
<file path=[Content_Types].xml><?xml version="1.0" encoding="utf-8"?>
<Types xmlns="http://schemas.openxmlformats.org/package/2006/content-types">
  <Default Extension="bin" ContentType="application/vnd.openxmlformats-officedocument.spreadsheetml.printerSettings"/>
  <Default Extension="wmf" ContentType="image/x-wmf"/>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3.xml" ContentType="application/vnd.openxmlformats-officedocument.drawing+xml"/>
  <Override PartName="/xl/embeddings/oleObject9.bin" ContentType="application/vnd.openxmlformats-officedocument.oleObject"/>
  <Override PartName="/xl/ctrlProps/ctrlProp12.xml" ContentType="application/vnd.ms-excel.controlproperties+xml"/>
  <Override PartName="/xl/ctrlProps/ctrlProp13.xml" ContentType="application/vnd.ms-excel.controlproperties+xml"/>
  <Override PartName="/xl/drawings/drawing4.xml" ContentType="application/vnd.openxmlformats-officedocument.drawing+xml"/>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embeddings/oleObject17.bin" ContentType="application/vnd.openxmlformats-officedocument.oleObject"/>
  <Override PartName="/xl/embeddings/oleObject18.bin" ContentType="application/vnd.openxmlformats-officedocument.oleObject"/>
  <Override PartName="/xl/embeddings/oleObject19.bin" ContentType="application/vnd.openxmlformats-officedocument.oleObject"/>
  <Override PartName="/xl/embeddings/oleObject20.bin" ContentType="application/vnd.openxmlformats-officedocument.oleObject"/>
  <Override PartName="/xl/embeddings/oleObject21.bin" ContentType="application/vnd.openxmlformats-officedocument.oleObject"/>
  <Override PartName="/xl/embeddings/oleObject22.bin" ContentType="application/vnd.openxmlformats-officedocument.oleObject"/>
  <Override PartName="/xl/embeddings/oleObject23.bin" ContentType="application/vnd.openxmlformats-officedocument.oleObject"/>
  <Override PartName="/xl/embeddings/oleObject24.bin" ContentType="application/vnd.openxmlformats-officedocument.oleObject"/>
  <Override PartName="/xl/embeddings/oleObject25.bin" ContentType="application/vnd.openxmlformats-officedocument.oleObject"/>
  <Override PartName="/xl/embeddings/oleObject26.bin" ContentType="application/vnd.openxmlformats-officedocument.oleObject"/>
  <Override PartName="/xl/embeddings/oleObject27.bin" ContentType="application/vnd.openxmlformats-officedocument.oleObject"/>
  <Override PartName="/xl/embeddings/oleObject28.bin" ContentType="application/vnd.openxmlformats-officedocument.oleObject"/>
  <Override PartName="/xl/embeddings/oleObject29.bin" ContentType="application/vnd.openxmlformats-officedocument.oleObject"/>
  <Override PartName="/xl/embeddings/oleObject30.bin" ContentType="application/vnd.openxmlformats-officedocument.oleObject"/>
  <Override PartName="/xl/embeddings/oleObject31.bin" ContentType="application/vnd.openxmlformats-officedocument.oleObject"/>
  <Override PartName="/xl/embeddings/oleObject32.bin" ContentType="application/vnd.openxmlformats-officedocument.oleObject"/>
  <Override PartName="/xl/embeddings/oleObject33.bin" ContentType="application/vnd.openxmlformats-officedocument.oleObject"/>
  <Override PartName="/xl/embeddings/oleObject34.bin" ContentType="application/vnd.openxmlformats-officedocument.oleObject"/>
  <Override PartName="/xl/embeddings/oleObject35.bin" ContentType="application/vnd.openxmlformats-officedocument.oleObject"/>
  <Override PartName="/xl/embeddings/oleObject36.bin" ContentType="application/vnd.openxmlformats-officedocument.oleObject"/>
  <Override PartName="/xl/embeddings/oleObject37.bin" ContentType="application/vnd.openxmlformats-officedocument.oleObject"/>
  <Override PartName="/xl/embeddings/oleObject38.bin" ContentType="application/vnd.openxmlformats-officedocument.oleObject"/>
  <Override PartName="/xl/embeddings/oleObject39.bin" ContentType="application/vnd.openxmlformats-officedocument.oleObject"/>
  <Override PartName="/xl/embeddings/oleObject40.bin" ContentType="application/vnd.openxmlformats-officedocument.oleObject"/>
  <Override PartName="/xl/embeddings/oleObject41.bin" ContentType="application/vnd.openxmlformats-officedocument.oleObject"/>
  <Override PartName="/xl/embeddings/oleObject42.bin" ContentType="application/vnd.openxmlformats-officedocument.oleObject"/>
  <Override PartName="/xl/embeddings/oleObject43.bin" ContentType="application/vnd.openxmlformats-officedocument.oleObject"/>
  <Override PartName="/xl/embeddings/oleObject44.bin" ContentType="application/vnd.openxmlformats-officedocument.oleObject"/>
  <Override PartName="/xl/embeddings/oleObject45.bin" ContentType="application/vnd.openxmlformats-officedocument.oleObject"/>
  <Override PartName="/xl/embeddings/oleObject46.bin" ContentType="application/vnd.openxmlformats-officedocument.oleObject"/>
  <Override PartName="/xl/embeddings/oleObject47.bin" ContentType="application/vnd.openxmlformats-officedocument.oleObject"/>
  <Override PartName="/xl/embeddings/oleObject48.bin" ContentType="application/vnd.openxmlformats-officedocument.oleObject"/>
  <Override PartName="/xl/embeddings/oleObject49.bin" ContentType="application/vnd.openxmlformats-officedocument.oleObject"/>
  <Override PartName="/xl/embeddings/oleObject50.bin" ContentType="application/vnd.openxmlformats-officedocument.oleObject"/>
  <Override PartName="/xl/embeddings/oleObject51.bin" ContentType="application/vnd.openxmlformats-officedocument.oleObject"/>
  <Override PartName="/xl/comments3.xml" ContentType="application/vnd.openxmlformats-officedocument.spreadsheetml.comments+xml"/>
  <Override PartName="/xl/drawings/drawing5.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6.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7" rupBuild="9303" codeName="{8C4F1C90-05EB-6A55-5F09-09C24B55AC0B}"/>
  <workbookPr showInkAnnotation="0" codeName="ThisWorkbook"/>
  <bookViews>
    <workbookView xWindow="19090" yWindow="-110" windowWidth="19420" windowHeight="11020" tabRatio="696"/>
  </bookViews>
  <sheets>
    <sheet name="INFO" sheetId="25" r:id="rId1"/>
    <sheet name="Explanation" sheetId="26" r:id="rId2"/>
    <sheet name="Product_tech_data" sheetId="10" r:id="rId3"/>
    <sheet name="Process_design_data" sheetId="13" r:id="rId4"/>
    <sheet name="Input_series" sheetId="1" r:id="rId5"/>
    <sheet name="Method_input" sheetId="2" r:id="rId6"/>
    <sheet name="Method_calculation" sheetId="4" r:id="rId7"/>
    <sheet name="Method_output" sheetId="5" r:id="rId8"/>
    <sheet name="Output_series" sheetId="6" r:id="rId9"/>
    <sheet name="Graphs" sheetId="24" r:id="rId10"/>
    <sheet name="History" sheetId="11" r:id="rId11"/>
  </sheets>
  <definedNames>
    <definedName name="_xlnm._FilterDatabase" localSheetId="3" hidden="1">Process_design_data!#REF!</definedName>
    <definedName name="_Ref377144096" localSheetId="6">Method_calculation!$A$67</definedName>
    <definedName name="A_ATD">Method_input!$E$9</definedName>
    <definedName name="A_door_min">Method_input!$E$37</definedName>
    <definedName name="A_fde">Method_input!$E$38</definedName>
    <definedName name="A_lea">Method_input!$E$39</definedName>
    <definedName name="A_roof">Method_input!$E$40</definedName>
    <definedName name="A_s_pdu">Method_input!$E$41</definedName>
    <definedName name="A_w">Product_tech_data!$B$9</definedName>
    <definedName name="A_w_cros">Method_calculation!$D$44</definedName>
    <definedName name="A_w_ori">Method_input!$E$44</definedName>
    <definedName name="A_w_tot">Method_calculation!$D$34</definedName>
    <definedName name="alpha_w">Product_tech_data!$B$14</definedName>
    <definedName name="awcros">Method_calculation!$D$44</definedName>
    <definedName name="awcross">Method_calculation!$D$44</definedName>
    <definedName name="awtot">Method_calculation!$D$34</definedName>
    <definedName name="beta_w">Product_tech_data!$B$15</definedName>
    <definedName name="C_ATD">Method_input!$E$18</definedName>
    <definedName name="C_cowl">Method_input!$E$8</definedName>
    <definedName name="C_cowl_tot">Method_calculation!$D$20</definedName>
    <definedName name="C_D_ATD">Method_input!$E$24</definedName>
    <definedName name="C_D_w">Method_input!$E$26</definedName>
    <definedName name="C_rgh_10_site">Method_input!$E$65</definedName>
    <definedName name="C_rgh_met">Method_input!$E$63</definedName>
    <definedName name="C_rgh_site">Method_input!$E$64</definedName>
    <definedName name="C_st">Method_input!$E$83</definedName>
    <definedName name="C_t">Explanation!$D$69</definedName>
    <definedName name="C_top_10_site">Method_input!$E$68</definedName>
    <definedName name="C_top_met">Method_input!$E$66</definedName>
    <definedName name="C_top_site">Method_input!$E$67</definedName>
    <definedName name="C_vent">Method_input!$E$19</definedName>
    <definedName name="C_w_path">Product_tech_data!$B$17</definedName>
    <definedName name="C_wnd">Method_input!$E$84</definedName>
    <definedName name="Cp_cowl_roof">Method_input!$E$45</definedName>
    <definedName name="Cp_path">Product_tech_data!$B$16</definedName>
    <definedName name="DATA_IN_COUNT">Input_series!$F$5</definedName>
    <definedName name="DATA_OUT_COUNT">Output_series!$C$5</definedName>
    <definedName name="DATA_TRANSFER_COUNT">Input_series!$F$6</definedName>
    <definedName name="delta_f_V">Method_input!$F$9</definedName>
    <definedName name="Delta_p_ATD">Method_calculation!$D$18</definedName>
    <definedName name="DeltaC_cowl_height">Method_input!$E$57</definedName>
    <definedName name="DeltaC_p">Method_input!$E$58</definedName>
    <definedName name="Deltap_ATD_ref">Method_input!$E$32</definedName>
    <definedName name="Deltap_cowl">Method_calculation!$D$21</definedName>
    <definedName name="Deltap_lea_ref">Method_input!$E$89</definedName>
    <definedName name="Deltap_pdu">Method_input!$E$15</definedName>
    <definedName name="Deltatheta_ctrl_syst">Method_input!$E$78</definedName>
    <definedName name="epsilon_V">Method_input!#REF!</definedName>
    <definedName name="equa32">Method_calculation!$D$25</definedName>
    <definedName name="equa69">Method_calculation!$D$69</definedName>
    <definedName name="f_arg">Method_input!$E$69</definedName>
    <definedName name="f_as">Method_input!$E$28</definedName>
    <definedName name="f_cros">Method_input!$E$70</definedName>
    <definedName name="f_ff">Method_input!$E$29</definedName>
    <definedName name="f_op_comb">Method_input!$E$10</definedName>
    <definedName name="f_op_ctrl">Method_input!$F$38</definedName>
    <definedName name="f_pl">Method_input!$E$36</definedName>
    <definedName name="First_data_in">Input_series!$E$18</definedName>
    <definedName name="First_data_out">Output_series!$E$22</definedName>
    <definedName name="g">Method_input!$E$85</definedName>
    <definedName name="h_pdu">Method_input!$E$47</definedName>
    <definedName name="h_pdu_st">Method_calculation!$D$26</definedName>
    <definedName name="h_w_fa">Product_tech_data!$B$11</definedName>
    <definedName name="h_w_path">Product_tech_data!$B$10</definedName>
    <definedName name="h_w_st">Method_calculation!$D$39</definedName>
    <definedName name="h_z">Method_input!$E$51</definedName>
    <definedName name="increment">Method_calculation!$E$75</definedName>
    <definedName name="Method_in">Method_input!$E$8:$E$16</definedName>
    <definedName name="Method_out">Method_output!$E$6:$E$16</definedName>
    <definedName name="n_ATD">Method_input!$E$30</definedName>
    <definedName name="n_lea">Method_input!$E$52</definedName>
    <definedName name="n_w">Method_input!$E$54</definedName>
    <definedName name="N_w_div">Method_input!$E$55</definedName>
    <definedName name="Nw">Product_tech_data!$C$5</definedName>
    <definedName name="OLE_LINK1" localSheetId="6">Method_calculation!$F$124</definedName>
    <definedName name="One_step">Input_series!$F$10</definedName>
    <definedName name="p_atm">Method_input!$E$86</definedName>
    <definedName name="P_h_fi">Method_input!$E$11</definedName>
    <definedName name="p_z_ref">Method_calculation!$D$68</definedName>
    <definedName name="_xlnm.Print_Area" localSheetId="1">Explanation!$A$1:$I$82</definedName>
    <definedName name="Q_C_V_out">Method_input!$F$28</definedName>
    <definedName name="Q_H_V_in">Method_input!$F$27</definedName>
    <definedName name="q_V_arg_in_iter">Method_calculation!$D$48</definedName>
    <definedName name="q_V_arg_out_iter">Method_calculation!$D$49</definedName>
    <definedName name="q_V_com_out">Method_calculation!$D$32</definedName>
    <definedName name="q_V_comb">Method_calculation!$D$30</definedName>
    <definedName name="q_V_comb_in">Method_calculation!$D$31</definedName>
    <definedName name="q_V_DeltaPlea_ref">Method_input!$E$56</definedName>
    <definedName name="q_V_ETA_dis_zv_req">Method_input!$F$30</definedName>
    <definedName name="q_V_lea_in">Method_calculation!$D$54</definedName>
    <definedName name="q_V_lea_out">Method_calculation!$D$55</definedName>
    <definedName name="q_V_ODA_req_des">Method_input!$E$71</definedName>
    <definedName name="q_V_pdu_in">Method_calculation!$D$27</definedName>
    <definedName name="q_V_pdu_out">Method_calculation!$D$28</definedName>
    <definedName name="q_V_tot_in">Method_calculation!$D$71</definedName>
    <definedName name="q_V_tot_out">Method_calculation!$D$72</definedName>
    <definedName name="q_V_vent_in">Method_calculation!$D$51</definedName>
    <definedName name="q_V_vent_out">Method_calculation!$D$52</definedName>
    <definedName name="qvpdu">Method_calculation!$D$24</definedName>
    <definedName name="R_w_arg">Method_input!$E$21</definedName>
    <definedName name="rho_a_e">Method_calculation!$D$8</definedName>
    <definedName name="rho_a_ref">Method_input!$E$90</definedName>
    <definedName name="rho_a_z">Method_calculation!$D$9</definedName>
    <definedName name="rhoc_a">Method_input!$E$82</definedName>
    <definedName name="solver_eng" localSheetId="6" hidden="1">1</definedName>
    <definedName name="solver_neg" localSheetId="6" hidden="1">1</definedName>
    <definedName name="solver_num" localSheetId="6" hidden="1">0</definedName>
    <definedName name="solver_opt" localSheetId="6" hidden="1">Method_calculation!$D$5</definedName>
    <definedName name="solver_typ" localSheetId="6" hidden="1">1</definedName>
    <definedName name="solver_val" localSheetId="6" hidden="1">0</definedName>
    <definedName name="solver_ver" localSheetId="6" hidden="1">3</definedName>
    <definedName name="Step_to_load">Method_input!$D$3</definedName>
    <definedName name="t_ci">Method_input!$E$74</definedName>
    <definedName name="T_e">Method_calculation!$D$5</definedName>
    <definedName name="T_e_ref">Method_input!$E$88</definedName>
    <definedName name="T_z">Method_calculation!$D$6</definedName>
    <definedName name="teta">Method_input!$E$115</definedName>
    <definedName name="Time_step_first">Output_series!$N$8</definedName>
    <definedName name="TIME_STEPS_COUNT">Output_series!$N$9</definedName>
    <definedName name="u_10">Method_input!$E$14</definedName>
    <definedName name="u_10_site">Method_calculation!$D$12</definedName>
    <definedName name="u_10_site_max">Method_input!$E$76</definedName>
    <definedName name="u_site">Method_calculation!$D$11</definedName>
    <definedName name="USE_HEIGHT">Process_design_data!$C$70</definedName>
    <definedName name="WIN_FLOW_CALC">Process_design_data!$C$8</definedName>
    <definedName name="zeta_cowl">Method_input!$E$34</definedName>
  </definedNames>
  <calcPr calcId="14562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17" i="6" l="1"/>
  <c r="G17" i="6"/>
  <c r="H17" i="6"/>
  <c r="I17" i="6"/>
  <c r="J17" i="6"/>
  <c r="K17" i="6"/>
  <c r="L17" i="6"/>
  <c r="M17" i="6"/>
  <c r="N17" i="6"/>
  <c r="O17" i="6"/>
  <c r="F18" i="6"/>
  <c r="G18" i="6"/>
  <c r="H18" i="6"/>
  <c r="I18" i="6"/>
  <c r="J18" i="6"/>
  <c r="K18" i="6"/>
  <c r="L18" i="6"/>
  <c r="M18" i="6"/>
  <c r="N18" i="6"/>
  <c r="O18" i="6"/>
  <c r="F19" i="6"/>
  <c r="G19" i="6"/>
  <c r="H19" i="6"/>
  <c r="I19" i="6"/>
  <c r="J19" i="6"/>
  <c r="K19" i="6"/>
  <c r="L19" i="6"/>
  <c r="M19" i="6"/>
  <c r="N19" i="6"/>
  <c r="O19" i="6"/>
  <c r="F20" i="6"/>
  <c r="G20" i="6"/>
  <c r="H20" i="6"/>
  <c r="I20" i="6"/>
  <c r="J20" i="6"/>
  <c r="K20" i="6"/>
  <c r="L20" i="6"/>
  <c r="M20" i="6"/>
  <c r="N20" i="6"/>
  <c r="O20" i="6"/>
  <c r="E20" i="6"/>
  <c r="E19" i="6"/>
  <c r="E18" i="6"/>
  <c r="E17" i="6"/>
  <c r="D10021" i="6" l="1"/>
  <c r="C10021" i="6"/>
  <c r="B10021" i="6"/>
  <c r="D10020" i="6"/>
  <c r="C10020" i="6"/>
  <c r="B10020" i="6"/>
  <c r="D10019" i="6"/>
  <c r="C10019" i="6"/>
  <c r="B10019" i="6"/>
  <c r="D10018" i="6"/>
  <c r="C10018" i="6"/>
  <c r="B10018" i="6"/>
  <c r="D10017" i="6"/>
  <c r="C10017" i="6"/>
  <c r="B10017" i="6"/>
  <c r="D10016" i="6"/>
  <c r="C10016" i="6"/>
  <c r="B10016" i="6"/>
  <c r="D10015" i="6"/>
  <c r="C10015" i="6"/>
  <c r="B10015" i="6"/>
  <c r="D10014" i="6"/>
  <c r="C10014" i="6"/>
  <c r="B10014" i="6"/>
  <c r="D10013" i="6"/>
  <c r="C10013" i="6"/>
  <c r="B10013" i="6"/>
  <c r="D10012" i="6"/>
  <c r="C10012" i="6"/>
  <c r="B10012" i="6"/>
  <c r="D10011" i="6"/>
  <c r="C10011" i="6"/>
  <c r="B10011" i="6"/>
  <c r="D10010" i="6"/>
  <c r="C10010" i="6"/>
  <c r="B10010" i="6"/>
  <c r="D10009" i="6"/>
  <c r="C10009" i="6"/>
  <c r="B10009" i="6"/>
  <c r="D10008" i="6"/>
  <c r="C10008" i="6"/>
  <c r="B10008" i="6"/>
  <c r="D10007" i="6"/>
  <c r="C10007" i="6"/>
  <c r="B10007" i="6"/>
  <c r="D10006" i="6"/>
  <c r="C10006" i="6"/>
  <c r="B10006" i="6"/>
  <c r="D10005" i="6"/>
  <c r="C10005" i="6"/>
  <c r="B10005" i="6"/>
  <c r="D10004" i="6"/>
  <c r="C10004" i="6"/>
  <c r="B10004" i="6"/>
  <c r="D10003" i="6"/>
  <c r="C10003" i="6"/>
  <c r="B10003" i="6"/>
  <c r="D10002" i="6"/>
  <c r="C10002" i="6"/>
  <c r="B10002" i="6"/>
  <c r="D10001" i="6"/>
  <c r="C10001" i="6"/>
  <c r="B10001" i="6"/>
  <c r="D10000" i="6"/>
  <c r="C10000" i="6"/>
  <c r="B10000" i="6"/>
  <c r="D9999" i="6"/>
  <c r="C9999" i="6"/>
  <c r="B9999" i="6"/>
  <c r="D9998" i="6"/>
  <c r="C9998" i="6"/>
  <c r="B9998" i="6"/>
  <c r="D9997" i="6"/>
  <c r="C9997" i="6"/>
  <c r="B9997" i="6"/>
  <c r="D9996" i="6"/>
  <c r="C9996" i="6"/>
  <c r="B9996" i="6"/>
  <c r="D9995" i="6"/>
  <c r="C9995" i="6"/>
  <c r="B9995" i="6"/>
  <c r="D9994" i="6"/>
  <c r="C9994" i="6"/>
  <c r="B9994" i="6"/>
  <c r="D9993" i="6"/>
  <c r="C9993" i="6"/>
  <c r="B9993" i="6"/>
  <c r="D9992" i="6"/>
  <c r="C9992" i="6"/>
  <c r="B9992" i="6"/>
  <c r="D9991" i="6"/>
  <c r="C9991" i="6"/>
  <c r="B9991" i="6"/>
  <c r="D9990" i="6"/>
  <c r="C9990" i="6"/>
  <c r="B9990" i="6"/>
  <c r="D9989" i="6"/>
  <c r="C9989" i="6"/>
  <c r="B9989" i="6"/>
  <c r="D9988" i="6"/>
  <c r="C9988" i="6"/>
  <c r="B9988" i="6"/>
  <c r="D9987" i="6"/>
  <c r="C9987" i="6"/>
  <c r="B9987" i="6"/>
  <c r="D9986" i="6"/>
  <c r="C9986" i="6"/>
  <c r="B9986" i="6"/>
  <c r="D9985" i="6"/>
  <c r="C9985" i="6"/>
  <c r="B9985" i="6"/>
  <c r="D9984" i="6"/>
  <c r="C9984" i="6"/>
  <c r="B9984" i="6"/>
  <c r="D9983" i="6"/>
  <c r="C9983" i="6"/>
  <c r="B9983" i="6"/>
  <c r="D9982" i="6"/>
  <c r="C9982" i="6"/>
  <c r="B9982" i="6"/>
  <c r="D9981" i="6"/>
  <c r="C9981" i="6"/>
  <c r="B9981" i="6"/>
  <c r="D9980" i="6"/>
  <c r="C9980" i="6"/>
  <c r="B9980" i="6"/>
  <c r="D9979" i="6"/>
  <c r="C9979" i="6"/>
  <c r="B9979" i="6"/>
  <c r="D9978" i="6"/>
  <c r="C9978" i="6"/>
  <c r="B9978" i="6"/>
  <c r="D9977" i="6"/>
  <c r="C9977" i="6"/>
  <c r="B9977" i="6"/>
  <c r="D9976" i="6"/>
  <c r="C9976" i="6"/>
  <c r="B9976" i="6"/>
  <c r="D9975" i="6"/>
  <c r="C9975" i="6"/>
  <c r="B9975" i="6"/>
  <c r="D9974" i="6"/>
  <c r="C9974" i="6"/>
  <c r="B9974" i="6"/>
  <c r="D9973" i="6"/>
  <c r="C9973" i="6"/>
  <c r="B9973" i="6"/>
  <c r="D9972" i="6"/>
  <c r="C9972" i="6"/>
  <c r="B9972" i="6"/>
  <c r="D9971" i="6"/>
  <c r="C9971" i="6"/>
  <c r="B9971" i="6"/>
  <c r="D9970" i="6"/>
  <c r="C9970" i="6"/>
  <c r="B9970" i="6"/>
  <c r="D9969" i="6"/>
  <c r="C9969" i="6"/>
  <c r="B9969" i="6"/>
  <c r="D9968" i="6"/>
  <c r="C9968" i="6"/>
  <c r="B9968" i="6"/>
  <c r="D9967" i="6"/>
  <c r="C9967" i="6"/>
  <c r="B9967" i="6"/>
  <c r="D9966" i="6"/>
  <c r="C9966" i="6"/>
  <c r="B9966" i="6"/>
  <c r="D9965" i="6"/>
  <c r="C9965" i="6"/>
  <c r="B9965" i="6"/>
  <c r="D9964" i="6"/>
  <c r="C9964" i="6"/>
  <c r="B9964" i="6"/>
  <c r="D9963" i="6"/>
  <c r="C9963" i="6"/>
  <c r="B9963" i="6"/>
  <c r="D9962" i="6"/>
  <c r="C9962" i="6"/>
  <c r="B9962" i="6"/>
  <c r="D9961" i="6"/>
  <c r="C9961" i="6"/>
  <c r="B9961" i="6"/>
  <c r="D9960" i="6"/>
  <c r="C9960" i="6"/>
  <c r="B9960" i="6"/>
  <c r="D9959" i="6"/>
  <c r="C9959" i="6"/>
  <c r="B9959" i="6"/>
  <c r="D9958" i="6"/>
  <c r="C9958" i="6"/>
  <c r="B9958" i="6"/>
  <c r="D9957" i="6"/>
  <c r="C9957" i="6"/>
  <c r="B9957" i="6"/>
  <c r="D9956" i="6"/>
  <c r="C9956" i="6"/>
  <c r="B9956" i="6"/>
  <c r="D9955" i="6"/>
  <c r="C9955" i="6"/>
  <c r="B9955" i="6"/>
  <c r="D9954" i="6"/>
  <c r="C9954" i="6"/>
  <c r="B9954" i="6"/>
  <c r="D9953" i="6"/>
  <c r="C9953" i="6"/>
  <c r="B9953" i="6"/>
  <c r="D9952" i="6"/>
  <c r="C9952" i="6"/>
  <c r="B9952" i="6"/>
  <c r="D9951" i="6"/>
  <c r="C9951" i="6"/>
  <c r="B9951" i="6"/>
  <c r="D9950" i="6"/>
  <c r="C9950" i="6"/>
  <c r="B9950" i="6"/>
  <c r="D9949" i="6"/>
  <c r="C9949" i="6"/>
  <c r="B9949" i="6"/>
  <c r="D9948" i="6"/>
  <c r="C9948" i="6"/>
  <c r="B9948" i="6"/>
  <c r="D9947" i="6"/>
  <c r="C9947" i="6"/>
  <c r="B9947" i="6"/>
  <c r="D9946" i="6"/>
  <c r="C9946" i="6"/>
  <c r="B9946" i="6"/>
  <c r="D9945" i="6"/>
  <c r="C9945" i="6"/>
  <c r="B9945" i="6"/>
  <c r="D9944" i="6"/>
  <c r="C9944" i="6"/>
  <c r="B9944" i="6"/>
  <c r="D9943" i="6"/>
  <c r="C9943" i="6"/>
  <c r="B9943" i="6"/>
  <c r="D9942" i="6"/>
  <c r="C9942" i="6"/>
  <c r="B9942" i="6"/>
  <c r="D9941" i="6"/>
  <c r="C9941" i="6"/>
  <c r="B9941" i="6"/>
  <c r="D9940" i="6"/>
  <c r="C9940" i="6"/>
  <c r="B9940" i="6"/>
  <c r="D9939" i="6"/>
  <c r="C9939" i="6"/>
  <c r="B9939" i="6"/>
  <c r="D9938" i="6"/>
  <c r="C9938" i="6"/>
  <c r="B9938" i="6"/>
  <c r="D9937" i="6"/>
  <c r="C9937" i="6"/>
  <c r="B9937" i="6"/>
  <c r="D9936" i="6"/>
  <c r="C9936" i="6"/>
  <c r="B9936" i="6"/>
  <c r="D9935" i="6"/>
  <c r="C9935" i="6"/>
  <c r="B9935" i="6"/>
  <c r="D9934" i="6"/>
  <c r="C9934" i="6"/>
  <c r="B9934" i="6"/>
  <c r="D9933" i="6"/>
  <c r="C9933" i="6"/>
  <c r="B9933" i="6"/>
  <c r="D9932" i="6"/>
  <c r="C9932" i="6"/>
  <c r="B9932" i="6"/>
  <c r="D9931" i="6"/>
  <c r="C9931" i="6"/>
  <c r="B9931" i="6"/>
  <c r="D9930" i="6"/>
  <c r="C9930" i="6"/>
  <c r="B9930" i="6"/>
  <c r="D9929" i="6"/>
  <c r="C9929" i="6"/>
  <c r="B9929" i="6"/>
  <c r="D9928" i="6"/>
  <c r="C9928" i="6"/>
  <c r="B9928" i="6"/>
  <c r="D9927" i="6"/>
  <c r="C9927" i="6"/>
  <c r="B9927" i="6"/>
  <c r="D9926" i="6"/>
  <c r="C9926" i="6"/>
  <c r="B9926" i="6"/>
  <c r="D9925" i="6"/>
  <c r="C9925" i="6"/>
  <c r="B9925" i="6"/>
  <c r="D9924" i="6"/>
  <c r="C9924" i="6"/>
  <c r="B9924" i="6"/>
  <c r="D9923" i="6"/>
  <c r="C9923" i="6"/>
  <c r="B9923" i="6"/>
  <c r="D9922" i="6"/>
  <c r="C9922" i="6"/>
  <c r="B9922" i="6"/>
  <c r="D9921" i="6"/>
  <c r="C9921" i="6"/>
  <c r="B9921" i="6"/>
  <c r="D9920" i="6"/>
  <c r="C9920" i="6"/>
  <c r="B9920" i="6"/>
  <c r="D9919" i="6"/>
  <c r="C9919" i="6"/>
  <c r="B9919" i="6"/>
  <c r="D9918" i="6"/>
  <c r="C9918" i="6"/>
  <c r="B9918" i="6"/>
  <c r="D9917" i="6"/>
  <c r="C9917" i="6"/>
  <c r="B9917" i="6"/>
  <c r="D9916" i="6"/>
  <c r="C9916" i="6"/>
  <c r="B9916" i="6"/>
  <c r="D9915" i="6"/>
  <c r="C9915" i="6"/>
  <c r="B9915" i="6"/>
  <c r="D9914" i="6"/>
  <c r="C9914" i="6"/>
  <c r="B9914" i="6"/>
  <c r="D9913" i="6"/>
  <c r="C9913" i="6"/>
  <c r="B9913" i="6"/>
  <c r="D9912" i="6"/>
  <c r="C9912" i="6"/>
  <c r="B9912" i="6"/>
  <c r="D9911" i="6"/>
  <c r="C9911" i="6"/>
  <c r="B9911" i="6"/>
  <c r="D9910" i="6"/>
  <c r="C9910" i="6"/>
  <c r="B9910" i="6"/>
  <c r="D9909" i="6"/>
  <c r="C9909" i="6"/>
  <c r="B9909" i="6"/>
  <c r="D9908" i="6"/>
  <c r="C9908" i="6"/>
  <c r="B9908" i="6"/>
  <c r="D9907" i="6"/>
  <c r="C9907" i="6"/>
  <c r="B9907" i="6"/>
  <c r="D9906" i="6"/>
  <c r="C9906" i="6"/>
  <c r="B9906" i="6"/>
  <c r="D9905" i="6"/>
  <c r="C9905" i="6"/>
  <c r="B9905" i="6"/>
  <c r="D9904" i="6"/>
  <c r="C9904" i="6"/>
  <c r="B9904" i="6"/>
  <c r="D9903" i="6"/>
  <c r="C9903" i="6"/>
  <c r="B9903" i="6"/>
  <c r="D9902" i="6"/>
  <c r="C9902" i="6"/>
  <c r="B9902" i="6"/>
  <c r="D9901" i="6"/>
  <c r="C9901" i="6"/>
  <c r="B9901" i="6"/>
  <c r="D9900" i="6"/>
  <c r="C9900" i="6"/>
  <c r="B9900" i="6"/>
  <c r="D9899" i="6"/>
  <c r="C9899" i="6"/>
  <c r="B9899" i="6"/>
  <c r="D9898" i="6"/>
  <c r="C9898" i="6"/>
  <c r="B9898" i="6"/>
  <c r="D9897" i="6"/>
  <c r="C9897" i="6"/>
  <c r="B9897" i="6"/>
  <c r="D9896" i="6"/>
  <c r="C9896" i="6"/>
  <c r="B9896" i="6"/>
  <c r="D9895" i="6"/>
  <c r="C9895" i="6"/>
  <c r="B9895" i="6"/>
  <c r="D9894" i="6"/>
  <c r="C9894" i="6"/>
  <c r="B9894" i="6"/>
  <c r="D9893" i="6"/>
  <c r="C9893" i="6"/>
  <c r="B9893" i="6"/>
  <c r="D9892" i="6"/>
  <c r="C9892" i="6"/>
  <c r="B9892" i="6"/>
  <c r="D9891" i="6"/>
  <c r="C9891" i="6"/>
  <c r="B9891" i="6"/>
  <c r="D9890" i="6"/>
  <c r="C9890" i="6"/>
  <c r="B9890" i="6"/>
  <c r="D9889" i="6"/>
  <c r="C9889" i="6"/>
  <c r="B9889" i="6"/>
  <c r="D9888" i="6"/>
  <c r="C9888" i="6"/>
  <c r="B9888" i="6"/>
  <c r="D9887" i="6"/>
  <c r="C9887" i="6"/>
  <c r="B9887" i="6"/>
  <c r="D9886" i="6"/>
  <c r="C9886" i="6"/>
  <c r="B9886" i="6"/>
  <c r="D9885" i="6"/>
  <c r="C9885" i="6"/>
  <c r="B9885" i="6"/>
  <c r="D9884" i="6"/>
  <c r="C9884" i="6"/>
  <c r="B9884" i="6"/>
  <c r="D9883" i="6"/>
  <c r="C9883" i="6"/>
  <c r="B9883" i="6"/>
  <c r="D9882" i="6"/>
  <c r="C9882" i="6"/>
  <c r="B9882" i="6"/>
  <c r="D9881" i="6"/>
  <c r="C9881" i="6"/>
  <c r="B9881" i="6"/>
  <c r="D9880" i="6"/>
  <c r="C9880" i="6"/>
  <c r="B9880" i="6"/>
  <c r="D9879" i="6"/>
  <c r="C9879" i="6"/>
  <c r="B9879" i="6"/>
  <c r="D9878" i="6"/>
  <c r="C9878" i="6"/>
  <c r="B9878" i="6"/>
  <c r="D9877" i="6"/>
  <c r="C9877" i="6"/>
  <c r="B9877" i="6"/>
  <c r="D9876" i="6"/>
  <c r="C9876" i="6"/>
  <c r="B9876" i="6"/>
  <c r="D9875" i="6"/>
  <c r="C9875" i="6"/>
  <c r="B9875" i="6"/>
  <c r="D9874" i="6"/>
  <c r="C9874" i="6"/>
  <c r="B9874" i="6"/>
  <c r="D9873" i="6"/>
  <c r="C9873" i="6"/>
  <c r="B9873" i="6"/>
  <c r="D9872" i="6"/>
  <c r="C9872" i="6"/>
  <c r="B9872" i="6"/>
  <c r="D9871" i="6"/>
  <c r="C9871" i="6"/>
  <c r="B9871" i="6"/>
  <c r="D9870" i="6"/>
  <c r="C9870" i="6"/>
  <c r="B9870" i="6"/>
  <c r="D9869" i="6"/>
  <c r="C9869" i="6"/>
  <c r="B9869" i="6"/>
  <c r="D9868" i="6"/>
  <c r="C9868" i="6"/>
  <c r="B9868" i="6"/>
  <c r="D9867" i="6"/>
  <c r="C9867" i="6"/>
  <c r="B9867" i="6"/>
  <c r="D9866" i="6"/>
  <c r="C9866" i="6"/>
  <c r="B9866" i="6"/>
  <c r="D9865" i="6"/>
  <c r="C9865" i="6"/>
  <c r="B9865" i="6"/>
  <c r="D9864" i="6"/>
  <c r="C9864" i="6"/>
  <c r="B9864" i="6"/>
  <c r="D9863" i="6"/>
  <c r="C9863" i="6"/>
  <c r="B9863" i="6"/>
  <c r="D9862" i="6"/>
  <c r="C9862" i="6"/>
  <c r="B9862" i="6"/>
  <c r="D9861" i="6"/>
  <c r="C9861" i="6"/>
  <c r="B9861" i="6"/>
  <c r="D9860" i="6"/>
  <c r="C9860" i="6"/>
  <c r="B9860" i="6"/>
  <c r="D9859" i="6"/>
  <c r="C9859" i="6"/>
  <c r="B9859" i="6"/>
  <c r="D9858" i="6"/>
  <c r="C9858" i="6"/>
  <c r="B9858" i="6"/>
  <c r="D9857" i="6"/>
  <c r="C9857" i="6"/>
  <c r="B9857" i="6"/>
  <c r="D9856" i="6"/>
  <c r="C9856" i="6"/>
  <c r="B9856" i="6"/>
  <c r="D9855" i="6"/>
  <c r="C9855" i="6"/>
  <c r="B9855" i="6"/>
  <c r="D9854" i="6"/>
  <c r="C9854" i="6"/>
  <c r="B9854" i="6"/>
  <c r="D9853" i="6"/>
  <c r="C9853" i="6"/>
  <c r="B9853" i="6"/>
  <c r="D9852" i="6"/>
  <c r="C9852" i="6"/>
  <c r="B9852" i="6"/>
  <c r="D9851" i="6"/>
  <c r="C9851" i="6"/>
  <c r="B9851" i="6"/>
  <c r="D9850" i="6"/>
  <c r="C9850" i="6"/>
  <c r="B9850" i="6"/>
  <c r="D9849" i="6"/>
  <c r="C9849" i="6"/>
  <c r="B9849" i="6"/>
  <c r="D9848" i="6"/>
  <c r="C9848" i="6"/>
  <c r="B9848" i="6"/>
  <c r="D9847" i="6"/>
  <c r="C9847" i="6"/>
  <c r="B9847" i="6"/>
  <c r="D9846" i="6"/>
  <c r="C9846" i="6"/>
  <c r="B9846" i="6"/>
  <c r="D9845" i="6"/>
  <c r="C9845" i="6"/>
  <c r="B9845" i="6"/>
  <c r="D9844" i="6"/>
  <c r="C9844" i="6"/>
  <c r="B9844" i="6"/>
  <c r="D9843" i="6"/>
  <c r="C9843" i="6"/>
  <c r="B9843" i="6"/>
  <c r="D9842" i="6"/>
  <c r="C9842" i="6"/>
  <c r="B9842" i="6"/>
  <c r="D9841" i="6"/>
  <c r="C9841" i="6"/>
  <c r="B9841" i="6"/>
  <c r="D9840" i="6"/>
  <c r="C9840" i="6"/>
  <c r="B9840" i="6"/>
  <c r="D9839" i="6"/>
  <c r="C9839" i="6"/>
  <c r="B9839" i="6"/>
  <c r="D9838" i="6"/>
  <c r="C9838" i="6"/>
  <c r="B9838" i="6"/>
  <c r="D9837" i="6"/>
  <c r="C9837" i="6"/>
  <c r="B9837" i="6"/>
  <c r="D9836" i="6"/>
  <c r="C9836" i="6"/>
  <c r="B9836" i="6"/>
  <c r="D9835" i="6"/>
  <c r="C9835" i="6"/>
  <c r="B9835" i="6"/>
  <c r="D9834" i="6"/>
  <c r="C9834" i="6"/>
  <c r="B9834" i="6"/>
  <c r="D9833" i="6"/>
  <c r="C9833" i="6"/>
  <c r="B9833" i="6"/>
  <c r="D9832" i="6"/>
  <c r="C9832" i="6"/>
  <c r="B9832" i="6"/>
  <c r="D9831" i="6"/>
  <c r="C9831" i="6"/>
  <c r="B9831" i="6"/>
  <c r="D9830" i="6"/>
  <c r="C9830" i="6"/>
  <c r="B9830" i="6"/>
  <c r="D9829" i="6"/>
  <c r="C9829" i="6"/>
  <c r="B9829" i="6"/>
  <c r="D9828" i="6"/>
  <c r="C9828" i="6"/>
  <c r="B9828" i="6"/>
  <c r="D9827" i="6"/>
  <c r="C9827" i="6"/>
  <c r="B9827" i="6"/>
  <c r="D9826" i="6"/>
  <c r="C9826" i="6"/>
  <c r="B9826" i="6"/>
  <c r="D9825" i="6"/>
  <c r="C9825" i="6"/>
  <c r="B9825" i="6"/>
  <c r="D9824" i="6"/>
  <c r="C9824" i="6"/>
  <c r="B9824" i="6"/>
  <c r="D9823" i="6"/>
  <c r="C9823" i="6"/>
  <c r="B9823" i="6"/>
  <c r="D9822" i="6"/>
  <c r="C9822" i="6"/>
  <c r="B9822" i="6"/>
  <c r="D9821" i="6"/>
  <c r="C9821" i="6"/>
  <c r="B9821" i="6"/>
  <c r="D9820" i="6"/>
  <c r="C9820" i="6"/>
  <c r="B9820" i="6"/>
  <c r="D9819" i="6"/>
  <c r="C9819" i="6"/>
  <c r="B9819" i="6"/>
  <c r="D9818" i="6"/>
  <c r="C9818" i="6"/>
  <c r="B9818" i="6"/>
  <c r="D9817" i="6"/>
  <c r="C9817" i="6"/>
  <c r="B9817" i="6"/>
  <c r="D9816" i="6"/>
  <c r="C9816" i="6"/>
  <c r="B9816" i="6"/>
  <c r="D9815" i="6"/>
  <c r="C9815" i="6"/>
  <c r="B9815" i="6"/>
  <c r="D9814" i="6"/>
  <c r="C9814" i="6"/>
  <c r="B9814" i="6"/>
  <c r="D9813" i="6"/>
  <c r="C9813" i="6"/>
  <c r="B9813" i="6"/>
  <c r="D9812" i="6"/>
  <c r="C9812" i="6"/>
  <c r="B9812" i="6"/>
  <c r="D9811" i="6"/>
  <c r="C9811" i="6"/>
  <c r="B9811" i="6"/>
  <c r="D9810" i="6"/>
  <c r="C9810" i="6"/>
  <c r="B9810" i="6"/>
  <c r="D9809" i="6"/>
  <c r="C9809" i="6"/>
  <c r="B9809" i="6"/>
  <c r="D9808" i="6"/>
  <c r="C9808" i="6"/>
  <c r="B9808" i="6"/>
  <c r="D9807" i="6"/>
  <c r="C9807" i="6"/>
  <c r="B9807" i="6"/>
  <c r="D9806" i="6"/>
  <c r="C9806" i="6"/>
  <c r="B9806" i="6"/>
  <c r="D9805" i="6"/>
  <c r="C9805" i="6"/>
  <c r="B9805" i="6"/>
  <c r="D9804" i="6"/>
  <c r="C9804" i="6"/>
  <c r="B9804" i="6"/>
  <c r="D9803" i="6"/>
  <c r="C9803" i="6"/>
  <c r="B9803" i="6"/>
  <c r="D9802" i="6"/>
  <c r="C9802" i="6"/>
  <c r="B9802" i="6"/>
  <c r="D9801" i="6"/>
  <c r="C9801" i="6"/>
  <c r="B9801" i="6"/>
  <c r="D9800" i="6"/>
  <c r="C9800" i="6"/>
  <c r="B9800" i="6"/>
  <c r="D9799" i="6"/>
  <c r="C9799" i="6"/>
  <c r="B9799" i="6"/>
  <c r="D9798" i="6"/>
  <c r="C9798" i="6"/>
  <c r="B9798" i="6"/>
  <c r="D9797" i="6"/>
  <c r="C9797" i="6"/>
  <c r="B9797" i="6"/>
  <c r="D9796" i="6"/>
  <c r="C9796" i="6"/>
  <c r="B9796" i="6"/>
  <c r="D9795" i="6"/>
  <c r="C9795" i="6"/>
  <c r="B9795" i="6"/>
  <c r="D9794" i="6"/>
  <c r="C9794" i="6"/>
  <c r="B9794" i="6"/>
  <c r="D9793" i="6"/>
  <c r="C9793" i="6"/>
  <c r="B9793" i="6"/>
  <c r="D9792" i="6"/>
  <c r="C9792" i="6"/>
  <c r="B9792" i="6"/>
  <c r="D9791" i="6"/>
  <c r="C9791" i="6"/>
  <c r="B9791" i="6"/>
  <c r="D9790" i="6"/>
  <c r="C9790" i="6"/>
  <c r="B9790" i="6"/>
  <c r="D9789" i="6"/>
  <c r="C9789" i="6"/>
  <c r="B9789" i="6"/>
  <c r="D9788" i="6"/>
  <c r="C9788" i="6"/>
  <c r="B9788" i="6"/>
  <c r="D9787" i="6"/>
  <c r="C9787" i="6"/>
  <c r="B9787" i="6"/>
  <c r="D9786" i="6"/>
  <c r="C9786" i="6"/>
  <c r="B9786" i="6"/>
  <c r="D9785" i="6"/>
  <c r="C9785" i="6"/>
  <c r="B9785" i="6"/>
  <c r="D9784" i="6"/>
  <c r="C9784" i="6"/>
  <c r="B9784" i="6"/>
  <c r="D9783" i="6"/>
  <c r="C9783" i="6"/>
  <c r="B9783" i="6"/>
  <c r="D9782" i="6"/>
  <c r="C9782" i="6"/>
  <c r="B9782" i="6"/>
  <c r="D9781" i="6"/>
  <c r="C9781" i="6"/>
  <c r="B9781" i="6"/>
  <c r="D9780" i="6"/>
  <c r="C9780" i="6"/>
  <c r="B9780" i="6"/>
  <c r="D9779" i="6"/>
  <c r="C9779" i="6"/>
  <c r="B9779" i="6"/>
  <c r="D9778" i="6"/>
  <c r="C9778" i="6"/>
  <c r="B9778" i="6"/>
  <c r="D9777" i="6"/>
  <c r="C9777" i="6"/>
  <c r="B9777" i="6"/>
  <c r="D9776" i="6"/>
  <c r="C9776" i="6"/>
  <c r="B9776" i="6"/>
  <c r="D9775" i="6"/>
  <c r="C9775" i="6"/>
  <c r="B9775" i="6"/>
  <c r="D9774" i="6"/>
  <c r="C9774" i="6"/>
  <c r="B9774" i="6"/>
  <c r="D9773" i="6"/>
  <c r="C9773" i="6"/>
  <c r="B9773" i="6"/>
  <c r="D9772" i="6"/>
  <c r="C9772" i="6"/>
  <c r="B9772" i="6"/>
  <c r="D9771" i="6"/>
  <c r="C9771" i="6"/>
  <c r="B9771" i="6"/>
  <c r="D9770" i="6"/>
  <c r="C9770" i="6"/>
  <c r="B9770" i="6"/>
  <c r="D9769" i="6"/>
  <c r="C9769" i="6"/>
  <c r="B9769" i="6"/>
  <c r="D9768" i="6"/>
  <c r="C9768" i="6"/>
  <c r="B9768" i="6"/>
  <c r="D9767" i="6"/>
  <c r="C9767" i="6"/>
  <c r="B9767" i="6"/>
  <c r="D9766" i="6"/>
  <c r="C9766" i="6"/>
  <c r="B9766" i="6"/>
  <c r="D9765" i="6"/>
  <c r="C9765" i="6"/>
  <c r="B9765" i="6"/>
  <c r="D9764" i="6"/>
  <c r="C9764" i="6"/>
  <c r="B9764" i="6"/>
  <c r="D9763" i="6"/>
  <c r="C9763" i="6"/>
  <c r="B9763" i="6"/>
  <c r="D9762" i="6"/>
  <c r="C9762" i="6"/>
  <c r="B9762" i="6"/>
  <c r="D9761" i="6"/>
  <c r="C9761" i="6"/>
  <c r="B9761" i="6"/>
  <c r="D9760" i="6"/>
  <c r="C9760" i="6"/>
  <c r="B9760" i="6"/>
  <c r="D9759" i="6"/>
  <c r="C9759" i="6"/>
  <c r="B9759" i="6"/>
  <c r="D9758" i="6"/>
  <c r="C9758" i="6"/>
  <c r="B9758" i="6"/>
  <c r="D9757" i="6"/>
  <c r="C9757" i="6"/>
  <c r="B9757" i="6"/>
  <c r="D9756" i="6"/>
  <c r="C9756" i="6"/>
  <c r="B9756" i="6"/>
  <c r="D9755" i="6"/>
  <c r="C9755" i="6"/>
  <c r="B9755" i="6"/>
  <c r="D9754" i="6"/>
  <c r="C9754" i="6"/>
  <c r="B9754" i="6"/>
  <c r="D9753" i="6"/>
  <c r="C9753" i="6"/>
  <c r="B9753" i="6"/>
  <c r="D9752" i="6"/>
  <c r="C9752" i="6"/>
  <c r="B9752" i="6"/>
  <c r="D9751" i="6"/>
  <c r="C9751" i="6"/>
  <c r="B9751" i="6"/>
  <c r="D9750" i="6"/>
  <c r="C9750" i="6"/>
  <c r="B9750" i="6"/>
  <c r="D9749" i="6"/>
  <c r="C9749" i="6"/>
  <c r="B9749" i="6"/>
  <c r="D9748" i="6"/>
  <c r="C9748" i="6"/>
  <c r="B9748" i="6"/>
  <c r="D9747" i="6"/>
  <c r="C9747" i="6"/>
  <c r="B9747" i="6"/>
  <c r="D9746" i="6"/>
  <c r="C9746" i="6"/>
  <c r="B9746" i="6"/>
  <c r="D9745" i="6"/>
  <c r="C9745" i="6"/>
  <c r="B9745" i="6"/>
  <c r="D9744" i="6"/>
  <c r="C9744" i="6"/>
  <c r="B9744" i="6"/>
  <c r="D9743" i="6"/>
  <c r="C9743" i="6"/>
  <c r="B9743" i="6"/>
  <c r="D9742" i="6"/>
  <c r="C9742" i="6"/>
  <c r="B9742" i="6"/>
  <c r="D9741" i="6"/>
  <c r="C9741" i="6"/>
  <c r="B9741" i="6"/>
  <c r="D9740" i="6"/>
  <c r="C9740" i="6"/>
  <c r="B9740" i="6"/>
  <c r="D9739" i="6"/>
  <c r="C9739" i="6"/>
  <c r="B9739" i="6"/>
  <c r="D9738" i="6"/>
  <c r="C9738" i="6"/>
  <c r="B9738" i="6"/>
  <c r="D9737" i="6"/>
  <c r="C9737" i="6"/>
  <c r="B9737" i="6"/>
  <c r="D9736" i="6"/>
  <c r="C9736" i="6"/>
  <c r="B9736" i="6"/>
  <c r="D9735" i="6"/>
  <c r="C9735" i="6"/>
  <c r="B9735" i="6"/>
  <c r="D9734" i="6"/>
  <c r="C9734" i="6"/>
  <c r="B9734" i="6"/>
  <c r="D9733" i="6"/>
  <c r="C9733" i="6"/>
  <c r="B9733" i="6"/>
  <c r="D9732" i="6"/>
  <c r="C9732" i="6"/>
  <c r="B9732" i="6"/>
  <c r="D9731" i="6"/>
  <c r="C9731" i="6"/>
  <c r="B9731" i="6"/>
  <c r="D9730" i="6"/>
  <c r="C9730" i="6"/>
  <c r="B9730" i="6"/>
  <c r="D9729" i="6"/>
  <c r="C9729" i="6"/>
  <c r="B9729" i="6"/>
  <c r="D9728" i="6"/>
  <c r="C9728" i="6"/>
  <c r="B9728" i="6"/>
  <c r="D9727" i="6"/>
  <c r="C9727" i="6"/>
  <c r="B9727" i="6"/>
  <c r="D9726" i="6"/>
  <c r="C9726" i="6"/>
  <c r="B9726" i="6"/>
  <c r="D9725" i="6"/>
  <c r="C9725" i="6"/>
  <c r="B9725" i="6"/>
  <c r="D9724" i="6"/>
  <c r="C9724" i="6"/>
  <c r="B9724" i="6"/>
  <c r="D9723" i="6"/>
  <c r="C9723" i="6"/>
  <c r="B9723" i="6"/>
  <c r="D9722" i="6"/>
  <c r="C9722" i="6"/>
  <c r="B9722" i="6"/>
  <c r="D9721" i="6"/>
  <c r="C9721" i="6"/>
  <c r="B9721" i="6"/>
  <c r="D9720" i="6"/>
  <c r="C9720" i="6"/>
  <c r="B9720" i="6"/>
  <c r="D9719" i="6"/>
  <c r="C9719" i="6"/>
  <c r="B9719" i="6"/>
  <c r="D9718" i="6"/>
  <c r="C9718" i="6"/>
  <c r="B9718" i="6"/>
  <c r="D9717" i="6"/>
  <c r="C9717" i="6"/>
  <c r="B9717" i="6"/>
  <c r="D9716" i="6"/>
  <c r="C9716" i="6"/>
  <c r="B9716" i="6"/>
  <c r="D9715" i="6"/>
  <c r="C9715" i="6"/>
  <c r="B9715" i="6"/>
  <c r="D9714" i="6"/>
  <c r="C9714" i="6"/>
  <c r="B9714" i="6"/>
  <c r="D9713" i="6"/>
  <c r="C9713" i="6"/>
  <c r="B9713" i="6"/>
  <c r="D9712" i="6"/>
  <c r="C9712" i="6"/>
  <c r="B9712" i="6"/>
  <c r="D9711" i="6"/>
  <c r="C9711" i="6"/>
  <c r="B9711" i="6"/>
  <c r="D9710" i="6"/>
  <c r="C9710" i="6"/>
  <c r="B9710" i="6"/>
  <c r="D9709" i="6"/>
  <c r="C9709" i="6"/>
  <c r="B9709" i="6"/>
  <c r="D9708" i="6"/>
  <c r="C9708" i="6"/>
  <c r="B9708" i="6"/>
  <c r="D9707" i="6"/>
  <c r="C9707" i="6"/>
  <c r="B9707" i="6"/>
  <c r="D9706" i="6"/>
  <c r="C9706" i="6"/>
  <c r="B9706" i="6"/>
  <c r="D9705" i="6"/>
  <c r="C9705" i="6"/>
  <c r="B9705" i="6"/>
  <c r="D9704" i="6"/>
  <c r="C9704" i="6"/>
  <c r="B9704" i="6"/>
  <c r="D9703" i="6"/>
  <c r="C9703" i="6"/>
  <c r="B9703" i="6"/>
  <c r="D9702" i="6"/>
  <c r="C9702" i="6"/>
  <c r="B9702" i="6"/>
  <c r="D9701" i="6"/>
  <c r="C9701" i="6"/>
  <c r="B9701" i="6"/>
  <c r="D9700" i="6"/>
  <c r="C9700" i="6"/>
  <c r="B9700" i="6"/>
  <c r="D9699" i="6"/>
  <c r="C9699" i="6"/>
  <c r="B9699" i="6"/>
  <c r="D9698" i="6"/>
  <c r="C9698" i="6"/>
  <c r="B9698" i="6"/>
  <c r="D9697" i="6"/>
  <c r="C9697" i="6"/>
  <c r="B9697" i="6"/>
  <c r="D9696" i="6"/>
  <c r="C9696" i="6"/>
  <c r="B9696" i="6"/>
  <c r="D9695" i="6"/>
  <c r="C9695" i="6"/>
  <c r="B9695" i="6"/>
  <c r="D9694" i="6"/>
  <c r="C9694" i="6"/>
  <c r="B9694" i="6"/>
  <c r="D9693" i="6"/>
  <c r="C9693" i="6"/>
  <c r="B9693" i="6"/>
  <c r="D9692" i="6"/>
  <c r="C9692" i="6"/>
  <c r="B9692" i="6"/>
  <c r="D9691" i="6"/>
  <c r="C9691" i="6"/>
  <c r="B9691" i="6"/>
  <c r="D9690" i="6"/>
  <c r="C9690" i="6"/>
  <c r="B9690" i="6"/>
  <c r="D9689" i="6"/>
  <c r="C9689" i="6"/>
  <c r="B9689" i="6"/>
  <c r="D9688" i="6"/>
  <c r="C9688" i="6"/>
  <c r="B9688" i="6"/>
  <c r="D9687" i="6"/>
  <c r="C9687" i="6"/>
  <c r="B9687" i="6"/>
  <c r="D9686" i="6"/>
  <c r="C9686" i="6"/>
  <c r="B9686" i="6"/>
  <c r="D9685" i="6"/>
  <c r="C9685" i="6"/>
  <c r="B9685" i="6"/>
  <c r="D9684" i="6"/>
  <c r="C9684" i="6"/>
  <c r="B9684" i="6"/>
  <c r="D9683" i="6"/>
  <c r="C9683" i="6"/>
  <c r="B9683" i="6"/>
  <c r="D9682" i="6"/>
  <c r="C9682" i="6"/>
  <c r="B9682" i="6"/>
  <c r="D9681" i="6"/>
  <c r="C9681" i="6"/>
  <c r="B9681" i="6"/>
  <c r="D9680" i="6"/>
  <c r="C9680" i="6"/>
  <c r="B9680" i="6"/>
  <c r="D9679" i="6"/>
  <c r="C9679" i="6"/>
  <c r="B9679" i="6"/>
  <c r="D9678" i="6"/>
  <c r="C9678" i="6"/>
  <c r="B9678" i="6"/>
  <c r="D9677" i="6"/>
  <c r="C9677" i="6"/>
  <c r="B9677" i="6"/>
  <c r="D9676" i="6"/>
  <c r="C9676" i="6"/>
  <c r="B9676" i="6"/>
  <c r="D9675" i="6"/>
  <c r="C9675" i="6"/>
  <c r="B9675" i="6"/>
  <c r="D9674" i="6"/>
  <c r="C9674" i="6"/>
  <c r="B9674" i="6"/>
  <c r="D9673" i="6"/>
  <c r="C9673" i="6"/>
  <c r="B9673" i="6"/>
  <c r="D9672" i="6"/>
  <c r="C9672" i="6"/>
  <c r="B9672" i="6"/>
  <c r="D9671" i="6"/>
  <c r="C9671" i="6"/>
  <c r="B9671" i="6"/>
  <c r="D9670" i="6"/>
  <c r="C9670" i="6"/>
  <c r="B9670" i="6"/>
  <c r="D9669" i="6"/>
  <c r="C9669" i="6"/>
  <c r="B9669" i="6"/>
  <c r="D9668" i="6"/>
  <c r="C9668" i="6"/>
  <c r="B9668" i="6"/>
  <c r="D9667" i="6"/>
  <c r="C9667" i="6"/>
  <c r="B9667" i="6"/>
  <c r="D9666" i="6"/>
  <c r="C9666" i="6"/>
  <c r="B9666" i="6"/>
  <c r="D9665" i="6"/>
  <c r="C9665" i="6"/>
  <c r="B9665" i="6"/>
  <c r="D9664" i="6"/>
  <c r="C9664" i="6"/>
  <c r="B9664" i="6"/>
  <c r="D9663" i="6"/>
  <c r="C9663" i="6"/>
  <c r="B9663" i="6"/>
  <c r="D9662" i="6"/>
  <c r="C9662" i="6"/>
  <c r="B9662" i="6"/>
  <c r="D9661" i="6"/>
  <c r="C9661" i="6"/>
  <c r="B9661" i="6"/>
  <c r="D9660" i="6"/>
  <c r="C9660" i="6"/>
  <c r="B9660" i="6"/>
  <c r="D9659" i="6"/>
  <c r="C9659" i="6"/>
  <c r="B9659" i="6"/>
  <c r="D9658" i="6"/>
  <c r="C9658" i="6"/>
  <c r="B9658" i="6"/>
  <c r="D9657" i="6"/>
  <c r="C9657" i="6"/>
  <c r="B9657" i="6"/>
  <c r="D9656" i="6"/>
  <c r="C9656" i="6"/>
  <c r="B9656" i="6"/>
  <c r="D9655" i="6"/>
  <c r="C9655" i="6"/>
  <c r="B9655" i="6"/>
  <c r="D9654" i="6"/>
  <c r="C9654" i="6"/>
  <c r="B9654" i="6"/>
  <c r="D9653" i="6"/>
  <c r="C9653" i="6"/>
  <c r="B9653" i="6"/>
  <c r="D9652" i="6"/>
  <c r="C9652" i="6"/>
  <c r="B9652" i="6"/>
  <c r="D9651" i="6"/>
  <c r="C9651" i="6"/>
  <c r="B9651" i="6"/>
  <c r="D9650" i="6"/>
  <c r="C9650" i="6"/>
  <c r="B9650" i="6"/>
  <c r="D9649" i="6"/>
  <c r="C9649" i="6"/>
  <c r="B9649" i="6"/>
  <c r="D9648" i="6"/>
  <c r="C9648" i="6"/>
  <c r="B9648" i="6"/>
  <c r="D9647" i="6"/>
  <c r="C9647" i="6"/>
  <c r="B9647" i="6"/>
  <c r="D9646" i="6"/>
  <c r="C9646" i="6"/>
  <c r="B9646" i="6"/>
  <c r="D9645" i="6"/>
  <c r="C9645" i="6"/>
  <c r="B9645" i="6"/>
  <c r="D9644" i="6"/>
  <c r="C9644" i="6"/>
  <c r="B9644" i="6"/>
  <c r="D9643" i="6"/>
  <c r="C9643" i="6"/>
  <c r="B9643" i="6"/>
  <c r="D9642" i="6"/>
  <c r="C9642" i="6"/>
  <c r="B9642" i="6"/>
  <c r="D9641" i="6"/>
  <c r="C9641" i="6"/>
  <c r="B9641" i="6"/>
  <c r="D9640" i="6"/>
  <c r="C9640" i="6"/>
  <c r="B9640" i="6"/>
  <c r="D9639" i="6"/>
  <c r="C9639" i="6"/>
  <c r="B9639" i="6"/>
  <c r="D9638" i="6"/>
  <c r="C9638" i="6"/>
  <c r="B9638" i="6"/>
  <c r="D9637" i="6"/>
  <c r="C9637" i="6"/>
  <c r="B9637" i="6"/>
  <c r="D9636" i="6"/>
  <c r="C9636" i="6"/>
  <c r="B9636" i="6"/>
  <c r="D9635" i="6"/>
  <c r="C9635" i="6"/>
  <c r="B9635" i="6"/>
  <c r="D9634" i="6"/>
  <c r="C9634" i="6"/>
  <c r="B9634" i="6"/>
  <c r="D9633" i="6"/>
  <c r="C9633" i="6"/>
  <c r="B9633" i="6"/>
  <c r="D9632" i="6"/>
  <c r="C9632" i="6"/>
  <c r="B9632" i="6"/>
  <c r="D9631" i="6"/>
  <c r="C9631" i="6"/>
  <c r="B9631" i="6"/>
  <c r="D9630" i="6"/>
  <c r="C9630" i="6"/>
  <c r="B9630" i="6"/>
  <c r="D9629" i="6"/>
  <c r="C9629" i="6"/>
  <c r="B9629" i="6"/>
  <c r="D9628" i="6"/>
  <c r="C9628" i="6"/>
  <c r="B9628" i="6"/>
  <c r="D9627" i="6"/>
  <c r="C9627" i="6"/>
  <c r="B9627" i="6"/>
  <c r="D9626" i="6"/>
  <c r="C9626" i="6"/>
  <c r="B9626" i="6"/>
  <c r="D9625" i="6"/>
  <c r="C9625" i="6"/>
  <c r="B9625" i="6"/>
  <c r="D9624" i="6"/>
  <c r="C9624" i="6"/>
  <c r="B9624" i="6"/>
  <c r="D9623" i="6"/>
  <c r="C9623" i="6"/>
  <c r="B9623" i="6"/>
  <c r="D9622" i="6"/>
  <c r="C9622" i="6"/>
  <c r="B9622" i="6"/>
  <c r="D9621" i="6"/>
  <c r="C9621" i="6"/>
  <c r="B9621" i="6"/>
  <c r="D9620" i="6"/>
  <c r="C9620" i="6"/>
  <c r="B9620" i="6"/>
  <c r="D9619" i="6"/>
  <c r="C9619" i="6"/>
  <c r="B9619" i="6"/>
  <c r="D9618" i="6"/>
  <c r="C9618" i="6"/>
  <c r="B9618" i="6"/>
  <c r="D9617" i="6"/>
  <c r="C9617" i="6"/>
  <c r="B9617" i="6"/>
  <c r="D9616" i="6"/>
  <c r="C9616" i="6"/>
  <c r="B9616" i="6"/>
  <c r="D9615" i="6"/>
  <c r="C9615" i="6"/>
  <c r="B9615" i="6"/>
  <c r="D9614" i="6"/>
  <c r="C9614" i="6"/>
  <c r="B9614" i="6"/>
  <c r="D9613" i="6"/>
  <c r="C9613" i="6"/>
  <c r="B9613" i="6"/>
  <c r="D9612" i="6"/>
  <c r="C9612" i="6"/>
  <c r="B9612" i="6"/>
  <c r="D9611" i="6"/>
  <c r="C9611" i="6"/>
  <c r="B9611" i="6"/>
  <c r="D9610" i="6"/>
  <c r="C9610" i="6"/>
  <c r="B9610" i="6"/>
  <c r="D9609" i="6"/>
  <c r="C9609" i="6"/>
  <c r="B9609" i="6"/>
  <c r="D9608" i="6"/>
  <c r="C9608" i="6"/>
  <c r="B9608" i="6"/>
  <c r="D9607" i="6"/>
  <c r="C9607" i="6"/>
  <c r="B9607" i="6"/>
  <c r="D9606" i="6"/>
  <c r="C9606" i="6"/>
  <c r="B9606" i="6"/>
  <c r="D9605" i="6"/>
  <c r="C9605" i="6"/>
  <c r="B9605" i="6"/>
  <c r="D9604" i="6"/>
  <c r="C9604" i="6"/>
  <c r="B9604" i="6"/>
  <c r="D9603" i="6"/>
  <c r="C9603" i="6"/>
  <c r="B9603" i="6"/>
  <c r="D9602" i="6"/>
  <c r="C9602" i="6"/>
  <c r="B9602" i="6"/>
  <c r="D9601" i="6"/>
  <c r="C9601" i="6"/>
  <c r="B9601" i="6"/>
  <c r="D9600" i="6"/>
  <c r="C9600" i="6"/>
  <c r="B9600" i="6"/>
  <c r="D9599" i="6"/>
  <c r="C9599" i="6"/>
  <c r="B9599" i="6"/>
  <c r="D9598" i="6"/>
  <c r="C9598" i="6"/>
  <c r="B9598" i="6"/>
  <c r="D9597" i="6"/>
  <c r="C9597" i="6"/>
  <c r="B9597" i="6"/>
  <c r="D9596" i="6"/>
  <c r="C9596" i="6"/>
  <c r="B9596" i="6"/>
  <c r="D9595" i="6"/>
  <c r="C9595" i="6"/>
  <c r="B9595" i="6"/>
  <c r="D9594" i="6"/>
  <c r="C9594" i="6"/>
  <c r="B9594" i="6"/>
  <c r="D9593" i="6"/>
  <c r="C9593" i="6"/>
  <c r="B9593" i="6"/>
  <c r="D9592" i="6"/>
  <c r="C9592" i="6"/>
  <c r="B9592" i="6"/>
  <c r="D9591" i="6"/>
  <c r="C9591" i="6"/>
  <c r="B9591" i="6"/>
  <c r="D9590" i="6"/>
  <c r="C9590" i="6"/>
  <c r="B9590" i="6"/>
  <c r="D9589" i="6"/>
  <c r="C9589" i="6"/>
  <c r="B9589" i="6"/>
  <c r="D9588" i="6"/>
  <c r="C9588" i="6"/>
  <c r="B9588" i="6"/>
  <c r="D9587" i="6"/>
  <c r="C9587" i="6"/>
  <c r="B9587" i="6"/>
  <c r="D9586" i="6"/>
  <c r="C9586" i="6"/>
  <c r="B9586" i="6"/>
  <c r="D9585" i="6"/>
  <c r="C9585" i="6"/>
  <c r="B9585" i="6"/>
  <c r="D9584" i="6"/>
  <c r="C9584" i="6"/>
  <c r="B9584" i="6"/>
  <c r="D9583" i="6"/>
  <c r="C9583" i="6"/>
  <c r="B9583" i="6"/>
  <c r="D9582" i="6"/>
  <c r="C9582" i="6"/>
  <c r="B9582" i="6"/>
  <c r="D9581" i="6"/>
  <c r="C9581" i="6"/>
  <c r="B9581" i="6"/>
  <c r="D9580" i="6"/>
  <c r="C9580" i="6"/>
  <c r="B9580" i="6"/>
  <c r="D9579" i="6"/>
  <c r="C9579" i="6"/>
  <c r="B9579" i="6"/>
  <c r="D9578" i="6"/>
  <c r="C9578" i="6"/>
  <c r="B9578" i="6"/>
  <c r="D9577" i="6"/>
  <c r="C9577" i="6"/>
  <c r="B9577" i="6"/>
  <c r="D9576" i="6"/>
  <c r="C9576" i="6"/>
  <c r="B9576" i="6"/>
  <c r="D9575" i="6"/>
  <c r="C9575" i="6"/>
  <c r="B9575" i="6"/>
  <c r="D9574" i="6"/>
  <c r="C9574" i="6"/>
  <c r="B9574" i="6"/>
  <c r="D9573" i="6"/>
  <c r="C9573" i="6"/>
  <c r="B9573" i="6"/>
  <c r="D9572" i="6"/>
  <c r="C9572" i="6"/>
  <c r="B9572" i="6"/>
  <c r="D9571" i="6"/>
  <c r="C9571" i="6"/>
  <c r="B9571" i="6"/>
  <c r="D9570" i="6"/>
  <c r="C9570" i="6"/>
  <c r="B9570" i="6"/>
  <c r="D9569" i="6"/>
  <c r="C9569" i="6"/>
  <c r="B9569" i="6"/>
  <c r="D9568" i="6"/>
  <c r="C9568" i="6"/>
  <c r="B9568" i="6"/>
  <c r="D9567" i="6"/>
  <c r="C9567" i="6"/>
  <c r="B9567" i="6"/>
  <c r="D9566" i="6"/>
  <c r="C9566" i="6"/>
  <c r="B9566" i="6"/>
  <c r="D9565" i="6"/>
  <c r="C9565" i="6"/>
  <c r="B9565" i="6"/>
  <c r="D9564" i="6"/>
  <c r="C9564" i="6"/>
  <c r="B9564" i="6"/>
  <c r="D9563" i="6"/>
  <c r="C9563" i="6"/>
  <c r="B9563" i="6"/>
  <c r="D9562" i="6"/>
  <c r="C9562" i="6"/>
  <c r="B9562" i="6"/>
  <c r="D9561" i="6"/>
  <c r="C9561" i="6"/>
  <c r="B9561" i="6"/>
  <c r="D9560" i="6"/>
  <c r="C9560" i="6"/>
  <c r="B9560" i="6"/>
  <c r="D9559" i="6"/>
  <c r="C9559" i="6"/>
  <c r="B9559" i="6"/>
  <c r="D9558" i="6"/>
  <c r="C9558" i="6"/>
  <c r="B9558" i="6"/>
  <c r="D9557" i="6"/>
  <c r="C9557" i="6"/>
  <c r="B9557" i="6"/>
  <c r="D9556" i="6"/>
  <c r="C9556" i="6"/>
  <c r="B9556" i="6"/>
  <c r="D9555" i="6"/>
  <c r="C9555" i="6"/>
  <c r="B9555" i="6"/>
  <c r="D9554" i="6"/>
  <c r="C9554" i="6"/>
  <c r="B9554" i="6"/>
  <c r="D9553" i="6"/>
  <c r="C9553" i="6"/>
  <c r="B9553" i="6"/>
  <c r="D9552" i="6"/>
  <c r="C9552" i="6"/>
  <c r="B9552" i="6"/>
  <c r="D9551" i="6"/>
  <c r="C9551" i="6"/>
  <c r="B9551" i="6"/>
  <c r="D9550" i="6"/>
  <c r="C9550" i="6"/>
  <c r="B9550" i="6"/>
  <c r="D9549" i="6"/>
  <c r="C9549" i="6"/>
  <c r="B9549" i="6"/>
  <c r="D9548" i="6"/>
  <c r="C9548" i="6"/>
  <c r="B9548" i="6"/>
  <c r="D9547" i="6"/>
  <c r="C9547" i="6"/>
  <c r="B9547" i="6"/>
  <c r="D9546" i="6"/>
  <c r="C9546" i="6"/>
  <c r="B9546" i="6"/>
  <c r="D9545" i="6"/>
  <c r="C9545" i="6"/>
  <c r="B9545" i="6"/>
  <c r="D9544" i="6"/>
  <c r="C9544" i="6"/>
  <c r="B9544" i="6"/>
  <c r="D9543" i="6"/>
  <c r="C9543" i="6"/>
  <c r="B9543" i="6"/>
  <c r="D9542" i="6"/>
  <c r="C9542" i="6"/>
  <c r="B9542" i="6"/>
  <c r="D9541" i="6"/>
  <c r="C9541" i="6"/>
  <c r="B9541" i="6"/>
  <c r="D9540" i="6"/>
  <c r="C9540" i="6"/>
  <c r="B9540" i="6"/>
  <c r="D9539" i="6"/>
  <c r="C9539" i="6"/>
  <c r="B9539" i="6"/>
  <c r="D9538" i="6"/>
  <c r="C9538" i="6"/>
  <c r="B9538" i="6"/>
  <c r="D9537" i="6"/>
  <c r="C9537" i="6"/>
  <c r="B9537" i="6"/>
  <c r="D9536" i="6"/>
  <c r="C9536" i="6"/>
  <c r="B9536" i="6"/>
  <c r="D9535" i="6"/>
  <c r="C9535" i="6"/>
  <c r="B9535" i="6"/>
  <c r="D9534" i="6"/>
  <c r="C9534" i="6"/>
  <c r="B9534" i="6"/>
  <c r="D9533" i="6"/>
  <c r="C9533" i="6"/>
  <c r="B9533" i="6"/>
  <c r="D9532" i="6"/>
  <c r="C9532" i="6"/>
  <c r="B9532" i="6"/>
  <c r="D9531" i="6"/>
  <c r="C9531" i="6"/>
  <c r="B9531" i="6"/>
  <c r="D9530" i="6"/>
  <c r="C9530" i="6"/>
  <c r="B9530" i="6"/>
  <c r="D9529" i="6"/>
  <c r="C9529" i="6"/>
  <c r="B9529" i="6"/>
  <c r="D9528" i="6"/>
  <c r="C9528" i="6"/>
  <c r="B9528" i="6"/>
  <c r="D9527" i="6"/>
  <c r="C9527" i="6"/>
  <c r="B9527" i="6"/>
  <c r="D9526" i="6"/>
  <c r="C9526" i="6"/>
  <c r="B9526" i="6"/>
  <c r="D9525" i="6"/>
  <c r="C9525" i="6"/>
  <c r="B9525" i="6"/>
  <c r="D9524" i="6"/>
  <c r="C9524" i="6"/>
  <c r="B9524" i="6"/>
  <c r="D9523" i="6"/>
  <c r="C9523" i="6"/>
  <c r="B9523" i="6"/>
  <c r="D9522" i="6"/>
  <c r="C9522" i="6"/>
  <c r="B9522" i="6"/>
  <c r="D9521" i="6"/>
  <c r="C9521" i="6"/>
  <c r="B9521" i="6"/>
  <c r="D9520" i="6"/>
  <c r="C9520" i="6"/>
  <c r="B9520" i="6"/>
  <c r="D9519" i="6"/>
  <c r="C9519" i="6"/>
  <c r="B9519" i="6"/>
  <c r="D9518" i="6"/>
  <c r="C9518" i="6"/>
  <c r="B9518" i="6"/>
  <c r="D9517" i="6"/>
  <c r="C9517" i="6"/>
  <c r="B9517" i="6"/>
  <c r="D9516" i="6"/>
  <c r="C9516" i="6"/>
  <c r="B9516" i="6"/>
  <c r="D9515" i="6"/>
  <c r="C9515" i="6"/>
  <c r="B9515" i="6"/>
  <c r="D9514" i="6"/>
  <c r="C9514" i="6"/>
  <c r="B9514" i="6"/>
  <c r="D9513" i="6"/>
  <c r="C9513" i="6"/>
  <c r="B9513" i="6"/>
  <c r="D9512" i="6"/>
  <c r="C9512" i="6"/>
  <c r="B9512" i="6"/>
  <c r="D9511" i="6"/>
  <c r="C9511" i="6"/>
  <c r="B9511" i="6"/>
  <c r="D9510" i="6"/>
  <c r="C9510" i="6"/>
  <c r="B9510" i="6"/>
  <c r="D9509" i="6"/>
  <c r="C9509" i="6"/>
  <c r="B9509" i="6"/>
  <c r="D9508" i="6"/>
  <c r="C9508" i="6"/>
  <c r="B9508" i="6"/>
  <c r="D9507" i="6"/>
  <c r="C9507" i="6"/>
  <c r="B9507" i="6"/>
  <c r="D9506" i="6"/>
  <c r="C9506" i="6"/>
  <c r="B9506" i="6"/>
  <c r="D9505" i="6"/>
  <c r="C9505" i="6"/>
  <c r="B9505" i="6"/>
  <c r="D9504" i="6"/>
  <c r="C9504" i="6"/>
  <c r="B9504" i="6"/>
  <c r="D9503" i="6"/>
  <c r="C9503" i="6"/>
  <c r="B9503" i="6"/>
  <c r="D9502" i="6"/>
  <c r="C9502" i="6"/>
  <c r="B9502" i="6"/>
  <c r="D9501" i="6"/>
  <c r="C9501" i="6"/>
  <c r="B9501" i="6"/>
  <c r="D9500" i="6"/>
  <c r="C9500" i="6"/>
  <c r="B9500" i="6"/>
  <c r="D9499" i="6"/>
  <c r="C9499" i="6"/>
  <c r="B9499" i="6"/>
  <c r="D9498" i="6"/>
  <c r="C9498" i="6"/>
  <c r="B9498" i="6"/>
  <c r="D9497" i="6"/>
  <c r="C9497" i="6"/>
  <c r="B9497" i="6"/>
  <c r="D9496" i="6"/>
  <c r="C9496" i="6"/>
  <c r="B9496" i="6"/>
  <c r="D9495" i="6"/>
  <c r="C9495" i="6"/>
  <c r="B9495" i="6"/>
  <c r="D9494" i="6"/>
  <c r="C9494" i="6"/>
  <c r="B9494" i="6"/>
  <c r="D9493" i="6"/>
  <c r="C9493" i="6"/>
  <c r="B9493" i="6"/>
  <c r="D9492" i="6"/>
  <c r="C9492" i="6"/>
  <c r="B9492" i="6"/>
  <c r="D9491" i="6"/>
  <c r="C9491" i="6"/>
  <c r="B9491" i="6"/>
  <c r="D9490" i="6"/>
  <c r="C9490" i="6"/>
  <c r="B9490" i="6"/>
  <c r="D9489" i="6"/>
  <c r="C9489" i="6"/>
  <c r="B9489" i="6"/>
  <c r="D9488" i="6"/>
  <c r="C9488" i="6"/>
  <c r="B9488" i="6"/>
  <c r="D9487" i="6"/>
  <c r="C9487" i="6"/>
  <c r="B9487" i="6"/>
  <c r="D9486" i="6"/>
  <c r="C9486" i="6"/>
  <c r="B9486" i="6"/>
  <c r="D9485" i="6"/>
  <c r="C9485" i="6"/>
  <c r="B9485" i="6"/>
  <c r="D9484" i="6"/>
  <c r="C9484" i="6"/>
  <c r="B9484" i="6"/>
  <c r="D9483" i="6"/>
  <c r="C9483" i="6"/>
  <c r="B9483" i="6"/>
  <c r="D9482" i="6"/>
  <c r="C9482" i="6"/>
  <c r="B9482" i="6"/>
  <c r="D9481" i="6"/>
  <c r="C9481" i="6"/>
  <c r="B9481" i="6"/>
  <c r="D9480" i="6"/>
  <c r="C9480" i="6"/>
  <c r="B9480" i="6"/>
  <c r="D9479" i="6"/>
  <c r="C9479" i="6"/>
  <c r="B9479" i="6"/>
  <c r="D9478" i="6"/>
  <c r="C9478" i="6"/>
  <c r="B9478" i="6"/>
  <c r="D9477" i="6"/>
  <c r="C9477" i="6"/>
  <c r="B9477" i="6"/>
  <c r="D9476" i="6"/>
  <c r="C9476" i="6"/>
  <c r="B9476" i="6"/>
  <c r="D9475" i="6"/>
  <c r="C9475" i="6"/>
  <c r="B9475" i="6"/>
  <c r="D9474" i="6"/>
  <c r="C9474" i="6"/>
  <c r="B9474" i="6"/>
  <c r="D9473" i="6"/>
  <c r="C9473" i="6"/>
  <c r="B9473" i="6"/>
  <c r="D9472" i="6"/>
  <c r="C9472" i="6"/>
  <c r="B9472" i="6"/>
  <c r="D9471" i="6"/>
  <c r="C9471" i="6"/>
  <c r="B9471" i="6"/>
  <c r="D9470" i="6"/>
  <c r="C9470" i="6"/>
  <c r="B9470" i="6"/>
  <c r="D9469" i="6"/>
  <c r="C9469" i="6"/>
  <c r="B9469" i="6"/>
  <c r="D9468" i="6"/>
  <c r="C9468" i="6"/>
  <c r="B9468" i="6"/>
  <c r="D9467" i="6"/>
  <c r="C9467" i="6"/>
  <c r="B9467" i="6"/>
  <c r="D9466" i="6"/>
  <c r="C9466" i="6"/>
  <c r="B9466" i="6"/>
  <c r="D9465" i="6"/>
  <c r="C9465" i="6"/>
  <c r="B9465" i="6"/>
  <c r="D9464" i="6"/>
  <c r="C9464" i="6"/>
  <c r="B9464" i="6"/>
  <c r="D9463" i="6"/>
  <c r="C9463" i="6"/>
  <c r="B9463" i="6"/>
  <c r="D9462" i="6"/>
  <c r="C9462" i="6"/>
  <c r="B9462" i="6"/>
  <c r="D9461" i="6"/>
  <c r="C9461" i="6"/>
  <c r="B9461" i="6"/>
  <c r="D9460" i="6"/>
  <c r="C9460" i="6"/>
  <c r="B9460" i="6"/>
  <c r="D9459" i="6"/>
  <c r="C9459" i="6"/>
  <c r="B9459" i="6"/>
  <c r="D9458" i="6"/>
  <c r="C9458" i="6"/>
  <c r="B9458" i="6"/>
  <c r="D9457" i="6"/>
  <c r="C9457" i="6"/>
  <c r="B9457" i="6"/>
  <c r="D9456" i="6"/>
  <c r="C9456" i="6"/>
  <c r="B9456" i="6"/>
  <c r="D9455" i="6"/>
  <c r="C9455" i="6"/>
  <c r="B9455" i="6"/>
  <c r="D9454" i="6"/>
  <c r="C9454" i="6"/>
  <c r="B9454" i="6"/>
  <c r="D9453" i="6"/>
  <c r="C9453" i="6"/>
  <c r="B9453" i="6"/>
  <c r="D9452" i="6"/>
  <c r="C9452" i="6"/>
  <c r="B9452" i="6"/>
  <c r="D9451" i="6"/>
  <c r="C9451" i="6"/>
  <c r="B9451" i="6"/>
  <c r="D9450" i="6"/>
  <c r="C9450" i="6"/>
  <c r="B9450" i="6"/>
  <c r="D9449" i="6"/>
  <c r="C9449" i="6"/>
  <c r="B9449" i="6"/>
  <c r="D9448" i="6"/>
  <c r="C9448" i="6"/>
  <c r="B9448" i="6"/>
  <c r="D9447" i="6"/>
  <c r="C9447" i="6"/>
  <c r="B9447" i="6"/>
  <c r="D9446" i="6"/>
  <c r="C9446" i="6"/>
  <c r="B9446" i="6"/>
  <c r="D9445" i="6"/>
  <c r="C9445" i="6"/>
  <c r="B9445" i="6"/>
  <c r="D9444" i="6"/>
  <c r="C9444" i="6"/>
  <c r="B9444" i="6"/>
  <c r="D9443" i="6"/>
  <c r="C9443" i="6"/>
  <c r="B9443" i="6"/>
  <c r="D9442" i="6"/>
  <c r="C9442" i="6"/>
  <c r="B9442" i="6"/>
  <c r="D9441" i="6"/>
  <c r="C9441" i="6"/>
  <c r="B9441" i="6"/>
  <c r="D9440" i="6"/>
  <c r="C9440" i="6"/>
  <c r="B9440" i="6"/>
  <c r="D9439" i="6"/>
  <c r="C9439" i="6"/>
  <c r="B9439" i="6"/>
  <c r="D9438" i="6"/>
  <c r="C9438" i="6"/>
  <c r="B9438" i="6"/>
  <c r="D9437" i="6"/>
  <c r="C9437" i="6"/>
  <c r="B9437" i="6"/>
  <c r="D9436" i="6"/>
  <c r="C9436" i="6"/>
  <c r="B9436" i="6"/>
  <c r="D9435" i="6"/>
  <c r="C9435" i="6"/>
  <c r="B9435" i="6"/>
  <c r="D9434" i="6"/>
  <c r="C9434" i="6"/>
  <c r="B9434" i="6"/>
  <c r="D9433" i="6"/>
  <c r="C9433" i="6"/>
  <c r="B9433" i="6"/>
  <c r="D9432" i="6"/>
  <c r="C9432" i="6"/>
  <c r="B9432" i="6"/>
  <c r="D9431" i="6"/>
  <c r="C9431" i="6"/>
  <c r="B9431" i="6"/>
  <c r="D9430" i="6"/>
  <c r="C9430" i="6"/>
  <c r="B9430" i="6"/>
  <c r="D9429" i="6"/>
  <c r="C9429" i="6"/>
  <c r="B9429" i="6"/>
  <c r="D9428" i="6"/>
  <c r="C9428" i="6"/>
  <c r="B9428" i="6"/>
  <c r="D9427" i="6"/>
  <c r="C9427" i="6"/>
  <c r="B9427" i="6"/>
  <c r="D9426" i="6"/>
  <c r="C9426" i="6"/>
  <c r="B9426" i="6"/>
  <c r="D9425" i="6"/>
  <c r="C9425" i="6"/>
  <c r="B9425" i="6"/>
  <c r="D9424" i="6"/>
  <c r="C9424" i="6"/>
  <c r="B9424" i="6"/>
  <c r="D9423" i="6"/>
  <c r="C9423" i="6"/>
  <c r="B9423" i="6"/>
  <c r="D9422" i="6"/>
  <c r="C9422" i="6"/>
  <c r="B9422" i="6"/>
  <c r="D9421" i="6"/>
  <c r="C9421" i="6"/>
  <c r="B9421" i="6"/>
  <c r="D9420" i="6"/>
  <c r="C9420" i="6"/>
  <c r="B9420" i="6"/>
  <c r="D9419" i="6"/>
  <c r="C9419" i="6"/>
  <c r="B9419" i="6"/>
  <c r="D9418" i="6"/>
  <c r="C9418" i="6"/>
  <c r="B9418" i="6"/>
  <c r="D9417" i="6"/>
  <c r="C9417" i="6"/>
  <c r="B9417" i="6"/>
  <c r="D9416" i="6"/>
  <c r="C9416" i="6"/>
  <c r="B9416" i="6"/>
  <c r="D9415" i="6"/>
  <c r="C9415" i="6"/>
  <c r="B9415" i="6"/>
  <c r="D9414" i="6"/>
  <c r="C9414" i="6"/>
  <c r="B9414" i="6"/>
  <c r="D9413" i="6"/>
  <c r="C9413" i="6"/>
  <c r="B9413" i="6"/>
  <c r="D9412" i="6"/>
  <c r="C9412" i="6"/>
  <c r="B9412" i="6"/>
  <c r="D9411" i="6"/>
  <c r="C9411" i="6"/>
  <c r="B9411" i="6"/>
  <c r="D9410" i="6"/>
  <c r="C9410" i="6"/>
  <c r="B9410" i="6"/>
  <c r="D9409" i="6"/>
  <c r="C9409" i="6"/>
  <c r="B9409" i="6"/>
  <c r="D9408" i="6"/>
  <c r="C9408" i="6"/>
  <c r="B9408" i="6"/>
  <c r="D9407" i="6"/>
  <c r="C9407" i="6"/>
  <c r="B9407" i="6"/>
  <c r="D9406" i="6"/>
  <c r="C9406" i="6"/>
  <c r="B9406" i="6"/>
  <c r="D9405" i="6"/>
  <c r="C9405" i="6"/>
  <c r="B9405" i="6"/>
  <c r="D9404" i="6"/>
  <c r="C9404" i="6"/>
  <c r="B9404" i="6"/>
  <c r="D9403" i="6"/>
  <c r="C9403" i="6"/>
  <c r="B9403" i="6"/>
  <c r="D9402" i="6"/>
  <c r="C9402" i="6"/>
  <c r="B9402" i="6"/>
  <c r="D9401" i="6"/>
  <c r="C9401" i="6"/>
  <c r="B9401" i="6"/>
  <c r="D9400" i="6"/>
  <c r="C9400" i="6"/>
  <c r="B9400" i="6"/>
  <c r="D9399" i="6"/>
  <c r="C9399" i="6"/>
  <c r="B9399" i="6"/>
  <c r="D9398" i="6"/>
  <c r="C9398" i="6"/>
  <c r="B9398" i="6"/>
  <c r="D9397" i="6"/>
  <c r="C9397" i="6"/>
  <c r="B9397" i="6"/>
  <c r="D9396" i="6"/>
  <c r="C9396" i="6"/>
  <c r="B9396" i="6"/>
  <c r="D9395" i="6"/>
  <c r="C9395" i="6"/>
  <c r="B9395" i="6"/>
  <c r="D9394" i="6"/>
  <c r="C9394" i="6"/>
  <c r="B9394" i="6"/>
  <c r="D9393" i="6"/>
  <c r="C9393" i="6"/>
  <c r="B9393" i="6"/>
  <c r="D9392" i="6"/>
  <c r="C9392" i="6"/>
  <c r="B9392" i="6"/>
  <c r="D9391" i="6"/>
  <c r="C9391" i="6"/>
  <c r="B9391" i="6"/>
  <c r="D9390" i="6"/>
  <c r="C9390" i="6"/>
  <c r="B9390" i="6"/>
  <c r="D9389" i="6"/>
  <c r="C9389" i="6"/>
  <c r="B9389" i="6"/>
  <c r="D9388" i="6"/>
  <c r="C9388" i="6"/>
  <c r="B9388" i="6"/>
  <c r="D9387" i="6"/>
  <c r="C9387" i="6"/>
  <c r="B9387" i="6"/>
  <c r="D9386" i="6"/>
  <c r="C9386" i="6"/>
  <c r="B9386" i="6"/>
  <c r="D9385" i="6"/>
  <c r="C9385" i="6"/>
  <c r="B9385" i="6"/>
  <c r="D9384" i="6"/>
  <c r="C9384" i="6"/>
  <c r="B9384" i="6"/>
  <c r="D9383" i="6"/>
  <c r="C9383" i="6"/>
  <c r="B9383" i="6"/>
  <c r="D9382" i="6"/>
  <c r="C9382" i="6"/>
  <c r="B9382" i="6"/>
  <c r="D9381" i="6"/>
  <c r="C9381" i="6"/>
  <c r="B9381" i="6"/>
  <c r="D9380" i="6"/>
  <c r="C9380" i="6"/>
  <c r="B9380" i="6"/>
  <c r="D9379" i="6"/>
  <c r="C9379" i="6"/>
  <c r="B9379" i="6"/>
  <c r="D9378" i="6"/>
  <c r="C9378" i="6"/>
  <c r="B9378" i="6"/>
  <c r="D9377" i="6"/>
  <c r="C9377" i="6"/>
  <c r="B9377" i="6"/>
  <c r="D9376" i="6"/>
  <c r="C9376" i="6"/>
  <c r="B9376" i="6"/>
  <c r="D9375" i="6"/>
  <c r="C9375" i="6"/>
  <c r="B9375" i="6"/>
  <c r="D9374" i="6"/>
  <c r="C9374" i="6"/>
  <c r="B9374" i="6"/>
  <c r="D9373" i="6"/>
  <c r="C9373" i="6"/>
  <c r="B9373" i="6"/>
  <c r="D9372" i="6"/>
  <c r="C9372" i="6"/>
  <c r="B9372" i="6"/>
  <c r="D9371" i="6"/>
  <c r="C9371" i="6"/>
  <c r="B9371" i="6"/>
  <c r="D9370" i="6"/>
  <c r="C9370" i="6"/>
  <c r="B9370" i="6"/>
  <c r="D9369" i="6"/>
  <c r="C9369" i="6"/>
  <c r="B9369" i="6"/>
  <c r="D9368" i="6"/>
  <c r="C9368" i="6"/>
  <c r="B9368" i="6"/>
  <c r="D9367" i="6"/>
  <c r="C9367" i="6"/>
  <c r="B9367" i="6"/>
  <c r="D9366" i="6"/>
  <c r="C9366" i="6"/>
  <c r="B9366" i="6"/>
  <c r="D9365" i="6"/>
  <c r="C9365" i="6"/>
  <c r="B9365" i="6"/>
  <c r="D9364" i="6"/>
  <c r="C9364" i="6"/>
  <c r="B9364" i="6"/>
  <c r="D9363" i="6"/>
  <c r="C9363" i="6"/>
  <c r="B9363" i="6"/>
  <c r="D9362" i="6"/>
  <c r="C9362" i="6"/>
  <c r="B9362" i="6"/>
  <c r="D9361" i="6"/>
  <c r="C9361" i="6"/>
  <c r="B9361" i="6"/>
  <c r="D9360" i="6"/>
  <c r="C9360" i="6"/>
  <c r="B9360" i="6"/>
  <c r="D9359" i="6"/>
  <c r="C9359" i="6"/>
  <c r="B9359" i="6"/>
  <c r="D9358" i="6"/>
  <c r="C9358" i="6"/>
  <c r="B9358" i="6"/>
  <c r="D9357" i="6"/>
  <c r="C9357" i="6"/>
  <c r="B9357" i="6"/>
  <c r="D9356" i="6"/>
  <c r="C9356" i="6"/>
  <c r="B9356" i="6"/>
  <c r="D9355" i="6"/>
  <c r="C9355" i="6"/>
  <c r="B9355" i="6"/>
  <c r="D9354" i="6"/>
  <c r="C9354" i="6"/>
  <c r="B9354" i="6"/>
  <c r="D9353" i="6"/>
  <c r="C9353" i="6"/>
  <c r="B9353" i="6"/>
  <c r="D9352" i="6"/>
  <c r="C9352" i="6"/>
  <c r="B9352" i="6"/>
  <c r="D9351" i="6"/>
  <c r="C9351" i="6"/>
  <c r="B9351" i="6"/>
  <c r="D9350" i="6"/>
  <c r="C9350" i="6"/>
  <c r="B9350" i="6"/>
  <c r="D9349" i="6"/>
  <c r="C9349" i="6"/>
  <c r="B9349" i="6"/>
  <c r="D9348" i="6"/>
  <c r="C9348" i="6"/>
  <c r="B9348" i="6"/>
  <c r="D9347" i="6"/>
  <c r="C9347" i="6"/>
  <c r="B9347" i="6"/>
  <c r="D9346" i="6"/>
  <c r="C9346" i="6"/>
  <c r="B9346" i="6"/>
  <c r="D9345" i="6"/>
  <c r="C9345" i="6"/>
  <c r="B9345" i="6"/>
  <c r="D9344" i="6"/>
  <c r="C9344" i="6"/>
  <c r="B9344" i="6"/>
  <c r="D9343" i="6"/>
  <c r="C9343" i="6"/>
  <c r="B9343" i="6"/>
  <c r="D9342" i="6"/>
  <c r="C9342" i="6"/>
  <c r="B9342" i="6"/>
  <c r="D9341" i="6"/>
  <c r="C9341" i="6"/>
  <c r="B9341" i="6"/>
  <c r="D9340" i="6"/>
  <c r="C9340" i="6"/>
  <c r="B9340" i="6"/>
  <c r="D9339" i="6"/>
  <c r="C9339" i="6"/>
  <c r="B9339" i="6"/>
  <c r="D9338" i="6"/>
  <c r="C9338" i="6"/>
  <c r="B9338" i="6"/>
  <c r="D9337" i="6"/>
  <c r="C9337" i="6"/>
  <c r="B9337" i="6"/>
  <c r="D9336" i="6"/>
  <c r="C9336" i="6"/>
  <c r="B9336" i="6"/>
  <c r="D9335" i="6"/>
  <c r="C9335" i="6"/>
  <c r="B9335" i="6"/>
  <c r="D9334" i="6"/>
  <c r="C9334" i="6"/>
  <c r="B9334" i="6"/>
  <c r="D9333" i="6"/>
  <c r="C9333" i="6"/>
  <c r="B9333" i="6"/>
  <c r="D9332" i="6"/>
  <c r="C9332" i="6"/>
  <c r="B9332" i="6"/>
  <c r="D9331" i="6"/>
  <c r="C9331" i="6"/>
  <c r="B9331" i="6"/>
  <c r="D9330" i="6"/>
  <c r="C9330" i="6"/>
  <c r="B9330" i="6"/>
  <c r="D9329" i="6"/>
  <c r="C9329" i="6"/>
  <c r="B9329" i="6"/>
  <c r="D9328" i="6"/>
  <c r="C9328" i="6"/>
  <c r="B9328" i="6"/>
  <c r="D9327" i="6"/>
  <c r="C9327" i="6"/>
  <c r="B9327" i="6"/>
  <c r="D9326" i="6"/>
  <c r="C9326" i="6"/>
  <c r="B9326" i="6"/>
  <c r="D9325" i="6"/>
  <c r="C9325" i="6"/>
  <c r="B9325" i="6"/>
  <c r="D9324" i="6"/>
  <c r="C9324" i="6"/>
  <c r="B9324" i="6"/>
  <c r="D9323" i="6"/>
  <c r="C9323" i="6"/>
  <c r="B9323" i="6"/>
  <c r="D9322" i="6"/>
  <c r="C9322" i="6"/>
  <c r="B9322" i="6"/>
  <c r="D9321" i="6"/>
  <c r="C9321" i="6"/>
  <c r="B9321" i="6"/>
  <c r="D9320" i="6"/>
  <c r="C9320" i="6"/>
  <c r="B9320" i="6"/>
  <c r="D9319" i="6"/>
  <c r="C9319" i="6"/>
  <c r="B9319" i="6"/>
  <c r="D9318" i="6"/>
  <c r="C9318" i="6"/>
  <c r="B9318" i="6"/>
  <c r="D9317" i="6"/>
  <c r="C9317" i="6"/>
  <c r="B9317" i="6"/>
  <c r="D9316" i="6"/>
  <c r="C9316" i="6"/>
  <c r="B9316" i="6"/>
  <c r="D9315" i="6"/>
  <c r="C9315" i="6"/>
  <c r="B9315" i="6"/>
  <c r="D9314" i="6"/>
  <c r="C9314" i="6"/>
  <c r="B9314" i="6"/>
  <c r="D9313" i="6"/>
  <c r="C9313" i="6"/>
  <c r="B9313" i="6"/>
  <c r="D9312" i="6"/>
  <c r="C9312" i="6"/>
  <c r="B9312" i="6"/>
  <c r="D9311" i="6"/>
  <c r="C9311" i="6"/>
  <c r="B9311" i="6"/>
  <c r="D9310" i="6"/>
  <c r="C9310" i="6"/>
  <c r="B9310" i="6"/>
  <c r="D9309" i="6"/>
  <c r="C9309" i="6"/>
  <c r="B9309" i="6"/>
  <c r="D9308" i="6"/>
  <c r="C9308" i="6"/>
  <c r="B9308" i="6"/>
  <c r="D9307" i="6"/>
  <c r="C9307" i="6"/>
  <c r="B9307" i="6"/>
  <c r="D9306" i="6"/>
  <c r="C9306" i="6"/>
  <c r="B9306" i="6"/>
  <c r="D9305" i="6"/>
  <c r="C9305" i="6"/>
  <c r="B9305" i="6"/>
  <c r="D9304" i="6"/>
  <c r="C9304" i="6"/>
  <c r="B9304" i="6"/>
  <c r="D9303" i="6"/>
  <c r="C9303" i="6"/>
  <c r="B9303" i="6"/>
  <c r="D9302" i="6"/>
  <c r="C9302" i="6"/>
  <c r="B9302" i="6"/>
  <c r="D9301" i="6"/>
  <c r="C9301" i="6"/>
  <c r="B9301" i="6"/>
  <c r="D9300" i="6"/>
  <c r="C9300" i="6"/>
  <c r="B9300" i="6"/>
  <c r="D9299" i="6"/>
  <c r="C9299" i="6"/>
  <c r="B9299" i="6"/>
  <c r="D9298" i="6"/>
  <c r="C9298" i="6"/>
  <c r="B9298" i="6"/>
  <c r="D9297" i="6"/>
  <c r="C9297" i="6"/>
  <c r="B9297" i="6"/>
  <c r="D9296" i="6"/>
  <c r="C9296" i="6"/>
  <c r="B9296" i="6"/>
  <c r="D9295" i="6"/>
  <c r="C9295" i="6"/>
  <c r="B9295" i="6"/>
  <c r="D9294" i="6"/>
  <c r="C9294" i="6"/>
  <c r="B9294" i="6"/>
  <c r="D9293" i="6"/>
  <c r="C9293" i="6"/>
  <c r="B9293" i="6"/>
  <c r="D9292" i="6"/>
  <c r="C9292" i="6"/>
  <c r="B9292" i="6"/>
  <c r="D9291" i="6"/>
  <c r="C9291" i="6"/>
  <c r="B9291" i="6"/>
  <c r="D9290" i="6"/>
  <c r="C9290" i="6"/>
  <c r="B9290" i="6"/>
  <c r="D9289" i="6"/>
  <c r="C9289" i="6"/>
  <c r="B9289" i="6"/>
  <c r="D9288" i="6"/>
  <c r="C9288" i="6"/>
  <c r="B9288" i="6"/>
  <c r="D9287" i="6"/>
  <c r="C9287" i="6"/>
  <c r="B9287" i="6"/>
  <c r="D9286" i="6"/>
  <c r="C9286" i="6"/>
  <c r="B9286" i="6"/>
  <c r="D9285" i="6"/>
  <c r="C9285" i="6"/>
  <c r="B9285" i="6"/>
  <c r="D9284" i="6"/>
  <c r="C9284" i="6"/>
  <c r="B9284" i="6"/>
  <c r="D9283" i="6"/>
  <c r="C9283" i="6"/>
  <c r="B9283" i="6"/>
  <c r="D9282" i="6"/>
  <c r="C9282" i="6"/>
  <c r="B9282" i="6"/>
  <c r="D9281" i="6"/>
  <c r="C9281" i="6"/>
  <c r="B9281" i="6"/>
  <c r="D9280" i="6"/>
  <c r="C9280" i="6"/>
  <c r="B9280" i="6"/>
  <c r="D9279" i="6"/>
  <c r="C9279" i="6"/>
  <c r="B9279" i="6"/>
  <c r="D9278" i="6"/>
  <c r="C9278" i="6"/>
  <c r="B9278" i="6"/>
  <c r="D9277" i="6"/>
  <c r="C9277" i="6"/>
  <c r="B9277" i="6"/>
  <c r="D9276" i="6"/>
  <c r="C9276" i="6"/>
  <c r="B9276" i="6"/>
  <c r="D9275" i="6"/>
  <c r="C9275" i="6"/>
  <c r="B9275" i="6"/>
  <c r="D9274" i="6"/>
  <c r="C9274" i="6"/>
  <c r="B9274" i="6"/>
  <c r="D9273" i="6"/>
  <c r="C9273" i="6"/>
  <c r="B9273" i="6"/>
  <c r="D9272" i="6"/>
  <c r="C9272" i="6"/>
  <c r="B9272" i="6"/>
  <c r="D9271" i="6"/>
  <c r="C9271" i="6"/>
  <c r="B9271" i="6"/>
  <c r="D9270" i="6"/>
  <c r="C9270" i="6"/>
  <c r="B9270" i="6"/>
  <c r="D9269" i="6"/>
  <c r="C9269" i="6"/>
  <c r="B9269" i="6"/>
  <c r="D9268" i="6"/>
  <c r="C9268" i="6"/>
  <c r="B9268" i="6"/>
  <c r="D9267" i="6"/>
  <c r="C9267" i="6"/>
  <c r="B9267" i="6"/>
  <c r="D9266" i="6"/>
  <c r="C9266" i="6"/>
  <c r="B9266" i="6"/>
  <c r="D9265" i="6"/>
  <c r="C9265" i="6"/>
  <c r="B9265" i="6"/>
  <c r="D9264" i="6"/>
  <c r="C9264" i="6"/>
  <c r="B9264" i="6"/>
  <c r="D9263" i="6"/>
  <c r="C9263" i="6"/>
  <c r="B9263" i="6"/>
  <c r="D9262" i="6"/>
  <c r="C9262" i="6"/>
  <c r="B9262" i="6"/>
  <c r="D9261" i="6"/>
  <c r="C9261" i="6"/>
  <c r="B9261" i="6"/>
  <c r="D9260" i="6"/>
  <c r="C9260" i="6"/>
  <c r="B9260" i="6"/>
  <c r="D9259" i="6"/>
  <c r="C9259" i="6"/>
  <c r="B9259" i="6"/>
  <c r="D9258" i="6"/>
  <c r="C9258" i="6"/>
  <c r="B9258" i="6"/>
  <c r="D9257" i="6"/>
  <c r="C9257" i="6"/>
  <c r="B9257" i="6"/>
  <c r="D9256" i="6"/>
  <c r="C9256" i="6"/>
  <c r="B9256" i="6"/>
  <c r="D9255" i="6"/>
  <c r="C9255" i="6"/>
  <c r="B9255" i="6"/>
  <c r="D9254" i="6"/>
  <c r="C9254" i="6"/>
  <c r="B9254" i="6"/>
  <c r="D9253" i="6"/>
  <c r="C9253" i="6"/>
  <c r="B9253" i="6"/>
  <c r="D9252" i="6"/>
  <c r="C9252" i="6"/>
  <c r="B9252" i="6"/>
  <c r="D9251" i="6"/>
  <c r="C9251" i="6"/>
  <c r="B9251" i="6"/>
  <c r="D9250" i="6"/>
  <c r="C9250" i="6"/>
  <c r="B9250" i="6"/>
  <c r="D9249" i="6"/>
  <c r="C9249" i="6"/>
  <c r="B9249" i="6"/>
  <c r="D9248" i="6"/>
  <c r="C9248" i="6"/>
  <c r="B9248" i="6"/>
  <c r="D9247" i="6"/>
  <c r="C9247" i="6"/>
  <c r="B9247" i="6"/>
  <c r="D9246" i="6"/>
  <c r="C9246" i="6"/>
  <c r="B9246" i="6"/>
  <c r="D9245" i="6"/>
  <c r="C9245" i="6"/>
  <c r="B9245" i="6"/>
  <c r="D9244" i="6"/>
  <c r="C9244" i="6"/>
  <c r="B9244" i="6"/>
  <c r="D9243" i="6"/>
  <c r="C9243" i="6"/>
  <c r="B9243" i="6"/>
  <c r="D9242" i="6"/>
  <c r="C9242" i="6"/>
  <c r="B9242" i="6"/>
  <c r="D9241" i="6"/>
  <c r="C9241" i="6"/>
  <c r="B9241" i="6"/>
  <c r="D9240" i="6"/>
  <c r="C9240" i="6"/>
  <c r="B9240" i="6"/>
  <c r="D9239" i="6"/>
  <c r="C9239" i="6"/>
  <c r="B9239" i="6"/>
  <c r="D9238" i="6"/>
  <c r="C9238" i="6"/>
  <c r="B9238" i="6"/>
  <c r="D9237" i="6"/>
  <c r="C9237" i="6"/>
  <c r="B9237" i="6"/>
  <c r="D9236" i="6"/>
  <c r="C9236" i="6"/>
  <c r="B9236" i="6"/>
  <c r="D9235" i="6"/>
  <c r="C9235" i="6"/>
  <c r="B9235" i="6"/>
  <c r="D9234" i="6"/>
  <c r="C9234" i="6"/>
  <c r="B9234" i="6"/>
  <c r="D9233" i="6"/>
  <c r="C9233" i="6"/>
  <c r="B9233" i="6"/>
  <c r="D9232" i="6"/>
  <c r="C9232" i="6"/>
  <c r="B9232" i="6"/>
  <c r="D9231" i="6"/>
  <c r="C9231" i="6"/>
  <c r="B9231" i="6"/>
  <c r="D9230" i="6"/>
  <c r="C9230" i="6"/>
  <c r="B9230" i="6"/>
  <c r="D9229" i="6"/>
  <c r="C9229" i="6"/>
  <c r="B9229" i="6"/>
  <c r="D9228" i="6"/>
  <c r="C9228" i="6"/>
  <c r="B9228" i="6"/>
  <c r="D9227" i="6"/>
  <c r="C9227" i="6"/>
  <c r="B9227" i="6"/>
  <c r="D9226" i="6"/>
  <c r="C9226" i="6"/>
  <c r="B9226" i="6"/>
  <c r="D9225" i="6"/>
  <c r="C9225" i="6"/>
  <c r="B9225" i="6"/>
  <c r="D9224" i="6"/>
  <c r="C9224" i="6"/>
  <c r="B9224" i="6"/>
  <c r="D9223" i="6"/>
  <c r="C9223" i="6"/>
  <c r="B9223" i="6"/>
  <c r="D9222" i="6"/>
  <c r="C9222" i="6"/>
  <c r="B9222" i="6"/>
  <c r="D9221" i="6"/>
  <c r="C9221" i="6"/>
  <c r="B9221" i="6"/>
  <c r="D9220" i="6"/>
  <c r="C9220" i="6"/>
  <c r="B9220" i="6"/>
  <c r="D9219" i="6"/>
  <c r="C9219" i="6"/>
  <c r="B9219" i="6"/>
  <c r="D9218" i="6"/>
  <c r="C9218" i="6"/>
  <c r="B9218" i="6"/>
  <c r="D9217" i="6"/>
  <c r="C9217" i="6"/>
  <c r="B9217" i="6"/>
  <c r="D9216" i="6"/>
  <c r="C9216" i="6"/>
  <c r="B9216" i="6"/>
  <c r="D9215" i="6"/>
  <c r="C9215" i="6"/>
  <c r="B9215" i="6"/>
  <c r="D9214" i="6"/>
  <c r="C9214" i="6"/>
  <c r="B9214" i="6"/>
  <c r="D9213" i="6"/>
  <c r="C9213" i="6"/>
  <c r="B9213" i="6"/>
  <c r="D9212" i="6"/>
  <c r="C9212" i="6"/>
  <c r="B9212" i="6"/>
  <c r="D9211" i="6"/>
  <c r="C9211" i="6"/>
  <c r="B9211" i="6"/>
  <c r="D9210" i="6"/>
  <c r="C9210" i="6"/>
  <c r="B9210" i="6"/>
  <c r="D9209" i="6"/>
  <c r="C9209" i="6"/>
  <c r="B9209" i="6"/>
  <c r="D9208" i="6"/>
  <c r="C9208" i="6"/>
  <c r="B9208" i="6"/>
  <c r="D9207" i="6"/>
  <c r="C9207" i="6"/>
  <c r="B9207" i="6"/>
  <c r="D9206" i="6"/>
  <c r="C9206" i="6"/>
  <c r="B9206" i="6"/>
  <c r="D9205" i="6"/>
  <c r="C9205" i="6"/>
  <c r="B9205" i="6"/>
  <c r="D9204" i="6"/>
  <c r="C9204" i="6"/>
  <c r="B9204" i="6"/>
  <c r="D9203" i="6"/>
  <c r="C9203" i="6"/>
  <c r="B9203" i="6"/>
  <c r="D9202" i="6"/>
  <c r="C9202" i="6"/>
  <c r="B9202" i="6"/>
  <c r="D9201" i="6"/>
  <c r="C9201" i="6"/>
  <c r="B9201" i="6"/>
  <c r="D9200" i="6"/>
  <c r="C9200" i="6"/>
  <c r="B9200" i="6"/>
  <c r="D9199" i="6"/>
  <c r="C9199" i="6"/>
  <c r="B9199" i="6"/>
  <c r="D9198" i="6"/>
  <c r="C9198" i="6"/>
  <c r="B9198" i="6"/>
  <c r="D9197" i="6"/>
  <c r="C9197" i="6"/>
  <c r="B9197" i="6"/>
  <c r="D9196" i="6"/>
  <c r="C9196" i="6"/>
  <c r="B9196" i="6"/>
  <c r="D9195" i="6"/>
  <c r="C9195" i="6"/>
  <c r="B9195" i="6"/>
  <c r="D9194" i="6"/>
  <c r="C9194" i="6"/>
  <c r="B9194" i="6"/>
  <c r="D9193" i="6"/>
  <c r="C9193" i="6"/>
  <c r="B9193" i="6"/>
  <c r="D9192" i="6"/>
  <c r="C9192" i="6"/>
  <c r="B9192" i="6"/>
  <c r="D9191" i="6"/>
  <c r="C9191" i="6"/>
  <c r="B9191" i="6"/>
  <c r="D9190" i="6"/>
  <c r="C9190" i="6"/>
  <c r="B9190" i="6"/>
  <c r="D9189" i="6"/>
  <c r="C9189" i="6"/>
  <c r="B9189" i="6"/>
  <c r="D9188" i="6"/>
  <c r="C9188" i="6"/>
  <c r="B9188" i="6"/>
  <c r="D9187" i="6"/>
  <c r="C9187" i="6"/>
  <c r="B9187" i="6"/>
  <c r="D9186" i="6"/>
  <c r="C9186" i="6"/>
  <c r="B9186" i="6"/>
  <c r="D9185" i="6"/>
  <c r="C9185" i="6"/>
  <c r="B9185" i="6"/>
  <c r="D9184" i="6"/>
  <c r="C9184" i="6"/>
  <c r="B9184" i="6"/>
  <c r="D9183" i="6"/>
  <c r="C9183" i="6"/>
  <c r="B9183" i="6"/>
  <c r="D9182" i="6"/>
  <c r="C9182" i="6"/>
  <c r="B9182" i="6"/>
  <c r="D9181" i="6"/>
  <c r="C9181" i="6"/>
  <c r="B9181" i="6"/>
  <c r="D9180" i="6"/>
  <c r="C9180" i="6"/>
  <c r="B9180" i="6"/>
  <c r="D9179" i="6"/>
  <c r="C9179" i="6"/>
  <c r="B9179" i="6"/>
  <c r="D9178" i="6"/>
  <c r="C9178" i="6"/>
  <c r="B9178" i="6"/>
  <c r="D9177" i="6"/>
  <c r="C9177" i="6"/>
  <c r="B9177" i="6"/>
  <c r="D9176" i="6"/>
  <c r="C9176" i="6"/>
  <c r="B9176" i="6"/>
  <c r="D9175" i="6"/>
  <c r="C9175" i="6"/>
  <c r="B9175" i="6"/>
  <c r="D9174" i="6"/>
  <c r="C9174" i="6"/>
  <c r="B9174" i="6"/>
  <c r="D9173" i="6"/>
  <c r="C9173" i="6"/>
  <c r="B9173" i="6"/>
  <c r="D9172" i="6"/>
  <c r="C9172" i="6"/>
  <c r="B9172" i="6"/>
  <c r="D9171" i="6"/>
  <c r="C9171" i="6"/>
  <c r="B9171" i="6"/>
  <c r="D9170" i="6"/>
  <c r="C9170" i="6"/>
  <c r="B9170" i="6"/>
  <c r="D9169" i="6"/>
  <c r="C9169" i="6"/>
  <c r="B9169" i="6"/>
  <c r="D9168" i="6"/>
  <c r="C9168" i="6"/>
  <c r="B9168" i="6"/>
  <c r="D9167" i="6"/>
  <c r="C9167" i="6"/>
  <c r="B9167" i="6"/>
  <c r="D9166" i="6"/>
  <c r="C9166" i="6"/>
  <c r="B9166" i="6"/>
  <c r="D9165" i="6"/>
  <c r="C9165" i="6"/>
  <c r="B9165" i="6"/>
  <c r="D9164" i="6"/>
  <c r="C9164" i="6"/>
  <c r="B9164" i="6"/>
  <c r="D9163" i="6"/>
  <c r="C9163" i="6"/>
  <c r="B9163" i="6"/>
  <c r="D9162" i="6"/>
  <c r="C9162" i="6"/>
  <c r="B9162" i="6"/>
  <c r="D9161" i="6"/>
  <c r="C9161" i="6"/>
  <c r="B9161" i="6"/>
  <c r="D9160" i="6"/>
  <c r="C9160" i="6"/>
  <c r="B9160" i="6"/>
  <c r="D9159" i="6"/>
  <c r="C9159" i="6"/>
  <c r="B9159" i="6"/>
  <c r="D9158" i="6"/>
  <c r="C9158" i="6"/>
  <c r="B9158" i="6"/>
  <c r="D9157" i="6"/>
  <c r="C9157" i="6"/>
  <c r="B9157" i="6"/>
  <c r="D9156" i="6"/>
  <c r="C9156" i="6"/>
  <c r="B9156" i="6"/>
  <c r="D9155" i="6"/>
  <c r="C9155" i="6"/>
  <c r="B9155" i="6"/>
  <c r="D9154" i="6"/>
  <c r="C9154" i="6"/>
  <c r="B9154" i="6"/>
  <c r="D9153" i="6"/>
  <c r="C9153" i="6"/>
  <c r="B9153" i="6"/>
  <c r="D9152" i="6"/>
  <c r="C9152" i="6"/>
  <c r="B9152" i="6"/>
  <c r="D9151" i="6"/>
  <c r="C9151" i="6"/>
  <c r="B9151" i="6"/>
  <c r="D9150" i="6"/>
  <c r="C9150" i="6"/>
  <c r="B9150" i="6"/>
  <c r="D9149" i="6"/>
  <c r="C9149" i="6"/>
  <c r="B9149" i="6"/>
  <c r="D9148" i="6"/>
  <c r="C9148" i="6"/>
  <c r="B9148" i="6"/>
  <c r="D9147" i="6"/>
  <c r="C9147" i="6"/>
  <c r="B9147" i="6"/>
  <c r="D9146" i="6"/>
  <c r="C9146" i="6"/>
  <c r="B9146" i="6"/>
  <c r="D9145" i="6"/>
  <c r="C9145" i="6"/>
  <c r="B9145" i="6"/>
  <c r="D9144" i="6"/>
  <c r="C9144" i="6"/>
  <c r="B9144" i="6"/>
  <c r="D9143" i="6"/>
  <c r="C9143" i="6"/>
  <c r="B9143" i="6"/>
  <c r="D9142" i="6"/>
  <c r="C9142" i="6"/>
  <c r="B9142" i="6"/>
  <c r="D9141" i="6"/>
  <c r="C9141" i="6"/>
  <c r="B9141" i="6"/>
  <c r="D9140" i="6"/>
  <c r="C9140" i="6"/>
  <c r="B9140" i="6"/>
  <c r="D9139" i="6"/>
  <c r="C9139" i="6"/>
  <c r="B9139" i="6"/>
  <c r="D9138" i="6"/>
  <c r="C9138" i="6"/>
  <c r="B9138" i="6"/>
  <c r="D9137" i="6"/>
  <c r="C9137" i="6"/>
  <c r="B9137" i="6"/>
  <c r="D9136" i="6"/>
  <c r="C9136" i="6"/>
  <c r="B9136" i="6"/>
  <c r="D9135" i="6"/>
  <c r="C9135" i="6"/>
  <c r="B9135" i="6"/>
  <c r="D9134" i="6"/>
  <c r="C9134" i="6"/>
  <c r="B9134" i="6"/>
  <c r="D9133" i="6"/>
  <c r="C9133" i="6"/>
  <c r="B9133" i="6"/>
  <c r="D9132" i="6"/>
  <c r="C9132" i="6"/>
  <c r="B9132" i="6"/>
  <c r="D9131" i="6"/>
  <c r="C9131" i="6"/>
  <c r="B9131" i="6"/>
  <c r="D9130" i="6"/>
  <c r="C9130" i="6"/>
  <c r="B9130" i="6"/>
  <c r="D9129" i="6"/>
  <c r="C9129" i="6"/>
  <c r="B9129" i="6"/>
  <c r="D9128" i="6"/>
  <c r="C9128" i="6"/>
  <c r="B9128" i="6"/>
  <c r="D9127" i="6"/>
  <c r="C9127" i="6"/>
  <c r="B9127" i="6"/>
  <c r="D9126" i="6"/>
  <c r="C9126" i="6"/>
  <c r="B9126" i="6"/>
  <c r="D9125" i="6"/>
  <c r="C9125" i="6"/>
  <c r="B9125" i="6"/>
  <c r="D9124" i="6"/>
  <c r="C9124" i="6"/>
  <c r="B9124" i="6"/>
  <c r="D9123" i="6"/>
  <c r="C9123" i="6"/>
  <c r="B9123" i="6"/>
  <c r="D9122" i="6"/>
  <c r="C9122" i="6"/>
  <c r="B9122" i="6"/>
  <c r="D9121" i="6"/>
  <c r="C9121" i="6"/>
  <c r="B9121" i="6"/>
  <c r="D9120" i="6"/>
  <c r="C9120" i="6"/>
  <c r="B9120" i="6"/>
  <c r="D9119" i="6"/>
  <c r="C9119" i="6"/>
  <c r="B9119" i="6"/>
  <c r="D9118" i="6"/>
  <c r="C9118" i="6"/>
  <c r="B9118" i="6"/>
  <c r="D9117" i="6"/>
  <c r="C9117" i="6"/>
  <c r="B9117" i="6"/>
  <c r="D9116" i="6"/>
  <c r="C9116" i="6"/>
  <c r="B9116" i="6"/>
  <c r="D9115" i="6"/>
  <c r="C9115" i="6"/>
  <c r="B9115" i="6"/>
  <c r="D9114" i="6"/>
  <c r="C9114" i="6"/>
  <c r="B9114" i="6"/>
  <c r="D9113" i="6"/>
  <c r="C9113" i="6"/>
  <c r="B9113" i="6"/>
  <c r="D9112" i="6"/>
  <c r="C9112" i="6"/>
  <c r="B9112" i="6"/>
  <c r="D9111" i="6"/>
  <c r="C9111" i="6"/>
  <c r="B9111" i="6"/>
  <c r="D9110" i="6"/>
  <c r="C9110" i="6"/>
  <c r="B9110" i="6"/>
  <c r="D9109" i="6"/>
  <c r="C9109" i="6"/>
  <c r="B9109" i="6"/>
  <c r="D9108" i="6"/>
  <c r="C9108" i="6"/>
  <c r="B9108" i="6"/>
  <c r="D9107" i="6"/>
  <c r="C9107" i="6"/>
  <c r="B9107" i="6"/>
  <c r="D9106" i="6"/>
  <c r="C9106" i="6"/>
  <c r="B9106" i="6"/>
  <c r="D9105" i="6"/>
  <c r="C9105" i="6"/>
  <c r="B9105" i="6"/>
  <c r="D9104" i="6"/>
  <c r="C9104" i="6"/>
  <c r="B9104" i="6"/>
  <c r="D9103" i="6"/>
  <c r="C9103" i="6"/>
  <c r="B9103" i="6"/>
  <c r="D9102" i="6"/>
  <c r="C9102" i="6"/>
  <c r="B9102" i="6"/>
  <c r="D9101" i="6"/>
  <c r="C9101" i="6"/>
  <c r="B9101" i="6"/>
  <c r="D9100" i="6"/>
  <c r="C9100" i="6"/>
  <c r="B9100" i="6"/>
  <c r="D9099" i="6"/>
  <c r="C9099" i="6"/>
  <c r="B9099" i="6"/>
  <c r="D9098" i="6"/>
  <c r="C9098" i="6"/>
  <c r="B9098" i="6"/>
  <c r="D9097" i="6"/>
  <c r="C9097" i="6"/>
  <c r="B9097" i="6"/>
  <c r="D9096" i="6"/>
  <c r="C9096" i="6"/>
  <c r="B9096" i="6"/>
  <c r="D9095" i="6"/>
  <c r="C9095" i="6"/>
  <c r="B9095" i="6"/>
  <c r="D9094" i="6"/>
  <c r="C9094" i="6"/>
  <c r="B9094" i="6"/>
  <c r="D9093" i="6"/>
  <c r="C9093" i="6"/>
  <c r="B9093" i="6"/>
  <c r="D9092" i="6"/>
  <c r="C9092" i="6"/>
  <c r="B9092" i="6"/>
  <c r="D9091" i="6"/>
  <c r="C9091" i="6"/>
  <c r="B9091" i="6"/>
  <c r="D9090" i="6"/>
  <c r="C9090" i="6"/>
  <c r="B9090" i="6"/>
  <c r="D9089" i="6"/>
  <c r="C9089" i="6"/>
  <c r="B9089" i="6"/>
  <c r="D9088" i="6"/>
  <c r="C9088" i="6"/>
  <c r="B9088" i="6"/>
  <c r="D9087" i="6"/>
  <c r="C9087" i="6"/>
  <c r="B9087" i="6"/>
  <c r="D9086" i="6"/>
  <c r="C9086" i="6"/>
  <c r="B9086" i="6"/>
  <c r="D9085" i="6"/>
  <c r="C9085" i="6"/>
  <c r="B9085" i="6"/>
  <c r="D9084" i="6"/>
  <c r="C9084" i="6"/>
  <c r="B9084" i="6"/>
  <c r="D9083" i="6"/>
  <c r="C9083" i="6"/>
  <c r="B9083" i="6"/>
  <c r="D9082" i="6"/>
  <c r="C9082" i="6"/>
  <c r="B9082" i="6"/>
  <c r="D9081" i="6"/>
  <c r="C9081" i="6"/>
  <c r="B9081" i="6"/>
  <c r="D9080" i="6"/>
  <c r="C9080" i="6"/>
  <c r="B9080" i="6"/>
  <c r="D9079" i="6"/>
  <c r="C9079" i="6"/>
  <c r="B9079" i="6"/>
  <c r="D9078" i="6"/>
  <c r="C9078" i="6"/>
  <c r="B9078" i="6"/>
  <c r="D9077" i="6"/>
  <c r="C9077" i="6"/>
  <c r="B9077" i="6"/>
  <c r="D9076" i="6"/>
  <c r="C9076" i="6"/>
  <c r="B9076" i="6"/>
  <c r="D9075" i="6"/>
  <c r="C9075" i="6"/>
  <c r="B9075" i="6"/>
  <c r="D9074" i="6"/>
  <c r="C9074" i="6"/>
  <c r="B9074" i="6"/>
  <c r="D9073" i="6"/>
  <c r="C9073" i="6"/>
  <c r="B9073" i="6"/>
  <c r="D9072" i="6"/>
  <c r="C9072" i="6"/>
  <c r="B9072" i="6"/>
  <c r="D9071" i="6"/>
  <c r="C9071" i="6"/>
  <c r="B9071" i="6"/>
  <c r="D9070" i="6"/>
  <c r="C9070" i="6"/>
  <c r="B9070" i="6"/>
  <c r="D9069" i="6"/>
  <c r="C9069" i="6"/>
  <c r="B9069" i="6"/>
  <c r="D9068" i="6"/>
  <c r="C9068" i="6"/>
  <c r="B9068" i="6"/>
  <c r="D9067" i="6"/>
  <c r="C9067" i="6"/>
  <c r="B9067" i="6"/>
  <c r="D9066" i="6"/>
  <c r="C9066" i="6"/>
  <c r="B9066" i="6"/>
  <c r="D9065" i="6"/>
  <c r="C9065" i="6"/>
  <c r="B9065" i="6"/>
  <c r="D9064" i="6"/>
  <c r="C9064" i="6"/>
  <c r="B9064" i="6"/>
  <c r="D9063" i="6"/>
  <c r="C9063" i="6"/>
  <c r="B9063" i="6"/>
  <c r="D9062" i="6"/>
  <c r="C9062" i="6"/>
  <c r="B9062" i="6"/>
  <c r="D9061" i="6"/>
  <c r="C9061" i="6"/>
  <c r="B9061" i="6"/>
  <c r="D9060" i="6"/>
  <c r="C9060" i="6"/>
  <c r="B9060" i="6"/>
  <c r="D9059" i="6"/>
  <c r="C9059" i="6"/>
  <c r="B9059" i="6"/>
  <c r="D9058" i="6"/>
  <c r="C9058" i="6"/>
  <c r="B9058" i="6"/>
  <c r="D9057" i="6"/>
  <c r="C9057" i="6"/>
  <c r="B9057" i="6"/>
  <c r="D9056" i="6"/>
  <c r="C9056" i="6"/>
  <c r="B9056" i="6"/>
  <c r="D9055" i="6"/>
  <c r="C9055" i="6"/>
  <c r="B9055" i="6"/>
  <c r="D9054" i="6"/>
  <c r="C9054" i="6"/>
  <c r="B9054" i="6"/>
  <c r="D9053" i="6"/>
  <c r="C9053" i="6"/>
  <c r="B9053" i="6"/>
  <c r="D9052" i="6"/>
  <c r="C9052" i="6"/>
  <c r="B9052" i="6"/>
  <c r="D9051" i="6"/>
  <c r="C9051" i="6"/>
  <c r="B9051" i="6"/>
  <c r="D9050" i="6"/>
  <c r="C9050" i="6"/>
  <c r="B9050" i="6"/>
  <c r="D9049" i="6"/>
  <c r="C9049" i="6"/>
  <c r="B9049" i="6"/>
  <c r="D9048" i="6"/>
  <c r="C9048" i="6"/>
  <c r="B9048" i="6"/>
  <c r="D9047" i="6"/>
  <c r="C9047" i="6"/>
  <c r="B9047" i="6"/>
  <c r="D9046" i="6"/>
  <c r="C9046" i="6"/>
  <c r="B9046" i="6"/>
  <c r="D9045" i="6"/>
  <c r="C9045" i="6"/>
  <c r="B9045" i="6"/>
  <c r="D9044" i="6"/>
  <c r="C9044" i="6"/>
  <c r="B9044" i="6"/>
  <c r="D9043" i="6"/>
  <c r="C9043" i="6"/>
  <c r="B9043" i="6"/>
  <c r="D9042" i="6"/>
  <c r="C9042" i="6"/>
  <c r="B9042" i="6"/>
  <c r="D9041" i="6"/>
  <c r="C9041" i="6"/>
  <c r="B9041" i="6"/>
  <c r="D9040" i="6"/>
  <c r="C9040" i="6"/>
  <c r="B9040" i="6"/>
  <c r="D9039" i="6"/>
  <c r="C9039" i="6"/>
  <c r="B9039" i="6"/>
  <c r="D9038" i="6"/>
  <c r="C9038" i="6"/>
  <c r="B9038" i="6"/>
  <c r="D9037" i="6"/>
  <c r="C9037" i="6"/>
  <c r="B9037" i="6"/>
  <c r="D9036" i="6"/>
  <c r="C9036" i="6"/>
  <c r="B9036" i="6"/>
  <c r="D9035" i="6"/>
  <c r="C9035" i="6"/>
  <c r="B9035" i="6"/>
  <c r="D9034" i="6"/>
  <c r="C9034" i="6"/>
  <c r="B9034" i="6"/>
  <c r="D9033" i="6"/>
  <c r="C9033" i="6"/>
  <c r="B9033" i="6"/>
  <c r="D9032" i="6"/>
  <c r="C9032" i="6"/>
  <c r="B9032" i="6"/>
  <c r="D9031" i="6"/>
  <c r="C9031" i="6"/>
  <c r="B9031" i="6"/>
  <c r="D9030" i="6"/>
  <c r="C9030" i="6"/>
  <c r="B9030" i="6"/>
  <c r="D9029" i="6"/>
  <c r="C9029" i="6"/>
  <c r="B9029" i="6"/>
  <c r="D9028" i="6"/>
  <c r="C9028" i="6"/>
  <c r="B9028" i="6"/>
  <c r="D9027" i="6"/>
  <c r="C9027" i="6"/>
  <c r="B9027" i="6"/>
  <c r="D9026" i="6"/>
  <c r="C9026" i="6"/>
  <c r="B9026" i="6"/>
  <c r="D9025" i="6"/>
  <c r="C9025" i="6"/>
  <c r="B9025" i="6"/>
  <c r="D9024" i="6"/>
  <c r="C9024" i="6"/>
  <c r="B9024" i="6"/>
  <c r="D9023" i="6"/>
  <c r="C9023" i="6"/>
  <c r="B9023" i="6"/>
  <c r="D9022" i="6"/>
  <c r="C9022" i="6"/>
  <c r="B9022" i="6"/>
  <c r="D9021" i="6"/>
  <c r="C9021" i="6"/>
  <c r="B9021" i="6"/>
  <c r="D9020" i="6"/>
  <c r="C9020" i="6"/>
  <c r="B9020" i="6"/>
  <c r="D9019" i="6"/>
  <c r="C9019" i="6"/>
  <c r="B9019" i="6"/>
  <c r="D9018" i="6"/>
  <c r="C9018" i="6"/>
  <c r="B9018" i="6"/>
  <c r="D9017" i="6"/>
  <c r="C9017" i="6"/>
  <c r="B9017" i="6"/>
  <c r="D9016" i="6"/>
  <c r="C9016" i="6"/>
  <c r="B9016" i="6"/>
  <c r="D9015" i="6"/>
  <c r="C9015" i="6"/>
  <c r="B9015" i="6"/>
  <c r="D9014" i="6"/>
  <c r="C9014" i="6"/>
  <c r="B9014" i="6"/>
  <c r="D9013" i="6"/>
  <c r="C9013" i="6"/>
  <c r="B9013" i="6"/>
  <c r="D9012" i="6"/>
  <c r="C9012" i="6"/>
  <c r="B9012" i="6"/>
  <c r="D9011" i="6"/>
  <c r="C9011" i="6"/>
  <c r="B9011" i="6"/>
  <c r="D9010" i="6"/>
  <c r="C9010" i="6"/>
  <c r="B9010" i="6"/>
  <c r="D9009" i="6"/>
  <c r="C9009" i="6"/>
  <c r="B9009" i="6"/>
  <c r="D9008" i="6"/>
  <c r="C9008" i="6"/>
  <c r="B9008" i="6"/>
  <c r="D9007" i="6"/>
  <c r="C9007" i="6"/>
  <c r="B9007" i="6"/>
  <c r="D9006" i="6"/>
  <c r="C9006" i="6"/>
  <c r="B9006" i="6"/>
  <c r="D9005" i="6"/>
  <c r="C9005" i="6"/>
  <c r="B9005" i="6"/>
  <c r="D9004" i="6"/>
  <c r="C9004" i="6"/>
  <c r="B9004" i="6"/>
  <c r="D9003" i="6"/>
  <c r="C9003" i="6"/>
  <c r="B9003" i="6"/>
  <c r="D9002" i="6"/>
  <c r="C9002" i="6"/>
  <c r="B9002" i="6"/>
  <c r="D9001" i="6"/>
  <c r="C9001" i="6"/>
  <c r="B9001" i="6"/>
  <c r="D9000" i="6"/>
  <c r="C9000" i="6"/>
  <c r="B9000" i="6"/>
  <c r="D8999" i="6"/>
  <c r="C8999" i="6"/>
  <c r="B8999" i="6"/>
  <c r="D8998" i="6"/>
  <c r="C8998" i="6"/>
  <c r="B8998" i="6"/>
  <c r="D8997" i="6"/>
  <c r="C8997" i="6"/>
  <c r="B8997" i="6"/>
  <c r="D8996" i="6"/>
  <c r="C8996" i="6"/>
  <c r="B8996" i="6"/>
  <c r="D8995" i="6"/>
  <c r="C8995" i="6"/>
  <c r="B8995" i="6"/>
  <c r="D8994" i="6"/>
  <c r="C8994" i="6"/>
  <c r="B8994" i="6"/>
  <c r="D8993" i="6"/>
  <c r="C8993" i="6"/>
  <c r="B8993" i="6"/>
  <c r="D8992" i="6"/>
  <c r="C8992" i="6"/>
  <c r="B8992" i="6"/>
  <c r="D8991" i="6"/>
  <c r="C8991" i="6"/>
  <c r="B8991" i="6"/>
  <c r="D8990" i="6"/>
  <c r="C8990" i="6"/>
  <c r="B8990" i="6"/>
  <c r="D8989" i="6"/>
  <c r="C8989" i="6"/>
  <c r="B8989" i="6"/>
  <c r="D8988" i="6"/>
  <c r="C8988" i="6"/>
  <c r="B8988" i="6"/>
  <c r="D8987" i="6"/>
  <c r="C8987" i="6"/>
  <c r="B8987" i="6"/>
  <c r="D8986" i="6"/>
  <c r="C8986" i="6"/>
  <c r="B8986" i="6"/>
  <c r="D8985" i="6"/>
  <c r="C8985" i="6"/>
  <c r="B8985" i="6"/>
  <c r="D8984" i="6"/>
  <c r="C8984" i="6"/>
  <c r="B8984" i="6"/>
  <c r="D8983" i="6"/>
  <c r="C8983" i="6"/>
  <c r="B8983" i="6"/>
  <c r="D8982" i="6"/>
  <c r="C8982" i="6"/>
  <c r="B8982" i="6"/>
  <c r="D8981" i="6"/>
  <c r="C8981" i="6"/>
  <c r="B8981" i="6"/>
  <c r="D8980" i="6"/>
  <c r="C8980" i="6"/>
  <c r="B8980" i="6"/>
  <c r="D8979" i="6"/>
  <c r="C8979" i="6"/>
  <c r="B8979" i="6"/>
  <c r="D8978" i="6"/>
  <c r="C8978" i="6"/>
  <c r="B8978" i="6"/>
  <c r="D8977" i="6"/>
  <c r="C8977" i="6"/>
  <c r="B8977" i="6"/>
  <c r="D8976" i="6"/>
  <c r="C8976" i="6"/>
  <c r="B8976" i="6"/>
  <c r="D8975" i="6"/>
  <c r="C8975" i="6"/>
  <c r="B8975" i="6"/>
  <c r="D8974" i="6"/>
  <c r="C8974" i="6"/>
  <c r="B8974" i="6"/>
  <c r="D8973" i="6"/>
  <c r="C8973" i="6"/>
  <c r="B8973" i="6"/>
  <c r="D8972" i="6"/>
  <c r="C8972" i="6"/>
  <c r="B8972" i="6"/>
  <c r="D8971" i="6"/>
  <c r="C8971" i="6"/>
  <c r="B8971" i="6"/>
  <c r="D8970" i="6"/>
  <c r="C8970" i="6"/>
  <c r="B8970" i="6"/>
  <c r="D8969" i="6"/>
  <c r="C8969" i="6"/>
  <c r="B8969" i="6"/>
  <c r="D8968" i="6"/>
  <c r="C8968" i="6"/>
  <c r="B8968" i="6"/>
  <c r="D8967" i="6"/>
  <c r="C8967" i="6"/>
  <c r="B8967" i="6"/>
  <c r="D8966" i="6"/>
  <c r="C8966" i="6"/>
  <c r="B8966" i="6"/>
  <c r="D8965" i="6"/>
  <c r="C8965" i="6"/>
  <c r="B8965" i="6"/>
  <c r="D8964" i="6"/>
  <c r="C8964" i="6"/>
  <c r="B8964" i="6"/>
  <c r="D8963" i="6"/>
  <c r="C8963" i="6"/>
  <c r="B8963" i="6"/>
  <c r="D8962" i="6"/>
  <c r="C8962" i="6"/>
  <c r="B8962" i="6"/>
  <c r="D8961" i="6"/>
  <c r="C8961" i="6"/>
  <c r="B8961" i="6"/>
  <c r="D8960" i="6"/>
  <c r="C8960" i="6"/>
  <c r="B8960" i="6"/>
  <c r="D8959" i="6"/>
  <c r="C8959" i="6"/>
  <c r="B8959" i="6"/>
  <c r="D8958" i="6"/>
  <c r="C8958" i="6"/>
  <c r="B8958" i="6"/>
  <c r="D8957" i="6"/>
  <c r="C8957" i="6"/>
  <c r="B8957" i="6"/>
  <c r="D8956" i="6"/>
  <c r="C8956" i="6"/>
  <c r="B8956" i="6"/>
  <c r="D8955" i="6"/>
  <c r="C8955" i="6"/>
  <c r="B8955" i="6"/>
  <c r="D8954" i="6"/>
  <c r="C8954" i="6"/>
  <c r="B8954" i="6"/>
  <c r="D8953" i="6"/>
  <c r="C8953" i="6"/>
  <c r="B8953" i="6"/>
  <c r="D8952" i="6"/>
  <c r="C8952" i="6"/>
  <c r="B8952" i="6"/>
  <c r="D8951" i="6"/>
  <c r="C8951" i="6"/>
  <c r="B8951" i="6"/>
  <c r="D8950" i="6"/>
  <c r="C8950" i="6"/>
  <c r="B8950" i="6"/>
  <c r="D8949" i="6"/>
  <c r="C8949" i="6"/>
  <c r="B8949" i="6"/>
  <c r="D8948" i="6"/>
  <c r="C8948" i="6"/>
  <c r="B8948" i="6"/>
  <c r="D8947" i="6"/>
  <c r="C8947" i="6"/>
  <c r="B8947" i="6"/>
  <c r="D8946" i="6"/>
  <c r="C8946" i="6"/>
  <c r="B8946" i="6"/>
  <c r="D8945" i="6"/>
  <c r="C8945" i="6"/>
  <c r="B8945" i="6"/>
  <c r="D8944" i="6"/>
  <c r="C8944" i="6"/>
  <c r="B8944" i="6"/>
  <c r="D8943" i="6"/>
  <c r="C8943" i="6"/>
  <c r="B8943" i="6"/>
  <c r="D8942" i="6"/>
  <c r="C8942" i="6"/>
  <c r="B8942" i="6"/>
  <c r="D8941" i="6"/>
  <c r="C8941" i="6"/>
  <c r="B8941" i="6"/>
  <c r="D8940" i="6"/>
  <c r="C8940" i="6"/>
  <c r="B8940" i="6"/>
  <c r="D8939" i="6"/>
  <c r="C8939" i="6"/>
  <c r="B8939" i="6"/>
  <c r="D8938" i="6"/>
  <c r="C8938" i="6"/>
  <c r="B8938" i="6"/>
  <c r="D8937" i="6"/>
  <c r="C8937" i="6"/>
  <c r="B8937" i="6"/>
  <c r="D8936" i="6"/>
  <c r="C8936" i="6"/>
  <c r="B8936" i="6"/>
  <c r="D8935" i="6"/>
  <c r="C8935" i="6"/>
  <c r="B8935" i="6"/>
  <c r="D8934" i="6"/>
  <c r="C8934" i="6"/>
  <c r="B8934" i="6"/>
  <c r="D8933" i="6"/>
  <c r="C8933" i="6"/>
  <c r="B8933" i="6"/>
  <c r="D8932" i="6"/>
  <c r="C8932" i="6"/>
  <c r="B8932" i="6"/>
  <c r="D8931" i="6"/>
  <c r="C8931" i="6"/>
  <c r="B8931" i="6"/>
  <c r="D8930" i="6"/>
  <c r="C8930" i="6"/>
  <c r="B8930" i="6"/>
  <c r="D8929" i="6"/>
  <c r="C8929" i="6"/>
  <c r="B8929" i="6"/>
  <c r="D8928" i="6"/>
  <c r="C8928" i="6"/>
  <c r="B8928" i="6"/>
  <c r="D8927" i="6"/>
  <c r="C8927" i="6"/>
  <c r="B8927" i="6"/>
  <c r="D8926" i="6"/>
  <c r="C8926" i="6"/>
  <c r="B8926" i="6"/>
  <c r="D8925" i="6"/>
  <c r="C8925" i="6"/>
  <c r="B8925" i="6"/>
  <c r="D8924" i="6"/>
  <c r="C8924" i="6"/>
  <c r="B8924" i="6"/>
  <c r="D8923" i="6"/>
  <c r="C8923" i="6"/>
  <c r="B8923" i="6"/>
  <c r="D8922" i="6"/>
  <c r="C8922" i="6"/>
  <c r="B8922" i="6"/>
  <c r="D8921" i="6"/>
  <c r="C8921" i="6"/>
  <c r="B8921" i="6"/>
  <c r="D8920" i="6"/>
  <c r="C8920" i="6"/>
  <c r="B8920" i="6"/>
  <c r="D8919" i="6"/>
  <c r="C8919" i="6"/>
  <c r="B8919" i="6"/>
  <c r="D8918" i="6"/>
  <c r="C8918" i="6"/>
  <c r="B8918" i="6"/>
  <c r="D8917" i="6"/>
  <c r="C8917" i="6"/>
  <c r="B8917" i="6"/>
  <c r="D8916" i="6"/>
  <c r="C8916" i="6"/>
  <c r="B8916" i="6"/>
  <c r="D8915" i="6"/>
  <c r="C8915" i="6"/>
  <c r="B8915" i="6"/>
  <c r="D8914" i="6"/>
  <c r="C8914" i="6"/>
  <c r="B8914" i="6"/>
  <c r="D8913" i="6"/>
  <c r="C8913" i="6"/>
  <c r="B8913" i="6"/>
  <c r="D8912" i="6"/>
  <c r="C8912" i="6"/>
  <c r="B8912" i="6"/>
  <c r="D8911" i="6"/>
  <c r="C8911" i="6"/>
  <c r="B8911" i="6"/>
  <c r="D8910" i="6"/>
  <c r="C8910" i="6"/>
  <c r="B8910" i="6"/>
  <c r="D8909" i="6"/>
  <c r="C8909" i="6"/>
  <c r="B8909" i="6"/>
  <c r="D8908" i="6"/>
  <c r="C8908" i="6"/>
  <c r="B8908" i="6"/>
  <c r="D8907" i="6"/>
  <c r="C8907" i="6"/>
  <c r="B8907" i="6"/>
  <c r="D8906" i="6"/>
  <c r="C8906" i="6"/>
  <c r="B8906" i="6"/>
  <c r="D8905" i="6"/>
  <c r="C8905" i="6"/>
  <c r="B8905" i="6"/>
  <c r="D8904" i="6"/>
  <c r="C8904" i="6"/>
  <c r="B8904" i="6"/>
  <c r="D8903" i="6"/>
  <c r="C8903" i="6"/>
  <c r="B8903" i="6"/>
  <c r="D8902" i="6"/>
  <c r="C8902" i="6"/>
  <c r="B8902" i="6"/>
  <c r="D8901" i="6"/>
  <c r="C8901" i="6"/>
  <c r="B8901" i="6"/>
  <c r="D8900" i="6"/>
  <c r="C8900" i="6"/>
  <c r="B8900" i="6"/>
  <c r="D8899" i="6"/>
  <c r="C8899" i="6"/>
  <c r="B8899" i="6"/>
  <c r="D8898" i="6"/>
  <c r="C8898" i="6"/>
  <c r="B8898" i="6"/>
  <c r="D8897" i="6"/>
  <c r="C8897" i="6"/>
  <c r="B8897" i="6"/>
  <c r="D8896" i="6"/>
  <c r="C8896" i="6"/>
  <c r="B8896" i="6"/>
  <c r="D8895" i="6"/>
  <c r="C8895" i="6"/>
  <c r="B8895" i="6"/>
  <c r="D8894" i="6"/>
  <c r="C8894" i="6"/>
  <c r="B8894" i="6"/>
  <c r="D8893" i="6"/>
  <c r="C8893" i="6"/>
  <c r="B8893" i="6"/>
  <c r="D8892" i="6"/>
  <c r="C8892" i="6"/>
  <c r="B8892" i="6"/>
  <c r="D8891" i="6"/>
  <c r="C8891" i="6"/>
  <c r="B8891" i="6"/>
  <c r="D8890" i="6"/>
  <c r="C8890" i="6"/>
  <c r="B8890" i="6"/>
  <c r="D8889" i="6"/>
  <c r="C8889" i="6"/>
  <c r="B8889" i="6"/>
  <c r="D8888" i="6"/>
  <c r="C8888" i="6"/>
  <c r="B8888" i="6"/>
  <c r="D8887" i="6"/>
  <c r="C8887" i="6"/>
  <c r="B8887" i="6"/>
  <c r="D8886" i="6"/>
  <c r="C8886" i="6"/>
  <c r="B8886" i="6"/>
  <c r="D8885" i="6"/>
  <c r="C8885" i="6"/>
  <c r="B8885" i="6"/>
  <c r="D8884" i="6"/>
  <c r="C8884" i="6"/>
  <c r="B8884" i="6"/>
  <c r="D8883" i="6"/>
  <c r="C8883" i="6"/>
  <c r="B8883" i="6"/>
  <c r="D8882" i="6"/>
  <c r="C8882" i="6"/>
  <c r="B8882" i="6"/>
  <c r="D8881" i="6"/>
  <c r="C8881" i="6"/>
  <c r="B8881" i="6"/>
  <c r="D8880" i="6"/>
  <c r="C8880" i="6"/>
  <c r="B8880" i="6"/>
  <c r="D8879" i="6"/>
  <c r="C8879" i="6"/>
  <c r="B8879" i="6"/>
  <c r="D8878" i="6"/>
  <c r="C8878" i="6"/>
  <c r="B8878" i="6"/>
  <c r="D8877" i="6"/>
  <c r="C8877" i="6"/>
  <c r="B8877" i="6"/>
  <c r="D8876" i="6"/>
  <c r="C8876" i="6"/>
  <c r="B8876" i="6"/>
  <c r="D8875" i="6"/>
  <c r="C8875" i="6"/>
  <c r="B8875" i="6"/>
  <c r="D8874" i="6"/>
  <c r="C8874" i="6"/>
  <c r="B8874" i="6"/>
  <c r="D8873" i="6"/>
  <c r="C8873" i="6"/>
  <c r="B8873" i="6"/>
  <c r="D8872" i="6"/>
  <c r="C8872" i="6"/>
  <c r="B8872" i="6"/>
  <c r="D8871" i="6"/>
  <c r="C8871" i="6"/>
  <c r="B8871" i="6"/>
  <c r="D8870" i="6"/>
  <c r="C8870" i="6"/>
  <c r="B8870" i="6"/>
  <c r="D8869" i="6"/>
  <c r="C8869" i="6"/>
  <c r="B8869" i="6"/>
  <c r="D8868" i="6"/>
  <c r="C8868" i="6"/>
  <c r="B8868" i="6"/>
  <c r="D8867" i="6"/>
  <c r="C8867" i="6"/>
  <c r="B8867" i="6"/>
  <c r="D8866" i="6"/>
  <c r="C8866" i="6"/>
  <c r="B8866" i="6"/>
  <c r="D8865" i="6"/>
  <c r="C8865" i="6"/>
  <c r="B8865" i="6"/>
  <c r="D8864" i="6"/>
  <c r="C8864" i="6"/>
  <c r="B8864" i="6"/>
  <c r="D8863" i="6"/>
  <c r="C8863" i="6"/>
  <c r="B8863" i="6"/>
  <c r="D8862" i="6"/>
  <c r="C8862" i="6"/>
  <c r="B8862" i="6"/>
  <c r="D8861" i="6"/>
  <c r="C8861" i="6"/>
  <c r="B8861" i="6"/>
  <c r="D8860" i="6"/>
  <c r="C8860" i="6"/>
  <c r="B8860" i="6"/>
  <c r="D8859" i="6"/>
  <c r="C8859" i="6"/>
  <c r="B8859" i="6"/>
  <c r="D8858" i="6"/>
  <c r="C8858" i="6"/>
  <c r="B8858" i="6"/>
  <c r="D8857" i="6"/>
  <c r="C8857" i="6"/>
  <c r="B8857" i="6"/>
  <c r="D8856" i="6"/>
  <c r="C8856" i="6"/>
  <c r="B8856" i="6"/>
  <c r="D8855" i="6"/>
  <c r="C8855" i="6"/>
  <c r="B8855" i="6"/>
  <c r="D8854" i="6"/>
  <c r="C8854" i="6"/>
  <c r="B8854" i="6"/>
  <c r="D8853" i="6"/>
  <c r="C8853" i="6"/>
  <c r="B8853" i="6"/>
  <c r="D8852" i="6"/>
  <c r="C8852" i="6"/>
  <c r="B8852" i="6"/>
  <c r="D8851" i="6"/>
  <c r="C8851" i="6"/>
  <c r="B8851" i="6"/>
  <c r="D8850" i="6"/>
  <c r="C8850" i="6"/>
  <c r="B8850" i="6"/>
  <c r="D8849" i="6"/>
  <c r="C8849" i="6"/>
  <c r="B8849" i="6"/>
  <c r="D8848" i="6"/>
  <c r="C8848" i="6"/>
  <c r="B8848" i="6"/>
  <c r="D8847" i="6"/>
  <c r="C8847" i="6"/>
  <c r="B8847" i="6"/>
  <c r="D8846" i="6"/>
  <c r="C8846" i="6"/>
  <c r="B8846" i="6"/>
  <c r="D8845" i="6"/>
  <c r="C8845" i="6"/>
  <c r="B8845" i="6"/>
  <c r="D8844" i="6"/>
  <c r="C8844" i="6"/>
  <c r="B8844" i="6"/>
  <c r="D8843" i="6"/>
  <c r="C8843" i="6"/>
  <c r="B8843" i="6"/>
  <c r="D8842" i="6"/>
  <c r="C8842" i="6"/>
  <c r="B8842" i="6"/>
  <c r="D8841" i="6"/>
  <c r="C8841" i="6"/>
  <c r="B8841" i="6"/>
  <c r="D8840" i="6"/>
  <c r="C8840" i="6"/>
  <c r="B8840" i="6"/>
  <c r="D8839" i="6"/>
  <c r="C8839" i="6"/>
  <c r="B8839" i="6"/>
  <c r="D8838" i="6"/>
  <c r="C8838" i="6"/>
  <c r="B8838" i="6"/>
  <c r="D8837" i="6"/>
  <c r="C8837" i="6"/>
  <c r="B8837" i="6"/>
  <c r="D8836" i="6"/>
  <c r="C8836" i="6"/>
  <c r="B8836" i="6"/>
  <c r="D8835" i="6"/>
  <c r="C8835" i="6"/>
  <c r="B8835" i="6"/>
  <c r="D8834" i="6"/>
  <c r="C8834" i="6"/>
  <c r="B8834" i="6"/>
  <c r="D8833" i="6"/>
  <c r="C8833" i="6"/>
  <c r="B8833" i="6"/>
  <c r="D8832" i="6"/>
  <c r="C8832" i="6"/>
  <c r="B8832" i="6"/>
  <c r="D8831" i="6"/>
  <c r="C8831" i="6"/>
  <c r="B8831" i="6"/>
  <c r="D8830" i="6"/>
  <c r="C8830" i="6"/>
  <c r="B8830" i="6"/>
  <c r="D8829" i="6"/>
  <c r="C8829" i="6"/>
  <c r="B8829" i="6"/>
  <c r="D8828" i="6"/>
  <c r="C8828" i="6"/>
  <c r="B8828" i="6"/>
  <c r="D8827" i="6"/>
  <c r="C8827" i="6"/>
  <c r="B8827" i="6"/>
  <c r="D8826" i="6"/>
  <c r="C8826" i="6"/>
  <c r="B8826" i="6"/>
  <c r="D8825" i="6"/>
  <c r="C8825" i="6"/>
  <c r="B8825" i="6"/>
  <c r="D8824" i="6"/>
  <c r="C8824" i="6"/>
  <c r="B8824" i="6"/>
  <c r="D8823" i="6"/>
  <c r="C8823" i="6"/>
  <c r="B8823" i="6"/>
  <c r="D8822" i="6"/>
  <c r="C8822" i="6"/>
  <c r="B8822" i="6"/>
  <c r="D8821" i="6"/>
  <c r="C8821" i="6"/>
  <c r="B8821" i="6"/>
  <c r="D8820" i="6"/>
  <c r="C8820" i="6"/>
  <c r="B8820" i="6"/>
  <c r="D8819" i="6"/>
  <c r="C8819" i="6"/>
  <c r="B8819" i="6"/>
  <c r="D8818" i="6"/>
  <c r="C8818" i="6"/>
  <c r="B8818" i="6"/>
  <c r="D8817" i="6"/>
  <c r="C8817" i="6"/>
  <c r="B8817" i="6"/>
  <c r="D8816" i="6"/>
  <c r="C8816" i="6"/>
  <c r="B8816" i="6"/>
  <c r="D8815" i="6"/>
  <c r="C8815" i="6"/>
  <c r="B8815" i="6"/>
  <c r="D8814" i="6"/>
  <c r="C8814" i="6"/>
  <c r="B8814" i="6"/>
  <c r="D8813" i="6"/>
  <c r="C8813" i="6"/>
  <c r="B8813" i="6"/>
  <c r="D8812" i="6"/>
  <c r="C8812" i="6"/>
  <c r="B8812" i="6"/>
  <c r="D8811" i="6"/>
  <c r="C8811" i="6"/>
  <c r="B8811" i="6"/>
  <c r="D8810" i="6"/>
  <c r="C8810" i="6"/>
  <c r="B8810" i="6"/>
  <c r="D8809" i="6"/>
  <c r="C8809" i="6"/>
  <c r="B8809" i="6"/>
  <c r="D8808" i="6"/>
  <c r="C8808" i="6"/>
  <c r="B8808" i="6"/>
  <c r="D8807" i="6"/>
  <c r="C8807" i="6"/>
  <c r="B8807" i="6"/>
  <c r="D8806" i="6"/>
  <c r="C8806" i="6"/>
  <c r="B8806" i="6"/>
  <c r="D8805" i="6"/>
  <c r="C8805" i="6"/>
  <c r="B8805" i="6"/>
  <c r="D8804" i="6"/>
  <c r="C8804" i="6"/>
  <c r="B8804" i="6"/>
  <c r="D8803" i="6"/>
  <c r="C8803" i="6"/>
  <c r="B8803" i="6"/>
  <c r="D8802" i="6"/>
  <c r="C8802" i="6"/>
  <c r="B8802" i="6"/>
  <c r="D8801" i="6"/>
  <c r="C8801" i="6"/>
  <c r="B8801" i="6"/>
  <c r="D8800" i="6"/>
  <c r="C8800" i="6"/>
  <c r="B8800" i="6"/>
  <c r="D8799" i="6"/>
  <c r="C8799" i="6"/>
  <c r="B8799" i="6"/>
  <c r="D8798" i="6"/>
  <c r="C8798" i="6"/>
  <c r="B8798" i="6"/>
  <c r="D8797" i="6"/>
  <c r="C8797" i="6"/>
  <c r="B8797" i="6"/>
  <c r="D8796" i="6"/>
  <c r="C8796" i="6"/>
  <c r="B8796" i="6"/>
  <c r="D8795" i="6"/>
  <c r="C8795" i="6"/>
  <c r="B8795" i="6"/>
  <c r="D8794" i="6"/>
  <c r="C8794" i="6"/>
  <c r="B8794" i="6"/>
  <c r="D8793" i="6"/>
  <c r="C8793" i="6"/>
  <c r="B8793" i="6"/>
  <c r="D8792" i="6"/>
  <c r="C8792" i="6"/>
  <c r="B8792" i="6"/>
  <c r="D8791" i="6"/>
  <c r="C8791" i="6"/>
  <c r="B8791" i="6"/>
  <c r="D8790" i="6"/>
  <c r="C8790" i="6"/>
  <c r="B8790" i="6"/>
  <c r="D8789" i="6"/>
  <c r="C8789" i="6"/>
  <c r="B8789" i="6"/>
  <c r="D8788" i="6"/>
  <c r="C8788" i="6"/>
  <c r="B8788" i="6"/>
  <c r="D8787" i="6"/>
  <c r="C8787" i="6"/>
  <c r="B8787" i="6"/>
  <c r="D8786" i="6"/>
  <c r="C8786" i="6"/>
  <c r="B8786" i="6"/>
  <c r="D8785" i="6"/>
  <c r="C8785" i="6"/>
  <c r="B8785" i="6"/>
  <c r="D8784" i="6"/>
  <c r="C8784" i="6"/>
  <c r="B8784" i="6"/>
  <c r="D8783" i="6"/>
  <c r="C8783" i="6"/>
  <c r="B8783" i="6"/>
  <c r="D8782" i="6"/>
  <c r="C8782" i="6"/>
  <c r="B8782" i="6"/>
  <c r="D8781" i="6"/>
  <c r="C8781" i="6"/>
  <c r="B8781" i="6"/>
  <c r="D8780" i="6"/>
  <c r="C8780" i="6"/>
  <c r="B8780" i="6"/>
  <c r="D8779" i="6"/>
  <c r="C8779" i="6"/>
  <c r="B8779" i="6"/>
  <c r="D8778" i="6"/>
  <c r="C8778" i="6"/>
  <c r="B8778" i="6"/>
  <c r="D8777" i="6"/>
  <c r="C8777" i="6"/>
  <c r="B8777" i="6"/>
  <c r="D8776" i="6"/>
  <c r="C8776" i="6"/>
  <c r="B8776" i="6"/>
  <c r="D8775" i="6"/>
  <c r="C8775" i="6"/>
  <c r="B8775" i="6"/>
  <c r="D8774" i="6"/>
  <c r="C8774" i="6"/>
  <c r="B8774" i="6"/>
  <c r="D8773" i="6"/>
  <c r="C8773" i="6"/>
  <c r="B8773" i="6"/>
  <c r="D8772" i="6"/>
  <c r="C8772" i="6"/>
  <c r="B8772" i="6"/>
  <c r="D8771" i="6"/>
  <c r="C8771" i="6"/>
  <c r="B8771" i="6"/>
  <c r="D8770" i="6"/>
  <c r="C8770" i="6"/>
  <c r="B8770" i="6"/>
  <c r="D8769" i="6"/>
  <c r="C8769" i="6"/>
  <c r="B8769" i="6"/>
  <c r="D8768" i="6"/>
  <c r="C8768" i="6"/>
  <c r="B8768" i="6"/>
  <c r="D8767" i="6"/>
  <c r="C8767" i="6"/>
  <c r="B8767" i="6"/>
  <c r="D8766" i="6"/>
  <c r="C8766" i="6"/>
  <c r="B8766" i="6"/>
  <c r="D8765" i="6"/>
  <c r="C8765" i="6"/>
  <c r="B8765" i="6"/>
  <c r="D8764" i="6"/>
  <c r="C8764" i="6"/>
  <c r="B8764" i="6"/>
  <c r="D8763" i="6"/>
  <c r="C8763" i="6"/>
  <c r="B8763" i="6"/>
  <c r="D8762" i="6"/>
  <c r="C8762" i="6"/>
  <c r="B8762" i="6"/>
  <c r="D8761" i="6"/>
  <c r="C8761" i="6"/>
  <c r="B8761" i="6"/>
  <c r="D8760" i="6"/>
  <c r="C8760" i="6"/>
  <c r="B8760" i="6"/>
  <c r="D8759" i="6"/>
  <c r="C8759" i="6"/>
  <c r="B8759" i="6"/>
  <c r="D8758" i="6"/>
  <c r="C8758" i="6"/>
  <c r="B8758" i="6"/>
  <c r="D8757" i="6"/>
  <c r="C8757" i="6"/>
  <c r="B8757" i="6"/>
  <c r="D8756" i="6"/>
  <c r="C8756" i="6"/>
  <c r="B8756" i="6"/>
  <c r="D8755" i="6"/>
  <c r="C8755" i="6"/>
  <c r="B8755" i="6"/>
  <c r="D8754" i="6"/>
  <c r="C8754" i="6"/>
  <c r="B8754" i="6"/>
  <c r="D8753" i="6"/>
  <c r="C8753" i="6"/>
  <c r="B8753" i="6"/>
  <c r="D8752" i="6"/>
  <c r="C8752" i="6"/>
  <c r="B8752" i="6"/>
  <c r="D8751" i="6"/>
  <c r="C8751" i="6"/>
  <c r="B8751" i="6"/>
  <c r="D8750" i="6"/>
  <c r="C8750" i="6"/>
  <c r="B8750" i="6"/>
  <c r="D8749" i="6"/>
  <c r="C8749" i="6"/>
  <c r="B8749" i="6"/>
  <c r="D8748" i="6"/>
  <c r="C8748" i="6"/>
  <c r="B8748" i="6"/>
  <c r="D8747" i="6"/>
  <c r="C8747" i="6"/>
  <c r="B8747" i="6"/>
  <c r="D8746" i="6"/>
  <c r="C8746" i="6"/>
  <c r="B8746" i="6"/>
  <c r="D8745" i="6"/>
  <c r="C8745" i="6"/>
  <c r="B8745" i="6"/>
  <c r="D8744" i="6"/>
  <c r="C8744" i="6"/>
  <c r="B8744" i="6"/>
  <c r="D8743" i="6"/>
  <c r="C8743" i="6"/>
  <c r="B8743" i="6"/>
  <c r="D8742" i="6"/>
  <c r="C8742" i="6"/>
  <c r="B8742" i="6"/>
  <c r="D8741" i="6"/>
  <c r="C8741" i="6"/>
  <c r="B8741" i="6"/>
  <c r="D8740" i="6"/>
  <c r="C8740" i="6"/>
  <c r="B8740" i="6"/>
  <c r="D8739" i="6"/>
  <c r="C8739" i="6"/>
  <c r="B8739" i="6"/>
  <c r="D8738" i="6"/>
  <c r="C8738" i="6"/>
  <c r="B8738" i="6"/>
  <c r="D8737" i="6"/>
  <c r="C8737" i="6"/>
  <c r="B8737" i="6"/>
  <c r="D8736" i="6"/>
  <c r="C8736" i="6"/>
  <c r="B8736" i="6"/>
  <c r="D8735" i="6"/>
  <c r="C8735" i="6"/>
  <c r="B8735" i="6"/>
  <c r="D8734" i="6"/>
  <c r="C8734" i="6"/>
  <c r="B8734" i="6"/>
  <c r="D8733" i="6"/>
  <c r="C8733" i="6"/>
  <c r="B8733" i="6"/>
  <c r="D8732" i="6"/>
  <c r="C8732" i="6"/>
  <c r="B8732" i="6"/>
  <c r="D8731" i="6"/>
  <c r="C8731" i="6"/>
  <c r="B8731" i="6"/>
  <c r="D8730" i="6"/>
  <c r="C8730" i="6"/>
  <c r="B8730" i="6"/>
  <c r="D8729" i="6"/>
  <c r="C8729" i="6"/>
  <c r="B8729" i="6"/>
  <c r="D8728" i="6"/>
  <c r="C8728" i="6"/>
  <c r="B8728" i="6"/>
  <c r="D8727" i="6"/>
  <c r="C8727" i="6"/>
  <c r="B8727" i="6"/>
  <c r="D8726" i="6"/>
  <c r="C8726" i="6"/>
  <c r="B8726" i="6"/>
  <c r="D8725" i="6"/>
  <c r="C8725" i="6"/>
  <c r="B8725" i="6"/>
  <c r="D8724" i="6"/>
  <c r="C8724" i="6"/>
  <c r="B8724" i="6"/>
  <c r="D8723" i="6"/>
  <c r="C8723" i="6"/>
  <c r="B8723" i="6"/>
  <c r="D8722" i="6"/>
  <c r="C8722" i="6"/>
  <c r="B8722" i="6"/>
  <c r="D8721" i="6"/>
  <c r="C8721" i="6"/>
  <c r="B8721" i="6"/>
  <c r="D8720" i="6"/>
  <c r="C8720" i="6"/>
  <c r="B8720" i="6"/>
  <c r="D8719" i="6"/>
  <c r="C8719" i="6"/>
  <c r="B8719" i="6"/>
  <c r="D8718" i="6"/>
  <c r="C8718" i="6"/>
  <c r="B8718" i="6"/>
  <c r="D8717" i="6"/>
  <c r="C8717" i="6"/>
  <c r="B8717" i="6"/>
  <c r="D8716" i="6"/>
  <c r="C8716" i="6"/>
  <c r="B8716" i="6"/>
  <c r="D8715" i="6"/>
  <c r="C8715" i="6"/>
  <c r="B8715" i="6"/>
  <c r="D8714" i="6"/>
  <c r="C8714" i="6"/>
  <c r="B8714" i="6"/>
  <c r="D8713" i="6"/>
  <c r="C8713" i="6"/>
  <c r="B8713" i="6"/>
  <c r="D8712" i="6"/>
  <c r="C8712" i="6"/>
  <c r="B8712" i="6"/>
  <c r="D8711" i="6"/>
  <c r="C8711" i="6"/>
  <c r="B8711" i="6"/>
  <c r="D8710" i="6"/>
  <c r="C8710" i="6"/>
  <c r="B8710" i="6"/>
  <c r="D8709" i="6"/>
  <c r="C8709" i="6"/>
  <c r="B8709" i="6"/>
  <c r="D8708" i="6"/>
  <c r="C8708" i="6"/>
  <c r="B8708" i="6"/>
  <c r="D8707" i="6"/>
  <c r="C8707" i="6"/>
  <c r="B8707" i="6"/>
  <c r="D8706" i="6"/>
  <c r="C8706" i="6"/>
  <c r="B8706" i="6"/>
  <c r="D8705" i="6"/>
  <c r="C8705" i="6"/>
  <c r="B8705" i="6"/>
  <c r="D8704" i="6"/>
  <c r="C8704" i="6"/>
  <c r="B8704" i="6"/>
  <c r="D8703" i="6"/>
  <c r="C8703" i="6"/>
  <c r="B8703" i="6"/>
  <c r="D8702" i="6"/>
  <c r="C8702" i="6"/>
  <c r="B8702" i="6"/>
  <c r="D8701" i="6"/>
  <c r="C8701" i="6"/>
  <c r="B8701" i="6"/>
  <c r="D8700" i="6"/>
  <c r="C8700" i="6"/>
  <c r="B8700" i="6"/>
  <c r="D8699" i="6"/>
  <c r="C8699" i="6"/>
  <c r="B8699" i="6"/>
  <c r="D8698" i="6"/>
  <c r="C8698" i="6"/>
  <c r="B8698" i="6"/>
  <c r="D8697" i="6"/>
  <c r="C8697" i="6"/>
  <c r="B8697" i="6"/>
  <c r="D8696" i="6"/>
  <c r="C8696" i="6"/>
  <c r="B8696" i="6"/>
  <c r="D8695" i="6"/>
  <c r="C8695" i="6"/>
  <c r="B8695" i="6"/>
  <c r="D8694" i="6"/>
  <c r="C8694" i="6"/>
  <c r="B8694" i="6"/>
  <c r="D8693" i="6"/>
  <c r="C8693" i="6"/>
  <c r="B8693" i="6"/>
  <c r="D8692" i="6"/>
  <c r="C8692" i="6"/>
  <c r="B8692" i="6"/>
  <c r="D8691" i="6"/>
  <c r="C8691" i="6"/>
  <c r="B8691" i="6"/>
  <c r="D8690" i="6"/>
  <c r="C8690" i="6"/>
  <c r="B8690" i="6"/>
  <c r="D8689" i="6"/>
  <c r="C8689" i="6"/>
  <c r="B8689" i="6"/>
  <c r="D8688" i="6"/>
  <c r="C8688" i="6"/>
  <c r="B8688" i="6"/>
  <c r="D8687" i="6"/>
  <c r="C8687" i="6"/>
  <c r="B8687" i="6"/>
  <c r="D8686" i="6"/>
  <c r="C8686" i="6"/>
  <c r="B8686" i="6"/>
  <c r="D8685" i="6"/>
  <c r="C8685" i="6"/>
  <c r="B8685" i="6"/>
  <c r="D8684" i="6"/>
  <c r="C8684" i="6"/>
  <c r="B8684" i="6"/>
  <c r="D8683" i="6"/>
  <c r="C8683" i="6"/>
  <c r="B8683" i="6"/>
  <c r="D8682" i="6"/>
  <c r="C8682" i="6"/>
  <c r="B8682" i="6"/>
  <c r="D8681" i="6"/>
  <c r="C8681" i="6"/>
  <c r="B8681" i="6"/>
  <c r="D8680" i="6"/>
  <c r="C8680" i="6"/>
  <c r="B8680" i="6"/>
  <c r="D8679" i="6"/>
  <c r="C8679" i="6"/>
  <c r="B8679" i="6"/>
  <c r="D8678" i="6"/>
  <c r="C8678" i="6"/>
  <c r="B8678" i="6"/>
  <c r="D8677" i="6"/>
  <c r="C8677" i="6"/>
  <c r="B8677" i="6"/>
  <c r="D8676" i="6"/>
  <c r="C8676" i="6"/>
  <c r="B8676" i="6"/>
  <c r="D8675" i="6"/>
  <c r="C8675" i="6"/>
  <c r="B8675" i="6"/>
  <c r="D8674" i="6"/>
  <c r="C8674" i="6"/>
  <c r="B8674" i="6"/>
  <c r="D8673" i="6"/>
  <c r="C8673" i="6"/>
  <c r="B8673" i="6"/>
  <c r="D8672" i="6"/>
  <c r="C8672" i="6"/>
  <c r="B8672" i="6"/>
  <c r="D8671" i="6"/>
  <c r="C8671" i="6"/>
  <c r="B8671" i="6"/>
  <c r="D8670" i="6"/>
  <c r="C8670" i="6"/>
  <c r="B8670" i="6"/>
  <c r="D8669" i="6"/>
  <c r="C8669" i="6"/>
  <c r="B8669" i="6"/>
  <c r="D8668" i="6"/>
  <c r="C8668" i="6"/>
  <c r="B8668" i="6"/>
  <c r="D8667" i="6"/>
  <c r="C8667" i="6"/>
  <c r="B8667" i="6"/>
  <c r="D8666" i="6"/>
  <c r="C8666" i="6"/>
  <c r="B8666" i="6"/>
  <c r="D8665" i="6"/>
  <c r="C8665" i="6"/>
  <c r="B8665" i="6"/>
  <c r="D8664" i="6"/>
  <c r="C8664" i="6"/>
  <c r="B8664" i="6"/>
  <c r="D8663" i="6"/>
  <c r="C8663" i="6"/>
  <c r="B8663" i="6"/>
  <c r="D8662" i="6"/>
  <c r="C8662" i="6"/>
  <c r="B8662" i="6"/>
  <c r="D8661" i="6"/>
  <c r="C8661" i="6"/>
  <c r="B8661" i="6"/>
  <c r="D8660" i="6"/>
  <c r="C8660" i="6"/>
  <c r="B8660" i="6"/>
  <c r="D8659" i="6"/>
  <c r="C8659" i="6"/>
  <c r="B8659" i="6"/>
  <c r="D8658" i="6"/>
  <c r="C8658" i="6"/>
  <c r="B8658" i="6"/>
  <c r="D8657" i="6"/>
  <c r="C8657" i="6"/>
  <c r="B8657" i="6"/>
  <c r="D8656" i="6"/>
  <c r="C8656" i="6"/>
  <c r="B8656" i="6"/>
  <c r="D8655" i="6"/>
  <c r="C8655" i="6"/>
  <c r="B8655" i="6"/>
  <c r="D8654" i="6"/>
  <c r="C8654" i="6"/>
  <c r="B8654" i="6"/>
  <c r="D8653" i="6"/>
  <c r="C8653" i="6"/>
  <c r="B8653" i="6"/>
  <c r="D8652" i="6"/>
  <c r="C8652" i="6"/>
  <c r="B8652" i="6"/>
  <c r="D8651" i="6"/>
  <c r="C8651" i="6"/>
  <c r="B8651" i="6"/>
  <c r="D8650" i="6"/>
  <c r="C8650" i="6"/>
  <c r="B8650" i="6"/>
  <c r="D8649" i="6"/>
  <c r="C8649" i="6"/>
  <c r="B8649" i="6"/>
  <c r="D8648" i="6"/>
  <c r="C8648" i="6"/>
  <c r="B8648" i="6"/>
  <c r="D8647" i="6"/>
  <c r="C8647" i="6"/>
  <c r="B8647" i="6"/>
  <c r="D8646" i="6"/>
  <c r="C8646" i="6"/>
  <c r="B8646" i="6"/>
  <c r="D8645" i="6"/>
  <c r="C8645" i="6"/>
  <c r="B8645" i="6"/>
  <c r="D8644" i="6"/>
  <c r="C8644" i="6"/>
  <c r="B8644" i="6"/>
  <c r="D8643" i="6"/>
  <c r="C8643" i="6"/>
  <c r="B8643" i="6"/>
  <c r="D8642" i="6"/>
  <c r="C8642" i="6"/>
  <c r="B8642" i="6"/>
  <c r="D8641" i="6"/>
  <c r="C8641" i="6"/>
  <c r="B8641" i="6"/>
  <c r="D8640" i="6"/>
  <c r="C8640" i="6"/>
  <c r="B8640" i="6"/>
  <c r="D8639" i="6"/>
  <c r="C8639" i="6"/>
  <c r="B8639" i="6"/>
  <c r="D8638" i="6"/>
  <c r="C8638" i="6"/>
  <c r="B8638" i="6"/>
  <c r="D8637" i="6"/>
  <c r="C8637" i="6"/>
  <c r="B8637" i="6"/>
  <c r="D8636" i="6"/>
  <c r="C8636" i="6"/>
  <c r="B8636" i="6"/>
  <c r="D8635" i="6"/>
  <c r="C8635" i="6"/>
  <c r="B8635" i="6"/>
  <c r="D8634" i="6"/>
  <c r="C8634" i="6"/>
  <c r="B8634" i="6"/>
  <c r="D8633" i="6"/>
  <c r="C8633" i="6"/>
  <c r="B8633" i="6"/>
  <c r="D8632" i="6"/>
  <c r="C8632" i="6"/>
  <c r="B8632" i="6"/>
  <c r="D8631" i="6"/>
  <c r="C8631" i="6"/>
  <c r="B8631" i="6"/>
  <c r="D8630" i="6"/>
  <c r="C8630" i="6"/>
  <c r="B8630" i="6"/>
  <c r="D8629" i="6"/>
  <c r="C8629" i="6"/>
  <c r="B8629" i="6"/>
  <c r="D8628" i="6"/>
  <c r="C8628" i="6"/>
  <c r="B8628" i="6"/>
  <c r="D8627" i="6"/>
  <c r="C8627" i="6"/>
  <c r="B8627" i="6"/>
  <c r="D8626" i="6"/>
  <c r="C8626" i="6"/>
  <c r="B8626" i="6"/>
  <c r="D8625" i="6"/>
  <c r="C8625" i="6"/>
  <c r="B8625" i="6"/>
  <c r="D8624" i="6"/>
  <c r="C8624" i="6"/>
  <c r="B8624" i="6"/>
  <c r="D8623" i="6"/>
  <c r="C8623" i="6"/>
  <c r="B8623" i="6"/>
  <c r="D8622" i="6"/>
  <c r="C8622" i="6"/>
  <c r="B8622" i="6"/>
  <c r="D8621" i="6"/>
  <c r="C8621" i="6"/>
  <c r="B8621" i="6"/>
  <c r="D8620" i="6"/>
  <c r="C8620" i="6"/>
  <c r="B8620" i="6"/>
  <c r="D8619" i="6"/>
  <c r="C8619" i="6"/>
  <c r="B8619" i="6"/>
  <c r="D8618" i="6"/>
  <c r="C8618" i="6"/>
  <c r="B8618" i="6"/>
  <c r="D8617" i="6"/>
  <c r="C8617" i="6"/>
  <c r="B8617" i="6"/>
  <c r="D8616" i="6"/>
  <c r="C8616" i="6"/>
  <c r="B8616" i="6"/>
  <c r="D8615" i="6"/>
  <c r="C8615" i="6"/>
  <c r="B8615" i="6"/>
  <c r="D8614" i="6"/>
  <c r="C8614" i="6"/>
  <c r="B8614" i="6"/>
  <c r="D8613" i="6"/>
  <c r="C8613" i="6"/>
  <c r="B8613" i="6"/>
  <c r="D8612" i="6"/>
  <c r="C8612" i="6"/>
  <c r="B8612" i="6"/>
  <c r="D8611" i="6"/>
  <c r="C8611" i="6"/>
  <c r="B8611" i="6"/>
  <c r="D8610" i="6"/>
  <c r="C8610" i="6"/>
  <c r="B8610" i="6"/>
  <c r="D8609" i="6"/>
  <c r="C8609" i="6"/>
  <c r="B8609" i="6"/>
  <c r="D8608" i="6"/>
  <c r="C8608" i="6"/>
  <c r="B8608" i="6"/>
  <c r="D8607" i="6"/>
  <c r="C8607" i="6"/>
  <c r="B8607" i="6"/>
  <c r="D8606" i="6"/>
  <c r="C8606" i="6"/>
  <c r="B8606" i="6"/>
  <c r="D8605" i="6"/>
  <c r="C8605" i="6"/>
  <c r="B8605" i="6"/>
  <c r="D8604" i="6"/>
  <c r="C8604" i="6"/>
  <c r="B8604" i="6"/>
  <c r="D8603" i="6"/>
  <c r="C8603" i="6"/>
  <c r="B8603" i="6"/>
  <c r="D8602" i="6"/>
  <c r="C8602" i="6"/>
  <c r="B8602" i="6"/>
  <c r="D8601" i="6"/>
  <c r="C8601" i="6"/>
  <c r="B8601" i="6"/>
  <c r="D8600" i="6"/>
  <c r="C8600" i="6"/>
  <c r="B8600" i="6"/>
  <c r="D8599" i="6"/>
  <c r="C8599" i="6"/>
  <c r="B8599" i="6"/>
  <c r="D8598" i="6"/>
  <c r="C8598" i="6"/>
  <c r="B8598" i="6"/>
  <c r="D8597" i="6"/>
  <c r="C8597" i="6"/>
  <c r="B8597" i="6"/>
  <c r="D8596" i="6"/>
  <c r="C8596" i="6"/>
  <c r="B8596" i="6"/>
  <c r="D8595" i="6"/>
  <c r="C8595" i="6"/>
  <c r="B8595" i="6"/>
  <c r="D8594" i="6"/>
  <c r="C8594" i="6"/>
  <c r="B8594" i="6"/>
  <c r="D8593" i="6"/>
  <c r="C8593" i="6"/>
  <c r="B8593" i="6"/>
  <c r="D8592" i="6"/>
  <c r="C8592" i="6"/>
  <c r="B8592" i="6"/>
  <c r="D8591" i="6"/>
  <c r="C8591" i="6"/>
  <c r="B8591" i="6"/>
  <c r="D8590" i="6"/>
  <c r="C8590" i="6"/>
  <c r="B8590" i="6"/>
  <c r="D8589" i="6"/>
  <c r="C8589" i="6"/>
  <c r="B8589" i="6"/>
  <c r="D8588" i="6"/>
  <c r="C8588" i="6"/>
  <c r="B8588" i="6"/>
  <c r="D8587" i="6"/>
  <c r="C8587" i="6"/>
  <c r="B8587" i="6"/>
  <c r="D8586" i="6"/>
  <c r="C8586" i="6"/>
  <c r="B8586" i="6"/>
  <c r="D8585" i="6"/>
  <c r="C8585" i="6"/>
  <c r="B8585" i="6"/>
  <c r="D8584" i="6"/>
  <c r="C8584" i="6"/>
  <c r="B8584" i="6"/>
  <c r="D8583" i="6"/>
  <c r="C8583" i="6"/>
  <c r="B8583" i="6"/>
  <c r="D8582" i="6"/>
  <c r="C8582" i="6"/>
  <c r="B8582" i="6"/>
  <c r="D8581" i="6"/>
  <c r="C8581" i="6"/>
  <c r="B8581" i="6"/>
  <c r="D8580" i="6"/>
  <c r="C8580" i="6"/>
  <c r="B8580" i="6"/>
  <c r="D8579" i="6"/>
  <c r="C8579" i="6"/>
  <c r="B8579" i="6"/>
  <c r="D8578" i="6"/>
  <c r="C8578" i="6"/>
  <c r="B8578" i="6"/>
  <c r="D8577" i="6"/>
  <c r="C8577" i="6"/>
  <c r="B8577" i="6"/>
  <c r="D8576" i="6"/>
  <c r="C8576" i="6"/>
  <c r="B8576" i="6"/>
  <c r="D8575" i="6"/>
  <c r="C8575" i="6"/>
  <c r="B8575" i="6"/>
  <c r="D8574" i="6"/>
  <c r="C8574" i="6"/>
  <c r="B8574" i="6"/>
  <c r="D8573" i="6"/>
  <c r="C8573" i="6"/>
  <c r="B8573" i="6"/>
  <c r="D8572" i="6"/>
  <c r="C8572" i="6"/>
  <c r="B8572" i="6"/>
  <c r="D8571" i="6"/>
  <c r="C8571" i="6"/>
  <c r="B8571" i="6"/>
  <c r="D8570" i="6"/>
  <c r="C8570" i="6"/>
  <c r="B8570" i="6"/>
  <c r="D8569" i="6"/>
  <c r="C8569" i="6"/>
  <c r="B8569" i="6"/>
  <c r="D8568" i="6"/>
  <c r="C8568" i="6"/>
  <c r="B8568" i="6"/>
  <c r="D8567" i="6"/>
  <c r="C8567" i="6"/>
  <c r="B8567" i="6"/>
  <c r="D8566" i="6"/>
  <c r="C8566" i="6"/>
  <c r="B8566" i="6"/>
  <c r="D8565" i="6"/>
  <c r="C8565" i="6"/>
  <c r="B8565" i="6"/>
  <c r="D8564" i="6"/>
  <c r="C8564" i="6"/>
  <c r="B8564" i="6"/>
  <c r="D8563" i="6"/>
  <c r="C8563" i="6"/>
  <c r="B8563" i="6"/>
  <c r="D8562" i="6"/>
  <c r="C8562" i="6"/>
  <c r="B8562" i="6"/>
  <c r="D8561" i="6"/>
  <c r="C8561" i="6"/>
  <c r="B8561" i="6"/>
  <c r="D8560" i="6"/>
  <c r="C8560" i="6"/>
  <c r="B8560" i="6"/>
  <c r="D8559" i="6"/>
  <c r="C8559" i="6"/>
  <c r="B8559" i="6"/>
  <c r="D8558" i="6"/>
  <c r="C8558" i="6"/>
  <c r="B8558" i="6"/>
  <c r="D8557" i="6"/>
  <c r="C8557" i="6"/>
  <c r="B8557" i="6"/>
  <c r="D8556" i="6"/>
  <c r="C8556" i="6"/>
  <c r="B8556" i="6"/>
  <c r="D8555" i="6"/>
  <c r="C8555" i="6"/>
  <c r="B8555" i="6"/>
  <c r="D8554" i="6"/>
  <c r="C8554" i="6"/>
  <c r="B8554" i="6"/>
  <c r="D8553" i="6"/>
  <c r="C8553" i="6"/>
  <c r="B8553" i="6"/>
  <c r="D8552" i="6"/>
  <c r="C8552" i="6"/>
  <c r="B8552" i="6"/>
  <c r="D8551" i="6"/>
  <c r="C8551" i="6"/>
  <c r="B8551" i="6"/>
  <c r="D8550" i="6"/>
  <c r="C8550" i="6"/>
  <c r="B8550" i="6"/>
  <c r="D8549" i="6"/>
  <c r="C8549" i="6"/>
  <c r="B8549" i="6"/>
  <c r="D8548" i="6"/>
  <c r="C8548" i="6"/>
  <c r="B8548" i="6"/>
  <c r="D8547" i="6"/>
  <c r="C8547" i="6"/>
  <c r="B8547" i="6"/>
  <c r="D8546" i="6"/>
  <c r="C8546" i="6"/>
  <c r="B8546" i="6"/>
  <c r="D8545" i="6"/>
  <c r="C8545" i="6"/>
  <c r="B8545" i="6"/>
  <c r="D8544" i="6"/>
  <c r="C8544" i="6"/>
  <c r="B8544" i="6"/>
  <c r="D8543" i="6"/>
  <c r="C8543" i="6"/>
  <c r="B8543" i="6"/>
  <c r="D8542" i="6"/>
  <c r="C8542" i="6"/>
  <c r="B8542" i="6"/>
  <c r="D8541" i="6"/>
  <c r="C8541" i="6"/>
  <c r="B8541" i="6"/>
  <c r="D8540" i="6"/>
  <c r="C8540" i="6"/>
  <c r="B8540" i="6"/>
  <c r="D8539" i="6"/>
  <c r="C8539" i="6"/>
  <c r="B8539" i="6"/>
  <c r="D8538" i="6"/>
  <c r="C8538" i="6"/>
  <c r="B8538" i="6"/>
  <c r="D8537" i="6"/>
  <c r="C8537" i="6"/>
  <c r="B8537" i="6"/>
  <c r="D8536" i="6"/>
  <c r="C8536" i="6"/>
  <c r="B8536" i="6"/>
  <c r="D8535" i="6"/>
  <c r="C8535" i="6"/>
  <c r="B8535" i="6"/>
  <c r="D8534" i="6"/>
  <c r="C8534" i="6"/>
  <c r="B8534" i="6"/>
  <c r="D8533" i="6"/>
  <c r="C8533" i="6"/>
  <c r="B8533" i="6"/>
  <c r="D8532" i="6"/>
  <c r="C8532" i="6"/>
  <c r="B8532" i="6"/>
  <c r="D8531" i="6"/>
  <c r="C8531" i="6"/>
  <c r="B8531" i="6"/>
  <c r="D8530" i="6"/>
  <c r="C8530" i="6"/>
  <c r="B8530" i="6"/>
  <c r="D8529" i="6"/>
  <c r="C8529" i="6"/>
  <c r="B8529" i="6"/>
  <c r="D8528" i="6"/>
  <c r="C8528" i="6"/>
  <c r="B8528" i="6"/>
  <c r="D8527" i="6"/>
  <c r="C8527" i="6"/>
  <c r="B8527" i="6"/>
  <c r="D8526" i="6"/>
  <c r="C8526" i="6"/>
  <c r="B8526" i="6"/>
  <c r="D8525" i="6"/>
  <c r="C8525" i="6"/>
  <c r="B8525" i="6"/>
  <c r="D8524" i="6"/>
  <c r="C8524" i="6"/>
  <c r="B8524" i="6"/>
  <c r="D8523" i="6"/>
  <c r="C8523" i="6"/>
  <c r="B8523" i="6"/>
  <c r="D8522" i="6"/>
  <c r="C8522" i="6"/>
  <c r="B8522" i="6"/>
  <c r="D8521" i="6"/>
  <c r="C8521" i="6"/>
  <c r="B8521" i="6"/>
  <c r="D8520" i="6"/>
  <c r="C8520" i="6"/>
  <c r="B8520" i="6"/>
  <c r="D8519" i="6"/>
  <c r="C8519" i="6"/>
  <c r="B8519" i="6"/>
  <c r="D8518" i="6"/>
  <c r="C8518" i="6"/>
  <c r="B8518" i="6"/>
  <c r="D8517" i="6"/>
  <c r="C8517" i="6"/>
  <c r="B8517" i="6"/>
  <c r="D8516" i="6"/>
  <c r="C8516" i="6"/>
  <c r="B8516" i="6"/>
  <c r="D8515" i="6"/>
  <c r="C8515" i="6"/>
  <c r="B8515" i="6"/>
  <c r="D8514" i="6"/>
  <c r="C8514" i="6"/>
  <c r="B8514" i="6"/>
  <c r="D8513" i="6"/>
  <c r="C8513" i="6"/>
  <c r="B8513" i="6"/>
  <c r="D8512" i="6"/>
  <c r="C8512" i="6"/>
  <c r="B8512" i="6"/>
  <c r="D8511" i="6"/>
  <c r="C8511" i="6"/>
  <c r="B8511" i="6"/>
  <c r="D8510" i="6"/>
  <c r="C8510" i="6"/>
  <c r="B8510" i="6"/>
  <c r="D8509" i="6"/>
  <c r="C8509" i="6"/>
  <c r="B8509" i="6"/>
  <c r="D8508" i="6"/>
  <c r="C8508" i="6"/>
  <c r="B8508" i="6"/>
  <c r="D8507" i="6"/>
  <c r="C8507" i="6"/>
  <c r="B8507" i="6"/>
  <c r="D8506" i="6"/>
  <c r="C8506" i="6"/>
  <c r="B8506" i="6"/>
  <c r="D8505" i="6"/>
  <c r="C8505" i="6"/>
  <c r="B8505" i="6"/>
  <c r="D8504" i="6"/>
  <c r="C8504" i="6"/>
  <c r="B8504" i="6"/>
  <c r="D8503" i="6"/>
  <c r="C8503" i="6"/>
  <c r="B8503" i="6"/>
  <c r="D8502" i="6"/>
  <c r="C8502" i="6"/>
  <c r="B8502" i="6"/>
  <c r="D8501" i="6"/>
  <c r="C8501" i="6"/>
  <c r="B8501" i="6"/>
  <c r="D8500" i="6"/>
  <c r="C8500" i="6"/>
  <c r="B8500" i="6"/>
  <c r="D8499" i="6"/>
  <c r="C8499" i="6"/>
  <c r="B8499" i="6"/>
  <c r="D8498" i="6"/>
  <c r="C8498" i="6"/>
  <c r="B8498" i="6"/>
  <c r="D8497" i="6"/>
  <c r="C8497" i="6"/>
  <c r="B8497" i="6"/>
  <c r="D8496" i="6"/>
  <c r="C8496" i="6"/>
  <c r="B8496" i="6"/>
  <c r="D8495" i="6"/>
  <c r="C8495" i="6"/>
  <c r="B8495" i="6"/>
  <c r="D8494" i="6"/>
  <c r="C8494" i="6"/>
  <c r="B8494" i="6"/>
  <c r="D8493" i="6"/>
  <c r="C8493" i="6"/>
  <c r="B8493" i="6"/>
  <c r="D8492" i="6"/>
  <c r="C8492" i="6"/>
  <c r="B8492" i="6"/>
  <c r="D8491" i="6"/>
  <c r="C8491" i="6"/>
  <c r="B8491" i="6"/>
  <c r="D8490" i="6"/>
  <c r="C8490" i="6"/>
  <c r="B8490" i="6"/>
  <c r="D8489" i="6"/>
  <c r="C8489" i="6"/>
  <c r="B8489" i="6"/>
  <c r="D8488" i="6"/>
  <c r="C8488" i="6"/>
  <c r="B8488" i="6"/>
  <c r="D8487" i="6"/>
  <c r="C8487" i="6"/>
  <c r="B8487" i="6"/>
  <c r="D8486" i="6"/>
  <c r="C8486" i="6"/>
  <c r="B8486" i="6"/>
  <c r="D8485" i="6"/>
  <c r="C8485" i="6"/>
  <c r="B8485" i="6"/>
  <c r="D8484" i="6"/>
  <c r="C8484" i="6"/>
  <c r="B8484" i="6"/>
  <c r="D8483" i="6"/>
  <c r="C8483" i="6"/>
  <c r="B8483" i="6"/>
  <c r="D8482" i="6"/>
  <c r="C8482" i="6"/>
  <c r="B8482" i="6"/>
  <c r="D8481" i="6"/>
  <c r="C8481" i="6"/>
  <c r="B8481" i="6"/>
  <c r="D8480" i="6"/>
  <c r="C8480" i="6"/>
  <c r="B8480" i="6"/>
  <c r="D8479" i="6"/>
  <c r="C8479" i="6"/>
  <c r="B8479" i="6"/>
  <c r="D8478" i="6"/>
  <c r="C8478" i="6"/>
  <c r="B8478" i="6"/>
  <c r="D8477" i="6"/>
  <c r="C8477" i="6"/>
  <c r="B8477" i="6"/>
  <c r="D8476" i="6"/>
  <c r="C8476" i="6"/>
  <c r="B8476" i="6"/>
  <c r="D8475" i="6"/>
  <c r="C8475" i="6"/>
  <c r="B8475" i="6"/>
  <c r="D8474" i="6"/>
  <c r="C8474" i="6"/>
  <c r="B8474" i="6"/>
  <c r="D8473" i="6"/>
  <c r="C8473" i="6"/>
  <c r="B8473" i="6"/>
  <c r="D8472" i="6"/>
  <c r="C8472" i="6"/>
  <c r="B8472" i="6"/>
  <c r="D8471" i="6"/>
  <c r="C8471" i="6"/>
  <c r="B8471" i="6"/>
  <c r="D8470" i="6"/>
  <c r="C8470" i="6"/>
  <c r="B8470" i="6"/>
  <c r="D8469" i="6"/>
  <c r="C8469" i="6"/>
  <c r="B8469" i="6"/>
  <c r="D8468" i="6"/>
  <c r="C8468" i="6"/>
  <c r="B8468" i="6"/>
  <c r="D8467" i="6"/>
  <c r="C8467" i="6"/>
  <c r="B8467" i="6"/>
  <c r="D8466" i="6"/>
  <c r="C8466" i="6"/>
  <c r="B8466" i="6"/>
  <c r="D8465" i="6"/>
  <c r="C8465" i="6"/>
  <c r="B8465" i="6"/>
  <c r="D8464" i="6"/>
  <c r="C8464" i="6"/>
  <c r="B8464" i="6"/>
  <c r="D8463" i="6"/>
  <c r="C8463" i="6"/>
  <c r="B8463" i="6"/>
  <c r="D8462" i="6"/>
  <c r="C8462" i="6"/>
  <c r="B8462" i="6"/>
  <c r="D8461" i="6"/>
  <c r="C8461" i="6"/>
  <c r="B8461" i="6"/>
  <c r="D8460" i="6"/>
  <c r="C8460" i="6"/>
  <c r="B8460" i="6"/>
  <c r="D8459" i="6"/>
  <c r="C8459" i="6"/>
  <c r="B8459" i="6"/>
  <c r="D8458" i="6"/>
  <c r="C8458" i="6"/>
  <c r="B8458" i="6"/>
  <c r="D8457" i="6"/>
  <c r="C8457" i="6"/>
  <c r="B8457" i="6"/>
  <c r="D8456" i="6"/>
  <c r="C8456" i="6"/>
  <c r="B8456" i="6"/>
  <c r="D8455" i="6"/>
  <c r="C8455" i="6"/>
  <c r="B8455" i="6"/>
  <c r="D8454" i="6"/>
  <c r="C8454" i="6"/>
  <c r="B8454" i="6"/>
  <c r="D8453" i="6"/>
  <c r="C8453" i="6"/>
  <c r="B8453" i="6"/>
  <c r="D8452" i="6"/>
  <c r="C8452" i="6"/>
  <c r="B8452" i="6"/>
  <c r="D8451" i="6"/>
  <c r="C8451" i="6"/>
  <c r="B8451" i="6"/>
  <c r="D8450" i="6"/>
  <c r="C8450" i="6"/>
  <c r="B8450" i="6"/>
  <c r="D8449" i="6"/>
  <c r="C8449" i="6"/>
  <c r="B8449" i="6"/>
  <c r="D8448" i="6"/>
  <c r="C8448" i="6"/>
  <c r="B8448" i="6"/>
  <c r="D8447" i="6"/>
  <c r="C8447" i="6"/>
  <c r="B8447" i="6"/>
  <c r="D8446" i="6"/>
  <c r="C8446" i="6"/>
  <c r="B8446" i="6"/>
  <c r="D8445" i="6"/>
  <c r="C8445" i="6"/>
  <c r="B8445" i="6"/>
  <c r="D8444" i="6"/>
  <c r="C8444" i="6"/>
  <c r="B8444" i="6"/>
  <c r="D8443" i="6"/>
  <c r="C8443" i="6"/>
  <c r="B8443" i="6"/>
  <c r="D8442" i="6"/>
  <c r="C8442" i="6"/>
  <c r="B8442" i="6"/>
  <c r="D8441" i="6"/>
  <c r="C8441" i="6"/>
  <c r="B8441" i="6"/>
  <c r="D8440" i="6"/>
  <c r="C8440" i="6"/>
  <c r="B8440" i="6"/>
  <c r="D8439" i="6"/>
  <c r="C8439" i="6"/>
  <c r="B8439" i="6"/>
  <c r="D8438" i="6"/>
  <c r="C8438" i="6"/>
  <c r="B8438" i="6"/>
  <c r="D8437" i="6"/>
  <c r="C8437" i="6"/>
  <c r="B8437" i="6"/>
  <c r="D8436" i="6"/>
  <c r="C8436" i="6"/>
  <c r="B8436" i="6"/>
  <c r="D8435" i="6"/>
  <c r="C8435" i="6"/>
  <c r="B8435" i="6"/>
  <c r="D8434" i="6"/>
  <c r="C8434" i="6"/>
  <c r="B8434" i="6"/>
  <c r="D8433" i="6"/>
  <c r="C8433" i="6"/>
  <c r="B8433" i="6"/>
  <c r="D8432" i="6"/>
  <c r="C8432" i="6"/>
  <c r="B8432" i="6"/>
  <c r="D8431" i="6"/>
  <c r="C8431" i="6"/>
  <c r="B8431" i="6"/>
  <c r="D8430" i="6"/>
  <c r="C8430" i="6"/>
  <c r="B8430" i="6"/>
  <c r="D8429" i="6"/>
  <c r="C8429" i="6"/>
  <c r="B8429" i="6"/>
  <c r="D8428" i="6"/>
  <c r="C8428" i="6"/>
  <c r="B8428" i="6"/>
  <c r="D8427" i="6"/>
  <c r="C8427" i="6"/>
  <c r="B8427" i="6"/>
  <c r="D8426" i="6"/>
  <c r="C8426" i="6"/>
  <c r="B8426" i="6"/>
  <c r="D8425" i="6"/>
  <c r="C8425" i="6"/>
  <c r="B8425" i="6"/>
  <c r="D8424" i="6"/>
  <c r="C8424" i="6"/>
  <c r="B8424" i="6"/>
  <c r="D8423" i="6"/>
  <c r="C8423" i="6"/>
  <c r="B8423" i="6"/>
  <c r="D8422" i="6"/>
  <c r="C8422" i="6"/>
  <c r="B8422" i="6"/>
  <c r="D8421" i="6"/>
  <c r="C8421" i="6"/>
  <c r="B8421" i="6"/>
  <c r="D8420" i="6"/>
  <c r="C8420" i="6"/>
  <c r="B8420" i="6"/>
  <c r="D8419" i="6"/>
  <c r="C8419" i="6"/>
  <c r="B8419" i="6"/>
  <c r="D8418" i="6"/>
  <c r="C8418" i="6"/>
  <c r="B8418" i="6"/>
  <c r="D8417" i="6"/>
  <c r="C8417" i="6"/>
  <c r="B8417" i="6"/>
  <c r="D8416" i="6"/>
  <c r="C8416" i="6"/>
  <c r="B8416" i="6"/>
  <c r="D8415" i="6"/>
  <c r="C8415" i="6"/>
  <c r="B8415" i="6"/>
  <c r="D8414" i="6"/>
  <c r="C8414" i="6"/>
  <c r="B8414" i="6"/>
  <c r="D8413" i="6"/>
  <c r="C8413" i="6"/>
  <c r="B8413" i="6"/>
  <c r="D8412" i="6"/>
  <c r="C8412" i="6"/>
  <c r="B8412" i="6"/>
  <c r="D8411" i="6"/>
  <c r="C8411" i="6"/>
  <c r="B8411" i="6"/>
  <c r="D8410" i="6"/>
  <c r="C8410" i="6"/>
  <c r="B8410" i="6"/>
  <c r="D8409" i="6"/>
  <c r="C8409" i="6"/>
  <c r="B8409" i="6"/>
  <c r="D8408" i="6"/>
  <c r="C8408" i="6"/>
  <c r="B8408" i="6"/>
  <c r="D8407" i="6"/>
  <c r="C8407" i="6"/>
  <c r="B8407" i="6"/>
  <c r="D8406" i="6"/>
  <c r="C8406" i="6"/>
  <c r="B8406" i="6"/>
  <c r="D8405" i="6"/>
  <c r="C8405" i="6"/>
  <c r="B8405" i="6"/>
  <c r="D8404" i="6"/>
  <c r="C8404" i="6"/>
  <c r="B8404" i="6"/>
  <c r="D8403" i="6"/>
  <c r="C8403" i="6"/>
  <c r="B8403" i="6"/>
  <c r="D8402" i="6"/>
  <c r="C8402" i="6"/>
  <c r="B8402" i="6"/>
  <c r="D8401" i="6"/>
  <c r="C8401" i="6"/>
  <c r="B8401" i="6"/>
  <c r="D8400" i="6"/>
  <c r="C8400" i="6"/>
  <c r="B8400" i="6"/>
  <c r="D8399" i="6"/>
  <c r="C8399" i="6"/>
  <c r="B8399" i="6"/>
  <c r="D8398" i="6"/>
  <c r="C8398" i="6"/>
  <c r="B8398" i="6"/>
  <c r="D8397" i="6"/>
  <c r="C8397" i="6"/>
  <c r="B8397" i="6"/>
  <c r="D8396" i="6"/>
  <c r="C8396" i="6"/>
  <c r="B8396" i="6"/>
  <c r="D8395" i="6"/>
  <c r="C8395" i="6"/>
  <c r="B8395" i="6"/>
  <c r="D8394" i="6"/>
  <c r="C8394" i="6"/>
  <c r="B8394" i="6"/>
  <c r="D8393" i="6"/>
  <c r="C8393" i="6"/>
  <c r="B8393" i="6"/>
  <c r="D8392" i="6"/>
  <c r="C8392" i="6"/>
  <c r="B8392" i="6"/>
  <c r="D8391" i="6"/>
  <c r="C8391" i="6"/>
  <c r="B8391" i="6"/>
  <c r="D8390" i="6"/>
  <c r="C8390" i="6"/>
  <c r="B8390" i="6"/>
  <c r="D8389" i="6"/>
  <c r="C8389" i="6"/>
  <c r="B8389" i="6"/>
  <c r="D8388" i="6"/>
  <c r="C8388" i="6"/>
  <c r="B8388" i="6"/>
  <c r="D8387" i="6"/>
  <c r="C8387" i="6"/>
  <c r="B8387" i="6"/>
  <c r="D8386" i="6"/>
  <c r="C8386" i="6"/>
  <c r="B8386" i="6"/>
  <c r="D8385" i="6"/>
  <c r="C8385" i="6"/>
  <c r="B8385" i="6"/>
  <c r="D8384" i="6"/>
  <c r="C8384" i="6"/>
  <c r="B8384" i="6"/>
  <c r="D8383" i="6"/>
  <c r="C8383" i="6"/>
  <c r="B8383" i="6"/>
  <c r="D8382" i="6"/>
  <c r="C8382" i="6"/>
  <c r="B8382" i="6"/>
  <c r="D8381" i="6"/>
  <c r="C8381" i="6"/>
  <c r="B8381" i="6"/>
  <c r="D8380" i="6"/>
  <c r="C8380" i="6"/>
  <c r="B8380" i="6"/>
  <c r="D8379" i="6"/>
  <c r="C8379" i="6"/>
  <c r="B8379" i="6"/>
  <c r="D8378" i="6"/>
  <c r="C8378" i="6"/>
  <c r="B8378" i="6"/>
  <c r="D8377" i="6"/>
  <c r="C8377" i="6"/>
  <c r="B8377" i="6"/>
  <c r="D8376" i="6"/>
  <c r="C8376" i="6"/>
  <c r="B8376" i="6"/>
  <c r="D8375" i="6"/>
  <c r="C8375" i="6"/>
  <c r="B8375" i="6"/>
  <c r="D8374" i="6"/>
  <c r="C8374" i="6"/>
  <c r="B8374" i="6"/>
  <c r="D8373" i="6"/>
  <c r="C8373" i="6"/>
  <c r="B8373" i="6"/>
  <c r="D8372" i="6"/>
  <c r="C8372" i="6"/>
  <c r="B8372" i="6"/>
  <c r="D8371" i="6"/>
  <c r="C8371" i="6"/>
  <c r="B8371" i="6"/>
  <c r="D8370" i="6"/>
  <c r="C8370" i="6"/>
  <c r="B8370" i="6"/>
  <c r="D8369" i="6"/>
  <c r="C8369" i="6"/>
  <c r="B8369" i="6"/>
  <c r="D8368" i="6"/>
  <c r="C8368" i="6"/>
  <c r="B8368" i="6"/>
  <c r="D8367" i="6"/>
  <c r="C8367" i="6"/>
  <c r="B8367" i="6"/>
  <c r="D8366" i="6"/>
  <c r="C8366" i="6"/>
  <c r="B8366" i="6"/>
  <c r="D8365" i="6"/>
  <c r="C8365" i="6"/>
  <c r="B8365" i="6"/>
  <c r="D8364" i="6"/>
  <c r="C8364" i="6"/>
  <c r="B8364" i="6"/>
  <c r="D8363" i="6"/>
  <c r="C8363" i="6"/>
  <c r="B8363" i="6"/>
  <c r="D8362" i="6"/>
  <c r="C8362" i="6"/>
  <c r="B8362" i="6"/>
  <c r="D8361" i="6"/>
  <c r="C8361" i="6"/>
  <c r="B8361" i="6"/>
  <c r="D8360" i="6"/>
  <c r="C8360" i="6"/>
  <c r="B8360" i="6"/>
  <c r="D8359" i="6"/>
  <c r="C8359" i="6"/>
  <c r="B8359" i="6"/>
  <c r="D8358" i="6"/>
  <c r="C8358" i="6"/>
  <c r="B8358" i="6"/>
  <c r="D8357" i="6"/>
  <c r="C8357" i="6"/>
  <c r="B8357" i="6"/>
  <c r="D8356" i="6"/>
  <c r="C8356" i="6"/>
  <c r="B8356" i="6"/>
  <c r="D8355" i="6"/>
  <c r="C8355" i="6"/>
  <c r="B8355" i="6"/>
  <c r="D8354" i="6"/>
  <c r="C8354" i="6"/>
  <c r="B8354" i="6"/>
  <c r="D8353" i="6"/>
  <c r="C8353" i="6"/>
  <c r="B8353" i="6"/>
  <c r="D8352" i="6"/>
  <c r="C8352" i="6"/>
  <c r="B8352" i="6"/>
  <c r="D8351" i="6"/>
  <c r="C8351" i="6"/>
  <c r="B8351" i="6"/>
  <c r="D8350" i="6"/>
  <c r="C8350" i="6"/>
  <c r="B8350" i="6"/>
  <c r="D8349" i="6"/>
  <c r="C8349" i="6"/>
  <c r="B8349" i="6"/>
  <c r="D8348" i="6"/>
  <c r="C8348" i="6"/>
  <c r="B8348" i="6"/>
  <c r="D8347" i="6"/>
  <c r="C8347" i="6"/>
  <c r="B8347" i="6"/>
  <c r="D8346" i="6"/>
  <c r="C8346" i="6"/>
  <c r="B8346" i="6"/>
  <c r="D8345" i="6"/>
  <c r="C8345" i="6"/>
  <c r="B8345" i="6"/>
  <c r="D8344" i="6"/>
  <c r="C8344" i="6"/>
  <c r="B8344" i="6"/>
  <c r="D8343" i="6"/>
  <c r="C8343" i="6"/>
  <c r="B8343" i="6"/>
  <c r="D8342" i="6"/>
  <c r="C8342" i="6"/>
  <c r="B8342" i="6"/>
  <c r="D8341" i="6"/>
  <c r="C8341" i="6"/>
  <c r="B8341" i="6"/>
  <c r="D8340" i="6"/>
  <c r="C8340" i="6"/>
  <c r="B8340" i="6"/>
  <c r="D8339" i="6"/>
  <c r="C8339" i="6"/>
  <c r="B8339" i="6"/>
  <c r="D8338" i="6"/>
  <c r="C8338" i="6"/>
  <c r="B8338" i="6"/>
  <c r="D8337" i="6"/>
  <c r="C8337" i="6"/>
  <c r="B8337" i="6"/>
  <c r="D8336" i="6"/>
  <c r="C8336" i="6"/>
  <c r="B8336" i="6"/>
  <c r="D8335" i="6"/>
  <c r="C8335" i="6"/>
  <c r="B8335" i="6"/>
  <c r="D8334" i="6"/>
  <c r="C8334" i="6"/>
  <c r="B8334" i="6"/>
  <c r="D8333" i="6"/>
  <c r="C8333" i="6"/>
  <c r="B8333" i="6"/>
  <c r="D8332" i="6"/>
  <c r="C8332" i="6"/>
  <c r="B8332" i="6"/>
  <c r="D8331" i="6"/>
  <c r="C8331" i="6"/>
  <c r="B8331" i="6"/>
  <c r="D8330" i="6"/>
  <c r="C8330" i="6"/>
  <c r="B8330" i="6"/>
  <c r="D8329" i="6"/>
  <c r="C8329" i="6"/>
  <c r="B8329" i="6"/>
  <c r="D8328" i="6"/>
  <c r="C8328" i="6"/>
  <c r="B8328" i="6"/>
  <c r="D8327" i="6"/>
  <c r="C8327" i="6"/>
  <c r="B8327" i="6"/>
  <c r="D8326" i="6"/>
  <c r="C8326" i="6"/>
  <c r="B8326" i="6"/>
  <c r="D8325" i="6"/>
  <c r="C8325" i="6"/>
  <c r="B8325" i="6"/>
  <c r="D8324" i="6"/>
  <c r="C8324" i="6"/>
  <c r="B8324" i="6"/>
  <c r="D8323" i="6"/>
  <c r="C8323" i="6"/>
  <c r="B8323" i="6"/>
  <c r="D8322" i="6"/>
  <c r="C8322" i="6"/>
  <c r="B8322" i="6"/>
  <c r="D8321" i="6"/>
  <c r="C8321" i="6"/>
  <c r="B8321" i="6"/>
  <c r="D8320" i="6"/>
  <c r="C8320" i="6"/>
  <c r="B8320" i="6"/>
  <c r="D8319" i="6"/>
  <c r="C8319" i="6"/>
  <c r="B8319" i="6"/>
  <c r="D8318" i="6"/>
  <c r="C8318" i="6"/>
  <c r="B8318" i="6"/>
  <c r="D8317" i="6"/>
  <c r="C8317" i="6"/>
  <c r="B8317" i="6"/>
  <c r="D8316" i="6"/>
  <c r="C8316" i="6"/>
  <c r="B8316" i="6"/>
  <c r="D8315" i="6"/>
  <c r="C8315" i="6"/>
  <c r="B8315" i="6"/>
  <c r="D8314" i="6"/>
  <c r="C8314" i="6"/>
  <c r="B8314" i="6"/>
  <c r="D8313" i="6"/>
  <c r="C8313" i="6"/>
  <c r="B8313" i="6"/>
  <c r="D8312" i="6"/>
  <c r="C8312" i="6"/>
  <c r="B8312" i="6"/>
  <c r="D8311" i="6"/>
  <c r="C8311" i="6"/>
  <c r="B8311" i="6"/>
  <c r="D8310" i="6"/>
  <c r="C8310" i="6"/>
  <c r="B8310" i="6"/>
  <c r="D8309" i="6"/>
  <c r="C8309" i="6"/>
  <c r="B8309" i="6"/>
  <c r="D8308" i="6"/>
  <c r="C8308" i="6"/>
  <c r="B8308" i="6"/>
  <c r="D8307" i="6"/>
  <c r="C8307" i="6"/>
  <c r="B8307" i="6"/>
  <c r="D8306" i="6"/>
  <c r="C8306" i="6"/>
  <c r="B8306" i="6"/>
  <c r="D8305" i="6"/>
  <c r="C8305" i="6"/>
  <c r="B8305" i="6"/>
  <c r="D8304" i="6"/>
  <c r="C8304" i="6"/>
  <c r="B8304" i="6"/>
  <c r="D8303" i="6"/>
  <c r="C8303" i="6"/>
  <c r="B8303" i="6"/>
  <c r="D8302" i="6"/>
  <c r="C8302" i="6"/>
  <c r="B8302" i="6"/>
  <c r="D8301" i="6"/>
  <c r="C8301" i="6"/>
  <c r="B8301" i="6"/>
  <c r="D8300" i="6"/>
  <c r="C8300" i="6"/>
  <c r="B8300" i="6"/>
  <c r="D8299" i="6"/>
  <c r="C8299" i="6"/>
  <c r="B8299" i="6"/>
  <c r="D8298" i="6"/>
  <c r="C8298" i="6"/>
  <c r="B8298" i="6"/>
  <c r="D8297" i="6"/>
  <c r="C8297" i="6"/>
  <c r="B8297" i="6"/>
  <c r="D8296" i="6"/>
  <c r="C8296" i="6"/>
  <c r="B8296" i="6"/>
  <c r="D8295" i="6"/>
  <c r="C8295" i="6"/>
  <c r="B8295" i="6"/>
  <c r="D8294" i="6"/>
  <c r="C8294" i="6"/>
  <c r="B8294" i="6"/>
  <c r="D8293" i="6"/>
  <c r="C8293" i="6"/>
  <c r="B8293" i="6"/>
  <c r="D8292" i="6"/>
  <c r="C8292" i="6"/>
  <c r="B8292" i="6"/>
  <c r="D8291" i="6"/>
  <c r="C8291" i="6"/>
  <c r="B8291" i="6"/>
  <c r="D8290" i="6"/>
  <c r="C8290" i="6"/>
  <c r="B8290" i="6"/>
  <c r="D8289" i="6"/>
  <c r="C8289" i="6"/>
  <c r="B8289" i="6"/>
  <c r="D8288" i="6"/>
  <c r="C8288" i="6"/>
  <c r="B8288" i="6"/>
  <c r="D8287" i="6"/>
  <c r="C8287" i="6"/>
  <c r="B8287" i="6"/>
  <c r="D8286" i="6"/>
  <c r="C8286" i="6"/>
  <c r="B8286" i="6"/>
  <c r="D8285" i="6"/>
  <c r="C8285" i="6"/>
  <c r="B8285" i="6"/>
  <c r="D8284" i="6"/>
  <c r="C8284" i="6"/>
  <c r="B8284" i="6"/>
  <c r="D8283" i="6"/>
  <c r="C8283" i="6"/>
  <c r="B8283" i="6"/>
  <c r="D8282" i="6"/>
  <c r="C8282" i="6"/>
  <c r="B8282" i="6"/>
  <c r="D8281" i="6"/>
  <c r="C8281" i="6"/>
  <c r="B8281" i="6"/>
  <c r="D8280" i="6"/>
  <c r="C8280" i="6"/>
  <c r="B8280" i="6"/>
  <c r="D8279" i="6"/>
  <c r="C8279" i="6"/>
  <c r="B8279" i="6"/>
  <c r="D8278" i="6"/>
  <c r="C8278" i="6"/>
  <c r="B8278" i="6"/>
  <c r="D8277" i="6"/>
  <c r="C8277" i="6"/>
  <c r="B8277" i="6"/>
  <c r="D8276" i="6"/>
  <c r="C8276" i="6"/>
  <c r="B8276" i="6"/>
  <c r="D8275" i="6"/>
  <c r="C8275" i="6"/>
  <c r="B8275" i="6"/>
  <c r="D8274" i="6"/>
  <c r="C8274" i="6"/>
  <c r="B8274" i="6"/>
  <c r="D8273" i="6"/>
  <c r="C8273" i="6"/>
  <c r="B8273" i="6"/>
  <c r="D8272" i="6"/>
  <c r="C8272" i="6"/>
  <c r="B8272" i="6"/>
  <c r="D8271" i="6"/>
  <c r="C8271" i="6"/>
  <c r="B8271" i="6"/>
  <c r="D8270" i="6"/>
  <c r="C8270" i="6"/>
  <c r="B8270" i="6"/>
  <c r="D8269" i="6"/>
  <c r="C8269" i="6"/>
  <c r="B8269" i="6"/>
  <c r="D8268" i="6"/>
  <c r="C8268" i="6"/>
  <c r="B8268" i="6"/>
  <c r="D8267" i="6"/>
  <c r="C8267" i="6"/>
  <c r="B8267" i="6"/>
  <c r="D8266" i="6"/>
  <c r="C8266" i="6"/>
  <c r="B8266" i="6"/>
  <c r="D8265" i="6"/>
  <c r="C8265" i="6"/>
  <c r="B8265" i="6"/>
  <c r="D8264" i="6"/>
  <c r="C8264" i="6"/>
  <c r="B8264" i="6"/>
  <c r="D8263" i="6"/>
  <c r="C8263" i="6"/>
  <c r="B8263" i="6"/>
  <c r="D8262" i="6"/>
  <c r="C8262" i="6"/>
  <c r="B8262" i="6"/>
  <c r="D8261" i="6"/>
  <c r="C8261" i="6"/>
  <c r="B8261" i="6"/>
  <c r="D8260" i="6"/>
  <c r="C8260" i="6"/>
  <c r="B8260" i="6"/>
  <c r="D8259" i="6"/>
  <c r="C8259" i="6"/>
  <c r="B8259" i="6"/>
  <c r="D8258" i="6"/>
  <c r="C8258" i="6"/>
  <c r="B8258" i="6"/>
  <c r="D8257" i="6"/>
  <c r="C8257" i="6"/>
  <c r="B8257" i="6"/>
  <c r="D8256" i="6"/>
  <c r="C8256" i="6"/>
  <c r="B8256" i="6"/>
  <c r="D8255" i="6"/>
  <c r="C8255" i="6"/>
  <c r="B8255" i="6"/>
  <c r="D8254" i="6"/>
  <c r="C8254" i="6"/>
  <c r="B8254" i="6"/>
  <c r="D8253" i="6"/>
  <c r="C8253" i="6"/>
  <c r="B8253" i="6"/>
  <c r="D8252" i="6"/>
  <c r="C8252" i="6"/>
  <c r="B8252" i="6"/>
  <c r="D8251" i="6"/>
  <c r="C8251" i="6"/>
  <c r="B8251" i="6"/>
  <c r="D8250" i="6"/>
  <c r="C8250" i="6"/>
  <c r="B8250" i="6"/>
  <c r="D8249" i="6"/>
  <c r="C8249" i="6"/>
  <c r="B8249" i="6"/>
  <c r="D8248" i="6"/>
  <c r="C8248" i="6"/>
  <c r="B8248" i="6"/>
  <c r="D8247" i="6"/>
  <c r="C8247" i="6"/>
  <c r="B8247" i="6"/>
  <c r="D8246" i="6"/>
  <c r="C8246" i="6"/>
  <c r="B8246" i="6"/>
  <c r="D8245" i="6"/>
  <c r="C8245" i="6"/>
  <c r="B8245" i="6"/>
  <c r="D8244" i="6"/>
  <c r="C8244" i="6"/>
  <c r="B8244" i="6"/>
  <c r="D8243" i="6"/>
  <c r="C8243" i="6"/>
  <c r="B8243" i="6"/>
  <c r="D8242" i="6"/>
  <c r="C8242" i="6"/>
  <c r="B8242" i="6"/>
  <c r="D8241" i="6"/>
  <c r="C8241" i="6"/>
  <c r="B8241" i="6"/>
  <c r="D8240" i="6"/>
  <c r="C8240" i="6"/>
  <c r="B8240" i="6"/>
  <c r="D8239" i="6"/>
  <c r="C8239" i="6"/>
  <c r="B8239" i="6"/>
  <c r="D8238" i="6"/>
  <c r="C8238" i="6"/>
  <c r="B8238" i="6"/>
  <c r="D8237" i="6"/>
  <c r="C8237" i="6"/>
  <c r="B8237" i="6"/>
  <c r="D8236" i="6"/>
  <c r="C8236" i="6"/>
  <c r="B8236" i="6"/>
  <c r="D8235" i="6"/>
  <c r="C8235" i="6"/>
  <c r="B8235" i="6"/>
  <c r="D8234" i="6"/>
  <c r="C8234" i="6"/>
  <c r="B8234" i="6"/>
  <c r="D8233" i="6"/>
  <c r="C8233" i="6"/>
  <c r="B8233" i="6"/>
  <c r="D8232" i="6"/>
  <c r="C8232" i="6"/>
  <c r="B8232" i="6"/>
  <c r="D8231" i="6"/>
  <c r="C8231" i="6"/>
  <c r="B8231" i="6"/>
  <c r="D8230" i="6"/>
  <c r="C8230" i="6"/>
  <c r="B8230" i="6"/>
  <c r="D8229" i="6"/>
  <c r="C8229" i="6"/>
  <c r="B8229" i="6"/>
  <c r="D8228" i="6"/>
  <c r="C8228" i="6"/>
  <c r="B8228" i="6"/>
  <c r="D8227" i="6"/>
  <c r="C8227" i="6"/>
  <c r="B8227" i="6"/>
  <c r="D8226" i="6"/>
  <c r="C8226" i="6"/>
  <c r="B8226" i="6"/>
  <c r="D8225" i="6"/>
  <c r="C8225" i="6"/>
  <c r="B8225" i="6"/>
  <c r="D8224" i="6"/>
  <c r="C8224" i="6"/>
  <c r="B8224" i="6"/>
  <c r="D8223" i="6"/>
  <c r="C8223" i="6"/>
  <c r="B8223" i="6"/>
  <c r="D8222" i="6"/>
  <c r="C8222" i="6"/>
  <c r="B8222" i="6"/>
  <c r="D8221" i="6"/>
  <c r="C8221" i="6"/>
  <c r="B8221" i="6"/>
  <c r="D8220" i="6"/>
  <c r="C8220" i="6"/>
  <c r="B8220" i="6"/>
  <c r="D8219" i="6"/>
  <c r="C8219" i="6"/>
  <c r="B8219" i="6"/>
  <c r="D8218" i="6"/>
  <c r="C8218" i="6"/>
  <c r="B8218" i="6"/>
  <c r="D8217" i="6"/>
  <c r="C8217" i="6"/>
  <c r="B8217" i="6"/>
  <c r="D8216" i="6"/>
  <c r="C8216" i="6"/>
  <c r="B8216" i="6"/>
  <c r="D8215" i="6"/>
  <c r="C8215" i="6"/>
  <c r="B8215" i="6"/>
  <c r="D8214" i="6"/>
  <c r="C8214" i="6"/>
  <c r="B8214" i="6"/>
  <c r="D8213" i="6"/>
  <c r="C8213" i="6"/>
  <c r="B8213" i="6"/>
  <c r="D8212" i="6"/>
  <c r="C8212" i="6"/>
  <c r="B8212" i="6"/>
  <c r="D8211" i="6"/>
  <c r="C8211" i="6"/>
  <c r="B8211" i="6"/>
  <c r="D8210" i="6"/>
  <c r="C8210" i="6"/>
  <c r="B8210" i="6"/>
  <c r="D8209" i="6"/>
  <c r="C8209" i="6"/>
  <c r="B8209" i="6"/>
  <c r="D8208" i="6"/>
  <c r="C8208" i="6"/>
  <c r="B8208" i="6"/>
  <c r="D8207" i="6"/>
  <c r="C8207" i="6"/>
  <c r="B8207" i="6"/>
  <c r="D8206" i="6"/>
  <c r="C8206" i="6"/>
  <c r="B8206" i="6"/>
  <c r="D8205" i="6"/>
  <c r="C8205" i="6"/>
  <c r="B8205" i="6"/>
  <c r="D8204" i="6"/>
  <c r="C8204" i="6"/>
  <c r="B8204" i="6"/>
  <c r="D8203" i="6"/>
  <c r="C8203" i="6"/>
  <c r="B8203" i="6"/>
  <c r="D8202" i="6"/>
  <c r="C8202" i="6"/>
  <c r="B8202" i="6"/>
  <c r="D8201" i="6"/>
  <c r="C8201" i="6"/>
  <c r="B8201" i="6"/>
  <c r="D8200" i="6"/>
  <c r="C8200" i="6"/>
  <c r="B8200" i="6"/>
  <c r="D8199" i="6"/>
  <c r="C8199" i="6"/>
  <c r="B8199" i="6"/>
  <c r="D8198" i="6"/>
  <c r="C8198" i="6"/>
  <c r="B8198" i="6"/>
  <c r="D8197" i="6"/>
  <c r="C8197" i="6"/>
  <c r="B8197" i="6"/>
  <c r="D8196" i="6"/>
  <c r="C8196" i="6"/>
  <c r="B8196" i="6"/>
  <c r="D8195" i="6"/>
  <c r="C8195" i="6"/>
  <c r="B8195" i="6"/>
  <c r="D8194" i="6"/>
  <c r="C8194" i="6"/>
  <c r="B8194" i="6"/>
  <c r="D8193" i="6"/>
  <c r="C8193" i="6"/>
  <c r="B8193" i="6"/>
  <c r="D8192" i="6"/>
  <c r="C8192" i="6"/>
  <c r="B8192" i="6"/>
  <c r="D8191" i="6"/>
  <c r="C8191" i="6"/>
  <c r="B8191" i="6"/>
  <c r="D8190" i="6"/>
  <c r="C8190" i="6"/>
  <c r="B8190" i="6"/>
  <c r="D8189" i="6"/>
  <c r="C8189" i="6"/>
  <c r="B8189" i="6"/>
  <c r="D8188" i="6"/>
  <c r="C8188" i="6"/>
  <c r="B8188" i="6"/>
  <c r="D8187" i="6"/>
  <c r="C8187" i="6"/>
  <c r="B8187" i="6"/>
  <c r="D8186" i="6"/>
  <c r="C8186" i="6"/>
  <c r="B8186" i="6"/>
  <c r="D8185" i="6"/>
  <c r="C8185" i="6"/>
  <c r="B8185" i="6"/>
  <c r="D8184" i="6"/>
  <c r="C8184" i="6"/>
  <c r="B8184" i="6"/>
  <c r="D8183" i="6"/>
  <c r="C8183" i="6"/>
  <c r="B8183" i="6"/>
  <c r="D8182" i="6"/>
  <c r="C8182" i="6"/>
  <c r="B8182" i="6"/>
  <c r="D8181" i="6"/>
  <c r="C8181" i="6"/>
  <c r="B8181" i="6"/>
  <c r="D8180" i="6"/>
  <c r="C8180" i="6"/>
  <c r="B8180" i="6"/>
  <c r="D8179" i="6"/>
  <c r="C8179" i="6"/>
  <c r="B8179" i="6"/>
  <c r="D8178" i="6"/>
  <c r="C8178" i="6"/>
  <c r="B8178" i="6"/>
  <c r="D8177" i="6"/>
  <c r="C8177" i="6"/>
  <c r="B8177" i="6"/>
  <c r="D8176" i="6"/>
  <c r="C8176" i="6"/>
  <c r="B8176" i="6"/>
  <c r="D8175" i="6"/>
  <c r="C8175" i="6"/>
  <c r="B8175" i="6"/>
  <c r="D8174" i="6"/>
  <c r="C8174" i="6"/>
  <c r="B8174" i="6"/>
  <c r="D8173" i="6"/>
  <c r="C8173" i="6"/>
  <c r="B8173" i="6"/>
  <c r="D8172" i="6"/>
  <c r="C8172" i="6"/>
  <c r="B8172" i="6"/>
  <c r="D8171" i="6"/>
  <c r="C8171" i="6"/>
  <c r="B8171" i="6"/>
  <c r="D8170" i="6"/>
  <c r="C8170" i="6"/>
  <c r="B8170" i="6"/>
  <c r="D8169" i="6"/>
  <c r="C8169" i="6"/>
  <c r="B8169" i="6"/>
  <c r="D8168" i="6"/>
  <c r="C8168" i="6"/>
  <c r="B8168" i="6"/>
  <c r="D8167" i="6"/>
  <c r="C8167" i="6"/>
  <c r="B8167" i="6"/>
  <c r="D8166" i="6"/>
  <c r="C8166" i="6"/>
  <c r="B8166" i="6"/>
  <c r="D8165" i="6"/>
  <c r="C8165" i="6"/>
  <c r="B8165" i="6"/>
  <c r="D8164" i="6"/>
  <c r="C8164" i="6"/>
  <c r="B8164" i="6"/>
  <c r="D8163" i="6"/>
  <c r="C8163" i="6"/>
  <c r="B8163" i="6"/>
  <c r="D8162" i="6"/>
  <c r="C8162" i="6"/>
  <c r="B8162" i="6"/>
  <c r="D8161" i="6"/>
  <c r="C8161" i="6"/>
  <c r="B8161" i="6"/>
  <c r="D8160" i="6"/>
  <c r="C8160" i="6"/>
  <c r="B8160" i="6"/>
  <c r="D8159" i="6"/>
  <c r="C8159" i="6"/>
  <c r="B8159" i="6"/>
  <c r="D8158" i="6"/>
  <c r="C8158" i="6"/>
  <c r="B8158" i="6"/>
  <c r="D8157" i="6"/>
  <c r="C8157" i="6"/>
  <c r="B8157" i="6"/>
  <c r="D8156" i="6"/>
  <c r="C8156" i="6"/>
  <c r="B8156" i="6"/>
  <c r="D8155" i="6"/>
  <c r="C8155" i="6"/>
  <c r="B8155" i="6"/>
  <c r="D8154" i="6"/>
  <c r="C8154" i="6"/>
  <c r="B8154" i="6"/>
  <c r="D8153" i="6"/>
  <c r="C8153" i="6"/>
  <c r="B8153" i="6"/>
  <c r="D8152" i="6"/>
  <c r="C8152" i="6"/>
  <c r="B8152" i="6"/>
  <c r="D8151" i="6"/>
  <c r="C8151" i="6"/>
  <c r="B8151" i="6"/>
  <c r="D8150" i="6"/>
  <c r="C8150" i="6"/>
  <c r="B8150" i="6"/>
  <c r="D8149" i="6"/>
  <c r="C8149" i="6"/>
  <c r="B8149" i="6"/>
  <c r="D8148" i="6"/>
  <c r="C8148" i="6"/>
  <c r="B8148" i="6"/>
  <c r="D8147" i="6"/>
  <c r="C8147" i="6"/>
  <c r="B8147" i="6"/>
  <c r="D8146" i="6"/>
  <c r="C8146" i="6"/>
  <c r="B8146" i="6"/>
  <c r="D8145" i="6"/>
  <c r="C8145" i="6"/>
  <c r="B8145" i="6"/>
  <c r="D8144" i="6"/>
  <c r="C8144" i="6"/>
  <c r="B8144" i="6"/>
  <c r="D8143" i="6"/>
  <c r="C8143" i="6"/>
  <c r="B8143" i="6"/>
  <c r="D8142" i="6"/>
  <c r="C8142" i="6"/>
  <c r="B8142" i="6"/>
  <c r="D8141" i="6"/>
  <c r="C8141" i="6"/>
  <c r="B8141" i="6"/>
  <c r="D8140" i="6"/>
  <c r="C8140" i="6"/>
  <c r="B8140" i="6"/>
  <c r="D8139" i="6"/>
  <c r="C8139" i="6"/>
  <c r="B8139" i="6"/>
  <c r="D8138" i="6"/>
  <c r="C8138" i="6"/>
  <c r="B8138" i="6"/>
  <c r="D8137" i="6"/>
  <c r="C8137" i="6"/>
  <c r="B8137" i="6"/>
  <c r="D8136" i="6"/>
  <c r="C8136" i="6"/>
  <c r="B8136" i="6"/>
  <c r="D8135" i="6"/>
  <c r="C8135" i="6"/>
  <c r="B8135" i="6"/>
  <c r="D8134" i="6"/>
  <c r="C8134" i="6"/>
  <c r="B8134" i="6"/>
  <c r="D8133" i="6"/>
  <c r="C8133" i="6"/>
  <c r="B8133" i="6"/>
  <c r="D8132" i="6"/>
  <c r="C8132" i="6"/>
  <c r="B8132" i="6"/>
  <c r="D8131" i="6"/>
  <c r="C8131" i="6"/>
  <c r="B8131" i="6"/>
  <c r="D8130" i="6"/>
  <c r="C8130" i="6"/>
  <c r="B8130" i="6"/>
  <c r="D8129" i="6"/>
  <c r="C8129" i="6"/>
  <c r="B8129" i="6"/>
  <c r="D8128" i="6"/>
  <c r="C8128" i="6"/>
  <c r="B8128" i="6"/>
  <c r="D8127" i="6"/>
  <c r="C8127" i="6"/>
  <c r="B8127" i="6"/>
  <c r="D8126" i="6"/>
  <c r="C8126" i="6"/>
  <c r="B8126" i="6"/>
  <c r="D8125" i="6"/>
  <c r="C8125" i="6"/>
  <c r="B8125" i="6"/>
  <c r="D8124" i="6"/>
  <c r="C8124" i="6"/>
  <c r="B8124" i="6"/>
  <c r="D8123" i="6"/>
  <c r="C8123" i="6"/>
  <c r="B8123" i="6"/>
  <c r="D8122" i="6"/>
  <c r="C8122" i="6"/>
  <c r="B8122" i="6"/>
  <c r="D8121" i="6"/>
  <c r="C8121" i="6"/>
  <c r="B8121" i="6"/>
  <c r="D8120" i="6"/>
  <c r="C8120" i="6"/>
  <c r="B8120" i="6"/>
  <c r="D8119" i="6"/>
  <c r="C8119" i="6"/>
  <c r="B8119" i="6"/>
  <c r="D8118" i="6"/>
  <c r="C8118" i="6"/>
  <c r="B8118" i="6"/>
  <c r="D8117" i="6"/>
  <c r="C8117" i="6"/>
  <c r="B8117" i="6"/>
  <c r="D8116" i="6"/>
  <c r="C8116" i="6"/>
  <c r="B8116" i="6"/>
  <c r="D8115" i="6"/>
  <c r="C8115" i="6"/>
  <c r="B8115" i="6"/>
  <c r="D8114" i="6"/>
  <c r="C8114" i="6"/>
  <c r="B8114" i="6"/>
  <c r="D8113" i="6"/>
  <c r="C8113" i="6"/>
  <c r="B8113" i="6"/>
  <c r="D8112" i="6"/>
  <c r="C8112" i="6"/>
  <c r="B8112" i="6"/>
  <c r="D8111" i="6"/>
  <c r="C8111" i="6"/>
  <c r="B8111" i="6"/>
  <c r="D8110" i="6"/>
  <c r="C8110" i="6"/>
  <c r="B8110" i="6"/>
  <c r="D8109" i="6"/>
  <c r="C8109" i="6"/>
  <c r="B8109" i="6"/>
  <c r="D8108" i="6"/>
  <c r="C8108" i="6"/>
  <c r="B8108" i="6"/>
  <c r="D8107" i="6"/>
  <c r="C8107" i="6"/>
  <c r="B8107" i="6"/>
  <c r="D8106" i="6"/>
  <c r="C8106" i="6"/>
  <c r="B8106" i="6"/>
  <c r="D8105" i="6"/>
  <c r="C8105" i="6"/>
  <c r="B8105" i="6"/>
  <c r="D8104" i="6"/>
  <c r="C8104" i="6"/>
  <c r="B8104" i="6"/>
  <c r="D8103" i="6"/>
  <c r="C8103" i="6"/>
  <c r="B8103" i="6"/>
  <c r="D8102" i="6"/>
  <c r="C8102" i="6"/>
  <c r="B8102" i="6"/>
  <c r="D8101" i="6"/>
  <c r="C8101" i="6"/>
  <c r="B8101" i="6"/>
  <c r="D8100" i="6"/>
  <c r="C8100" i="6"/>
  <c r="B8100" i="6"/>
  <c r="D8099" i="6"/>
  <c r="C8099" i="6"/>
  <c r="B8099" i="6"/>
  <c r="D8098" i="6"/>
  <c r="C8098" i="6"/>
  <c r="B8098" i="6"/>
  <c r="D8097" i="6"/>
  <c r="C8097" i="6"/>
  <c r="B8097" i="6"/>
  <c r="D8096" i="6"/>
  <c r="C8096" i="6"/>
  <c r="B8096" i="6"/>
  <c r="D8095" i="6"/>
  <c r="C8095" i="6"/>
  <c r="B8095" i="6"/>
  <c r="D8094" i="6"/>
  <c r="C8094" i="6"/>
  <c r="B8094" i="6"/>
  <c r="D8093" i="6"/>
  <c r="C8093" i="6"/>
  <c r="B8093" i="6"/>
  <c r="D8092" i="6"/>
  <c r="C8092" i="6"/>
  <c r="B8092" i="6"/>
  <c r="D8091" i="6"/>
  <c r="C8091" i="6"/>
  <c r="B8091" i="6"/>
  <c r="D8090" i="6"/>
  <c r="C8090" i="6"/>
  <c r="B8090" i="6"/>
  <c r="D8089" i="6"/>
  <c r="C8089" i="6"/>
  <c r="B8089" i="6"/>
  <c r="D8088" i="6"/>
  <c r="C8088" i="6"/>
  <c r="B8088" i="6"/>
  <c r="D8087" i="6"/>
  <c r="C8087" i="6"/>
  <c r="B8087" i="6"/>
  <c r="D8086" i="6"/>
  <c r="C8086" i="6"/>
  <c r="B8086" i="6"/>
  <c r="D8085" i="6"/>
  <c r="C8085" i="6"/>
  <c r="B8085" i="6"/>
  <c r="D8084" i="6"/>
  <c r="C8084" i="6"/>
  <c r="B8084" i="6"/>
  <c r="D8083" i="6"/>
  <c r="C8083" i="6"/>
  <c r="B8083" i="6"/>
  <c r="D8082" i="6"/>
  <c r="C8082" i="6"/>
  <c r="B8082" i="6"/>
  <c r="D8081" i="6"/>
  <c r="C8081" i="6"/>
  <c r="B8081" i="6"/>
  <c r="D8080" i="6"/>
  <c r="C8080" i="6"/>
  <c r="B8080" i="6"/>
  <c r="D8079" i="6"/>
  <c r="C8079" i="6"/>
  <c r="B8079" i="6"/>
  <c r="D8078" i="6"/>
  <c r="C8078" i="6"/>
  <c r="B8078" i="6"/>
  <c r="D8077" i="6"/>
  <c r="C8077" i="6"/>
  <c r="B8077" i="6"/>
  <c r="D8076" i="6"/>
  <c r="C8076" i="6"/>
  <c r="B8076" i="6"/>
  <c r="D8075" i="6"/>
  <c r="C8075" i="6"/>
  <c r="B8075" i="6"/>
  <c r="D8074" i="6"/>
  <c r="C8074" i="6"/>
  <c r="B8074" i="6"/>
  <c r="D8073" i="6"/>
  <c r="C8073" i="6"/>
  <c r="B8073" i="6"/>
  <c r="D8072" i="6"/>
  <c r="C8072" i="6"/>
  <c r="B8072" i="6"/>
  <c r="D8071" i="6"/>
  <c r="C8071" i="6"/>
  <c r="B8071" i="6"/>
  <c r="D8070" i="6"/>
  <c r="C8070" i="6"/>
  <c r="B8070" i="6"/>
  <c r="D8069" i="6"/>
  <c r="C8069" i="6"/>
  <c r="B8069" i="6"/>
  <c r="D8068" i="6"/>
  <c r="C8068" i="6"/>
  <c r="B8068" i="6"/>
  <c r="D8067" i="6"/>
  <c r="C8067" i="6"/>
  <c r="B8067" i="6"/>
  <c r="D8066" i="6"/>
  <c r="C8066" i="6"/>
  <c r="B8066" i="6"/>
  <c r="D8065" i="6"/>
  <c r="C8065" i="6"/>
  <c r="B8065" i="6"/>
  <c r="D8064" i="6"/>
  <c r="C8064" i="6"/>
  <c r="B8064" i="6"/>
  <c r="D8063" i="6"/>
  <c r="C8063" i="6"/>
  <c r="B8063" i="6"/>
  <c r="D8062" i="6"/>
  <c r="C8062" i="6"/>
  <c r="B8062" i="6"/>
  <c r="D8061" i="6"/>
  <c r="C8061" i="6"/>
  <c r="B8061" i="6"/>
  <c r="D8060" i="6"/>
  <c r="C8060" i="6"/>
  <c r="B8060" i="6"/>
  <c r="D8059" i="6"/>
  <c r="C8059" i="6"/>
  <c r="B8059" i="6"/>
  <c r="D8058" i="6"/>
  <c r="C8058" i="6"/>
  <c r="B8058" i="6"/>
  <c r="D8057" i="6"/>
  <c r="C8057" i="6"/>
  <c r="B8057" i="6"/>
  <c r="D8056" i="6"/>
  <c r="C8056" i="6"/>
  <c r="B8056" i="6"/>
  <c r="D8055" i="6"/>
  <c r="C8055" i="6"/>
  <c r="B8055" i="6"/>
  <c r="D8054" i="6"/>
  <c r="C8054" i="6"/>
  <c r="B8054" i="6"/>
  <c r="D8053" i="6"/>
  <c r="C8053" i="6"/>
  <c r="B8053" i="6"/>
  <c r="D8052" i="6"/>
  <c r="C8052" i="6"/>
  <c r="B8052" i="6"/>
  <c r="D8051" i="6"/>
  <c r="C8051" i="6"/>
  <c r="B8051" i="6"/>
  <c r="D8050" i="6"/>
  <c r="C8050" i="6"/>
  <c r="B8050" i="6"/>
  <c r="D8049" i="6"/>
  <c r="C8049" i="6"/>
  <c r="B8049" i="6"/>
  <c r="D8048" i="6"/>
  <c r="C8048" i="6"/>
  <c r="B8048" i="6"/>
  <c r="D8047" i="6"/>
  <c r="C8047" i="6"/>
  <c r="B8047" i="6"/>
  <c r="D8046" i="6"/>
  <c r="C8046" i="6"/>
  <c r="B8046" i="6"/>
  <c r="D8045" i="6"/>
  <c r="C8045" i="6"/>
  <c r="B8045" i="6"/>
  <c r="D8044" i="6"/>
  <c r="C8044" i="6"/>
  <c r="B8044" i="6"/>
  <c r="D8043" i="6"/>
  <c r="C8043" i="6"/>
  <c r="B8043" i="6"/>
  <c r="D8042" i="6"/>
  <c r="C8042" i="6"/>
  <c r="B8042" i="6"/>
  <c r="D8041" i="6"/>
  <c r="C8041" i="6"/>
  <c r="B8041" i="6"/>
  <c r="D8040" i="6"/>
  <c r="C8040" i="6"/>
  <c r="B8040" i="6"/>
  <c r="D8039" i="6"/>
  <c r="C8039" i="6"/>
  <c r="B8039" i="6"/>
  <c r="D8038" i="6"/>
  <c r="C8038" i="6"/>
  <c r="B8038" i="6"/>
  <c r="D8037" i="6"/>
  <c r="C8037" i="6"/>
  <c r="B8037" i="6"/>
  <c r="D8036" i="6"/>
  <c r="C8036" i="6"/>
  <c r="B8036" i="6"/>
  <c r="D8035" i="6"/>
  <c r="C8035" i="6"/>
  <c r="B8035" i="6"/>
  <c r="D8034" i="6"/>
  <c r="C8034" i="6"/>
  <c r="B8034" i="6"/>
  <c r="D8033" i="6"/>
  <c r="C8033" i="6"/>
  <c r="B8033" i="6"/>
  <c r="D8032" i="6"/>
  <c r="C8032" i="6"/>
  <c r="B8032" i="6"/>
  <c r="D8031" i="6"/>
  <c r="C8031" i="6"/>
  <c r="B8031" i="6"/>
  <c r="D8030" i="6"/>
  <c r="C8030" i="6"/>
  <c r="B8030" i="6"/>
  <c r="D8029" i="6"/>
  <c r="C8029" i="6"/>
  <c r="B8029" i="6"/>
  <c r="D8028" i="6"/>
  <c r="C8028" i="6"/>
  <c r="B8028" i="6"/>
  <c r="D8027" i="6"/>
  <c r="C8027" i="6"/>
  <c r="B8027" i="6"/>
  <c r="D8026" i="6"/>
  <c r="C8026" i="6"/>
  <c r="B8026" i="6"/>
  <c r="D8025" i="6"/>
  <c r="C8025" i="6"/>
  <c r="B8025" i="6"/>
  <c r="D8024" i="6"/>
  <c r="C8024" i="6"/>
  <c r="B8024" i="6"/>
  <c r="D8023" i="6"/>
  <c r="C8023" i="6"/>
  <c r="B8023" i="6"/>
  <c r="D8022" i="6"/>
  <c r="C8022" i="6"/>
  <c r="B8022" i="6"/>
  <c r="D8021" i="6"/>
  <c r="C8021" i="6"/>
  <c r="B8021" i="6"/>
  <c r="D8020" i="6"/>
  <c r="C8020" i="6"/>
  <c r="B8020" i="6"/>
  <c r="D8019" i="6"/>
  <c r="C8019" i="6"/>
  <c r="B8019" i="6"/>
  <c r="D8018" i="6"/>
  <c r="C8018" i="6"/>
  <c r="B8018" i="6"/>
  <c r="D8017" i="6"/>
  <c r="C8017" i="6"/>
  <c r="B8017" i="6"/>
  <c r="D8016" i="6"/>
  <c r="C8016" i="6"/>
  <c r="B8016" i="6"/>
  <c r="D8015" i="6"/>
  <c r="C8015" i="6"/>
  <c r="B8015" i="6"/>
  <c r="D8014" i="6"/>
  <c r="C8014" i="6"/>
  <c r="B8014" i="6"/>
  <c r="D8013" i="6"/>
  <c r="C8013" i="6"/>
  <c r="B8013" i="6"/>
  <c r="D8012" i="6"/>
  <c r="C8012" i="6"/>
  <c r="B8012" i="6"/>
  <c r="D8011" i="6"/>
  <c r="C8011" i="6"/>
  <c r="B8011" i="6"/>
  <c r="D8010" i="6"/>
  <c r="C8010" i="6"/>
  <c r="B8010" i="6"/>
  <c r="D8009" i="6"/>
  <c r="C8009" i="6"/>
  <c r="B8009" i="6"/>
  <c r="D8008" i="6"/>
  <c r="C8008" i="6"/>
  <c r="B8008" i="6"/>
  <c r="D8007" i="6"/>
  <c r="C8007" i="6"/>
  <c r="B8007" i="6"/>
  <c r="D8006" i="6"/>
  <c r="C8006" i="6"/>
  <c r="B8006" i="6"/>
  <c r="D8005" i="6"/>
  <c r="C8005" i="6"/>
  <c r="B8005" i="6"/>
  <c r="D8004" i="6"/>
  <c r="C8004" i="6"/>
  <c r="B8004" i="6"/>
  <c r="D8003" i="6"/>
  <c r="C8003" i="6"/>
  <c r="B8003" i="6"/>
  <c r="D8002" i="6"/>
  <c r="C8002" i="6"/>
  <c r="B8002" i="6"/>
  <c r="D8001" i="6"/>
  <c r="C8001" i="6"/>
  <c r="B8001" i="6"/>
  <c r="D8000" i="6"/>
  <c r="C8000" i="6"/>
  <c r="B8000" i="6"/>
  <c r="D7999" i="6"/>
  <c r="C7999" i="6"/>
  <c r="B7999" i="6"/>
  <c r="D7998" i="6"/>
  <c r="C7998" i="6"/>
  <c r="B7998" i="6"/>
  <c r="D7997" i="6"/>
  <c r="C7997" i="6"/>
  <c r="B7997" i="6"/>
  <c r="D7996" i="6"/>
  <c r="C7996" i="6"/>
  <c r="B7996" i="6"/>
  <c r="D7995" i="6"/>
  <c r="C7995" i="6"/>
  <c r="B7995" i="6"/>
  <c r="D7994" i="6"/>
  <c r="C7994" i="6"/>
  <c r="B7994" i="6"/>
  <c r="D7993" i="6"/>
  <c r="C7993" i="6"/>
  <c r="B7993" i="6"/>
  <c r="D7992" i="6"/>
  <c r="C7992" i="6"/>
  <c r="B7992" i="6"/>
  <c r="D7991" i="6"/>
  <c r="C7991" i="6"/>
  <c r="B7991" i="6"/>
  <c r="D7990" i="6"/>
  <c r="C7990" i="6"/>
  <c r="B7990" i="6"/>
  <c r="D7989" i="6"/>
  <c r="C7989" i="6"/>
  <c r="B7989" i="6"/>
  <c r="D7988" i="6"/>
  <c r="C7988" i="6"/>
  <c r="B7988" i="6"/>
  <c r="D7987" i="6"/>
  <c r="C7987" i="6"/>
  <c r="B7987" i="6"/>
  <c r="D7986" i="6"/>
  <c r="C7986" i="6"/>
  <c r="B7986" i="6"/>
  <c r="D7985" i="6"/>
  <c r="C7985" i="6"/>
  <c r="B7985" i="6"/>
  <c r="D7984" i="6"/>
  <c r="C7984" i="6"/>
  <c r="B7984" i="6"/>
  <c r="D7983" i="6"/>
  <c r="C7983" i="6"/>
  <c r="B7983" i="6"/>
  <c r="D7982" i="6"/>
  <c r="C7982" i="6"/>
  <c r="B7982" i="6"/>
  <c r="D7981" i="6"/>
  <c r="C7981" i="6"/>
  <c r="B7981" i="6"/>
  <c r="D7980" i="6"/>
  <c r="C7980" i="6"/>
  <c r="B7980" i="6"/>
  <c r="D7979" i="6"/>
  <c r="C7979" i="6"/>
  <c r="B7979" i="6"/>
  <c r="D7978" i="6"/>
  <c r="C7978" i="6"/>
  <c r="B7978" i="6"/>
  <c r="D7977" i="6"/>
  <c r="C7977" i="6"/>
  <c r="B7977" i="6"/>
  <c r="D7976" i="6"/>
  <c r="C7976" i="6"/>
  <c r="B7976" i="6"/>
  <c r="D7975" i="6"/>
  <c r="C7975" i="6"/>
  <c r="B7975" i="6"/>
  <c r="D7974" i="6"/>
  <c r="C7974" i="6"/>
  <c r="B7974" i="6"/>
  <c r="D7973" i="6"/>
  <c r="C7973" i="6"/>
  <c r="B7973" i="6"/>
  <c r="D7972" i="6"/>
  <c r="C7972" i="6"/>
  <c r="B7972" i="6"/>
  <c r="D7971" i="6"/>
  <c r="C7971" i="6"/>
  <c r="B7971" i="6"/>
  <c r="D7970" i="6"/>
  <c r="C7970" i="6"/>
  <c r="B7970" i="6"/>
  <c r="D7969" i="6"/>
  <c r="C7969" i="6"/>
  <c r="B7969" i="6"/>
  <c r="D7968" i="6"/>
  <c r="C7968" i="6"/>
  <c r="B7968" i="6"/>
  <c r="D7967" i="6"/>
  <c r="C7967" i="6"/>
  <c r="B7967" i="6"/>
  <c r="D7966" i="6"/>
  <c r="C7966" i="6"/>
  <c r="B7966" i="6"/>
  <c r="D7965" i="6"/>
  <c r="C7965" i="6"/>
  <c r="B7965" i="6"/>
  <c r="D7964" i="6"/>
  <c r="C7964" i="6"/>
  <c r="B7964" i="6"/>
  <c r="D7963" i="6"/>
  <c r="C7963" i="6"/>
  <c r="B7963" i="6"/>
  <c r="D7962" i="6"/>
  <c r="C7962" i="6"/>
  <c r="B7962" i="6"/>
  <c r="D7961" i="6"/>
  <c r="C7961" i="6"/>
  <c r="B7961" i="6"/>
  <c r="D7960" i="6"/>
  <c r="C7960" i="6"/>
  <c r="B7960" i="6"/>
  <c r="D7959" i="6"/>
  <c r="C7959" i="6"/>
  <c r="B7959" i="6"/>
  <c r="D7958" i="6"/>
  <c r="C7958" i="6"/>
  <c r="B7958" i="6"/>
  <c r="D7957" i="6"/>
  <c r="C7957" i="6"/>
  <c r="B7957" i="6"/>
  <c r="D7956" i="6"/>
  <c r="C7956" i="6"/>
  <c r="B7956" i="6"/>
  <c r="D7955" i="6"/>
  <c r="C7955" i="6"/>
  <c r="B7955" i="6"/>
  <c r="D7954" i="6"/>
  <c r="C7954" i="6"/>
  <c r="B7954" i="6"/>
  <c r="D7953" i="6"/>
  <c r="C7953" i="6"/>
  <c r="B7953" i="6"/>
  <c r="D7952" i="6"/>
  <c r="C7952" i="6"/>
  <c r="B7952" i="6"/>
  <c r="D7951" i="6"/>
  <c r="C7951" i="6"/>
  <c r="B7951" i="6"/>
  <c r="D7950" i="6"/>
  <c r="C7950" i="6"/>
  <c r="B7950" i="6"/>
  <c r="D7949" i="6"/>
  <c r="C7949" i="6"/>
  <c r="B7949" i="6"/>
  <c r="D7948" i="6"/>
  <c r="C7948" i="6"/>
  <c r="B7948" i="6"/>
  <c r="D7947" i="6"/>
  <c r="C7947" i="6"/>
  <c r="B7947" i="6"/>
  <c r="D7946" i="6"/>
  <c r="C7946" i="6"/>
  <c r="B7946" i="6"/>
  <c r="D7945" i="6"/>
  <c r="C7945" i="6"/>
  <c r="B7945" i="6"/>
  <c r="D7944" i="6"/>
  <c r="C7944" i="6"/>
  <c r="B7944" i="6"/>
  <c r="D7943" i="6"/>
  <c r="C7943" i="6"/>
  <c r="B7943" i="6"/>
  <c r="D7942" i="6"/>
  <c r="C7942" i="6"/>
  <c r="B7942" i="6"/>
  <c r="D7941" i="6"/>
  <c r="C7941" i="6"/>
  <c r="B7941" i="6"/>
  <c r="D7940" i="6"/>
  <c r="C7940" i="6"/>
  <c r="B7940" i="6"/>
  <c r="D7939" i="6"/>
  <c r="C7939" i="6"/>
  <c r="B7939" i="6"/>
  <c r="D7938" i="6"/>
  <c r="C7938" i="6"/>
  <c r="B7938" i="6"/>
  <c r="D7937" i="6"/>
  <c r="C7937" i="6"/>
  <c r="B7937" i="6"/>
  <c r="D7936" i="6"/>
  <c r="C7936" i="6"/>
  <c r="B7936" i="6"/>
  <c r="D7935" i="6"/>
  <c r="C7935" i="6"/>
  <c r="B7935" i="6"/>
  <c r="D7934" i="6"/>
  <c r="C7934" i="6"/>
  <c r="B7934" i="6"/>
  <c r="D7933" i="6"/>
  <c r="C7933" i="6"/>
  <c r="B7933" i="6"/>
  <c r="D7932" i="6"/>
  <c r="C7932" i="6"/>
  <c r="B7932" i="6"/>
  <c r="D7931" i="6"/>
  <c r="C7931" i="6"/>
  <c r="B7931" i="6"/>
  <c r="D7930" i="6"/>
  <c r="C7930" i="6"/>
  <c r="B7930" i="6"/>
  <c r="D7929" i="6"/>
  <c r="C7929" i="6"/>
  <c r="B7929" i="6"/>
  <c r="D7928" i="6"/>
  <c r="C7928" i="6"/>
  <c r="B7928" i="6"/>
  <c r="D7927" i="6"/>
  <c r="C7927" i="6"/>
  <c r="B7927" i="6"/>
  <c r="D7926" i="6"/>
  <c r="C7926" i="6"/>
  <c r="B7926" i="6"/>
  <c r="D7925" i="6"/>
  <c r="C7925" i="6"/>
  <c r="B7925" i="6"/>
  <c r="D7924" i="6"/>
  <c r="C7924" i="6"/>
  <c r="B7924" i="6"/>
  <c r="D7923" i="6"/>
  <c r="C7923" i="6"/>
  <c r="B7923" i="6"/>
  <c r="D7922" i="6"/>
  <c r="C7922" i="6"/>
  <c r="B7922" i="6"/>
  <c r="D7921" i="6"/>
  <c r="C7921" i="6"/>
  <c r="B7921" i="6"/>
  <c r="D7920" i="6"/>
  <c r="C7920" i="6"/>
  <c r="B7920" i="6"/>
  <c r="D7919" i="6"/>
  <c r="C7919" i="6"/>
  <c r="B7919" i="6"/>
  <c r="D7918" i="6"/>
  <c r="C7918" i="6"/>
  <c r="B7918" i="6"/>
  <c r="D7917" i="6"/>
  <c r="C7917" i="6"/>
  <c r="B7917" i="6"/>
  <c r="D7916" i="6"/>
  <c r="C7916" i="6"/>
  <c r="B7916" i="6"/>
  <c r="D7915" i="6"/>
  <c r="C7915" i="6"/>
  <c r="B7915" i="6"/>
  <c r="D7914" i="6"/>
  <c r="C7914" i="6"/>
  <c r="B7914" i="6"/>
  <c r="D7913" i="6"/>
  <c r="C7913" i="6"/>
  <c r="B7913" i="6"/>
  <c r="D7912" i="6"/>
  <c r="C7912" i="6"/>
  <c r="B7912" i="6"/>
  <c r="D7911" i="6"/>
  <c r="C7911" i="6"/>
  <c r="B7911" i="6"/>
  <c r="D7910" i="6"/>
  <c r="C7910" i="6"/>
  <c r="B7910" i="6"/>
  <c r="D7909" i="6"/>
  <c r="C7909" i="6"/>
  <c r="B7909" i="6"/>
  <c r="D7908" i="6"/>
  <c r="C7908" i="6"/>
  <c r="B7908" i="6"/>
  <c r="D7907" i="6"/>
  <c r="C7907" i="6"/>
  <c r="B7907" i="6"/>
  <c r="D7906" i="6"/>
  <c r="C7906" i="6"/>
  <c r="B7906" i="6"/>
  <c r="D7905" i="6"/>
  <c r="C7905" i="6"/>
  <c r="B7905" i="6"/>
  <c r="D7904" i="6"/>
  <c r="C7904" i="6"/>
  <c r="B7904" i="6"/>
  <c r="D7903" i="6"/>
  <c r="C7903" i="6"/>
  <c r="B7903" i="6"/>
  <c r="D7902" i="6"/>
  <c r="C7902" i="6"/>
  <c r="B7902" i="6"/>
  <c r="D7901" i="6"/>
  <c r="C7901" i="6"/>
  <c r="B7901" i="6"/>
  <c r="D7900" i="6"/>
  <c r="C7900" i="6"/>
  <c r="B7900" i="6"/>
  <c r="D7899" i="6"/>
  <c r="C7899" i="6"/>
  <c r="B7899" i="6"/>
  <c r="D7898" i="6"/>
  <c r="C7898" i="6"/>
  <c r="B7898" i="6"/>
  <c r="D7897" i="6"/>
  <c r="C7897" i="6"/>
  <c r="B7897" i="6"/>
  <c r="D7896" i="6"/>
  <c r="C7896" i="6"/>
  <c r="B7896" i="6"/>
  <c r="D7895" i="6"/>
  <c r="C7895" i="6"/>
  <c r="B7895" i="6"/>
  <c r="D7894" i="6"/>
  <c r="C7894" i="6"/>
  <c r="B7894" i="6"/>
  <c r="D7893" i="6"/>
  <c r="C7893" i="6"/>
  <c r="B7893" i="6"/>
  <c r="D7892" i="6"/>
  <c r="C7892" i="6"/>
  <c r="B7892" i="6"/>
  <c r="D7891" i="6"/>
  <c r="C7891" i="6"/>
  <c r="B7891" i="6"/>
  <c r="D7890" i="6"/>
  <c r="C7890" i="6"/>
  <c r="B7890" i="6"/>
  <c r="D7889" i="6"/>
  <c r="C7889" i="6"/>
  <c r="B7889" i="6"/>
  <c r="D7888" i="6"/>
  <c r="C7888" i="6"/>
  <c r="B7888" i="6"/>
  <c r="D7887" i="6"/>
  <c r="C7887" i="6"/>
  <c r="B7887" i="6"/>
  <c r="D7886" i="6"/>
  <c r="C7886" i="6"/>
  <c r="B7886" i="6"/>
  <c r="D7885" i="6"/>
  <c r="C7885" i="6"/>
  <c r="B7885" i="6"/>
  <c r="D7884" i="6"/>
  <c r="C7884" i="6"/>
  <c r="B7884" i="6"/>
  <c r="D7883" i="6"/>
  <c r="C7883" i="6"/>
  <c r="B7883" i="6"/>
  <c r="D7882" i="6"/>
  <c r="C7882" i="6"/>
  <c r="B7882" i="6"/>
  <c r="D7881" i="6"/>
  <c r="C7881" i="6"/>
  <c r="B7881" i="6"/>
  <c r="D7880" i="6"/>
  <c r="C7880" i="6"/>
  <c r="B7880" i="6"/>
  <c r="D7879" i="6"/>
  <c r="C7879" i="6"/>
  <c r="B7879" i="6"/>
  <c r="D7878" i="6"/>
  <c r="C7878" i="6"/>
  <c r="B7878" i="6"/>
  <c r="D7877" i="6"/>
  <c r="C7877" i="6"/>
  <c r="B7877" i="6"/>
  <c r="D7876" i="6"/>
  <c r="C7876" i="6"/>
  <c r="B7876" i="6"/>
  <c r="D7875" i="6"/>
  <c r="C7875" i="6"/>
  <c r="B7875" i="6"/>
  <c r="D7874" i="6"/>
  <c r="C7874" i="6"/>
  <c r="B7874" i="6"/>
  <c r="D7873" i="6"/>
  <c r="C7873" i="6"/>
  <c r="B7873" i="6"/>
  <c r="D7872" i="6"/>
  <c r="C7872" i="6"/>
  <c r="B7872" i="6"/>
  <c r="D7871" i="6"/>
  <c r="C7871" i="6"/>
  <c r="B7871" i="6"/>
  <c r="D7870" i="6"/>
  <c r="C7870" i="6"/>
  <c r="B7870" i="6"/>
  <c r="D7869" i="6"/>
  <c r="C7869" i="6"/>
  <c r="B7869" i="6"/>
  <c r="D7868" i="6"/>
  <c r="C7868" i="6"/>
  <c r="B7868" i="6"/>
  <c r="D7867" i="6"/>
  <c r="C7867" i="6"/>
  <c r="B7867" i="6"/>
  <c r="D7866" i="6"/>
  <c r="C7866" i="6"/>
  <c r="B7866" i="6"/>
  <c r="D7865" i="6"/>
  <c r="C7865" i="6"/>
  <c r="B7865" i="6"/>
  <c r="D7864" i="6"/>
  <c r="C7864" i="6"/>
  <c r="B7864" i="6"/>
  <c r="D7863" i="6"/>
  <c r="C7863" i="6"/>
  <c r="B7863" i="6"/>
  <c r="D7862" i="6"/>
  <c r="C7862" i="6"/>
  <c r="B7862" i="6"/>
  <c r="D7861" i="6"/>
  <c r="C7861" i="6"/>
  <c r="B7861" i="6"/>
  <c r="D7860" i="6"/>
  <c r="C7860" i="6"/>
  <c r="B7860" i="6"/>
  <c r="D7859" i="6"/>
  <c r="C7859" i="6"/>
  <c r="B7859" i="6"/>
  <c r="D7858" i="6"/>
  <c r="C7858" i="6"/>
  <c r="B7858" i="6"/>
  <c r="D7857" i="6"/>
  <c r="C7857" i="6"/>
  <c r="B7857" i="6"/>
  <c r="D7856" i="6"/>
  <c r="C7856" i="6"/>
  <c r="B7856" i="6"/>
  <c r="D7855" i="6"/>
  <c r="C7855" i="6"/>
  <c r="B7855" i="6"/>
  <c r="D7854" i="6"/>
  <c r="C7854" i="6"/>
  <c r="B7854" i="6"/>
  <c r="D7853" i="6"/>
  <c r="C7853" i="6"/>
  <c r="B7853" i="6"/>
  <c r="D7852" i="6"/>
  <c r="C7852" i="6"/>
  <c r="B7852" i="6"/>
  <c r="D7851" i="6"/>
  <c r="C7851" i="6"/>
  <c r="B7851" i="6"/>
  <c r="D7850" i="6"/>
  <c r="C7850" i="6"/>
  <c r="B7850" i="6"/>
  <c r="D7849" i="6"/>
  <c r="C7849" i="6"/>
  <c r="B7849" i="6"/>
  <c r="D7848" i="6"/>
  <c r="C7848" i="6"/>
  <c r="B7848" i="6"/>
  <c r="D7847" i="6"/>
  <c r="C7847" i="6"/>
  <c r="B7847" i="6"/>
  <c r="D7846" i="6"/>
  <c r="C7846" i="6"/>
  <c r="B7846" i="6"/>
  <c r="D7845" i="6"/>
  <c r="C7845" i="6"/>
  <c r="B7845" i="6"/>
  <c r="D7844" i="6"/>
  <c r="C7844" i="6"/>
  <c r="B7844" i="6"/>
  <c r="D7843" i="6"/>
  <c r="C7843" i="6"/>
  <c r="B7843" i="6"/>
  <c r="D7842" i="6"/>
  <c r="C7842" i="6"/>
  <c r="B7842" i="6"/>
  <c r="D7841" i="6"/>
  <c r="C7841" i="6"/>
  <c r="B7841" i="6"/>
  <c r="D7840" i="6"/>
  <c r="C7840" i="6"/>
  <c r="B7840" i="6"/>
  <c r="D7839" i="6"/>
  <c r="C7839" i="6"/>
  <c r="B7839" i="6"/>
  <c r="D7838" i="6"/>
  <c r="C7838" i="6"/>
  <c r="B7838" i="6"/>
  <c r="D7837" i="6"/>
  <c r="C7837" i="6"/>
  <c r="B7837" i="6"/>
  <c r="D7836" i="6"/>
  <c r="C7836" i="6"/>
  <c r="B7836" i="6"/>
  <c r="D7835" i="6"/>
  <c r="C7835" i="6"/>
  <c r="B7835" i="6"/>
  <c r="D7834" i="6"/>
  <c r="C7834" i="6"/>
  <c r="B7834" i="6"/>
  <c r="D7833" i="6"/>
  <c r="C7833" i="6"/>
  <c r="B7833" i="6"/>
  <c r="D7832" i="6"/>
  <c r="C7832" i="6"/>
  <c r="B7832" i="6"/>
  <c r="D7831" i="6"/>
  <c r="C7831" i="6"/>
  <c r="B7831" i="6"/>
  <c r="D7830" i="6"/>
  <c r="C7830" i="6"/>
  <c r="B7830" i="6"/>
  <c r="D7829" i="6"/>
  <c r="C7829" i="6"/>
  <c r="B7829" i="6"/>
  <c r="D7828" i="6"/>
  <c r="C7828" i="6"/>
  <c r="B7828" i="6"/>
  <c r="D7827" i="6"/>
  <c r="C7827" i="6"/>
  <c r="B7827" i="6"/>
  <c r="D7826" i="6"/>
  <c r="C7826" i="6"/>
  <c r="B7826" i="6"/>
  <c r="D7825" i="6"/>
  <c r="C7825" i="6"/>
  <c r="B7825" i="6"/>
  <c r="D7824" i="6"/>
  <c r="C7824" i="6"/>
  <c r="B7824" i="6"/>
  <c r="D7823" i="6"/>
  <c r="C7823" i="6"/>
  <c r="B7823" i="6"/>
  <c r="D7822" i="6"/>
  <c r="C7822" i="6"/>
  <c r="B7822" i="6"/>
  <c r="D7821" i="6"/>
  <c r="C7821" i="6"/>
  <c r="B7821" i="6"/>
  <c r="D7820" i="6"/>
  <c r="C7820" i="6"/>
  <c r="B7820" i="6"/>
  <c r="D7819" i="6"/>
  <c r="C7819" i="6"/>
  <c r="B7819" i="6"/>
  <c r="D7818" i="6"/>
  <c r="C7818" i="6"/>
  <c r="B7818" i="6"/>
  <c r="D7817" i="6"/>
  <c r="C7817" i="6"/>
  <c r="B7817" i="6"/>
  <c r="D7816" i="6"/>
  <c r="C7816" i="6"/>
  <c r="B7816" i="6"/>
  <c r="D7815" i="6"/>
  <c r="C7815" i="6"/>
  <c r="B7815" i="6"/>
  <c r="D7814" i="6"/>
  <c r="C7814" i="6"/>
  <c r="B7814" i="6"/>
  <c r="D7813" i="6"/>
  <c r="C7813" i="6"/>
  <c r="B7813" i="6"/>
  <c r="D7812" i="6"/>
  <c r="C7812" i="6"/>
  <c r="B7812" i="6"/>
  <c r="D7811" i="6"/>
  <c r="C7811" i="6"/>
  <c r="B7811" i="6"/>
  <c r="D7810" i="6"/>
  <c r="C7810" i="6"/>
  <c r="B7810" i="6"/>
  <c r="D7809" i="6"/>
  <c r="C7809" i="6"/>
  <c r="B7809" i="6"/>
  <c r="D7808" i="6"/>
  <c r="C7808" i="6"/>
  <c r="B7808" i="6"/>
  <c r="D7807" i="6"/>
  <c r="C7807" i="6"/>
  <c r="B7807" i="6"/>
  <c r="D7806" i="6"/>
  <c r="C7806" i="6"/>
  <c r="B7806" i="6"/>
  <c r="D7805" i="6"/>
  <c r="C7805" i="6"/>
  <c r="B7805" i="6"/>
  <c r="D7804" i="6"/>
  <c r="C7804" i="6"/>
  <c r="B7804" i="6"/>
  <c r="D7803" i="6"/>
  <c r="C7803" i="6"/>
  <c r="B7803" i="6"/>
  <c r="D7802" i="6"/>
  <c r="C7802" i="6"/>
  <c r="B7802" i="6"/>
  <c r="D7801" i="6"/>
  <c r="C7801" i="6"/>
  <c r="B7801" i="6"/>
  <c r="D7800" i="6"/>
  <c r="C7800" i="6"/>
  <c r="B7800" i="6"/>
  <c r="D7799" i="6"/>
  <c r="C7799" i="6"/>
  <c r="B7799" i="6"/>
  <c r="D7798" i="6"/>
  <c r="C7798" i="6"/>
  <c r="B7798" i="6"/>
  <c r="D7797" i="6"/>
  <c r="C7797" i="6"/>
  <c r="B7797" i="6"/>
  <c r="D7796" i="6"/>
  <c r="C7796" i="6"/>
  <c r="B7796" i="6"/>
  <c r="D7795" i="6"/>
  <c r="C7795" i="6"/>
  <c r="B7795" i="6"/>
  <c r="D7794" i="6"/>
  <c r="C7794" i="6"/>
  <c r="B7794" i="6"/>
  <c r="D7793" i="6"/>
  <c r="C7793" i="6"/>
  <c r="B7793" i="6"/>
  <c r="D7792" i="6"/>
  <c r="C7792" i="6"/>
  <c r="B7792" i="6"/>
  <c r="D7791" i="6"/>
  <c r="C7791" i="6"/>
  <c r="B7791" i="6"/>
  <c r="D7790" i="6"/>
  <c r="C7790" i="6"/>
  <c r="B7790" i="6"/>
  <c r="D7789" i="6"/>
  <c r="C7789" i="6"/>
  <c r="B7789" i="6"/>
  <c r="D7788" i="6"/>
  <c r="C7788" i="6"/>
  <c r="B7788" i="6"/>
  <c r="D7787" i="6"/>
  <c r="C7787" i="6"/>
  <c r="B7787" i="6"/>
  <c r="D7786" i="6"/>
  <c r="C7786" i="6"/>
  <c r="B7786" i="6"/>
  <c r="D7785" i="6"/>
  <c r="C7785" i="6"/>
  <c r="B7785" i="6"/>
  <c r="D7784" i="6"/>
  <c r="C7784" i="6"/>
  <c r="B7784" i="6"/>
  <c r="D7783" i="6"/>
  <c r="C7783" i="6"/>
  <c r="B7783" i="6"/>
  <c r="D7782" i="6"/>
  <c r="C7782" i="6"/>
  <c r="B7782" i="6"/>
  <c r="D7781" i="6"/>
  <c r="C7781" i="6"/>
  <c r="B7781" i="6"/>
  <c r="D7780" i="6"/>
  <c r="C7780" i="6"/>
  <c r="B7780" i="6"/>
  <c r="D7779" i="6"/>
  <c r="C7779" i="6"/>
  <c r="B7779" i="6"/>
  <c r="D7778" i="6"/>
  <c r="C7778" i="6"/>
  <c r="B7778" i="6"/>
  <c r="D7777" i="6"/>
  <c r="C7777" i="6"/>
  <c r="B7777" i="6"/>
  <c r="D7776" i="6"/>
  <c r="C7776" i="6"/>
  <c r="B7776" i="6"/>
  <c r="D7775" i="6"/>
  <c r="C7775" i="6"/>
  <c r="B7775" i="6"/>
  <c r="D7774" i="6"/>
  <c r="C7774" i="6"/>
  <c r="B7774" i="6"/>
  <c r="D7773" i="6"/>
  <c r="C7773" i="6"/>
  <c r="B7773" i="6"/>
  <c r="D7772" i="6"/>
  <c r="C7772" i="6"/>
  <c r="B7772" i="6"/>
  <c r="D7771" i="6"/>
  <c r="C7771" i="6"/>
  <c r="B7771" i="6"/>
  <c r="D7770" i="6"/>
  <c r="C7770" i="6"/>
  <c r="B7770" i="6"/>
  <c r="D7769" i="6"/>
  <c r="C7769" i="6"/>
  <c r="B7769" i="6"/>
  <c r="D7768" i="6"/>
  <c r="C7768" i="6"/>
  <c r="B7768" i="6"/>
  <c r="D7767" i="6"/>
  <c r="C7767" i="6"/>
  <c r="B7767" i="6"/>
  <c r="D7766" i="6"/>
  <c r="C7766" i="6"/>
  <c r="B7766" i="6"/>
  <c r="D7765" i="6"/>
  <c r="C7765" i="6"/>
  <c r="B7765" i="6"/>
  <c r="D7764" i="6"/>
  <c r="C7764" i="6"/>
  <c r="B7764" i="6"/>
  <c r="D7763" i="6"/>
  <c r="C7763" i="6"/>
  <c r="B7763" i="6"/>
  <c r="D7762" i="6"/>
  <c r="C7762" i="6"/>
  <c r="B7762" i="6"/>
  <c r="D7761" i="6"/>
  <c r="C7761" i="6"/>
  <c r="B7761" i="6"/>
  <c r="D7760" i="6"/>
  <c r="C7760" i="6"/>
  <c r="B7760" i="6"/>
  <c r="D7759" i="6"/>
  <c r="C7759" i="6"/>
  <c r="B7759" i="6"/>
  <c r="D7758" i="6"/>
  <c r="C7758" i="6"/>
  <c r="B7758" i="6"/>
  <c r="D7757" i="6"/>
  <c r="C7757" i="6"/>
  <c r="B7757" i="6"/>
  <c r="D7756" i="6"/>
  <c r="C7756" i="6"/>
  <c r="B7756" i="6"/>
  <c r="D7755" i="6"/>
  <c r="C7755" i="6"/>
  <c r="B7755" i="6"/>
  <c r="D7754" i="6"/>
  <c r="C7754" i="6"/>
  <c r="B7754" i="6"/>
  <c r="D7753" i="6"/>
  <c r="C7753" i="6"/>
  <c r="B7753" i="6"/>
  <c r="D7752" i="6"/>
  <c r="C7752" i="6"/>
  <c r="B7752" i="6"/>
  <c r="D7751" i="6"/>
  <c r="C7751" i="6"/>
  <c r="B7751" i="6"/>
  <c r="D7750" i="6"/>
  <c r="C7750" i="6"/>
  <c r="B7750" i="6"/>
  <c r="D7749" i="6"/>
  <c r="C7749" i="6"/>
  <c r="B7749" i="6"/>
  <c r="D7748" i="6"/>
  <c r="C7748" i="6"/>
  <c r="B7748" i="6"/>
  <c r="D7747" i="6"/>
  <c r="C7747" i="6"/>
  <c r="B7747" i="6"/>
  <c r="D7746" i="6"/>
  <c r="C7746" i="6"/>
  <c r="B7746" i="6"/>
  <c r="D7745" i="6"/>
  <c r="C7745" i="6"/>
  <c r="B7745" i="6"/>
  <c r="D7744" i="6"/>
  <c r="C7744" i="6"/>
  <c r="B7744" i="6"/>
  <c r="D7743" i="6"/>
  <c r="C7743" i="6"/>
  <c r="B7743" i="6"/>
  <c r="D7742" i="6"/>
  <c r="C7742" i="6"/>
  <c r="B7742" i="6"/>
  <c r="D7741" i="6"/>
  <c r="C7741" i="6"/>
  <c r="B7741" i="6"/>
  <c r="D7740" i="6"/>
  <c r="C7740" i="6"/>
  <c r="B7740" i="6"/>
  <c r="D7739" i="6"/>
  <c r="C7739" i="6"/>
  <c r="B7739" i="6"/>
  <c r="D7738" i="6"/>
  <c r="C7738" i="6"/>
  <c r="B7738" i="6"/>
  <c r="D7737" i="6"/>
  <c r="C7737" i="6"/>
  <c r="B7737" i="6"/>
  <c r="D7736" i="6"/>
  <c r="C7736" i="6"/>
  <c r="B7736" i="6"/>
  <c r="D7735" i="6"/>
  <c r="C7735" i="6"/>
  <c r="B7735" i="6"/>
  <c r="D7734" i="6"/>
  <c r="C7734" i="6"/>
  <c r="B7734" i="6"/>
  <c r="D7733" i="6"/>
  <c r="C7733" i="6"/>
  <c r="B7733" i="6"/>
  <c r="D7732" i="6"/>
  <c r="C7732" i="6"/>
  <c r="B7732" i="6"/>
  <c r="D7731" i="6"/>
  <c r="C7731" i="6"/>
  <c r="B7731" i="6"/>
  <c r="D7730" i="6"/>
  <c r="C7730" i="6"/>
  <c r="B7730" i="6"/>
  <c r="D7729" i="6"/>
  <c r="C7729" i="6"/>
  <c r="B7729" i="6"/>
  <c r="D7728" i="6"/>
  <c r="C7728" i="6"/>
  <c r="B7728" i="6"/>
  <c r="D7727" i="6"/>
  <c r="C7727" i="6"/>
  <c r="B7727" i="6"/>
  <c r="D7726" i="6"/>
  <c r="C7726" i="6"/>
  <c r="B7726" i="6"/>
  <c r="D7725" i="6"/>
  <c r="C7725" i="6"/>
  <c r="B7725" i="6"/>
  <c r="D7724" i="6"/>
  <c r="C7724" i="6"/>
  <c r="B7724" i="6"/>
  <c r="D7723" i="6"/>
  <c r="C7723" i="6"/>
  <c r="B7723" i="6"/>
  <c r="D7722" i="6"/>
  <c r="C7722" i="6"/>
  <c r="B7722" i="6"/>
  <c r="D7721" i="6"/>
  <c r="C7721" i="6"/>
  <c r="B7721" i="6"/>
  <c r="D7720" i="6"/>
  <c r="C7720" i="6"/>
  <c r="B7720" i="6"/>
  <c r="D7719" i="6"/>
  <c r="C7719" i="6"/>
  <c r="B7719" i="6"/>
  <c r="D7718" i="6"/>
  <c r="C7718" i="6"/>
  <c r="B7718" i="6"/>
  <c r="D7717" i="6"/>
  <c r="C7717" i="6"/>
  <c r="B7717" i="6"/>
  <c r="D7716" i="6"/>
  <c r="C7716" i="6"/>
  <c r="B7716" i="6"/>
  <c r="D7715" i="6"/>
  <c r="C7715" i="6"/>
  <c r="B7715" i="6"/>
  <c r="D7714" i="6"/>
  <c r="C7714" i="6"/>
  <c r="B7714" i="6"/>
  <c r="D7713" i="6"/>
  <c r="C7713" i="6"/>
  <c r="B7713" i="6"/>
  <c r="D7712" i="6"/>
  <c r="C7712" i="6"/>
  <c r="B7712" i="6"/>
  <c r="D7711" i="6"/>
  <c r="C7711" i="6"/>
  <c r="B7711" i="6"/>
  <c r="D7710" i="6"/>
  <c r="C7710" i="6"/>
  <c r="B7710" i="6"/>
  <c r="D7709" i="6"/>
  <c r="C7709" i="6"/>
  <c r="B7709" i="6"/>
  <c r="D7708" i="6"/>
  <c r="C7708" i="6"/>
  <c r="B7708" i="6"/>
  <c r="D7707" i="6"/>
  <c r="C7707" i="6"/>
  <c r="B7707" i="6"/>
  <c r="D7706" i="6"/>
  <c r="C7706" i="6"/>
  <c r="B7706" i="6"/>
  <c r="D7705" i="6"/>
  <c r="C7705" i="6"/>
  <c r="B7705" i="6"/>
  <c r="D7704" i="6"/>
  <c r="C7704" i="6"/>
  <c r="B7704" i="6"/>
  <c r="D7703" i="6"/>
  <c r="C7703" i="6"/>
  <c r="B7703" i="6"/>
  <c r="D7702" i="6"/>
  <c r="C7702" i="6"/>
  <c r="B7702" i="6"/>
  <c r="D7701" i="6"/>
  <c r="C7701" i="6"/>
  <c r="B7701" i="6"/>
  <c r="D7700" i="6"/>
  <c r="C7700" i="6"/>
  <c r="B7700" i="6"/>
  <c r="D7699" i="6"/>
  <c r="C7699" i="6"/>
  <c r="B7699" i="6"/>
  <c r="D7698" i="6"/>
  <c r="C7698" i="6"/>
  <c r="B7698" i="6"/>
  <c r="D7697" i="6"/>
  <c r="C7697" i="6"/>
  <c r="B7697" i="6"/>
  <c r="D7696" i="6"/>
  <c r="C7696" i="6"/>
  <c r="B7696" i="6"/>
  <c r="D7695" i="6"/>
  <c r="C7695" i="6"/>
  <c r="B7695" i="6"/>
  <c r="D7694" i="6"/>
  <c r="C7694" i="6"/>
  <c r="B7694" i="6"/>
  <c r="D7693" i="6"/>
  <c r="C7693" i="6"/>
  <c r="B7693" i="6"/>
  <c r="D7692" i="6"/>
  <c r="C7692" i="6"/>
  <c r="B7692" i="6"/>
  <c r="D7691" i="6"/>
  <c r="C7691" i="6"/>
  <c r="B7691" i="6"/>
  <c r="D7690" i="6"/>
  <c r="C7690" i="6"/>
  <c r="B7690" i="6"/>
  <c r="D7689" i="6"/>
  <c r="C7689" i="6"/>
  <c r="B7689" i="6"/>
  <c r="D7688" i="6"/>
  <c r="C7688" i="6"/>
  <c r="B7688" i="6"/>
  <c r="D7687" i="6"/>
  <c r="C7687" i="6"/>
  <c r="B7687" i="6"/>
  <c r="D7686" i="6"/>
  <c r="C7686" i="6"/>
  <c r="B7686" i="6"/>
  <c r="D7685" i="6"/>
  <c r="C7685" i="6"/>
  <c r="B7685" i="6"/>
  <c r="D7684" i="6"/>
  <c r="C7684" i="6"/>
  <c r="B7684" i="6"/>
  <c r="D7683" i="6"/>
  <c r="C7683" i="6"/>
  <c r="B7683" i="6"/>
  <c r="D7682" i="6"/>
  <c r="C7682" i="6"/>
  <c r="B7682" i="6"/>
  <c r="D7681" i="6"/>
  <c r="C7681" i="6"/>
  <c r="B7681" i="6"/>
  <c r="D7680" i="6"/>
  <c r="C7680" i="6"/>
  <c r="B7680" i="6"/>
  <c r="D7679" i="6"/>
  <c r="C7679" i="6"/>
  <c r="B7679" i="6"/>
  <c r="D7678" i="6"/>
  <c r="C7678" i="6"/>
  <c r="B7678" i="6"/>
  <c r="D7677" i="6"/>
  <c r="C7677" i="6"/>
  <c r="B7677" i="6"/>
  <c r="D7676" i="6"/>
  <c r="C7676" i="6"/>
  <c r="B7676" i="6"/>
  <c r="D7675" i="6"/>
  <c r="C7675" i="6"/>
  <c r="B7675" i="6"/>
  <c r="D7674" i="6"/>
  <c r="C7674" i="6"/>
  <c r="B7674" i="6"/>
  <c r="D7673" i="6"/>
  <c r="C7673" i="6"/>
  <c r="B7673" i="6"/>
  <c r="D7672" i="6"/>
  <c r="C7672" i="6"/>
  <c r="B7672" i="6"/>
  <c r="D7671" i="6"/>
  <c r="C7671" i="6"/>
  <c r="B7671" i="6"/>
  <c r="D7670" i="6"/>
  <c r="C7670" i="6"/>
  <c r="B7670" i="6"/>
  <c r="D7669" i="6"/>
  <c r="C7669" i="6"/>
  <c r="B7669" i="6"/>
  <c r="D7668" i="6"/>
  <c r="C7668" i="6"/>
  <c r="B7668" i="6"/>
  <c r="D7667" i="6"/>
  <c r="C7667" i="6"/>
  <c r="B7667" i="6"/>
  <c r="D7666" i="6"/>
  <c r="C7666" i="6"/>
  <c r="B7666" i="6"/>
  <c r="D7665" i="6"/>
  <c r="C7665" i="6"/>
  <c r="B7665" i="6"/>
  <c r="D7664" i="6"/>
  <c r="C7664" i="6"/>
  <c r="B7664" i="6"/>
  <c r="D7663" i="6"/>
  <c r="C7663" i="6"/>
  <c r="B7663" i="6"/>
  <c r="D7662" i="6"/>
  <c r="C7662" i="6"/>
  <c r="B7662" i="6"/>
  <c r="D7661" i="6"/>
  <c r="C7661" i="6"/>
  <c r="B7661" i="6"/>
  <c r="D7660" i="6"/>
  <c r="C7660" i="6"/>
  <c r="B7660" i="6"/>
  <c r="D7659" i="6"/>
  <c r="C7659" i="6"/>
  <c r="B7659" i="6"/>
  <c r="D7658" i="6"/>
  <c r="C7658" i="6"/>
  <c r="B7658" i="6"/>
  <c r="D7657" i="6"/>
  <c r="C7657" i="6"/>
  <c r="B7657" i="6"/>
  <c r="D7656" i="6"/>
  <c r="C7656" i="6"/>
  <c r="B7656" i="6"/>
  <c r="D7655" i="6"/>
  <c r="C7655" i="6"/>
  <c r="B7655" i="6"/>
  <c r="D7654" i="6"/>
  <c r="C7654" i="6"/>
  <c r="B7654" i="6"/>
  <c r="D7653" i="6"/>
  <c r="C7653" i="6"/>
  <c r="B7653" i="6"/>
  <c r="D7652" i="6"/>
  <c r="C7652" i="6"/>
  <c r="B7652" i="6"/>
  <c r="D7651" i="6"/>
  <c r="C7651" i="6"/>
  <c r="B7651" i="6"/>
  <c r="D7650" i="6"/>
  <c r="C7650" i="6"/>
  <c r="B7650" i="6"/>
  <c r="D7649" i="6"/>
  <c r="C7649" i="6"/>
  <c r="B7649" i="6"/>
  <c r="D7648" i="6"/>
  <c r="C7648" i="6"/>
  <c r="B7648" i="6"/>
  <c r="D7647" i="6"/>
  <c r="C7647" i="6"/>
  <c r="B7647" i="6"/>
  <c r="D7646" i="6"/>
  <c r="C7646" i="6"/>
  <c r="B7646" i="6"/>
  <c r="D7645" i="6"/>
  <c r="C7645" i="6"/>
  <c r="B7645" i="6"/>
  <c r="D7644" i="6"/>
  <c r="C7644" i="6"/>
  <c r="B7644" i="6"/>
  <c r="D7643" i="6"/>
  <c r="C7643" i="6"/>
  <c r="B7643" i="6"/>
  <c r="D7642" i="6"/>
  <c r="C7642" i="6"/>
  <c r="B7642" i="6"/>
  <c r="D7641" i="6"/>
  <c r="C7641" i="6"/>
  <c r="B7641" i="6"/>
  <c r="D7640" i="6"/>
  <c r="C7640" i="6"/>
  <c r="B7640" i="6"/>
  <c r="D7639" i="6"/>
  <c r="C7639" i="6"/>
  <c r="B7639" i="6"/>
  <c r="D7638" i="6"/>
  <c r="C7638" i="6"/>
  <c r="B7638" i="6"/>
  <c r="D7637" i="6"/>
  <c r="C7637" i="6"/>
  <c r="B7637" i="6"/>
  <c r="D7636" i="6"/>
  <c r="C7636" i="6"/>
  <c r="B7636" i="6"/>
  <c r="D7635" i="6"/>
  <c r="C7635" i="6"/>
  <c r="B7635" i="6"/>
  <c r="D7634" i="6"/>
  <c r="C7634" i="6"/>
  <c r="B7634" i="6"/>
  <c r="D7633" i="6"/>
  <c r="C7633" i="6"/>
  <c r="B7633" i="6"/>
  <c r="D7632" i="6"/>
  <c r="C7632" i="6"/>
  <c r="B7632" i="6"/>
  <c r="D7631" i="6"/>
  <c r="C7631" i="6"/>
  <c r="B7631" i="6"/>
  <c r="D7630" i="6"/>
  <c r="C7630" i="6"/>
  <c r="B7630" i="6"/>
  <c r="D7629" i="6"/>
  <c r="C7629" i="6"/>
  <c r="B7629" i="6"/>
  <c r="D7628" i="6"/>
  <c r="C7628" i="6"/>
  <c r="B7628" i="6"/>
  <c r="D7627" i="6"/>
  <c r="C7627" i="6"/>
  <c r="B7627" i="6"/>
  <c r="D7626" i="6"/>
  <c r="C7626" i="6"/>
  <c r="B7626" i="6"/>
  <c r="D7625" i="6"/>
  <c r="C7625" i="6"/>
  <c r="B7625" i="6"/>
  <c r="D7624" i="6"/>
  <c r="C7624" i="6"/>
  <c r="B7624" i="6"/>
  <c r="D7623" i="6"/>
  <c r="C7623" i="6"/>
  <c r="B7623" i="6"/>
  <c r="D7622" i="6"/>
  <c r="C7622" i="6"/>
  <c r="B7622" i="6"/>
  <c r="D7621" i="6"/>
  <c r="C7621" i="6"/>
  <c r="B7621" i="6"/>
  <c r="D7620" i="6"/>
  <c r="C7620" i="6"/>
  <c r="B7620" i="6"/>
  <c r="D7619" i="6"/>
  <c r="C7619" i="6"/>
  <c r="B7619" i="6"/>
  <c r="D7618" i="6"/>
  <c r="C7618" i="6"/>
  <c r="B7618" i="6"/>
  <c r="D7617" i="6"/>
  <c r="C7617" i="6"/>
  <c r="B7617" i="6"/>
  <c r="D7616" i="6"/>
  <c r="C7616" i="6"/>
  <c r="B7616" i="6"/>
  <c r="D7615" i="6"/>
  <c r="C7615" i="6"/>
  <c r="B7615" i="6"/>
  <c r="D7614" i="6"/>
  <c r="C7614" i="6"/>
  <c r="B7614" i="6"/>
  <c r="D7613" i="6"/>
  <c r="C7613" i="6"/>
  <c r="B7613" i="6"/>
  <c r="D7612" i="6"/>
  <c r="C7612" i="6"/>
  <c r="B7612" i="6"/>
  <c r="D7611" i="6"/>
  <c r="C7611" i="6"/>
  <c r="B7611" i="6"/>
  <c r="D7610" i="6"/>
  <c r="C7610" i="6"/>
  <c r="B7610" i="6"/>
  <c r="D7609" i="6"/>
  <c r="C7609" i="6"/>
  <c r="B7609" i="6"/>
  <c r="D7608" i="6"/>
  <c r="C7608" i="6"/>
  <c r="B7608" i="6"/>
  <c r="D7607" i="6"/>
  <c r="C7607" i="6"/>
  <c r="B7607" i="6"/>
  <c r="D7606" i="6"/>
  <c r="C7606" i="6"/>
  <c r="B7606" i="6"/>
  <c r="D7605" i="6"/>
  <c r="C7605" i="6"/>
  <c r="B7605" i="6"/>
  <c r="D7604" i="6"/>
  <c r="C7604" i="6"/>
  <c r="B7604" i="6"/>
  <c r="D7603" i="6"/>
  <c r="C7603" i="6"/>
  <c r="B7603" i="6"/>
  <c r="D7602" i="6"/>
  <c r="C7602" i="6"/>
  <c r="B7602" i="6"/>
  <c r="D7601" i="6"/>
  <c r="C7601" i="6"/>
  <c r="B7601" i="6"/>
  <c r="D7600" i="6"/>
  <c r="C7600" i="6"/>
  <c r="B7600" i="6"/>
  <c r="D7599" i="6"/>
  <c r="C7599" i="6"/>
  <c r="B7599" i="6"/>
  <c r="D7598" i="6"/>
  <c r="C7598" i="6"/>
  <c r="B7598" i="6"/>
  <c r="D7597" i="6"/>
  <c r="C7597" i="6"/>
  <c r="B7597" i="6"/>
  <c r="D7596" i="6"/>
  <c r="C7596" i="6"/>
  <c r="B7596" i="6"/>
  <c r="D7595" i="6"/>
  <c r="C7595" i="6"/>
  <c r="B7595" i="6"/>
  <c r="D7594" i="6"/>
  <c r="C7594" i="6"/>
  <c r="B7594" i="6"/>
  <c r="D7593" i="6"/>
  <c r="C7593" i="6"/>
  <c r="B7593" i="6"/>
  <c r="D7592" i="6"/>
  <c r="C7592" i="6"/>
  <c r="B7592" i="6"/>
  <c r="D7591" i="6"/>
  <c r="C7591" i="6"/>
  <c r="B7591" i="6"/>
  <c r="D7590" i="6"/>
  <c r="C7590" i="6"/>
  <c r="B7590" i="6"/>
  <c r="D7589" i="6"/>
  <c r="C7589" i="6"/>
  <c r="B7589" i="6"/>
  <c r="D7588" i="6"/>
  <c r="C7588" i="6"/>
  <c r="B7588" i="6"/>
  <c r="D7587" i="6"/>
  <c r="C7587" i="6"/>
  <c r="B7587" i="6"/>
  <c r="D7586" i="6"/>
  <c r="C7586" i="6"/>
  <c r="B7586" i="6"/>
  <c r="D7585" i="6"/>
  <c r="C7585" i="6"/>
  <c r="B7585" i="6"/>
  <c r="D7584" i="6"/>
  <c r="C7584" i="6"/>
  <c r="B7584" i="6"/>
  <c r="D7583" i="6"/>
  <c r="C7583" i="6"/>
  <c r="B7583" i="6"/>
  <c r="D7582" i="6"/>
  <c r="C7582" i="6"/>
  <c r="B7582" i="6"/>
  <c r="D7581" i="6"/>
  <c r="C7581" i="6"/>
  <c r="B7581" i="6"/>
  <c r="D7580" i="6"/>
  <c r="C7580" i="6"/>
  <c r="B7580" i="6"/>
  <c r="D7579" i="6"/>
  <c r="C7579" i="6"/>
  <c r="B7579" i="6"/>
  <c r="D7578" i="6"/>
  <c r="C7578" i="6"/>
  <c r="B7578" i="6"/>
  <c r="D7577" i="6"/>
  <c r="C7577" i="6"/>
  <c r="B7577" i="6"/>
  <c r="D7576" i="6"/>
  <c r="C7576" i="6"/>
  <c r="B7576" i="6"/>
  <c r="D7575" i="6"/>
  <c r="C7575" i="6"/>
  <c r="B7575" i="6"/>
  <c r="D7574" i="6"/>
  <c r="C7574" i="6"/>
  <c r="B7574" i="6"/>
  <c r="D7573" i="6"/>
  <c r="C7573" i="6"/>
  <c r="B7573" i="6"/>
  <c r="D7572" i="6"/>
  <c r="C7572" i="6"/>
  <c r="B7572" i="6"/>
  <c r="D7571" i="6"/>
  <c r="C7571" i="6"/>
  <c r="B7571" i="6"/>
  <c r="D7570" i="6"/>
  <c r="C7570" i="6"/>
  <c r="B7570" i="6"/>
  <c r="D7569" i="6"/>
  <c r="C7569" i="6"/>
  <c r="B7569" i="6"/>
  <c r="D7568" i="6"/>
  <c r="C7568" i="6"/>
  <c r="B7568" i="6"/>
  <c r="D7567" i="6"/>
  <c r="C7567" i="6"/>
  <c r="B7567" i="6"/>
  <c r="D7566" i="6"/>
  <c r="C7566" i="6"/>
  <c r="B7566" i="6"/>
  <c r="D7565" i="6"/>
  <c r="C7565" i="6"/>
  <c r="B7565" i="6"/>
  <c r="D7564" i="6"/>
  <c r="C7564" i="6"/>
  <c r="B7564" i="6"/>
  <c r="D7563" i="6"/>
  <c r="C7563" i="6"/>
  <c r="B7563" i="6"/>
  <c r="D7562" i="6"/>
  <c r="C7562" i="6"/>
  <c r="B7562" i="6"/>
  <c r="D7561" i="6"/>
  <c r="C7561" i="6"/>
  <c r="B7561" i="6"/>
  <c r="D7560" i="6"/>
  <c r="C7560" i="6"/>
  <c r="B7560" i="6"/>
  <c r="D7559" i="6"/>
  <c r="C7559" i="6"/>
  <c r="B7559" i="6"/>
  <c r="D7558" i="6"/>
  <c r="C7558" i="6"/>
  <c r="B7558" i="6"/>
  <c r="D7557" i="6"/>
  <c r="C7557" i="6"/>
  <c r="B7557" i="6"/>
  <c r="D7556" i="6"/>
  <c r="C7556" i="6"/>
  <c r="B7556" i="6"/>
  <c r="D7555" i="6"/>
  <c r="C7555" i="6"/>
  <c r="B7555" i="6"/>
  <c r="D7554" i="6"/>
  <c r="C7554" i="6"/>
  <c r="B7554" i="6"/>
  <c r="D7553" i="6"/>
  <c r="C7553" i="6"/>
  <c r="B7553" i="6"/>
  <c r="D7552" i="6"/>
  <c r="C7552" i="6"/>
  <c r="B7552" i="6"/>
  <c r="D7551" i="6"/>
  <c r="C7551" i="6"/>
  <c r="B7551" i="6"/>
  <c r="D7550" i="6"/>
  <c r="C7550" i="6"/>
  <c r="B7550" i="6"/>
  <c r="D7549" i="6"/>
  <c r="C7549" i="6"/>
  <c r="B7549" i="6"/>
  <c r="D7548" i="6"/>
  <c r="C7548" i="6"/>
  <c r="B7548" i="6"/>
  <c r="D7547" i="6"/>
  <c r="C7547" i="6"/>
  <c r="B7547" i="6"/>
  <c r="D7546" i="6"/>
  <c r="C7546" i="6"/>
  <c r="B7546" i="6"/>
  <c r="D7545" i="6"/>
  <c r="C7545" i="6"/>
  <c r="B7545" i="6"/>
  <c r="D7544" i="6"/>
  <c r="C7544" i="6"/>
  <c r="B7544" i="6"/>
  <c r="D7543" i="6"/>
  <c r="C7543" i="6"/>
  <c r="B7543" i="6"/>
  <c r="D7542" i="6"/>
  <c r="C7542" i="6"/>
  <c r="B7542" i="6"/>
  <c r="D7541" i="6"/>
  <c r="C7541" i="6"/>
  <c r="B7541" i="6"/>
  <c r="D7540" i="6"/>
  <c r="C7540" i="6"/>
  <c r="B7540" i="6"/>
  <c r="D7539" i="6"/>
  <c r="C7539" i="6"/>
  <c r="B7539" i="6"/>
  <c r="D7538" i="6"/>
  <c r="C7538" i="6"/>
  <c r="B7538" i="6"/>
  <c r="D7537" i="6"/>
  <c r="C7537" i="6"/>
  <c r="B7537" i="6"/>
  <c r="D7536" i="6"/>
  <c r="C7536" i="6"/>
  <c r="B7536" i="6"/>
  <c r="D7535" i="6"/>
  <c r="C7535" i="6"/>
  <c r="B7535" i="6"/>
  <c r="D7534" i="6"/>
  <c r="C7534" i="6"/>
  <c r="B7534" i="6"/>
  <c r="D7533" i="6"/>
  <c r="C7533" i="6"/>
  <c r="B7533" i="6"/>
  <c r="D7532" i="6"/>
  <c r="C7532" i="6"/>
  <c r="B7532" i="6"/>
  <c r="D7531" i="6"/>
  <c r="C7531" i="6"/>
  <c r="B7531" i="6"/>
  <c r="D7530" i="6"/>
  <c r="C7530" i="6"/>
  <c r="B7530" i="6"/>
  <c r="D7529" i="6"/>
  <c r="C7529" i="6"/>
  <c r="B7529" i="6"/>
  <c r="D7528" i="6"/>
  <c r="C7528" i="6"/>
  <c r="B7528" i="6"/>
  <c r="D7527" i="6"/>
  <c r="C7527" i="6"/>
  <c r="B7527" i="6"/>
  <c r="D7526" i="6"/>
  <c r="C7526" i="6"/>
  <c r="B7526" i="6"/>
  <c r="D7525" i="6"/>
  <c r="C7525" i="6"/>
  <c r="B7525" i="6"/>
  <c r="D7524" i="6"/>
  <c r="C7524" i="6"/>
  <c r="B7524" i="6"/>
  <c r="D7523" i="6"/>
  <c r="C7523" i="6"/>
  <c r="B7523" i="6"/>
  <c r="D7522" i="6"/>
  <c r="C7522" i="6"/>
  <c r="B7522" i="6"/>
  <c r="D7521" i="6"/>
  <c r="C7521" i="6"/>
  <c r="B7521" i="6"/>
  <c r="D7520" i="6"/>
  <c r="C7520" i="6"/>
  <c r="B7520" i="6"/>
  <c r="D7519" i="6"/>
  <c r="C7519" i="6"/>
  <c r="B7519" i="6"/>
  <c r="D7518" i="6"/>
  <c r="C7518" i="6"/>
  <c r="B7518" i="6"/>
  <c r="D7517" i="6"/>
  <c r="C7517" i="6"/>
  <c r="B7517" i="6"/>
  <c r="D7516" i="6"/>
  <c r="C7516" i="6"/>
  <c r="B7516" i="6"/>
  <c r="D7515" i="6"/>
  <c r="C7515" i="6"/>
  <c r="B7515" i="6"/>
  <c r="D7514" i="6"/>
  <c r="C7514" i="6"/>
  <c r="B7514" i="6"/>
  <c r="D7513" i="6"/>
  <c r="C7513" i="6"/>
  <c r="B7513" i="6"/>
  <c r="D7512" i="6"/>
  <c r="C7512" i="6"/>
  <c r="B7512" i="6"/>
  <c r="D7511" i="6"/>
  <c r="C7511" i="6"/>
  <c r="B7511" i="6"/>
  <c r="D7510" i="6"/>
  <c r="C7510" i="6"/>
  <c r="B7510" i="6"/>
  <c r="D7509" i="6"/>
  <c r="C7509" i="6"/>
  <c r="B7509" i="6"/>
  <c r="D7508" i="6"/>
  <c r="C7508" i="6"/>
  <c r="B7508" i="6"/>
  <c r="D7507" i="6"/>
  <c r="C7507" i="6"/>
  <c r="B7507" i="6"/>
  <c r="D7506" i="6"/>
  <c r="C7506" i="6"/>
  <c r="B7506" i="6"/>
  <c r="D7505" i="6"/>
  <c r="C7505" i="6"/>
  <c r="B7505" i="6"/>
  <c r="D7504" i="6"/>
  <c r="C7504" i="6"/>
  <c r="B7504" i="6"/>
  <c r="D7503" i="6"/>
  <c r="C7503" i="6"/>
  <c r="B7503" i="6"/>
  <c r="D7502" i="6"/>
  <c r="C7502" i="6"/>
  <c r="B7502" i="6"/>
  <c r="D7501" i="6"/>
  <c r="C7501" i="6"/>
  <c r="B7501" i="6"/>
  <c r="D7500" i="6"/>
  <c r="C7500" i="6"/>
  <c r="B7500" i="6"/>
  <c r="D7499" i="6"/>
  <c r="C7499" i="6"/>
  <c r="B7499" i="6"/>
  <c r="D7498" i="6"/>
  <c r="C7498" i="6"/>
  <c r="B7498" i="6"/>
  <c r="D7497" i="6"/>
  <c r="C7497" i="6"/>
  <c r="B7497" i="6"/>
  <c r="D7496" i="6"/>
  <c r="C7496" i="6"/>
  <c r="B7496" i="6"/>
  <c r="D7495" i="6"/>
  <c r="C7495" i="6"/>
  <c r="B7495" i="6"/>
  <c r="D7494" i="6"/>
  <c r="C7494" i="6"/>
  <c r="B7494" i="6"/>
  <c r="D7493" i="6"/>
  <c r="C7493" i="6"/>
  <c r="B7493" i="6"/>
  <c r="D7492" i="6"/>
  <c r="C7492" i="6"/>
  <c r="B7492" i="6"/>
  <c r="D7491" i="6"/>
  <c r="C7491" i="6"/>
  <c r="B7491" i="6"/>
  <c r="D7490" i="6"/>
  <c r="C7490" i="6"/>
  <c r="B7490" i="6"/>
  <c r="D7489" i="6"/>
  <c r="C7489" i="6"/>
  <c r="B7489" i="6"/>
  <c r="D7488" i="6"/>
  <c r="C7488" i="6"/>
  <c r="B7488" i="6"/>
  <c r="D7487" i="6"/>
  <c r="C7487" i="6"/>
  <c r="B7487" i="6"/>
  <c r="D7486" i="6"/>
  <c r="C7486" i="6"/>
  <c r="B7486" i="6"/>
  <c r="D7485" i="6"/>
  <c r="C7485" i="6"/>
  <c r="B7485" i="6"/>
  <c r="D7484" i="6"/>
  <c r="C7484" i="6"/>
  <c r="B7484" i="6"/>
  <c r="D7483" i="6"/>
  <c r="C7483" i="6"/>
  <c r="B7483" i="6"/>
  <c r="D7482" i="6"/>
  <c r="C7482" i="6"/>
  <c r="B7482" i="6"/>
  <c r="D7481" i="6"/>
  <c r="C7481" i="6"/>
  <c r="B7481" i="6"/>
  <c r="D7480" i="6"/>
  <c r="C7480" i="6"/>
  <c r="B7480" i="6"/>
  <c r="D7479" i="6"/>
  <c r="C7479" i="6"/>
  <c r="B7479" i="6"/>
  <c r="D7478" i="6"/>
  <c r="C7478" i="6"/>
  <c r="B7478" i="6"/>
  <c r="D7477" i="6"/>
  <c r="C7477" i="6"/>
  <c r="B7477" i="6"/>
  <c r="D7476" i="6"/>
  <c r="C7476" i="6"/>
  <c r="B7476" i="6"/>
  <c r="D7475" i="6"/>
  <c r="C7475" i="6"/>
  <c r="B7475" i="6"/>
  <c r="D7474" i="6"/>
  <c r="C7474" i="6"/>
  <c r="B7474" i="6"/>
  <c r="D7473" i="6"/>
  <c r="C7473" i="6"/>
  <c r="B7473" i="6"/>
  <c r="D7472" i="6"/>
  <c r="C7472" i="6"/>
  <c r="B7472" i="6"/>
  <c r="D7471" i="6"/>
  <c r="C7471" i="6"/>
  <c r="B7471" i="6"/>
  <c r="D7470" i="6"/>
  <c r="C7470" i="6"/>
  <c r="B7470" i="6"/>
  <c r="D7469" i="6"/>
  <c r="C7469" i="6"/>
  <c r="B7469" i="6"/>
  <c r="D7468" i="6"/>
  <c r="C7468" i="6"/>
  <c r="B7468" i="6"/>
  <c r="D7467" i="6"/>
  <c r="C7467" i="6"/>
  <c r="B7467" i="6"/>
  <c r="D7466" i="6"/>
  <c r="C7466" i="6"/>
  <c r="B7466" i="6"/>
  <c r="D7465" i="6"/>
  <c r="C7465" i="6"/>
  <c r="B7465" i="6"/>
  <c r="D7464" i="6"/>
  <c r="C7464" i="6"/>
  <c r="B7464" i="6"/>
  <c r="D7463" i="6"/>
  <c r="C7463" i="6"/>
  <c r="B7463" i="6"/>
  <c r="D7462" i="6"/>
  <c r="C7462" i="6"/>
  <c r="B7462" i="6"/>
  <c r="D7461" i="6"/>
  <c r="C7461" i="6"/>
  <c r="B7461" i="6"/>
  <c r="D7460" i="6"/>
  <c r="C7460" i="6"/>
  <c r="B7460" i="6"/>
  <c r="D7459" i="6"/>
  <c r="C7459" i="6"/>
  <c r="B7459" i="6"/>
  <c r="D7458" i="6"/>
  <c r="C7458" i="6"/>
  <c r="B7458" i="6"/>
  <c r="D7457" i="6"/>
  <c r="C7457" i="6"/>
  <c r="B7457" i="6"/>
  <c r="D7456" i="6"/>
  <c r="C7456" i="6"/>
  <c r="B7456" i="6"/>
  <c r="D7455" i="6"/>
  <c r="C7455" i="6"/>
  <c r="B7455" i="6"/>
  <c r="D7454" i="6"/>
  <c r="C7454" i="6"/>
  <c r="B7454" i="6"/>
  <c r="D7453" i="6"/>
  <c r="C7453" i="6"/>
  <c r="B7453" i="6"/>
  <c r="D7452" i="6"/>
  <c r="C7452" i="6"/>
  <c r="B7452" i="6"/>
  <c r="D7451" i="6"/>
  <c r="C7451" i="6"/>
  <c r="B7451" i="6"/>
  <c r="D7450" i="6"/>
  <c r="C7450" i="6"/>
  <c r="B7450" i="6"/>
  <c r="D7449" i="6"/>
  <c r="C7449" i="6"/>
  <c r="B7449" i="6"/>
  <c r="D7448" i="6"/>
  <c r="C7448" i="6"/>
  <c r="B7448" i="6"/>
  <c r="D7447" i="6"/>
  <c r="C7447" i="6"/>
  <c r="B7447" i="6"/>
  <c r="D7446" i="6"/>
  <c r="C7446" i="6"/>
  <c r="B7446" i="6"/>
  <c r="D7445" i="6"/>
  <c r="C7445" i="6"/>
  <c r="B7445" i="6"/>
  <c r="D7444" i="6"/>
  <c r="C7444" i="6"/>
  <c r="B7444" i="6"/>
  <c r="D7443" i="6"/>
  <c r="C7443" i="6"/>
  <c r="B7443" i="6"/>
  <c r="D7442" i="6"/>
  <c r="C7442" i="6"/>
  <c r="B7442" i="6"/>
  <c r="D7441" i="6"/>
  <c r="C7441" i="6"/>
  <c r="B7441" i="6"/>
  <c r="D7440" i="6"/>
  <c r="C7440" i="6"/>
  <c r="B7440" i="6"/>
  <c r="D7439" i="6"/>
  <c r="C7439" i="6"/>
  <c r="B7439" i="6"/>
  <c r="D7438" i="6"/>
  <c r="C7438" i="6"/>
  <c r="B7438" i="6"/>
  <c r="D7437" i="6"/>
  <c r="C7437" i="6"/>
  <c r="B7437" i="6"/>
  <c r="D7436" i="6"/>
  <c r="C7436" i="6"/>
  <c r="B7436" i="6"/>
  <c r="D7435" i="6"/>
  <c r="C7435" i="6"/>
  <c r="B7435" i="6"/>
  <c r="D7434" i="6"/>
  <c r="C7434" i="6"/>
  <c r="B7434" i="6"/>
  <c r="D7433" i="6"/>
  <c r="C7433" i="6"/>
  <c r="B7433" i="6"/>
  <c r="D7432" i="6"/>
  <c r="C7432" i="6"/>
  <c r="B7432" i="6"/>
  <c r="D7431" i="6"/>
  <c r="C7431" i="6"/>
  <c r="B7431" i="6"/>
  <c r="D7430" i="6"/>
  <c r="C7430" i="6"/>
  <c r="B7430" i="6"/>
  <c r="D7429" i="6"/>
  <c r="C7429" i="6"/>
  <c r="B7429" i="6"/>
  <c r="D7428" i="6"/>
  <c r="C7428" i="6"/>
  <c r="B7428" i="6"/>
  <c r="D7427" i="6"/>
  <c r="C7427" i="6"/>
  <c r="B7427" i="6"/>
  <c r="D7426" i="6"/>
  <c r="C7426" i="6"/>
  <c r="B7426" i="6"/>
  <c r="D7425" i="6"/>
  <c r="C7425" i="6"/>
  <c r="B7425" i="6"/>
  <c r="D7424" i="6"/>
  <c r="C7424" i="6"/>
  <c r="B7424" i="6"/>
  <c r="D7423" i="6"/>
  <c r="C7423" i="6"/>
  <c r="B7423" i="6"/>
  <c r="D7422" i="6"/>
  <c r="C7422" i="6"/>
  <c r="B7422" i="6"/>
  <c r="D7421" i="6"/>
  <c r="C7421" i="6"/>
  <c r="B7421" i="6"/>
  <c r="D7420" i="6"/>
  <c r="C7420" i="6"/>
  <c r="B7420" i="6"/>
  <c r="D7419" i="6"/>
  <c r="C7419" i="6"/>
  <c r="B7419" i="6"/>
  <c r="D7418" i="6"/>
  <c r="C7418" i="6"/>
  <c r="B7418" i="6"/>
  <c r="D7417" i="6"/>
  <c r="C7417" i="6"/>
  <c r="B7417" i="6"/>
  <c r="D7416" i="6"/>
  <c r="C7416" i="6"/>
  <c r="B7416" i="6"/>
  <c r="D7415" i="6"/>
  <c r="C7415" i="6"/>
  <c r="B7415" i="6"/>
  <c r="D7414" i="6"/>
  <c r="C7414" i="6"/>
  <c r="B7414" i="6"/>
  <c r="D7413" i="6"/>
  <c r="C7413" i="6"/>
  <c r="B7413" i="6"/>
  <c r="D7412" i="6"/>
  <c r="C7412" i="6"/>
  <c r="B7412" i="6"/>
  <c r="D7411" i="6"/>
  <c r="C7411" i="6"/>
  <c r="B7411" i="6"/>
  <c r="D7410" i="6"/>
  <c r="C7410" i="6"/>
  <c r="B7410" i="6"/>
  <c r="D7409" i="6"/>
  <c r="C7409" i="6"/>
  <c r="B7409" i="6"/>
  <c r="D7408" i="6"/>
  <c r="C7408" i="6"/>
  <c r="B7408" i="6"/>
  <c r="D7407" i="6"/>
  <c r="C7407" i="6"/>
  <c r="B7407" i="6"/>
  <c r="D7406" i="6"/>
  <c r="C7406" i="6"/>
  <c r="B7406" i="6"/>
  <c r="D7405" i="6"/>
  <c r="C7405" i="6"/>
  <c r="B7405" i="6"/>
  <c r="D7404" i="6"/>
  <c r="C7404" i="6"/>
  <c r="B7404" i="6"/>
  <c r="D7403" i="6"/>
  <c r="C7403" i="6"/>
  <c r="B7403" i="6"/>
  <c r="D7402" i="6"/>
  <c r="C7402" i="6"/>
  <c r="B7402" i="6"/>
  <c r="D7401" i="6"/>
  <c r="C7401" i="6"/>
  <c r="B7401" i="6"/>
  <c r="D7400" i="6"/>
  <c r="C7400" i="6"/>
  <c r="B7400" i="6"/>
  <c r="D7399" i="6"/>
  <c r="C7399" i="6"/>
  <c r="B7399" i="6"/>
  <c r="D7398" i="6"/>
  <c r="C7398" i="6"/>
  <c r="B7398" i="6"/>
  <c r="D7397" i="6"/>
  <c r="C7397" i="6"/>
  <c r="B7397" i="6"/>
  <c r="D7396" i="6"/>
  <c r="C7396" i="6"/>
  <c r="B7396" i="6"/>
  <c r="D7395" i="6"/>
  <c r="C7395" i="6"/>
  <c r="B7395" i="6"/>
  <c r="D7394" i="6"/>
  <c r="C7394" i="6"/>
  <c r="B7394" i="6"/>
  <c r="D7393" i="6"/>
  <c r="C7393" i="6"/>
  <c r="B7393" i="6"/>
  <c r="D7392" i="6"/>
  <c r="C7392" i="6"/>
  <c r="B7392" i="6"/>
  <c r="D7391" i="6"/>
  <c r="C7391" i="6"/>
  <c r="B7391" i="6"/>
  <c r="D7390" i="6"/>
  <c r="C7390" i="6"/>
  <c r="B7390" i="6"/>
  <c r="D7389" i="6"/>
  <c r="C7389" i="6"/>
  <c r="B7389" i="6"/>
  <c r="D7388" i="6"/>
  <c r="C7388" i="6"/>
  <c r="B7388" i="6"/>
  <c r="D7387" i="6"/>
  <c r="C7387" i="6"/>
  <c r="B7387" i="6"/>
  <c r="D7386" i="6"/>
  <c r="C7386" i="6"/>
  <c r="B7386" i="6"/>
  <c r="D7385" i="6"/>
  <c r="C7385" i="6"/>
  <c r="B7385" i="6"/>
  <c r="D7384" i="6"/>
  <c r="C7384" i="6"/>
  <c r="B7384" i="6"/>
  <c r="D7383" i="6"/>
  <c r="C7383" i="6"/>
  <c r="B7383" i="6"/>
  <c r="D7382" i="6"/>
  <c r="C7382" i="6"/>
  <c r="B7382" i="6"/>
  <c r="D7381" i="6"/>
  <c r="C7381" i="6"/>
  <c r="B7381" i="6"/>
  <c r="D7380" i="6"/>
  <c r="C7380" i="6"/>
  <c r="B7380" i="6"/>
  <c r="D7379" i="6"/>
  <c r="C7379" i="6"/>
  <c r="B7379" i="6"/>
  <c r="D7378" i="6"/>
  <c r="C7378" i="6"/>
  <c r="B7378" i="6"/>
  <c r="D7377" i="6"/>
  <c r="C7377" i="6"/>
  <c r="B7377" i="6"/>
  <c r="D7376" i="6"/>
  <c r="C7376" i="6"/>
  <c r="B7376" i="6"/>
  <c r="D7375" i="6"/>
  <c r="C7375" i="6"/>
  <c r="B7375" i="6"/>
  <c r="D7374" i="6"/>
  <c r="C7374" i="6"/>
  <c r="B7374" i="6"/>
  <c r="D7373" i="6"/>
  <c r="C7373" i="6"/>
  <c r="B7373" i="6"/>
  <c r="D7372" i="6"/>
  <c r="C7372" i="6"/>
  <c r="B7372" i="6"/>
  <c r="D7371" i="6"/>
  <c r="C7371" i="6"/>
  <c r="B7371" i="6"/>
  <c r="D7370" i="6"/>
  <c r="C7370" i="6"/>
  <c r="B7370" i="6"/>
  <c r="D7369" i="6"/>
  <c r="C7369" i="6"/>
  <c r="B7369" i="6"/>
  <c r="D7368" i="6"/>
  <c r="C7368" i="6"/>
  <c r="B7368" i="6"/>
  <c r="D7367" i="6"/>
  <c r="C7367" i="6"/>
  <c r="B7367" i="6"/>
  <c r="D7366" i="6"/>
  <c r="C7366" i="6"/>
  <c r="B7366" i="6"/>
  <c r="D7365" i="6"/>
  <c r="C7365" i="6"/>
  <c r="B7365" i="6"/>
  <c r="D7364" i="6"/>
  <c r="C7364" i="6"/>
  <c r="B7364" i="6"/>
  <c r="D7363" i="6"/>
  <c r="C7363" i="6"/>
  <c r="B7363" i="6"/>
  <c r="D7362" i="6"/>
  <c r="C7362" i="6"/>
  <c r="B7362" i="6"/>
  <c r="D7361" i="6"/>
  <c r="C7361" i="6"/>
  <c r="B7361" i="6"/>
  <c r="D7360" i="6"/>
  <c r="C7360" i="6"/>
  <c r="B7360" i="6"/>
  <c r="D7359" i="6"/>
  <c r="C7359" i="6"/>
  <c r="B7359" i="6"/>
  <c r="D7358" i="6"/>
  <c r="C7358" i="6"/>
  <c r="B7358" i="6"/>
  <c r="D7357" i="6"/>
  <c r="C7357" i="6"/>
  <c r="B7357" i="6"/>
  <c r="D7356" i="6"/>
  <c r="C7356" i="6"/>
  <c r="B7356" i="6"/>
  <c r="D7355" i="6"/>
  <c r="C7355" i="6"/>
  <c r="B7355" i="6"/>
  <c r="D7354" i="6"/>
  <c r="C7354" i="6"/>
  <c r="B7354" i="6"/>
  <c r="D7353" i="6"/>
  <c r="C7353" i="6"/>
  <c r="B7353" i="6"/>
  <c r="D7352" i="6"/>
  <c r="C7352" i="6"/>
  <c r="B7352" i="6"/>
  <c r="D7351" i="6"/>
  <c r="C7351" i="6"/>
  <c r="B7351" i="6"/>
  <c r="D7350" i="6"/>
  <c r="C7350" i="6"/>
  <c r="B7350" i="6"/>
  <c r="D7349" i="6"/>
  <c r="C7349" i="6"/>
  <c r="B7349" i="6"/>
  <c r="D7348" i="6"/>
  <c r="C7348" i="6"/>
  <c r="B7348" i="6"/>
  <c r="D7347" i="6"/>
  <c r="C7347" i="6"/>
  <c r="B7347" i="6"/>
  <c r="D7346" i="6"/>
  <c r="C7346" i="6"/>
  <c r="B7346" i="6"/>
  <c r="D7345" i="6"/>
  <c r="C7345" i="6"/>
  <c r="B7345" i="6"/>
  <c r="D7344" i="6"/>
  <c r="C7344" i="6"/>
  <c r="B7344" i="6"/>
  <c r="D7343" i="6"/>
  <c r="C7343" i="6"/>
  <c r="B7343" i="6"/>
  <c r="D7342" i="6"/>
  <c r="C7342" i="6"/>
  <c r="B7342" i="6"/>
  <c r="D7341" i="6"/>
  <c r="C7341" i="6"/>
  <c r="B7341" i="6"/>
  <c r="D7340" i="6"/>
  <c r="C7340" i="6"/>
  <c r="B7340" i="6"/>
  <c r="D7339" i="6"/>
  <c r="C7339" i="6"/>
  <c r="B7339" i="6"/>
  <c r="D7338" i="6"/>
  <c r="C7338" i="6"/>
  <c r="B7338" i="6"/>
  <c r="D7337" i="6"/>
  <c r="C7337" i="6"/>
  <c r="B7337" i="6"/>
  <c r="D7336" i="6"/>
  <c r="C7336" i="6"/>
  <c r="B7336" i="6"/>
  <c r="D7335" i="6"/>
  <c r="C7335" i="6"/>
  <c r="B7335" i="6"/>
  <c r="D7334" i="6"/>
  <c r="C7334" i="6"/>
  <c r="B7334" i="6"/>
  <c r="D7333" i="6"/>
  <c r="C7333" i="6"/>
  <c r="B7333" i="6"/>
  <c r="D7332" i="6"/>
  <c r="C7332" i="6"/>
  <c r="B7332" i="6"/>
  <c r="D7331" i="6"/>
  <c r="C7331" i="6"/>
  <c r="B7331" i="6"/>
  <c r="D7330" i="6"/>
  <c r="C7330" i="6"/>
  <c r="B7330" i="6"/>
  <c r="D7329" i="6"/>
  <c r="C7329" i="6"/>
  <c r="B7329" i="6"/>
  <c r="D7328" i="6"/>
  <c r="C7328" i="6"/>
  <c r="B7328" i="6"/>
  <c r="D7327" i="6"/>
  <c r="C7327" i="6"/>
  <c r="B7327" i="6"/>
  <c r="D7326" i="6"/>
  <c r="C7326" i="6"/>
  <c r="B7326" i="6"/>
  <c r="D7325" i="6"/>
  <c r="C7325" i="6"/>
  <c r="B7325" i="6"/>
  <c r="D7324" i="6"/>
  <c r="C7324" i="6"/>
  <c r="B7324" i="6"/>
  <c r="D7323" i="6"/>
  <c r="C7323" i="6"/>
  <c r="B7323" i="6"/>
  <c r="D7322" i="6"/>
  <c r="C7322" i="6"/>
  <c r="B7322" i="6"/>
  <c r="D7321" i="6"/>
  <c r="C7321" i="6"/>
  <c r="B7321" i="6"/>
  <c r="D7320" i="6"/>
  <c r="C7320" i="6"/>
  <c r="B7320" i="6"/>
  <c r="D7319" i="6"/>
  <c r="C7319" i="6"/>
  <c r="B7319" i="6"/>
  <c r="D7318" i="6"/>
  <c r="C7318" i="6"/>
  <c r="B7318" i="6"/>
  <c r="D7317" i="6"/>
  <c r="C7317" i="6"/>
  <c r="B7317" i="6"/>
  <c r="D7316" i="6"/>
  <c r="C7316" i="6"/>
  <c r="B7316" i="6"/>
  <c r="D7315" i="6"/>
  <c r="C7315" i="6"/>
  <c r="B7315" i="6"/>
  <c r="D7314" i="6"/>
  <c r="C7314" i="6"/>
  <c r="B7314" i="6"/>
  <c r="D7313" i="6"/>
  <c r="C7313" i="6"/>
  <c r="B7313" i="6"/>
  <c r="D7312" i="6"/>
  <c r="C7312" i="6"/>
  <c r="B7312" i="6"/>
  <c r="D7311" i="6"/>
  <c r="C7311" i="6"/>
  <c r="B7311" i="6"/>
  <c r="D7310" i="6"/>
  <c r="C7310" i="6"/>
  <c r="B7310" i="6"/>
  <c r="D7309" i="6"/>
  <c r="C7309" i="6"/>
  <c r="B7309" i="6"/>
  <c r="D7308" i="6"/>
  <c r="C7308" i="6"/>
  <c r="B7308" i="6"/>
  <c r="D7307" i="6"/>
  <c r="C7307" i="6"/>
  <c r="B7307" i="6"/>
  <c r="D7306" i="6"/>
  <c r="C7306" i="6"/>
  <c r="B7306" i="6"/>
  <c r="D7305" i="6"/>
  <c r="C7305" i="6"/>
  <c r="B7305" i="6"/>
  <c r="D7304" i="6"/>
  <c r="C7304" i="6"/>
  <c r="B7304" i="6"/>
  <c r="D7303" i="6"/>
  <c r="C7303" i="6"/>
  <c r="B7303" i="6"/>
  <c r="D7302" i="6"/>
  <c r="C7302" i="6"/>
  <c r="B7302" i="6"/>
  <c r="D7301" i="6"/>
  <c r="C7301" i="6"/>
  <c r="B7301" i="6"/>
  <c r="D7300" i="6"/>
  <c r="C7300" i="6"/>
  <c r="B7300" i="6"/>
  <c r="D7299" i="6"/>
  <c r="C7299" i="6"/>
  <c r="B7299" i="6"/>
  <c r="D7298" i="6"/>
  <c r="C7298" i="6"/>
  <c r="B7298" i="6"/>
  <c r="D7297" i="6"/>
  <c r="C7297" i="6"/>
  <c r="B7297" i="6"/>
  <c r="D7296" i="6"/>
  <c r="C7296" i="6"/>
  <c r="B7296" i="6"/>
  <c r="D7295" i="6"/>
  <c r="C7295" i="6"/>
  <c r="B7295" i="6"/>
  <c r="D7294" i="6"/>
  <c r="C7294" i="6"/>
  <c r="B7294" i="6"/>
  <c r="D7293" i="6"/>
  <c r="C7293" i="6"/>
  <c r="B7293" i="6"/>
  <c r="D7292" i="6"/>
  <c r="C7292" i="6"/>
  <c r="B7292" i="6"/>
  <c r="D7291" i="6"/>
  <c r="C7291" i="6"/>
  <c r="B7291" i="6"/>
  <c r="D7290" i="6"/>
  <c r="C7290" i="6"/>
  <c r="B7290" i="6"/>
  <c r="D7289" i="6"/>
  <c r="C7289" i="6"/>
  <c r="B7289" i="6"/>
  <c r="D7288" i="6"/>
  <c r="C7288" i="6"/>
  <c r="B7288" i="6"/>
  <c r="D7287" i="6"/>
  <c r="C7287" i="6"/>
  <c r="B7287" i="6"/>
  <c r="D7286" i="6"/>
  <c r="C7286" i="6"/>
  <c r="B7286" i="6"/>
  <c r="D7285" i="6"/>
  <c r="C7285" i="6"/>
  <c r="B7285" i="6"/>
  <c r="D7284" i="6"/>
  <c r="C7284" i="6"/>
  <c r="B7284" i="6"/>
  <c r="D7283" i="6"/>
  <c r="C7283" i="6"/>
  <c r="B7283" i="6"/>
  <c r="D7282" i="6"/>
  <c r="C7282" i="6"/>
  <c r="B7282" i="6"/>
  <c r="D7281" i="6"/>
  <c r="C7281" i="6"/>
  <c r="B7281" i="6"/>
  <c r="D7280" i="6"/>
  <c r="C7280" i="6"/>
  <c r="B7280" i="6"/>
  <c r="D7279" i="6"/>
  <c r="C7279" i="6"/>
  <c r="B7279" i="6"/>
  <c r="D7278" i="6"/>
  <c r="C7278" i="6"/>
  <c r="B7278" i="6"/>
  <c r="D7277" i="6"/>
  <c r="C7277" i="6"/>
  <c r="B7277" i="6"/>
  <c r="D7276" i="6"/>
  <c r="C7276" i="6"/>
  <c r="B7276" i="6"/>
  <c r="D7275" i="6"/>
  <c r="C7275" i="6"/>
  <c r="B7275" i="6"/>
  <c r="D7274" i="6"/>
  <c r="C7274" i="6"/>
  <c r="B7274" i="6"/>
  <c r="D7273" i="6"/>
  <c r="C7273" i="6"/>
  <c r="B7273" i="6"/>
  <c r="D7272" i="6"/>
  <c r="C7272" i="6"/>
  <c r="B7272" i="6"/>
  <c r="D7271" i="6"/>
  <c r="C7271" i="6"/>
  <c r="B7271" i="6"/>
  <c r="D7270" i="6"/>
  <c r="C7270" i="6"/>
  <c r="B7270" i="6"/>
  <c r="D7269" i="6"/>
  <c r="C7269" i="6"/>
  <c r="B7269" i="6"/>
  <c r="D7268" i="6"/>
  <c r="C7268" i="6"/>
  <c r="B7268" i="6"/>
  <c r="D7267" i="6"/>
  <c r="C7267" i="6"/>
  <c r="B7267" i="6"/>
  <c r="D7266" i="6"/>
  <c r="C7266" i="6"/>
  <c r="B7266" i="6"/>
  <c r="D7265" i="6"/>
  <c r="C7265" i="6"/>
  <c r="B7265" i="6"/>
  <c r="D7264" i="6"/>
  <c r="C7264" i="6"/>
  <c r="B7264" i="6"/>
  <c r="D7263" i="6"/>
  <c r="C7263" i="6"/>
  <c r="B7263" i="6"/>
  <c r="D7262" i="6"/>
  <c r="C7262" i="6"/>
  <c r="B7262" i="6"/>
  <c r="D7261" i="6"/>
  <c r="C7261" i="6"/>
  <c r="B7261" i="6"/>
  <c r="D7260" i="6"/>
  <c r="C7260" i="6"/>
  <c r="B7260" i="6"/>
  <c r="D7259" i="6"/>
  <c r="C7259" i="6"/>
  <c r="B7259" i="6"/>
  <c r="D7258" i="6"/>
  <c r="C7258" i="6"/>
  <c r="B7258" i="6"/>
  <c r="D7257" i="6"/>
  <c r="C7257" i="6"/>
  <c r="B7257" i="6"/>
  <c r="D7256" i="6"/>
  <c r="C7256" i="6"/>
  <c r="B7256" i="6"/>
  <c r="D7255" i="6"/>
  <c r="C7255" i="6"/>
  <c r="B7255" i="6"/>
  <c r="D7254" i="6"/>
  <c r="C7254" i="6"/>
  <c r="B7254" i="6"/>
  <c r="D7253" i="6"/>
  <c r="C7253" i="6"/>
  <c r="B7253" i="6"/>
  <c r="D7252" i="6"/>
  <c r="C7252" i="6"/>
  <c r="B7252" i="6"/>
  <c r="D7251" i="6"/>
  <c r="C7251" i="6"/>
  <c r="B7251" i="6"/>
  <c r="D7250" i="6"/>
  <c r="C7250" i="6"/>
  <c r="B7250" i="6"/>
  <c r="D7249" i="6"/>
  <c r="C7249" i="6"/>
  <c r="B7249" i="6"/>
  <c r="D7248" i="6"/>
  <c r="C7248" i="6"/>
  <c r="B7248" i="6"/>
  <c r="D7247" i="6"/>
  <c r="C7247" i="6"/>
  <c r="B7247" i="6"/>
  <c r="D7246" i="6"/>
  <c r="C7246" i="6"/>
  <c r="B7246" i="6"/>
  <c r="D7245" i="6"/>
  <c r="C7245" i="6"/>
  <c r="B7245" i="6"/>
  <c r="D7244" i="6"/>
  <c r="C7244" i="6"/>
  <c r="B7244" i="6"/>
  <c r="D7243" i="6"/>
  <c r="C7243" i="6"/>
  <c r="B7243" i="6"/>
  <c r="D7242" i="6"/>
  <c r="C7242" i="6"/>
  <c r="B7242" i="6"/>
  <c r="D7241" i="6"/>
  <c r="C7241" i="6"/>
  <c r="B7241" i="6"/>
  <c r="D7240" i="6"/>
  <c r="C7240" i="6"/>
  <c r="B7240" i="6"/>
  <c r="D7239" i="6"/>
  <c r="C7239" i="6"/>
  <c r="B7239" i="6"/>
  <c r="D7238" i="6"/>
  <c r="C7238" i="6"/>
  <c r="B7238" i="6"/>
  <c r="D7237" i="6"/>
  <c r="C7237" i="6"/>
  <c r="B7237" i="6"/>
  <c r="D7236" i="6"/>
  <c r="C7236" i="6"/>
  <c r="B7236" i="6"/>
  <c r="D7235" i="6"/>
  <c r="C7235" i="6"/>
  <c r="B7235" i="6"/>
  <c r="D7234" i="6"/>
  <c r="C7234" i="6"/>
  <c r="B7234" i="6"/>
  <c r="D7233" i="6"/>
  <c r="C7233" i="6"/>
  <c r="B7233" i="6"/>
  <c r="D7232" i="6"/>
  <c r="C7232" i="6"/>
  <c r="B7232" i="6"/>
  <c r="D7231" i="6"/>
  <c r="C7231" i="6"/>
  <c r="B7231" i="6"/>
  <c r="D7230" i="6"/>
  <c r="C7230" i="6"/>
  <c r="B7230" i="6"/>
  <c r="D7229" i="6"/>
  <c r="C7229" i="6"/>
  <c r="B7229" i="6"/>
  <c r="D7228" i="6"/>
  <c r="C7228" i="6"/>
  <c r="B7228" i="6"/>
  <c r="D7227" i="6"/>
  <c r="C7227" i="6"/>
  <c r="B7227" i="6"/>
  <c r="D7226" i="6"/>
  <c r="C7226" i="6"/>
  <c r="B7226" i="6"/>
  <c r="D7225" i="6"/>
  <c r="C7225" i="6"/>
  <c r="B7225" i="6"/>
  <c r="D7224" i="6"/>
  <c r="C7224" i="6"/>
  <c r="B7224" i="6"/>
  <c r="D7223" i="6"/>
  <c r="C7223" i="6"/>
  <c r="B7223" i="6"/>
  <c r="D7222" i="6"/>
  <c r="C7222" i="6"/>
  <c r="B7222" i="6"/>
  <c r="D7221" i="6"/>
  <c r="C7221" i="6"/>
  <c r="B7221" i="6"/>
  <c r="D7220" i="6"/>
  <c r="C7220" i="6"/>
  <c r="B7220" i="6"/>
  <c r="D7219" i="6"/>
  <c r="C7219" i="6"/>
  <c r="B7219" i="6"/>
  <c r="D7218" i="6"/>
  <c r="C7218" i="6"/>
  <c r="B7218" i="6"/>
  <c r="D7217" i="6"/>
  <c r="C7217" i="6"/>
  <c r="B7217" i="6"/>
  <c r="D7216" i="6"/>
  <c r="C7216" i="6"/>
  <c r="B7216" i="6"/>
  <c r="D7215" i="6"/>
  <c r="C7215" i="6"/>
  <c r="B7215" i="6"/>
  <c r="D7214" i="6"/>
  <c r="C7214" i="6"/>
  <c r="B7214" i="6"/>
  <c r="D7213" i="6"/>
  <c r="C7213" i="6"/>
  <c r="B7213" i="6"/>
  <c r="D7212" i="6"/>
  <c r="C7212" i="6"/>
  <c r="B7212" i="6"/>
  <c r="D7211" i="6"/>
  <c r="C7211" i="6"/>
  <c r="B7211" i="6"/>
  <c r="D7210" i="6"/>
  <c r="C7210" i="6"/>
  <c r="B7210" i="6"/>
  <c r="D7209" i="6"/>
  <c r="C7209" i="6"/>
  <c r="B7209" i="6"/>
  <c r="D7208" i="6"/>
  <c r="C7208" i="6"/>
  <c r="B7208" i="6"/>
  <c r="D7207" i="6"/>
  <c r="C7207" i="6"/>
  <c r="B7207" i="6"/>
  <c r="D7206" i="6"/>
  <c r="C7206" i="6"/>
  <c r="B7206" i="6"/>
  <c r="D7205" i="6"/>
  <c r="C7205" i="6"/>
  <c r="B7205" i="6"/>
  <c r="D7204" i="6"/>
  <c r="C7204" i="6"/>
  <c r="B7204" i="6"/>
  <c r="D7203" i="6"/>
  <c r="C7203" i="6"/>
  <c r="B7203" i="6"/>
  <c r="D7202" i="6"/>
  <c r="C7202" i="6"/>
  <c r="B7202" i="6"/>
  <c r="D7201" i="6"/>
  <c r="C7201" i="6"/>
  <c r="B7201" i="6"/>
  <c r="D7200" i="6"/>
  <c r="C7200" i="6"/>
  <c r="B7200" i="6"/>
  <c r="D7199" i="6"/>
  <c r="C7199" i="6"/>
  <c r="B7199" i="6"/>
  <c r="D7198" i="6"/>
  <c r="C7198" i="6"/>
  <c r="B7198" i="6"/>
  <c r="D7197" i="6"/>
  <c r="C7197" i="6"/>
  <c r="B7197" i="6"/>
  <c r="D7196" i="6"/>
  <c r="C7196" i="6"/>
  <c r="B7196" i="6"/>
  <c r="D7195" i="6"/>
  <c r="C7195" i="6"/>
  <c r="B7195" i="6"/>
  <c r="D7194" i="6"/>
  <c r="C7194" i="6"/>
  <c r="B7194" i="6"/>
  <c r="D7193" i="6"/>
  <c r="C7193" i="6"/>
  <c r="B7193" i="6"/>
  <c r="D7192" i="6"/>
  <c r="C7192" i="6"/>
  <c r="B7192" i="6"/>
  <c r="D7191" i="6"/>
  <c r="C7191" i="6"/>
  <c r="B7191" i="6"/>
  <c r="D7190" i="6"/>
  <c r="C7190" i="6"/>
  <c r="B7190" i="6"/>
  <c r="D7189" i="6"/>
  <c r="C7189" i="6"/>
  <c r="B7189" i="6"/>
  <c r="D7188" i="6"/>
  <c r="C7188" i="6"/>
  <c r="B7188" i="6"/>
  <c r="D7187" i="6"/>
  <c r="C7187" i="6"/>
  <c r="B7187" i="6"/>
  <c r="D7186" i="6"/>
  <c r="C7186" i="6"/>
  <c r="B7186" i="6"/>
  <c r="D7185" i="6"/>
  <c r="C7185" i="6"/>
  <c r="B7185" i="6"/>
  <c r="D7184" i="6"/>
  <c r="C7184" i="6"/>
  <c r="B7184" i="6"/>
  <c r="D7183" i="6"/>
  <c r="C7183" i="6"/>
  <c r="B7183" i="6"/>
  <c r="D7182" i="6"/>
  <c r="C7182" i="6"/>
  <c r="B7182" i="6"/>
  <c r="D7181" i="6"/>
  <c r="C7181" i="6"/>
  <c r="B7181" i="6"/>
  <c r="D7180" i="6"/>
  <c r="C7180" i="6"/>
  <c r="B7180" i="6"/>
  <c r="D7179" i="6"/>
  <c r="C7179" i="6"/>
  <c r="B7179" i="6"/>
  <c r="D7178" i="6"/>
  <c r="C7178" i="6"/>
  <c r="B7178" i="6"/>
  <c r="D7177" i="6"/>
  <c r="C7177" i="6"/>
  <c r="B7177" i="6"/>
  <c r="D7176" i="6"/>
  <c r="C7176" i="6"/>
  <c r="B7176" i="6"/>
  <c r="D7175" i="6"/>
  <c r="C7175" i="6"/>
  <c r="B7175" i="6"/>
  <c r="D7174" i="6"/>
  <c r="C7174" i="6"/>
  <c r="B7174" i="6"/>
  <c r="D7173" i="6"/>
  <c r="C7173" i="6"/>
  <c r="B7173" i="6"/>
  <c r="D7172" i="6"/>
  <c r="C7172" i="6"/>
  <c r="B7172" i="6"/>
  <c r="D7171" i="6"/>
  <c r="C7171" i="6"/>
  <c r="B7171" i="6"/>
  <c r="D7170" i="6"/>
  <c r="C7170" i="6"/>
  <c r="B7170" i="6"/>
  <c r="D7169" i="6"/>
  <c r="C7169" i="6"/>
  <c r="B7169" i="6"/>
  <c r="D7168" i="6"/>
  <c r="C7168" i="6"/>
  <c r="B7168" i="6"/>
  <c r="D7167" i="6"/>
  <c r="C7167" i="6"/>
  <c r="B7167" i="6"/>
  <c r="D7166" i="6"/>
  <c r="C7166" i="6"/>
  <c r="B7166" i="6"/>
  <c r="D7165" i="6"/>
  <c r="C7165" i="6"/>
  <c r="B7165" i="6"/>
  <c r="D7164" i="6"/>
  <c r="C7164" i="6"/>
  <c r="B7164" i="6"/>
  <c r="D7163" i="6"/>
  <c r="C7163" i="6"/>
  <c r="B7163" i="6"/>
  <c r="D7162" i="6"/>
  <c r="C7162" i="6"/>
  <c r="B7162" i="6"/>
  <c r="D7161" i="6"/>
  <c r="C7161" i="6"/>
  <c r="B7161" i="6"/>
  <c r="D7160" i="6"/>
  <c r="C7160" i="6"/>
  <c r="B7160" i="6"/>
  <c r="D7159" i="6"/>
  <c r="C7159" i="6"/>
  <c r="B7159" i="6"/>
  <c r="D7158" i="6"/>
  <c r="C7158" i="6"/>
  <c r="B7158" i="6"/>
  <c r="D7157" i="6"/>
  <c r="C7157" i="6"/>
  <c r="B7157" i="6"/>
  <c r="D7156" i="6"/>
  <c r="C7156" i="6"/>
  <c r="B7156" i="6"/>
  <c r="D7155" i="6"/>
  <c r="C7155" i="6"/>
  <c r="B7155" i="6"/>
  <c r="D7154" i="6"/>
  <c r="C7154" i="6"/>
  <c r="B7154" i="6"/>
  <c r="D7153" i="6"/>
  <c r="C7153" i="6"/>
  <c r="B7153" i="6"/>
  <c r="D7152" i="6"/>
  <c r="C7152" i="6"/>
  <c r="B7152" i="6"/>
  <c r="D7151" i="6"/>
  <c r="C7151" i="6"/>
  <c r="B7151" i="6"/>
  <c r="D7150" i="6"/>
  <c r="C7150" i="6"/>
  <c r="B7150" i="6"/>
  <c r="D7149" i="6"/>
  <c r="C7149" i="6"/>
  <c r="B7149" i="6"/>
  <c r="D7148" i="6"/>
  <c r="C7148" i="6"/>
  <c r="B7148" i="6"/>
  <c r="D7147" i="6"/>
  <c r="C7147" i="6"/>
  <c r="B7147" i="6"/>
  <c r="D7146" i="6"/>
  <c r="C7146" i="6"/>
  <c r="B7146" i="6"/>
  <c r="D7145" i="6"/>
  <c r="C7145" i="6"/>
  <c r="B7145" i="6"/>
  <c r="D7144" i="6"/>
  <c r="C7144" i="6"/>
  <c r="B7144" i="6"/>
  <c r="D7143" i="6"/>
  <c r="C7143" i="6"/>
  <c r="B7143" i="6"/>
  <c r="D7142" i="6"/>
  <c r="C7142" i="6"/>
  <c r="B7142" i="6"/>
  <c r="D7141" i="6"/>
  <c r="C7141" i="6"/>
  <c r="B7141" i="6"/>
  <c r="D7140" i="6"/>
  <c r="C7140" i="6"/>
  <c r="B7140" i="6"/>
  <c r="D7139" i="6"/>
  <c r="C7139" i="6"/>
  <c r="B7139" i="6"/>
  <c r="D7138" i="6"/>
  <c r="C7138" i="6"/>
  <c r="B7138" i="6"/>
  <c r="D7137" i="6"/>
  <c r="C7137" i="6"/>
  <c r="B7137" i="6"/>
  <c r="D7136" i="6"/>
  <c r="C7136" i="6"/>
  <c r="B7136" i="6"/>
  <c r="D7135" i="6"/>
  <c r="C7135" i="6"/>
  <c r="B7135" i="6"/>
  <c r="D7134" i="6"/>
  <c r="C7134" i="6"/>
  <c r="B7134" i="6"/>
  <c r="D7133" i="6"/>
  <c r="C7133" i="6"/>
  <c r="B7133" i="6"/>
  <c r="D7132" i="6"/>
  <c r="C7132" i="6"/>
  <c r="B7132" i="6"/>
  <c r="D7131" i="6"/>
  <c r="C7131" i="6"/>
  <c r="B7131" i="6"/>
  <c r="D7130" i="6"/>
  <c r="C7130" i="6"/>
  <c r="B7130" i="6"/>
  <c r="D7129" i="6"/>
  <c r="C7129" i="6"/>
  <c r="B7129" i="6"/>
  <c r="D7128" i="6"/>
  <c r="C7128" i="6"/>
  <c r="B7128" i="6"/>
  <c r="D7127" i="6"/>
  <c r="C7127" i="6"/>
  <c r="B7127" i="6"/>
  <c r="D7126" i="6"/>
  <c r="C7126" i="6"/>
  <c r="B7126" i="6"/>
  <c r="D7125" i="6"/>
  <c r="C7125" i="6"/>
  <c r="B7125" i="6"/>
  <c r="D7124" i="6"/>
  <c r="C7124" i="6"/>
  <c r="B7124" i="6"/>
  <c r="D7123" i="6"/>
  <c r="C7123" i="6"/>
  <c r="B7123" i="6"/>
  <c r="D7122" i="6"/>
  <c r="C7122" i="6"/>
  <c r="B7122" i="6"/>
  <c r="D7121" i="6"/>
  <c r="C7121" i="6"/>
  <c r="B7121" i="6"/>
  <c r="D7120" i="6"/>
  <c r="C7120" i="6"/>
  <c r="B7120" i="6"/>
  <c r="D7119" i="6"/>
  <c r="C7119" i="6"/>
  <c r="B7119" i="6"/>
  <c r="D7118" i="6"/>
  <c r="C7118" i="6"/>
  <c r="B7118" i="6"/>
  <c r="D7117" i="6"/>
  <c r="C7117" i="6"/>
  <c r="B7117" i="6"/>
  <c r="D7116" i="6"/>
  <c r="C7116" i="6"/>
  <c r="B7116" i="6"/>
  <c r="D7115" i="6"/>
  <c r="C7115" i="6"/>
  <c r="B7115" i="6"/>
  <c r="D7114" i="6"/>
  <c r="C7114" i="6"/>
  <c r="B7114" i="6"/>
  <c r="D7113" i="6"/>
  <c r="C7113" i="6"/>
  <c r="B7113" i="6"/>
  <c r="D7112" i="6"/>
  <c r="C7112" i="6"/>
  <c r="B7112" i="6"/>
  <c r="D7111" i="6"/>
  <c r="C7111" i="6"/>
  <c r="B7111" i="6"/>
  <c r="D7110" i="6"/>
  <c r="C7110" i="6"/>
  <c r="B7110" i="6"/>
  <c r="D7109" i="6"/>
  <c r="C7109" i="6"/>
  <c r="B7109" i="6"/>
  <c r="D7108" i="6"/>
  <c r="C7108" i="6"/>
  <c r="B7108" i="6"/>
  <c r="D7107" i="6"/>
  <c r="C7107" i="6"/>
  <c r="B7107" i="6"/>
  <c r="D7106" i="6"/>
  <c r="C7106" i="6"/>
  <c r="B7106" i="6"/>
  <c r="D7105" i="6"/>
  <c r="C7105" i="6"/>
  <c r="B7105" i="6"/>
  <c r="D7104" i="6"/>
  <c r="C7104" i="6"/>
  <c r="B7104" i="6"/>
  <c r="D7103" i="6"/>
  <c r="C7103" i="6"/>
  <c r="B7103" i="6"/>
  <c r="D7102" i="6"/>
  <c r="C7102" i="6"/>
  <c r="B7102" i="6"/>
  <c r="D7101" i="6"/>
  <c r="C7101" i="6"/>
  <c r="B7101" i="6"/>
  <c r="D7100" i="6"/>
  <c r="C7100" i="6"/>
  <c r="B7100" i="6"/>
  <c r="D7099" i="6"/>
  <c r="C7099" i="6"/>
  <c r="B7099" i="6"/>
  <c r="D7098" i="6"/>
  <c r="C7098" i="6"/>
  <c r="B7098" i="6"/>
  <c r="D7097" i="6"/>
  <c r="C7097" i="6"/>
  <c r="B7097" i="6"/>
  <c r="D7096" i="6"/>
  <c r="C7096" i="6"/>
  <c r="B7096" i="6"/>
  <c r="D7095" i="6"/>
  <c r="C7095" i="6"/>
  <c r="B7095" i="6"/>
  <c r="D7094" i="6"/>
  <c r="C7094" i="6"/>
  <c r="B7094" i="6"/>
  <c r="D7093" i="6"/>
  <c r="C7093" i="6"/>
  <c r="B7093" i="6"/>
  <c r="D7092" i="6"/>
  <c r="C7092" i="6"/>
  <c r="B7092" i="6"/>
  <c r="D7091" i="6"/>
  <c r="C7091" i="6"/>
  <c r="B7091" i="6"/>
  <c r="D7090" i="6"/>
  <c r="C7090" i="6"/>
  <c r="B7090" i="6"/>
  <c r="D7089" i="6"/>
  <c r="C7089" i="6"/>
  <c r="B7089" i="6"/>
  <c r="D7088" i="6"/>
  <c r="C7088" i="6"/>
  <c r="B7088" i="6"/>
  <c r="D7087" i="6"/>
  <c r="C7087" i="6"/>
  <c r="B7087" i="6"/>
  <c r="D7086" i="6"/>
  <c r="C7086" i="6"/>
  <c r="B7086" i="6"/>
  <c r="D7085" i="6"/>
  <c r="C7085" i="6"/>
  <c r="B7085" i="6"/>
  <c r="D7084" i="6"/>
  <c r="C7084" i="6"/>
  <c r="B7084" i="6"/>
  <c r="D7083" i="6"/>
  <c r="C7083" i="6"/>
  <c r="B7083" i="6"/>
  <c r="D7082" i="6"/>
  <c r="C7082" i="6"/>
  <c r="B7082" i="6"/>
  <c r="D7081" i="6"/>
  <c r="C7081" i="6"/>
  <c r="B7081" i="6"/>
  <c r="D7080" i="6"/>
  <c r="C7080" i="6"/>
  <c r="B7080" i="6"/>
  <c r="D7079" i="6"/>
  <c r="C7079" i="6"/>
  <c r="B7079" i="6"/>
  <c r="D7078" i="6"/>
  <c r="C7078" i="6"/>
  <c r="B7078" i="6"/>
  <c r="D7077" i="6"/>
  <c r="C7077" i="6"/>
  <c r="B7077" i="6"/>
  <c r="D7076" i="6"/>
  <c r="C7076" i="6"/>
  <c r="B7076" i="6"/>
  <c r="D7075" i="6"/>
  <c r="C7075" i="6"/>
  <c r="B7075" i="6"/>
  <c r="D7074" i="6"/>
  <c r="C7074" i="6"/>
  <c r="B7074" i="6"/>
  <c r="D7073" i="6"/>
  <c r="C7073" i="6"/>
  <c r="B7073" i="6"/>
  <c r="D7072" i="6"/>
  <c r="C7072" i="6"/>
  <c r="B7072" i="6"/>
  <c r="D7071" i="6"/>
  <c r="C7071" i="6"/>
  <c r="B7071" i="6"/>
  <c r="D7070" i="6"/>
  <c r="C7070" i="6"/>
  <c r="B7070" i="6"/>
  <c r="D7069" i="6"/>
  <c r="C7069" i="6"/>
  <c r="B7069" i="6"/>
  <c r="D7068" i="6"/>
  <c r="C7068" i="6"/>
  <c r="B7068" i="6"/>
  <c r="D7067" i="6"/>
  <c r="C7067" i="6"/>
  <c r="B7067" i="6"/>
  <c r="D7066" i="6"/>
  <c r="C7066" i="6"/>
  <c r="B7066" i="6"/>
  <c r="D7065" i="6"/>
  <c r="C7065" i="6"/>
  <c r="B7065" i="6"/>
  <c r="D7064" i="6"/>
  <c r="C7064" i="6"/>
  <c r="B7064" i="6"/>
  <c r="D7063" i="6"/>
  <c r="C7063" i="6"/>
  <c r="B7063" i="6"/>
  <c r="D7062" i="6"/>
  <c r="C7062" i="6"/>
  <c r="B7062" i="6"/>
  <c r="D7061" i="6"/>
  <c r="C7061" i="6"/>
  <c r="B7061" i="6"/>
  <c r="D7060" i="6"/>
  <c r="C7060" i="6"/>
  <c r="B7060" i="6"/>
  <c r="D7059" i="6"/>
  <c r="C7059" i="6"/>
  <c r="B7059" i="6"/>
  <c r="D7058" i="6"/>
  <c r="C7058" i="6"/>
  <c r="B7058" i="6"/>
  <c r="D7057" i="6"/>
  <c r="C7057" i="6"/>
  <c r="B7057" i="6"/>
  <c r="D7056" i="6"/>
  <c r="C7056" i="6"/>
  <c r="B7056" i="6"/>
  <c r="D7055" i="6"/>
  <c r="C7055" i="6"/>
  <c r="B7055" i="6"/>
  <c r="D7054" i="6"/>
  <c r="C7054" i="6"/>
  <c r="B7054" i="6"/>
  <c r="D7053" i="6"/>
  <c r="C7053" i="6"/>
  <c r="B7053" i="6"/>
  <c r="D7052" i="6"/>
  <c r="C7052" i="6"/>
  <c r="B7052" i="6"/>
  <c r="D7051" i="6"/>
  <c r="C7051" i="6"/>
  <c r="B7051" i="6"/>
  <c r="D7050" i="6"/>
  <c r="C7050" i="6"/>
  <c r="B7050" i="6"/>
  <c r="D7049" i="6"/>
  <c r="C7049" i="6"/>
  <c r="B7049" i="6"/>
  <c r="D7048" i="6"/>
  <c r="C7048" i="6"/>
  <c r="B7048" i="6"/>
  <c r="D7047" i="6"/>
  <c r="C7047" i="6"/>
  <c r="B7047" i="6"/>
  <c r="D7046" i="6"/>
  <c r="C7046" i="6"/>
  <c r="B7046" i="6"/>
  <c r="D7045" i="6"/>
  <c r="C7045" i="6"/>
  <c r="B7045" i="6"/>
  <c r="D7044" i="6"/>
  <c r="C7044" i="6"/>
  <c r="B7044" i="6"/>
  <c r="D7043" i="6"/>
  <c r="C7043" i="6"/>
  <c r="B7043" i="6"/>
  <c r="D7042" i="6"/>
  <c r="C7042" i="6"/>
  <c r="B7042" i="6"/>
  <c r="D7041" i="6"/>
  <c r="C7041" i="6"/>
  <c r="B7041" i="6"/>
  <c r="D7040" i="6"/>
  <c r="C7040" i="6"/>
  <c r="B7040" i="6"/>
  <c r="D7039" i="6"/>
  <c r="C7039" i="6"/>
  <c r="B7039" i="6"/>
  <c r="D7038" i="6"/>
  <c r="C7038" i="6"/>
  <c r="B7038" i="6"/>
  <c r="D7037" i="6"/>
  <c r="C7037" i="6"/>
  <c r="B7037" i="6"/>
  <c r="D7036" i="6"/>
  <c r="C7036" i="6"/>
  <c r="B7036" i="6"/>
  <c r="D7035" i="6"/>
  <c r="C7035" i="6"/>
  <c r="B7035" i="6"/>
  <c r="D7034" i="6"/>
  <c r="C7034" i="6"/>
  <c r="B7034" i="6"/>
  <c r="D7033" i="6"/>
  <c r="C7033" i="6"/>
  <c r="B7033" i="6"/>
  <c r="D7032" i="6"/>
  <c r="C7032" i="6"/>
  <c r="B7032" i="6"/>
  <c r="D7031" i="6"/>
  <c r="C7031" i="6"/>
  <c r="B7031" i="6"/>
  <c r="D7030" i="6"/>
  <c r="C7030" i="6"/>
  <c r="B7030" i="6"/>
  <c r="D7029" i="6"/>
  <c r="C7029" i="6"/>
  <c r="B7029" i="6"/>
  <c r="D7028" i="6"/>
  <c r="C7028" i="6"/>
  <c r="B7028" i="6"/>
  <c r="D7027" i="6"/>
  <c r="C7027" i="6"/>
  <c r="B7027" i="6"/>
  <c r="D7026" i="6"/>
  <c r="C7026" i="6"/>
  <c r="B7026" i="6"/>
  <c r="D7025" i="6"/>
  <c r="C7025" i="6"/>
  <c r="B7025" i="6"/>
  <c r="D7024" i="6"/>
  <c r="C7024" i="6"/>
  <c r="B7024" i="6"/>
  <c r="D7023" i="6"/>
  <c r="C7023" i="6"/>
  <c r="B7023" i="6"/>
  <c r="D7022" i="6"/>
  <c r="C7022" i="6"/>
  <c r="B7022" i="6"/>
  <c r="D7021" i="6"/>
  <c r="C7021" i="6"/>
  <c r="B7021" i="6"/>
  <c r="D7020" i="6"/>
  <c r="C7020" i="6"/>
  <c r="B7020" i="6"/>
  <c r="D7019" i="6"/>
  <c r="C7019" i="6"/>
  <c r="B7019" i="6"/>
  <c r="D7018" i="6"/>
  <c r="C7018" i="6"/>
  <c r="B7018" i="6"/>
  <c r="D7017" i="6"/>
  <c r="C7017" i="6"/>
  <c r="B7017" i="6"/>
  <c r="D7016" i="6"/>
  <c r="C7016" i="6"/>
  <c r="B7016" i="6"/>
  <c r="D7015" i="6"/>
  <c r="C7015" i="6"/>
  <c r="B7015" i="6"/>
  <c r="D7014" i="6"/>
  <c r="C7014" i="6"/>
  <c r="B7014" i="6"/>
  <c r="D7013" i="6"/>
  <c r="C7013" i="6"/>
  <c r="B7013" i="6"/>
  <c r="D7012" i="6"/>
  <c r="C7012" i="6"/>
  <c r="B7012" i="6"/>
  <c r="D7011" i="6"/>
  <c r="C7011" i="6"/>
  <c r="B7011" i="6"/>
  <c r="D7010" i="6"/>
  <c r="C7010" i="6"/>
  <c r="B7010" i="6"/>
  <c r="D7009" i="6"/>
  <c r="C7009" i="6"/>
  <c r="B7009" i="6"/>
  <c r="D7008" i="6"/>
  <c r="C7008" i="6"/>
  <c r="B7008" i="6"/>
  <c r="D7007" i="6"/>
  <c r="C7007" i="6"/>
  <c r="B7007" i="6"/>
  <c r="D7006" i="6"/>
  <c r="C7006" i="6"/>
  <c r="B7006" i="6"/>
  <c r="D7005" i="6"/>
  <c r="C7005" i="6"/>
  <c r="B7005" i="6"/>
  <c r="D7004" i="6"/>
  <c r="C7004" i="6"/>
  <c r="B7004" i="6"/>
  <c r="D7003" i="6"/>
  <c r="C7003" i="6"/>
  <c r="B7003" i="6"/>
  <c r="D7002" i="6"/>
  <c r="C7002" i="6"/>
  <c r="B7002" i="6"/>
  <c r="D7001" i="6"/>
  <c r="C7001" i="6"/>
  <c r="B7001" i="6"/>
  <c r="D7000" i="6"/>
  <c r="C7000" i="6"/>
  <c r="B7000" i="6"/>
  <c r="D6999" i="6"/>
  <c r="C6999" i="6"/>
  <c r="B6999" i="6"/>
  <c r="D6998" i="6"/>
  <c r="C6998" i="6"/>
  <c r="B6998" i="6"/>
  <c r="D6997" i="6"/>
  <c r="C6997" i="6"/>
  <c r="B6997" i="6"/>
  <c r="D6996" i="6"/>
  <c r="C6996" i="6"/>
  <c r="B6996" i="6"/>
  <c r="D6995" i="6"/>
  <c r="C6995" i="6"/>
  <c r="B6995" i="6"/>
  <c r="D6994" i="6"/>
  <c r="C6994" i="6"/>
  <c r="B6994" i="6"/>
  <c r="D6993" i="6"/>
  <c r="C6993" i="6"/>
  <c r="B6993" i="6"/>
  <c r="D6992" i="6"/>
  <c r="C6992" i="6"/>
  <c r="B6992" i="6"/>
  <c r="D6991" i="6"/>
  <c r="C6991" i="6"/>
  <c r="B6991" i="6"/>
  <c r="D6990" i="6"/>
  <c r="C6990" i="6"/>
  <c r="B6990" i="6"/>
  <c r="D6989" i="6"/>
  <c r="C6989" i="6"/>
  <c r="B6989" i="6"/>
  <c r="D6988" i="6"/>
  <c r="C6988" i="6"/>
  <c r="B6988" i="6"/>
  <c r="D6987" i="6"/>
  <c r="C6987" i="6"/>
  <c r="B6987" i="6"/>
  <c r="D6986" i="6"/>
  <c r="C6986" i="6"/>
  <c r="B6986" i="6"/>
  <c r="D6985" i="6"/>
  <c r="C6985" i="6"/>
  <c r="B6985" i="6"/>
  <c r="D6984" i="6"/>
  <c r="C6984" i="6"/>
  <c r="B6984" i="6"/>
  <c r="D6983" i="6"/>
  <c r="C6983" i="6"/>
  <c r="B6983" i="6"/>
  <c r="D6982" i="6"/>
  <c r="C6982" i="6"/>
  <c r="B6982" i="6"/>
  <c r="D6981" i="6"/>
  <c r="C6981" i="6"/>
  <c r="B6981" i="6"/>
  <c r="D6980" i="6"/>
  <c r="C6980" i="6"/>
  <c r="B6980" i="6"/>
  <c r="D6979" i="6"/>
  <c r="C6979" i="6"/>
  <c r="B6979" i="6"/>
  <c r="D6978" i="6"/>
  <c r="C6978" i="6"/>
  <c r="B6978" i="6"/>
  <c r="D6977" i="6"/>
  <c r="C6977" i="6"/>
  <c r="B6977" i="6"/>
  <c r="D6976" i="6"/>
  <c r="C6976" i="6"/>
  <c r="B6976" i="6"/>
  <c r="D6975" i="6"/>
  <c r="C6975" i="6"/>
  <c r="B6975" i="6"/>
  <c r="D6974" i="6"/>
  <c r="C6974" i="6"/>
  <c r="B6974" i="6"/>
  <c r="D6973" i="6"/>
  <c r="C6973" i="6"/>
  <c r="B6973" i="6"/>
  <c r="D6972" i="6"/>
  <c r="C6972" i="6"/>
  <c r="B6972" i="6"/>
  <c r="D6971" i="6"/>
  <c r="C6971" i="6"/>
  <c r="B6971" i="6"/>
  <c r="D6970" i="6"/>
  <c r="C6970" i="6"/>
  <c r="B6970" i="6"/>
  <c r="D6969" i="6"/>
  <c r="C6969" i="6"/>
  <c r="B6969" i="6"/>
  <c r="D6968" i="6"/>
  <c r="C6968" i="6"/>
  <c r="B6968" i="6"/>
  <c r="D6967" i="6"/>
  <c r="C6967" i="6"/>
  <c r="B6967" i="6"/>
  <c r="D6966" i="6"/>
  <c r="C6966" i="6"/>
  <c r="B6966" i="6"/>
  <c r="D6965" i="6"/>
  <c r="C6965" i="6"/>
  <c r="B6965" i="6"/>
  <c r="D6964" i="6"/>
  <c r="C6964" i="6"/>
  <c r="B6964" i="6"/>
  <c r="D6963" i="6"/>
  <c r="C6963" i="6"/>
  <c r="B6963" i="6"/>
  <c r="D6962" i="6"/>
  <c r="C6962" i="6"/>
  <c r="B6962" i="6"/>
  <c r="D6961" i="6"/>
  <c r="C6961" i="6"/>
  <c r="B6961" i="6"/>
  <c r="D6960" i="6"/>
  <c r="C6960" i="6"/>
  <c r="B6960" i="6"/>
  <c r="D6959" i="6"/>
  <c r="C6959" i="6"/>
  <c r="B6959" i="6"/>
  <c r="D6958" i="6"/>
  <c r="C6958" i="6"/>
  <c r="B6958" i="6"/>
  <c r="D6957" i="6"/>
  <c r="C6957" i="6"/>
  <c r="B6957" i="6"/>
  <c r="D6956" i="6"/>
  <c r="C6956" i="6"/>
  <c r="B6956" i="6"/>
  <c r="D6955" i="6"/>
  <c r="C6955" i="6"/>
  <c r="B6955" i="6"/>
  <c r="D6954" i="6"/>
  <c r="C6954" i="6"/>
  <c r="B6954" i="6"/>
  <c r="D6953" i="6"/>
  <c r="C6953" i="6"/>
  <c r="B6953" i="6"/>
  <c r="D6952" i="6"/>
  <c r="C6952" i="6"/>
  <c r="B6952" i="6"/>
  <c r="D6951" i="6"/>
  <c r="C6951" i="6"/>
  <c r="B6951" i="6"/>
  <c r="D6950" i="6"/>
  <c r="C6950" i="6"/>
  <c r="B6950" i="6"/>
  <c r="D6949" i="6"/>
  <c r="C6949" i="6"/>
  <c r="B6949" i="6"/>
  <c r="D6948" i="6"/>
  <c r="C6948" i="6"/>
  <c r="B6948" i="6"/>
  <c r="D6947" i="6"/>
  <c r="C6947" i="6"/>
  <c r="B6947" i="6"/>
  <c r="D6946" i="6"/>
  <c r="C6946" i="6"/>
  <c r="B6946" i="6"/>
  <c r="D6945" i="6"/>
  <c r="C6945" i="6"/>
  <c r="B6945" i="6"/>
  <c r="D6944" i="6"/>
  <c r="C6944" i="6"/>
  <c r="B6944" i="6"/>
  <c r="D6943" i="6"/>
  <c r="C6943" i="6"/>
  <c r="B6943" i="6"/>
  <c r="D6942" i="6"/>
  <c r="C6942" i="6"/>
  <c r="B6942" i="6"/>
  <c r="D6941" i="6"/>
  <c r="C6941" i="6"/>
  <c r="B6941" i="6"/>
  <c r="D6940" i="6"/>
  <c r="C6940" i="6"/>
  <c r="B6940" i="6"/>
  <c r="D6939" i="6"/>
  <c r="C6939" i="6"/>
  <c r="B6939" i="6"/>
  <c r="D6938" i="6"/>
  <c r="C6938" i="6"/>
  <c r="B6938" i="6"/>
  <c r="D6937" i="6"/>
  <c r="C6937" i="6"/>
  <c r="B6937" i="6"/>
  <c r="D6936" i="6"/>
  <c r="C6936" i="6"/>
  <c r="B6936" i="6"/>
  <c r="D6935" i="6"/>
  <c r="C6935" i="6"/>
  <c r="B6935" i="6"/>
  <c r="D6934" i="6"/>
  <c r="C6934" i="6"/>
  <c r="B6934" i="6"/>
  <c r="D6933" i="6"/>
  <c r="C6933" i="6"/>
  <c r="B6933" i="6"/>
  <c r="D6932" i="6"/>
  <c r="C6932" i="6"/>
  <c r="B6932" i="6"/>
  <c r="D6931" i="6"/>
  <c r="C6931" i="6"/>
  <c r="B6931" i="6"/>
  <c r="D6930" i="6"/>
  <c r="C6930" i="6"/>
  <c r="B6930" i="6"/>
  <c r="D6929" i="6"/>
  <c r="C6929" i="6"/>
  <c r="B6929" i="6"/>
  <c r="D6928" i="6"/>
  <c r="C6928" i="6"/>
  <c r="B6928" i="6"/>
  <c r="D6927" i="6"/>
  <c r="C6927" i="6"/>
  <c r="B6927" i="6"/>
  <c r="D6926" i="6"/>
  <c r="C6926" i="6"/>
  <c r="B6926" i="6"/>
  <c r="D6925" i="6"/>
  <c r="C6925" i="6"/>
  <c r="B6925" i="6"/>
  <c r="D6924" i="6"/>
  <c r="C6924" i="6"/>
  <c r="B6924" i="6"/>
  <c r="D6923" i="6"/>
  <c r="C6923" i="6"/>
  <c r="B6923" i="6"/>
  <c r="D6922" i="6"/>
  <c r="C6922" i="6"/>
  <c r="B6922" i="6"/>
  <c r="D6921" i="6"/>
  <c r="C6921" i="6"/>
  <c r="B6921" i="6"/>
  <c r="D6920" i="6"/>
  <c r="C6920" i="6"/>
  <c r="B6920" i="6"/>
  <c r="D6919" i="6"/>
  <c r="C6919" i="6"/>
  <c r="B6919" i="6"/>
  <c r="D6918" i="6"/>
  <c r="C6918" i="6"/>
  <c r="B6918" i="6"/>
  <c r="D6917" i="6"/>
  <c r="C6917" i="6"/>
  <c r="B6917" i="6"/>
  <c r="D6916" i="6"/>
  <c r="C6916" i="6"/>
  <c r="B6916" i="6"/>
  <c r="D6915" i="6"/>
  <c r="C6915" i="6"/>
  <c r="B6915" i="6"/>
  <c r="D6914" i="6"/>
  <c r="C6914" i="6"/>
  <c r="B6914" i="6"/>
  <c r="D6913" i="6"/>
  <c r="C6913" i="6"/>
  <c r="B6913" i="6"/>
  <c r="D6912" i="6"/>
  <c r="C6912" i="6"/>
  <c r="B6912" i="6"/>
  <c r="D6911" i="6"/>
  <c r="C6911" i="6"/>
  <c r="B6911" i="6"/>
  <c r="D6910" i="6"/>
  <c r="C6910" i="6"/>
  <c r="B6910" i="6"/>
  <c r="D6909" i="6"/>
  <c r="C6909" i="6"/>
  <c r="B6909" i="6"/>
  <c r="D6908" i="6"/>
  <c r="C6908" i="6"/>
  <c r="B6908" i="6"/>
  <c r="D6907" i="6"/>
  <c r="C6907" i="6"/>
  <c r="B6907" i="6"/>
  <c r="D6906" i="6"/>
  <c r="C6906" i="6"/>
  <c r="B6906" i="6"/>
  <c r="D6905" i="6"/>
  <c r="C6905" i="6"/>
  <c r="B6905" i="6"/>
  <c r="D6904" i="6"/>
  <c r="C6904" i="6"/>
  <c r="B6904" i="6"/>
  <c r="D6903" i="6"/>
  <c r="C6903" i="6"/>
  <c r="B6903" i="6"/>
  <c r="D6902" i="6"/>
  <c r="C6902" i="6"/>
  <c r="B6902" i="6"/>
  <c r="D6901" i="6"/>
  <c r="C6901" i="6"/>
  <c r="B6901" i="6"/>
  <c r="D6900" i="6"/>
  <c r="C6900" i="6"/>
  <c r="B6900" i="6"/>
  <c r="D6899" i="6"/>
  <c r="C6899" i="6"/>
  <c r="B6899" i="6"/>
  <c r="D6898" i="6"/>
  <c r="C6898" i="6"/>
  <c r="B6898" i="6"/>
  <c r="D6897" i="6"/>
  <c r="C6897" i="6"/>
  <c r="B6897" i="6"/>
  <c r="D6896" i="6"/>
  <c r="C6896" i="6"/>
  <c r="B6896" i="6"/>
  <c r="D6895" i="6"/>
  <c r="C6895" i="6"/>
  <c r="B6895" i="6"/>
  <c r="D6894" i="6"/>
  <c r="C6894" i="6"/>
  <c r="B6894" i="6"/>
  <c r="D6893" i="6"/>
  <c r="C6893" i="6"/>
  <c r="B6893" i="6"/>
  <c r="D6892" i="6"/>
  <c r="C6892" i="6"/>
  <c r="B6892" i="6"/>
  <c r="D6891" i="6"/>
  <c r="C6891" i="6"/>
  <c r="B6891" i="6"/>
  <c r="D6890" i="6"/>
  <c r="C6890" i="6"/>
  <c r="B6890" i="6"/>
  <c r="D6889" i="6"/>
  <c r="C6889" i="6"/>
  <c r="B6889" i="6"/>
  <c r="D6888" i="6"/>
  <c r="C6888" i="6"/>
  <c r="B6888" i="6"/>
  <c r="D6887" i="6"/>
  <c r="C6887" i="6"/>
  <c r="B6887" i="6"/>
  <c r="D6886" i="6"/>
  <c r="C6886" i="6"/>
  <c r="B6886" i="6"/>
  <c r="D6885" i="6"/>
  <c r="C6885" i="6"/>
  <c r="B6885" i="6"/>
  <c r="D6884" i="6"/>
  <c r="C6884" i="6"/>
  <c r="B6884" i="6"/>
  <c r="D6883" i="6"/>
  <c r="C6883" i="6"/>
  <c r="B6883" i="6"/>
  <c r="D6882" i="6"/>
  <c r="C6882" i="6"/>
  <c r="B6882" i="6"/>
  <c r="D6881" i="6"/>
  <c r="C6881" i="6"/>
  <c r="B6881" i="6"/>
  <c r="D6880" i="6"/>
  <c r="C6880" i="6"/>
  <c r="B6880" i="6"/>
  <c r="D6879" i="6"/>
  <c r="C6879" i="6"/>
  <c r="B6879" i="6"/>
  <c r="D6878" i="6"/>
  <c r="C6878" i="6"/>
  <c r="B6878" i="6"/>
  <c r="D6877" i="6"/>
  <c r="C6877" i="6"/>
  <c r="B6877" i="6"/>
  <c r="D6876" i="6"/>
  <c r="C6876" i="6"/>
  <c r="B6876" i="6"/>
  <c r="D6875" i="6"/>
  <c r="C6875" i="6"/>
  <c r="B6875" i="6"/>
  <c r="D6874" i="6"/>
  <c r="C6874" i="6"/>
  <c r="B6874" i="6"/>
  <c r="D6873" i="6"/>
  <c r="C6873" i="6"/>
  <c r="B6873" i="6"/>
  <c r="D6872" i="6"/>
  <c r="C6872" i="6"/>
  <c r="B6872" i="6"/>
  <c r="D6871" i="6"/>
  <c r="C6871" i="6"/>
  <c r="B6871" i="6"/>
  <c r="D6870" i="6"/>
  <c r="C6870" i="6"/>
  <c r="B6870" i="6"/>
  <c r="D6869" i="6"/>
  <c r="C6869" i="6"/>
  <c r="B6869" i="6"/>
  <c r="D6868" i="6"/>
  <c r="C6868" i="6"/>
  <c r="B6868" i="6"/>
  <c r="D6867" i="6"/>
  <c r="C6867" i="6"/>
  <c r="B6867" i="6"/>
  <c r="D6866" i="6"/>
  <c r="C6866" i="6"/>
  <c r="B6866" i="6"/>
  <c r="D6865" i="6"/>
  <c r="C6865" i="6"/>
  <c r="B6865" i="6"/>
  <c r="D6864" i="6"/>
  <c r="C6864" i="6"/>
  <c r="B6864" i="6"/>
  <c r="D6863" i="6"/>
  <c r="C6863" i="6"/>
  <c r="B6863" i="6"/>
  <c r="D6862" i="6"/>
  <c r="C6862" i="6"/>
  <c r="B6862" i="6"/>
  <c r="D6861" i="6"/>
  <c r="C6861" i="6"/>
  <c r="B6861" i="6"/>
  <c r="D6860" i="6"/>
  <c r="C6860" i="6"/>
  <c r="B6860" i="6"/>
  <c r="D6859" i="6"/>
  <c r="C6859" i="6"/>
  <c r="B6859" i="6"/>
  <c r="D6858" i="6"/>
  <c r="C6858" i="6"/>
  <c r="B6858" i="6"/>
  <c r="D6857" i="6"/>
  <c r="C6857" i="6"/>
  <c r="B6857" i="6"/>
  <c r="D6856" i="6"/>
  <c r="C6856" i="6"/>
  <c r="B6856" i="6"/>
  <c r="D6855" i="6"/>
  <c r="C6855" i="6"/>
  <c r="B6855" i="6"/>
  <c r="D6854" i="6"/>
  <c r="C6854" i="6"/>
  <c r="B6854" i="6"/>
  <c r="D6853" i="6"/>
  <c r="C6853" i="6"/>
  <c r="B6853" i="6"/>
  <c r="D6852" i="6"/>
  <c r="C6852" i="6"/>
  <c r="B6852" i="6"/>
  <c r="D6851" i="6"/>
  <c r="C6851" i="6"/>
  <c r="B6851" i="6"/>
  <c r="D6850" i="6"/>
  <c r="C6850" i="6"/>
  <c r="B6850" i="6"/>
  <c r="D6849" i="6"/>
  <c r="C6849" i="6"/>
  <c r="B6849" i="6"/>
  <c r="D6848" i="6"/>
  <c r="C6848" i="6"/>
  <c r="B6848" i="6"/>
  <c r="D6847" i="6"/>
  <c r="C6847" i="6"/>
  <c r="B6847" i="6"/>
  <c r="D6846" i="6"/>
  <c r="C6846" i="6"/>
  <c r="B6846" i="6"/>
  <c r="D6845" i="6"/>
  <c r="C6845" i="6"/>
  <c r="B6845" i="6"/>
  <c r="D6844" i="6"/>
  <c r="C6844" i="6"/>
  <c r="B6844" i="6"/>
  <c r="D6843" i="6"/>
  <c r="C6843" i="6"/>
  <c r="B6843" i="6"/>
  <c r="D6842" i="6"/>
  <c r="C6842" i="6"/>
  <c r="B6842" i="6"/>
  <c r="D6841" i="6"/>
  <c r="C6841" i="6"/>
  <c r="B6841" i="6"/>
  <c r="D6840" i="6"/>
  <c r="C6840" i="6"/>
  <c r="B6840" i="6"/>
  <c r="D6839" i="6"/>
  <c r="C6839" i="6"/>
  <c r="B6839" i="6"/>
  <c r="D6838" i="6"/>
  <c r="C6838" i="6"/>
  <c r="B6838" i="6"/>
  <c r="D6837" i="6"/>
  <c r="C6837" i="6"/>
  <c r="B6837" i="6"/>
  <c r="D6836" i="6"/>
  <c r="C6836" i="6"/>
  <c r="B6836" i="6"/>
  <c r="D6835" i="6"/>
  <c r="C6835" i="6"/>
  <c r="B6835" i="6"/>
  <c r="D6834" i="6"/>
  <c r="C6834" i="6"/>
  <c r="B6834" i="6"/>
  <c r="D6833" i="6"/>
  <c r="C6833" i="6"/>
  <c r="B6833" i="6"/>
  <c r="D6832" i="6"/>
  <c r="C6832" i="6"/>
  <c r="B6832" i="6"/>
  <c r="D6831" i="6"/>
  <c r="C6831" i="6"/>
  <c r="B6831" i="6"/>
  <c r="D6830" i="6"/>
  <c r="C6830" i="6"/>
  <c r="B6830" i="6"/>
  <c r="D6829" i="6"/>
  <c r="C6829" i="6"/>
  <c r="B6829" i="6"/>
  <c r="D6828" i="6"/>
  <c r="C6828" i="6"/>
  <c r="B6828" i="6"/>
  <c r="D6827" i="6"/>
  <c r="C6827" i="6"/>
  <c r="B6827" i="6"/>
  <c r="D6826" i="6"/>
  <c r="C6826" i="6"/>
  <c r="B6826" i="6"/>
  <c r="D6825" i="6"/>
  <c r="C6825" i="6"/>
  <c r="B6825" i="6"/>
  <c r="D6824" i="6"/>
  <c r="C6824" i="6"/>
  <c r="B6824" i="6"/>
  <c r="D6823" i="6"/>
  <c r="C6823" i="6"/>
  <c r="B6823" i="6"/>
  <c r="D6822" i="6"/>
  <c r="C6822" i="6"/>
  <c r="B6822" i="6"/>
  <c r="D6821" i="6"/>
  <c r="C6821" i="6"/>
  <c r="B6821" i="6"/>
  <c r="D6820" i="6"/>
  <c r="C6820" i="6"/>
  <c r="B6820" i="6"/>
  <c r="D6819" i="6"/>
  <c r="C6819" i="6"/>
  <c r="B6819" i="6"/>
  <c r="D6818" i="6"/>
  <c r="C6818" i="6"/>
  <c r="B6818" i="6"/>
  <c r="D6817" i="6"/>
  <c r="C6817" i="6"/>
  <c r="B6817" i="6"/>
  <c r="D6816" i="6"/>
  <c r="C6816" i="6"/>
  <c r="B6816" i="6"/>
  <c r="D6815" i="6"/>
  <c r="C6815" i="6"/>
  <c r="B6815" i="6"/>
  <c r="D6814" i="6"/>
  <c r="C6814" i="6"/>
  <c r="B6814" i="6"/>
  <c r="D6813" i="6"/>
  <c r="C6813" i="6"/>
  <c r="B6813" i="6"/>
  <c r="D6812" i="6"/>
  <c r="C6812" i="6"/>
  <c r="B6812" i="6"/>
  <c r="D6811" i="6"/>
  <c r="C6811" i="6"/>
  <c r="B6811" i="6"/>
  <c r="D6810" i="6"/>
  <c r="C6810" i="6"/>
  <c r="B6810" i="6"/>
  <c r="D6809" i="6"/>
  <c r="C6809" i="6"/>
  <c r="B6809" i="6"/>
  <c r="D6808" i="6"/>
  <c r="C6808" i="6"/>
  <c r="B6808" i="6"/>
  <c r="D6807" i="6"/>
  <c r="C6807" i="6"/>
  <c r="B6807" i="6"/>
  <c r="D6806" i="6"/>
  <c r="C6806" i="6"/>
  <c r="B6806" i="6"/>
  <c r="D6805" i="6"/>
  <c r="C6805" i="6"/>
  <c r="B6805" i="6"/>
  <c r="D6804" i="6"/>
  <c r="C6804" i="6"/>
  <c r="B6804" i="6"/>
  <c r="D6803" i="6"/>
  <c r="C6803" i="6"/>
  <c r="B6803" i="6"/>
  <c r="D6802" i="6"/>
  <c r="C6802" i="6"/>
  <c r="B6802" i="6"/>
  <c r="D6801" i="6"/>
  <c r="C6801" i="6"/>
  <c r="B6801" i="6"/>
  <c r="D6800" i="6"/>
  <c r="C6800" i="6"/>
  <c r="B6800" i="6"/>
  <c r="D6799" i="6"/>
  <c r="C6799" i="6"/>
  <c r="B6799" i="6"/>
  <c r="D6798" i="6"/>
  <c r="C6798" i="6"/>
  <c r="B6798" i="6"/>
  <c r="D6797" i="6"/>
  <c r="C6797" i="6"/>
  <c r="B6797" i="6"/>
  <c r="D6796" i="6"/>
  <c r="C6796" i="6"/>
  <c r="B6796" i="6"/>
  <c r="D6795" i="6"/>
  <c r="C6795" i="6"/>
  <c r="B6795" i="6"/>
  <c r="D6794" i="6"/>
  <c r="C6794" i="6"/>
  <c r="B6794" i="6"/>
  <c r="D6793" i="6"/>
  <c r="C6793" i="6"/>
  <c r="B6793" i="6"/>
  <c r="D6792" i="6"/>
  <c r="C6792" i="6"/>
  <c r="B6792" i="6"/>
  <c r="D6791" i="6"/>
  <c r="C6791" i="6"/>
  <c r="B6791" i="6"/>
  <c r="D6790" i="6"/>
  <c r="C6790" i="6"/>
  <c r="B6790" i="6"/>
  <c r="D6789" i="6"/>
  <c r="C6789" i="6"/>
  <c r="B6789" i="6"/>
  <c r="D6788" i="6"/>
  <c r="C6788" i="6"/>
  <c r="B6788" i="6"/>
  <c r="D6787" i="6"/>
  <c r="C6787" i="6"/>
  <c r="B6787" i="6"/>
  <c r="D6786" i="6"/>
  <c r="C6786" i="6"/>
  <c r="B6786" i="6"/>
  <c r="D6785" i="6"/>
  <c r="C6785" i="6"/>
  <c r="B6785" i="6"/>
  <c r="D6784" i="6"/>
  <c r="C6784" i="6"/>
  <c r="B6784" i="6"/>
  <c r="D6783" i="6"/>
  <c r="C6783" i="6"/>
  <c r="B6783" i="6"/>
  <c r="D6782" i="6"/>
  <c r="C6782" i="6"/>
  <c r="B6782" i="6"/>
  <c r="D6781" i="6"/>
  <c r="C6781" i="6"/>
  <c r="B6781" i="6"/>
  <c r="D6780" i="6"/>
  <c r="C6780" i="6"/>
  <c r="B6780" i="6"/>
  <c r="D6779" i="6"/>
  <c r="C6779" i="6"/>
  <c r="B6779" i="6"/>
  <c r="D6778" i="6"/>
  <c r="C6778" i="6"/>
  <c r="B6778" i="6"/>
  <c r="D6777" i="6"/>
  <c r="C6777" i="6"/>
  <c r="B6777" i="6"/>
  <c r="D6776" i="6"/>
  <c r="C6776" i="6"/>
  <c r="B6776" i="6"/>
  <c r="D6775" i="6"/>
  <c r="C6775" i="6"/>
  <c r="B6775" i="6"/>
  <c r="D6774" i="6"/>
  <c r="C6774" i="6"/>
  <c r="B6774" i="6"/>
  <c r="D6773" i="6"/>
  <c r="C6773" i="6"/>
  <c r="B6773" i="6"/>
  <c r="D6772" i="6"/>
  <c r="C6772" i="6"/>
  <c r="B6772" i="6"/>
  <c r="D6771" i="6"/>
  <c r="C6771" i="6"/>
  <c r="B6771" i="6"/>
  <c r="D6770" i="6"/>
  <c r="C6770" i="6"/>
  <c r="B6770" i="6"/>
  <c r="D6769" i="6"/>
  <c r="C6769" i="6"/>
  <c r="B6769" i="6"/>
  <c r="D6768" i="6"/>
  <c r="C6768" i="6"/>
  <c r="B6768" i="6"/>
  <c r="D6767" i="6"/>
  <c r="C6767" i="6"/>
  <c r="B6767" i="6"/>
  <c r="D6766" i="6"/>
  <c r="C6766" i="6"/>
  <c r="B6766" i="6"/>
  <c r="D6765" i="6"/>
  <c r="C6765" i="6"/>
  <c r="B6765" i="6"/>
  <c r="D6764" i="6"/>
  <c r="C6764" i="6"/>
  <c r="B6764" i="6"/>
  <c r="D6763" i="6"/>
  <c r="C6763" i="6"/>
  <c r="B6763" i="6"/>
  <c r="D6762" i="6"/>
  <c r="C6762" i="6"/>
  <c r="B6762" i="6"/>
  <c r="D6761" i="6"/>
  <c r="C6761" i="6"/>
  <c r="B6761" i="6"/>
  <c r="D6760" i="6"/>
  <c r="C6760" i="6"/>
  <c r="B6760" i="6"/>
  <c r="D6759" i="6"/>
  <c r="C6759" i="6"/>
  <c r="B6759" i="6"/>
  <c r="D6758" i="6"/>
  <c r="C6758" i="6"/>
  <c r="B6758" i="6"/>
  <c r="D6757" i="6"/>
  <c r="C6757" i="6"/>
  <c r="B6757" i="6"/>
  <c r="D6756" i="6"/>
  <c r="C6756" i="6"/>
  <c r="B6756" i="6"/>
  <c r="D6755" i="6"/>
  <c r="C6755" i="6"/>
  <c r="B6755" i="6"/>
  <c r="D6754" i="6"/>
  <c r="C6754" i="6"/>
  <c r="B6754" i="6"/>
  <c r="D6753" i="6"/>
  <c r="C6753" i="6"/>
  <c r="B6753" i="6"/>
  <c r="D6752" i="6"/>
  <c r="C6752" i="6"/>
  <c r="B6752" i="6"/>
  <c r="D6751" i="6"/>
  <c r="C6751" i="6"/>
  <c r="B6751" i="6"/>
  <c r="D6750" i="6"/>
  <c r="C6750" i="6"/>
  <c r="B6750" i="6"/>
  <c r="D6749" i="6"/>
  <c r="C6749" i="6"/>
  <c r="B6749" i="6"/>
  <c r="D6748" i="6"/>
  <c r="C6748" i="6"/>
  <c r="B6748" i="6"/>
  <c r="D6747" i="6"/>
  <c r="C6747" i="6"/>
  <c r="B6747" i="6"/>
  <c r="D6746" i="6"/>
  <c r="C6746" i="6"/>
  <c r="B6746" i="6"/>
  <c r="D6745" i="6"/>
  <c r="C6745" i="6"/>
  <c r="B6745" i="6"/>
  <c r="D6744" i="6"/>
  <c r="C6744" i="6"/>
  <c r="B6744" i="6"/>
  <c r="D6743" i="6"/>
  <c r="C6743" i="6"/>
  <c r="B6743" i="6"/>
  <c r="D6742" i="6"/>
  <c r="C6742" i="6"/>
  <c r="B6742" i="6"/>
  <c r="D6741" i="6"/>
  <c r="C6741" i="6"/>
  <c r="B6741" i="6"/>
  <c r="D6740" i="6"/>
  <c r="C6740" i="6"/>
  <c r="B6740" i="6"/>
  <c r="D6739" i="6"/>
  <c r="C6739" i="6"/>
  <c r="B6739" i="6"/>
  <c r="D6738" i="6"/>
  <c r="C6738" i="6"/>
  <c r="B6738" i="6"/>
  <c r="D6737" i="6"/>
  <c r="C6737" i="6"/>
  <c r="B6737" i="6"/>
  <c r="D6736" i="6"/>
  <c r="C6736" i="6"/>
  <c r="B6736" i="6"/>
  <c r="D6735" i="6"/>
  <c r="C6735" i="6"/>
  <c r="B6735" i="6"/>
  <c r="D6734" i="6"/>
  <c r="C6734" i="6"/>
  <c r="B6734" i="6"/>
  <c r="D6733" i="6"/>
  <c r="C6733" i="6"/>
  <c r="B6733" i="6"/>
  <c r="D6732" i="6"/>
  <c r="C6732" i="6"/>
  <c r="B6732" i="6"/>
  <c r="D6731" i="6"/>
  <c r="C6731" i="6"/>
  <c r="B6731" i="6"/>
  <c r="D6730" i="6"/>
  <c r="C6730" i="6"/>
  <c r="B6730" i="6"/>
  <c r="D6729" i="6"/>
  <c r="C6729" i="6"/>
  <c r="B6729" i="6"/>
  <c r="D6728" i="6"/>
  <c r="C6728" i="6"/>
  <c r="B6728" i="6"/>
  <c r="D6727" i="6"/>
  <c r="C6727" i="6"/>
  <c r="B6727" i="6"/>
  <c r="D6726" i="6"/>
  <c r="C6726" i="6"/>
  <c r="B6726" i="6"/>
  <c r="D6725" i="6"/>
  <c r="C6725" i="6"/>
  <c r="B6725" i="6"/>
  <c r="D6724" i="6"/>
  <c r="C6724" i="6"/>
  <c r="B6724" i="6"/>
  <c r="D6723" i="6"/>
  <c r="C6723" i="6"/>
  <c r="B6723" i="6"/>
  <c r="D6722" i="6"/>
  <c r="C6722" i="6"/>
  <c r="B6722" i="6"/>
  <c r="D6721" i="6"/>
  <c r="C6721" i="6"/>
  <c r="B6721" i="6"/>
  <c r="D6720" i="6"/>
  <c r="C6720" i="6"/>
  <c r="B6720" i="6"/>
  <c r="D6719" i="6"/>
  <c r="C6719" i="6"/>
  <c r="B6719" i="6"/>
  <c r="D6718" i="6"/>
  <c r="C6718" i="6"/>
  <c r="B6718" i="6"/>
  <c r="D6717" i="6"/>
  <c r="C6717" i="6"/>
  <c r="B6717" i="6"/>
  <c r="D6716" i="6"/>
  <c r="C6716" i="6"/>
  <c r="B6716" i="6"/>
  <c r="D6715" i="6"/>
  <c r="C6715" i="6"/>
  <c r="B6715" i="6"/>
  <c r="D6714" i="6"/>
  <c r="C6714" i="6"/>
  <c r="B6714" i="6"/>
  <c r="D6713" i="6"/>
  <c r="C6713" i="6"/>
  <c r="B6713" i="6"/>
  <c r="D6712" i="6"/>
  <c r="C6712" i="6"/>
  <c r="B6712" i="6"/>
  <c r="D6711" i="6"/>
  <c r="C6711" i="6"/>
  <c r="B6711" i="6"/>
  <c r="D6710" i="6"/>
  <c r="C6710" i="6"/>
  <c r="B6710" i="6"/>
  <c r="D6709" i="6"/>
  <c r="C6709" i="6"/>
  <c r="B6709" i="6"/>
  <c r="D6708" i="6"/>
  <c r="C6708" i="6"/>
  <c r="B6708" i="6"/>
  <c r="D6707" i="6"/>
  <c r="C6707" i="6"/>
  <c r="B6707" i="6"/>
  <c r="D6706" i="6"/>
  <c r="C6706" i="6"/>
  <c r="B6706" i="6"/>
  <c r="D6705" i="6"/>
  <c r="C6705" i="6"/>
  <c r="B6705" i="6"/>
  <c r="D6704" i="6"/>
  <c r="C6704" i="6"/>
  <c r="B6704" i="6"/>
  <c r="D6703" i="6"/>
  <c r="C6703" i="6"/>
  <c r="B6703" i="6"/>
  <c r="D6702" i="6"/>
  <c r="C6702" i="6"/>
  <c r="B6702" i="6"/>
  <c r="D6701" i="6"/>
  <c r="C6701" i="6"/>
  <c r="B6701" i="6"/>
  <c r="D6700" i="6"/>
  <c r="C6700" i="6"/>
  <c r="B6700" i="6"/>
  <c r="D6699" i="6"/>
  <c r="C6699" i="6"/>
  <c r="B6699" i="6"/>
  <c r="D6698" i="6"/>
  <c r="C6698" i="6"/>
  <c r="B6698" i="6"/>
  <c r="D6697" i="6"/>
  <c r="C6697" i="6"/>
  <c r="B6697" i="6"/>
  <c r="D6696" i="6"/>
  <c r="C6696" i="6"/>
  <c r="B6696" i="6"/>
  <c r="D6695" i="6"/>
  <c r="C6695" i="6"/>
  <c r="B6695" i="6"/>
  <c r="D6694" i="6"/>
  <c r="C6694" i="6"/>
  <c r="B6694" i="6"/>
  <c r="D6693" i="6"/>
  <c r="C6693" i="6"/>
  <c r="B6693" i="6"/>
  <c r="D6692" i="6"/>
  <c r="C6692" i="6"/>
  <c r="B6692" i="6"/>
  <c r="D6691" i="6"/>
  <c r="C6691" i="6"/>
  <c r="B6691" i="6"/>
  <c r="D6690" i="6"/>
  <c r="C6690" i="6"/>
  <c r="B6690" i="6"/>
  <c r="D6689" i="6"/>
  <c r="C6689" i="6"/>
  <c r="B6689" i="6"/>
  <c r="D6688" i="6"/>
  <c r="C6688" i="6"/>
  <c r="B6688" i="6"/>
  <c r="D6687" i="6"/>
  <c r="C6687" i="6"/>
  <c r="B6687" i="6"/>
  <c r="D6686" i="6"/>
  <c r="C6686" i="6"/>
  <c r="B6686" i="6"/>
  <c r="D6685" i="6"/>
  <c r="C6685" i="6"/>
  <c r="B6685" i="6"/>
  <c r="D6684" i="6"/>
  <c r="C6684" i="6"/>
  <c r="B6684" i="6"/>
  <c r="D6683" i="6"/>
  <c r="C6683" i="6"/>
  <c r="B6683" i="6"/>
  <c r="D6682" i="6"/>
  <c r="C6682" i="6"/>
  <c r="B6682" i="6"/>
  <c r="D6681" i="6"/>
  <c r="C6681" i="6"/>
  <c r="B6681" i="6"/>
  <c r="D6680" i="6"/>
  <c r="C6680" i="6"/>
  <c r="B6680" i="6"/>
  <c r="D6679" i="6"/>
  <c r="C6679" i="6"/>
  <c r="B6679" i="6"/>
  <c r="D6678" i="6"/>
  <c r="C6678" i="6"/>
  <c r="B6678" i="6"/>
  <c r="D6677" i="6"/>
  <c r="C6677" i="6"/>
  <c r="B6677" i="6"/>
  <c r="D6676" i="6"/>
  <c r="C6676" i="6"/>
  <c r="B6676" i="6"/>
  <c r="D6675" i="6"/>
  <c r="C6675" i="6"/>
  <c r="B6675" i="6"/>
  <c r="D6674" i="6"/>
  <c r="C6674" i="6"/>
  <c r="B6674" i="6"/>
  <c r="D6673" i="6"/>
  <c r="C6673" i="6"/>
  <c r="B6673" i="6"/>
  <c r="D6672" i="6"/>
  <c r="C6672" i="6"/>
  <c r="B6672" i="6"/>
  <c r="D6671" i="6"/>
  <c r="C6671" i="6"/>
  <c r="B6671" i="6"/>
  <c r="D6670" i="6"/>
  <c r="C6670" i="6"/>
  <c r="B6670" i="6"/>
  <c r="D6669" i="6"/>
  <c r="C6669" i="6"/>
  <c r="B6669" i="6"/>
  <c r="D6668" i="6"/>
  <c r="C6668" i="6"/>
  <c r="B6668" i="6"/>
  <c r="D6667" i="6"/>
  <c r="C6667" i="6"/>
  <c r="B6667" i="6"/>
  <c r="D6666" i="6"/>
  <c r="C6666" i="6"/>
  <c r="B6666" i="6"/>
  <c r="D6665" i="6"/>
  <c r="C6665" i="6"/>
  <c r="B6665" i="6"/>
  <c r="D6664" i="6"/>
  <c r="C6664" i="6"/>
  <c r="B6664" i="6"/>
  <c r="D6663" i="6"/>
  <c r="C6663" i="6"/>
  <c r="B6663" i="6"/>
  <c r="D6662" i="6"/>
  <c r="C6662" i="6"/>
  <c r="B6662" i="6"/>
  <c r="D6661" i="6"/>
  <c r="C6661" i="6"/>
  <c r="B6661" i="6"/>
  <c r="D6660" i="6"/>
  <c r="C6660" i="6"/>
  <c r="B6660" i="6"/>
  <c r="D6659" i="6"/>
  <c r="C6659" i="6"/>
  <c r="B6659" i="6"/>
  <c r="D6658" i="6"/>
  <c r="C6658" i="6"/>
  <c r="B6658" i="6"/>
  <c r="D6657" i="6"/>
  <c r="C6657" i="6"/>
  <c r="B6657" i="6"/>
  <c r="D6656" i="6"/>
  <c r="C6656" i="6"/>
  <c r="B6656" i="6"/>
  <c r="D6655" i="6"/>
  <c r="C6655" i="6"/>
  <c r="B6655" i="6"/>
  <c r="D6654" i="6"/>
  <c r="C6654" i="6"/>
  <c r="B6654" i="6"/>
  <c r="D6653" i="6"/>
  <c r="C6653" i="6"/>
  <c r="B6653" i="6"/>
  <c r="D6652" i="6"/>
  <c r="C6652" i="6"/>
  <c r="B6652" i="6"/>
  <c r="D6651" i="6"/>
  <c r="C6651" i="6"/>
  <c r="B6651" i="6"/>
  <c r="D6650" i="6"/>
  <c r="C6650" i="6"/>
  <c r="B6650" i="6"/>
  <c r="D6649" i="6"/>
  <c r="C6649" i="6"/>
  <c r="B6649" i="6"/>
  <c r="D6648" i="6"/>
  <c r="C6648" i="6"/>
  <c r="B6648" i="6"/>
  <c r="D6647" i="6"/>
  <c r="C6647" i="6"/>
  <c r="B6647" i="6"/>
  <c r="D6646" i="6"/>
  <c r="C6646" i="6"/>
  <c r="B6646" i="6"/>
  <c r="D6645" i="6"/>
  <c r="C6645" i="6"/>
  <c r="B6645" i="6"/>
  <c r="D6644" i="6"/>
  <c r="C6644" i="6"/>
  <c r="B6644" i="6"/>
  <c r="D6643" i="6"/>
  <c r="C6643" i="6"/>
  <c r="B6643" i="6"/>
  <c r="D6642" i="6"/>
  <c r="C6642" i="6"/>
  <c r="B6642" i="6"/>
  <c r="D6641" i="6"/>
  <c r="C6641" i="6"/>
  <c r="B6641" i="6"/>
  <c r="D6640" i="6"/>
  <c r="C6640" i="6"/>
  <c r="B6640" i="6"/>
  <c r="D6639" i="6"/>
  <c r="C6639" i="6"/>
  <c r="B6639" i="6"/>
  <c r="D6638" i="6"/>
  <c r="C6638" i="6"/>
  <c r="B6638" i="6"/>
  <c r="D6637" i="6"/>
  <c r="C6637" i="6"/>
  <c r="B6637" i="6"/>
  <c r="D6636" i="6"/>
  <c r="C6636" i="6"/>
  <c r="B6636" i="6"/>
  <c r="D6635" i="6"/>
  <c r="C6635" i="6"/>
  <c r="B6635" i="6"/>
  <c r="D6634" i="6"/>
  <c r="C6634" i="6"/>
  <c r="B6634" i="6"/>
  <c r="D6633" i="6"/>
  <c r="C6633" i="6"/>
  <c r="B6633" i="6"/>
  <c r="D6632" i="6"/>
  <c r="C6632" i="6"/>
  <c r="B6632" i="6"/>
  <c r="D6631" i="6"/>
  <c r="C6631" i="6"/>
  <c r="B6631" i="6"/>
  <c r="D6630" i="6"/>
  <c r="C6630" i="6"/>
  <c r="B6630" i="6"/>
  <c r="D6629" i="6"/>
  <c r="C6629" i="6"/>
  <c r="B6629" i="6"/>
  <c r="D6628" i="6"/>
  <c r="C6628" i="6"/>
  <c r="B6628" i="6"/>
  <c r="D6627" i="6"/>
  <c r="C6627" i="6"/>
  <c r="B6627" i="6"/>
  <c r="D6626" i="6"/>
  <c r="C6626" i="6"/>
  <c r="B6626" i="6"/>
  <c r="D6625" i="6"/>
  <c r="C6625" i="6"/>
  <c r="B6625" i="6"/>
  <c r="D6624" i="6"/>
  <c r="C6624" i="6"/>
  <c r="B6624" i="6"/>
  <c r="D6623" i="6"/>
  <c r="C6623" i="6"/>
  <c r="B6623" i="6"/>
  <c r="D6622" i="6"/>
  <c r="C6622" i="6"/>
  <c r="B6622" i="6"/>
  <c r="D6621" i="6"/>
  <c r="C6621" i="6"/>
  <c r="B6621" i="6"/>
  <c r="D6620" i="6"/>
  <c r="C6620" i="6"/>
  <c r="B6620" i="6"/>
  <c r="D6619" i="6"/>
  <c r="C6619" i="6"/>
  <c r="B6619" i="6"/>
  <c r="D6618" i="6"/>
  <c r="C6618" i="6"/>
  <c r="B6618" i="6"/>
  <c r="D6617" i="6"/>
  <c r="C6617" i="6"/>
  <c r="B6617" i="6"/>
  <c r="D6616" i="6"/>
  <c r="C6616" i="6"/>
  <c r="B6616" i="6"/>
  <c r="D6615" i="6"/>
  <c r="C6615" i="6"/>
  <c r="B6615" i="6"/>
  <c r="D6614" i="6"/>
  <c r="C6614" i="6"/>
  <c r="B6614" i="6"/>
  <c r="D6613" i="6"/>
  <c r="C6613" i="6"/>
  <c r="B6613" i="6"/>
  <c r="D6612" i="6"/>
  <c r="C6612" i="6"/>
  <c r="B6612" i="6"/>
  <c r="D6611" i="6"/>
  <c r="C6611" i="6"/>
  <c r="B6611" i="6"/>
  <c r="D6610" i="6"/>
  <c r="C6610" i="6"/>
  <c r="B6610" i="6"/>
  <c r="D6609" i="6"/>
  <c r="C6609" i="6"/>
  <c r="B6609" i="6"/>
  <c r="D6608" i="6"/>
  <c r="C6608" i="6"/>
  <c r="B6608" i="6"/>
  <c r="D6607" i="6"/>
  <c r="C6607" i="6"/>
  <c r="B6607" i="6"/>
  <c r="D6606" i="6"/>
  <c r="C6606" i="6"/>
  <c r="B6606" i="6"/>
  <c r="D6605" i="6"/>
  <c r="C6605" i="6"/>
  <c r="B6605" i="6"/>
  <c r="D6604" i="6"/>
  <c r="C6604" i="6"/>
  <c r="B6604" i="6"/>
  <c r="D6603" i="6"/>
  <c r="C6603" i="6"/>
  <c r="B6603" i="6"/>
  <c r="D6602" i="6"/>
  <c r="C6602" i="6"/>
  <c r="B6602" i="6"/>
  <c r="D6601" i="6"/>
  <c r="C6601" i="6"/>
  <c r="B6601" i="6"/>
  <c r="D6600" i="6"/>
  <c r="C6600" i="6"/>
  <c r="B6600" i="6"/>
  <c r="D6599" i="6"/>
  <c r="C6599" i="6"/>
  <c r="B6599" i="6"/>
  <c r="D6598" i="6"/>
  <c r="C6598" i="6"/>
  <c r="B6598" i="6"/>
  <c r="D6597" i="6"/>
  <c r="C6597" i="6"/>
  <c r="B6597" i="6"/>
  <c r="D6596" i="6"/>
  <c r="C6596" i="6"/>
  <c r="B6596" i="6"/>
  <c r="D6595" i="6"/>
  <c r="C6595" i="6"/>
  <c r="B6595" i="6"/>
  <c r="D6594" i="6"/>
  <c r="C6594" i="6"/>
  <c r="B6594" i="6"/>
  <c r="D6593" i="6"/>
  <c r="C6593" i="6"/>
  <c r="B6593" i="6"/>
  <c r="D6592" i="6"/>
  <c r="C6592" i="6"/>
  <c r="B6592" i="6"/>
  <c r="D6591" i="6"/>
  <c r="C6591" i="6"/>
  <c r="B6591" i="6"/>
  <c r="D6590" i="6"/>
  <c r="C6590" i="6"/>
  <c r="B6590" i="6"/>
  <c r="D6589" i="6"/>
  <c r="C6589" i="6"/>
  <c r="B6589" i="6"/>
  <c r="D6588" i="6"/>
  <c r="C6588" i="6"/>
  <c r="B6588" i="6"/>
  <c r="D6587" i="6"/>
  <c r="C6587" i="6"/>
  <c r="B6587" i="6"/>
  <c r="D6586" i="6"/>
  <c r="C6586" i="6"/>
  <c r="B6586" i="6"/>
  <c r="D6585" i="6"/>
  <c r="C6585" i="6"/>
  <c r="B6585" i="6"/>
  <c r="D6584" i="6"/>
  <c r="C6584" i="6"/>
  <c r="B6584" i="6"/>
  <c r="D6583" i="6"/>
  <c r="C6583" i="6"/>
  <c r="B6583" i="6"/>
  <c r="D6582" i="6"/>
  <c r="C6582" i="6"/>
  <c r="B6582" i="6"/>
  <c r="D6581" i="6"/>
  <c r="C6581" i="6"/>
  <c r="B6581" i="6"/>
  <c r="D6580" i="6"/>
  <c r="C6580" i="6"/>
  <c r="B6580" i="6"/>
  <c r="D6579" i="6"/>
  <c r="C6579" i="6"/>
  <c r="B6579" i="6"/>
  <c r="D6578" i="6"/>
  <c r="C6578" i="6"/>
  <c r="B6578" i="6"/>
  <c r="D6577" i="6"/>
  <c r="C6577" i="6"/>
  <c r="B6577" i="6"/>
  <c r="D6576" i="6"/>
  <c r="C6576" i="6"/>
  <c r="B6576" i="6"/>
  <c r="D6575" i="6"/>
  <c r="C6575" i="6"/>
  <c r="B6575" i="6"/>
  <c r="D6574" i="6"/>
  <c r="C6574" i="6"/>
  <c r="B6574" i="6"/>
  <c r="D6573" i="6"/>
  <c r="C6573" i="6"/>
  <c r="B6573" i="6"/>
  <c r="D6572" i="6"/>
  <c r="C6572" i="6"/>
  <c r="B6572" i="6"/>
  <c r="D6571" i="6"/>
  <c r="C6571" i="6"/>
  <c r="B6571" i="6"/>
  <c r="D6570" i="6"/>
  <c r="C6570" i="6"/>
  <c r="B6570" i="6"/>
  <c r="D6569" i="6"/>
  <c r="C6569" i="6"/>
  <c r="B6569" i="6"/>
  <c r="D6568" i="6"/>
  <c r="C6568" i="6"/>
  <c r="B6568" i="6"/>
  <c r="D6567" i="6"/>
  <c r="C6567" i="6"/>
  <c r="B6567" i="6"/>
  <c r="D6566" i="6"/>
  <c r="C6566" i="6"/>
  <c r="B6566" i="6"/>
  <c r="D6565" i="6"/>
  <c r="C6565" i="6"/>
  <c r="B6565" i="6"/>
  <c r="D6564" i="6"/>
  <c r="C6564" i="6"/>
  <c r="B6564" i="6"/>
  <c r="D6563" i="6"/>
  <c r="C6563" i="6"/>
  <c r="B6563" i="6"/>
  <c r="D6562" i="6"/>
  <c r="C6562" i="6"/>
  <c r="B6562" i="6"/>
  <c r="D6561" i="6"/>
  <c r="C6561" i="6"/>
  <c r="B6561" i="6"/>
  <c r="D6560" i="6"/>
  <c r="C6560" i="6"/>
  <c r="B6560" i="6"/>
  <c r="D6559" i="6"/>
  <c r="C6559" i="6"/>
  <c r="B6559" i="6"/>
  <c r="D6558" i="6"/>
  <c r="C6558" i="6"/>
  <c r="B6558" i="6"/>
  <c r="D6557" i="6"/>
  <c r="C6557" i="6"/>
  <c r="B6557" i="6"/>
  <c r="D6556" i="6"/>
  <c r="C6556" i="6"/>
  <c r="B6556" i="6"/>
  <c r="D6555" i="6"/>
  <c r="C6555" i="6"/>
  <c r="B6555" i="6"/>
  <c r="D6554" i="6"/>
  <c r="C6554" i="6"/>
  <c r="B6554" i="6"/>
  <c r="D6553" i="6"/>
  <c r="C6553" i="6"/>
  <c r="B6553" i="6"/>
  <c r="D6552" i="6"/>
  <c r="C6552" i="6"/>
  <c r="B6552" i="6"/>
  <c r="D6551" i="6"/>
  <c r="C6551" i="6"/>
  <c r="B6551" i="6"/>
  <c r="D6550" i="6"/>
  <c r="C6550" i="6"/>
  <c r="B6550" i="6"/>
  <c r="D6549" i="6"/>
  <c r="C6549" i="6"/>
  <c r="B6549" i="6"/>
  <c r="D6548" i="6"/>
  <c r="C6548" i="6"/>
  <c r="B6548" i="6"/>
  <c r="D6547" i="6"/>
  <c r="C6547" i="6"/>
  <c r="B6547" i="6"/>
  <c r="D6546" i="6"/>
  <c r="C6546" i="6"/>
  <c r="B6546" i="6"/>
  <c r="D6545" i="6"/>
  <c r="C6545" i="6"/>
  <c r="B6545" i="6"/>
  <c r="D6544" i="6"/>
  <c r="C6544" i="6"/>
  <c r="B6544" i="6"/>
  <c r="D6543" i="6"/>
  <c r="C6543" i="6"/>
  <c r="B6543" i="6"/>
  <c r="D6542" i="6"/>
  <c r="C6542" i="6"/>
  <c r="B6542" i="6"/>
  <c r="D6541" i="6"/>
  <c r="C6541" i="6"/>
  <c r="B6541" i="6"/>
  <c r="D6540" i="6"/>
  <c r="C6540" i="6"/>
  <c r="B6540" i="6"/>
  <c r="D6539" i="6"/>
  <c r="C6539" i="6"/>
  <c r="B6539" i="6"/>
  <c r="D6538" i="6"/>
  <c r="C6538" i="6"/>
  <c r="B6538" i="6"/>
  <c r="D6537" i="6"/>
  <c r="C6537" i="6"/>
  <c r="B6537" i="6"/>
  <c r="D6536" i="6"/>
  <c r="C6536" i="6"/>
  <c r="B6536" i="6"/>
  <c r="D6535" i="6"/>
  <c r="C6535" i="6"/>
  <c r="B6535" i="6"/>
  <c r="D6534" i="6"/>
  <c r="C6534" i="6"/>
  <c r="B6534" i="6"/>
  <c r="D6533" i="6"/>
  <c r="C6533" i="6"/>
  <c r="B6533" i="6"/>
  <c r="D6532" i="6"/>
  <c r="C6532" i="6"/>
  <c r="B6532" i="6"/>
  <c r="D6531" i="6"/>
  <c r="C6531" i="6"/>
  <c r="B6531" i="6"/>
  <c r="D6530" i="6"/>
  <c r="C6530" i="6"/>
  <c r="B6530" i="6"/>
  <c r="D6529" i="6"/>
  <c r="C6529" i="6"/>
  <c r="B6529" i="6"/>
  <c r="D6528" i="6"/>
  <c r="C6528" i="6"/>
  <c r="B6528" i="6"/>
  <c r="D6527" i="6"/>
  <c r="C6527" i="6"/>
  <c r="B6527" i="6"/>
  <c r="D6526" i="6"/>
  <c r="C6526" i="6"/>
  <c r="B6526" i="6"/>
  <c r="D6525" i="6"/>
  <c r="C6525" i="6"/>
  <c r="B6525" i="6"/>
  <c r="D6524" i="6"/>
  <c r="C6524" i="6"/>
  <c r="B6524" i="6"/>
  <c r="D6523" i="6"/>
  <c r="C6523" i="6"/>
  <c r="B6523" i="6"/>
  <c r="D6522" i="6"/>
  <c r="C6522" i="6"/>
  <c r="B6522" i="6"/>
  <c r="D6521" i="6"/>
  <c r="C6521" i="6"/>
  <c r="B6521" i="6"/>
  <c r="D6520" i="6"/>
  <c r="C6520" i="6"/>
  <c r="B6520" i="6"/>
  <c r="D6519" i="6"/>
  <c r="C6519" i="6"/>
  <c r="B6519" i="6"/>
  <c r="D6518" i="6"/>
  <c r="C6518" i="6"/>
  <c r="B6518" i="6"/>
  <c r="D6517" i="6"/>
  <c r="C6517" i="6"/>
  <c r="B6517" i="6"/>
  <c r="D6516" i="6"/>
  <c r="C6516" i="6"/>
  <c r="B6516" i="6"/>
  <c r="D6515" i="6"/>
  <c r="C6515" i="6"/>
  <c r="B6515" i="6"/>
  <c r="D6514" i="6"/>
  <c r="C6514" i="6"/>
  <c r="B6514" i="6"/>
  <c r="D6513" i="6"/>
  <c r="C6513" i="6"/>
  <c r="B6513" i="6"/>
  <c r="D6512" i="6"/>
  <c r="C6512" i="6"/>
  <c r="B6512" i="6"/>
  <c r="D6511" i="6"/>
  <c r="C6511" i="6"/>
  <c r="B6511" i="6"/>
  <c r="D6510" i="6"/>
  <c r="C6510" i="6"/>
  <c r="B6510" i="6"/>
  <c r="D6509" i="6"/>
  <c r="C6509" i="6"/>
  <c r="B6509" i="6"/>
  <c r="D6508" i="6"/>
  <c r="C6508" i="6"/>
  <c r="B6508" i="6"/>
  <c r="D6507" i="6"/>
  <c r="C6507" i="6"/>
  <c r="B6507" i="6"/>
  <c r="D6506" i="6"/>
  <c r="C6506" i="6"/>
  <c r="B6506" i="6"/>
  <c r="D6505" i="6"/>
  <c r="C6505" i="6"/>
  <c r="B6505" i="6"/>
  <c r="D6504" i="6"/>
  <c r="C6504" i="6"/>
  <c r="B6504" i="6"/>
  <c r="D6503" i="6"/>
  <c r="C6503" i="6"/>
  <c r="B6503" i="6"/>
  <c r="D6502" i="6"/>
  <c r="C6502" i="6"/>
  <c r="B6502" i="6"/>
  <c r="D6501" i="6"/>
  <c r="C6501" i="6"/>
  <c r="B6501" i="6"/>
  <c r="D6500" i="6"/>
  <c r="C6500" i="6"/>
  <c r="B6500" i="6"/>
  <c r="D6499" i="6"/>
  <c r="C6499" i="6"/>
  <c r="B6499" i="6"/>
  <c r="D6498" i="6"/>
  <c r="C6498" i="6"/>
  <c r="B6498" i="6"/>
  <c r="D6497" i="6"/>
  <c r="C6497" i="6"/>
  <c r="B6497" i="6"/>
  <c r="D6496" i="6"/>
  <c r="C6496" i="6"/>
  <c r="B6496" i="6"/>
  <c r="D6495" i="6"/>
  <c r="C6495" i="6"/>
  <c r="B6495" i="6"/>
  <c r="D6494" i="6"/>
  <c r="C6494" i="6"/>
  <c r="B6494" i="6"/>
  <c r="D6493" i="6"/>
  <c r="C6493" i="6"/>
  <c r="B6493" i="6"/>
  <c r="D6492" i="6"/>
  <c r="C6492" i="6"/>
  <c r="B6492" i="6"/>
  <c r="D6491" i="6"/>
  <c r="C6491" i="6"/>
  <c r="B6491" i="6"/>
  <c r="D6490" i="6"/>
  <c r="C6490" i="6"/>
  <c r="B6490" i="6"/>
  <c r="D6489" i="6"/>
  <c r="C6489" i="6"/>
  <c r="B6489" i="6"/>
  <c r="D6488" i="6"/>
  <c r="C6488" i="6"/>
  <c r="B6488" i="6"/>
  <c r="D6487" i="6"/>
  <c r="C6487" i="6"/>
  <c r="B6487" i="6"/>
  <c r="D6486" i="6"/>
  <c r="C6486" i="6"/>
  <c r="B6486" i="6"/>
  <c r="D6485" i="6"/>
  <c r="C6485" i="6"/>
  <c r="B6485" i="6"/>
  <c r="D6484" i="6"/>
  <c r="C6484" i="6"/>
  <c r="B6484" i="6"/>
  <c r="D6483" i="6"/>
  <c r="C6483" i="6"/>
  <c r="B6483" i="6"/>
  <c r="D6482" i="6"/>
  <c r="C6482" i="6"/>
  <c r="B6482" i="6"/>
  <c r="D6481" i="6"/>
  <c r="C6481" i="6"/>
  <c r="B6481" i="6"/>
  <c r="D6480" i="6"/>
  <c r="C6480" i="6"/>
  <c r="B6480" i="6"/>
  <c r="D6479" i="6"/>
  <c r="C6479" i="6"/>
  <c r="B6479" i="6"/>
  <c r="D6478" i="6"/>
  <c r="C6478" i="6"/>
  <c r="B6478" i="6"/>
  <c r="D6477" i="6"/>
  <c r="C6477" i="6"/>
  <c r="B6477" i="6"/>
  <c r="D6476" i="6"/>
  <c r="C6476" i="6"/>
  <c r="B6476" i="6"/>
  <c r="D6475" i="6"/>
  <c r="C6475" i="6"/>
  <c r="B6475" i="6"/>
  <c r="D6474" i="6"/>
  <c r="C6474" i="6"/>
  <c r="B6474" i="6"/>
  <c r="D6473" i="6"/>
  <c r="C6473" i="6"/>
  <c r="B6473" i="6"/>
  <c r="D6472" i="6"/>
  <c r="C6472" i="6"/>
  <c r="B6472" i="6"/>
  <c r="D6471" i="6"/>
  <c r="C6471" i="6"/>
  <c r="B6471" i="6"/>
  <c r="D6470" i="6"/>
  <c r="C6470" i="6"/>
  <c r="B6470" i="6"/>
  <c r="D6469" i="6"/>
  <c r="C6469" i="6"/>
  <c r="B6469" i="6"/>
  <c r="D6468" i="6"/>
  <c r="C6468" i="6"/>
  <c r="B6468" i="6"/>
  <c r="D6467" i="6"/>
  <c r="C6467" i="6"/>
  <c r="B6467" i="6"/>
  <c r="D6466" i="6"/>
  <c r="C6466" i="6"/>
  <c r="B6466" i="6"/>
  <c r="D6465" i="6"/>
  <c r="C6465" i="6"/>
  <c r="B6465" i="6"/>
  <c r="D6464" i="6"/>
  <c r="C6464" i="6"/>
  <c r="B6464" i="6"/>
  <c r="D6463" i="6"/>
  <c r="C6463" i="6"/>
  <c r="B6463" i="6"/>
  <c r="D6462" i="6"/>
  <c r="C6462" i="6"/>
  <c r="B6462" i="6"/>
  <c r="D6461" i="6"/>
  <c r="C6461" i="6"/>
  <c r="B6461" i="6"/>
  <c r="D6460" i="6"/>
  <c r="C6460" i="6"/>
  <c r="B6460" i="6"/>
  <c r="D6459" i="6"/>
  <c r="C6459" i="6"/>
  <c r="B6459" i="6"/>
  <c r="D6458" i="6"/>
  <c r="C6458" i="6"/>
  <c r="B6458" i="6"/>
  <c r="D6457" i="6"/>
  <c r="C6457" i="6"/>
  <c r="B6457" i="6"/>
  <c r="D6456" i="6"/>
  <c r="C6456" i="6"/>
  <c r="B6456" i="6"/>
  <c r="D6455" i="6"/>
  <c r="C6455" i="6"/>
  <c r="B6455" i="6"/>
  <c r="D6454" i="6"/>
  <c r="C6454" i="6"/>
  <c r="B6454" i="6"/>
  <c r="D6453" i="6"/>
  <c r="C6453" i="6"/>
  <c r="B6453" i="6"/>
  <c r="D6452" i="6"/>
  <c r="C6452" i="6"/>
  <c r="B6452" i="6"/>
  <c r="D6451" i="6"/>
  <c r="C6451" i="6"/>
  <c r="B6451" i="6"/>
  <c r="D6450" i="6"/>
  <c r="C6450" i="6"/>
  <c r="B6450" i="6"/>
  <c r="D6449" i="6"/>
  <c r="C6449" i="6"/>
  <c r="B6449" i="6"/>
  <c r="D6448" i="6"/>
  <c r="C6448" i="6"/>
  <c r="B6448" i="6"/>
  <c r="D6447" i="6"/>
  <c r="C6447" i="6"/>
  <c r="B6447" i="6"/>
  <c r="D6446" i="6"/>
  <c r="C6446" i="6"/>
  <c r="B6446" i="6"/>
  <c r="D6445" i="6"/>
  <c r="C6445" i="6"/>
  <c r="B6445" i="6"/>
  <c r="D6444" i="6"/>
  <c r="C6444" i="6"/>
  <c r="B6444" i="6"/>
  <c r="D6443" i="6"/>
  <c r="C6443" i="6"/>
  <c r="B6443" i="6"/>
  <c r="D6442" i="6"/>
  <c r="C6442" i="6"/>
  <c r="B6442" i="6"/>
  <c r="D6441" i="6"/>
  <c r="C6441" i="6"/>
  <c r="B6441" i="6"/>
  <c r="D6440" i="6"/>
  <c r="C6440" i="6"/>
  <c r="B6440" i="6"/>
  <c r="D6439" i="6"/>
  <c r="C6439" i="6"/>
  <c r="B6439" i="6"/>
  <c r="D6438" i="6"/>
  <c r="C6438" i="6"/>
  <c r="B6438" i="6"/>
  <c r="D6437" i="6"/>
  <c r="C6437" i="6"/>
  <c r="B6437" i="6"/>
  <c r="D6436" i="6"/>
  <c r="C6436" i="6"/>
  <c r="B6436" i="6"/>
  <c r="D6435" i="6"/>
  <c r="C6435" i="6"/>
  <c r="B6435" i="6"/>
  <c r="D6434" i="6"/>
  <c r="C6434" i="6"/>
  <c r="B6434" i="6"/>
  <c r="D6433" i="6"/>
  <c r="C6433" i="6"/>
  <c r="B6433" i="6"/>
  <c r="D6432" i="6"/>
  <c r="C6432" i="6"/>
  <c r="B6432" i="6"/>
  <c r="D6431" i="6"/>
  <c r="C6431" i="6"/>
  <c r="B6431" i="6"/>
  <c r="D6430" i="6"/>
  <c r="C6430" i="6"/>
  <c r="B6430" i="6"/>
  <c r="D6429" i="6"/>
  <c r="C6429" i="6"/>
  <c r="B6429" i="6"/>
  <c r="D6428" i="6"/>
  <c r="C6428" i="6"/>
  <c r="B6428" i="6"/>
  <c r="D6427" i="6"/>
  <c r="C6427" i="6"/>
  <c r="B6427" i="6"/>
  <c r="D6426" i="6"/>
  <c r="C6426" i="6"/>
  <c r="B6426" i="6"/>
  <c r="D6425" i="6"/>
  <c r="C6425" i="6"/>
  <c r="B6425" i="6"/>
  <c r="D6424" i="6"/>
  <c r="C6424" i="6"/>
  <c r="B6424" i="6"/>
  <c r="D6423" i="6"/>
  <c r="C6423" i="6"/>
  <c r="B6423" i="6"/>
  <c r="D6422" i="6"/>
  <c r="C6422" i="6"/>
  <c r="B6422" i="6"/>
  <c r="D6421" i="6"/>
  <c r="C6421" i="6"/>
  <c r="B6421" i="6"/>
  <c r="D6420" i="6"/>
  <c r="C6420" i="6"/>
  <c r="B6420" i="6"/>
  <c r="D6419" i="6"/>
  <c r="C6419" i="6"/>
  <c r="B6419" i="6"/>
  <c r="D6418" i="6"/>
  <c r="C6418" i="6"/>
  <c r="B6418" i="6"/>
  <c r="D6417" i="6"/>
  <c r="C6417" i="6"/>
  <c r="B6417" i="6"/>
  <c r="D6416" i="6"/>
  <c r="C6416" i="6"/>
  <c r="B6416" i="6"/>
  <c r="D6415" i="6"/>
  <c r="C6415" i="6"/>
  <c r="B6415" i="6"/>
  <c r="D6414" i="6"/>
  <c r="C6414" i="6"/>
  <c r="B6414" i="6"/>
  <c r="D6413" i="6"/>
  <c r="C6413" i="6"/>
  <c r="B6413" i="6"/>
  <c r="D6412" i="6"/>
  <c r="C6412" i="6"/>
  <c r="B6412" i="6"/>
  <c r="D6411" i="6"/>
  <c r="C6411" i="6"/>
  <c r="B6411" i="6"/>
  <c r="D6410" i="6"/>
  <c r="C6410" i="6"/>
  <c r="B6410" i="6"/>
  <c r="D6409" i="6"/>
  <c r="C6409" i="6"/>
  <c r="B6409" i="6"/>
  <c r="D6408" i="6"/>
  <c r="C6408" i="6"/>
  <c r="B6408" i="6"/>
  <c r="D6407" i="6"/>
  <c r="C6407" i="6"/>
  <c r="B6407" i="6"/>
  <c r="D6406" i="6"/>
  <c r="C6406" i="6"/>
  <c r="B6406" i="6"/>
  <c r="D6405" i="6"/>
  <c r="C6405" i="6"/>
  <c r="B6405" i="6"/>
  <c r="D6404" i="6"/>
  <c r="C6404" i="6"/>
  <c r="B6404" i="6"/>
  <c r="D6403" i="6"/>
  <c r="C6403" i="6"/>
  <c r="B6403" i="6"/>
  <c r="D6402" i="6"/>
  <c r="C6402" i="6"/>
  <c r="B6402" i="6"/>
  <c r="D6401" i="6"/>
  <c r="C6401" i="6"/>
  <c r="B6401" i="6"/>
  <c r="D6400" i="6"/>
  <c r="C6400" i="6"/>
  <c r="B6400" i="6"/>
  <c r="D6399" i="6"/>
  <c r="C6399" i="6"/>
  <c r="B6399" i="6"/>
  <c r="D6398" i="6"/>
  <c r="C6398" i="6"/>
  <c r="B6398" i="6"/>
  <c r="D6397" i="6"/>
  <c r="C6397" i="6"/>
  <c r="B6397" i="6"/>
  <c r="D6396" i="6"/>
  <c r="C6396" i="6"/>
  <c r="B6396" i="6"/>
  <c r="D6395" i="6"/>
  <c r="C6395" i="6"/>
  <c r="B6395" i="6"/>
  <c r="D6394" i="6"/>
  <c r="C6394" i="6"/>
  <c r="B6394" i="6"/>
  <c r="D6393" i="6"/>
  <c r="C6393" i="6"/>
  <c r="B6393" i="6"/>
  <c r="D6392" i="6"/>
  <c r="C6392" i="6"/>
  <c r="B6392" i="6"/>
  <c r="D6391" i="6"/>
  <c r="C6391" i="6"/>
  <c r="B6391" i="6"/>
  <c r="D6390" i="6"/>
  <c r="C6390" i="6"/>
  <c r="B6390" i="6"/>
  <c r="D6389" i="6"/>
  <c r="C6389" i="6"/>
  <c r="B6389" i="6"/>
  <c r="D6388" i="6"/>
  <c r="C6388" i="6"/>
  <c r="B6388" i="6"/>
  <c r="D6387" i="6"/>
  <c r="C6387" i="6"/>
  <c r="B6387" i="6"/>
  <c r="D6386" i="6"/>
  <c r="C6386" i="6"/>
  <c r="B6386" i="6"/>
  <c r="D6385" i="6"/>
  <c r="C6385" i="6"/>
  <c r="B6385" i="6"/>
  <c r="D6384" i="6"/>
  <c r="C6384" i="6"/>
  <c r="B6384" i="6"/>
  <c r="D6383" i="6"/>
  <c r="C6383" i="6"/>
  <c r="B6383" i="6"/>
  <c r="D6382" i="6"/>
  <c r="C6382" i="6"/>
  <c r="B6382" i="6"/>
  <c r="D6381" i="6"/>
  <c r="C6381" i="6"/>
  <c r="B6381" i="6"/>
  <c r="D6380" i="6"/>
  <c r="C6380" i="6"/>
  <c r="B6380" i="6"/>
  <c r="D6379" i="6"/>
  <c r="C6379" i="6"/>
  <c r="B6379" i="6"/>
  <c r="D6378" i="6"/>
  <c r="C6378" i="6"/>
  <c r="B6378" i="6"/>
  <c r="D6377" i="6"/>
  <c r="C6377" i="6"/>
  <c r="B6377" i="6"/>
  <c r="D6376" i="6"/>
  <c r="C6376" i="6"/>
  <c r="B6376" i="6"/>
  <c r="D6375" i="6"/>
  <c r="C6375" i="6"/>
  <c r="B6375" i="6"/>
  <c r="D6374" i="6"/>
  <c r="C6374" i="6"/>
  <c r="B6374" i="6"/>
  <c r="D6373" i="6"/>
  <c r="C6373" i="6"/>
  <c r="B6373" i="6"/>
  <c r="D6372" i="6"/>
  <c r="C6372" i="6"/>
  <c r="B6372" i="6"/>
  <c r="D6371" i="6"/>
  <c r="C6371" i="6"/>
  <c r="B6371" i="6"/>
  <c r="D6370" i="6"/>
  <c r="C6370" i="6"/>
  <c r="B6370" i="6"/>
  <c r="D6369" i="6"/>
  <c r="C6369" i="6"/>
  <c r="B6369" i="6"/>
  <c r="D6368" i="6"/>
  <c r="C6368" i="6"/>
  <c r="B6368" i="6"/>
  <c r="D6367" i="6"/>
  <c r="C6367" i="6"/>
  <c r="B6367" i="6"/>
  <c r="D6366" i="6"/>
  <c r="C6366" i="6"/>
  <c r="B6366" i="6"/>
  <c r="D6365" i="6"/>
  <c r="C6365" i="6"/>
  <c r="B6365" i="6"/>
  <c r="D6364" i="6"/>
  <c r="C6364" i="6"/>
  <c r="B6364" i="6"/>
  <c r="D6363" i="6"/>
  <c r="C6363" i="6"/>
  <c r="B6363" i="6"/>
  <c r="D6362" i="6"/>
  <c r="C6362" i="6"/>
  <c r="B6362" i="6"/>
  <c r="D6361" i="6"/>
  <c r="C6361" i="6"/>
  <c r="B6361" i="6"/>
  <c r="D6360" i="6"/>
  <c r="C6360" i="6"/>
  <c r="B6360" i="6"/>
  <c r="D6359" i="6"/>
  <c r="C6359" i="6"/>
  <c r="B6359" i="6"/>
  <c r="D6358" i="6"/>
  <c r="C6358" i="6"/>
  <c r="B6358" i="6"/>
  <c r="D6357" i="6"/>
  <c r="C6357" i="6"/>
  <c r="B6357" i="6"/>
  <c r="D6356" i="6"/>
  <c r="C6356" i="6"/>
  <c r="B6356" i="6"/>
  <c r="D6355" i="6"/>
  <c r="C6355" i="6"/>
  <c r="B6355" i="6"/>
  <c r="D6354" i="6"/>
  <c r="C6354" i="6"/>
  <c r="B6354" i="6"/>
  <c r="D6353" i="6"/>
  <c r="C6353" i="6"/>
  <c r="B6353" i="6"/>
  <c r="D6352" i="6"/>
  <c r="C6352" i="6"/>
  <c r="B6352" i="6"/>
  <c r="D6351" i="6"/>
  <c r="C6351" i="6"/>
  <c r="B6351" i="6"/>
  <c r="D6350" i="6"/>
  <c r="C6350" i="6"/>
  <c r="B6350" i="6"/>
  <c r="D6349" i="6"/>
  <c r="C6349" i="6"/>
  <c r="B6349" i="6"/>
  <c r="D6348" i="6"/>
  <c r="C6348" i="6"/>
  <c r="B6348" i="6"/>
  <c r="D6347" i="6"/>
  <c r="C6347" i="6"/>
  <c r="B6347" i="6"/>
  <c r="D6346" i="6"/>
  <c r="C6346" i="6"/>
  <c r="B6346" i="6"/>
  <c r="D6345" i="6"/>
  <c r="C6345" i="6"/>
  <c r="B6345" i="6"/>
  <c r="D6344" i="6"/>
  <c r="C6344" i="6"/>
  <c r="B6344" i="6"/>
  <c r="D6343" i="6"/>
  <c r="C6343" i="6"/>
  <c r="B6343" i="6"/>
  <c r="D6342" i="6"/>
  <c r="C6342" i="6"/>
  <c r="B6342" i="6"/>
  <c r="D6341" i="6"/>
  <c r="C6341" i="6"/>
  <c r="B6341" i="6"/>
  <c r="D6340" i="6"/>
  <c r="C6340" i="6"/>
  <c r="B6340" i="6"/>
  <c r="D6339" i="6"/>
  <c r="C6339" i="6"/>
  <c r="B6339" i="6"/>
  <c r="D6338" i="6"/>
  <c r="C6338" i="6"/>
  <c r="B6338" i="6"/>
  <c r="D6337" i="6"/>
  <c r="C6337" i="6"/>
  <c r="B6337" i="6"/>
  <c r="D6336" i="6"/>
  <c r="C6336" i="6"/>
  <c r="B6336" i="6"/>
  <c r="D6335" i="6"/>
  <c r="C6335" i="6"/>
  <c r="B6335" i="6"/>
  <c r="D6334" i="6"/>
  <c r="C6334" i="6"/>
  <c r="B6334" i="6"/>
  <c r="D6333" i="6"/>
  <c r="C6333" i="6"/>
  <c r="B6333" i="6"/>
  <c r="D6332" i="6"/>
  <c r="C6332" i="6"/>
  <c r="B6332" i="6"/>
  <c r="D6331" i="6"/>
  <c r="C6331" i="6"/>
  <c r="B6331" i="6"/>
  <c r="D6330" i="6"/>
  <c r="C6330" i="6"/>
  <c r="B6330" i="6"/>
  <c r="D6329" i="6"/>
  <c r="C6329" i="6"/>
  <c r="B6329" i="6"/>
  <c r="D6328" i="6"/>
  <c r="C6328" i="6"/>
  <c r="B6328" i="6"/>
  <c r="D6327" i="6"/>
  <c r="C6327" i="6"/>
  <c r="B6327" i="6"/>
  <c r="D6326" i="6"/>
  <c r="C6326" i="6"/>
  <c r="B6326" i="6"/>
  <c r="D6325" i="6"/>
  <c r="C6325" i="6"/>
  <c r="B6325" i="6"/>
  <c r="D6324" i="6"/>
  <c r="C6324" i="6"/>
  <c r="B6324" i="6"/>
  <c r="D6323" i="6"/>
  <c r="C6323" i="6"/>
  <c r="B6323" i="6"/>
  <c r="D6322" i="6"/>
  <c r="C6322" i="6"/>
  <c r="B6322" i="6"/>
  <c r="D6321" i="6"/>
  <c r="C6321" i="6"/>
  <c r="B6321" i="6"/>
  <c r="D6320" i="6"/>
  <c r="C6320" i="6"/>
  <c r="B6320" i="6"/>
  <c r="D6319" i="6"/>
  <c r="C6319" i="6"/>
  <c r="B6319" i="6"/>
  <c r="D6318" i="6"/>
  <c r="C6318" i="6"/>
  <c r="B6318" i="6"/>
  <c r="D6317" i="6"/>
  <c r="C6317" i="6"/>
  <c r="B6317" i="6"/>
  <c r="D6316" i="6"/>
  <c r="C6316" i="6"/>
  <c r="B6316" i="6"/>
  <c r="D6315" i="6"/>
  <c r="C6315" i="6"/>
  <c r="B6315" i="6"/>
  <c r="D6314" i="6"/>
  <c r="C6314" i="6"/>
  <c r="B6314" i="6"/>
  <c r="D6313" i="6"/>
  <c r="C6313" i="6"/>
  <c r="B6313" i="6"/>
  <c r="D6312" i="6"/>
  <c r="C6312" i="6"/>
  <c r="B6312" i="6"/>
  <c r="D6311" i="6"/>
  <c r="C6311" i="6"/>
  <c r="B6311" i="6"/>
  <c r="D6310" i="6"/>
  <c r="C6310" i="6"/>
  <c r="B6310" i="6"/>
  <c r="D6309" i="6"/>
  <c r="C6309" i="6"/>
  <c r="B6309" i="6"/>
  <c r="D6308" i="6"/>
  <c r="C6308" i="6"/>
  <c r="B6308" i="6"/>
  <c r="D6307" i="6"/>
  <c r="C6307" i="6"/>
  <c r="B6307" i="6"/>
  <c r="D6306" i="6"/>
  <c r="C6306" i="6"/>
  <c r="B6306" i="6"/>
  <c r="D6305" i="6"/>
  <c r="C6305" i="6"/>
  <c r="B6305" i="6"/>
  <c r="D6304" i="6"/>
  <c r="C6304" i="6"/>
  <c r="B6304" i="6"/>
  <c r="D6303" i="6"/>
  <c r="C6303" i="6"/>
  <c r="B6303" i="6"/>
  <c r="D6302" i="6"/>
  <c r="C6302" i="6"/>
  <c r="B6302" i="6"/>
  <c r="D6301" i="6"/>
  <c r="C6301" i="6"/>
  <c r="B6301" i="6"/>
  <c r="D6300" i="6"/>
  <c r="C6300" i="6"/>
  <c r="B6300" i="6"/>
  <c r="D6299" i="6"/>
  <c r="C6299" i="6"/>
  <c r="B6299" i="6"/>
  <c r="D6298" i="6"/>
  <c r="C6298" i="6"/>
  <c r="B6298" i="6"/>
  <c r="D6297" i="6"/>
  <c r="C6297" i="6"/>
  <c r="B6297" i="6"/>
  <c r="D6296" i="6"/>
  <c r="C6296" i="6"/>
  <c r="B6296" i="6"/>
  <c r="D6295" i="6"/>
  <c r="C6295" i="6"/>
  <c r="B6295" i="6"/>
  <c r="D6294" i="6"/>
  <c r="C6294" i="6"/>
  <c r="B6294" i="6"/>
  <c r="D6293" i="6"/>
  <c r="C6293" i="6"/>
  <c r="B6293" i="6"/>
  <c r="D6292" i="6"/>
  <c r="C6292" i="6"/>
  <c r="B6292" i="6"/>
  <c r="D6291" i="6"/>
  <c r="C6291" i="6"/>
  <c r="B6291" i="6"/>
  <c r="D6290" i="6"/>
  <c r="C6290" i="6"/>
  <c r="B6290" i="6"/>
  <c r="D6289" i="6"/>
  <c r="C6289" i="6"/>
  <c r="B6289" i="6"/>
  <c r="D6288" i="6"/>
  <c r="C6288" i="6"/>
  <c r="B6288" i="6"/>
  <c r="D6287" i="6"/>
  <c r="C6287" i="6"/>
  <c r="B6287" i="6"/>
  <c r="D6286" i="6"/>
  <c r="C6286" i="6"/>
  <c r="B6286" i="6"/>
  <c r="D6285" i="6"/>
  <c r="C6285" i="6"/>
  <c r="B6285" i="6"/>
  <c r="D6284" i="6"/>
  <c r="C6284" i="6"/>
  <c r="B6284" i="6"/>
  <c r="D6283" i="6"/>
  <c r="C6283" i="6"/>
  <c r="B6283" i="6"/>
  <c r="D6282" i="6"/>
  <c r="C6282" i="6"/>
  <c r="B6282" i="6"/>
  <c r="D6281" i="6"/>
  <c r="C6281" i="6"/>
  <c r="B6281" i="6"/>
  <c r="D6280" i="6"/>
  <c r="C6280" i="6"/>
  <c r="B6280" i="6"/>
  <c r="D6279" i="6"/>
  <c r="C6279" i="6"/>
  <c r="B6279" i="6"/>
  <c r="D6278" i="6"/>
  <c r="C6278" i="6"/>
  <c r="B6278" i="6"/>
  <c r="D6277" i="6"/>
  <c r="C6277" i="6"/>
  <c r="B6277" i="6"/>
  <c r="D6276" i="6"/>
  <c r="C6276" i="6"/>
  <c r="B6276" i="6"/>
  <c r="D6275" i="6"/>
  <c r="C6275" i="6"/>
  <c r="B6275" i="6"/>
  <c r="D6274" i="6"/>
  <c r="C6274" i="6"/>
  <c r="B6274" i="6"/>
  <c r="D6273" i="6"/>
  <c r="C6273" i="6"/>
  <c r="B6273" i="6"/>
  <c r="D6272" i="6"/>
  <c r="C6272" i="6"/>
  <c r="B6272" i="6"/>
  <c r="D6271" i="6"/>
  <c r="C6271" i="6"/>
  <c r="B6271" i="6"/>
  <c r="D6270" i="6"/>
  <c r="C6270" i="6"/>
  <c r="B6270" i="6"/>
  <c r="D6269" i="6"/>
  <c r="C6269" i="6"/>
  <c r="B6269" i="6"/>
  <c r="D6268" i="6"/>
  <c r="C6268" i="6"/>
  <c r="B6268" i="6"/>
  <c r="D6267" i="6"/>
  <c r="C6267" i="6"/>
  <c r="B6267" i="6"/>
  <c r="D6266" i="6"/>
  <c r="C6266" i="6"/>
  <c r="B6266" i="6"/>
  <c r="D6265" i="6"/>
  <c r="C6265" i="6"/>
  <c r="B6265" i="6"/>
  <c r="D6264" i="6"/>
  <c r="C6264" i="6"/>
  <c r="B6264" i="6"/>
  <c r="D6263" i="6"/>
  <c r="C6263" i="6"/>
  <c r="B6263" i="6"/>
  <c r="D6262" i="6"/>
  <c r="C6262" i="6"/>
  <c r="B6262" i="6"/>
  <c r="D6261" i="6"/>
  <c r="C6261" i="6"/>
  <c r="B6261" i="6"/>
  <c r="D6260" i="6"/>
  <c r="C6260" i="6"/>
  <c r="B6260" i="6"/>
  <c r="D6259" i="6"/>
  <c r="C6259" i="6"/>
  <c r="B6259" i="6"/>
  <c r="D6258" i="6"/>
  <c r="C6258" i="6"/>
  <c r="B6258" i="6"/>
  <c r="D6257" i="6"/>
  <c r="C6257" i="6"/>
  <c r="B6257" i="6"/>
  <c r="D6256" i="6"/>
  <c r="C6256" i="6"/>
  <c r="B6256" i="6"/>
  <c r="D6255" i="6"/>
  <c r="C6255" i="6"/>
  <c r="B6255" i="6"/>
  <c r="D6254" i="6"/>
  <c r="C6254" i="6"/>
  <c r="B6254" i="6"/>
  <c r="D6253" i="6"/>
  <c r="C6253" i="6"/>
  <c r="B6253" i="6"/>
  <c r="D6252" i="6"/>
  <c r="C6252" i="6"/>
  <c r="B6252" i="6"/>
  <c r="D6251" i="6"/>
  <c r="C6251" i="6"/>
  <c r="B6251" i="6"/>
  <c r="D6250" i="6"/>
  <c r="C6250" i="6"/>
  <c r="B6250" i="6"/>
  <c r="D6249" i="6"/>
  <c r="C6249" i="6"/>
  <c r="B6249" i="6"/>
  <c r="D6248" i="6"/>
  <c r="C6248" i="6"/>
  <c r="B6248" i="6"/>
  <c r="D6247" i="6"/>
  <c r="C6247" i="6"/>
  <c r="B6247" i="6"/>
  <c r="D6246" i="6"/>
  <c r="C6246" i="6"/>
  <c r="B6246" i="6"/>
  <c r="D6245" i="6"/>
  <c r="C6245" i="6"/>
  <c r="B6245" i="6"/>
  <c r="D6244" i="6"/>
  <c r="C6244" i="6"/>
  <c r="B6244" i="6"/>
  <c r="D6243" i="6"/>
  <c r="C6243" i="6"/>
  <c r="B6243" i="6"/>
  <c r="D6242" i="6"/>
  <c r="C6242" i="6"/>
  <c r="B6242" i="6"/>
  <c r="D6241" i="6"/>
  <c r="C6241" i="6"/>
  <c r="B6241" i="6"/>
  <c r="D6240" i="6"/>
  <c r="C6240" i="6"/>
  <c r="B6240" i="6"/>
  <c r="D6239" i="6"/>
  <c r="C6239" i="6"/>
  <c r="B6239" i="6"/>
  <c r="D6238" i="6"/>
  <c r="C6238" i="6"/>
  <c r="B6238" i="6"/>
  <c r="D6237" i="6"/>
  <c r="C6237" i="6"/>
  <c r="B6237" i="6"/>
  <c r="D6236" i="6"/>
  <c r="C6236" i="6"/>
  <c r="B6236" i="6"/>
  <c r="D6235" i="6"/>
  <c r="C6235" i="6"/>
  <c r="B6235" i="6"/>
  <c r="D6234" i="6"/>
  <c r="C6234" i="6"/>
  <c r="B6234" i="6"/>
  <c r="D6233" i="6"/>
  <c r="C6233" i="6"/>
  <c r="B6233" i="6"/>
  <c r="D6232" i="6"/>
  <c r="C6232" i="6"/>
  <c r="B6232" i="6"/>
  <c r="D6231" i="6"/>
  <c r="C6231" i="6"/>
  <c r="B6231" i="6"/>
  <c r="D6230" i="6"/>
  <c r="C6230" i="6"/>
  <c r="B6230" i="6"/>
  <c r="D6229" i="6"/>
  <c r="C6229" i="6"/>
  <c r="B6229" i="6"/>
  <c r="D6228" i="6"/>
  <c r="C6228" i="6"/>
  <c r="B6228" i="6"/>
  <c r="D6227" i="6"/>
  <c r="C6227" i="6"/>
  <c r="B6227" i="6"/>
  <c r="D6226" i="6"/>
  <c r="C6226" i="6"/>
  <c r="B6226" i="6"/>
  <c r="D6225" i="6"/>
  <c r="C6225" i="6"/>
  <c r="B6225" i="6"/>
  <c r="D6224" i="6"/>
  <c r="C6224" i="6"/>
  <c r="B6224" i="6"/>
  <c r="D6223" i="6"/>
  <c r="C6223" i="6"/>
  <c r="B6223" i="6"/>
  <c r="D6222" i="6"/>
  <c r="C6222" i="6"/>
  <c r="B6222" i="6"/>
  <c r="D6221" i="6"/>
  <c r="C6221" i="6"/>
  <c r="B6221" i="6"/>
  <c r="D6220" i="6"/>
  <c r="C6220" i="6"/>
  <c r="B6220" i="6"/>
  <c r="D6219" i="6"/>
  <c r="C6219" i="6"/>
  <c r="B6219" i="6"/>
  <c r="D6218" i="6"/>
  <c r="C6218" i="6"/>
  <c r="B6218" i="6"/>
  <c r="D6217" i="6"/>
  <c r="C6217" i="6"/>
  <c r="B6217" i="6"/>
  <c r="D6216" i="6"/>
  <c r="C6216" i="6"/>
  <c r="B6216" i="6"/>
  <c r="D6215" i="6"/>
  <c r="C6215" i="6"/>
  <c r="B6215" i="6"/>
  <c r="D6214" i="6"/>
  <c r="C6214" i="6"/>
  <c r="B6214" i="6"/>
  <c r="D6213" i="6"/>
  <c r="C6213" i="6"/>
  <c r="B6213" i="6"/>
  <c r="D6212" i="6"/>
  <c r="C6212" i="6"/>
  <c r="B6212" i="6"/>
  <c r="D6211" i="6"/>
  <c r="C6211" i="6"/>
  <c r="B6211" i="6"/>
  <c r="D6210" i="6"/>
  <c r="C6210" i="6"/>
  <c r="B6210" i="6"/>
  <c r="D6209" i="6"/>
  <c r="C6209" i="6"/>
  <c r="B6209" i="6"/>
  <c r="D6208" i="6"/>
  <c r="C6208" i="6"/>
  <c r="B6208" i="6"/>
  <c r="D6207" i="6"/>
  <c r="C6207" i="6"/>
  <c r="B6207" i="6"/>
  <c r="D6206" i="6"/>
  <c r="C6206" i="6"/>
  <c r="B6206" i="6"/>
  <c r="D6205" i="6"/>
  <c r="C6205" i="6"/>
  <c r="B6205" i="6"/>
  <c r="D6204" i="6"/>
  <c r="C6204" i="6"/>
  <c r="B6204" i="6"/>
  <c r="D6203" i="6"/>
  <c r="C6203" i="6"/>
  <c r="B6203" i="6"/>
  <c r="D6202" i="6"/>
  <c r="C6202" i="6"/>
  <c r="B6202" i="6"/>
  <c r="D6201" i="6"/>
  <c r="C6201" i="6"/>
  <c r="B6201" i="6"/>
  <c r="D6200" i="6"/>
  <c r="C6200" i="6"/>
  <c r="B6200" i="6"/>
  <c r="D6199" i="6"/>
  <c r="C6199" i="6"/>
  <c r="B6199" i="6"/>
  <c r="D6198" i="6"/>
  <c r="C6198" i="6"/>
  <c r="B6198" i="6"/>
  <c r="D6197" i="6"/>
  <c r="C6197" i="6"/>
  <c r="B6197" i="6"/>
  <c r="D6196" i="6"/>
  <c r="C6196" i="6"/>
  <c r="B6196" i="6"/>
  <c r="D6195" i="6"/>
  <c r="C6195" i="6"/>
  <c r="B6195" i="6"/>
  <c r="D6194" i="6"/>
  <c r="C6194" i="6"/>
  <c r="B6194" i="6"/>
  <c r="D6193" i="6"/>
  <c r="C6193" i="6"/>
  <c r="B6193" i="6"/>
  <c r="D6192" i="6"/>
  <c r="C6192" i="6"/>
  <c r="B6192" i="6"/>
  <c r="D6191" i="6"/>
  <c r="C6191" i="6"/>
  <c r="B6191" i="6"/>
  <c r="D6190" i="6"/>
  <c r="C6190" i="6"/>
  <c r="B6190" i="6"/>
  <c r="D6189" i="6"/>
  <c r="C6189" i="6"/>
  <c r="B6189" i="6"/>
  <c r="D6188" i="6"/>
  <c r="C6188" i="6"/>
  <c r="B6188" i="6"/>
  <c r="D6187" i="6"/>
  <c r="C6187" i="6"/>
  <c r="B6187" i="6"/>
  <c r="D6186" i="6"/>
  <c r="C6186" i="6"/>
  <c r="B6186" i="6"/>
  <c r="D6185" i="6"/>
  <c r="C6185" i="6"/>
  <c r="B6185" i="6"/>
  <c r="D6184" i="6"/>
  <c r="C6184" i="6"/>
  <c r="B6184" i="6"/>
  <c r="D6183" i="6"/>
  <c r="C6183" i="6"/>
  <c r="B6183" i="6"/>
  <c r="D6182" i="6"/>
  <c r="C6182" i="6"/>
  <c r="B6182" i="6"/>
  <c r="D6181" i="6"/>
  <c r="C6181" i="6"/>
  <c r="B6181" i="6"/>
  <c r="D6180" i="6"/>
  <c r="C6180" i="6"/>
  <c r="B6180" i="6"/>
  <c r="D6179" i="6"/>
  <c r="C6179" i="6"/>
  <c r="B6179" i="6"/>
  <c r="D6178" i="6"/>
  <c r="C6178" i="6"/>
  <c r="B6178" i="6"/>
  <c r="D6177" i="6"/>
  <c r="C6177" i="6"/>
  <c r="B6177" i="6"/>
  <c r="D6176" i="6"/>
  <c r="C6176" i="6"/>
  <c r="B6176" i="6"/>
  <c r="D6175" i="6"/>
  <c r="C6175" i="6"/>
  <c r="B6175" i="6"/>
  <c r="D6174" i="6"/>
  <c r="C6174" i="6"/>
  <c r="B6174" i="6"/>
  <c r="D6173" i="6"/>
  <c r="C6173" i="6"/>
  <c r="B6173" i="6"/>
  <c r="D6172" i="6"/>
  <c r="C6172" i="6"/>
  <c r="B6172" i="6"/>
  <c r="D6171" i="6"/>
  <c r="C6171" i="6"/>
  <c r="B6171" i="6"/>
  <c r="D6170" i="6"/>
  <c r="C6170" i="6"/>
  <c r="B6170" i="6"/>
  <c r="D6169" i="6"/>
  <c r="C6169" i="6"/>
  <c r="B6169" i="6"/>
  <c r="D6168" i="6"/>
  <c r="C6168" i="6"/>
  <c r="B6168" i="6"/>
  <c r="D6167" i="6"/>
  <c r="C6167" i="6"/>
  <c r="B6167" i="6"/>
  <c r="D6166" i="6"/>
  <c r="C6166" i="6"/>
  <c r="B6166" i="6"/>
  <c r="D6165" i="6"/>
  <c r="C6165" i="6"/>
  <c r="B6165" i="6"/>
  <c r="D6164" i="6"/>
  <c r="C6164" i="6"/>
  <c r="B6164" i="6"/>
  <c r="D6163" i="6"/>
  <c r="C6163" i="6"/>
  <c r="B6163" i="6"/>
  <c r="D6162" i="6"/>
  <c r="C6162" i="6"/>
  <c r="B6162" i="6"/>
  <c r="D6161" i="6"/>
  <c r="C6161" i="6"/>
  <c r="B6161" i="6"/>
  <c r="D6160" i="6"/>
  <c r="C6160" i="6"/>
  <c r="B6160" i="6"/>
  <c r="D6159" i="6"/>
  <c r="C6159" i="6"/>
  <c r="B6159" i="6"/>
  <c r="D6158" i="6"/>
  <c r="C6158" i="6"/>
  <c r="B6158" i="6"/>
  <c r="D6157" i="6"/>
  <c r="C6157" i="6"/>
  <c r="B6157" i="6"/>
  <c r="D6156" i="6"/>
  <c r="C6156" i="6"/>
  <c r="B6156" i="6"/>
  <c r="D6155" i="6"/>
  <c r="C6155" i="6"/>
  <c r="B6155" i="6"/>
  <c r="D6154" i="6"/>
  <c r="C6154" i="6"/>
  <c r="B6154" i="6"/>
  <c r="D6153" i="6"/>
  <c r="C6153" i="6"/>
  <c r="B6153" i="6"/>
  <c r="D6152" i="6"/>
  <c r="C6152" i="6"/>
  <c r="B6152" i="6"/>
  <c r="D6151" i="6"/>
  <c r="C6151" i="6"/>
  <c r="B6151" i="6"/>
  <c r="D6150" i="6"/>
  <c r="C6150" i="6"/>
  <c r="B6150" i="6"/>
  <c r="D6149" i="6"/>
  <c r="C6149" i="6"/>
  <c r="B6149" i="6"/>
  <c r="D6148" i="6"/>
  <c r="C6148" i="6"/>
  <c r="B6148" i="6"/>
  <c r="D6147" i="6"/>
  <c r="C6147" i="6"/>
  <c r="B6147" i="6"/>
  <c r="D6146" i="6"/>
  <c r="C6146" i="6"/>
  <c r="B6146" i="6"/>
  <c r="D6145" i="6"/>
  <c r="C6145" i="6"/>
  <c r="B6145" i="6"/>
  <c r="D6144" i="6"/>
  <c r="C6144" i="6"/>
  <c r="B6144" i="6"/>
  <c r="D6143" i="6"/>
  <c r="C6143" i="6"/>
  <c r="B6143" i="6"/>
  <c r="D6142" i="6"/>
  <c r="C6142" i="6"/>
  <c r="B6142" i="6"/>
  <c r="D6141" i="6"/>
  <c r="C6141" i="6"/>
  <c r="B6141" i="6"/>
  <c r="D6140" i="6"/>
  <c r="C6140" i="6"/>
  <c r="B6140" i="6"/>
  <c r="D6139" i="6"/>
  <c r="C6139" i="6"/>
  <c r="B6139" i="6"/>
  <c r="D6138" i="6"/>
  <c r="C6138" i="6"/>
  <c r="B6138" i="6"/>
  <c r="D6137" i="6"/>
  <c r="C6137" i="6"/>
  <c r="B6137" i="6"/>
  <c r="D6136" i="6"/>
  <c r="C6136" i="6"/>
  <c r="B6136" i="6"/>
  <c r="D6135" i="6"/>
  <c r="C6135" i="6"/>
  <c r="B6135" i="6"/>
  <c r="D6134" i="6"/>
  <c r="C6134" i="6"/>
  <c r="B6134" i="6"/>
  <c r="D6133" i="6"/>
  <c r="C6133" i="6"/>
  <c r="B6133" i="6"/>
  <c r="D6132" i="6"/>
  <c r="C6132" i="6"/>
  <c r="B6132" i="6"/>
  <c r="D6131" i="6"/>
  <c r="C6131" i="6"/>
  <c r="B6131" i="6"/>
  <c r="D6130" i="6"/>
  <c r="C6130" i="6"/>
  <c r="B6130" i="6"/>
  <c r="D6129" i="6"/>
  <c r="C6129" i="6"/>
  <c r="B6129" i="6"/>
  <c r="D6128" i="6"/>
  <c r="C6128" i="6"/>
  <c r="B6128" i="6"/>
  <c r="D6127" i="6"/>
  <c r="C6127" i="6"/>
  <c r="B6127" i="6"/>
  <c r="D6126" i="6"/>
  <c r="C6126" i="6"/>
  <c r="B6126" i="6"/>
  <c r="D6125" i="6"/>
  <c r="C6125" i="6"/>
  <c r="B6125" i="6"/>
  <c r="D6124" i="6"/>
  <c r="C6124" i="6"/>
  <c r="B6124" i="6"/>
  <c r="D6123" i="6"/>
  <c r="C6123" i="6"/>
  <c r="B6123" i="6"/>
  <c r="D6122" i="6"/>
  <c r="C6122" i="6"/>
  <c r="B6122" i="6"/>
  <c r="D6121" i="6"/>
  <c r="C6121" i="6"/>
  <c r="B6121" i="6"/>
  <c r="D6120" i="6"/>
  <c r="C6120" i="6"/>
  <c r="B6120" i="6"/>
  <c r="D6119" i="6"/>
  <c r="C6119" i="6"/>
  <c r="B6119" i="6"/>
  <c r="D6118" i="6"/>
  <c r="C6118" i="6"/>
  <c r="B6118" i="6"/>
  <c r="D6117" i="6"/>
  <c r="C6117" i="6"/>
  <c r="B6117" i="6"/>
  <c r="D6116" i="6"/>
  <c r="C6116" i="6"/>
  <c r="B6116" i="6"/>
  <c r="D6115" i="6"/>
  <c r="C6115" i="6"/>
  <c r="B6115" i="6"/>
  <c r="D6114" i="6"/>
  <c r="C6114" i="6"/>
  <c r="B6114" i="6"/>
  <c r="D6113" i="6"/>
  <c r="C6113" i="6"/>
  <c r="B6113" i="6"/>
  <c r="D6112" i="6"/>
  <c r="C6112" i="6"/>
  <c r="B6112" i="6"/>
  <c r="D6111" i="6"/>
  <c r="C6111" i="6"/>
  <c r="B6111" i="6"/>
  <c r="D6110" i="6"/>
  <c r="C6110" i="6"/>
  <c r="B6110" i="6"/>
  <c r="D6109" i="6"/>
  <c r="C6109" i="6"/>
  <c r="B6109" i="6"/>
  <c r="D6108" i="6"/>
  <c r="C6108" i="6"/>
  <c r="B6108" i="6"/>
  <c r="D6107" i="6"/>
  <c r="C6107" i="6"/>
  <c r="B6107" i="6"/>
  <c r="D6106" i="6"/>
  <c r="C6106" i="6"/>
  <c r="B6106" i="6"/>
  <c r="D6105" i="6"/>
  <c r="C6105" i="6"/>
  <c r="B6105" i="6"/>
  <c r="D6104" i="6"/>
  <c r="C6104" i="6"/>
  <c r="B6104" i="6"/>
  <c r="D6103" i="6"/>
  <c r="C6103" i="6"/>
  <c r="B6103" i="6"/>
  <c r="D6102" i="6"/>
  <c r="C6102" i="6"/>
  <c r="B6102" i="6"/>
  <c r="D6101" i="6"/>
  <c r="C6101" i="6"/>
  <c r="B6101" i="6"/>
  <c r="D6100" i="6"/>
  <c r="C6100" i="6"/>
  <c r="B6100" i="6"/>
  <c r="D6099" i="6"/>
  <c r="C6099" i="6"/>
  <c r="B6099" i="6"/>
  <c r="D6098" i="6"/>
  <c r="C6098" i="6"/>
  <c r="B6098" i="6"/>
  <c r="D6097" i="6"/>
  <c r="C6097" i="6"/>
  <c r="B6097" i="6"/>
  <c r="D6096" i="6"/>
  <c r="C6096" i="6"/>
  <c r="B6096" i="6"/>
  <c r="D6095" i="6"/>
  <c r="C6095" i="6"/>
  <c r="B6095" i="6"/>
  <c r="D6094" i="6"/>
  <c r="C6094" i="6"/>
  <c r="B6094" i="6"/>
  <c r="D6093" i="6"/>
  <c r="C6093" i="6"/>
  <c r="B6093" i="6"/>
  <c r="D6092" i="6"/>
  <c r="C6092" i="6"/>
  <c r="B6092" i="6"/>
  <c r="D6091" i="6"/>
  <c r="C6091" i="6"/>
  <c r="B6091" i="6"/>
  <c r="D6090" i="6"/>
  <c r="C6090" i="6"/>
  <c r="B6090" i="6"/>
  <c r="D6089" i="6"/>
  <c r="C6089" i="6"/>
  <c r="B6089" i="6"/>
  <c r="D6088" i="6"/>
  <c r="C6088" i="6"/>
  <c r="B6088" i="6"/>
  <c r="D6087" i="6"/>
  <c r="C6087" i="6"/>
  <c r="B6087" i="6"/>
  <c r="D6086" i="6"/>
  <c r="C6086" i="6"/>
  <c r="B6086" i="6"/>
  <c r="D6085" i="6"/>
  <c r="C6085" i="6"/>
  <c r="B6085" i="6"/>
  <c r="D6084" i="6"/>
  <c r="C6084" i="6"/>
  <c r="B6084" i="6"/>
  <c r="D6083" i="6"/>
  <c r="C6083" i="6"/>
  <c r="B6083" i="6"/>
  <c r="D6082" i="6"/>
  <c r="C6082" i="6"/>
  <c r="B6082" i="6"/>
  <c r="D6081" i="6"/>
  <c r="C6081" i="6"/>
  <c r="B6081" i="6"/>
  <c r="D6080" i="6"/>
  <c r="C6080" i="6"/>
  <c r="B6080" i="6"/>
  <c r="D6079" i="6"/>
  <c r="C6079" i="6"/>
  <c r="B6079" i="6"/>
  <c r="D6078" i="6"/>
  <c r="C6078" i="6"/>
  <c r="B6078" i="6"/>
  <c r="D6077" i="6"/>
  <c r="C6077" i="6"/>
  <c r="B6077" i="6"/>
  <c r="D6076" i="6"/>
  <c r="C6076" i="6"/>
  <c r="B6076" i="6"/>
  <c r="D6075" i="6"/>
  <c r="C6075" i="6"/>
  <c r="B6075" i="6"/>
  <c r="D6074" i="6"/>
  <c r="C6074" i="6"/>
  <c r="B6074" i="6"/>
  <c r="D6073" i="6"/>
  <c r="C6073" i="6"/>
  <c r="B6073" i="6"/>
  <c r="D6072" i="6"/>
  <c r="C6072" i="6"/>
  <c r="B6072" i="6"/>
  <c r="D6071" i="6"/>
  <c r="C6071" i="6"/>
  <c r="B6071" i="6"/>
  <c r="D6070" i="6"/>
  <c r="C6070" i="6"/>
  <c r="B6070" i="6"/>
  <c r="D6069" i="6"/>
  <c r="C6069" i="6"/>
  <c r="B6069" i="6"/>
  <c r="D6068" i="6"/>
  <c r="C6068" i="6"/>
  <c r="B6068" i="6"/>
  <c r="D6067" i="6"/>
  <c r="C6067" i="6"/>
  <c r="B6067" i="6"/>
  <c r="D6066" i="6"/>
  <c r="C6066" i="6"/>
  <c r="B6066" i="6"/>
  <c r="D6065" i="6"/>
  <c r="C6065" i="6"/>
  <c r="B6065" i="6"/>
  <c r="D6064" i="6"/>
  <c r="C6064" i="6"/>
  <c r="B6064" i="6"/>
  <c r="D6063" i="6"/>
  <c r="C6063" i="6"/>
  <c r="B6063" i="6"/>
  <c r="D6062" i="6"/>
  <c r="C6062" i="6"/>
  <c r="B6062" i="6"/>
  <c r="D6061" i="6"/>
  <c r="C6061" i="6"/>
  <c r="B6061" i="6"/>
  <c r="D6060" i="6"/>
  <c r="C6060" i="6"/>
  <c r="B6060" i="6"/>
  <c r="D6059" i="6"/>
  <c r="C6059" i="6"/>
  <c r="B6059" i="6"/>
  <c r="D6058" i="6"/>
  <c r="C6058" i="6"/>
  <c r="B6058" i="6"/>
  <c r="D6057" i="6"/>
  <c r="C6057" i="6"/>
  <c r="B6057" i="6"/>
  <c r="D6056" i="6"/>
  <c r="C6056" i="6"/>
  <c r="B6056" i="6"/>
  <c r="D6055" i="6"/>
  <c r="C6055" i="6"/>
  <c r="B6055" i="6"/>
  <c r="D6054" i="6"/>
  <c r="C6054" i="6"/>
  <c r="B6054" i="6"/>
  <c r="D6053" i="6"/>
  <c r="C6053" i="6"/>
  <c r="B6053" i="6"/>
  <c r="D6052" i="6"/>
  <c r="C6052" i="6"/>
  <c r="B6052" i="6"/>
  <c r="D6051" i="6"/>
  <c r="C6051" i="6"/>
  <c r="B6051" i="6"/>
  <c r="D6050" i="6"/>
  <c r="C6050" i="6"/>
  <c r="B6050" i="6"/>
  <c r="D6049" i="6"/>
  <c r="C6049" i="6"/>
  <c r="B6049" i="6"/>
  <c r="D6048" i="6"/>
  <c r="C6048" i="6"/>
  <c r="B6048" i="6"/>
  <c r="D6047" i="6"/>
  <c r="C6047" i="6"/>
  <c r="B6047" i="6"/>
  <c r="D6046" i="6"/>
  <c r="C6046" i="6"/>
  <c r="B6046" i="6"/>
  <c r="D6045" i="6"/>
  <c r="C6045" i="6"/>
  <c r="B6045" i="6"/>
  <c r="D6044" i="6"/>
  <c r="C6044" i="6"/>
  <c r="B6044" i="6"/>
  <c r="D6043" i="6"/>
  <c r="C6043" i="6"/>
  <c r="B6043" i="6"/>
  <c r="D6042" i="6"/>
  <c r="C6042" i="6"/>
  <c r="B6042" i="6"/>
  <c r="D6041" i="6"/>
  <c r="C6041" i="6"/>
  <c r="B6041" i="6"/>
  <c r="D6040" i="6"/>
  <c r="C6040" i="6"/>
  <c r="B6040" i="6"/>
  <c r="D6039" i="6"/>
  <c r="C6039" i="6"/>
  <c r="B6039" i="6"/>
  <c r="D6038" i="6"/>
  <c r="C6038" i="6"/>
  <c r="B6038" i="6"/>
  <c r="D6037" i="6"/>
  <c r="C6037" i="6"/>
  <c r="B6037" i="6"/>
  <c r="D6036" i="6"/>
  <c r="C6036" i="6"/>
  <c r="B6036" i="6"/>
  <c r="D6035" i="6"/>
  <c r="C6035" i="6"/>
  <c r="B6035" i="6"/>
  <c r="D6034" i="6"/>
  <c r="C6034" i="6"/>
  <c r="B6034" i="6"/>
  <c r="D6033" i="6"/>
  <c r="C6033" i="6"/>
  <c r="B6033" i="6"/>
  <c r="D6032" i="6"/>
  <c r="C6032" i="6"/>
  <c r="B6032" i="6"/>
  <c r="D6031" i="6"/>
  <c r="C6031" i="6"/>
  <c r="B6031" i="6"/>
  <c r="D6030" i="6"/>
  <c r="C6030" i="6"/>
  <c r="B6030" i="6"/>
  <c r="D6029" i="6"/>
  <c r="C6029" i="6"/>
  <c r="B6029" i="6"/>
  <c r="D6028" i="6"/>
  <c r="C6028" i="6"/>
  <c r="B6028" i="6"/>
  <c r="D6027" i="6"/>
  <c r="C6027" i="6"/>
  <c r="B6027" i="6"/>
  <c r="D6026" i="6"/>
  <c r="C6026" i="6"/>
  <c r="B6026" i="6"/>
  <c r="D6025" i="6"/>
  <c r="C6025" i="6"/>
  <c r="B6025" i="6"/>
  <c r="D6024" i="6"/>
  <c r="C6024" i="6"/>
  <c r="B6024" i="6"/>
  <c r="D6023" i="6"/>
  <c r="C6023" i="6"/>
  <c r="B6023" i="6"/>
  <c r="D6022" i="6"/>
  <c r="C6022" i="6"/>
  <c r="B6022" i="6"/>
  <c r="D6021" i="6"/>
  <c r="C6021" i="6"/>
  <c r="B6021" i="6"/>
  <c r="D6020" i="6"/>
  <c r="C6020" i="6"/>
  <c r="B6020" i="6"/>
  <c r="D6019" i="6"/>
  <c r="C6019" i="6"/>
  <c r="B6019" i="6"/>
  <c r="D6018" i="6"/>
  <c r="C6018" i="6"/>
  <c r="B6018" i="6"/>
  <c r="D6017" i="6"/>
  <c r="C6017" i="6"/>
  <c r="B6017" i="6"/>
  <c r="D6016" i="6"/>
  <c r="C6016" i="6"/>
  <c r="B6016" i="6"/>
  <c r="D6015" i="6"/>
  <c r="C6015" i="6"/>
  <c r="B6015" i="6"/>
  <c r="D6014" i="6"/>
  <c r="C6014" i="6"/>
  <c r="B6014" i="6"/>
  <c r="D6013" i="6"/>
  <c r="C6013" i="6"/>
  <c r="B6013" i="6"/>
  <c r="D6012" i="6"/>
  <c r="C6012" i="6"/>
  <c r="B6012" i="6"/>
  <c r="D6011" i="6"/>
  <c r="C6011" i="6"/>
  <c r="B6011" i="6"/>
  <c r="D6010" i="6"/>
  <c r="C6010" i="6"/>
  <c r="B6010" i="6"/>
  <c r="D6009" i="6"/>
  <c r="C6009" i="6"/>
  <c r="B6009" i="6"/>
  <c r="D6008" i="6"/>
  <c r="C6008" i="6"/>
  <c r="B6008" i="6"/>
  <c r="D6007" i="6"/>
  <c r="C6007" i="6"/>
  <c r="B6007" i="6"/>
  <c r="D6006" i="6"/>
  <c r="C6006" i="6"/>
  <c r="B6006" i="6"/>
  <c r="D6005" i="6"/>
  <c r="C6005" i="6"/>
  <c r="B6005" i="6"/>
  <c r="D6004" i="6"/>
  <c r="C6004" i="6"/>
  <c r="B6004" i="6"/>
  <c r="D6003" i="6"/>
  <c r="C6003" i="6"/>
  <c r="B6003" i="6"/>
  <c r="D6002" i="6"/>
  <c r="C6002" i="6"/>
  <c r="B6002" i="6"/>
  <c r="D6001" i="6"/>
  <c r="C6001" i="6"/>
  <c r="B6001" i="6"/>
  <c r="D6000" i="6"/>
  <c r="C6000" i="6"/>
  <c r="B6000" i="6"/>
  <c r="D5999" i="6"/>
  <c r="C5999" i="6"/>
  <c r="B5999" i="6"/>
  <c r="D5998" i="6"/>
  <c r="C5998" i="6"/>
  <c r="B5998" i="6"/>
  <c r="D5997" i="6"/>
  <c r="C5997" i="6"/>
  <c r="B5997" i="6"/>
  <c r="D5996" i="6"/>
  <c r="C5996" i="6"/>
  <c r="B5996" i="6"/>
  <c r="D5995" i="6"/>
  <c r="C5995" i="6"/>
  <c r="B5995" i="6"/>
  <c r="D5994" i="6"/>
  <c r="C5994" i="6"/>
  <c r="B5994" i="6"/>
  <c r="D5993" i="6"/>
  <c r="C5993" i="6"/>
  <c r="B5993" i="6"/>
  <c r="D5992" i="6"/>
  <c r="C5992" i="6"/>
  <c r="B5992" i="6"/>
  <c r="D5991" i="6"/>
  <c r="C5991" i="6"/>
  <c r="B5991" i="6"/>
  <c r="D5990" i="6"/>
  <c r="C5990" i="6"/>
  <c r="B5990" i="6"/>
  <c r="D5989" i="6"/>
  <c r="C5989" i="6"/>
  <c r="B5989" i="6"/>
  <c r="D5988" i="6"/>
  <c r="C5988" i="6"/>
  <c r="B5988" i="6"/>
  <c r="D5987" i="6"/>
  <c r="C5987" i="6"/>
  <c r="B5987" i="6"/>
  <c r="D5986" i="6"/>
  <c r="C5986" i="6"/>
  <c r="B5986" i="6"/>
  <c r="D5985" i="6"/>
  <c r="C5985" i="6"/>
  <c r="B5985" i="6"/>
  <c r="D5984" i="6"/>
  <c r="C5984" i="6"/>
  <c r="B5984" i="6"/>
  <c r="D5983" i="6"/>
  <c r="C5983" i="6"/>
  <c r="B5983" i="6"/>
  <c r="D5982" i="6"/>
  <c r="C5982" i="6"/>
  <c r="B5982" i="6"/>
  <c r="D5981" i="6"/>
  <c r="C5981" i="6"/>
  <c r="B5981" i="6"/>
  <c r="D5980" i="6"/>
  <c r="C5980" i="6"/>
  <c r="B5980" i="6"/>
  <c r="D5979" i="6"/>
  <c r="C5979" i="6"/>
  <c r="B5979" i="6"/>
  <c r="D5978" i="6"/>
  <c r="C5978" i="6"/>
  <c r="B5978" i="6"/>
  <c r="D5977" i="6"/>
  <c r="C5977" i="6"/>
  <c r="B5977" i="6"/>
  <c r="D5976" i="6"/>
  <c r="C5976" i="6"/>
  <c r="B5976" i="6"/>
  <c r="D5975" i="6"/>
  <c r="C5975" i="6"/>
  <c r="B5975" i="6"/>
  <c r="D5974" i="6"/>
  <c r="C5974" i="6"/>
  <c r="B5974" i="6"/>
  <c r="D5973" i="6"/>
  <c r="C5973" i="6"/>
  <c r="B5973" i="6"/>
  <c r="D5972" i="6"/>
  <c r="C5972" i="6"/>
  <c r="B5972" i="6"/>
  <c r="D5971" i="6"/>
  <c r="C5971" i="6"/>
  <c r="B5971" i="6"/>
  <c r="D5970" i="6"/>
  <c r="C5970" i="6"/>
  <c r="B5970" i="6"/>
  <c r="D5969" i="6"/>
  <c r="C5969" i="6"/>
  <c r="B5969" i="6"/>
  <c r="D5968" i="6"/>
  <c r="C5968" i="6"/>
  <c r="B5968" i="6"/>
  <c r="D5967" i="6"/>
  <c r="C5967" i="6"/>
  <c r="B5967" i="6"/>
  <c r="D5966" i="6"/>
  <c r="C5966" i="6"/>
  <c r="B5966" i="6"/>
  <c r="D5965" i="6"/>
  <c r="C5965" i="6"/>
  <c r="B5965" i="6"/>
  <c r="D5964" i="6"/>
  <c r="C5964" i="6"/>
  <c r="B5964" i="6"/>
  <c r="D5963" i="6"/>
  <c r="C5963" i="6"/>
  <c r="B5963" i="6"/>
  <c r="D5962" i="6"/>
  <c r="C5962" i="6"/>
  <c r="B5962" i="6"/>
  <c r="D5961" i="6"/>
  <c r="C5961" i="6"/>
  <c r="B5961" i="6"/>
  <c r="D5960" i="6"/>
  <c r="C5960" i="6"/>
  <c r="B5960" i="6"/>
  <c r="D5959" i="6"/>
  <c r="C5959" i="6"/>
  <c r="B5959" i="6"/>
  <c r="D5958" i="6"/>
  <c r="C5958" i="6"/>
  <c r="B5958" i="6"/>
  <c r="D5957" i="6"/>
  <c r="C5957" i="6"/>
  <c r="B5957" i="6"/>
  <c r="D5956" i="6"/>
  <c r="C5956" i="6"/>
  <c r="B5956" i="6"/>
  <c r="D5955" i="6"/>
  <c r="C5955" i="6"/>
  <c r="B5955" i="6"/>
  <c r="D5954" i="6"/>
  <c r="C5954" i="6"/>
  <c r="B5954" i="6"/>
  <c r="D5953" i="6"/>
  <c r="C5953" i="6"/>
  <c r="B5953" i="6"/>
  <c r="D5952" i="6"/>
  <c r="C5952" i="6"/>
  <c r="B5952" i="6"/>
  <c r="D5951" i="6"/>
  <c r="C5951" i="6"/>
  <c r="B5951" i="6"/>
  <c r="D5950" i="6"/>
  <c r="C5950" i="6"/>
  <c r="B5950" i="6"/>
  <c r="D5949" i="6"/>
  <c r="C5949" i="6"/>
  <c r="B5949" i="6"/>
  <c r="D5948" i="6"/>
  <c r="C5948" i="6"/>
  <c r="B5948" i="6"/>
  <c r="D5947" i="6"/>
  <c r="C5947" i="6"/>
  <c r="B5947" i="6"/>
  <c r="D5946" i="6"/>
  <c r="C5946" i="6"/>
  <c r="B5946" i="6"/>
  <c r="D5945" i="6"/>
  <c r="C5945" i="6"/>
  <c r="B5945" i="6"/>
  <c r="D5944" i="6"/>
  <c r="C5944" i="6"/>
  <c r="B5944" i="6"/>
  <c r="D5943" i="6"/>
  <c r="C5943" i="6"/>
  <c r="B5943" i="6"/>
  <c r="D5942" i="6"/>
  <c r="C5942" i="6"/>
  <c r="B5942" i="6"/>
  <c r="D5941" i="6"/>
  <c r="C5941" i="6"/>
  <c r="B5941" i="6"/>
  <c r="D5940" i="6"/>
  <c r="C5940" i="6"/>
  <c r="B5940" i="6"/>
  <c r="D5939" i="6"/>
  <c r="C5939" i="6"/>
  <c r="B5939" i="6"/>
  <c r="D5938" i="6"/>
  <c r="C5938" i="6"/>
  <c r="B5938" i="6"/>
  <c r="D5937" i="6"/>
  <c r="C5937" i="6"/>
  <c r="B5937" i="6"/>
  <c r="D5936" i="6"/>
  <c r="C5936" i="6"/>
  <c r="B5936" i="6"/>
  <c r="D5935" i="6"/>
  <c r="C5935" i="6"/>
  <c r="B5935" i="6"/>
  <c r="D5934" i="6"/>
  <c r="C5934" i="6"/>
  <c r="B5934" i="6"/>
  <c r="D5933" i="6"/>
  <c r="C5933" i="6"/>
  <c r="B5933" i="6"/>
  <c r="D5932" i="6"/>
  <c r="C5932" i="6"/>
  <c r="B5932" i="6"/>
  <c r="D5931" i="6"/>
  <c r="C5931" i="6"/>
  <c r="B5931" i="6"/>
  <c r="D5930" i="6"/>
  <c r="C5930" i="6"/>
  <c r="B5930" i="6"/>
  <c r="D5929" i="6"/>
  <c r="C5929" i="6"/>
  <c r="B5929" i="6"/>
  <c r="D5928" i="6"/>
  <c r="C5928" i="6"/>
  <c r="B5928" i="6"/>
  <c r="D5927" i="6"/>
  <c r="C5927" i="6"/>
  <c r="B5927" i="6"/>
  <c r="D5926" i="6"/>
  <c r="C5926" i="6"/>
  <c r="B5926" i="6"/>
  <c r="D5925" i="6"/>
  <c r="C5925" i="6"/>
  <c r="B5925" i="6"/>
  <c r="D5924" i="6"/>
  <c r="C5924" i="6"/>
  <c r="B5924" i="6"/>
  <c r="D5923" i="6"/>
  <c r="C5923" i="6"/>
  <c r="B5923" i="6"/>
  <c r="D5922" i="6"/>
  <c r="C5922" i="6"/>
  <c r="B5922" i="6"/>
  <c r="D5921" i="6"/>
  <c r="C5921" i="6"/>
  <c r="B5921" i="6"/>
  <c r="D5920" i="6"/>
  <c r="C5920" i="6"/>
  <c r="B5920" i="6"/>
  <c r="D5919" i="6"/>
  <c r="C5919" i="6"/>
  <c r="B5919" i="6"/>
  <c r="D5918" i="6"/>
  <c r="C5918" i="6"/>
  <c r="B5918" i="6"/>
  <c r="D5917" i="6"/>
  <c r="C5917" i="6"/>
  <c r="B5917" i="6"/>
  <c r="D5916" i="6"/>
  <c r="C5916" i="6"/>
  <c r="B5916" i="6"/>
  <c r="D5915" i="6"/>
  <c r="C5915" i="6"/>
  <c r="B5915" i="6"/>
  <c r="D5914" i="6"/>
  <c r="C5914" i="6"/>
  <c r="B5914" i="6"/>
  <c r="D5913" i="6"/>
  <c r="C5913" i="6"/>
  <c r="B5913" i="6"/>
  <c r="D5912" i="6"/>
  <c r="C5912" i="6"/>
  <c r="B5912" i="6"/>
  <c r="D5911" i="6"/>
  <c r="C5911" i="6"/>
  <c r="B5911" i="6"/>
  <c r="D5910" i="6"/>
  <c r="C5910" i="6"/>
  <c r="B5910" i="6"/>
  <c r="D5909" i="6"/>
  <c r="C5909" i="6"/>
  <c r="B5909" i="6"/>
  <c r="D5908" i="6"/>
  <c r="C5908" i="6"/>
  <c r="B5908" i="6"/>
  <c r="D5907" i="6"/>
  <c r="C5907" i="6"/>
  <c r="B5907" i="6"/>
  <c r="D5906" i="6"/>
  <c r="C5906" i="6"/>
  <c r="B5906" i="6"/>
  <c r="D5905" i="6"/>
  <c r="C5905" i="6"/>
  <c r="B5905" i="6"/>
  <c r="D5904" i="6"/>
  <c r="C5904" i="6"/>
  <c r="B5904" i="6"/>
  <c r="D5903" i="6"/>
  <c r="C5903" i="6"/>
  <c r="B5903" i="6"/>
  <c r="D5902" i="6"/>
  <c r="C5902" i="6"/>
  <c r="B5902" i="6"/>
  <c r="D5901" i="6"/>
  <c r="C5901" i="6"/>
  <c r="B5901" i="6"/>
  <c r="D5900" i="6"/>
  <c r="C5900" i="6"/>
  <c r="B5900" i="6"/>
  <c r="D5899" i="6"/>
  <c r="C5899" i="6"/>
  <c r="B5899" i="6"/>
  <c r="D5898" i="6"/>
  <c r="C5898" i="6"/>
  <c r="B5898" i="6"/>
  <c r="D5897" i="6"/>
  <c r="C5897" i="6"/>
  <c r="B5897" i="6"/>
  <c r="D5896" i="6"/>
  <c r="C5896" i="6"/>
  <c r="B5896" i="6"/>
  <c r="D5895" i="6"/>
  <c r="C5895" i="6"/>
  <c r="B5895" i="6"/>
  <c r="D5894" i="6"/>
  <c r="C5894" i="6"/>
  <c r="B5894" i="6"/>
  <c r="D5893" i="6"/>
  <c r="C5893" i="6"/>
  <c r="B5893" i="6"/>
  <c r="D5892" i="6"/>
  <c r="C5892" i="6"/>
  <c r="B5892" i="6"/>
  <c r="D5891" i="6"/>
  <c r="C5891" i="6"/>
  <c r="B5891" i="6"/>
  <c r="D5890" i="6"/>
  <c r="C5890" i="6"/>
  <c r="B5890" i="6"/>
  <c r="D5889" i="6"/>
  <c r="C5889" i="6"/>
  <c r="B5889" i="6"/>
  <c r="D5888" i="6"/>
  <c r="C5888" i="6"/>
  <c r="B5888" i="6"/>
  <c r="D5887" i="6"/>
  <c r="C5887" i="6"/>
  <c r="B5887" i="6"/>
  <c r="D5886" i="6"/>
  <c r="C5886" i="6"/>
  <c r="B5886" i="6"/>
  <c r="D5885" i="6"/>
  <c r="C5885" i="6"/>
  <c r="B5885" i="6"/>
  <c r="D5884" i="6"/>
  <c r="C5884" i="6"/>
  <c r="B5884" i="6"/>
  <c r="D5883" i="6"/>
  <c r="C5883" i="6"/>
  <c r="B5883" i="6"/>
  <c r="D5882" i="6"/>
  <c r="C5882" i="6"/>
  <c r="B5882" i="6"/>
  <c r="D5881" i="6"/>
  <c r="C5881" i="6"/>
  <c r="B5881" i="6"/>
  <c r="D5880" i="6"/>
  <c r="C5880" i="6"/>
  <c r="B5880" i="6"/>
  <c r="D5879" i="6"/>
  <c r="C5879" i="6"/>
  <c r="B5879" i="6"/>
  <c r="D5878" i="6"/>
  <c r="C5878" i="6"/>
  <c r="B5878" i="6"/>
  <c r="D5877" i="6"/>
  <c r="C5877" i="6"/>
  <c r="B5877" i="6"/>
  <c r="D5876" i="6"/>
  <c r="C5876" i="6"/>
  <c r="B5876" i="6"/>
  <c r="D5875" i="6"/>
  <c r="C5875" i="6"/>
  <c r="B5875" i="6"/>
  <c r="D5874" i="6"/>
  <c r="C5874" i="6"/>
  <c r="B5874" i="6"/>
  <c r="D5873" i="6"/>
  <c r="C5873" i="6"/>
  <c r="B5873" i="6"/>
  <c r="D5872" i="6"/>
  <c r="C5872" i="6"/>
  <c r="B5872" i="6"/>
  <c r="D5871" i="6"/>
  <c r="C5871" i="6"/>
  <c r="B5871" i="6"/>
  <c r="D5870" i="6"/>
  <c r="C5870" i="6"/>
  <c r="B5870" i="6"/>
  <c r="D5869" i="6"/>
  <c r="C5869" i="6"/>
  <c r="B5869" i="6"/>
  <c r="D5868" i="6"/>
  <c r="C5868" i="6"/>
  <c r="B5868" i="6"/>
  <c r="D5867" i="6"/>
  <c r="C5867" i="6"/>
  <c r="B5867" i="6"/>
  <c r="D5866" i="6"/>
  <c r="C5866" i="6"/>
  <c r="B5866" i="6"/>
  <c r="D5865" i="6"/>
  <c r="C5865" i="6"/>
  <c r="B5865" i="6"/>
  <c r="D5864" i="6"/>
  <c r="C5864" i="6"/>
  <c r="B5864" i="6"/>
  <c r="D5863" i="6"/>
  <c r="C5863" i="6"/>
  <c r="B5863" i="6"/>
  <c r="D5862" i="6"/>
  <c r="C5862" i="6"/>
  <c r="B5862" i="6"/>
  <c r="D5861" i="6"/>
  <c r="C5861" i="6"/>
  <c r="B5861" i="6"/>
  <c r="D5860" i="6"/>
  <c r="C5860" i="6"/>
  <c r="B5860" i="6"/>
  <c r="D5859" i="6"/>
  <c r="C5859" i="6"/>
  <c r="B5859" i="6"/>
  <c r="D5858" i="6"/>
  <c r="C5858" i="6"/>
  <c r="B5858" i="6"/>
  <c r="D5857" i="6"/>
  <c r="C5857" i="6"/>
  <c r="B5857" i="6"/>
  <c r="D5856" i="6"/>
  <c r="C5856" i="6"/>
  <c r="B5856" i="6"/>
  <c r="D5855" i="6"/>
  <c r="C5855" i="6"/>
  <c r="B5855" i="6"/>
  <c r="D5854" i="6"/>
  <c r="C5854" i="6"/>
  <c r="B5854" i="6"/>
  <c r="D5853" i="6"/>
  <c r="C5853" i="6"/>
  <c r="B5853" i="6"/>
  <c r="D5852" i="6"/>
  <c r="C5852" i="6"/>
  <c r="B5852" i="6"/>
  <c r="D5851" i="6"/>
  <c r="C5851" i="6"/>
  <c r="B5851" i="6"/>
  <c r="D5850" i="6"/>
  <c r="C5850" i="6"/>
  <c r="B5850" i="6"/>
  <c r="D5849" i="6"/>
  <c r="C5849" i="6"/>
  <c r="B5849" i="6"/>
  <c r="D5848" i="6"/>
  <c r="C5848" i="6"/>
  <c r="B5848" i="6"/>
  <c r="D5847" i="6"/>
  <c r="C5847" i="6"/>
  <c r="B5847" i="6"/>
  <c r="D5846" i="6"/>
  <c r="C5846" i="6"/>
  <c r="B5846" i="6"/>
  <c r="D5845" i="6"/>
  <c r="C5845" i="6"/>
  <c r="B5845" i="6"/>
  <c r="D5844" i="6"/>
  <c r="C5844" i="6"/>
  <c r="B5844" i="6"/>
  <c r="D5843" i="6"/>
  <c r="C5843" i="6"/>
  <c r="B5843" i="6"/>
  <c r="D5842" i="6"/>
  <c r="C5842" i="6"/>
  <c r="B5842" i="6"/>
  <c r="D5841" i="6"/>
  <c r="C5841" i="6"/>
  <c r="B5841" i="6"/>
  <c r="D5840" i="6"/>
  <c r="C5840" i="6"/>
  <c r="B5840" i="6"/>
  <c r="D5839" i="6"/>
  <c r="C5839" i="6"/>
  <c r="B5839" i="6"/>
  <c r="D5838" i="6"/>
  <c r="C5838" i="6"/>
  <c r="B5838" i="6"/>
  <c r="D5837" i="6"/>
  <c r="C5837" i="6"/>
  <c r="B5837" i="6"/>
  <c r="D5836" i="6"/>
  <c r="C5836" i="6"/>
  <c r="B5836" i="6"/>
  <c r="D5835" i="6"/>
  <c r="C5835" i="6"/>
  <c r="B5835" i="6"/>
  <c r="D5834" i="6"/>
  <c r="C5834" i="6"/>
  <c r="B5834" i="6"/>
  <c r="D5833" i="6"/>
  <c r="C5833" i="6"/>
  <c r="B5833" i="6"/>
  <c r="D5832" i="6"/>
  <c r="C5832" i="6"/>
  <c r="B5832" i="6"/>
  <c r="D5831" i="6"/>
  <c r="C5831" i="6"/>
  <c r="B5831" i="6"/>
  <c r="D5830" i="6"/>
  <c r="C5830" i="6"/>
  <c r="B5830" i="6"/>
  <c r="D5829" i="6"/>
  <c r="C5829" i="6"/>
  <c r="B5829" i="6"/>
  <c r="D5828" i="6"/>
  <c r="C5828" i="6"/>
  <c r="B5828" i="6"/>
  <c r="D5827" i="6"/>
  <c r="C5827" i="6"/>
  <c r="B5827" i="6"/>
  <c r="D5826" i="6"/>
  <c r="C5826" i="6"/>
  <c r="B5826" i="6"/>
  <c r="D5825" i="6"/>
  <c r="C5825" i="6"/>
  <c r="B5825" i="6"/>
  <c r="D5824" i="6"/>
  <c r="C5824" i="6"/>
  <c r="B5824" i="6"/>
  <c r="D5823" i="6"/>
  <c r="C5823" i="6"/>
  <c r="B5823" i="6"/>
  <c r="D5822" i="6"/>
  <c r="C5822" i="6"/>
  <c r="B5822" i="6"/>
  <c r="D5821" i="6"/>
  <c r="C5821" i="6"/>
  <c r="B5821" i="6"/>
  <c r="D5820" i="6"/>
  <c r="C5820" i="6"/>
  <c r="B5820" i="6"/>
  <c r="D5819" i="6"/>
  <c r="C5819" i="6"/>
  <c r="B5819" i="6"/>
  <c r="D5818" i="6"/>
  <c r="C5818" i="6"/>
  <c r="B5818" i="6"/>
  <c r="D5817" i="6"/>
  <c r="C5817" i="6"/>
  <c r="B5817" i="6"/>
  <c r="D5816" i="6"/>
  <c r="C5816" i="6"/>
  <c r="B5816" i="6"/>
  <c r="D5815" i="6"/>
  <c r="C5815" i="6"/>
  <c r="B5815" i="6"/>
  <c r="D5814" i="6"/>
  <c r="C5814" i="6"/>
  <c r="B5814" i="6"/>
  <c r="D5813" i="6"/>
  <c r="C5813" i="6"/>
  <c r="B5813" i="6"/>
  <c r="D5812" i="6"/>
  <c r="C5812" i="6"/>
  <c r="B5812" i="6"/>
  <c r="D5811" i="6"/>
  <c r="C5811" i="6"/>
  <c r="B5811" i="6"/>
  <c r="D5810" i="6"/>
  <c r="C5810" i="6"/>
  <c r="B5810" i="6"/>
  <c r="D5809" i="6"/>
  <c r="C5809" i="6"/>
  <c r="B5809" i="6"/>
  <c r="D5808" i="6"/>
  <c r="C5808" i="6"/>
  <c r="B5808" i="6"/>
  <c r="D5807" i="6"/>
  <c r="C5807" i="6"/>
  <c r="B5807" i="6"/>
  <c r="D5806" i="6"/>
  <c r="C5806" i="6"/>
  <c r="B5806" i="6"/>
  <c r="D5805" i="6"/>
  <c r="C5805" i="6"/>
  <c r="B5805" i="6"/>
  <c r="D5804" i="6"/>
  <c r="C5804" i="6"/>
  <c r="B5804" i="6"/>
  <c r="D5803" i="6"/>
  <c r="C5803" i="6"/>
  <c r="B5803" i="6"/>
  <c r="D5802" i="6"/>
  <c r="C5802" i="6"/>
  <c r="B5802" i="6"/>
  <c r="D5801" i="6"/>
  <c r="C5801" i="6"/>
  <c r="B5801" i="6"/>
  <c r="D5800" i="6"/>
  <c r="C5800" i="6"/>
  <c r="B5800" i="6"/>
  <c r="D5799" i="6"/>
  <c r="C5799" i="6"/>
  <c r="B5799" i="6"/>
  <c r="D5798" i="6"/>
  <c r="C5798" i="6"/>
  <c r="B5798" i="6"/>
  <c r="D5797" i="6"/>
  <c r="C5797" i="6"/>
  <c r="B5797" i="6"/>
  <c r="D5796" i="6"/>
  <c r="C5796" i="6"/>
  <c r="B5796" i="6"/>
  <c r="D5795" i="6"/>
  <c r="C5795" i="6"/>
  <c r="B5795" i="6"/>
  <c r="D5794" i="6"/>
  <c r="C5794" i="6"/>
  <c r="B5794" i="6"/>
  <c r="D5793" i="6"/>
  <c r="C5793" i="6"/>
  <c r="B5793" i="6"/>
  <c r="D5792" i="6"/>
  <c r="C5792" i="6"/>
  <c r="B5792" i="6"/>
  <c r="D5791" i="6"/>
  <c r="C5791" i="6"/>
  <c r="B5791" i="6"/>
  <c r="D5790" i="6"/>
  <c r="C5790" i="6"/>
  <c r="B5790" i="6"/>
  <c r="D5789" i="6"/>
  <c r="C5789" i="6"/>
  <c r="B5789" i="6"/>
  <c r="D5788" i="6"/>
  <c r="C5788" i="6"/>
  <c r="B5788" i="6"/>
  <c r="D5787" i="6"/>
  <c r="C5787" i="6"/>
  <c r="B5787" i="6"/>
  <c r="D5786" i="6"/>
  <c r="C5786" i="6"/>
  <c r="B5786" i="6"/>
  <c r="D5785" i="6"/>
  <c r="C5785" i="6"/>
  <c r="B5785" i="6"/>
  <c r="D5784" i="6"/>
  <c r="C5784" i="6"/>
  <c r="B5784" i="6"/>
  <c r="D5783" i="6"/>
  <c r="C5783" i="6"/>
  <c r="B5783" i="6"/>
  <c r="D5782" i="6"/>
  <c r="C5782" i="6"/>
  <c r="B5782" i="6"/>
  <c r="D5781" i="6"/>
  <c r="C5781" i="6"/>
  <c r="B5781" i="6"/>
  <c r="D5780" i="6"/>
  <c r="C5780" i="6"/>
  <c r="B5780" i="6"/>
  <c r="D5779" i="6"/>
  <c r="C5779" i="6"/>
  <c r="B5779" i="6"/>
  <c r="D5778" i="6"/>
  <c r="C5778" i="6"/>
  <c r="B5778" i="6"/>
  <c r="D5777" i="6"/>
  <c r="C5777" i="6"/>
  <c r="B5777" i="6"/>
  <c r="D5776" i="6"/>
  <c r="C5776" i="6"/>
  <c r="B5776" i="6"/>
  <c r="D5775" i="6"/>
  <c r="C5775" i="6"/>
  <c r="B5775" i="6"/>
  <c r="D5774" i="6"/>
  <c r="C5774" i="6"/>
  <c r="B5774" i="6"/>
  <c r="D5773" i="6"/>
  <c r="C5773" i="6"/>
  <c r="B5773" i="6"/>
  <c r="D5772" i="6"/>
  <c r="C5772" i="6"/>
  <c r="B5772" i="6"/>
  <c r="D5771" i="6"/>
  <c r="C5771" i="6"/>
  <c r="B5771" i="6"/>
  <c r="D5770" i="6"/>
  <c r="C5770" i="6"/>
  <c r="B5770" i="6"/>
  <c r="D5769" i="6"/>
  <c r="C5769" i="6"/>
  <c r="B5769" i="6"/>
  <c r="D5768" i="6"/>
  <c r="C5768" i="6"/>
  <c r="B5768" i="6"/>
  <c r="D5767" i="6"/>
  <c r="C5767" i="6"/>
  <c r="B5767" i="6"/>
  <c r="D5766" i="6"/>
  <c r="C5766" i="6"/>
  <c r="B5766" i="6"/>
  <c r="D5765" i="6"/>
  <c r="C5765" i="6"/>
  <c r="B5765" i="6"/>
  <c r="D5764" i="6"/>
  <c r="C5764" i="6"/>
  <c r="B5764" i="6"/>
  <c r="D5763" i="6"/>
  <c r="C5763" i="6"/>
  <c r="B5763" i="6"/>
  <c r="D5762" i="6"/>
  <c r="C5762" i="6"/>
  <c r="B5762" i="6"/>
  <c r="D5761" i="6"/>
  <c r="C5761" i="6"/>
  <c r="B5761" i="6"/>
  <c r="D5760" i="6"/>
  <c r="C5760" i="6"/>
  <c r="B5760" i="6"/>
  <c r="D5759" i="6"/>
  <c r="C5759" i="6"/>
  <c r="B5759" i="6"/>
  <c r="D5758" i="6"/>
  <c r="C5758" i="6"/>
  <c r="B5758" i="6"/>
  <c r="D5757" i="6"/>
  <c r="C5757" i="6"/>
  <c r="B5757" i="6"/>
  <c r="D5756" i="6"/>
  <c r="C5756" i="6"/>
  <c r="B5756" i="6"/>
  <c r="D5755" i="6"/>
  <c r="C5755" i="6"/>
  <c r="B5755" i="6"/>
  <c r="D5754" i="6"/>
  <c r="C5754" i="6"/>
  <c r="B5754" i="6"/>
  <c r="D5753" i="6"/>
  <c r="C5753" i="6"/>
  <c r="B5753" i="6"/>
  <c r="D5752" i="6"/>
  <c r="C5752" i="6"/>
  <c r="B5752" i="6"/>
  <c r="D5751" i="6"/>
  <c r="C5751" i="6"/>
  <c r="B5751" i="6"/>
  <c r="D5750" i="6"/>
  <c r="C5750" i="6"/>
  <c r="B5750" i="6"/>
  <c r="D5749" i="6"/>
  <c r="C5749" i="6"/>
  <c r="B5749" i="6"/>
  <c r="D5748" i="6"/>
  <c r="C5748" i="6"/>
  <c r="B5748" i="6"/>
  <c r="D5747" i="6"/>
  <c r="C5747" i="6"/>
  <c r="B5747" i="6"/>
  <c r="D5746" i="6"/>
  <c r="C5746" i="6"/>
  <c r="B5746" i="6"/>
  <c r="D5745" i="6"/>
  <c r="C5745" i="6"/>
  <c r="B5745" i="6"/>
  <c r="D5744" i="6"/>
  <c r="C5744" i="6"/>
  <c r="B5744" i="6"/>
  <c r="D5743" i="6"/>
  <c r="C5743" i="6"/>
  <c r="B5743" i="6"/>
  <c r="D5742" i="6"/>
  <c r="C5742" i="6"/>
  <c r="B5742" i="6"/>
  <c r="D5741" i="6"/>
  <c r="C5741" i="6"/>
  <c r="B5741" i="6"/>
  <c r="D5740" i="6"/>
  <c r="C5740" i="6"/>
  <c r="B5740" i="6"/>
  <c r="D5739" i="6"/>
  <c r="C5739" i="6"/>
  <c r="B5739" i="6"/>
  <c r="D5738" i="6"/>
  <c r="C5738" i="6"/>
  <c r="B5738" i="6"/>
  <c r="D5737" i="6"/>
  <c r="C5737" i="6"/>
  <c r="B5737" i="6"/>
  <c r="D5736" i="6"/>
  <c r="C5736" i="6"/>
  <c r="B5736" i="6"/>
  <c r="D5735" i="6"/>
  <c r="C5735" i="6"/>
  <c r="B5735" i="6"/>
  <c r="D5734" i="6"/>
  <c r="C5734" i="6"/>
  <c r="B5734" i="6"/>
  <c r="D5733" i="6"/>
  <c r="C5733" i="6"/>
  <c r="B5733" i="6"/>
  <c r="D5732" i="6"/>
  <c r="C5732" i="6"/>
  <c r="B5732" i="6"/>
  <c r="D5731" i="6"/>
  <c r="C5731" i="6"/>
  <c r="B5731" i="6"/>
  <c r="D5730" i="6"/>
  <c r="C5730" i="6"/>
  <c r="B5730" i="6"/>
  <c r="D5729" i="6"/>
  <c r="C5729" i="6"/>
  <c r="B5729" i="6"/>
  <c r="D5728" i="6"/>
  <c r="C5728" i="6"/>
  <c r="B5728" i="6"/>
  <c r="D5727" i="6"/>
  <c r="C5727" i="6"/>
  <c r="B5727" i="6"/>
  <c r="D5726" i="6"/>
  <c r="C5726" i="6"/>
  <c r="B5726" i="6"/>
  <c r="D5725" i="6"/>
  <c r="C5725" i="6"/>
  <c r="B5725" i="6"/>
  <c r="D5724" i="6"/>
  <c r="C5724" i="6"/>
  <c r="B5724" i="6"/>
  <c r="D5723" i="6"/>
  <c r="C5723" i="6"/>
  <c r="B5723" i="6"/>
  <c r="D5722" i="6"/>
  <c r="C5722" i="6"/>
  <c r="B5722" i="6"/>
  <c r="D5721" i="6"/>
  <c r="C5721" i="6"/>
  <c r="B5721" i="6"/>
  <c r="D5720" i="6"/>
  <c r="C5720" i="6"/>
  <c r="B5720" i="6"/>
  <c r="D5719" i="6"/>
  <c r="C5719" i="6"/>
  <c r="B5719" i="6"/>
  <c r="D5718" i="6"/>
  <c r="C5718" i="6"/>
  <c r="B5718" i="6"/>
  <c r="D5717" i="6"/>
  <c r="C5717" i="6"/>
  <c r="B5717" i="6"/>
  <c r="D5716" i="6"/>
  <c r="C5716" i="6"/>
  <c r="B5716" i="6"/>
  <c r="D5715" i="6"/>
  <c r="C5715" i="6"/>
  <c r="B5715" i="6"/>
  <c r="D5714" i="6"/>
  <c r="C5714" i="6"/>
  <c r="B5714" i="6"/>
  <c r="D5713" i="6"/>
  <c r="C5713" i="6"/>
  <c r="B5713" i="6"/>
  <c r="D5712" i="6"/>
  <c r="C5712" i="6"/>
  <c r="B5712" i="6"/>
  <c r="D5711" i="6"/>
  <c r="C5711" i="6"/>
  <c r="B5711" i="6"/>
  <c r="D5710" i="6"/>
  <c r="C5710" i="6"/>
  <c r="B5710" i="6"/>
  <c r="D5709" i="6"/>
  <c r="C5709" i="6"/>
  <c r="B5709" i="6"/>
  <c r="D5708" i="6"/>
  <c r="C5708" i="6"/>
  <c r="B5708" i="6"/>
  <c r="D5707" i="6"/>
  <c r="C5707" i="6"/>
  <c r="B5707" i="6"/>
  <c r="D5706" i="6"/>
  <c r="C5706" i="6"/>
  <c r="B5706" i="6"/>
  <c r="D5705" i="6"/>
  <c r="C5705" i="6"/>
  <c r="B5705" i="6"/>
  <c r="D5704" i="6"/>
  <c r="C5704" i="6"/>
  <c r="B5704" i="6"/>
  <c r="D5703" i="6"/>
  <c r="C5703" i="6"/>
  <c r="B5703" i="6"/>
  <c r="D5702" i="6"/>
  <c r="C5702" i="6"/>
  <c r="B5702" i="6"/>
  <c r="D5701" i="6"/>
  <c r="C5701" i="6"/>
  <c r="B5701" i="6"/>
  <c r="D5700" i="6"/>
  <c r="C5700" i="6"/>
  <c r="B5700" i="6"/>
  <c r="D5699" i="6"/>
  <c r="C5699" i="6"/>
  <c r="B5699" i="6"/>
  <c r="D5698" i="6"/>
  <c r="C5698" i="6"/>
  <c r="B5698" i="6"/>
  <c r="D5697" i="6"/>
  <c r="C5697" i="6"/>
  <c r="B5697" i="6"/>
  <c r="D5696" i="6"/>
  <c r="C5696" i="6"/>
  <c r="B5696" i="6"/>
  <c r="D5695" i="6"/>
  <c r="C5695" i="6"/>
  <c r="B5695" i="6"/>
  <c r="D5694" i="6"/>
  <c r="C5694" i="6"/>
  <c r="B5694" i="6"/>
  <c r="D5693" i="6"/>
  <c r="C5693" i="6"/>
  <c r="B5693" i="6"/>
  <c r="D5692" i="6"/>
  <c r="C5692" i="6"/>
  <c r="B5692" i="6"/>
  <c r="D5691" i="6"/>
  <c r="C5691" i="6"/>
  <c r="B5691" i="6"/>
  <c r="D5690" i="6"/>
  <c r="C5690" i="6"/>
  <c r="B5690" i="6"/>
  <c r="D5689" i="6"/>
  <c r="C5689" i="6"/>
  <c r="B5689" i="6"/>
  <c r="D5688" i="6"/>
  <c r="C5688" i="6"/>
  <c r="B5688" i="6"/>
  <c r="D5687" i="6"/>
  <c r="C5687" i="6"/>
  <c r="B5687" i="6"/>
  <c r="D5686" i="6"/>
  <c r="C5686" i="6"/>
  <c r="B5686" i="6"/>
  <c r="D5685" i="6"/>
  <c r="C5685" i="6"/>
  <c r="B5685" i="6"/>
  <c r="D5684" i="6"/>
  <c r="C5684" i="6"/>
  <c r="B5684" i="6"/>
  <c r="D5683" i="6"/>
  <c r="C5683" i="6"/>
  <c r="B5683" i="6"/>
  <c r="D5682" i="6"/>
  <c r="C5682" i="6"/>
  <c r="B5682" i="6"/>
  <c r="D5681" i="6"/>
  <c r="C5681" i="6"/>
  <c r="B5681" i="6"/>
  <c r="D5680" i="6"/>
  <c r="C5680" i="6"/>
  <c r="B5680" i="6"/>
  <c r="D5679" i="6"/>
  <c r="C5679" i="6"/>
  <c r="B5679" i="6"/>
  <c r="D5678" i="6"/>
  <c r="C5678" i="6"/>
  <c r="B5678" i="6"/>
  <c r="D5677" i="6"/>
  <c r="C5677" i="6"/>
  <c r="B5677" i="6"/>
  <c r="D5676" i="6"/>
  <c r="C5676" i="6"/>
  <c r="B5676" i="6"/>
  <c r="D5675" i="6"/>
  <c r="C5675" i="6"/>
  <c r="B5675" i="6"/>
  <c r="D5674" i="6"/>
  <c r="C5674" i="6"/>
  <c r="B5674" i="6"/>
  <c r="D5673" i="6"/>
  <c r="C5673" i="6"/>
  <c r="B5673" i="6"/>
  <c r="D5672" i="6"/>
  <c r="C5672" i="6"/>
  <c r="B5672" i="6"/>
  <c r="D5671" i="6"/>
  <c r="C5671" i="6"/>
  <c r="B5671" i="6"/>
  <c r="D5670" i="6"/>
  <c r="C5670" i="6"/>
  <c r="B5670" i="6"/>
  <c r="D5669" i="6"/>
  <c r="C5669" i="6"/>
  <c r="B5669" i="6"/>
  <c r="D5668" i="6"/>
  <c r="C5668" i="6"/>
  <c r="B5668" i="6"/>
  <c r="D5667" i="6"/>
  <c r="C5667" i="6"/>
  <c r="B5667" i="6"/>
  <c r="D5666" i="6"/>
  <c r="C5666" i="6"/>
  <c r="B5666" i="6"/>
  <c r="D5665" i="6"/>
  <c r="C5665" i="6"/>
  <c r="B5665" i="6"/>
  <c r="D5664" i="6"/>
  <c r="C5664" i="6"/>
  <c r="B5664" i="6"/>
  <c r="D5663" i="6"/>
  <c r="C5663" i="6"/>
  <c r="B5663" i="6"/>
  <c r="D5662" i="6"/>
  <c r="C5662" i="6"/>
  <c r="B5662" i="6"/>
  <c r="D5661" i="6"/>
  <c r="C5661" i="6"/>
  <c r="B5661" i="6"/>
  <c r="D5660" i="6"/>
  <c r="C5660" i="6"/>
  <c r="B5660" i="6"/>
  <c r="D5659" i="6"/>
  <c r="C5659" i="6"/>
  <c r="B5659" i="6"/>
  <c r="D5658" i="6"/>
  <c r="C5658" i="6"/>
  <c r="B5658" i="6"/>
  <c r="D5657" i="6"/>
  <c r="C5657" i="6"/>
  <c r="B5657" i="6"/>
  <c r="D5656" i="6"/>
  <c r="C5656" i="6"/>
  <c r="B5656" i="6"/>
  <c r="D5655" i="6"/>
  <c r="C5655" i="6"/>
  <c r="B5655" i="6"/>
  <c r="D5654" i="6"/>
  <c r="C5654" i="6"/>
  <c r="B5654" i="6"/>
  <c r="D5653" i="6"/>
  <c r="C5653" i="6"/>
  <c r="B5653" i="6"/>
  <c r="D5652" i="6"/>
  <c r="C5652" i="6"/>
  <c r="B5652" i="6"/>
  <c r="D5651" i="6"/>
  <c r="C5651" i="6"/>
  <c r="B5651" i="6"/>
  <c r="D5650" i="6"/>
  <c r="C5650" i="6"/>
  <c r="B5650" i="6"/>
  <c r="D5649" i="6"/>
  <c r="C5649" i="6"/>
  <c r="B5649" i="6"/>
  <c r="D5648" i="6"/>
  <c r="C5648" i="6"/>
  <c r="B5648" i="6"/>
  <c r="D5647" i="6"/>
  <c r="C5647" i="6"/>
  <c r="B5647" i="6"/>
  <c r="D5646" i="6"/>
  <c r="C5646" i="6"/>
  <c r="B5646" i="6"/>
  <c r="D5645" i="6"/>
  <c r="C5645" i="6"/>
  <c r="B5645" i="6"/>
  <c r="D5644" i="6"/>
  <c r="C5644" i="6"/>
  <c r="B5644" i="6"/>
  <c r="D5643" i="6"/>
  <c r="C5643" i="6"/>
  <c r="B5643" i="6"/>
  <c r="D5642" i="6"/>
  <c r="C5642" i="6"/>
  <c r="B5642" i="6"/>
  <c r="D5641" i="6"/>
  <c r="C5641" i="6"/>
  <c r="B5641" i="6"/>
  <c r="D5640" i="6"/>
  <c r="C5640" i="6"/>
  <c r="B5640" i="6"/>
  <c r="D5639" i="6"/>
  <c r="C5639" i="6"/>
  <c r="B5639" i="6"/>
  <c r="D5638" i="6"/>
  <c r="C5638" i="6"/>
  <c r="B5638" i="6"/>
  <c r="D5637" i="6"/>
  <c r="C5637" i="6"/>
  <c r="B5637" i="6"/>
  <c r="D5636" i="6"/>
  <c r="C5636" i="6"/>
  <c r="B5636" i="6"/>
  <c r="D5635" i="6"/>
  <c r="C5635" i="6"/>
  <c r="B5635" i="6"/>
  <c r="D5634" i="6"/>
  <c r="C5634" i="6"/>
  <c r="B5634" i="6"/>
  <c r="D5633" i="6"/>
  <c r="C5633" i="6"/>
  <c r="B5633" i="6"/>
  <c r="D5632" i="6"/>
  <c r="C5632" i="6"/>
  <c r="B5632" i="6"/>
  <c r="D5631" i="6"/>
  <c r="C5631" i="6"/>
  <c r="B5631" i="6"/>
  <c r="D5630" i="6"/>
  <c r="C5630" i="6"/>
  <c r="B5630" i="6"/>
  <c r="D5629" i="6"/>
  <c r="C5629" i="6"/>
  <c r="B5629" i="6"/>
  <c r="D5628" i="6"/>
  <c r="C5628" i="6"/>
  <c r="B5628" i="6"/>
  <c r="D5627" i="6"/>
  <c r="C5627" i="6"/>
  <c r="B5627" i="6"/>
  <c r="D5626" i="6"/>
  <c r="C5626" i="6"/>
  <c r="B5626" i="6"/>
  <c r="D5625" i="6"/>
  <c r="C5625" i="6"/>
  <c r="B5625" i="6"/>
  <c r="D5624" i="6"/>
  <c r="C5624" i="6"/>
  <c r="B5624" i="6"/>
  <c r="D5623" i="6"/>
  <c r="C5623" i="6"/>
  <c r="B5623" i="6"/>
  <c r="D5622" i="6"/>
  <c r="C5622" i="6"/>
  <c r="B5622" i="6"/>
  <c r="D5621" i="6"/>
  <c r="C5621" i="6"/>
  <c r="B5621" i="6"/>
  <c r="D5620" i="6"/>
  <c r="C5620" i="6"/>
  <c r="B5620" i="6"/>
  <c r="D5619" i="6"/>
  <c r="C5619" i="6"/>
  <c r="B5619" i="6"/>
  <c r="D5618" i="6"/>
  <c r="C5618" i="6"/>
  <c r="B5618" i="6"/>
  <c r="D5617" i="6"/>
  <c r="C5617" i="6"/>
  <c r="B5617" i="6"/>
  <c r="D5616" i="6"/>
  <c r="C5616" i="6"/>
  <c r="B5616" i="6"/>
  <c r="D5615" i="6"/>
  <c r="C5615" i="6"/>
  <c r="B5615" i="6"/>
  <c r="D5614" i="6"/>
  <c r="C5614" i="6"/>
  <c r="B5614" i="6"/>
  <c r="D5613" i="6"/>
  <c r="C5613" i="6"/>
  <c r="B5613" i="6"/>
  <c r="D5612" i="6"/>
  <c r="C5612" i="6"/>
  <c r="B5612" i="6"/>
  <c r="D5611" i="6"/>
  <c r="C5611" i="6"/>
  <c r="B5611" i="6"/>
  <c r="D5610" i="6"/>
  <c r="C5610" i="6"/>
  <c r="B5610" i="6"/>
  <c r="D5609" i="6"/>
  <c r="C5609" i="6"/>
  <c r="B5609" i="6"/>
  <c r="D5608" i="6"/>
  <c r="C5608" i="6"/>
  <c r="B5608" i="6"/>
  <c r="D5607" i="6"/>
  <c r="C5607" i="6"/>
  <c r="B5607" i="6"/>
  <c r="D5606" i="6"/>
  <c r="C5606" i="6"/>
  <c r="B5606" i="6"/>
  <c r="D5605" i="6"/>
  <c r="C5605" i="6"/>
  <c r="B5605" i="6"/>
  <c r="D5604" i="6"/>
  <c r="C5604" i="6"/>
  <c r="B5604" i="6"/>
  <c r="D5603" i="6"/>
  <c r="C5603" i="6"/>
  <c r="B5603" i="6"/>
  <c r="D5602" i="6"/>
  <c r="C5602" i="6"/>
  <c r="B5602" i="6"/>
  <c r="D5601" i="6"/>
  <c r="C5601" i="6"/>
  <c r="B5601" i="6"/>
  <c r="D5600" i="6"/>
  <c r="C5600" i="6"/>
  <c r="B5600" i="6"/>
  <c r="D5599" i="6"/>
  <c r="C5599" i="6"/>
  <c r="B5599" i="6"/>
  <c r="D5598" i="6"/>
  <c r="C5598" i="6"/>
  <c r="B5598" i="6"/>
  <c r="D5597" i="6"/>
  <c r="C5597" i="6"/>
  <c r="B5597" i="6"/>
  <c r="D5596" i="6"/>
  <c r="C5596" i="6"/>
  <c r="B5596" i="6"/>
  <c r="D5595" i="6"/>
  <c r="C5595" i="6"/>
  <c r="B5595" i="6"/>
  <c r="D5594" i="6"/>
  <c r="C5594" i="6"/>
  <c r="B5594" i="6"/>
  <c r="D5593" i="6"/>
  <c r="C5593" i="6"/>
  <c r="B5593" i="6"/>
  <c r="D5592" i="6"/>
  <c r="C5592" i="6"/>
  <c r="B5592" i="6"/>
  <c r="D5591" i="6"/>
  <c r="C5591" i="6"/>
  <c r="B5591" i="6"/>
  <c r="D5590" i="6"/>
  <c r="C5590" i="6"/>
  <c r="B5590" i="6"/>
  <c r="D5589" i="6"/>
  <c r="C5589" i="6"/>
  <c r="B5589" i="6"/>
  <c r="D5588" i="6"/>
  <c r="C5588" i="6"/>
  <c r="B5588" i="6"/>
  <c r="D5587" i="6"/>
  <c r="C5587" i="6"/>
  <c r="B5587" i="6"/>
  <c r="D5586" i="6"/>
  <c r="C5586" i="6"/>
  <c r="B5586" i="6"/>
  <c r="D5585" i="6"/>
  <c r="C5585" i="6"/>
  <c r="B5585" i="6"/>
  <c r="D5584" i="6"/>
  <c r="C5584" i="6"/>
  <c r="B5584" i="6"/>
  <c r="D5583" i="6"/>
  <c r="C5583" i="6"/>
  <c r="B5583" i="6"/>
  <c r="D5582" i="6"/>
  <c r="C5582" i="6"/>
  <c r="B5582" i="6"/>
  <c r="D5581" i="6"/>
  <c r="C5581" i="6"/>
  <c r="B5581" i="6"/>
  <c r="D5580" i="6"/>
  <c r="C5580" i="6"/>
  <c r="B5580" i="6"/>
  <c r="D5579" i="6"/>
  <c r="C5579" i="6"/>
  <c r="B5579" i="6"/>
  <c r="D5578" i="6"/>
  <c r="C5578" i="6"/>
  <c r="B5578" i="6"/>
  <c r="D5577" i="6"/>
  <c r="C5577" i="6"/>
  <c r="B5577" i="6"/>
  <c r="D5576" i="6"/>
  <c r="C5576" i="6"/>
  <c r="B5576" i="6"/>
  <c r="D5575" i="6"/>
  <c r="C5575" i="6"/>
  <c r="B5575" i="6"/>
  <c r="D5574" i="6"/>
  <c r="C5574" i="6"/>
  <c r="B5574" i="6"/>
  <c r="D5573" i="6"/>
  <c r="C5573" i="6"/>
  <c r="B5573" i="6"/>
  <c r="D5572" i="6"/>
  <c r="C5572" i="6"/>
  <c r="B5572" i="6"/>
  <c r="D5571" i="6"/>
  <c r="C5571" i="6"/>
  <c r="B5571" i="6"/>
  <c r="D5570" i="6"/>
  <c r="C5570" i="6"/>
  <c r="B5570" i="6"/>
  <c r="D5569" i="6"/>
  <c r="C5569" i="6"/>
  <c r="B5569" i="6"/>
  <c r="D5568" i="6"/>
  <c r="C5568" i="6"/>
  <c r="B5568" i="6"/>
  <c r="D5567" i="6"/>
  <c r="C5567" i="6"/>
  <c r="B5567" i="6"/>
  <c r="D5566" i="6"/>
  <c r="C5566" i="6"/>
  <c r="B5566" i="6"/>
  <c r="D5565" i="6"/>
  <c r="C5565" i="6"/>
  <c r="B5565" i="6"/>
  <c r="D5564" i="6"/>
  <c r="C5564" i="6"/>
  <c r="B5564" i="6"/>
  <c r="D5563" i="6"/>
  <c r="C5563" i="6"/>
  <c r="B5563" i="6"/>
  <c r="D5562" i="6"/>
  <c r="C5562" i="6"/>
  <c r="B5562" i="6"/>
  <c r="D5561" i="6"/>
  <c r="C5561" i="6"/>
  <c r="B5561" i="6"/>
  <c r="D5560" i="6"/>
  <c r="C5560" i="6"/>
  <c r="B5560" i="6"/>
  <c r="D5559" i="6"/>
  <c r="C5559" i="6"/>
  <c r="B5559" i="6"/>
  <c r="D5558" i="6"/>
  <c r="C5558" i="6"/>
  <c r="B5558" i="6"/>
  <c r="D5557" i="6"/>
  <c r="C5557" i="6"/>
  <c r="B5557" i="6"/>
  <c r="D5556" i="6"/>
  <c r="C5556" i="6"/>
  <c r="B5556" i="6"/>
  <c r="D5555" i="6"/>
  <c r="C5555" i="6"/>
  <c r="B5555" i="6"/>
  <c r="D5554" i="6"/>
  <c r="C5554" i="6"/>
  <c r="B5554" i="6"/>
  <c r="D5553" i="6"/>
  <c r="C5553" i="6"/>
  <c r="B5553" i="6"/>
  <c r="D5552" i="6"/>
  <c r="C5552" i="6"/>
  <c r="B5552" i="6"/>
  <c r="D5551" i="6"/>
  <c r="C5551" i="6"/>
  <c r="B5551" i="6"/>
  <c r="D5550" i="6"/>
  <c r="C5550" i="6"/>
  <c r="B5550" i="6"/>
  <c r="D5549" i="6"/>
  <c r="C5549" i="6"/>
  <c r="B5549" i="6"/>
  <c r="D5548" i="6"/>
  <c r="C5548" i="6"/>
  <c r="B5548" i="6"/>
  <c r="D5547" i="6"/>
  <c r="C5547" i="6"/>
  <c r="B5547" i="6"/>
  <c r="D5546" i="6"/>
  <c r="C5546" i="6"/>
  <c r="B5546" i="6"/>
  <c r="D5545" i="6"/>
  <c r="C5545" i="6"/>
  <c r="B5545" i="6"/>
  <c r="D5544" i="6"/>
  <c r="C5544" i="6"/>
  <c r="B5544" i="6"/>
  <c r="D5543" i="6"/>
  <c r="C5543" i="6"/>
  <c r="B5543" i="6"/>
  <c r="D5542" i="6"/>
  <c r="C5542" i="6"/>
  <c r="B5542" i="6"/>
  <c r="D5541" i="6"/>
  <c r="C5541" i="6"/>
  <c r="B5541" i="6"/>
  <c r="D5540" i="6"/>
  <c r="C5540" i="6"/>
  <c r="B5540" i="6"/>
  <c r="D5539" i="6"/>
  <c r="C5539" i="6"/>
  <c r="B5539" i="6"/>
  <c r="D5538" i="6"/>
  <c r="C5538" i="6"/>
  <c r="B5538" i="6"/>
  <c r="D5537" i="6"/>
  <c r="C5537" i="6"/>
  <c r="B5537" i="6"/>
  <c r="D5536" i="6"/>
  <c r="C5536" i="6"/>
  <c r="B5536" i="6"/>
  <c r="D5535" i="6"/>
  <c r="C5535" i="6"/>
  <c r="B5535" i="6"/>
  <c r="D5534" i="6"/>
  <c r="C5534" i="6"/>
  <c r="B5534" i="6"/>
  <c r="D5533" i="6"/>
  <c r="C5533" i="6"/>
  <c r="B5533" i="6"/>
  <c r="D5532" i="6"/>
  <c r="C5532" i="6"/>
  <c r="B5532" i="6"/>
  <c r="D5531" i="6"/>
  <c r="C5531" i="6"/>
  <c r="B5531" i="6"/>
  <c r="D5530" i="6"/>
  <c r="C5530" i="6"/>
  <c r="B5530" i="6"/>
  <c r="D5529" i="6"/>
  <c r="C5529" i="6"/>
  <c r="B5529" i="6"/>
  <c r="D5528" i="6"/>
  <c r="C5528" i="6"/>
  <c r="B5528" i="6"/>
  <c r="D5527" i="6"/>
  <c r="C5527" i="6"/>
  <c r="B5527" i="6"/>
  <c r="D5526" i="6"/>
  <c r="C5526" i="6"/>
  <c r="B5526" i="6"/>
  <c r="D5525" i="6"/>
  <c r="C5525" i="6"/>
  <c r="B5525" i="6"/>
  <c r="D5524" i="6"/>
  <c r="C5524" i="6"/>
  <c r="B5524" i="6"/>
  <c r="D5523" i="6"/>
  <c r="C5523" i="6"/>
  <c r="B5523" i="6"/>
  <c r="D5522" i="6"/>
  <c r="C5522" i="6"/>
  <c r="B5522" i="6"/>
  <c r="D5521" i="6"/>
  <c r="C5521" i="6"/>
  <c r="B5521" i="6"/>
  <c r="D5520" i="6"/>
  <c r="C5520" i="6"/>
  <c r="B5520" i="6"/>
  <c r="D5519" i="6"/>
  <c r="C5519" i="6"/>
  <c r="B5519" i="6"/>
  <c r="D5518" i="6"/>
  <c r="C5518" i="6"/>
  <c r="B5518" i="6"/>
  <c r="D5517" i="6"/>
  <c r="C5517" i="6"/>
  <c r="B5517" i="6"/>
  <c r="D5516" i="6"/>
  <c r="C5516" i="6"/>
  <c r="B5516" i="6"/>
  <c r="D5515" i="6"/>
  <c r="C5515" i="6"/>
  <c r="B5515" i="6"/>
  <c r="D5514" i="6"/>
  <c r="C5514" i="6"/>
  <c r="B5514" i="6"/>
  <c r="D5513" i="6"/>
  <c r="C5513" i="6"/>
  <c r="B5513" i="6"/>
  <c r="D5512" i="6"/>
  <c r="C5512" i="6"/>
  <c r="B5512" i="6"/>
  <c r="D5511" i="6"/>
  <c r="C5511" i="6"/>
  <c r="B5511" i="6"/>
  <c r="D5510" i="6"/>
  <c r="C5510" i="6"/>
  <c r="B5510" i="6"/>
  <c r="D5509" i="6"/>
  <c r="C5509" i="6"/>
  <c r="B5509" i="6"/>
  <c r="D5508" i="6"/>
  <c r="C5508" i="6"/>
  <c r="B5508" i="6"/>
  <c r="D5507" i="6"/>
  <c r="C5507" i="6"/>
  <c r="B5507" i="6"/>
  <c r="D5506" i="6"/>
  <c r="C5506" i="6"/>
  <c r="B5506" i="6"/>
  <c r="D5505" i="6"/>
  <c r="C5505" i="6"/>
  <c r="B5505" i="6"/>
  <c r="D5504" i="6"/>
  <c r="C5504" i="6"/>
  <c r="B5504" i="6"/>
  <c r="D5503" i="6"/>
  <c r="C5503" i="6"/>
  <c r="B5503" i="6"/>
  <c r="D5502" i="6"/>
  <c r="C5502" i="6"/>
  <c r="B5502" i="6"/>
  <c r="D5501" i="6"/>
  <c r="C5501" i="6"/>
  <c r="B5501" i="6"/>
  <c r="D5500" i="6"/>
  <c r="C5500" i="6"/>
  <c r="B5500" i="6"/>
  <c r="D5499" i="6"/>
  <c r="C5499" i="6"/>
  <c r="B5499" i="6"/>
  <c r="D5498" i="6"/>
  <c r="C5498" i="6"/>
  <c r="B5498" i="6"/>
  <c r="D5497" i="6"/>
  <c r="C5497" i="6"/>
  <c r="B5497" i="6"/>
  <c r="D5496" i="6"/>
  <c r="C5496" i="6"/>
  <c r="B5496" i="6"/>
  <c r="D5495" i="6"/>
  <c r="C5495" i="6"/>
  <c r="B5495" i="6"/>
  <c r="D5494" i="6"/>
  <c r="C5494" i="6"/>
  <c r="B5494" i="6"/>
  <c r="D5493" i="6"/>
  <c r="C5493" i="6"/>
  <c r="B5493" i="6"/>
  <c r="D5492" i="6"/>
  <c r="C5492" i="6"/>
  <c r="B5492" i="6"/>
  <c r="D5491" i="6"/>
  <c r="C5491" i="6"/>
  <c r="B5491" i="6"/>
  <c r="D5490" i="6"/>
  <c r="C5490" i="6"/>
  <c r="B5490" i="6"/>
  <c r="D5489" i="6"/>
  <c r="C5489" i="6"/>
  <c r="B5489" i="6"/>
  <c r="D5488" i="6"/>
  <c r="C5488" i="6"/>
  <c r="B5488" i="6"/>
  <c r="D5487" i="6"/>
  <c r="C5487" i="6"/>
  <c r="B5487" i="6"/>
  <c r="D5486" i="6"/>
  <c r="C5486" i="6"/>
  <c r="B5486" i="6"/>
  <c r="D5485" i="6"/>
  <c r="C5485" i="6"/>
  <c r="B5485" i="6"/>
  <c r="D5484" i="6"/>
  <c r="C5484" i="6"/>
  <c r="B5484" i="6"/>
  <c r="D5483" i="6"/>
  <c r="C5483" i="6"/>
  <c r="B5483" i="6"/>
  <c r="D5482" i="6"/>
  <c r="C5482" i="6"/>
  <c r="B5482" i="6"/>
  <c r="D5481" i="6"/>
  <c r="C5481" i="6"/>
  <c r="B5481" i="6"/>
  <c r="D5480" i="6"/>
  <c r="C5480" i="6"/>
  <c r="B5480" i="6"/>
  <c r="D5479" i="6"/>
  <c r="C5479" i="6"/>
  <c r="B5479" i="6"/>
  <c r="D5478" i="6"/>
  <c r="C5478" i="6"/>
  <c r="B5478" i="6"/>
  <c r="D5477" i="6"/>
  <c r="C5477" i="6"/>
  <c r="B5477" i="6"/>
  <c r="D5476" i="6"/>
  <c r="C5476" i="6"/>
  <c r="B5476" i="6"/>
  <c r="D5475" i="6"/>
  <c r="C5475" i="6"/>
  <c r="B5475" i="6"/>
  <c r="D5474" i="6"/>
  <c r="C5474" i="6"/>
  <c r="B5474" i="6"/>
  <c r="D5473" i="6"/>
  <c r="C5473" i="6"/>
  <c r="B5473" i="6"/>
  <c r="D5472" i="6"/>
  <c r="C5472" i="6"/>
  <c r="B5472" i="6"/>
  <c r="D5471" i="6"/>
  <c r="C5471" i="6"/>
  <c r="B5471" i="6"/>
  <c r="D5470" i="6"/>
  <c r="C5470" i="6"/>
  <c r="B5470" i="6"/>
  <c r="D5469" i="6"/>
  <c r="C5469" i="6"/>
  <c r="B5469" i="6"/>
  <c r="D5468" i="6"/>
  <c r="C5468" i="6"/>
  <c r="B5468" i="6"/>
  <c r="D5467" i="6"/>
  <c r="C5467" i="6"/>
  <c r="B5467" i="6"/>
  <c r="D5466" i="6"/>
  <c r="C5466" i="6"/>
  <c r="B5466" i="6"/>
  <c r="D5465" i="6"/>
  <c r="C5465" i="6"/>
  <c r="B5465" i="6"/>
  <c r="D5464" i="6"/>
  <c r="C5464" i="6"/>
  <c r="B5464" i="6"/>
  <c r="D5463" i="6"/>
  <c r="C5463" i="6"/>
  <c r="B5463" i="6"/>
  <c r="D5462" i="6"/>
  <c r="C5462" i="6"/>
  <c r="B5462" i="6"/>
  <c r="D5461" i="6"/>
  <c r="C5461" i="6"/>
  <c r="B5461" i="6"/>
  <c r="D5460" i="6"/>
  <c r="C5460" i="6"/>
  <c r="B5460" i="6"/>
  <c r="D5459" i="6"/>
  <c r="C5459" i="6"/>
  <c r="B5459" i="6"/>
  <c r="D5458" i="6"/>
  <c r="C5458" i="6"/>
  <c r="B5458" i="6"/>
  <c r="D5457" i="6"/>
  <c r="C5457" i="6"/>
  <c r="B5457" i="6"/>
  <c r="D5456" i="6"/>
  <c r="C5456" i="6"/>
  <c r="B5456" i="6"/>
  <c r="D5455" i="6"/>
  <c r="C5455" i="6"/>
  <c r="B5455" i="6"/>
  <c r="D5454" i="6"/>
  <c r="C5454" i="6"/>
  <c r="B5454" i="6"/>
  <c r="D5453" i="6"/>
  <c r="C5453" i="6"/>
  <c r="B5453" i="6"/>
  <c r="D5452" i="6"/>
  <c r="C5452" i="6"/>
  <c r="B5452" i="6"/>
  <c r="D5451" i="6"/>
  <c r="C5451" i="6"/>
  <c r="B5451" i="6"/>
  <c r="D5450" i="6"/>
  <c r="C5450" i="6"/>
  <c r="B5450" i="6"/>
  <c r="D5449" i="6"/>
  <c r="C5449" i="6"/>
  <c r="B5449" i="6"/>
  <c r="D5448" i="6"/>
  <c r="C5448" i="6"/>
  <c r="B5448" i="6"/>
  <c r="D5447" i="6"/>
  <c r="C5447" i="6"/>
  <c r="B5447" i="6"/>
  <c r="D5446" i="6"/>
  <c r="C5446" i="6"/>
  <c r="B5446" i="6"/>
  <c r="D5445" i="6"/>
  <c r="C5445" i="6"/>
  <c r="B5445" i="6"/>
  <c r="D5444" i="6"/>
  <c r="C5444" i="6"/>
  <c r="B5444" i="6"/>
  <c r="D5443" i="6"/>
  <c r="C5443" i="6"/>
  <c r="B5443" i="6"/>
  <c r="D5442" i="6"/>
  <c r="C5442" i="6"/>
  <c r="B5442" i="6"/>
  <c r="D5441" i="6"/>
  <c r="C5441" i="6"/>
  <c r="B5441" i="6"/>
  <c r="D5440" i="6"/>
  <c r="C5440" i="6"/>
  <c r="B5440" i="6"/>
  <c r="D5439" i="6"/>
  <c r="C5439" i="6"/>
  <c r="B5439" i="6"/>
  <c r="D5438" i="6"/>
  <c r="C5438" i="6"/>
  <c r="B5438" i="6"/>
  <c r="D5437" i="6"/>
  <c r="C5437" i="6"/>
  <c r="B5437" i="6"/>
  <c r="D5436" i="6"/>
  <c r="C5436" i="6"/>
  <c r="B5436" i="6"/>
  <c r="D5435" i="6"/>
  <c r="C5435" i="6"/>
  <c r="B5435" i="6"/>
  <c r="D5434" i="6"/>
  <c r="C5434" i="6"/>
  <c r="B5434" i="6"/>
  <c r="D5433" i="6"/>
  <c r="C5433" i="6"/>
  <c r="B5433" i="6"/>
  <c r="D5432" i="6"/>
  <c r="C5432" i="6"/>
  <c r="B5432" i="6"/>
  <c r="D5431" i="6"/>
  <c r="C5431" i="6"/>
  <c r="B5431" i="6"/>
  <c r="D5430" i="6"/>
  <c r="C5430" i="6"/>
  <c r="B5430" i="6"/>
  <c r="D5429" i="6"/>
  <c r="C5429" i="6"/>
  <c r="B5429" i="6"/>
  <c r="D5428" i="6"/>
  <c r="C5428" i="6"/>
  <c r="B5428" i="6"/>
  <c r="D5427" i="6"/>
  <c r="C5427" i="6"/>
  <c r="B5427" i="6"/>
  <c r="D5426" i="6"/>
  <c r="C5426" i="6"/>
  <c r="B5426" i="6"/>
  <c r="D5425" i="6"/>
  <c r="C5425" i="6"/>
  <c r="B5425" i="6"/>
  <c r="D5424" i="6"/>
  <c r="C5424" i="6"/>
  <c r="B5424" i="6"/>
  <c r="D5423" i="6"/>
  <c r="C5423" i="6"/>
  <c r="B5423" i="6"/>
  <c r="D5422" i="6"/>
  <c r="C5422" i="6"/>
  <c r="B5422" i="6"/>
  <c r="D5421" i="6"/>
  <c r="C5421" i="6"/>
  <c r="B5421" i="6"/>
  <c r="D5420" i="6"/>
  <c r="C5420" i="6"/>
  <c r="B5420" i="6"/>
  <c r="D5419" i="6"/>
  <c r="C5419" i="6"/>
  <c r="B5419" i="6"/>
  <c r="D5418" i="6"/>
  <c r="C5418" i="6"/>
  <c r="B5418" i="6"/>
  <c r="D5417" i="6"/>
  <c r="C5417" i="6"/>
  <c r="B5417" i="6"/>
  <c r="D5416" i="6"/>
  <c r="C5416" i="6"/>
  <c r="B5416" i="6"/>
  <c r="D5415" i="6"/>
  <c r="C5415" i="6"/>
  <c r="B5415" i="6"/>
  <c r="D5414" i="6"/>
  <c r="C5414" i="6"/>
  <c r="B5414" i="6"/>
  <c r="D5413" i="6"/>
  <c r="C5413" i="6"/>
  <c r="B5413" i="6"/>
  <c r="D5412" i="6"/>
  <c r="C5412" i="6"/>
  <c r="B5412" i="6"/>
  <c r="D5411" i="6"/>
  <c r="C5411" i="6"/>
  <c r="B5411" i="6"/>
  <c r="D5410" i="6"/>
  <c r="C5410" i="6"/>
  <c r="B5410" i="6"/>
  <c r="D5409" i="6"/>
  <c r="C5409" i="6"/>
  <c r="B5409" i="6"/>
  <c r="D5408" i="6"/>
  <c r="C5408" i="6"/>
  <c r="B5408" i="6"/>
  <c r="D5407" i="6"/>
  <c r="C5407" i="6"/>
  <c r="B5407" i="6"/>
  <c r="D5406" i="6"/>
  <c r="C5406" i="6"/>
  <c r="B5406" i="6"/>
  <c r="D5405" i="6"/>
  <c r="C5405" i="6"/>
  <c r="B5405" i="6"/>
  <c r="D5404" i="6"/>
  <c r="C5404" i="6"/>
  <c r="B5404" i="6"/>
  <c r="D5403" i="6"/>
  <c r="C5403" i="6"/>
  <c r="B5403" i="6"/>
  <c r="D5402" i="6"/>
  <c r="C5402" i="6"/>
  <c r="B5402" i="6"/>
  <c r="D5401" i="6"/>
  <c r="C5401" i="6"/>
  <c r="B5401" i="6"/>
  <c r="D5400" i="6"/>
  <c r="C5400" i="6"/>
  <c r="B5400" i="6"/>
  <c r="D5399" i="6"/>
  <c r="C5399" i="6"/>
  <c r="B5399" i="6"/>
  <c r="D5398" i="6"/>
  <c r="C5398" i="6"/>
  <c r="B5398" i="6"/>
  <c r="D5397" i="6"/>
  <c r="C5397" i="6"/>
  <c r="B5397" i="6"/>
  <c r="D5396" i="6"/>
  <c r="C5396" i="6"/>
  <c r="B5396" i="6"/>
  <c r="D5395" i="6"/>
  <c r="C5395" i="6"/>
  <c r="B5395" i="6"/>
  <c r="D5394" i="6"/>
  <c r="C5394" i="6"/>
  <c r="B5394" i="6"/>
  <c r="D5393" i="6"/>
  <c r="C5393" i="6"/>
  <c r="B5393" i="6"/>
  <c r="D5392" i="6"/>
  <c r="C5392" i="6"/>
  <c r="B5392" i="6"/>
  <c r="D5391" i="6"/>
  <c r="C5391" i="6"/>
  <c r="B5391" i="6"/>
  <c r="D5390" i="6"/>
  <c r="C5390" i="6"/>
  <c r="B5390" i="6"/>
  <c r="D5389" i="6"/>
  <c r="C5389" i="6"/>
  <c r="B5389" i="6"/>
  <c r="D5388" i="6"/>
  <c r="C5388" i="6"/>
  <c r="B5388" i="6"/>
  <c r="D5387" i="6"/>
  <c r="C5387" i="6"/>
  <c r="B5387" i="6"/>
  <c r="D5386" i="6"/>
  <c r="C5386" i="6"/>
  <c r="B5386" i="6"/>
  <c r="D5385" i="6"/>
  <c r="C5385" i="6"/>
  <c r="B5385" i="6"/>
  <c r="D5384" i="6"/>
  <c r="C5384" i="6"/>
  <c r="B5384" i="6"/>
  <c r="D5383" i="6"/>
  <c r="C5383" i="6"/>
  <c r="B5383" i="6"/>
  <c r="D5382" i="6"/>
  <c r="C5382" i="6"/>
  <c r="B5382" i="6"/>
  <c r="D5381" i="6"/>
  <c r="C5381" i="6"/>
  <c r="B5381" i="6"/>
  <c r="D5380" i="6"/>
  <c r="C5380" i="6"/>
  <c r="B5380" i="6"/>
  <c r="D5379" i="6"/>
  <c r="C5379" i="6"/>
  <c r="B5379" i="6"/>
  <c r="D5378" i="6"/>
  <c r="C5378" i="6"/>
  <c r="B5378" i="6"/>
  <c r="D5377" i="6"/>
  <c r="C5377" i="6"/>
  <c r="B5377" i="6"/>
  <c r="D5376" i="6"/>
  <c r="C5376" i="6"/>
  <c r="B5376" i="6"/>
  <c r="D5375" i="6"/>
  <c r="C5375" i="6"/>
  <c r="B5375" i="6"/>
  <c r="D5374" i="6"/>
  <c r="C5374" i="6"/>
  <c r="B5374" i="6"/>
  <c r="D5373" i="6"/>
  <c r="C5373" i="6"/>
  <c r="B5373" i="6"/>
  <c r="D5372" i="6"/>
  <c r="C5372" i="6"/>
  <c r="B5372" i="6"/>
  <c r="D5371" i="6"/>
  <c r="C5371" i="6"/>
  <c r="B5371" i="6"/>
  <c r="D5370" i="6"/>
  <c r="C5370" i="6"/>
  <c r="B5370" i="6"/>
  <c r="D5369" i="6"/>
  <c r="C5369" i="6"/>
  <c r="B5369" i="6"/>
  <c r="D5368" i="6"/>
  <c r="C5368" i="6"/>
  <c r="B5368" i="6"/>
  <c r="D5367" i="6"/>
  <c r="C5367" i="6"/>
  <c r="B5367" i="6"/>
  <c r="D5366" i="6"/>
  <c r="C5366" i="6"/>
  <c r="B5366" i="6"/>
  <c r="D5365" i="6"/>
  <c r="C5365" i="6"/>
  <c r="B5365" i="6"/>
  <c r="D5364" i="6"/>
  <c r="C5364" i="6"/>
  <c r="B5364" i="6"/>
  <c r="D5363" i="6"/>
  <c r="C5363" i="6"/>
  <c r="B5363" i="6"/>
  <c r="D5362" i="6"/>
  <c r="C5362" i="6"/>
  <c r="B5362" i="6"/>
  <c r="D5361" i="6"/>
  <c r="C5361" i="6"/>
  <c r="B5361" i="6"/>
  <c r="D5360" i="6"/>
  <c r="C5360" i="6"/>
  <c r="B5360" i="6"/>
  <c r="D5359" i="6"/>
  <c r="C5359" i="6"/>
  <c r="B5359" i="6"/>
  <c r="D5358" i="6"/>
  <c r="C5358" i="6"/>
  <c r="B5358" i="6"/>
  <c r="D5357" i="6"/>
  <c r="C5357" i="6"/>
  <c r="B5357" i="6"/>
  <c r="D5356" i="6"/>
  <c r="C5356" i="6"/>
  <c r="B5356" i="6"/>
  <c r="D5355" i="6"/>
  <c r="C5355" i="6"/>
  <c r="B5355" i="6"/>
  <c r="D5354" i="6"/>
  <c r="C5354" i="6"/>
  <c r="B5354" i="6"/>
  <c r="D5353" i="6"/>
  <c r="C5353" i="6"/>
  <c r="B5353" i="6"/>
  <c r="D5352" i="6"/>
  <c r="C5352" i="6"/>
  <c r="B5352" i="6"/>
  <c r="D5351" i="6"/>
  <c r="C5351" i="6"/>
  <c r="B5351" i="6"/>
  <c r="D5350" i="6"/>
  <c r="C5350" i="6"/>
  <c r="B5350" i="6"/>
  <c r="D5349" i="6"/>
  <c r="C5349" i="6"/>
  <c r="B5349" i="6"/>
  <c r="D5348" i="6"/>
  <c r="C5348" i="6"/>
  <c r="B5348" i="6"/>
  <c r="D5347" i="6"/>
  <c r="C5347" i="6"/>
  <c r="B5347" i="6"/>
  <c r="D5346" i="6"/>
  <c r="C5346" i="6"/>
  <c r="B5346" i="6"/>
  <c r="D5345" i="6"/>
  <c r="C5345" i="6"/>
  <c r="B5345" i="6"/>
  <c r="D5344" i="6"/>
  <c r="C5344" i="6"/>
  <c r="B5344" i="6"/>
  <c r="D5343" i="6"/>
  <c r="C5343" i="6"/>
  <c r="B5343" i="6"/>
  <c r="D5342" i="6"/>
  <c r="C5342" i="6"/>
  <c r="B5342" i="6"/>
  <c r="D5341" i="6"/>
  <c r="C5341" i="6"/>
  <c r="B5341" i="6"/>
  <c r="D5340" i="6"/>
  <c r="C5340" i="6"/>
  <c r="B5340" i="6"/>
  <c r="D5339" i="6"/>
  <c r="C5339" i="6"/>
  <c r="B5339" i="6"/>
  <c r="D5338" i="6"/>
  <c r="C5338" i="6"/>
  <c r="B5338" i="6"/>
  <c r="D5337" i="6"/>
  <c r="C5337" i="6"/>
  <c r="B5337" i="6"/>
  <c r="D5336" i="6"/>
  <c r="C5336" i="6"/>
  <c r="B5336" i="6"/>
  <c r="D5335" i="6"/>
  <c r="C5335" i="6"/>
  <c r="B5335" i="6"/>
  <c r="D5334" i="6"/>
  <c r="C5334" i="6"/>
  <c r="B5334" i="6"/>
  <c r="D5333" i="6"/>
  <c r="C5333" i="6"/>
  <c r="B5333" i="6"/>
  <c r="D5332" i="6"/>
  <c r="C5332" i="6"/>
  <c r="B5332" i="6"/>
  <c r="D5331" i="6"/>
  <c r="C5331" i="6"/>
  <c r="B5331" i="6"/>
  <c r="D5330" i="6"/>
  <c r="C5330" i="6"/>
  <c r="B5330" i="6"/>
  <c r="D5329" i="6"/>
  <c r="C5329" i="6"/>
  <c r="B5329" i="6"/>
  <c r="D5328" i="6"/>
  <c r="C5328" i="6"/>
  <c r="B5328" i="6"/>
  <c r="D5327" i="6"/>
  <c r="C5327" i="6"/>
  <c r="B5327" i="6"/>
  <c r="D5326" i="6"/>
  <c r="C5326" i="6"/>
  <c r="B5326" i="6"/>
  <c r="D5325" i="6"/>
  <c r="C5325" i="6"/>
  <c r="B5325" i="6"/>
  <c r="D5324" i="6"/>
  <c r="C5324" i="6"/>
  <c r="B5324" i="6"/>
  <c r="D5323" i="6"/>
  <c r="C5323" i="6"/>
  <c r="B5323" i="6"/>
  <c r="D5322" i="6"/>
  <c r="C5322" i="6"/>
  <c r="B5322" i="6"/>
  <c r="D5321" i="6"/>
  <c r="C5321" i="6"/>
  <c r="B5321" i="6"/>
  <c r="D5320" i="6"/>
  <c r="C5320" i="6"/>
  <c r="B5320" i="6"/>
  <c r="D5319" i="6"/>
  <c r="C5319" i="6"/>
  <c r="B5319" i="6"/>
  <c r="D5318" i="6"/>
  <c r="C5318" i="6"/>
  <c r="B5318" i="6"/>
  <c r="D5317" i="6"/>
  <c r="C5317" i="6"/>
  <c r="B5317" i="6"/>
  <c r="D5316" i="6"/>
  <c r="C5316" i="6"/>
  <c r="B5316" i="6"/>
  <c r="D5315" i="6"/>
  <c r="C5315" i="6"/>
  <c r="B5315" i="6"/>
  <c r="D5314" i="6"/>
  <c r="C5314" i="6"/>
  <c r="B5314" i="6"/>
  <c r="D5313" i="6"/>
  <c r="C5313" i="6"/>
  <c r="B5313" i="6"/>
  <c r="D5312" i="6"/>
  <c r="C5312" i="6"/>
  <c r="B5312" i="6"/>
  <c r="D5311" i="6"/>
  <c r="C5311" i="6"/>
  <c r="B5311" i="6"/>
  <c r="D5310" i="6"/>
  <c r="C5310" i="6"/>
  <c r="B5310" i="6"/>
  <c r="D5309" i="6"/>
  <c r="C5309" i="6"/>
  <c r="B5309" i="6"/>
  <c r="D5308" i="6"/>
  <c r="C5308" i="6"/>
  <c r="B5308" i="6"/>
  <c r="D5307" i="6"/>
  <c r="C5307" i="6"/>
  <c r="B5307" i="6"/>
  <c r="D5306" i="6"/>
  <c r="C5306" i="6"/>
  <c r="B5306" i="6"/>
  <c r="D5305" i="6"/>
  <c r="C5305" i="6"/>
  <c r="B5305" i="6"/>
  <c r="D5304" i="6"/>
  <c r="C5304" i="6"/>
  <c r="B5304" i="6"/>
  <c r="D5303" i="6"/>
  <c r="C5303" i="6"/>
  <c r="B5303" i="6"/>
  <c r="D5302" i="6"/>
  <c r="C5302" i="6"/>
  <c r="B5302" i="6"/>
  <c r="D5301" i="6"/>
  <c r="C5301" i="6"/>
  <c r="B5301" i="6"/>
  <c r="D5300" i="6"/>
  <c r="C5300" i="6"/>
  <c r="B5300" i="6"/>
  <c r="D5299" i="6"/>
  <c r="C5299" i="6"/>
  <c r="B5299" i="6"/>
  <c r="D5298" i="6"/>
  <c r="C5298" i="6"/>
  <c r="B5298" i="6"/>
  <c r="D5297" i="6"/>
  <c r="C5297" i="6"/>
  <c r="B5297" i="6"/>
  <c r="D5296" i="6"/>
  <c r="C5296" i="6"/>
  <c r="B5296" i="6"/>
  <c r="D5295" i="6"/>
  <c r="C5295" i="6"/>
  <c r="B5295" i="6"/>
  <c r="D5294" i="6"/>
  <c r="C5294" i="6"/>
  <c r="B5294" i="6"/>
  <c r="D5293" i="6"/>
  <c r="C5293" i="6"/>
  <c r="B5293" i="6"/>
  <c r="D5292" i="6"/>
  <c r="C5292" i="6"/>
  <c r="B5292" i="6"/>
  <c r="D5291" i="6"/>
  <c r="C5291" i="6"/>
  <c r="B5291" i="6"/>
  <c r="D5290" i="6"/>
  <c r="C5290" i="6"/>
  <c r="B5290" i="6"/>
  <c r="D5289" i="6"/>
  <c r="C5289" i="6"/>
  <c r="B5289" i="6"/>
  <c r="D5288" i="6"/>
  <c r="C5288" i="6"/>
  <c r="B5288" i="6"/>
  <c r="D5287" i="6"/>
  <c r="C5287" i="6"/>
  <c r="B5287" i="6"/>
  <c r="D5286" i="6"/>
  <c r="C5286" i="6"/>
  <c r="B5286" i="6"/>
  <c r="D5285" i="6"/>
  <c r="C5285" i="6"/>
  <c r="B5285" i="6"/>
  <c r="D5284" i="6"/>
  <c r="C5284" i="6"/>
  <c r="B5284" i="6"/>
  <c r="D5283" i="6"/>
  <c r="C5283" i="6"/>
  <c r="B5283" i="6"/>
  <c r="D5282" i="6"/>
  <c r="C5282" i="6"/>
  <c r="B5282" i="6"/>
  <c r="D5281" i="6"/>
  <c r="C5281" i="6"/>
  <c r="B5281" i="6"/>
  <c r="D5280" i="6"/>
  <c r="C5280" i="6"/>
  <c r="B5280" i="6"/>
  <c r="D5279" i="6"/>
  <c r="C5279" i="6"/>
  <c r="B5279" i="6"/>
  <c r="D5278" i="6"/>
  <c r="C5278" i="6"/>
  <c r="B5278" i="6"/>
  <c r="D5277" i="6"/>
  <c r="C5277" i="6"/>
  <c r="B5277" i="6"/>
  <c r="D5276" i="6"/>
  <c r="C5276" i="6"/>
  <c r="B5276" i="6"/>
  <c r="D5275" i="6"/>
  <c r="C5275" i="6"/>
  <c r="B5275" i="6"/>
  <c r="D5274" i="6"/>
  <c r="C5274" i="6"/>
  <c r="B5274" i="6"/>
  <c r="D5273" i="6"/>
  <c r="C5273" i="6"/>
  <c r="B5273" i="6"/>
  <c r="D5272" i="6"/>
  <c r="C5272" i="6"/>
  <c r="B5272" i="6"/>
  <c r="D5271" i="6"/>
  <c r="C5271" i="6"/>
  <c r="B5271" i="6"/>
  <c r="D5270" i="6"/>
  <c r="C5270" i="6"/>
  <c r="B5270" i="6"/>
  <c r="D5269" i="6"/>
  <c r="C5269" i="6"/>
  <c r="B5269" i="6"/>
  <c r="D5268" i="6"/>
  <c r="C5268" i="6"/>
  <c r="B5268" i="6"/>
  <c r="D5267" i="6"/>
  <c r="C5267" i="6"/>
  <c r="B5267" i="6"/>
  <c r="D5266" i="6"/>
  <c r="C5266" i="6"/>
  <c r="B5266" i="6"/>
  <c r="D5265" i="6"/>
  <c r="C5265" i="6"/>
  <c r="B5265" i="6"/>
  <c r="D5264" i="6"/>
  <c r="C5264" i="6"/>
  <c r="B5264" i="6"/>
  <c r="D5263" i="6"/>
  <c r="C5263" i="6"/>
  <c r="B5263" i="6"/>
  <c r="D5262" i="6"/>
  <c r="C5262" i="6"/>
  <c r="B5262" i="6"/>
  <c r="D5261" i="6"/>
  <c r="C5261" i="6"/>
  <c r="B5261" i="6"/>
  <c r="D5260" i="6"/>
  <c r="C5260" i="6"/>
  <c r="B5260" i="6"/>
  <c r="D5259" i="6"/>
  <c r="C5259" i="6"/>
  <c r="B5259" i="6"/>
  <c r="D5258" i="6"/>
  <c r="C5258" i="6"/>
  <c r="B5258" i="6"/>
  <c r="D5257" i="6"/>
  <c r="C5257" i="6"/>
  <c r="B5257" i="6"/>
  <c r="D5256" i="6"/>
  <c r="C5256" i="6"/>
  <c r="B5256" i="6"/>
  <c r="D5255" i="6"/>
  <c r="C5255" i="6"/>
  <c r="B5255" i="6"/>
  <c r="D5254" i="6"/>
  <c r="C5254" i="6"/>
  <c r="B5254" i="6"/>
  <c r="D5253" i="6"/>
  <c r="C5253" i="6"/>
  <c r="B5253" i="6"/>
  <c r="D5252" i="6"/>
  <c r="C5252" i="6"/>
  <c r="B5252" i="6"/>
  <c r="D5251" i="6"/>
  <c r="C5251" i="6"/>
  <c r="B5251" i="6"/>
  <c r="D5250" i="6"/>
  <c r="C5250" i="6"/>
  <c r="B5250" i="6"/>
  <c r="D5249" i="6"/>
  <c r="C5249" i="6"/>
  <c r="B5249" i="6"/>
  <c r="D5248" i="6"/>
  <c r="C5248" i="6"/>
  <c r="B5248" i="6"/>
  <c r="D5247" i="6"/>
  <c r="C5247" i="6"/>
  <c r="B5247" i="6"/>
  <c r="D5246" i="6"/>
  <c r="C5246" i="6"/>
  <c r="B5246" i="6"/>
  <c r="D5245" i="6"/>
  <c r="C5245" i="6"/>
  <c r="B5245" i="6"/>
  <c r="D5244" i="6"/>
  <c r="C5244" i="6"/>
  <c r="B5244" i="6"/>
  <c r="D5243" i="6"/>
  <c r="C5243" i="6"/>
  <c r="B5243" i="6"/>
  <c r="D5242" i="6"/>
  <c r="C5242" i="6"/>
  <c r="B5242" i="6"/>
  <c r="D5241" i="6"/>
  <c r="C5241" i="6"/>
  <c r="B5241" i="6"/>
  <c r="D5240" i="6"/>
  <c r="C5240" i="6"/>
  <c r="B5240" i="6"/>
  <c r="D5239" i="6"/>
  <c r="C5239" i="6"/>
  <c r="B5239" i="6"/>
  <c r="D5238" i="6"/>
  <c r="C5238" i="6"/>
  <c r="B5238" i="6"/>
  <c r="D5237" i="6"/>
  <c r="C5237" i="6"/>
  <c r="B5237" i="6"/>
  <c r="D5236" i="6"/>
  <c r="C5236" i="6"/>
  <c r="B5236" i="6"/>
  <c r="D5235" i="6"/>
  <c r="C5235" i="6"/>
  <c r="B5235" i="6"/>
  <c r="D5234" i="6"/>
  <c r="C5234" i="6"/>
  <c r="B5234" i="6"/>
  <c r="D5233" i="6"/>
  <c r="C5233" i="6"/>
  <c r="B5233" i="6"/>
  <c r="D5232" i="6"/>
  <c r="C5232" i="6"/>
  <c r="B5232" i="6"/>
  <c r="D5231" i="6"/>
  <c r="C5231" i="6"/>
  <c r="B5231" i="6"/>
  <c r="D5230" i="6"/>
  <c r="C5230" i="6"/>
  <c r="B5230" i="6"/>
  <c r="D5229" i="6"/>
  <c r="C5229" i="6"/>
  <c r="B5229" i="6"/>
  <c r="D5228" i="6"/>
  <c r="C5228" i="6"/>
  <c r="B5228" i="6"/>
  <c r="D5227" i="6"/>
  <c r="C5227" i="6"/>
  <c r="B5227" i="6"/>
  <c r="D5226" i="6"/>
  <c r="C5226" i="6"/>
  <c r="B5226" i="6"/>
  <c r="D5225" i="6"/>
  <c r="C5225" i="6"/>
  <c r="B5225" i="6"/>
  <c r="D5224" i="6"/>
  <c r="C5224" i="6"/>
  <c r="B5224" i="6"/>
  <c r="D5223" i="6"/>
  <c r="C5223" i="6"/>
  <c r="B5223" i="6"/>
  <c r="D5222" i="6"/>
  <c r="C5222" i="6"/>
  <c r="B5222" i="6"/>
  <c r="D5221" i="6"/>
  <c r="C5221" i="6"/>
  <c r="B5221" i="6"/>
  <c r="D5220" i="6"/>
  <c r="C5220" i="6"/>
  <c r="B5220" i="6"/>
  <c r="D5219" i="6"/>
  <c r="C5219" i="6"/>
  <c r="B5219" i="6"/>
  <c r="D5218" i="6"/>
  <c r="C5218" i="6"/>
  <c r="B5218" i="6"/>
  <c r="D5217" i="6"/>
  <c r="C5217" i="6"/>
  <c r="B5217" i="6"/>
  <c r="D5216" i="6"/>
  <c r="C5216" i="6"/>
  <c r="B5216" i="6"/>
  <c r="D5215" i="6"/>
  <c r="C5215" i="6"/>
  <c r="B5215" i="6"/>
  <c r="D5214" i="6"/>
  <c r="C5214" i="6"/>
  <c r="B5214" i="6"/>
  <c r="D5213" i="6"/>
  <c r="C5213" i="6"/>
  <c r="B5213" i="6"/>
  <c r="D5212" i="6"/>
  <c r="C5212" i="6"/>
  <c r="B5212" i="6"/>
  <c r="D5211" i="6"/>
  <c r="C5211" i="6"/>
  <c r="B5211" i="6"/>
  <c r="D5210" i="6"/>
  <c r="C5210" i="6"/>
  <c r="B5210" i="6"/>
  <c r="D5209" i="6"/>
  <c r="C5209" i="6"/>
  <c r="B5209" i="6"/>
  <c r="D5208" i="6"/>
  <c r="C5208" i="6"/>
  <c r="B5208" i="6"/>
  <c r="D5207" i="6"/>
  <c r="C5207" i="6"/>
  <c r="B5207" i="6"/>
  <c r="D5206" i="6"/>
  <c r="C5206" i="6"/>
  <c r="B5206" i="6"/>
  <c r="D5205" i="6"/>
  <c r="C5205" i="6"/>
  <c r="B5205" i="6"/>
  <c r="D5204" i="6"/>
  <c r="C5204" i="6"/>
  <c r="B5204" i="6"/>
  <c r="D5203" i="6"/>
  <c r="C5203" i="6"/>
  <c r="B5203" i="6"/>
  <c r="D5202" i="6"/>
  <c r="C5202" i="6"/>
  <c r="B5202" i="6"/>
  <c r="D5201" i="6"/>
  <c r="C5201" i="6"/>
  <c r="B5201" i="6"/>
  <c r="D5200" i="6"/>
  <c r="C5200" i="6"/>
  <c r="B5200" i="6"/>
  <c r="D5199" i="6"/>
  <c r="C5199" i="6"/>
  <c r="B5199" i="6"/>
  <c r="D5198" i="6"/>
  <c r="C5198" i="6"/>
  <c r="B5198" i="6"/>
  <c r="D5197" i="6"/>
  <c r="C5197" i="6"/>
  <c r="B5197" i="6"/>
  <c r="D5196" i="6"/>
  <c r="C5196" i="6"/>
  <c r="B5196" i="6"/>
  <c r="D5195" i="6"/>
  <c r="C5195" i="6"/>
  <c r="B5195" i="6"/>
  <c r="D5194" i="6"/>
  <c r="C5194" i="6"/>
  <c r="B5194" i="6"/>
  <c r="D5193" i="6"/>
  <c r="C5193" i="6"/>
  <c r="B5193" i="6"/>
  <c r="D5192" i="6"/>
  <c r="C5192" i="6"/>
  <c r="B5192" i="6"/>
  <c r="D5191" i="6"/>
  <c r="C5191" i="6"/>
  <c r="B5191" i="6"/>
  <c r="D5190" i="6"/>
  <c r="C5190" i="6"/>
  <c r="B5190" i="6"/>
  <c r="D5189" i="6"/>
  <c r="C5189" i="6"/>
  <c r="B5189" i="6"/>
  <c r="D5188" i="6"/>
  <c r="C5188" i="6"/>
  <c r="B5188" i="6"/>
  <c r="D5187" i="6"/>
  <c r="C5187" i="6"/>
  <c r="B5187" i="6"/>
  <c r="D5186" i="6"/>
  <c r="C5186" i="6"/>
  <c r="B5186" i="6"/>
  <c r="D5185" i="6"/>
  <c r="C5185" i="6"/>
  <c r="B5185" i="6"/>
  <c r="D5184" i="6"/>
  <c r="C5184" i="6"/>
  <c r="B5184" i="6"/>
  <c r="D5183" i="6"/>
  <c r="C5183" i="6"/>
  <c r="B5183" i="6"/>
  <c r="D5182" i="6"/>
  <c r="C5182" i="6"/>
  <c r="B5182" i="6"/>
  <c r="D5181" i="6"/>
  <c r="C5181" i="6"/>
  <c r="B5181" i="6"/>
  <c r="D5180" i="6"/>
  <c r="C5180" i="6"/>
  <c r="B5180" i="6"/>
  <c r="D5179" i="6"/>
  <c r="C5179" i="6"/>
  <c r="B5179" i="6"/>
  <c r="D5178" i="6"/>
  <c r="C5178" i="6"/>
  <c r="B5178" i="6"/>
  <c r="D5177" i="6"/>
  <c r="C5177" i="6"/>
  <c r="B5177" i="6"/>
  <c r="D5176" i="6"/>
  <c r="C5176" i="6"/>
  <c r="B5176" i="6"/>
  <c r="D5175" i="6"/>
  <c r="C5175" i="6"/>
  <c r="B5175" i="6"/>
  <c r="D5174" i="6"/>
  <c r="C5174" i="6"/>
  <c r="B5174" i="6"/>
  <c r="D5173" i="6"/>
  <c r="C5173" i="6"/>
  <c r="B5173" i="6"/>
  <c r="D5172" i="6"/>
  <c r="C5172" i="6"/>
  <c r="B5172" i="6"/>
  <c r="D5171" i="6"/>
  <c r="C5171" i="6"/>
  <c r="B5171" i="6"/>
  <c r="D5170" i="6"/>
  <c r="C5170" i="6"/>
  <c r="B5170" i="6"/>
  <c r="D5169" i="6"/>
  <c r="C5169" i="6"/>
  <c r="B5169" i="6"/>
  <c r="D5168" i="6"/>
  <c r="C5168" i="6"/>
  <c r="B5168" i="6"/>
  <c r="D5167" i="6"/>
  <c r="C5167" i="6"/>
  <c r="B5167" i="6"/>
  <c r="D5166" i="6"/>
  <c r="C5166" i="6"/>
  <c r="B5166" i="6"/>
  <c r="D5165" i="6"/>
  <c r="C5165" i="6"/>
  <c r="B5165" i="6"/>
  <c r="D5164" i="6"/>
  <c r="C5164" i="6"/>
  <c r="B5164" i="6"/>
  <c r="D5163" i="6"/>
  <c r="C5163" i="6"/>
  <c r="B5163" i="6"/>
  <c r="D5162" i="6"/>
  <c r="C5162" i="6"/>
  <c r="B5162" i="6"/>
  <c r="D5161" i="6"/>
  <c r="C5161" i="6"/>
  <c r="B5161" i="6"/>
  <c r="D5160" i="6"/>
  <c r="C5160" i="6"/>
  <c r="B5160" i="6"/>
  <c r="D5159" i="6"/>
  <c r="C5159" i="6"/>
  <c r="B5159" i="6"/>
  <c r="D5158" i="6"/>
  <c r="C5158" i="6"/>
  <c r="B5158" i="6"/>
  <c r="D5157" i="6"/>
  <c r="C5157" i="6"/>
  <c r="B5157" i="6"/>
  <c r="D5156" i="6"/>
  <c r="C5156" i="6"/>
  <c r="B5156" i="6"/>
  <c r="D5155" i="6"/>
  <c r="C5155" i="6"/>
  <c r="B5155" i="6"/>
  <c r="D5154" i="6"/>
  <c r="C5154" i="6"/>
  <c r="B5154" i="6"/>
  <c r="D5153" i="6"/>
  <c r="C5153" i="6"/>
  <c r="B5153" i="6"/>
  <c r="D5152" i="6"/>
  <c r="C5152" i="6"/>
  <c r="B5152" i="6"/>
  <c r="D5151" i="6"/>
  <c r="C5151" i="6"/>
  <c r="B5151" i="6"/>
  <c r="D5150" i="6"/>
  <c r="C5150" i="6"/>
  <c r="B5150" i="6"/>
  <c r="D5149" i="6"/>
  <c r="C5149" i="6"/>
  <c r="B5149" i="6"/>
  <c r="D5148" i="6"/>
  <c r="C5148" i="6"/>
  <c r="B5148" i="6"/>
  <c r="D5147" i="6"/>
  <c r="C5147" i="6"/>
  <c r="B5147" i="6"/>
  <c r="D5146" i="6"/>
  <c r="C5146" i="6"/>
  <c r="B5146" i="6"/>
  <c r="D5145" i="6"/>
  <c r="C5145" i="6"/>
  <c r="B5145" i="6"/>
  <c r="D5144" i="6"/>
  <c r="C5144" i="6"/>
  <c r="B5144" i="6"/>
  <c r="D5143" i="6"/>
  <c r="C5143" i="6"/>
  <c r="B5143" i="6"/>
  <c r="D5142" i="6"/>
  <c r="C5142" i="6"/>
  <c r="B5142" i="6"/>
  <c r="D5141" i="6"/>
  <c r="C5141" i="6"/>
  <c r="B5141" i="6"/>
  <c r="D5140" i="6"/>
  <c r="C5140" i="6"/>
  <c r="B5140" i="6"/>
  <c r="D5139" i="6"/>
  <c r="C5139" i="6"/>
  <c r="B5139" i="6"/>
  <c r="D5138" i="6"/>
  <c r="C5138" i="6"/>
  <c r="B5138" i="6"/>
  <c r="D5137" i="6"/>
  <c r="C5137" i="6"/>
  <c r="B5137" i="6"/>
  <c r="D5136" i="6"/>
  <c r="C5136" i="6"/>
  <c r="B5136" i="6"/>
  <c r="D5135" i="6"/>
  <c r="C5135" i="6"/>
  <c r="B5135" i="6"/>
  <c r="D5134" i="6"/>
  <c r="C5134" i="6"/>
  <c r="B5134" i="6"/>
  <c r="D5133" i="6"/>
  <c r="C5133" i="6"/>
  <c r="B5133" i="6"/>
  <c r="D5132" i="6"/>
  <c r="C5132" i="6"/>
  <c r="B5132" i="6"/>
  <c r="D5131" i="6"/>
  <c r="C5131" i="6"/>
  <c r="B5131" i="6"/>
  <c r="D5130" i="6"/>
  <c r="C5130" i="6"/>
  <c r="B5130" i="6"/>
  <c r="D5129" i="6"/>
  <c r="C5129" i="6"/>
  <c r="B5129" i="6"/>
  <c r="D5128" i="6"/>
  <c r="C5128" i="6"/>
  <c r="B5128" i="6"/>
  <c r="D5127" i="6"/>
  <c r="C5127" i="6"/>
  <c r="B5127" i="6"/>
  <c r="D5126" i="6"/>
  <c r="C5126" i="6"/>
  <c r="B5126" i="6"/>
  <c r="D5125" i="6"/>
  <c r="C5125" i="6"/>
  <c r="B5125" i="6"/>
  <c r="D5124" i="6"/>
  <c r="C5124" i="6"/>
  <c r="B5124" i="6"/>
  <c r="D5123" i="6"/>
  <c r="C5123" i="6"/>
  <c r="B5123" i="6"/>
  <c r="D5122" i="6"/>
  <c r="C5122" i="6"/>
  <c r="B5122" i="6"/>
  <c r="D5121" i="6"/>
  <c r="C5121" i="6"/>
  <c r="B5121" i="6"/>
  <c r="D5120" i="6"/>
  <c r="C5120" i="6"/>
  <c r="B5120" i="6"/>
  <c r="D5119" i="6"/>
  <c r="C5119" i="6"/>
  <c r="B5119" i="6"/>
  <c r="D5118" i="6"/>
  <c r="C5118" i="6"/>
  <c r="B5118" i="6"/>
  <c r="D5117" i="6"/>
  <c r="C5117" i="6"/>
  <c r="B5117" i="6"/>
  <c r="D5116" i="6"/>
  <c r="C5116" i="6"/>
  <c r="B5116" i="6"/>
  <c r="D5115" i="6"/>
  <c r="C5115" i="6"/>
  <c r="B5115" i="6"/>
  <c r="D5114" i="6"/>
  <c r="C5114" i="6"/>
  <c r="B5114" i="6"/>
  <c r="D5113" i="6"/>
  <c r="C5113" i="6"/>
  <c r="B5113" i="6"/>
  <c r="D5112" i="6"/>
  <c r="C5112" i="6"/>
  <c r="B5112" i="6"/>
  <c r="D5111" i="6"/>
  <c r="C5111" i="6"/>
  <c r="B5111" i="6"/>
  <c r="D5110" i="6"/>
  <c r="C5110" i="6"/>
  <c r="B5110" i="6"/>
  <c r="D5109" i="6"/>
  <c r="C5109" i="6"/>
  <c r="B5109" i="6"/>
  <c r="D5108" i="6"/>
  <c r="C5108" i="6"/>
  <c r="B5108" i="6"/>
  <c r="D5107" i="6"/>
  <c r="C5107" i="6"/>
  <c r="B5107" i="6"/>
  <c r="D5106" i="6"/>
  <c r="C5106" i="6"/>
  <c r="B5106" i="6"/>
  <c r="D5105" i="6"/>
  <c r="C5105" i="6"/>
  <c r="B5105" i="6"/>
  <c r="D5104" i="6"/>
  <c r="C5104" i="6"/>
  <c r="B5104" i="6"/>
  <c r="D5103" i="6"/>
  <c r="C5103" i="6"/>
  <c r="B5103" i="6"/>
  <c r="D5102" i="6"/>
  <c r="C5102" i="6"/>
  <c r="B5102" i="6"/>
  <c r="D5101" i="6"/>
  <c r="C5101" i="6"/>
  <c r="B5101" i="6"/>
  <c r="D5100" i="6"/>
  <c r="C5100" i="6"/>
  <c r="B5100" i="6"/>
  <c r="D5099" i="6"/>
  <c r="C5099" i="6"/>
  <c r="B5099" i="6"/>
  <c r="D5098" i="6"/>
  <c r="C5098" i="6"/>
  <c r="B5098" i="6"/>
  <c r="D5097" i="6"/>
  <c r="C5097" i="6"/>
  <c r="B5097" i="6"/>
  <c r="D5096" i="6"/>
  <c r="C5096" i="6"/>
  <c r="B5096" i="6"/>
  <c r="D5095" i="6"/>
  <c r="C5095" i="6"/>
  <c r="B5095" i="6"/>
  <c r="D5094" i="6"/>
  <c r="C5094" i="6"/>
  <c r="B5094" i="6"/>
  <c r="D5093" i="6"/>
  <c r="C5093" i="6"/>
  <c r="B5093" i="6"/>
  <c r="D5092" i="6"/>
  <c r="C5092" i="6"/>
  <c r="B5092" i="6"/>
  <c r="D5091" i="6"/>
  <c r="C5091" i="6"/>
  <c r="B5091" i="6"/>
  <c r="D5090" i="6"/>
  <c r="C5090" i="6"/>
  <c r="B5090" i="6"/>
  <c r="D5089" i="6"/>
  <c r="C5089" i="6"/>
  <c r="B5089" i="6"/>
  <c r="D5088" i="6"/>
  <c r="C5088" i="6"/>
  <c r="B5088" i="6"/>
  <c r="D5087" i="6"/>
  <c r="C5087" i="6"/>
  <c r="B5087" i="6"/>
  <c r="D5086" i="6"/>
  <c r="C5086" i="6"/>
  <c r="B5086" i="6"/>
  <c r="D5085" i="6"/>
  <c r="C5085" i="6"/>
  <c r="B5085" i="6"/>
  <c r="D5084" i="6"/>
  <c r="C5084" i="6"/>
  <c r="B5084" i="6"/>
  <c r="D5083" i="6"/>
  <c r="C5083" i="6"/>
  <c r="B5083" i="6"/>
  <c r="D5082" i="6"/>
  <c r="C5082" i="6"/>
  <c r="B5082" i="6"/>
  <c r="D5081" i="6"/>
  <c r="C5081" i="6"/>
  <c r="B5081" i="6"/>
  <c r="D5080" i="6"/>
  <c r="C5080" i="6"/>
  <c r="B5080" i="6"/>
  <c r="D5079" i="6"/>
  <c r="C5079" i="6"/>
  <c r="B5079" i="6"/>
  <c r="D5078" i="6"/>
  <c r="C5078" i="6"/>
  <c r="B5078" i="6"/>
  <c r="D5077" i="6"/>
  <c r="C5077" i="6"/>
  <c r="B5077" i="6"/>
  <c r="D5076" i="6"/>
  <c r="C5076" i="6"/>
  <c r="B5076" i="6"/>
  <c r="D5075" i="6"/>
  <c r="C5075" i="6"/>
  <c r="B5075" i="6"/>
  <c r="D5074" i="6"/>
  <c r="C5074" i="6"/>
  <c r="B5074" i="6"/>
  <c r="D5073" i="6"/>
  <c r="C5073" i="6"/>
  <c r="B5073" i="6"/>
  <c r="D5072" i="6"/>
  <c r="C5072" i="6"/>
  <c r="B5072" i="6"/>
  <c r="D5071" i="6"/>
  <c r="C5071" i="6"/>
  <c r="B5071" i="6"/>
  <c r="D5070" i="6"/>
  <c r="C5070" i="6"/>
  <c r="B5070" i="6"/>
  <c r="D5069" i="6"/>
  <c r="C5069" i="6"/>
  <c r="B5069" i="6"/>
  <c r="D5068" i="6"/>
  <c r="C5068" i="6"/>
  <c r="B5068" i="6"/>
  <c r="D5067" i="6"/>
  <c r="C5067" i="6"/>
  <c r="B5067" i="6"/>
  <c r="D5066" i="6"/>
  <c r="C5066" i="6"/>
  <c r="B5066" i="6"/>
  <c r="D5065" i="6"/>
  <c r="C5065" i="6"/>
  <c r="B5065" i="6"/>
  <c r="D5064" i="6"/>
  <c r="C5064" i="6"/>
  <c r="B5064" i="6"/>
  <c r="D5063" i="6"/>
  <c r="C5063" i="6"/>
  <c r="B5063" i="6"/>
  <c r="D5062" i="6"/>
  <c r="C5062" i="6"/>
  <c r="B5062" i="6"/>
  <c r="D5061" i="6"/>
  <c r="C5061" i="6"/>
  <c r="B5061" i="6"/>
  <c r="D5060" i="6"/>
  <c r="C5060" i="6"/>
  <c r="B5060" i="6"/>
  <c r="D5059" i="6"/>
  <c r="C5059" i="6"/>
  <c r="B5059" i="6"/>
  <c r="D5058" i="6"/>
  <c r="C5058" i="6"/>
  <c r="B5058" i="6"/>
  <c r="D5057" i="6"/>
  <c r="C5057" i="6"/>
  <c r="B5057" i="6"/>
  <c r="D5056" i="6"/>
  <c r="C5056" i="6"/>
  <c r="B5056" i="6"/>
  <c r="D5055" i="6"/>
  <c r="C5055" i="6"/>
  <c r="B5055" i="6"/>
  <c r="D5054" i="6"/>
  <c r="C5054" i="6"/>
  <c r="B5054" i="6"/>
  <c r="D5053" i="6"/>
  <c r="C5053" i="6"/>
  <c r="B5053" i="6"/>
  <c r="D5052" i="6"/>
  <c r="C5052" i="6"/>
  <c r="B5052" i="6"/>
  <c r="D5051" i="6"/>
  <c r="C5051" i="6"/>
  <c r="B5051" i="6"/>
  <c r="D5050" i="6"/>
  <c r="C5050" i="6"/>
  <c r="B5050" i="6"/>
  <c r="D5049" i="6"/>
  <c r="C5049" i="6"/>
  <c r="B5049" i="6"/>
  <c r="D5048" i="6"/>
  <c r="C5048" i="6"/>
  <c r="B5048" i="6"/>
  <c r="D5047" i="6"/>
  <c r="C5047" i="6"/>
  <c r="B5047" i="6"/>
  <c r="D5046" i="6"/>
  <c r="C5046" i="6"/>
  <c r="B5046" i="6"/>
  <c r="D5045" i="6"/>
  <c r="C5045" i="6"/>
  <c r="B5045" i="6"/>
  <c r="D5044" i="6"/>
  <c r="C5044" i="6"/>
  <c r="B5044" i="6"/>
  <c r="D5043" i="6"/>
  <c r="C5043" i="6"/>
  <c r="B5043" i="6"/>
  <c r="D5042" i="6"/>
  <c r="C5042" i="6"/>
  <c r="B5042" i="6"/>
  <c r="D5041" i="6"/>
  <c r="C5041" i="6"/>
  <c r="B5041" i="6"/>
  <c r="D5040" i="6"/>
  <c r="C5040" i="6"/>
  <c r="B5040" i="6"/>
  <c r="D5039" i="6"/>
  <c r="C5039" i="6"/>
  <c r="B5039" i="6"/>
  <c r="D5038" i="6"/>
  <c r="C5038" i="6"/>
  <c r="B5038" i="6"/>
  <c r="D5037" i="6"/>
  <c r="C5037" i="6"/>
  <c r="B5037" i="6"/>
  <c r="D5036" i="6"/>
  <c r="C5036" i="6"/>
  <c r="B5036" i="6"/>
  <c r="D5035" i="6"/>
  <c r="C5035" i="6"/>
  <c r="B5035" i="6"/>
  <c r="D5034" i="6"/>
  <c r="C5034" i="6"/>
  <c r="B5034" i="6"/>
  <c r="D5033" i="6"/>
  <c r="C5033" i="6"/>
  <c r="B5033" i="6"/>
  <c r="D5032" i="6"/>
  <c r="C5032" i="6"/>
  <c r="B5032" i="6"/>
  <c r="D5031" i="6"/>
  <c r="C5031" i="6"/>
  <c r="B5031" i="6"/>
  <c r="D5030" i="6"/>
  <c r="C5030" i="6"/>
  <c r="B5030" i="6"/>
  <c r="D5029" i="6"/>
  <c r="C5029" i="6"/>
  <c r="B5029" i="6"/>
  <c r="D5028" i="6"/>
  <c r="C5028" i="6"/>
  <c r="B5028" i="6"/>
  <c r="D5027" i="6"/>
  <c r="C5027" i="6"/>
  <c r="B5027" i="6"/>
  <c r="D5026" i="6"/>
  <c r="C5026" i="6"/>
  <c r="B5026" i="6"/>
  <c r="D5025" i="6"/>
  <c r="C5025" i="6"/>
  <c r="B5025" i="6"/>
  <c r="D5024" i="6"/>
  <c r="C5024" i="6"/>
  <c r="B5024" i="6"/>
  <c r="D5023" i="6"/>
  <c r="C5023" i="6"/>
  <c r="B5023" i="6"/>
  <c r="D5022" i="6"/>
  <c r="C5022" i="6"/>
  <c r="B5022" i="6"/>
  <c r="D5021" i="6"/>
  <c r="C5021" i="6"/>
  <c r="B5021" i="6"/>
  <c r="D5020" i="6"/>
  <c r="C5020" i="6"/>
  <c r="B5020" i="6"/>
  <c r="D5019" i="6"/>
  <c r="C5019" i="6"/>
  <c r="B5019" i="6"/>
  <c r="D5018" i="6"/>
  <c r="C5018" i="6"/>
  <c r="B5018" i="6"/>
  <c r="D5017" i="6"/>
  <c r="C5017" i="6"/>
  <c r="B5017" i="6"/>
  <c r="D5016" i="6"/>
  <c r="C5016" i="6"/>
  <c r="B5016" i="6"/>
  <c r="D5015" i="6"/>
  <c r="C5015" i="6"/>
  <c r="B5015" i="6"/>
  <c r="D5014" i="6"/>
  <c r="C5014" i="6"/>
  <c r="B5014" i="6"/>
  <c r="D5013" i="6"/>
  <c r="C5013" i="6"/>
  <c r="B5013" i="6"/>
  <c r="D5012" i="6"/>
  <c r="C5012" i="6"/>
  <c r="B5012" i="6"/>
  <c r="D5011" i="6"/>
  <c r="C5011" i="6"/>
  <c r="B5011" i="6"/>
  <c r="D5010" i="6"/>
  <c r="C5010" i="6"/>
  <c r="B5010" i="6"/>
  <c r="D5009" i="6"/>
  <c r="C5009" i="6"/>
  <c r="B5009" i="6"/>
  <c r="D5008" i="6"/>
  <c r="C5008" i="6"/>
  <c r="B5008" i="6"/>
  <c r="D5007" i="6"/>
  <c r="C5007" i="6"/>
  <c r="B5007" i="6"/>
  <c r="D5006" i="6"/>
  <c r="C5006" i="6"/>
  <c r="B5006" i="6"/>
  <c r="D5005" i="6"/>
  <c r="C5005" i="6"/>
  <c r="B5005" i="6"/>
  <c r="D5004" i="6"/>
  <c r="C5004" i="6"/>
  <c r="B5004" i="6"/>
  <c r="D5003" i="6"/>
  <c r="C5003" i="6"/>
  <c r="B5003" i="6"/>
  <c r="D5002" i="6"/>
  <c r="C5002" i="6"/>
  <c r="B5002" i="6"/>
  <c r="D5001" i="6"/>
  <c r="C5001" i="6"/>
  <c r="B5001" i="6"/>
  <c r="D5000" i="6"/>
  <c r="C5000" i="6"/>
  <c r="B5000" i="6"/>
  <c r="D4999" i="6"/>
  <c r="C4999" i="6"/>
  <c r="B4999" i="6"/>
  <c r="D4998" i="6"/>
  <c r="C4998" i="6"/>
  <c r="B4998" i="6"/>
  <c r="D4997" i="6"/>
  <c r="C4997" i="6"/>
  <c r="B4997" i="6"/>
  <c r="D4996" i="6"/>
  <c r="C4996" i="6"/>
  <c r="B4996" i="6"/>
  <c r="D4995" i="6"/>
  <c r="C4995" i="6"/>
  <c r="B4995" i="6"/>
  <c r="D4994" i="6"/>
  <c r="C4994" i="6"/>
  <c r="B4994" i="6"/>
  <c r="D4993" i="6"/>
  <c r="C4993" i="6"/>
  <c r="B4993" i="6"/>
  <c r="D4992" i="6"/>
  <c r="C4992" i="6"/>
  <c r="B4992" i="6"/>
  <c r="D4991" i="6"/>
  <c r="C4991" i="6"/>
  <c r="B4991" i="6"/>
  <c r="D4990" i="6"/>
  <c r="C4990" i="6"/>
  <c r="B4990" i="6"/>
  <c r="D4989" i="6"/>
  <c r="C4989" i="6"/>
  <c r="B4989" i="6"/>
  <c r="D4988" i="6"/>
  <c r="C4988" i="6"/>
  <c r="B4988" i="6"/>
  <c r="D4987" i="6"/>
  <c r="C4987" i="6"/>
  <c r="B4987" i="6"/>
  <c r="D4986" i="6"/>
  <c r="C4986" i="6"/>
  <c r="B4986" i="6"/>
  <c r="D4985" i="6"/>
  <c r="C4985" i="6"/>
  <c r="B4985" i="6"/>
  <c r="D4984" i="6"/>
  <c r="C4984" i="6"/>
  <c r="B4984" i="6"/>
  <c r="D4983" i="6"/>
  <c r="C4983" i="6"/>
  <c r="B4983" i="6"/>
  <c r="D4982" i="6"/>
  <c r="C4982" i="6"/>
  <c r="B4982" i="6"/>
  <c r="D4981" i="6"/>
  <c r="C4981" i="6"/>
  <c r="B4981" i="6"/>
  <c r="D4980" i="6"/>
  <c r="C4980" i="6"/>
  <c r="B4980" i="6"/>
  <c r="D4979" i="6"/>
  <c r="C4979" i="6"/>
  <c r="B4979" i="6"/>
  <c r="D4978" i="6"/>
  <c r="C4978" i="6"/>
  <c r="B4978" i="6"/>
  <c r="D4977" i="6"/>
  <c r="C4977" i="6"/>
  <c r="B4977" i="6"/>
  <c r="D4976" i="6"/>
  <c r="C4976" i="6"/>
  <c r="B4976" i="6"/>
  <c r="D4975" i="6"/>
  <c r="C4975" i="6"/>
  <c r="B4975" i="6"/>
  <c r="D4974" i="6"/>
  <c r="C4974" i="6"/>
  <c r="B4974" i="6"/>
  <c r="D4973" i="6"/>
  <c r="C4973" i="6"/>
  <c r="B4973" i="6"/>
  <c r="D4972" i="6"/>
  <c r="C4972" i="6"/>
  <c r="B4972" i="6"/>
  <c r="D4971" i="6"/>
  <c r="C4971" i="6"/>
  <c r="B4971" i="6"/>
  <c r="D4970" i="6"/>
  <c r="C4970" i="6"/>
  <c r="B4970" i="6"/>
  <c r="D4969" i="6"/>
  <c r="C4969" i="6"/>
  <c r="B4969" i="6"/>
  <c r="D4968" i="6"/>
  <c r="C4968" i="6"/>
  <c r="B4968" i="6"/>
  <c r="D4967" i="6"/>
  <c r="C4967" i="6"/>
  <c r="B4967" i="6"/>
  <c r="D4966" i="6"/>
  <c r="C4966" i="6"/>
  <c r="B4966" i="6"/>
  <c r="D4965" i="6"/>
  <c r="C4965" i="6"/>
  <c r="B4965" i="6"/>
  <c r="D4964" i="6"/>
  <c r="C4964" i="6"/>
  <c r="B4964" i="6"/>
  <c r="D4963" i="6"/>
  <c r="C4963" i="6"/>
  <c r="B4963" i="6"/>
  <c r="D4962" i="6"/>
  <c r="C4962" i="6"/>
  <c r="B4962" i="6"/>
  <c r="D4961" i="6"/>
  <c r="C4961" i="6"/>
  <c r="B4961" i="6"/>
  <c r="D4960" i="6"/>
  <c r="C4960" i="6"/>
  <c r="B4960" i="6"/>
  <c r="D4959" i="6"/>
  <c r="C4959" i="6"/>
  <c r="B4959" i="6"/>
  <c r="D4958" i="6"/>
  <c r="C4958" i="6"/>
  <c r="B4958" i="6"/>
  <c r="D4957" i="6"/>
  <c r="C4957" i="6"/>
  <c r="B4957" i="6"/>
  <c r="D4956" i="6"/>
  <c r="C4956" i="6"/>
  <c r="B4956" i="6"/>
  <c r="D4955" i="6"/>
  <c r="C4955" i="6"/>
  <c r="B4955" i="6"/>
  <c r="D4954" i="6"/>
  <c r="C4954" i="6"/>
  <c r="B4954" i="6"/>
  <c r="D4953" i="6"/>
  <c r="C4953" i="6"/>
  <c r="B4953" i="6"/>
  <c r="D4952" i="6"/>
  <c r="C4952" i="6"/>
  <c r="B4952" i="6"/>
  <c r="D4951" i="6"/>
  <c r="C4951" i="6"/>
  <c r="B4951" i="6"/>
  <c r="D4950" i="6"/>
  <c r="C4950" i="6"/>
  <c r="B4950" i="6"/>
  <c r="D4949" i="6"/>
  <c r="C4949" i="6"/>
  <c r="B4949" i="6"/>
  <c r="D4948" i="6"/>
  <c r="C4948" i="6"/>
  <c r="B4948" i="6"/>
  <c r="D4947" i="6"/>
  <c r="C4947" i="6"/>
  <c r="B4947" i="6"/>
  <c r="D4946" i="6"/>
  <c r="C4946" i="6"/>
  <c r="B4946" i="6"/>
  <c r="D4945" i="6"/>
  <c r="C4945" i="6"/>
  <c r="B4945" i="6"/>
  <c r="D4944" i="6"/>
  <c r="C4944" i="6"/>
  <c r="B4944" i="6"/>
  <c r="D4943" i="6"/>
  <c r="C4943" i="6"/>
  <c r="B4943" i="6"/>
  <c r="D4942" i="6"/>
  <c r="C4942" i="6"/>
  <c r="B4942" i="6"/>
  <c r="D4941" i="6"/>
  <c r="C4941" i="6"/>
  <c r="B4941" i="6"/>
  <c r="D4940" i="6"/>
  <c r="C4940" i="6"/>
  <c r="B4940" i="6"/>
  <c r="D4939" i="6"/>
  <c r="C4939" i="6"/>
  <c r="B4939" i="6"/>
  <c r="D4938" i="6"/>
  <c r="C4938" i="6"/>
  <c r="B4938" i="6"/>
  <c r="D4937" i="6"/>
  <c r="C4937" i="6"/>
  <c r="B4937" i="6"/>
  <c r="D4936" i="6"/>
  <c r="C4936" i="6"/>
  <c r="B4936" i="6"/>
  <c r="D4935" i="6"/>
  <c r="C4935" i="6"/>
  <c r="B4935" i="6"/>
  <c r="D4934" i="6"/>
  <c r="C4934" i="6"/>
  <c r="B4934" i="6"/>
  <c r="D4933" i="6"/>
  <c r="C4933" i="6"/>
  <c r="B4933" i="6"/>
  <c r="D4932" i="6"/>
  <c r="C4932" i="6"/>
  <c r="B4932" i="6"/>
  <c r="D4931" i="6"/>
  <c r="C4931" i="6"/>
  <c r="B4931" i="6"/>
  <c r="D4930" i="6"/>
  <c r="C4930" i="6"/>
  <c r="B4930" i="6"/>
  <c r="D4929" i="6"/>
  <c r="C4929" i="6"/>
  <c r="B4929" i="6"/>
  <c r="D4928" i="6"/>
  <c r="C4928" i="6"/>
  <c r="B4928" i="6"/>
  <c r="D4927" i="6"/>
  <c r="C4927" i="6"/>
  <c r="B4927" i="6"/>
  <c r="D4926" i="6"/>
  <c r="C4926" i="6"/>
  <c r="B4926" i="6"/>
  <c r="D4925" i="6"/>
  <c r="C4925" i="6"/>
  <c r="B4925" i="6"/>
  <c r="D4924" i="6"/>
  <c r="C4924" i="6"/>
  <c r="B4924" i="6"/>
  <c r="D4923" i="6"/>
  <c r="C4923" i="6"/>
  <c r="B4923" i="6"/>
  <c r="D4922" i="6"/>
  <c r="C4922" i="6"/>
  <c r="B4922" i="6"/>
  <c r="D4921" i="6"/>
  <c r="C4921" i="6"/>
  <c r="B4921" i="6"/>
  <c r="D4920" i="6"/>
  <c r="C4920" i="6"/>
  <c r="B4920" i="6"/>
  <c r="D4919" i="6"/>
  <c r="C4919" i="6"/>
  <c r="B4919" i="6"/>
  <c r="D4918" i="6"/>
  <c r="C4918" i="6"/>
  <c r="B4918" i="6"/>
  <c r="D4917" i="6"/>
  <c r="C4917" i="6"/>
  <c r="B4917" i="6"/>
  <c r="D4916" i="6"/>
  <c r="C4916" i="6"/>
  <c r="B4916" i="6"/>
  <c r="D4915" i="6"/>
  <c r="C4915" i="6"/>
  <c r="B4915" i="6"/>
  <c r="D4914" i="6"/>
  <c r="C4914" i="6"/>
  <c r="B4914" i="6"/>
  <c r="D4913" i="6"/>
  <c r="C4913" i="6"/>
  <c r="B4913" i="6"/>
  <c r="D4912" i="6"/>
  <c r="C4912" i="6"/>
  <c r="B4912" i="6"/>
  <c r="D4911" i="6"/>
  <c r="C4911" i="6"/>
  <c r="B4911" i="6"/>
  <c r="D4910" i="6"/>
  <c r="C4910" i="6"/>
  <c r="B4910" i="6"/>
  <c r="D4909" i="6"/>
  <c r="C4909" i="6"/>
  <c r="B4909" i="6"/>
  <c r="D4908" i="6"/>
  <c r="C4908" i="6"/>
  <c r="B4908" i="6"/>
  <c r="D4907" i="6"/>
  <c r="C4907" i="6"/>
  <c r="B4907" i="6"/>
  <c r="D4906" i="6"/>
  <c r="C4906" i="6"/>
  <c r="B4906" i="6"/>
  <c r="D4905" i="6"/>
  <c r="C4905" i="6"/>
  <c r="B4905" i="6"/>
  <c r="D4904" i="6"/>
  <c r="C4904" i="6"/>
  <c r="B4904" i="6"/>
  <c r="D4903" i="6"/>
  <c r="C4903" i="6"/>
  <c r="B4903" i="6"/>
  <c r="D4902" i="6"/>
  <c r="C4902" i="6"/>
  <c r="B4902" i="6"/>
  <c r="D4901" i="6"/>
  <c r="C4901" i="6"/>
  <c r="B4901" i="6"/>
  <c r="D4900" i="6"/>
  <c r="C4900" i="6"/>
  <c r="B4900" i="6"/>
  <c r="D4899" i="6"/>
  <c r="C4899" i="6"/>
  <c r="B4899" i="6"/>
  <c r="D4898" i="6"/>
  <c r="C4898" i="6"/>
  <c r="B4898" i="6"/>
  <c r="D4897" i="6"/>
  <c r="C4897" i="6"/>
  <c r="B4897" i="6"/>
  <c r="D4896" i="6"/>
  <c r="C4896" i="6"/>
  <c r="B4896" i="6"/>
  <c r="D4895" i="6"/>
  <c r="C4895" i="6"/>
  <c r="B4895" i="6"/>
  <c r="D4894" i="6"/>
  <c r="C4894" i="6"/>
  <c r="B4894" i="6"/>
  <c r="D4893" i="6"/>
  <c r="C4893" i="6"/>
  <c r="B4893" i="6"/>
  <c r="D4892" i="6"/>
  <c r="C4892" i="6"/>
  <c r="B4892" i="6"/>
  <c r="D4891" i="6"/>
  <c r="C4891" i="6"/>
  <c r="B4891" i="6"/>
  <c r="D4890" i="6"/>
  <c r="C4890" i="6"/>
  <c r="B4890" i="6"/>
  <c r="D4889" i="6"/>
  <c r="C4889" i="6"/>
  <c r="B4889" i="6"/>
  <c r="D4888" i="6"/>
  <c r="C4888" i="6"/>
  <c r="B4888" i="6"/>
  <c r="D4887" i="6"/>
  <c r="C4887" i="6"/>
  <c r="B4887" i="6"/>
  <c r="D4886" i="6"/>
  <c r="C4886" i="6"/>
  <c r="B4886" i="6"/>
  <c r="D4885" i="6"/>
  <c r="C4885" i="6"/>
  <c r="B4885" i="6"/>
  <c r="D4884" i="6"/>
  <c r="C4884" i="6"/>
  <c r="B4884" i="6"/>
  <c r="D4883" i="6"/>
  <c r="C4883" i="6"/>
  <c r="B4883" i="6"/>
  <c r="D4882" i="6"/>
  <c r="C4882" i="6"/>
  <c r="B4882" i="6"/>
  <c r="D4881" i="6"/>
  <c r="C4881" i="6"/>
  <c r="B4881" i="6"/>
  <c r="D4880" i="6"/>
  <c r="C4880" i="6"/>
  <c r="B4880" i="6"/>
  <c r="D4879" i="6"/>
  <c r="C4879" i="6"/>
  <c r="B4879" i="6"/>
  <c r="D4878" i="6"/>
  <c r="C4878" i="6"/>
  <c r="B4878" i="6"/>
  <c r="D4877" i="6"/>
  <c r="C4877" i="6"/>
  <c r="B4877" i="6"/>
  <c r="D4876" i="6"/>
  <c r="C4876" i="6"/>
  <c r="B4876" i="6"/>
  <c r="D4875" i="6"/>
  <c r="C4875" i="6"/>
  <c r="B4875" i="6"/>
  <c r="D4874" i="6"/>
  <c r="C4874" i="6"/>
  <c r="B4874" i="6"/>
  <c r="D4873" i="6"/>
  <c r="C4873" i="6"/>
  <c r="B4873" i="6"/>
  <c r="D4872" i="6"/>
  <c r="C4872" i="6"/>
  <c r="B4872" i="6"/>
  <c r="D4871" i="6"/>
  <c r="C4871" i="6"/>
  <c r="B4871" i="6"/>
  <c r="D4870" i="6"/>
  <c r="C4870" i="6"/>
  <c r="B4870" i="6"/>
  <c r="D4869" i="6"/>
  <c r="C4869" i="6"/>
  <c r="B4869" i="6"/>
  <c r="D4868" i="6"/>
  <c r="C4868" i="6"/>
  <c r="B4868" i="6"/>
  <c r="D4867" i="6"/>
  <c r="C4867" i="6"/>
  <c r="B4867" i="6"/>
  <c r="D4866" i="6"/>
  <c r="C4866" i="6"/>
  <c r="B4866" i="6"/>
  <c r="D4865" i="6"/>
  <c r="C4865" i="6"/>
  <c r="B4865" i="6"/>
  <c r="D4864" i="6"/>
  <c r="C4864" i="6"/>
  <c r="B4864" i="6"/>
  <c r="D4863" i="6"/>
  <c r="C4863" i="6"/>
  <c r="B4863" i="6"/>
  <c r="D4862" i="6"/>
  <c r="C4862" i="6"/>
  <c r="B4862" i="6"/>
  <c r="D4861" i="6"/>
  <c r="C4861" i="6"/>
  <c r="B4861" i="6"/>
  <c r="D4860" i="6"/>
  <c r="C4860" i="6"/>
  <c r="B4860" i="6"/>
  <c r="D4859" i="6"/>
  <c r="C4859" i="6"/>
  <c r="B4859" i="6"/>
  <c r="D4858" i="6"/>
  <c r="C4858" i="6"/>
  <c r="B4858" i="6"/>
  <c r="D4857" i="6"/>
  <c r="C4857" i="6"/>
  <c r="B4857" i="6"/>
  <c r="D4856" i="6"/>
  <c r="C4856" i="6"/>
  <c r="B4856" i="6"/>
  <c r="D4855" i="6"/>
  <c r="C4855" i="6"/>
  <c r="B4855" i="6"/>
  <c r="D4854" i="6"/>
  <c r="C4854" i="6"/>
  <c r="B4854" i="6"/>
  <c r="D4853" i="6"/>
  <c r="C4853" i="6"/>
  <c r="B4853" i="6"/>
  <c r="D4852" i="6"/>
  <c r="C4852" i="6"/>
  <c r="B4852" i="6"/>
  <c r="D4851" i="6"/>
  <c r="C4851" i="6"/>
  <c r="B4851" i="6"/>
  <c r="D4850" i="6"/>
  <c r="C4850" i="6"/>
  <c r="B4850" i="6"/>
  <c r="D4849" i="6"/>
  <c r="C4849" i="6"/>
  <c r="B4849" i="6"/>
  <c r="D4848" i="6"/>
  <c r="C4848" i="6"/>
  <c r="B4848" i="6"/>
  <c r="D4847" i="6"/>
  <c r="C4847" i="6"/>
  <c r="B4847" i="6"/>
  <c r="D4846" i="6"/>
  <c r="C4846" i="6"/>
  <c r="B4846" i="6"/>
  <c r="D4845" i="6"/>
  <c r="C4845" i="6"/>
  <c r="B4845" i="6"/>
  <c r="D4844" i="6"/>
  <c r="C4844" i="6"/>
  <c r="B4844" i="6"/>
  <c r="D4843" i="6"/>
  <c r="C4843" i="6"/>
  <c r="B4843" i="6"/>
  <c r="D4842" i="6"/>
  <c r="C4842" i="6"/>
  <c r="B4842" i="6"/>
  <c r="D4841" i="6"/>
  <c r="C4841" i="6"/>
  <c r="B4841" i="6"/>
  <c r="D4840" i="6"/>
  <c r="C4840" i="6"/>
  <c r="B4840" i="6"/>
  <c r="D4839" i="6"/>
  <c r="C4839" i="6"/>
  <c r="B4839" i="6"/>
  <c r="D4838" i="6"/>
  <c r="C4838" i="6"/>
  <c r="B4838" i="6"/>
  <c r="D4837" i="6"/>
  <c r="C4837" i="6"/>
  <c r="B4837" i="6"/>
  <c r="D4836" i="6"/>
  <c r="C4836" i="6"/>
  <c r="B4836" i="6"/>
  <c r="D4835" i="6"/>
  <c r="C4835" i="6"/>
  <c r="B4835" i="6"/>
  <c r="D4834" i="6"/>
  <c r="C4834" i="6"/>
  <c r="B4834" i="6"/>
  <c r="D4833" i="6"/>
  <c r="C4833" i="6"/>
  <c r="B4833" i="6"/>
  <c r="D4832" i="6"/>
  <c r="C4832" i="6"/>
  <c r="B4832" i="6"/>
  <c r="D4831" i="6"/>
  <c r="C4831" i="6"/>
  <c r="B4831" i="6"/>
  <c r="D4830" i="6"/>
  <c r="C4830" i="6"/>
  <c r="B4830" i="6"/>
  <c r="D4829" i="6"/>
  <c r="C4829" i="6"/>
  <c r="B4829" i="6"/>
  <c r="D4828" i="6"/>
  <c r="C4828" i="6"/>
  <c r="B4828" i="6"/>
  <c r="D4827" i="6"/>
  <c r="C4827" i="6"/>
  <c r="B4827" i="6"/>
  <c r="D4826" i="6"/>
  <c r="C4826" i="6"/>
  <c r="B4826" i="6"/>
  <c r="D4825" i="6"/>
  <c r="C4825" i="6"/>
  <c r="B4825" i="6"/>
  <c r="D4824" i="6"/>
  <c r="C4824" i="6"/>
  <c r="B4824" i="6"/>
  <c r="D4823" i="6"/>
  <c r="C4823" i="6"/>
  <c r="B4823" i="6"/>
  <c r="D4822" i="6"/>
  <c r="C4822" i="6"/>
  <c r="B4822" i="6"/>
  <c r="D4821" i="6"/>
  <c r="C4821" i="6"/>
  <c r="B4821" i="6"/>
  <c r="D4820" i="6"/>
  <c r="C4820" i="6"/>
  <c r="B4820" i="6"/>
  <c r="D4819" i="6"/>
  <c r="C4819" i="6"/>
  <c r="B4819" i="6"/>
  <c r="D4818" i="6"/>
  <c r="C4818" i="6"/>
  <c r="B4818" i="6"/>
  <c r="D4817" i="6"/>
  <c r="C4817" i="6"/>
  <c r="B4817" i="6"/>
  <c r="D4816" i="6"/>
  <c r="C4816" i="6"/>
  <c r="B4816" i="6"/>
  <c r="D4815" i="6"/>
  <c r="C4815" i="6"/>
  <c r="B4815" i="6"/>
  <c r="D4814" i="6"/>
  <c r="C4814" i="6"/>
  <c r="B4814" i="6"/>
  <c r="D4813" i="6"/>
  <c r="C4813" i="6"/>
  <c r="B4813" i="6"/>
  <c r="D4812" i="6"/>
  <c r="C4812" i="6"/>
  <c r="B4812" i="6"/>
  <c r="D4811" i="6"/>
  <c r="C4811" i="6"/>
  <c r="B4811" i="6"/>
  <c r="D4810" i="6"/>
  <c r="C4810" i="6"/>
  <c r="B4810" i="6"/>
  <c r="D4809" i="6"/>
  <c r="C4809" i="6"/>
  <c r="B4809" i="6"/>
  <c r="D4808" i="6"/>
  <c r="C4808" i="6"/>
  <c r="B4808" i="6"/>
  <c r="D4807" i="6"/>
  <c r="C4807" i="6"/>
  <c r="B4807" i="6"/>
  <c r="D4806" i="6"/>
  <c r="C4806" i="6"/>
  <c r="B4806" i="6"/>
  <c r="D4805" i="6"/>
  <c r="C4805" i="6"/>
  <c r="B4805" i="6"/>
  <c r="D4804" i="6"/>
  <c r="C4804" i="6"/>
  <c r="B4804" i="6"/>
  <c r="D4803" i="6"/>
  <c r="C4803" i="6"/>
  <c r="B4803" i="6"/>
  <c r="D4802" i="6"/>
  <c r="C4802" i="6"/>
  <c r="B4802" i="6"/>
  <c r="D4801" i="6"/>
  <c r="C4801" i="6"/>
  <c r="B4801" i="6"/>
  <c r="D4800" i="6"/>
  <c r="C4800" i="6"/>
  <c r="B4800" i="6"/>
  <c r="D4799" i="6"/>
  <c r="C4799" i="6"/>
  <c r="B4799" i="6"/>
  <c r="D4798" i="6"/>
  <c r="C4798" i="6"/>
  <c r="B4798" i="6"/>
  <c r="D4797" i="6"/>
  <c r="C4797" i="6"/>
  <c r="B4797" i="6"/>
  <c r="D4796" i="6"/>
  <c r="C4796" i="6"/>
  <c r="B4796" i="6"/>
  <c r="D4795" i="6"/>
  <c r="C4795" i="6"/>
  <c r="B4795" i="6"/>
  <c r="D4794" i="6"/>
  <c r="C4794" i="6"/>
  <c r="B4794" i="6"/>
  <c r="D4793" i="6"/>
  <c r="C4793" i="6"/>
  <c r="B4793" i="6"/>
  <c r="D4792" i="6"/>
  <c r="C4792" i="6"/>
  <c r="B4792" i="6"/>
  <c r="D4791" i="6"/>
  <c r="C4791" i="6"/>
  <c r="B4791" i="6"/>
  <c r="D4790" i="6"/>
  <c r="C4790" i="6"/>
  <c r="B4790" i="6"/>
  <c r="D4789" i="6"/>
  <c r="C4789" i="6"/>
  <c r="B4789" i="6"/>
  <c r="D4788" i="6"/>
  <c r="C4788" i="6"/>
  <c r="B4788" i="6"/>
  <c r="D4787" i="6"/>
  <c r="C4787" i="6"/>
  <c r="B4787" i="6"/>
  <c r="D4786" i="6"/>
  <c r="C4786" i="6"/>
  <c r="B4786" i="6"/>
  <c r="D4785" i="6"/>
  <c r="C4785" i="6"/>
  <c r="B4785" i="6"/>
  <c r="D4784" i="6"/>
  <c r="C4784" i="6"/>
  <c r="B4784" i="6"/>
  <c r="D4783" i="6"/>
  <c r="C4783" i="6"/>
  <c r="B4783" i="6"/>
  <c r="D4782" i="6"/>
  <c r="C4782" i="6"/>
  <c r="B4782" i="6"/>
  <c r="D4781" i="6"/>
  <c r="C4781" i="6"/>
  <c r="B4781" i="6"/>
  <c r="D4780" i="6"/>
  <c r="C4780" i="6"/>
  <c r="B4780" i="6"/>
  <c r="D4779" i="6"/>
  <c r="C4779" i="6"/>
  <c r="B4779" i="6"/>
  <c r="D4778" i="6"/>
  <c r="C4778" i="6"/>
  <c r="B4778" i="6"/>
  <c r="D4777" i="6"/>
  <c r="C4777" i="6"/>
  <c r="B4777" i="6"/>
  <c r="D4776" i="6"/>
  <c r="C4776" i="6"/>
  <c r="B4776" i="6"/>
  <c r="D4775" i="6"/>
  <c r="C4775" i="6"/>
  <c r="B4775" i="6"/>
  <c r="D4774" i="6"/>
  <c r="C4774" i="6"/>
  <c r="B4774" i="6"/>
  <c r="D4773" i="6"/>
  <c r="C4773" i="6"/>
  <c r="B4773" i="6"/>
  <c r="D4772" i="6"/>
  <c r="C4772" i="6"/>
  <c r="B4772" i="6"/>
  <c r="D4771" i="6"/>
  <c r="C4771" i="6"/>
  <c r="B4771" i="6"/>
  <c r="D4770" i="6"/>
  <c r="C4770" i="6"/>
  <c r="B4770" i="6"/>
  <c r="D4769" i="6"/>
  <c r="C4769" i="6"/>
  <c r="B4769" i="6"/>
  <c r="D4768" i="6"/>
  <c r="C4768" i="6"/>
  <c r="B4768" i="6"/>
  <c r="D4767" i="6"/>
  <c r="C4767" i="6"/>
  <c r="B4767" i="6"/>
  <c r="D4766" i="6"/>
  <c r="C4766" i="6"/>
  <c r="B4766" i="6"/>
  <c r="D4765" i="6"/>
  <c r="C4765" i="6"/>
  <c r="B4765" i="6"/>
  <c r="D4764" i="6"/>
  <c r="C4764" i="6"/>
  <c r="B4764" i="6"/>
  <c r="D4763" i="6"/>
  <c r="C4763" i="6"/>
  <c r="B4763" i="6"/>
  <c r="D4762" i="6"/>
  <c r="C4762" i="6"/>
  <c r="B4762" i="6"/>
  <c r="D4761" i="6"/>
  <c r="C4761" i="6"/>
  <c r="B4761" i="6"/>
  <c r="D4760" i="6"/>
  <c r="C4760" i="6"/>
  <c r="B4760" i="6"/>
  <c r="D4759" i="6"/>
  <c r="C4759" i="6"/>
  <c r="B4759" i="6"/>
  <c r="D4758" i="6"/>
  <c r="C4758" i="6"/>
  <c r="B4758" i="6"/>
  <c r="D4757" i="6"/>
  <c r="C4757" i="6"/>
  <c r="B4757" i="6"/>
  <c r="D4756" i="6"/>
  <c r="C4756" i="6"/>
  <c r="B4756" i="6"/>
  <c r="D4755" i="6"/>
  <c r="C4755" i="6"/>
  <c r="B4755" i="6"/>
  <c r="D4754" i="6"/>
  <c r="C4754" i="6"/>
  <c r="B4754" i="6"/>
  <c r="D4753" i="6"/>
  <c r="C4753" i="6"/>
  <c r="B4753" i="6"/>
  <c r="D4752" i="6"/>
  <c r="C4752" i="6"/>
  <c r="B4752" i="6"/>
  <c r="D4751" i="6"/>
  <c r="C4751" i="6"/>
  <c r="B4751" i="6"/>
  <c r="D4750" i="6"/>
  <c r="C4750" i="6"/>
  <c r="B4750" i="6"/>
  <c r="D4749" i="6"/>
  <c r="C4749" i="6"/>
  <c r="B4749" i="6"/>
  <c r="D4748" i="6"/>
  <c r="C4748" i="6"/>
  <c r="B4748" i="6"/>
  <c r="D4747" i="6"/>
  <c r="C4747" i="6"/>
  <c r="B4747" i="6"/>
  <c r="D4746" i="6"/>
  <c r="C4746" i="6"/>
  <c r="B4746" i="6"/>
  <c r="D4745" i="6"/>
  <c r="C4745" i="6"/>
  <c r="B4745" i="6"/>
  <c r="D4744" i="6"/>
  <c r="C4744" i="6"/>
  <c r="B4744" i="6"/>
  <c r="D4743" i="6"/>
  <c r="C4743" i="6"/>
  <c r="B4743" i="6"/>
  <c r="D4742" i="6"/>
  <c r="C4742" i="6"/>
  <c r="B4742" i="6"/>
  <c r="D4741" i="6"/>
  <c r="C4741" i="6"/>
  <c r="B4741" i="6"/>
  <c r="D4740" i="6"/>
  <c r="C4740" i="6"/>
  <c r="B4740" i="6"/>
  <c r="D4739" i="6"/>
  <c r="C4739" i="6"/>
  <c r="B4739" i="6"/>
  <c r="D4738" i="6"/>
  <c r="C4738" i="6"/>
  <c r="B4738" i="6"/>
  <c r="D4737" i="6"/>
  <c r="C4737" i="6"/>
  <c r="B4737" i="6"/>
  <c r="D4736" i="6"/>
  <c r="C4736" i="6"/>
  <c r="B4736" i="6"/>
  <c r="D4735" i="6"/>
  <c r="C4735" i="6"/>
  <c r="B4735" i="6"/>
  <c r="D4734" i="6"/>
  <c r="C4734" i="6"/>
  <c r="B4734" i="6"/>
  <c r="D4733" i="6"/>
  <c r="C4733" i="6"/>
  <c r="B4733" i="6"/>
  <c r="D4732" i="6"/>
  <c r="C4732" i="6"/>
  <c r="B4732" i="6"/>
  <c r="D4731" i="6"/>
  <c r="C4731" i="6"/>
  <c r="B4731" i="6"/>
  <c r="D4730" i="6"/>
  <c r="C4730" i="6"/>
  <c r="B4730" i="6"/>
  <c r="D4729" i="6"/>
  <c r="C4729" i="6"/>
  <c r="B4729" i="6"/>
  <c r="D4728" i="6"/>
  <c r="C4728" i="6"/>
  <c r="B4728" i="6"/>
  <c r="D4727" i="6"/>
  <c r="C4727" i="6"/>
  <c r="B4727" i="6"/>
  <c r="D4726" i="6"/>
  <c r="C4726" i="6"/>
  <c r="B4726" i="6"/>
  <c r="D4725" i="6"/>
  <c r="C4725" i="6"/>
  <c r="B4725" i="6"/>
  <c r="D4724" i="6"/>
  <c r="C4724" i="6"/>
  <c r="B4724" i="6"/>
  <c r="D4723" i="6"/>
  <c r="C4723" i="6"/>
  <c r="B4723" i="6"/>
  <c r="D4722" i="6"/>
  <c r="C4722" i="6"/>
  <c r="B4722" i="6"/>
  <c r="D4721" i="6"/>
  <c r="C4721" i="6"/>
  <c r="B4721" i="6"/>
  <c r="D4720" i="6"/>
  <c r="C4720" i="6"/>
  <c r="B4720" i="6"/>
  <c r="D4719" i="6"/>
  <c r="C4719" i="6"/>
  <c r="B4719" i="6"/>
  <c r="D4718" i="6"/>
  <c r="C4718" i="6"/>
  <c r="B4718" i="6"/>
  <c r="D4717" i="6"/>
  <c r="C4717" i="6"/>
  <c r="B4717" i="6"/>
  <c r="D4716" i="6"/>
  <c r="C4716" i="6"/>
  <c r="B4716" i="6"/>
  <c r="D4715" i="6"/>
  <c r="C4715" i="6"/>
  <c r="B4715" i="6"/>
  <c r="D4714" i="6"/>
  <c r="C4714" i="6"/>
  <c r="B4714" i="6"/>
  <c r="D4713" i="6"/>
  <c r="C4713" i="6"/>
  <c r="B4713" i="6"/>
  <c r="D4712" i="6"/>
  <c r="C4712" i="6"/>
  <c r="B4712" i="6"/>
  <c r="D4711" i="6"/>
  <c r="C4711" i="6"/>
  <c r="B4711" i="6"/>
  <c r="D4710" i="6"/>
  <c r="C4710" i="6"/>
  <c r="B4710" i="6"/>
  <c r="D4709" i="6"/>
  <c r="C4709" i="6"/>
  <c r="B4709" i="6"/>
  <c r="D4708" i="6"/>
  <c r="C4708" i="6"/>
  <c r="B4708" i="6"/>
  <c r="D4707" i="6"/>
  <c r="C4707" i="6"/>
  <c r="B4707" i="6"/>
  <c r="D4706" i="6"/>
  <c r="C4706" i="6"/>
  <c r="B4706" i="6"/>
  <c r="D4705" i="6"/>
  <c r="C4705" i="6"/>
  <c r="B4705" i="6"/>
  <c r="D4704" i="6"/>
  <c r="C4704" i="6"/>
  <c r="B4704" i="6"/>
  <c r="D4703" i="6"/>
  <c r="C4703" i="6"/>
  <c r="B4703" i="6"/>
  <c r="D4702" i="6"/>
  <c r="C4702" i="6"/>
  <c r="B4702" i="6"/>
  <c r="D4701" i="6"/>
  <c r="C4701" i="6"/>
  <c r="B4701" i="6"/>
  <c r="D4700" i="6"/>
  <c r="C4700" i="6"/>
  <c r="B4700" i="6"/>
  <c r="D4699" i="6"/>
  <c r="C4699" i="6"/>
  <c r="B4699" i="6"/>
  <c r="D4698" i="6"/>
  <c r="C4698" i="6"/>
  <c r="B4698" i="6"/>
  <c r="D4697" i="6"/>
  <c r="C4697" i="6"/>
  <c r="B4697" i="6"/>
  <c r="D4696" i="6"/>
  <c r="C4696" i="6"/>
  <c r="B4696" i="6"/>
  <c r="D4695" i="6"/>
  <c r="C4695" i="6"/>
  <c r="B4695" i="6"/>
  <c r="D4694" i="6"/>
  <c r="C4694" i="6"/>
  <c r="B4694" i="6"/>
  <c r="D4693" i="6"/>
  <c r="C4693" i="6"/>
  <c r="B4693" i="6"/>
  <c r="D4692" i="6"/>
  <c r="C4692" i="6"/>
  <c r="B4692" i="6"/>
  <c r="D4691" i="6"/>
  <c r="C4691" i="6"/>
  <c r="B4691" i="6"/>
  <c r="D4690" i="6"/>
  <c r="C4690" i="6"/>
  <c r="B4690" i="6"/>
  <c r="D4689" i="6"/>
  <c r="C4689" i="6"/>
  <c r="B4689" i="6"/>
  <c r="D4688" i="6"/>
  <c r="C4688" i="6"/>
  <c r="B4688" i="6"/>
  <c r="D4687" i="6"/>
  <c r="C4687" i="6"/>
  <c r="B4687" i="6"/>
  <c r="D4686" i="6"/>
  <c r="C4686" i="6"/>
  <c r="B4686" i="6"/>
  <c r="D4685" i="6"/>
  <c r="C4685" i="6"/>
  <c r="B4685" i="6"/>
  <c r="D4684" i="6"/>
  <c r="C4684" i="6"/>
  <c r="B4684" i="6"/>
  <c r="D4683" i="6"/>
  <c r="C4683" i="6"/>
  <c r="B4683" i="6"/>
  <c r="D4682" i="6"/>
  <c r="C4682" i="6"/>
  <c r="B4682" i="6"/>
  <c r="D4681" i="6"/>
  <c r="C4681" i="6"/>
  <c r="B4681" i="6"/>
  <c r="D4680" i="6"/>
  <c r="C4680" i="6"/>
  <c r="B4680" i="6"/>
  <c r="D4679" i="6"/>
  <c r="C4679" i="6"/>
  <c r="B4679" i="6"/>
  <c r="D4678" i="6"/>
  <c r="C4678" i="6"/>
  <c r="B4678" i="6"/>
  <c r="D4677" i="6"/>
  <c r="C4677" i="6"/>
  <c r="B4677" i="6"/>
  <c r="D4676" i="6"/>
  <c r="C4676" i="6"/>
  <c r="B4676" i="6"/>
  <c r="D4675" i="6"/>
  <c r="C4675" i="6"/>
  <c r="B4675" i="6"/>
  <c r="D4674" i="6"/>
  <c r="C4674" i="6"/>
  <c r="B4674" i="6"/>
  <c r="D4673" i="6"/>
  <c r="C4673" i="6"/>
  <c r="B4673" i="6"/>
  <c r="D4672" i="6"/>
  <c r="C4672" i="6"/>
  <c r="B4672" i="6"/>
  <c r="D4671" i="6"/>
  <c r="C4671" i="6"/>
  <c r="B4671" i="6"/>
  <c r="D4670" i="6"/>
  <c r="C4670" i="6"/>
  <c r="B4670" i="6"/>
  <c r="D4669" i="6"/>
  <c r="C4669" i="6"/>
  <c r="B4669" i="6"/>
  <c r="D4668" i="6"/>
  <c r="C4668" i="6"/>
  <c r="B4668" i="6"/>
  <c r="D4667" i="6"/>
  <c r="C4667" i="6"/>
  <c r="B4667" i="6"/>
  <c r="D4666" i="6"/>
  <c r="C4666" i="6"/>
  <c r="B4666" i="6"/>
  <c r="D4665" i="6"/>
  <c r="C4665" i="6"/>
  <c r="B4665" i="6"/>
  <c r="D4664" i="6"/>
  <c r="C4664" i="6"/>
  <c r="B4664" i="6"/>
  <c r="D4663" i="6"/>
  <c r="C4663" i="6"/>
  <c r="B4663" i="6"/>
  <c r="D4662" i="6"/>
  <c r="C4662" i="6"/>
  <c r="B4662" i="6"/>
  <c r="D4661" i="6"/>
  <c r="C4661" i="6"/>
  <c r="B4661" i="6"/>
  <c r="D4660" i="6"/>
  <c r="C4660" i="6"/>
  <c r="B4660" i="6"/>
  <c r="D4659" i="6"/>
  <c r="C4659" i="6"/>
  <c r="B4659" i="6"/>
  <c r="D4658" i="6"/>
  <c r="C4658" i="6"/>
  <c r="B4658" i="6"/>
  <c r="D4657" i="6"/>
  <c r="C4657" i="6"/>
  <c r="B4657" i="6"/>
  <c r="D4656" i="6"/>
  <c r="C4656" i="6"/>
  <c r="B4656" i="6"/>
  <c r="D4655" i="6"/>
  <c r="C4655" i="6"/>
  <c r="B4655" i="6"/>
  <c r="D4654" i="6"/>
  <c r="C4654" i="6"/>
  <c r="B4654" i="6"/>
  <c r="D4653" i="6"/>
  <c r="C4653" i="6"/>
  <c r="B4653" i="6"/>
  <c r="D4652" i="6"/>
  <c r="C4652" i="6"/>
  <c r="B4652" i="6"/>
  <c r="D4651" i="6"/>
  <c r="C4651" i="6"/>
  <c r="B4651" i="6"/>
  <c r="D4650" i="6"/>
  <c r="C4650" i="6"/>
  <c r="B4650" i="6"/>
  <c r="D4649" i="6"/>
  <c r="C4649" i="6"/>
  <c r="B4649" i="6"/>
  <c r="D4648" i="6"/>
  <c r="C4648" i="6"/>
  <c r="B4648" i="6"/>
  <c r="D4647" i="6"/>
  <c r="C4647" i="6"/>
  <c r="B4647" i="6"/>
  <c r="D4646" i="6"/>
  <c r="C4646" i="6"/>
  <c r="B4646" i="6"/>
  <c r="D4645" i="6"/>
  <c r="C4645" i="6"/>
  <c r="B4645" i="6"/>
  <c r="D4644" i="6"/>
  <c r="C4644" i="6"/>
  <c r="B4644" i="6"/>
  <c r="D4643" i="6"/>
  <c r="C4643" i="6"/>
  <c r="B4643" i="6"/>
  <c r="D4642" i="6"/>
  <c r="C4642" i="6"/>
  <c r="B4642" i="6"/>
  <c r="D4641" i="6"/>
  <c r="C4641" i="6"/>
  <c r="B4641" i="6"/>
  <c r="D4640" i="6"/>
  <c r="C4640" i="6"/>
  <c r="B4640" i="6"/>
  <c r="D4639" i="6"/>
  <c r="C4639" i="6"/>
  <c r="B4639" i="6"/>
  <c r="D4638" i="6"/>
  <c r="C4638" i="6"/>
  <c r="B4638" i="6"/>
  <c r="D4637" i="6"/>
  <c r="C4637" i="6"/>
  <c r="B4637" i="6"/>
  <c r="D4636" i="6"/>
  <c r="C4636" i="6"/>
  <c r="B4636" i="6"/>
  <c r="D4635" i="6"/>
  <c r="C4635" i="6"/>
  <c r="B4635" i="6"/>
  <c r="D4634" i="6"/>
  <c r="C4634" i="6"/>
  <c r="B4634" i="6"/>
  <c r="D4633" i="6"/>
  <c r="C4633" i="6"/>
  <c r="B4633" i="6"/>
  <c r="D4632" i="6"/>
  <c r="C4632" i="6"/>
  <c r="B4632" i="6"/>
  <c r="D4631" i="6"/>
  <c r="C4631" i="6"/>
  <c r="B4631" i="6"/>
  <c r="D4630" i="6"/>
  <c r="C4630" i="6"/>
  <c r="B4630" i="6"/>
  <c r="D4629" i="6"/>
  <c r="C4629" i="6"/>
  <c r="B4629" i="6"/>
  <c r="D4628" i="6"/>
  <c r="C4628" i="6"/>
  <c r="B4628" i="6"/>
  <c r="D4627" i="6"/>
  <c r="C4627" i="6"/>
  <c r="B4627" i="6"/>
  <c r="D4626" i="6"/>
  <c r="C4626" i="6"/>
  <c r="B4626" i="6"/>
  <c r="D4625" i="6"/>
  <c r="C4625" i="6"/>
  <c r="B4625" i="6"/>
  <c r="D4624" i="6"/>
  <c r="C4624" i="6"/>
  <c r="B4624" i="6"/>
  <c r="D4623" i="6"/>
  <c r="C4623" i="6"/>
  <c r="B4623" i="6"/>
  <c r="D4622" i="6"/>
  <c r="C4622" i="6"/>
  <c r="B4622" i="6"/>
  <c r="D4621" i="6"/>
  <c r="C4621" i="6"/>
  <c r="B4621" i="6"/>
  <c r="D4620" i="6"/>
  <c r="C4620" i="6"/>
  <c r="B4620" i="6"/>
  <c r="D4619" i="6"/>
  <c r="C4619" i="6"/>
  <c r="B4619" i="6"/>
  <c r="D4618" i="6"/>
  <c r="C4618" i="6"/>
  <c r="B4618" i="6"/>
  <c r="D4617" i="6"/>
  <c r="C4617" i="6"/>
  <c r="B4617" i="6"/>
  <c r="D4616" i="6"/>
  <c r="C4616" i="6"/>
  <c r="B4616" i="6"/>
  <c r="D4615" i="6"/>
  <c r="C4615" i="6"/>
  <c r="B4615" i="6"/>
  <c r="D4614" i="6"/>
  <c r="C4614" i="6"/>
  <c r="B4614" i="6"/>
  <c r="D4613" i="6"/>
  <c r="C4613" i="6"/>
  <c r="B4613" i="6"/>
  <c r="D4612" i="6"/>
  <c r="C4612" i="6"/>
  <c r="B4612" i="6"/>
  <c r="D4611" i="6"/>
  <c r="C4611" i="6"/>
  <c r="B4611" i="6"/>
  <c r="D4610" i="6"/>
  <c r="C4610" i="6"/>
  <c r="B4610" i="6"/>
  <c r="D4609" i="6"/>
  <c r="C4609" i="6"/>
  <c r="B4609" i="6"/>
  <c r="D4608" i="6"/>
  <c r="C4608" i="6"/>
  <c r="B4608" i="6"/>
  <c r="D4607" i="6"/>
  <c r="C4607" i="6"/>
  <c r="B4607" i="6"/>
  <c r="D4606" i="6"/>
  <c r="C4606" i="6"/>
  <c r="B4606" i="6"/>
  <c r="D4605" i="6"/>
  <c r="C4605" i="6"/>
  <c r="B4605" i="6"/>
  <c r="D4604" i="6"/>
  <c r="C4604" i="6"/>
  <c r="B4604" i="6"/>
  <c r="D4603" i="6"/>
  <c r="C4603" i="6"/>
  <c r="B4603" i="6"/>
  <c r="D4602" i="6"/>
  <c r="C4602" i="6"/>
  <c r="B4602" i="6"/>
  <c r="D4601" i="6"/>
  <c r="C4601" i="6"/>
  <c r="B4601" i="6"/>
  <c r="D4600" i="6"/>
  <c r="C4600" i="6"/>
  <c r="B4600" i="6"/>
  <c r="D4599" i="6"/>
  <c r="C4599" i="6"/>
  <c r="B4599" i="6"/>
  <c r="D4598" i="6"/>
  <c r="C4598" i="6"/>
  <c r="B4598" i="6"/>
  <c r="D4597" i="6"/>
  <c r="C4597" i="6"/>
  <c r="B4597" i="6"/>
  <c r="D4596" i="6"/>
  <c r="C4596" i="6"/>
  <c r="B4596" i="6"/>
  <c r="D4595" i="6"/>
  <c r="C4595" i="6"/>
  <c r="B4595" i="6"/>
  <c r="D4594" i="6"/>
  <c r="C4594" i="6"/>
  <c r="B4594" i="6"/>
  <c r="D4593" i="6"/>
  <c r="C4593" i="6"/>
  <c r="B4593" i="6"/>
  <c r="D4592" i="6"/>
  <c r="C4592" i="6"/>
  <c r="B4592" i="6"/>
  <c r="D4591" i="6"/>
  <c r="C4591" i="6"/>
  <c r="B4591" i="6"/>
  <c r="D4590" i="6"/>
  <c r="C4590" i="6"/>
  <c r="B4590" i="6"/>
  <c r="D4589" i="6"/>
  <c r="C4589" i="6"/>
  <c r="B4589" i="6"/>
  <c r="D4588" i="6"/>
  <c r="C4588" i="6"/>
  <c r="B4588" i="6"/>
  <c r="D4587" i="6"/>
  <c r="C4587" i="6"/>
  <c r="B4587" i="6"/>
  <c r="D4586" i="6"/>
  <c r="C4586" i="6"/>
  <c r="B4586" i="6"/>
  <c r="D4585" i="6"/>
  <c r="C4585" i="6"/>
  <c r="B4585" i="6"/>
  <c r="D4584" i="6"/>
  <c r="C4584" i="6"/>
  <c r="B4584" i="6"/>
  <c r="D4583" i="6"/>
  <c r="C4583" i="6"/>
  <c r="B4583" i="6"/>
  <c r="D4582" i="6"/>
  <c r="C4582" i="6"/>
  <c r="B4582" i="6"/>
  <c r="D4581" i="6"/>
  <c r="C4581" i="6"/>
  <c r="B4581" i="6"/>
  <c r="D4580" i="6"/>
  <c r="C4580" i="6"/>
  <c r="B4580" i="6"/>
  <c r="D4579" i="6"/>
  <c r="C4579" i="6"/>
  <c r="B4579" i="6"/>
  <c r="D4578" i="6"/>
  <c r="C4578" i="6"/>
  <c r="B4578" i="6"/>
  <c r="D4577" i="6"/>
  <c r="C4577" i="6"/>
  <c r="B4577" i="6"/>
  <c r="D4576" i="6"/>
  <c r="C4576" i="6"/>
  <c r="B4576" i="6"/>
  <c r="D4575" i="6"/>
  <c r="C4575" i="6"/>
  <c r="B4575" i="6"/>
  <c r="D4574" i="6"/>
  <c r="C4574" i="6"/>
  <c r="B4574" i="6"/>
  <c r="D4573" i="6"/>
  <c r="C4573" i="6"/>
  <c r="B4573" i="6"/>
  <c r="D4572" i="6"/>
  <c r="C4572" i="6"/>
  <c r="B4572" i="6"/>
  <c r="D4571" i="6"/>
  <c r="C4571" i="6"/>
  <c r="B4571" i="6"/>
  <c r="D4570" i="6"/>
  <c r="C4570" i="6"/>
  <c r="B4570" i="6"/>
  <c r="D4569" i="6"/>
  <c r="C4569" i="6"/>
  <c r="B4569" i="6"/>
  <c r="D4568" i="6"/>
  <c r="C4568" i="6"/>
  <c r="B4568" i="6"/>
  <c r="D4567" i="6"/>
  <c r="C4567" i="6"/>
  <c r="B4567" i="6"/>
  <c r="D4566" i="6"/>
  <c r="C4566" i="6"/>
  <c r="B4566" i="6"/>
  <c r="D4565" i="6"/>
  <c r="C4565" i="6"/>
  <c r="B4565" i="6"/>
  <c r="D4564" i="6"/>
  <c r="C4564" i="6"/>
  <c r="B4564" i="6"/>
  <c r="D4563" i="6"/>
  <c r="C4563" i="6"/>
  <c r="B4563" i="6"/>
  <c r="D4562" i="6"/>
  <c r="C4562" i="6"/>
  <c r="B4562" i="6"/>
  <c r="D4561" i="6"/>
  <c r="C4561" i="6"/>
  <c r="B4561" i="6"/>
  <c r="D4560" i="6"/>
  <c r="C4560" i="6"/>
  <c r="B4560" i="6"/>
  <c r="D4559" i="6"/>
  <c r="C4559" i="6"/>
  <c r="B4559" i="6"/>
  <c r="D4558" i="6"/>
  <c r="C4558" i="6"/>
  <c r="B4558" i="6"/>
  <c r="D4557" i="6"/>
  <c r="C4557" i="6"/>
  <c r="B4557" i="6"/>
  <c r="D4556" i="6"/>
  <c r="C4556" i="6"/>
  <c r="B4556" i="6"/>
  <c r="D4555" i="6"/>
  <c r="C4555" i="6"/>
  <c r="B4555" i="6"/>
  <c r="D4554" i="6"/>
  <c r="C4554" i="6"/>
  <c r="B4554" i="6"/>
  <c r="D4553" i="6"/>
  <c r="C4553" i="6"/>
  <c r="B4553" i="6"/>
  <c r="D4552" i="6"/>
  <c r="C4552" i="6"/>
  <c r="B4552" i="6"/>
  <c r="D4551" i="6"/>
  <c r="C4551" i="6"/>
  <c r="B4551" i="6"/>
  <c r="D4550" i="6"/>
  <c r="C4550" i="6"/>
  <c r="B4550" i="6"/>
  <c r="D4549" i="6"/>
  <c r="C4549" i="6"/>
  <c r="B4549" i="6"/>
  <c r="D4548" i="6"/>
  <c r="C4548" i="6"/>
  <c r="B4548" i="6"/>
  <c r="D4547" i="6"/>
  <c r="C4547" i="6"/>
  <c r="B4547" i="6"/>
  <c r="D4546" i="6"/>
  <c r="C4546" i="6"/>
  <c r="B4546" i="6"/>
  <c r="D4545" i="6"/>
  <c r="C4545" i="6"/>
  <c r="B4545" i="6"/>
  <c r="D4544" i="6"/>
  <c r="C4544" i="6"/>
  <c r="B4544" i="6"/>
  <c r="D4543" i="6"/>
  <c r="C4543" i="6"/>
  <c r="B4543" i="6"/>
  <c r="D4542" i="6"/>
  <c r="C4542" i="6"/>
  <c r="B4542" i="6"/>
  <c r="D4541" i="6"/>
  <c r="C4541" i="6"/>
  <c r="B4541" i="6"/>
  <c r="D4540" i="6"/>
  <c r="C4540" i="6"/>
  <c r="B4540" i="6"/>
  <c r="D4539" i="6"/>
  <c r="C4539" i="6"/>
  <c r="B4539" i="6"/>
  <c r="D4538" i="6"/>
  <c r="C4538" i="6"/>
  <c r="B4538" i="6"/>
  <c r="D4537" i="6"/>
  <c r="C4537" i="6"/>
  <c r="B4537" i="6"/>
  <c r="D4536" i="6"/>
  <c r="C4536" i="6"/>
  <c r="B4536" i="6"/>
  <c r="D4535" i="6"/>
  <c r="C4535" i="6"/>
  <c r="B4535" i="6"/>
  <c r="D4534" i="6"/>
  <c r="C4534" i="6"/>
  <c r="B4534" i="6"/>
  <c r="D4533" i="6"/>
  <c r="C4533" i="6"/>
  <c r="B4533" i="6"/>
  <c r="D4532" i="6"/>
  <c r="C4532" i="6"/>
  <c r="B4532" i="6"/>
  <c r="D4531" i="6"/>
  <c r="C4531" i="6"/>
  <c r="B4531" i="6"/>
  <c r="D4530" i="6"/>
  <c r="C4530" i="6"/>
  <c r="B4530" i="6"/>
  <c r="D4529" i="6"/>
  <c r="C4529" i="6"/>
  <c r="B4529" i="6"/>
  <c r="D4528" i="6"/>
  <c r="C4528" i="6"/>
  <c r="B4528" i="6"/>
  <c r="D4527" i="6"/>
  <c r="C4527" i="6"/>
  <c r="B4527" i="6"/>
  <c r="D4526" i="6"/>
  <c r="C4526" i="6"/>
  <c r="B4526" i="6"/>
  <c r="D4525" i="6"/>
  <c r="C4525" i="6"/>
  <c r="B4525" i="6"/>
  <c r="D4524" i="6"/>
  <c r="C4524" i="6"/>
  <c r="B4524" i="6"/>
  <c r="D4523" i="6"/>
  <c r="C4523" i="6"/>
  <c r="B4523" i="6"/>
  <c r="D4522" i="6"/>
  <c r="C4522" i="6"/>
  <c r="B4522" i="6"/>
  <c r="D4521" i="6"/>
  <c r="C4521" i="6"/>
  <c r="B4521" i="6"/>
  <c r="D4520" i="6"/>
  <c r="C4520" i="6"/>
  <c r="B4520" i="6"/>
  <c r="D4519" i="6"/>
  <c r="C4519" i="6"/>
  <c r="B4519" i="6"/>
  <c r="D4518" i="6"/>
  <c r="C4518" i="6"/>
  <c r="B4518" i="6"/>
  <c r="D4517" i="6"/>
  <c r="C4517" i="6"/>
  <c r="B4517" i="6"/>
  <c r="D4516" i="6"/>
  <c r="C4516" i="6"/>
  <c r="B4516" i="6"/>
  <c r="D4515" i="6"/>
  <c r="C4515" i="6"/>
  <c r="B4515" i="6"/>
  <c r="D4514" i="6"/>
  <c r="C4514" i="6"/>
  <c r="B4514" i="6"/>
  <c r="D4513" i="6"/>
  <c r="C4513" i="6"/>
  <c r="B4513" i="6"/>
  <c r="D4512" i="6"/>
  <c r="C4512" i="6"/>
  <c r="B4512" i="6"/>
  <c r="D4511" i="6"/>
  <c r="C4511" i="6"/>
  <c r="B4511" i="6"/>
  <c r="D4510" i="6"/>
  <c r="C4510" i="6"/>
  <c r="B4510" i="6"/>
  <c r="D4509" i="6"/>
  <c r="C4509" i="6"/>
  <c r="B4509" i="6"/>
  <c r="D4508" i="6"/>
  <c r="C4508" i="6"/>
  <c r="B4508" i="6"/>
  <c r="D4507" i="6"/>
  <c r="C4507" i="6"/>
  <c r="B4507" i="6"/>
  <c r="D4506" i="6"/>
  <c r="C4506" i="6"/>
  <c r="B4506" i="6"/>
  <c r="D4505" i="6"/>
  <c r="C4505" i="6"/>
  <c r="B4505" i="6"/>
  <c r="D4504" i="6"/>
  <c r="C4504" i="6"/>
  <c r="B4504" i="6"/>
  <c r="D4503" i="6"/>
  <c r="C4503" i="6"/>
  <c r="B4503" i="6"/>
  <c r="D4502" i="6"/>
  <c r="C4502" i="6"/>
  <c r="B4502" i="6"/>
  <c r="D4501" i="6"/>
  <c r="C4501" i="6"/>
  <c r="B4501" i="6"/>
  <c r="D4500" i="6"/>
  <c r="C4500" i="6"/>
  <c r="B4500" i="6"/>
  <c r="D4499" i="6"/>
  <c r="C4499" i="6"/>
  <c r="B4499" i="6"/>
  <c r="D4498" i="6"/>
  <c r="C4498" i="6"/>
  <c r="B4498" i="6"/>
  <c r="D4497" i="6"/>
  <c r="C4497" i="6"/>
  <c r="B4497" i="6"/>
  <c r="D4496" i="6"/>
  <c r="C4496" i="6"/>
  <c r="B4496" i="6"/>
  <c r="D4495" i="6"/>
  <c r="C4495" i="6"/>
  <c r="B4495" i="6"/>
  <c r="D4494" i="6"/>
  <c r="C4494" i="6"/>
  <c r="B4494" i="6"/>
  <c r="D4493" i="6"/>
  <c r="C4493" i="6"/>
  <c r="B4493" i="6"/>
  <c r="D4492" i="6"/>
  <c r="C4492" i="6"/>
  <c r="B4492" i="6"/>
  <c r="D4491" i="6"/>
  <c r="C4491" i="6"/>
  <c r="B4491" i="6"/>
  <c r="D4490" i="6"/>
  <c r="C4490" i="6"/>
  <c r="B4490" i="6"/>
  <c r="D4489" i="6"/>
  <c r="C4489" i="6"/>
  <c r="B4489" i="6"/>
  <c r="D4488" i="6"/>
  <c r="C4488" i="6"/>
  <c r="B4488" i="6"/>
  <c r="D4487" i="6"/>
  <c r="C4487" i="6"/>
  <c r="B4487" i="6"/>
  <c r="D4486" i="6"/>
  <c r="C4486" i="6"/>
  <c r="B4486" i="6"/>
  <c r="D4485" i="6"/>
  <c r="C4485" i="6"/>
  <c r="B4485" i="6"/>
  <c r="D4484" i="6"/>
  <c r="C4484" i="6"/>
  <c r="B4484" i="6"/>
  <c r="D4483" i="6"/>
  <c r="C4483" i="6"/>
  <c r="B4483" i="6"/>
  <c r="D4482" i="6"/>
  <c r="C4482" i="6"/>
  <c r="B4482" i="6"/>
  <c r="D4481" i="6"/>
  <c r="C4481" i="6"/>
  <c r="B4481" i="6"/>
  <c r="D4480" i="6"/>
  <c r="C4480" i="6"/>
  <c r="B4480" i="6"/>
  <c r="D4479" i="6"/>
  <c r="C4479" i="6"/>
  <c r="B4479" i="6"/>
  <c r="D4478" i="6"/>
  <c r="C4478" i="6"/>
  <c r="B4478" i="6"/>
  <c r="D4477" i="6"/>
  <c r="C4477" i="6"/>
  <c r="B4477" i="6"/>
  <c r="D4476" i="6"/>
  <c r="C4476" i="6"/>
  <c r="B4476" i="6"/>
  <c r="D4475" i="6"/>
  <c r="C4475" i="6"/>
  <c r="B4475" i="6"/>
  <c r="D4474" i="6"/>
  <c r="C4474" i="6"/>
  <c r="B4474" i="6"/>
  <c r="D4473" i="6"/>
  <c r="C4473" i="6"/>
  <c r="B4473" i="6"/>
  <c r="D4472" i="6"/>
  <c r="C4472" i="6"/>
  <c r="B4472" i="6"/>
  <c r="D4471" i="6"/>
  <c r="C4471" i="6"/>
  <c r="B4471" i="6"/>
  <c r="D4470" i="6"/>
  <c r="C4470" i="6"/>
  <c r="B4470" i="6"/>
  <c r="D4469" i="6"/>
  <c r="C4469" i="6"/>
  <c r="B4469" i="6"/>
  <c r="D4468" i="6"/>
  <c r="C4468" i="6"/>
  <c r="B4468" i="6"/>
  <c r="D4467" i="6"/>
  <c r="C4467" i="6"/>
  <c r="B4467" i="6"/>
  <c r="D4466" i="6"/>
  <c r="C4466" i="6"/>
  <c r="B4466" i="6"/>
  <c r="D4465" i="6"/>
  <c r="C4465" i="6"/>
  <c r="B4465" i="6"/>
  <c r="D4464" i="6"/>
  <c r="C4464" i="6"/>
  <c r="B4464" i="6"/>
  <c r="D4463" i="6"/>
  <c r="C4463" i="6"/>
  <c r="B4463" i="6"/>
  <c r="D4462" i="6"/>
  <c r="C4462" i="6"/>
  <c r="B4462" i="6"/>
  <c r="D4461" i="6"/>
  <c r="C4461" i="6"/>
  <c r="B4461" i="6"/>
  <c r="D4460" i="6"/>
  <c r="C4460" i="6"/>
  <c r="B4460" i="6"/>
  <c r="D4459" i="6"/>
  <c r="C4459" i="6"/>
  <c r="B4459" i="6"/>
  <c r="D4458" i="6"/>
  <c r="C4458" i="6"/>
  <c r="B4458" i="6"/>
  <c r="D4457" i="6"/>
  <c r="C4457" i="6"/>
  <c r="B4457" i="6"/>
  <c r="D4456" i="6"/>
  <c r="C4456" i="6"/>
  <c r="B4456" i="6"/>
  <c r="D4455" i="6"/>
  <c r="C4455" i="6"/>
  <c r="B4455" i="6"/>
  <c r="D4454" i="6"/>
  <c r="C4454" i="6"/>
  <c r="B4454" i="6"/>
  <c r="D4453" i="6"/>
  <c r="C4453" i="6"/>
  <c r="B4453" i="6"/>
  <c r="D4452" i="6"/>
  <c r="C4452" i="6"/>
  <c r="B4452" i="6"/>
  <c r="D4451" i="6"/>
  <c r="C4451" i="6"/>
  <c r="B4451" i="6"/>
  <c r="D4450" i="6"/>
  <c r="C4450" i="6"/>
  <c r="B4450" i="6"/>
  <c r="D4449" i="6"/>
  <c r="C4449" i="6"/>
  <c r="B4449" i="6"/>
  <c r="D4448" i="6"/>
  <c r="C4448" i="6"/>
  <c r="B4448" i="6"/>
  <c r="D4447" i="6"/>
  <c r="C4447" i="6"/>
  <c r="B4447" i="6"/>
  <c r="D4446" i="6"/>
  <c r="C4446" i="6"/>
  <c r="B4446" i="6"/>
  <c r="D4445" i="6"/>
  <c r="C4445" i="6"/>
  <c r="B4445" i="6"/>
  <c r="D4444" i="6"/>
  <c r="C4444" i="6"/>
  <c r="B4444" i="6"/>
  <c r="D4443" i="6"/>
  <c r="C4443" i="6"/>
  <c r="B4443" i="6"/>
  <c r="D4442" i="6"/>
  <c r="C4442" i="6"/>
  <c r="B4442" i="6"/>
  <c r="D4441" i="6"/>
  <c r="C4441" i="6"/>
  <c r="B4441" i="6"/>
  <c r="D4440" i="6"/>
  <c r="C4440" i="6"/>
  <c r="B4440" i="6"/>
  <c r="D4439" i="6"/>
  <c r="C4439" i="6"/>
  <c r="B4439" i="6"/>
  <c r="D4438" i="6"/>
  <c r="C4438" i="6"/>
  <c r="B4438" i="6"/>
  <c r="D4437" i="6"/>
  <c r="C4437" i="6"/>
  <c r="B4437" i="6"/>
  <c r="D4436" i="6"/>
  <c r="C4436" i="6"/>
  <c r="B4436" i="6"/>
  <c r="D4435" i="6"/>
  <c r="C4435" i="6"/>
  <c r="B4435" i="6"/>
  <c r="D4434" i="6"/>
  <c r="C4434" i="6"/>
  <c r="B4434" i="6"/>
  <c r="D4433" i="6"/>
  <c r="C4433" i="6"/>
  <c r="B4433" i="6"/>
  <c r="D4432" i="6"/>
  <c r="C4432" i="6"/>
  <c r="B4432" i="6"/>
  <c r="D4431" i="6"/>
  <c r="C4431" i="6"/>
  <c r="B4431" i="6"/>
  <c r="D4430" i="6"/>
  <c r="C4430" i="6"/>
  <c r="B4430" i="6"/>
  <c r="D4429" i="6"/>
  <c r="C4429" i="6"/>
  <c r="B4429" i="6"/>
  <c r="D4428" i="6"/>
  <c r="C4428" i="6"/>
  <c r="B4428" i="6"/>
  <c r="D4427" i="6"/>
  <c r="C4427" i="6"/>
  <c r="B4427" i="6"/>
  <c r="D4426" i="6"/>
  <c r="C4426" i="6"/>
  <c r="B4426" i="6"/>
  <c r="D4425" i="6"/>
  <c r="C4425" i="6"/>
  <c r="B4425" i="6"/>
  <c r="D4424" i="6"/>
  <c r="C4424" i="6"/>
  <c r="B4424" i="6"/>
  <c r="D4423" i="6"/>
  <c r="C4423" i="6"/>
  <c r="B4423" i="6"/>
  <c r="D4422" i="6"/>
  <c r="C4422" i="6"/>
  <c r="B4422" i="6"/>
  <c r="D4421" i="6"/>
  <c r="C4421" i="6"/>
  <c r="B4421" i="6"/>
  <c r="D4420" i="6"/>
  <c r="C4420" i="6"/>
  <c r="B4420" i="6"/>
  <c r="D4419" i="6"/>
  <c r="C4419" i="6"/>
  <c r="B4419" i="6"/>
  <c r="D4418" i="6"/>
  <c r="C4418" i="6"/>
  <c r="B4418" i="6"/>
  <c r="D4417" i="6"/>
  <c r="C4417" i="6"/>
  <c r="B4417" i="6"/>
  <c r="D4416" i="6"/>
  <c r="C4416" i="6"/>
  <c r="B4416" i="6"/>
  <c r="D4415" i="6"/>
  <c r="C4415" i="6"/>
  <c r="B4415" i="6"/>
  <c r="D4414" i="6"/>
  <c r="C4414" i="6"/>
  <c r="B4414" i="6"/>
  <c r="D4413" i="6"/>
  <c r="C4413" i="6"/>
  <c r="B4413" i="6"/>
  <c r="D4412" i="6"/>
  <c r="C4412" i="6"/>
  <c r="B4412" i="6"/>
  <c r="D4411" i="6"/>
  <c r="C4411" i="6"/>
  <c r="B4411" i="6"/>
  <c r="D4410" i="6"/>
  <c r="C4410" i="6"/>
  <c r="B4410" i="6"/>
  <c r="D4409" i="6"/>
  <c r="C4409" i="6"/>
  <c r="B4409" i="6"/>
  <c r="D4408" i="6"/>
  <c r="C4408" i="6"/>
  <c r="B4408" i="6"/>
  <c r="D4407" i="6"/>
  <c r="C4407" i="6"/>
  <c r="B4407" i="6"/>
  <c r="D4406" i="6"/>
  <c r="C4406" i="6"/>
  <c r="B4406" i="6"/>
  <c r="D4405" i="6"/>
  <c r="C4405" i="6"/>
  <c r="B4405" i="6"/>
  <c r="D4404" i="6"/>
  <c r="C4404" i="6"/>
  <c r="B4404" i="6"/>
  <c r="D4403" i="6"/>
  <c r="C4403" i="6"/>
  <c r="B4403" i="6"/>
  <c r="D4402" i="6"/>
  <c r="C4402" i="6"/>
  <c r="B4402" i="6"/>
  <c r="D4401" i="6"/>
  <c r="C4401" i="6"/>
  <c r="B4401" i="6"/>
  <c r="D4400" i="6"/>
  <c r="C4400" i="6"/>
  <c r="B4400" i="6"/>
  <c r="D4399" i="6"/>
  <c r="C4399" i="6"/>
  <c r="B4399" i="6"/>
  <c r="D4398" i="6"/>
  <c r="C4398" i="6"/>
  <c r="B4398" i="6"/>
  <c r="D4397" i="6"/>
  <c r="C4397" i="6"/>
  <c r="B4397" i="6"/>
  <c r="D4396" i="6"/>
  <c r="C4396" i="6"/>
  <c r="B4396" i="6"/>
  <c r="D4395" i="6"/>
  <c r="C4395" i="6"/>
  <c r="B4395" i="6"/>
  <c r="D4394" i="6"/>
  <c r="C4394" i="6"/>
  <c r="B4394" i="6"/>
  <c r="D4393" i="6"/>
  <c r="C4393" i="6"/>
  <c r="B4393" i="6"/>
  <c r="D4392" i="6"/>
  <c r="C4392" i="6"/>
  <c r="B4392" i="6"/>
  <c r="D4391" i="6"/>
  <c r="C4391" i="6"/>
  <c r="B4391" i="6"/>
  <c r="D4390" i="6"/>
  <c r="C4390" i="6"/>
  <c r="B4390" i="6"/>
  <c r="D4389" i="6"/>
  <c r="C4389" i="6"/>
  <c r="B4389" i="6"/>
  <c r="D4388" i="6"/>
  <c r="C4388" i="6"/>
  <c r="B4388" i="6"/>
  <c r="D4387" i="6"/>
  <c r="C4387" i="6"/>
  <c r="B4387" i="6"/>
  <c r="D4386" i="6"/>
  <c r="C4386" i="6"/>
  <c r="B4386" i="6"/>
  <c r="D4385" i="6"/>
  <c r="C4385" i="6"/>
  <c r="B4385" i="6"/>
  <c r="D4384" i="6"/>
  <c r="C4384" i="6"/>
  <c r="B4384" i="6"/>
  <c r="D4383" i="6"/>
  <c r="C4383" i="6"/>
  <c r="B4383" i="6"/>
  <c r="D4382" i="6"/>
  <c r="C4382" i="6"/>
  <c r="B4382" i="6"/>
  <c r="D4381" i="6"/>
  <c r="C4381" i="6"/>
  <c r="B4381" i="6"/>
  <c r="D4380" i="6"/>
  <c r="C4380" i="6"/>
  <c r="B4380" i="6"/>
  <c r="D4379" i="6"/>
  <c r="C4379" i="6"/>
  <c r="B4379" i="6"/>
  <c r="D4378" i="6"/>
  <c r="C4378" i="6"/>
  <c r="B4378" i="6"/>
  <c r="D4377" i="6"/>
  <c r="C4377" i="6"/>
  <c r="B4377" i="6"/>
  <c r="D4376" i="6"/>
  <c r="C4376" i="6"/>
  <c r="B4376" i="6"/>
  <c r="D4375" i="6"/>
  <c r="C4375" i="6"/>
  <c r="B4375" i="6"/>
  <c r="D4374" i="6"/>
  <c r="C4374" i="6"/>
  <c r="B4374" i="6"/>
  <c r="D4373" i="6"/>
  <c r="C4373" i="6"/>
  <c r="B4373" i="6"/>
  <c r="D4372" i="6"/>
  <c r="C4372" i="6"/>
  <c r="B4372" i="6"/>
  <c r="D4371" i="6"/>
  <c r="C4371" i="6"/>
  <c r="B4371" i="6"/>
  <c r="D4370" i="6"/>
  <c r="C4370" i="6"/>
  <c r="B4370" i="6"/>
  <c r="D4369" i="6"/>
  <c r="C4369" i="6"/>
  <c r="B4369" i="6"/>
  <c r="D4368" i="6"/>
  <c r="C4368" i="6"/>
  <c r="B4368" i="6"/>
  <c r="D4367" i="6"/>
  <c r="C4367" i="6"/>
  <c r="B4367" i="6"/>
  <c r="D4366" i="6"/>
  <c r="C4366" i="6"/>
  <c r="B4366" i="6"/>
  <c r="D4365" i="6"/>
  <c r="C4365" i="6"/>
  <c r="B4365" i="6"/>
  <c r="D4364" i="6"/>
  <c r="C4364" i="6"/>
  <c r="B4364" i="6"/>
  <c r="D4363" i="6"/>
  <c r="C4363" i="6"/>
  <c r="B4363" i="6"/>
  <c r="D4362" i="6"/>
  <c r="C4362" i="6"/>
  <c r="B4362" i="6"/>
  <c r="D4361" i="6"/>
  <c r="C4361" i="6"/>
  <c r="B4361" i="6"/>
  <c r="D4360" i="6"/>
  <c r="C4360" i="6"/>
  <c r="B4360" i="6"/>
  <c r="D4359" i="6"/>
  <c r="C4359" i="6"/>
  <c r="B4359" i="6"/>
  <c r="D4358" i="6"/>
  <c r="C4358" i="6"/>
  <c r="B4358" i="6"/>
  <c r="D4357" i="6"/>
  <c r="C4357" i="6"/>
  <c r="B4357" i="6"/>
  <c r="D4356" i="6"/>
  <c r="C4356" i="6"/>
  <c r="B4356" i="6"/>
  <c r="D4355" i="6"/>
  <c r="C4355" i="6"/>
  <c r="B4355" i="6"/>
  <c r="D4354" i="6"/>
  <c r="C4354" i="6"/>
  <c r="B4354" i="6"/>
  <c r="D4353" i="6"/>
  <c r="C4353" i="6"/>
  <c r="B4353" i="6"/>
  <c r="D4352" i="6"/>
  <c r="C4352" i="6"/>
  <c r="B4352" i="6"/>
  <c r="D4351" i="6"/>
  <c r="C4351" i="6"/>
  <c r="B4351" i="6"/>
  <c r="D4350" i="6"/>
  <c r="C4350" i="6"/>
  <c r="B4350" i="6"/>
  <c r="D4349" i="6"/>
  <c r="C4349" i="6"/>
  <c r="B4349" i="6"/>
  <c r="D4348" i="6"/>
  <c r="C4348" i="6"/>
  <c r="B4348" i="6"/>
  <c r="D4347" i="6"/>
  <c r="C4347" i="6"/>
  <c r="B4347" i="6"/>
  <c r="D4346" i="6"/>
  <c r="C4346" i="6"/>
  <c r="B4346" i="6"/>
  <c r="D4345" i="6"/>
  <c r="C4345" i="6"/>
  <c r="B4345" i="6"/>
  <c r="D4344" i="6"/>
  <c r="C4344" i="6"/>
  <c r="B4344" i="6"/>
  <c r="D4343" i="6"/>
  <c r="C4343" i="6"/>
  <c r="B4343" i="6"/>
  <c r="D4342" i="6"/>
  <c r="C4342" i="6"/>
  <c r="B4342" i="6"/>
  <c r="D4341" i="6"/>
  <c r="C4341" i="6"/>
  <c r="B4341" i="6"/>
  <c r="D4340" i="6"/>
  <c r="C4340" i="6"/>
  <c r="B4340" i="6"/>
  <c r="D4339" i="6"/>
  <c r="C4339" i="6"/>
  <c r="B4339" i="6"/>
  <c r="D4338" i="6"/>
  <c r="C4338" i="6"/>
  <c r="B4338" i="6"/>
  <c r="D4337" i="6"/>
  <c r="C4337" i="6"/>
  <c r="B4337" i="6"/>
  <c r="D4336" i="6"/>
  <c r="C4336" i="6"/>
  <c r="B4336" i="6"/>
  <c r="D4335" i="6"/>
  <c r="C4335" i="6"/>
  <c r="B4335" i="6"/>
  <c r="D4334" i="6"/>
  <c r="C4334" i="6"/>
  <c r="B4334" i="6"/>
  <c r="D4333" i="6"/>
  <c r="C4333" i="6"/>
  <c r="B4333" i="6"/>
  <c r="D4332" i="6"/>
  <c r="C4332" i="6"/>
  <c r="B4332" i="6"/>
  <c r="D4331" i="6"/>
  <c r="C4331" i="6"/>
  <c r="B4331" i="6"/>
  <c r="D4330" i="6"/>
  <c r="C4330" i="6"/>
  <c r="B4330" i="6"/>
  <c r="D4329" i="6"/>
  <c r="C4329" i="6"/>
  <c r="B4329" i="6"/>
  <c r="D4328" i="6"/>
  <c r="C4328" i="6"/>
  <c r="B4328" i="6"/>
  <c r="D4327" i="6"/>
  <c r="C4327" i="6"/>
  <c r="B4327" i="6"/>
  <c r="D4326" i="6"/>
  <c r="C4326" i="6"/>
  <c r="B4326" i="6"/>
  <c r="D4325" i="6"/>
  <c r="C4325" i="6"/>
  <c r="B4325" i="6"/>
  <c r="D4324" i="6"/>
  <c r="C4324" i="6"/>
  <c r="B4324" i="6"/>
  <c r="D4323" i="6"/>
  <c r="C4323" i="6"/>
  <c r="B4323" i="6"/>
  <c r="D4322" i="6"/>
  <c r="C4322" i="6"/>
  <c r="B4322" i="6"/>
  <c r="D4321" i="6"/>
  <c r="C4321" i="6"/>
  <c r="B4321" i="6"/>
  <c r="D4320" i="6"/>
  <c r="C4320" i="6"/>
  <c r="B4320" i="6"/>
  <c r="D4319" i="6"/>
  <c r="C4319" i="6"/>
  <c r="B4319" i="6"/>
  <c r="D4318" i="6"/>
  <c r="C4318" i="6"/>
  <c r="B4318" i="6"/>
  <c r="D4317" i="6"/>
  <c r="C4317" i="6"/>
  <c r="B4317" i="6"/>
  <c r="D4316" i="6"/>
  <c r="C4316" i="6"/>
  <c r="B4316" i="6"/>
  <c r="D4315" i="6"/>
  <c r="C4315" i="6"/>
  <c r="B4315" i="6"/>
  <c r="D4314" i="6"/>
  <c r="C4314" i="6"/>
  <c r="B4314" i="6"/>
  <c r="D4313" i="6"/>
  <c r="C4313" i="6"/>
  <c r="B4313" i="6"/>
  <c r="D4312" i="6"/>
  <c r="C4312" i="6"/>
  <c r="B4312" i="6"/>
  <c r="D4311" i="6"/>
  <c r="C4311" i="6"/>
  <c r="B4311" i="6"/>
  <c r="D4310" i="6"/>
  <c r="C4310" i="6"/>
  <c r="B4310" i="6"/>
  <c r="D4309" i="6"/>
  <c r="C4309" i="6"/>
  <c r="B4309" i="6"/>
  <c r="D4308" i="6"/>
  <c r="C4308" i="6"/>
  <c r="B4308" i="6"/>
  <c r="D4307" i="6"/>
  <c r="C4307" i="6"/>
  <c r="B4307" i="6"/>
  <c r="D4306" i="6"/>
  <c r="C4306" i="6"/>
  <c r="B4306" i="6"/>
  <c r="D4305" i="6"/>
  <c r="C4305" i="6"/>
  <c r="B4305" i="6"/>
  <c r="D4304" i="6"/>
  <c r="C4304" i="6"/>
  <c r="B4304" i="6"/>
  <c r="D4303" i="6"/>
  <c r="C4303" i="6"/>
  <c r="B4303" i="6"/>
  <c r="D4302" i="6"/>
  <c r="C4302" i="6"/>
  <c r="B4302" i="6"/>
  <c r="D4301" i="6"/>
  <c r="C4301" i="6"/>
  <c r="B4301" i="6"/>
  <c r="D4300" i="6"/>
  <c r="C4300" i="6"/>
  <c r="B4300" i="6"/>
  <c r="D4299" i="6"/>
  <c r="C4299" i="6"/>
  <c r="B4299" i="6"/>
  <c r="D4298" i="6"/>
  <c r="C4298" i="6"/>
  <c r="B4298" i="6"/>
  <c r="D4297" i="6"/>
  <c r="C4297" i="6"/>
  <c r="B4297" i="6"/>
  <c r="D4296" i="6"/>
  <c r="C4296" i="6"/>
  <c r="B4296" i="6"/>
  <c r="D4295" i="6"/>
  <c r="C4295" i="6"/>
  <c r="B4295" i="6"/>
  <c r="D4294" i="6"/>
  <c r="C4294" i="6"/>
  <c r="B4294" i="6"/>
  <c r="D4293" i="6"/>
  <c r="C4293" i="6"/>
  <c r="B4293" i="6"/>
  <c r="D4292" i="6"/>
  <c r="C4292" i="6"/>
  <c r="B4292" i="6"/>
  <c r="D4291" i="6"/>
  <c r="C4291" i="6"/>
  <c r="B4291" i="6"/>
  <c r="D4290" i="6"/>
  <c r="C4290" i="6"/>
  <c r="B4290" i="6"/>
  <c r="D4289" i="6"/>
  <c r="C4289" i="6"/>
  <c r="B4289" i="6"/>
  <c r="D4288" i="6"/>
  <c r="C4288" i="6"/>
  <c r="B4288" i="6"/>
  <c r="D4287" i="6"/>
  <c r="C4287" i="6"/>
  <c r="B4287" i="6"/>
  <c r="D4286" i="6"/>
  <c r="C4286" i="6"/>
  <c r="B4286" i="6"/>
  <c r="D4285" i="6"/>
  <c r="C4285" i="6"/>
  <c r="B4285" i="6"/>
  <c r="D4284" i="6"/>
  <c r="C4284" i="6"/>
  <c r="B4284" i="6"/>
  <c r="D4283" i="6"/>
  <c r="C4283" i="6"/>
  <c r="B4283" i="6"/>
  <c r="D4282" i="6"/>
  <c r="C4282" i="6"/>
  <c r="B4282" i="6"/>
  <c r="D4281" i="6"/>
  <c r="C4281" i="6"/>
  <c r="B4281" i="6"/>
  <c r="D4280" i="6"/>
  <c r="C4280" i="6"/>
  <c r="B4280" i="6"/>
  <c r="D4279" i="6"/>
  <c r="C4279" i="6"/>
  <c r="B4279" i="6"/>
  <c r="D4278" i="6"/>
  <c r="C4278" i="6"/>
  <c r="B4278" i="6"/>
  <c r="D4277" i="6"/>
  <c r="C4277" i="6"/>
  <c r="B4277" i="6"/>
  <c r="D4276" i="6"/>
  <c r="C4276" i="6"/>
  <c r="B4276" i="6"/>
  <c r="D4275" i="6"/>
  <c r="C4275" i="6"/>
  <c r="B4275" i="6"/>
  <c r="D4274" i="6"/>
  <c r="C4274" i="6"/>
  <c r="B4274" i="6"/>
  <c r="D4273" i="6"/>
  <c r="C4273" i="6"/>
  <c r="B4273" i="6"/>
  <c r="D4272" i="6"/>
  <c r="C4272" i="6"/>
  <c r="B4272" i="6"/>
  <c r="D4271" i="6"/>
  <c r="C4271" i="6"/>
  <c r="B4271" i="6"/>
  <c r="D4270" i="6"/>
  <c r="C4270" i="6"/>
  <c r="B4270" i="6"/>
  <c r="D4269" i="6"/>
  <c r="C4269" i="6"/>
  <c r="B4269" i="6"/>
  <c r="D4268" i="6"/>
  <c r="C4268" i="6"/>
  <c r="B4268" i="6"/>
  <c r="D4267" i="6"/>
  <c r="C4267" i="6"/>
  <c r="B4267" i="6"/>
  <c r="D4266" i="6"/>
  <c r="C4266" i="6"/>
  <c r="B4266" i="6"/>
  <c r="D4265" i="6"/>
  <c r="C4265" i="6"/>
  <c r="B4265" i="6"/>
  <c r="D4264" i="6"/>
  <c r="C4264" i="6"/>
  <c r="B4264" i="6"/>
  <c r="D4263" i="6"/>
  <c r="C4263" i="6"/>
  <c r="B4263" i="6"/>
  <c r="D4262" i="6"/>
  <c r="C4262" i="6"/>
  <c r="B4262" i="6"/>
  <c r="D4261" i="6"/>
  <c r="C4261" i="6"/>
  <c r="B4261" i="6"/>
  <c r="D4260" i="6"/>
  <c r="C4260" i="6"/>
  <c r="B4260" i="6"/>
  <c r="D4259" i="6"/>
  <c r="C4259" i="6"/>
  <c r="B4259" i="6"/>
  <c r="D4258" i="6"/>
  <c r="C4258" i="6"/>
  <c r="B4258" i="6"/>
  <c r="D4257" i="6"/>
  <c r="C4257" i="6"/>
  <c r="B4257" i="6"/>
  <c r="D4256" i="6"/>
  <c r="C4256" i="6"/>
  <c r="B4256" i="6"/>
  <c r="D4255" i="6"/>
  <c r="C4255" i="6"/>
  <c r="B4255" i="6"/>
  <c r="D4254" i="6"/>
  <c r="C4254" i="6"/>
  <c r="B4254" i="6"/>
  <c r="D4253" i="6"/>
  <c r="C4253" i="6"/>
  <c r="B4253" i="6"/>
  <c r="D4252" i="6"/>
  <c r="C4252" i="6"/>
  <c r="B4252" i="6"/>
  <c r="D4251" i="6"/>
  <c r="C4251" i="6"/>
  <c r="B4251" i="6"/>
  <c r="D4250" i="6"/>
  <c r="C4250" i="6"/>
  <c r="B4250" i="6"/>
  <c r="D4249" i="6"/>
  <c r="C4249" i="6"/>
  <c r="B4249" i="6"/>
  <c r="D4248" i="6"/>
  <c r="C4248" i="6"/>
  <c r="B4248" i="6"/>
  <c r="D4247" i="6"/>
  <c r="C4247" i="6"/>
  <c r="B4247" i="6"/>
  <c r="D4246" i="6"/>
  <c r="C4246" i="6"/>
  <c r="B4246" i="6"/>
  <c r="D4245" i="6"/>
  <c r="C4245" i="6"/>
  <c r="B4245" i="6"/>
  <c r="D4244" i="6"/>
  <c r="C4244" i="6"/>
  <c r="B4244" i="6"/>
  <c r="D4243" i="6"/>
  <c r="C4243" i="6"/>
  <c r="B4243" i="6"/>
  <c r="D4242" i="6"/>
  <c r="C4242" i="6"/>
  <c r="B4242" i="6"/>
  <c r="D4241" i="6"/>
  <c r="C4241" i="6"/>
  <c r="B4241" i="6"/>
  <c r="D4240" i="6"/>
  <c r="C4240" i="6"/>
  <c r="B4240" i="6"/>
  <c r="D4239" i="6"/>
  <c r="C4239" i="6"/>
  <c r="B4239" i="6"/>
  <c r="D4238" i="6"/>
  <c r="C4238" i="6"/>
  <c r="B4238" i="6"/>
  <c r="D4237" i="6"/>
  <c r="C4237" i="6"/>
  <c r="B4237" i="6"/>
  <c r="D4236" i="6"/>
  <c r="C4236" i="6"/>
  <c r="B4236" i="6"/>
  <c r="D4235" i="6"/>
  <c r="C4235" i="6"/>
  <c r="B4235" i="6"/>
  <c r="D4234" i="6"/>
  <c r="C4234" i="6"/>
  <c r="B4234" i="6"/>
  <c r="D4233" i="6"/>
  <c r="C4233" i="6"/>
  <c r="B4233" i="6"/>
  <c r="D4232" i="6"/>
  <c r="C4232" i="6"/>
  <c r="B4232" i="6"/>
  <c r="D4231" i="6"/>
  <c r="C4231" i="6"/>
  <c r="B4231" i="6"/>
  <c r="D4230" i="6"/>
  <c r="C4230" i="6"/>
  <c r="B4230" i="6"/>
  <c r="D4229" i="6"/>
  <c r="C4229" i="6"/>
  <c r="B4229" i="6"/>
  <c r="D4228" i="6"/>
  <c r="C4228" i="6"/>
  <c r="B4228" i="6"/>
  <c r="D4227" i="6"/>
  <c r="C4227" i="6"/>
  <c r="B4227" i="6"/>
  <c r="D4226" i="6"/>
  <c r="C4226" i="6"/>
  <c r="B4226" i="6"/>
  <c r="D4225" i="6"/>
  <c r="C4225" i="6"/>
  <c r="B4225" i="6"/>
  <c r="D4224" i="6"/>
  <c r="C4224" i="6"/>
  <c r="B4224" i="6"/>
  <c r="D4223" i="6"/>
  <c r="C4223" i="6"/>
  <c r="B4223" i="6"/>
  <c r="D4222" i="6"/>
  <c r="C4222" i="6"/>
  <c r="B4222" i="6"/>
  <c r="D4221" i="6"/>
  <c r="C4221" i="6"/>
  <c r="B4221" i="6"/>
  <c r="D4220" i="6"/>
  <c r="C4220" i="6"/>
  <c r="B4220" i="6"/>
  <c r="D4219" i="6"/>
  <c r="C4219" i="6"/>
  <c r="B4219" i="6"/>
  <c r="D4218" i="6"/>
  <c r="C4218" i="6"/>
  <c r="B4218" i="6"/>
  <c r="D4217" i="6"/>
  <c r="C4217" i="6"/>
  <c r="B4217" i="6"/>
  <c r="D4216" i="6"/>
  <c r="C4216" i="6"/>
  <c r="B4216" i="6"/>
  <c r="D4215" i="6"/>
  <c r="C4215" i="6"/>
  <c r="B4215" i="6"/>
  <c r="D4214" i="6"/>
  <c r="C4214" i="6"/>
  <c r="B4214" i="6"/>
  <c r="D4213" i="6"/>
  <c r="C4213" i="6"/>
  <c r="B4213" i="6"/>
  <c r="D4212" i="6"/>
  <c r="C4212" i="6"/>
  <c r="B4212" i="6"/>
  <c r="D4211" i="6"/>
  <c r="C4211" i="6"/>
  <c r="B4211" i="6"/>
  <c r="D4210" i="6"/>
  <c r="C4210" i="6"/>
  <c r="B4210" i="6"/>
  <c r="D4209" i="6"/>
  <c r="C4209" i="6"/>
  <c r="B4209" i="6"/>
  <c r="D4208" i="6"/>
  <c r="C4208" i="6"/>
  <c r="B4208" i="6"/>
  <c r="D4207" i="6"/>
  <c r="C4207" i="6"/>
  <c r="B4207" i="6"/>
  <c r="D4206" i="6"/>
  <c r="C4206" i="6"/>
  <c r="B4206" i="6"/>
  <c r="D4205" i="6"/>
  <c r="C4205" i="6"/>
  <c r="B4205" i="6"/>
  <c r="D4204" i="6"/>
  <c r="C4204" i="6"/>
  <c r="B4204" i="6"/>
  <c r="D4203" i="6"/>
  <c r="C4203" i="6"/>
  <c r="B4203" i="6"/>
  <c r="D4202" i="6"/>
  <c r="C4202" i="6"/>
  <c r="B4202" i="6"/>
  <c r="D4201" i="6"/>
  <c r="C4201" i="6"/>
  <c r="B4201" i="6"/>
  <c r="D4200" i="6"/>
  <c r="C4200" i="6"/>
  <c r="B4200" i="6"/>
  <c r="D4199" i="6"/>
  <c r="C4199" i="6"/>
  <c r="B4199" i="6"/>
  <c r="D4198" i="6"/>
  <c r="C4198" i="6"/>
  <c r="B4198" i="6"/>
  <c r="D4197" i="6"/>
  <c r="C4197" i="6"/>
  <c r="B4197" i="6"/>
  <c r="D4196" i="6"/>
  <c r="C4196" i="6"/>
  <c r="B4196" i="6"/>
  <c r="D4195" i="6"/>
  <c r="C4195" i="6"/>
  <c r="B4195" i="6"/>
  <c r="D4194" i="6"/>
  <c r="C4194" i="6"/>
  <c r="B4194" i="6"/>
  <c r="D4193" i="6"/>
  <c r="C4193" i="6"/>
  <c r="B4193" i="6"/>
  <c r="D4192" i="6"/>
  <c r="C4192" i="6"/>
  <c r="B4192" i="6"/>
  <c r="D4191" i="6"/>
  <c r="C4191" i="6"/>
  <c r="B4191" i="6"/>
  <c r="D4190" i="6"/>
  <c r="C4190" i="6"/>
  <c r="B4190" i="6"/>
  <c r="D4189" i="6"/>
  <c r="C4189" i="6"/>
  <c r="B4189" i="6"/>
  <c r="D4188" i="6"/>
  <c r="C4188" i="6"/>
  <c r="B4188" i="6"/>
  <c r="D4187" i="6"/>
  <c r="C4187" i="6"/>
  <c r="B4187" i="6"/>
  <c r="D4186" i="6"/>
  <c r="C4186" i="6"/>
  <c r="B4186" i="6"/>
  <c r="D4185" i="6"/>
  <c r="C4185" i="6"/>
  <c r="B4185" i="6"/>
  <c r="D4184" i="6"/>
  <c r="C4184" i="6"/>
  <c r="B4184" i="6"/>
  <c r="D4183" i="6"/>
  <c r="C4183" i="6"/>
  <c r="B4183" i="6"/>
  <c r="D4182" i="6"/>
  <c r="C4182" i="6"/>
  <c r="B4182" i="6"/>
  <c r="D4181" i="6"/>
  <c r="C4181" i="6"/>
  <c r="B4181" i="6"/>
  <c r="D4180" i="6"/>
  <c r="C4180" i="6"/>
  <c r="B4180" i="6"/>
  <c r="D4179" i="6"/>
  <c r="C4179" i="6"/>
  <c r="B4179" i="6"/>
  <c r="D4178" i="6"/>
  <c r="C4178" i="6"/>
  <c r="B4178" i="6"/>
  <c r="D4177" i="6"/>
  <c r="C4177" i="6"/>
  <c r="B4177" i="6"/>
  <c r="D4176" i="6"/>
  <c r="C4176" i="6"/>
  <c r="B4176" i="6"/>
  <c r="D4175" i="6"/>
  <c r="C4175" i="6"/>
  <c r="B4175" i="6"/>
  <c r="D4174" i="6"/>
  <c r="C4174" i="6"/>
  <c r="B4174" i="6"/>
  <c r="D4173" i="6"/>
  <c r="C4173" i="6"/>
  <c r="B4173" i="6"/>
  <c r="D4172" i="6"/>
  <c r="C4172" i="6"/>
  <c r="B4172" i="6"/>
  <c r="D4171" i="6"/>
  <c r="C4171" i="6"/>
  <c r="B4171" i="6"/>
  <c r="D4170" i="6"/>
  <c r="C4170" i="6"/>
  <c r="B4170" i="6"/>
  <c r="D4169" i="6"/>
  <c r="C4169" i="6"/>
  <c r="B4169" i="6"/>
  <c r="D4168" i="6"/>
  <c r="C4168" i="6"/>
  <c r="B4168" i="6"/>
  <c r="D4167" i="6"/>
  <c r="C4167" i="6"/>
  <c r="B4167" i="6"/>
  <c r="D4166" i="6"/>
  <c r="C4166" i="6"/>
  <c r="B4166" i="6"/>
  <c r="D4165" i="6"/>
  <c r="C4165" i="6"/>
  <c r="B4165" i="6"/>
  <c r="D4164" i="6"/>
  <c r="C4164" i="6"/>
  <c r="B4164" i="6"/>
  <c r="D4163" i="6"/>
  <c r="C4163" i="6"/>
  <c r="B4163" i="6"/>
  <c r="D4162" i="6"/>
  <c r="C4162" i="6"/>
  <c r="B4162" i="6"/>
  <c r="D4161" i="6"/>
  <c r="C4161" i="6"/>
  <c r="B4161" i="6"/>
  <c r="D4160" i="6"/>
  <c r="C4160" i="6"/>
  <c r="B4160" i="6"/>
  <c r="D4159" i="6"/>
  <c r="C4159" i="6"/>
  <c r="B4159" i="6"/>
  <c r="D4158" i="6"/>
  <c r="C4158" i="6"/>
  <c r="B4158" i="6"/>
  <c r="D4157" i="6"/>
  <c r="C4157" i="6"/>
  <c r="B4157" i="6"/>
  <c r="D4156" i="6"/>
  <c r="C4156" i="6"/>
  <c r="B4156" i="6"/>
  <c r="D4155" i="6"/>
  <c r="C4155" i="6"/>
  <c r="B4155" i="6"/>
  <c r="D4154" i="6"/>
  <c r="C4154" i="6"/>
  <c r="B4154" i="6"/>
  <c r="D4153" i="6"/>
  <c r="C4153" i="6"/>
  <c r="B4153" i="6"/>
  <c r="D4152" i="6"/>
  <c r="C4152" i="6"/>
  <c r="B4152" i="6"/>
  <c r="D4151" i="6"/>
  <c r="C4151" i="6"/>
  <c r="B4151" i="6"/>
  <c r="D4150" i="6"/>
  <c r="C4150" i="6"/>
  <c r="B4150" i="6"/>
  <c r="D4149" i="6"/>
  <c r="C4149" i="6"/>
  <c r="B4149" i="6"/>
  <c r="D4148" i="6"/>
  <c r="C4148" i="6"/>
  <c r="B4148" i="6"/>
  <c r="D4147" i="6"/>
  <c r="C4147" i="6"/>
  <c r="B4147" i="6"/>
  <c r="D4146" i="6"/>
  <c r="C4146" i="6"/>
  <c r="B4146" i="6"/>
  <c r="D4145" i="6"/>
  <c r="C4145" i="6"/>
  <c r="B4145" i="6"/>
  <c r="D4144" i="6"/>
  <c r="C4144" i="6"/>
  <c r="B4144" i="6"/>
  <c r="D4143" i="6"/>
  <c r="C4143" i="6"/>
  <c r="B4143" i="6"/>
  <c r="D4142" i="6"/>
  <c r="C4142" i="6"/>
  <c r="B4142" i="6"/>
  <c r="D4141" i="6"/>
  <c r="C4141" i="6"/>
  <c r="B4141" i="6"/>
  <c r="D4140" i="6"/>
  <c r="C4140" i="6"/>
  <c r="B4140" i="6"/>
  <c r="D4139" i="6"/>
  <c r="C4139" i="6"/>
  <c r="B4139" i="6"/>
  <c r="D4138" i="6"/>
  <c r="C4138" i="6"/>
  <c r="B4138" i="6"/>
  <c r="D4137" i="6"/>
  <c r="C4137" i="6"/>
  <c r="B4137" i="6"/>
  <c r="D4136" i="6"/>
  <c r="C4136" i="6"/>
  <c r="B4136" i="6"/>
  <c r="D4135" i="6"/>
  <c r="C4135" i="6"/>
  <c r="B4135" i="6"/>
  <c r="D4134" i="6"/>
  <c r="C4134" i="6"/>
  <c r="B4134" i="6"/>
  <c r="D4133" i="6"/>
  <c r="C4133" i="6"/>
  <c r="B4133" i="6"/>
  <c r="D4132" i="6"/>
  <c r="C4132" i="6"/>
  <c r="B4132" i="6"/>
  <c r="D4131" i="6"/>
  <c r="C4131" i="6"/>
  <c r="B4131" i="6"/>
  <c r="D4130" i="6"/>
  <c r="C4130" i="6"/>
  <c r="B4130" i="6"/>
  <c r="D4129" i="6"/>
  <c r="C4129" i="6"/>
  <c r="B4129" i="6"/>
  <c r="D4128" i="6"/>
  <c r="C4128" i="6"/>
  <c r="B4128" i="6"/>
  <c r="D4127" i="6"/>
  <c r="C4127" i="6"/>
  <c r="B4127" i="6"/>
  <c r="D4126" i="6"/>
  <c r="C4126" i="6"/>
  <c r="B4126" i="6"/>
  <c r="D4125" i="6"/>
  <c r="C4125" i="6"/>
  <c r="B4125" i="6"/>
  <c r="D4124" i="6"/>
  <c r="C4124" i="6"/>
  <c r="B4124" i="6"/>
  <c r="D4123" i="6"/>
  <c r="C4123" i="6"/>
  <c r="B4123" i="6"/>
  <c r="D4122" i="6"/>
  <c r="C4122" i="6"/>
  <c r="B4122" i="6"/>
  <c r="D4121" i="6"/>
  <c r="C4121" i="6"/>
  <c r="B4121" i="6"/>
  <c r="D4120" i="6"/>
  <c r="C4120" i="6"/>
  <c r="B4120" i="6"/>
  <c r="D4119" i="6"/>
  <c r="C4119" i="6"/>
  <c r="B4119" i="6"/>
  <c r="D4118" i="6"/>
  <c r="C4118" i="6"/>
  <c r="B4118" i="6"/>
  <c r="D4117" i="6"/>
  <c r="C4117" i="6"/>
  <c r="B4117" i="6"/>
  <c r="D4116" i="6"/>
  <c r="C4116" i="6"/>
  <c r="B4116" i="6"/>
  <c r="D4115" i="6"/>
  <c r="C4115" i="6"/>
  <c r="B4115" i="6"/>
  <c r="D4114" i="6"/>
  <c r="C4114" i="6"/>
  <c r="B4114" i="6"/>
  <c r="D4113" i="6"/>
  <c r="C4113" i="6"/>
  <c r="B4113" i="6"/>
  <c r="D4112" i="6"/>
  <c r="C4112" i="6"/>
  <c r="B4112" i="6"/>
  <c r="D4111" i="6"/>
  <c r="C4111" i="6"/>
  <c r="B4111" i="6"/>
  <c r="D4110" i="6"/>
  <c r="C4110" i="6"/>
  <c r="B4110" i="6"/>
  <c r="D4109" i="6"/>
  <c r="C4109" i="6"/>
  <c r="B4109" i="6"/>
  <c r="D4108" i="6"/>
  <c r="C4108" i="6"/>
  <c r="B4108" i="6"/>
  <c r="D4107" i="6"/>
  <c r="C4107" i="6"/>
  <c r="B4107" i="6"/>
  <c r="D4106" i="6"/>
  <c r="C4106" i="6"/>
  <c r="B4106" i="6"/>
  <c r="D4105" i="6"/>
  <c r="C4105" i="6"/>
  <c r="B4105" i="6"/>
  <c r="D4104" i="6"/>
  <c r="C4104" i="6"/>
  <c r="B4104" i="6"/>
  <c r="D4103" i="6"/>
  <c r="C4103" i="6"/>
  <c r="B4103" i="6"/>
  <c r="D4102" i="6"/>
  <c r="C4102" i="6"/>
  <c r="B4102" i="6"/>
  <c r="D4101" i="6"/>
  <c r="C4101" i="6"/>
  <c r="B4101" i="6"/>
  <c r="D4100" i="6"/>
  <c r="C4100" i="6"/>
  <c r="B4100" i="6"/>
  <c r="D4099" i="6"/>
  <c r="C4099" i="6"/>
  <c r="B4099" i="6"/>
  <c r="D4098" i="6"/>
  <c r="C4098" i="6"/>
  <c r="B4098" i="6"/>
  <c r="D4097" i="6"/>
  <c r="C4097" i="6"/>
  <c r="B4097" i="6"/>
  <c r="D4096" i="6"/>
  <c r="C4096" i="6"/>
  <c r="B4096" i="6"/>
  <c r="D4095" i="6"/>
  <c r="C4095" i="6"/>
  <c r="B4095" i="6"/>
  <c r="D4094" i="6"/>
  <c r="C4094" i="6"/>
  <c r="B4094" i="6"/>
  <c r="D4093" i="6"/>
  <c r="C4093" i="6"/>
  <c r="B4093" i="6"/>
  <c r="D4092" i="6"/>
  <c r="C4092" i="6"/>
  <c r="B4092" i="6"/>
  <c r="D4091" i="6"/>
  <c r="C4091" i="6"/>
  <c r="B4091" i="6"/>
  <c r="D4090" i="6"/>
  <c r="C4090" i="6"/>
  <c r="B4090" i="6"/>
  <c r="D4089" i="6"/>
  <c r="C4089" i="6"/>
  <c r="B4089" i="6"/>
  <c r="D4088" i="6"/>
  <c r="C4088" i="6"/>
  <c r="B4088" i="6"/>
  <c r="D4087" i="6"/>
  <c r="C4087" i="6"/>
  <c r="B4087" i="6"/>
  <c r="D4086" i="6"/>
  <c r="C4086" i="6"/>
  <c r="B4086" i="6"/>
  <c r="D4085" i="6"/>
  <c r="C4085" i="6"/>
  <c r="B4085" i="6"/>
  <c r="D4084" i="6"/>
  <c r="C4084" i="6"/>
  <c r="B4084" i="6"/>
  <c r="D4083" i="6"/>
  <c r="C4083" i="6"/>
  <c r="B4083" i="6"/>
  <c r="D4082" i="6"/>
  <c r="C4082" i="6"/>
  <c r="B4082" i="6"/>
  <c r="D4081" i="6"/>
  <c r="C4081" i="6"/>
  <c r="B4081" i="6"/>
  <c r="D4080" i="6"/>
  <c r="C4080" i="6"/>
  <c r="B4080" i="6"/>
  <c r="D4079" i="6"/>
  <c r="C4079" i="6"/>
  <c r="B4079" i="6"/>
  <c r="D4078" i="6"/>
  <c r="C4078" i="6"/>
  <c r="B4078" i="6"/>
  <c r="D4077" i="6"/>
  <c r="C4077" i="6"/>
  <c r="B4077" i="6"/>
  <c r="D4076" i="6"/>
  <c r="C4076" i="6"/>
  <c r="B4076" i="6"/>
  <c r="D4075" i="6"/>
  <c r="C4075" i="6"/>
  <c r="B4075" i="6"/>
  <c r="D4074" i="6"/>
  <c r="C4074" i="6"/>
  <c r="B4074" i="6"/>
  <c r="D4073" i="6"/>
  <c r="C4073" i="6"/>
  <c r="B4073" i="6"/>
  <c r="D4072" i="6"/>
  <c r="C4072" i="6"/>
  <c r="B4072" i="6"/>
  <c r="D4071" i="6"/>
  <c r="C4071" i="6"/>
  <c r="B4071" i="6"/>
  <c r="D4070" i="6"/>
  <c r="C4070" i="6"/>
  <c r="B4070" i="6"/>
  <c r="D4069" i="6"/>
  <c r="C4069" i="6"/>
  <c r="B4069" i="6"/>
  <c r="D4068" i="6"/>
  <c r="C4068" i="6"/>
  <c r="B4068" i="6"/>
  <c r="D4067" i="6"/>
  <c r="C4067" i="6"/>
  <c r="B4067" i="6"/>
  <c r="D4066" i="6"/>
  <c r="C4066" i="6"/>
  <c r="B4066" i="6"/>
  <c r="D4065" i="6"/>
  <c r="C4065" i="6"/>
  <c r="B4065" i="6"/>
  <c r="D4064" i="6"/>
  <c r="C4064" i="6"/>
  <c r="B4064" i="6"/>
  <c r="D4063" i="6"/>
  <c r="C4063" i="6"/>
  <c r="B4063" i="6"/>
  <c r="D4062" i="6"/>
  <c r="C4062" i="6"/>
  <c r="B4062" i="6"/>
  <c r="D4061" i="6"/>
  <c r="C4061" i="6"/>
  <c r="B4061" i="6"/>
  <c r="D4060" i="6"/>
  <c r="C4060" i="6"/>
  <c r="B4060" i="6"/>
  <c r="D4059" i="6"/>
  <c r="C4059" i="6"/>
  <c r="B4059" i="6"/>
  <c r="D4058" i="6"/>
  <c r="C4058" i="6"/>
  <c r="B4058" i="6"/>
  <c r="D4057" i="6"/>
  <c r="C4057" i="6"/>
  <c r="B4057" i="6"/>
  <c r="D4056" i="6"/>
  <c r="C4056" i="6"/>
  <c r="B4056" i="6"/>
  <c r="D4055" i="6"/>
  <c r="C4055" i="6"/>
  <c r="B4055" i="6"/>
  <c r="D4054" i="6"/>
  <c r="C4054" i="6"/>
  <c r="B4054" i="6"/>
  <c r="D4053" i="6"/>
  <c r="C4053" i="6"/>
  <c r="B4053" i="6"/>
  <c r="D4052" i="6"/>
  <c r="C4052" i="6"/>
  <c r="B4052" i="6"/>
  <c r="D4051" i="6"/>
  <c r="C4051" i="6"/>
  <c r="B4051" i="6"/>
  <c r="D4050" i="6"/>
  <c r="C4050" i="6"/>
  <c r="B4050" i="6"/>
  <c r="D4049" i="6"/>
  <c r="C4049" i="6"/>
  <c r="B4049" i="6"/>
  <c r="D4048" i="6"/>
  <c r="C4048" i="6"/>
  <c r="B4048" i="6"/>
  <c r="D4047" i="6"/>
  <c r="C4047" i="6"/>
  <c r="B4047" i="6"/>
  <c r="D4046" i="6"/>
  <c r="C4046" i="6"/>
  <c r="B4046" i="6"/>
  <c r="D4045" i="6"/>
  <c r="C4045" i="6"/>
  <c r="B4045" i="6"/>
  <c r="D4044" i="6"/>
  <c r="C4044" i="6"/>
  <c r="B4044" i="6"/>
  <c r="D4043" i="6"/>
  <c r="C4043" i="6"/>
  <c r="B4043" i="6"/>
  <c r="D4042" i="6"/>
  <c r="C4042" i="6"/>
  <c r="B4042" i="6"/>
  <c r="D4041" i="6"/>
  <c r="C4041" i="6"/>
  <c r="B4041" i="6"/>
  <c r="D4040" i="6"/>
  <c r="C4040" i="6"/>
  <c r="B4040" i="6"/>
  <c r="D4039" i="6"/>
  <c r="C4039" i="6"/>
  <c r="B4039" i="6"/>
  <c r="D4038" i="6"/>
  <c r="C4038" i="6"/>
  <c r="B4038" i="6"/>
  <c r="D4037" i="6"/>
  <c r="C4037" i="6"/>
  <c r="B4037" i="6"/>
  <c r="D4036" i="6"/>
  <c r="C4036" i="6"/>
  <c r="B4036" i="6"/>
  <c r="D4035" i="6"/>
  <c r="C4035" i="6"/>
  <c r="B4035" i="6"/>
  <c r="D4034" i="6"/>
  <c r="C4034" i="6"/>
  <c r="B4034" i="6"/>
  <c r="D4033" i="6"/>
  <c r="C4033" i="6"/>
  <c r="B4033" i="6"/>
  <c r="D4032" i="6"/>
  <c r="C4032" i="6"/>
  <c r="B4032" i="6"/>
  <c r="D4031" i="6"/>
  <c r="C4031" i="6"/>
  <c r="B4031" i="6"/>
  <c r="D4030" i="6"/>
  <c r="C4030" i="6"/>
  <c r="B4030" i="6"/>
  <c r="D4029" i="6"/>
  <c r="C4029" i="6"/>
  <c r="B4029" i="6"/>
  <c r="D4028" i="6"/>
  <c r="C4028" i="6"/>
  <c r="B4028" i="6"/>
  <c r="D4027" i="6"/>
  <c r="C4027" i="6"/>
  <c r="B4027" i="6"/>
  <c r="D4026" i="6"/>
  <c r="C4026" i="6"/>
  <c r="B4026" i="6"/>
  <c r="D4025" i="6"/>
  <c r="C4025" i="6"/>
  <c r="B4025" i="6"/>
  <c r="D4024" i="6"/>
  <c r="C4024" i="6"/>
  <c r="B4024" i="6"/>
  <c r="D4023" i="6"/>
  <c r="C4023" i="6"/>
  <c r="B4023" i="6"/>
  <c r="D4022" i="6"/>
  <c r="C4022" i="6"/>
  <c r="B4022" i="6"/>
  <c r="D4021" i="6"/>
  <c r="C4021" i="6"/>
  <c r="B4021" i="6"/>
  <c r="D4020" i="6"/>
  <c r="C4020" i="6"/>
  <c r="B4020" i="6"/>
  <c r="D4019" i="6"/>
  <c r="C4019" i="6"/>
  <c r="B4019" i="6"/>
  <c r="D4018" i="6"/>
  <c r="C4018" i="6"/>
  <c r="B4018" i="6"/>
  <c r="D4017" i="6"/>
  <c r="C4017" i="6"/>
  <c r="B4017" i="6"/>
  <c r="D4016" i="6"/>
  <c r="C4016" i="6"/>
  <c r="B4016" i="6"/>
  <c r="D4015" i="6"/>
  <c r="C4015" i="6"/>
  <c r="B4015" i="6"/>
  <c r="D4014" i="6"/>
  <c r="C4014" i="6"/>
  <c r="B4014" i="6"/>
  <c r="D4013" i="6"/>
  <c r="C4013" i="6"/>
  <c r="B4013" i="6"/>
  <c r="D4012" i="6"/>
  <c r="C4012" i="6"/>
  <c r="B4012" i="6"/>
  <c r="D4011" i="6"/>
  <c r="C4011" i="6"/>
  <c r="B4011" i="6"/>
  <c r="D4010" i="6"/>
  <c r="C4010" i="6"/>
  <c r="B4010" i="6"/>
  <c r="D4009" i="6"/>
  <c r="C4009" i="6"/>
  <c r="B4009" i="6"/>
  <c r="D4008" i="6"/>
  <c r="C4008" i="6"/>
  <c r="B4008" i="6"/>
  <c r="D4007" i="6"/>
  <c r="C4007" i="6"/>
  <c r="B4007" i="6"/>
  <c r="D4006" i="6"/>
  <c r="C4006" i="6"/>
  <c r="B4006" i="6"/>
  <c r="D4005" i="6"/>
  <c r="C4005" i="6"/>
  <c r="B4005" i="6"/>
  <c r="D4004" i="6"/>
  <c r="C4004" i="6"/>
  <c r="B4004" i="6"/>
  <c r="D4003" i="6"/>
  <c r="C4003" i="6"/>
  <c r="B4003" i="6"/>
  <c r="D4002" i="6"/>
  <c r="C4002" i="6"/>
  <c r="B4002" i="6"/>
  <c r="D4001" i="6"/>
  <c r="C4001" i="6"/>
  <c r="B4001" i="6"/>
  <c r="D4000" i="6"/>
  <c r="C4000" i="6"/>
  <c r="B4000" i="6"/>
  <c r="D3999" i="6"/>
  <c r="C3999" i="6"/>
  <c r="B3999" i="6"/>
  <c r="D3998" i="6"/>
  <c r="C3998" i="6"/>
  <c r="B3998" i="6"/>
  <c r="D3997" i="6"/>
  <c r="C3997" i="6"/>
  <c r="B3997" i="6"/>
  <c r="D3996" i="6"/>
  <c r="C3996" i="6"/>
  <c r="B3996" i="6"/>
  <c r="D3995" i="6"/>
  <c r="C3995" i="6"/>
  <c r="B3995" i="6"/>
  <c r="D3994" i="6"/>
  <c r="C3994" i="6"/>
  <c r="B3994" i="6"/>
  <c r="D3993" i="6"/>
  <c r="C3993" i="6"/>
  <c r="B3993" i="6"/>
  <c r="D3992" i="6"/>
  <c r="C3992" i="6"/>
  <c r="B3992" i="6"/>
  <c r="D3991" i="6"/>
  <c r="C3991" i="6"/>
  <c r="B3991" i="6"/>
  <c r="D3990" i="6"/>
  <c r="C3990" i="6"/>
  <c r="B3990" i="6"/>
  <c r="D3989" i="6"/>
  <c r="C3989" i="6"/>
  <c r="B3989" i="6"/>
  <c r="D3988" i="6"/>
  <c r="C3988" i="6"/>
  <c r="B3988" i="6"/>
  <c r="D3987" i="6"/>
  <c r="C3987" i="6"/>
  <c r="B3987" i="6"/>
  <c r="D3986" i="6"/>
  <c r="C3986" i="6"/>
  <c r="B3986" i="6"/>
  <c r="D3985" i="6"/>
  <c r="C3985" i="6"/>
  <c r="B3985" i="6"/>
  <c r="D3984" i="6"/>
  <c r="C3984" i="6"/>
  <c r="B3984" i="6"/>
  <c r="D3983" i="6"/>
  <c r="C3983" i="6"/>
  <c r="B3983" i="6"/>
  <c r="D3982" i="6"/>
  <c r="C3982" i="6"/>
  <c r="B3982" i="6"/>
  <c r="D3981" i="6"/>
  <c r="C3981" i="6"/>
  <c r="B3981" i="6"/>
  <c r="D3980" i="6"/>
  <c r="C3980" i="6"/>
  <c r="B3980" i="6"/>
  <c r="D3979" i="6"/>
  <c r="C3979" i="6"/>
  <c r="B3979" i="6"/>
  <c r="D3978" i="6"/>
  <c r="C3978" i="6"/>
  <c r="B3978" i="6"/>
  <c r="D3977" i="6"/>
  <c r="C3977" i="6"/>
  <c r="B3977" i="6"/>
  <c r="D3976" i="6"/>
  <c r="C3976" i="6"/>
  <c r="B3976" i="6"/>
  <c r="D3975" i="6"/>
  <c r="C3975" i="6"/>
  <c r="B3975" i="6"/>
  <c r="D3974" i="6"/>
  <c r="C3974" i="6"/>
  <c r="B3974" i="6"/>
  <c r="D3973" i="6"/>
  <c r="C3973" i="6"/>
  <c r="B3973" i="6"/>
  <c r="D3972" i="6"/>
  <c r="C3972" i="6"/>
  <c r="B3972" i="6"/>
  <c r="D3971" i="6"/>
  <c r="C3971" i="6"/>
  <c r="B3971" i="6"/>
  <c r="D3970" i="6"/>
  <c r="C3970" i="6"/>
  <c r="B3970" i="6"/>
  <c r="D3969" i="6"/>
  <c r="C3969" i="6"/>
  <c r="B3969" i="6"/>
  <c r="D3968" i="6"/>
  <c r="C3968" i="6"/>
  <c r="B3968" i="6"/>
  <c r="D3967" i="6"/>
  <c r="C3967" i="6"/>
  <c r="B3967" i="6"/>
  <c r="D3966" i="6"/>
  <c r="C3966" i="6"/>
  <c r="B3966" i="6"/>
  <c r="D3965" i="6"/>
  <c r="C3965" i="6"/>
  <c r="B3965" i="6"/>
  <c r="D3964" i="6"/>
  <c r="C3964" i="6"/>
  <c r="B3964" i="6"/>
  <c r="D3963" i="6"/>
  <c r="C3963" i="6"/>
  <c r="B3963" i="6"/>
  <c r="D3962" i="6"/>
  <c r="C3962" i="6"/>
  <c r="B3962" i="6"/>
  <c r="D3961" i="6"/>
  <c r="C3961" i="6"/>
  <c r="B3961" i="6"/>
  <c r="D3960" i="6"/>
  <c r="C3960" i="6"/>
  <c r="B3960" i="6"/>
  <c r="D3959" i="6"/>
  <c r="C3959" i="6"/>
  <c r="B3959" i="6"/>
  <c r="D3958" i="6"/>
  <c r="C3958" i="6"/>
  <c r="B3958" i="6"/>
  <c r="D3957" i="6"/>
  <c r="C3957" i="6"/>
  <c r="B3957" i="6"/>
  <c r="D3956" i="6"/>
  <c r="C3956" i="6"/>
  <c r="B3956" i="6"/>
  <c r="D3955" i="6"/>
  <c r="C3955" i="6"/>
  <c r="B3955" i="6"/>
  <c r="D3954" i="6"/>
  <c r="C3954" i="6"/>
  <c r="B3954" i="6"/>
  <c r="D3953" i="6"/>
  <c r="C3953" i="6"/>
  <c r="B3953" i="6"/>
  <c r="D3952" i="6"/>
  <c r="C3952" i="6"/>
  <c r="B3952" i="6"/>
  <c r="D3951" i="6"/>
  <c r="C3951" i="6"/>
  <c r="B3951" i="6"/>
  <c r="D3950" i="6"/>
  <c r="C3950" i="6"/>
  <c r="B3950" i="6"/>
  <c r="D3949" i="6"/>
  <c r="C3949" i="6"/>
  <c r="B3949" i="6"/>
  <c r="D3948" i="6"/>
  <c r="C3948" i="6"/>
  <c r="B3948" i="6"/>
  <c r="D3947" i="6"/>
  <c r="C3947" i="6"/>
  <c r="B3947" i="6"/>
  <c r="D3946" i="6"/>
  <c r="C3946" i="6"/>
  <c r="B3946" i="6"/>
  <c r="D3945" i="6"/>
  <c r="C3945" i="6"/>
  <c r="B3945" i="6"/>
  <c r="D3944" i="6"/>
  <c r="C3944" i="6"/>
  <c r="B3944" i="6"/>
  <c r="D3943" i="6"/>
  <c r="C3943" i="6"/>
  <c r="B3943" i="6"/>
  <c r="D3942" i="6"/>
  <c r="C3942" i="6"/>
  <c r="B3942" i="6"/>
  <c r="D3941" i="6"/>
  <c r="C3941" i="6"/>
  <c r="B3941" i="6"/>
  <c r="D3940" i="6"/>
  <c r="C3940" i="6"/>
  <c r="B3940" i="6"/>
  <c r="D3939" i="6"/>
  <c r="C3939" i="6"/>
  <c r="B3939" i="6"/>
  <c r="D3938" i="6"/>
  <c r="C3938" i="6"/>
  <c r="B3938" i="6"/>
  <c r="D3937" i="6"/>
  <c r="C3937" i="6"/>
  <c r="B3937" i="6"/>
  <c r="D3936" i="6"/>
  <c r="C3936" i="6"/>
  <c r="B3936" i="6"/>
  <c r="D3935" i="6"/>
  <c r="C3935" i="6"/>
  <c r="B3935" i="6"/>
  <c r="D3934" i="6"/>
  <c r="C3934" i="6"/>
  <c r="B3934" i="6"/>
  <c r="D3933" i="6"/>
  <c r="C3933" i="6"/>
  <c r="B3933" i="6"/>
  <c r="D3932" i="6"/>
  <c r="C3932" i="6"/>
  <c r="B3932" i="6"/>
  <c r="D3931" i="6"/>
  <c r="C3931" i="6"/>
  <c r="B3931" i="6"/>
  <c r="D3930" i="6"/>
  <c r="C3930" i="6"/>
  <c r="B3930" i="6"/>
  <c r="D3929" i="6"/>
  <c r="C3929" i="6"/>
  <c r="B3929" i="6"/>
  <c r="D3928" i="6"/>
  <c r="C3928" i="6"/>
  <c r="B3928" i="6"/>
  <c r="D3927" i="6"/>
  <c r="C3927" i="6"/>
  <c r="B3927" i="6"/>
  <c r="D3926" i="6"/>
  <c r="C3926" i="6"/>
  <c r="B3926" i="6"/>
  <c r="D3925" i="6"/>
  <c r="C3925" i="6"/>
  <c r="B3925" i="6"/>
  <c r="D3924" i="6"/>
  <c r="C3924" i="6"/>
  <c r="B3924" i="6"/>
  <c r="D3923" i="6"/>
  <c r="C3923" i="6"/>
  <c r="B3923" i="6"/>
  <c r="D3922" i="6"/>
  <c r="C3922" i="6"/>
  <c r="B3922" i="6"/>
  <c r="D3921" i="6"/>
  <c r="C3921" i="6"/>
  <c r="B3921" i="6"/>
  <c r="D3920" i="6"/>
  <c r="C3920" i="6"/>
  <c r="B3920" i="6"/>
  <c r="D3919" i="6"/>
  <c r="C3919" i="6"/>
  <c r="B3919" i="6"/>
  <c r="D3918" i="6"/>
  <c r="C3918" i="6"/>
  <c r="B3918" i="6"/>
  <c r="D3917" i="6"/>
  <c r="C3917" i="6"/>
  <c r="B3917" i="6"/>
  <c r="D3916" i="6"/>
  <c r="C3916" i="6"/>
  <c r="B3916" i="6"/>
  <c r="D3915" i="6"/>
  <c r="C3915" i="6"/>
  <c r="B3915" i="6"/>
  <c r="D3914" i="6"/>
  <c r="C3914" i="6"/>
  <c r="B3914" i="6"/>
  <c r="D3913" i="6"/>
  <c r="C3913" i="6"/>
  <c r="B3913" i="6"/>
  <c r="D3912" i="6"/>
  <c r="C3912" i="6"/>
  <c r="B3912" i="6"/>
  <c r="D3911" i="6"/>
  <c r="C3911" i="6"/>
  <c r="B3911" i="6"/>
  <c r="D3910" i="6"/>
  <c r="C3910" i="6"/>
  <c r="B3910" i="6"/>
  <c r="D3909" i="6"/>
  <c r="C3909" i="6"/>
  <c r="B3909" i="6"/>
  <c r="D3908" i="6"/>
  <c r="C3908" i="6"/>
  <c r="B3908" i="6"/>
  <c r="D3907" i="6"/>
  <c r="C3907" i="6"/>
  <c r="B3907" i="6"/>
  <c r="D3906" i="6"/>
  <c r="C3906" i="6"/>
  <c r="B3906" i="6"/>
  <c r="D3905" i="6"/>
  <c r="C3905" i="6"/>
  <c r="B3905" i="6"/>
  <c r="D3904" i="6"/>
  <c r="C3904" i="6"/>
  <c r="B3904" i="6"/>
  <c r="D3903" i="6"/>
  <c r="C3903" i="6"/>
  <c r="B3903" i="6"/>
  <c r="D3902" i="6"/>
  <c r="C3902" i="6"/>
  <c r="B3902" i="6"/>
  <c r="D3901" i="6"/>
  <c r="C3901" i="6"/>
  <c r="B3901" i="6"/>
  <c r="D3900" i="6"/>
  <c r="C3900" i="6"/>
  <c r="B3900" i="6"/>
  <c r="D3899" i="6"/>
  <c r="C3899" i="6"/>
  <c r="B3899" i="6"/>
  <c r="D3898" i="6"/>
  <c r="C3898" i="6"/>
  <c r="B3898" i="6"/>
  <c r="D3897" i="6"/>
  <c r="C3897" i="6"/>
  <c r="B3897" i="6"/>
  <c r="D3896" i="6"/>
  <c r="C3896" i="6"/>
  <c r="B3896" i="6"/>
  <c r="D3895" i="6"/>
  <c r="C3895" i="6"/>
  <c r="B3895" i="6"/>
  <c r="D3894" i="6"/>
  <c r="C3894" i="6"/>
  <c r="B3894" i="6"/>
  <c r="D3893" i="6"/>
  <c r="C3893" i="6"/>
  <c r="B3893" i="6"/>
  <c r="D3892" i="6"/>
  <c r="C3892" i="6"/>
  <c r="B3892" i="6"/>
  <c r="D3891" i="6"/>
  <c r="C3891" i="6"/>
  <c r="B3891" i="6"/>
  <c r="D3890" i="6"/>
  <c r="C3890" i="6"/>
  <c r="B3890" i="6"/>
  <c r="D3889" i="6"/>
  <c r="C3889" i="6"/>
  <c r="B3889" i="6"/>
  <c r="D3888" i="6"/>
  <c r="C3888" i="6"/>
  <c r="B3888" i="6"/>
  <c r="D3887" i="6"/>
  <c r="C3887" i="6"/>
  <c r="B3887" i="6"/>
  <c r="D3886" i="6"/>
  <c r="C3886" i="6"/>
  <c r="B3886" i="6"/>
  <c r="D3885" i="6"/>
  <c r="C3885" i="6"/>
  <c r="B3885" i="6"/>
  <c r="D3884" i="6"/>
  <c r="C3884" i="6"/>
  <c r="B3884" i="6"/>
  <c r="D3883" i="6"/>
  <c r="C3883" i="6"/>
  <c r="B3883" i="6"/>
  <c r="D3882" i="6"/>
  <c r="C3882" i="6"/>
  <c r="B3882" i="6"/>
  <c r="D3881" i="6"/>
  <c r="C3881" i="6"/>
  <c r="B3881" i="6"/>
  <c r="D3880" i="6"/>
  <c r="C3880" i="6"/>
  <c r="B3880" i="6"/>
  <c r="D3879" i="6"/>
  <c r="C3879" i="6"/>
  <c r="B3879" i="6"/>
  <c r="D3878" i="6"/>
  <c r="C3878" i="6"/>
  <c r="B3878" i="6"/>
  <c r="D3877" i="6"/>
  <c r="C3877" i="6"/>
  <c r="B3877" i="6"/>
  <c r="D3876" i="6"/>
  <c r="C3876" i="6"/>
  <c r="B3876" i="6"/>
  <c r="D3875" i="6"/>
  <c r="C3875" i="6"/>
  <c r="B3875" i="6"/>
  <c r="D3874" i="6"/>
  <c r="C3874" i="6"/>
  <c r="B3874" i="6"/>
  <c r="D3873" i="6"/>
  <c r="C3873" i="6"/>
  <c r="B3873" i="6"/>
  <c r="D3872" i="6"/>
  <c r="C3872" i="6"/>
  <c r="B3872" i="6"/>
  <c r="D3871" i="6"/>
  <c r="C3871" i="6"/>
  <c r="B3871" i="6"/>
  <c r="D3870" i="6"/>
  <c r="C3870" i="6"/>
  <c r="B3870" i="6"/>
  <c r="D3869" i="6"/>
  <c r="C3869" i="6"/>
  <c r="B3869" i="6"/>
  <c r="D3868" i="6"/>
  <c r="C3868" i="6"/>
  <c r="B3868" i="6"/>
  <c r="D3867" i="6"/>
  <c r="C3867" i="6"/>
  <c r="B3867" i="6"/>
  <c r="D3866" i="6"/>
  <c r="C3866" i="6"/>
  <c r="B3866" i="6"/>
  <c r="D3865" i="6"/>
  <c r="C3865" i="6"/>
  <c r="B3865" i="6"/>
  <c r="D3864" i="6"/>
  <c r="C3864" i="6"/>
  <c r="B3864" i="6"/>
  <c r="D3863" i="6"/>
  <c r="C3863" i="6"/>
  <c r="B3863" i="6"/>
  <c r="D3862" i="6"/>
  <c r="C3862" i="6"/>
  <c r="B3862" i="6"/>
  <c r="D3861" i="6"/>
  <c r="C3861" i="6"/>
  <c r="B3861" i="6"/>
  <c r="D3860" i="6"/>
  <c r="C3860" i="6"/>
  <c r="B3860" i="6"/>
  <c r="D3859" i="6"/>
  <c r="C3859" i="6"/>
  <c r="B3859" i="6"/>
  <c r="D3858" i="6"/>
  <c r="C3858" i="6"/>
  <c r="B3858" i="6"/>
  <c r="D3857" i="6"/>
  <c r="C3857" i="6"/>
  <c r="B3857" i="6"/>
  <c r="D3856" i="6"/>
  <c r="C3856" i="6"/>
  <c r="B3856" i="6"/>
  <c r="D3855" i="6"/>
  <c r="C3855" i="6"/>
  <c r="B3855" i="6"/>
  <c r="D3854" i="6"/>
  <c r="C3854" i="6"/>
  <c r="B3854" i="6"/>
  <c r="D3853" i="6"/>
  <c r="C3853" i="6"/>
  <c r="B3853" i="6"/>
  <c r="D3852" i="6"/>
  <c r="C3852" i="6"/>
  <c r="B3852" i="6"/>
  <c r="D3851" i="6"/>
  <c r="C3851" i="6"/>
  <c r="B3851" i="6"/>
  <c r="D3850" i="6"/>
  <c r="C3850" i="6"/>
  <c r="B3850" i="6"/>
  <c r="D3849" i="6"/>
  <c r="C3849" i="6"/>
  <c r="B3849" i="6"/>
  <c r="D3848" i="6"/>
  <c r="C3848" i="6"/>
  <c r="B3848" i="6"/>
  <c r="D3847" i="6"/>
  <c r="C3847" i="6"/>
  <c r="B3847" i="6"/>
  <c r="D3846" i="6"/>
  <c r="C3846" i="6"/>
  <c r="B3846" i="6"/>
  <c r="D3845" i="6"/>
  <c r="C3845" i="6"/>
  <c r="B3845" i="6"/>
  <c r="D3844" i="6"/>
  <c r="C3844" i="6"/>
  <c r="B3844" i="6"/>
  <c r="D3843" i="6"/>
  <c r="C3843" i="6"/>
  <c r="B3843" i="6"/>
  <c r="D3842" i="6"/>
  <c r="C3842" i="6"/>
  <c r="B3842" i="6"/>
  <c r="D3841" i="6"/>
  <c r="C3841" i="6"/>
  <c r="B3841" i="6"/>
  <c r="D3840" i="6"/>
  <c r="C3840" i="6"/>
  <c r="B3840" i="6"/>
  <c r="D3839" i="6"/>
  <c r="C3839" i="6"/>
  <c r="B3839" i="6"/>
  <c r="D3838" i="6"/>
  <c r="C3838" i="6"/>
  <c r="B3838" i="6"/>
  <c r="D3837" i="6"/>
  <c r="C3837" i="6"/>
  <c r="B3837" i="6"/>
  <c r="D3836" i="6"/>
  <c r="C3836" i="6"/>
  <c r="B3836" i="6"/>
  <c r="D3835" i="6"/>
  <c r="C3835" i="6"/>
  <c r="B3835" i="6"/>
  <c r="D3834" i="6"/>
  <c r="C3834" i="6"/>
  <c r="B3834" i="6"/>
  <c r="D3833" i="6"/>
  <c r="C3833" i="6"/>
  <c r="B3833" i="6"/>
  <c r="D3832" i="6"/>
  <c r="C3832" i="6"/>
  <c r="B3832" i="6"/>
  <c r="D3831" i="6"/>
  <c r="C3831" i="6"/>
  <c r="B3831" i="6"/>
  <c r="D3830" i="6"/>
  <c r="C3830" i="6"/>
  <c r="B3830" i="6"/>
  <c r="D3829" i="6"/>
  <c r="C3829" i="6"/>
  <c r="B3829" i="6"/>
  <c r="D3828" i="6"/>
  <c r="C3828" i="6"/>
  <c r="B3828" i="6"/>
  <c r="D3827" i="6"/>
  <c r="C3827" i="6"/>
  <c r="B3827" i="6"/>
  <c r="D3826" i="6"/>
  <c r="C3826" i="6"/>
  <c r="B3826" i="6"/>
  <c r="D3825" i="6"/>
  <c r="C3825" i="6"/>
  <c r="B3825" i="6"/>
  <c r="D3824" i="6"/>
  <c r="C3824" i="6"/>
  <c r="B3824" i="6"/>
  <c r="D3823" i="6"/>
  <c r="C3823" i="6"/>
  <c r="B3823" i="6"/>
  <c r="D3822" i="6"/>
  <c r="C3822" i="6"/>
  <c r="B3822" i="6"/>
  <c r="D3821" i="6"/>
  <c r="C3821" i="6"/>
  <c r="B3821" i="6"/>
  <c r="D3820" i="6"/>
  <c r="C3820" i="6"/>
  <c r="B3820" i="6"/>
  <c r="D3819" i="6"/>
  <c r="C3819" i="6"/>
  <c r="B3819" i="6"/>
  <c r="D3818" i="6"/>
  <c r="C3818" i="6"/>
  <c r="B3818" i="6"/>
  <c r="D3817" i="6"/>
  <c r="C3817" i="6"/>
  <c r="B3817" i="6"/>
  <c r="D3816" i="6"/>
  <c r="C3816" i="6"/>
  <c r="B3816" i="6"/>
  <c r="D3815" i="6"/>
  <c r="C3815" i="6"/>
  <c r="B3815" i="6"/>
  <c r="D3814" i="6"/>
  <c r="C3814" i="6"/>
  <c r="B3814" i="6"/>
  <c r="D3813" i="6"/>
  <c r="C3813" i="6"/>
  <c r="B3813" i="6"/>
  <c r="D3812" i="6"/>
  <c r="C3812" i="6"/>
  <c r="B3812" i="6"/>
  <c r="D3811" i="6"/>
  <c r="C3811" i="6"/>
  <c r="B3811" i="6"/>
  <c r="D3810" i="6"/>
  <c r="C3810" i="6"/>
  <c r="B3810" i="6"/>
  <c r="D3809" i="6"/>
  <c r="C3809" i="6"/>
  <c r="B3809" i="6"/>
  <c r="D3808" i="6"/>
  <c r="C3808" i="6"/>
  <c r="B3808" i="6"/>
  <c r="D3807" i="6"/>
  <c r="C3807" i="6"/>
  <c r="B3807" i="6"/>
  <c r="D3806" i="6"/>
  <c r="C3806" i="6"/>
  <c r="B3806" i="6"/>
  <c r="D3805" i="6"/>
  <c r="C3805" i="6"/>
  <c r="B3805" i="6"/>
  <c r="D3804" i="6"/>
  <c r="C3804" i="6"/>
  <c r="B3804" i="6"/>
  <c r="D3803" i="6"/>
  <c r="C3803" i="6"/>
  <c r="B3803" i="6"/>
  <c r="D3802" i="6"/>
  <c r="C3802" i="6"/>
  <c r="B3802" i="6"/>
  <c r="D3801" i="6"/>
  <c r="C3801" i="6"/>
  <c r="B3801" i="6"/>
  <c r="D3800" i="6"/>
  <c r="C3800" i="6"/>
  <c r="B3800" i="6"/>
  <c r="D3799" i="6"/>
  <c r="C3799" i="6"/>
  <c r="B3799" i="6"/>
  <c r="D3798" i="6"/>
  <c r="C3798" i="6"/>
  <c r="B3798" i="6"/>
  <c r="D3797" i="6"/>
  <c r="C3797" i="6"/>
  <c r="B3797" i="6"/>
  <c r="D3796" i="6"/>
  <c r="C3796" i="6"/>
  <c r="B3796" i="6"/>
  <c r="D3795" i="6"/>
  <c r="C3795" i="6"/>
  <c r="B3795" i="6"/>
  <c r="D3794" i="6"/>
  <c r="C3794" i="6"/>
  <c r="B3794" i="6"/>
  <c r="D3793" i="6"/>
  <c r="C3793" i="6"/>
  <c r="B3793" i="6"/>
  <c r="D3792" i="6"/>
  <c r="C3792" i="6"/>
  <c r="B3792" i="6"/>
  <c r="D3791" i="6"/>
  <c r="C3791" i="6"/>
  <c r="B3791" i="6"/>
  <c r="D3790" i="6"/>
  <c r="C3790" i="6"/>
  <c r="B3790" i="6"/>
  <c r="D3789" i="6"/>
  <c r="C3789" i="6"/>
  <c r="B3789" i="6"/>
  <c r="D3788" i="6"/>
  <c r="C3788" i="6"/>
  <c r="B3788" i="6"/>
  <c r="D3787" i="6"/>
  <c r="C3787" i="6"/>
  <c r="B3787" i="6"/>
  <c r="D3786" i="6"/>
  <c r="C3786" i="6"/>
  <c r="B3786" i="6"/>
  <c r="D3785" i="6"/>
  <c r="C3785" i="6"/>
  <c r="B3785" i="6"/>
  <c r="D3784" i="6"/>
  <c r="C3784" i="6"/>
  <c r="B3784" i="6"/>
  <c r="D3783" i="6"/>
  <c r="C3783" i="6"/>
  <c r="B3783" i="6"/>
  <c r="D3782" i="6"/>
  <c r="C3782" i="6"/>
  <c r="B3782" i="6"/>
  <c r="D3781" i="6"/>
  <c r="C3781" i="6"/>
  <c r="B3781" i="6"/>
  <c r="D3780" i="6"/>
  <c r="C3780" i="6"/>
  <c r="B3780" i="6"/>
  <c r="D3779" i="6"/>
  <c r="C3779" i="6"/>
  <c r="B3779" i="6"/>
  <c r="D3778" i="6"/>
  <c r="C3778" i="6"/>
  <c r="B3778" i="6"/>
  <c r="D3777" i="6"/>
  <c r="C3777" i="6"/>
  <c r="B3777" i="6"/>
  <c r="D3776" i="6"/>
  <c r="C3776" i="6"/>
  <c r="B3776" i="6"/>
  <c r="D3775" i="6"/>
  <c r="C3775" i="6"/>
  <c r="B3775" i="6"/>
  <c r="D3774" i="6"/>
  <c r="C3774" i="6"/>
  <c r="B3774" i="6"/>
  <c r="D3773" i="6"/>
  <c r="C3773" i="6"/>
  <c r="B3773" i="6"/>
  <c r="D3772" i="6"/>
  <c r="C3772" i="6"/>
  <c r="B3772" i="6"/>
  <c r="D3771" i="6"/>
  <c r="C3771" i="6"/>
  <c r="B3771" i="6"/>
  <c r="D3770" i="6"/>
  <c r="C3770" i="6"/>
  <c r="B3770" i="6"/>
  <c r="D3769" i="6"/>
  <c r="C3769" i="6"/>
  <c r="B3769" i="6"/>
  <c r="D3768" i="6"/>
  <c r="C3768" i="6"/>
  <c r="B3768" i="6"/>
  <c r="D3767" i="6"/>
  <c r="C3767" i="6"/>
  <c r="B3767" i="6"/>
  <c r="D3766" i="6"/>
  <c r="C3766" i="6"/>
  <c r="B3766" i="6"/>
  <c r="D3765" i="6"/>
  <c r="C3765" i="6"/>
  <c r="B3765" i="6"/>
  <c r="D3764" i="6"/>
  <c r="C3764" i="6"/>
  <c r="B3764" i="6"/>
  <c r="D3763" i="6"/>
  <c r="C3763" i="6"/>
  <c r="B3763" i="6"/>
  <c r="D3762" i="6"/>
  <c r="C3762" i="6"/>
  <c r="B3762" i="6"/>
  <c r="D3761" i="6"/>
  <c r="C3761" i="6"/>
  <c r="B3761" i="6"/>
  <c r="D3760" i="6"/>
  <c r="C3760" i="6"/>
  <c r="B3760" i="6"/>
  <c r="D3759" i="6"/>
  <c r="C3759" i="6"/>
  <c r="B3759" i="6"/>
  <c r="D3758" i="6"/>
  <c r="C3758" i="6"/>
  <c r="B3758" i="6"/>
  <c r="D3757" i="6"/>
  <c r="C3757" i="6"/>
  <c r="B3757" i="6"/>
  <c r="D3756" i="6"/>
  <c r="C3756" i="6"/>
  <c r="B3756" i="6"/>
  <c r="D3755" i="6"/>
  <c r="C3755" i="6"/>
  <c r="B3755" i="6"/>
  <c r="D3754" i="6"/>
  <c r="C3754" i="6"/>
  <c r="B3754" i="6"/>
  <c r="D3753" i="6"/>
  <c r="C3753" i="6"/>
  <c r="B3753" i="6"/>
  <c r="D3752" i="6"/>
  <c r="C3752" i="6"/>
  <c r="B3752" i="6"/>
  <c r="D3751" i="6"/>
  <c r="C3751" i="6"/>
  <c r="B3751" i="6"/>
  <c r="D3750" i="6"/>
  <c r="C3750" i="6"/>
  <c r="B3750" i="6"/>
  <c r="D3749" i="6"/>
  <c r="C3749" i="6"/>
  <c r="B3749" i="6"/>
  <c r="D3748" i="6"/>
  <c r="C3748" i="6"/>
  <c r="B3748" i="6"/>
  <c r="D3747" i="6"/>
  <c r="C3747" i="6"/>
  <c r="B3747" i="6"/>
  <c r="D3746" i="6"/>
  <c r="C3746" i="6"/>
  <c r="B3746" i="6"/>
  <c r="D3745" i="6"/>
  <c r="C3745" i="6"/>
  <c r="B3745" i="6"/>
  <c r="D3744" i="6"/>
  <c r="C3744" i="6"/>
  <c r="B3744" i="6"/>
  <c r="D3743" i="6"/>
  <c r="C3743" i="6"/>
  <c r="B3743" i="6"/>
  <c r="D3742" i="6"/>
  <c r="C3742" i="6"/>
  <c r="B3742" i="6"/>
  <c r="D3741" i="6"/>
  <c r="C3741" i="6"/>
  <c r="B3741" i="6"/>
  <c r="D3740" i="6"/>
  <c r="C3740" i="6"/>
  <c r="B3740" i="6"/>
  <c r="D3739" i="6"/>
  <c r="C3739" i="6"/>
  <c r="B3739" i="6"/>
  <c r="D3738" i="6"/>
  <c r="C3738" i="6"/>
  <c r="B3738" i="6"/>
  <c r="D3737" i="6"/>
  <c r="C3737" i="6"/>
  <c r="B3737" i="6"/>
  <c r="D3736" i="6"/>
  <c r="C3736" i="6"/>
  <c r="B3736" i="6"/>
  <c r="D3735" i="6"/>
  <c r="C3735" i="6"/>
  <c r="B3735" i="6"/>
  <c r="D3734" i="6"/>
  <c r="C3734" i="6"/>
  <c r="B3734" i="6"/>
  <c r="D3733" i="6"/>
  <c r="C3733" i="6"/>
  <c r="B3733" i="6"/>
  <c r="D3732" i="6"/>
  <c r="C3732" i="6"/>
  <c r="B3732" i="6"/>
  <c r="D3731" i="6"/>
  <c r="C3731" i="6"/>
  <c r="B3731" i="6"/>
  <c r="D3730" i="6"/>
  <c r="C3730" i="6"/>
  <c r="B3730" i="6"/>
  <c r="D3729" i="6"/>
  <c r="C3729" i="6"/>
  <c r="B3729" i="6"/>
  <c r="D3728" i="6"/>
  <c r="C3728" i="6"/>
  <c r="B3728" i="6"/>
  <c r="D3727" i="6"/>
  <c r="C3727" i="6"/>
  <c r="B3727" i="6"/>
  <c r="D3726" i="6"/>
  <c r="C3726" i="6"/>
  <c r="B3726" i="6"/>
  <c r="D3725" i="6"/>
  <c r="C3725" i="6"/>
  <c r="B3725" i="6"/>
  <c r="D3724" i="6"/>
  <c r="C3724" i="6"/>
  <c r="B3724" i="6"/>
  <c r="D3723" i="6"/>
  <c r="C3723" i="6"/>
  <c r="B3723" i="6"/>
  <c r="D3722" i="6"/>
  <c r="C3722" i="6"/>
  <c r="B3722" i="6"/>
  <c r="D3721" i="6"/>
  <c r="C3721" i="6"/>
  <c r="B3721" i="6"/>
  <c r="D3720" i="6"/>
  <c r="C3720" i="6"/>
  <c r="B3720" i="6"/>
  <c r="D3719" i="6"/>
  <c r="C3719" i="6"/>
  <c r="B3719" i="6"/>
  <c r="D3718" i="6"/>
  <c r="C3718" i="6"/>
  <c r="B3718" i="6"/>
  <c r="D3717" i="6"/>
  <c r="C3717" i="6"/>
  <c r="B3717" i="6"/>
  <c r="D3716" i="6"/>
  <c r="C3716" i="6"/>
  <c r="B3716" i="6"/>
  <c r="D3715" i="6"/>
  <c r="C3715" i="6"/>
  <c r="B3715" i="6"/>
  <c r="D3714" i="6"/>
  <c r="C3714" i="6"/>
  <c r="B3714" i="6"/>
  <c r="D3713" i="6"/>
  <c r="C3713" i="6"/>
  <c r="B3713" i="6"/>
  <c r="D3712" i="6"/>
  <c r="C3712" i="6"/>
  <c r="B3712" i="6"/>
  <c r="D3711" i="6"/>
  <c r="C3711" i="6"/>
  <c r="B3711" i="6"/>
  <c r="D3710" i="6"/>
  <c r="C3710" i="6"/>
  <c r="B3710" i="6"/>
  <c r="D3709" i="6"/>
  <c r="C3709" i="6"/>
  <c r="B3709" i="6"/>
  <c r="D3708" i="6"/>
  <c r="C3708" i="6"/>
  <c r="B3708" i="6"/>
  <c r="D3707" i="6"/>
  <c r="C3707" i="6"/>
  <c r="B3707" i="6"/>
  <c r="D3706" i="6"/>
  <c r="C3706" i="6"/>
  <c r="B3706" i="6"/>
  <c r="D3705" i="6"/>
  <c r="C3705" i="6"/>
  <c r="B3705" i="6"/>
  <c r="D3704" i="6"/>
  <c r="C3704" i="6"/>
  <c r="B3704" i="6"/>
  <c r="D3703" i="6"/>
  <c r="C3703" i="6"/>
  <c r="B3703" i="6"/>
  <c r="D3702" i="6"/>
  <c r="C3702" i="6"/>
  <c r="B3702" i="6"/>
  <c r="D3701" i="6"/>
  <c r="C3701" i="6"/>
  <c r="B3701" i="6"/>
  <c r="D3700" i="6"/>
  <c r="C3700" i="6"/>
  <c r="B3700" i="6"/>
  <c r="D3699" i="6"/>
  <c r="C3699" i="6"/>
  <c r="B3699" i="6"/>
  <c r="D3698" i="6"/>
  <c r="C3698" i="6"/>
  <c r="B3698" i="6"/>
  <c r="D3697" i="6"/>
  <c r="C3697" i="6"/>
  <c r="B3697" i="6"/>
  <c r="D3696" i="6"/>
  <c r="C3696" i="6"/>
  <c r="B3696" i="6"/>
  <c r="D3695" i="6"/>
  <c r="C3695" i="6"/>
  <c r="B3695" i="6"/>
  <c r="D3694" i="6"/>
  <c r="C3694" i="6"/>
  <c r="B3694" i="6"/>
  <c r="D3693" i="6"/>
  <c r="C3693" i="6"/>
  <c r="B3693" i="6"/>
  <c r="D3692" i="6"/>
  <c r="C3692" i="6"/>
  <c r="B3692" i="6"/>
  <c r="D3691" i="6"/>
  <c r="C3691" i="6"/>
  <c r="B3691" i="6"/>
  <c r="D3690" i="6"/>
  <c r="C3690" i="6"/>
  <c r="B3690" i="6"/>
  <c r="D3689" i="6"/>
  <c r="C3689" i="6"/>
  <c r="B3689" i="6"/>
  <c r="D3688" i="6"/>
  <c r="C3688" i="6"/>
  <c r="B3688" i="6"/>
  <c r="D3687" i="6"/>
  <c r="C3687" i="6"/>
  <c r="B3687" i="6"/>
  <c r="D3686" i="6"/>
  <c r="C3686" i="6"/>
  <c r="B3686" i="6"/>
  <c r="D3685" i="6"/>
  <c r="C3685" i="6"/>
  <c r="B3685" i="6"/>
  <c r="D3684" i="6"/>
  <c r="C3684" i="6"/>
  <c r="B3684" i="6"/>
  <c r="D3683" i="6"/>
  <c r="C3683" i="6"/>
  <c r="B3683" i="6"/>
  <c r="D3682" i="6"/>
  <c r="C3682" i="6"/>
  <c r="B3682" i="6"/>
  <c r="D3681" i="6"/>
  <c r="C3681" i="6"/>
  <c r="B3681" i="6"/>
  <c r="D3680" i="6"/>
  <c r="C3680" i="6"/>
  <c r="B3680" i="6"/>
  <c r="D3679" i="6"/>
  <c r="C3679" i="6"/>
  <c r="B3679" i="6"/>
  <c r="D3678" i="6"/>
  <c r="C3678" i="6"/>
  <c r="B3678" i="6"/>
  <c r="D3677" i="6"/>
  <c r="C3677" i="6"/>
  <c r="B3677" i="6"/>
  <c r="D3676" i="6"/>
  <c r="C3676" i="6"/>
  <c r="B3676" i="6"/>
  <c r="D3675" i="6"/>
  <c r="C3675" i="6"/>
  <c r="B3675" i="6"/>
  <c r="D3674" i="6"/>
  <c r="C3674" i="6"/>
  <c r="B3674" i="6"/>
  <c r="D3673" i="6"/>
  <c r="C3673" i="6"/>
  <c r="B3673" i="6"/>
  <c r="D3672" i="6"/>
  <c r="C3672" i="6"/>
  <c r="B3672" i="6"/>
  <c r="D3671" i="6"/>
  <c r="C3671" i="6"/>
  <c r="B3671" i="6"/>
  <c r="D3670" i="6"/>
  <c r="C3670" i="6"/>
  <c r="B3670" i="6"/>
  <c r="D3669" i="6"/>
  <c r="C3669" i="6"/>
  <c r="B3669" i="6"/>
  <c r="D3668" i="6"/>
  <c r="C3668" i="6"/>
  <c r="B3668" i="6"/>
  <c r="D3667" i="6"/>
  <c r="C3667" i="6"/>
  <c r="B3667" i="6"/>
  <c r="D3666" i="6"/>
  <c r="C3666" i="6"/>
  <c r="B3666" i="6"/>
  <c r="D3665" i="6"/>
  <c r="C3665" i="6"/>
  <c r="B3665" i="6"/>
  <c r="D3664" i="6"/>
  <c r="C3664" i="6"/>
  <c r="B3664" i="6"/>
  <c r="D3663" i="6"/>
  <c r="C3663" i="6"/>
  <c r="B3663" i="6"/>
  <c r="D3662" i="6"/>
  <c r="C3662" i="6"/>
  <c r="B3662" i="6"/>
  <c r="D3661" i="6"/>
  <c r="C3661" i="6"/>
  <c r="B3661" i="6"/>
  <c r="D3660" i="6"/>
  <c r="C3660" i="6"/>
  <c r="B3660" i="6"/>
  <c r="D3659" i="6"/>
  <c r="C3659" i="6"/>
  <c r="B3659" i="6"/>
  <c r="D3658" i="6"/>
  <c r="C3658" i="6"/>
  <c r="B3658" i="6"/>
  <c r="D3657" i="6"/>
  <c r="C3657" i="6"/>
  <c r="B3657" i="6"/>
  <c r="D3656" i="6"/>
  <c r="C3656" i="6"/>
  <c r="B3656" i="6"/>
  <c r="D3655" i="6"/>
  <c r="C3655" i="6"/>
  <c r="B3655" i="6"/>
  <c r="D3654" i="6"/>
  <c r="C3654" i="6"/>
  <c r="B3654" i="6"/>
  <c r="D3653" i="6"/>
  <c r="C3653" i="6"/>
  <c r="B3653" i="6"/>
  <c r="D3652" i="6"/>
  <c r="C3652" i="6"/>
  <c r="B3652" i="6"/>
  <c r="D3651" i="6"/>
  <c r="C3651" i="6"/>
  <c r="B3651" i="6"/>
  <c r="D3650" i="6"/>
  <c r="C3650" i="6"/>
  <c r="B3650" i="6"/>
  <c r="D3649" i="6"/>
  <c r="C3649" i="6"/>
  <c r="B3649" i="6"/>
  <c r="D3648" i="6"/>
  <c r="C3648" i="6"/>
  <c r="B3648" i="6"/>
  <c r="D3647" i="6"/>
  <c r="C3647" i="6"/>
  <c r="B3647" i="6"/>
  <c r="D3646" i="6"/>
  <c r="C3646" i="6"/>
  <c r="B3646" i="6"/>
  <c r="D3645" i="6"/>
  <c r="C3645" i="6"/>
  <c r="B3645" i="6"/>
  <c r="D3644" i="6"/>
  <c r="C3644" i="6"/>
  <c r="B3644" i="6"/>
  <c r="D3643" i="6"/>
  <c r="C3643" i="6"/>
  <c r="B3643" i="6"/>
  <c r="D3642" i="6"/>
  <c r="C3642" i="6"/>
  <c r="B3642" i="6"/>
  <c r="D3641" i="6"/>
  <c r="C3641" i="6"/>
  <c r="B3641" i="6"/>
  <c r="D3640" i="6"/>
  <c r="C3640" i="6"/>
  <c r="B3640" i="6"/>
  <c r="D3639" i="6"/>
  <c r="C3639" i="6"/>
  <c r="B3639" i="6"/>
  <c r="D3638" i="6"/>
  <c r="C3638" i="6"/>
  <c r="B3638" i="6"/>
  <c r="D3637" i="6"/>
  <c r="C3637" i="6"/>
  <c r="B3637" i="6"/>
  <c r="D3636" i="6"/>
  <c r="C3636" i="6"/>
  <c r="B3636" i="6"/>
  <c r="D3635" i="6"/>
  <c r="C3635" i="6"/>
  <c r="B3635" i="6"/>
  <c r="D3634" i="6"/>
  <c r="C3634" i="6"/>
  <c r="B3634" i="6"/>
  <c r="D3633" i="6"/>
  <c r="C3633" i="6"/>
  <c r="B3633" i="6"/>
  <c r="D3632" i="6"/>
  <c r="C3632" i="6"/>
  <c r="B3632" i="6"/>
  <c r="D3631" i="6"/>
  <c r="C3631" i="6"/>
  <c r="B3631" i="6"/>
  <c r="D3630" i="6"/>
  <c r="C3630" i="6"/>
  <c r="B3630" i="6"/>
  <c r="D3629" i="6"/>
  <c r="C3629" i="6"/>
  <c r="B3629" i="6"/>
  <c r="D3628" i="6"/>
  <c r="C3628" i="6"/>
  <c r="B3628" i="6"/>
  <c r="D3627" i="6"/>
  <c r="C3627" i="6"/>
  <c r="B3627" i="6"/>
  <c r="D3626" i="6"/>
  <c r="C3626" i="6"/>
  <c r="B3626" i="6"/>
  <c r="D3625" i="6"/>
  <c r="C3625" i="6"/>
  <c r="B3625" i="6"/>
  <c r="D3624" i="6"/>
  <c r="C3624" i="6"/>
  <c r="B3624" i="6"/>
  <c r="D3623" i="6"/>
  <c r="C3623" i="6"/>
  <c r="B3623" i="6"/>
  <c r="D3622" i="6"/>
  <c r="C3622" i="6"/>
  <c r="B3622" i="6"/>
  <c r="D3621" i="6"/>
  <c r="C3621" i="6"/>
  <c r="B3621" i="6"/>
  <c r="D3620" i="6"/>
  <c r="C3620" i="6"/>
  <c r="B3620" i="6"/>
  <c r="D3619" i="6"/>
  <c r="C3619" i="6"/>
  <c r="B3619" i="6"/>
  <c r="D3618" i="6"/>
  <c r="C3618" i="6"/>
  <c r="B3618" i="6"/>
  <c r="D3617" i="6"/>
  <c r="C3617" i="6"/>
  <c r="B3617" i="6"/>
  <c r="D3616" i="6"/>
  <c r="C3616" i="6"/>
  <c r="B3616" i="6"/>
  <c r="D3615" i="6"/>
  <c r="C3615" i="6"/>
  <c r="B3615" i="6"/>
  <c r="D3614" i="6"/>
  <c r="C3614" i="6"/>
  <c r="B3614" i="6"/>
  <c r="D3613" i="6"/>
  <c r="C3613" i="6"/>
  <c r="B3613" i="6"/>
  <c r="D3612" i="6"/>
  <c r="C3612" i="6"/>
  <c r="B3612" i="6"/>
  <c r="D3611" i="6"/>
  <c r="C3611" i="6"/>
  <c r="B3611" i="6"/>
  <c r="D3610" i="6"/>
  <c r="C3610" i="6"/>
  <c r="B3610" i="6"/>
  <c r="D3609" i="6"/>
  <c r="C3609" i="6"/>
  <c r="B3609" i="6"/>
  <c r="D3608" i="6"/>
  <c r="C3608" i="6"/>
  <c r="B3608" i="6"/>
  <c r="D3607" i="6"/>
  <c r="C3607" i="6"/>
  <c r="B3607" i="6"/>
  <c r="D3606" i="6"/>
  <c r="C3606" i="6"/>
  <c r="B3606" i="6"/>
  <c r="D3605" i="6"/>
  <c r="C3605" i="6"/>
  <c r="B3605" i="6"/>
  <c r="D3604" i="6"/>
  <c r="C3604" i="6"/>
  <c r="B3604" i="6"/>
  <c r="D3603" i="6"/>
  <c r="C3603" i="6"/>
  <c r="B3603" i="6"/>
  <c r="D3602" i="6"/>
  <c r="C3602" i="6"/>
  <c r="B3602" i="6"/>
  <c r="D3601" i="6"/>
  <c r="C3601" i="6"/>
  <c r="B3601" i="6"/>
  <c r="D3600" i="6"/>
  <c r="C3600" i="6"/>
  <c r="B3600" i="6"/>
  <c r="D3599" i="6"/>
  <c r="C3599" i="6"/>
  <c r="B3599" i="6"/>
  <c r="D3598" i="6"/>
  <c r="C3598" i="6"/>
  <c r="B3598" i="6"/>
  <c r="D3597" i="6"/>
  <c r="C3597" i="6"/>
  <c r="B3597" i="6"/>
  <c r="D3596" i="6"/>
  <c r="C3596" i="6"/>
  <c r="B3596" i="6"/>
  <c r="D3595" i="6"/>
  <c r="C3595" i="6"/>
  <c r="B3595" i="6"/>
  <c r="D3594" i="6"/>
  <c r="C3594" i="6"/>
  <c r="B3594" i="6"/>
  <c r="D3593" i="6"/>
  <c r="C3593" i="6"/>
  <c r="B3593" i="6"/>
  <c r="D3592" i="6"/>
  <c r="C3592" i="6"/>
  <c r="B3592" i="6"/>
  <c r="D3591" i="6"/>
  <c r="C3591" i="6"/>
  <c r="B3591" i="6"/>
  <c r="D3590" i="6"/>
  <c r="C3590" i="6"/>
  <c r="B3590" i="6"/>
  <c r="D3589" i="6"/>
  <c r="C3589" i="6"/>
  <c r="B3589" i="6"/>
  <c r="D3588" i="6"/>
  <c r="C3588" i="6"/>
  <c r="B3588" i="6"/>
  <c r="D3587" i="6"/>
  <c r="C3587" i="6"/>
  <c r="B3587" i="6"/>
  <c r="D3586" i="6"/>
  <c r="C3586" i="6"/>
  <c r="B3586" i="6"/>
  <c r="D3585" i="6"/>
  <c r="C3585" i="6"/>
  <c r="B3585" i="6"/>
  <c r="D3584" i="6"/>
  <c r="C3584" i="6"/>
  <c r="B3584" i="6"/>
  <c r="D3583" i="6"/>
  <c r="C3583" i="6"/>
  <c r="B3583" i="6"/>
  <c r="D3582" i="6"/>
  <c r="C3582" i="6"/>
  <c r="B3582" i="6"/>
  <c r="D3581" i="6"/>
  <c r="C3581" i="6"/>
  <c r="B3581" i="6"/>
  <c r="D3580" i="6"/>
  <c r="C3580" i="6"/>
  <c r="B3580" i="6"/>
  <c r="D3579" i="6"/>
  <c r="C3579" i="6"/>
  <c r="B3579" i="6"/>
  <c r="D3578" i="6"/>
  <c r="C3578" i="6"/>
  <c r="B3578" i="6"/>
  <c r="D3577" i="6"/>
  <c r="C3577" i="6"/>
  <c r="B3577" i="6"/>
  <c r="D3576" i="6"/>
  <c r="C3576" i="6"/>
  <c r="B3576" i="6"/>
  <c r="D3575" i="6"/>
  <c r="C3575" i="6"/>
  <c r="B3575" i="6"/>
  <c r="D3574" i="6"/>
  <c r="C3574" i="6"/>
  <c r="B3574" i="6"/>
  <c r="D3573" i="6"/>
  <c r="C3573" i="6"/>
  <c r="B3573" i="6"/>
  <c r="D3572" i="6"/>
  <c r="C3572" i="6"/>
  <c r="B3572" i="6"/>
  <c r="D3571" i="6"/>
  <c r="C3571" i="6"/>
  <c r="B3571" i="6"/>
  <c r="D3570" i="6"/>
  <c r="C3570" i="6"/>
  <c r="B3570" i="6"/>
  <c r="D3569" i="6"/>
  <c r="C3569" i="6"/>
  <c r="B3569" i="6"/>
  <c r="D3568" i="6"/>
  <c r="C3568" i="6"/>
  <c r="B3568" i="6"/>
  <c r="D3567" i="6"/>
  <c r="C3567" i="6"/>
  <c r="B3567" i="6"/>
  <c r="D3566" i="6"/>
  <c r="C3566" i="6"/>
  <c r="B3566" i="6"/>
  <c r="D3565" i="6"/>
  <c r="C3565" i="6"/>
  <c r="B3565" i="6"/>
  <c r="D3564" i="6"/>
  <c r="C3564" i="6"/>
  <c r="B3564" i="6"/>
  <c r="D3563" i="6"/>
  <c r="C3563" i="6"/>
  <c r="B3563" i="6"/>
  <c r="D3562" i="6"/>
  <c r="C3562" i="6"/>
  <c r="B3562" i="6"/>
  <c r="D3561" i="6"/>
  <c r="C3561" i="6"/>
  <c r="B3561" i="6"/>
  <c r="D3560" i="6"/>
  <c r="C3560" i="6"/>
  <c r="B3560" i="6"/>
  <c r="D3559" i="6"/>
  <c r="C3559" i="6"/>
  <c r="B3559" i="6"/>
  <c r="D3558" i="6"/>
  <c r="C3558" i="6"/>
  <c r="B3558" i="6"/>
  <c r="D3557" i="6"/>
  <c r="C3557" i="6"/>
  <c r="B3557" i="6"/>
  <c r="D3556" i="6"/>
  <c r="C3556" i="6"/>
  <c r="B3556" i="6"/>
  <c r="D3555" i="6"/>
  <c r="C3555" i="6"/>
  <c r="B3555" i="6"/>
  <c r="D3554" i="6"/>
  <c r="C3554" i="6"/>
  <c r="B3554" i="6"/>
  <c r="D3553" i="6"/>
  <c r="C3553" i="6"/>
  <c r="B3553" i="6"/>
  <c r="D3552" i="6"/>
  <c r="C3552" i="6"/>
  <c r="B3552" i="6"/>
  <c r="D3551" i="6"/>
  <c r="C3551" i="6"/>
  <c r="B3551" i="6"/>
  <c r="D3550" i="6"/>
  <c r="C3550" i="6"/>
  <c r="B3550" i="6"/>
  <c r="D3549" i="6"/>
  <c r="C3549" i="6"/>
  <c r="B3549" i="6"/>
  <c r="D3548" i="6"/>
  <c r="C3548" i="6"/>
  <c r="B3548" i="6"/>
  <c r="D3547" i="6"/>
  <c r="C3547" i="6"/>
  <c r="B3547" i="6"/>
  <c r="D3546" i="6"/>
  <c r="C3546" i="6"/>
  <c r="B3546" i="6"/>
  <c r="D3545" i="6"/>
  <c r="C3545" i="6"/>
  <c r="B3545" i="6"/>
  <c r="D3544" i="6"/>
  <c r="C3544" i="6"/>
  <c r="B3544" i="6"/>
  <c r="D3543" i="6"/>
  <c r="C3543" i="6"/>
  <c r="B3543" i="6"/>
  <c r="D3542" i="6"/>
  <c r="C3542" i="6"/>
  <c r="B3542" i="6"/>
  <c r="D3541" i="6"/>
  <c r="C3541" i="6"/>
  <c r="B3541" i="6"/>
  <c r="D3540" i="6"/>
  <c r="C3540" i="6"/>
  <c r="B3540" i="6"/>
  <c r="D3539" i="6"/>
  <c r="C3539" i="6"/>
  <c r="B3539" i="6"/>
  <c r="D3538" i="6"/>
  <c r="C3538" i="6"/>
  <c r="B3538" i="6"/>
  <c r="D3537" i="6"/>
  <c r="C3537" i="6"/>
  <c r="B3537" i="6"/>
  <c r="D3536" i="6"/>
  <c r="C3536" i="6"/>
  <c r="B3536" i="6"/>
  <c r="D3535" i="6"/>
  <c r="C3535" i="6"/>
  <c r="B3535" i="6"/>
  <c r="D3534" i="6"/>
  <c r="C3534" i="6"/>
  <c r="B3534" i="6"/>
  <c r="D3533" i="6"/>
  <c r="C3533" i="6"/>
  <c r="B3533" i="6"/>
  <c r="D3532" i="6"/>
  <c r="C3532" i="6"/>
  <c r="B3532" i="6"/>
  <c r="D3531" i="6"/>
  <c r="C3531" i="6"/>
  <c r="B3531" i="6"/>
  <c r="D3530" i="6"/>
  <c r="C3530" i="6"/>
  <c r="B3530" i="6"/>
  <c r="D3529" i="6"/>
  <c r="C3529" i="6"/>
  <c r="B3529" i="6"/>
  <c r="D3528" i="6"/>
  <c r="C3528" i="6"/>
  <c r="B3528" i="6"/>
  <c r="D3527" i="6"/>
  <c r="C3527" i="6"/>
  <c r="B3527" i="6"/>
  <c r="D3526" i="6"/>
  <c r="C3526" i="6"/>
  <c r="B3526" i="6"/>
  <c r="D3525" i="6"/>
  <c r="C3525" i="6"/>
  <c r="B3525" i="6"/>
  <c r="D3524" i="6"/>
  <c r="C3524" i="6"/>
  <c r="B3524" i="6"/>
  <c r="D3523" i="6"/>
  <c r="C3523" i="6"/>
  <c r="B3523" i="6"/>
  <c r="D3522" i="6"/>
  <c r="C3522" i="6"/>
  <c r="B3522" i="6"/>
  <c r="D3521" i="6"/>
  <c r="C3521" i="6"/>
  <c r="B3521" i="6"/>
  <c r="D3520" i="6"/>
  <c r="C3520" i="6"/>
  <c r="B3520" i="6"/>
  <c r="D3519" i="6"/>
  <c r="C3519" i="6"/>
  <c r="B3519" i="6"/>
  <c r="D3518" i="6"/>
  <c r="C3518" i="6"/>
  <c r="B3518" i="6"/>
  <c r="D3517" i="6"/>
  <c r="C3517" i="6"/>
  <c r="B3517" i="6"/>
  <c r="D3516" i="6"/>
  <c r="C3516" i="6"/>
  <c r="B3516" i="6"/>
  <c r="D3515" i="6"/>
  <c r="C3515" i="6"/>
  <c r="B3515" i="6"/>
  <c r="D3514" i="6"/>
  <c r="C3514" i="6"/>
  <c r="B3514" i="6"/>
  <c r="D3513" i="6"/>
  <c r="C3513" i="6"/>
  <c r="B3513" i="6"/>
  <c r="D3512" i="6"/>
  <c r="C3512" i="6"/>
  <c r="B3512" i="6"/>
  <c r="D3511" i="6"/>
  <c r="C3511" i="6"/>
  <c r="B3511" i="6"/>
  <c r="D3510" i="6"/>
  <c r="C3510" i="6"/>
  <c r="B3510" i="6"/>
  <c r="D3509" i="6"/>
  <c r="C3509" i="6"/>
  <c r="B3509" i="6"/>
  <c r="D3508" i="6"/>
  <c r="C3508" i="6"/>
  <c r="B3508" i="6"/>
  <c r="D3507" i="6"/>
  <c r="C3507" i="6"/>
  <c r="B3507" i="6"/>
  <c r="D3506" i="6"/>
  <c r="C3506" i="6"/>
  <c r="B3506" i="6"/>
  <c r="D3505" i="6"/>
  <c r="C3505" i="6"/>
  <c r="B3505" i="6"/>
  <c r="D3504" i="6"/>
  <c r="C3504" i="6"/>
  <c r="B3504" i="6"/>
  <c r="D3503" i="6"/>
  <c r="C3503" i="6"/>
  <c r="B3503" i="6"/>
  <c r="D3502" i="6"/>
  <c r="C3502" i="6"/>
  <c r="B3502" i="6"/>
  <c r="D3501" i="6"/>
  <c r="C3501" i="6"/>
  <c r="B3501" i="6"/>
  <c r="D3500" i="6"/>
  <c r="C3500" i="6"/>
  <c r="B3500" i="6"/>
  <c r="D3499" i="6"/>
  <c r="C3499" i="6"/>
  <c r="B3499" i="6"/>
  <c r="D3498" i="6"/>
  <c r="C3498" i="6"/>
  <c r="B3498" i="6"/>
  <c r="D3497" i="6"/>
  <c r="C3497" i="6"/>
  <c r="B3497" i="6"/>
  <c r="D3496" i="6"/>
  <c r="C3496" i="6"/>
  <c r="B3496" i="6"/>
  <c r="D3495" i="6"/>
  <c r="C3495" i="6"/>
  <c r="B3495" i="6"/>
  <c r="D3494" i="6"/>
  <c r="C3494" i="6"/>
  <c r="B3494" i="6"/>
  <c r="D3493" i="6"/>
  <c r="C3493" i="6"/>
  <c r="B3493" i="6"/>
  <c r="D3492" i="6"/>
  <c r="C3492" i="6"/>
  <c r="B3492" i="6"/>
  <c r="D3491" i="6"/>
  <c r="C3491" i="6"/>
  <c r="B3491" i="6"/>
  <c r="D3490" i="6"/>
  <c r="C3490" i="6"/>
  <c r="B3490" i="6"/>
  <c r="D3489" i="6"/>
  <c r="C3489" i="6"/>
  <c r="B3489" i="6"/>
  <c r="D3488" i="6"/>
  <c r="C3488" i="6"/>
  <c r="B3488" i="6"/>
  <c r="D3487" i="6"/>
  <c r="C3487" i="6"/>
  <c r="B3487" i="6"/>
  <c r="D3486" i="6"/>
  <c r="C3486" i="6"/>
  <c r="B3486" i="6"/>
  <c r="D3485" i="6"/>
  <c r="C3485" i="6"/>
  <c r="B3485" i="6"/>
  <c r="D3484" i="6"/>
  <c r="C3484" i="6"/>
  <c r="B3484" i="6"/>
  <c r="D3483" i="6"/>
  <c r="C3483" i="6"/>
  <c r="B3483" i="6"/>
  <c r="D3482" i="6"/>
  <c r="C3482" i="6"/>
  <c r="B3482" i="6"/>
  <c r="D3481" i="6"/>
  <c r="C3481" i="6"/>
  <c r="B3481" i="6"/>
  <c r="D3480" i="6"/>
  <c r="C3480" i="6"/>
  <c r="B3480" i="6"/>
  <c r="D3479" i="6"/>
  <c r="C3479" i="6"/>
  <c r="B3479" i="6"/>
  <c r="D3478" i="6"/>
  <c r="C3478" i="6"/>
  <c r="B3478" i="6"/>
  <c r="D3477" i="6"/>
  <c r="C3477" i="6"/>
  <c r="B3477" i="6"/>
  <c r="D3476" i="6"/>
  <c r="C3476" i="6"/>
  <c r="B3476" i="6"/>
  <c r="D3475" i="6"/>
  <c r="C3475" i="6"/>
  <c r="B3475" i="6"/>
  <c r="D3474" i="6"/>
  <c r="C3474" i="6"/>
  <c r="B3474" i="6"/>
  <c r="D3473" i="6"/>
  <c r="C3473" i="6"/>
  <c r="B3473" i="6"/>
  <c r="D3472" i="6"/>
  <c r="C3472" i="6"/>
  <c r="B3472" i="6"/>
  <c r="D3471" i="6"/>
  <c r="C3471" i="6"/>
  <c r="B3471" i="6"/>
  <c r="D3470" i="6"/>
  <c r="C3470" i="6"/>
  <c r="B3470" i="6"/>
  <c r="D3469" i="6"/>
  <c r="C3469" i="6"/>
  <c r="B3469" i="6"/>
  <c r="D3468" i="6"/>
  <c r="C3468" i="6"/>
  <c r="B3468" i="6"/>
  <c r="D3467" i="6"/>
  <c r="C3467" i="6"/>
  <c r="B3467" i="6"/>
  <c r="D3466" i="6"/>
  <c r="C3466" i="6"/>
  <c r="B3466" i="6"/>
  <c r="D3465" i="6"/>
  <c r="C3465" i="6"/>
  <c r="B3465" i="6"/>
  <c r="D3464" i="6"/>
  <c r="C3464" i="6"/>
  <c r="B3464" i="6"/>
  <c r="D3463" i="6"/>
  <c r="C3463" i="6"/>
  <c r="B3463" i="6"/>
  <c r="D3462" i="6"/>
  <c r="C3462" i="6"/>
  <c r="B3462" i="6"/>
  <c r="D3461" i="6"/>
  <c r="C3461" i="6"/>
  <c r="B3461" i="6"/>
  <c r="D3460" i="6"/>
  <c r="C3460" i="6"/>
  <c r="B3460" i="6"/>
  <c r="D3459" i="6"/>
  <c r="C3459" i="6"/>
  <c r="B3459" i="6"/>
  <c r="D3458" i="6"/>
  <c r="C3458" i="6"/>
  <c r="B3458" i="6"/>
  <c r="D3457" i="6"/>
  <c r="C3457" i="6"/>
  <c r="B3457" i="6"/>
  <c r="D3456" i="6"/>
  <c r="C3456" i="6"/>
  <c r="B3456" i="6"/>
  <c r="D3455" i="6"/>
  <c r="C3455" i="6"/>
  <c r="B3455" i="6"/>
  <c r="D3454" i="6"/>
  <c r="C3454" i="6"/>
  <c r="B3454" i="6"/>
  <c r="D3453" i="6"/>
  <c r="C3453" i="6"/>
  <c r="B3453" i="6"/>
  <c r="D3452" i="6"/>
  <c r="C3452" i="6"/>
  <c r="B3452" i="6"/>
  <c r="D3451" i="6"/>
  <c r="C3451" i="6"/>
  <c r="B3451" i="6"/>
  <c r="D3450" i="6"/>
  <c r="C3450" i="6"/>
  <c r="B3450" i="6"/>
  <c r="D3449" i="6"/>
  <c r="C3449" i="6"/>
  <c r="B3449" i="6"/>
  <c r="D3448" i="6"/>
  <c r="C3448" i="6"/>
  <c r="B3448" i="6"/>
  <c r="D3447" i="6"/>
  <c r="C3447" i="6"/>
  <c r="B3447" i="6"/>
  <c r="D3446" i="6"/>
  <c r="C3446" i="6"/>
  <c r="B3446" i="6"/>
  <c r="D3445" i="6"/>
  <c r="C3445" i="6"/>
  <c r="B3445" i="6"/>
  <c r="D3444" i="6"/>
  <c r="C3444" i="6"/>
  <c r="B3444" i="6"/>
  <c r="D3443" i="6"/>
  <c r="C3443" i="6"/>
  <c r="B3443" i="6"/>
  <c r="D3442" i="6"/>
  <c r="C3442" i="6"/>
  <c r="B3442" i="6"/>
  <c r="D3441" i="6"/>
  <c r="C3441" i="6"/>
  <c r="B3441" i="6"/>
  <c r="D3440" i="6"/>
  <c r="C3440" i="6"/>
  <c r="B3440" i="6"/>
  <c r="D3439" i="6"/>
  <c r="C3439" i="6"/>
  <c r="B3439" i="6"/>
  <c r="D3438" i="6"/>
  <c r="C3438" i="6"/>
  <c r="B3438" i="6"/>
  <c r="D3437" i="6"/>
  <c r="C3437" i="6"/>
  <c r="B3437" i="6"/>
  <c r="D3436" i="6"/>
  <c r="C3436" i="6"/>
  <c r="B3436" i="6"/>
  <c r="D3435" i="6"/>
  <c r="C3435" i="6"/>
  <c r="B3435" i="6"/>
  <c r="D3434" i="6"/>
  <c r="C3434" i="6"/>
  <c r="B3434" i="6"/>
  <c r="D3433" i="6"/>
  <c r="C3433" i="6"/>
  <c r="B3433" i="6"/>
  <c r="D3432" i="6"/>
  <c r="C3432" i="6"/>
  <c r="B3432" i="6"/>
  <c r="D3431" i="6"/>
  <c r="C3431" i="6"/>
  <c r="B3431" i="6"/>
  <c r="D3430" i="6"/>
  <c r="C3430" i="6"/>
  <c r="B3430" i="6"/>
  <c r="D3429" i="6"/>
  <c r="C3429" i="6"/>
  <c r="B3429" i="6"/>
  <c r="D3428" i="6"/>
  <c r="C3428" i="6"/>
  <c r="B3428" i="6"/>
  <c r="D3427" i="6"/>
  <c r="C3427" i="6"/>
  <c r="B3427" i="6"/>
  <c r="D3426" i="6"/>
  <c r="C3426" i="6"/>
  <c r="B3426" i="6"/>
  <c r="D3425" i="6"/>
  <c r="C3425" i="6"/>
  <c r="B3425" i="6"/>
  <c r="D3424" i="6"/>
  <c r="C3424" i="6"/>
  <c r="B3424" i="6"/>
  <c r="D3423" i="6"/>
  <c r="C3423" i="6"/>
  <c r="B3423" i="6"/>
  <c r="D3422" i="6"/>
  <c r="C3422" i="6"/>
  <c r="B3422" i="6"/>
  <c r="D3421" i="6"/>
  <c r="C3421" i="6"/>
  <c r="B3421" i="6"/>
  <c r="D3420" i="6"/>
  <c r="C3420" i="6"/>
  <c r="B3420" i="6"/>
  <c r="D3419" i="6"/>
  <c r="C3419" i="6"/>
  <c r="B3419" i="6"/>
  <c r="D3418" i="6"/>
  <c r="C3418" i="6"/>
  <c r="B3418" i="6"/>
  <c r="D3417" i="6"/>
  <c r="C3417" i="6"/>
  <c r="B3417" i="6"/>
  <c r="D3416" i="6"/>
  <c r="C3416" i="6"/>
  <c r="B3416" i="6"/>
  <c r="D3415" i="6"/>
  <c r="C3415" i="6"/>
  <c r="B3415" i="6"/>
  <c r="D3414" i="6"/>
  <c r="C3414" i="6"/>
  <c r="B3414" i="6"/>
  <c r="D3413" i="6"/>
  <c r="C3413" i="6"/>
  <c r="B3413" i="6"/>
  <c r="D3412" i="6"/>
  <c r="C3412" i="6"/>
  <c r="B3412" i="6"/>
  <c r="D3411" i="6"/>
  <c r="C3411" i="6"/>
  <c r="B3411" i="6"/>
  <c r="D3410" i="6"/>
  <c r="C3410" i="6"/>
  <c r="B3410" i="6"/>
  <c r="D3409" i="6"/>
  <c r="C3409" i="6"/>
  <c r="B3409" i="6"/>
  <c r="D3408" i="6"/>
  <c r="C3408" i="6"/>
  <c r="B3408" i="6"/>
  <c r="D3407" i="6"/>
  <c r="C3407" i="6"/>
  <c r="B3407" i="6"/>
  <c r="D3406" i="6"/>
  <c r="C3406" i="6"/>
  <c r="B3406" i="6"/>
  <c r="D3405" i="6"/>
  <c r="C3405" i="6"/>
  <c r="B3405" i="6"/>
  <c r="D3404" i="6"/>
  <c r="C3404" i="6"/>
  <c r="B3404" i="6"/>
  <c r="D3403" i="6"/>
  <c r="C3403" i="6"/>
  <c r="B3403" i="6"/>
  <c r="D3402" i="6"/>
  <c r="C3402" i="6"/>
  <c r="B3402" i="6"/>
  <c r="D3401" i="6"/>
  <c r="C3401" i="6"/>
  <c r="B3401" i="6"/>
  <c r="D3400" i="6"/>
  <c r="C3400" i="6"/>
  <c r="B3400" i="6"/>
  <c r="D3399" i="6"/>
  <c r="C3399" i="6"/>
  <c r="B3399" i="6"/>
  <c r="D3398" i="6"/>
  <c r="C3398" i="6"/>
  <c r="B3398" i="6"/>
  <c r="D3397" i="6"/>
  <c r="C3397" i="6"/>
  <c r="B3397" i="6"/>
  <c r="D3396" i="6"/>
  <c r="C3396" i="6"/>
  <c r="B3396" i="6"/>
  <c r="D3395" i="6"/>
  <c r="C3395" i="6"/>
  <c r="B3395" i="6"/>
  <c r="D3394" i="6"/>
  <c r="C3394" i="6"/>
  <c r="B3394" i="6"/>
  <c r="D3393" i="6"/>
  <c r="C3393" i="6"/>
  <c r="B3393" i="6"/>
  <c r="D3392" i="6"/>
  <c r="C3392" i="6"/>
  <c r="B3392" i="6"/>
  <c r="D3391" i="6"/>
  <c r="C3391" i="6"/>
  <c r="B3391" i="6"/>
  <c r="D3390" i="6"/>
  <c r="C3390" i="6"/>
  <c r="B3390" i="6"/>
  <c r="D3389" i="6"/>
  <c r="C3389" i="6"/>
  <c r="B3389" i="6"/>
  <c r="D3388" i="6"/>
  <c r="C3388" i="6"/>
  <c r="B3388" i="6"/>
  <c r="D3387" i="6"/>
  <c r="C3387" i="6"/>
  <c r="B3387" i="6"/>
  <c r="D3386" i="6"/>
  <c r="C3386" i="6"/>
  <c r="B3386" i="6"/>
  <c r="D3385" i="6"/>
  <c r="C3385" i="6"/>
  <c r="B3385" i="6"/>
  <c r="D3384" i="6"/>
  <c r="C3384" i="6"/>
  <c r="B3384" i="6"/>
  <c r="D3383" i="6"/>
  <c r="C3383" i="6"/>
  <c r="B3383" i="6"/>
  <c r="D3382" i="6"/>
  <c r="C3382" i="6"/>
  <c r="B3382" i="6"/>
  <c r="D3381" i="6"/>
  <c r="C3381" i="6"/>
  <c r="B3381" i="6"/>
  <c r="D3380" i="6"/>
  <c r="C3380" i="6"/>
  <c r="B3380" i="6"/>
  <c r="D3379" i="6"/>
  <c r="C3379" i="6"/>
  <c r="B3379" i="6"/>
  <c r="D3378" i="6"/>
  <c r="C3378" i="6"/>
  <c r="B3378" i="6"/>
  <c r="D3377" i="6"/>
  <c r="C3377" i="6"/>
  <c r="B3377" i="6"/>
  <c r="D3376" i="6"/>
  <c r="C3376" i="6"/>
  <c r="B3376" i="6"/>
  <c r="D3375" i="6"/>
  <c r="C3375" i="6"/>
  <c r="B3375" i="6"/>
  <c r="D3374" i="6"/>
  <c r="C3374" i="6"/>
  <c r="B3374" i="6"/>
  <c r="D3373" i="6"/>
  <c r="C3373" i="6"/>
  <c r="B3373" i="6"/>
  <c r="D3372" i="6"/>
  <c r="C3372" i="6"/>
  <c r="B3372" i="6"/>
  <c r="D3371" i="6"/>
  <c r="C3371" i="6"/>
  <c r="B3371" i="6"/>
  <c r="D3370" i="6"/>
  <c r="C3370" i="6"/>
  <c r="B3370" i="6"/>
  <c r="D3369" i="6"/>
  <c r="C3369" i="6"/>
  <c r="B3369" i="6"/>
  <c r="D3368" i="6"/>
  <c r="C3368" i="6"/>
  <c r="B3368" i="6"/>
  <c r="D3367" i="6"/>
  <c r="C3367" i="6"/>
  <c r="B3367" i="6"/>
  <c r="D3366" i="6"/>
  <c r="C3366" i="6"/>
  <c r="B3366" i="6"/>
  <c r="D3365" i="6"/>
  <c r="C3365" i="6"/>
  <c r="B3365" i="6"/>
  <c r="D3364" i="6"/>
  <c r="C3364" i="6"/>
  <c r="B3364" i="6"/>
  <c r="D3363" i="6"/>
  <c r="C3363" i="6"/>
  <c r="B3363" i="6"/>
  <c r="D3362" i="6"/>
  <c r="C3362" i="6"/>
  <c r="B3362" i="6"/>
  <c r="D3361" i="6"/>
  <c r="C3361" i="6"/>
  <c r="B3361" i="6"/>
  <c r="D3360" i="6"/>
  <c r="C3360" i="6"/>
  <c r="B3360" i="6"/>
  <c r="D3359" i="6"/>
  <c r="C3359" i="6"/>
  <c r="B3359" i="6"/>
  <c r="D3358" i="6"/>
  <c r="C3358" i="6"/>
  <c r="B3358" i="6"/>
  <c r="D3357" i="6"/>
  <c r="C3357" i="6"/>
  <c r="B3357" i="6"/>
  <c r="D3356" i="6"/>
  <c r="C3356" i="6"/>
  <c r="B3356" i="6"/>
  <c r="D3355" i="6"/>
  <c r="C3355" i="6"/>
  <c r="B3355" i="6"/>
  <c r="D3354" i="6"/>
  <c r="C3354" i="6"/>
  <c r="B3354" i="6"/>
  <c r="D3353" i="6"/>
  <c r="C3353" i="6"/>
  <c r="B3353" i="6"/>
  <c r="D3352" i="6"/>
  <c r="C3352" i="6"/>
  <c r="B3352" i="6"/>
  <c r="D3351" i="6"/>
  <c r="C3351" i="6"/>
  <c r="B3351" i="6"/>
  <c r="D3350" i="6"/>
  <c r="C3350" i="6"/>
  <c r="B3350" i="6"/>
  <c r="D3349" i="6"/>
  <c r="C3349" i="6"/>
  <c r="B3349" i="6"/>
  <c r="D3348" i="6"/>
  <c r="C3348" i="6"/>
  <c r="B3348" i="6"/>
  <c r="D3347" i="6"/>
  <c r="C3347" i="6"/>
  <c r="B3347" i="6"/>
  <c r="D3346" i="6"/>
  <c r="C3346" i="6"/>
  <c r="B3346" i="6"/>
  <c r="D3345" i="6"/>
  <c r="C3345" i="6"/>
  <c r="B3345" i="6"/>
  <c r="D3344" i="6"/>
  <c r="C3344" i="6"/>
  <c r="B3344" i="6"/>
  <c r="D3343" i="6"/>
  <c r="C3343" i="6"/>
  <c r="B3343" i="6"/>
  <c r="D3342" i="6"/>
  <c r="C3342" i="6"/>
  <c r="B3342" i="6"/>
  <c r="D3341" i="6"/>
  <c r="C3341" i="6"/>
  <c r="B3341" i="6"/>
  <c r="D3340" i="6"/>
  <c r="C3340" i="6"/>
  <c r="B3340" i="6"/>
  <c r="D3339" i="6"/>
  <c r="C3339" i="6"/>
  <c r="B3339" i="6"/>
  <c r="D3338" i="6"/>
  <c r="C3338" i="6"/>
  <c r="B3338" i="6"/>
  <c r="D3337" i="6"/>
  <c r="C3337" i="6"/>
  <c r="B3337" i="6"/>
  <c r="D3336" i="6"/>
  <c r="C3336" i="6"/>
  <c r="B3336" i="6"/>
  <c r="D3335" i="6"/>
  <c r="C3335" i="6"/>
  <c r="B3335" i="6"/>
  <c r="D3334" i="6"/>
  <c r="C3334" i="6"/>
  <c r="B3334" i="6"/>
  <c r="D3333" i="6"/>
  <c r="C3333" i="6"/>
  <c r="B3333" i="6"/>
  <c r="D3332" i="6"/>
  <c r="C3332" i="6"/>
  <c r="B3332" i="6"/>
  <c r="D3331" i="6"/>
  <c r="C3331" i="6"/>
  <c r="B3331" i="6"/>
  <c r="D3330" i="6"/>
  <c r="C3330" i="6"/>
  <c r="B3330" i="6"/>
  <c r="D3329" i="6"/>
  <c r="C3329" i="6"/>
  <c r="B3329" i="6"/>
  <c r="D3328" i="6"/>
  <c r="C3328" i="6"/>
  <c r="B3328" i="6"/>
  <c r="D3327" i="6"/>
  <c r="C3327" i="6"/>
  <c r="B3327" i="6"/>
  <c r="D3326" i="6"/>
  <c r="C3326" i="6"/>
  <c r="B3326" i="6"/>
  <c r="D3325" i="6"/>
  <c r="C3325" i="6"/>
  <c r="B3325" i="6"/>
  <c r="D3324" i="6"/>
  <c r="C3324" i="6"/>
  <c r="B3324" i="6"/>
  <c r="D3323" i="6"/>
  <c r="C3323" i="6"/>
  <c r="B3323" i="6"/>
  <c r="D3322" i="6"/>
  <c r="C3322" i="6"/>
  <c r="B3322" i="6"/>
  <c r="D3321" i="6"/>
  <c r="C3321" i="6"/>
  <c r="B3321" i="6"/>
  <c r="D3320" i="6"/>
  <c r="C3320" i="6"/>
  <c r="B3320" i="6"/>
  <c r="D3319" i="6"/>
  <c r="C3319" i="6"/>
  <c r="B3319" i="6"/>
  <c r="D3318" i="6"/>
  <c r="C3318" i="6"/>
  <c r="B3318" i="6"/>
  <c r="D3317" i="6"/>
  <c r="C3317" i="6"/>
  <c r="B3317" i="6"/>
  <c r="D3316" i="6"/>
  <c r="C3316" i="6"/>
  <c r="B3316" i="6"/>
  <c r="D3315" i="6"/>
  <c r="C3315" i="6"/>
  <c r="B3315" i="6"/>
  <c r="D3314" i="6"/>
  <c r="C3314" i="6"/>
  <c r="B3314" i="6"/>
  <c r="D3313" i="6"/>
  <c r="C3313" i="6"/>
  <c r="B3313" i="6"/>
  <c r="D3312" i="6"/>
  <c r="C3312" i="6"/>
  <c r="B3312" i="6"/>
  <c r="D3311" i="6"/>
  <c r="C3311" i="6"/>
  <c r="B3311" i="6"/>
  <c r="D3310" i="6"/>
  <c r="C3310" i="6"/>
  <c r="B3310" i="6"/>
  <c r="D3309" i="6"/>
  <c r="C3309" i="6"/>
  <c r="B3309" i="6"/>
  <c r="D3308" i="6"/>
  <c r="C3308" i="6"/>
  <c r="B3308" i="6"/>
  <c r="D3307" i="6"/>
  <c r="C3307" i="6"/>
  <c r="B3307" i="6"/>
  <c r="D3306" i="6"/>
  <c r="C3306" i="6"/>
  <c r="B3306" i="6"/>
  <c r="D3305" i="6"/>
  <c r="C3305" i="6"/>
  <c r="B3305" i="6"/>
  <c r="D3304" i="6"/>
  <c r="C3304" i="6"/>
  <c r="B3304" i="6"/>
  <c r="D3303" i="6"/>
  <c r="C3303" i="6"/>
  <c r="B3303" i="6"/>
  <c r="D3302" i="6"/>
  <c r="C3302" i="6"/>
  <c r="B3302" i="6"/>
  <c r="D3301" i="6"/>
  <c r="C3301" i="6"/>
  <c r="B3301" i="6"/>
  <c r="D3300" i="6"/>
  <c r="C3300" i="6"/>
  <c r="B3300" i="6"/>
  <c r="D3299" i="6"/>
  <c r="C3299" i="6"/>
  <c r="B3299" i="6"/>
  <c r="D3298" i="6"/>
  <c r="C3298" i="6"/>
  <c r="B3298" i="6"/>
  <c r="D3297" i="6"/>
  <c r="C3297" i="6"/>
  <c r="B3297" i="6"/>
  <c r="D3296" i="6"/>
  <c r="C3296" i="6"/>
  <c r="B3296" i="6"/>
  <c r="D3295" i="6"/>
  <c r="C3295" i="6"/>
  <c r="B3295" i="6"/>
  <c r="D3294" i="6"/>
  <c r="C3294" i="6"/>
  <c r="B3294" i="6"/>
  <c r="D3293" i="6"/>
  <c r="C3293" i="6"/>
  <c r="B3293" i="6"/>
  <c r="D3292" i="6"/>
  <c r="C3292" i="6"/>
  <c r="B3292" i="6"/>
  <c r="D3291" i="6"/>
  <c r="C3291" i="6"/>
  <c r="B3291" i="6"/>
  <c r="D3290" i="6"/>
  <c r="C3290" i="6"/>
  <c r="B3290" i="6"/>
  <c r="D3289" i="6"/>
  <c r="C3289" i="6"/>
  <c r="B3289" i="6"/>
  <c r="D3288" i="6"/>
  <c r="C3288" i="6"/>
  <c r="B3288" i="6"/>
  <c r="D3287" i="6"/>
  <c r="C3287" i="6"/>
  <c r="B3287" i="6"/>
  <c r="D3286" i="6"/>
  <c r="C3286" i="6"/>
  <c r="B3286" i="6"/>
  <c r="D3285" i="6"/>
  <c r="C3285" i="6"/>
  <c r="B3285" i="6"/>
  <c r="D3284" i="6"/>
  <c r="C3284" i="6"/>
  <c r="B3284" i="6"/>
  <c r="D3283" i="6"/>
  <c r="C3283" i="6"/>
  <c r="B3283" i="6"/>
  <c r="D3282" i="6"/>
  <c r="C3282" i="6"/>
  <c r="B3282" i="6"/>
  <c r="D3281" i="6"/>
  <c r="C3281" i="6"/>
  <c r="B3281" i="6"/>
  <c r="D3280" i="6"/>
  <c r="C3280" i="6"/>
  <c r="B3280" i="6"/>
  <c r="D3279" i="6"/>
  <c r="C3279" i="6"/>
  <c r="B3279" i="6"/>
  <c r="D3278" i="6"/>
  <c r="C3278" i="6"/>
  <c r="B3278" i="6"/>
  <c r="D3277" i="6"/>
  <c r="C3277" i="6"/>
  <c r="B3277" i="6"/>
  <c r="D3276" i="6"/>
  <c r="C3276" i="6"/>
  <c r="B3276" i="6"/>
  <c r="D3275" i="6"/>
  <c r="C3275" i="6"/>
  <c r="B3275" i="6"/>
  <c r="D3274" i="6"/>
  <c r="C3274" i="6"/>
  <c r="B3274" i="6"/>
  <c r="D3273" i="6"/>
  <c r="C3273" i="6"/>
  <c r="B3273" i="6"/>
  <c r="D3272" i="6"/>
  <c r="C3272" i="6"/>
  <c r="B3272" i="6"/>
  <c r="D3271" i="6"/>
  <c r="C3271" i="6"/>
  <c r="B3271" i="6"/>
  <c r="D3270" i="6"/>
  <c r="C3270" i="6"/>
  <c r="B3270" i="6"/>
  <c r="D3269" i="6"/>
  <c r="C3269" i="6"/>
  <c r="B3269" i="6"/>
  <c r="D3268" i="6"/>
  <c r="C3268" i="6"/>
  <c r="B3268" i="6"/>
  <c r="D3267" i="6"/>
  <c r="C3267" i="6"/>
  <c r="B3267" i="6"/>
  <c r="D3266" i="6"/>
  <c r="C3266" i="6"/>
  <c r="B3266" i="6"/>
  <c r="D3265" i="6"/>
  <c r="C3265" i="6"/>
  <c r="B3265" i="6"/>
  <c r="D3264" i="6"/>
  <c r="C3264" i="6"/>
  <c r="B3264" i="6"/>
  <c r="D3263" i="6"/>
  <c r="C3263" i="6"/>
  <c r="B3263" i="6"/>
  <c r="D3262" i="6"/>
  <c r="C3262" i="6"/>
  <c r="B3262" i="6"/>
  <c r="D3261" i="6"/>
  <c r="C3261" i="6"/>
  <c r="B3261" i="6"/>
  <c r="D3260" i="6"/>
  <c r="C3260" i="6"/>
  <c r="B3260" i="6"/>
  <c r="D3259" i="6"/>
  <c r="C3259" i="6"/>
  <c r="B3259" i="6"/>
  <c r="D3258" i="6"/>
  <c r="C3258" i="6"/>
  <c r="B3258" i="6"/>
  <c r="D3257" i="6"/>
  <c r="C3257" i="6"/>
  <c r="B3257" i="6"/>
  <c r="D3256" i="6"/>
  <c r="C3256" i="6"/>
  <c r="B3256" i="6"/>
  <c r="D3255" i="6"/>
  <c r="C3255" i="6"/>
  <c r="B3255" i="6"/>
  <c r="D3254" i="6"/>
  <c r="C3254" i="6"/>
  <c r="B3254" i="6"/>
  <c r="D3253" i="6"/>
  <c r="C3253" i="6"/>
  <c r="B3253" i="6"/>
  <c r="D3252" i="6"/>
  <c r="C3252" i="6"/>
  <c r="B3252" i="6"/>
  <c r="D3251" i="6"/>
  <c r="C3251" i="6"/>
  <c r="B3251" i="6"/>
  <c r="D3250" i="6"/>
  <c r="C3250" i="6"/>
  <c r="B3250" i="6"/>
  <c r="D3249" i="6"/>
  <c r="C3249" i="6"/>
  <c r="B3249" i="6"/>
  <c r="D3248" i="6"/>
  <c r="C3248" i="6"/>
  <c r="B3248" i="6"/>
  <c r="D3247" i="6"/>
  <c r="C3247" i="6"/>
  <c r="B3247" i="6"/>
  <c r="D3246" i="6"/>
  <c r="C3246" i="6"/>
  <c r="B3246" i="6"/>
  <c r="D3245" i="6"/>
  <c r="C3245" i="6"/>
  <c r="B3245" i="6"/>
  <c r="D3244" i="6"/>
  <c r="C3244" i="6"/>
  <c r="B3244" i="6"/>
  <c r="D3243" i="6"/>
  <c r="C3243" i="6"/>
  <c r="B3243" i="6"/>
  <c r="D3242" i="6"/>
  <c r="C3242" i="6"/>
  <c r="B3242" i="6"/>
  <c r="D3241" i="6"/>
  <c r="C3241" i="6"/>
  <c r="B3241" i="6"/>
  <c r="D3240" i="6"/>
  <c r="C3240" i="6"/>
  <c r="B3240" i="6"/>
  <c r="D3239" i="6"/>
  <c r="C3239" i="6"/>
  <c r="B3239" i="6"/>
  <c r="D3238" i="6"/>
  <c r="C3238" i="6"/>
  <c r="B3238" i="6"/>
  <c r="D3237" i="6"/>
  <c r="C3237" i="6"/>
  <c r="B3237" i="6"/>
  <c r="D3236" i="6"/>
  <c r="C3236" i="6"/>
  <c r="B3236" i="6"/>
  <c r="D3235" i="6"/>
  <c r="C3235" i="6"/>
  <c r="B3235" i="6"/>
  <c r="D3234" i="6"/>
  <c r="C3234" i="6"/>
  <c r="B3234" i="6"/>
  <c r="D3233" i="6"/>
  <c r="C3233" i="6"/>
  <c r="B3233" i="6"/>
  <c r="D3232" i="6"/>
  <c r="C3232" i="6"/>
  <c r="B3232" i="6"/>
  <c r="D3231" i="6"/>
  <c r="C3231" i="6"/>
  <c r="B3231" i="6"/>
  <c r="D3230" i="6"/>
  <c r="C3230" i="6"/>
  <c r="B3230" i="6"/>
  <c r="D3229" i="6"/>
  <c r="C3229" i="6"/>
  <c r="B3229" i="6"/>
  <c r="D3228" i="6"/>
  <c r="C3228" i="6"/>
  <c r="B3228" i="6"/>
  <c r="D3227" i="6"/>
  <c r="C3227" i="6"/>
  <c r="B3227" i="6"/>
  <c r="D3226" i="6"/>
  <c r="C3226" i="6"/>
  <c r="B3226" i="6"/>
  <c r="D3225" i="6"/>
  <c r="C3225" i="6"/>
  <c r="B3225" i="6"/>
  <c r="D3224" i="6"/>
  <c r="C3224" i="6"/>
  <c r="B3224" i="6"/>
  <c r="D3223" i="6"/>
  <c r="C3223" i="6"/>
  <c r="B3223" i="6"/>
  <c r="D3222" i="6"/>
  <c r="C3222" i="6"/>
  <c r="B3222" i="6"/>
  <c r="D3221" i="6"/>
  <c r="C3221" i="6"/>
  <c r="B3221" i="6"/>
  <c r="D3220" i="6"/>
  <c r="C3220" i="6"/>
  <c r="B3220" i="6"/>
  <c r="D3219" i="6"/>
  <c r="C3219" i="6"/>
  <c r="B3219" i="6"/>
  <c r="D3218" i="6"/>
  <c r="C3218" i="6"/>
  <c r="B3218" i="6"/>
  <c r="D3217" i="6"/>
  <c r="C3217" i="6"/>
  <c r="B3217" i="6"/>
  <c r="D3216" i="6"/>
  <c r="C3216" i="6"/>
  <c r="B3216" i="6"/>
  <c r="D3215" i="6"/>
  <c r="C3215" i="6"/>
  <c r="B3215" i="6"/>
  <c r="D3214" i="6"/>
  <c r="C3214" i="6"/>
  <c r="B3214" i="6"/>
  <c r="D3213" i="6"/>
  <c r="C3213" i="6"/>
  <c r="B3213" i="6"/>
  <c r="D3212" i="6"/>
  <c r="C3212" i="6"/>
  <c r="B3212" i="6"/>
  <c r="D3211" i="6"/>
  <c r="C3211" i="6"/>
  <c r="B3211" i="6"/>
  <c r="D3210" i="6"/>
  <c r="C3210" i="6"/>
  <c r="B3210" i="6"/>
  <c r="D3209" i="6"/>
  <c r="C3209" i="6"/>
  <c r="B3209" i="6"/>
  <c r="D3208" i="6"/>
  <c r="C3208" i="6"/>
  <c r="B3208" i="6"/>
  <c r="D3207" i="6"/>
  <c r="C3207" i="6"/>
  <c r="B3207" i="6"/>
  <c r="D3206" i="6"/>
  <c r="C3206" i="6"/>
  <c r="B3206" i="6"/>
  <c r="D3205" i="6"/>
  <c r="C3205" i="6"/>
  <c r="B3205" i="6"/>
  <c r="D3204" i="6"/>
  <c r="C3204" i="6"/>
  <c r="B3204" i="6"/>
  <c r="D3203" i="6"/>
  <c r="C3203" i="6"/>
  <c r="B3203" i="6"/>
  <c r="D3202" i="6"/>
  <c r="C3202" i="6"/>
  <c r="B3202" i="6"/>
  <c r="D3201" i="6"/>
  <c r="C3201" i="6"/>
  <c r="B3201" i="6"/>
  <c r="D3200" i="6"/>
  <c r="C3200" i="6"/>
  <c r="B3200" i="6"/>
  <c r="D3199" i="6"/>
  <c r="C3199" i="6"/>
  <c r="B3199" i="6"/>
  <c r="D3198" i="6"/>
  <c r="C3198" i="6"/>
  <c r="B3198" i="6"/>
  <c r="D3197" i="6"/>
  <c r="C3197" i="6"/>
  <c r="B3197" i="6"/>
  <c r="D3196" i="6"/>
  <c r="C3196" i="6"/>
  <c r="B3196" i="6"/>
  <c r="D3195" i="6"/>
  <c r="C3195" i="6"/>
  <c r="B3195" i="6"/>
  <c r="D3194" i="6"/>
  <c r="C3194" i="6"/>
  <c r="B3194" i="6"/>
  <c r="D3193" i="6"/>
  <c r="C3193" i="6"/>
  <c r="B3193" i="6"/>
  <c r="D3192" i="6"/>
  <c r="C3192" i="6"/>
  <c r="B3192" i="6"/>
  <c r="D3191" i="6"/>
  <c r="C3191" i="6"/>
  <c r="B3191" i="6"/>
  <c r="D3190" i="6"/>
  <c r="C3190" i="6"/>
  <c r="B3190" i="6"/>
  <c r="D3189" i="6"/>
  <c r="C3189" i="6"/>
  <c r="B3189" i="6"/>
  <c r="D3188" i="6"/>
  <c r="C3188" i="6"/>
  <c r="B3188" i="6"/>
  <c r="D3187" i="6"/>
  <c r="C3187" i="6"/>
  <c r="B3187" i="6"/>
  <c r="D3186" i="6"/>
  <c r="C3186" i="6"/>
  <c r="B3186" i="6"/>
  <c r="D3185" i="6"/>
  <c r="C3185" i="6"/>
  <c r="B3185" i="6"/>
  <c r="D3184" i="6"/>
  <c r="C3184" i="6"/>
  <c r="B3184" i="6"/>
  <c r="D3183" i="6"/>
  <c r="C3183" i="6"/>
  <c r="B3183" i="6"/>
  <c r="D3182" i="6"/>
  <c r="C3182" i="6"/>
  <c r="B3182" i="6"/>
  <c r="D3181" i="6"/>
  <c r="C3181" i="6"/>
  <c r="B3181" i="6"/>
  <c r="D3180" i="6"/>
  <c r="C3180" i="6"/>
  <c r="B3180" i="6"/>
  <c r="D3179" i="6"/>
  <c r="C3179" i="6"/>
  <c r="B3179" i="6"/>
  <c r="D3178" i="6"/>
  <c r="C3178" i="6"/>
  <c r="B3178" i="6"/>
  <c r="D3177" i="6"/>
  <c r="C3177" i="6"/>
  <c r="B3177" i="6"/>
  <c r="D3176" i="6"/>
  <c r="C3176" i="6"/>
  <c r="B3176" i="6"/>
  <c r="D3175" i="6"/>
  <c r="C3175" i="6"/>
  <c r="B3175" i="6"/>
  <c r="D3174" i="6"/>
  <c r="C3174" i="6"/>
  <c r="B3174" i="6"/>
  <c r="D3173" i="6"/>
  <c r="C3173" i="6"/>
  <c r="B3173" i="6"/>
  <c r="D3172" i="6"/>
  <c r="C3172" i="6"/>
  <c r="B3172" i="6"/>
  <c r="D3171" i="6"/>
  <c r="C3171" i="6"/>
  <c r="B3171" i="6"/>
  <c r="D3170" i="6"/>
  <c r="C3170" i="6"/>
  <c r="B3170" i="6"/>
  <c r="D3169" i="6"/>
  <c r="C3169" i="6"/>
  <c r="B3169" i="6"/>
  <c r="D3168" i="6"/>
  <c r="C3168" i="6"/>
  <c r="B3168" i="6"/>
  <c r="D3167" i="6"/>
  <c r="C3167" i="6"/>
  <c r="B3167" i="6"/>
  <c r="D3166" i="6"/>
  <c r="C3166" i="6"/>
  <c r="B3166" i="6"/>
  <c r="D3165" i="6"/>
  <c r="C3165" i="6"/>
  <c r="B3165" i="6"/>
  <c r="D3164" i="6"/>
  <c r="C3164" i="6"/>
  <c r="B3164" i="6"/>
  <c r="D3163" i="6"/>
  <c r="C3163" i="6"/>
  <c r="B3163" i="6"/>
  <c r="D3162" i="6"/>
  <c r="C3162" i="6"/>
  <c r="B3162" i="6"/>
  <c r="D3161" i="6"/>
  <c r="C3161" i="6"/>
  <c r="B3161" i="6"/>
  <c r="D3160" i="6"/>
  <c r="C3160" i="6"/>
  <c r="B3160" i="6"/>
  <c r="D3159" i="6"/>
  <c r="C3159" i="6"/>
  <c r="B3159" i="6"/>
  <c r="D3158" i="6"/>
  <c r="C3158" i="6"/>
  <c r="B3158" i="6"/>
  <c r="D3157" i="6"/>
  <c r="C3157" i="6"/>
  <c r="B3157" i="6"/>
  <c r="D3156" i="6"/>
  <c r="C3156" i="6"/>
  <c r="B3156" i="6"/>
  <c r="D3155" i="6"/>
  <c r="C3155" i="6"/>
  <c r="B3155" i="6"/>
  <c r="D3154" i="6"/>
  <c r="C3154" i="6"/>
  <c r="B3154" i="6"/>
  <c r="D3153" i="6"/>
  <c r="C3153" i="6"/>
  <c r="B3153" i="6"/>
  <c r="D3152" i="6"/>
  <c r="C3152" i="6"/>
  <c r="B3152" i="6"/>
  <c r="D3151" i="6"/>
  <c r="C3151" i="6"/>
  <c r="B3151" i="6"/>
  <c r="D3150" i="6"/>
  <c r="C3150" i="6"/>
  <c r="B3150" i="6"/>
  <c r="D3149" i="6"/>
  <c r="C3149" i="6"/>
  <c r="B3149" i="6"/>
  <c r="D3148" i="6"/>
  <c r="C3148" i="6"/>
  <c r="B3148" i="6"/>
  <c r="D3147" i="6"/>
  <c r="C3147" i="6"/>
  <c r="B3147" i="6"/>
  <c r="D3146" i="6"/>
  <c r="C3146" i="6"/>
  <c r="B3146" i="6"/>
  <c r="D3145" i="6"/>
  <c r="C3145" i="6"/>
  <c r="B3145" i="6"/>
  <c r="D3144" i="6"/>
  <c r="C3144" i="6"/>
  <c r="B3144" i="6"/>
  <c r="D3143" i="6"/>
  <c r="C3143" i="6"/>
  <c r="B3143" i="6"/>
  <c r="D3142" i="6"/>
  <c r="C3142" i="6"/>
  <c r="B3142" i="6"/>
  <c r="D3141" i="6"/>
  <c r="C3141" i="6"/>
  <c r="B3141" i="6"/>
  <c r="D3140" i="6"/>
  <c r="C3140" i="6"/>
  <c r="B3140" i="6"/>
  <c r="D3139" i="6"/>
  <c r="C3139" i="6"/>
  <c r="B3139" i="6"/>
  <c r="D3138" i="6"/>
  <c r="C3138" i="6"/>
  <c r="B3138" i="6"/>
  <c r="D3137" i="6"/>
  <c r="C3137" i="6"/>
  <c r="B3137" i="6"/>
  <c r="D3136" i="6"/>
  <c r="C3136" i="6"/>
  <c r="B3136" i="6"/>
  <c r="D3135" i="6"/>
  <c r="C3135" i="6"/>
  <c r="B3135" i="6"/>
  <c r="D3134" i="6"/>
  <c r="C3134" i="6"/>
  <c r="B3134" i="6"/>
  <c r="D3133" i="6"/>
  <c r="C3133" i="6"/>
  <c r="B3133" i="6"/>
  <c r="D3132" i="6"/>
  <c r="C3132" i="6"/>
  <c r="B3132" i="6"/>
  <c r="D3131" i="6"/>
  <c r="C3131" i="6"/>
  <c r="B3131" i="6"/>
  <c r="D3130" i="6"/>
  <c r="C3130" i="6"/>
  <c r="B3130" i="6"/>
  <c r="D3129" i="6"/>
  <c r="C3129" i="6"/>
  <c r="B3129" i="6"/>
  <c r="D3128" i="6"/>
  <c r="C3128" i="6"/>
  <c r="B3128" i="6"/>
  <c r="D3127" i="6"/>
  <c r="C3127" i="6"/>
  <c r="B3127" i="6"/>
  <c r="D3126" i="6"/>
  <c r="C3126" i="6"/>
  <c r="B3126" i="6"/>
  <c r="D3125" i="6"/>
  <c r="C3125" i="6"/>
  <c r="B3125" i="6"/>
  <c r="D3124" i="6"/>
  <c r="C3124" i="6"/>
  <c r="B3124" i="6"/>
  <c r="D3123" i="6"/>
  <c r="C3123" i="6"/>
  <c r="B3123" i="6"/>
  <c r="D3122" i="6"/>
  <c r="C3122" i="6"/>
  <c r="B3122" i="6"/>
  <c r="D3121" i="6"/>
  <c r="C3121" i="6"/>
  <c r="B3121" i="6"/>
  <c r="D3120" i="6"/>
  <c r="C3120" i="6"/>
  <c r="B3120" i="6"/>
  <c r="D3119" i="6"/>
  <c r="C3119" i="6"/>
  <c r="B3119" i="6"/>
  <c r="D3118" i="6"/>
  <c r="C3118" i="6"/>
  <c r="B3118" i="6"/>
  <c r="D3117" i="6"/>
  <c r="C3117" i="6"/>
  <c r="B3117" i="6"/>
  <c r="D3116" i="6"/>
  <c r="C3116" i="6"/>
  <c r="B3116" i="6"/>
  <c r="D3115" i="6"/>
  <c r="C3115" i="6"/>
  <c r="B3115" i="6"/>
  <c r="D3114" i="6"/>
  <c r="C3114" i="6"/>
  <c r="B3114" i="6"/>
  <c r="D3113" i="6"/>
  <c r="C3113" i="6"/>
  <c r="B3113" i="6"/>
  <c r="D3112" i="6"/>
  <c r="C3112" i="6"/>
  <c r="B3112" i="6"/>
  <c r="D3111" i="6"/>
  <c r="C3111" i="6"/>
  <c r="B3111" i="6"/>
  <c r="D3110" i="6"/>
  <c r="C3110" i="6"/>
  <c r="B3110" i="6"/>
  <c r="D3109" i="6"/>
  <c r="C3109" i="6"/>
  <c r="B3109" i="6"/>
  <c r="D3108" i="6"/>
  <c r="C3108" i="6"/>
  <c r="B3108" i="6"/>
  <c r="D3107" i="6"/>
  <c r="C3107" i="6"/>
  <c r="B3107" i="6"/>
  <c r="D3106" i="6"/>
  <c r="C3106" i="6"/>
  <c r="B3106" i="6"/>
  <c r="D3105" i="6"/>
  <c r="C3105" i="6"/>
  <c r="B3105" i="6"/>
  <c r="D3104" i="6"/>
  <c r="C3104" i="6"/>
  <c r="B3104" i="6"/>
  <c r="D3103" i="6"/>
  <c r="C3103" i="6"/>
  <c r="B3103" i="6"/>
  <c r="D3102" i="6"/>
  <c r="C3102" i="6"/>
  <c r="B3102" i="6"/>
  <c r="D3101" i="6"/>
  <c r="C3101" i="6"/>
  <c r="B3101" i="6"/>
  <c r="D3100" i="6"/>
  <c r="C3100" i="6"/>
  <c r="B3100" i="6"/>
  <c r="D3099" i="6"/>
  <c r="C3099" i="6"/>
  <c r="B3099" i="6"/>
  <c r="D3098" i="6"/>
  <c r="C3098" i="6"/>
  <c r="B3098" i="6"/>
  <c r="D3097" i="6"/>
  <c r="C3097" i="6"/>
  <c r="B3097" i="6"/>
  <c r="D3096" i="6"/>
  <c r="C3096" i="6"/>
  <c r="B3096" i="6"/>
  <c r="D3095" i="6"/>
  <c r="C3095" i="6"/>
  <c r="B3095" i="6"/>
  <c r="D3094" i="6"/>
  <c r="C3094" i="6"/>
  <c r="B3094" i="6"/>
  <c r="D3093" i="6"/>
  <c r="C3093" i="6"/>
  <c r="B3093" i="6"/>
  <c r="D3092" i="6"/>
  <c r="C3092" i="6"/>
  <c r="B3092" i="6"/>
  <c r="D3091" i="6"/>
  <c r="C3091" i="6"/>
  <c r="B3091" i="6"/>
  <c r="D3090" i="6"/>
  <c r="C3090" i="6"/>
  <c r="B3090" i="6"/>
  <c r="D3089" i="6"/>
  <c r="C3089" i="6"/>
  <c r="B3089" i="6"/>
  <c r="D3088" i="6"/>
  <c r="C3088" i="6"/>
  <c r="B3088" i="6"/>
  <c r="D3087" i="6"/>
  <c r="C3087" i="6"/>
  <c r="B3087" i="6"/>
  <c r="D3086" i="6"/>
  <c r="C3086" i="6"/>
  <c r="B3086" i="6"/>
  <c r="D3085" i="6"/>
  <c r="C3085" i="6"/>
  <c r="B3085" i="6"/>
  <c r="D3084" i="6"/>
  <c r="C3084" i="6"/>
  <c r="B3084" i="6"/>
  <c r="D3083" i="6"/>
  <c r="C3083" i="6"/>
  <c r="B3083" i="6"/>
  <c r="D3082" i="6"/>
  <c r="C3082" i="6"/>
  <c r="B3082" i="6"/>
  <c r="D3081" i="6"/>
  <c r="C3081" i="6"/>
  <c r="B3081" i="6"/>
  <c r="D3080" i="6"/>
  <c r="C3080" i="6"/>
  <c r="B3080" i="6"/>
  <c r="D3079" i="6"/>
  <c r="C3079" i="6"/>
  <c r="B3079" i="6"/>
  <c r="D3078" i="6"/>
  <c r="C3078" i="6"/>
  <c r="B3078" i="6"/>
  <c r="D3077" i="6"/>
  <c r="C3077" i="6"/>
  <c r="B3077" i="6"/>
  <c r="D3076" i="6"/>
  <c r="C3076" i="6"/>
  <c r="B3076" i="6"/>
  <c r="D3075" i="6"/>
  <c r="C3075" i="6"/>
  <c r="B3075" i="6"/>
  <c r="D3074" i="6"/>
  <c r="C3074" i="6"/>
  <c r="B3074" i="6"/>
  <c r="D3073" i="6"/>
  <c r="C3073" i="6"/>
  <c r="B3073" i="6"/>
  <c r="D3072" i="6"/>
  <c r="C3072" i="6"/>
  <c r="B3072" i="6"/>
  <c r="D3071" i="6"/>
  <c r="C3071" i="6"/>
  <c r="B3071" i="6"/>
  <c r="D3070" i="6"/>
  <c r="C3070" i="6"/>
  <c r="B3070" i="6"/>
  <c r="D3069" i="6"/>
  <c r="C3069" i="6"/>
  <c r="B3069" i="6"/>
  <c r="D3068" i="6"/>
  <c r="C3068" i="6"/>
  <c r="B3068" i="6"/>
  <c r="D3067" i="6"/>
  <c r="C3067" i="6"/>
  <c r="B3067" i="6"/>
  <c r="D3066" i="6"/>
  <c r="C3066" i="6"/>
  <c r="B3066" i="6"/>
  <c r="D3065" i="6"/>
  <c r="C3065" i="6"/>
  <c r="B3065" i="6"/>
  <c r="D3064" i="6"/>
  <c r="C3064" i="6"/>
  <c r="B3064" i="6"/>
  <c r="D3063" i="6"/>
  <c r="C3063" i="6"/>
  <c r="B3063" i="6"/>
  <c r="D3062" i="6"/>
  <c r="C3062" i="6"/>
  <c r="B3062" i="6"/>
  <c r="D3061" i="6"/>
  <c r="C3061" i="6"/>
  <c r="B3061" i="6"/>
  <c r="D3060" i="6"/>
  <c r="C3060" i="6"/>
  <c r="B3060" i="6"/>
  <c r="D3059" i="6"/>
  <c r="C3059" i="6"/>
  <c r="B3059" i="6"/>
  <c r="D3058" i="6"/>
  <c r="C3058" i="6"/>
  <c r="B3058" i="6"/>
  <c r="D3057" i="6"/>
  <c r="C3057" i="6"/>
  <c r="B3057" i="6"/>
  <c r="D3056" i="6"/>
  <c r="C3056" i="6"/>
  <c r="B3056" i="6"/>
  <c r="D3055" i="6"/>
  <c r="C3055" i="6"/>
  <c r="B3055" i="6"/>
  <c r="D3054" i="6"/>
  <c r="C3054" i="6"/>
  <c r="B3054" i="6"/>
  <c r="D3053" i="6"/>
  <c r="C3053" i="6"/>
  <c r="B3053" i="6"/>
  <c r="D3052" i="6"/>
  <c r="C3052" i="6"/>
  <c r="B3052" i="6"/>
  <c r="D3051" i="6"/>
  <c r="C3051" i="6"/>
  <c r="B3051" i="6"/>
  <c r="D3050" i="6"/>
  <c r="C3050" i="6"/>
  <c r="B3050" i="6"/>
  <c r="D3049" i="6"/>
  <c r="C3049" i="6"/>
  <c r="B3049" i="6"/>
  <c r="D3048" i="6"/>
  <c r="C3048" i="6"/>
  <c r="B3048" i="6"/>
  <c r="D3047" i="6"/>
  <c r="C3047" i="6"/>
  <c r="B3047" i="6"/>
  <c r="D3046" i="6"/>
  <c r="C3046" i="6"/>
  <c r="B3046" i="6"/>
  <c r="D3045" i="6"/>
  <c r="C3045" i="6"/>
  <c r="B3045" i="6"/>
  <c r="D3044" i="6"/>
  <c r="C3044" i="6"/>
  <c r="B3044" i="6"/>
  <c r="D3043" i="6"/>
  <c r="C3043" i="6"/>
  <c r="B3043" i="6"/>
  <c r="D3042" i="6"/>
  <c r="C3042" i="6"/>
  <c r="B3042" i="6"/>
  <c r="D3041" i="6"/>
  <c r="C3041" i="6"/>
  <c r="B3041" i="6"/>
  <c r="D3040" i="6"/>
  <c r="C3040" i="6"/>
  <c r="B3040" i="6"/>
  <c r="D3039" i="6"/>
  <c r="C3039" i="6"/>
  <c r="B3039" i="6"/>
  <c r="D3038" i="6"/>
  <c r="C3038" i="6"/>
  <c r="B3038" i="6"/>
  <c r="D3037" i="6"/>
  <c r="C3037" i="6"/>
  <c r="B3037" i="6"/>
  <c r="D3036" i="6"/>
  <c r="C3036" i="6"/>
  <c r="B3036" i="6"/>
  <c r="D3035" i="6"/>
  <c r="C3035" i="6"/>
  <c r="B3035" i="6"/>
  <c r="D3034" i="6"/>
  <c r="C3034" i="6"/>
  <c r="B3034" i="6"/>
  <c r="D3033" i="6"/>
  <c r="C3033" i="6"/>
  <c r="B3033" i="6"/>
  <c r="D3032" i="6"/>
  <c r="C3032" i="6"/>
  <c r="B3032" i="6"/>
  <c r="D3031" i="6"/>
  <c r="C3031" i="6"/>
  <c r="B3031" i="6"/>
  <c r="D3030" i="6"/>
  <c r="C3030" i="6"/>
  <c r="B3030" i="6"/>
  <c r="D3029" i="6"/>
  <c r="C3029" i="6"/>
  <c r="B3029" i="6"/>
  <c r="D3028" i="6"/>
  <c r="C3028" i="6"/>
  <c r="B3028" i="6"/>
  <c r="D3027" i="6"/>
  <c r="C3027" i="6"/>
  <c r="B3027" i="6"/>
  <c r="D3026" i="6"/>
  <c r="C3026" i="6"/>
  <c r="B3026" i="6"/>
  <c r="D3025" i="6"/>
  <c r="C3025" i="6"/>
  <c r="B3025" i="6"/>
  <c r="D3024" i="6"/>
  <c r="C3024" i="6"/>
  <c r="B3024" i="6"/>
  <c r="D3023" i="6"/>
  <c r="C3023" i="6"/>
  <c r="B3023" i="6"/>
  <c r="D3022" i="6"/>
  <c r="C3022" i="6"/>
  <c r="B3022" i="6"/>
  <c r="D3021" i="6"/>
  <c r="C3021" i="6"/>
  <c r="B3021" i="6"/>
  <c r="D3020" i="6"/>
  <c r="C3020" i="6"/>
  <c r="B3020" i="6"/>
  <c r="D3019" i="6"/>
  <c r="C3019" i="6"/>
  <c r="B3019" i="6"/>
  <c r="D3018" i="6"/>
  <c r="C3018" i="6"/>
  <c r="B3018" i="6"/>
  <c r="D3017" i="6"/>
  <c r="C3017" i="6"/>
  <c r="B3017" i="6"/>
  <c r="D3016" i="6"/>
  <c r="C3016" i="6"/>
  <c r="B3016" i="6"/>
  <c r="D3015" i="6"/>
  <c r="C3015" i="6"/>
  <c r="B3015" i="6"/>
  <c r="D3014" i="6"/>
  <c r="C3014" i="6"/>
  <c r="B3014" i="6"/>
  <c r="D3013" i="6"/>
  <c r="C3013" i="6"/>
  <c r="B3013" i="6"/>
  <c r="D3012" i="6"/>
  <c r="C3012" i="6"/>
  <c r="B3012" i="6"/>
  <c r="D3011" i="6"/>
  <c r="C3011" i="6"/>
  <c r="B3011" i="6"/>
  <c r="D3010" i="6"/>
  <c r="C3010" i="6"/>
  <c r="B3010" i="6"/>
  <c r="D3009" i="6"/>
  <c r="C3009" i="6"/>
  <c r="B3009" i="6"/>
  <c r="D3008" i="6"/>
  <c r="C3008" i="6"/>
  <c r="B3008" i="6"/>
  <c r="D3007" i="6"/>
  <c r="C3007" i="6"/>
  <c r="B3007" i="6"/>
  <c r="D3006" i="6"/>
  <c r="C3006" i="6"/>
  <c r="B3006" i="6"/>
  <c r="D3005" i="6"/>
  <c r="C3005" i="6"/>
  <c r="B3005" i="6"/>
  <c r="D3004" i="6"/>
  <c r="C3004" i="6"/>
  <c r="B3004" i="6"/>
  <c r="D3003" i="6"/>
  <c r="C3003" i="6"/>
  <c r="B3003" i="6"/>
  <c r="D3002" i="6"/>
  <c r="C3002" i="6"/>
  <c r="B3002" i="6"/>
  <c r="D3001" i="6"/>
  <c r="C3001" i="6"/>
  <c r="B3001" i="6"/>
  <c r="D3000" i="6"/>
  <c r="C3000" i="6"/>
  <c r="B3000" i="6"/>
  <c r="D2999" i="6"/>
  <c r="C2999" i="6"/>
  <c r="B2999" i="6"/>
  <c r="D2998" i="6"/>
  <c r="C2998" i="6"/>
  <c r="B2998" i="6"/>
  <c r="D2997" i="6"/>
  <c r="C2997" i="6"/>
  <c r="B2997" i="6"/>
  <c r="D2996" i="6"/>
  <c r="C2996" i="6"/>
  <c r="B2996" i="6"/>
  <c r="D2995" i="6"/>
  <c r="C2995" i="6"/>
  <c r="B2995" i="6"/>
  <c r="D2994" i="6"/>
  <c r="C2994" i="6"/>
  <c r="B2994" i="6"/>
  <c r="D2993" i="6"/>
  <c r="C2993" i="6"/>
  <c r="B2993" i="6"/>
  <c r="D2992" i="6"/>
  <c r="C2992" i="6"/>
  <c r="B2992" i="6"/>
  <c r="D2991" i="6"/>
  <c r="C2991" i="6"/>
  <c r="B2991" i="6"/>
  <c r="D2990" i="6"/>
  <c r="C2990" i="6"/>
  <c r="B2990" i="6"/>
  <c r="D2989" i="6"/>
  <c r="C2989" i="6"/>
  <c r="B2989" i="6"/>
  <c r="D2988" i="6"/>
  <c r="C2988" i="6"/>
  <c r="B2988" i="6"/>
  <c r="D2987" i="6"/>
  <c r="C2987" i="6"/>
  <c r="B2987" i="6"/>
  <c r="D2986" i="6"/>
  <c r="C2986" i="6"/>
  <c r="B2986" i="6"/>
  <c r="D2985" i="6"/>
  <c r="C2985" i="6"/>
  <c r="B2985" i="6"/>
  <c r="D2984" i="6"/>
  <c r="C2984" i="6"/>
  <c r="B2984" i="6"/>
  <c r="D2983" i="6"/>
  <c r="C2983" i="6"/>
  <c r="B2983" i="6"/>
  <c r="D2982" i="6"/>
  <c r="C2982" i="6"/>
  <c r="B2982" i="6"/>
  <c r="D2981" i="6"/>
  <c r="C2981" i="6"/>
  <c r="B2981" i="6"/>
  <c r="D2980" i="6"/>
  <c r="C2980" i="6"/>
  <c r="B2980" i="6"/>
  <c r="D2979" i="6"/>
  <c r="C2979" i="6"/>
  <c r="B2979" i="6"/>
  <c r="D2978" i="6"/>
  <c r="C2978" i="6"/>
  <c r="B2978" i="6"/>
  <c r="D2977" i="6"/>
  <c r="C2977" i="6"/>
  <c r="B2977" i="6"/>
  <c r="D2976" i="6"/>
  <c r="C2976" i="6"/>
  <c r="B2976" i="6"/>
  <c r="D2975" i="6"/>
  <c r="C2975" i="6"/>
  <c r="B2975" i="6"/>
  <c r="D2974" i="6"/>
  <c r="C2974" i="6"/>
  <c r="B2974" i="6"/>
  <c r="D2973" i="6"/>
  <c r="C2973" i="6"/>
  <c r="B2973" i="6"/>
  <c r="D2972" i="6"/>
  <c r="C2972" i="6"/>
  <c r="B2972" i="6"/>
  <c r="D2971" i="6"/>
  <c r="C2971" i="6"/>
  <c r="B2971" i="6"/>
  <c r="D2970" i="6"/>
  <c r="C2970" i="6"/>
  <c r="B2970" i="6"/>
  <c r="D2969" i="6"/>
  <c r="C2969" i="6"/>
  <c r="B2969" i="6"/>
  <c r="D2968" i="6"/>
  <c r="C2968" i="6"/>
  <c r="B2968" i="6"/>
  <c r="D2967" i="6"/>
  <c r="C2967" i="6"/>
  <c r="B2967" i="6"/>
  <c r="D2966" i="6"/>
  <c r="C2966" i="6"/>
  <c r="B2966" i="6"/>
  <c r="D2965" i="6"/>
  <c r="C2965" i="6"/>
  <c r="B2965" i="6"/>
  <c r="D2964" i="6"/>
  <c r="C2964" i="6"/>
  <c r="B2964" i="6"/>
  <c r="D2963" i="6"/>
  <c r="C2963" i="6"/>
  <c r="B2963" i="6"/>
  <c r="D2962" i="6"/>
  <c r="C2962" i="6"/>
  <c r="B2962" i="6"/>
  <c r="D2961" i="6"/>
  <c r="C2961" i="6"/>
  <c r="B2961" i="6"/>
  <c r="D2960" i="6"/>
  <c r="C2960" i="6"/>
  <c r="B2960" i="6"/>
  <c r="D2959" i="6"/>
  <c r="C2959" i="6"/>
  <c r="B2959" i="6"/>
  <c r="D2958" i="6"/>
  <c r="C2958" i="6"/>
  <c r="B2958" i="6"/>
  <c r="D2957" i="6"/>
  <c r="C2957" i="6"/>
  <c r="B2957" i="6"/>
  <c r="D2956" i="6"/>
  <c r="C2956" i="6"/>
  <c r="B2956" i="6"/>
  <c r="D2955" i="6"/>
  <c r="C2955" i="6"/>
  <c r="B2955" i="6"/>
  <c r="D2954" i="6"/>
  <c r="C2954" i="6"/>
  <c r="B2954" i="6"/>
  <c r="D2953" i="6"/>
  <c r="C2953" i="6"/>
  <c r="B2953" i="6"/>
  <c r="D2952" i="6"/>
  <c r="C2952" i="6"/>
  <c r="B2952" i="6"/>
  <c r="D2951" i="6"/>
  <c r="C2951" i="6"/>
  <c r="B2951" i="6"/>
  <c r="D2950" i="6"/>
  <c r="C2950" i="6"/>
  <c r="B2950" i="6"/>
  <c r="D2949" i="6"/>
  <c r="C2949" i="6"/>
  <c r="B2949" i="6"/>
  <c r="D2948" i="6"/>
  <c r="C2948" i="6"/>
  <c r="B2948" i="6"/>
  <c r="D2947" i="6"/>
  <c r="C2947" i="6"/>
  <c r="B2947" i="6"/>
  <c r="D2946" i="6"/>
  <c r="C2946" i="6"/>
  <c r="B2946" i="6"/>
  <c r="D2945" i="6"/>
  <c r="C2945" i="6"/>
  <c r="B2945" i="6"/>
  <c r="D2944" i="6"/>
  <c r="C2944" i="6"/>
  <c r="B2944" i="6"/>
  <c r="D2943" i="6"/>
  <c r="C2943" i="6"/>
  <c r="B2943" i="6"/>
  <c r="D2942" i="6"/>
  <c r="C2942" i="6"/>
  <c r="B2942" i="6"/>
  <c r="D2941" i="6"/>
  <c r="C2941" i="6"/>
  <c r="B2941" i="6"/>
  <c r="D2940" i="6"/>
  <c r="C2940" i="6"/>
  <c r="B2940" i="6"/>
  <c r="D2939" i="6"/>
  <c r="C2939" i="6"/>
  <c r="B2939" i="6"/>
  <c r="D2938" i="6"/>
  <c r="C2938" i="6"/>
  <c r="B2938" i="6"/>
  <c r="D2937" i="6"/>
  <c r="C2937" i="6"/>
  <c r="B2937" i="6"/>
  <c r="D2936" i="6"/>
  <c r="C2936" i="6"/>
  <c r="B2936" i="6"/>
  <c r="D2935" i="6"/>
  <c r="C2935" i="6"/>
  <c r="B2935" i="6"/>
  <c r="D2934" i="6"/>
  <c r="C2934" i="6"/>
  <c r="B2934" i="6"/>
  <c r="D2933" i="6"/>
  <c r="C2933" i="6"/>
  <c r="B2933" i="6"/>
  <c r="D2932" i="6"/>
  <c r="C2932" i="6"/>
  <c r="B2932" i="6"/>
  <c r="D2931" i="6"/>
  <c r="C2931" i="6"/>
  <c r="B2931" i="6"/>
  <c r="D2930" i="6"/>
  <c r="C2930" i="6"/>
  <c r="B2930" i="6"/>
  <c r="D2929" i="6"/>
  <c r="C2929" i="6"/>
  <c r="B2929" i="6"/>
  <c r="D2928" i="6"/>
  <c r="C2928" i="6"/>
  <c r="B2928" i="6"/>
  <c r="D2927" i="6"/>
  <c r="C2927" i="6"/>
  <c r="B2927" i="6"/>
  <c r="D2926" i="6"/>
  <c r="C2926" i="6"/>
  <c r="B2926" i="6"/>
  <c r="D2925" i="6"/>
  <c r="C2925" i="6"/>
  <c r="B2925" i="6"/>
  <c r="D2924" i="6"/>
  <c r="C2924" i="6"/>
  <c r="B2924" i="6"/>
  <c r="D2923" i="6"/>
  <c r="C2923" i="6"/>
  <c r="B2923" i="6"/>
  <c r="D2922" i="6"/>
  <c r="C2922" i="6"/>
  <c r="B2922" i="6"/>
  <c r="D2921" i="6"/>
  <c r="C2921" i="6"/>
  <c r="B2921" i="6"/>
  <c r="D2920" i="6"/>
  <c r="C2920" i="6"/>
  <c r="B2920" i="6"/>
  <c r="D2919" i="6"/>
  <c r="C2919" i="6"/>
  <c r="B2919" i="6"/>
  <c r="D2918" i="6"/>
  <c r="C2918" i="6"/>
  <c r="B2918" i="6"/>
  <c r="D2917" i="6"/>
  <c r="C2917" i="6"/>
  <c r="B2917" i="6"/>
  <c r="D2916" i="6"/>
  <c r="C2916" i="6"/>
  <c r="B2916" i="6"/>
  <c r="D2915" i="6"/>
  <c r="C2915" i="6"/>
  <c r="B2915" i="6"/>
  <c r="D2914" i="6"/>
  <c r="C2914" i="6"/>
  <c r="B2914" i="6"/>
  <c r="D2913" i="6"/>
  <c r="C2913" i="6"/>
  <c r="B2913" i="6"/>
  <c r="D2912" i="6"/>
  <c r="C2912" i="6"/>
  <c r="B2912" i="6"/>
  <c r="D2911" i="6"/>
  <c r="C2911" i="6"/>
  <c r="B2911" i="6"/>
  <c r="D2910" i="6"/>
  <c r="C2910" i="6"/>
  <c r="B2910" i="6"/>
  <c r="D2909" i="6"/>
  <c r="C2909" i="6"/>
  <c r="B2909" i="6"/>
  <c r="D2908" i="6"/>
  <c r="C2908" i="6"/>
  <c r="B2908" i="6"/>
  <c r="D2907" i="6"/>
  <c r="C2907" i="6"/>
  <c r="B2907" i="6"/>
  <c r="D2906" i="6"/>
  <c r="C2906" i="6"/>
  <c r="B2906" i="6"/>
  <c r="D2905" i="6"/>
  <c r="C2905" i="6"/>
  <c r="B2905" i="6"/>
  <c r="D2904" i="6"/>
  <c r="C2904" i="6"/>
  <c r="B2904" i="6"/>
  <c r="D2903" i="6"/>
  <c r="C2903" i="6"/>
  <c r="B2903" i="6"/>
  <c r="D2902" i="6"/>
  <c r="C2902" i="6"/>
  <c r="B2902" i="6"/>
  <c r="D2901" i="6"/>
  <c r="C2901" i="6"/>
  <c r="B2901" i="6"/>
  <c r="D2900" i="6"/>
  <c r="C2900" i="6"/>
  <c r="B2900" i="6"/>
  <c r="D2899" i="6"/>
  <c r="C2899" i="6"/>
  <c r="B2899" i="6"/>
  <c r="D2898" i="6"/>
  <c r="C2898" i="6"/>
  <c r="B2898" i="6"/>
  <c r="D2897" i="6"/>
  <c r="C2897" i="6"/>
  <c r="B2897" i="6"/>
  <c r="D2896" i="6"/>
  <c r="C2896" i="6"/>
  <c r="B2896" i="6"/>
  <c r="D2895" i="6"/>
  <c r="C2895" i="6"/>
  <c r="B2895" i="6"/>
  <c r="D2894" i="6"/>
  <c r="C2894" i="6"/>
  <c r="B2894" i="6"/>
  <c r="D2893" i="6"/>
  <c r="C2893" i="6"/>
  <c r="B2893" i="6"/>
  <c r="D2892" i="6"/>
  <c r="C2892" i="6"/>
  <c r="B2892" i="6"/>
  <c r="D2891" i="6"/>
  <c r="C2891" i="6"/>
  <c r="B2891" i="6"/>
  <c r="D2890" i="6"/>
  <c r="C2890" i="6"/>
  <c r="B2890" i="6"/>
  <c r="D2889" i="6"/>
  <c r="C2889" i="6"/>
  <c r="B2889" i="6"/>
  <c r="D2888" i="6"/>
  <c r="C2888" i="6"/>
  <c r="B2888" i="6"/>
  <c r="D2887" i="6"/>
  <c r="C2887" i="6"/>
  <c r="B2887" i="6"/>
  <c r="D2886" i="6"/>
  <c r="C2886" i="6"/>
  <c r="B2886" i="6"/>
  <c r="D2885" i="6"/>
  <c r="C2885" i="6"/>
  <c r="B2885" i="6"/>
  <c r="D2884" i="6"/>
  <c r="C2884" i="6"/>
  <c r="B2884" i="6"/>
  <c r="D2883" i="6"/>
  <c r="C2883" i="6"/>
  <c r="B2883" i="6"/>
  <c r="D2882" i="6"/>
  <c r="C2882" i="6"/>
  <c r="B2882" i="6"/>
  <c r="D2881" i="6"/>
  <c r="C2881" i="6"/>
  <c r="B2881" i="6"/>
  <c r="D2880" i="6"/>
  <c r="C2880" i="6"/>
  <c r="B2880" i="6"/>
  <c r="D2879" i="6"/>
  <c r="C2879" i="6"/>
  <c r="B2879" i="6"/>
  <c r="D2878" i="6"/>
  <c r="C2878" i="6"/>
  <c r="B2878" i="6"/>
  <c r="D2877" i="6"/>
  <c r="C2877" i="6"/>
  <c r="B2877" i="6"/>
  <c r="D2876" i="6"/>
  <c r="C2876" i="6"/>
  <c r="B2876" i="6"/>
  <c r="D2875" i="6"/>
  <c r="C2875" i="6"/>
  <c r="B2875" i="6"/>
  <c r="D2874" i="6"/>
  <c r="C2874" i="6"/>
  <c r="B2874" i="6"/>
  <c r="D2873" i="6"/>
  <c r="C2873" i="6"/>
  <c r="B2873" i="6"/>
  <c r="D2872" i="6"/>
  <c r="C2872" i="6"/>
  <c r="B2872" i="6"/>
  <c r="D2871" i="6"/>
  <c r="C2871" i="6"/>
  <c r="B2871" i="6"/>
  <c r="D2870" i="6"/>
  <c r="C2870" i="6"/>
  <c r="B2870" i="6"/>
  <c r="D2869" i="6"/>
  <c r="C2869" i="6"/>
  <c r="B2869" i="6"/>
  <c r="D2868" i="6"/>
  <c r="C2868" i="6"/>
  <c r="B2868" i="6"/>
  <c r="D2867" i="6"/>
  <c r="C2867" i="6"/>
  <c r="B2867" i="6"/>
  <c r="D2866" i="6"/>
  <c r="C2866" i="6"/>
  <c r="B2866" i="6"/>
  <c r="D2865" i="6"/>
  <c r="C2865" i="6"/>
  <c r="B2865" i="6"/>
  <c r="D2864" i="6"/>
  <c r="C2864" i="6"/>
  <c r="B2864" i="6"/>
  <c r="D2863" i="6"/>
  <c r="C2863" i="6"/>
  <c r="B2863" i="6"/>
  <c r="D2862" i="6"/>
  <c r="C2862" i="6"/>
  <c r="B2862" i="6"/>
  <c r="D2861" i="6"/>
  <c r="C2861" i="6"/>
  <c r="B2861" i="6"/>
  <c r="D2860" i="6"/>
  <c r="C2860" i="6"/>
  <c r="B2860" i="6"/>
  <c r="D2859" i="6"/>
  <c r="C2859" i="6"/>
  <c r="B2859" i="6"/>
  <c r="D2858" i="6"/>
  <c r="C2858" i="6"/>
  <c r="B2858" i="6"/>
  <c r="D2857" i="6"/>
  <c r="C2857" i="6"/>
  <c r="B2857" i="6"/>
  <c r="D2856" i="6"/>
  <c r="C2856" i="6"/>
  <c r="B2856" i="6"/>
  <c r="D2855" i="6"/>
  <c r="C2855" i="6"/>
  <c r="B2855" i="6"/>
  <c r="D2854" i="6"/>
  <c r="C2854" i="6"/>
  <c r="B2854" i="6"/>
  <c r="D2853" i="6"/>
  <c r="C2853" i="6"/>
  <c r="B2853" i="6"/>
  <c r="D2852" i="6"/>
  <c r="C2852" i="6"/>
  <c r="B2852" i="6"/>
  <c r="D2851" i="6"/>
  <c r="C2851" i="6"/>
  <c r="B2851" i="6"/>
  <c r="D2850" i="6"/>
  <c r="C2850" i="6"/>
  <c r="B2850" i="6"/>
  <c r="D2849" i="6"/>
  <c r="C2849" i="6"/>
  <c r="B2849" i="6"/>
  <c r="D2848" i="6"/>
  <c r="C2848" i="6"/>
  <c r="B2848" i="6"/>
  <c r="D2847" i="6"/>
  <c r="C2847" i="6"/>
  <c r="B2847" i="6"/>
  <c r="D2846" i="6"/>
  <c r="C2846" i="6"/>
  <c r="B2846" i="6"/>
  <c r="D2845" i="6"/>
  <c r="C2845" i="6"/>
  <c r="B2845" i="6"/>
  <c r="D2844" i="6"/>
  <c r="C2844" i="6"/>
  <c r="B2844" i="6"/>
  <c r="D2843" i="6"/>
  <c r="C2843" i="6"/>
  <c r="B2843" i="6"/>
  <c r="D2842" i="6"/>
  <c r="C2842" i="6"/>
  <c r="B2842" i="6"/>
  <c r="D2841" i="6"/>
  <c r="C2841" i="6"/>
  <c r="B2841" i="6"/>
  <c r="D2840" i="6"/>
  <c r="C2840" i="6"/>
  <c r="B2840" i="6"/>
  <c r="D2839" i="6"/>
  <c r="C2839" i="6"/>
  <c r="B2839" i="6"/>
  <c r="D2838" i="6"/>
  <c r="C2838" i="6"/>
  <c r="B2838" i="6"/>
  <c r="D2837" i="6"/>
  <c r="C2837" i="6"/>
  <c r="B2837" i="6"/>
  <c r="D2836" i="6"/>
  <c r="C2836" i="6"/>
  <c r="B2836" i="6"/>
  <c r="D2835" i="6"/>
  <c r="C2835" i="6"/>
  <c r="B2835" i="6"/>
  <c r="D2834" i="6"/>
  <c r="C2834" i="6"/>
  <c r="B2834" i="6"/>
  <c r="D2833" i="6"/>
  <c r="C2833" i="6"/>
  <c r="B2833" i="6"/>
  <c r="D2832" i="6"/>
  <c r="C2832" i="6"/>
  <c r="B2832" i="6"/>
  <c r="D2831" i="6"/>
  <c r="C2831" i="6"/>
  <c r="B2831" i="6"/>
  <c r="D2830" i="6"/>
  <c r="C2830" i="6"/>
  <c r="B2830" i="6"/>
  <c r="D2829" i="6"/>
  <c r="C2829" i="6"/>
  <c r="B2829" i="6"/>
  <c r="D2828" i="6"/>
  <c r="C2828" i="6"/>
  <c r="B2828" i="6"/>
  <c r="D2827" i="6"/>
  <c r="C2827" i="6"/>
  <c r="B2827" i="6"/>
  <c r="D2826" i="6"/>
  <c r="C2826" i="6"/>
  <c r="B2826" i="6"/>
  <c r="D2825" i="6"/>
  <c r="C2825" i="6"/>
  <c r="B2825" i="6"/>
  <c r="D2824" i="6"/>
  <c r="C2824" i="6"/>
  <c r="B2824" i="6"/>
  <c r="D2823" i="6"/>
  <c r="C2823" i="6"/>
  <c r="B2823" i="6"/>
  <c r="D2822" i="6"/>
  <c r="C2822" i="6"/>
  <c r="B2822" i="6"/>
  <c r="D2821" i="6"/>
  <c r="C2821" i="6"/>
  <c r="B2821" i="6"/>
  <c r="D2820" i="6"/>
  <c r="C2820" i="6"/>
  <c r="B2820" i="6"/>
  <c r="D2819" i="6"/>
  <c r="C2819" i="6"/>
  <c r="B2819" i="6"/>
  <c r="D2818" i="6"/>
  <c r="C2818" i="6"/>
  <c r="B2818" i="6"/>
  <c r="D2817" i="6"/>
  <c r="C2817" i="6"/>
  <c r="B2817" i="6"/>
  <c r="D2816" i="6"/>
  <c r="C2816" i="6"/>
  <c r="B2816" i="6"/>
  <c r="D2815" i="6"/>
  <c r="C2815" i="6"/>
  <c r="B2815" i="6"/>
  <c r="D2814" i="6"/>
  <c r="C2814" i="6"/>
  <c r="B2814" i="6"/>
  <c r="D2813" i="6"/>
  <c r="C2813" i="6"/>
  <c r="B2813" i="6"/>
  <c r="D2812" i="6"/>
  <c r="C2812" i="6"/>
  <c r="B2812" i="6"/>
  <c r="D2811" i="6"/>
  <c r="C2811" i="6"/>
  <c r="B2811" i="6"/>
  <c r="D2810" i="6"/>
  <c r="C2810" i="6"/>
  <c r="B2810" i="6"/>
  <c r="D2809" i="6"/>
  <c r="C2809" i="6"/>
  <c r="B2809" i="6"/>
  <c r="D2808" i="6"/>
  <c r="C2808" i="6"/>
  <c r="B2808" i="6"/>
  <c r="D2807" i="6"/>
  <c r="C2807" i="6"/>
  <c r="B2807" i="6"/>
  <c r="D2806" i="6"/>
  <c r="C2806" i="6"/>
  <c r="B2806" i="6"/>
  <c r="D2805" i="6"/>
  <c r="C2805" i="6"/>
  <c r="B2805" i="6"/>
  <c r="D2804" i="6"/>
  <c r="C2804" i="6"/>
  <c r="B2804" i="6"/>
  <c r="D2803" i="6"/>
  <c r="C2803" i="6"/>
  <c r="B2803" i="6"/>
  <c r="D2802" i="6"/>
  <c r="C2802" i="6"/>
  <c r="B2802" i="6"/>
  <c r="D2801" i="6"/>
  <c r="C2801" i="6"/>
  <c r="B2801" i="6"/>
  <c r="D2800" i="6"/>
  <c r="C2800" i="6"/>
  <c r="B2800" i="6"/>
  <c r="D2799" i="6"/>
  <c r="C2799" i="6"/>
  <c r="B2799" i="6"/>
  <c r="D2798" i="6"/>
  <c r="C2798" i="6"/>
  <c r="B2798" i="6"/>
  <c r="D2797" i="6"/>
  <c r="C2797" i="6"/>
  <c r="B2797" i="6"/>
  <c r="D2796" i="6"/>
  <c r="C2796" i="6"/>
  <c r="B2796" i="6"/>
  <c r="D2795" i="6"/>
  <c r="C2795" i="6"/>
  <c r="B2795" i="6"/>
  <c r="D2794" i="6"/>
  <c r="C2794" i="6"/>
  <c r="B2794" i="6"/>
  <c r="D2793" i="6"/>
  <c r="C2793" i="6"/>
  <c r="B2793" i="6"/>
  <c r="D2792" i="6"/>
  <c r="C2792" i="6"/>
  <c r="B2792" i="6"/>
  <c r="D2791" i="6"/>
  <c r="C2791" i="6"/>
  <c r="B2791" i="6"/>
  <c r="D2790" i="6"/>
  <c r="C2790" i="6"/>
  <c r="B2790" i="6"/>
  <c r="D2789" i="6"/>
  <c r="C2789" i="6"/>
  <c r="B2789" i="6"/>
  <c r="D2788" i="6"/>
  <c r="C2788" i="6"/>
  <c r="B2788" i="6"/>
  <c r="D2787" i="6"/>
  <c r="C2787" i="6"/>
  <c r="B2787" i="6"/>
  <c r="D2786" i="6"/>
  <c r="C2786" i="6"/>
  <c r="B2786" i="6"/>
  <c r="D2785" i="6"/>
  <c r="C2785" i="6"/>
  <c r="B2785" i="6"/>
  <c r="D2784" i="6"/>
  <c r="C2784" i="6"/>
  <c r="B2784" i="6"/>
  <c r="D2783" i="6"/>
  <c r="C2783" i="6"/>
  <c r="B2783" i="6"/>
  <c r="D2782" i="6"/>
  <c r="C2782" i="6"/>
  <c r="B2782" i="6"/>
  <c r="D2781" i="6"/>
  <c r="C2781" i="6"/>
  <c r="B2781" i="6"/>
  <c r="D2780" i="6"/>
  <c r="C2780" i="6"/>
  <c r="B2780" i="6"/>
  <c r="D2779" i="6"/>
  <c r="C2779" i="6"/>
  <c r="B2779" i="6"/>
  <c r="D2778" i="6"/>
  <c r="C2778" i="6"/>
  <c r="B2778" i="6"/>
  <c r="D2777" i="6"/>
  <c r="C2777" i="6"/>
  <c r="B2777" i="6"/>
  <c r="D2776" i="6"/>
  <c r="C2776" i="6"/>
  <c r="B2776" i="6"/>
  <c r="D2775" i="6"/>
  <c r="C2775" i="6"/>
  <c r="B2775" i="6"/>
  <c r="D2774" i="6"/>
  <c r="C2774" i="6"/>
  <c r="B2774" i="6"/>
  <c r="D2773" i="6"/>
  <c r="C2773" i="6"/>
  <c r="B2773" i="6"/>
  <c r="D2772" i="6"/>
  <c r="C2772" i="6"/>
  <c r="B2772" i="6"/>
  <c r="D2771" i="6"/>
  <c r="C2771" i="6"/>
  <c r="B2771" i="6"/>
  <c r="D2770" i="6"/>
  <c r="C2770" i="6"/>
  <c r="B2770" i="6"/>
  <c r="D2769" i="6"/>
  <c r="C2769" i="6"/>
  <c r="B2769" i="6"/>
  <c r="D2768" i="6"/>
  <c r="C2768" i="6"/>
  <c r="B2768" i="6"/>
  <c r="D2767" i="6"/>
  <c r="C2767" i="6"/>
  <c r="B2767" i="6"/>
  <c r="D2766" i="6"/>
  <c r="C2766" i="6"/>
  <c r="B2766" i="6"/>
  <c r="D2765" i="6"/>
  <c r="C2765" i="6"/>
  <c r="B2765" i="6"/>
  <c r="D2764" i="6"/>
  <c r="C2764" i="6"/>
  <c r="B2764" i="6"/>
  <c r="D2763" i="6"/>
  <c r="C2763" i="6"/>
  <c r="B2763" i="6"/>
  <c r="D2762" i="6"/>
  <c r="C2762" i="6"/>
  <c r="B2762" i="6"/>
  <c r="D2761" i="6"/>
  <c r="C2761" i="6"/>
  <c r="B2761" i="6"/>
  <c r="D2760" i="6"/>
  <c r="C2760" i="6"/>
  <c r="B2760" i="6"/>
  <c r="D2759" i="6"/>
  <c r="C2759" i="6"/>
  <c r="B2759" i="6"/>
  <c r="D2758" i="6"/>
  <c r="C2758" i="6"/>
  <c r="B2758" i="6"/>
  <c r="D2757" i="6"/>
  <c r="C2757" i="6"/>
  <c r="B2757" i="6"/>
  <c r="D2756" i="6"/>
  <c r="C2756" i="6"/>
  <c r="B2756" i="6"/>
  <c r="D2755" i="6"/>
  <c r="C2755" i="6"/>
  <c r="B2755" i="6"/>
  <c r="D2754" i="6"/>
  <c r="C2754" i="6"/>
  <c r="B2754" i="6"/>
  <c r="D2753" i="6"/>
  <c r="C2753" i="6"/>
  <c r="B2753" i="6"/>
  <c r="D2752" i="6"/>
  <c r="C2752" i="6"/>
  <c r="B2752" i="6"/>
  <c r="D2751" i="6"/>
  <c r="C2751" i="6"/>
  <c r="B2751" i="6"/>
  <c r="D2750" i="6"/>
  <c r="C2750" i="6"/>
  <c r="B2750" i="6"/>
  <c r="D2749" i="6"/>
  <c r="C2749" i="6"/>
  <c r="B2749" i="6"/>
  <c r="D2748" i="6"/>
  <c r="C2748" i="6"/>
  <c r="B2748" i="6"/>
  <c r="D2747" i="6"/>
  <c r="C2747" i="6"/>
  <c r="B2747" i="6"/>
  <c r="D2746" i="6"/>
  <c r="C2746" i="6"/>
  <c r="B2746" i="6"/>
  <c r="D2745" i="6"/>
  <c r="C2745" i="6"/>
  <c r="B2745" i="6"/>
  <c r="D2744" i="6"/>
  <c r="C2744" i="6"/>
  <c r="B2744" i="6"/>
  <c r="D2743" i="6"/>
  <c r="C2743" i="6"/>
  <c r="B2743" i="6"/>
  <c r="D2742" i="6"/>
  <c r="C2742" i="6"/>
  <c r="B2742" i="6"/>
  <c r="D2741" i="6"/>
  <c r="C2741" i="6"/>
  <c r="B2741" i="6"/>
  <c r="D2740" i="6"/>
  <c r="C2740" i="6"/>
  <c r="B2740" i="6"/>
  <c r="D2739" i="6"/>
  <c r="C2739" i="6"/>
  <c r="B2739" i="6"/>
  <c r="D2738" i="6"/>
  <c r="C2738" i="6"/>
  <c r="B2738" i="6"/>
  <c r="D2737" i="6"/>
  <c r="C2737" i="6"/>
  <c r="B2737" i="6"/>
  <c r="D2736" i="6"/>
  <c r="C2736" i="6"/>
  <c r="B2736" i="6"/>
  <c r="D2735" i="6"/>
  <c r="C2735" i="6"/>
  <c r="B2735" i="6"/>
  <c r="D2734" i="6"/>
  <c r="C2734" i="6"/>
  <c r="B2734" i="6"/>
  <c r="D2733" i="6"/>
  <c r="C2733" i="6"/>
  <c r="B2733" i="6"/>
  <c r="D2732" i="6"/>
  <c r="C2732" i="6"/>
  <c r="B2732" i="6"/>
  <c r="D2731" i="6"/>
  <c r="C2731" i="6"/>
  <c r="B2731" i="6"/>
  <c r="D2730" i="6"/>
  <c r="C2730" i="6"/>
  <c r="B2730" i="6"/>
  <c r="D2729" i="6"/>
  <c r="C2729" i="6"/>
  <c r="B2729" i="6"/>
  <c r="D2728" i="6"/>
  <c r="C2728" i="6"/>
  <c r="B2728" i="6"/>
  <c r="D2727" i="6"/>
  <c r="C2727" i="6"/>
  <c r="B2727" i="6"/>
  <c r="D2726" i="6"/>
  <c r="C2726" i="6"/>
  <c r="B2726" i="6"/>
  <c r="D2725" i="6"/>
  <c r="C2725" i="6"/>
  <c r="B2725" i="6"/>
  <c r="D2724" i="6"/>
  <c r="C2724" i="6"/>
  <c r="B2724" i="6"/>
  <c r="D2723" i="6"/>
  <c r="C2723" i="6"/>
  <c r="B2723" i="6"/>
  <c r="D2722" i="6"/>
  <c r="C2722" i="6"/>
  <c r="B2722" i="6"/>
  <c r="D2721" i="6"/>
  <c r="C2721" i="6"/>
  <c r="B2721" i="6"/>
  <c r="D2720" i="6"/>
  <c r="C2720" i="6"/>
  <c r="B2720" i="6"/>
  <c r="D2719" i="6"/>
  <c r="C2719" i="6"/>
  <c r="B2719" i="6"/>
  <c r="D2718" i="6"/>
  <c r="C2718" i="6"/>
  <c r="B2718" i="6"/>
  <c r="D2717" i="6"/>
  <c r="C2717" i="6"/>
  <c r="B2717" i="6"/>
  <c r="D2716" i="6"/>
  <c r="C2716" i="6"/>
  <c r="B2716" i="6"/>
  <c r="D2715" i="6"/>
  <c r="C2715" i="6"/>
  <c r="B2715" i="6"/>
  <c r="D2714" i="6"/>
  <c r="C2714" i="6"/>
  <c r="B2714" i="6"/>
  <c r="D2713" i="6"/>
  <c r="C2713" i="6"/>
  <c r="B2713" i="6"/>
  <c r="D2712" i="6"/>
  <c r="C2712" i="6"/>
  <c r="B2712" i="6"/>
  <c r="D2711" i="6"/>
  <c r="C2711" i="6"/>
  <c r="B2711" i="6"/>
  <c r="D2710" i="6"/>
  <c r="C2710" i="6"/>
  <c r="B2710" i="6"/>
  <c r="D2709" i="6"/>
  <c r="C2709" i="6"/>
  <c r="B2709" i="6"/>
  <c r="D2708" i="6"/>
  <c r="C2708" i="6"/>
  <c r="B2708" i="6"/>
  <c r="D2707" i="6"/>
  <c r="C2707" i="6"/>
  <c r="B2707" i="6"/>
  <c r="D2706" i="6"/>
  <c r="C2706" i="6"/>
  <c r="B2706" i="6"/>
  <c r="D2705" i="6"/>
  <c r="C2705" i="6"/>
  <c r="B2705" i="6"/>
  <c r="D2704" i="6"/>
  <c r="C2704" i="6"/>
  <c r="B2704" i="6"/>
  <c r="D2703" i="6"/>
  <c r="C2703" i="6"/>
  <c r="B2703" i="6"/>
  <c r="D2702" i="6"/>
  <c r="C2702" i="6"/>
  <c r="B2702" i="6"/>
  <c r="D2701" i="6"/>
  <c r="C2701" i="6"/>
  <c r="B2701" i="6"/>
  <c r="D2700" i="6"/>
  <c r="C2700" i="6"/>
  <c r="B2700" i="6"/>
  <c r="D2699" i="6"/>
  <c r="C2699" i="6"/>
  <c r="B2699" i="6"/>
  <c r="D2698" i="6"/>
  <c r="C2698" i="6"/>
  <c r="B2698" i="6"/>
  <c r="D2697" i="6"/>
  <c r="C2697" i="6"/>
  <c r="B2697" i="6"/>
  <c r="D2696" i="6"/>
  <c r="C2696" i="6"/>
  <c r="B2696" i="6"/>
  <c r="D2695" i="6"/>
  <c r="C2695" i="6"/>
  <c r="B2695" i="6"/>
  <c r="D2694" i="6"/>
  <c r="C2694" i="6"/>
  <c r="B2694" i="6"/>
  <c r="D2693" i="6"/>
  <c r="C2693" i="6"/>
  <c r="B2693" i="6"/>
  <c r="D2692" i="6"/>
  <c r="C2692" i="6"/>
  <c r="B2692" i="6"/>
  <c r="D2691" i="6"/>
  <c r="C2691" i="6"/>
  <c r="B2691" i="6"/>
  <c r="D2690" i="6"/>
  <c r="C2690" i="6"/>
  <c r="B2690" i="6"/>
  <c r="D2689" i="6"/>
  <c r="C2689" i="6"/>
  <c r="B2689" i="6"/>
  <c r="D2688" i="6"/>
  <c r="C2688" i="6"/>
  <c r="B2688" i="6"/>
  <c r="D2687" i="6"/>
  <c r="C2687" i="6"/>
  <c r="B2687" i="6"/>
  <c r="D2686" i="6"/>
  <c r="C2686" i="6"/>
  <c r="B2686" i="6"/>
  <c r="D2685" i="6"/>
  <c r="C2685" i="6"/>
  <c r="B2685" i="6"/>
  <c r="D2684" i="6"/>
  <c r="C2684" i="6"/>
  <c r="B2684" i="6"/>
  <c r="D2683" i="6"/>
  <c r="C2683" i="6"/>
  <c r="B2683" i="6"/>
  <c r="D2682" i="6"/>
  <c r="C2682" i="6"/>
  <c r="B2682" i="6"/>
  <c r="D2681" i="6"/>
  <c r="C2681" i="6"/>
  <c r="B2681" i="6"/>
  <c r="D2680" i="6"/>
  <c r="C2680" i="6"/>
  <c r="B2680" i="6"/>
  <c r="D2679" i="6"/>
  <c r="C2679" i="6"/>
  <c r="B2679" i="6"/>
  <c r="D2678" i="6"/>
  <c r="C2678" i="6"/>
  <c r="B2678" i="6"/>
  <c r="D2677" i="6"/>
  <c r="C2677" i="6"/>
  <c r="B2677" i="6"/>
  <c r="D2676" i="6"/>
  <c r="C2676" i="6"/>
  <c r="B2676" i="6"/>
  <c r="D2675" i="6"/>
  <c r="C2675" i="6"/>
  <c r="B2675" i="6"/>
  <c r="D2674" i="6"/>
  <c r="C2674" i="6"/>
  <c r="B2674" i="6"/>
  <c r="D2673" i="6"/>
  <c r="C2673" i="6"/>
  <c r="B2673" i="6"/>
  <c r="D2672" i="6"/>
  <c r="C2672" i="6"/>
  <c r="B2672" i="6"/>
  <c r="D2671" i="6"/>
  <c r="C2671" i="6"/>
  <c r="B2671" i="6"/>
  <c r="D2670" i="6"/>
  <c r="C2670" i="6"/>
  <c r="B2670" i="6"/>
  <c r="D2669" i="6"/>
  <c r="C2669" i="6"/>
  <c r="B2669" i="6"/>
  <c r="D2668" i="6"/>
  <c r="C2668" i="6"/>
  <c r="B2668" i="6"/>
  <c r="D2667" i="6"/>
  <c r="C2667" i="6"/>
  <c r="B2667" i="6"/>
  <c r="D2666" i="6"/>
  <c r="C2666" i="6"/>
  <c r="B2666" i="6"/>
  <c r="D2665" i="6"/>
  <c r="C2665" i="6"/>
  <c r="B2665" i="6"/>
  <c r="D2664" i="6"/>
  <c r="C2664" i="6"/>
  <c r="B2664" i="6"/>
  <c r="D2663" i="6"/>
  <c r="C2663" i="6"/>
  <c r="B2663" i="6"/>
  <c r="D2662" i="6"/>
  <c r="C2662" i="6"/>
  <c r="B2662" i="6"/>
  <c r="D2661" i="6"/>
  <c r="C2661" i="6"/>
  <c r="B2661" i="6"/>
  <c r="D2660" i="6"/>
  <c r="C2660" i="6"/>
  <c r="B2660" i="6"/>
  <c r="D2659" i="6"/>
  <c r="C2659" i="6"/>
  <c r="B2659" i="6"/>
  <c r="D2658" i="6"/>
  <c r="C2658" i="6"/>
  <c r="B2658" i="6"/>
  <c r="D2657" i="6"/>
  <c r="C2657" i="6"/>
  <c r="B2657" i="6"/>
  <c r="D2656" i="6"/>
  <c r="C2656" i="6"/>
  <c r="B2656" i="6"/>
  <c r="D2655" i="6"/>
  <c r="C2655" i="6"/>
  <c r="B2655" i="6"/>
  <c r="D2654" i="6"/>
  <c r="C2654" i="6"/>
  <c r="B2654" i="6"/>
  <c r="D2653" i="6"/>
  <c r="C2653" i="6"/>
  <c r="B2653" i="6"/>
  <c r="D2652" i="6"/>
  <c r="C2652" i="6"/>
  <c r="B2652" i="6"/>
  <c r="D2651" i="6"/>
  <c r="C2651" i="6"/>
  <c r="B2651" i="6"/>
  <c r="D2650" i="6"/>
  <c r="C2650" i="6"/>
  <c r="B2650" i="6"/>
  <c r="D2649" i="6"/>
  <c r="C2649" i="6"/>
  <c r="B2649" i="6"/>
  <c r="D2648" i="6"/>
  <c r="C2648" i="6"/>
  <c r="B2648" i="6"/>
  <c r="D2647" i="6"/>
  <c r="C2647" i="6"/>
  <c r="B2647" i="6"/>
  <c r="D2646" i="6"/>
  <c r="C2646" i="6"/>
  <c r="B2646" i="6"/>
  <c r="D2645" i="6"/>
  <c r="C2645" i="6"/>
  <c r="B2645" i="6"/>
  <c r="D2644" i="6"/>
  <c r="C2644" i="6"/>
  <c r="B2644" i="6"/>
  <c r="D2643" i="6"/>
  <c r="C2643" i="6"/>
  <c r="B2643" i="6"/>
  <c r="D2642" i="6"/>
  <c r="C2642" i="6"/>
  <c r="B2642" i="6"/>
  <c r="D2641" i="6"/>
  <c r="C2641" i="6"/>
  <c r="B2641" i="6"/>
  <c r="D2640" i="6"/>
  <c r="C2640" i="6"/>
  <c r="B2640" i="6"/>
  <c r="D2639" i="6"/>
  <c r="C2639" i="6"/>
  <c r="B2639" i="6"/>
  <c r="D2638" i="6"/>
  <c r="C2638" i="6"/>
  <c r="B2638" i="6"/>
  <c r="D2637" i="6"/>
  <c r="C2637" i="6"/>
  <c r="B2637" i="6"/>
  <c r="D2636" i="6"/>
  <c r="C2636" i="6"/>
  <c r="B2636" i="6"/>
  <c r="D2635" i="6"/>
  <c r="C2635" i="6"/>
  <c r="B2635" i="6"/>
  <c r="D2634" i="6"/>
  <c r="C2634" i="6"/>
  <c r="B2634" i="6"/>
  <c r="D2633" i="6"/>
  <c r="C2633" i="6"/>
  <c r="B2633" i="6"/>
  <c r="D2632" i="6"/>
  <c r="C2632" i="6"/>
  <c r="B2632" i="6"/>
  <c r="D2631" i="6"/>
  <c r="C2631" i="6"/>
  <c r="B2631" i="6"/>
  <c r="D2630" i="6"/>
  <c r="C2630" i="6"/>
  <c r="B2630" i="6"/>
  <c r="D2629" i="6"/>
  <c r="C2629" i="6"/>
  <c r="B2629" i="6"/>
  <c r="D2628" i="6"/>
  <c r="C2628" i="6"/>
  <c r="B2628" i="6"/>
  <c r="D2627" i="6"/>
  <c r="C2627" i="6"/>
  <c r="B2627" i="6"/>
  <c r="D2626" i="6"/>
  <c r="C2626" i="6"/>
  <c r="B2626" i="6"/>
  <c r="D2625" i="6"/>
  <c r="C2625" i="6"/>
  <c r="B2625" i="6"/>
  <c r="D2624" i="6"/>
  <c r="C2624" i="6"/>
  <c r="B2624" i="6"/>
  <c r="D2623" i="6"/>
  <c r="C2623" i="6"/>
  <c r="B2623" i="6"/>
  <c r="D2622" i="6"/>
  <c r="C2622" i="6"/>
  <c r="B2622" i="6"/>
  <c r="D2621" i="6"/>
  <c r="C2621" i="6"/>
  <c r="B2621" i="6"/>
  <c r="D2620" i="6"/>
  <c r="C2620" i="6"/>
  <c r="B2620" i="6"/>
  <c r="D2619" i="6"/>
  <c r="C2619" i="6"/>
  <c r="B2619" i="6"/>
  <c r="D2618" i="6"/>
  <c r="C2618" i="6"/>
  <c r="B2618" i="6"/>
  <c r="D2617" i="6"/>
  <c r="C2617" i="6"/>
  <c r="B2617" i="6"/>
  <c r="D2616" i="6"/>
  <c r="C2616" i="6"/>
  <c r="B2616" i="6"/>
  <c r="D2615" i="6"/>
  <c r="C2615" i="6"/>
  <c r="B2615" i="6"/>
  <c r="D2614" i="6"/>
  <c r="C2614" i="6"/>
  <c r="B2614" i="6"/>
  <c r="D2613" i="6"/>
  <c r="C2613" i="6"/>
  <c r="B2613" i="6"/>
  <c r="D2612" i="6"/>
  <c r="C2612" i="6"/>
  <c r="B2612" i="6"/>
  <c r="D2611" i="6"/>
  <c r="C2611" i="6"/>
  <c r="B2611" i="6"/>
  <c r="D2610" i="6"/>
  <c r="C2610" i="6"/>
  <c r="B2610" i="6"/>
  <c r="D2609" i="6"/>
  <c r="C2609" i="6"/>
  <c r="B2609" i="6"/>
  <c r="D2608" i="6"/>
  <c r="C2608" i="6"/>
  <c r="B2608" i="6"/>
  <c r="D2607" i="6"/>
  <c r="C2607" i="6"/>
  <c r="B2607" i="6"/>
  <c r="D2606" i="6"/>
  <c r="C2606" i="6"/>
  <c r="B2606" i="6"/>
  <c r="D2605" i="6"/>
  <c r="C2605" i="6"/>
  <c r="B2605" i="6"/>
  <c r="D2604" i="6"/>
  <c r="C2604" i="6"/>
  <c r="B2604" i="6"/>
  <c r="D2603" i="6"/>
  <c r="C2603" i="6"/>
  <c r="B2603" i="6"/>
  <c r="D2602" i="6"/>
  <c r="C2602" i="6"/>
  <c r="B2602" i="6"/>
  <c r="D2601" i="6"/>
  <c r="C2601" i="6"/>
  <c r="B2601" i="6"/>
  <c r="D2600" i="6"/>
  <c r="C2600" i="6"/>
  <c r="B2600" i="6"/>
  <c r="D2599" i="6"/>
  <c r="C2599" i="6"/>
  <c r="B2599" i="6"/>
  <c r="D2598" i="6"/>
  <c r="C2598" i="6"/>
  <c r="B2598" i="6"/>
  <c r="D2597" i="6"/>
  <c r="C2597" i="6"/>
  <c r="B2597" i="6"/>
  <c r="D2596" i="6"/>
  <c r="C2596" i="6"/>
  <c r="B2596" i="6"/>
  <c r="D2595" i="6"/>
  <c r="C2595" i="6"/>
  <c r="B2595" i="6"/>
  <c r="D2594" i="6"/>
  <c r="C2594" i="6"/>
  <c r="B2594" i="6"/>
  <c r="D2593" i="6"/>
  <c r="C2593" i="6"/>
  <c r="B2593" i="6"/>
  <c r="D2592" i="6"/>
  <c r="C2592" i="6"/>
  <c r="B2592" i="6"/>
  <c r="D2591" i="6"/>
  <c r="C2591" i="6"/>
  <c r="B2591" i="6"/>
  <c r="D2590" i="6"/>
  <c r="C2590" i="6"/>
  <c r="B2590" i="6"/>
  <c r="D2589" i="6"/>
  <c r="C2589" i="6"/>
  <c r="B2589" i="6"/>
  <c r="D2588" i="6"/>
  <c r="C2588" i="6"/>
  <c r="B2588" i="6"/>
  <c r="D2587" i="6"/>
  <c r="C2587" i="6"/>
  <c r="B2587" i="6"/>
  <c r="D2586" i="6"/>
  <c r="C2586" i="6"/>
  <c r="B2586" i="6"/>
  <c r="D2585" i="6"/>
  <c r="C2585" i="6"/>
  <c r="B2585" i="6"/>
  <c r="D2584" i="6"/>
  <c r="C2584" i="6"/>
  <c r="B2584" i="6"/>
  <c r="D2583" i="6"/>
  <c r="C2583" i="6"/>
  <c r="B2583" i="6"/>
  <c r="D2582" i="6"/>
  <c r="C2582" i="6"/>
  <c r="B2582" i="6"/>
  <c r="D2581" i="6"/>
  <c r="C2581" i="6"/>
  <c r="B2581" i="6"/>
  <c r="D2580" i="6"/>
  <c r="C2580" i="6"/>
  <c r="B2580" i="6"/>
  <c r="D2579" i="6"/>
  <c r="C2579" i="6"/>
  <c r="B2579" i="6"/>
  <c r="D2578" i="6"/>
  <c r="C2578" i="6"/>
  <c r="B2578" i="6"/>
  <c r="D2577" i="6"/>
  <c r="C2577" i="6"/>
  <c r="B2577" i="6"/>
  <c r="D2576" i="6"/>
  <c r="C2576" i="6"/>
  <c r="B2576" i="6"/>
  <c r="D2575" i="6"/>
  <c r="C2575" i="6"/>
  <c r="B2575" i="6"/>
  <c r="D2574" i="6"/>
  <c r="C2574" i="6"/>
  <c r="B2574" i="6"/>
  <c r="D2573" i="6"/>
  <c r="C2573" i="6"/>
  <c r="B2573" i="6"/>
  <c r="D2572" i="6"/>
  <c r="C2572" i="6"/>
  <c r="B2572" i="6"/>
  <c r="D2571" i="6"/>
  <c r="C2571" i="6"/>
  <c r="B2571" i="6"/>
  <c r="D2570" i="6"/>
  <c r="C2570" i="6"/>
  <c r="B2570" i="6"/>
  <c r="D2569" i="6"/>
  <c r="C2569" i="6"/>
  <c r="B2569" i="6"/>
  <c r="D2568" i="6"/>
  <c r="C2568" i="6"/>
  <c r="B2568" i="6"/>
  <c r="D2567" i="6"/>
  <c r="C2567" i="6"/>
  <c r="B2567" i="6"/>
  <c r="D2566" i="6"/>
  <c r="C2566" i="6"/>
  <c r="B2566" i="6"/>
  <c r="D2565" i="6"/>
  <c r="C2565" i="6"/>
  <c r="B2565" i="6"/>
  <c r="D2564" i="6"/>
  <c r="C2564" i="6"/>
  <c r="B2564" i="6"/>
  <c r="D2563" i="6"/>
  <c r="C2563" i="6"/>
  <c r="B2563" i="6"/>
  <c r="D2562" i="6"/>
  <c r="C2562" i="6"/>
  <c r="B2562" i="6"/>
  <c r="D2561" i="6"/>
  <c r="C2561" i="6"/>
  <c r="B2561" i="6"/>
  <c r="D2560" i="6"/>
  <c r="C2560" i="6"/>
  <c r="B2560" i="6"/>
  <c r="D2559" i="6"/>
  <c r="C2559" i="6"/>
  <c r="B2559" i="6"/>
  <c r="D2558" i="6"/>
  <c r="C2558" i="6"/>
  <c r="B2558" i="6"/>
  <c r="D2557" i="6"/>
  <c r="C2557" i="6"/>
  <c r="B2557" i="6"/>
  <c r="D2556" i="6"/>
  <c r="C2556" i="6"/>
  <c r="B2556" i="6"/>
  <c r="D2555" i="6"/>
  <c r="C2555" i="6"/>
  <c r="B2555" i="6"/>
  <c r="D2554" i="6"/>
  <c r="C2554" i="6"/>
  <c r="B2554" i="6"/>
  <c r="D2553" i="6"/>
  <c r="C2553" i="6"/>
  <c r="B2553" i="6"/>
  <c r="D2552" i="6"/>
  <c r="C2552" i="6"/>
  <c r="B2552" i="6"/>
  <c r="D2551" i="6"/>
  <c r="C2551" i="6"/>
  <c r="B2551" i="6"/>
  <c r="D2550" i="6"/>
  <c r="C2550" i="6"/>
  <c r="B2550" i="6"/>
  <c r="D2549" i="6"/>
  <c r="C2549" i="6"/>
  <c r="B2549" i="6"/>
  <c r="D2548" i="6"/>
  <c r="C2548" i="6"/>
  <c r="B2548" i="6"/>
  <c r="D2547" i="6"/>
  <c r="C2547" i="6"/>
  <c r="B2547" i="6"/>
  <c r="D2546" i="6"/>
  <c r="C2546" i="6"/>
  <c r="B2546" i="6"/>
  <c r="D2545" i="6"/>
  <c r="C2545" i="6"/>
  <c r="B2545" i="6"/>
  <c r="D2544" i="6"/>
  <c r="C2544" i="6"/>
  <c r="B2544" i="6"/>
  <c r="D2543" i="6"/>
  <c r="C2543" i="6"/>
  <c r="B2543" i="6"/>
  <c r="D2542" i="6"/>
  <c r="C2542" i="6"/>
  <c r="B2542" i="6"/>
  <c r="D2541" i="6"/>
  <c r="C2541" i="6"/>
  <c r="B2541" i="6"/>
  <c r="D2540" i="6"/>
  <c r="C2540" i="6"/>
  <c r="B2540" i="6"/>
  <c r="D2539" i="6"/>
  <c r="C2539" i="6"/>
  <c r="B2539" i="6"/>
  <c r="D2538" i="6"/>
  <c r="C2538" i="6"/>
  <c r="B2538" i="6"/>
  <c r="D2537" i="6"/>
  <c r="C2537" i="6"/>
  <c r="B2537" i="6"/>
  <c r="D2536" i="6"/>
  <c r="C2536" i="6"/>
  <c r="B2536" i="6"/>
  <c r="D2535" i="6"/>
  <c r="C2535" i="6"/>
  <c r="B2535" i="6"/>
  <c r="D2534" i="6"/>
  <c r="C2534" i="6"/>
  <c r="B2534" i="6"/>
  <c r="D2533" i="6"/>
  <c r="C2533" i="6"/>
  <c r="B2533" i="6"/>
  <c r="D2532" i="6"/>
  <c r="C2532" i="6"/>
  <c r="B2532" i="6"/>
  <c r="D2531" i="6"/>
  <c r="C2531" i="6"/>
  <c r="B2531" i="6"/>
  <c r="D2530" i="6"/>
  <c r="C2530" i="6"/>
  <c r="B2530" i="6"/>
  <c r="D2529" i="6"/>
  <c r="C2529" i="6"/>
  <c r="B2529" i="6"/>
  <c r="D2528" i="6"/>
  <c r="C2528" i="6"/>
  <c r="B2528" i="6"/>
  <c r="D2527" i="6"/>
  <c r="C2527" i="6"/>
  <c r="B2527" i="6"/>
  <c r="D2526" i="6"/>
  <c r="C2526" i="6"/>
  <c r="B2526" i="6"/>
  <c r="D2525" i="6"/>
  <c r="C2525" i="6"/>
  <c r="B2525" i="6"/>
  <c r="D2524" i="6"/>
  <c r="C2524" i="6"/>
  <c r="B2524" i="6"/>
  <c r="D2523" i="6"/>
  <c r="C2523" i="6"/>
  <c r="B2523" i="6"/>
  <c r="D2522" i="6"/>
  <c r="C2522" i="6"/>
  <c r="B2522" i="6"/>
  <c r="D2521" i="6"/>
  <c r="C2521" i="6"/>
  <c r="B2521" i="6"/>
  <c r="D2520" i="6"/>
  <c r="C2520" i="6"/>
  <c r="B2520" i="6"/>
  <c r="D2519" i="6"/>
  <c r="C2519" i="6"/>
  <c r="B2519" i="6"/>
  <c r="D2518" i="6"/>
  <c r="C2518" i="6"/>
  <c r="B2518" i="6"/>
  <c r="D2517" i="6"/>
  <c r="C2517" i="6"/>
  <c r="B2517" i="6"/>
  <c r="D2516" i="6"/>
  <c r="C2516" i="6"/>
  <c r="B2516" i="6"/>
  <c r="D2515" i="6"/>
  <c r="C2515" i="6"/>
  <c r="B2515" i="6"/>
  <c r="D2514" i="6"/>
  <c r="C2514" i="6"/>
  <c r="B2514" i="6"/>
  <c r="D2513" i="6"/>
  <c r="C2513" i="6"/>
  <c r="B2513" i="6"/>
  <c r="D2512" i="6"/>
  <c r="C2512" i="6"/>
  <c r="B2512" i="6"/>
  <c r="D2511" i="6"/>
  <c r="C2511" i="6"/>
  <c r="B2511" i="6"/>
  <c r="D2510" i="6"/>
  <c r="C2510" i="6"/>
  <c r="B2510" i="6"/>
  <c r="D2509" i="6"/>
  <c r="C2509" i="6"/>
  <c r="B2509" i="6"/>
  <c r="D2508" i="6"/>
  <c r="C2508" i="6"/>
  <c r="B2508" i="6"/>
  <c r="D2507" i="6"/>
  <c r="C2507" i="6"/>
  <c r="B2507" i="6"/>
  <c r="D2506" i="6"/>
  <c r="C2506" i="6"/>
  <c r="B2506" i="6"/>
  <c r="D2505" i="6"/>
  <c r="C2505" i="6"/>
  <c r="B2505" i="6"/>
  <c r="D2504" i="6"/>
  <c r="C2504" i="6"/>
  <c r="B2504" i="6"/>
  <c r="D2503" i="6"/>
  <c r="C2503" i="6"/>
  <c r="B2503" i="6"/>
  <c r="D2502" i="6"/>
  <c r="C2502" i="6"/>
  <c r="B2502" i="6"/>
  <c r="D2501" i="6"/>
  <c r="C2501" i="6"/>
  <c r="B2501" i="6"/>
  <c r="D2500" i="6"/>
  <c r="C2500" i="6"/>
  <c r="B2500" i="6"/>
  <c r="D2499" i="6"/>
  <c r="C2499" i="6"/>
  <c r="B2499" i="6"/>
  <c r="D2498" i="6"/>
  <c r="C2498" i="6"/>
  <c r="B2498" i="6"/>
  <c r="D2497" i="6"/>
  <c r="C2497" i="6"/>
  <c r="B2497" i="6"/>
  <c r="D2496" i="6"/>
  <c r="C2496" i="6"/>
  <c r="B2496" i="6"/>
  <c r="D2495" i="6"/>
  <c r="C2495" i="6"/>
  <c r="B2495" i="6"/>
  <c r="D2494" i="6"/>
  <c r="C2494" i="6"/>
  <c r="B2494" i="6"/>
  <c r="D2493" i="6"/>
  <c r="C2493" i="6"/>
  <c r="B2493" i="6"/>
  <c r="D2492" i="6"/>
  <c r="C2492" i="6"/>
  <c r="B2492" i="6"/>
  <c r="D2491" i="6"/>
  <c r="C2491" i="6"/>
  <c r="B2491" i="6"/>
  <c r="D2490" i="6"/>
  <c r="C2490" i="6"/>
  <c r="B2490" i="6"/>
  <c r="D2489" i="6"/>
  <c r="C2489" i="6"/>
  <c r="B2489" i="6"/>
  <c r="D2488" i="6"/>
  <c r="C2488" i="6"/>
  <c r="B2488" i="6"/>
  <c r="D2487" i="6"/>
  <c r="C2487" i="6"/>
  <c r="B2487" i="6"/>
  <c r="D2486" i="6"/>
  <c r="C2486" i="6"/>
  <c r="B2486" i="6"/>
  <c r="D2485" i="6"/>
  <c r="C2485" i="6"/>
  <c r="B2485" i="6"/>
  <c r="D2484" i="6"/>
  <c r="C2484" i="6"/>
  <c r="B2484" i="6"/>
  <c r="D2483" i="6"/>
  <c r="C2483" i="6"/>
  <c r="B2483" i="6"/>
  <c r="D2482" i="6"/>
  <c r="C2482" i="6"/>
  <c r="B2482" i="6"/>
  <c r="D2481" i="6"/>
  <c r="C2481" i="6"/>
  <c r="B2481" i="6"/>
  <c r="D2480" i="6"/>
  <c r="C2480" i="6"/>
  <c r="B2480" i="6"/>
  <c r="D2479" i="6"/>
  <c r="C2479" i="6"/>
  <c r="B2479" i="6"/>
  <c r="D2478" i="6"/>
  <c r="C2478" i="6"/>
  <c r="B2478" i="6"/>
  <c r="D2477" i="6"/>
  <c r="C2477" i="6"/>
  <c r="B2477" i="6"/>
  <c r="D2476" i="6"/>
  <c r="C2476" i="6"/>
  <c r="B2476" i="6"/>
  <c r="D2475" i="6"/>
  <c r="C2475" i="6"/>
  <c r="B2475" i="6"/>
  <c r="D2474" i="6"/>
  <c r="C2474" i="6"/>
  <c r="B2474" i="6"/>
  <c r="D2473" i="6"/>
  <c r="C2473" i="6"/>
  <c r="B2473" i="6"/>
  <c r="D2472" i="6"/>
  <c r="C2472" i="6"/>
  <c r="B2472" i="6"/>
  <c r="D2471" i="6"/>
  <c r="C2471" i="6"/>
  <c r="B2471" i="6"/>
  <c r="D2470" i="6"/>
  <c r="C2470" i="6"/>
  <c r="B2470" i="6"/>
  <c r="D2469" i="6"/>
  <c r="C2469" i="6"/>
  <c r="B2469" i="6"/>
  <c r="D2468" i="6"/>
  <c r="C2468" i="6"/>
  <c r="B2468" i="6"/>
  <c r="D2467" i="6"/>
  <c r="C2467" i="6"/>
  <c r="B2467" i="6"/>
  <c r="D2466" i="6"/>
  <c r="C2466" i="6"/>
  <c r="B2466" i="6"/>
  <c r="D2465" i="6"/>
  <c r="C2465" i="6"/>
  <c r="B2465" i="6"/>
  <c r="D2464" i="6"/>
  <c r="C2464" i="6"/>
  <c r="B2464" i="6"/>
  <c r="D2463" i="6"/>
  <c r="C2463" i="6"/>
  <c r="B2463" i="6"/>
  <c r="D2462" i="6"/>
  <c r="C2462" i="6"/>
  <c r="B2462" i="6"/>
  <c r="D2461" i="6"/>
  <c r="C2461" i="6"/>
  <c r="B2461" i="6"/>
  <c r="D2460" i="6"/>
  <c r="C2460" i="6"/>
  <c r="B2460" i="6"/>
  <c r="D2459" i="6"/>
  <c r="C2459" i="6"/>
  <c r="B2459" i="6"/>
  <c r="D2458" i="6"/>
  <c r="C2458" i="6"/>
  <c r="B2458" i="6"/>
  <c r="D2457" i="6"/>
  <c r="C2457" i="6"/>
  <c r="B2457" i="6"/>
  <c r="D2456" i="6"/>
  <c r="C2456" i="6"/>
  <c r="B2456" i="6"/>
  <c r="D2455" i="6"/>
  <c r="C2455" i="6"/>
  <c r="B2455" i="6"/>
  <c r="D2454" i="6"/>
  <c r="C2454" i="6"/>
  <c r="B2454" i="6"/>
  <c r="D2453" i="6"/>
  <c r="C2453" i="6"/>
  <c r="B2453" i="6"/>
  <c r="D2452" i="6"/>
  <c r="C2452" i="6"/>
  <c r="B2452" i="6"/>
  <c r="D2451" i="6"/>
  <c r="C2451" i="6"/>
  <c r="B2451" i="6"/>
  <c r="D2450" i="6"/>
  <c r="C2450" i="6"/>
  <c r="B2450" i="6"/>
  <c r="D2449" i="6"/>
  <c r="C2449" i="6"/>
  <c r="B2449" i="6"/>
  <c r="D2448" i="6"/>
  <c r="C2448" i="6"/>
  <c r="B2448" i="6"/>
  <c r="D2447" i="6"/>
  <c r="C2447" i="6"/>
  <c r="B2447" i="6"/>
  <c r="D2446" i="6"/>
  <c r="C2446" i="6"/>
  <c r="B2446" i="6"/>
  <c r="D2445" i="6"/>
  <c r="C2445" i="6"/>
  <c r="B2445" i="6"/>
  <c r="D2444" i="6"/>
  <c r="C2444" i="6"/>
  <c r="B2444" i="6"/>
  <c r="D2443" i="6"/>
  <c r="C2443" i="6"/>
  <c r="B2443" i="6"/>
  <c r="D2442" i="6"/>
  <c r="C2442" i="6"/>
  <c r="B2442" i="6"/>
  <c r="D2441" i="6"/>
  <c r="C2441" i="6"/>
  <c r="B2441" i="6"/>
  <c r="D2440" i="6"/>
  <c r="C2440" i="6"/>
  <c r="B2440" i="6"/>
  <c r="D2439" i="6"/>
  <c r="C2439" i="6"/>
  <c r="B2439" i="6"/>
  <c r="D2438" i="6"/>
  <c r="C2438" i="6"/>
  <c r="B2438" i="6"/>
  <c r="D2437" i="6"/>
  <c r="C2437" i="6"/>
  <c r="B2437" i="6"/>
  <c r="D2436" i="6"/>
  <c r="C2436" i="6"/>
  <c r="B2436" i="6"/>
  <c r="D2435" i="6"/>
  <c r="C2435" i="6"/>
  <c r="B2435" i="6"/>
  <c r="D2434" i="6"/>
  <c r="C2434" i="6"/>
  <c r="B2434" i="6"/>
  <c r="D2433" i="6"/>
  <c r="C2433" i="6"/>
  <c r="B2433" i="6"/>
  <c r="D2432" i="6"/>
  <c r="C2432" i="6"/>
  <c r="B2432" i="6"/>
  <c r="D2431" i="6"/>
  <c r="C2431" i="6"/>
  <c r="B2431" i="6"/>
  <c r="D2430" i="6"/>
  <c r="C2430" i="6"/>
  <c r="B2430" i="6"/>
  <c r="D2429" i="6"/>
  <c r="C2429" i="6"/>
  <c r="B2429" i="6"/>
  <c r="D2428" i="6"/>
  <c r="C2428" i="6"/>
  <c r="B2428" i="6"/>
  <c r="D2427" i="6"/>
  <c r="C2427" i="6"/>
  <c r="B2427" i="6"/>
  <c r="D2426" i="6"/>
  <c r="C2426" i="6"/>
  <c r="B2426" i="6"/>
  <c r="D2425" i="6"/>
  <c r="C2425" i="6"/>
  <c r="B2425" i="6"/>
  <c r="D2424" i="6"/>
  <c r="C2424" i="6"/>
  <c r="B2424" i="6"/>
  <c r="D2423" i="6"/>
  <c r="C2423" i="6"/>
  <c r="B2423" i="6"/>
  <c r="D2422" i="6"/>
  <c r="C2422" i="6"/>
  <c r="B2422" i="6"/>
  <c r="D2421" i="6"/>
  <c r="C2421" i="6"/>
  <c r="B2421" i="6"/>
  <c r="D2420" i="6"/>
  <c r="C2420" i="6"/>
  <c r="B2420" i="6"/>
  <c r="D2419" i="6"/>
  <c r="C2419" i="6"/>
  <c r="B2419" i="6"/>
  <c r="D2418" i="6"/>
  <c r="C2418" i="6"/>
  <c r="B2418" i="6"/>
  <c r="D2417" i="6"/>
  <c r="C2417" i="6"/>
  <c r="B2417" i="6"/>
  <c r="D2416" i="6"/>
  <c r="C2416" i="6"/>
  <c r="B2416" i="6"/>
  <c r="D2415" i="6"/>
  <c r="C2415" i="6"/>
  <c r="B2415" i="6"/>
  <c r="D2414" i="6"/>
  <c r="C2414" i="6"/>
  <c r="B2414" i="6"/>
  <c r="D2413" i="6"/>
  <c r="C2413" i="6"/>
  <c r="B2413" i="6"/>
  <c r="D2412" i="6"/>
  <c r="C2412" i="6"/>
  <c r="B2412" i="6"/>
  <c r="D2411" i="6"/>
  <c r="C2411" i="6"/>
  <c r="B2411" i="6"/>
  <c r="D2410" i="6"/>
  <c r="C2410" i="6"/>
  <c r="B2410" i="6"/>
  <c r="D2409" i="6"/>
  <c r="C2409" i="6"/>
  <c r="B2409" i="6"/>
  <c r="D2408" i="6"/>
  <c r="C2408" i="6"/>
  <c r="B2408" i="6"/>
  <c r="D2407" i="6"/>
  <c r="C2407" i="6"/>
  <c r="B2407" i="6"/>
  <c r="D2406" i="6"/>
  <c r="C2406" i="6"/>
  <c r="B2406" i="6"/>
  <c r="D2405" i="6"/>
  <c r="C2405" i="6"/>
  <c r="B2405" i="6"/>
  <c r="D2404" i="6"/>
  <c r="C2404" i="6"/>
  <c r="B2404" i="6"/>
  <c r="D2403" i="6"/>
  <c r="C2403" i="6"/>
  <c r="B2403" i="6"/>
  <c r="D2402" i="6"/>
  <c r="C2402" i="6"/>
  <c r="B2402" i="6"/>
  <c r="D2401" i="6"/>
  <c r="C2401" i="6"/>
  <c r="B2401" i="6"/>
  <c r="D2400" i="6"/>
  <c r="C2400" i="6"/>
  <c r="B2400" i="6"/>
  <c r="D2399" i="6"/>
  <c r="C2399" i="6"/>
  <c r="B2399" i="6"/>
  <c r="D2398" i="6"/>
  <c r="C2398" i="6"/>
  <c r="B2398" i="6"/>
  <c r="D2397" i="6"/>
  <c r="C2397" i="6"/>
  <c r="B2397" i="6"/>
  <c r="D2396" i="6"/>
  <c r="C2396" i="6"/>
  <c r="B2396" i="6"/>
  <c r="D2395" i="6"/>
  <c r="C2395" i="6"/>
  <c r="B2395" i="6"/>
  <c r="D2394" i="6"/>
  <c r="C2394" i="6"/>
  <c r="B2394" i="6"/>
  <c r="D2393" i="6"/>
  <c r="C2393" i="6"/>
  <c r="B2393" i="6"/>
  <c r="D2392" i="6"/>
  <c r="C2392" i="6"/>
  <c r="B2392" i="6"/>
  <c r="D2391" i="6"/>
  <c r="C2391" i="6"/>
  <c r="B2391" i="6"/>
  <c r="D2390" i="6"/>
  <c r="C2390" i="6"/>
  <c r="B2390" i="6"/>
  <c r="D2389" i="6"/>
  <c r="C2389" i="6"/>
  <c r="B2389" i="6"/>
  <c r="D2388" i="6"/>
  <c r="C2388" i="6"/>
  <c r="B2388" i="6"/>
  <c r="D2387" i="6"/>
  <c r="C2387" i="6"/>
  <c r="B2387" i="6"/>
  <c r="D2386" i="6"/>
  <c r="C2386" i="6"/>
  <c r="B2386" i="6"/>
  <c r="D2385" i="6"/>
  <c r="C2385" i="6"/>
  <c r="B2385" i="6"/>
  <c r="D2384" i="6"/>
  <c r="C2384" i="6"/>
  <c r="B2384" i="6"/>
  <c r="D2383" i="6"/>
  <c r="C2383" i="6"/>
  <c r="B2383" i="6"/>
  <c r="D2382" i="6"/>
  <c r="C2382" i="6"/>
  <c r="B2382" i="6"/>
  <c r="D2381" i="6"/>
  <c r="C2381" i="6"/>
  <c r="B2381" i="6"/>
  <c r="D2380" i="6"/>
  <c r="C2380" i="6"/>
  <c r="B2380" i="6"/>
  <c r="D2379" i="6"/>
  <c r="C2379" i="6"/>
  <c r="B2379" i="6"/>
  <c r="D2378" i="6"/>
  <c r="C2378" i="6"/>
  <c r="B2378" i="6"/>
  <c r="D2377" i="6"/>
  <c r="C2377" i="6"/>
  <c r="B2377" i="6"/>
  <c r="D2376" i="6"/>
  <c r="C2376" i="6"/>
  <c r="B2376" i="6"/>
  <c r="D2375" i="6"/>
  <c r="C2375" i="6"/>
  <c r="B2375" i="6"/>
  <c r="D2374" i="6"/>
  <c r="C2374" i="6"/>
  <c r="B2374" i="6"/>
  <c r="D2373" i="6"/>
  <c r="C2373" i="6"/>
  <c r="B2373" i="6"/>
  <c r="D2372" i="6"/>
  <c r="C2372" i="6"/>
  <c r="B2372" i="6"/>
  <c r="D2371" i="6"/>
  <c r="C2371" i="6"/>
  <c r="B2371" i="6"/>
  <c r="D2370" i="6"/>
  <c r="C2370" i="6"/>
  <c r="B2370" i="6"/>
  <c r="D2369" i="6"/>
  <c r="C2369" i="6"/>
  <c r="B2369" i="6"/>
  <c r="D2368" i="6"/>
  <c r="C2368" i="6"/>
  <c r="B2368" i="6"/>
  <c r="D2367" i="6"/>
  <c r="C2367" i="6"/>
  <c r="B2367" i="6"/>
  <c r="D2366" i="6"/>
  <c r="C2366" i="6"/>
  <c r="B2366" i="6"/>
  <c r="D2365" i="6"/>
  <c r="C2365" i="6"/>
  <c r="B2365" i="6"/>
  <c r="D2364" i="6"/>
  <c r="C2364" i="6"/>
  <c r="B2364" i="6"/>
  <c r="D2363" i="6"/>
  <c r="C2363" i="6"/>
  <c r="B2363" i="6"/>
  <c r="D2362" i="6"/>
  <c r="C2362" i="6"/>
  <c r="B2362" i="6"/>
  <c r="D2361" i="6"/>
  <c r="C2361" i="6"/>
  <c r="B2361" i="6"/>
  <c r="D2360" i="6"/>
  <c r="C2360" i="6"/>
  <c r="B2360" i="6"/>
  <c r="D2359" i="6"/>
  <c r="C2359" i="6"/>
  <c r="B2359" i="6"/>
  <c r="D2358" i="6"/>
  <c r="C2358" i="6"/>
  <c r="B2358" i="6"/>
  <c r="D2357" i="6"/>
  <c r="C2357" i="6"/>
  <c r="B2357" i="6"/>
  <c r="D2356" i="6"/>
  <c r="C2356" i="6"/>
  <c r="B2356" i="6"/>
  <c r="D2355" i="6"/>
  <c r="C2355" i="6"/>
  <c r="B2355" i="6"/>
  <c r="D2354" i="6"/>
  <c r="C2354" i="6"/>
  <c r="B2354" i="6"/>
  <c r="D2353" i="6"/>
  <c r="C2353" i="6"/>
  <c r="B2353" i="6"/>
  <c r="D2352" i="6"/>
  <c r="C2352" i="6"/>
  <c r="B2352" i="6"/>
  <c r="D2351" i="6"/>
  <c r="C2351" i="6"/>
  <c r="B2351" i="6"/>
  <c r="D2350" i="6"/>
  <c r="C2350" i="6"/>
  <c r="B2350" i="6"/>
  <c r="D2349" i="6"/>
  <c r="C2349" i="6"/>
  <c r="B2349" i="6"/>
  <c r="D2348" i="6"/>
  <c r="C2348" i="6"/>
  <c r="B2348" i="6"/>
  <c r="D2347" i="6"/>
  <c r="C2347" i="6"/>
  <c r="B2347" i="6"/>
  <c r="D2346" i="6"/>
  <c r="C2346" i="6"/>
  <c r="B2346" i="6"/>
  <c r="D2345" i="6"/>
  <c r="C2345" i="6"/>
  <c r="B2345" i="6"/>
  <c r="D2344" i="6"/>
  <c r="C2344" i="6"/>
  <c r="B2344" i="6"/>
  <c r="D2343" i="6"/>
  <c r="C2343" i="6"/>
  <c r="B2343" i="6"/>
  <c r="D2342" i="6"/>
  <c r="C2342" i="6"/>
  <c r="B2342" i="6"/>
  <c r="D2341" i="6"/>
  <c r="C2341" i="6"/>
  <c r="B2341" i="6"/>
  <c r="D2340" i="6"/>
  <c r="C2340" i="6"/>
  <c r="B2340" i="6"/>
  <c r="D2339" i="6"/>
  <c r="C2339" i="6"/>
  <c r="B2339" i="6"/>
  <c r="D2338" i="6"/>
  <c r="C2338" i="6"/>
  <c r="B2338" i="6"/>
  <c r="D2337" i="6"/>
  <c r="C2337" i="6"/>
  <c r="B2337" i="6"/>
  <c r="D2336" i="6"/>
  <c r="C2336" i="6"/>
  <c r="B2336" i="6"/>
  <c r="D2335" i="6"/>
  <c r="C2335" i="6"/>
  <c r="B2335" i="6"/>
  <c r="D2334" i="6"/>
  <c r="C2334" i="6"/>
  <c r="B2334" i="6"/>
  <c r="D2333" i="6"/>
  <c r="C2333" i="6"/>
  <c r="B2333" i="6"/>
  <c r="D2332" i="6"/>
  <c r="C2332" i="6"/>
  <c r="B2332" i="6"/>
  <c r="D2331" i="6"/>
  <c r="C2331" i="6"/>
  <c r="B2331" i="6"/>
  <c r="D2330" i="6"/>
  <c r="C2330" i="6"/>
  <c r="B2330" i="6"/>
  <c r="D2329" i="6"/>
  <c r="C2329" i="6"/>
  <c r="B2329" i="6"/>
  <c r="D2328" i="6"/>
  <c r="C2328" i="6"/>
  <c r="B2328" i="6"/>
  <c r="D2327" i="6"/>
  <c r="C2327" i="6"/>
  <c r="B2327" i="6"/>
  <c r="D2326" i="6"/>
  <c r="C2326" i="6"/>
  <c r="B2326" i="6"/>
  <c r="D2325" i="6"/>
  <c r="C2325" i="6"/>
  <c r="B2325" i="6"/>
  <c r="D2324" i="6"/>
  <c r="C2324" i="6"/>
  <c r="B2324" i="6"/>
  <c r="D2323" i="6"/>
  <c r="C2323" i="6"/>
  <c r="B2323" i="6"/>
  <c r="D2322" i="6"/>
  <c r="C2322" i="6"/>
  <c r="B2322" i="6"/>
  <c r="D2321" i="6"/>
  <c r="C2321" i="6"/>
  <c r="B2321" i="6"/>
  <c r="D2320" i="6"/>
  <c r="C2320" i="6"/>
  <c r="B2320" i="6"/>
  <c r="D2319" i="6"/>
  <c r="C2319" i="6"/>
  <c r="B2319" i="6"/>
  <c r="D2318" i="6"/>
  <c r="C2318" i="6"/>
  <c r="B2318" i="6"/>
  <c r="D2317" i="6"/>
  <c r="C2317" i="6"/>
  <c r="B2317" i="6"/>
  <c r="D2316" i="6"/>
  <c r="C2316" i="6"/>
  <c r="B2316" i="6"/>
  <c r="D2315" i="6"/>
  <c r="C2315" i="6"/>
  <c r="B2315" i="6"/>
  <c r="D2314" i="6"/>
  <c r="C2314" i="6"/>
  <c r="B2314" i="6"/>
  <c r="D2313" i="6"/>
  <c r="C2313" i="6"/>
  <c r="B2313" i="6"/>
  <c r="D2312" i="6"/>
  <c r="C2312" i="6"/>
  <c r="B2312" i="6"/>
  <c r="D2311" i="6"/>
  <c r="C2311" i="6"/>
  <c r="B2311" i="6"/>
  <c r="D2310" i="6"/>
  <c r="C2310" i="6"/>
  <c r="B2310" i="6"/>
  <c r="D2309" i="6"/>
  <c r="C2309" i="6"/>
  <c r="B2309" i="6"/>
  <c r="D2308" i="6"/>
  <c r="C2308" i="6"/>
  <c r="B2308" i="6"/>
  <c r="D2307" i="6"/>
  <c r="C2307" i="6"/>
  <c r="B2307" i="6"/>
  <c r="D2306" i="6"/>
  <c r="C2306" i="6"/>
  <c r="B2306" i="6"/>
  <c r="D2305" i="6"/>
  <c r="C2305" i="6"/>
  <c r="B2305" i="6"/>
  <c r="D2304" i="6"/>
  <c r="C2304" i="6"/>
  <c r="B2304" i="6"/>
  <c r="D2303" i="6"/>
  <c r="C2303" i="6"/>
  <c r="B2303" i="6"/>
  <c r="D2302" i="6"/>
  <c r="C2302" i="6"/>
  <c r="B2302" i="6"/>
  <c r="D2301" i="6"/>
  <c r="C2301" i="6"/>
  <c r="B2301" i="6"/>
  <c r="D2300" i="6"/>
  <c r="C2300" i="6"/>
  <c r="B2300" i="6"/>
  <c r="D2299" i="6"/>
  <c r="C2299" i="6"/>
  <c r="B2299" i="6"/>
  <c r="D2298" i="6"/>
  <c r="C2298" i="6"/>
  <c r="B2298" i="6"/>
  <c r="D2297" i="6"/>
  <c r="C2297" i="6"/>
  <c r="B2297" i="6"/>
  <c r="D2296" i="6"/>
  <c r="C2296" i="6"/>
  <c r="B2296" i="6"/>
  <c r="D2295" i="6"/>
  <c r="C2295" i="6"/>
  <c r="B2295" i="6"/>
  <c r="D2294" i="6"/>
  <c r="C2294" i="6"/>
  <c r="B2294" i="6"/>
  <c r="D2293" i="6"/>
  <c r="C2293" i="6"/>
  <c r="B2293" i="6"/>
  <c r="D2292" i="6"/>
  <c r="C2292" i="6"/>
  <c r="B2292" i="6"/>
  <c r="D2291" i="6"/>
  <c r="C2291" i="6"/>
  <c r="B2291" i="6"/>
  <c r="D2290" i="6"/>
  <c r="C2290" i="6"/>
  <c r="B2290" i="6"/>
  <c r="D2289" i="6"/>
  <c r="C2289" i="6"/>
  <c r="B2289" i="6"/>
  <c r="D2288" i="6"/>
  <c r="C2288" i="6"/>
  <c r="B2288" i="6"/>
  <c r="D2287" i="6"/>
  <c r="C2287" i="6"/>
  <c r="B2287" i="6"/>
  <c r="D2286" i="6"/>
  <c r="C2286" i="6"/>
  <c r="B2286" i="6"/>
  <c r="D2285" i="6"/>
  <c r="C2285" i="6"/>
  <c r="B2285" i="6"/>
  <c r="D2284" i="6"/>
  <c r="C2284" i="6"/>
  <c r="B2284" i="6"/>
  <c r="D2283" i="6"/>
  <c r="C2283" i="6"/>
  <c r="B2283" i="6"/>
  <c r="D2282" i="6"/>
  <c r="C2282" i="6"/>
  <c r="B2282" i="6"/>
  <c r="D2281" i="6"/>
  <c r="C2281" i="6"/>
  <c r="B2281" i="6"/>
  <c r="D2280" i="6"/>
  <c r="C2280" i="6"/>
  <c r="B2280" i="6"/>
  <c r="D2279" i="6"/>
  <c r="C2279" i="6"/>
  <c r="B2279" i="6"/>
  <c r="D2278" i="6"/>
  <c r="C2278" i="6"/>
  <c r="B2278" i="6"/>
  <c r="D2277" i="6"/>
  <c r="C2277" i="6"/>
  <c r="B2277" i="6"/>
  <c r="D2276" i="6"/>
  <c r="C2276" i="6"/>
  <c r="B2276" i="6"/>
  <c r="D2275" i="6"/>
  <c r="C2275" i="6"/>
  <c r="B2275" i="6"/>
  <c r="D2274" i="6"/>
  <c r="C2274" i="6"/>
  <c r="B2274" i="6"/>
  <c r="D2273" i="6"/>
  <c r="C2273" i="6"/>
  <c r="B2273" i="6"/>
  <c r="D2272" i="6"/>
  <c r="C2272" i="6"/>
  <c r="B2272" i="6"/>
  <c r="D2271" i="6"/>
  <c r="C2271" i="6"/>
  <c r="B2271" i="6"/>
  <c r="D2270" i="6"/>
  <c r="C2270" i="6"/>
  <c r="B2270" i="6"/>
  <c r="D2269" i="6"/>
  <c r="C2269" i="6"/>
  <c r="B2269" i="6"/>
  <c r="D2268" i="6"/>
  <c r="C2268" i="6"/>
  <c r="B2268" i="6"/>
  <c r="D2267" i="6"/>
  <c r="C2267" i="6"/>
  <c r="B2267" i="6"/>
  <c r="D2266" i="6"/>
  <c r="C2266" i="6"/>
  <c r="B2266" i="6"/>
  <c r="D2265" i="6"/>
  <c r="C2265" i="6"/>
  <c r="B2265" i="6"/>
  <c r="D2264" i="6"/>
  <c r="C2264" i="6"/>
  <c r="B2264" i="6"/>
  <c r="D2263" i="6"/>
  <c r="C2263" i="6"/>
  <c r="B2263" i="6"/>
  <c r="D2262" i="6"/>
  <c r="C2262" i="6"/>
  <c r="B2262" i="6"/>
  <c r="D2261" i="6"/>
  <c r="C2261" i="6"/>
  <c r="B2261" i="6"/>
  <c r="D2260" i="6"/>
  <c r="C2260" i="6"/>
  <c r="B2260" i="6"/>
  <c r="D2259" i="6"/>
  <c r="C2259" i="6"/>
  <c r="B2259" i="6"/>
  <c r="D2258" i="6"/>
  <c r="C2258" i="6"/>
  <c r="B2258" i="6"/>
  <c r="D2257" i="6"/>
  <c r="C2257" i="6"/>
  <c r="B2257" i="6"/>
  <c r="D2256" i="6"/>
  <c r="C2256" i="6"/>
  <c r="B2256" i="6"/>
  <c r="D2255" i="6"/>
  <c r="C2255" i="6"/>
  <c r="B2255" i="6"/>
  <c r="D2254" i="6"/>
  <c r="C2254" i="6"/>
  <c r="B2254" i="6"/>
  <c r="D2253" i="6"/>
  <c r="C2253" i="6"/>
  <c r="B2253" i="6"/>
  <c r="D2252" i="6"/>
  <c r="C2252" i="6"/>
  <c r="B2252" i="6"/>
  <c r="D2251" i="6"/>
  <c r="C2251" i="6"/>
  <c r="B2251" i="6"/>
  <c r="D2250" i="6"/>
  <c r="C2250" i="6"/>
  <c r="B2250" i="6"/>
  <c r="D2249" i="6"/>
  <c r="C2249" i="6"/>
  <c r="B2249" i="6"/>
  <c r="D2248" i="6"/>
  <c r="C2248" i="6"/>
  <c r="B2248" i="6"/>
  <c r="D2247" i="6"/>
  <c r="C2247" i="6"/>
  <c r="B2247" i="6"/>
  <c r="D2246" i="6"/>
  <c r="C2246" i="6"/>
  <c r="B2246" i="6"/>
  <c r="D2245" i="6"/>
  <c r="C2245" i="6"/>
  <c r="B2245" i="6"/>
  <c r="D2244" i="6"/>
  <c r="C2244" i="6"/>
  <c r="B2244" i="6"/>
  <c r="D2243" i="6"/>
  <c r="C2243" i="6"/>
  <c r="B2243" i="6"/>
  <c r="D2242" i="6"/>
  <c r="C2242" i="6"/>
  <c r="B2242" i="6"/>
  <c r="D2241" i="6"/>
  <c r="C2241" i="6"/>
  <c r="B2241" i="6"/>
  <c r="D2240" i="6"/>
  <c r="C2240" i="6"/>
  <c r="B2240" i="6"/>
  <c r="D2239" i="6"/>
  <c r="C2239" i="6"/>
  <c r="B2239" i="6"/>
  <c r="D2238" i="6"/>
  <c r="C2238" i="6"/>
  <c r="B2238" i="6"/>
  <c r="D2237" i="6"/>
  <c r="C2237" i="6"/>
  <c r="B2237" i="6"/>
  <c r="D2236" i="6"/>
  <c r="C2236" i="6"/>
  <c r="B2236" i="6"/>
  <c r="D2235" i="6"/>
  <c r="C2235" i="6"/>
  <c r="B2235" i="6"/>
  <c r="D2234" i="6"/>
  <c r="C2234" i="6"/>
  <c r="B2234" i="6"/>
  <c r="D2233" i="6"/>
  <c r="C2233" i="6"/>
  <c r="B2233" i="6"/>
  <c r="D2232" i="6"/>
  <c r="C2232" i="6"/>
  <c r="B2232" i="6"/>
  <c r="D2231" i="6"/>
  <c r="C2231" i="6"/>
  <c r="B2231" i="6"/>
  <c r="D2230" i="6"/>
  <c r="C2230" i="6"/>
  <c r="B2230" i="6"/>
  <c r="D2229" i="6"/>
  <c r="C2229" i="6"/>
  <c r="B2229" i="6"/>
  <c r="D2228" i="6"/>
  <c r="C2228" i="6"/>
  <c r="B2228" i="6"/>
  <c r="D2227" i="6"/>
  <c r="C2227" i="6"/>
  <c r="B2227" i="6"/>
  <c r="D2226" i="6"/>
  <c r="C2226" i="6"/>
  <c r="B2226" i="6"/>
  <c r="D2225" i="6"/>
  <c r="C2225" i="6"/>
  <c r="B2225" i="6"/>
  <c r="D2224" i="6"/>
  <c r="C2224" i="6"/>
  <c r="B2224" i="6"/>
  <c r="D2223" i="6"/>
  <c r="C2223" i="6"/>
  <c r="B2223" i="6"/>
  <c r="D2222" i="6"/>
  <c r="C2222" i="6"/>
  <c r="B2222" i="6"/>
  <c r="D2221" i="6"/>
  <c r="C2221" i="6"/>
  <c r="B2221" i="6"/>
  <c r="D2220" i="6"/>
  <c r="C2220" i="6"/>
  <c r="B2220" i="6"/>
  <c r="D2219" i="6"/>
  <c r="C2219" i="6"/>
  <c r="B2219" i="6"/>
  <c r="D2218" i="6"/>
  <c r="C2218" i="6"/>
  <c r="B2218" i="6"/>
  <c r="D2217" i="6"/>
  <c r="C2217" i="6"/>
  <c r="B2217" i="6"/>
  <c r="D2216" i="6"/>
  <c r="C2216" i="6"/>
  <c r="B2216" i="6"/>
  <c r="D2215" i="6"/>
  <c r="C2215" i="6"/>
  <c r="B2215" i="6"/>
  <c r="D2214" i="6"/>
  <c r="C2214" i="6"/>
  <c r="B2214" i="6"/>
  <c r="D2213" i="6"/>
  <c r="C2213" i="6"/>
  <c r="B2213" i="6"/>
  <c r="D2212" i="6"/>
  <c r="C2212" i="6"/>
  <c r="B2212" i="6"/>
  <c r="D2211" i="6"/>
  <c r="C2211" i="6"/>
  <c r="B2211" i="6"/>
  <c r="D2210" i="6"/>
  <c r="C2210" i="6"/>
  <c r="B2210" i="6"/>
  <c r="D2209" i="6"/>
  <c r="C2209" i="6"/>
  <c r="B2209" i="6"/>
  <c r="D2208" i="6"/>
  <c r="C2208" i="6"/>
  <c r="B2208" i="6"/>
  <c r="D2207" i="6"/>
  <c r="C2207" i="6"/>
  <c r="B2207" i="6"/>
  <c r="D2206" i="6"/>
  <c r="C2206" i="6"/>
  <c r="B2206" i="6"/>
  <c r="D2205" i="6"/>
  <c r="C2205" i="6"/>
  <c r="B2205" i="6"/>
  <c r="D2204" i="6"/>
  <c r="C2204" i="6"/>
  <c r="B2204" i="6"/>
  <c r="D2203" i="6"/>
  <c r="C2203" i="6"/>
  <c r="B2203" i="6"/>
  <c r="D2202" i="6"/>
  <c r="C2202" i="6"/>
  <c r="B2202" i="6"/>
  <c r="D2201" i="6"/>
  <c r="C2201" i="6"/>
  <c r="B2201" i="6"/>
  <c r="D2200" i="6"/>
  <c r="C2200" i="6"/>
  <c r="B2200" i="6"/>
  <c r="D2199" i="6"/>
  <c r="C2199" i="6"/>
  <c r="B2199" i="6"/>
  <c r="D2198" i="6"/>
  <c r="C2198" i="6"/>
  <c r="B2198" i="6"/>
  <c r="D2197" i="6"/>
  <c r="C2197" i="6"/>
  <c r="B2197" i="6"/>
  <c r="D2196" i="6"/>
  <c r="C2196" i="6"/>
  <c r="B2196" i="6"/>
  <c r="D2195" i="6"/>
  <c r="C2195" i="6"/>
  <c r="B2195" i="6"/>
  <c r="D2194" i="6"/>
  <c r="C2194" i="6"/>
  <c r="B2194" i="6"/>
  <c r="D2193" i="6"/>
  <c r="C2193" i="6"/>
  <c r="B2193" i="6"/>
  <c r="D2192" i="6"/>
  <c r="C2192" i="6"/>
  <c r="B2192" i="6"/>
  <c r="D2191" i="6"/>
  <c r="C2191" i="6"/>
  <c r="B2191" i="6"/>
  <c r="D2190" i="6"/>
  <c r="C2190" i="6"/>
  <c r="B2190" i="6"/>
  <c r="D2189" i="6"/>
  <c r="C2189" i="6"/>
  <c r="B2189" i="6"/>
  <c r="D2188" i="6"/>
  <c r="C2188" i="6"/>
  <c r="B2188" i="6"/>
  <c r="D2187" i="6"/>
  <c r="C2187" i="6"/>
  <c r="B2187" i="6"/>
  <c r="D2186" i="6"/>
  <c r="C2186" i="6"/>
  <c r="B2186" i="6"/>
  <c r="D2185" i="6"/>
  <c r="C2185" i="6"/>
  <c r="B2185" i="6"/>
  <c r="D2184" i="6"/>
  <c r="C2184" i="6"/>
  <c r="B2184" i="6"/>
  <c r="D2183" i="6"/>
  <c r="C2183" i="6"/>
  <c r="B2183" i="6"/>
  <c r="D2182" i="6"/>
  <c r="C2182" i="6"/>
  <c r="B2182" i="6"/>
  <c r="D2181" i="6"/>
  <c r="C2181" i="6"/>
  <c r="B2181" i="6"/>
  <c r="D2180" i="6"/>
  <c r="C2180" i="6"/>
  <c r="B2180" i="6"/>
  <c r="D2179" i="6"/>
  <c r="C2179" i="6"/>
  <c r="B2179" i="6"/>
  <c r="D2178" i="6"/>
  <c r="C2178" i="6"/>
  <c r="B2178" i="6"/>
  <c r="D2177" i="6"/>
  <c r="C2177" i="6"/>
  <c r="B2177" i="6"/>
  <c r="D2176" i="6"/>
  <c r="C2176" i="6"/>
  <c r="B2176" i="6"/>
  <c r="D2175" i="6"/>
  <c r="C2175" i="6"/>
  <c r="B2175" i="6"/>
  <c r="D2174" i="6"/>
  <c r="C2174" i="6"/>
  <c r="B2174" i="6"/>
  <c r="D2173" i="6"/>
  <c r="C2173" i="6"/>
  <c r="B2173" i="6"/>
  <c r="D2172" i="6"/>
  <c r="C2172" i="6"/>
  <c r="B2172" i="6"/>
  <c r="D2171" i="6"/>
  <c r="C2171" i="6"/>
  <c r="B2171" i="6"/>
  <c r="D2170" i="6"/>
  <c r="C2170" i="6"/>
  <c r="B2170" i="6"/>
  <c r="D2169" i="6"/>
  <c r="C2169" i="6"/>
  <c r="B2169" i="6"/>
  <c r="D2168" i="6"/>
  <c r="C2168" i="6"/>
  <c r="B2168" i="6"/>
  <c r="D2167" i="6"/>
  <c r="C2167" i="6"/>
  <c r="B2167" i="6"/>
  <c r="D2166" i="6"/>
  <c r="C2166" i="6"/>
  <c r="B2166" i="6"/>
  <c r="D2165" i="6"/>
  <c r="C2165" i="6"/>
  <c r="B2165" i="6"/>
  <c r="D2164" i="6"/>
  <c r="C2164" i="6"/>
  <c r="B2164" i="6"/>
  <c r="D2163" i="6"/>
  <c r="C2163" i="6"/>
  <c r="B2163" i="6"/>
  <c r="D2162" i="6"/>
  <c r="C2162" i="6"/>
  <c r="B2162" i="6"/>
  <c r="D2161" i="6"/>
  <c r="C2161" i="6"/>
  <c r="B2161" i="6"/>
  <c r="D2160" i="6"/>
  <c r="C2160" i="6"/>
  <c r="B2160" i="6"/>
  <c r="D2159" i="6"/>
  <c r="C2159" i="6"/>
  <c r="B2159" i="6"/>
  <c r="D2158" i="6"/>
  <c r="C2158" i="6"/>
  <c r="B2158" i="6"/>
  <c r="D2157" i="6"/>
  <c r="C2157" i="6"/>
  <c r="B2157" i="6"/>
  <c r="D2156" i="6"/>
  <c r="C2156" i="6"/>
  <c r="B2156" i="6"/>
  <c r="D2155" i="6"/>
  <c r="C2155" i="6"/>
  <c r="B2155" i="6"/>
  <c r="D2154" i="6"/>
  <c r="C2154" i="6"/>
  <c r="B2154" i="6"/>
  <c r="D2153" i="6"/>
  <c r="C2153" i="6"/>
  <c r="B2153" i="6"/>
  <c r="D2152" i="6"/>
  <c r="C2152" i="6"/>
  <c r="B2152" i="6"/>
  <c r="D2151" i="6"/>
  <c r="C2151" i="6"/>
  <c r="B2151" i="6"/>
  <c r="D2150" i="6"/>
  <c r="C2150" i="6"/>
  <c r="B2150" i="6"/>
  <c r="D2149" i="6"/>
  <c r="C2149" i="6"/>
  <c r="B2149" i="6"/>
  <c r="D2148" i="6"/>
  <c r="C2148" i="6"/>
  <c r="B2148" i="6"/>
  <c r="D2147" i="6"/>
  <c r="C2147" i="6"/>
  <c r="B2147" i="6"/>
  <c r="D2146" i="6"/>
  <c r="C2146" i="6"/>
  <c r="B2146" i="6"/>
  <c r="D2145" i="6"/>
  <c r="C2145" i="6"/>
  <c r="B2145" i="6"/>
  <c r="D2144" i="6"/>
  <c r="C2144" i="6"/>
  <c r="B2144" i="6"/>
  <c r="D2143" i="6"/>
  <c r="C2143" i="6"/>
  <c r="B2143" i="6"/>
  <c r="D2142" i="6"/>
  <c r="C2142" i="6"/>
  <c r="B2142" i="6"/>
  <c r="D2141" i="6"/>
  <c r="C2141" i="6"/>
  <c r="B2141" i="6"/>
  <c r="D2140" i="6"/>
  <c r="C2140" i="6"/>
  <c r="B2140" i="6"/>
  <c r="D2139" i="6"/>
  <c r="C2139" i="6"/>
  <c r="B2139" i="6"/>
  <c r="D2138" i="6"/>
  <c r="C2138" i="6"/>
  <c r="B2138" i="6"/>
  <c r="D2137" i="6"/>
  <c r="C2137" i="6"/>
  <c r="B2137" i="6"/>
  <c r="D2136" i="6"/>
  <c r="C2136" i="6"/>
  <c r="B2136" i="6"/>
  <c r="D2135" i="6"/>
  <c r="C2135" i="6"/>
  <c r="B2135" i="6"/>
  <c r="D2134" i="6"/>
  <c r="C2134" i="6"/>
  <c r="B2134" i="6"/>
  <c r="D2133" i="6"/>
  <c r="C2133" i="6"/>
  <c r="B2133" i="6"/>
  <c r="D2132" i="6"/>
  <c r="C2132" i="6"/>
  <c r="B2132" i="6"/>
  <c r="D2131" i="6"/>
  <c r="C2131" i="6"/>
  <c r="B2131" i="6"/>
  <c r="D2130" i="6"/>
  <c r="C2130" i="6"/>
  <c r="B2130" i="6"/>
  <c r="D2129" i="6"/>
  <c r="C2129" i="6"/>
  <c r="B2129" i="6"/>
  <c r="D2128" i="6"/>
  <c r="C2128" i="6"/>
  <c r="B2128" i="6"/>
  <c r="D2127" i="6"/>
  <c r="C2127" i="6"/>
  <c r="B2127" i="6"/>
  <c r="D2126" i="6"/>
  <c r="C2126" i="6"/>
  <c r="B2126" i="6"/>
  <c r="D2125" i="6"/>
  <c r="C2125" i="6"/>
  <c r="B2125" i="6"/>
  <c r="D2124" i="6"/>
  <c r="C2124" i="6"/>
  <c r="B2124" i="6"/>
  <c r="D2123" i="6"/>
  <c r="C2123" i="6"/>
  <c r="B2123" i="6"/>
  <c r="D2122" i="6"/>
  <c r="C2122" i="6"/>
  <c r="B2122" i="6"/>
  <c r="D2121" i="6"/>
  <c r="C2121" i="6"/>
  <c r="B2121" i="6"/>
  <c r="D2120" i="6"/>
  <c r="C2120" i="6"/>
  <c r="B2120" i="6"/>
  <c r="D2119" i="6"/>
  <c r="C2119" i="6"/>
  <c r="B2119" i="6"/>
  <c r="D2118" i="6"/>
  <c r="C2118" i="6"/>
  <c r="B2118" i="6"/>
  <c r="D2117" i="6"/>
  <c r="C2117" i="6"/>
  <c r="B2117" i="6"/>
  <c r="D2116" i="6"/>
  <c r="C2116" i="6"/>
  <c r="B2116" i="6"/>
  <c r="D2115" i="6"/>
  <c r="C2115" i="6"/>
  <c r="B2115" i="6"/>
  <c r="D2114" i="6"/>
  <c r="C2114" i="6"/>
  <c r="B2114" i="6"/>
  <c r="D2113" i="6"/>
  <c r="C2113" i="6"/>
  <c r="B2113" i="6"/>
  <c r="D2112" i="6"/>
  <c r="C2112" i="6"/>
  <c r="B2112" i="6"/>
  <c r="D2111" i="6"/>
  <c r="C2111" i="6"/>
  <c r="B2111" i="6"/>
  <c r="D2110" i="6"/>
  <c r="C2110" i="6"/>
  <c r="B2110" i="6"/>
  <c r="D2109" i="6"/>
  <c r="C2109" i="6"/>
  <c r="B2109" i="6"/>
  <c r="D2108" i="6"/>
  <c r="C2108" i="6"/>
  <c r="B2108" i="6"/>
  <c r="D2107" i="6"/>
  <c r="C2107" i="6"/>
  <c r="B2107" i="6"/>
  <c r="D2106" i="6"/>
  <c r="C2106" i="6"/>
  <c r="B2106" i="6"/>
  <c r="D2105" i="6"/>
  <c r="C2105" i="6"/>
  <c r="B2105" i="6"/>
  <c r="D2104" i="6"/>
  <c r="C2104" i="6"/>
  <c r="B2104" i="6"/>
  <c r="D2103" i="6"/>
  <c r="C2103" i="6"/>
  <c r="B2103" i="6"/>
  <c r="D2102" i="6"/>
  <c r="C2102" i="6"/>
  <c r="B2102" i="6"/>
  <c r="D2101" i="6"/>
  <c r="C2101" i="6"/>
  <c r="B2101" i="6"/>
  <c r="D2100" i="6"/>
  <c r="C2100" i="6"/>
  <c r="B2100" i="6"/>
  <c r="D2099" i="6"/>
  <c r="C2099" i="6"/>
  <c r="B2099" i="6"/>
  <c r="D2098" i="6"/>
  <c r="C2098" i="6"/>
  <c r="B2098" i="6"/>
  <c r="D2097" i="6"/>
  <c r="C2097" i="6"/>
  <c r="B2097" i="6"/>
  <c r="D2096" i="6"/>
  <c r="C2096" i="6"/>
  <c r="B2096" i="6"/>
  <c r="D2095" i="6"/>
  <c r="C2095" i="6"/>
  <c r="B2095" i="6"/>
  <c r="D2094" i="6"/>
  <c r="C2094" i="6"/>
  <c r="B2094" i="6"/>
  <c r="D2093" i="6"/>
  <c r="C2093" i="6"/>
  <c r="B2093" i="6"/>
  <c r="D2092" i="6"/>
  <c r="C2092" i="6"/>
  <c r="B2092" i="6"/>
  <c r="D2091" i="6"/>
  <c r="C2091" i="6"/>
  <c r="B2091" i="6"/>
  <c r="D2090" i="6"/>
  <c r="C2090" i="6"/>
  <c r="B2090" i="6"/>
  <c r="D2089" i="6"/>
  <c r="C2089" i="6"/>
  <c r="B2089" i="6"/>
  <c r="D2088" i="6"/>
  <c r="C2088" i="6"/>
  <c r="B2088" i="6"/>
  <c r="D2087" i="6"/>
  <c r="C2087" i="6"/>
  <c r="B2087" i="6"/>
  <c r="D2086" i="6"/>
  <c r="C2086" i="6"/>
  <c r="B2086" i="6"/>
  <c r="D2085" i="6"/>
  <c r="C2085" i="6"/>
  <c r="B2085" i="6"/>
  <c r="D2084" i="6"/>
  <c r="C2084" i="6"/>
  <c r="B2084" i="6"/>
  <c r="D2083" i="6"/>
  <c r="C2083" i="6"/>
  <c r="B2083" i="6"/>
  <c r="D2082" i="6"/>
  <c r="C2082" i="6"/>
  <c r="B2082" i="6"/>
  <c r="D2081" i="6"/>
  <c r="C2081" i="6"/>
  <c r="B2081" i="6"/>
  <c r="D2080" i="6"/>
  <c r="C2080" i="6"/>
  <c r="B2080" i="6"/>
  <c r="D2079" i="6"/>
  <c r="C2079" i="6"/>
  <c r="B2079" i="6"/>
  <c r="D2078" i="6"/>
  <c r="C2078" i="6"/>
  <c r="B2078" i="6"/>
  <c r="D2077" i="6"/>
  <c r="C2077" i="6"/>
  <c r="B2077" i="6"/>
  <c r="D2076" i="6"/>
  <c r="C2076" i="6"/>
  <c r="B2076" i="6"/>
  <c r="D2075" i="6"/>
  <c r="C2075" i="6"/>
  <c r="B2075" i="6"/>
  <c r="D2074" i="6"/>
  <c r="C2074" i="6"/>
  <c r="B2074" i="6"/>
  <c r="D2073" i="6"/>
  <c r="C2073" i="6"/>
  <c r="B2073" i="6"/>
  <c r="D2072" i="6"/>
  <c r="C2072" i="6"/>
  <c r="B2072" i="6"/>
  <c r="D2071" i="6"/>
  <c r="C2071" i="6"/>
  <c r="B2071" i="6"/>
  <c r="D2070" i="6"/>
  <c r="C2070" i="6"/>
  <c r="B2070" i="6"/>
  <c r="D2069" i="6"/>
  <c r="C2069" i="6"/>
  <c r="B2069" i="6"/>
  <c r="D2068" i="6"/>
  <c r="C2068" i="6"/>
  <c r="B2068" i="6"/>
  <c r="D2067" i="6"/>
  <c r="C2067" i="6"/>
  <c r="B2067" i="6"/>
  <c r="D2066" i="6"/>
  <c r="C2066" i="6"/>
  <c r="B2066" i="6"/>
  <c r="D2065" i="6"/>
  <c r="C2065" i="6"/>
  <c r="B2065" i="6"/>
  <c r="D2064" i="6"/>
  <c r="C2064" i="6"/>
  <c r="B2064" i="6"/>
  <c r="D2063" i="6"/>
  <c r="C2063" i="6"/>
  <c r="B2063" i="6"/>
  <c r="D2062" i="6"/>
  <c r="C2062" i="6"/>
  <c r="B2062" i="6"/>
  <c r="D2061" i="6"/>
  <c r="C2061" i="6"/>
  <c r="B2061" i="6"/>
  <c r="D2060" i="6"/>
  <c r="C2060" i="6"/>
  <c r="B2060" i="6"/>
  <c r="D2059" i="6"/>
  <c r="C2059" i="6"/>
  <c r="B2059" i="6"/>
  <c r="D2058" i="6"/>
  <c r="C2058" i="6"/>
  <c r="B2058" i="6"/>
  <c r="D2057" i="6"/>
  <c r="C2057" i="6"/>
  <c r="B2057" i="6"/>
  <c r="D2056" i="6"/>
  <c r="C2056" i="6"/>
  <c r="B2056" i="6"/>
  <c r="D2055" i="6"/>
  <c r="C2055" i="6"/>
  <c r="B2055" i="6"/>
  <c r="D2054" i="6"/>
  <c r="C2054" i="6"/>
  <c r="B2054" i="6"/>
  <c r="D2053" i="6"/>
  <c r="C2053" i="6"/>
  <c r="B2053" i="6"/>
  <c r="D2052" i="6"/>
  <c r="C2052" i="6"/>
  <c r="B2052" i="6"/>
  <c r="D2051" i="6"/>
  <c r="C2051" i="6"/>
  <c r="B2051" i="6"/>
  <c r="D2050" i="6"/>
  <c r="C2050" i="6"/>
  <c r="B2050" i="6"/>
  <c r="D2049" i="6"/>
  <c r="C2049" i="6"/>
  <c r="B2049" i="6"/>
  <c r="D2048" i="6"/>
  <c r="C2048" i="6"/>
  <c r="B2048" i="6"/>
  <c r="D2047" i="6"/>
  <c r="C2047" i="6"/>
  <c r="B2047" i="6"/>
  <c r="D2046" i="6"/>
  <c r="C2046" i="6"/>
  <c r="B2046" i="6"/>
  <c r="D2045" i="6"/>
  <c r="C2045" i="6"/>
  <c r="B2045" i="6"/>
  <c r="D2044" i="6"/>
  <c r="C2044" i="6"/>
  <c r="B2044" i="6"/>
  <c r="D2043" i="6"/>
  <c r="C2043" i="6"/>
  <c r="B2043" i="6"/>
  <c r="D2042" i="6"/>
  <c r="C2042" i="6"/>
  <c r="B2042" i="6"/>
  <c r="D2041" i="6"/>
  <c r="C2041" i="6"/>
  <c r="B2041" i="6"/>
  <c r="D2040" i="6"/>
  <c r="C2040" i="6"/>
  <c r="B2040" i="6"/>
  <c r="D2039" i="6"/>
  <c r="C2039" i="6"/>
  <c r="B2039" i="6"/>
  <c r="D2038" i="6"/>
  <c r="C2038" i="6"/>
  <c r="B2038" i="6"/>
  <c r="D2037" i="6"/>
  <c r="C2037" i="6"/>
  <c r="B2037" i="6"/>
  <c r="D2036" i="6"/>
  <c r="C2036" i="6"/>
  <c r="B2036" i="6"/>
  <c r="D2035" i="6"/>
  <c r="C2035" i="6"/>
  <c r="B2035" i="6"/>
  <c r="D2034" i="6"/>
  <c r="C2034" i="6"/>
  <c r="B2034" i="6"/>
  <c r="D2033" i="6"/>
  <c r="C2033" i="6"/>
  <c r="B2033" i="6"/>
  <c r="D2032" i="6"/>
  <c r="C2032" i="6"/>
  <c r="B2032" i="6"/>
  <c r="D2031" i="6"/>
  <c r="C2031" i="6"/>
  <c r="B2031" i="6"/>
  <c r="D2030" i="6"/>
  <c r="C2030" i="6"/>
  <c r="B2030" i="6"/>
  <c r="D2029" i="6"/>
  <c r="C2029" i="6"/>
  <c r="B2029" i="6"/>
  <c r="D2028" i="6"/>
  <c r="C2028" i="6"/>
  <c r="B2028" i="6"/>
  <c r="D2027" i="6"/>
  <c r="C2027" i="6"/>
  <c r="B2027" i="6"/>
  <c r="D2026" i="6"/>
  <c r="C2026" i="6"/>
  <c r="B2026" i="6"/>
  <c r="D2025" i="6"/>
  <c r="C2025" i="6"/>
  <c r="B2025" i="6"/>
  <c r="D2024" i="6"/>
  <c r="C2024" i="6"/>
  <c r="B2024" i="6"/>
  <c r="D2023" i="6"/>
  <c r="C2023" i="6"/>
  <c r="B2023" i="6"/>
  <c r="D2022" i="6"/>
  <c r="C2022" i="6"/>
  <c r="B2022" i="6"/>
  <c r="D2021" i="6"/>
  <c r="C2021" i="6"/>
  <c r="B2021" i="6"/>
  <c r="D2020" i="6"/>
  <c r="C2020" i="6"/>
  <c r="B2020" i="6"/>
  <c r="D2019" i="6"/>
  <c r="C2019" i="6"/>
  <c r="B2019" i="6"/>
  <c r="D2018" i="6"/>
  <c r="C2018" i="6"/>
  <c r="B2018" i="6"/>
  <c r="D2017" i="6"/>
  <c r="C2017" i="6"/>
  <c r="B2017" i="6"/>
  <c r="D2016" i="6"/>
  <c r="C2016" i="6"/>
  <c r="B2016" i="6"/>
  <c r="D2015" i="6"/>
  <c r="C2015" i="6"/>
  <c r="B2015" i="6"/>
  <c r="D2014" i="6"/>
  <c r="C2014" i="6"/>
  <c r="B2014" i="6"/>
  <c r="D2013" i="6"/>
  <c r="C2013" i="6"/>
  <c r="B2013" i="6"/>
  <c r="D2012" i="6"/>
  <c r="C2012" i="6"/>
  <c r="B2012" i="6"/>
  <c r="D2011" i="6"/>
  <c r="C2011" i="6"/>
  <c r="B2011" i="6"/>
  <c r="D2010" i="6"/>
  <c r="C2010" i="6"/>
  <c r="B2010" i="6"/>
  <c r="D2009" i="6"/>
  <c r="C2009" i="6"/>
  <c r="B2009" i="6"/>
  <c r="D2008" i="6"/>
  <c r="C2008" i="6"/>
  <c r="B2008" i="6"/>
  <c r="D2007" i="6"/>
  <c r="C2007" i="6"/>
  <c r="B2007" i="6"/>
  <c r="D2006" i="6"/>
  <c r="C2006" i="6"/>
  <c r="B2006" i="6"/>
  <c r="D2005" i="6"/>
  <c r="C2005" i="6"/>
  <c r="B2005" i="6"/>
  <c r="D2004" i="6"/>
  <c r="C2004" i="6"/>
  <c r="B2004" i="6"/>
  <c r="D2003" i="6"/>
  <c r="C2003" i="6"/>
  <c r="B2003" i="6"/>
  <c r="D2002" i="6"/>
  <c r="C2002" i="6"/>
  <c r="B2002" i="6"/>
  <c r="D2001" i="6"/>
  <c r="C2001" i="6"/>
  <c r="B2001" i="6"/>
  <c r="D2000" i="6"/>
  <c r="C2000" i="6"/>
  <c r="B2000" i="6"/>
  <c r="D1999" i="6"/>
  <c r="C1999" i="6"/>
  <c r="B1999" i="6"/>
  <c r="D1998" i="6"/>
  <c r="C1998" i="6"/>
  <c r="B1998" i="6"/>
  <c r="D1997" i="6"/>
  <c r="C1997" i="6"/>
  <c r="B1997" i="6"/>
  <c r="D1996" i="6"/>
  <c r="C1996" i="6"/>
  <c r="B1996" i="6"/>
  <c r="D1995" i="6"/>
  <c r="C1995" i="6"/>
  <c r="B1995" i="6"/>
  <c r="D1994" i="6"/>
  <c r="C1994" i="6"/>
  <c r="B1994" i="6"/>
  <c r="D1993" i="6"/>
  <c r="C1993" i="6"/>
  <c r="B1993" i="6"/>
  <c r="D1992" i="6"/>
  <c r="C1992" i="6"/>
  <c r="B1992" i="6"/>
  <c r="D1991" i="6"/>
  <c r="C1991" i="6"/>
  <c r="B1991" i="6"/>
  <c r="D1990" i="6"/>
  <c r="C1990" i="6"/>
  <c r="B1990" i="6"/>
  <c r="D1989" i="6"/>
  <c r="C1989" i="6"/>
  <c r="B1989" i="6"/>
  <c r="D1988" i="6"/>
  <c r="C1988" i="6"/>
  <c r="B1988" i="6"/>
  <c r="D1987" i="6"/>
  <c r="C1987" i="6"/>
  <c r="B1987" i="6"/>
  <c r="D1986" i="6"/>
  <c r="C1986" i="6"/>
  <c r="B1986" i="6"/>
  <c r="D1985" i="6"/>
  <c r="C1985" i="6"/>
  <c r="B1985" i="6"/>
  <c r="D1984" i="6"/>
  <c r="C1984" i="6"/>
  <c r="B1984" i="6"/>
  <c r="D1983" i="6"/>
  <c r="C1983" i="6"/>
  <c r="B1983" i="6"/>
  <c r="D1982" i="6"/>
  <c r="C1982" i="6"/>
  <c r="B1982" i="6"/>
  <c r="D1981" i="6"/>
  <c r="C1981" i="6"/>
  <c r="B1981" i="6"/>
  <c r="D1980" i="6"/>
  <c r="C1980" i="6"/>
  <c r="B1980" i="6"/>
  <c r="D1979" i="6"/>
  <c r="C1979" i="6"/>
  <c r="B1979" i="6"/>
  <c r="D1978" i="6"/>
  <c r="C1978" i="6"/>
  <c r="B1978" i="6"/>
  <c r="D1977" i="6"/>
  <c r="C1977" i="6"/>
  <c r="B1977" i="6"/>
  <c r="D1976" i="6"/>
  <c r="C1976" i="6"/>
  <c r="B1976" i="6"/>
  <c r="D1975" i="6"/>
  <c r="C1975" i="6"/>
  <c r="B1975" i="6"/>
  <c r="D1974" i="6"/>
  <c r="C1974" i="6"/>
  <c r="B1974" i="6"/>
  <c r="D1973" i="6"/>
  <c r="C1973" i="6"/>
  <c r="B1973" i="6"/>
  <c r="D1972" i="6"/>
  <c r="C1972" i="6"/>
  <c r="B1972" i="6"/>
  <c r="D1971" i="6"/>
  <c r="C1971" i="6"/>
  <c r="B1971" i="6"/>
  <c r="D1970" i="6"/>
  <c r="C1970" i="6"/>
  <c r="B1970" i="6"/>
  <c r="D1969" i="6"/>
  <c r="C1969" i="6"/>
  <c r="B1969" i="6"/>
  <c r="D1968" i="6"/>
  <c r="C1968" i="6"/>
  <c r="B1968" i="6"/>
  <c r="D1967" i="6"/>
  <c r="C1967" i="6"/>
  <c r="B1967" i="6"/>
  <c r="D1966" i="6"/>
  <c r="C1966" i="6"/>
  <c r="B1966" i="6"/>
  <c r="D1965" i="6"/>
  <c r="C1965" i="6"/>
  <c r="B1965" i="6"/>
  <c r="D1964" i="6"/>
  <c r="C1964" i="6"/>
  <c r="B1964" i="6"/>
  <c r="D1963" i="6"/>
  <c r="C1963" i="6"/>
  <c r="B1963" i="6"/>
  <c r="D1962" i="6"/>
  <c r="C1962" i="6"/>
  <c r="B1962" i="6"/>
  <c r="D1961" i="6"/>
  <c r="C1961" i="6"/>
  <c r="B1961" i="6"/>
  <c r="D1960" i="6"/>
  <c r="C1960" i="6"/>
  <c r="B1960" i="6"/>
  <c r="D1959" i="6"/>
  <c r="C1959" i="6"/>
  <c r="B1959" i="6"/>
  <c r="D1958" i="6"/>
  <c r="C1958" i="6"/>
  <c r="B1958" i="6"/>
  <c r="D1957" i="6"/>
  <c r="C1957" i="6"/>
  <c r="B1957" i="6"/>
  <c r="D1956" i="6"/>
  <c r="C1956" i="6"/>
  <c r="B1956" i="6"/>
  <c r="D1955" i="6"/>
  <c r="C1955" i="6"/>
  <c r="B1955" i="6"/>
  <c r="D1954" i="6"/>
  <c r="C1954" i="6"/>
  <c r="B1954" i="6"/>
  <c r="D1953" i="6"/>
  <c r="C1953" i="6"/>
  <c r="B1953" i="6"/>
  <c r="D1952" i="6"/>
  <c r="C1952" i="6"/>
  <c r="B1952" i="6"/>
  <c r="D1951" i="6"/>
  <c r="C1951" i="6"/>
  <c r="B1951" i="6"/>
  <c r="D1950" i="6"/>
  <c r="C1950" i="6"/>
  <c r="B1950" i="6"/>
  <c r="D1949" i="6"/>
  <c r="C1949" i="6"/>
  <c r="B1949" i="6"/>
  <c r="D1948" i="6"/>
  <c r="C1948" i="6"/>
  <c r="B1948" i="6"/>
  <c r="D1947" i="6"/>
  <c r="C1947" i="6"/>
  <c r="B1947" i="6"/>
  <c r="D1946" i="6"/>
  <c r="C1946" i="6"/>
  <c r="B1946" i="6"/>
  <c r="D1945" i="6"/>
  <c r="C1945" i="6"/>
  <c r="B1945" i="6"/>
  <c r="D1944" i="6"/>
  <c r="C1944" i="6"/>
  <c r="B1944" i="6"/>
  <c r="D1943" i="6"/>
  <c r="C1943" i="6"/>
  <c r="B1943" i="6"/>
  <c r="D1942" i="6"/>
  <c r="C1942" i="6"/>
  <c r="B1942" i="6"/>
  <c r="D1941" i="6"/>
  <c r="C1941" i="6"/>
  <c r="B1941" i="6"/>
  <c r="D1940" i="6"/>
  <c r="C1940" i="6"/>
  <c r="B1940" i="6"/>
  <c r="D1939" i="6"/>
  <c r="C1939" i="6"/>
  <c r="B1939" i="6"/>
  <c r="D1938" i="6"/>
  <c r="C1938" i="6"/>
  <c r="B1938" i="6"/>
  <c r="D1937" i="6"/>
  <c r="C1937" i="6"/>
  <c r="B1937" i="6"/>
  <c r="D1936" i="6"/>
  <c r="C1936" i="6"/>
  <c r="B1936" i="6"/>
  <c r="D1935" i="6"/>
  <c r="C1935" i="6"/>
  <c r="B1935" i="6"/>
  <c r="D1934" i="6"/>
  <c r="C1934" i="6"/>
  <c r="B1934" i="6"/>
  <c r="D1933" i="6"/>
  <c r="C1933" i="6"/>
  <c r="B1933" i="6"/>
  <c r="D1932" i="6"/>
  <c r="C1932" i="6"/>
  <c r="B1932" i="6"/>
  <c r="D1931" i="6"/>
  <c r="C1931" i="6"/>
  <c r="B1931" i="6"/>
  <c r="D1930" i="6"/>
  <c r="C1930" i="6"/>
  <c r="B1930" i="6"/>
  <c r="D1929" i="6"/>
  <c r="C1929" i="6"/>
  <c r="B1929" i="6"/>
  <c r="D1928" i="6"/>
  <c r="C1928" i="6"/>
  <c r="B1928" i="6"/>
  <c r="D1927" i="6"/>
  <c r="C1927" i="6"/>
  <c r="B1927" i="6"/>
  <c r="D1926" i="6"/>
  <c r="C1926" i="6"/>
  <c r="B1926" i="6"/>
  <c r="D1925" i="6"/>
  <c r="C1925" i="6"/>
  <c r="B1925" i="6"/>
  <c r="D1924" i="6"/>
  <c r="C1924" i="6"/>
  <c r="B1924" i="6"/>
  <c r="D1923" i="6"/>
  <c r="C1923" i="6"/>
  <c r="B1923" i="6"/>
  <c r="D1922" i="6"/>
  <c r="C1922" i="6"/>
  <c r="B1922" i="6"/>
  <c r="D1921" i="6"/>
  <c r="C1921" i="6"/>
  <c r="B1921" i="6"/>
  <c r="D1920" i="6"/>
  <c r="C1920" i="6"/>
  <c r="B1920" i="6"/>
  <c r="D1919" i="6"/>
  <c r="C1919" i="6"/>
  <c r="B1919" i="6"/>
  <c r="D1918" i="6"/>
  <c r="C1918" i="6"/>
  <c r="B1918" i="6"/>
  <c r="D1917" i="6"/>
  <c r="C1917" i="6"/>
  <c r="B1917" i="6"/>
  <c r="D1916" i="6"/>
  <c r="C1916" i="6"/>
  <c r="B1916" i="6"/>
  <c r="D1915" i="6"/>
  <c r="C1915" i="6"/>
  <c r="B1915" i="6"/>
  <c r="D1914" i="6"/>
  <c r="C1914" i="6"/>
  <c r="B1914" i="6"/>
  <c r="D1913" i="6"/>
  <c r="C1913" i="6"/>
  <c r="B1913" i="6"/>
  <c r="D1912" i="6"/>
  <c r="C1912" i="6"/>
  <c r="B1912" i="6"/>
  <c r="D1911" i="6"/>
  <c r="C1911" i="6"/>
  <c r="B1911" i="6"/>
  <c r="D1910" i="6"/>
  <c r="C1910" i="6"/>
  <c r="B1910" i="6"/>
  <c r="D1909" i="6"/>
  <c r="C1909" i="6"/>
  <c r="B1909" i="6"/>
  <c r="D1908" i="6"/>
  <c r="C1908" i="6"/>
  <c r="B1908" i="6"/>
  <c r="D1907" i="6"/>
  <c r="C1907" i="6"/>
  <c r="B1907" i="6"/>
  <c r="D1906" i="6"/>
  <c r="C1906" i="6"/>
  <c r="B1906" i="6"/>
  <c r="D1905" i="6"/>
  <c r="C1905" i="6"/>
  <c r="B1905" i="6"/>
  <c r="D1904" i="6"/>
  <c r="C1904" i="6"/>
  <c r="B1904" i="6"/>
  <c r="D1903" i="6"/>
  <c r="C1903" i="6"/>
  <c r="B1903" i="6"/>
  <c r="D1902" i="6"/>
  <c r="C1902" i="6"/>
  <c r="B1902" i="6"/>
  <c r="D1901" i="6"/>
  <c r="C1901" i="6"/>
  <c r="B1901" i="6"/>
  <c r="D1900" i="6"/>
  <c r="C1900" i="6"/>
  <c r="B1900" i="6"/>
  <c r="D1899" i="6"/>
  <c r="C1899" i="6"/>
  <c r="B1899" i="6"/>
  <c r="D1898" i="6"/>
  <c r="C1898" i="6"/>
  <c r="B1898" i="6"/>
  <c r="D1897" i="6"/>
  <c r="C1897" i="6"/>
  <c r="B1897" i="6"/>
  <c r="D1896" i="6"/>
  <c r="C1896" i="6"/>
  <c r="B1896" i="6"/>
  <c r="D1895" i="6"/>
  <c r="C1895" i="6"/>
  <c r="B1895" i="6"/>
  <c r="D1894" i="6"/>
  <c r="C1894" i="6"/>
  <c r="B1894" i="6"/>
  <c r="D1893" i="6"/>
  <c r="C1893" i="6"/>
  <c r="B1893" i="6"/>
  <c r="D1892" i="6"/>
  <c r="C1892" i="6"/>
  <c r="B1892" i="6"/>
  <c r="D1891" i="6"/>
  <c r="C1891" i="6"/>
  <c r="B1891" i="6"/>
  <c r="D1890" i="6"/>
  <c r="C1890" i="6"/>
  <c r="B1890" i="6"/>
  <c r="D1889" i="6"/>
  <c r="C1889" i="6"/>
  <c r="B1889" i="6"/>
  <c r="D1888" i="6"/>
  <c r="C1888" i="6"/>
  <c r="B1888" i="6"/>
  <c r="D1887" i="6"/>
  <c r="C1887" i="6"/>
  <c r="B1887" i="6"/>
  <c r="D1886" i="6"/>
  <c r="C1886" i="6"/>
  <c r="B1886" i="6"/>
  <c r="D1885" i="6"/>
  <c r="C1885" i="6"/>
  <c r="B1885" i="6"/>
  <c r="D1884" i="6"/>
  <c r="C1884" i="6"/>
  <c r="B1884" i="6"/>
  <c r="D1883" i="6"/>
  <c r="C1883" i="6"/>
  <c r="B1883" i="6"/>
  <c r="D1882" i="6"/>
  <c r="C1882" i="6"/>
  <c r="B1882" i="6"/>
  <c r="D1881" i="6"/>
  <c r="C1881" i="6"/>
  <c r="B1881" i="6"/>
  <c r="D1880" i="6"/>
  <c r="C1880" i="6"/>
  <c r="B1880" i="6"/>
  <c r="D1879" i="6"/>
  <c r="C1879" i="6"/>
  <c r="B1879" i="6"/>
  <c r="D1878" i="6"/>
  <c r="C1878" i="6"/>
  <c r="B1878" i="6"/>
  <c r="D1877" i="6"/>
  <c r="C1877" i="6"/>
  <c r="B1877" i="6"/>
  <c r="D1876" i="6"/>
  <c r="C1876" i="6"/>
  <c r="B1876" i="6"/>
  <c r="D1875" i="6"/>
  <c r="C1875" i="6"/>
  <c r="B1875" i="6"/>
  <c r="D1874" i="6"/>
  <c r="C1874" i="6"/>
  <c r="B1874" i="6"/>
  <c r="D1873" i="6"/>
  <c r="C1873" i="6"/>
  <c r="B1873" i="6"/>
  <c r="D1872" i="6"/>
  <c r="C1872" i="6"/>
  <c r="B1872" i="6"/>
  <c r="D1871" i="6"/>
  <c r="C1871" i="6"/>
  <c r="B1871" i="6"/>
  <c r="D1870" i="6"/>
  <c r="C1870" i="6"/>
  <c r="B1870" i="6"/>
  <c r="D1869" i="6"/>
  <c r="C1869" i="6"/>
  <c r="B1869" i="6"/>
  <c r="D1868" i="6"/>
  <c r="C1868" i="6"/>
  <c r="B1868" i="6"/>
  <c r="D1867" i="6"/>
  <c r="C1867" i="6"/>
  <c r="B1867" i="6"/>
  <c r="D1866" i="6"/>
  <c r="C1866" i="6"/>
  <c r="B1866" i="6"/>
  <c r="D1865" i="6"/>
  <c r="C1865" i="6"/>
  <c r="B1865" i="6"/>
  <c r="D1864" i="6"/>
  <c r="C1864" i="6"/>
  <c r="B1864" i="6"/>
  <c r="D1863" i="6"/>
  <c r="C1863" i="6"/>
  <c r="B1863" i="6"/>
  <c r="D1862" i="6"/>
  <c r="C1862" i="6"/>
  <c r="B1862" i="6"/>
  <c r="D1861" i="6"/>
  <c r="C1861" i="6"/>
  <c r="B1861" i="6"/>
  <c r="D1860" i="6"/>
  <c r="C1860" i="6"/>
  <c r="B1860" i="6"/>
  <c r="D1859" i="6"/>
  <c r="C1859" i="6"/>
  <c r="B1859" i="6"/>
  <c r="D1858" i="6"/>
  <c r="C1858" i="6"/>
  <c r="B1858" i="6"/>
  <c r="D1857" i="6"/>
  <c r="C1857" i="6"/>
  <c r="B1857" i="6"/>
  <c r="D1856" i="6"/>
  <c r="C1856" i="6"/>
  <c r="B1856" i="6"/>
  <c r="D1855" i="6"/>
  <c r="C1855" i="6"/>
  <c r="B1855" i="6"/>
  <c r="D1854" i="6"/>
  <c r="C1854" i="6"/>
  <c r="B1854" i="6"/>
  <c r="D1853" i="6"/>
  <c r="C1853" i="6"/>
  <c r="B1853" i="6"/>
  <c r="D1852" i="6"/>
  <c r="C1852" i="6"/>
  <c r="B1852" i="6"/>
  <c r="D1851" i="6"/>
  <c r="C1851" i="6"/>
  <c r="B1851" i="6"/>
  <c r="D1850" i="6"/>
  <c r="C1850" i="6"/>
  <c r="B1850" i="6"/>
  <c r="D1849" i="6"/>
  <c r="C1849" i="6"/>
  <c r="B1849" i="6"/>
  <c r="D1848" i="6"/>
  <c r="C1848" i="6"/>
  <c r="B1848" i="6"/>
  <c r="D1847" i="6"/>
  <c r="C1847" i="6"/>
  <c r="B1847" i="6"/>
  <c r="D1846" i="6"/>
  <c r="C1846" i="6"/>
  <c r="B1846" i="6"/>
  <c r="D1845" i="6"/>
  <c r="C1845" i="6"/>
  <c r="B1845" i="6"/>
  <c r="D1844" i="6"/>
  <c r="C1844" i="6"/>
  <c r="B1844" i="6"/>
  <c r="D1843" i="6"/>
  <c r="C1843" i="6"/>
  <c r="B1843" i="6"/>
  <c r="D1842" i="6"/>
  <c r="C1842" i="6"/>
  <c r="B1842" i="6"/>
  <c r="D1841" i="6"/>
  <c r="C1841" i="6"/>
  <c r="B1841" i="6"/>
  <c r="D1840" i="6"/>
  <c r="C1840" i="6"/>
  <c r="B1840" i="6"/>
  <c r="D1839" i="6"/>
  <c r="C1839" i="6"/>
  <c r="B1839" i="6"/>
  <c r="D1838" i="6"/>
  <c r="C1838" i="6"/>
  <c r="B1838" i="6"/>
  <c r="D1837" i="6"/>
  <c r="C1837" i="6"/>
  <c r="B1837" i="6"/>
  <c r="D1836" i="6"/>
  <c r="C1836" i="6"/>
  <c r="B1836" i="6"/>
  <c r="D1835" i="6"/>
  <c r="C1835" i="6"/>
  <c r="B1835" i="6"/>
  <c r="D1834" i="6"/>
  <c r="C1834" i="6"/>
  <c r="B1834" i="6"/>
  <c r="D1833" i="6"/>
  <c r="C1833" i="6"/>
  <c r="B1833" i="6"/>
  <c r="D1832" i="6"/>
  <c r="C1832" i="6"/>
  <c r="B1832" i="6"/>
  <c r="D1831" i="6"/>
  <c r="C1831" i="6"/>
  <c r="B1831" i="6"/>
  <c r="D1830" i="6"/>
  <c r="C1830" i="6"/>
  <c r="B1830" i="6"/>
  <c r="D1829" i="6"/>
  <c r="C1829" i="6"/>
  <c r="B1829" i="6"/>
  <c r="D1828" i="6"/>
  <c r="C1828" i="6"/>
  <c r="B1828" i="6"/>
  <c r="D1827" i="6"/>
  <c r="C1827" i="6"/>
  <c r="B1827" i="6"/>
  <c r="D1826" i="6"/>
  <c r="C1826" i="6"/>
  <c r="B1826" i="6"/>
  <c r="D1825" i="6"/>
  <c r="C1825" i="6"/>
  <c r="B1825" i="6"/>
  <c r="D1824" i="6"/>
  <c r="C1824" i="6"/>
  <c r="B1824" i="6"/>
  <c r="D1823" i="6"/>
  <c r="C1823" i="6"/>
  <c r="B1823" i="6"/>
  <c r="D1822" i="6"/>
  <c r="C1822" i="6"/>
  <c r="B1822" i="6"/>
  <c r="D1821" i="6"/>
  <c r="C1821" i="6"/>
  <c r="B1821" i="6"/>
  <c r="D1820" i="6"/>
  <c r="C1820" i="6"/>
  <c r="B1820" i="6"/>
  <c r="D1819" i="6"/>
  <c r="C1819" i="6"/>
  <c r="B1819" i="6"/>
  <c r="D1818" i="6"/>
  <c r="C1818" i="6"/>
  <c r="B1818" i="6"/>
  <c r="D1817" i="6"/>
  <c r="C1817" i="6"/>
  <c r="B1817" i="6"/>
  <c r="D1816" i="6"/>
  <c r="C1816" i="6"/>
  <c r="B1816" i="6"/>
  <c r="D1815" i="6"/>
  <c r="C1815" i="6"/>
  <c r="B1815" i="6"/>
  <c r="D1814" i="6"/>
  <c r="C1814" i="6"/>
  <c r="B1814" i="6"/>
  <c r="D1813" i="6"/>
  <c r="C1813" i="6"/>
  <c r="B1813" i="6"/>
  <c r="D1812" i="6"/>
  <c r="C1812" i="6"/>
  <c r="B1812" i="6"/>
  <c r="D1811" i="6"/>
  <c r="C1811" i="6"/>
  <c r="B1811" i="6"/>
  <c r="D1810" i="6"/>
  <c r="C1810" i="6"/>
  <c r="B1810" i="6"/>
  <c r="D1809" i="6"/>
  <c r="C1809" i="6"/>
  <c r="B1809" i="6"/>
  <c r="D1808" i="6"/>
  <c r="C1808" i="6"/>
  <c r="B1808" i="6"/>
  <c r="D1807" i="6"/>
  <c r="C1807" i="6"/>
  <c r="B1807" i="6"/>
  <c r="D1806" i="6"/>
  <c r="C1806" i="6"/>
  <c r="B1806" i="6"/>
  <c r="D1805" i="6"/>
  <c r="C1805" i="6"/>
  <c r="B1805" i="6"/>
  <c r="D1804" i="6"/>
  <c r="C1804" i="6"/>
  <c r="B1804" i="6"/>
  <c r="D1803" i="6"/>
  <c r="C1803" i="6"/>
  <c r="B1803" i="6"/>
  <c r="D1802" i="6"/>
  <c r="C1802" i="6"/>
  <c r="B1802" i="6"/>
  <c r="D1801" i="6"/>
  <c r="C1801" i="6"/>
  <c r="B1801" i="6"/>
  <c r="D1800" i="6"/>
  <c r="C1800" i="6"/>
  <c r="B1800" i="6"/>
  <c r="D1799" i="6"/>
  <c r="C1799" i="6"/>
  <c r="B1799" i="6"/>
  <c r="D1798" i="6"/>
  <c r="C1798" i="6"/>
  <c r="B1798" i="6"/>
  <c r="D1797" i="6"/>
  <c r="C1797" i="6"/>
  <c r="B1797" i="6"/>
  <c r="D1796" i="6"/>
  <c r="C1796" i="6"/>
  <c r="B1796" i="6"/>
  <c r="D1795" i="6"/>
  <c r="C1795" i="6"/>
  <c r="B1795" i="6"/>
  <c r="D1794" i="6"/>
  <c r="C1794" i="6"/>
  <c r="B1794" i="6"/>
  <c r="D1793" i="6"/>
  <c r="C1793" i="6"/>
  <c r="B1793" i="6"/>
  <c r="D1792" i="6"/>
  <c r="C1792" i="6"/>
  <c r="B1792" i="6"/>
  <c r="D1791" i="6"/>
  <c r="C1791" i="6"/>
  <c r="B1791" i="6"/>
  <c r="D1790" i="6"/>
  <c r="C1790" i="6"/>
  <c r="B1790" i="6"/>
  <c r="D1789" i="6"/>
  <c r="C1789" i="6"/>
  <c r="B1789" i="6"/>
  <c r="D1788" i="6"/>
  <c r="C1788" i="6"/>
  <c r="B1788" i="6"/>
  <c r="D1787" i="6"/>
  <c r="C1787" i="6"/>
  <c r="B1787" i="6"/>
  <c r="D1786" i="6"/>
  <c r="C1786" i="6"/>
  <c r="B1786" i="6"/>
  <c r="D1785" i="6"/>
  <c r="C1785" i="6"/>
  <c r="B1785" i="6"/>
  <c r="D1784" i="6"/>
  <c r="C1784" i="6"/>
  <c r="B1784" i="6"/>
  <c r="D1783" i="6"/>
  <c r="C1783" i="6"/>
  <c r="B1783" i="6"/>
  <c r="D1782" i="6"/>
  <c r="C1782" i="6"/>
  <c r="B1782" i="6"/>
  <c r="D1781" i="6"/>
  <c r="C1781" i="6"/>
  <c r="B1781" i="6"/>
  <c r="D1780" i="6"/>
  <c r="C1780" i="6"/>
  <c r="B1780" i="6"/>
  <c r="D1779" i="6"/>
  <c r="C1779" i="6"/>
  <c r="B1779" i="6"/>
  <c r="D1778" i="6"/>
  <c r="C1778" i="6"/>
  <c r="B1778" i="6"/>
  <c r="D1777" i="6"/>
  <c r="C1777" i="6"/>
  <c r="B1777" i="6"/>
  <c r="D1776" i="6"/>
  <c r="C1776" i="6"/>
  <c r="B1776" i="6"/>
  <c r="D1775" i="6"/>
  <c r="C1775" i="6"/>
  <c r="B1775" i="6"/>
  <c r="D1774" i="6"/>
  <c r="C1774" i="6"/>
  <c r="B1774" i="6"/>
  <c r="D1773" i="6"/>
  <c r="C1773" i="6"/>
  <c r="B1773" i="6"/>
  <c r="D1772" i="6"/>
  <c r="C1772" i="6"/>
  <c r="B1772" i="6"/>
  <c r="D1771" i="6"/>
  <c r="C1771" i="6"/>
  <c r="B1771" i="6"/>
  <c r="D1770" i="6"/>
  <c r="C1770" i="6"/>
  <c r="B1770" i="6"/>
  <c r="D1769" i="6"/>
  <c r="C1769" i="6"/>
  <c r="B1769" i="6"/>
  <c r="D1768" i="6"/>
  <c r="C1768" i="6"/>
  <c r="B1768" i="6"/>
  <c r="D1767" i="6"/>
  <c r="C1767" i="6"/>
  <c r="B1767" i="6"/>
  <c r="D1766" i="6"/>
  <c r="C1766" i="6"/>
  <c r="B1766" i="6"/>
  <c r="D1765" i="6"/>
  <c r="C1765" i="6"/>
  <c r="B1765" i="6"/>
  <c r="D1764" i="6"/>
  <c r="C1764" i="6"/>
  <c r="B1764" i="6"/>
  <c r="D1763" i="6"/>
  <c r="C1763" i="6"/>
  <c r="B1763" i="6"/>
  <c r="D1762" i="6"/>
  <c r="C1762" i="6"/>
  <c r="B1762" i="6"/>
  <c r="D1761" i="6"/>
  <c r="C1761" i="6"/>
  <c r="B1761" i="6"/>
  <c r="D1760" i="6"/>
  <c r="C1760" i="6"/>
  <c r="B1760" i="6"/>
  <c r="D1759" i="6"/>
  <c r="C1759" i="6"/>
  <c r="B1759" i="6"/>
  <c r="D1758" i="6"/>
  <c r="C1758" i="6"/>
  <c r="B1758" i="6"/>
  <c r="D1757" i="6"/>
  <c r="C1757" i="6"/>
  <c r="B1757" i="6"/>
  <c r="D1756" i="6"/>
  <c r="C1756" i="6"/>
  <c r="B1756" i="6"/>
  <c r="D1755" i="6"/>
  <c r="C1755" i="6"/>
  <c r="B1755" i="6"/>
  <c r="D1754" i="6"/>
  <c r="C1754" i="6"/>
  <c r="B1754" i="6"/>
  <c r="D1753" i="6"/>
  <c r="C1753" i="6"/>
  <c r="B1753" i="6"/>
  <c r="D1752" i="6"/>
  <c r="C1752" i="6"/>
  <c r="B1752" i="6"/>
  <c r="D1751" i="6"/>
  <c r="C1751" i="6"/>
  <c r="B1751" i="6"/>
  <c r="D1750" i="6"/>
  <c r="C1750" i="6"/>
  <c r="B1750" i="6"/>
  <c r="D1749" i="6"/>
  <c r="C1749" i="6"/>
  <c r="B1749" i="6"/>
  <c r="D1748" i="6"/>
  <c r="C1748" i="6"/>
  <c r="B1748" i="6"/>
  <c r="D1747" i="6"/>
  <c r="C1747" i="6"/>
  <c r="B1747" i="6"/>
  <c r="D1746" i="6"/>
  <c r="C1746" i="6"/>
  <c r="B1746" i="6"/>
  <c r="D1745" i="6"/>
  <c r="C1745" i="6"/>
  <c r="B1745" i="6"/>
  <c r="D1744" i="6"/>
  <c r="C1744" i="6"/>
  <c r="B1744" i="6"/>
  <c r="D1743" i="6"/>
  <c r="C1743" i="6"/>
  <c r="B1743" i="6"/>
  <c r="D1742" i="6"/>
  <c r="C1742" i="6"/>
  <c r="B1742" i="6"/>
  <c r="D1741" i="6"/>
  <c r="C1741" i="6"/>
  <c r="B1741" i="6"/>
  <c r="D1740" i="6"/>
  <c r="C1740" i="6"/>
  <c r="B1740" i="6"/>
  <c r="D1739" i="6"/>
  <c r="C1739" i="6"/>
  <c r="B1739" i="6"/>
  <c r="D1738" i="6"/>
  <c r="C1738" i="6"/>
  <c r="B1738" i="6"/>
  <c r="D1737" i="6"/>
  <c r="C1737" i="6"/>
  <c r="B1737" i="6"/>
  <c r="D1736" i="6"/>
  <c r="C1736" i="6"/>
  <c r="B1736" i="6"/>
  <c r="D1735" i="6"/>
  <c r="C1735" i="6"/>
  <c r="B1735" i="6"/>
  <c r="D1734" i="6"/>
  <c r="C1734" i="6"/>
  <c r="B1734" i="6"/>
  <c r="D1733" i="6"/>
  <c r="C1733" i="6"/>
  <c r="B1733" i="6"/>
  <c r="D1732" i="6"/>
  <c r="C1732" i="6"/>
  <c r="B1732" i="6"/>
  <c r="D1731" i="6"/>
  <c r="C1731" i="6"/>
  <c r="B1731" i="6"/>
  <c r="D1730" i="6"/>
  <c r="C1730" i="6"/>
  <c r="B1730" i="6"/>
  <c r="D1729" i="6"/>
  <c r="C1729" i="6"/>
  <c r="B1729" i="6"/>
  <c r="D1728" i="6"/>
  <c r="C1728" i="6"/>
  <c r="B1728" i="6"/>
  <c r="D1727" i="6"/>
  <c r="C1727" i="6"/>
  <c r="B1727" i="6"/>
  <c r="D1726" i="6"/>
  <c r="C1726" i="6"/>
  <c r="B1726" i="6"/>
  <c r="D1725" i="6"/>
  <c r="C1725" i="6"/>
  <c r="B1725" i="6"/>
  <c r="D1724" i="6"/>
  <c r="C1724" i="6"/>
  <c r="B1724" i="6"/>
  <c r="D1723" i="6"/>
  <c r="C1723" i="6"/>
  <c r="B1723" i="6"/>
  <c r="D1722" i="6"/>
  <c r="C1722" i="6"/>
  <c r="B1722" i="6"/>
  <c r="D1721" i="6"/>
  <c r="C1721" i="6"/>
  <c r="B1721" i="6"/>
  <c r="D1720" i="6"/>
  <c r="C1720" i="6"/>
  <c r="B1720" i="6"/>
  <c r="D1719" i="6"/>
  <c r="C1719" i="6"/>
  <c r="B1719" i="6"/>
  <c r="D1718" i="6"/>
  <c r="C1718" i="6"/>
  <c r="B1718" i="6"/>
  <c r="D1717" i="6"/>
  <c r="C1717" i="6"/>
  <c r="B1717" i="6"/>
  <c r="D1716" i="6"/>
  <c r="C1716" i="6"/>
  <c r="B1716" i="6"/>
  <c r="D1715" i="6"/>
  <c r="C1715" i="6"/>
  <c r="B1715" i="6"/>
  <c r="D1714" i="6"/>
  <c r="C1714" i="6"/>
  <c r="B1714" i="6"/>
  <c r="D1713" i="6"/>
  <c r="C1713" i="6"/>
  <c r="B1713" i="6"/>
  <c r="D1712" i="6"/>
  <c r="C1712" i="6"/>
  <c r="B1712" i="6"/>
  <c r="D1711" i="6"/>
  <c r="C1711" i="6"/>
  <c r="B1711" i="6"/>
  <c r="D1710" i="6"/>
  <c r="C1710" i="6"/>
  <c r="B1710" i="6"/>
  <c r="D1709" i="6"/>
  <c r="C1709" i="6"/>
  <c r="B1709" i="6"/>
  <c r="D1708" i="6"/>
  <c r="C1708" i="6"/>
  <c r="B1708" i="6"/>
  <c r="D1707" i="6"/>
  <c r="C1707" i="6"/>
  <c r="B1707" i="6"/>
  <c r="D1706" i="6"/>
  <c r="C1706" i="6"/>
  <c r="B1706" i="6"/>
  <c r="D1705" i="6"/>
  <c r="C1705" i="6"/>
  <c r="B1705" i="6"/>
  <c r="D1704" i="6"/>
  <c r="C1704" i="6"/>
  <c r="B1704" i="6"/>
  <c r="D1703" i="6"/>
  <c r="C1703" i="6"/>
  <c r="B1703" i="6"/>
  <c r="D1702" i="6"/>
  <c r="C1702" i="6"/>
  <c r="B1702" i="6"/>
  <c r="D1701" i="6"/>
  <c r="C1701" i="6"/>
  <c r="B1701" i="6"/>
  <c r="D1700" i="6"/>
  <c r="C1700" i="6"/>
  <c r="B1700" i="6"/>
  <c r="D1699" i="6"/>
  <c r="C1699" i="6"/>
  <c r="B1699" i="6"/>
  <c r="D1698" i="6"/>
  <c r="C1698" i="6"/>
  <c r="B1698" i="6"/>
  <c r="D1697" i="6"/>
  <c r="C1697" i="6"/>
  <c r="B1697" i="6"/>
  <c r="D1696" i="6"/>
  <c r="C1696" i="6"/>
  <c r="B1696" i="6"/>
  <c r="D1695" i="6"/>
  <c r="C1695" i="6"/>
  <c r="B1695" i="6"/>
  <c r="D1694" i="6"/>
  <c r="C1694" i="6"/>
  <c r="B1694" i="6"/>
  <c r="D1693" i="6"/>
  <c r="C1693" i="6"/>
  <c r="B1693" i="6"/>
  <c r="D1692" i="6"/>
  <c r="C1692" i="6"/>
  <c r="B1692" i="6"/>
  <c r="D1691" i="6"/>
  <c r="C1691" i="6"/>
  <c r="B1691" i="6"/>
  <c r="D1690" i="6"/>
  <c r="C1690" i="6"/>
  <c r="B1690" i="6"/>
  <c r="D1689" i="6"/>
  <c r="C1689" i="6"/>
  <c r="B1689" i="6"/>
  <c r="D1688" i="6"/>
  <c r="C1688" i="6"/>
  <c r="B1688" i="6"/>
  <c r="D1687" i="6"/>
  <c r="C1687" i="6"/>
  <c r="B1687" i="6"/>
  <c r="D1686" i="6"/>
  <c r="C1686" i="6"/>
  <c r="B1686" i="6"/>
  <c r="D1685" i="6"/>
  <c r="C1685" i="6"/>
  <c r="B1685" i="6"/>
  <c r="D1684" i="6"/>
  <c r="C1684" i="6"/>
  <c r="B1684" i="6"/>
  <c r="D1683" i="6"/>
  <c r="C1683" i="6"/>
  <c r="B1683" i="6"/>
  <c r="D1682" i="6"/>
  <c r="C1682" i="6"/>
  <c r="B1682" i="6"/>
  <c r="D1681" i="6"/>
  <c r="C1681" i="6"/>
  <c r="B1681" i="6"/>
  <c r="D1680" i="6"/>
  <c r="C1680" i="6"/>
  <c r="B1680" i="6"/>
  <c r="D1679" i="6"/>
  <c r="C1679" i="6"/>
  <c r="B1679" i="6"/>
  <c r="D1678" i="6"/>
  <c r="C1678" i="6"/>
  <c r="B1678" i="6"/>
  <c r="D1677" i="6"/>
  <c r="C1677" i="6"/>
  <c r="B1677" i="6"/>
  <c r="D1676" i="6"/>
  <c r="C1676" i="6"/>
  <c r="B1676" i="6"/>
  <c r="D1675" i="6"/>
  <c r="C1675" i="6"/>
  <c r="B1675" i="6"/>
  <c r="D1674" i="6"/>
  <c r="C1674" i="6"/>
  <c r="B1674" i="6"/>
  <c r="D1673" i="6"/>
  <c r="C1673" i="6"/>
  <c r="B1673" i="6"/>
  <c r="D1672" i="6"/>
  <c r="C1672" i="6"/>
  <c r="B1672" i="6"/>
  <c r="D1671" i="6"/>
  <c r="C1671" i="6"/>
  <c r="B1671" i="6"/>
  <c r="D1670" i="6"/>
  <c r="C1670" i="6"/>
  <c r="B1670" i="6"/>
  <c r="D1669" i="6"/>
  <c r="C1669" i="6"/>
  <c r="B1669" i="6"/>
  <c r="D1668" i="6"/>
  <c r="C1668" i="6"/>
  <c r="B1668" i="6"/>
  <c r="D1667" i="6"/>
  <c r="C1667" i="6"/>
  <c r="B1667" i="6"/>
  <c r="D1666" i="6"/>
  <c r="C1666" i="6"/>
  <c r="B1666" i="6"/>
  <c r="D1665" i="6"/>
  <c r="C1665" i="6"/>
  <c r="B1665" i="6"/>
  <c r="D1664" i="6"/>
  <c r="C1664" i="6"/>
  <c r="B1664" i="6"/>
  <c r="D1663" i="6"/>
  <c r="C1663" i="6"/>
  <c r="B1663" i="6"/>
  <c r="D1662" i="6"/>
  <c r="C1662" i="6"/>
  <c r="B1662" i="6"/>
  <c r="D1661" i="6"/>
  <c r="C1661" i="6"/>
  <c r="B1661" i="6"/>
  <c r="D1660" i="6"/>
  <c r="C1660" i="6"/>
  <c r="B1660" i="6"/>
  <c r="D1659" i="6"/>
  <c r="C1659" i="6"/>
  <c r="B1659" i="6"/>
  <c r="D1658" i="6"/>
  <c r="C1658" i="6"/>
  <c r="B1658" i="6"/>
  <c r="D1657" i="6"/>
  <c r="C1657" i="6"/>
  <c r="B1657" i="6"/>
  <c r="D1656" i="6"/>
  <c r="C1656" i="6"/>
  <c r="B1656" i="6"/>
  <c r="D1655" i="6"/>
  <c r="C1655" i="6"/>
  <c r="B1655" i="6"/>
  <c r="D1654" i="6"/>
  <c r="C1654" i="6"/>
  <c r="B1654" i="6"/>
  <c r="D1653" i="6"/>
  <c r="C1653" i="6"/>
  <c r="B1653" i="6"/>
  <c r="D1652" i="6"/>
  <c r="C1652" i="6"/>
  <c r="B1652" i="6"/>
  <c r="D1651" i="6"/>
  <c r="C1651" i="6"/>
  <c r="B1651" i="6"/>
  <c r="D1650" i="6"/>
  <c r="C1650" i="6"/>
  <c r="B1650" i="6"/>
  <c r="D1649" i="6"/>
  <c r="C1649" i="6"/>
  <c r="B1649" i="6"/>
  <c r="D1648" i="6"/>
  <c r="C1648" i="6"/>
  <c r="B1648" i="6"/>
  <c r="D1647" i="6"/>
  <c r="C1647" i="6"/>
  <c r="B1647" i="6"/>
  <c r="D1646" i="6"/>
  <c r="C1646" i="6"/>
  <c r="B1646" i="6"/>
  <c r="D1645" i="6"/>
  <c r="C1645" i="6"/>
  <c r="B1645" i="6"/>
  <c r="D1644" i="6"/>
  <c r="C1644" i="6"/>
  <c r="B1644" i="6"/>
  <c r="D1643" i="6"/>
  <c r="C1643" i="6"/>
  <c r="B1643" i="6"/>
  <c r="D1642" i="6"/>
  <c r="C1642" i="6"/>
  <c r="B1642" i="6"/>
  <c r="D1641" i="6"/>
  <c r="C1641" i="6"/>
  <c r="B1641" i="6"/>
  <c r="D1640" i="6"/>
  <c r="C1640" i="6"/>
  <c r="B1640" i="6"/>
  <c r="D1639" i="6"/>
  <c r="C1639" i="6"/>
  <c r="B1639" i="6"/>
  <c r="D1638" i="6"/>
  <c r="C1638" i="6"/>
  <c r="B1638" i="6"/>
  <c r="D1637" i="6"/>
  <c r="C1637" i="6"/>
  <c r="B1637" i="6"/>
  <c r="D1636" i="6"/>
  <c r="C1636" i="6"/>
  <c r="B1636" i="6"/>
  <c r="D1635" i="6"/>
  <c r="C1635" i="6"/>
  <c r="B1635" i="6"/>
  <c r="D1634" i="6"/>
  <c r="C1634" i="6"/>
  <c r="B1634" i="6"/>
  <c r="D1633" i="6"/>
  <c r="C1633" i="6"/>
  <c r="B1633" i="6"/>
  <c r="D1632" i="6"/>
  <c r="C1632" i="6"/>
  <c r="B1632" i="6"/>
  <c r="D1631" i="6"/>
  <c r="C1631" i="6"/>
  <c r="B1631" i="6"/>
  <c r="D1630" i="6"/>
  <c r="C1630" i="6"/>
  <c r="B1630" i="6"/>
  <c r="D1629" i="6"/>
  <c r="C1629" i="6"/>
  <c r="B1629" i="6"/>
  <c r="D1628" i="6"/>
  <c r="C1628" i="6"/>
  <c r="B1628" i="6"/>
  <c r="D1627" i="6"/>
  <c r="C1627" i="6"/>
  <c r="B1627" i="6"/>
  <c r="D1626" i="6"/>
  <c r="C1626" i="6"/>
  <c r="B1626" i="6"/>
  <c r="D1625" i="6"/>
  <c r="C1625" i="6"/>
  <c r="B1625" i="6"/>
  <c r="D1624" i="6"/>
  <c r="C1624" i="6"/>
  <c r="B1624" i="6"/>
  <c r="D1623" i="6"/>
  <c r="C1623" i="6"/>
  <c r="B1623" i="6"/>
  <c r="D1622" i="6"/>
  <c r="C1622" i="6"/>
  <c r="B1622" i="6"/>
  <c r="D1621" i="6"/>
  <c r="C1621" i="6"/>
  <c r="B1621" i="6"/>
  <c r="D1620" i="6"/>
  <c r="C1620" i="6"/>
  <c r="B1620" i="6"/>
  <c r="D1619" i="6"/>
  <c r="C1619" i="6"/>
  <c r="B1619" i="6"/>
  <c r="D1618" i="6"/>
  <c r="C1618" i="6"/>
  <c r="B1618" i="6"/>
  <c r="D1617" i="6"/>
  <c r="C1617" i="6"/>
  <c r="B1617" i="6"/>
  <c r="D1616" i="6"/>
  <c r="C1616" i="6"/>
  <c r="B1616" i="6"/>
  <c r="D1615" i="6"/>
  <c r="C1615" i="6"/>
  <c r="B1615" i="6"/>
  <c r="D1614" i="6"/>
  <c r="C1614" i="6"/>
  <c r="B1614" i="6"/>
  <c r="D1613" i="6"/>
  <c r="C1613" i="6"/>
  <c r="B1613" i="6"/>
  <c r="D1612" i="6"/>
  <c r="C1612" i="6"/>
  <c r="B1612" i="6"/>
  <c r="D1611" i="6"/>
  <c r="C1611" i="6"/>
  <c r="B1611" i="6"/>
  <c r="D1610" i="6"/>
  <c r="C1610" i="6"/>
  <c r="B1610" i="6"/>
  <c r="D1609" i="6"/>
  <c r="C1609" i="6"/>
  <c r="B1609" i="6"/>
  <c r="D1608" i="6"/>
  <c r="C1608" i="6"/>
  <c r="B1608" i="6"/>
  <c r="D1607" i="6"/>
  <c r="C1607" i="6"/>
  <c r="B1607" i="6"/>
  <c r="D1606" i="6"/>
  <c r="C1606" i="6"/>
  <c r="B1606" i="6"/>
  <c r="D1605" i="6"/>
  <c r="C1605" i="6"/>
  <c r="B1605" i="6"/>
  <c r="D1604" i="6"/>
  <c r="C1604" i="6"/>
  <c r="B1604" i="6"/>
  <c r="D1603" i="6"/>
  <c r="C1603" i="6"/>
  <c r="B1603" i="6"/>
  <c r="D1602" i="6"/>
  <c r="C1602" i="6"/>
  <c r="B1602" i="6"/>
  <c r="D1601" i="6"/>
  <c r="C1601" i="6"/>
  <c r="B1601" i="6"/>
  <c r="D1600" i="6"/>
  <c r="C1600" i="6"/>
  <c r="B1600" i="6"/>
  <c r="D1599" i="6"/>
  <c r="C1599" i="6"/>
  <c r="B1599" i="6"/>
  <c r="D1598" i="6"/>
  <c r="C1598" i="6"/>
  <c r="B1598" i="6"/>
  <c r="D1597" i="6"/>
  <c r="C1597" i="6"/>
  <c r="B1597" i="6"/>
  <c r="D1596" i="6"/>
  <c r="C1596" i="6"/>
  <c r="B1596" i="6"/>
  <c r="D1595" i="6"/>
  <c r="C1595" i="6"/>
  <c r="B1595" i="6"/>
  <c r="D1594" i="6"/>
  <c r="C1594" i="6"/>
  <c r="B1594" i="6"/>
  <c r="D1593" i="6"/>
  <c r="C1593" i="6"/>
  <c r="B1593" i="6"/>
  <c r="D1592" i="6"/>
  <c r="C1592" i="6"/>
  <c r="B1592" i="6"/>
  <c r="D1591" i="6"/>
  <c r="C1591" i="6"/>
  <c r="B1591" i="6"/>
  <c r="D1590" i="6"/>
  <c r="C1590" i="6"/>
  <c r="B1590" i="6"/>
  <c r="D1589" i="6"/>
  <c r="C1589" i="6"/>
  <c r="B1589" i="6"/>
  <c r="D1588" i="6"/>
  <c r="C1588" i="6"/>
  <c r="B1588" i="6"/>
  <c r="D1587" i="6"/>
  <c r="C1587" i="6"/>
  <c r="B1587" i="6"/>
  <c r="D1586" i="6"/>
  <c r="C1586" i="6"/>
  <c r="B1586" i="6"/>
  <c r="D1585" i="6"/>
  <c r="C1585" i="6"/>
  <c r="B1585" i="6"/>
  <c r="D1584" i="6"/>
  <c r="C1584" i="6"/>
  <c r="B1584" i="6"/>
  <c r="D1583" i="6"/>
  <c r="C1583" i="6"/>
  <c r="B1583" i="6"/>
  <c r="D1582" i="6"/>
  <c r="C1582" i="6"/>
  <c r="B1582" i="6"/>
  <c r="D1581" i="6"/>
  <c r="C1581" i="6"/>
  <c r="B1581" i="6"/>
  <c r="D1580" i="6"/>
  <c r="C1580" i="6"/>
  <c r="B1580" i="6"/>
  <c r="D1579" i="6"/>
  <c r="C1579" i="6"/>
  <c r="B1579" i="6"/>
  <c r="D1578" i="6"/>
  <c r="C1578" i="6"/>
  <c r="B1578" i="6"/>
  <c r="D1577" i="6"/>
  <c r="C1577" i="6"/>
  <c r="B1577" i="6"/>
  <c r="D1576" i="6"/>
  <c r="C1576" i="6"/>
  <c r="B1576" i="6"/>
  <c r="D1575" i="6"/>
  <c r="C1575" i="6"/>
  <c r="B1575" i="6"/>
  <c r="D1574" i="6"/>
  <c r="C1574" i="6"/>
  <c r="B1574" i="6"/>
  <c r="D1573" i="6"/>
  <c r="C1573" i="6"/>
  <c r="B1573" i="6"/>
  <c r="D1572" i="6"/>
  <c r="C1572" i="6"/>
  <c r="B1572" i="6"/>
  <c r="D1571" i="6"/>
  <c r="C1571" i="6"/>
  <c r="B1571" i="6"/>
  <c r="D1570" i="6"/>
  <c r="C1570" i="6"/>
  <c r="B1570" i="6"/>
  <c r="D1569" i="6"/>
  <c r="C1569" i="6"/>
  <c r="B1569" i="6"/>
  <c r="D1568" i="6"/>
  <c r="C1568" i="6"/>
  <c r="B1568" i="6"/>
  <c r="D1567" i="6"/>
  <c r="C1567" i="6"/>
  <c r="B1567" i="6"/>
  <c r="D1566" i="6"/>
  <c r="C1566" i="6"/>
  <c r="B1566" i="6"/>
  <c r="D1565" i="6"/>
  <c r="C1565" i="6"/>
  <c r="B1565" i="6"/>
  <c r="D1564" i="6"/>
  <c r="C1564" i="6"/>
  <c r="B1564" i="6"/>
  <c r="D1563" i="6"/>
  <c r="C1563" i="6"/>
  <c r="B1563" i="6"/>
  <c r="D1562" i="6"/>
  <c r="C1562" i="6"/>
  <c r="B1562" i="6"/>
  <c r="D1561" i="6"/>
  <c r="C1561" i="6"/>
  <c r="B1561" i="6"/>
  <c r="D1560" i="6"/>
  <c r="C1560" i="6"/>
  <c r="B1560" i="6"/>
  <c r="D1559" i="6"/>
  <c r="C1559" i="6"/>
  <c r="B1559" i="6"/>
  <c r="D1558" i="6"/>
  <c r="C1558" i="6"/>
  <c r="B1558" i="6"/>
  <c r="D1557" i="6"/>
  <c r="C1557" i="6"/>
  <c r="B1557" i="6"/>
  <c r="D1556" i="6"/>
  <c r="C1556" i="6"/>
  <c r="B1556" i="6"/>
  <c r="D1555" i="6"/>
  <c r="C1555" i="6"/>
  <c r="B1555" i="6"/>
  <c r="D1554" i="6"/>
  <c r="C1554" i="6"/>
  <c r="B1554" i="6"/>
  <c r="D1553" i="6"/>
  <c r="C1553" i="6"/>
  <c r="B1553" i="6"/>
  <c r="D1552" i="6"/>
  <c r="C1552" i="6"/>
  <c r="B1552" i="6"/>
  <c r="D1551" i="6"/>
  <c r="C1551" i="6"/>
  <c r="B1551" i="6"/>
  <c r="D1550" i="6"/>
  <c r="C1550" i="6"/>
  <c r="B1550" i="6"/>
  <c r="D1549" i="6"/>
  <c r="C1549" i="6"/>
  <c r="B1549" i="6"/>
  <c r="D1548" i="6"/>
  <c r="C1548" i="6"/>
  <c r="B1548" i="6"/>
  <c r="D1547" i="6"/>
  <c r="C1547" i="6"/>
  <c r="B1547" i="6"/>
  <c r="D1546" i="6"/>
  <c r="C1546" i="6"/>
  <c r="B1546" i="6"/>
  <c r="D1545" i="6"/>
  <c r="C1545" i="6"/>
  <c r="B1545" i="6"/>
  <c r="D1544" i="6"/>
  <c r="C1544" i="6"/>
  <c r="B1544" i="6"/>
  <c r="D1543" i="6"/>
  <c r="C1543" i="6"/>
  <c r="B1543" i="6"/>
  <c r="D1542" i="6"/>
  <c r="C1542" i="6"/>
  <c r="B1542" i="6"/>
  <c r="D1541" i="6"/>
  <c r="C1541" i="6"/>
  <c r="B1541" i="6"/>
  <c r="D1540" i="6"/>
  <c r="C1540" i="6"/>
  <c r="B1540" i="6"/>
  <c r="D1539" i="6"/>
  <c r="C1539" i="6"/>
  <c r="B1539" i="6"/>
  <c r="D1538" i="6"/>
  <c r="C1538" i="6"/>
  <c r="B1538" i="6"/>
  <c r="D1537" i="6"/>
  <c r="C1537" i="6"/>
  <c r="B1537" i="6"/>
  <c r="D1536" i="6"/>
  <c r="C1536" i="6"/>
  <c r="B1536" i="6"/>
  <c r="D1535" i="6"/>
  <c r="C1535" i="6"/>
  <c r="B1535" i="6"/>
  <c r="D1534" i="6"/>
  <c r="C1534" i="6"/>
  <c r="B1534" i="6"/>
  <c r="D1533" i="6"/>
  <c r="C1533" i="6"/>
  <c r="B1533" i="6"/>
  <c r="D1532" i="6"/>
  <c r="C1532" i="6"/>
  <c r="B1532" i="6"/>
  <c r="D1531" i="6"/>
  <c r="C1531" i="6"/>
  <c r="B1531" i="6"/>
  <c r="D1530" i="6"/>
  <c r="C1530" i="6"/>
  <c r="B1530" i="6"/>
  <c r="D1529" i="6"/>
  <c r="C1529" i="6"/>
  <c r="B1529" i="6"/>
  <c r="D1528" i="6"/>
  <c r="C1528" i="6"/>
  <c r="B1528" i="6"/>
  <c r="D1527" i="6"/>
  <c r="C1527" i="6"/>
  <c r="B1527" i="6"/>
  <c r="D1526" i="6"/>
  <c r="C1526" i="6"/>
  <c r="B1526" i="6"/>
  <c r="D1525" i="6"/>
  <c r="C1525" i="6"/>
  <c r="B1525" i="6"/>
  <c r="D1524" i="6"/>
  <c r="C1524" i="6"/>
  <c r="B1524" i="6"/>
  <c r="D1523" i="6"/>
  <c r="C1523" i="6"/>
  <c r="B1523" i="6"/>
  <c r="D1522" i="6"/>
  <c r="C1522" i="6"/>
  <c r="B1522" i="6"/>
  <c r="D1521" i="6"/>
  <c r="C1521" i="6"/>
  <c r="B1521" i="6"/>
  <c r="D1520" i="6"/>
  <c r="C1520" i="6"/>
  <c r="B1520" i="6"/>
  <c r="D1519" i="6"/>
  <c r="C1519" i="6"/>
  <c r="B1519" i="6"/>
  <c r="D1518" i="6"/>
  <c r="C1518" i="6"/>
  <c r="B1518" i="6"/>
  <c r="D1517" i="6"/>
  <c r="C1517" i="6"/>
  <c r="B1517" i="6"/>
  <c r="D1516" i="6"/>
  <c r="C1516" i="6"/>
  <c r="B1516" i="6"/>
  <c r="D1515" i="6"/>
  <c r="C1515" i="6"/>
  <c r="B1515" i="6"/>
  <c r="D1514" i="6"/>
  <c r="C1514" i="6"/>
  <c r="B1514" i="6"/>
  <c r="D1513" i="6"/>
  <c r="C1513" i="6"/>
  <c r="B1513" i="6"/>
  <c r="D1512" i="6"/>
  <c r="C1512" i="6"/>
  <c r="B1512" i="6"/>
  <c r="D1511" i="6"/>
  <c r="C1511" i="6"/>
  <c r="B1511" i="6"/>
  <c r="D1510" i="6"/>
  <c r="C1510" i="6"/>
  <c r="B1510" i="6"/>
  <c r="D1509" i="6"/>
  <c r="C1509" i="6"/>
  <c r="B1509" i="6"/>
  <c r="D1508" i="6"/>
  <c r="C1508" i="6"/>
  <c r="B1508" i="6"/>
  <c r="D1507" i="6"/>
  <c r="C1507" i="6"/>
  <c r="B1507" i="6"/>
  <c r="D1506" i="6"/>
  <c r="C1506" i="6"/>
  <c r="B1506" i="6"/>
  <c r="D1505" i="6"/>
  <c r="C1505" i="6"/>
  <c r="B1505" i="6"/>
  <c r="D1504" i="6"/>
  <c r="C1504" i="6"/>
  <c r="B1504" i="6"/>
  <c r="D1503" i="6"/>
  <c r="C1503" i="6"/>
  <c r="B1503" i="6"/>
  <c r="D1502" i="6"/>
  <c r="C1502" i="6"/>
  <c r="B1502" i="6"/>
  <c r="D1501" i="6"/>
  <c r="C1501" i="6"/>
  <c r="B1501" i="6"/>
  <c r="D1500" i="6"/>
  <c r="C1500" i="6"/>
  <c r="B1500" i="6"/>
  <c r="D1499" i="6"/>
  <c r="C1499" i="6"/>
  <c r="B1499" i="6"/>
  <c r="D1498" i="6"/>
  <c r="C1498" i="6"/>
  <c r="B1498" i="6"/>
  <c r="D1497" i="6"/>
  <c r="C1497" i="6"/>
  <c r="B1497" i="6"/>
  <c r="D1496" i="6"/>
  <c r="C1496" i="6"/>
  <c r="B1496" i="6"/>
  <c r="D1495" i="6"/>
  <c r="C1495" i="6"/>
  <c r="B1495" i="6"/>
  <c r="D1494" i="6"/>
  <c r="C1494" i="6"/>
  <c r="B1494" i="6"/>
  <c r="D1493" i="6"/>
  <c r="C1493" i="6"/>
  <c r="B1493" i="6"/>
  <c r="D1492" i="6"/>
  <c r="C1492" i="6"/>
  <c r="B1492" i="6"/>
  <c r="D1491" i="6"/>
  <c r="C1491" i="6"/>
  <c r="B1491" i="6"/>
  <c r="D1490" i="6"/>
  <c r="C1490" i="6"/>
  <c r="B1490" i="6"/>
  <c r="D1489" i="6"/>
  <c r="C1489" i="6"/>
  <c r="B1489" i="6"/>
  <c r="D1488" i="6"/>
  <c r="C1488" i="6"/>
  <c r="B1488" i="6"/>
  <c r="D1487" i="6"/>
  <c r="C1487" i="6"/>
  <c r="B1487" i="6"/>
  <c r="D1486" i="6"/>
  <c r="C1486" i="6"/>
  <c r="B1486" i="6"/>
  <c r="D1485" i="6"/>
  <c r="C1485" i="6"/>
  <c r="B1485" i="6"/>
  <c r="D1484" i="6"/>
  <c r="C1484" i="6"/>
  <c r="B1484" i="6"/>
  <c r="D1483" i="6"/>
  <c r="C1483" i="6"/>
  <c r="B1483" i="6"/>
  <c r="D1482" i="6"/>
  <c r="C1482" i="6"/>
  <c r="B1482" i="6"/>
  <c r="D1481" i="6"/>
  <c r="C1481" i="6"/>
  <c r="B1481" i="6"/>
  <c r="D1480" i="6"/>
  <c r="C1480" i="6"/>
  <c r="B1480" i="6"/>
  <c r="D1479" i="6"/>
  <c r="C1479" i="6"/>
  <c r="B1479" i="6"/>
  <c r="D1478" i="6"/>
  <c r="C1478" i="6"/>
  <c r="B1478" i="6"/>
  <c r="D1477" i="6"/>
  <c r="C1477" i="6"/>
  <c r="B1477" i="6"/>
  <c r="D1476" i="6"/>
  <c r="C1476" i="6"/>
  <c r="B1476" i="6"/>
  <c r="D1475" i="6"/>
  <c r="C1475" i="6"/>
  <c r="B1475" i="6"/>
  <c r="D1474" i="6"/>
  <c r="C1474" i="6"/>
  <c r="B1474" i="6"/>
  <c r="D1473" i="6"/>
  <c r="C1473" i="6"/>
  <c r="B1473" i="6"/>
  <c r="D1472" i="6"/>
  <c r="C1472" i="6"/>
  <c r="B1472" i="6"/>
  <c r="D1471" i="6"/>
  <c r="C1471" i="6"/>
  <c r="B1471" i="6"/>
  <c r="D1470" i="6"/>
  <c r="C1470" i="6"/>
  <c r="B1470" i="6"/>
  <c r="D1469" i="6"/>
  <c r="C1469" i="6"/>
  <c r="B1469" i="6"/>
  <c r="D1468" i="6"/>
  <c r="C1468" i="6"/>
  <c r="B1468" i="6"/>
  <c r="D1467" i="6"/>
  <c r="C1467" i="6"/>
  <c r="B1467" i="6"/>
  <c r="D1466" i="6"/>
  <c r="C1466" i="6"/>
  <c r="B1466" i="6"/>
  <c r="D1465" i="6"/>
  <c r="C1465" i="6"/>
  <c r="B1465" i="6"/>
  <c r="D1464" i="6"/>
  <c r="C1464" i="6"/>
  <c r="B1464" i="6"/>
  <c r="D1463" i="6"/>
  <c r="C1463" i="6"/>
  <c r="B1463" i="6"/>
  <c r="D1462" i="6"/>
  <c r="C1462" i="6"/>
  <c r="B1462" i="6"/>
  <c r="D1461" i="6"/>
  <c r="C1461" i="6"/>
  <c r="B1461" i="6"/>
  <c r="D1460" i="6"/>
  <c r="C1460" i="6"/>
  <c r="B1460" i="6"/>
  <c r="D1459" i="6"/>
  <c r="C1459" i="6"/>
  <c r="B1459" i="6"/>
  <c r="D1458" i="6"/>
  <c r="C1458" i="6"/>
  <c r="B1458" i="6"/>
  <c r="D1457" i="6"/>
  <c r="C1457" i="6"/>
  <c r="B1457" i="6"/>
  <c r="D1456" i="6"/>
  <c r="C1456" i="6"/>
  <c r="B1456" i="6"/>
  <c r="D1455" i="6"/>
  <c r="C1455" i="6"/>
  <c r="B1455" i="6"/>
  <c r="D1454" i="6"/>
  <c r="C1454" i="6"/>
  <c r="B1454" i="6"/>
  <c r="D1453" i="6"/>
  <c r="C1453" i="6"/>
  <c r="B1453" i="6"/>
  <c r="D1452" i="6"/>
  <c r="C1452" i="6"/>
  <c r="B1452" i="6"/>
  <c r="D1451" i="6"/>
  <c r="C1451" i="6"/>
  <c r="B1451" i="6"/>
  <c r="D1450" i="6"/>
  <c r="C1450" i="6"/>
  <c r="B1450" i="6"/>
  <c r="D1449" i="6"/>
  <c r="C1449" i="6"/>
  <c r="B1449" i="6"/>
  <c r="D1448" i="6"/>
  <c r="C1448" i="6"/>
  <c r="B1448" i="6"/>
  <c r="D1447" i="6"/>
  <c r="C1447" i="6"/>
  <c r="B1447" i="6"/>
  <c r="D1446" i="6"/>
  <c r="C1446" i="6"/>
  <c r="B1446" i="6"/>
  <c r="D1445" i="6"/>
  <c r="C1445" i="6"/>
  <c r="B1445" i="6"/>
  <c r="D1444" i="6"/>
  <c r="C1444" i="6"/>
  <c r="B1444" i="6"/>
  <c r="D1443" i="6"/>
  <c r="C1443" i="6"/>
  <c r="B1443" i="6"/>
  <c r="D1442" i="6"/>
  <c r="C1442" i="6"/>
  <c r="B1442" i="6"/>
  <c r="D1441" i="6"/>
  <c r="C1441" i="6"/>
  <c r="B1441" i="6"/>
  <c r="D1440" i="6"/>
  <c r="C1440" i="6"/>
  <c r="B1440" i="6"/>
  <c r="D1439" i="6"/>
  <c r="C1439" i="6"/>
  <c r="B1439" i="6"/>
  <c r="D1438" i="6"/>
  <c r="C1438" i="6"/>
  <c r="B1438" i="6"/>
  <c r="D1437" i="6"/>
  <c r="C1437" i="6"/>
  <c r="B1437" i="6"/>
  <c r="D1436" i="6"/>
  <c r="C1436" i="6"/>
  <c r="B1436" i="6"/>
  <c r="D1435" i="6"/>
  <c r="C1435" i="6"/>
  <c r="B1435" i="6"/>
  <c r="D1434" i="6"/>
  <c r="C1434" i="6"/>
  <c r="B1434" i="6"/>
  <c r="D1433" i="6"/>
  <c r="C1433" i="6"/>
  <c r="B1433" i="6"/>
  <c r="D1432" i="6"/>
  <c r="C1432" i="6"/>
  <c r="B1432" i="6"/>
  <c r="D1431" i="6"/>
  <c r="C1431" i="6"/>
  <c r="B1431" i="6"/>
  <c r="D1430" i="6"/>
  <c r="C1430" i="6"/>
  <c r="B1430" i="6"/>
  <c r="D1429" i="6"/>
  <c r="C1429" i="6"/>
  <c r="B1429" i="6"/>
  <c r="D1428" i="6"/>
  <c r="C1428" i="6"/>
  <c r="B1428" i="6"/>
  <c r="D1427" i="6"/>
  <c r="C1427" i="6"/>
  <c r="B1427" i="6"/>
  <c r="D1426" i="6"/>
  <c r="C1426" i="6"/>
  <c r="B1426" i="6"/>
  <c r="D1425" i="6"/>
  <c r="C1425" i="6"/>
  <c r="B1425" i="6"/>
  <c r="D1424" i="6"/>
  <c r="C1424" i="6"/>
  <c r="B1424" i="6"/>
  <c r="D1423" i="6"/>
  <c r="C1423" i="6"/>
  <c r="B1423" i="6"/>
  <c r="D1422" i="6"/>
  <c r="C1422" i="6"/>
  <c r="B1422" i="6"/>
  <c r="D1421" i="6"/>
  <c r="C1421" i="6"/>
  <c r="B1421" i="6"/>
  <c r="D1420" i="6"/>
  <c r="C1420" i="6"/>
  <c r="B1420" i="6"/>
  <c r="D1419" i="6"/>
  <c r="C1419" i="6"/>
  <c r="B1419" i="6"/>
  <c r="D1418" i="6"/>
  <c r="C1418" i="6"/>
  <c r="B1418" i="6"/>
  <c r="D1417" i="6"/>
  <c r="C1417" i="6"/>
  <c r="B1417" i="6"/>
  <c r="D1416" i="6"/>
  <c r="C1416" i="6"/>
  <c r="B1416" i="6"/>
  <c r="D1415" i="6"/>
  <c r="C1415" i="6"/>
  <c r="B1415" i="6"/>
  <c r="D1414" i="6"/>
  <c r="C1414" i="6"/>
  <c r="B1414" i="6"/>
  <c r="D1413" i="6"/>
  <c r="C1413" i="6"/>
  <c r="B1413" i="6"/>
  <c r="D1412" i="6"/>
  <c r="C1412" i="6"/>
  <c r="B1412" i="6"/>
  <c r="D1411" i="6"/>
  <c r="C1411" i="6"/>
  <c r="B1411" i="6"/>
  <c r="D1410" i="6"/>
  <c r="C1410" i="6"/>
  <c r="B1410" i="6"/>
  <c r="D1409" i="6"/>
  <c r="C1409" i="6"/>
  <c r="B1409" i="6"/>
  <c r="D1408" i="6"/>
  <c r="C1408" i="6"/>
  <c r="B1408" i="6"/>
  <c r="D1407" i="6"/>
  <c r="C1407" i="6"/>
  <c r="B1407" i="6"/>
  <c r="D1406" i="6"/>
  <c r="C1406" i="6"/>
  <c r="B1406" i="6"/>
  <c r="D1405" i="6"/>
  <c r="C1405" i="6"/>
  <c r="B1405" i="6"/>
  <c r="D1404" i="6"/>
  <c r="C1404" i="6"/>
  <c r="B1404" i="6"/>
  <c r="D1403" i="6"/>
  <c r="C1403" i="6"/>
  <c r="B1403" i="6"/>
  <c r="D1402" i="6"/>
  <c r="C1402" i="6"/>
  <c r="B1402" i="6"/>
  <c r="D1401" i="6"/>
  <c r="C1401" i="6"/>
  <c r="B1401" i="6"/>
  <c r="D1400" i="6"/>
  <c r="C1400" i="6"/>
  <c r="B1400" i="6"/>
  <c r="D1399" i="6"/>
  <c r="C1399" i="6"/>
  <c r="B1399" i="6"/>
  <c r="D1398" i="6"/>
  <c r="C1398" i="6"/>
  <c r="B1398" i="6"/>
  <c r="D1397" i="6"/>
  <c r="C1397" i="6"/>
  <c r="B1397" i="6"/>
  <c r="D1396" i="6"/>
  <c r="C1396" i="6"/>
  <c r="B1396" i="6"/>
  <c r="D1395" i="6"/>
  <c r="C1395" i="6"/>
  <c r="B1395" i="6"/>
  <c r="D1394" i="6"/>
  <c r="C1394" i="6"/>
  <c r="B1394" i="6"/>
  <c r="D1393" i="6"/>
  <c r="C1393" i="6"/>
  <c r="B1393" i="6"/>
  <c r="D1392" i="6"/>
  <c r="C1392" i="6"/>
  <c r="B1392" i="6"/>
  <c r="D1391" i="6"/>
  <c r="C1391" i="6"/>
  <c r="B1391" i="6"/>
  <c r="D1390" i="6"/>
  <c r="C1390" i="6"/>
  <c r="B1390" i="6"/>
  <c r="D1389" i="6"/>
  <c r="C1389" i="6"/>
  <c r="B1389" i="6"/>
  <c r="D1388" i="6"/>
  <c r="C1388" i="6"/>
  <c r="B1388" i="6"/>
  <c r="D1387" i="6"/>
  <c r="C1387" i="6"/>
  <c r="B1387" i="6"/>
  <c r="D1386" i="6"/>
  <c r="C1386" i="6"/>
  <c r="B1386" i="6"/>
  <c r="D1385" i="6"/>
  <c r="C1385" i="6"/>
  <c r="B1385" i="6"/>
  <c r="D1384" i="6"/>
  <c r="C1384" i="6"/>
  <c r="B1384" i="6"/>
  <c r="D1383" i="6"/>
  <c r="C1383" i="6"/>
  <c r="B1383" i="6"/>
  <c r="D1382" i="6"/>
  <c r="C1382" i="6"/>
  <c r="B1382" i="6"/>
  <c r="D1381" i="6"/>
  <c r="C1381" i="6"/>
  <c r="B1381" i="6"/>
  <c r="D1380" i="6"/>
  <c r="C1380" i="6"/>
  <c r="B1380" i="6"/>
  <c r="D1379" i="6"/>
  <c r="C1379" i="6"/>
  <c r="B1379" i="6"/>
  <c r="D1378" i="6"/>
  <c r="C1378" i="6"/>
  <c r="B1378" i="6"/>
  <c r="D1377" i="6"/>
  <c r="C1377" i="6"/>
  <c r="B1377" i="6"/>
  <c r="D1376" i="6"/>
  <c r="C1376" i="6"/>
  <c r="B1376" i="6"/>
  <c r="D1375" i="6"/>
  <c r="C1375" i="6"/>
  <c r="B1375" i="6"/>
  <c r="D1374" i="6"/>
  <c r="C1374" i="6"/>
  <c r="B1374" i="6"/>
  <c r="D1373" i="6"/>
  <c r="C1373" i="6"/>
  <c r="B1373" i="6"/>
  <c r="D1372" i="6"/>
  <c r="C1372" i="6"/>
  <c r="B1372" i="6"/>
  <c r="D1371" i="6"/>
  <c r="C1371" i="6"/>
  <c r="B1371" i="6"/>
  <c r="D1370" i="6"/>
  <c r="C1370" i="6"/>
  <c r="B1370" i="6"/>
  <c r="D1369" i="6"/>
  <c r="C1369" i="6"/>
  <c r="B1369" i="6"/>
  <c r="D1368" i="6"/>
  <c r="C1368" i="6"/>
  <c r="B1368" i="6"/>
  <c r="D1367" i="6"/>
  <c r="C1367" i="6"/>
  <c r="B1367" i="6"/>
  <c r="D1366" i="6"/>
  <c r="C1366" i="6"/>
  <c r="B1366" i="6"/>
  <c r="D1365" i="6"/>
  <c r="C1365" i="6"/>
  <c r="B1365" i="6"/>
  <c r="D1364" i="6"/>
  <c r="C1364" i="6"/>
  <c r="B1364" i="6"/>
  <c r="D1363" i="6"/>
  <c r="C1363" i="6"/>
  <c r="B1363" i="6"/>
  <c r="D1362" i="6"/>
  <c r="C1362" i="6"/>
  <c r="B1362" i="6"/>
  <c r="D1361" i="6"/>
  <c r="C1361" i="6"/>
  <c r="B1361" i="6"/>
  <c r="D1360" i="6"/>
  <c r="C1360" i="6"/>
  <c r="B1360" i="6"/>
  <c r="D1359" i="6"/>
  <c r="C1359" i="6"/>
  <c r="B1359" i="6"/>
  <c r="D1358" i="6"/>
  <c r="C1358" i="6"/>
  <c r="B1358" i="6"/>
  <c r="D1357" i="6"/>
  <c r="C1357" i="6"/>
  <c r="B1357" i="6"/>
  <c r="D1356" i="6"/>
  <c r="C1356" i="6"/>
  <c r="B1356" i="6"/>
  <c r="D1355" i="6"/>
  <c r="C1355" i="6"/>
  <c r="B1355" i="6"/>
  <c r="D1354" i="6"/>
  <c r="C1354" i="6"/>
  <c r="B1354" i="6"/>
  <c r="D1353" i="6"/>
  <c r="C1353" i="6"/>
  <c r="B1353" i="6"/>
  <c r="D1352" i="6"/>
  <c r="C1352" i="6"/>
  <c r="B1352" i="6"/>
  <c r="D1351" i="6"/>
  <c r="C1351" i="6"/>
  <c r="B1351" i="6"/>
  <c r="D1350" i="6"/>
  <c r="C1350" i="6"/>
  <c r="B1350" i="6"/>
  <c r="D1349" i="6"/>
  <c r="C1349" i="6"/>
  <c r="B1349" i="6"/>
  <c r="D1348" i="6"/>
  <c r="C1348" i="6"/>
  <c r="B1348" i="6"/>
  <c r="D1347" i="6"/>
  <c r="C1347" i="6"/>
  <c r="B1347" i="6"/>
  <c r="D1346" i="6"/>
  <c r="C1346" i="6"/>
  <c r="B1346" i="6"/>
  <c r="D1345" i="6"/>
  <c r="C1345" i="6"/>
  <c r="B1345" i="6"/>
  <c r="D1344" i="6"/>
  <c r="C1344" i="6"/>
  <c r="B1344" i="6"/>
  <c r="D1343" i="6"/>
  <c r="C1343" i="6"/>
  <c r="B1343" i="6"/>
  <c r="D1342" i="6"/>
  <c r="C1342" i="6"/>
  <c r="B1342" i="6"/>
  <c r="D1341" i="6"/>
  <c r="C1341" i="6"/>
  <c r="B1341" i="6"/>
  <c r="D1340" i="6"/>
  <c r="C1340" i="6"/>
  <c r="B1340" i="6"/>
  <c r="D1339" i="6"/>
  <c r="C1339" i="6"/>
  <c r="B1339" i="6"/>
  <c r="D1338" i="6"/>
  <c r="C1338" i="6"/>
  <c r="B1338" i="6"/>
  <c r="D1337" i="6"/>
  <c r="C1337" i="6"/>
  <c r="B1337" i="6"/>
  <c r="D1336" i="6"/>
  <c r="C1336" i="6"/>
  <c r="B1336" i="6"/>
  <c r="D1335" i="6"/>
  <c r="C1335" i="6"/>
  <c r="B1335" i="6"/>
  <c r="D1334" i="6"/>
  <c r="C1334" i="6"/>
  <c r="B1334" i="6"/>
  <c r="D1333" i="6"/>
  <c r="C1333" i="6"/>
  <c r="B1333" i="6"/>
  <c r="D1332" i="6"/>
  <c r="C1332" i="6"/>
  <c r="B1332" i="6"/>
  <c r="D1331" i="6"/>
  <c r="C1331" i="6"/>
  <c r="B1331" i="6"/>
  <c r="D1330" i="6"/>
  <c r="C1330" i="6"/>
  <c r="B1330" i="6"/>
  <c r="D1329" i="6"/>
  <c r="C1329" i="6"/>
  <c r="B1329" i="6"/>
  <c r="D1328" i="6"/>
  <c r="C1328" i="6"/>
  <c r="B1328" i="6"/>
  <c r="D1327" i="6"/>
  <c r="C1327" i="6"/>
  <c r="B1327" i="6"/>
  <c r="D1326" i="6"/>
  <c r="C1326" i="6"/>
  <c r="B1326" i="6"/>
  <c r="D1325" i="6"/>
  <c r="C1325" i="6"/>
  <c r="B1325" i="6"/>
  <c r="D1324" i="6"/>
  <c r="C1324" i="6"/>
  <c r="B1324" i="6"/>
  <c r="D1323" i="6"/>
  <c r="C1323" i="6"/>
  <c r="B1323" i="6"/>
  <c r="D1322" i="6"/>
  <c r="C1322" i="6"/>
  <c r="B1322" i="6"/>
  <c r="D1321" i="6"/>
  <c r="C1321" i="6"/>
  <c r="B1321" i="6"/>
  <c r="D1320" i="6"/>
  <c r="C1320" i="6"/>
  <c r="B1320" i="6"/>
  <c r="D1319" i="6"/>
  <c r="C1319" i="6"/>
  <c r="B1319" i="6"/>
  <c r="D1318" i="6"/>
  <c r="C1318" i="6"/>
  <c r="B1318" i="6"/>
  <c r="D1317" i="6"/>
  <c r="C1317" i="6"/>
  <c r="B1317" i="6"/>
  <c r="D1316" i="6"/>
  <c r="C1316" i="6"/>
  <c r="B1316" i="6"/>
  <c r="D1315" i="6"/>
  <c r="C1315" i="6"/>
  <c r="B1315" i="6"/>
  <c r="D1314" i="6"/>
  <c r="C1314" i="6"/>
  <c r="B1314" i="6"/>
  <c r="D1313" i="6"/>
  <c r="C1313" i="6"/>
  <c r="B1313" i="6"/>
  <c r="D1312" i="6"/>
  <c r="C1312" i="6"/>
  <c r="B1312" i="6"/>
  <c r="D1311" i="6"/>
  <c r="C1311" i="6"/>
  <c r="B1311" i="6"/>
  <c r="D1310" i="6"/>
  <c r="C1310" i="6"/>
  <c r="B1310" i="6"/>
  <c r="D1309" i="6"/>
  <c r="C1309" i="6"/>
  <c r="B1309" i="6"/>
  <c r="D1308" i="6"/>
  <c r="C1308" i="6"/>
  <c r="B1308" i="6"/>
  <c r="D1307" i="6"/>
  <c r="C1307" i="6"/>
  <c r="B1307" i="6"/>
  <c r="D1306" i="6"/>
  <c r="C1306" i="6"/>
  <c r="B1306" i="6"/>
  <c r="D1305" i="6"/>
  <c r="C1305" i="6"/>
  <c r="B1305" i="6"/>
  <c r="D1304" i="6"/>
  <c r="C1304" i="6"/>
  <c r="B1304" i="6"/>
  <c r="D1303" i="6"/>
  <c r="C1303" i="6"/>
  <c r="B1303" i="6"/>
  <c r="D1302" i="6"/>
  <c r="C1302" i="6"/>
  <c r="B1302" i="6"/>
  <c r="D1301" i="6"/>
  <c r="C1301" i="6"/>
  <c r="B1301" i="6"/>
  <c r="D1300" i="6"/>
  <c r="C1300" i="6"/>
  <c r="B1300" i="6"/>
  <c r="D1299" i="6"/>
  <c r="C1299" i="6"/>
  <c r="B1299" i="6"/>
  <c r="D1298" i="6"/>
  <c r="C1298" i="6"/>
  <c r="B1298" i="6"/>
  <c r="D1297" i="6"/>
  <c r="C1297" i="6"/>
  <c r="B1297" i="6"/>
  <c r="D1296" i="6"/>
  <c r="C1296" i="6"/>
  <c r="B1296" i="6"/>
  <c r="D1295" i="6"/>
  <c r="C1295" i="6"/>
  <c r="B1295" i="6"/>
  <c r="D1294" i="6"/>
  <c r="C1294" i="6"/>
  <c r="B1294" i="6"/>
  <c r="D1293" i="6"/>
  <c r="C1293" i="6"/>
  <c r="B1293" i="6"/>
  <c r="D1292" i="6"/>
  <c r="C1292" i="6"/>
  <c r="B1292" i="6"/>
  <c r="D1291" i="6"/>
  <c r="C1291" i="6"/>
  <c r="B1291" i="6"/>
  <c r="D1290" i="6"/>
  <c r="C1290" i="6"/>
  <c r="B1290" i="6"/>
  <c r="D1289" i="6"/>
  <c r="C1289" i="6"/>
  <c r="B1289" i="6"/>
  <c r="D1288" i="6"/>
  <c r="C1288" i="6"/>
  <c r="B1288" i="6"/>
  <c r="D1287" i="6"/>
  <c r="C1287" i="6"/>
  <c r="B1287" i="6"/>
  <c r="D1286" i="6"/>
  <c r="C1286" i="6"/>
  <c r="B1286" i="6"/>
  <c r="D1285" i="6"/>
  <c r="C1285" i="6"/>
  <c r="B1285" i="6"/>
  <c r="D1284" i="6"/>
  <c r="C1284" i="6"/>
  <c r="B1284" i="6"/>
  <c r="D1283" i="6"/>
  <c r="C1283" i="6"/>
  <c r="B1283" i="6"/>
  <c r="D1282" i="6"/>
  <c r="C1282" i="6"/>
  <c r="B1282" i="6"/>
  <c r="D1281" i="6"/>
  <c r="C1281" i="6"/>
  <c r="B1281" i="6"/>
  <c r="D1280" i="6"/>
  <c r="C1280" i="6"/>
  <c r="B1280" i="6"/>
  <c r="D1279" i="6"/>
  <c r="C1279" i="6"/>
  <c r="B1279" i="6"/>
  <c r="D1278" i="6"/>
  <c r="C1278" i="6"/>
  <c r="B1278" i="6"/>
  <c r="D1277" i="6"/>
  <c r="C1277" i="6"/>
  <c r="B1277" i="6"/>
  <c r="D1276" i="6"/>
  <c r="C1276" i="6"/>
  <c r="B1276" i="6"/>
  <c r="D1275" i="6"/>
  <c r="C1275" i="6"/>
  <c r="B1275" i="6"/>
  <c r="D1274" i="6"/>
  <c r="C1274" i="6"/>
  <c r="B1274" i="6"/>
  <c r="D1273" i="6"/>
  <c r="C1273" i="6"/>
  <c r="B1273" i="6"/>
  <c r="D1272" i="6"/>
  <c r="C1272" i="6"/>
  <c r="B1272" i="6"/>
  <c r="D1271" i="6"/>
  <c r="C1271" i="6"/>
  <c r="B1271" i="6"/>
  <c r="D1270" i="6"/>
  <c r="C1270" i="6"/>
  <c r="B1270" i="6"/>
  <c r="D1269" i="6"/>
  <c r="C1269" i="6"/>
  <c r="B1269" i="6"/>
  <c r="D1268" i="6"/>
  <c r="C1268" i="6"/>
  <c r="B1268" i="6"/>
  <c r="D1267" i="6"/>
  <c r="C1267" i="6"/>
  <c r="B1267" i="6"/>
  <c r="D1266" i="6"/>
  <c r="C1266" i="6"/>
  <c r="B1266" i="6"/>
  <c r="D1265" i="6"/>
  <c r="C1265" i="6"/>
  <c r="B1265" i="6"/>
  <c r="D1264" i="6"/>
  <c r="C1264" i="6"/>
  <c r="B1264" i="6"/>
  <c r="D1263" i="6"/>
  <c r="C1263" i="6"/>
  <c r="B1263" i="6"/>
  <c r="D1262" i="6"/>
  <c r="C1262" i="6"/>
  <c r="B1262" i="6"/>
  <c r="D1261" i="6"/>
  <c r="C1261" i="6"/>
  <c r="B1261" i="6"/>
  <c r="D1260" i="6"/>
  <c r="C1260" i="6"/>
  <c r="B1260" i="6"/>
  <c r="D1259" i="6"/>
  <c r="C1259" i="6"/>
  <c r="B1259" i="6"/>
  <c r="D1258" i="6"/>
  <c r="C1258" i="6"/>
  <c r="B1258" i="6"/>
  <c r="D1257" i="6"/>
  <c r="C1257" i="6"/>
  <c r="B1257" i="6"/>
  <c r="D1256" i="6"/>
  <c r="C1256" i="6"/>
  <c r="B1256" i="6"/>
  <c r="D1255" i="6"/>
  <c r="C1255" i="6"/>
  <c r="B1255" i="6"/>
  <c r="D1254" i="6"/>
  <c r="C1254" i="6"/>
  <c r="B1254" i="6"/>
  <c r="D1253" i="6"/>
  <c r="C1253" i="6"/>
  <c r="B1253" i="6"/>
  <c r="D1252" i="6"/>
  <c r="C1252" i="6"/>
  <c r="B1252" i="6"/>
  <c r="D1251" i="6"/>
  <c r="C1251" i="6"/>
  <c r="B1251" i="6"/>
  <c r="D1250" i="6"/>
  <c r="C1250" i="6"/>
  <c r="B1250" i="6"/>
  <c r="D1249" i="6"/>
  <c r="C1249" i="6"/>
  <c r="B1249" i="6"/>
  <c r="D1248" i="6"/>
  <c r="C1248" i="6"/>
  <c r="B1248" i="6"/>
  <c r="D1247" i="6"/>
  <c r="C1247" i="6"/>
  <c r="B1247" i="6"/>
  <c r="D1246" i="6"/>
  <c r="C1246" i="6"/>
  <c r="B1246" i="6"/>
  <c r="D1245" i="6"/>
  <c r="C1245" i="6"/>
  <c r="B1245" i="6"/>
  <c r="D1244" i="6"/>
  <c r="C1244" i="6"/>
  <c r="B1244" i="6"/>
  <c r="D1243" i="6"/>
  <c r="C1243" i="6"/>
  <c r="B1243" i="6"/>
  <c r="D1242" i="6"/>
  <c r="C1242" i="6"/>
  <c r="B1242" i="6"/>
  <c r="D1241" i="6"/>
  <c r="C1241" i="6"/>
  <c r="B1241" i="6"/>
  <c r="D1240" i="6"/>
  <c r="C1240" i="6"/>
  <c r="B1240" i="6"/>
  <c r="D1239" i="6"/>
  <c r="C1239" i="6"/>
  <c r="B1239" i="6"/>
  <c r="D1238" i="6"/>
  <c r="C1238" i="6"/>
  <c r="B1238" i="6"/>
  <c r="D1237" i="6"/>
  <c r="C1237" i="6"/>
  <c r="B1237" i="6"/>
  <c r="D1236" i="6"/>
  <c r="C1236" i="6"/>
  <c r="B1236" i="6"/>
  <c r="D1235" i="6"/>
  <c r="C1235" i="6"/>
  <c r="B1235" i="6"/>
  <c r="D1234" i="6"/>
  <c r="C1234" i="6"/>
  <c r="B1234" i="6"/>
  <c r="D1233" i="6"/>
  <c r="C1233" i="6"/>
  <c r="B1233" i="6"/>
  <c r="D1232" i="6"/>
  <c r="C1232" i="6"/>
  <c r="B1232" i="6"/>
  <c r="D1231" i="6"/>
  <c r="C1231" i="6"/>
  <c r="B1231" i="6"/>
  <c r="D1230" i="6"/>
  <c r="C1230" i="6"/>
  <c r="B1230" i="6"/>
  <c r="D1229" i="6"/>
  <c r="C1229" i="6"/>
  <c r="B1229" i="6"/>
  <c r="D1228" i="6"/>
  <c r="C1228" i="6"/>
  <c r="B1228" i="6"/>
  <c r="D1227" i="6"/>
  <c r="C1227" i="6"/>
  <c r="B1227" i="6"/>
  <c r="D1226" i="6"/>
  <c r="C1226" i="6"/>
  <c r="B1226" i="6"/>
  <c r="D1225" i="6"/>
  <c r="C1225" i="6"/>
  <c r="B1225" i="6"/>
  <c r="D1224" i="6"/>
  <c r="C1224" i="6"/>
  <c r="B1224" i="6"/>
  <c r="D1223" i="6"/>
  <c r="C1223" i="6"/>
  <c r="B1223" i="6"/>
  <c r="D1222" i="6"/>
  <c r="C1222" i="6"/>
  <c r="B1222" i="6"/>
  <c r="D1221" i="6"/>
  <c r="C1221" i="6"/>
  <c r="B1221" i="6"/>
  <c r="D1220" i="6"/>
  <c r="C1220" i="6"/>
  <c r="B1220" i="6"/>
  <c r="D1219" i="6"/>
  <c r="C1219" i="6"/>
  <c r="B1219" i="6"/>
  <c r="D1218" i="6"/>
  <c r="C1218" i="6"/>
  <c r="B1218" i="6"/>
  <c r="D1217" i="6"/>
  <c r="C1217" i="6"/>
  <c r="B1217" i="6"/>
  <c r="D1216" i="6"/>
  <c r="C1216" i="6"/>
  <c r="B1216" i="6"/>
  <c r="D1215" i="6"/>
  <c r="C1215" i="6"/>
  <c r="B1215" i="6"/>
  <c r="D1214" i="6"/>
  <c r="C1214" i="6"/>
  <c r="B1214" i="6"/>
  <c r="D1213" i="6"/>
  <c r="C1213" i="6"/>
  <c r="B1213" i="6"/>
  <c r="D1212" i="6"/>
  <c r="C1212" i="6"/>
  <c r="B1212" i="6"/>
  <c r="D1211" i="6"/>
  <c r="C1211" i="6"/>
  <c r="B1211" i="6"/>
  <c r="D1210" i="6"/>
  <c r="C1210" i="6"/>
  <c r="B1210" i="6"/>
  <c r="D1209" i="6"/>
  <c r="C1209" i="6"/>
  <c r="B1209" i="6"/>
  <c r="D1208" i="6"/>
  <c r="C1208" i="6"/>
  <c r="B1208" i="6"/>
  <c r="D1207" i="6"/>
  <c r="C1207" i="6"/>
  <c r="B1207" i="6"/>
  <c r="D1206" i="6"/>
  <c r="C1206" i="6"/>
  <c r="B1206" i="6"/>
  <c r="D1205" i="6"/>
  <c r="C1205" i="6"/>
  <c r="B1205" i="6"/>
  <c r="D1204" i="6"/>
  <c r="C1204" i="6"/>
  <c r="B1204" i="6"/>
  <c r="D1203" i="6"/>
  <c r="C1203" i="6"/>
  <c r="B1203" i="6"/>
  <c r="D1202" i="6"/>
  <c r="C1202" i="6"/>
  <c r="B1202" i="6"/>
  <c r="D1201" i="6"/>
  <c r="C1201" i="6"/>
  <c r="B1201" i="6"/>
  <c r="D1200" i="6"/>
  <c r="C1200" i="6"/>
  <c r="B1200" i="6"/>
  <c r="D1199" i="6"/>
  <c r="C1199" i="6"/>
  <c r="B1199" i="6"/>
  <c r="D1198" i="6"/>
  <c r="C1198" i="6"/>
  <c r="B1198" i="6"/>
  <c r="D1197" i="6"/>
  <c r="C1197" i="6"/>
  <c r="B1197" i="6"/>
  <c r="D1196" i="6"/>
  <c r="C1196" i="6"/>
  <c r="B1196" i="6"/>
  <c r="D1195" i="6"/>
  <c r="C1195" i="6"/>
  <c r="B1195" i="6"/>
  <c r="D1194" i="6"/>
  <c r="C1194" i="6"/>
  <c r="B1194" i="6"/>
  <c r="D1193" i="6"/>
  <c r="C1193" i="6"/>
  <c r="B1193" i="6"/>
  <c r="D1192" i="6"/>
  <c r="C1192" i="6"/>
  <c r="B1192" i="6"/>
  <c r="D1191" i="6"/>
  <c r="C1191" i="6"/>
  <c r="B1191" i="6"/>
  <c r="D1190" i="6"/>
  <c r="C1190" i="6"/>
  <c r="B1190" i="6"/>
  <c r="D1189" i="6"/>
  <c r="C1189" i="6"/>
  <c r="B1189" i="6"/>
  <c r="D1188" i="6"/>
  <c r="C1188" i="6"/>
  <c r="B1188" i="6"/>
  <c r="D1187" i="6"/>
  <c r="C1187" i="6"/>
  <c r="B1187" i="6"/>
  <c r="D1186" i="6"/>
  <c r="C1186" i="6"/>
  <c r="B1186" i="6"/>
  <c r="D1185" i="6"/>
  <c r="C1185" i="6"/>
  <c r="B1185" i="6"/>
  <c r="D1184" i="6"/>
  <c r="C1184" i="6"/>
  <c r="B1184" i="6"/>
  <c r="D1183" i="6"/>
  <c r="C1183" i="6"/>
  <c r="B1183" i="6"/>
  <c r="D1182" i="6"/>
  <c r="C1182" i="6"/>
  <c r="B1182" i="6"/>
  <c r="D1181" i="6"/>
  <c r="C1181" i="6"/>
  <c r="B1181" i="6"/>
  <c r="D1180" i="6"/>
  <c r="C1180" i="6"/>
  <c r="B1180" i="6"/>
  <c r="D1179" i="6"/>
  <c r="C1179" i="6"/>
  <c r="B1179" i="6"/>
  <c r="D1178" i="6"/>
  <c r="C1178" i="6"/>
  <c r="B1178" i="6"/>
  <c r="D1177" i="6"/>
  <c r="C1177" i="6"/>
  <c r="B1177" i="6"/>
  <c r="D1176" i="6"/>
  <c r="C1176" i="6"/>
  <c r="B1176" i="6"/>
  <c r="D1175" i="6"/>
  <c r="C1175" i="6"/>
  <c r="B1175" i="6"/>
  <c r="D1174" i="6"/>
  <c r="C1174" i="6"/>
  <c r="B1174" i="6"/>
  <c r="D1173" i="6"/>
  <c r="C1173" i="6"/>
  <c r="B1173" i="6"/>
  <c r="D1172" i="6"/>
  <c r="C1172" i="6"/>
  <c r="B1172" i="6"/>
  <c r="D1171" i="6"/>
  <c r="C1171" i="6"/>
  <c r="B1171" i="6"/>
  <c r="D1170" i="6"/>
  <c r="C1170" i="6"/>
  <c r="B1170" i="6"/>
  <c r="D1169" i="6"/>
  <c r="C1169" i="6"/>
  <c r="B1169" i="6"/>
  <c r="D1168" i="6"/>
  <c r="C1168" i="6"/>
  <c r="B1168" i="6"/>
  <c r="D1167" i="6"/>
  <c r="C1167" i="6"/>
  <c r="B1167" i="6"/>
  <c r="D1166" i="6"/>
  <c r="C1166" i="6"/>
  <c r="B1166" i="6"/>
  <c r="D1165" i="6"/>
  <c r="C1165" i="6"/>
  <c r="B1165" i="6"/>
  <c r="D1164" i="6"/>
  <c r="C1164" i="6"/>
  <c r="B1164" i="6"/>
  <c r="D1163" i="6"/>
  <c r="C1163" i="6"/>
  <c r="B1163" i="6"/>
  <c r="D1162" i="6"/>
  <c r="C1162" i="6"/>
  <c r="B1162" i="6"/>
  <c r="D1161" i="6"/>
  <c r="C1161" i="6"/>
  <c r="B1161" i="6"/>
  <c r="D1160" i="6"/>
  <c r="C1160" i="6"/>
  <c r="B1160" i="6"/>
  <c r="D1159" i="6"/>
  <c r="C1159" i="6"/>
  <c r="B1159" i="6"/>
  <c r="D1158" i="6"/>
  <c r="C1158" i="6"/>
  <c r="B1158" i="6"/>
  <c r="D1157" i="6"/>
  <c r="C1157" i="6"/>
  <c r="B1157" i="6"/>
  <c r="D1156" i="6"/>
  <c r="C1156" i="6"/>
  <c r="B1156" i="6"/>
  <c r="D1155" i="6"/>
  <c r="C1155" i="6"/>
  <c r="B1155" i="6"/>
  <c r="D1154" i="6"/>
  <c r="C1154" i="6"/>
  <c r="B1154" i="6"/>
  <c r="D1153" i="6"/>
  <c r="C1153" i="6"/>
  <c r="B1153" i="6"/>
  <c r="D1152" i="6"/>
  <c r="C1152" i="6"/>
  <c r="B1152" i="6"/>
  <c r="D1151" i="6"/>
  <c r="C1151" i="6"/>
  <c r="B1151" i="6"/>
  <c r="D1150" i="6"/>
  <c r="C1150" i="6"/>
  <c r="B1150" i="6"/>
  <c r="D1149" i="6"/>
  <c r="C1149" i="6"/>
  <c r="B1149" i="6"/>
  <c r="D1148" i="6"/>
  <c r="C1148" i="6"/>
  <c r="B1148" i="6"/>
  <c r="D1147" i="6"/>
  <c r="C1147" i="6"/>
  <c r="B1147" i="6"/>
  <c r="D1146" i="6"/>
  <c r="C1146" i="6"/>
  <c r="B1146" i="6"/>
  <c r="D1145" i="6"/>
  <c r="C1145" i="6"/>
  <c r="B1145" i="6"/>
  <c r="D1144" i="6"/>
  <c r="C1144" i="6"/>
  <c r="B1144" i="6"/>
  <c r="D1143" i="6"/>
  <c r="C1143" i="6"/>
  <c r="B1143" i="6"/>
  <c r="D1142" i="6"/>
  <c r="C1142" i="6"/>
  <c r="B1142" i="6"/>
  <c r="D1141" i="6"/>
  <c r="C1141" i="6"/>
  <c r="B1141" i="6"/>
  <c r="D1140" i="6"/>
  <c r="C1140" i="6"/>
  <c r="B1140" i="6"/>
  <c r="D1139" i="6"/>
  <c r="C1139" i="6"/>
  <c r="B1139" i="6"/>
  <c r="D1138" i="6"/>
  <c r="C1138" i="6"/>
  <c r="B1138" i="6"/>
  <c r="D1137" i="6"/>
  <c r="C1137" i="6"/>
  <c r="B1137" i="6"/>
  <c r="D1136" i="6"/>
  <c r="C1136" i="6"/>
  <c r="B1136" i="6"/>
  <c r="D1135" i="6"/>
  <c r="C1135" i="6"/>
  <c r="B1135" i="6"/>
  <c r="D1134" i="6"/>
  <c r="C1134" i="6"/>
  <c r="B1134" i="6"/>
  <c r="D1133" i="6"/>
  <c r="C1133" i="6"/>
  <c r="B1133" i="6"/>
  <c r="D1132" i="6"/>
  <c r="C1132" i="6"/>
  <c r="B1132" i="6"/>
  <c r="D1131" i="6"/>
  <c r="C1131" i="6"/>
  <c r="B1131" i="6"/>
  <c r="D1130" i="6"/>
  <c r="C1130" i="6"/>
  <c r="B1130" i="6"/>
  <c r="D1129" i="6"/>
  <c r="C1129" i="6"/>
  <c r="B1129" i="6"/>
  <c r="D1128" i="6"/>
  <c r="C1128" i="6"/>
  <c r="B1128" i="6"/>
  <c r="D1127" i="6"/>
  <c r="C1127" i="6"/>
  <c r="B1127" i="6"/>
  <c r="D1126" i="6"/>
  <c r="C1126" i="6"/>
  <c r="B1126" i="6"/>
  <c r="D1125" i="6"/>
  <c r="C1125" i="6"/>
  <c r="B1125" i="6"/>
  <c r="D1124" i="6"/>
  <c r="C1124" i="6"/>
  <c r="B1124" i="6"/>
  <c r="D1123" i="6"/>
  <c r="C1123" i="6"/>
  <c r="B1123" i="6"/>
  <c r="D1122" i="6"/>
  <c r="C1122" i="6"/>
  <c r="B1122" i="6"/>
  <c r="D1121" i="6"/>
  <c r="C1121" i="6"/>
  <c r="B1121" i="6"/>
  <c r="D1120" i="6"/>
  <c r="C1120" i="6"/>
  <c r="B1120" i="6"/>
  <c r="D1119" i="6"/>
  <c r="C1119" i="6"/>
  <c r="B1119" i="6"/>
  <c r="D1118" i="6"/>
  <c r="C1118" i="6"/>
  <c r="B1118" i="6"/>
  <c r="D1117" i="6"/>
  <c r="C1117" i="6"/>
  <c r="B1117" i="6"/>
  <c r="D1116" i="6"/>
  <c r="C1116" i="6"/>
  <c r="B1116" i="6"/>
  <c r="D1115" i="6"/>
  <c r="C1115" i="6"/>
  <c r="B1115" i="6"/>
  <c r="D1114" i="6"/>
  <c r="C1114" i="6"/>
  <c r="B1114" i="6"/>
  <c r="D1113" i="6"/>
  <c r="C1113" i="6"/>
  <c r="B1113" i="6"/>
  <c r="D1112" i="6"/>
  <c r="C1112" i="6"/>
  <c r="B1112" i="6"/>
  <c r="D1111" i="6"/>
  <c r="C1111" i="6"/>
  <c r="B1111" i="6"/>
  <c r="D1110" i="6"/>
  <c r="C1110" i="6"/>
  <c r="B1110" i="6"/>
  <c r="D1109" i="6"/>
  <c r="C1109" i="6"/>
  <c r="B1109" i="6"/>
  <c r="D1108" i="6"/>
  <c r="C1108" i="6"/>
  <c r="B1108" i="6"/>
  <c r="D1107" i="6"/>
  <c r="C1107" i="6"/>
  <c r="B1107" i="6"/>
  <c r="D1106" i="6"/>
  <c r="C1106" i="6"/>
  <c r="B1106" i="6"/>
  <c r="D1105" i="6"/>
  <c r="C1105" i="6"/>
  <c r="B1105" i="6"/>
  <c r="D1104" i="6"/>
  <c r="C1104" i="6"/>
  <c r="B1104" i="6"/>
  <c r="D1103" i="6"/>
  <c r="C1103" i="6"/>
  <c r="B1103" i="6"/>
  <c r="D1102" i="6"/>
  <c r="C1102" i="6"/>
  <c r="B1102" i="6"/>
  <c r="D1101" i="6"/>
  <c r="C1101" i="6"/>
  <c r="B1101" i="6"/>
  <c r="D1100" i="6"/>
  <c r="C1100" i="6"/>
  <c r="B1100" i="6"/>
  <c r="D1099" i="6"/>
  <c r="C1099" i="6"/>
  <c r="B1099" i="6"/>
  <c r="D1098" i="6"/>
  <c r="C1098" i="6"/>
  <c r="B1098" i="6"/>
  <c r="D1097" i="6"/>
  <c r="C1097" i="6"/>
  <c r="B1097" i="6"/>
  <c r="D1096" i="6"/>
  <c r="C1096" i="6"/>
  <c r="B1096" i="6"/>
  <c r="D1095" i="6"/>
  <c r="C1095" i="6"/>
  <c r="B1095" i="6"/>
  <c r="D1094" i="6"/>
  <c r="C1094" i="6"/>
  <c r="B1094" i="6"/>
  <c r="D1093" i="6"/>
  <c r="C1093" i="6"/>
  <c r="B1093" i="6"/>
  <c r="D1092" i="6"/>
  <c r="C1092" i="6"/>
  <c r="B1092" i="6"/>
  <c r="D1091" i="6"/>
  <c r="C1091" i="6"/>
  <c r="B1091" i="6"/>
  <c r="D1090" i="6"/>
  <c r="C1090" i="6"/>
  <c r="B1090" i="6"/>
  <c r="D1089" i="6"/>
  <c r="C1089" i="6"/>
  <c r="B1089" i="6"/>
  <c r="D1088" i="6"/>
  <c r="C1088" i="6"/>
  <c r="B1088" i="6"/>
  <c r="D1087" i="6"/>
  <c r="C1087" i="6"/>
  <c r="B1087" i="6"/>
  <c r="D1086" i="6"/>
  <c r="C1086" i="6"/>
  <c r="B1086" i="6"/>
  <c r="D1085" i="6"/>
  <c r="C1085" i="6"/>
  <c r="B1085" i="6"/>
  <c r="D1084" i="6"/>
  <c r="C1084" i="6"/>
  <c r="B1084" i="6"/>
  <c r="D1083" i="6"/>
  <c r="C1083" i="6"/>
  <c r="B1083" i="6"/>
  <c r="D1082" i="6"/>
  <c r="C1082" i="6"/>
  <c r="B1082" i="6"/>
  <c r="D1081" i="6"/>
  <c r="C1081" i="6"/>
  <c r="B1081" i="6"/>
  <c r="D1080" i="6"/>
  <c r="C1080" i="6"/>
  <c r="B1080" i="6"/>
  <c r="D1079" i="6"/>
  <c r="C1079" i="6"/>
  <c r="B1079" i="6"/>
  <c r="D1078" i="6"/>
  <c r="C1078" i="6"/>
  <c r="B1078" i="6"/>
  <c r="D1077" i="6"/>
  <c r="C1077" i="6"/>
  <c r="B1077" i="6"/>
  <c r="D1076" i="6"/>
  <c r="C1076" i="6"/>
  <c r="B1076" i="6"/>
  <c r="D1075" i="6"/>
  <c r="C1075" i="6"/>
  <c r="B1075" i="6"/>
  <c r="D1074" i="6"/>
  <c r="C1074" i="6"/>
  <c r="B1074" i="6"/>
  <c r="D1073" i="6"/>
  <c r="C1073" i="6"/>
  <c r="B1073" i="6"/>
  <c r="D1072" i="6"/>
  <c r="C1072" i="6"/>
  <c r="B1072" i="6"/>
  <c r="D1071" i="6"/>
  <c r="C1071" i="6"/>
  <c r="B1071" i="6"/>
  <c r="D1070" i="6"/>
  <c r="C1070" i="6"/>
  <c r="B1070" i="6"/>
  <c r="D1069" i="6"/>
  <c r="C1069" i="6"/>
  <c r="B1069" i="6"/>
  <c r="D1068" i="6"/>
  <c r="C1068" i="6"/>
  <c r="B1068" i="6"/>
  <c r="D1067" i="6"/>
  <c r="C1067" i="6"/>
  <c r="B1067" i="6"/>
  <c r="D1066" i="6"/>
  <c r="C1066" i="6"/>
  <c r="B1066" i="6"/>
  <c r="D1065" i="6"/>
  <c r="C1065" i="6"/>
  <c r="B1065" i="6"/>
  <c r="D1064" i="6"/>
  <c r="C1064" i="6"/>
  <c r="B1064" i="6"/>
  <c r="D1063" i="6"/>
  <c r="C1063" i="6"/>
  <c r="B1063" i="6"/>
  <c r="D1062" i="6"/>
  <c r="C1062" i="6"/>
  <c r="B1062" i="6"/>
  <c r="D1061" i="6"/>
  <c r="C1061" i="6"/>
  <c r="B1061" i="6"/>
  <c r="D1060" i="6"/>
  <c r="C1060" i="6"/>
  <c r="B1060" i="6"/>
  <c r="D1059" i="6"/>
  <c r="C1059" i="6"/>
  <c r="B1059" i="6"/>
  <c r="D1058" i="6"/>
  <c r="C1058" i="6"/>
  <c r="B1058" i="6"/>
  <c r="D1057" i="6"/>
  <c r="C1057" i="6"/>
  <c r="B1057" i="6"/>
  <c r="D1056" i="6"/>
  <c r="C1056" i="6"/>
  <c r="B1056" i="6"/>
  <c r="D1055" i="6"/>
  <c r="C1055" i="6"/>
  <c r="B1055" i="6"/>
  <c r="D1054" i="6"/>
  <c r="C1054" i="6"/>
  <c r="B1054" i="6"/>
  <c r="D1053" i="6"/>
  <c r="C1053" i="6"/>
  <c r="B1053" i="6"/>
  <c r="D1052" i="6"/>
  <c r="C1052" i="6"/>
  <c r="B1052" i="6"/>
  <c r="D1051" i="6"/>
  <c r="C1051" i="6"/>
  <c r="B1051" i="6"/>
  <c r="D1050" i="6"/>
  <c r="C1050" i="6"/>
  <c r="B1050" i="6"/>
  <c r="D1049" i="6"/>
  <c r="C1049" i="6"/>
  <c r="B1049" i="6"/>
  <c r="D1048" i="6"/>
  <c r="C1048" i="6"/>
  <c r="B1048" i="6"/>
  <c r="D1047" i="6"/>
  <c r="C1047" i="6"/>
  <c r="B1047" i="6"/>
  <c r="D1046" i="6"/>
  <c r="C1046" i="6"/>
  <c r="B1046" i="6"/>
  <c r="D1045" i="6"/>
  <c r="C1045" i="6"/>
  <c r="B1045" i="6"/>
  <c r="D1044" i="6"/>
  <c r="C1044" i="6"/>
  <c r="B1044" i="6"/>
  <c r="D1043" i="6"/>
  <c r="C1043" i="6"/>
  <c r="B1043" i="6"/>
  <c r="D1042" i="6"/>
  <c r="C1042" i="6"/>
  <c r="B1042" i="6"/>
  <c r="D1041" i="6"/>
  <c r="C1041" i="6"/>
  <c r="B1041" i="6"/>
  <c r="D1040" i="6"/>
  <c r="C1040" i="6"/>
  <c r="B1040" i="6"/>
  <c r="D1039" i="6"/>
  <c r="C1039" i="6"/>
  <c r="B1039" i="6"/>
  <c r="D1038" i="6"/>
  <c r="C1038" i="6"/>
  <c r="B1038" i="6"/>
  <c r="D1037" i="6"/>
  <c r="C1037" i="6"/>
  <c r="B1037" i="6"/>
  <c r="D1036" i="6"/>
  <c r="C1036" i="6"/>
  <c r="B1036" i="6"/>
  <c r="D1035" i="6"/>
  <c r="C1035" i="6"/>
  <c r="B1035" i="6"/>
  <c r="D1034" i="6"/>
  <c r="C1034" i="6"/>
  <c r="B1034" i="6"/>
  <c r="D1033" i="6"/>
  <c r="C1033" i="6"/>
  <c r="B1033" i="6"/>
  <c r="D1032" i="6"/>
  <c r="C1032" i="6"/>
  <c r="B1032" i="6"/>
  <c r="D1031" i="6"/>
  <c r="C1031" i="6"/>
  <c r="B1031" i="6"/>
  <c r="D1030" i="6"/>
  <c r="C1030" i="6"/>
  <c r="B1030" i="6"/>
  <c r="D1029" i="6"/>
  <c r="C1029" i="6"/>
  <c r="B1029" i="6"/>
  <c r="D1028" i="6"/>
  <c r="C1028" i="6"/>
  <c r="B1028" i="6"/>
  <c r="D1027" i="6"/>
  <c r="C1027" i="6"/>
  <c r="B1027" i="6"/>
  <c r="D1026" i="6"/>
  <c r="C1026" i="6"/>
  <c r="B1026" i="6"/>
  <c r="D1025" i="6"/>
  <c r="C1025" i="6"/>
  <c r="B1025" i="6"/>
  <c r="D1024" i="6"/>
  <c r="C1024" i="6"/>
  <c r="B1024" i="6"/>
  <c r="D1023" i="6"/>
  <c r="C1023" i="6"/>
  <c r="B1023" i="6"/>
  <c r="D1022" i="6"/>
  <c r="C1022" i="6"/>
  <c r="B1022" i="6"/>
  <c r="D1021" i="6"/>
  <c r="C1021" i="6"/>
  <c r="B1021" i="6"/>
  <c r="D1020" i="6"/>
  <c r="C1020" i="6"/>
  <c r="B1020" i="6"/>
  <c r="D1019" i="6"/>
  <c r="C1019" i="6"/>
  <c r="B1019" i="6"/>
  <c r="D1018" i="6"/>
  <c r="C1018" i="6"/>
  <c r="B1018" i="6"/>
  <c r="D1017" i="6"/>
  <c r="C1017" i="6"/>
  <c r="B1017" i="6"/>
  <c r="D1016" i="6"/>
  <c r="C1016" i="6"/>
  <c r="B1016" i="6"/>
  <c r="D1015" i="6"/>
  <c r="C1015" i="6"/>
  <c r="B1015" i="6"/>
  <c r="D1014" i="6"/>
  <c r="C1014" i="6"/>
  <c r="B1014" i="6"/>
  <c r="D1013" i="6"/>
  <c r="C1013" i="6"/>
  <c r="B1013" i="6"/>
  <c r="D1012" i="6"/>
  <c r="C1012" i="6"/>
  <c r="B1012" i="6"/>
  <c r="D1011" i="6"/>
  <c r="C1011" i="6"/>
  <c r="B1011" i="6"/>
  <c r="D1010" i="6"/>
  <c r="C1010" i="6"/>
  <c r="B1010" i="6"/>
  <c r="D1009" i="6"/>
  <c r="C1009" i="6"/>
  <c r="B1009" i="6"/>
  <c r="D1008" i="6"/>
  <c r="C1008" i="6"/>
  <c r="B1008" i="6"/>
  <c r="D1007" i="6"/>
  <c r="C1007" i="6"/>
  <c r="B1007" i="6"/>
  <c r="D1006" i="6"/>
  <c r="C1006" i="6"/>
  <c r="B1006" i="6"/>
  <c r="D1005" i="6"/>
  <c r="C1005" i="6"/>
  <c r="B1005" i="6"/>
  <c r="D1004" i="6"/>
  <c r="C1004" i="6"/>
  <c r="B1004" i="6"/>
  <c r="D1003" i="6"/>
  <c r="C1003" i="6"/>
  <c r="B1003" i="6"/>
  <c r="D1002" i="6"/>
  <c r="C1002" i="6"/>
  <c r="B1002" i="6"/>
  <c r="D1001" i="6"/>
  <c r="C1001" i="6"/>
  <c r="B1001" i="6"/>
  <c r="D1000" i="6"/>
  <c r="C1000" i="6"/>
  <c r="B1000" i="6"/>
  <c r="D999" i="6"/>
  <c r="C999" i="6"/>
  <c r="B999" i="6"/>
  <c r="D998" i="6"/>
  <c r="C998" i="6"/>
  <c r="B998" i="6"/>
  <c r="D997" i="6"/>
  <c r="C997" i="6"/>
  <c r="B997" i="6"/>
  <c r="D996" i="6"/>
  <c r="C996" i="6"/>
  <c r="B996" i="6"/>
  <c r="D995" i="6"/>
  <c r="C995" i="6"/>
  <c r="B995" i="6"/>
  <c r="D994" i="6"/>
  <c r="C994" i="6"/>
  <c r="B994" i="6"/>
  <c r="D993" i="6"/>
  <c r="C993" i="6"/>
  <c r="B993" i="6"/>
  <c r="D992" i="6"/>
  <c r="C992" i="6"/>
  <c r="B992" i="6"/>
  <c r="D991" i="6"/>
  <c r="C991" i="6"/>
  <c r="B991" i="6"/>
  <c r="D990" i="6"/>
  <c r="C990" i="6"/>
  <c r="B990" i="6"/>
  <c r="D989" i="6"/>
  <c r="C989" i="6"/>
  <c r="B989" i="6"/>
  <c r="D988" i="6"/>
  <c r="C988" i="6"/>
  <c r="B988" i="6"/>
  <c r="D987" i="6"/>
  <c r="C987" i="6"/>
  <c r="B987" i="6"/>
  <c r="D986" i="6"/>
  <c r="C986" i="6"/>
  <c r="B986" i="6"/>
  <c r="D985" i="6"/>
  <c r="C985" i="6"/>
  <c r="B985" i="6"/>
  <c r="D984" i="6"/>
  <c r="C984" i="6"/>
  <c r="B984" i="6"/>
  <c r="D983" i="6"/>
  <c r="C983" i="6"/>
  <c r="B983" i="6"/>
  <c r="D982" i="6"/>
  <c r="C982" i="6"/>
  <c r="B982" i="6"/>
  <c r="D981" i="6"/>
  <c r="C981" i="6"/>
  <c r="B981" i="6"/>
  <c r="D980" i="6"/>
  <c r="C980" i="6"/>
  <c r="B980" i="6"/>
  <c r="D979" i="6"/>
  <c r="C979" i="6"/>
  <c r="B979" i="6"/>
  <c r="D978" i="6"/>
  <c r="C978" i="6"/>
  <c r="B978" i="6"/>
  <c r="D977" i="6"/>
  <c r="C977" i="6"/>
  <c r="B977" i="6"/>
  <c r="D976" i="6"/>
  <c r="C976" i="6"/>
  <c r="B976" i="6"/>
  <c r="D975" i="6"/>
  <c r="C975" i="6"/>
  <c r="B975" i="6"/>
  <c r="D974" i="6"/>
  <c r="C974" i="6"/>
  <c r="B974" i="6"/>
  <c r="D973" i="6"/>
  <c r="C973" i="6"/>
  <c r="B973" i="6"/>
  <c r="D972" i="6"/>
  <c r="C972" i="6"/>
  <c r="B972" i="6"/>
  <c r="D971" i="6"/>
  <c r="C971" i="6"/>
  <c r="B971" i="6"/>
  <c r="D970" i="6"/>
  <c r="C970" i="6"/>
  <c r="B970" i="6"/>
  <c r="D969" i="6"/>
  <c r="C969" i="6"/>
  <c r="B969" i="6"/>
  <c r="D968" i="6"/>
  <c r="C968" i="6"/>
  <c r="B968" i="6"/>
  <c r="D967" i="6"/>
  <c r="C967" i="6"/>
  <c r="B967" i="6"/>
  <c r="D966" i="6"/>
  <c r="C966" i="6"/>
  <c r="B966" i="6"/>
  <c r="D965" i="6"/>
  <c r="C965" i="6"/>
  <c r="B965" i="6"/>
  <c r="D964" i="6"/>
  <c r="C964" i="6"/>
  <c r="B964" i="6"/>
  <c r="D963" i="6"/>
  <c r="C963" i="6"/>
  <c r="B963" i="6"/>
  <c r="D962" i="6"/>
  <c r="C962" i="6"/>
  <c r="B962" i="6"/>
  <c r="D961" i="6"/>
  <c r="C961" i="6"/>
  <c r="B961" i="6"/>
  <c r="D960" i="6"/>
  <c r="C960" i="6"/>
  <c r="B960" i="6"/>
  <c r="D959" i="6"/>
  <c r="C959" i="6"/>
  <c r="B959" i="6"/>
  <c r="D958" i="6"/>
  <c r="C958" i="6"/>
  <c r="B958" i="6"/>
  <c r="D957" i="6"/>
  <c r="C957" i="6"/>
  <c r="B957" i="6"/>
  <c r="D956" i="6"/>
  <c r="C956" i="6"/>
  <c r="B956" i="6"/>
  <c r="D955" i="6"/>
  <c r="C955" i="6"/>
  <c r="B955" i="6"/>
  <c r="D954" i="6"/>
  <c r="C954" i="6"/>
  <c r="B954" i="6"/>
  <c r="D953" i="6"/>
  <c r="C953" i="6"/>
  <c r="B953" i="6"/>
  <c r="D952" i="6"/>
  <c r="C952" i="6"/>
  <c r="B952" i="6"/>
  <c r="D951" i="6"/>
  <c r="C951" i="6"/>
  <c r="B951" i="6"/>
  <c r="D950" i="6"/>
  <c r="C950" i="6"/>
  <c r="B950" i="6"/>
  <c r="D949" i="6"/>
  <c r="C949" i="6"/>
  <c r="B949" i="6"/>
  <c r="D948" i="6"/>
  <c r="C948" i="6"/>
  <c r="B948" i="6"/>
  <c r="D947" i="6"/>
  <c r="C947" i="6"/>
  <c r="B947" i="6"/>
  <c r="D946" i="6"/>
  <c r="C946" i="6"/>
  <c r="B946" i="6"/>
  <c r="D945" i="6"/>
  <c r="C945" i="6"/>
  <c r="B945" i="6"/>
  <c r="D944" i="6"/>
  <c r="C944" i="6"/>
  <c r="B944" i="6"/>
  <c r="D943" i="6"/>
  <c r="C943" i="6"/>
  <c r="B943" i="6"/>
  <c r="D942" i="6"/>
  <c r="C942" i="6"/>
  <c r="B942" i="6"/>
  <c r="D941" i="6"/>
  <c r="C941" i="6"/>
  <c r="B941" i="6"/>
  <c r="D940" i="6"/>
  <c r="C940" i="6"/>
  <c r="B940" i="6"/>
  <c r="D939" i="6"/>
  <c r="C939" i="6"/>
  <c r="B939" i="6"/>
  <c r="D938" i="6"/>
  <c r="C938" i="6"/>
  <c r="B938" i="6"/>
  <c r="D937" i="6"/>
  <c r="C937" i="6"/>
  <c r="B937" i="6"/>
  <c r="D936" i="6"/>
  <c r="C936" i="6"/>
  <c r="B936" i="6"/>
  <c r="D935" i="6"/>
  <c r="C935" i="6"/>
  <c r="B935" i="6"/>
  <c r="D934" i="6"/>
  <c r="C934" i="6"/>
  <c r="B934" i="6"/>
  <c r="D933" i="6"/>
  <c r="C933" i="6"/>
  <c r="B933" i="6"/>
  <c r="D932" i="6"/>
  <c r="C932" i="6"/>
  <c r="B932" i="6"/>
  <c r="D931" i="6"/>
  <c r="C931" i="6"/>
  <c r="B931" i="6"/>
  <c r="D930" i="6"/>
  <c r="C930" i="6"/>
  <c r="B930" i="6"/>
  <c r="D929" i="6"/>
  <c r="C929" i="6"/>
  <c r="B929" i="6"/>
  <c r="D928" i="6"/>
  <c r="C928" i="6"/>
  <c r="B928" i="6"/>
  <c r="D927" i="6"/>
  <c r="C927" i="6"/>
  <c r="B927" i="6"/>
  <c r="D926" i="6"/>
  <c r="C926" i="6"/>
  <c r="B926" i="6"/>
  <c r="D925" i="6"/>
  <c r="C925" i="6"/>
  <c r="B925" i="6"/>
  <c r="D924" i="6"/>
  <c r="C924" i="6"/>
  <c r="B924" i="6"/>
  <c r="D923" i="6"/>
  <c r="C923" i="6"/>
  <c r="B923" i="6"/>
  <c r="D922" i="6"/>
  <c r="C922" i="6"/>
  <c r="B922" i="6"/>
  <c r="D921" i="6"/>
  <c r="C921" i="6"/>
  <c r="B921" i="6"/>
  <c r="D920" i="6"/>
  <c r="C920" i="6"/>
  <c r="B920" i="6"/>
  <c r="D919" i="6"/>
  <c r="C919" i="6"/>
  <c r="B919" i="6"/>
  <c r="D918" i="6"/>
  <c r="C918" i="6"/>
  <c r="B918" i="6"/>
  <c r="D917" i="6"/>
  <c r="C917" i="6"/>
  <c r="B917" i="6"/>
  <c r="D916" i="6"/>
  <c r="C916" i="6"/>
  <c r="B916" i="6"/>
  <c r="D915" i="6"/>
  <c r="C915" i="6"/>
  <c r="B915" i="6"/>
  <c r="D914" i="6"/>
  <c r="C914" i="6"/>
  <c r="B914" i="6"/>
  <c r="D913" i="6"/>
  <c r="C913" i="6"/>
  <c r="B913" i="6"/>
  <c r="D912" i="6"/>
  <c r="C912" i="6"/>
  <c r="B912" i="6"/>
  <c r="D911" i="6"/>
  <c r="C911" i="6"/>
  <c r="B911" i="6"/>
  <c r="D910" i="6"/>
  <c r="C910" i="6"/>
  <c r="B910" i="6"/>
  <c r="D909" i="6"/>
  <c r="C909" i="6"/>
  <c r="B909" i="6"/>
  <c r="D908" i="6"/>
  <c r="C908" i="6"/>
  <c r="B908" i="6"/>
  <c r="D907" i="6"/>
  <c r="C907" i="6"/>
  <c r="B907" i="6"/>
  <c r="D906" i="6"/>
  <c r="C906" i="6"/>
  <c r="B906" i="6"/>
  <c r="D905" i="6"/>
  <c r="C905" i="6"/>
  <c r="B905" i="6"/>
  <c r="D904" i="6"/>
  <c r="C904" i="6"/>
  <c r="B904" i="6"/>
  <c r="D903" i="6"/>
  <c r="C903" i="6"/>
  <c r="B903" i="6"/>
  <c r="D902" i="6"/>
  <c r="C902" i="6"/>
  <c r="B902" i="6"/>
  <c r="D901" i="6"/>
  <c r="C901" i="6"/>
  <c r="B901" i="6"/>
  <c r="D900" i="6"/>
  <c r="C900" i="6"/>
  <c r="B900" i="6"/>
  <c r="D899" i="6"/>
  <c r="C899" i="6"/>
  <c r="B899" i="6"/>
  <c r="D898" i="6"/>
  <c r="C898" i="6"/>
  <c r="B898" i="6"/>
  <c r="D897" i="6"/>
  <c r="C897" i="6"/>
  <c r="B897" i="6"/>
  <c r="D896" i="6"/>
  <c r="C896" i="6"/>
  <c r="B896" i="6"/>
  <c r="D895" i="6"/>
  <c r="C895" i="6"/>
  <c r="B895" i="6"/>
  <c r="D894" i="6"/>
  <c r="C894" i="6"/>
  <c r="B894" i="6"/>
  <c r="D893" i="6"/>
  <c r="C893" i="6"/>
  <c r="B893" i="6"/>
  <c r="D892" i="6"/>
  <c r="C892" i="6"/>
  <c r="B892" i="6"/>
  <c r="D891" i="6"/>
  <c r="C891" i="6"/>
  <c r="B891" i="6"/>
  <c r="D890" i="6"/>
  <c r="C890" i="6"/>
  <c r="B890" i="6"/>
  <c r="D889" i="6"/>
  <c r="C889" i="6"/>
  <c r="B889" i="6"/>
  <c r="D888" i="6"/>
  <c r="C888" i="6"/>
  <c r="B888" i="6"/>
  <c r="D887" i="6"/>
  <c r="C887" i="6"/>
  <c r="B887" i="6"/>
  <c r="D886" i="6"/>
  <c r="C886" i="6"/>
  <c r="B886" i="6"/>
  <c r="D885" i="6"/>
  <c r="C885" i="6"/>
  <c r="B885" i="6"/>
  <c r="D884" i="6"/>
  <c r="C884" i="6"/>
  <c r="B884" i="6"/>
  <c r="D883" i="6"/>
  <c r="C883" i="6"/>
  <c r="B883" i="6"/>
  <c r="D882" i="6"/>
  <c r="C882" i="6"/>
  <c r="B882" i="6"/>
  <c r="D881" i="6"/>
  <c r="C881" i="6"/>
  <c r="B881" i="6"/>
  <c r="D880" i="6"/>
  <c r="C880" i="6"/>
  <c r="B880" i="6"/>
  <c r="D879" i="6"/>
  <c r="C879" i="6"/>
  <c r="B879" i="6"/>
  <c r="D878" i="6"/>
  <c r="C878" i="6"/>
  <c r="B878" i="6"/>
  <c r="D877" i="6"/>
  <c r="C877" i="6"/>
  <c r="B877" i="6"/>
  <c r="D876" i="6"/>
  <c r="C876" i="6"/>
  <c r="B876" i="6"/>
  <c r="D875" i="6"/>
  <c r="C875" i="6"/>
  <c r="B875" i="6"/>
  <c r="D874" i="6"/>
  <c r="C874" i="6"/>
  <c r="B874" i="6"/>
  <c r="D873" i="6"/>
  <c r="C873" i="6"/>
  <c r="B873" i="6"/>
  <c r="D872" i="6"/>
  <c r="C872" i="6"/>
  <c r="B872" i="6"/>
  <c r="D871" i="6"/>
  <c r="C871" i="6"/>
  <c r="B871" i="6"/>
  <c r="D870" i="6"/>
  <c r="C870" i="6"/>
  <c r="B870" i="6"/>
  <c r="D869" i="6"/>
  <c r="C869" i="6"/>
  <c r="B869" i="6"/>
  <c r="D868" i="6"/>
  <c r="C868" i="6"/>
  <c r="B868" i="6"/>
  <c r="D867" i="6"/>
  <c r="C867" i="6"/>
  <c r="B867" i="6"/>
  <c r="D866" i="6"/>
  <c r="C866" i="6"/>
  <c r="B866" i="6"/>
  <c r="D865" i="6"/>
  <c r="C865" i="6"/>
  <c r="B865" i="6"/>
  <c r="D864" i="6"/>
  <c r="C864" i="6"/>
  <c r="B864" i="6"/>
  <c r="D863" i="6"/>
  <c r="C863" i="6"/>
  <c r="B863" i="6"/>
  <c r="D862" i="6"/>
  <c r="C862" i="6"/>
  <c r="B862" i="6"/>
  <c r="D861" i="6"/>
  <c r="C861" i="6"/>
  <c r="B861" i="6"/>
  <c r="D860" i="6"/>
  <c r="C860" i="6"/>
  <c r="B860" i="6"/>
  <c r="D859" i="6"/>
  <c r="C859" i="6"/>
  <c r="B859" i="6"/>
  <c r="D858" i="6"/>
  <c r="C858" i="6"/>
  <c r="B858" i="6"/>
  <c r="D857" i="6"/>
  <c r="C857" i="6"/>
  <c r="B857" i="6"/>
  <c r="D856" i="6"/>
  <c r="C856" i="6"/>
  <c r="B856" i="6"/>
  <c r="D855" i="6"/>
  <c r="C855" i="6"/>
  <c r="B855" i="6"/>
  <c r="D854" i="6"/>
  <c r="C854" i="6"/>
  <c r="B854" i="6"/>
  <c r="D853" i="6"/>
  <c r="C853" i="6"/>
  <c r="B853" i="6"/>
  <c r="D852" i="6"/>
  <c r="C852" i="6"/>
  <c r="B852" i="6"/>
  <c r="D851" i="6"/>
  <c r="C851" i="6"/>
  <c r="B851" i="6"/>
  <c r="D850" i="6"/>
  <c r="C850" i="6"/>
  <c r="B850" i="6"/>
  <c r="D849" i="6"/>
  <c r="C849" i="6"/>
  <c r="B849" i="6"/>
  <c r="D848" i="6"/>
  <c r="C848" i="6"/>
  <c r="B848" i="6"/>
  <c r="D847" i="6"/>
  <c r="C847" i="6"/>
  <c r="B847" i="6"/>
  <c r="D846" i="6"/>
  <c r="C846" i="6"/>
  <c r="B846" i="6"/>
  <c r="D845" i="6"/>
  <c r="C845" i="6"/>
  <c r="B845" i="6"/>
  <c r="D844" i="6"/>
  <c r="C844" i="6"/>
  <c r="B844" i="6"/>
  <c r="D843" i="6"/>
  <c r="C843" i="6"/>
  <c r="B843" i="6"/>
  <c r="D842" i="6"/>
  <c r="C842" i="6"/>
  <c r="B842" i="6"/>
  <c r="D841" i="6"/>
  <c r="C841" i="6"/>
  <c r="B841" i="6"/>
  <c r="D840" i="6"/>
  <c r="C840" i="6"/>
  <c r="B840" i="6"/>
  <c r="D839" i="6"/>
  <c r="C839" i="6"/>
  <c r="B839" i="6"/>
  <c r="D838" i="6"/>
  <c r="C838" i="6"/>
  <c r="B838" i="6"/>
  <c r="D837" i="6"/>
  <c r="C837" i="6"/>
  <c r="B837" i="6"/>
  <c r="D836" i="6"/>
  <c r="C836" i="6"/>
  <c r="B836" i="6"/>
  <c r="D835" i="6"/>
  <c r="C835" i="6"/>
  <c r="B835" i="6"/>
  <c r="D834" i="6"/>
  <c r="C834" i="6"/>
  <c r="B834" i="6"/>
  <c r="D833" i="6"/>
  <c r="C833" i="6"/>
  <c r="B833" i="6"/>
  <c r="D832" i="6"/>
  <c r="C832" i="6"/>
  <c r="B832" i="6"/>
  <c r="D831" i="6"/>
  <c r="C831" i="6"/>
  <c r="B831" i="6"/>
  <c r="D830" i="6"/>
  <c r="C830" i="6"/>
  <c r="B830" i="6"/>
  <c r="D829" i="6"/>
  <c r="C829" i="6"/>
  <c r="B829" i="6"/>
  <c r="D828" i="6"/>
  <c r="C828" i="6"/>
  <c r="B828" i="6"/>
  <c r="D827" i="6"/>
  <c r="C827" i="6"/>
  <c r="B827" i="6"/>
  <c r="D826" i="6"/>
  <c r="C826" i="6"/>
  <c r="B826" i="6"/>
  <c r="D825" i="6"/>
  <c r="C825" i="6"/>
  <c r="B825" i="6"/>
  <c r="D824" i="6"/>
  <c r="C824" i="6"/>
  <c r="B824" i="6"/>
  <c r="D823" i="6"/>
  <c r="C823" i="6"/>
  <c r="B823" i="6"/>
  <c r="D822" i="6"/>
  <c r="C822" i="6"/>
  <c r="B822" i="6"/>
  <c r="D821" i="6"/>
  <c r="C821" i="6"/>
  <c r="B821" i="6"/>
  <c r="D820" i="6"/>
  <c r="C820" i="6"/>
  <c r="B820" i="6"/>
  <c r="D819" i="6"/>
  <c r="C819" i="6"/>
  <c r="B819" i="6"/>
  <c r="D818" i="6"/>
  <c r="C818" i="6"/>
  <c r="B818" i="6"/>
  <c r="D817" i="6"/>
  <c r="C817" i="6"/>
  <c r="B817" i="6"/>
  <c r="D816" i="6"/>
  <c r="C816" i="6"/>
  <c r="B816" i="6"/>
  <c r="D815" i="6"/>
  <c r="C815" i="6"/>
  <c r="B815" i="6"/>
  <c r="D814" i="6"/>
  <c r="C814" i="6"/>
  <c r="B814" i="6"/>
  <c r="D813" i="6"/>
  <c r="C813" i="6"/>
  <c r="B813" i="6"/>
  <c r="D812" i="6"/>
  <c r="C812" i="6"/>
  <c r="B812" i="6"/>
  <c r="D811" i="6"/>
  <c r="C811" i="6"/>
  <c r="B811" i="6"/>
  <c r="D810" i="6"/>
  <c r="C810" i="6"/>
  <c r="B810" i="6"/>
  <c r="D809" i="6"/>
  <c r="C809" i="6"/>
  <c r="B809" i="6"/>
  <c r="D808" i="6"/>
  <c r="C808" i="6"/>
  <c r="B808" i="6"/>
  <c r="D807" i="6"/>
  <c r="C807" i="6"/>
  <c r="B807" i="6"/>
  <c r="D806" i="6"/>
  <c r="C806" i="6"/>
  <c r="B806" i="6"/>
  <c r="D805" i="6"/>
  <c r="C805" i="6"/>
  <c r="B805" i="6"/>
  <c r="D804" i="6"/>
  <c r="C804" i="6"/>
  <c r="B804" i="6"/>
  <c r="D803" i="6"/>
  <c r="C803" i="6"/>
  <c r="B803" i="6"/>
  <c r="D802" i="6"/>
  <c r="C802" i="6"/>
  <c r="B802" i="6"/>
  <c r="D801" i="6"/>
  <c r="C801" i="6"/>
  <c r="B801" i="6"/>
  <c r="D800" i="6"/>
  <c r="C800" i="6"/>
  <c r="B800" i="6"/>
  <c r="D799" i="6"/>
  <c r="C799" i="6"/>
  <c r="B799" i="6"/>
  <c r="D798" i="6"/>
  <c r="C798" i="6"/>
  <c r="B798" i="6"/>
  <c r="D797" i="6"/>
  <c r="C797" i="6"/>
  <c r="B797" i="6"/>
  <c r="D796" i="6"/>
  <c r="C796" i="6"/>
  <c r="B796" i="6"/>
  <c r="D795" i="6"/>
  <c r="C795" i="6"/>
  <c r="B795" i="6"/>
  <c r="D794" i="6"/>
  <c r="C794" i="6"/>
  <c r="B794" i="6"/>
  <c r="D793" i="6"/>
  <c r="C793" i="6"/>
  <c r="B793" i="6"/>
  <c r="D792" i="6"/>
  <c r="C792" i="6"/>
  <c r="B792" i="6"/>
  <c r="D791" i="6"/>
  <c r="C791" i="6"/>
  <c r="B791" i="6"/>
  <c r="D790" i="6"/>
  <c r="C790" i="6"/>
  <c r="B790" i="6"/>
  <c r="D789" i="6"/>
  <c r="C789" i="6"/>
  <c r="B789" i="6"/>
  <c r="D788" i="6"/>
  <c r="C788" i="6"/>
  <c r="B788" i="6"/>
  <c r="D787" i="6"/>
  <c r="C787" i="6"/>
  <c r="B787" i="6"/>
  <c r="D786" i="6"/>
  <c r="C786" i="6"/>
  <c r="B786" i="6"/>
  <c r="D785" i="6"/>
  <c r="C785" i="6"/>
  <c r="B785" i="6"/>
  <c r="D784" i="6"/>
  <c r="C784" i="6"/>
  <c r="B784" i="6"/>
  <c r="D783" i="6"/>
  <c r="C783" i="6"/>
  <c r="B783" i="6"/>
  <c r="D782" i="6"/>
  <c r="C782" i="6"/>
  <c r="B782" i="6"/>
  <c r="D781" i="6"/>
  <c r="C781" i="6"/>
  <c r="B781" i="6"/>
  <c r="D780" i="6"/>
  <c r="C780" i="6"/>
  <c r="B780" i="6"/>
  <c r="D779" i="6"/>
  <c r="C779" i="6"/>
  <c r="B779" i="6"/>
  <c r="D778" i="6"/>
  <c r="C778" i="6"/>
  <c r="B778" i="6"/>
  <c r="D777" i="6"/>
  <c r="C777" i="6"/>
  <c r="B777" i="6"/>
  <c r="D776" i="6"/>
  <c r="C776" i="6"/>
  <c r="B776" i="6"/>
  <c r="D775" i="6"/>
  <c r="C775" i="6"/>
  <c r="B775" i="6"/>
  <c r="D774" i="6"/>
  <c r="C774" i="6"/>
  <c r="B774" i="6"/>
  <c r="D773" i="6"/>
  <c r="C773" i="6"/>
  <c r="B773" i="6"/>
  <c r="D772" i="6"/>
  <c r="C772" i="6"/>
  <c r="B772" i="6"/>
  <c r="D771" i="6"/>
  <c r="C771" i="6"/>
  <c r="B771" i="6"/>
  <c r="D770" i="6"/>
  <c r="C770" i="6"/>
  <c r="B770" i="6"/>
  <c r="D769" i="6"/>
  <c r="C769" i="6"/>
  <c r="B769" i="6"/>
  <c r="D768" i="6"/>
  <c r="C768" i="6"/>
  <c r="B768" i="6"/>
  <c r="D767" i="6"/>
  <c r="C767" i="6"/>
  <c r="B767" i="6"/>
  <c r="D766" i="6"/>
  <c r="C766" i="6"/>
  <c r="B766" i="6"/>
  <c r="D765" i="6"/>
  <c r="C765" i="6"/>
  <c r="B765" i="6"/>
  <c r="D764" i="6"/>
  <c r="C764" i="6"/>
  <c r="B764" i="6"/>
  <c r="D763" i="6"/>
  <c r="C763" i="6"/>
  <c r="B763" i="6"/>
  <c r="D762" i="6"/>
  <c r="C762" i="6"/>
  <c r="B762" i="6"/>
  <c r="D761" i="6"/>
  <c r="C761" i="6"/>
  <c r="B761" i="6"/>
  <c r="D760" i="6"/>
  <c r="C760" i="6"/>
  <c r="B760" i="6"/>
  <c r="D759" i="6"/>
  <c r="C759" i="6"/>
  <c r="B759" i="6"/>
  <c r="D758" i="6"/>
  <c r="C758" i="6"/>
  <c r="B758" i="6"/>
  <c r="D757" i="6"/>
  <c r="C757" i="6"/>
  <c r="B757" i="6"/>
  <c r="D756" i="6"/>
  <c r="C756" i="6"/>
  <c r="B756" i="6"/>
  <c r="D755" i="6"/>
  <c r="C755" i="6"/>
  <c r="B755" i="6"/>
  <c r="D754" i="6"/>
  <c r="C754" i="6"/>
  <c r="B754" i="6"/>
  <c r="D753" i="6"/>
  <c r="C753" i="6"/>
  <c r="B753" i="6"/>
  <c r="D752" i="6"/>
  <c r="C752" i="6"/>
  <c r="B752" i="6"/>
  <c r="D751" i="6"/>
  <c r="C751" i="6"/>
  <c r="B751" i="6"/>
  <c r="D750" i="6"/>
  <c r="C750" i="6"/>
  <c r="B750" i="6"/>
  <c r="D749" i="6"/>
  <c r="C749" i="6"/>
  <c r="B749" i="6"/>
  <c r="D748" i="6"/>
  <c r="C748" i="6"/>
  <c r="B748" i="6"/>
  <c r="D747" i="6"/>
  <c r="C747" i="6"/>
  <c r="B747" i="6"/>
  <c r="D746" i="6"/>
  <c r="C746" i="6"/>
  <c r="B746" i="6"/>
  <c r="D745" i="6"/>
  <c r="C745" i="6"/>
  <c r="B745" i="6"/>
  <c r="D744" i="6"/>
  <c r="C744" i="6"/>
  <c r="B744" i="6"/>
  <c r="D743" i="6"/>
  <c r="C743" i="6"/>
  <c r="B743" i="6"/>
  <c r="D742" i="6"/>
  <c r="C742" i="6"/>
  <c r="B742" i="6"/>
  <c r="D741" i="6"/>
  <c r="C741" i="6"/>
  <c r="B741" i="6"/>
  <c r="D740" i="6"/>
  <c r="C740" i="6"/>
  <c r="B740" i="6"/>
  <c r="D739" i="6"/>
  <c r="C739" i="6"/>
  <c r="B739" i="6"/>
  <c r="D738" i="6"/>
  <c r="C738" i="6"/>
  <c r="B738" i="6"/>
  <c r="D737" i="6"/>
  <c r="C737" i="6"/>
  <c r="B737" i="6"/>
  <c r="D736" i="6"/>
  <c r="C736" i="6"/>
  <c r="B736" i="6"/>
  <c r="D735" i="6"/>
  <c r="C735" i="6"/>
  <c r="B735" i="6"/>
  <c r="D734" i="6"/>
  <c r="C734" i="6"/>
  <c r="B734" i="6"/>
  <c r="D733" i="6"/>
  <c r="C733" i="6"/>
  <c r="B733" i="6"/>
  <c r="D732" i="6"/>
  <c r="C732" i="6"/>
  <c r="B732" i="6"/>
  <c r="D731" i="6"/>
  <c r="C731" i="6"/>
  <c r="B731" i="6"/>
  <c r="D730" i="6"/>
  <c r="C730" i="6"/>
  <c r="B730" i="6"/>
  <c r="D729" i="6"/>
  <c r="C729" i="6"/>
  <c r="B729" i="6"/>
  <c r="D728" i="6"/>
  <c r="C728" i="6"/>
  <c r="B728" i="6"/>
  <c r="D727" i="6"/>
  <c r="C727" i="6"/>
  <c r="B727" i="6"/>
  <c r="D726" i="6"/>
  <c r="C726" i="6"/>
  <c r="B726" i="6"/>
  <c r="D725" i="6"/>
  <c r="C725" i="6"/>
  <c r="B725" i="6"/>
  <c r="D724" i="6"/>
  <c r="C724" i="6"/>
  <c r="B724" i="6"/>
  <c r="D723" i="6"/>
  <c r="C723" i="6"/>
  <c r="B723" i="6"/>
  <c r="D722" i="6"/>
  <c r="C722" i="6"/>
  <c r="B722" i="6"/>
  <c r="D721" i="6"/>
  <c r="C721" i="6"/>
  <c r="B721" i="6"/>
  <c r="D720" i="6"/>
  <c r="C720" i="6"/>
  <c r="B720" i="6"/>
  <c r="D719" i="6"/>
  <c r="C719" i="6"/>
  <c r="B719" i="6"/>
  <c r="D718" i="6"/>
  <c r="C718" i="6"/>
  <c r="B718" i="6"/>
  <c r="D717" i="6"/>
  <c r="C717" i="6"/>
  <c r="B717" i="6"/>
  <c r="D716" i="6"/>
  <c r="C716" i="6"/>
  <c r="B716" i="6"/>
  <c r="D715" i="6"/>
  <c r="C715" i="6"/>
  <c r="B715" i="6"/>
  <c r="D714" i="6"/>
  <c r="C714" i="6"/>
  <c r="B714" i="6"/>
  <c r="D713" i="6"/>
  <c r="C713" i="6"/>
  <c r="B713" i="6"/>
  <c r="D712" i="6"/>
  <c r="C712" i="6"/>
  <c r="B712" i="6"/>
  <c r="D711" i="6"/>
  <c r="C711" i="6"/>
  <c r="B711" i="6"/>
  <c r="D710" i="6"/>
  <c r="C710" i="6"/>
  <c r="B710" i="6"/>
  <c r="D709" i="6"/>
  <c r="C709" i="6"/>
  <c r="B709" i="6"/>
  <c r="D708" i="6"/>
  <c r="C708" i="6"/>
  <c r="B708" i="6"/>
  <c r="D707" i="6"/>
  <c r="C707" i="6"/>
  <c r="B707" i="6"/>
  <c r="D706" i="6"/>
  <c r="C706" i="6"/>
  <c r="B706" i="6"/>
  <c r="D705" i="6"/>
  <c r="C705" i="6"/>
  <c r="B705" i="6"/>
  <c r="D704" i="6"/>
  <c r="C704" i="6"/>
  <c r="B704" i="6"/>
  <c r="D703" i="6"/>
  <c r="C703" i="6"/>
  <c r="B703" i="6"/>
  <c r="D702" i="6"/>
  <c r="C702" i="6"/>
  <c r="B702" i="6"/>
  <c r="D701" i="6"/>
  <c r="C701" i="6"/>
  <c r="B701" i="6"/>
  <c r="D700" i="6"/>
  <c r="C700" i="6"/>
  <c r="B700" i="6"/>
  <c r="D699" i="6"/>
  <c r="C699" i="6"/>
  <c r="B699" i="6"/>
  <c r="D698" i="6"/>
  <c r="C698" i="6"/>
  <c r="B698" i="6"/>
  <c r="D697" i="6"/>
  <c r="C697" i="6"/>
  <c r="B697" i="6"/>
  <c r="D696" i="6"/>
  <c r="C696" i="6"/>
  <c r="B696" i="6"/>
  <c r="D695" i="6"/>
  <c r="C695" i="6"/>
  <c r="B695" i="6"/>
  <c r="D694" i="6"/>
  <c r="C694" i="6"/>
  <c r="B694" i="6"/>
  <c r="D693" i="6"/>
  <c r="C693" i="6"/>
  <c r="B693" i="6"/>
  <c r="D692" i="6"/>
  <c r="C692" i="6"/>
  <c r="B692" i="6"/>
  <c r="D691" i="6"/>
  <c r="C691" i="6"/>
  <c r="B691" i="6"/>
  <c r="D690" i="6"/>
  <c r="C690" i="6"/>
  <c r="B690" i="6"/>
  <c r="D689" i="6"/>
  <c r="C689" i="6"/>
  <c r="B689" i="6"/>
  <c r="D688" i="6"/>
  <c r="C688" i="6"/>
  <c r="B688" i="6"/>
  <c r="D687" i="6"/>
  <c r="C687" i="6"/>
  <c r="B687" i="6"/>
  <c r="D686" i="6"/>
  <c r="C686" i="6"/>
  <c r="B686" i="6"/>
  <c r="D685" i="6"/>
  <c r="C685" i="6"/>
  <c r="B685" i="6"/>
  <c r="D684" i="6"/>
  <c r="C684" i="6"/>
  <c r="B684" i="6"/>
  <c r="D683" i="6"/>
  <c r="C683" i="6"/>
  <c r="B683" i="6"/>
  <c r="D682" i="6"/>
  <c r="C682" i="6"/>
  <c r="B682" i="6"/>
  <c r="D681" i="6"/>
  <c r="C681" i="6"/>
  <c r="B681" i="6"/>
  <c r="D680" i="6"/>
  <c r="C680" i="6"/>
  <c r="B680" i="6"/>
  <c r="D679" i="6"/>
  <c r="C679" i="6"/>
  <c r="B679" i="6"/>
  <c r="D678" i="6"/>
  <c r="C678" i="6"/>
  <c r="B678" i="6"/>
  <c r="D677" i="6"/>
  <c r="C677" i="6"/>
  <c r="B677" i="6"/>
  <c r="D676" i="6"/>
  <c r="C676" i="6"/>
  <c r="B676" i="6"/>
  <c r="D675" i="6"/>
  <c r="C675" i="6"/>
  <c r="B675" i="6"/>
  <c r="D674" i="6"/>
  <c r="C674" i="6"/>
  <c r="B674" i="6"/>
  <c r="D673" i="6"/>
  <c r="C673" i="6"/>
  <c r="B673" i="6"/>
  <c r="D672" i="6"/>
  <c r="C672" i="6"/>
  <c r="B672" i="6"/>
  <c r="D671" i="6"/>
  <c r="C671" i="6"/>
  <c r="B671" i="6"/>
  <c r="D670" i="6"/>
  <c r="C670" i="6"/>
  <c r="B670" i="6"/>
  <c r="D669" i="6"/>
  <c r="C669" i="6"/>
  <c r="B669" i="6"/>
  <c r="D668" i="6"/>
  <c r="C668" i="6"/>
  <c r="B668" i="6"/>
  <c r="D667" i="6"/>
  <c r="C667" i="6"/>
  <c r="B667" i="6"/>
  <c r="D666" i="6"/>
  <c r="C666" i="6"/>
  <c r="B666" i="6"/>
  <c r="D665" i="6"/>
  <c r="C665" i="6"/>
  <c r="B665" i="6"/>
  <c r="D664" i="6"/>
  <c r="C664" i="6"/>
  <c r="B664" i="6"/>
  <c r="D663" i="6"/>
  <c r="C663" i="6"/>
  <c r="B663" i="6"/>
  <c r="D662" i="6"/>
  <c r="C662" i="6"/>
  <c r="B662" i="6"/>
  <c r="D661" i="6"/>
  <c r="C661" i="6"/>
  <c r="B661" i="6"/>
  <c r="D660" i="6"/>
  <c r="C660" i="6"/>
  <c r="B660" i="6"/>
  <c r="D659" i="6"/>
  <c r="C659" i="6"/>
  <c r="B659" i="6"/>
  <c r="D658" i="6"/>
  <c r="C658" i="6"/>
  <c r="B658" i="6"/>
  <c r="D657" i="6"/>
  <c r="C657" i="6"/>
  <c r="B657" i="6"/>
  <c r="D656" i="6"/>
  <c r="C656" i="6"/>
  <c r="B656" i="6"/>
  <c r="D655" i="6"/>
  <c r="C655" i="6"/>
  <c r="B655" i="6"/>
  <c r="D654" i="6"/>
  <c r="C654" i="6"/>
  <c r="B654" i="6"/>
  <c r="D653" i="6"/>
  <c r="C653" i="6"/>
  <c r="B653" i="6"/>
  <c r="D652" i="6"/>
  <c r="C652" i="6"/>
  <c r="B652" i="6"/>
  <c r="D651" i="6"/>
  <c r="C651" i="6"/>
  <c r="B651" i="6"/>
  <c r="D650" i="6"/>
  <c r="C650" i="6"/>
  <c r="B650" i="6"/>
  <c r="D649" i="6"/>
  <c r="C649" i="6"/>
  <c r="B649" i="6"/>
  <c r="D648" i="6"/>
  <c r="C648" i="6"/>
  <c r="B648" i="6"/>
  <c r="D647" i="6"/>
  <c r="C647" i="6"/>
  <c r="B647" i="6"/>
  <c r="D646" i="6"/>
  <c r="C646" i="6"/>
  <c r="B646" i="6"/>
  <c r="D645" i="6"/>
  <c r="C645" i="6"/>
  <c r="B645" i="6"/>
  <c r="D644" i="6"/>
  <c r="C644" i="6"/>
  <c r="B644" i="6"/>
  <c r="D643" i="6"/>
  <c r="C643" i="6"/>
  <c r="B643" i="6"/>
  <c r="D642" i="6"/>
  <c r="C642" i="6"/>
  <c r="B642" i="6"/>
  <c r="D641" i="6"/>
  <c r="C641" i="6"/>
  <c r="B641" i="6"/>
  <c r="D640" i="6"/>
  <c r="C640" i="6"/>
  <c r="B640" i="6"/>
  <c r="D639" i="6"/>
  <c r="C639" i="6"/>
  <c r="B639" i="6"/>
  <c r="D638" i="6"/>
  <c r="C638" i="6"/>
  <c r="B638" i="6"/>
  <c r="D637" i="6"/>
  <c r="C637" i="6"/>
  <c r="B637" i="6"/>
  <c r="D636" i="6"/>
  <c r="C636" i="6"/>
  <c r="B636" i="6"/>
  <c r="D635" i="6"/>
  <c r="C635" i="6"/>
  <c r="B635" i="6"/>
  <c r="D634" i="6"/>
  <c r="C634" i="6"/>
  <c r="B634" i="6"/>
  <c r="D633" i="6"/>
  <c r="C633" i="6"/>
  <c r="B633" i="6"/>
  <c r="D632" i="6"/>
  <c r="C632" i="6"/>
  <c r="B632" i="6"/>
  <c r="D631" i="6"/>
  <c r="C631" i="6"/>
  <c r="B631" i="6"/>
  <c r="D630" i="6"/>
  <c r="C630" i="6"/>
  <c r="B630" i="6"/>
  <c r="D629" i="6"/>
  <c r="C629" i="6"/>
  <c r="B629" i="6"/>
  <c r="D628" i="6"/>
  <c r="C628" i="6"/>
  <c r="B628" i="6"/>
  <c r="D627" i="6"/>
  <c r="C627" i="6"/>
  <c r="B627" i="6"/>
  <c r="D626" i="6"/>
  <c r="C626" i="6"/>
  <c r="B626" i="6"/>
  <c r="D625" i="6"/>
  <c r="C625" i="6"/>
  <c r="B625" i="6"/>
  <c r="D624" i="6"/>
  <c r="C624" i="6"/>
  <c r="B624" i="6"/>
  <c r="D623" i="6"/>
  <c r="C623" i="6"/>
  <c r="B623" i="6"/>
  <c r="D622" i="6"/>
  <c r="C622" i="6"/>
  <c r="B622" i="6"/>
  <c r="D621" i="6"/>
  <c r="C621" i="6"/>
  <c r="B621" i="6"/>
  <c r="D620" i="6"/>
  <c r="C620" i="6"/>
  <c r="B620" i="6"/>
  <c r="D619" i="6"/>
  <c r="C619" i="6"/>
  <c r="B619" i="6"/>
  <c r="D618" i="6"/>
  <c r="C618" i="6"/>
  <c r="B618" i="6"/>
  <c r="D617" i="6"/>
  <c r="C617" i="6"/>
  <c r="B617" i="6"/>
  <c r="D616" i="6"/>
  <c r="C616" i="6"/>
  <c r="B616" i="6"/>
  <c r="D615" i="6"/>
  <c r="C615" i="6"/>
  <c r="B615" i="6"/>
  <c r="D614" i="6"/>
  <c r="C614" i="6"/>
  <c r="B614" i="6"/>
  <c r="D613" i="6"/>
  <c r="C613" i="6"/>
  <c r="B613" i="6"/>
  <c r="D612" i="6"/>
  <c r="C612" i="6"/>
  <c r="B612" i="6"/>
  <c r="D611" i="6"/>
  <c r="C611" i="6"/>
  <c r="B611" i="6"/>
  <c r="D610" i="6"/>
  <c r="C610" i="6"/>
  <c r="B610" i="6"/>
  <c r="D609" i="6"/>
  <c r="C609" i="6"/>
  <c r="B609" i="6"/>
  <c r="D608" i="6"/>
  <c r="C608" i="6"/>
  <c r="B608" i="6"/>
  <c r="D607" i="6"/>
  <c r="C607" i="6"/>
  <c r="B607" i="6"/>
  <c r="D606" i="6"/>
  <c r="C606" i="6"/>
  <c r="B606" i="6"/>
  <c r="D605" i="6"/>
  <c r="C605" i="6"/>
  <c r="B605" i="6"/>
  <c r="D604" i="6"/>
  <c r="C604" i="6"/>
  <c r="B604" i="6"/>
  <c r="D603" i="6"/>
  <c r="C603" i="6"/>
  <c r="B603" i="6"/>
  <c r="D602" i="6"/>
  <c r="C602" i="6"/>
  <c r="B602" i="6"/>
  <c r="D601" i="6"/>
  <c r="C601" i="6"/>
  <c r="B601" i="6"/>
  <c r="D600" i="6"/>
  <c r="C600" i="6"/>
  <c r="B600" i="6"/>
  <c r="D599" i="6"/>
  <c r="C599" i="6"/>
  <c r="B599" i="6"/>
  <c r="D598" i="6"/>
  <c r="C598" i="6"/>
  <c r="B598" i="6"/>
  <c r="D597" i="6"/>
  <c r="C597" i="6"/>
  <c r="B597" i="6"/>
  <c r="D596" i="6"/>
  <c r="C596" i="6"/>
  <c r="B596" i="6"/>
  <c r="D595" i="6"/>
  <c r="C595" i="6"/>
  <c r="B595" i="6"/>
  <c r="D594" i="6"/>
  <c r="C594" i="6"/>
  <c r="B594" i="6"/>
  <c r="D593" i="6"/>
  <c r="C593" i="6"/>
  <c r="B593" i="6"/>
  <c r="D592" i="6"/>
  <c r="C592" i="6"/>
  <c r="B592" i="6"/>
  <c r="D591" i="6"/>
  <c r="C591" i="6"/>
  <c r="B591" i="6"/>
  <c r="D590" i="6"/>
  <c r="C590" i="6"/>
  <c r="B590" i="6"/>
  <c r="D589" i="6"/>
  <c r="C589" i="6"/>
  <c r="B589" i="6"/>
  <c r="D588" i="6"/>
  <c r="C588" i="6"/>
  <c r="B588" i="6"/>
  <c r="D587" i="6"/>
  <c r="C587" i="6"/>
  <c r="B587" i="6"/>
  <c r="D586" i="6"/>
  <c r="C586" i="6"/>
  <c r="B586" i="6"/>
  <c r="D585" i="6"/>
  <c r="C585" i="6"/>
  <c r="B585" i="6"/>
  <c r="D584" i="6"/>
  <c r="C584" i="6"/>
  <c r="B584" i="6"/>
  <c r="D583" i="6"/>
  <c r="C583" i="6"/>
  <c r="B583" i="6"/>
  <c r="D582" i="6"/>
  <c r="C582" i="6"/>
  <c r="B582" i="6"/>
  <c r="D581" i="6"/>
  <c r="C581" i="6"/>
  <c r="B581" i="6"/>
  <c r="D580" i="6"/>
  <c r="C580" i="6"/>
  <c r="B580" i="6"/>
  <c r="D579" i="6"/>
  <c r="C579" i="6"/>
  <c r="B579" i="6"/>
  <c r="D578" i="6"/>
  <c r="C578" i="6"/>
  <c r="B578" i="6"/>
  <c r="D577" i="6"/>
  <c r="C577" i="6"/>
  <c r="B577" i="6"/>
  <c r="D576" i="6"/>
  <c r="C576" i="6"/>
  <c r="B576" i="6"/>
  <c r="D575" i="6"/>
  <c r="C575" i="6"/>
  <c r="B575" i="6"/>
  <c r="D574" i="6"/>
  <c r="C574" i="6"/>
  <c r="B574" i="6"/>
  <c r="D573" i="6"/>
  <c r="C573" i="6"/>
  <c r="B573" i="6"/>
  <c r="D572" i="6"/>
  <c r="C572" i="6"/>
  <c r="B572" i="6"/>
  <c r="D571" i="6"/>
  <c r="C571" i="6"/>
  <c r="B571" i="6"/>
  <c r="D570" i="6"/>
  <c r="C570" i="6"/>
  <c r="B570" i="6"/>
  <c r="D569" i="6"/>
  <c r="C569" i="6"/>
  <c r="B569" i="6"/>
  <c r="D568" i="6"/>
  <c r="C568" i="6"/>
  <c r="B568" i="6"/>
  <c r="D567" i="6"/>
  <c r="C567" i="6"/>
  <c r="B567" i="6"/>
  <c r="D566" i="6"/>
  <c r="C566" i="6"/>
  <c r="B566" i="6"/>
  <c r="D565" i="6"/>
  <c r="C565" i="6"/>
  <c r="B565" i="6"/>
  <c r="D564" i="6"/>
  <c r="C564" i="6"/>
  <c r="B564" i="6"/>
  <c r="D563" i="6"/>
  <c r="C563" i="6"/>
  <c r="B563" i="6"/>
  <c r="D562" i="6"/>
  <c r="C562" i="6"/>
  <c r="B562" i="6"/>
  <c r="D561" i="6"/>
  <c r="C561" i="6"/>
  <c r="B561" i="6"/>
  <c r="D560" i="6"/>
  <c r="C560" i="6"/>
  <c r="B560" i="6"/>
  <c r="D559" i="6"/>
  <c r="C559" i="6"/>
  <c r="B559" i="6"/>
  <c r="D558" i="6"/>
  <c r="C558" i="6"/>
  <c r="B558" i="6"/>
  <c r="D557" i="6"/>
  <c r="C557" i="6"/>
  <c r="B557" i="6"/>
  <c r="D556" i="6"/>
  <c r="C556" i="6"/>
  <c r="B556" i="6"/>
  <c r="D555" i="6"/>
  <c r="C555" i="6"/>
  <c r="B555" i="6"/>
  <c r="D554" i="6"/>
  <c r="C554" i="6"/>
  <c r="B554" i="6"/>
  <c r="D553" i="6"/>
  <c r="C553" i="6"/>
  <c r="B553" i="6"/>
  <c r="D552" i="6"/>
  <c r="C552" i="6"/>
  <c r="B552" i="6"/>
  <c r="D551" i="6"/>
  <c r="C551" i="6"/>
  <c r="B551" i="6"/>
  <c r="D550" i="6"/>
  <c r="C550" i="6"/>
  <c r="B550" i="6"/>
  <c r="D549" i="6"/>
  <c r="C549" i="6"/>
  <c r="B549" i="6"/>
  <c r="D548" i="6"/>
  <c r="C548" i="6"/>
  <c r="B548" i="6"/>
  <c r="D547" i="6"/>
  <c r="C547" i="6"/>
  <c r="B547" i="6"/>
  <c r="D546" i="6"/>
  <c r="C546" i="6"/>
  <c r="B546" i="6"/>
  <c r="D545" i="6"/>
  <c r="C545" i="6"/>
  <c r="B545" i="6"/>
  <c r="D544" i="6"/>
  <c r="C544" i="6"/>
  <c r="B544" i="6"/>
  <c r="D543" i="6"/>
  <c r="C543" i="6"/>
  <c r="B543" i="6"/>
  <c r="D542" i="6"/>
  <c r="C542" i="6"/>
  <c r="B542" i="6"/>
  <c r="D541" i="6"/>
  <c r="C541" i="6"/>
  <c r="B541" i="6"/>
  <c r="D540" i="6"/>
  <c r="C540" i="6"/>
  <c r="B540" i="6"/>
  <c r="D539" i="6"/>
  <c r="C539" i="6"/>
  <c r="B539" i="6"/>
  <c r="D538" i="6"/>
  <c r="C538" i="6"/>
  <c r="B538" i="6"/>
  <c r="D537" i="6"/>
  <c r="C537" i="6"/>
  <c r="B537" i="6"/>
  <c r="D536" i="6"/>
  <c r="C536" i="6"/>
  <c r="B536" i="6"/>
  <c r="D535" i="6"/>
  <c r="C535" i="6"/>
  <c r="B535" i="6"/>
  <c r="D534" i="6"/>
  <c r="C534" i="6"/>
  <c r="B534" i="6"/>
  <c r="D533" i="6"/>
  <c r="C533" i="6"/>
  <c r="B533" i="6"/>
  <c r="D532" i="6"/>
  <c r="C532" i="6"/>
  <c r="B532" i="6"/>
  <c r="D531" i="6"/>
  <c r="C531" i="6"/>
  <c r="B531" i="6"/>
  <c r="D530" i="6"/>
  <c r="C530" i="6"/>
  <c r="B530" i="6"/>
  <c r="D529" i="6"/>
  <c r="C529" i="6"/>
  <c r="B529" i="6"/>
  <c r="D528" i="6"/>
  <c r="C528" i="6"/>
  <c r="B528" i="6"/>
  <c r="D527" i="6"/>
  <c r="C527" i="6"/>
  <c r="B527" i="6"/>
  <c r="D526" i="6"/>
  <c r="C526" i="6"/>
  <c r="B526" i="6"/>
  <c r="D525" i="6"/>
  <c r="C525" i="6"/>
  <c r="B525" i="6"/>
  <c r="D524" i="6"/>
  <c r="C524" i="6"/>
  <c r="B524" i="6"/>
  <c r="D523" i="6"/>
  <c r="C523" i="6"/>
  <c r="B523" i="6"/>
  <c r="D522" i="6"/>
  <c r="C522" i="6"/>
  <c r="B522" i="6"/>
  <c r="D521" i="6"/>
  <c r="C521" i="6"/>
  <c r="B521" i="6"/>
  <c r="D520" i="6"/>
  <c r="C520" i="6"/>
  <c r="B520" i="6"/>
  <c r="D519" i="6"/>
  <c r="C519" i="6"/>
  <c r="B519" i="6"/>
  <c r="D518" i="6"/>
  <c r="C518" i="6"/>
  <c r="B518" i="6"/>
  <c r="D517" i="6"/>
  <c r="C517" i="6"/>
  <c r="B517" i="6"/>
  <c r="D516" i="6"/>
  <c r="C516" i="6"/>
  <c r="B516" i="6"/>
  <c r="D515" i="6"/>
  <c r="C515" i="6"/>
  <c r="B515" i="6"/>
  <c r="D514" i="6"/>
  <c r="C514" i="6"/>
  <c r="B514" i="6"/>
  <c r="D513" i="6"/>
  <c r="C513" i="6"/>
  <c r="B513" i="6"/>
  <c r="D512" i="6"/>
  <c r="C512" i="6"/>
  <c r="B512" i="6"/>
  <c r="D511" i="6"/>
  <c r="C511" i="6"/>
  <c r="B511" i="6"/>
  <c r="D510" i="6"/>
  <c r="C510" i="6"/>
  <c r="B510" i="6"/>
  <c r="D509" i="6"/>
  <c r="C509" i="6"/>
  <c r="B509" i="6"/>
  <c r="D508" i="6"/>
  <c r="C508" i="6"/>
  <c r="B508" i="6"/>
  <c r="D507" i="6"/>
  <c r="C507" i="6"/>
  <c r="B507" i="6"/>
  <c r="D506" i="6"/>
  <c r="C506" i="6"/>
  <c r="B506" i="6"/>
  <c r="D505" i="6"/>
  <c r="C505" i="6"/>
  <c r="B505" i="6"/>
  <c r="D504" i="6"/>
  <c r="C504" i="6"/>
  <c r="B504" i="6"/>
  <c r="D503" i="6"/>
  <c r="C503" i="6"/>
  <c r="B503" i="6"/>
  <c r="D502" i="6"/>
  <c r="C502" i="6"/>
  <c r="B502" i="6"/>
  <c r="D501" i="6"/>
  <c r="C501" i="6"/>
  <c r="B501" i="6"/>
  <c r="D500" i="6"/>
  <c r="C500" i="6"/>
  <c r="B500" i="6"/>
  <c r="D499" i="6"/>
  <c r="C499" i="6"/>
  <c r="B499" i="6"/>
  <c r="D498" i="6"/>
  <c r="C498" i="6"/>
  <c r="B498" i="6"/>
  <c r="D497" i="6"/>
  <c r="C497" i="6"/>
  <c r="B497" i="6"/>
  <c r="D496" i="6"/>
  <c r="C496" i="6"/>
  <c r="B496" i="6"/>
  <c r="D495" i="6"/>
  <c r="C495" i="6"/>
  <c r="B495" i="6"/>
  <c r="D494" i="6"/>
  <c r="C494" i="6"/>
  <c r="B494" i="6"/>
  <c r="D493" i="6"/>
  <c r="C493" i="6"/>
  <c r="B493" i="6"/>
  <c r="D492" i="6"/>
  <c r="C492" i="6"/>
  <c r="B492" i="6"/>
  <c r="D491" i="6"/>
  <c r="C491" i="6"/>
  <c r="B491" i="6"/>
  <c r="D490" i="6"/>
  <c r="C490" i="6"/>
  <c r="B490" i="6"/>
  <c r="D489" i="6"/>
  <c r="C489" i="6"/>
  <c r="B489" i="6"/>
  <c r="D488" i="6"/>
  <c r="C488" i="6"/>
  <c r="B488" i="6"/>
  <c r="D487" i="6"/>
  <c r="C487" i="6"/>
  <c r="B487" i="6"/>
  <c r="D486" i="6"/>
  <c r="C486" i="6"/>
  <c r="B486" i="6"/>
  <c r="D485" i="6"/>
  <c r="C485" i="6"/>
  <c r="B485" i="6"/>
  <c r="D484" i="6"/>
  <c r="C484" i="6"/>
  <c r="B484" i="6"/>
  <c r="D483" i="6"/>
  <c r="C483" i="6"/>
  <c r="B483" i="6"/>
  <c r="D482" i="6"/>
  <c r="C482" i="6"/>
  <c r="B482" i="6"/>
  <c r="D481" i="6"/>
  <c r="C481" i="6"/>
  <c r="B481" i="6"/>
  <c r="D480" i="6"/>
  <c r="C480" i="6"/>
  <c r="B480" i="6"/>
  <c r="D479" i="6"/>
  <c r="C479" i="6"/>
  <c r="B479" i="6"/>
  <c r="D478" i="6"/>
  <c r="C478" i="6"/>
  <c r="B478" i="6"/>
  <c r="D477" i="6"/>
  <c r="C477" i="6"/>
  <c r="B477" i="6"/>
  <c r="D476" i="6"/>
  <c r="C476" i="6"/>
  <c r="B476" i="6"/>
  <c r="D475" i="6"/>
  <c r="C475" i="6"/>
  <c r="B475" i="6"/>
  <c r="D474" i="6"/>
  <c r="C474" i="6"/>
  <c r="B474" i="6"/>
  <c r="D473" i="6"/>
  <c r="C473" i="6"/>
  <c r="B473" i="6"/>
  <c r="D472" i="6"/>
  <c r="C472" i="6"/>
  <c r="B472" i="6"/>
  <c r="D471" i="6"/>
  <c r="C471" i="6"/>
  <c r="B471" i="6"/>
  <c r="D470" i="6"/>
  <c r="C470" i="6"/>
  <c r="B470" i="6"/>
  <c r="D469" i="6"/>
  <c r="C469" i="6"/>
  <c r="B469" i="6"/>
  <c r="D468" i="6"/>
  <c r="C468" i="6"/>
  <c r="B468" i="6"/>
  <c r="D467" i="6"/>
  <c r="C467" i="6"/>
  <c r="B467" i="6"/>
  <c r="D466" i="6"/>
  <c r="C466" i="6"/>
  <c r="B466" i="6"/>
  <c r="D465" i="6"/>
  <c r="C465" i="6"/>
  <c r="B465" i="6"/>
  <c r="D464" i="6"/>
  <c r="C464" i="6"/>
  <c r="B464" i="6"/>
  <c r="D463" i="6"/>
  <c r="C463" i="6"/>
  <c r="B463" i="6"/>
  <c r="D462" i="6"/>
  <c r="C462" i="6"/>
  <c r="B462" i="6"/>
  <c r="D461" i="6"/>
  <c r="C461" i="6"/>
  <c r="B461" i="6"/>
  <c r="D460" i="6"/>
  <c r="C460" i="6"/>
  <c r="B460" i="6"/>
  <c r="D459" i="6"/>
  <c r="C459" i="6"/>
  <c r="B459" i="6"/>
  <c r="D458" i="6"/>
  <c r="C458" i="6"/>
  <c r="B458" i="6"/>
  <c r="D457" i="6"/>
  <c r="C457" i="6"/>
  <c r="B457" i="6"/>
  <c r="D456" i="6"/>
  <c r="C456" i="6"/>
  <c r="B456" i="6"/>
  <c r="D455" i="6"/>
  <c r="C455" i="6"/>
  <c r="B455" i="6"/>
  <c r="D454" i="6"/>
  <c r="C454" i="6"/>
  <c r="B454" i="6"/>
  <c r="D453" i="6"/>
  <c r="C453" i="6"/>
  <c r="B453" i="6"/>
  <c r="D452" i="6"/>
  <c r="C452" i="6"/>
  <c r="B452" i="6"/>
  <c r="D451" i="6"/>
  <c r="C451" i="6"/>
  <c r="B451" i="6"/>
  <c r="D450" i="6"/>
  <c r="C450" i="6"/>
  <c r="B450" i="6"/>
  <c r="D449" i="6"/>
  <c r="C449" i="6"/>
  <c r="B449" i="6"/>
  <c r="D448" i="6"/>
  <c r="C448" i="6"/>
  <c r="B448" i="6"/>
  <c r="D447" i="6"/>
  <c r="C447" i="6"/>
  <c r="B447" i="6"/>
  <c r="D446" i="6"/>
  <c r="C446" i="6"/>
  <c r="B446" i="6"/>
  <c r="D445" i="6"/>
  <c r="C445" i="6"/>
  <c r="B445" i="6"/>
  <c r="D444" i="6"/>
  <c r="C444" i="6"/>
  <c r="B444" i="6"/>
  <c r="D443" i="6"/>
  <c r="C443" i="6"/>
  <c r="B443" i="6"/>
  <c r="D442" i="6"/>
  <c r="C442" i="6"/>
  <c r="B442" i="6"/>
  <c r="D441" i="6"/>
  <c r="C441" i="6"/>
  <c r="B441" i="6"/>
  <c r="D440" i="6"/>
  <c r="C440" i="6"/>
  <c r="B440" i="6"/>
  <c r="D439" i="6"/>
  <c r="C439" i="6"/>
  <c r="B439" i="6"/>
  <c r="D438" i="6"/>
  <c r="C438" i="6"/>
  <c r="B438" i="6"/>
  <c r="D437" i="6"/>
  <c r="C437" i="6"/>
  <c r="B437" i="6"/>
  <c r="D436" i="6"/>
  <c r="C436" i="6"/>
  <c r="B436" i="6"/>
  <c r="D435" i="6"/>
  <c r="C435" i="6"/>
  <c r="B435" i="6"/>
  <c r="D434" i="6"/>
  <c r="C434" i="6"/>
  <c r="B434" i="6"/>
  <c r="D433" i="6"/>
  <c r="C433" i="6"/>
  <c r="B433" i="6"/>
  <c r="D432" i="6"/>
  <c r="C432" i="6"/>
  <c r="B432" i="6"/>
  <c r="D431" i="6"/>
  <c r="C431" i="6"/>
  <c r="B431" i="6"/>
  <c r="D430" i="6"/>
  <c r="C430" i="6"/>
  <c r="B430" i="6"/>
  <c r="D429" i="6"/>
  <c r="C429" i="6"/>
  <c r="B429" i="6"/>
  <c r="D428" i="6"/>
  <c r="C428" i="6"/>
  <c r="B428" i="6"/>
  <c r="D427" i="6"/>
  <c r="C427" i="6"/>
  <c r="B427" i="6"/>
  <c r="D426" i="6"/>
  <c r="C426" i="6"/>
  <c r="B426" i="6"/>
  <c r="D425" i="6"/>
  <c r="C425" i="6"/>
  <c r="B425" i="6"/>
  <c r="D424" i="6"/>
  <c r="C424" i="6"/>
  <c r="B424" i="6"/>
  <c r="D423" i="6"/>
  <c r="C423" i="6"/>
  <c r="B423" i="6"/>
  <c r="D422" i="6"/>
  <c r="C422" i="6"/>
  <c r="B422" i="6"/>
  <c r="D421" i="6"/>
  <c r="C421" i="6"/>
  <c r="B421" i="6"/>
  <c r="D420" i="6"/>
  <c r="C420" i="6"/>
  <c r="B420" i="6"/>
  <c r="D419" i="6"/>
  <c r="C419" i="6"/>
  <c r="B419" i="6"/>
  <c r="D418" i="6"/>
  <c r="C418" i="6"/>
  <c r="B418" i="6"/>
  <c r="D417" i="6"/>
  <c r="C417" i="6"/>
  <c r="B417" i="6"/>
  <c r="D416" i="6"/>
  <c r="C416" i="6"/>
  <c r="B416" i="6"/>
  <c r="D415" i="6"/>
  <c r="C415" i="6"/>
  <c r="B415" i="6"/>
  <c r="D414" i="6"/>
  <c r="C414" i="6"/>
  <c r="B414" i="6"/>
  <c r="D413" i="6"/>
  <c r="C413" i="6"/>
  <c r="B413" i="6"/>
  <c r="D412" i="6"/>
  <c r="C412" i="6"/>
  <c r="B412" i="6"/>
  <c r="D411" i="6"/>
  <c r="C411" i="6"/>
  <c r="B411" i="6"/>
  <c r="D410" i="6"/>
  <c r="C410" i="6"/>
  <c r="B410" i="6"/>
  <c r="D409" i="6"/>
  <c r="C409" i="6"/>
  <c r="B409" i="6"/>
  <c r="D408" i="6"/>
  <c r="C408" i="6"/>
  <c r="B408" i="6"/>
  <c r="D407" i="6"/>
  <c r="C407" i="6"/>
  <c r="B407" i="6"/>
  <c r="D406" i="6"/>
  <c r="C406" i="6"/>
  <c r="B406" i="6"/>
  <c r="D405" i="6"/>
  <c r="C405" i="6"/>
  <c r="B405" i="6"/>
  <c r="D404" i="6"/>
  <c r="C404" i="6"/>
  <c r="B404" i="6"/>
  <c r="D403" i="6"/>
  <c r="C403" i="6"/>
  <c r="B403" i="6"/>
  <c r="D402" i="6"/>
  <c r="C402" i="6"/>
  <c r="B402" i="6"/>
  <c r="D401" i="6"/>
  <c r="C401" i="6"/>
  <c r="B401" i="6"/>
  <c r="D400" i="6"/>
  <c r="C400" i="6"/>
  <c r="B400" i="6"/>
  <c r="D399" i="6"/>
  <c r="C399" i="6"/>
  <c r="B399" i="6"/>
  <c r="D398" i="6"/>
  <c r="C398" i="6"/>
  <c r="B398" i="6"/>
  <c r="D397" i="6"/>
  <c r="C397" i="6"/>
  <c r="B397" i="6"/>
  <c r="D396" i="6"/>
  <c r="C396" i="6"/>
  <c r="B396" i="6"/>
  <c r="D395" i="6"/>
  <c r="C395" i="6"/>
  <c r="B395" i="6"/>
  <c r="D394" i="6"/>
  <c r="C394" i="6"/>
  <c r="B394" i="6"/>
  <c r="D393" i="6"/>
  <c r="C393" i="6"/>
  <c r="B393" i="6"/>
  <c r="D392" i="6"/>
  <c r="C392" i="6"/>
  <c r="B392" i="6"/>
  <c r="D391" i="6"/>
  <c r="C391" i="6"/>
  <c r="B391" i="6"/>
  <c r="D390" i="6"/>
  <c r="C390" i="6"/>
  <c r="B390" i="6"/>
  <c r="D389" i="6"/>
  <c r="C389" i="6"/>
  <c r="B389" i="6"/>
  <c r="D388" i="6"/>
  <c r="C388" i="6"/>
  <c r="B388" i="6"/>
  <c r="D387" i="6"/>
  <c r="C387" i="6"/>
  <c r="B387" i="6"/>
  <c r="D386" i="6"/>
  <c r="C386" i="6"/>
  <c r="B386" i="6"/>
  <c r="D385" i="6"/>
  <c r="C385" i="6"/>
  <c r="B385" i="6"/>
  <c r="D384" i="6"/>
  <c r="C384" i="6"/>
  <c r="B384" i="6"/>
  <c r="D383" i="6"/>
  <c r="C383" i="6"/>
  <c r="B383" i="6"/>
  <c r="D382" i="6"/>
  <c r="C382" i="6"/>
  <c r="B382" i="6"/>
  <c r="D381" i="6"/>
  <c r="C381" i="6"/>
  <c r="B381" i="6"/>
  <c r="D380" i="6"/>
  <c r="C380" i="6"/>
  <c r="B380" i="6"/>
  <c r="D379" i="6"/>
  <c r="C379" i="6"/>
  <c r="B379" i="6"/>
  <c r="D378" i="6"/>
  <c r="C378" i="6"/>
  <c r="B378" i="6"/>
  <c r="D377" i="6"/>
  <c r="C377" i="6"/>
  <c r="B377" i="6"/>
  <c r="D376" i="6"/>
  <c r="C376" i="6"/>
  <c r="B376" i="6"/>
  <c r="D375" i="6"/>
  <c r="C375" i="6"/>
  <c r="B375" i="6"/>
  <c r="D374" i="6"/>
  <c r="C374" i="6"/>
  <c r="B374" i="6"/>
  <c r="D373" i="6"/>
  <c r="C373" i="6"/>
  <c r="B373" i="6"/>
  <c r="D372" i="6"/>
  <c r="C372" i="6"/>
  <c r="B372" i="6"/>
  <c r="D371" i="6"/>
  <c r="C371" i="6"/>
  <c r="B371" i="6"/>
  <c r="D370" i="6"/>
  <c r="C370" i="6"/>
  <c r="B370" i="6"/>
  <c r="D369" i="6"/>
  <c r="C369" i="6"/>
  <c r="B369" i="6"/>
  <c r="D368" i="6"/>
  <c r="C368" i="6"/>
  <c r="B368" i="6"/>
  <c r="D367" i="6"/>
  <c r="C367" i="6"/>
  <c r="B367" i="6"/>
  <c r="D366" i="6"/>
  <c r="C366" i="6"/>
  <c r="B366" i="6"/>
  <c r="D365" i="6"/>
  <c r="C365" i="6"/>
  <c r="B365" i="6"/>
  <c r="D364" i="6"/>
  <c r="C364" i="6"/>
  <c r="B364" i="6"/>
  <c r="D363" i="6"/>
  <c r="C363" i="6"/>
  <c r="B363" i="6"/>
  <c r="D362" i="6"/>
  <c r="C362" i="6"/>
  <c r="B362" i="6"/>
  <c r="D361" i="6"/>
  <c r="C361" i="6"/>
  <c r="B361" i="6"/>
  <c r="D360" i="6"/>
  <c r="C360" i="6"/>
  <c r="B360" i="6"/>
  <c r="D359" i="6"/>
  <c r="C359" i="6"/>
  <c r="B359" i="6"/>
  <c r="D358" i="6"/>
  <c r="C358" i="6"/>
  <c r="B358" i="6"/>
  <c r="D357" i="6"/>
  <c r="C357" i="6"/>
  <c r="B357" i="6"/>
  <c r="D356" i="6"/>
  <c r="C356" i="6"/>
  <c r="B356" i="6"/>
  <c r="D355" i="6"/>
  <c r="C355" i="6"/>
  <c r="B355" i="6"/>
  <c r="D354" i="6"/>
  <c r="C354" i="6"/>
  <c r="B354" i="6"/>
  <c r="D353" i="6"/>
  <c r="C353" i="6"/>
  <c r="B353" i="6"/>
  <c r="D352" i="6"/>
  <c r="C352" i="6"/>
  <c r="B352" i="6"/>
  <c r="D351" i="6"/>
  <c r="C351" i="6"/>
  <c r="B351" i="6"/>
  <c r="D350" i="6"/>
  <c r="C350" i="6"/>
  <c r="B350" i="6"/>
  <c r="D349" i="6"/>
  <c r="C349" i="6"/>
  <c r="B349" i="6"/>
  <c r="D348" i="6"/>
  <c r="C348" i="6"/>
  <c r="B348" i="6"/>
  <c r="D347" i="6"/>
  <c r="C347" i="6"/>
  <c r="B347" i="6"/>
  <c r="D346" i="6"/>
  <c r="C346" i="6"/>
  <c r="B346" i="6"/>
  <c r="D345" i="6"/>
  <c r="C345" i="6"/>
  <c r="B345" i="6"/>
  <c r="D344" i="6"/>
  <c r="C344" i="6"/>
  <c r="B344" i="6"/>
  <c r="D343" i="6"/>
  <c r="C343" i="6"/>
  <c r="B343" i="6"/>
  <c r="D342" i="6"/>
  <c r="C342" i="6"/>
  <c r="B342" i="6"/>
  <c r="D341" i="6"/>
  <c r="C341" i="6"/>
  <c r="B341" i="6"/>
  <c r="D340" i="6"/>
  <c r="C340" i="6"/>
  <c r="B340" i="6"/>
  <c r="D339" i="6"/>
  <c r="C339" i="6"/>
  <c r="B339" i="6"/>
  <c r="D338" i="6"/>
  <c r="C338" i="6"/>
  <c r="B338" i="6"/>
  <c r="D337" i="6"/>
  <c r="C337" i="6"/>
  <c r="B337" i="6"/>
  <c r="D336" i="6"/>
  <c r="C336" i="6"/>
  <c r="B336" i="6"/>
  <c r="D335" i="6"/>
  <c r="C335" i="6"/>
  <c r="B335" i="6"/>
  <c r="D334" i="6"/>
  <c r="C334" i="6"/>
  <c r="B334" i="6"/>
  <c r="D333" i="6"/>
  <c r="C333" i="6"/>
  <c r="B333" i="6"/>
  <c r="D332" i="6"/>
  <c r="C332" i="6"/>
  <c r="B332" i="6"/>
  <c r="D331" i="6"/>
  <c r="C331" i="6"/>
  <c r="B331" i="6"/>
  <c r="D330" i="6"/>
  <c r="C330" i="6"/>
  <c r="B330" i="6"/>
  <c r="D329" i="6"/>
  <c r="C329" i="6"/>
  <c r="B329" i="6"/>
  <c r="D328" i="6"/>
  <c r="C328" i="6"/>
  <c r="B328" i="6"/>
  <c r="D327" i="6"/>
  <c r="C327" i="6"/>
  <c r="B327" i="6"/>
  <c r="D326" i="6"/>
  <c r="C326" i="6"/>
  <c r="B326" i="6"/>
  <c r="D325" i="6"/>
  <c r="C325" i="6"/>
  <c r="B325" i="6"/>
  <c r="D324" i="6"/>
  <c r="C324" i="6"/>
  <c r="B324" i="6"/>
  <c r="D323" i="6"/>
  <c r="C323" i="6"/>
  <c r="B323" i="6"/>
  <c r="D322" i="6"/>
  <c r="C322" i="6"/>
  <c r="B322" i="6"/>
  <c r="D321" i="6"/>
  <c r="C321" i="6"/>
  <c r="B321" i="6"/>
  <c r="D320" i="6"/>
  <c r="C320" i="6"/>
  <c r="B320" i="6"/>
  <c r="D319" i="6"/>
  <c r="C319" i="6"/>
  <c r="B319" i="6"/>
  <c r="D318" i="6"/>
  <c r="C318" i="6"/>
  <c r="B318" i="6"/>
  <c r="D317" i="6"/>
  <c r="C317" i="6"/>
  <c r="B317" i="6"/>
  <c r="D316" i="6"/>
  <c r="C316" i="6"/>
  <c r="B316" i="6"/>
  <c r="D315" i="6"/>
  <c r="C315" i="6"/>
  <c r="B315" i="6"/>
  <c r="D314" i="6"/>
  <c r="C314" i="6"/>
  <c r="B314" i="6"/>
  <c r="D313" i="6"/>
  <c r="C313" i="6"/>
  <c r="B313" i="6"/>
  <c r="D312" i="6"/>
  <c r="C312" i="6"/>
  <c r="B312" i="6"/>
  <c r="D311" i="6"/>
  <c r="C311" i="6"/>
  <c r="B311" i="6"/>
  <c r="D310" i="6"/>
  <c r="C310" i="6"/>
  <c r="B310" i="6"/>
  <c r="D309" i="6"/>
  <c r="C309" i="6"/>
  <c r="B309" i="6"/>
  <c r="D308" i="6"/>
  <c r="C308" i="6"/>
  <c r="B308" i="6"/>
  <c r="D307" i="6"/>
  <c r="C307" i="6"/>
  <c r="B307" i="6"/>
  <c r="D306" i="6"/>
  <c r="C306" i="6"/>
  <c r="B306" i="6"/>
  <c r="D305" i="6"/>
  <c r="C305" i="6"/>
  <c r="B305" i="6"/>
  <c r="D304" i="6"/>
  <c r="C304" i="6"/>
  <c r="B304" i="6"/>
  <c r="D303" i="6"/>
  <c r="C303" i="6"/>
  <c r="B303" i="6"/>
  <c r="D302" i="6"/>
  <c r="C302" i="6"/>
  <c r="B302" i="6"/>
  <c r="D301" i="6"/>
  <c r="C301" i="6"/>
  <c r="B301" i="6"/>
  <c r="D300" i="6"/>
  <c r="C300" i="6"/>
  <c r="B300" i="6"/>
  <c r="D299" i="6"/>
  <c r="C299" i="6"/>
  <c r="B299" i="6"/>
  <c r="D298" i="6"/>
  <c r="C298" i="6"/>
  <c r="B298" i="6"/>
  <c r="D297" i="6"/>
  <c r="C297" i="6"/>
  <c r="B297" i="6"/>
  <c r="D296" i="6"/>
  <c r="C296" i="6"/>
  <c r="B296" i="6"/>
  <c r="D295" i="6"/>
  <c r="C295" i="6"/>
  <c r="B295" i="6"/>
  <c r="D294" i="6"/>
  <c r="C294" i="6"/>
  <c r="B294" i="6"/>
  <c r="D293" i="6"/>
  <c r="C293" i="6"/>
  <c r="B293" i="6"/>
  <c r="D292" i="6"/>
  <c r="C292" i="6"/>
  <c r="B292" i="6"/>
  <c r="D291" i="6"/>
  <c r="C291" i="6"/>
  <c r="B291" i="6"/>
  <c r="D290" i="6"/>
  <c r="C290" i="6"/>
  <c r="B290" i="6"/>
  <c r="D289" i="6"/>
  <c r="C289" i="6"/>
  <c r="B289" i="6"/>
  <c r="D288" i="6"/>
  <c r="C288" i="6"/>
  <c r="B288" i="6"/>
  <c r="D287" i="6"/>
  <c r="C287" i="6"/>
  <c r="B287" i="6"/>
  <c r="D286" i="6"/>
  <c r="C286" i="6"/>
  <c r="B286" i="6"/>
  <c r="D285" i="6"/>
  <c r="C285" i="6"/>
  <c r="B285" i="6"/>
  <c r="D284" i="6"/>
  <c r="C284" i="6"/>
  <c r="B284" i="6"/>
  <c r="D283" i="6"/>
  <c r="C283" i="6"/>
  <c r="B283" i="6"/>
  <c r="D282" i="6"/>
  <c r="C282" i="6"/>
  <c r="B282" i="6"/>
  <c r="D281" i="6"/>
  <c r="C281" i="6"/>
  <c r="B281" i="6"/>
  <c r="D280" i="6"/>
  <c r="C280" i="6"/>
  <c r="B280" i="6"/>
  <c r="D279" i="6"/>
  <c r="C279" i="6"/>
  <c r="B279" i="6"/>
  <c r="D278" i="6"/>
  <c r="C278" i="6"/>
  <c r="B278" i="6"/>
  <c r="D277" i="6"/>
  <c r="C277" i="6"/>
  <c r="B277" i="6"/>
  <c r="D276" i="6"/>
  <c r="C276" i="6"/>
  <c r="B276" i="6"/>
  <c r="D275" i="6"/>
  <c r="C275" i="6"/>
  <c r="B275" i="6"/>
  <c r="D274" i="6"/>
  <c r="C274" i="6"/>
  <c r="B274" i="6"/>
  <c r="D273" i="6"/>
  <c r="C273" i="6"/>
  <c r="B273" i="6"/>
  <c r="D272" i="6"/>
  <c r="C272" i="6"/>
  <c r="B272" i="6"/>
  <c r="D271" i="6"/>
  <c r="C271" i="6"/>
  <c r="B271" i="6"/>
  <c r="D270" i="6"/>
  <c r="C270" i="6"/>
  <c r="B270" i="6"/>
  <c r="D269" i="6"/>
  <c r="C269" i="6"/>
  <c r="B269" i="6"/>
  <c r="D268" i="6"/>
  <c r="C268" i="6"/>
  <c r="B268" i="6"/>
  <c r="D267" i="6"/>
  <c r="C267" i="6"/>
  <c r="B267" i="6"/>
  <c r="D266" i="6"/>
  <c r="C266" i="6"/>
  <c r="B266" i="6"/>
  <c r="D265" i="6"/>
  <c r="C265" i="6"/>
  <c r="B265" i="6"/>
  <c r="D264" i="6"/>
  <c r="C264" i="6"/>
  <c r="B264" i="6"/>
  <c r="D263" i="6"/>
  <c r="C263" i="6"/>
  <c r="B263" i="6"/>
  <c r="D262" i="6"/>
  <c r="C262" i="6"/>
  <c r="B262" i="6"/>
  <c r="D261" i="6"/>
  <c r="C261" i="6"/>
  <c r="B261" i="6"/>
  <c r="D260" i="6"/>
  <c r="C260" i="6"/>
  <c r="B260" i="6"/>
  <c r="D259" i="6"/>
  <c r="C259" i="6"/>
  <c r="B259" i="6"/>
  <c r="D258" i="6"/>
  <c r="C258" i="6"/>
  <c r="B258" i="6"/>
  <c r="D257" i="6"/>
  <c r="C257" i="6"/>
  <c r="B257" i="6"/>
  <c r="D256" i="6"/>
  <c r="C256" i="6"/>
  <c r="B256" i="6"/>
  <c r="D255" i="6"/>
  <c r="C255" i="6"/>
  <c r="B255" i="6"/>
  <c r="D254" i="6"/>
  <c r="C254" i="6"/>
  <c r="B254" i="6"/>
  <c r="D253" i="6"/>
  <c r="C253" i="6"/>
  <c r="B253" i="6"/>
  <c r="D252" i="6"/>
  <c r="C252" i="6"/>
  <c r="B252" i="6"/>
  <c r="D251" i="6"/>
  <c r="C251" i="6"/>
  <c r="B251" i="6"/>
  <c r="D250" i="6"/>
  <c r="C250" i="6"/>
  <c r="B250" i="6"/>
  <c r="D249" i="6"/>
  <c r="C249" i="6"/>
  <c r="B249" i="6"/>
  <c r="D248" i="6"/>
  <c r="C248" i="6"/>
  <c r="B248" i="6"/>
  <c r="D247" i="6"/>
  <c r="C247" i="6"/>
  <c r="B247" i="6"/>
  <c r="D246" i="6"/>
  <c r="C246" i="6"/>
  <c r="B246" i="6"/>
  <c r="D245" i="6"/>
  <c r="C245" i="6"/>
  <c r="B245" i="6"/>
  <c r="D244" i="6"/>
  <c r="C244" i="6"/>
  <c r="B244" i="6"/>
  <c r="D243" i="6"/>
  <c r="C243" i="6"/>
  <c r="B243" i="6"/>
  <c r="D242" i="6"/>
  <c r="C242" i="6"/>
  <c r="B242" i="6"/>
  <c r="D241" i="6"/>
  <c r="C241" i="6"/>
  <c r="B241" i="6"/>
  <c r="D240" i="6"/>
  <c r="C240" i="6"/>
  <c r="B240" i="6"/>
  <c r="D239" i="6"/>
  <c r="C239" i="6"/>
  <c r="B239" i="6"/>
  <c r="D238" i="6"/>
  <c r="C238" i="6"/>
  <c r="B238" i="6"/>
  <c r="D237" i="6"/>
  <c r="C237" i="6"/>
  <c r="B237" i="6"/>
  <c r="D236" i="6"/>
  <c r="C236" i="6"/>
  <c r="B236" i="6"/>
  <c r="D235" i="6"/>
  <c r="C235" i="6"/>
  <c r="B235" i="6"/>
  <c r="D234" i="6"/>
  <c r="C234" i="6"/>
  <c r="B234" i="6"/>
  <c r="D233" i="6"/>
  <c r="C233" i="6"/>
  <c r="B233" i="6"/>
  <c r="D232" i="6"/>
  <c r="C232" i="6"/>
  <c r="B232" i="6"/>
  <c r="D231" i="6"/>
  <c r="C231" i="6"/>
  <c r="B231" i="6"/>
  <c r="D230" i="6"/>
  <c r="C230" i="6"/>
  <c r="B230" i="6"/>
  <c r="D229" i="6"/>
  <c r="C229" i="6"/>
  <c r="B229" i="6"/>
  <c r="D228" i="6"/>
  <c r="C228" i="6"/>
  <c r="B228" i="6"/>
  <c r="D227" i="6"/>
  <c r="C227" i="6"/>
  <c r="B227" i="6"/>
  <c r="D226" i="6"/>
  <c r="C226" i="6"/>
  <c r="B226" i="6"/>
  <c r="D225" i="6"/>
  <c r="C225" i="6"/>
  <c r="B225" i="6"/>
  <c r="D224" i="6"/>
  <c r="C224" i="6"/>
  <c r="B224" i="6"/>
  <c r="D223" i="6"/>
  <c r="C223" i="6"/>
  <c r="B223" i="6"/>
  <c r="D222" i="6"/>
  <c r="C222" i="6"/>
  <c r="B222" i="6"/>
  <c r="D221" i="6"/>
  <c r="C221" i="6"/>
  <c r="B221" i="6"/>
  <c r="D220" i="6"/>
  <c r="C220" i="6"/>
  <c r="B220" i="6"/>
  <c r="D219" i="6"/>
  <c r="C219" i="6"/>
  <c r="B219" i="6"/>
  <c r="D218" i="6"/>
  <c r="C218" i="6"/>
  <c r="B218" i="6"/>
  <c r="D217" i="6"/>
  <c r="C217" i="6"/>
  <c r="B217" i="6"/>
  <c r="D216" i="6"/>
  <c r="C216" i="6"/>
  <c r="B216" i="6"/>
  <c r="D215" i="6"/>
  <c r="C215" i="6"/>
  <c r="B215" i="6"/>
  <c r="D214" i="6"/>
  <c r="C214" i="6"/>
  <c r="B214" i="6"/>
  <c r="D213" i="6"/>
  <c r="C213" i="6"/>
  <c r="B213" i="6"/>
  <c r="D212" i="6"/>
  <c r="C212" i="6"/>
  <c r="B212" i="6"/>
  <c r="D211" i="6"/>
  <c r="C211" i="6"/>
  <c r="B211" i="6"/>
  <c r="D210" i="6"/>
  <c r="C210" i="6"/>
  <c r="B210" i="6"/>
  <c r="D209" i="6"/>
  <c r="C209" i="6"/>
  <c r="B209" i="6"/>
  <c r="D208" i="6"/>
  <c r="C208" i="6"/>
  <c r="B208" i="6"/>
  <c r="D207" i="6"/>
  <c r="C207" i="6"/>
  <c r="B207" i="6"/>
  <c r="D206" i="6"/>
  <c r="C206" i="6"/>
  <c r="B206" i="6"/>
  <c r="D205" i="6"/>
  <c r="C205" i="6"/>
  <c r="B205" i="6"/>
  <c r="D204" i="6"/>
  <c r="C204" i="6"/>
  <c r="B204" i="6"/>
  <c r="D203" i="6"/>
  <c r="C203" i="6"/>
  <c r="B203" i="6"/>
  <c r="D202" i="6"/>
  <c r="C202" i="6"/>
  <c r="B202" i="6"/>
  <c r="D201" i="6"/>
  <c r="C201" i="6"/>
  <c r="B201" i="6"/>
  <c r="D200" i="6"/>
  <c r="C200" i="6"/>
  <c r="B200" i="6"/>
  <c r="D199" i="6"/>
  <c r="C199" i="6"/>
  <c r="B199" i="6"/>
  <c r="D198" i="6"/>
  <c r="C198" i="6"/>
  <c r="B198" i="6"/>
  <c r="D197" i="6"/>
  <c r="C197" i="6"/>
  <c r="B197" i="6"/>
  <c r="D196" i="6"/>
  <c r="C196" i="6"/>
  <c r="B196" i="6"/>
  <c r="D195" i="6"/>
  <c r="C195" i="6"/>
  <c r="B195" i="6"/>
  <c r="D194" i="6"/>
  <c r="C194" i="6"/>
  <c r="B194" i="6"/>
  <c r="D193" i="6"/>
  <c r="C193" i="6"/>
  <c r="B193" i="6"/>
  <c r="D192" i="6"/>
  <c r="C192" i="6"/>
  <c r="B192" i="6"/>
  <c r="D191" i="6"/>
  <c r="C191" i="6"/>
  <c r="B191" i="6"/>
  <c r="D190" i="6"/>
  <c r="C190" i="6"/>
  <c r="B190" i="6"/>
  <c r="D189" i="6"/>
  <c r="C189" i="6"/>
  <c r="B189" i="6"/>
  <c r="D188" i="6"/>
  <c r="C188" i="6"/>
  <c r="B188" i="6"/>
  <c r="D187" i="6"/>
  <c r="C187" i="6"/>
  <c r="B187" i="6"/>
  <c r="D186" i="6"/>
  <c r="C186" i="6"/>
  <c r="B186" i="6"/>
  <c r="D185" i="6"/>
  <c r="C185" i="6"/>
  <c r="B185" i="6"/>
  <c r="D184" i="6"/>
  <c r="C184" i="6"/>
  <c r="B184" i="6"/>
  <c r="D183" i="6"/>
  <c r="C183" i="6"/>
  <c r="B183" i="6"/>
  <c r="D182" i="6"/>
  <c r="C182" i="6"/>
  <c r="B182" i="6"/>
  <c r="D181" i="6"/>
  <c r="C181" i="6"/>
  <c r="B181" i="6"/>
  <c r="D180" i="6"/>
  <c r="C180" i="6"/>
  <c r="B180" i="6"/>
  <c r="D179" i="6"/>
  <c r="C179" i="6"/>
  <c r="B179" i="6"/>
  <c r="D178" i="6"/>
  <c r="C178" i="6"/>
  <c r="B178" i="6"/>
  <c r="D177" i="6"/>
  <c r="C177" i="6"/>
  <c r="B177" i="6"/>
  <c r="D176" i="6"/>
  <c r="C176" i="6"/>
  <c r="B176" i="6"/>
  <c r="D175" i="6"/>
  <c r="C175" i="6"/>
  <c r="B175" i="6"/>
  <c r="D174" i="6"/>
  <c r="C174" i="6"/>
  <c r="B174" i="6"/>
  <c r="D173" i="6"/>
  <c r="C173" i="6"/>
  <c r="B173" i="6"/>
  <c r="D172" i="6"/>
  <c r="C172" i="6"/>
  <c r="B172" i="6"/>
  <c r="D171" i="6"/>
  <c r="C171" i="6"/>
  <c r="B171" i="6"/>
  <c r="D170" i="6"/>
  <c r="C170" i="6"/>
  <c r="B170" i="6"/>
  <c r="D169" i="6"/>
  <c r="C169" i="6"/>
  <c r="B169" i="6"/>
  <c r="D168" i="6"/>
  <c r="C168" i="6"/>
  <c r="B168" i="6"/>
  <c r="D167" i="6"/>
  <c r="C167" i="6"/>
  <c r="B167" i="6"/>
  <c r="D166" i="6"/>
  <c r="C166" i="6"/>
  <c r="B166" i="6"/>
  <c r="D165" i="6"/>
  <c r="C165" i="6"/>
  <c r="B165" i="6"/>
  <c r="D164" i="6"/>
  <c r="C164" i="6"/>
  <c r="B164" i="6"/>
  <c r="D163" i="6"/>
  <c r="C163" i="6"/>
  <c r="B163" i="6"/>
  <c r="D162" i="6"/>
  <c r="C162" i="6"/>
  <c r="B162" i="6"/>
  <c r="D161" i="6"/>
  <c r="C161" i="6"/>
  <c r="B161" i="6"/>
  <c r="D160" i="6"/>
  <c r="C160" i="6"/>
  <c r="B160" i="6"/>
  <c r="D159" i="6"/>
  <c r="C159" i="6"/>
  <c r="B159" i="6"/>
  <c r="D158" i="6"/>
  <c r="C158" i="6"/>
  <c r="B158" i="6"/>
  <c r="D157" i="6"/>
  <c r="C157" i="6"/>
  <c r="B157" i="6"/>
  <c r="D156" i="6"/>
  <c r="C156" i="6"/>
  <c r="B156" i="6"/>
  <c r="D155" i="6"/>
  <c r="C155" i="6"/>
  <c r="B155" i="6"/>
  <c r="D154" i="6"/>
  <c r="C154" i="6"/>
  <c r="B154" i="6"/>
  <c r="D153" i="6"/>
  <c r="C153" i="6"/>
  <c r="B153" i="6"/>
  <c r="D152" i="6"/>
  <c r="C152" i="6"/>
  <c r="B152" i="6"/>
  <c r="D151" i="6"/>
  <c r="C151" i="6"/>
  <c r="B151" i="6"/>
  <c r="D150" i="6"/>
  <c r="C150" i="6"/>
  <c r="B150" i="6"/>
  <c r="D149" i="6"/>
  <c r="C149" i="6"/>
  <c r="B149" i="6"/>
  <c r="D148" i="6"/>
  <c r="C148" i="6"/>
  <c r="B148" i="6"/>
  <c r="D147" i="6"/>
  <c r="C147" i="6"/>
  <c r="B147" i="6"/>
  <c r="D146" i="6"/>
  <c r="C146" i="6"/>
  <c r="B146" i="6"/>
  <c r="D145" i="6"/>
  <c r="C145" i="6"/>
  <c r="B145" i="6"/>
  <c r="D144" i="6"/>
  <c r="C144" i="6"/>
  <c r="B144" i="6"/>
  <c r="D143" i="6"/>
  <c r="C143" i="6"/>
  <c r="B143" i="6"/>
  <c r="D142" i="6"/>
  <c r="C142" i="6"/>
  <c r="B142" i="6"/>
  <c r="D141" i="6"/>
  <c r="C141" i="6"/>
  <c r="B141" i="6"/>
  <c r="D140" i="6"/>
  <c r="C140" i="6"/>
  <c r="B140" i="6"/>
  <c r="D139" i="6"/>
  <c r="C139" i="6"/>
  <c r="B139" i="6"/>
  <c r="D138" i="6"/>
  <c r="C138" i="6"/>
  <c r="B138" i="6"/>
  <c r="D137" i="6"/>
  <c r="C137" i="6"/>
  <c r="B137" i="6"/>
  <c r="D136" i="6"/>
  <c r="C136" i="6"/>
  <c r="B136" i="6"/>
  <c r="D135" i="6"/>
  <c r="C135" i="6"/>
  <c r="B135" i="6"/>
  <c r="D134" i="6"/>
  <c r="C134" i="6"/>
  <c r="B134" i="6"/>
  <c r="D133" i="6"/>
  <c r="C133" i="6"/>
  <c r="B133" i="6"/>
  <c r="D132" i="6"/>
  <c r="C132" i="6"/>
  <c r="B132" i="6"/>
  <c r="D131" i="6"/>
  <c r="C131" i="6"/>
  <c r="B131" i="6"/>
  <c r="D130" i="6"/>
  <c r="C130" i="6"/>
  <c r="B130" i="6"/>
  <c r="D129" i="6"/>
  <c r="C129" i="6"/>
  <c r="B129" i="6"/>
  <c r="D128" i="6"/>
  <c r="C128" i="6"/>
  <c r="B128" i="6"/>
  <c r="D127" i="6"/>
  <c r="C127" i="6"/>
  <c r="B127" i="6"/>
  <c r="D126" i="6"/>
  <c r="C126" i="6"/>
  <c r="B126" i="6"/>
  <c r="D125" i="6"/>
  <c r="C125" i="6"/>
  <c r="B125" i="6"/>
  <c r="D124" i="6"/>
  <c r="C124" i="6"/>
  <c r="B124" i="6"/>
  <c r="D123" i="6"/>
  <c r="C123" i="6"/>
  <c r="B123" i="6"/>
  <c r="D122" i="6"/>
  <c r="C122" i="6"/>
  <c r="B122" i="6"/>
  <c r="D121" i="6"/>
  <c r="C121" i="6"/>
  <c r="B121" i="6"/>
  <c r="D120" i="6"/>
  <c r="C120" i="6"/>
  <c r="B120" i="6"/>
  <c r="D119" i="6"/>
  <c r="C119" i="6"/>
  <c r="B119" i="6"/>
  <c r="D118" i="6"/>
  <c r="C118" i="6"/>
  <c r="B118" i="6"/>
  <c r="D117" i="6"/>
  <c r="C117" i="6"/>
  <c r="B117" i="6"/>
  <c r="D116" i="6"/>
  <c r="C116" i="6"/>
  <c r="B116" i="6"/>
  <c r="D115" i="6"/>
  <c r="C115" i="6"/>
  <c r="B115" i="6"/>
  <c r="D114" i="6"/>
  <c r="C114" i="6"/>
  <c r="B114" i="6"/>
  <c r="D113" i="6"/>
  <c r="C113" i="6"/>
  <c r="B113" i="6"/>
  <c r="D112" i="6"/>
  <c r="C112" i="6"/>
  <c r="B112" i="6"/>
  <c r="D111" i="6"/>
  <c r="C111" i="6"/>
  <c r="B111" i="6"/>
  <c r="D110" i="6"/>
  <c r="C110" i="6"/>
  <c r="B110" i="6"/>
  <c r="D109" i="6"/>
  <c r="C109" i="6"/>
  <c r="B109" i="6"/>
  <c r="D108" i="6"/>
  <c r="C108" i="6"/>
  <c r="B108" i="6"/>
  <c r="D107" i="6"/>
  <c r="C107" i="6"/>
  <c r="B107" i="6"/>
  <c r="D106" i="6"/>
  <c r="C106" i="6"/>
  <c r="B106" i="6"/>
  <c r="D105" i="6"/>
  <c r="C105" i="6"/>
  <c r="B105" i="6"/>
  <c r="D104" i="6"/>
  <c r="C104" i="6"/>
  <c r="B104" i="6"/>
  <c r="D103" i="6"/>
  <c r="C103" i="6"/>
  <c r="B103" i="6"/>
  <c r="D102" i="6"/>
  <c r="C102" i="6"/>
  <c r="B102" i="6"/>
  <c r="D101" i="6"/>
  <c r="C101" i="6"/>
  <c r="B101" i="6"/>
  <c r="D100" i="6"/>
  <c r="C100" i="6"/>
  <c r="B100" i="6"/>
  <c r="D99" i="6"/>
  <c r="C99" i="6"/>
  <c r="B99" i="6"/>
  <c r="D98" i="6"/>
  <c r="C98" i="6"/>
  <c r="B98" i="6"/>
  <c r="D97" i="6"/>
  <c r="C97" i="6"/>
  <c r="B97" i="6"/>
  <c r="D96" i="6"/>
  <c r="C96" i="6"/>
  <c r="B96" i="6"/>
  <c r="D95" i="6"/>
  <c r="C95" i="6"/>
  <c r="B95" i="6"/>
  <c r="D94" i="6"/>
  <c r="C94" i="6"/>
  <c r="B94" i="6"/>
  <c r="D93" i="6"/>
  <c r="C93" i="6"/>
  <c r="B93" i="6"/>
  <c r="D92" i="6"/>
  <c r="C92" i="6"/>
  <c r="B92" i="6"/>
  <c r="D91" i="6"/>
  <c r="C91" i="6"/>
  <c r="B91" i="6"/>
  <c r="D90" i="6"/>
  <c r="C90" i="6"/>
  <c r="B90" i="6"/>
  <c r="D89" i="6"/>
  <c r="C89" i="6"/>
  <c r="B89" i="6"/>
  <c r="D88" i="6"/>
  <c r="C88" i="6"/>
  <c r="B88" i="6"/>
  <c r="D87" i="6"/>
  <c r="C87" i="6"/>
  <c r="B87" i="6"/>
  <c r="D86" i="6"/>
  <c r="C86" i="6"/>
  <c r="B86" i="6"/>
  <c r="D85" i="6"/>
  <c r="C85" i="6"/>
  <c r="B85" i="6"/>
  <c r="D84" i="6"/>
  <c r="C84" i="6"/>
  <c r="B84" i="6"/>
  <c r="D83" i="6"/>
  <c r="C83" i="6"/>
  <c r="B83" i="6"/>
  <c r="D82" i="6"/>
  <c r="C82" i="6"/>
  <c r="B82" i="6"/>
  <c r="D81" i="6"/>
  <c r="C81" i="6"/>
  <c r="B81" i="6"/>
  <c r="D80" i="6"/>
  <c r="C80" i="6"/>
  <c r="B80" i="6"/>
  <c r="D79" i="6"/>
  <c r="C79" i="6"/>
  <c r="B79" i="6"/>
  <c r="D78" i="6"/>
  <c r="C78" i="6"/>
  <c r="B78" i="6"/>
  <c r="D77" i="6"/>
  <c r="C77" i="6"/>
  <c r="B77" i="6"/>
  <c r="D76" i="6"/>
  <c r="C76" i="6"/>
  <c r="B76" i="6"/>
  <c r="D75" i="6"/>
  <c r="C75" i="6"/>
  <c r="B75" i="6"/>
  <c r="D74" i="6"/>
  <c r="C74" i="6"/>
  <c r="B74" i="6"/>
  <c r="D73" i="6"/>
  <c r="C73" i="6"/>
  <c r="B73" i="6"/>
  <c r="D72" i="6"/>
  <c r="C72" i="6"/>
  <c r="B72" i="6"/>
  <c r="D71" i="6"/>
  <c r="C71" i="6"/>
  <c r="B71" i="6"/>
  <c r="D70" i="6"/>
  <c r="C70" i="6"/>
  <c r="B70" i="6"/>
  <c r="D69" i="6"/>
  <c r="C69" i="6"/>
  <c r="B69" i="6"/>
  <c r="D68" i="6"/>
  <c r="C68" i="6"/>
  <c r="B68" i="6"/>
  <c r="D67" i="6"/>
  <c r="C67" i="6"/>
  <c r="B67" i="6"/>
  <c r="D66" i="6"/>
  <c r="C66" i="6"/>
  <c r="B66" i="6"/>
  <c r="D65" i="6"/>
  <c r="C65" i="6"/>
  <c r="B65" i="6"/>
  <c r="D64" i="6"/>
  <c r="C64" i="6"/>
  <c r="B64" i="6"/>
  <c r="D63" i="6"/>
  <c r="C63" i="6"/>
  <c r="B63" i="6"/>
  <c r="D62" i="6"/>
  <c r="C62" i="6"/>
  <c r="B62" i="6"/>
  <c r="D61" i="6"/>
  <c r="C61" i="6"/>
  <c r="B61" i="6"/>
  <c r="D60" i="6"/>
  <c r="C60" i="6"/>
  <c r="B60" i="6"/>
  <c r="D59" i="6"/>
  <c r="C59" i="6"/>
  <c r="B59" i="6"/>
  <c r="D58" i="6"/>
  <c r="C58" i="6"/>
  <c r="B58" i="6"/>
  <c r="D57" i="6"/>
  <c r="C57" i="6"/>
  <c r="B57" i="6"/>
  <c r="D56" i="6"/>
  <c r="C56" i="6"/>
  <c r="B56" i="6"/>
  <c r="D55" i="6"/>
  <c r="C55" i="6"/>
  <c r="B55" i="6"/>
  <c r="D54" i="6"/>
  <c r="C54" i="6"/>
  <c r="B54" i="6"/>
  <c r="D53" i="6"/>
  <c r="C53" i="6"/>
  <c r="B53" i="6"/>
  <c r="D52" i="6"/>
  <c r="C52" i="6"/>
  <c r="B52" i="6"/>
  <c r="D51" i="6"/>
  <c r="C51" i="6"/>
  <c r="B51" i="6"/>
  <c r="D50" i="6"/>
  <c r="C50" i="6"/>
  <c r="B50" i="6"/>
  <c r="D49" i="6"/>
  <c r="C49" i="6"/>
  <c r="B49" i="6"/>
  <c r="D48" i="6"/>
  <c r="C48" i="6"/>
  <c r="B48" i="6"/>
  <c r="D47" i="6"/>
  <c r="C47" i="6"/>
  <c r="B47" i="6"/>
  <c r="D46" i="6"/>
  <c r="C46" i="6"/>
  <c r="B46" i="6"/>
  <c r="D45" i="6"/>
  <c r="C45" i="6"/>
  <c r="B45" i="6"/>
  <c r="D44" i="6"/>
  <c r="C44" i="6"/>
  <c r="B44" i="6"/>
  <c r="D43" i="6"/>
  <c r="C43" i="6"/>
  <c r="B43" i="6"/>
  <c r="D42" i="6"/>
  <c r="C42" i="6"/>
  <c r="B42" i="6"/>
  <c r="D41" i="6"/>
  <c r="C41" i="6"/>
  <c r="B41" i="6"/>
  <c r="D40" i="6"/>
  <c r="C40" i="6"/>
  <c r="B40" i="6"/>
  <c r="D39" i="6"/>
  <c r="C39" i="6"/>
  <c r="B39" i="6"/>
  <c r="D38" i="6"/>
  <c r="C38" i="6"/>
  <c r="B38" i="6"/>
  <c r="D37" i="6"/>
  <c r="C37" i="6"/>
  <c r="B37" i="6"/>
  <c r="D36" i="6"/>
  <c r="C36" i="6"/>
  <c r="B36" i="6"/>
  <c r="D35" i="6"/>
  <c r="C35" i="6"/>
  <c r="B35" i="6"/>
  <c r="D34" i="6"/>
  <c r="C34" i="6"/>
  <c r="B34" i="6"/>
  <c r="D33" i="6"/>
  <c r="C33" i="6"/>
  <c r="B33" i="6"/>
  <c r="D32" i="6"/>
  <c r="C32" i="6"/>
  <c r="B32" i="6"/>
  <c r="D31" i="6"/>
  <c r="C31" i="6"/>
  <c r="B31" i="6"/>
  <c r="D30" i="6"/>
  <c r="C30" i="6"/>
  <c r="B30" i="6"/>
  <c r="D29" i="6"/>
  <c r="C29" i="6"/>
  <c r="B29" i="6"/>
  <c r="D28" i="6"/>
  <c r="C28" i="6"/>
  <c r="B28" i="6"/>
  <c r="D27" i="6"/>
  <c r="C27" i="6"/>
  <c r="B27" i="6"/>
  <c r="D26" i="6"/>
  <c r="C26" i="6"/>
  <c r="B26" i="6"/>
  <c r="D25" i="6"/>
  <c r="C25" i="6"/>
  <c r="B25" i="6"/>
  <c r="D24" i="6"/>
  <c r="C24" i="6"/>
  <c r="B24" i="6"/>
  <c r="D23" i="6"/>
  <c r="C23" i="6"/>
  <c r="B23" i="6"/>
  <c r="C22" i="6"/>
  <c r="D22" i="6"/>
  <c r="B22" i="6"/>
  <c r="M5105" i="2"/>
  <c r="M5104" i="2"/>
  <c r="M5103" i="2"/>
  <c r="M5102" i="2"/>
  <c r="M5101" i="2"/>
  <c r="M5100" i="2"/>
  <c r="M5099" i="2"/>
  <c r="M5098" i="2"/>
  <c r="M5097" i="2"/>
  <c r="M5096" i="2"/>
  <c r="M5095" i="2"/>
  <c r="M5094" i="2"/>
  <c r="M5093" i="2"/>
  <c r="M5092" i="2"/>
  <c r="M5091" i="2"/>
  <c r="M5090" i="2"/>
  <c r="M5089" i="2"/>
  <c r="M5088" i="2"/>
  <c r="M5087" i="2"/>
  <c r="M5086" i="2"/>
  <c r="M5085" i="2"/>
  <c r="M5084" i="2"/>
  <c r="M5083" i="2"/>
  <c r="M5082" i="2"/>
  <c r="M5081" i="2"/>
  <c r="M5080" i="2"/>
  <c r="M5079" i="2"/>
  <c r="M5078" i="2"/>
  <c r="M5077" i="2"/>
  <c r="M5076" i="2"/>
  <c r="M5075" i="2"/>
  <c r="M5074" i="2"/>
  <c r="M5073" i="2"/>
  <c r="M5072" i="2"/>
  <c r="M5071" i="2"/>
  <c r="M5070" i="2"/>
  <c r="M5069" i="2"/>
  <c r="M5068" i="2"/>
  <c r="M5067" i="2"/>
  <c r="M5066" i="2"/>
  <c r="M5065" i="2"/>
  <c r="M5064" i="2"/>
  <c r="M5063" i="2"/>
  <c r="M5062" i="2"/>
  <c r="M5061" i="2"/>
  <c r="M5060" i="2"/>
  <c r="M5059" i="2"/>
  <c r="M5058" i="2"/>
  <c r="M5057" i="2"/>
  <c r="M5056" i="2"/>
  <c r="M5055" i="2"/>
  <c r="M5054" i="2"/>
  <c r="M5053" i="2"/>
  <c r="M5052" i="2"/>
  <c r="M5051" i="2"/>
  <c r="M5050" i="2"/>
  <c r="M5049" i="2"/>
  <c r="M5048" i="2"/>
  <c r="M5047" i="2"/>
  <c r="M5046" i="2"/>
  <c r="M5045" i="2"/>
  <c r="M5044" i="2"/>
  <c r="M5043" i="2"/>
  <c r="M5042" i="2"/>
  <c r="M5041" i="2"/>
  <c r="M5040" i="2"/>
  <c r="M5039" i="2"/>
  <c r="M5038" i="2"/>
  <c r="M5037" i="2"/>
  <c r="M5036" i="2"/>
  <c r="M5035" i="2"/>
  <c r="M5034" i="2"/>
  <c r="M5033" i="2"/>
  <c r="M5032" i="2"/>
  <c r="M5031" i="2"/>
  <c r="M5030" i="2"/>
  <c r="M5029" i="2"/>
  <c r="M5028" i="2"/>
  <c r="M5027" i="2"/>
  <c r="M5026" i="2"/>
  <c r="M5025" i="2"/>
  <c r="M5024" i="2"/>
  <c r="M5023" i="2"/>
  <c r="M5022" i="2"/>
  <c r="M5021" i="2"/>
  <c r="M5020" i="2"/>
  <c r="M5019" i="2"/>
  <c r="M5018" i="2"/>
  <c r="M5017" i="2"/>
  <c r="M5016" i="2"/>
  <c r="M5015" i="2"/>
  <c r="M5014" i="2"/>
  <c r="M5013" i="2"/>
  <c r="M5012" i="2"/>
  <c r="M5011" i="2"/>
  <c r="M5010" i="2"/>
  <c r="M5009" i="2"/>
  <c r="M5008" i="2"/>
  <c r="M5007" i="2"/>
  <c r="M5006" i="2"/>
  <c r="M5005" i="2"/>
  <c r="M5004" i="2"/>
  <c r="M5003" i="2"/>
  <c r="M5002" i="2"/>
  <c r="M5001" i="2"/>
  <c r="M5000" i="2"/>
  <c r="M4999" i="2"/>
  <c r="M4998" i="2"/>
  <c r="M4997" i="2"/>
  <c r="M4996" i="2"/>
  <c r="M4995" i="2"/>
  <c r="M4994" i="2"/>
  <c r="M4993" i="2"/>
  <c r="M4992" i="2"/>
  <c r="M4991" i="2"/>
  <c r="M4990" i="2"/>
  <c r="M4989" i="2"/>
  <c r="M4988" i="2"/>
  <c r="M4987" i="2"/>
  <c r="M4986" i="2"/>
  <c r="M4985" i="2"/>
  <c r="M4984" i="2"/>
  <c r="M4983" i="2"/>
  <c r="M4982" i="2"/>
  <c r="M4981" i="2"/>
  <c r="M4980" i="2"/>
  <c r="M4979" i="2"/>
  <c r="M4978" i="2"/>
  <c r="M4977" i="2"/>
  <c r="M4976" i="2"/>
  <c r="M4975" i="2"/>
  <c r="M4974" i="2"/>
  <c r="M4973" i="2"/>
  <c r="M4972" i="2"/>
  <c r="M4971" i="2"/>
  <c r="M4970" i="2"/>
  <c r="M4969" i="2"/>
  <c r="M4968" i="2"/>
  <c r="M4967" i="2"/>
  <c r="M4966" i="2"/>
  <c r="M4965" i="2"/>
  <c r="M4964" i="2"/>
  <c r="M4963" i="2"/>
  <c r="M4962" i="2"/>
  <c r="M4961" i="2"/>
  <c r="M4960" i="2"/>
  <c r="M4959" i="2"/>
  <c r="M4958" i="2"/>
  <c r="M4957" i="2"/>
  <c r="M4956" i="2"/>
  <c r="M4955" i="2"/>
  <c r="M4954" i="2"/>
  <c r="M4953" i="2"/>
  <c r="M4952" i="2"/>
  <c r="M4951" i="2"/>
  <c r="M4950" i="2"/>
  <c r="M4949" i="2"/>
  <c r="M4948" i="2"/>
  <c r="M4947" i="2"/>
  <c r="M4946" i="2"/>
  <c r="M4945" i="2"/>
  <c r="M4944" i="2"/>
  <c r="M4943" i="2"/>
  <c r="M4942" i="2"/>
  <c r="M4941" i="2"/>
  <c r="M4940" i="2"/>
  <c r="M4939" i="2"/>
  <c r="M4938" i="2"/>
  <c r="M4937" i="2"/>
  <c r="M4936" i="2"/>
  <c r="M4935" i="2"/>
  <c r="M4934" i="2"/>
  <c r="M4933" i="2"/>
  <c r="M4932" i="2"/>
  <c r="M4931" i="2"/>
  <c r="M4930" i="2"/>
  <c r="M4929" i="2"/>
  <c r="M4928" i="2"/>
  <c r="M4927" i="2"/>
  <c r="M4926" i="2"/>
  <c r="M4925" i="2"/>
  <c r="M4924" i="2"/>
  <c r="M4923" i="2"/>
  <c r="M4922" i="2"/>
  <c r="M4921" i="2"/>
  <c r="M4920" i="2"/>
  <c r="M4919" i="2"/>
  <c r="M4918" i="2"/>
  <c r="M4917" i="2"/>
  <c r="M4916" i="2"/>
  <c r="M4915" i="2"/>
  <c r="M4914" i="2"/>
  <c r="M4913" i="2"/>
  <c r="M4912" i="2"/>
  <c r="M4911" i="2"/>
  <c r="M4910" i="2"/>
  <c r="M4909" i="2"/>
  <c r="M4908" i="2"/>
  <c r="M4907" i="2"/>
  <c r="M4906" i="2"/>
  <c r="M4905" i="2"/>
  <c r="M4904" i="2"/>
  <c r="M4903" i="2"/>
  <c r="M4902" i="2"/>
  <c r="M4901" i="2"/>
  <c r="M4900" i="2"/>
  <c r="M4899" i="2"/>
  <c r="M4898" i="2"/>
  <c r="M4897" i="2"/>
  <c r="M4896" i="2"/>
  <c r="M4895" i="2"/>
  <c r="M4894" i="2"/>
  <c r="M4893" i="2"/>
  <c r="M4892" i="2"/>
  <c r="M4891" i="2"/>
  <c r="M4890" i="2"/>
  <c r="M4889" i="2"/>
  <c r="M4888" i="2"/>
  <c r="M4887" i="2"/>
  <c r="M4886" i="2"/>
  <c r="M4885" i="2"/>
  <c r="M4884" i="2"/>
  <c r="M4883" i="2"/>
  <c r="M4882" i="2"/>
  <c r="M4881" i="2"/>
  <c r="M4880" i="2"/>
  <c r="M4879" i="2"/>
  <c r="M4878" i="2"/>
  <c r="M4877" i="2"/>
  <c r="M4876" i="2"/>
  <c r="M4875" i="2"/>
  <c r="M4874" i="2"/>
  <c r="M4873" i="2"/>
  <c r="M4872" i="2"/>
  <c r="M4871" i="2"/>
  <c r="M4870" i="2"/>
  <c r="M4869" i="2"/>
  <c r="M4868" i="2"/>
  <c r="M4867" i="2"/>
  <c r="M4866" i="2"/>
  <c r="M4865" i="2"/>
  <c r="M4864" i="2"/>
  <c r="M4863" i="2"/>
  <c r="M4862" i="2"/>
  <c r="M4861" i="2"/>
  <c r="M4860" i="2"/>
  <c r="M4859" i="2"/>
  <c r="M4858" i="2"/>
  <c r="M4857" i="2"/>
  <c r="M4856" i="2"/>
  <c r="M4855" i="2"/>
  <c r="M4854" i="2"/>
  <c r="M4853" i="2"/>
  <c r="M4852" i="2"/>
  <c r="M4851" i="2"/>
  <c r="M4850" i="2"/>
  <c r="M4849" i="2"/>
  <c r="M4848" i="2"/>
  <c r="M4847" i="2"/>
  <c r="M4846" i="2"/>
  <c r="M4845" i="2"/>
  <c r="M4844" i="2"/>
  <c r="M4843" i="2"/>
  <c r="M4842" i="2"/>
  <c r="M4841" i="2"/>
  <c r="M4840" i="2"/>
  <c r="M4839" i="2"/>
  <c r="M4838" i="2"/>
  <c r="M4837" i="2"/>
  <c r="M4836" i="2"/>
  <c r="M4835" i="2"/>
  <c r="M4834" i="2"/>
  <c r="M4833" i="2"/>
  <c r="M4832" i="2"/>
  <c r="M4831" i="2"/>
  <c r="M4830" i="2"/>
  <c r="M4829" i="2"/>
  <c r="M4828" i="2"/>
  <c r="M4827" i="2"/>
  <c r="M4826" i="2"/>
  <c r="M4825" i="2"/>
  <c r="M4824" i="2"/>
  <c r="M4823" i="2"/>
  <c r="M4822" i="2"/>
  <c r="M4821" i="2"/>
  <c r="M4820" i="2"/>
  <c r="M4819" i="2"/>
  <c r="M4818" i="2"/>
  <c r="M4817" i="2"/>
  <c r="M4816" i="2"/>
  <c r="M4815" i="2"/>
  <c r="M4814" i="2"/>
  <c r="M4813" i="2"/>
  <c r="M4812" i="2"/>
  <c r="M4811" i="2"/>
  <c r="M4810" i="2"/>
  <c r="M4809" i="2"/>
  <c r="M4808" i="2"/>
  <c r="M4807" i="2"/>
  <c r="M4806" i="2"/>
  <c r="M4805" i="2"/>
  <c r="M4804" i="2"/>
  <c r="M4803" i="2"/>
  <c r="M4802" i="2"/>
  <c r="M4801" i="2"/>
  <c r="M4800" i="2"/>
  <c r="M4799" i="2"/>
  <c r="M4798" i="2"/>
  <c r="M4797" i="2"/>
  <c r="M4796" i="2"/>
  <c r="M4795" i="2"/>
  <c r="M4794" i="2"/>
  <c r="M4793" i="2"/>
  <c r="M4792" i="2"/>
  <c r="M4791" i="2"/>
  <c r="M4790" i="2"/>
  <c r="M4789" i="2"/>
  <c r="M4788" i="2"/>
  <c r="M4787" i="2"/>
  <c r="M4786" i="2"/>
  <c r="M4785" i="2"/>
  <c r="M4784" i="2"/>
  <c r="M4783" i="2"/>
  <c r="M4782" i="2"/>
  <c r="M4781" i="2"/>
  <c r="M4780" i="2"/>
  <c r="M4779" i="2"/>
  <c r="M4778" i="2"/>
  <c r="M4777" i="2"/>
  <c r="M4776" i="2"/>
  <c r="M4775" i="2"/>
  <c r="M4774" i="2"/>
  <c r="M4773" i="2"/>
  <c r="M4772" i="2"/>
  <c r="M4771" i="2"/>
  <c r="M4770" i="2"/>
  <c r="M4769" i="2"/>
  <c r="M4768" i="2"/>
  <c r="M4767" i="2"/>
  <c r="M4766" i="2"/>
  <c r="M4765" i="2"/>
  <c r="M4764" i="2"/>
  <c r="M4763" i="2"/>
  <c r="M4762" i="2"/>
  <c r="M4761" i="2"/>
  <c r="M4760" i="2"/>
  <c r="M4759" i="2"/>
  <c r="M4758" i="2"/>
  <c r="M4757" i="2"/>
  <c r="M4756" i="2"/>
  <c r="M4755" i="2"/>
  <c r="M4754" i="2"/>
  <c r="M4753" i="2"/>
  <c r="M4752" i="2"/>
  <c r="M4751" i="2"/>
  <c r="M4750" i="2"/>
  <c r="M4749" i="2"/>
  <c r="M4748" i="2"/>
  <c r="M4747" i="2"/>
  <c r="M4746" i="2"/>
  <c r="M4745" i="2"/>
  <c r="M4744" i="2"/>
  <c r="M4743" i="2"/>
  <c r="M4742" i="2"/>
  <c r="M4741" i="2"/>
  <c r="M4740" i="2"/>
  <c r="M4739" i="2"/>
  <c r="M4738" i="2"/>
  <c r="M4737" i="2"/>
  <c r="M4736" i="2"/>
  <c r="M4735" i="2"/>
  <c r="M4734" i="2"/>
  <c r="M4733" i="2"/>
  <c r="M4732" i="2"/>
  <c r="M4731" i="2"/>
  <c r="M4730" i="2"/>
  <c r="M4729" i="2"/>
  <c r="M4728" i="2"/>
  <c r="M4727" i="2"/>
  <c r="M4726" i="2"/>
  <c r="M4725" i="2"/>
  <c r="M4724" i="2"/>
  <c r="M4723" i="2"/>
  <c r="M4722" i="2"/>
  <c r="M4721" i="2"/>
  <c r="M4720" i="2"/>
  <c r="M4719" i="2"/>
  <c r="M4718" i="2"/>
  <c r="M4717" i="2"/>
  <c r="M4716" i="2"/>
  <c r="M4715" i="2"/>
  <c r="M4714" i="2"/>
  <c r="M4713" i="2"/>
  <c r="M4712" i="2"/>
  <c r="M4711" i="2"/>
  <c r="M4710" i="2"/>
  <c r="M4709" i="2"/>
  <c r="M4708" i="2"/>
  <c r="M4707" i="2"/>
  <c r="M4706" i="2"/>
  <c r="M4705" i="2"/>
  <c r="M4704" i="2"/>
  <c r="M4703" i="2"/>
  <c r="M4702" i="2"/>
  <c r="M4701" i="2"/>
  <c r="M4700" i="2"/>
  <c r="M4699" i="2"/>
  <c r="M4698" i="2"/>
  <c r="M4697" i="2"/>
  <c r="M4696" i="2"/>
  <c r="M4695" i="2"/>
  <c r="M4694" i="2"/>
  <c r="M4693" i="2"/>
  <c r="M4692" i="2"/>
  <c r="M4691" i="2"/>
  <c r="M4690" i="2"/>
  <c r="M4689" i="2"/>
  <c r="M4688" i="2"/>
  <c r="M4687" i="2"/>
  <c r="M4686" i="2"/>
  <c r="M4685" i="2"/>
  <c r="M4684" i="2"/>
  <c r="M4683" i="2"/>
  <c r="M4682" i="2"/>
  <c r="M4681" i="2"/>
  <c r="M4680" i="2"/>
  <c r="M4679" i="2"/>
  <c r="M4678" i="2"/>
  <c r="M4677" i="2"/>
  <c r="M4676" i="2"/>
  <c r="M4675" i="2"/>
  <c r="M4674" i="2"/>
  <c r="M4673" i="2"/>
  <c r="M4672" i="2"/>
  <c r="M4671" i="2"/>
  <c r="M4670" i="2"/>
  <c r="M4669" i="2"/>
  <c r="M4668" i="2"/>
  <c r="M4667" i="2"/>
  <c r="M4666" i="2"/>
  <c r="M4665" i="2"/>
  <c r="M4664" i="2"/>
  <c r="M4663" i="2"/>
  <c r="M4662" i="2"/>
  <c r="M4661" i="2"/>
  <c r="M4660" i="2"/>
  <c r="M4659" i="2"/>
  <c r="M4658" i="2"/>
  <c r="M4657" i="2"/>
  <c r="M4656" i="2"/>
  <c r="M4655" i="2"/>
  <c r="M4654" i="2"/>
  <c r="M4653" i="2"/>
  <c r="M4652" i="2"/>
  <c r="M4651" i="2"/>
  <c r="M4650" i="2"/>
  <c r="M4649" i="2"/>
  <c r="M4648" i="2"/>
  <c r="M4647" i="2"/>
  <c r="M4646" i="2"/>
  <c r="M4645" i="2"/>
  <c r="M4644" i="2"/>
  <c r="M4643" i="2"/>
  <c r="M4642" i="2"/>
  <c r="M4641" i="2"/>
  <c r="M4640" i="2"/>
  <c r="M4639" i="2"/>
  <c r="M4638" i="2"/>
  <c r="M4637" i="2"/>
  <c r="M4636" i="2"/>
  <c r="M4635" i="2"/>
  <c r="M4634" i="2"/>
  <c r="M4633" i="2"/>
  <c r="M4632" i="2"/>
  <c r="M4631" i="2"/>
  <c r="M4630" i="2"/>
  <c r="M4629" i="2"/>
  <c r="M4628" i="2"/>
  <c r="M4627" i="2"/>
  <c r="M4626" i="2"/>
  <c r="M4625" i="2"/>
  <c r="M4624" i="2"/>
  <c r="M4623" i="2"/>
  <c r="M4622" i="2"/>
  <c r="M4621" i="2"/>
  <c r="M4620" i="2"/>
  <c r="M4619" i="2"/>
  <c r="M4618" i="2"/>
  <c r="M4617" i="2"/>
  <c r="M4616" i="2"/>
  <c r="M4615" i="2"/>
  <c r="M4614" i="2"/>
  <c r="M4613" i="2"/>
  <c r="M4612" i="2"/>
  <c r="M4611" i="2"/>
  <c r="M4610" i="2"/>
  <c r="M4609" i="2"/>
  <c r="M4608" i="2"/>
  <c r="M4607" i="2"/>
  <c r="M4606" i="2"/>
  <c r="M4605" i="2"/>
  <c r="M4604" i="2"/>
  <c r="M4603" i="2"/>
  <c r="M4602" i="2"/>
  <c r="M4601" i="2"/>
  <c r="M4600" i="2"/>
  <c r="M4599" i="2"/>
  <c r="M4598" i="2"/>
  <c r="M4597" i="2"/>
  <c r="M4596" i="2"/>
  <c r="M4595" i="2"/>
  <c r="M4594" i="2"/>
  <c r="M4593" i="2"/>
  <c r="M4592" i="2"/>
  <c r="M4591" i="2"/>
  <c r="M4590" i="2"/>
  <c r="M4589" i="2"/>
  <c r="M4588" i="2"/>
  <c r="M4587" i="2"/>
  <c r="M4586" i="2"/>
  <c r="M4585" i="2"/>
  <c r="M4584" i="2"/>
  <c r="M4583" i="2"/>
  <c r="M4582" i="2"/>
  <c r="M4581" i="2"/>
  <c r="M4580" i="2"/>
  <c r="M4579" i="2"/>
  <c r="M4578" i="2"/>
  <c r="M4577" i="2"/>
  <c r="M4576" i="2"/>
  <c r="M4575" i="2"/>
  <c r="M4574" i="2"/>
  <c r="M4573" i="2"/>
  <c r="M4572" i="2"/>
  <c r="M4571" i="2"/>
  <c r="M4570" i="2"/>
  <c r="M4569" i="2"/>
  <c r="M4568" i="2"/>
  <c r="M4567" i="2"/>
  <c r="M4566" i="2"/>
  <c r="M4565" i="2"/>
  <c r="M4564" i="2"/>
  <c r="M4563" i="2"/>
  <c r="M4562" i="2"/>
  <c r="M4561" i="2"/>
  <c r="M4560" i="2"/>
  <c r="M4559" i="2"/>
  <c r="M4558" i="2"/>
  <c r="M4557" i="2"/>
  <c r="M4556" i="2"/>
  <c r="M4555" i="2"/>
  <c r="M4554" i="2"/>
  <c r="M4553" i="2"/>
  <c r="M4552" i="2"/>
  <c r="M4551" i="2"/>
  <c r="M4550" i="2"/>
  <c r="M4549" i="2"/>
  <c r="M4548" i="2"/>
  <c r="M4547" i="2"/>
  <c r="M4546" i="2"/>
  <c r="M4545" i="2"/>
  <c r="M4544" i="2"/>
  <c r="M4543" i="2"/>
  <c r="M4542" i="2"/>
  <c r="M4541" i="2"/>
  <c r="M4540" i="2"/>
  <c r="M4539" i="2"/>
  <c r="M4538" i="2"/>
  <c r="M4537" i="2"/>
  <c r="M4536" i="2"/>
  <c r="M4535" i="2"/>
  <c r="M4534" i="2"/>
  <c r="M4533" i="2"/>
  <c r="M4532" i="2"/>
  <c r="M4531" i="2"/>
  <c r="M4530" i="2"/>
  <c r="M4529" i="2"/>
  <c r="M4528" i="2"/>
  <c r="M4527" i="2"/>
  <c r="M4526" i="2"/>
  <c r="M4525" i="2"/>
  <c r="M4524" i="2"/>
  <c r="M4523" i="2"/>
  <c r="M4522" i="2"/>
  <c r="M4521" i="2"/>
  <c r="M4520" i="2"/>
  <c r="M4519" i="2"/>
  <c r="M4518" i="2"/>
  <c r="M4517" i="2"/>
  <c r="M4516" i="2"/>
  <c r="M4515" i="2"/>
  <c r="M4514" i="2"/>
  <c r="M4513" i="2"/>
  <c r="M4512" i="2"/>
  <c r="M4511" i="2"/>
  <c r="M4510" i="2"/>
  <c r="M4509" i="2"/>
  <c r="M4508" i="2"/>
  <c r="M4507" i="2"/>
  <c r="M4506" i="2"/>
  <c r="M4505" i="2"/>
  <c r="M4504" i="2"/>
  <c r="M4503" i="2"/>
  <c r="M4502" i="2"/>
  <c r="M4501" i="2"/>
  <c r="M4500" i="2"/>
  <c r="M4499" i="2"/>
  <c r="M4498" i="2"/>
  <c r="M4497" i="2"/>
  <c r="M4496" i="2"/>
  <c r="M4495" i="2"/>
  <c r="M4494" i="2"/>
  <c r="M4493" i="2"/>
  <c r="M4492" i="2"/>
  <c r="M4491" i="2"/>
  <c r="M4490" i="2"/>
  <c r="M4489" i="2"/>
  <c r="M4488" i="2"/>
  <c r="M4487" i="2"/>
  <c r="M4486" i="2"/>
  <c r="M4485" i="2"/>
  <c r="M4484" i="2"/>
  <c r="M4483" i="2"/>
  <c r="M4482" i="2"/>
  <c r="M4481" i="2"/>
  <c r="M4480" i="2"/>
  <c r="M4479" i="2"/>
  <c r="M4478" i="2"/>
  <c r="M4477" i="2"/>
  <c r="M4476" i="2"/>
  <c r="M4475" i="2"/>
  <c r="M4474" i="2"/>
  <c r="M4473" i="2"/>
  <c r="M4472" i="2"/>
  <c r="M4471" i="2"/>
  <c r="M4470" i="2"/>
  <c r="M4469" i="2"/>
  <c r="M4468" i="2"/>
  <c r="M4467" i="2"/>
  <c r="M4466" i="2"/>
  <c r="M4465" i="2"/>
  <c r="M4464" i="2"/>
  <c r="M4463" i="2"/>
  <c r="M4462" i="2"/>
  <c r="M4461" i="2"/>
  <c r="M4460" i="2"/>
  <c r="M4459" i="2"/>
  <c r="M4458" i="2"/>
  <c r="M4457" i="2"/>
  <c r="M4456" i="2"/>
  <c r="M4455" i="2"/>
  <c r="M4454" i="2"/>
  <c r="M4453" i="2"/>
  <c r="M4452" i="2"/>
  <c r="M4451" i="2"/>
  <c r="M4450" i="2"/>
  <c r="M4449" i="2"/>
  <c r="M4448" i="2"/>
  <c r="M4447" i="2"/>
  <c r="M4446" i="2"/>
  <c r="M4445" i="2"/>
  <c r="M4444" i="2"/>
  <c r="M4443" i="2"/>
  <c r="M4442" i="2"/>
  <c r="M4441" i="2"/>
  <c r="M4440" i="2"/>
  <c r="M4439" i="2"/>
  <c r="M4438" i="2"/>
  <c r="M4437" i="2"/>
  <c r="M4436" i="2"/>
  <c r="M4435" i="2"/>
  <c r="M4434" i="2"/>
  <c r="M4433" i="2"/>
  <c r="M4432" i="2"/>
  <c r="M4431" i="2"/>
  <c r="M4430" i="2"/>
  <c r="M4429" i="2"/>
  <c r="M4428" i="2"/>
  <c r="M4427" i="2"/>
  <c r="M4426" i="2"/>
  <c r="M4425" i="2"/>
  <c r="M4424" i="2"/>
  <c r="M4423" i="2"/>
  <c r="M4422" i="2"/>
  <c r="M4421" i="2"/>
  <c r="M4420" i="2"/>
  <c r="M4419" i="2"/>
  <c r="M4418" i="2"/>
  <c r="M4417" i="2"/>
  <c r="M4416" i="2"/>
  <c r="M4415" i="2"/>
  <c r="M4414" i="2"/>
  <c r="M4413" i="2"/>
  <c r="M4412" i="2"/>
  <c r="M4411" i="2"/>
  <c r="M4410" i="2"/>
  <c r="M4409" i="2"/>
  <c r="M4408" i="2"/>
  <c r="M4407" i="2"/>
  <c r="M4406" i="2"/>
  <c r="M4405" i="2"/>
  <c r="M4404" i="2"/>
  <c r="M4403" i="2"/>
  <c r="M4402" i="2"/>
  <c r="M4401" i="2"/>
  <c r="M4400" i="2"/>
  <c r="M4399" i="2"/>
  <c r="M4398" i="2"/>
  <c r="M4397" i="2"/>
  <c r="M4396" i="2"/>
  <c r="M4395" i="2"/>
  <c r="M4394" i="2"/>
  <c r="M4393" i="2"/>
  <c r="M4392" i="2"/>
  <c r="M4391" i="2"/>
  <c r="M4390" i="2"/>
  <c r="M4389" i="2"/>
  <c r="M4388" i="2"/>
  <c r="M4387" i="2"/>
  <c r="M4386" i="2"/>
  <c r="M4385" i="2"/>
  <c r="M4384" i="2"/>
  <c r="M4383" i="2"/>
  <c r="M4382" i="2"/>
  <c r="M4381" i="2"/>
  <c r="M4380" i="2"/>
  <c r="M4379" i="2"/>
  <c r="M4378" i="2"/>
  <c r="M4377" i="2"/>
  <c r="M4376" i="2"/>
  <c r="M4375" i="2"/>
  <c r="M4374" i="2"/>
  <c r="M4373" i="2"/>
  <c r="M4372" i="2"/>
  <c r="M4371" i="2"/>
  <c r="M4370" i="2"/>
  <c r="M4369" i="2"/>
  <c r="M4368" i="2"/>
  <c r="M4367" i="2"/>
  <c r="M4366" i="2"/>
  <c r="M4365" i="2"/>
  <c r="M4364" i="2"/>
  <c r="M4363" i="2"/>
  <c r="M4362" i="2"/>
  <c r="M4361" i="2"/>
  <c r="M4360" i="2"/>
  <c r="M4359" i="2"/>
  <c r="M4358" i="2"/>
  <c r="M4357" i="2"/>
  <c r="M4356" i="2"/>
  <c r="M4355" i="2"/>
  <c r="M4354" i="2"/>
  <c r="M4353" i="2"/>
  <c r="M4352" i="2"/>
  <c r="M4351" i="2"/>
  <c r="M4350" i="2"/>
  <c r="M4349" i="2"/>
  <c r="M4348" i="2"/>
  <c r="M4347" i="2"/>
  <c r="M4346" i="2"/>
  <c r="M4345" i="2"/>
  <c r="M4344" i="2"/>
  <c r="M4343" i="2"/>
  <c r="M4342" i="2"/>
  <c r="M4341" i="2"/>
  <c r="M4340" i="2"/>
  <c r="M4339" i="2"/>
  <c r="M4338" i="2"/>
  <c r="M4337" i="2"/>
  <c r="M4336" i="2"/>
  <c r="M4335" i="2"/>
  <c r="M4334" i="2"/>
  <c r="M4333" i="2"/>
  <c r="M4332" i="2"/>
  <c r="M4331" i="2"/>
  <c r="M4330" i="2"/>
  <c r="M4329" i="2"/>
  <c r="M4328" i="2"/>
  <c r="M4327" i="2"/>
  <c r="M4326" i="2"/>
  <c r="M4325" i="2"/>
  <c r="M4324" i="2"/>
  <c r="M4323" i="2"/>
  <c r="M4322" i="2"/>
  <c r="M4321" i="2"/>
  <c r="M4320" i="2"/>
  <c r="M4319" i="2"/>
  <c r="M4318" i="2"/>
  <c r="M4317" i="2"/>
  <c r="M4316" i="2"/>
  <c r="M4315" i="2"/>
  <c r="M4314" i="2"/>
  <c r="M4313" i="2"/>
  <c r="M4312" i="2"/>
  <c r="M4311" i="2"/>
  <c r="M4310" i="2"/>
  <c r="M4309" i="2"/>
  <c r="M4308" i="2"/>
  <c r="M4307" i="2"/>
  <c r="M4306" i="2"/>
  <c r="M4305" i="2"/>
  <c r="M4304" i="2"/>
  <c r="M4303" i="2"/>
  <c r="M4302" i="2"/>
  <c r="M4301" i="2"/>
  <c r="M4300" i="2"/>
  <c r="M4299" i="2"/>
  <c r="M4298" i="2"/>
  <c r="M4297" i="2"/>
  <c r="M4296" i="2"/>
  <c r="M4295" i="2"/>
  <c r="M4294" i="2"/>
  <c r="M4293" i="2"/>
  <c r="M4292" i="2"/>
  <c r="M4291" i="2"/>
  <c r="M4290" i="2"/>
  <c r="M4289" i="2"/>
  <c r="M4288" i="2"/>
  <c r="M4287" i="2"/>
  <c r="M4286" i="2"/>
  <c r="M4285" i="2"/>
  <c r="M4284" i="2"/>
  <c r="M4283" i="2"/>
  <c r="M4282" i="2"/>
  <c r="M4281" i="2"/>
  <c r="M4280" i="2"/>
  <c r="M4279" i="2"/>
  <c r="M4278" i="2"/>
  <c r="M4277" i="2"/>
  <c r="M4276" i="2"/>
  <c r="M4275" i="2"/>
  <c r="M4274" i="2"/>
  <c r="M4273" i="2"/>
  <c r="M4272" i="2"/>
  <c r="M4271" i="2"/>
  <c r="M4270" i="2"/>
  <c r="M4269" i="2"/>
  <c r="M4268" i="2"/>
  <c r="M4267" i="2"/>
  <c r="M4266" i="2"/>
  <c r="M4265" i="2"/>
  <c r="M4264" i="2"/>
  <c r="M4263" i="2"/>
  <c r="M4262" i="2"/>
  <c r="M4261" i="2"/>
  <c r="M4260" i="2"/>
  <c r="M4259" i="2"/>
  <c r="M4258" i="2"/>
  <c r="M4257" i="2"/>
  <c r="M4256" i="2"/>
  <c r="M4255" i="2"/>
  <c r="M4254" i="2"/>
  <c r="M4253" i="2"/>
  <c r="M4252" i="2"/>
  <c r="M4251" i="2"/>
  <c r="M4250" i="2"/>
  <c r="M4249" i="2"/>
  <c r="M4248" i="2"/>
  <c r="M4247" i="2"/>
  <c r="M4246" i="2"/>
  <c r="M4245" i="2"/>
  <c r="M4244" i="2"/>
  <c r="M4243" i="2"/>
  <c r="M4242" i="2"/>
  <c r="M4241" i="2"/>
  <c r="M4240" i="2"/>
  <c r="M4239" i="2"/>
  <c r="M4238" i="2"/>
  <c r="M4237" i="2"/>
  <c r="M4236" i="2"/>
  <c r="M4235" i="2"/>
  <c r="M4234" i="2"/>
  <c r="M4233" i="2"/>
  <c r="M4232" i="2"/>
  <c r="M4231" i="2"/>
  <c r="M4230" i="2"/>
  <c r="M4229" i="2"/>
  <c r="M4228" i="2"/>
  <c r="M4227" i="2"/>
  <c r="M4226" i="2"/>
  <c r="M4225" i="2"/>
  <c r="M4224" i="2"/>
  <c r="M4223" i="2"/>
  <c r="M4222" i="2"/>
  <c r="M4221" i="2"/>
  <c r="M4220" i="2"/>
  <c r="M4219" i="2"/>
  <c r="M4218" i="2"/>
  <c r="M4217" i="2"/>
  <c r="M4216" i="2"/>
  <c r="M4215" i="2"/>
  <c r="M4214" i="2"/>
  <c r="M4213" i="2"/>
  <c r="M4212" i="2"/>
  <c r="M4211" i="2"/>
  <c r="M4210" i="2"/>
  <c r="M4209" i="2"/>
  <c r="M4208" i="2"/>
  <c r="M4207" i="2"/>
  <c r="M4206" i="2"/>
  <c r="M4205" i="2"/>
  <c r="M4204" i="2"/>
  <c r="M4203" i="2"/>
  <c r="M4202" i="2"/>
  <c r="M4201" i="2"/>
  <c r="M4200" i="2"/>
  <c r="M4199" i="2"/>
  <c r="M4198" i="2"/>
  <c r="M4197" i="2"/>
  <c r="M4196" i="2"/>
  <c r="M4195" i="2"/>
  <c r="M4194" i="2"/>
  <c r="M4193" i="2"/>
  <c r="M4192" i="2"/>
  <c r="M4191" i="2"/>
  <c r="M4190" i="2"/>
  <c r="M4189" i="2"/>
  <c r="M4188" i="2"/>
  <c r="M4187" i="2"/>
  <c r="M4186" i="2"/>
  <c r="M4185" i="2"/>
  <c r="M4184" i="2"/>
  <c r="M4183" i="2"/>
  <c r="M4182" i="2"/>
  <c r="M4181" i="2"/>
  <c r="M4180" i="2"/>
  <c r="M4179" i="2"/>
  <c r="M4178" i="2"/>
  <c r="M4177" i="2"/>
  <c r="M4176" i="2"/>
  <c r="M4175" i="2"/>
  <c r="M4174" i="2"/>
  <c r="M4173" i="2"/>
  <c r="M4172" i="2"/>
  <c r="M4171" i="2"/>
  <c r="M4170" i="2"/>
  <c r="M4169" i="2"/>
  <c r="M4168" i="2"/>
  <c r="M4167" i="2"/>
  <c r="M4166" i="2"/>
  <c r="M4165" i="2"/>
  <c r="M4164" i="2"/>
  <c r="M4163" i="2"/>
  <c r="M4162" i="2"/>
  <c r="M4161" i="2"/>
  <c r="M4160" i="2"/>
  <c r="M4159" i="2"/>
  <c r="M4158" i="2"/>
  <c r="M4157" i="2"/>
  <c r="M4156" i="2"/>
  <c r="M4155" i="2"/>
  <c r="M4154" i="2"/>
  <c r="M4153" i="2"/>
  <c r="M4152" i="2"/>
  <c r="M4151" i="2"/>
  <c r="M4150" i="2"/>
  <c r="M4149" i="2"/>
  <c r="M4148" i="2"/>
  <c r="M4147" i="2"/>
  <c r="M4146" i="2"/>
  <c r="M4145" i="2"/>
  <c r="M4144" i="2"/>
  <c r="M4143" i="2"/>
  <c r="M4142" i="2"/>
  <c r="M4141" i="2"/>
  <c r="M4140" i="2"/>
  <c r="M4139" i="2"/>
  <c r="M4138" i="2"/>
  <c r="M4137" i="2"/>
  <c r="M4136" i="2"/>
  <c r="M4135" i="2"/>
  <c r="M4134" i="2"/>
  <c r="M4133" i="2"/>
  <c r="M4132" i="2"/>
  <c r="M4131" i="2"/>
  <c r="M4130" i="2"/>
  <c r="M4129" i="2"/>
  <c r="M4128" i="2"/>
  <c r="M4127" i="2"/>
  <c r="M4126" i="2"/>
  <c r="M4125" i="2"/>
  <c r="M4124" i="2"/>
  <c r="M4123" i="2"/>
  <c r="M4122" i="2"/>
  <c r="M4121" i="2"/>
  <c r="M4120" i="2"/>
  <c r="M4119" i="2"/>
  <c r="M4118" i="2"/>
  <c r="M4117" i="2"/>
  <c r="M4116" i="2"/>
  <c r="M4115" i="2"/>
  <c r="M4114" i="2"/>
  <c r="M4113" i="2"/>
  <c r="M4112" i="2"/>
  <c r="M4111" i="2"/>
  <c r="M4110" i="2"/>
  <c r="M4109" i="2"/>
  <c r="M4108" i="2"/>
  <c r="M4107" i="2"/>
  <c r="M4106" i="2"/>
  <c r="M4105" i="2"/>
  <c r="M4104" i="2"/>
  <c r="M4103" i="2"/>
  <c r="M4102" i="2"/>
  <c r="M4101" i="2"/>
  <c r="M4100" i="2"/>
  <c r="M4099" i="2"/>
  <c r="M4098" i="2"/>
  <c r="M4097" i="2"/>
  <c r="M4096" i="2"/>
  <c r="M4095" i="2"/>
  <c r="M4094" i="2"/>
  <c r="M4093" i="2"/>
  <c r="M4092" i="2"/>
  <c r="M4091" i="2"/>
  <c r="M4090" i="2"/>
  <c r="M4089" i="2"/>
  <c r="M4088" i="2"/>
  <c r="M4087" i="2"/>
  <c r="M4086" i="2"/>
  <c r="M4085" i="2"/>
  <c r="M4084" i="2"/>
  <c r="M4083" i="2"/>
  <c r="M4082" i="2"/>
  <c r="M4081" i="2"/>
  <c r="M4080" i="2"/>
  <c r="M4079" i="2"/>
  <c r="M4078" i="2"/>
  <c r="M4077" i="2"/>
  <c r="M4076" i="2"/>
  <c r="M4075" i="2"/>
  <c r="M4074" i="2"/>
  <c r="M4073" i="2"/>
  <c r="M4072" i="2"/>
  <c r="M4071" i="2"/>
  <c r="M4070" i="2"/>
  <c r="M4069" i="2"/>
  <c r="M4068" i="2"/>
  <c r="M4067" i="2"/>
  <c r="M4066" i="2"/>
  <c r="M4065" i="2"/>
  <c r="M4064" i="2"/>
  <c r="M4063" i="2"/>
  <c r="M4062" i="2"/>
  <c r="M4061" i="2"/>
  <c r="M4060" i="2"/>
  <c r="M4059" i="2"/>
  <c r="M4058" i="2"/>
  <c r="M4057" i="2"/>
  <c r="M4056" i="2"/>
  <c r="M4055" i="2"/>
  <c r="M4054" i="2"/>
  <c r="M4053" i="2"/>
  <c r="M4052" i="2"/>
  <c r="M4051" i="2"/>
  <c r="M4050" i="2"/>
  <c r="M1505" i="2"/>
  <c r="M1504" i="2"/>
  <c r="M1503" i="2"/>
  <c r="M1502" i="2"/>
  <c r="M1501" i="2"/>
  <c r="M1500" i="2"/>
  <c r="M1499" i="2"/>
  <c r="M1498" i="2"/>
  <c r="M1497" i="2"/>
  <c r="M1496" i="2"/>
  <c r="M1495" i="2"/>
  <c r="M1494" i="2"/>
  <c r="M1493" i="2"/>
  <c r="M1492" i="2"/>
  <c r="M1491" i="2"/>
  <c r="M1490" i="2"/>
  <c r="M1489" i="2"/>
  <c r="M1488" i="2"/>
  <c r="M1487" i="2"/>
  <c r="M1486" i="2"/>
  <c r="M1485" i="2"/>
  <c r="M1484" i="2"/>
  <c r="M1483" i="2"/>
  <c r="M1482" i="2"/>
  <c r="M1481" i="2"/>
  <c r="M1480" i="2"/>
  <c r="M1479" i="2"/>
  <c r="M1478" i="2"/>
  <c r="M1477" i="2"/>
  <c r="M1476" i="2"/>
  <c r="M1475" i="2"/>
  <c r="M1474" i="2"/>
  <c r="M1473" i="2"/>
  <c r="M1472" i="2"/>
  <c r="M1471" i="2"/>
  <c r="M1470" i="2"/>
  <c r="M1469" i="2"/>
  <c r="M1468" i="2"/>
  <c r="M1467" i="2"/>
  <c r="M1466" i="2"/>
  <c r="M1465" i="2"/>
  <c r="M1464" i="2"/>
  <c r="M1463" i="2"/>
  <c r="M1462" i="2"/>
  <c r="M1461" i="2"/>
  <c r="M1460" i="2"/>
  <c r="M1459" i="2"/>
  <c r="M1458" i="2"/>
  <c r="M1457" i="2"/>
  <c r="M1456" i="2"/>
  <c r="M1455" i="2"/>
  <c r="M1454" i="2"/>
  <c r="M1453" i="2"/>
  <c r="M1452" i="2"/>
  <c r="M1451" i="2"/>
  <c r="M1450" i="2"/>
  <c r="M1449" i="2"/>
  <c r="M1448" i="2"/>
  <c r="M1447" i="2"/>
  <c r="M1446" i="2"/>
  <c r="M1445" i="2"/>
  <c r="M1444" i="2"/>
  <c r="M1443" i="2"/>
  <c r="M1442" i="2"/>
  <c r="M1441" i="2"/>
  <c r="M1440" i="2"/>
  <c r="M1439" i="2"/>
  <c r="M1438" i="2"/>
  <c r="M1437" i="2"/>
  <c r="M1436" i="2"/>
  <c r="M1435" i="2"/>
  <c r="M1434" i="2"/>
  <c r="M1433" i="2"/>
  <c r="M1432" i="2"/>
  <c r="M1431" i="2"/>
  <c r="M1430" i="2"/>
  <c r="M1429" i="2"/>
  <c r="M1428" i="2"/>
  <c r="M1427" i="2"/>
  <c r="M1426" i="2"/>
  <c r="M1425" i="2"/>
  <c r="M1424" i="2"/>
  <c r="M1423" i="2"/>
  <c r="M1422" i="2"/>
  <c r="M1421" i="2"/>
  <c r="M1420" i="2"/>
  <c r="M1419" i="2"/>
  <c r="M1418" i="2"/>
  <c r="M1417" i="2"/>
  <c r="M1416" i="2"/>
  <c r="M1415" i="2"/>
  <c r="M1414" i="2"/>
  <c r="M1413" i="2"/>
  <c r="M1412" i="2"/>
  <c r="M1411" i="2"/>
  <c r="M1410" i="2"/>
  <c r="M1409" i="2"/>
  <c r="M1408" i="2"/>
  <c r="M1407" i="2"/>
  <c r="M1406" i="2"/>
  <c r="M1405" i="2"/>
  <c r="M1404" i="2"/>
  <c r="M1403" i="2"/>
  <c r="M1402" i="2"/>
  <c r="M1401" i="2"/>
  <c r="M1400" i="2"/>
  <c r="M1399" i="2"/>
  <c r="M1398" i="2"/>
  <c r="M1397" i="2"/>
  <c r="M1396" i="2"/>
  <c r="M1395" i="2"/>
  <c r="M1394" i="2"/>
  <c r="M1393" i="2"/>
  <c r="M1392" i="2"/>
  <c r="M1391" i="2"/>
  <c r="M1390" i="2"/>
  <c r="M1389" i="2"/>
  <c r="M1388" i="2"/>
  <c r="M1387" i="2"/>
  <c r="M1386" i="2"/>
  <c r="M1385" i="2"/>
  <c r="M1384" i="2"/>
  <c r="M1383" i="2"/>
  <c r="M1382" i="2"/>
  <c r="M1381" i="2"/>
  <c r="M1380" i="2"/>
  <c r="M1379" i="2"/>
  <c r="M1378" i="2"/>
  <c r="M1377" i="2"/>
  <c r="M1376" i="2"/>
  <c r="M1375" i="2"/>
  <c r="M1374" i="2"/>
  <c r="M1373" i="2"/>
  <c r="M1372" i="2"/>
  <c r="M1371" i="2"/>
  <c r="M1370" i="2"/>
  <c r="M1369" i="2"/>
  <c r="M1368" i="2"/>
  <c r="M1367" i="2"/>
  <c r="M1366" i="2"/>
  <c r="M1365" i="2"/>
  <c r="M1364" i="2"/>
  <c r="M1363" i="2"/>
  <c r="M1362" i="2"/>
  <c r="M1361" i="2"/>
  <c r="M1360" i="2"/>
  <c r="M1359" i="2"/>
  <c r="M1358" i="2"/>
  <c r="M1357" i="2"/>
  <c r="M1356" i="2"/>
  <c r="M1355" i="2"/>
  <c r="M1354" i="2"/>
  <c r="M1353" i="2"/>
  <c r="M1352" i="2"/>
  <c r="M1351" i="2"/>
  <c r="M1350" i="2"/>
  <c r="M1349" i="2"/>
  <c r="M1348" i="2"/>
  <c r="M1347" i="2"/>
  <c r="M1346" i="2"/>
  <c r="M1345" i="2"/>
  <c r="M1344" i="2"/>
  <c r="M1343" i="2"/>
  <c r="M1342" i="2"/>
  <c r="M1341" i="2"/>
  <c r="M1340" i="2"/>
  <c r="M1339" i="2"/>
  <c r="M1338" i="2"/>
  <c r="M1337" i="2"/>
  <c r="M1336" i="2"/>
  <c r="M1335" i="2"/>
  <c r="M1334" i="2"/>
  <c r="M1333" i="2"/>
  <c r="M1332" i="2"/>
  <c r="M1331" i="2"/>
  <c r="M1330" i="2"/>
  <c r="M1329" i="2"/>
  <c r="M1328" i="2"/>
  <c r="M1327" i="2"/>
  <c r="M1326" i="2"/>
  <c r="M1325" i="2"/>
  <c r="M1324" i="2"/>
  <c r="M1323" i="2"/>
  <c r="M1322" i="2"/>
  <c r="M1321" i="2"/>
  <c r="M1320" i="2"/>
  <c r="M1319" i="2"/>
  <c r="M1318" i="2"/>
  <c r="M1317" i="2"/>
  <c r="M1316" i="2"/>
  <c r="M1315" i="2"/>
  <c r="M1314" i="2"/>
  <c r="M1313" i="2"/>
  <c r="M1312" i="2"/>
  <c r="M1311" i="2"/>
  <c r="M1310" i="2"/>
  <c r="M1309" i="2"/>
  <c r="M1308" i="2"/>
  <c r="M1307" i="2"/>
  <c r="M1306" i="2"/>
  <c r="M1305" i="2"/>
  <c r="M1304" i="2"/>
  <c r="M1303" i="2"/>
  <c r="M1302" i="2"/>
  <c r="M1301" i="2"/>
  <c r="M1300" i="2"/>
  <c r="M1299" i="2"/>
  <c r="M1298" i="2"/>
  <c r="M1297" i="2"/>
  <c r="M1296" i="2"/>
  <c r="M1295" i="2"/>
  <c r="M1294" i="2"/>
  <c r="M1293" i="2"/>
  <c r="M1292" i="2"/>
  <c r="M1291" i="2"/>
  <c r="M1290" i="2"/>
  <c r="M1289" i="2"/>
  <c r="M1288" i="2"/>
  <c r="M1287" i="2"/>
  <c r="M1286" i="2"/>
  <c r="M1285" i="2"/>
  <c r="M1284" i="2"/>
  <c r="M1283" i="2"/>
  <c r="M1282" i="2"/>
  <c r="M1281" i="2"/>
  <c r="M1280" i="2"/>
  <c r="M1279" i="2"/>
  <c r="M1278" i="2"/>
  <c r="M1277" i="2"/>
  <c r="M1276" i="2"/>
  <c r="M1275" i="2"/>
  <c r="M1274" i="2"/>
  <c r="M1273" i="2"/>
  <c r="M1272" i="2"/>
  <c r="M1271" i="2"/>
  <c r="M1270" i="2"/>
  <c r="M1269" i="2"/>
  <c r="M1268" i="2"/>
  <c r="M1267" i="2"/>
  <c r="M1266" i="2"/>
  <c r="M1265" i="2"/>
  <c r="M1264" i="2"/>
  <c r="M1263" i="2"/>
  <c r="M1262" i="2"/>
  <c r="M1261" i="2"/>
  <c r="M1260" i="2"/>
  <c r="M1259" i="2"/>
  <c r="M1258" i="2"/>
  <c r="M1257" i="2"/>
  <c r="M1256" i="2"/>
  <c r="M1255" i="2"/>
  <c r="M1254" i="2"/>
  <c r="M1253" i="2"/>
  <c r="M1252" i="2"/>
  <c r="M1251" i="2"/>
  <c r="M1250" i="2"/>
  <c r="M1249" i="2"/>
  <c r="M1248" i="2"/>
  <c r="M1247" i="2"/>
  <c r="M1246" i="2"/>
  <c r="M1245" i="2"/>
  <c r="M1244" i="2"/>
  <c r="M1243" i="2"/>
  <c r="M1242" i="2"/>
  <c r="M1241" i="2"/>
  <c r="M1240" i="2"/>
  <c r="M1239" i="2"/>
  <c r="M1238" i="2"/>
  <c r="M1237" i="2"/>
  <c r="M1236" i="2"/>
  <c r="M1235" i="2"/>
  <c r="M1234" i="2"/>
  <c r="M1233" i="2"/>
  <c r="M1232" i="2"/>
  <c r="M1231" i="2"/>
  <c r="M1230" i="2"/>
  <c r="M1229" i="2"/>
  <c r="M1228" i="2"/>
  <c r="M1227" i="2"/>
  <c r="M1226" i="2"/>
  <c r="M1225" i="2"/>
  <c r="M1224" i="2"/>
  <c r="M1223" i="2"/>
  <c r="M1222" i="2"/>
  <c r="M1221" i="2"/>
  <c r="M1220" i="2"/>
  <c r="M1219" i="2"/>
  <c r="M1218" i="2"/>
  <c r="M1217" i="2"/>
  <c r="M1216" i="2"/>
  <c r="M1215" i="2"/>
  <c r="M1214" i="2"/>
  <c r="M1213" i="2"/>
  <c r="M1212" i="2"/>
  <c r="M1211" i="2"/>
  <c r="M1210" i="2"/>
  <c r="M1209" i="2"/>
  <c r="M1208" i="2"/>
  <c r="M1207" i="2"/>
  <c r="M1206" i="2"/>
  <c r="M1205" i="2"/>
  <c r="M1204" i="2"/>
  <c r="M1203" i="2"/>
  <c r="M1202" i="2"/>
  <c r="M1201" i="2"/>
  <c r="M1200" i="2"/>
  <c r="M1199" i="2"/>
  <c r="M1198" i="2"/>
  <c r="M1197" i="2"/>
  <c r="M1196" i="2"/>
  <c r="M1195" i="2"/>
  <c r="M1194" i="2"/>
  <c r="M1193" i="2"/>
  <c r="M1192" i="2"/>
  <c r="M1191" i="2"/>
  <c r="M1190" i="2"/>
  <c r="M1189" i="2"/>
  <c r="M1188" i="2"/>
  <c r="M1187" i="2"/>
  <c r="M1186" i="2"/>
  <c r="M1185" i="2"/>
  <c r="M1184" i="2"/>
  <c r="M1183" i="2"/>
  <c r="M1182" i="2"/>
  <c r="M1181" i="2"/>
  <c r="M1180" i="2"/>
  <c r="M1179" i="2"/>
  <c r="M1178" i="2"/>
  <c r="M1177" i="2"/>
  <c r="M1176" i="2"/>
  <c r="M1175" i="2"/>
  <c r="M1174" i="2"/>
  <c r="M1173" i="2"/>
  <c r="M1172" i="2"/>
  <c r="M1171" i="2"/>
  <c r="M1170" i="2"/>
  <c r="M1169" i="2"/>
  <c r="M1168" i="2"/>
  <c r="M1167" i="2"/>
  <c r="M1166" i="2"/>
  <c r="M1165" i="2"/>
  <c r="M1164" i="2"/>
  <c r="M1163" i="2"/>
  <c r="M1162" i="2"/>
  <c r="M1161" i="2"/>
  <c r="M1160" i="2"/>
  <c r="M1159" i="2"/>
  <c r="M1158" i="2"/>
  <c r="M1157" i="2"/>
  <c r="M1156" i="2"/>
  <c r="M1155" i="2"/>
  <c r="M1154" i="2"/>
  <c r="M1153" i="2"/>
  <c r="M1152" i="2"/>
  <c r="M1151" i="2"/>
  <c r="M1150" i="2"/>
  <c r="M1149" i="2"/>
  <c r="M1148" i="2"/>
  <c r="M1147" i="2"/>
  <c r="M1146" i="2"/>
  <c r="M1145" i="2"/>
  <c r="M1144" i="2"/>
  <c r="M1143" i="2"/>
  <c r="M1142" i="2"/>
  <c r="M1141" i="2"/>
  <c r="M1140" i="2"/>
  <c r="M1139" i="2"/>
  <c r="M1138" i="2"/>
  <c r="M1137" i="2"/>
  <c r="M1136" i="2"/>
  <c r="M1135" i="2"/>
  <c r="M1134" i="2"/>
  <c r="M1133" i="2"/>
  <c r="M1132" i="2"/>
  <c r="M1131" i="2"/>
  <c r="M1130" i="2"/>
  <c r="M1129" i="2"/>
  <c r="M1128" i="2"/>
  <c r="M1127" i="2"/>
  <c r="M1126" i="2"/>
  <c r="M1125" i="2"/>
  <c r="M1124" i="2"/>
  <c r="M1123" i="2"/>
  <c r="M1122" i="2"/>
  <c r="M1121" i="2"/>
  <c r="M1120" i="2"/>
  <c r="M1119" i="2"/>
  <c r="M1118" i="2"/>
  <c r="M1117" i="2"/>
  <c r="M1116" i="2"/>
  <c r="M1115" i="2"/>
  <c r="M1114" i="2"/>
  <c r="M1113" i="2"/>
  <c r="M1112" i="2"/>
  <c r="M1111" i="2"/>
  <c r="M1110" i="2"/>
  <c r="M1109" i="2"/>
  <c r="M1108" i="2"/>
  <c r="M1107" i="2"/>
  <c r="M1106" i="2"/>
  <c r="M1105" i="2"/>
  <c r="M1104" i="2"/>
  <c r="M1103" i="2"/>
  <c r="M1102" i="2"/>
  <c r="M1101" i="2"/>
  <c r="M1100" i="2"/>
  <c r="M1099" i="2"/>
  <c r="M1098" i="2"/>
  <c r="M1097" i="2"/>
  <c r="M1096" i="2"/>
  <c r="M1095" i="2"/>
  <c r="M1094" i="2"/>
  <c r="M1093" i="2"/>
  <c r="M1092" i="2"/>
  <c r="M1091" i="2"/>
  <c r="M1090" i="2"/>
  <c r="M1089" i="2"/>
  <c r="M1088" i="2"/>
  <c r="M1087" i="2"/>
  <c r="M1086" i="2"/>
  <c r="M1085" i="2"/>
  <c r="M1084" i="2"/>
  <c r="M1083" i="2"/>
  <c r="M1082" i="2"/>
  <c r="M1081" i="2"/>
  <c r="M1080" i="2"/>
  <c r="M1079" i="2"/>
  <c r="M1078" i="2"/>
  <c r="M1077" i="2"/>
  <c r="M1076" i="2"/>
  <c r="M1075" i="2"/>
  <c r="M1074" i="2"/>
  <c r="M1073" i="2"/>
  <c r="M1072" i="2"/>
  <c r="M1071" i="2"/>
  <c r="M1070" i="2"/>
  <c r="M1069" i="2"/>
  <c r="M1068" i="2"/>
  <c r="M1067" i="2"/>
  <c r="M1066" i="2"/>
  <c r="M1065" i="2"/>
  <c r="M1064" i="2"/>
  <c r="M1063" i="2"/>
  <c r="M1062" i="2"/>
  <c r="M1061" i="2"/>
  <c r="M1060" i="2"/>
  <c r="M1059" i="2"/>
  <c r="M1058" i="2"/>
  <c r="M1057" i="2"/>
  <c r="M1056" i="2"/>
  <c r="M1055" i="2"/>
  <c r="M1054" i="2"/>
  <c r="M1053" i="2"/>
  <c r="M1052" i="2"/>
  <c r="M1051" i="2"/>
  <c r="M1050" i="2"/>
  <c r="M1049" i="2"/>
  <c r="M1048" i="2"/>
  <c r="M1047" i="2"/>
  <c r="M1046" i="2"/>
  <c r="M1045" i="2"/>
  <c r="M1044" i="2"/>
  <c r="M1043" i="2"/>
  <c r="M1042" i="2"/>
  <c r="M1041" i="2"/>
  <c r="M1040" i="2"/>
  <c r="M1039" i="2"/>
  <c r="M1038" i="2"/>
  <c r="M1037" i="2"/>
  <c r="M1036" i="2"/>
  <c r="M1035" i="2"/>
  <c r="M1034" i="2"/>
  <c r="M1033" i="2"/>
  <c r="M1032" i="2"/>
  <c r="M1031" i="2"/>
  <c r="M1030" i="2"/>
  <c r="M1029" i="2"/>
  <c r="M1028" i="2"/>
  <c r="M1027" i="2"/>
  <c r="M1026" i="2"/>
  <c r="M1025" i="2"/>
  <c r="M1024" i="2"/>
  <c r="M1023" i="2"/>
  <c r="M1022" i="2"/>
  <c r="M1021" i="2"/>
  <c r="M1020" i="2"/>
  <c r="M1019" i="2"/>
  <c r="M1018" i="2"/>
  <c r="M1017" i="2"/>
  <c r="M1016" i="2"/>
  <c r="M1015" i="2"/>
  <c r="M1014" i="2"/>
  <c r="M1013" i="2"/>
  <c r="M1012" i="2"/>
  <c r="M1011" i="2"/>
  <c r="M1010" i="2"/>
  <c r="M1009" i="2"/>
  <c r="M1008" i="2"/>
  <c r="M1007" i="2"/>
  <c r="M1006" i="2"/>
  <c r="M1005" i="2"/>
  <c r="M1004" i="2"/>
  <c r="M1003" i="2"/>
  <c r="M1002" i="2"/>
  <c r="M1001" i="2"/>
  <c r="M1000" i="2"/>
  <c r="M999" i="2"/>
  <c r="M998" i="2"/>
  <c r="M997" i="2"/>
  <c r="M996" i="2"/>
  <c r="M995" i="2"/>
  <c r="M994" i="2"/>
  <c r="M993" i="2"/>
  <c r="M992" i="2"/>
  <c r="M991" i="2"/>
  <c r="M990" i="2"/>
  <c r="M989" i="2"/>
  <c r="M988" i="2"/>
  <c r="M987" i="2"/>
  <c r="M986" i="2"/>
  <c r="M985" i="2"/>
  <c r="M984" i="2"/>
  <c r="M983" i="2"/>
  <c r="M982" i="2"/>
  <c r="M981" i="2"/>
  <c r="M980" i="2"/>
  <c r="M979" i="2"/>
  <c r="M978" i="2"/>
  <c r="M977" i="2"/>
  <c r="M976" i="2"/>
  <c r="M975" i="2"/>
  <c r="M974" i="2"/>
  <c r="M973" i="2"/>
  <c r="M972" i="2"/>
  <c r="M971" i="2"/>
  <c r="M970" i="2"/>
  <c r="M969" i="2"/>
  <c r="M968" i="2"/>
  <c r="M967" i="2"/>
  <c r="M966" i="2"/>
  <c r="M965" i="2"/>
  <c r="M964" i="2"/>
  <c r="M963" i="2"/>
  <c r="M962" i="2"/>
  <c r="M961" i="2"/>
  <c r="M960" i="2"/>
  <c r="M959" i="2"/>
  <c r="M958" i="2"/>
  <c r="M957" i="2"/>
  <c r="M956" i="2"/>
  <c r="M955" i="2"/>
  <c r="M954" i="2"/>
  <c r="M953" i="2"/>
  <c r="M952" i="2"/>
  <c r="M951" i="2"/>
  <c r="M950" i="2"/>
  <c r="M949" i="2"/>
  <c r="M948" i="2"/>
  <c r="M947" i="2"/>
  <c r="M946" i="2"/>
  <c r="M945" i="2"/>
  <c r="M944" i="2"/>
  <c r="M943" i="2"/>
  <c r="M942" i="2"/>
  <c r="M941" i="2"/>
  <c r="M940" i="2"/>
  <c r="M939" i="2"/>
  <c r="M938" i="2"/>
  <c r="M937" i="2"/>
  <c r="M936" i="2"/>
  <c r="M935" i="2"/>
  <c r="M934" i="2"/>
  <c r="M933" i="2"/>
  <c r="M932" i="2"/>
  <c r="M931" i="2"/>
  <c r="M930" i="2"/>
  <c r="M929" i="2"/>
  <c r="M928" i="2"/>
  <c r="M927" i="2"/>
  <c r="M926" i="2"/>
  <c r="M925" i="2"/>
  <c r="M924" i="2"/>
  <c r="M923" i="2"/>
  <c r="M922" i="2"/>
  <c r="M921" i="2"/>
  <c r="M920" i="2"/>
  <c r="M919" i="2"/>
  <c r="M918" i="2"/>
  <c r="M917" i="2"/>
  <c r="M916" i="2"/>
  <c r="M915" i="2"/>
  <c r="M914" i="2"/>
  <c r="M913" i="2"/>
  <c r="M912" i="2"/>
  <c r="M911" i="2"/>
  <c r="M910" i="2"/>
  <c r="M909" i="2"/>
  <c r="M908" i="2"/>
  <c r="M907" i="2"/>
  <c r="M906" i="2"/>
  <c r="M905" i="2"/>
  <c r="M904" i="2"/>
  <c r="M903" i="2"/>
  <c r="M902" i="2"/>
  <c r="M901" i="2"/>
  <c r="M900" i="2"/>
  <c r="M899" i="2"/>
  <c r="M898" i="2"/>
  <c r="M897" i="2"/>
  <c r="M896" i="2"/>
  <c r="M895" i="2"/>
  <c r="M894" i="2"/>
  <c r="M893" i="2"/>
  <c r="M892" i="2"/>
  <c r="M891" i="2"/>
  <c r="M890" i="2"/>
  <c r="M889" i="2"/>
  <c r="M888" i="2"/>
  <c r="M887" i="2"/>
  <c r="M886" i="2"/>
  <c r="M885" i="2"/>
  <c r="M884" i="2"/>
  <c r="M883" i="2"/>
  <c r="M882" i="2"/>
  <c r="M881" i="2"/>
  <c r="M880" i="2"/>
  <c r="M879" i="2"/>
  <c r="M878" i="2"/>
  <c r="M877" i="2"/>
  <c r="M876" i="2"/>
  <c r="M875" i="2"/>
  <c r="M874" i="2"/>
  <c r="M873" i="2"/>
  <c r="M872" i="2"/>
  <c r="M871" i="2"/>
  <c r="M870" i="2"/>
  <c r="M869" i="2"/>
  <c r="M868" i="2"/>
  <c r="M867" i="2"/>
  <c r="M866" i="2"/>
  <c r="M865" i="2"/>
  <c r="M864" i="2"/>
  <c r="M863" i="2"/>
  <c r="M862" i="2"/>
  <c r="M861" i="2"/>
  <c r="M860" i="2"/>
  <c r="M859" i="2"/>
  <c r="M858" i="2"/>
  <c r="M857" i="2"/>
  <c r="M856" i="2"/>
  <c r="M855" i="2"/>
  <c r="M854" i="2"/>
  <c r="M853" i="2"/>
  <c r="M852" i="2"/>
  <c r="M851" i="2"/>
  <c r="M850" i="2"/>
  <c r="M849" i="2"/>
  <c r="M848" i="2"/>
  <c r="M847" i="2"/>
  <c r="M846" i="2"/>
  <c r="M845" i="2"/>
  <c r="M844" i="2"/>
  <c r="M843" i="2"/>
  <c r="M842" i="2"/>
  <c r="M841" i="2"/>
  <c r="M840" i="2"/>
  <c r="M839" i="2"/>
  <c r="M838" i="2"/>
  <c r="M837" i="2"/>
  <c r="M836" i="2"/>
  <c r="M835" i="2"/>
  <c r="M834" i="2"/>
  <c r="M833" i="2"/>
  <c r="M832" i="2"/>
  <c r="M831" i="2"/>
  <c r="M830" i="2"/>
  <c r="M829" i="2"/>
  <c r="M828" i="2"/>
  <c r="M827" i="2"/>
  <c r="M826" i="2"/>
  <c r="M825" i="2"/>
  <c r="M824" i="2"/>
  <c r="M823" i="2"/>
  <c r="M822" i="2"/>
  <c r="M821" i="2"/>
  <c r="M820" i="2"/>
  <c r="M819" i="2"/>
  <c r="M818" i="2"/>
  <c r="M817" i="2"/>
  <c r="M816" i="2"/>
  <c r="M815" i="2"/>
  <c r="M814" i="2"/>
  <c r="M813" i="2"/>
  <c r="M812" i="2"/>
  <c r="M811" i="2"/>
  <c r="M810" i="2"/>
  <c r="M809" i="2"/>
  <c r="M808" i="2"/>
  <c r="M807" i="2"/>
  <c r="M806" i="2"/>
  <c r="M805" i="2"/>
  <c r="M804" i="2"/>
  <c r="M803" i="2"/>
  <c r="M802" i="2"/>
  <c r="M801" i="2"/>
  <c r="M800" i="2"/>
  <c r="M799" i="2"/>
  <c r="M798" i="2"/>
  <c r="M797" i="2"/>
  <c r="M796" i="2"/>
  <c r="M795" i="2"/>
  <c r="M794" i="2"/>
  <c r="M793" i="2"/>
  <c r="M792" i="2"/>
  <c r="M791" i="2"/>
  <c r="M790" i="2"/>
  <c r="M789" i="2"/>
  <c r="M788" i="2"/>
  <c r="M787" i="2"/>
  <c r="M786" i="2"/>
  <c r="M785" i="2"/>
  <c r="M784" i="2"/>
  <c r="M783" i="2"/>
  <c r="M782" i="2"/>
  <c r="M781" i="2"/>
  <c r="M780" i="2"/>
  <c r="M779" i="2"/>
  <c r="M778" i="2"/>
  <c r="M777" i="2"/>
  <c r="M776" i="2"/>
  <c r="M775" i="2"/>
  <c r="M774" i="2"/>
  <c r="M773" i="2"/>
  <c r="M772" i="2"/>
  <c r="M771" i="2"/>
  <c r="M770" i="2"/>
  <c r="M769" i="2"/>
  <c r="M768" i="2"/>
  <c r="M767" i="2"/>
  <c r="M766" i="2"/>
  <c r="M765" i="2"/>
  <c r="M764" i="2"/>
  <c r="M763" i="2"/>
  <c r="M762" i="2"/>
  <c r="M761" i="2"/>
  <c r="M760" i="2"/>
  <c r="M759" i="2"/>
  <c r="M758" i="2"/>
  <c r="M757" i="2"/>
  <c r="M756" i="2"/>
  <c r="M755" i="2"/>
  <c r="M754" i="2"/>
  <c r="M753" i="2"/>
  <c r="M752" i="2"/>
  <c r="M751" i="2"/>
  <c r="M750" i="2"/>
  <c r="M749" i="2"/>
  <c r="M748" i="2"/>
  <c r="M747" i="2"/>
  <c r="M746" i="2"/>
  <c r="M745" i="2"/>
  <c r="M744" i="2"/>
  <c r="M743" i="2"/>
  <c r="M742" i="2"/>
  <c r="M741" i="2"/>
  <c r="M740" i="2"/>
  <c r="M739" i="2"/>
  <c r="M738" i="2"/>
  <c r="M737" i="2"/>
  <c r="M736" i="2"/>
  <c r="M735" i="2"/>
  <c r="M734" i="2"/>
  <c r="M733" i="2"/>
  <c r="M732" i="2"/>
  <c r="M731" i="2"/>
  <c r="M730" i="2"/>
  <c r="M729" i="2"/>
  <c r="M728" i="2"/>
  <c r="M727" i="2"/>
  <c r="M726" i="2"/>
  <c r="M725" i="2"/>
  <c r="M724" i="2"/>
  <c r="M723" i="2"/>
  <c r="M722" i="2"/>
  <c r="M721" i="2"/>
  <c r="M720" i="2"/>
  <c r="M719" i="2"/>
  <c r="M718" i="2"/>
  <c r="M717" i="2"/>
  <c r="M716" i="2"/>
  <c r="M715" i="2"/>
  <c r="M714" i="2"/>
  <c r="M713" i="2"/>
  <c r="M712" i="2"/>
  <c r="M711" i="2"/>
  <c r="M710" i="2"/>
  <c r="M709" i="2"/>
  <c r="M708" i="2"/>
  <c r="M707" i="2"/>
  <c r="M706" i="2"/>
  <c r="M705" i="2"/>
  <c r="M704" i="2"/>
  <c r="M703" i="2"/>
  <c r="M702" i="2"/>
  <c r="M701" i="2"/>
  <c r="M700" i="2"/>
  <c r="M699" i="2"/>
  <c r="M698" i="2"/>
  <c r="M697" i="2"/>
  <c r="M696" i="2"/>
  <c r="M695" i="2"/>
  <c r="M694" i="2"/>
  <c r="M693" i="2"/>
  <c r="M692" i="2"/>
  <c r="M691" i="2"/>
  <c r="M690" i="2"/>
  <c r="M689" i="2"/>
  <c r="M688" i="2"/>
  <c r="M687" i="2"/>
  <c r="M686" i="2"/>
  <c r="M685" i="2"/>
  <c r="M684" i="2"/>
  <c r="M683" i="2"/>
  <c r="M682" i="2"/>
  <c r="M681" i="2"/>
  <c r="M680" i="2"/>
  <c r="M679" i="2"/>
  <c r="M678" i="2"/>
  <c r="M677" i="2"/>
  <c r="M676" i="2"/>
  <c r="M675" i="2"/>
  <c r="M674" i="2"/>
  <c r="M673" i="2"/>
  <c r="M672" i="2"/>
  <c r="M671" i="2"/>
  <c r="M670" i="2"/>
  <c r="M669" i="2"/>
  <c r="M668" i="2"/>
  <c r="M667" i="2"/>
  <c r="M666" i="2"/>
  <c r="M665" i="2"/>
  <c r="M664" i="2"/>
  <c r="M663" i="2"/>
  <c r="M662" i="2"/>
  <c r="M661" i="2"/>
  <c r="M660" i="2"/>
  <c r="M659" i="2"/>
  <c r="M658" i="2"/>
  <c r="M657" i="2"/>
  <c r="M656" i="2"/>
  <c r="M655" i="2"/>
  <c r="M654" i="2"/>
  <c r="M653" i="2"/>
  <c r="M652" i="2"/>
  <c r="M651" i="2"/>
  <c r="M650" i="2"/>
  <c r="M649" i="2"/>
  <c r="M648" i="2"/>
  <c r="M647" i="2"/>
  <c r="M646" i="2"/>
  <c r="M645" i="2"/>
  <c r="M644" i="2"/>
  <c r="M643" i="2"/>
  <c r="M642" i="2"/>
  <c r="M641" i="2"/>
  <c r="M640" i="2"/>
  <c r="M639" i="2"/>
  <c r="M638" i="2"/>
  <c r="M637" i="2"/>
  <c r="M636" i="2"/>
  <c r="M635" i="2"/>
  <c r="M634" i="2"/>
  <c r="M633" i="2"/>
  <c r="M632" i="2"/>
  <c r="M631" i="2"/>
  <c r="M630" i="2"/>
  <c r="M629" i="2"/>
  <c r="M628" i="2"/>
  <c r="M627" i="2"/>
  <c r="M626" i="2"/>
  <c r="M625" i="2"/>
  <c r="M624" i="2"/>
  <c r="M623" i="2"/>
  <c r="M622" i="2"/>
  <c r="M621" i="2"/>
  <c r="M620" i="2"/>
  <c r="M619" i="2"/>
  <c r="M618" i="2"/>
  <c r="M617" i="2"/>
  <c r="M616" i="2"/>
  <c r="M615" i="2"/>
  <c r="M614" i="2"/>
  <c r="M613" i="2"/>
  <c r="M612" i="2"/>
  <c r="M611" i="2"/>
  <c r="M610" i="2"/>
  <c r="M609" i="2"/>
  <c r="M608" i="2"/>
  <c r="M607" i="2"/>
  <c r="M606" i="2"/>
  <c r="M605" i="2"/>
  <c r="M604" i="2"/>
  <c r="M603" i="2"/>
  <c r="M602" i="2"/>
  <c r="M601" i="2"/>
  <c r="M600" i="2"/>
  <c r="M599" i="2"/>
  <c r="M598" i="2"/>
  <c r="M597" i="2"/>
  <c r="M596" i="2"/>
  <c r="M595" i="2"/>
  <c r="M594" i="2"/>
  <c r="M593" i="2"/>
  <c r="M592" i="2"/>
  <c r="M591" i="2"/>
  <c r="M590" i="2"/>
  <c r="M589" i="2"/>
  <c r="M588" i="2"/>
  <c r="M587" i="2"/>
  <c r="M586" i="2"/>
  <c r="M585" i="2"/>
  <c r="M584" i="2"/>
  <c r="M583" i="2"/>
  <c r="M582" i="2"/>
  <c r="M581" i="2"/>
  <c r="M580" i="2"/>
  <c r="M579" i="2"/>
  <c r="M578" i="2"/>
  <c r="M577" i="2"/>
  <c r="M576" i="2"/>
  <c r="M575" i="2"/>
  <c r="M574" i="2"/>
  <c r="M573" i="2"/>
  <c r="M572" i="2"/>
  <c r="M571" i="2"/>
  <c r="M570" i="2"/>
  <c r="M569" i="2"/>
  <c r="M568" i="2"/>
  <c r="M567" i="2"/>
  <c r="M566" i="2"/>
  <c r="M565" i="2"/>
  <c r="M564" i="2"/>
  <c r="M563" i="2"/>
  <c r="M562" i="2"/>
  <c r="M561" i="2"/>
  <c r="M560" i="2"/>
  <c r="M559" i="2"/>
  <c r="M558" i="2"/>
  <c r="M557" i="2"/>
  <c r="M556" i="2"/>
  <c r="M555" i="2"/>
  <c r="M554" i="2"/>
  <c r="M553" i="2"/>
  <c r="M552" i="2"/>
  <c r="M551" i="2"/>
  <c r="M550" i="2"/>
  <c r="M549" i="2"/>
  <c r="M548" i="2"/>
  <c r="M547" i="2"/>
  <c r="M546" i="2"/>
  <c r="M545" i="2"/>
  <c r="M544" i="2"/>
  <c r="M543" i="2"/>
  <c r="M542" i="2"/>
  <c r="M541" i="2"/>
  <c r="M540" i="2"/>
  <c r="M539" i="2"/>
  <c r="M538" i="2"/>
  <c r="M537" i="2"/>
  <c r="M536" i="2"/>
  <c r="M535" i="2"/>
  <c r="M534" i="2"/>
  <c r="M533" i="2"/>
  <c r="M532" i="2"/>
  <c r="M531" i="2"/>
  <c r="M530" i="2"/>
  <c r="M529" i="2"/>
  <c r="M528" i="2"/>
  <c r="M527" i="2"/>
  <c r="M526" i="2"/>
  <c r="M525" i="2"/>
  <c r="M524" i="2"/>
  <c r="M523" i="2"/>
  <c r="M522" i="2"/>
  <c r="M521" i="2"/>
  <c r="M520" i="2"/>
  <c r="M519" i="2"/>
  <c r="M518" i="2"/>
  <c r="M517" i="2"/>
  <c r="M516" i="2"/>
  <c r="M515" i="2"/>
  <c r="M514" i="2"/>
  <c r="M513" i="2"/>
  <c r="M512" i="2"/>
  <c r="M511" i="2"/>
  <c r="M510" i="2"/>
  <c r="M509" i="2"/>
  <c r="M508" i="2"/>
  <c r="M507" i="2"/>
  <c r="M506" i="2"/>
  <c r="M505" i="2"/>
  <c r="M504" i="2"/>
  <c r="M503" i="2"/>
  <c r="M502" i="2"/>
  <c r="M501" i="2"/>
  <c r="M500" i="2"/>
  <c r="M499" i="2"/>
  <c r="M498" i="2"/>
  <c r="M497" i="2"/>
  <c r="M496" i="2"/>
  <c r="M495" i="2"/>
  <c r="M494" i="2"/>
  <c r="M493" i="2"/>
  <c r="M492" i="2"/>
  <c r="M491" i="2"/>
  <c r="M490" i="2"/>
  <c r="M489" i="2"/>
  <c r="M488" i="2"/>
  <c r="M487" i="2"/>
  <c r="M486" i="2"/>
  <c r="M485" i="2"/>
  <c r="M484" i="2"/>
  <c r="M483" i="2"/>
  <c r="M482" i="2"/>
  <c r="M481" i="2"/>
  <c r="M480" i="2"/>
  <c r="M479" i="2"/>
  <c r="M478" i="2"/>
  <c r="M477" i="2"/>
  <c r="M476" i="2"/>
  <c r="M475" i="2"/>
  <c r="M474" i="2"/>
  <c r="M473" i="2"/>
  <c r="M472" i="2"/>
  <c r="M471" i="2"/>
  <c r="M470" i="2"/>
  <c r="M469" i="2"/>
  <c r="M468" i="2"/>
  <c r="M467" i="2"/>
  <c r="M466" i="2"/>
  <c r="M465" i="2"/>
  <c r="M464" i="2"/>
  <c r="M463" i="2"/>
  <c r="M462" i="2"/>
  <c r="M461" i="2"/>
  <c r="M460" i="2"/>
  <c r="M459" i="2"/>
  <c r="M458" i="2"/>
  <c r="M457" i="2"/>
  <c r="M456" i="2"/>
  <c r="M455" i="2"/>
  <c r="M454" i="2"/>
  <c r="M453" i="2"/>
  <c r="M452" i="2"/>
  <c r="M451" i="2"/>
  <c r="M450" i="2"/>
  <c r="M449" i="2"/>
  <c r="M448" i="2"/>
  <c r="M447" i="2"/>
  <c r="M446" i="2"/>
  <c r="M445" i="2"/>
  <c r="M444" i="2"/>
  <c r="M443" i="2"/>
  <c r="M442" i="2"/>
  <c r="M441" i="2"/>
  <c r="M440" i="2"/>
  <c r="M439" i="2"/>
  <c r="M438" i="2"/>
  <c r="M437" i="2"/>
  <c r="M436" i="2"/>
  <c r="M435" i="2"/>
  <c r="M434" i="2"/>
  <c r="M433" i="2"/>
  <c r="M432" i="2"/>
  <c r="M431" i="2"/>
  <c r="M430" i="2"/>
  <c r="M429" i="2"/>
  <c r="M428" i="2"/>
  <c r="M427" i="2"/>
  <c r="M426" i="2"/>
  <c r="E18" i="2" l="1"/>
  <c r="N10" i="6" l="1"/>
  <c r="F8" i="1"/>
  <c r="F7" i="1"/>
  <c r="F9" i="1" s="1"/>
  <c r="N9522" i="1" l="1"/>
  <c r="N9523" i="1"/>
  <c r="N9524" i="1"/>
  <c r="N9525" i="1"/>
  <c r="N9526" i="1"/>
  <c r="N9527" i="1"/>
  <c r="N9528" i="1"/>
  <c r="N9529" i="1"/>
  <c r="N9530" i="1"/>
  <c r="N9531" i="1"/>
  <c r="N9532" i="1"/>
  <c r="N9533" i="1"/>
  <c r="N9534" i="1"/>
  <c r="N9535" i="1"/>
  <c r="N9536" i="1"/>
  <c r="N9537" i="1"/>
  <c r="N9538" i="1"/>
  <c r="N9539" i="1"/>
  <c r="N9540" i="1"/>
  <c r="N9541" i="1"/>
  <c r="N9542" i="1"/>
  <c r="N9543" i="1"/>
  <c r="N9544" i="1"/>
  <c r="N9545" i="1"/>
  <c r="N9546" i="1"/>
  <c r="N9547" i="1"/>
  <c r="N9548" i="1"/>
  <c r="N9549" i="1"/>
  <c r="N9550" i="1"/>
  <c r="N9551" i="1"/>
  <c r="N9552" i="1"/>
  <c r="N9553" i="1"/>
  <c r="N9554" i="1"/>
  <c r="N9555" i="1"/>
  <c r="N9556" i="1"/>
  <c r="N9557" i="1"/>
  <c r="N9558" i="1"/>
  <c r="N9559" i="1"/>
  <c r="N9560" i="1"/>
  <c r="N9561" i="1"/>
  <c r="N9562" i="1"/>
  <c r="N9563" i="1"/>
  <c r="N9564" i="1"/>
  <c r="N9565" i="1"/>
  <c r="N9566" i="1"/>
  <c r="N9567" i="1"/>
  <c r="N9568" i="1"/>
  <c r="N9569" i="1"/>
  <c r="N9570" i="1"/>
  <c r="N9571" i="1"/>
  <c r="N9572" i="1"/>
  <c r="N9573" i="1"/>
  <c r="N9574" i="1"/>
  <c r="N9575" i="1"/>
  <c r="N9576" i="1"/>
  <c r="N9577" i="1"/>
  <c r="N9578" i="1"/>
  <c r="N9579" i="1"/>
  <c r="N9580" i="1"/>
  <c r="N9581" i="1"/>
  <c r="N9582" i="1"/>
  <c r="N9583" i="1"/>
  <c r="N9584" i="1"/>
  <c r="N9585" i="1"/>
  <c r="N9586" i="1"/>
  <c r="N9587" i="1"/>
  <c r="N9588" i="1"/>
  <c r="N9589" i="1"/>
  <c r="N9590" i="1"/>
  <c r="N9591" i="1"/>
  <c r="N9592" i="1"/>
  <c r="N9593" i="1"/>
  <c r="N9594" i="1"/>
  <c r="N9595" i="1"/>
  <c r="N9596" i="1"/>
  <c r="N9597" i="1"/>
  <c r="N9598" i="1"/>
  <c r="N9599" i="1"/>
  <c r="N9600" i="1"/>
  <c r="N9601" i="1"/>
  <c r="N9602" i="1"/>
  <c r="N9603" i="1"/>
  <c r="N9604" i="1"/>
  <c r="N9605" i="1"/>
  <c r="N9606" i="1"/>
  <c r="N9607" i="1"/>
  <c r="N9608" i="1"/>
  <c r="N9609" i="1"/>
  <c r="N9610" i="1"/>
  <c r="N9611" i="1"/>
  <c r="N9612" i="1"/>
  <c r="N9613" i="1"/>
  <c r="N9614" i="1"/>
  <c r="N9615" i="1"/>
  <c r="N9616" i="1"/>
  <c r="N9617" i="1"/>
  <c r="N9618" i="1"/>
  <c r="N9619" i="1"/>
  <c r="N9620" i="1"/>
  <c r="N9621" i="1"/>
  <c r="N9622" i="1"/>
  <c r="N9623" i="1"/>
  <c r="N9624" i="1"/>
  <c r="N9625" i="1"/>
  <c r="N9626" i="1"/>
  <c r="N9627" i="1"/>
  <c r="N9628" i="1"/>
  <c r="N9629" i="1"/>
  <c r="N9630" i="1"/>
  <c r="N9631" i="1"/>
  <c r="N9632" i="1"/>
  <c r="N9633" i="1"/>
  <c r="N9634" i="1"/>
  <c r="N9635" i="1"/>
  <c r="N9636" i="1"/>
  <c r="N9637" i="1"/>
  <c r="N9638" i="1"/>
  <c r="N9639" i="1"/>
  <c r="N9640" i="1"/>
  <c r="N9641" i="1"/>
  <c r="N9642" i="1"/>
  <c r="N9643" i="1"/>
  <c r="N9644" i="1"/>
  <c r="N9645" i="1"/>
  <c r="N9646" i="1"/>
  <c r="N9647" i="1"/>
  <c r="N9648" i="1"/>
  <c r="N9649" i="1"/>
  <c r="N9650" i="1"/>
  <c r="N9651" i="1"/>
  <c r="N9652" i="1"/>
  <c r="N9653" i="1"/>
  <c r="N9654" i="1"/>
  <c r="N9655" i="1"/>
  <c r="N9656" i="1"/>
  <c r="N9657" i="1"/>
  <c r="N9658" i="1"/>
  <c r="N9659" i="1"/>
  <c r="N9660" i="1"/>
  <c r="N9661" i="1"/>
  <c r="N9662" i="1"/>
  <c r="N9663" i="1"/>
  <c r="N9664" i="1"/>
  <c r="N9665" i="1"/>
  <c r="N9666" i="1"/>
  <c r="N9667" i="1"/>
  <c r="N9668" i="1"/>
  <c r="N9669" i="1"/>
  <c r="N9670" i="1"/>
  <c r="N9671" i="1"/>
  <c r="N9672" i="1"/>
  <c r="N9673" i="1"/>
  <c r="N9674" i="1"/>
  <c r="N9675" i="1"/>
  <c r="N9676" i="1"/>
  <c r="N9677" i="1"/>
  <c r="N9678" i="1"/>
  <c r="N9679" i="1"/>
  <c r="N9680" i="1"/>
  <c r="N9681" i="1"/>
  <c r="N9682" i="1"/>
  <c r="N9683" i="1"/>
  <c r="N9684" i="1"/>
  <c r="N9685" i="1"/>
  <c r="N9686" i="1"/>
  <c r="N9687" i="1"/>
  <c r="N9688" i="1"/>
  <c r="N9689" i="1"/>
  <c r="N9690" i="1"/>
  <c r="N9691" i="1"/>
  <c r="N9692" i="1"/>
  <c r="N9693" i="1"/>
  <c r="N9694" i="1"/>
  <c r="N9695" i="1"/>
  <c r="N9696" i="1"/>
  <c r="N9697" i="1"/>
  <c r="N9698" i="1"/>
  <c r="N9699" i="1"/>
  <c r="N9700" i="1"/>
  <c r="N9701" i="1"/>
  <c r="N9702" i="1"/>
  <c r="N9703" i="1"/>
  <c r="N9704" i="1"/>
  <c r="N9705" i="1"/>
  <c r="N9706" i="1"/>
  <c r="N9707" i="1"/>
  <c r="N9708" i="1"/>
  <c r="N9709" i="1"/>
  <c r="N9710" i="1"/>
  <c r="N9711" i="1"/>
  <c r="N9712" i="1"/>
  <c r="N9713" i="1"/>
  <c r="N9714" i="1"/>
  <c r="N9715" i="1"/>
  <c r="N9716" i="1"/>
  <c r="N9717" i="1"/>
  <c r="N9718" i="1"/>
  <c r="N9719" i="1"/>
  <c r="N9720" i="1"/>
  <c r="N9721" i="1"/>
  <c r="N9722" i="1"/>
  <c r="N9723" i="1"/>
  <c r="N9724" i="1"/>
  <c r="N9725" i="1"/>
  <c r="N9726" i="1"/>
  <c r="N9727" i="1"/>
  <c r="N9728" i="1"/>
  <c r="N9729" i="1"/>
  <c r="N9730" i="1"/>
  <c r="N9731" i="1"/>
  <c r="N9732" i="1"/>
  <c r="N9733" i="1"/>
  <c r="N9734" i="1"/>
  <c r="N9735" i="1"/>
  <c r="N9736" i="1"/>
  <c r="N9737" i="1"/>
  <c r="N9738" i="1"/>
  <c r="N9739" i="1"/>
  <c r="N9740" i="1"/>
  <c r="N9741" i="1"/>
  <c r="N9742" i="1"/>
  <c r="N9743" i="1"/>
  <c r="N9744" i="1"/>
  <c r="N9745" i="1"/>
  <c r="N9746" i="1"/>
  <c r="N9747" i="1"/>
  <c r="N9748" i="1"/>
  <c r="N9749" i="1"/>
  <c r="N9750" i="1"/>
  <c r="N9751" i="1"/>
  <c r="N9752" i="1"/>
  <c r="N9753" i="1"/>
  <c r="N9754" i="1"/>
  <c r="N9755" i="1"/>
  <c r="N9756" i="1"/>
  <c r="N9757" i="1"/>
  <c r="N9758" i="1"/>
  <c r="N9759" i="1"/>
  <c r="N9760" i="1"/>
  <c r="N9761" i="1"/>
  <c r="N9762" i="1"/>
  <c r="N9763" i="1"/>
  <c r="N9764" i="1"/>
  <c r="N9765" i="1"/>
  <c r="N9766" i="1"/>
  <c r="N9767" i="1"/>
  <c r="N9768" i="1"/>
  <c r="N9769" i="1"/>
  <c r="N9770" i="1"/>
  <c r="N9771" i="1"/>
  <c r="N9772" i="1"/>
  <c r="N9773" i="1"/>
  <c r="N9774" i="1"/>
  <c r="N9775" i="1"/>
  <c r="N9776" i="1"/>
  <c r="N9777" i="1"/>
  <c r="N9778" i="1"/>
  <c r="N9779" i="1"/>
  <c r="N9780" i="1"/>
  <c r="N9781" i="1"/>
  <c r="N9782" i="1"/>
  <c r="N9783" i="1"/>
  <c r="N9784" i="1"/>
  <c r="N9785" i="1"/>
  <c r="N9786" i="1"/>
  <c r="N9787" i="1"/>
  <c r="N9788" i="1"/>
  <c r="N9789" i="1"/>
  <c r="N9790" i="1"/>
  <c r="N9791" i="1"/>
  <c r="N9792" i="1"/>
  <c r="N9793" i="1"/>
  <c r="N9794" i="1"/>
  <c r="N9795" i="1"/>
  <c r="N9796" i="1"/>
  <c r="N9797" i="1"/>
  <c r="N9798" i="1"/>
  <c r="N9799" i="1"/>
  <c r="N9800" i="1"/>
  <c r="N9801" i="1"/>
  <c r="N9802" i="1"/>
  <c r="N9803" i="1"/>
  <c r="N9804" i="1"/>
  <c r="N9805" i="1"/>
  <c r="N9806" i="1"/>
  <c r="N9807" i="1"/>
  <c r="N9808" i="1"/>
  <c r="N9809" i="1"/>
  <c r="N9810" i="1"/>
  <c r="N9811" i="1"/>
  <c r="N9812" i="1"/>
  <c r="N9813" i="1"/>
  <c r="N9814" i="1"/>
  <c r="N9815" i="1"/>
  <c r="N9816" i="1"/>
  <c r="N9817" i="1"/>
  <c r="N9818" i="1"/>
  <c r="N9819" i="1"/>
  <c r="N9820" i="1"/>
  <c r="N9821" i="1"/>
  <c r="N9822" i="1"/>
  <c r="N9823" i="1"/>
  <c r="N9824" i="1"/>
  <c r="N9825" i="1"/>
  <c r="N9826" i="1"/>
  <c r="N9827" i="1"/>
  <c r="N9828" i="1"/>
  <c r="N9829" i="1"/>
  <c r="N9830" i="1"/>
  <c r="N9831" i="1"/>
  <c r="N9832" i="1"/>
  <c r="N9833" i="1"/>
  <c r="N9834" i="1"/>
  <c r="N9835" i="1"/>
  <c r="N9836" i="1"/>
  <c r="N9837" i="1"/>
  <c r="N9838" i="1"/>
  <c r="N9839" i="1"/>
  <c r="N9840" i="1"/>
  <c r="N9841" i="1"/>
  <c r="N9842" i="1"/>
  <c r="N9843" i="1"/>
  <c r="N9844" i="1"/>
  <c r="N9845" i="1"/>
  <c r="N9846" i="1"/>
  <c r="N9847" i="1"/>
  <c r="N9848" i="1"/>
  <c r="N9849" i="1"/>
  <c r="N9850" i="1"/>
  <c r="N9851" i="1"/>
  <c r="N9852" i="1"/>
  <c r="N9853" i="1"/>
  <c r="N9854" i="1"/>
  <c r="N9855" i="1"/>
  <c r="N9856" i="1"/>
  <c r="N9857" i="1"/>
  <c r="N9858" i="1"/>
  <c r="N9859" i="1"/>
  <c r="N9860" i="1"/>
  <c r="N9861" i="1"/>
  <c r="N9862" i="1"/>
  <c r="N9863" i="1"/>
  <c r="N9864" i="1"/>
  <c r="N9865" i="1"/>
  <c r="N9866" i="1"/>
  <c r="N9867" i="1"/>
  <c r="N9868" i="1"/>
  <c r="N9869" i="1"/>
  <c r="N9870" i="1"/>
  <c r="N9871" i="1"/>
  <c r="N9872" i="1"/>
  <c r="N9873" i="1"/>
  <c r="N9874" i="1"/>
  <c r="N9875" i="1"/>
  <c r="N9876" i="1"/>
  <c r="N9877" i="1"/>
  <c r="N9878" i="1"/>
  <c r="N9879" i="1"/>
  <c r="N9880" i="1"/>
  <c r="N9881" i="1"/>
  <c r="N9882" i="1"/>
  <c r="N9883" i="1"/>
  <c r="N9884" i="1"/>
  <c r="N9885" i="1"/>
  <c r="N9886" i="1"/>
  <c r="N9887" i="1"/>
  <c r="N9888" i="1"/>
  <c r="N9889" i="1"/>
  <c r="N9890" i="1"/>
  <c r="N9891" i="1"/>
  <c r="N9892" i="1"/>
  <c r="N9893" i="1"/>
  <c r="N9894" i="1"/>
  <c r="N9895" i="1"/>
  <c r="N9896" i="1"/>
  <c r="N9897" i="1"/>
  <c r="N9898" i="1"/>
  <c r="N9899" i="1"/>
  <c r="N9900" i="1"/>
  <c r="N9901" i="1"/>
  <c r="N9902" i="1"/>
  <c r="N9903" i="1"/>
  <c r="N9904" i="1"/>
  <c r="N9905" i="1"/>
  <c r="N9906" i="1"/>
  <c r="N9907" i="1"/>
  <c r="N9908" i="1"/>
  <c r="N9909" i="1"/>
  <c r="N9910" i="1"/>
  <c r="N9911" i="1"/>
  <c r="N9912" i="1"/>
  <c r="N9913" i="1"/>
  <c r="N9914" i="1"/>
  <c r="N9915" i="1"/>
  <c r="N9916" i="1"/>
  <c r="N9917" i="1"/>
  <c r="N9918" i="1"/>
  <c r="N9919" i="1"/>
  <c r="N9920" i="1"/>
  <c r="N9921" i="1"/>
  <c r="N9922" i="1"/>
  <c r="N9923" i="1"/>
  <c r="N9924" i="1"/>
  <c r="N9925" i="1"/>
  <c r="N9926" i="1"/>
  <c r="N9927" i="1"/>
  <c r="N9928" i="1"/>
  <c r="N9929" i="1"/>
  <c r="N9930" i="1"/>
  <c r="N9931" i="1"/>
  <c r="N9932" i="1"/>
  <c r="N9933" i="1"/>
  <c r="N9934" i="1"/>
  <c r="N9935" i="1"/>
  <c r="N9936" i="1"/>
  <c r="N9937" i="1"/>
  <c r="N9938" i="1"/>
  <c r="N9939" i="1"/>
  <c r="N9940" i="1"/>
  <c r="N9941" i="1"/>
  <c r="N9942" i="1"/>
  <c r="N9943" i="1"/>
  <c r="N9944" i="1"/>
  <c r="N9945" i="1"/>
  <c r="N9946" i="1"/>
  <c r="N9947" i="1"/>
  <c r="N9948" i="1"/>
  <c r="N9949" i="1"/>
  <c r="N9950" i="1"/>
  <c r="N9951" i="1"/>
  <c r="N9952" i="1"/>
  <c r="N9953" i="1"/>
  <c r="N9954" i="1"/>
  <c r="N9955" i="1"/>
  <c r="N9956" i="1"/>
  <c r="N9957" i="1"/>
  <c r="N9958" i="1"/>
  <c r="N9959" i="1"/>
  <c r="N9960" i="1"/>
  <c r="N9961" i="1"/>
  <c r="N9962" i="1"/>
  <c r="N9963" i="1"/>
  <c r="N9964" i="1"/>
  <c r="N9965" i="1"/>
  <c r="N9966" i="1"/>
  <c r="N9967" i="1"/>
  <c r="N9968" i="1"/>
  <c r="N9969" i="1"/>
  <c r="N9970" i="1"/>
  <c r="N9971" i="1"/>
  <c r="N9972" i="1"/>
  <c r="N9973" i="1"/>
  <c r="N9974" i="1"/>
  <c r="N9975" i="1"/>
  <c r="N9976" i="1"/>
  <c r="N9977" i="1"/>
  <c r="N9978" i="1"/>
  <c r="N9979" i="1"/>
  <c r="N9980" i="1"/>
  <c r="N9981" i="1"/>
  <c r="N9982" i="1"/>
  <c r="N9983" i="1"/>
  <c r="N9984" i="1"/>
  <c r="N9985" i="1"/>
  <c r="N9986" i="1"/>
  <c r="N9987" i="1"/>
  <c r="N9988" i="1"/>
  <c r="N9989" i="1"/>
  <c r="N9990" i="1"/>
  <c r="N9991" i="1"/>
  <c r="N9992" i="1"/>
  <c r="N9993" i="1"/>
  <c r="N9994" i="1"/>
  <c r="N9995" i="1"/>
  <c r="N9996" i="1"/>
  <c r="N9997" i="1"/>
  <c r="N9998" i="1"/>
  <c r="N9999" i="1"/>
  <c r="N10000" i="1"/>
  <c r="N10001" i="1"/>
  <c r="N10002" i="1"/>
  <c r="N10003" i="1"/>
  <c r="N10004" i="1"/>
  <c r="N10005" i="1"/>
  <c r="N10006" i="1"/>
  <c r="N10007" i="1"/>
  <c r="N10008" i="1"/>
  <c r="N10009" i="1"/>
  <c r="N10010" i="1"/>
  <c r="N10011" i="1"/>
  <c r="N10012" i="1"/>
  <c r="N10013" i="1"/>
  <c r="N10014" i="1"/>
  <c r="N10015" i="1"/>
  <c r="N10016" i="1"/>
  <c r="N10017" i="1"/>
  <c r="N19" i="1" l="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N92" i="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M426" i="1" s="1"/>
  <c r="N427" i="1"/>
  <c r="M427" i="1" s="1"/>
  <c r="N428" i="1"/>
  <c r="M428" i="1" s="1"/>
  <c r="N429" i="1"/>
  <c r="M429" i="1" s="1"/>
  <c r="N430" i="1"/>
  <c r="M430" i="1" s="1"/>
  <c r="N431" i="1"/>
  <c r="M431" i="1" s="1"/>
  <c r="N432" i="1"/>
  <c r="M432" i="1" s="1"/>
  <c r="N433" i="1"/>
  <c r="M433" i="1" s="1"/>
  <c r="N434" i="1"/>
  <c r="M434" i="1" s="1"/>
  <c r="N435" i="1"/>
  <c r="M435" i="1" s="1"/>
  <c r="N436" i="1"/>
  <c r="M436" i="1" s="1"/>
  <c r="N437" i="1"/>
  <c r="M437" i="1" s="1"/>
  <c r="N438" i="1"/>
  <c r="M438" i="1" s="1"/>
  <c r="N439" i="1"/>
  <c r="M439" i="1" s="1"/>
  <c r="N440" i="1"/>
  <c r="M440" i="1" s="1"/>
  <c r="N441" i="1"/>
  <c r="M441" i="1" s="1"/>
  <c r="N442" i="1"/>
  <c r="M442" i="1" s="1"/>
  <c r="N443" i="1"/>
  <c r="M443" i="1" s="1"/>
  <c r="N444" i="1"/>
  <c r="M444" i="1" s="1"/>
  <c r="N445" i="1"/>
  <c r="M445" i="1" s="1"/>
  <c r="N446" i="1"/>
  <c r="M446" i="1" s="1"/>
  <c r="N447" i="1"/>
  <c r="M447" i="1" s="1"/>
  <c r="N448" i="1"/>
  <c r="M448" i="1" s="1"/>
  <c r="N449" i="1"/>
  <c r="M449" i="1" s="1"/>
  <c r="N450" i="1"/>
  <c r="M450" i="1" s="1"/>
  <c r="N451" i="1"/>
  <c r="M451" i="1" s="1"/>
  <c r="N452" i="1"/>
  <c r="M452" i="1" s="1"/>
  <c r="N453" i="1"/>
  <c r="M453" i="1" s="1"/>
  <c r="N454" i="1"/>
  <c r="M454" i="1" s="1"/>
  <c r="N455" i="1"/>
  <c r="M455" i="1" s="1"/>
  <c r="N456" i="1"/>
  <c r="M456" i="1" s="1"/>
  <c r="N457" i="1"/>
  <c r="M457" i="1" s="1"/>
  <c r="N458" i="1"/>
  <c r="M458" i="1" s="1"/>
  <c r="N459" i="1"/>
  <c r="M459" i="1" s="1"/>
  <c r="N460" i="1"/>
  <c r="M460" i="1" s="1"/>
  <c r="N461" i="1"/>
  <c r="M461" i="1" s="1"/>
  <c r="N462" i="1"/>
  <c r="M462" i="1" s="1"/>
  <c r="N463" i="1"/>
  <c r="M463" i="1" s="1"/>
  <c r="N464" i="1"/>
  <c r="M464" i="1" s="1"/>
  <c r="N465" i="1"/>
  <c r="M465" i="1" s="1"/>
  <c r="N466" i="1"/>
  <c r="M466" i="1" s="1"/>
  <c r="N467" i="1"/>
  <c r="M467" i="1" s="1"/>
  <c r="N468" i="1"/>
  <c r="M468" i="1" s="1"/>
  <c r="N469" i="1"/>
  <c r="M469" i="1" s="1"/>
  <c r="N470" i="1"/>
  <c r="M470" i="1" s="1"/>
  <c r="N471" i="1"/>
  <c r="M471" i="1" s="1"/>
  <c r="N472" i="1"/>
  <c r="M472" i="1" s="1"/>
  <c r="N473" i="1"/>
  <c r="M473" i="1" s="1"/>
  <c r="N474" i="1"/>
  <c r="M474" i="1" s="1"/>
  <c r="N475" i="1"/>
  <c r="M475" i="1" s="1"/>
  <c r="N476" i="1"/>
  <c r="M476" i="1" s="1"/>
  <c r="N477" i="1"/>
  <c r="M477" i="1" s="1"/>
  <c r="N478" i="1"/>
  <c r="M478" i="1" s="1"/>
  <c r="N479" i="1"/>
  <c r="M479" i="1" s="1"/>
  <c r="N480" i="1"/>
  <c r="M480" i="1" s="1"/>
  <c r="N481" i="1"/>
  <c r="M481" i="1" s="1"/>
  <c r="N482" i="1"/>
  <c r="M482" i="1" s="1"/>
  <c r="N483" i="1"/>
  <c r="M483" i="1" s="1"/>
  <c r="N484" i="1"/>
  <c r="M484" i="1" s="1"/>
  <c r="N485" i="1"/>
  <c r="M485" i="1" s="1"/>
  <c r="N486" i="1"/>
  <c r="M486" i="1" s="1"/>
  <c r="N487" i="1"/>
  <c r="M487" i="1" s="1"/>
  <c r="N488" i="1"/>
  <c r="M488" i="1" s="1"/>
  <c r="N489" i="1"/>
  <c r="M489" i="1" s="1"/>
  <c r="N490" i="1"/>
  <c r="M490" i="1" s="1"/>
  <c r="N491" i="1"/>
  <c r="M491" i="1" s="1"/>
  <c r="N492" i="1"/>
  <c r="M492" i="1" s="1"/>
  <c r="N493" i="1"/>
  <c r="M493" i="1" s="1"/>
  <c r="N494" i="1"/>
  <c r="M494" i="1" s="1"/>
  <c r="N495" i="1"/>
  <c r="M495" i="1" s="1"/>
  <c r="N496" i="1"/>
  <c r="M496" i="1" s="1"/>
  <c r="N497" i="1"/>
  <c r="M497" i="1" s="1"/>
  <c r="N498" i="1"/>
  <c r="M498" i="1" s="1"/>
  <c r="N499" i="1"/>
  <c r="M499" i="1" s="1"/>
  <c r="N500" i="1"/>
  <c r="M500" i="1" s="1"/>
  <c r="N501" i="1"/>
  <c r="M501" i="1" s="1"/>
  <c r="N502" i="1"/>
  <c r="M502" i="1" s="1"/>
  <c r="N503" i="1"/>
  <c r="M503" i="1" s="1"/>
  <c r="N504" i="1"/>
  <c r="M504" i="1" s="1"/>
  <c r="N505" i="1"/>
  <c r="M505" i="1" s="1"/>
  <c r="N506" i="1"/>
  <c r="M506" i="1" s="1"/>
  <c r="N507" i="1"/>
  <c r="M507" i="1" s="1"/>
  <c r="N508" i="1"/>
  <c r="M508" i="1" s="1"/>
  <c r="N509" i="1"/>
  <c r="M509" i="1" s="1"/>
  <c r="N510" i="1"/>
  <c r="M510" i="1" s="1"/>
  <c r="N511" i="1"/>
  <c r="M511" i="1" s="1"/>
  <c r="N512" i="1"/>
  <c r="M512" i="1" s="1"/>
  <c r="N513" i="1"/>
  <c r="M513" i="1" s="1"/>
  <c r="N514" i="1"/>
  <c r="M514" i="1" s="1"/>
  <c r="N515" i="1"/>
  <c r="M515" i="1" s="1"/>
  <c r="N516" i="1"/>
  <c r="M516" i="1" s="1"/>
  <c r="N517" i="1"/>
  <c r="M517" i="1" s="1"/>
  <c r="N518" i="1"/>
  <c r="M518" i="1" s="1"/>
  <c r="N519" i="1"/>
  <c r="M519" i="1" s="1"/>
  <c r="N520" i="1"/>
  <c r="M520" i="1" s="1"/>
  <c r="N521" i="1"/>
  <c r="M521" i="1" s="1"/>
  <c r="N522" i="1"/>
  <c r="M522" i="1" s="1"/>
  <c r="N523" i="1"/>
  <c r="M523" i="1" s="1"/>
  <c r="N524" i="1"/>
  <c r="M524" i="1" s="1"/>
  <c r="N525" i="1"/>
  <c r="M525" i="1" s="1"/>
  <c r="N526" i="1"/>
  <c r="M526" i="1" s="1"/>
  <c r="N527" i="1"/>
  <c r="M527" i="1" s="1"/>
  <c r="N528" i="1"/>
  <c r="M528" i="1" s="1"/>
  <c r="N529" i="1"/>
  <c r="M529" i="1" s="1"/>
  <c r="N530" i="1"/>
  <c r="M530" i="1" s="1"/>
  <c r="N531" i="1"/>
  <c r="M531" i="1" s="1"/>
  <c r="N532" i="1"/>
  <c r="M532" i="1" s="1"/>
  <c r="N533" i="1"/>
  <c r="M533" i="1" s="1"/>
  <c r="N534" i="1"/>
  <c r="M534" i="1" s="1"/>
  <c r="N535" i="1"/>
  <c r="M535" i="1" s="1"/>
  <c r="N536" i="1"/>
  <c r="M536" i="1" s="1"/>
  <c r="N537" i="1"/>
  <c r="M537" i="1" s="1"/>
  <c r="N538" i="1"/>
  <c r="M538" i="1" s="1"/>
  <c r="N539" i="1"/>
  <c r="M539" i="1" s="1"/>
  <c r="N540" i="1"/>
  <c r="M540" i="1" s="1"/>
  <c r="N541" i="1"/>
  <c r="M541" i="1" s="1"/>
  <c r="N542" i="1"/>
  <c r="M542" i="1" s="1"/>
  <c r="N543" i="1"/>
  <c r="M543" i="1" s="1"/>
  <c r="N544" i="1"/>
  <c r="M544" i="1" s="1"/>
  <c r="N545" i="1"/>
  <c r="M545" i="1" s="1"/>
  <c r="N546" i="1"/>
  <c r="M546" i="1" s="1"/>
  <c r="N547" i="1"/>
  <c r="M547" i="1" s="1"/>
  <c r="N548" i="1"/>
  <c r="M548" i="1" s="1"/>
  <c r="N549" i="1"/>
  <c r="M549" i="1" s="1"/>
  <c r="N550" i="1"/>
  <c r="M550" i="1" s="1"/>
  <c r="N551" i="1"/>
  <c r="M551" i="1" s="1"/>
  <c r="N552" i="1"/>
  <c r="M552" i="1" s="1"/>
  <c r="N553" i="1"/>
  <c r="M553" i="1" s="1"/>
  <c r="N554" i="1"/>
  <c r="M554" i="1" s="1"/>
  <c r="N555" i="1"/>
  <c r="M555" i="1" s="1"/>
  <c r="N556" i="1"/>
  <c r="M556" i="1" s="1"/>
  <c r="N557" i="1"/>
  <c r="M557" i="1" s="1"/>
  <c r="N558" i="1"/>
  <c r="M558" i="1" s="1"/>
  <c r="N559" i="1"/>
  <c r="M559" i="1" s="1"/>
  <c r="N560" i="1"/>
  <c r="M560" i="1" s="1"/>
  <c r="N561" i="1"/>
  <c r="M561" i="1" s="1"/>
  <c r="N562" i="1"/>
  <c r="M562" i="1" s="1"/>
  <c r="N563" i="1"/>
  <c r="M563" i="1" s="1"/>
  <c r="N564" i="1"/>
  <c r="M564" i="1" s="1"/>
  <c r="N565" i="1"/>
  <c r="M565" i="1" s="1"/>
  <c r="N566" i="1"/>
  <c r="M566" i="1" s="1"/>
  <c r="N567" i="1"/>
  <c r="M567" i="1" s="1"/>
  <c r="N568" i="1"/>
  <c r="M568" i="1" s="1"/>
  <c r="N569" i="1"/>
  <c r="M569" i="1" s="1"/>
  <c r="N570" i="1"/>
  <c r="M570" i="1" s="1"/>
  <c r="N571" i="1"/>
  <c r="M571" i="1" s="1"/>
  <c r="N572" i="1"/>
  <c r="M572" i="1" s="1"/>
  <c r="N573" i="1"/>
  <c r="M573" i="1" s="1"/>
  <c r="N574" i="1"/>
  <c r="M574" i="1" s="1"/>
  <c r="N575" i="1"/>
  <c r="M575" i="1" s="1"/>
  <c r="N576" i="1"/>
  <c r="M576" i="1" s="1"/>
  <c r="N577" i="1"/>
  <c r="M577" i="1" s="1"/>
  <c r="N578" i="1"/>
  <c r="M578" i="1" s="1"/>
  <c r="N579" i="1"/>
  <c r="M579" i="1" s="1"/>
  <c r="N580" i="1"/>
  <c r="M580" i="1" s="1"/>
  <c r="N581" i="1"/>
  <c r="M581" i="1" s="1"/>
  <c r="N582" i="1"/>
  <c r="M582" i="1" s="1"/>
  <c r="N583" i="1"/>
  <c r="M583" i="1" s="1"/>
  <c r="N584" i="1"/>
  <c r="M584" i="1" s="1"/>
  <c r="N585" i="1"/>
  <c r="M585" i="1" s="1"/>
  <c r="N586" i="1"/>
  <c r="M586" i="1" s="1"/>
  <c r="N587" i="1"/>
  <c r="M587" i="1" s="1"/>
  <c r="N588" i="1"/>
  <c r="M588" i="1" s="1"/>
  <c r="N589" i="1"/>
  <c r="M589" i="1" s="1"/>
  <c r="N590" i="1"/>
  <c r="M590" i="1" s="1"/>
  <c r="N591" i="1"/>
  <c r="M591" i="1" s="1"/>
  <c r="N592" i="1"/>
  <c r="M592" i="1" s="1"/>
  <c r="N593" i="1"/>
  <c r="M593" i="1" s="1"/>
  <c r="N594" i="1"/>
  <c r="M594" i="1" s="1"/>
  <c r="N595" i="1"/>
  <c r="M595" i="1" s="1"/>
  <c r="N596" i="1"/>
  <c r="M596" i="1" s="1"/>
  <c r="N597" i="1"/>
  <c r="M597" i="1" s="1"/>
  <c r="N598" i="1"/>
  <c r="M598" i="1" s="1"/>
  <c r="N599" i="1"/>
  <c r="M599" i="1" s="1"/>
  <c r="N600" i="1"/>
  <c r="M600" i="1" s="1"/>
  <c r="N601" i="1"/>
  <c r="M601" i="1" s="1"/>
  <c r="N602" i="1"/>
  <c r="M602" i="1" s="1"/>
  <c r="N603" i="1"/>
  <c r="M603" i="1" s="1"/>
  <c r="N604" i="1"/>
  <c r="M604" i="1" s="1"/>
  <c r="N605" i="1"/>
  <c r="M605" i="1" s="1"/>
  <c r="N606" i="1"/>
  <c r="M606" i="1" s="1"/>
  <c r="N607" i="1"/>
  <c r="M607" i="1" s="1"/>
  <c r="N608" i="1"/>
  <c r="M608" i="1" s="1"/>
  <c r="N609" i="1"/>
  <c r="M609" i="1" s="1"/>
  <c r="N610" i="1"/>
  <c r="M610" i="1" s="1"/>
  <c r="N611" i="1"/>
  <c r="M611" i="1" s="1"/>
  <c r="N612" i="1"/>
  <c r="M612" i="1" s="1"/>
  <c r="N613" i="1"/>
  <c r="M613" i="1" s="1"/>
  <c r="N614" i="1"/>
  <c r="M614" i="1" s="1"/>
  <c r="N615" i="1"/>
  <c r="M615" i="1" s="1"/>
  <c r="N616" i="1"/>
  <c r="M616" i="1" s="1"/>
  <c r="N617" i="1"/>
  <c r="M617" i="1" s="1"/>
  <c r="N618" i="1"/>
  <c r="M618" i="1" s="1"/>
  <c r="N619" i="1"/>
  <c r="M619" i="1" s="1"/>
  <c r="N620" i="1"/>
  <c r="M620" i="1" s="1"/>
  <c r="N621" i="1"/>
  <c r="M621" i="1" s="1"/>
  <c r="N622" i="1"/>
  <c r="M622" i="1" s="1"/>
  <c r="N623" i="1"/>
  <c r="M623" i="1" s="1"/>
  <c r="N624" i="1"/>
  <c r="M624" i="1" s="1"/>
  <c r="N625" i="1"/>
  <c r="M625" i="1" s="1"/>
  <c r="N626" i="1"/>
  <c r="M626" i="1" s="1"/>
  <c r="N627" i="1"/>
  <c r="M627" i="1" s="1"/>
  <c r="N628" i="1"/>
  <c r="M628" i="1" s="1"/>
  <c r="N629" i="1"/>
  <c r="M629" i="1" s="1"/>
  <c r="N630" i="1"/>
  <c r="M630" i="1" s="1"/>
  <c r="N631" i="1"/>
  <c r="M631" i="1" s="1"/>
  <c r="N632" i="1"/>
  <c r="M632" i="1" s="1"/>
  <c r="N633" i="1"/>
  <c r="M633" i="1" s="1"/>
  <c r="N634" i="1"/>
  <c r="M634" i="1" s="1"/>
  <c r="N635" i="1"/>
  <c r="M635" i="1" s="1"/>
  <c r="N636" i="1"/>
  <c r="M636" i="1" s="1"/>
  <c r="N637" i="1"/>
  <c r="M637" i="1" s="1"/>
  <c r="N638" i="1"/>
  <c r="M638" i="1" s="1"/>
  <c r="N639" i="1"/>
  <c r="M639" i="1" s="1"/>
  <c r="N640" i="1"/>
  <c r="M640" i="1" s="1"/>
  <c r="N641" i="1"/>
  <c r="M641" i="1" s="1"/>
  <c r="N642" i="1"/>
  <c r="M642" i="1" s="1"/>
  <c r="N643" i="1"/>
  <c r="M643" i="1" s="1"/>
  <c r="N644" i="1"/>
  <c r="M644" i="1" s="1"/>
  <c r="N645" i="1"/>
  <c r="M645" i="1" s="1"/>
  <c r="N646" i="1"/>
  <c r="M646" i="1" s="1"/>
  <c r="N647" i="1"/>
  <c r="M647" i="1" s="1"/>
  <c r="N648" i="1"/>
  <c r="M648" i="1" s="1"/>
  <c r="N649" i="1"/>
  <c r="M649" i="1" s="1"/>
  <c r="N650" i="1"/>
  <c r="M650" i="1" s="1"/>
  <c r="N651" i="1"/>
  <c r="M651" i="1" s="1"/>
  <c r="N652" i="1"/>
  <c r="M652" i="1" s="1"/>
  <c r="N653" i="1"/>
  <c r="M653" i="1" s="1"/>
  <c r="N654" i="1"/>
  <c r="M654" i="1" s="1"/>
  <c r="N655" i="1"/>
  <c r="M655" i="1" s="1"/>
  <c r="N656" i="1"/>
  <c r="M656" i="1" s="1"/>
  <c r="N657" i="1"/>
  <c r="M657" i="1" s="1"/>
  <c r="N658" i="1"/>
  <c r="M658" i="1" s="1"/>
  <c r="N659" i="1"/>
  <c r="M659" i="1" s="1"/>
  <c r="N660" i="1"/>
  <c r="M660" i="1" s="1"/>
  <c r="N661" i="1"/>
  <c r="M661" i="1" s="1"/>
  <c r="N662" i="1"/>
  <c r="M662" i="1" s="1"/>
  <c r="N663" i="1"/>
  <c r="M663" i="1" s="1"/>
  <c r="N664" i="1"/>
  <c r="M664" i="1" s="1"/>
  <c r="N665" i="1"/>
  <c r="M665" i="1" s="1"/>
  <c r="N666" i="1"/>
  <c r="M666" i="1" s="1"/>
  <c r="N667" i="1"/>
  <c r="M667" i="1" s="1"/>
  <c r="N668" i="1"/>
  <c r="M668" i="1" s="1"/>
  <c r="N669" i="1"/>
  <c r="M669" i="1" s="1"/>
  <c r="N670" i="1"/>
  <c r="M670" i="1" s="1"/>
  <c r="N671" i="1"/>
  <c r="M671" i="1" s="1"/>
  <c r="N672" i="1"/>
  <c r="M672" i="1" s="1"/>
  <c r="N673" i="1"/>
  <c r="M673" i="1" s="1"/>
  <c r="N674" i="1"/>
  <c r="M674" i="1" s="1"/>
  <c r="N675" i="1"/>
  <c r="M675" i="1" s="1"/>
  <c r="N676" i="1"/>
  <c r="M676" i="1" s="1"/>
  <c r="N677" i="1"/>
  <c r="M677" i="1" s="1"/>
  <c r="N678" i="1"/>
  <c r="M678" i="1" s="1"/>
  <c r="N679" i="1"/>
  <c r="M679" i="1" s="1"/>
  <c r="N680" i="1"/>
  <c r="M680" i="1" s="1"/>
  <c r="N681" i="1"/>
  <c r="M681" i="1" s="1"/>
  <c r="N682" i="1"/>
  <c r="M682" i="1" s="1"/>
  <c r="N683" i="1"/>
  <c r="M683" i="1" s="1"/>
  <c r="N684" i="1"/>
  <c r="M684" i="1" s="1"/>
  <c r="N685" i="1"/>
  <c r="M685" i="1" s="1"/>
  <c r="N686" i="1"/>
  <c r="M686" i="1" s="1"/>
  <c r="N687" i="1"/>
  <c r="M687" i="1" s="1"/>
  <c r="N688" i="1"/>
  <c r="M688" i="1" s="1"/>
  <c r="N689" i="1"/>
  <c r="M689" i="1" s="1"/>
  <c r="N690" i="1"/>
  <c r="M690" i="1" s="1"/>
  <c r="N691" i="1"/>
  <c r="M691" i="1" s="1"/>
  <c r="N692" i="1"/>
  <c r="M692" i="1" s="1"/>
  <c r="N693" i="1"/>
  <c r="M693" i="1" s="1"/>
  <c r="N694" i="1"/>
  <c r="M694" i="1" s="1"/>
  <c r="N695" i="1"/>
  <c r="M695" i="1" s="1"/>
  <c r="N696" i="1"/>
  <c r="M696" i="1" s="1"/>
  <c r="N697" i="1"/>
  <c r="M697" i="1" s="1"/>
  <c r="N698" i="1"/>
  <c r="M698" i="1" s="1"/>
  <c r="N699" i="1"/>
  <c r="M699" i="1" s="1"/>
  <c r="N700" i="1"/>
  <c r="M700" i="1" s="1"/>
  <c r="N701" i="1"/>
  <c r="M701" i="1" s="1"/>
  <c r="N702" i="1"/>
  <c r="M702" i="1" s="1"/>
  <c r="N703" i="1"/>
  <c r="M703" i="1" s="1"/>
  <c r="N704" i="1"/>
  <c r="M704" i="1" s="1"/>
  <c r="N705" i="1"/>
  <c r="M705" i="1" s="1"/>
  <c r="N706" i="1"/>
  <c r="M706" i="1" s="1"/>
  <c r="N707" i="1"/>
  <c r="M707" i="1" s="1"/>
  <c r="N708" i="1"/>
  <c r="M708" i="1" s="1"/>
  <c r="N709" i="1"/>
  <c r="M709" i="1" s="1"/>
  <c r="N710" i="1"/>
  <c r="M710" i="1" s="1"/>
  <c r="N711" i="1"/>
  <c r="M711" i="1" s="1"/>
  <c r="N712" i="1"/>
  <c r="M712" i="1" s="1"/>
  <c r="N713" i="1"/>
  <c r="M713" i="1" s="1"/>
  <c r="N714" i="1"/>
  <c r="M714" i="1" s="1"/>
  <c r="N715" i="1"/>
  <c r="M715" i="1" s="1"/>
  <c r="N716" i="1"/>
  <c r="M716" i="1" s="1"/>
  <c r="N717" i="1"/>
  <c r="M717" i="1" s="1"/>
  <c r="N718" i="1"/>
  <c r="M718" i="1" s="1"/>
  <c r="N719" i="1"/>
  <c r="M719" i="1" s="1"/>
  <c r="N720" i="1"/>
  <c r="M720" i="1" s="1"/>
  <c r="N721" i="1"/>
  <c r="M721" i="1" s="1"/>
  <c r="N722" i="1"/>
  <c r="M722" i="1" s="1"/>
  <c r="N723" i="1"/>
  <c r="M723" i="1" s="1"/>
  <c r="N724" i="1"/>
  <c r="M724" i="1" s="1"/>
  <c r="N725" i="1"/>
  <c r="M725" i="1" s="1"/>
  <c r="N726" i="1"/>
  <c r="M726" i="1" s="1"/>
  <c r="N727" i="1"/>
  <c r="M727" i="1" s="1"/>
  <c r="N728" i="1"/>
  <c r="M728" i="1" s="1"/>
  <c r="N729" i="1"/>
  <c r="M729" i="1" s="1"/>
  <c r="N730" i="1"/>
  <c r="M730" i="1" s="1"/>
  <c r="N731" i="1"/>
  <c r="M731" i="1" s="1"/>
  <c r="N732" i="1"/>
  <c r="M732" i="1" s="1"/>
  <c r="N733" i="1"/>
  <c r="M733" i="1" s="1"/>
  <c r="N734" i="1"/>
  <c r="M734" i="1" s="1"/>
  <c r="N735" i="1"/>
  <c r="M735" i="1" s="1"/>
  <c r="N736" i="1"/>
  <c r="M736" i="1" s="1"/>
  <c r="N737" i="1"/>
  <c r="M737" i="1" s="1"/>
  <c r="N738" i="1"/>
  <c r="M738" i="1" s="1"/>
  <c r="N739" i="1"/>
  <c r="M739" i="1" s="1"/>
  <c r="N740" i="1"/>
  <c r="M740" i="1" s="1"/>
  <c r="N741" i="1"/>
  <c r="M741" i="1" s="1"/>
  <c r="N742" i="1"/>
  <c r="M742" i="1" s="1"/>
  <c r="N743" i="1"/>
  <c r="M743" i="1" s="1"/>
  <c r="N744" i="1"/>
  <c r="M744" i="1" s="1"/>
  <c r="N745" i="1"/>
  <c r="M745" i="1" s="1"/>
  <c r="N746" i="1"/>
  <c r="M746" i="1" s="1"/>
  <c r="N747" i="1"/>
  <c r="M747" i="1" s="1"/>
  <c r="N748" i="1"/>
  <c r="M748" i="1" s="1"/>
  <c r="N749" i="1"/>
  <c r="M749" i="1" s="1"/>
  <c r="N750" i="1"/>
  <c r="M750" i="1" s="1"/>
  <c r="N751" i="1"/>
  <c r="M751" i="1" s="1"/>
  <c r="N752" i="1"/>
  <c r="M752" i="1" s="1"/>
  <c r="N753" i="1"/>
  <c r="M753" i="1" s="1"/>
  <c r="N754" i="1"/>
  <c r="M754" i="1" s="1"/>
  <c r="N755" i="1"/>
  <c r="M755" i="1" s="1"/>
  <c r="N756" i="1"/>
  <c r="M756" i="1" s="1"/>
  <c r="N757" i="1"/>
  <c r="M757" i="1" s="1"/>
  <c r="N758" i="1"/>
  <c r="M758" i="1" s="1"/>
  <c r="N759" i="1"/>
  <c r="M759" i="1" s="1"/>
  <c r="N760" i="1"/>
  <c r="M760" i="1" s="1"/>
  <c r="N761" i="1"/>
  <c r="M761" i="1" s="1"/>
  <c r="N762" i="1"/>
  <c r="M762" i="1" s="1"/>
  <c r="N763" i="1"/>
  <c r="M763" i="1" s="1"/>
  <c r="N764" i="1"/>
  <c r="M764" i="1" s="1"/>
  <c r="N765" i="1"/>
  <c r="M765" i="1" s="1"/>
  <c r="N766" i="1"/>
  <c r="M766" i="1" s="1"/>
  <c r="N767" i="1"/>
  <c r="M767" i="1" s="1"/>
  <c r="N768" i="1"/>
  <c r="M768" i="1" s="1"/>
  <c r="N769" i="1"/>
  <c r="M769" i="1" s="1"/>
  <c r="N770" i="1"/>
  <c r="M770" i="1" s="1"/>
  <c r="N771" i="1"/>
  <c r="M771" i="1" s="1"/>
  <c r="N772" i="1"/>
  <c r="M772" i="1" s="1"/>
  <c r="N773" i="1"/>
  <c r="M773" i="1" s="1"/>
  <c r="N774" i="1"/>
  <c r="M774" i="1" s="1"/>
  <c r="N775" i="1"/>
  <c r="M775" i="1" s="1"/>
  <c r="N776" i="1"/>
  <c r="M776" i="1" s="1"/>
  <c r="N777" i="1"/>
  <c r="M777" i="1" s="1"/>
  <c r="N778" i="1"/>
  <c r="M778" i="1" s="1"/>
  <c r="N779" i="1"/>
  <c r="M779" i="1" s="1"/>
  <c r="N780" i="1"/>
  <c r="M780" i="1" s="1"/>
  <c r="N781" i="1"/>
  <c r="M781" i="1" s="1"/>
  <c r="N782" i="1"/>
  <c r="M782" i="1" s="1"/>
  <c r="N783" i="1"/>
  <c r="M783" i="1" s="1"/>
  <c r="N784" i="1"/>
  <c r="M784" i="1" s="1"/>
  <c r="N785" i="1"/>
  <c r="M785" i="1" s="1"/>
  <c r="N786" i="1"/>
  <c r="M786" i="1" s="1"/>
  <c r="N787" i="1"/>
  <c r="M787" i="1" s="1"/>
  <c r="N788" i="1"/>
  <c r="M788" i="1" s="1"/>
  <c r="N789" i="1"/>
  <c r="M789" i="1" s="1"/>
  <c r="N790" i="1"/>
  <c r="M790" i="1" s="1"/>
  <c r="N791" i="1"/>
  <c r="M791" i="1" s="1"/>
  <c r="N792" i="1"/>
  <c r="M792" i="1" s="1"/>
  <c r="N793" i="1"/>
  <c r="M793" i="1" s="1"/>
  <c r="N794" i="1"/>
  <c r="M794" i="1" s="1"/>
  <c r="N795" i="1"/>
  <c r="M795" i="1" s="1"/>
  <c r="N796" i="1"/>
  <c r="M796" i="1" s="1"/>
  <c r="N797" i="1"/>
  <c r="M797" i="1" s="1"/>
  <c r="N798" i="1"/>
  <c r="M798" i="1" s="1"/>
  <c r="N799" i="1"/>
  <c r="M799" i="1" s="1"/>
  <c r="N800" i="1"/>
  <c r="M800" i="1" s="1"/>
  <c r="N801" i="1"/>
  <c r="M801" i="1" s="1"/>
  <c r="N802" i="1"/>
  <c r="M802" i="1" s="1"/>
  <c r="N803" i="1"/>
  <c r="M803" i="1" s="1"/>
  <c r="N804" i="1"/>
  <c r="M804" i="1" s="1"/>
  <c r="N805" i="1"/>
  <c r="M805" i="1" s="1"/>
  <c r="N806" i="1"/>
  <c r="M806" i="1" s="1"/>
  <c r="N807" i="1"/>
  <c r="M807" i="1" s="1"/>
  <c r="N808" i="1"/>
  <c r="M808" i="1" s="1"/>
  <c r="N809" i="1"/>
  <c r="M809" i="1" s="1"/>
  <c r="N810" i="1"/>
  <c r="M810" i="1" s="1"/>
  <c r="N811" i="1"/>
  <c r="M811" i="1" s="1"/>
  <c r="N812" i="1"/>
  <c r="M812" i="1" s="1"/>
  <c r="N813" i="1"/>
  <c r="M813" i="1" s="1"/>
  <c r="N814" i="1"/>
  <c r="M814" i="1" s="1"/>
  <c r="N815" i="1"/>
  <c r="M815" i="1" s="1"/>
  <c r="N816" i="1"/>
  <c r="M816" i="1" s="1"/>
  <c r="N817" i="1"/>
  <c r="M817" i="1" s="1"/>
  <c r="N818" i="1"/>
  <c r="M818" i="1" s="1"/>
  <c r="N819" i="1"/>
  <c r="M819" i="1" s="1"/>
  <c r="N820" i="1"/>
  <c r="M820" i="1" s="1"/>
  <c r="N821" i="1"/>
  <c r="M821" i="1" s="1"/>
  <c r="N822" i="1"/>
  <c r="M822" i="1" s="1"/>
  <c r="N823" i="1"/>
  <c r="M823" i="1" s="1"/>
  <c r="N824" i="1"/>
  <c r="M824" i="1" s="1"/>
  <c r="N825" i="1"/>
  <c r="M825" i="1" s="1"/>
  <c r="N826" i="1"/>
  <c r="M826" i="1" s="1"/>
  <c r="N827" i="1"/>
  <c r="M827" i="1" s="1"/>
  <c r="N828" i="1"/>
  <c r="M828" i="1" s="1"/>
  <c r="N829" i="1"/>
  <c r="M829" i="1" s="1"/>
  <c r="N830" i="1"/>
  <c r="M830" i="1" s="1"/>
  <c r="N831" i="1"/>
  <c r="M831" i="1" s="1"/>
  <c r="N832" i="1"/>
  <c r="M832" i="1" s="1"/>
  <c r="N833" i="1"/>
  <c r="M833" i="1" s="1"/>
  <c r="N834" i="1"/>
  <c r="M834" i="1" s="1"/>
  <c r="N835" i="1"/>
  <c r="M835" i="1" s="1"/>
  <c r="N836" i="1"/>
  <c r="M836" i="1" s="1"/>
  <c r="N837" i="1"/>
  <c r="M837" i="1" s="1"/>
  <c r="N838" i="1"/>
  <c r="M838" i="1" s="1"/>
  <c r="N839" i="1"/>
  <c r="M839" i="1" s="1"/>
  <c r="N840" i="1"/>
  <c r="M840" i="1" s="1"/>
  <c r="N841" i="1"/>
  <c r="M841" i="1" s="1"/>
  <c r="N842" i="1"/>
  <c r="M842" i="1" s="1"/>
  <c r="N843" i="1"/>
  <c r="M843" i="1" s="1"/>
  <c r="N844" i="1"/>
  <c r="M844" i="1" s="1"/>
  <c r="N845" i="1"/>
  <c r="M845" i="1" s="1"/>
  <c r="N846" i="1"/>
  <c r="M846" i="1" s="1"/>
  <c r="N847" i="1"/>
  <c r="M847" i="1" s="1"/>
  <c r="N848" i="1"/>
  <c r="M848" i="1" s="1"/>
  <c r="N849" i="1"/>
  <c r="M849" i="1" s="1"/>
  <c r="N850" i="1"/>
  <c r="M850" i="1" s="1"/>
  <c r="N851" i="1"/>
  <c r="M851" i="1" s="1"/>
  <c r="N852" i="1"/>
  <c r="M852" i="1" s="1"/>
  <c r="N853" i="1"/>
  <c r="M853" i="1" s="1"/>
  <c r="N854" i="1"/>
  <c r="M854" i="1" s="1"/>
  <c r="N855" i="1"/>
  <c r="M855" i="1" s="1"/>
  <c r="N856" i="1"/>
  <c r="M856" i="1" s="1"/>
  <c r="N857" i="1"/>
  <c r="M857" i="1" s="1"/>
  <c r="N858" i="1"/>
  <c r="M858" i="1" s="1"/>
  <c r="N859" i="1"/>
  <c r="M859" i="1" s="1"/>
  <c r="N860" i="1"/>
  <c r="M860" i="1" s="1"/>
  <c r="N861" i="1"/>
  <c r="M861" i="1" s="1"/>
  <c r="N862" i="1"/>
  <c r="M862" i="1" s="1"/>
  <c r="N863" i="1"/>
  <c r="M863" i="1" s="1"/>
  <c r="N864" i="1"/>
  <c r="M864" i="1" s="1"/>
  <c r="N865" i="1"/>
  <c r="M865" i="1" s="1"/>
  <c r="N866" i="1"/>
  <c r="M866" i="1" s="1"/>
  <c r="N867" i="1"/>
  <c r="M867" i="1" s="1"/>
  <c r="N868" i="1"/>
  <c r="M868" i="1" s="1"/>
  <c r="N869" i="1"/>
  <c r="M869" i="1" s="1"/>
  <c r="N870" i="1"/>
  <c r="M870" i="1" s="1"/>
  <c r="N871" i="1"/>
  <c r="M871" i="1" s="1"/>
  <c r="N872" i="1"/>
  <c r="M872" i="1" s="1"/>
  <c r="N873" i="1"/>
  <c r="M873" i="1" s="1"/>
  <c r="N874" i="1"/>
  <c r="M874" i="1" s="1"/>
  <c r="N875" i="1"/>
  <c r="M875" i="1" s="1"/>
  <c r="N876" i="1"/>
  <c r="M876" i="1" s="1"/>
  <c r="N877" i="1"/>
  <c r="M877" i="1" s="1"/>
  <c r="N878" i="1"/>
  <c r="M878" i="1" s="1"/>
  <c r="N879" i="1"/>
  <c r="M879" i="1" s="1"/>
  <c r="N880" i="1"/>
  <c r="M880" i="1" s="1"/>
  <c r="N881" i="1"/>
  <c r="M881" i="1" s="1"/>
  <c r="N882" i="1"/>
  <c r="M882" i="1" s="1"/>
  <c r="N883" i="1"/>
  <c r="M883" i="1" s="1"/>
  <c r="N884" i="1"/>
  <c r="M884" i="1" s="1"/>
  <c r="N885" i="1"/>
  <c r="M885" i="1" s="1"/>
  <c r="N886" i="1"/>
  <c r="M886" i="1" s="1"/>
  <c r="N887" i="1"/>
  <c r="M887" i="1" s="1"/>
  <c r="N888" i="1"/>
  <c r="M888" i="1" s="1"/>
  <c r="N889" i="1"/>
  <c r="M889" i="1" s="1"/>
  <c r="N890" i="1"/>
  <c r="M890" i="1" s="1"/>
  <c r="N891" i="1"/>
  <c r="M891" i="1" s="1"/>
  <c r="N892" i="1"/>
  <c r="M892" i="1" s="1"/>
  <c r="N893" i="1"/>
  <c r="M893" i="1" s="1"/>
  <c r="N894" i="1"/>
  <c r="M894" i="1" s="1"/>
  <c r="N895" i="1"/>
  <c r="M895" i="1" s="1"/>
  <c r="N896" i="1"/>
  <c r="M896" i="1" s="1"/>
  <c r="N897" i="1"/>
  <c r="M897" i="1" s="1"/>
  <c r="N898" i="1"/>
  <c r="M898" i="1" s="1"/>
  <c r="N899" i="1"/>
  <c r="M899" i="1" s="1"/>
  <c r="N900" i="1"/>
  <c r="M900" i="1" s="1"/>
  <c r="N901" i="1"/>
  <c r="M901" i="1" s="1"/>
  <c r="N902" i="1"/>
  <c r="M902" i="1" s="1"/>
  <c r="N903" i="1"/>
  <c r="M903" i="1" s="1"/>
  <c r="N904" i="1"/>
  <c r="M904" i="1" s="1"/>
  <c r="N905" i="1"/>
  <c r="M905" i="1" s="1"/>
  <c r="N906" i="1"/>
  <c r="M906" i="1" s="1"/>
  <c r="N907" i="1"/>
  <c r="M907" i="1" s="1"/>
  <c r="N908" i="1"/>
  <c r="M908" i="1" s="1"/>
  <c r="N909" i="1"/>
  <c r="M909" i="1" s="1"/>
  <c r="N910" i="1"/>
  <c r="M910" i="1" s="1"/>
  <c r="N911" i="1"/>
  <c r="M911" i="1" s="1"/>
  <c r="N912" i="1"/>
  <c r="M912" i="1" s="1"/>
  <c r="N913" i="1"/>
  <c r="M913" i="1" s="1"/>
  <c r="N914" i="1"/>
  <c r="M914" i="1" s="1"/>
  <c r="N915" i="1"/>
  <c r="M915" i="1" s="1"/>
  <c r="N916" i="1"/>
  <c r="M916" i="1" s="1"/>
  <c r="N917" i="1"/>
  <c r="M917" i="1" s="1"/>
  <c r="N918" i="1"/>
  <c r="M918" i="1" s="1"/>
  <c r="N919" i="1"/>
  <c r="M919" i="1" s="1"/>
  <c r="N920" i="1"/>
  <c r="M920" i="1" s="1"/>
  <c r="N921" i="1"/>
  <c r="M921" i="1" s="1"/>
  <c r="N922" i="1"/>
  <c r="M922" i="1" s="1"/>
  <c r="N923" i="1"/>
  <c r="M923" i="1" s="1"/>
  <c r="N924" i="1"/>
  <c r="M924" i="1" s="1"/>
  <c r="N925" i="1"/>
  <c r="M925" i="1" s="1"/>
  <c r="N926" i="1"/>
  <c r="M926" i="1" s="1"/>
  <c r="N927" i="1"/>
  <c r="M927" i="1" s="1"/>
  <c r="N928" i="1"/>
  <c r="M928" i="1" s="1"/>
  <c r="N929" i="1"/>
  <c r="M929" i="1" s="1"/>
  <c r="N930" i="1"/>
  <c r="M930" i="1" s="1"/>
  <c r="N931" i="1"/>
  <c r="M931" i="1" s="1"/>
  <c r="N932" i="1"/>
  <c r="M932" i="1" s="1"/>
  <c r="N933" i="1"/>
  <c r="M933" i="1" s="1"/>
  <c r="N934" i="1"/>
  <c r="M934" i="1" s="1"/>
  <c r="N935" i="1"/>
  <c r="M935" i="1" s="1"/>
  <c r="N936" i="1"/>
  <c r="M936" i="1" s="1"/>
  <c r="N937" i="1"/>
  <c r="M937" i="1" s="1"/>
  <c r="N938" i="1"/>
  <c r="M938" i="1" s="1"/>
  <c r="N939" i="1"/>
  <c r="M939" i="1" s="1"/>
  <c r="N940" i="1"/>
  <c r="M940" i="1" s="1"/>
  <c r="N941" i="1"/>
  <c r="M941" i="1" s="1"/>
  <c r="N942" i="1"/>
  <c r="M942" i="1" s="1"/>
  <c r="N943" i="1"/>
  <c r="M943" i="1" s="1"/>
  <c r="N944" i="1"/>
  <c r="M944" i="1" s="1"/>
  <c r="N945" i="1"/>
  <c r="M945" i="1" s="1"/>
  <c r="N946" i="1"/>
  <c r="M946" i="1" s="1"/>
  <c r="N947" i="1"/>
  <c r="M947" i="1" s="1"/>
  <c r="N948" i="1"/>
  <c r="M948" i="1" s="1"/>
  <c r="N949" i="1"/>
  <c r="M949" i="1" s="1"/>
  <c r="N950" i="1"/>
  <c r="M950" i="1" s="1"/>
  <c r="N951" i="1"/>
  <c r="M951" i="1" s="1"/>
  <c r="N952" i="1"/>
  <c r="M952" i="1" s="1"/>
  <c r="N953" i="1"/>
  <c r="M953" i="1" s="1"/>
  <c r="N954" i="1"/>
  <c r="M954" i="1" s="1"/>
  <c r="N955" i="1"/>
  <c r="M955" i="1" s="1"/>
  <c r="N956" i="1"/>
  <c r="M956" i="1" s="1"/>
  <c r="N957" i="1"/>
  <c r="M957" i="1" s="1"/>
  <c r="N958" i="1"/>
  <c r="M958" i="1" s="1"/>
  <c r="N959" i="1"/>
  <c r="M959" i="1" s="1"/>
  <c r="N960" i="1"/>
  <c r="M960" i="1" s="1"/>
  <c r="N961" i="1"/>
  <c r="M961" i="1" s="1"/>
  <c r="N962" i="1"/>
  <c r="M962" i="1" s="1"/>
  <c r="N963" i="1"/>
  <c r="M963" i="1" s="1"/>
  <c r="N964" i="1"/>
  <c r="M964" i="1" s="1"/>
  <c r="N965" i="1"/>
  <c r="M965" i="1" s="1"/>
  <c r="N966" i="1"/>
  <c r="M966" i="1" s="1"/>
  <c r="N967" i="1"/>
  <c r="M967" i="1" s="1"/>
  <c r="N968" i="1"/>
  <c r="M968" i="1" s="1"/>
  <c r="N969" i="1"/>
  <c r="M969" i="1" s="1"/>
  <c r="N970" i="1"/>
  <c r="M970" i="1" s="1"/>
  <c r="N971" i="1"/>
  <c r="M971" i="1" s="1"/>
  <c r="N972" i="1"/>
  <c r="M972" i="1" s="1"/>
  <c r="N973" i="1"/>
  <c r="M973" i="1" s="1"/>
  <c r="N974" i="1"/>
  <c r="M974" i="1" s="1"/>
  <c r="N975" i="1"/>
  <c r="M975" i="1" s="1"/>
  <c r="N976" i="1"/>
  <c r="M976" i="1" s="1"/>
  <c r="N977" i="1"/>
  <c r="M977" i="1" s="1"/>
  <c r="N978" i="1"/>
  <c r="M978" i="1" s="1"/>
  <c r="N979" i="1"/>
  <c r="M979" i="1" s="1"/>
  <c r="N980" i="1"/>
  <c r="M980" i="1" s="1"/>
  <c r="N981" i="1"/>
  <c r="M981" i="1" s="1"/>
  <c r="N982" i="1"/>
  <c r="M982" i="1" s="1"/>
  <c r="N983" i="1"/>
  <c r="M983" i="1" s="1"/>
  <c r="N984" i="1"/>
  <c r="M984" i="1" s="1"/>
  <c r="N985" i="1"/>
  <c r="M985" i="1" s="1"/>
  <c r="N986" i="1"/>
  <c r="M986" i="1" s="1"/>
  <c r="N987" i="1"/>
  <c r="M987" i="1" s="1"/>
  <c r="N988" i="1"/>
  <c r="M988" i="1" s="1"/>
  <c r="N989" i="1"/>
  <c r="M989" i="1" s="1"/>
  <c r="N990" i="1"/>
  <c r="M990" i="1" s="1"/>
  <c r="N991" i="1"/>
  <c r="M991" i="1" s="1"/>
  <c r="N992" i="1"/>
  <c r="M992" i="1" s="1"/>
  <c r="N993" i="1"/>
  <c r="M993" i="1" s="1"/>
  <c r="N994" i="1"/>
  <c r="M994" i="1" s="1"/>
  <c r="N995" i="1"/>
  <c r="M995" i="1" s="1"/>
  <c r="N996" i="1"/>
  <c r="M996" i="1" s="1"/>
  <c r="N997" i="1"/>
  <c r="M997" i="1" s="1"/>
  <c r="N998" i="1"/>
  <c r="M998" i="1" s="1"/>
  <c r="N999" i="1"/>
  <c r="M999" i="1" s="1"/>
  <c r="N1000" i="1"/>
  <c r="M1000" i="1" s="1"/>
  <c r="N1001" i="1"/>
  <c r="M1001" i="1" s="1"/>
  <c r="N1002" i="1"/>
  <c r="M1002" i="1" s="1"/>
  <c r="N1003" i="1"/>
  <c r="M1003" i="1" s="1"/>
  <c r="N1004" i="1"/>
  <c r="M1004" i="1" s="1"/>
  <c r="N1005" i="1"/>
  <c r="M1005" i="1" s="1"/>
  <c r="N1006" i="1"/>
  <c r="M1006" i="1" s="1"/>
  <c r="N1007" i="1"/>
  <c r="M1007" i="1" s="1"/>
  <c r="N1008" i="1"/>
  <c r="M1008" i="1" s="1"/>
  <c r="N1009" i="1"/>
  <c r="M1009" i="1" s="1"/>
  <c r="N1010" i="1"/>
  <c r="M1010" i="1" s="1"/>
  <c r="N1011" i="1"/>
  <c r="M1011" i="1" s="1"/>
  <c r="N1012" i="1"/>
  <c r="M1012" i="1" s="1"/>
  <c r="N1013" i="1"/>
  <c r="M1013" i="1" s="1"/>
  <c r="N1014" i="1"/>
  <c r="M1014" i="1" s="1"/>
  <c r="N1015" i="1"/>
  <c r="M1015" i="1" s="1"/>
  <c r="N1016" i="1"/>
  <c r="M1016" i="1" s="1"/>
  <c r="N1017" i="1"/>
  <c r="M1017" i="1" s="1"/>
  <c r="N1018" i="1"/>
  <c r="M1018" i="1" s="1"/>
  <c r="N1019" i="1"/>
  <c r="M1019" i="1" s="1"/>
  <c r="N1020" i="1"/>
  <c r="M1020" i="1" s="1"/>
  <c r="N1021" i="1"/>
  <c r="M1021" i="1" s="1"/>
  <c r="N1022" i="1"/>
  <c r="M1022" i="1" s="1"/>
  <c r="N1023" i="1"/>
  <c r="M1023" i="1" s="1"/>
  <c r="N1024" i="1"/>
  <c r="M1024" i="1" s="1"/>
  <c r="N1025" i="1"/>
  <c r="M1025" i="1" s="1"/>
  <c r="N1026" i="1"/>
  <c r="M1026" i="1" s="1"/>
  <c r="N1027" i="1"/>
  <c r="M1027" i="1" s="1"/>
  <c r="N1028" i="1"/>
  <c r="M1028" i="1" s="1"/>
  <c r="N1029" i="1"/>
  <c r="M1029" i="1" s="1"/>
  <c r="N1030" i="1"/>
  <c r="M1030" i="1" s="1"/>
  <c r="N1031" i="1"/>
  <c r="M1031" i="1" s="1"/>
  <c r="N1032" i="1"/>
  <c r="M1032" i="1" s="1"/>
  <c r="N1033" i="1"/>
  <c r="M1033" i="1" s="1"/>
  <c r="N1034" i="1"/>
  <c r="M1034" i="1" s="1"/>
  <c r="N1035" i="1"/>
  <c r="M1035" i="1" s="1"/>
  <c r="N1036" i="1"/>
  <c r="M1036" i="1" s="1"/>
  <c r="N1037" i="1"/>
  <c r="M1037" i="1" s="1"/>
  <c r="N1038" i="1"/>
  <c r="M1038" i="1" s="1"/>
  <c r="N1039" i="1"/>
  <c r="M1039" i="1" s="1"/>
  <c r="N1040" i="1"/>
  <c r="M1040" i="1" s="1"/>
  <c r="N1041" i="1"/>
  <c r="M1041" i="1" s="1"/>
  <c r="N1042" i="1"/>
  <c r="M1042" i="1" s="1"/>
  <c r="N1043" i="1"/>
  <c r="M1043" i="1" s="1"/>
  <c r="N1044" i="1"/>
  <c r="M1044" i="1" s="1"/>
  <c r="N1045" i="1"/>
  <c r="M1045" i="1" s="1"/>
  <c r="N1046" i="1"/>
  <c r="M1046" i="1" s="1"/>
  <c r="N1047" i="1"/>
  <c r="M1047" i="1" s="1"/>
  <c r="N1048" i="1"/>
  <c r="M1048" i="1" s="1"/>
  <c r="N1049" i="1"/>
  <c r="M1049" i="1" s="1"/>
  <c r="N1050" i="1"/>
  <c r="M1050" i="1" s="1"/>
  <c r="N1051" i="1"/>
  <c r="M1051" i="1" s="1"/>
  <c r="N1052" i="1"/>
  <c r="M1052" i="1" s="1"/>
  <c r="N1053" i="1"/>
  <c r="M1053" i="1" s="1"/>
  <c r="N1054" i="1"/>
  <c r="M1054" i="1" s="1"/>
  <c r="N1055" i="1"/>
  <c r="M1055" i="1" s="1"/>
  <c r="N1056" i="1"/>
  <c r="M1056" i="1" s="1"/>
  <c r="N1057" i="1"/>
  <c r="M1057" i="1" s="1"/>
  <c r="N1058" i="1"/>
  <c r="M1058" i="1" s="1"/>
  <c r="N1059" i="1"/>
  <c r="M1059" i="1" s="1"/>
  <c r="N1060" i="1"/>
  <c r="M1060" i="1" s="1"/>
  <c r="N1061" i="1"/>
  <c r="M1061" i="1" s="1"/>
  <c r="N1062" i="1"/>
  <c r="M1062" i="1" s="1"/>
  <c r="N1063" i="1"/>
  <c r="M1063" i="1" s="1"/>
  <c r="N1064" i="1"/>
  <c r="M1064" i="1" s="1"/>
  <c r="N1065" i="1"/>
  <c r="M1065" i="1" s="1"/>
  <c r="N1066" i="1"/>
  <c r="M1066" i="1" s="1"/>
  <c r="N1067" i="1"/>
  <c r="M1067" i="1" s="1"/>
  <c r="N1068" i="1"/>
  <c r="M1068" i="1" s="1"/>
  <c r="N1069" i="1"/>
  <c r="M1069" i="1" s="1"/>
  <c r="N1070" i="1"/>
  <c r="M1070" i="1" s="1"/>
  <c r="N1071" i="1"/>
  <c r="M1071" i="1" s="1"/>
  <c r="N1072" i="1"/>
  <c r="M1072" i="1" s="1"/>
  <c r="N1073" i="1"/>
  <c r="M1073" i="1" s="1"/>
  <c r="N1074" i="1"/>
  <c r="M1074" i="1" s="1"/>
  <c r="N1075" i="1"/>
  <c r="M1075" i="1" s="1"/>
  <c r="N1076" i="1"/>
  <c r="M1076" i="1" s="1"/>
  <c r="N1077" i="1"/>
  <c r="M1077" i="1" s="1"/>
  <c r="N1078" i="1"/>
  <c r="M1078" i="1" s="1"/>
  <c r="N1079" i="1"/>
  <c r="M1079" i="1" s="1"/>
  <c r="N1080" i="1"/>
  <c r="M1080" i="1" s="1"/>
  <c r="N1081" i="1"/>
  <c r="M1081" i="1" s="1"/>
  <c r="N1082" i="1"/>
  <c r="M1082" i="1" s="1"/>
  <c r="N1083" i="1"/>
  <c r="M1083" i="1" s="1"/>
  <c r="N1084" i="1"/>
  <c r="M1084" i="1" s="1"/>
  <c r="N1085" i="1"/>
  <c r="M1085" i="1" s="1"/>
  <c r="N1086" i="1"/>
  <c r="M1086" i="1" s="1"/>
  <c r="N1087" i="1"/>
  <c r="M1087" i="1" s="1"/>
  <c r="N1088" i="1"/>
  <c r="M1088" i="1" s="1"/>
  <c r="N1089" i="1"/>
  <c r="M1089" i="1" s="1"/>
  <c r="N1090" i="1"/>
  <c r="M1090" i="1" s="1"/>
  <c r="N1091" i="1"/>
  <c r="M1091" i="1" s="1"/>
  <c r="N1092" i="1"/>
  <c r="M1092" i="1" s="1"/>
  <c r="N1093" i="1"/>
  <c r="M1093" i="1" s="1"/>
  <c r="N1094" i="1"/>
  <c r="M1094" i="1" s="1"/>
  <c r="N1095" i="1"/>
  <c r="M1095" i="1" s="1"/>
  <c r="N1096" i="1"/>
  <c r="M1096" i="1" s="1"/>
  <c r="N1097" i="1"/>
  <c r="M1097" i="1" s="1"/>
  <c r="N1098" i="1"/>
  <c r="M1098" i="1" s="1"/>
  <c r="N1099" i="1"/>
  <c r="M1099" i="1" s="1"/>
  <c r="N1100" i="1"/>
  <c r="M1100" i="1" s="1"/>
  <c r="N1101" i="1"/>
  <c r="M1101" i="1" s="1"/>
  <c r="N1102" i="1"/>
  <c r="M1102" i="1" s="1"/>
  <c r="N1103" i="1"/>
  <c r="M1103" i="1" s="1"/>
  <c r="N1104" i="1"/>
  <c r="M1104" i="1" s="1"/>
  <c r="N1105" i="1"/>
  <c r="M1105" i="1" s="1"/>
  <c r="N1106" i="1"/>
  <c r="M1106" i="1" s="1"/>
  <c r="N1107" i="1"/>
  <c r="M1107" i="1" s="1"/>
  <c r="N1108" i="1"/>
  <c r="M1108" i="1" s="1"/>
  <c r="N1109" i="1"/>
  <c r="M1109" i="1" s="1"/>
  <c r="N1110" i="1"/>
  <c r="M1110" i="1" s="1"/>
  <c r="N1111" i="1"/>
  <c r="M1111" i="1" s="1"/>
  <c r="N1112" i="1"/>
  <c r="M1112" i="1" s="1"/>
  <c r="N1113" i="1"/>
  <c r="M1113" i="1" s="1"/>
  <c r="N1114" i="1"/>
  <c r="M1114" i="1" s="1"/>
  <c r="N1115" i="1"/>
  <c r="M1115" i="1" s="1"/>
  <c r="N1116" i="1"/>
  <c r="M1116" i="1" s="1"/>
  <c r="N1117" i="1"/>
  <c r="M1117" i="1" s="1"/>
  <c r="N1118" i="1"/>
  <c r="M1118" i="1" s="1"/>
  <c r="N1119" i="1"/>
  <c r="M1119" i="1" s="1"/>
  <c r="N1120" i="1"/>
  <c r="M1120" i="1" s="1"/>
  <c r="N1121" i="1"/>
  <c r="M1121" i="1" s="1"/>
  <c r="N1122" i="1"/>
  <c r="M1122" i="1" s="1"/>
  <c r="N1123" i="1"/>
  <c r="M1123" i="1" s="1"/>
  <c r="N1124" i="1"/>
  <c r="M1124" i="1" s="1"/>
  <c r="N1125" i="1"/>
  <c r="M1125" i="1" s="1"/>
  <c r="N1126" i="1"/>
  <c r="M1126" i="1" s="1"/>
  <c r="N1127" i="1"/>
  <c r="M1127" i="1" s="1"/>
  <c r="N1128" i="1"/>
  <c r="M1128" i="1" s="1"/>
  <c r="N1129" i="1"/>
  <c r="M1129" i="1" s="1"/>
  <c r="N1130" i="1"/>
  <c r="M1130" i="1" s="1"/>
  <c r="N1131" i="1"/>
  <c r="M1131" i="1" s="1"/>
  <c r="N1132" i="1"/>
  <c r="M1132" i="1" s="1"/>
  <c r="N1133" i="1"/>
  <c r="M1133" i="1" s="1"/>
  <c r="N1134" i="1"/>
  <c r="M1134" i="1" s="1"/>
  <c r="N1135" i="1"/>
  <c r="M1135" i="1" s="1"/>
  <c r="N1136" i="1"/>
  <c r="M1136" i="1" s="1"/>
  <c r="N1137" i="1"/>
  <c r="M1137" i="1" s="1"/>
  <c r="N1138" i="1"/>
  <c r="M1138" i="1" s="1"/>
  <c r="N1139" i="1"/>
  <c r="M1139" i="1" s="1"/>
  <c r="N1140" i="1"/>
  <c r="M1140" i="1" s="1"/>
  <c r="N1141" i="1"/>
  <c r="M1141" i="1" s="1"/>
  <c r="N1142" i="1"/>
  <c r="M1142" i="1" s="1"/>
  <c r="N1143" i="1"/>
  <c r="M1143" i="1" s="1"/>
  <c r="N1144" i="1"/>
  <c r="M1144" i="1" s="1"/>
  <c r="N1145" i="1"/>
  <c r="M1145" i="1" s="1"/>
  <c r="N1146" i="1"/>
  <c r="M1146" i="1" s="1"/>
  <c r="N1147" i="1"/>
  <c r="M1147" i="1" s="1"/>
  <c r="N1148" i="1"/>
  <c r="M1148" i="1" s="1"/>
  <c r="N1149" i="1"/>
  <c r="M1149" i="1" s="1"/>
  <c r="N1150" i="1"/>
  <c r="M1150" i="1" s="1"/>
  <c r="N1151" i="1"/>
  <c r="M1151" i="1" s="1"/>
  <c r="N1152" i="1"/>
  <c r="M1152" i="1" s="1"/>
  <c r="N1153" i="1"/>
  <c r="M1153" i="1" s="1"/>
  <c r="N1154" i="1"/>
  <c r="M1154" i="1" s="1"/>
  <c r="N1155" i="1"/>
  <c r="M1155" i="1" s="1"/>
  <c r="N1156" i="1"/>
  <c r="M1156" i="1" s="1"/>
  <c r="N1157" i="1"/>
  <c r="M1157" i="1" s="1"/>
  <c r="N1158" i="1"/>
  <c r="M1158" i="1" s="1"/>
  <c r="N1159" i="1"/>
  <c r="M1159" i="1" s="1"/>
  <c r="N1160" i="1"/>
  <c r="M1160" i="1" s="1"/>
  <c r="N1161" i="1"/>
  <c r="M1161" i="1" s="1"/>
  <c r="N1162" i="1"/>
  <c r="M1162" i="1" s="1"/>
  <c r="N1163" i="1"/>
  <c r="M1163" i="1" s="1"/>
  <c r="N1164" i="1"/>
  <c r="M1164" i="1" s="1"/>
  <c r="N1165" i="1"/>
  <c r="M1165" i="1" s="1"/>
  <c r="N1166" i="1"/>
  <c r="M1166" i="1" s="1"/>
  <c r="N1167" i="1"/>
  <c r="M1167" i="1" s="1"/>
  <c r="N1168" i="1"/>
  <c r="M1168" i="1" s="1"/>
  <c r="N1169" i="1"/>
  <c r="M1169" i="1" s="1"/>
  <c r="N1170" i="1"/>
  <c r="M1170" i="1" s="1"/>
  <c r="N1171" i="1"/>
  <c r="M1171" i="1" s="1"/>
  <c r="N1172" i="1"/>
  <c r="M1172" i="1" s="1"/>
  <c r="N1173" i="1"/>
  <c r="M1173" i="1" s="1"/>
  <c r="N1174" i="1"/>
  <c r="M1174" i="1" s="1"/>
  <c r="N1175" i="1"/>
  <c r="M1175" i="1" s="1"/>
  <c r="N1176" i="1"/>
  <c r="M1176" i="1" s="1"/>
  <c r="N1177" i="1"/>
  <c r="M1177" i="1" s="1"/>
  <c r="N1178" i="1"/>
  <c r="M1178" i="1" s="1"/>
  <c r="N1179" i="1"/>
  <c r="M1179" i="1" s="1"/>
  <c r="N1180" i="1"/>
  <c r="M1180" i="1" s="1"/>
  <c r="N1181" i="1"/>
  <c r="M1181" i="1" s="1"/>
  <c r="N1182" i="1"/>
  <c r="M1182" i="1" s="1"/>
  <c r="N1183" i="1"/>
  <c r="M1183" i="1" s="1"/>
  <c r="N1184" i="1"/>
  <c r="M1184" i="1" s="1"/>
  <c r="N1185" i="1"/>
  <c r="M1185" i="1" s="1"/>
  <c r="N1186" i="1"/>
  <c r="M1186" i="1" s="1"/>
  <c r="N1187" i="1"/>
  <c r="M1187" i="1" s="1"/>
  <c r="N1188" i="1"/>
  <c r="M1188" i="1" s="1"/>
  <c r="N1189" i="1"/>
  <c r="M1189" i="1" s="1"/>
  <c r="N1190" i="1"/>
  <c r="M1190" i="1" s="1"/>
  <c r="N1191" i="1"/>
  <c r="M1191" i="1" s="1"/>
  <c r="N1192" i="1"/>
  <c r="M1192" i="1" s="1"/>
  <c r="N1193" i="1"/>
  <c r="M1193" i="1" s="1"/>
  <c r="N1194" i="1"/>
  <c r="M1194" i="1" s="1"/>
  <c r="N1195" i="1"/>
  <c r="M1195" i="1" s="1"/>
  <c r="N1196" i="1"/>
  <c r="M1196" i="1" s="1"/>
  <c r="N1197" i="1"/>
  <c r="M1197" i="1" s="1"/>
  <c r="N1198" i="1"/>
  <c r="M1198" i="1" s="1"/>
  <c r="N1199" i="1"/>
  <c r="M1199" i="1" s="1"/>
  <c r="N1200" i="1"/>
  <c r="M1200" i="1" s="1"/>
  <c r="N1201" i="1"/>
  <c r="M1201" i="1" s="1"/>
  <c r="N1202" i="1"/>
  <c r="M1202" i="1" s="1"/>
  <c r="N1203" i="1"/>
  <c r="M1203" i="1" s="1"/>
  <c r="N1204" i="1"/>
  <c r="M1204" i="1" s="1"/>
  <c r="N1205" i="1"/>
  <c r="M1205" i="1" s="1"/>
  <c r="N1206" i="1"/>
  <c r="M1206" i="1" s="1"/>
  <c r="N1207" i="1"/>
  <c r="M1207" i="1" s="1"/>
  <c r="N1208" i="1"/>
  <c r="M1208" i="1" s="1"/>
  <c r="N1209" i="1"/>
  <c r="M1209" i="1" s="1"/>
  <c r="N1210" i="1"/>
  <c r="M1210" i="1" s="1"/>
  <c r="N1211" i="1"/>
  <c r="M1211" i="1" s="1"/>
  <c r="N1212" i="1"/>
  <c r="M1212" i="1" s="1"/>
  <c r="N1213" i="1"/>
  <c r="M1213" i="1" s="1"/>
  <c r="N1214" i="1"/>
  <c r="M1214" i="1" s="1"/>
  <c r="N1215" i="1"/>
  <c r="M1215" i="1" s="1"/>
  <c r="N1216" i="1"/>
  <c r="M1216" i="1" s="1"/>
  <c r="N1217" i="1"/>
  <c r="M1217" i="1" s="1"/>
  <c r="N1218" i="1"/>
  <c r="M1218" i="1" s="1"/>
  <c r="N1219" i="1"/>
  <c r="M1219" i="1" s="1"/>
  <c r="N1220" i="1"/>
  <c r="M1220" i="1" s="1"/>
  <c r="N1221" i="1"/>
  <c r="M1221" i="1" s="1"/>
  <c r="N1222" i="1"/>
  <c r="M1222" i="1" s="1"/>
  <c r="N1223" i="1"/>
  <c r="M1223" i="1" s="1"/>
  <c r="N1224" i="1"/>
  <c r="M1224" i="1" s="1"/>
  <c r="N1225" i="1"/>
  <c r="M1225" i="1" s="1"/>
  <c r="N1226" i="1"/>
  <c r="M1226" i="1" s="1"/>
  <c r="N1227" i="1"/>
  <c r="M1227" i="1" s="1"/>
  <c r="N1228" i="1"/>
  <c r="M1228" i="1" s="1"/>
  <c r="N1229" i="1"/>
  <c r="M1229" i="1" s="1"/>
  <c r="N1230" i="1"/>
  <c r="M1230" i="1" s="1"/>
  <c r="N1231" i="1"/>
  <c r="M1231" i="1" s="1"/>
  <c r="N1232" i="1"/>
  <c r="M1232" i="1" s="1"/>
  <c r="N1233" i="1"/>
  <c r="M1233" i="1" s="1"/>
  <c r="N1234" i="1"/>
  <c r="M1234" i="1" s="1"/>
  <c r="N1235" i="1"/>
  <c r="M1235" i="1" s="1"/>
  <c r="N1236" i="1"/>
  <c r="M1236" i="1" s="1"/>
  <c r="N1237" i="1"/>
  <c r="M1237" i="1" s="1"/>
  <c r="N1238" i="1"/>
  <c r="M1238" i="1" s="1"/>
  <c r="N1239" i="1"/>
  <c r="M1239" i="1" s="1"/>
  <c r="N1240" i="1"/>
  <c r="M1240" i="1" s="1"/>
  <c r="N1241" i="1"/>
  <c r="M1241" i="1" s="1"/>
  <c r="N1242" i="1"/>
  <c r="M1242" i="1" s="1"/>
  <c r="N1243" i="1"/>
  <c r="M1243" i="1" s="1"/>
  <c r="N1244" i="1"/>
  <c r="M1244" i="1" s="1"/>
  <c r="N1245" i="1"/>
  <c r="M1245" i="1" s="1"/>
  <c r="N1246" i="1"/>
  <c r="M1246" i="1" s="1"/>
  <c r="N1247" i="1"/>
  <c r="M1247" i="1" s="1"/>
  <c r="N1248" i="1"/>
  <c r="M1248" i="1" s="1"/>
  <c r="N1249" i="1"/>
  <c r="M1249" i="1" s="1"/>
  <c r="N1250" i="1"/>
  <c r="M1250" i="1" s="1"/>
  <c r="N1251" i="1"/>
  <c r="M1251" i="1" s="1"/>
  <c r="N1252" i="1"/>
  <c r="M1252" i="1" s="1"/>
  <c r="N1253" i="1"/>
  <c r="M1253" i="1" s="1"/>
  <c r="N1254" i="1"/>
  <c r="M1254" i="1" s="1"/>
  <c r="N1255" i="1"/>
  <c r="M1255" i="1" s="1"/>
  <c r="N1256" i="1"/>
  <c r="M1256" i="1" s="1"/>
  <c r="N1257" i="1"/>
  <c r="M1257" i="1" s="1"/>
  <c r="N1258" i="1"/>
  <c r="M1258" i="1" s="1"/>
  <c r="N1259" i="1"/>
  <c r="M1259" i="1" s="1"/>
  <c r="N1260" i="1"/>
  <c r="M1260" i="1" s="1"/>
  <c r="N1261" i="1"/>
  <c r="M1261" i="1" s="1"/>
  <c r="N1262" i="1"/>
  <c r="M1262" i="1" s="1"/>
  <c r="N1263" i="1"/>
  <c r="M1263" i="1" s="1"/>
  <c r="N1264" i="1"/>
  <c r="M1264" i="1" s="1"/>
  <c r="N1265" i="1"/>
  <c r="M1265" i="1" s="1"/>
  <c r="N1266" i="1"/>
  <c r="M1266" i="1" s="1"/>
  <c r="N1267" i="1"/>
  <c r="M1267" i="1" s="1"/>
  <c r="N1268" i="1"/>
  <c r="M1268" i="1" s="1"/>
  <c r="N1269" i="1"/>
  <c r="M1269" i="1" s="1"/>
  <c r="N1270" i="1"/>
  <c r="M1270" i="1" s="1"/>
  <c r="N1271" i="1"/>
  <c r="M1271" i="1" s="1"/>
  <c r="N1272" i="1"/>
  <c r="M1272" i="1" s="1"/>
  <c r="N1273" i="1"/>
  <c r="M1273" i="1" s="1"/>
  <c r="N1274" i="1"/>
  <c r="M1274" i="1" s="1"/>
  <c r="N1275" i="1"/>
  <c r="M1275" i="1" s="1"/>
  <c r="N1276" i="1"/>
  <c r="M1276" i="1" s="1"/>
  <c r="N1277" i="1"/>
  <c r="M1277" i="1" s="1"/>
  <c r="N1278" i="1"/>
  <c r="M1278" i="1" s="1"/>
  <c r="N1279" i="1"/>
  <c r="M1279" i="1" s="1"/>
  <c r="N1280" i="1"/>
  <c r="M1280" i="1" s="1"/>
  <c r="N1281" i="1"/>
  <c r="M1281" i="1" s="1"/>
  <c r="N1282" i="1"/>
  <c r="M1282" i="1" s="1"/>
  <c r="N1283" i="1"/>
  <c r="M1283" i="1" s="1"/>
  <c r="N1284" i="1"/>
  <c r="M1284" i="1" s="1"/>
  <c r="N1285" i="1"/>
  <c r="M1285" i="1" s="1"/>
  <c r="N1286" i="1"/>
  <c r="M1286" i="1" s="1"/>
  <c r="N1287" i="1"/>
  <c r="M1287" i="1" s="1"/>
  <c r="N1288" i="1"/>
  <c r="M1288" i="1" s="1"/>
  <c r="N1289" i="1"/>
  <c r="M1289" i="1" s="1"/>
  <c r="N1290" i="1"/>
  <c r="M1290" i="1" s="1"/>
  <c r="N1291" i="1"/>
  <c r="M1291" i="1" s="1"/>
  <c r="N1292" i="1"/>
  <c r="M1292" i="1" s="1"/>
  <c r="N1293" i="1"/>
  <c r="M1293" i="1" s="1"/>
  <c r="N1294" i="1"/>
  <c r="M1294" i="1" s="1"/>
  <c r="N1295" i="1"/>
  <c r="M1295" i="1" s="1"/>
  <c r="N1296" i="1"/>
  <c r="M1296" i="1" s="1"/>
  <c r="N1297" i="1"/>
  <c r="M1297" i="1" s="1"/>
  <c r="N1298" i="1"/>
  <c r="M1298" i="1" s="1"/>
  <c r="N1299" i="1"/>
  <c r="M1299" i="1" s="1"/>
  <c r="N1300" i="1"/>
  <c r="M1300" i="1" s="1"/>
  <c r="N1301" i="1"/>
  <c r="M1301" i="1" s="1"/>
  <c r="N1302" i="1"/>
  <c r="M1302" i="1" s="1"/>
  <c r="N1303" i="1"/>
  <c r="M1303" i="1" s="1"/>
  <c r="N1304" i="1"/>
  <c r="M1304" i="1" s="1"/>
  <c r="N1305" i="1"/>
  <c r="M1305" i="1" s="1"/>
  <c r="N1306" i="1"/>
  <c r="M1306" i="1" s="1"/>
  <c r="N1307" i="1"/>
  <c r="M1307" i="1" s="1"/>
  <c r="N1308" i="1"/>
  <c r="M1308" i="1" s="1"/>
  <c r="N1309" i="1"/>
  <c r="M1309" i="1" s="1"/>
  <c r="N1310" i="1"/>
  <c r="M1310" i="1" s="1"/>
  <c r="N1311" i="1"/>
  <c r="M1311" i="1" s="1"/>
  <c r="N1312" i="1"/>
  <c r="M1312" i="1" s="1"/>
  <c r="N1313" i="1"/>
  <c r="M1313" i="1" s="1"/>
  <c r="N1314" i="1"/>
  <c r="M1314" i="1" s="1"/>
  <c r="N1315" i="1"/>
  <c r="M1315" i="1" s="1"/>
  <c r="N1316" i="1"/>
  <c r="M1316" i="1" s="1"/>
  <c r="N1317" i="1"/>
  <c r="M1317" i="1" s="1"/>
  <c r="N1318" i="1"/>
  <c r="M1318" i="1" s="1"/>
  <c r="N1319" i="1"/>
  <c r="M1319" i="1" s="1"/>
  <c r="N1320" i="1"/>
  <c r="M1320" i="1" s="1"/>
  <c r="N1321" i="1"/>
  <c r="M1321" i="1" s="1"/>
  <c r="N1322" i="1"/>
  <c r="M1322" i="1" s="1"/>
  <c r="N1323" i="1"/>
  <c r="M1323" i="1" s="1"/>
  <c r="N1324" i="1"/>
  <c r="M1324" i="1" s="1"/>
  <c r="N1325" i="1"/>
  <c r="M1325" i="1" s="1"/>
  <c r="N1326" i="1"/>
  <c r="M1326" i="1" s="1"/>
  <c r="N1327" i="1"/>
  <c r="M1327" i="1" s="1"/>
  <c r="N1328" i="1"/>
  <c r="M1328" i="1" s="1"/>
  <c r="N1329" i="1"/>
  <c r="M1329" i="1" s="1"/>
  <c r="N1330" i="1"/>
  <c r="M1330" i="1" s="1"/>
  <c r="N1331" i="1"/>
  <c r="M1331" i="1" s="1"/>
  <c r="N1332" i="1"/>
  <c r="M1332" i="1" s="1"/>
  <c r="N1333" i="1"/>
  <c r="M1333" i="1" s="1"/>
  <c r="N1334" i="1"/>
  <c r="M1334" i="1" s="1"/>
  <c r="N1335" i="1"/>
  <c r="M1335" i="1" s="1"/>
  <c r="N1336" i="1"/>
  <c r="M1336" i="1" s="1"/>
  <c r="N1337" i="1"/>
  <c r="M1337" i="1" s="1"/>
  <c r="N1338" i="1"/>
  <c r="M1338" i="1" s="1"/>
  <c r="N1339" i="1"/>
  <c r="M1339" i="1" s="1"/>
  <c r="N1340" i="1"/>
  <c r="M1340" i="1" s="1"/>
  <c r="N1341" i="1"/>
  <c r="M1341" i="1" s="1"/>
  <c r="N1342" i="1"/>
  <c r="M1342" i="1" s="1"/>
  <c r="N1343" i="1"/>
  <c r="M1343" i="1" s="1"/>
  <c r="N1344" i="1"/>
  <c r="M1344" i="1" s="1"/>
  <c r="N1345" i="1"/>
  <c r="M1345" i="1" s="1"/>
  <c r="N1346" i="1"/>
  <c r="M1346" i="1" s="1"/>
  <c r="N1347" i="1"/>
  <c r="M1347" i="1" s="1"/>
  <c r="N1348" i="1"/>
  <c r="M1348" i="1" s="1"/>
  <c r="N1349" i="1"/>
  <c r="M1349" i="1" s="1"/>
  <c r="N1350" i="1"/>
  <c r="M1350" i="1" s="1"/>
  <c r="N1351" i="1"/>
  <c r="M1351" i="1" s="1"/>
  <c r="N1352" i="1"/>
  <c r="M1352" i="1" s="1"/>
  <c r="N1353" i="1"/>
  <c r="M1353" i="1" s="1"/>
  <c r="N1354" i="1"/>
  <c r="M1354" i="1" s="1"/>
  <c r="N1355" i="1"/>
  <c r="M1355" i="1" s="1"/>
  <c r="N1356" i="1"/>
  <c r="M1356" i="1" s="1"/>
  <c r="N1357" i="1"/>
  <c r="M1357" i="1" s="1"/>
  <c r="N1358" i="1"/>
  <c r="M1358" i="1" s="1"/>
  <c r="N1359" i="1"/>
  <c r="M1359" i="1" s="1"/>
  <c r="N1360" i="1"/>
  <c r="M1360" i="1" s="1"/>
  <c r="N1361" i="1"/>
  <c r="M1361" i="1" s="1"/>
  <c r="N1362" i="1"/>
  <c r="M1362" i="1" s="1"/>
  <c r="N1363" i="1"/>
  <c r="M1363" i="1" s="1"/>
  <c r="N1364" i="1"/>
  <c r="M1364" i="1" s="1"/>
  <c r="N1365" i="1"/>
  <c r="M1365" i="1" s="1"/>
  <c r="N1366" i="1"/>
  <c r="M1366" i="1" s="1"/>
  <c r="N1367" i="1"/>
  <c r="M1367" i="1" s="1"/>
  <c r="N1368" i="1"/>
  <c r="M1368" i="1" s="1"/>
  <c r="N1369" i="1"/>
  <c r="M1369" i="1" s="1"/>
  <c r="N1370" i="1"/>
  <c r="M1370" i="1" s="1"/>
  <c r="N1371" i="1"/>
  <c r="M1371" i="1" s="1"/>
  <c r="N1372" i="1"/>
  <c r="M1372" i="1" s="1"/>
  <c r="N1373" i="1"/>
  <c r="M1373" i="1" s="1"/>
  <c r="N1374" i="1"/>
  <c r="M1374" i="1" s="1"/>
  <c r="N1375" i="1"/>
  <c r="M1375" i="1" s="1"/>
  <c r="N1376" i="1"/>
  <c r="M1376" i="1" s="1"/>
  <c r="N1377" i="1"/>
  <c r="M1377" i="1" s="1"/>
  <c r="N1378" i="1"/>
  <c r="M1378" i="1" s="1"/>
  <c r="N1379" i="1"/>
  <c r="M1379" i="1" s="1"/>
  <c r="N1380" i="1"/>
  <c r="M1380" i="1" s="1"/>
  <c r="N1381" i="1"/>
  <c r="M1381" i="1" s="1"/>
  <c r="N1382" i="1"/>
  <c r="M1382" i="1" s="1"/>
  <c r="N1383" i="1"/>
  <c r="M1383" i="1" s="1"/>
  <c r="N1384" i="1"/>
  <c r="M1384" i="1" s="1"/>
  <c r="N1385" i="1"/>
  <c r="M1385" i="1" s="1"/>
  <c r="N1386" i="1"/>
  <c r="M1386" i="1" s="1"/>
  <c r="N1387" i="1"/>
  <c r="M1387" i="1" s="1"/>
  <c r="N1388" i="1"/>
  <c r="M1388" i="1" s="1"/>
  <c r="N1389" i="1"/>
  <c r="M1389" i="1" s="1"/>
  <c r="N1390" i="1"/>
  <c r="M1390" i="1" s="1"/>
  <c r="N1391" i="1"/>
  <c r="M1391" i="1" s="1"/>
  <c r="N1392" i="1"/>
  <c r="M1392" i="1" s="1"/>
  <c r="N1393" i="1"/>
  <c r="M1393" i="1" s="1"/>
  <c r="N1394" i="1"/>
  <c r="M1394" i="1" s="1"/>
  <c r="N1395" i="1"/>
  <c r="M1395" i="1" s="1"/>
  <c r="N1396" i="1"/>
  <c r="M1396" i="1" s="1"/>
  <c r="N1397" i="1"/>
  <c r="M1397" i="1" s="1"/>
  <c r="N1398" i="1"/>
  <c r="M1398" i="1" s="1"/>
  <c r="N1399" i="1"/>
  <c r="M1399" i="1" s="1"/>
  <c r="N1400" i="1"/>
  <c r="M1400" i="1" s="1"/>
  <c r="N1401" i="1"/>
  <c r="M1401" i="1" s="1"/>
  <c r="N1402" i="1"/>
  <c r="M1402" i="1" s="1"/>
  <c r="N1403" i="1"/>
  <c r="M1403" i="1" s="1"/>
  <c r="N1404" i="1"/>
  <c r="M1404" i="1" s="1"/>
  <c r="N1405" i="1"/>
  <c r="M1405" i="1" s="1"/>
  <c r="N1406" i="1"/>
  <c r="M1406" i="1" s="1"/>
  <c r="N1407" i="1"/>
  <c r="M1407" i="1" s="1"/>
  <c r="N1408" i="1"/>
  <c r="M1408" i="1" s="1"/>
  <c r="N1409" i="1"/>
  <c r="M1409" i="1" s="1"/>
  <c r="N1410" i="1"/>
  <c r="M1410" i="1" s="1"/>
  <c r="N1411" i="1"/>
  <c r="M1411" i="1" s="1"/>
  <c r="N1412" i="1"/>
  <c r="M1412" i="1" s="1"/>
  <c r="N1413" i="1"/>
  <c r="M1413" i="1" s="1"/>
  <c r="N1414" i="1"/>
  <c r="M1414" i="1" s="1"/>
  <c r="N1415" i="1"/>
  <c r="M1415" i="1" s="1"/>
  <c r="N1416" i="1"/>
  <c r="M1416" i="1" s="1"/>
  <c r="N1417" i="1"/>
  <c r="M1417" i="1" s="1"/>
  <c r="N1418" i="1"/>
  <c r="M1418" i="1" s="1"/>
  <c r="N1419" i="1"/>
  <c r="M1419" i="1" s="1"/>
  <c r="N1420" i="1"/>
  <c r="M1420" i="1" s="1"/>
  <c r="N1421" i="1"/>
  <c r="M1421" i="1" s="1"/>
  <c r="N1422" i="1"/>
  <c r="M1422" i="1" s="1"/>
  <c r="N1423" i="1"/>
  <c r="M1423" i="1" s="1"/>
  <c r="N1424" i="1"/>
  <c r="M1424" i="1" s="1"/>
  <c r="N1425" i="1"/>
  <c r="M1425" i="1" s="1"/>
  <c r="N1426" i="1"/>
  <c r="M1426" i="1" s="1"/>
  <c r="N1427" i="1"/>
  <c r="M1427" i="1" s="1"/>
  <c r="N1428" i="1"/>
  <c r="M1428" i="1" s="1"/>
  <c r="N1429" i="1"/>
  <c r="M1429" i="1" s="1"/>
  <c r="N1430" i="1"/>
  <c r="M1430" i="1" s="1"/>
  <c r="N1431" i="1"/>
  <c r="M1431" i="1" s="1"/>
  <c r="N1432" i="1"/>
  <c r="M1432" i="1" s="1"/>
  <c r="N1433" i="1"/>
  <c r="M1433" i="1" s="1"/>
  <c r="N1434" i="1"/>
  <c r="M1434" i="1" s="1"/>
  <c r="N1435" i="1"/>
  <c r="M1435" i="1" s="1"/>
  <c r="N1436" i="1"/>
  <c r="M1436" i="1" s="1"/>
  <c r="N1437" i="1"/>
  <c r="M1437" i="1" s="1"/>
  <c r="N1438" i="1"/>
  <c r="M1438" i="1" s="1"/>
  <c r="N1439" i="1"/>
  <c r="M1439" i="1" s="1"/>
  <c r="N1440" i="1"/>
  <c r="M1440" i="1" s="1"/>
  <c r="N1441" i="1"/>
  <c r="M1441" i="1" s="1"/>
  <c r="N1442" i="1"/>
  <c r="M1442" i="1" s="1"/>
  <c r="N1443" i="1"/>
  <c r="M1443" i="1" s="1"/>
  <c r="N1444" i="1"/>
  <c r="M1444" i="1" s="1"/>
  <c r="N1445" i="1"/>
  <c r="M1445" i="1" s="1"/>
  <c r="N1446" i="1"/>
  <c r="M1446" i="1" s="1"/>
  <c r="N1447" i="1"/>
  <c r="M1447" i="1" s="1"/>
  <c r="N1448" i="1"/>
  <c r="M1448" i="1" s="1"/>
  <c r="N1449" i="1"/>
  <c r="M1449" i="1" s="1"/>
  <c r="N1450" i="1"/>
  <c r="M1450" i="1" s="1"/>
  <c r="N1451" i="1"/>
  <c r="M1451" i="1" s="1"/>
  <c r="N1452" i="1"/>
  <c r="M1452" i="1" s="1"/>
  <c r="N1453" i="1"/>
  <c r="M1453" i="1" s="1"/>
  <c r="N1454" i="1"/>
  <c r="M1454" i="1" s="1"/>
  <c r="N1455" i="1"/>
  <c r="M1455" i="1" s="1"/>
  <c r="N1456" i="1"/>
  <c r="M1456" i="1" s="1"/>
  <c r="N1457" i="1"/>
  <c r="M1457" i="1" s="1"/>
  <c r="N1458" i="1"/>
  <c r="M1458" i="1" s="1"/>
  <c r="N1459" i="1"/>
  <c r="M1459" i="1" s="1"/>
  <c r="N1460" i="1"/>
  <c r="M1460" i="1" s="1"/>
  <c r="N1461" i="1"/>
  <c r="M1461" i="1" s="1"/>
  <c r="N1462" i="1"/>
  <c r="M1462" i="1" s="1"/>
  <c r="N1463" i="1"/>
  <c r="M1463" i="1" s="1"/>
  <c r="N1464" i="1"/>
  <c r="M1464" i="1" s="1"/>
  <c r="N1465" i="1"/>
  <c r="M1465" i="1" s="1"/>
  <c r="N1466" i="1"/>
  <c r="M1466" i="1" s="1"/>
  <c r="N1467" i="1"/>
  <c r="M1467" i="1" s="1"/>
  <c r="N1468" i="1"/>
  <c r="M1468" i="1" s="1"/>
  <c r="N1469" i="1"/>
  <c r="M1469" i="1" s="1"/>
  <c r="N1470" i="1"/>
  <c r="M1470" i="1" s="1"/>
  <c r="N1471" i="1"/>
  <c r="M1471" i="1" s="1"/>
  <c r="N1472" i="1"/>
  <c r="M1472" i="1" s="1"/>
  <c r="N1473" i="1"/>
  <c r="M1473" i="1" s="1"/>
  <c r="N1474" i="1"/>
  <c r="M1474" i="1" s="1"/>
  <c r="N1475" i="1"/>
  <c r="M1475" i="1" s="1"/>
  <c r="N1476" i="1"/>
  <c r="M1476" i="1" s="1"/>
  <c r="N1477" i="1"/>
  <c r="M1477" i="1" s="1"/>
  <c r="N1478" i="1"/>
  <c r="M1478" i="1" s="1"/>
  <c r="N1479" i="1"/>
  <c r="M1479" i="1" s="1"/>
  <c r="N1480" i="1"/>
  <c r="M1480" i="1" s="1"/>
  <c r="N1481" i="1"/>
  <c r="M1481" i="1" s="1"/>
  <c r="N1482" i="1"/>
  <c r="M1482" i="1" s="1"/>
  <c r="N1483" i="1"/>
  <c r="M1483" i="1" s="1"/>
  <c r="N1484" i="1"/>
  <c r="M1484" i="1" s="1"/>
  <c r="N1485" i="1"/>
  <c r="M1485" i="1" s="1"/>
  <c r="N1486" i="1"/>
  <c r="M1486" i="1" s="1"/>
  <c r="N1487" i="1"/>
  <c r="M1487" i="1" s="1"/>
  <c r="N1488" i="1"/>
  <c r="M1488" i="1" s="1"/>
  <c r="N1489" i="1"/>
  <c r="M1489" i="1" s="1"/>
  <c r="N1490" i="1"/>
  <c r="M1490" i="1" s="1"/>
  <c r="N1491" i="1"/>
  <c r="M1491" i="1" s="1"/>
  <c r="N1492" i="1"/>
  <c r="M1492" i="1" s="1"/>
  <c r="N1493" i="1"/>
  <c r="M1493" i="1" s="1"/>
  <c r="N1494" i="1"/>
  <c r="M1494" i="1" s="1"/>
  <c r="N1495" i="1"/>
  <c r="M1495" i="1" s="1"/>
  <c r="N1496" i="1"/>
  <c r="M1496" i="1" s="1"/>
  <c r="N1497" i="1"/>
  <c r="M1497" i="1" s="1"/>
  <c r="N1498" i="1"/>
  <c r="M1498" i="1" s="1"/>
  <c r="N1499" i="1"/>
  <c r="M1499" i="1" s="1"/>
  <c r="N1500" i="1"/>
  <c r="M1500" i="1" s="1"/>
  <c r="N1501" i="1"/>
  <c r="M1501" i="1" s="1"/>
  <c r="N1502" i="1"/>
  <c r="M1502" i="1" s="1"/>
  <c r="N1503" i="1"/>
  <c r="M1503" i="1" s="1"/>
  <c r="N1504" i="1"/>
  <c r="M1504" i="1" s="1"/>
  <c r="N1505" i="1"/>
  <c r="M1505" i="1" s="1"/>
  <c r="N1506" i="1"/>
  <c r="N1507" i="1"/>
  <c r="N1508" i="1"/>
  <c r="N1509" i="1"/>
  <c r="N1510" i="1"/>
  <c r="N1511" i="1"/>
  <c r="N1512" i="1"/>
  <c r="N1513" i="1"/>
  <c r="N1514" i="1"/>
  <c r="N1515" i="1"/>
  <c r="N1516" i="1"/>
  <c r="N1517" i="1"/>
  <c r="N1518" i="1"/>
  <c r="N1519" i="1"/>
  <c r="N1520" i="1"/>
  <c r="N1521" i="1"/>
  <c r="N1522" i="1"/>
  <c r="N1523" i="1"/>
  <c r="N1524" i="1"/>
  <c r="N1525" i="1"/>
  <c r="N1526" i="1"/>
  <c r="N1527" i="1"/>
  <c r="N1528" i="1"/>
  <c r="N1529" i="1"/>
  <c r="N1530" i="1"/>
  <c r="N1531" i="1"/>
  <c r="N1532" i="1"/>
  <c r="N1533" i="1"/>
  <c r="N1534" i="1"/>
  <c r="N1535" i="1"/>
  <c r="N1536" i="1"/>
  <c r="N1537" i="1"/>
  <c r="N1538" i="1"/>
  <c r="N1539" i="1"/>
  <c r="N1540" i="1"/>
  <c r="N1541" i="1"/>
  <c r="N1542" i="1"/>
  <c r="N1543" i="1"/>
  <c r="N1544" i="1"/>
  <c r="N1545" i="1"/>
  <c r="N1546" i="1"/>
  <c r="N1547" i="1"/>
  <c r="N1548" i="1"/>
  <c r="N1549" i="1"/>
  <c r="N1550" i="1"/>
  <c r="N1551" i="1"/>
  <c r="N1552" i="1"/>
  <c r="N1553" i="1"/>
  <c r="N1554" i="1"/>
  <c r="N1555" i="1"/>
  <c r="N1556" i="1"/>
  <c r="N1557" i="1"/>
  <c r="N1558" i="1"/>
  <c r="N1559" i="1"/>
  <c r="N1560" i="1"/>
  <c r="N1561" i="1"/>
  <c r="N1562" i="1"/>
  <c r="N1563" i="1"/>
  <c r="N1564" i="1"/>
  <c r="N1565" i="1"/>
  <c r="N1566" i="1"/>
  <c r="N1567" i="1"/>
  <c r="N1568" i="1"/>
  <c r="N1569" i="1"/>
  <c r="N1570" i="1"/>
  <c r="N1571" i="1"/>
  <c r="N1572" i="1"/>
  <c r="N1573" i="1"/>
  <c r="N1574" i="1"/>
  <c r="N1575" i="1"/>
  <c r="N1576" i="1"/>
  <c r="N1577" i="1"/>
  <c r="N1578" i="1"/>
  <c r="N1579" i="1"/>
  <c r="N1580" i="1"/>
  <c r="N1581" i="1"/>
  <c r="N1582" i="1"/>
  <c r="N1583" i="1"/>
  <c r="N1584" i="1"/>
  <c r="N1585" i="1"/>
  <c r="N1586" i="1"/>
  <c r="N1587" i="1"/>
  <c r="N1588" i="1"/>
  <c r="N1589" i="1"/>
  <c r="N1590" i="1"/>
  <c r="N1591" i="1"/>
  <c r="N1592" i="1"/>
  <c r="N1593" i="1"/>
  <c r="N1594" i="1"/>
  <c r="N1595" i="1"/>
  <c r="N1596" i="1"/>
  <c r="N1597" i="1"/>
  <c r="N1598" i="1"/>
  <c r="N1599" i="1"/>
  <c r="N1600" i="1"/>
  <c r="N1601" i="1"/>
  <c r="N1602" i="1"/>
  <c r="N1603" i="1"/>
  <c r="N1604" i="1"/>
  <c r="N1605" i="1"/>
  <c r="N1606" i="1"/>
  <c r="N1607" i="1"/>
  <c r="N1608" i="1"/>
  <c r="N1609" i="1"/>
  <c r="N1610" i="1"/>
  <c r="N1611" i="1"/>
  <c r="N1612" i="1"/>
  <c r="N1613" i="1"/>
  <c r="N1614" i="1"/>
  <c r="N1615" i="1"/>
  <c r="N1616" i="1"/>
  <c r="N1617" i="1"/>
  <c r="N1618" i="1"/>
  <c r="N1619" i="1"/>
  <c r="N1620" i="1"/>
  <c r="N1621" i="1"/>
  <c r="N1622" i="1"/>
  <c r="N1623" i="1"/>
  <c r="N1624" i="1"/>
  <c r="N1625" i="1"/>
  <c r="N1626" i="1"/>
  <c r="N1627" i="1"/>
  <c r="N1628" i="1"/>
  <c r="N1629" i="1"/>
  <c r="N1630" i="1"/>
  <c r="N1631" i="1"/>
  <c r="N1632" i="1"/>
  <c r="N1633" i="1"/>
  <c r="N1634" i="1"/>
  <c r="N1635" i="1"/>
  <c r="N1636" i="1"/>
  <c r="N1637" i="1"/>
  <c r="N1638" i="1"/>
  <c r="N1639" i="1"/>
  <c r="N1640" i="1"/>
  <c r="N1641" i="1"/>
  <c r="N1642" i="1"/>
  <c r="N1643" i="1"/>
  <c r="N1644" i="1"/>
  <c r="N1645" i="1"/>
  <c r="N1646" i="1"/>
  <c r="N1647" i="1"/>
  <c r="N1648" i="1"/>
  <c r="N1649" i="1"/>
  <c r="N1650" i="1"/>
  <c r="N1651" i="1"/>
  <c r="N1652" i="1"/>
  <c r="N1653" i="1"/>
  <c r="N1654" i="1"/>
  <c r="N1655" i="1"/>
  <c r="N1656" i="1"/>
  <c r="N1657" i="1"/>
  <c r="N1658" i="1"/>
  <c r="N1659" i="1"/>
  <c r="N1660" i="1"/>
  <c r="N1661" i="1"/>
  <c r="N1662" i="1"/>
  <c r="N1663" i="1"/>
  <c r="N1664" i="1"/>
  <c r="N1665" i="1"/>
  <c r="N1666" i="1"/>
  <c r="N1667" i="1"/>
  <c r="N1668" i="1"/>
  <c r="N1669" i="1"/>
  <c r="N1670" i="1"/>
  <c r="N1671" i="1"/>
  <c r="N1672" i="1"/>
  <c r="N1673" i="1"/>
  <c r="N1674" i="1"/>
  <c r="N1675" i="1"/>
  <c r="N1676" i="1"/>
  <c r="N1677" i="1"/>
  <c r="N1678" i="1"/>
  <c r="N1679" i="1"/>
  <c r="N1680" i="1"/>
  <c r="N1681" i="1"/>
  <c r="N1682" i="1"/>
  <c r="N1683" i="1"/>
  <c r="N1684" i="1"/>
  <c r="N1685" i="1"/>
  <c r="N1686" i="1"/>
  <c r="N1687" i="1"/>
  <c r="N1688" i="1"/>
  <c r="N1689" i="1"/>
  <c r="N1690" i="1"/>
  <c r="N1691" i="1"/>
  <c r="N1692" i="1"/>
  <c r="N1693" i="1"/>
  <c r="N1694" i="1"/>
  <c r="N1695" i="1"/>
  <c r="N1696" i="1"/>
  <c r="N1697" i="1"/>
  <c r="N1698" i="1"/>
  <c r="N1699" i="1"/>
  <c r="N1700" i="1"/>
  <c r="N1701" i="1"/>
  <c r="N1702" i="1"/>
  <c r="N1703" i="1"/>
  <c r="N1704" i="1"/>
  <c r="N1705" i="1"/>
  <c r="N1706" i="1"/>
  <c r="N1707" i="1"/>
  <c r="N1708" i="1"/>
  <c r="N1709" i="1"/>
  <c r="N1710" i="1"/>
  <c r="N1711" i="1"/>
  <c r="N1712" i="1"/>
  <c r="N1713" i="1"/>
  <c r="N1714" i="1"/>
  <c r="N1715" i="1"/>
  <c r="N1716" i="1"/>
  <c r="N1717" i="1"/>
  <c r="N1718" i="1"/>
  <c r="N1719" i="1"/>
  <c r="N1720" i="1"/>
  <c r="N1721" i="1"/>
  <c r="N1722" i="1"/>
  <c r="N1723" i="1"/>
  <c r="N1724" i="1"/>
  <c r="N1725" i="1"/>
  <c r="N1726" i="1"/>
  <c r="N1727" i="1"/>
  <c r="N1728" i="1"/>
  <c r="N1729" i="1"/>
  <c r="N1730" i="1"/>
  <c r="N1731" i="1"/>
  <c r="N1732" i="1"/>
  <c r="N1733" i="1"/>
  <c r="N1734" i="1"/>
  <c r="N1735" i="1"/>
  <c r="N1736" i="1"/>
  <c r="N1737" i="1"/>
  <c r="N1738" i="1"/>
  <c r="N1739" i="1"/>
  <c r="N1740" i="1"/>
  <c r="N1741" i="1"/>
  <c r="N1742" i="1"/>
  <c r="N1743" i="1"/>
  <c r="N1744" i="1"/>
  <c r="N1745" i="1"/>
  <c r="N1746" i="1"/>
  <c r="N1747" i="1"/>
  <c r="N1748" i="1"/>
  <c r="N1749" i="1"/>
  <c r="N1750" i="1"/>
  <c r="N1751" i="1"/>
  <c r="N1752" i="1"/>
  <c r="N1753" i="1"/>
  <c r="N1754" i="1"/>
  <c r="N1755" i="1"/>
  <c r="N1756" i="1"/>
  <c r="N1757" i="1"/>
  <c r="N1758" i="1"/>
  <c r="N1759" i="1"/>
  <c r="N1760" i="1"/>
  <c r="N1761" i="1"/>
  <c r="N1762" i="1"/>
  <c r="N1763" i="1"/>
  <c r="N1764" i="1"/>
  <c r="N1765" i="1"/>
  <c r="N1766" i="1"/>
  <c r="N1767" i="1"/>
  <c r="N1768" i="1"/>
  <c r="N1769" i="1"/>
  <c r="N1770" i="1"/>
  <c r="N1771" i="1"/>
  <c r="N1772" i="1"/>
  <c r="N1773" i="1"/>
  <c r="N1774" i="1"/>
  <c r="N1775" i="1"/>
  <c r="N1776" i="1"/>
  <c r="N1777" i="1"/>
  <c r="N1778" i="1"/>
  <c r="N1779" i="1"/>
  <c r="N1780" i="1"/>
  <c r="N1781" i="1"/>
  <c r="N1782" i="1"/>
  <c r="N1783" i="1"/>
  <c r="N1784" i="1"/>
  <c r="N1785" i="1"/>
  <c r="N1786" i="1"/>
  <c r="N1787" i="1"/>
  <c r="N1788" i="1"/>
  <c r="N1789" i="1"/>
  <c r="N1790" i="1"/>
  <c r="N1791" i="1"/>
  <c r="N1792" i="1"/>
  <c r="N1793" i="1"/>
  <c r="N1794" i="1"/>
  <c r="N1795" i="1"/>
  <c r="N1796" i="1"/>
  <c r="N1797" i="1"/>
  <c r="N1798" i="1"/>
  <c r="N1799" i="1"/>
  <c r="N1800" i="1"/>
  <c r="N1801" i="1"/>
  <c r="N1802" i="1"/>
  <c r="N1803" i="1"/>
  <c r="N1804" i="1"/>
  <c r="N1805" i="1"/>
  <c r="N1806" i="1"/>
  <c r="N1807" i="1"/>
  <c r="N1808" i="1"/>
  <c r="N1809" i="1"/>
  <c r="N1810" i="1"/>
  <c r="N1811" i="1"/>
  <c r="N1812" i="1"/>
  <c r="N1813" i="1"/>
  <c r="N1814" i="1"/>
  <c r="N1815" i="1"/>
  <c r="N1816" i="1"/>
  <c r="N1817" i="1"/>
  <c r="N1818" i="1"/>
  <c r="N1819" i="1"/>
  <c r="N1820" i="1"/>
  <c r="N1821" i="1"/>
  <c r="N1822" i="1"/>
  <c r="N1823" i="1"/>
  <c r="N1824" i="1"/>
  <c r="N1825" i="1"/>
  <c r="N1826" i="1"/>
  <c r="N1827" i="1"/>
  <c r="N1828" i="1"/>
  <c r="N1829" i="1"/>
  <c r="N1830" i="1"/>
  <c r="N1831" i="1"/>
  <c r="N1832" i="1"/>
  <c r="N1833" i="1"/>
  <c r="N1834" i="1"/>
  <c r="N1835" i="1"/>
  <c r="N1836" i="1"/>
  <c r="N1837" i="1"/>
  <c r="N1838" i="1"/>
  <c r="N1839" i="1"/>
  <c r="N1840" i="1"/>
  <c r="N1841" i="1"/>
  <c r="N1842" i="1"/>
  <c r="N1843" i="1"/>
  <c r="N1844" i="1"/>
  <c r="N1845" i="1"/>
  <c r="N1846" i="1"/>
  <c r="N1847" i="1"/>
  <c r="N1848" i="1"/>
  <c r="N1849" i="1"/>
  <c r="N1850" i="1"/>
  <c r="N1851" i="1"/>
  <c r="N1852" i="1"/>
  <c r="N1853" i="1"/>
  <c r="N1854" i="1"/>
  <c r="N1855" i="1"/>
  <c r="N1856" i="1"/>
  <c r="N1857" i="1"/>
  <c r="N1858" i="1"/>
  <c r="N1859" i="1"/>
  <c r="N1860" i="1"/>
  <c r="N1861" i="1"/>
  <c r="N1862" i="1"/>
  <c r="N1863" i="1"/>
  <c r="N1864" i="1"/>
  <c r="N1865" i="1"/>
  <c r="N1866" i="1"/>
  <c r="N1867" i="1"/>
  <c r="N1868" i="1"/>
  <c r="N1869" i="1"/>
  <c r="N1870" i="1"/>
  <c r="N1871" i="1"/>
  <c r="N1872" i="1"/>
  <c r="N1873" i="1"/>
  <c r="N1874" i="1"/>
  <c r="N1875" i="1"/>
  <c r="N1876" i="1"/>
  <c r="N1877" i="1"/>
  <c r="N1878" i="1"/>
  <c r="N1879" i="1"/>
  <c r="N1880" i="1"/>
  <c r="N1881" i="1"/>
  <c r="N1882" i="1"/>
  <c r="N1883" i="1"/>
  <c r="N1884" i="1"/>
  <c r="N1885" i="1"/>
  <c r="N1886" i="1"/>
  <c r="N1887" i="1"/>
  <c r="N1888" i="1"/>
  <c r="N1889" i="1"/>
  <c r="N1890" i="1"/>
  <c r="N1891" i="1"/>
  <c r="N1892" i="1"/>
  <c r="N1893" i="1"/>
  <c r="N1894" i="1"/>
  <c r="N1895" i="1"/>
  <c r="N1896" i="1"/>
  <c r="N1897" i="1"/>
  <c r="N1898" i="1"/>
  <c r="N1899" i="1"/>
  <c r="N1900" i="1"/>
  <c r="N1901" i="1"/>
  <c r="N1902" i="1"/>
  <c r="N1903" i="1"/>
  <c r="N1904" i="1"/>
  <c r="N1905" i="1"/>
  <c r="N1906" i="1"/>
  <c r="N1907" i="1"/>
  <c r="N1908" i="1"/>
  <c r="N1909" i="1"/>
  <c r="N1910" i="1"/>
  <c r="N1911" i="1"/>
  <c r="N1912" i="1"/>
  <c r="N1913" i="1"/>
  <c r="N1914" i="1"/>
  <c r="N1915" i="1"/>
  <c r="N1916" i="1"/>
  <c r="N1917" i="1"/>
  <c r="N1918" i="1"/>
  <c r="N1919" i="1"/>
  <c r="N1920" i="1"/>
  <c r="N1921" i="1"/>
  <c r="N1922" i="1"/>
  <c r="N1923" i="1"/>
  <c r="N1924" i="1"/>
  <c r="N1925" i="1"/>
  <c r="N1926" i="1"/>
  <c r="N1927" i="1"/>
  <c r="N1928" i="1"/>
  <c r="N1929" i="1"/>
  <c r="N1930" i="1"/>
  <c r="N1931" i="1"/>
  <c r="N1932" i="1"/>
  <c r="N1933" i="1"/>
  <c r="N1934" i="1"/>
  <c r="N1935" i="1"/>
  <c r="N1936" i="1"/>
  <c r="N1937" i="1"/>
  <c r="N1938" i="1"/>
  <c r="N1939" i="1"/>
  <c r="N1940" i="1"/>
  <c r="N1941" i="1"/>
  <c r="N1942" i="1"/>
  <c r="N1943" i="1"/>
  <c r="N1944" i="1"/>
  <c r="N1945" i="1"/>
  <c r="N1946" i="1"/>
  <c r="N1947" i="1"/>
  <c r="N1948" i="1"/>
  <c r="N1949" i="1"/>
  <c r="N1950" i="1"/>
  <c r="N1951" i="1"/>
  <c r="N1952" i="1"/>
  <c r="N1953" i="1"/>
  <c r="N1954" i="1"/>
  <c r="N1955" i="1"/>
  <c r="N1956" i="1"/>
  <c r="N1957" i="1"/>
  <c r="N1958" i="1"/>
  <c r="N1959" i="1"/>
  <c r="N1960" i="1"/>
  <c r="N1961" i="1"/>
  <c r="N1962" i="1"/>
  <c r="N1963" i="1"/>
  <c r="N1964" i="1"/>
  <c r="N1965" i="1"/>
  <c r="N1966" i="1"/>
  <c r="N1967" i="1"/>
  <c r="N1968" i="1"/>
  <c r="N1969" i="1"/>
  <c r="N1970" i="1"/>
  <c r="N1971" i="1"/>
  <c r="N1972" i="1"/>
  <c r="N1973" i="1"/>
  <c r="N1974" i="1"/>
  <c r="N1975" i="1"/>
  <c r="N1976" i="1"/>
  <c r="N1977" i="1"/>
  <c r="N1978" i="1"/>
  <c r="N1979" i="1"/>
  <c r="N1980" i="1"/>
  <c r="N1981" i="1"/>
  <c r="N1982" i="1"/>
  <c r="N1983" i="1"/>
  <c r="N1984" i="1"/>
  <c r="N1985" i="1"/>
  <c r="N1986" i="1"/>
  <c r="N1987" i="1"/>
  <c r="N1988" i="1"/>
  <c r="N1989" i="1"/>
  <c r="N1990" i="1"/>
  <c r="N1991" i="1"/>
  <c r="N1992" i="1"/>
  <c r="N1993" i="1"/>
  <c r="N1994" i="1"/>
  <c r="N1995" i="1"/>
  <c r="N1996" i="1"/>
  <c r="N1997" i="1"/>
  <c r="N1998" i="1"/>
  <c r="N1999" i="1"/>
  <c r="N2000" i="1"/>
  <c r="N2001" i="1"/>
  <c r="N2002" i="1"/>
  <c r="N2003" i="1"/>
  <c r="N2004" i="1"/>
  <c r="N2005" i="1"/>
  <c r="N2006" i="1"/>
  <c r="N2007" i="1"/>
  <c r="N2008" i="1"/>
  <c r="N2009" i="1"/>
  <c r="N2010" i="1"/>
  <c r="N2011" i="1"/>
  <c r="N2012" i="1"/>
  <c r="N2013" i="1"/>
  <c r="N2014" i="1"/>
  <c r="N2015" i="1"/>
  <c r="N2016" i="1"/>
  <c r="N2017" i="1"/>
  <c r="N2018" i="1"/>
  <c r="N2019" i="1"/>
  <c r="N2020" i="1"/>
  <c r="N2021" i="1"/>
  <c r="N2022" i="1"/>
  <c r="N2023" i="1"/>
  <c r="N2024" i="1"/>
  <c r="N2025" i="1"/>
  <c r="N2026" i="1"/>
  <c r="N2027" i="1"/>
  <c r="N2028" i="1"/>
  <c r="N2029" i="1"/>
  <c r="N2030" i="1"/>
  <c r="N2031" i="1"/>
  <c r="N2032" i="1"/>
  <c r="N2033" i="1"/>
  <c r="N2034" i="1"/>
  <c r="N2035" i="1"/>
  <c r="N2036" i="1"/>
  <c r="N2037" i="1"/>
  <c r="N2038" i="1"/>
  <c r="N2039" i="1"/>
  <c r="N2040" i="1"/>
  <c r="N2041" i="1"/>
  <c r="N2042" i="1"/>
  <c r="N2043" i="1"/>
  <c r="N2044" i="1"/>
  <c r="N2045" i="1"/>
  <c r="N2046" i="1"/>
  <c r="N2047" i="1"/>
  <c r="N2048" i="1"/>
  <c r="N2049" i="1"/>
  <c r="N2050" i="1"/>
  <c r="N2051" i="1"/>
  <c r="N2052" i="1"/>
  <c r="N2053" i="1"/>
  <c r="N2054" i="1"/>
  <c r="N2055" i="1"/>
  <c r="N2056" i="1"/>
  <c r="N2057" i="1"/>
  <c r="N2058" i="1"/>
  <c r="N2059" i="1"/>
  <c r="N2060" i="1"/>
  <c r="N2061" i="1"/>
  <c r="N2062" i="1"/>
  <c r="N2063" i="1"/>
  <c r="N2064" i="1"/>
  <c r="N2065" i="1"/>
  <c r="N2066" i="1"/>
  <c r="N2067" i="1"/>
  <c r="N2068" i="1"/>
  <c r="N2069" i="1"/>
  <c r="N2070" i="1"/>
  <c r="N2071" i="1"/>
  <c r="N2072" i="1"/>
  <c r="N2073" i="1"/>
  <c r="N2074" i="1"/>
  <c r="N2075" i="1"/>
  <c r="N2076" i="1"/>
  <c r="N2077" i="1"/>
  <c r="N2078" i="1"/>
  <c r="N2079" i="1"/>
  <c r="N2080" i="1"/>
  <c r="N2081" i="1"/>
  <c r="N2082" i="1"/>
  <c r="N2083" i="1"/>
  <c r="N2084" i="1"/>
  <c r="N2085" i="1"/>
  <c r="N2086" i="1"/>
  <c r="N2087" i="1"/>
  <c r="N2088" i="1"/>
  <c r="N2089" i="1"/>
  <c r="N2090" i="1"/>
  <c r="N2091" i="1"/>
  <c r="N2092" i="1"/>
  <c r="N2093" i="1"/>
  <c r="N2094" i="1"/>
  <c r="N2095" i="1"/>
  <c r="N2096" i="1"/>
  <c r="N2097" i="1"/>
  <c r="N2098" i="1"/>
  <c r="N2099" i="1"/>
  <c r="N2100" i="1"/>
  <c r="N2101" i="1"/>
  <c r="N2102" i="1"/>
  <c r="N2103" i="1"/>
  <c r="N2104" i="1"/>
  <c r="N2105" i="1"/>
  <c r="N2106" i="1"/>
  <c r="N2107" i="1"/>
  <c r="N2108" i="1"/>
  <c r="N2109" i="1"/>
  <c r="N2110" i="1"/>
  <c r="N2111" i="1"/>
  <c r="N2112" i="1"/>
  <c r="N2113" i="1"/>
  <c r="N2114" i="1"/>
  <c r="N2115" i="1"/>
  <c r="N2116" i="1"/>
  <c r="N2117" i="1"/>
  <c r="N2118" i="1"/>
  <c r="N2119" i="1"/>
  <c r="N2120" i="1"/>
  <c r="N2121" i="1"/>
  <c r="N2122" i="1"/>
  <c r="N2123" i="1"/>
  <c r="N2124" i="1"/>
  <c r="N2125" i="1"/>
  <c r="N2126" i="1"/>
  <c r="N2127" i="1"/>
  <c r="N2128" i="1"/>
  <c r="N2129" i="1"/>
  <c r="N2130" i="1"/>
  <c r="N2131" i="1"/>
  <c r="N2132" i="1"/>
  <c r="N2133" i="1"/>
  <c r="N2134" i="1"/>
  <c r="N2135" i="1"/>
  <c r="N2136" i="1"/>
  <c r="N2137" i="1"/>
  <c r="N2138" i="1"/>
  <c r="N2139" i="1"/>
  <c r="N2140" i="1"/>
  <c r="N2141" i="1"/>
  <c r="N2142" i="1"/>
  <c r="N2143" i="1"/>
  <c r="N2144" i="1"/>
  <c r="N2145" i="1"/>
  <c r="N2146" i="1"/>
  <c r="N2147" i="1"/>
  <c r="N2148" i="1"/>
  <c r="N2149" i="1"/>
  <c r="N2150" i="1"/>
  <c r="N2151" i="1"/>
  <c r="N2152" i="1"/>
  <c r="N2153" i="1"/>
  <c r="N2154" i="1"/>
  <c r="N2155" i="1"/>
  <c r="N2156" i="1"/>
  <c r="N2157" i="1"/>
  <c r="N2158" i="1"/>
  <c r="N2159" i="1"/>
  <c r="N2160" i="1"/>
  <c r="N2161" i="1"/>
  <c r="N2162" i="1"/>
  <c r="N2163" i="1"/>
  <c r="N2164" i="1"/>
  <c r="N2165" i="1"/>
  <c r="N2166" i="1"/>
  <c r="N2167" i="1"/>
  <c r="N2168" i="1"/>
  <c r="N2169" i="1"/>
  <c r="N2170" i="1"/>
  <c r="N2171" i="1"/>
  <c r="N2172" i="1"/>
  <c r="N2173" i="1"/>
  <c r="N2174" i="1"/>
  <c r="N2175" i="1"/>
  <c r="N2176" i="1"/>
  <c r="N2177" i="1"/>
  <c r="N2178" i="1"/>
  <c r="N2179" i="1"/>
  <c r="N2180" i="1"/>
  <c r="N2181" i="1"/>
  <c r="N2182" i="1"/>
  <c r="N2183" i="1"/>
  <c r="N2184" i="1"/>
  <c r="N2185" i="1"/>
  <c r="N2186" i="1"/>
  <c r="N2187" i="1"/>
  <c r="N2188" i="1"/>
  <c r="N2189" i="1"/>
  <c r="N2190" i="1"/>
  <c r="N2191" i="1"/>
  <c r="N2192" i="1"/>
  <c r="N2193" i="1"/>
  <c r="N2194" i="1"/>
  <c r="N2195" i="1"/>
  <c r="N2196" i="1"/>
  <c r="N2197" i="1"/>
  <c r="N2198" i="1"/>
  <c r="N2199" i="1"/>
  <c r="N2200" i="1"/>
  <c r="N2201" i="1"/>
  <c r="N2202" i="1"/>
  <c r="N2203" i="1"/>
  <c r="N2204" i="1"/>
  <c r="N2205" i="1"/>
  <c r="N2206" i="1"/>
  <c r="N2207" i="1"/>
  <c r="N2208" i="1"/>
  <c r="N2209" i="1"/>
  <c r="N2210" i="1"/>
  <c r="N2211" i="1"/>
  <c r="N2212" i="1"/>
  <c r="N2213" i="1"/>
  <c r="N2214" i="1"/>
  <c r="N2215" i="1"/>
  <c r="N2216" i="1"/>
  <c r="N2217" i="1"/>
  <c r="N2218" i="1"/>
  <c r="N2219" i="1"/>
  <c r="N2220" i="1"/>
  <c r="N2221" i="1"/>
  <c r="N2222" i="1"/>
  <c r="N2223" i="1"/>
  <c r="N2224" i="1"/>
  <c r="N2225" i="1"/>
  <c r="N2226" i="1"/>
  <c r="N2227" i="1"/>
  <c r="N2228" i="1"/>
  <c r="N2229" i="1"/>
  <c r="N2230" i="1"/>
  <c r="N2231" i="1"/>
  <c r="N2232" i="1"/>
  <c r="N2233" i="1"/>
  <c r="N2234" i="1"/>
  <c r="N2235" i="1"/>
  <c r="N2236" i="1"/>
  <c r="N2237" i="1"/>
  <c r="N2238" i="1"/>
  <c r="N2239" i="1"/>
  <c r="N2240" i="1"/>
  <c r="N2241" i="1"/>
  <c r="N2242" i="1"/>
  <c r="N2243" i="1"/>
  <c r="N2244" i="1"/>
  <c r="N2245" i="1"/>
  <c r="N2246" i="1"/>
  <c r="N2247" i="1"/>
  <c r="N2248" i="1"/>
  <c r="N2249" i="1"/>
  <c r="N2250" i="1"/>
  <c r="N2251" i="1"/>
  <c r="N2252" i="1"/>
  <c r="N2253" i="1"/>
  <c r="N2254" i="1"/>
  <c r="N2255" i="1"/>
  <c r="N2256" i="1"/>
  <c r="N2257" i="1"/>
  <c r="N2258" i="1"/>
  <c r="N2259" i="1"/>
  <c r="N2260" i="1"/>
  <c r="N2261" i="1"/>
  <c r="N2262" i="1"/>
  <c r="N2263" i="1"/>
  <c r="N2264" i="1"/>
  <c r="N2265" i="1"/>
  <c r="N2266" i="1"/>
  <c r="N2267" i="1"/>
  <c r="N2268" i="1"/>
  <c r="N2269" i="1"/>
  <c r="N2270" i="1"/>
  <c r="N2271" i="1"/>
  <c r="N2272" i="1"/>
  <c r="N2273" i="1"/>
  <c r="N2274" i="1"/>
  <c r="N2275" i="1"/>
  <c r="N2276" i="1"/>
  <c r="N2277" i="1"/>
  <c r="N2278" i="1"/>
  <c r="N2279" i="1"/>
  <c r="N2280" i="1"/>
  <c r="N2281" i="1"/>
  <c r="N2282" i="1"/>
  <c r="N2283" i="1"/>
  <c r="N2284" i="1"/>
  <c r="N2285" i="1"/>
  <c r="N2286" i="1"/>
  <c r="N2287" i="1"/>
  <c r="N2288" i="1"/>
  <c r="N2289" i="1"/>
  <c r="N2290" i="1"/>
  <c r="N2291" i="1"/>
  <c r="N2292" i="1"/>
  <c r="N2293" i="1"/>
  <c r="N2294" i="1"/>
  <c r="N2295" i="1"/>
  <c r="N2296" i="1"/>
  <c r="N2297" i="1"/>
  <c r="N2298" i="1"/>
  <c r="N2299" i="1"/>
  <c r="N2300" i="1"/>
  <c r="N2301" i="1"/>
  <c r="N2302" i="1"/>
  <c r="N2303" i="1"/>
  <c r="N2304" i="1"/>
  <c r="N2305" i="1"/>
  <c r="N2306" i="1"/>
  <c r="N2307" i="1"/>
  <c r="N2308" i="1"/>
  <c r="N2309" i="1"/>
  <c r="N2310" i="1"/>
  <c r="N2311" i="1"/>
  <c r="N2312" i="1"/>
  <c r="N2313" i="1"/>
  <c r="N2314" i="1"/>
  <c r="N2315" i="1"/>
  <c r="N2316" i="1"/>
  <c r="N2317" i="1"/>
  <c r="N2318" i="1"/>
  <c r="N2319" i="1"/>
  <c r="N2320" i="1"/>
  <c r="N2321" i="1"/>
  <c r="N2322" i="1"/>
  <c r="N2323" i="1"/>
  <c r="N2324" i="1"/>
  <c r="N2325" i="1"/>
  <c r="N2326" i="1"/>
  <c r="N2327" i="1"/>
  <c r="N2328" i="1"/>
  <c r="N2329" i="1"/>
  <c r="N2330" i="1"/>
  <c r="N2331" i="1"/>
  <c r="N2332" i="1"/>
  <c r="N2333" i="1"/>
  <c r="N2334" i="1"/>
  <c r="N2335" i="1"/>
  <c r="N2336" i="1"/>
  <c r="N2337" i="1"/>
  <c r="N2338" i="1"/>
  <c r="N2339" i="1"/>
  <c r="N2340" i="1"/>
  <c r="N2341" i="1"/>
  <c r="N2342" i="1"/>
  <c r="N2343" i="1"/>
  <c r="N2344" i="1"/>
  <c r="N2345" i="1"/>
  <c r="N2346" i="1"/>
  <c r="N2347" i="1"/>
  <c r="N2348" i="1"/>
  <c r="N2349" i="1"/>
  <c r="N2350" i="1"/>
  <c r="N2351" i="1"/>
  <c r="N2352" i="1"/>
  <c r="N2353" i="1"/>
  <c r="N2354" i="1"/>
  <c r="N2355" i="1"/>
  <c r="N2356" i="1"/>
  <c r="N2357" i="1"/>
  <c r="N2358" i="1"/>
  <c r="N2359" i="1"/>
  <c r="N2360" i="1"/>
  <c r="N2361" i="1"/>
  <c r="N2362" i="1"/>
  <c r="N2363" i="1"/>
  <c r="N2364" i="1"/>
  <c r="N2365" i="1"/>
  <c r="N2366" i="1"/>
  <c r="N2367" i="1"/>
  <c r="N2368" i="1"/>
  <c r="N2369" i="1"/>
  <c r="N2370" i="1"/>
  <c r="N2371" i="1"/>
  <c r="N2372" i="1"/>
  <c r="N2373" i="1"/>
  <c r="N2374" i="1"/>
  <c r="N2375" i="1"/>
  <c r="N2376" i="1"/>
  <c r="N2377" i="1"/>
  <c r="N2378" i="1"/>
  <c r="N2379" i="1"/>
  <c r="N2380" i="1"/>
  <c r="N2381" i="1"/>
  <c r="N2382" i="1"/>
  <c r="N2383" i="1"/>
  <c r="N2384" i="1"/>
  <c r="N2385" i="1"/>
  <c r="N2386" i="1"/>
  <c r="N2387" i="1"/>
  <c r="N2388" i="1"/>
  <c r="N2389" i="1"/>
  <c r="N2390" i="1"/>
  <c r="N2391" i="1"/>
  <c r="N2392" i="1"/>
  <c r="N2393" i="1"/>
  <c r="N2394" i="1"/>
  <c r="N2395" i="1"/>
  <c r="N2396" i="1"/>
  <c r="N2397" i="1"/>
  <c r="N2398" i="1"/>
  <c r="N2399" i="1"/>
  <c r="N2400" i="1"/>
  <c r="N2401" i="1"/>
  <c r="N2402" i="1"/>
  <c r="N2403" i="1"/>
  <c r="N2404" i="1"/>
  <c r="N2405" i="1"/>
  <c r="N2406" i="1"/>
  <c r="N2407" i="1"/>
  <c r="N2408" i="1"/>
  <c r="N2409" i="1"/>
  <c r="N2410" i="1"/>
  <c r="N2411" i="1"/>
  <c r="N2412" i="1"/>
  <c r="N2413" i="1"/>
  <c r="N2414" i="1"/>
  <c r="N2415" i="1"/>
  <c r="N2416" i="1"/>
  <c r="N2417" i="1"/>
  <c r="N2418" i="1"/>
  <c r="N2419" i="1"/>
  <c r="N2420" i="1"/>
  <c r="N2421" i="1"/>
  <c r="N2422" i="1"/>
  <c r="N2423" i="1"/>
  <c r="N2424" i="1"/>
  <c r="N2425" i="1"/>
  <c r="N2426" i="1"/>
  <c r="N2427" i="1"/>
  <c r="N2428" i="1"/>
  <c r="N2429" i="1"/>
  <c r="N2430" i="1"/>
  <c r="N2431" i="1"/>
  <c r="N2432" i="1"/>
  <c r="N2433" i="1"/>
  <c r="N2434" i="1"/>
  <c r="N2435" i="1"/>
  <c r="N2436" i="1"/>
  <c r="N2437" i="1"/>
  <c r="N2438" i="1"/>
  <c r="N2439" i="1"/>
  <c r="N2440" i="1"/>
  <c r="N2441" i="1"/>
  <c r="N2442" i="1"/>
  <c r="N2443" i="1"/>
  <c r="N2444" i="1"/>
  <c r="N2445" i="1"/>
  <c r="N2446" i="1"/>
  <c r="N2447" i="1"/>
  <c r="N2448" i="1"/>
  <c r="N2449" i="1"/>
  <c r="N2450" i="1"/>
  <c r="N2451" i="1"/>
  <c r="N2452" i="1"/>
  <c r="N2453" i="1"/>
  <c r="N2454" i="1"/>
  <c r="N2455" i="1"/>
  <c r="N2456" i="1"/>
  <c r="N2457" i="1"/>
  <c r="N2458" i="1"/>
  <c r="N2459" i="1"/>
  <c r="N2460" i="1"/>
  <c r="N2461" i="1"/>
  <c r="N2462" i="1"/>
  <c r="N2463" i="1"/>
  <c r="N2464" i="1"/>
  <c r="N2465" i="1"/>
  <c r="N2466" i="1"/>
  <c r="N2467" i="1"/>
  <c r="N2468" i="1"/>
  <c r="N2469" i="1"/>
  <c r="N2470" i="1"/>
  <c r="N2471" i="1"/>
  <c r="N2472" i="1"/>
  <c r="N2473" i="1"/>
  <c r="N2474" i="1"/>
  <c r="N2475" i="1"/>
  <c r="N2476" i="1"/>
  <c r="N2477" i="1"/>
  <c r="N2478" i="1"/>
  <c r="N2479" i="1"/>
  <c r="N2480" i="1"/>
  <c r="N2481" i="1"/>
  <c r="N2482" i="1"/>
  <c r="N2483" i="1"/>
  <c r="N2484" i="1"/>
  <c r="N2485" i="1"/>
  <c r="N2486" i="1"/>
  <c r="N2487" i="1"/>
  <c r="N2488" i="1"/>
  <c r="N2489" i="1"/>
  <c r="N2490" i="1"/>
  <c r="N2491" i="1"/>
  <c r="N2492" i="1"/>
  <c r="N2493" i="1"/>
  <c r="N2494" i="1"/>
  <c r="N2495" i="1"/>
  <c r="N2496" i="1"/>
  <c r="N2497" i="1"/>
  <c r="N2498" i="1"/>
  <c r="N2499" i="1"/>
  <c r="N2500" i="1"/>
  <c r="N2501" i="1"/>
  <c r="N2502" i="1"/>
  <c r="N2503" i="1"/>
  <c r="N2504" i="1"/>
  <c r="N2505" i="1"/>
  <c r="N2506" i="1"/>
  <c r="N2507" i="1"/>
  <c r="N2508" i="1"/>
  <c r="N2509" i="1"/>
  <c r="N2510" i="1"/>
  <c r="N2511" i="1"/>
  <c r="N2512" i="1"/>
  <c r="N2513" i="1"/>
  <c r="N2514" i="1"/>
  <c r="N2515" i="1"/>
  <c r="N2516" i="1"/>
  <c r="N2517" i="1"/>
  <c r="N2518" i="1"/>
  <c r="N2519" i="1"/>
  <c r="N2520" i="1"/>
  <c r="N2521" i="1"/>
  <c r="N2522" i="1"/>
  <c r="N2523" i="1"/>
  <c r="N2524" i="1"/>
  <c r="N2525" i="1"/>
  <c r="N2526" i="1"/>
  <c r="N2527" i="1"/>
  <c r="N2528" i="1"/>
  <c r="N2529" i="1"/>
  <c r="N2530" i="1"/>
  <c r="N2531" i="1"/>
  <c r="N2532" i="1"/>
  <c r="N2533" i="1"/>
  <c r="N2534" i="1"/>
  <c r="N2535" i="1"/>
  <c r="N2536" i="1"/>
  <c r="N2537" i="1"/>
  <c r="N2538" i="1"/>
  <c r="N2539" i="1"/>
  <c r="N2540" i="1"/>
  <c r="N2541" i="1"/>
  <c r="N2542" i="1"/>
  <c r="N2543" i="1"/>
  <c r="N2544" i="1"/>
  <c r="N2545" i="1"/>
  <c r="N2546" i="1"/>
  <c r="N2547" i="1"/>
  <c r="N2548" i="1"/>
  <c r="N2549" i="1"/>
  <c r="N2550" i="1"/>
  <c r="N2551" i="1"/>
  <c r="N2552" i="1"/>
  <c r="N2553" i="1"/>
  <c r="N2554" i="1"/>
  <c r="N2555" i="1"/>
  <c r="N2556" i="1"/>
  <c r="N2557" i="1"/>
  <c r="N2558" i="1"/>
  <c r="N2559" i="1"/>
  <c r="N2560" i="1"/>
  <c r="N2561" i="1"/>
  <c r="N2562" i="1"/>
  <c r="N2563" i="1"/>
  <c r="N2564" i="1"/>
  <c r="N2565" i="1"/>
  <c r="N2566" i="1"/>
  <c r="N2567" i="1"/>
  <c r="N2568" i="1"/>
  <c r="N2569" i="1"/>
  <c r="N2570" i="1"/>
  <c r="N2571" i="1"/>
  <c r="N2572" i="1"/>
  <c r="N2573" i="1"/>
  <c r="N2574" i="1"/>
  <c r="N2575" i="1"/>
  <c r="N2576" i="1"/>
  <c r="N2577" i="1"/>
  <c r="N2578" i="1"/>
  <c r="N2579" i="1"/>
  <c r="N2580" i="1"/>
  <c r="N2581" i="1"/>
  <c r="N2582" i="1"/>
  <c r="N2583" i="1"/>
  <c r="N2584" i="1"/>
  <c r="N2585" i="1"/>
  <c r="N2586" i="1"/>
  <c r="N2587" i="1"/>
  <c r="N2588" i="1"/>
  <c r="N2589" i="1"/>
  <c r="N2590" i="1"/>
  <c r="N2591" i="1"/>
  <c r="N2592" i="1"/>
  <c r="N2593" i="1"/>
  <c r="N2594" i="1"/>
  <c r="N2595" i="1"/>
  <c r="N2596" i="1"/>
  <c r="N2597" i="1"/>
  <c r="N2598" i="1"/>
  <c r="N2599" i="1"/>
  <c r="N2600" i="1"/>
  <c r="N2601" i="1"/>
  <c r="N2602" i="1"/>
  <c r="N2603" i="1"/>
  <c r="N2604" i="1"/>
  <c r="N2605" i="1"/>
  <c r="N2606" i="1"/>
  <c r="N2607" i="1"/>
  <c r="N2608" i="1"/>
  <c r="N2609" i="1"/>
  <c r="N2610" i="1"/>
  <c r="N2611" i="1"/>
  <c r="N2612" i="1"/>
  <c r="N2613" i="1"/>
  <c r="N2614" i="1"/>
  <c r="N2615" i="1"/>
  <c r="N2616" i="1"/>
  <c r="N2617" i="1"/>
  <c r="N2618" i="1"/>
  <c r="N2619" i="1"/>
  <c r="N2620" i="1"/>
  <c r="N2621" i="1"/>
  <c r="N2622" i="1"/>
  <c r="N2623" i="1"/>
  <c r="N2624" i="1"/>
  <c r="N2625" i="1"/>
  <c r="N2626" i="1"/>
  <c r="N2627" i="1"/>
  <c r="N2628" i="1"/>
  <c r="N2629" i="1"/>
  <c r="N2630" i="1"/>
  <c r="N2631" i="1"/>
  <c r="N2632" i="1"/>
  <c r="N2633" i="1"/>
  <c r="N2634" i="1"/>
  <c r="N2635" i="1"/>
  <c r="N2636" i="1"/>
  <c r="N2637" i="1"/>
  <c r="N2638" i="1"/>
  <c r="N2639" i="1"/>
  <c r="N2640" i="1"/>
  <c r="N2641" i="1"/>
  <c r="N2642" i="1"/>
  <c r="N2643" i="1"/>
  <c r="N2644" i="1"/>
  <c r="N2645" i="1"/>
  <c r="N2646" i="1"/>
  <c r="N2647" i="1"/>
  <c r="N2648" i="1"/>
  <c r="N2649" i="1"/>
  <c r="N2650" i="1"/>
  <c r="N2651" i="1"/>
  <c r="N2652" i="1"/>
  <c r="N2653" i="1"/>
  <c r="N2654" i="1"/>
  <c r="N2655" i="1"/>
  <c r="N2656" i="1"/>
  <c r="N2657" i="1"/>
  <c r="N2658" i="1"/>
  <c r="N2659" i="1"/>
  <c r="N2660" i="1"/>
  <c r="N2661" i="1"/>
  <c r="N2662" i="1"/>
  <c r="N2663" i="1"/>
  <c r="N2664" i="1"/>
  <c r="N2665" i="1"/>
  <c r="N2666" i="1"/>
  <c r="N2667" i="1"/>
  <c r="N2668" i="1"/>
  <c r="N2669" i="1"/>
  <c r="N2670" i="1"/>
  <c r="N2671" i="1"/>
  <c r="N2672" i="1"/>
  <c r="N2673" i="1"/>
  <c r="N2674" i="1"/>
  <c r="N2675" i="1"/>
  <c r="N2676" i="1"/>
  <c r="N2677" i="1"/>
  <c r="N2678" i="1"/>
  <c r="N2679" i="1"/>
  <c r="N2680" i="1"/>
  <c r="N2681" i="1"/>
  <c r="N2682" i="1"/>
  <c r="N2683" i="1"/>
  <c r="N2684" i="1"/>
  <c r="N2685" i="1"/>
  <c r="N2686" i="1"/>
  <c r="N2687" i="1"/>
  <c r="N2688" i="1"/>
  <c r="N2689" i="1"/>
  <c r="N2690" i="1"/>
  <c r="N2691" i="1"/>
  <c r="N2692" i="1"/>
  <c r="N2693" i="1"/>
  <c r="N2694" i="1"/>
  <c r="N2695" i="1"/>
  <c r="N2696" i="1"/>
  <c r="N2697" i="1"/>
  <c r="N2698" i="1"/>
  <c r="N2699" i="1"/>
  <c r="N2700" i="1"/>
  <c r="N2701" i="1"/>
  <c r="N2702" i="1"/>
  <c r="N2703" i="1"/>
  <c r="N2704" i="1"/>
  <c r="N2705" i="1"/>
  <c r="N2706" i="1"/>
  <c r="N2707" i="1"/>
  <c r="N2708" i="1"/>
  <c r="N2709" i="1"/>
  <c r="N2710" i="1"/>
  <c r="N2711" i="1"/>
  <c r="N2712" i="1"/>
  <c r="N2713" i="1"/>
  <c r="N2714" i="1"/>
  <c r="N2715" i="1"/>
  <c r="N2716" i="1"/>
  <c r="N2717" i="1"/>
  <c r="N2718" i="1"/>
  <c r="N2719" i="1"/>
  <c r="N2720" i="1"/>
  <c r="N2721" i="1"/>
  <c r="N2722" i="1"/>
  <c r="N2723" i="1"/>
  <c r="N2724" i="1"/>
  <c r="N2725" i="1"/>
  <c r="N2726" i="1"/>
  <c r="N2727" i="1"/>
  <c r="N2728" i="1"/>
  <c r="N2729" i="1"/>
  <c r="N2730" i="1"/>
  <c r="N2731" i="1"/>
  <c r="N2732" i="1"/>
  <c r="N2733" i="1"/>
  <c r="N2734" i="1"/>
  <c r="N2735" i="1"/>
  <c r="N2736" i="1"/>
  <c r="N2737" i="1"/>
  <c r="N2738" i="1"/>
  <c r="N2739" i="1"/>
  <c r="N2740" i="1"/>
  <c r="N2741" i="1"/>
  <c r="N2742" i="1"/>
  <c r="N2743" i="1"/>
  <c r="N2744" i="1"/>
  <c r="N2745" i="1"/>
  <c r="N2746" i="1"/>
  <c r="N2747" i="1"/>
  <c r="N2748" i="1"/>
  <c r="N2749" i="1"/>
  <c r="N2750" i="1"/>
  <c r="N2751" i="1"/>
  <c r="N2752" i="1"/>
  <c r="N2753" i="1"/>
  <c r="N2754" i="1"/>
  <c r="N2755" i="1"/>
  <c r="N2756" i="1"/>
  <c r="N2757" i="1"/>
  <c r="N2758" i="1"/>
  <c r="N2759" i="1"/>
  <c r="N2760" i="1"/>
  <c r="N2761" i="1"/>
  <c r="N2762" i="1"/>
  <c r="N2763" i="1"/>
  <c r="N2764" i="1"/>
  <c r="N2765" i="1"/>
  <c r="N2766" i="1"/>
  <c r="N2767" i="1"/>
  <c r="N2768" i="1"/>
  <c r="N2769" i="1"/>
  <c r="N2770" i="1"/>
  <c r="N2771" i="1"/>
  <c r="N2772" i="1"/>
  <c r="N2773" i="1"/>
  <c r="N2774" i="1"/>
  <c r="N2775" i="1"/>
  <c r="N2776" i="1"/>
  <c r="N2777" i="1"/>
  <c r="N2778" i="1"/>
  <c r="N2779" i="1"/>
  <c r="N2780" i="1"/>
  <c r="N2781" i="1"/>
  <c r="N2782" i="1"/>
  <c r="N2783" i="1"/>
  <c r="N2784" i="1"/>
  <c r="N2785" i="1"/>
  <c r="N2786" i="1"/>
  <c r="N2787" i="1"/>
  <c r="N2788" i="1"/>
  <c r="N2789" i="1"/>
  <c r="N2790" i="1"/>
  <c r="N2791" i="1"/>
  <c r="N2792" i="1"/>
  <c r="N2793" i="1"/>
  <c r="N2794" i="1"/>
  <c r="N2795" i="1"/>
  <c r="N2796" i="1"/>
  <c r="N2797" i="1"/>
  <c r="N2798" i="1"/>
  <c r="N2799" i="1"/>
  <c r="N2800" i="1"/>
  <c r="N2801" i="1"/>
  <c r="N2802" i="1"/>
  <c r="N2803" i="1"/>
  <c r="N2804" i="1"/>
  <c r="N2805" i="1"/>
  <c r="N2806" i="1"/>
  <c r="N2807" i="1"/>
  <c r="N2808" i="1"/>
  <c r="N2809" i="1"/>
  <c r="N2810" i="1"/>
  <c r="N2811" i="1"/>
  <c r="N2812" i="1"/>
  <c r="N2813" i="1"/>
  <c r="N2814" i="1"/>
  <c r="N2815" i="1"/>
  <c r="N2816" i="1"/>
  <c r="N2817" i="1"/>
  <c r="N2818" i="1"/>
  <c r="N2819" i="1"/>
  <c r="N2820" i="1"/>
  <c r="N2821" i="1"/>
  <c r="N2822" i="1"/>
  <c r="N2823" i="1"/>
  <c r="N2824" i="1"/>
  <c r="N2825" i="1"/>
  <c r="N2826" i="1"/>
  <c r="N2827" i="1"/>
  <c r="N2828" i="1"/>
  <c r="N2829" i="1"/>
  <c r="N2830" i="1"/>
  <c r="N2831" i="1"/>
  <c r="N2832" i="1"/>
  <c r="N2833" i="1"/>
  <c r="N2834" i="1"/>
  <c r="N2835" i="1"/>
  <c r="N2836" i="1"/>
  <c r="N2837" i="1"/>
  <c r="N2838" i="1"/>
  <c r="N2839" i="1"/>
  <c r="N2840" i="1"/>
  <c r="N2841" i="1"/>
  <c r="N2842" i="1"/>
  <c r="N2843" i="1"/>
  <c r="N2844" i="1"/>
  <c r="N2845" i="1"/>
  <c r="N2846" i="1"/>
  <c r="N2847" i="1"/>
  <c r="N2848" i="1"/>
  <c r="N2849" i="1"/>
  <c r="N2850" i="1"/>
  <c r="N2851" i="1"/>
  <c r="N2852" i="1"/>
  <c r="N2853" i="1"/>
  <c r="N2854" i="1"/>
  <c r="N2855" i="1"/>
  <c r="N2856" i="1"/>
  <c r="N2857" i="1"/>
  <c r="N2858" i="1"/>
  <c r="N2859" i="1"/>
  <c r="N2860" i="1"/>
  <c r="N2861" i="1"/>
  <c r="N2862" i="1"/>
  <c r="N2863" i="1"/>
  <c r="N2864" i="1"/>
  <c r="N2865" i="1"/>
  <c r="N2866" i="1"/>
  <c r="N2867" i="1"/>
  <c r="N2868" i="1"/>
  <c r="N2869" i="1"/>
  <c r="N2870" i="1"/>
  <c r="N2871" i="1"/>
  <c r="N2872" i="1"/>
  <c r="N2873" i="1"/>
  <c r="N2874" i="1"/>
  <c r="N2875" i="1"/>
  <c r="N2876" i="1"/>
  <c r="N2877" i="1"/>
  <c r="N2878" i="1"/>
  <c r="N2879" i="1"/>
  <c r="N2880" i="1"/>
  <c r="N2881" i="1"/>
  <c r="N2882" i="1"/>
  <c r="N2883" i="1"/>
  <c r="N2884" i="1"/>
  <c r="N2885" i="1"/>
  <c r="N2886" i="1"/>
  <c r="N2887" i="1"/>
  <c r="N2888" i="1"/>
  <c r="N2889" i="1"/>
  <c r="N2890" i="1"/>
  <c r="N2891" i="1"/>
  <c r="N2892" i="1"/>
  <c r="N2893" i="1"/>
  <c r="N2894" i="1"/>
  <c r="N2895" i="1"/>
  <c r="N2896" i="1"/>
  <c r="N2897" i="1"/>
  <c r="N2898" i="1"/>
  <c r="N2899" i="1"/>
  <c r="N2900" i="1"/>
  <c r="N2901" i="1"/>
  <c r="N2902" i="1"/>
  <c r="N2903" i="1"/>
  <c r="N2904" i="1"/>
  <c r="N2905" i="1"/>
  <c r="N2906" i="1"/>
  <c r="N2907" i="1"/>
  <c r="N2908" i="1"/>
  <c r="N2909" i="1"/>
  <c r="N2910" i="1"/>
  <c r="N2911" i="1"/>
  <c r="N2912" i="1"/>
  <c r="N2913" i="1"/>
  <c r="N2914" i="1"/>
  <c r="N2915" i="1"/>
  <c r="N2916" i="1"/>
  <c r="N2917" i="1"/>
  <c r="N2918" i="1"/>
  <c r="N2919" i="1"/>
  <c r="N2920" i="1"/>
  <c r="N2921" i="1"/>
  <c r="N2922" i="1"/>
  <c r="N2923" i="1"/>
  <c r="N2924" i="1"/>
  <c r="N2925" i="1"/>
  <c r="N2926" i="1"/>
  <c r="N2927" i="1"/>
  <c r="N2928" i="1"/>
  <c r="N2929" i="1"/>
  <c r="N2930" i="1"/>
  <c r="N2931" i="1"/>
  <c r="N2932" i="1"/>
  <c r="N2933" i="1"/>
  <c r="N2934" i="1"/>
  <c r="N2935" i="1"/>
  <c r="N2936" i="1"/>
  <c r="N2937" i="1"/>
  <c r="N2938" i="1"/>
  <c r="N2939" i="1"/>
  <c r="N2940" i="1"/>
  <c r="N2941" i="1"/>
  <c r="N2942" i="1"/>
  <c r="N2943" i="1"/>
  <c r="N2944" i="1"/>
  <c r="N2945" i="1"/>
  <c r="N2946" i="1"/>
  <c r="N2947" i="1"/>
  <c r="N2948" i="1"/>
  <c r="N2949" i="1"/>
  <c r="N2950" i="1"/>
  <c r="N2951" i="1"/>
  <c r="N2952" i="1"/>
  <c r="N2953" i="1"/>
  <c r="N2954" i="1"/>
  <c r="N2955" i="1"/>
  <c r="N2956" i="1"/>
  <c r="N2957" i="1"/>
  <c r="N2958" i="1"/>
  <c r="N2959" i="1"/>
  <c r="N2960" i="1"/>
  <c r="N2961" i="1"/>
  <c r="N2962" i="1"/>
  <c r="N2963" i="1"/>
  <c r="N2964" i="1"/>
  <c r="N2965" i="1"/>
  <c r="N2966" i="1"/>
  <c r="N2967" i="1"/>
  <c r="N2968" i="1"/>
  <c r="N2969" i="1"/>
  <c r="N2970" i="1"/>
  <c r="N2971" i="1"/>
  <c r="N2972" i="1"/>
  <c r="N2973" i="1"/>
  <c r="N2974" i="1"/>
  <c r="N2975" i="1"/>
  <c r="N2976" i="1"/>
  <c r="N2977" i="1"/>
  <c r="N2978" i="1"/>
  <c r="N2979" i="1"/>
  <c r="N2980" i="1"/>
  <c r="N2981" i="1"/>
  <c r="N2982" i="1"/>
  <c r="N2983" i="1"/>
  <c r="N2984" i="1"/>
  <c r="N2985" i="1"/>
  <c r="N2986" i="1"/>
  <c r="N2987" i="1"/>
  <c r="N2988" i="1"/>
  <c r="N2989" i="1"/>
  <c r="N2990" i="1"/>
  <c r="N2991" i="1"/>
  <c r="N2992" i="1"/>
  <c r="N2993" i="1"/>
  <c r="N2994" i="1"/>
  <c r="N2995" i="1"/>
  <c r="N2996" i="1"/>
  <c r="N2997" i="1"/>
  <c r="N2998" i="1"/>
  <c r="N2999" i="1"/>
  <c r="N3000" i="1"/>
  <c r="N3001" i="1"/>
  <c r="N3002" i="1"/>
  <c r="N3003" i="1"/>
  <c r="N3004" i="1"/>
  <c r="N3005" i="1"/>
  <c r="N3006" i="1"/>
  <c r="N3007" i="1"/>
  <c r="N3008" i="1"/>
  <c r="N3009" i="1"/>
  <c r="N3010" i="1"/>
  <c r="N3011" i="1"/>
  <c r="N3012" i="1"/>
  <c r="N3013" i="1"/>
  <c r="N3014" i="1"/>
  <c r="N3015" i="1"/>
  <c r="N3016" i="1"/>
  <c r="N3017" i="1"/>
  <c r="N3018" i="1"/>
  <c r="N3019" i="1"/>
  <c r="N3020" i="1"/>
  <c r="N3021" i="1"/>
  <c r="N3022" i="1"/>
  <c r="N3023" i="1"/>
  <c r="N3024" i="1"/>
  <c r="N3025" i="1"/>
  <c r="N3026" i="1"/>
  <c r="N3027" i="1"/>
  <c r="N3028" i="1"/>
  <c r="N3029" i="1"/>
  <c r="N3030" i="1"/>
  <c r="N3031" i="1"/>
  <c r="N3032" i="1"/>
  <c r="N3033" i="1"/>
  <c r="N3034" i="1"/>
  <c r="N3035" i="1"/>
  <c r="N3036" i="1"/>
  <c r="N3037" i="1"/>
  <c r="N3038" i="1"/>
  <c r="N3039" i="1"/>
  <c r="N3040" i="1"/>
  <c r="N3041" i="1"/>
  <c r="N3042" i="1"/>
  <c r="N3043" i="1"/>
  <c r="N3044" i="1"/>
  <c r="N3045" i="1"/>
  <c r="N3046" i="1"/>
  <c r="N3047" i="1"/>
  <c r="N3048" i="1"/>
  <c r="N3049" i="1"/>
  <c r="N3050" i="1"/>
  <c r="N3051" i="1"/>
  <c r="N3052" i="1"/>
  <c r="N3053" i="1"/>
  <c r="N3054" i="1"/>
  <c r="N3055" i="1"/>
  <c r="N3056" i="1"/>
  <c r="N3057" i="1"/>
  <c r="N3058" i="1"/>
  <c r="N3059" i="1"/>
  <c r="N3060" i="1"/>
  <c r="N3061" i="1"/>
  <c r="N3062" i="1"/>
  <c r="N3063" i="1"/>
  <c r="N3064" i="1"/>
  <c r="N3065" i="1"/>
  <c r="N3066" i="1"/>
  <c r="N3067" i="1"/>
  <c r="N3068" i="1"/>
  <c r="N3069" i="1"/>
  <c r="N3070" i="1"/>
  <c r="N3071" i="1"/>
  <c r="N3072" i="1"/>
  <c r="N3073" i="1"/>
  <c r="N3074" i="1"/>
  <c r="N3075" i="1"/>
  <c r="N3076" i="1"/>
  <c r="N3077" i="1"/>
  <c r="N3078" i="1"/>
  <c r="N3079" i="1"/>
  <c r="N3080" i="1"/>
  <c r="N3081" i="1"/>
  <c r="N3082" i="1"/>
  <c r="N3083" i="1"/>
  <c r="N3084" i="1"/>
  <c r="N3085" i="1"/>
  <c r="N3086" i="1"/>
  <c r="N3087" i="1"/>
  <c r="N3088" i="1"/>
  <c r="N3089" i="1"/>
  <c r="N3090" i="1"/>
  <c r="N3091" i="1"/>
  <c r="N3092" i="1"/>
  <c r="N3093" i="1"/>
  <c r="N3094" i="1"/>
  <c r="N3095" i="1"/>
  <c r="N3096" i="1"/>
  <c r="N3097" i="1"/>
  <c r="N3098" i="1"/>
  <c r="N3099" i="1"/>
  <c r="N3100" i="1"/>
  <c r="N3101" i="1"/>
  <c r="N3102" i="1"/>
  <c r="N3103" i="1"/>
  <c r="N3104" i="1"/>
  <c r="N3105" i="1"/>
  <c r="N3106" i="1"/>
  <c r="N3107" i="1"/>
  <c r="N3108" i="1"/>
  <c r="N3109" i="1"/>
  <c r="N3110" i="1"/>
  <c r="N3111" i="1"/>
  <c r="N3112" i="1"/>
  <c r="N3113" i="1"/>
  <c r="N3114" i="1"/>
  <c r="N3115" i="1"/>
  <c r="N3116" i="1"/>
  <c r="N3117" i="1"/>
  <c r="N3118" i="1"/>
  <c r="N3119" i="1"/>
  <c r="N3120" i="1"/>
  <c r="N3121" i="1"/>
  <c r="N3122" i="1"/>
  <c r="N3123" i="1"/>
  <c r="N3124" i="1"/>
  <c r="N3125" i="1"/>
  <c r="N3126" i="1"/>
  <c r="N3127" i="1"/>
  <c r="N3128" i="1"/>
  <c r="N3129" i="1"/>
  <c r="N3130" i="1"/>
  <c r="N3131" i="1"/>
  <c r="N3132" i="1"/>
  <c r="N3133" i="1"/>
  <c r="N3134" i="1"/>
  <c r="N3135" i="1"/>
  <c r="N3136" i="1"/>
  <c r="N3137" i="1"/>
  <c r="N3138" i="1"/>
  <c r="N3139" i="1"/>
  <c r="N3140" i="1"/>
  <c r="N3141" i="1"/>
  <c r="N3142" i="1"/>
  <c r="N3143" i="1"/>
  <c r="N3144" i="1"/>
  <c r="N3145" i="1"/>
  <c r="N3146" i="1"/>
  <c r="N3147" i="1"/>
  <c r="N3148" i="1"/>
  <c r="N3149" i="1"/>
  <c r="N3150" i="1"/>
  <c r="N3151" i="1"/>
  <c r="N3152" i="1"/>
  <c r="N3153" i="1"/>
  <c r="N3154" i="1"/>
  <c r="N3155" i="1"/>
  <c r="N3156" i="1"/>
  <c r="N3157" i="1"/>
  <c r="N3158" i="1"/>
  <c r="N3159" i="1"/>
  <c r="N3160" i="1"/>
  <c r="N3161" i="1"/>
  <c r="N3162" i="1"/>
  <c r="N3163" i="1"/>
  <c r="N3164" i="1"/>
  <c r="N3165" i="1"/>
  <c r="N3166" i="1"/>
  <c r="N3167" i="1"/>
  <c r="N3168" i="1"/>
  <c r="N3169" i="1"/>
  <c r="N3170" i="1"/>
  <c r="N3171" i="1"/>
  <c r="N3172" i="1"/>
  <c r="N3173" i="1"/>
  <c r="N3174" i="1"/>
  <c r="N3175" i="1"/>
  <c r="N3176" i="1"/>
  <c r="N3177" i="1"/>
  <c r="N3178" i="1"/>
  <c r="N3179" i="1"/>
  <c r="N3180" i="1"/>
  <c r="N3181" i="1"/>
  <c r="N3182" i="1"/>
  <c r="N3183" i="1"/>
  <c r="N3184" i="1"/>
  <c r="N3185" i="1"/>
  <c r="N3186" i="1"/>
  <c r="N3187" i="1"/>
  <c r="N3188" i="1"/>
  <c r="N3189" i="1"/>
  <c r="N3190" i="1"/>
  <c r="N3191" i="1"/>
  <c r="N3192" i="1"/>
  <c r="N3193" i="1"/>
  <c r="N3194" i="1"/>
  <c r="N3195" i="1"/>
  <c r="N3196" i="1"/>
  <c r="N3197" i="1"/>
  <c r="N3198" i="1"/>
  <c r="N3199" i="1"/>
  <c r="N3200" i="1"/>
  <c r="N3201" i="1"/>
  <c r="N3202" i="1"/>
  <c r="N3203" i="1"/>
  <c r="N3204" i="1"/>
  <c r="N3205" i="1"/>
  <c r="N3206" i="1"/>
  <c r="N3207" i="1"/>
  <c r="N3208" i="1"/>
  <c r="N3209" i="1"/>
  <c r="N3210" i="1"/>
  <c r="N3211" i="1"/>
  <c r="N3212" i="1"/>
  <c r="N3213" i="1"/>
  <c r="N3214" i="1"/>
  <c r="N3215" i="1"/>
  <c r="N3216" i="1"/>
  <c r="N3217" i="1"/>
  <c r="N3218" i="1"/>
  <c r="N3219" i="1"/>
  <c r="N3220" i="1"/>
  <c r="N3221" i="1"/>
  <c r="N3222" i="1"/>
  <c r="N3223" i="1"/>
  <c r="N3224" i="1"/>
  <c r="N3225" i="1"/>
  <c r="N3226" i="1"/>
  <c r="N3227" i="1"/>
  <c r="N3228" i="1"/>
  <c r="N3229" i="1"/>
  <c r="N3230" i="1"/>
  <c r="N3231" i="1"/>
  <c r="N3232" i="1"/>
  <c r="N3233" i="1"/>
  <c r="N3234" i="1"/>
  <c r="N3235" i="1"/>
  <c r="N3236" i="1"/>
  <c r="N3237" i="1"/>
  <c r="N3238" i="1"/>
  <c r="N3239" i="1"/>
  <c r="N3240" i="1"/>
  <c r="N3241" i="1"/>
  <c r="N3242" i="1"/>
  <c r="N3243" i="1"/>
  <c r="N3244" i="1"/>
  <c r="N3245" i="1"/>
  <c r="N3246" i="1"/>
  <c r="N3247" i="1"/>
  <c r="N3248" i="1"/>
  <c r="N3249" i="1"/>
  <c r="N3250" i="1"/>
  <c r="N3251" i="1"/>
  <c r="N3252" i="1"/>
  <c r="N3253" i="1"/>
  <c r="N3254" i="1"/>
  <c r="N3255" i="1"/>
  <c r="N3256" i="1"/>
  <c r="N3257" i="1"/>
  <c r="N3258" i="1"/>
  <c r="N3259" i="1"/>
  <c r="N3260" i="1"/>
  <c r="N3261" i="1"/>
  <c r="N3262" i="1"/>
  <c r="N3263" i="1"/>
  <c r="N3264" i="1"/>
  <c r="N3265" i="1"/>
  <c r="N3266" i="1"/>
  <c r="N3267" i="1"/>
  <c r="N3268" i="1"/>
  <c r="N3269" i="1"/>
  <c r="N3270" i="1"/>
  <c r="N3271" i="1"/>
  <c r="N3272" i="1"/>
  <c r="N3273" i="1"/>
  <c r="N3274" i="1"/>
  <c r="N3275" i="1"/>
  <c r="N3276" i="1"/>
  <c r="N3277" i="1"/>
  <c r="N3278" i="1"/>
  <c r="N3279" i="1"/>
  <c r="N3280" i="1"/>
  <c r="N3281" i="1"/>
  <c r="N3282" i="1"/>
  <c r="N3283" i="1"/>
  <c r="N3284" i="1"/>
  <c r="N3285" i="1"/>
  <c r="N3286" i="1"/>
  <c r="N3287" i="1"/>
  <c r="N3288" i="1"/>
  <c r="N3289" i="1"/>
  <c r="N3290" i="1"/>
  <c r="N3291" i="1"/>
  <c r="N3292" i="1"/>
  <c r="N3293" i="1"/>
  <c r="N3294" i="1"/>
  <c r="N3295" i="1"/>
  <c r="N3296" i="1"/>
  <c r="N3297" i="1"/>
  <c r="N3298" i="1"/>
  <c r="N3299" i="1"/>
  <c r="N3300" i="1"/>
  <c r="N3301" i="1"/>
  <c r="N3302" i="1"/>
  <c r="N3303" i="1"/>
  <c r="N3304" i="1"/>
  <c r="N3305" i="1"/>
  <c r="N3306" i="1"/>
  <c r="N3307" i="1"/>
  <c r="N3308" i="1"/>
  <c r="N3309" i="1"/>
  <c r="N3310" i="1"/>
  <c r="N3311" i="1"/>
  <c r="N3312" i="1"/>
  <c r="N3313" i="1"/>
  <c r="N3314" i="1"/>
  <c r="N3315" i="1"/>
  <c r="N3316" i="1"/>
  <c r="N3317" i="1"/>
  <c r="N3318" i="1"/>
  <c r="N3319" i="1"/>
  <c r="N3320" i="1"/>
  <c r="N3321" i="1"/>
  <c r="N3322" i="1"/>
  <c r="N3323" i="1"/>
  <c r="N3324" i="1"/>
  <c r="N3325" i="1"/>
  <c r="N3326" i="1"/>
  <c r="N3327" i="1"/>
  <c r="N3328" i="1"/>
  <c r="N3329" i="1"/>
  <c r="N3330" i="1"/>
  <c r="N3331" i="1"/>
  <c r="N3332" i="1"/>
  <c r="N3333" i="1"/>
  <c r="N3334" i="1"/>
  <c r="N3335" i="1"/>
  <c r="N3336" i="1"/>
  <c r="N3337" i="1"/>
  <c r="N3338" i="1"/>
  <c r="N3339" i="1"/>
  <c r="N3340" i="1"/>
  <c r="N3341" i="1"/>
  <c r="N3342" i="1"/>
  <c r="N3343" i="1"/>
  <c r="N3344" i="1"/>
  <c r="N3345" i="1"/>
  <c r="N3346" i="1"/>
  <c r="N3347" i="1"/>
  <c r="N3348" i="1"/>
  <c r="N3349" i="1"/>
  <c r="N3350" i="1"/>
  <c r="N3351" i="1"/>
  <c r="N3352" i="1"/>
  <c r="N3353" i="1"/>
  <c r="N3354" i="1"/>
  <c r="N3355" i="1"/>
  <c r="N3356" i="1"/>
  <c r="N3357" i="1"/>
  <c r="N3358" i="1"/>
  <c r="N3359" i="1"/>
  <c r="N3360" i="1"/>
  <c r="N3361" i="1"/>
  <c r="N3362" i="1"/>
  <c r="N3363" i="1"/>
  <c r="N3364" i="1"/>
  <c r="N3365" i="1"/>
  <c r="N3366" i="1"/>
  <c r="N3367" i="1"/>
  <c r="N3368" i="1"/>
  <c r="N3369" i="1"/>
  <c r="N3370" i="1"/>
  <c r="N3371" i="1"/>
  <c r="N3372" i="1"/>
  <c r="N3373" i="1"/>
  <c r="N3374" i="1"/>
  <c r="N3375" i="1"/>
  <c r="N3376" i="1"/>
  <c r="N3377" i="1"/>
  <c r="N3378" i="1"/>
  <c r="N3379" i="1"/>
  <c r="N3380" i="1"/>
  <c r="N3381" i="1"/>
  <c r="N3382" i="1"/>
  <c r="N3383" i="1"/>
  <c r="N3384" i="1"/>
  <c r="N3385" i="1"/>
  <c r="N3386" i="1"/>
  <c r="N3387" i="1"/>
  <c r="N3388" i="1"/>
  <c r="N3389" i="1"/>
  <c r="N3390" i="1"/>
  <c r="N3391" i="1"/>
  <c r="N3392" i="1"/>
  <c r="N3393" i="1"/>
  <c r="N3394" i="1"/>
  <c r="N3395" i="1"/>
  <c r="N3396" i="1"/>
  <c r="N3397" i="1"/>
  <c r="N3398" i="1"/>
  <c r="N3399" i="1"/>
  <c r="N3400" i="1"/>
  <c r="N3401" i="1"/>
  <c r="N3402" i="1"/>
  <c r="N3403" i="1"/>
  <c r="N3404" i="1"/>
  <c r="N3405" i="1"/>
  <c r="N3406" i="1"/>
  <c r="N3407" i="1"/>
  <c r="N3408" i="1"/>
  <c r="N3409" i="1"/>
  <c r="N3410" i="1"/>
  <c r="N3411" i="1"/>
  <c r="N3412" i="1"/>
  <c r="N3413" i="1"/>
  <c r="N3414" i="1"/>
  <c r="N3415" i="1"/>
  <c r="N3416" i="1"/>
  <c r="N3417" i="1"/>
  <c r="N3418" i="1"/>
  <c r="N3419" i="1"/>
  <c r="N3420" i="1"/>
  <c r="N3421" i="1"/>
  <c r="N3422" i="1"/>
  <c r="N3423" i="1"/>
  <c r="N3424" i="1"/>
  <c r="N3425" i="1"/>
  <c r="N3426" i="1"/>
  <c r="N3427" i="1"/>
  <c r="N3428" i="1"/>
  <c r="N3429" i="1"/>
  <c r="N3430" i="1"/>
  <c r="N3431" i="1"/>
  <c r="N3432" i="1"/>
  <c r="N3433" i="1"/>
  <c r="N3434" i="1"/>
  <c r="N3435" i="1"/>
  <c r="N3436" i="1"/>
  <c r="N3437" i="1"/>
  <c r="N3438" i="1"/>
  <c r="N3439" i="1"/>
  <c r="N3440" i="1"/>
  <c r="N3441" i="1"/>
  <c r="N3442" i="1"/>
  <c r="N3443" i="1"/>
  <c r="N3444" i="1"/>
  <c r="N3445" i="1"/>
  <c r="N3446" i="1"/>
  <c r="N3447" i="1"/>
  <c r="N3448" i="1"/>
  <c r="N3449" i="1"/>
  <c r="N3450" i="1"/>
  <c r="N3451" i="1"/>
  <c r="N3452" i="1"/>
  <c r="N3453" i="1"/>
  <c r="N3454" i="1"/>
  <c r="N3455" i="1"/>
  <c r="N3456" i="1"/>
  <c r="N3457" i="1"/>
  <c r="N3458" i="1"/>
  <c r="N3459" i="1"/>
  <c r="N3460" i="1"/>
  <c r="N3461" i="1"/>
  <c r="N3462" i="1"/>
  <c r="N3463" i="1"/>
  <c r="N3464" i="1"/>
  <c r="N3465" i="1"/>
  <c r="N3466" i="1"/>
  <c r="N3467" i="1"/>
  <c r="N3468" i="1"/>
  <c r="N3469" i="1"/>
  <c r="N3470" i="1"/>
  <c r="N3471" i="1"/>
  <c r="N3472" i="1"/>
  <c r="N3473" i="1"/>
  <c r="N3474" i="1"/>
  <c r="N3475" i="1"/>
  <c r="N3476" i="1"/>
  <c r="N3477" i="1"/>
  <c r="N3478" i="1"/>
  <c r="N3479" i="1"/>
  <c r="N3480" i="1"/>
  <c r="N3481" i="1"/>
  <c r="N3482" i="1"/>
  <c r="N3483" i="1"/>
  <c r="N3484" i="1"/>
  <c r="N3485" i="1"/>
  <c r="N3486" i="1"/>
  <c r="N3487" i="1"/>
  <c r="N3488" i="1"/>
  <c r="N3489" i="1"/>
  <c r="N3490" i="1"/>
  <c r="N3491" i="1"/>
  <c r="N3492" i="1"/>
  <c r="N3493" i="1"/>
  <c r="N3494" i="1"/>
  <c r="N3495" i="1"/>
  <c r="N3496" i="1"/>
  <c r="N3497" i="1"/>
  <c r="N3498" i="1"/>
  <c r="N3499" i="1"/>
  <c r="N3500" i="1"/>
  <c r="N3501" i="1"/>
  <c r="N3502" i="1"/>
  <c r="N3503" i="1"/>
  <c r="N3504" i="1"/>
  <c r="N3505" i="1"/>
  <c r="N3506" i="1"/>
  <c r="N3507" i="1"/>
  <c r="N3508" i="1"/>
  <c r="N3509" i="1"/>
  <c r="N3510" i="1"/>
  <c r="N3511" i="1"/>
  <c r="N3512" i="1"/>
  <c r="N3513" i="1"/>
  <c r="N3514" i="1"/>
  <c r="N3515" i="1"/>
  <c r="N3516" i="1"/>
  <c r="N3517" i="1"/>
  <c r="N3518" i="1"/>
  <c r="N3519" i="1"/>
  <c r="N3520" i="1"/>
  <c r="N3521" i="1"/>
  <c r="N3522" i="1"/>
  <c r="N3523" i="1"/>
  <c r="N3524" i="1"/>
  <c r="N3525" i="1"/>
  <c r="N3526" i="1"/>
  <c r="N3527" i="1"/>
  <c r="N3528" i="1"/>
  <c r="N3529" i="1"/>
  <c r="N3530" i="1"/>
  <c r="N3531" i="1"/>
  <c r="N3532" i="1"/>
  <c r="N3533" i="1"/>
  <c r="N3534" i="1"/>
  <c r="N3535" i="1"/>
  <c r="N3536" i="1"/>
  <c r="N3537" i="1"/>
  <c r="N3538" i="1"/>
  <c r="N3539" i="1"/>
  <c r="N3540" i="1"/>
  <c r="N3541" i="1"/>
  <c r="N3542" i="1"/>
  <c r="N3543" i="1"/>
  <c r="N3544" i="1"/>
  <c r="N3545" i="1"/>
  <c r="N3546" i="1"/>
  <c r="N3547" i="1"/>
  <c r="N3548" i="1"/>
  <c r="N3549" i="1"/>
  <c r="N3550" i="1"/>
  <c r="N3551" i="1"/>
  <c r="N3552" i="1"/>
  <c r="N3553" i="1"/>
  <c r="N3554" i="1"/>
  <c r="N3555" i="1"/>
  <c r="N3556" i="1"/>
  <c r="N3557" i="1"/>
  <c r="N3558" i="1"/>
  <c r="N3559" i="1"/>
  <c r="N3560" i="1"/>
  <c r="N3561" i="1"/>
  <c r="N3562" i="1"/>
  <c r="N3563" i="1"/>
  <c r="N3564" i="1"/>
  <c r="N3565" i="1"/>
  <c r="N3566" i="1"/>
  <c r="N3567" i="1"/>
  <c r="N3568" i="1"/>
  <c r="N3569" i="1"/>
  <c r="N3570" i="1"/>
  <c r="N3571" i="1"/>
  <c r="N3572" i="1"/>
  <c r="N3573" i="1"/>
  <c r="N3574" i="1"/>
  <c r="N3575" i="1"/>
  <c r="N3576" i="1"/>
  <c r="N3577" i="1"/>
  <c r="N3578" i="1"/>
  <c r="N3579" i="1"/>
  <c r="N3580" i="1"/>
  <c r="N3581" i="1"/>
  <c r="N3582" i="1"/>
  <c r="N3583" i="1"/>
  <c r="N3584" i="1"/>
  <c r="N3585" i="1"/>
  <c r="N3586" i="1"/>
  <c r="N3587" i="1"/>
  <c r="N3588" i="1"/>
  <c r="N3589" i="1"/>
  <c r="N3590" i="1"/>
  <c r="N3591" i="1"/>
  <c r="N3592" i="1"/>
  <c r="N3593" i="1"/>
  <c r="N3594" i="1"/>
  <c r="N3595" i="1"/>
  <c r="N3596" i="1"/>
  <c r="N3597" i="1"/>
  <c r="N3598" i="1"/>
  <c r="N3599" i="1"/>
  <c r="N3600" i="1"/>
  <c r="N3601" i="1"/>
  <c r="N3602" i="1"/>
  <c r="N3603" i="1"/>
  <c r="N3604" i="1"/>
  <c r="N3605" i="1"/>
  <c r="N3606" i="1"/>
  <c r="N3607" i="1"/>
  <c r="N3608" i="1"/>
  <c r="N3609" i="1"/>
  <c r="N3610" i="1"/>
  <c r="N3611" i="1"/>
  <c r="N3612" i="1"/>
  <c r="N3613" i="1"/>
  <c r="N3614" i="1"/>
  <c r="N3615" i="1"/>
  <c r="N3616" i="1"/>
  <c r="N3617" i="1"/>
  <c r="N3618" i="1"/>
  <c r="N3619" i="1"/>
  <c r="N3620" i="1"/>
  <c r="N3621" i="1"/>
  <c r="N3622" i="1"/>
  <c r="N3623" i="1"/>
  <c r="N3624" i="1"/>
  <c r="N3625" i="1"/>
  <c r="N3626" i="1"/>
  <c r="N3627" i="1"/>
  <c r="N3628" i="1"/>
  <c r="N3629" i="1"/>
  <c r="N3630" i="1"/>
  <c r="N3631" i="1"/>
  <c r="N3632" i="1"/>
  <c r="N3633" i="1"/>
  <c r="N3634" i="1"/>
  <c r="N3635" i="1"/>
  <c r="N3636" i="1"/>
  <c r="N3637" i="1"/>
  <c r="N3638" i="1"/>
  <c r="N3639" i="1"/>
  <c r="N3640" i="1"/>
  <c r="N3641" i="1"/>
  <c r="N3642" i="1"/>
  <c r="N3643" i="1"/>
  <c r="N3644" i="1"/>
  <c r="N3645" i="1"/>
  <c r="N3646" i="1"/>
  <c r="N3647" i="1"/>
  <c r="N3648" i="1"/>
  <c r="N3649" i="1"/>
  <c r="N3650" i="1"/>
  <c r="N3651" i="1"/>
  <c r="N3652" i="1"/>
  <c r="N3653" i="1"/>
  <c r="N3654" i="1"/>
  <c r="N3655" i="1"/>
  <c r="N3656" i="1"/>
  <c r="N3657" i="1"/>
  <c r="N3658" i="1"/>
  <c r="N3659" i="1"/>
  <c r="N3660" i="1"/>
  <c r="N3661" i="1"/>
  <c r="N3662" i="1"/>
  <c r="N3663" i="1"/>
  <c r="N3664" i="1"/>
  <c r="N3665" i="1"/>
  <c r="N3666" i="1"/>
  <c r="N3667" i="1"/>
  <c r="N3668" i="1"/>
  <c r="N3669" i="1"/>
  <c r="N3670" i="1"/>
  <c r="N3671" i="1"/>
  <c r="N3672" i="1"/>
  <c r="N3673" i="1"/>
  <c r="N3674" i="1"/>
  <c r="N3675" i="1"/>
  <c r="N3676" i="1"/>
  <c r="N3677" i="1"/>
  <c r="N3678" i="1"/>
  <c r="N3679" i="1"/>
  <c r="N3680" i="1"/>
  <c r="N3681" i="1"/>
  <c r="N3682" i="1"/>
  <c r="N3683" i="1"/>
  <c r="N3684" i="1"/>
  <c r="N3685" i="1"/>
  <c r="N3686" i="1"/>
  <c r="N3687" i="1"/>
  <c r="N3688" i="1"/>
  <c r="N3689" i="1"/>
  <c r="N3690" i="1"/>
  <c r="N3691" i="1"/>
  <c r="N3692" i="1"/>
  <c r="N3693" i="1"/>
  <c r="N3694" i="1"/>
  <c r="N3695" i="1"/>
  <c r="N3696" i="1"/>
  <c r="N3697" i="1"/>
  <c r="N3698" i="1"/>
  <c r="N3699" i="1"/>
  <c r="N3700" i="1"/>
  <c r="N3701" i="1"/>
  <c r="N3702" i="1"/>
  <c r="N3703" i="1"/>
  <c r="N3704" i="1"/>
  <c r="N3705" i="1"/>
  <c r="N3706" i="1"/>
  <c r="N3707" i="1"/>
  <c r="N3708" i="1"/>
  <c r="N3709" i="1"/>
  <c r="N3710" i="1"/>
  <c r="N3711" i="1"/>
  <c r="N3712" i="1"/>
  <c r="N3713" i="1"/>
  <c r="N3714" i="1"/>
  <c r="N3715" i="1"/>
  <c r="N3716" i="1"/>
  <c r="N3717" i="1"/>
  <c r="N3718" i="1"/>
  <c r="N3719" i="1"/>
  <c r="N3720" i="1"/>
  <c r="N3721" i="1"/>
  <c r="N3722" i="1"/>
  <c r="N3723" i="1"/>
  <c r="N3724" i="1"/>
  <c r="N3725" i="1"/>
  <c r="N3726" i="1"/>
  <c r="N3727" i="1"/>
  <c r="N3728" i="1"/>
  <c r="N3729" i="1"/>
  <c r="N3730" i="1"/>
  <c r="N3731" i="1"/>
  <c r="N3732" i="1"/>
  <c r="N3733" i="1"/>
  <c r="N3734" i="1"/>
  <c r="N3735" i="1"/>
  <c r="N3736" i="1"/>
  <c r="N3737" i="1"/>
  <c r="N3738" i="1"/>
  <c r="N3739" i="1"/>
  <c r="N3740" i="1"/>
  <c r="N3741" i="1"/>
  <c r="N3742" i="1"/>
  <c r="N3743" i="1"/>
  <c r="N3744" i="1"/>
  <c r="N3745" i="1"/>
  <c r="N3746" i="1"/>
  <c r="N3747" i="1"/>
  <c r="N3748" i="1"/>
  <c r="N3749" i="1"/>
  <c r="N3750" i="1"/>
  <c r="N3751" i="1"/>
  <c r="N3752" i="1"/>
  <c r="N3753" i="1"/>
  <c r="N3754" i="1"/>
  <c r="N3755" i="1"/>
  <c r="N3756" i="1"/>
  <c r="N3757" i="1"/>
  <c r="N3758" i="1"/>
  <c r="N3759" i="1"/>
  <c r="N3760" i="1"/>
  <c r="N3761" i="1"/>
  <c r="N3762" i="1"/>
  <c r="N3763" i="1"/>
  <c r="N3764" i="1"/>
  <c r="N3765" i="1"/>
  <c r="N3766" i="1"/>
  <c r="N3767" i="1"/>
  <c r="N3768" i="1"/>
  <c r="N3769" i="1"/>
  <c r="N3770" i="1"/>
  <c r="N3771" i="1"/>
  <c r="N3772" i="1"/>
  <c r="N3773" i="1"/>
  <c r="N3774" i="1"/>
  <c r="N3775" i="1"/>
  <c r="N3776" i="1"/>
  <c r="N3777" i="1"/>
  <c r="N3778" i="1"/>
  <c r="N3779" i="1"/>
  <c r="N3780" i="1"/>
  <c r="N3781" i="1"/>
  <c r="N3782" i="1"/>
  <c r="N3783" i="1"/>
  <c r="N3784" i="1"/>
  <c r="N3785" i="1"/>
  <c r="N3786" i="1"/>
  <c r="N3787" i="1"/>
  <c r="N3788" i="1"/>
  <c r="N3789" i="1"/>
  <c r="N3790" i="1"/>
  <c r="N3791" i="1"/>
  <c r="N3792" i="1"/>
  <c r="N3793" i="1"/>
  <c r="N3794" i="1"/>
  <c r="N3795" i="1"/>
  <c r="N3796" i="1"/>
  <c r="N3797" i="1"/>
  <c r="N3798" i="1"/>
  <c r="N3799" i="1"/>
  <c r="N3800" i="1"/>
  <c r="N3801" i="1"/>
  <c r="N3802" i="1"/>
  <c r="N3803" i="1"/>
  <c r="N3804" i="1"/>
  <c r="N3805" i="1"/>
  <c r="N3806" i="1"/>
  <c r="N3807" i="1"/>
  <c r="N3808" i="1"/>
  <c r="N3809" i="1"/>
  <c r="N3810" i="1"/>
  <c r="N3811" i="1"/>
  <c r="N3812" i="1"/>
  <c r="N3813" i="1"/>
  <c r="N3814" i="1"/>
  <c r="N3815" i="1"/>
  <c r="N3816" i="1"/>
  <c r="N3817" i="1"/>
  <c r="N3818" i="1"/>
  <c r="N3819" i="1"/>
  <c r="N3820" i="1"/>
  <c r="N3821" i="1"/>
  <c r="N3822" i="1"/>
  <c r="N3823" i="1"/>
  <c r="N3824" i="1"/>
  <c r="N3825" i="1"/>
  <c r="N3826" i="1"/>
  <c r="N3827" i="1"/>
  <c r="N3828" i="1"/>
  <c r="N3829" i="1"/>
  <c r="N3830" i="1"/>
  <c r="N3831" i="1"/>
  <c r="N3832" i="1"/>
  <c r="N3833" i="1"/>
  <c r="N3834" i="1"/>
  <c r="N3835" i="1"/>
  <c r="N3836" i="1"/>
  <c r="N3837" i="1"/>
  <c r="N3838" i="1"/>
  <c r="N3839" i="1"/>
  <c r="N3840" i="1"/>
  <c r="N3841" i="1"/>
  <c r="N3842" i="1"/>
  <c r="N3843" i="1"/>
  <c r="N3844" i="1"/>
  <c r="N3845" i="1"/>
  <c r="N3846" i="1"/>
  <c r="N3847" i="1"/>
  <c r="N3848" i="1"/>
  <c r="N3849" i="1"/>
  <c r="N3850" i="1"/>
  <c r="N3851" i="1"/>
  <c r="N3852" i="1"/>
  <c r="N3853" i="1"/>
  <c r="N3854" i="1"/>
  <c r="N3855" i="1"/>
  <c r="N3856" i="1"/>
  <c r="N3857" i="1"/>
  <c r="N3858" i="1"/>
  <c r="N3859" i="1"/>
  <c r="N3860" i="1"/>
  <c r="N3861" i="1"/>
  <c r="N3862" i="1"/>
  <c r="N3863" i="1"/>
  <c r="N3864" i="1"/>
  <c r="N3865" i="1"/>
  <c r="N3866" i="1"/>
  <c r="N3867" i="1"/>
  <c r="N3868" i="1"/>
  <c r="N3869" i="1"/>
  <c r="N3870" i="1"/>
  <c r="N3871" i="1"/>
  <c r="N3872" i="1"/>
  <c r="N3873" i="1"/>
  <c r="N3874" i="1"/>
  <c r="N3875" i="1"/>
  <c r="N3876" i="1"/>
  <c r="N3877" i="1"/>
  <c r="N3878" i="1"/>
  <c r="N3879" i="1"/>
  <c r="N3880" i="1"/>
  <c r="N3881" i="1"/>
  <c r="N3882" i="1"/>
  <c r="N3883" i="1"/>
  <c r="N3884" i="1"/>
  <c r="N3885" i="1"/>
  <c r="N3886" i="1"/>
  <c r="N3887" i="1"/>
  <c r="N3888" i="1"/>
  <c r="N3889" i="1"/>
  <c r="N3890" i="1"/>
  <c r="N3891" i="1"/>
  <c r="N3892" i="1"/>
  <c r="N3893" i="1"/>
  <c r="N3894" i="1"/>
  <c r="N3895" i="1"/>
  <c r="N3896" i="1"/>
  <c r="N3897" i="1"/>
  <c r="N3898" i="1"/>
  <c r="N3899" i="1"/>
  <c r="N3900" i="1"/>
  <c r="N3901" i="1"/>
  <c r="N3902" i="1"/>
  <c r="N3903" i="1"/>
  <c r="N3904" i="1"/>
  <c r="N3905" i="1"/>
  <c r="N3906" i="1"/>
  <c r="N3907" i="1"/>
  <c r="N3908" i="1"/>
  <c r="N3909" i="1"/>
  <c r="N3910" i="1"/>
  <c r="N3911" i="1"/>
  <c r="N3912" i="1"/>
  <c r="N3913" i="1"/>
  <c r="N3914" i="1"/>
  <c r="N3915" i="1"/>
  <c r="N3916" i="1"/>
  <c r="N3917" i="1"/>
  <c r="N3918" i="1"/>
  <c r="N3919" i="1"/>
  <c r="N3920" i="1"/>
  <c r="N3921" i="1"/>
  <c r="N3922" i="1"/>
  <c r="N3923" i="1"/>
  <c r="N3924" i="1"/>
  <c r="N3925" i="1"/>
  <c r="N3926" i="1"/>
  <c r="N3927" i="1"/>
  <c r="N3928" i="1"/>
  <c r="N3929" i="1"/>
  <c r="N3930" i="1"/>
  <c r="N3931" i="1"/>
  <c r="N3932" i="1"/>
  <c r="N3933" i="1"/>
  <c r="N3934" i="1"/>
  <c r="N3935" i="1"/>
  <c r="N3936" i="1"/>
  <c r="N3937" i="1"/>
  <c r="N3938" i="1"/>
  <c r="N3939" i="1"/>
  <c r="N3940" i="1"/>
  <c r="N3941" i="1"/>
  <c r="N3942" i="1"/>
  <c r="N3943" i="1"/>
  <c r="N3944" i="1"/>
  <c r="N3945" i="1"/>
  <c r="N3946" i="1"/>
  <c r="N3947" i="1"/>
  <c r="N3948" i="1"/>
  <c r="N3949" i="1"/>
  <c r="N3950" i="1"/>
  <c r="N3951" i="1"/>
  <c r="N3952" i="1"/>
  <c r="N3953" i="1"/>
  <c r="N3954" i="1"/>
  <c r="N3955" i="1"/>
  <c r="N3956" i="1"/>
  <c r="N3957" i="1"/>
  <c r="N3958" i="1"/>
  <c r="N3959" i="1"/>
  <c r="N3960" i="1"/>
  <c r="N3961" i="1"/>
  <c r="N3962" i="1"/>
  <c r="N3963" i="1"/>
  <c r="N3964" i="1"/>
  <c r="N3965" i="1"/>
  <c r="N3966" i="1"/>
  <c r="N3967" i="1"/>
  <c r="N3968" i="1"/>
  <c r="N3969" i="1"/>
  <c r="N3970" i="1"/>
  <c r="N3971" i="1"/>
  <c r="N3972" i="1"/>
  <c r="N3973" i="1"/>
  <c r="N3974" i="1"/>
  <c r="N3975" i="1"/>
  <c r="N3976" i="1"/>
  <c r="N3977" i="1"/>
  <c r="N3978" i="1"/>
  <c r="N3979" i="1"/>
  <c r="N3980" i="1"/>
  <c r="N3981" i="1"/>
  <c r="N3982" i="1"/>
  <c r="N3983" i="1"/>
  <c r="N3984" i="1"/>
  <c r="N3985" i="1"/>
  <c r="N3986" i="1"/>
  <c r="N3987" i="1"/>
  <c r="N3988" i="1"/>
  <c r="N3989" i="1"/>
  <c r="N3990" i="1"/>
  <c r="N3991" i="1"/>
  <c r="N3992" i="1"/>
  <c r="N3993" i="1"/>
  <c r="N3994" i="1"/>
  <c r="N3995" i="1"/>
  <c r="N3996" i="1"/>
  <c r="N3997" i="1"/>
  <c r="N3998" i="1"/>
  <c r="N3999" i="1"/>
  <c r="N4000" i="1"/>
  <c r="N4001" i="1"/>
  <c r="N4002" i="1"/>
  <c r="N4003" i="1"/>
  <c r="N4004" i="1"/>
  <c r="N4005" i="1"/>
  <c r="N4006" i="1"/>
  <c r="N4007" i="1"/>
  <c r="N4008" i="1"/>
  <c r="N4009" i="1"/>
  <c r="N4010" i="1"/>
  <c r="N4011" i="1"/>
  <c r="N4012" i="1"/>
  <c r="N4013" i="1"/>
  <c r="N4014" i="1"/>
  <c r="N4015" i="1"/>
  <c r="N4016" i="1"/>
  <c r="N4017" i="1"/>
  <c r="N4018" i="1"/>
  <c r="N4019" i="1"/>
  <c r="N4020" i="1"/>
  <c r="N4021" i="1"/>
  <c r="N4022" i="1"/>
  <c r="N4023" i="1"/>
  <c r="N4024" i="1"/>
  <c r="N4025" i="1"/>
  <c r="N4026" i="1"/>
  <c r="N4027" i="1"/>
  <c r="N4028" i="1"/>
  <c r="N4029" i="1"/>
  <c r="N4030" i="1"/>
  <c r="N4031" i="1"/>
  <c r="N4032" i="1"/>
  <c r="N4033" i="1"/>
  <c r="N4034" i="1"/>
  <c r="N4035" i="1"/>
  <c r="N4036" i="1"/>
  <c r="N4037" i="1"/>
  <c r="N4038" i="1"/>
  <c r="N4039" i="1"/>
  <c r="N4040" i="1"/>
  <c r="N4041" i="1"/>
  <c r="N4042" i="1"/>
  <c r="N4043" i="1"/>
  <c r="N4044" i="1"/>
  <c r="N4045" i="1"/>
  <c r="N4046" i="1"/>
  <c r="N4047" i="1"/>
  <c r="N4048" i="1"/>
  <c r="N4049" i="1"/>
  <c r="N9521" i="1" l="1"/>
  <c r="N9520" i="1"/>
  <c r="N9519" i="1"/>
  <c r="N9518" i="1"/>
  <c r="N9517" i="1"/>
  <c r="N9516" i="1"/>
  <c r="N9515" i="1"/>
  <c r="N9514" i="1"/>
  <c r="N9513" i="1"/>
  <c r="N9512" i="1"/>
  <c r="N9511" i="1"/>
  <c r="N9510" i="1"/>
  <c r="N9509" i="1"/>
  <c r="N9508" i="1"/>
  <c r="N9507" i="1"/>
  <c r="N9506" i="1"/>
  <c r="N9505" i="1"/>
  <c r="N9504" i="1"/>
  <c r="N9503" i="1"/>
  <c r="N9502" i="1"/>
  <c r="N9501" i="1"/>
  <c r="N9500" i="1"/>
  <c r="N9499" i="1"/>
  <c r="N9498" i="1"/>
  <c r="N9497" i="1"/>
  <c r="N9496" i="1"/>
  <c r="N9495" i="1"/>
  <c r="N9494" i="1"/>
  <c r="N9493" i="1"/>
  <c r="N9492" i="1"/>
  <c r="N9491" i="1"/>
  <c r="N9490" i="1"/>
  <c r="N9489" i="1"/>
  <c r="N9488" i="1"/>
  <c r="N9487" i="1"/>
  <c r="N9486" i="1"/>
  <c r="N9485" i="1"/>
  <c r="N9484" i="1"/>
  <c r="N9483" i="1"/>
  <c r="N9482" i="1"/>
  <c r="N9481" i="1"/>
  <c r="N9480" i="1"/>
  <c r="N9479" i="1"/>
  <c r="N9478" i="1"/>
  <c r="N9477" i="1"/>
  <c r="N9476" i="1"/>
  <c r="N9475" i="1"/>
  <c r="N9474" i="1"/>
  <c r="N9473" i="1"/>
  <c r="N9472" i="1"/>
  <c r="N9471" i="1"/>
  <c r="N9470" i="1"/>
  <c r="N9469" i="1"/>
  <c r="N9468" i="1"/>
  <c r="N9467" i="1"/>
  <c r="N9466" i="1"/>
  <c r="N9465" i="1"/>
  <c r="N9464" i="1"/>
  <c r="N9463" i="1"/>
  <c r="N9462" i="1"/>
  <c r="N9461" i="1"/>
  <c r="N9460" i="1"/>
  <c r="N9459" i="1"/>
  <c r="N9458" i="1"/>
  <c r="N9457" i="1"/>
  <c r="N9456" i="1"/>
  <c r="N9455" i="1"/>
  <c r="N9454" i="1"/>
  <c r="N9453" i="1"/>
  <c r="N9452" i="1"/>
  <c r="N9451" i="1"/>
  <c r="N9450" i="1"/>
  <c r="N9449" i="1"/>
  <c r="N9448" i="1"/>
  <c r="N9447" i="1"/>
  <c r="N9446" i="1"/>
  <c r="N9445" i="1"/>
  <c r="N9444" i="1"/>
  <c r="N9443" i="1"/>
  <c r="N9442" i="1"/>
  <c r="N9441" i="1"/>
  <c r="N9440" i="1"/>
  <c r="N9439" i="1"/>
  <c r="N9438" i="1"/>
  <c r="N9437" i="1"/>
  <c r="N9436" i="1"/>
  <c r="N9435" i="1"/>
  <c r="N9434" i="1"/>
  <c r="N9433" i="1"/>
  <c r="N9432" i="1"/>
  <c r="N9431" i="1"/>
  <c r="N9430" i="1"/>
  <c r="N9429" i="1"/>
  <c r="N9428" i="1"/>
  <c r="N9427" i="1"/>
  <c r="N9426" i="1"/>
  <c r="N9425" i="1"/>
  <c r="N9424" i="1"/>
  <c r="N9423" i="1"/>
  <c r="N9422" i="1"/>
  <c r="N9421" i="1"/>
  <c r="N9420" i="1"/>
  <c r="N9419" i="1"/>
  <c r="N9418" i="1"/>
  <c r="N9417" i="1"/>
  <c r="N9416" i="1"/>
  <c r="N9415" i="1"/>
  <c r="N9414" i="1"/>
  <c r="N9413" i="1"/>
  <c r="N9412" i="1"/>
  <c r="N9411" i="1"/>
  <c r="N9410" i="1"/>
  <c r="N9409" i="1"/>
  <c r="N9408" i="1"/>
  <c r="N9407" i="1"/>
  <c r="N9406" i="1"/>
  <c r="N9405" i="1"/>
  <c r="N9404" i="1"/>
  <c r="N9403" i="1"/>
  <c r="N9402" i="1"/>
  <c r="N9401" i="1"/>
  <c r="N9400" i="1"/>
  <c r="N9399" i="1"/>
  <c r="N9398" i="1"/>
  <c r="N9397" i="1"/>
  <c r="N9396" i="1"/>
  <c r="N9395" i="1"/>
  <c r="N9394" i="1"/>
  <c r="N9393" i="1"/>
  <c r="N9392" i="1"/>
  <c r="N9391" i="1"/>
  <c r="N9390" i="1"/>
  <c r="N9389" i="1"/>
  <c r="N9388" i="1"/>
  <c r="N9387" i="1"/>
  <c r="N9386" i="1"/>
  <c r="N9385" i="1"/>
  <c r="N9384" i="1"/>
  <c r="N9383" i="1"/>
  <c r="N9382" i="1"/>
  <c r="N9381" i="1"/>
  <c r="N9380" i="1"/>
  <c r="N9379" i="1"/>
  <c r="N9378" i="1"/>
  <c r="N9377" i="1"/>
  <c r="N9376" i="1"/>
  <c r="N9375" i="1"/>
  <c r="N9374" i="1"/>
  <c r="N9373" i="1"/>
  <c r="N9372" i="1"/>
  <c r="N9371" i="1"/>
  <c r="N9370" i="1"/>
  <c r="N9369" i="1"/>
  <c r="N9368" i="1"/>
  <c r="N9367" i="1"/>
  <c r="N9366" i="1"/>
  <c r="N9365" i="1"/>
  <c r="N9364" i="1"/>
  <c r="N9363" i="1"/>
  <c r="N9362" i="1"/>
  <c r="N9361" i="1"/>
  <c r="N9360" i="1"/>
  <c r="N9359" i="1"/>
  <c r="N9358" i="1"/>
  <c r="N9357" i="1"/>
  <c r="N9356" i="1"/>
  <c r="N9355" i="1"/>
  <c r="N9354" i="1"/>
  <c r="N9353" i="1"/>
  <c r="N9352" i="1"/>
  <c r="N9351" i="1"/>
  <c r="N9350" i="1"/>
  <c r="N9349" i="1"/>
  <c r="N9348" i="1"/>
  <c r="N9347" i="1"/>
  <c r="N9346" i="1"/>
  <c r="N9345" i="1"/>
  <c r="N9344" i="1"/>
  <c r="N9343" i="1"/>
  <c r="N9342" i="1"/>
  <c r="N9341" i="1"/>
  <c r="N9340" i="1"/>
  <c r="N9339" i="1"/>
  <c r="N9338" i="1"/>
  <c r="N9337" i="1"/>
  <c r="N9336" i="1"/>
  <c r="N9335" i="1"/>
  <c r="N9334" i="1"/>
  <c r="N9333" i="1"/>
  <c r="N9332" i="1"/>
  <c r="N9331" i="1"/>
  <c r="N9330" i="1"/>
  <c r="N9329" i="1"/>
  <c r="N9328" i="1"/>
  <c r="N9327" i="1"/>
  <c r="N9326" i="1"/>
  <c r="N9325" i="1"/>
  <c r="N9324" i="1"/>
  <c r="N9323" i="1"/>
  <c r="N9322" i="1"/>
  <c r="N9321" i="1"/>
  <c r="N9320" i="1"/>
  <c r="N9319" i="1"/>
  <c r="N9318" i="1"/>
  <c r="N9317" i="1"/>
  <c r="N9316" i="1"/>
  <c r="N9315" i="1"/>
  <c r="N9314" i="1"/>
  <c r="N9313" i="1"/>
  <c r="N9312" i="1"/>
  <c r="N9311" i="1"/>
  <c r="N9310" i="1"/>
  <c r="N9309" i="1"/>
  <c r="N9308" i="1"/>
  <c r="N9307" i="1"/>
  <c r="N9306" i="1"/>
  <c r="N9305" i="1"/>
  <c r="N9304" i="1"/>
  <c r="N9303" i="1"/>
  <c r="N9302" i="1"/>
  <c r="N9301" i="1"/>
  <c r="N9300" i="1"/>
  <c r="N9299" i="1"/>
  <c r="N9298" i="1"/>
  <c r="N9297" i="1"/>
  <c r="N9296" i="1"/>
  <c r="N9295" i="1"/>
  <c r="N9294" i="1"/>
  <c r="N9293" i="1"/>
  <c r="N9292" i="1"/>
  <c r="N9291" i="1"/>
  <c r="N9290" i="1"/>
  <c r="N9289" i="1"/>
  <c r="N9288" i="1"/>
  <c r="N9287" i="1"/>
  <c r="N9286" i="1"/>
  <c r="N9285" i="1"/>
  <c r="N9284" i="1"/>
  <c r="N9283" i="1"/>
  <c r="N9282" i="1"/>
  <c r="N9281" i="1"/>
  <c r="N9280" i="1"/>
  <c r="N9279" i="1"/>
  <c r="N9278" i="1"/>
  <c r="N9277" i="1"/>
  <c r="N9276" i="1"/>
  <c r="N9275" i="1"/>
  <c r="N9274" i="1"/>
  <c r="N9273" i="1"/>
  <c r="N9272" i="1"/>
  <c r="N9271" i="1"/>
  <c r="N9270" i="1"/>
  <c r="N9269" i="1"/>
  <c r="N9268" i="1"/>
  <c r="N9267" i="1"/>
  <c r="N9266" i="1"/>
  <c r="N9265" i="1"/>
  <c r="N9264" i="1"/>
  <c r="N9263" i="1"/>
  <c r="N9262" i="1"/>
  <c r="N9261" i="1"/>
  <c r="N9260" i="1"/>
  <c r="N9259" i="1"/>
  <c r="N9258" i="1"/>
  <c r="N9257" i="1"/>
  <c r="N9256" i="1"/>
  <c r="N9255" i="1"/>
  <c r="N9254" i="1"/>
  <c r="N9253" i="1"/>
  <c r="N9252" i="1"/>
  <c r="N9251" i="1"/>
  <c r="N9250" i="1"/>
  <c r="N9249" i="1"/>
  <c r="N9248" i="1"/>
  <c r="N9247" i="1"/>
  <c r="N9246" i="1"/>
  <c r="N9245" i="1"/>
  <c r="N9244" i="1"/>
  <c r="N9243" i="1"/>
  <c r="N9242" i="1"/>
  <c r="N9241" i="1"/>
  <c r="N9240" i="1"/>
  <c r="N9239" i="1"/>
  <c r="N9238" i="1"/>
  <c r="N9237" i="1"/>
  <c r="N9236" i="1"/>
  <c r="N9235" i="1"/>
  <c r="N9234" i="1"/>
  <c r="N9233" i="1"/>
  <c r="N9232" i="1"/>
  <c r="N9231" i="1"/>
  <c r="N9230" i="1"/>
  <c r="N9229" i="1"/>
  <c r="N9228" i="1"/>
  <c r="N9227" i="1"/>
  <c r="N9226" i="1"/>
  <c r="N9225" i="1"/>
  <c r="N9224" i="1"/>
  <c r="N9223" i="1"/>
  <c r="N9222" i="1"/>
  <c r="N9221" i="1"/>
  <c r="N9220" i="1"/>
  <c r="N9219" i="1"/>
  <c r="N9218" i="1"/>
  <c r="N9217" i="1"/>
  <c r="N9216" i="1"/>
  <c r="N9215" i="1"/>
  <c r="N9214" i="1"/>
  <c r="N9213" i="1"/>
  <c r="N9212" i="1"/>
  <c r="N9211" i="1"/>
  <c r="N9210" i="1"/>
  <c r="N9209" i="1"/>
  <c r="N9208" i="1"/>
  <c r="N9207" i="1"/>
  <c r="N9206" i="1"/>
  <c r="N9205" i="1"/>
  <c r="N9204" i="1"/>
  <c r="N9203" i="1"/>
  <c r="N9202" i="1"/>
  <c r="N9201" i="1"/>
  <c r="N9200" i="1"/>
  <c r="N9199" i="1"/>
  <c r="N9198" i="1"/>
  <c r="N9197" i="1"/>
  <c r="N9196" i="1"/>
  <c r="N9195" i="1"/>
  <c r="N9194" i="1"/>
  <c r="N9193" i="1"/>
  <c r="N9192" i="1"/>
  <c r="N9191" i="1"/>
  <c r="N9190" i="1"/>
  <c r="N9189" i="1"/>
  <c r="N9188" i="1"/>
  <c r="N9187" i="1"/>
  <c r="N9186" i="1"/>
  <c r="N9185" i="1"/>
  <c r="N9184" i="1"/>
  <c r="N9183" i="1"/>
  <c r="N9182" i="1"/>
  <c r="N9181" i="1"/>
  <c r="N9180" i="1"/>
  <c r="N9179" i="1"/>
  <c r="N9178" i="1"/>
  <c r="N9177" i="1"/>
  <c r="N9176" i="1"/>
  <c r="N9175" i="1"/>
  <c r="N9174" i="1"/>
  <c r="N9173" i="1"/>
  <c r="N9172" i="1"/>
  <c r="N9171" i="1"/>
  <c r="N9170" i="1"/>
  <c r="N9169" i="1"/>
  <c r="N9168" i="1"/>
  <c r="N9167" i="1"/>
  <c r="N9166" i="1"/>
  <c r="N9165" i="1"/>
  <c r="N9164" i="1"/>
  <c r="N9163" i="1"/>
  <c r="N9162" i="1"/>
  <c r="N9161" i="1"/>
  <c r="N9160" i="1"/>
  <c r="N9159" i="1"/>
  <c r="N9158" i="1"/>
  <c r="N9157" i="1"/>
  <c r="N9156" i="1"/>
  <c r="N9155" i="1"/>
  <c r="N9154" i="1"/>
  <c r="N9153" i="1"/>
  <c r="N9152" i="1"/>
  <c r="N9151" i="1"/>
  <c r="N9150" i="1"/>
  <c r="N9149" i="1"/>
  <c r="N9148" i="1"/>
  <c r="N9147" i="1"/>
  <c r="N9146" i="1"/>
  <c r="N9145" i="1"/>
  <c r="N9144" i="1"/>
  <c r="N9143" i="1"/>
  <c r="N9142" i="1"/>
  <c r="N9141" i="1"/>
  <c r="N9140" i="1"/>
  <c r="N9139" i="1"/>
  <c r="N9138" i="1"/>
  <c r="N9137" i="1"/>
  <c r="N9136" i="1"/>
  <c r="N9135" i="1"/>
  <c r="N9134" i="1"/>
  <c r="N9133" i="1"/>
  <c r="N9132" i="1"/>
  <c r="N9131" i="1"/>
  <c r="N9130" i="1"/>
  <c r="N9129" i="1"/>
  <c r="N9128" i="1"/>
  <c r="N9127" i="1"/>
  <c r="N9126" i="1"/>
  <c r="N9125" i="1"/>
  <c r="N9124" i="1"/>
  <c r="N9123" i="1"/>
  <c r="N9122" i="1"/>
  <c r="N9121" i="1"/>
  <c r="N9120" i="1"/>
  <c r="N9119" i="1"/>
  <c r="N9118" i="1"/>
  <c r="N9117" i="1"/>
  <c r="N9116" i="1"/>
  <c r="N9115" i="1"/>
  <c r="N9114" i="1"/>
  <c r="N9113" i="1"/>
  <c r="N9112" i="1"/>
  <c r="N9111" i="1"/>
  <c r="N9110" i="1"/>
  <c r="N9109" i="1"/>
  <c r="N9108" i="1"/>
  <c r="N9107" i="1"/>
  <c r="N9106" i="1"/>
  <c r="N9105" i="1"/>
  <c r="N9104" i="1"/>
  <c r="N9103" i="1"/>
  <c r="N9102" i="1"/>
  <c r="N9101" i="1"/>
  <c r="N9100" i="1"/>
  <c r="N9099" i="1"/>
  <c r="N9098" i="1"/>
  <c r="N9097" i="1"/>
  <c r="N9096" i="1"/>
  <c r="N9095" i="1"/>
  <c r="N9094" i="1"/>
  <c r="N9093" i="1"/>
  <c r="N9092" i="1"/>
  <c r="N9091" i="1"/>
  <c r="N9090" i="1"/>
  <c r="N9089" i="1"/>
  <c r="N9088" i="1"/>
  <c r="N9087" i="1"/>
  <c r="N9086" i="1"/>
  <c r="N9085" i="1"/>
  <c r="N9084" i="1"/>
  <c r="N9083" i="1"/>
  <c r="N9082" i="1"/>
  <c r="N9081" i="1"/>
  <c r="N9080" i="1"/>
  <c r="N9079" i="1"/>
  <c r="N9078" i="1"/>
  <c r="N9077" i="1"/>
  <c r="N9076" i="1"/>
  <c r="N9075" i="1"/>
  <c r="N9074" i="1"/>
  <c r="N9073" i="1"/>
  <c r="N9072" i="1"/>
  <c r="N9071" i="1"/>
  <c r="N9070" i="1"/>
  <c r="N9069" i="1"/>
  <c r="N9068" i="1"/>
  <c r="N9067" i="1"/>
  <c r="N9066" i="1"/>
  <c r="N9065" i="1"/>
  <c r="N9064" i="1"/>
  <c r="N9063" i="1"/>
  <c r="N9062" i="1"/>
  <c r="N9061" i="1"/>
  <c r="N9060" i="1"/>
  <c r="N9059" i="1"/>
  <c r="N9058" i="1"/>
  <c r="N9057" i="1"/>
  <c r="N9056" i="1"/>
  <c r="N9055" i="1"/>
  <c r="N9054" i="1"/>
  <c r="N9053" i="1"/>
  <c r="N9052" i="1"/>
  <c r="N9051" i="1"/>
  <c r="N9050" i="1"/>
  <c r="N9049" i="1"/>
  <c r="N9048" i="1"/>
  <c r="N9047" i="1"/>
  <c r="N9046" i="1"/>
  <c r="N9045" i="1"/>
  <c r="N9044" i="1"/>
  <c r="N9043" i="1"/>
  <c r="N9042" i="1"/>
  <c r="N9041" i="1"/>
  <c r="N9040" i="1"/>
  <c r="N9039" i="1"/>
  <c r="N9038" i="1"/>
  <c r="N9037" i="1"/>
  <c r="N9036" i="1"/>
  <c r="N9035" i="1"/>
  <c r="N9034" i="1"/>
  <c r="N9033" i="1"/>
  <c r="N9032" i="1"/>
  <c r="N9031" i="1"/>
  <c r="N9030" i="1"/>
  <c r="N9029" i="1"/>
  <c r="N9028" i="1"/>
  <c r="N9027" i="1"/>
  <c r="N9026" i="1"/>
  <c r="N9025" i="1"/>
  <c r="N9024" i="1"/>
  <c r="N9023" i="1"/>
  <c r="N9022" i="1"/>
  <c r="N9021" i="1"/>
  <c r="N9020" i="1"/>
  <c r="N9019" i="1"/>
  <c r="N9018" i="1"/>
  <c r="N9017" i="1"/>
  <c r="N9016" i="1"/>
  <c r="N9015" i="1"/>
  <c r="N9014" i="1"/>
  <c r="N9013" i="1"/>
  <c r="N9012" i="1"/>
  <c r="N9011" i="1"/>
  <c r="N9010" i="1"/>
  <c r="N9009" i="1"/>
  <c r="N9008" i="1"/>
  <c r="N9007" i="1"/>
  <c r="N9006" i="1"/>
  <c r="N9005" i="1"/>
  <c r="N9004" i="1"/>
  <c r="N9003" i="1"/>
  <c r="N9002" i="1"/>
  <c r="N9001" i="1"/>
  <c r="N9000" i="1"/>
  <c r="N8999" i="1"/>
  <c r="N8998" i="1"/>
  <c r="N8997" i="1"/>
  <c r="N8996" i="1"/>
  <c r="N8995" i="1"/>
  <c r="N8994" i="1"/>
  <c r="N8993" i="1"/>
  <c r="N8992" i="1"/>
  <c r="N8991" i="1"/>
  <c r="N8990" i="1"/>
  <c r="N8989" i="1"/>
  <c r="N8988" i="1"/>
  <c r="N8987" i="1"/>
  <c r="N8986" i="1"/>
  <c r="N8985" i="1"/>
  <c r="N8984" i="1"/>
  <c r="N8983" i="1"/>
  <c r="N8982" i="1"/>
  <c r="N8981" i="1"/>
  <c r="N8980" i="1"/>
  <c r="N8979" i="1"/>
  <c r="N8978" i="1"/>
  <c r="N8977" i="1"/>
  <c r="N8976" i="1"/>
  <c r="N8975" i="1"/>
  <c r="N8974" i="1"/>
  <c r="N8973" i="1"/>
  <c r="N8972" i="1"/>
  <c r="N8971" i="1"/>
  <c r="N8970" i="1"/>
  <c r="N8969" i="1"/>
  <c r="N8968" i="1"/>
  <c r="N8967" i="1"/>
  <c r="N8966" i="1"/>
  <c r="N8965" i="1"/>
  <c r="N8964" i="1"/>
  <c r="N8963" i="1"/>
  <c r="N8962" i="1"/>
  <c r="N8961" i="1"/>
  <c r="N8960" i="1"/>
  <c r="N8959" i="1"/>
  <c r="N8958" i="1"/>
  <c r="N8957" i="1"/>
  <c r="N8956" i="1"/>
  <c r="N8955" i="1"/>
  <c r="N8954" i="1"/>
  <c r="N8953" i="1"/>
  <c r="N8952" i="1"/>
  <c r="N8951" i="1"/>
  <c r="N8950" i="1"/>
  <c r="N8949" i="1"/>
  <c r="N8948" i="1"/>
  <c r="N8947" i="1"/>
  <c r="N8946" i="1"/>
  <c r="N8945" i="1"/>
  <c r="N8944" i="1"/>
  <c r="N8943" i="1"/>
  <c r="N8942" i="1"/>
  <c r="N8941" i="1"/>
  <c r="N8940" i="1"/>
  <c r="N8939" i="1"/>
  <c r="N8938" i="1"/>
  <c r="N8937" i="1"/>
  <c r="N8936" i="1"/>
  <c r="N8935" i="1"/>
  <c r="N8934" i="1"/>
  <c r="N8933" i="1"/>
  <c r="N8932" i="1"/>
  <c r="N8931" i="1"/>
  <c r="N8930" i="1"/>
  <c r="N8929" i="1"/>
  <c r="N8928" i="1"/>
  <c r="N8927" i="1"/>
  <c r="N8926" i="1"/>
  <c r="N8925" i="1"/>
  <c r="N8924" i="1"/>
  <c r="N8923" i="1"/>
  <c r="N8922" i="1"/>
  <c r="N8921" i="1"/>
  <c r="N8920" i="1"/>
  <c r="N8919" i="1"/>
  <c r="N8918" i="1"/>
  <c r="N8917" i="1"/>
  <c r="N8916" i="1"/>
  <c r="N8915" i="1"/>
  <c r="N8914" i="1"/>
  <c r="N8913" i="1"/>
  <c r="N8912" i="1"/>
  <c r="N8911" i="1"/>
  <c r="N8910" i="1"/>
  <c r="N8909" i="1"/>
  <c r="N8908" i="1"/>
  <c r="N8907" i="1"/>
  <c r="N8906" i="1"/>
  <c r="N8905" i="1"/>
  <c r="N8904" i="1"/>
  <c r="N8903" i="1"/>
  <c r="N8902" i="1"/>
  <c r="N8901" i="1"/>
  <c r="N8900" i="1"/>
  <c r="N8899" i="1"/>
  <c r="N8898" i="1"/>
  <c r="N8897" i="1"/>
  <c r="N8896" i="1"/>
  <c r="N8895" i="1"/>
  <c r="N8894" i="1"/>
  <c r="N8893" i="1"/>
  <c r="N8892" i="1"/>
  <c r="N8891" i="1"/>
  <c r="N8890" i="1"/>
  <c r="N8889" i="1"/>
  <c r="N8888" i="1"/>
  <c r="N8887" i="1"/>
  <c r="N8886" i="1"/>
  <c r="N8885" i="1"/>
  <c r="N8884" i="1"/>
  <c r="N8883" i="1"/>
  <c r="N8882" i="1"/>
  <c r="N8881" i="1"/>
  <c r="N8880" i="1"/>
  <c r="N8879" i="1"/>
  <c r="N8878" i="1"/>
  <c r="N8877" i="1"/>
  <c r="N8876" i="1"/>
  <c r="N8875" i="1"/>
  <c r="N8874" i="1"/>
  <c r="N8873" i="1"/>
  <c r="N8872" i="1"/>
  <c r="N8871" i="1"/>
  <c r="N8870" i="1"/>
  <c r="N8869" i="1"/>
  <c r="N8868" i="1"/>
  <c r="N8867" i="1"/>
  <c r="N8866" i="1"/>
  <c r="N8865" i="1"/>
  <c r="N8864" i="1"/>
  <c r="N8863" i="1"/>
  <c r="N8862" i="1"/>
  <c r="N8861" i="1"/>
  <c r="N8860" i="1"/>
  <c r="N8859" i="1"/>
  <c r="N8858" i="1"/>
  <c r="N8857" i="1"/>
  <c r="N8856" i="1"/>
  <c r="N8855" i="1"/>
  <c r="N8854" i="1"/>
  <c r="N8853" i="1"/>
  <c r="N8852" i="1"/>
  <c r="N8851" i="1"/>
  <c r="N8850" i="1"/>
  <c r="N8849" i="1"/>
  <c r="N8848" i="1"/>
  <c r="N8847" i="1"/>
  <c r="N8846" i="1"/>
  <c r="N8845" i="1"/>
  <c r="N8844" i="1"/>
  <c r="N8843" i="1"/>
  <c r="N8842" i="1"/>
  <c r="N8841" i="1"/>
  <c r="N8840" i="1"/>
  <c r="N8839" i="1"/>
  <c r="N8838" i="1"/>
  <c r="N8837" i="1"/>
  <c r="N8836" i="1"/>
  <c r="N8835" i="1"/>
  <c r="N8834" i="1"/>
  <c r="N8833" i="1"/>
  <c r="N8832" i="1"/>
  <c r="N8831" i="1"/>
  <c r="N8830" i="1"/>
  <c r="N8829" i="1"/>
  <c r="N8828" i="1"/>
  <c r="N8827" i="1"/>
  <c r="N8826" i="1"/>
  <c r="N8825" i="1"/>
  <c r="N8824" i="1"/>
  <c r="N8823" i="1"/>
  <c r="N8822" i="1"/>
  <c r="N8821" i="1"/>
  <c r="N8820" i="1"/>
  <c r="N8819" i="1"/>
  <c r="N8818" i="1"/>
  <c r="N8817" i="1"/>
  <c r="N8816" i="1"/>
  <c r="N8815" i="1"/>
  <c r="N8814" i="1"/>
  <c r="N8813" i="1"/>
  <c r="N8812" i="1"/>
  <c r="N8811" i="1"/>
  <c r="N8810" i="1"/>
  <c r="N8809" i="1"/>
  <c r="N8808" i="1"/>
  <c r="N8807" i="1"/>
  <c r="N8806" i="1"/>
  <c r="N8805" i="1"/>
  <c r="N8804" i="1"/>
  <c r="N8803" i="1"/>
  <c r="N8802" i="1"/>
  <c r="N8801" i="1"/>
  <c r="N8800" i="1"/>
  <c r="N8799" i="1"/>
  <c r="N8798" i="1"/>
  <c r="N8797" i="1"/>
  <c r="N8796" i="1"/>
  <c r="N8795" i="1"/>
  <c r="N8794" i="1"/>
  <c r="N8793" i="1"/>
  <c r="N8792" i="1"/>
  <c r="N8791" i="1"/>
  <c r="N8790" i="1"/>
  <c r="N8789" i="1"/>
  <c r="N8788" i="1"/>
  <c r="N8787" i="1"/>
  <c r="N8786" i="1"/>
  <c r="N8785" i="1"/>
  <c r="N8784" i="1"/>
  <c r="N8783" i="1"/>
  <c r="N8782" i="1"/>
  <c r="N8781" i="1"/>
  <c r="N8780" i="1"/>
  <c r="N8779" i="1"/>
  <c r="N8778" i="1"/>
  <c r="N8777" i="1"/>
  <c r="N8776" i="1"/>
  <c r="N8775" i="1"/>
  <c r="N8774" i="1"/>
  <c r="N8773" i="1"/>
  <c r="N8772" i="1"/>
  <c r="N8771" i="1"/>
  <c r="N8770" i="1"/>
  <c r="N8769" i="1"/>
  <c r="N8768" i="1"/>
  <c r="N8767" i="1"/>
  <c r="N8766" i="1"/>
  <c r="N8765" i="1"/>
  <c r="N8764" i="1"/>
  <c r="N8763" i="1"/>
  <c r="N8762" i="1"/>
  <c r="N8761" i="1"/>
  <c r="N8760" i="1"/>
  <c r="N8759" i="1"/>
  <c r="N8758" i="1"/>
  <c r="N8757" i="1"/>
  <c r="N8756" i="1"/>
  <c r="N8755" i="1"/>
  <c r="N8754" i="1"/>
  <c r="N8753" i="1"/>
  <c r="N8752" i="1"/>
  <c r="N8751" i="1"/>
  <c r="N8750" i="1"/>
  <c r="N8749" i="1"/>
  <c r="N8748" i="1"/>
  <c r="N8747" i="1"/>
  <c r="N8746" i="1"/>
  <c r="N8745" i="1"/>
  <c r="N8744" i="1"/>
  <c r="N8743" i="1"/>
  <c r="N8742" i="1"/>
  <c r="N8741" i="1"/>
  <c r="N8740" i="1"/>
  <c r="N8739" i="1"/>
  <c r="N8738" i="1"/>
  <c r="N8737" i="1"/>
  <c r="N8736" i="1"/>
  <c r="N8735" i="1"/>
  <c r="N8734" i="1"/>
  <c r="N8733" i="1"/>
  <c r="N8732" i="1"/>
  <c r="N8731" i="1"/>
  <c r="N8730" i="1"/>
  <c r="N8729" i="1"/>
  <c r="N8728" i="1"/>
  <c r="N8727" i="1"/>
  <c r="N8726" i="1"/>
  <c r="N8725" i="1"/>
  <c r="N8724" i="1"/>
  <c r="N8723" i="1"/>
  <c r="N8722" i="1"/>
  <c r="N8721" i="1"/>
  <c r="N8720" i="1"/>
  <c r="N8719" i="1"/>
  <c r="N8718" i="1"/>
  <c r="N8717" i="1"/>
  <c r="N8716" i="1"/>
  <c r="N8715" i="1"/>
  <c r="N8714" i="1"/>
  <c r="N8713" i="1"/>
  <c r="N8712" i="1"/>
  <c r="N8711" i="1"/>
  <c r="N8710" i="1"/>
  <c r="N8709" i="1"/>
  <c r="N8708" i="1"/>
  <c r="N8707" i="1"/>
  <c r="N8706" i="1"/>
  <c r="N8705" i="1"/>
  <c r="N8704" i="1"/>
  <c r="N8703" i="1"/>
  <c r="N8702" i="1"/>
  <c r="N8701" i="1"/>
  <c r="N8700" i="1"/>
  <c r="N8699" i="1"/>
  <c r="N8698" i="1"/>
  <c r="N8697" i="1"/>
  <c r="N8696" i="1"/>
  <c r="N8695" i="1"/>
  <c r="N8694" i="1"/>
  <c r="N8693" i="1"/>
  <c r="N8692" i="1"/>
  <c r="N8691" i="1"/>
  <c r="N8690" i="1"/>
  <c r="N8689" i="1"/>
  <c r="N8688" i="1"/>
  <c r="N8687" i="1"/>
  <c r="N8686" i="1"/>
  <c r="N8685" i="1"/>
  <c r="N8684" i="1"/>
  <c r="N8683" i="1"/>
  <c r="N8682" i="1"/>
  <c r="N8681" i="1"/>
  <c r="N8680" i="1"/>
  <c r="N8679" i="1"/>
  <c r="N8678" i="1"/>
  <c r="N8677" i="1"/>
  <c r="N8676" i="1"/>
  <c r="N8675" i="1"/>
  <c r="N8674" i="1"/>
  <c r="N8673" i="1"/>
  <c r="N8672" i="1"/>
  <c r="N8671" i="1"/>
  <c r="N8670" i="1"/>
  <c r="N8669" i="1"/>
  <c r="N8668" i="1"/>
  <c r="N8667" i="1"/>
  <c r="N8666" i="1"/>
  <c r="N8665" i="1"/>
  <c r="N8664" i="1"/>
  <c r="N8663" i="1"/>
  <c r="N8662" i="1"/>
  <c r="N8661" i="1"/>
  <c r="N8660" i="1"/>
  <c r="N8659" i="1"/>
  <c r="N8658" i="1"/>
  <c r="N8657" i="1"/>
  <c r="N8656" i="1"/>
  <c r="N8655" i="1"/>
  <c r="N8654" i="1"/>
  <c r="N8653" i="1"/>
  <c r="N8652" i="1"/>
  <c r="N8651" i="1"/>
  <c r="N8650" i="1"/>
  <c r="N8649" i="1"/>
  <c r="N8648" i="1"/>
  <c r="N8647" i="1"/>
  <c r="N8646" i="1"/>
  <c r="N8645" i="1"/>
  <c r="N8644" i="1"/>
  <c r="N8643" i="1"/>
  <c r="N8642" i="1"/>
  <c r="N8641" i="1"/>
  <c r="N8640" i="1"/>
  <c r="N8639" i="1"/>
  <c r="N8638" i="1"/>
  <c r="N8637" i="1"/>
  <c r="N8636" i="1"/>
  <c r="N8635" i="1"/>
  <c r="N8634" i="1"/>
  <c r="N8633" i="1"/>
  <c r="N8632" i="1"/>
  <c r="N8631" i="1"/>
  <c r="N8630" i="1"/>
  <c r="N8629" i="1"/>
  <c r="N8628" i="1"/>
  <c r="N8627" i="1"/>
  <c r="N8626" i="1"/>
  <c r="N8625" i="1"/>
  <c r="N8624" i="1"/>
  <c r="N8623" i="1"/>
  <c r="N8622" i="1"/>
  <c r="N8621" i="1"/>
  <c r="N8620" i="1"/>
  <c r="N8619" i="1"/>
  <c r="N8618" i="1"/>
  <c r="N8617" i="1"/>
  <c r="N8616" i="1"/>
  <c r="N8615" i="1"/>
  <c r="N8614" i="1"/>
  <c r="N8613" i="1"/>
  <c r="N8612" i="1"/>
  <c r="N8611" i="1"/>
  <c r="N8610" i="1"/>
  <c r="N8609" i="1"/>
  <c r="N8608" i="1"/>
  <c r="N8607" i="1"/>
  <c r="N8606" i="1"/>
  <c r="N8605" i="1"/>
  <c r="N8604" i="1"/>
  <c r="N8603" i="1"/>
  <c r="N8602" i="1"/>
  <c r="N8601" i="1"/>
  <c r="N8600" i="1"/>
  <c r="N8599" i="1"/>
  <c r="N8598" i="1"/>
  <c r="N8597" i="1"/>
  <c r="N8596" i="1"/>
  <c r="N8595" i="1"/>
  <c r="N8594" i="1"/>
  <c r="N8593" i="1"/>
  <c r="N8592" i="1"/>
  <c r="N8591" i="1"/>
  <c r="N8590" i="1"/>
  <c r="N8589" i="1"/>
  <c r="N8588" i="1"/>
  <c r="N8587" i="1"/>
  <c r="N8586" i="1"/>
  <c r="N8585" i="1"/>
  <c r="N8584" i="1"/>
  <c r="N8583" i="1"/>
  <c r="N8582" i="1"/>
  <c r="N8581" i="1"/>
  <c r="N8580" i="1"/>
  <c r="N8579" i="1"/>
  <c r="N8578" i="1"/>
  <c r="N8577" i="1"/>
  <c r="N8576" i="1"/>
  <c r="N8575" i="1"/>
  <c r="N8574" i="1"/>
  <c r="N8573" i="1"/>
  <c r="N8572" i="1"/>
  <c r="N8571" i="1"/>
  <c r="N8570" i="1"/>
  <c r="N8569" i="1"/>
  <c r="N8568" i="1"/>
  <c r="N8567" i="1"/>
  <c r="N8566" i="1"/>
  <c r="N8565" i="1"/>
  <c r="N8564" i="1"/>
  <c r="N8563" i="1"/>
  <c r="N8562" i="1"/>
  <c r="N8561" i="1"/>
  <c r="N8560" i="1"/>
  <c r="N8559" i="1"/>
  <c r="N8558" i="1"/>
  <c r="N8557" i="1"/>
  <c r="N8556" i="1"/>
  <c r="N8555" i="1"/>
  <c r="N8554" i="1"/>
  <c r="N8553" i="1"/>
  <c r="N8552" i="1"/>
  <c r="N8551" i="1"/>
  <c r="N8550" i="1"/>
  <c r="N8549" i="1"/>
  <c r="N8548" i="1"/>
  <c r="N8547" i="1"/>
  <c r="N8546" i="1"/>
  <c r="N8545" i="1"/>
  <c r="N8544" i="1"/>
  <c r="N8543" i="1"/>
  <c r="N8542" i="1"/>
  <c r="N8541" i="1"/>
  <c r="N8540" i="1"/>
  <c r="N8539" i="1"/>
  <c r="N8538" i="1"/>
  <c r="N8537" i="1"/>
  <c r="N8536" i="1"/>
  <c r="N8535" i="1"/>
  <c r="N8534" i="1"/>
  <c r="N8533" i="1"/>
  <c r="N8532" i="1"/>
  <c r="N8531" i="1"/>
  <c r="N8530" i="1"/>
  <c r="N8529" i="1"/>
  <c r="N8528" i="1"/>
  <c r="N8527" i="1"/>
  <c r="N8526" i="1"/>
  <c r="N8525" i="1"/>
  <c r="N8524" i="1"/>
  <c r="N8523" i="1"/>
  <c r="N8522" i="1"/>
  <c r="N8521" i="1"/>
  <c r="N8520" i="1"/>
  <c r="N8519" i="1"/>
  <c r="N8518" i="1"/>
  <c r="N8517" i="1"/>
  <c r="N8516" i="1"/>
  <c r="N8515" i="1"/>
  <c r="N8514" i="1"/>
  <c r="N8513" i="1"/>
  <c r="N8512" i="1"/>
  <c r="N8511" i="1"/>
  <c r="N8510" i="1"/>
  <c r="N8509" i="1"/>
  <c r="N8508" i="1"/>
  <c r="N8507" i="1"/>
  <c r="N8506" i="1"/>
  <c r="N8505" i="1"/>
  <c r="N8504" i="1"/>
  <c r="N8503" i="1"/>
  <c r="N8502" i="1"/>
  <c r="N8501" i="1"/>
  <c r="N8500" i="1"/>
  <c r="N8499" i="1"/>
  <c r="N8498" i="1"/>
  <c r="N8497" i="1"/>
  <c r="N8496" i="1"/>
  <c r="N8495" i="1"/>
  <c r="N8494" i="1"/>
  <c r="N8493" i="1"/>
  <c r="N8492" i="1"/>
  <c r="N8491" i="1"/>
  <c r="N8490" i="1"/>
  <c r="N8489" i="1"/>
  <c r="N8488" i="1"/>
  <c r="N8487" i="1"/>
  <c r="N8486" i="1"/>
  <c r="N8485" i="1"/>
  <c r="N8484" i="1"/>
  <c r="N8483" i="1"/>
  <c r="N8482" i="1"/>
  <c r="N8481" i="1"/>
  <c r="N8480" i="1"/>
  <c r="N8479" i="1"/>
  <c r="N8478" i="1"/>
  <c r="N8477" i="1"/>
  <c r="N8476" i="1"/>
  <c r="N8475" i="1"/>
  <c r="N8474" i="1"/>
  <c r="N8473" i="1"/>
  <c r="N8472" i="1"/>
  <c r="N8471" i="1"/>
  <c r="N8470" i="1"/>
  <c r="N8469" i="1"/>
  <c r="N8468" i="1"/>
  <c r="N8467" i="1"/>
  <c r="N8466" i="1"/>
  <c r="N8465" i="1"/>
  <c r="N8464" i="1"/>
  <c r="N8463" i="1"/>
  <c r="N8462" i="1"/>
  <c r="N8461" i="1"/>
  <c r="N8460" i="1"/>
  <c r="N8459" i="1"/>
  <c r="N8458" i="1"/>
  <c r="N8457" i="1"/>
  <c r="N8456" i="1"/>
  <c r="N8455" i="1"/>
  <c r="N8454" i="1"/>
  <c r="N8453" i="1"/>
  <c r="N8452" i="1"/>
  <c r="N8451" i="1"/>
  <c r="N8450" i="1"/>
  <c r="N8449" i="1"/>
  <c r="N8448" i="1"/>
  <c r="N8447" i="1"/>
  <c r="N8446" i="1"/>
  <c r="N8445" i="1"/>
  <c r="N8444" i="1"/>
  <c r="N8443" i="1"/>
  <c r="N8442" i="1"/>
  <c r="N8441" i="1"/>
  <c r="N8440" i="1"/>
  <c r="N8439" i="1"/>
  <c r="N8438" i="1"/>
  <c r="N8437" i="1"/>
  <c r="N8436" i="1"/>
  <c r="N8435" i="1"/>
  <c r="N8434" i="1"/>
  <c r="N8433" i="1"/>
  <c r="N8432" i="1"/>
  <c r="N8431" i="1"/>
  <c r="N8430" i="1"/>
  <c r="N8429" i="1"/>
  <c r="N8428" i="1"/>
  <c r="N8427" i="1"/>
  <c r="N8426" i="1"/>
  <c r="N8425" i="1"/>
  <c r="N8424" i="1"/>
  <c r="N8423" i="1"/>
  <c r="N8422" i="1"/>
  <c r="N8421" i="1"/>
  <c r="N8420" i="1"/>
  <c r="N8419" i="1"/>
  <c r="N8418" i="1"/>
  <c r="N8417" i="1"/>
  <c r="N8416" i="1"/>
  <c r="N8415" i="1"/>
  <c r="N8414" i="1"/>
  <c r="N8413" i="1"/>
  <c r="N8412" i="1"/>
  <c r="N8411" i="1"/>
  <c r="N8410" i="1"/>
  <c r="N8409" i="1"/>
  <c r="N8408" i="1"/>
  <c r="N8407" i="1"/>
  <c r="N8406" i="1"/>
  <c r="N8405" i="1"/>
  <c r="N8404" i="1"/>
  <c r="N8403" i="1"/>
  <c r="N8402" i="1"/>
  <c r="N8401" i="1"/>
  <c r="N8400" i="1"/>
  <c r="N8399" i="1"/>
  <c r="N8398" i="1"/>
  <c r="N8397" i="1"/>
  <c r="N8396" i="1"/>
  <c r="N8395" i="1"/>
  <c r="N8394" i="1"/>
  <c r="N8393" i="1"/>
  <c r="N8392" i="1"/>
  <c r="N8391" i="1"/>
  <c r="N8390" i="1"/>
  <c r="N8389" i="1"/>
  <c r="N8388" i="1"/>
  <c r="N8387" i="1"/>
  <c r="N8386" i="1"/>
  <c r="N8385" i="1"/>
  <c r="N8384" i="1"/>
  <c r="N8383" i="1"/>
  <c r="N8382" i="1"/>
  <c r="N8381" i="1"/>
  <c r="N8380" i="1"/>
  <c r="N8379" i="1"/>
  <c r="N8378" i="1"/>
  <c r="N8377" i="1"/>
  <c r="N8376" i="1"/>
  <c r="N8375" i="1"/>
  <c r="N8374" i="1"/>
  <c r="N8373" i="1"/>
  <c r="N8372" i="1"/>
  <c r="N8371" i="1"/>
  <c r="N8370" i="1"/>
  <c r="N8369" i="1"/>
  <c r="N8368" i="1"/>
  <c r="N8367" i="1"/>
  <c r="N8366" i="1"/>
  <c r="N8365" i="1"/>
  <c r="N8364" i="1"/>
  <c r="N8363" i="1"/>
  <c r="N8362" i="1"/>
  <c r="N8361" i="1"/>
  <c r="N8360" i="1"/>
  <c r="N8359" i="1"/>
  <c r="N8358" i="1"/>
  <c r="N8357" i="1"/>
  <c r="N8356" i="1"/>
  <c r="N8355" i="1"/>
  <c r="N8354" i="1"/>
  <c r="N8353" i="1"/>
  <c r="N8352" i="1"/>
  <c r="N8351" i="1"/>
  <c r="N8350" i="1"/>
  <c r="N8349" i="1"/>
  <c r="N8348" i="1"/>
  <c r="N8347" i="1"/>
  <c r="N8346" i="1"/>
  <c r="N8345" i="1"/>
  <c r="N8344" i="1"/>
  <c r="N8343" i="1"/>
  <c r="N8342" i="1"/>
  <c r="N8341" i="1"/>
  <c r="N8340" i="1"/>
  <c r="N8339" i="1"/>
  <c r="N8338" i="1"/>
  <c r="N8337" i="1"/>
  <c r="N8336" i="1"/>
  <c r="N8335" i="1"/>
  <c r="N8334" i="1"/>
  <c r="N8333" i="1"/>
  <c r="N8332" i="1"/>
  <c r="N8331" i="1"/>
  <c r="N8330" i="1"/>
  <c r="N8329" i="1"/>
  <c r="N8328" i="1"/>
  <c r="N8327" i="1"/>
  <c r="N8326" i="1"/>
  <c r="N8325" i="1"/>
  <c r="N8324" i="1"/>
  <c r="N8323" i="1"/>
  <c r="N8322" i="1"/>
  <c r="N8321" i="1"/>
  <c r="N8320" i="1"/>
  <c r="N8319" i="1"/>
  <c r="N8318" i="1"/>
  <c r="N8317" i="1"/>
  <c r="N8316" i="1"/>
  <c r="N8315" i="1"/>
  <c r="N8314" i="1"/>
  <c r="N8313" i="1"/>
  <c r="N8312" i="1"/>
  <c r="N8311" i="1"/>
  <c r="N8310" i="1"/>
  <c r="N8309" i="1"/>
  <c r="N8308" i="1"/>
  <c r="N8307" i="1"/>
  <c r="N8306" i="1"/>
  <c r="N8305" i="1"/>
  <c r="N8304" i="1"/>
  <c r="N8303" i="1"/>
  <c r="N8302" i="1"/>
  <c r="N8301" i="1"/>
  <c r="N8300" i="1"/>
  <c r="N8299" i="1"/>
  <c r="N8298" i="1"/>
  <c r="N8297" i="1"/>
  <c r="N8296" i="1"/>
  <c r="N8295" i="1"/>
  <c r="N8294" i="1"/>
  <c r="N8293" i="1"/>
  <c r="N8292" i="1"/>
  <c r="N8291" i="1"/>
  <c r="N8290" i="1"/>
  <c r="N8289" i="1"/>
  <c r="N8288" i="1"/>
  <c r="N8287" i="1"/>
  <c r="N8286" i="1"/>
  <c r="N8285" i="1"/>
  <c r="N8284" i="1"/>
  <c r="N8283" i="1"/>
  <c r="N8282" i="1"/>
  <c r="N8281" i="1"/>
  <c r="N8280" i="1"/>
  <c r="N8279" i="1"/>
  <c r="N8278" i="1"/>
  <c r="N8277" i="1"/>
  <c r="N8276" i="1"/>
  <c r="N8275" i="1"/>
  <c r="N8274" i="1"/>
  <c r="N8273" i="1"/>
  <c r="N8272" i="1"/>
  <c r="N8271" i="1"/>
  <c r="N8270" i="1"/>
  <c r="N8269" i="1"/>
  <c r="N8268" i="1"/>
  <c r="N8267" i="1"/>
  <c r="N8266" i="1"/>
  <c r="N8265" i="1"/>
  <c r="N8264" i="1"/>
  <c r="N8263" i="1"/>
  <c r="N8262" i="1"/>
  <c r="N8261" i="1"/>
  <c r="N8260" i="1"/>
  <c r="N8259" i="1"/>
  <c r="N8258" i="1"/>
  <c r="N8257" i="1"/>
  <c r="N8256" i="1"/>
  <c r="N8255" i="1"/>
  <c r="N8254" i="1"/>
  <c r="N8253" i="1"/>
  <c r="N8252" i="1"/>
  <c r="N8251" i="1"/>
  <c r="N8250" i="1"/>
  <c r="N8249" i="1"/>
  <c r="N8248" i="1"/>
  <c r="N8247" i="1"/>
  <c r="N8246" i="1"/>
  <c r="N8245" i="1"/>
  <c r="N8244" i="1"/>
  <c r="N8243" i="1"/>
  <c r="N8242" i="1"/>
  <c r="N8241" i="1"/>
  <c r="N8240" i="1"/>
  <c r="N8239" i="1"/>
  <c r="N8238" i="1"/>
  <c r="N8237" i="1"/>
  <c r="N8236" i="1"/>
  <c r="N8235" i="1"/>
  <c r="N8234" i="1"/>
  <c r="N8233" i="1"/>
  <c r="N8232" i="1"/>
  <c r="N8231" i="1"/>
  <c r="N8230" i="1"/>
  <c r="N8229" i="1"/>
  <c r="N8228" i="1"/>
  <c r="N8227" i="1"/>
  <c r="N8226" i="1"/>
  <c r="N8225" i="1"/>
  <c r="N8224" i="1"/>
  <c r="N8223" i="1"/>
  <c r="N8222" i="1"/>
  <c r="N8221" i="1"/>
  <c r="N8220" i="1"/>
  <c r="N8219" i="1"/>
  <c r="N8218" i="1"/>
  <c r="N8217" i="1"/>
  <c r="N8216" i="1"/>
  <c r="N8215" i="1"/>
  <c r="N8214" i="1"/>
  <c r="N8213" i="1"/>
  <c r="N8212" i="1"/>
  <c r="N8211" i="1"/>
  <c r="N8210" i="1"/>
  <c r="N8209" i="1"/>
  <c r="N8208" i="1"/>
  <c r="N8207" i="1"/>
  <c r="N8206" i="1"/>
  <c r="N8205" i="1"/>
  <c r="N8204" i="1"/>
  <c r="N8203" i="1"/>
  <c r="N8202" i="1"/>
  <c r="N8201" i="1"/>
  <c r="N8200" i="1"/>
  <c r="N8199" i="1"/>
  <c r="N8198" i="1"/>
  <c r="N8197" i="1"/>
  <c r="N8196" i="1"/>
  <c r="N8195" i="1"/>
  <c r="N8194" i="1"/>
  <c r="N8193" i="1"/>
  <c r="N8192" i="1"/>
  <c r="N8191" i="1"/>
  <c r="N8190" i="1"/>
  <c r="N8189" i="1"/>
  <c r="N8188" i="1"/>
  <c r="N8187" i="1"/>
  <c r="N8186" i="1"/>
  <c r="N8185" i="1"/>
  <c r="N8184" i="1"/>
  <c r="N8183" i="1"/>
  <c r="N8182" i="1"/>
  <c r="N8181" i="1"/>
  <c r="N8180" i="1"/>
  <c r="N8179" i="1"/>
  <c r="N8178" i="1"/>
  <c r="N8177" i="1"/>
  <c r="N8176" i="1"/>
  <c r="N8175" i="1"/>
  <c r="N8174" i="1"/>
  <c r="N8173" i="1"/>
  <c r="N8172" i="1"/>
  <c r="N8171" i="1"/>
  <c r="N8170" i="1"/>
  <c r="N8169" i="1"/>
  <c r="N8168" i="1"/>
  <c r="N8167" i="1"/>
  <c r="N8166" i="1"/>
  <c r="N8165" i="1"/>
  <c r="N8164" i="1"/>
  <c r="N8163" i="1"/>
  <c r="N8162" i="1"/>
  <c r="N8161" i="1"/>
  <c r="N8160" i="1"/>
  <c r="N8159" i="1"/>
  <c r="N8158" i="1"/>
  <c r="N8157" i="1"/>
  <c r="N8156" i="1"/>
  <c r="N8155" i="1"/>
  <c r="N8154" i="1"/>
  <c r="N8153" i="1"/>
  <c r="N8152" i="1"/>
  <c r="N8151" i="1"/>
  <c r="N8150" i="1"/>
  <c r="N8149" i="1"/>
  <c r="N8148" i="1"/>
  <c r="N8147" i="1"/>
  <c r="N8146" i="1"/>
  <c r="N8145" i="1"/>
  <c r="N8144" i="1"/>
  <c r="N8143" i="1"/>
  <c r="N8142" i="1"/>
  <c r="N8141" i="1"/>
  <c r="N8140" i="1"/>
  <c r="N8139" i="1"/>
  <c r="N8138" i="1"/>
  <c r="N8137" i="1"/>
  <c r="N8136" i="1"/>
  <c r="N8135" i="1"/>
  <c r="N8134" i="1"/>
  <c r="N8133" i="1"/>
  <c r="N8132" i="1"/>
  <c r="N8131" i="1"/>
  <c r="N8130" i="1"/>
  <c r="N8129" i="1"/>
  <c r="N8128" i="1"/>
  <c r="N8127" i="1"/>
  <c r="N8126" i="1"/>
  <c r="N8125" i="1"/>
  <c r="N8124" i="1"/>
  <c r="N8123" i="1"/>
  <c r="N8122" i="1"/>
  <c r="N8121" i="1"/>
  <c r="N8120" i="1"/>
  <c r="N8119" i="1"/>
  <c r="N8118" i="1"/>
  <c r="N8117" i="1"/>
  <c r="N8116" i="1"/>
  <c r="N8115" i="1"/>
  <c r="N8114" i="1"/>
  <c r="N8113" i="1"/>
  <c r="N8112" i="1"/>
  <c r="N8111" i="1"/>
  <c r="N8110" i="1"/>
  <c r="N8109" i="1"/>
  <c r="N8108" i="1"/>
  <c r="N8107" i="1"/>
  <c r="N8106" i="1"/>
  <c r="N8105" i="1"/>
  <c r="N8104" i="1"/>
  <c r="N8103" i="1"/>
  <c r="N8102" i="1"/>
  <c r="N8101" i="1"/>
  <c r="N8100" i="1"/>
  <c r="N8099" i="1"/>
  <c r="N8098" i="1"/>
  <c r="N8097" i="1"/>
  <c r="N8096" i="1"/>
  <c r="N8095" i="1"/>
  <c r="N8094" i="1"/>
  <c r="N8093" i="1"/>
  <c r="N8092" i="1"/>
  <c r="N8091" i="1"/>
  <c r="N8090" i="1"/>
  <c r="N8089" i="1"/>
  <c r="N8088" i="1"/>
  <c r="N8087" i="1"/>
  <c r="N8086" i="1"/>
  <c r="N8085" i="1"/>
  <c r="N8084" i="1"/>
  <c r="N8083" i="1"/>
  <c r="N8082" i="1"/>
  <c r="N8081" i="1"/>
  <c r="N8080" i="1"/>
  <c r="N8079" i="1"/>
  <c r="N8078" i="1"/>
  <c r="N8077" i="1"/>
  <c r="N8076" i="1"/>
  <c r="N8075" i="1"/>
  <c r="N8074" i="1"/>
  <c r="N8073" i="1"/>
  <c r="N8072" i="1"/>
  <c r="N8071" i="1"/>
  <c r="N8070" i="1"/>
  <c r="N8069" i="1"/>
  <c r="N8068" i="1"/>
  <c r="N8067" i="1"/>
  <c r="N8066" i="1"/>
  <c r="N8065" i="1"/>
  <c r="N8064" i="1"/>
  <c r="N8063" i="1"/>
  <c r="N8062" i="1"/>
  <c r="N8061" i="1"/>
  <c r="N8060" i="1"/>
  <c r="N8059" i="1"/>
  <c r="N8058" i="1"/>
  <c r="N8057" i="1"/>
  <c r="N8056" i="1"/>
  <c r="N8055" i="1"/>
  <c r="N8054" i="1"/>
  <c r="N8053" i="1"/>
  <c r="N8052" i="1"/>
  <c r="N8051" i="1"/>
  <c r="N8050" i="1"/>
  <c r="N8049" i="1"/>
  <c r="N8048" i="1"/>
  <c r="N8047" i="1"/>
  <c r="N8046" i="1"/>
  <c r="N8045" i="1"/>
  <c r="N8044" i="1"/>
  <c r="N8043" i="1"/>
  <c r="N8042" i="1"/>
  <c r="N8041" i="1"/>
  <c r="N8040" i="1"/>
  <c r="N8039" i="1"/>
  <c r="N8038" i="1"/>
  <c r="N8037" i="1"/>
  <c r="N8036" i="1"/>
  <c r="N8035" i="1"/>
  <c r="N8034" i="1"/>
  <c r="N8033" i="1"/>
  <c r="N8032" i="1"/>
  <c r="N8031" i="1"/>
  <c r="N8030" i="1"/>
  <c r="N8029" i="1"/>
  <c r="N8028" i="1"/>
  <c r="N8027" i="1"/>
  <c r="N8026" i="1"/>
  <c r="N8025" i="1"/>
  <c r="N8024" i="1"/>
  <c r="N8023" i="1"/>
  <c r="N8022" i="1"/>
  <c r="N8021" i="1"/>
  <c r="N8020" i="1"/>
  <c r="N8019" i="1"/>
  <c r="N8018" i="1"/>
  <c r="N8017" i="1"/>
  <c r="N8016" i="1"/>
  <c r="N8015" i="1"/>
  <c r="N8014" i="1"/>
  <c r="N8013" i="1"/>
  <c r="N8012" i="1"/>
  <c r="N8011" i="1"/>
  <c r="N8010" i="1"/>
  <c r="N8009" i="1"/>
  <c r="N8008" i="1"/>
  <c r="N8007" i="1"/>
  <c r="N8006" i="1"/>
  <c r="N8005" i="1"/>
  <c r="N8004" i="1"/>
  <c r="N8003" i="1"/>
  <c r="N8002" i="1"/>
  <c r="N8001" i="1"/>
  <c r="N8000" i="1"/>
  <c r="N7999" i="1"/>
  <c r="N7998" i="1"/>
  <c r="N7997" i="1"/>
  <c r="N7996" i="1"/>
  <c r="N7995" i="1"/>
  <c r="N7994" i="1"/>
  <c r="N7993" i="1"/>
  <c r="N7992" i="1"/>
  <c r="N7991" i="1"/>
  <c r="N7990" i="1"/>
  <c r="N7989" i="1"/>
  <c r="N7988" i="1"/>
  <c r="N7987" i="1"/>
  <c r="N7986" i="1"/>
  <c r="N7985" i="1"/>
  <c r="N7984" i="1"/>
  <c r="N7983" i="1"/>
  <c r="N7982" i="1"/>
  <c r="N7981" i="1"/>
  <c r="N7980" i="1"/>
  <c r="N7979" i="1"/>
  <c r="N7978" i="1"/>
  <c r="N7977" i="1"/>
  <c r="N7976" i="1"/>
  <c r="N7975" i="1"/>
  <c r="N7974" i="1"/>
  <c r="N7973" i="1"/>
  <c r="N7972" i="1"/>
  <c r="N7971" i="1"/>
  <c r="N7970" i="1"/>
  <c r="N7969" i="1"/>
  <c r="N7968" i="1"/>
  <c r="N7967" i="1"/>
  <c r="N7966" i="1"/>
  <c r="N7965" i="1"/>
  <c r="N7964" i="1"/>
  <c r="N7963" i="1"/>
  <c r="N7962" i="1"/>
  <c r="N7961" i="1"/>
  <c r="N7960" i="1"/>
  <c r="N7959" i="1"/>
  <c r="N7958" i="1"/>
  <c r="N7957" i="1"/>
  <c r="N7956" i="1"/>
  <c r="N7955" i="1"/>
  <c r="N7954" i="1"/>
  <c r="N7953" i="1"/>
  <c r="N7952" i="1"/>
  <c r="N7951" i="1"/>
  <c r="N7950" i="1"/>
  <c r="N7949" i="1"/>
  <c r="N7948" i="1"/>
  <c r="N7947" i="1"/>
  <c r="N7946" i="1"/>
  <c r="N7945" i="1"/>
  <c r="N7944" i="1"/>
  <c r="N7943" i="1"/>
  <c r="N7942" i="1"/>
  <c r="N7941" i="1"/>
  <c r="N7940" i="1"/>
  <c r="N7939" i="1"/>
  <c r="N7938" i="1"/>
  <c r="N7937" i="1"/>
  <c r="N7936" i="1"/>
  <c r="N7935" i="1"/>
  <c r="N7934" i="1"/>
  <c r="N7933" i="1"/>
  <c r="N7932" i="1"/>
  <c r="N7931" i="1"/>
  <c r="N7930" i="1"/>
  <c r="N7929" i="1"/>
  <c r="N7928" i="1"/>
  <c r="N7927" i="1"/>
  <c r="N7926" i="1"/>
  <c r="N7925" i="1"/>
  <c r="N7924" i="1"/>
  <c r="N7923" i="1"/>
  <c r="N7922" i="1"/>
  <c r="N7921" i="1"/>
  <c r="N7920" i="1"/>
  <c r="N7919" i="1"/>
  <c r="N7918" i="1"/>
  <c r="N7917" i="1"/>
  <c r="N7916" i="1"/>
  <c r="N7915" i="1"/>
  <c r="N7914" i="1"/>
  <c r="N7913" i="1"/>
  <c r="N7912" i="1"/>
  <c r="N7911" i="1"/>
  <c r="N7910" i="1"/>
  <c r="N7909" i="1"/>
  <c r="N7908" i="1"/>
  <c r="N7907" i="1"/>
  <c r="N7906" i="1"/>
  <c r="N7905" i="1"/>
  <c r="N7904" i="1"/>
  <c r="N7903" i="1"/>
  <c r="N7902" i="1"/>
  <c r="N7901" i="1"/>
  <c r="N7900" i="1"/>
  <c r="N7899" i="1"/>
  <c r="N7898" i="1"/>
  <c r="N7897" i="1"/>
  <c r="N7896" i="1"/>
  <c r="N7895" i="1"/>
  <c r="N7894" i="1"/>
  <c r="N7893" i="1"/>
  <c r="N7892" i="1"/>
  <c r="N7891" i="1"/>
  <c r="N7890" i="1"/>
  <c r="N7889" i="1"/>
  <c r="N7888" i="1"/>
  <c r="N7887" i="1"/>
  <c r="N7886" i="1"/>
  <c r="N7885" i="1"/>
  <c r="N7884" i="1"/>
  <c r="N7883" i="1"/>
  <c r="N7882" i="1"/>
  <c r="N7881" i="1"/>
  <c r="N7880" i="1"/>
  <c r="N7879" i="1"/>
  <c r="N7878" i="1"/>
  <c r="N7877" i="1"/>
  <c r="N7876" i="1"/>
  <c r="N7875" i="1"/>
  <c r="N7874" i="1"/>
  <c r="N7873" i="1"/>
  <c r="N7872" i="1"/>
  <c r="N7871" i="1"/>
  <c r="N7870" i="1"/>
  <c r="N7869" i="1"/>
  <c r="N7868" i="1"/>
  <c r="N7867" i="1"/>
  <c r="N7866" i="1"/>
  <c r="N7865" i="1"/>
  <c r="N7864" i="1"/>
  <c r="N7863" i="1"/>
  <c r="N7862" i="1"/>
  <c r="N7861" i="1"/>
  <c r="N7860" i="1"/>
  <c r="N7859" i="1"/>
  <c r="N7858" i="1"/>
  <c r="N7857" i="1"/>
  <c r="N7856" i="1"/>
  <c r="N7855" i="1"/>
  <c r="N7854" i="1"/>
  <c r="N7853" i="1"/>
  <c r="N7852" i="1"/>
  <c r="N7851" i="1"/>
  <c r="N7850" i="1"/>
  <c r="N7849" i="1"/>
  <c r="N7848" i="1"/>
  <c r="N7847" i="1"/>
  <c r="N7846" i="1"/>
  <c r="N7845" i="1"/>
  <c r="N7844" i="1"/>
  <c r="N7843" i="1"/>
  <c r="N7842" i="1"/>
  <c r="N7841" i="1"/>
  <c r="N7840" i="1"/>
  <c r="N7839" i="1"/>
  <c r="N7838" i="1"/>
  <c r="N7837" i="1"/>
  <c r="N7836" i="1"/>
  <c r="N7835" i="1"/>
  <c r="N7834" i="1"/>
  <c r="N7833" i="1"/>
  <c r="N7832" i="1"/>
  <c r="N7831" i="1"/>
  <c r="N7830" i="1"/>
  <c r="N7829" i="1"/>
  <c r="N7828" i="1"/>
  <c r="N7827" i="1"/>
  <c r="N7826" i="1"/>
  <c r="N7825" i="1"/>
  <c r="N7824" i="1"/>
  <c r="N7823" i="1"/>
  <c r="N7822" i="1"/>
  <c r="N7821" i="1"/>
  <c r="N7820" i="1"/>
  <c r="N7819" i="1"/>
  <c r="N7818" i="1"/>
  <c r="N7817" i="1"/>
  <c r="N7816" i="1"/>
  <c r="N7815" i="1"/>
  <c r="N7814" i="1"/>
  <c r="N7813" i="1"/>
  <c r="N7812" i="1"/>
  <c r="N7811" i="1"/>
  <c r="N7810" i="1"/>
  <c r="N7809" i="1"/>
  <c r="N7808" i="1"/>
  <c r="N7807" i="1"/>
  <c r="N7806" i="1"/>
  <c r="N7805" i="1"/>
  <c r="N7804" i="1"/>
  <c r="N7803" i="1"/>
  <c r="N7802" i="1"/>
  <c r="N7801" i="1"/>
  <c r="N7800" i="1"/>
  <c r="N7799" i="1"/>
  <c r="N7798" i="1"/>
  <c r="N7797" i="1"/>
  <c r="N7796" i="1"/>
  <c r="N7795" i="1"/>
  <c r="N7794" i="1"/>
  <c r="N7793" i="1"/>
  <c r="N7792" i="1"/>
  <c r="N7791" i="1"/>
  <c r="N7790" i="1"/>
  <c r="N7789" i="1"/>
  <c r="N7788" i="1"/>
  <c r="N7787" i="1"/>
  <c r="N7786" i="1"/>
  <c r="N7785" i="1"/>
  <c r="N7784" i="1"/>
  <c r="N7783" i="1"/>
  <c r="N7782" i="1"/>
  <c r="N7781" i="1"/>
  <c r="N7780" i="1"/>
  <c r="N7779" i="1"/>
  <c r="N7778" i="1"/>
  <c r="N7777" i="1"/>
  <c r="N7776" i="1"/>
  <c r="N7775" i="1"/>
  <c r="N7774" i="1"/>
  <c r="N7773" i="1"/>
  <c r="N7772" i="1"/>
  <c r="N7771" i="1"/>
  <c r="N7770" i="1"/>
  <c r="N7769" i="1"/>
  <c r="N7768" i="1"/>
  <c r="N7767" i="1"/>
  <c r="N7766" i="1"/>
  <c r="N7765" i="1"/>
  <c r="N7764" i="1"/>
  <c r="N7763" i="1"/>
  <c r="N7762" i="1"/>
  <c r="N7761" i="1"/>
  <c r="N7760" i="1"/>
  <c r="N7759" i="1"/>
  <c r="N7758" i="1"/>
  <c r="N7757" i="1"/>
  <c r="N7756" i="1"/>
  <c r="N7755" i="1"/>
  <c r="N7754" i="1"/>
  <c r="N7753" i="1"/>
  <c r="N7752" i="1"/>
  <c r="N7751" i="1"/>
  <c r="N7750" i="1"/>
  <c r="N7749" i="1"/>
  <c r="N7748" i="1"/>
  <c r="N7747" i="1"/>
  <c r="N7746" i="1"/>
  <c r="N7745" i="1"/>
  <c r="N7744" i="1"/>
  <c r="N7743" i="1"/>
  <c r="N7742" i="1"/>
  <c r="N7741" i="1"/>
  <c r="N7740" i="1"/>
  <c r="N7739" i="1"/>
  <c r="N7738" i="1"/>
  <c r="N7737" i="1"/>
  <c r="N7736" i="1"/>
  <c r="N7735" i="1"/>
  <c r="N7734" i="1"/>
  <c r="N7733" i="1"/>
  <c r="N7732" i="1"/>
  <c r="N7731" i="1"/>
  <c r="N7730" i="1"/>
  <c r="N7729" i="1"/>
  <c r="N7728" i="1"/>
  <c r="N7727" i="1"/>
  <c r="N7726" i="1"/>
  <c r="N7725" i="1"/>
  <c r="N7724" i="1"/>
  <c r="N7723" i="1"/>
  <c r="N7722" i="1"/>
  <c r="N7721" i="1"/>
  <c r="N7720" i="1"/>
  <c r="N7719" i="1"/>
  <c r="N7718" i="1"/>
  <c r="N7717" i="1"/>
  <c r="N7716" i="1"/>
  <c r="N7715" i="1"/>
  <c r="N7714" i="1"/>
  <c r="N7713" i="1"/>
  <c r="N7712" i="1"/>
  <c r="N7711" i="1"/>
  <c r="N7710" i="1"/>
  <c r="N7709" i="1"/>
  <c r="N7708" i="1"/>
  <c r="N7707" i="1"/>
  <c r="N7706" i="1"/>
  <c r="N7705" i="1"/>
  <c r="N7704" i="1"/>
  <c r="N7703" i="1"/>
  <c r="N7702" i="1"/>
  <c r="N7701" i="1"/>
  <c r="N7700" i="1"/>
  <c r="N7699" i="1"/>
  <c r="N7698" i="1"/>
  <c r="N7697" i="1"/>
  <c r="N7696" i="1"/>
  <c r="N7695" i="1"/>
  <c r="N7694" i="1"/>
  <c r="N7693" i="1"/>
  <c r="N7692" i="1"/>
  <c r="N7691" i="1"/>
  <c r="N7690" i="1"/>
  <c r="N7689" i="1"/>
  <c r="N7688" i="1"/>
  <c r="N7687" i="1"/>
  <c r="N7686" i="1"/>
  <c r="N7685" i="1"/>
  <c r="N7684" i="1"/>
  <c r="N7683" i="1"/>
  <c r="N7682" i="1"/>
  <c r="N7681" i="1"/>
  <c r="N7680" i="1"/>
  <c r="N7679" i="1"/>
  <c r="N7678" i="1"/>
  <c r="N7677" i="1"/>
  <c r="N7676" i="1"/>
  <c r="N7675" i="1"/>
  <c r="N7674" i="1"/>
  <c r="N7673" i="1"/>
  <c r="N7672" i="1"/>
  <c r="N7671" i="1"/>
  <c r="N7670" i="1"/>
  <c r="N7669" i="1"/>
  <c r="N7668" i="1"/>
  <c r="N7667" i="1"/>
  <c r="N7666" i="1"/>
  <c r="N7665" i="1"/>
  <c r="N7664" i="1"/>
  <c r="N7663" i="1"/>
  <c r="N7662" i="1"/>
  <c r="N7661" i="1"/>
  <c r="N7660" i="1"/>
  <c r="N7659" i="1"/>
  <c r="N7658" i="1"/>
  <c r="N7657" i="1"/>
  <c r="N7656" i="1"/>
  <c r="N7655" i="1"/>
  <c r="N7654" i="1"/>
  <c r="N7653" i="1"/>
  <c r="N7652" i="1"/>
  <c r="N7651" i="1"/>
  <c r="N7650" i="1"/>
  <c r="N7649" i="1"/>
  <c r="N7648" i="1"/>
  <c r="N7647" i="1"/>
  <c r="N7646" i="1"/>
  <c r="N7645" i="1"/>
  <c r="N7644" i="1"/>
  <c r="N7643" i="1"/>
  <c r="N7642" i="1"/>
  <c r="N7641" i="1"/>
  <c r="N7640" i="1"/>
  <c r="N7639" i="1"/>
  <c r="N7638" i="1"/>
  <c r="N7637" i="1"/>
  <c r="N7636" i="1"/>
  <c r="N7635" i="1"/>
  <c r="N7634" i="1"/>
  <c r="N7633" i="1"/>
  <c r="N7632" i="1"/>
  <c r="N7631" i="1"/>
  <c r="N7630" i="1"/>
  <c r="N7629" i="1"/>
  <c r="N7628" i="1"/>
  <c r="N7627" i="1"/>
  <c r="N7626" i="1"/>
  <c r="N7625" i="1"/>
  <c r="N7624" i="1"/>
  <c r="N7623" i="1"/>
  <c r="N7622" i="1"/>
  <c r="N7621" i="1"/>
  <c r="N7620" i="1"/>
  <c r="N7619" i="1"/>
  <c r="N7618" i="1"/>
  <c r="N7617" i="1"/>
  <c r="N7616" i="1"/>
  <c r="N7615" i="1"/>
  <c r="N7614" i="1"/>
  <c r="N7613" i="1"/>
  <c r="N7612" i="1"/>
  <c r="N7611" i="1"/>
  <c r="N7610" i="1"/>
  <c r="N7609" i="1"/>
  <c r="N7608" i="1"/>
  <c r="N7607" i="1"/>
  <c r="N7606" i="1"/>
  <c r="N7605" i="1"/>
  <c r="N7604" i="1"/>
  <c r="N7603" i="1"/>
  <c r="N7602" i="1"/>
  <c r="N7601" i="1"/>
  <c r="N7600" i="1"/>
  <c r="N7599" i="1"/>
  <c r="N7598" i="1"/>
  <c r="N7597" i="1"/>
  <c r="N7596" i="1"/>
  <c r="N7595" i="1"/>
  <c r="N7594" i="1"/>
  <c r="N7593" i="1"/>
  <c r="N7592" i="1"/>
  <c r="N7591" i="1"/>
  <c r="N7590" i="1"/>
  <c r="N7589" i="1"/>
  <c r="N7588" i="1"/>
  <c r="N7587" i="1"/>
  <c r="N7586" i="1"/>
  <c r="N7585" i="1"/>
  <c r="N7584" i="1"/>
  <c r="N7583" i="1"/>
  <c r="N7582" i="1"/>
  <c r="N7581" i="1"/>
  <c r="N7580" i="1"/>
  <c r="N7579" i="1"/>
  <c r="N7578" i="1"/>
  <c r="N7577" i="1"/>
  <c r="N7576" i="1"/>
  <c r="N7575" i="1"/>
  <c r="N7574" i="1"/>
  <c r="N7573" i="1"/>
  <c r="N7572" i="1"/>
  <c r="N7571" i="1"/>
  <c r="N7570" i="1"/>
  <c r="N7569" i="1"/>
  <c r="N7568" i="1"/>
  <c r="N7567" i="1"/>
  <c r="N7566" i="1"/>
  <c r="N7565" i="1"/>
  <c r="N7564" i="1"/>
  <c r="N7563" i="1"/>
  <c r="N7562" i="1"/>
  <c r="N7561" i="1"/>
  <c r="N7560" i="1"/>
  <c r="N7559" i="1"/>
  <c r="N7558" i="1"/>
  <c r="N7557" i="1"/>
  <c r="N7556" i="1"/>
  <c r="N7555" i="1"/>
  <c r="N7554" i="1"/>
  <c r="N7553" i="1"/>
  <c r="N7552" i="1"/>
  <c r="N7551" i="1"/>
  <c r="N7550" i="1"/>
  <c r="N7549" i="1"/>
  <c r="N7548" i="1"/>
  <c r="N7547" i="1"/>
  <c r="N7546" i="1"/>
  <c r="N7545" i="1"/>
  <c r="N7544" i="1"/>
  <c r="N7543" i="1"/>
  <c r="N7542" i="1"/>
  <c r="N7541" i="1"/>
  <c r="N7540" i="1"/>
  <c r="N7539" i="1"/>
  <c r="N7538" i="1"/>
  <c r="N7537" i="1"/>
  <c r="N7536" i="1"/>
  <c r="N7535" i="1"/>
  <c r="N7534" i="1"/>
  <c r="N7533" i="1"/>
  <c r="N7532" i="1"/>
  <c r="N7531" i="1"/>
  <c r="N7530" i="1"/>
  <c r="N7529" i="1"/>
  <c r="N7528" i="1"/>
  <c r="N7527" i="1"/>
  <c r="N7526" i="1"/>
  <c r="N7525" i="1"/>
  <c r="N7524" i="1"/>
  <c r="N7523" i="1"/>
  <c r="N7522" i="1"/>
  <c r="N7521" i="1"/>
  <c r="N7520" i="1"/>
  <c r="N7519" i="1"/>
  <c r="N7518" i="1"/>
  <c r="N7517" i="1"/>
  <c r="N7516" i="1"/>
  <c r="N7515" i="1"/>
  <c r="N7514" i="1"/>
  <c r="N7513" i="1"/>
  <c r="N7512" i="1"/>
  <c r="N7511" i="1"/>
  <c r="N7510" i="1"/>
  <c r="N7509" i="1"/>
  <c r="N7508" i="1"/>
  <c r="N7507" i="1"/>
  <c r="N7506" i="1"/>
  <c r="N7505" i="1"/>
  <c r="N7504" i="1"/>
  <c r="N7503" i="1"/>
  <c r="N7502" i="1"/>
  <c r="N7501" i="1"/>
  <c r="N7500" i="1"/>
  <c r="N7499" i="1"/>
  <c r="N7498" i="1"/>
  <c r="N7497" i="1"/>
  <c r="N7496" i="1"/>
  <c r="N7495" i="1"/>
  <c r="N7494" i="1"/>
  <c r="N7493" i="1"/>
  <c r="N7492" i="1"/>
  <c r="N7491" i="1"/>
  <c r="N7490" i="1"/>
  <c r="N7489" i="1"/>
  <c r="N7488" i="1"/>
  <c r="N7487" i="1"/>
  <c r="N7486" i="1"/>
  <c r="N7485" i="1"/>
  <c r="N7484" i="1"/>
  <c r="N7483" i="1"/>
  <c r="N7482" i="1"/>
  <c r="N7481" i="1"/>
  <c r="N7480" i="1"/>
  <c r="N7479" i="1"/>
  <c r="N7478" i="1"/>
  <c r="N7477" i="1"/>
  <c r="N7476" i="1"/>
  <c r="N7475" i="1"/>
  <c r="N7474" i="1"/>
  <c r="N7473" i="1"/>
  <c r="N7472" i="1"/>
  <c r="N7471" i="1"/>
  <c r="N7470" i="1"/>
  <c r="N7469" i="1"/>
  <c r="N7468" i="1"/>
  <c r="N7467" i="1"/>
  <c r="N7466" i="1"/>
  <c r="N7465" i="1"/>
  <c r="N7464" i="1"/>
  <c r="N7463" i="1"/>
  <c r="N7462" i="1"/>
  <c r="N7461" i="1"/>
  <c r="N7460" i="1"/>
  <c r="N7459" i="1"/>
  <c r="N7458" i="1"/>
  <c r="N7457" i="1"/>
  <c r="N7456" i="1"/>
  <c r="N7455" i="1"/>
  <c r="N7454" i="1"/>
  <c r="N7453" i="1"/>
  <c r="N7452" i="1"/>
  <c r="N7451" i="1"/>
  <c r="N7450" i="1"/>
  <c r="N7449" i="1"/>
  <c r="N7448" i="1"/>
  <c r="N7447" i="1"/>
  <c r="N7446" i="1"/>
  <c r="N7445" i="1"/>
  <c r="N7444" i="1"/>
  <c r="N7443" i="1"/>
  <c r="N7442" i="1"/>
  <c r="N7441" i="1"/>
  <c r="N7440" i="1"/>
  <c r="N7439" i="1"/>
  <c r="N7438" i="1"/>
  <c r="N7437" i="1"/>
  <c r="N7436" i="1"/>
  <c r="N7435" i="1"/>
  <c r="N7434" i="1"/>
  <c r="N7433" i="1"/>
  <c r="N7432" i="1"/>
  <c r="N7431" i="1"/>
  <c r="N7430" i="1"/>
  <c r="N7429" i="1"/>
  <c r="N7428" i="1"/>
  <c r="N7427" i="1"/>
  <c r="N7426" i="1"/>
  <c r="N7425" i="1"/>
  <c r="N7424" i="1"/>
  <c r="N7423" i="1"/>
  <c r="N7422" i="1"/>
  <c r="N7421" i="1"/>
  <c r="N7420" i="1"/>
  <c r="N7419" i="1"/>
  <c r="N7418" i="1"/>
  <c r="N7417" i="1"/>
  <c r="N7416" i="1"/>
  <c r="N7415" i="1"/>
  <c r="N7414" i="1"/>
  <c r="N7413" i="1"/>
  <c r="N7412" i="1"/>
  <c r="N7411" i="1"/>
  <c r="N7410" i="1"/>
  <c r="N7409" i="1"/>
  <c r="N7408" i="1"/>
  <c r="N7407" i="1"/>
  <c r="N7406" i="1"/>
  <c r="N7405" i="1"/>
  <c r="N7404" i="1"/>
  <c r="N7403" i="1"/>
  <c r="N7402" i="1"/>
  <c r="N7401" i="1"/>
  <c r="N7400" i="1"/>
  <c r="N7399" i="1"/>
  <c r="N7398" i="1"/>
  <c r="N7397" i="1"/>
  <c r="N7396" i="1"/>
  <c r="N7395" i="1"/>
  <c r="N7394" i="1"/>
  <c r="N7393" i="1"/>
  <c r="N7392" i="1"/>
  <c r="N7391" i="1"/>
  <c r="N7390" i="1"/>
  <c r="N7389" i="1"/>
  <c r="N7388" i="1"/>
  <c r="N7387" i="1"/>
  <c r="N7386" i="1"/>
  <c r="N7385" i="1"/>
  <c r="N7384" i="1"/>
  <c r="N7383" i="1"/>
  <c r="N7382" i="1"/>
  <c r="N7381" i="1"/>
  <c r="N7380" i="1"/>
  <c r="N7379" i="1"/>
  <c r="N7378" i="1"/>
  <c r="N7377" i="1"/>
  <c r="N7376" i="1"/>
  <c r="N7375" i="1"/>
  <c r="N7374" i="1"/>
  <c r="N7373" i="1"/>
  <c r="N7372" i="1"/>
  <c r="N7371" i="1"/>
  <c r="N7370" i="1"/>
  <c r="N7369" i="1"/>
  <c r="N7368" i="1"/>
  <c r="N7367" i="1"/>
  <c r="N7366" i="1"/>
  <c r="N7365" i="1"/>
  <c r="N7364" i="1"/>
  <c r="N7363" i="1"/>
  <c r="N7362" i="1"/>
  <c r="N7361" i="1"/>
  <c r="N7360" i="1"/>
  <c r="N7359" i="1"/>
  <c r="N7358" i="1"/>
  <c r="N7357" i="1"/>
  <c r="N7356" i="1"/>
  <c r="N7355" i="1"/>
  <c r="N7354" i="1"/>
  <c r="N7353" i="1"/>
  <c r="N7352" i="1"/>
  <c r="N7351" i="1"/>
  <c r="N7350" i="1"/>
  <c r="N7349" i="1"/>
  <c r="N7348" i="1"/>
  <c r="N7347" i="1"/>
  <c r="N7346" i="1"/>
  <c r="N7345" i="1"/>
  <c r="N7344" i="1"/>
  <c r="N7343" i="1"/>
  <c r="N7342" i="1"/>
  <c r="N7341" i="1"/>
  <c r="N7340" i="1"/>
  <c r="N7339" i="1"/>
  <c r="N7338" i="1"/>
  <c r="N7337" i="1"/>
  <c r="N7336" i="1"/>
  <c r="N7335" i="1"/>
  <c r="N7334" i="1"/>
  <c r="N7333" i="1"/>
  <c r="N7332" i="1"/>
  <c r="N7331" i="1"/>
  <c r="N7330" i="1"/>
  <c r="N7329" i="1"/>
  <c r="N7328" i="1"/>
  <c r="N7327" i="1"/>
  <c r="N7326" i="1"/>
  <c r="N7325" i="1"/>
  <c r="N7324" i="1"/>
  <c r="N7323" i="1"/>
  <c r="N7322" i="1"/>
  <c r="N7321" i="1"/>
  <c r="N7320" i="1"/>
  <c r="N7319" i="1"/>
  <c r="N7318" i="1"/>
  <c r="N7317" i="1"/>
  <c r="N7316" i="1"/>
  <c r="N7315" i="1"/>
  <c r="N7314" i="1"/>
  <c r="N7313" i="1"/>
  <c r="N7312" i="1"/>
  <c r="N7311" i="1"/>
  <c r="N7310" i="1"/>
  <c r="N7309" i="1"/>
  <c r="N7308" i="1"/>
  <c r="N7307" i="1"/>
  <c r="N7306" i="1"/>
  <c r="N7305" i="1"/>
  <c r="N7304" i="1"/>
  <c r="N7303" i="1"/>
  <c r="N7302" i="1"/>
  <c r="N7301" i="1"/>
  <c r="N7300" i="1"/>
  <c r="N7299" i="1"/>
  <c r="N7298" i="1"/>
  <c r="N7297" i="1"/>
  <c r="N7296" i="1"/>
  <c r="N7295" i="1"/>
  <c r="N7294" i="1"/>
  <c r="N7293" i="1"/>
  <c r="N7292" i="1"/>
  <c r="N7291" i="1"/>
  <c r="N7290" i="1"/>
  <c r="N7289" i="1"/>
  <c r="N7288" i="1"/>
  <c r="N7287" i="1"/>
  <c r="N7286" i="1"/>
  <c r="N7285" i="1"/>
  <c r="N7284" i="1"/>
  <c r="N7283" i="1"/>
  <c r="N7282" i="1"/>
  <c r="N7281" i="1"/>
  <c r="N7280" i="1"/>
  <c r="N7279" i="1"/>
  <c r="N7278" i="1"/>
  <c r="N7277" i="1"/>
  <c r="N7276" i="1"/>
  <c r="N7275" i="1"/>
  <c r="N7274" i="1"/>
  <c r="N7273" i="1"/>
  <c r="N7272" i="1"/>
  <c r="N7271" i="1"/>
  <c r="N7270" i="1"/>
  <c r="N7269" i="1"/>
  <c r="N7268" i="1"/>
  <c r="N7267" i="1"/>
  <c r="N7266" i="1"/>
  <c r="N7265" i="1"/>
  <c r="N7264" i="1"/>
  <c r="N7263" i="1"/>
  <c r="N7262" i="1"/>
  <c r="N7261" i="1"/>
  <c r="N7260" i="1"/>
  <c r="N7259" i="1"/>
  <c r="N7258" i="1"/>
  <c r="N7257" i="1"/>
  <c r="N7256" i="1"/>
  <c r="N7255" i="1"/>
  <c r="N7254" i="1"/>
  <c r="N7253" i="1"/>
  <c r="N7252" i="1"/>
  <c r="N7251" i="1"/>
  <c r="N7250" i="1"/>
  <c r="N7249" i="1"/>
  <c r="N7248" i="1"/>
  <c r="N7247" i="1"/>
  <c r="N7246" i="1"/>
  <c r="N7245" i="1"/>
  <c r="N7244" i="1"/>
  <c r="N7243" i="1"/>
  <c r="N7242" i="1"/>
  <c r="N7241" i="1"/>
  <c r="N7240" i="1"/>
  <c r="N7239" i="1"/>
  <c r="N7238" i="1"/>
  <c r="N7237" i="1"/>
  <c r="N7236" i="1"/>
  <c r="N7235" i="1"/>
  <c r="N7234" i="1"/>
  <c r="N7233" i="1"/>
  <c r="N7232" i="1"/>
  <c r="N7231" i="1"/>
  <c r="N7230" i="1"/>
  <c r="N7229" i="1"/>
  <c r="N7228" i="1"/>
  <c r="N7227" i="1"/>
  <c r="N7226" i="1"/>
  <c r="N7225" i="1"/>
  <c r="N7224" i="1"/>
  <c r="N7223" i="1"/>
  <c r="N7222" i="1"/>
  <c r="N7221" i="1"/>
  <c r="N7220" i="1"/>
  <c r="N7219" i="1"/>
  <c r="N7218" i="1"/>
  <c r="N7217" i="1"/>
  <c r="N7216" i="1"/>
  <c r="N7215" i="1"/>
  <c r="N7214" i="1"/>
  <c r="N7213" i="1"/>
  <c r="N7212" i="1"/>
  <c r="N7211" i="1"/>
  <c r="N7210" i="1"/>
  <c r="N7209" i="1"/>
  <c r="N7208" i="1"/>
  <c r="N7207" i="1"/>
  <c r="N7206" i="1"/>
  <c r="N7205" i="1"/>
  <c r="N7204" i="1"/>
  <c r="N7203" i="1"/>
  <c r="N7202" i="1"/>
  <c r="N7201" i="1"/>
  <c r="N7200" i="1"/>
  <c r="N7199" i="1"/>
  <c r="N7198" i="1"/>
  <c r="N7197" i="1"/>
  <c r="N7196" i="1"/>
  <c r="N7195" i="1"/>
  <c r="N7194" i="1"/>
  <c r="N7193" i="1"/>
  <c r="N7192" i="1"/>
  <c r="N7191" i="1"/>
  <c r="N7190" i="1"/>
  <c r="N7189" i="1"/>
  <c r="N7188" i="1"/>
  <c r="N7187" i="1"/>
  <c r="N7186" i="1"/>
  <c r="N7185" i="1"/>
  <c r="N7184" i="1"/>
  <c r="N7183" i="1"/>
  <c r="N7182" i="1"/>
  <c r="N7181" i="1"/>
  <c r="N7180" i="1"/>
  <c r="N7179" i="1"/>
  <c r="N7178" i="1"/>
  <c r="N7177" i="1"/>
  <c r="N7176" i="1"/>
  <c r="N7175" i="1"/>
  <c r="N7174" i="1"/>
  <c r="N7173" i="1"/>
  <c r="N7172" i="1"/>
  <c r="N7171" i="1"/>
  <c r="N7170" i="1"/>
  <c r="N7169" i="1"/>
  <c r="N7168" i="1"/>
  <c r="N7167" i="1"/>
  <c r="N7166" i="1"/>
  <c r="N7165" i="1"/>
  <c r="N7164" i="1"/>
  <c r="N7163" i="1"/>
  <c r="N7162" i="1"/>
  <c r="N7161" i="1"/>
  <c r="N7160" i="1"/>
  <c r="N7159" i="1"/>
  <c r="N7158" i="1"/>
  <c r="N7157" i="1"/>
  <c r="N7156" i="1"/>
  <c r="N7155" i="1"/>
  <c r="N7154" i="1"/>
  <c r="N7153" i="1"/>
  <c r="N7152" i="1"/>
  <c r="N7151" i="1"/>
  <c r="N7150" i="1"/>
  <c r="N7149" i="1"/>
  <c r="N7148" i="1"/>
  <c r="N7147" i="1"/>
  <c r="N7146" i="1"/>
  <c r="N7145" i="1"/>
  <c r="N7144" i="1"/>
  <c r="N7143" i="1"/>
  <c r="N7142" i="1"/>
  <c r="N7141" i="1"/>
  <c r="N7140" i="1"/>
  <c r="N7139" i="1"/>
  <c r="N7138" i="1"/>
  <c r="N7137" i="1"/>
  <c r="N7136" i="1"/>
  <c r="N7135" i="1"/>
  <c r="N7134" i="1"/>
  <c r="N7133" i="1"/>
  <c r="N7132" i="1"/>
  <c r="N7131" i="1"/>
  <c r="N7130" i="1"/>
  <c r="N7129" i="1"/>
  <c r="N7128" i="1"/>
  <c r="N7127" i="1"/>
  <c r="N7126" i="1"/>
  <c r="N7125" i="1"/>
  <c r="N7124" i="1"/>
  <c r="N7123" i="1"/>
  <c r="N7122" i="1"/>
  <c r="N7121" i="1"/>
  <c r="N7120" i="1"/>
  <c r="N7119" i="1"/>
  <c r="N7118" i="1"/>
  <c r="N7117" i="1"/>
  <c r="N7116" i="1"/>
  <c r="N7115" i="1"/>
  <c r="N7114" i="1"/>
  <c r="N7113" i="1"/>
  <c r="N7112" i="1"/>
  <c r="N7111" i="1"/>
  <c r="N7110" i="1"/>
  <c r="N7109" i="1"/>
  <c r="N7108" i="1"/>
  <c r="N7107" i="1"/>
  <c r="N7106" i="1"/>
  <c r="N7105" i="1"/>
  <c r="N7104" i="1"/>
  <c r="N7103" i="1"/>
  <c r="N7102" i="1"/>
  <c r="N7101" i="1"/>
  <c r="N7100" i="1"/>
  <c r="N7099" i="1"/>
  <c r="N7098" i="1"/>
  <c r="N7097" i="1"/>
  <c r="N7096" i="1"/>
  <c r="N7095" i="1"/>
  <c r="N7094" i="1"/>
  <c r="N7093" i="1"/>
  <c r="N7092" i="1"/>
  <c r="N7091" i="1"/>
  <c r="N7090" i="1"/>
  <c r="N7089" i="1"/>
  <c r="N7088" i="1"/>
  <c r="N7087" i="1"/>
  <c r="N7086" i="1"/>
  <c r="N7085" i="1"/>
  <c r="N7084" i="1"/>
  <c r="N7083" i="1"/>
  <c r="N7082" i="1"/>
  <c r="N7081" i="1"/>
  <c r="N7080" i="1"/>
  <c r="N7079" i="1"/>
  <c r="N7078" i="1"/>
  <c r="N7077" i="1"/>
  <c r="N7076" i="1"/>
  <c r="N7075" i="1"/>
  <c r="N7074" i="1"/>
  <c r="N7073" i="1"/>
  <c r="N7072" i="1"/>
  <c r="N7071" i="1"/>
  <c r="N7070" i="1"/>
  <c r="N7069" i="1"/>
  <c r="N7068" i="1"/>
  <c r="N7067" i="1"/>
  <c r="N7066" i="1"/>
  <c r="N7065" i="1"/>
  <c r="N7064" i="1"/>
  <c r="N7063" i="1"/>
  <c r="N7062" i="1"/>
  <c r="N7061" i="1"/>
  <c r="N7060" i="1"/>
  <c r="N7059" i="1"/>
  <c r="N7058" i="1"/>
  <c r="N7057" i="1"/>
  <c r="N7056" i="1"/>
  <c r="N7055" i="1"/>
  <c r="N7054" i="1"/>
  <c r="N7053" i="1"/>
  <c r="N7052" i="1"/>
  <c r="N7051" i="1"/>
  <c r="N7050" i="1"/>
  <c r="N7049" i="1"/>
  <c r="N7048" i="1"/>
  <c r="N7047" i="1"/>
  <c r="N7046" i="1"/>
  <c r="N7045" i="1"/>
  <c r="N7044" i="1"/>
  <c r="N7043" i="1"/>
  <c r="N7042" i="1"/>
  <c r="N7041" i="1"/>
  <c r="N7040" i="1"/>
  <c r="N7039" i="1"/>
  <c r="N7038" i="1"/>
  <c r="N7037" i="1"/>
  <c r="N7036" i="1"/>
  <c r="N7035" i="1"/>
  <c r="N7034" i="1"/>
  <c r="N7033" i="1"/>
  <c r="N7032" i="1"/>
  <c r="N7031" i="1"/>
  <c r="N7030" i="1"/>
  <c r="N7029" i="1"/>
  <c r="N7028" i="1"/>
  <c r="N7027" i="1"/>
  <c r="N7026" i="1"/>
  <c r="N7025" i="1"/>
  <c r="N7024" i="1"/>
  <c r="N7023" i="1"/>
  <c r="N7022" i="1"/>
  <c r="N7021" i="1"/>
  <c r="N7020" i="1"/>
  <c r="N7019" i="1"/>
  <c r="N7018" i="1"/>
  <c r="N7017" i="1"/>
  <c r="N7016" i="1"/>
  <c r="N7015" i="1"/>
  <c r="N7014" i="1"/>
  <c r="N7013" i="1"/>
  <c r="N7012" i="1"/>
  <c r="N7011" i="1"/>
  <c r="N7010" i="1"/>
  <c r="N7009" i="1"/>
  <c r="N7008" i="1"/>
  <c r="N7007" i="1"/>
  <c r="N7006" i="1"/>
  <c r="N7005" i="1"/>
  <c r="N7004" i="1"/>
  <c r="N7003" i="1"/>
  <c r="N7002" i="1"/>
  <c r="N7001" i="1"/>
  <c r="N7000" i="1"/>
  <c r="N6999" i="1"/>
  <c r="N6998" i="1"/>
  <c r="N6997" i="1"/>
  <c r="N6996" i="1"/>
  <c r="N6995" i="1"/>
  <c r="N6994" i="1"/>
  <c r="N6993" i="1"/>
  <c r="N6992" i="1"/>
  <c r="N6991" i="1"/>
  <c r="N6990" i="1"/>
  <c r="N6989" i="1"/>
  <c r="N6988" i="1"/>
  <c r="N6987" i="1"/>
  <c r="N6986" i="1"/>
  <c r="N6985" i="1"/>
  <c r="N6984" i="1"/>
  <c r="N6983" i="1"/>
  <c r="N6982" i="1"/>
  <c r="N6981" i="1"/>
  <c r="N6980" i="1"/>
  <c r="N6979" i="1"/>
  <c r="N6978" i="1"/>
  <c r="N6977" i="1"/>
  <c r="N6976" i="1"/>
  <c r="N6975" i="1"/>
  <c r="N6974" i="1"/>
  <c r="N6973" i="1"/>
  <c r="N6972" i="1"/>
  <c r="N6971" i="1"/>
  <c r="N6970" i="1"/>
  <c r="N6969" i="1"/>
  <c r="N6968" i="1"/>
  <c r="N6967" i="1"/>
  <c r="N6966" i="1"/>
  <c r="N6965" i="1"/>
  <c r="N6964" i="1"/>
  <c r="N6963" i="1"/>
  <c r="N6962" i="1"/>
  <c r="N6961" i="1"/>
  <c r="N6960" i="1"/>
  <c r="N6959" i="1"/>
  <c r="N6958" i="1"/>
  <c r="N6957" i="1"/>
  <c r="N6956" i="1"/>
  <c r="N6955" i="1"/>
  <c r="N6954" i="1"/>
  <c r="N6953" i="1"/>
  <c r="N6952" i="1"/>
  <c r="N6951" i="1"/>
  <c r="N6950" i="1"/>
  <c r="N6949" i="1"/>
  <c r="N6948" i="1"/>
  <c r="N6947" i="1"/>
  <c r="N6946" i="1"/>
  <c r="N6945" i="1"/>
  <c r="N6944" i="1"/>
  <c r="N6943" i="1"/>
  <c r="N6942" i="1"/>
  <c r="N6941" i="1"/>
  <c r="N6940" i="1"/>
  <c r="N6939" i="1"/>
  <c r="N6938" i="1"/>
  <c r="N6937" i="1"/>
  <c r="N6936" i="1"/>
  <c r="N6935" i="1"/>
  <c r="N6934" i="1"/>
  <c r="N6933" i="1"/>
  <c r="N6932" i="1"/>
  <c r="N6931" i="1"/>
  <c r="N6930" i="1"/>
  <c r="N6929" i="1"/>
  <c r="N6928" i="1"/>
  <c r="N6927" i="1"/>
  <c r="N6926" i="1"/>
  <c r="N6925" i="1"/>
  <c r="N6924" i="1"/>
  <c r="N6923" i="1"/>
  <c r="N6922" i="1"/>
  <c r="N6921" i="1"/>
  <c r="N6920" i="1"/>
  <c r="N6919" i="1"/>
  <c r="N6918" i="1"/>
  <c r="N6917" i="1"/>
  <c r="N6916" i="1"/>
  <c r="N6915" i="1"/>
  <c r="N6914" i="1"/>
  <c r="N6913" i="1"/>
  <c r="N6912" i="1"/>
  <c r="N6911" i="1"/>
  <c r="N6910" i="1"/>
  <c r="N6909" i="1"/>
  <c r="N6908" i="1"/>
  <c r="N6907" i="1"/>
  <c r="N6906" i="1"/>
  <c r="N6905" i="1"/>
  <c r="N6904" i="1"/>
  <c r="N6903" i="1"/>
  <c r="N6902" i="1"/>
  <c r="N6901" i="1"/>
  <c r="N6900" i="1"/>
  <c r="N6899" i="1"/>
  <c r="N6898" i="1"/>
  <c r="N6897" i="1"/>
  <c r="N6896" i="1"/>
  <c r="N6895" i="1"/>
  <c r="N6894" i="1"/>
  <c r="N6893" i="1"/>
  <c r="N6892" i="1"/>
  <c r="N6891" i="1"/>
  <c r="N6890" i="1"/>
  <c r="N6889" i="1"/>
  <c r="N6888" i="1"/>
  <c r="N6887" i="1"/>
  <c r="N6886" i="1"/>
  <c r="N6885" i="1"/>
  <c r="N6884" i="1"/>
  <c r="N6883" i="1"/>
  <c r="N6882" i="1"/>
  <c r="N6881" i="1"/>
  <c r="N6880" i="1"/>
  <c r="N6879" i="1"/>
  <c r="N6878" i="1"/>
  <c r="N6877" i="1"/>
  <c r="N6876" i="1"/>
  <c r="N6875" i="1"/>
  <c r="N6874" i="1"/>
  <c r="N6873" i="1"/>
  <c r="N6872" i="1"/>
  <c r="N6871" i="1"/>
  <c r="N6870" i="1"/>
  <c r="N6869" i="1"/>
  <c r="N6868" i="1"/>
  <c r="N6867" i="1"/>
  <c r="N6866" i="1"/>
  <c r="N6865" i="1"/>
  <c r="N6864" i="1"/>
  <c r="N6863" i="1"/>
  <c r="N6862" i="1"/>
  <c r="N6861" i="1"/>
  <c r="N6860" i="1"/>
  <c r="N6859" i="1"/>
  <c r="N6858" i="1"/>
  <c r="N6857" i="1"/>
  <c r="N6856" i="1"/>
  <c r="N6855" i="1"/>
  <c r="N6854" i="1"/>
  <c r="N6853" i="1"/>
  <c r="N6852" i="1"/>
  <c r="N6851" i="1"/>
  <c r="N6850" i="1"/>
  <c r="N6849" i="1"/>
  <c r="N6848" i="1"/>
  <c r="N6847" i="1"/>
  <c r="N6846" i="1"/>
  <c r="N6845" i="1"/>
  <c r="N6844" i="1"/>
  <c r="N6843" i="1"/>
  <c r="N6842" i="1"/>
  <c r="N6841" i="1"/>
  <c r="N6840" i="1"/>
  <c r="N6839" i="1"/>
  <c r="N6838" i="1"/>
  <c r="N6837" i="1"/>
  <c r="N6836" i="1"/>
  <c r="N6835" i="1"/>
  <c r="N6834" i="1"/>
  <c r="N6833" i="1"/>
  <c r="N6832" i="1"/>
  <c r="N6831" i="1"/>
  <c r="N6830" i="1"/>
  <c r="N6829" i="1"/>
  <c r="N6828" i="1"/>
  <c r="N6827" i="1"/>
  <c r="N6826" i="1"/>
  <c r="N6825" i="1"/>
  <c r="N6824" i="1"/>
  <c r="N6823" i="1"/>
  <c r="N6822" i="1"/>
  <c r="N6821" i="1"/>
  <c r="N6820" i="1"/>
  <c r="N6819" i="1"/>
  <c r="N6818" i="1"/>
  <c r="N6817" i="1"/>
  <c r="N6816" i="1"/>
  <c r="N6815" i="1"/>
  <c r="N6814" i="1"/>
  <c r="N6813" i="1"/>
  <c r="N6812" i="1"/>
  <c r="N6811" i="1"/>
  <c r="N6810" i="1"/>
  <c r="N6809" i="1"/>
  <c r="N6808" i="1"/>
  <c r="N6807" i="1"/>
  <c r="N6806" i="1"/>
  <c r="N6805" i="1"/>
  <c r="N6804" i="1"/>
  <c r="N6803" i="1"/>
  <c r="N6802" i="1"/>
  <c r="N6801" i="1"/>
  <c r="N6800" i="1"/>
  <c r="N6799" i="1"/>
  <c r="N6798" i="1"/>
  <c r="N6797" i="1"/>
  <c r="N6796" i="1"/>
  <c r="N6795" i="1"/>
  <c r="N6794" i="1"/>
  <c r="N6793" i="1"/>
  <c r="N6792" i="1"/>
  <c r="N6791" i="1"/>
  <c r="N6790" i="1"/>
  <c r="N6789" i="1"/>
  <c r="N6788" i="1"/>
  <c r="N6787" i="1"/>
  <c r="N6786" i="1"/>
  <c r="N6785" i="1"/>
  <c r="N6784" i="1"/>
  <c r="N6783" i="1"/>
  <c r="N6782" i="1"/>
  <c r="N6781" i="1"/>
  <c r="N6780" i="1"/>
  <c r="N6779" i="1"/>
  <c r="N6778" i="1"/>
  <c r="N6777" i="1"/>
  <c r="N6776" i="1"/>
  <c r="N6775" i="1"/>
  <c r="N6774" i="1"/>
  <c r="N6773" i="1"/>
  <c r="N6772" i="1"/>
  <c r="N6771" i="1"/>
  <c r="N6770" i="1"/>
  <c r="N6769" i="1"/>
  <c r="N6768" i="1"/>
  <c r="N6767" i="1"/>
  <c r="N6766" i="1"/>
  <c r="N6765" i="1"/>
  <c r="N6764" i="1"/>
  <c r="N6763" i="1"/>
  <c r="N6762" i="1"/>
  <c r="N6761" i="1"/>
  <c r="N6760" i="1"/>
  <c r="N6759" i="1"/>
  <c r="N6758" i="1"/>
  <c r="N6757" i="1"/>
  <c r="N6756" i="1"/>
  <c r="N6755" i="1"/>
  <c r="N6754" i="1"/>
  <c r="N6753" i="1"/>
  <c r="N6752" i="1"/>
  <c r="N6751" i="1"/>
  <c r="N6750" i="1"/>
  <c r="N6749" i="1"/>
  <c r="N6748" i="1"/>
  <c r="N6747" i="1"/>
  <c r="N6746" i="1"/>
  <c r="N6745" i="1"/>
  <c r="N6744" i="1"/>
  <c r="N6743" i="1"/>
  <c r="N6742" i="1"/>
  <c r="N6741" i="1"/>
  <c r="N6740" i="1"/>
  <c r="N6739" i="1"/>
  <c r="N6738" i="1"/>
  <c r="N6737" i="1"/>
  <c r="N6736" i="1"/>
  <c r="N6735" i="1"/>
  <c r="N6734" i="1"/>
  <c r="N6733" i="1"/>
  <c r="N6732" i="1"/>
  <c r="N6731" i="1"/>
  <c r="N6730" i="1"/>
  <c r="N6729" i="1"/>
  <c r="N6728" i="1"/>
  <c r="N6727" i="1"/>
  <c r="N6726" i="1"/>
  <c r="N6725" i="1"/>
  <c r="N6724" i="1"/>
  <c r="N6723" i="1"/>
  <c r="N6722" i="1"/>
  <c r="N6721" i="1"/>
  <c r="N6720" i="1"/>
  <c r="N6719" i="1"/>
  <c r="N6718" i="1"/>
  <c r="N6717" i="1"/>
  <c r="N6716" i="1"/>
  <c r="N6715" i="1"/>
  <c r="N6714" i="1"/>
  <c r="N6713" i="1"/>
  <c r="N6712" i="1"/>
  <c r="N6711" i="1"/>
  <c r="N6710" i="1"/>
  <c r="N6709" i="1"/>
  <c r="N6708" i="1"/>
  <c r="N6707" i="1"/>
  <c r="N6706" i="1"/>
  <c r="N6705" i="1"/>
  <c r="N6704" i="1"/>
  <c r="N6703" i="1"/>
  <c r="N6702" i="1"/>
  <c r="N6701" i="1"/>
  <c r="N6700" i="1"/>
  <c r="N6699" i="1"/>
  <c r="N6698" i="1"/>
  <c r="N6697" i="1"/>
  <c r="N6696" i="1"/>
  <c r="N6695" i="1"/>
  <c r="N6694" i="1"/>
  <c r="N6693" i="1"/>
  <c r="N6692" i="1"/>
  <c r="N6691" i="1"/>
  <c r="N6690" i="1"/>
  <c r="N6689" i="1"/>
  <c r="N6688" i="1"/>
  <c r="N6687" i="1"/>
  <c r="N6686" i="1"/>
  <c r="N6685" i="1"/>
  <c r="N6684" i="1"/>
  <c r="N6683" i="1"/>
  <c r="N6682" i="1"/>
  <c r="N6681" i="1"/>
  <c r="N6680" i="1"/>
  <c r="N6679" i="1"/>
  <c r="N6678" i="1"/>
  <c r="N6677" i="1"/>
  <c r="N6676" i="1"/>
  <c r="N6675" i="1"/>
  <c r="N6674" i="1"/>
  <c r="N6673" i="1"/>
  <c r="N6672" i="1"/>
  <c r="N6671" i="1"/>
  <c r="N6670" i="1"/>
  <c r="N6669" i="1"/>
  <c r="N6668" i="1"/>
  <c r="N6667" i="1"/>
  <c r="N6666" i="1"/>
  <c r="N6665" i="1"/>
  <c r="N6664" i="1"/>
  <c r="N6663" i="1"/>
  <c r="N6662" i="1"/>
  <c r="N6661" i="1"/>
  <c r="N6660" i="1"/>
  <c r="N6659" i="1"/>
  <c r="N6658" i="1"/>
  <c r="N6657" i="1"/>
  <c r="N6656" i="1"/>
  <c r="N6655" i="1"/>
  <c r="N6654" i="1"/>
  <c r="N6653" i="1"/>
  <c r="N6652" i="1"/>
  <c r="N6651" i="1"/>
  <c r="N6650" i="1"/>
  <c r="N6649" i="1"/>
  <c r="N6648" i="1"/>
  <c r="N6647" i="1"/>
  <c r="N6646" i="1"/>
  <c r="N6645" i="1"/>
  <c r="N6644" i="1"/>
  <c r="N6643" i="1"/>
  <c r="N6642" i="1"/>
  <c r="N6641" i="1"/>
  <c r="N6640" i="1"/>
  <c r="N6639" i="1"/>
  <c r="N6638" i="1"/>
  <c r="N6637" i="1"/>
  <c r="N6636" i="1"/>
  <c r="N6635" i="1"/>
  <c r="N6634" i="1"/>
  <c r="N6633" i="1"/>
  <c r="N6632" i="1"/>
  <c r="N6631" i="1"/>
  <c r="N6630" i="1"/>
  <c r="N6629" i="1"/>
  <c r="N6628" i="1"/>
  <c r="N6627" i="1"/>
  <c r="N6626" i="1"/>
  <c r="N6625" i="1"/>
  <c r="N6624" i="1"/>
  <c r="N6623" i="1"/>
  <c r="N6622" i="1"/>
  <c r="N6621" i="1"/>
  <c r="N6620" i="1"/>
  <c r="N6619" i="1"/>
  <c r="N6618" i="1"/>
  <c r="N6617" i="1"/>
  <c r="N6616" i="1"/>
  <c r="N6615" i="1"/>
  <c r="N6614" i="1"/>
  <c r="N6613" i="1"/>
  <c r="N6612" i="1"/>
  <c r="N6611" i="1"/>
  <c r="N6610" i="1"/>
  <c r="N6609" i="1"/>
  <c r="N6608" i="1"/>
  <c r="N6607" i="1"/>
  <c r="N6606" i="1"/>
  <c r="N6605" i="1"/>
  <c r="N6604" i="1"/>
  <c r="N6603" i="1"/>
  <c r="N6602" i="1"/>
  <c r="N6601" i="1"/>
  <c r="N6600" i="1"/>
  <c r="N6599" i="1"/>
  <c r="N6598" i="1"/>
  <c r="N6597" i="1"/>
  <c r="N6596" i="1"/>
  <c r="N6595" i="1"/>
  <c r="N6594" i="1"/>
  <c r="N6593" i="1"/>
  <c r="N6592" i="1"/>
  <c r="N6591" i="1"/>
  <c r="N6590" i="1"/>
  <c r="N6589" i="1"/>
  <c r="N6588" i="1"/>
  <c r="N6587" i="1"/>
  <c r="N6586" i="1"/>
  <c r="N6585" i="1"/>
  <c r="N6584" i="1"/>
  <c r="N6583" i="1"/>
  <c r="N6582" i="1"/>
  <c r="N6581" i="1"/>
  <c r="N6580" i="1"/>
  <c r="N6579" i="1"/>
  <c r="N6578" i="1"/>
  <c r="N6577" i="1"/>
  <c r="N6576" i="1"/>
  <c r="N6575" i="1"/>
  <c r="N6574" i="1"/>
  <c r="N6573" i="1"/>
  <c r="N6572" i="1"/>
  <c r="N6571" i="1"/>
  <c r="N6570" i="1"/>
  <c r="N6569" i="1"/>
  <c r="N6568" i="1"/>
  <c r="N6567" i="1"/>
  <c r="N6566" i="1"/>
  <c r="N6565" i="1"/>
  <c r="N6564" i="1"/>
  <c r="N6563" i="1"/>
  <c r="N6562" i="1"/>
  <c r="N6561" i="1"/>
  <c r="N6560" i="1"/>
  <c r="N6559" i="1"/>
  <c r="N6558" i="1"/>
  <c r="N6557" i="1"/>
  <c r="N6556" i="1"/>
  <c r="N6555" i="1"/>
  <c r="N6554" i="1"/>
  <c r="N6553" i="1"/>
  <c r="N6552" i="1"/>
  <c r="N6551" i="1"/>
  <c r="N6550" i="1"/>
  <c r="N6549" i="1"/>
  <c r="N6548" i="1"/>
  <c r="N6547" i="1"/>
  <c r="N6546" i="1"/>
  <c r="N6545" i="1"/>
  <c r="N6544" i="1"/>
  <c r="N6543" i="1"/>
  <c r="N6542" i="1"/>
  <c r="N6541" i="1"/>
  <c r="N6540" i="1"/>
  <c r="N6539" i="1"/>
  <c r="N6538" i="1"/>
  <c r="N6537" i="1"/>
  <c r="N6536" i="1"/>
  <c r="N6535" i="1"/>
  <c r="N6534" i="1"/>
  <c r="N6533" i="1"/>
  <c r="N6532" i="1"/>
  <c r="N6531" i="1"/>
  <c r="N6530" i="1"/>
  <c r="N6529" i="1"/>
  <c r="N6528" i="1"/>
  <c r="N6527" i="1"/>
  <c r="N6526" i="1"/>
  <c r="N6525" i="1"/>
  <c r="N6524" i="1"/>
  <c r="N6523" i="1"/>
  <c r="N6522" i="1"/>
  <c r="N6521" i="1"/>
  <c r="N6520" i="1"/>
  <c r="N6519" i="1"/>
  <c r="N6518" i="1"/>
  <c r="N6517" i="1"/>
  <c r="N6516" i="1"/>
  <c r="N6515" i="1"/>
  <c r="N6514" i="1"/>
  <c r="N6513" i="1"/>
  <c r="N6512" i="1"/>
  <c r="N6511" i="1"/>
  <c r="N6510" i="1"/>
  <c r="N6509" i="1"/>
  <c r="N6508" i="1"/>
  <c r="N6507" i="1"/>
  <c r="N6506" i="1"/>
  <c r="N6505" i="1"/>
  <c r="N6504" i="1"/>
  <c r="N6503" i="1"/>
  <c r="N6502" i="1"/>
  <c r="N6501" i="1"/>
  <c r="N6500" i="1"/>
  <c r="N6499" i="1"/>
  <c r="N6498" i="1"/>
  <c r="N6497" i="1"/>
  <c r="N6496" i="1"/>
  <c r="N6495" i="1"/>
  <c r="N6494" i="1"/>
  <c r="N6493" i="1"/>
  <c r="N6492" i="1"/>
  <c r="N6491" i="1"/>
  <c r="N6490" i="1"/>
  <c r="N6489" i="1"/>
  <c r="N6488" i="1"/>
  <c r="N6487" i="1"/>
  <c r="N6486" i="1"/>
  <c r="N6485" i="1"/>
  <c r="N6484" i="1"/>
  <c r="N6483" i="1"/>
  <c r="N6482" i="1"/>
  <c r="N6481" i="1"/>
  <c r="N6480" i="1"/>
  <c r="N6479" i="1"/>
  <c r="N6478" i="1"/>
  <c r="N6477" i="1"/>
  <c r="N6476" i="1"/>
  <c r="N6475" i="1"/>
  <c r="N6474" i="1"/>
  <c r="N6473" i="1"/>
  <c r="N6472" i="1"/>
  <c r="N6471" i="1"/>
  <c r="N6470" i="1"/>
  <c r="N6469" i="1"/>
  <c r="N6468" i="1"/>
  <c r="N6467" i="1"/>
  <c r="N6466" i="1"/>
  <c r="N6465" i="1"/>
  <c r="N6464" i="1"/>
  <c r="N6463" i="1"/>
  <c r="N6462" i="1"/>
  <c r="N6461" i="1"/>
  <c r="N6460" i="1"/>
  <c r="N6459" i="1"/>
  <c r="N6458" i="1"/>
  <c r="N6457" i="1"/>
  <c r="N6456" i="1"/>
  <c r="N6455" i="1"/>
  <c r="N6454" i="1"/>
  <c r="N6453" i="1"/>
  <c r="N6452" i="1"/>
  <c r="N6451" i="1"/>
  <c r="N6450" i="1"/>
  <c r="N6449" i="1"/>
  <c r="N6448" i="1"/>
  <c r="N6447" i="1"/>
  <c r="N6446" i="1"/>
  <c r="N6445" i="1"/>
  <c r="N6444" i="1"/>
  <c r="N6443" i="1"/>
  <c r="N6442" i="1"/>
  <c r="N6441" i="1"/>
  <c r="N6440" i="1"/>
  <c r="N6439" i="1"/>
  <c r="N6438" i="1"/>
  <c r="N6437" i="1"/>
  <c r="N6436" i="1"/>
  <c r="N6435" i="1"/>
  <c r="N6434" i="1"/>
  <c r="N6433" i="1"/>
  <c r="N6432" i="1"/>
  <c r="N6431" i="1"/>
  <c r="N6430" i="1"/>
  <c r="N6429" i="1"/>
  <c r="N6428" i="1"/>
  <c r="N6427" i="1"/>
  <c r="N6426" i="1"/>
  <c r="N6425" i="1"/>
  <c r="N6424" i="1"/>
  <c r="N6423" i="1"/>
  <c r="N6422" i="1"/>
  <c r="N6421" i="1"/>
  <c r="N6420" i="1"/>
  <c r="N6419" i="1"/>
  <c r="N6418" i="1"/>
  <c r="N6417" i="1"/>
  <c r="N6416" i="1"/>
  <c r="N6415" i="1"/>
  <c r="N6414" i="1"/>
  <c r="N6413" i="1"/>
  <c r="N6412" i="1"/>
  <c r="N6411" i="1"/>
  <c r="N6410" i="1"/>
  <c r="N6409" i="1"/>
  <c r="N6408" i="1"/>
  <c r="N6407" i="1"/>
  <c r="N6406" i="1"/>
  <c r="N6405" i="1"/>
  <c r="N6404" i="1"/>
  <c r="N6403" i="1"/>
  <c r="N6402" i="1"/>
  <c r="N6401" i="1"/>
  <c r="N6400" i="1"/>
  <c r="N6399" i="1"/>
  <c r="N6398" i="1"/>
  <c r="N6397" i="1"/>
  <c r="N6396" i="1"/>
  <c r="N6395" i="1"/>
  <c r="N6394" i="1"/>
  <c r="N6393" i="1"/>
  <c r="N6392" i="1"/>
  <c r="N6391" i="1"/>
  <c r="N6390" i="1"/>
  <c r="N6389" i="1"/>
  <c r="N6388" i="1"/>
  <c r="N6387" i="1"/>
  <c r="N6386" i="1"/>
  <c r="N6385" i="1"/>
  <c r="N6384" i="1"/>
  <c r="N6383" i="1"/>
  <c r="N6382" i="1"/>
  <c r="N6381" i="1"/>
  <c r="N6380" i="1"/>
  <c r="N6379" i="1"/>
  <c r="N6378" i="1"/>
  <c r="N6377" i="1"/>
  <c r="N6376" i="1"/>
  <c r="N6375" i="1"/>
  <c r="N6374" i="1"/>
  <c r="N6373" i="1"/>
  <c r="N6372" i="1"/>
  <c r="N6371" i="1"/>
  <c r="N6370" i="1"/>
  <c r="N6369" i="1"/>
  <c r="N6368" i="1"/>
  <c r="N6367" i="1"/>
  <c r="N6366" i="1"/>
  <c r="N6365" i="1"/>
  <c r="N6364" i="1"/>
  <c r="N6363" i="1"/>
  <c r="N6362" i="1"/>
  <c r="N6361" i="1"/>
  <c r="N6360" i="1"/>
  <c r="N6359" i="1"/>
  <c r="N6358" i="1"/>
  <c r="N6357" i="1"/>
  <c r="N6356" i="1"/>
  <c r="N6355" i="1"/>
  <c r="N6354" i="1"/>
  <c r="N6353" i="1"/>
  <c r="N6352" i="1"/>
  <c r="N6351" i="1"/>
  <c r="N6350" i="1"/>
  <c r="N6349" i="1"/>
  <c r="N6348" i="1"/>
  <c r="N6347" i="1"/>
  <c r="N6346" i="1"/>
  <c r="N6345" i="1"/>
  <c r="N6344" i="1"/>
  <c r="N6343" i="1"/>
  <c r="N6342" i="1"/>
  <c r="N6341" i="1"/>
  <c r="N6340" i="1"/>
  <c r="N6339" i="1"/>
  <c r="N6338" i="1"/>
  <c r="N6337" i="1"/>
  <c r="N6336" i="1"/>
  <c r="N6335" i="1"/>
  <c r="N6334" i="1"/>
  <c r="N6333" i="1"/>
  <c r="N6332" i="1"/>
  <c r="N6331" i="1"/>
  <c r="N6330" i="1"/>
  <c r="N6329" i="1"/>
  <c r="N6328" i="1"/>
  <c r="N6327" i="1"/>
  <c r="N6326" i="1"/>
  <c r="N6325" i="1"/>
  <c r="N6324" i="1"/>
  <c r="N6323" i="1"/>
  <c r="N6322" i="1"/>
  <c r="N6321" i="1"/>
  <c r="N6320" i="1"/>
  <c r="N6319" i="1"/>
  <c r="N6318" i="1"/>
  <c r="N6317" i="1"/>
  <c r="N6316" i="1"/>
  <c r="N6315" i="1"/>
  <c r="N6314" i="1"/>
  <c r="N6313" i="1"/>
  <c r="N6312" i="1"/>
  <c r="N6311" i="1"/>
  <c r="N6310" i="1"/>
  <c r="N6309" i="1"/>
  <c r="N6308" i="1"/>
  <c r="N6307" i="1"/>
  <c r="N6306" i="1"/>
  <c r="N6305" i="1"/>
  <c r="N6304" i="1"/>
  <c r="N6303" i="1"/>
  <c r="N6302" i="1"/>
  <c r="N6301" i="1"/>
  <c r="N6300" i="1"/>
  <c r="N6299" i="1"/>
  <c r="N6298" i="1"/>
  <c r="N6297" i="1"/>
  <c r="N6296" i="1"/>
  <c r="N6295" i="1"/>
  <c r="N6294" i="1"/>
  <c r="N6293" i="1"/>
  <c r="N6292" i="1"/>
  <c r="N6291" i="1"/>
  <c r="N6290" i="1"/>
  <c r="N6289" i="1"/>
  <c r="N6288" i="1"/>
  <c r="N6287" i="1"/>
  <c r="N6286" i="1"/>
  <c r="N6285" i="1"/>
  <c r="N6284" i="1"/>
  <c r="N6283" i="1"/>
  <c r="N6282" i="1"/>
  <c r="N6281" i="1"/>
  <c r="N6280" i="1"/>
  <c r="N6279" i="1"/>
  <c r="N6278" i="1"/>
  <c r="N6277" i="1"/>
  <c r="N6276" i="1"/>
  <c r="N6275" i="1"/>
  <c r="N6274" i="1"/>
  <c r="N6273" i="1"/>
  <c r="N6272" i="1"/>
  <c r="N6271" i="1"/>
  <c r="N6270" i="1"/>
  <c r="N6269" i="1"/>
  <c r="N6268" i="1"/>
  <c r="N6267" i="1"/>
  <c r="N6266" i="1"/>
  <c r="N6265" i="1"/>
  <c r="N6264" i="1"/>
  <c r="N6263" i="1"/>
  <c r="N6262" i="1"/>
  <c r="N6261" i="1"/>
  <c r="N6260" i="1"/>
  <c r="N6259" i="1"/>
  <c r="N6258" i="1"/>
  <c r="N6257" i="1"/>
  <c r="N6256" i="1"/>
  <c r="N6255" i="1"/>
  <c r="N6254" i="1"/>
  <c r="N6253" i="1"/>
  <c r="N6252" i="1"/>
  <c r="N6251" i="1"/>
  <c r="N6250" i="1"/>
  <c r="N6249" i="1"/>
  <c r="N6248" i="1"/>
  <c r="N6247" i="1"/>
  <c r="N6246" i="1"/>
  <c r="N6245" i="1"/>
  <c r="N6244" i="1"/>
  <c r="N6243" i="1"/>
  <c r="N6242" i="1"/>
  <c r="N6241" i="1"/>
  <c r="N6240" i="1"/>
  <c r="N6239" i="1"/>
  <c r="N6238" i="1"/>
  <c r="N6237" i="1"/>
  <c r="N6236" i="1"/>
  <c r="N6235" i="1"/>
  <c r="N6234" i="1"/>
  <c r="N6233" i="1"/>
  <c r="N6232" i="1"/>
  <c r="N6231" i="1"/>
  <c r="N6230" i="1"/>
  <c r="N6229" i="1"/>
  <c r="N6228" i="1"/>
  <c r="N6227" i="1"/>
  <c r="N6226" i="1"/>
  <c r="N6225" i="1"/>
  <c r="N6224" i="1"/>
  <c r="N6223" i="1"/>
  <c r="N6222" i="1"/>
  <c r="N6221" i="1"/>
  <c r="N6220" i="1"/>
  <c r="N6219" i="1"/>
  <c r="N6218" i="1"/>
  <c r="N6217" i="1"/>
  <c r="N6216" i="1"/>
  <c r="N6215" i="1"/>
  <c r="N6214" i="1"/>
  <c r="N6213" i="1"/>
  <c r="N6212" i="1"/>
  <c r="N6211" i="1"/>
  <c r="N6210" i="1"/>
  <c r="N6209" i="1"/>
  <c r="N6208" i="1"/>
  <c r="N6207" i="1"/>
  <c r="N6206" i="1"/>
  <c r="N6205" i="1"/>
  <c r="N6204" i="1"/>
  <c r="N6203" i="1"/>
  <c r="N6202" i="1"/>
  <c r="N6201" i="1"/>
  <c r="N6200" i="1"/>
  <c r="N6199" i="1"/>
  <c r="N6198" i="1"/>
  <c r="N6197" i="1"/>
  <c r="N6196" i="1"/>
  <c r="N6195" i="1"/>
  <c r="N6194" i="1"/>
  <c r="N6193" i="1"/>
  <c r="N6192" i="1"/>
  <c r="N6191" i="1"/>
  <c r="N6190" i="1"/>
  <c r="N6189" i="1"/>
  <c r="N6188" i="1"/>
  <c r="N6187" i="1"/>
  <c r="N6186" i="1"/>
  <c r="N6185" i="1"/>
  <c r="N6184" i="1"/>
  <c r="N6183" i="1"/>
  <c r="N6182" i="1"/>
  <c r="N6181" i="1"/>
  <c r="N6180" i="1"/>
  <c r="N6179" i="1"/>
  <c r="N6178" i="1"/>
  <c r="N6177" i="1"/>
  <c r="N6176" i="1"/>
  <c r="N6175" i="1"/>
  <c r="N6174" i="1"/>
  <c r="N6173" i="1"/>
  <c r="N6172" i="1"/>
  <c r="N6171" i="1"/>
  <c r="N6170" i="1"/>
  <c r="N6169" i="1"/>
  <c r="N6168" i="1"/>
  <c r="N6167" i="1"/>
  <c r="N6166" i="1"/>
  <c r="N6165" i="1"/>
  <c r="N6164" i="1"/>
  <c r="N6163" i="1"/>
  <c r="N6162" i="1"/>
  <c r="N6161" i="1"/>
  <c r="N6160" i="1"/>
  <c r="N6159" i="1"/>
  <c r="N6158" i="1"/>
  <c r="N6157" i="1"/>
  <c r="N6156" i="1"/>
  <c r="N6155" i="1"/>
  <c r="N6154" i="1"/>
  <c r="N6153" i="1"/>
  <c r="N6152" i="1"/>
  <c r="N6151" i="1"/>
  <c r="N6150" i="1"/>
  <c r="N6149" i="1"/>
  <c r="N6148" i="1"/>
  <c r="N6147" i="1"/>
  <c r="N6146" i="1"/>
  <c r="N6145" i="1"/>
  <c r="N6144" i="1"/>
  <c r="N6143" i="1"/>
  <c r="N6142" i="1"/>
  <c r="N6141" i="1"/>
  <c r="N6140" i="1"/>
  <c r="N6139" i="1"/>
  <c r="N6138" i="1"/>
  <c r="N6137" i="1"/>
  <c r="N6136" i="1"/>
  <c r="N6135" i="1"/>
  <c r="N6134" i="1"/>
  <c r="N6133" i="1"/>
  <c r="N6132" i="1"/>
  <c r="N6131" i="1"/>
  <c r="N6130" i="1"/>
  <c r="N6129" i="1"/>
  <c r="N6128" i="1"/>
  <c r="N6127" i="1"/>
  <c r="N6126" i="1"/>
  <c r="N6125" i="1"/>
  <c r="N6124" i="1"/>
  <c r="N6123" i="1"/>
  <c r="N6122" i="1"/>
  <c r="N6121" i="1"/>
  <c r="N6120" i="1"/>
  <c r="N6119" i="1"/>
  <c r="N6118" i="1"/>
  <c r="N6117" i="1"/>
  <c r="N6116" i="1"/>
  <c r="N6115" i="1"/>
  <c r="N6114" i="1"/>
  <c r="N6113" i="1"/>
  <c r="N6112" i="1"/>
  <c r="N6111" i="1"/>
  <c r="N6110" i="1"/>
  <c r="N6109" i="1"/>
  <c r="N6108" i="1"/>
  <c r="N6107" i="1"/>
  <c r="N6106" i="1"/>
  <c r="N6105" i="1"/>
  <c r="N6104" i="1"/>
  <c r="N6103" i="1"/>
  <c r="N6102" i="1"/>
  <c r="N6101" i="1"/>
  <c r="N6100" i="1"/>
  <c r="N6099" i="1"/>
  <c r="N6098" i="1"/>
  <c r="N6097" i="1"/>
  <c r="N6096" i="1"/>
  <c r="N6095" i="1"/>
  <c r="N6094" i="1"/>
  <c r="N6093" i="1"/>
  <c r="N6092" i="1"/>
  <c r="N6091" i="1"/>
  <c r="N6090" i="1"/>
  <c r="N6089" i="1"/>
  <c r="N6088" i="1"/>
  <c r="N6087" i="1"/>
  <c r="N6086" i="1"/>
  <c r="N6085" i="1"/>
  <c r="N6084" i="1"/>
  <c r="N6083" i="1"/>
  <c r="N6082" i="1"/>
  <c r="N6081" i="1"/>
  <c r="N6080" i="1"/>
  <c r="N6079" i="1"/>
  <c r="N6078" i="1"/>
  <c r="N6077" i="1"/>
  <c r="N6076" i="1"/>
  <c r="N6075" i="1"/>
  <c r="N6074" i="1"/>
  <c r="N6073" i="1"/>
  <c r="N6072" i="1"/>
  <c r="N6071" i="1"/>
  <c r="N6070" i="1"/>
  <c r="N6069" i="1"/>
  <c r="N6068" i="1"/>
  <c r="N6067" i="1"/>
  <c r="N6066" i="1"/>
  <c r="N6065" i="1"/>
  <c r="N6064" i="1"/>
  <c r="N6063" i="1"/>
  <c r="N6062" i="1"/>
  <c r="N6061" i="1"/>
  <c r="N6060" i="1"/>
  <c r="N6059" i="1"/>
  <c r="N6058" i="1"/>
  <c r="N6057" i="1"/>
  <c r="N6056" i="1"/>
  <c r="N6055" i="1"/>
  <c r="N6054" i="1"/>
  <c r="N6053" i="1"/>
  <c r="N6052" i="1"/>
  <c r="N6051" i="1"/>
  <c r="N6050" i="1"/>
  <c r="N6049" i="1"/>
  <c r="N6048" i="1"/>
  <c r="N6047" i="1"/>
  <c r="N6046" i="1"/>
  <c r="N6045" i="1"/>
  <c r="N6044" i="1"/>
  <c r="N6043" i="1"/>
  <c r="N6042" i="1"/>
  <c r="N6041" i="1"/>
  <c r="N6040" i="1"/>
  <c r="N6039" i="1"/>
  <c r="N6038" i="1"/>
  <c r="N6037" i="1"/>
  <c r="N6036" i="1"/>
  <c r="N6035" i="1"/>
  <c r="N6034" i="1"/>
  <c r="N6033" i="1"/>
  <c r="N6032" i="1"/>
  <c r="N6031" i="1"/>
  <c r="N6030" i="1"/>
  <c r="N6029" i="1"/>
  <c r="N6028" i="1"/>
  <c r="N6027" i="1"/>
  <c r="N6026" i="1"/>
  <c r="N6025" i="1"/>
  <c r="N6024" i="1"/>
  <c r="N6023" i="1"/>
  <c r="N6022" i="1"/>
  <c r="N6021" i="1"/>
  <c r="N6020" i="1"/>
  <c r="N6019" i="1"/>
  <c r="N6018" i="1"/>
  <c r="N6017" i="1"/>
  <c r="N6016" i="1"/>
  <c r="N6015" i="1"/>
  <c r="N6014" i="1"/>
  <c r="N6013" i="1"/>
  <c r="N6012" i="1"/>
  <c r="N6011" i="1"/>
  <c r="N6010" i="1"/>
  <c r="N6009" i="1"/>
  <c r="N6008" i="1"/>
  <c r="N6007" i="1"/>
  <c r="N6006" i="1"/>
  <c r="N6005" i="1"/>
  <c r="N6004" i="1"/>
  <c r="N6003" i="1"/>
  <c r="N6002" i="1"/>
  <c r="N6001" i="1"/>
  <c r="N6000" i="1"/>
  <c r="N5999" i="1"/>
  <c r="N5998" i="1"/>
  <c r="N5997" i="1"/>
  <c r="N5996" i="1"/>
  <c r="N5995" i="1"/>
  <c r="N5994" i="1"/>
  <c r="N5993" i="1"/>
  <c r="N5992" i="1"/>
  <c r="N5991" i="1"/>
  <c r="N5990" i="1"/>
  <c r="N5989" i="1"/>
  <c r="N5988" i="1"/>
  <c r="N5987" i="1"/>
  <c r="N5986" i="1"/>
  <c r="N5985" i="1"/>
  <c r="N5984" i="1"/>
  <c r="N5983" i="1"/>
  <c r="N5982" i="1"/>
  <c r="N5981" i="1"/>
  <c r="N5980" i="1"/>
  <c r="N5979" i="1"/>
  <c r="N5978" i="1"/>
  <c r="N5977" i="1"/>
  <c r="N5976" i="1"/>
  <c r="N5975" i="1"/>
  <c r="N5974" i="1"/>
  <c r="N5973" i="1"/>
  <c r="N5972" i="1"/>
  <c r="N5971" i="1"/>
  <c r="N5970" i="1"/>
  <c r="N5969" i="1"/>
  <c r="N5968" i="1"/>
  <c r="N5967" i="1"/>
  <c r="N5966" i="1"/>
  <c r="N5965" i="1"/>
  <c r="N5964" i="1"/>
  <c r="N5963" i="1"/>
  <c r="N5962" i="1"/>
  <c r="N5961" i="1"/>
  <c r="N5960" i="1"/>
  <c r="N5959" i="1"/>
  <c r="N5958" i="1"/>
  <c r="N5957" i="1"/>
  <c r="N5956" i="1"/>
  <c r="N5955" i="1"/>
  <c r="N5954" i="1"/>
  <c r="N5953" i="1"/>
  <c r="N5952" i="1"/>
  <c r="N5951" i="1"/>
  <c r="N5950" i="1"/>
  <c r="N5949" i="1"/>
  <c r="N5948" i="1"/>
  <c r="N5947" i="1"/>
  <c r="N5946" i="1"/>
  <c r="N5945" i="1"/>
  <c r="N5944" i="1"/>
  <c r="N5943" i="1"/>
  <c r="N5942" i="1"/>
  <c r="N5941" i="1"/>
  <c r="N5940" i="1"/>
  <c r="N5939" i="1"/>
  <c r="N5938" i="1"/>
  <c r="N5937" i="1"/>
  <c r="N5936" i="1"/>
  <c r="N5935" i="1"/>
  <c r="N5934" i="1"/>
  <c r="N5933" i="1"/>
  <c r="N5932" i="1"/>
  <c r="N5931" i="1"/>
  <c r="N5930" i="1"/>
  <c r="N5929" i="1"/>
  <c r="N5928" i="1"/>
  <c r="N5927" i="1"/>
  <c r="N5926" i="1"/>
  <c r="N5925" i="1"/>
  <c r="N5924" i="1"/>
  <c r="N5923" i="1"/>
  <c r="N5922" i="1"/>
  <c r="N5921" i="1"/>
  <c r="N5920" i="1"/>
  <c r="N5919" i="1"/>
  <c r="N5918" i="1"/>
  <c r="N5917" i="1"/>
  <c r="N5916" i="1"/>
  <c r="N5915" i="1"/>
  <c r="N5914" i="1"/>
  <c r="N5913" i="1"/>
  <c r="N5912" i="1"/>
  <c r="N5911" i="1"/>
  <c r="N5910" i="1"/>
  <c r="N5909" i="1"/>
  <c r="N5908" i="1"/>
  <c r="N5907" i="1"/>
  <c r="N5906" i="1"/>
  <c r="N5905" i="1"/>
  <c r="N5904" i="1"/>
  <c r="N5903" i="1"/>
  <c r="N5902" i="1"/>
  <c r="N5901" i="1"/>
  <c r="N5900" i="1"/>
  <c r="N5899" i="1"/>
  <c r="N5898" i="1"/>
  <c r="N5897" i="1"/>
  <c r="N5896" i="1"/>
  <c r="N5895" i="1"/>
  <c r="N5894" i="1"/>
  <c r="N5893" i="1"/>
  <c r="N5892" i="1"/>
  <c r="N5891" i="1"/>
  <c r="N5890" i="1"/>
  <c r="N5889" i="1"/>
  <c r="N5888" i="1"/>
  <c r="N5887" i="1"/>
  <c r="N5886" i="1"/>
  <c r="N5885" i="1"/>
  <c r="N5884" i="1"/>
  <c r="N5883" i="1"/>
  <c r="N5882" i="1"/>
  <c r="N5881" i="1"/>
  <c r="N5880" i="1"/>
  <c r="N5879" i="1"/>
  <c r="N5878" i="1"/>
  <c r="N5877" i="1"/>
  <c r="N5876" i="1"/>
  <c r="N5875" i="1"/>
  <c r="N5874" i="1"/>
  <c r="N5873" i="1"/>
  <c r="N5872" i="1"/>
  <c r="N5871" i="1"/>
  <c r="N5870" i="1"/>
  <c r="N5869" i="1"/>
  <c r="N5868" i="1"/>
  <c r="N5867" i="1"/>
  <c r="N5866" i="1"/>
  <c r="N5865" i="1"/>
  <c r="N5864" i="1"/>
  <c r="N5863" i="1"/>
  <c r="N5862" i="1"/>
  <c r="N5861" i="1"/>
  <c r="N5860" i="1"/>
  <c r="N5859" i="1"/>
  <c r="N5858" i="1"/>
  <c r="N5857" i="1"/>
  <c r="N5856" i="1"/>
  <c r="N5855" i="1"/>
  <c r="N5854" i="1"/>
  <c r="N5853" i="1"/>
  <c r="N5852" i="1"/>
  <c r="N5851" i="1"/>
  <c r="N5850" i="1"/>
  <c r="N5849" i="1"/>
  <c r="N5848" i="1"/>
  <c r="N5847" i="1"/>
  <c r="N5846" i="1"/>
  <c r="N5845" i="1"/>
  <c r="N5844" i="1"/>
  <c r="N5843" i="1"/>
  <c r="N5842" i="1"/>
  <c r="N5841" i="1"/>
  <c r="N5840" i="1"/>
  <c r="N5839" i="1"/>
  <c r="N5838" i="1"/>
  <c r="N5837" i="1"/>
  <c r="N5836" i="1"/>
  <c r="N5835" i="1"/>
  <c r="N5834" i="1"/>
  <c r="N5833" i="1"/>
  <c r="N5832" i="1"/>
  <c r="N5831" i="1"/>
  <c r="N5830" i="1"/>
  <c r="N5829" i="1"/>
  <c r="N5828" i="1"/>
  <c r="N5827" i="1"/>
  <c r="N5826" i="1"/>
  <c r="N5825" i="1"/>
  <c r="N5824" i="1"/>
  <c r="N5823" i="1"/>
  <c r="N5822" i="1"/>
  <c r="N5821" i="1"/>
  <c r="N5820" i="1"/>
  <c r="N5819" i="1"/>
  <c r="N5818" i="1"/>
  <c r="N5817" i="1"/>
  <c r="N5816" i="1"/>
  <c r="N5815" i="1"/>
  <c r="N5814" i="1"/>
  <c r="N5813" i="1"/>
  <c r="N5812" i="1"/>
  <c r="N5811" i="1"/>
  <c r="N5810" i="1"/>
  <c r="N5809" i="1"/>
  <c r="N5808" i="1"/>
  <c r="N5807" i="1"/>
  <c r="N5806" i="1"/>
  <c r="N5805" i="1"/>
  <c r="N5804" i="1"/>
  <c r="N5803" i="1"/>
  <c r="N5802" i="1"/>
  <c r="N5801" i="1"/>
  <c r="N5800" i="1"/>
  <c r="N5799" i="1"/>
  <c r="N5798" i="1"/>
  <c r="N5797" i="1"/>
  <c r="N5796" i="1"/>
  <c r="N5795" i="1"/>
  <c r="N5794" i="1"/>
  <c r="N5793" i="1"/>
  <c r="N5792" i="1"/>
  <c r="N5791" i="1"/>
  <c r="N5790" i="1"/>
  <c r="N5789" i="1"/>
  <c r="N5788" i="1"/>
  <c r="N5787" i="1"/>
  <c r="N5786" i="1"/>
  <c r="N5785" i="1"/>
  <c r="N5784" i="1"/>
  <c r="N5783" i="1"/>
  <c r="N5782" i="1"/>
  <c r="N5781" i="1"/>
  <c r="N5780" i="1"/>
  <c r="N5779" i="1"/>
  <c r="N5778" i="1"/>
  <c r="N5777" i="1"/>
  <c r="N5776" i="1"/>
  <c r="N5775" i="1"/>
  <c r="N5774" i="1"/>
  <c r="N5773" i="1"/>
  <c r="N5772" i="1"/>
  <c r="N5771" i="1"/>
  <c r="N5770" i="1"/>
  <c r="N5769" i="1"/>
  <c r="N5768" i="1"/>
  <c r="N5767" i="1"/>
  <c r="N5766" i="1"/>
  <c r="N5765" i="1"/>
  <c r="N5764" i="1"/>
  <c r="N5763" i="1"/>
  <c r="N5762" i="1"/>
  <c r="N5761" i="1"/>
  <c r="N5760" i="1"/>
  <c r="N5759" i="1"/>
  <c r="N5758" i="1"/>
  <c r="N5757" i="1"/>
  <c r="N5756" i="1"/>
  <c r="N5755" i="1"/>
  <c r="N5754" i="1"/>
  <c r="N5753" i="1"/>
  <c r="N5752" i="1"/>
  <c r="N5751" i="1"/>
  <c r="N5750" i="1"/>
  <c r="N5749" i="1"/>
  <c r="N5748" i="1"/>
  <c r="N5747" i="1"/>
  <c r="N5746" i="1"/>
  <c r="N5745" i="1"/>
  <c r="N5744" i="1"/>
  <c r="N5743" i="1"/>
  <c r="N5742" i="1"/>
  <c r="N5741" i="1"/>
  <c r="N5740" i="1"/>
  <c r="N5739" i="1"/>
  <c r="N5738" i="1"/>
  <c r="N5737" i="1"/>
  <c r="N5736" i="1"/>
  <c r="N5735" i="1"/>
  <c r="N5734" i="1"/>
  <c r="N5733" i="1"/>
  <c r="N5732" i="1"/>
  <c r="N5731" i="1"/>
  <c r="N5730" i="1"/>
  <c r="N5729" i="1"/>
  <c r="N5728" i="1"/>
  <c r="N5727" i="1"/>
  <c r="N5726" i="1"/>
  <c r="N5725" i="1"/>
  <c r="N5724" i="1"/>
  <c r="N5723" i="1"/>
  <c r="N5722" i="1"/>
  <c r="N5721" i="1"/>
  <c r="N5720" i="1"/>
  <c r="N5719" i="1"/>
  <c r="N5718" i="1"/>
  <c r="N5717" i="1"/>
  <c r="N5716" i="1"/>
  <c r="N5715" i="1"/>
  <c r="N5714" i="1"/>
  <c r="N5713" i="1"/>
  <c r="N5712" i="1"/>
  <c r="N5711" i="1"/>
  <c r="N5710" i="1"/>
  <c r="N5709" i="1"/>
  <c r="N5708" i="1"/>
  <c r="N5707" i="1"/>
  <c r="N5706" i="1"/>
  <c r="N5705" i="1"/>
  <c r="N5704" i="1"/>
  <c r="N5703" i="1"/>
  <c r="N5702" i="1"/>
  <c r="N5701" i="1"/>
  <c r="N5700" i="1"/>
  <c r="N5699" i="1"/>
  <c r="N5698" i="1"/>
  <c r="N5697" i="1"/>
  <c r="N5696" i="1"/>
  <c r="N5695" i="1"/>
  <c r="N5694" i="1"/>
  <c r="N5693" i="1"/>
  <c r="N5692" i="1"/>
  <c r="N5691" i="1"/>
  <c r="N5690" i="1"/>
  <c r="N5689" i="1"/>
  <c r="N5688" i="1"/>
  <c r="N5687" i="1"/>
  <c r="N5686" i="1"/>
  <c r="N5685" i="1"/>
  <c r="N5684" i="1"/>
  <c r="N5683" i="1"/>
  <c r="N5682" i="1"/>
  <c r="N5681" i="1"/>
  <c r="N5680" i="1"/>
  <c r="N5679" i="1"/>
  <c r="N5678" i="1"/>
  <c r="N5677" i="1"/>
  <c r="N5676" i="1"/>
  <c r="N5675" i="1"/>
  <c r="N5674" i="1"/>
  <c r="N5673" i="1"/>
  <c r="N5672" i="1"/>
  <c r="N5671" i="1"/>
  <c r="N5670" i="1"/>
  <c r="N5669" i="1"/>
  <c r="N5668" i="1"/>
  <c r="N5667" i="1"/>
  <c r="N5666" i="1"/>
  <c r="N5665" i="1"/>
  <c r="N5664" i="1"/>
  <c r="N5663" i="1"/>
  <c r="N5662" i="1"/>
  <c r="N5661" i="1"/>
  <c r="N5660" i="1"/>
  <c r="N5659" i="1"/>
  <c r="N5658" i="1"/>
  <c r="N5657" i="1"/>
  <c r="N5656" i="1"/>
  <c r="N5655" i="1"/>
  <c r="N5654" i="1"/>
  <c r="N5653" i="1"/>
  <c r="N5652" i="1"/>
  <c r="N5651" i="1"/>
  <c r="N5650" i="1"/>
  <c r="N5649" i="1"/>
  <c r="N5648" i="1"/>
  <c r="N5647" i="1"/>
  <c r="N5646" i="1"/>
  <c r="N5645" i="1"/>
  <c r="N5644" i="1"/>
  <c r="N5643" i="1"/>
  <c r="N5642" i="1"/>
  <c r="N5641" i="1"/>
  <c r="N5640" i="1"/>
  <c r="N5639" i="1"/>
  <c r="N5638" i="1"/>
  <c r="N5637" i="1"/>
  <c r="N5636" i="1"/>
  <c r="N5635" i="1"/>
  <c r="N5634" i="1"/>
  <c r="N5633" i="1"/>
  <c r="N5632" i="1"/>
  <c r="N5631" i="1"/>
  <c r="N5630" i="1"/>
  <c r="N5629" i="1"/>
  <c r="N5628" i="1"/>
  <c r="N5627" i="1"/>
  <c r="N5626" i="1"/>
  <c r="N5625" i="1"/>
  <c r="N5624" i="1"/>
  <c r="N5623" i="1"/>
  <c r="N5622" i="1"/>
  <c r="N5621" i="1"/>
  <c r="N5620" i="1"/>
  <c r="N5619" i="1"/>
  <c r="N5618" i="1"/>
  <c r="N5617" i="1"/>
  <c r="N5616" i="1"/>
  <c r="N5615" i="1"/>
  <c r="N5614" i="1"/>
  <c r="N5613" i="1"/>
  <c r="N5612" i="1"/>
  <c r="N5611" i="1"/>
  <c r="N5610" i="1"/>
  <c r="N5609" i="1"/>
  <c r="N5608" i="1"/>
  <c r="N5607" i="1"/>
  <c r="N5606" i="1"/>
  <c r="N5605" i="1"/>
  <c r="N5604" i="1"/>
  <c r="N5603" i="1"/>
  <c r="N5602" i="1"/>
  <c r="N5601" i="1"/>
  <c r="N5600" i="1"/>
  <c r="N5599" i="1"/>
  <c r="N5598" i="1"/>
  <c r="N5597" i="1"/>
  <c r="N5596" i="1"/>
  <c r="N5595" i="1"/>
  <c r="N5594" i="1"/>
  <c r="N5593" i="1"/>
  <c r="N5592" i="1"/>
  <c r="N5591" i="1"/>
  <c r="N5590" i="1"/>
  <c r="N5589" i="1"/>
  <c r="N5588" i="1"/>
  <c r="N5587" i="1"/>
  <c r="N5586" i="1"/>
  <c r="N5585" i="1"/>
  <c r="N5584" i="1"/>
  <c r="N5583" i="1"/>
  <c r="N5582" i="1"/>
  <c r="N5581" i="1"/>
  <c r="N5580" i="1"/>
  <c r="N5579" i="1"/>
  <c r="N5578" i="1"/>
  <c r="N5577" i="1"/>
  <c r="N5576" i="1"/>
  <c r="N5575" i="1"/>
  <c r="N5574" i="1"/>
  <c r="N5573" i="1"/>
  <c r="N5572" i="1"/>
  <c r="N5571" i="1"/>
  <c r="N5570" i="1"/>
  <c r="N5569" i="1"/>
  <c r="N5568" i="1"/>
  <c r="N5567" i="1"/>
  <c r="N5566" i="1"/>
  <c r="N5565" i="1"/>
  <c r="N5564" i="1"/>
  <c r="N5563" i="1"/>
  <c r="N5562" i="1"/>
  <c r="N5561" i="1"/>
  <c r="N5560" i="1"/>
  <c r="N5559" i="1"/>
  <c r="N5558" i="1"/>
  <c r="N5557" i="1"/>
  <c r="N5556" i="1"/>
  <c r="N5555" i="1"/>
  <c r="N5554" i="1"/>
  <c r="N5553" i="1"/>
  <c r="N5552" i="1"/>
  <c r="N5551" i="1"/>
  <c r="N5550" i="1"/>
  <c r="N5549" i="1"/>
  <c r="N5548" i="1"/>
  <c r="N5547" i="1"/>
  <c r="N5546" i="1"/>
  <c r="N5545" i="1"/>
  <c r="N5544" i="1"/>
  <c r="N5543" i="1"/>
  <c r="N5542" i="1"/>
  <c r="N5541" i="1"/>
  <c r="N5540" i="1"/>
  <c r="N5539" i="1"/>
  <c r="N5538" i="1"/>
  <c r="N5537" i="1"/>
  <c r="N5536" i="1"/>
  <c r="N5535" i="1"/>
  <c r="N5534" i="1"/>
  <c r="N5533" i="1"/>
  <c r="N5532" i="1"/>
  <c r="N5531" i="1"/>
  <c r="N5530" i="1"/>
  <c r="N5529" i="1"/>
  <c r="N5528" i="1"/>
  <c r="N5527" i="1"/>
  <c r="N5526" i="1"/>
  <c r="N5525" i="1"/>
  <c r="N5524" i="1"/>
  <c r="N5523" i="1"/>
  <c r="N5522" i="1"/>
  <c r="N5521" i="1"/>
  <c r="N5520" i="1"/>
  <c r="N5519" i="1"/>
  <c r="N5518" i="1"/>
  <c r="N5517" i="1"/>
  <c r="N5516" i="1"/>
  <c r="N5515" i="1"/>
  <c r="N5514" i="1"/>
  <c r="N5513" i="1"/>
  <c r="N5512" i="1"/>
  <c r="N5511" i="1"/>
  <c r="N5510" i="1"/>
  <c r="N5509" i="1"/>
  <c r="N5508" i="1"/>
  <c r="N5507" i="1"/>
  <c r="N5506" i="1"/>
  <c r="N5505" i="1"/>
  <c r="N5504" i="1"/>
  <c r="N5503" i="1"/>
  <c r="N5502" i="1"/>
  <c r="N5501" i="1"/>
  <c r="N5500" i="1"/>
  <c r="N5499" i="1"/>
  <c r="N5498" i="1"/>
  <c r="N5497" i="1"/>
  <c r="N5496" i="1"/>
  <c r="N5495" i="1"/>
  <c r="N5494" i="1"/>
  <c r="N5493" i="1"/>
  <c r="N5492" i="1"/>
  <c r="N5491" i="1"/>
  <c r="N5490" i="1"/>
  <c r="N5489" i="1"/>
  <c r="N5488" i="1"/>
  <c r="N5487" i="1"/>
  <c r="N5486" i="1"/>
  <c r="N5485" i="1"/>
  <c r="N5484" i="1"/>
  <c r="N5483" i="1"/>
  <c r="N5482" i="1"/>
  <c r="N5481" i="1"/>
  <c r="N5480" i="1"/>
  <c r="N5479" i="1"/>
  <c r="N5478" i="1"/>
  <c r="N5477" i="1"/>
  <c r="N5476" i="1"/>
  <c r="N5475" i="1"/>
  <c r="N5474" i="1"/>
  <c r="N5473" i="1"/>
  <c r="N5472" i="1"/>
  <c r="N5471" i="1"/>
  <c r="N5470" i="1"/>
  <c r="N5469" i="1"/>
  <c r="N5468" i="1"/>
  <c r="N5467" i="1"/>
  <c r="N5466" i="1"/>
  <c r="N5465" i="1"/>
  <c r="N5464" i="1"/>
  <c r="N5463" i="1"/>
  <c r="N5462" i="1"/>
  <c r="N5461" i="1"/>
  <c r="N5460" i="1"/>
  <c r="N5459" i="1"/>
  <c r="N5458" i="1"/>
  <c r="N5457" i="1"/>
  <c r="N5456" i="1"/>
  <c r="N5455" i="1"/>
  <c r="N5454" i="1"/>
  <c r="N5453" i="1"/>
  <c r="N5452" i="1"/>
  <c r="N5451" i="1"/>
  <c r="N5450" i="1"/>
  <c r="N5449" i="1"/>
  <c r="N5448" i="1"/>
  <c r="N5447" i="1"/>
  <c r="N5446" i="1"/>
  <c r="N5445" i="1"/>
  <c r="N5444" i="1"/>
  <c r="N5443" i="1"/>
  <c r="N5442" i="1"/>
  <c r="N5441" i="1"/>
  <c r="N5440" i="1"/>
  <c r="N5439" i="1"/>
  <c r="N5438" i="1"/>
  <c r="N5437" i="1"/>
  <c r="N5436" i="1"/>
  <c r="N5435" i="1"/>
  <c r="N5434" i="1"/>
  <c r="N5433" i="1"/>
  <c r="N5432" i="1"/>
  <c r="N5431" i="1"/>
  <c r="N5430" i="1"/>
  <c r="N5429" i="1"/>
  <c r="N5428" i="1"/>
  <c r="N5427" i="1"/>
  <c r="N5426" i="1"/>
  <c r="N5425" i="1"/>
  <c r="N5424" i="1"/>
  <c r="N5423" i="1"/>
  <c r="N5422" i="1"/>
  <c r="N5421" i="1"/>
  <c r="N5420" i="1"/>
  <c r="N5419" i="1"/>
  <c r="N5418" i="1"/>
  <c r="N5417" i="1"/>
  <c r="N5416" i="1"/>
  <c r="N5415" i="1"/>
  <c r="N5414" i="1"/>
  <c r="N5413" i="1"/>
  <c r="N5412" i="1"/>
  <c r="N5411" i="1"/>
  <c r="N5410" i="1"/>
  <c r="N5409" i="1"/>
  <c r="N5408" i="1"/>
  <c r="N5407" i="1"/>
  <c r="N5406" i="1"/>
  <c r="N5405" i="1"/>
  <c r="N5404" i="1"/>
  <c r="N5403" i="1"/>
  <c r="N5402" i="1"/>
  <c r="N5401" i="1"/>
  <c r="N5400" i="1"/>
  <c r="N5399" i="1"/>
  <c r="N5398" i="1"/>
  <c r="N5397" i="1"/>
  <c r="N5396" i="1"/>
  <c r="N5395" i="1"/>
  <c r="N5394" i="1"/>
  <c r="N5393" i="1"/>
  <c r="N5392" i="1"/>
  <c r="N5391" i="1"/>
  <c r="N5390" i="1"/>
  <c r="N5389" i="1"/>
  <c r="N5388" i="1"/>
  <c r="N5387" i="1"/>
  <c r="N5386" i="1"/>
  <c r="N5385" i="1"/>
  <c r="N5384" i="1"/>
  <c r="N5383" i="1"/>
  <c r="N5382" i="1"/>
  <c r="N5381" i="1"/>
  <c r="N5380" i="1"/>
  <c r="N5379" i="1"/>
  <c r="N5378" i="1"/>
  <c r="N5377" i="1"/>
  <c r="N5376" i="1"/>
  <c r="N5375" i="1"/>
  <c r="N5374" i="1"/>
  <c r="N5373" i="1"/>
  <c r="N5372" i="1"/>
  <c r="N5371" i="1"/>
  <c r="N5370" i="1"/>
  <c r="N5369" i="1"/>
  <c r="N5368" i="1"/>
  <c r="N5367" i="1"/>
  <c r="N5366" i="1"/>
  <c r="N5365" i="1"/>
  <c r="N5364" i="1"/>
  <c r="N5363" i="1"/>
  <c r="N5362" i="1"/>
  <c r="N5361" i="1"/>
  <c r="N5360" i="1"/>
  <c r="N5359" i="1"/>
  <c r="N5358" i="1"/>
  <c r="N5357" i="1"/>
  <c r="N5356" i="1"/>
  <c r="N5355" i="1"/>
  <c r="N5354" i="1"/>
  <c r="N5353" i="1"/>
  <c r="N5352" i="1"/>
  <c r="N5351" i="1"/>
  <c r="N5350" i="1"/>
  <c r="N5349" i="1"/>
  <c r="N5348" i="1"/>
  <c r="N5347" i="1"/>
  <c r="N5346" i="1"/>
  <c r="N5345" i="1"/>
  <c r="N5344" i="1"/>
  <c r="N5343" i="1"/>
  <c r="N5342" i="1"/>
  <c r="N5341" i="1"/>
  <c r="N5340" i="1"/>
  <c r="N5339" i="1"/>
  <c r="N5338" i="1"/>
  <c r="N5337" i="1"/>
  <c r="N5336" i="1"/>
  <c r="N5335" i="1"/>
  <c r="N5334" i="1"/>
  <c r="N5333" i="1"/>
  <c r="N5332" i="1"/>
  <c r="N5331" i="1"/>
  <c r="N5330" i="1"/>
  <c r="N5329" i="1"/>
  <c r="N5328" i="1"/>
  <c r="N5327" i="1"/>
  <c r="N5326" i="1"/>
  <c r="N5325" i="1"/>
  <c r="N5324" i="1"/>
  <c r="N5323" i="1"/>
  <c r="N5322" i="1"/>
  <c r="N5321" i="1"/>
  <c r="N5320" i="1"/>
  <c r="N5319" i="1"/>
  <c r="N5318" i="1"/>
  <c r="N5317" i="1"/>
  <c r="N5316" i="1"/>
  <c r="N5315" i="1"/>
  <c r="N5314" i="1"/>
  <c r="N5313" i="1"/>
  <c r="N5312" i="1"/>
  <c r="N5311" i="1"/>
  <c r="N5310" i="1"/>
  <c r="N5309" i="1"/>
  <c r="N5308" i="1"/>
  <c r="N5307" i="1"/>
  <c r="N5306" i="1"/>
  <c r="N5305" i="1"/>
  <c r="N5304" i="1"/>
  <c r="N5303" i="1"/>
  <c r="N5302" i="1"/>
  <c r="N5301" i="1"/>
  <c r="N5300" i="1"/>
  <c r="N5299" i="1"/>
  <c r="N5298" i="1"/>
  <c r="N5297" i="1"/>
  <c r="N5296" i="1"/>
  <c r="N5295" i="1"/>
  <c r="N5294" i="1"/>
  <c r="N5293" i="1"/>
  <c r="N5292" i="1"/>
  <c r="N5291" i="1"/>
  <c r="N5290" i="1"/>
  <c r="N5289" i="1"/>
  <c r="N5288" i="1"/>
  <c r="N5287" i="1"/>
  <c r="N5286" i="1"/>
  <c r="N5285" i="1"/>
  <c r="N5284" i="1"/>
  <c r="N5283" i="1"/>
  <c r="N5282" i="1"/>
  <c r="N5281" i="1"/>
  <c r="N5280" i="1"/>
  <c r="N5279" i="1"/>
  <c r="N5278" i="1"/>
  <c r="N5277" i="1"/>
  <c r="N5276" i="1"/>
  <c r="N5275" i="1"/>
  <c r="N5274" i="1"/>
  <c r="N5273" i="1"/>
  <c r="N5272" i="1"/>
  <c r="N5271" i="1"/>
  <c r="N5270" i="1"/>
  <c r="N5269" i="1"/>
  <c r="N5268" i="1"/>
  <c r="N5267" i="1"/>
  <c r="N5266" i="1"/>
  <c r="N5265" i="1"/>
  <c r="N5264" i="1"/>
  <c r="N5263" i="1"/>
  <c r="N5262" i="1"/>
  <c r="N5261" i="1"/>
  <c r="N5260" i="1"/>
  <c r="N5259" i="1"/>
  <c r="N5258" i="1"/>
  <c r="N5257" i="1"/>
  <c r="N5256" i="1"/>
  <c r="N5255" i="1"/>
  <c r="N5254" i="1"/>
  <c r="N5253" i="1"/>
  <c r="N5252" i="1"/>
  <c r="N5251" i="1"/>
  <c r="N5250" i="1"/>
  <c r="N5249" i="1"/>
  <c r="N5248" i="1"/>
  <c r="N5247" i="1"/>
  <c r="N5246" i="1"/>
  <c r="N5245" i="1"/>
  <c r="N5244" i="1"/>
  <c r="N5243" i="1"/>
  <c r="N5242" i="1"/>
  <c r="N5241" i="1"/>
  <c r="N5240" i="1"/>
  <c r="N5239" i="1"/>
  <c r="N5238" i="1"/>
  <c r="N5237" i="1"/>
  <c r="N5236" i="1"/>
  <c r="N5235" i="1"/>
  <c r="N5234" i="1"/>
  <c r="N5233" i="1"/>
  <c r="N5232" i="1"/>
  <c r="N5231" i="1"/>
  <c r="N5230" i="1"/>
  <c r="N5229" i="1"/>
  <c r="N5228" i="1"/>
  <c r="N5227" i="1"/>
  <c r="N5226" i="1"/>
  <c r="N5225" i="1"/>
  <c r="N5224" i="1"/>
  <c r="N5223" i="1"/>
  <c r="N5222" i="1"/>
  <c r="N5221" i="1"/>
  <c r="N5220" i="1"/>
  <c r="N5219" i="1"/>
  <c r="N5218" i="1"/>
  <c r="N5217" i="1"/>
  <c r="N5216" i="1"/>
  <c r="N5215" i="1"/>
  <c r="N5214" i="1"/>
  <c r="N5213" i="1"/>
  <c r="N5212" i="1"/>
  <c r="N5211" i="1"/>
  <c r="N5210" i="1"/>
  <c r="N5209" i="1"/>
  <c r="N5208" i="1"/>
  <c r="N5207" i="1"/>
  <c r="N5206" i="1"/>
  <c r="N5205" i="1"/>
  <c r="N5204" i="1"/>
  <c r="N5203" i="1"/>
  <c r="N5202" i="1"/>
  <c r="N5201" i="1"/>
  <c r="N5200" i="1"/>
  <c r="N5199" i="1"/>
  <c r="N5198" i="1"/>
  <c r="N5197" i="1"/>
  <c r="N5196" i="1"/>
  <c r="N5195" i="1"/>
  <c r="N5194" i="1"/>
  <c r="N5193" i="1"/>
  <c r="N5192" i="1"/>
  <c r="N5191" i="1"/>
  <c r="N5190" i="1"/>
  <c r="N5189" i="1"/>
  <c r="N5188" i="1"/>
  <c r="N5187" i="1"/>
  <c r="N5186" i="1"/>
  <c r="N5185" i="1"/>
  <c r="N5184" i="1"/>
  <c r="N5183" i="1"/>
  <c r="N5182" i="1"/>
  <c r="N5181" i="1"/>
  <c r="N5180" i="1"/>
  <c r="N5179" i="1"/>
  <c r="N5178" i="1"/>
  <c r="N5177" i="1"/>
  <c r="N5176" i="1"/>
  <c r="N5175" i="1"/>
  <c r="N5174" i="1"/>
  <c r="N5173" i="1"/>
  <c r="N5172" i="1"/>
  <c r="N5171" i="1"/>
  <c r="N5170" i="1"/>
  <c r="N5169" i="1"/>
  <c r="N5168" i="1"/>
  <c r="N5167" i="1"/>
  <c r="N5166" i="1"/>
  <c r="N5165" i="1"/>
  <c r="N5164" i="1"/>
  <c r="N5163" i="1"/>
  <c r="N5162" i="1"/>
  <c r="N5161" i="1"/>
  <c r="N5160" i="1"/>
  <c r="N5159" i="1"/>
  <c r="N5158" i="1"/>
  <c r="N5157" i="1"/>
  <c r="N5156" i="1"/>
  <c r="N5155" i="1"/>
  <c r="N5154" i="1"/>
  <c r="N5153" i="1"/>
  <c r="N5152" i="1"/>
  <c r="N5151" i="1"/>
  <c r="N5150" i="1"/>
  <c r="N5149" i="1"/>
  <c r="N5148" i="1"/>
  <c r="N5147" i="1"/>
  <c r="N5146" i="1"/>
  <c r="N5145" i="1"/>
  <c r="N5144" i="1"/>
  <c r="N5143" i="1"/>
  <c r="N5142" i="1"/>
  <c r="N5141" i="1"/>
  <c r="N5140" i="1"/>
  <c r="N5139" i="1"/>
  <c r="N5138" i="1"/>
  <c r="N5137" i="1"/>
  <c r="N5136" i="1"/>
  <c r="N5135" i="1"/>
  <c r="N5134" i="1"/>
  <c r="N5133" i="1"/>
  <c r="N5132" i="1"/>
  <c r="N5131" i="1"/>
  <c r="N5130" i="1"/>
  <c r="N5129" i="1"/>
  <c r="N5128" i="1"/>
  <c r="N5127" i="1"/>
  <c r="N5126" i="1"/>
  <c r="N5125" i="1"/>
  <c r="N5124" i="1"/>
  <c r="N5123" i="1"/>
  <c r="N5122" i="1"/>
  <c r="N5121" i="1"/>
  <c r="N5120" i="1"/>
  <c r="N5119" i="1"/>
  <c r="N5118" i="1"/>
  <c r="N5117" i="1"/>
  <c r="N5116" i="1"/>
  <c r="N5115" i="1"/>
  <c r="N5114" i="1"/>
  <c r="N5113" i="1"/>
  <c r="N5112" i="1"/>
  <c r="N5111" i="1"/>
  <c r="N5110" i="1"/>
  <c r="N5109" i="1"/>
  <c r="N5108" i="1"/>
  <c r="N5107" i="1"/>
  <c r="N5106" i="1"/>
  <c r="N5105" i="1"/>
  <c r="M5105" i="1" s="1"/>
  <c r="N5104" i="1"/>
  <c r="M5104" i="1" s="1"/>
  <c r="N5103" i="1"/>
  <c r="M5103" i="1" s="1"/>
  <c r="N5102" i="1"/>
  <c r="M5102" i="1" s="1"/>
  <c r="N5101" i="1"/>
  <c r="M5101" i="1" s="1"/>
  <c r="N5100" i="1"/>
  <c r="M5100" i="1" s="1"/>
  <c r="N5099" i="1"/>
  <c r="M5099" i="1" s="1"/>
  <c r="N5098" i="1"/>
  <c r="M5098" i="1" s="1"/>
  <c r="N5097" i="1"/>
  <c r="M5097" i="1" s="1"/>
  <c r="N5096" i="1"/>
  <c r="M5096" i="1" s="1"/>
  <c r="N5095" i="1"/>
  <c r="M5095" i="1" s="1"/>
  <c r="N5094" i="1"/>
  <c r="M5094" i="1" s="1"/>
  <c r="N5093" i="1"/>
  <c r="M5093" i="1" s="1"/>
  <c r="N5092" i="1"/>
  <c r="M5092" i="1" s="1"/>
  <c r="N5091" i="1"/>
  <c r="M5091" i="1" s="1"/>
  <c r="N5090" i="1"/>
  <c r="M5090" i="1" s="1"/>
  <c r="N5089" i="1"/>
  <c r="M5089" i="1" s="1"/>
  <c r="N5088" i="1"/>
  <c r="M5088" i="1" s="1"/>
  <c r="N5087" i="1"/>
  <c r="M5087" i="1" s="1"/>
  <c r="N5086" i="1"/>
  <c r="M5086" i="1" s="1"/>
  <c r="N5085" i="1"/>
  <c r="M5085" i="1" s="1"/>
  <c r="N5084" i="1"/>
  <c r="M5084" i="1" s="1"/>
  <c r="N5083" i="1"/>
  <c r="M5083" i="1" s="1"/>
  <c r="N5082" i="1"/>
  <c r="M5082" i="1" s="1"/>
  <c r="N5081" i="1"/>
  <c r="M5081" i="1" s="1"/>
  <c r="N5080" i="1"/>
  <c r="M5080" i="1" s="1"/>
  <c r="N5079" i="1"/>
  <c r="M5079" i="1" s="1"/>
  <c r="N5078" i="1"/>
  <c r="M5078" i="1" s="1"/>
  <c r="N5077" i="1"/>
  <c r="M5077" i="1" s="1"/>
  <c r="N5076" i="1"/>
  <c r="M5076" i="1" s="1"/>
  <c r="N5075" i="1"/>
  <c r="M5075" i="1" s="1"/>
  <c r="N5074" i="1"/>
  <c r="M5074" i="1" s="1"/>
  <c r="N5073" i="1"/>
  <c r="M5073" i="1" s="1"/>
  <c r="N5072" i="1"/>
  <c r="M5072" i="1" s="1"/>
  <c r="N5071" i="1"/>
  <c r="M5071" i="1" s="1"/>
  <c r="N5070" i="1"/>
  <c r="M5070" i="1" s="1"/>
  <c r="N5069" i="1"/>
  <c r="M5069" i="1" s="1"/>
  <c r="N5068" i="1"/>
  <c r="M5068" i="1" s="1"/>
  <c r="N5067" i="1"/>
  <c r="M5067" i="1" s="1"/>
  <c r="N5066" i="1"/>
  <c r="M5066" i="1" s="1"/>
  <c r="N5065" i="1"/>
  <c r="M5065" i="1" s="1"/>
  <c r="N5064" i="1"/>
  <c r="M5064" i="1" s="1"/>
  <c r="N5063" i="1"/>
  <c r="M5063" i="1" s="1"/>
  <c r="N5062" i="1"/>
  <c r="M5062" i="1" s="1"/>
  <c r="N5061" i="1"/>
  <c r="M5061" i="1" s="1"/>
  <c r="N5060" i="1"/>
  <c r="M5060" i="1" s="1"/>
  <c r="N5059" i="1"/>
  <c r="M5059" i="1" s="1"/>
  <c r="N5058" i="1"/>
  <c r="M5058" i="1" s="1"/>
  <c r="N5057" i="1"/>
  <c r="M5057" i="1" s="1"/>
  <c r="N5056" i="1"/>
  <c r="M5056" i="1" s="1"/>
  <c r="N5055" i="1"/>
  <c r="M5055" i="1" s="1"/>
  <c r="N5054" i="1"/>
  <c r="M5054" i="1" s="1"/>
  <c r="N5053" i="1"/>
  <c r="M5053" i="1" s="1"/>
  <c r="N5052" i="1"/>
  <c r="M5052" i="1" s="1"/>
  <c r="N5051" i="1"/>
  <c r="M5051" i="1" s="1"/>
  <c r="N5050" i="1"/>
  <c r="M5050" i="1" s="1"/>
  <c r="N5049" i="1"/>
  <c r="M5049" i="1" s="1"/>
  <c r="N5048" i="1"/>
  <c r="M5048" i="1" s="1"/>
  <c r="N5047" i="1"/>
  <c r="M5047" i="1" s="1"/>
  <c r="N5046" i="1"/>
  <c r="M5046" i="1" s="1"/>
  <c r="N5045" i="1"/>
  <c r="M5045" i="1" s="1"/>
  <c r="N5044" i="1"/>
  <c r="M5044" i="1" s="1"/>
  <c r="N5043" i="1"/>
  <c r="M5043" i="1" s="1"/>
  <c r="N5042" i="1"/>
  <c r="M5042" i="1" s="1"/>
  <c r="N5041" i="1"/>
  <c r="M5041" i="1" s="1"/>
  <c r="N5040" i="1"/>
  <c r="M5040" i="1" s="1"/>
  <c r="N5039" i="1"/>
  <c r="M5039" i="1" s="1"/>
  <c r="N5038" i="1"/>
  <c r="M5038" i="1" s="1"/>
  <c r="N5037" i="1"/>
  <c r="M5037" i="1" s="1"/>
  <c r="N5036" i="1"/>
  <c r="M5036" i="1" s="1"/>
  <c r="N5035" i="1"/>
  <c r="M5035" i="1" s="1"/>
  <c r="N5034" i="1"/>
  <c r="M5034" i="1" s="1"/>
  <c r="N5033" i="1"/>
  <c r="M5033" i="1" s="1"/>
  <c r="N5032" i="1"/>
  <c r="M5032" i="1" s="1"/>
  <c r="N5031" i="1"/>
  <c r="M5031" i="1" s="1"/>
  <c r="N5030" i="1"/>
  <c r="M5030" i="1" s="1"/>
  <c r="N5029" i="1"/>
  <c r="M5029" i="1" s="1"/>
  <c r="N5028" i="1"/>
  <c r="M5028" i="1" s="1"/>
  <c r="N5027" i="1"/>
  <c r="M5027" i="1" s="1"/>
  <c r="N5026" i="1"/>
  <c r="M5026" i="1" s="1"/>
  <c r="N5025" i="1"/>
  <c r="M5025" i="1" s="1"/>
  <c r="N5024" i="1"/>
  <c r="M5024" i="1" s="1"/>
  <c r="N5023" i="1"/>
  <c r="M5023" i="1" s="1"/>
  <c r="N5022" i="1"/>
  <c r="M5022" i="1" s="1"/>
  <c r="N5021" i="1"/>
  <c r="M5021" i="1" s="1"/>
  <c r="N5020" i="1"/>
  <c r="M5020" i="1" s="1"/>
  <c r="N5019" i="1"/>
  <c r="M5019" i="1" s="1"/>
  <c r="N5018" i="1"/>
  <c r="M5018" i="1" s="1"/>
  <c r="N5017" i="1"/>
  <c r="M5017" i="1" s="1"/>
  <c r="N5016" i="1"/>
  <c r="M5016" i="1" s="1"/>
  <c r="N5015" i="1"/>
  <c r="M5015" i="1" s="1"/>
  <c r="N5014" i="1"/>
  <c r="M5014" i="1" s="1"/>
  <c r="N5013" i="1"/>
  <c r="M5013" i="1" s="1"/>
  <c r="N5012" i="1"/>
  <c r="M5012" i="1" s="1"/>
  <c r="N5011" i="1"/>
  <c r="M5011" i="1" s="1"/>
  <c r="N5010" i="1"/>
  <c r="M5010" i="1" s="1"/>
  <c r="N5009" i="1"/>
  <c r="M5009" i="1" s="1"/>
  <c r="N5008" i="1"/>
  <c r="M5008" i="1" s="1"/>
  <c r="N5007" i="1"/>
  <c r="M5007" i="1" s="1"/>
  <c r="N5006" i="1"/>
  <c r="M5006" i="1" s="1"/>
  <c r="N5005" i="1"/>
  <c r="M5005" i="1" s="1"/>
  <c r="N5004" i="1"/>
  <c r="M5004" i="1" s="1"/>
  <c r="N5003" i="1"/>
  <c r="M5003" i="1" s="1"/>
  <c r="N5002" i="1"/>
  <c r="M5002" i="1" s="1"/>
  <c r="N5001" i="1"/>
  <c r="M5001" i="1" s="1"/>
  <c r="N5000" i="1"/>
  <c r="M5000" i="1" s="1"/>
  <c r="N4999" i="1"/>
  <c r="M4999" i="1" s="1"/>
  <c r="N4998" i="1"/>
  <c r="M4998" i="1" s="1"/>
  <c r="N4997" i="1"/>
  <c r="M4997" i="1" s="1"/>
  <c r="N4996" i="1"/>
  <c r="M4996" i="1" s="1"/>
  <c r="N4995" i="1"/>
  <c r="M4995" i="1" s="1"/>
  <c r="N4994" i="1"/>
  <c r="M4994" i="1" s="1"/>
  <c r="N4993" i="1"/>
  <c r="M4993" i="1" s="1"/>
  <c r="N4992" i="1"/>
  <c r="M4992" i="1" s="1"/>
  <c r="N4991" i="1"/>
  <c r="M4991" i="1" s="1"/>
  <c r="N4990" i="1"/>
  <c r="M4990" i="1" s="1"/>
  <c r="N4989" i="1"/>
  <c r="M4989" i="1" s="1"/>
  <c r="N4988" i="1"/>
  <c r="M4988" i="1" s="1"/>
  <c r="N4987" i="1"/>
  <c r="M4987" i="1" s="1"/>
  <c r="N4986" i="1"/>
  <c r="M4986" i="1" s="1"/>
  <c r="N4985" i="1"/>
  <c r="M4985" i="1" s="1"/>
  <c r="N4984" i="1"/>
  <c r="M4984" i="1" s="1"/>
  <c r="N4983" i="1"/>
  <c r="M4983" i="1" s="1"/>
  <c r="N4982" i="1"/>
  <c r="M4982" i="1" s="1"/>
  <c r="N4981" i="1"/>
  <c r="M4981" i="1" s="1"/>
  <c r="N4980" i="1"/>
  <c r="M4980" i="1" s="1"/>
  <c r="N4979" i="1"/>
  <c r="M4979" i="1" s="1"/>
  <c r="N4978" i="1"/>
  <c r="M4978" i="1" s="1"/>
  <c r="N4977" i="1"/>
  <c r="M4977" i="1" s="1"/>
  <c r="N4976" i="1"/>
  <c r="M4976" i="1" s="1"/>
  <c r="N4975" i="1"/>
  <c r="M4975" i="1" s="1"/>
  <c r="N4974" i="1"/>
  <c r="M4974" i="1" s="1"/>
  <c r="N4973" i="1"/>
  <c r="M4973" i="1" s="1"/>
  <c r="N4972" i="1"/>
  <c r="M4972" i="1" s="1"/>
  <c r="N4971" i="1"/>
  <c r="M4971" i="1" s="1"/>
  <c r="N4970" i="1"/>
  <c r="M4970" i="1" s="1"/>
  <c r="N4969" i="1"/>
  <c r="M4969" i="1" s="1"/>
  <c r="N4968" i="1"/>
  <c r="M4968" i="1" s="1"/>
  <c r="N4967" i="1"/>
  <c r="M4967" i="1" s="1"/>
  <c r="N4966" i="1"/>
  <c r="M4966" i="1" s="1"/>
  <c r="N4965" i="1"/>
  <c r="M4965" i="1" s="1"/>
  <c r="N4964" i="1"/>
  <c r="M4964" i="1" s="1"/>
  <c r="N4963" i="1"/>
  <c r="M4963" i="1" s="1"/>
  <c r="N4962" i="1"/>
  <c r="M4962" i="1" s="1"/>
  <c r="N4961" i="1"/>
  <c r="M4961" i="1" s="1"/>
  <c r="N4960" i="1"/>
  <c r="M4960" i="1" s="1"/>
  <c r="N4959" i="1"/>
  <c r="M4959" i="1" s="1"/>
  <c r="N4958" i="1"/>
  <c r="M4958" i="1" s="1"/>
  <c r="N4957" i="1"/>
  <c r="M4957" i="1" s="1"/>
  <c r="N4956" i="1"/>
  <c r="M4956" i="1" s="1"/>
  <c r="N4955" i="1"/>
  <c r="M4955" i="1" s="1"/>
  <c r="N4954" i="1"/>
  <c r="M4954" i="1" s="1"/>
  <c r="N4953" i="1"/>
  <c r="M4953" i="1" s="1"/>
  <c r="N4952" i="1"/>
  <c r="M4952" i="1" s="1"/>
  <c r="N4951" i="1"/>
  <c r="M4951" i="1" s="1"/>
  <c r="N4950" i="1"/>
  <c r="M4950" i="1" s="1"/>
  <c r="N4949" i="1"/>
  <c r="M4949" i="1" s="1"/>
  <c r="N4948" i="1"/>
  <c r="M4948" i="1" s="1"/>
  <c r="N4947" i="1"/>
  <c r="M4947" i="1" s="1"/>
  <c r="N4946" i="1"/>
  <c r="M4946" i="1" s="1"/>
  <c r="N4945" i="1"/>
  <c r="M4945" i="1" s="1"/>
  <c r="N4944" i="1"/>
  <c r="M4944" i="1" s="1"/>
  <c r="N4943" i="1"/>
  <c r="M4943" i="1" s="1"/>
  <c r="N4942" i="1"/>
  <c r="M4942" i="1" s="1"/>
  <c r="N4941" i="1"/>
  <c r="M4941" i="1" s="1"/>
  <c r="N4940" i="1"/>
  <c r="M4940" i="1" s="1"/>
  <c r="N4939" i="1"/>
  <c r="M4939" i="1" s="1"/>
  <c r="N4938" i="1"/>
  <c r="M4938" i="1" s="1"/>
  <c r="N4937" i="1"/>
  <c r="M4937" i="1" s="1"/>
  <c r="N4936" i="1"/>
  <c r="M4936" i="1" s="1"/>
  <c r="N4935" i="1"/>
  <c r="M4935" i="1" s="1"/>
  <c r="N4934" i="1"/>
  <c r="M4934" i="1" s="1"/>
  <c r="N4933" i="1"/>
  <c r="M4933" i="1" s="1"/>
  <c r="N4932" i="1"/>
  <c r="M4932" i="1" s="1"/>
  <c r="N4931" i="1"/>
  <c r="M4931" i="1" s="1"/>
  <c r="N4930" i="1"/>
  <c r="M4930" i="1" s="1"/>
  <c r="N4929" i="1"/>
  <c r="M4929" i="1" s="1"/>
  <c r="N4928" i="1"/>
  <c r="M4928" i="1" s="1"/>
  <c r="N4927" i="1"/>
  <c r="M4927" i="1" s="1"/>
  <c r="N4926" i="1"/>
  <c r="M4926" i="1" s="1"/>
  <c r="N4925" i="1"/>
  <c r="M4925" i="1" s="1"/>
  <c r="N4924" i="1"/>
  <c r="M4924" i="1" s="1"/>
  <c r="N4923" i="1"/>
  <c r="M4923" i="1" s="1"/>
  <c r="N4922" i="1"/>
  <c r="M4922" i="1" s="1"/>
  <c r="N4921" i="1"/>
  <c r="M4921" i="1" s="1"/>
  <c r="N4920" i="1"/>
  <c r="M4920" i="1" s="1"/>
  <c r="N4919" i="1"/>
  <c r="M4919" i="1" s="1"/>
  <c r="N4918" i="1"/>
  <c r="M4918" i="1" s="1"/>
  <c r="N4917" i="1"/>
  <c r="M4917" i="1" s="1"/>
  <c r="N4916" i="1"/>
  <c r="M4916" i="1" s="1"/>
  <c r="N4915" i="1"/>
  <c r="M4915" i="1" s="1"/>
  <c r="N4914" i="1"/>
  <c r="M4914" i="1" s="1"/>
  <c r="N4913" i="1"/>
  <c r="M4913" i="1" s="1"/>
  <c r="N4912" i="1"/>
  <c r="M4912" i="1" s="1"/>
  <c r="N4911" i="1"/>
  <c r="M4911" i="1" s="1"/>
  <c r="N4910" i="1"/>
  <c r="M4910" i="1" s="1"/>
  <c r="N4909" i="1"/>
  <c r="M4909" i="1" s="1"/>
  <c r="N4908" i="1"/>
  <c r="M4908" i="1" s="1"/>
  <c r="N4907" i="1"/>
  <c r="M4907" i="1" s="1"/>
  <c r="N4906" i="1"/>
  <c r="M4906" i="1" s="1"/>
  <c r="N4905" i="1"/>
  <c r="M4905" i="1" s="1"/>
  <c r="N4904" i="1"/>
  <c r="M4904" i="1" s="1"/>
  <c r="N4903" i="1"/>
  <c r="M4903" i="1" s="1"/>
  <c r="N4902" i="1"/>
  <c r="M4902" i="1" s="1"/>
  <c r="N4901" i="1"/>
  <c r="M4901" i="1" s="1"/>
  <c r="N4900" i="1"/>
  <c r="M4900" i="1" s="1"/>
  <c r="N4899" i="1"/>
  <c r="M4899" i="1" s="1"/>
  <c r="N4898" i="1"/>
  <c r="M4898" i="1" s="1"/>
  <c r="N4897" i="1"/>
  <c r="M4897" i="1" s="1"/>
  <c r="N4896" i="1"/>
  <c r="M4896" i="1" s="1"/>
  <c r="N4895" i="1"/>
  <c r="M4895" i="1" s="1"/>
  <c r="N4894" i="1"/>
  <c r="M4894" i="1" s="1"/>
  <c r="N4893" i="1"/>
  <c r="M4893" i="1" s="1"/>
  <c r="N4892" i="1"/>
  <c r="M4892" i="1" s="1"/>
  <c r="N4891" i="1"/>
  <c r="M4891" i="1" s="1"/>
  <c r="N4890" i="1"/>
  <c r="M4890" i="1" s="1"/>
  <c r="N4889" i="1"/>
  <c r="M4889" i="1" s="1"/>
  <c r="N4888" i="1"/>
  <c r="M4888" i="1" s="1"/>
  <c r="N4887" i="1"/>
  <c r="M4887" i="1" s="1"/>
  <c r="N4886" i="1"/>
  <c r="M4886" i="1" s="1"/>
  <c r="N4885" i="1"/>
  <c r="M4885" i="1" s="1"/>
  <c r="N4884" i="1"/>
  <c r="M4884" i="1" s="1"/>
  <c r="N4883" i="1"/>
  <c r="M4883" i="1" s="1"/>
  <c r="N4882" i="1"/>
  <c r="M4882" i="1" s="1"/>
  <c r="N4881" i="1"/>
  <c r="M4881" i="1" s="1"/>
  <c r="N4880" i="1"/>
  <c r="M4880" i="1" s="1"/>
  <c r="N4879" i="1"/>
  <c r="M4879" i="1" s="1"/>
  <c r="N4878" i="1"/>
  <c r="M4878" i="1" s="1"/>
  <c r="N4877" i="1"/>
  <c r="M4877" i="1" s="1"/>
  <c r="N4876" i="1"/>
  <c r="M4876" i="1" s="1"/>
  <c r="N4875" i="1"/>
  <c r="M4875" i="1" s="1"/>
  <c r="N4874" i="1"/>
  <c r="M4874" i="1" s="1"/>
  <c r="N4873" i="1"/>
  <c r="M4873" i="1" s="1"/>
  <c r="N4872" i="1"/>
  <c r="M4872" i="1" s="1"/>
  <c r="N4871" i="1"/>
  <c r="M4871" i="1" s="1"/>
  <c r="N4870" i="1"/>
  <c r="M4870" i="1" s="1"/>
  <c r="N4869" i="1"/>
  <c r="M4869" i="1" s="1"/>
  <c r="N4868" i="1"/>
  <c r="M4868" i="1" s="1"/>
  <c r="N4867" i="1"/>
  <c r="M4867" i="1" s="1"/>
  <c r="N4866" i="1"/>
  <c r="M4866" i="1" s="1"/>
  <c r="N4865" i="1"/>
  <c r="M4865" i="1" s="1"/>
  <c r="N4864" i="1"/>
  <c r="M4864" i="1" s="1"/>
  <c r="N4863" i="1"/>
  <c r="M4863" i="1" s="1"/>
  <c r="N4862" i="1"/>
  <c r="M4862" i="1" s="1"/>
  <c r="N4861" i="1"/>
  <c r="M4861" i="1" s="1"/>
  <c r="N4860" i="1"/>
  <c r="M4860" i="1" s="1"/>
  <c r="N4859" i="1"/>
  <c r="M4859" i="1" s="1"/>
  <c r="N4858" i="1"/>
  <c r="M4858" i="1" s="1"/>
  <c r="N4857" i="1"/>
  <c r="M4857" i="1" s="1"/>
  <c r="N4856" i="1"/>
  <c r="M4856" i="1" s="1"/>
  <c r="N4855" i="1"/>
  <c r="M4855" i="1" s="1"/>
  <c r="N4854" i="1"/>
  <c r="M4854" i="1" s="1"/>
  <c r="N4853" i="1"/>
  <c r="M4853" i="1" s="1"/>
  <c r="N4852" i="1"/>
  <c r="M4852" i="1" s="1"/>
  <c r="N4851" i="1"/>
  <c r="M4851" i="1" s="1"/>
  <c r="N4850" i="1"/>
  <c r="M4850" i="1" s="1"/>
  <c r="N4849" i="1"/>
  <c r="M4849" i="1" s="1"/>
  <c r="N4848" i="1"/>
  <c r="M4848" i="1" s="1"/>
  <c r="N4847" i="1"/>
  <c r="M4847" i="1" s="1"/>
  <c r="N4846" i="1"/>
  <c r="M4846" i="1" s="1"/>
  <c r="N4845" i="1"/>
  <c r="M4845" i="1" s="1"/>
  <c r="N4844" i="1"/>
  <c r="M4844" i="1" s="1"/>
  <c r="N4843" i="1"/>
  <c r="M4843" i="1" s="1"/>
  <c r="N4842" i="1"/>
  <c r="M4842" i="1" s="1"/>
  <c r="N4841" i="1"/>
  <c r="M4841" i="1" s="1"/>
  <c r="N4840" i="1"/>
  <c r="M4840" i="1" s="1"/>
  <c r="N4839" i="1"/>
  <c r="M4839" i="1" s="1"/>
  <c r="N4838" i="1"/>
  <c r="M4838" i="1" s="1"/>
  <c r="N4837" i="1"/>
  <c r="M4837" i="1" s="1"/>
  <c r="N4836" i="1"/>
  <c r="M4836" i="1" s="1"/>
  <c r="N4835" i="1"/>
  <c r="M4835" i="1" s="1"/>
  <c r="N4834" i="1"/>
  <c r="M4834" i="1" s="1"/>
  <c r="N4833" i="1"/>
  <c r="M4833" i="1" s="1"/>
  <c r="N4832" i="1"/>
  <c r="M4832" i="1" s="1"/>
  <c r="N4831" i="1"/>
  <c r="M4831" i="1" s="1"/>
  <c r="N4830" i="1"/>
  <c r="M4830" i="1" s="1"/>
  <c r="N4829" i="1"/>
  <c r="M4829" i="1" s="1"/>
  <c r="N4828" i="1"/>
  <c r="M4828" i="1" s="1"/>
  <c r="N4827" i="1"/>
  <c r="M4827" i="1" s="1"/>
  <c r="N4826" i="1"/>
  <c r="M4826" i="1" s="1"/>
  <c r="N4825" i="1"/>
  <c r="M4825" i="1" s="1"/>
  <c r="N4824" i="1"/>
  <c r="M4824" i="1" s="1"/>
  <c r="N4823" i="1"/>
  <c r="M4823" i="1" s="1"/>
  <c r="N4822" i="1"/>
  <c r="M4822" i="1" s="1"/>
  <c r="N4821" i="1"/>
  <c r="M4821" i="1" s="1"/>
  <c r="N4820" i="1"/>
  <c r="M4820" i="1" s="1"/>
  <c r="N4819" i="1"/>
  <c r="M4819" i="1" s="1"/>
  <c r="N4818" i="1"/>
  <c r="M4818" i="1" s="1"/>
  <c r="N4817" i="1"/>
  <c r="M4817" i="1" s="1"/>
  <c r="N4816" i="1"/>
  <c r="M4816" i="1" s="1"/>
  <c r="N4815" i="1"/>
  <c r="M4815" i="1" s="1"/>
  <c r="N4814" i="1"/>
  <c r="M4814" i="1" s="1"/>
  <c r="N4813" i="1"/>
  <c r="M4813" i="1" s="1"/>
  <c r="N4812" i="1"/>
  <c r="M4812" i="1" s="1"/>
  <c r="N4811" i="1"/>
  <c r="M4811" i="1" s="1"/>
  <c r="N4810" i="1"/>
  <c r="M4810" i="1" s="1"/>
  <c r="N4809" i="1"/>
  <c r="M4809" i="1" s="1"/>
  <c r="N4808" i="1"/>
  <c r="M4808" i="1" s="1"/>
  <c r="N4807" i="1"/>
  <c r="M4807" i="1" s="1"/>
  <c r="N4806" i="1"/>
  <c r="M4806" i="1" s="1"/>
  <c r="N4805" i="1"/>
  <c r="M4805" i="1" s="1"/>
  <c r="N4804" i="1"/>
  <c r="M4804" i="1" s="1"/>
  <c r="N4803" i="1"/>
  <c r="M4803" i="1" s="1"/>
  <c r="N4802" i="1"/>
  <c r="M4802" i="1" s="1"/>
  <c r="N4801" i="1"/>
  <c r="M4801" i="1" s="1"/>
  <c r="N4800" i="1"/>
  <c r="M4800" i="1" s="1"/>
  <c r="N4799" i="1"/>
  <c r="M4799" i="1" s="1"/>
  <c r="N4798" i="1"/>
  <c r="M4798" i="1" s="1"/>
  <c r="N4797" i="1"/>
  <c r="M4797" i="1" s="1"/>
  <c r="N4796" i="1"/>
  <c r="M4796" i="1" s="1"/>
  <c r="N4795" i="1"/>
  <c r="M4795" i="1" s="1"/>
  <c r="N4794" i="1"/>
  <c r="M4794" i="1" s="1"/>
  <c r="N4793" i="1"/>
  <c r="M4793" i="1" s="1"/>
  <c r="N4792" i="1"/>
  <c r="M4792" i="1" s="1"/>
  <c r="N4791" i="1"/>
  <c r="M4791" i="1" s="1"/>
  <c r="N4790" i="1"/>
  <c r="M4790" i="1" s="1"/>
  <c r="N4789" i="1"/>
  <c r="M4789" i="1" s="1"/>
  <c r="N4788" i="1"/>
  <c r="M4788" i="1" s="1"/>
  <c r="N4787" i="1"/>
  <c r="M4787" i="1" s="1"/>
  <c r="N4786" i="1"/>
  <c r="M4786" i="1" s="1"/>
  <c r="N4785" i="1"/>
  <c r="M4785" i="1" s="1"/>
  <c r="N4784" i="1"/>
  <c r="M4784" i="1" s="1"/>
  <c r="N4783" i="1"/>
  <c r="M4783" i="1" s="1"/>
  <c r="N4782" i="1"/>
  <c r="M4782" i="1" s="1"/>
  <c r="N4781" i="1"/>
  <c r="M4781" i="1" s="1"/>
  <c r="N4780" i="1"/>
  <c r="M4780" i="1" s="1"/>
  <c r="N4779" i="1"/>
  <c r="M4779" i="1" s="1"/>
  <c r="N4778" i="1"/>
  <c r="M4778" i="1" s="1"/>
  <c r="N4777" i="1"/>
  <c r="M4777" i="1" s="1"/>
  <c r="N4776" i="1"/>
  <c r="M4776" i="1" s="1"/>
  <c r="N4775" i="1"/>
  <c r="M4775" i="1" s="1"/>
  <c r="N4774" i="1"/>
  <c r="M4774" i="1" s="1"/>
  <c r="N4773" i="1"/>
  <c r="M4773" i="1" s="1"/>
  <c r="N4772" i="1"/>
  <c r="M4772" i="1" s="1"/>
  <c r="N4771" i="1"/>
  <c r="M4771" i="1" s="1"/>
  <c r="N4770" i="1"/>
  <c r="M4770" i="1" s="1"/>
  <c r="N4769" i="1"/>
  <c r="M4769" i="1" s="1"/>
  <c r="N4768" i="1"/>
  <c r="M4768" i="1" s="1"/>
  <c r="N4767" i="1"/>
  <c r="M4767" i="1" s="1"/>
  <c r="N4766" i="1"/>
  <c r="M4766" i="1" s="1"/>
  <c r="N4765" i="1"/>
  <c r="M4765" i="1" s="1"/>
  <c r="N4764" i="1"/>
  <c r="M4764" i="1" s="1"/>
  <c r="N4763" i="1"/>
  <c r="M4763" i="1" s="1"/>
  <c r="N4762" i="1"/>
  <c r="M4762" i="1" s="1"/>
  <c r="N4761" i="1"/>
  <c r="M4761" i="1" s="1"/>
  <c r="N4760" i="1"/>
  <c r="M4760" i="1" s="1"/>
  <c r="N4759" i="1"/>
  <c r="M4759" i="1" s="1"/>
  <c r="N4758" i="1"/>
  <c r="M4758" i="1" s="1"/>
  <c r="N4757" i="1"/>
  <c r="M4757" i="1" s="1"/>
  <c r="N4756" i="1"/>
  <c r="M4756" i="1" s="1"/>
  <c r="N4755" i="1"/>
  <c r="M4755" i="1" s="1"/>
  <c r="N4754" i="1"/>
  <c r="M4754" i="1" s="1"/>
  <c r="N4753" i="1"/>
  <c r="M4753" i="1" s="1"/>
  <c r="N4752" i="1"/>
  <c r="M4752" i="1" s="1"/>
  <c r="N4751" i="1"/>
  <c r="M4751" i="1" s="1"/>
  <c r="N4750" i="1"/>
  <c r="M4750" i="1" s="1"/>
  <c r="N4749" i="1"/>
  <c r="M4749" i="1" s="1"/>
  <c r="N4748" i="1"/>
  <c r="M4748" i="1" s="1"/>
  <c r="N4747" i="1"/>
  <c r="M4747" i="1" s="1"/>
  <c r="N4746" i="1"/>
  <c r="M4746" i="1" s="1"/>
  <c r="N4745" i="1"/>
  <c r="M4745" i="1" s="1"/>
  <c r="N4744" i="1"/>
  <c r="M4744" i="1" s="1"/>
  <c r="N4743" i="1"/>
  <c r="M4743" i="1" s="1"/>
  <c r="N4742" i="1"/>
  <c r="M4742" i="1" s="1"/>
  <c r="N4741" i="1"/>
  <c r="M4741" i="1" s="1"/>
  <c r="N4740" i="1"/>
  <c r="M4740" i="1" s="1"/>
  <c r="N4739" i="1"/>
  <c r="M4739" i="1" s="1"/>
  <c r="N4738" i="1"/>
  <c r="M4738" i="1" s="1"/>
  <c r="N4737" i="1"/>
  <c r="M4737" i="1" s="1"/>
  <c r="N4736" i="1"/>
  <c r="M4736" i="1" s="1"/>
  <c r="N4735" i="1"/>
  <c r="M4735" i="1" s="1"/>
  <c r="N4734" i="1"/>
  <c r="M4734" i="1" s="1"/>
  <c r="N4733" i="1"/>
  <c r="M4733" i="1" s="1"/>
  <c r="N4732" i="1"/>
  <c r="M4732" i="1" s="1"/>
  <c r="N4731" i="1"/>
  <c r="M4731" i="1" s="1"/>
  <c r="N4730" i="1"/>
  <c r="M4730" i="1" s="1"/>
  <c r="N4729" i="1"/>
  <c r="M4729" i="1" s="1"/>
  <c r="N4728" i="1"/>
  <c r="M4728" i="1" s="1"/>
  <c r="N4727" i="1"/>
  <c r="M4727" i="1" s="1"/>
  <c r="N4726" i="1"/>
  <c r="M4726" i="1" s="1"/>
  <c r="N4725" i="1"/>
  <c r="M4725" i="1" s="1"/>
  <c r="N4724" i="1"/>
  <c r="M4724" i="1" s="1"/>
  <c r="N4723" i="1"/>
  <c r="M4723" i="1" s="1"/>
  <c r="N4722" i="1"/>
  <c r="M4722" i="1" s="1"/>
  <c r="N4721" i="1"/>
  <c r="M4721" i="1" s="1"/>
  <c r="N4720" i="1"/>
  <c r="M4720" i="1" s="1"/>
  <c r="N4719" i="1"/>
  <c r="M4719" i="1" s="1"/>
  <c r="N4718" i="1"/>
  <c r="M4718" i="1" s="1"/>
  <c r="N4717" i="1"/>
  <c r="M4717" i="1" s="1"/>
  <c r="N4716" i="1"/>
  <c r="M4716" i="1" s="1"/>
  <c r="N4715" i="1"/>
  <c r="M4715" i="1" s="1"/>
  <c r="N4714" i="1"/>
  <c r="M4714" i="1" s="1"/>
  <c r="N4713" i="1"/>
  <c r="M4713" i="1" s="1"/>
  <c r="N4712" i="1"/>
  <c r="M4712" i="1" s="1"/>
  <c r="N4711" i="1"/>
  <c r="M4711" i="1" s="1"/>
  <c r="N4710" i="1"/>
  <c r="M4710" i="1" s="1"/>
  <c r="N4709" i="1"/>
  <c r="M4709" i="1" s="1"/>
  <c r="N4708" i="1"/>
  <c r="M4708" i="1" s="1"/>
  <c r="N4707" i="1"/>
  <c r="M4707" i="1" s="1"/>
  <c r="N4706" i="1"/>
  <c r="M4706" i="1" s="1"/>
  <c r="N4705" i="1"/>
  <c r="M4705" i="1" s="1"/>
  <c r="N4704" i="1"/>
  <c r="M4704" i="1" s="1"/>
  <c r="N4703" i="1"/>
  <c r="M4703" i="1" s="1"/>
  <c r="N4702" i="1"/>
  <c r="M4702" i="1" s="1"/>
  <c r="N4701" i="1"/>
  <c r="M4701" i="1" s="1"/>
  <c r="N4700" i="1"/>
  <c r="M4700" i="1" s="1"/>
  <c r="N4699" i="1"/>
  <c r="M4699" i="1" s="1"/>
  <c r="N4698" i="1"/>
  <c r="M4698" i="1" s="1"/>
  <c r="N4697" i="1"/>
  <c r="M4697" i="1" s="1"/>
  <c r="N4696" i="1"/>
  <c r="M4696" i="1" s="1"/>
  <c r="N4695" i="1"/>
  <c r="M4695" i="1" s="1"/>
  <c r="N4694" i="1"/>
  <c r="M4694" i="1" s="1"/>
  <c r="N4693" i="1"/>
  <c r="M4693" i="1" s="1"/>
  <c r="N4692" i="1"/>
  <c r="M4692" i="1" s="1"/>
  <c r="N4691" i="1"/>
  <c r="M4691" i="1" s="1"/>
  <c r="N4690" i="1"/>
  <c r="M4690" i="1" s="1"/>
  <c r="N4689" i="1"/>
  <c r="M4689" i="1" s="1"/>
  <c r="N4688" i="1"/>
  <c r="M4688" i="1" s="1"/>
  <c r="N4687" i="1"/>
  <c r="M4687" i="1" s="1"/>
  <c r="N4686" i="1"/>
  <c r="M4686" i="1" s="1"/>
  <c r="N4685" i="1"/>
  <c r="M4685" i="1" s="1"/>
  <c r="N4684" i="1"/>
  <c r="M4684" i="1" s="1"/>
  <c r="N4683" i="1"/>
  <c r="M4683" i="1" s="1"/>
  <c r="N4682" i="1"/>
  <c r="M4682" i="1" s="1"/>
  <c r="N4681" i="1"/>
  <c r="M4681" i="1" s="1"/>
  <c r="N4680" i="1"/>
  <c r="M4680" i="1" s="1"/>
  <c r="N4679" i="1"/>
  <c r="M4679" i="1" s="1"/>
  <c r="N4678" i="1"/>
  <c r="M4678" i="1" s="1"/>
  <c r="N4677" i="1"/>
  <c r="M4677" i="1" s="1"/>
  <c r="N4676" i="1"/>
  <c r="M4676" i="1" s="1"/>
  <c r="N4675" i="1"/>
  <c r="M4675" i="1" s="1"/>
  <c r="N4674" i="1"/>
  <c r="M4674" i="1" s="1"/>
  <c r="N4673" i="1"/>
  <c r="M4673" i="1" s="1"/>
  <c r="N4672" i="1"/>
  <c r="M4672" i="1" s="1"/>
  <c r="N4671" i="1"/>
  <c r="M4671" i="1" s="1"/>
  <c r="N4670" i="1"/>
  <c r="M4670" i="1" s="1"/>
  <c r="N4669" i="1"/>
  <c r="M4669" i="1" s="1"/>
  <c r="N4668" i="1"/>
  <c r="M4668" i="1" s="1"/>
  <c r="N4667" i="1"/>
  <c r="M4667" i="1" s="1"/>
  <c r="N4666" i="1"/>
  <c r="M4666" i="1" s="1"/>
  <c r="N4665" i="1"/>
  <c r="M4665" i="1" s="1"/>
  <c r="N4664" i="1"/>
  <c r="M4664" i="1" s="1"/>
  <c r="N4663" i="1"/>
  <c r="M4663" i="1" s="1"/>
  <c r="N4662" i="1"/>
  <c r="M4662" i="1" s="1"/>
  <c r="N4661" i="1"/>
  <c r="M4661" i="1" s="1"/>
  <c r="N4660" i="1"/>
  <c r="M4660" i="1" s="1"/>
  <c r="N4659" i="1"/>
  <c r="M4659" i="1" s="1"/>
  <c r="N4658" i="1"/>
  <c r="M4658" i="1" s="1"/>
  <c r="N4657" i="1"/>
  <c r="M4657" i="1" s="1"/>
  <c r="N4656" i="1"/>
  <c r="M4656" i="1" s="1"/>
  <c r="N4655" i="1"/>
  <c r="M4655" i="1" s="1"/>
  <c r="N4654" i="1"/>
  <c r="M4654" i="1" s="1"/>
  <c r="N4653" i="1"/>
  <c r="M4653" i="1" s="1"/>
  <c r="N4652" i="1"/>
  <c r="M4652" i="1" s="1"/>
  <c r="N4651" i="1"/>
  <c r="M4651" i="1" s="1"/>
  <c r="N4650" i="1"/>
  <c r="M4650" i="1" s="1"/>
  <c r="N4649" i="1"/>
  <c r="M4649" i="1" s="1"/>
  <c r="N4648" i="1"/>
  <c r="M4648" i="1" s="1"/>
  <c r="N4647" i="1"/>
  <c r="M4647" i="1" s="1"/>
  <c r="N4646" i="1"/>
  <c r="M4646" i="1" s="1"/>
  <c r="N4645" i="1"/>
  <c r="M4645" i="1" s="1"/>
  <c r="N4644" i="1"/>
  <c r="M4644" i="1" s="1"/>
  <c r="N4643" i="1"/>
  <c r="M4643" i="1" s="1"/>
  <c r="N4642" i="1"/>
  <c r="M4642" i="1" s="1"/>
  <c r="N4641" i="1"/>
  <c r="M4641" i="1" s="1"/>
  <c r="N4640" i="1"/>
  <c r="M4640" i="1" s="1"/>
  <c r="N4639" i="1"/>
  <c r="M4639" i="1" s="1"/>
  <c r="N4638" i="1"/>
  <c r="M4638" i="1" s="1"/>
  <c r="N4637" i="1"/>
  <c r="M4637" i="1" s="1"/>
  <c r="N4636" i="1"/>
  <c r="M4636" i="1" s="1"/>
  <c r="N4635" i="1"/>
  <c r="M4635" i="1" s="1"/>
  <c r="N4634" i="1"/>
  <c r="M4634" i="1" s="1"/>
  <c r="N4633" i="1"/>
  <c r="M4633" i="1" s="1"/>
  <c r="N4632" i="1"/>
  <c r="M4632" i="1" s="1"/>
  <c r="N4631" i="1"/>
  <c r="M4631" i="1" s="1"/>
  <c r="N4630" i="1"/>
  <c r="M4630" i="1" s="1"/>
  <c r="N4629" i="1"/>
  <c r="M4629" i="1" s="1"/>
  <c r="N4628" i="1"/>
  <c r="M4628" i="1" s="1"/>
  <c r="N4627" i="1"/>
  <c r="M4627" i="1" s="1"/>
  <c r="N4626" i="1"/>
  <c r="M4626" i="1" s="1"/>
  <c r="N4625" i="1"/>
  <c r="M4625" i="1" s="1"/>
  <c r="N4624" i="1"/>
  <c r="M4624" i="1" s="1"/>
  <c r="N4623" i="1"/>
  <c r="M4623" i="1" s="1"/>
  <c r="N4622" i="1"/>
  <c r="M4622" i="1" s="1"/>
  <c r="N4621" i="1"/>
  <c r="M4621" i="1" s="1"/>
  <c r="N4620" i="1"/>
  <c r="M4620" i="1" s="1"/>
  <c r="N4619" i="1"/>
  <c r="M4619" i="1" s="1"/>
  <c r="N4618" i="1"/>
  <c r="M4618" i="1" s="1"/>
  <c r="N4617" i="1"/>
  <c r="M4617" i="1" s="1"/>
  <c r="N4616" i="1"/>
  <c r="M4616" i="1" s="1"/>
  <c r="N4615" i="1"/>
  <c r="M4615" i="1" s="1"/>
  <c r="N4614" i="1"/>
  <c r="M4614" i="1" s="1"/>
  <c r="N4613" i="1"/>
  <c r="M4613" i="1" s="1"/>
  <c r="N4612" i="1"/>
  <c r="M4612" i="1" s="1"/>
  <c r="N4611" i="1"/>
  <c r="M4611" i="1" s="1"/>
  <c r="N4610" i="1"/>
  <c r="M4610" i="1" s="1"/>
  <c r="N4609" i="1"/>
  <c r="M4609" i="1" s="1"/>
  <c r="N4608" i="1"/>
  <c r="M4608" i="1" s="1"/>
  <c r="N4607" i="1"/>
  <c r="M4607" i="1" s="1"/>
  <c r="N4606" i="1"/>
  <c r="M4606" i="1" s="1"/>
  <c r="N4605" i="1"/>
  <c r="M4605" i="1" s="1"/>
  <c r="N4604" i="1"/>
  <c r="M4604" i="1" s="1"/>
  <c r="N4603" i="1"/>
  <c r="M4603" i="1" s="1"/>
  <c r="N4602" i="1"/>
  <c r="M4602" i="1" s="1"/>
  <c r="N4601" i="1"/>
  <c r="M4601" i="1" s="1"/>
  <c r="N4600" i="1"/>
  <c r="M4600" i="1" s="1"/>
  <c r="N4599" i="1"/>
  <c r="M4599" i="1" s="1"/>
  <c r="N4598" i="1"/>
  <c r="M4598" i="1" s="1"/>
  <c r="N4597" i="1"/>
  <c r="M4597" i="1" s="1"/>
  <c r="N4596" i="1"/>
  <c r="M4596" i="1" s="1"/>
  <c r="N4595" i="1"/>
  <c r="M4595" i="1" s="1"/>
  <c r="N4594" i="1"/>
  <c r="M4594" i="1" s="1"/>
  <c r="N4593" i="1"/>
  <c r="M4593" i="1" s="1"/>
  <c r="N4592" i="1"/>
  <c r="M4592" i="1" s="1"/>
  <c r="N4591" i="1"/>
  <c r="M4591" i="1" s="1"/>
  <c r="N4590" i="1"/>
  <c r="M4590" i="1" s="1"/>
  <c r="N4589" i="1"/>
  <c r="M4589" i="1" s="1"/>
  <c r="N4588" i="1"/>
  <c r="M4588" i="1" s="1"/>
  <c r="N4587" i="1"/>
  <c r="M4587" i="1" s="1"/>
  <c r="N4586" i="1"/>
  <c r="M4586" i="1" s="1"/>
  <c r="N4585" i="1"/>
  <c r="M4585" i="1" s="1"/>
  <c r="N4584" i="1"/>
  <c r="M4584" i="1" s="1"/>
  <c r="N4583" i="1"/>
  <c r="M4583" i="1" s="1"/>
  <c r="N4582" i="1"/>
  <c r="M4582" i="1" s="1"/>
  <c r="N4581" i="1"/>
  <c r="M4581" i="1" s="1"/>
  <c r="N4580" i="1"/>
  <c r="M4580" i="1" s="1"/>
  <c r="N4579" i="1"/>
  <c r="M4579" i="1" s="1"/>
  <c r="N4578" i="1"/>
  <c r="M4578" i="1" s="1"/>
  <c r="N4577" i="1"/>
  <c r="M4577" i="1" s="1"/>
  <c r="N4576" i="1"/>
  <c r="M4576" i="1" s="1"/>
  <c r="N4575" i="1"/>
  <c r="M4575" i="1" s="1"/>
  <c r="N4574" i="1"/>
  <c r="M4574" i="1" s="1"/>
  <c r="N4573" i="1"/>
  <c r="M4573" i="1" s="1"/>
  <c r="N4572" i="1"/>
  <c r="M4572" i="1" s="1"/>
  <c r="N4571" i="1"/>
  <c r="M4571" i="1" s="1"/>
  <c r="N4570" i="1"/>
  <c r="M4570" i="1" s="1"/>
  <c r="N4569" i="1"/>
  <c r="M4569" i="1" s="1"/>
  <c r="N4568" i="1"/>
  <c r="M4568" i="1" s="1"/>
  <c r="N4567" i="1"/>
  <c r="M4567" i="1" s="1"/>
  <c r="N4566" i="1"/>
  <c r="M4566" i="1" s="1"/>
  <c r="N4565" i="1"/>
  <c r="M4565" i="1" s="1"/>
  <c r="N4564" i="1"/>
  <c r="M4564" i="1" s="1"/>
  <c r="N4563" i="1"/>
  <c r="M4563" i="1" s="1"/>
  <c r="N4562" i="1"/>
  <c r="M4562" i="1" s="1"/>
  <c r="N4561" i="1"/>
  <c r="M4561" i="1" s="1"/>
  <c r="N4560" i="1"/>
  <c r="M4560" i="1" s="1"/>
  <c r="N4559" i="1"/>
  <c r="M4559" i="1" s="1"/>
  <c r="N4558" i="1"/>
  <c r="M4558" i="1" s="1"/>
  <c r="N4557" i="1"/>
  <c r="M4557" i="1" s="1"/>
  <c r="N4556" i="1"/>
  <c r="M4556" i="1" s="1"/>
  <c r="N4555" i="1"/>
  <c r="M4555" i="1" s="1"/>
  <c r="N4554" i="1"/>
  <c r="M4554" i="1" s="1"/>
  <c r="N4553" i="1"/>
  <c r="M4553" i="1" s="1"/>
  <c r="N4552" i="1"/>
  <c r="M4552" i="1" s="1"/>
  <c r="N4551" i="1"/>
  <c r="M4551" i="1" s="1"/>
  <c r="N4550" i="1"/>
  <c r="M4550" i="1" s="1"/>
  <c r="N4549" i="1"/>
  <c r="M4549" i="1" s="1"/>
  <c r="N4548" i="1"/>
  <c r="M4548" i="1" s="1"/>
  <c r="N4547" i="1"/>
  <c r="M4547" i="1" s="1"/>
  <c r="N4546" i="1"/>
  <c r="M4546" i="1" s="1"/>
  <c r="N4545" i="1"/>
  <c r="M4545" i="1" s="1"/>
  <c r="N4544" i="1"/>
  <c r="M4544" i="1" s="1"/>
  <c r="N4543" i="1"/>
  <c r="M4543" i="1" s="1"/>
  <c r="N4542" i="1"/>
  <c r="M4542" i="1" s="1"/>
  <c r="N4541" i="1"/>
  <c r="M4541" i="1" s="1"/>
  <c r="N4540" i="1"/>
  <c r="M4540" i="1" s="1"/>
  <c r="N4539" i="1"/>
  <c r="M4539" i="1" s="1"/>
  <c r="N4538" i="1"/>
  <c r="M4538" i="1" s="1"/>
  <c r="N4537" i="1"/>
  <c r="M4537" i="1" s="1"/>
  <c r="N4536" i="1"/>
  <c r="M4536" i="1" s="1"/>
  <c r="N4535" i="1"/>
  <c r="M4535" i="1" s="1"/>
  <c r="N4534" i="1"/>
  <c r="M4534" i="1" s="1"/>
  <c r="N4533" i="1"/>
  <c r="M4533" i="1" s="1"/>
  <c r="N4532" i="1"/>
  <c r="M4532" i="1" s="1"/>
  <c r="N4531" i="1"/>
  <c r="M4531" i="1" s="1"/>
  <c r="N4530" i="1"/>
  <c r="M4530" i="1" s="1"/>
  <c r="N4529" i="1"/>
  <c r="M4529" i="1" s="1"/>
  <c r="N4528" i="1"/>
  <c r="M4528" i="1" s="1"/>
  <c r="N4527" i="1"/>
  <c r="M4527" i="1" s="1"/>
  <c r="N4526" i="1"/>
  <c r="M4526" i="1" s="1"/>
  <c r="N4525" i="1"/>
  <c r="M4525" i="1" s="1"/>
  <c r="N4524" i="1"/>
  <c r="M4524" i="1" s="1"/>
  <c r="N4523" i="1"/>
  <c r="M4523" i="1" s="1"/>
  <c r="N4522" i="1"/>
  <c r="M4522" i="1" s="1"/>
  <c r="N4521" i="1"/>
  <c r="M4521" i="1" s="1"/>
  <c r="N4520" i="1"/>
  <c r="M4520" i="1" s="1"/>
  <c r="N4519" i="1"/>
  <c r="M4519" i="1" s="1"/>
  <c r="N4518" i="1"/>
  <c r="M4518" i="1" s="1"/>
  <c r="N4517" i="1"/>
  <c r="M4517" i="1" s="1"/>
  <c r="N4516" i="1"/>
  <c r="M4516" i="1" s="1"/>
  <c r="N4515" i="1"/>
  <c r="M4515" i="1" s="1"/>
  <c r="N4514" i="1"/>
  <c r="M4514" i="1" s="1"/>
  <c r="N4513" i="1"/>
  <c r="M4513" i="1" s="1"/>
  <c r="N4512" i="1"/>
  <c r="M4512" i="1" s="1"/>
  <c r="N4511" i="1"/>
  <c r="M4511" i="1" s="1"/>
  <c r="N4510" i="1"/>
  <c r="M4510" i="1" s="1"/>
  <c r="N4509" i="1"/>
  <c r="M4509" i="1" s="1"/>
  <c r="N4508" i="1"/>
  <c r="M4508" i="1" s="1"/>
  <c r="N4507" i="1"/>
  <c r="M4507" i="1" s="1"/>
  <c r="N4506" i="1"/>
  <c r="M4506" i="1" s="1"/>
  <c r="N4505" i="1"/>
  <c r="M4505" i="1" s="1"/>
  <c r="N4504" i="1"/>
  <c r="M4504" i="1" s="1"/>
  <c r="N4503" i="1"/>
  <c r="M4503" i="1" s="1"/>
  <c r="N4502" i="1"/>
  <c r="M4502" i="1" s="1"/>
  <c r="N4501" i="1"/>
  <c r="M4501" i="1" s="1"/>
  <c r="N4500" i="1"/>
  <c r="M4500" i="1" s="1"/>
  <c r="N4499" i="1"/>
  <c r="M4499" i="1" s="1"/>
  <c r="N4498" i="1"/>
  <c r="M4498" i="1" s="1"/>
  <c r="N4497" i="1"/>
  <c r="M4497" i="1" s="1"/>
  <c r="N4496" i="1"/>
  <c r="M4496" i="1" s="1"/>
  <c r="N4495" i="1"/>
  <c r="M4495" i="1" s="1"/>
  <c r="N4494" i="1"/>
  <c r="M4494" i="1" s="1"/>
  <c r="N4493" i="1"/>
  <c r="M4493" i="1" s="1"/>
  <c r="N4492" i="1"/>
  <c r="M4492" i="1" s="1"/>
  <c r="N4491" i="1"/>
  <c r="M4491" i="1" s="1"/>
  <c r="N4490" i="1"/>
  <c r="M4490" i="1" s="1"/>
  <c r="N4489" i="1"/>
  <c r="M4489" i="1" s="1"/>
  <c r="N4488" i="1"/>
  <c r="M4488" i="1" s="1"/>
  <c r="N4487" i="1"/>
  <c r="M4487" i="1" s="1"/>
  <c r="N4486" i="1"/>
  <c r="M4486" i="1" s="1"/>
  <c r="N4485" i="1"/>
  <c r="M4485" i="1" s="1"/>
  <c r="N4484" i="1"/>
  <c r="M4484" i="1" s="1"/>
  <c r="N4483" i="1"/>
  <c r="M4483" i="1" s="1"/>
  <c r="N4482" i="1"/>
  <c r="M4482" i="1" s="1"/>
  <c r="N4481" i="1"/>
  <c r="M4481" i="1" s="1"/>
  <c r="N4480" i="1"/>
  <c r="M4480" i="1" s="1"/>
  <c r="N4479" i="1"/>
  <c r="M4479" i="1" s="1"/>
  <c r="N4478" i="1"/>
  <c r="M4478" i="1" s="1"/>
  <c r="N4477" i="1"/>
  <c r="M4477" i="1" s="1"/>
  <c r="N4476" i="1"/>
  <c r="M4476" i="1" s="1"/>
  <c r="N4475" i="1"/>
  <c r="M4475" i="1" s="1"/>
  <c r="N4474" i="1"/>
  <c r="M4474" i="1" s="1"/>
  <c r="N4473" i="1"/>
  <c r="M4473" i="1" s="1"/>
  <c r="N4472" i="1"/>
  <c r="M4472" i="1" s="1"/>
  <c r="N4471" i="1"/>
  <c r="M4471" i="1" s="1"/>
  <c r="N4470" i="1"/>
  <c r="M4470" i="1" s="1"/>
  <c r="N4469" i="1"/>
  <c r="M4469" i="1" s="1"/>
  <c r="N4468" i="1"/>
  <c r="M4468" i="1" s="1"/>
  <c r="N4467" i="1"/>
  <c r="M4467" i="1" s="1"/>
  <c r="N4466" i="1"/>
  <c r="M4466" i="1" s="1"/>
  <c r="N4465" i="1"/>
  <c r="M4465" i="1" s="1"/>
  <c r="N4464" i="1"/>
  <c r="M4464" i="1" s="1"/>
  <c r="N4463" i="1"/>
  <c r="M4463" i="1" s="1"/>
  <c r="N4462" i="1"/>
  <c r="M4462" i="1" s="1"/>
  <c r="N4461" i="1"/>
  <c r="M4461" i="1" s="1"/>
  <c r="N4460" i="1"/>
  <c r="M4460" i="1" s="1"/>
  <c r="N4459" i="1"/>
  <c r="M4459" i="1" s="1"/>
  <c r="N4458" i="1"/>
  <c r="M4458" i="1" s="1"/>
  <c r="N4457" i="1"/>
  <c r="M4457" i="1" s="1"/>
  <c r="N4456" i="1"/>
  <c r="M4456" i="1" s="1"/>
  <c r="N4455" i="1"/>
  <c r="M4455" i="1" s="1"/>
  <c r="N4454" i="1"/>
  <c r="M4454" i="1" s="1"/>
  <c r="N4453" i="1"/>
  <c r="M4453" i="1" s="1"/>
  <c r="N4452" i="1"/>
  <c r="M4452" i="1" s="1"/>
  <c r="N4451" i="1"/>
  <c r="M4451" i="1" s="1"/>
  <c r="N4450" i="1"/>
  <c r="M4450" i="1" s="1"/>
  <c r="N4449" i="1"/>
  <c r="M4449" i="1" s="1"/>
  <c r="N4448" i="1"/>
  <c r="M4448" i="1" s="1"/>
  <c r="N4447" i="1"/>
  <c r="M4447" i="1" s="1"/>
  <c r="N4446" i="1"/>
  <c r="M4446" i="1" s="1"/>
  <c r="N4445" i="1"/>
  <c r="M4445" i="1" s="1"/>
  <c r="N4444" i="1"/>
  <c r="M4444" i="1" s="1"/>
  <c r="N4443" i="1"/>
  <c r="M4443" i="1" s="1"/>
  <c r="N4442" i="1"/>
  <c r="M4442" i="1" s="1"/>
  <c r="N4441" i="1"/>
  <c r="M4441" i="1" s="1"/>
  <c r="N4440" i="1"/>
  <c r="M4440" i="1" s="1"/>
  <c r="N4439" i="1"/>
  <c r="M4439" i="1" s="1"/>
  <c r="N4438" i="1"/>
  <c r="M4438" i="1" s="1"/>
  <c r="N4437" i="1"/>
  <c r="M4437" i="1" s="1"/>
  <c r="N4436" i="1"/>
  <c r="M4436" i="1" s="1"/>
  <c r="N4435" i="1"/>
  <c r="M4435" i="1" s="1"/>
  <c r="N4434" i="1"/>
  <c r="M4434" i="1" s="1"/>
  <c r="N4433" i="1"/>
  <c r="M4433" i="1" s="1"/>
  <c r="N4432" i="1"/>
  <c r="M4432" i="1" s="1"/>
  <c r="N4431" i="1"/>
  <c r="M4431" i="1" s="1"/>
  <c r="N4430" i="1"/>
  <c r="M4430" i="1" s="1"/>
  <c r="N4429" i="1"/>
  <c r="M4429" i="1" s="1"/>
  <c r="N4428" i="1"/>
  <c r="M4428" i="1" s="1"/>
  <c r="N4427" i="1"/>
  <c r="M4427" i="1" s="1"/>
  <c r="N4426" i="1"/>
  <c r="M4426" i="1" s="1"/>
  <c r="N4425" i="1"/>
  <c r="M4425" i="1" s="1"/>
  <c r="N4424" i="1"/>
  <c r="M4424" i="1" s="1"/>
  <c r="N4423" i="1"/>
  <c r="M4423" i="1" s="1"/>
  <c r="N4422" i="1"/>
  <c r="M4422" i="1" s="1"/>
  <c r="N4421" i="1"/>
  <c r="M4421" i="1" s="1"/>
  <c r="N4420" i="1"/>
  <c r="M4420" i="1" s="1"/>
  <c r="N4419" i="1"/>
  <c r="M4419" i="1" s="1"/>
  <c r="N4418" i="1"/>
  <c r="M4418" i="1" s="1"/>
  <c r="N4417" i="1"/>
  <c r="M4417" i="1" s="1"/>
  <c r="N4416" i="1"/>
  <c r="M4416" i="1" s="1"/>
  <c r="N4415" i="1"/>
  <c r="M4415" i="1" s="1"/>
  <c r="N4414" i="1"/>
  <c r="M4414" i="1" s="1"/>
  <c r="N4413" i="1"/>
  <c r="M4413" i="1" s="1"/>
  <c r="N4412" i="1"/>
  <c r="M4412" i="1" s="1"/>
  <c r="N4411" i="1"/>
  <c r="M4411" i="1" s="1"/>
  <c r="N4410" i="1"/>
  <c r="M4410" i="1" s="1"/>
  <c r="N4409" i="1"/>
  <c r="M4409" i="1" s="1"/>
  <c r="N4408" i="1"/>
  <c r="M4408" i="1" s="1"/>
  <c r="N4407" i="1"/>
  <c r="M4407" i="1" s="1"/>
  <c r="N4406" i="1"/>
  <c r="M4406" i="1" s="1"/>
  <c r="N4405" i="1"/>
  <c r="M4405" i="1" s="1"/>
  <c r="N4404" i="1"/>
  <c r="M4404" i="1" s="1"/>
  <c r="N4403" i="1"/>
  <c r="M4403" i="1" s="1"/>
  <c r="N4402" i="1"/>
  <c r="M4402" i="1" s="1"/>
  <c r="N4401" i="1"/>
  <c r="M4401" i="1" s="1"/>
  <c r="N4400" i="1"/>
  <c r="M4400" i="1" s="1"/>
  <c r="N4399" i="1"/>
  <c r="M4399" i="1" s="1"/>
  <c r="N4398" i="1"/>
  <c r="M4398" i="1" s="1"/>
  <c r="N4397" i="1"/>
  <c r="M4397" i="1" s="1"/>
  <c r="N4396" i="1"/>
  <c r="M4396" i="1" s="1"/>
  <c r="N4395" i="1"/>
  <c r="M4395" i="1" s="1"/>
  <c r="N4394" i="1"/>
  <c r="M4394" i="1" s="1"/>
  <c r="N4393" i="1"/>
  <c r="M4393" i="1" s="1"/>
  <c r="N4392" i="1"/>
  <c r="M4392" i="1" s="1"/>
  <c r="N4391" i="1"/>
  <c r="M4391" i="1" s="1"/>
  <c r="N4390" i="1"/>
  <c r="M4390" i="1" s="1"/>
  <c r="N4389" i="1"/>
  <c r="M4389" i="1" s="1"/>
  <c r="N4388" i="1"/>
  <c r="M4388" i="1" s="1"/>
  <c r="N4387" i="1"/>
  <c r="M4387" i="1" s="1"/>
  <c r="N4386" i="1"/>
  <c r="M4386" i="1" s="1"/>
  <c r="N4385" i="1"/>
  <c r="M4385" i="1" s="1"/>
  <c r="N4384" i="1"/>
  <c r="M4384" i="1" s="1"/>
  <c r="N4383" i="1"/>
  <c r="M4383" i="1" s="1"/>
  <c r="N4382" i="1"/>
  <c r="M4382" i="1" s="1"/>
  <c r="N4381" i="1"/>
  <c r="M4381" i="1" s="1"/>
  <c r="N4380" i="1"/>
  <c r="M4380" i="1" s="1"/>
  <c r="N4379" i="1"/>
  <c r="M4379" i="1" s="1"/>
  <c r="N4378" i="1"/>
  <c r="M4378" i="1" s="1"/>
  <c r="N4377" i="1"/>
  <c r="M4377" i="1" s="1"/>
  <c r="N4376" i="1"/>
  <c r="M4376" i="1" s="1"/>
  <c r="N4375" i="1"/>
  <c r="M4375" i="1" s="1"/>
  <c r="N4374" i="1"/>
  <c r="M4374" i="1" s="1"/>
  <c r="N4373" i="1"/>
  <c r="M4373" i="1" s="1"/>
  <c r="N4372" i="1"/>
  <c r="M4372" i="1" s="1"/>
  <c r="N4371" i="1"/>
  <c r="M4371" i="1" s="1"/>
  <c r="N4370" i="1"/>
  <c r="M4370" i="1" s="1"/>
  <c r="N4369" i="1"/>
  <c r="M4369" i="1" s="1"/>
  <c r="N4368" i="1"/>
  <c r="M4368" i="1" s="1"/>
  <c r="N4367" i="1"/>
  <c r="M4367" i="1" s="1"/>
  <c r="N4366" i="1"/>
  <c r="M4366" i="1" s="1"/>
  <c r="N4365" i="1"/>
  <c r="M4365" i="1" s="1"/>
  <c r="N4364" i="1"/>
  <c r="M4364" i="1" s="1"/>
  <c r="N4363" i="1"/>
  <c r="M4363" i="1" s="1"/>
  <c r="N4362" i="1"/>
  <c r="M4362" i="1" s="1"/>
  <c r="N4361" i="1"/>
  <c r="M4361" i="1" s="1"/>
  <c r="N4360" i="1"/>
  <c r="M4360" i="1" s="1"/>
  <c r="N4359" i="1"/>
  <c r="M4359" i="1" s="1"/>
  <c r="N4358" i="1"/>
  <c r="M4358" i="1" s="1"/>
  <c r="N4357" i="1"/>
  <c r="M4357" i="1" s="1"/>
  <c r="N4356" i="1"/>
  <c r="M4356" i="1" s="1"/>
  <c r="N4355" i="1"/>
  <c r="M4355" i="1" s="1"/>
  <c r="N4354" i="1"/>
  <c r="M4354" i="1" s="1"/>
  <c r="N4353" i="1"/>
  <c r="M4353" i="1" s="1"/>
  <c r="N4352" i="1"/>
  <c r="M4352" i="1" s="1"/>
  <c r="N4351" i="1"/>
  <c r="M4351" i="1" s="1"/>
  <c r="N4350" i="1"/>
  <c r="M4350" i="1" s="1"/>
  <c r="N4349" i="1"/>
  <c r="M4349" i="1" s="1"/>
  <c r="N4348" i="1"/>
  <c r="M4348" i="1" s="1"/>
  <c r="N4347" i="1"/>
  <c r="M4347" i="1" s="1"/>
  <c r="N4346" i="1"/>
  <c r="M4346" i="1" s="1"/>
  <c r="N4345" i="1"/>
  <c r="M4345" i="1" s="1"/>
  <c r="N4344" i="1"/>
  <c r="M4344" i="1" s="1"/>
  <c r="N4343" i="1"/>
  <c r="M4343" i="1" s="1"/>
  <c r="N4342" i="1"/>
  <c r="M4342" i="1" s="1"/>
  <c r="N4341" i="1"/>
  <c r="M4341" i="1" s="1"/>
  <c r="N4340" i="1"/>
  <c r="M4340" i="1" s="1"/>
  <c r="N4339" i="1"/>
  <c r="M4339" i="1" s="1"/>
  <c r="N4338" i="1"/>
  <c r="M4338" i="1" s="1"/>
  <c r="N4337" i="1"/>
  <c r="M4337" i="1" s="1"/>
  <c r="N4336" i="1"/>
  <c r="M4336" i="1" s="1"/>
  <c r="N4335" i="1"/>
  <c r="M4335" i="1" s="1"/>
  <c r="N4334" i="1"/>
  <c r="M4334" i="1" s="1"/>
  <c r="N4333" i="1"/>
  <c r="M4333" i="1" s="1"/>
  <c r="N4332" i="1"/>
  <c r="M4332" i="1" s="1"/>
  <c r="N4331" i="1"/>
  <c r="M4331" i="1" s="1"/>
  <c r="N4330" i="1"/>
  <c r="M4330" i="1" s="1"/>
  <c r="N4329" i="1"/>
  <c r="M4329" i="1" s="1"/>
  <c r="N4328" i="1"/>
  <c r="M4328" i="1" s="1"/>
  <c r="N4327" i="1"/>
  <c r="M4327" i="1" s="1"/>
  <c r="N4326" i="1"/>
  <c r="M4326" i="1" s="1"/>
  <c r="N4325" i="1"/>
  <c r="M4325" i="1" s="1"/>
  <c r="N4324" i="1"/>
  <c r="M4324" i="1" s="1"/>
  <c r="N4323" i="1"/>
  <c r="M4323" i="1" s="1"/>
  <c r="N4322" i="1"/>
  <c r="M4322" i="1" s="1"/>
  <c r="N4321" i="1"/>
  <c r="M4321" i="1" s="1"/>
  <c r="N4320" i="1"/>
  <c r="M4320" i="1" s="1"/>
  <c r="N4319" i="1"/>
  <c r="M4319" i="1" s="1"/>
  <c r="N4318" i="1"/>
  <c r="M4318" i="1" s="1"/>
  <c r="N4317" i="1"/>
  <c r="M4317" i="1" s="1"/>
  <c r="N4316" i="1"/>
  <c r="M4316" i="1" s="1"/>
  <c r="N4315" i="1"/>
  <c r="M4315" i="1" s="1"/>
  <c r="N4314" i="1"/>
  <c r="M4314" i="1" s="1"/>
  <c r="N4313" i="1"/>
  <c r="M4313" i="1" s="1"/>
  <c r="N4312" i="1"/>
  <c r="M4312" i="1" s="1"/>
  <c r="N4311" i="1"/>
  <c r="M4311" i="1" s="1"/>
  <c r="N4310" i="1"/>
  <c r="M4310" i="1" s="1"/>
  <c r="N4309" i="1"/>
  <c r="M4309" i="1" s="1"/>
  <c r="N4308" i="1"/>
  <c r="M4308" i="1" s="1"/>
  <c r="N4307" i="1"/>
  <c r="M4307" i="1" s="1"/>
  <c r="N4306" i="1"/>
  <c r="M4306" i="1" s="1"/>
  <c r="N4305" i="1"/>
  <c r="M4305" i="1" s="1"/>
  <c r="N4304" i="1"/>
  <c r="M4304" i="1" s="1"/>
  <c r="N4303" i="1"/>
  <c r="M4303" i="1" s="1"/>
  <c r="N4302" i="1"/>
  <c r="M4302" i="1" s="1"/>
  <c r="N4301" i="1"/>
  <c r="M4301" i="1" s="1"/>
  <c r="N4300" i="1"/>
  <c r="M4300" i="1" s="1"/>
  <c r="N4299" i="1"/>
  <c r="M4299" i="1" s="1"/>
  <c r="N4298" i="1"/>
  <c r="M4298" i="1" s="1"/>
  <c r="N4297" i="1"/>
  <c r="M4297" i="1" s="1"/>
  <c r="N4296" i="1"/>
  <c r="M4296" i="1" s="1"/>
  <c r="N4295" i="1"/>
  <c r="M4295" i="1" s="1"/>
  <c r="N4294" i="1"/>
  <c r="M4294" i="1" s="1"/>
  <c r="N4293" i="1"/>
  <c r="M4293" i="1" s="1"/>
  <c r="N4292" i="1"/>
  <c r="M4292" i="1" s="1"/>
  <c r="N4291" i="1"/>
  <c r="M4291" i="1" s="1"/>
  <c r="N4290" i="1"/>
  <c r="M4290" i="1" s="1"/>
  <c r="N4289" i="1"/>
  <c r="M4289" i="1" s="1"/>
  <c r="N4288" i="1"/>
  <c r="M4288" i="1" s="1"/>
  <c r="N4287" i="1"/>
  <c r="M4287" i="1" s="1"/>
  <c r="N4286" i="1"/>
  <c r="M4286" i="1" s="1"/>
  <c r="N4285" i="1"/>
  <c r="M4285" i="1" s="1"/>
  <c r="N4284" i="1"/>
  <c r="M4284" i="1" s="1"/>
  <c r="N4283" i="1"/>
  <c r="M4283" i="1" s="1"/>
  <c r="N4282" i="1"/>
  <c r="M4282" i="1" s="1"/>
  <c r="N4281" i="1"/>
  <c r="M4281" i="1" s="1"/>
  <c r="N4280" i="1"/>
  <c r="M4280" i="1" s="1"/>
  <c r="N4279" i="1"/>
  <c r="M4279" i="1" s="1"/>
  <c r="N4278" i="1"/>
  <c r="M4278" i="1" s="1"/>
  <c r="N4277" i="1"/>
  <c r="M4277" i="1" s="1"/>
  <c r="N4276" i="1"/>
  <c r="M4276" i="1" s="1"/>
  <c r="N4275" i="1"/>
  <c r="M4275" i="1" s="1"/>
  <c r="N4274" i="1"/>
  <c r="M4274" i="1" s="1"/>
  <c r="N4273" i="1"/>
  <c r="M4273" i="1" s="1"/>
  <c r="N4272" i="1"/>
  <c r="M4272" i="1" s="1"/>
  <c r="N4271" i="1"/>
  <c r="M4271" i="1" s="1"/>
  <c r="N4270" i="1"/>
  <c r="M4270" i="1" s="1"/>
  <c r="N4269" i="1"/>
  <c r="M4269" i="1" s="1"/>
  <c r="N4268" i="1"/>
  <c r="M4268" i="1" s="1"/>
  <c r="N4267" i="1"/>
  <c r="M4267" i="1" s="1"/>
  <c r="N4266" i="1"/>
  <c r="M4266" i="1" s="1"/>
  <c r="N4265" i="1"/>
  <c r="M4265" i="1" s="1"/>
  <c r="N4264" i="1"/>
  <c r="M4264" i="1" s="1"/>
  <c r="N4263" i="1"/>
  <c r="M4263" i="1" s="1"/>
  <c r="N4262" i="1"/>
  <c r="M4262" i="1" s="1"/>
  <c r="N4261" i="1"/>
  <c r="M4261" i="1" s="1"/>
  <c r="N4260" i="1"/>
  <c r="M4260" i="1" s="1"/>
  <c r="N4259" i="1"/>
  <c r="M4259" i="1" s="1"/>
  <c r="N4258" i="1"/>
  <c r="M4258" i="1" s="1"/>
  <c r="N4257" i="1"/>
  <c r="M4257" i="1" s="1"/>
  <c r="N4256" i="1"/>
  <c r="M4256" i="1" s="1"/>
  <c r="N4255" i="1"/>
  <c r="M4255" i="1" s="1"/>
  <c r="N4254" i="1"/>
  <c r="M4254" i="1" s="1"/>
  <c r="N4253" i="1"/>
  <c r="M4253" i="1" s="1"/>
  <c r="N4252" i="1"/>
  <c r="M4252" i="1" s="1"/>
  <c r="N4251" i="1"/>
  <c r="M4251" i="1" s="1"/>
  <c r="N4250" i="1"/>
  <c r="M4250" i="1" s="1"/>
  <c r="N4249" i="1"/>
  <c r="M4249" i="1" s="1"/>
  <c r="N4248" i="1"/>
  <c r="M4248" i="1" s="1"/>
  <c r="N4247" i="1"/>
  <c r="M4247" i="1" s="1"/>
  <c r="N4246" i="1"/>
  <c r="M4246" i="1" s="1"/>
  <c r="N4245" i="1"/>
  <c r="M4245" i="1" s="1"/>
  <c r="N4244" i="1"/>
  <c r="M4244" i="1" s="1"/>
  <c r="N4243" i="1"/>
  <c r="M4243" i="1" s="1"/>
  <c r="N4242" i="1"/>
  <c r="M4242" i="1" s="1"/>
  <c r="N4241" i="1"/>
  <c r="M4241" i="1" s="1"/>
  <c r="N4240" i="1"/>
  <c r="M4240" i="1" s="1"/>
  <c r="N4239" i="1"/>
  <c r="M4239" i="1" s="1"/>
  <c r="N4238" i="1"/>
  <c r="M4238" i="1" s="1"/>
  <c r="N4237" i="1"/>
  <c r="M4237" i="1" s="1"/>
  <c r="N4236" i="1"/>
  <c r="M4236" i="1" s="1"/>
  <c r="N4235" i="1"/>
  <c r="M4235" i="1" s="1"/>
  <c r="N4234" i="1"/>
  <c r="M4234" i="1" s="1"/>
  <c r="N4233" i="1"/>
  <c r="M4233" i="1" s="1"/>
  <c r="N4232" i="1"/>
  <c r="M4232" i="1" s="1"/>
  <c r="N4231" i="1"/>
  <c r="M4231" i="1" s="1"/>
  <c r="N4230" i="1"/>
  <c r="M4230" i="1" s="1"/>
  <c r="N4229" i="1"/>
  <c r="M4229" i="1" s="1"/>
  <c r="N4228" i="1"/>
  <c r="M4228" i="1" s="1"/>
  <c r="N4227" i="1"/>
  <c r="M4227" i="1" s="1"/>
  <c r="N4226" i="1"/>
  <c r="M4226" i="1" s="1"/>
  <c r="N4225" i="1"/>
  <c r="M4225" i="1" s="1"/>
  <c r="N4224" i="1"/>
  <c r="M4224" i="1" s="1"/>
  <c r="N4223" i="1"/>
  <c r="M4223" i="1" s="1"/>
  <c r="N4222" i="1"/>
  <c r="M4222" i="1" s="1"/>
  <c r="N4221" i="1"/>
  <c r="M4221" i="1" s="1"/>
  <c r="N4220" i="1"/>
  <c r="M4220" i="1" s="1"/>
  <c r="N4219" i="1"/>
  <c r="M4219" i="1" s="1"/>
  <c r="N4218" i="1"/>
  <c r="M4218" i="1" s="1"/>
  <c r="N4217" i="1"/>
  <c r="M4217" i="1" s="1"/>
  <c r="N4216" i="1"/>
  <c r="M4216" i="1" s="1"/>
  <c r="N4215" i="1"/>
  <c r="M4215" i="1" s="1"/>
  <c r="N4214" i="1"/>
  <c r="M4214" i="1" s="1"/>
  <c r="N4213" i="1"/>
  <c r="M4213" i="1" s="1"/>
  <c r="N4212" i="1"/>
  <c r="M4212" i="1" s="1"/>
  <c r="N4211" i="1"/>
  <c r="M4211" i="1" s="1"/>
  <c r="N4210" i="1"/>
  <c r="M4210" i="1" s="1"/>
  <c r="N4209" i="1"/>
  <c r="M4209" i="1" s="1"/>
  <c r="N4208" i="1"/>
  <c r="M4208" i="1" s="1"/>
  <c r="N4207" i="1"/>
  <c r="M4207" i="1" s="1"/>
  <c r="N4206" i="1"/>
  <c r="M4206" i="1" s="1"/>
  <c r="N4205" i="1"/>
  <c r="M4205" i="1" s="1"/>
  <c r="N4204" i="1"/>
  <c r="M4204" i="1" s="1"/>
  <c r="N4203" i="1"/>
  <c r="M4203" i="1" s="1"/>
  <c r="N4202" i="1"/>
  <c r="M4202" i="1" s="1"/>
  <c r="N4201" i="1"/>
  <c r="M4201" i="1" s="1"/>
  <c r="N4200" i="1"/>
  <c r="M4200" i="1" s="1"/>
  <c r="N4199" i="1"/>
  <c r="M4199" i="1" s="1"/>
  <c r="N4198" i="1"/>
  <c r="M4198" i="1" s="1"/>
  <c r="N4197" i="1"/>
  <c r="M4197" i="1" s="1"/>
  <c r="N4196" i="1"/>
  <c r="M4196" i="1" s="1"/>
  <c r="N4195" i="1"/>
  <c r="M4195" i="1" s="1"/>
  <c r="N4194" i="1"/>
  <c r="M4194" i="1" s="1"/>
  <c r="N4193" i="1"/>
  <c r="M4193" i="1" s="1"/>
  <c r="N4192" i="1"/>
  <c r="M4192" i="1" s="1"/>
  <c r="N4191" i="1"/>
  <c r="M4191" i="1" s="1"/>
  <c r="N4190" i="1"/>
  <c r="M4190" i="1" s="1"/>
  <c r="N4189" i="1"/>
  <c r="M4189" i="1" s="1"/>
  <c r="N4188" i="1"/>
  <c r="M4188" i="1" s="1"/>
  <c r="N4187" i="1"/>
  <c r="M4187" i="1" s="1"/>
  <c r="N4186" i="1"/>
  <c r="M4186" i="1" s="1"/>
  <c r="N4185" i="1"/>
  <c r="M4185" i="1" s="1"/>
  <c r="N4184" i="1"/>
  <c r="M4184" i="1" s="1"/>
  <c r="N4183" i="1"/>
  <c r="M4183" i="1" s="1"/>
  <c r="N4182" i="1"/>
  <c r="M4182" i="1" s="1"/>
  <c r="N4181" i="1"/>
  <c r="M4181" i="1" s="1"/>
  <c r="N4180" i="1"/>
  <c r="M4180" i="1" s="1"/>
  <c r="N4179" i="1"/>
  <c r="M4179" i="1" s="1"/>
  <c r="N4178" i="1"/>
  <c r="M4178" i="1" s="1"/>
  <c r="N4177" i="1"/>
  <c r="M4177" i="1" s="1"/>
  <c r="N4176" i="1"/>
  <c r="M4176" i="1" s="1"/>
  <c r="N4175" i="1"/>
  <c r="M4175" i="1" s="1"/>
  <c r="N4174" i="1"/>
  <c r="M4174" i="1" s="1"/>
  <c r="N4173" i="1"/>
  <c r="M4173" i="1" s="1"/>
  <c r="N4172" i="1"/>
  <c r="M4172" i="1" s="1"/>
  <c r="N4171" i="1"/>
  <c r="M4171" i="1" s="1"/>
  <c r="N4170" i="1"/>
  <c r="M4170" i="1" s="1"/>
  <c r="N4169" i="1"/>
  <c r="M4169" i="1" s="1"/>
  <c r="N4168" i="1"/>
  <c r="M4168" i="1" s="1"/>
  <c r="N4167" i="1"/>
  <c r="M4167" i="1" s="1"/>
  <c r="N4166" i="1"/>
  <c r="M4166" i="1" s="1"/>
  <c r="N4165" i="1"/>
  <c r="M4165" i="1" s="1"/>
  <c r="N4164" i="1"/>
  <c r="M4164" i="1" s="1"/>
  <c r="N4163" i="1"/>
  <c r="M4163" i="1" s="1"/>
  <c r="N4162" i="1"/>
  <c r="M4162" i="1" s="1"/>
  <c r="N4161" i="1"/>
  <c r="M4161" i="1" s="1"/>
  <c r="N4160" i="1"/>
  <c r="M4160" i="1" s="1"/>
  <c r="N4159" i="1"/>
  <c r="M4159" i="1" s="1"/>
  <c r="N4158" i="1"/>
  <c r="M4158" i="1" s="1"/>
  <c r="N4157" i="1"/>
  <c r="M4157" i="1" s="1"/>
  <c r="N4156" i="1"/>
  <c r="M4156" i="1" s="1"/>
  <c r="N4155" i="1"/>
  <c r="M4155" i="1" s="1"/>
  <c r="N4154" i="1"/>
  <c r="M4154" i="1" s="1"/>
  <c r="N4153" i="1"/>
  <c r="M4153" i="1" s="1"/>
  <c r="N4152" i="1"/>
  <c r="M4152" i="1" s="1"/>
  <c r="N4151" i="1"/>
  <c r="M4151" i="1" s="1"/>
  <c r="N4150" i="1"/>
  <c r="M4150" i="1" s="1"/>
  <c r="N4149" i="1"/>
  <c r="M4149" i="1" s="1"/>
  <c r="N4148" i="1"/>
  <c r="M4148" i="1" s="1"/>
  <c r="N4147" i="1"/>
  <c r="M4147" i="1" s="1"/>
  <c r="N4146" i="1"/>
  <c r="M4146" i="1" s="1"/>
  <c r="N4145" i="1"/>
  <c r="M4145" i="1" s="1"/>
  <c r="N4144" i="1"/>
  <c r="M4144" i="1" s="1"/>
  <c r="N4143" i="1"/>
  <c r="M4143" i="1" s="1"/>
  <c r="N4142" i="1"/>
  <c r="M4142" i="1" s="1"/>
  <c r="N4141" i="1"/>
  <c r="M4141" i="1" s="1"/>
  <c r="N4140" i="1"/>
  <c r="M4140" i="1" s="1"/>
  <c r="N4139" i="1"/>
  <c r="M4139" i="1" s="1"/>
  <c r="N4138" i="1"/>
  <c r="M4138" i="1" s="1"/>
  <c r="N4137" i="1"/>
  <c r="M4137" i="1" s="1"/>
  <c r="N4136" i="1"/>
  <c r="M4136" i="1" s="1"/>
  <c r="N4135" i="1"/>
  <c r="M4135" i="1" s="1"/>
  <c r="N4134" i="1"/>
  <c r="M4134" i="1" s="1"/>
  <c r="N4133" i="1"/>
  <c r="M4133" i="1" s="1"/>
  <c r="N4132" i="1"/>
  <c r="M4132" i="1" s="1"/>
  <c r="N4131" i="1"/>
  <c r="M4131" i="1" s="1"/>
  <c r="N4130" i="1"/>
  <c r="M4130" i="1" s="1"/>
  <c r="N4129" i="1"/>
  <c r="M4129" i="1" s="1"/>
  <c r="N4128" i="1"/>
  <c r="M4128" i="1" s="1"/>
  <c r="N4127" i="1"/>
  <c r="M4127" i="1" s="1"/>
  <c r="N4126" i="1"/>
  <c r="M4126" i="1" s="1"/>
  <c r="N4125" i="1"/>
  <c r="M4125" i="1" s="1"/>
  <c r="N4124" i="1"/>
  <c r="M4124" i="1" s="1"/>
  <c r="N4123" i="1"/>
  <c r="M4123" i="1" s="1"/>
  <c r="N4122" i="1"/>
  <c r="M4122" i="1" s="1"/>
  <c r="N4121" i="1"/>
  <c r="M4121" i="1" s="1"/>
  <c r="N4120" i="1"/>
  <c r="M4120" i="1" s="1"/>
  <c r="N4119" i="1"/>
  <c r="M4119" i="1" s="1"/>
  <c r="N4118" i="1"/>
  <c r="M4118" i="1" s="1"/>
  <c r="N4117" i="1"/>
  <c r="M4117" i="1" s="1"/>
  <c r="N4116" i="1"/>
  <c r="M4116" i="1" s="1"/>
  <c r="N4115" i="1"/>
  <c r="M4115" i="1" s="1"/>
  <c r="N4114" i="1"/>
  <c r="M4114" i="1" s="1"/>
  <c r="N4113" i="1"/>
  <c r="M4113" i="1" s="1"/>
  <c r="N4112" i="1"/>
  <c r="M4112" i="1" s="1"/>
  <c r="N4111" i="1"/>
  <c r="M4111" i="1" s="1"/>
  <c r="N4110" i="1"/>
  <c r="M4110" i="1" s="1"/>
  <c r="N4109" i="1"/>
  <c r="M4109" i="1" s="1"/>
  <c r="N4108" i="1"/>
  <c r="M4108" i="1" s="1"/>
  <c r="N4107" i="1"/>
  <c r="M4107" i="1" s="1"/>
  <c r="N4106" i="1"/>
  <c r="M4106" i="1" s="1"/>
  <c r="N4105" i="1"/>
  <c r="M4105" i="1" s="1"/>
  <c r="N4104" i="1"/>
  <c r="M4104" i="1" s="1"/>
  <c r="N4103" i="1"/>
  <c r="M4103" i="1" s="1"/>
  <c r="N4102" i="1"/>
  <c r="M4102" i="1" s="1"/>
  <c r="N4101" i="1"/>
  <c r="M4101" i="1" s="1"/>
  <c r="N4100" i="1"/>
  <c r="M4100" i="1" s="1"/>
  <c r="N4099" i="1"/>
  <c r="M4099" i="1" s="1"/>
  <c r="N4098" i="1"/>
  <c r="M4098" i="1" s="1"/>
  <c r="N4097" i="1"/>
  <c r="M4097" i="1" s="1"/>
  <c r="N4096" i="1"/>
  <c r="M4096" i="1" s="1"/>
  <c r="N4095" i="1"/>
  <c r="M4095" i="1" s="1"/>
  <c r="N4094" i="1"/>
  <c r="M4094" i="1" s="1"/>
  <c r="N4093" i="1"/>
  <c r="M4093" i="1" s="1"/>
  <c r="N4092" i="1"/>
  <c r="M4092" i="1" s="1"/>
  <c r="N4091" i="1"/>
  <c r="M4091" i="1" s="1"/>
  <c r="N4090" i="1"/>
  <c r="M4090" i="1" s="1"/>
  <c r="N4089" i="1"/>
  <c r="M4089" i="1" s="1"/>
  <c r="N4088" i="1"/>
  <c r="M4088" i="1" s="1"/>
  <c r="N4087" i="1"/>
  <c r="M4087" i="1" s="1"/>
  <c r="N4086" i="1"/>
  <c r="M4086" i="1" s="1"/>
  <c r="N4085" i="1"/>
  <c r="M4085" i="1" s="1"/>
  <c r="N4084" i="1"/>
  <c r="M4084" i="1" s="1"/>
  <c r="N4083" i="1"/>
  <c r="M4083" i="1" s="1"/>
  <c r="N4082" i="1"/>
  <c r="M4082" i="1" s="1"/>
  <c r="N4081" i="1"/>
  <c r="M4081" i="1" s="1"/>
  <c r="N4080" i="1"/>
  <c r="M4080" i="1" s="1"/>
  <c r="N4079" i="1"/>
  <c r="M4079" i="1" s="1"/>
  <c r="N4078" i="1"/>
  <c r="M4078" i="1" s="1"/>
  <c r="N4077" i="1"/>
  <c r="M4077" i="1" s="1"/>
  <c r="N4076" i="1"/>
  <c r="M4076" i="1" s="1"/>
  <c r="N4075" i="1"/>
  <c r="M4075" i="1" s="1"/>
  <c r="N4074" i="1"/>
  <c r="M4074" i="1" s="1"/>
  <c r="N4073" i="1"/>
  <c r="M4073" i="1" s="1"/>
  <c r="N4072" i="1"/>
  <c r="M4072" i="1" s="1"/>
  <c r="N4071" i="1"/>
  <c r="M4071" i="1" s="1"/>
  <c r="N4070" i="1"/>
  <c r="M4070" i="1" s="1"/>
  <c r="N4069" i="1"/>
  <c r="M4069" i="1" s="1"/>
  <c r="N4068" i="1"/>
  <c r="M4068" i="1" s="1"/>
  <c r="N4067" i="1"/>
  <c r="M4067" i="1" s="1"/>
  <c r="N4066" i="1"/>
  <c r="M4066" i="1" s="1"/>
  <c r="N4065" i="1"/>
  <c r="M4065" i="1" s="1"/>
  <c r="N4064" i="1"/>
  <c r="M4064" i="1" s="1"/>
  <c r="N4063" i="1"/>
  <c r="M4063" i="1" s="1"/>
  <c r="N4062" i="1"/>
  <c r="M4062" i="1" s="1"/>
  <c r="N4061" i="1"/>
  <c r="M4061" i="1" s="1"/>
  <c r="N4060" i="1"/>
  <c r="M4060" i="1" s="1"/>
  <c r="N4059" i="1"/>
  <c r="M4059" i="1" s="1"/>
  <c r="N4058" i="1"/>
  <c r="M4058" i="1" s="1"/>
  <c r="N4057" i="1"/>
  <c r="M4057" i="1" s="1"/>
  <c r="N4056" i="1"/>
  <c r="M4056" i="1" s="1"/>
  <c r="N4055" i="1"/>
  <c r="M4055" i="1" s="1"/>
  <c r="N4054" i="1"/>
  <c r="M4054" i="1" s="1"/>
  <c r="N4053" i="1"/>
  <c r="M4053" i="1" s="1"/>
  <c r="N4052" i="1"/>
  <c r="M4052" i="1" s="1"/>
  <c r="N4051" i="1"/>
  <c r="M4051" i="1" s="1"/>
  <c r="N4050" i="1"/>
  <c r="M4050" i="1" s="1"/>
  <c r="D5" i="4" l="1"/>
  <c r="D6" i="4"/>
  <c r="B78" i="10" l="1"/>
  <c r="C78" i="10"/>
  <c r="C79" i="10"/>
  <c r="B79" i="10"/>
  <c r="D9" i="10" l="1"/>
  <c r="E9" i="10"/>
  <c r="F9" i="10"/>
  <c r="G9" i="10"/>
  <c r="H9" i="10"/>
  <c r="I9" i="10"/>
  <c r="J9" i="10"/>
  <c r="K9" i="10"/>
  <c r="L9" i="10"/>
  <c r="M9" i="10"/>
  <c r="N9" i="10"/>
  <c r="O9" i="10"/>
  <c r="P9" i="10"/>
  <c r="Q9" i="10"/>
  <c r="R9" i="10"/>
  <c r="S9" i="10"/>
  <c r="T9" i="10"/>
  <c r="U9" i="10"/>
  <c r="V9" i="10"/>
  <c r="W9" i="10"/>
  <c r="X9" i="10"/>
  <c r="Y9" i="10"/>
  <c r="Z9" i="10"/>
  <c r="AA9" i="10"/>
  <c r="AB9" i="10"/>
  <c r="AC9" i="10"/>
  <c r="AD9" i="10"/>
  <c r="AE9" i="10"/>
  <c r="AF9" i="10"/>
  <c r="AG9" i="10"/>
  <c r="AH9" i="10"/>
  <c r="AI9" i="10"/>
  <c r="AJ9" i="10"/>
  <c r="AK9" i="10"/>
  <c r="AL9" i="10"/>
  <c r="AM9" i="10"/>
  <c r="AN9" i="10"/>
  <c r="AO9" i="10"/>
  <c r="AP9" i="10"/>
  <c r="AQ9" i="10"/>
  <c r="AR9" i="10"/>
  <c r="AS9" i="10"/>
  <c r="AT9" i="10"/>
  <c r="AU9" i="10"/>
  <c r="AV9" i="10"/>
  <c r="AW9" i="10"/>
  <c r="AX9" i="10"/>
  <c r="AY9" i="10"/>
  <c r="AZ9" i="10"/>
  <c r="BA9" i="10"/>
  <c r="BB9" i="10"/>
  <c r="BC9" i="10"/>
  <c r="BD9" i="10"/>
  <c r="BE9" i="10"/>
  <c r="BF9" i="10"/>
  <c r="BG9" i="10"/>
  <c r="BH9" i="10"/>
  <c r="BI9" i="10"/>
  <c r="BJ9" i="10"/>
  <c r="BK9" i="10"/>
  <c r="BL9" i="10"/>
  <c r="BM9" i="10"/>
  <c r="BN9" i="10"/>
  <c r="BO9" i="10"/>
  <c r="BP9" i="10"/>
  <c r="BQ9" i="10"/>
  <c r="BR9" i="10"/>
  <c r="BS9" i="10"/>
  <c r="BT9" i="10"/>
  <c r="BU9" i="10"/>
  <c r="BV9" i="10"/>
  <c r="BW9" i="10"/>
  <c r="BX9" i="10"/>
  <c r="BY9" i="10"/>
  <c r="BZ9" i="10"/>
  <c r="CA9" i="10"/>
  <c r="CB9" i="10"/>
  <c r="CC9" i="10"/>
  <c r="CD9" i="10"/>
  <c r="CE9" i="10"/>
  <c r="CF9" i="10"/>
  <c r="CG9" i="10"/>
  <c r="CH9" i="10"/>
  <c r="CI9" i="10"/>
  <c r="CJ9" i="10"/>
  <c r="CK9" i="10"/>
  <c r="CL9" i="10"/>
  <c r="CM9" i="10"/>
  <c r="CN9" i="10"/>
  <c r="CO9" i="10"/>
  <c r="CP9" i="10"/>
  <c r="CQ9" i="10"/>
  <c r="CR9" i="10"/>
  <c r="CS9" i="10"/>
  <c r="CT9" i="10"/>
  <c r="CU9" i="10"/>
  <c r="CV9" i="10"/>
  <c r="CW9" i="10"/>
  <c r="CX9" i="10"/>
  <c r="CY9" i="10"/>
  <c r="CZ9" i="10"/>
  <c r="DA9" i="10"/>
  <c r="DB9" i="10"/>
  <c r="DC9" i="10"/>
  <c r="DD9" i="10"/>
  <c r="DE9" i="10"/>
  <c r="DF9" i="10"/>
  <c r="DG9" i="10"/>
  <c r="DH9" i="10"/>
  <c r="DI9" i="10"/>
  <c r="DJ9" i="10"/>
  <c r="DK9" i="10"/>
  <c r="DL9" i="10"/>
  <c r="DM9" i="10"/>
  <c r="DN9" i="10"/>
  <c r="DO9" i="10"/>
  <c r="DP9" i="10"/>
  <c r="DQ9" i="10"/>
  <c r="DR9" i="10"/>
  <c r="DS9" i="10"/>
  <c r="DT9" i="10"/>
  <c r="DU9" i="10"/>
  <c r="DV9" i="10"/>
  <c r="DW9" i="10"/>
  <c r="DX9" i="10"/>
  <c r="DY9" i="10"/>
  <c r="DZ9" i="10"/>
  <c r="EA9" i="10"/>
  <c r="EB9" i="10"/>
  <c r="EC9" i="10"/>
  <c r="ED9" i="10"/>
  <c r="EE9" i="10"/>
  <c r="EF9" i="10"/>
  <c r="EG9" i="10"/>
  <c r="EH9" i="10"/>
  <c r="EI9" i="10"/>
  <c r="EJ9" i="10"/>
  <c r="EK9" i="10"/>
  <c r="EL9" i="10"/>
  <c r="EM9" i="10"/>
  <c r="EN9" i="10"/>
  <c r="EO9" i="10"/>
  <c r="EP9" i="10"/>
  <c r="EQ9" i="10"/>
  <c r="ER9" i="10"/>
  <c r="ES9" i="10"/>
  <c r="ET9" i="10"/>
  <c r="EU9" i="10"/>
  <c r="EV9" i="10"/>
  <c r="EW9" i="10"/>
  <c r="EX9" i="10"/>
  <c r="EY9" i="10"/>
  <c r="EZ9" i="10"/>
  <c r="FA9" i="10"/>
  <c r="FB9" i="10"/>
  <c r="FC9" i="10"/>
  <c r="FD9" i="10"/>
  <c r="FE9" i="10"/>
  <c r="FF9" i="10"/>
  <c r="FG9" i="10"/>
  <c r="FH9" i="10"/>
  <c r="FI9" i="10"/>
  <c r="FJ9" i="10"/>
  <c r="FK9" i="10"/>
  <c r="FL9" i="10"/>
  <c r="FM9" i="10"/>
  <c r="FN9" i="10"/>
  <c r="FO9" i="10"/>
  <c r="FP9" i="10"/>
  <c r="FQ9" i="10"/>
  <c r="FR9" i="10"/>
  <c r="FS9" i="10"/>
  <c r="FT9" i="10"/>
  <c r="FU9" i="10"/>
  <c r="FV9" i="10"/>
  <c r="FW9" i="10"/>
  <c r="FX9" i="10"/>
  <c r="FY9" i="10"/>
  <c r="FZ9" i="10"/>
  <c r="GA9" i="10"/>
  <c r="GB9" i="10"/>
  <c r="GC9" i="10"/>
  <c r="GD9" i="10"/>
  <c r="GE9" i="10"/>
  <c r="GF9" i="10"/>
  <c r="GG9" i="10"/>
  <c r="GH9" i="10"/>
  <c r="GI9" i="10"/>
  <c r="GJ9" i="10"/>
  <c r="GK9" i="10"/>
  <c r="GL9" i="10"/>
  <c r="GM9" i="10"/>
  <c r="GN9" i="10"/>
  <c r="GO9" i="10"/>
  <c r="GP9" i="10"/>
  <c r="GQ9" i="10"/>
  <c r="GR9" i="10"/>
  <c r="GS9" i="10"/>
  <c r="GT9" i="10"/>
  <c r="GU9" i="10"/>
  <c r="GV9" i="10"/>
  <c r="GW9" i="10"/>
  <c r="GX9" i="10"/>
  <c r="GY9" i="10"/>
  <c r="GZ9" i="10"/>
  <c r="HA9" i="10"/>
  <c r="HB9" i="10"/>
  <c r="HC9" i="10"/>
  <c r="HD9" i="10"/>
  <c r="HE9" i="10"/>
  <c r="HF9" i="10"/>
  <c r="HG9" i="10"/>
  <c r="HH9" i="10"/>
  <c r="HI9" i="10"/>
  <c r="HJ9" i="10"/>
  <c r="HK9" i="10"/>
  <c r="HL9" i="10"/>
  <c r="HM9" i="10"/>
  <c r="HN9" i="10"/>
  <c r="HO9" i="10"/>
  <c r="HP9" i="10"/>
  <c r="HQ9" i="10"/>
  <c r="HR9" i="10"/>
  <c r="HS9" i="10"/>
  <c r="HT9" i="10"/>
  <c r="HU9" i="10"/>
  <c r="HV9" i="10"/>
  <c r="HW9" i="10"/>
  <c r="HX9" i="10"/>
  <c r="HY9" i="10"/>
  <c r="HZ9" i="10"/>
  <c r="IA9" i="10"/>
  <c r="IB9" i="10"/>
  <c r="IC9" i="10"/>
  <c r="ID9" i="10"/>
  <c r="IE9" i="10"/>
  <c r="IF9" i="10"/>
  <c r="IG9" i="10"/>
  <c r="IH9" i="10"/>
  <c r="II9" i="10"/>
  <c r="IJ9" i="10"/>
  <c r="IK9" i="10"/>
  <c r="IL9" i="10"/>
  <c r="IM9" i="10"/>
  <c r="IN9" i="10"/>
  <c r="IO9" i="10"/>
  <c r="IP9" i="10"/>
  <c r="IQ9" i="10"/>
  <c r="IR9" i="10"/>
  <c r="IS9" i="10"/>
  <c r="IT9" i="10"/>
  <c r="IU9" i="10"/>
  <c r="IV9" i="10"/>
  <c r="IW9" i="10"/>
  <c r="IX9" i="10"/>
  <c r="IY9" i="10"/>
  <c r="IZ9" i="10"/>
  <c r="JA9" i="10"/>
  <c r="JB9" i="10"/>
  <c r="JC9" i="10"/>
  <c r="JD9" i="10"/>
  <c r="JE9" i="10"/>
  <c r="JF9" i="10"/>
  <c r="JG9" i="10"/>
  <c r="JH9" i="10"/>
  <c r="JI9" i="10"/>
  <c r="JJ9" i="10"/>
  <c r="JK9" i="10"/>
  <c r="JL9" i="10"/>
  <c r="JM9" i="10"/>
  <c r="JN9" i="10"/>
  <c r="JO9" i="10"/>
  <c r="JP9" i="10"/>
  <c r="JQ9" i="10"/>
  <c r="JR9" i="10"/>
  <c r="JS9" i="10"/>
  <c r="JT9" i="10"/>
  <c r="JU9" i="10"/>
  <c r="JV9" i="10"/>
  <c r="JW9" i="10"/>
  <c r="JX9" i="10"/>
  <c r="JY9" i="10"/>
  <c r="JZ9" i="10"/>
  <c r="KA9" i="10"/>
  <c r="KB9" i="10"/>
  <c r="KC9" i="10"/>
  <c r="KD9" i="10"/>
  <c r="KE9" i="10"/>
  <c r="KF9" i="10"/>
  <c r="KG9" i="10"/>
  <c r="KH9" i="10"/>
  <c r="KI9" i="10"/>
  <c r="KJ9" i="10"/>
  <c r="KK9" i="10"/>
  <c r="KL9" i="10"/>
  <c r="KM9" i="10"/>
  <c r="KN9" i="10"/>
  <c r="KO9" i="10"/>
  <c r="KP9" i="10"/>
  <c r="KQ9" i="10"/>
  <c r="KR9" i="10"/>
  <c r="KS9" i="10"/>
  <c r="KT9" i="10"/>
  <c r="KU9" i="10"/>
  <c r="KV9" i="10"/>
  <c r="KW9" i="10"/>
  <c r="KX9" i="10"/>
  <c r="KY9" i="10"/>
  <c r="KZ9" i="10"/>
  <c r="LA9" i="10"/>
  <c r="LB9" i="10"/>
  <c r="LC9" i="10"/>
  <c r="LD9" i="10"/>
  <c r="LE9" i="10"/>
  <c r="LF9" i="10"/>
  <c r="LG9" i="10"/>
  <c r="LH9" i="10"/>
  <c r="LI9" i="10"/>
  <c r="LJ9" i="10"/>
  <c r="LK9" i="10"/>
  <c r="LL9" i="10"/>
  <c r="LM9" i="10"/>
  <c r="LN9" i="10"/>
  <c r="LO9" i="10"/>
  <c r="LP9" i="10"/>
  <c r="LQ9" i="10"/>
  <c r="LR9" i="10"/>
  <c r="LS9" i="10"/>
  <c r="LT9" i="10"/>
  <c r="LU9" i="10"/>
  <c r="LV9" i="10"/>
  <c r="LW9" i="10"/>
  <c r="LX9" i="10"/>
  <c r="LY9" i="10"/>
  <c r="LZ9" i="10"/>
  <c r="MA9" i="10"/>
  <c r="MB9" i="10"/>
  <c r="MC9" i="10"/>
  <c r="MD9" i="10"/>
  <c r="ME9" i="10"/>
  <c r="MF9" i="10"/>
  <c r="MG9" i="10"/>
  <c r="MH9" i="10"/>
  <c r="MI9" i="10"/>
  <c r="MJ9" i="10"/>
  <c r="MK9" i="10"/>
  <c r="ML9" i="10"/>
  <c r="MM9" i="10"/>
  <c r="MN9" i="10"/>
  <c r="MO9" i="10"/>
  <c r="MP9" i="10"/>
  <c r="MQ9" i="10"/>
  <c r="MR9" i="10"/>
  <c r="MS9" i="10"/>
  <c r="MT9" i="10"/>
  <c r="MU9" i="10"/>
  <c r="MV9" i="10"/>
  <c r="MW9" i="10"/>
  <c r="MX9" i="10"/>
  <c r="MY9" i="10"/>
  <c r="MZ9" i="10"/>
  <c r="NA9" i="10"/>
  <c r="NB9" i="10"/>
  <c r="NC9" i="10"/>
  <c r="ND9" i="10"/>
  <c r="NE9" i="10"/>
  <c r="NF9" i="10"/>
  <c r="NG9" i="10"/>
  <c r="NH9" i="10"/>
  <c r="NI9" i="10"/>
  <c r="NJ9" i="10"/>
  <c r="NK9" i="10"/>
  <c r="NL9" i="10"/>
  <c r="NM9" i="10"/>
  <c r="NN9" i="10"/>
  <c r="NO9" i="10"/>
  <c r="NP9" i="10"/>
  <c r="NQ9" i="10"/>
  <c r="NR9" i="10"/>
  <c r="NS9" i="10"/>
  <c r="NT9" i="10"/>
  <c r="NU9" i="10"/>
  <c r="NV9" i="10"/>
  <c r="NW9" i="10"/>
  <c r="NX9" i="10"/>
  <c r="NY9" i="10"/>
  <c r="NZ9" i="10"/>
  <c r="OA9" i="10"/>
  <c r="OB9" i="10"/>
  <c r="OC9" i="10"/>
  <c r="OD9" i="10"/>
  <c r="OE9" i="10"/>
  <c r="OF9" i="10"/>
  <c r="OG9" i="10"/>
  <c r="OH9" i="10"/>
  <c r="OI9" i="10"/>
  <c r="OJ9" i="10"/>
  <c r="OK9" i="10"/>
  <c r="OL9" i="10"/>
  <c r="OM9" i="10"/>
  <c r="ON9" i="10"/>
  <c r="OO9" i="10"/>
  <c r="OP9" i="10"/>
  <c r="OQ9" i="10"/>
  <c r="OR9" i="10"/>
  <c r="OS9" i="10"/>
  <c r="OT9" i="10"/>
  <c r="OU9" i="10"/>
  <c r="OV9" i="10"/>
  <c r="OW9" i="10"/>
  <c r="OX9" i="10"/>
  <c r="OY9" i="10"/>
  <c r="OZ9" i="10"/>
  <c r="PA9" i="10"/>
  <c r="PB9" i="10"/>
  <c r="PC9" i="10"/>
  <c r="PD9" i="10"/>
  <c r="PE9" i="10"/>
  <c r="PF9" i="10"/>
  <c r="PG9" i="10"/>
  <c r="PH9" i="10"/>
  <c r="PI9" i="10"/>
  <c r="PJ9" i="10"/>
  <c r="PK9" i="10"/>
  <c r="PL9" i="10"/>
  <c r="PM9" i="10"/>
  <c r="PN9" i="10"/>
  <c r="PO9" i="10"/>
  <c r="PP9" i="10"/>
  <c r="PQ9" i="10"/>
  <c r="PR9" i="10"/>
  <c r="PS9" i="10"/>
  <c r="PT9" i="10"/>
  <c r="PU9" i="10"/>
  <c r="PV9" i="10"/>
  <c r="PW9" i="10"/>
  <c r="PX9" i="10"/>
  <c r="PY9" i="10"/>
  <c r="PZ9" i="10"/>
  <c r="QA9" i="10"/>
  <c r="QB9" i="10"/>
  <c r="QC9" i="10"/>
  <c r="QD9" i="10"/>
  <c r="QE9" i="10"/>
  <c r="QF9" i="10"/>
  <c r="QG9" i="10"/>
  <c r="QH9" i="10"/>
  <c r="QI9" i="10"/>
  <c r="QJ9" i="10"/>
  <c r="QK9" i="10"/>
  <c r="QL9" i="10"/>
  <c r="QM9" i="10"/>
  <c r="QN9" i="10"/>
  <c r="QO9" i="10"/>
  <c r="QP9" i="10"/>
  <c r="QQ9" i="10"/>
  <c r="QR9" i="10"/>
  <c r="QS9" i="10"/>
  <c r="QT9" i="10"/>
  <c r="QU9" i="10"/>
  <c r="QV9" i="10"/>
  <c r="QW9" i="10"/>
  <c r="QX9" i="10"/>
  <c r="QY9" i="10"/>
  <c r="QZ9" i="10"/>
  <c r="RA9" i="10"/>
  <c r="RB9" i="10"/>
  <c r="RC9" i="10"/>
  <c r="RD9" i="10"/>
  <c r="RE9" i="10"/>
  <c r="RF9" i="10"/>
  <c r="RG9" i="10"/>
  <c r="RH9" i="10"/>
  <c r="RI9" i="10"/>
  <c r="RJ9" i="10"/>
  <c r="RK9" i="10"/>
  <c r="RL9" i="10"/>
  <c r="RM9" i="10"/>
  <c r="RN9" i="10"/>
  <c r="RO9" i="10"/>
  <c r="RP9" i="10"/>
  <c r="RQ9" i="10"/>
  <c r="RR9" i="10"/>
  <c r="RS9" i="10"/>
  <c r="RT9" i="10"/>
  <c r="RU9" i="10"/>
  <c r="RV9" i="10"/>
  <c r="RW9" i="10"/>
  <c r="RX9" i="10"/>
  <c r="RY9" i="10"/>
  <c r="RZ9" i="10"/>
  <c r="SA9" i="10"/>
  <c r="SB9" i="10"/>
  <c r="SC9" i="10"/>
  <c r="SD9" i="10"/>
  <c r="SE9" i="10"/>
  <c r="SF9" i="10"/>
  <c r="SG9" i="10"/>
  <c r="SH9" i="10"/>
  <c r="SI9" i="10"/>
  <c r="SJ9" i="10"/>
  <c r="SK9" i="10"/>
  <c r="SL9" i="10"/>
  <c r="SM9" i="10"/>
  <c r="SN9" i="10"/>
  <c r="SO9" i="10"/>
  <c r="SP9" i="10"/>
  <c r="SQ9" i="10"/>
  <c r="SR9" i="10"/>
  <c r="SS9" i="10"/>
  <c r="ST9" i="10"/>
  <c r="SU9" i="10"/>
  <c r="SV9" i="10"/>
  <c r="SW9" i="10"/>
  <c r="SX9" i="10"/>
  <c r="SY9" i="10"/>
  <c r="SZ9" i="10"/>
  <c r="TA9" i="10"/>
  <c r="TB9" i="10"/>
  <c r="TC9" i="10"/>
  <c r="TD9" i="10"/>
  <c r="TE9" i="10"/>
  <c r="TF9" i="10"/>
  <c r="TG9" i="10"/>
  <c r="TH9" i="10"/>
  <c r="TI9" i="10"/>
  <c r="TJ9" i="10"/>
  <c r="TK9" i="10"/>
  <c r="TL9" i="10"/>
  <c r="TM9" i="10"/>
  <c r="TN9" i="10"/>
  <c r="TO9" i="10"/>
  <c r="TP9" i="10"/>
  <c r="TQ9" i="10"/>
  <c r="TR9" i="10"/>
  <c r="TS9" i="10"/>
  <c r="TT9" i="10"/>
  <c r="TU9" i="10"/>
  <c r="TV9" i="10"/>
  <c r="TW9" i="10"/>
  <c r="TX9" i="10"/>
  <c r="TY9" i="10"/>
  <c r="TZ9" i="10"/>
  <c r="UA9" i="10"/>
  <c r="UB9" i="10"/>
  <c r="UC9" i="10"/>
  <c r="UD9" i="10"/>
  <c r="UE9" i="10"/>
  <c r="UF9" i="10"/>
  <c r="UG9" i="10"/>
  <c r="UH9" i="10"/>
  <c r="UI9" i="10"/>
  <c r="UJ9" i="10"/>
  <c r="UK9" i="10"/>
  <c r="UL9" i="10"/>
  <c r="UM9" i="10"/>
  <c r="UN9" i="10"/>
  <c r="UO9" i="10"/>
  <c r="UP9" i="10"/>
  <c r="UQ9" i="10"/>
  <c r="UR9" i="10"/>
  <c r="US9" i="10"/>
  <c r="UT9" i="10"/>
  <c r="UU9" i="10"/>
  <c r="UV9" i="10"/>
  <c r="UW9" i="10"/>
  <c r="UX9" i="10"/>
  <c r="UY9" i="10"/>
  <c r="UZ9" i="10"/>
  <c r="VA9" i="10"/>
  <c r="VB9" i="10"/>
  <c r="VC9" i="10"/>
  <c r="VD9" i="10"/>
  <c r="VE9" i="10"/>
  <c r="VF9" i="10"/>
  <c r="VG9" i="10"/>
  <c r="VH9" i="10"/>
  <c r="VI9" i="10"/>
  <c r="VJ9" i="10"/>
  <c r="VK9" i="10"/>
  <c r="VL9" i="10"/>
  <c r="VM9" i="10"/>
  <c r="VN9" i="10"/>
  <c r="VO9" i="10"/>
  <c r="VP9" i="10"/>
  <c r="VQ9" i="10"/>
  <c r="VR9" i="10"/>
  <c r="VS9" i="10"/>
  <c r="VT9" i="10"/>
  <c r="VU9" i="10"/>
  <c r="VV9" i="10"/>
  <c r="VW9" i="10"/>
  <c r="VX9" i="10"/>
  <c r="VY9" i="10"/>
  <c r="VZ9" i="10"/>
  <c r="WA9" i="10"/>
  <c r="WB9" i="10"/>
  <c r="WC9" i="10"/>
  <c r="WD9" i="10"/>
  <c r="WE9" i="10"/>
  <c r="WF9" i="10"/>
  <c r="WG9" i="10"/>
  <c r="WH9" i="10"/>
  <c r="WI9" i="10"/>
  <c r="WJ9" i="10"/>
  <c r="WK9" i="10"/>
  <c r="WL9" i="10"/>
  <c r="WM9" i="10"/>
  <c r="WN9" i="10"/>
  <c r="WO9" i="10"/>
  <c r="WP9" i="10"/>
  <c r="WQ9" i="10"/>
  <c r="WR9" i="10"/>
  <c r="WS9" i="10"/>
  <c r="WT9" i="10"/>
  <c r="WU9" i="10"/>
  <c r="WV9" i="10"/>
  <c r="WW9" i="10"/>
  <c r="WX9" i="10"/>
  <c r="WY9" i="10"/>
  <c r="WZ9" i="10"/>
  <c r="XA9" i="10"/>
  <c r="XB9" i="10"/>
  <c r="XC9" i="10"/>
  <c r="XD9" i="10"/>
  <c r="XE9" i="10"/>
  <c r="XF9" i="10"/>
  <c r="XG9" i="10"/>
  <c r="XH9" i="10"/>
  <c r="XI9" i="10"/>
  <c r="XJ9" i="10"/>
  <c r="XK9" i="10"/>
  <c r="XL9" i="10"/>
  <c r="XM9" i="10"/>
  <c r="XN9" i="10"/>
  <c r="XO9" i="10"/>
  <c r="XP9" i="10"/>
  <c r="XQ9" i="10"/>
  <c r="XR9" i="10"/>
  <c r="XS9" i="10"/>
  <c r="XT9" i="10"/>
  <c r="XU9" i="10"/>
  <c r="XV9" i="10"/>
  <c r="XW9" i="10"/>
  <c r="XX9" i="10"/>
  <c r="XY9" i="10"/>
  <c r="XZ9" i="10"/>
  <c r="YA9" i="10"/>
  <c r="YB9" i="10"/>
  <c r="YC9" i="10"/>
  <c r="YD9" i="10"/>
  <c r="YE9" i="10"/>
  <c r="YF9" i="10"/>
  <c r="YG9" i="10"/>
  <c r="YH9" i="10"/>
  <c r="YI9" i="10"/>
  <c r="YJ9" i="10"/>
  <c r="YK9" i="10"/>
  <c r="YL9" i="10"/>
  <c r="YM9" i="10"/>
  <c r="YN9" i="10"/>
  <c r="YO9" i="10"/>
  <c r="YP9" i="10"/>
  <c r="YQ9" i="10"/>
  <c r="YR9" i="10"/>
  <c r="YS9" i="10"/>
  <c r="YT9" i="10"/>
  <c r="YU9" i="10"/>
  <c r="YV9" i="10"/>
  <c r="YW9" i="10"/>
  <c r="YX9" i="10"/>
  <c r="YY9" i="10"/>
  <c r="YZ9" i="10"/>
  <c r="ZA9" i="10"/>
  <c r="ZB9" i="10"/>
  <c r="ZC9" i="10"/>
  <c r="ZD9" i="10"/>
  <c r="ZE9" i="10"/>
  <c r="ZF9" i="10"/>
  <c r="ZG9" i="10"/>
  <c r="ZH9" i="10"/>
  <c r="ZI9" i="10"/>
  <c r="ZJ9" i="10"/>
  <c r="ZK9" i="10"/>
  <c r="ZL9" i="10"/>
  <c r="ZM9" i="10"/>
  <c r="ZN9" i="10"/>
  <c r="ZO9" i="10"/>
  <c r="ZP9" i="10"/>
  <c r="ZQ9" i="10"/>
  <c r="ZR9" i="10"/>
  <c r="ZS9" i="10"/>
  <c r="ZT9" i="10"/>
  <c r="ZU9" i="10"/>
  <c r="ZV9" i="10"/>
  <c r="ZW9" i="10"/>
  <c r="ZX9" i="10"/>
  <c r="ZY9" i="10"/>
  <c r="ZZ9" i="10"/>
  <c r="AAA9" i="10"/>
  <c r="AAB9" i="10"/>
  <c r="AAC9" i="10"/>
  <c r="AAD9" i="10"/>
  <c r="AAE9" i="10"/>
  <c r="AAF9" i="10"/>
  <c r="AAG9" i="10"/>
  <c r="AAH9" i="10"/>
  <c r="AAI9" i="10"/>
  <c r="AAJ9" i="10"/>
  <c r="AAK9" i="10"/>
  <c r="AAL9" i="10"/>
  <c r="AAM9" i="10"/>
  <c r="AAN9" i="10"/>
  <c r="AAO9" i="10"/>
  <c r="AAP9" i="10"/>
  <c r="AAQ9" i="10"/>
  <c r="AAR9" i="10"/>
  <c r="AAS9" i="10"/>
  <c r="AAT9" i="10"/>
  <c r="AAU9" i="10"/>
  <c r="AAV9" i="10"/>
  <c r="AAW9" i="10"/>
  <c r="AAX9" i="10"/>
  <c r="AAY9" i="10"/>
  <c r="AAZ9" i="10"/>
  <c r="ABA9" i="10"/>
  <c r="ABB9" i="10"/>
  <c r="ABC9" i="10"/>
  <c r="ABD9" i="10"/>
  <c r="ABE9" i="10"/>
  <c r="ABF9" i="10"/>
  <c r="ABG9" i="10"/>
  <c r="ABH9" i="10"/>
  <c r="ABI9" i="10"/>
  <c r="ABJ9" i="10"/>
  <c r="ABK9" i="10"/>
  <c r="ABL9" i="10"/>
  <c r="ABM9" i="10"/>
  <c r="ABN9" i="10"/>
  <c r="ABO9" i="10"/>
  <c r="ABP9" i="10"/>
  <c r="ABQ9" i="10"/>
  <c r="ABR9" i="10"/>
  <c r="ABS9" i="10"/>
  <c r="ABT9" i="10"/>
  <c r="ABU9" i="10"/>
  <c r="ABV9" i="10"/>
  <c r="ABW9" i="10"/>
  <c r="ABX9" i="10"/>
  <c r="ABY9" i="10"/>
  <c r="ABZ9" i="10"/>
  <c r="ACA9" i="10"/>
  <c r="ACB9" i="10"/>
  <c r="ACC9" i="10"/>
  <c r="ACD9" i="10"/>
  <c r="ACE9" i="10"/>
  <c r="ACF9" i="10"/>
  <c r="ACG9" i="10"/>
  <c r="ACH9" i="10"/>
  <c r="ACI9" i="10"/>
  <c r="ACJ9" i="10"/>
  <c r="ACK9" i="10"/>
  <c r="ACL9" i="10"/>
  <c r="ACM9" i="10"/>
  <c r="ACN9" i="10"/>
  <c r="ACO9" i="10"/>
  <c r="ACP9" i="10"/>
  <c r="ACQ9" i="10"/>
  <c r="ACR9" i="10"/>
  <c r="ACS9" i="10"/>
  <c r="ACT9" i="10"/>
  <c r="ACU9" i="10"/>
  <c r="ACV9" i="10"/>
  <c r="ACW9" i="10"/>
  <c r="ACX9" i="10"/>
  <c r="ACY9" i="10"/>
  <c r="ACZ9" i="10"/>
  <c r="ADA9" i="10"/>
  <c r="ADB9" i="10"/>
  <c r="ADC9" i="10"/>
  <c r="ADD9" i="10"/>
  <c r="ADE9" i="10"/>
  <c r="ADF9" i="10"/>
  <c r="ADG9" i="10"/>
  <c r="ADH9" i="10"/>
  <c r="ADI9" i="10"/>
  <c r="ADJ9" i="10"/>
  <c r="ADK9" i="10"/>
  <c r="ADL9" i="10"/>
  <c r="ADM9" i="10"/>
  <c r="ADN9" i="10"/>
  <c r="ADO9" i="10"/>
  <c r="ADP9" i="10"/>
  <c r="ADQ9" i="10"/>
  <c r="ADR9" i="10"/>
  <c r="ADS9" i="10"/>
  <c r="ADT9" i="10"/>
  <c r="ADU9" i="10"/>
  <c r="ADV9" i="10"/>
  <c r="ADW9" i="10"/>
  <c r="ADX9" i="10"/>
  <c r="ADY9" i="10"/>
  <c r="ADZ9" i="10"/>
  <c r="AEA9" i="10"/>
  <c r="AEB9" i="10"/>
  <c r="AEC9" i="10"/>
  <c r="AED9" i="10"/>
  <c r="AEE9" i="10"/>
  <c r="AEF9" i="10"/>
  <c r="AEG9" i="10"/>
  <c r="AEH9" i="10"/>
  <c r="AEI9" i="10"/>
  <c r="AEJ9" i="10"/>
  <c r="AEK9" i="10"/>
  <c r="AEL9" i="10"/>
  <c r="AEM9" i="10"/>
  <c r="AEN9" i="10"/>
  <c r="AEO9" i="10"/>
  <c r="AEP9" i="10"/>
  <c r="AEQ9" i="10"/>
  <c r="AER9" i="10"/>
  <c r="AES9" i="10"/>
  <c r="AET9" i="10"/>
  <c r="AEU9" i="10"/>
  <c r="AEV9" i="10"/>
  <c r="AEW9" i="10"/>
  <c r="AEX9" i="10"/>
  <c r="AEY9" i="10"/>
  <c r="AEZ9" i="10"/>
  <c r="AFA9" i="10"/>
  <c r="AFB9" i="10"/>
  <c r="AFC9" i="10"/>
  <c r="AFD9" i="10"/>
  <c r="AFE9" i="10"/>
  <c r="AFF9" i="10"/>
  <c r="AFG9" i="10"/>
  <c r="AFH9" i="10"/>
  <c r="AFI9" i="10"/>
  <c r="AFJ9" i="10"/>
  <c r="AFK9" i="10"/>
  <c r="AFL9" i="10"/>
  <c r="AFM9" i="10"/>
  <c r="AFN9" i="10"/>
  <c r="AFO9" i="10"/>
  <c r="AFP9" i="10"/>
  <c r="AFQ9" i="10"/>
  <c r="AFR9" i="10"/>
  <c r="AFS9" i="10"/>
  <c r="AFT9" i="10"/>
  <c r="AFU9" i="10"/>
  <c r="AFV9" i="10"/>
  <c r="AFW9" i="10"/>
  <c r="AFX9" i="10"/>
  <c r="AFY9" i="10"/>
  <c r="AFZ9" i="10"/>
  <c r="AGA9" i="10"/>
  <c r="AGB9" i="10"/>
  <c r="AGC9" i="10"/>
  <c r="AGD9" i="10"/>
  <c r="AGE9" i="10"/>
  <c r="AGF9" i="10"/>
  <c r="AGG9" i="10"/>
  <c r="AGH9" i="10"/>
  <c r="AGI9" i="10"/>
  <c r="AGJ9" i="10"/>
  <c r="AGK9" i="10"/>
  <c r="AGL9" i="10"/>
  <c r="AGM9" i="10"/>
  <c r="AGN9" i="10"/>
  <c r="AGO9" i="10"/>
  <c r="AGP9" i="10"/>
  <c r="AGQ9" i="10"/>
  <c r="AGR9" i="10"/>
  <c r="AGS9" i="10"/>
  <c r="AGT9" i="10"/>
  <c r="AGU9" i="10"/>
  <c r="AGV9" i="10"/>
  <c r="AGW9" i="10"/>
  <c r="AGX9" i="10"/>
  <c r="AGY9" i="10"/>
  <c r="AGZ9" i="10"/>
  <c r="AHA9" i="10"/>
  <c r="AHB9" i="10"/>
  <c r="AHC9" i="10"/>
  <c r="AHD9" i="10"/>
  <c r="AHE9" i="10"/>
  <c r="AHF9" i="10"/>
  <c r="AHG9" i="10"/>
  <c r="AHH9" i="10"/>
  <c r="AHI9" i="10"/>
  <c r="AHJ9" i="10"/>
  <c r="AHK9" i="10"/>
  <c r="AHL9" i="10"/>
  <c r="AHM9" i="10"/>
  <c r="AHN9" i="10"/>
  <c r="AHO9" i="10"/>
  <c r="AHP9" i="10"/>
  <c r="AHQ9" i="10"/>
  <c r="AHR9" i="10"/>
  <c r="AHS9" i="10"/>
  <c r="AHT9" i="10"/>
  <c r="AHU9" i="10"/>
  <c r="AHV9" i="10"/>
  <c r="AHW9" i="10"/>
  <c r="AHX9" i="10"/>
  <c r="AHY9" i="10"/>
  <c r="AHZ9" i="10"/>
  <c r="AIA9" i="10"/>
  <c r="AIB9" i="10"/>
  <c r="AIC9" i="10"/>
  <c r="AID9" i="10"/>
  <c r="AIE9" i="10"/>
  <c r="AIF9" i="10"/>
  <c r="AIG9" i="10"/>
  <c r="AIH9" i="10"/>
  <c r="AII9" i="10"/>
  <c r="AIJ9" i="10"/>
  <c r="AIK9" i="10"/>
  <c r="AIL9" i="10"/>
  <c r="AIM9" i="10"/>
  <c r="AIN9" i="10"/>
  <c r="AIO9" i="10"/>
  <c r="AIP9" i="10"/>
  <c r="AIQ9" i="10"/>
  <c r="AIR9" i="10"/>
  <c r="AIS9" i="10"/>
  <c r="AIT9" i="10"/>
  <c r="AIU9" i="10"/>
  <c r="AIV9" i="10"/>
  <c r="AIW9" i="10"/>
  <c r="AIX9" i="10"/>
  <c r="AIY9" i="10"/>
  <c r="AIZ9" i="10"/>
  <c r="AJA9" i="10"/>
  <c r="AJB9" i="10"/>
  <c r="AJC9" i="10"/>
  <c r="AJD9" i="10"/>
  <c r="AJE9" i="10"/>
  <c r="AJF9" i="10"/>
  <c r="AJG9" i="10"/>
  <c r="AJH9" i="10"/>
  <c r="AJI9" i="10"/>
  <c r="AJJ9" i="10"/>
  <c r="AJK9" i="10"/>
  <c r="AJL9" i="10"/>
  <c r="AJM9" i="10"/>
  <c r="AJN9" i="10"/>
  <c r="AJO9" i="10"/>
  <c r="AJP9" i="10"/>
  <c r="AJQ9" i="10"/>
  <c r="AJR9" i="10"/>
  <c r="AJS9" i="10"/>
  <c r="AJT9" i="10"/>
  <c r="AJU9" i="10"/>
  <c r="AJV9" i="10"/>
  <c r="AJW9" i="10"/>
  <c r="AJX9" i="10"/>
  <c r="AJY9" i="10"/>
  <c r="AJZ9" i="10"/>
  <c r="AKA9" i="10"/>
  <c r="AKB9" i="10"/>
  <c r="AKC9" i="10"/>
  <c r="AKD9" i="10"/>
  <c r="AKE9" i="10"/>
  <c r="AKF9" i="10"/>
  <c r="AKG9" i="10"/>
  <c r="AKH9" i="10"/>
  <c r="AKI9" i="10"/>
  <c r="AKJ9" i="10"/>
  <c r="AKK9" i="10"/>
  <c r="AKL9" i="10"/>
  <c r="AKM9" i="10"/>
  <c r="AKN9" i="10"/>
  <c r="AKO9" i="10"/>
  <c r="AKP9" i="10"/>
  <c r="AKQ9" i="10"/>
  <c r="AKR9" i="10"/>
  <c r="AKS9" i="10"/>
  <c r="AKT9" i="10"/>
  <c r="AKU9" i="10"/>
  <c r="AKV9" i="10"/>
  <c r="AKW9" i="10"/>
  <c r="AKX9" i="10"/>
  <c r="AKY9" i="10"/>
  <c r="AKZ9" i="10"/>
  <c r="ALA9" i="10"/>
  <c r="ALB9" i="10"/>
  <c r="ALC9" i="10"/>
  <c r="ALD9" i="10"/>
  <c r="ALE9" i="10"/>
  <c r="ALF9" i="10"/>
  <c r="ALG9" i="10"/>
  <c r="ALH9" i="10"/>
  <c r="ALI9" i="10"/>
  <c r="ALJ9" i="10"/>
  <c r="ALK9" i="10"/>
  <c r="ALL9" i="10"/>
  <c r="ALM9" i="10"/>
  <c r="ALN9" i="10"/>
  <c r="ALO9" i="10"/>
  <c r="ALP9" i="10"/>
  <c r="ALQ9" i="10"/>
  <c r="ALR9" i="10"/>
  <c r="ALS9" i="10"/>
  <c r="ALT9" i="10"/>
  <c r="ALU9" i="10"/>
  <c r="ALV9" i="10"/>
  <c r="ALW9" i="10"/>
  <c r="ALX9" i="10"/>
  <c r="ALY9" i="10"/>
  <c r="ALZ9" i="10"/>
  <c r="AMA9" i="10"/>
  <c r="AMB9" i="10"/>
  <c r="AMC9" i="10"/>
  <c r="AMD9" i="10"/>
  <c r="AME9" i="10"/>
  <c r="AMF9" i="10"/>
  <c r="AMG9" i="10"/>
  <c r="AMH9" i="10"/>
  <c r="AMI9" i="10"/>
  <c r="AMJ9" i="10"/>
  <c r="AMK9" i="10"/>
  <c r="AML9" i="10"/>
  <c r="AMM9" i="10"/>
  <c r="AMN9" i="10"/>
  <c r="AMO9" i="10"/>
  <c r="AMP9" i="10"/>
  <c r="AMQ9" i="10"/>
  <c r="AMR9" i="10"/>
  <c r="AMS9" i="10"/>
  <c r="AMT9" i="10"/>
  <c r="AMU9" i="10"/>
  <c r="AMV9" i="10"/>
  <c r="AMW9" i="10"/>
  <c r="AMX9" i="10"/>
  <c r="AMY9" i="10"/>
  <c r="AMZ9" i="10"/>
  <c r="ANA9" i="10"/>
  <c r="ANB9" i="10"/>
  <c r="ANC9" i="10"/>
  <c r="AND9" i="10"/>
  <c r="ANE9" i="10"/>
  <c r="ANF9" i="10"/>
  <c r="ANG9" i="10"/>
  <c r="ANH9" i="10"/>
  <c r="ANI9" i="10"/>
  <c r="ANJ9" i="10"/>
  <c r="ANK9" i="10"/>
  <c r="ANL9" i="10"/>
  <c r="ANM9" i="10"/>
  <c r="ANN9" i="10"/>
  <c r="ANO9" i="10"/>
  <c r="ANP9" i="10"/>
  <c r="ANQ9" i="10"/>
  <c r="ANR9" i="10"/>
  <c r="ANS9" i="10"/>
  <c r="ANT9" i="10"/>
  <c r="ANU9" i="10"/>
  <c r="ANV9" i="10"/>
  <c r="ANW9" i="10"/>
  <c r="ANX9" i="10"/>
  <c r="ANY9" i="10"/>
  <c r="ANZ9" i="10"/>
  <c r="AOA9" i="10"/>
  <c r="AOB9" i="10"/>
  <c r="AOC9" i="10"/>
  <c r="AOD9" i="10"/>
  <c r="AOE9" i="10"/>
  <c r="AOF9" i="10"/>
  <c r="AOG9" i="10"/>
  <c r="AOH9" i="10"/>
  <c r="AOI9" i="10"/>
  <c r="AOJ9" i="10"/>
  <c r="AOK9" i="10"/>
  <c r="AOL9" i="10"/>
  <c r="AOM9" i="10"/>
  <c r="AON9" i="10"/>
  <c r="AOO9" i="10"/>
  <c r="AOP9" i="10"/>
  <c r="AOQ9" i="10"/>
  <c r="AOR9" i="10"/>
  <c r="AOS9" i="10"/>
  <c r="AOT9" i="10"/>
  <c r="AOU9" i="10"/>
  <c r="AOV9" i="10"/>
  <c r="AOW9" i="10"/>
  <c r="AOX9" i="10"/>
  <c r="AOY9" i="10"/>
  <c r="AOZ9" i="10"/>
  <c r="APA9" i="10"/>
  <c r="APB9" i="10"/>
  <c r="APC9" i="10"/>
  <c r="APD9" i="10"/>
  <c r="APE9" i="10"/>
  <c r="APF9" i="10"/>
  <c r="APG9" i="10"/>
  <c r="APH9" i="10"/>
  <c r="API9" i="10"/>
  <c r="APJ9" i="10"/>
  <c r="APK9" i="10"/>
  <c r="APL9" i="10"/>
  <c r="APM9" i="10"/>
  <c r="APN9" i="10"/>
  <c r="APO9" i="10"/>
  <c r="APP9" i="10"/>
  <c r="APQ9" i="10"/>
  <c r="APR9" i="10"/>
  <c r="APS9" i="10"/>
  <c r="APT9" i="10"/>
  <c r="APU9" i="10"/>
  <c r="APV9" i="10"/>
  <c r="APW9" i="10"/>
  <c r="APX9" i="10"/>
  <c r="APY9" i="10"/>
  <c r="APZ9" i="10"/>
  <c r="AQA9" i="10"/>
  <c r="AQB9" i="10"/>
  <c r="AQC9" i="10"/>
  <c r="AQD9" i="10"/>
  <c r="AQE9" i="10"/>
  <c r="AQF9" i="10"/>
  <c r="AQG9" i="10"/>
  <c r="AQH9" i="10"/>
  <c r="AQI9" i="10"/>
  <c r="AQJ9" i="10"/>
  <c r="AQK9" i="10"/>
  <c r="AQL9" i="10"/>
  <c r="AQM9" i="10"/>
  <c r="AQN9" i="10"/>
  <c r="AQO9" i="10"/>
  <c r="AQP9" i="10"/>
  <c r="AQQ9" i="10"/>
  <c r="AQR9" i="10"/>
  <c r="AQS9" i="10"/>
  <c r="AQT9" i="10"/>
  <c r="AQU9" i="10"/>
  <c r="AQV9" i="10"/>
  <c r="AQW9" i="10"/>
  <c r="AQX9" i="10"/>
  <c r="AQY9" i="10"/>
  <c r="AQZ9" i="10"/>
  <c r="ARA9" i="10"/>
  <c r="ARB9" i="10"/>
  <c r="ARC9" i="10"/>
  <c r="ARD9" i="10"/>
  <c r="ARE9" i="10"/>
  <c r="ARF9" i="10"/>
  <c r="ARG9" i="10"/>
  <c r="ARH9" i="10"/>
  <c r="ARI9" i="10"/>
  <c r="ARJ9" i="10"/>
  <c r="ARK9" i="10"/>
  <c r="ARL9" i="10"/>
  <c r="ARM9" i="10"/>
  <c r="ARN9" i="10"/>
  <c r="ARO9" i="10"/>
  <c r="ARP9" i="10"/>
  <c r="ARQ9" i="10"/>
  <c r="ARR9" i="10"/>
  <c r="ARS9" i="10"/>
  <c r="ART9" i="10"/>
  <c r="ARU9" i="10"/>
  <c r="ARV9" i="10"/>
  <c r="ARW9" i="10"/>
  <c r="ARX9" i="10"/>
  <c r="ARY9" i="10"/>
  <c r="ARZ9" i="10"/>
  <c r="ASA9" i="10"/>
  <c r="ASB9" i="10"/>
  <c r="ASC9" i="10"/>
  <c r="ASD9" i="10"/>
  <c r="ASE9" i="10"/>
  <c r="ASF9" i="10"/>
  <c r="ASG9" i="10"/>
  <c r="ASH9" i="10"/>
  <c r="ASI9" i="10"/>
  <c r="ASJ9" i="10"/>
  <c r="ASK9" i="10"/>
  <c r="ASL9" i="10"/>
  <c r="ASM9" i="10"/>
  <c r="ASN9" i="10"/>
  <c r="ASO9" i="10"/>
  <c r="ASP9" i="10"/>
  <c r="ASQ9" i="10"/>
  <c r="ASR9" i="10"/>
  <c r="ASS9" i="10"/>
  <c r="AST9" i="10"/>
  <c r="ASU9" i="10"/>
  <c r="ASV9" i="10"/>
  <c r="ASW9" i="10"/>
  <c r="ASX9" i="10"/>
  <c r="ASY9" i="10"/>
  <c r="ASZ9" i="10"/>
  <c r="ATA9" i="10"/>
  <c r="ATB9" i="10"/>
  <c r="ATC9" i="10"/>
  <c r="ATD9" i="10"/>
  <c r="ATE9" i="10"/>
  <c r="ATF9" i="10"/>
  <c r="ATG9" i="10"/>
  <c r="ATH9" i="10"/>
  <c r="ATI9" i="10"/>
  <c r="ATJ9" i="10"/>
  <c r="ATK9" i="10"/>
  <c r="ATL9" i="10"/>
  <c r="ATM9" i="10"/>
  <c r="ATN9" i="10"/>
  <c r="ATO9" i="10"/>
  <c r="ATP9" i="10"/>
  <c r="ATQ9" i="10"/>
  <c r="ATR9" i="10"/>
  <c r="ATS9" i="10"/>
  <c r="ATT9" i="10"/>
  <c r="ATU9" i="10"/>
  <c r="ATV9" i="10"/>
  <c r="ATW9" i="10"/>
  <c r="ATX9" i="10"/>
  <c r="ATY9" i="10"/>
  <c r="ATZ9" i="10"/>
  <c r="AUA9" i="10"/>
  <c r="AUB9" i="10"/>
  <c r="AUC9" i="10"/>
  <c r="AUD9" i="10"/>
  <c r="AUE9" i="10"/>
  <c r="AUF9" i="10"/>
  <c r="AUG9" i="10"/>
  <c r="AUH9" i="10"/>
  <c r="AUI9" i="10"/>
  <c r="AUJ9" i="10"/>
  <c r="AUK9" i="10"/>
  <c r="AUL9" i="10"/>
  <c r="AUM9" i="10"/>
  <c r="AUN9" i="10"/>
  <c r="AUO9" i="10"/>
  <c r="AUP9" i="10"/>
  <c r="AUQ9" i="10"/>
  <c r="AUR9" i="10"/>
  <c r="AUS9" i="10"/>
  <c r="AUT9" i="10"/>
  <c r="AUU9" i="10"/>
  <c r="AUV9" i="10"/>
  <c r="AUW9" i="10"/>
  <c r="AUX9" i="10"/>
  <c r="AUY9" i="10"/>
  <c r="AUZ9" i="10"/>
  <c r="AVA9" i="10"/>
  <c r="AVB9" i="10"/>
  <c r="AVC9" i="10"/>
  <c r="AVD9" i="10"/>
  <c r="AVE9" i="10"/>
  <c r="AVF9" i="10"/>
  <c r="AVG9" i="10"/>
  <c r="AVH9" i="10"/>
  <c r="AVI9" i="10"/>
  <c r="AVJ9" i="10"/>
  <c r="AVK9" i="10"/>
  <c r="AVL9" i="10"/>
  <c r="AVM9" i="10"/>
  <c r="AVN9" i="10"/>
  <c r="AVO9" i="10"/>
  <c r="AVP9" i="10"/>
  <c r="AVQ9" i="10"/>
  <c r="AVR9" i="10"/>
  <c r="AVS9" i="10"/>
  <c r="AVT9" i="10"/>
  <c r="AVU9" i="10"/>
  <c r="AVV9" i="10"/>
  <c r="AVW9" i="10"/>
  <c r="AVX9" i="10"/>
  <c r="AVY9" i="10"/>
  <c r="AVZ9" i="10"/>
  <c r="AWA9" i="10"/>
  <c r="AWB9" i="10"/>
  <c r="AWC9" i="10"/>
  <c r="AWD9" i="10"/>
  <c r="AWE9" i="10"/>
  <c r="AWF9" i="10"/>
  <c r="AWG9" i="10"/>
  <c r="AWH9" i="10"/>
  <c r="AWI9" i="10"/>
  <c r="AWJ9" i="10"/>
  <c r="AWK9" i="10"/>
  <c r="AWL9" i="10"/>
  <c r="AWM9" i="10"/>
  <c r="AWN9" i="10"/>
  <c r="AWO9" i="10"/>
  <c r="AWP9" i="10"/>
  <c r="AWQ9" i="10"/>
  <c r="AWR9" i="10"/>
  <c r="AWS9" i="10"/>
  <c r="AWT9" i="10"/>
  <c r="AWU9" i="10"/>
  <c r="AWV9" i="10"/>
  <c r="AWW9" i="10"/>
  <c r="AWX9" i="10"/>
  <c r="AWY9" i="10"/>
  <c r="AWZ9" i="10"/>
  <c r="AXA9" i="10"/>
  <c r="AXB9" i="10"/>
  <c r="AXC9" i="10"/>
  <c r="AXD9" i="10"/>
  <c r="AXE9" i="10"/>
  <c r="AXF9" i="10"/>
  <c r="AXG9" i="10"/>
  <c r="AXH9" i="10"/>
  <c r="AXI9" i="10"/>
  <c r="AXJ9" i="10"/>
  <c r="AXK9" i="10"/>
  <c r="AXL9" i="10"/>
  <c r="AXM9" i="10"/>
  <c r="AXN9" i="10"/>
  <c r="AXO9" i="10"/>
  <c r="AXP9" i="10"/>
  <c r="AXQ9" i="10"/>
  <c r="AXR9" i="10"/>
  <c r="AXS9" i="10"/>
  <c r="AXT9" i="10"/>
  <c r="AXU9" i="10"/>
  <c r="AXV9" i="10"/>
  <c r="AXW9" i="10"/>
  <c r="AXX9" i="10"/>
  <c r="AXY9" i="10"/>
  <c r="AXZ9" i="10"/>
  <c r="AYA9" i="10"/>
  <c r="AYB9" i="10"/>
  <c r="AYC9" i="10"/>
  <c r="AYD9" i="10"/>
  <c r="AYE9" i="10"/>
  <c r="AYF9" i="10"/>
  <c r="AYG9" i="10"/>
  <c r="AYH9" i="10"/>
  <c r="AYI9" i="10"/>
  <c r="AYJ9" i="10"/>
  <c r="AYK9" i="10"/>
  <c r="AYL9" i="10"/>
  <c r="AYM9" i="10"/>
  <c r="AYN9" i="10"/>
  <c r="AYO9" i="10"/>
  <c r="AYP9" i="10"/>
  <c r="AYQ9" i="10"/>
  <c r="AYR9" i="10"/>
  <c r="AYS9" i="10"/>
  <c r="AYT9" i="10"/>
  <c r="AYU9" i="10"/>
  <c r="AYV9" i="10"/>
  <c r="AYW9" i="10"/>
  <c r="AYX9" i="10"/>
  <c r="AYY9" i="10"/>
  <c r="AYZ9" i="10"/>
  <c r="AZA9" i="10"/>
  <c r="AZB9" i="10"/>
  <c r="AZC9" i="10"/>
  <c r="AZD9" i="10"/>
  <c r="AZE9" i="10"/>
  <c r="AZF9" i="10"/>
  <c r="AZG9" i="10"/>
  <c r="AZH9" i="10"/>
  <c r="AZI9" i="10"/>
  <c r="AZJ9" i="10"/>
  <c r="AZK9" i="10"/>
  <c r="AZL9" i="10"/>
  <c r="AZM9" i="10"/>
  <c r="AZN9" i="10"/>
  <c r="AZO9" i="10"/>
  <c r="AZP9" i="10"/>
  <c r="AZQ9" i="10"/>
  <c r="AZR9" i="10"/>
  <c r="AZS9" i="10"/>
  <c r="AZT9" i="10"/>
  <c r="AZU9" i="10"/>
  <c r="AZV9" i="10"/>
  <c r="AZW9" i="10"/>
  <c r="AZX9" i="10"/>
  <c r="AZY9" i="10"/>
  <c r="AZZ9" i="10"/>
  <c r="BAA9" i="10"/>
  <c r="BAB9" i="10"/>
  <c r="BAC9" i="10"/>
  <c r="BAD9" i="10"/>
  <c r="BAE9" i="10"/>
  <c r="BAF9" i="10"/>
  <c r="BAG9" i="10"/>
  <c r="BAH9" i="10"/>
  <c r="BAI9" i="10"/>
  <c r="BAJ9" i="10"/>
  <c r="BAK9" i="10"/>
  <c r="BAL9" i="10"/>
  <c r="BAM9" i="10"/>
  <c r="BAN9" i="10"/>
  <c r="BAO9" i="10"/>
  <c r="BAP9" i="10"/>
  <c r="BAQ9" i="10"/>
  <c r="BAR9" i="10"/>
  <c r="BAS9" i="10"/>
  <c r="BAT9" i="10"/>
  <c r="BAU9" i="10"/>
  <c r="BAV9" i="10"/>
  <c r="BAW9" i="10"/>
  <c r="BAX9" i="10"/>
  <c r="BAY9" i="10"/>
  <c r="BAZ9" i="10"/>
  <c r="BBA9" i="10"/>
  <c r="BBB9" i="10"/>
  <c r="BBC9" i="10"/>
  <c r="BBD9" i="10"/>
  <c r="BBE9" i="10"/>
  <c r="BBF9" i="10"/>
  <c r="BBG9" i="10"/>
  <c r="BBH9" i="10"/>
  <c r="BBI9" i="10"/>
  <c r="BBJ9" i="10"/>
  <c r="BBK9" i="10"/>
  <c r="BBL9" i="10"/>
  <c r="BBM9" i="10"/>
  <c r="BBN9" i="10"/>
  <c r="BBO9" i="10"/>
  <c r="BBP9" i="10"/>
  <c r="BBQ9" i="10"/>
  <c r="BBR9" i="10"/>
  <c r="BBS9" i="10"/>
  <c r="BBT9" i="10"/>
  <c r="BBU9" i="10"/>
  <c r="BBV9" i="10"/>
  <c r="BBW9" i="10"/>
  <c r="BBX9" i="10"/>
  <c r="BBY9" i="10"/>
  <c r="BBZ9" i="10"/>
  <c r="BCA9" i="10"/>
  <c r="BCB9" i="10"/>
  <c r="BCC9" i="10"/>
  <c r="BCD9" i="10"/>
  <c r="BCE9" i="10"/>
  <c r="BCF9" i="10"/>
  <c r="BCG9" i="10"/>
  <c r="BCH9" i="10"/>
  <c r="BCI9" i="10"/>
  <c r="BCJ9" i="10"/>
  <c r="BCK9" i="10"/>
  <c r="BCL9" i="10"/>
  <c r="BCM9" i="10"/>
  <c r="BCN9" i="10"/>
  <c r="BCO9" i="10"/>
  <c r="BCP9" i="10"/>
  <c r="BCQ9" i="10"/>
  <c r="BCR9" i="10"/>
  <c r="BCS9" i="10"/>
  <c r="BCT9" i="10"/>
  <c r="BCU9" i="10"/>
  <c r="BCV9" i="10"/>
  <c r="BCW9" i="10"/>
  <c r="BCX9" i="10"/>
  <c r="BCY9" i="10"/>
  <c r="BCZ9" i="10"/>
  <c r="BDA9" i="10"/>
  <c r="BDB9" i="10"/>
  <c r="BDC9" i="10"/>
  <c r="BDD9" i="10"/>
  <c r="BDE9" i="10"/>
  <c r="BDF9" i="10"/>
  <c r="BDG9" i="10"/>
  <c r="BDH9" i="10"/>
  <c r="BDI9" i="10"/>
  <c r="BDJ9" i="10"/>
  <c r="BDK9" i="10"/>
  <c r="BDL9" i="10"/>
  <c r="BDM9" i="10"/>
  <c r="BDN9" i="10"/>
  <c r="BDO9" i="10"/>
  <c r="BDP9" i="10"/>
  <c r="BDQ9" i="10"/>
  <c r="BDR9" i="10"/>
  <c r="BDS9" i="10"/>
  <c r="BDT9" i="10"/>
  <c r="BDU9" i="10"/>
  <c r="BDV9" i="10"/>
  <c r="BDW9" i="10"/>
  <c r="BDX9" i="10"/>
  <c r="BDY9" i="10"/>
  <c r="BDZ9" i="10"/>
  <c r="BEA9" i="10"/>
  <c r="BEB9" i="10"/>
  <c r="BEC9" i="10"/>
  <c r="BED9" i="10"/>
  <c r="BEE9" i="10"/>
  <c r="BEF9" i="10"/>
  <c r="BEG9" i="10"/>
  <c r="BEH9" i="10"/>
  <c r="BEI9" i="10"/>
  <c r="BEJ9" i="10"/>
  <c r="BEK9" i="10"/>
  <c r="BEL9" i="10"/>
  <c r="BEM9" i="10"/>
  <c r="BEN9" i="10"/>
  <c r="BEO9" i="10"/>
  <c r="BEP9" i="10"/>
  <c r="BEQ9" i="10"/>
  <c r="BER9" i="10"/>
  <c r="BES9" i="10"/>
  <c r="BET9" i="10"/>
  <c r="BEU9" i="10"/>
  <c r="BEV9" i="10"/>
  <c r="BEW9" i="10"/>
  <c r="BEX9" i="10"/>
  <c r="BEY9" i="10"/>
  <c r="BEZ9" i="10"/>
  <c r="BFA9" i="10"/>
  <c r="BFB9" i="10"/>
  <c r="BFC9" i="10"/>
  <c r="BFD9" i="10"/>
  <c r="BFE9" i="10"/>
  <c r="BFF9" i="10"/>
  <c r="BFG9" i="10"/>
  <c r="BFH9" i="10"/>
  <c r="BFI9" i="10"/>
  <c r="BFJ9" i="10"/>
  <c r="BFK9" i="10"/>
  <c r="BFL9" i="10"/>
  <c r="BFM9" i="10"/>
  <c r="BFN9" i="10"/>
  <c r="BFO9" i="10"/>
  <c r="BFP9" i="10"/>
  <c r="BFQ9" i="10"/>
  <c r="BFR9" i="10"/>
  <c r="BFS9" i="10"/>
  <c r="BFT9" i="10"/>
  <c r="BFU9" i="10"/>
  <c r="BFV9" i="10"/>
  <c r="BFW9" i="10"/>
  <c r="BFX9" i="10"/>
  <c r="BFY9" i="10"/>
  <c r="BFZ9" i="10"/>
  <c r="BGA9" i="10"/>
  <c r="BGB9" i="10"/>
  <c r="BGC9" i="10"/>
  <c r="BGD9" i="10"/>
  <c r="BGE9" i="10"/>
  <c r="BGF9" i="10"/>
  <c r="BGG9" i="10"/>
  <c r="BGH9" i="10"/>
  <c r="BGI9" i="10"/>
  <c r="BGJ9" i="10"/>
  <c r="BGK9" i="10"/>
  <c r="BGL9" i="10"/>
  <c r="BGM9" i="10"/>
  <c r="BGN9" i="10"/>
  <c r="BGO9" i="10"/>
  <c r="BGP9" i="10"/>
  <c r="BGQ9" i="10"/>
  <c r="BGR9" i="10"/>
  <c r="BGS9" i="10"/>
  <c r="BGT9" i="10"/>
  <c r="BGU9" i="10"/>
  <c r="BGV9" i="10"/>
  <c r="BGW9" i="10"/>
  <c r="BGX9" i="10"/>
  <c r="BGY9" i="10"/>
  <c r="BGZ9" i="10"/>
  <c r="BHA9" i="10"/>
  <c r="BHB9" i="10"/>
  <c r="BHC9" i="10"/>
  <c r="BHD9" i="10"/>
  <c r="BHE9" i="10"/>
  <c r="BHF9" i="10"/>
  <c r="BHG9" i="10"/>
  <c r="BHH9" i="10"/>
  <c r="BHI9" i="10"/>
  <c r="BHJ9" i="10"/>
  <c r="BHK9" i="10"/>
  <c r="BHL9" i="10"/>
  <c r="BHM9" i="10"/>
  <c r="BHN9" i="10"/>
  <c r="BHO9" i="10"/>
  <c r="BHP9" i="10"/>
  <c r="BHQ9" i="10"/>
  <c r="BHR9" i="10"/>
  <c r="BHS9" i="10"/>
  <c r="BHT9" i="10"/>
  <c r="BHU9" i="10"/>
  <c r="BHV9" i="10"/>
  <c r="BHW9" i="10"/>
  <c r="BHX9" i="10"/>
  <c r="BHY9" i="10"/>
  <c r="BHZ9" i="10"/>
  <c r="BIA9" i="10"/>
  <c r="BIB9" i="10"/>
  <c r="BIC9" i="10"/>
  <c r="BID9" i="10"/>
  <c r="BIE9" i="10"/>
  <c r="BIF9" i="10"/>
  <c r="BIG9" i="10"/>
  <c r="BIH9" i="10"/>
  <c r="BII9" i="10"/>
  <c r="BIJ9" i="10"/>
  <c r="BIK9" i="10"/>
  <c r="BIL9" i="10"/>
  <c r="BIM9" i="10"/>
  <c r="BIN9" i="10"/>
  <c r="BIO9" i="10"/>
  <c r="BIP9" i="10"/>
  <c r="BIQ9" i="10"/>
  <c r="BIR9" i="10"/>
  <c r="BIS9" i="10"/>
  <c r="BIT9" i="10"/>
  <c r="BIU9" i="10"/>
  <c r="BIV9" i="10"/>
  <c r="BIW9" i="10"/>
  <c r="BIX9" i="10"/>
  <c r="BIY9" i="10"/>
  <c r="BIZ9" i="10"/>
  <c r="BJA9" i="10"/>
  <c r="BJB9" i="10"/>
  <c r="BJC9" i="10"/>
  <c r="BJD9" i="10"/>
  <c r="BJE9" i="10"/>
  <c r="BJF9" i="10"/>
  <c r="BJG9" i="10"/>
  <c r="BJH9" i="10"/>
  <c r="BJI9" i="10"/>
  <c r="BJJ9" i="10"/>
  <c r="BJK9" i="10"/>
  <c r="BJL9" i="10"/>
  <c r="BJM9" i="10"/>
  <c r="BJN9" i="10"/>
  <c r="BJO9" i="10"/>
  <c r="BJP9" i="10"/>
  <c r="BJQ9" i="10"/>
  <c r="BJR9" i="10"/>
  <c r="BJS9" i="10"/>
  <c r="BJT9" i="10"/>
  <c r="BJU9" i="10"/>
  <c r="BJV9" i="10"/>
  <c r="BJW9" i="10"/>
  <c r="BJX9" i="10"/>
  <c r="BJY9" i="10"/>
  <c r="BJZ9" i="10"/>
  <c r="BKA9" i="10"/>
  <c r="BKB9" i="10"/>
  <c r="BKC9" i="10"/>
  <c r="BKD9" i="10"/>
  <c r="BKE9" i="10"/>
  <c r="BKF9" i="10"/>
  <c r="BKG9" i="10"/>
  <c r="BKH9" i="10"/>
  <c r="BKI9" i="10"/>
  <c r="BKJ9" i="10"/>
  <c r="BKK9" i="10"/>
  <c r="BKL9" i="10"/>
  <c r="BKM9" i="10"/>
  <c r="BKN9" i="10"/>
  <c r="BKO9" i="10"/>
  <c r="BKP9" i="10"/>
  <c r="BKQ9" i="10"/>
  <c r="BKR9" i="10"/>
  <c r="BKS9" i="10"/>
  <c r="BKT9" i="10"/>
  <c r="BKU9" i="10"/>
  <c r="BKV9" i="10"/>
  <c r="BKW9" i="10"/>
  <c r="BKX9" i="10"/>
  <c r="BKY9" i="10"/>
  <c r="BKZ9" i="10"/>
  <c r="BLA9" i="10"/>
  <c r="BLB9" i="10"/>
  <c r="BLC9" i="10"/>
  <c r="BLD9" i="10"/>
  <c r="BLE9" i="10"/>
  <c r="BLF9" i="10"/>
  <c r="BLG9" i="10"/>
  <c r="BLH9" i="10"/>
  <c r="BLI9" i="10"/>
  <c r="BLJ9" i="10"/>
  <c r="BLK9" i="10"/>
  <c r="BLL9" i="10"/>
  <c r="BLM9" i="10"/>
  <c r="BLN9" i="10"/>
  <c r="BLO9" i="10"/>
  <c r="BLP9" i="10"/>
  <c r="BLQ9" i="10"/>
  <c r="BLR9" i="10"/>
  <c r="BLS9" i="10"/>
  <c r="BLT9" i="10"/>
  <c r="BLU9" i="10"/>
  <c r="BLV9" i="10"/>
  <c r="BLW9" i="10"/>
  <c r="BLX9" i="10"/>
  <c r="BLY9" i="10"/>
  <c r="BLZ9" i="10"/>
  <c r="BMA9" i="10"/>
  <c r="BMB9" i="10"/>
  <c r="BMC9" i="10"/>
  <c r="BMD9" i="10"/>
  <c r="BME9" i="10"/>
  <c r="BMF9" i="10"/>
  <c r="BMG9" i="10"/>
  <c r="BMH9" i="10"/>
  <c r="BMI9" i="10"/>
  <c r="BMJ9" i="10"/>
  <c r="BMK9" i="10"/>
  <c r="BML9" i="10"/>
  <c r="BMM9" i="10"/>
  <c r="BMN9" i="10"/>
  <c r="BMO9" i="10"/>
  <c r="BMP9" i="10"/>
  <c r="BMQ9" i="10"/>
  <c r="BMR9" i="10"/>
  <c r="BMS9" i="10"/>
  <c r="BMT9" i="10"/>
  <c r="BMU9" i="10"/>
  <c r="BMV9" i="10"/>
  <c r="BMW9" i="10"/>
  <c r="BMX9" i="10"/>
  <c r="BMY9" i="10"/>
  <c r="BMZ9" i="10"/>
  <c r="BNA9" i="10"/>
  <c r="BNB9" i="10"/>
  <c r="BNC9" i="10"/>
  <c r="BND9" i="10"/>
  <c r="BNE9" i="10"/>
  <c r="BNF9" i="10"/>
  <c r="BNG9" i="10"/>
  <c r="BNH9" i="10"/>
  <c r="BNI9" i="10"/>
  <c r="BNJ9" i="10"/>
  <c r="BNK9" i="10"/>
  <c r="BNL9" i="10"/>
  <c r="BNM9" i="10"/>
  <c r="BNN9" i="10"/>
  <c r="BNO9" i="10"/>
  <c r="BNP9" i="10"/>
  <c r="BNQ9" i="10"/>
  <c r="BNR9" i="10"/>
  <c r="BNS9" i="10"/>
  <c r="BNT9" i="10"/>
  <c r="BNU9" i="10"/>
  <c r="BNV9" i="10"/>
  <c r="BNW9" i="10"/>
  <c r="BNX9" i="10"/>
  <c r="BNY9" i="10"/>
  <c r="BNZ9" i="10"/>
  <c r="BOA9" i="10"/>
  <c r="BOB9" i="10"/>
  <c r="BOC9" i="10"/>
  <c r="BOD9" i="10"/>
  <c r="BOE9" i="10"/>
  <c r="BOF9" i="10"/>
  <c r="BOG9" i="10"/>
  <c r="BOH9" i="10"/>
  <c r="BOI9" i="10"/>
  <c r="BOJ9" i="10"/>
  <c r="BOK9" i="10"/>
  <c r="BOL9" i="10"/>
  <c r="BOM9" i="10"/>
  <c r="BON9" i="10"/>
  <c r="BOO9" i="10"/>
  <c r="BOP9" i="10"/>
  <c r="BOQ9" i="10"/>
  <c r="BOR9" i="10"/>
  <c r="BOS9" i="10"/>
  <c r="BOT9" i="10"/>
  <c r="BOU9" i="10"/>
  <c r="BOV9" i="10"/>
  <c r="BOW9" i="10"/>
  <c r="BOX9" i="10"/>
  <c r="BOY9" i="10"/>
  <c r="BOZ9" i="10"/>
  <c r="BPA9" i="10"/>
  <c r="BPB9" i="10"/>
  <c r="BPC9" i="10"/>
  <c r="BPD9" i="10"/>
  <c r="BPE9" i="10"/>
  <c r="BPF9" i="10"/>
  <c r="BPG9" i="10"/>
  <c r="BPH9" i="10"/>
  <c r="BPI9" i="10"/>
  <c r="BPJ9" i="10"/>
  <c r="BPK9" i="10"/>
  <c r="BPL9" i="10"/>
  <c r="BPM9" i="10"/>
  <c r="BPN9" i="10"/>
  <c r="BPO9" i="10"/>
  <c r="BPP9" i="10"/>
  <c r="BPQ9" i="10"/>
  <c r="BPR9" i="10"/>
  <c r="BPS9" i="10"/>
  <c r="BPT9" i="10"/>
  <c r="BPU9" i="10"/>
  <c r="BPV9" i="10"/>
  <c r="BPW9" i="10"/>
  <c r="BPX9" i="10"/>
  <c r="BPY9" i="10"/>
  <c r="BPZ9" i="10"/>
  <c r="BQA9" i="10"/>
  <c r="BQB9" i="10"/>
  <c r="BQC9" i="10"/>
  <c r="BQD9" i="10"/>
  <c r="BQE9" i="10"/>
  <c r="BQF9" i="10"/>
  <c r="BQG9" i="10"/>
  <c r="BQH9" i="10"/>
  <c r="BQI9" i="10"/>
  <c r="BQJ9" i="10"/>
  <c r="BQK9" i="10"/>
  <c r="BQL9" i="10"/>
  <c r="BQM9" i="10"/>
  <c r="BQN9" i="10"/>
  <c r="BQO9" i="10"/>
  <c r="BQP9" i="10"/>
  <c r="BQQ9" i="10"/>
  <c r="BQR9" i="10"/>
  <c r="BQS9" i="10"/>
  <c r="BQT9" i="10"/>
  <c r="BQU9" i="10"/>
  <c r="BQV9" i="10"/>
  <c r="BQW9" i="10"/>
  <c r="BQX9" i="10"/>
  <c r="BQY9" i="10"/>
  <c r="BQZ9" i="10"/>
  <c r="BRA9" i="10"/>
  <c r="BRB9" i="10"/>
  <c r="BRC9" i="10"/>
  <c r="BRD9" i="10"/>
  <c r="BRE9" i="10"/>
  <c r="BRF9" i="10"/>
  <c r="BRG9" i="10"/>
  <c r="BRH9" i="10"/>
  <c r="BRI9" i="10"/>
  <c r="BRJ9" i="10"/>
  <c r="BRK9" i="10"/>
  <c r="BRL9" i="10"/>
  <c r="BRM9" i="10"/>
  <c r="BRN9" i="10"/>
  <c r="BRO9" i="10"/>
  <c r="BRP9" i="10"/>
  <c r="BRQ9" i="10"/>
  <c r="BRR9" i="10"/>
  <c r="BRS9" i="10"/>
  <c r="BRT9" i="10"/>
  <c r="BRU9" i="10"/>
  <c r="BRV9" i="10"/>
  <c r="BRW9" i="10"/>
  <c r="BRX9" i="10"/>
  <c r="BRY9" i="10"/>
  <c r="BRZ9" i="10"/>
  <c r="BSA9" i="10"/>
  <c r="BSB9" i="10"/>
  <c r="BSC9" i="10"/>
  <c r="BSD9" i="10"/>
  <c r="BSE9" i="10"/>
  <c r="BSF9" i="10"/>
  <c r="BSG9" i="10"/>
  <c r="BSH9" i="10"/>
  <c r="BSI9" i="10"/>
  <c r="BSJ9" i="10"/>
  <c r="BSK9" i="10"/>
  <c r="BSL9" i="10"/>
  <c r="BSM9" i="10"/>
  <c r="BSN9" i="10"/>
  <c r="BSO9" i="10"/>
  <c r="BSP9" i="10"/>
  <c r="BSQ9" i="10"/>
  <c r="BSR9" i="10"/>
  <c r="BSS9" i="10"/>
  <c r="BST9" i="10"/>
  <c r="BSU9" i="10"/>
  <c r="BSV9" i="10"/>
  <c r="BSW9" i="10"/>
  <c r="BSX9" i="10"/>
  <c r="BSY9" i="10"/>
  <c r="BSZ9" i="10"/>
  <c r="BTA9" i="10"/>
  <c r="BTB9" i="10"/>
  <c r="BTC9" i="10"/>
  <c r="BTD9" i="10"/>
  <c r="BTE9" i="10"/>
  <c r="BTF9" i="10"/>
  <c r="BTG9" i="10"/>
  <c r="BTH9" i="10"/>
  <c r="BTI9" i="10"/>
  <c r="BTJ9" i="10"/>
  <c r="BTK9" i="10"/>
  <c r="BTL9" i="10"/>
  <c r="BTM9" i="10"/>
  <c r="BTN9" i="10"/>
  <c r="BTO9" i="10"/>
  <c r="BTP9" i="10"/>
  <c r="BTQ9" i="10"/>
  <c r="BTR9" i="10"/>
  <c r="BTS9" i="10"/>
  <c r="BTT9" i="10"/>
  <c r="BTU9" i="10"/>
  <c r="BTV9" i="10"/>
  <c r="BTW9" i="10"/>
  <c r="BTX9" i="10"/>
  <c r="BTY9" i="10"/>
  <c r="BTZ9" i="10"/>
  <c r="BUA9" i="10"/>
  <c r="BUB9" i="10"/>
  <c r="BUC9" i="10"/>
  <c r="BUD9" i="10"/>
  <c r="BUE9" i="10"/>
  <c r="BUF9" i="10"/>
  <c r="BUG9" i="10"/>
  <c r="BUH9" i="10"/>
  <c r="BUI9" i="10"/>
  <c r="BUJ9" i="10"/>
  <c r="BUK9" i="10"/>
  <c r="BUL9" i="10"/>
  <c r="BUM9" i="10"/>
  <c r="BUN9" i="10"/>
  <c r="BUO9" i="10"/>
  <c r="BUP9" i="10"/>
  <c r="BUQ9" i="10"/>
  <c r="BUR9" i="10"/>
  <c r="BUS9" i="10"/>
  <c r="BUT9" i="10"/>
  <c r="BUU9" i="10"/>
  <c r="BUV9" i="10"/>
  <c r="BUW9" i="10"/>
  <c r="BUX9" i="10"/>
  <c r="BUY9" i="10"/>
  <c r="BUZ9" i="10"/>
  <c r="BVA9" i="10"/>
  <c r="BVB9" i="10"/>
  <c r="BVC9" i="10"/>
  <c r="BVD9" i="10"/>
  <c r="BVE9" i="10"/>
  <c r="BVF9" i="10"/>
  <c r="BVG9" i="10"/>
  <c r="BVH9" i="10"/>
  <c r="BVI9" i="10"/>
  <c r="BVJ9" i="10"/>
  <c r="BVK9" i="10"/>
  <c r="BVL9" i="10"/>
  <c r="BVM9" i="10"/>
  <c r="BVN9" i="10"/>
  <c r="BVO9" i="10"/>
  <c r="BVP9" i="10"/>
  <c r="BVQ9" i="10"/>
  <c r="BVR9" i="10"/>
  <c r="BVS9" i="10"/>
  <c r="BVT9" i="10"/>
  <c r="BVU9" i="10"/>
  <c r="BVV9" i="10"/>
  <c r="BVW9" i="10"/>
  <c r="BVX9" i="10"/>
  <c r="BVY9" i="10"/>
  <c r="BVZ9" i="10"/>
  <c r="BWA9" i="10"/>
  <c r="BWB9" i="10"/>
  <c r="BWC9" i="10"/>
  <c r="BWD9" i="10"/>
  <c r="BWE9" i="10"/>
  <c r="BWF9" i="10"/>
  <c r="BWG9" i="10"/>
  <c r="BWH9" i="10"/>
  <c r="BWI9" i="10"/>
  <c r="BWJ9" i="10"/>
  <c r="BWK9" i="10"/>
  <c r="BWL9" i="10"/>
  <c r="BWM9" i="10"/>
  <c r="BWN9" i="10"/>
  <c r="BWO9" i="10"/>
  <c r="BWP9" i="10"/>
  <c r="BWQ9" i="10"/>
  <c r="BWR9" i="10"/>
  <c r="BWS9" i="10"/>
  <c r="BWT9" i="10"/>
  <c r="BWU9" i="10"/>
  <c r="BWV9" i="10"/>
  <c r="BWW9" i="10"/>
  <c r="BWX9" i="10"/>
  <c r="BWY9" i="10"/>
  <c r="BWZ9" i="10"/>
  <c r="BXA9" i="10"/>
  <c r="BXB9" i="10"/>
  <c r="BXC9" i="10"/>
  <c r="BXD9" i="10"/>
  <c r="BXE9" i="10"/>
  <c r="BXF9" i="10"/>
  <c r="BXG9" i="10"/>
  <c r="BXH9" i="10"/>
  <c r="BXI9" i="10"/>
  <c r="BXJ9" i="10"/>
  <c r="BXK9" i="10"/>
  <c r="BXL9" i="10"/>
  <c r="BXM9" i="10"/>
  <c r="BXN9" i="10"/>
  <c r="BXO9" i="10"/>
  <c r="BXP9" i="10"/>
  <c r="BXQ9" i="10"/>
  <c r="BXR9" i="10"/>
  <c r="BXS9" i="10"/>
  <c r="BXT9" i="10"/>
  <c r="BXU9" i="10"/>
  <c r="BXV9" i="10"/>
  <c r="BXW9" i="10"/>
  <c r="BXX9" i="10"/>
  <c r="BXY9" i="10"/>
  <c r="BXZ9" i="10"/>
  <c r="BYA9" i="10"/>
  <c r="BYB9" i="10"/>
  <c r="BYC9" i="10"/>
  <c r="BYD9" i="10"/>
  <c r="BYE9" i="10"/>
  <c r="BYF9" i="10"/>
  <c r="BYG9" i="10"/>
  <c r="BYH9" i="10"/>
  <c r="BYI9" i="10"/>
  <c r="BYJ9" i="10"/>
  <c r="BYK9" i="10"/>
  <c r="BYL9" i="10"/>
  <c r="BYM9" i="10"/>
  <c r="BYN9" i="10"/>
  <c r="BYO9" i="10"/>
  <c r="BYP9" i="10"/>
  <c r="BYQ9" i="10"/>
  <c r="BYR9" i="10"/>
  <c r="BYS9" i="10"/>
  <c r="BYT9" i="10"/>
  <c r="BYU9" i="10"/>
  <c r="BYV9" i="10"/>
  <c r="BYW9" i="10"/>
  <c r="BYX9" i="10"/>
  <c r="BYY9" i="10"/>
  <c r="BYZ9" i="10"/>
  <c r="BZA9" i="10"/>
  <c r="BZB9" i="10"/>
  <c r="BZC9" i="10"/>
  <c r="BZD9" i="10"/>
  <c r="BZE9" i="10"/>
  <c r="BZF9" i="10"/>
  <c r="BZG9" i="10"/>
  <c r="BZH9" i="10"/>
  <c r="BZI9" i="10"/>
  <c r="BZJ9" i="10"/>
  <c r="BZK9" i="10"/>
  <c r="BZL9" i="10"/>
  <c r="BZM9" i="10"/>
  <c r="BZN9" i="10"/>
  <c r="BZO9" i="10"/>
  <c r="BZP9" i="10"/>
  <c r="BZQ9" i="10"/>
  <c r="BZR9" i="10"/>
  <c r="BZS9" i="10"/>
  <c r="BZT9" i="10"/>
  <c r="BZU9" i="10"/>
  <c r="BZV9" i="10"/>
  <c r="BZW9" i="10"/>
  <c r="BZX9" i="10"/>
  <c r="BZY9" i="10"/>
  <c r="BZZ9" i="10"/>
  <c r="CAA9" i="10"/>
  <c r="CAB9" i="10"/>
  <c r="CAC9" i="10"/>
  <c r="CAD9" i="10"/>
  <c r="CAE9" i="10"/>
  <c r="CAF9" i="10"/>
  <c r="CAG9" i="10"/>
  <c r="CAH9" i="10"/>
  <c r="CAI9" i="10"/>
  <c r="CAJ9" i="10"/>
  <c r="CAK9" i="10"/>
  <c r="CAL9" i="10"/>
  <c r="CAM9" i="10"/>
  <c r="CAN9" i="10"/>
  <c r="CAO9" i="10"/>
  <c r="CAP9" i="10"/>
  <c r="CAQ9" i="10"/>
  <c r="CAR9" i="10"/>
  <c r="CAS9" i="10"/>
  <c r="CAT9" i="10"/>
  <c r="CAU9" i="10"/>
  <c r="CAV9" i="10"/>
  <c r="CAW9" i="10"/>
  <c r="CAX9" i="10"/>
  <c r="CAY9" i="10"/>
  <c r="CAZ9" i="10"/>
  <c r="CBA9" i="10"/>
  <c r="CBB9" i="10"/>
  <c r="CBC9" i="10"/>
  <c r="CBD9" i="10"/>
  <c r="CBE9" i="10"/>
  <c r="CBF9" i="10"/>
  <c r="CBG9" i="10"/>
  <c r="CBH9" i="10"/>
  <c r="CBI9" i="10"/>
  <c r="CBJ9" i="10"/>
  <c r="CBK9" i="10"/>
  <c r="CBL9" i="10"/>
  <c r="CBM9" i="10"/>
  <c r="CBN9" i="10"/>
  <c r="CBO9" i="10"/>
  <c r="CBP9" i="10"/>
  <c r="CBQ9" i="10"/>
  <c r="CBR9" i="10"/>
  <c r="CBS9" i="10"/>
  <c r="CBT9" i="10"/>
  <c r="CBU9" i="10"/>
  <c r="CBV9" i="10"/>
  <c r="CBW9" i="10"/>
  <c r="CBX9" i="10"/>
  <c r="CBY9" i="10"/>
  <c r="CBZ9" i="10"/>
  <c r="CCA9" i="10"/>
  <c r="CCB9" i="10"/>
  <c r="CCC9" i="10"/>
  <c r="CCD9" i="10"/>
  <c r="CCE9" i="10"/>
  <c r="CCF9" i="10"/>
  <c r="CCG9" i="10"/>
  <c r="CCH9" i="10"/>
  <c r="CCI9" i="10"/>
  <c r="CCJ9" i="10"/>
  <c r="CCK9" i="10"/>
  <c r="CCL9" i="10"/>
  <c r="CCM9" i="10"/>
  <c r="CCN9" i="10"/>
  <c r="CCO9" i="10"/>
  <c r="CCP9" i="10"/>
  <c r="CCQ9" i="10"/>
  <c r="CCR9" i="10"/>
  <c r="CCS9" i="10"/>
  <c r="CCT9" i="10"/>
  <c r="CCU9" i="10"/>
  <c r="CCV9" i="10"/>
  <c r="CCW9" i="10"/>
  <c r="CCX9" i="10"/>
  <c r="CCY9" i="10"/>
  <c r="CCZ9" i="10"/>
  <c r="CDA9" i="10"/>
  <c r="CDB9" i="10"/>
  <c r="CDC9" i="10"/>
  <c r="CDD9" i="10"/>
  <c r="CDE9" i="10"/>
  <c r="CDF9" i="10"/>
  <c r="CDG9" i="10"/>
  <c r="CDH9" i="10"/>
  <c r="CDI9" i="10"/>
  <c r="CDJ9" i="10"/>
  <c r="CDK9" i="10"/>
  <c r="CDL9" i="10"/>
  <c r="CDM9" i="10"/>
  <c r="CDN9" i="10"/>
  <c r="CDO9" i="10"/>
  <c r="CDP9" i="10"/>
  <c r="CDQ9" i="10"/>
  <c r="CDR9" i="10"/>
  <c r="CDS9" i="10"/>
  <c r="CDT9" i="10"/>
  <c r="CDU9" i="10"/>
  <c r="CDV9" i="10"/>
  <c r="CDW9" i="10"/>
  <c r="CDX9" i="10"/>
  <c r="CDY9" i="10"/>
  <c r="CDZ9" i="10"/>
  <c r="CEA9" i="10"/>
  <c r="CEB9" i="10"/>
  <c r="CEC9" i="10"/>
  <c r="CED9" i="10"/>
  <c r="CEE9" i="10"/>
  <c r="CEF9" i="10"/>
  <c r="CEG9" i="10"/>
  <c r="CEH9" i="10"/>
  <c r="CEI9" i="10"/>
  <c r="CEJ9" i="10"/>
  <c r="CEK9" i="10"/>
  <c r="CEL9" i="10"/>
  <c r="CEM9" i="10"/>
  <c r="CEN9" i="10"/>
  <c r="CEO9" i="10"/>
  <c r="CEP9" i="10"/>
  <c r="CEQ9" i="10"/>
  <c r="CER9" i="10"/>
  <c r="CES9" i="10"/>
  <c r="CET9" i="10"/>
  <c r="CEU9" i="10"/>
  <c r="CEV9" i="10"/>
  <c r="CEW9" i="10"/>
  <c r="CEX9" i="10"/>
  <c r="CEY9" i="10"/>
  <c r="CEZ9" i="10"/>
  <c r="CFA9" i="10"/>
  <c r="CFB9" i="10"/>
  <c r="CFC9" i="10"/>
  <c r="CFD9" i="10"/>
  <c r="CFE9" i="10"/>
  <c r="CFF9" i="10"/>
  <c r="CFG9" i="10"/>
  <c r="CFH9" i="10"/>
  <c r="CFI9" i="10"/>
  <c r="CFJ9" i="10"/>
  <c r="CFK9" i="10"/>
  <c r="CFL9" i="10"/>
  <c r="CFM9" i="10"/>
  <c r="CFN9" i="10"/>
  <c r="CFO9" i="10"/>
  <c r="CFP9" i="10"/>
  <c r="CFQ9" i="10"/>
  <c r="CFR9" i="10"/>
  <c r="CFS9" i="10"/>
  <c r="CFT9" i="10"/>
  <c r="CFU9" i="10"/>
  <c r="CFV9" i="10"/>
  <c r="CFW9" i="10"/>
  <c r="CFX9" i="10"/>
  <c r="CFY9" i="10"/>
  <c r="CFZ9" i="10"/>
  <c r="CGA9" i="10"/>
  <c r="CGB9" i="10"/>
  <c r="CGC9" i="10"/>
  <c r="CGD9" i="10"/>
  <c r="CGE9" i="10"/>
  <c r="CGF9" i="10"/>
  <c r="CGG9" i="10"/>
  <c r="CGH9" i="10"/>
  <c r="CGI9" i="10"/>
  <c r="CGJ9" i="10"/>
  <c r="CGK9" i="10"/>
  <c r="CGL9" i="10"/>
  <c r="CGM9" i="10"/>
  <c r="CGN9" i="10"/>
  <c r="CGO9" i="10"/>
  <c r="CGP9" i="10"/>
  <c r="CGQ9" i="10"/>
  <c r="CGR9" i="10"/>
  <c r="CGS9" i="10"/>
  <c r="CGT9" i="10"/>
  <c r="CGU9" i="10"/>
  <c r="CGV9" i="10"/>
  <c r="CGW9" i="10"/>
  <c r="CGX9" i="10"/>
  <c r="CGY9" i="10"/>
  <c r="CGZ9" i="10"/>
  <c r="CHA9" i="10"/>
  <c r="CHB9" i="10"/>
  <c r="CHC9" i="10"/>
  <c r="CHD9" i="10"/>
  <c r="CHE9" i="10"/>
  <c r="CHF9" i="10"/>
  <c r="CHG9" i="10"/>
  <c r="CHH9" i="10"/>
  <c r="CHI9" i="10"/>
  <c r="CHJ9" i="10"/>
  <c r="CHK9" i="10"/>
  <c r="CHL9" i="10"/>
  <c r="CHM9" i="10"/>
  <c r="CHN9" i="10"/>
  <c r="CHO9" i="10"/>
  <c r="CHP9" i="10"/>
  <c r="CHQ9" i="10"/>
  <c r="CHR9" i="10"/>
  <c r="CHS9" i="10"/>
  <c r="CHT9" i="10"/>
  <c r="CHU9" i="10"/>
  <c r="CHV9" i="10"/>
  <c r="CHW9" i="10"/>
  <c r="CHX9" i="10"/>
  <c r="CHY9" i="10"/>
  <c r="CHZ9" i="10"/>
  <c r="CIA9" i="10"/>
  <c r="CIB9" i="10"/>
  <c r="CIC9" i="10"/>
  <c r="CID9" i="10"/>
  <c r="CIE9" i="10"/>
  <c r="CIF9" i="10"/>
  <c r="CIG9" i="10"/>
  <c r="CIH9" i="10"/>
  <c r="CII9" i="10"/>
  <c r="CIJ9" i="10"/>
  <c r="CIK9" i="10"/>
  <c r="CIL9" i="10"/>
  <c r="CIM9" i="10"/>
  <c r="CIN9" i="10"/>
  <c r="CIO9" i="10"/>
  <c r="CIP9" i="10"/>
  <c r="CIQ9" i="10"/>
  <c r="CIR9" i="10"/>
  <c r="CIS9" i="10"/>
  <c r="CIT9" i="10"/>
  <c r="CIU9" i="10"/>
  <c r="CIV9" i="10"/>
  <c r="CIW9" i="10"/>
  <c r="CIX9" i="10"/>
  <c r="CIY9" i="10"/>
  <c r="CIZ9" i="10"/>
  <c r="CJA9" i="10"/>
  <c r="CJB9" i="10"/>
  <c r="CJC9" i="10"/>
  <c r="CJD9" i="10"/>
  <c r="CJE9" i="10"/>
  <c r="CJF9" i="10"/>
  <c r="CJG9" i="10"/>
  <c r="CJH9" i="10"/>
  <c r="CJI9" i="10"/>
  <c r="CJJ9" i="10"/>
  <c r="CJK9" i="10"/>
  <c r="CJL9" i="10"/>
  <c r="CJM9" i="10"/>
  <c r="CJN9" i="10"/>
  <c r="CJO9" i="10"/>
  <c r="CJP9" i="10"/>
  <c r="CJQ9" i="10"/>
  <c r="CJR9" i="10"/>
  <c r="CJS9" i="10"/>
  <c r="CJT9" i="10"/>
  <c r="CJU9" i="10"/>
  <c r="CJV9" i="10"/>
  <c r="CJW9" i="10"/>
  <c r="CJX9" i="10"/>
  <c r="CJY9" i="10"/>
  <c r="CJZ9" i="10"/>
  <c r="CKA9" i="10"/>
  <c r="CKB9" i="10"/>
  <c r="CKC9" i="10"/>
  <c r="CKD9" i="10"/>
  <c r="CKE9" i="10"/>
  <c r="CKF9" i="10"/>
  <c r="CKG9" i="10"/>
  <c r="CKH9" i="10"/>
  <c r="CKI9" i="10"/>
  <c r="CKJ9" i="10"/>
  <c r="CKK9" i="10"/>
  <c r="CKL9" i="10"/>
  <c r="CKM9" i="10"/>
  <c r="CKN9" i="10"/>
  <c r="CKO9" i="10"/>
  <c r="CKP9" i="10"/>
  <c r="CKQ9" i="10"/>
  <c r="CKR9" i="10"/>
  <c r="CKS9" i="10"/>
  <c r="CKT9" i="10"/>
  <c r="CKU9" i="10"/>
  <c r="CKV9" i="10"/>
  <c r="CKW9" i="10"/>
  <c r="CKX9" i="10"/>
  <c r="CKY9" i="10"/>
  <c r="CKZ9" i="10"/>
  <c r="CLA9" i="10"/>
  <c r="CLB9" i="10"/>
  <c r="CLC9" i="10"/>
  <c r="CLD9" i="10"/>
  <c r="CLE9" i="10"/>
  <c r="CLF9" i="10"/>
  <c r="CLG9" i="10"/>
  <c r="CLH9" i="10"/>
  <c r="CLI9" i="10"/>
  <c r="CLJ9" i="10"/>
  <c r="CLK9" i="10"/>
  <c r="CLL9" i="10"/>
  <c r="CLM9" i="10"/>
  <c r="CLN9" i="10"/>
  <c r="CLO9" i="10"/>
  <c r="CLP9" i="10"/>
  <c r="CLQ9" i="10"/>
  <c r="CLR9" i="10"/>
  <c r="CLS9" i="10"/>
  <c r="CLT9" i="10"/>
  <c r="CLU9" i="10"/>
  <c r="CLV9" i="10"/>
  <c r="CLW9" i="10"/>
  <c r="CLX9" i="10"/>
  <c r="CLY9" i="10"/>
  <c r="CLZ9" i="10"/>
  <c r="CMA9" i="10"/>
  <c r="CMB9" i="10"/>
  <c r="CMC9" i="10"/>
  <c r="CMD9" i="10"/>
  <c r="CME9" i="10"/>
  <c r="CMF9" i="10"/>
  <c r="CMG9" i="10"/>
  <c r="CMH9" i="10"/>
  <c r="CMI9" i="10"/>
  <c r="CMJ9" i="10"/>
  <c r="CMK9" i="10"/>
  <c r="CML9" i="10"/>
  <c r="CMM9" i="10"/>
  <c r="CMN9" i="10"/>
  <c r="CMO9" i="10"/>
  <c r="CMP9" i="10"/>
  <c r="CMQ9" i="10"/>
  <c r="CMR9" i="10"/>
  <c r="CMS9" i="10"/>
  <c r="CMT9" i="10"/>
  <c r="CMU9" i="10"/>
  <c r="CMV9" i="10"/>
  <c r="CMW9" i="10"/>
  <c r="CMX9" i="10"/>
  <c r="CMY9" i="10"/>
  <c r="CMZ9" i="10"/>
  <c r="CNA9" i="10"/>
  <c r="CNB9" i="10"/>
  <c r="CNC9" i="10"/>
  <c r="CND9" i="10"/>
  <c r="CNE9" i="10"/>
  <c r="CNF9" i="10"/>
  <c r="CNG9" i="10"/>
  <c r="CNH9" i="10"/>
  <c r="CNI9" i="10"/>
  <c r="CNJ9" i="10"/>
  <c r="CNK9" i="10"/>
  <c r="CNL9" i="10"/>
  <c r="CNM9" i="10"/>
  <c r="CNN9" i="10"/>
  <c r="CNO9" i="10"/>
  <c r="CNP9" i="10"/>
  <c r="CNQ9" i="10"/>
  <c r="CNR9" i="10"/>
  <c r="CNS9" i="10"/>
  <c r="CNT9" i="10"/>
  <c r="CNU9" i="10"/>
  <c r="CNV9" i="10"/>
  <c r="CNW9" i="10"/>
  <c r="CNX9" i="10"/>
  <c r="CNY9" i="10"/>
  <c r="CNZ9" i="10"/>
  <c r="COA9" i="10"/>
  <c r="COB9" i="10"/>
  <c r="COC9" i="10"/>
  <c r="COD9" i="10"/>
  <c r="COE9" i="10"/>
  <c r="COF9" i="10"/>
  <c r="COG9" i="10"/>
  <c r="COH9" i="10"/>
  <c r="COI9" i="10"/>
  <c r="COJ9" i="10"/>
  <c r="COK9" i="10"/>
  <c r="COL9" i="10"/>
  <c r="COM9" i="10"/>
  <c r="CON9" i="10"/>
  <c r="COO9" i="10"/>
  <c r="COP9" i="10"/>
  <c r="COQ9" i="10"/>
  <c r="COR9" i="10"/>
  <c r="COS9" i="10"/>
  <c r="COT9" i="10"/>
  <c r="COU9" i="10"/>
  <c r="COV9" i="10"/>
  <c r="COW9" i="10"/>
  <c r="COX9" i="10"/>
  <c r="COY9" i="10"/>
  <c r="COZ9" i="10"/>
  <c r="CPA9" i="10"/>
  <c r="CPB9" i="10"/>
  <c r="CPC9" i="10"/>
  <c r="CPD9" i="10"/>
  <c r="CPE9" i="10"/>
  <c r="CPF9" i="10"/>
  <c r="CPG9" i="10"/>
  <c r="CPH9" i="10"/>
  <c r="CPI9" i="10"/>
  <c r="CPJ9" i="10"/>
  <c r="CPK9" i="10"/>
  <c r="CPL9" i="10"/>
  <c r="CPM9" i="10"/>
  <c r="CPN9" i="10"/>
  <c r="CPO9" i="10"/>
  <c r="CPP9" i="10"/>
  <c r="CPQ9" i="10"/>
  <c r="CPR9" i="10"/>
  <c r="CPS9" i="10"/>
  <c r="CPT9" i="10"/>
  <c r="CPU9" i="10"/>
  <c r="CPV9" i="10"/>
  <c r="CPW9" i="10"/>
  <c r="CPX9" i="10"/>
  <c r="CPY9" i="10"/>
  <c r="CPZ9" i="10"/>
  <c r="CQA9" i="10"/>
  <c r="CQB9" i="10"/>
  <c r="CQC9" i="10"/>
  <c r="CQD9" i="10"/>
  <c r="CQE9" i="10"/>
  <c r="CQF9" i="10"/>
  <c r="CQG9" i="10"/>
  <c r="CQH9" i="10"/>
  <c r="CQI9" i="10"/>
  <c r="CQJ9" i="10"/>
  <c r="CQK9" i="10"/>
  <c r="CQL9" i="10"/>
  <c r="CQM9" i="10"/>
  <c r="CQN9" i="10"/>
  <c r="CQO9" i="10"/>
  <c r="CQP9" i="10"/>
  <c r="CQQ9" i="10"/>
  <c r="CQR9" i="10"/>
  <c r="CQS9" i="10"/>
  <c r="CQT9" i="10"/>
  <c r="CQU9" i="10"/>
  <c r="CQV9" i="10"/>
  <c r="CQW9" i="10"/>
  <c r="CQX9" i="10"/>
  <c r="CQY9" i="10"/>
  <c r="CQZ9" i="10"/>
  <c r="CRA9" i="10"/>
  <c r="CRB9" i="10"/>
  <c r="CRC9" i="10"/>
  <c r="CRD9" i="10"/>
  <c r="CRE9" i="10"/>
  <c r="CRF9" i="10"/>
  <c r="CRG9" i="10"/>
  <c r="CRH9" i="10"/>
  <c r="CRI9" i="10"/>
  <c r="CRJ9" i="10"/>
  <c r="CRK9" i="10"/>
  <c r="CRL9" i="10"/>
  <c r="CRM9" i="10"/>
  <c r="CRN9" i="10"/>
  <c r="CRO9" i="10"/>
  <c r="CRP9" i="10"/>
  <c r="CRQ9" i="10"/>
  <c r="CRR9" i="10"/>
  <c r="CRS9" i="10"/>
  <c r="CRT9" i="10"/>
  <c r="CRU9" i="10"/>
  <c r="CRV9" i="10"/>
  <c r="C9" i="10"/>
  <c r="D18" i="4" l="1"/>
  <c r="E9" i="5"/>
  <c r="D12" i="4" l="1"/>
  <c r="D11" i="4"/>
  <c r="H43" i="10" l="1"/>
  <c r="I43" i="10"/>
  <c r="J43" i="10"/>
  <c r="K43" i="10"/>
  <c r="L43" i="10"/>
  <c r="M43" i="10"/>
  <c r="N43" i="10"/>
  <c r="O43" i="10"/>
  <c r="P43" i="10"/>
  <c r="Q43" i="10"/>
  <c r="R43" i="10"/>
  <c r="S43" i="10"/>
  <c r="T43" i="10"/>
  <c r="U43" i="10"/>
  <c r="V43" i="10"/>
  <c r="W43" i="10"/>
  <c r="X43" i="10"/>
  <c r="Y43" i="10"/>
  <c r="Z43" i="10"/>
  <c r="AA43" i="10"/>
  <c r="AB43" i="10"/>
  <c r="AC43" i="10"/>
  <c r="AD43" i="10"/>
  <c r="AE43" i="10"/>
  <c r="AF43" i="10"/>
  <c r="AG43" i="10"/>
  <c r="AH43" i="10"/>
  <c r="AI43" i="10"/>
  <c r="AJ43" i="10"/>
  <c r="AK43" i="10"/>
  <c r="AL43" i="10"/>
  <c r="AM43" i="10"/>
  <c r="AN43" i="10"/>
  <c r="AO43" i="10"/>
  <c r="AP43" i="10"/>
  <c r="AQ43" i="10"/>
  <c r="AR43" i="10"/>
  <c r="AS43" i="10"/>
  <c r="AT43" i="10"/>
  <c r="AU43" i="10"/>
  <c r="AV43" i="10"/>
  <c r="AW43" i="10"/>
  <c r="AX43" i="10"/>
  <c r="AY43" i="10"/>
  <c r="AZ43" i="10"/>
  <c r="BA43" i="10"/>
  <c r="BB43" i="10"/>
  <c r="BC43" i="10"/>
  <c r="BD43" i="10"/>
  <c r="BE43" i="10"/>
  <c r="BF43" i="10"/>
  <c r="BG43" i="10"/>
  <c r="BH43" i="10"/>
  <c r="BI43" i="10"/>
  <c r="BJ43" i="10"/>
  <c r="BK43" i="10"/>
  <c r="BL43" i="10"/>
  <c r="BM43" i="10"/>
  <c r="BN43" i="10"/>
  <c r="BO43" i="10"/>
  <c r="BP43" i="10"/>
  <c r="BQ43" i="10"/>
  <c r="BR43" i="10"/>
  <c r="BS43" i="10"/>
  <c r="BT43" i="10"/>
  <c r="BU43" i="10"/>
  <c r="BV43" i="10"/>
  <c r="BW43" i="10"/>
  <c r="BX43" i="10"/>
  <c r="BY43" i="10"/>
  <c r="BZ43" i="10"/>
  <c r="CA43" i="10"/>
  <c r="CB43" i="10"/>
  <c r="CC43" i="10"/>
  <c r="CD43" i="10"/>
  <c r="CE43" i="10"/>
  <c r="CF43" i="10"/>
  <c r="CG43" i="10"/>
  <c r="CH43" i="10"/>
  <c r="CI43" i="10"/>
  <c r="CJ43" i="10"/>
  <c r="CK43" i="10"/>
  <c r="CL43" i="10"/>
  <c r="CM43" i="10"/>
  <c r="CN43" i="10"/>
  <c r="CO43" i="10"/>
  <c r="CP43" i="10"/>
  <c r="CQ43" i="10"/>
  <c r="CR43" i="10"/>
  <c r="CS43" i="10"/>
  <c r="CT43" i="10"/>
  <c r="CU43" i="10"/>
  <c r="CV43" i="10"/>
  <c r="CW43" i="10"/>
  <c r="CX43" i="10"/>
  <c r="CY43" i="10"/>
  <c r="CZ43" i="10"/>
  <c r="DA43" i="10"/>
  <c r="DB43" i="10"/>
  <c r="DC43" i="10"/>
  <c r="DD43" i="10"/>
  <c r="DE43" i="10"/>
  <c r="DF43" i="10"/>
  <c r="DG43" i="10"/>
  <c r="DH43" i="10"/>
  <c r="DI43" i="10"/>
  <c r="DJ43" i="10"/>
  <c r="DK43" i="10"/>
  <c r="DL43" i="10"/>
  <c r="DM43" i="10"/>
  <c r="DN43" i="10"/>
  <c r="DO43" i="10"/>
  <c r="DP43" i="10"/>
  <c r="DQ43" i="10"/>
  <c r="DR43" i="10"/>
  <c r="DS43" i="10"/>
  <c r="DT43" i="10"/>
  <c r="DU43" i="10"/>
  <c r="DV43" i="10"/>
  <c r="DW43" i="10"/>
  <c r="DX43" i="10"/>
  <c r="DY43" i="10"/>
  <c r="DZ43" i="10"/>
  <c r="EA43" i="10"/>
  <c r="EB43" i="10"/>
  <c r="EC43" i="10"/>
  <c r="ED43" i="10"/>
  <c r="EE43" i="10"/>
  <c r="EF43" i="10"/>
  <c r="EG43" i="10"/>
  <c r="EH43" i="10"/>
  <c r="EI43" i="10"/>
  <c r="EJ43" i="10"/>
  <c r="EK43" i="10"/>
  <c r="EL43" i="10"/>
  <c r="EM43" i="10"/>
  <c r="EN43" i="10"/>
  <c r="EO43" i="10"/>
  <c r="EP43" i="10"/>
  <c r="EQ43" i="10"/>
  <c r="ER43" i="10"/>
  <c r="ES43" i="10"/>
  <c r="ET43" i="10"/>
  <c r="EU43" i="10"/>
  <c r="EV43" i="10"/>
  <c r="EW43" i="10"/>
  <c r="EX43" i="10"/>
  <c r="EY43" i="10"/>
  <c r="EZ43" i="10"/>
  <c r="FA43" i="10"/>
  <c r="FB43" i="10"/>
  <c r="FC43" i="10"/>
  <c r="FD43" i="10"/>
  <c r="FE43" i="10"/>
  <c r="FF43" i="10"/>
  <c r="FG43" i="10"/>
  <c r="FH43" i="10"/>
  <c r="FI43" i="10"/>
  <c r="FJ43" i="10"/>
  <c r="FK43" i="10"/>
  <c r="FL43" i="10"/>
  <c r="FM43" i="10"/>
  <c r="FN43" i="10"/>
  <c r="FO43" i="10"/>
  <c r="FP43" i="10"/>
  <c r="FQ43" i="10"/>
  <c r="FR43" i="10"/>
  <c r="FS43" i="10"/>
  <c r="FT43" i="10"/>
  <c r="FU43" i="10"/>
  <c r="FV43" i="10"/>
  <c r="FW43" i="10"/>
  <c r="FX43" i="10"/>
  <c r="FY43" i="10"/>
  <c r="FZ43" i="10"/>
  <c r="GA43" i="10"/>
  <c r="GB43" i="10"/>
  <c r="GC43" i="10"/>
  <c r="GD43" i="10"/>
  <c r="GE43" i="10"/>
  <c r="GF43" i="10"/>
  <c r="GG43" i="10"/>
  <c r="GH43" i="10"/>
  <c r="GI43" i="10"/>
  <c r="GJ43" i="10"/>
  <c r="GK43" i="10"/>
  <c r="GL43" i="10"/>
  <c r="GM43" i="10"/>
  <c r="GN43" i="10"/>
  <c r="GO43" i="10"/>
  <c r="GP43" i="10"/>
  <c r="GQ43" i="10"/>
  <c r="GR43" i="10"/>
  <c r="GS43" i="10"/>
  <c r="GT43" i="10"/>
  <c r="GU43" i="10"/>
  <c r="GV43" i="10"/>
  <c r="GW43" i="10"/>
  <c r="GX43" i="10"/>
  <c r="GY43" i="10"/>
  <c r="GZ43" i="10"/>
  <c r="HA43" i="10"/>
  <c r="HB43" i="10"/>
  <c r="HC43" i="10"/>
  <c r="HD43" i="10"/>
  <c r="HE43" i="10"/>
  <c r="HF43" i="10"/>
  <c r="HG43" i="10"/>
  <c r="HH43" i="10"/>
  <c r="HI43" i="10"/>
  <c r="HJ43" i="10"/>
  <c r="HK43" i="10"/>
  <c r="HL43" i="10"/>
  <c r="HM43" i="10"/>
  <c r="HN43" i="10"/>
  <c r="HO43" i="10"/>
  <c r="HP43" i="10"/>
  <c r="HQ43" i="10"/>
  <c r="HR43" i="10"/>
  <c r="HS43" i="10"/>
  <c r="HT43" i="10"/>
  <c r="HU43" i="10"/>
  <c r="HV43" i="10"/>
  <c r="HW43" i="10"/>
  <c r="HX43" i="10"/>
  <c r="HY43" i="10"/>
  <c r="HZ43" i="10"/>
  <c r="IA43" i="10"/>
  <c r="IB43" i="10"/>
  <c r="IC43" i="10"/>
  <c r="ID43" i="10"/>
  <c r="IE43" i="10"/>
  <c r="IF43" i="10"/>
  <c r="IG43" i="10"/>
  <c r="IH43" i="10"/>
  <c r="II43" i="10"/>
  <c r="IJ43" i="10"/>
  <c r="IK43" i="10"/>
  <c r="IL43" i="10"/>
  <c r="IM43" i="10"/>
  <c r="IN43" i="10"/>
  <c r="IO43" i="10"/>
  <c r="IP43" i="10"/>
  <c r="IQ43" i="10"/>
  <c r="IR43" i="10"/>
  <c r="IS43" i="10"/>
  <c r="IT43" i="10"/>
  <c r="IU43" i="10"/>
  <c r="IV43" i="10"/>
  <c r="IW43" i="10"/>
  <c r="IX43" i="10"/>
  <c r="IY43" i="10"/>
  <c r="IZ43" i="10"/>
  <c r="JA43" i="10"/>
  <c r="JB43" i="10"/>
  <c r="JC43" i="10"/>
  <c r="JD43" i="10"/>
  <c r="JE43" i="10"/>
  <c r="JF43" i="10"/>
  <c r="JG43" i="10"/>
  <c r="JH43" i="10"/>
  <c r="JI43" i="10"/>
  <c r="JJ43" i="10"/>
  <c r="JK43" i="10"/>
  <c r="JL43" i="10"/>
  <c r="JM43" i="10"/>
  <c r="JN43" i="10"/>
  <c r="JO43" i="10"/>
  <c r="JP43" i="10"/>
  <c r="JQ43" i="10"/>
  <c r="JR43" i="10"/>
  <c r="JS43" i="10"/>
  <c r="JT43" i="10"/>
  <c r="JU43" i="10"/>
  <c r="JV43" i="10"/>
  <c r="JW43" i="10"/>
  <c r="JX43" i="10"/>
  <c r="JY43" i="10"/>
  <c r="JZ43" i="10"/>
  <c r="KA43" i="10"/>
  <c r="KB43" i="10"/>
  <c r="KC43" i="10"/>
  <c r="KD43" i="10"/>
  <c r="KE43" i="10"/>
  <c r="KF43" i="10"/>
  <c r="KG43" i="10"/>
  <c r="KH43" i="10"/>
  <c r="KI43" i="10"/>
  <c r="KJ43" i="10"/>
  <c r="KK43" i="10"/>
  <c r="KL43" i="10"/>
  <c r="KM43" i="10"/>
  <c r="KN43" i="10"/>
  <c r="KO43" i="10"/>
  <c r="KP43" i="10"/>
  <c r="KQ43" i="10"/>
  <c r="KR43" i="10"/>
  <c r="KS43" i="10"/>
  <c r="KT43" i="10"/>
  <c r="KU43" i="10"/>
  <c r="KV43" i="10"/>
  <c r="KW43" i="10"/>
  <c r="KX43" i="10"/>
  <c r="KY43" i="10"/>
  <c r="KZ43" i="10"/>
  <c r="LA43" i="10"/>
  <c r="LB43" i="10"/>
  <c r="LC43" i="10"/>
  <c r="LD43" i="10"/>
  <c r="LE43" i="10"/>
  <c r="LF43" i="10"/>
  <c r="LG43" i="10"/>
  <c r="LH43" i="10"/>
  <c r="LI43" i="10"/>
  <c r="LJ43" i="10"/>
  <c r="LK43" i="10"/>
  <c r="LL43" i="10"/>
  <c r="LM43" i="10"/>
  <c r="LN43" i="10"/>
  <c r="LO43" i="10"/>
  <c r="LP43" i="10"/>
  <c r="LQ43" i="10"/>
  <c r="LR43" i="10"/>
  <c r="LS43" i="10"/>
  <c r="LT43" i="10"/>
  <c r="LU43" i="10"/>
  <c r="LV43" i="10"/>
  <c r="LW43" i="10"/>
  <c r="LX43" i="10"/>
  <c r="LY43" i="10"/>
  <c r="LZ43" i="10"/>
  <c r="MA43" i="10"/>
  <c r="MB43" i="10"/>
  <c r="MC43" i="10"/>
  <c r="MD43" i="10"/>
  <c r="ME43" i="10"/>
  <c r="MF43" i="10"/>
  <c r="MG43" i="10"/>
  <c r="MH43" i="10"/>
  <c r="MI43" i="10"/>
  <c r="MJ43" i="10"/>
  <c r="MK43" i="10"/>
  <c r="ML43" i="10"/>
  <c r="MM43" i="10"/>
  <c r="MN43" i="10"/>
  <c r="MO43" i="10"/>
  <c r="MP43" i="10"/>
  <c r="MQ43" i="10"/>
  <c r="MR43" i="10"/>
  <c r="MS43" i="10"/>
  <c r="MT43" i="10"/>
  <c r="MU43" i="10"/>
  <c r="MV43" i="10"/>
  <c r="MW43" i="10"/>
  <c r="MX43" i="10"/>
  <c r="MY43" i="10"/>
  <c r="MZ43" i="10"/>
  <c r="NA43" i="10"/>
  <c r="NB43" i="10"/>
  <c r="NC43" i="10"/>
  <c r="ND43" i="10"/>
  <c r="NE43" i="10"/>
  <c r="NF43" i="10"/>
  <c r="NG43" i="10"/>
  <c r="NH43" i="10"/>
  <c r="NI43" i="10"/>
  <c r="NJ43" i="10"/>
  <c r="NK43" i="10"/>
  <c r="NL43" i="10"/>
  <c r="NM43" i="10"/>
  <c r="NN43" i="10"/>
  <c r="NO43" i="10"/>
  <c r="NP43" i="10"/>
  <c r="NQ43" i="10"/>
  <c r="NR43" i="10"/>
  <c r="NS43" i="10"/>
  <c r="NT43" i="10"/>
  <c r="NU43" i="10"/>
  <c r="NV43" i="10"/>
  <c r="NW43" i="10"/>
  <c r="NX43" i="10"/>
  <c r="NY43" i="10"/>
  <c r="NZ43" i="10"/>
  <c r="OA43" i="10"/>
  <c r="OB43" i="10"/>
  <c r="OC43" i="10"/>
  <c r="OD43" i="10"/>
  <c r="OE43" i="10"/>
  <c r="OF43" i="10"/>
  <c r="OG43" i="10"/>
  <c r="OH43" i="10"/>
  <c r="OI43" i="10"/>
  <c r="OJ43" i="10"/>
  <c r="OK43" i="10"/>
  <c r="OL43" i="10"/>
  <c r="OM43" i="10"/>
  <c r="ON43" i="10"/>
  <c r="OO43" i="10"/>
  <c r="OP43" i="10"/>
  <c r="OQ43" i="10"/>
  <c r="OR43" i="10"/>
  <c r="OS43" i="10"/>
  <c r="OT43" i="10"/>
  <c r="OU43" i="10"/>
  <c r="OV43" i="10"/>
  <c r="OW43" i="10"/>
  <c r="OX43" i="10"/>
  <c r="OY43" i="10"/>
  <c r="OZ43" i="10"/>
  <c r="PA43" i="10"/>
  <c r="PB43" i="10"/>
  <c r="PC43" i="10"/>
  <c r="PD43" i="10"/>
  <c r="PE43" i="10"/>
  <c r="PF43" i="10"/>
  <c r="PG43" i="10"/>
  <c r="PH43" i="10"/>
  <c r="PI43" i="10"/>
  <c r="PJ43" i="10"/>
  <c r="PK43" i="10"/>
  <c r="PL43" i="10"/>
  <c r="PM43" i="10"/>
  <c r="PN43" i="10"/>
  <c r="PO43" i="10"/>
  <c r="PP43" i="10"/>
  <c r="PQ43" i="10"/>
  <c r="PR43" i="10"/>
  <c r="PS43" i="10"/>
  <c r="PT43" i="10"/>
  <c r="PU43" i="10"/>
  <c r="PV43" i="10"/>
  <c r="PW43" i="10"/>
  <c r="PX43" i="10"/>
  <c r="PY43" i="10"/>
  <c r="PZ43" i="10"/>
  <c r="QA43" i="10"/>
  <c r="QB43" i="10"/>
  <c r="QC43" i="10"/>
  <c r="QD43" i="10"/>
  <c r="QE43" i="10"/>
  <c r="QF43" i="10"/>
  <c r="QG43" i="10"/>
  <c r="QH43" i="10"/>
  <c r="QI43" i="10"/>
  <c r="QJ43" i="10"/>
  <c r="QK43" i="10"/>
  <c r="QL43" i="10"/>
  <c r="QM43" i="10"/>
  <c r="QN43" i="10"/>
  <c r="QO43" i="10"/>
  <c r="QP43" i="10"/>
  <c r="QQ43" i="10"/>
  <c r="QR43" i="10"/>
  <c r="QS43" i="10"/>
  <c r="QT43" i="10"/>
  <c r="QU43" i="10"/>
  <c r="QV43" i="10"/>
  <c r="QW43" i="10"/>
  <c r="QX43" i="10"/>
  <c r="QY43" i="10"/>
  <c r="QZ43" i="10"/>
  <c r="RA43" i="10"/>
  <c r="RB43" i="10"/>
  <c r="RC43" i="10"/>
  <c r="RD43" i="10"/>
  <c r="RE43" i="10"/>
  <c r="RF43" i="10"/>
  <c r="RG43" i="10"/>
  <c r="RH43" i="10"/>
  <c r="RI43" i="10"/>
  <c r="RJ43" i="10"/>
  <c r="RK43" i="10"/>
  <c r="RL43" i="10"/>
  <c r="RM43" i="10"/>
  <c r="RN43" i="10"/>
  <c r="RO43" i="10"/>
  <c r="RP43" i="10"/>
  <c r="RQ43" i="10"/>
  <c r="RR43" i="10"/>
  <c r="RS43" i="10"/>
  <c r="RT43" i="10"/>
  <c r="RU43" i="10"/>
  <c r="RV43" i="10"/>
  <c r="RW43" i="10"/>
  <c r="RX43" i="10"/>
  <c r="RY43" i="10"/>
  <c r="RZ43" i="10"/>
  <c r="SA43" i="10"/>
  <c r="SB43" i="10"/>
  <c r="SC43" i="10"/>
  <c r="SD43" i="10"/>
  <c r="SE43" i="10"/>
  <c r="SF43" i="10"/>
  <c r="SG43" i="10"/>
  <c r="SH43" i="10"/>
  <c r="SI43" i="10"/>
  <c r="SJ43" i="10"/>
  <c r="SK43" i="10"/>
  <c r="SL43" i="10"/>
  <c r="SM43" i="10"/>
  <c r="SN43" i="10"/>
  <c r="SO43" i="10"/>
  <c r="SP43" i="10"/>
  <c r="SQ43" i="10"/>
  <c r="SR43" i="10"/>
  <c r="SS43" i="10"/>
  <c r="ST43" i="10"/>
  <c r="SU43" i="10"/>
  <c r="SV43" i="10"/>
  <c r="SW43" i="10"/>
  <c r="SX43" i="10"/>
  <c r="SY43" i="10"/>
  <c r="SZ43" i="10"/>
  <c r="TA43" i="10"/>
  <c r="TB43" i="10"/>
  <c r="TC43" i="10"/>
  <c r="TD43" i="10"/>
  <c r="TE43" i="10"/>
  <c r="TF43" i="10"/>
  <c r="TG43" i="10"/>
  <c r="TH43" i="10"/>
  <c r="TI43" i="10"/>
  <c r="TJ43" i="10"/>
  <c r="TK43" i="10"/>
  <c r="TL43" i="10"/>
  <c r="TM43" i="10"/>
  <c r="TN43" i="10"/>
  <c r="TO43" i="10"/>
  <c r="TP43" i="10"/>
  <c r="TQ43" i="10"/>
  <c r="TR43" i="10"/>
  <c r="TS43" i="10"/>
  <c r="TT43" i="10"/>
  <c r="TU43" i="10"/>
  <c r="TV43" i="10"/>
  <c r="TW43" i="10"/>
  <c r="TX43" i="10"/>
  <c r="TY43" i="10"/>
  <c r="TZ43" i="10"/>
  <c r="UA43" i="10"/>
  <c r="UB43" i="10"/>
  <c r="UC43" i="10"/>
  <c r="UD43" i="10"/>
  <c r="UE43" i="10"/>
  <c r="UF43" i="10"/>
  <c r="UG43" i="10"/>
  <c r="UH43" i="10"/>
  <c r="UI43" i="10"/>
  <c r="UJ43" i="10"/>
  <c r="UK43" i="10"/>
  <c r="UL43" i="10"/>
  <c r="UM43" i="10"/>
  <c r="UN43" i="10"/>
  <c r="UO43" i="10"/>
  <c r="UP43" i="10"/>
  <c r="UQ43" i="10"/>
  <c r="UR43" i="10"/>
  <c r="US43" i="10"/>
  <c r="UT43" i="10"/>
  <c r="UU43" i="10"/>
  <c r="UV43" i="10"/>
  <c r="UW43" i="10"/>
  <c r="UX43" i="10"/>
  <c r="UY43" i="10"/>
  <c r="UZ43" i="10"/>
  <c r="VA43" i="10"/>
  <c r="VB43" i="10"/>
  <c r="VC43" i="10"/>
  <c r="VD43" i="10"/>
  <c r="VE43" i="10"/>
  <c r="VF43" i="10"/>
  <c r="VG43" i="10"/>
  <c r="VH43" i="10"/>
  <c r="VI43" i="10"/>
  <c r="VJ43" i="10"/>
  <c r="VK43" i="10"/>
  <c r="VL43" i="10"/>
  <c r="VM43" i="10"/>
  <c r="VN43" i="10"/>
  <c r="VO43" i="10"/>
  <c r="VP43" i="10"/>
  <c r="VQ43" i="10"/>
  <c r="VR43" i="10"/>
  <c r="VS43" i="10"/>
  <c r="VT43" i="10"/>
  <c r="VU43" i="10"/>
  <c r="VV43" i="10"/>
  <c r="VW43" i="10"/>
  <c r="VX43" i="10"/>
  <c r="VY43" i="10"/>
  <c r="VZ43" i="10"/>
  <c r="WA43" i="10"/>
  <c r="WB43" i="10"/>
  <c r="WC43" i="10"/>
  <c r="WD43" i="10"/>
  <c r="WE43" i="10"/>
  <c r="WF43" i="10"/>
  <c r="WG43" i="10"/>
  <c r="WH43" i="10"/>
  <c r="WI43" i="10"/>
  <c r="WJ43" i="10"/>
  <c r="WK43" i="10"/>
  <c r="WL43" i="10"/>
  <c r="WM43" i="10"/>
  <c r="WN43" i="10"/>
  <c r="WO43" i="10"/>
  <c r="WP43" i="10"/>
  <c r="WQ43" i="10"/>
  <c r="WR43" i="10"/>
  <c r="WS43" i="10"/>
  <c r="WT43" i="10"/>
  <c r="WU43" i="10"/>
  <c r="WV43" i="10"/>
  <c r="WW43" i="10"/>
  <c r="WX43" i="10"/>
  <c r="WY43" i="10"/>
  <c r="WZ43" i="10"/>
  <c r="XA43" i="10"/>
  <c r="XB43" i="10"/>
  <c r="XC43" i="10"/>
  <c r="XD43" i="10"/>
  <c r="XE43" i="10"/>
  <c r="XF43" i="10"/>
  <c r="XG43" i="10"/>
  <c r="XH43" i="10"/>
  <c r="XI43" i="10"/>
  <c r="XJ43" i="10"/>
  <c r="XK43" i="10"/>
  <c r="XL43" i="10"/>
  <c r="XM43" i="10"/>
  <c r="XN43" i="10"/>
  <c r="XO43" i="10"/>
  <c r="XP43" i="10"/>
  <c r="XQ43" i="10"/>
  <c r="XR43" i="10"/>
  <c r="XS43" i="10"/>
  <c r="XT43" i="10"/>
  <c r="XU43" i="10"/>
  <c r="XV43" i="10"/>
  <c r="XW43" i="10"/>
  <c r="XX43" i="10"/>
  <c r="XY43" i="10"/>
  <c r="XZ43" i="10"/>
  <c r="YA43" i="10"/>
  <c r="YB43" i="10"/>
  <c r="YC43" i="10"/>
  <c r="YD43" i="10"/>
  <c r="YE43" i="10"/>
  <c r="YF43" i="10"/>
  <c r="YG43" i="10"/>
  <c r="YH43" i="10"/>
  <c r="YI43" i="10"/>
  <c r="YJ43" i="10"/>
  <c r="YK43" i="10"/>
  <c r="YL43" i="10"/>
  <c r="YM43" i="10"/>
  <c r="YN43" i="10"/>
  <c r="YO43" i="10"/>
  <c r="YP43" i="10"/>
  <c r="YQ43" i="10"/>
  <c r="YR43" i="10"/>
  <c r="YS43" i="10"/>
  <c r="YT43" i="10"/>
  <c r="YU43" i="10"/>
  <c r="YV43" i="10"/>
  <c r="YW43" i="10"/>
  <c r="YX43" i="10"/>
  <c r="YY43" i="10"/>
  <c r="YZ43" i="10"/>
  <c r="ZA43" i="10"/>
  <c r="ZB43" i="10"/>
  <c r="ZC43" i="10"/>
  <c r="ZD43" i="10"/>
  <c r="ZE43" i="10"/>
  <c r="ZF43" i="10"/>
  <c r="ZG43" i="10"/>
  <c r="ZH43" i="10"/>
  <c r="ZI43" i="10"/>
  <c r="ZJ43" i="10"/>
  <c r="ZK43" i="10"/>
  <c r="ZL43" i="10"/>
  <c r="ZM43" i="10"/>
  <c r="ZN43" i="10"/>
  <c r="ZO43" i="10"/>
  <c r="ZP43" i="10"/>
  <c r="ZQ43" i="10"/>
  <c r="ZR43" i="10"/>
  <c r="ZS43" i="10"/>
  <c r="ZT43" i="10"/>
  <c r="ZU43" i="10"/>
  <c r="ZV43" i="10"/>
  <c r="ZW43" i="10"/>
  <c r="ZX43" i="10"/>
  <c r="ZY43" i="10"/>
  <c r="ZZ43" i="10"/>
  <c r="AAA43" i="10"/>
  <c r="AAB43" i="10"/>
  <c r="AAC43" i="10"/>
  <c r="AAD43" i="10"/>
  <c r="AAE43" i="10"/>
  <c r="AAF43" i="10"/>
  <c r="AAG43" i="10"/>
  <c r="AAH43" i="10"/>
  <c r="AAI43" i="10"/>
  <c r="AAJ43" i="10"/>
  <c r="AAK43" i="10"/>
  <c r="AAL43" i="10"/>
  <c r="AAM43" i="10"/>
  <c r="AAN43" i="10"/>
  <c r="AAO43" i="10"/>
  <c r="AAP43" i="10"/>
  <c r="AAQ43" i="10"/>
  <c r="AAR43" i="10"/>
  <c r="AAS43" i="10"/>
  <c r="AAT43" i="10"/>
  <c r="AAU43" i="10"/>
  <c r="AAV43" i="10"/>
  <c r="AAW43" i="10"/>
  <c r="AAX43" i="10"/>
  <c r="AAY43" i="10"/>
  <c r="AAZ43" i="10"/>
  <c r="ABA43" i="10"/>
  <c r="ABB43" i="10"/>
  <c r="ABC43" i="10"/>
  <c r="ABD43" i="10"/>
  <c r="ABE43" i="10"/>
  <c r="ABF43" i="10"/>
  <c r="ABG43" i="10"/>
  <c r="ABH43" i="10"/>
  <c r="ABI43" i="10"/>
  <c r="ABJ43" i="10"/>
  <c r="ABK43" i="10"/>
  <c r="ABL43" i="10"/>
  <c r="ABM43" i="10"/>
  <c r="ABN43" i="10"/>
  <c r="ABO43" i="10"/>
  <c r="ABP43" i="10"/>
  <c r="ABQ43" i="10"/>
  <c r="ABR43" i="10"/>
  <c r="ABS43" i="10"/>
  <c r="ABT43" i="10"/>
  <c r="ABU43" i="10"/>
  <c r="ABV43" i="10"/>
  <c r="ABW43" i="10"/>
  <c r="ABX43" i="10"/>
  <c r="ABY43" i="10"/>
  <c r="ABZ43" i="10"/>
  <c r="ACA43" i="10"/>
  <c r="ACB43" i="10"/>
  <c r="ACC43" i="10"/>
  <c r="ACD43" i="10"/>
  <c r="ACE43" i="10"/>
  <c r="ACF43" i="10"/>
  <c r="ACG43" i="10"/>
  <c r="ACH43" i="10"/>
  <c r="ACI43" i="10"/>
  <c r="ACJ43" i="10"/>
  <c r="ACK43" i="10"/>
  <c r="ACL43" i="10"/>
  <c r="ACM43" i="10"/>
  <c r="ACN43" i="10"/>
  <c r="ACO43" i="10"/>
  <c r="ACP43" i="10"/>
  <c r="ACQ43" i="10"/>
  <c r="ACR43" i="10"/>
  <c r="ACS43" i="10"/>
  <c r="ACT43" i="10"/>
  <c r="ACU43" i="10"/>
  <c r="ACV43" i="10"/>
  <c r="ACW43" i="10"/>
  <c r="ACX43" i="10"/>
  <c r="ACY43" i="10"/>
  <c r="ACZ43" i="10"/>
  <c r="ADA43" i="10"/>
  <c r="ADB43" i="10"/>
  <c r="ADC43" i="10"/>
  <c r="ADD43" i="10"/>
  <c r="ADE43" i="10"/>
  <c r="ADF43" i="10"/>
  <c r="ADG43" i="10"/>
  <c r="ADH43" i="10"/>
  <c r="ADI43" i="10"/>
  <c r="ADJ43" i="10"/>
  <c r="ADK43" i="10"/>
  <c r="ADL43" i="10"/>
  <c r="ADM43" i="10"/>
  <c r="ADN43" i="10"/>
  <c r="ADO43" i="10"/>
  <c r="ADP43" i="10"/>
  <c r="ADQ43" i="10"/>
  <c r="ADR43" i="10"/>
  <c r="ADS43" i="10"/>
  <c r="ADT43" i="10"/>
  <c r="ADU43" i="10"/>
  <c r="ADV43" i="10"/>
  <c r="ADW43" i="10"/>
  <c r="ADX43" i="10"/>
  <c r="ADY43" i="10"/>
  <c r="ADZ43" i="10"/>
  <c r="AEA43" i="10"/>
  <c r="AEB43" i="10"/>
  <c r="AEC43" i="10"/>
  <c r="AED43" i="10"/>
  <c r="AEE43" i="10"/>
  <c r="AEF43" i="10"/>
  <c r="AEG43" i="10"/>
  <c r="AEH43" i="10"/>
  <c r="AEI43" i="10"/>
  <c r="AEJ43" i="10"/>
  <c r="AEK43" i="10"/>
  <c r="AEL43" i="10"/>
  <c r="AEM43" i="10"/>
  <c r="AEN43" i="10"/>
  <c r="AEO43" i="10"/>
  <c r="AEP43" i="10"/>
  <c r="AEQ43" i="10"/>
  <c r="AER43" i="10"/>
  <c r="AES43" i="10"/>
  <c r="AET43" i="10"/>
  <c r="AEU43" i="10"/>
  <c r="AEV43" i="10"/>
  <c r="AEW43" i="10"/>
  <c r="AEX43" i="10"/>
  <c r="AEY43" i="10"/>
  <c r="AEZ43" i="10"/>
  <c r="AFA43" i="10"/>
  <c r="AFB43" i="10"/>
  <c r="AFC43" i="10"/>
  <c r="AFD43" i="10"/>
  <c r="AFE43" i="10"/>
  <c r="AFF43" i="10"/>
  <c r="AFG43" i="10"/>
  <c r="AFH43" i="10"/>
  <c r="AFI43" i="10"/>
  <c r="AFJ43" i="10"/>
  <c r="AFK43" i="10"/>
  <c r="AFL43" i="10"/>
  <c r="AFM43" i="10"/>
  <c r="AFN43" i="10"/>
  <c r="AFO43" i="10"/>
  <c r="AFP43" i="10"/>
  <c r="AFQ43" i="10"/>
  <c r="AFR43" i="10"/>
  <c r="AFS43" i="10"/>
  <c r="AFT43" i="10"/>
  <c r="AFU43" i="10"/>
  <c r="AFV43" i="10"/>
  <c r="AFW43" i="10"/>
  <c r="AFX43" i="10"/>
  <c r="AFY43" i="10"/>
  <c r="AFZ43" i="10"/>
  <c r="AGA43" i="10"/>
  <c r="AGB43" i="10"/>
  <c r="AGC43" i="10"/>
  <c r="AGD43" i="10"/>
  <c r="AGE43" i="10"/>
  <c r="AGF43" i="10"/>
  <c r="AGG43" i="10"/>
  <c r="AGH43" i="10"/>
  <c r="AGI43" i="10"/>
  <c r="AGJ43" i="10"/>
  <c r="AGK43" i="10"/>
  <c r="AGL43" i="10"/>
  <c r="AGM43" i="10"/>
  <c r="AGN43" i="10"/>
  <c r="AGO43" i="10"/>
  <c r="AGP43" i="10"/>
  <c r="AGQ43" i="10"/>
  <c r="AGR43" i="10"/>
  <c r="AGS43" i="10"/>
  <c r="AGT43" i="10"/>
  <c r="AGU43" i="10"/>
  <c r="AGV43" i="10"/>
  <c r="AGW43" i="10"/>
  <c r="AGX43" i="10"/>
  <c r="AGY43" i="10"/>
  <c r="AGZ43" i="10"/>
  <c r="AHA43" i="10"/>
  <c r="AHB43" i="10"/>
  <c r="AHC43" i="10"/>
  <c r="AHD43" i="10"/>
  <c r="AHE43" i="10"/>
  <c r="AHF43" i="10"/>
  <c r="AHG43" i="10"/>
  <c r="AHH43" i="10"/>
  <c r="AHI43" i="10"/>
  <c r="AHJ43" i="10"/>
  <c r="AHK43" i="10"/>
  <c r="AHL43" i="10"/>
  <c r="AHM43" i="10"/>
  <c r="AHN43" i="10"/>
  <c r="AHO43" i="10"/>
  <c r="AHP43" i="10"/>
  <c r="AHQ43" i="10"/>
  <c r="AHR43" i="10"/>
  <c r="AHS43" i="10"/>
  <c r="AHT43" i="10"/>
  <c r="AHU43" i="10"/>
  <c r="AHV43" i="10"/>
  <c r="AHW43" i="10"/>
  <c r="AHX43" i="10"/>
  <c r="AHY43" i="10"/>
  <c r="AHZ43" i="10"/>
  <c r="AIA43" i="10"/>
  <c r="AIB43" i="10"/>
  <c r="AIC43" i="10"/>
  <c r="AID43" i="10"/>
  <c r="AIE43" i="10"/>
  <c r="AIF43" i="10"/>
  <c r="AIG43" i="10"/>
  <c r="AIH43" i="10"/>
  <c r="AII43" i="10"/>
  <c r="AIJ43" i="10"/>
  <c r="AIK43" i="10"/>
  <c r="AIL43" i="10"/>
  <c r="AIM43" i="10"/>
  <c r="AIN43" i="10"/>
  <c r="AIO43" i="10"/>
  <c r="AIP43" i="10"/>
  <c r="AIQ43" i="10"/>
  <c r="AIR43" i="10"/>
  <c r="AIS43" i="10"/>
  <c r="AIT43" i="10"/>
  <c r="AIU43" i="10"/>
  <c r="AIV43" i="10"/>
  <c r="AIW43" i="10"/>
  <c r="AIX43" i="10"/>
  <c r="AIY43" i="10"/>
  <c r="AIZ43" i="10"/>
  <c r="AJA43" i="10"/>
  <c r="AJB43" i="10"/>
  <c r="AJC43" i="10"/>
  <c r="AJD43" i="10"/>
  <c r="AJE43" i="10"/>
  <c r="AJF43" i="10"/>
  <c r="AJG43" i="10"/>
  <c r="AJH43" i="10"/>
  <c r="AJI43" i="10"/>
  <c r="AJJ43" i="10"/>
  <c r="AJK43" i="10"/>
  <c r="AJL43" i="10"/>
  <c r="AJM43" i="10"/>
  <c r="AJN43" i="10"/>
  <c r="AJO43" i="10"/>
  <c r="AJP43" i="10"/>
  <c r="AJQ43" i="10"/>
  <c r="AJR43" i="10"/>
  <c r="AJS43" i="10"/>
  <c r="AJT43" i="10"/>
  <c r="AJU43" i="10"/>
  <c r="AJV43" i="10"/>
  <c r="AJW43" i="10"/>
  <c r="AJX43" i="10"/>
  <c r="AJY43" i="10"/>
  <c r="AJZ43" i="10"/>
  <c r="AKA43" i="10"/>
  <c r="AKB43" i="10"/>
  <c r="AKC43" i="10"/>
  <c r="AKD43" i="10"/>
  <c r="AKE43" i="10"/>
  <c r="AKF43" i="10"/>
  <c r="AKG43" i="10"/>
  <c r="AKH43" i="10"/>
  <c r="AKI43" i="10"/>
  <c r="AKJ43" i="10"/>
  <c r="AKK43" i="10"/>
  <c r="AKL43" i="10"/>
  <c r="AKM43" i="10"/>
  <c r="AKN43" i="10"/>
  <c r="AKO43" i="10"/>
  <c r="AKP43" i="10"/>
  <c r="AKQ43" i="10"/>
  <c r="AKR43" i="10"/>
  <c r="AKS43" i="10"/>
  <c r="AKT43" i="10"/>
  <c r="AKU43" i="10"/>
  <c r="AKV43" i="10"/>
  <c r="AKW43" i="10"/>
  <c r="AKX43" i="10"/>
  <c r="AKY43" i="10"/>
  <c r="AKZ43" i="10"/>
  <c r="ALA43" i="10"/>
  <c r="ALB43" i="10"/>
  <c r="ALC43" i="10"/>
  <c r="ALD43" i="10"/>
  <c r="ALE43" i="10"/>
  <c r="ALF43" i="10"/>
  <c r="ALG43" i="10"/>
  <c r="ALH43" i="10"/>
  <c r="ALI43" i="10"/>
  <c r="ALJ43" i="10"/>
  <c r="ALK43" i="10"/>
  <c r="ALL43" i="10"/>
  <c r="ALM43" i="10"/>
  <c r="ALN43" i="10"/>
  <c r="ALO43" i="10"/>
  <c r="ALP43" i="10"/>
  <c r="ALQ43" i="10"/>
  <c r="ALR43" i="10"/>
  <c r="ALS43" i="10"/>
  <c r="ALT43" i="10"/>
  <c r="ALU43" i="10"/>
  <c r="ALV43" i="10"/>
  <c r="ALW43" i="10"/>
  <c r="ALX43" i="10"/>
  <c r="ALY43" i="10"/>
  <c r="ALZ43" i="10"/>
  <c r="AMA43" i="10"/>
  <c r="AMB43" i="10"/>
  <c r="AMC43" i="10"/>
  <c r="AMD43" i="10"/>
  <c r="AME43" i="10"/>
  <c r="AMF43" i="10"/>
  <c r="AMG43" i="10"/>
  <c r="AMH43" i="10"/>
  <c r="AMI43" i="10"/>
  <c r="AMJ43" i="10"/>
  <c r="AMK43" i="10"/>
  <c r="AML43" i="10"/>
  <c r="AMM43" i="10"/>
  <c r="AMN43" i="10"/>
  <c r="AMO43" i="10"/>
  <c r="AMP43" i="10"/>
  <c r="AMQ43" i="10"/>
  <c r="AMR43" i="10"/>
  <c r="AMS43" i="10"/>
  <c r="AMT43" i="10"/>
  <c r="AMU43" i="10"/>
  <c r="AMV43" i="10"/>
  <c r="AMW43" i="10"/>
  <c r="AMX43" i="10"/>
  <c r="AMY43" i="10"/>
  <c r="AMZ43" i="10"/>
  <c r="ANA43" i="10"/>
  <c r="ANB43" i="10"/>
  <c r="ANC43" i="10"/>
  <c r="AND43" i="10"/>
  <c r="ANE43" i="10"/>
  <c r="ANF43" i="10"/>
  <c r="ANG43" i="10"/>
  <c r="ANH43" i="10"/>
  <c r="ANI43" i="10"/>
  <c r="ANJ43" i="10"/>
  <c r="ANK43" i="10"/>
  <c r="ANL43" i="10"/>
  <c r="ANM43" i="10"/>
  <c r="ANN43" i="10"/>
  <c r="ANO43" i="10"/>
  <c r="ANP43" i="10"/>
  <c r="ANQ43" i="10"/>
  <c r="ANR43" i="10"/>
  <c r="ANS43" i="10"/>
  <c r="ANT43" i="10"/>
  <c r="ANU43" i="10"/>
  <c r="ANV43" i="10"/>
  <c r="ANW43" i="10"/>
  <c r="ANX43" i="10"/>
  <c r="ANY43" i="10"/>
  <c r="ANZ43" i="10"/>
  <c r="AOA43" i="10"/>
  <c r="AOB43" i="10"/>
  <c r="AOC43" i="10"/>
  <c r="AOD43" i="10"/>
  <c r="AOE43" i="10"/>
  <c r="AOF43" i="10"/>
  <c r="AOG43" i="10"/>
  <c r="AOH43" i="10"/>
  <c r="AOI43" i="10"/>
  <c r="AOJ43" i="10"/>
  <c r="AOK43" i="10"/>
  <c r="AOL43" i="10"/>
  <c r="AOM43" i="10"/>
  <c r="AON43" i="10"/>
  <c r="AOO43" i="10"/>
  <c r="AOP43" i="10"/>
  <c r="AOQ43" i="10"/>
  <c r="AOR43" i="10"/>
  <c r="AOS43" i="10"/>
  <c r="AOT43" i="10"/>
  <c r="AOU43" i="10"/>
  <c r="AOV43" i="10"/>
  <c r="AOW43" i="10"/>
  <c r="AOX43" i="10"/>
  <c r="AOY43" i="10"/>
  <c r="AOZ43" i="10"/>
  <c r="APA43" i="10"/>
  <c r="APB43" i="10"/>
  <c r="APC43" i="10"/>
  <c r="APD43" i="10"/>
  <c r="APE43" i="10"/>
  <c r="APF43" i="10"/>
  <c r="APG43" i="10"/>
  <c r="APH43" i="10"/>
  <c r="API43" i="10"/>
  <c r="APJ43" i="10"/>
  <c r="APK43" i="10"/>
  <c r="APL43" i="10"/>
  <c r="APM43" i="10"/>
  <c r="APN43" i="10"/>
  <c r="APO43" i="10"/>
  <c r="APP43" i="10"/>
  <c r="APQ43" i="10"/>
  <c r="APR43" i="10"/>
  <c r="APS43" i="10"/>
  <c r="APT43" i="10"/>
  <c r="APU43" i="10"/>
  <c r="APV43" i="10"/>
  <c r="APW43" i="10"/>
  <c r="APX43" i="10"/>
  <c r="APY43" i="10"/>
  <c r="APZ43" i="10"/>
  <c r="AQA43" i="10"/>
  <c r="AQB43" i="10"/>
  <c r="AQC43" i="10"/>
  <c r="AQD43" i="10"/>
  <c r="AQE43" i="10"/>
  <c r="AQF43" i="10"/>
  <c r="AQG43" i="10"/>
  <c r="AQH43" i="10"/>
  <c r="AQI43" i="10"/>
  <c r="AQJ43" i="10"/>
  <c r="AQK43" i="10"/>
  <c r="AQL43" i="10"/>
  <c r="AQM43" i="10"/>
  <c r="AQN43" i="10"/>
  <c r="AQO43" i="10"/>
  <c r="AQP43" i="10"/>
  <c r="AQQ43" i="10"/>
  <c r="AQR43" i="10"/>
  <c r="AQS43" i="10"/>
  <c r="AQT43" i="10"/>
  <c r="AQU43" i="10"/>
  <c r="AQV43" i="10"/>
  <c r="AQW43" i="10"/>
  <c r="AQX43" i="10"/>
  <c r="AQY43" i="10"/>
  <c r="AQZ43" i="10"/>
  <c r="ARA43" i="10"/>
  <c r="ARB43" i="10"/>
  <c r="ARC43" i="10"/>
  <c r="ARD43" i="10"/>
  <c r="ARE43" i="10"/>
  <c r="ARF43" i="10"/>
  <c r="ARG43" i="10"/>
  <c r="ARH43" i="10"/>
  <c r="ARI43" i="10"/>
  <c r="ARJ43" i="10"/>
  <c r="ARK43" i="10"/>
  <c r="ARL43" i="10"/>
  <c r="ARM43" i="10"/>
  <c r="ARN43" i="10"/>
  <c r="ARO43" i="10"/>
  <c r="ARP43" i="10"/>
  <c r="ARQ43" i="10"/>
  <c r="ARR43" i="10"/>
  <c r="ARS43" i="10"/>
  <c r="ART43" i="10"/>
  <c r="ARU43" i="10"/>
  <c r="ARV43" i="10"/>
  <c r="ARW43" i="10"/>
  <c r="ARX43" i="10"/>
  <c r="ARY43" i="10"/>
  <c r="ARZ43" i="10"/>
  <c r="ASA43" i="10"/>
  <c r="ASB43" i="10"/>
  <c r="ASC43" i="10"/>
  <c r="ASD43" i="10"/>
  <c r="ASE43" i="10"/>
  <c r="ASF43" i="10"/>
  <c r="ASG43" i="10"/>
  <c r="ASH43" i="10"/>
  <c r="ASI43" i="10"/>
  <c r="ASJ43" i="10"/>
  <c r="ASK43" i="10"/>
  <c r="ASL43" i="10"/>
  <c r="ASM43" i="10"/>
  <c r="ASN43" i="10"/>
  <c r="ASO43" i="10"/>
  <c r="ASP43" i="10"/>
  <c r="ASQ43" i="10"/>
  <c r="ASR43" i="10"/>
  <c r="ASS43" i="10"/>
  <c r="AST43" i="10"/>
  <c r="ASU43" i="10"/>
  <c r="ASV43" i="10"/>
  <c r="ASW43" i="10"/>
  <c r="ASX43" i="10"/>
  <c r="ASY43" i="10"/>
  <c r="ASZ43" i="10"/>
  <c r="ATA43" i="10"/>
  <c r="ATB43" i="10"/>
  <c r="ATC43" i="10"/>
  <c r="ATD43" i="10"/>
  <c r="ATE43" i="10"/>
  <c r="ATF43" i="10"/>
  <c r="ATG43" i="10"/>
  <c r="ATH43" i="10"/>
  <c r="ATI43" i="10"/>
  <c r="ATJ43" i="10"/>
  <c r="ATK43" i="10"/>
  <c r="ATL43" i="10"/>
  <c r="ATM43" i="10"/>
  <c r="ATN43" i="10"/>
  <c r="ATO43" i="10"/>
  <c r="ATP43" i="10"/>
  <c r="ATQ43" i="10"/>
  <c r="ATR43" i="10"/>
  <c r="ATS43" i="10"/>
  <c r="ATT43" i="10"/>
  <c r="ATU43" i="10"/>
  <c r="ATV43" i="10"/>
  <c r="ATW43" i="10"/>
  <c r="ATX43" i="10"/>
  <c r="ATY43" i="10"/>
  <c r="ATZ43" i="10"/>
  <c r="AUA43" i="10"/>
  <c r="AUB43" i="10"/>
  <c r="AUC43" i="10"/>
  <c r="AUD43" i="10"/>
  <c r="AUE43" i="10"/>
  <c r="AUF43" i="10"/>
  <c r="AUG43" i="10"/>
  <c r="AUH43" i="10"/>
  <c r="AUI43" i="10"/>
  <c r="AUJ43" i="10"/>
  <c r="AUK43" i="10"/>
  <c r="AUL43" i="10"/>
  <c r="AUM43" i="10"/>
  <c r="AUN43" i="10"/>
  <c r="AUO43" i="10"/>
  <c r="AUP43" i="10"/>
  <c r="AUQ43" i="10"/>
  <c r="AUR43" i="10"/>
  <c r="AUS43" i="10"/>
  <c r="AUT43" i="10"/>
  <c r="AUU43" i="10"/>
  <c r="AUV43" i="10"/>
  <c r="AUW43" i="10"/>
  <c r="AUX43" i="10"/>
  <c r="AUY43" i="10"/>
  <c r="AUZ43" i="10"/>
  <c r="AVA43" i="10"/>
  <c r="AVB43" i="10"/>
  <c r="AVC43" i="10"/>
  <c r="AVD43" i="10"/>
  <c r="AVE43" i="10"/>
  <c r="AVF43" i="10"/>
  <c r="AVG43" i="10"/>
  <c r="AVH43" i="10"/>
  <c r="AVI43" i="10"/>
  <c r="AVJ43" i="10"/>
  <c r="AVK43" i="10"/>
  <c r="AVL43" i="10"/>
  <c r="AVM43" i="10"/>
  <c r="AVN43" i="10"/>
  <c r="AVO43" i="10"/>
  <c r="AVP43" i="10"/>
  <c r="AVQ43" i="10"/>
  <c r="AVR43" i="10"/>
  <c r="AVS43" i="10"/>
  <c r="AVT43" i="10"/>
  <c r="AVU43" i="10"/>
  <c r="AVV43" i="10"/>
  <c r="AVW43" i="10"/>
  <c r="AVX43" i="10"/>
  <c r="AVY43" i="10"/>
  <c r="AVZ43" i="10"/>
  <c r="AWA43" i="10"/>
  <c r="AWB43" i="10"/>
  <c r="AWC43" i="10"/>
  <c r="AWD43" i="10"/>
  <c r="AWE43" i="10"/>
  <c r="AWF43" i="10"/>
  <c r="AWG43" i="10"/>
  <c r="AWH43" i="10"/>
  <c r="AWI43" i="10"/>
  <c r="AWJ43" i="10"/>
  <c r="AWK43" i="10"/>
  <c r="AWL43" i="10"/>
  <c r="AWM43" i="10"/>
  <c r="AWN43" i="10"/>
  <c r="AWO43" i="10"/>
  <c r="AWP43" i="10"/>
  <c r="AWQ43" i="10"/>
  <c r="AWR43" i="10"/>
  <c r="AWS43" i="10"/>
  <c r="AWT43" i="10"/>
  <c r="AWU43" i="10"/>
  <c r="AWV43" i="10"/>
  <c r="AWW43" i="10"/>
  <c r="AWX43" i="10"/>
  <c r="AWY43" i="10"/>
  <c r="AWZ43" i="10"/>
  <c r="AXA43" i="10"/>
  <c r="AXB43" i="10"/>
  <c r="AXC43" i="10"/>
  <c r="AXD43" i="10"/>
  <c r="AXE43" i="10"/>
  <c r="AXF43" i="10"/>
  <c r="AXG43" i="10"/>
  <c r="AXH43" i="10"/>
  <c r="AXI43" i="10"/>
  <c r="AXJ43" i="10"/>
  <c r="AXK43" i="10"/>
  <c r="AXL43" i="10"/>
  <c r="AXM43" i="10"/>
  <c r="AXN43" i="10"/>
  <c r="AXO43" i="10"/>
  <c r="AXP43" i="10"/>
  <c r="AXQ43" i="10"/>
  <c r="AXR43" i="10"/>
  <c r="AXS43" i="10"/>
  <c r="AXT43" i="10"/>
  <c r="AXU43" i="10"/>
  <c r="AXV43" i="10"/>
  <c r="AXW43" i="10"/>
  <c r="AXX43" i="10"/>
  <c r="AXY43" i="10"/>
  <c r="AXZ43" i="10"/>
  <c r="AYA43" i="10"/>
  <c r="AYB43" i="10"/>
  <c r="AYC43" i="10"/>
  <c r="AYD43" i="10"/>
  <c r="AYE43" i="10"/>
  <c r="AYF43" i="10"/>
  <c r="AYG43" i="10"/>
  <c r="AYH43" i="10"/>
  <c r="AYI43" i="10"/>
  <c r="AYJ43" i="10"/>
  <c r="AYK43" i="10"/>
  <c r="AYL43" i="10"/>
  <c r="AYM43" i="10"/>
  <c r="AYN43" i="10"/>
  <c r="AYO43" i="10"/>
  <c r="AYP43" i="10"/>
  <c r="AYQ43" i="10"/>
  <c r="AYR43" i="10"/>
  <c r="AYS43" i="10"/>
  <c r="AYT43" i="10"/>
  <c r="AYU43" i="10"/>
  <c r="AYV43" i="10"/>
  <c r="AYW43" i="10"/>
  <c r="AYX43" i="10"/>
  <c r="AYY43" i="10"/>
  <c r="AYZ43" i="10"/>
  <c r="AZA43" i="10"/>
  <c r="AZB43" i="10"/>
  <c r="AZC43" i="10"/>
  <c r="AZD43" i="10"/>
  <c r="AZE43" i="10"/>
  <c r="AZF43" i="10"/>
  <c r="AZG43" i="10"/>
  <c r="AZH43" i="10"/>
  <c r="AZI43" i="10"/>
  <c r="AZJ43" i="10"/>
  <c r="AZK43" i="10"/>
  <c r="AZL43" i="10"/>
  <c r="AZM43" i="10"/>
  <c r="AZN43" i="10"/>
  <c r="AZO43" i="10"/>
  <c r="AZP43" i="10"/>
  <c r="AZQ43" i="10"/>
  <c r="AZR43" i="10"/>
  <c r="AZS43" i="10"/>
  <c r="AZT43" i="10"/>
  <c r="AZU43" i="10"/>
  <c r="AZV43" i="10"/>
  <c r="AZW43" i="10"/>
  <c r="AZX43" i="10"/>
  <c r="AZY43" i="10"/>
  <c r="AZZ43" i="10"/>
  <c r="BAA43" i="10"/>
  <c r="BAB43" i="10"/>
  <c r="BAC43" i="10"/>
  <c r="BAD43" i="10"/>
  <c r="BAE43" i="10"/>
  <c r="BAF43" i="10"/>
  <c r="BAG43" i="10"/>
  <c r="BAH43" i="10"/>
  <c r="BAI43" i="10"/>
  <c r="BAJ43" i="10"/>
  <c r="BAK43" i="10"/>
  <c r="BAL43" i="10"/>
  <c r="BAM43" i="10"/>
  <c r="BAN43" i="10"/>
  <c r="BAO43" i="10"/>
  <c r="BAP43" i="10"/>
  <c r="BAQ43" i="10"/>
  <c r="BAR43" i="10"/>
  <c r="BAS43" i="10"/>
  <c r="BAT43" i="10"/>
  <c r="BAU43" i="10"/>
  <c r="BAV43" i="10"/>
  <c r="BAW43" i="10"/>
  <c r="BAX43" i="10"/>
  <c r="BAY43" i="10"/>
  <c r="BAZ43" i="10"/>
  <c r="BBA43" i="10"/>
  <c r="BBB43" i="10"/>
  <c r="BBC43" i="10"/>
  <c r="BBD43" i="10"/>
  <c r="BBE43" i="10"/>
  <c r="BBF43" i="10"/>
  <c r="BBG43" i="10"/>
  <c r="BBH43" i="10"/>
  <c r="BBI43" i="10"/>
  <c r="BBJ43" i="10"/>
  <c r="BBK43" i="10"/>
  <c r="BBL43" i="10"/>
  <c r="BBM43" i="10"/>
  <c r="BBN43" i="10"/>
  <c r="BBO43" i="10"/>
  <c r="BBP43" i="10"/>
  <c r="BBQ43" i="10"/>
  <c r="BBR43" i="10"/>
  <c r="BBS43" i="10"/>
  <c r="BBT43" i="10"/>
  <c r="BBU43" i="10"/>
  <c r="BBV43" i="10"/>
  <c r="BBW43" i="10"/>
  <c r="BBX43" i="10"/>
  <c r="BBY43" i="10"/>
  <c r="BBZ43" i="10"/>
  <c r="BCA43" i="10"/>
  <c r="BCB43" i="10"/>
  <c r="BCC43" i="10"/>
  <c r="BCD43" i="10"/>
  <c r="BCE43" i="10"/>
  <c r="BCF43" i="10"/>
  <c r="BCG43" i="10"/>
  <c r="BCH43" i="10"/>
  <c r="BCI43" i="10"/>
  <c r="BCJ43" i="10"/>
  <c r="BCK43" i="10"/>
  <c r="BCL43" i="10"/>
  <c r="BCM43" i="10"/>
  <c r="BCN43" i="10"/>
  <c r="BCO43" i="10"/>
  <c r="BCP43" i="10"/>
  <c r="BCQ43" i="10"/>
  <c r="BCR43" i="10"/>
  <c r="BCS43" i="10"/>
  <c r="BCT43" i="10"/>
  <c r="BCU43" i="10"/>
  <c r="BCV43" i="10"/>
  <c r="BCW43" i="10"/>
  <c r="BCX43" i="10"/>
  <c r="BCY43" i="10"/>
  <c r="BCZ43" i="10"/>
  <c r="BDA43" i="10"/>
  <c r="BDB43" i="10"/>
  <c r="BDC43" i="10"/>
  <c r="BDD43" i="10"/>
  <c r="BDE43" i="10"/>
  <c r="BDF43" i="10"/>
  <c r="BDG43" i="10"/>
  <c r="BDH43" i="10"/>
  <c r="BDI43" i="10"/>
  <c r="BDJ43" i="10"/>
  <c r="BDK43" i="10"/>
  <c r="BDL43" i="10"/>
  <c r="BDM43" i="10"/>
  <c r="BDN43" i="10"/>
  <c r="BDO43" i="10"/>
  <c r="BDP43" i="10"/>
  <c r="BDQ43" i="10"/>
  <c r="BDR43" i="10"/>
  <c r="BDS43" i="10"/>
  <c r="BDT43" i="10"/>
  <c r="BDU43" i="10"/>
  <c r="BDV43" i="10"/>
  <c r="BDW43" i="10"/>
  <c r="BDX43" i="10"/>
  <c r="BDY43" i="10"/>
  <c r="BDZ43" i="10"/>
  <c r="BEA43" i="10"/>
  <c r="BEB43" i="10"/>
  <c r="BEC43" i="10"/>
  <c r="BED43" i="10"/>
  <c r="BEE43" i="10"/>
  <c r="BEF43" i="10"/>
  <c r="BEG43" i="10"/>
  <c r="BEH43" i="10"/>
  <c r="BEI43" i="10"/>
  <c r="BEJ43" i="10"/>
  <c r="BEK43" i="10"/>
  <c r="BEL43" i="10"/>
  <c r="BEM43" i="10"/>
  <c r="BEN43" i="10"/>
  <c r="BEO43" i="10"/>
  <c r="BEP43" i="10"/>
  <c r="BEQ43" i="10"/>
  <c r="BER43" i="10"/>
  <c r="BES43" i="10"/>
  <c r="BET43" i="10"/>
  <c r="BEU43" i="10"/>
  <c r="BEV43" i="10"/>
  <c r="BEW43" i="10"/>
  <c r="BEX43" i="10"/>
  <c r="BEY43" i="10"/>
  <c r="BEZ43" i="10"/>
  <c r="BFA43" i="10"/>
  <c r="BFB43" i="10"/>
  <c r="BFC43" i="10"/>
  <c r="BFD43" i="10"/>
  <c r="BFE43" i="10"/>
  <c r="BFF43" i="10"/>
  <c r="BFG43" i="10"/>
  <c r="BFH43" i="10"/>
  <c r="BFI43" i="10"/>
  <c r="BFJ43" i="10"/>
  <c r="BFK43" i="10"/>
  <c r="BFL43" i="10"/>
  <c r="BFM43" i="10"/>
  <c r="BFN43" i="10"/>
  <c r="BFO43" i="10"/>
  <c r="BFP43" i="10"/>
  <c r="BFQ43" i="10"/>
  <c r="BFR43" i="10"/>
  <c r="BFS43" i="10"/>
  <c r="BFT43" i="10"/>
  <c r="BFU43" i="10"/>
  <c r="BFV43" i="10"/>
  <c r="BFW43" i="10"/>
  <c r="BFX43" i="10"/>
  <c r="BFY43" i="10"/>
  <c r="BFZ43" i="10"/>
  <c r="BGA43" i="10"/>
  <c r="BGB43" i="10"/>
  <c r="BGC43" i="10"/>
  <c r="BGD43" i="10"/>
  <c r="BGE43" i="10"/>
  <c r="BGF43" i="10"/>
  <c r="BGG43" i="10"/>
  <c r="BGH43" i="10"/>
  <c r="BGI43" i="10"/>
  <c r="BGJ43" i="10"/>
  <c r="BGK43" i="10"/>
  <c r="BGL43" i="10"/>
  <c r="BGM43" i="10"/>
  <c r="BGN43" i="10"/>
  <c r="BGO43" i="10"/>
  <c r="BGP43" i="10"/>
  <c r="BGQ43" i="10"/>
  <c r="BGR43" i="10"/>
  <c r="BGS43" i="10"/>
  <c r="BGT43" i="10"/>
  <c r="BGU43" i="10"/>
  <c r="BGV43" i="10"/>
  <c r="BGW43" i="10"/>
  <c r="BGX43" i="10"/>
  <c r="BGY43" i="10"/>
  <c r="BGZ43" i="10"/>
  <c r="BHA43" i="10"/>
  <c r="BHB43" i="10"/>
  <c r="BHC43" i="10"/>
  <c r="BHD43" i="10"/>
  <c r="BHE43" i="10"/>
  <c r="BHF43" i="10"/>
  <c r="BHG43" i="10"/>
  <c r="BHH43" i="10"/>
  <c r="BHI43" i="10"/>
  <c r="BHJ43" i="10"/>
  <c r="BHK43" i="10"/>
  <c r="BHL43" i="10"/>
  <c r="BHM43" i="10"/>
  <c r="BHN43" i="10"/>
  <c r="BHO43" i="10"/>
  <c r="BHP43" i="10"/>
  <c r="BHQ43" i="10"/>
  <c r="BHR43" i="10"/>
  <c r="BHS43" i="10"/>
  <c r="BHT43" i="10"/>
  <c r="BHU43" i="10"/>
  <c r="BHV43" i="10"/>
  <c r="BHW43" i="10"/>
  <c r="BHX43" i="10"/>
  <c r="BHY43" i="10"/>
  <c r="BHZ43" i="10"/>
  <c r="BIA43" i="10"/>
  <c r="BIB43" i="10"/>
  <c r="BIC43" i="10"/>
  <c r="BID43" i="10"/>
  <c r="BIE43" i="10"/>
  <c r="BIF43" i="10"/>
  <c r="BIG43" i="10"/>
  <c r="BIH43" i="10"/>
  <c r="BII43" i="10"/>
  <c r="BIJ43" i="10"/>
  <c r="BIK43" i="10"/>
  <c r="BIL43" i="10"/>
  <c r="BIM43" i="10"/>
  <c r="BIN43" i="10"/>
  <c r="BIO43" i="10"/>
  <c r="BIP43" i="10"/>
  <c r="BIQ43" i="10"/>
  <c r="BIR43" i="10"/>
  <c r="BIS43" i="10"/>
  <c r="BIT43" i="10"/>
  <c r="BIU43" i="10"/>
  <c r="BIV43" i="10"/>
  <c r="BIW43" i="10"/>
  <c r="BIX43" i="10"/>
  <c r="BIY43" i="10"/>
  <c r="BIZ43" i="10"/>
  <c r="BJA43" i="10"/>
  <c r="BJB43" i="10"/>
  <c r="BJC43" i="10"/>
  <c r="BJD43" i="10"/>
  <c r="BJE43" i="10"/>
  <c r="BJF43" i="10"/>
  <c r="BJG43" i="10"/>
  <c r="BJH43" i="10"/>
  <c r="BJI43" i="10"/>
  <c r="BJJ43" i="10"/>
  <c r="BJK43" i="10"/>
  <c r="BJL43" i="10"/>
  <c r="BJM43" i="10"/>
  <c r="BJN43" i="10"/>
  <c r="BJO43" i="10"/>
  <c r="BJP43" i="10"/>
  <c r="BJQ43" i="10"/>
  <c r="BJR43" i="10"/>
  <c r="BJS43" i="10"/>
  <c r="BJT43" i="10"/>
  <c r="BJU43" i="10"/>
  <c r="BJV43" i="10"/>
  <c r="BJW43" i="10"/>
  <c r="BJX43" i="10"/>
  <c r="BJY43" i="10"/>
  <c r="BJZ43" i="10"/>
  <c r="BKA43" i="10"/>
  <c r="BKB43" i="10"/>
  <c r="BKC43" i="10"/>
  <c r="BKD43" i="10"/>
  <c r="BKE43" i="10"/>
  <c r="BKF43" i="10"/>
  <c r="BKG43" i="10"/>
  <c r="BKH43" i="10"/>
  <c r="BKI43" i="10"/>
  <c r="BKJ43" i="10"/>
  <c r="BKK43" i="10"/>
  <c r="BKL43" i="10"/>
  <c r="BKM43" i="10"/>
  <c r="BKN43" i="10"/>
  <c r="BKO43" i="10"/>
  <c r="BKP43" i="10"/>
  <c r="BKQ43" i="10"/>
  <c r="BKR43" i="10"/>
  <c r="BKS43" i="10"/>
  <c r="BKT43" i="10"/>
  <c r="BKU43" i="10"/>
  <c r="BKV43" i="10"/>
  <c r="BKW43" i="10"/>
  <c r="BKX43" i="10"/>
  <c r="BKY43" i="10"/>
  <c r="BKZ43" i="10"/>
  <c r="BLA43" i="10"/>
  <c r="BLB43" i="10"/>
  <c r="BLC43" i="10"/>
  <c r="BLD43" i="10"/>
  <c r="BLE43" i="10"/>
  <c r="BLF43" i="10"/>
  <c r="BLG43" i="10"/>
  <c r="BLH43" i="10"/>
  <c r="BLI43" i="10"/>
  <c r="BLJ43" i="10"/>
  <c r="BLK43" i="10"/>
  <c r="BLL43" i="10"/>
  <c r="BLM43" i="10"/>
  <c r="BLN43" i="10"/>
  <c r="BLO43" i="10"/>
  <c r="BLP43" i="10"/>
  <c r="BLQ43" i="10"/>
  <c r="BLR43" i="10"/>
  <c r="BLS43" i="10"/>
  <c r="BLT43" i="10"/>
  <c r="BLU43" i="10"/>
  <c r="BLV43" i="10"/>
  <c r="BLW43" i="10"/>
  <c r="BLX43" i="10"/>
  <c r="BLY43" i="10"/>
  <c r="BLZ43" i="10"/>
  <c r="BMA43" i="10"/>
  <c r="BMB43" i="10"/>
  <c r="BMC43" i="10"/>
  <c r="BMD43" i="10"/>
  <c r="BME43" i="10"/>
  <c r="BMF43" i="10"/>
  <c r="BMG43" i="10"/>
  <c r="BMH43" i="10"/>
  <c r="BMI43" i="10"/>
  <c r="BMJ43" i="10"/>
  <c r="BMK43" i="10"/>
  <c r="BML43" i="10"/>
  <c r="BMM43" i="10"/>
  <c r="BMN43" i="10"/>
  <c r="BMO43" i="10"/>
  <c r="BMP43" i="10"/>
  <c r="BMQ43" i="10"/>
  <c r="BMR43" i="10"/>
  <c r="BMS43" i="10"/>
  <c r="BMT43" i="10"/>
  <c r="BMU43" i="10"/>
  <c r="BMV43" i="10"/>
  <c r="BMW43" i="10"/>
  <c r="BMX43" i="10"/>
  <c r="BMY43" i="10"/>
  <c r="BMZ43" i="10"/>
  <c r="BNA43" i="10"/>
  <c r="BNB43" i="10"/>
  <c r="BNC43" i="10"/>
  <c r="BND43" i="10"/>
  <c r="BNE43" i="10"/>
  <c r="BNF43" i="10"/>
  <c r="BNG43" i="10"/>
  <c r="BNH43" i="10"/>
  <c r="BNI43" i="10"/>
  <c r="BNJ43" i="10"/>
  <c r="BNK43" i="10"/>
  <c r="BNL43" i="10"/>
  <c r="BNM43" i="10"/>
  <c r="BNN43" i="10"/>
  <c r="BNO43" i="10"/>
  <c r="BNP43" i="10"/>
  <c r="BNQ43" i="10"/>
  <c r="BNR43" i="10"/>
  <c r="BNS43" i="10"/>
  <c r="BNT43" i="10"/>
  <c r="BNU43" i="10"/>
  <c r="BNV43" i="10"/>
  <c r="BNW43" i="10"/>
  <c r="BNX43" i="10"/>
  <c r="BNY43" i="10"/>
  <c r="BNZ43" i="10"/>
  <c r="BOA43" i="10"/>
  <c r="BOB43" i="10"/>
  <c r="BOC43" i="10"/>
  <c r="BOD43" i="10"/>
  <c r="BOE43" i="10"/>
  <c r="BOF43" i="10"/>
  <c r="BOG43" i="10"/>
  <c r="BOH43" i="10"/>
  <c r="BOI43" i="10"/>
  <c r="BOJ43" i="10"/>
  <c r="BOK43" i="10"/>
  <c r="BOL43" i="10"/>
  <c r="BOM43" i="10"/>
  <c r="BON43" i="10"/>
  <c r="BOO43" i="10"/>
  <c r="BOP43" i="10"/>
  <c r="BOQ43" i="10"/>
  <c r="BOR43" i="10"/>
  <c r="BOS43" i="10"/>
  <c r="BOT43" i="10"/>
  <c r="BOU43" i="10"/>
  <c r="BOV43" i="10"/>
  <c r="BOW43" i="10"/>
  <c r="BOX43" i="10"/>
  <c r="BOY43" i="10"/>
  <c r="BOZ43" i="10"/>
  <c r="BPA43" i="10"/>
  <c r="BPB43" i="10"/>
  <c r="BPC43" i="10"/>
  <c r="BPD43" i="10"/>
  <c r="BPE43" i="10"/>
  <c r="BPF43" i="10"/>
  <c r="BPG43" i="10"/>
  <c r="BPH43" i="10"/>
  <c r="BPI43" i="10"/>
  <c r="BPJ43" i="10"/>
  <c r="BPK43" i="10"/>
  <c r="BPL43" i="10"/>
  <c r="BPM43" i="10"/>
  <c r="BPN43" i="10"/>
  <c r="BPO43" i="10"/>
  <c r="BPP43" i="10"/>
  <c r="BPQ43" i="10"/>
  <c r="BPR43" i="10"/>
  <c r="BPS43" i="10"/>
  <c r="BPT43" i="10"/>
  <c r="BPU43" i="10"/>
  <c r="BPV43" i="10"/>
  <c r="BPW43" i="10"/>
  <c r="BPX43" i="10"/>
  <c r="BPY43" i="10"/>
  <c r="BPZ43" i="10"/>
  <c r="BQA43" i="10"/>
  <c r="BQB43" i="10"/>
  <c r="BQC43" i="10"/>
  <c r="BQD43" i="10"/>
  <c r="BQE43" i="10"/>
  <c r="BQF43" i="10"/>
  <c r="BQG43" i="10"/>
  <c r="BQH43" i="10"/>
  <c r="BQI43" i="10"/>
  <c r="BQJ43" i="10"/>
  <c r="BQK43" i="10"/>
  <c r="BQL43" i="10"/>
  <c r="BQM43" i="10"/>
  <c r="BQN43" i="10"/>
  <c r="BQO43" i="10"/>
  <c r="BQP43" i="10"/>
  <c r="BQQ43" i="10"/>
  <c r="BQR43" i="10"/>
  <c r="BQS43" i="10"/>
  <c r="BQT43" i="10"/>
  <c r="BQU43" i="10"/>
  <c r="BQV43" i="10"/>
  <c r="BQW43" i="10"/>
  <c r="BQX43" i="10"/>
  <c r="BQY43" i="10"/>
  <c r="BQZ43" i="10"/>
  <c r="BRA43" i="10"/>
  <c r="BRB43" i="10"/>
  <c r="BRC43" i="10"/>
  <c r="BRD43" i="10"/>
  <c r="BRE43" i="10"/>
  <c r="BRF43" i="10"/>
  <c r="BRG43" i="10"/>
  <c r="BRH43" i="10"/>
  <c r="BRI43" i="10"/>
  <c r="BRJ43" i="10"/>
  <c r="BRK43" i="10"/>
  <c r="BRL43" i="10"/>
  <c r="BRM43" i="10"/>
  <c r="BRN43" i="10"/>
  <c r="BRO43" i="10"/>
  <c r="BRP43" i="10"/>
  <c r="BRQ43" i="10"/>
  <c r="BRR43" i="10"/>
  <c r="BRS43" i="10"/>
  <c r="BRT43" i="10"/>
  <c r="BRU43" i="10"/>
  <c r="BRV43" i="10"/>
  <c r="BRW43" i="10"/>
  <c r="BRX43" i="10"/>
  <c r="BRY43" i="10"/>
  <c r="BRZ43" i="10"/>
  <c r="BSA43" i="10"/>
  <c r="BSB43" i="10"/>
  <c r="BSC43" i="10"/>
  <c r="BSD43" i="10"/>
  <c r="BSE43" i="10"/>
  <c r="BSF43" i="10"/>
  <c r="BSG43" i="10"/>
  <c r="BSH43" i="10"/>
  <c r="BSI43" i="10"/>
  <c r="BSJ43" i="10"/>
  <c r="BSK43" i="10"/>
  <c r="BSL43" i="10"/>
  <c r="BSM43" i="10"/>
  <c r="BSN43" i="10"/>
  <c r="BSO43" i="10"/>
  <c r="BSP43" i="10"/>
  <c r="BSQ43" i="10"/>
  <c r="BSR43" i="10"/>
  <c r="BSS43" i="10"/>
  <c r="BST43" i="10"/>
  <c r="BSU43" i="10"/>
  <c r="BSV43" i="10"/>
  <c r="BSW43" i="10"/>
  <c r="BSX43" i="10"/>
  <c r="BSY43" i="10"/>
  <c r="BSZ43" i="10"/>
  <c r="BTA43" i="10"/>
  <c r="BTB43" i="10"/>
  <c r="BTC43" i="10"/>
  <c r="BTD43" i="10"/>
  <c r="BTE43" i="10"/>
  <c r="BTF43" i="10"/>
  <c r="BTG43" i="10"/>
  <c r="BTH43" i="10"/>
  <c r="BTI43" i="10"/>
  <c r="BTJ43" i="10"/>
  <c r="BTK43" i="10"/>
  <c r="BTL43" i="10"/>
  <c r="BTM43" i="10"/>
  <c r="BTN43" i="10"/>
  <c r="BTO43" i="10"/>
  <c r="BTP43" i="10"/>
  <c r="BTQ43" i="10"/>
  <c r="BTR43" i="10"/>
  <c r="BTS43" i="10"/>
  <c r="BTT43" i="10"/>
  <c r="BTU43" i="10"/>
  <c r="BTV43" i="10"/>
  <c r="BTW43" i="10"/>
  <c r="BTX43" i="10"/>
  <c r="BTY43" i="10"/>
  <c r="BTZ43" i="10"/>
  <c r="BUA43" i="10"/>
  <c r="BUB43" i="10"/>
  <c r="BUC43" i="10"/>
  <c r="BUD43" i="10"/>
  <c r="BUE43" i="10"/>
  <c r="BUF43" i="10"/>
  <c r="BUG43" i="10"/>
  <c r="BUH43" i="10"/>
  <c r="BUI43" i="10"/>
  <c r="BUJ43" i="10"/>
  <c r="BUK43" i="10"/>
  <c r="BUL43" i="10"/>
  <c r="BUM43" i="10"/>
  <c r="BUN43" i="10"/>
  <c r="BUO43" i="10"/>
  <c r="BUP43" i="10"/>
  <c r="BUQ43" i="10"/>
  <c r="BUR43" i="10"/>
  <c r="BUS43" i="10"/>
  <c r="BUT43" i="10"/>
  <c r="BUU43" i="10"/>
  <c r="BUV43" i="10"/>
  <c r="BUW43" i="10"/>
  <c r="BUX43" i="10"/>
  <c r="BUY43" i="10"/>
  <c r="BUZ43" i="10"/>
  <c r="BVA43" i="10"/>
  <c r="BVB43" i="10"/>
  <c r="BVC43" i="10"/>
  <c r="BVD43" i="10"/>
  <c r="BVE43" i="10"/>
  <c r="BVF43" i="10"/>
  <c r="BVG43" i="10"/>
  <c r="BVH43" i="10"/>
  <c r="BVI43" i="10"/>
  <c r="BVJ43" i="10"/>
  <c r="BVK43" i="10"/>
  <c r="BVL43" i="10"/>
  <c r="BVM43" i="10"/>
  <c r="BVN43" i="10"/>
  <c r="BVO43" i="10"/>
  <c r="BVP43" i="10"/>
  <c r="BVQ43" i="10"/>
  <c r="BVR43" i="10"/>
  <c r="BVS43" i="10"/>
  <c r="BVT43" i="10"/>
  <c r="BVU43" i="10"/>
  <c r="BVV43" i="10"/>
  <c r="BVW43" i="10"/>
  <c r="BVX43" i="10"/>
  <c r="BVY43" i="10"/>
  <c r="BVZ43" i="10"/>
  <c r="BWA43" i="10"/>
  <c r="BWB43" i="10"/>
  <c r="BWC43" i="10"/>
  <c r="BWD43" i="10"/>
  <c r="BWE43" i="10"/>
  <c r="BWF43" i="10"/>
  <c r="BWG43" i="10"/>
  <c r="BWH43" i="10"/>
  <c r="BWI43" i="10"/>
  <c r="BWJ43" i="10"/>
  <c r="BWK43" i="10"/>
  <c r="BWL43" i="10"/>
  <c r="BWM43" i="10"/>
  <c r="BWN43" i="10"/>
  <c r="BWO43" i="10"/>
  <c r="BWP43" i="10"/>
  <c r="BWQ43" i="10"/>
  <c r="BWR43" i="10"/>
  <c r="BWS43" i="10"/>
  <c r="BWT43" i="10"/>
  <c r="BWU43" i="10"/>
  <c r="BWV43" i="10"/>
  <c r="BWW43" i="10"/>
  <c r="BWX43" i="10"/>
  <c r="BWY43" i="10"/>
  <c r="BWZ43" i="10"/>
  <c r="BXA43" i="10"/>
  <c r="BXB43" i="10"/>
  <c r="BXC43" i="10"/>
  <c r="BXD43" i="10"/>
  <c r="BXE43" i="10"/>
  <c r="BXF43" i="10"/>
  <c r="BXG43" i="10"/>
  <c r="BXH43" i="10"/>
  <c r="BXI43" i="10"/>
  <c r="BXJ43" i="10"/>
  <c r="BXK43" i="10"/>
  <c r="BXL43" i="10"/>
  <c r="BXM43" i="10"/>
  <c r="BXN43" i="10"/>
  <c r="BXO43" i="10"/>
  <c r="BXP43" i="10"/>
  <c r="BXQ43" i="10"/>
  <c r="BXR43" i="10"/>
  <c r="BXS43" i="10"/>
  <c r="BXT43" i="10"/>
  <c r="BXU43" i="10"/>
  <c r="BXV43" i="10"/>
  <c r="BXW43" i="10"/>
  <c r="BXX43" i="10"/>
  <c r="BXY43" i="10"/>
  <c r="BXZ43" i="10"/>
  <c r="BYA43" i="10"/>
  <c r="BYB43" i="10"/>
  <c r="BYC43" i="10"/>
  <c r="BYD43" i="10"/>
  <c r="BYE43" i="10"/>
  <c r="BYF43" i="10"/>
  <c r="BYG43" i="10"/>
  <c r="BYH43" i="10"/>
  <c r="BYI43" i="10"/>
  <c r="BYJ43" i="10"/>
  <c r="BYK43" i="10"/>
  <c r="BYL43" i="10"/>
  <c r="BYM43" i="10"/>
  <c r="BYN43" i="10"/>
  <c r="BYO43" i="10"/>
  <c r="BYP43" i="10"/>
  <c r="BYQ43" i="10"/>
  <c r="BYR43" i="10"/>
  <c r="BYS43" i="10"/>
  <c r="BYT43" i="10"/>
  <c r="BYU43" i="10"/>
  <c r="BYV43" i="10"/>
  <c r="BYW43" i="10"/>
  <c r="BYX43" i="10"/>
  <c r="C70" i="13" l="1"/>
  <c r="CRW9" i="10" l="1"/>
  <c r="CRX9" i="10"/>
  <c r="CRY9" i="10"/>
  <c r="CRZ9" i="10"/>
  <c r="CSA9" i="10"/>
  <c r="CSB9" i="10"/>
  <c r="CSC9" i="10"/>
  <c r="CSD9" i="10"/>
  <c r="CSE9" i="10"/>
  <c r="CSF9" i="10"/>
  <c r="CSG9" i="10"/>
  <c r="CSH9" i="10"/>
  <c r="CSI9" i="10"/>
  <c r="CSJ9" i="10"/>
  <c r="CSK9" i="10"/>
  <c r="CSL9" i="10"/>
  <c r="CSM9" i="10"/>
  <c r="CSN9" i="10"/>
  <c r="CSO9" i="10"/>
  <c r="CSP9" i="10"/>
  <c r="CSQ9" i="10"/>
  <c r="CSR9" i="10"/>
  <c r="CSS9" i="10"/>
  <c r="CST9" i="10"/>
  <c r="CSU9" i="10"/>
  <c r="CSV9" i="10"/>
  <c r="CSW9" i="10"/>
  <c r="CSX9" i="10"/>
  <c r="CSY9" i="10"/>
  <c r="CSZ9" i="10"/>
  <c r="CTA9" i="10"/>
  <c r="CTB9" i="10"/>
  <c r="CTC9" i="10"/>
  <c r="CTD9" i="10"/>
  <c r="CTE9" i="10"/>
  <c r="CTF9" i="10"/>
  <c r="CTG9" i="10"/>
  <c r="CTH9" i="10"/>
  <c r="CTI9" i="10"/>
  <c r="CTJ9" i="10"/>
  <c r="CTK9" i="10"/>
  <c r="CTL9" i="10"/>
  <c r="CTM9" i="10"/>
  <c r="CTN9" i="10"/>
  <c r="CTO9" i="10"/>
  <c r="CTP9" i="10"/>
  <c r="CTQ9" i="10"/>
  <c r="CTR9" i="10"/>
  <c r="CTS9" i="10"/>
  <c r="CTT9" i="10"/>
  <c r="CTU9" i="10"/>
  <c r="CTV9" i="10"/>
  <c r="CTW9" i="10"/>
  <c r="CTX9" i="10"/>
  <c r="CTY9" i="10"/>
  <c r="CTZ9" i="10"/>
  <c r="CUA9" i="10"/>
  <c r="CUB9" i="10"/>
  <c r="CUC9" i="10"/>
  <c r="CUD9" i="10"/>
  <c r="CUE9" i="10"/>
  <c r="CUF9" i="10"/>
  <c r="CUG9" i="10"/>
  <c r="CUH9" i="10"/>
  <c r="CUI9" i="10"/>
  <c r="CUJ9" i="10"/>
  <c r="CUK9" i="10"/>
  <c r="CUL9" i="10"/>
  <c r="CUM9" i="10"/>
  <c r="CUN9" i="10"/>
  <c r="CUO9" i="10"/>
  <c r="CUP9" i="10"/>
  <c r="CUQ9" i="10"/>
  <c r="CUR9" i="10"/>
  <c r="CUS9" i="10"/>
  <c r="CUT9" i="10"/>
  <c r="CUU9" i="10"/>
  <c r="CUV9" i="10"/>
  <c r="CUW9" i="10"/>
  <c r="CUX9" i="10"/>
  <c r="CUY9" i="10"/>
  <c r="CUZ9" i="10"/>
  <c r="CVA9" i="10"/>
  <c r="CVB9" i="10"/>
  <c r="CVC9" i="10"/>
  <c r="CVD9" i="10"/>
  <c r="CVE9" i="10"/>
  <c r="CVF9" i="10"/>
  <c r="CVG9" i="10"/>
  <c r="CVH9" i="10"/>
  <c r="CVI9" i="10"/>
  <c r="CVJ9" i="10"/>
  <c r="CVK9" i="10"/>
  <c r="CVL9" i="10"/>
  <c r="CVM9" i="10"/>
  <c r="CVN9" i="10"/>
  <c r="CVO9" i="10"/>
  <c r="CVP9" i="10"/>
  <c r="CVQ9" i="10"/>
  <c r="CVR9" i="10"/>
  <c r="CVS9" i="10"/>
  <c r="CVT9" i="10"/>
  <c r="CVU9" i="10"/>
  <c r="CVV9" i="10"/>
  <c r="CVW9" i="10"/>
  <c r="CVX9" i="10"/>
  <c r="CVY9" i="10"/>
  <c r="CVZ9" i="10"/>
  <c r="CWA9" i="10"/>
  <c r="CWB9" i="10"/>
  <c r="CWC9" i="10"/>
  <c r="CWD9" i="10"/>
  <c r="CWE9" i="10"/>
  <c r="CWF9" i="10"/>
  <c r="CWG9" i="10"/>
  <c r="CWH9" i="10"/>
  <c r="CWI9" i="10"/>
  <c r="CWJ9" i="10"/>
  <c r="CWK9" i="10"/>
  <c r="CWL9" i="10"/>
  <c r="CWM9" i="10"/>
  <c r="CWN9" i="10"/>
  <c r="CWO9" i="10"/>
  <c r="CWP9" i="10"/>
  <c r="CWQ9" i="10"/>
  <c r="CWR9" i="10"/>
  <c r="CWS9" i="10"/>
  <c r="CWT9" i="10"/>
  <c r="CWU9" i="10"/>
  <c r="CWV9" i="10"/>
  <c r="CWW9" i="10"/>
  <c r="CWX9" i="10"/>
  <c r="CWY9" i="10"/>
  <c r="CWZ9" i="10"/>
  <c r="CXA9" i="10"/>
  <c r="CXB9" i="10"/>
  <c r="CXC9" i="10"/>
  <c r="CXD9" i="10"/>
  <c r="CXE9" i="10"/>
  <c r="CXF9" i="10"/>
  <c r="CXG9" i="10"/>
  <c r="CXH9" i="10"/>
  <c r="CXI9" i="10"/>
  <c r="CXJ9" i="10"/>
  <c r="CXK9" i="10"/>
  <c r="CXL9" i="10"/>
  <c r="CXM9" i="10"/>
  <c r="CXN9" i="10"/>
  <c r="CXO9" i="10"/>
  <c r="CXP9" i="10"/>
  <c r="CXQ9" i="10"/>
  <c r="CXR9" i="10"/>
  <c r="CXS9" i="10"/>
  <c r="CXT9" i="10"/>
  <c r="CXU9" i="10"/>
  <c r="CXV9" i="10"/>
  <c r="CXW9" i="10"/>
  <c r="CXX9" i="10"/>
  <c r="CXY9" i="10"/>
  <c r="CXZ9" i="10"/>
  <c r="CYA9" i="10"/>
  <c r="CYB9" i="10"/>
  <c r="CYC9" i="10"/>
  <c r="CYD9" i="10"/>
  <c r="CYE9" i="10"/>
  <c r="CYF9" i="10"/>
  <c r="CYG9" i="10"/>
  <c r="CYH9" i="10"/>
  <c r="CYI9" i="10"/>
  <c r="CYJ9" i="10"/>
  <c r="CYK9" i="10"/>
  <c r="CYL9" i="10"/>
  <c r="CYM9" i="10"/>
  <c r="CYN9" i="10"/>
  <c r="CYO9" i="10"/>
  <c r="CYP9" i="10"/>
  <c r="CYQ9" i="10"/>
  <c r="CYR9" i="10"/>
  <c r="CYS9" i="10"/>
  <c r="CYT9" i="10"/>
  <c r="CYU9" i="10"/>
  <c r="CYV9" i="10"/>
  <c r="CYW9" i="10"/>
  <c r="CYX9" i="10"/>
  <c r="CYY9" i="10"/>
  <c r="CYZ9" i="10"/>
  <c r="CZA9" i="10"/>
  <c r="CZB9" i="10"/>
  <c r="CZC9" i="10"/>
  <c r="CZD9" i="10"/>
  <c r="CZE9" i="10"/>
  <c r="CZF9" i="10"/>
  <c r="CZG9" i="10"/>
  <c r="CZH9" i="10"/>
  <c r="CZI9" i="10"/>
  <c r="CZJ9" i="10"/>
  <c r="CZK9" i="10"/>
  <c r="CZL9" i="10"/>
  <c r="CZM9" i="10"/>
  <c r="CZN9" i="10"/>
  <c r="CZO9" i="10"/>
  <c r="CZP9" i="10"/>
  <c r="CZQ9" i="10"/>
  <c r="CZR9" i="10"/>
  <c r="CZS9" i="10"/>
  <c r="CZT9" i="10"/>
  <c r="CZU9" i="10"/>
  <c r="CZV9" i="10"/>
  <c r="CZW9" i="10"/>
  <c r="CZX9" i="10"/>
  <c r="CZY9" i="10"/>
  <c r="CZZ9" i="10"/>
  <c r="DAA9" i="10"/>
  <c r="DAB9" i="10"/>
  <c r="DAC9" i="10"/>
  <c r="DAD9" i="10"/>
  <c r="DAE9" i="10"/>
  <c r="DAF9" i="10"/>
  <c r="DAG9" i="10"/>
  <c r="DAH9" i="10"/>
  <c r="DAI9" i="10"/>
  <c r="DAJ9" i="10"/>
  <c r="DAK9" i="10"/>
  <c r="DAL9" i="10"/>
  <c r="DAM9" i="10"/>
  <c r="DAN9" i="10"/>
  <c r="DAO9" i="10"/>
  <c r="DAP9" i="10"/>
  <c r="DAQ9" i="10"/>
  <c r="DAR9" i="10"/>
  <c r="DAS9" i="10"/>
  <c r="DAT9" i="10"/>
  <c r="DAU9" i="10"/>
  <c r="DAV9" i="10"/>
  <c r="DAW9" i="10"/>
  <c r="DAX9" i="10"/>
  <c r="DAY9" i="10"/>
  <c r="DAZ9" i="10"/>
  <c r="DBA9" i="10"/>
  <c r="DBB9" i="10"/>
  <c r="DBC9" i="10"/>
  <c r="DBD9" i="10"/>
  <c r="DBE9" i="10"/>
  <c r="DBF9" i="10"/>
  <c r="DBG9" i="10"/>
  <c r="DBH9" i="10"/>
  <c r="DBI9" i="10"/>
  <c r="DBJ9" i="10"/>
  <c r="DBK9" i="10"/>
  <c r="DBL9" i="10"/>
  <c r="DBM9" i="10"/>
  <c r="DBN9" i="10"/>
  <c r="DBO9" i="10"/>
  <c r="DBP9" i="10"/>
  <c r="DBQ9" i="10"/>
  <c r="DBR9" i="10"/>
  <c r="DBS9" i="10"/>
  <c r="DBT9" i="10"/>
  <c r="DBU9" i="10"/>
  <c r="DBV9" i="10"/>
  <c r="DBW9" i="10"/>
  <c r="DBX9" i="10"/>
  <c r="DBY9" i="10"/>
  <c r="DBZ9" i="10"/>
  <c r="DCA9" i="10"/>
  <c r="DCB9" i="10"/>
  <c r="DCC9" i="10"/>
  <c r="DCD9" i="10"/>
  <c r="DCE9" i="10"/>
  <c r="DCF9" i="10"/>
  <c r="DCG9" i="10"/>
  <c r="DCH9" i="10"/>
  <c r="DCI9" i="10"/>
  <c r="DCJ9" i="10"/>
  <c r="DCK9" i="10"/>
  <c r="DCL9" i="10"/>
  <c r="DCM9" i="10"/>
  <c r="DCN9" i="10"/>
  <c r="DCO9" i="10"/>
  <c r="DCP9" i="10"/>
  <c r="DCQ9" i="10"/>
  <c r="DCR9" i="10"/>
  <c r="DCS9" i="10"/>
  <c r="DCT9" i="10"/>
  <c r="DCU9" i="10"/>
  <c r="DCV9" i="10"/>
  <c r="DCW9" i="10"/>
  <c r="DCX9" i="10"/>
  <c r="DCY9" i="10"/>
  <c r="DCZ9" i="10"/>
  <c r="DDA9" i="10"/>
  <c r="DDB9" i="10"/>
  <c r="DDC9" i="10"/>
  <c r="DDD9" i="10"/>
  <c r="DDE9" i="10"/>
  <c r="DDF9" i="10"/>
  <c r="DDG9" i="10"/>
  <c r="DDH9" i="10"/>
  <c r="DDI9" i="10"/>
  <c r="DDJ9" i="10"/>
  <c r="DDK9" i="10"/>
  <c r="DDL9" i="10"/>
  <c r="DDM9" i="10"/>
  <c r="DDN9" i="10"/>
  <c r="DDO9" i="10"/>
  <c r="DDP9" i="10"/>
  <c r="DDQ9" i="10"/>
  <c r="DDR9" i="10"/>
  <c r="DDS9" i="10"/>
  <c r="DDT9" i="10"/>
  <c r="DDU9" i="10"/>
  <c r="DDV9" i="10"/>
  <c r="DDW9" i="10"/>
  <c r="DDX9" i="10"/>
  <c r="DDY9" i="10"/>
  <c r="DDZ9" i="10"/>
  <c r="DEA9" i="10"/>
  <c r="DEB9" i="10"/>
  <c r="DEC9" i="10"/>
  <c r="DED9" i="10"/>
  <c r="DEE9" i="10"/>
  <c r="DEF9" i="10"/>
  <c r="DEG9" i="10"/>
  <c r="DEH9" i="10"/>
  <c r="DEI9" i="10"/>
  <c r="DEJ9" i="10"/>
  <c r="DEK9" i="10"/>
  <c r="DEL9" i="10"/>
  <c r="DEM9" i="10"/>
  <c r="DEN9" i="10"/>
  <c r="DEO9" i="10"/>
  <c r="DEP9" i="10"/>
  <c r="DEQ9" i="10"/>
  <c r="DER9" i="10"/>
  <c r="DES9" i="10"/>
  <c r="DET9" i="10"/>
  <c r="DEU9" i="10"/>
  <c r="DEV9" i="10"/>
  <c r="DEW9" i="10"/>
  <c r="DEX9" i="10"/>
  <c r="DEY9" i="10"/>
  <c r="DEZ9" i="10"/>
  <c r="DFA9" i="10"/>
  <c r="DFB9" i="10"/>
  <c r="DFC9" i="10"/>
  <c r="DFD9" i="10"/>
  <c r="DFE9" i="10"/>
  <c r="DFF9" i="10"/>
  <c r="DFG9" i="10"/>
  <c r="DFH9" i="10"/>
  <c r="DFI9" i="10"/>
  <c r="DFJ9" i="10"/>
  <c r="DFK9" i="10"/>
  <c r="DFL9" i="10"/>
  <c r="DFM9" i="10"/>
  <c r="DFN9" i="10"/>
  <c r="DFO9" i="10"/>
  <c r="DFP9" i="10"/>
  <c r="DFQ9" i="10"/>
  <c r="DFR9" i="10"/>
  <c r="DFS9" i="10"/>
  <c r="DFT9" i="10"/>
  <c r="DFU9" i="10"/>
  <c r="DFV9" i="10"/>
  <c r="DFW9" i="10"/>
  <c r="DFX9" i="10"/>
  <c r="DFY9" i="10"/>
  <c r="DFZ9" i="10"/>
  <c r="DGA9" i="10"/>
  <c r="DGB9" i="10"/>
  <c r="DGC9" i="10"/>
  <c r="DGD9" i="10"/>
  <c r="DGE9" i="10"/>
  <c r="DGF9" i="10"/>
  <c r="DGG9" i="10"/>
  <c r="DGH9" i="10"/>
  <c r="DGI9" i="10"/>
  <c r="DGJ9" i="10"/>
  <c r="DGK9" i="10"/>
  <c r="DGL9" i="10"/>
  <c r="DGM9" i="10"/>
  <c r="DGN9" i="10"/>
  <c r="DGO9" i="10"/>
  <c r="DGP9" i="10"/>
  <c r="DGQ9" i="10"/>
  <c r="DGR9" i="10"/>
  <c r="DGS9" i="10"/>
  <c r="DGT9" i="10"/>
  <c r="DGU9" i="10"/>
  <c r="DGV9" i="10"/>
  <c r="DGW9" i="10"/>
  <c r="DGX9" i="10"/>
  <c r="DGY9" i="10"/>
  <c r="DGZ9" i="10"/>
  <c r="DHA9" i="10"/>
  <c r="DHB9" i="10"/>
  <c r="DHC9" i="10"/>
  <c r="DHD9" i="10"/>
  <c r="DHE9" i="10"/>
  <c r="DHF9" i="10"/>
  <c r="DHG9" i="10"/>
  <c r="DHH9" i="10"/>
  <c r="DHI9" i="10"/>
  <c r="DHJ9" i="10"/>
  <c r="DHK9" i="10"/>
  <c r="DHL9" i="10"/>
  <c r="DHM9" i="10"/>
  <c r="DHN9" i="10"/>
  <c r="DHO9" i="10"/>
  <c r="DHP9" i="10"/>
  <c r="DHQ9" i="10"/>
  <c r="DHR9" i="10"/>
  <c r="DHS9" i="10"/>
  <c r="DHT9" i="10"/>
  <c r="DHU9" i="10"/>
  <c r="DHV9" i="10"/>
  <c r="DHW9" i="10"/>
  <c r="DHX9" i="10"/>
  <c r="DHY9" i="10"/>
  <c r="DHZ9" i="10"/>
  <c r="DIA9" i="10"/>
  <c r="DIB9" i="10"/>
  <c r="DIC9" i="10"/>
  <c r="DID9" i="10"/>
  <c r="DIE9" i="10"/>
  <c r="DIF9" i="10"/>
  <c r="DIG9" i="10"/>
  <c r="DIH9" i="10"/>
  <c r="DII9" i="10"/>
  <c r="DIJ9" i="10"/>
  <c r="DIK9" i="10"/>
  <c r="DIL9" i="10"/>
  <c r="DIM9" i="10"/>
  <c r="DIN9" i="10"/>
  <c r="DIO9" i="10"/>
  <c r="DIP9" i="10"/>
  <c r="DIQ9" i="10"/>
  <c r="DIR9" i="10"/>
  <c r="DIS9" i="10"/>
  <c r="DIT9" i="10"/>
  <c r="DIU9" i="10"/>
  <c r="DIV9" i="10"/>
  <c r="DIW9" i="10"/>
  <c r="DIX9" i="10"/>
  <c r="DIY9" i="10"/>
  <c r="DIZ9" i="10"/>
  <c r="DJA9" i="10"/>
  <c r="DJB9" i="10"/>
  <c r="DJC9" i="10"/>
  <c r="DJD9" i="10"/>
  <c r="DJE9" i="10"/>
  <c r="DJF9" i="10"/>
  <c r="DJG9" i="10"/>
  <c r="DJH9" i="10"/>
  <c r="DJI9" i="10"/>
  <c r="DJJ9" i="10"/>
  <c r="DJK9" i="10"/>
  <c r="DJL9" i="10"/>
  <c r="DJM9" i="10"/>
  <c r="DJN9" i="10"/>
  <c r="DJO9" i="10"/>
  <c r="DJP9" i="10"/>
  <c r="DJQ9" i="10"/>
  <c r="DJR9" i="10"/>
  <c r="DJS9" i="10"/>
  <c r="DJT9" i="10"/>
  <c r="DJU9" i="10"/>
  <c r="DJV9" i="10"/>
  <c r="DJW9" i="10"/>
  <c r="DJX9" i="10"/>
  <c r="DJY9" i="10"/>
  <c r="DJZ9" i="10"/>
  <c r="DKA9" i="10"/>
  <c r="DKB9" i="10"/>
  <c r="DKC9" i="10"/>
  <c r="DKD9" i="10"/>
  <c r="DKE9" i="10"/>
  <c r="DKF9" i="10"/>
  <c r="DKG9" i="10"/>
  <c r="DKH9" i="10"/>
  <c r="DKI9" i="10"/>
  <c r="DKJ9" i="10"/>
  <c r="DKK9" i="10"/>
  <c r="DKL9" i="10"/>
  <c r="DKM9" i="10"/>
  <c r="DKN9" i="10"/>
  <c r="DKO9" i="10"/>
  <c r="DKP9" i="10"/>
  <c r="DKQ9" i="10"/>
  <c r="DKR9" i="10"/>
  <c r="DKS9" i="10"/>
  <c r="DKT9" i="10"/>
  <c r="DKU9" i="10"/>
  <c r="DKV9" i="10"/>
  <c r="DKW9" i="10"/>
  <c r="DKX9" i="10"/>
  <c r="DKY9" i="10"/>
  <c r="DKZ9" i="10"/>
  <c r="DLA9" i="10"/>
  <c r="DLB9" i="10"/>
  <c r="DLC9" i="10"/>
  <c r="DLD9" i="10"/>
  <c r="DLE9" i="10"/>
  <c r="DLF9" i="10"/>
  <c r="DLG9" i="10"/>
  <c r="DLH9" i="10"/>
  <c r="DLI9" i="10"/>
  <c r="DLJ9" i="10"/>
  <c r="DLK9" i="10"/>
  <c r="DLL9" i="10"/>
  <c r="DLM9" i="10"/>
  <c r="DLN9" i="10"/>
  <c r="DLO9" i="10"/>
  <c r="DLP9" i="10"/>
  <c r="DLQ9" i="10"/>
  <c r="DLR9" i="10"/>
  <c r="DLS9" i="10"/>
  <c r="DLT9" i="10"/>
  <c r="DLU9" i="10"/>
  <c r="DLV9" i="10"/>
  <c r="DLW9" i="10"/>
  <c r="DLX9" i="10"/>
  <c r="DLY9" i="10"/>
  <c r="DLZ9" i="10"/>
  <c r="DMA9" i="10"/>
  <c r="DMB9" i="10"/>
  <c r="DMC9" i="10"/>
  <c r="DMD9" i="10"/>
  <c r="DME9" i="10"/>
  <c r="DMF9" i="10"/>
  <c r="DMG9" i="10"/>
  <c r="DMH9" i="10"/>
  <c r="DMI9" i="10"/>
  <c r="DMJ9" i="10"/>
  <c r="DMK9" i="10"/>
  <c r="DML9" i="10"/>
  <c r="DMM9" i="10"/>
  <c r="DMN9" i="10"/>
  <c r="DMO9" i="10"/>
  <c r="DMP9" i="10"/>
  <c r="DMQ9" i="10"/>
  <c r="DMR9" i="10"/>
  <c r="DMS9" i="10"/>
  <c r="DMT9" i="10"/>
  <c r="DMU9" i="10"/>
  <c r="DMV9" i="10"/>
  <c r="DMW9" i="10"/>
  <c r="DMX9" i="10"/>
  <c r="DMY9" i="10"/>
  <c r="DMZ9" i="10"/>
  <c r="DNA9" i="10"/>
  <c r="DNB9" i="10"/>
  <c r="DNC9" i="10"/>
  <c r="DND9" i="10"/>
  <c r="DNE9" i="10"/>
  <c r="DNF9" i="10"/>
  <c r="DNG9" i="10"/>
  <c r="DNH9" i="10"/>
  <c r="DNI9" i="10"/>
  <c r="DNJ9" i="10"/>
  <c r="DNK9" i="10"/>
  <c r="DNL9" i="10"/>
  <c r="DNM9" i="10"/>
  <c r="DNN9" i="10"/>
  <c r="DNO9" i="10"/>
  <c r="DNP9" i="10"/>
  <c r="DNQ9" i="10"/>
  <c r="DNR9" i="10"/>
  <c r="DNS9" i="10"/>
  <c r="DNT9" i="10"/>
  <c r="DNU9" i="10"/>
  <c r="DNV9" i="10"/>
  <c r="DNW9" i="10"/>
  <c r="DNX9" i="10"/>
  <c r="DNY9" i="10"/>
  <c r="DNZ9" i="10"/>
  <c r="DOA9" i="10"/>
  <c r="DOB9" i="10"/>
  <c r="DOC9" i="10"/>
  <c r="DOD9" i="10"/>
  <c r="DOE9" i="10"/>
  <c r="DOF9" i="10"/>
  <c r="DOG9" i="10"/>
  <c r="DOH9" i="10"/>
  <c r="DOI9" i="10"/>
  <c r="DOJ9" i="10"/>
  <c r="DOK9" i="10"/>
  <c r="DOL9" i="10"/>
  <c r="DOM9" i="10"/>
  <c r="DON9" i="10"/>
  <c r="DOO9" i="10"/>
  <c r="DOP9" i="10"/>
  <c r="DOQ9" i="10"/>
  <c r="DOR9" i="10"/>
  <c r="DOS9" i="10"/>
  <c r="DOT9" i="10"/>
  <c r="DOU9" i="10"/>
  <c r="DOV9" i="10"/>
  <c r="DOW9" i="10"/>
  <c r="DOX9" i="10"/>
  <c r="DOY9" i="10"/>
  <c r="DOZ9" i="10"/>
  <c r="DPA9" i="10"/>
  <c r="DPB9" i="10"/>
  <c r="DPC9" i="10"/>
  <c r="DPD9" i="10"/>
  <c r="DPE9" i="10"/>
  <c r="DPF9" i="10"/>
  <c r="DPG9" i="10"/>
  <c r="DPH9" i="10"/>
  <c r="DPI9" i="10"/>
  <c r="DPJ9" i="10"/>
  <c r="DPK9" i="10"/>
  <c r="DPL9" i="10"/>
  <c r="DPM9" i="10"/>
  <c r="DPN9" i="10"/>
  <c r="DPO9" i="10"/>
  <c r="DPP9" i="10"/>
  <c r="DPQ9" i="10"/>
  <c r="DPR9" i="10"/>
  <c r="DPS9" i="10"/>
  <c r="DPT9" i="10"/>
  <c r="DPU9" i="10"/>
  <c r="DPV9" i="10"/>
  <c r="DPW9" i="10"/>
  <c r="DPX9" i="10"/>
  <c r="DPY9" i="10"/>
  <c r="DPZ9" i="10"/>
  <c r="DQA9" i="10"/>
  <c r="DQB9" i="10"/>
  <c r="DQC9" i="10"/>
  <c r="DQD9" i="10"/>
  <c r="DQE9" i="10"/>
  <c r="DQF9" i="10"/>
  <c r="DQG9" i="10"/>
  <c r="DQH9" i="10"/>
  <c r="DQI9" i="10"/>
  <c r="DQJ9" i="10"/>
  <c r="DQK9" i="10"/>
  <c r="DQL9" i="10"/>
  <c r="DQM9" i="10"/>
  <c r="DQN9" i="10"/>
  <c r="DQO9" i="10"/>
  <c r="DQP9" i="10"/>
  <c r="DQQ9" i="10"/>
  <c r="DQR9" i="10"/>
  <c r="DQS9" i="10"/>
  <c r="DQT9" i="10"/>
  <c r="DQU9" i="10"/>
  <c r="DQV9" i="10"/>
  <c r="DQW9" i="10"/>
  <c r="DQX9" i="10"/>
  <c r="DQY9" i="10"/>
  <c r="DQZ9" i="10"/>
  <c r="DRA9" i="10"/>
  <c r="DRB9" i="10"/>
  <c r="DRC9" i="10"/>
  <c r="DRD9" i="10"/>
  <c r="DRE9" i="10"/>
  <c r="DRF9" i="10"/>
  <c r="DRG9" i="10"/>
  <c r="DRH9" i="10"/>
  <c r="DRI9" i="10"/>
  <c r="DRJ9" i="10"/>
  <c r="DRK9" i="10"/>
  <c r="DRL9" i="10"/>
  <c r="DRM9" i="10"/>
  <c r="DRN9" i="10"/>
  <c r="DRO9" i="10"/>
  <c r="DRP9" i="10"/>
  <c r="DRQ9" i="10"/>
  <c r="DRR9" i="10"/>
  <c r="DRS9" i="10"/>
  <c r="DRT9" i="10"/>
  <c r="DRU9" i="10"/>
  <c r="DRV9" i="10"/>
  <c r="DRW9" i="10"/>
  <c r="DRX9" i="10"/>
  <c r="DRY9" i="10"/>
  <c r="DRZ9" i="10"/>
  <c r="DSA9" i="10"/>
  <c r="DSB9" i="10"/>
  <c r="DSC9" i="10"/>
  <c r="DSD9" i="10"/>
  <c r="DSE9" i="10"/>
  <c r="DSF9" i="10"/>
  <c r="DSG9" i="10"/>
  <c r="DSH9" i="10"/>
  <c r="DSI9" i="10"/>
  <c r="DSJ9" i="10"/>
  <c r="DSK9" i="10"/>
  <c r="DSL9" i="10"/>
  <c r="DSM9" i="10"/>
  <c r="DSN9" i="10"/>
  <c r="DSO9" i="10"/>
  <c r="DSP9" i="10"/>
  <c r="DSQ9" i="10"/>
  <c r="DSR9" i="10"/>
  <c r="DSS9" i="10"/>
  <c r="DST9" i="10"/>
  <c r="DSU9" i="10"/>
  <c r="DSV9" i="10"/>
  <c r="DSW9" i="10"/>
  <c r="DSX9" i="10"/>
  <c r="DSY9" i="10"/>
  <c r="DSZ9" i="10"/>
  <c r="DTA9" i="10"/>
  <c r="DTB9" i="10"/>
  <c r="DTC9" i="10"/>
  <c r="DTD9" i="10"/>
  <c r="DTE9" i="10"/>
  <c r="DTF9" i="10"/>
  <c r="DTG9" i="10"/>
  <c r="DTH9" i="10"/>
  <c r="DTI9" i="10"/>
  <c r="DTJ9" i="10"/>
  <c r="DTK9" i="10"/>
  <c r="DTL9" i="10"/>
  <c r="DTM9" i="10"/>
  <c r="DTN9" i="10"/>
  <c r="DTO9" i="10"/>
  <c r="DTP9" i="10"/>
  <c r="DTQ9" i="10"/>
  <c r="DTR9" i="10"/>
  <c r="DTS9" i="10"/>
  <c r="DTT9" i="10"/>
  <c r="DTU9" i="10"/>
  <c r="DTV9" i="10"/>
  <c r="DTW9" i="10"/>
  <c r="DTX9" i="10"/>
  <c r="DTY9" i="10"/>
  <c r="DTZ9" i="10"/>
  <c r="DUA9" i="10"/>
  <c r="DUB9" i="10"/>
  <c r="DUC9" i="10"/>
  <c r="DUD9" i="10"/>
  <c r="DUE9" i="10"/>
  <c r="DUF9" i="10"/>
  <c r="DUG9" i="10"/>
  <c r="DUH9" i="10"/>
  <c r="DUI9" i="10"/>
  <c r="DUJ9" i="10"/>
  <c r="DUK9" i="10"/>
  <c r="DUL9" i="10"/>
  <c r="DUM9" i="10"/>
  <c r="DUN9" i="10"/>
  <c r="DUO9" i="10"/>
  <c r="DUP9" i="10"/>
  <c r="DUQ9" i="10"/>
  <c r="DUR9" i="10"/>
  <c r="DUS9" i="10"/>
  <c r="DUT9" i="10"/>
  <c r="DUU9" i="10"/>
  <c r="DUV9" i="10"/>
  <c r="DUW9" i="10"/>
  <c r="DUX9" i="10"/>
  <c r="DUY9" i="10"/>
  <c r="DUZ9" i="10"/>
  <c r="DVA9" i="10"/>
  <c r="DVB9" i="10"/>
  <c r="DVC9" i="10"/>
  <c r="DVD9" i="10"/>
  <c r="DVE9" i="10"/>
  <c r="DVF9" i="10"/>
  <c r="DVG9" i="10"/>
  <c r="DVH9" i="10"/>
  <c r="DVI9" i="10"/>
  <c r="DVJ9" i="10"/>
  <c r="DVK9" i="10"/>
  <c r="DVL9" i="10"/>
  <c r="DVM9" i="10"/>
  <c r="DVN9" i="10"/>
  <c r="DVO9" i="10"/>
  <c r="DVP9" i="10"/>
  <c r="DVQ9" i="10"/>
  <c r="DVR9" i="10"/>
  <c r="DVS9" i="10"/>
  <c r="DVT9" i="10"/>
  <c r="DVU9" i="10"/>
  <c r="DVV9" i="10"/>
  <c r="DVW9" i="10"/>
  <c r="DVX9" i="10"/>
  <c r="DVY9" i="10"/>
  <c r="DVZ9" i="10"/>
  <c r="DWA9" i="10"/>
  <c r="DWB9" i="10"/>
  <c r="DWC9" i="10"/>
  <c r="DWD9" i="10"/>
  <c r="DWE9" i="10"/>
  <c r="DWF9" i="10"/>
  <c r="DWG9" i="10"/>
  <c r="DWH9" i="10"/>
  <c r="DWI9" i="10"/>
  <c r="DWJ9" i="10"/>
  <c r="DWK9" i="10"/>
  <c r="DWL9" i="10"/>
  <c r="DWM9" i="10"/>
  <c r="DWN9" i="10"/>
  <c r="DWO9" i="10"/>
  <c r="DWP9" i="10"/>
  <c r="DWQ9" i="10"/>
  <c r="DWR9" i="10"/>
  <c r="DWS9" i="10"/>
  <c r="DWT9" i="10"/>
  <c r="DWU9" i="10"/>
  <c r="DWV9" i="10"/>
  <c r="DWW9" i="10"/>
  <c r="DWX9" i="10"/>
  <c r="DWY9" i="10"/>
  <c r="DWZ9" i="10"/>
  <c r="DXA9" i="10"/>
  <c r="DXB9" i="10"/>
  <c r="DXC9" i="10"/>
  <c r="DXD9" i="10"/>
  <c r="DXE9" i="10"/>
  <c r="DXF9" i="10"/>
  <c r="DXG9" i="10"/>
  <c r="DXH9" i="10"/>
  <c r="DXI9" i="10"/>
  <c r="DXJ9" i="10"/>
  <c r="DXK9" i="10"/>
  <c r="DXL9" i="10"/>
  <c r="DXM9" i="10"/>
  <c r="DXN9" i="10"/>
  <c r="DXO9" i="10"/>
  <c r="DXP9" i="10"/>
  <c r="DXQ9" i="10"/>
  <c r="DXR9" i="10"/>
  <c r="DXS9" i="10"/>
  <c r="DXT9" i="10"/>
  <c r="DXU9" i="10"/>
  <c r="DXV9" i="10"/>
  <c r="DXW9" i="10"/>
  <c r="DXX9" i="10"/>
  <c r="DXY9" i="10"/>
  <c r="DXZ9" i="10"/>
  <c r="DYA9" i="10"/>
  <c r="DYB9" i="10"/>
  <c r="DYC9" i="10"/>
  <c r="DYD9" i="10"/>
  <c r="DYE9" i="10"/>
  <c r="DYF9" i="10"/>
  <c r="DYG9" i="10"/>
  <c r="DYH9" i="10"/>
  <c r="DYI9" i="10"/>
  <c r="DYJ9" i="10"/>
  <c r="DYK9" i="10"/>
  <c r="DYL9" i="10"/>
  <c r="DYM9" i="10"/>
  <c r="DYN9" i="10"/>
  <c r="DYO9" i="10"/>
  <c r="DYP9" i="10"/>
  <c r="DYQ9" i="10"/>
  <c r="DYR9" i="10"/>
  <c r="DYS9" i="10"/>
  <c r="DYT9" i="10"/>
  <c r="DYU9" i="10"/>
  <c r="DYV9" i="10"/>
  <c r="DYW9" i="10"/>
  <c r="DYX9" i="10"/>
  <c r="DYY9" i="10"/>
  <c r="DYZ9" i="10"/>
  <c r="DZA9" i="10"/>
  <c r="DZB9" i="10"/>
  <c r="DZC9" i="10"/>
  <c r="DZD9" i="10"/>
  <c r="DZE9" i="10"/>
  <c r="DZF9" i="10"/>
  <c r="DZG9" i="10"/>
  <c r="DZH9" i="10"/>
  <c r="DZI9" i="10"/>
  <c r="DZJ9" i="10"/>
  <c r="DZK9" i="10"/>
  <c r="DZL9" i="10"/>
  <c r="DZM9" i="10"/>
  <c r="DZN9" i="10"/>
  <c r="DZO9" i="10"/>
  <c r="DZP9" i="10"/>
  <c r="DZQ9" i="10"/>
  <c r="DZR9" i="10"/>
  <c r="DZS9" i="10"/>
  <c r="DZT9" i="10"/>
  <c r="DZU9" i="10"/>
  <c r="DZV9" i="10"/>
  <c r="DZW9" i="10"/>
  <c r="DZX9" i="10"/>
  <c r="DZY9" i="10"/>
  <c r="DZZ9" i="10"/>
  <c r="EAA9" i="10"/>
  <c r="EAB9" i="10"/>
  <c r="EAC9" i="10"/>
  <c r="EAD9" i="10"/>
  <c r="EAE9" i="10"/>
  <c r="EAF9" i="10"/>
  <c r="EAG9" i="10"/>
  <c r="EAH9" i="10"/>
  <c r="EAI9" i="10"/>
  <c r="EAJ9" i="10"/>
  <c r="EAK9" i="10"/>
  <c r="EAL9" i="10"/>
  <c r="EAM9" i="10"/>
  <c r="EAN9" i="10"/>
  <c r="EAO9" i="10"/>
  <c r="EAP9" i="10"/>
  <c r="EAQ9" i="10"/>
  <c r="EAR9" i="10"/>
  <c r="EAS9" i="10"/>
  <c r="EAT9" i="10"/>
  <c r="EAU9" i="10"/>
  <c r="EAV9" i="10"/>
  <c r="EAW9" i="10"/>
  <c r="EAX9" i="10"/>
  <c r="EAY9" i="10"/>
  <c r="EAZ9" i="10"/>
  <c r="EBA9" i="10"/>
  <c r="EBB9" i="10"/>
  <c r="EBC9" i="10"/>
  <c r="EBD9" i="10"/>
  <c r="EBE9" i="10"/>
  <c r="EBF9" i="10"/>
  <c r="EBG9" i="10"/>
  <c r="EBH9" i="10"/>
  <c r="EBI9" i="10"/>
  <c r="EBJ9" i="10"/>
  <c r="EBK9" i="10"/>
  <c r="EBL9" i="10"/>
  <c r="EBM9" i="10"/>
  <c r="EBN9" i="10"/>
  <c r="EBO9" i="10"/>
  <c r="EBP9" i="10"/>
  <c r="EBQ9" i="10"/>
  <c r="EBR9" i="10"/>
  <c r="EBS9" i="10"/>
  <c r="EBT9" i="10"/>
  <c r="EBU9" i="10"/>
  <c r="EBV9" i="10"/>
  <c r="EBW9" i="10"/>
  <c r="EBX9" i="10"/>
  <c r="EBY9" i="10"/>
  <c r="EBZ9" i="10"/>
  <c r="ECA9" i="10"/>
  <c r="ECB9" i="10"/>
  <c r="ECC9" i="10"/>
  <c r="ECD9" i="10"/>
  <c r="ECE9" i="10"/>
  <c r="ECF9" i="10"/>
  <c r="ECG9" i="10"/>
  <c r="ECH9" i="10"/>
  <c r="ECI9" i="10"/>
  <c r="ECJ9" i="10"/>
  <c r="ECK9" i="10"/>
  <c r="ECL9" i="10"/>
  <c r="ECM9" i="10"/>
  <c r="ECN9" i="10"/>
  <c r="ECO9" i="10"/>
  <c r="ECP9" i="10"/>
  <c r="ECQ9" i="10"/>
  <c r="ECR9" i="10"/>
  <c r="ECS9" i="10"/>
  <c r="ECT9" i="10"/>
  <c r="ECU9" i="10"/>
  <c r="ECV9" i="10"/>
  <c r="ECW9" i="10"/>
  <c r="ECX9" i="10"/>
  <c r="ECY9" i="10"/>
  <c r="ECZ9" i="10"/>
  <c r="EDA9" i="10"/>
  <c r="EDB9" i="10"/>
  <c r="EDC9" i="10"/>
  <c r="EDD9" i="10"/>
  <c r="EDE9" i="10"/>
  <c r="EDF9" i="10"/>
  <c r="EDG9" i="10"/>
  <c r="EDH9" i="10"/>
  <c r="EDI9" i="10"/>
  <c r="EDJ9" i="10"/>
  <c r="EDK9" i="10"/>
  <c r="EDL9" i="10"/>
  <c r="EDM9" i="10"/>
  <c r="EDN9" i="10"/>
  <c r="EDO9" i="10"/>
  <c r="EDP9" i="10"/>
  <c r="EDQ9" i="10"/>
  <c r="EDR9" i="10"/>
  <c r="EDS9" i="10"/>
  <c r="EDT9" i="10"/>
  <c r="EDU9" i="10"/>
  <c r="EDV9" i="10"/>
  <c r="EDW9" i="10"/>
  <c r="EDX9" i="10"/>
  <c r="EDY9" i="10"/>
  <c r="EDZ9" i="10"/>
  <c r="EEA9" i="10"/>
  <c r="EEB9" i="10"/>
  <c r="EEC9" i="10"/>
  <c r="EED9" i="10"/>
  <c r="EEE9" i="10"/>
  <c r="EEF9" i="10"/>
  <c r="EEG9" i="10"/>
  <c r="EEH9" i="10"/>
  <c r="EEI9" i="10"/>
  <c r="EEJ9" i="10"/>
  <c r="EEK9" i="10"/>
  <c r="EEL9" i="10"/>
  <c r="EEM9" i="10"/>
  <c r="EEN9" i="10"/>
  <c r="EEO9" i="10"/>
  <c r="EEP9" i="10"/>
  <c r="EEQ9" i="10"/>
  <c r="EER9" i="10"/>
  <c r="EES9" i="10"/>
  <c r="EET9" i="10"/>
  <c r="EEU9" i="10"/>
  <c r="EEV9" i="10"/>
  <c r="EEW9" i="10"/>
  <c r="EEX9" i="10"/>
  <c r="EEY9" i="10"/>
  <c r="EEZ9" i="10"/>
  <c r="EFA9" i="10"/>
  <c r="EFB9" i="10"/>
  <c r="EFC9" i="10"/>
  <c r="EFD9" i="10"/>
  <c r="EFE9" i="10"/>
  <c r="EFF9" i="10"/>
  <c r="EFG9" i="10"/>
  <c r="EFH9" i="10"/>
  <c r="EFI9" i="10"/>
  <c r="EFJ9" i="10"/>
  <c r="EFK9" i="10"/>
  <c r="EFL9" i="10"/>
  <c r="EFM9" i="10"/>
  <c r="EFN9" i="10"/>
  <c r="EFO9" i="10"/>
  <c r="EFP9" i="10"/>
  <c r="EFQ9" i="10"/>
  <c r="EFR9" i="10"/>
  <c r="EFS9" i="10"/>
  <c r="EFT9" i="10"/>
  <c r="EFU9" i="10"/>
  <c r="EFV9" i="10"/>
  <c r="EFW9" i="10"/>
  <c r="EFX9" i="10"/>
  <c r="EFY9" i="10"/>
  <c r="EFZ9" i="10"/>
  <c r="EGA9" i="10"/>
  <c r="EGB9" i="10"/>
  <c r="EGC9" i="10"/>
  <c r="EGD9" i="10"/>
  <c r="EGE9" i="10"/>
  <c r="EGF9" i="10"/>
  <c r="EGG9" i="10"/>
  <c r="EGH9" i="10"/>
  <c r="EGI9" i="10"/>
  <c r="EGJ9" i="10"/>
  <c r="EGK9" i="10"/>
  <c r="EGL9" i="10"/>
  <c r="EGM9" i="10"/>
  <c r="EGN9" i="10"/>
  <c r="EGO9" i="10"/>
  <c r="EGP9" i="10"/>
  <c r="EGQ9" i="10"/>
  <c r="EGR9" i="10"/>
  <c r="EGS9" i="10"/>
  <c r="EGT9" i="10"/>
  <c r="EGU9" i="10"/>
  <c r="EGV9" i="10"/>
  <c r="EGW9" i="10"/>
  <c r="EGX9" i="10"/>
  <c r="EGY9" i="10"/>
  <c r="EGZ9" i="10"/>
  <c r="EHA9" i="10"/>
  <c r="EHB9" i="10"/>
  <c r="EHC9" i="10"/>
  <c r="EHD9" i="10"/>
  <c r="EHE9" i="10"/>
  <c r="EHF9" i="10"/>
  <c r="EHG9" i="10"/>
  <c r="EHH9" i="10"/>
  <c r="EHI9" i="10"/>
  <c r="EHJ9" i="10"/>
  <c r="EHK9" i="10"/>
  <c r="EHL9" i="10"/>
  <c r="EHM9" i="10"/>
  <c r="EHN9" i="10"/>
  <c r="EHO9" i="10"/>
  <c r="EHP9" i="10"/>
  <c r="EHQ9" i="10"/>
  <c r="EHR9" i="10"/>
  <c r="EHS9" i="10"/>
  <c r="EHT9" i="10"/>
  <c r="EHU9" i="10"/>
  <c r="EHV9" i="10"/>
  <c r="EHW9" i="10"/>
  <c r="EHX9" i="10"/>
  <c r="EHY9" i="10"/>
  <c r="EHZ9" i="10"/>
  <c r="EIA9" i="10"/>
  <c r="EIB9" i="10"/>
  <c r="EIC9" i="10"/>
  <c r="EID9" i="10"/>
  <c r="EIE9" i="10"/>
  <c r="EIF9" i="10"/>
  <c r="EIG9" i="10"/>
  <c r="EIH9" i="10"/>
  <c r="EII9" i="10"/>
  <c r="EIJ9" i="10"/>
  <c r="EIK9" i="10"/>
  <c r="EIL9" i="10"/>
  <c r="EIM9" i="10"/>
  <c r="EIN9" i="10"/>
  <c r="EIO9" i="10"/>
  <c r="EIP9" i="10"/>
  <c r="EIQ9" i="10"/>
  <c r="EIR9" i="10"/>
  <c r="EIS9" i="10"/>
  <c r="EIT9" i="10"/>
  <c r="EIU9" i="10"/>
  <c r="EIV9" i="10"/>
  <c r="EIW9" i="10"/>
  <c r="EIX9" i="10"/>
  <c r="EIY9" i="10"/>
  <c r="EIZ9" i="10"/>
  <c r="EJA9" i="10"/>
  <c r="EJB9" i="10"/>
  <c r="EJC9" i="10"/>
  <c r="EJD9" i="10"/>
  <c r="EJE9" i="10"/>
  <c r="EJF9" i="10"/>
  <c r="EJG9" i="10"/>
  <c r="EJH9" i="10"/>
  <c r="EJI9" i="10"/>
  <c r="EJJ9" i="10"/>
  <c r="EJK9" i="10"/>
  <c r="EJL9" i="10"/>
  <c r="EJM9" i="10"/>
  <c r="EJN9" i="10"/>
  <c r="EJO9" i="10"/>
  <c r="EJP9" i="10"/>
  <c r="EJQ9" i="10"/>
  <c r="EJR9" i="10"/>
  <c r="EJS9" i="10"/>
  <c r="EJT9" i="10"/>
  <c r="EJU9" i="10"/>
  <c r="EJV9" i="10"/>
  <c r="EJW9" i="10"/>
  <c r="EJX9" i="10"/>
  <c r="EJY9" i="10"/>
  <c r="EJZ9" i="10"/>
  <c r="EKA9" i="10"/>
  <c r="EKB9" i="10"/>
  <c r="EKC9" i="10"/>
  <c r="EKD9" i="10"/>
  <c r="EKE9" i="10"/>
  <c r="EKF9" i="10"/>
  <c r="EKG9" i="10"/>
  <c r="EKH9" i="10"/>
  <c r="EKI9" i="10"/>
  <c r="EKJ9" i="10"/>
  <c r="EKK9" i="10"/>
  <c r="EKL9" i="10"/>
  <c r="EKM9" i="10"/>
  <c r="EKN9" i="10"/>
  <c r="EKO9" i="10"/>
  <c r="EKP9" i="10"/>
  <c r="EKQ9" i="10"/>
  <c r="EKR9" i="10"/>
  <c r="EKS9" i="10"/>
  <c r="EKT9" i="10"/>
  <c r="EKU9" i="10"/>
  <c r="EKV9" i="10"/>
  <c r="EKW9" i="10"/>
  <c r="EKX9" i="10"/>
  <c r="EKY9" i="10"/>
  <c r="EKZ9" i="10"/>
  <c r="ELA9" i="10"/>
  <c r="ELB9" i="10"/>
  <c r="ELC9" i="10"/>
  <c r="ELD9" i="10"/>
  <c r="ELE9" i="10"/>
  <c r="ELF9" i="10"/>
  <c r="ELG9" i="10"/>
  <c r="ELH9" i="10"/>
  <c r="ELI9" i="10"/>
  <c r="ELJ9" i="10"/>
  <c r="ELK9" i="10"/>
  <c r="ELL9" i="10"/>
  <c r="ELM9" i="10"/>
  <c r="ELN9" i="10"/>
  <c r="ELO9" i="10"/>
  <c r="ELP9" i="10"/>
  <c r="ELQ9" i="10"/>
  <c r="ELR9" i="10"/>
  <c r="ELS9" i="10"/>
  <c r="ELT9" i="10"/>
  <c r="ELU9" i="10"/>
  <c r="ELV9" i="10"/>
  <c r="ELW9" i="10"/>
  <c r="ELX9" i="10"/>
  <c r="ELY9" i="10"/>
  <c r="ELZ9" i="10"/>
  <c r="EMA9" i="10"/>
  <c r="EMB9" i="10"/>
  <c r="EMC9" i="10"/>
  <c r="EMD9" i="10"/>
  <c r="EME9" i="10"/>
  <c r="EMF9" i="10"/>
  <c r="EMG9" i="10"/>
  <c r="EMH9" i="10"/>
  <c r="EMI9" i="10"/>
  <c r="EMJ9" i="10"/>
  <c r="EMK9" i="10"/>
  <c r="EML9" i="10"/>
  <c r="EMM9" i="10"/>
  <c r="EMN9" i="10"/>
  <c r="EMO9" i="10"/>
  <c r="EMP9" i="10"/>
  <c r="EMQ9" i="10"/>
  <c r="EMR9" i="10"/>
  <c r="EMS9" i="10"/>
  <c r="EMT9" i="10"/>
  <c r="EMU9" i="10"/>
  <c r="EMV9" i="10"/>
  <c r="EMW9" i="10"/>
  <c r="EMX9" i="10"/>
  <c r="EMY9" i="10"/>
  <c r="EMZ9" i="10"/>
  <c r="ENA9" i="10"/>
  <c r="ENB9" i="10"/>
  <c r="ENC9" i="10"/>
  <c r="END9" i="10"/>
  <c r="ENE9" i="10"/>
  <c r="ENF9" i="10"/>
  <c r="ENG9" i="10"/>
  <c r="ENH9" i="10"/>
  <c r="ENI9" i="10"/>
  <c r="ENJ9" i="10"/>
  <c r="ENK9" i="10"/>
  <c r="ENL9" i="10"/>
  <c r="ENM9" i="10"/>
  <c r="ENN9" i="10"/>
  <c r="ENO9" i="10"/>
  <c r="ENP9" i="10"/>
  <c r="ENQ9" i="10"/>
  <c r="ENR9" i="10"/>
  <c r="ENS9" i="10"/>
  <c r="ENT9" i="10"/>
  <c r="ENU9" i="10"/>
  <c r="ENV9" i="10"/>
  <c r="ENW9" i="10"/>
  <c r="ENX9" i="10"/>
  <c r="ENY9" i="10"/>
  <c r="ENZ9" i="10"/>
  <c r="EOA9" i="10"/>
  <c r="EOB9" i="10"/>
  <c r="EOC9" i="10"/>
  <c r="EOD9" i="10"/>
  <c r="EOE9" i="10"/>
  <c r="EOF9" i="10"/>
  <c r="EOG9" i="10"/>
  <c r="EOH9" i="10"/>
  <c r="EOI9" i="10"/>
  <c r="EOJ9" i="10"/>
  <c r="EOK9" i="10"/>
  <c r="EOL9" i="10"/>
  <c r="EOM9" i="10"/>
  <c r="EON9" i="10"/>
  <c r="EOO9" i="10"/>
  <c r="EOP9" i="10"/>
  <c r="EOQ9" i="10"/>
  <c r="EOR9" i="10"/>
  <c r="EOS9" i="10"/>
  <c r="EOT9" i="10"/>
  <c r="EOU9" i="10"/>
  <c r="EOV9" i="10"/>
  <c r="EOW9" i="10"/>
  <c r="EOX9" i="10"/>
  <c r="EOY9" i="10"/>
  <c r="EOZ9" i="10"/>
  <c r="EPA9" i="10"/>
  <c r="EPB9" i="10"/>
  <c r="EPC9" i="10"/>
  <c r="EPD9" i="10"/>
  <c r="EPE9" i="10"/>
  <c r="EPF9" i="10"/>
  <c r="EPG9" i="10"/>
  <c r="EPH9" i="10"/>
  <c r="EPI9" i="10"/>
  <c r="EPJ9" i="10"/>
  <c r="EPK9" i="10"/>
  <c r="EPL9" i="10"/>
  <c r="EPM9" i="10"/>
  <c r="EPN9" i="10"/>
  <c r="EPO9" i="10"/>
  <c r="EPP9" i="10"/>
  <c r="EPQ9" i="10"/>
  <c r="EPR9" i="10"/>
  <c r="EPS9" i="10"/>
  <c r="EPT9" i="10"/>
  <c r="EPU9" i="10"/>
  <c r="EPV9" i="10"/>
  <c r="EPW9" i="10"/>
  <c r="EPX9" i="10"/>
  <c r="EPY9" i="10"/>
  <c r="EPZ9" i="10"/>
  <c r="EQA9" i="10"/>
  <c r="EQB9" i="10"/>
  <c r="EQC9" i="10"/>
  <c r="EQD9" i="10"/>
  <c r="EQE9" i="10"/>
  <c r="EQF9" i="10"/>
  <c r="EQG9" i="10"/>
  <c r="EQH9" i="10"/>
  <c r="EQI9" i="10"/>
  <c r="EQJ9" i="10"/>
  <c r="EQK9" i="10"/>
  <c r="EQL9" i="10"/>
  <c r="EQM9" i="10"/>
  <c r="EQN9" i="10"/>
  <c r="EQO9" i="10"/>
  <c r="EQP9" i="10"/>
  <c r="EQQ9" i="10"/>
  <c r="EQR9" i="10"/>
  <c r="EQS9" i="10"/>
  <c r="EQT9" i="10"/>
  <c r="EQU9" i="10"/>
  <c r="EQV9" i="10"/>
  <c r="EQW9" i="10"/>
  <c r="EQX9" i="10"/>
  <c r="EQY9" i="10"/>
  <c r="EQZ9" i="10"/>
  <c r="ERA9" i="10"/>
  <c r="ERB9" i="10"/>
  <c r="ERC9" i="10"/>
  <c r="ERD9" i="10"/>
  <c r="ERE9" i="10"/>
  <c r="ERF9" i="10"/>
  <c r="ERG9" i="10"/>
  <c r="ERH9" i="10"/>
  <c r="ERI9" i="10"/>
  <c r="ERJ9" i="10"/>
  <c r="ERK9" i="10"/>
  <c r="ERL9" i="10"/>
  <c r="ERM9" i="10"/>
  <c r="ERN9" i="10"/>
  <c r="ERO9" i="10"/>
  <c r="ERP9" i="10"/>
  <c r="ERQ9" i="10"/>
  <c r="ERR9" i="10"/>
  <c r="ERS9" i="10"/>
  <c r="ERT9" i="10"/>
  <c r="ERU9" i="10"/>
  <c r="ERV9" i="10"/>
  <c r="ERW9" i="10"/>
  <c r="ERX9" i="10"/>
  <c r="ERY9" i="10"/>
  <c r="ERZ9" i="10"/>
  <c r="ESA9" i="10"/>
  <c r="ESB9" i="10"/>
  <c r="ESC9" i="10"/>
  <c r="ESD9" i="10"/>
  <c r="ESE9" i="10"/>
  <c r="ESF9" i="10"/>
  <c r="ESG9" i="10"/>
  <c r="ESH9" i="10"/>
  <c r="ESI9" i="10"/>
  <c r="ESJ9" i="10"/>
  <c r="ESK9" i="10"/>
  <c r="ESL9" i="10"/>
  <c r="ESM9" i="10"/>
  <c r="ESN9" i="10"/>
  <c r="ESO9" i="10"/>
  <c r="ESP9" i="10"/>
  <c r="ESQ9" i="10"/>
  <c r="ESR9" i="10"/>
  <c r="ESS9" i="10"/>
  <c r="EST9" i="10"/>
  <c r="ESU9" i="10"/>
  <c r="ESV9" i="10"/>
  <c r="ESW9" i="10"/>
  <c r="ESX9" i="10"/>
  <c r="ESY9" i="10"/>
  <c r="ESZ9" i="10"/>
  <c r="ETA9" i="10"/>
  <c r="ETB9" i="10"/>
  <c r="ETC9" i="10"/>
  <c r="ETD9" i="10"/>
  <c r="ETE9" i="10"/>
  <c r="ETF9" i="10"/>
  <c r="ETG9" i="10"/>
  <c r="ETH9" i="10"/>
  <c r="ETI9" i="10"/>
  <c r="ETJ9" i="10"/>
  <c r="ETK9" i="10"/>
  <c r="ETL9" i="10"/>
  <c r="ETM9" i="10"/>
  <c r="ETN9" i="10"/>
  <c r="ETO9" i="10"/>
  <c r="ETP9" i="10"/>
  <c r="ETQ9" i="10"/>
  <c r="ETR9" i="10"/>
  <c r="ETS9" i="10"/>
  <c r="ETT9" i="10"/>
  <c r="ETU9" i="10"/>
  <c r="ETV9" i="10"/>
  <c r="ETW9" i="10"/>
  <c r="ETX9" i="10"/>
  <c r="ETY9" i="10"/>
  <c r="ETZ9" i="10"/>
  <c r="EUA9" i="10"/>
  <c r="EUB9" i="10"/>
  <c r="EUC9" i="10"/>
  <c r="EUD9" i="10"/>
  <c r="EUE9" i="10"/>
  <c r="EUF9" i="10"/>
  <c r="EUG9" i="10"/>
  <c r="EUH9" i="10"/>
  <c r="EUI9" i="10"/>
  <c r="EUJ9" i="10"/>
  <c r="EUK9" i="10"/>
  <c r="EUL9" i="10"/>
  <c r="EUM9" i="10"/>
  <c r="EUN9" i="10"/>
  <c r="EUO9" i="10"/>
  <c r="EUP9" i="10"/>
  <c r="EUQ9" i="10"/>
  <c r="EUR9" i="10"/>
  <c r="EUS9" i="10"/>
  <c r="EUT9" i="10"/>
  <c r="EUU9" i="10"/>
  <c r="EUV9" i="10"/>
  <c r="EUW9" i="10"/>
  <c r="EUX9" i="10"/>
  <c r="EUY9" i="10"/>
  <c r="EUZ9" i="10"/>
  <c r="EVA9" i="10"/>
  <c r="EVB9" i="10"/>
  <c r="EVC9" i="10"/>
  <c r="EVD9" i="10"/>
  <c r="EVE9" i="10"/>
  <c r="EVF9" i="10"/>
  <c r="EVG9" i="10"/>
  <c r="EVH9" i="10"/>
  <c r="EVI9" i="10"/>
  <c r="EVJ9" i="10"/>
  <c r="EVK9" i="10"/>
  <c r="EVL9" i="10"/>
  <c r="EVM9" i="10"/>
  <c r="EVN9" i="10"/>
  <c r="EVO9" i="10"/>
  <c r="EVP9" i="10"/>
  <c r="EVQ9" i="10"/>
  <c r="EVR9" i="10"/>
  <c r="EVS9" i="10"/>
  <c r="EVT9" i="10"/>
  <c r="EVU9" i="10"/>
  <c r="EVV9" i="10"/>
  <c r="EVW9" i="10"/>
  <c r="EVX9" i="10"/>
  <c r="EVY9" i="10"/>
  <c r="EVZ9" i="10"/>
  <c r="EWA9" i="10"/>
  <c r="EWB9" i="10"/>
  <c r="EWC9" i="10"/>
  <c r="EWD9" i="10"/>
  <c r="EWE9" i="10"/>
  <c r="EWF9" i="10"/>
  <c r="EWG9" i="10"/>
  <c r="EWH9" i="10"/>
  <c r="EWI9" i="10"/>
  <c r="EWJ9" i="10"/>
  <c r="EWK9" i="10"/>
  <c r="EWL9" i="10"/>
  <c r="EWM9" i="10"/>
  <c r="EWN9" i="10"/>
  <c r="EWO9" i="10"/>
  <c r="EWP9" i="10"/>
  <c r="EWQ9" i="10"/>
  <c r="EWR9" i="10"/>
  <c r="EWS9" i="10"/>
  <c r="EWT9" i="10"/>
  <c r="EWU9" i="10"/>
  <c r="EWV9" i="10"/>
  <c r="EWW9" i="10"/>
  <c r="EWX9" i="10"/>
  <c r="EWY9" i="10"/>
  <c r="EWZ9" i="10"/>
  <c r="EXA9" i="10"/>
  <c r="EXB9" i="10"/>
  <c r="EXC9" i="10"/>
  <c r="EXD9" i="10"/>
  <c r="EXE9" i="10"/>
  <c r="EXF9" i="10"/>
  <c r="EXG9" i="10"/>
  <c r="EXH9" i="10"/>
  <c r="EXI9" i="10"/>
  <c r="EXJ9" i="10"/>
  <c r="EXK9" i="10"/>
  <c r="EXL9" i="10"/>
  <c r="EXM9" i="10"/>
  <c r="EXN9" i="10"/>
  <c r="EXO9" i="10"/>
  <c r="EXP9" i="10"/>
  <c r="EXQ9" i="10"/>
  <c r="EXR9" i="10"/>
  <c r="EXS9" i="10"/>
  <c r="EXT9" i="10"/>
  <c r="EXU9" i="10"/>
  <c r="EXV9" i="10"/>
  <c r="EXW9" i="10"/>
  <c r="EXX9" i="10"/>
  <c r="EXY9" i="10"/>
  <c r="EXZ9" i="10"/>
  <c r="EYA9" i="10"/>
  <c r="EYB9" i="10"/>
  <c r="EYC9" i="10"/>
  <c r="EYD9" i="10"/>
  <c r="EYE9" i="10"/>
  <c r="EYF9" i="10"/>
  <c r="EYG9" i="10"/>
  <c r="EYH9" i="10"/>
  <c r="EYI9" i="10"/>
  <c r="EYJ9" i="10"/>
  <c r="EYK9" i="10"/>
  <c r="EYL9" i="10"/>
  <c r="EYM9" i="10"/>
  <c r="EYN9" i="10"/>
  <c r="EYO9" i="10"/>
  <c r="EYP9" i="10"/>
  <c r="EYQ9" i="10"/>
  <c r="EYR9" i="10"/>
  <c r="EYS9" i="10"/>
  <c r="EYT9" i="10"/>
  <c r="EYU9" i="10"/>
  <c r="EYV9" i="10"/>
  <c r="EYW9" i="10"/>
  <c r="EYX9" i="10"/>
  <c r="EYY9" i="10"/>
  <c r="EYZ9" i="10"/>
  <c r="EZA9" i="10"/>
  <c r="EZB9" i="10"/>
  <c r="EZC9" i="10"/>
  <c r="EZD9" i="10"/>
  <c r="EZE9" i="10"/>
  <c r="EZF9" i="10"/>
  <c r="EZG9" i="10"/>
  <c r="EZH9" i="10"/>
  <c r="EZI9" i="10"/>
  <c r="EZJ9" i="10"/>
  <c r="EZK9" i="10"/>
  <c r="EZL9" i="10"/>
  <c r="EZM9" i="10"/>
  <c r="EZN9" i="10"/>
  <c r="EZO9" i="10"/>
  <c r="EZP9" i="10"/>
  <c r="EZQ9" i="10"/>
  <c r="EZR9" i="10"/>
  <c r="EZS9" i="10"/>
  <c r="EZT9" i="10"/>
  <c r="EZU9" i="10"/>
  <c r="EZV9" i="10"/>
  <c r="EZW9" i="10"/>
  <c r="EZX9" i="10"/>
  <c r="EZY9" i="10"/>
  <c r="EZZ9" i="10"/>
  <c r="FAA9" i="10"/>
  <c r="FAB9" i="10"/>
  <c r="FAC9" i="10"/>
  <c r="FAD9" i="10"/>
  <c r="FAE9" i="10"/>
  <c r="FAF9" i="10"/>
  <c r="FAG9" i="10"/>
  <c r="FAH9" i="10"/>
  <c r="FAI9" i="10"/>
  <c r="FAJ9" i="10"/>
  <c r="FAK9" i="10"/>
  <c r="FAL9" i="10"/>
  <c r="FAM9" i="10"/>
  <c r="FAN9" i="10"/>
  <c r="FAO9" i="10"/>
  <c r="FAP9" i="10"/>
  <c r="FAQ9" i="10"/>
  <c r="FAR9" i="10"/>
  <c r="FAS9" i="10"/>
  <c r="FAT9" i="10"/>
  <c r="FAU9" i="10"/>
  <c r="FAV9" i="10"/>
  <c r="FAW9" i="10"/>
  <c r="FAX9" i="10"/>
  <c r="FAY9" i="10"/>
  <c r="FAZ9" i="10"/>
  <c r="FBA9" i="10"/>
  <c r="FBB9" i="10"/>
  <c r="FBC9" i="10"/>
  <c r="FBD9" i="10"/>
  <c r="FBE9" i="10"/>
  <c r="FBF9" i="10"/>
  <c r="FBG9" i="10"/>
  <c r="FBH9" i="10"/>
  <c r="FBI9" i="10"/>
  <c r="FBJ9" i="10"/>
  <c r="FBK9" i="10"/>
  <c r="FBL9" i="10"/>
  <c r="FBM9" i="10"/>
  <c r="FBN9" i="10"/>
  <c r="FBO9" i="10"/>
  <c r="FBP9" i="10"/>
  <c r="FBQ9" i="10"/>
  <c r="FBR9" i="10"/>
  <c r="FBS9" i="10"/>
  <c r="FBT9" i="10"/>
  <c r="FBU9" i="10"/>
  <c r="FBV9" i="10"/>
  <c r="FBW9" i="10"/>
  <c r="FBX9" i="10"/>
  <c r="FBY9" i="10"/>
  <c r="FBZ9" i="10"/>
  <c r="FCA9" i="10"/>
  <c r="FCB9" i="10"/>
  <c r="FCC9" i="10"/>
  <c r="FCD9" i="10"/>
  <c r="FCE9" i="10"/>
  <c r="FCF9" i="10"/>
  <c r="FCG9" i="10"/>
  <c r="FCH9" i="10"/>
  <c r="FCI9" i="10"/>
  <c r="FCJ9" i="10"/>
  <c r="FCK9" i="10"/>
  <c r="FCL9" i="10"/>
  <c r="FCM9" i="10"/>
  <c r="FCN9" i="10"/>
  <c r="FCO9" i="10"/>
  <c r="FCP9" i="10"/>
  <c r="FCQ9" i="10"/>
  <c r="FCR9" i="10"/>
  <c r="FCS9" i="10"/>
  <c r="FCT9" i="10"/>
  <c r="FCU9" i="10"/>
  <c r="FCV9" i="10"/>
  <c r="FCW9" i="10"/>
  <c r="FCX9" i="10"/>
  <c r="FCY9" i="10"/>
  <c r="FCZ9" i="10"/>
  <c r="FDA9" i="10"/>
  <c r="FDB9" i="10"/>
  <c r="FDC9" i="10"/>
  <c r="FDD9" i="10"/>
  <c r="FDE9" i="10"/>
  <c r="FDF9" i="10"/>
  <c r="FDG9" i="10"/>
  <c r="FDH9" i="10"/>
  <c r="FDI9" i="10"/>
  <c r="FDJ9" i="10"/>
  <c r="FDK9" i="10"/>
  <c r="FDL9" i="10"/>
  <c r="FDM9" i="10"/>
  <c r="FDN9" i="10"/>
  <c r="FDO9" i="10"/>
  <c r="FDP9" i="10"/>
  <c r="FDQ9" i="10"/>
  <c r="FDR9" i="10"/>
  <c r="FDS9" i="10"/>
  <c r="FDT9" i="10"/>
  <c r="FDU9" i="10"/>
  <c r="FDV9" i="10"/>
  <c r="FDW9" i="10"/>
  <c r="FDX9" i="10"/>
  <c r="FDY9" i="10"/>
  <c r="FDZ9" i="10"/>
  <c r="FEA9" i="10"/>
  <c r="FEB9" i="10"/>
  <c r="FEC9" i="10"/>
  <c r="FED9" i="10"/>
  <c r="FEE9" i="10"/>
  <c r="FEF9" i="10"/>
  <c r="FEG9" i="10"/>
  <c r="FEH9" i="10"/>
  <c r="FEI9" i="10"/>
  <c r="FEJ9" i="10"/>
  <c r="FEK9" i="10"/>
  <c r="FEL9" i="10"/>
  <c r="FEM9" i="10"/>
  <c r="FEN9" i="10"/>
  <c r="FEO9" i="10"/>
  <c r="FEP9" i="10"/>
  <c r="FEQ9" i="10"/>
  <c r="FER9" i="10"/>
  <c r="FES9" i="10"/>
  <c r="FET9" i="10"/>
  <c r="FEU9" i="10"/>
  <c r="FEV9" i="10"/>
  <c r="FEW9" i="10"/>
  <c r="FEX9" i="10"/>
  <c r="FEY9" i="10"/>
  <c r="FEZ9" i="10"/>
  <c r="FFA9" i="10"/>
  <c r="FFB9" i="10"/>
  <c r="FFC9" i="10"/>
  <c r="FFD9" i="10"/>
  <c r="FFE9" i="10"/>
  <c r="FFF9" i="10"/>
  <c r="FFG9" i="10"/>
  <c r="FFH9" i="10"/>
  <c r="FFI9" i="10"/>
  <c r="FFJ9" i="10"/>
  <c r="FFK9" i="10"/>
  <c r="FFL9" i="10"/>
  <c r="FFM9" i="10"/>
  <c r="FFN9" i="10"/>
  <c r="FFO9" i="10"/>
  <c r="FFP9" i="10"/>
  <c r="FFQ9" i="10"/>
  <c r="FFR9" i="10"/>
  <c r="FFS9" i="10"/>
  <c r="FFT9" i="10"/>
  <c r="FFU9" i="10"/>
  <c r="FFV9" i="10"/>
  <c r="FFW9" i="10"/>
  <c r="FFX9" i="10"/>
  <c r="FFY9" i="10"/>
  <c r="FFZ9" i="10"/>
  <c r="FGA9" i="10"/>
  <c r="FGB9" i="10"/>
  <c r="FGC9" i="10"/>
  <c r="FGD9" i="10"/>
  <c r="FGE9" i="10"/>
  <c r="FGF9" i="10"/>
  <c r="FGG9" i="10"/>
  <c r="FGH9" i="10"/>
  <c r="FGI9" i="10"/>
  <c r="FGJ9" i="10"/>
  <c r="FGK9" i="10"/>
  <c r="FGL9" i="10"/>
  <c r="FGM9" i="10"/>
  <c r="FGN9" i="10"/>
  <c r="FGO9" i="10"/>
  <c r="FGP9" i="10"/>
  <c r="FGQ9" i="10"/>
  <c r="FGR9" i="10"/>
  <c r="FGS9" i="10"/>
  <c r="FGT9" i="10"/>
  <c r="FGU9" i="10"/>
  <c r="FGV9" i="10"/>
  <c r="FGW9" i="10"/>
  <c r="FGX9" i="10"/>
  <c r="FGY9" i="10"/>
  <c r="FGZ9" i="10"/>
  <c r="FHA9" i="10"/>
  <c r="FHB9" i="10"/>
  <c r="FHC9" i="10"/>
  <c r="FHD9" i="10"/>
  <c r="FHE9" i="10"/>
  <c r="FHF9" i="10"/>
  <c r="FHG9" i="10"/>
  <c r="FHH9" i="10"/>
  <c r="FHI9" i="10"/>
  <c r="FHJ9" i="10"/>
  <c r="FHK9" i="10"/>
  <c r="FHL9" i="10"/>
  <c r="FHM9" i="10"/>
  <c r="FHN9" i="10"/>
  <c r="FHO9" i="10"/>
  <c r="FHP9" i="10"/>
  <c r="FHQ9" i="10"/>
  <c r="FHR9" i="10"/>
  <c r="FHS9" i="10"/>
  <c r="FHT9" i="10"/>
  <c r="FHU9" i="10"/>
  <c r="FHV9" i="10"/>
  <c r="FHW9" i="10"/>
  <c r="FHX9" i="10"/>
  <c r="FHY9" i="10"/>
  <c r="FHZ9" i="10"/>
  <c r="FIA9" i="10"/>
  <c r="FIB9" i="10"/>
  <c r="FIC9" i="10"/>
  <c r="FID9" i="10"/>
  <c r="FIE9" i="10"/>
  <c r="FIF9" i="10"/>
  <c r="FIG9" i="10"/>
  <c r="FIH9" i="10"/>
  <c r="FII9" i="10"/>
  <c r="FIJ9" i="10"/>
  <c r="FIK9" i="10"/>
  <c r="FIL9" i="10"/>
  <c r="FIM9" i="10"/>
  <c r="FIN9" i="10"/>
  <c r="FIO9" i="10"/>
  <c r="FIP9" i="10"/>
  <c r="FIQ9" i="10"/>
  <c r="FIR9" i="10"/>
  <c r="FIS9" i="10"/>
  <c r="FIT9" i="10"/>
  <c r="FIU9" i="10"/>
  <c r="FIV9" i="10"/>
  <c r="FIW9" i="10"/>
  <c r="FIX9" i="10"/>
  <c r="FIY9" i="10"/>
  <c r="FIZ9" i="10"/>
  <c r="FJA9" i="10"/>
  <c r="FJB9" i="10"/>
  <c r="FJC9" i="10"/>
  <c r="FJD9" i="10"/>
  <c r="FJE9" i="10"/>
  <c r="FJF9" i="10"/>
  <c r="FJG9" i="10"/>
  <c r="FJH9" i="10"/>
  <c r="FJI9" i="10"/>
  <c r="FJJ9" i="10"/>
  <c r="FJK9" i="10"/>
  <c r="FJL9" i="10"/>
  <c r="FJM9" i="10"/>
  <c r="FJN9" i="10"/>
  <c r="FJO9" i="10"/>
  <c r="FJP9" i="10"/>
  <c r="FJQ9" i="10"/>
  <c r="FJR9" i="10"/>
  <c r="FJS9" i="10"/>
  <c r="FJT9" i="10"/>
  <c r="FJU9" i="10"/>
  <c r="FJV9" i="10"/>
  <c r="FJW9" i="10"/>
  <c r="FJX9" i="10"/>
  <c r="FJY9" i="10"/>
  <c r="FJZ9" i="10"/>
  <c r="FKA9" i="10"/>
  <c r="FKB9" i="10"/>
  <c r="FKC9" i="10"/>
  <c r="FKD9" i="10"/>
  <c r="FKE9" i="10"/>
  <c r="FKF9" i="10"/>
  <c r="FKG9" i="10"/>
  <c r="FKH9" i="10"/>
  <c r="FKI9" i="10"/>
  <c r="FKJ9" i="10"/>
  <c r="FKK9" i="10"/>
  <c r="FKL9" i="10"/>
  <c r="FKM9" i="10"/>
  <c r="FKN9" i="10"/>
  <c r="FKO9" i="10"/>
  <c r="FKP9" i="10"/>
  <c r="FKQ9" i="10"/>
  <c r="FKR9" i="10"/>
  <c r="FKS9" i="10"/>
  <c r="FKT9" i="10"/>
  <c r="FKU9" i="10"/>
  <c r="FKV9" i="10"/>
  <c r="FKW9" i="10"/>
  <c r="FKX9" i="10"/>
  <c r="FKY9" i="10"/>
  <c r="FKZ9" i="10"/>
  <c r="FLA9" i="10"/>
  <c r="FLB9" i="10"/>
  <c r="FLC9" i="10"/>
  <c r="FLD9" i="10"/>
  <c r="FLE9" i="10"/>
  <c r="FLF9" i="10"/>
  <c r="FLG9" i="10"/>
  <c r="FLH9" i="10"/>
  <c r="FLI9" i="10"/>
  <c r="FLJ9" i="10"/>
  <c r="FLK9" i="10"/>
  <c r="FLL9" i="10"/>
  <c r="FLM9" i="10"/>
  <c r="FLN9" i="10"/>
  <c r="FLO9" i="10"/>
  <c r="FLP9" i="10"/>
  <c r="FLQ9" i="10"/>
  <c r="FLR9" i="10"/>
  <c r="FLS9" i="10"/>
  <c r="FLT9" i="10"/>
  <c r="FLU9" i="10"/>
  <c r="FLV9" i="10"/>
  <c r="FLW9" i="10"/>
  <c r="FLX9" i="10"/>
  <c r="FLY9" i="10"/>
  <c r="FLZ9" i="10"/>
  <c r="FMA9" i="10"/>
  <c r="FMB9" i="10"/>
  <c r="FMC9" i="10"/>
  <c r="FMD9" i="10"/>
  <c r="FME9" i="10"/>
  <c r="FMF9" i="10"/>
  <c r="FMG9" i="10"/>
  <c r="FMH9" i="10"/>
  <c r="FMI9" i="10"/>
  <c r="FMJ9" i="10"/>
  <c r="FMK9" i="10"/>
  <c r="FML9" i="10"/>
  <c r="FMM9" i="10"/>
  <c r="FMN9" i="10"/>
  <c r="FMO9" i="10"/>
  <c r="FMP9" i="10"/>
  <c r="FMQ9" i="10"/>
  <c r="FMR9" i="10"/>
  <c r="FMS9" i="10"/>
  <c r="FMT9" i="10"/>
  <c r="FMU9" i="10"/>
  <c r="FMV9" i="10"/>
  <c r="FMW9" i="10"/>
  <c r="FMX9" i="10"/>
  <c r="FMY9" i="10"/>
  <c r="FMZ9" i="10"/>
  <c r="FNA9" i="10"/>
  <c r="FNB9" i="10"/>
  <c r="FNC9" i="10"/>
  <c r="FND9" i="10"/>
  <c r="FNE9" i="10"/>
  <c r="FNF9" i="10"/>
  <c r="FNG9" i="10"/>
  <c r="FNH9" i="10"/>
  <c r="FNI9" i="10"/>
  <c r="FNJ9" i="10"/>
  <c r="FNK9" i="10"/>
  <c r="FNL9" i="10"/>
  <c r="FNM9" i="10"/>
  <c r="FNN9" i="10"/>
  <c r="FNO9" i="10"/>
  <c r="FNP9" i="10"/>
  <c r="FNQ9" i="10"/>
  <c r="FNR9" i="10"/>
  <c r="FNS9" i="10"/>
  <c r="FNT9" i="10"/>
  <c r="FNU9" i="10"/>
  <c r="FNV9" i="10"/>
  <c r="FNW9" i="10"/>
  <c r="FNX9" i="10"/>
  <c r="FNY9" i="10"/>
  <c r="FNZ9" i="10"/>
  <c r="FOA9" i="10"/>
  <c r="FOB9" i="10"/>
  <c r="FOC9" i="10"/>
  <c r="FOD9" i="10"/>
  <c r="FOE9" i="10"/>
  <c r="FOF9" i="10"/>
  <c r="FOG9" i="10"/>
  <c r="FOH9" i="10"/>
  <c r="FOI9" i="10"/>
  <c r="FOJ9" i="10"/>
  <c r="FOK9" i="10"/>
  <c r="FOL9" i="10"/>
  <c r="FOM9" i="10"/>
  <c r="FON9" i="10"/>
  <c r="FOO9" i="10"/>
  <c r="FOP9" i="10"/>
  <c r="FOQ9" i="10"/>
  <c r="FOR9" i="10"/>
  <c r="FOS9" i="10"/>
  <c r="FOT9" i="10"/>
  <c r="FOU9" i="10"/>
  <c r="FOV9" i="10"/>
  <c r="FOW9" i="10"/>
  <c r="FOX9" i="10"/>
  <c r="FOY9" i="10"/>
  <c r="FOZ9" i="10"/>
  <c r="FPA9" i="10"/>
  <c r="FPB9" i="10"/>
  <c r="FPC9" i="10"/>
  <c r="FPD9" i="10"/>
  <c r="FPE9" i="10"/>
  <c r="FPF9" i="10"/>
  <c r="FPG9" i="10"/>
  <c r="FPH9" i="10"/>
  <c r="FPI9" i="10"/>
  <c r="FPJ9" i="10"/>
  <c r="FPK9" i="10"/>
  <c r="FPL9" i="10"/>
  <c r="FPM9" i="10"/>
  <c r="FPN9" i="10"/>
  <c r="FPO9" i="10"/>
  <c r="FPP9" i="10"/>
  <c r="FPQ9" i="10"/>
  <c r="FPR9" i="10"/>
  <c r="FPS9" i="10"/>
  <c r="FPT9" i="10"/>
  <c r="FPU9" i="10"/>
  <c r="FPV9" i="10"/>
  <c r="FPW9" i="10"/>
  <c r="FPX9" i="10"/>
  <c r="FPY9" i="10"/>
  <c r="FPZ9" i="10"/>
  <c r="FQA9" i="10"/>
  <c r="FQB9" i="10"/>
  <c r="FQC9" i="10"/>
  <c r="FQD9" i="10"/>
  <c r="FQE9" i="10"/>
  <c r="FQF9" i="10"/>
  <c r="FQG9" i="10"/>
  <c r="FQH9" i="10"/>
  <c r="FQI9" i="10"/>
  <c r="FQJ9" i="10"/>
  <c r="FQK9" i="10"/>
  <c r="FQL9" i="10"/>
  <c r="FQM9" i="10"/>
  <c r="FQN9" i="10"/>
  <c r="FQO9" i="10"/>
  <c r="FQP9" i="10"/>
  <c r="FQQ9" i="10"/>
  <c r="FQR9" i="10"/>
  <c r="FQS9" i="10"/>
  <c r="FQT9" i="10"/>
  <c r="FQU9" i="10"/>
  <c r="FQV9" i="10"/>
  <c r="FQW9" i="10"/>
  <c r="FQX9" i="10"/>
  <c r="FQY9" i="10"/>
  <c r="FQZ9" i="10"/>
  <c r="FRA9" i="10"/>
  <c r="FRB9" i="10"/>
  <c r="FRC9" i="10"/>
  <c r="FRD9" i="10"/>
  <c r="FRE9" i="10"/>
  <c r="FRF9" i="10"/>
  <c r="FRG9" i="10"/>
  <c r="FRH9" i="10"/>
  <c r="FRI9" i="10"/>
  <c r="FRJ9" i="10"/>
  <c r="FRK9" i="10"/>
  <c r="FRL9" i="10"/>
  <c r="FRM9" i="10"/>
  <c r="FRN9" i="10"/>
  <c r="FRO9" i="10"/>
  <c r="FRP9" i="10"/>
  <c r="FRQ9" i="10"/>
  <c r="FRR9" i="10"/>
  <c r="FRS9" i="10"/>
  <c r="FRT9" i="10"/>
  <c r="FRU9" i="10"/>
  <c r="FRV9" i="10"/>
  <c r="FRW9" i="10"/>
  <c r="FRX9" i="10"/>
  <c r="FRY9" i="10"/>
  <c r="FRZ9" i="10"/>
  <c r="FSA9" i="10"/>
  <c r="FSB9" i="10"/>
  <c r="FSC9" i="10"/>
  <c r="FSD9" i="10"/>
  <c r="FSE9" i="10"/>
  <c r="FSF9" i="10"/>
  <c r="FSG9" i="10"/>
  <c r="FSH9" i="10"/>
  <c r="FSI9" i="10"/>
  <c r="FSJ9" i="10"/>
  <c r="FSK9" i="10"/>
  <c r="FSL9" i="10"/>
  <c r="FSM9" i="10"/>
  <c r="FSN9" i="10"/>
  <c r="FSO9" i="10"/>
  <c r="FSP9" i="10"/>
  <c r="FSQ9" i="10"/>
  <c r="FSR9" i="10"/>
  <c r="FSS9" i="10"/>
  <c r="FST9" i="10"/>
  <c r="FSU9" i="10"/>
  <c r="FSV9" i="10"/>
  <c r="FSW9" i="10"/>
  <c r="FSX9" i="10"/>
  <c r="FSY9" i="10"/>
  <c r="FSZ9" i="10"/>
  <c r="FTA9" i="10"/>
  <c r="FTB9" i="10"/>
  <c r="FTC9" i="10"/>
  <c r="FTD9" i="10"/>
  <c r="FTE9" i="10"/>
  <c r="FTF9" i="10"/>
  <c r="FTG9" i="10"/>
  <c r="FTH9" i="10"/>
  <c r="FTI9" i="10"/>
  <c r="FTJ9" i="10"/>
  <c r="FTK9" i="10"/>
  <c r="FTL9" i="10"/>
  <c r="FTM9" i="10"/>
  <c r="FTN9" i="10"/>
  <c r="FTO9" i="10"/>
  <c r="FTP9" i="10"/>
  <c r="FTQ9" i="10"/>
  <c r="FTR9" i="10"/>
  <c r="FTS9" i="10"/>
  <c r="FTT9" i="10"/>
  <c r="FTU9" i="10"/>
  <c r="FTV9" i="10"/>
  <c r="FTW9" i="10"/>
  <c r="FTX9" i="10"/>
  <c r="FTY9" i="10"/>
  <c r="FTZ9" i="10"/>
  <c r="FUA9" i="10"/>
  <c r="FUB9" i="10"/>
  <c r="FUC9" i="10"/>
  <c r="FUD9" i="10"/>
  <c r="FUE9" i="10"/>
  <c r="FUF9" i="10"/>
  <c r="FUG9" i="10"/>
  <c r="FUH9" i="10"/>
  <c r="FUI9" i="10"/>
  <c r="FUJ9" i="10"/>
  <c r="FUK9" i="10"/>
  <c r="FUL9" i="10"/>
  <c r="FUM9" i="10"/>
  <c r="FUN9" i="10"/>
  <c r="FUO9" i="10"/>
  <c r="FUP9" i="10"/>
  <c r="FUQ9" i="10"/>
  <c r="FUR9" i="10"/>
  <c r="FUS9" i="10"/>
  <c r="FUT9" i="10"/>
  <c r="FUU9" i="10"/>
  <c r="FUV9" i="10"/>
  <c r="FUW9" i="10"/>
  <c r="FUX9" i="10"/>
  <c r="FUY9" i="10"/>
  <c r="FUZ9" i="10"/>
  <c r="FVA9" i="10"/>
  <c r="FVB9" i="10"/>
  <c r="FVC9" i="10"/>
  <c r="FVD9" i="10"/>
  <c r="FVE9" i="10"/>
  <c r="FVF9" i="10"/>
  <c r="FVG9" i="10"/>
  <c r="FVH9" i="10"/>
  <c r="FVI9" i="10"/>
  <c r="FVJ9" i="10"/>
  <c r="FVK9" i="10"/>
  <c r="FVL9" i="10"/>
  <c r="FVM9" i="10"/>
  <c r="FVN9" i="10"/>
  <c r="FVO9" i="10"/>
  <c r="FVP9" i="10"/>
  <c r="FVQ9" i="10"/>
  <c r="FVR9" i="10"/>
  <c r="FVS9" i="10"/>
  <c r="FVT9" i="10"/>
  <c r="FVU9" i="10"/>
  <c r="FVV9" i="10"/>
  <c r="FVW9" i="10"/>
  <c r="FVX9" i="10"/>
  <c r="FVY9" i="10"/>
  <c r="FVZ9" i="10"/>
  <c r="FWA9" i="10"/>
  <c r="FWB9" i="10"/>
  <c r="FWC9" i="10"/>
  <c r="FWD9" i="10"/>
  <c r="FWE9" i="10"/>
  <c r="FWF9" i="10"/>
  <c r="FWG9" i="10"/>
  <c r="FWH9" i="10"/>
  <c r="FWI9" i="10"/>
  <c r="FWJ9" i="10"/>
  <c r="FWK9" i="10"/>
  <c r="FWL9" i="10"/>
  <c r="FWM9" i="10"/>
  <c r="FWN9" i="10"/>
  <c r="FWO9" i="10"/>
  <c r="FWP9" i="10"/>
  <c r="FWQ9" i="10"/>
  <c r="FWR9" i="10"/>
  <c r="FWS9" i="10"/>
  <c r="FWT9" i="10"/>
  <c r="FWU9" i="10"/>
  <c r="FWV9" i="10"/>
  <c r="FWW9" i="10"/>
  <c r="FWX9" i="10"/>
  <c r="FWY9" i="10"/>
  <c r="FWZ9" i="10"/>
  <c r="FXA9" i="10"/>
  <c r="FXB9" i="10"/>
  <c r="FXC9" i="10"/>
  <c r="FXD9" i="10"/>
  <c r="FXE9" i="10"/>
  <c r="FXF9" i="10"/>
  <c r="FXG9" i="10"/>
  <c r="FXH9" i="10"/>
  <c r="FXI9" i="10"/>
  <c r="FXJ9" i="10"/>
  <c r="FXK9" i="10"/>
  <c r="FXL9" i="10"/>
  <c r="FXM9" i="10"/>
  <c r="FXN9" i="10"/>
  <c r="FXO9" i="10"/>
  <c r="FXP9" i="10"/>
  <c r="FXQ9" i="10"/>
  <c r="FXR9" i="10"/>
  <c r="FXS9" i="10"/>
  <c r="FXT9" i="10"/>
  <c r="FXU9" i="10"/>
  <c r="FXV9" i="10"/>
  <c r="FXW9" i="10"/>
  <c r="FXX9" i="10"/>
  <c r="FXY9" i="10"/>
  <c r="FXZ9" i="10"/>
  <c r="FYA9" i="10"/>
  <c r="FYB9" i="10"/>
  <c r="FYC9" i="10"/>
  <c r="FYD9" i="10"/>
  <c r="FYE9" i="10"/>
  <c r="FYF9" i="10"/>
  <c r="FYG9" i="10"/>
  <c r="FYH9" i="10"/>
  <c r="FYI9" i="10"/>
  <c r="FYJ9" i="10"/>
  <c r="FYK9" i="10"/>
  <c r="FYL9" i="10"/>
  <c r="FYM9" i="10"/>
  <c r="FYN9" i="10"/>
  <c r="FYO9" i="10"/>
  <c r="FYP9" i="10"/>
  <c r="FYQ9" i="10"/>
  <c r="FYR9" i="10"/>
  <c r="FYS9" i="10"/>
  <c r="FYT9" i="10"/>
  <c r="FYU9" i="10"/>
  <c r="FYV9" i="10"/>
  <c r="FYW9" i="10"/>
  <c r="FYX9" i="10"/>
  <c r="FYY9" i="10"/>
  <c r="FYZ9" i="10"/>
  <c r="FZA9" i="10"/>
  <c r="FZB9" i="10"/>
  <c r="FZC9" i="10"/>
  <c r="FZD9" i="10"/>
  <c r="FZE9" i="10"/>
  <c r="FZF9" i="10"/>
  <c r="FZG9" i="10"/>
  <c r="FZH9" i="10"/>
  <c r="FZI9" i="10"/>
  <c r="FZJ9" i="10"/>
  <c r="FZK9" i="10"/>
  <c r="FZL9" i="10"/>
  <c r="FZM9" i="10"/>
  <c r="FZN9" i="10"/>
  <c r="FZO9" i="10"/>
  <c r="FZP9" i="10"/>
  <c r="FZQ9" i="10"/>
  <c r="FZR9" i="10"/>
  <c r="FZS9" i="10"/>
  <c r="FZT9" i="10"/>
  <c r="FZU9" i="10"/>
  <c r="FZV9" i="10"/>
  <c r="FZW9" i="10"/>
  <c r="FZX9" i="10"/>
  <c r="FZY9" i="10"/>
  <c r="FZZ9" i="10"/>
  <c r="GAA9" i="10"/>
  <c r="GAB9" i="10"/>
  <c r="GAC9" i="10"/>
  <c r="GAD9" i="10"/>
  <c r="GAE9" i="10"/>
  <c r="GAF9" i="10"/>
  <c r="GAG9" i="10"/>
  <c r="GAH9" i="10"/>
  <c r="GAI9" i="10"/>
  <c r="GAJ9" i="10"/>
  <c r="GAK9" i="10"/>
  <c r="GAL9" i="10"/>
  <c r="GAM9" i="10"/>
  <c r="GAN9" i="10"/>
  <c r="GAO9" i="10"/>
  <c r="GAP9" i="10"/>
  <c r="GAQ9" i="10"/>
  <c r="GAR9" i="10"/>
  <c r="GAS9" i="10"/>
  <c r="GAT9" i="10"/>
  <c r="GAU9" i="10"/>
  <c r="GAV9" i="10"/>
  <c r="GAW9" i="10"/>
  <c r="GAX9" i="10"/>
  <c r="GAY9" i="10"/>
  <c r="GAZ9" i="10"/>
  <c r="GBA9" i="10"/>
  <c r="GBB9" i="10"/>
  <c r="GBC9" i="10"/>
  <c r="GBD9" i="10"/>
  <c r="GBE9" i="10"/>
  <c r="GBF9" i="10"/>
  <c r="GBG9" i="10"/>
  <c r="GBH9" i="10"/>
  <c r="GBI9" i="10"/>
  <c r="GBJ9" i="10"/>
  <c r="GBK9" i="10"/>
  <c r="GBL9" i="10"/>
  <c r="GBM9" i="10"/>
  <c r="GBN9" i="10"/>
  <c r="GBO9" i="10"/>
  <c r="GBP9" i="10"/>
  <c r="GBQ9" i="10"/>
  <c r="GBR9" i="10"/>
  <c r="GBS9" i="10"/>
  <c r="GBT9" i="10"/>
  <c r="GBU9" i="10"/>
  <c r="GBV9" i="10"/>
  <c r="GBW9" i="10"/>
  <c r="GBX9" i="10"/>
  <c r="GBY9" i="10"/>
  <c r="GBZ9" i="10"/>
  <c r="GCA9" i="10"/>
  <c r="GCB9" i="10"/>
  <c r="GCC9" i="10"/>
  <c r="GCD9" i="10"/>
  <c r="GCE9" i="10"/>
  <c r="GCF9" i="10"/>
  <c r="GCG9" i="10"/>
  <c r="GCH9" i="10"/>
  <c r="GCI9" i="10"/>
  <c r="GCJ9" i="10"/>
  <c r="GCK9" i="10"/>
  <c r="GCL9" i="10"/>
  <c r="GCM9" i="10"/>
  <c r="GCN9" i="10"/>
  <c r="GCO9" i="10"/>
  <c r="GCP9" i="10"/>
  <c r="GCQ9" i="10"/>
  <c r="GCR9" i="10"/>
  <c r="GCS9" i="10"/>
  <c r="GCT9" i="10"/>
  <c r="GCU9" i="10"/>
  <c r="GCV9" i="10"/>
  <c r="GCW9" i="10"/>
  <c r="GCX9" i="10"/>
  <c r="GCY9" i="10"/>
  <c r="GCZ9" i="10"/>
  <c r="GDA9" i="10"/>
  <c r="GDB9" i="10"/>
  <c r="GDC9" i="10"/>
  <c r="GDD9" i="10"/>
  <c r="GDE9" i="10"/>
  <c r="GDF9" i="10"/>
  <c r="GDG9" i="10"/>
  <c r="GDH9" i="10"/>
  <c r="GDI9" i="10"/>
  <c r="GDJ9" i="10"/>
  <c r="GDK9" i="10"/>
  <c r="GDL9" i="10"/>
  <c r="GDM9" i="10"/>
  <c r="GDN9" i="10"/>
  <c r="GDO9" i="10"/>
  <c r="GDP9" i="10"/>
  <c r="GDQ9" i="10"/>
  <c r="GDR9" i="10"/>
  <c r="GDS9" i="10"/>
  <c r="GDT9" i="10"/>
  <c r="GDU9" i="10"/>
  <c r="GDV9" i="10"/>
  <c r="GDW9" i="10"/>
  <c r="GDX9" i="10"/>
  <c r="GDY9" i="10"/>
  <c r="GDZ9" i="10"/>
  <c r="GEA9" i="10"/>
  <c r="GEB9" i="10"/>
  <c r="GEC9" i="10"/>
  <c r="GED9" i="10"/>
  <c r="GEE9" i="10"/>
  <c r="GEF9" i="10"/>
  <c r="GEG9" i="10"/>
  <c r="GEH9" i="10"/>
  <c r="GEI9" i="10"/>
  <c r="GEJ9" i="10"/>
  <c r="GEK9" i="10"/>
  <c r="GEL9" i="10"/>
  <c r="GEM9" i="10"/>
  <c r="GEN9" i="10"/>
  <c r="GEO9" i="10"/>
  <c r="GEP9" i="10"/>
  <c r="GEQ9" i="10"/>
  <c r="GER9" i="10"/>
  <c r="GES9" i="10"/>
  <c r="GET9" i="10"/>
  <c r="GEU9" i="10"/>
  <c r="GEV9" i="10"/>
  <c r="GEW9" i="10"/>
  <c r="GEX9" i="10"/>
  <c r="GEY9" i="10"/>
  <c r="GEZ9" i="10"/>
  <c r="C17" i="10"/>
  <c r="D26" i="4"/>
  <c r="LKR22" i="10" l="1"/>
  <c r="LKS22" i="10"/>
  <c r="LKT22" i="10"/>
  <c r="LKU22" i="10"/>
  <c r="LKV22" i="10"/>
  <c r="LKW22" i="10"/>
  <c r="LKX22" i="10"/>
  <c r="LKY22" i="10"/>
  <c r="LKZ22" i="10"/>
  <c r="LLA22" i="10"/>
  <c r="LLB22" i="10"/>
  <c r="LLC22" i="10"/>
  <c r="LLD22" i="10"/>
  <c r="LLE22" i="10"/>
  <c r="LLF22" i="10"/>
  <c r="LLG22" i="10"/>
  <c r="LLH22" i="10"/>
  <c r="LLI22" i="10"/>
  <c r="LLJ22" i="10"/>
  <c r="LLK22" i="10"/>
  <c r="LLL22" i="10"/>
  <c r="LLM22" i="10"/>
  <c r="LLN22" i="10"/>
  <c r="LLO22" i="10"/>
  <c r="LLP22" i="10"/>
  <c r="LLQ22" i="10"/>
  <c r="LLR22" i="10"/>
  <c r="LLS22" i="10"/>
  <c r="LLT22" i="10"/>
  <c r="LLU22" i="10"/>
  <c r="LLV22" i="10"/>
  <c r="LLW22" i="10"/>
  <c r="LLX22" i="10"/>
  <c r="LLY22" i="10"/>
  <c r="LLZ22" i="10"/>
  <c r="LMA22" i="10"/>
  <c r="LMB22" i="10"/>
  <c r="LMC22" i="10"/>
  <c r="LMD22" i="10"/>
  <c r="LME22" i="10"/>
  <c r="LMF22" i="10"/>
  <c r="LMG22" i="10"/>
  <c r="LMH22" i="10"/>
  <c r="LMI22" i="10"/>
  <c r="LMJ22" i="10"/>
  <c r="LMK22" i="10"/>
  <c r="LML22" i="10"/>
  <c r="LMM22" i="10"/>
  <c r="LMN22" i="10"/>
  <c r="LMO22" i="10"/>
  <c r="LMP22" i="10"/>
  <c r="LMQ22" i="10"/>
  <c r="LMR22" i="10"/>
  <c r="LMS22" i="10"/>
  <c r="LMT22" i="10"/>
  <c r="LMU22" i="10"/>
  <c r="LMV22" i="10"/>
  <c r="LMW22" i="10"/>
  <c r="LMX22" i="10"/>
  <c r="LMY22" i="10"/>
  <c r="LMZ22" i="10"/>
  <c r="LNA22" i="10"/>
  <c r="LNB22" i="10"/>
  <c r="LNC22" i="10"/>
  <c r="LND22" i="10"/>
  <c r="LNE22" i="10"/>
  <c r="LNF22" i="10"/>
  <c r="LNG22" i="10"/>
  <c r="LNH22" i="10"/>
  <c r="LNI22" i="10"/>
  <c r="LNJ22" i="10"/>
  <c r="LNK22" i="10"/>
  <c r="LNL22" i="10"/>
  <c r="LNM22" i="10"/>
  <c r="LNN22" i="10"/>
  <c r="LNO22" i="10"/>
  <c r="LNP22" i="10"/>
  <c r="LNQ22" i="10"/>
  <c r="LNR22" i="10"/>
  <c r="LNS22" i="10"/>
  <c r="LNT22" i="10"/>
  <c r="LNU22" i="10"/>
  <c r="LNV22" i="10"/>
  <c r="LNW22" i="10"/>
  <c r="LNX22" i="10"/>
  <c r="LNY22" i="10"/>
  <c r="LNZ22" i="10"/>
  <c r="LOA22" i="10"/>
  <c r="LOB22" i="10"/>
  <c r="LOC22" i="10"/>
  <c r="LOD22" i="10"/>
  <c r="LOE22" i="10"/>
  <c r="LOF22" i="10"/>
  <c r="LOG22" i="10"/>
  <c r="LOH22" i="10"/>
  <c r="LOI22" i="10"/>
  <c r="LOJ22" i="10"/>
  <c r="LOK22" i="10"/>
  <c r="LOL22" i="10"/>
  <c r="LOM22" i="10"/>
  <c r="LON22" i="10"/>
  <c r="LOO22" i="10"/>
  <c r="LOP22" i="10"/>
  <c r="LOQ22" i="10"/>
  <c r="LOR22" i="10"/>
  <c r="LOS22" i="10"/>
  <c r="LOT22" i="10"/>
  <c r="LOU22" i="10"/>
  <c r="LOV22" i="10"/>
  <c r="LOW22" i="10"/>
  <c r="LOX22" i="10"/>
  <c r="LOY22" i="10"/>
  <c r="LOZ22" i="10"/>
  <c r="LPA22" i="10"/>
  <c r="LPB22" i="10"/>
  <c r="LPC22" i="10"/>
  <c r="LPD22" i="10"/>
  <c r="LPE22" i="10"/>
  <c r="LPF22" i="10"/>
  <c r="LPG22" i="10"/>
  <c r="LPH22" i="10"/>
  <c r="LPI22" i="10"/>
  <c r="LPJ22" i="10"/>
  <c r="LPK22" i="10"/>
  <c r="LPL22" i="10"/>
  <c r="LPM22" i="10"/>
  <c r="LPN22" i="10"/>
  <c r="LPO22" i="10"/>
  <c r="LPP22" i="10"/>
  <c r="LPQ22" i="10"/>
  <c r="LPR22" i="10"/>
  <c r="LPS22" i="10"/>
  <c r="LPT22" i="10"/>
  <c r="LPU22" i="10"/>
  <c r="LPV22" i="10"/>
  <c r="LPW22" i="10"/>
  <c r="LPX22" i="10"/>
  <c r="LPY22" i="10"/>
  <c r="LPZ22" i="10"/>
  <c r="LQA22" i="10"/>
  <c r="LQB22" i="10"/>
  <c r="LQC22" i="10"/>
  <c r="LQD22" i="10"/>
  <c r="LQE22" i="10"/>
  <c r="LQF22" i="10"/>
  <c r="LQG22" i="10"/>
  <c r="LQH22" i="10"/>
  <c r="LQI22" i="10"/>
  <c r="LQJ22" i="10"/>
  <c r="LQK22" i="10"/>
  <c r="LQL22" i="10"/>
  <c r="LQM22" i="10"/>
  <c r="LQN22" i="10"/>
  <c r="LQO22" i="10"/>
  <c r="LQP22" i="10"/>
  <c r="LQQ22" i="10"/>
  <c r="LQR22" i="10"/>
  <c r="LQS22" i="10"/>
  <c r="LQT22" i="10"/>
  <c r="LQU22" i="10"/>
  <c r="LQV22" i="10"/>
  <c r="LQW22" i="10"/>
  <c r="LQX22" i="10"/>
  <c r="LQY22" i="10"/>
  <c r="LQZ22" i="10"/>
  <c r="LRA22" i="10"/>
  <c r="LRB22" i="10"/>
  <c r="LRC22" i="10"/>
  <c r="LRD22" i="10"/>
  <c r="LRE22" i="10"/>
  <c r="LRF22" i="10"/>
  <c r="LRG22" i="10"/>
  <c r="LRH22" i="10"/>
  <c r="LRI22" i="10"/>
  <c r="LRJ22" i="10"/>
  <c r="LRK22" i="10"/>
  <c r="LRL22" i="10"/>
  <c r="LRM22" i="10"/>
  <c r="LRN22" i="10"/>
  <c r="LRO22" i="10"/>
  <c r="LRP22" i="10"/>
  <c r="LRQ22" i="10"/>
  <c r="LRR22" i="10"/>
  <c r="LRS22" i="10"/>
  <c r="LRT22" i="10"/>
  <c r="LRU22" i="10"/>
  <c r="LRV22" i="10"/>
  <c r="LRW22" i="10"/>
  <c r="LRX22" i="10"/>
  <c r="LRY22" i="10"/>
  <c r="LRZ22" i="10"/>
  <c r="LSA22" i="10"/>
  <c r="LSB22" i="10"/>
  <c r="LSC22" i="10"/>
  <c r="LSD22" i="10"/>
  <c r="LSE22" i="10"/>
  <c r="LSF22" i="10"/>
  <c r="LSG22" i="10"/>
  <c r="LSH22" i="10"/>
  <c r="LSI22" i="10"/>
  <c r="LSJ22" i="10"/>
  <c r="LSK22" i="10"/>
  <c r="LSL22" i="10"/>
  <c r="LSM22" i="10"/>
  <c r="LSN22" i="10"/>
  <c r="LSO22" i="10"/>
  <c r="LSP22" i="10"/>
  <c r="LSQ22" i="10"/>
  <c r="LSR22" i="10"/>
  <c r="LSS22" i="10"/>
  <c r="LST22" i="10"/>
  <c r="LSU22" i="10"/>
  <c r="LSV22" i="10"/>
  <c r="LSW22" i="10"/>
  <c r="LSX22" i="10"/>
  <c r="LSY22" i="10"/>
  <c r="LSZ22" i="10"/>
  <c r="LTA22" i="10"/>
  <c r="LTB22" i="10"/>
  <c r="LTC22" i="10"/>
  <c r="LTD22" i="10"/>
  <c r="LTE22" i="10"/>
  <c r="LTF22" i="10"/>
  <c r="LTG22" i="10"/>
  <c r="LTH22" i="10"/>
  <c r="LTI22" i="10"/>
  <c r="LTJ22" i="10"/>
  <c r="LTK22" i="10"/>
  <c r="LTL22" i="10"/>
  <c r="LTM22" i="10"/>
  <c r="LTN22" i="10"/>
  <c r="LTO22" i="10"/>
  <c r="LTP22" i="10"/>
  <c r="LTQ22" i="10"/>
  <c r="LTR22" i="10"/>
  <c r="LTS22" i="10"/>
  <c r="LTT22" i="10"/>
  <c r="LTU22" i="10"/>
  <c r="LTV22" i="10"/>
  <c r="LTW22" i="10"/>
  <c r="LTX22" i="10"/>
  <c r="LTY22" i="10"/>
  <c r="LTZ22" i="10"/>
  <c r="LUA22" i="10"/>
  <c r="LUB22" i="10"/>
  <c r="LUC22" i="10"/>
  <c r="LUD22" i="10"/>
  <c r="LUE22" i="10"/>
  <c r="LUF22" i="10"/>
  <c r="LUG22" i="10"/>
  <c r="LUH22" i="10"/>
  <c r="LUI22" i="10"/>
  <c r="LUJ22" i="10"/>
  <c r="LUK22" i="10"/>
  <c r="LUL22" i="10"/>
  <c r="LUM22" i="10"/>
  <c r="LUN22" i="10"/>
  <c r="LUO22" i="10"/>
  <c r="LUP22" i="10"/>
  <c r="LUQ22" i="10"/>
  <c r="LUR22" i="10"/>
  <c r="LUS22" i="10"/>
  <c r="LUT22" i="10"/>
  <c r="LUU22" i="10"/>
  <c r="LUV22" i="10"/>
  <c r="LUW22" i="10"/>
  <c r="LUX22" i="10"/>
  <c r="LUY22" i="10"/>
  <c r="LUZ22" i="10"/>
  <c r="LVA22" i="10"/>
  <c r="LVB22" i="10"/>
  <c r="LVC22" i="10"/>
  <c r="LVD22" i="10"/>
  <c r="LVE22" i="10"/>
  <c r="LVF22" i="10"/>
  <c r="LVG22" i="10"/>
  <c r="LVH22" i="10"/>
  <c r="LVI22" i="10"/>
  <c r="LVJ22" i="10"/>
  <c r="LVK22" i="10"/>
  <c r="LVL22" i="10"/>
  <c r="LVM22" i="10"/>
  <c r="LVN22" i="10"/>
  <c r="LVO22" i="10"/>
  <c r="LVP22" i="10"/>
  <c r="LVQ22" i="10"/>
  <c r="LVR22" i="10"/>
  <c r="LVS22" i="10"/>
  <c r="LVT22" i="10"/>
  <c r="LVU22" i="10"/>
  <c r="LVV22" i="10"/>
  <c r="LVW22" i="10"/>
  <c r="LVX22" i="10"/>
  <c r="LVY22" i="10"/>
  <c r="LVZ22" i="10"/>
  <c r="LWA22" i="10"/>
  <c r="LWB22" i="10"/>
  <c r="LWC22" i="10"/>
  <c r="LWD22" i="10"/>
  <c r="LWE22" i="10"/>
  <c r="LWF22" i="10"/>
  <c r="LWG22" i="10"/>
  <c r="LWH22" i="10"/>
  <c r="LWI22" i="10"/>
  <c r="LWJ22" i="10"/>
  <c r="LWK22" i="10"/>
  <c r="LWL22" i="10"/>
  <c r="LWM22" i="10"/>
  <c r="LWN22" i="10"/>
  <c r="LWO22" i="10"/>
  <c r="LWP22" i="10"/>
  <c r="LWQ22" i="10"/>
  <c r="LWR22" i="10"/>
  <c r="LWS22" i="10"/>
  <c r="LWT22" i="10"/>
  <c r="LWU22" i="10"/>
  <c r="LWV22" i="10"/>
  <c r="LWW22" i="10"/>
  <c r="LWX22" i="10"/>
  <c r="LWY22" i="10"/>
  <c r="LWZ22" i="10"/>
  <c r="LXA22" i="10"/>
  <c r="LXB22" i="10"/>
  <c r="LXC22" i="10"/>
  <c r="LXD22" i="10"/>
  <c r="LXE22" i="10"/>
  <c r="LXF22" i="10"/>
  <c r="LXG22" i="10"/>
  <c r="LXH22" i="10"/>
  <c r="LXI22" i="10"/>
  <c r="LXJ22" i="10"/>
  <c r="LXK22" i="10"/>
  <c r="LXL22" i="10"/>
  <c r="LXM22" i="10"/>
  <c r="LXN22" i="10"/>
  <c r="LXO22" i="10"/>
  <c r="LXP22" i="10"/>
  <c r="LXQ22" i="10"/>
  <c r="LXR22" i="10"/>
  <c r="LXS22" i="10"/>
  <c r="LXT22" i="10"/>
  <c r="LXU22" i="10"/>
  <c r="LXV22" i="10"/>
  <c r="LXW22" i="10"/>
  <c r="LXX22" i="10"/>
  <c r="LXY22" i="10"/>
  <c r="LXZ22" i="10"/>
  <c r="LYA22" i="10"/>
  <c r="LYB22" i="10"/>
  <c r="LYC22" i="10"/>
  <c r="LYD22" i="10"/>
  <c r="LYE22" i="10"/>
  <c r="LYF22" i="10"/>
  <c r="LYG22" i="10"/>
  <c r="LYH22" i="10"/>
  <c r="LYI22" i="10"/>
  <c r="LYJ22" i="10"/>
  <c r="LYK22" i="10"/>
  <c r="LYL22" i="10"/>
  <c r="LYM22" i="10"/>
  <c r="LYN22" i="10"/>
  <c r="LYO22" i="10"/>
  <c r="LYP22" i="10"/>
  <c r="LYQ22" i="10"/>
  <c r="LYR22" i="10"/>
  <c r="LYS22" i="10"/>
  <c r="LYT22" i="10"/>
  <c r="LYU22" i="10"/>
  <c r="LYV22" i="10"/>
  <c r="LYW22" i="10"/>
  <c r="LYX22" i="10"/>
  <c r="LYY22" i="10"/>
  <c r="LYZ22" i="10"/>
  <c r="LZA22" i="10"/>
  <c r="LZB22" i="10"/>
  <c r="LZC22" i="10"/>
  <c r="LZD22" i="10"/>
  <c r="LZE22" i="10"/>
  <c r="LZF22" i="10"/>
  <c r="LZG22" i="10"/>
  <c r="LZH22" i="10"/>
  <c r="LZI22" i="10"/>
  <c r="LZJ22" i="10"/>
  <c r="LZK22" i="10"/>
  <c r="LZL22" i="10"/>
  <c r="LZM22" i="10"/>
  <c r="LZN22" i="10"/>
  <c r="LZO22" i="10"/>
  <c r="LZP22" i="10"/>
  <c r="LZQ22" i="10"/>
  <c r="LZR22" i="10"/>
  <c r="LZS22" i="10"/>
  <c r="LZT22" i="10"/>
  <c r="LZU22" i="10"/>
  <c r="LZV22" i="10"/>
  <c r="LZW22" i="10"/>
  <c r="LZX22" i="10"/>
  <c r="LZY22" i="10"/>
  <c r="LZZ22" i="10"/>
  <c r="MAA22" i="10"/>
  <c r="MAB22" i="10"/>
  <c r="MAC22" i="10"/>
  <c r="MAD22" i="10"/>
  <c r="MAE22" i="10"/>
  <c r="MAF22" i="10"/>
  <c r="MAG22" i="10"/>
  <c r="MAH22" i="10"/>
  <c r="MAI22" i="10"/>
  <c r="MAJ22" i="10"/>
  <c r="MAK22" i="10"/>
  <c r="MAL22" i="10"/>
  <c r="MAM22" i="10"/>
  <c r="MAN22" i="10"/>
  <c r="MAO22" i="10"/>
  <c r="MAP22" i="10"/>
  <c r="MAQ22" i="10"/>
  <c r="MAR22" i="10"/>
  <c r="MAS22" i="10"/>
  <c r="MAT22" i="10"/>
  <c r="MAU22" i="10"/>
  <c r="MAV22" i="10"/>
  <c r="MAW22" i="10"/>
  <c r="MAX22" i="10"/>
  <c r="MAY22" i="10"/>
  <c r="MAZ22" i="10"/>
  <c r="MBA22" i="10"/>
  <c r="MBB22" i="10"/>
  <c r="MBC22" i="10"/>
  <c r="MBD22" i="10"/>
  <c r="MBE22" i="10"/>
  <c r="MBF22" i="10"/>
  <c r="MBG22" i="10"/>
  <c r="MBH22" i="10"/>
  <c r="MBI22" i="10"/>
  <c r="MBJ22" i="10"/>
  <c r="MBK22" i="10"/>
  <c r="MBL22" i="10"/>
  <c r="MBM22" i="10"/>
  <c r="MBN22" i="10"/>
  <c r="MBO22" i="10"/>
  <c r="MBP22" i="10"/>
  <c r="MBQ22" i="10"/>
  <c r="MBR22" i="10"/>
  <c r="MBS22" i="10"/>
  <c r="MBT22" i="10"/>
  <c r="MBU22" i="10"/>
  <c r="MBV22" i="10"/>
  <c r="MBW22" i="10"/>
  <c r="MBX22" i="10"/>
  <c r="MBY22" i="10"/>
  <c r="MBZ22" i="10"/>
  <c r="MCA22" i="10"/>
  <c r="MCB22" i="10"/>
  <c r="MCC22" i="10"/>
  <c r="MCD22" i="10"/>
  <c r="MCE22" i="10"/>
  <c r="MCF22" i="10"/>
  <c r="MCG22" i="10"/>
  <c r="MCH22" i="10"/>
  <c r="MCI22" i="10"/>
  <c r="MCJ22" i="10"/>
  <c r="MCK22" i="10"/>
  <c r="MCL22" i="10"/>
  <c r="MCM22" i="10"/>
  <c r="MCN22" i="10"/>
  <c r="MCO22" i="10"/>
  <c r="MCP22" i="10"/>
  <c r="MCQ22" i="10"/>
  <c r="MCR22" i="10"/>
  <c r="MCS22" i="10"/>
  <c r="MCT22" i="10"/>
  <c r="MCU22" i="10"/>
  <c r="MCV22" i="10"/>
  <c r="MCW22" i="10"/>
  <c r="MCX22" i="10"/>
  <c r="MCY22" i="10"/>
  <c r="MCZ22" i="10"/>
  <c r="MDA22" i="10"/>
  <c r="MDB22" i="10"/>
  <c r="MDC22" i="10"/>
  <c r="MDD22" i="10"/>
  <c r="MDE22" i="10"/>
  <c r="MDF22" i="10"/>
  <c r="MDG22" i="10"/>
  <c r="MDH22" i="10"/>
  <c r="MDI22" i="10"/>
  <c r="MDJ22" i="10"/>
  <c r="MDK22" i="10"/>
  <c r="MDL22" i="10"/>
  <c r="MDM22" i="10"/>
  <c r="MDN22" i="10"/>
  <c r="MDO22" i="10"/>
  <c r="MDP22" i="10"/>
  <c r="MDQ22" i="10"/>
  <c r="MDR22" i="10"/>
  <c r="MDS22" i="10"/>
  <c r="MDT22" i="10"/>
  <c r="MDU22" i="10"/>
  <c r="MDV22" i="10"/>
  <c r="MDW22" i="10"/>
  <c r="MDX22" i="10"/>
  <c r="MDY22" i="10"/>
  <c r="MDZ22" i="10"/>
  <c r="MEA22" i="10"/>
  <c r="MEB22" i="10"/>
  <c r="MEC22" i="10"/>
  <c r="MED22" i="10"/>
  <c r="MEE22" i="10"/>
  <c r="MEF22" i="10"/>
  <c r="MEG22" i="10"/>
  <c r="MEH22" i="10"/>
  <c r="MEI22" i="10"/>
  <c r="MEJ22" i="10"/>
  <c r="MEK22" i="10"/>
  <c r="MEL22" i="10"/>
  <c r="MEM22" i="10"/>
  <c r="MEN22" i="10"/>
  <c r="MEO22" i="10"/>
  <c r="MEP22" i="10"/>
  <c r="MEQ22" i="10"/>
  <c r="MER22" i="10"/>
  <c r="MES22" i="10"/>
  <c r="MET22" i="10"/>
  <c r="MEU22" i="10"/>
  <c r="MEV22" i="10"/>
  <c r="MEW22" i="10"/>
  <c r="MEX22" i="10"/>
  <c r="MEY22" i="10"/>
  <c r="MEZ22" i="10"/>
  <c r="MFA22" i="10"/>
  <c r="MFB22" i="10"/>
  <c r="MFC22" i="10"/>
  <c r="MFD22" i="10"/>
  <c r="MFE22" i="10"/>
  <c r="MFF22" i="10"/>
  <c r="MFG22" i="10"/>
  <c r="MFH22" i="10"/>
  <c r="MFI22" i="10"/>
  <c r="MFJ22" i="10"/>
  <c r="MFK22" i="10"/>
  <c r="MFL22" i="10"/>
  <c r="MFM22" i="10"/>
  <c r="MFN22" i="10"/>
  <c r="MFO22" i="10"/>
  <c r="MFP22" i="10"/>
  <c r="MFQ22" i="10"/>
  <c r="MFR22" i="10"/>
  <c r="MFS22" i="10"/>
  <c r="MFT22" i="10"/>
  <c r="MFU22" i="10"/>
  <c r="MFV22" i="10"/>
  <c r="MFW22" i="10"/>
  <c r="MFX22" i="10"/>
  <c r="MFY22" i="10"/>
  <c r="MFZ22" i="10"/>
  <c r="MGA22" i="10"/>
  <c r="MGB22" i="10"/>
  <c r="MGC22" i="10"/>
  <c r="MGD22" i="10"/>
  <c r="MGE22" i="10"/>
  <c r="MGF22" i="10"/>
  <c r="MGG22" i="10"/>
  <c r="MGH22" i="10"/>
  <c r="MGI22" i="10"/>
  <c r="MGJ22" i="10"/>
  <c r="MGK22" i="10"/>
  <c r="MGL22" i="10"/>
  <c r="MGM22" i="10"/>
  <c r="MGN22" i="10"/>
  <c r="MGO22" i="10"/>
  <c r="MGP22" i="10"/>
  <c r="MGQ22" i="10"/>
  <c r="MGR22" i="10"/>
  <c r="MGS22" i="10"/>
  <c r="MGT22" i="10"/>
  <c r="MGU22" i="10"/>
  <c r="MGV22" i="10"/>
  <c r="MGW22" i="10"/>
  <c r="MGX22" i="10"/>
  <c r="MGY22" i="10"/>
  <c r="MGZ22" i="10"/>
  <c r="MHA22" i="10"/>
  <c r="MHB22" i="10"/>
  <c r="MHC22" i="10"/>
  <c r="MHD22" i="10"/>
  <c r="MHE22" i="10"/>
  <c r="MHF22" i="10"/>
  <c r="MHG22" i="10"/>
  <c r="MHH22" i="10"/>
  <c r="MHI22" i="10"/>
  <c r="MHJ22" i="10"/>
  <c r="MHK22" i="10"/>
  <c r="MHL22" i="10"/>
  <c r="MHM22" i="10"/>
  <c r="MHN22" i="10"/>
  <c r="MHO22" i="10"/>
  <c r="MHP22" i="10"/>
  <c r="MHQ22" i="10"/>
  <c r="MHR22" i="10"/>
  <c r="MHS22" i="10"/>
  <c r="MHT22" i="10"/>
  <c r="MHU22" i="10"/>
  <c r="MHV22" i="10"/>
  <c r="MHW22" i="10"/>
  <c r="MHX22" i="10"/>
  <c r="MHY22" i="10"/>
  <c r="MHZ22" i="10"/>
  <c r="MIA22" i="10"/>
  <c r="MIB22" i="10"/>
  <c r="MIC22" i="10"/>
  <c r="MID22" i="10"/>
  <c r="MIE22" i="10"/>
  <c r="MIF22" i="10"/>
  <c r="MIG22" i="10"/>
  <c r="MIH22" i="10"/>
  <c r="MII22" i="10"/>
  <c r="MIJ22" i="10"/>
  <c r="MIK22" i="10"/>
  <c r="MIL22" i="10"/>
  <c r="MIM22" i="10"/>
  <c r="MIN22" i="10"/>
  <c r="MIO22" i="10"/>
  <c r="MIP22" i="10"/>
  <c r="MIQ22" i="10"/>
  <c r="MIR22" i="10"/>
  <c r="MIS22" i="10"/>
  <c r="MIT22" i="10"/>
  <c r="MIU22" i="10"/>
  <c r="MIV22" i="10"/>
  <c r="MIW22" i="10"/>
  <c r="MIX22" i="10"/>
  <c r="MIY22" i="10"/>
  <c r="MIZ22" i="10"/>
  <c r="MJA22" i="10"/>
  <c r="MJB22" i="10"/>
  <c r="MJC22" i="10"/>
  <c r="MJD22" i="10"/>
  <c r="MJE22" i="10"/>
  <c r="MJF22" i="10"/>
  <c r="MJG22" i="10"/>
  <c r="MJH22" i="10"/>
  <c r="MJI22" i="10"/>
  <c r="MJJ22" i="10"/>
  <c r="MJK22" i="10"/>
  <c r="MJL22" i="10"/>
  <c r="MJM22" i="10"/>
  <c r="MJN22" i="10"/>
  <c r="MJO22" i="10"/>
  <c r="MJP22" i="10"/>
  <c r="MJQ22" i="10"/>
  <c r="MJR22" i="10"/>
  <c r="MJS22" i="10"/>
  <c r="MJT22" i="10"/>
  <c r="MJU22" i="10"/>
  <c r="MJV22" i="10"/>
  <c r="MJW22" i="10"/>
  <c r="MJX22" i="10"/>
  <c r="MJY22" i="10"/>
  <c r="MJZ22" i="10"/>
  <c r="MKA22" i="10"/>
  <c r="MKB22" i="10"/>
  <c r="MKC22" i="10"/>
  <c r="MKD22" i="10"/>
  <c r="MKE22" i="10"/>
  <c r="MKF22" i="10"/>
  <c r="MKG22" i="10"/>
  <c r="MKH22" i="10"/>
  <c r="MKI22" i="10"/>
  <c r="MKJ22" i="10"/>
  <c r="MKK22" i="10"/>
  <c r="MKL22" i="10"/>
  <c r="MKM22" i="10"/>
  <c r="MKN22" i="10"/>
  <c r="MKO22" i="10"/>
  <c r="MKP22" i="10"/>
  <c r="MKQ22" i="10"/>
  <c r="MKR22" i="10"/>
  <c r="MKS22" i="10"/>
  <c r="MKT22" i="10"/>
  <c r="MKU22" i="10"/>
  <c r="MKV22" i="10"/>
  <c r="MKW22" i="10"/>
  <c r="MKX22" i="10"/>
  <c r="MKY22" i="10"/>
  <c r="MKZ22" i="10"/>
  <c r="MLA22" i="10"/>
  <c r="MLB22" i="10"/>
  <c r="MLC22" i="10"/>
  <c r="MLD22" i="10"/>
  <c r="MLE22" i="10"/>
  <c r="MLF22" i="10"/>
  <c r="MLG22" i="10"/>
  <c r="MLH22" i="10"/>
  <c r="MLI22" i="10"/>
  <c r="MLJ22" i="10"/>
  <c r="MLK22" i="10"/>
  <c r="MLL22" i="10"/>
  <c r="MLM22" i="10"/>
  <c r="MLN22" i="10"/>
  <c r="MLO22" i="10"/>
  <c r="MLP22" i="10"/>
  <c r="MLQ22" i="10"/>
  <c r="MLR22" i="10"/>
  <c r="MLS22" i="10"/>
  <c r="MLT22" i="10"/>
  <c r="MLU22" i="10"/>
  <c r="MLV22" i="10"/>
  <c r="MLW22" i="10"/>
  <c r="MLX22" i="10"/>
  <c r="MLY22" i="10"/>
  <c r="MLZ22" i="10"/>
  <c r="MMA22" i="10"/>
  <c r="MMB22" i="10"/>
  <c r="MMC22" i="10"/>
  <c r="MMD22" i="10"/>
  <c r="MME22" i="10"/>
  <c r="MMF22" i="10"/>
  <c r="MMG22" i="10"/>
  <c r="MMH22" i="10"/>
  <c r="MMI22" i="10"/>
  <c r="MMJ22" i="10"/>
  <c r="MMK22" i="10"/>
  <c r="MML22" i="10"/>
  <c r="MMM22" i="10"/>
  <c r="MMN22" i="10"/>
  <c r="MMO22" i="10"/>
  <c r="MMP22" i="10"/>
  <c r="MMQ22" i="10"/>
  <c r="MMR22" i="10"/>
  <c r="MMS22" i="10"/>
  <c r="MMT22" i="10"/>
  <c r="MMU22" i="10"/>
  <c r="MMV22" i="10"/>
  <c r="MMW22" i="10"/>
  <c r="MMX22" i="10"/>
  <c r="MMY22" i="10"/>
  <c r="MMZ22" i="10"/>
  <c r="MNA22" i="10"/>
  <c r="MNB22" i="10"/>
  <c r="MNC22" i="10"/>
  <c r="MND22" i="10"/>
  <c r="MNE22" i="10"/>
  <c r="MNF22" i="10"/>
  <c r="MNG22" i="10"/>
  <c r="MNH22" i="10"/>
  <c r="MNI22" i="10"/>
  <c r="MNJ22" i="10"/>
  <c r="MNK22" i="10"/>
  <c r="MNL22" i="10"/>
  <c r="MNM22" i="10"/>
  <c r="MNN22" i="10"/>
  <c r="MNO22" i="10"/>
  <c r="MNP22" i="10"/>
  <c r="MNQ22" i="10"/>
  <c r="MNR22" i="10"/>
  <c r="MNS22" i="10"/>
  <c r="MNT22" i="10"/>
  <c r="MNU22" i="10"/>
  <c r="MNV22" i="10"/>
  <c r="MNW22" i="10"/>
  <c r="MNX22" i="10"/>
  <c r="MNY22" i="10"/>
  <c r="MNZ22" i="10"/>
  <c r="MOA22" i="10"/>
  <c r="MOB22" i="10"/>
  <c r="MOC22" i="10"/>
  <c r="MOD22" i="10"/>
  <c r="MOE22" i="10"/>
  <c r="MOF22" i="10"/>
  <c r="MOG22" i="10"/>
  <c r="MOH22" i="10"/>
  <c r="MOI22" i="10"/>
  <c r="MOJ22" i="10"/>
  <c r="MOK22" i="10"/>
  <c r="MOL22" i="10"/>
  <c r="MOM22" i="10"/>
  <c r="MON22" i="10"/>
  <c r="MOO22" i="10"/>
  <c r="MOP22" i="10"/>
  <c r="MOQ22" i="10"/>
  <c r="MOR22" i="10"/>
  <c r="MOS22" i="10"/>
  <c r="MOT22" i="10"/>
  <c r="MOU22" i="10"/>
  <c r="MOV22" i="10"/>
  <c r="MOW22" i="10"/>
  <c r="MOX22" i="10"/>
  <c r="MOY22" i="10"/>
  <c r="MOZ22" i="10"/>
  <c r="MPA22" i="10"/>
  <c r="MPB22" i="10"/>
  <c r="MPC22" i="10"/>
  <c r="MPD22" i="10"/>
  <c r="MPE22" i="10"/>
  <c r="MPF22" i="10"/>
  <c r="MPG22" i="10"/>
  <c r="MPH22" i="10"/>
  <c r="MPI22" i="10"/>
  <c r="MPJ22" i="10"/>
  <c r="MPK22" i="10"/>
  <c r="MPL22" i="10"/>
  <c r="MPM22" i="10"/>
  <c r="MPN22" i="10"/>
  <c r="MPO22" i="10"/>
  <c r="MPP22" i="10"/>
  <c r="MPQ22" i="10"/>
  <c r="MPR22" i="10"/>
  <c r="MPS22" i="10"/>
  <c r="MPT22" i="10"/>
  <c r="MPU22" i="10"/>
  <c r="MPV22" i="10"/>
  <c r="MPW22" i="10"/>
  <c r="MPX22" i="10"/>
  <c r="MPY22" i="10"/>
  <c r="MPZ22" i="10"/>
  <c r="MQA22" i="10"/>
  <c r="MQB22" i="10"/>
  <c r="MQC22" i="10"/>
  <c r="MQD22" i="10"/>
  <c r="MQE22" i="10"/>
  <c r="MQF22" i="10"/>
  <c r="MQG22" i="10"/>
  <c r="MQH22" i="10"/>
  <c r="MQI22" i="10"/>
  <c r="MQJ22" i="10"/>
  <c r="MQK22" i="10"/>
  <c r="MQL22" i="10"/>
  <c r="MQM22" i="10"/>
  <c r="MQN22" i="10"/>
  <c r="MQO22" i="10"/>
  <c r="MQP22" i="10"/>
  <c r="MQQ22" i="10"/>
  <c r="MQR22" i="10"/>
  <c r="MQS22" i="10"/>
  <c r="MQT22" i="10"/>
  <c r="MQU22" i="10"/>
  <c r="MQV22" i="10"/>
  <c r="MQW22" i="10"/>
  <c r="MQX22" i="10"/>
  <c r="MQY22" i="10"/>
  <c r="MQZ22" i="10"/>
  <c r="MRA22" i="10"/>
  <c r="MRB22" i="10"/>
  <c r="MRC22" i="10"/>
  <c r="MRD22" i="10"/>
  <c r="MRE22" i="10"/>
  <c r="MRF22" i="10"/>
  <c r="MRG22" i="10"/>
  <c r="MRH22" i="10"/>
  <c r="MRI22" i="10"/>
  <c r="MRJ22" i="10"/>
  <c r="MRK22" i="10"/>
  <c r="MRL22" i="10"/>
  <c r="MRM22" i="10"/>
  <c r="MRN22" i="10"/>
  <c r="MRO22" i="10"/>
  <c r="MRP22" i="10"/>
  <c r="MRQ22" i="10"/>
  <c r="MRR22" i="10"/>
  <c r="MRS22" i="10"/>
  <c r="MRT22" i="10"/>
  <c r="MRU22" i="10"/>
  <c r="MRV22" i="10"/>
  <c r="MRW22" i="10"/>
  <c r="MRX22" i="10"/>
  <c r="MRY22" i="10"/>
  <c r="MRZ22" i="10"/>
  <c r="MSA22" i="10"/>
  <c r="MSB22" i="10"/>
  <c r="MSC22" i="10"/>
  <c r="MSD22" i="10"/>
  <c r="MSE22" i="10"/>
  <c r="MSF22" i="10"/>
  <c r="MSG22" i="10"/>
  <c r="MSH22" i="10"/>
  <c r="MSI22" i="10"/>
  <c r="MSJ22" i="10"/>
  <c r="MSK22" i="10"/>
  <c r="MSL22" i="10"/>
  <c r="MSM22" i="10"/>
  <c r="MSN22" i="10"/>
  <c r="MSO22" i="10"/>
  <c r="MSP22" i="10"/>
  <c r="MSQ22" i="10"/>
  <c r="MSR22" i="10"/>
  <c r="MSS22" i="10"/>
  <c r="MST22" i="10"/>
  <c r="MSU22" i="10"/>
  <c r="MSV22" i="10"/>
  <c r="MSW22" i="10"/>
  <c r="MSX22" i="10"/>
  <c r="MSY22" i="10"/>
  <c r="MSZ22" i="10"/>
  <c r="MTA22" i="10"/>
  <c r="MTB22" i="10"/>
  <c r="MTC22" i="10"/>
  <c r="MTD22" i="10"/>
  <c r="MTE22" i="10"/>
  <c r="MTF22" i="10"/>
  <c r="MTG22" i="10"/>
  <c r="MTH22" i="10"/>
  <c r="MTI22" i="10"/>
  <c r="MTJ22" i="10"/>
  <c r="MTK22" i="10"/>
  <c r="MTL22" i="10"/>
  <c r="MTM22" i="10"/>
  <c r="MTN22" i="10"/>
  <c r="MTO22" i="10"/>
  <c r="MTP22" i="10"/>
  <c r="MTQ22" i="10"/>
  <c r="MTR22" i="10"/>
  <c r="MTS22" i="10"/>
  <c r="MTT22" i="10"/>
  <c r="MTU22" i="10"/>
  <c r="MTV22" i="10"/>
  <c r="MTW22" i="10"/>
  <c r="MTX22" i="10"/>
  <c r="MTY22" i="10"/>
  <c r="MTZ22" i="10"/>
  <c r="MUA22" i="10"/>
  <c r="MUB22" i="10"/>
  <c r="MUC22" i="10"/>
  <c r="MUD22" i="10"/>
  <c r="MUE22" i="10"/>
  <c r="MUF22" i="10"/>
  <c r="MUG22" i="10"/>
  <c r="MUH22" i="10"/>
  <c r="MUI22" i="10"/>
  <c r="MUJ22" i="10"/>
  <c r="MUK22" i="10"/>
  <c r="MUL22" i="10"/>
  <c r="MUM22" i="10"/>
  <c r="MUN22" i="10"/>
  <c r="MUO22" i="10"/>
  <c r="MUP22" i="10"/>
  <c r="MUQ22" i="10"/>
  <c r="MUR22" i="10"/>
  <c r="MUS22" i="10"/>
  <c r="MUT22" i="10"/>
  <c r="MUU22" i="10"/>
  <c r="MUV22" i="10"/>
  <c r="MUW22" i="10"/>
  <c r="MUX22" i="10"/>
  <c r="MUY22" i="10"/>
  <c r="MUZ22" i="10"/>
  <c r="MVA22" i="10"/>
  <c r="MVB22" i="10"/>
  <c r="MVC22" i="10"/>
  <c r="MVD22" i="10"/>
  <c r="MVE22" i="10"/>
  <c r="MVF22" i="10"/>
  <c r="MVG22" i="10"/>
  <c r="MVH22" i="10"/>
  <c r="MVI22" i="10"/>
  <c r="MVJ22" i="10"/>
  <c r="MVK22" i="10"/>
  <c r="MVL22" i="10"/>
  <c r="MVM22" i="10"/>
  <c r="MVN22" i="10"/>
  <c r="MVO22" i="10"/>
  <c r="MVP22" i="10"/>
  <c r="MVQ22" i="10"/>
  <c r="MVR22" i="10"/>
  <c r="MVS22" i="10"/>
  <c r="MVT22" i="10"/>
  <c r="MVU22" i="10"/>
  <c r="MVV22" i="10"/>
  <c r="MVW22" i="10"/>
  <c r="MVX22" i="10"/>
  <c r="MVY22" i="10"/>
  <c r="MVZ22" i="10"/>
  <c r="MWA22" i="10"/>
  <c r="MWB22" i="10"/>
  <c r="MWC22" i="10"/>
  <c r="MWD22" i="10"/>
  <c r="MWE22" i="10"/>
  <c r="MWF22" i="10"/>
  <c r="MWG22" i="10"/>
  <c r="MWH22" i="10"/>
  <c r="MWI22" i="10"/>
  <c r="MWJ22" i="10"/>
  <c r="MWK22" i="10"/>
  <c r="MWL22" i="10"/>
  <c r="MWM22" i="10"/>
  <c r="MWN22" i="10"/>
  <c r="MWO22" i="10"/>
  <c r="MWP22" i="10"/>
  <c r="MWQ22" i="10"/>
  <c r="MWR22" i="10"/>
  <c r="MWS22" i="10"/>
  <c r="MWT22" i="10"/>
  <c r="MWU22" i="10"/>
  <c r="MWV22" i="10"/>
  <c r="MWW22" i="10"/>
  <c r="MWX22" i="10"/>
  <c r="MWY22" i="10"/>
  <c r="MWZ22" i="10"/>
  <c r="MXA22" i="10"/>
  <c r="MXB22" i="10"/>
  <c r="MXC22" i="10"/>
  <c r="MXD22" i="10"/>
  <c r="MXE22" i="10"/>
  <c r="MXF22" i="10"/>
  <c r="MXG22" i="10"/>
  <c r="MXH22" i="10"/>
  <c r="MXI22" i="10"/>
  <c r="MXJ22" i="10"/>
  <c r="MXK22" i="10"/>
  <c r="MXL22" i="10"/>
  <c r="MXM22" i="10"/>
  <c r="MXN22" i="10"/>
  <c r="MXO22" i="10"/>
  <c r="MXP22" i="10"/>
  <c r="MXQ22" i="10"/>
  <c r="MXR22" i="10"/>
  <c r="MXS22" i="10"/>
  <c r="MXT22" i="10"/>
  <c r="MXU22" i="10"/>
  <c r="MXV22" i="10"/>
  <c r="MXW22" i="10"/>
  <c r="MXX22" i="10"/>
  <c r="MXY22" i="10"/>
  <c r="MXZ22" i="10"/>
  <c r="MYA22" i="10"/>
  <c r="MYB22" i="10"/>
  <c r="MYC22" i="10"/>
  <c r="MYD22" i="10"/>
  <c r="MYE22" i="10"/>
  <c r="MYF22" i="10"/>
  <c r="MYG22" i="10"/>
  <c r="MYH22" i="10"/>
  <c r="MYI22" i="10"/>
  <c r="MYJ22" i="10"/>
  <c r="MYK22" i="10"/>
  <c r="MYL22" i="10"/>
  <c r="MYM22" i="10"/>
  <c r="MYN22" i="10"/>
  <c r="MYO22" i="10"/>
  <c r="MYP22" i="10"/>
  <c r="MYQ22" i="10"/>
  <c r="MYR22" i="10"/>
  <c r="MYS22" i="10"/>
  <c r="MYT22" i="10"/>
  <c r="MYU22" i="10"/>
  <c r="MYV22" i="10"/>
  <c r="MYW22" i="10"/>
  <c r="MYX22" i="10"/>
  <c r="MYY22" i="10"/>
  <c r="MYZ22" i="10"/>
  <c r="MZA22" i="10"/>
  <c r="MZB22" i="10"/>
  <c r="MZC22" i="10"/>
  <c r="MZD22" i="10"/>
  <c r="MZE22" i="10"/>
  <c r="MZF22" i="10"/>
  <c r="MZG22" i="10"/>
  <c r="MZH22" i="10"/>
  <c r="MZI22" i="10"/>
  <c r="MZJ22" i="10"/>
  <c r="MZK22" i="10"/>
  <c r="MZL22" i="10"/>
  <c r="MZM22" i="10"/>
  <c r="MZN22" i="10"/>
  <c r="MZO22" i="10"/>
  <c r="MZP22" i="10"/>
  <c r="MZQ22" i="10"/>
  <c r="MZR22" i="10"/>
  <c r="MZS22" i="10"/>
  <c r="MZT22" i="10"/>
  <c r="MZU22" i="10"/>
  <c r="MZV22" i="10"/>
  <c r="MZW22" i="10"/>
  <c r="MZX22" i="10"/>
  <c r="MZY22" i="10"/>
  <c r="MZZ22" i="10"/>
  <c r="NAA22" i="10"/>
  <c r="NAB22" i="10"/>
  <c r="NAC22" i="10"/>
  <c r="NAD22" i="10"/>
  <c r="NAE22" i="10"/>
  <c r="NAF22" i="10"/>
  <c r="NAG22" i="10"/>
  <c r="NAH22" i="10"/>
  <c r="NAI22" i="10"/>
  <c r="NAJ22" i="10"/>
  <c r="NAK22" i="10"/>
  <c r="NAL22" i="10"/>
  <c r="NAM22" i="10"/>
  <c r="NAN22" i="10"/>
  <c r="NAO22" i="10"/>
  <c r="NAP22" i="10"/>
  <c r="NAQ22" i="10"/>
  <c r="NAR22" i="10"/>
  <c r="NAS22" i="10"/>
  <c r="NAT22" i="10"/>
  <c r="NAU22" i="10"/>
  <c r="NAV22" i="10"/>
  <c r="NAW22" i="10"/>
  <c r="NAX22" i="10"/>
  <c r="NAY22" i="10"/>
  <c r="NAZ22" i="10"/>
  <c r="NBA22" i="10"/>
  <c r="NBB22" i="10"/>
  <c r="NBC22" i="10"/>
  <c r="NBD22" i="10"/>
  <c r="NBE22" i="10"/>
  <c r="NBF22" i="10"/>
  <c r="NBG22" i="10"/>
  <c r="NBH22" i="10"/>
  <c r="NBI22" i="10"/>
  <c r="NBJ22" i="10"/>
  <c r="NBK22" i="10"/>
  <c r="NBL22" i="10"/>
  <c r="NBM22" i="10"/>
  <c r="NBN22" i="10"/>
  <c r="NBO22" i="10"/>
  <c r="NBP22" i="10"/>
  <c r="NBQ22" i="10"/>
  <c r="NBR22" i="10"/>
  <c r="NBS22" i="10"/>
  <c r="NBT22" i="10"/>
  <c r="NBU22" i="10"/>
  <c r="NBV22" i="10"/>
  <c r="NBW22" i="10"/>
  <c r="NBX22" i="10"/>
  <c r="NBY22" i="10"/>
  <c r="NBZ22" i="10"/>
  <c r="NCA22" i="10"/>
  <c r="NCB22" i="10"/>
  <c r="NCC22" i="10"/>
  <c r="NCD22" i="10"/>
  <c r="NCE22" i="10"/>
  <c r="NCF22" i="10"/>
  <c r="NCG22" i="10"/>
  <c r="NCH22" i="10"/>
  <c r="NCI22" i="10"/>
  <c r="NCJ22" i="10"/>
  <c r="NCK22" i="10"/>
  <c r="NCL22" i="10"/>
  <c r="NCM22" i="10"/>
  <c r="NCN22" i="10"/>
  <c r="NCO22" i="10"/>
  <c r="NCP22" i="10"/>
  <c r="NCQ22" i="10"/>
  <c r="NCR22" i="10"/>
  <c r="NCS22" i="10"/>
  <c r="NCT22" i="10"/>
  <c r="NCU22" i="10"/>
  <c r="NCV22" i="10"/>
  <c r="NCW22" i="10"/>
  <c r="NCX22" i="10"/>
  <c r="NCY22" i="10"/>
  <c r="NCZ22" i="10"/>
  <c r="NDA22" i="10"/>
  <c r="NDB22" i="10"/>
  <c r="NDC22" i="10"/>
  <c r="NDD22" i="10"/>
  <c r="NDE22" i="10"/>
  <c r="NDF22" i="10"/>
  <c r="NDG22" i="10"/>
  <c r="NDH22" i="10"/>
  <c r="NDI22" i="10"/>
  <c r="NDJ22" i="10"/>
  <c r="NDK22" i="10"/>
  <c r="NDL22" i="10"/>
  <c r="NDM22" i="10"/>
  <c r="NDN22" i="10"/>
  <c r="NDO22" i="10"/>
  <c r="NDP22" i="10"/>
  <c r="NDQ22" i="10"/>
  <c r="NDR22" i="10"/>
  <c r="NDS22" i="10"/>
  <c r="NDT22" i="10"/>
  <c r="NDU22" i="10"/>
  <c r="NDV22" i="10"/>
  <c r="NDW22" i="10"/>
  <c r="NDX22" i="10"/>
  <c r="NDY22" i="10"/>
  <c r="NDZ22" i="10"/>
  <c r="NEA22" i="10"/>
  <c r="NEB22" i="10"/>
  <c r="NEC22" i="10"/>
  <c r="NED22" i="10"/>
  <c r="NEE22" i="10"/>
  <c r="NEF22" i="10"/>
  <c r="NEG22" i="10"/>
  <c r="NEH22" i="10"/>
  <c r="NEI22" i="10"/>
  <c r="NEJ22" i="10"/>
  <c r="NEK22" i="10"/>
  <c r="NEL22" i="10"/>
  <c r="NEM22" i="10"/>
  <c r="NEN22" i="10"/>
  <c r="NEO22" i="10"/>
  <c r="NEP22" i="10"/>
  <c r="NEQ22" i="10"/>
  <c r="NER22" i="10"/>
  <c r="NES22" i="10"/>
  <c r="NET22" i="10"/>
  <c r="NEU22" i="10"/>
  <c r="NEV22" i="10"/>
  <c r="NEW22" i="10"/>
  <c r="NEX22" i="10"/>
  <c r="NEY22" i="10"/>
  <c r="NEZ22" i="10"/>
  <c r="NFA22" i="10"/>
  <c r="NFB22" i="10"/>
  <c r="NFC22" i="10"/>
  <c r="NFD22" i="10"/>
  <c r="NFE22" i="10"/>
  <c r="NFF22" i="10"/>
  <c r="NFG22" i="10"/>
  <c r="NFH22" i="10"/>
  <c r="NFI22" i="10"/>
  <c r="NFJ22" i="10"/>
  <c r="NFK22" i="10"/>
  <c r="NFL22" i="10"/>
  <c r="NFM22" i="10"/>
  <c r="NFN22" i="10"/>
  <c r="NFO22" i="10"/>
  <c r="NFP22" i="10"/>
  <c r="NFQ22" i="10"/>
  <c r="NFR22" i="10"/>
  <c r="NFS22" i="10"/>
  <c r="NFT22" i="10"/>
  <c r="NFU22" i="10"/>
  <c r="NFV22" i="10"/>
  <c r="NFW22" i="10"/>
  <c r="NFX22" i="10"/>
  <c r="NFY22" i="10"/>
  <c r="NFZ22" i="10"/>
  <c r="NGA22" i="10"/>
  <c r="NGB22" i="10"/>
  <c r="NGC22" i="10"/>
  <c r="NGD22" i="10"/>
  <c r="NGE22" i="10"/>
  <c r="NGF22" i="10"/>
  <c r="NGG22" i="10"/>
  <c r="NGH22" i="10"/>
  <c r="NGI22" i="10"/>
  <c r="NGJ22" i="10"/>
  <c r="NGK22" i="10"/>
  <c r="NGL22" i="10"/>
  <c r="NGM22" i="10"/>
  <c r="NGN22" i="10"/>
  <c r="NGO22" i="10"/>
  <c r="NGP22" i="10"/>
  <c r="NGQ22" i="10"/>
  <c r="NGR22" i="10"/>
  <c r="NGS22" i="10"/>
  <c r="NGT22" i="10"/>
  <c r="NGU22" i="10"/>
  <c r="NGV22" i="10"/>
  <c r="NGW22" i="10"/>
  <c r="NGX22" i="10"/>
  <c r="NGY22" i="10"/>
  <c r="NGZ22" i="10"/>
  <c r="NHA22" i="10"/>
  <c r="NHB22" i="10"/>
  <c r="NHC22" i="10"/>
  <c r="NHD22" i="10"/>
  <c r="NHE22" i="10"/>
  <c r="NHF22" i="10"/>
  <c r="NHG22" i="10"/>
  <c r="NHH22" i="10"/>
  <c r="NHI22" i="10"/>
  <c r="NHJ22" i="10"/>
  <c r="NHK22" i="10"/>
  <c r="NHL22" i="10"/>
  <c r="NHM22" i="10"/>
  <c r="NHN22" i="10"/>
  <c r="NHO22" i="10"/>
  <c r="NHP22" i="10"/>
  <c r="NHQ22" i="10"/>
  <c r="NHR22" i="10"/>
  <c r="NHS22" i="10"/>
  <c r="NHT22" i="10"/>
  <c r="NHU22" i="10"/>
  <c r="NHV22" i="10"/>
  <c r="NHW22" i="10"/>
  <c r="NHX22" i="10"/>
  <c r="NHY22" i="10"/>
  <c r="NHZ22" i="10"/>
  <c r="NIA22" i="10"/>
  <c r="NIB22" i="10"/>
  <c r="NIC22" i="10"/>
  <c r="NID22" i="10"/>
  <c r="NIE22" i="10"/>
  <c r="NIF22" i="10"/>
  <c r="NIG22" i="10"/>
  <c r="NIH22" i="10"/>
  <c r="NII22" i="10"/>
  <c r="NIJ22" i="10"/>
  <c r="NIK22" i="10"/>
  <c r="NIL22" i="10"/>
  <c r="NIM22" i="10"/>
  <c r="NIN22" i="10"/>
  <c r="NIO22" i="10"/>
  <c r="NIP22" i="10"/>
  <c r="NIQ22" i="10"/>
  <c r="NIR22" i="10"/>
  <c r="NIS22" i="10"/>
  <c r="NIT22" i="10"/>
  <c r="NIU22" i="10"/>
  <c r="NIV22" i="10"/>
  <c r="NIW22" i="10"/>
  <c r="NIX22" i="10"/>
  <c r="NIY22" i="10"/>
  <c r="NIZ22" i="10"/>
  <c r="NJA22" i="10"/>
  <c r="NJB22" i="10"/>
  <c r="NJC22" i="10"/>
  <c r="NJD22" i="10"/>
  <c r="NJE22" i="10"/>
  <c r="NJF22" i="10"/>
  <c r="NJG22" i="10"/>
  <c r="NJH22" i="10"/>
  <c r="NJI22" i="10"/>
  <c r="NJJ22" i="10"/>
  <c r="NJK22" i="10"/>
  <c r="NJL22" i="10"/>
  <c r="NJM22" i="10"/>
  <c r="NJN22" i="10"/>
  <c r="NJO22" i="10"/>
  <c r="NJP22" i="10"/>
  <c r="NJQ22" i="10"/>
  <c r="NJR22" i="10"/>
  <c r="NJS22" i="10"/>
  <c r="NJT22" i="10"/>
  <c r="NJU22" i="10"/>
  <c r="NJV22" i="10"/>
  <c r="NJW22" i="10"/>
  <c r="NJX22" i="10"/>
  <c r="NJY22" i="10"/>
  <c r="NJZ22" i="10"/>
  <c r="NKA22" i="10"/>
  <c r="NKB22" i="10"/>
  <c r="NKC22" i="10"/>
  <c r="NKD22" i="10"/>
  <c r="NKE22" i="10"/>
  <c r="NKF22" i="10"/>
  <c r="NKG22" i="10"/>
  <c r="NKH22" i="10"/>
  <c r="NKI22" i="10"/>
  <c r="NKJ22" i="10"/>
  <c r="NKK22" i="10"/>
  <c r="NKL22" i="10"/>
  <c r="NKM22" i="10"/>
  <c r="NKN22" i="10"/>
  <c r="NKO22" i="10"/>
  <c r="NKP22" i="10"/>
  <c r="NKQ22" i="10"/>
  <c r="NKR22" i="10"/>
  <c r="NKS22" i="10"/>
  <c r="NKT22" i="10"/>
  <c r="NKU22" i="10"/>
  <c r="NKV22" i="10"/>
  <c r="NKW22" i="10"/>
  <c r="NKX22" i="10"/>
  <c r="NKY22" i="10"/>
  <c r="NKZ22" i="10"/>
  <c r="NLA22" i="10"/>
  <c r="NLB22" i="10"/>
  <c r="NLC22" i="10"/>
  <c r="NLD22" i="10"/>
  <c r="NLE22" i="10"/>
  <c r="NLF22" i="10"/>
  <c r="NLG22" i="10"/>
  <c r="NLH22" i="10"/>
  <c r="NLI22" i="10"/>
  <c r="NLJ22" i="10"/>
  <c r="NLK22" i="10"/>
  <c r="NLL22" i="10"/>
  <c r="NLM22" i="10"/>
  <c r="NLN22" i="10"/>
  <c r="NLO22" i="10"/>
  <c r="NLP22" i="10"/>
  <c r="NLQ22" i="10"/>
  <c r="NLR22" i="10"/>
  <c r="NLS22" i="10"/>
  <c r="NLT22" i="10"/>
  <c r="NLU22" i="10"/>
  <c r="NLV22" i="10"/>
  <c r="NLW22" i="10"/>
  <c r="NLX22" i="10"/>
  <c r="NLY22" i="10"/>
  <c r="NLZ22" i="10"/>
  <c r="NMA22" i="10"/>
  <c r="NMB22" i="10"/>
  <c r="NMC22" i="10"/>
  <c r="NMD22" i="10"/>
  <c r="NME22" i="10"/>
  <c r="NMF22" i="10"/>
  <c r="NMG22" i="10"/>
  <c r="NMH22" i="10"/>
  <c r="NMI22" i="10"/>
  <c r="NMJ22" i="10"/>
  <c r="NMK22" i="10"/>
  <c r="NML22" i="10"/>
  <c r="NMM22" i="10"/>
  <c r="NMN22" i="10"/>
  <c r="NMO22" i="10"/>
  <c r="NMP22" i="10"/>
  <c r="NMQ22" i="10"/>
  <c r="NMR22" i="10"/>
  <c r="NMS22" i="10"/>
  <c r="NMT22" i="10"/>
  <c r="NMU22" i="10"/>
  <c r="NMV22" i="10"/>
  <c r="NMW22" i="10"/>
  <c r="NMX22" i="10"/>
  <c r="NMY22" i="10"/>
  <c r="NMZ22" i="10"/>
  <c r="NNA22" i="10"/>
  <c r="NNB22" i="10"/>
  <c r="NNC22" i="10"/>
  <c r="NND22" i="10"/>
  <c r="NNE22" i="10"/>
  <c r="NNF22" i="10"/>
  <c r="NNG22" i="10"/>
  <c r="NNH22" i="10"/>
  <c r="NNI22" i="10"/>
  <c r="NNJ22" i="10"/>
  <c r="NNK22" i="10"/>
  <c r="NNL22" i="10"/>
  <c r="NNM22" i="10"/>
  <c r="NNN22" i="10"/>
  <c r="NNO22" i="10"/>
  <c r="NNP22" i="10"/>
  <c r="NNQ22" i="10"/>
  <c r="NNR22" i="10"/>
  <c r="NNS22" i="10"/>
  <c r="NNT22" i="10"/>
  <c r="NNU22" i="10"/>
  <c r="NNV22" i="10"/>
  <c r="NNW22" i="10"/>
  <c r="NNX22" i="10"/>
  <c r="NNY22" i="10"/>
  <c r="NNZ22" i="10"/>
  <c r="NOA22" i="10"/>
  <c r="NOB22" i="10"/>
  <c r="NOC22" i="10"/>
  <c r="NOD22" i="10"/>
  <c r="NOE22" i="10"/>
  <c r="NOF22" i="10"/>
  <c r="NOG22" i="10"/>
  <c r="NOH22" i="10"/>
  <c r="NOI22" i="10"/>
  <c r="NOJ22" i="10"/>
  <c r="NOK22" i="10"/>
  <c r="NOL22" i="10"/>
  <c r="NOM22" i="10"/>
  <c r="NON22" i="10"/>
  <c r="NOO22" i="10"/>
  <c r="NOP22" i="10"/>
  <c r="NOQ22" i="10"/>
  <c r="NOR22" i="10"/>
  <c r="NOS22" i="10"/>
  <c r="NOT22" i="10"/>
  <c r="NOU22" i="10"/>
  <c r="NOV22" i="10"/>
  <c r="NOW22" i="10"/>
  <c r="NOX22" i="10"/>
  <c r="NOY22" i="10"/>
  <c r="NOZ22" i="10"/>
  <c r="NPA22" i="10"/>
  <c r="NPB22" i="10"/>
  <c r="NPC22" i="10"/>
  <c r="NPD22" i="10"/>
  <c r="NPE22" i="10"/>
  <c r="NPF22" i="10"/>
  <c r="NPG22" i="10"/>
  <c r="NPH22" i="10"/>
  <c r="NPI22" i="10"/>
  <c r="NPJ22" i="10"/>
  <c r="NPK22" i="10"/>
  <c r="NPL22" i="10"/>
  <c r="NPM22" i="10"/>
  <c r="NPN22" i="10"/>
  <c r="NPO22" i="10"/>
  <c r="NPP22" i="10"/>
  <c r="NPQ22" i="10"/>
  <c r="NPR22" i="10"/>
  <c r="NPS22" i="10"/>
  <c r="NPT22" i="10"/>
  <c r="NPU22" i="10"/>
  <c r="NPV22" i="10"/>
  <c r="NPW22" i="10"/>
  <c r="NPX22" i="10"/>
  <c r="NPY22" i="10"/>
  <c r="NPZ22" i="10"/>
  <c r="NQA22" i="10"/>
  <c r="NQB22" i="10"/>
  <c r="NQC22" i="10"/>
  <c r="NQD22" i="10"/>
  <c r="NQE22" i="10"/>
  <c r="NQF22" i="10"/>
  <c r="NQG22" i="10"/>
  <c r="NQH22" i="10"/>
  <c r="NQI22" i="10"/>
  <c r="NQJ22" i="10"/>
  <c r="NQK22" i="10"/>
  <c r="NQL22" i="10"/>
  <c r="NQM22" i="10"/>
  <c r="NQN22" i="10"/>
  <c r="NQO22" i="10"/>
  <c r="NQP22" i="10"/>
  <c r="NQQ22" i="10"/>
  <c r="NQR22" i="10"/>
  <c r="NQS22" i="10"/>
  <c r="NQT22" i="10"/>
  <c r="NQU22" i="10"/>
  <c r="NQV22" i="10"/>
  <c r="NQW22" i="10"/>
  <c r="NQX22" i="10"/>
  <c r="NQY22" i="10"/>
  <c r="NQZ22" i="10"/>
  <c r="NRA22" i="10"/>
  <c r="NRB22" i="10"/>
  <c r="NRC22" i="10"/>
  <c r="NRD22" i="10"/>
  <c r="NRE22" i="10"/>
  <c r="NRF22" i="10"/>
  <c r="NRG22" i="10"/>
  <c r="NRH22" i="10"/>
  <c r="NRI22" i="10"/>
  <c r="NRJ22" i="10"/>
  <c r="NRK22" i="10"/>
  <c r="NRL22" i="10"/>
  <c r="NRM22" i="10"/>
  <c r="NRN22" i="10"/>
  <c r="NRO22" i="10"/>
  <c r="NRP22" i="10"/>
  <c r="NRQ22" i="10"/>
  <c r="NRR22" i="10"/>
  <c r="NRS22" i="10"/>
  <c r="NRT22" i="10"/>
  <c r="NRU22" i="10"/>
  <c r="NRV22" i="10"/>
  <c r="NRW22" i="10"/>
  <c r="NRX22" i="10"/>
  <c r="NRY22" i="10"/>
  <c r="NRZ22" i="10"/>
  <c r="NSA22" i="10"/>
  <c r="NSB22" i="10"/>
  <c r="NSC22" i="10"/>
  <c r="NSD22" i="10"/>
  <c r="NSE22" i="10"/>
  <c r="NSF22" i="10"/>
  <c r="NSG22" i="10"/>
  <c r="NSH22" i="10"/>
  <c r="NSI22" i="10"/>
  <c r="NSJ22" i="10"/>
  <c r="NSK22" i="10"/>
  <c r="NSL22" i="10"/>
  <c r="NSM22" i="10"/>
  <c r="NSN22" i="10"/>
  <c r="NSO22" i="10"/>
  <c r="NSP22" i="10"/>
  <c r="NSQ22" i="10"/>
  <c r="NSR22" i="10"/>
  <c r="NSS22" i="10"/>
  <c r="NST22" i="10"/>
  <c r="NSU22" i="10"/>
  <c r="NSV22" i="10"/>
  <c r="NSW22" i="10"/>
  <c r="NSX22" i="10"/>
  <c r="NSY22" i="10"/>
  <c r="NSZ22" i="10"/>
  <c r="NTA22" i="10"/>
  <c r="NTB22" i="10"/>
  <c r="NTC22" i="10"/>
  <c r="NTD22" i="10"/>
  <c r="NTE22" i="10"/>
  <c r="NTF22" i="10"/>
  <c r="NTG22" i="10"/>
  <c r="NTH22" i="10"/>
  <c r="NTI22" i="10"/>
  <c r="NTJ22" i="10"/>
  <c r="NTK22" i="10"/>
  <c r="NTL22" i="10"/>
  <c r="NTM22" i="10"/>
  <c r="NTN22" i="10"/>
  <c r="NTO22" i="10"/>
  <c r="NTP22" i="10"/>
  <c r="NTQ22" i="10"/>
  <c r="NTR22" i="10"/>
  <c r="NTS22" i="10"/>
  <c r="NTT22" i="10"/>
  <c r="NTU22" i="10"/>
  <c r="NTV22" i="10"/>
  <c r="NTW22" i="10"/>
  <c r="NTX22" i="10"/>
  <c r="NTY22" i="10"/>
  <c r="NTZ22" i="10"/>
  <c r="NUA22" i="10"/>
  <c r="NUB22" i="10"/>
  <c r="NUC22" i="10"/>
  <c r="NUD22" i="10"/>
  <c r="NUE22" i="10"/>
  <c r="NUF22" i="10"/>
  <c r="NUG22" i="10"/>
  <c r="NUH22" i="10"/>
  <c r="NUI22" i="10"/>
  <c r="NUJ22" i="10"/>
  <c r="NUK22" i="10"/>
  <c r="NUL22" i="10"/>
  <c r="NUM22" i="10"/>
  <c r="NUN22" i="10"/>
  <c r="NUO22" i="10"/>
  <c r="NUP22" i="10"/>
  <c r="NUQ22" i="10"/>
  <c r="NUR22" i="10"/>
  <c r="NUS22" i="10"/>
  <c r="NUT22" i="10"/>
  <c r="NUU22" i="10"/>
  <c r="NUV22" i="10"/>
  <c r="NUW22" i="10"/>
  <c r="NUX22" i="10"/>
  <c r="NUY22" i="10"/>
  <c r="NUZ22" i="10"/>
  <c r="NVA22" i="10"/>
  <c r="NVB22" i="10"/>
  <c r="NVC22" i="10"/>
  <c r="NVD22" i="10"/>
  <c r="NVE22" i="10"/>
  <c r="NVF22" i="10"/>
  <c r="NVG22" i="10"/>
  <c r="NVH22" i="10"/>
  <c r="NVI22" i="10"/>
  <c r="NVJ22" i="10"/>
  <c r="NVK22" i="10"/>
  <c r="NVL22" i="10"/>
  <c r="NVM22" i="10"/>
  <c r="NVN22" i="10"/>
  <c r="NVO22" i="10"/>
  <c r="NVP22" i="10"/>
  <c r="NVQ22" i="10"/>
  <c r="NVR22" i="10"/>
  <c r="NVS22" i="10"/>
  <c r="NVT22" i="10"/>
  <c r="NVU22" i="10"/>
  <c r="NVV22" i="10"/>
  <c r="NVW22" i="10"/>
  <c r="NVX22" i="10"/>
  <c r="NVY22" i="10"/>
  <c r="NVZ22" i="10"/>
  <c r="NWA22" i="10"/>
  <c r="NWB22" i="10"/>
  <c r="NWC22" i="10"/>
  <c r="NWD22" i="10"/>
  <c r="NWE22" i="10"/>
  <c r="NWF22" i="10"/>
  <c r="NWG22" i="10"/>
  <c r="NWH22" i="10"/>
  <c r="NWI22" i="10"/>
  <c r="NWJ22" i="10"/>
  <c r="NWK22" i="10"/>
  <c r="NWL22" i="10"/>
  <c r="NWM22" i="10"/>
  <c r="NWN22" i="10"/>
  <c r="NWO22" i="10"/>
  <c r="NWP22" i="10"/>
  <c r="NWQ22" i="10"/>
  <c r="NWR22" i="10"/>
  <c r="NWS22" i="10"/>
  <c r="NWT22" i="10"/>
  <c r="NWU22" i="10"/>
  <c r="NWV22" i="10"/>
  <c r="NWW22" i="10"/>
  <c r="NWX22" i="10"/>
  <c r="NWY22" i="10"/>
  <c r="NWZ22" i="10"/>
  <c r="NXA22" i="10"/>
  <c r="NXB22" i="10"/>
  <c r="NXC22" i="10"/>
  <c r="NXD22" i="10"/>
  <c r="NXE22" i="10"/>
  <c r="NXF22" i="10"/>
  <c r="NXG22" i="10"/>
  <c r="NXH22" i="10"/>
  <c r="NXI22" i="10"/>
  <c r="NXJ22" i="10"/>
  <c r="NXK22" i="10"/>
  <c r="NXL22" i="10"/>
  <c r="NXM22" i="10"/>
  <c r="NXN22" i="10"/>
  <c r="NXO22" i="10"/>
  <c r="NXP22" i="10"/>
  <c r="NXQ22" i="10"/>
  <c r="NXR22" i="10"/>
  <c r="NXS22" i="10"/>
  <c r="NXT22" i="10"/>
  <c r="NXU22" i="10"/>
  <c r="NXV22" i="10"/>
  <c r="NXW22" i="10"/>
  <c r="NXX22" i="10"/>
  <c r="NXY22" i="10"/>
  <c r="NXZ22" i="10"/>
  <c r="NYA22" i="10"/>
  <c r="NYB22" i="10"/>
  <c r="NYC22" i="10"/>
  <c r="NYD22" i="10"/>
  <c r="NYE22" i="10"/>
  <c r="NYF22" i="10"/>
  <c r="NYG22" i="10"/>
  <c r="NYH22" i="10"/>
  <c r="NYI22" i="10"/>
  <c r="NYJ22" i="10"/>
  <c r="NYK22" i="10"/>
  <c r="NYL22" i="10"/>
  <c r="NYM22" i="10"/>
  <c r="NYN22" i="10"/>
  <c r="NYO22" i="10"/>
  <c r="NYP22" i="10"/>
  <c r="NYQ22" i="10"/>
  <c r="NYR22" i="10"/>
  <c r="NYS22" i="10"/>
  <c r="NYT22" i="10"/>
  <c r="NYU22" i="10"/>
  <c r="NYV22" i="10"/>
  <c r="NYW22" i="10"/>
  <c r="NYX22" i="10"/>
  <c r="NYY22" i="10"/>
  <c r="NYZ22" i="10"/>
  <c r="NZA22" i="10"/>
  <c r="NZB22" i="10"/>
  <c r="NZC22" i="10"/>
  <c r="NZD22" i="10"/>
  <c r="NZE22" i="10"/>
  <c r="NZF22" i="10"/>
  <c r="NZG22" i="10"/>
  <c r="NZH22" i="10"/>
  <c r="NZI22" i="10"/>
  <c r="NZJ22" i="10"/>
  <c r="NZK22" i="10"/>
  <c r="NZL22" i="10"/>
  <c r="NZM22" i="10"/>
  <c r="NZN22" i="10"/>
  <c r="NZO22" i="10"/>
  <c r="NZP22" i="10"/>
  <c r="NZQ22" i="10"/>
  <c r="NZR22" i="10"/>
  <c r="NZS22" i="10"/>
  <c r="NZT22" i="10"/>
  <c r="NZU22" i="10"/>
  <c r="NZV22" i="10"/>
  <c r="NZW22" i="10"/>
  <c r="NZX22" i="10"/>
  <c r="NZY22" i="10"/>
  <c r="NZZ22" i="10"/>
  <c r="OAA22" i="10"/>
  <c r="OAB22" i="10"/>
  <c r="OAC22" i="10"/>
  <c r="OAD22" i="10"/>
  <c r="OAE22" i="10"/>
  <c r="OAF22" i="10"/>
  <c r="OAG22" i="10"/>
  <c r="OAH22" i="10"/>
  <c r="OAI22" i="10"/>
  <c r="OAJ22" i="10"/>
  <c r="OAK22" i="10"/>
  <c r="OAL22" i="10"/>
  <c r="OAM22" i="10"/>
  <c r="OAN22" i="10"/>
  <c r="OAO22" i="10"/>
  <c r="OAP22" i="10"/>
  <c r="OAQ22" i="10"/>
  <c r="OAR22" i="10"/>
  <c r="OAS22" i="10"/>
  <c r="OAT22" i="10"/>
  <c r="OAU22" i="10"/>
  <c r="OAV22" i="10"/>
  <c r="OAW22" i="10"/>
  <c r="OAX22" i="10"/>
  <c r="OAY22" i="10"/>
  <c r="OAZ22" i="10"/>
  <c r="OBA22" i="10"/>
  <c r="OBB22" i="10"/>
  <c r="OBC22" i="10"/>
  <c r="OBD22" i="10"/>
  <c r="OBE22" i="10"/>
  <c r="OBF22" i="10"/>
  <c r="OBG22" i="10"/>
  <c r="OBH22" i="10"/>
  <c r="OBI22" i="10"/>
  <c r="OBJ22" i="10"/>
  <c r="OBK22" i="10"/>
  <c r="OBL22" i="10"/>
  <c r="OBM22" i="10"/>
  <c r="OBN22" i="10"/>
  <c r="OBO22" i="10"/>
  <c r="OBP22" i="10"/>
  <c r="OBQ22" i="10"/>
  <c r="OBR22" i="10"/>
  <c r="OBS22" i="10"/>
  <c r="OBT22" i="10"/>
  <c r="OBU22" i="10"/>
  <c r="OBV22" i="10"/>
  <c r="OBW22" i="10"/>
  <c r="OBX22" i="10"/>
  <c r="OBY22" i="10"/>
  <c r="OBZ22" i="10"/>
  <c r="OCA22" i="10"/>
  <c r="OCB22" i="10"/>
  <c r="OCC22" i="10"/>
  <c r="OCD22" i="10"/>
  <c r="OCE22" i="10"/>
  <c r="OCF22" i="10"/>
  <c r="OCG22" i="10"/>
  <c r="OCH22" i="10"/>
  <c r="OCI22" i="10"/>
  <c r="OCJ22" i="10"/>
  <c r="OCK22" i="10"/>
  <c r="OCL22" i="10"/>
  <c r="OCM22" i="10"/>
  <c r="OCN22" i="10"/>
  <c r="OCO22" i="10"/>
  <c r="OCP22" i="10"/>
  <c r="OCQ22" i="10"/>
  <c r="OCR22" i="10"/>
  <c r="OCS22" i="10"/>
  <c r="OCT22" i="10"/>
  <c r="OCU22" i="10"/>
  <c r="OCV22" i="10"/>
  <c r="OCW22" i="10"/>
  <c r="OCX22" i="10"/>
  <c r="OCY22" i="10"/>
  <c r="OCZ22" i="10"/>
  <c r="ODA22" i="10"/>
  <c r="ODB22" i="10"/>
  <c r="ODC22" i="10"/>
  <c r="ODD22" i="10"/>
  <c r="ODE22" i="10"/>
  <c r="ODF22" i="10"/>
  <c r="ODG22" i="10"/>
  <c r="ODH22" i="10"/>
  <c r="ODI22" i="10"/>
  <c r="ODJ22" i="10"/>
  <c r="ODK22" i="10"/>
  <c r="ODL22" i="10"/>
  <c r="ODM22" i="10"/>
  <c r="ODN22" i="10"/>
  <c r="ODO22" i="10"/>
  <c r="ODP22" i="10"/>
  <c r="ODQ22" i="10"/>
  <c r="ODR22" i="10"/>
  <c r="ODS22" i="10"/>
  <c r="ODT22" i="10"/>
  <c r="ODU22" i="10"/>
  <c r="ODV22" i="10"/>
  <c r="ODW22" i="10"/>
  <c r="ODX22" i="10"/>
  <c r="ODY22" i="10"/>
  <c r="ODZ22" i="10"/>
  <c r="OEA22" i="10"/>
  <c r="OEB22" i="10"/>
  <c r="OEC22" i="10"/>
  <c r="OED22" i="10"/>
  <c r="OEE22" i="10"/>
  <c r="OEF22" i="10"/>
  <c r="OEG22" i="10"/>
  <c r="OEH22" i="10"/>
  <c r="OEI22" i="10"/>
  <c r="OEJ22" i="10"/>
  <c r="OEK22" i="10"/>
  <c r="OEL22" i="10"/>
  <c r="OEM22" i="10"/>
  <c r="OEN22" i="10"/>
  <c r="OEO22" i="10"/>
  <c r="OEP22" i="10"/>
  <c r="OEQ22" i="10"/>
  <c r="OER22" i="10"/>
  <c r="OES22" i="10"/>
  <c r="OET22" i="10"/>
  <c r="OEU22" i="10"/>
  <c r="OEV22" i="10"/>
  <c r="OEW22" i="10"/>
  <c r="OEX22" i="10"/>
  <c r="OEY22" i="10"/>
  <c r="OEZ22" i="10"/>
  <c r="OFA22" i="10"/>
  <c r="OFB22" i="10"/>
  <c r="OFC22" i="10"/>
  <c r="OFD22" i="10"/>
  <c r="OFE22" i="10"/>
  <c r="OFF22" i="10"/>
  <c r="OFG22" i="10"/>
  <c r="OFH22" i="10"/>
  <c r="OFI22" i="10"/>
  <c r="OFJ22" i="10"/>
  <c r="OFK22" i="10"/>
  <c r="OFL22" i="10"/>
  <c r="OFM22" i="10"/>
  <c r="OFN22" i="10"/>
  <c r="OFO22" i="10"/>
  <c r="OFP22" i="10"/>
  <c r="OFQ22" i="10"/>
  <c r="OFR22" i="10"/>
  <c r="OFS22" i="10"/>
  <c r="OFT22" i="10"/>
  <c r="OFU22" i="10"/>
  <c r="OFV22" i="10"/>
  <c r="OFW22" i="10"/>
  <c r="OFX22" i="10"/>
  <c r="OFY22" i="10"/>
  <c r="OFZ22" i="10"/>
  <c r="OGA22" i="10"/>
  <c r="OGB22" i="10"/>
  <c r="OGC22" i="10"/>
  <c r="OGD22" i="10"/>
  <c r="OGE22" i="10"/>
  <c r="OGF22" i="10"/>
  <c r="OGG22" i="10"/>
  <c r="OGH22" i="10"/>
  <c r="OGI22" i="10"/>
  <c r="OGJ22" i="10"/>
  <c r="OGK22" i="10"/>
  <c r="OGL22" i="10"/>
  <c r="OGM22" i="10"/>
  <c r="OGN22" i="10"/>
  <c r="OGO22" i="10"/>
  <c r="OGP22" i="10"/>
  <c r="OGQ22" i="10"/>
  <c r="OGR22" i="10"/>
  <c r="OGS22" i="10"/>
  <c r="OGT22" i="10"/>
  <c r="OGU22" i="10"/>
  <c r="OGV22" i="10"/>
  <c r="OGW22" i="10"/>
  <c r="OGX22" i="10"/>
  <c r="OGY22" i="10"/>
  <c r="OGZ22" i="10"/>
  <c r="OHA22" i="10"/>
  <c r="OHB22" i="10"/>
  <c r="OHC22" i="10"/>
  <c r="OHD22" i="10"/>
  <c r="OHE22" i="10"/>
  <c r="OHF22" i="10"/>
  <c r="OHG22" i="10"/>
  <c r="OHH22" i="10"/>
  <c r="OHI22" i="10"/>
  <c r="OHJ22" i="10"/>
  <c r="OHK22" i="10"/>
  <c r="OHL22" i="10"/>
  <c r="OHM22" i="10"/>
  <c r="OHN22" i="10"/>
  <c r="OHO22" i="10"/>
  <c r="OHP22" i="10"/>
  <c r="OHQ22" i="10"/>
  <c r="OHR22" i="10"/>
  <c r="OHS22" i="10"/>
  <c r="OHT22" i="10"/>
  <c r="OHU22" i="10"/>
  <c r="OHV22" i="10"/>
  <c r="OHW22" i="10"/>
  <c r="OHX22" i="10"/>
  <c r="OHY22" i="10"/>
  <c r="OHZ22" i="10"/>
  <c r="OIA22" i="10"/>
  <c r="OIB22" i="10"/>
  <c r="OIC22" i="10"/>
  <c r="OID22" i="10"/>
  <c r="OIE22" i="10"/>
  <c r="OIF22" i="10"/>
  <c r="OIG22" i="10"/>
  <c r="OIH22" i="10"/>
  <c r="OII22" i="10"/>
  <c r="OIJ22" i="10"/>
  <c r="OIK22" i="10"/>
  <c r="OIL22" i="10"/>
  <c r="OIM22" i="10"/>
  <c r="OIN22" i="10"/>
  <c r="OIO22" i="10"/>
  <c r="OIP22" i="10"/>
  <c r="OIQ22" i="10"/>
  <c r="OIR22" i="10"/>
  <c r="OIS22" i="10"/>
  <c r="OIT22" i="10"/>
  <c r="OIU22" i="10"/>
  <c r="OIV22" i="10"/>
  <c r="OIW22" i="10"/>
  <c r="OIX22" i="10"/>
  <c r="OIY22" i="10"/>
  <c r="OIZ22" i="10"/>
  <c r="OJA22" i="10"/>
  <c r="OJB22" i="10"/>
  <c r="OJC22" i="10"/>
  <c r="OJD22" i="10"/>
  <c r="OJE22" i="10"/>
  <c r="OJF22" i="10"/>
  <c r="OJG22" i="10"/>
  <c r="OJH22" i="10"/>
  <c r="OJI22" i="10"/>
  <c r="OJJ22" i="10"/>
  <c r="OJK22" i="10"/>
  <c r="OJL22" i="10"/>
  <c r="OJM22" i="10"/>
  <c r="OJN22" i="10"/>
  <c r="OJO22" i="10"/>
  <c r="OJP22" i="10"/>
  <c r="OJQ22" i="10"/>
  <c r="OJR22" i="10"/>
  <c r="OJS22" i="10"/>
  <c r="OJT22" i="10"/>
  <c r="OJU22" i="10"/>
  <c r="OJV22" i="10"/>
  <c r="OJW22" i="10"/>
  <c r="OJX22" i="10"/>
  <c r="OJY22" i="10"/>
  <c r="OJZ22" i="10"/>
  <c r="OKA22" i="10"/>
  <c r="OKB22" i="10"/>
  <c r="OKC22" i="10"/>
  <c r="OKD22" i="10"/>
  <c r="OKE22" i="10"/>
  <c r="OKF22" i="10"/>
  <c r="OKG22" i="10"/>
  <c r="OKH22" i="10"/>
  <c r="OKI22" i="10"/>
  <c r="OKJ22" i="10"/>
  <c r="OKK22" i="10"/>
  <c r="OKL22" i="10"/>
  <c r="OKM22" i="10"/>
  <c r="OKN22" i="10"/>
  <c r="OKO22" i="10"/>
  <c r="OKP22" i="10"/>
  <c r="OKQ22" i="10"/>
  <c r="OKR22" i="10"/>
  <c r="OKS22" i="10"/>
  <c r="OKT22" i="10"/>
  <c r="OKU22" i="10"/>
  <c r="OKV22" i="10"/>
  <c r="OKW22" i="10"/>
  <c r="OKX22" i="10"/>
  <c r="OKY22" i="10"/>
  <c r="OKZ22" i="10"/>
  <c r="OLA22" i="10"/>
  <c r="OLB22" i="10"/>
  <c r="OLC22" i="10"/>
  <c r="OLD22" i="10"/>
  <c r="OLE22" i="10"/>
  <c r="OLF22" i="10"/>
  <c r="OLG22" i="10"/>
  <c r="OLH22" i="10"/>
  <c r="OLI22" i="10"/>
  <c r="OLJ22" i="10"/>
  <c r="OLK22" i="10"/>
  <c r="OLL22" i="10"/>
  <c r="OLM22" i="10"/>
  <c r="OLN22" i="10"/>
  <c r="OLO22" i="10"/>
  <c r="OLP22" i="10"/>
  <c r="OLQ22" i="10"/>
  <c r="OLR22" i="10"/>
  <c r="OLS22" i="10"/>
  <c r="OLT22" i="10"/>
  <c r="OLU22" i="10"/>
  <c r="OLV22" i="10"/>
  <c r="OLW22" i="10"/>
  <c r="OLX22" i="10"/>
  <c r="OLY22" i="10"/>
  <c r="OLZ22" i="10"/>
  <c r="OMA22" i="10"/>
  <c r="OMB22" i="10"/>
  <c r="OMC22" i="10"/>
  <c r="OMD22" i="10"/>
  <c r="OME22" i="10"/>
  <c r="OMF22" i="10"/>
  <c r="OMG22" i="10"/>
  <c r="OMH22" i="10"/>
  <c r="OMI22" i="10"/>
  <c r="OMJ22" i="10"/>
  <c r="OMK22" i="10"/>
  <c r="OML22" i="10"/>
  <c r="OMM22" i="10"/>
  <c r="OMN22" i="10"/>
  <c r="OMO22" i="10"/>
  <c r="OMP22" i="10"/>
  <c r="OMQ22" i="10"/>
  <c r="OMR22" i="10"/>
  <c r="OMS22" i="10"/>
  <c r="OMT22" i="10"/>
  <c r="OMU22" i="10"/>
  <c r="OMV22" i="10"/>
  <c r="OMW22" i="10"/>
  <c r="OMX22" i="10"/>
  <c r="OMY22" i="10"/>
  <c r="OMZ22" i="10"/>
  <c r="ONA22" i="10"/>
  <c r="ONB22" i="10"/>
  <c r="ONC22" i="10"/>
  <c r="OND22" i="10"/>
  <c r="ONE22" i="10"/>
  <c r="ONF22" i="10"/>
  <c r="ONG22" i="10"/>
  <c r="ONH22" i="10"/>
  <c r="ONI22" i="10"/>
  <c r="ONJ22" i="10"/>
  <c r="ONK22" i="10"/>
  <c r="ONL22" i="10"/>
  <c r="ONM22" i="10"/>
  <c r="ONN22" i="10"/>
  <c r="ONO22" i="10"/>
  <c r="ONP22" i="10"/>
  <c r="ONQ22" i="10"/>
  <c r="ONR22" i="10"/>
  <c r="ONS22" i="10"/>
  <c r="ONT22" i="10"/>
  <c r="ONU22" i="10"/>
  <c r="ONV22" i="10"/>
  <c r="ONW22" i="10"/>
  <c r="ONX22" i="10"/>
  <c r="ONY22" i="10"/>
  <c r="ONZ22" i="10"/>
  <c r="OOA22" i="10"/>
  <c r="OOB22" i="10"/>
  <c r="OOC22" i="10"/>
  <c r="OOD22" i="10"/>
  <c r="OOE22" i="10"/>
  <c r="OOF22" i="10"/>
  <c r="OOG22" i="10"/>
  <c r="OOH22" i="10"/>
  <c r="OOI22" i="10"/>
  <c r="OOJ22" i="10"/>
  <c r="OOK22" i="10"/>
  <c r="OOL22" i="10"/>
  <c r="OOM22" i="10"/>
  <c r="OON22" i="10"/>
  <c r="OOO22" i="10"/>
  <c r="OOP22" i="10"/>
  <c r="OOQ22" i="10"/>
  <c r="OOR22" i="10"/>
  <c r="OOS22" i="10"/>
  <c r="OOT22" i="10"/>
  <c r="OOU22" i="10"/>
  <c r="OOV22" i="10"/>
  <c r="OOW22" i="10"/>
  <c r="OOX22" i="10"/>
  <c r="OOY22" i="10"/>
  <c r="OOZ22" i="10"/>
  <c r="OPA22" i="10"/>
  <c r="OPB22" i="10"/>
  <c r="OPC22" i="10"/>
  <c r="OPD22" i="10"/>
  <c r="OPE22" i="10"/>
  <c r="OPF22" i="10"/>
  <c r="OPG22" i="10"/>
  <c r="OPH22" i="10"/>
  <c r="OPI22" i="10"/>
  <c r="OPJ22" i="10"/>
  <c r="OPK22" i="10"/>
  <c r="OPL22" i="10"/>
  <c r="OPM22" i="10"/>
  <c r="OPN22" i="10"/>
  <c r="OPO22" i="10"/>
  <c r="OPP22" i="10"/>
  <c r="OPQ22" i="10"/>
  <c r="OPR22" i="10"/>
  <c r="OPS22" i="10"/>
  <c r="OPT22" i="10"/>
  <c r="OPU22" i="10"/>
  <c r="OPV22" i="10"/>
  <c r="OPW22" i="10"/>
  <c r="OPX22" i="10"/>
  <c r="OPY22" i="10"/>
  <c r="OPZ22" i="10"/>
  <c r="OQA22" i="10"/>
  <c r="OQB22" i="10"/>
  <c r="OQC22" i="10"/>
  <c r="OQD22" i="10"/>
  <c r="OQE22" i="10"/>
  <c r="OQF22" i="10"/>
  <c r="OQG22" i="10"/>
  <c r="OQH22" i="10"/>
  <c r="OQI22" i="10"/>
  <c r="OQJ22" i="10"/>
  <c r="OQK22" i="10"/>
  <c r="OQL22" i="10"/>
  <c r="OQM22" i="10"/>
  <c r="OQN22" i="10"/>
  <c r="OQO22" i="10"/>
  <c r="OQP22" i="10"/>
  <c r="OQQ22" i="10"/>
  <c r="OQR22" i="10"/>
  <c r="OQS22" i="10"/>
  <c r="OQT22" i="10"/>
  <c r="OQU22" i="10"/>
  <c r="OQV22" i="10"/>
  <c r="OQW22" i="10"/>
  <c r="OQX22" i="10"/>
  <c r="OQY22" i="10"/>
  <c r="OQZ22" i="10"/>
  <c r="ORA22" i="10"/>
  <c r="ORB22" i="10"/>
  <c r="ORC22" i="10"/>
  <c r="ORD22" i="10"/>
  <c r="ORE22" i="10"/>
  <c r="ORF22" i="10"/>
  <c r="ORG22" i="10"/>
  <c r="ORH22" i="10"/>
  <c r="ORI22" i="10"/>
  <c r="ORJ22" i="10"/>
  <c r="ORK22" i="10"/>
  <c r="ORL22" i="10"/>
  <c r="ORM22" i="10"/>
  <c r="ORN22" i="10"/>
  <c r="ORO22" i="10"/>
  <c r="ORP22" i="10"/>
  <c r="ORQ22" i="10"/>
  <c r="ORR22" i="10"/>
  <c r="ORS22" i="10"/>
  <c r="ORT22" i="10"/>
  <c r="ORU22" i="10"/>
  <c r="ORV22" i="10"/>
  <c r="ORW22" i="10"/>
  <c r="ORX22" i="10"/>
  <c r="ORY22" i="10"/>
  <c r="ORZ22" i="10"/>
  <c r="OSA22" i="10"/>
  <c r="OSB22" i="10"/>
  <c r="OSC22" i="10"/>
  <c r="OSD22" i="10"/>
  <c r="OSE22" i="10"/>
  <c r="OSF22" i="10"/>
  <c r="OSG22" i="10"/>
  <c r="OSH22" i="10"/>
  <c r="OSI22" i="10"/>
  <c r="OSJ22" i="10"/>
  <c r="OSK22" i="10"/>
  <c r="OSL22" i="10"/>
  <c r="OSM22" i="10"/>
  <c r="OSN22" i="10"/>
  <c r="OSO22" i="10"/>
  <c r="OSP22" i="10"/>
  <c r="OSQ22" i="10"/>
  <c r="OSR22" i="10"/>
  <c r="OSS22" i="10"/>
  <c r="OST22" i="10"/>
  <c r="OSU22" i="10"/>
  <c r="OSV22" i="10"/>
  <c r="OSW22" i="10"/>
  <c r="OSX22" i="10"/>
  <c r="OSY22" i="10"/>
  <c r="OSZ22" i="10"/>
  <c r="OTA22" i="10"/>
  <c r="OTB22" i="10"/>
  <c r="OTC22" i="10"/>
  <c r="OTD22" i="10"/>
  <c r="OTE22" i="10"/>
  <c r="OTF22" i="10"/>
  <c r="OTG22" i="10"/>
  <c r="OTH22" i="10"/>
  <c r="OTI22" i="10"/>
  <c r="OTJ22" i="10"/>
  <c r="OTK22" i="10"/>
  <c r="OTL22" i="10"/>
  <c r="OTM22" i="10"/>
  <c r="OTN22" i="10"/>
  <c r="OTO22" i="10"/>
  <c r="OTP22" i="10"/>
  <c r="OTQ22" i="10"/>
  <c r="OTR22" i="10"/>
  <c r="OTS22" i="10"/>
  <c r="OTT22" i="10"/>
  <c r="OTU22" i="10"/>
  <c r="OTV22" i="10"/>
  <c r="OTW22" i="10"/>
  <c r="OTX22" i="10"/>
  <c r="OTY22" i="10"/>
  <c r="OTZ22" i="10"/>
  <c r="OUA22" i="10"/>
  <c r="OUB22" i="10"/>
  <c r="OUC22" i="10"/>
  <c r="OUD22" i="10"/>
  <c r="OUE22" i="10"/>
  <c r="OUF22" i="10"/>
  <c r="OUG22" i="10"/>
  <c r="OUH22" i="10"/>
  <c r="OUI22" i="10"/>
  <c r="OUJ22" i="10"/>
  <c r="OUK22" i="10"/>
  <c r="OUL22" i="10"/>
  <c r="OUM22" i="10"/>
  <c r="OUN22" i="10"/>
  <c r="OUO22" i="10"/>
  <c r="OUP22" i="10"/>
  <c r="OUQ22" i="10"/>
  <c r="OUR22" i="10"/>
  <c r="OUS22" i="10"/>
  <c r="OUT22" i="10"/>
  <c r="OUU22" i="10"/>
  <c r="OUV22" i="10"/>
  <c r="OUW22" i="10"/>
  <c r="OUX22" i="10"/>
  <c r="OUY22" i="10"/>
  <c r="OUZ22" i="10"/>
  <c r="OVA22" i="10"/>
  <c r="OVB22" i="10"/>
  <c r="OVC22" i="10"/>
  <c r="OVD22" i="10"/>
  <c r="OVE22" i="10"/>
  <c r="OVF22" i="10"/>
  <c r="OVG22" i="10"/>
  <c r="OVH22" i="10"/>
  <c r="OVI22" i="10"/>
  <c r="OVJ22" i="10"/>
  <c r="OVK22" i="10"/>
  <c r="OVL22" i="10"/>
  <c r="OVM22" i="10"/>
  <c r="OVN22" i="10"/>
  <c r="OVO22" i="10"/>
  <c r="OVP22" i="10"/>
  <c r="OVQ22" i="10"/>
  <c r="OVR22" i="10"/>
  <c r="OVS22" i="10"/>
  <c r="OVT22" i="10"/>
  <c r="OVU22" i="10"/>
  <c r="OVV22" i="10"/>
  <c r="OVW22" i="10"/>
  <c r="OVX22" i="10"/>
  <c r="OVY22" i="10"/>
  <c r="OVZ22" i="10"/>
  <c r="OWA22" i="10"/>
  <c r="OWB22" i="10"/>
  <c r="OWC22" i="10"/>
  <c r="OWD22" i="10"/>
  <c r="OWE22" i="10"/>
  <c r="OWF22" i="10"/>
  <c r="OWG22" i="10"/>
  <c r="OWH22" i="10"/>
  <c r="OWI22" i="10"/>
  <c r="OWJ22" i="10"/>
  <c r="OWK22" i="10"/>
  <c r="OWL22" i="10"/>
  <c r="OWM22" i="10"/>
  <c r="OWN22" i="10"/>
  <c r="OWO22" i="10"/>
  <c r="OWP22" i="10"/>
  <c r="OWQ22" i="10"/>
  <c r="OWR22" i="10"/>
  <c r="OWS22" i="10"/>
  <c r="OWT22" i="10"/>
  <c r="OWU22" i="10"/>
  <c r="OWV22" i="10"/>
  <c r="OWW22" i="10"/>
  <c r="OWX22" i="10"/>
  <c r="OWY22" i="10"/>
  <c r="OWZ22" i="10"/>
  <c r="OXA22" i="10"/>
  <c r="OXB22" i="10"/>
  <c r="OXC22" i="10"/>
  <c r="OXD22" i="10"/>
  <c r="OXE22" i="10"/>
  <c r="OXF22" i="10"/>
  <c r="OXG22" i="10"/>
  <c r="OXH22" i="10"/>
  <c r="OXI22" i="10"/>
  <c r="OXJ22" i="10"/>
  <c r="OXK22" i="10"/>
  <c r="OXL22" i="10"/>
  <c r="OXM22" i="10"/>
  <c r="OXN22" i="10"/>
  <c r="OXO22" i="10"/>
  <c r="OXP22" i="10"/>
  <c r="OXQ22" i="10"/>
  <c r="OXR22" i="10"/>
  <c r="OXS22" i="10"/>
  <c r="OXT22" i="10"/>
  <c r="OXU22" i="10"/>
  <c r="OXV22" i="10"/>
  <c r="OXW22" i="10"/>
  <c r="OXX22" i="10"/>
  <c r="OXY22" i="10"/>
  <c r="OXZ22" i="10"/>
  <c r="OYA22" i="10"/>
  <c r="OYB22" i="10"/>
  <c r="OYC22" i="10"/>
  <c r="OYD22" i="10"/>
  <c r="OYE22" i="10"/>
  <c r="OYF22" i="10"/>
  <c r="OYG22" i="10"/>
  <c r="OYH22" i="10"/>
  <c r="OYI22" i="10"/>
  <c r="OYJ22" i="10"/>
  <c r="OYK22" i="10"/>
  <c r="OYL22" i="10"/>
  <c r="OYM22" i="10"/>
  <c r="OYN22" i="10"/>
  <c r="OYO22" i="10"/>
  <c r="OYP22" i="10"/>
  <c r="OYQ22" i="10"/>
  <c r="OYR22" i="10"/>
  <c r="OYS22" i="10"/>
  <c r="OYT22" i="10"/>
  <c r="OYU22" i="10"/>
  <c r="OYV22" i="10"/>
  <c r="OYW22" i="10"/>
  <c r="OYX22" i="10"/>
  <c r="OYY22" i="10"/>
  <c r="OYZ22" i="10"/>
  <c r="OZA22" i="10"/>
  <c r="OZB22" i="10"/>
  <c r="OZC22" i="10"/>
  <c r="OZD22" i="10"/>
  <c r="OZE22" i="10"/>
  <c r="OZF22" i="10"/>
  <c r="OZG22" i="10"/>
  <c r="OZH22" i="10"/>
  <c r="OZI22" i="10"/>
  <c r="OZJ22" i="10"/>
  <c r="OZK22" i="10"/>
  <c r="OZL22" i="10"/>
  <c r="OZM22" i="10"/>
  <c r="OZN22" i="10"/>
  <c r="OZO22" i="10"/>
  <c r="OZP22" i="10"/>
  <c r="OZQ22" i="10"/>
  <c r="OZR22" i="10"/>
  <c r="OZS22" i="10"/>
  <c r="OZT22" i="10"/>
  <c r="OZU22" i="10"/>
  <c r="OZV22" i="10"/>
  <c r="OZW22" i="10"/>
  <c r="OZX22" i="10"/>
  <c r="OZY22" i="10"/>
  <c r="OZZ22" i="10"/>
  <c r="PAA22" i="10"/>
  <c r="PAB22" i="10"/>
  <c r="PAC22" i="10"/>
  <c r="PAD22" i="10"/>
  <c r="PAE22" i="10"/>
  <c r="PAF22" i="10"/>
  <c r="PAG22" i="10"/>
  <c r="PAH22" i="10"/>
  <c r="PAI22" i="10"/>
  <c r="PAJ22" i="10"/>
  <c r="PAK22" i="10"/>
  <c r="PAL22" i="10"/>
  <c r="PAM22" i="10"/>
  <c r="PAN22" i="10"/>
  <c r="PAO22" i="10"/>
  <c r="PAP22" i="10"/>
  <c r="PAQ22" i="10"/>
  <c r="PAR22" i="10"/>
  <c r="PAS22" i="10"/>
  <c r="PAT22" i="10"/>
  <c r="PAU22" i="10"/>
  <c r="PAV22" i="10"/>
  <c r="PAW22" i="10"/>
  <c r="PAX22" i="10"/>
  <c r="PAY22" i="10"/>
  <c r="PAZ22" i="10"/>
  <c r="PBA22" i="10"/>
  <c r="PBB22" i="10"/>
  <c r="PBC22" i="10"/>
  <c r="PBD22" i="10"/>
  <c r="PBE22" i="10"/>
  <c r="PBF22" i="10"/>
  <c r="PBG22" i="10"/>
  <c r="PBH22" i="10"/>
  <c r="PBI22" i="10"/>
  <c r="PBJ22" i="10"/>
  <c r="PBK22" i="10"/>
  <c r="PBL22" i="10"/>
  <c r="PBM22" i="10"/>
  <c r="PBN22" i="10"/>
  <c r="PBO22" i="10"/>
  <c r="PBP22" i="10"/>
  <c r="PBQ22" i="10"/>
  <c r="PBR22" i="10"/>
  <c r="PBS22" i="10"/>
  <c r="PBT22" i="10"/>
  <c r="PBU22" i="10"/>
  <c r="PBV22" i="10"/>
  <c r="PBW22" i="10"/>
  <c r="PBX22" i="10"/>
  <c r="PBY22" i="10"/>
  <c r="PBZ22" i="10"/>
  <c r="PCA22" i="10"/>
  <c r="PCB22" i="10"/>
  <c r="PCC22" i="10"/>
  <c r="PCD22" i="10"/>
  <c r="PCE22" i="10"/>
  <c r="PCF22" i="10"/>
  <c r="PCG22" i="10"/>
  <c r="PCH22" i="10"/>
  <c r="PCI22" i="10"/>
  <c r="PCJ22" i="10"/>
  <c r="PCK22" i="10"/>
  <c r="PCL22" i="10"/>
  <c r="PCM22" i="10"/>
  <c r="PCN22" i="10"/>
  <c r="PCO22" i="10"/>
  <c r="PCP22" i="10"/>
  <c r="PCQ22" i="10"/>
  <c r="PCR22" i="10"/>
  <c r="PCS22" i="10"/>
  <c r="PCT22" i="10"/>
  <c r="PCU22" i="10"/>
  <c r="PCV22" i="10"/>
  <c r="PCW22" i="10"/>
  <c r="PCX22" i="10"/>
  <c r="PCY22" i="10"/>
  <c r="PCZ22" i="10"/>
  <c r="PDA22" i="10"/>
  <c r="PDB22" i="10"/>
  <c r="KYQ20" i="10"/>
  <c r="KYQ21" i="10" s="1"/>
  <c r="KYQ22" i="10" s="1"/>
  <c r="KYR20" i="10"/>
  <c r="KYR21" i="10" s="1"/>
  <c r="KYR22" i="10" s="1"/>
  <c r="KYS20" i="10"/>
  <c r="KYS21" i="10" s="1"/>
  <c r="KYS22" i="10" s="1"/>
  <c r="KYT20" i="10"/>
  <c r="KYT21" i="10" s="1"/>
  <c r="KYT22" i="10" s="1"/>
  <c r="KYU20" i="10"/>
  <c r="KYU21" i="10" s="1"/>
  <c r="KYU22" i="10" s="1"/>
  <c r="KYV20" i="10"/>
  <c r="KYV21" i="10" s="1"/>
  <c r="KYV22" i="10" s="1"/>
  <c r="KYW20" i="10"/>
  <c r="KYW21" i="10" s="1"/>
  <c r="KYW22" i="10" s="1"/>
  <c r="KYX20" i="10"/>
  <c r="KYX21" i="10" s="1"/>
  <c r="KYX22" i="10" s="1"/>
  <c r="KYY20" i="10"/>
  <c r="KYY21" i="10" s="1"/>
  <c r="KYY22" i="10" s="1"/>
  <c r="KYZ20" i="10"/>
  <c r="KYZ21" i="10" s="1"/>
  <c r="KYZ22" i="10" s="1"/>
  <c r="KZA20" i="10"/>
  <c r="KZA21" i="10" s="1"/>
  <c r="KZA22" i="10" s="1"/>
  <c r="KZB20" i="10"/>
  <c r="KZB21" i="10" s="1"/>
  <c r="KZB22" i="10" s="1"/>
  <c r="KZC20" i="10"/>
  <c r="KZC21" i="10" s="1"/>
  <c r="KZC22" i="10" s="1"/>
  <c r="KZD20" i="10"/>
  <c r="KZD21" i="10" s="1"/>
  <c r="KZD22" i="10" s="1"/>
  <c r="KZE20" i="10"/>
  <c r="KZE21" i="10" s="1"/>
  <c r="KZE22" i="10" s="1"/>
  <c r="KZF20" i="10"/>
  <c r="KZF21" i="10" s="1"/>
  <c r="KZF22" i="10" s="1"/>
  <c r="KZG20" i="10"/>
  <c r="KZG21" i="10" s="1"/>
  <c r="KZG22" i="10" s="1"/>
  <c r="KZH20" i="10"/>
  <c r="KZH21" i="10" s="1"/>
  <c r="KZH22" i="10" s="1"/>
  <c r="KZI20" i="10"/>
  <c r="KZI21" i="10" s="1"/>
  <c r="KZI22" i="10" s="1"/>
  <c r="KZJ20" i="10"/>
  <c r="KZJ21" i="10" s="1"/>
  <c r="KZJ22" i="10" s="1"/>
  <c r="KZK20" i="10"/>
  <c r="KZK21" i="10" s="1"/>
  <c r="KZK22" i="10" s="1"/>
  <c r="KZL20" i="10"/>
  <c r="KZL21" i="10" s="1"/>
  <c r="KZL22" i="10" s="1"/>
  <c r="KZM20" i="10"/>
  <c r="KZM21" i="10" s="1"/>
  <c r="KZM22" i="10" s="1"/>
  <c r="KZN20" i="10"/>
  <c r="KZN21" i="10" s="1"/>
  <c r="KZN22" i="10" s="1"/>
  <c r="KZO20" i="10"/>
  <c r="KZO21" i="10" s="1"/>
  <c r="KZO22" i="10" s="1"/>
  <c r="KZP20" i="10"/>
  <c r="KZP21" i="10" s="1"/>
  <c r="KZP22" i="10" s="1"/>
  <c r="KZQ20" i="10"/>
  <c r="KZQ21" i="10" s="1"/>
  <c r="KZQ22" i="10" s="1"/>
  <c r="KZR20" i="10"/>
  <c r="KZR21" i="10" s="1"/>
  <c r="KZR22" i="10" s="1"/>
  <c r="KZS20" i="10"/>
  <c r="KZS21" i="10" s="1"/>
  <c r="KZS22" i="10" s="1"/>
  <c r="KZT20" i="10"/>
  <c r="KZT21" i="10" s="1"/>
  <c r="KZT22" i="10" s="1"/>
  <c r="KZU20" i="10"/>
  <c r="KZU21" i="10" s="1"/>
  <c r="KZU22" i="10" s="1"/>
  <c r="KZV20" i="10"/>
  <c r="KZV21" i="10" s="1"/>
  <c r="KZV22" i="10" s="1"/>
  <c r="KZW20" i="10"/>
  <c r="KZW21" i="10" s="1"/>
  <c r="KZW22" i="10" s="1"/>
  <c r="KZX20" i="10"/>
  <c r="KZX21" i="10" s="1"/>
  <c r="KZX22" i="10" s="1"/>
  <c r="KZY20" i="10"/>
  <c r="KZY21" i="10" s="1"/>
  <c r="KZY22" i="10" s="1"/>
  <c r="KZZ20" i="10"/>
  <c r="KZZ21" i="10" s="1"/>
  <c r="KZZ22" i="10" s="1"/>
  <c r="LAA20" i="10"/>
  <c r="LAA21" i="10" s="1"/>
  <c r="LAA22" i="10" s="1"/>
  <c r="LAB20" i="10"/>
  <c r="LAB21" i="10" s="1"/>
  <c r="LAB22" i="10" s="1"/>
  <c r="LAC20" i="10"/>
  <c r="LAC21" i="10" s="1"/>
  <c r="LAC22" i="10" s="1"/>
  <c r="LAD20" i="10"/>
  <c r="LAD21" i="10" s="1"/>
  <c r="LAD22" i="10" s="1"/>
  <c r="LAE20" i="10"/>
  <c r="LAE21" i="10" s="1"/>
  <c r="LAE22" i="10" s="1"/>
  <c r="LAF20" i="10"/>
  <c r="LAF21" i="10" s="1"/>
  <c r="LAF22" i="10" s="1"/>
  <c r="LAG20" i="10"/>
  <c r="LAG21" i="10" s="1"/>
  <c r="LAG22" i="10" s="1"/>
  <c r="LAH20" i="10"/>
  <c r="LAH21" i="10" s="1"/>
  <c r="LAH22" i="10" s="1"/>
  <c r="LAI20" i="10"/>
  <c r="LAI21" i="10" s="1"/>
  <c r="LAI22" i="10" s="1"/>
  <c r="LAJ20" i="10"/>
  <c r="LAJ21" i="10" s="1"/>
  <c r="LAJ22" i="10" s="1"/>
  <c r="LAK20" i="10"/>
  <c r="LAK21" i="10" s="1"/>
  <c r="LAK22" i="10" s="1"/>
  <c r="LAL20" i="10"/>
  <c r="LAL21" i="10" s="1"/>
  <c r="LAL22" i="10" s="1"/>
  <c r="LAM20" i="10"/>
  <c r="LAM21" i="10" s="1"/>
  <c r="LAM22" i="10" s="1"/>
  <c r="LAN20" i="10"/>
  <c r="LAN21" i="10" s="1"/>
  <c r="LAN22" i="10" s="1"/>
  <c r="LAO20" i="10"/>
  <c r="LAO21" i="10" s="1"/>
  <c r="LAO22" i="10" s="1"/>
  <c r="LAP20" i="10"/>
  <c r="LAP21" i="10" s="1"/>
  <c r="LAP22" i="10" s="1"/>
  <c r="LAQ20" i="10"/>
  <c r="LAQ21" i="10" s="1"/>
  <c r="LAQ22" i="10" s="1"/>
  <c r="LAR20" i="10"/>
  <c r="LAR21" i="10" s="1"/>
  <c r="LAR22" i="10" s="1"/>
  <c r="LAS20" i="10"/>
  <c r="LAS21" i="10" s="1"/>
  <c r="LAS22" i="10" s="1"/>
  <c r="LAT20" i="10"/>
  <c r="LAT21" i="10" s="1"/>
  <c r="LAT22" i="10" s="1"/>
  <c r="LAU20" i="10"/>
  <c r="LAU21" i="10" s="1"/>
  <c r="LAU22" i="10" s="1"/>
  <c r="LAV20" i="10"/>
  <c r="LAV21" i="10" s="1"/>
  <c r="LAV22" i="10" s="1"/>
  <c r="LAW20" i="10"/>
  <c r="LAW21" i="10" s="1"/>
  <c r="LAW22" i="10" s="1"/>
  <c r="LAX20" i="10"/>
  <c r="LAX21" i="10" s="1"/>
  <c r="LAX22" i="10" s="1"/>
  <c r="LAY20" i="10"/>
  <c r="LAY21" i="10" s="1"/>
  <c r="LAY22" i="10" s="1"/>
  <c r="LAZ20" i="10"/>
  <c r="LAZ21" i="10" s="1"/>
  <c r="LAZ22" i="10" s="1"/>
  <c r="LBA20" i="10"/>
  <c r="LBA21" i="10" s="1"/>
  <c r="LBA22" i="10" s="1"/>
  <c r="LBB20" i="10"/>
  <c r="LBB21" i="10" s="1"/>
  <c r="LBB22" i="10" s="1"/>
  <c r="LBC20" i="10"/>
  <c r="LBC21" i="10" s="1"/>
  <c r="LBC22" i="10" s="1"/>
  <c r="LBD20" i="10"/>
  <c r="LBD21" i="10" s="1"/>
  <c r="LBD22" i="10" s="1"/>
  <c r="LBE20" i="10"/>
  <c r="LBE21" i="10" s="1"/>
  <c r="LBE22" i="10" s="1"/>
  <c r="LBF20" i="10"/>
  <c r="LBF21" i="10" s="1"/>
  <c r="LBF22" i="10" s="1"/>
  <c r="LBG20" i="10"/>
  <c r="LBG21" i="10" s="1"/>
  <c r="LBG22" i="10" s="1"/>
  <c r="LBH20" i="10"/>
  <c r="LBH21" i="10" s="1"/>
  <c r="LBH22" i="10" s="1"/>
  <c r="LBI20" i="10"/>
  <c r="LBI21" i="10" s="1"/>
  <c r="LBI22" i="10" s="1"/>
  <c r="LBJ20" i="10"/>
  <c r="LBJ21" i="10" s="1"/>
  <c r="LBJ22" i="10" s="1"/>
  <c r="LBK20" i="10"/>
  <c r="LBK21" i="10" s="1"/>
  <c r="LBK22" i="10" s="1"/>
  <c r="LBL20" i="10"/>
  <c r="LBL21" i="10" s="1"/>
  <c r="LBL22" i="10" s="1"/>
  <c r="LBM20" i="10"/>
  <c r="LBM21" i="10" s="1"/>
  <c r="LBM22" i="10" s="1"/>
  <c r="LBN20" i="10"/>
  <c r="LBN21" i="10" s="1"/>
  <c r="LBN22" i="10" s="1"/>
  <c r="LBO20" i="10"/>
  <c r="LBO21" i="10" s="1"/>
  <c r="LBO22" i="10" s="1"/>
  <c r="LBP20" i="10"/>
  <c r="LBP21" i="10" s="1"/>
  <c r="LBP22" i="10" s="1"/>
  <c r="LBQ20" i="10"/>
  <c r="LBQ21" i="10" s="1"/>
  <c r="LBQ22" i="10" s="1"/>
  <c r="LBR20" i="10"/>
  <c r="LBR21" i="10" s="1"/>
  <c r="LBR22" i="10" s="1"/>
  <c r="LBS20" i="10"/>
  <c r="LBS21" i="10" s="1"/>
  <c r="LBS22" i="10" s="1"/>
  <c r="LBT20" i="10"/>
  <c r="LBT21" i="10" s="1"/>
  <c r="LBT22" i="10" s="1"/>
  <c r="LBU20" i="10"/>
  <c r="LBU21" i="10" s="1"/>
  <c r="LBU22" i="10" s="1"/>
  <c r="LBV20" i="10"/>
  <c r="LBV21" i="10" s="1"/>
  <c r="LBV22" i="10" s="1"/>
  <c r="LBW20" i="10"/>
  <c r="LBW21" i="10" s="1"/>
  <c r="LBW22" i="10" s="1"/>
  <c r="LBX20" i="10"/>
  <c r="LBX21" i="10" s="1"/>
  <c r="LBX22" i="10" s="1"/>
  <c r="LBY20" i="10"/>
  <c r="LBY21" i="10" s="1"/>
  <c r="LBY22" i="10" s="1"/>
  <c r="LBZ20" i="10"/>
  <c r="LBZ21" i="10" s="1"/>
  <c r="LBZ22" i="10" s="1"/>
  <c r="LCA20" i="10"/>
  <c r="LCA21" i="10" s="1"/>
  <c r="LCA22" i="10" s="1"/>
  <c r="LCB20" i="10"/>
  <c r="LCB21" i="10" s="1"/>
  <c r="LCB22" i="10" s="1"/>
  <c r="LCC20" i="10"/>
  <c r="LCC21" i="10" s="1"/>
  <c r="LCC22" i="10" s="1"/>
  <c r="LCD20" i="10"/>
  <c r="LCD21" i="10" s="1"/>
  <c r="LCD22" i="10" s="1"/>
  <c r="LCE20" i="10"/>
  <c r="LCE21" i="10" s="1"/>
  <c r="LCE22" i="10" s="1"/>
  <c r="LCF20" i="10"/>
  <c r="LCF21" i="10" s="1"/>
  <c r="LCF22" i="10" s="1"/>
  <c r="LCG20" i="10"/>
  <c r="LCG21" i="10" s="1"/>
  <c r="LCG22" i="10" s="1"/>
  <c r="LCH20" i="10"/>
  <c r="LCH21" i="10" s="1"/>
  <c r="LCH22" i="10" s="1"/>
  <c r="LCI20" i="10"/>
  <c r="LCI21" i="10" s="1"/>
  <c r="LCI22" i="10" s="1"/>
  <c r="LCJ20" i="10"/>
  <c r="LCJ21" i="10" s="1"/>
  <c r="LCJ22" i="10" s="1"/>
  <c r="LCK20" i="10"/>
  <c r="LCK21" i="10" s="1"/>
  <c r="LCK22" i="10" s="1"/>
  <c r="LCL20" i="10"/>
  <c r="LCL21" i="10" s="1"/>
  <c r="LCL22" i="10" s="1"/>
  <c r="LCM20" i="10"/>
  <c r="LCM21" i="10" s="1"/>
  <c r="LCM22" i="10" s="1"/>
  <c r="LCN20" i="10"/>
  <c r="LCN21" i="10" s="1"/>
  <c r="LCN22" i="10" s="1"/>
  <c r="LCO20" i="10"/>
  <c r="LCO21" i="10" s="1"/>
  <c r="LCO22" i="10" s="1"/>
  <c r="LCP20" i="10"/>
  <c r="LCP21" i="10" s="1"/>
  <c r="LCP22" i="10" s="1"/>
  <c r="LCQ20" i="10"/>
  <c r="LCQ21" i="10" s="1"/>
  <c r="LCQ22" i="10" s="1"/>
  <c r="LCR20" i="10"/>
  <c r="LCR21" i="10" s="1"/>
  <c r="LCR22" i="10" s="1"/>
  <c r="LCS20" i="10"/>
  <c r="LCS21" i="10" s="1"/>
  <c r="LCS22" i="10" s="1"/>
  <c r="LCT20" i="10"/>
  <c r="LCT21" i="10" s="1"/>
  <c r="LCT22" i="10" s="1"/>
  <c r="LCU20" i="10"/>
  <c r="LCU21" i="10" s="1"/>
  <c r="LCU22" i="10" s="1"/>
  <c r="LCV20" i="10"/>
  <c r="LCV21" i="10" s="1"/>
  <c r="LCV22" i="10" s="1"/>
  <c r="LCW20" i="10"/>
  <c r="LCW21" i="10" s="1"/>
  <c r="LCW22" i="10" s="1"/>
  <c r="LCX20" i="10"/>
  <c r="LCX21" i="10" s="1"/>
  <c r="LCX22" i="10" s="1"/>
  <c r="LCY20" i="10"/>
  <c r="LCY21" i="10" s="1"/>
  <c r="LCY22" i="10" s="1"/>
  <c r="LCZ20" i="10"/>
  <c r="LCZ21" i="10" s="1"/>
  <c r="LCZ22" i="10" s="1"/>
  <c r="LDA20" i="10"/>
  <c r="LDA21" i="10" s="1"/>
  <c r="LDA22" i="10" s="1"/>
  <c r="LDB20" i="10"/>
  <c r="LDB21" i="10" s="1"/>
  <c r="LDB22" i="10" s="1"/>
  <c r="LDC20" i="10"/>
  <c r="LDC21" i="10" s="1"/>
  <c r="LDC22" i="10" s="1"/>
  <c r="LDD20" i="10"/>
  <c r="LDD21" i="10" s="1"/>
  <c r="LDD22" i="10" s="1"/>
  <c r="LDE20" i="10"/>
  <c r="LDE21" i="10" s="1"/>
  <c r="LDE22" i="10" s="1"/>
  <c r="LDF20" i="10"/>
  <c r="LDF21" i="10" s="1"/>
  <c r="LDF22" i="10" s="1"/>
  <c r="LDG20" i="10"/>
  <c r="LDG21" i="10" s="1"/>
  <c r="LDG22" i="10" s="1"/>
  <c r="LDH20" i="10"/>
  <c r="LDH21" i="10" s="1"/>
  <c r="LDH22" i="10" s="1"/>
  <c r="LDI20" i="10"/>
  <c r="LDI21" i="10" s="1"/>
  <c r="LDI22" i="10" s="1"/>
  <c r="LDJ20" i="10"/>
  <c r="LDJ21" i="10" s="1"/>
  <c r="LDJ22" i="10" s="1"/>
  <c r="LDK20" i="10"/>
  <c r="LDK21" i="10" s="1"/>
  <c r="LDK22" i="10" s="1"/>
  <c r="LDL20" i="10"/>
  <c r="LDL21" i="10" s="1"/>
  <c r="LDL22" i="10" s="1"/>
  <c r="LDM20" i="10"/>
  <c r="LDM21" i="10" s="1"/>
  <c r="LDM22" i="10" s="1"/>
  <c r="LDN20" i="10"/>
  <c r="LDN21" i="10" s="1"/>
  <c r="LDN22" i="10" s="1"/>
  <c r="LDO20" i="10"/>
  <c r="LDO21" i="10" s="1"/>
  <c r="LDO22" i="10" s="1"/>
  <c r="LDP20" i="10"/>
  <c r="LDP21" i="10" s="1"/>
  <c r="LDP22" i="10" s="1"/>
  <c r="LDQ20" i="10"/>
  <c r="LDQ21" i="10" s="1"/>
  <c r="LDQ22" i="10" s="1"/>
  <c r="LDR20" i="10"/>
  <c r="LDR21" i="10" s="1"/>
  <c r="LDR22" i="10" s="1"/>
  <c r="LDS20" i="10"/>
  <c r="LDS21" i="10" s="1"/>
  <c r="LDS22" i="10" s="1"/>
  <c r="LDT20" i="10"/>
  <c r="LDT21" i="10" s="1"/>
  <c r="LDT22" i="10" s="1"/>
  <c r="LDU20" i="10"/>
  <c r="LDU21" i="10" s="1"/>
  <c r="LDU22" i="10" s="1"/>
  <c r="LDV20" i="10"/>
  <c r="LDV21" i="10" s="1"/>
  <c r="LDV22" i="10" s="1"/>
  <c r="LDW20" i="10"/>
  <c r="LDW21" i="10" s="1"/>
  <c r="LDW22" i="10" s="1"/>
  <c r="LDX20" i="10"/>
  <c r="LDX21" i="10" s="1"/>
  <c r="LDX22" i="10" s="1"/>
  <c r="LDY20" i="10"/>
  <c r="LDY21" i="10" s="1"/>
  <c r="LDY22" i="10" s="1"/>
  <c r="LDZ20" i="10"/>
  <c r="LDZ21" i="10" s="1"/>
  <c r="LDZ22" i="10" s="1"/>
  <c r="LEA20" i="10"/>
  <c r="LEA21" i="10" s="1"/>
  <c r="LEA22" i="10" s="1"/>
  <c r="LEB20" i="10"/>
  <c r="LEB21" i="10" s="1"/>
  <c r="LEB22" i="10" s="1"/>
  <c r="LEC20" i="10"/>
  <c r="LEC21" i="10" s="1"/>
  <c r="LEC22" i="10" s="1"/>
  <c r="LED20" i="10"/>
  <c r="LED21" i="10" s="1"/>
  <c r="LED22" i="10" s="1"/>
  <c r="LEE20" i="10"/>
  <c r="LEE21" i="10" s="1"/>
  <c r="LEE22" i="10" s="1"/>
  <c r="LEF20" i="10"/>
  <c r="LEF21" i="10" s="1"/>
  <c r="LEF22" i="10" s="1"/>
  <c r="LEG20" i="10"/>
  <c r="LEG21" i="10" s="1"/>
  <c r="LEG22" i="10" s="1"/>
  <c r="LEH20" i="10"/>
  <c r="LEH21" i="10" s="1"/>
  <c r="LEH22" i="10" s="1"/>
  <c r="LEI20" i="10"/>
  <c r="LEI21" i="10" s="1"/>
  <c r="LEI22" i="10" s="1"/>
  <c r="LEJ20" i="10"/>
  <c r="LEJ21" i="10" s="1"/>
  <c r="LEJ22" i="10" s="1"/>
  <c r="LEK20" i="10"/>
  <c r="LEK21" i="10" s="1"/>
  <c r="LEK22" i="10" s="1"/>
  <c r="LEL20" i="10"/>
  <c r="LEL21" i="10" s="1"/>
  <c r="LEL22" i="10" s="1"/>
  <c r="LEM20" i="10"/>
  <c r="LEM21" i="10" s="1"/>
  <c r="LEM22" i="10" s="1"/>
  <c r="LEN20" i="10"/>
  <c r="LEN21" i="10" s="1"/>
  <c r="LEN22" i="10" s="1"/>
  <c r="LEO20" i="10"/>
  <c r="LEO21" i="10" s="1"/>
  <c r="LEO22" i="10" s="1"/>
  <c r="LEP20" i="10"/>
  <c r="LEP21" i="10" s="1"/>
  <c r="LEP22" i="10" s="1"/>
  <c r="LEQ20" i="10"/>
  <c r="LEQ21" i="10" s="1"/>
  <c r="LEQ22" i="10" s="1"/>
  <c r="LER20" i="10"/>
  <c r="LER21" i="10" s="1"/>
  <c r="LER22" i="10" s="1"/>
  <c r="LES20" i="10"/>
  <c r="LES21" i="10" s="1"/>
  <c r="LES22" i="10" s="1"/>
  <c r="LET20" i="10"/>
  <c r="LET21" i="10" s="1"/>
  <c r="LET22" i="10" s="1"/>
  <c r="LEU20" i="10"/>
  <c r="LEU21" i="10" s="1"/>
  <c r="LEU22" i="10" s="1"/>
  <c r="LEV20" i="10"/>
  <c r="LEV21" i="10" s="1"/>
  <c r="LEV22" i="10" s="1"/>
  <c r="LEW20" i="10"/>
  <c r="LEW21" i="10" s="1"/>
  <c r="LEW22" i="10" s="1"/>
  <c r="LEX20" i="10"/>
  <c r="LEX21" i="10" s="1"/>
  <c r="LEX22" i="10" s="1"/>
  <c r="LEY20" i="10"/>
  <c r="LEY21" i="10" s="1"/>
  <c r="LEY22" i="10" s="1"/>
  <c r="LEZ20" i="10"/>
  <c r="LEZ21" i="10" s="1"/>
  <c r="LEZ22" i="10" s="1"/>
  <c r="LFA20" i="10"/>
  <c r="LFA21" i="10" s="1"/>
  <c r="LFA22" i="10" s="1"/>
  <c r="LFB20" i="10"/>
  <c r="LFB21" i="10" s="1"/>
  <c r="LFB22" i="10" s="1"/>
  <c r="LFC20" i="10"/>
  <c r="LFC21" i="10" s="1"/>
  <c r="LFC22" i="10" s="1"/>
  <c r="LFD20" i="10"/>
  <c r="LFD21" i="10" s="1"/>
  <c r="LFD22" i="10" s="1"/>
  <c r="LFE20" i="10"/>
  <c r="LFE21" i="10" s="1"/>
  <c r="LFE22" i="10" s="1"/>
  <c r="LFF20" i="10"/>
  <c r="LFF21" i="10" s="1"/>
  <c r="LFF22" i="10" s="1"/>
  <c r="LFG20" i="10"/>
  <c r="LFG21" i="10" s="1"/>
  <c r="LFG22" i="10" s="1"/>
  <c r="LFH20" i="10"/>
  <c r="LFH21" i="10" s="1"/>
  <c r="LFH22" i="10" s="1"/>
  <c r="LFI20" i="10"/>
  <c r="LFI21" i="10" s="1"/>
  <c r="LFI22" i="10" s="1"/>
  <c r="LFJ20" i="10"/>
  <c r="LFJ21" i="10" s="1"/>
  <c r="LFJ22" i="10" s="1"/>
  <c r="LFK20" i="10"/>
  <c r="LFK21" i="10" s="1"/>
  <c r="LFK22" i="10" s="1"/>
  <c r="LFL20" i="10"/>
  <c r="LFL21" i="10" s="1"/>
  <c r="LFL22" i="10" s="1"/>
  <c r="LFM20" i="10"/>
  <c r="LFM21" i="10" s="1"/>
  <c r="LFM22" i="10" s="1"/>
  <c r="LFN20" i="10"/>
  <c r="LFN21" i="10" s="1"/>
  <c r="LFN22" i="10" s="1"/>
  <c r="LFO20" i="10"/>
  <c r="LFO21" i="10" s="1"/>
  <c r="LFO22" i="10" s="1"/>
  <c r="LFP20" i="10"/>
  <c r="LFP21" i="10" s="1"/>
  <c r="LFP22" i="10" s="1"/>
  <c r="LFQ20" i="10"/>
  <c r="LFQ21" i="10" s="1"/>
  <c r="LFQ22" i="10" s="1"/>
  <c r="LFR20" i="10"/>
  <c r="LFR21" i="10" s="1"/>
  <c r="LFR22" i="10" s="1"/>
  <c r="LFS20" i="10"/>
  <c r="LFS21" i="10" s="1"/>
  <c r="LFS22" i="10" s="1"/>
  <c r="LFT20" i="10"/>
  <c r="LFT21" i="10" s="1"/>
  <c r="LFT22" i="10" s="1"/>
  <c r="LFU20" i="10"/>
  <c r="LFU21" i="10" s="1"/>
  <c r="LFU22" i="10" s="1"/>
  <c r="LFV20" i="10"/>
  <c r="LFV21" i="10" s="1"/>
  <c r="LFV22" i="10" s="1"/>
  <c r="LFW20" i="10"/>
  <c r="LFW21" i="10" s="1"/>
  <c r="LFW22" i="10" s="1"/>
  <c r="LFX20" i="10"/>
  <c r="LFX21" i="10" s="1"/>
  <c r="LFX22" i="10" s="1"/>
  <c r="LFY20" i="10"/>
  <c r="LFY21" i="10" s="1"/>
  <c r="LFY22" i="10" s="1"/>
  <c r="LFZ20" i="10"/>
  <c r="LFZ21" i="10" s="1"/>
  <c r="LFZ22" i="10" s="1"/>
  <c r="LGA20" i="10"/>
  <c r="LGA21" i="10" s="1"/>
  <c r="LGA22" i="10" s="1"/>
  <c r="LGB20" i="10"/>
  <c r="LGB21" i="10" s="1"/>
  <c r="LGB22" i="10" s="1"/>
  <c r="LGC20" i="10"/>
  <c r="LGC21" i="10" s="1"/>
  <c r="LGC22" i="10" s="1"/>
  <c r="LGD20" i="10"/>
  <c r="LGD21" i="10" s="1"/>
  <c r="LGD22" i="10" s="1"/>
  <c r="LGE20" i="10"/>
  <c r="LGE21" i="10" s="1"/>
  <c r="LGE22" i="10" s="1"/>
  <c r="LGF20" i="10"/>
  <c r="LGF21" i="10" s="1"/>
  <c r="LGF22" i="10" s="1"/>
  <c r="LGG20" i="10"/>
  <c r="LGG21" i="10" s="1"/>
  <c r="LGG22" i="10" s="1"/>
  <c r="LGH20" i="10"/>
  <c r="LGH21" i="10" s="1"/>
  <c r="LGH22" i="10" s="1"/>
  <c r="LGI20" i="10"/>
  <c r="LGI21" i="10" s="1"/>
  <c r="LGI22" i="10" s="1"/>
  <c r="LGJ20" i="10"/>
  <c r="LGJ21" i="10" s="1"/>
  <c r="LGJ22" i="10" s="1"/>
  <c r="LGK20" i="10"/>
  <c r="LGK21" i="10" s="1"/>
  <c r="LGK22" i="10" s="1"/>
  <c r="LGL20" i="10"/>
  <c r="LGL21" i="10" s="1"/>
  <c r="LGL22" i="10" s="1"/>
  <c r="LGM20" i="10"/>
  <c r="LGM21" i="10" s="1"/>
  <c r="LGM22" i="10" s="1"/>
  <c r="LGN20" i="10"/>
  <c r="LGN21" i="10" s="1"/>
  <c r="LGN22" i="10" s="1"/>
  <c r="LGO20" i="10"/>
  <c r="LGO21" i="10" s="1"/>
  <c r="LGO22" i="10" s="1"/>
  <c r="LGP20" i="10"/>
  <c r="LGP21" i="10" s="1"/>
  <c r="LGP22" i="10" s="1"/>
  <c r="LGQ20" i="10"/>
  <c r="LGQ21" i="10" s="1"/>
  <c r="LGQ22" i="10" s="1"/>
  <c r="LGR20" i="10"/>
  <c r="LGR21" i="10" s="1"/>
  <c r="LGR22" i="10" s="1"/>
  <c r="LGS20" i="10"/>
  <c r="LGS21" i="10" s="1"/>
  <c r="LGS22" i="10" s="1"/>
  <c r="LGT20" i="10"/>
  <c r="LGT21" i="10" s="1"/>
  <c r="LGT22" i="10" s="1"/>
  <c r="LGU20" i="10"/>
  <c r="LGU21" i="10" s="1"/>
  <c r="LGU22" i="10" s="1"/>
  <c r="LGV20" i="10"/>
  <c r="LGV21" i="10" s="1"/>
  <c r="LGV22" i="10" s="1"/>
  <c r="LGW20" i="10"/>
  <c r="LGW21" i="10" s="1"/>
  <c r="LGW22" i="10" s="1"/>
  <c r="LGX20" i="10"/>
  <c r="LGX21" i="10" s="1"/>
  <c r="LGX22" i="10" s="1"/>
  <c r="LGY20" i="10"/>
  <c r="LGY21" i="10" s="1"/>
  <c r="LGY22" i="10" s="1"/>
  <c r="LGZ20" i="10"/>
  <c r="LGZ21" i="10" s="1"/>
  <c r="LGZ22" i="10" s="1"/>
  <c r="LHA20" i="10"/>
  <c r="LHA21" i="10" s="1"/>
  <c r="LHA22" i="10" s="1"/>
  <c r="LHB20" i="10"/>
  <c r="LHB21" i="10" s="1"/>
  <c r="LHB22" i="10" s="1"/>
  <c r="LHC20" i="10"/>
  <c r="LHC21" i="10" s="1"/>
  <c r="LHC22" i="10" s="1"/>
  <c r="LHD20" i="10"/>
  <c r="LHD21" i="10" s="1"/>
  <c r="LHD22" i="10" s="1"/>
  <c r="LHE20" i="10"/>
  <c r="LHE21" i="10" s="1"/>
  <c r="LHE22" i="10" s="1"/>
  <c r="LHF20" i="10"/>
  <c r="LHF21" i="10" s="1"/>
  <c r="LHF22" i="10" s="1"/>
  <c r="LHG20" i="10"/>
  <c r="LHG21" i="10" s="1"/>
  <c r="LHG22" i="10" s="1"/>
  <c r="LHH20" i="10"/>
  <c r="LHH21" i="10" s="1"/>
  <c r="LHH22" i="10" s="1"/>
  <c r="LHI20" i="10"/>
  <c r="LHI21" i="10" s="1"/>
  <c r="LHI22" i="10" s="1"/>
  <c r="LHJ20" i="10"/>
  <c r="LHJ21" i="10" s="1"/>
  <c r="LHJ22" i="10" s="1"/>
  <c r="LHK20" i="10"/>
  <c r="LHK21" i="10" s="1"/>
  <c r="LHK22" i="10" s="1"/>
  <c r="LHL20" i="10"/>
  <c r="LHL21" i="10" s="1"/>
  <c r="LHL22" i="10" s="1"/>
  <c r="LHM20" i="10"/>
  <c r="LHM21" i="10" s="1"/>
  <c r="LHM22" i="10" s="1"/>
  <c r="LHN20" i="10"/>
  <c r="LHN21" i="10" s="1"/>
  <c r="LHN22" i="10" s="1"/>
  <c r="LHO20" i="10"/>
  <c r="LHO21" i="10" s="1"/>
  <c r="LHO22" i="10" s="1"/>
  <c r="LHP20" i="10"/>
  <c r="LHP21" i="10" s="1"/>
  <c r="LHP22" i="10" s="1"/>
  <c r="LHQ20" i="10"/>
  <c r="LHQ21" i="10" s="1"/>
  <c r="LHQ22" i="10" s="1"/>
  <c r="LHR20" i="10"/>
  <c r="LHR21" i="10" s="1"/>
  <c r="LHR22" i="10" s="1"/>
  <c r="LHS20" i="10"/>
  <c r="LHS21" i="10" s="1"/>
  <c r="LHS22" i="10" s="1"/>
  <c r="LHT20" i="10"/>
  <c r="LHT21" i="10" s="1"/>
  <c r="LHT22" i="10" s="1"/>
  <c r="LHU20" i="10"/>
  <c r="LHU21" i="10" s="1"/>
  <c r="LHU22" i="10" s="1"/>
  <c r="LHV20" i="10"/>
  <c r="LHV21" i="10" s="1"/>
  <c r="LHV22" i="10" s="1"/>
  <c r="LHW20" i="10"/>
  <c r="LHW21" i="10" s="1"/>
  <c r="LHW22" i="10" s="1"/>
  <c r="LHX20" i="10"/>
  <c r="LHX21" i="10" s="1"/>
  <c r="LHX22" i="10" s="1"/>
  <c r="LHY20" i="10"/>
  <c r="LHY21" i="10" s="1"/>
  <c r="LHY22" i="10" s="1"/>
  <c r="LHZ20" i="10"/>
  <c r="LHZ21" i="10" s="1"/>
  <c r="LHZ22" i="10" s="1"/>
  <c r="LIA20" i="10"/>
  <c r="LIA21" i="10" s="1"/>
  <c r="LIA22" i="10" s="1"/>
  <c r="LIB20" i="10"/>
  <c r="LIB21" i="10" s="1"/>
  <c r="LIB22" i="10" s="1"/>
  <c r="LIC20" i="10"/>
  <c r="LIC21" i="10" s="1"/>
  <c r="LIC22" i="10" s="1"/>
  <c r="LID20" i="10"/>
  <c r="LID21" i="10" s="1"/>
  <c r="LID22" i="10" s="1"/>
  <c r="LIE20" i="10"/>
  <c r="LIE21" i="10" s="1"/>
  <c r="LIE22" i="10" s="1"/>
  <c r="LIF20" i="10"/>
  <c r="LIF21" i="10" s="1"/>
  <c r="LIF22" i="10" s="1"/>
  <c r="LIG20" i="10"/>
  <c r="LIG21" i="10" s="1"/>
  <c r="LIG22" i="10" s="1"/>
  <c r="LIH20" i="10"/>
  <c r="LIH21" i="10" s="1"/>
  <c r="LIH22" i="10" s="1"/>
  <c r="LII20" i="10"/>
  <c r="LII21" i="10" s="1"/>
  <c r="LII22" i="10" s="1"/>
  <c r="LIJ20" i="10"/>
  <c r="LIJ21" i="10" s="1"/>
  <c r="LIJ22" i="10" s="1"/>
  <c r="LIK20" i="10"/>
  <c r="LIK21" i="10" s="1"/>
  <c r="LIK22" i="10" s="1"/>
  <c r="LIL20" i="10"/>
  <c r="LIL21" i="10" s="1"/>
  <c r="LIL22" i="10" s="1"/>
  <c r="LIM20" i="10"/>
  <c r="LIM21" i="10" s="1"/>
  <c r="LIM22" i="10" s="1"/>
  <c r="LIN20" i="10"/>
  <c r="LIN21" i="10" s="1"/>
  <c r="LIN22" i="10" s="1"/>
  <c r="LIO20" i="10"/>
  <c r="LIO21" i="10" s="1"/>
  <c r="LIO22" i="10" s="1"/>
  <c r="LIP20" i="10"/>
  <c r="LIP21" i="10" s="1"/>
  <c r="LIP22" i="10" s="1"/>
  <c r="LIQ20" i="10"/>
  <c r="LIQ21" i="10" s="1"/>
  <c r="LIQ22" i="10" s="1"/>
  <c r="LIR20" i="10"/>
  <c r="LIR21" i="10" s="1"/>
  <c r="LIR22" i="10" s="1"/>
  <c r="LIS20" i="10"/>
  <c r="LIS21" i="10" s="1"/>
  <c r="LIS22" i="10" s="1"/>
  <c r="LIT20" i="10"/>
  <c r="LIT21" i="10" s="1"/>
  <c r="LIT22" i="10" s="1"/>
  <c r="LIU20" i="10"/>
  <c r="LIU21" i="10" s="1"/>
  <c r="LIU22" i="10" s="1"/>
  <c r="LIV20" i="10"/>
  <c r="LIV21" i="10" s="1"/>
  <c r="LIV22" i="10" s="1"/>
  <c r="LIW20" i="10"/>
  <c r="LIW21" i="10" s="1"/>
  <c r="LIW22" i="10" s="1"/>
  <c r="LIX20" i="10"/>
  <c r="LIX21" i="10" s="1"/>
  <c r="LIX22" i="10" s="1"/>
  <c r="LIY20" i="10"/>
  <c r="LIY21" i="10" s="1"/>
  <c r="LIY22" i="10" s="1"/>
  <c r="LIZ20" i="10"/>
  <c r="LIZ21" i="10" s="1"/>
  <c r="LIZ22" i="10" s="1"/>
  <c r="LJA20" i="10"/>
  <c r="LJA21" i="10" s="1"/>
  <c r="LJA22" i="10" s="1"/>
  <c r="LJB20" i="10"/>
  <c r="LJB21" i="10" s="1"/>
  <c r="LJB22" i="10" s="1"/>
  <c r="LJC20" i="10"/>
  <c r="LJC21" i="10" s="1"/>
  <c r="LJC22" i="10" s="1"/>
  <c r="LJD20" i="10"/>
  <c r="LJD21" i="10" s="1"/>
  <c r="LJD22" i="10" s="1"/>
  <c r="LJE20" i="10"/>
  <c r="LJE21" i="10" s="1"/>
  <c r="LJE22" i="10" s="1"/>
  <c r="LJF20" i="10"/>
  <c r="LJF21" i="10" s="1"/>
  <c r="LJF22" i="10" s="1"/>
  <c r="LJG20" i="10"/>
  <c r="LJG21" i="10" s="1"/>
  <c r="LJG22" i="10" s="1"/>
  <c r="LJH20" i="10"/>
  <c r="LJH21" i="10" s="1"/>
  <c r="LJH22" i="10" s="1"/>
  <c r="LJI20" i="10"/>
  <c r="LJI21" i="10" s="1"/>
  <c r="LJI22" i="10" s="1"/>
  <c r="LJJ20" i="10"/>
  <c r="LJJ21" i="10" s="1"/>
  <c r="LJJ22" i="10" s="1"/>
  <c r="LJK20" i="10"/>
  <c r="LJK21" i="10" s="1"/>
  <c r="LJK22" i="10" s="1"/>
  <c r="LJL20" i="10"/>
  <c r="LJL21" i="10" s="1"/>
  <c r="LJL22" i="10" s="1"/>
  <c r="LJM20" i="10"/>
  <c r="LJM21" i="10" s="1"/>
  <c r="LJM22" i="10" s="1"/>
  <c r="LJN20" i="10"/>
  <c r="LJN21" i="10" s="1"/>
  <c r="LJN22" i="10" s="1"/>
  <c r="LJO20" i="10"/>
  <c r="LJO21" i="10" s="1"/>
  <c r="LJO22" i="10" s="1"/>
  <c r="LJP20" i="10"/>
  <c r="LJP21" i="10" s="1"/>
  <c r="LJP22" i="10" s="1"/>
  <c r="LJQ20" i="10"/>
  <c r="LJQ21" i="10" s="1"/>
  <c r="LJQ22" i="10" s="1"/>
  <c r="LJR20" i="10"/>
  <c r="LJR21" i="10" s="1"/>
  <c r="LJR22" i="10" s="1"/>
  <c r="LJS20" i="10"/>
  <c r="LJS21" i="10" s="1"/>
  <c r="LJS22" i="10" s="1"/>
  <c r="LJT20" i="10"/>
  <c r="LJT21" i="10" s="1"/>
  <c r="LJT22" i="10" s="1"/>
  <c r="LJU20" i="10"/>
  <c r="LJU21" i="10" s="1"/>
  <c r="LJU22" i="10" s="1"/>
  <c r="LJV20" i="10"/>
  <c r="LJV21" i="10" s="1"/>
  <c r="LJV22" i="10" s="1"/>
  <c r="LJW20" i="10"/>
  <c r="LJW21" i="10" s="1"/>
  <c r="LJW22" i="10" s="1"/>
  <c r="LJX20" i="10"/>
  <c r="LJX21" i="10" s="1"/>
  <c r="LJX22" i="10" s="1"/>
  <c r="LJY20" i="10"/>
  <c r="LJY21" i="10" s="1"/>
  <c r="LJY22" i="10" s="1"/>
  <c r="LJZ20" i="10"/>
  <c r="LJZ21" i="10" s="1"/>
  <c r="LJZ22" i="10" s="1"/>
  <c r="LKA20" i="10"/>
  <c r="LKA21" i="10" s="1"/>
  <c r="LKA22" i="10" s="1"/>
  <c r="LKB20" i="10"/>
  <c r="LKB21" i="10" s="1"/>
  <c r="LKB22" i="10" s="1"/>
  <c r="LKC20" i="10"/>
  <c r="LKC21" i="10" s="1"/>
  <c r="LKC22" i="10" s="1"/>
  <c r="LKD20" i="10"/>
  <c r="LKD21" i="10" s="1"/>
  <c r="LKD22" i="10" s="1"/>
  <c r="LKE20" i="10"/>
  <c r="LKE21" i="10" s="1"/>
  <c r="LKE22" i="10" s="1"/>
  <c r="LKF20" i="10"/>
  <c r="LKF21" i="10" s="1"/>
  <c r="LKF22" i="10" s="1"/>
  <c r="LKG20" i="10"/>
  <c r="LKG21" i="10" s="1"/>
  <c r="LKG22" i="10" s="1"/>
  <c r="LKH20" i="10"/>
  <c r="LKH21" i="10" s="1"/>
  <c r="LKH22" i="10" s="1"/>
  <c r="LKI20" i="10"/>
  <c r="LKI21" i="10" s="1"/>
  <c r="LKI22" i="10" s="1"/>
  <c r="LKJ20" i="10"/>
  <c r="LKJ21" i="10" s="1"/>
  <c r="LKJ22" i="10" s="1"/>
  <c r="LKK20" i="10"/>
  <c r="LKK21" i="10" s="1"/>
  <c r="LKK22" i="10" s="1"/>
  <c r="LKL20" i="10"/>
  <c r="LKL21" i="10" s="1"/>
  <c r="LKL22" i="10" s="1"/>
  <c r="LKM20" i="10"/>
  <c r="LKM21" i="10" s="1"/>
  <c r="LKM22" i="10" s="1"/>
  <c r="LKN20" i="10"/>
  <c r="LKN21" i="10" s="1"/>
  <c r="LKN22" i="10" s="1"/>
  <c r="LKO20" i="10"/>
  <c r="LKO21" i="10" s="1"/>
  <c r="LKO22" i="10" s="1"/>
  <c r="LKP20" i="10"/>
  <c r="LKP21" i="10" s="1"/>
  <c r="LKP22" i="10" s="1"/>
  <c r="LKQ20" i="10"/>
  <c r="LKQ21" i="10" s="1"/>
  <c r="LKQ22" i="10" s="1"/>
  <c r="LKR20" i="10"/>
  <c r="LKS20" i="10"/>
  <c r="LKT20" i="10"/>
  <c r="LKU20" i="10"/>
  <c r="LKV20" i="10"/>
  <c r="LKW20" i="10"/>
  <c r="LKX20" i="10"/>
  <c r="LKY20" i="10"/>
  <c r="LKZ20" i="10"/>
  <c r="LLA20" i="10"/>
  <c r="LLB20" i="10"/>
  <c r="LLC20" i="10"/>
  <c r="LLD20" i="10"/>
  <c r="LLE20" i="10"/>
  <c r="LLF20" i="10"/>
  <c r="LLG20" i="10"/>
  <c r="LLH20" i="10"/>
  <c r="LLI20" i="10"/>
  <c r="LLJ20" i="10"/>
  <c r="LLK20" i="10"/>
  <c r="LLL20" i="10"/>
  <c r="LLM20" i="10"/>
  <c r="LLN20" i="10"/>
  <c r="LLO20" i="10"/>
  <c r="LLP20" i="10"/>
  <c r="LLQ20" i="10"/>
  <c r="LLR20" i="10"/>
  <c r="LLS20" i="10"/>
  <c r="LLT20" i="10"/>
  <c r="LLU20" i="10"/>
  <c r="LLV20" i="10"/>
  <c r="LLW20" i="10"/>
  <c r="LLX20" i="10"/>
  <c r="LLY20" i="10"/>
  <c r="LLZ20" i="10"/>
  <c r="LMA20" i="10"/>
  <c r="LMB20" i="10"/>
  <c r="LMC20" i="10"/>
  <c r="LMD20" i="10"/>
  <c r="LME20" i="10"/>
  <c r="LMF20" i="10"/>
  <c r="LMG20" i="10"/>
  <c r="LMH20" i="10"/>
  <c r="LMI20" i="10"/>
  <c r="LMJ20" i="10"/>
  <c r="LMK20" i="10"/>
  <c r="LML20" i="10"/>
  <c r="LMM20" i="10"/>
  <c r="LMN20" i="10"/>
  <c r="LMO20" i="10"/>
  <c r="LMP20" i="10"/>
  <c r="LMQ20" i="10"/>
  <c r="LMR20" i="10"/>
  <c r="LMS20" i="10"/>
  <c r="LMT20" i="10"/>
  <c r="LMU20" i="10"/>
  <c r="LMV20" i="10"/>
  <c r="LMW20" i="10"/>
  <c r="LMX20" i="10"/>
  <c r="LMY20" i="10"/>
  <c r="LMZ20" i="10"/>
  <c r="LNA20" i="10"/>
  <c r="LNB20" i="10"/>
  <c r="LNC20" i="10"/>
  <c r="LND20" i="10"/>
  <c r="LNE20" i="10"/>
  <c r="LNF20" i="10"/>
  <c r="LNG20" i="10"/>
  <c r="LNH20" i="10"/>
  <c r="LNI20" i="10"/>
  <c r="LNJ20" i="10"/>
  <c r="LNK20" i="10"/>
  <c r="LNL20" i="10"/>
  <c r="LNM20" i="10"/>
  <c r="LNN20" i="10"/>
  <c r="LNO20" i="10"/>
  <c r="LNP20" i="10"/>
  <c r="LNQ20" i="10"/>
  <c r="LNR20" i="10"/>
  <c r="LNS20" i="10"/>
  <c r="LNT20" i="10"/>
  <c r="LNU20" i="10"/>
  <c r="LNV20" i="10"/>
  <c r="LNW20" i="10"/>
  <c r="LNX20" i="10"/>
  <c r="LNY20" i="10"/>
  <c r="LNZ20" i="10"/>
  <c r="LOA20" i="10"/>
  <c r="LOB20" i="10"/>
  <c r="LOC20" i="10"/>
  <c r="LOD20" i="10"/>
  <c r="LOE20" i="10"/>
  <c r="LOF20" i="10"/>
  <c r="LOG20" i="10"/>
  <c r="LOH20" i="10"/>
  <c r="LOI20" i="10"/>
  <c r="LOJ20" i="10"/>
  <c r="LOK20" i="10"/>
  <c r="LOL20" i="10"/>
  <c r="LOM20" i="10"/>
  <c r="LON20" i="10"/>
  <c r="LOO20" i="10"/>
  <c r="LOP20" i="10"/>
  <c r="LOQ20" i="10"/>
  <c r="LOR20" i="10"/>
  <c r="LOS20" i="10"/>
  <c r="LOT20" i="10"/>
  <c r="LOU20" i="10"/>
  <c r="LOV20" i="10"/>
  <c r="LOW20" i="10"/>
  <c r="LOX20" i="10"/>
  <c r="LOY20" i="10"/>
  <c r="LOZ20" i="10"/>
  <c r="LPA20" i="10"/>
  <c r="LPB20" i="10"/>
  <c r="LPC20" i="10"/>
  <c r="LPD20" i="10"/>
  <c r="LPE20" i="10"/>
  <c r="LPF20" i="10"/>
  <c r="LPG20" i="10"/>
  <c r="LPH20" i="10"/>
  <c r="LPI20" i="10"/>
  <c r="LPJ20" i="10"/>
  <c r="LPK20" i="10"/>
  <c r="LPL20" i="10"/>
  <c r="LPM20" i="10"/>
  <c r="LPN20" i="10"/>
  <c r="LPO20" i="10"/>
  <c r="LPP20" i="10"/>
  <c r="LPQ20" i="10"/>
  <c r="LPR20" i="10"/>
  <c r="LPS20" i="10"/>
  <c r="LPT20" i="10"/>
  <c r="LPU20" i="10"/>
  <c r="LPV20" i="10"/>
  <c r="LPW20" i="10"/>
  <c r="LPX20" i="10"/>
  <c r="LPY20" i="10"/>
  <c r="LPZ20" i="10"/>
  <c r="LQA20" i="10"/>
  <c r="LQB20" i="10"/>
  <c r="LQC20" i="10"/>
  <c r="LQD20" i="10"/>
  <c r="LQE20" i="10"/>
  <c r="LQF20" i="10"/>
  <c r="LQG20" i="10"/>
  <c r="LQH20" i="10"/>
  <c r="LQI20" i="10"/>
  <c r="LQJ20" i="10"/>
  <c r="LQK20" i="10"/>
  <c r="LQL20" i="10"/>
  <c r="LQM20" i="10"/>
  <c r="LQN20" i="10"/>
  <c r="LQO20" i="10"/>
  <c r="LQP20" i="10"/>
  <c r="LQQ20" i="10"/>
  <c r="LQR20" i="10"/>
  <c r="LQS20" i="10"/>
  <c r="LQT20" i="10"/>
  <c r="LQU20" i="10"/>
  <c r="LQV20" i="10"/>
  <c r="LQW20" i="10"/>
  <c r="LQX20" i="10"/>
  <c r="LQY20" i="10"/>
  <c r="LQZ20" i="10"/>
  <c r="LRA20" i="10"/>
  <c r="LRB20" i="10"/>
  <c r="LRC20" i="10"/>
  <c r="LRD20" i="10"/>
  <c r="LRE20" i="10"/>
  <c r="LRF20" i="10"/>
  <c r="LRG20" i="10"/>
  <c r="LRH20" i="10"/>
  <c r="LRI20" i="10"/>
  <c r="LRJ20" i="10"/>
  <c r="LRK20" i="10"/>
  <c r="LRL20" i="10"/>
  <c r="LRM20" i="10"/>
  <c r="LRN20" i="10"/>
  <c r="LRO20" i="10"/>
  <c r="LRP20" i="10"/>
  <c r="LRQ20" i="10"/>
  <c r="LRR20" i="10"/>
  <c r="LRS20" i="10"/>
  <c r="LRT20" i="10"/>
  <c r="LRU20" i="10"/>
  <c r="LRV20" i="10"/>
  <c r="LRW20" i="10"/>
  <c r="LRX20" i="10"/>
  <c r="LRY20" i="10"/>
  <c r="LRZ20" i="10"/>
  <c r="LSA20" i="10"/>
  <c r="LSB20" i="10"/>
  <c r="LSC20" i="10"/>
  <c r="LSD20" i="10"/>
  <c r="LSE20" i="10"/>
  <c r="LSF20" i="10"/>
  <c r="LSG20" i="10"/>
  <c r="LSH20" i="10"/>
  <c r="LSI20" i="10"/>
  <c r="LSJ20" i="10"/>
  <c r="LSK20" i="10"/>
  <c r="LSL20" i="10"/>
  <c r="LSM20" i="10"/>
  <c r="LSN20" i="10"/>
  <c r="LSO20" i="10"/>
  <c r="LSP20" i="10"/>
  <c r="LSQ20" i="10"/>
  <c r="LSR20" i="10"/>
  <c r="LSS20" i="10"/>
  <c r="LST20" i="10"/>
  <c r="LSU20" i="10"/>
  <c r="LSV20" i="10"/>
  <c r="LSW20" i="10"/>
  <c r="LSX20" i="10"/>
  <c r="LSY20" i="10"/>
  <c r="LSZ20" i="10"/>
  <c r="LTA20" i="10"/>
  <c r="LTB20" i="10"/>
  <c r="LTC20" i="10"/>
  <c r="LTD20" i="10"/>
  <c r="LTE20" i="10"/>
  <c r="LTF20" i="10"/>
  <c r="LTG20" i="10"/>
  <c r="LTH20" i="10"/>
  <c r="LTI20" i="10"/>
  <c r="LTJ20" i="10"/>
  <c r="LTK20" i="10"/>
  <c r="LTL20" i="10"/>
  <c r="LTM20" i="10"/>
  <c r="LTN20" i="10"/>
  <c r="LTO20" i="10"/>
  <c r="LTP20" i="10"/>
  <c r="LTQ20" i="10"/>
  <c r="LTR20" i="10"/>
  <c r="LTS20" i="10"/>
  <c r="LTT20" i="10"/>
  <c r="LTU20" i="10"/>
  <c r="LTV20" i="10"/>
  <c r="LTW20" i="10"/>
  <c r="LTX20" i="10"/>
  <c r="LTY20" i="10"/>
  <c r="LTZ20" i="10"/>
  <c r="LUA20" i="10"/>
  <c r="LUB20" i="10"/>
  <c r="LUC20" i="10"/>
  <c r="LUD20" i="10"/>
  <c r="LUE20" i="10"/>
  <c r="LUF20" i="10"/>
  <c r="LUG20" i="10"/>
  <c r="LUH20" i="10"/>
  <c r="LUI20" i="10"/>
  <c r="LUJ20" i="10"/>
  <c r="LUK20" i="10"/>
  <c r="LUL20" i="10"/>
  <c r="LUM20" i="10"/>
  <c r="LUN20" i="10"/>
  <c r="LUO20" i="10"/>
  <c r="LUP20" i="10"/>
  <c r="LUQ20" i="10"/>
  <c r="LUR20" i="10"/>
  <c r="LUS20" i="10"/>
  <c r="LUT20" i="10"/>
  <c r="LUU20" i="10"/>
  <c r="LUV20" i="10"/>
  <c r="LUW20" i="10"/>
  <c r="LUX20" i="10"/>
  <c r="LUY20" i="10"/>
  <c r="LUZ20" i="10"/>
  <c r="LVA20" i="10"/>
  <c r="LVB20" i="10"/>
  <c r="LVC20" i="10"/>
  <c r="LVD20" i="10"/>
  <c r="LVE20" i="10"/>
  <c r="LVF20" i="10"/>
  <c r="LVG20" i="10"/>
  <c r="LVH20" i="10"/>
  <c r="LVI20" i="10"/>
  <c r="LVJ20" i="10"/>
  <c r="LVK20" i="10"/>
  <c r="LVL20" i="10"/>
  <c r="LVM20" i="10"/>
  <c r="LVN20" i="10"/>
  <c r="LVO20" i="10"/>
  <c r="LVP20" i="10"/>
  <c r="LVQ20" i="10"/>
  <c r="LVR20" i="10"/>
  <c r="LVS20" i="10"/>
  <c r="LVT20" i="10"/>
  <c r="LVU20" i="10"/>
  <c r="LVV20" i="10"/>
  <c r="LVW20" i="10"/>
  <c r="LVX20" i="10"/>
  <c r="LVY20" i="10"/>
  <c r="LVZ20" i="10"/>
  <c r="LWA20" i="10"/>
  <c r="LWB20" i="10"/>
  <c r="LWC20" i="10"/>
  <c r="LWD20" i="10"/>
  <c r="LWE20" i="10"/>
  <c r="LWF20" i="10"/>
  <c r="LWG20" i="10"/>
  <c r="LWH20" i="10"/>
  <c r="LWI20" i="10"/>
  <c r="LWJ20" i="10"/>
  <c r="LWK20" i="10"/>
  <c r="LWL20" i="10"/>
  <c r="LWM20" i="10"/>
  <c r="LWN20" i="10"/>
  <c r="LWO20" i="10"/>
  <c r="LWP20" i="10"/>
  <c r="LWQ20" i="10"/>
  <c r="LWR20" i="10"/>
  <c r="LWS20" i="10"/>
  <c r="LWT20" i="10"/>
  <c r="LWU20" i="10"/>
  <c r="LWV20" i="10"/>
  <c r="LWW20" i="10"/>
  <c r="LWX20" i="10"/>
  <c r="LWY20" i="10"/>
  <c r="LWZ20" i="10"/>
  <c r="LXA20" i="10"/>
  <c r="LXB20" i="10"/>
  <c r="LXC20" i="10"/>
  <c r="LXD20" i="10"/>
  <c r="LXE20" i="10"/>
  <c r="LXF20" i="10"/>
  <c r="LXG20" i="10"/>
  <c r="LXH20" i="10"/>
  <c r="LXI20" i="10"/>
  <c r="LXJ20" i="10"/>
  <c r="LXK20" i="10"/>
  <c r="LXL20" i="10"/>
  <c r="LXM20" i="10"/>
  <c r="LXN20" i="10"/>
  <c r="LXO20" i="10"/>
  <c r="LXP20" i="10"/>
  <c r="LXQ20" i="10"/>
  <c r="LXR20" i="10"/>
  <c r="LXS20" i="10"/>
  <c r="LXT20" i="10"/>
  <c r="LXU20" i="10"/>
  <c r="LXV20" i="10"/>
  <c r="LXW20" i="10"/>
  <c r="LXX20" i="10"/>
  <c r="LXY20" i="10"/>
  <c r="LXZ20" i="10"/>
  <c r="LYA20" i="10"/>
  <c r="LYB20" i="10"/>
  <c r="LYC20" i="10"/>
  <c r="LYD20" i="10"/>
  <c r="LYE20" i="10"/>
  <c r="LYF20" i="10"/>
  <c r="LYG20" i="10"/>
  <c r="LYH20" i="10"/>
  <c r="LYI20" i="10"/>
  <c r="LYJ20" i="10"/>
  <c r="LYK20" i="10"/>
  <c r="LYL20" i="10"/>
  <c r="LYM20" i="10"/>
  <c r="LYN20" i="10"/>
  <c r="LYO20" i="10"/>
  <c r="LYP20" i="10"/>
  <c r="LYQ20" i="10"/>
  <c r="LYR20" i="10"/>
  <c r="LYS20" i="10"/>
  <c r="LYT20" i="10"/>
  <c r="LYU20" i="10"/>
  <c r="LYV20" i="10"/>
  <c r="LYW20" i="10"/>
  <c r="LYX20" i="10"/>
  <c r="LYY20" i="10"/>
  <c r="LYZ20" i="10"/>
  <c r="LZA20" i="10"/>
  <c r="LZB20" i="10"/>
  <c r="LZC20" i="10"/>
  <c r="LZD20" i="10"/>
  <c r="LZE20" i="10"/>
  <c r="LZF20" i="10"/>
  <c r="LZG20" i="10"/>
  <c r="LZH20" i="10"/>
  <c r="LZI20" i="10"/>
  <c r="LZJ20" i="10"/>
  <c r="LZK20" i="10"/>
  <c r="LZL20" i="10"/>
  <c r="LZM20" i="10"/>
  <c r="LZN20" i="10"/>
  <c r="LZO20" i="10"/>
  <c r="LZP20" i="10"/>
  <c r="LZQ20" i="10"/>
  <c r="LZR20" i="10"/>
  <c r="LZS20" i="10"/>
  <c r="LZT20" i="10"/>
  <c r="LZU20" i="10"/>
  <c r="LZV20" i="10"/>
  <c r="LZW20" i="10"/>
  <c r="LZX20" i="10"/>
  <c r="LZY20" i="10"/>
  <c r="LZZ20" i="10"/>
  <c r="MAA20" i="10"/>
  <c r="MAB20" i="10"/>
  <c r="MAC20" i="10"/>
  <c r="MAD20" i="10"/>
  <c r="MAE20" i="10"/>
  <c r="MAF20" i="10"/>
  <c r="MAG20" i="10"/>
  <c r="MAH20" i="10"/>
  <c r="MAI20" i="10"/>
  <c r="MAJ20" i="10"/>
  <c r="MAK20" i="10"/>
  <c r="MAL20" i="10"/>
  <c r="D18" i="10"/>
  <c r="E18" i="10"/>
  <c r="F18" i="10"/>
  <c r="G18" i="10"/>
  <c r="H18" i="10"/>
  <c r="I18" i="10"/>
  <c r="J18" i="10"/>
  <c r="K18" i="10"/>
  <c r="L18" i="10"/>
  <c r="M18" i="10"/>
  <c r="N18" i="10"/>
  <c r="O18" i="10"/>
  <c r="P18" i="10"/>
  <c r="Q18" i="10"/>
  <c r="R18" i="10"/>
  <c r="S18" i="10"/>
  <c r="T18" i="10"/>
  <c r="U18" i="10"/>
  <c r="V18" i="10"/>
  <c r="W18" i="10"/>
  <c r="X18" i="10"/>
  <c r="Y18" i="10"/>
  <c r="Z18" i="10"/>
  <c r="AA18" i="10"/>
  <c r="AB18" i="10"/>
  <c r="AC18" i="10"/>
  <c r="AD18" i="10"/>
  <c r="AE18" i="10"/>
  <c r="AF18" i="10"/>
  <c r="AG18" i="10"/>
  <c r="AH18" i="10"/>
  <c r="AI18" i="10"/>
  <c r="AJ18" i="10"/>
  <c r="AK18" i="10"/>
  <c r="AL18" i="10"/>
  <c r="AM18" i="10"/>
  <c r="AN18" i="10"/>
  <c r="AO18" i="10"/>
  <c r="AP18" i="10"/>
  <c r="AQ18" i="10"/>
  <c r="AR18" i="10"/>
  <c r="AS18" i="10"/>
  <c r="AT18" i="10"/>
  <c r="AU18" i="10"/>
  <c r="AV18" i="10"/>
  <c r="AW18" i="10"/>
  <c r="AX18" i="10"/>
  <c r="AY18" i="10"/>
  <c r="AZ18" i="10"/>
  <c r="BA18" i="10"/>
  <c r="BB18" i="10"/>
  <c r="BC18" i="10"/>
  <c r="BD18" i="10"/>
  <c r="BE18" i="10"/>
  <c r="BF18" i="10"/>
  <c r="BG18" i="10"/>
  <c r="BH18" i="10"/>
  <c r="BI18" i="10"/>
  <c r="BJ18" i="10"/>
  <c r="BK18" i="10"/>
  <c r="BL18" i="10"/>
  <c r="BM18" i="10"/>
  <c r="BN18" i="10"/>
  <c r="BO18" i="10"/>
  <c r="BP18" i="10"/>
  <c r="BQ18" i="10"/>
  <c r="BR18" i="10"/>
  <c r="BS18" i="10"/>
  <c r="BT18" i="10"/>
  <c r="BU18" i="10"/>
  <c r="BV18" i="10"/>
  <c r="BW18" i="10"/>
  <c r="BX18" i="10"/>
  <c r="BY18" i="10"/>
  <c r="BZ18" i="10"/>
  <c r="CA18" i="10"/>
  <c r="CB18" i="10"/>
  <c r="CC18" i="10"/>
  <c r="CD18" i="10"/>
  <c r="CE18" i="10"/>
  <c r="CF18" i="10"/>
  <c r="CG18" i="10"/>
  <c r="CH18" i="10"/>
  <c r="CI18" i="10"/>
  <c r="CJ18" i="10"/>
  <c r="CK18" i="10"/>
  <c r="CL18" i="10"/>
  <c r="CM18" i="10"/>
  <c r="CN18" i="10"/>
  <c r="CO18" i="10"/>
  <c r="CP18" i="10"/>
  <c r="CQ18" i="10"/>
  <c r="CR18" i="10"/>
  <c r="CS18" i="10"/>
  <c r="CT18" i="10"/>
  <c r="CU18" i="10"/>
  <c r="CV18" i="10"/>
  <c r="CW18" i="10"/>
  <c r="CX18" i="10"/>
  <c r="CY18" i="10"/>
  <c r="CZ18" i="10"/>
  <c r="DA18" i="10"/>
  <c r="DB18" i="10"/>
  <c r="DC18" i="10"/>
  <c r="DD18" i="10"/>
  <c r="DE18" i="10"/>
  <c r="DF18" i="10"/>
  <c r="DG18" i="10"/>
  <c r="DH18" i="10"/>
  <c r="DI18" i="10"/>
  <c r="DJ18" i="10"/>
  <c r="DK18" i="10"/>
  <c r="DL18" i="10"/>
  <c r="DM18" i="10"/>
  <c r="DN18" i="10"/>
  <c r="DO18" i="10"/>
  <c r="DP18" i="10"/>
  <c r="DQ18" i="10"/>
  <c r="DR18" i="10"/>
  <c r="DS18" i="10"/>
  <c r="DT18" i="10"/>
  <c r="DU18" i="10"/>
  <c r="DV18" i="10"/>
  <c r="DW18" i="10"/>
  <c r="DX18" i="10"/>
  <c r="DY18" i="10"/>
  <c r="DZ18" i="10"/>
  <c r="EA18" i="10"/>
  <c r="EB18" i="10"/>
  <c r="EC18" i="10"/>
  <c r="ED18" i="10"/>
  <c r="EE18" i="10"/>
  <c r="EF18" i="10"/>
  <c r="EG18" i="10"/>
  <c r="EH18" i="10"/>
  <c r="EI18" i="10"/>
  <c r="EJ18" i="10"/>
  <c r="EK18" i="10"/>
  <c r="EL18" i="10"/>
  <c r="EM18" i="10"/>
  <c r="EN18" i="10"/>
  <c r="EO18" i="10"/>
  <c r="EP18" i="10"/>
  <c r="EQ18" i="10"/>
  <c r="ER18" i="10"/>
  <c r="ES18" i="10"/>
  <c r="ET18" i="10"/>
  <c r="EU18" i="10"/>
  <c r="EV18" i="10"/>
  <c r="EW18" i="10"/>
  <c r="EX18" i="10"/>
  <c r="EY18" i="10"/>
  <c r="EZ18" i="10"/>
  <c r="FA18" i="10"/>
  <c r="FB18" i="10"/>
  <c r="FC18" i="10"/>
  <c r="FD18" i="10"/>
  <c r="FE18" i="10"/>
  <c r="FF18" i="10"/>
  <c r="FG18" i="10"/>
  <c r="FH18" i="10"/>
  <c r="FI18" i="10"/>
  <c r="FJ18" i="10"/>
  <c r="FK18" i="10"/>
  <c r="FK19" i="10" s="1"/>
  <c r="FK20" i="10" s="1"/>
  <c r="FL18" i="10"/>
  <c r="FM18" i="10"/>
  <c r="FN18" i="10"/>
  <c r="FO18" i="10"/>
  <c r="FP18" i="10"/>
  <c r="FQ18" i="10"/>
  <c r="FR18" i="10"/>
  <c r="FS18" i="10"/>
  <c r="FT18" i="10"/>
  <c r="FU18" i="10"/>
  <c r="FV18" i="10"/>
  <c r="FW18" i="10"/>
  <c r="FX18" i="10"/>
  <c r="FY18" i="10"/>
  <c r="FZ18" i="10"/>
  <c r="GA18" i="10"/>
  <c r="GB18" i="10"/>
  <c r="GC18" i="10"/>
  <c r="GD18" i="10"/>
  <c r="GE18" i="10"/>
  <c r="GF18" i="10"/>
  <c r="GG18" i="10"/>
  <c r="GH18" i="10"/>
  <c r="GI18" i="10"/>
  <c r="GJ18" i="10"/>
  <c r="GK18" i="10"/>
  <c r="GL18" i="10"/>
  <c r="GM18" i="10"/>
  <c r="GN18" i="10"/>
  <c r="GO18" i="10"/>
  <c r="GP18" i="10"/>
  <c r="GQ18" i="10"/>
  <c r="GR18" i="10"/>
  <c r="GS18" i="10"/>
  <c r="GT18" i="10"/>
  <c r="GU18" i="10"/>
  <c r="GV18" i="10"/>
  <c r="GW18" i="10"/>
  <c r="GX18" i="10"/>
  <c r="GY18" i="10"/>
  <c r="GZ18" i="10"/>
  <c r="HA18" i="10"/>
  <c r="HB18" i="10"/>
  <c r="HC18" i="10"/>
  <c r="HD18" i="10"/>
  <c r="HE18" i="10"/>
  <c r="HF18" i="10"/>
  <c r="HG18" i="10"/>
  <c r="HH18" i="10"/>
  <c r="HI18" i="10"/>
  <c r="HJ18" i="10"/>
  <c r="HK18" i="10"/>
  <c r="HL18" i="10"/>
  <c r="HM18" i="10"/>
  <c r="HN18" i="10"/>
  <c r="HO18" i="10"/>
  <c r="HP18" i="10"/>
  <c r="HQ18" i="10"/>
  <c r="HR18" i="10"/>
  <c r="HS18" i="10"/>
  <c r="HT18" i="10"/>
  <c r="HU18" i="10"/>
  <c r="HV18" i="10"/>
  <c r="HW18" i="10"/>
  <c r="HX18" i="10"/>
  <c r="HY18" i="10"/>
  <c r="HZ18" i="10"/>
  <c r="IA18" i="10"/>
  <c r="IB18" i="10"/>
  <c r="IC18" i="10"/>
  <c r="ID18" i="10"/>
  <c r="IE18" i="10"/>
  <c r="IF18" i="10"/>
  <c r="IG18" i="10"/>
  <c r="IH18" i="10"/>
  <c r="II18" i="10"/>
  <c r="IJ18" i="10"/>
  <c r="IK18" i="10"/>
  <c r="IL18" i="10"/>
  <c r="IM18" i="10"/>
  <c r="IN18" i="10"/>
  <c r="IO18" i="10"/>
  <c r="IP18" i="10"/>
  <c r="IQ18" i="10"/>
  <c r="IR18" i="10"/>
  <c r="IS18" i="10"/>
  <c r="IT18" i="10"/>
  <c r="IU18" i="10"/>
  <c r="IV18" i="10"/>
  <c r="IW18" i="10"/>
  <c r="IX18" i="10"/>
  <c r="IY18" i="10"/>
  <c r="IZ18" i="10"/>
  <c r="JA18" i="10"/>
  <c r="JB18" i="10"/>
  <c r="JC18" i="10"/>
  <c r="JD18" i="10"/>
  <c r="JE18" i="10"/>
  <c r="JF18" i="10"/>
  <c r="JG18" i="10"/>
  <c r="JH18" i="10"/>
  <c r="JI18" i="10"/>
  <c r="JJ18" i="10"/>
  <c r="JK18" i="10"/>
  <c r="JL18" i="10"/>
  <c r="JM18" i="10"/>
  <c r="JN18" i="10"/>
  <c r="JO18" i="10"/>
  <c r="JP18" i="10"/>
  <c r="JQ18" i="10"/>
  <c r="JR18" i="10"/>
  <c r="JS18" i="10"/>
  <c r="JT18" i="10"/>
  <c r="JU18" i="10"/>
  <c r="JV18" i="10"/>
  <c r="JW18" i="10"/>
  <c r="JX18" i="10"/>
  <c r="JY18" i="10"/>
  <c r="JZ18" i="10"/>
  <c r="KA18" i="10"/>
  <c r="KB18" i="10"/>
  <c r="KC18" i="10"/>
  <c r="KD18" i="10"/>
  <c r="KE18" i="10"/>
  <c r="KF18" i="10"/>
  <c r="KG18" i="10"/>
  <c r="KH18" i="10"/>
  <c r="KI18" i="10"/>
  <c r="KJ18" i="10"/>
  <c r="KK18" i="10"/>
  <c r="KL18" i="10"/>
  <c r="KM18" i="10"/>
  <c r="KN18" i="10"/>
  <c r="KO18" i="10"/>
  <c r="KP18" i="10"/>
  <c r="KQ18" i="10"/>
  <c r="KR18" i="10"/>
  <c r="KS18" i="10"/>
  <c r="KT18" i="10"/>
  <c r="KU18" i="10"/>
  <c r="KV18" i="10"/>
  <c r="KW18" i="10"/>
  <c r="KX18" i="10"/>
  <c r="KY18" i="10"/>
  <c r="KZ18" i="10"/>
  <c r="LA18" i="10"/>
  <c r="LB18" i="10"/>
  <c r="LC18" i="10"/>
  <c r="LD18" i="10"/>
  <c r="LE18" i="10"/>
  <c r="LF18" i="10"/>
  <c r="LG18" i="10"/>
  <c r="LH18" i="10"/>
  <c r="LI18" i="10"/>
  <c r="LJ18" i="10"/>
  <c r="LK18" i="10"/>
  <c r="LL18" i="10"/>
  <c r="LM18" i="10"/>
  <c r="LN18" i="10"/>
  <c r="LO18" i="10"/>
  <c r="LP18" i="10"/>
  <c r="LQ18" i="10"/>
  <c r="LR18" i="10"/>
  <c r="LS18" i="10"/>
  <c r="LT18" i="10"/>
  <c r="LU18" i="10"/>
  <c r="LV18" i="10"/>
  <c r="LW18" i="10"/>
  <c r="LX18" i="10"/>
  <c r="LY18" i="10"/>
  <c r="LZ18" i="10"/>
  <c r="MA18" i="10"/>
  <c r="MB18" i="10"/>
  <c r="MC18" i="10"/>
  <c r="MC19" i="10" s="1"/>
  <c r="MC20" i="10" s="1"/>
  <c r="MD18" i="10"/>
  <c r="ME18" i="10"/>
  <c r="MF18" i="10"/>
  <c r="MG18" i="10"/>
  <c r="MH18" i="10"/>
  <c r="MI18" i="10"/>
  <c r="MJ18" i="10"/>
  <c r="MK18" i="10"/>
  <c r="ML18" i="10"/>
  <c r="MM18" i="10"/>
  <c r="MN18" i="10"/>
  <c r="MO18" i="10"/>
  <c r="MP18" i="10"/>
  <c r="MQ18" i="10"/>
  <c r="MR18" i="10"/>
  <c r="MS18" i="10"/>
  <c r="MT18" i="10"/>
  <c r="MU18" i="10"/>
  <c r="MV18" i="10"/>
  <c r="MW18" i="10"/>
  <c r="MX18" i="10"/>
  <c r="MY18" i="10"/>
  <c r="MZ18" i="10"/>
  <c r="NA18" i="10"/>
  <c r="NB18" i="10"/>
  <c r="NC18" i="10"/>
  <c r="ND18" i="10"/>
  <c r="NE18" i="10"/>
  <c r="NF18" i="10"/>
  <c r="NG18" i="10"/>
  <c r="NH18" i="10"/>
  <c r="NI18" i="10"/>
  <c r="NJ18" i="10"/>
  <c r="NK18" i="10"/>
  <c r="NL18" i="10"/>
  <c r="NM18" i="10"/>
  <c r="NN18" i="10"/>
  <c r="NO18" i="10"/>
  <c r="NP18" i="10"/>
  <c r="NQ18" i="10"/>
  <c r="NR18" i="10"/>
  <c r="NS18" i="10"/>
  <c r="NT18" i="10"/>
  <c r="NU18" i="10"/>
  <c r="NV18" i="10"/>
  <c r="NW18" i="10"/>
  <c r="NX18" i="10"/>
  <c r="NY18" i="10"/>
  <c r="NZ18" i="10"/>
  <c r="OA18" i="10"/>
  <c r="OB18" i="10"/>
  <c r="OC18" i="10"/>
  <c r="OD18" i="10"/>
  <c r="OE18" i="10"/>
  <c r="OF18" i="10"/>
  <c r="OG18" i="10"/>
  <c r="OH18" i="10"/>
  <c r="OI18" i="10"/>
  <c r="OJ18" i="10"/>
  <c r="OK18" i="10"/>
  <c r="OL18" i="10"/>
  <c r="OM18" i="10"/>
  <c r="ON18" i="10"/>
  <c r="OO18" i="10"/>
  <c r="OP18" i="10"/>
  <c r="OQ18" i="10"/>
  <c r="OR18" i="10"/>
  <c r="OS18" i="10"/>
  <c r="OT18" i="10"/>
  <c r="OU18" i="10"/>
  <c r="OV18" i="10"/>
  <c r="OW18" i="10"/>
  <c r="OX18" i="10"/>
  <c r="OY18" i="10"/>
  <c r="OZ18" i="10"/>
  <c r="PA18" i="10"/>
  <c r="PB18" i="10"/>
  <c r="PC18" i="10"/>
  <c r="PD18" i="10"/>
  <c r="PE18" i="10"/>
  <c r="PF18" i="10"/>
  <c r="PG18" i="10"/>
  <c r="PH18" i="10"/>
  <c r="PI18" i="10"/>
  <c r="PJ18" i="10"/>
  <c r="PK18" i="10"/>
  <c r="PL18" i="10"/>
  <c r="PM18" i="10"/>
  <c r="PN18" i="10"/>
  <c r="PO18" i="10"/>
  <c r="PP18" i="10"/>
  <c r="PQ18" i="10"/>
  <c r="PR18" i="10"/>
  <c r="PS18" i="10"/>
  <c r="PT18" i="10"/>
  <c r="PU18" i="10"/>
  <c r="PV18" i="10"/>
  <c r="PW18" i="10"/>
  <c r="PX18" i="10"/>
  <c r="PY18" i="10"/>
  <c r="PZ18" i="10"/>
  <c r="QA18" i="10"/>
  <c r="QB18" i="10"/>
  <c r="QC18" i="10"/>
  <c r="QD18" i="10"/>
  <c r="QE18" i="10"/>
  <c r="QF18" i="10"/>
  <c r="QG18" i="10"/>
  <c r="QH18" i="10"/>
  <c r="QI18" i="10"/>
  <c r="QJ18" i="10"/>
  <c r="QK18" i="10"/>
  <c r="QL18" i="10"/>
  <c r="QM18" i="10"/>
  <c r="QM19" i="10" s="1"/>
  <c r="QM20" i="10" s="1"/>
  <c r="QN18" i="10"/>
  <c r="QO18" i="10"/>
  <c r="QP18" i="10"/>
  <c r="QQ18" i="10"/>
  <c r="QR18" i="10"/>
  <c r="QS18" i="10"/>
  <c r="QT18" i="10"/>
  <c r="QU18" i="10"/>
  <c r="QV18" i="10"/>
  <c r="QW18" i="10"/>
  <c r="QX18" i="10"/>
  <c r="QY18" i="10"/>
  <c r="QZ18" i="10"/>
  <c r="RA18" i="10"/>
  <c r="RB18" i="10"/>
  <c r="RC18" i="10"/>
  <c r="RD18" i="10"/>
  <c r="RE18" i="10"/>
  <c r="RF18" i="10"/>
  <c r="RG18" i="10"/>
  <c r="RH18" i="10"/>
  <c r="RI18" i="10"/>
  <c r="RJ18" i="10"/>
  <c r="RK18" i="10"/>
  <c r="RL18" i="10"/>
  <c r="RM18" i="10"/>
  <c r="RN18" i="10"/>
  <c r="RO18" i="10"/>
  <c r="RP18" i="10"/>
  <c r="RQ18" i="10"/>
  <c r="RR18" i="10"/>
  <c r="RS18" i="10"/>
  <c r="RT18" i="10"/>
  <c r="RU18" i="10"/>
  <c r="RV18" i="10"/>
  <c r="RW18" i="10"/>
  <c r="RX18" i="10"/>
  <c r="RY18" i="10"/>
  <c r="RZ18" i="10"/>
  <c r="SA18" i="10"/>
  <c r="SB18" i="10"/>
  <c r="SC18" i="10"/>
  <c r="SD18" i="10"/>
  <c r="SE18" i="10"/>
  <c r="SF18" i="10"/>
  <c r="SG18" i="10"/>
  <c r="SH18" i="10"/>
  <c r="SI18" i="10"/>
  <c r="SJ18" i="10"/>
  <c r="SK18" i="10"/>
  <c r="SL18" i="10"/>
  <c r="SM18" i="10"/>
  <c r="SN18" i="10"/>
  <c r="SO18" i="10"/>
  <c r="SP18" i="10"/>
  <c r="SQ18" i="10"/>
  <c r="SR18" i="10"/>
  <c r="SS18" i="10"/>
  <c r="ST18" i="10"/>
  <c r="SU18" i="10"/>
  <c r="SV18" i="10"/>
  <c r="SW18" i="10"/>
  <c r="SX18" i="10"/>
  <c r="SY18" i="10"/>
  <c r="SZ18" i="10"/>
  <c r="TA18" i="10"/>
  <c r="TB18" i="10"/>
  <c r="TC18" i="10"/>
  <c r="TD18" i="10"/>
  <c r="TE18" i="10"/>
  <c r="TF18" i="10"/>
  <c r="TG18" i="10"/>
  <c r="TH18" i="10"/>
  <c r="TI18" i="10"/>
  <c r="TJ18" i="10"/>
  <c r="TK18" i="10"/>
  <c r="TL18" i="10"/>
  <c r="TM18" i="10"/>
  <c r="TN18" i="10"/>
  <c r="TO18" i="10"/>
  <c r="TP18" i="10"/>
  <c r="TQ18" i="10"/>
  <c r="TR18" i="10"/>
  <c r="TS18" i="10"/>
  <c r="TT18" i="10"/>
  <c r="TU18" i="10"/>
  <c r="TV18" i="10"/>
  <c r="TW18" i="10"/>
  <c r="TX18" i="10"/>
  <c r="TY18" i="10"/>
  <c r="TZ18" i="10"/>
  <c r="UA18" i="10"/>
  <c r="UB18" i="10"/>
  <c r="UC18" i="10"/>
  <c r="UD18" i="10"/>
  <c r="UE18" i="10"/>
  <c r="UF18" i="10"/>
  <c r="UG18" i="10"/>
  <c r="UH18" i="10"/>
  <c r="UI18" i="10"/>
  <c r="UJ18" i="10"/>
  <c r="UK18" i="10"/>
  <c r="UL18" i="10"/>
  <c r="UM18" i="10"/>
  <c r="UN18" i="10"/>
  <c r="UO18" i="10"/>
  <c r="UP18" i="10"/>
  <c r="UQ18" i="10"/>
  <c r="UR18" i="10"/>
  <c r="US18" i="10"/>
  <c r="UT18" i="10"/>
  <c r="UU18" i="10"/>
  <c r="UV18" i="10"/>
  <c r="UW18" i="10"/>
  <c r="UX18" i="10"/>
  <c r="UY18" i="10"/>
  <c r="UZ18" i="10"/>
  <c r="VA18" i="10"/>
  <c r="VB18" i="10"/>
  <c r="VC18" i="10"/>
  <c r="VD18" i="10"/>
  <c r="VE18" i="10"/>
  <c r="VF18" i="10"/>
  <c r="VG18" i="10"/>
  <c r="VH18" i="10"/>
  <c r="VI18" i="10"/>
  <c r="VJ18" i="10"/>
  <c r="VK18" i="10"/>
  <c r="VL18" i="10"/>
  <c r="VM18" i="10"/>
  <c r="VN18" i="10"/>
  <c r="VO18" i="10"/>
  <c r="VP18" i="10"/>
  <c r="VQ18" i="10"/>
  <c r="VR18" i="10"/>
  <c r="VS18" i="10"/>
  <c r="VT18" i="10"/>
  <c r="VU18" i="10"/>
  <c r="VV18" i="10"/>
  <c r="VW18" i="10"/>
  <c r="VX18" i="10"/>
  <c r="VY18" i="10"/>
  <c r="VZ18" i="10"/>
  <c r="WA18" i="10"/>
  <c r="WB18" i="10"/>
  <c r="WC18" i="10"/>
  <c r="WD18" i="10"/>
  <c r="WE18" i="10"/>
  <c r="WF18" i="10"/>
  <c r="WG18" i="10"/>
  <c r="WH18" i="10"/>
  <c r="WI18" i="10"/>
  <c r="WJ18" i="10"/>
  <c r="WK18" i="10"/>
  <c r="WL18" i="10"/>
  <c r="WM18" i="10"/>
  <c r="WN18" i="10"/>
  <c r="WO18" i="10"/>
  <c r="WP18" i="10"/>
  <c r="WQ18" i="10"/>
  <c r="WR18" i="10"/>
  <c r="WS18" i="10"/>
  <c r="WT18" i="10"/>
  <c r="WU18" i="10"/>
  <c r="WV18" i="10"/>
  <c r="WW18" i="10"/>
  <c r="WX18" i="10"/>
  <c r="WY18" i="10"/>
  <c r="WZ18" i="10"/>
  <c r="WZ19" i="10" s="1"/>
  <c r="WZ20" i="10" s="1"/>
  <c r="XA18" i="10"/>
  <c r="XB18" i="10"/>
  <c r="XC18" i="10"/>
  <c r="XD18" i="10"/>
  <c r="XE18" i="10"/>
  <c r="XF18" i="10"/>
  <c r="XG18" i="10"/>
  <c r="XH18" i="10"/>
  <c r="XI18" i="10"/>
  <c r="XJ18" i="10"/>
  <c r="XK18" i="10"/>
  <c r="XL18" i="10"/>
  <c r="XM18" i="10"/>
  <c r="XN18" i="10"/>
  <c r="XO18" i="10"/>
  <c r="XP18" i="10"/>
  <c r="XQ18" i="10"/>
  <c r="XR18" i="10"/>
  <c r="XS18" i="10"/>
  <c r="XT18" i="10"/>
  <c r="XU18" i="10"/>
  <c r="XV18" i="10"/>
  <c r="XW18" i="10"/>
  <c r="XX18" i="10"/>
  <c r="XY18" i="10"/>
  <c r="XZ18" i="10"/>
  <c r="YA18" i="10"/>
  <c r="YB18" i="10"/>
  <c r="YC18" i="10"/>
  <c r="YD18" i="10"/>
  <c r="YE18" i="10"/>
  <c r="YF18" i="10"/>
  <c r="YG18" i="10"/>
  <c r="YH18" i="10"/>
  <c r="YI18" i="10"/>
  <c r="YJ18" i="10"/>
  <c r="YK18" i="10"/>
  <c r="YL18" i="10"/>
  <c r="YM18" i="10"/>
  <c r="YN18" i="10"/>
  <c r="YO18" i="10"/>
  <c r="YP18" i="10"/>
  <c r="YQ18" i="10"/>
  <c r="YR18" i="10"/>
  <c r="YS18" i="10"/>
  <c r="YT18" i="10"/>
  <c r="YU18" i="10"/>
  <c r="YV18" i="10"/>
  <c r="YW18" i="10"/>
  <c r="YX18" i="10"/>
  <c r="YY18" i="10"/>
  <c r="YZ18" i="10"/>
  <c r="ZA18" i="10"/>
  <c r="ZB18" i="10"/>
  <c r="ZC18" i="10"/>
  <c r="ZD18" i="10"/>
  <c r="ZE18" i="10"/>
  <c r="ZF18" i="10"/>
  <c r="ZG18" i="10"/>
  <c r="ZH18" i="10"/>
  <c r="ZI18" i="10"/>
  <c r="ZJ18" i="10"/>
  <c r="ZK18" i="10"/>
  <c r="ZL18" i="10"/>
  <c r="ZM18" i="10"/>
  <c r="ZN18" i="10"/>
  <c r="ZO18" i="10"/>
  <c r="ZP18" i="10"/>
  <c r="ZQ18" i="10"/>
  <c r="ZR18" i="10"/>
  <c r="ZS18" i="10"/>
  <c r="ZT18" i="10"/>
  <c r="ZU18" i="10"/>
  <c r="ZV18" i="10"/>
  <c r="ZW18" i="10"/>
  <c r="ZX18" i="10"/>
  <c r="ZY18" i="10"/>
  <c r="ZZ18" i="10"/>
  <c r="AAA18" i="10"/>
  <c r="AAB18" i="10"/>
  <c r="AAC18" i="10"/>
  <c r="AAD18" i="10"/>
  <c r="AAE18" i="10"/>
  <c r="AAF18" i="10"/>
  <c r="AAG18" i="10"/>
  <c r="AAH18" i="10"/>
  <c r="AAI18" i="10"/>
  <c r="AAJ18" i="10"/>
  <c r="AAK18" i="10"/>
  <c r="AAL18" i="10"/>
  <c r="AAM18" i="10"/>
  <c r="AAN18" i="10"/>
  <c r="AAO18" i="10"/>
  <c r="AAP18" i="10"/>
  <c r="AAQ18" i="10"/>
  <c r="AAR18" i="10"/>
  <c r="AAS18" i="10"/>
  <c r="AAT18" i="10"/>
  <c r="AAU18" i="10"/>
  <c r="AAV18" i="10"/>
  <c r="AAW18" i="10"/>
  <c r="AAX18" i="10"/>
  <c r="AAY18" i="10"/>
  <c r="AAZ18" i="10"/>
  <c r="ABA18" i="10"/>
  <c r="ABB18" i="10"/>
  <c r="ABC18" i="10"/>
  <c r="ABD18" i="10"/>
  <c r="ABE18" i="10"/>
  <c r="ABF18" i="10"/>
  <c r="ABG18" i="10"/>
  <c r="ABH18" i="10"/>
  <c r="ABI18" i="10"/>
  <c r="ABJ18" i="10"/>
  <c r="ABK18" i="10"/>
  <c r="ABL18" i="10"/>
  <c r="ABM18" i="10"/>
  <c r="ABN18" i="10"/>
  <c r="ABO18" i="10"/>
  <c r="ABP18" i="10"/>
  <c r="ABQ18" i="10"/>
  <c r="ABR18" i="10"/>
  <c r="ABS18" i="10"/>
  <c r="ABT18" i="10"/>
  <c r="ABU18" i="10"/>
  <c r="ABV18" i="10"/>
  <c r="ABW18" i="10"/>
  <c r="ABX18" i="10"/>
  <c r="ABY18" i="10"/>
  <c r="ABZ18" i="10"/>
  <c r="ACA18" i="10"/>
  <c r="ACB18" i="10"/>
  <c r="ACC18" i="10"/>
  <c r="ACD18" i="10"/>
  <c r="ACE18" i="10"/>
  <c r="ACF18" i="10"/>
  <c r="ACG18" i="10"/>
  <c r="ACH18" i="10"/>
  <c r="ACI18" i="10"/>
  <c r="ACJ18" i="10"/>
  <c r="ACK18" i="10"/>
  <c r="ACL18" i="10"/>
  <c r="ACM18" i="10"/>
  <c r="ACN18" i="10"/>
  <c r="ACO18" i="10"/>
  <c r="ACP18" i="10"/>
  <c r="ACQ18" i="10"/>
  <c r="ACR18" i="10"/>
  <c r="ACS18" i="10"/>
  <c r="ACT18" i="10"/>
  <c r="ACU18" i="10"/>
  <c r="ACV18" i="10"/>
  <c r="ACW18" i="10"/>
  <c r="ACX18" i="10"/>
  <c r="ACY18" i="10"/>
  <c r="ACZ18" i="10"/>
  <c r="ADA18" i="10"/>
  <c r="ADB18" i="10"/>
  <c r="ADC18" i="10"/>
  <c r="ADD18" i="10"/>
  <c r="ADE18" i="10"/>
  <c r="ADF18" i="10"/>
  <c r="ADG18" i="10"/>
  <c r="ADH18" i="10"/>
  <c r="ADI18" i="10"/>
  <c r="ADJ18" i="10"/>
  <c r="ADK18" i="10"/>
  <c r="ADL18" i="10"/>
  <c r="ADM18" i="10"/>
  <c r="ADN18" i="10"/>
  <c r="ADO18" i="10"/>
  <c r="ADP18" i="10"/>
  <c r="ADQ18" i="10"/>
  <c r="ADR18" i="10"/>
  <c r="ADS18" i="10"/>
  <c r="ADT18" i="10"/>
  <c r="ADU18" i="10"/>
  <c r="ADV18" i="10"/>
  <c r="ADW18" i="10"/>
  <c r="ADX18" i="10"/>
  <c r="ADY18" i="10"/>
  <c r="ADZ18" i="10"/>
  <c r="AEA18" i="10"/>
  <c r="AEB18" i="10"/>
  <c r="AEC18" i="10"/>
  <c r="AED18" i="10"/>
  <c r="AEE18" i="10"/>
  <c r="AEF18" i="10"/>
  <c r="AEG18" i="10"/>
  <c r="AEH18" i="10"/>
  <c r="AEI18" i="10"/>
  <c r="AEJ18" i="10"/>
  <c r="AEK18" i="10"/>
  <c r="AEL18" i="10"/>
  <c r="AEM18" i="10"/>
  <c r="AEN18" i="10"/>
  <c r="AEO18" i="10"/>
  <c r="AEP18" i="10"/>
  <c r="AEQ18" i="10"/>
  <c r="AER18" i="10"/>
  <c r="AES18" i="10"/>
  <c r="AET18" i="10"/>
  <c r="AEU18" i="10"/>
  <c r="AEV18" i="10"/>
  <c r="AEW18" i="10"/>
  <c r="AEX18" i="10"/>
  <c r="AEY18" i="10"/>
  <c r="AEZ18" i="10"/>
  <c r="AFA18" i="10"/>
  <c r="AFB18" i="10"/>
  <c r="AFC18" i="10"/>
  <c r="AFD18" i="10"/>
  <c r="AFE18" i="10"/>
  <c r="AFF18" i="10"/>
  <c r="AFG18" i="10"/>
  <c r="AFH18" i="10"/>
  <c r="AFI18" i="10"/>
  <c r="AFJ18" i="10"/>
  <c r="AFK18" i="10"/>
  <c r="AFL18" i="10"/>
  <c r="AFM18" i="10"/>
  <c r="AFN18" i="10"/>
  <c r="AFO18" i="10"/>
  <c r="AFP18" i="10"/>
  <c r="AFQ18" i="10"/>
  <c r="AFR18" i="10"/>
  <c r="AFS18" i="10"/>
  <c r="AFT18" i="10"/>
  <c r="AFU18" i="10"/>
  <c r="AFV18" i="10"/>
  <c r="AFW18" i="10"/>
  <c r="AFX18" i="10"/>
  <c r="AFY18" i="10"/>
  <c r="AFZ18" i="10"/>
  <c r="AGA18" i="10"/>
  <c r="AGB18" i="10"/>
  <c r="AGC18" i="10"/>
  <c r="AGD18" i="10"/>
  <c r="AGE18" i="10"/>
  <c r="AGF18" i="10"/>
  <c r="AGG18" i="10"/>
  <c r="AGH18" i="10"/>
  <c r="AGI18" i="10"/>
  <c r="AGJ18" i="10"/>
  <c r="AGK18" i="10"/>
  <c r="AGL18" i="10"/>
  <c r="AGM18" i="10"/>
  <c r="AGM19" i="10" s="1"/>
  <c r="AGM20" i="10" s="1"/>
  <c r="AGN18" i="10"/>
  <c r="AGO18" i="10"/>
  <c r="AGP18" i="10"/>
  <c r="AGQ18" i="10"/>
  <c r="AGR18" i="10"/>
  <c r="AGS18" i="10"/>
  <c r="AGT18" i="10"/>
  <c r="AGU18" i="10"/>
  <c r="AGV18" i="10"/>
  <c r="AGW18" i="10"/>
  <c r="AGX18" i="10"/>
  <c r="AGY18" i="10"/>
  <c r="AGZ18" i="10"/>
  <c r="AHA18" i="10"/>
  <c r="AHB18" i="10"/>
  <c r="AHC18" i="10"/>
  <c r="AHD18" i="10"/>
  <c r="AHE18" i="10"/>
  <c r="AHF18" i="10"/>
  <c r="AHG18" i="10"/>
  <c r="AHH18" i="10"/>
  <c r="AHI18" i="10"/>
  <c r="AHJ18" i="10"/>
  <c r="AHK18" i="10"/>
  <c r="AHL18" i="10"/>
  <c r="AHM18" i="10"/>
  <c r="AHN18" i="10"/>
  <c r="AHO18" i="10"/>
  <c r="AHP18" i="10"/>
  <c r="AHQ18" i="10"/>
  <c r="AHR18" i="10"/>
  <c r="AHS18" i="10"/>
  <c r="AHT18" i="10"/>
  <c r="AHU18" i="10"/>
  <c r="AHV18" i="10"/>
  <c r="AHW18" i="10"/>
  <c r="AHX18" i="10"/>
  <c r="AHY18" i="10"/>
  <c r="AHZ18" i="10"/>
  <c r="AIA18" i="10"/>
  <c r="AIB18" i="10"/>
  <c r="AIC18" i="10"/>
  <c r="AID18" i="10"/>
  <c r="AIE18" i="10"/>
  <c r="AIF18" i="10"/>
  <c r="AIG18" i="10"/>
  <c r="AIH18" i="10"/>
  <c r="AII18" i="10"/>
  <c r="AIJ18" i="10"/>
  <c r="AIK18" i="10"/>
  <c r="AIL18" i="10"/>
  <c r="AIM18" i="10"/>
  <c r="AIN18" i="10"/>
  <c r="AIO18" i="10"/>
  <c r="AIP18" i="10"/>
  <c r="AIQ18" i="10"/>
  <c r="AIR18" i="10"/>
  <c r="AIS18" i="10"/>
  <c r="AIT18" i="10"/>
  <c r="AIU18" i="10"/>
  <c r="AIV18" i="10"/>
  <c r="AIW18" i="10"/>
  <c r="AIX18" i="10"/>
  <c r="AIY18" i="10"/>
  <c r="AIZ18" i="10"/>
  <c r="AJA18" i="10"/>
  <c r="AJB18" i="10"/>
  <c r="AJC18" i="10"/>
  <c r="AJD18" i="10"/>
  <c r="AJE18" i="10"/>
  <c r="AJF18" i="10"/>
  <c r="AJG18" i="10"/>
  <c r="AJH18" i="10"/>
  <c r="AJI18" i="10"/>
  <c r="AJJ18" i="10"/>
  <c r="AJK18" i="10"/>
  <c r="AJL18" i="10"/>
  <c r="AJM18" i="10"/>
  <c r="AJN18" i="10"/>
  <c r="AJO18" i="10"/>
  <c r="AJP18" i="10"/>
  <c r="AJQ18" i="10"/>
  <c r="AJR18" i="10"/>
  <c r="AJS18" i="10"/>
  <c r="AJT18" i="10"/>
  <c r="AJU18" i="10"/>
  <c r="AJV18" i="10"/>
  <c r="AJW18" i="10"/>
  <c r="AJX18" i="10"/>
  <c r="AJY18" i="10"/>
  <c r="AJZ18" i="10"/>
  <c r="AKA18" i="10"/>
  <c r="AKB18" i="10"/>
  <c r="AKC18" i="10"/>
  <c r="AKD18" i="10"/>
  <c r="AKE18" i="10"/>
  <c r="AKF18" i="10"/>
  <c r="AKG18" i="10"/>
  <c r="AKH18" i="10"/>
  <c r="AKI18" i="10"/>
  <c r="AKJ18" i="10"/>
  <c r="AKK18" i="10"/>
  <c r="AKL18" i="10"/>
  <c r="AKM18" i="10"/>
  <c r="AKN18" i="10"/>
  <c r="AKO18" i="10"/>
  <c r="AKP18" i="10"/>
  <c r="AKQ18" i="10"/>
  <c r="AKQ19" i="10" s="1"/>
  <c r="AKQ20" i="10" s="1"/>
  <c r="AKR18" i="10"/>
  <c r="AKS18" i="10"/>
  <c r="AKT18" i="10"/>
  <c r="AKU18" i="10"/>
  <c r="AKV18" i="10"/>
  <c r="AKW18" i="10"/>
  <c r="AKX18" i="10"/>
  <c r="AKY18" i="10"/>
  <c r="AKZ18" i="10"/>
  <c r="ALA18" i="10"/>
  <c r="ALB18" i="10"/>
  <c r="ALC18" i="10"/>
  <c r="ALD18" i="10"/>
  <c r="ALE18" i="10"/>
  <c r="ALF18" i="10"/>
  <c r="ALG18" i="10"/>
  <c r="ALH18" i="10"/>
  <c r="ALI18" i="10"/>
  <c r="ALJ18" i="10"/>
  <c r="ALK18" i="10"/>
  <c r="ALL18" i="10"/>
  <c r="ALM18" i="10"/>
  <c r="ALN18" i="10"/>
  <c r="ALO18" i="10"/>
  <c r="ALP18" i="10"/>
  <c r="ALQ18" i="10"/>
  <c r="ALR18" i="10"/>
  <c r="ALS18" i="10"/>
  <c r="ALT18" i="10"/>
  <c r="ALU18" i="10"/>
  <c r="ALV18" i="10"/>
  <c r="ALW18" i="10"/>
  <c r="ALX18" i="10"/>
  <c r="ALY18" i="10"/>
  <c r="ALZ18" i="10"/>
  <c r="AMA18" i="10"/>
  <c r="AMB18" i="10"/>
  <c r="AMC18" i="10"/>
  <c r="AMD18" i="10"/>
  <c r="AME18" i="10"/>
  <c r="AMF18" i="10"/>
  <c r="AMG18" i="10"/>
  <c r="AMH18" i="10"/>
  <c r="AMI18" i="10"/>
  <c r="AMJ18" i="10"/>
  <c r="AMK18" i="10"/>
  <c r="AML18" i="10"/>
  <c r="AMM18" i="10"/>
  <c r="AMN18" i="10"/>
  <c r="AMO18" i="10"/>
  <c r="AMP18" i="10"/>
  <c r="AMQ18" i="10"/>
  <c r="AMR18" i="10"/>
  <c r="AMS18" i="10"/>
  <c r="AMT18" i="10"/>
  <c r="AMU18" i="10"/>
  <c r="AMV18" i="10"/>
  <c r="AMW18" i="10"/>
  <c r="AMX18" i="10"/>
  <c r="AMY18" i="10"/>
  <c r="AMZ18" i="10"/>
  <c r="ANA18" i="10"/>
  <c r="ANB18" i="10"/>
  <c r="ANC18" i="10"/>
  <c r="AND18" i="10"/>
  <c r="ANE18" i="10"/>
  <c r="ANF18" i="10"/>
  <c r="ANG18" i="10"/>
  <c r="ANH18" i="10"/>
  <c r="ANI18" i="10"/>
  <c r="ANJ18" i="10"/>
  <c r="ANK18" i="10"/>
  <c r="ANL18" i="10"/>
  <c r="ANM18" i="10"/>
  <c r="ANN18" i="10"/>
  <c r="ANO18" i="10"/>
  <c r="ANP18" i="10"/>
  <c r="ANQ18" i="10"/>
  <c r="ANR18" i="10"/>
  <c r="ANS18" i="10"/>
  <c r="ANS19" i="10" s="1"/>
  <c r="ANS20" i="10" s="1"/>
  <c r="ANT18" i="10"/>
  <c r="ANU18" i="10"/>
  <c r="ANV18" i="10"/>
  <c r="ANW18" i="10"/>
  <c r="ANX18" i="10"/>
  <c r="ANY18" i="10"/>
  <c r="ANZ18" i="10"/>
  <c r="AOA18" i="10"/>
  <c r="AOB18" i="10"/>
  <c r="AOC18" i="10"/>
  <c r="AOD18" i="10"/>
  <c r="AOE18" i="10"/>
  <c r="AOF18" i="10"/>
  <c r="AOG18" i="10"/>
  <c r="AOH18" i="10"/>
  <c r="AOI18" i="10"/>
  <c r="AOJ18" i="10"/>
  <c r="AOK18" i="10"/>
  <c r="AOL18" i="10"/>
  <c r="AOM18" i="10"/>
  <c r="AON18" i="10"/>
  <c r="AOO18" i="10"/>
  <c r="AOP18" i="10"/>
  <c r="AOQ18" i="10"/>
  <c r="AOR18" i="10"/>
  <c r="AOS18" i="10"/>
  <c r="AOT18" i="10"/>
  <c r="AOU18" i="10"/>
  <c r="AOV18" i="10"/>
  <c r="AOW18" i="10"/>
  <c r="AOX18" i="10"/>
  <c r="AOY18" i="10"/>
  <c r="AOZ18" i="10"/>
  <c r="APA18" i="10"/>
  <c r="APB18" i="10"/>
  <c r="APC18" i="10"/>
  <c r="APD18" i="10"/>
  <c r="APE18" i="10"/>
  <c r="APF18" i="10"/>
  <c r="APG18" i="10"/>
  <c r="APH18" i="10"/>
  <c r="API18" i="10"/>
  <c r="APJ18" i="10"/>
  <c r="APK18" i="10"/>
  <c r="APL18" i="10"/>
  <c r="APM18" i="10"/>
  <c r="APN18" i="10"/>
  <c r="APO18" i="10"/>
  <c r="APP18" i="10"/>
  <c r="APQ18" i="10"/>
  <c r="APR18" i="10"/>
  <c r="APS18" i="10"/>
  <c r="APT18" i="10"/>
  <c r="APU18" i="10"/>
  <c r="APV18" i="10"/>
  <c r="APW18" i="10"/>
  <c r="APX18" i="10"/>
  <c r="APY18" i="10"/>
  <c r="APZ18" i="10"/>
  <c r="AQA18" i="10"/>
  <c r="AQB18" i="10"/>
  <c r="AQC18" i="10"/>
  <c r="AQD18" i="10"/>
  <c r="AQE18" i="10"/>
  <c r="AQF18" i="10"/>
  <c r="AQG18" i="10"/>
  <c r="AQH18" i="10"/>
  <c r="AQI18" i="10"/>
  <c r="AQJ18" i="10"/>
  <c r="AQK18" i="10"/>
  <c r="AQL18" i="10"/>
  <c r="AQM18" i="10"/>
  <c r="AQN18" i="10"/>
  <c r="AQO18" i="10"/>
  <c r="AQP18" i="10"/>
  <c r="AQQ18" i="10"/>
  <c r="AQR18" i="10"/>
  <c r="AQS18" i="10"/>
  <c r="AQT18" i="10"/>
  <c r="AQU18" i="10"/>
  <c r="AQV18" i="10"/>
  <c r="AQW18" i="10"/>
  <c r="AQX18" i="10"/>
  <c r="AQY18" i="10"/>
  <c r="AQZ18" i="10"/>
  <c r="ARA18" i="10"/>
  <c r="ARB18" i="10"/>
  <c r="ARC18" i="10"/>
  <c r="ARD18" i="10"/>
  <c r="ARE18" i="10"/>
  <c r="ARF18" i="10"/>
  <c r="ARG18" i="10"/>
  <c r="ARH18" i="10"/>
  <c r="ARI18" i="10"/>
  <c r="ARJ18" i="10"/>
  <c r="ARK18" i="10"/>
  <c r="ARL18" i="10"/>
  <c r="ARM18" i="10"/>
  <c r="ARN18" i="10"/>
  <c r="ARO18" i="10"/>
  <c r="ARP18" i="10"/>
  <c r="ARQ18" i="10"/>
  <c r="ARR18" i="10"/>
  <c r="ARS18" i="10"/>
  <c r="ART18" i="10"/>
  <c r="ARU18" i="10"/>
  <c r="ARV18" i="10"/>
  <c r="ARW18" i="10"/>
  <c r="ARX18" i="10"/>
  <c r="ARY18" i="10"/>
  <c r="ARZ18" i="10"/>
  <c r="ASA18" i="10"/>
  <c r="ASB18" i="10"/>
  <c r="ASC18" i="10"/>
  <c r="ASD18" i="10"/>
  <c r="ASE18" i="10"/>
  <c r="ASF18" i="10"/>
  <c r="ASG18" i="10"/>
  <c r="ASH18" i="10"/>
  <c r="ASI18" i="10"/>
  <c r="ASJ18" i="10"/>
  <c r="ASK18" i="10"/>
  <c r="ASL18" i="10"/>
  <c r="ASM18" i="10"/>
  <c r="ASN18" i="10"/>
  <c r="ASO18" i="10"/>
  <c r="ASP18" i="10"/>
  <c r="ASQ18" i="10"/>
  <c r="ASR18" i="10"/>
  <c r="ASS18" i="10"/>
  <c r="AST18" i="10"/>
  <c r="ASU18" i="10"/>
  <c r="ASU19" i="10" s="1"/>
  <c r="ASU20" i="10" s="1"/>
  <c r="ASV18" i="10"/>
  <c r="ASW18" i="10"/>
  <c r="ASX18" i="10"/>
  <c r="ASY18" i="10"/>
  <c r="ASZ18" i="10"/>
  <c r="ATA18" i="10"/>
  <c r="ATB18" i="10"/>
  <c r="ATC18" i="10"/>
  <c r="ATD18" i="10"/>
  <c r="ATE18" i="10"/>
  <c r="ATF18" i="10"/>
  <c r="ATG18" i="10"/>
  <c r="ATH18" i="10"/>
  <c r="ATI18" i="10"/>
  <c r="ATJ18" i="10"/>
  <c r="ATK18" i="10"/>
  <c r="ATL18" i="10"/>
  <c r="ATM18" i="10"/>
  <c r="ATN18" i="10"/>
  <c r="ATO18" i="10"/>
  <c r="ATP18" i="10"/>
  <c r="ATQ18" i="10"/>
  <c r="ATR18" i="10"/>
  <c r="ATS18" i="10"/>
  <c r="ATT18" i="10"/>
  <c r="ATU18" i="10"/>
  <c r="ATV18" i="10"/>
  <c r="ATW18" i="10"/>
  <c r="ATX18" i="10"/>
  <c r="ATY18" i="10"/>
  <c r="ATZ18" i="10"/>
  <c r="AUA18" i="10"/>
  <c r="AUB18" i="10"/>
  <c r="AUC18" i="10"/>
  <c r="AUD18" i="10"/>
  <c r="AUE18" i="10"/>
  <c r="AUF18" i="10"/>
  <c r="AUG18" i="10"/>
  <c r="AUH18" i="10"/>
  <c r="AUI18" i="10"/>
  <c r="AUJ18" i="10"/>
  <c r="AUK18" i="10"/>
  <c r="AUL18" i="10"/>
  <c r="AUM18" i="10"/>
  <c r="AUN18" i="10"/>
  <c r="AUO18" i="10"/>
  <c r="AUP18" i="10"/>
  <c r="AUQ18" i="10"/>
  <c r="AUR18" i="10"/>
  <c r="AUS18" i="10"/>
  <c r="AUT18" i="10"/>
  <c r="AUU18" i="10"/>
  <c r="AUV18" i="10"/>
  <c r="AUW18" i="10"/>
  <c r="AUX18" i="10"/>
  <c r="AUY18" i="10"/>
  <c r="AUZ18" i="10"/>
  <c r="AVA18" i="10"/>
  <c r="AVB18" i="10"/>
  <c r="AVC18" i="10"/>
  <c r="AVD18" i="10"/>
  <c r="AVE18" i="10"/>
  <c r="AVF18" i="10"/>
  <c r="AVG18" i="10"/>
  <c r="AVH18" i="10"/>
  <c r="AVI18" i="10"/>
  <c r="AVJ18" i="10"/>
  <c r="AVK18" i="10"/>
  <c r="AVL18" i="10"/>
  <c r="AVM18" i="10"/>
  <c r="AVN18" i="10"/>
  <c r="AVO18" i="10"/>
  <c r="AVP18" i="10"/>
  <c r="AVQ18" i="10"/>
  <c r="AVR18" i="10"/>
  <c r="AVS18" i="10"/>
  <c r="AVT18" i="10"/>
  <c r="AVU18" i="10"/>
  <c r="AVV18" i="10"/>
  <c r="AVW18" i="10"/>
  <c r="AVX18" i="10"/>
  <c r="AVY18" i="10"/>
  <c r="AVZ18" i="10"/>
  <c r="AWA18" i="10"/>
  <c r="AWB18" i="10"/>
  <c r="AWC18" i="10"/>
  <c r="AWD18" i="10"/>
  <c r="AWE18" i="10"/>
  <c r="AWF18" i="10"/>
  <c r="AWG18" i="10"/>
  <c r="AWH18" i="10"/>
  <c r="AWI18" i="10"/>
  <c r="AWJ18" i="10"/>
  <c r="AWK18" i="10"/>
  <c r="AWL18" i="10"/>
  <c r="AWM18" i="10"/>
  <c r="AWN18" i="10"/>
  <c r="AWO18" i="10"/>
  <c r="AWP18" i="10"/>
  <c r="AWQ18" i="10"/>
  <c r="AWR18" i="10"/>
  <c r="AWS18" i="10"/>
  <c r="AWT18" i="10"/>
  <c r="AWU18" i="10"/>
  <c r="AWV18" i="10"/>
  <c r="AWW18" i="10"/>
  <c r="AWX18" i="10"/>
  <c r="AWY18" i="10"/>
  <c r="AWZ18" i="10"/>
  <c r="AXA18" i="10"/>
  <c r="AXB18" i="10"/>
  <c r="AXC18" i="10"/>
  <c r="AXD18" i="10"/>
  <c r="AXE18" i="10"/>
  <c r="AXF18" i="10"/>
  <c r="AXG18" i="10"/>
  <c r="AXH18" i="10"/>
  <c r="AXI18" i="10"/>
  <c r="AXJ18" i="10"/>
  <c r="AXK18" i="10"/>
  <c r="AXL18" i="10"/>
  <c r="AXM18" i="10"/>
  <c r="AXN18" i="10"/>
  <c r="AXO18" i="10"/>
  <c r="AXP18" i="10"/>
  <c r="AXQ18" i="10"/>
  <c r="AXR18" i="10"/>
  <c r="AXS18" i="10"/>
  <c r="AXT18" i="10"/>
  <c r="AXU18" i="10"/>
  <c r="AXV18" i="10"/>
  <c r="AXW18" i="10"/>
  <c r="AXX18" i="10"/>
  <c r="AXY18" i="10"/>
  <c r="AXZ18" i="10"/>
  <c r="AYA18" i="10"/>
  <c r="AYB18" i="10"/>
  <c r="AYC18" i="10"/>
  <c r="AYD18" i="10"/>
  <c r="AYE18" i="10"/>
  <c r="AYF18" i="10"/>
  <c r="AYG18" i="10"/>
  <c r="AYH18" i="10"/>
  <c r="AYI18" i="10"/>
  <c r="AYJ18" i="10"/>
  <c r="AYK18" i="10"/>
  <c r="AYL18" i="10"/>
  <c r="AYM18" i="10"/>
  <c r="AYN18" i="10"/>
  <c r="AYO18" i="10"/>
  <c r="AYP18" i="10"/>
  <c r="AYQ18" i="10"/>
  <c r="AYR18" i="10"/>
  <c r="AYS18" i="10"/>
  <c r="AYT18" i="10"/>
  <c r="AYU18" i="10"/>
  <c r="AYV18" i="10"/>
  <c r="AYW18" i="10"/>
  <c r="AYX18" i="10"/>
  <c r="AYY18" i="10"/>
  <c r="AYZ18" i="10"/>
  <c r="AZA18" i="10"/>
  <c r="AZB18" i="10"/>
  <c r="AZC18" i="10"/>
  <c r="AZD18" i="10"/>
  <c r="AZE18" i="10"/>
  <c r="AZF18" i="10"/>
  <c r="AZG18" i="10"/>
  <c r="AZH18" i="10"/>
  <c r="AZI18" i="10"/>
  <c r="AZJ18" i="10"/>
  <c r="AZK18" i="10"/>
  <c r="AZL18" i="10"/>
  <c r="AZM18" i="10"/>
  <c r="AZN18" i="10"/>
  <c r="AZO18" i="10"/>
  <c r="AZP18" i="10"/>
  <c r="AZQ18" i="10"/>
  <c r="AZR18" i="10"/>
  <c r="AZS18" i="10"/>
  <c r="AZT18" i="10"/>
  <c r="AZU18" i="10"/>
  <c r="AZV18" i="10"/>
  <c r="AZW18" i="10"/>
  <c r="AZX18" i="10"/>
  <c r="AZY18" i="10"/>
  <c r="AZZ18" i="10"/>
  <c r="BAA18" i="10"/>
  <c r="BAB18" i="10"/>
  <c r="BAC18" i="10"/>
  <c r="BAD18" i="10"/>
  <c r="BAE18" i="10"/>
  <c r="BAF18" i="10"/>
  <c r="BAG18" i="10"/>
  <c r="BAH18" i="10"/>
  <c r="BAI18" i="10"/>
  <c r="BAJ18" i="10"/>
  <c r="BAK18" i="10"/>
  <c r="BAL18" i="10"/>
  <c r="BAM18" i="10"/>
  <c r="BAN18" i="10"/>
  <c r="BAO18" i="10"/>
  <c r="BAP18" i="10"/>
  <c r="BAQ18" i="10"/>
  <c r="BAR18" i="10"/>
  <c r="BAS18" i="10"/>
  <c r="BAT18" i="10"/>
  <c r="BAU18" i="10"/>
  <c r="BAV18" i="10"/>
  <c r="BAW18" i="10"/>
  <c r="BAX18" i="10"/>
  <c r="BAY18" i="10"/>
  <c r="BAZ18" i="10"/>
  <c r="BBA18" i="10"/>
  <c r="BBB18" i="10"/>
  <c r="BBC18" i="10"/>
  <c r="BBD18" i="10"/>
  <c r="BBE18" i="10"/>
  <c r="BBF18" i="10"/>
  <c r="BBG18" i="10"/>
  <c r="BBH18" i="10"/>
  <c r="BBI18" i="10"/>
  <c r="BBJ18" i="10"/>
  <c r="BBK18" i="10"/>
  <c r="BBL18" i="10"/>
  <c r="BBM18" i="10"/>
  <c r="BBN18" i="10"/>
  <c r="BBO18" i="10"/>
  <c r="BBP18" i="10"/>
  <c r="BBQ18" i="10"/>
  <c r="BBR18" i="10"/>
  <c r="BBS18" i="10"/>
  <c r="BBT18" i="10"/>
  <c r="BBU18" i="10"/>
  <c r="BBV18" i="10"/>
  <c r="BBW18" i="10"/>
  <c r="BBX18" i="10"/>
  <c r="BBY18" i="10"/>
  <c r="BBZ18" i="10"/>
  <c r="BCA18" i="10"/>
  <c r="BCB18" i="10"/>
  <c r="BCC18" i="10"/>
  <c r="BCD18" i="10"/>
  <c r="BCE18" i="10"/>
  <c r="BCF18" i="10"/>
  <c r="BCG18" i="10"/>
  <c r="BCH18" i="10"/>
  <c r="BCI18" i="10"/>
  <c r="BCJ18" i="10"/>
  <c r="BCK18" i="10"/>
  <c r="BCL18" i="10"/>
  <c r="BCM18" i="10"/>
  <c r="BCN18" i="10"/>
  <c r="BCO18" i="10"/>
  <c r="BCP18" i="10"/>
  <c r="BCQ18" i="10"/>
  <c r="BCR18" i="10"/>
  <c r="BCS18" i="10"/>
  <c r="BCT18" i="10"/>
  <c r="BCU18" i="10"/>
  <c r="BCV18" i="10"/>
  <c r="BCW18" i="10"/>
  <c r="BCX18" i="10"/>
  <c r="BCY18" i="10"/>
  <c r="BCZ18" i="10"/>
  <c r="BDA18" i="10"/>
  <c r="BDB18" i="10"/>
  <c r="BDC18" i="10"/>
  <c r="BDD18" i="10"/>
  <c r="BDE18" i="10"/>
  <c r="BDF18" i="10"/>
  <c r="BDG18" i="10"/>
  <c r="BDH18" i="10"/>
  <c r="BDI18" i="10"/>
  <c r="BDJ18" i="10"/>
  <c r="BDK18" i="10"/>
  <c r="BDL18" i="10"/>
  <c r="BDM18" i="10"/>
  <c r="BDN18" i="10"/>
  <c r="BDO18" i="10"/>
  <c r="BDP18" i="10"/>
  <c r="BDQ18" i="10"/>
  <c r="BDR18" i="10"/>
  <c r="BDS18" i="10"/>
  <c r="BDT18" i="10"/>
  <c r="BDU18" i="10"/>
  <c r="BDV18" i="10"/>
  <c r="BDW18" i="10"/>
  <c r="BDX18" i="10"/>
  <c r="BDY18" i="10"/>
  <c r="BDZ18" i="10"/>
  <c r="BEA18" i="10"/>
  <c r="BEB18" i="10"/>
  <c r="BEC18" i="10"/>
  <c r="BED18" i="10"/>
  <c r="BEE18" i="10"/>
  <c r="BEF18" i="10"/>
  <c r="BEG18" i="10"/>
  <c r="BEH18" i="10"/>
  <c r="BEI18" i="10"/>
  <c r="BEJ18" i="10"/>
  <c r="BEK18" i="10"/>
  <c r="BEL18" i="10"/>
  <c r="BEM18" i="10"/>
  <c r="BEN18" i="10"/>
  <c r="BEO18" i="10"/>
  <c r="BEP18" i="10"/>
  <c r="BEQ18" i="10"/>
  <c r="BER18" i="10"/>
  <c r="BES18" i="10"/>
  <c r="BET18" i="10"/>
  <c r="BEU18" i="10"/>
  <c r="BEV18" i="10"/>
  <c r="BEW18" i="10"/>
  <c r="BEX18" i="10"/>
  <c r="BEY18" i="10"/>
  <c r="BEZ18" i="10"/>
  <c r="BFA18" i="10"/>
  <c r="BFB18" i="10"/>
  <c r="BFC18" i="10"/>
  <c r="BFD18" i="10"/>
  <c r="BFE18" i="10"/>
  <c r="BFF18" i="10"/>
  <c r="BFG18" i="10"/>
  <c r="BFH18" i="10"/>
  <c r="BFI18" i="10"/>
  <c r="BFJ18" i="10"/>
  <c r="BFK18" i="10"/>
  <c r="BFL18" i="10"/>
  <c r="BFM18" i="10"/>
  <c r="BFN18" i="10"/>
  <c r="BFO18" i="10"/>
  <c r="BFP18" i="10"/>
  <c r="BFQ18" i="10"/>
  <c r="BFR18" i="10"/>
  <c r="BFS18" i="10"/>
  <c r="BFT18" i="10"/>
  <c r="BFU18" i="10"/>
  <c r="BFV18" i="10"/>
  <c r="BFW18" i="10"/>
  <c r="BFX18" i="10"/>
  <c r="BFY18" i="10"/>
  <c r="BFZ18" i="10"/>
  <c r="BGA18" i="10"/>
  <c r="BGB18" i="10"/>
  <c r="BGC18" i="10"/>
  <c r="BGD18" i="10"/>
  <c r="BGE18" i="10"/>
  <c r="BGF18" i="10"/>
  <c r="BGG18" i="10"/>
  <c r="BGH18" i="10"/>
  <c r="BGI18" i="10"/>
  <c r="BGJ18" i="10"/>
  <c r="BGK18" i="10"/>
  <c r="BGL18" i="10"/>
  <c r="BGM18" i="10"/>
  <c r="BGN18" i="10"/>
  <c r="BGO18" i="10"/>
  <c r="BGP18" i="10"/>
  <c r="BGQ18" i="10"/>
  <c r="BGR18" i="10"/>
  <c r="BGS18" i="10"/>
  <c r="BGT18" i="10"/>
  <c r="BGU18" i="10"/>
  <c r="BGV18" i="10"/>
  <c r="BGW18" i="10"/>
  <c r="BGX18" i="10"/>
  <c r="BGY18" i="10"/>
  <c r="BGZ18" i="10"/>
  <c r="BHA18" i="10"/>
  <c r="BHB18" i="10"/>
  <c r="BHC18" i="10"/>
  <c r="BHD18" i="10"/>
  <c r="BHE18" i="10"/>
  <c r="BHF18" i="10"/>
  <c r="BHG18" i="10"/>
  <c r="BHH18" i="10"/>
  <c r="BHI18" i="10"/>
  <c r="BHJ18" i="10"/>
  <c r="BHK18" i="10"/>
  <c r="BHL18" i="10"/>
  <c r="BHM18" i="10"/>
  <c r="BHN18" i="10"/>
  <c r="BHO18" i="10"/>
  <c r="BHP18" i="10"/>
  <c r="BHQ18" i="10"/>
  <c r="BHR18" i="10"/>
  <c r="BHS18" i="10"/>
  <c r="BHT18" i="10"/>
  <c r="BHU18" i="10"/>
  <c r="BHV18" i="10"/>
  <c r="BHW18" i="10"/>
  <c r="BHX18" i="10"/>
  <c r="BHY18" i="10"/>
  <c r="BHZ18" i="10"/>
  <c r="BIA18" i="10"/>
  <c r="BIB18" i="10"/>
  <c r="BIC18" i="10"/>
  <c r="BID18" i="10"/>
  <c r="BIE18" i="10"/>
  <c r="BIF18" i="10"/>
  <c r="BIG18" i="10"/>
  <c r="BIH18" i="10"/>
  <c r="BII18" i="10"/>
  <c r="BIJ18" i="10"/>
  <c r="BIK18" i="10"/>
  <c r="BIL18" i="10"/>
  <c r="BIM18" i="10"/>
  <c r="BIN18" i="10"/>
  <c r="BIO18" i="10"/>
  <c r="BIP18" i="10"/>
  <c r="BIQ18" i="10"/>
  <c r="BIR18" i="10"/>
  <c r="BIS18" i="10"/>
  <c r="BIT18" i="10"/>
  <c r="BIU18" i="10"/>
  <c r="BIV18" i="10"/>
  <c r="BIW18" i="10"/>
  <c r="BIX18" i="10"/>
  <c r="BIY18" i="10"/>
  <c r="BIZ18" i="10"/>
  <c r="BJA18" i="10"/>
  <c r="BJB18" i="10"/>
  <c r="BJC18" i="10"/>
  <c r="BJD18" i="10"/>
  <c r="BJE18" i="10"/>
  <c r="BJF18" i="10"/>
  <c r="BJG18" i="10"/>
  <c r="BJH18" i="10"/>
  <c r="BJI18" i="10"/>
  <c r="BJJ18" i="10"/>
  <c r="BJK18" i="10"/>
  <c r="BJL18" i="10"/>
  <c r="BJM18" i="10"/>
  <c r="BJN18" i="10"/>
  <c r="BJO18" i="10"/>
  <c r="BJP18" i="10"/>
  <c r="BJQ18" i="10"/>
  <c r="BJR18" i="10"/>
  <c r="BJS18" i="10"/>
  <c r="BJT18" i="10"/>
  <c r="BJU18" i="10"/>
  <c r="BJV18" i="10"/>
  <c r="BJW18" i="10"/>
  <c r="BJX18" i="10"/>
  <c r="BJY18" i="10"/>
  <c r="BJZ18" i="10"/>
  <c r="BKA18" i="10"/>
  <c r="BKB18" i="10"/>
  <c r="BKC18" i="10"/>
  <c r="BKD18" i="10"/>
  <c r="BKE18" i="10"/>
  <c r="BKF18" i="10"/>
  <c r="BKG18" i="10"/>
  <c r="BKH18" i="10"/>
  <c r="BKI18" i="10"/>
  <c r="BKJ18" i="10"/>
  <c r="BKK18" i="10"/>
  <c r="BKL18" i="10"/>
  <c r="BKM18" i="10"/>
  <c r="BKN18" i="10"/>
  <c r="BKO18" i="10"/>
  <c r="BKP18" i="10"/>
  <c r="BKQ18" i="10"/>
  <c r="BKR18" i="10"/>
  <c r="BKS18" i="10"/>
  <c r="BKT18" i="10"/>
  <c r="BKU18" i="10"/>
  <c r="BKV18" i="10"/>
  <c r="BKW18" i="10"/>
  <c r="BKX18" i="10"/>
  <c r="BKY18" i="10"/>
  <c r="BKZ18" i="10"/>
  <c r="BLA18" i="10"/>
  <c r="BLB18" i="10"/>
  <c r="BLC18" i="10"/>
  <c r="BLD18" i="10"/>
  <c r="BLE18" i="10"/>
  <c r="BLF18" i="10"/>
  <c r="BLG18" i="10"/>
  <c r="BLH18" i="10"/>
  <c r="BLI18" i="10"/>
  <c r="BLJ18" i="10"/>
  <c r="BLK18" i="10"/>
  <c r="BLL18" i="10"/>
  <c r="BLM18" i="10"/>
  <c r="BLN18" i="10"/>
  <c r="BLO18" i="10"/>
  <c r="BLP18" i="10"/>
  <c r="BLQ18" i="10"/>
  <c r="BLR18" i="10"/>
  <c r="BLS18" i="10"/>
  <c r="BLT18" i="10"/>
  <c r="BLU18" i="10"/>
  <c r="BLV18" i="10"/>
  <c r="BLW18" i="10"/>
  <c r="BLX18" i="10"/>
  <c r="BLY18" i="10"/>
  <c r="BLZ18" i="10"/>
  <c r="BMA18" i="10"/>
  <c r="BMB18" i="10"/>
  <c r="BMC18" i="10"/>
  <c r="BMD18" i="10"/>
  <c r="BME18" i="10"/>
  <c r="BMF18" i="10"/>
  <c r="BMG18" i="10"/>
  <c r="BMH18" i="10"/>
  <c r="BMI18" i="10"/>
  <c r="BMJ18" i="10"/>
  <c r="BMK18" i="10"/>
  <c r="BML18" i="10"/>
  <c r="BMM18" i="10"/>
  <c r="BMN18" i="10"/>
  <c r="BMO18" i="10"/>
  <c r="BMP18" i="10"/>
  <c r="BMQ18" i="10"/>
  <c r="BMR18" i="10"/>
  <c r="BMS18" i="10"/>
  <c r="BMT18" i="10"/>
  <c r="BMU18" i="10"/>
  <c r="BMV18" i="10"/>
  <c r="BMW18" i="10"/>
  <c r="BMX18" i="10"/>
  <c r="BMY18" i="10"/>
  <c r="BMZ18" i="10"/>
  <c r="BNA18" i="10"/>
  <c r="BNB18" i="10"/>
  <c r="BNC18" i="10"/>
  <c r="BND18" i="10"/>
  <c r="BNE18" i="10"/>
  <c r="BNF18" i="10"/>
  <c r="BNG18" i="10"/>
  <c r="BNH18" i="10"/>
  <c r="BNI18" i="10"/>
  <c r="BNJ18" i="10"/>
  <c r="BNK18" i="10"/>
  <c r="BNL18" i="10"/>
  <c r="BNM18" i="10"/>
  <c r="BNN18" i="10"/>
  <c r="BNO18" i="10"/>
  <c r="BNP18" i="10"/>
  <c r="BNQ18" i="10"/>
  <c r="BNR18" i="10"/>
  <c r="BNS18" i="10"/>
  <c r="BNT18" i="10"/>
  <c r="BNU18" i="10"/>
  <c r="BNV18" i="10"/>
  <c r="BNW18" i="10"/>
  <c r="BNX18" i="10"/>
  <c r="BNY18" i="10"/>
  <c r="BNZ18" i="10"/>
  <c r="BOA18" i="10"/>
  <c r="BOB18" i="10"/>
  <c r="BOC18" i="10"/>
  <c r="BOD18" i="10"/>
  <c r="BOE18" i="10"/>
  <c r="BOF18" i="10"/>
  <c r="BOG18" i="10"/>
  <c r="BOH18" i="10"/>
  <c r="BOI18" i="10"/>
  <c r="BOJ18" i="10"/>
  <c r="BOK18" i="10"/>
  <c r="BOL18" i="10"/>
  <c r="BOM18" i="10"/>
  <c r="BON18" i="10"/>
  <c r="BOO18" i="10"/>
  <c r="BOP18" i="10"/>
  <c r="BOQ18" i="10"/>
  <c r="BOR18" i="10"/>
  <c r="BOS18" i="10"/>
  <c r="BOT18" i="10"/>
  <c r="BOU18" i="10"/>
  <c r="BOV18" i="10"/>
  <c r="BOW18" i="10"/>
  <c r="BOX18" i="10"/>
  <c r="BOY18" i="10"/>
  <c r="BOZ18" i="10"/>
  <c r="BPA18" i="10"/>
  <c r="BPB18" i="10"/>
  <c r="BPC18" i="10"/>
  <c r="BPD18" i="10"/>
  <c r="BPE18" i="10"/>
  <c r="BPF18" i="10"/>
  <c r="BPG18" i="10"/>
  <c r="BPH18" i="10"/>
  <c r="BPI18" i="10"/>
  <c r="BPJ18" i="10"/>
  <c r="BPK18" i="10"/>
  <c r="BPL18" i="10"/>
  <c r="BPM18" i="10"/>
  <c r="BPN18" i="10"/>
  <c r="BPO18" i="10"/>
  <c r="BPP18" i="10"/>
  <c r="BPQ18" i="10"/>
  <c r="BPR18" i="10"/>
  <c r="BPS18" i="10"/>
  <c r="BPT18" i="10"/>
  <c r="BPU18" i="10"/>
  <c r="BPV18" i="10"/>
  <c r="BPW18" i="10"/>
  <c r="BPX18" i="10"/>
  <c r="BPY18" i="10"/>
  <c r="BPZ18" i="10"/>
  <c r="BQA18" i="10"/>
  <c r="BQB18" i="10"/>
  <c r="BQC18" i="10"/>
  <c r="BQD18" i="10"/>
  <c r="BQE18" i="10"/>
  <c r="BQF18" i="10"/>
  <c r="BQG18" i="10"/>
  <c r="BQH18" i="10"/>
  <c r="BQI18" i="10"/>
  <c r="BQJ18" i="10"/>
  <c r="BQK18" i="10"/>
  <c r="BQL18" i="10"/>
  <c r="BQM18" i="10"/>
  <c r="BQN18" i="10"/>
  <c r="BQO18" i="10"/>
  <c r="BQP18" i="10"/>
  <c r="BQQ18" i="10"/>
  <c r="BQR18" i="10"/>
  <c r="BQS18" i="10"/>
  <c r="BQT18" i="10"/>
  <c r="BQU18" i="10"/>
  <c r="BQV18" i="10"/>
  <c r="BQW18" i="10"/>
  <c r="BQX18" i="10"/>
  <c r="BQY18" i="10"/>
  <c r="BQZ18" i="10"/>
  <c r="BRA18" i="10"/>
  <c r="BRB18" i="10"/>
  <c r="BRC18" i="10"/>
  <c r="BRD18" i="10"/>
  <c r="BRE18" i="10"/>
  <c r="BRF18" i="10"/>
  <c r="BRG18" i="10"/>
  <c r="BRH18" i="10"/>
  <c r="BRI18" i="10"/>
  <c r="BRJ18" i="10"/>
  <c r="BRK18" i="10"/>
  <c r="BRL18" i="10"/>
  <c r="BRM18" i="10"/>
  <c r="BRN18" i="10"/>
  <c r="BRO18" i="10"/>
  <c r="BRP18" i="10"/>
  <c r="BRQ18" i="10"/>
  <c r="BRR18" i="10"/>
  <c r="BRS18" i="10"/>
  <c r="BRT18" i="10"/>
  <c r="BRU18" i="10"/>
  <c r="BRV18" i="10"/>
  <c r="BRW18" i="10"/>
  <c r="BRX18" i="10"/>
  <c r="BRY18" i="10"/>
  <c r="BRZ18" i="10"/>
  <c r="BSA18" i="10"/>
  <c r="BSB18" i="10"/>
  <c r="BSC18" i="10"/>
  <c r="BSD18" i="10"/>
  <c r="BSE18" i="10"/>
  <c r="BSF18" i="10"/>
  <c r="BSG18" i="10"/>
  <c r="BSH18" i="10"/>
  <c r="BSI18" i="10"/>
  <c r="BSJ18" i="10"/>
  <c r="BSK18" i="10"/>
  <c r="BSL18" i="10"/>
  <c r="BSM18" i="10"/>
  <c r="BSN18" i="10"/>
  <c r="BSO18" i="10"/>
  <c r="BSP18" i="10"/>
  <c r="BSQ18" i="10"/>
  <c r="BSR18" i="10"/>
  <c r="BSS18" i="10"/>
  <c r="BST18" i="10"/>
  <c r="BSU18" i="10"/>
  <c r="BSV18" i="10"/>
  <c r="BSW18" i="10"/>
  <c r="BSX18" i="10"/>
  <c r="BSY18" i="10"/>
  <c r="BSZ18" i="10"/>
  <c r="BSZ19" i="10" s="1"/>
  <c r="BSZ20" i="10" s="1"/>
  <c r="BTA18" i="10"/>
  <c r="BTB18" i="10"/>
  <c r="BTC18" i="10"/>
  <c r="BTD18" i="10"/>
  <c r="BTE18" i="10"/>
  <c r="BTF18" i="10"/>
  <c r="BTG18" i="10"/>
  <c r="BTH18" i="10"/>
  <c r="BTI18" i="10"/>
  <c r="BTJ18" i="10"/>
  <c r="BTK18" i="10"/>
  <c r="BTL18" i="10"/>
  <c r="BTM18" i="10"/>
  <c r="BTN18" i="10"/>
  <c r="BTO18" i="10"/>
  <c r="BTP18" i="10"/>
  <c r="BTQ18" i="10"/>
  <c r="BTR18" i="10"/>
  <c r="BTS18" i="10"/>
  <c r="BTT18" i="10"/>
  <c r="BTU18" i="10"/>
  <c r="BTV18" i="10"/>
  <c r="BTW18" i="10"/>
  <c r="BTX18" i="10"/>
  <c r="BTY18" i="10"/>
  <c r="BTZ18" i="10"/>
  <c r="BUA18" i="10"/>
  <c r="BUB18" i="10"/>
  <c r="BUC18" i="10"/>
  <c r="BUD18" i="10"/>
  <c r="BUE18" i="10"/>
  <c r="BUF18" i="10"/>
  <c r="BUG18" i="10"/>
  <c r="BUH18" i="10"/>
  <c r="BUI18" i="10"/>
  <c r="BUJ18" i="10"/>
  <c r="BUK18" i="10"/>
  <c r="BUL18" i="10"/>
  <c r="BUM18" i="10"/>
  <c r="BUN18" i="10"/>
  <c r="BUO18" i="10"/>
  <c r="BUP18" i="10"/>
  <c r="BUQ18" i="10"/>
  <c r="BUR18" i="10"/>
  <c r="BUS18" i="10"/>
  <c r="BUT18" i="10"/>
  <c r="BUU18" i="10"/>
  <c r="BUV18" i="10"/>
  <c r="BUW18" i="10"/>
  <c r="BUX18" i="10"/>
  <c r="BUY18" i="10"/>
  <c r="BUZ18" i="10"/>
  <c r="BVA18" i="10"/>
  <c r="BVB18" i="10"/>
  <c r="BVC18" i="10"/>
  <c r="BVD18" i="10"/>
  <c r="BVE18" i="10"/>
  <c r="BVF18" i="10"/>
  <c r="BVG18" i="10"/>
  <c r="BVH18" i="10"/>
  <c r="BVI18" i="10"/>
  <c r="BVJ18" i="10"/>
  <c r="BVK18" i="10"/>
  <c r="BVL18" i="10"/>
  <c r="BVM18" i="10"/>
  <c r="BVN18" i="10"/>
  <c r="BVO18" i="10"/>
  <c r="BVP18" i="10"/>
  <c r="BVQ18" i="10"/>
  <c r="BVR18" i="10"/>
  <c r="BVS18" i="10"/>
  <c r="BVT18" i="10"/>
  <c r="BVU18" i="10"/>
  <c r="BVV18" i="10"/>
  <c r="BVW18" i="10"/>
  <c r="BVX18" i="10"/>
  <c r="BVY18" i="10"/>
  <c r="BVZ18" i="10"/>
  <c r="BWA18" i="10"/>
  <c r="BWB18" i="10"/>
  <c r="BWC18" i="10"/>
  <c r="BWD18" i="10"/>
  <c r="BWE18" i="10"/>
  <c r="BWF18" i="10"/>
  <c r="BWG18" i="10"/>
  <c r="BWH18" i="10"/>
  <c r="BWI18" i="10"/>
  <c r="BWJ18" i="10"/>
  <c r="BWK18" i="10"/>
  <c r="BWL18" i="10"/>
  <c r="BWM18" i="10"/>
  <c r="BWN18" i="10"/>
  <c r="BWO18" i="10"/>
  <c r="BWP18" i="10"/>
  <c r="BWQ18" i="10"/>
  <c r="BWR18" i="10"/>
  <c r="BWS18" i="10"/>
  <c r="BWT18" i="10"/>
  <c r="BWU18" i="10"/>
  <c r="BWV18" i="10"/>
  <c r="BWW18" i="10"/>
  <c r="BWX18" i="10"/>
  <c r="BWY18" i="10"/>
  <c r="BWZ18" i="10"/>
  <c r="BXA18" i="10"/>
  <c r="BXB18" i="10"/>
  <c r="BXC18" i="10"/>
  <c r="BXD18" i="10"/>
  <c r="BXE18" i="10"/>
  <c r="BXF18" i="10"/>
  <c r="BXG18" i="10"/>
  <c r="BXH18" i="10"/>
  <c r="BXI18" i="10"/>
  <c r="BXJ18" i="10"/>
  <c r="BXK18" i="10"/>
  <c r="BXL18" i="10"/>
  <c r="BXM18" i="10"/>
  <c r="BXN18" i="10"/>
  <c r="BXO18" i="10"/>
  <c r="BXP18" i="10"/>
  <c r="BXQ18" i="10"/>
  <c r="BXR18" i="10"/>
  <c r="BXS18" i="10"/>
  <c r="BXT18" i="10"/>
  <c r="BXU18" i="10"/>
  <c r="BXV18" i="10"/>
  <c r="BXW18" i="10"/>
  <c r="BXX18" i="10"/>
  <c r="BXY18" i="10"/>
  <c r="BXZ18" i="10"/>
  <c r="BYA18" i="10"/>
  <c r="BYB18" i="10"/>
  <c r="BYC18" i="10"/>
  <c r="BYD18" i="10"/>
  <c r="BYE18" i="10"/>
  <c r="BYF18" i="10"/>
  <c r="BYG18" i="10"/>
  <c r="BYH18" i="10"/>
  <c r="BYI18" i="10"/>
  <c r="BYJ18" i="10"/>
  <c r="BYK18" i="10"/>
  <c r="BYL18" i="10"/>
  <c r="BYM18" i="10"/>
  <c r="BYN18" i="10"/>
  <c r="BYO18" i="10"/>
  <c r="BYP18" i="10"/>
  <c r="BYQ18" i="10"/>
  <c r="BYR18" i="10"/>
  <c r="BYS18" i="10"/>
  <c r="BYT18" i="10"/>
  <c r="BYU18" i="10"/>
  <c r="BYV18" i="10"/>
  <c r="BYW18" i="10"/>
  <c r="BYX18" i="10"/>
  <c r="BYY18" i="10"/>
  <c r="BYZ18" i="10"/>
  <c r="BZA18" i="10"/>
  <c r="BZB18" i="10"/>
  <c r="BZC18" i="10"/>
  <c r="BZD18" i="10"/>
  <c r="BZE18" i="10"/>
  <c r="BZF18" i="10"/>
  <c r="BZG18" i="10"/>
  <c r="BZH18" i="10"/>
  <c r="BZI18" i="10"/>
  <c r="BZJ18" i="10"/>
  <c r="BZK18" i="10"/>
  <c r="BZL18" i="10"/>
  <c r="BZM18" i="10"/>
  <c r="BZN18" i="10"/>
  <c r="BZO18" i="10"/>
  <c r="BZP18" i="10"/>
  <c r="BZQ18" i="10"/>
  <c r="BZR18" i="10"/>
  <c r="BZS18" i="10"/>
  <c r="BZT18" i="10"/>
  <c r="BZU18" i="10"/>
  <c r="BZV18" i="10"/>
  <c r="BZW18" i="10"/>
  <c r="BZX18" i="10"/>
  <c r="BZY18" i="10"/>
  <c r="BZZ18" i="10"/>
  <c r="CAA18" i="10"/>
  <c r="CAB18" i="10"/>
  <c r="CAC18" i="10"/>
  <c r="CAD18" i="10"/>
  <c r="CAE18" i="10"/>
  <c r="CAF18" i="10"/>
  <c r="CAG18" i="10"/>
  <c r="CAH18" i="10"/>
  <c r="CAI18" i="10"/>
  <c r="CAJ18" i="10"/>
  <c r="CAK18" i="10"/>
  <c r="CAL18" i="10"/>
  <c r="CAM18" i="10"/>
  <c r="CAN18" i="10"/>
  <c r="CAO18" i="10"/>
  <c r="CAP18" i="10"/>
  <c r="CAQ18" i="10"/>
  <c r="CAR18" i="10"/>
  <c r="CAS18" i="10"/>
  <c r="CAT18" i="10"/>
  <c r="CAU18" i="10"/>
  <c r="CAV18" i="10"/>
  <c r="CAW18" i="10"/>
  <c r="CAX18" i="10"/>
  <c r="CAY18" i="10"/>
  <c r="CAZ18" i="10"/>
  <c r="CBA18" i="10"/>
  <c r="CBB18" i="10"/>
  <c r="CBC18" i="10"/>
  <c r="CBD18" i="10"/>
  <c r="CBE18" i="10"/>
  <c r="CBF18" i="10"/>
  <c r="CBG18" i="10"/>
  <c r="CBH18" i="10"/>
  <c r="CBI18" i="10"/>
  <c r="CBJ18" i="10"/>
  <c r="CBK18" i="10"/>
  <c r="CBL18" i="10"/>
  <c r="CBM18" i="10"/>
  <c r="CBN18" i="10"/>
  <c r="CBO18" i="10"/>
  <c r="CBP18" i="10"/>
  <c r="CBQ18" i="10"/>
  <c r="CBR18" i="10"/>
  <c r="CBS18" i="10"/>
  <c r="CBT18" i="10"/>
  <c r="CBU18" i="10"/>
  <c r="CBV18" i="10"/>
  <c r="CBW18" i="10"/>
  <c r="CBX18" i="10"/>
  <c r="CBY18" i="10"/>
  <c r="CBZ18" i="10"/>
  <c r="CCA18" i="10"/>
  <c r="CCB18" i="10"/>
  <c r="CCC18" i="10"/>
  <c r="CCD18" i="10"/>
  <c r="CCE18" i="10"/>
  <c r="CCF18" i="10"/>
  <c r="CCG18" i="10"/>
  <c r="CCH18" i="10"/>
  <c r="CCI18" i="10"/>
  <c r="CCJ18" i="10"/>
  <c r="CCK18" i="10"/>
  <c r="CCL18" i="10"/>
  <c r="CCM18" i="10"/>
  <c r="CCN18" i="10"/>
  <c r="CCO18" i="10"/>
  <c r="CCP18" i="10"/>
  <c r="CCQ18" i="10"/>
  <c r="CCR18" i="10"/>
  <c r="CCS18" i="10"/>
  <c r="CCT18" i="10"/>
  <c r="CCU18" i="10"/>
  <c r="CCV18" i="10"/>
  <c r="CCW18" i="10"/>
  <c r="CCX18" i="10"/>
  <c r="CCY18" i="10"/>
  <c r="CCZ18" i="10"/>
  <c r="CDA18" i="10"/>
  <c r="CDB18" i="10"/>
  <c r="CDC18" i="10"/>
  <c r="CDD18" i="10"/>
  <c r="CDE18" i="10"/>
  <c r="CDF18" i="10"/>
  <c r="CDG18" i="10"/>
  <c r="CDH18" i="10"/>
  <c r="CDI18" i="10"/>
  <c r="CDJ18" i="10"/>
  <c r="CDK18" i="10"/>
  <c r="CDL18" i="10"/>
  <c r="CDM18" i="10"/>
  <c r="CDN18" i="10"/>
  <c r="CDO18" i="10"/>
  <c r="CDP18" i="10"/>
  <c r="CDQ18" i="10"/>
  <c r="CDR18" i="10"/>
  <c r="CDS18" i="10"/>
  <c r="CDT18" i="10"/>
  <c r="CDU18" i="10"/>
  <c r="CDV18" i="10"/>
  <c r="CDW18" i="10"/>
  <c r="CDX18" i="10"/>
  <c r="CDY18" i="10"/>
  <c r="CDZ18" i="10"/>
  <c r="CEA18" i="10"/>
  <c r="CEB18" i="10"/>
  <c r="CEC18" i="10"/>
  <c r="CED18" i="10"/>
  <c r="CEE18" i="10"/>
  <c r="CEF18" i="10"/>
  <c r="CEG18" i="10"/>
  <c r="CEH18" i="10"/>
  <c r="CEI18" i="10"/>
  <c r="CEJ18" i="10"/>
  <c r="CEK18" i="10"/>
  <c r="CEL18" i="10"/>
  <c r="CEM18" i="10"/>
  <c r="CEN18" i="10"/>
  <c r="CEO18" i="10"/>
  <c r="CEP18" i="10"/>
  <c r="CEQ18" i="10"/>
  <c r="CER18" i="10"/>
  <c r="CES18" i="10"/>
  <c r="CET18" i="10"/>
  <c r="CEU18" i="10"/>
  <c r="CEV18" i="10"/>
  <c r="CEW18" i="10"/>
  <c r="CEX18" i="10"/>
  <c r="CEY18" i="10"/>
  <c r="CEZ18" i="10"/>
  <c r="CFA18" i="10"/>
  <c r="CFB18" i="10"/>
  <c r="CFC18" i="10"/>
  <c r="CFD18" i="10"/>
  <c r="CFE18" i="10"/>
  <c r="CFF18" i="10"/>
  <c r="CFG18" i="10"/>
  <c r="CFH18" i="10"/>
  <c r="CFI18" i="10"/>
  <c r="CFJ18" i="10"/>
  <c r="CFK18" i="10"/>
  <c r="CFL18" i="10"/>
  <c r="CFM18" i="10"/>
  <c r="CFN18" i="10"/>
  <c r="CFO18" i="10"/>
  <c r="CFP18" i="10"/>
  <c r="CFQ18" i="10"/>
  <c r="CFR18" i="10"/>
  <c r="CFS18" i="10"/>
  <c r="CFT18" i="10"/>
  <c r="CFU18" i="10"/>
  <c r="CFV18" i="10"/>
  <c r="CFW18" i="10"/>
  <c r="CFX18" i="10"/>
  <c r="CFY18" i="10"/>
  <c r="CFZ18" i="10"/>
  <c r="CGA18" i="10"/>
  <c r="CGB18" i="10"/>
  <c r="CGC18" i="10"/>
  <c r="CGD18" i="10"/>
  <c r="CGE18" i="10"/>
  <c r="CGF18" i="10"/>
  <c r="CGG18" i="10"/>
  <c r="CGH18" i="10"/>
  <c r="CGI18" i="10"/>
  <c r="CGJ18" i="10"/>
  <c r="CGK18" i="10"/>
  <c r="CGL18" i="10"/>
  <c r="CGM18" i="10"/>
  <c r="CGN18" i="10"/>
  <c r="CGO18" i="10"/>
  <c r="CGP18" i="10"/>
  <c r="CGQ18" i="10"/>
  <c r="CGR18" i="10"/>
  <c r="CGS18" i="10"/>
  <c r="CGT18" i="10"/>
  <c r="CGU18" i="10"/>
  <c r="CGV18" i="10"/>
  <c r="CGW18" i="10"/>
  <c r="CGX18" i="10"/>
  <c r="CGY18" i="10"/>
  <c r="CGZ18" i="10"/>
  <c r="CHA18" i="10"/>
  <c r="CHB18" i="10"/>
  <c r="CHC18" i="10"/>
  <c r="CHD18" i="10"/>
  <c r="CHE18" i="10"/>
  <c r="CHF18" i="10"/>
  <c r="CHG18" i="10"/>
  <c r="CHH18" i="10"/>
  <c r="CHI18" i="10"/>
  <c r="CHJ18" i="10"/>
  <c r="CHK18" i="10"/>
  <c r="CHL18" i="10"/>
  <c r="CHM18" i="10"/>
  <c r="CHN18" i="10"/>
  <c r="CHO18" i="10"/>
  <c r="CHP18" i="10"/>
  <c r="CHQ18" i="10"/>
  <c r="CHR18" i="10"/>
  <c r="CHS18" i="10"/>
  <c r="CHT18" i="10"/>
  <c r="CHU18" i="10"/>
  <c r="CHV18" i="10"/>
  <c r="CHW18" i="10"/>
  <c r="CHX18" i="10"/>
  <c r="CHY18" i="10"/>
  <c r="CHZ18" i="10"/>
  <c r="CIA18" i="10"/>
  <c r="CIB18" i="10"/>
  <c r="CIC18" i="10"/>
  <c r="CID18" i="10"/>
  <c r="CIE18" i="10"/>
  <c r="CIF18" i="10"/>
  <c r="CIG18" i="10"/>
  <c r="CIH18" i="10"/>
  <c r="CII18" i="10"/>
  <c r="CIJ18" i="10"/>
  <c r="CIK18" i="10"/>
  <c r="CIL18" i="10"/>
  <c r="CIM18" i="10"/>
  <c r="CIN18" i="10"/>
  <c r="CIO18" i="10"/>
  <c r="CIP18" i="10"/>
  <c r="CIQ18" i="10"/>
  <c r="CIR18" i="10"/>
  <c r="CIS18" i="10"/>
  <c r="CIT18" i="10"/>
  <c r="CIU18" i="10"/>
  <c r="CIV18" i="10"/>
  <c r="CIW18" i="10"/>
  <c r="CIX18" i="10"/>
  <c r="CIY18" i="10"/>
  <c r="CIZ18" i="10"/>
  <c r="CJA18" i="10"/>
  <c r="CJB18" i="10"/>
  <c r="CJC18" i="10"/>
  <c r="CJD18" i="10"/>
  <c r="CJE18" i="10"/>
  <c r="CJF18" i="10"/>
  <c r="CJG18" i="10"/>
  <c r="CJH18" i="10"/>
  <c r="CJI18" i="10"/>
  <c r="CJJ18" i="10"/>
  <c r="CJK18" i="10"/>
  <c r="CJL18" i="10"/>
  <c r="CJM18" i="10"/>
  <c r="CJN18" i="10"/>
  <c r="CJO18" i="10"/>
  <c r="CJP18" i="10"/>
  <c r="CJQ18" i="10"/>
  <c r="CJR18" i="10"/>
  <c r="CJS18" i="10"/>
  <c r="CJT18" i="10"/>
  <c r="CJU18" i="10"/>
  <c r="CJV18" i="10"/>
  <c r="CJW18" i="10"/>
  <c r="CJX18" i="10"/>
  <c r="CJY18" i="10"/>
  <c r="CJZ18" i="10"/>
  <c r="CKA18" i="10"/>
  <c r="CKB18" i="10"/>
  <c r="CKC18" i="10"/>
  <c r="CKD18" i="10"/>
  <c r="CKE18" i="10"/>
  <c r="CKF18" i="10"/>
  <c r="CKG18" i="10"/>
  <c r="CKH18" i="10"/>
  <c r="CKI18" i="10"/>
  <c r="CKJ18" i="10"/>
  <c r="CKK18" i="10"/>
  <c r="CKL18" i="10"/>
  <c r="CKM18" i="10"/>
  <c r="CKN18" i="10"/>
  <c r="CKO18" i="10"/>
  <c r="CKP18" i="10"/>
  <c r="CKQ18" i="10"/>
  <c r="CKR18" i="10"/>
  <c r="CKS18" i="10"/>
  <c r="CKT18" i="10"/>
  <c r="CKU18" i="10"/>
  <c r="CKV18" i="10"/>
  <c r="CKW18" i="10"/>
  <c r="CKX18" i="10"/>
  <c r="CKY18" i="10"/>
  <c r="CKZ18" i="10"/>
  <c r="CLA18" i="10"/>
  <c r="CLB18" i="10"/>
  <c r="CLC18" i="10"/>
  <c r="CLD18" i="10"/>
  <c r="CLE18" i="10"/>
  <c r="CLF18" i="10"/>
  <c r="CLG18" i="10"/>
  <c r="CLH18" i="10"/>
  <c r="CLI18" i="10"/>
  <c r="CLJ18" i="10"/>
  <c r="CLK18" i="10"/>
  <c r="CLL18" i="10"/>
  <c r="CLM18" i="10"/>
  <c r="CLN18" i="10"/>
  <c r="CLO18" i="10"/>
  <c r="CLP18" i="10"/>
  <c r="CLQ18" i="10"/>
  <c r="CLR18" i="10"/>
  <c r="CLS18" i="10"/>
  <c r="CLT18" i="10"/>
  <c r="CLU18" i="10"/>
  <c r="CLV18" i="10"/>
  <c r="CLW18" i="10"/>
  <c r="CLX18" i="10"/>
  <c r="CLY18" i="10"/>
  <c r="CLZ18" i="10"/>
  <c r="CMA18" i="10"/>
  <c r="CMB18" i="10"/>
  <c r="CMC18" i="10"/>
  <c r="CMD18" i="10"/>
  <c r="CME18" i="10"/>
  <c r="CMF18" i="10"/>
  <c r="CMG18" i="10"/>
  <c r="CMH18" i="10"/>
  <c r="CMI18" i="10"/>
  <c r="CMJ18" i="10"/>
  <c r="CMK18" i="10"/>
  <c r="CML18" i="10"/>
  <c r="CMM18" i="10"/>
  <c r="CMN18" i="10"/>
  <c r="CMO18" i="10"/>
  <c r="CMP18" i="10"/>
  <c r="CMQ18" i="10"/>
  <c r="CMR18" i="10"/>
  <c r="CMS18" i="10"/>
  <c r="CMT18" i="10"/>
  <c r="CMU18" i="10"/>
  <c r="CMV18" i="10"/>
  <c r="CMW18" i="10"/>
  <c r="CMX18" i="10"/>
  <c r="CMY18" i="10"/>
  <c r="CMZ18" i="10"/>
  <c r="CNA18" i="10"/>
  <c r="CNB18" i="10"/>
  <c r="CNC18" i="10"/>
  <c r="CND18" i="10"/>
  <c r="CNE18" i="10"/>
  <c r="CNF18" i="10"/>
  <c r="CNG18" i="10"/>
  <c r="CNH18" i="10"/>
  <c r="CNI18" i="10"/>
  <c r="CNJ18" i="10"/>
  <c r="CNK18" i="10"/>
  <c r="CNL18" i="10"/>
  <c r="CNM18" i="10"/>
  <c r="CNN18" i="10"/>
  <c r="CNO18" i="10"/>
  <c r="CNP18" i="10"/>
  <c r="CNQ18" i="10"/>
  <c r="CNR18" i="10"/>
  <c r="CNS18" i="10"/>
  <c r="CNT18" i="10"/>
  <c r="CNU18" i="10"/>
  <c r="CNV18" i="10"/>
  <c r="CNW18" i="10"/>
  <c r="CNX18" i="10"/>
  <c r="CNY18" i="10"/>
  <c r="CNZ18" i="10"/>
  <c r="COA18" i="10"/>
  <c r="COB18" i="10"/>
  <c r="COC18" i="10"/>
  <c r="COD18" i="10"/>
  <c r="COE18" i="10"/>
  <c r="COF18" i="10"/>
  <c r="COG18" i="10"/>
  <c r="COH18" i="10"/>
  <c r="COI18" i="10"/>
  <c r="COJ18" i="10"/>
  <c r="COK18" i="10"/>
  <c r="COL18" i="10"/>
  <c r="COM18" i="10"/>
  <c r="CON18" i="10"/>
  <c r="COO18" i="10"/>
  <c r="COP18" i="10"/>
  <c r="COQ18" i="10"/>
  <c r="COR18" i="10"/>
  <c r="COS18" i="10"/>
  <c r="COT18" i="10"/>
  <c r="COU18" i="10"/>
  <c r="COV18" i="10"/>
  <c r="COW18" i="10"/>
  <c r="COX18" i="10"/>
  <c r="COY18" i="10"/>
  <c r="COZ18" i="10"/>
  <c r="CPA18" i="10"/>
  <c r="CPB18" i="10"/>
  <c r="CPC18" i="10"/>
  <c r="CPD18" i="10"/>
  <c r="CPE18" i="10"/>
  <c r="CPF18" i="10"/>
  <c r="CPG18" i="10"/>
  <c r="CPH18" i="10"/>
  <c r="CPI18" i="10"/>
  <c r="CPJ18" i="10"/>
  <c r="CPK18" i="10"/>
  <c r="CPL18" i="10"/>
  <c r="CPM18" i="10"/>
  <c r="CPN18" i="10"/>
  <c r="CPO18" i="10"/>
  <c r="CPP18" i="10"/>
  <c r="CPQ18" i="10"/>
  <c r="CPR18" i="10"/>
  <c r="CPS18" i="10"/>
  <c r="CPT18" i="10"/>
  <c r="CPU18" i="10"/>
  <c r="CPV18" i="10"/>
  <c r="CPW18" i="10"/>
  <c r="CPX18" i="10"/>
  <c r="CPY18" i="10"/>
  <c r="CPZ18" i="10"/>
  <c r="CQA18" i="10"/>
  <c r="CQB18" i="10"/>
  <c r="CQC18" i="10"/>
  <c r="CQD18" i="10"/>
  <c r="CQE18" i="10"/>
  <c r="CQF18" i="10"/>
  <c r="CQG18" i="10"/>
  <c r="CQH18" i="10"/>
  <c r="CQI18" i="10"/>
  <c r="CQJ18" i="10"/>
  <c r="CQK18" i="10"/>
  <c r="CQL18" i="10"/>
  <c r="CQM18" i="10"/>
  <c r="CQN18" i="10"/>
  <c r="CQO18" i="10"/>
  <c r="CQP18" i="10"/>
  <c r="CQQ18" i="10"/>
  <c r="CQR18" i="10"/>
  <c r="CQS18" i="10"/>
  <c r="CQT18" i="10"/>
  <c r="CQU18" i="10"/>
  <c r="CQV18" i="10"/>
  <c r="CQW18" i="10"/>
  <c r="CQX18" i="10"/>
  <c r="CQY18" i="10"/>
  <c r="CQZ18" i="10"/>
  <c r="CRA18" i="10"/>
  <c r="CRB18" i="10"/>
  <c r="CRC18" i="10"/>
  <c r="CRD18" i="10"/>
  <c r="CRE18" i="10"/>
  <c r="CRF18" i="10"/>
  <c r="CRG18" i="10"/>
  <c r="CRH18" i="10"/>
  <c r="CRI18" i="10"/>
  <c r="CRJ18" i="10"/>
  <c r="CRK18" i="10"/>
  <c r="CRL18" i="10"/>
  <c r="CRM18" i="10"/>
  <c r="CRN18" i="10"/>
  <c r="CRO18" i="10"/>
  <c r="CRP18" i="10"/>
  <c r="CRQ18" i="10"/>
  <c r="CRR18" i="10"/>
  <c r="CRS18" i="10"/>
  <c r="CRT18" i="10"/>
  <c r="CRU18" i="10"/>
  <c r="CRV18" i="10"/>
  <c r="CRW18" i="10"/>
  <c r="CRX18" i="10"/>
  <c r="CRY18" i="10"/>
  <c r="CRZ18" i="10"/>
  <c r="CSA18" i="10"/>
  <c r="CSB18" i="10"/>
  <c r="CSC18" i="10"/>
  <c r="CSD18" i="10"/>
  <c r="CSE18" i="10"/>
  <c r="CSF18" i="10"/>
  <c r="CSG18" i="10"/>
  <c r="CSH18" i="10"/>
  <c r="CSI18" i="10"/>
  <c r="CSJ18" i="10"/>
  <c r="CSK18" i="10"/>
  <c r="CSL18" i="10"/>
  <c r="CSM18" i="10"/>
  <c r="CSN18" i="10"/>
  <c r="CSO18" i="10"/>
  <c r="CSP18" i="10"/>
  <c r="CSQ18" i="10"/>
  <c r="CSR18" i="10"/>
  <c r="CSS18" i="10"/>
  <c r="CST18" i="10"/>
  <c r="CSU18" i="10"/>
  <c r="CSV18" i="10"/>
  <c r="CSW18" i="10"/>
  <c r="CSX18" i="10"/>
  <c r="CSY18" i="10"/>
  <c r="CSZ18" i="10"/>
  <c r="CTA18" i="10"/>
  <c r="CTB18" i="10"/>
  <c r="CTC18" i="10"/>
  <c r="CTD18" i="10"/>
  <c r="CTE18" i="10"/>
  <c r="CTF18" i="10"/>
  <c r="CTG18" i="10"/>
  <c r="CTH18" i="10"/>
  <c r="CTI18" i="10"/>
  <c r="CTJ18" i="10"/>
  <c r="CTK18" i="10"/>
  <c r="CTL18" i="10"/>
  <c r="CTM18" i="10"/>
  <c r="CTN18" i="10"/>
  <c r="CTO18" i="10"/>
  <c r="CTP18" i="10"/>
  <c r="CTQ18" i="10"/>
  <c r="CTR18" i="10"/>
  <c r="CTS18" i="10"/>
  <c r="CTT18" i="10"/>
  <c r="CTU18" i="10"/>
  <c r="CTV18" i="10"/>
  <c r="CTW18" i="10"/>
  <c r="CTX18" i="10"/>
  <c r="CTY18" i="10"/>
  <c r="CTZ18" i="10"/>
  <c r="CUA18" i="10"/>
  <c r="CUB18" i="10"/>
  <c r="CUC18" i="10"/>
  <c r="CUD18" i="10"/>
  <c r="CUE18" i="10"/>
  <c r="CUF18" i="10"/>
  <c r="CUG18" i="10"/>
  <c r="CUH18" i="10"/>
  <c r="CUI18" i="10"/>
  <c r="CUJ18" i="10"/>
  <c r="CUK18" i="10"/>
  <c r="CUL18" i="10"/>
  <c r="CUM18" i="10"/>
  <c r="CUN18" i="10"/>
  <c r="CUO18" i="10"/>
  <c r="CUP18" i="10"/>
  <c r="CUQ18" i="10"/>
  <c r="CUR18" i="10"/>
  <c r="CUS18" i="10"/>
  <c r="CUT18" i="10"/>
  <c r="CUU18" i="10"/>
  <c r="CUV18" i="10"/>
  <c r="CUW18" i="10"/>
  <c r="CUX18" i="10"/>
  <c r="CUY18" i="10"/>
  <c r="CUZ18" i="10"/>
  <c r="CVA18" i="10"/>
  <c r="CVB18" i="10"/>
  <c r="CVC18" i="10"/>
  <c r="CVD18" i="10"/>
  <c r="CVE18" i="10"/>
  <c r="CVF18" i="10"/>
  <c r="CVG18" i="10"/>
  <c r="CVH18" i="10"/>
  <c r="CVI18" i="10"/>
  <c r="CVJ18" i="10"/>
  <c r="CVK18" i="10"/>
  <c r="CVL18" i="10"/>
  <c r="CVM18" i="10"/>
  <c r="CVN18" i="10"/>
  <c r="CVO18" i="10"/>
  <c r="CVP18" i="10"/>
  <c r="CVQ18" i="10"/>
  <c r="CVR18" i="10"/>
  <c r="CVS18" i="10"/>
  <c r="CVT18" i="10"/>
  <c r="CVU18" i="10"/>
  <c r="CVV18" i="10"/>
  <c r="CVW18" i="10"/>
  <c r="CVX18" i="10"/>
  <c r="CVY18" i="10"/>
  <c r="CVZ18" i="10"/>
  <c r="CWA18" i="10"/>
  <c r="CWB18" i="10"/>
  <c r="CWC18" i="10"/>
  <c r="CWD18" i="10"/>
  <c r="CWE18" i="10"/>
  <c r="CWF18" i="10"/>
  <c r="CWG18" i="10"/>
  <c r="CWH18" i="10"/>
  <c r="CWI18" i="10"/>
  <c r="CWJ18" i="10"/>
  <c r="CWK18" i="10"/>
  <c r="CWL18" i="10"/>
  <c r="CWM18" i="10"/>
  <c r="CWN18" i="10"/>
  <c r="CWO18" i="10"/>
  <c r="CWP18" i="10"/>
  <c r="CWQ18" i="10"/>
  <c r="CWR18" i="10"/>
  <c r="CWS18" i="10"/>
  <c r="CWT18" i="10"/>
  <c r="CWU18" i="10"/>
  <c r="CWV18" i="10"/>
  <c r="CWW18" i="10"/>
  <c r="CWX18" i="10"/>
  <c r="CWY18" i="10"/>
  <c r="CWZ18" i="10"/>
  <c r="CXA18" i="10"/>
  <c r="CXB18" i="10"/>
  <c r="CXC18" i="10"/>
  <c r="CXD18" i="10"/>
  <c r="CXE18" i="10"/>
  <c r="CXF18" i="10"/>
  <c r="CXG18" i="10"/>
  <c r="CXH18" i="10"/>
  <c r="CXI18" i="10"/>
  <c r="CXJ18" i="10"/>
  <c r="CXK18" i="10"/>
  <c r="CXL18" i="10"/>
  <c r="CXM18" i="10"/>
  <c r="CXN18" i="10"/>
  <c r="CXO18" i="10"/>
  <c r="CXP18" i="10"/>
  <c r="CXQ18" i="10"/>
  <c r="CXR18" i="10"/>
  <c r="CXS18" i="10"/>
  <c r="CXT18" i="10"/>
  <c r="CXU18" i="10"/>
  <c r="CXV18" i="10"/>
  <c r="CXW18" i="10"/>
  <c r="CXX18" i="10"/>
  <c r="CXY18" i="10"/>
  <c r="CXZ18" i="10"/>
  <c r="CYA18" i="10"/>
  <c r="CYB18" i="10"/>
  <c r="CYC18" i="10"/>
  <c r="CYD18" i="10"/>
  <c r="CYE18" i="10"/>
  <c r="CYF18" i="10"/>
  <c r="CYG18" i="10"/>
  <c r="CYH18" i="10"/>
  <c r="CYI18" i="10"/>
  <c r="CYJ18" i="10"/>
  <c r="CYK18" i="10"/>
  <c r="CYL18" i="10"/>
  <c r="CYM18" i="10"/>
  <c r="CYN18" i="10"/>
  <c r="CYO18" i="10"/>
  <c r="CYP18" i="10"/>
  <c r="CYQ18" i="10"/>
  <c r="CYR18" i="10"/>
  <c r="CYS18" i="10"/>
  <c r="CYT18" i="10"/>
  <c r="CYU18" i="10"/>
  <c r="CYV18" i="10"/>
  <c r="CYW18" i="10"/>
  <c r="CYX18" i="10"/>
  <c r="CYY18" i="10"/>
  <c r="CYZ18" i="10"/>
  <c r="CZA18" i="10"/>
  <c r="CZB18" i="10"/>
  <c r="CZC18" i="10"/>
  <c r="CZD18" i="10"/>
  <c r="CZE18" i="10"/>
  <c r="CZF18" i="10"/>
  <c r="CZG18" i="10"/>
  <c r="CZH18" i="10"/>
  <c r="CZI18" i="10"/>
  <c r="CZJ18" i="10"/>
  <c r="CZK18" i="10"/>
  <c r="CZL18" i="10"/>
  <c r="CZM18" i="10"/>
  <c r="CZN18" i="10"/>
  <c r="CZO18" i="10"/>
  <c r="CZP18" i="10"/>
  <c r="CZQ18" i="10"/>
  <c r="CZR18" i="10"/>
  <c r="CZS18" i="10"/>
  <c r="CZT18" i="10"/>
  <c r="CZU18" i="10"/>
  <c r="CZV18" i="10"/>
  <c r="CZW18" i="10"/>
  <c r="CZX18" i="10"/>
  <c r="CZY18" i="10"/>
  <c r="CZZ18" i="10"/>
  <c r="DAA18" i="10"/>
  <c r="DAB18" i="10"/>
  <c r="DAC18" i="10"/>
  <c r="DAD18" i="10"/>
  <c r="DAE18" i="10"/>
  <c r="DAF18" i="10"/>
  <c r="DAG18" i="10"/>
  <c r="DAH18" i="10"/>
  <c r="DAI18" i="10"/>
  <c r="DAJ18" i="10"/>
  <c r="DAK18" i="10"/>
  <c r="DAL18" i="10"/>
  <c r="DAM18" i="10"/>
  <c r="DAN18" i="10"/>
  <c r="DAO18" i="10"/>
  <c r="DAP18" i="10"/>
  <c r="DAQ18" i="10"/>
  <c r="DAR18" i="10"/>
  <c r="DAS18" i="10"/>
  <c r="DAT18" i="10"/>
  <c r="DAU18" i="10"/>
  <c r="DAV18" i="10"/>
  <c r="DAW18" i="10"/>
  <c r="DAX18" i="10"/>
  <c r="DAY18" i="10"/>
  <c r="DAZ18" i="10"/>
  <c r="DBA18" i="10"/>
  <c r="DBB18" i="10"/>
  <c r="DBC18" i="10"/>
  <c r="DBD18" i="10"/>
  <c r="DBE18" i="10"/>
  <c r="DBF18" i="10"/>
  <c r="DBG18" i="10"/>
  <c r="DBH18" i="10"/>
  <c r="DBI18" i="10"/>
  <c r="DBJ18" i="10"/>
  <c r="DBK18" i="10"/>
  <c r="DBL18" i="10"/>
  <c r="DBM18" i="10"/>
  <c r="DBN18" i="10"/>
  <c r="DBO18" i="10"/>
  <c r="DBP18" i="10"/>
  <c r="DBQ18" i="10"/>
  <c r="DBR18" i="10"/>
  <c r="DBS18" i="10"/>
  <c r="DBT18" i="10"/>
  <c r="DBU18" i="10"/>
  <c r="DBV18" i="10"/>
  <c r="DBW18" i="10"/>
  <c r="DBX18" i="10"/>
  <c r="DBY18" i="10"/>
  <c r="DBZ18" i="10"/>
  <c r="DCA18" i="10"/>
  <c r="DCB18" i="10"/>
  <c r="DCC18" i="10"/>
  <c r="DCD18" i="10"/>
  <c r="DCE18" i="10"/>
  <c r="DCF18" i="10"/>
  <c r="DCG18" i="10"/>
  <c r="DCH18" i="10"/>
  <c r="DCI18" i="10"/>
  <c r="DCJ18" i="10"/>
  <c r="DCK18" i="10"/>
  <c r="DCL18" i="10"/>
  <c r="DCM18" i="10"/>
  <c r="DCN18" i="10"/>
  <c r="DCO18" i="10"/>
  <c r="DCP18" i="10"/>
  <c r="DCQ18" i="10"/>
  <c r="DCR18" i="10"/>
  <c r="DCS18" i="10"/>
  <c r="DCT18" i="10"/>
  <c r="DCU18" i="10"/>
  <c r="DCV18" i="10"/>
  <c r="DCW18" i="10"/>
  <c r="DCX18" i="10"/>
  <c r="DCY18" i="10"/>
  <c r="DCZ18" i="10"/>
  <c r="DDA18" i="10"/>
  <c r="DDB18" i="10"/>
  <c r="DDC18" i="10"/>
  <c r="DDD18" i="10"/>
  <c r="DDE18" i="10"/>
  <c r="DDF18" i="10"/>
  <c r="DDG18" i="10"/>
  <c r="DDH18" i="10"/>
  <c r="DDI18" i="10"/>
  <c r="DDJ18" i="10"/>
  <c r="DDK18" i="10"/>
  <c r="DDL18" i="10"/>
  <c r="DDM18" i="10"/>
  <c r="DDN18" i="10"/>
  <c r="DDO18" i="10"/>
  <c r="DDP18" i="10"/>
  <c r="DDQ18" i="10"/>
  <c r="DDR18" i="10"/>
  <c r="DDS18" i="10"/>
  <c r="DDT18" i="10"/>
  <c r="DDU18" i="10"/>
  <c r="DDV18" i="10"/>
  <c r="DDW18" i="10"/>
  <c r="DDX18" i="10"/>
  <c r="DDY18" i="10"/>
  <c r="DDZ18" i="10"/>
  <c r="DEA18" i="10"/>
  <c r="DEB18" i="10"/>
  <c r="DEC18" i="10"/>
  <c r="DED18" i="10"/>
  <c r="DEE18" i="10"/>
  <c r="DEF18" i="10"/>
  <c r="DEG18" i="10"/>
  <c r="DEH18" i="10"/>
  <c r="DEI18" i="10"/>
  <c r="DEJ18" i="10"/>
  <c r="DEK18" i="10"/>
  <c r="DEL18" i="10"/>
  <c r="DEM18" i="10"/>
  <c r="DEN18" i="10"/>
  <c r="DEO18" i="10"/>
  <c r="DEP18" i="10"/>
  <c r="DEQ18" i="10"/>
  <c r="DER18" i="10"/>
  <c r="DES18" i="10"/>
  <c r="DET18" i="10"/>
  <c r="DEU18" i="10"/>
  <c r="DEV18" i="10"/>
  <c r="DEW18" i="10"/>
  <c r="DEX18" i="10"/>
  <c r="DEY18" i="10"/>
  <c r="DEZ18" i="10"/>
  <c r="DFA18" i="10"/>
  <c r="DFB18" i="10"/>
  <c r="DFC18" i="10"/>
  <c r="DFD18" i="10"/>
  <c r="DFE18" i="10"/>
  <c r="DFF18" i="10"/>
  <c r="DFG18" i="10"/>
  <c r="DFH18" i="10"/>
  <c r="DFI18" i="10"/>
  <c r="DFJ18" i="10"/>
  <c r="DFK18" i="10"/>
  <c r="DFL18" i="10"/>
  <c r="DFM18" i="10"/>
  <c r="DFN18" i="10"/>
  <c r="DFO18" i="10"/>
  <c r="DFP18" i="10"/>
  <c r="DFQ18" i="10"/>
  <c r="DFR18" i="10"/>
  <c r="DFS18" i="10"/>
  <c r="DFT18" i="10"/>
  <c r="DFU18" i="10"/>
  <c r="DFV18" i="10"/>
  <c r="DFW18" i="10"/>
  <c r="DFX18" i="10"/>
  <c r="DFY18" i="10"/>
  <c r="DFY19" i="10" s="1"/>
  <c r="DFY20" i="10" s="1"/>
  <c r="DFY21" i="10" s="1"/>
  <c r="DFY22" i="10" s="1"/>
  <c r="DFZ18" i="10"/>
  <c r="DGA18" i="10"/>
  <c r="DGB18" i="10"/>
  <c r="DGC18" i="10"/>
  <c r="DGD18" i="10"/>
  <c r="DGE18" i="10"/>
  <c r="DGF18" i="10"/>
  <c r="DGG18" i="10"/>
  <c r="DGH18" i="10"/>
  <c r="DGI18" i="10"/>
  <c r="DGJ18" i="10"/>
  <c r="DGK18" i="10"/>
  <c r="DGL18" i="10"/>
  <c r="DGM18" i="10"/>
  <c r="DGN18" i="10"/>
  <c r="DGO18" i="10"/>
  <c r="DGP18" i="10"/>
  <c r="DGQ18" i="10"/>
  <c r="DGR18" i="10"/>
  <c r="DGS18" i="10"/>
  <c r="DGT18" i="10"/>
  <c r="DGU18" i="10"/>
  <c r="DGV18" i="10"/>
  <c r="DGW18" i="10"/>
  <c r="DGX18" i="10"/>
  <c r="DGY18" i="10"/>
  <c r="DGZ18" i="10"/>
  <c r="DHA18" i="10"/>
  <c r="DHB18" i="10"/>
  <c r="DHC18" i="10"/>
  <c r="DHD18" i="10"/>
  <c r="DHE18" i="10"/>
  <c r="DHF18" i="10"/>
  <c r="DHG18" i="10"/>
  <c r="DHH18" i="10"/>
  <c r="DHI18" i="10"/>
  <c r="DHJ18" i="10"/>
  <c r="DHK18" i="10"/>
  <c r="DHL18" i="10"/>
  <c r="DHM18" i="10"/>
  <c r="DHN18" i="10"/>
  <c r="DHO18" i="10"/>
  <c r="DHP18" i="10"/>
  <c r="DHQ18" i="10"/>
  <c r="DHR18" i="10"/>
  <c r="DHS18" i="10"/>
  <c r="DHT18" i="10"/>
  <c r="DHU18" i="10"/>
  <c r="DHV18" i="10"/>
  <c r="DHW18" i="10"/>
  <c r="DHX18" i="10"/>
  <c r="DHY18" i="10"/>
  <c r="DHZ18" i="10"/>
  <c r="DIA18" i="10"/>
  <c r="DIB18" i="10"/>
  <c r="DIC18" i="10"/>
  <c r="DID18" i="10"/>
  <c r="DIE18" i="10"/>
  <c r="DIF18" i="10"/>
  <c r="DIG18" i="10"/>
  <c r="DIH18" i="10"/>
  <c r="DII18" i="10"/>
  <c r="DIJ18" i="10"/>
  <c r="DIK18" i="10"/>
  <c r="DIL18" i="10"/>
  <c r="DIM18" i="10"/>
  <c r="DIN18" i="10"/>
  <c r="DIO18" i="10"/>
  <c r="DIP18" i="10"/>
  <c r="DIQ18" i="10"/>
  <c r="DIR18" i="10"/>
  <c r="DIS18" i="10"/>
  <c r="DIT18" i="10"/>
  <c r="DIU18" i="10"/>
  <c r="DIV18" i="10"/>
  <c r="DIW18" i="10"/>
  <c r="DIX18" i="10"/>
  <c r="DIY18" i="10"/>
  <c r="DIZ18" i="10"/>
  <c r="DJA18" i="10"/>
  <c r="DJB18" i="10"/>
  <c r="DJC18" i="10"/>
  <c r="DJD18" i="10"/>
  <c r="DJE18" i="10"/>
  <c r="DJF18" i="10"/>
  <c r="DJG18" i="10"/>
  <c r="DJH18" i="10"/>
  <c r="DJI18" i="10"/>
  <c r="DJJ18" i="10"/>
  <c r="DJK18" i="10"/>
  <c r="DJL18" i="10"/>
  <c r="DJM18" i="10"/>
  <c r="DJN18" i="10"/>
  <c r="DJO18" i="10"/>
  <c r="DJP18" i="10"/>
  <c r="DJQ18" i="10"/>
  <c r="DJR18" i="10"/>
  <c r="DJS18" i="10"/>
  <c r="DJT18" i="10"/>
  <c r="DJU18" i="10"/>
  <c r="DJV18" i="10"/>
  <c r="DJW18" i="10"/>
  <c r="DJX18" i="10"/>
  <c r="DJY18" i="10"/>
  <c r="DJZ18" i="10"/>
  <c r="DKA18" i="10"/>
  <c r="DKB18" i="10"/>
  <c r="DKC18" i="10"/>
  <c r="DKD18" i="10"/>
  <c r="DKE18" i="10"/>
  <c r="DKF18" i="10"/>
  <c r="DKG18" i="10"/>
  <c r="DKH18" i="10"/>
  <c r="DKI18" i="10"/>
  <c r="DKJ18" i="10"/>
  <c r="DKK18" i="10"/>
  <c r="DKK19" i="10" s="1"/>
  <c r="DKK20" i="10" s="1"/>
  <c r="DKK21" i="10" s="1"/>
  <c r="DKK22" i="10" s="1"/>
  <c r="DKL18" i="10"/>
  <c r="DKM18" i="10"/>
  <c r="DKN18" i="10"/>
  <c r="DKO18" i="10"/>
  <c r="DKP18" i="10"/>
  <c r="DKQ18" i="10"/>
  <c r="DKR18" i="10"/>
  <c r="DKS18" i="10"/>
  <c r="DKT18" i="10"/>
  <c r="DKU18" i="10"/>
  <c r="DKV18" i="10"/>
  <c r="DKW18" i="10"/>
  <c r="DKX18" i="10"/>
  <c r="DKY18" i="10"/>
  <c r="DKZ18" i="10"/>
  <c r="DLA18" i="10"/>
  <c r="DLB18" i="10"/>
  <c r="DLC18" i="10"/>
  <c r="DLD18" i="10"/>
  <c r="DLE18" i="10"/>
  <c r="DLF18" i="10"/>
  <c r="DLG18" i="10"/>
  <c r="DLH18" i="10"/>
  <c r="DLI18" i="10"/>
  <c r="DLJ18" i="10"/>
  <c r="DLK18" i="10"/>
  <c r="DLL18" i="10"/>
  <c r="DLM18" i="10"/>
  <c r="DLN18" i="10"/>
  <c r="DLO18" i="10"/>
  <c r="DLP18" i="10"/>
  <c r="DLQ18" i="10"/>
  <c r="DLR18" i="10"/>
  <c r="DLS18" i="10"/>
  <c r="DLT18" i="10"/>
  <c r="DLU18" i="10"/>
  <c r="DLV18" i="10"/>
  <c r="DLW18" i="10"/>
  <c r="DLX18" i="10"/>
  <c r="DLY18" i="10"/>
  <c r="DLZ18" i="10"/>
  <c r="DMA18" i="10"/>
  <c r="DMB18" i="10"/>
  <c r="DMC18" i="10"/>
  <c r="DMD18" i="10"/>
  <c r="DME18" i="10"/>
  <c r="DMF18" i="10"/>
  <c r="DMG18" i="10"/>
  <c r="DMH18" i="10"/>
  <c r="DMI18" i="10"/>
  <c r="DMJ18" i="10"/>
  <c r="DMK18" i="10"/>
  <c r="DML18" i="10"/>
  <c r="DMM18" i="10"/>
  <c r="DMN18" i="10"/>
  <c r="DMO18" i="10"/>
  <c r="DMP18" i="10"/>
  <c r="DMQ18" i="10"/>
  <c r="DMR18" i="10"/>
  <c r="DMS18" i="10"/>
  <c r="DMT18" i="10"/>
  <c r="DMU18" i="10"/>
  <c r="DMV18" i="10"/>
  <c r="DMW18" i="10"/>
  <c r="DMX18" i="10"/>
  <c r="DMY18" i="10"/>
  <c r="DMZ18" i="10"/>
  <c r="DNA18" i="10"/>
  <c r="DNB18" i="10"/>
  <c r="DNC18" i="10"/>
  <c r="DND18" i="10"/>
  <c r="DNE18" i="10"/>
  <c r="DNF18" i="10"/>
  <c r="DNG18" i="10"/>
  <c r="DNH18" i="10"/>
  <c r="DNI18" i="10"/>
  <c r="DNJ18" i="10"/>
  <c r="DNK18" i="10"/>
  <c r="DNL18" i="10"/>
  <c r="DNM18" i="10"/>
  <c r="DNN18" i="10"/>
  <c r="DNO18" i="10"/>
  <c r="DNP18" i="10"/>
  <c r="DNQ18" i="10"/>
  <c r="DNR18" i="10"/>
  <c r="DNS18" i="10"/>
  <c r="DNT18" i="10"/>
  <c r="DNU18" i="10"/>
  <c r="DNV18" i="10"/>
  <c r="DNW18" i="10"/>
  <c r="DNX18" i="10"/>
  <c r="DNY18" i="10"/>
  <c r="DNZ18" i="10"/>
  <c r="DOA18" i="10"/>
  <c r="DOB18" i="10"/>
  <c r="DOC18" i="10"/>
  <c r="DOD18" i="10"/>
  <c r="DOE18" i="10"/>
  <c r="DOF18" i="10"/>
  <c r="DOG18" i="10"/>
  <c r="DOH18" i="10"/>
  <c r="DOI18" i="10"/>
  <c r="DOJ18" i="10"/>
  <c r="DOK18" i="10"/>
  <c r="DOL18" i="10"/>
  <c r="DOM18" i="10"/>
  <c r="DON18" i="10"/>
  <c r="DOO18" i="10"/>
  <c r="DOO19" i="10" s="1"/>
  <c r="DOO20" i="10" s="1"/>
  <c r="DOO21" i="10" s="1"/>
  <c r="DOO22" i="10" s="1"/>
  <c r="DOP18" i="10"/>
  <c r="DOQ18" i="10"/>
  <c r="DOR18" i="10"/>
  <c r="DOS18" i="10"/>
  <c r="DOS19" i="10" s="1"/>
  <c r="DOS20" i="10" s="1"/>
  <c r="DOS21" i="10" s="1"/>
  <c r="DOS22" i="10" s="1"/>
  <c r="DOT18" i="10"/>
  <c r="DOU18" i="10"/>
  <c r="DOV18" i="10"/>
  <c r="DOW18" i="10"/>
  <c r="DOX18" i="10"/>
  <c r="DOY18" i="10"/>
  <c r="DOZ18" i="10"/>
  <c r="DPA18" i="10"/>
  <c r="DPB18" i="10"/>
  <c r="DPC18" i="10"/>
  <c r="DPD18" i="10"/>
  <c r="DPE18" i="10"/>
  <c r="DPF18" i="10"/>
  <c r="DPG18" i="10"/>
  <c r="DPH18" i="10"/>
  <c r="DPI18" i="10"/>
  <c r="DPJ18" i="10"/>
  <c r="DPK18" i="10"/>
  <c r="DPL18" i="10"/>
  <c r="DPM18" i="10"/>
  <c r="DPN18" i="10"/>
  <c r="DPO18" i="10"/>
  <c r="DPO19" i="10" s="1"/>
  <c r="DPO20" i="10" s="1"/>
  <c r="DPO21" i="10" s="1"/>
  <c r="DPO22" i="10" s="1"/>
  <c r="DPP18" i="10"/>
  <c r="DPQ18" i="10"/>
  <c r="DPR18" i="10"/>
  <c r="DPS18" i="10"/>
  <c r="DPT18" i="10"/>
  <c r="DPU18" i="10"/>
  <c r="DPV18" i="10"/>
  <c r="DPW18" i="10"/>
  <c r="DPX18" i="10"/>
  <c r="DPY18" i="10"/>
  <c r="DPZ18" i="10"/>
  <c r="DQA18" i="10"/>
  <c r="DQB18" i="10"/>
  <c r="DQC18" i="10"/>
  <c r="DQD18" i="10"/>
  <c r="DQE18" i="10"/>
  <c r="DQF18" i="10"/>
  <c r="DQG18" i="10"/>
  <c r="DQH18" i="10"/>
  <c r="DQI18" i="10"/>
  <c r="DQJ18" i="10"/>
  <c r="DQK18" i="10"/>
  <c r="DQL18" i="10"/>
  <c r="DQM18" i="10"/>
  <c r="DQN18" i="10"/>
  <c r="DQO18" i="10"/>
  <c r="DQP18" i="10"/>
  <c r="DQQ18" i="10"/>
  <c r="DQR18" i="10"/>
  <c r="DQS18" i="10"/>
  <c r="DQT18" i="10"/>
  <c r="DQU18" i="10"/>
  <c r="DQV18" i="10"/>
  <c r="DQW18" i="10"/>
  <c r="DQX18" i="10"/>
  <c r="DQY18" i="10"/>
  <c r="DQZ18" i="10"/>
  <c r="DRA18" i="10"/>
  <c r="DRB18" i="10"/>
  <c r="DRC18" i="10"/>
  <c r="DRD18" i="10"/>
  <c r="DRE18" i="10"/>
  <c r="DRF18" i="10"/>
  <c r="DRG18" i="10"/>
  <c r="DRH18" i="10"/>
  <c r="DRI18" i="10"/>
  <c r="DRJ18" i="10"/>
  <c r="DRK18" i="10"/>
  <c r="DRL18" i="10"/>
  <c r="DRM18" i="10"/>
  <c r="DRN18" i="10"/>
  <c r="DRO18" i="10"/>
  <c r="DRP18" i="10"/>
  <c r="DRQ18" i="10"/>
  <c r="DRR18" i="10"/>
  <c r="DRS18" i="10"/>
  <c r="DRT18" i="10"/>
  <c r="DRU18" i="10"/>
  <c r="DRV18" i="10"/>
  <c r="DRW18" i="10"/>
  <c r="DRX18" i="10"/>
  <c r="DRY18" i="10"/>
  <c r="DRZ18" i="10"/>
  <c r="DSA18" i="10"/>
  <c r="DSB18" i="10"/>
  <c r="DSC18" i="10"/>
  <c r="DSD18" i="10"/>
  <c r="DSE18" i="10"/>
  <c r="DSF18" i="10"/>
  <c r="DSG18" i="10"/>
  <c r="DSH18" i="10"/>
  <c r="DSI18" i="10"/>
  <c r="DSJ18" i="10"/>
  <c r="DSK18" i="10"/>
  <c r="DSL18" i="10"/>
  <c r="DSM18" i="10"/>
  <c r="DSN18" i="10"/>
  <c r="DSO18" i="10"/>
  <c r="DSP18" i="10"/>
  <c r="DSQ18" i="10"/>
  <c r="DSR18" i="10"/>
  <c r="DSS18" i="10"/>
  <c r="DST18" i="10"/>
  <c r="DSU18" i="10"/>
  <c r="DSV18" i="10"/>
  <c r="DSW18" i="10"/>
  <c r="DSX18" i="10"/>
  <c r="DSY18" i="10"/>
  <c r="DSZ18" i="10"/>
  <c r="DTA18" i="10"/>
  <c r="DTA19" i="10" s="1"/>
  <c r="DTA20" i="10" s="1"/>
  <c r="DTA21" i="10" s="1"/>
  <c r="DTA22" i="10" s="1"/>
  <c r="DTB18" i="10"/>
  <c r="DTC18" i="10"/>
  <c r="DTD18" i="10"/>
  <c r="DTE18" i="10"/>
  <c r="DTF18" i="10"/>
  <c r="DTG18" i="10"/>
  <c r="DTH18" i="10"/>
  <c r="DTI18" i="10"/>
  <c r="DTJ18" i="10"/>
  <c r="DTK18" i="10"/>
  <c r="DTL18" i="10"/>
  <c r="DTM18" i="10"/>
  <c r="DTN18" i="10"/>
  <c r="DTO18" i="10"/>
  <c r="DTP18" i="10"/>
  <c r="DTQ18" i="10"/>
  <c r="DTR18" i="10"/>
  <c r="DTS18" i="10"/>
  <c r="DTT18" i="10"/>
  <c r="DTU18" i="10"/>
  <c r="DTV18" i="10"/>
  <c r="DTW18" i="10"/>
  <c r="DTX18" i="10"/>
  <c r="DTY18" i="10"/>
  <c r="DTZ18" i="10"/>
  <c r="DUA18" i="10"/>
  <c r="DUB18" i="10"/>
  <c r="DUC18" i="10"/>
  <c r="DUD18" i="10"/>
  <c r="DUE18" i="10"/>
  <c r="DUF18" i="10"/>
  <c r="DUG18" i="10"/>
  <c r="DUH18" i="10"/>
  <c r="DUI18" i="10"/>
  <c r="DUJ18" i="10"/>
  <c r="DUK18" i="10"/>
  <c r="DUL18" i="10"/>
  <c r="DUM18" i="10"/>
  <c r="DUN18" i="10"/>
  <c r="DUO18" i="10"/>
  <c r="DUP18" i="10"/>
  <c r="DUQ18" i="10"/>
  <c r="DUR18" i="10"/>
  <c r="DUS18" i="10"/>
  <c r="DUT18" i="10"/>
  <c r="DUU18" i="10"/>
  <c r="DUV18" i="10"/>
  <c r="DUW18" i="10"/>
  <c r="DUX18" i="10"/>
  <c r="DUY18" i="10"/>
  <c r="DUZ18" i="10"/>
  <c r="DVA18" i="10"/>
  <c r="DVB18" i="10"/>
  <c r="DVC18" i="10"/>
  <c r="DVD18" i="10"/>
  <c r="DVE18" i="10"/>
  <c r="DVF18" i="10"/>
  <c r="DVG18" i="10"/>
  <c r="DVH18" i="10"/>
  <c r="DVI18" i="10"/>
  <c r="DVJ18" i="10"/>
  <c r="DVK18" i="10"/>
  <c r="DVL18" i="10"/>
  <c r="DVM18" i="10"/>
  <c r="DVN18" i="10"/>
  <c r="DVO18" i="10"/>
  <c r="DVP18" i="10"/>
  <c r="DVQ18" i="10"/>
  <c r="DVR18" i="10"/>
  <c r="DVS18" i="10"/>
  <c r="DVT18" i="10"/>
  <c r="DVU18" i="10"/>
  <c r="DVV18" i="10"/>
  <c r="DVW18" i="10"/>
  <c r="DVX18" i="10"/>
  <c r="DVY18" i="10"/>
  <c r="DVZ18" i="10"/>
  <c r="DWA18" i="10"/>
  <c r="DWB18" i="10"/>
  <c r="DWC18" i="10"/>
  <c r="DWD18" i="10"/>
  <c r="DWE18" i="10"/>
  <c r="DWF18" i="10"/>
  <c r="DWG18" i="10"/>
  <c r="DWG19" i="10" s="1"/>
  <c r="DWG20" i="10" s="1"/>
  <c r="DWG21" i="10" s="1"/>
  <c r="DWG22" i="10" s="1"/>
  <c r="DWH18" i="10"/>
  <c r="DWI18" i="10"/>
  <c r="DWJ18" i="10"/>
  <c r="DWK18" i="10"/>
  <c r="DWK19" i="10" s="1"/>
  <c r="DWK20" i="10" s="1"/>
  <c r="DWK21" i="10" s="1"/>
  <c r="DWK22" i="10" s="1"/>
  <c r="DWL18" i="10"/>
  <c r="DWM18" i="10"/>
  <c r="DWN18" i="10"/>
  <c r="DWO18" i="10"/>
  <c r="DWP18" i="10"/>
  <c r="DWQ18" i="10"/>
  <c r="DWR18" i="10"/>
  <c r="DWS18" i="10"/>
  <c r="DWT18" i="10"/>
  <c r="DWU18" i="10"/>
  <c r="DWV18" i="10"/>
  <c r="DWW18" i="10"/>
  <c r="DWX18" i="10"/>
  <c r="DWY18" i="10"/>
  <c r="DWZ18" i="10"/>
  <c r="DXA18" i="10"/>
  <c r="DXB18" i="10"/>
  <c r="DXC18" i="10"/>
  <c r="DXD18" i="10"/>
  <c r="DXE18" i="10"/>
  <c r="DXF18" i="10"/>
  <c r="DXG18" i="10"/>
  <c r="DXH18" i="10"/>
  <c r="DXI18" i="10"/>
  <c r="DXJ18" i="10"/>
  <c r="DXK18" i="10"/>
  <c r="DXL18" i="10"/>
  <c r="DXM18" i="10"/>
  <c r="DXN18" i="10"/>
  <c r="DXO18" i="10"/>
  <c r="DXP18" i="10"/>
  <c r="DXQ18" i="10"/>
  <c r="DXR18" i="10"/>
  <c r="DXS18" i="10"/>
  <c r="DXT18" i="10"/>
  <c r="DXU18" i="10"/>
  <c r="DXV18" i="10"/>
  <c r="DXW18" i="10"/>
  <c r="DXX18" i="10"/>
  <c r="DXY18" i="10"/>
  <c r="DXZ18" i="10"/>
  <c r="DYA18" i="10"/>
  <c r="DYB18" i="10"/>
  <c r="DYC18" i="10"/>
  <c r="DYD18" i="10"/>
  <c r="DYE18" i="10"/>
  <c r="DYF18" i="10"/>
  <c r="DYG18" i="10"/>
  <c r="DYH18" i="10"/>
  <c r="DYI18" i="10"/>
  <c r="DYJ18" i="10"/>
  <c r="DYK18" i="10"/>
  <c r="DYL18" i="10"/>
  <c r="DYM18" i="10"/>
  <c r="DYN18" i="10"/>
  <c r="DYO18" i="10"/>
  <c r="DYP18" i="10"/>
  <c r="DYQ18" i="10"/>
  <c r="DYR18" i="10"/>
  <c r="DYS18" i="10"/>
  <c r="DYT18" i="10"/>
  <c r="DYU18" i="10"/>
  <c r="DYV18" i="10"/>
  <c r="DYW18" i="10"/>
  <c r="DYX18" i="10"/>
  <c r="DYY18" i="10"/>
  <c r="DYZ18" i="10"/>
  <c r="DZA18" i="10"/>
  <c r="DZB18" i="10"/>
  <c r="DZC18" i="10"/>
  <c r="DZD18" i="10"/>
  <c r="DZE18" i="10"/>
  <c r="DZF18" i="10"/>
  <c r="DZG18" i="10"/>
  <c r="DZH18" i="10"/>
  <c r="DZI18" i="10"/>
  <c r="DZJ18" i="10"/>
  <c r="DZK18" i="10"/>
  <c r="DZL18" i="10"/>
  <c r="DZM18" i="10"/>
  <c r="DZN18" i="10"/>
  <c r="DZO18" i="10"/>
  <c r="DZP18" i="10"/>
  <c r="DZQ18" i="10"/>
  <c r="DZQ19" i="10" s="1"/>
  <c r="DZQ20" i="10" s="1"/>
  <c r="DZQ21" i="10" s="1"/>
  <c r="DZQ22" i="10" s="1"/>
  <c r="DZR18" i="10"/>
  <c r="DZS18" i="10"/>
  <c r="DZT18" i="10"/>
  <c r="DZU18" i="10"/>
  <c r="DZV18" i="10"/>
  <c r="DZW18" i="10"/>
  <c r="DZX18" i="10"/>
  <c r="DZY18" i="10"/>
  <c r="DZZ18" i="10"/>
  <c r="EAA18" i="10"/>
  <c r="EAB18" i="10"/>
  <c r="EAC18" i="10"/>
  <c r="EAD18" i="10"/>
  <c r="EAE18" i="10"/>
  <c r="EAF18" i="10"/>
  <c r="EAG18" i="10"/>
  <c r="EAH18" i="10"/>
  <c r="EAI18" i="10"/>
  <c r="EAJ18" i="10"/>
  <c r="EAK18" i="10"/>
  <c r="EAL18" i="10"/>
  <c r="EAM18" i="10"/>
  <c r="EAN18" i="10"/>
  <c r="EAO18" i="10"/>
  <c r="EAP18" i="10"/>
  <c r="EAQ18" i="10"/>
  <c r="EAR18" i="10"/>
  <c r="EAS18" i="10"/>
  <c r="EAT18" i="10"/>
  <c r="EAU18" i="10"/>
  <c r="EAV18" i="10"/>
  <c r="EAW18" i="10"/>
  <c r="EAX18" i="10"/>
  <c r="EAY18" i="10"/>
  <c r="EAZ18" i="10"/>
  <c r="EBA18" i="10"/>
  <c r="EBB18" i="10"/>
  <c r="EBC18" i="10"/>
  <c r="EBD18" i="10"/>
  <c r="EBE18" i="10"/>
  <c r="EBF18" i="10"/>
  <c r="EBG18" i="10"/>
  <c r="EBH18" i="10"/>
  <c r="EBI18" i="10"/>
  <c r="EBJ18" i="10"/>
  <c r="EBK18" i="10"/>
  <c r="EBL18" i="10"/>
  <c r="EBM18" i="10"/>
  <c r="EBN18" i="10"/>
  <c r="EBO18" i="10"/>
  <c r="EBP18" i="10"/>
  <c r="EBQ18" i="10"/>
  <c r="EBR18" i="10"/>
  <c r="EBS18" i="10"/>
  <c r="EBT18" i="10"/>
  <c r="EBU18" i="10"/>
  <c r="EBV18" i="10"/>
  <c r="EBW18" i="10"/>
  <c r="EBX18" i="10"/>
  <c r="EBY18" i="10"/>
  <c r="EBZ18" i="10"/>
  <c r="ECA18" i="10"/>
  <c r="ECB18" i="10"/>
  <c r="ECC18" i="10"/>
  <c r="ECD18" i="10"/>
  <c r="ECE18" i="10"/>
  <c r="ECF18" i="10"/>
  <c r="ECG18" i="10"/>
  <c r="ECH18" i="10"/>
  <c r="ECI18" i="10"/>
  <c r="ECJ18" i="10"/>
  <c r="ECK18" i="10"/>
  <c r="ECL18" i="10"/>
  <c r="ECM18" i="10"/>
  <c r="ECN18" i="10"/>
  <c r="ECO18" i="10"/>
  <c r="ECP18" i="10"/>
  <c r="ECQ18" i="10"/>
  <c r="ECR18" i="10"/>
  <c r="ECS18" i="10"/>
  <c r="ECT18" i="10"/>
  <c r="ECU18" i="10"/>
  <c r="ECV18" i="10"/>
  <c r="ECW18" i="10"/>
  <c r="ECW19" i="10" s="1"/>
  <c r="ECW20" i="10" s="1"/>
  <c r="ECW21" i="10" s="1"/>
  <c r="ECW22" i="10" s="1"/>
  <c r="ECX18" i="10"/>
  <c r="ECY18" i="10"/>
  <c r="ECZ18" i="10"/>
  <c r="EDA18" i="10"/>
  <c r="EDB18" i="10"/>
  <c r="EDC18" i="10"/>
  <c r="EDD18" i="10"/>
  <c r="EDE18" i="10"/>
  <c r="EDF18" i="10"/>
  <c r="EDG18" i="10"/>
  <c r="EDH18" i="10"/>
  <c r="EDI18" i="10"/>
  <c r="EDJ18" i="10"/>
  <c r="EDK18" i="10"/>
  <c r="EDL18" i="10"/>
  <c r="EDM18" i="10"/>
  <c r="EDN18" i="10"/>
  <c r="EDO18" i="10"/>
  <c r="EDP18" i="10"/>
  <c r="EDQ18" i="10"/>
  <c r="EDR18" i="10"/>
  <c r="EDS18" i="10"/>
  <c r="EDT18" i="10"/>
  <c r="EDU18" i="10"/>
  <c r="EDV18" i="10"/>
  <c r="EDW18" i="10"/>
  <c r="EDX18" i="10"/>
  <c r="EDY18" i="10"/>
  <c r="EDZ18" i="10"/>
  <c r="EEA18" i="10"/>
  <c r="EEB18" i="10"/>
  <c r="EEC18" i="10"/>
  <c r="EED18" i="10"/>
  <c r="EEE18" i="10"/>
  <c r="EEF18" i="10"/>
  <c r="EEG18" i="10"/>
  <c r="EEH18" i="10"/>
  <c r="EEI18" i="10"/>
  <c r="EEJ18" i="10"/>
  <c r="EEK18" i="10"/>
  <c r="EEL18" i="10"/>
  <c r="EEM18" i="10"/>
  <c r="EEN18" i="10"/>
  <c r="EEO18" i="10"/>
  <c r="EEP18" i="10"/>
  <c r="EEQ18" i="10"/>
  <c r="EER18" i="10"/>
  <c r="EES18" i="10"/>
  <c r="EET18" i="10"/>
  <c r="EEU18" i="10"/>
  <c r="EEV18" i="10"/>
  <c r="EEW18" i="10"/>
  <c r="EEX18" i="10"/>
  <c r="EEY18" i="10"/>
  <c r="EEZ18" i="10"/>
  <c r="EFA18" i="10"/>
  <c r="EFB18" i="10"/>
  <c r="EFC18" i="10"/>
  <c r="EFD18" i="10"/>
  <c r="EFE18" i="10"/>
  <c r="EFF18" i="10"/>
  <c r="EFG18" i="10"/>
  <c r="EFH18" i="10"/>
  <c r="EFI18" i="10"/>
  <c r="EFJ18" i="10"/>
  <c r="EFK18" i="10"/>
  <c r="EFL18" i="10"/>
  <c r="EFM18" i="10"/>
  <c r="EFN18" i="10"/>
  <c r="EFO18" i="10"/>
  <c r="EFP18" i="10"/>
  <c r="EFQ18" i="10"/>
  <c r="EFR18" i="10"/>
  <c r="EFS18" i="10"/>
  <c r="EFT18" i="10"/>
  <c r="EFU18" i="10"/>
  <c r="EFV18" i="10"/>
  <c r="EFW18" i="10"/>
  <c r="EFX18" i="10"/>
  <c r="EFY18" i="10"/>
  <c r="EFZ18" i="10"/>
  <c r="EGA18" i="10"/>
  <c r="EGB18" i="10"/>
  <c r="EGC18" i="10"/>
  <c r="EGC19" i="10" s="1"/>
  <c r="EGC20" i="10" s="1"/>
  <c r="EGC21" i="10" s="1"/>
  <c r="EGC22" i="10" s="1"/>
  <c r="EGD18" i="10"/>
  <c r="EGE18" i="10"/>
  <c r="EGF18" i="10"/>
  <c r="EGG18" i="10"/>
  <c r="EGG19" i="10" s="1"/>
  <c r="EGG20" i="10" s="1"/>
  <c r="EGG21" i="10" s="1"/>
  <c r="EGG22" i="10" s="1"/>
  <c r="EGH18" i="10"/>
  <c r="EGI18" i="10"/>
  <c r="EGJ18" i="10"/>
  <c r="EGK18" i="10"/>
  <c r="EGL18" i="10"/>
  <c r="EGM18" i="10"/>
  <c r="EGN18" i="10"/>
  <c r="EGO18" i="10"/>
  <c r="EGP18" i="10"/>
  <c r="EGQ18" i="10"/>
  <c r="EGR18" i="10"/>
  <c r="EGS18" i="10"/>
  <c r="EGT18" i="10"/>
  <c r="EGU18" i="10"/>
  <c r="EGV18" i="10"/>
  <c r="EGW18" i="10"/>
  <c r="EGX18" i="10"/>
  <c r="EGY18" i="10"/>
  <c r="EGZ18" i="10"/>
  <c r="EHA18" i="10"/>
  <c r="EHB18" i="10"/>
  <c r="EHC18" i="10"/>
  <c r="EHD18" i="10"/>
  <c r="EHE18" i="10"/>
  <c r="EHF18" i="10"/>
  <c r="EHG18" i="10"/>
  <c r="EHH18" i="10"/>
  <c r="EHI18" i="10"/>
  <c r="EHJ18" i="10"/>
  <c r="EHK18" i="10"/>
  <c r="EHL18" i="10"/>
  <c r="EHM18" i="10"/>
  <c r="EHN18" i="10"/>
  <c r="EHO18" i="10"/>
  <c r="EHP18" i="10"/>
  <c r="EHQ18" i="10"/>
  <c r="EHR18" i="10"/>
  <c r="EHS18" i="10"/>
  <c r="EHT18" i="10"/>
  <c r="EHU18" i="10"/>
  <c r="EHV18" i="10"/>
  <c r="EHW18" i="10"/>
  <c r="EHX18" i="10"/>
  <c r="EHY18" i="10"/>
  <c r="EHZ18" i="10"/>
  <c r="EIA18" i="10"/>
  <c r="EIB18" i="10"/>
  <c r="EIC18" i="10"/>
  <c r="EID18" i="10"/>
  <c r="EIE18" i="10"/>
  <c r="EIF18" i="10"/>
  <c r="EIG18" i="10"/>
  <c r="EIH18" i="10"/>
  <c r="EII18" i="10"/>
  <c r="EIJ18" i="10"/>
  <c r="EIK18" i="10"/>
  <c r="EIL18" i="10"/>
  <c r="EIM18" i="10"/>
  <c r="EIN18" i="10"/>
  <c r="EIO18" i="10"/>
  <c r="EIP18" i="10"/>
  <c r="EIQ18" i="10"/>
  <c r="EIR18" i="10"/>
  <c r="EIS18" i="10"/>
  <c r="EIS19" i="10" s="1"/>
  <c r="EIS20" i="10" s="1"/>
  <c r="EIS21" i="10" s="1"/>
  <c r="EIS22" i="10" s="1"/>
  <c r="EIT18" i="10"/>
  <c r="EIU18" i="10"/>
  <c r="EIV18" i="10"/>
  <c r="EIW18" i="10"/>
  <c r="EIX18" i="10"/>
  <c r="EIY18" i="10"/>
  <c r="EIZ18" i="10"/>
  <c r="EJA18" i="10"/>
  <c r="EJB18" i="10"/>
  <c r="EJC18" i="10"/>
  <c r="EJD18" i="10"/>
  <c r="EJE18" i="10"/>
  <c r="EJF18" i="10"/>
  <c r="EJG18" i="10"/>
  <c r="EJH18" i="10"/>
  <c r="EJI18" i="10"/>
  <c r="EJJ18" i="10"/>
  <c r="EJK18" i="10"/>
  <c r="EJL18" i="10"/>
  <c r="EJM18" i="10"/>
  <c r="EJN18" i="10"/>
  <c r="EJO18" i="10"/>
  <c r="EJP18" i="10"/>
  <c r="EJQ18" i="10"/>
  <c r="EJR18" i="10"/>
  <c r="EJS18" i="10"/>
  <c r="EJT18" i="10"/>
  <c r="EJU18" i="10"/>
  <c r="EJV18" i="10"/>
  <c r="EJW18" i="10"/>
  <c r="EJX18" i="10"/>
  <c r="EJY18" i="10"/>
  <c r="EJZ18" i="10"/>
  <c r="EKA18" i="10"/>
  <c r="EKB18" i="10"/>
  <c r="EKC18" i="10"/>
  <c r="EKD18" i="10"/>
  <c r="EKE18" i="10"/>
  <c r="EKF18" i="10"/>
  <c r="EKG18" i="10"/>
  <c r="EKH18" i="10"/>
  <c r="EKI18" i="10"/>
  <c r="EKJ18" i="10"/>
  <c r="EKK18" i="10"/>
  <c r="EKL18" i="10"/>
  <c r="EKM18" i="10"/>
  <c r="EKN18" i="10"/>
  <c r="EKO18" i="10"/>
  <c r="EKP18" i="10"/>
  <c r="EKQ18" i="10"/>
  <c r="EKR18" i="10"/>
  <c r="EKS18" i="10"/>
  <c r="EKT18" i="10"/>
  <c r="EKU18" i="10"/>
  <c r="EKV18" i="10"/>
  <c r="EKW18" i="10"/>
  <c r="EKX18" i="10"/>
  <c r="EKY18" i="10"/>
  <c r="EKZ18" i="10"/>
  <c r="ELA18" i="10"/>
  <c r="ELB18" i="10"/>
  <c r="ELC18" i="10"/>
  <c r="ELD18" i="10"/>
  <c r="ELE18" i="10"/>
  <c r="ELE19" i="10" s="1"/>
  <c r="ELE20" i="10" s="1"/>
  <c r="ELE21" i="10" s="1"/>
  <c r="ELE22" i="10" s="1"/>
  <c r="ELF18" i="10"/>
  <c r="ELG18" i="10"/>
  <c r="ELH18" i="10"/>
  <c r="ELI18" i="10"/>
  <c r="ELJ18" i="10"/>
  <c r="ELK18" i="10"/>
  <c r="ELL18" i="10"/>
  <c r="ELM18" i="10"/>
  <c r="ELN18" i="10"/>
  <c r="ELO18" i="10"/>
  <c r="ELP18" i="10"/>
  <c r="ELQ18" i="10"/>
  <c r="ELR18" i="10"/>
  <c r="ELS18" i="10"/>
  <c r="ELT18" i="10"/>
  <c r="ELU18" i="10"/>
  <c r="ELV18" i="10"/>
  <c r="ELW18" i="10"/>
  <c r="ELX18" i="10"/>
  <c r="ELY18" i="10"/>
  <c r="ELZ18" i="10"/>
  <c r="EMA18" i="10"/>
  <c r="EMB18" i="10"/>
  <c r="EMC18" i="10"/>
  <c r="EMD18" i="10"/>
  <c r="EME18" i="10"/>
  <c r="EMF18" i="10"/>
  <c r="EMG18" i="10"/>
  <c r="EMH18" i="10"/>
  <c r="EMI18" i="10"/>
  <c r="EMJ18" i="10"/>
  <c r="EMK18" i="10"/>
  <c r="EML18" i="10"/>
  <c r="EMM18" i="10"/>
  <c r="EMN18" i="10"/>
  <c r="EMO18" i="10"/>
  <c r="EMP18" i="10"/>
  <c r="EMQ18" i="10"/>
  <c r="EMR18" i="10"/>
  <c r="EMS18" i="10"/>
  <c r="EMT18" i="10"/>
  <c r="EMU18" i="10"/>
  <c r="EMV18" i="10"/>
  <c r="EMW18" i="10"/>
  <c r="EMX18" i="10"/>
  <c r="EMY18" i="10"/>
  <c r="EMZ18" i="10"/>
  <c r="ENA18" i="10"/>
  <c r="ENB18" i="10"/>
  <c r="ENC18" i="10"/>
  <c r="END18" i="10"/>
  <c r="ENE18" i="10"/>
  <c r="ENF18" i="10"/>
  <c r="ENG18" i="10"/>
  <c r="ENH18" i="10"/>
  <c r="ENI18" i="10"/>
  <c r="ENJ18" i="10"/>
  <c r="ENK18" i="10"/>
  <c r="ENL18" i="10"/>
  <c r="ENM18" i="10"/>
  <c r="ENN18" i="10"/>
  <c r="ENO18" i="10"/>
  <c r="ENP18" i="10"/>
  <c r="ENQ18" i="10"/>
  <c r="ENQ19" i="10" s="1"/>
  <c r="ENQ20" i="10" s="1"/>
  <c r="ENQ21" i="10" s="1"/>
  <c r="ENQ22" i="10" s="1"/>
  <c r="ENR18" i="10"/>
  <c r="ENS18" i="10"/>
  <c r="ENT18" i="10"/>
  <c r="ENU18" i="10"/>
  <c r="ENV18" i="10"/>
  <c r="ENW18" i="10"/>
  <c r="ENX18" i="10"/>
  <c r="ENY18" i="10"/>
  <c r="ENZ18" i="10"/>
  <c r="EOA18" i="10"/>
  <c r="EOB18" i="10"/>
  <c r="EOC18" i="10"/>
  <c r="EOD18" i="10"/>
  <c r="EOE18" i="10"/>
  <c r="EOF18" i="10"/>
  <c r="EOG18" i="10"/>
  <c r="EOH18" i="10"/>
  <c r="EOI18" i="10"/>
  <c r="EOJ18" i="10"/>
  <c r="EOK18" i="10"/>
  <c r="EOL18" i="10"/>
  <c r="EOM18" i="10"/>
  <c r="EON18" i="10"/>
  <c r="EOO18" i="10"/>
  <c r="EOP18" i="10"/>
  <c r="EOQ18" i="10"/>
  <c r="EOR18" i="10"/>
  <c r="EOS18" i="10"/>
  <c r="EOT18" i="10"/>
  <c r="EOU18" i="10"/>
  <c r="EOV18" i="10"/>
  <c r="EOW18" i="10"/>
  <c r="EOX18" i="10"/>
  <c r="EOY18" i="10"/>
  <c r="EOZ18" i="10"/>
  <c r="EPA18" i="10"/>
  <c r="EPB18" i="10"/>
  <c r="EPC18" i="10"/>
  <c r="EPD18" i="10"/>
  <c r="EPE18" i="10"/>
  <c r="EPF18" i="10"/>
  <c r="EPG18" i="10"/>
  <c r="EPH18" i="10"/>
  <c r="EPI18" i="10"/>
  <c r="EPJ18" i="10"/>
  <c r="EPK18" i="10"/>
  <c r="EPL18" i="10"/>
  <c r="EPM18" i="10"/>
  <c r="EPN18" i="10"/>
  <c r="EPO18" i="10"/>
  <c r="EPP18" i="10"/>
  <c r="EPQ18" i="10"/>
  <c r="EPR18" i="10"/>
  <c r="EPS18" i="10"/>
  <c r="EPT18" i="10"/>
  <c r="EPU18" i="10"/>
  <c r="EPV18" i="10"/>
  <c r="EPW18" i="10"/>
  <c r="EPX18" i="10"/>
  <c r="EPY18" i="10"/>
  <c r="EPZ18" i="10"/>
  <c r="EQA18" i="10"/>
  <c r="EQB18" i="10"/>
  <c r="EQC18" i="10"/>
  <c r="EQC19" i="10" s="1"/>
  <c r="EQC20" i="10" s="1"/>
  <c r="EQC21" i="10" s="1"/>
  <c r="EQC22" i="10" s="1"/>
  <c r="EQD18" i="10"/>
  <c r="EQE18" i="10"/>
  <c r="EQF18" i="10"/>
  <c r="EQG18" i="10"/>
  <c r="EQH18" i="10"/>
  <c r="EQI18" i="10"/>
  <c r="EQJ18" i="10"/>
  <c r="EQK18" i="10"/>
  <c r="EQL18" i="10"/>
  <c r="EQM18" i="10"/>
  <c r="EQN18" i="10"/>
  <c r="EQO18" i="10"/>
  <c r="EQP18" i="10"/>
  <c r="EQQ18" i="10"/>
  <c r="EQR18" i="10"/>
  <c r="EQS18" i="10"/>
  <c r="EQT18" i="10"/>
  <c r="EQU18" i="10"/>
  <c r="EQV18" i="10"/>
  <c r="EQW18" i="10"/>
  <c r="EQX18" i="10"/>
  <c r="EQY18" i="10"/>
  <c r="EQZ18" i="10"/>
  <c r="ERA18" i="10"/>
  <c r="ERB18" i="10"/>
  <c r="ERC18" i="10"/>
  <c r="ERD18" i="10"/>
  <c r="ERE18" i="10"/>
  <c r="ERF18" i="10"/>
  <c r="ERG18" i="10"/>
  <c r="ERH18" i="10"/>
  <c r="ERI18" i="10"/>
  <c r="ERJ18" i="10"/>
  <c r="ERK18" i="10"/>
  <c r="ERL18" i="10"/>
  <c r="ERM18" i="10"/>
  <c r="ERN18" i="10"/>
  <c r="ERO18" i="10"/>
  <c r="ERP18" i="10"/>
  <c r="ERQ18" i="10"/>
  <c r="ERR18" i="10"/>
  <c r="ERS18" i="10"/>
  <c r="ERT18" i="10"/>
  <c r="ERU18" i="10"/>
  <c r="ERV18" i="10"/>
  <c r="ERW18" i="10"/>
  <c r="ERX18" i="10"/>
  <c r="ERY18" i="10"/>
  <c r="ERZ18" i="10"/>
  <c r="ESA18" i="10"/>
  <c r="ESB18" i="10"/>
  <c r="ESC18" i="10"/>
  <c r="ESD18" i="10"/>
  <c r="ESE18" i="10"/>
  <c r="ESF18" i="10"/>
  <c r="ESG18" i="10"/>
  <c r="ESH18" i="10"/>
  <c r="ESI18" i="10"/>
  <c r="ESJ18" i="10"/>
  <c r="ESK18" i="10"/>
  <c r="ESL18" i="10"/>
  <c r="ESM18" i="10"/>
  <c r="ESN18" i="10"/>
  <c r="ESO18" i="10"/>
  <c r="ESO19" i="10" s="1"/>
  <c r="ESO20" i="10" s="1"/>
  <c r="ESO21" i="10" s="1"/>
  <c r="ESO22" i="10" s="1"/>
  <c r="ESP18" i="10"/>
  <c r="ESQ18" i="10"/>
  <c r="ESR18" i="10"/>
  <c r="ESS18" i="10"/>
  <c r="EST18" i="10"/>
  <c r="ESU18" i="10"/>
  <c r="ESV18" i="10"/>
  <c r="ESW18" i="10"/>
  <c r="ESX18" i="10"/>
  <c r="ESY18" i="10"/>
  <c r="ESZ18" i="10"/>
  <c r="ETA18" i="10"/>
  <c r="ETB18" i="10"/>
  <c r="ETC18" i="10"/>
  <c r="ETD18" i="10"/>
  <c r="ETE18" i="10"/>
  <c r="ETF18" i="10"/>
  <c r="ETG18" i="10"/>
  <c r="ETH18" i="10"/>
  <c r="ETI18" i="10"/>
  <c r="ETJ18" i="10"/>
  <c r="ETK18" i="10"/>
  <c r="ETL18" i="10"/>
  <c r="ETM18" i="10"/>
  <c r="ETN18" i="10"/>
  <c r="ETO18" i="10"/>
  <c r="ETP18" i="10"/>
  <c r="ETQ18" i="10"/>
  <c r="ETR18" i="10"/>
  <c r="ETS18" i="10"/>
  <c r="ETT18" i="10"/>
  <c r="ETU18" i="10"/>
  <c r="ETV18" i="10"/>
  <c r="ETW18" i="10"/>
  <c r="ETX18" i="10"/>
  <c r="ETY18" i="10"/>
  <c r="ETZ18" i="10"/>
  <c r="EUA18" i="10"/>
  <c r="EUB18" i="10"/>
  <c r="EUC18" i="10"/>
  <c r="EUD18" i="10"/>
  <c r="EUE18" i="10"/>
  <c r="EUF18" i="10"/>
  <c r="EUG18" i="10"/>
  <c r="EUH18" i="10"/>
  <c r="EUI18" i="10"/>
  <c r="EUJ18" i="10"/>
  <c r="EUK18" i="10"/>
  <c r="EUL18" i="10"/>
  <c r="EUM18" i="10"/>
  <c r="EUN18" i="10"/>
  <c r="EUO18" i="10"/>
  <c r="EUP18" i="10"/>
  <c r="EUQ18" i="10"/>
  <c r="EUR18" i="10"/>
  <c r="EUS18" i="10"/>
  <c r="EUT18" i="10"/>
  <c r="EUU18" i="10"/>
  <c r="EUV18" i="10"/>
  <c r="EUW18" i="10"/>
  <c r="EUX18" i="10"/>
  <c r="EUY18" i="10"/>
  <c r="EUZ18" i="10"/>
  <c r="EVA18" i="10"/>
  <c r="EVA19" i="10" s="1"/>
  <c r="EVA20" i="10" s="1"/>
  <c r="EVA21" i="10" s="1"/>
  <c r="EVA22" i="10" s="1"/>
  <c r="EVB18" i="10"/>
  <c r="EVC18" i="10"/>
  <c r="EVD18" i="10"/>
  <c r="EVE18" i="10"/>
  <c r="EVF18" i="10"/>
  <c r="EVG18" i="10"/>
  <c r="EVH18" i="10"/>
  <c r="EVI18" i="10"/>
  <c r="EVJ18" i="10"/>
  <c r="EVK18" i="10"/>
  <c r="EVL18" i="10"/>
  <c r="EVM18" i="10"/>
  <c r="EVN18" i="10"/>
  <c r="EVO18" i="10"/>
  <c r="EVP18" i="10"/>
  <c r="EVQ18" i="10"/>
  <c r="EVR18" i="10"/>
  <c r="EVS18" i="10"/>
  <c r="EVT18" i="10"/>
  <c r="EVU18" i="10"/>
  <c r="EVV18" i="10"/>
  <c r="EVW18" i="10"/>
  <c r="EVX18" i="10"/>
  <c r="EVY18" i="10"/>
  <c r="EVZ18" i="10"/>
  <c r="EWA18" i="10"/>
  <c r="EWB18" i="10"/>
  <c r="EWC18" i="10"/>
  <c r="EWD18" i="10"/>
  <c r="EWE18" i="10"/>
  <c r="EWF18" i="10"/>
  <c r="EWG18" i="10"/>
  <c r="EWH18" i="10"/>
  <c r="EWI18" i="10"/>
  <c r="EWJ18" i="10"/>
  <c r="EWK18" i="10"/>
  <c r="EWL18" i="10"/>
  <c r="EWM18" i="10"/>
  <c r="EWN18" i="10"/>
  <c r="EWO18" i="10"/>
  <c r="EWP18" i="10"/>
  <c r="EWQ18" i="10"/>
  <c r="EWR18" i="10"/>
  <c r="EWS18" i="10"/>
  <c r="EWT18" i="10"/>
  <c r="EWU18" i="10"/>
  <c r="EWV18" i="10"/>
  <c r="EWW18" i="10"/>
  <c r="EWX18" i="10"/>
  <c r="EWY18" i="10"/>
  <c r="EWZ18" i="10"/>
  <c r="EXA18" i="10"/>
  <c r="EXB18" i="10"/>
  <c r="EXC18" i="10"/>
  <c r="EXD18" i="10"/>
  <c r="EXE18" i="10"/>
  <c r="EXF18" i="10"/>
  <c r="EXG18" i="10"/>
  <c r="EXH18" i="10"/>
  <c r="EXI18" i="10"/>
  <c r="EXJ18" i="10"/>
  <c r="EXK18" i="10"/>
  <c r="EXL18" i="10"/>
  <c r="EXM18" i="10"/>
  <c r="EXM19" i="10" s="1"/>
  <c r="EXM20" i="10" s="1"/>
  <c r="EXM21" i="10" s="1"/>
  <c r="EXM22" i="10" s="1"/>
  <c r="EXN18" i="10"/>
  <c r="EXO18" i="10"/>
  <c r="EXP18" i="10"/>
  <c r="EXQ18" i="10"/>
  <c r="EXR18" i="10"/>
  <c r="EXS18" i="10"/>
  <c r="EXT18" i="10"/>
  <c r="EXU18" i="10"/>
  <c r="EXV18" i="10"/>
  <c r="EXW18" i="10"/>
  <c r="EXX18" i="10"/>
  <c r="EXY18" i="10"/>
  <c r="EXZ18" i="10"/>
  <c r="EYA18" i="10"/>
  <c r="EYB18" i="10"/>
  <c r="EYC18" i="10"/>
  <c r="EYD18" i="10"/>
  <c r="EYE18" i="10"/>
  <c r="EYF18" i="10"/>
  <c r="EYG18" i="10"/>
  <c r="EYH18" i="10"/>
  <c r="EYI18" i="10"/>
  <c r="EYJ18" i="10"/>
  <c r="EYK18" i="10"/>
  <c r="EYL18" i="10"/>
  <c r="EYM18" i="10"/>
  <c r="EYN18" i="10"/>
  <c r="EYO18" i="10"/>
  <c r="EYP18" i="10"/>
  <c r="EYQ18" i="10"/>
  <c r="EYR18" i="10"/>
  <c r="EYS18" i="10"/>
  <c r="EYT18" i="10"/>
  <c r="EYU18" i="10"/>
  <c r="EYV18" i="10"/>
  <c r="EYW18" i="10"/>
  <c r="EYX18" i="10"/>
  <c r="EYY18" i="10"/>
  <c r="EYZ18" i="10"/>
  <c r="EZA18" i="10"/>
  <c r="EZB18" i="10"/>
  <c r="EZC18" i="10"/>
  <c r="EZD18" i="10"/>
  <c r="EZE18" i="10"/>
  <c r="EZF18" i="10"/>
  <c r="EZG18" i="10"/>
  <c r="EZH18" i="10"/>
  <c r="EZI18" i="10"/>
  <c r="EZJ18" i="10"/>
  <c r="EZK18" i="10"/>
  <c r="EZL18" i="10"/>
  <c r="EZM18" i="10"/>
  <c r="EZN18" i="10"/>
  <c r="EZO18" i="10"/>
  <c r="EZP18" i="10"/>
  <c r="EZQ18" i="10"/>
  <c r="EZR18" i="10"/>
  <c r="EZS18" i="10"/>
  <c r="EZT18" i="10"/>
  <c r="EZU18" i="10"/>
  <c r="EZV18" i="10"/>
  <c r="EZW18" i="10"/>
  <c r="EZX18" i="10"/>
  <c r="EZY18" i="10"/>
  <c r="EZY19" i="10" s="1"/>
  <c r="EZY20" i="10" s="1"/>
  <c r="EZY21" i="10" s="1"/>
  <c r="EZY22" i="10" s="1"/>
  <c r="EZZ18" i="10"/>
  <c r="FAA18" i="10"/>
  <c r="FAB18" i="10"/>
  <c r="FAC18" i="10"/>
  <c r="FAD18" i="10"/>
  <c r="FAE18" i="10"/>
  <c r="FAF18" i="10"/>
  <c r="FAG18" i="10"/>
  <c r="FAH18" i="10"/>
  <c r="FAI18" i="10"/>
  <c r="FAJ18" i="10"/>
  <c r="FAK18" i="10"/>
  <c r="FAL18" i="10"/>
  <c r="FAM18" i="10"/>
  <c r="FAN18" i="10"/>
  <c r="FAO18" i="10"/>
  <c r="FAP18" i="10"/>
  <c r="FAQ18" i="10"/>
  <c r="FAR18" i="10"/>
  <c r="FAS18" i="10"/>
  <c r="FAT18" i="10"/>
  <c r="FAU18" i="10"/>
  <c r="FAV18" i="10"/>
  <c r="FAW18" i="10"/>
  <c r="FAX18" i="10"/>
  <c r="FAY18" i="10"/>
  <c r="FAZ18" i="10"/>
  <c r="FBA18" i="10"/>
  <c r="FBB18" i="10"/>
  <c r="FBC18" i="10"/>
  <c r="FBD18" i="10"/>
  <c r="FBE18" i="10"/>
  <c r="FBF18" i="10"/>
  <c r="FBG18" i="10"/>
  <c r="FBH18" i="10"/>
  <c r="FBI18" i="10"/>
  <c r="FBJ18" i="10"/>
  <c r="FBK18" i="10"/>
  <c r="FBL18" i="10"/>
  <c r="FBM18" i="10"/>
  <c r="FBN18" i="10"/>
  <c r="FBO18" i="10"/>
  <c r="FBP18" i="10"/>
  <c r="FBQ18" i="10"/>
  <c r="FBR18" i="10"/>
  <c r="FBS18" i="10"/>
  <c r="FBT18" i="10"/>
  <c r="FBU18" i="10"/>
  <c r="FBV18" i="10"/>
  <c r="FBW18" i="10"/>
  <c r="FBX18" i="10"/>
  <c r="FBY18" i="10"/>
  <c r="FBZ18" i="10"/>
  <c r="FCA18" i="10"/>
  <c r="FCB18" i="10"/>
  <c r="FCC18" i="10"/>
  <c r="FCD18" i="10"/>
  <c r="FCE18" i="10"/>
  <c r="FCF18" i="10"/>
  <c r="FCG18" i="10"/>
  <c r="FCH18" i="10"/>
  <c r="FCI18" i="10"/>
  <c r="FCJ18" i="10"/>
  <c r="FCK18" i="10"/>
  <c r="FCK19" i="10" s="1"/>
  <c r="FCK20" i="10" s="1"/>
  <c r="FCK21" i="10" s="1"/>
  <c r="FCK22" i="10" s="1"/>
  <c r="FCL18" i="10"/>
  <c r="FCM18" i="10"/>
  <c r="FCN18" i="10"/>
  <c r="FCO18" i="10"/>
  <c r="FCP18" i="10"/>
  <c r="FCQ18" i="10"/>
  <c r="FCR18" i="10"/>
  <c r="FCS18" i="10"/>
  <c r="FCT18" i="10"/>
  <c r="FCU18" i="10"/>
  <c r="FCV18" i="10"/>
  <c r="FCW18" i="10"/>
  <c r="FCX18" i="10"/>
  <c r="FCY18" i="10"/>
  <c r="FCZ18" i="10"/>
  <c r="FDA18" i="10"/>
  <c r="FDB18" i="10"/>
  <c r="FDC18" i="10"/>
  <c r="FDD18" i="10"/>
  <c r="FDE18" i="10"/>
  <c r="FDF18" i="10"/>
  <c r="FDG18" i="10"/>
  <c r="FDH18" i="10"/>
  <c r="FDI18" i="10"/>
  <c r="FDJ18" i="10"/>
  <c r="FDK18" i="10"/>
  <c r="FDL18" i="10"/>
  <c r="FDM18" i="10"/>
  <c r="FDN18" i="10"/>
  <c r="FDO18" i="10"/>
  <c r="FDP18" i="10"/>
  <c r="FDQ18" i="10"/>
  <c r="FDR18" i="10"/>
  <c r="FDS18" i="10"/>
  <c r="FDT18" i="10"/>
  <c r="FDU18" i="10"/>
  <c r="FDV18" i="10"/>
  <c r="FDW18" i="10"/>
  <c r="FDX18" i="10"/>
  <c r="FDY18" i="10"/>
  <c r="FDZ18" i="10"/>
  <c r="FEA18" i="10"/>
  <c r="FEB18" i="10"/>
  <c r="FEC18" i="10"/>
  <c r="FED18" i="10"/>
  <c r="FEE18" i="10"/>
  <c r="FEF18" i="10"/>
  <c r="FEG18" i="10"/>
  <c r="FEH18" i="10"/>
  <c r="FEI18" i="10"/>
  <c r="FEJ18" i="10"/>
  <c r="FEK18" i="10"/>
  <c r="FEL18" i="10"/>
  <c r="FEM18" i="10"/>
  <c r="FEN18" i="10"/>
  <c r="FEO18" i="10"/>
  <c r="FEP18" i="10"/>
  <c r="FEQ18" i="10"/>
  <c r="FER18" i="10"/>
  <c r="FES18" i="10"/>
  <c r="FET18" i="10"/>
  <c r="FEU18" i="10"/>
  <c r="FEV18" i="10"/>
  <c r="FEW18" i="10"/>
  <c r="FEW19" i="10" s="1"/>
  <c r="FEW20" i="10" s="1"/>
  <c r="FEW21" i="10" s="1"/>
  <c r="FEW22" i="10" s="1"/>
  <c r="FEX18" i="10"/>
  <c r="FEY18" i="10"/>
  <c r="FEZ18" i="10"/>
  <c r="FFA18" i="10"/>
  <c r="FFB18" i="10"/>
  <c r="FFC18" i="10"/>
  <c r="FFD18" i="10"/>
  <c r="FFE18" i="10"/>
  <c r="FFF18" i="10"/>
  <c r="FFG18" i="10"/>
  <c r="FFH18" i="10"/>
  <c r="FFI18" i="10"/>
  <c r="FFJ18" i="10"/>
  <c r="FFK18" i="10"/>
  <c r="FFL18" i="10"/>
  <c r="FFM18" i="10"/>
  <c r="FFN18" i="10"/>
  <c r="FFO18" i="10"/>
  <c r="FFP18" i="10"/>
  <c r="FFQ18" i="10"/>
  <c r="FFR18" i="10"/>
  <c r="FFS18" i="10"/>
  <c r="FFT18" i="10"/>
  <c r="FFU18" i="10"/>
  <c r="FFV18" i="10"/>
  <c r="FFW18" i="10"/>
  <c r="FFX18" i="10"/>
  <c r="FFY18" i="10"/>
  <c r="FFZ18" i="10"/>
  <c r="FGA18" i="10"/>
  <c r="FGB18" i="10"/>
  <c r="FGC18" i="10"/>
  <c r="FGD18" i="10"/>
  <c r="FGE18" i="10"/>
  <c r="FGF18" i="10"/>
  <c r="FGG18" i="10"/>
  <c r="FGH18" i="10"/>
  <c r="FGI18" i="10"/>
  <c r="FGJ18" i="10"/>
  <c r="FGK18" i="10"/>
  <c r="FGL18" i="10"/>
  <c r="FGM18" i="10"/>
  <c r="FGN18" i="10"/>
  <c r="FGO18" i="10"/>
  <c r="FGP18" i="10"/>
  <c r="FGQ18" i="10"/>
  <c r="FGR18" i="10"/>
  <c r="FGS18" i="10"/>
  <c r="FGT18" i="10"/>
  <c r="FGU18" i="10"/>
  <c r="FGV18" i="10"/>
  <c r="FGW18" i="10"/>
  <c r="FGX18" i="10"/>
  <c r="FGY18" i="10"/>
  <c r="FGZ18" i="10"/>
  <c r="FHA18" i="10"/>
  <c r="FHB18" i="10"/>
  <c r="FHC18" i="10"/>
  <c r="FHD18" i="10"/>
  <c r="FHE18" i="10"/>
  <c r="FHF18" i="10"/>
  <c r="FHG18" i="10"/>
  <c r="FHH18" i="10"/>
  <c r="FHI18" i="10"/>
  <c r="FHI19" i="10" s="1"/>
  <c r="FHI20" i="10" s="1"/>
  <c r="FHI21" i="10" s="1"/>
  <c r="FHI22" i="10" s="1"/>
  <c r="FHJ18" i="10"/>
  <c r="FHK18" i="10"/>
  <c r="FHL18" i="10"/>
  <c r="FHM18" i="10"/>
  <c r="FHN18" i="10"/>
  <c r="FHO18" i="10"/>
  <c r="FHP18" i="10"/>
  <c r="FHQ18" i="10"/>
  <c r="FHR18" i="10"/>
  <c r="FHS18" i="10"/>
  <c r="FHT18" i="10"/>
  <c r="FHU18" i="10"/>
  <c r="FHV18" i="10"/>
  <c r="FHW18" i="10"/>
  <c r="FHX18" i="10"/>
  <c r="FHY18" i="10"/>
  <c r="FHZ18" i="10"/>
  <c r="FIA18" i="10"/>
  <c r="FIB18" i="10"/>
  <c r="FIC18" i="10"/>
  <c r="FID18" i="10"/>
  <c r="FIE18" i="10"/>
  <c r="FIF18" i="10"/>
  <c r="FIG18" i="10"/>
  <c r="FIH18" i="10"/>
  <c r="FII18" i="10"/>
  <c r="FIJ18" i="10"/>
  <c r="FIK18" i="10"/>
  <c r="FIL18" i="10"/>
  <c r="FIM18" i="10"/>
  <c r="FIN18" i="10"/>
  <c r="FIO18" i="10"/>
  <c r="FIP18" i="10"/>
  <c r="FIQ18" i="10"/>
  <c r="FIR18" i="10"/>
  <c r="FIS18" i="10"/>
  <c r="FIT18" i="10"/>
  <c r="FIU18" i="10"/>
  <c r="FIV18" i="10"/>
  <c r="FIW18" i="10"/>
  <c r="FIX18" i="10"/>
  <c r="FIY18" i="10"/>
  <c r="FIZ18" i="10"/>
  <c r="FJA18" i="10"/>
  <c r="FJB18" i="10"/>
  <c r="FJC18" i="10"/>
  <c r="FJD18" i="10"/>
  <c r="FJE18" i="10"/>
  <c r="FJF18" i="10"/>
  <c r="FJG18" i="10"/>
  <c r="FJH18" i="10"/>
  <c r="FJI18" i="10"/>
  <c r="FJJ18" i="10"/>
  <c r="FJK18" i="10"/>
  <c r="FJL18" i="10"/>
  <c r="FJM18" i="10"/>
  <c r="FJN18" i="10"/>
  <c r="FJO18" i="10"/>
  <c r="FJP18" i="10"/>
  <c r="FJQ18" i="10"/>
  <c r="FJR18" i="10"/>
  <c r="FJS18" i="10"/>
  <c r="FJT18" i="10"/>
  <c r="FJU18" i="10"/>
  <c r="FJU19" i="10" s="1"/>
  <c r="FJU20" i="10" s="1"/>
  <c r="FJU21" i="10" s="1"/>
  <c r="FJU22" i="10" s="1"/>
  <c r="FJV18" i="10"/>
  <c r="FJW18" i="10"/>
  <c r="FJX18" i="10"/>
  <c r="FJY18" i="10"/>
  <c r="FJZ18" i="10"/>
  <c r="FKA18" i="10"/>
  <c r="FKB18" i="10"/>
  <c r="FKC18" i="10"/>
  <c r="FKD18" i="10"/>
  <c r="FKE18" i="10"/>
  <c r="FKF18" i="10"/>
  <c r="FKG18" i="10"/>
  <c r="FKH18" i="10"/>
  <c r="FKI18" i="10"/>
  <c r="FKJ18" i="10"/>
  <c r="FKK18" i="10"/>
  <c r="FKL18" i="10"/>
  <c r="FKM18" i="10"/>
  <c r="FKN18" i="10"/>
  <c r="FKO18" i="10"/>
  <c r="FKP18" i="10"/>
  <c r="FKQ18" i="10"/>
  <c r="FKR18" i="10"/>
  <c r="FKS18" i="10"/>
  <c r="FKT18" i="10"/>
  <c r="FKU18" i="10"/>
  <c r="FKV18" i="10"/>
  <c r="FKW18" i="10"/>
  <c r="FKX18" i="10"/>
  <c r="FKY18" i="10"/>
  <c r="FKZ18" i="10"/>
  <c r="FLA18" i="10"/>
  <c r="FLB18" i="10"/>
  <c r="FLC18" i="10"/>
  <c r="FLD18" i="10"/>
  <c r="FLE18" i="10"/>
  <c r="FLF18" i="10"/>
  <c r="FLG18" i="10"/>
  <c r="FLH18" i="10"/>
  <c r="FLI18" i="10"/>
  <c r="FLJ18" i="10"/>
  <c r="FLK18" i="10"/>
  <c r="FLL18" i="10"/>
  <c r="FLM18" i="10"/>
  <c r="FLN18" i="10"/>
  <c r="FLO18" i="10"/>
  <c r="FLP18" i="10"/>
  <c r="FLQ18" i="10"/>
  <c r="FLR18" i="10"/>
  <c r="FLS18" i="10"/>
  <c r="FLT18" i="10"/>
  <c r="FLU18" i="10"/>
  <c r="FLV18" i="10"/>
  <c r="FLW18" i="10"/>
  <c r="FLX18" i="10"/>
  <c r="FLY18" i="10"/>
  <c r="FLZ18" i="10"/>
  <c r="FMA18" i="10"/>
  <c r="FMB18" i="10"/>
  <c r="FMC18" i="10"/>
  <c r="FMD18" i="10"/>
  <c r="FME18" i="10"/>
  <c r="FMF18" i="10"/>
  <c r="FMG18" i="10"/>
  <c r="FMG19" i="10" s="1"/>
  <c r="FMG20" i="10" s="1"/>
  <c r="FMG21" i="10" s="1"/>
  <c r="FMG22" i="10" s="1"/>
  <c r="FMH18" i="10"/>
  <c r="FMI18" i="10"/>
  <c r="FMJ18" i="10"/>
  <c r="FMK18" i="10"/>
  <c r="FML18" i="10"/>
  <c r="FMM18" i="10"/>
  <c r="FMN18" i="10"/>
  <c r="FMO18" i="10"/>
  <c r="FMP18" i="10"/>
  <c r="FMQ18" i="10"/>
  <c r="FMR18" i="10"/>
  <c r="FMS18" i="10"/>
  <c r="FMT18" i="10"/>
  <c r="FMU18" i="10"/>
  <c r="FMV18" i="10"/>
  <c r="FMW18" i="10"/>
  <c r="FMX18" i="10"/>
  <c r="FMY18" i="10"/>
  <c r="FMZ18" i="10"/>
  <c r="FNA18" i="10"/>
  <c r="FNB18" i="10"/>
  <c r="FNC18" i="10"/>
  <c r="FND18" i="10"/>
  <c r="FNE18" i="10"/>
  <c r="FNF18" i="10"/>
  <c r="FNG18" i="10"/>
  <c r="FNH18" i="10"/>
  <c r="FNI18" i="10"/>
  <c r="FNJ18" i="10"/>
  <c r="FNK18" i="10"/>
  <c r="FNL18" i="10"/>
  <c r="FNM18" i="10"/>
  <c r="FNN18" i="10"/>
  <c r="FNO18" i="10"/>
  <c r="FNP18" i="10"/>
  <c r="FNQ18" i="10"/>
  <c r="FNR18" i="10"/>
  <c r="FNS18" i="10"/>
  <c r="FNT18" i="10"/>
  <c r="FNU18" i="10"/>
  <c r="FNV18" i="10"/>
  <c r="FNW18" i="10"/>
  <c r="FNX18" i="10"/>
  <c r="FNY18" i="10"/>
  <c r="FNZ18" i="10"/>
  <c r="FOA18" i="10"/>
  <c r="FOB18" i="10"/>
  <c r="FOC18" i="10"/>
  <c r="FOD18" i="10"/>
  <c r="FOE18" i="10"/>
  <c r="FOF18" i="10"/>
  <c r="FOG18" i="10"/>
  <c r="FOH18" i="10"/>
  <c r="FOI18" i="10"/>
  <c r="FOJ18" i="10"/>
  <c r="FOK18" i="10"/>
  <c r="FOL18" i="10"/>
  <c r="FOM18" i="10"/>
  <c r="FON18" i="10"/>
  <c r="FOO18" i="10"/>
  <c r="FOP18" i="10"/>
  <c r="FOQ18" i="10"/>
  <c r="FOR18" i="10"/>
  <c r="FOS18" i="10"/>
  <c r="FOS19" i="10" s="1"/>
  <c r="FOS20" i="10" s="1"/>
  <c r="FOS21" i="10" s="1"/>
  <c r="FOS22" i="10" s="1"/>
  <c r="FOT18" i="10"/>
  <c r="FOU18" i="10"/>
  <c r="FOV18" i="10"/>
  <c r="FOW18" i="10"/>
  <c r="FOX18" i="10"/>
  <c r="FOY18" i="10"/>
  <c r="FOZ18" i="10"/>
  <c r="FPA18" i="10"/>
  <c r="FPB18" i="10"/>
  <c r="FPC18" i="10"/>
  <c r="FPD18" i="10"/>
  <c r="FPE18" i="10"/>
  <c r="FPF18" i="10"/>
  <c r="FPG18" i="10"/>
  <c r="FPH18" i="10"/>
  <c r="FPI18" i="10"/>
  <c r="FPJ18" i="10"/>
  <c r="FPK18" i="10"/>
  <c r="FPL18" i="10"/>
  <c r="FPM18" i="10"/>
  <c r="FPN18" i="10"/>
  <c r="FPO18" i="10"/>
  <c r="FPP18" i="10"/>
  <c r="FPQ18" i="10"/>
  <c r="FPR18" i="10"/>
  <c r="FPS18" i="10"/>
  <c r="FPT18" i="10"/>
  <c r="FPU18" i="10"/>
  <c r="FPV18" i="10"/>
  <c r="FPW18" i="10"/>
  <c r="FPX18" i="10"/>
  <c r="FPY18" i="10"/>
  <c r="FPZ18" i="10"/>
  <c r="FQA18" i="10"/>
  <c r="FQB18" i="10"/>
  <c r="FQC18" i="10"/>
  <c r="FQD18" i="10"/>
  <c r="FQE18" i="10"/>
  <c r="FQF18" i="10"/>
  <c r="FQG18" i="10"/>
  <c r="FQH18" i="10"/>
  <c r="FQI18" i="10"/>
  <c r="FQJ18" i="10"/>
  <c r="FQK18" i="10"/>
  <c r="FQL18" i="10"/>
  <c r="FQM18" i="10"/>
  <c r="FQN18" i="10"/>
  <c r="FQO18" i="10"/>
  <c r="FQP18" i="10"/>
  <c r="FQQ18" i="10"/>
  <c r="FQR18" i="10"/>
  <c r="FQS18" i="10"/>
  <c r="FQT18" i="10"/>
  <c r="FQU18" i="10"/>
  <c r="FQV18" i="10"/>
  <c r="FQW18" i="10"/>
  <c r="FQX18" i="10"/>
  <c r="FQY18" i="10"/>
  <c r="FQZ18" i="10"/>
  <c r="FRA18" i="10"/>
  <c r="FRB18" i="10"/>
  <c r="FRC18" i="10"/>
  <c r="FRD18" i="10"/>
  <c r="FRE18" i="10"/>
  <c r="FRE19" i="10" s="1"/>
  <c r="FRE20" i="10" s="1"/>
  <c r="FRE21" i="10" s="1"/>
  <c r="FRE22" i="10" s="1"/>
  <c r="FRF18" i="10"/>
  <c r="FRG18" i="10"/>
  <c r="FRH18" i="10"/>
  <c r="FRI18" i="10"/>
  <c r="FRJ18" i="10"/>
  <c r="FRK18" i="10"/>
  <c r="FRL18" i="10"/>
  <c r="FRM18" i="10"/>
  <c r="FRN18" i="10"/>
  <c r="FRO18" i="10"/>
  <c r="FRP18" i="10"/>
  <c r="FRQ18" i="10"/>
  <c r="FRR18" i="10"/>
  <c r="FRS18" i="10"/>
  <c r="FRT18" i="10"/>
  <c r="FRU18" i="10"/>
  <c r="FRV18" i="10"/>
  <c r="FRW18" i="10"/>
  <c r="FRX18" i="10"/>
  <c r="FRY18" i="10"/>
  <c r="FRZ18" i="10"/>
  <c r="FSA18" i="10"/>
  <c r="FSB18" i="10"/>
  <c r="FSC18" i="10"/>
  <c r="FSD18" i="10"/>
  <c r="FSE18" i="10"/>
  <c r="FSF18" i="10"/>
  <c r="FSG18" i="10"/>
  <c r="FSH18" i="10"/>
  <c r="FSI18" i="10"/>
  <c r="FSJ18" i="10"/>
  <c r="FSK18" i="10"/>
  <c r="FSL18" i="10"/>
  <c r="FSM18" i="10"/>
  <c r="FSN18" i="10"/>
  <c r="FSO18" i="10"/>
  <c r="FSP18" i="10"/>
  <c r="FSQ18" i="10"/>
  <c r="FSR18" i="10"/>
  <c r="FSS18" i="10"/>
  <c r="FST18" i="10"/>
  <c r="FSU18" i="10"/>
  <c r="FSV18" i="10"/>
  <c r="FSW18" i="10"/>
  <c r="FSX18" i="10"/>
  <c r="FSY18" i="10"/>
  <c r="FSZ18" i="10"/>
  <c r="FTA18" i="10"/>
  <c r="FTB18" i="10"/>
  <c r="FTC18" i="10"/>
  <c r="FTD18" i="10"/>
  <c r="FTE18" i="10"/>
  <c r="FTF18" i="10"/>
  <c r="FTG18" i="10"/>
  <c r="FTH18" i="10"/>
  <c r="FTI18" i="10"/>
  <c r="FTJ18" i="10"/>
  <c r="FTK18" i="10"/>
  <c r="FTL18" i="10"/>
  <c r="FTM18" i="10"/>
  <c r="FTN18" i="10"/>
  <c r="FTO18" i="10"/>
  <c r="FTP18" i="10"/>
  <c r="FTQ18" i="10"/>
  <c r="FTQ19" i="10" s="1"/>
  <c r="FTQ20" i="10" s="1"/>
  <c r="FTQ21" i="10" s="1"/>
  <c r="FTQ22" i="10" s="1"/>
  <c r="FTR18" i="10"/>
  <c r="FTR19" i="10" s="1"/>
  <c r="FTR20" i="10" s="1"/>
  <c r="FTR21" i="10" s="1"/>
  <c r="FTR22" i="10" s="1"/>
  <c r="FTS18" i="10"/>
  <c r="FTT18" i="10"/>
  <c r="FTU18" i="10"/>
  <c r="FTV18" i="10"/>
  <c r="FTW18" i="10"/>
  <c r="FTX18" i="10"/>
  <c r="FTY18" i="10"/>
  <c r="FTZ18" i="10"/>
  <c r="FUA18" i="10"/>
  <c r="FUB18" i="10"/>
  <c r="FUC18" i="10"/>
  <c r="FUD18" i="10"/>
  <c r="FUE18" i="10"/>
  <c r="FUF18" i="10"/>
  <c r="FUG18" i="10"/>
  <c r="FUH18" i="10"/>
  <c r="FUI18" i="10"/>
  <c r="FUJ18" i="10"/>
  <c r="FUK18" i="10"/>
  <c r="FUL18" i="10"/>
  <c r="FUM18" i="10"/>
  <c r="FUN18" i="10"/>
  <c r="FUO18" i="10"/>
  <c r="FUP18" i="10"/>
  <c r="FUQ18" i="10"/>
  <c r="FUR18" i="10"/>
  <c r="FUS18" i="10"/>
  <c r="FUT18" i="10"/>
  <c r="FUU18" i="10"/>
  <c r="FUV18" i="10"/>
  <c r="FUW18" i="10"/>
  <c r="FUX18" i="10"/>
  <c r="FUY18" i="10"/>
  <c r="FUZ18" i="10"/>
  <c r="FVA18" i="10"/>
  <c r="FVB18" i="10"/>
  <c r="FVC18" i="10"/>
  <c r="FVD18" i="10"/>
  <c r="FVE18" i="10"/>
  <c r="FVF18" i="10"/>
  <c r="FVG18" i="10"/>
  <c r="FVH18" i="10"/>
  <c r="FVI18" i="10"/>
  <c r="FVJ18" i="10"/>
  <c r="FVK18" i="10"/>
  <c r="FVL18" i="10"/>
  <c r="FVM18" i="10"/>
  <c r="FVN18" i="10"/>
  <c r="FVO18" i="10"/>
  <c r="FVP18" i="10"/>
  <c r="FVQ18" i="10"/>
  <c r="FVR18" i="10"/>
  <c r="FVS18" i="10"/>
  <c r="FVT18" i="10"/>
  <c r="FVU18" i="10"/>
  <c r="FVV18" i="10"/>
  <c r="FVW18" i="10"/>
  <c r="FVX18" i="10"/>
  <c r="FVY18" i="10"/>
  <c r="FVZ18" i="10"/>
  <c r="FWA18" i="10"/>
  <c r="FWB18" i="10"/>
  <c r="FWC18" i="10"/>
  <c r="FWC19" i="10" s="1"/>
  <c r="FWC20" i="10" s="1"/>
  <c r="FWC21" i="10" s="1"/>
  <c r="FWC22" i="10" s="1"/>
  <c r="FWD18" i="10"/>
  <c r="FWE18" i="10"/>
  <c r="FWF18" i="10"/>
  <c r="FWG18" i="10"/>
  <c r="FWH18" i="10"/>
  <c r="FWI18" i="10"/>
  <c r="FWJ18" i="10"/>
  <c r="FWK18" i="10"/>
  <c r="FWL18" i="10"/>
  <c r="FWM18" i="10"/>
  <c r="FWN18" i="10"/>
  <c r="FWO18" i="10"/>
  <c r="FWP18" i="10"/>
  <c r="FWQ18" i="10"/>
  <c r="FWR18" i="10"/>
  <c r="FWS18" i="10"/>
  <c r="FWT18" i="10"/>
  <c r="FWU18" i="10"/>
  <c r="FWV18" i="10"/>
  <c r="FWW18" i="10"/>
  <c r="FWX18" i="10"/>
  <c r="FWY18" i="10"/>
  <c r="FWZ18" i="10"/>
  <c r="FXA18" i="10"/>
  <c r="FXB18" i="10"/>
  <c r="FXC18" i="10"/>
  <c r="FXD18" i="10"/>
  <c r="FXE18" i="10"/>
  <c r="FXF18" i="10"/>
  <c r="FXG18" i="10"/>
  <c r="FXH18" i="10"/>
  <c r="FXI18" i="10"/>
  <c r="FXJ18" i="10"/>
  <c r="FXK18" i="10"/>
  <c r="FXL18" i="10"/>
  <c r="FXM18" i="10"/>
  <c r="FXN18" i="10"/>
  <c r="FXO18" i="10"/>
  <c r="FXP18" i="10"/>
  <c r="FXQ18" i="10"/>
  <c r="FXR18" i="10"/>
  <c r="FXS18" i="10"/>
  <c r="FXT18" i="10"/>
  <c r="FXU18" i="10"/>
  <c r="FXV18" i="10"/>
  <c r="FXW18" i="10"/>
  <c r="FXX18" i="10"/>
  <c r="FXY18" i="10"/>
  <c r="FXZ18" i="10"/>
  <c r="FYA18" i="10"/>
  <c r="FYB18" i="10"/>
  <c r="FYC18" i="10"/>
  <c r="FYD18" i="10"/>
  <c r="FYE18" i="10"/>
  <c r="FYF18" i="10"/>
  <c r="FYG18" i="10"/>
  <c r="FYH18" i="10"/>
  <c r="FYI18" i="10"/>
  <c r="FYJ18" i="10"/>
  <c r="FYK18" i="10"/>
  <c r="FYL18" i="10"/>
  <c r="FYM18" i="10"/>
  <c r="FYN18" i="10"/>
  <c r="FYO18" i="10"/>
  <c r="FYO19" i="10" s="1"/>
  <c r="FYO20" i="10" s="1"/>
  <c r="FYO21" i="10" s="1"/>
  <c r="FYO22" i="10" s="1"/>
  <c r="FYP18" i="10"/>
  <c r="FYQ18" i="10"/>
  <c r="FYR18" i="10"/>
  <c r="FYS18" i="10"/>
  <c r="FYT18" i="10"/>
  <c r="FYU18" i="10"/>
  <c r="FYV18" i="10"/>
  <c r="FYW18" i="10"/>
  <c r="FYX18" i="10"/>
  <c r="FYY18" i="10"/>
  <c r="FYZ18" i="10"/>
  <c r="FZA18" i="10"/>
  <c r="FZB18" i="10"/>
  <c r="FZC18" i="10"/>
  <c r="FZD18" i="10"/>
  <c r="FZE18" i="10"/>
  <c r="FZF18" i="10"/>
  <c r="FZG18" i="10"/>
  <c r="FZH18" i="10"/>
  <c r="FZI18" i="10"/>
  <c r="FZJ18" i="10"/>
  <c r="FZK18" i="10"/>
  <c r="FZL18" i="10"/>
  <c r="FZM18" i="10"/>
  <c r="FZN18" i="10"/>
  <c r="FZO18" i="10"/>
  <c r="FZP18" i="10"/>
  <c r="FZQ18" i="10"/>
  <c r="FZR18" i="10"/>
  <c r="FZS18" i="10"/>
  <c r="FZT18" i="10"/>
  <c r="FZU18" i="10"/>
  <c r="FZV18" i="10"/>
  <c r="FZW18" i="10"/>
  <c r="FZX18" i="10"/>
  <c r="FZY18" i="10"/>
  <c r="FZZ18" i="10"/>
  <c r="GAA18" i="10"/>
  <c r="GAB18" i="10"/>
  <c r="GAC18" i="10"/>
  <c r="GAD18" i="10"/>
  <c r="GAE18" i="10"/>
  <c r="GAF18" i="10"/>
  <c r="GAG18" i="10"/>
  <c r="GAH18" i="10"/>
  <c r="GAI18" i="10"/>
  <c r="GAJ18" i="10"/>
  <c r="GAK18" i="10"/>
  <c r="GAL18" i="10"/>
  <c r="GAM18" i="10"/>
  <c r="GAN18" i="10"/>
  <c r="GAO18" i="10"/>
  <c r="GAP18" i="10"/>
  <c r="GAQ18" i="10"/>
  <c r="GAR18" i="10"/>
  <c r="GAS18" i="10"/>
  <c r="GAT18" i="10"/>
  <c r="GAU18" i="10"/>
  <c r="GAV18" i="10"/>
  <c r="GAW18" i="10"/>
  <c r="GAX18" i="10"/>
  <c r="GAY18" i="10"/>
  <c r="GAZ18" i="10"/>
  <c r="GBA18" i="10"/>
  <c r="GBA19" i="10" s="1"/>
  <c r="GBA20" i="10" s="1"/>
  <c r="GBA21" i="10" s="1"/>
  <c r="GBA22" i="10" s="1"/>
  <c r="GBB18" i="10"/>
  <c r="GBC18" i="10"/>
  <c r="GBD18" i="10"/>
  <c r="GBE18" i="10"/>
  <c r="GBF18" i="10"/>
  <c r="GBG18" i="10"/>
  <c r="GBH18" i="10"/>
  <c r="GBI18" i="10"/>
  <c r="GBJ18" i="10"/>
  <c r="GBK18" i="10"/>
  <c r="GBL18" i="10"/>
  <c r="GBM18" i="10"/>
  <c r="GBN18" i="10"/>
  <c r="GBO18" i="10"/>
  <c r="GBP18" i="10"/>
  <c r="GBQ18" i="10"/>
  <c r="GBR18" i="10"/>
  <c r="GBS18" i="10"/>
  <c r="GBT18" i="10"/>
  <c r="GBU18" i="10"/>
  <c r="GBV18" i="10"/>
  <c r="GBW18" i="10"/>
  <c r="GBX18" i="10"/>
  <c r="GBY18" i="10"/>
  <c r="GBZ18" i="10"/>
  <c r="GCA18" i="10"/>
  <c r="GCB18" i="10"/>
  <c r="GCC18" i="10"/>
  <c r="GCD18" i="10"/>
  <c r="GCE18" i="10"/>
  <c r="GCF18" i="10"/>
  <c r="GCG18" i="10"/>
  <c r="GCH18" i="10"/>
  <c r="GCI18" i="10"/>
  <c r="GCJ18" i="10"/>
  <c r="GCK18" i="10"/>
  <c r="GCL18" i="10"/>
  <c r="GCM18" i="10"/>
  <c r="GCN18" i="10"/>
  <c r="GCO18" i="10"/>
  <c r="GCP18" i="10"/>
  <c r="GCQ18" i="10"/>
  <c r="GCR18" i="10"/>
  <c r="GCS18" i="10"/>
  <c r="GCT18" i="10"/>
  <c r="GCU18" i="10"/>
  <c r="GCV18" i="10"/>
  <c r="GCW18" i="10"/>
  <c r="GCX18" i="10"/>
  <c r="GCY18" i="10"/>
  <c r="GCZ18" i="10"/>
  <c r="GDA18" i="10"/>
  <c r="GDB18" i="10"/>
  <c r="GDC18" i="10"/>
  <c r="GDD18" i="10"/>
  <c r="GDE18" i="10"/>
  <c r="GDF18" i="10"/>
  <c r="GDG18" i="10"/>
  <c r="GDH18" i="10"/>
  <c r="GDI18" i="10"/>
  <c r="GDJ18" i="10"/>
  <c r="GDK18" i="10"/>
  <c r="GDL18" i="10"/>
  <c r="GDM18" i="10"/>
  <c r="GDM19" i="10" s="1"/>
  <c r="GDM20" i="10" s="1"/>
  <c r="GDM21" i="10" s="1"/>
  <c r="GDM22" i="10" s="1"/>
  <c r="GDN18" i="10"/>
  <c r="GDO18" i="10"/>
  <c r="GDP18" i="10"/>
  <c r="GDQ18" i="10"/>
  <c r="GDR18" i="10"/>
  <c r="GDS18" i="10"/>
  <c r="GDT18" i="10"/>
  <c r="GDU18" i="10"/>
  <c r="GDV18" i="10"/>
  <c r="GDW18" i="10"/>
  <c r="GDX18" i="10"/>
  <c r="GDY18" i="10"/>
  <c r="GDZ18" i="10"/>
  <c r="GEA18" i="10"/>
  <c r="GEB18" i="10"/>
  <c r="GEC18" i="10"/>
  <c r="GED18" i="10"/>
  <c r="GEE18" i="10"/>
  <c r="GEF18" i="10"/>
  <c r="GEG18" i="10"/>
  <c r="GEH18" i="10"/>
  <c r="GEI18" i="10"/>
  <c r="GEJ18" i="10"/>
  <c r="GEK18" i="10"/>
  <c r="GEL18" i="10"/>
  <c r="GEM18" i="10"/>
  <c r="GEN18" i="10"/>
  <c r="GEO18" i="10"/>
  <c r="GEP18" i="10"/>
  <c r="GEQ18" i="10"/>
  <c r="GER18" i="10"/>
  <c r="GES18" i="10"/>
  <c r="GET18" i="10"/>
  <c r="GEU18" i="10"/>
  <c r="GEV18" i="10"/>
  <c r="GEW18" i="10"/>
  <c r="GEX18" i="10"/>
  <c r="GEY18" i="10"/>
  <c r="GEZ18" i="10"/>
  <c r="GFA18" i="10"/>
  <c r="GFB18" i="10"/>
  <c r="GFC18" i="10"/>
  <c r="GFD18" i="10"/>
  <c r="GFE18" i="10"/>
  <c r="GFF18" i="10"/>
  <c r="GFG18" i="10"/>
  <c r="GFH18" i="10"/>
  <c r="GFH19" i="10" s="1"/>
  <c r="GFH20" i="10" s="1"/>
  <c r="GFH21" i="10" s="1"/>
  <c r="GFH22" i="10" s="1"/>
  <c r="GFI18" i="10"/>
  <c r="GFJ18" i="10"/>
  <c r="GFK18" i="10"/>
  <c r="GFL18" i="10"/>
  <c r="GFM18" i="10"/>
  <c r="GFN18" i="10"/>
  <c r="GFO18" i="10"/>
  <c r="GFP18" i="10"/>
  <c r="GFQ18" i="10"/>
  <c r="GFR18" i="10"/>
  <c r="GFS18" i="10"/>
  <c r="GFT18" i="10"/>
  <c r="GFU18" i="10"/>
  <c r="GFV18" i="10"/>
  <c r="GFW18" i="10"/>
  <c r="GFX18" i="10"/>
  <c r="GFY18" i="10"/>
  <c r="GFZ18" i="10"/>
  <c r="GGA18" i="10"/>
  <c r="GGB18" i="10"/>
  <c r="GGC18" i="10"/>
  <c r="GGD18" i="10"/>
  <c r="GGE18" i="10"/>
  <c r="GGF18" i="10"/>
  <c r="GGG18" i="10"/>
  <c r="GGH18" i="10"/>
  <c r="GGI18" i="10"/>
  <c r="GGJ18" i="10"/>
  <c r="GGK18" i="10"/>
  <c r="GGL18" i="10"/>
  <c r="GGM18" i="10"/>
  <c r="GGN18" i="10"/>
  <c r="GGO18" i="10"/>
  <c r="GGP18" i="10"/>
  <c r="GGQ18" i="10"/>
  <c r="GGR18" i="10"/>
  <c r="GGS18" i="10"/>
  <c r="GGT18" i="10"/>
  <c r="GGU18" i="10"/>
  <c r="GGV18" i="10"/>
  <c r="GGW18" i="10"/>
  <c r="GGW19" i="10" s="1"/>
  <c r="GGW20" i="10" s="1"/>
  <c r="GGW21" i="10" s="1"/>
  <c r="GGW22" i="10" s="1"/>
  <c r="GGX18" i="10"/>
  <c r="GGY18" i="10"/>
  <c r="GGZ18" i="10"/>
  <c r="GHA18" i="10"/>
  <c r="GHB18" i="10"/>
  <c r="GHC18" i="10"/>
  <c r="GHD18" i="10"/>
  <c r="GHE18" i="10"/>
  <c r="GHF18" i="10"/>
  <c r="GHG18" i="10"/>
  <c r="GHH18" i="10"/>
  <c r="GHI18" i="10"/>
  <c r="GHJ18" i="10"/>
  <c r="GHK18" i="10"/>
  <c r="GHL18" i="10"/>
  <c r="GHM18" i="10"/>
  <c r="GHN18" i="10"/>
  <c r="GHO18" i="10"/>
  <c r="GHP18" i="10"/>
  <c r="GHQ18" i="10"/>
  <c r="GHR18" i="10"/>
  <c r="GHS18" i="10"/>
  <c r="GHT18" i="10"/>
  <c r="GHU18" i="10"/>
  <c r="GHV18" i="10"/>
  <c r="GHW18" i="10"/>
  <c r="GHX18" i="10"/>
  <c r="GHY18" i="10"/>
  <c r="GHZ18" i="10"/>
  <c r="GIA18" i="10"/>
  <c r="GIB18" i="10"/>
  <c r="GIC18" i="10"/>
  <c r="GID18" i="10"/>
  <c r="GIE18" i="10"/>
  <c r="GIF18" i="10"/>
  <c r="GIG18" i="10"/>
  <c r="GIG19" i="10" s="1"/>
  <c r="GIG20" i="10" s="1"/>
  <c r="GIG21" i="10" s="1"/>
  <c r="GIG22" i="10" s="1"/>
  <c r="GIH18" i="10"/>
  <c r="GII18" i="10"/>
  <c r="GIJ18" i="10"/>
  <c r="GIK18" i="10"/>
  <c r="GIL18" i="10"/>
  <c r="GIM18" i="10"/>
  <c r="GIN18" i="10"/>
  <c r="GIO18" i="10"/>
  <c r="GIP18" i="10"/>
  <c r="GIQ18" i="10"/>
  <c r="GIR18" i="10"/>
  <c r="GIS18" i="10"/>
  <c r="GIT18" i="10"/>
  <c r="GIU18" i="10"/>
  <c r="GIV18" i="10"/>
  <c r="GIW18" i="10"/>
  <c r="GIX18" i="10"/>
  <c r="GIY18" i="10"/>
  <c r="GIZ18" i="10"/>
  <c r="GJA18" i="10"/>
  <c r="GJB18" i="10"/>
  <c r="GJC18" i="10"/>
  <c r="GJD18" i="10"/>
  <c r="GJE18" i="10"/>
  <c r="GJF18" i="10"/>
  <c r="GJG18" i="10"/>
  <c r="GJH18" i="10"/>
  <c r="GJI18" i="10"/>
  <c r="GJJ18" i="10"/>
  <c r="GJK18" i="10"/>
  <c r="GJL18" i="10"/>
  <c r="GJM18" i="10"/>
  <c r="GJM19" i="10" s="1"/>
  <c r="GJM20" i="10" s="1"/>
  <c r="GJM21" i="10" s="1"/>
  <c r="GJM22" i="10" s="1"/>
  <c r="GJN18" i="10"/>
  <c r="GJO18" i="10"/>
  <c r="GJP18" i="10"/>
  <c r="GJQ18" i="10"/>
  <c r="GJR18" i="10"/>
  <c r="GJS18" i="10"/>
  <c r="GJT18" i="10"/>
  <c r="GJU18" i="10"/>
  <c r="GJV18" i="10"/>
  <c r="GJW18" i="10"/>
  <c r="GJX18" i="10"/>
  <c r="GJY18" i="10"/>
  <c r="GJZ18" i="10"/>
  <c r="GKA18" i="10"/>
  <c r="GKB18" i="10"/>
  <c r="GKC18" i="10"/>
  <c r="GKD18" i="10"/>
  <c r="GKE18" i="10"/>
  <c r="GKF18" i="10"/>
  <c r="GKG18" i="10"/>
  <c r="GKH18" i="10"/>
  <c r="GKI18" i="10"/>
  <c r="GKJ18" i="10"/>
  <c r="GKK18" i="10"/>
  <c r="GKL18" i="10"/>
  <c r="GKM18" i="10"/>
  <c r="GKN18" i="10"/>
  <c r="GKO18" i="10"/>
  <c r="GKP18" i="10"/>
  <c r="GKQ18" i="10"/>
  <c r="GKR18" i="10"/>
  <c r="GKS18" i="10"/>
  <c r="GKS19" i="10" s="1"/>
  <c r="GKS20" i="10" s="1"/>
  <c r="GKS21" i="10" s="1"/>
  <c r="GKS22" i="10" s="1"/>
  <c r="GKT18" i="10"/>
  <c r="GKU18" i="10"/>
  <c r="GKV18" i="10"/>
  <c r="GKW18" i="10"/>
  <c r="GKX18" i="10"/>
  <c r="GKY18" i="10"/>
  <c r="GKZ18" i="10"/>
  <c r="GLA18" i="10"/>
  <c r="GLB18" i="10"/>
  <c r="GLC18" i="10"/>
  <c r="GLD18" i="10"/>
  <c r="GLE18" i="10"/>
  <c r="GLF18" i="10"/>
  <c r="GLG18" i="10"/>
  <c r="GLH18" i="10"/>
  <c r="GLI18" i="10"/>
  <c r="GLJ18" i="10"/>
  <c r="GLK18" i="10"/>
  <c r="GLL18" i="10"/>
  <c r="GLM18" i="10"/>
  <c r="GLN18" i="10"/>
  <c r="GLO18" i="10"/>
  <c r="GLP18" i="10"/>
  <c r="GLQ18" i="10"/>
  <c r="GLR18" i="10"/>
  <c r="GLS18" i="10"/>
  <c r="GLT18" i="10"/>
  <c r="GLU18" i="10"/>
  <c r="GLV18" i="10"/>
  <c r="GLW18" i="10"/>
  <c r="GLX18" i="10"/>
  <c r="GLY18" i="10"/>
  <c r="GLY19" i="10" s="1"/>
  <c r="GLY20" i="10" s="1"/>
  <c r="GLY21" i="10" s="1"/>
  <c r="GLY22" i="10" s="1"/>
  <c r="GLZ18" i="10"/>
  <c r="GMA18" i="10"/>
  <c r="GMB18" i="10"/>
  <c r="GMC18" i="10"/>
  <c r="GMD18" i="10"/>
  <c r="GME18" i="10"/>
  <c r="GMF18" i="10"/>
  <c r="GMG18" i="10"/>
  <c r="GMH18" i="10"/>
  <c r="GMI18" i="10"/>
  <c r="GMJ18" i="10"/>
  <c r="GMK18" i="10"/>
  <c r="GML18" i="10"/>
  <c r="GMM18" i="10"/>
  <c r="GMN18" i="10"/>
  <c r="GMO18" i="10"/>
  <c r="GMP18" i="10"/>
  <c r="GMQ18" i="10"/>
  <c r="GMR18" i="10"/>
  <c r="GMS18" i="10"/>
  <c r="GMT18" i="10"/>
  <c r="GMU18" i="10"/>
  <c r="GMV18" i="10"/>
  <c r="GMW18" i="10"/>
  <c r="GMX18" i="10"/>
  <c r="GMY18" i="10"/>
  <c r="GMZ18" i="10"/>
  <c r="GNA18" i="10"/>
  <c r="GNB18" i="10"/>
  <c r="GNC18" i="10"/>
  <c r="GND18" i="10"/>
  <c r="GNE18" i="10"/>
  <c r="GNE19" i="10" s="1"/>
  <c r="GNE20" i="10" s="1"/>
  <c r="GNE21" i="10" s="1"/>
  <c r="GNE22" i="10" s="1"/>
  <c r="GNF18" i="10"/>
  <c r="GNG18" i="10"/>
  <c r="GNH18" i="10"/>
  <c r="GNI18" i="10"/>
  <c r="GNJ18" i="10"/>
  <c r="GNK18" i="10"/>
  <c r="GNL18" i="10"/>
  <c r="GNM18" i="10"/>
  <c r="GNN18" i="10"/>
  <c r="GNO18" i="10"/>
  <c r="GNP18" i="10"/>
  <c r="GNQ18" i="10"/>
  <c r="GNR18" i="10"/>
  <c r="GNS18" i="10"/>
  <c r="GNT18" i="10"/>
  <c r="GNU18" i="10"/>
  <c r="GNV18" i="10"/>
  <c r="GNW18" i="10"/>
  <c r="GNX18" i="10"/>
  <c r="GNY18" i="10"/>
  <c r="GNZ18" i="10"/>
  <c r="GOA18" i="10"/>
  <c r="GOB18" i="10"/>
  <c r="GOC18" i="10"/>
  <c r="GOD18" i="10"/>
  <c r="GOE18" i="10"/>
  <c r="GOF18" i="10"/>
  <c r="GOG18" i="10"/>
  <c r="GOH18" i="10"/>
  <c r="GOI18" i="10"/>
  <c r="GOJ18" i="10"/>
  <c r="GOK18" i="10"/>
  <c r="GOK19" i="10" s="1"/>
  <c r="GOK20" i="10" s="1"/>
  <c r="GOK21" i="10" s="1"/>
  <c r="GOK22" i="10" s="1"/>
  <c r="GOL18" i="10"/>
  <c r="GOM18" i="10"/>
  <c r="GON18" i="10"/>
  <c r="GOO18" i="10"/>
  <c r="GOP18" i="10"/>
  <c r="GOQ18" i="10"/>
  <c r="GOR18" i="10"/>
  <c r="GOS18" i="10"/>
  <c r="GOT18" i="10"/>
  <c r="GOU18" i="10"/>
  <c r="GOV18" i="10"/>
  <c r="GOW18" i="10"/>
  <c r="GOX18" i="10"/>
  <c r="GOY18" i="10"/>
  <c r="GOZ18" i="10"/>
  <c r="GPA18" i="10"/>
  <c r="GPB18" i="10"/>
  <c r="GPC18" i="10"/>
  <c r="GPD18" i="10"/>
  <c r="GPE18" i="10"/>
  <c r="GPF18" i="10"/>
  <c r="GPG18" i="10"/>
  <c r="GPH18" i="10"/>
  <c r="GPI18" i="10"/>
  <c r="GPJ18" i="10"/>
  <c r="GPK18" i="10"/>
  <c r="GPL18" i="10"/>
  <c r="GPM18" i="10"/>
  <c r="GPN18" i="10"/>
  <c r="GPO18" i="10"/>
  <c r="GPP18" i="10"/>
  <c r="GPQ18" i="10"/>
  <c r="GPQ19" i="10" s="1"/>
  <c r="GPQ20" i="10" s="1"/>
  <c r="GPQ21" i="10" s="1"/>
  <c r="GPQ22" i="10" s="1"/>
  <c r="GPR18" i="10"/>
  <c r="GPS18" i="10"/>
  <c r="GPT18" i="10"/>
  <c r="GPU18" i="10"/>
  <c r="GPV18" i="10"/>
  <c r="GPW18" i="10"/>
  <c r="GPX18" i="10"/>
  <c r="GPY18" i="10"/>
  <c r="GPZ18" i="10"/>
  <c r="GQA18" i="10"/>
  <c r="GQB18" i="10"/>
  <c r="GQC18" i="10"/>
  <c r="GQD18" i="10"/>
  <c r="GQE18" i="10"/>
  <c r="GQF18" i="10"/>
  <c r="GQG18" i="10"/>
  <c r="GQH18" i="10"/>
  <c r="GQI18" i="10"/>
  <c r="GQJ18" i="10"/>
  <c r="GQK18" i="10"/>
  <c r="GQL18" i="10"/>
  <c r="GQM18" i="10"/>
  <c r="GQN18" i="10"/>
  <c r="GQO18" i="10"/>
  <c r="GQP18" i="10"/>
  <c r="GQQ18" i="10"/>
  <c r="GQR18" i="10"/>
  <c r="GQS18" i="10"/>
  <c r="GQT18" i="10"/>
  <c r="GQU18" i="10"/>
  <c r="GQV18" i="10"/>
  <c r="GQW18" i="10"/>
  <c r="GQW19" i="10" s="1"/>
  <c r="GQW20" i="10" s="1"/>
  <c r="GQW21" i="10" s="1"/>
  <c r="GQW22" i="10" s="1"/>
  <c r="GQX18" i="10"/>
  <c r="GQY18" i="10"/>
  <c r="GQZ18" i="10"/>
  <c r="GRA18" i="10"/>
  <c r="GRB18" i="10"/>
  <c r="GRC18" i="10"/>
  <c r="GRD18" i="10"/>
  <c r="GRE18" i="10"/>
  <c r="GRF18" i="10"/>
  <c r="GRG18" i="10"/>
  <c r="GRH18" i="10"/>
  <c r="GRI18" i="10"/>
  <c r="GRJ18" i="10"/>
  <c r="GRK18" i="10"/>
  <c r="GRL18" i="10"/>
  <c r="GRM18" i="10"/>
  <c r="GRN18" i="10"/>
  <c r="GRO18" i="10"/>
  <c r="GRP18" i="10"/>
  <c r="GRQ18" i="10"/>
  <c r="GRR18" i="10"/>
  <c r="GRS18" i="10"/>
  <c r="GRT18" i="10"/>
  <c r="GRU18" i="10"/>
  <c r="GRV18" i="10"/>
  <c r="GRW18" i="10"/>
  <c r="GRX18" i="10"/>
  <c r="GRY18" i="10"/>
  <c r="GRZ18" i="10"/>
  <c r="GSA18" i="10"/>
  <c r="GSB18" i="10"/>
  <c r="GSC18" i="10"/>
  <c r="GSC19" i="10" s="1"/>
  <c r="GSC20" i="10" s="1"/>
  <c r="GSC21" i="10" s="1"/>
  <c r="GSC22" i="10" s="1"/>
  <c r="GSD18" i="10"/>
  <c r="GSE18" i="10"/>
  <c r="GSF18" i="10"/>
  <c r="GSG18" i="10"/>
  <c r="GSH18" i="10"/>
  <c r="GSI18" i="10"/>
  <c r="GSJ18" i="10"/>
  <c r="GSK18" i="10"/>
  <c r="GSL18" i="10"/>
  <c r="GSM18" i="10"/>
  <c r="GSN18" i="10"/>
  <c r="GSO18" i="10"/>
  <c r="GSP18" i="10"/>
  <c r="GSQ18" i="10"/>
  <c r="GSR18" i="10"/>
  <c r="GSS18" i="10"/>
  <c r="GST18" i="10"/>
  <c r="GSU18" i="10"/>
  <c r="GSV18" i="10"/>
  <c r="GSW18" i="10"/>
  <c r="GSX18" i="10"/>
  <c r="GSY18" i="10"/>
  <c r="GSZ18" i="10"/>
  <c r="GTA18" i="10"/>
  <c r="GTB18" i="10"/>
  <c r="GTC18" i="10"/>
  <c r="GTD18" i="10"/>
  <c r="GTE18" i="10"/>
  <c r="GTF18" i="10"/>
  <c r="GTG18" i="10"/>
  <c r="GTH18" i="10"/>
  <c r="GTI18" i="10"/>
  <c r="GTI19" i="10" s="1"/>
  <c r="GTI20" i="10" s="1"/>
  <c r="GTI21" i="10" s="1"/>
  <c r="GTI22" i="10" s="1"/>
  <c r="GTJ18" i="10"/>
  <c r="GTK18" i="10"/>
  <c r="GTL18" i="10"/>
  <c r="GTM18" i="10"/>
  <c r="GTN18" i="10"/>
  <c r="GTO18" i="10"/>
  <c r="GTP18" i="10"/>
  <c r="GTQ18" i="10"/>
  <c r="GTR18" i="10"/>
  <c r="GTS18" i="10"/>
  <c r="GTT18" i="10"/>
  <c r="GTU18" i="10"/>
  <c r="GTV18" i="10"/>
  <c r="GTW18" i="10"/>
  <c r="GTX18" i="10"/>
  <c r="GTY18" i="10"/>
  <c r="GTZ18" i="10"/>
  <c r="GUA18" i="10"/>
  <c r="GUB18" i="10"/>
  <c r="GUC18" i="10"/>
  <c r="GUD18" i="10"/>
  <c r="GUE18" i="10"/>
  <c r="GUF18" i="10"/>
  <c r="GUG18" i="10"/>
  <c r="GUH18" i="10"/>
  <c r="GUI18" i="10"/>
  <c r="GUJ18" i="10"/>
  <c r="GUK18" i="10"/>
  <c r="GUL18" i="10"/>
  <c r="GUM18" i="10"/>
  <c r="GUN18" i="10"/>
  <c r="GUO18" i="10"/>
  <c r="GUO19" i="10" s="1"/>
  <c r="GUO20" i="10" s="1"/>
  <c r="GUO21" i="10" s="1"/>
  <c r="GUO22" i="10" s="1"/>
  <c r="GUP18" i="10"/>
  <c r="GUQ18" i="10"/>
  <c r="GUR18" i="10"/>
  <c r="GUS18" i="10"/>
  <c r="GUT18" i="10"/>
  <c r="GUU18" i="10"/>
  <c r="GUV18" i="10"/>
  <c r="GUW18" i="10"/>
  <c r="GUX18" i="10"/>
  <c r="GUY18" i="10"/>
  <c r="GUZ18" i="10"/>
  <c r="GVA18" i="10"/>
  <c r="GVB18" i="10"/>
  <c r="GVC18" i="10"/>
  <c r="GVD18" i="10"/>
  <c r="GVE18" i="10"/>
  <c r="GVF18" i="10"/>
  <c r="GVG18" i="10"/>
  <c r="GVH18" i="10"/>
  <c r="GVI18" i="10"/>
  <c r="GVJ18" i="10"/>
  <c r="GVK18" i="10"/>
  <c r="GVL18" i="10"/>
  <c r="GVM18" i="10"/>
  <c r="GVN18" i="10"/>
  <c r="GVO18" i="10"/>
  <c r="GVP18" i="10"/>
  <c r="GVQ18" i="10"/>
  <c r="GVR18" i="10"/>
  <c r="GVS18" i="10"/>
  <c r="GVT18" i="10"/>
  <c r="GVU18" i="10"/>
  <c r="GVU19" i="10" s="1"/>
  <c r="GVU20" i="10" s="1"/>
  <c r="GVU21" i="10" s="1"/>
  <c r="GVU22" i="10" s="1"/>
  <c r="GVV18" i="10"/>
  <c r="GVW18" i="10"/>
  <c r="GVX18" i="10"/>
  <c r="GVY18" i="10"/>
  <c r="GVZ18" i="10"/>
  <c r="GWA18" i="10"/>
  <c r="GWB18" i="10"/>
  <c r="GWC18" i="10"/>
  <c r="GWD18" i="10"/>
  <c r="GWE18" i="10"/>
  <c r="GWF18" i="10"/>
  <c r="GWG18" i="10"/>
  <c r="GWH18" i="10"/>
  <c r="GWI18" i="10"/>
  <c r="GWJ18" i="10"/>
  <c r="GWK18" i="10"/>
  <c r="GWL18" i="10"/>
  <c r="GWM18" i="10"/>
  <c r="GWN18" i="10"/>
  <c r="GWO18" i="10"/>
  <c r="GWP18" i="10"/>
  <c r="GWQ18" i="10"/>
  <c r="GWR18" i="10"/>
  <c r="GWS18" i="10"/>
  <c r="GWT18" i="10"/>
  <c r="GWU18" i="10"/>
  <c r="GWV18" i="10"/>
  <c r="GWW18" i="10"/>
  <c r="GWX18" i="10"/>
  <c r="GWY18" i="10"/>
  <c r="GWZ18" i="10"/>
  <c r="GXA18" i="10"/>
  <c r="GXA19" i="10" s="1"/>
  <c r="GXA20" i="10" s="1"/>
  <c r="GXA21" i="10" s="1"/>
  <c r="GXA22" i="10" s="1"/>
  <c r="GXB18" i="10"/>
  <c r="GXC18" i="10"/>
  <c r="GXD18" i="10"/>
  <c r="GXE18" i="10"/>
  <c r="GXF18" i="10"/>
  <c r="GXG18" i="10"/>
  <c r="GXH18" i="10"/>
  <c r="GXI18" i="10"/>
  <c r="GXJ18" i="10"/>
  <c r="GXK18" i="10"/>
  <c r="GXL18" i="10"/>
  <c r="GXM18" i="10"/>
  <c r="GXN18" i="10"/>
  <c r="GXO18" i="10"/>
  <c r="GXP18" i="10"/>
  <c r="GXQ18" i="10"/>
  <c r="GXR18" i="10"/>
  <c r="GXS18" i="10"/>
  <c r="GXT18" i="10"/>
  <c r="GXU18" i="10"/>
  <c r="GXV18" i="10"/>
  <c r="GXW18" i="10"/>
  <c r="GXX18" i="10"/>
  <c r="GXY18" i="10"/>
  <c r="GXZ18" i="10"/>
  <c r="GYA18" i="10"/>
  <c r="GYB18" i="10"/>
  <c r="GYC18" i="10"/>
  <c r="GYD18" i="10"/>
  <c r="GYE18" i="10"/>
  <c r="GYF18" i="10"/>
  <c r="GYG18" i="10"/>
  <c r="GYG19" i="10" s="1"/>
  <c r="GYG20" i="10" s="1"/>
  <c r="GYG21" i="10" s="1"/>
  <c r="GYG22" i="10" s="1"/>
  <c r="GYH18" i="10"/>
  <c r="GYI18" i="10"/>
  <c r="GYJ18" i="10"/>
  <c r="GYK18" i="10"/>
  <c r="GYL18" i="10"/>
  <c r="GYM18" i="10"/>
  <c r="GYN18" i="10"/>
  <c r="GYO18" i="10"/>
  <c r="GYP18" i="10"/>
  <c r="GYQ18" i="10"/>
  <c r="GYR18" i="10"/>
  <c r="GYS18" i="10"/>
  <c r="GYT18" i="10"/>
  <c r="GYU18" i="10"/>
  <c r="GYV18" i="10"/>
  <c r="GYW18" i="10"/>
  <c r="GYX18" i="10"/>
  <c r="GYY18" i="10"/>
  <c r="GYZ18" i="10"/>
  <c r="GZA18" i="10"/>
  <c r="GZB18" i="10"/>
  <c r="GZC18" i="10"/>
  <c r="GZD18" i="10"/>
  <c r="GZE18" i="10"/>
  <c r="GZF18" i="10"/>
  <c r="GZG18" i="10"/>
  <c r="GZH18" i="10"/>
  <c r="GZI18" i="10"/>
  <c r="GZJ18" i="10"/>
  <c r="GZK18" i="10"/>
  <c r="GZL18" i="10"/>
  <c r="GZM18" i="10"/>
  <c r="GZM19" i="10" s="1"/>
  <c r="GZM20" i="10" s="1"/>
  <c r="GZM21" i="10" s="1"/>
  <c r="GZM22" i="10" s="1"/>
  <c r="GZN18" i="10"/>
  <c r="GZO18" i="10"/>
  <c r="GZP18" i="10"/>
  <c r="GZQ18" i="10"/>
  <c r="GZR18" i="10"/>
  <c r="GZS18" i="10"/>
  <c r="GZT18" i="10"/>
  <c r="GZU18" i="10"/>
  <c r="GZV18" i="10"/>
  <c r="GZW18" i="10"/>
  <c r="GZX18" i="10"/>
  <c r="GZY18" i="10"/>
  <c r="GZZ18" i="10"/>
  <c r="HAA18" i="10"/>
  <c r="HAB18" i="10"/>
  <c r="HAC18" i="10"/>
  <c r="HAD18" i="10"/>
  <c r="HAE18" i="10"/>
  <c r="HAF18" i="10"/>
  <c r="HAG18" i="10"/>
  <c r="HAH18" i="10"/>
  <c r="HAI18" i="10"/>
  <c r="HAJ18" i="10"/>
  <c r="HAK18" i="10"/>
  <c r="HAL18" i="10"/>
  <c r="HAM18" i="10"/>
  <c r="HAN18" i="10"/>
  <c r="HAO18" i="10"/>
  <c r="HAP18" i="10"/>
  <c r="HAQ18" i="10"/>
  <c r="HAR18" i="10"/>
  <c r="HAS18" i="10"/>
  <c r="HAS19" i="10" s="1"/>
  <c r="HAS20" i="10" s="1"/>
  <c r="HAS21" i="10" s="1"/>
  <c r="HAS22" i="10" s="1"/>
  <c r="HAT18" i="10"/>
  <c r="HAU18" i="10"/>
  <c r="HAV18" i="10"/>
  <c r="HAW18" i="10"/>
  <c r="HAX18" i="10"/>
  <c r="HAY18" i="10"/>
  <c r="HAZ18" i="10"/>
  <c r="HBA18" i="10"/>
  <c r="HBB18" i="10"/>
  <c r="HBC18" i="10"/>
  <c r="HBD18" i="10"/>
  <c r="HBE18" i="10"/>
  <c r="HBF18" i="10"/>
  <c r="HBG18" i="10"/>
  <c r="HBH18" i="10"/>
  <c r="HBI18" i="10"/>
  <c r="HBJ18" i="10"/>
  <c r="HBK18" i="10"/>
  <c r="HBL18" i="10"/>
  <c r="HBM18" i="10"/>
  <c r="HBN18" i="10"/>
  <c r="HBO18" i="10"/>
  <c r="HBP18" i="10"/>
  <c r="HBQ18" i="10"/>
  <c r="HBR18" i="10"/>
  <c r="HBS18" i="10"/>
  <c r="HBT18" i="10"/>
  <c r="HBU18" i="10"/>
  <c r="HBV18" i="10"/>
  <c r="HBW18" i="10"/>
  <c r="HBX18" i="10"/>
  <c r="HBY18" i="10"/>
  <c r="HBY19" i="10" s="1"/>
  <c r="HBY20" i="10" s="1"/>
  <c r="HBY21" i="10" s="1"/>
  <c r="HBY22" i="10" s="1"/>
  <c r="HBZ18" i="10"/>
  <c r="HCA18" i="10"/>
  <c r="HCB18" i="10"/>
  <c r="HCC18" i="10"/>
  <c r="HCD18" i="10"/>
  <c r="HCE18" i="10"/>
  <c r="HCF18" i="10"/>
  <c r="HCG18" i="10"/>
  <c r="HCH18" i="10"/>
  <c r="HCI18" i="10"/>
  <c r="HCJ18" i="10"/>
  <c r="HCK18" i="10"/>
  <c r="HCL18" i="10"/>
  <c r="HCM18" i="10"/>
  <c r="HCN18" i="10"/>
  <c r="HCO18" i="10"/>
  <c r="HCP18" i="10"/>
  <c r="HCQ18" i="10"/>
  <c r="HCR18" i="10"/>
  <c r="HCS18" i="10"/>
  <c r="HCT18" i="10"/>
  <c r="HCU18" i="10"/>
  <c r="HCV18" i="10"/>
  <c r="HCW18" i="10"/>
  <c r="HCX18" i="10"/>
  <c r="HCY18" i="10"/>
  <c r="HCZ18" i="10"/>
  <c r="HDA18" i="10"/>
  <c r="HDB18" i="10"/>
  <c r="HDC18" i="10"/>
  <c r="HDD18" i="10"/>
  <c r="HDE18" i="10"/>
  <c r="HDE19" i="10" s="1"/>
  <c r="HDE20" i="10" s="1"/>
  <c r="HDE21" i="10" s="1"/>
  <c r="HDE22" i="10" s="1"/>
  <c r="HDF18" i="10"/>
  <c r="HDG18" i="10"/>
  <c r="HDH18" i="10"/>
  <c r="HDI18" i="10"/>
  <c r="HDJ18" i="10"/>
  <c r="HDK18" i="10"/>
  <c r="HDL18" i="10"/>
  <c r="HDM18" i="10"/>
  <c r="HDN18" i="10"/>
  <c r="HDO18" i="10"/>
  <c r="HDP18" i="10"/>
  <c r="HDQ18" i="10"/>
  <c r="HDR18" i="10"/>
  <c r="HDS18" i="10"/>
  <c r="HDT18" i="10"/>
  <c r="HDU18" i="10"/>
  <c r="HDV18" i="10"/>
  <c r="HDW18" i="10"/>
  <c r="HDX18" i="10"/>
  <c r="HDY18" i="10"/>
  <c r="HDZ18" i="10"/>
  <c r="HEA18" i="10"/>
  <c r="HEB18" i="10"/>
  <c r="HEC18" i="10"/>
  <c r="HED18" i="10"/>
  <c r="HEE18" i="10"/>
  <c r="HEF18" i="10"/>
  <c r="HEG18" i="10"/>
  <c r="HEH18" i="10"/>
  <c r="HEI18" i="10"/>
  <c r="HEJ18" i="10"/>
  <c r="HEK18" i="10"/>
  <c r="HEK19" i="10" s="1"/>
  <c r="HEK20" i="10" s="1"/>
  <c r="HEK21" i="10" s="1"/>
  <c r="HEK22" i="10" s="1"/>
  <c r="HEL18" i="10"/>
  <c r="HEM18" i="10"/>
  <c r="HEN18" i="10"/>
  <c r="HEO18" i="10"/>
  <c r="HEP18" i="10"/>
  <c r="HEQ18" i="10"/>
  <c r="HER18" i="10"/>
  <c r="HES18" i="10"/>
  <c r="HET18" i="10"/>
  <c r="HEU18" i="10"/>
  <c r="HEV18" i="10"/>
  <c r="HEW18" i="10"/>
  <c r="HEX18" i="10"/>
  <c r="HEY18" i="10"/>
  <c r="HEZ18" i="10"/>
  <c r="HFA18" i="10"/>
  <c r="HFB18" i="10"/>
  <c r="HFC18" i="10"/>
  <c r="HFD18" i="10"/>
  <c r="HFE18" i="10"/>
  <c r="HFF18" i="10"/>
  <c r="HFG18" i="10"/>
  <c r="HFH18" i="10"/>
  <c r="HFI18" i="10"/>
  <c r="HFJ18" i="10"/>
  <c r="HFK18" i="10"/>
  <c r="HFL18" i="10"/>
  <c r="HFM18" i="10"/>
  <c r="HFN18" i="10"/>
  <c r="HFO18" i="10"/>
  <c r="HFP18" i="10"/>
  <c r="HFQ18" i="10"/>
  <c r="HFQ19" i="10" s="1"/>
  <c r="HFQ20" i="10" s="1"/>
  <c r="HFQ21" i="10" s="1"/>
  <c r="HFQ22" i="10" s="1"/>
  <c r="HFR18" i="10"/>
  <c r="HFS18" i="10"/>
  <c r="HFT18" i="10"/>
  <c r="HFU18" i="10"/>
  <c r="HFV18" i="10"/>
  <c r="HFW18" i="10"/>
  <c r="HFX18" i="10"/>
  <c r="HFY18" i="10"/>
  <c r="HFZ18" i="10"/>
  <c r="HGA18" i="10"/>
  <c r="HGB18" i="10"/>
  <c r="HGC18" i="10"/>
  <c r="HGD18" i="10"/>
  <c r="HGE18" i="10"/>
  <c r="HGF18" i="10"/>
  <c r="HGG18" i="10"/>
  <c r="HGH18" i="10"/>
  <c r="HGI18" i="10"/>
  <c r="HGJ18" i="10"/>
  <c r="HGK18" i="10"/>
  <c r="HGL18" i="10"/>
  <c r="HGM18" i="10"/>
  <c r="HGN18" i="10"/>
  <c r="HGO18" i="10"/>
  <c r="HGP18" i="10"/>
  <c r="HGQ18" i="10"/>
  <c r="HGR18" i="10"/>
  <c r="HGS18" i="10"/>
  <c r="HGT18" i="10"/>
  <c r="HGU18" i="10"/>
  <c r="HGV18" i="10"/>
  <c r="HGW18" i="10"/>
  <c r="HGW19" i="10" s="1"/>
  <c r="HGW20" i="10" s="1"/>
  <c r="HGW21" i="10" s="1"/>
  <c r="HGW22" i="10" s="1"/>
  <c r="HGX18" i="10"/>
  <c r="HGY18" i="10"/>
  <c r="HGZ18" i="10"/>
  <c r="HHA18" i="10"/>
  <c r="HHB18" i="10"/>
  <c r="HHC18" i="10"/>
  <c r="HHD18" i="10"/>
  <c r="HHE18" i="10"/>
  <c r="HHF18" i="10"/>
  <c r="HHG18" i="10"/>
  <c r="HHH18" i="10"/>
  <c r="HHI18" i="10"/>
  <c r="HHJ18" i="10"/>
  <c r="HHK18" i="10"/>
  <c r="HHL18" i="10"/>
  <c r="HHM18" i="10"/>
  <c r="HHN18" i="10"/>
  <c r="HHO18" i="10"/>
  <c r="HHP18" i="10"/>
  <c r="HHQ18" i="10"/>
  <c r="HHR18" i="10"/>
  <c r="HHS18" i="10"/>
  <c r="HHT18" i="10"/>
  <c r="HHU18" i="10"/>
  <c r="HHV18" i="10"/>
  <c r="HHW18" i="10"/>
  <c r="HHX18" i="10"/>
  <c r="HHY18" i="10"/>
  <c r="HHZ18" i="10"/>
  <c r="HIA18" i="10"/>
  <c r="HIB18" i="10"/>
  <c r="HIC18" i="10"/>
  <c r="HIC19" i="10" s="1"/>
  <c r="HIC20" i="10" s="1"/>
  <c r="HIC21" i="10" s="1"/>
  <c r="HIC22" i="10" s="1"/>
  <c r="HID18" i="10"/>
  <c r="HIE18" i="10"/>
  <c r="HIF18" i="10"/>
  <c r="HIG18" i="10"/>
  <c r="HIH18" i="10"/>
  <c r="HII18" i="10"/>
  <c r="HIJ18" i="10"/>
  <c r="HIK18" i="10"/>
  <c r="HIL18" i="10"/>
  <c r="HIM18" i="10"/>
  <c r="HIN18" i="10"/>
  <c r="HIO18" i="10"/>
  <c r="HIP18" i="10"/>
  <c r="HIQ18" i="10"/>
  <c r="HIR18" i="10"/>
  <c r="HIS18" i="10"/>
  <c r="HIT18" i="10"/>
  <c r="HIU18" i="10"/>
  <c r="HIV18" i="10"/>
  <c r="HIW18" i="10"/>
  <c r="HIX18" i="10"/>
  <c r="HIY18" i="10"/>
  <c r="HIZ18" i="10"/>
  <c r="HJA18" i="10"/>
  <c r="HJB18" i="10"/>
  <c r="HJC18" i="10"/>
  <c r="HJD18" i="10"/>
  <c r="HJE18" i="10"/>
  <c r="HJF18" i="10"/>
  <c r="HJG18" i="10"/>
  <c r="HJH18" i="10"/>
  <c r="HJI18" i="10"/>
  <c r="HJI19" i="10" s="1"/>
  <c r="HJI20" i="10" s="1"/>
  <c r="HJI21" i="10" s="1"/>
  <c r="HJI22" i="10" s="1"/>
  <c r="HJJ18" i="10"/>
  <c r="HJK18" i="10"/>
  <c r="HJL18" i="10"/>
  <c r="HJM18" i="10"/>
  <c r="HJN18" i="10"/>
  <c r="HJO18" i="10"/>
  <c r="HJP18" i="10"/>
  <c r="HJQ18" i="10"/>
  <c r="HJR18" i="10"/>
  <c r="HJS18" i="10"/>
  <c r="HJT18" i="10"/>
  <c r="HJU18" i="10"/>
  <c r="HJV18" i="10"/>
  <c r="HJW18" i="10"/>
  <c r="HJX18" i="10"/>
  <c r="HJY18" i="10"/>
  <c r="HJZ18" i="10"/>
  <c r="HKA18" i="10"/>
  <c r="HKB18" i="10"/>
  <c r="HKC18" i="10"/>
  <c r="HKD18" i="10"/>
  <c r="HKE18" i="10"/>
  <c r="HKF18" i="10"/>
  <c r="HKG18" i="10"/>
  <c r="HKH18" i="10"/>
  <c r="HKI18" i="10"/>
  <c r="HKJ18" i="10"/>
  <c r="HKK18" i="10"/>
  <c r="HKL18" i="10"/>
  <c r="HKM18" i="10"/>
  <c r="HKN18" i="10"/>
  <c r="HKO18" i="10"/>
  <c r="HKO19" i="10" s="1"/>
  <c r="HKO20" i="10" s="1"/>
  <c r="HKO21" i="10" s="1"/>
  <c r="HKO22" i="10" s="1"/>
  <c r="HKP18" i="10"/>
  <c r="HKQ18" i="10"/>
  <c r="HKR18" i="10"/>
  <c r="HKS18" i="10"/>
  <c r="HKT18" i="10"/>
  <c r="HKU18" i="10"/>
  <c r="HKV18" i="10"/>
  <c r="HKW18" i="10"/>
  <c r="HKX18" i="10"/>
  <c r="HKY18" i="10"/>
  <c r="HKZ18" i="10"/>
  <c r="HLA18" i="10"/>
  <c r="HLB18" i="10"/>
  <c r="HLC18" i="10"/>
  <c r="HLD18" i="10"/>
  <c r="HLE18" i="10"/>
  <c r="HLF18" i="10"/>
  <c r="HLG18" i="10"/>
  <c r="HLH18" i="10"/>
  <c r="HLI18" i="10"/>
  <c r="HLJ18" i="10"/>
  <c r="HLK18" i="10"/>
  <c r="HLL18" i="10"/>
  <c r="HLM18" i="10"/>
  <c r="HLN18" i="10"/>
  <c r="HLO18" i="10"/>
  <c r="HLP18" i="10"/>
  <c r="HLQ18" i="10"/>
  <c r="HLR18" i="10"/>
  <c r="HLS18" i="10"/>
  <c r="HLT18" i="10"/>
  <c r="HLU18" i="10"/>
  <c r="HLU19" i="10" s="1"/>
  <c r="HLU20" i="10" s="1"/>
  <c r="HLU21" i="10" s="1"/>
  <c r="HLU22" i="10" s="1"/>
  <c r="HLV18" i="10"/>
  <c r="HLW18" i="10"/>
  <c r="HLX18" i="10"/>
  <c r="HLY18" i="10"/>
  <c r="HLZ18" i="10"/>
  <c r="HMA18" i="10"/>
  <c r="HMB18" i="10"/>
  <c r="HMC18" i="10"/>
  <c r="HMD18" i="10"/>
  <c r="HME18" i="10"/>
  <c r="HMF18" i="10"/>
  <c r="HMG18" i="10"/>
  <c r="HMH18" i="10"/>
  <c r="HMI18" i="10"/>
  <c r="HMJ18" i="10"/>
  <c r="HMK18" i="10"/>
  <c r="HML18" i="10"/>
  <c r="HMM18" i="10"/>
  <c r="HMN18" i="10"/>
  <c r="HMO18" i="10"/>
  <c r="HMP18" i="10"/>
  <c r="HMQ18" i="10"/>
  <c r="HMR18" i="10"/>
  <c r="HMS18" i="10"/>
  <c r="HMT18" i="10"/>
  <c r="HMU18" i="10"/>
  <c r="HMV18" i="10"/>
  <c r="HMW18" i="10"/>
  <c r="HMX18" i="10"/>
  <c r="HMY18" i="10"/>
  <c r="HMZ18" i="10"/>
  <c r="HNA18" i="10"/>
  <c r="HNA19" i="10" s="1"/>
  <c r="HNA20" i="10" s="1"/>
  <c r="HNA21" i="10" s="1"/>
  <c r="HNA22" i="10" s="1"/>
  <c r="HNB18" i="10"/>
  <c r="HNC18" i="10"/>
  <c r="HND18" i="10"/>
  <c r="HNE18" i="10"/>
  <c r="HNF18" i="10"/>
  <c r="HNG18" i="10"/>
  <c r="HNH18" i="10"/>
  <c r="HNI18" i="10"/>
  <c r="HNJ18" i="10"/>
  <c r="HNK18" i="10"/>
  <c r="HNL18" i="10"/>
  <c r="HNM18" i="10"/>
  <c r="HNN18" i="10"/>
  <c r="HNO18" i="10"/>
  <c r="HNP18" i="10"/>
  <c r="HNQ18" i="10"/>
  <c r="HNR18" i="10"/>
  <c r="HNS18" i="10"/>
  <c r="HNT18" i="10"/>
  <c r="HNU18" i="10"/>
  <c r="HNV18" i="10"/>
  <c r="HNW18" i="10"/>
  <c r="HNX18" i="10"/>
  <c r="HNY18" i="10"/>
  <c r="HNZ18" i="10"/>
  <c r="HOA18" i="10"/>
  <c r="HOB18" i="10"/>
  <c r="HOC18" i="10"/>
  <c r="HOD18" i="10"/>
  <c r="HOE18" i="10"/>
  <c r="HOF18" i="10"/>
  <c r="HOG18" i="10"/>
  <c r="HOG19" i="10" s="1"/>
  <c r="HOG20" i="10" s="1"/>
  <c r="HOG21" i="10" s="1"/>
  <c r="HOG22" i="10" s="1"/>
  <c r="HOH18" i="10"/>
  <c r="HOI18" i="10"/>
  <c r="HOJ18" i="10"/>
  <c r="HOK18" i="10"/>
  <c r="HOL18" i="10"/>
  <c r="HOM18" i="10"/>
  <c r="HON18" i="10"/>
  <c r="HOO18" i="10"/>
  <c r="HOP18" i="10"/>
  <c r="HOQ18" i="10"/>
  <c r="HOR18" i="10"/>
  <c r="HOS18" i="10"/>
  <c r="HOT18" i="10"/>
  <c r="HOU18" i="10"/>
  <c r="HOV18" i="10"/>
  <c r="HOW18" i="10"/>
  <c r="HOX18" i="10"/>
  <c r="HOY18" i="10"/>
  <c r="HOZ18" i="10"/>
  <c r="HPA18" i="10"/>
  <c r="HPB18" i="10"/>
  <c r="HPC18" i="10"/>
  <c r="HPD18" i="10"/>
  <c r="HPE18" i="10"/>
  <c r="HPF18" i="10"/>
  <c r="HPG18" i="10"/>
  <c r="HPH18" i="10"/>
  <c r="HPI18" i="10"/>
  <c r="HPJ18" i="10"/>
  <c r="HPK18" i="10"/>
  <c r="HPL18" i="10"/>
  <c r="HPM18" i="10"/>
  <c r="HPM19" i="10" s="1"/>
  <c r="HPM20" i="10" s="1"/>
  <c r="HPM21" i="10" s="1"/>
  <c r="HPM22" i="10" s="1"/>
  <c r="HPN18" i="10"/>
  <c r="HPO18" i="10"/>
  <c r="HPP18" i="10"/>
  <c r="HPQ18" i="10"/>
  <c r="HPR18" i="10"/>
  <c r="HPS18" i="10"/>
  <c r="HPT18" i="10"/>
  <c r="HPU18" i="10"/>
  <c r="HPV18" i="10"/>
  <c r="HPW18" i="10"/>
  <c r="HPX18" i="10"/>
  <c r="HPY18" i="10"/>
  <c r="HPZ18" i="10"/>
  <c r="HQA18" i="10"/>
  <c r="HQB18" i="10"/>
  <c r="HQC18" i="10"/>
  <c r="HQD18" i="10"/>
  <c r="HQE18" i="10"/>
  <c r="HQF18" i="10"/>
  <c r="HQG18" i="10"/>
  <c r="HQH18" i="10"/>
  <c r="HQI18" i="10"/>
  <c r="HQJ18" i="10"/>
  <c r="HQK18" i="10"/>
  <c r="HQL18" i="10"/>
  <c r="HQM18" i="10"/>
  <c r="HQN18" i="10"/>
  <c r="HQO18" i="10"/>
  <c r="HQP18" i="10"/>
  <c r="HQQ18" i="10"/>
  <c r="HQR18" i="10"/>
  <c r="HQS18" i="10"/>
  <c r="HQS19" i="10" s="1"/>
  <c r="HQS20" i="10" s="1"/>
  <c r="HQS21" i="10" s="1"/>
  <c r="HQS22" i="10" s="1"/>
  <c r="HQT18" i="10"/>
  <c r="HQU18" i="10"/>
  <c r="HQV18" i="10"/>
  <c r="HQW18" i="10"/>
  <c r="HQX18" i="10"/>
  <c r="HQY18" i="10"/>
  <c r="HQZ18" i="10"/>
  <c r="HRA18" i="10"/>
  <c r="HRB18" i="10"/>
  <c r="HRC18" i="10"/>
  <c r="HRD18" i="10"/>
  <c r="HRE18" i="10"/>
  <c r="HRF18" i="10"/>
  <c r="HRG18" i="10"/>
  <c r="HRH18" i="10"/>
  <c r="HRI18" i="10"/>
  <c r="HRJ18" i="10"/>
  <c r="HRK18" i="10"/>
  <c r="HRL18" i="10"/>
  <c r="HRM18" i="10"/>
  <c r="HRN18" i="10"/>
  <c r="HRO18" i="10"/>
  <c r="HRP18" i="10"/>
  <c r="HRQ18" i="10"/>
  <c r="HRR18" i="10"/>
  <c r="HRS18" i="10"/>
  <c r="HRT18" i="10"/>
  <c r="HRU18" i="10"/>
  <c r="HRV18" i="10"/>
  <c r="HRW18" i="10"/>
  <c r="HRX18" i="10"/>
  <c r="HRY18" i="10"/>
  <c r="HRY19" i="10" s="1"/>
  <c r="HRY20" i="10" s="1"/>
  <c r="HRY21" i="10" s="1"/>
  <c r="HRY22" i="10" s="1"/>
  <c r="HRZ18" i="10"/>
  <c r="HSA18" i="10"/>
  <c r="HSB18" i="10"/>
  <c r="HSC18" i="10"/>
  <c r="HSD18" i="10"/>
  <c r="HSE18" i="10"/>
  <c r="HSF18" i="10"/>
  <c r="HSG18" i="10"/>
  <c r="HSH18" i="10"/>
  <c r="HSI18" i="10"/>
  <c r="HSJ18" i="10"/>
  <c r="HSK18" i="10"/>
  <c r="HSL18" i="10"/>
  <c r="HSM18" i="10"/>
  <c r="HSN18" i="10"/>
  <c r="HSO18" i="10"/>
  <c r="HSP18" i="10"/>
  <c r="HSQ18" i="10"/>
  <c r="HSR18" i="10"/>
  <c r="HSS18" i="10"/>
  <c r="HST18" i="10"/>
  <c r="HSU18" i="10"/>
  <c r="HSV18" i="10"/>
  <c r="HSW18" i="10"/>
  <c r="HSX18" i="10"/>
  <c r="HSY18" i="10"/>
  <c r="HSZ18" i="10"/>
  <c r="HTA18" i="10"/>
  <c r="HTB18" i="10"/>
  <c r="HTC18" i="10"/>
  <c r="HTD18" i="10"/>
  <c r="HTE18" i="10"/>
  <c r="HTE19" i="10" s="1"/>
  <c r="HTE20" i="10" s="1"/>
  <c r="HTE21" i="10" s="1"/>
  <c r="HTE22" i="10" s="1"/>
  <c r="HTF18" i="10"/>
  <c r="HTG18" i="10"/>
  <c r="HTH18" i="10"/>
  <c r="HTI18" i="10"/>
  <c r="HTJ18" i="10"/>
  <c r="HTK18" i="10"/>
  <c r="HTL18" i="10"/>
  <c r="HTM18" i="10"/>
  <c r="HTN18" i="10"/>
  <c r="HTO18" i="10"/>
  <c r="HTP18" i="10"/>
  <c r="HTQ18" i="10"/>
  <c r="HTR18" i="10"/>
  <c r="HTS18" i="10"/>
  <c r="HTT18" i="10"/>
  <c r="HTU18" i="10"/>
  <c r="HTV18" i="10"/>
  <c r="HTW18" i="10"/>
  <c r="HTX18" i="10"/>
  <c r="HTY18" i="10"/>
  <c r="HTZ18" i="10"/>
  <c r="HUA18" i="10"/>
  <c r="HUB18" i="10"/>
  <c r="HUC18" i="10"/>
  <c r="HUD18" i="10"/>
  <c r="HUE18" i="10"/>
  <c r="HUF18" i="10"/>
  <c r="HUG18" i="10"/>
  <c r="HUH18" i="10"/>
  <c r="HUI18" i="10"/>
  <c r="HUJ18" i="10"/>
  <c r="HUK18" i="10"/>
  <c r="HUK19" i="10" s="1"/>
  <c r="HUK20" i="10" s="1"/>
  <c r="HUK21" i="10" s="1"/>
  <c r="HUK22" i="10" s="1"/>
  <c r="HUL18" i="10"/>
  <c r="HUM18" i="10"/>
  <c r="HUN18" i="10"/>
  <c r="HUO18" i="10"/>
  <c r="HUP18" i="10"/>
  <c r="HUQ18" i="10"/>
  <c r="HUR18" i="10"/>
  <c r="HUS18" i="10"/>
  <c r="HUT18" i="10"/>
  <c r="HUU18" i="10"/>
  <c r="HUV18" i="10"/>
  <c r="HUW18" i="10"/>
  <c r="HUX18" i="10"/>
  <c r="HUY18" i="10"/>
  <c r="HUZ18" i="10"/>
  <c r="HVA18" i="10"/>
  <c r="HVB18" i="10"/>
  <c r="HVC18" i="10"/>
  <c r="HVD18" i="10"/>
  <c r="HVE18" i="10"/>
  <c r="HVF18" i="10"/>
  <c r="HVG18" i="10"/>
  <c r="HVH18" i="10"/>
  <c r="HVI18" i="10"/>
  <c r="HVJ18" i="10"/>
  <c r="HVK18" i="10"/>
  <c r="HVL18" i="10"/>
  <c r="HVM18" i="10"/>
  <c r="HVN18" i="10"/>
  <c r="HVO18" i="10"/>
  <c r="HVP18" i="10"/>
  <c r="HVQ18" i="10"/>
  <c r="HVQ19" i="10" s="1"/>
  <c r="HVQ20" i="10" s="1"/>
  <c r="HVQ21" i="10" s="1"/>
  <c r="HVQ22" i="10" s="1"/>
  <c r="HVR18" i="10"/>
  <c r="HVS18" i="10"/>
  <c r="HVT18" i="10"/>
  <c r="HVU18" i="10"/>
  <c r="HVV18" i="10"/>
  <c r="HVW18" i="10"/>
  <c r="HVX18" i="10"/>
  <c r="HVY18" i="10"/>
  <c r="HVZ18" i="10"/>
  <c r="HWA18" i="10"/>
  <c r="HWB18" i="10"/>
  <c r="HWC18" i="10"/>
  <c r="HWD18" i="10"/>
  <c r="HWE18" i="10"/>
  <c r="HWF18" i="10"/>
  <c r="HWG18" i="10"/>
  <c r="HWH18" i="10"/>
  <c r="HWI18" i="10"/>
  <c r="HWJ18" i="10"/>
  <c r="HWK18" i="10"/>
  <c r="HWL18" i="10"/>
  <c r="HWM18" i="10"/>
  <c r="HWN18" i="10"/>
  <c r="HWO18" i="10"/>
  <c r="HWP18" i="10"/>
  <c r="HWQ18" i="10"/>
  <c r="HWR18" i="10"/>
  <c r="HWS18" i="10"/>
  <c r="HWT18" i="10"/>
  <c r="HWU18" i="10"/>
  <c r="HWV18" i="10"/>
  <c r="HWW18" i="10"/>
  <c r="HWW19" i="10" s="1"/>
  <c r="HWW20" i="10" s="1"/>
  <c r="HWW21" i="10" s="1"/>
  <c r="HWW22" i="10" s="1"/>
  <c r="HWX18" i="10"/>
  <c r="HWY18" i="10"/>
  <c r="HWZ18" i="10"/>
  <c r="HXA18" i="10"/>
  <c r="HXB18" i="10"/>
  <c r="HXC18" i="10"/>
  <c r="HXD18" i="10"/>
  <c r="HXE18" i="10"/>
  <c r="HXF18" i="10"/>
  <c r="HXG18" i="10"/>
  <c r="HXH18" i="10"/>
  <c r="HXI18" i="10"/>
  <c r="HXJ18" i="10"/>
  <c r="HXK18" i="10"/>
  <c r="HXL18" i="10"/>
  <c r="HXL19" i="10" s="1"/>
  <c r="HXL20" i="10" s="1"/>
  <c r="HXL21" i="10" s="1"/>
  <c r="HXL22" i="10" s="1"/>
  <c r="HXM18" i="10"/>
  <c r="HXN18" i="10"/>
  <c r="HXO18" i="10"/>
  <c r="HXP18" i="10"/>
  <c r="HXQ18" i="10"/>
  <c r="HXR18" i="10"/>
  <c r="HXS18" i="10"/>
  <c r="HXT18" i="10"/>
  <c r="HXU18" i="10"/>
  <c r="HXV18" i="10"/>
  <c r="HXW18" i="10"/>
  <c r="HXX18" i="10"/>
  <c r="HXY18" i="10"/>
  <c r="HXZ18" i="10"/>
  <c r="HYA18" i="10"/>
  <c r="HYB18" i="10"/>
  <c r="HYC18" i="10"/>
  <c r="HYC19" i="10" s="1"/>
  <c r="HYC20" i="10" s="1"/>
  <c r="HYC21" i="10" s="1"/>
  <c r="HYC22" i="10" s="1"/>
  <c r="HYD18" i="10"/>
  <c r="HYE18" i="10"/>
  <c r="HYF18" i="10"/>
  <c r="HYG18" i="10"/>
  <c r="HYH18" i="10"/>
  <c r="HYI18" i="10"/>
  <c r="HYJ18" i="10"/>
  <c r="HYK18" i="10"/>
  <c r="HYL18" i="10"/>
  <c r="HYM18" i="10"/>
  <c r="HYN18" i="10"/>
  <c r="HYO18" i="10"/>
  <c r="HYP18" i="10"/>
  <c r="HYQ18" i="10"/>
  <c r="HYR18" i="10"/>
  <c r="HYS18" i="10"/>
  <c r="HYT18" i="10"/>
  <c r="HYU18" i="10"/>
  <c r="HYV18" i="10"/>
  <c r="HYW18" i="10"/>
  <c r="HYX18" i="10"/>
  <c r="HYY18" i="10"/>
  <c r="HYZ18" i="10"/>
  <c r="HZA18" i="10"/>
  <c r="HZB18" i="10"/>
  <c r="HZC18" i="10"/>
  <c r="HZD18" i="10"/>
  <c r="HZE18" i="10"/>
  <c r="HZF18" i="10"/>
  <c r="HZG18" i="10"/>
  <c r="HZH18" i="10"/>
  <c r="HZI18" i="10"/>
  <c r="HZI19" i="10" s="1"/>
  <c r="HZI20" i="10" s="1"/>
  <c r="HZI21" i="10" s="1"/>
  <c r="HZI22" i="10" s="1"/>
  <c r="HZJ18" i="10"/>
  <c r="HZK18" i="10"/>
  <c r="HZL18" i="10"/>
  <c r="HZM18" i="10"/>
  <c r="HZN18" i="10"/>
  <c r="HZO18" i="10"/>
  <c r="HZP18" i="10"/>
  <c r="HZQ18" i="10"/>
  <c r="HZR18" i="10"/>
  <c r="HZS18" i="10"/>
  <c r="HZT18" i="10"/>
  <c r="HZU18" i="10"/>
  <c r="HZV18" i="10"/>
  <c r="HZW18" i="10"/>
  <c r="HZX18" i="10"/>
  <c r="HZY18" i="10"/>
  <c r="HZZ18" i="10"/>
  <c r="IAA18" i="10"/>
  <c r="IAB18" i="10"/>
  <c r="IAC18" i="10"/>
  <c r="IAD18" i="10"/>
  <c r="IAE18" i="10"/>
  <c r="IAF18" i="10"/>
  <c r="IAG18" i="10"/>
  <c r="IAH18" i="10"/>
  <c r="IAI18" i="10"/>
  <c r="IAJ18" i="10"/>
  <c r="IAK18" i="10"/>
  <c r="IAL18" i="10"/>
  <c r="IAM18" i="10"/>
  <c r="IAN18" i="10"/>
  <c r="IAO18" i="10"/>
  <c r="IAO19" i="10" s="1"/>
  <c r="IAO20" i="10" s="1"/>
  <c r="IAO21" i="10" s="1"/>
  <c r="IAO22" i="10" s="1"/>
  <c r="IAP18" i="10"/>
  <c r="IAQ18" i="10"/>
  <c r="IAR18" i="10"/>
  <c r="IAS18" i="10"/>
  <c r="IAT18" i="10"/>
  <c r="IAU18" i="10"/>
  <c r="IAV18" i="10"/>
  <c r="IAW18" i="10"/>
  <c r="IAX18" i="10"/>
  <c r="IAY18" i="10"/>
  <c r="IAZ18" i="10"/>
  <c r="IBA18" i="10"/>
  <c r="IBB18" i="10"/>
  <c r="IBC18" i="10"/>
  <c r="IBD18" i="10"/>
  <c r="IBE18" i="10"/>
  <c r="IBF18" i="10"/>
  <c r="IBG18" i="10"/>
  <c r="IBH18" i="10"/>
  <c r="IBI18" i="10"/>
  <c r="IBJ18" i="10"/>
  <c r="IBK18" i="10"/>
  <c r="IBL18" i="10"/>
  <c r="IBM18" i="10"/>
  <c r="IBN18" i="10"/>
  <c r="IBO18" i="10"/>
  <c r="IBP18" i="10"/>
  <c r="IBQ18" i="10"/>
  <c r="IBR18" i="10"/>
  <c r="IBS18" i="10"/>
  <c r="IBT18" i="10"/>
  <c r="IBU18" i="10"/>
  <c r="IBU19" i="10" s="1"/>
  <c r="IBU20" i="10" s="1"/>
  <c r="IBU21" i="10" s="1"/>
  <c r="IBU22" i="10" s="1"/>
  <c r="IBV18" i="10"/>
  <c r="IBW18" i="10"/>
  <c r="IBX18" i="10"/>
  <c r="IBY18" i="10"/>
  <c r="IBZ18" i="10"/>
  <c r="ICA18" i="10"/>
  <c r="ICB18" i="10"/>
  <c r="ICC18" i="10"/>
  <c r="ICD18" i="10"/>
  <c r="ICE18" i="10"/>
  <c r="ICF18" i="10"/>
  <c r="ICG18" i="10"/>
  <c r="ICH18" i="10"/>
  <c r="ICI18" i="10"/>
  <c r="ICJ18" i="10"/>
  <c r="ICK18" i="10"/>
  <c r="ICL18" i="10"/>
  <c r="ICM18" i="10"/>
  <c r="ICN18" i="10"/>
  <c r="ICO18" i="10"/>
  <c r="ICP18" i="10"/>
  <c r="ICQ18" i="10"/>
  <c r="ICR18" i="10"/>
  <c r="ICS18" i="10"/>
  <c r="ICT18" i="10"/>
  <c r="ICU18" i="10"/>
  <c r="ICV18" i="10"/>
  <c r="ICW18" i="10"/>
  <c r="ICX18" i="10"/>
  <c r="ICY18" i="10"/>
  <c r="ICZ18" i="10"/>
  <c r="IDA18" i="10"/>
  <c r="IDA19" i="10" s="1"/>
  <c r="IDA20" i="10" s="1"/>
  <c r="IDA21" i="10" s="1"/>
  <c r="IDA22" i="10" s="1"/>
  <c r="IDB18" i="10"/>
  <c r="IDC18" i="10"/>
  <c r="IDD18" i="10"/>
  <c r="IDE18" i="10"/>
  <c r="IDF18" i="10"/>
  <c r="IDG18" i="10"/>
  <c r="IDH18" i="10"/>
  <c r="IDI18" i="10"/>
  <c r="IDJ18" i="10"/>
  <c r="IDK18" i="10"/>
  <c r="IDL18" i="10"/>
  <c r="IDM18" i="10"/>
  <c r="IDN18" i="10"/>
  <c r="IDO18" i="10"/>
  <c r="IDP18" i="10"/>
  <c r="IDQ18" i="10"/>
  <c r="IDR18" i="10"/>
  <c r="IDS18" i="10"/>
  <c r="IDT18" i="10"/>
  <c r="IDU18" i="10"/>
  <c r="IDV18" i="10"/>
  <c r="IDW18" i="10"/>
  <c r="IDX18" i="10"/>
  <c r="IDY18" i="10"/>
  <c r="IDY19" i="10" s="1"/>
  <c r="IDY20" i="10" s="1"/>
  <c r="IDY21" i="10" s="1"/>
  <c r="IDY22" i="10" s="1"/>
  <c r="IDZ18" i="10"/>
  <c r="IEA18" i="10"/>
  <c r="IEB18" i="10"/>
  <c r="IEC18" i="10"/>
  <c r="IED18" i="10"/>
  <c r="IEE18" i="10"/>
  <c r="IEF18" i="10"/>
  <c r="IEG18" i="10"/>
  <c r="IEH18" i="10"/>
  <c r="IEI18" i="10"/>
  <c r="IEJ18" i="10"/>
  <c r="IEK18" i="10"/>
  <c r="IEL18" i="10"/>
  <c r="IEM18" i="10"/>
  <c r="IEN18" i="10"/>
  <c r="IEO18" i="10"/>
  <c r="IEP18" i="10"/>
  <c r="IEQ18" i="10"/>
  <c r="IER18" i="10"/>
  <c r="IES18" i="10"/>
  <c r="IET18" i="10"/>
  <c r="IEU18" i="10"/>
  <c r="IEV18" i="10"/>
  <c r="IEW18" i="10"/>
  <c r="IEW19" i="10" s="1"/>
  <c r="IEW20" i="10" s="1"/>
  <c r="IEW21" i="10" s="1"/>
  <c r="IEW22" i="10" s="1"/>
  <c r="IEX18" i="10"/>
  <c r="IEY18" i="10"/>
  <c r="IEZ18" i="10"/>
  <c r="IFA18" i="10"/>
  <c r="IFB18" i="10"/>
  <c r="IFC18" i="10"/>
  <c r="IFD18" i="10"/>
  <c r="IFE18" i="10"/>
  <c r="IFF18" i="10"/>
  <c r="IFG18" i="10"/>
  <c r="IFH18" i="10"/>
  <c r="IFI18" i="10"/>
  <c r="IFJ18" i="10"/>
  <c r="IFK18" i="10"/>
  <c r="IFL18" i="10"/>
  <c r="IFM18" i="10"/>
  <c r="IFN18" i="10"/>
  <c r="IFO18" i="10"/>
  <c r="IFP18" i="10"/>
  <c r="IFQ18" i="10"/>
  <c r="IFR18" i="10"/>
  <c r="IFS18" i="10"/>
  <c r="IFT18" i="10"/>
  <c r="IFU18" i="10"/>
  <c r="IFV18" i="10"/>
  <c r="IFW18" i="10"/>
  <c r="IFX18" i="10"/>
  <c r="IFY18" i="10"/>
  <c r="IFZ18" i="10"/>
  <c r="IGA18" i="10"/>
  <c r="IGB18" i="10"/>
  <c r="IGC18" i="10"/>
  <c r="IGD18" i="10"/>
  <c r="IGE18" i="10"/>
  <c r="IGF18" i="10"/>
  <c r="IGG18" i="10"/>
  <c r="IGH18" i="10"/>
  <c r="IGI18" i="10"/>
  <c r="IGJ18" i="10"/>
  <c r="IGK18" i="10"/>
  <c r="IGK19" i="10" s="1"/>
  <c r="IGK20" i="10" s="1"/>
  <c r="IGK21" i="10" s="1"/>
  <c r="IGK22" i="10" s="1"/>
  <c r="IGL18" i="10"/>
  <c r="IGM18" i="10"/>
  <c r="IGN18" i="10"/>
  <c r="IGN19" i="10" s="1"/>
  <c r="IGN20" i="10" s="1"/>
  <c r="IGN21" i="10" s="1"/>
  <c r="IGN22" i="10" s="1"/>
  <c r="IGO18" i="10"/>
  <c r="IGP18" i="10"/>
  <c r="IGQ18" i="10"/>
  <c r="IGR18" i="10"/>
  <c r="IGS18" i="10"/>
  <c r="IGT18" i="10"/>
  <c r="IGU18" i="10"/>
  <c r="IGV18" i="10"/>
  <c r="IGW18" i="10"/>
  <c r="IGX18" i="10"/>
  <c r="IGY18" i="10"/>
  <c r="IGZ18" i="10"/>
  <c r="IHA18" i="10"/>
  <c r="IHB18" i="10"/>
  <c r="IHC18" i="10"/>
  <c r="IHD18" i="10"/>
  <c r="IHE18" i="10"/>
  <c r="IHF18" i="10"/>
  <c r="IHG18" i="10"/>
  <c r="IHH18" i="10"/>
  <c r="IHI18" i="10"/>
  <c r="IHI19" i="10" s="1"/>
  <c r="IHI20" i="10" s="1"/>
  <c r="IHI21" i="10" s="1"/>
  <c r="IHI22" i="10" s="1"/>
  <c r="IHJ18" i="10"/>
  <c r="IHK18" i="10"/>
  <c r="IHL18" i="10"/>
  <c r="IHM18" i="10"/>
  <c r="IHN18" i="10"/>
  <c r="IHO18" i="10"/>
  <c r="IHP18" i="10"/>
  <c r="IHQ18" i="10"/>
  <c r="IHR18" i="10"/>
  <c r="IHS18" i="10"/>
  <c r="IHT18" i="10"/>
  <c r="IHU18" i="10"/>
  <c r="IHV18" i="10"/>
  <c r="IHW18" i="10"/>
  <c r="IHX18" i="10"/>
  <c r="IHY18" i="10"/>
  <c r="IHZ18" i="10"/>
  <c r="IIA18" i="10"/>
  <c r="IIB18" i="10"/>
  <c r="IIC18" i="10"/>
  <c r="IID18" i="10"/>
  <c r="IIE18" i="10"/>
  <c r="IIF18" i="10"/>
  <c r="IIF19" i="10" s="1"/>
  <c r="IIF20" i="10" s="1"/>
  <c r="IIF21" i="10" s="1"/>
  <c r="IIF22" i="10" s="1"/>
  <c r="IIG18" i="10"/>
  <c r="IIH18" i="10"/>
  <c r="III18" i="10"/>
  <c r="IIJ18" i="10"/>
  <c r="IIK18" i="10"/>
  <c r="IIL18" i="10"/>
  <c r="IIM18" i="10"/>
  <c r="IIN18" i="10"/>
  <c r="IIO18" i="10"/>
  <c r="IIP18" i="10"/>
  <c r="IIQ18" i="10"/>
  <c r="IIR18" i="10"/>
  <c r="IIS18" i="10"/>
  <c r="IIT18" i="10"/>
  <c r="IIU18" i="10"/>
  <c r="IIV18" i="10"/>
  <c r="IIW18" i="10"/>
  <c r="IIW19" i="10" s="1"/>
  <c r="IIW20" i="10" s="1"/>
  <c r="IIW21" i="10" s="1"/>
  <c r="IIW22" i="10" s="1"/>
  <c r="IIX18" i="10"/>
  <c r="IIY18" i="10"/>
  <c r="IIZ18" i="10"/>
  <c r="IJA18" i="10"/>
  <c r="IJB18" i="10"/>
  <c r="IJC18" i="10"/>
  <c r="IJD18" i="10"/>
  <c r="IJE18" i="10"/>
  <c r="IJF18" i="10"/>
  <c r="IJG18" i="10"/>
  <c r="IJH18" i="10"/>
  <c r="IJI18" i="10"/>
  <c r="IJJ18" i="10"/>
  <c r="IJK18" i="10"/>
  <c r="IJL18" i="10"/>
  <c r="IJM18" i="10"/>
  <c r="IJN18" i="10"/>
  <c r="IJO18" i="10"/>
  <c r="IJP18" i="10"/>
  <c r="IJQ18" i="10"/>
  <c r="IJR18" i="10"/>
  <c r="IJS18" i="10"/>
  <c r="IJT18" i="10"/>
  <c r="IJU18" i="10"/>
  <c r="IJU19" i="10" s="1"/>
  <c r="IJU20" i="10" s="1"/>
  <c r="IJU21" i="10" s="1"/>
  <c r="IJU22" i="10" s="1"/>
  <c r="IJV18" i="10"/>
  <c r="IJW18" i="10"/>
  <c r="IJX18" i="10"/>
  <c r="IJY18" i="10"/>
  <c r="IJZ18" i="10"/>
  <c r="IKA18" i="10"/>
  <c r="IKB18" i="10"/>
  <c r="IKC18" i="10"/>
  <c r="IKD18" i="10"/>
  <c r="IKE18" i="10"/>
  <c r="IKF18" i="10"/>
  <c r="IKG18" i="10"/>
  <c r="IKH18" i="10"/>
  <c r="IKI18" i="10"/>
  <c r="IKJ18" i="10"/>
  <c r="IKK18" i="10"/>
  <c r="IKL18" i="10"/>
  <c r="IKM18" i="10"/>
  <c r="IKN18" i="10"/>
  <c r="IKO18" i="10"/>
  <c r="IKP18" i="10"/>
  <c r="IKQ18" i="10"/>
  <c r="IKR18" i="10"/>
  <c r="IKS18" i="10"/>
  <c r="IKT18" i="10"/>
  <c r="IKU18" i="10"/>
  <c r="IKV18" i="10"/>
  <c r="IKW18" i="10"/>
  <c r="IKX18" i="10"/>
  <c r="IKY18" i="10"/>
  <c r="IKZ18" i="10"/>
  <c r="ILA18" i="10"/>
  <c r="ILB18" i="10"/>
  <c r="ILC18" i="10"/>
  <c r="ILD18" i="10"/>
  <c r="ILE18" i="10"/>
  <c r="ILF18" i="10"/>
  <c r="ILG18" i="10"/>
  <c r="ILH18" i="10"/>
  <c r="ILI18" i="10"/>
  <c r="ILI19" i="10" s="1"/>
  <c r="ILI20" i="10" s="1"/>
  <c r="ILI21" i="10" s="1"/>
  <c r="ILI22" i="10" s="1"/>
  <c r="ILJ18" i="10"/>
  <c r="ILK18" i="10"/>
  <c r="ILL18" i="10"/>
  <c r="ILL19" i="10" s="1"/>
  <c r="ILL20" i="10" s="1"/>
  <c r="ILL21" i="10" s="1"/>
  <c r="ILL22" i="10" s="1"/>
  <c r="ILM18" i="10"/>
  <c r="ILN18" i="10"/>
  <c r="ILO18" i="10"/>
  <c r="ILP18" i="10"/>
  <c r="ILQ18" i="10"/>
  <c r="ILR18" i="10"/>
  <c r="ILS18" i="10"/>
  <c r="ILT18" i="10"/>
  <c r="ILU18" i="10"/>
  <c r="ILV18" i="10"/>
  <c r="ILW18" i="10"/>
  <c r="ILX18" i="10"/>
  <c r="ILY18" i="10"/>
  <c r="ILZ18" i="10"/>
  <c r="IMA18" i="10"/>
  <c r="IMB18" i="10"/>
  <c r="IMC18" i="10"/>
  <c r="IMD18" i="10"/>
  <c r="IME18" i="10"/>
  <c r="IMF18" i="10"/>
  <c r="IMG18" i="10"/>
  <c r="IMG19" i="10" s="1"/>
  <c r="IMG20" i="10" s="1"/>
  <c r="IMG21" i="10" s="1"/>
  <c r="IMG22" i="10" s="1"/>
  <c r="IMH18" i="10"/>
  <c r="IMI18" i="10"/>
  <c r="IMJ18" i="10"/>
  <c r="IMK18" i="10"/>
  <c r="IML18" i="10"/>
  <c r="IMM18" i="10"/>
  <c r="IMN18" i="10"/>
  <c r="IMO18" i="10"/>
  <c r="IMP18" i="10"/>
  <c r="IMQ18" i="10"/>
  <c r="IMR18" i="10"/>
  <c r="IMS18" i="10"/>
  <c r="IMT18" i="10"/>
  <c r="IMU18" i="10"/>
  <c r="IMV18" i="10"/>
  <c r="IMW18" i="10"/>
  <c r="IMX18" i="10"/>
  <c r="IMY18" i="10"/>
  <c r="IMZ18" i="10"/>
  <c r="INA18" i="10"/>
  <c r="INB18" i="10"/>
  <c r="INC18" i="10"/>
  <c r="IND18" i="10"/>
  <c r="IND19" i="10" s="1"/>
  <c r="IND20" i="10" s="1"/>
  <c r="IND21" i="10" s="1"/>
  <c r="IND22" i="10" s="1"/>
  <c r="INE18" i="10"/>
  <c r="INF18" i="10"/>
  <c r="ING18" i="10"/>
  <c r="INH18" i="10"/>
  <c r="INI18" i="10"/>
  <c r="INJ18" i="10"/>
  <c r="INK18" i="10"/>
  <c r="INL18" i="10"/>
  <c r="INM18" i="10"/>
  <c r="INN18" i="10"/>
  <c r="INO18" i="10"/>
  <c r="INP18" i="10"/>
  <c r="INQ18" i="10"/>
  <c r="INR18" i="10"/>
  <c r="INS18" i="10"/>
  <c r="INT18" i="10"/>
  <c r="INU18" i="10"/>
  <c r="INU19" i="10" s="1"/>
  <c r="INU20" i="10" s="1"/>
  <c r="INU21" i="10" s="1"/>
  <c r="INU22" i="10" s="1"/>
  <c r="INV18" i="10"/>
  <c r="INW18" i="10"/>
  <c r="INX18" i="10"/>
  <c r="INY18" i="10"/>
  <c r="INZ18" i="10"/>
  <c r="IOA18" i="10"/>
  <c r="IOB18" i="10"/>
  <c r="IOC18" i="10"/>
  <c r="IOD18" i="10"/>
  <c r="IOE18" i="10"/>
  <c r="IOF18" i="10"/>
  <c r="IOG18" i="10"/>
  <c r="IOH18" i="10"/>
  <c r="IOI18" i="10"/>
  <c r="IOJ18" i="10"/>
  <c r="IOK18" i="10"/>
  <c r="IOL18" i="10"/>
  <c r="IOM18" i="10"/>
  <c r="ION18" i="10"/>
  <c r="IOO18" i="10"/>
  <c r="IOO19" i="10" s="1"/>
  <c r="IOO20" i="10" s="1"/>
  <c r="IOO21" i="10" s="1"/>
  <c r="IOO22" i="10" s="1"/>
  <c r="IOP18" i="10"/>
  <c r="IOQ18" i="10"/>
  <c r="IOR18" i="10"/>
  <c r="IOS18" i="10"/>
  <c r="IOT18" i="10"/>
  <c r="IOU18" i="10"/>
  <c r="IOV18" i="10"/>
  <c r="IOW18" i="10"/>
  <c r="IOW19" i="10" s="1"/>
  <c r="IOW20" i="10" s="1"/>
  <c r="IOW21" i="10" s="1"/>
  <c r="IOW22" i="10" s="1"/>
  <c r="IOX18" i="10"/>
  <c r="IOY18" i="10"/>
  <c r="IOZ18" i="10"/>
  <c r="IPA18" i="10"/>
  <c r="IPB18" i="10"/>
  <c r="IPC18" i="10"/>
  <c r="IPD18" i="10"/>
  <c r="IPE18" i="10"/>
  <c r="IPE19" i="10" s="1"/>
  <c r="IPE20" i="10" s="1"/>
  <c r="IPE21" i="10" s="1"/>
  <c r="IPE22" i="10" s="1"/>
  <c r="IPF18" i="10"/>
  <c r="IPG18" i="10"/>
  <c r="IPH18" i="10"/>
  <c r="IPI18" i="10"/>
  <c r="IPJ18" i="10"/>
  <c r="IPK18" i="10"/>
  <c r="IPL18" i="10"/>
  <c r="IPM18" i="10"/>
  <c r="IPM19" i="10" s="1"/>
  <c r="IPM20" i="10" s="1"/>
  <c r="IPM21" i="10" s="1"/>
  <c r="IPM22" i="10" s="1"/>
  <c r="IPN18" i="10"/>
  <c r="IPO18" i="10"/>
  <c r="IPP18" i="10"/>
  <c r="IPQ18" i="10"/>
  <c r="IPR18" i="10"/>
  <c r="IPS18" i="10"/>
  <c r="IPT18" i="10"/>
  <c r="IPU18" i="10"/>
  <c r="IPU19" i="10" s="1"/>
  <c r="IPU20" i="10" s="1"/>
  <c r="IPU21" i="10" s="1"/>
  <c r="IPU22" i="10" s="1"/>
  <c r="IPV18" i="10"/>
  <c r="IPW18" i="10"/>
  <c r="IPX18" i="10"/>
  <c r="IPY18" i="10"/>
  <c r="IPZ18" i="10"/>
  <c r="IQA18" i="10"/>
  <c r="IQB18" i="10"/>
  <c r="IQC18" i="10"/>
  <c r="IQC19" i="10" s="1"/>
  <c r="IQC20" i="10" s="1"/>
  <c r="IQC21" i="10" s="1"/>
  <c r="IQC22" i="10" s="1"/>
  <c r="IQD18" i="10"/>
  <c r="IQE18" i="10"/>
  <c r="IQF18" i="10"/>
  <c r="IQG18" i="10"/>
  <c r="IQH18" i="10"/>
  <c r="IQI18" i="10"/>
  <c r="IQJ18" i="10"/>
  <c r="IQK18" i="10"/>
  <c r="IQK19" i="10" s="1"/>
  <c r="IQK20" i="10" s="1"/>
  <c r="IQK21" i="10" s="1"/>
  <c r="IQK22" i="10" s="1"/>
  <c r="IQL18" i="10"/>
  <c r="IQM18" i="10"/>
  <c r="IQN18" i="10"/>
  <c r="IQO18" i="10"/>
  <c r="IQP18" i="10"/>
  <c r="IQQ18" i="10"/>
  <c r="IQR18" i="10"/>
  <c r="IQS18" i="10"/>
  <c r="IQS19" i="10" s="1"/>
  <c r="IQS20" i="10" s="1"/>
  <c r="IQS21" i="10" s="1"/>
  <c r="IQS22" i="10" s="1"/>
  <c r="IQT18" i="10"/>
  <c r="IQU18" i="10"/>
  <c r="IQV18" i="10"/>
  <c r="IQW18" i="10"/>
  <c r="IQX18" i="10"/>
  <c r="IQY18" i="10"/>
  <c r="IQZ18" i="10"/>
  <c r="IRA18" i="10"/>
  <c r="IRA19" i="10" s="1"/>
  <c r="IRA20" i="10" s="1"/>
  <c r="IRA21" i="10" s="1"/>
  <c r="IRA22" i="10" s="1"/>
  <c r="IRB18" i="10"/>
  <c r="IRC18" i="10"/>
  <c r="IRD18" i="10"/>
  <c r="IRE18" i="10"/>
  <c r="IRF18" i="10"/>
  <c r="IRG18" i="10"/>
  <c r="IRH18" i="10"/>
  <c r="IRI18" i="10"/>
  <c r="IRI19" i="10" s="1"/>
  <c r="IRI20" i="10" s="1"/>
  <c r="IRI21" i="10" s="1"/>
  <c r="IRI22" i="10" s="1"/>
  <c r="IRJ18" i="10"/>
  <c r="IRK18" i="10"/>
  <c r="IRL18" i="10"/>
  <c r="IRM18" i="10"/>
  <c r="IRN18" i="10"/>
  <c r="IRO18" i="10"/>
  <c r="IRP18" i="10"/>
  <c r="IRQ18" i="10"/>
  <c r="IRQ19" i="10" s="1"/>
  <c r="IRQ20" i="10" s="1"/>
  <c r="IRQ21" i="10" s="1"/>
  <c r="IRQ22" i="10" s="1"/>
  <c r="IRR18" i="10"/>
  <c r="IRS18" i="10"/>
  <c r="IRT18" i="10"/>
  <c r="IRU18" i="10"/>
  <c r="IRV18" i="10"/>
  <c r="IRW18" i="10"/>
  <c r="IRX18" i="10"/>
  <c r="IRX19" i="10" s="1"/>
  <c r="IRX20" i="10" s="1"/>
  <c r="IRX21" i="10" s="1"/>
  <c r="IRX22" i="10" s="1"/>
  <c r="IRY18" i="10"/>
  <c r="IRY19" i="10" s="1"/>
  <c r="IRY20" i="10" s="1"/>
  <c r="IRY21" i="10" s="1"/>
  <c r="IRY22" i="10" s="1"/>
  <c r="IRZ18" i="10"/>
  <c r="ISA18" i="10"/>
  <c r="ISB18" i="10"/>
  <c r="ISC18" i="10"/>
  <c r="ISD18" i="10"/>
  <c r="ISE18" i="10"/>
  <c r="ISF18" i="10"/>
  <c r="ISG18" i="10"/>
  <c r="ISG19" i="10" s="1"/>
  <c r="ISG20" i="10" s="1"/>
  <c r="ISG21" i="10" s="1"/>
  <c r="ISG22" i="10" s="1"/>
  <c r="ISH18" i="10"/>
  <c r="ISI18" i="10"/>
  <c r="ISJ18" i="10"/>
  <c r="ISK18" i="10"/>
  <c r="ISL18" i="10"/>
  <c r="ISM18" i="10"/>
  <c r="ISN18" i="10"/>
  <c r="ISO18" i="10"/>
  <c r="ISO19" i="10" s="1"/>
  <c r="ISO20" i="10" s="1"/>
  <c r="ISO21" i="10" s="1"/>
  <c r="ISO22" i="10" s="1"/>
  <c r="ISP18" i="10"/>
  <c r="ISQ18" i="10"/>
  <c r="ISR18" i="10"/>
  <c r="ISS18" i="10"/>
  <c r="IST18" i="10"/>
  <c r="ISU18" i="10"/>
  <c r="ISV18" i="10"/>
  <c r="ISW18" i="10"/>
  <c r="ISW19" i="10" s="1"/>
  <c r="ISW20" i="10" s="1"/>
  <c r="ISW21" i="10" s="1"/>
  <c r="ISW22" i="10" s="1"/>
  <c r="ISX18" i="10"/>
  <c r="ISY18" i="10"/>
  <c r="ISZ18" i="10"/>
  <c r="ITA18" i="10"/>
  <c r="ITB18" i="10"/>
  <c r="ITC18" i="10"/>
  <c r="ITD18" i="10"/>
  <c r="ITE18" i="10"/>
  <c r="ITE19" i="10" s="1"/>
  <c r="ITE20" i="10" s="1"/>
  <c r="ITE21" i="10" s="1"/>
  <c r="ITE22" i="10" s="1"/>
  <c r="ITF18" i="10"/>
  <c r="ITG18" i="10"/>
  <c r="ITH18" i="10"/>
  <c r="ITI18" i="10"/>
  <c r="ITJ18" i="10"/>
  <c r="ITK18" i="10"/>
  <c r="ITL18" i="10"/>
  <c r="ITM18" i="10"/>
  <c r="ITM19" i="10" s="1"/>
  <c r="ITM20" i="10" s="1"/>
  <c r="ITM21" i="10" s="1"/>
  <c r="ITM22" i="10" s="1"/>
  <c r="ITN18" i="10"/>
  <c r="ITO18" i="10"/>
  <c r="ITP18" i="10"/>
  <c r="ITQ18" i="10"/>
  <c r="ITR18" i="10"/>
  <c r="ITS18" i="10"/>
  <c r="ITT18" i="10"/>
  <c r="ITU18" i="10"/>
  <c r="ITU19" i="10" s="1"/>
  <c r="ITU20" i="10" s="1"/>
  <c r="ITU21" i="10" s="1"/>
  <c r="ITU22" i="10" s="1"/>
  <c r="ITV18" i="10"/>
  <c r="ITW18" i="10"/>
  <c r="ITX18" i="10"/>
  <c r="ITY18" i="10"/>
  <c r="ITZ18" i="10"/>
  <c r="IUA18" i="10"/>
  <c r="IUB18" i="10"/>
  <c r="IUC18" i="10"/>
  <c r="IUC19" i="10" s="1"/>
  <c r="IUC20" i="10" s="1"/>
  <c r="IUC21" i="10" s="1"/>
  <c r="IUC22" i="10" s="1"/>
  <c r="IUD18" i="10"/>
  <c r="IUE18" i="10"/>
  <c r="IUF18" i="10"/>
  <c r="IUG18" i="10"/>
  <c r="IUH18" i="10"/>
  <c r="IUI18" i="10"/>
  <c r="IUJ18" i="10"/>
  <c r="IUK18" i="10"/>
  <c r="IUK19" i="10" s="1"/>
  <c r="IUK20" i="10" s="1"/>
  <c r="IUK21" i="10" s="1"/>
  <c r="IUK22" i="10" s="1"/>
  <c r="IUL18" i="10"/>
  <c r="IUM18" i="10"/>
  <c r="IUN18" i="10"/>
  <c r="IUO18" i="10"/>
  <c r="IUP18" i="10"/>
  <c r="IUQ18" i="10"/>
  <c r="IUR18" i="10"/>
  <c r="IUS18" i="10"/>
  <c r="IUS19" i="10" s="1"/>
  <c r="IUS20" i="10" s="1"/>
  <c r="IUS21" i="10" s="1"/>
  <c r="IUS22" i="10" s="1"/>
  <c r="IUT18" i="10"/>
  <c r="IUU18" i="10"/>
  <c r="IUV18" i="10"/>
  <c r="IUW18" i="10"/>
  <c r="IUX18" i="10"/>
  <c r="IUY18" i="10"/>
  <c r="IUZ18" i="10"/>
  <c r="IVA18" i="10"/>
  <c r="IVA19" i="10" s="1"/>
  <c r="IVA20" i="10" s="1"/>
  <c r="IVA21" i="10" s="1"/>
  <c r="IVA22" i="10" s="1"/>
  <c r="IVB18" i="10"/>
  <c r="IVC18" i="10"/>
  <c r="IVD18" i="10"/>
  <c r="IVE18" i="10"/>
  <c r="IVF18" i="10"/>
  <c r="IVG18" i="10"/>
  <c r="IVH18" i="10"/>
  <c r="IVI18" i="10"/>
  <c r="IVI19" i="10" s="1"/>
  <c r="IVI20" i="10" s="1"/>
  <c r="IVI21" i="10" s="1"/>
  <c r="IVI22" i="10" s="1"/>
  <c r="IVJ18" i="10"/>
  <c r="IVK18" i="10"/>
  <c r="IVL18" i="10"/>
  <c r="IVM18" i="10"/>
  <c r="IVN18" i="10"/>
  <c r="IVO18" i="10"/>
  <c r="IVP18" i="10"/>
  <c r="IVQ18" i="10"/>
  <c r="IVQ19" i="10" s="1"/>
  <c r="IVQ20" i="10" s="1"/>
  <c r="IVQ21" i="10" s="1"/>
  <c r="IVQ22" i="10" s="1"/>
  <c r="IVR18" i="10"/>
  <c r="IVS18" i="10"/>
  <c r="IVT18" i="10"/>
  <c r="IVU18" i="10"/>
  <c r="IVV18" i="10"/>
  <c r="IVW18" i="10"/>
  <c r="IVX18" i="10"/>
  <c r="IVY18" i="10"/>
  <c r="IVY19" i="10" s="1"/>
  <c r="IVY20" i="10" s="1"/>
  <c r="IVY21" i="10" s="1"/>
  <c r="IVY22" i="10" s="1"/>
  <c r="IVZ18" i="10"/>
  <c r="IWA18" i="10"/>
  <c r="IWB18" i="10"/>
  <c r="IWC18" i="10"/>
  <c r="IWD18" i="10"/>
  <c r="IWE18" i="10"/>
  <c r="IWF18" i="10"/>
  <c r="IWG18" i="10"/>
  <c r="IWG19" i="10" s="1"/>
  <c r="IWG20" i="10" s="1"/>
  <c r="IWG21" i="10" s="1"/>
  <c r="IWG22" i="10" s="1"/>
  <c r="IWH18" i="10"/>
  <c r="IWI18" i="10"/>
  <c r="IWJ18" i="10"/>
  <c r="IWK18" i="10"/>
  <c r="IWL18" i="10"/>
  <c r="IWM18" i="10"/>
  <c r="IWN18" i="10"/>
  <c r="IWO18" i="10"/>
  <c r="IWO19" i="10" s="1"/>
  <c r="IWO20" i="10" s="1"/>
  <c r="IWO21" i="10" s="1"/>
  <c r="IWO22" i="10" s="1"/>
  <c r="IWP18" i="10"/>
  <c r="IWQ18" i="10"/>
  <c r="IWR18" i="10"/>
  <c r="IWS18" i="10"/>
  <c r="IWT18" i="10"/>
  <c r="IWU18" i="10"/>
  <c r="IWV18" i="10"/>
  <c r="IWW18" i="10"/>
  <c r="IWW19" i="10" s="1"/>
  <c r="IWW20" i="10" s="1"/>
  <c r="IWW21" i="10" s="1"/>
  <c r="IWW22" i="10" s="1"/>
  <c r="IWX18" i="10"/>
  <c r="IWY18" i="10"/>
  <c r="IWZ18" i="10"/>
  <c r="IXA18" i="10"/>
  <c r="IXB18" i="10"/>
  <c r="IXC18" i="10"/>
  <c r="IXD18" i="10"/>
  <c r="IXE18" i="10"/>
  <c r="IXE19" i="10" s="1"/>
  <c r="IXE20" i="10" s="1"/>
  <c r="IXE21" i="10" s="1"/>
  <c r="IXE22" i="10" s="1"/>
  <c r="IXF18" i="10"/>
  <c r="IXG18" i="10"/>
  <c r="IXH18" i="10"/>
  <c r="IXI18" i="10"/>
  <c r="IXJ18" i="10"/>
  <c r="IXK18" i="10"/>
  <c r="IXL18" i="10"/>
  <c r="IXM18" i="10"/>
  <c r="IXM19" i="10" s="1"/>
  <c r="IXM20" i="10" s="1"/>
  <c r="IXM21" i="10" s="1"/>
  <c r="IXM22" i="10" s="1"/>
  <c r="IXN18" i="10"/>
  <c r="IXO18" i="10"/>
  <c r="IXP18" i="10"/>
  <c r="IXQ18" i="10"/>
  <c r="IXR18" i="10"/>
  <c r="IXS18" i="10"/>
  <c r="IXT18" i="10"/>
  <c r="IXU18" i="10"/>
  <c r="IXU19" i="10" s="1"/>
  <c r="IXU20" i="10" s="1"/>
  <c r="IXU21" i="10" s="1"/>
  <c r="IXU22" i="10" s="1"/>
  <c r="IXV18" i="10"/>
  <c r="IXW18" i="10"/>
  <c r="IXX18" i="10"/>
  <c r="IXY18" i="10"/>
  <c r="IXZ18" i="10"/>
  <c r="IYA18" i="10"/>
  <c r="IYB18" i="10"/>
  <c r="IYC18" i="10"/>
  <c r="IYC19" i="10" s="1"/>
  <c r="IYC20" i="10" s="1"/>
  <c r="IYC21" i="10" s="1"/>
  <c r="IYC22" i="10" s="1"/>
  <c r="IYD18" i="10"/>
  <c r="IYE18" i="10"/>
  <c r="IYF18" i="10"/>
  <c r="IYG18" i="10"/>
  <c r="IYH18" i="10"/>
  <c r="IYI18" i="10"/>
  <c r="IYJ18" i="10"/>
  <c r="IYK18" i="10"/>
  <c r="IYK19" i="10" s="1"/>
  <c r="IYK20" i="10" s="1"/>
  <c r="IYK21" i="10" s="1"/>
  <c r="IYK22" i="10" s="1"/>
  <c r="IYL18" i="10"/>
  <c r="IYM18" i="10"/>
  <c r="IYN18" i="10"/>
  <c r="IYO18" i="10"/>
  <c r="IYP18" i="10"/>
  <c r="IYQ18" i="10"/>
  <c r="IYR18" i="10"/>
  <c r="IYS18" i="10"/>
  <c r="IYS19" i="10" s="1"/>
  <c r="IYS20" i="10" s="1"/>
  <c r="IYS21" i="10" s="1"/>
  <c r="IYS22" i="10" s="1"/>
  <c r="IYT18" i="10"/>
  <c r="IYU18" i="10"/>
  <c r="IYV18" i="10"/>
  <c r="IYW18" i="10"/>
  <c r="IYX18" i="10"/>
  <c r="IYY18" i="10"/>
  <c r="IYZ18" i="10"/>
  <c r="IZA18" i="10"/>
  <c r="IZA19" i="10" s="1"/>
  <c r="IZA20" i="10" s="1"/>
  <c r="IZA21" i="10" s="1"/>
  <c r="IZA22" i="10" s="1"/>
  <c r="IZB18" i="10"/>
  <c r="IZC18" i="10"/>
  <c r="IZD18" i="10"/>
  <c r="IZE18" i="10"/>
  <c r="IZF18" i="10"/>
  <c r="IZG18" i="10"/>
  <c r="IZH18" i="10"/>
  <c r="IZI18" i="10"/>
  <c r="IZI19" i="10" s="1"/>
  <c r="IZI20" i="10" s="1"/>
  <c r="IZI21" i="10" s="1"/>
  <c r="IZI22" i="10" s="1"/>
  <c r="IZJ18" i="10"/>
  <c r="IZK18" i="10"/>
  <c r="IZL18" i="10"/>
  <c r="IZM18" i="10"/>
  <c r="IZN18" i="10"/>
  <c r="IZO18" i="10"/>
  <c r="IZP18" i="10"/>
  <c r="IZQ18" i="10"/>
  <c r="IZQ19" i="10" s="1"/>
  <c r="IZQ20" i="10" s="1"/>
  <c r="IZQ21" i="10" s="1"/>
  <c r="IZQ22" i="10" s="1"/>
  <c r="IZR18" i="10"/>
  <c r="IZS18" i="10"/>
  <c r="IZT18" i="10"/>
  <c r="IZU18" i="10"/>
  <c r="IZV18" i="10"/>
  <c r="IZW18" i="10"/>
  <c r="IZX18" i="10"/>
  <c r="IZY18" i="10"/>
  <c r="IZY19" i="10" s="1"/>
  <c r="IZY20" i="10" s="1"/>
  <c r="IZY21" i="10" s="1"/>
  <c r="IZY22" i="10" s="1"/>
  <c r="IZZ18" i="10"/>
  <c r="JAA18" i="10"/>
  <c r="JAB18" i="10"/>
  <c r="JAC18" i="10"/>
  <c r="JAD18" i="10"/>
  <c r="JAE18" i="10"/>
  <c r="JAF18" i="10"/>
  <c r="JAG18" i="10"/>
  <c r="JAG19" i="10" s="1"/>
  <c r="JAG20" i="10" s="1"/>
  <c r="JAG21" i="10" s="1"/>
  <c r="JAG22" i="10" s="1"/>
  <c r="JAH18" i="10"/>
  <c r="JAI18" i="10"/>
  <c r="JAJ18" i="10"/>
  <c r="JAK18" i="10"/>
  <c r="JAL18" i="10"/>
  <c r="JAM18" i="10"/>
  <c r="JAN18" i="10"/>
  <c r="JAO18" i="10"/>
  <c r="JAO19" i="10" s="1"/>
  <c r="JAO20" i="10" s="1"/>
  <c r="JAO21" i="10" s="1"/>
  <c r="JAO22" i="10" s="1"/>
  <c r="JAP18" i="10"/>
  <c r="JAQ18" i="10"/>
  <c r="JAR18" i="10"/>
  <c r="JAS18" i="10"/>
  <c r="JAT18" i="10"/>
  <c r="JAU18" i="10"/>
  <c r="JAV18" i="10"/>
  <c r="JAW18" i="10"/>
  <c r="JAW19" i="10" s="1"/>
  <c r="JAW20" i="10" s="1"/>
  <c r="JAW21" i="10" s="1"/>
  <c r="JAW22" i="10" s="1"/>
  <c r="JAX18" i="10"/>
  <c r="JAY18" i="10"/>
  <c r="JAZ18" i="10"/>
  <c r="JBA18" i="10"/>
  <c r="JBB18" i="10"/>
  <c r="JBC18" i="10"/>
  <c r="JBD18" i="10"/>
  <c r="JBE18" i="10"/>
  <c r="JBE19" i="10" s="1"/>
  <c r="JBE20" i="10" s="1"/>
  <c r="JBE21" i="10" s="1"/>
  <c r="JBE22" i="10" s="1"/>
  <c r="JBF18" i="10"/>
  <c r="JBG18" i="10"/>
  <c r="JBH18" i="10"/>
  <c r="JBI18" i="10"/>
  <c r="JBJ18" i="10"/>
  <c r="JBK18" i="10"/>
  <c r="JBL18" i="10"/>
  <c r="JBM18" i="10"/>
  <c r="JBM19" i="10" s="1"/>
  <c r="JBM20" i="10" s="1"/>
  <c r="JBM21" i="10" s="1"/>
  <c r="JBM22" i="10" s="1"/>
  <c r="JBN18" i="10"/>
  <c r="JBO18" i="10"/>
  <c r="JBP18" i="10"/>
  <c r="JBQ18" i="10"/>
  <c r="JBR18" i="10"/>
  <c r="JBS18" i="10"/>
  <c r="JBT18" i="10"/>
  <c r="JBU18" i="10"/>
  <c r="JBU19" i="10" s="1"/>
  <c r="JBU20" i="10" s="1"/>
  <c r="JBU21" i="10" s="1"/>
  <c r="JBU22" i="10" s="1"/>
  <c r="JBV18" i="10"/>
  <c r="JBW18" i="10"/>
  <c r="JBX18" i="10"/>
  <c r="JBY18" i="10"/>
  <c r="JBZ18" i="10"/>
  <c r="JCA18" i="10"/>
  <c r="JCB18" i="10"/>
  <c r="JCC18" i="10"/>
  <c r="JCC19" i="10" s="1"/>
  <c r="JCC20" i="10" s="1"/>
  <c r="JCC21" i="10" s="1"/>
  <c r="JCC22" i="10" s="1"/>
  <c r="JCD18" i="10"/>
  <c r="JCE18" i="10"/>
  <c r="JCF18" i="10"/>
  <c r="JCG18" i="10"/>
  <c r="JCH18" i="10"/>
  <c r="JCI18" i="10"/>
  <c r="JCJ18" i="10"/>
  <c r="JCK18" i="10"/>
  <c r="JCK19" i="10" s="1"/>
  <c r="JCK20" i="10" s="1"/>
  <c r="JCK21" i="10" s="1"/>
  <c r="JCK22" i="10" s="1"/>
  <c r="JCL18" i="10"/>
  <c r="JCM18" i="10"/>
  <c r="JCN18" i="10"/>
  <c r="JCO18" i="10"/>
  <c r="JCP18" i="10"/>
  <c r="JCQ18" i="10"/>
  <c r="JCR18" i="10"/>
  <c r="JCS18" i="10"/>
  <c r="JCS19" i="10" s="1"/>
  <c r="JCS20" i="10" s="1"/>
  <c r="JCS21" i="10" s="1"/>
  <c r="JCS22" i="10" s="1"/>
  <c r="JCT18" i="10"/>
  <c r="JCU18" i="10"/>
  <c r="JCV18" i="10"/>
  <c r="JCW18" i="10"/>
  <c r="JCX18" i="10"/>
  <c r="JCY18" i="10"/>
  <c r="JCZ18" i="10"/>
  <c r="JDA18" i="10"/>
  <c r="JDA19" i="10" s="1"/>
  <c r="JDA20" i="10" s="1"/>
  <c r="JDA21" i="10" s="1"/>
  <c r="JDA22" i="10" s="1"/>
  <c r="JDB18" i="10"/>
  <c r="JDC18" i="10"/>
  <c r="JDD18" i="10"/>
  <c r="JDE18" i="10"/>
  <c r="JDF18" i="10"/>
  <c r="JDG18" i="10"/>
  <c r="JDH18" i="10"/>
  <c r="JDI18" i="10"/>
  <c r="JDI19" i="10" s="1"/>
  <c r="JDI20" i="10" s="1"/>
  <c r="JDI21" i="10" s="1"/>
  <c r="JDI22" i="10" s="1"/>
  <c r="JDJ18" i="10"/>
  <c r="JDK18" i="10"/>
  <c r="JDL18" i="10"/>
  <c r="JDM18" i="10"/>
  <c r="JDN18" i="10"/>
  <c r="JDO18" i="10"/>
  <c r="JDP18" i="10"/>
  <c r="JDQ18" i="10"/>
  <c r="JDQ19" i="10" s="1"/>
  <c r="JDQ20" i="10" s="1"/>
  <c r="JDQ21" i="10" s="1"/>
  <c r="JDQ22" i="10" s="1"/>
  <c r="JDR18" i="10"/>
  <c r="JDS18" i="10"/>
  <c r="JDT18" i="10"/>
  <c r="JDU18" i="10"/>
  <c r="JDV18" i="10"/>
  <c r="JDW18" i="10"/>
  <c r="JDX18" i="10"/>
  <c r="JDY18" i="10"/>
  <c r="JDY19" i="10" s="1"/>
  <c r="JDY20" i="10" s="1"/>
  <c r="JDY21" i="10" s="1"/>
  <c r="JDY22" i="10" s="1"/>
  <c r="JDZ18" i="10"/>
  <c r="JEA18" i="10"/>
  <c r="JEB18" i="10"/>
  <c r="JEC18" i="10"/>
  <c r="JED18" i="10"/>
  <c r="JEE18" i="10"/>
  <c r="JEF18" i="10"/>
  <c r="JEG18" i="10"/>
  <c r="JEG19" i="10" s="1"/>
  <c r="JEG20" i="10" s="1"/>
  <c r="JEG21" i="10" s="1"/>
  <c r="JEG22" i="10" s="1"/>
  <c r="JEH18" i="10"/>
  <c r="JEI18" i="10"/>
  <c r="JEJ18" i="10"/>
  <c r="JEK18" i="10"/>
  <c r="JEL18" i="10"/>
  <c r="JEM18" i="10"/>
  <c r="JEN18" i="10"/>
  <c r="JEO18" i="10"/>
  <c r="JEO19" i="10" s="1"/>
  <c r="JEO20" i="10" s="1"/>
  <c r="JEO21" i="10" s="1"/>
  <c r="JEO22" i="10" s="1"/>
  <c r="JEP18" i="10"/>
  <c r="JEQ18" i="10"/>
  <c r="JER18" i="10"/>
  <c r="JES18" i="10"/>
  <c r="JET18" i="10"/>
  <c r="JEU18" i="10"/>
  <c r="JEV18" i="10"/>
  <c r="JEW18" i="10"/>
  <c r="JEW19" i="10" s="1"/>
  <c r="JEW20" i="10" s="1"/>
  <c r="JEW21" i="10" s="1"/>
  <c r="JEW22" i="10" s="1"/>
  <c r="JEX18" i="10"/>
  <c r="JEY18" i="10"/>
  <c r="JEZ18" i="10"/>
  <c r="JFA18" i="10"/>
  <c r="JFB18" i="10"/>
  <c r="JFC18" i="10"/>
  <c r="JFD18" i="10"/>
  <c r="JFE18" i="10"/>
  <c r="JFE19" i="10" s="1"/>
  <c r="JFE20" i="10" s="1"/>
  <c r="JFE21" i="10" s="1"/>
  <c r="JFE22" i="10" s="1"/>
  <c r="JFF18" i="10"/>
  <c r="JFG18" i="10"/>
  <c r="JFH18" i="10"/>
  <c r="JFI18" i="10"/>
  <c r="JFJ18" i="10"/>
  <c r="JFK18" i="10"/>
  <c r="JFL18" i="10"/>
  <c r="JFM18" i="10"/>
  <c r="JFM19" i="10" s="1"/>
  <c r="JFM20" i="10" s="1"/>
  <c r="JFM21" i="10" s="1"/>
  <c r="JFM22" i="10" s="1"/>
  <c r="JFN18" i="10"/>
  <c r="JFO18" i="10"/>
  <c r="JFP18" i="10"/>
  <c r="JFQ18" i="10"/>
  <c r="JFR18" i="10"/>
  <c r="JFS18" i="10"/>
  <c r="JFT18" i="10"/>
  <c r="JFU18" i="10"/>
  <c r="JFU19" i="10" s="1"/>
  <c r="JFU20" i="10" s="1"/>
  <c r="JFU21" i="10" s="1"/>
  <c r="JFU22" i="10" s="1"/>
  <c r="JFV18" i="10"/>
  <c r="JFW18" i="10"/>
  <c r="JFX18" i="10"/>
  <c r="JFY18" i="10"/>
  <c r="JFZ18" i="10"/>
  <c r="JGA18" i="10"/>
  <c r="JGB18" i="10"/>
  <c r="JGC18" i="10"/>
  <c r="JGC19" i="10" s="1"/>
  <c r="JGC20" i="10" s="1"/>
  <c r="JGC21" i="10" s="1"/>
  <c r="JGC22" i="10" s="1"/>
  <c r="JGD18" i="10"/>
  <c r="JGE18" i="10"/>
  <c r="JGF18" i="10"/>
  <c r="JGG18" i="10"/>
  <c r="JGH18" i="10"/>
  <c r="JGI18" i="10"/>
  <c r="JGJ18" i="10"/>
  <c r="JGK18" i="10"/>
  <c r="JGK19" i="10" s="1"/>
  <c r="JGK20" i="10" s="1"/>
  <c r="JGK21" i="10" s="1"/>
  <c r="JGK22" i="10" s="1"/>
  <c r="JGL18" i="10"/>
  <c r="JGM18" i="10"/>
  <c r="JGN18" i="10"/>
  <c r="JGO18" i="10"/>
  <c r="JGP18" i="10"/>
  <c r="JGQ18" i="10"/>
  <c r="JGR18" i="10"/>
  <c r="JGS18" i="10"/>
  <c r="JGS19" i="10" s="1"/>
  <c r="JGS20" i="10" s="1"/>
  <c r="JGS21" i="10" s="1"/>
  <c r="JGS22" i="10" s="1"/>
  <c r="JGT18" i="10"/>
  <c r="JGU18" i="10"/>
  <c r="JGV18" i="10"/>
  <c r="JGW18" i="10"/>
  <c r="JGX18" i="10"/>
  <c r="JGY18" i="10"/>
  <c r="JGZ18" i="10"/>
  <c r="JHA18" i="10"/>
  <c r="JHA19" i="10" s="1"/>
  <c r="JHA20" i="10" s="1"/>
  <c r="JHA21" i="10" s="1"/>
  <c r="JHA22" i="10" s="1"/>
  <c r="JHB18" i="10"/>
  <c r="JHC18" i="10"/>
  <c r="JHD18" i="10"/>
  <c r="JHE18" i="10"/>
  <c r="JHF18" i="10"/>
  <c r="JHG18" i="10"/>
  <c r="JHH18" i="10"/>
  <c r="JHI18" i="10"/>
  <c r="JHI19" i="10" s="1"/>
  <c r="JHI20" i="10" s="1"/>
  <c r="JHI21" i="10" s="1"/>
  <c r="JHI22" i="10" s="1"/>
  <c r="JHJ18" i="10"/>
  <c r="JHK18" i="10"/>
  <c r="JHL18" i="10"/>
  <c r="JHM18" i="10"/>
  <c r="JHN18" i="10"/>
  <c r="JHO18" i="10"/>
  <c r="JHP18" i="10"/>
  <c r="JHQ18" i="10"/>
  <c r="JHQ19" i="10" s="1"/>
  <c r="JHQ20" i="10" s="1"/>
  <c r="JHQ21" i="10" s="1"/>
  <c r="JHQ22" i="10" s="1"/>
  <c r="JHR18" i="10"/>
  <c r="JHS18" i="10"/>
  <c r="JHT18" i="10"/>
  <c r="JHU18" i="10"/>
  <c r="JHV18" i="10"/>
  <c r="JHW18" i="10"/>
  <c r="JHX18" i="10"/>
  <c r="JHY18" i="10"/>
  <c r="JHY19" i="10" s="1"/>
  <c r="JHY20" i="10" s="1"/>
  <c r="JHY21" i="10" s="1"/>
  <c r="JHY22" i="10" s="1"/>
  <c r="JHZ18" i="10"/>
  <c r="JIA18" i="10"/>
  <c r="JIB18" i="10"/>
  <c r="JIC18" i="10"/>
  <c r="JID18" i="10"/>
  <c r="JIE18" i="10"/>
  <c r="JIF18" i="10"/>
  <c r="JIG18" i="10"/>
  <c r="JIG19" i="10" s="1"/>
  <c r="JIG20" i="10" s="1"/>
  <c r="JIG21" i="10" s="1"/>
  <c r="JIG22" i="10" s="1"/>
  <c r="JIH18" i="10"/>
  <c r="JII18" i="10"/>
  <c r="JIJ18" i="10"/>
  <c r="JIK18" i="10"/>
  <c r="JIL18" i="10"/>
  <c r="JIM18" i="10"/>
  <c r="JIN18" i="10"/>
  <c r="JIO18" i="10"/>
  <c r="JIO19" i="10" s="1"/>
  <c r="JIO20" i="10" s="1"/>
  <c r="JIO21" i="10" s="1"/>
  <c r="JIO22" i="10" s="1"/>
  <c r="JIP18" i="10"/>
  <c r="JIQ18" i="10"/>
  <c r="JIR18" i="10"/>
  <c r="JIS18" i="10"/>
  <c r="JIT18" i="10"/>
  <c r="JIU18" i="10"/>
  <c r="JIV18" i="10"/>
  <c r="JIW18" i="10"/>
  <c r="JIW19" i="10" s="1"/>
  <c r="JIW20" i="10" s="1"/>
  <c r="JIW21" i="10" s="1"/>
  <c r="JIW22" i="10" s="1"/>
  <c r="JIX18" i="10"/>
  <c r="JIY18" i="10"/>
  <c r="JIZ18" i="10"/>
  <c r="JJA18" i="10"/>
  <c r="JJB18" i="10"/>
  <c r="JJC18" i="10"/>
  <c r="JJD18" i="10"/>
  <c r="JJE18" i="10"/>
  <c r="JJE19" i="10" s="1"/>
  <c r="JJE20" i="10" s="1"/>
  <c r="JJE21" i="10" s="1"/>
  <c r="JJE22" i="10" s="1"/>
  <c r="JJF18" i="10"/>
  <c r="JJG18" i="10"/>
  <c r="JJH18" i="10"/>
  <c r="JJI18" i="10"/>
  <c r="JJJ18" i="10"/>
  <c r="JJK18" i="10"/>
  <c r="JJL18" i="10"/>
  <c r="JJM18" i="10"/>
  <c r="JJM19" i="10" s="1"/>
  <c r="JJM20" i="10" s="1"/>
  <c r="JJM21" i="10" s="1"/>
  <c r="JJM22" i="10" s="1"/>
  <c r="JJN18" i="10"/>
  <c r="JJO18" i="10"/>
  <c r="JJP18" i="10"/>
  <c r="JJQ18" i="10"/>
  <c r="JJR18" i="10"/>
  <c r="JJS18" i="10"/>
  <c r="JJT18" i="10"/>
  <c r="JJU18" i="10"/>
  <c r="JJU19" i="10" s="1"/>
  <c r="JJU20" i="10" s="1"/>
  <c r="JJU21" i="10" s="1"/>
  <c r="JJU22" i="10" s="1"/>
  <c r="JJV18" i="10"/>
  <c r="JJW18" i="10"/>
  <c r="JJX18" i="10"/>
  <c r="JJY18" i="10"/>
  <c r="JJZ18" i="10"/>
  <c r="JKA18" i="10"/>
  <c r="JKB18" i="10"/>
  <c r="JKC18" i="10"/>
  <c r="JKC19" i="10" s="1"/>
  <c r="JKC20" i="10" s="1"/>
  <c r="JKC21" i="10" s="1"/>
  <c r="JKC22" i="10" s="1"/>
  <c r="JKD18" i="10"/>
  <c r="JKE18" i="10"/>
  <c r="JKF18" i="10"/>
  <c r="JKG18" i="10"/>
  <c r="JKH18" i="10"/>
  <c r="JKI18" i="10"/>
  <c r="JKJ18" i="10"/>
  <c r="JKK18" i="10"/>
  <c r="JKK19" i="10" s="1"/>
  <c r="JKK20" i="10" s="1"/>
  <c r="JKK21" i="10" s="1"/>
  <c r="JKK22" i="10" s="1"/>
  <c r="JKL18" i="10"/>
  <c r="JKM18" i="10"/>
  <c r="JKN18" i="10"/>
  <c r="JKO18" i="10"/>
  <c r="JKP18" i="10"/>
  <c r="JKQ18" i="10"/>
  <c r="JKR18" i="10"/>
  <c r="JKS18" i="10"/>
  <c r="JKS19" i="10" s="1"/>
  <c r="JKS20" i="10" s="1"/>
  <c r="JKS21" i="10" s="1"/>
  <c r="JKS22" i="10" s="1"/>
  <c r="JKT18" i="10"/>
  <c r="JKU18" i="10"/>
  <c r="JKV18" i="10"/>
  <c r="JKW18" i="10"/>
  <c r="JKX18" i="10"/>
  <c r="JKY18" i="10"/>
  <c r="JKZ18" i="10"/>
  <c r="JLA18" i="10"/>
  <c r="JLB18" i="10"/>
  <c r="JLC18" i="10"/>
  <c r="JLD18" i="10"/>
  <c r="JLE18" i="10"/>
  <c r="JLF18" i="10"/>
  <c r="JLG18" i="10"/>
  <c r="JLH18" i="10"/>
  <c r="JLI18" i="10"/>
  <c r="JLI19" i="10" s="1"/>
  <c r="JLI20" i="10" s="1"/>
  <c r="JLI21" i="10" s="1"/>
  <c r="JLI22" i="10" s="1"/>
  <c r="JLJ18" i="10"/>
  <c r="JLK18" i="10"/>
  <c r="JLL18" i="10"/>
  <c r="JLM18" i="10"/>
  <c r="JLN18" i="10"/>
  <c r="JLO18" i="10"/>
  <c r="JLP18" i="10"/>
  <c r="JLQ18" i="10"/>
  <c r="JLR18" i="10"/>
  <c r="JLS18" i="10"/>
  <c r="JLT18" i="10"/>
  <c r="JLU18" i="10"/>
  <c r="JLV18" i="10"/>
  <c r="JLW18" i="10"/>
  <c r="JLX18" i="10"/>
  <c r="JLY18" i="10"/>
  <c r="JLY19" i="10" s="1"/>
  <c r="JLY20" i="10" s="1"/>
  <c r="JLY21" i="10" s="1"/>
  <c r="JLY22" i="10" s="1"/>
  <c r="JLZ18" i="10"/>
  <c r="JMA18" i="10"/>
  <c r="JMB18" i="10"/>
  <c r="JMC18" i="10"/>
  <c r="JMD18" i="10"/>
  <c r="JME18" i="10"/>
  <c r="JMF18" i="10"/>
  <c r="JMG18" i="10"/>
  <c r="JMH18" i="10"/>
  <c r="JMI18" i="10"/>
  <c r="JMJ18" i="10"/>
  <c r="JMK18" i="10"/>
  <c r="JML18" i="10"/>
  <c r="JMM18" i="10"/>
  <c r="JMN18" i="10"/>
  <c r="JMO18" i="10"/>
  <c r="JMO19" i="10" s="1"/>
  <c r="JMO20" i="10" s="1"/>
  <c r="JMO21" i="10" s="1"/>
  <c r="JMO22" i="10" s="1"/>
  <c r="JMP18" i="10"/>
  <c r="JMQ18" i="10"/>
  <c r="JMR18" i="10"/>
  <c r="JMS18" i="10"/>
  <c r="JMT18" i="10"/>
  <c r="JMU18" i="10"/>
  <c r="JMV18" i="10"/>
  <c r="JMW18" i="10"/>
  <c r="JMX18" i="10"/>
  <c r="JMY18" i="10"/>
  <c r="JMZ18" i="10"/>
  <c r="JNA18" i="10"/>
  <c r="JNB18" i="10"/>
  <c r="JNC18" i="10"/>
  <c r="JND18" i="10"/>
  <c r="JNE18" i="10"/>
  <c r="JNE19" i="10" s="1"/>
  <c r="JNE20" i="10" s="1"/>
  <c r="JNE21" i="10" s="1"/>
  <c r="JNE22" i="10" s="1"/>
  <c r="JNF18" i="10"/>
  <c r="JNF19" i="10" s="1"/>
  <c r="JNF20" i="10" s="1"/>
  <c r="JNF21" i="10" s="1"/>
  <c r="JNF22" i="10" s="1"/>
  <c r="JNG18" i="10"/>
  <c r="JNH18" i="10"/>
  <c r="JNI18" i="10"/>
  <c r="JNJ18" i="10"/>
  <c r="JNK18" i="10"/>
  <c r="JNL18" i="10"/>
  <c r="JNM18" i="10"/>
  <c r="JNN18" i="10"/>
  <c r="JNO18" i="10"/>
  <c r="JNP18" i="10"/>
  <c r="JNQ18" i="10"/>
  <c r="JNR18" i="10"/>
  <c r="JNS18" i="10"/>
  <c r="JNT18" i="10"/>
  <c r="JNU18" i="10"/>
  <c r="JNU19" i="10" s="1"/>
  <c r="JNU20" i="10" s="1"/>
  <c r="JNU21" i="10" s="1"/>
  <c r="JNU22" i="10" s="1"/>
  <c r="JNV18" i="10"/>
  <c r="JNW18" i="10"/>
  <c r="JNX18" i="10"/>
  <c r="JNY18" i="10"/>
  <c r="JNZ18" i="10"/>
  <c r="JOA18" i="10"/>
  <c r="JOB18" i="10"/>
  <c r="JOC18" i="10"/>
  <c r="JOD18" i="10"/>
  <c r="JOE18" i="10"/>
  <c r="JOF18" i="10"/>
  <c r="JOG18" i="10"/>
  <c r="JOH18" i="10"/>
  <c r="JOI18" i="10"/>
  <c r="JOJ18" i="10"/>
  <c r="JOK18" i="10"/>
  <c r="JOK19" i="10" s="1"/>
  <c r="JOK20" i="10" s="1"/>
  <c r="JOK21" i="10" s="1"/>
  <c r="JOK22" i="10" s="1"/>
  <c r="JOL18" i="10"/>
  <c r="JOM18" i="10"/>
  <c r="JON18" i="10"/>
  <c r="JOO18" i="10"/>
  <c r="JOP18" i="10"/>
  <c r="JOQ18" i="10"/>
  <c r="JOR18" i="10"/>
  <c r="JOS18" i="10"/>
  <c r="JOT18" i="10"/>
  <c r="JOU18" i="10"/>
  <c r="JOV18" i="10"/>
  <c r="JOW18" i="10"/>
  <c r="JOX18" i="10"/>
  <c r="JOY18" i="10"/>
  <c r="JOZ18" i="10"/>
  <c r="JPA18" i="10"/>
  <c r="JPA19" i="10" s="1"/>
  <c r="JPA20" i="10" s="1"/>
  <c r="JPA21" i="10" s="1"/>
  <c r="JPA22" i="10" s="1"/>
  <c r="JPB18" i="10"/>
  <c r="JPC18" i="10"/>
  <c r="JPD18" i="10"/>
  <c r="JPE18" i="10"/>
  <c r="JPF18" i="10"/>
  <c r="JPG18" i="10"/>
  <c r="JPH18" i="10"/>
  <c r="JPI18" i="10"/>
  <c r="JPJ18" i="10"/>
  <c r="JPK18" i="10"/>
  <c r="JPL18" i="10"/>
  <c r="JPM18" i="10"/>
  <c r="JPN18" i="10"/>
  <c r="JPO18" i="10"/>
  <c r="JPP18" i="10"/>
  <c r="JPQ18" i="10"/>
  <c r="JPQ19" i="10" s="1"/>
  <c r="JPQ20" i="10" s="1"/>
  <c r="JPQ21" i="10" s="1"/>
  <c r="JPQ22" i="10" s="1"/>
  <c r="JPR18" i="10"/>
  <c r="JPS18" i="10"/>
  <c r="JPT18" i="10"/>
  <c r="JPU18" i="10"/>
  <c r="JPV18" i="10"/>
  <c r="JPW18" i="10"/>
  <c r="JPX18" i="10"/>
  <c r="JPY18" i="10"/>
  <c r="JPZ18" i="10"/>
  <c r="JQA18" i="10"/>
  <c r="JQB18" i="10"/>
  <c r="JQC18" i="10"/>
  <c r="JQD18" i="10"/>
  <c r="JQE18" i="10"/>
  <c r="JQF18" i="10"/>
  <c r="JQG18" i="10"/>
  <c r="JQG19" i="10" s="1"/>
  <c r="JQG20" i="10" s="1"/>
  <c r="JQG21" i="10" s="1"/>
  <c r="JQG22" i="10" s="1"/>
  <c r="JQH18" i="10"/>
  <c r="JQI18" i="10"/>
  <c r="JQJ18" i="10"/>
  <c r="JQK18" i="10"/>
  <c r="JQL18" i="10"/>
  <c r="JQM18" i="10"/>
  <c r="JQN18" i="10"/>
  <c r="JQO18" i="10"/>
  <c r="JQP18" i="10"/>
  <c r="JQQ18" i="10"/>
  <c r="JQR18" i="10"/>
  <c r="JQS18" i="10"/>
  <c r="JQT18" i="10"/>
  <c r="JQU18" i="10"/>
  <c r="JQV18" i="10"/>
  <c r="JQW18" i="10"/>
  <c r="JQW19" i="10" s="1"/>
  <c r="JQW20" i="10" s="1"/>
  <c r="JQW21" i="10" s="1"/>
  <c r="JQW22" i="10" s="1"/>
  <c r="JQX18" i="10"/>
  <c r="JQY18" i="10"/>
  <c r="JQZ18" i="10"/>
  <c r="JRA18" i="10"/>
  <c r="JRB18" i="10"/>
  <c r="JRC18" i="10"/>
  <c r="JRD18" i="10"/>
  <c r="JRE18" i="10"/>
  <c r="JRF18" i="10"/>
  <c r="JRG18" i="10"/>
  <c r="JRH18" i="10"/>
  <c r="JRI18" i="10"/>
  <c r="JRJ18" i="10"/>
  <c r="JRK18" i="10"/>
  <c r="JRL18" i="10"/>
  <c r="JRM18" i="10"/>
  <c r="JRM19" i="10" s="1"/>
  <c r="JRM20" i="10" s="1"/>
  <c r="JRM21" i="10" s="1"/>
  <c r="JRM22" i="10" s="1"/>
  <c r="JRN18" i="10"/>
  <c r="JRO18" i="10"/>
  <c r="JRP18" i="10"/>
  <c r="JRQ18" i="10"/>
  <c r="JRR18" i="10"/>
  <c r="JRS18" i="10"/>
  <c r="JRT18" i="10"/>
  <c r="JRU18" i="10"/>
  <c r="JRV18" i="10"/>
  <c r="JRW18" i="10"/>
  <c r="JRX18" i="10"/>
  <c r="JRY18" i="10"/>
  <c r="JRZ18" i="10"/>
  <c r="JSA18" i="10"/>
  <c r="JSB18" i="10"/>
  <c r="JSC18" i="10"/>
  <c r="JSC19" i="10" s="1"/>
  <c r="JSC20" i="10" s="1"/>
  <c r="JSC21" i="10" s="1"/>
  <c r="JSC22" i="10" s="1"/>
  <c r="JSD18" i="10"/>
  <c r="JSE18" i="10"/>
  <c r="JSF18" i="10"/>
  <c r="JSG18" i="10"/>
  <c r="JSH18" i="10"/>
  <c r="JSI18" i="10"/>
  <c r="JSJ18" i="10"/>
  <c r="JSK18" i="10"/>
  <c r="JSL18" i="10"/>
  <c r="JSM18" i="10"/>
  <c r="JSN18" i="10"/>
  <c r="JSO18" i="10"/>
  <c r="JSP18" i="10"/>
  <c r="JSQ18" i="10"/>
  <c r="JSR18" i="10"/>
  <c r="JSS18" i="10"/>
  <c r="JSS19" i="10" s="1"/>
  <c r="JSS20" i="10" s="1"/>
  <c r="JSS21" i="10" s="1"/>
  <c r="JSS22" i="10" s="1"/>
  <c r="JST18" i="10"/>
  <c r="JSU18" i="10"/>
  <c r="JSV18" i="10"/>
  <c r="JSW18" i="10"/>
  <c r="JSX18" i="10"/>
  <c r="JSY18" i="10"/>
  <c r="JSZ18" i="10"/>
  <c r="JTA18" i="10"/>
  <c r="JTB18" i="10"/>
  <c r="JTC18" i="10"/>
  <c r="JTD18" i="10"/>
  <c r="JTE18" i="10"/>
  <c r="JTF18" i="10"/>
  <c r="JTG18" i="10"/>
  <c r="JTH18" i="10"/>
  <c r="JTI18" i="10"/>
  <c r="JTI19" i="10" s="1"/>
  <c r="JTI20" i="10" s="1"/>
  <c r="JTI21" i="10" s="1"/>
  <c r="JTI22" i="10" s="1"/>
  <c r="JTJ18" i="10"/>
  <c r="JTK18" i="10"/>
  <c r="JTL18" i="10"/>
  <c r="JTM18" i="10"/>
  <c r="JTN18" i="10"/>
  <c r="JTO18" i="10"/>
  <c r="JTP18" i="10"/>
  <c r="JTQ18" i="10"/>
  <c r="JTR18" i="10"/>
  <c r="JTS18" i="10"/>
  <c r="JTT18" i="10"/>
  <c r="JTU18" i="10"/>
  <c r="JTV18" i="10"/>
  <c r="JTW18" i="10"/>
  <c r="JTX18" i="10"/>
  <c r="JTY18" i="10"/>
  <c r="JTY19" i="10" s="1"/>
  <c r="JTY20" i="10" s="1"/>
  <c r="JTY21" i="10" s="1"/>
  <c r="JTY22" i="10" s="1"/>
  <c r="JTZ18" i="10"/>
  <c r="JUA18" i="10"/>
  <c r="JUB18" i="10"/>
  <c r="JUC18" i="10"/>
  <c r="JUD18" i="10"/>
  <c r="JUE18" i="10"/>
  <c r="JUF18" i="10"/>
  <c r="JUG18" i="10"/>
  <c r="JUH18" i="10"/>
  <c r="JUI18" i="10"/>
  <c r="JUJ18" i="10"/>
  <c r="JUK18" i="10"/>
  <c r="JUL18" i="10"/>
  <c r="JUM18" i="10"/>
  <c r="JUN18" i="10"/>
  <c r="JUO18" i="10"/>
  <c r="JUO19" i="10" s="1"/>
  <c r="JUO20" i="10" s="1"/>
  <c r="JUO21" i="10" s="1"/>
  <c r="JUO22" i="10" s="1"/>
  <c r="JUP18" i="10"/>
  <c r="JUQ18" i="10"/>
  <c r="JUR18" i="10"/>
  <c r="JUS18" i="10"/>
  <c r="JUT18" i="10"/>
  <c r="JUU18" i="10"/>
  <c r="JUV18" i="10"/>
  <c r="JUW18" i="10"/>
  <c r="JUX18" i="10"/>
  <c r="JUY18" i="10"/>
  <c r="JUZ18" i="10"/>
  <c r="JVA18" i="10"/>
  <c r="JVB18" i="10"/>
  <c r="JVC18" i="10"/>
  <c r="JVD18" i="10"/>
  <c r="JVE18" i="10"/>
  <c r="JVE19" i="10" s="1"/>
  <c r="JVE20" i="10" s="1"/>
  <c r="JVE21" i="10" s="1"/>
  <c r="JVE22" i="10" s="1"/>
  <c r="JVF18" i="10"/>
  <c r="JVG18" i="10"/>
  <c r="JVH18" i="10"/>
  <c r="JVI18" i="10"/>
  <c r="JVJ18" i="10"/>
  <c r="JVK18" i="10"/>
  <c r="JVL18" i="10"/>
  <c r="JVM18" i="10"/>
  <c r="JVN18" i="10"/>
  <c r="JVO18" i="10"/>
  <c r="JVP18" i="10"/>
  <c r="JVQ18" i="10"/>
  <c r="JVR18" i="10"/>
  <c r="JVS18" i="10"/>
  <c r="JVT18" i="10"/>
  <c r="JVU18" i="10"/>
  <c r="JVU19" i="10" s="1"/>
  <c r="JVU20" i="10" s="1"/>
  <c r="JVU21" i="10" s="1"/>
  <c r="JVU22" i="10" s="1"/>
  <c r="JVV18" i="10"/>
  <c r="JVW18" i="10"/>
  <c r="JVX18" i="10"/>
  <c r="JVY18" i="10"/>
  <c r="JVZ18" i="10"/>
  <c r="JWA18" i="10"/>
  <c r="JWB18" i="10"/>
  <c r="JWC18" i="10"/>
  <c r="JWD18" i="10"/>
  <c r="JWE18" i="10"/>
  <c r="JWF18" i="10"/>
  <c r="JWG18" i="10"/>
  <c r="JWH18" i="10"/>
  <c r="JWI18" i="10"/>
  <c r="JWJ18" i="10"/>
  <c r="JWK18" i="10"/>
  <c r="JWK19" i="10" s="1"/>
  <c r="JWK20" i="10" s="1"/>
  <c r="JWK21" i="10" s="1"/>
  <c r="JWK22" i="10" s="1"/>
  <c r="JWL18" i="10"/>
  <c r="JWM18" i="10"/>
  <c r="JWN18" i="10"/>
  <c r="JWO18" i="10"/>
  <c r="JWP18" i="10"/>
  <c r="JWQ18" i="10"/>
  <c r="JWR18" i="10"/>
  <c r="JWS18" i="10"/>
  <c r="JWT18" i="10"/>
  <c r="JWU18" i="10"/>
  <c r="JWV18" i="10"/>
  <c r="JWW18" i="10"/>
  <c r="JWX18" i="10"/>
  <c r="JWY18" i="10"/>
  <c r="JWZ18" i="10"/>
  <c r="JXA18" i="10"/>
  <c r="JXA19" i="10" s="1"/>
  <c r="JXA20" i="10" s="1"/>
  <c r="JXA21" i="10" s="1"/>
  <c r="JXA22" i="10" s="1"/>
  <c r="JXB18" i="10"/>
  <c r="JXC18" i="10"/>
  <c r="JXD18" i="10"/>
  <c r="JXE18" i="10"/>
  <c r="JXF18" i="10"/>
  <c r="JXG18" i="10"/>
  <c r="JXH18" i="10"/>
  <c r="JXI18" i="10"/>
  <c r="JXJ18" i="10"/>
  <c r="JXK18" i="10"/>
  <c r="JXL18" i="10"/>
  <c r="JXM18" i="10"/>
  <c r="JXN18" i="10"/>
  <c r="JXO18" i="10"/>
  <c r="JXP18" i="10"/>
  <c r="JXQ18" i="10"/>
  <c r="JXQ19" i="10" s="1"/>
  <c r="JXQ20" i="10" s="1"/>
  <c r="JXQ21" i="10" s="1"/>
  <c r="JXQ22" i="10" s="1"/>
  <c r="JXR18" i="10"/>
  <c r="JXS18" i="10"/>
  <c r="JXT18" i="10"/>
  <c r="JXU18" i="10"/>
  <c r="JXV18" i="10"/>
  <c r="JXV19" i="10" s="1"/>
  <c r="JXV20" i="10" s="1"/>
  <c r="JXV21" i="10" s="1"/>
  <c r="JXV22" i="10" s="1"/>
  <c r="JXW18" i="10"/>
  <c r="JXX18" i="10"/>
  <c r="JXY18" i="10"/>
  <c r="JXZ18" i="10"/>
  <c r="JYA18" i="10"/>
  <c r="JYB18" i="10"/>
  <c r="JYC18" i="10"/>
  <c r="JYD18" i="10"/>
  <c r="JYE18" i="10"/>
  <c r="JYF18" i="10"/>
  <c r="JYG18" i="10"/>
  <c r="JYG19" i="10" s="1"/>
  <c r="JYG20" i="10" s="1"/>
  <c r="JYG21" i="10" s="1"/>
  <c r="JYG22" i="10" s="1"/>
  <c r="JYH18" i="10"/>
  <c r="JYI18" i="10"/>
  <c r="JYJ18" i="10"/>
  <c r="JYK18" i="10"/>
  <c r="JYL18" i="10"/>
  <c r="JYM18" i="10"/>
  <c r="JYN18" i="10"/>
  <c r="JYO18" i="10"/>
  <c r="JYP18" i="10"/>
  <c r="JYQ18" i="10"/>
  <c r="JYR18" i="10"/>
  <c r="JYS18" i="10"/>
  <c r="JYT18" i="10"/>
  <c r="JYU18" i="10"/>
  <c r="JYV18" i="10"/>
  <c r="JYW18" i="10"/>
  <c r="JYW19" i="10" s="1"/>
  <c r="JYW20" i="10" s="1"/>
  <c r="JYW21" i="10" s="1"/>
  <c r="JYW22" i="10" s="1"/>
  <c r="JYX18" i="10"/>
  <c r="JYY18" i="10"/>
  <c r="JYZ18" i="10"/>
  <c r="JZA18" i="10"/>
  <c r="JZB18" i="10"/>
  <c r="JZC18" i="10"/>
  <c r="JZD18" i="10"/>
  <c r="JZE18" i="10"/>
  <c r="JZF18" i="10"/>
  <c r="JZG18" i="10"/>
  <c r="JZH18" i="10"/>
  <c r="JZI18" i="10"/>
  <c r="JZJ18" i="10"/>
  <c r="JZK18" i="10"/>
  <c r="JZL18" i="10"/>
  <c r="JZM18" i="10"/>
  <c r="JZM19" i="10" s="1"/>
  <c r="JZM20" i="10" s="1"/>
  <c r="JZM21" i="10" s="1"/>
  <c r="JZM22" i="10" s="1"/>
  <c r="JZN18" i="10"/>
  <c r="JZO18" i="10"/>
  <c r="JZP18" i="10"/>
  <c r="JZQ18" i="10"/>
  <c r="JZR18" i="10"/>
  <c r="JZS18" i="10"/>
  <c r="JZT18" i="10"/>
  <c r="JZU18" i="10"/>
  <c r="JZV18" i="10"/>
  <c r="JZW18" i="10"/>
  <c r="JZX18" i="10"/>
  <c r="JZY18" i="10"/>
  <c r="JZZ18" i="10"/>
  <c r="KAA18" i="10"/>
  <c r="KAB18" i="10"/>
  <c r="KAC18" i="10"/>
  <c r="KAC19" i="10" s="1"/>
  <c r="KAC20" i="10" s="1"/>
  <c r="KAC21" i="10" s="1"/>
  <c r="KAC22" i="10" s="1"/>
  <c r="KAD18" i="10"/>
  <c r="KAE18" i="10"/>
  <c r="KAF18" i="10"/>
  <c r="KAG18" i="10"/>
  <c r="KAH18" i="10"/>
  <c r="KAI18" i="10"/>
  <c r="KAJ18" i="10"/>
  <c r="KAK18" i="10"/>
  <c r="KAL18" i="10"/>
  <c r="KAM18" i="10"/>
  <c r="KAN18" i="10"/>
  <c r="KAO18" i="10"/>
  <c r="KAP18" i="10"/>
  <c r="KAQ18" i="10"/>
  <c r="KAR18" i="10"/>
  <c r="KAS18" i="10"/>
  <c r="KAS19" i="10" s="1"/>
  <c r="KAS20" i="10" s="1"/>
  <c r="KAS21" i="10" s="1"/>
  <c r="KAS22" i="10" s="1"/>
  <c r="KAT18" i="10"/>
  <c r="KAU18" i="10"/>
  <c r="KAV18" i="10"/>
  <c r="KAW18" i="10"/>
  <c r="KAX18" i="10"/>
  <c r="KAY18" i="10"/>
  <c r="KAZ18" i="10"/>
  <c r="KBA18" i="10"/>
  <c r="KBB18" i="10"/>
  <c r="KBC18" i="10"/>
  <c r="KBD18" i="10"/>
  <c r="KBE18" i="10"/>
  <c r="KBF18" i="10"/>
  <c r="KBG18" i="10"/>
  <c r="KBH18" i="10"/>
  <c r="KBI18" i="10"/>
  <c r="KBI19" i="10" s="1"/>
  <c r="KBI20" i="10" s="1"/>
  <c r="KBI21" i="10" s="1"/>
  <c r="KBI22" i="10" s="1"/>
  <c r="KBJ18" i="10"/>
  <c r="KBK18" i="10"/>
  <c r="KBL18" i="10"/>
  <c r="KBM18" i="10"/>
  <c r="KBN18" i="10"/>
  <c r="KBO18" i="10"/>
  <c r="KBP18" i="10"/>
  <c r="KBQ18" i="10"/>
  <c r="KBR18" i="10"/>
  <c r="KBS18" i="10"/>
  <c r="KBT18" i="10"/>
  <c r="KBU18" i="10"/>
  <c r="KBV18" i="10"/>
  <c r="KBW18" i="10"/>
  <c r="KBX18" i="10"/>
  <c r="KBY18" i="10"/>
  <c r="KBY19" i="10" s="1"/>
  <c r="KBY20" i="10" s="1"/>
  <c r="KBY21" i="10" s="1"/>
  <c r="KBY22" i="10" s="1"/>
  <c r="KBZ18" i="10"/>
  <c r="KCA18" i="10"/>
  <c r="KCB18" i="10"/>
  <c r="KCC18" i="10"/>
  <c r="KCD18" i="10"/>
  <c r="KCE18" i="10"/>
  <c r="KCF18" i="10"/>
  <c r="KCG18" i="10"/>
  <c r="KCH18" i="10"/>
  <c r="KCI18" i="10"/>
  <c r="KCJ18" i="10"/>
  <c r="KCK18" i="10"/>
  <c r="KCL18" i="10"/>
  <c r="KCM18" i="10"/>
  <c r="KCN18" i="10"/>
  <c r="KCO18" i="10"/>
  <c r="KCO19" i="10" s="1"/>
  <c r="KCO20" i="10" s="1"/>
  <c r="KCO21" i="10" s="1"/>
  <c r="KCO22" i="10" s="1"/>
  <c r="KCP18" i="10"/>
  <c r="KCQ18" i="10"/>
  <c r="KCR18" i="10"/>
  <c r="KCS18" i="10"/>
  <c r="KCT18" i="10"/>
  <c r="KCU18" i="10"/>
  <c r="KCV18" i="10"/>
  <c r="KCW18" i="10"/>
  <c r="KCX18" i="10"/>
  <c r="KCY18" i="10"/>
  <c r="KCZ18" i="10"/>
  <c r="KDA18" i="10"/>
  <c r="KDB18" i="10"/>
  <c r="KDC18" i="10"/>
  <c r="KDD18" i="10"/>
  <c r="KDE18" i="10"/>
  <c r="KDE19" i="10" s="1"/>
  <c r="KDE20" i="10" s="1"/>
  <c r="KDE21" i="10" s="1"/>
  <c r="KDE22" i="10" s="1"/>
  <c r="KDF18" i="10"/>
  <c r="KDG18" i="10"/>
  <c r="KDH18" i="10"/>
  <c r="KDI18" i="10"/>
  <c r="KDJ18" i="10"/>
  <c r="KDK18" i="10"/>
  <c r="KDL18" i="10"/>
  <c r="KDM18" i="10"/>
  <c r="KDN18" i="10"/>
  <c r="KDO18" i="10"/>
  <c r="KDP18" i="10"/>
  <c r="KDQ18" i="10"/>
  <c r="KDR18" i="10"/>
  <c r="KDS18" i="10"/>
  <c r="KDT18" i="10"/>
  <c r="KDU18" i="10"/>
  <c r="KDU19" i="10" s="1"/>
  <c r="KDU20" i="10" s="1"/>
  <c r="KDU21" i="10" s="1"/>
  <c r="KDU22" i="10" s="1"/>
  <c r="KDV18" i="10"/>
  <c r="KDW18" i="10"/>
  <c r="KDX18" i="10"/>
  <c r="KDY18" i="10"/>
  <c r="KDZ18" i="10"/>
  <c r="KEA18" i="10"/>
  <c r="KEB18" i="10"/>
  <c r="KEC18" i="10"/>
  <c r="KED18" i="10"/>
  <c r="KEE18" i="10"/>
  <c r="KEF18" i="10"/>
  <c r="KEG18" i="10"/>
  <c r="KEH18" i="10"/>
  <c r="KEI18" i="10"/>
  <c r="KEJ18" i="10"/>
  <c r="KEK18" i="10"/>
  <c r="KEK19" i="10" s="1"/>
  <c r="KEK20" i="10" s="1"/>
  <c r="KEK21" i="10" s="1"/>
  <c r="KEK22" i="10" s="1"/>
  <c r="KEL18" i="10"/>
  <c r="KEM18" i="10"/>
  <c r="KEN18" i="10"/>
  <c r="KEO18" i="10"/>
  <c r="KEP18" i="10"/>
  <c r="KEQ18" i="10"/>
  <c r="KER18" i="10"/>
  <c r="KES18" i="10"/>
  <c r="KET18" i="10"/>
  <c r="KEU18" i="10"/>
  <c r="KEV18" i="10"/>
  <c r="KEW18" i="10"/>
  <c r="KEX18" i="10"/>
  <c r="KEY18" i="10"/>
  <c r="KEZ18" i="10"/>
  <c r="KFA18" i="10"/>
  <c r="KFA19" i="10" s="1"/>
  <c r="KFA20" i="10" s="1"/>
  <c r="KFA21" i="10" s="1"/>
  <c r="KFA22" i="10" s="1"/>
  <c r="KFB18" i="10"/>
  <c r="KFC18" i="10"/>
  <c r="KFD18" i="10"/>
  <c r="KFE18" i="10"/>
  <c r="KFF18" i="10"/>
  <c r="KFG18" i="10"/>
  <c r="KFH18" i="10"/>
  <c r="KFI18" i="10"/>
  <c r="KFJ18" i="10"/>
  <c r="KFK18" i="10"/>
  <c r="KFL18" i="10"/>
  <c r="KFM18" i="10"/>
  <c r="KFN18" i="10"/>
  <c r="KFO18" i="10"/>
  <c r="KFP18" i="10"/>
  <c r="KFQ18" i="10"/>
  <c r="KFQ19" i="10" s="1"/>
  <c r="KFQ20" i="10" s="1"/>
  <c r="KFQ21" i="10" s="1"/>
  <c r="KFQ22" i="10" s="1"/>
  <c r="KFR18" i="10"/>
  <c r="KFS18" i="10"/>
  <c r="KFT18" i="10"/>
  <c r="KFU18" i="10"/>
  <c r="KFV18" i="10"/>
  <c r="KFW18" i="10"/>
  <c r="KFX18" i="10"/>
  <c r="KFY18" i="10"/>
  <c r="KFZ18" i="10"/>
  <c r="KGA18" i="10"/>
  <c r="KGB18" i="10"/>
  <c r="KGC18" i="10"/>
  <c r="KGD18" i="10"/>
  <c r="KGE18" i="10"/>
  <c r="KGF18" i="10"/>
  <c r="KGG18" i="10"/>
  <c r="KGG19" i="10" s="1"/>
  <c r="KGG20" i="10" s="1"/>
  <c r="KGG21" i="10" s="1"/>
  <c r="KGG22" i="10" s="1"/>
  <c r="KGH18" i="10"/>
  <c r="KGI18" i="10"/>
  <c r="KGJ18" i="10"/>
  <c r="KGK18" i="10"/>
  <c r="KGL18" i="10"/>
  <c r="KGM18" i="10"/>
  <c r="KGN18" i="10"/>
  <c r="KGO18" i="10"/>
  <c r="KGP18" i="10"/>
  <c r="KGQ18" i="10"/>
  <c r="KGR18" i="10"/>
  <c r="KGS18" i="10"/>
  <c r="KGT18" i="10"/>
  <c r="KGU18" i="10"/>
  <c r="KGV18" i="10"/>
  <c r="KGW18" i="10"/>
  <c r="KGW19" i="10" s="1"/>
  <c r="KGW20" i="10" s="1"/>
  <c r="KGW21" i="10" s="1"/>
  <c r="KGW22" i="10" s="1"/>
  <c r="KGX18" i="10"/>
  <c r="KGY18" i="10"/>
  <c r="KGZ18" i="10"/>
  <c r="KHA18" i="10"/>
  <c r="KHB18" i="10"/>
  <c r="KHC18" i="10"/>
  <c r="KHD18" i="10"/>
  <c r="KHE18" i="10"/>
  <c r="KHF18" i="10"/>
  <c r="KHG18" i="10"/>
  <c r="KHH18" i="10"/>
  <c r="KHI18" i="10"/>
  <c r="KHJ18" i="10"/>
  <c r="KHK18" i="10"/>
  <c r="KHL18" i="10"/>
  <c r="KHM18" i="10"/>
  <c r="KHM19" i="10" s="1"/>
  <c r="KHM20" i="10" s="1"/>
  <c r="KHM21" i="10" s="1"/>
  <c r="KHM22" i="10" s="1"/>
  <c r="KHN18" i="10"/>
  <c r="KHO18" i="10"/>
  <c r="KHP18" i="10"/>
  <c r="KHQ18" i="10"/>
  <c r="KHR18" i="10"/>
  <c r="KHS18" i="10"/>
  <c r="KHT18" i="10"/>
  <c r="KHU18" i="10"/>
  <c r="KHV18" i="10"/>
  <c r="KHW18" i="10"/>
  <c r="KHX18" i="10"/>
  <c r="KHY18" i="10"/>
  <c r="KHZ18" i="10"/>
  <c r="KIA18" i="10"/>
  <c r="KIB18" i="10"/>
  <c r="KIC18" i="10"/>
  <c r="KIC19" i="10" s="1"/>
  <c r="KIC20" i="10" s="1"/>
  <c r="KIC21" i="10" s="1"/>
  <c r="KIC22" i="10" s="1"/>
  <c r="KID18" i="10"/>
  <c r="KIE18" i="10"/>
  <c r="KIF18" i="10"/>
  <c r="KIG18" i="10"/>
  <c r="KIH18" i="10"/>
  <c r="KII18" i="10"/>
  <c r="KIJ18" i="10"/>
  <c r="KIK18" i="10"/>
  <c r="KIL18" i="10"/>
  <c r="KIM18" i="10"/>
  <c r="KIN18" i="10"/>
  <c r="KIO18" i="10"/>
  <c r="KIP18" i="10"/>
  <c r="KIQ18" i="10"/>
  <c r="KIR18" i="10"/>
  <c r="KIS18" i="10"/>
  <c r="KIS19" i="10" s="1"/>
  <c r="KIS20" i="10" s="1"/>
  <c r="KIS21" i="10" s="1"/>
  <c r="KIS22" i="10" s="1"/>
  <c r="KIT18" i="10"/>
  <c r="KIU18" i="10"/>
  <c r="KIV18" i="10"/>
  <c r="KIW18" i="10"/>
  <c r="KIX18" i="10"/>
  <c r="KIY18" i="10"/>
  <c r="KIZ18" i="10"/>
  <c r="KJA18" i="10"/>
  <c r="KJB18" i="10"/>
  <c r="KJC18" i="10"/>
  <c r="KJD18" i="10"/>
  <c r="KJE18" i="10"/>
  <c r="KJF18" i="10"/>
  <c r="KJG18" i="10"/>
  <c r="KJH18" i="10"/>
  <c r="KJI18" i="10"/>
  <c r="KJI19" i="10" s="1"/>
  <c r="KJI20" i="10" s="1"/>
  <c r="KJI21" i="10" s="1"/>
  <c r="KJI22" i="10" s="1"/>
  <c r="KJJ18" i="10"/>
  <c r="KJK18" i="10"/>
  <c r="KJL18" i="10"/>
  <c r="KJM18" i="10"/>
  <c r="KJN18" i="10"/>
  <c r="KJO18" i="10"/>
  <c r="KJP18" i="10"/>
  <c r="KJQ18" i="10"/>
  <c r="KJR18" i="10"/>
  <c r="KJS18" i="10"/>
  <c r="KJT18" i="10"/>
  <c r="KJU18" i="10"/>
  <c r="KJV18" i="10"/>
  <c r="KJW18" i="10"/>
  <c r="KJX18" i="10"/>
  <c r="KJY18" i="10"/>
  <c r="KJY19" i="10" s="1"/>
  <c r="KJY20" i="10" s="1"/>
  <c r="KJY21" i="10" s="1"/>
  <c r="KJY22" i="10" s="1"/>
  <c r="KJZ18" i="10"/>
  <c r="KKA18" i="10"/>
  <c r="KKB18" i="10"/>
  <c r="KKC18" i="10"/>
  <c r="KKD18" i="10"/>
  <c r="KKE18" i="10"/>
  <c r="KKF18" i="10"/>
  <c r="KKG18" i="10"/>
  <c r="KKH18" i="10"/>
  <c r="KKI18" i="10"/>
  <c r="KKJ18" i="10"/>
  <c r="KKK18" i="10"/>
  <c r="KKL18" i="10"/>
  <c r="KKM18" i="10"/>
  <c r="KKN18" i="10"/>
  <c r="KKO18" i="10"/>
  <c r="KKO19" i="10" s="1"/>
  <c r="KKO20" i="10" s="1"/>
  <c r="KKO21" i="10" s="1"/>
  <c r="KKO22" i="10" s="1"/>
  <c r="KKP18" i="10"/>
  <c r="KKQ18" i="10"/>
  <c r="KKR18" i="10"/>
  <c r="KKS18" i="10"/>
  <c r="KKT18" i="10"/>
  <c r="KKU18" i="10"/>
  <c r="KKV18" i="10"/>
  <c r="KKW18" i="10"/>
  <c r="KKX18" i="10"/>
  <c r="KKY18" i="10"/>
  <c r="KKZ18" i="10"/>
  <c r="KLA18" i="10"/>
  <c r="KLB18" i="10"/>
  <c r="KLC18" i="10"/>
  <c r="KLD18" i="10"/>
  <c r="KLE18" i="10"/>
  <c r="KLE19" i="10" s="1"/>
  <c r="KLE20" i="10" s="1"/>
  <c r="KLE21" i="10" s="1"/>
  <c r="KLE22" i="10" s="1"/>
  <c r="KLF18" i="10"/>
  <c r="KLG18" i="10"/>
  <c r="KLH18" i="10"/>
  <c r="KLH19" i="10" s="1"/>
  <c r="KLH20" i="10" s="1"/>
  <c r="KLH21" i="10" s="1"/>
  <c r="KLH22" i="10" s="1"/>
  <c r="KLI18" i="10"/>
  <c r="KLJ18" i="10"/>
  <c r="KLK18" i="10"/>
  <c r="KLL18" i="10"/>
  <c r="KLM18" i="10"/>
  <c r="KLN18" i="10"/>
  <c r="KLO18" i="10"/>
  <c r="KLP18" i="10"/>
  <c r="KLQ18" i="10"/>
  <c r="KLR18" i="10"/>
  <c r="KLS18" i="10"/>
  <c r="KLT18" i="10"/>
  <c r="KLU18" i="10"/>
  <c r="KLU19" i="10" s="1"/>
  <c r="KLU20" i="10" s="1"/>
  <c r="KLU21" i="10" s="1"/>
  <c r="KLU22" i="10" s="1"/>
  <c r="KLV18" i="10"/>
  <c r="KLW18" i="10"/>
  <c r="KLX18" i="10"/>
  <c r="KLY18" i="10"/>
  <c r="KLZ18" i="10"/>
  <c r="KMA18" i="10"/>
  <c r="KMB18" i="10"/>
  <c r="KMC18" i="10"/>
  <c r="KMD18" i="10"/>
  <c r="KME18" i="10"/>
  <c r="KMF18" i="10"/>
  <c r="KMG18" i="10"/>
  <c r="KMH18" i="10"/>
  <c r="KMI18" i="10"/>
  <c r="KMJ18" i="10"/>
  <c r="KMK18" i="10"/>
  <c r="KMK19" i="10" s="1"/>
  <c r="KMK20" i="10" s="1"/>
  <c r="KMK21" i="10" s="1"/>
  <c r="KMK22" i="10" s="1"/>
  <c r="KML18" i="10"/>
  <c r="KMM18" i="10"/>
  <c r="KMN18" i="10"/>
  <c r="KMO18" i="10"/>
  <c r="KMP18" i="10"/>
  <c r="KMQ18" i="10"/>
  <c r="KMR18" i="10"/>
  <c r="KMS18" i="10"/>
  <c r="KMT18" i="10"/>
  <c r="KMU18" i="10"/>
  <c r="KMV18" i="10"/>
  <c r="KMW18" i="10"/>
  <c r="KMX18" i="10"/>
  <c r="KMY18" i="10"/>
  <c r="KMZ18" i="10"/>
  <c r="KNA18" i="10"/>
  <c r="KNA19" i="10" s="1"/>
  <c r="KNA20" i="10" s="1"/>
  <c r="KNA21" i="10" s="1"/>
  <c r="KNA22" i="10" s="1"/>
  <c r="KNB18" i="10"/>
  <c r="KNC18" i="10"/>
  <c r="KND18" i="10"/>
  <c r="KNE18" i="10"/>
  <c r="KNF18" i="10"/>
  <c r="KNG18" i="10"/>
  <c r="KNH18" i="10"/>
  <c r="KNI18" i="10"/>
  <c r="KNJ18" i="10"/>
  <c r="KNK18" i="10"/>
  <c r="KNL18" i="10"/>
  <c r="KNM18" i="10"/>
  <c r="KNN18" i="10"/>
  <c r="KNO18" i="10"/>
  <c r="KNP18" i="10"/>
  <c r="KNQ18" i="10"/>
  <c r="KNQ19" i="10" s="1"/>
  <c r="KNQ20" i="10" s="1"/>
  <c r="KNQ21" i="10" s="1"/>
  <c r="KNQ22" i="10" s="1"/>
  <c r="KNR18" i="10"/>
  <c r="KNS18" i="10"/>
  <c r="KNT18" i="10"/>
  <c r="KNU18" i="10"/>
  <c r="KNV18" i="10"/>
  <c r="KNW18" i="10"/>
  <c r="KNX18" i="10"/>
  <c r="KNY18" i="10"/>
  <c r="KNZ18" i="10"/>
  <c r="KOA18" i="10"/>
  <c r="KOB18" i="10"/>
  <c r="KOC18" i="10"/>
  <c r="KOD18" i="10"/>
  <c r="KOE18" i="10"/>
  <c r="KOF18" i="10"/>
  <c r="KOG18" i="10"/>
  <c r="KOG19" i="10" s="1"/>
  <c r="KOG20" i="10" s="1"/>
  <c r="KOG21" i="10" s="1"/>
  <c r="KOG22" i="10" s="1"/>
  <c r="KOH18" i="10"/>
  <c r="KOI18" i="10"/>
  <c r="KOJ18" i="10"/>
  <c r="KOK18" i="10"/>
  <c r="KOL18" i="10"/>
  <c r="KOM18" i="10"/>
  <c r="KON18" i="10"/>
  <c r="KOO18" i="10"/>
  <c r="KOP18" i="10"/>
  <c r="KOQ18" i="10"/>
  <c r="KOR18" i="10"/>
  <c r="KOS18" i="10"/>
  <c r="KOT18" i="10"/>
  <c r="KOU18" i="10"/>
  <c r="KOV18" i="10"/>
  <c r="KOW18" i="10"/>
  <c r="KOW19" i="10" s="1"/>
  <c r="KOW20" i="10" s="1"/>
  <c r="KOW21" i="10" s="1"/>
  <c r="KOW22" i="10" s="1"/>
  <c r="KOX18" i="10"/>
  <c r="KOY18" i="10"/>
  <c r="KOZ18" i="10"/>
  <c r="KPA18" i="10"/>
  <c r="KPB18" i="10"/>
  <c r="KPC18" i="10"/>
  <c r="KPD18" i="10"/>
  <c r="KPE18" i="10"/>
  <c r="KPF18" i="10"/>
  <c r="KPG18" i="10"/>
  <c r="KPH18" i="10"/>
  <c r="KPI18" i="10"/>
  <c r="KPJ18" i="10"/>
  <c r="KPK18" i="10"/>
  <c r="KPL18" i="10"/>
  <c r="KPM18" i="10"/>
  <c r="KPM19" i="10" s="1"/>
  <c r="KPM20" i="10" s="1"/>
  <c r="KPM21" i="10" s="1"/>
  <c r="KPM22" i="10" s="1"/>
  <c r="KPN18" i="10"/>
  <c r="KPO18" i="10"/>
  <c r="KPP18" i="10"/>
  <c r="KPQ18" i="10"/>
  <c r="KPR18" i="10"/>
  <c r="KPS18" i="10"/>
  <c r="KPT18" i="10"/>
  <c r="KPU18" i="10"/>
  <c r="KPV18" i="10"/>
  <c r="KPW18" i="10"/>
  <c r="KPX18" i="10"/>
  <c r="KPY18" i="10"/>
  <c r="KPZ18" i="10"/>
  <c r="KQA18" i="10"/>
  <c r="KQB18" i="10"/>
  <c r="KQC18" i="10"/>
  <c r="KQC19" i="10" s="1"/>
  <c r="KQC20" i="10" s="1"/>
  <c r="KQC21" i="10" s="1"/>
  <c r="KQC22" i="10" s="1"/>
  <c r="KQD18" i="10"/>
  <c r="KQE18" i="10"/>
  <c r="KQF18" i="10"/>
  <c r="KQG18" i="10"/>
  <c r="KQH18" i="10"/>
  <c r="KQI18" i="10"/>
  <c r="KQJ18" i="10"/>
  <c r="KQK18" i="10"/>
  <c r="KQL18" i="10"/>
  <c r="KQM18" i="10"/>
  <c r="KQN18" i="10"/>
  <c r="KQO18" i="10"/>
  <c r="KQP18" i="10"/>
  <c r="KQQ18" i="10"/>
  <c r="KQR18" i="10"/>
  <c r="KQS18" i="10"/>
  <c r="KQS19" i="10" s="1"/>
  <c r="KQS20" i="10" s="1"/>
  <c r="KQS21" i="10" s="1"/>
  <c r="KQS22" i="10" s="1"/>
  <c r="KQT18" i="10"/>
  <c r="KQU18" i="10"/>
  <c r="KQV18" i="10"/>
  <c r="KQW18" i="10"/>
  <c r="KQX18" i="10"/>
  <c r="KQY18" i="10"/>
  <c r="KQZ18" i="10"/>
  <c r="KRA18" i="10"/>
  <c r="KRB18" i="10"/>
  <c r="KRC18" i="10"/>
  <c r="KRD18" i="10"/>
  <c r="KRE18" i="10"/>
  <c r="KRF18" i="10"/>
  <c r="KRG18" i="10"/>
  <c r="KRH18" i="10"/>
  <c r="KRI18" i="10"/>
  <c r="KRI19" i="10" s="1"/>
  <c r="KRI20" i="10" s="1"/>
  <c r="KRI21" i="10" s="1"/>
  <c r="KRI22" i="10" s="1"/>
  <c r="KRJ18" i="10"/>
  <c r="KRK18" i="10"/>
  <c r="KRL18" i="10"/>
  <c r="KRM18" i="10"/>
  <c r="KRN18" i="10"/>
  <c r="KRO18" i="10"/>
  <c r="KRP18" i="10"/>
  <c r="KRQ18" i="10"/>
  <c r="KRR18" i="10"/>
  <c r="KRS18" i="10"/>
  <c r="KRT18" i="10"/>
  <c r="KRU18" i="10"/>
  <c r="KRV18" i="10"/>
  <c r="KRW18" i="10"/>
  <c r="KRX18" i="10"/>
  <c r="KRY18" i="10"/>
  <c r="KRY19" i="10" s="1"/>
  <c r="KRY20" i="10" s="1"/>
  <c r="KRY21" i="10" s="1"/>
  <c r="KRY22" i="10" s="1"/>
  <c r="KRZ18" i="10"/>
  <c r="KSA18" i="10"/>
  <c r="KSB18" i="10"/>
  <c r="KSC18" i="10"/>
  <c r="KSD18" i="10"/>
  <c r="KSE18" i="10"/>
  <c r="KSF18" i="10"/>
  <c r="KSG18" i="10"/>
  <c r="KSH18" i="10"/>
  <c r="KSI18" i="10"/>
  <c r="KSJ18" i="10"/>
  <c r="KSK18" i="10"/>
  <c r="KSL18" i="10"/>
  <c r="KSM18" i="10"/>
  <c r="KSN18" i="10"/>
  <c r="KSO18" i="10"/>
  <c r="KSO19" i="10" s="1"/>
  <c r="KSO20" i="10" s="1"/>
  <c r="KSO21" i="10" s="1"/>
  <c r="KSO22" i="10" s="1"/>
  <c r="KSP18" i="10"/>
  <c r="KSQ18" i="10"/>
  <c r="KSR18" i="10"/>
  <c r="KSS18" i="10"/>
  <c r="KST18" i="10"/>
  <c r="KSU18" i="10"/>
  <c r="KSV18" i="10"/>
  <c r="KSW18" i="10"/>
  <c r="KSX18" i="10"/>
  <c r="KSY18" i="10"/>
  <c r="KSZ18" i="10"/>
  <c r="KTA18" i="10"/>
  <c r="KTB18" i="10"/>
  <c r="KTC18" i="10"/>
  <c r="KTD18" i="10"/>
  <c r="KTE18" i="10"/>
  <c r="KTE19" i="10" s="1"/>
  <c r="KTE20" i="10" s="1"/>
  <c r="KTE21" i="10" s="1"/>
  <c r="KTE22" i="10" s="1"/>
  <c r="KTF18" i="10"/>
  <c r="KTG18" i="10"/>
  <c r="KTH18" i="10"/>
  <c r="KTI18" i="10"/>
  <c r="KTJ18" i="10"/>
  <c r="KTK18" i="10"/>
  <c r="KTL18" i="10"/>
  <c r="KTM18" i="10"/>
  <c r="KTN18" i="10"/>
  <c r="KTO18" i="10"/>
  <c r="KTP18" i="10"/>
  <c r="KTQ18" i="10"/>
  <c r="KTR18" i="10"/>
  <c r="KTS18" i="10"/>
  <c r="KTT18" i="10"/>
  <c r="KTU18" i="10"/>
  <c r="KTU19" i="10" s="1"/>
  <c r="KTU20" i="10" s="1"/>
  <c r="KTU21" i="10" s="1"/>
  <c r="KTU22" i="10" s="1"/>
  <c r="KTV18" i="10"/>
  <c r="KTW18" i="10"/>
  <c r="KTX18" i="10"/>
  <c r="KTY18" i="10"/>
  <c r="KTZ18" i="10"/>
  <c r="KUA18" i="10"/>
  <c r="KUB18" i="10"/>
  <c r="KUC18" i="10"/>
  <c r="KUD18" i="10"/>
  <c r="KUE18" i="10"/>
  <c r="KUF18" i="10"/>
  <c r="KUG18" i="10"/>
  <c r="KUH18" i="10"/>
  <c r="KUI18" i="10"/>
  <c r="KUJ18" i="10"/>
  <c r="KUK18" i="10"/>
  <c r="KUK19" i="10" s="1"/>
  <c r="KUK20" i="10" s="1"/>
  <c r="KUK21" i="10" s="1"/>
  <c r="KUK22" i="10" s="1"/>
  <c r="KUL18" i="10"/>
  <c r="KUM18" i="10"/>
  <c r="KUN18" i="10"/>
  <c r="KUO18" i="10"/>
  <c r="KUP18" i="10"/>
  <c r="KUQ18" i="10"/>
  <c r="KUR18" i="10"/>
  <c r="KUS18" i="10"/>
  <c r="KUT18" i="10"/>
  <c r="KUU18" i="10"/>
  <c r="KUV18" i="10"/>
  <c r="KUW18" i="10"/>
  <c r="KUX18" i="10"/>
  <c r="KUY18" i="10"/>
  <c r="KUZ18" i="10"/>
  <c r="KVA18" i="10"/>
  <c r="KVA19" i="10" s="1"/>
  <c r="KVA20" i="10" s="1"/>
  <c r="KVA21" i="10" s="1"/>
  <c r="KVA22" i="10" s="1"/>
  <c r="KVB18" i="10"/>
  <c r="KVC18" i="10"/>
  <c r="KVD18" i="10"/>
  <c r="KVE18" i="10"/>
  <c r="KVF18" i="10"/>
  <c r="KVG18" i="10"/>
  <c r="KVH18" i="10"/>
  <c r="KVI18" i="10"/>
  <c r="KVJ18" i="10"/>
  <c r="KVK18" i="10"/>
  <c r="KVL18" i="10"/>
  <c r="KVM18" i="10"/>
  <c r="KVN18" i="10"/>
  <c r="KVO18" i="10"/>
  <c r="KVP18" i="10"/>
  <c r="KVQ18" i="10"/>
  <c r="KVQ19" i="10" s="1"/>
  <c r="KVQ20" i="10" s="1"/>
  <c r="KVQ21" i="10" s="1"/>
  <c r="KVQ22" i="10" s="1"/>
  <c r="KVR18" i="10"/>
  <c r="KVS18" i="10"/>
  <c r="KVT18" i="10"/>
  <c r="KVU18" i="10"/>
  <c r="KVV18" i="10"/>
  <c r="KVW18" i="10"/>
  <c r="KVX18" i="10"/>
  <c r="KVY18" i="10"/>
  <c r="KVZ18" i="10"/>
  <c r="KWA18" i="10"/>
  <c r="KWB18" i="10"/>
  <c r="KWC18" i="10"/>
  <c r="KWD18" i="10"/>
  <c r="KWE18" i="10"/>
  <c r="KWF18" i="10"/>
  <c r="KWG18" i="10"/>
  <c r="KWG19" i="10" s="1"/>
  <c r="KWG20" i="10" s="1"/>
  <c r="KWG21" i="10" s="1"/>
  <c r="KWG22" i="10" s="1"/>
  <c r="KWH18" i="10"/>
  <c r="KWI18" i="10"/>
  <c r="KWJ18" i="10"/>
  <c r="KWK18" i="10"/>
  <c r="KWL18" i="10"/>
  <c r="KWM18" i="10"/>
  <c r="KWN18" i="10"/>
  <c r="KWO18" i="10"/>
  <c r="KWP18" i="10"/>
  <c r="KWQ18" i="10"/>
  <c r="KWR18" i="10"/>
  <c r="KWS18" i="10"/>
  <c r="KWT18" i="10"/>
  <c r="KWU18" i="10"/>
  <c r="KWV18" i="10"/>
  <c r="KWW18" i="10"/>
  <c r="KWW19" i="10" s="1"/>
  <c r="KWW20" i="10" s="1"/>
  <c r="KWW21" i="10" s="1"/>
  <c r="KWW22" i="10" s="1"/>
  <c r="KWX18" i="10"/>
  <c r="KWY18" i="10"/>
  <c r="KWZ18" i="10"/>
  <c r="KXA18" i="10"/>
  <c r="KXB18" i="10"/>
  <c r="KXC18" i="10"/>
  <c r="KXD18" i="10"/>
  <c r="KXE18" i="10"/>
  <c r="KXF18" i="10"/>
  <c r="KXG18" i="10"/>
  <c r="KXH18" i="10"/>
  <c r="KXI18" i="10"/>
  <c r="KXJ18" i="10"/>
  <c r="KXK18" i="10"/>
  <c r="KXL18" i="10"/>
  <c r="KXM18" i="10"/>
  <c r="KXM19" i="10" s="1"/>
  <c r="KXM20" i="10" s="1"/>
  <c r="KXM21" i="10" s="1"/>
  <c r="KXM22" i="10" s="1"/>
  <c r="KXN18" i="10"/>
  <c r="KXO18" i="10"/>
  <c r="KXP18" i="10"/>
  <c r="KXQ18" i="10"/>
  <c r="KXR18" i="10"/>
  <c r="KXS18" i="10"/>
  <c r="KXT18" i="10"/>
  <c r="KXU18" i="10"/>
  <c r="KXV18" i="10"/>
  <c r="KXW18" i="10"/>
  <c r="KXX18" i="10"/>
  <c r="KXY18" i="10"/>
  <c r="KXZ18" i="10"/>
  <c r="KYA18" i="10"/>
  <c r="KYB18" i="10"/>
  <c r="KYC18" i="10"/>
  <c r="KYC19" i="10" s="1"/>
  <c r="KYC20" i="10" s="1"/>
  <c r="KYC21" i="10" s="1"/>
  <c r="KYC22" i="10" s="1"/>
  <c r="KYD18" i="10"/>
  <c r="KYE18" i="10"/>
  <c r="KYF18" i="10"/>
  <c r="KYG18" i="10"/>
  <c r="KYH18" i="10"/>
  <c r="KYI18" i="10"/>
  <c r="KYJ18" i="10"/>
  <c r="KYK18" i="10"/>
  <c r="KYL18" i="10"/>
  <c r="KYM18" i="10"/>
  <c r="KYN18" i="10"/>
  <c r="KYO18" i="10"/>
  <c r="KYP18" i="10"/>
  <c r="KYQ18" i="10"/>
  <c r="KYR18" i="10"/>
  <c r="KYS18" i="10"/>
  <c r="KYT18" i="10"/>
  <c r="KYU18" i="10"/>
  <c r="KYV18" i="10"/>
  <c r="KYW18" i="10"/>
  <c r="KYX18" i="10"/>
  <c r="KYY18" i="10"/>
  <c r="KYZ18" i="10"/>
  <c r="KZA18" i="10"/>
  <c r="KZB18" i="10"/>
  <c r="KZC18" i="10"/>
  <c r="KZD18" i="10"/>
  <c r="KZE18" i="10"/>
  <c r="KZF18" i="10"/>
  <c r="KZG18" i="10"/>
  <c r="KZH18" i="10"/>
  <c r="KZI18" i="10"/>
  <c r="KZJ18" i="10"/>
  <c r="KZK18" i="10"/>
  <c r="KZL18" i="10"/>
  <c r="KZM18" i="10"/>
  <c r="KZN18" i="10"/>
  <c r="KZO18" i="10"/>
  <c r="KZP18" i="10"/>
  <c r="KZQ18" i="10"/>
  <c r="KZR18" i="10"/>
  <c r="KZS18" i="10"/>
  <c r="KZT18" i="10"/>
  <c r="KZU18" i="10"/>
  <c r="KZV18" i="10"/>
  <c r="KZW18" i="10"/>
  <c r="KZX18" i="10"/>
  <c r="KZY18" i="10"/>
  <c r="KZZ18" i="10"/>
  <c r="LAA18" i="10"/>
  <c r="LAB18" i="10"/>
  <c r="LAC18" i="10"/>
  <c r="LAD18" i="10"/>
  <c r="LAE18" i="10"/>
  <c r="LAF18" i="10"/>
  <c r="LAG18" i="10"/>
  <c r="LAH18" i="10"/>
  <c r="LAI18" i="10"/>
  <c r="LAJ18" i="10"/>
  <c r="LAK18" i="10"/>
  <c r="LAL18" i="10"/>
  <c r="LAM18" i="10"/>
  <c r="LAN18" i="10"/>
  <c r="LAO18" i="10"/>
  <c r="LAP18" i="10"/>
  <c r="LAQ18" i="10"/>
  <c r="LAR18" i="10"/>
  <c r="LAS18" i="10"/>
  <c r="LAT18" i="10"/>
  <c r="LAU18" i="10"/>
  <c r="LAV18" i="10"/>
  <c r="LAW18" i="10"/>
  <c r="LAX18" i="10"/>
  <c r="LAY18" i="10"/>
  <c r="LAZ18" i="10"/>
  <c r="LBA18" i="10"/>
  <c r="LBB18" i="10"/>
  <c r="LBC18" i="10"/>
  <c r="LBD18" i="10"/>
  <c r="LBE18" i="10"/>
  <c r="LBF18" i="10"/>
  <c r="LBG18" i="10"/>
  <c r="LBH18" i="10"/>
  <c r="LBI18" i="10"/>
  <c r="LBJ18" i="10"/>
  <c r="LBK18" i="10"/>
  <c r="LBL18" i="10"/>
  <c r="LBM18" i="10"/>
  <c r="LBN18" i="10"/>
  <c r="LBO18" i="10"/>
  <c r="LBP18" i="10"/>
  <c r="LBQ18" i="10"/>
  <c r="LBR18" i="10"/>
  <c r="LBS18" i="10"/>
  <c r="LBT18" i="10"/>
  <c r="LBU18" i="10"/>
  <c r="LBV18" i="10"/>
  <c r="LBW18" i="10"/>
  <c r="LBX18" i="10"/>
  <c r="LBY18" i="10"/>
  <c r="LBZ18" i="10"/>
  <c r="LCA18" i="10"/>
  <c r="LCB18" i="10"/>
  <c r="LCC18" i="10"/>
  <c r="LCD18" i="10"/>
  <c r="LCE18" i="10"/>
  <c r="LCF18" i="10"/>
  <c r="LCG18" i="10"/>
  <c r="LCH18" i="10"/>
  <c r="LCI18" i="10"/>
  <c r="LCJ18" i="10"/>
  <c r="LCK18" i="10"/>
  <c r="LCL18" i="10"/>
  <c r="LCM18" i="10"/>
  <c r="LCN18" i="10"/>
  <c r="LCO18" i="10"/>
  <c r="LCP18" i="10"/>
  <c r="LCQ18" i="10"/>
  <c r="LCR18" i="10"/>
  <c r="LCS18" i="10"/>
  <c r="LCT18" i="10"/>
  <c r="LCU18" i="10"/>
  <c r="LCV18" i="10"/>
  <c r="LCW18" i="10"/>
  <c r="LCX18" i="10"/>
  <c r="LCY18" i="10"/>
  <c r="LCZ18" i="10"/>
  <c r="LDA18" i="10"/>
  <c r="LDB18" i="10"/>
  <c r="LDC18" i="10"/>
  <c r="LDD18" i="10"/>
  <c r="LDE18" i="10"/>
  <c r="LDF18" i="10"/>
  <c r="LDG18" i="10"/>
  <c r="LDH18" i="10"/>
  <c r="LDI18" i="10"/>
  <c r="LDJ18" i="10"/>
  <c r="LDK18" i="10"/>
  <c r="LDL18" i="10"/>
  <c r="LDM18" i="10"/>
  <c r="LDN18" i="10"/>
  <c r="LDO18" i="10"/>
  <c r="LDP18" i="10"/>
  <c r="LDQ18" i="10"/>
  <c r="LDR18" i="10"/>
  <c r="LDS18" i="10"/>
  <c r="LDT18" i="10"/>
  <c r="LDU18" i="10"/>
  <c r="LDV18" i="10"/>
  <c r="LDW18" i="10"/>
  <c r="LDX18" i="10"/>
  <c r="LDY18" i="10"/>
  <c r="LDZ18" i="10"/>
  <c r="LEA18" i="10"/>
  <c r="LEB18" i="10"/>
  <c r="LEC18" i="10"/>
  <c r="LED18" i="10"/>
  <c r="LEE18" i="10"/>
  <c r="LEF18" i="10"/>
  <c r="LEG18" i="10"/>
  <c r="LEH18" i="10"/>
  <c r="LEI18" i="10"/>
  <c r="LEJ18" i="10"/>
  <c r="LEK18" i="10"/>
  <c r="LEL18" i="10"/>
  <c r="LEM18" i="10"/>
  <c r="LEN18" i="10"/>
  <c r="LEO18" i="10"/>
  <c r="LEP18" i="10"/>
  <c r="LEQ18" i="10"/>
  <c r="LER18" i="10"/>
  <c r="LES18" i="10"/>
  <c r="LET18" i="10"/>
  <c r="LEU18" i="10"/>
  <c r="LEV18" i="10"/>
  <c r="LEW18" i="10"/>
  <c r="LEX18" i="10"/>
  <c r="LEY18" i="10"/>
  <c r="LEZ18" i="10"/>
  <c r="LFA18" i="10"/>
  <c r="LFB18" i="10"/>
  <c r="LFC18" i="10"/>
  <c r="LFD18" i="10"/>
  <c r="LFE18" i="10"/>
  <c r="LFF18" i="10"/>
  <c r="LFG18" i="10"/>
  <c r="LFH18" i="10"/>
  <c r="LFI18" i="10"/>
  <c r="LFJ18" i="10"/>
  <c r="LFK18" i="10"/>
  <c r="LFL18" i="10"/>
  <c r="LFM18" i="10"/>
  <c r="LFN18" i="10"/>
  <c r="LFO18" i="10"/>
  <c r="LFP18" i="10"/>
  <c r="LFQ18" i="10"/>
  <c r="LFR18" i="10"/>
  <c r="LFS18" i="10"/>
  <c r="LFT18" i="10"/>
  <c r="LFU18" i="10"/>
  <c r="LFV18" i="10"/>
  <c r="LFW18" i="10"/>
  <c r="LFX18" i="10"/>
  <c r="LFY18" i="10"/>
  <c r="LFZ18" i="10"/>
  <c r="LGA18" i="10"/>
  <c r="LGB18" i="10"/>
  <c r="LGC18" i="10"/>
  <c r="LGD18" i="10"/>
  <c r="LGE18" i="10"/>
  <c r="LGF18" i="10"/>
  <c r="LGG18" i="10"/>
  <c r="LGH18" i="10"/>
  <c r="LGI18" i="10"/>
  <c r="LGJ18" i="10"/>
  <c r="LGK18" i="10"/>
  <c r="LGL18" i="10"/>
  <c r="LGM18" i="10"/>
  <c r="LGN18" i="10"/>
  <c r="LGO18" i="10"/>
  <c r="LGP18" i="10"/>
  <c r="LGQ18" i="10"/>
  <c r="LGR18" i="10"/>
  <c r="LGS18" i="10"/>
  <c r="LGT18" i="10"/>
  <c r="LGU18" i="10"/>
  <c r="LGV18" i="10"/>
  <c r="LGW18" i="10"/>
  <c r="LGX18" i="10"/>
  <c r="LGY18" i="10"/>
  <c r="LGZ18" i="10"/>
  <c r="LHA18" i="10"/>
  <c r="LHB18" i="10"/>
  <c r="LHC18" i="10"/>
  <c r="LHD18" i="10"/>
  <c r="LHE18" i="10"/>
  <c r="LHF18" i="10"/>
  <c r="LHG18" i="10"/>
  <c r="LHH18" i="10"/>
  <c r="LHI18" i="10"/>
  <c r="LHJ18" i="10"/>
  <c r="LHK18" i="10"/>
  <c r="LHL18" i="10"/>
  <c r="LHM18" i="10"/>
  <c r="LHN18" i="10"/>
  <c r="LHO18" i="10"/>
  <c r="LHP18" i="10"/>
  <c r="LHQ18" i="10"/>
  <c r="LHR18" i="10"/>
  <c r="LHS18" i="10"/>
  <c r="LHT18" i="10"/>
  <c r="LHU18" i="10"/>
  <c r="LHV18" i="10"/>
  <c r="LHW18" i="10"/>
  <c r="LHX18" i="10"/>
  <c r="LHY18" i="10"/>
  <c r="LHZ18" i="10"/>
  <c r="LIA18" i="10"/>
  <c r="LIB18" i="10"/>
  <c r="LIC18" i="10"/>
  <c r="LID18" i="10"/>
  <c r="LIE18" i="10"/>
  <c r="LIF18" i="10"/>
  <c r="LIG18" i="10"/>
  <c r="LIH18" i="10"/>
  <c r="LII18" i="10"/>
  <c r="LIJ18" i="10"/>
  <c r="LIK18" i="10"/>
  <c r="LIL18" i="10"/>
  <c r="LIM18" i="10"/>
  <c r="LIN18" i="10"/>
  <c r="LIO18" i="10"/>
  <c r="LIP18" i="10"/>
  <c r="LIQ18" i="10"/>
  <c r="LIR18" i="10"/>
  <c r="LIS18" i="10"/>
  <c r="LIT18" i="10"/>
  <c r="LIU18" i="10"/>
  <c r="LIV18" i="10"/>
  <c r="LIW18" i="10"/>
  <c r="LIX18" i="10"/>
  <c r="LIY18" i="10"/>
  <c r="LIZ18" i="10"/>
  <c r="LJA18" i="10"/>
  <c r="LJB18" i="10"/>
  <c r="LJC18" i="10"/>
  <c r="LJD18" i="10"/>
  <c r="LJE18" i="10"/>
  <c r="LJF18" i="10"/>
  <c r="LJG18" i="10"/>
  <c r="LJH18" i="10"/>
  <c r="LJI18" i="10"/>
  <c r="LJJ18" i="10"/>
  <c r="LJK18" i="10"/>
  <c r="LJL18" i="10"/>
  <c r="LJM18" i="10"/>
  <c r="LJN18" i="10"/>
  <c r="LJO18" i="10"/>
  <c r="LJP18" i="10"/>
  <c r="LJQ18" i="10"/>
  <c r="LJR18" i="10"/>
  <c r="LJS18" i="10"/>
  <c r="LJT18" i="10"/>
  <c r="LJU18" i="10"/>
  <c r="LJV18" i="10"/>
  <c r="LJW18" i="10"/>
  <c r="LJX18" i="10"/>
  <c r="LJY18" i="10"/>
  <c r="LJZ18" i="10"/>
  <c r="LKA18" i="10"/>
  <c r="LKB18" i="10"/>
  <c r="LKC18" i="10"/>
  <c r="LKD18" i="10"/>
  <c r="LKE18" i="10"/>
  <c r="LKF18" i="10"/>
  <c r="LKG18" i="10"/>
  <c r="LKH18" i="10"/>
  <c r="LKI18" i="10"/>
  <c r="LKJ18" i="10"/>
  <c r="LKK18" i="10"/>
  <c r="LKL18" i="10"/>
  <c r="LKM18" i="10"/>
  <c r="LKN18" i="10"/>
  <c r="LKO18" i="10"/>
  <c r="LKP18" i="10"/>
  <c r="LKQ18" i="10"/>
  <c r="LKR18" i="10"/>
  <c r="LKS18" i="10"/>
  <c r="LKT18" i="10"/>
  <c r="LKU18" i="10"/>
  <c r="LKV18" i="10"/>
  <c r="LKW18" i="10"/>
  <c r="LKX18" i="10"/>
  <c r="LKY18" i="10"/>
  <c r="LKZ18" i="10"/>
  <c r="LLA18" i="10"/>
  <c r="LLB18" i="10"/>
  <c r="LLC18" i="10"/>
  <c r="LLD18" i="10"/>
  <c r="LLE18" i="10"/>
  <c r="LLF18" i="10"/>
  <c r="LLG18" i="10"/>
  <c r="LLH18" i="10"/>
  <c r="LLI18" i="10"/>
  <c r="LLJ18" i="10"/>
  <c r="LLK18" i="10"/>
  <c r="LLL18" i="10"/>
  <c r="LLM18" i="10"/>
  <c r="LLN18" i="10"/>
  <c r="LLO18" i="10"/>
  <c r="LLP18" i="10"/>
  <c r="LLQ18" i="10"/>
  <c r="LLR18" i="10"/>
  <c r="LLS18" i="10"/>
  <c r="LLT18" i="10"/>
  <c r="LLU18" i="10"/>
  <c r="LLV18" i="10"/>
  <c r="LLW18" i="10"/>
  <c r="LLX18" i="10"/>
  <c r="LLY18" i="10"/>
  <c r="LLZ18" i="10"/>
  <c r="LMA18" i="10"/>
  <c r="LMB18" i="10"/>
  <c r="LMC18" i="10"/>
  <c r="LMD18" i="10"/>
  <c r="LME18" i="10"/>
  <c r="LMF18" i="10"/>
  <c r="LMG18" i="10"/>
  <c r="LMH18" i="10"/>
  <c r="LMI18" i="10"/>
  <c r="LMJ18" i="10"/>
  <c r="LMK18" i="10"/>
  <c r="LML18" i="10"/>
  <c r="LMM18" i="10"/>
  <c r="LMN18" i="10"/>
  <c r="LMO18" i="10"/>
  <c r="LMP18" i="10"/>
  <c r="LMQ18" i="10"/>
  <c r="LMR18" i="10"/>
  <c r="LMS18" i="10"/>
  <c r="LMT18" i="10"/>
  <c r="LMU18" i="10"/>
  <c r="LMV18" i="10"/>
  <c r="LMW18" i="10"/>
  <c r="LMX18" i="10"/>
  <c r="LMY18" i="10"/>
  <c r="LMZ18" i="10"/>
  <c r="LNA18" i="10"/>
  <c r="LNB18" i="10"/>
  <c r="LNC18" i="10"/>
  <c r="LND18" i="10"/>
  <c r="LNE18" i="10"/>
  <c r="LNF18" i="10"/>
  <c r="LNG18" i="10"/>
  <c r="LNH18" i="10"/>
  <c r="LNI18" i="10"/>
  <c r="LNJ18" i="10"/>
  <c r="LNK18" i="10"/>
  <c r="LNL18" i="10"/>
  <c r="LNM18" i="10"/>
  <c r="LNN18" i="10"/>
  <c r="LNO18" i="10"/>
  <c r="LNP18" i="10"/>
  <c r="LNQ18" i="10"/>
  <c r="LNR18" i="10"/>
  <c r="LNS18" i="10"/>
  <c r="LNT18" i="10"/>
  <c r="LNU18" i="10"/>
  <c r="LNV18" i="10"/>
  <c r="LNW18" i="10"/>
  <c r="LNX18" i="10"/>
  <c r="LNY18" i="10"/>
  <c r="LNZ18" i="10"/>
  <c r="LOA18" i="10"/>
  <c r="LOB18" i="10"/>
  <c r="LOC18" i="10"/>
  <c r="LOD18" i="10"/>
  <c r="LOE18" i="10"/>
  <c r="LOF18" i="10"/>
  <c r="LOG18" i="10"/>
  <c r="LOH18" i="10"/>
  <c r="LOI18" i="10"/>
  <c r="LOJ18" i="10"/>
  <c r="LOK18" i="10"/>
  <c r="LOL18" i="10"/>
  <c r="LOM18" i="10"/>
  <c r="LON18" i="10"/>
  <c r="LOO18" i="10"/>
  <c r="LOP18" i="10"/>
  <c r="LOQ18" i="10"/>
  <c r="LOR18" i="10"/>
  <c r="LOS18" i="10"/>
  <c r="LOT18" i="10"/>
  <c r="LOU18" i="10"/>
  <c r="LOV18" i="10"/>
  <c r="LOW18" i="10"/>
  <c r="LOX18" i="10"/>
  <c r="LOY18" i="10"/>
  <c r="LOZ18" i="10"/>
  <c r="LPA18" i="10"/>
  <c r="LPB18" i="10"/>
  <c r="LPC18" i="10"/>
  <c r="LPD18" i="10"/>
  <c r="LPE18" i="10"/>
  <c r="LPF18" i="10"/>
  <c r="LPG18" i="10"/>
  <c r="LPH18" i="10"/>
  <c r="LPI18" i="10"/>
  <c r="LPJ18" i="10"/>
  <c r="LPK18" i="10"/>
  <c r="LPL18" i="10"/>
  <c r="LPM18" i="10"/>
  <c r="LPN18" i="10"/>
  <c r="LPO18" i="10"/>
  <c r="LPP18" i="10"/>
  <c r="LPQ18" i="10"/>
  <c r="LPR18" i="10"/>
  <c r="LPS18" i="10"/>
  <c r="LPT18" i="10"/>
  <c r="LPU18" i="10"/>
  <c r="LPV18" i="10"/>
  <c r="LPW18" i="10"/>
  <c r="LPX18" i="10"/>
  <c r="LPY18" i="10"/>
  <c r="LPZ18" i="10"/>
  <c r="LQA18" i="10"/>
  <c r="LQB18" i="10"/>
  <c r="LQC18" i="10"/>
  <c r="LQD18" i="10"/>
  <c r="LQE18" i="10"/>
  <c r="LQF18" i="10"/>
  <c r="LQG18" i="10"/>
  <c r="LQH18" i="10"/>
  <c r="LQI18" i="10"/>
  <c r="LQJ18" i="10"/>
  <c r="LQK18" i="10"/>
  <c r="LQL18" i="10"/>
  <c r="LQM18" i="10"/>
  <c r="LQN18" i="10"/>
  <c r="LQO18" i="10"/>
  <c r="LQP18" i="10"/>
  <c r="LQQ18" i="10"/>
  <c r="LQR18" i="10"/>
  <c r="LQS18" i="10"/>
  <c r="LQT18" i="10"/>
  <c r="LQU18" i="10"/>
  <c r="LQV18" i="10"/>
  <c r="LQW18" i="10"/>
  <c r="LQX18" i="10"/>
  <c r="LQY18" i="10"/>
  <c r="LQZ18" i="10"/>
  <c r="LRA18" i="10"/>
  <c r="LRB18" i="10"/>
  <c r="LRC18" i="10"/>
  <c r="LRD18" i="10"/>
  <c r="LRE18" i="10"/>
  <c r="LRF18" i="10"/>
  <c r="LRG18" i="10"/>
  <c r="LRH18" i="10"/>
  <c r="LRI18" i="10"/>
  <c r="LRJ18" i="10"/>
  <c r="LRK18" i="10"/>
  <c r="LRL18" i="10"/>
  <c r="LRM18" i="10"/>
  <c r="LRN18" i="10"/>
  <c r="LRO18" i="10"/>
  <c r="LRP18" i="10"/>
  <c r="LRQ18" i="10"/>
  <c r="LRR18" i="10"/>
  <c r="LRS18" i="10"/>
  <c r="LRT18" i="10"/>
  <c r="LRU18" i="10"/>
  <c r="LRV18" i="10"/>
  <c r="LRW18" i="10"/>
  <c r="LRX18" i="10"/>
  <c r="LRY18" i="10"/>
  <c r="LRZ18" i="10"/>
  <c r="LSA18" i="10"/>
  <c r="LSB18" i="10"/>
  <c r="LSC18" i="10"/>
  <c r="LSD18" i="10"/>
  <c r="LSE18" i="10"/>
  <c r="LSF18" i="10"/>
  <c r="LSG18" i="10"/>
  <c r="LSH18" i="10"/>
  <c r="LSI18" i="10"/>
  <c r="LSJ18" i="10"/>
  <c r="LSK18" i="10"/>
  <c r="LSL18" i="10"/>
  <c r="LSM18" i="10"/>
  <c r="LSN18" i="10"/>
  <c r="LSO18" i="10"/>
  <c r="LSP18" i="10"/>
  <c r="LSQ18" i="10"/>
  <c r="LSR18" i="10"/>
  <c r="LSS18" i="10"/>
  <c r="LST18" i="10"/>
  <c r="LSU18" i="10"/>
  <c r="LSV18" i="10"/>
  <c r="LSW18" i="10"/>
  <c r="LSX18" i="10"/>
  <c r="LSY18" i="10"/>
  <c r="LSZ18" i="10"/>
  <c r="LTA18" i="10"/>
  <c r="LTB18" i="10"/>
  <c r="LTC18" i="10"/>
  <c r="LTD18" i="10"/>
  <c r="LTE18" i="10"/>
  <c r="LTF18" i="10"/>
  <c r="LTG18" i="10"/>
  <c r="LTH18" i="10"/>
  <c r="LTI18" i="10"/>
  <c r="LTJ18" i="10"/>
  <c r="LTK18" i="10"/>
  <c r="LTL18" i="10"/>
  <c r="LTM18" i="10"/>
  <c r="LTN18" i="10"/>
  <c r="LTO18" i="10"/>
  <c r="LTP18" i="10"/>
  <c r="LTQ18" i="10"/>
  <c r="LTR18" i="10"/>
  <c r="LTS18" i="10"/>
  <c r="LTT18" i="10"/>
  <c r="LTU18" i="10"/>
  <c r="LTV18" i="10"/>
  <c r="LTW18" i="10"/>
  <c r="LTX18" i="10"/>
  <c r="LTY18" i="10"/>
  <c r="LTZ18" i="10"/>
  <c r="LUA18" i="10"/>
  <c r="LUB18" i="10"/>
  <c r="LUC18" i="10"/>
  <c r="LUD18" i="10"/>
  <c r="LUE18" i="10"/>
  <c r="LUF18" i="10"/>
  <c r="LUG18" i="10"/>
  <c r="LUH18" i="10"/>
  <c r="LUI18" i="10"/>
  <c r="LUJ18" i="10"/>
  <c r="LUK18" i="10"/>
  <c r="LUL18" i="10"/>
  <c r="LUM18" i="10"/>
  <c r="LUN18" i="10"/>
  <c r="LUO18" i="10"/>
  <c r="LUP18" i="10"/>
  <c r="LUQ18" i="10"/>
  <c r="LUR18" i="10"/>
  <c r="LUS18" i="10"/>
  <c r="LUT18" i="10"/>
  <c r="LUU18" i="10"/>
  <c r="LUV18" i="10"/>
  <c r="LUW18" i="10"/>
  <c r="LUX18" i="10"/>
  <c r="LUY18" i="10"/>
  <c r="LUZ18" i="10"/>
  <c r="LVA18" i="10"/>
  <c r="LVB18" i="10"/>
  <c r="LVC18" i="10"/>
  <c r="LVD18" i="10"/>
  <c r="LVE18" i="10"/>
  <c r="LVF18" i="10"/>
  <c r="LVG18" i="10"/>
  <c r="LVH18" i="10"/>
  <c r="LVI18" i="10"/>
  <c r="LVJ18" i="10"/>
  <c r="LVK18" i="10"/>
  <c r="LVL18" i="10"/>
  <c r="LVM18" i="10"/>
  <c r="LVN18" i="10"/>
  <c r="LVO18" i="10"/>
  <c r="LVP18" i="10"/>
  <c r="LVQ18" i="10"/>
  <c r="LVR18" i="10"/>
  <c r="LVS18" i="10"/>
  <c r="LVT18" i="10"/>
  <c r="LVU18" i="10"/>
  <c r="LVV18" i="10"/>
  <c r="LVW18" i="10"/>
  <c r="LVX18" i="10"/>
  <c r="LVY18" i="10"/>
  <c r="LVZ18" i="10"/>
  <c r="LWA18" i="10"/>
  <c r="LWB18" i="10"/>
  <c r="LWC18" i="10"/>
  <c r="LWD18" i="10"/>
  <c r="LWE18" i="10"/>
  <c r="LWF18" i="10"/>
  <c r="LWG18" i="10"/>
  <c r="LWH18" i="10"/>
  <c r="LWI18" i="10"/>
  <c r="LWJ18" i="10"/>
  <c r="LWK18" i="10"/>
  <c r="LWL18" i="10"/>
  <c r="LWM18" i="10"/>
  <c r="LWN18" i="10"/>
  <c r="LWO18" i="10"/>
  <c r="LWP18" i="10"/>
  <c r="LWQ18" i="10"/>
  <c r="LWR18" i="10"/>
  <c r="LWS18" i="10"/>
  <c r="LWT18" i="10"/>
  <c r="LWU18" i="10"/>
  <c r="LWV18" i="10"/>
  <c r="LWW18" i="10"/>
  <c r="LWX18" i="10"/>
  <c r="LWY18" i="10"/>
  <c r="LWZ18" i="10"/>
  <c r="LXA18" i="10"/>
  <c r="LXB18" i="10"/>
  <c r="LXC18" i="10"/>
  <c r="LXD18" i="10"/>
  <c r="LXE18" i="10"/>
  <c r="LXF18" i="10"/>
  <c r="LXG18" i="10"/>
  <c r="LXH18" i="10"/>
  <c r="LXI18" i="10"/>
  <c r="LXJ18" i="10"/>
  <c r="LXK18" i="10"/>
  <c r="LXL18" i="10"/>
  <c r="LXM18" i="10"/>
  <c r="LXN18" i="10"/>
  <c r="LXO18" i="10"/>
  <c r="LXP18" i="10"/>
  <c r="LXQ18" i="10"/>
  <c r="LXR18" i="10"/>
  <c r="LXS18" i="10"/>
  <c r="LXT18" i="10"/>
  <c r="LXU18" i="10"/>
  <c r="LXV18" i="10"/>
  <c r="LXW18" i="10"/>
  <c r="LXX18" i="10"/>
  <c r="LXY18" i="10"/>
  <c r="LXZ18" i="10"/>
  <c r="LYA18" i="10"/>
  <c r="LYB18" i="10"/>
  <c r="LYC18" i="10"/>
  <c r="LYD18" i="10"/>
  <c r="LYE18" i="10"/>
  <c r="LYF18" i="10"/>
  <c r="LYG18" i="10"/>
  <c r="LYH18" i="10"/>
  <c r="LYI18" i="10"/>
  <c r="LYJ18" i="10"/>
  <c r="LYK18" i="10"/>
  <c r="LYL18" i="10"/>
  <c r="LYM18" i="10"/>
  <c r="LYN18" i="10"/>
  <c r="LYO18" i="10"/>
  <c r="LYP18" i="10"/>
  <c r="LYQ18" i="10"/>
  <c r="LYR18" i="10"/>
  <c r="LYS18" i="10"/>
  <c r="LYT18" i="10"/>
  <c r="LYU18" i="10"/>
  <c r="LYV18" i="10"/>
  <c r="LYW18" i="10"/>
  <c r="LYX18" i="10"/>
  <c r="LYY18" i="10"/>
  <c r="LYZ18" i="10"/>
  <c r="LZA18" i="10"/>
  <c r="LZB18" i="10"/>
  <c r="LZC18" i="10"/>
  <c r="LZD18" i="10"/>
  <c r="LZE18" i="10"/>
  <c r="LZF18" i="10"/>
  <c r="LZG18" i="10"/>
  <c r="LZH18" i="10"/>
  <c r="LZI18" i="10"/>
  <c r="LZJ18" i="10"/>
  <c r="LZK18" i="10"/>
  <c r="LZL18" i="10"/>
  <c r="LZM18" i="10"/>
  <c r="LZN18" i="10"/>
  <c r="LZO18" i="10"/>
  <c r="LZP18" i="10"/>
  <c r="LZQ18" i="10"/>
  <c r="LZR18" i="10"/>
  <c r="LZS18" i="10"/>
  <c r="LZT18" i="10"/>
  <c r="LZU18" i="10"/>
  <c r="LZV18" i="10"/>
  <c r="LZW18" i="10"/>
  <c r="LZX18" i="10"/>
  <c r="LZY18" i="10"/>
  <c r="LZZ18" i="10"/>
  <c r="MAA18" i="10"/>
  <c r="MAB18" i="10"/>
  <c r="MAC18" i="10"/>
  <c r="MAD18" i="10"/>
  <c r="MAE18" i="10"/>
  <c r="MAF18" i="10"/>
  <c r="MAG18" i="10"/>
  <c r="MAH18" i="10"/>
  <c r="MAI18" i="10"/>
  <c r="MAJ18" i="10"/>
  <c r="MAK18" i="10"/>
  <c r="MAL18" i="10"/>
  <c r="MAM18" i="10"/>
  <c r="MAN18" i="10"/>
  <c r="MAO18" i="10"/>
  <c r="MAP18" i="10"/>
  <c r="MAQ18" i="10"/>
  <c r="MAR18" i="10"/>
  <c r="MAS18" i="10"/>
  <c r="MAT18" i="10"/>
  <c r="MAU18" i="10"/>
  <c r="MAV18" i="10"/>
  <c r="MAW18" i="10"/>
  <c r="MAX18" i="10"/>
  <c r="MAY18" i="10"/>
  <c r="MAZ18" i="10"/>
  <c r="MBA18" i="10"/>
  <c r="MBB18" i="10"/>
  <c r="MBC18" i="10"/>
  <c r="MBD18" i="10"/>
  <c r="MBE18" i="10"/>
  <c r="MBF18" i="10"/>
  <c r="MBG18" i="10"/>
  <c r="MBH18" i="10"/>
  <c r="MBI18" i="10"/>
  <c r="MBJ18" i="10"/>
  <c r="MBK18" i="10"/>
  <c r="MBL18" i="10"/>
  <c r="MBM18" i="10"/>
  <c r="MBN18" i="10"/>
  <c r="MBO18" i="10"/>
  <c r="MBP18" i="10"/>
  <c r="MBQ18" i="10"/>
  <c r="MBR18" i="10"/>
  <c r="MBS18" i="10"/>
  <c r="MBT18" i="10"/>
  <c r="MBU18" i="10"/>
  <c r="MBV18" i="10"/>
  <c r="MBW18" i="10"/>
  <c r="MBX18" i="10"/>
  <c r="MBY18" i="10"/>
  <c r="MBZ18" i="10"/>
  <c r="MCA18" i="10"/>
  <c r="MCB18" i="10"/>
  <c r="MCC18" i="10"/>
  <c r="MCD18" i="10"/>
  <c r="MCE18" i="10"/>
  <c r="MCF18" i="10"/>
  <c r="MCG18" i="10"/>
  <c r="MCH18" i="10"/>
  <c r="MCI18" i="10"/>
  <c r="MCJ18" i="10"/>
  <c r="MCK18" i="10"/>
  <c r="MCL18" i="10"/>
  <c r="MCM18" i="10"/>
  <c r="MCN18" i="10"/>
  <c r="MCO18" i="10"/>
  <c r="MCP18" i="10"/>
  <c r="MCQ18" i="10"/>
  <c r="MCR18" i="10"/>
  <c r="MCS18" i="10"/>
  <c r="MCT18" i="10"/>
  <c r="MCU18" i="10"/>
  <c r="MCV18" i="10"/>
  <c r="MCW18" i="10"/>
  <c r="MCX18" i="10"/>
  <c r="MCY18" i="10"/>
  <c r="MCZ18" i="10"/>
  <c r="MDA18" i="10"/>
  <c r="MDB18" i="10"/>
  <c r="MDC18" i="10"/>
  <c r="MDD18" i="10"/>
  <c r="MDE18" i="10"/>
  <c r="MDF18" i="10"/>
  <c r="MDG18" i="10"/>
  <c r="MDH18" i="10"/>
  <c r="MDI18" i="10"/>
  <c r="MDJ18" i="10"/>
  <c r="MDK18" i="10"/>
  <c r="MDL18" i="10"/>
  <c r="MDM18" i="10"/>
  <c r="MDN18" i="10"/>
  <c r="MDO18" i="10"/>
  <c r="MDP18" i="10"/>
  <c r="MDQ18" i="10"/>
  <c r="MDR18" i="10"/>
  <c r="MDS18" i="10"/>
  <c r="MDT18" i="10"/>
  <c r="MDU18" i="10"/>
  <c r="MDV18" i="10"/>
  <c r="MDW18" i="10"/>
  <c r="MDX18" i="10"/>
  <c r="MDY18" i="10"/>
  <c r="MDZ18" i="10"/>
  <c r="MEA18" i="10"/>
  <c r="MEB18" i="10"/>
  <c r="MEC18" i="10"/>
  <c r="MED18" i="10"/>
  <c r="MEE18" i="10"/>
  <c r="MEF18" i="10"/>
  <c r="MEG18" i="10"/>
  <c r="MEH18" i="10"/>
  <c r="MEI18" i="10"/>
  <c r="MEJ18" i="10"/>
  <c r="MEK18" i="10"/>
  <c r="MEL18" i="10"/>
  <c r="MEM18" i="10"/>
  <c r="MEN18" i="10"/>
  <c r="MEO18" i="10"/>
  <c r="MEP18" i="10"/>
  <c r="MEQ18" i="10"/>
  <c r="MER18" i="10"/>
  <c r="MES18" i="10"/>
  <c r="MET18" i="10"/>
  <c r="MEU18" i="10"/>
  <c r="MEV18" i="10"/>
  <c r="MEW18" i="10"/>
  <c r="MEX18" i="10"/>
  <c r="MEY18" i="10"/>
  <c r="MEZ18" i="10"/>
  <c r="MFA18" i="10"/>
  <c r="MFB18" i="10"/>
  <c r="MFC18" i="10"/>
  <c r="MFD18" i="10"/>
  <c r="MFE18" i="10"/>
  <c r="MFF18" i="10"/>
  <c r="MFG18" i="10"/>
  <c r="MFH18" i="10"/>
  <c r="MFI18" i="10"/>
  <c r="MFJ18" i="10"/>
  <c r="MFK18" i="10"/>
  <c r="MFL18" i="10"/>
  <c r="MFM18" i="10"/>
  <c r="MFN18" i="10"/>
  <c r="MFO18" i="10"/>
  <c r="MFP18" i="10"/>
  <c r="MFQ18" i="10"/>
  <c r="MFR18" i="10"/>
  <c r="MFS18" i="10"/>
  <c r="MFT18" i="10"/>
  <c r="MFU18" i="10"/>
  <c r="MFV18" i="10"/>
  <c r="MFW18" i="10"/>
  <c r="MFX18" i="10"/>
  <c r="MFY18" i="10"/>
  <c r="MFZ18" i="10"/>
  <c r="MGA18" i="10"/>
  <c r="MGB18" i="10"/>
  <c r="MGC18" i="10"/>
  <c r="MGD18" i="10"/>
  <c r="MGE18" i="10"/>
  <c r="MGF18" i="10"/>
  <c r="MGG18" i="10"/>
  <c r="MGH18" i="10"/>
  <c r="MGI18" i="10"/>
  <c r="MGJ18" i="10"/>
  <c r="MGK18" i="10"/>
  <c r="MGL18" i="10"/>
  <c r="MGM18" i="10"/>
  <c r="MGN18" i="10"/>
  <c r="MGO18" i="10"/>
  <c r="MGP18" i="10"/>
  <c r="MGQ18" i="10"/>
  <c r="MGR18" i="10"/>
  <c r="MGS18" i="10"/>
  <c r="MGT18" i="10"/>
  <c r="MGU18" i="10"/>
  <c r="MGV18" i="10"/>
  <c r="MGW18" i="10"/>
  <c r="MGX18" i="10"/>
  <c r="MGY18" i="10"/>
  <c r="MGZ18" i="10"/>
  <c r="MHA18" i="10"/>
  <c r="MHB18" i="10"/>
  <c r="MHC18" i="10"/>
  <c r="MHD18" i="10"/>
  <c r="MHE18" i="10"/>
  <c r="MHF18" i="10"/>
  <c r="MHG18" i="10"/>
  <c r="MHH18" i="10"/>
  <c r="MHI18" i="10"/>
  <c r="MHJ18" i="10"/>
  <c r="MHK18" i="10"/>
  <c r="MHL18" i="10"/>
  <c r="MHM18" i="10"/>
  <c r="MHN18" i="10"/>
  <c r="MHO18" i="10"/>
  <c r="MHP18" i="10"/>
  <c r="MHQ18" i="10"/>
  <c r="MHR18" i="10"/>
  <c r="MHS18" i="10"/>
  <c r="MHT18" i="10"/>
  <c r="MHU18" i="10"/>
  <c r="MHV18" i="10"/>
  <c r="MHW18" i="10"/>
  <c r="MHX18" i="10"/>
  <c r="MHY18" i="10"/>
  <c r="MHZ18" i="10"/>
  <c r="MIA18" i="10"/>
  <c r="MIB18" i="10"/>
  <c r="MIC18" i="10"/>
  <c r="MID18" i="10"/>
  <c r="MIE18" i="10"/>
  <c r="MIF18" i="10"/>
  <c r="MIG18" i="10"/>
  <c r="MIH18" i="10"/>
  <c r="MII18" i="10"/>
  <c r="MIJ18" i="10"/>
  <c r="MIK18" i="10"/>
  <c r="MIL18" i="10"/>
  <c r="MIM18" i="10"/>
  <c r="MIN18" i="10"/>
  <c r="MIO18" i="10"/>
  <c r="MIP18" i="10"/>
  <c r="MIQ18" i="10"/>
  <c r="MIR18" i="10"/>
  <c r="MIS18" i="10"/>
  <c r="MIT18" i="10"/>
  <c r="MIU18" i="10"/>
  <c r="MIV18" i="10"/>
  <c r="MIW18" i="10"/>
  <c r="MIX18" i="10"/>
  <c r="MIY18" i="10"/>
  <c r="MIZ18" i="10"/>
  <c r="MJA18" i="10"/>
  <c r="C18" i="10"/>
  <c r="C19" i="10"/>
  <c r="BSZ21" i="10" l="1"/>
  <c r="BSZ22" i="10" s="1"/>
  <c r="WZ21" i="10"/>
  <c r="WZ22" i="10" s="1"/>
  <c r="AKQ21" i="10"/>
  <c r="AKQ22" i="10" s="1"/>
  <c r="AGM21" i="10"/>
  <c r="AGM22" i="10" s="1"/>
  <c r="QM21" i="10"/>
  <c r="QM22" i="10" s="1"/>
  <c r="FK21" i="10"/>
  <c r="FK22" i="10" s="1"/>
  <c r="ASU21" i="10"/>
  <c r="ASU22" i="10" s="1"/>
  <c r="ANS21" i="10"/>
  <c r="ANS22" i="10" s="1"/>
  <c r="MC21" i="10"/>
  <c r="MC22" i="10" s="1"/>
  <c r="KYO19" i="10"/>
  <c r="KYO20" i="10" s="1"/>
  <c r="KYO21" i="10" s="1"/>
  <c r="KYO22" i="10" s="1"/>
  <c r="KXE19" i="10"/>
  <c r="KXE20" i="10" s="1"/>
  <c r="KXE21" i="10" s="1"/>
  <c r="KXE22" i="10" s="1"/>
  <c r="KXA19" i="10"/>
  <c r="KXA20" i="10" s="1"/>
  <c r="KXA21" i="10" s="1"/>
  <c r="KXA22" i="10" s="1"/>
  <c r="KWS19" i="10"/>
  <c r="KWS20" i="10" s="1"/>
  <c r="KWS21" i="10" s="1"/>
  <c r="KWS22" i="10" s="1"/>
  <c r="KWO19" i="10"/>
  <c r="KWO20" i="10" s="1"/>
  <c r="KWO21" i="10" s="1"/>
  <c r="KWO22" i="10" s="1"/>
  <c r="KWK19" i="10"/>
  <c r="KWK20" i="10" s="1"/>
  <c r="KWK21" i="10" s="1"/>
  <c r="KWK22" i="10" s="1"/>
  <c r="KWC19" i="10"/>
  <c r="KWC20" i="10" s="1"/>
  <c r="KWC21" i="10" s="1"/>
  <c r="KWC22" i="10" s="1"/>
  <c r="KVY19" i="10"/>
  <c r="KVY20" i="10" s="1"/>
  <c r="KVY21" i="10" s="1"/>
  <c r="KVY22" i="10" s="1"/>
  <c r="KVU19" i="10"/>
  <c r="KVU20" i="10" s="1"/>
  <c r="KVU21" i="10" s="1"/>
  <c r="KVU22" i="10" s="1"/>
  <c r="KVM19" i="10"/>
  <c r="KVM20" i="10" s="1"/>
  <c r="KVM21" i="10" s="1"/>
  <c r="KVM22" i="10" s="1"/>
  <c r="KVI19" i="10"/>
  <c r="KVI20" i="10" s="1"/>
  <c r="KVI21" i="10" s="1"/>
  <c r="KVI22" i="10" s="1"/>
  <c r="KVE19" i="10"/>
  <c r="KVE20" i="10" s="1"/>
  <c r="KVE21" i="10" s="1"/>
  <c r="KVE22" i="10" s="1"/>
  <c r="KUW19" i="10"/>
  <c r="KUW20" i="10" s="1"/>
  <c r="KUW21" i="10" s="1"/>
  <c r="KUW22" i="10" s="1"/>
  <c r="KUC19" i="10"/>
  <c r="KUC20" i="10" s="1"/>
  <c r="KUC21" i="10" s="1"/>
  <c r="KUC22" i="10" s="1"/>
  <c r="KTY19" i="10"/>
  <c r="KTY20" i="10" s="1"/>
  <c r="KTY21" i="10" s="1"/>
  <c r="KTY22" i="10" s="1"/>
  <c r="KTQ19" i="10"/>
  <c r="KTQ20" i="10" s="1"/>
  <c r="KTQ21" i="10" s="1"/>
  <c r="KTQ22" i="10" s="1"/>
  <c r="KSG19" i="10"/>
  <c r="KSG20" i="10" s="1"/>
  <c r="KSG21" i="10" s="1"/>
  <c r="KSG22" i="10" s="1"/>
  <c r="KSC19" i="10"/>
  <c r="KSC20" i="10" s="1"/>
  <c r="KSC21" i="10" s="1"/>
  <c r="KSC22" i="10" s="1"/>
  <c r="KRU19" i="10"/>
  <c r="KRU20" i="10" s="1"/>
  <c r="KRU21" i="10" s="1"/>
  <c r="KRU22" i="10" s="1"/>
  <c r="KRQ19" i="10"/>
  <c r="KRQ20" i="10" s="1"/>
  <c r="KRQ21" i="10" s="1"/>
  <c r="KRQ22" i="10" s="1"/>
  <c r="KRM19" i="10"/>
  <c r="KRM20" i="10" s="1"/>
  <c r="KRM21" i="10" s="1"/>
  <c r="KRM22" i="10" s="1"/>
  <c r="KRE19" i="10"/>
  <c r="KRE20" i="10" s="1"/>
  <c r="KRE21" i="10" s="1"/>
  <c r="KRE22" i="10" s="1"/>
  <c r="KRA19" i="10"/>
  <c r="KRA20" i="10" s="1"/>
  <c r="KRA21" i="10" s="1"/>
  <c r="KRA22" i="10" s="1"/>
  <c r="KQW19" i="10"/>
  <c r="KQW20" i="10" s="1"/>
  <c r="KQW21" i="10" s="1"/>
  <c r="KQW22" i="10" s="1"/>
  <c r="KQO19" i="10"/>
  <c r="KQO20" i="10" s="1"/>
  <c r="KQO21" i="10" s="1"/>
  <c r="KQO22" i="10" s="1"/>
  <c r="KPU19" i="10"/>
  <c r="KPU20" i="10" s="1"/>
  <c r="KPU21" i="10" s="1"/>
  <c r="KPU22" i="10" s="1"/>
  <c r="KPQ19" i="10"/>
  <c r="KPQ20" i="10" s="1"/>
  <c r="KPQ21" i="10" s="1"/>
  <c r="KPQ22" i="10" s="1"/>
  <c r="KPI19" i="10"/>
  <c r="KPI20" i="10" s="1"/>
  <c r="KPI21" i="10" s="1"/>
  <c r="KPI22" i="10" s="1"/>
  <c r="KNY19" i="10"/>
  <c r="KNY20" i="10" s="1"/>
  <c r="KNY21" i="10" s="1"/>
  <c r="KNY22" i="10" s="1"/>
  <c r="KNU19" i="10"/>
  <c r="KNU20" i="10" s="1"/>
  <c r="KNU21" i="10" s="1"/>
  <c r="KNU22" i="10" s="1"/>
  <c r="KNM19" i="10"/>
  <c r="KNM20" i="10" s="1"/>
  <c r="KNM21" i="10" s="1"/>
  <c r="KNM22" i="10" s="1"/>
  <c r="KMS19" i="10"/>
  <c r="KMS20" i="10" s="1"/>
  <c r="KMS21" i="10" s="1"/>
  <c r="KMS22" i="10" s="1"/>
  <c r="KMO19" i="10"/>
  <c r="KMO20" i="10" s="1"/>
  <c r="KMO21" i="10" s="1"/>
  <c r="KMO22" i="10" s="1"/>
  <c r="KMG19" i="10"/>
  <c r="KMG20" i="10" s="1"/>
  <c r="KMG21" i="10" s="1"/>
  <c r="KMG22" i="10" s="1"/>
  <c r="KMC19" i="10"/>
  <c r="KMC20" i="10" s="1"/>
  <c r="KMC21" i="10" s="1"/>
  <c r="KMC22" i="10" s="1"/>
  <c r="KLY19" i="10"/>
  <c r="KLY20" i="10" s="1"/>
  <c r="KLY21" i="10" s="1"/>
  <c r="KLY22" i="10" s="1"/>
  <c r="KLQ19" i="10"/>
  <c r="KLQ20" i="10" s="1"/>
  <c r="KLQ21" i="10" s="1"/>
  <c r="KLQ22" i="10" s="1"/>
  <c r="KKW19" i="10"/>
  <c r="KKW20" i="10" s="1"/>
  <c r="KKW21" i="10" s="1"/>
  <c r="KKW22" i="10" s="1"/>
  <c r="KKS19" i="10"/>
  <c r="KKS20" i="10" s="1"/>
  <c r="KKS21" i="10" s="1"/>
  <c r="KKS22" i="10" s="1"/>
  <c r="KKK19" i="10"/>
  <c r="KKK20" i="10" s="1"/>
  <c r="KKK21" i="10" s="1"/>
  <c r="KKK22" i="10" s="1"/>
  <c r="KJQ19" i="10"/>
  <c r="KJQ20" i="10" s="1"/>
  <c r="KJQ21" i="10" s="1"/>
  <c r="KJQ22" i="10" s="1"/>
  <c r="KJM19" i="10"/>
  <c r="KJM20" i="10" s="1"/>
  <c r="KJM21" i="10" s="1"/>
  <c r="KJM22" i="10" s="1"/>
  <c r="KJE19" i="10"/>
  <c r="KJE20" i="10" s="1"/>
  <c r="KJE21" i="10" s="1"/>
  <c r="KJE22" i="10" s="1"/>
  <c r="KIK19" i="10"/>
  <c r="KIK20" i="10" s="1"/>
  <c r="KIK21" i="10" s="1"/>
  <c r="KIK22" i="10" s="1"/>
  <c r="KIG19" i="10"/>
  <c r="KIG20" i="10" s="1"/>
  <c r="KIG21" i="10" s="1"/>
  <c r="KIG22" i="10" s="1"/>
  <c r="KHY19" i="10"/>
  <c r="KHY20" i="10" s="1"/>
  <c r="KHY21" i="10" s="1"/>
  <c r="KHY22" i="10" s="1"/>
  <c r="KHU19" i="10"/>
  <c r="KHU20" i="10" s="1"/>
  <c r="KHU21" i="10" s="1"/>
  <c r="KHU22" i="10" s="1"/>
  <c r="KHQ19" i="10"/>
  <c r="KHQ20" i="10" s="1"/>
  <c r="KHQ21" i="10" s="1"/>
  <c r="KHQ22" i="10" s="1"/>
  <c r="KHI19" i="10"/>
  <c r="KHI20" i="10" s="1"/>
  <c r="KHI21" i="10" s="1"/>
  <c r="KHI22" i="10" s="1"/>
  <c r="KGO19" i="10"/>
  <c r="KGO20" i="10" s="1"/>
  <c r="KGO21" i="10" s="1"/>
  <c r="KGO22" i="10" s="1"/>
  <c r="KGK19" i="10"/>
  <c r="KGK20" i="10" s="1"/>
  <c r="KGK21" i="10" s="1"/>
  <c r="KGK22" i="10" s="1"/>
  <c r="KGC19" i="10"/>
  <c r="KGC20" i="10" s="1"/>
  <c r="KGC21" i="10" s="1"/>
  <c r="KGC22" i="10" s="1"/>
  <c r="KFY19" i="10"/>
  <c r="KFY20" i="10" s="1"/>
  <c r="KFY21" i="10" s="1"/>
  <c r="KFY22" i="10" s="1"/>
  <c r="KFU19" i="10"/>
  <c r="KFU20" i="10" s="1"/>
  <c r="KFU21" i="10" s="1"/>
  <c r="KFU22" i="10" s="1"/>
  <c r="KFM19" i="10"/>
  <c r="KFM20" i="10" s="1"/>
  <c r="KFM21" i="10" s="1"/>
  <c r="KFM22" i="10" s="1"/>
  <c r="KEC19" i="10"/>
  <c r="KEC20" i="10" s="1"/>
  <c r="KEC21" i="10" s="1"/>
  <c r="KEC22" i="10" s="1"/>
  <c r="KDY19" i="10"/>
  <c r="KDY20" i="10" s="1"/>
  <c r="KDY21" i="10" s="1"/>
  <c r="KDY22" i="10" s="1"/>
  <c r="KDQ19" i="10"/>
  <c r="KDQ20" i="10" s="1"/>
  <c r="KDQ21" i="10" s="1"/>
  <c r="KDQ22" i="10" s="1"/>
  <c r="KCW19" i="10"/>
  <c r="KCW20" i="10" s="1"/>
  <c r="KCW21" i="10" s="1"/>
  <c r="KCW22" i="10" s="1"/>
  <c r="KCS19" i="10"/>
  <c r="KCS20" i="10" s="1"/>
  <c r="KCS21" i="10" s="1"/>
  <c r="KCS22" i="10" s="1"/>
  <c r="KCK19" i="10"/>
  <c r="KCK20" i="10" s="1"/>
  <c r="KCK21" i="10" s="1"/>
  <c r="KCK22" i="10" s="1"/>
  <c r="KCG19" i="10"/>
  <c r="KCG20" i="10" s="1"/>
  <c r="KCG21" i="10" s="1"/>
  <c r="KCG22" i="10" s="1"/>
  <c r="KCC19" i="10"/>
  <c r="KCC20" i="10" s="1"/>
  <c r="KCC21" i="10" s="1"/>
  <c r="KCC22" i="10" s="1"/>
  <c r="KBU19" i="10"/>
  <c r="KBU20" i="10" s="1"/>
  <c r="KBU21" i="10" s="1"/>
  <c r="KBU22" i="10" s="1"/>
  <c r="KBQ19" i="10"/>
  <c r="KBQ20" i="10" s="1"/>
  <c r="KBQ21" i="10" s="1"/>
  <c r="KBQ22" i="10" s="1"/>
  <c r="KBM19" i="10"/>
  <c r="KBM20" i="10" s="1"/>
  <c r="KBM21" i="10" s="1"/>
  <c r="KBM22" i="10" s="1"/>
  <c r="KBE19" i="10"/>
  <c r="KBE20" i="10" s="1"/>
  <c r="KBE21" i="10" s="1"/>
  <c r="KBE22" i="10" s="1"/>
  <c r="JZU19" i="10"/>
  <c r="JZU20" i="10" s="1"/>
  <c r="JZU21" i="10" s="1"/>
  <c r="JZU22" i="10" s="1"/>
  <c r="JZQ19" i="10"/>
  <c r="JZQ20" i="10" s="1"/>
  <c r="JZQ21" i="10" s="1"/>
  <c r="JZQ22" i="10" s="1"/>
  <c r="JZI19" i="10"/>
  <c r="JZI20" i="10" s="1"/>
  <c r="JZI21" i="10" s="1"/>
  <c r="JZI22" i="10" s="1"/>
  <c r="JZE19" i="10"/>
  <c r="JZE20" i="10" s="1"/>
  <c r="JZE21" i="10" s="1"/>
  <c r="JZE22" i="10" s="1"/>
  <c r="JZA19" i="10"/>
  <c r="JZA20" i="10" s="1"/>
  <c r="JZA21" i="10" s="1"/>
  <c r="JZA22" i="10" s="1"/>
  <c r="JYS19" i="10"/>
  <c r="JYS20" i="10" s="1"/>
  <c r="JYS21" i="10" s="1"/>
  <c r="JYS22" i="10" s="1"/>
  <c r="JXY19" i="10"/>
  <c r="JXY20" i="10" s="1"/>
  <c r="JXY21" i="10" s="1"/>
  <c r="JXY22" i="10" s="1"/>
  <c r="JXU19" i="10"/>
  <c r="JXU20" i="10" s="1"/>
  <c r="JXU21" i="10" s="1"/>
  <c r="JXU22" i="10" s="1"/>
  <c r="JXM19" i="10"/>
  <c r="JXM20" i="10" s="1"/>
  <c r="JXM21" i="10" s="1"/>
  <c r="JXM22" i="10" s="1"/>
  <c r="JXI19" i="10"/>
  <c r="JXI20" i="10" s="1"/>
  <c r="JXI21" i="10" s="1"/>
  <c r="JXI22" i="10" s="1"/>
  <c r="JXE19" i="10"/>
  <c r="JXE20" i="10" s="1"/>
  <c r="JXE21" i="10" s="1"/>
  <c r="JXE22" i="10" s="1"/>
  <c r="JWW19" i="10"/>
  <c r="JWW20" i="10" s="1"/>
  <c r="JWW21" i="10" s="1"/>
  <c r="JWW22" i="10" s="1"/>
  <c r="JWS19" i="10"/>
  <c r="JWS20" i="10" s="1"/>
  <c r="JWS21" i="10" s="1"/>
  <c r="JWS22" i="10" s="1"/>
  <c r="JWO19" i="10"/>
  <c r="JWO20" i="10" s="1"/>
  <c r="JWO21" i="10" s="1"/>
  <c r="JWO22" i="10" s="1"/>
  <c r="JWG19" i="10"/>
  <c r="JWG20" i="10" s="1"/>
  <c r="JWG21" i="10" s="1"/>
  <c r="JWG22" i="10" s="1"/>
  <c r="JWC19" i="10"/>
  <c r="JWC20" i="10" s="1"/>
  <c r="JWC21" i="10" s="1"/>
  <c r="JWC22" i="10" s="1"/>
  <c r="JVY19" i="10"/>
  <c r="JVY20" i="10" s="1"/>
  <c r="JVY21" i="10" s="1"/>
  <c r="JVY22" i="10" s="1"/>
  <c r="JVQ19" i="10"/>
  <c r="JVQ20" i="10" s="1"/>
  <c r="JVQ21" i="10" s="1"/>
  <c r="JVQ22" i="10" s="1"/>
  <c r="JRU19" i="10"/>
  <c r="JRU20" i="10" s="1"/>
  <c r="JRU21" i="10" s="1"/>
  <c r="JRU22" i="10" s="1"/>
  <c r="JRQ19" i="10"/>
  <c r="JRQ20" i="10" s="1"/>
  <c r="JRQ21" i="10" s="1"/>
  <c r="JRQ22" i="10" s="1"/>
  <c r="JRI19" i="10"/>
  <c r="JRI20" i="10" s="1"/>
  <c r="JRI21" i="10" s="1"/>
  <c r="JRI22" i="10" s="1"/>
  <c r="JQO19" i="10"/>
  <c r="JQO20" i="10" s="1"/>
  <c r="JQO21" i="10" s="1"/>
  <c r="JQO22" i="10" s="1"/>
  <c r="JQK19" i="10"/>
  <c r="JQK20" i="10" s="1"/>
  <c r="JQK21" i="10" s="1"/>
  <c r="JQK22" i="10" s="1"/>
  <c r="JQC19" i="10"/>
  <c r="JQC20" i="10" s="1"/>
  <c r="JQC21" i="10" s="1"/>
  <c r="JQC22" i="10" s="1"/>
  <c r="JPY19" i="10"/>
  <c r="JPY20" i="10" s="1"/>
  <c r="JPY21" i="10" s="1"/>
  <c r="JPY22" i="10" s="1"/>
  <c r="JPU19" i="10"/>
  <c r="JPU20" i="10" s="1"/>
  <c r="JPU21" i="10" s="1"/>
  <c r="JPU22" i="10" s="1"/>
  <c r="JOG19" i="10"/>
  <c r="JOG20" i="10" s="1"/>
  <c r="JOG21" i="10" s="1"/>
  <c r="JOG22" i="10" s="1"/>
  <c r="JOC19" i="10"/>
  <c r="JOC20" i="10" s="1"/>
  <c r="JOC21" i="10" s="1"/>
  <c r="JOC22" i="10" s="1"/>
  <c r="JNY19" i="10"/>
  <c r="JNY20" i="10" s="1"/>
  <c r="JNY21" i="10" s="1"/>
  <c r="JNY22" i="10" s="1"/>
  <c r="JNQ19" i="10"/>
  <c r="JNQ20" i="10" s="1"/>
  <c r="JNQ21" i="10" s="1"/>
  <c r="JNQ22" i="10" s="1"/>
  <c r="JNM19" i="10"/>
  <c r="JNM20" i="10" s="1"/>
  <c r="JNM21" i="10" s="1"/>
  <c r="JNM22" i="10" s="1"/>
  <c r="JNI19" i="10"/>
  <c r="JNI20" i="10" s="1"/>
  <c r="JNI21" i="10" s="1"/>
  <c r="JNI22" i="10" s="1"/>
  <c r="JLU19" i="10"/>
  <c r="JLU20" i="10" s="1"/>
  <c r="JLU21" i="10" s="1"/>
  <c r="JLU22" i="10" s="1"/>
  <c r="JLQ19" i="10"/>
  <c r="JLQ20" i="10" s="1"/>
  <c r="JLQ21" i="10" s="1"/>
  <c r="JLQ22" i="10" s="1"/>
  <c r="JLM19" i="10"/>
  <c r="JLM20" i="10" s="1"/>
  <c r="JLM21" i="10" s="1"/>
  <c r="JLM22" i="10" s="1"/>
  <c r="JLA19" i="10"/>
  <c r="JLA20" i="10" s="1"/>
  <c r="JLA21" i="10" s="1"/>
  <c r="JLA22" i="10" s="1"/>
  <c r="KWI19" i="10"/>
  <c r="KWI20" i="10" s="1"/>
  <c r="KWI21" i="10" s="1"/>
  <c r="KWI22" i="10" s="1"/>
  <c r="KTW19" i="10"/>
  <c r="KTW20" i="10" s="1"/>
  <c r="KTW21" i="10" s="1"/>
  <c r="KTW22" i="10" s="1"/>
  <c r="KRK19" i="10"/>
  <c r="KRK20" i="10" s="1"/>
  <c r="KRK21" i="10" s="1"/>
  <c r="KRK22" i="10" s="1"/>
  <c r="KOY19" i="10"/>
  <c r="KOY20" i="10" s="1"/>
  <c r="KOY21" i="10" s="1"/>
  <c r="KOY22" i="10" s="1"/>
  <c r="KMM19" i="10"/>
  <c r="KMM20" i="10" s="1"/>
  <c r="KMM21" i="10" s="1"/>
  <c r="KMM22" i="10" s="1"/>
  <c r="KGQ19" i="10"/>
  <c r="KGQ20" i="10" s="1"/>
  <c r="KGQ21" i="10" s="1"/>
  <c r="KGQ22" i="10" s="1"/>
  <c r="JWU19" i="10"/>
  <c r="JWU20" i="10" s="1"/>
  <c r="JWU21" i="10" s="1"/>
  <c r="JWU22" i="10" s="1"/>
  <c r="JMY19" i="10"/>
  <c r="JMY20" i="10" s="1"/>
  <c r="JMY21" i="10" s="1"/>
  <c r="JMY22" i="10" s="1"/>
  <c r="JAI19" i="10"/>
  <c r="JAI20" i="10" s="1"/>
  <c r="JAI21" i="10" s="1"/>
  <c r="JAI22" i="10" s="1"/>
  <c r="IQM19" i="10"/>
  <c r="IQM20" i="10" s="1"/>
  <c r="IQM21" i="10" s="1"/>
  <c r="IQM22" i="10" s="1"/>
  <c r="IHG19" i="10"/>
  <c r="IHG20" i="10" s="1"/>
  <c r="IHG21" i="10" s="1"/>
  <c r="IHG22" i="10" s="1"/>
  <c r="IGQ19" i="10"/>
  <c r="IGQ20" i="10" s="1"/>
  <c r="IGQ21" i="10" s="1"/>
  <c r="IGQ22" i="10" s="1"/>
  <c r="IGA19" i="10"/>
  <c r="IGA20" i="10" s="1"/>
  <c r="IGA21" i="10" s="1"/>
  <c r="IGA22" i="10" s="1"/>
  <c r="IFK19" i="10"/>
  <c r="IFK20" i="10" s="1"/>
  <c r="IFK21" i="10" s="1"/>
  <c r="IFK22" i="10" s="1"/>
  <c r="IEU19" i="10"/>
  <c r="IEU20" i="10" s="1"/>
  <c r="IEU21" i="10" s="1"/>
  <c r="IEU22" i="10" s="1"/>
  <c r="IEE19" i="10"/>
  <c r="IEE20" i="10" s="1"/>
  <c r="IEE21" i="10" s="1"/>
  <c r="IEE22" i="10" s="1"/>
  <c r="IDO19" i="10"/>
  <c r="IDO20" i="10" s="1"/>
  <c r="IDO21" i="10" s="1"/>
  <c r="IDO22" i="10" s="1"/>
  <c r="ICY19" i="10"/>
  <c r="ICY20" i="10" s="1"/>
  <c r="ICY21" i="10" s="1"/>
  <c r="ICY22" i="10" s="1"/>
  <c r="ICI19" i="10"/>
  <c r="ICI20" i="10" s="1"/>
  <c r="ICI21" i="10" s="1"/>
  <c r="ICI22" i="10" s="1"/>
  <c r="IBS19" i="10"/>
  <c r="IBS20" i="10" s="1"/>
  <c r="IBS21" i="10" s="1"/>
  <c r="IBS22" i="10" s="1"/>
  <c r="IBC19" i="10"/>
  <c r="IBC20" i="10" s="1"/>
  <c r="IBC21" i="10" s="1"/>
  <c r="IBC22" i="10" s="1"/>
  <c r="IAM19" i="10"/>
  <c r="IAM20" i="10" s="1"/>
  <c r="IAM21" i="10" s="1"/>
  <c r="IAM22" i="10" s="1"/>
  <c r="HZW19" i="10"/>
  <c r="HZW20" i="10" s="1"/>
  <c r="HZW21" i="10" s="1"/>
  <c r="HZW22" i="10" s="1"/>
  <c r="HZG19" i="10"/>
  <c r="HZG20" i="10" s="1"/>
  <c r="HZG21" i="10" s="1"/>
  <c r="HZG22" i="10" s="1"/>
  <c r="HYQ19" i="10"/>
  <c r="HYQ20" i="10" s="1"/>
  <c r="HYQ21" i="10" s="1"/>
  <c r="HYQ22" i="10" s="1"/>
  <c r="HYA19" i="10"/>
  <c r="HYA20" i="10" s="1"/>
  <c r="HYA21" i="10" s="1"/>
  <c r="HYA22" i="10" s="1"/>
  <c r="HXK19" i="10"/>
  <c r="HXK20" i="10" s="1"/>
  <c r="HXK21" i="10" s="1"/>
  <c r="HXK22" i="10" s="1"/>
  <c r="HWU19" i="10"/>
  <c r="HWU20" i="10" s="1"/>
  <c r="HWU21" i="10" s="1"/>
  <c r="HWU22" i="10" s="1"/>
  <c r="HWE19" i="10"/>
  <c r="HWE20" i="10" s="1"/>
  <c r="HWE21" i="10" s="1"/>
  <c r="HWE22" i="10" s="1"/>
  <c r="HVO19" i="10"/>
  <c r="HVO20" i="10" s="1"/>
  <c r="HVO21" i="10" s="1"/>
  <c r="HVO22" i="10" s="1"/>
  <c r="HUY19" i="10"/>
  <c r="HUY20" i="10" s="1"/>
  <c r="HUY21" i="10" s="1"/>
  <c r="HUY22" i="10" s="1"/>
  <c r="HUI19" i="10"/>
  <c r="HUI20" i="10" s="1"/>
  <c r="HUI21" i="10" s="1"/>
  <c r="HUI22" i="10" s="1"/>
  <c r="HTS19" i="10"/>
  <c r="HTS20" i="10" s="1"/>
  <c r="HTS21" i="10" s="1"/>
  <c r="HTS22" i="10" s="1"/>
  <c r="HTC19" i="10"/>
  <c r="HTC20" i="10" s="1"/>
  <c r="HTC21" i="10" s="1"/>
  <c r="HTC22" i="10" s="1"/>
  <c r="HSM19" i="10"/>
  <c r="HSM20" i="10" s="1"/>
  <c r="HSM21" i="10" s="1"/>
  <c r="HSM22" i="10" s="1"/>
  <c r="HRW19" i="10"/>
  <c r="HRW20" i="10" s="1"/>
  <c r="HRW21" i="10" s="1"/>
  <c r="HRW22" i="10" s="1"/>
  <c r="HRG19" i="10"/>
  <c r="HRG20" i="10" s="1"/>
  <c r="HRG21" i="10" s="1"/>
  <c r="HRG22" i="10" s="1"/>
  <c r="HQQ19" i="10"/>
  <c r="HQQ20" i="10" s="1"/>
  <c r="HQQ21" i="10" s="1"/>
  <c r="HQQ22" i="10" s="1"/>
  <c r="HQA19" i="10"/>
  <c r="HQA20" i="10" s="1"/>
  <c r="HQA21" i="10" s="1"/>
  <c r="HQA22" i="10" s="1"/>
  <c r="HPK19" i="10"/>
  <c r="HPK20" i="10" s="1"/>
  <c r="HPK21" i="10" s="1"/>
  <c r="HPK22" i="10" s="1"/>
  <c r="HOU19" i="10"/>
  <c r="HOU20" i="10" s="1"/>
  <c r="HOU21" i="10" s="1"/>
  <c r="HOU22" i="10" s="1"/>
  <c r="HOE19" i="10"/>
  <c r="HOE20" i="10" s="1"/>
  <c r="HOE21" i="10" s="1"/>
  <c r="HOE22" i="10" s="1"/>
  <c r="HNO19" i="10"/>
  <c r="HNO20" i="10" s="1"/>
  <c r="HNO21" i="10" s="1"/>
  <c r="HNO22" i="10" s="1"/>
  <c r="HMY19" i="10"/>
  <c r="HMY20" i="10" s="1"/>
  <c r="HMY21" i="10" s="1"/>
  <c r="HMY22" i="10" s="1"/>
  <c r="HMI19" i="10"/>
  <c r="HMI20" i="10" s="1"/>
  <c r="HMI21" i="10" s="1"/>
  <c r="HMI22" i="10" s="1"/>
  <c r="HLS19" i="10"/>
  <c r="HLS20" i="10" s="1"/>
  <c r="HLS21" i="10" s="1"/>
  <c r="HLS22" i="10" s="1"/>
  <c r="HLC19" i="10"/>
  <c r="HLC20" i="10" s="1"/>
  <c r="HLC21" i="10" s="1"/>
  <c r="HLC22" i="10" s="1"/>
  <c r="HKM19" i="10"/>
  <c r="HKM20" i="10" s="1"/>
  <c r="HKM21" i="10" s="1"/>
  <c r="HKM22" i="10" s="1"/>
  <c r="HJW19" i="10"/>
  <c r="HJW20" i="10" s="1"/>
  <c r="HJW21" i="10" s="1"/>
  <c r="HJW22" i="10" s="1"/>
  <c r="HJG19" i="10"/>
  <c r="HJG20" i="10" s="1"/>
  <c r="HJG21" i="10" s="1"/>
  <c r="HJG22" i="10" s="1"/>
  <c r="HIQ19" i="10"/>
  <c r="HIQ20" i="10" s="1"/>
  <c r="HIQ21" i="10" s="1"/>
  <c r="HIQ22" i="10" s="1"/>
  <c r="HIA19" i="10"/>
  <c r="HIA20" i="10" s="1"/>
  <c r="HIA21" i="10" s="1"/>
  <c r="HIA22" i="10" s="1"/>
  <c r="HHK19" i="10"/>
  <c r="HHK20" i="10" s="1"/>
  <c r="HHK21" i="10" s="1"/>
  <c r="HHK22" i="10" s="1"/>
  <c r="HFW19" i="10"/>
  <c r="HFW20" i="10" s="1"/>
  <c r="HFW21" i="10" s="1"/>
  <c r="HFW22" i="10" s="1"/>
  <c r="HDK19" i="10"/>
  <c r="HDK20" i="10" s="1"/>
  <c r="HDK21" i="10" s="1"/>
  <c r="HDK22" i="10" s="1"/>
  <c r="FWY19" i="10"/>
  <c r="FWY20" i="10" s="1"/>
  <c r="FWY21" i="10" s="1"/>
  <c r="FWY22" i="10" s="1"/>
  <c r="FNC19" i="10"/>
  <c r="FNC20" i="10" s="1"/>
  <c r="FNC21" i="10" s="1"/>
  <c r="FNC22" i="10" s="1"/>
  <c r="FLG19" i="10"/>
  <c r="FLG20" i="10" s="1"/>
  <c r="FLG21" i="10" s="1"/>
  <c r="FLG22" i="10" s="1"/>
  <c r="FKA19" i="10"/>
  <c r="FKA20" i="10" s="1"/>
  <c r="FKA21" i="10" s="1"/>
  <c r="FKA22" i="10" s="1"/>
  <c r="FIU19" i="10"/>
  <c r="FIU20" i="10" s="1"/>
  <c r="FIU21" i="10" s="1"/>
  <c r="FIU22" i="10" s="1"/>
  <c r="FHO19" i="10"/>
  <c r="FHO20" i="10" s="1"/>
  <c r="FHO21" i="10" s="1"/>
  <c r="FHO22" i="10" s="1"/>
  <c r="FGI19" i="10"/>
  <c r="FGI20" i="10" s="1"/>
  <c r="FGI21" i="10" s="1"/>
  <c r="FGI22" i="10" s="1"/>
  <c r="KYK19" i="10"/>
  <c r="KYK20" i="10" s="1"/>
  <c r="KYK21" i="10" s="1"/>
  <c r="KYK22" i="10" s="1"/>
  <c r="KYG19" i="10"/>
  <c r="KYG20" i="10" s="1"/>
  <c r="KYG21" i="10" s="1"/>
  <c r="KYG22" i="10" s="1"/>
  <c r="KXY19" i="10"/>
  <c r="KXY20" i="10" s="1"/>
  <c r="KXY21" i="10" s="1"/>
  <c r="KXY22" i="10" s="1"/>
  <c r="KXU19" i="10"/>
  <c r="KXU20" i="10" s="1"/>
  <c r="KXU21" i="10" s="1"/>
  <c r="KXU22" i="10" s="1"/>
  <c r="KXQ19" i="10"/>
  <c r="KXQ20" i="10" s="1"/>
  <c r="KXQ21" i="10" s="1"/>
  <c r="KXQ22" i="10" s="1"/>
  <c r="KXI19" i="10"/>
  <c r="KXI20" i="10" s="1"/>
  <c r="KXI21" i="10" s="1"/>
  <c r="KXI22" i="10" s="1"/>
  <c r="KUS19" i="10"/>
  <c r="KUS20" i="10" s="1"/>
  <c r="KUS21" i="10" s="1"/>
  <c r="KUS22" i="10" s="1"/>
  <c r="KUO19" i="10"/>
  <c r="KUO20" i="10" s="1"/>
  <c r="KUO21" i="10" s="1"/>
  <c r="KUO22" i="10" s="1"/>
  <c r="KUG19" i="10"/>
  <c r="KUG20" i="10" s="1"/>
  <c r="KUG21" i="10" s="1"/>
  <c r="KUG22" i="10" s="1"/>
  <c r="KTM19" i="10"/>
  <c r="KTM20" i="10" s="1"/>
  <c r="KTM21" i="10" s="1"/>
  <c r="KTM22" i="10" s="1"/>
  <c r="KTI19" i="10"/>
  <c r="KTI20" i="10" s="1"/>
  <c r="KTI21" i="10" s="1"/>
  <c r="KTI22" i="10" s="1"/>
  <c r="KTA19" i="10"/>
  <c r="KTA20" i="10" s="1"/>
  <c r="KTA21" i="10" s="1"/>
  <c r="KTA22" i="10" s="1"/>
  <c r="KSW19" i="10"/>
  <c r="KSW20" i="10" s="1"/>
  <c r="KSW21" i="10" s="1"/>
  <c r="KSW22" i="10" s="1"/>
  <c r="KSS19" i="10"/>
  <c r="KSS20" i="10" s="1"/>
  <c r="KSS21" i="10" s="1"/>
  <c r="KSS22" i="10" s="1"/>
  <c r="KSK19" i="10"/>
  <c r="KSK20" i="10" s="1"/>
  <c r="KSK21" i="10" s="1"/>
  <c r="KSK22" i="10" s="1"/>
  <c r="KQK19" i="10"/>
  <c r="KQK20" i="10" s="1"/>
  <c r="KQK21" i="10" s="1"/>
  <c r="KQK22" i="10" s="1"/>
  <c r="KQG19" i="10"/>
  <c r="KQG20" i="10" s="1"/>
  <c r="KQG21" i="10" s="1"/>
  <c r="KQG22" i="10" s="1"/>
  <c r="KPY19" i="10"/>
  <c r="KPY20" i="10" s="1"/>
  <c r="KPY21" i="10" s="1"/>
  <c r="KPY22" i="10" s="1"/>
  <c r="KPE19" i="10"/>
  <c r="KPE20" i="10" s="1"/>
  <c r="KPE21" i="10" s="1"/>
  <c r="KPE22" i="10" s="1"/>
  <c r="KPA19" i="10"/>
  <c r="KPA20" i="10" s="1"/>
  <c r="KPA21" i="10" s="1"/>
  <c r="KPA22" i="10" s="1"/>
  <c r="KOS19" i="10"/>
  <c r="KOS20" i="10" s="1"/>
  <c r="KOS21" i="10" s="1"/>
  <c r="KOS22" i="10" s="1"/>
  <c r="KOO19" i="10"/>
  <c r="KOO20" i="10" s="1"/>
  <c r="KOO21" i="10" s="1"/>
  <c r="KOO22" i="10" s="1"/>
  <c r="KOK19" i="10"/>
  <c r="KOK20" i="10" s="1"/>
  <c r="KOK21" i="10" s="1"/>
  <c r="KOK22" i="10" s="1"/>
  <c r="KOC19" i="10"/>
  <c r="KOC20" i="10" s="1"/>
  <c r="KOC21" i="10" s="1"/>
  <c r="KOC22" i="10" s="1"/>
  <c r="KNI19" i="10"/>
  <c r="KNI20" i="10" s="1"/>
  <c r="KNI21" i="10" s="1"/>
  <c r="KNI22" i="10" s="1"/>
  <c r="KNE19" i="10"/>
  <c r="KNE20" i="10" s="1"/>
  <c r="KNE21" i="10" s="1"/>
  <c r="KNE22" i="10" s="1"/>
  <c r="KMW19" i="10"/>
  <c r="KMW20" i="10" s="1"/>
  <c r="KMW21" i="10" s="1"/>
  <c r="KMW22" i="10" s="1"/>
  <c r="KLM19" i="10"/>
  <c r="KLM20" i="10" s="1"/>
  <c r="KLM21" i="10" s="1"/>
  <c r="KLM22" i="10" s="1"/>
  <c r="KLI19" i="10"/>
  <c r="KLI20" i="10" s="1"/>
  <c r="KLI21" i="10" s="1"/>
  <c r="KLI22" i="10" s="1"/>
  <c r="KLA19" i="10"/>
  <c r="KLA20" i="10" s="1"/>
  <c r="KLA21" i="10" s="1"/>
  <c r="KLA22" i="10" s="1"/>
  <c r="KKG19" i="10"/>
  <c r="KKG20" i="10" s="1"/>
  <c r="KKG21" i="10" s="1"/>
  <c r="KKG22" i="10" s="1"/>
  <c r="KKC19" i="10"/>
  <c r="KKC20" i="10" s="1"/>
  <c r="KKC21" i="10" s="1"/>
  <c r="KKC22" i="10" s="1"/>
  <c r="KJU19" i="10"/>
  <c r="KJU20" i="10" s="1"/>
  <c r="KJU21" i="10" s="1"/>
  <c r="KJU22" i="10" s="1"/>
  <c r="KJA19" i="10"/>
  <c r="KJA20" i="10" s="1"/>
  <c r="KJA21" i="10" s="1"/>
  <c r="KJA22" i="10" s="1"/>
  <c r="KIW19" i="10"/>
  <c r="KIW20" i="10" s="1"/>
  <c r="KIW21" i="10" s="1"/>
  <c r="KIW22" i="10" s="1"/>
  <c r="KIO19" i="10"/>
  <c r="KIO20" i="10" s="1"/>
  <c r="KIO21" i="10" s="1"/>
  <c r="KIO22" i="10" s="1"/>
  <c r="KHE19" i="10"/>
  <c r="KHE20" i="10" s="1"/>
  <c r="KHE21" i="10" s="1"/>
  <c r="KHE22" i="10" s="1"/>
  <c r="KHA19" i="10"/>
  <c r="KHA20" i="10" s="1"/>
  <c r="KHA21" i="10" s="1"/>
  <c r="KHA22" i="10" s="1"/>
  <c r="KGS19" i="10"/>
  <c r="KGS20" i="10" s="1"/>
  <c r="KGS21" i="10" s="1"/>
  <c r="KGS22" i="10" s="1"/>
  <c r="KFI19" i="10"/>
  <c r="KFI20" i="10" s="1"/>
  <c r="KFI21" i="10" s="1"/>
  <c r="KFI22" i="10" s="1"/>
  <c r="KFE19" i="10"/>
  <c r="KFE20" i="10" s="1"/>
  <c r="KFE21" i="10" s="1"/>
  <c r="KFE22" i="10" s="1"/>
  <c r="KEW19" i="10"/>
  <c r="KEW20" i="10" s="1"/>
  <c r="KEW21" i="10" s="1"/>
  <c r="KEW22" i="10" s="1"/>
  <c r="KES19" i="10"/>
  <c r="KES20" i="10" s="1"/>
  <c r="KES21" i="10" s="1"/>
  <c r="KES22" i="10" s="1"/>
  <c r="KEO19" i="10"/>
  <c r="KEO20" i="10" s="1"/>
  <c r="KEO21" i="10" s="1"/>
  <c r="KEO22" i="10" s="1"/>
  <c r="KEG19" i="10"/>
  <c r="KEG20" i="10" s="1"/>
  <c r="KEG21" i="10" s="1"/>
  <c r="KEG22" i="10" s="1"/>
  <c r="KDM19" i="10"/>
  <c r="KDM20" i="10" s="1"/>
  <c r="KDM21" i="10" s="1"/>
  <c r="KDM22" i="10" s="1"/>
  <c r="KDI19" i="10"/>
  <c r="KDI20" i="10" s="1"/>
  <c r="KDI21" i="10" s="1"/>
  <c r="KDI22" i="10" s="1"/>
  <c r="KDA19" i="10"/>
  <c r="KDA20" i="10" s="1"/>
  <c r="KDA21" i="10" s="1"/>
  <c r="KDA22" i="10" s="1"/>
  <c r="KBA19" i="10"/>
  <c r="KBA20" i="10" s="1"/>
  <c r="KBA21" i="10" s="1"/>
  <c r="KBA22" i="10" s="1"/>
  <c r="KAW19" i="10"/>
  <c r="KAW20" i="10" s="1"/>
  <c r="KAW21" i="10" s="1"/>
  <c r="KAW22" i="10" s="1"/>
  <c r="KAO19" i="10"/>
  <c r="KAO20" i="10" s="1"/>
  <c r="KAO21" i="10" s="1"/>
  <c r="KAO22" i="10" s="1"/>
  <c r="KAK19" i="10"/>
  <c r="KAK20" i="10" s="1"/>
  <c r="KAK21" i="10" s="1"/>
  <c r="KAK22" i="10" s="1"/>
  <c r="KAG19" i="10"/>
  <c r="KAG20" i="10" s="1"/>
  <c r="KAG21" i="10" s="1"/>
  <c r="KAG22" i="10" s="1"/>
  <c r="JZY19" i="10"/>
  <c r="JZY20" i="10" s="1"/>
  <c r="JZY21" i="10" s="1"/>
  <c r="JZY22" i="10" s="1"/>
  <c r="JYO19" i="10"/>
  <c r="JYO20" i="10" s="1"/>
  <c r="JYO21" i="10" s="1"/>
  <c r="JYO22" i="10" s="1"/>
  <c r="JYK19" i="10"/>
  <c r="JYK20" i="10" s="1"/>
  <c r="JYK21" i="10" s="1"/>
  <c r="JYK22" i="10" s="1"/>
  <c r="JYC19" i="10"/>
  <c r="JYC20" i="10" s="1"/>
  <c r="JYC21" i="10" s="1"/>
  <c r="JYC22" i="10" s="1"/>
  <c r="JVM19" i="10"/>
  <c r="JVM20" i="10" s="1"/>
  <c r="JVM21" i="10" s="1"/>
  <c r="JVM22" i="10" s="1"/>
  <c r="JVI19" i="10"/>
  <c r="JVI20" i="10" s="1"/>
  <c r="JVI21" i="10" s="1"/>
  <c r="JVI22" i="10" s="1"/>
  <c r="JVA19" i="10"/>
  <c r="JVA20" i="10" s="1"/>
  <c r="JVA21" i="10" s="1"/>
  <c r="JVA22" i="10" s="1"/>
  <c r="JUW19" i="10"/>
  <c r="JUW20" i="10" s="1"/>
  <c r="JUW21" i="10" s="1"/>
  <c r="JUW22" i="10" s="1"/>
  <c r="JUS19" i="10"/>
  <c r="JUS20" i="10" s="1"/>
  <c r="JUS21" i="10" s="1"/>
  <c r="JUS22" i="10" s="1"/>
  <c r="JUK19" i="10"/>
  <c r="JUK20" i="10" s="1"/>
  <c r="JUK21" i="10" s="1"/>
  <c r="JUK22" i="10" s="1"/>
  <c r="JUG19" i="10"/>
  <c r="JUG20" i="10" s="1"/>
  <c r="JUG21" i="10" s="1"/>
  <c r="JUG22" i="10" s="1"/>
  <c r="JUC19" i="10"/>
  <c r="JUC20" i="10" s="1"/>
  <c r="JUC21" i="10" s="1"/>
  <c r="JUC22" i="10" s="1"/>
  <c r="JTU19" i="10"/>
  <c r="JTU20" i="10" s="1"/>
  <c r="JTU21" i="10" s="1"/>
  <c r="JTU22" i="10" s="1"/>
  <c r="JTQ19" i="10"/>
  <c r="JTQ20" i="10" s="1"/>
  <c r="JTQ21" i="10" s="1"/>
  <c r="JTQ22" i="10" s="1"/>
  <c r="JTM19" i="10"/>
  <c r="JTM20" i="10" s="1"/>
  <c r="JTM21" i="10" s="1"/>
  <c r="JTM22" i="10" s="1"/>
  <c r="JTE19" i="10"/>
  <c r="JTE20" i="10" s="1"/>
  <c r="JTE21" i="10" s="1"/>
  <c r="JTE22" i="10" s="1"/>
  <c r="JTA19" i="10"/>
  <c r="JTA20" i="10" s="1"/>
  <c r="JTA21" i="10" s="1"/>
  <c r="JTA22" i="10" s="1"/>
  <c r="JSW19" i="10"/>
  <c r="JSW20" i="10" s="1"/>
  <c r="JSW21" i="10" s="1"/>
  <c r="JSW22" i="10" s="1"/>
  <c r="JSO19" i="10"/>
  <c r="JSO20" i="10" s="1"/>
  <c r="JSO21" i="10" s="1"/>
  <c r="JSO22" i="10" s="1"/>
  <c r="JSK19" i="10"/>
  <c r="JSK20" i="10" s="1"/>
  <c r="JSK21" i="10" s="1"/>
  <c r="JSK22" i="10" s="1"/>
  <c r="JSG19" i="10"/>
  <c r="JSG20" i="10" s="1"/>
  <c r="JSG21" i="10" s="1"/>
  <c r="JSG22" i="10" s="1"/>
  <c r="JRY19" i="10"/>
  <c r="JRY20" i="10" s="1"/>
  <c r="JRY21" i="10" s="1"/>
  <c r="JRY22" i="10" s="1"/>
  <c r="JRE19" i="10"/>
  <c r="JRE20" i="10" s="1"/>
  <c r="JRE21" i="10" s="1"/>
  <c r="JRE22" i="10" s="1"/>
  <c r="JRA19" i="10"/>
  <c r="JRA20" i="10" s="1"/>
  <c r="JRA21" i="10" s="1"/>
  <c r="JRA22" i="10" s="1"/>
  <c r="JQS19" i="10"/>
  <c r="JQS20" i="10" s="1"/>
  <c r="JQS21" i="10" s="1"/>
  <c r="JQS22" i="10" s="1"/>
  <c r="JPM19" i="10"/>
  <c r="JPM20" i="10" s="1"/>
  <c r="JPM21" i="10" s="1"/>
  <c r="JPM22" i="10" s="1"/>
  <c r="JPI19" i="10"/>
  <c r="JPI20" i="10" s="1"/>
  <c r="JPI21" i="10" s="1"/>
  <c r="JPI22" i="10" s="1"/>
  <c r="JPE19" i="10"/>
  <c r="JPE20" i="10" s="1"/>
  <c r="JPE21" i="10" s="1"/>
  <c r="JPE22" i="10" s="1"/>
  <c r="JOW19" i="10"/>
  <c r="JOW20" i="10" s="1"/>
  <c r="JOW21" i="10" s="1"/>
  <c r="JOW22" i="10" s="1"/>
  <c r="JOS19" i="10"/>
  <c r="JOS20" i="10" s="1"/>
  <c r="JOS21" i="10" s="1"/>
  <c r="JOS22" i="10" s="1"/>
  <c r="JOO19" i="10"/>
  <c r="JOO20" i="10" s="1"/>
  <c r="JOO21" i="10" s="1"/>
  <c r="JOO22" i="10" s="1"/>
  <c r="JNA19" i="10"/>
  <c r="JNA20" i="10" s="1"/>
  <c r="JNA21" i="10" s="1"/>
  <c r="JNA22" i="10" s="1"/>
  <c r="JMW19" i="10"/>
  <c r="JMW20" i="10" s="1"/>
  <c r="JMW21" i="10" s="1"/>
  <c r="JMW22" i="10" s="1"/>
  <c r="JMS19" i="10"/>
  <c r="JMS20" i="10" s="1"/>
  <c r="JMS21" i="10" s="1"/>
  <c r="JMS22" i="10" s="1"/>
  <c r="JMK19" i="10"/>
  <c r="JMK20" i="10" s="1"/>
  <c r="JMK21" i="10" s="1"/>
  <c r="JMK22" i="10" s="1"/>
  <c r="JMG19" i="10"/>
  <c r="JMG20" i="10" s="1"/>
  <c r="JMG21" i="10" s="1"/>
  <c r="JMG22" i="10" s="1"/>
  <c r="JMC19" i="10"/>
  <c r="JMC20" i="10" s="1"/>
  <c r="JMC21" i="10" s="1"/>
  <c r="JMC22" i="10" s="1"/>
  <c r="JLE19" i="10"/>
  <c r="JLE20" i="10" s="1"/>
  <c r="JLE21" i="10" s="1"/>
  <c r="JLE22" i="10" s="1"/>
  <c r="KYJ19" i="10"/>
  <c r="KYJ20" i="10" s="1"/>
  <c r="KYJ21" i="10" s="1"/>
  <c r="KYJ22" i="10" s="1"/>
  <c r="KXX19" i="10"/>
  <c r="KXX20" i="10" s="1"/>
  <c r="KXX21" i="10" s="1"/>
  <c r="KXX22" i="10" s="1"/>
  <c r="KXT19" i="10"/>
  <c r="KXT20" i="10" s="1"/>
  <c r="KXT21" i="10" s="1"/>
  <c r="KXT22" i="10" s="1"/>
  <c r="KXL19" i="10"/>
  <c r="KXL20" i="10" s="1"/>
  <c r="KXL21" i="10" s="1"/>
  <c r="KXL22" i="10" s="1"/>
  <c r="KXD19" i="10"/>
  <c r="KXD20" i="10" s="1"/>
  <c r="KXD21" i="10" s="1"/>
  <c r="KXD22" i="10" s="1"/>
  <c r="KWN19" i="10"/>
  <c r="KWN20" i="10" s="1"/>
  <c r="KWN21" i="10" s="1"/>
  <c r="KWN22" i="10" s="1"/>
  <c r="KVX19" i="10"/>
  <c r="KVX20" i="10" s="1"/>
  <c r="KVX21" i="10" s="1"/>
  <c r="KVX22" i="10" s="1"/>
  <c r="KVH19" i="10"/>
  <c r="KVH20" i="10" s="1"/>
  <c r="KVH21" i="10" s="1"/>
  <c r="KVH22" i="10" s="1"/>
  <c r="KUV19" i="10"/>
  <c r="KUV20" i="10" s="1"/>
  <c r="KUV21" i="10" s="1"/>
  <c r="KUV22" i="10" s="1"/>
  <c r="KUR19" i="10"/>
  <c r="KUR20" i="10" s="1"/>
  <c r="KUR21" i="10" s="1"/>
  <c r="KUR22" i="10" s="1"/>
  <c r="KUB19" i="10"/>
  <c r="KUB20" i="10" s="1"/>
  <c r="KUB21" i="10" s="1"/>
  <c r="KUB22" i="10" s="1"/>
  <c r="KTP19" i="10"/>
  <c r="KTP20" i="10" s="1"/>
  <c r="KTP21" i="10" s="1"/>
  <c r="KTP22" i="10" s="1"/>
  <c r="KTL19" i="10"/>
  <c r="KTL20" i="10" s="1"/>
  <c r="KTL21" i="10" s="1"/>
  <c r="KTL22" i="10" s="1"/>
  <c r="KSV19" i="10"/>
  <c r="KSV20" i="10" s="1"/>
  <c r="KSV21" i="10" s="1"/>
  <c r="KSV22" i="10" s="1"/>
  <c r="KSF19" i="10"/>
  <c r="KSF20" i="10" s="1"/>
  <c r="KSF21" i="10" s="1"/>
  <c r="KSF22" i="10" s="1"/>
  <c r="KRP19" i="10"/>
  <c r="KRP20" i="10" s="1"/>
  <c r="KRP21" i="10" s="1"/>
  <c r="KRP22" i="10" s="1"/>
  <c r="KQZ19" i="10"/>
  <c r="KQZ20" i="10" s="1"/>
  <c r="KQZ21" i="10" s="1"/>
  <c r="KQZ22" i="10" s="1"/>
  <c r="KQN19" i="10"/>
  <c r="KQN20" i="10" s="1"/>
  <c r="KQN21" i="10" s="1"/>
  <c r="KQN22" i="10" s="1"/>
  <c r="KQJ19" i="10"/>
  <c r="KQJ20" i="10" s="1"/>
  <c r="KQJ21" i="10" s="1"/>
  <c r="KQJ22" i="10" s="1"/>
  <c r="KPT19" i="10"/>
  <c r="KPT20" i="10" s="1"/>
  <c r="KPT21" i="10" s="1"/>
  <c r="KPT22" i="10" s="1"/>
  <c r="KPD19" i="10"/>
  <c r="KPD20" i="10" s="1"/>
  <c r="KPD21" i="10" s="1"/>
  <c r="KPD22" i="10" s="1"/>
  <c r="KOR19" i="10"/>
  <c r="KOR20" i="10" s="1"/>
  <c r="KOR21" i="10" s="1"/>
  <c r="KOR22" i="10" s="1"/>
  <c r="KON19" i="10"/>
  <c r="KON20" i="10" s="1"/>
  <c r="KON21" i="10" s="1"/>
  <c r="KON22" i="10" s="1"/>
  <c r="KOB19" i="10"/>
  <c r="KOB20" i="10" s="1"/>
  <c r="KOB21" i="10" s="1"/>
  <c r="KOB22" i="10" s="1"/>
  <c r="KNX19" i="10"/>
  <c r="KNX20" i="10" s="1"/>
  <c r="KNX21" i="10" s="1"/>
  <c r="KNX22" i="10" s="1"/>
  <c r="KNL19" i="10"/>
  <c r="KNL20" i="10" s="1"/>
  <c r="KNL21" i="10" s="1"/>
  <c r="KNL22" i="10" s="1"/>
  <c r="KNH19" i="10"/>
  <c r="KNH20" i="10" s="1"/>
  <c r="KNH21" i="10" s="1"/>
  <c r="KNH22" i="10" s="1"/>
  <c r="KMZ19" i="10"/>
  <c r="KMZ20" i="10" s="1"/>
  <c r="KMZ21" i="10" s="1"/>
  <c r="KMZ22" i="10" s="1"/>
  <c r="KMV19" i="10"/>
  <c r="KMV20" i="10" s="1"/>
  <c r="KMV21" i="10" s="1"/>
  <c r="KMV22" i="10" s="1"/>
  <c r="KMR19" i="10"/>
  <c r="KMR20" i="10" s="1"/>
  <c r="KMR21" i="10" s="1"/>
  <c r="KMR22" i="10" s="1"/>
  <c r="KMJ19" i="10"/>
  <c r="KMJ20" i="10" s="1"/>
  <c r="KMJ21" i="10" s="1"/>
  <c r="KMJ22" i="10" s="1"/>
  <c r="KMF19" i="10"/>
  <c r="KMF20" i="10" s="1"/>
  <c r="KMF21" i="10" s="1"/>
  <c r="KMF22" i="10" s="1"/>
  <c r="KMB19" i="10"/>
  <c r="KMB20" i="10" s="1"/>
  <c r="KMB21" i="10" s="1"/>
  <c r="KMB22" i="10" s="1"/>
  <c r="KLX19" i="10"/>
  <c r="KLX20" i="10" s="1"/>
  <c r="KLX21" i="10" s="1"/>
  <c r="KLX22" i="10" s="1"/>
  <c r="KLT19" i="10"/>
  <c r="KLT20" i="10" s="1"/>
  <c r="KLT21" i="10" s="1"/>
  <c r="KLT22" i="10" s="1"/>
  <c r="KLP19" i="10"/>
  <c r="KLP20" i="10" s="1"/>
  <c r="KLP21" i="10" s="1"/>
  <c r="KLP22" i="10" s="1"/>
  <c r="KLL19" i="10"/>
  <c r="KLL20" i="10" s="1"/>
  <c r="KLL21" i="10" s="1"/>
  <c r="KLL22" i="10" s="1"/>
  <c r="KLD19" i="10"/>
  <c r="KLD20" i="10" s="1"/>
  <c r="KLD21" i="10" s="1"/>
  <c r="KLD22" i="10" s="1"/>
  <c r="KKZ19" i="10"/>
  <c r="KKZ20" i="10" s="1"/>
  <c r="KKZ21" i="10" s="1"/>
  <c r="KKZ22" i="10" s="1"/>
  <c r="KKV19" i="10"/>
  <c r="KKV20" i="10" s="1"/>
  <c r="KKV21" i="10" s="1"/>
  <c r="KKV22" i="10" s="1"/>
  <c r="KKR19" i="10"/>
  <c r="KKR20" i="10" s="1"/>
  <c r="KKR21" i="10" s="1"/>
  <c r="KKR22" i="10" s="1"/>
  <c r="KKN19" i="10"/>
  <c r="KKN20" i="10" s="1"/>
  <c r="KKN21" i="10" s="1"/>
  <c r="KKN22" i="10" s="1"/>
  <c r="KKJ19" i="10"/>
  <c r="KKJ20" i="10" s="1"/>
  <c r="KKJ21" i="10" s="1"/>
  <c r="KKJ22" i="10" s="1"/>
  <c r="KKF19" i="10"/>
  <c r="KKF20" i="10" s="1"/>
  <c r="KKF21" i="10" s="1"/>
  <c r="KKF22" i="10" s="1"/>
  <c r="KKB19" i="10"/>
  <c r="KKB20" i="10" s="1"/>
  <c r="KKB21" i="10" s="1"/>
  <c r="KKB22" i="10" s="1"/>
  <c r="KJX19" i="10"/>
  <c r="KJX20" i="10" s="1"/>
  <c r="KJX21" i="10" s="1"/>
  <c r="KJX22" i="10" s="1"/>
  <c r="KJT19" i="10"/>
  <c r="KJT20" i="10" s="1"/>
  <c r="KJT21" i="10" s="1"/>
  <c r="KJT22" i="10" s="1"/>
  <c r="KJP19" i="10"/>
  <c r="KJP20" i="10" s="1"/>
  <c r="KJP21" i="10" s="1"/>
  <c r="KJP22" i="10" s="1"/>
  <c r="KJL19" i="10"/>
  <c r="KJL20" i="10" s="1"/>
  <c r="KJL21" i="10" s="1"/>
  <c r="KJL22" i="10" s="1"/>
  <c r="KJH19" i="10"/>
  <c r="KJH20" i="10" s="1"/>
  <c r="KJH21" i="10" s="1"/>
  <c r="KJH22" i="10" s="1"/>
  <c r="KJD19" i="10"/>
  <c r="KJD20" i="10" s="1"/>
  <c r="KJD21" i="10" s="1"/>
  <c r="KJD22" i="10" s="1"/>
  <c r="KIZ19" i="10"/>
  <c r="KIZ20" i="10" s="1"/>
  <c r="KIZ21" i="10" s="1"/>
  <c r="KIZ22" i="10" s="1"/>
  <c r="KIV19" i="10"/>
  <c r="KIV20" i="10" s="1"/>
  <c r="KIV21" i="10" s="1"/>
  <c r="KIV22" i="10" s="1"/>
  <c r="KIR19" i="10"/>
  <c r="KIR20" i="10" s="1"/>
  <c r="KIR21" i="10" s="1"/>
  <c r="KIR22" i="10" s="1"/>
  <c r="KIN19" i="10"/>
  <c r="KIN20" i="10" s="1"/>
  <c r="KIN21" i="10" s="1"/>
  <c r="KIN22" i="10" s="1"/>
  <c r="KIJ19" i="10"/>
  <c r="KIJ20" i="10" s="1"/>
  <c r="KIJ21" i="10" s="1"/>
  <c r="KIJ22" i="10" s="1"/>
  <c r="KIF19" i="10"/>
  <c r="KIF20" i="10" s="1"/>
  <c r="KIF21" i="10" s="1"/>
  <c r="KIF22" i="10" s="1"/>
  <c r="KIB19" i="10"/>
  <c r="KIB20" i="10" s="1"/>
  <c r="KIB21" i="10" s="1"/>
  <c r="KIB22" i="10" s="1"/>
  <c r="KHX19" i="10"/>
  <c r="KHX20" i="10" s="1"/>
  <c r="KHX21" i="10" s="1"/>
  <c r="KHX22" i="10" s="1"/>
  <c r="KHT19" i="10"/>
  <c r="KHT20" i="10" s="1"/>
  <c r="KHT21" i="10" s="1"/>
  <c r="KHT22" i="10" s="1"/>
  <c r="KHP19" i="10"/>
  <c r="KHP20" i="10" s="1"/>
  <c r="KHP21" i="10" s="1"/>
  <c r="KHP22" i="10" s="1"/>
  <c r="KHL19" i="10"/>
  <c r="KHL20" i="10" s="1"/>
  <c r="KHL21" i="10" s="1"/>
  <c r="KHL22" i="10" s="1"/>
  <c r="KHH19" i="10"/>
  <c r="KHH20" i="10" s="1"/>
  <c r="KHH21" i="10" s="1"/>
  <c r="KHH22" i="10" s="1"/>
  <c r="KHD19" i="10"/>
  <c r="KHD20" i="10" s="1"/>
  <c r="KHD21" i="10" s="1"/>
  <c r="KHD22" i="10" s="1"/>
  <c r="KGZ19" i="10"/>
  <c r="KGZ20" i="10" s="1"/>
  <c r="KGZ21" i="10" s="1"/>
  <c r="KGZ22" i="10" s="1"/>
  <c r="KGV19" i="10"/>
  <c r="KGV20" i="10" s="1"/>
  <c r="KGV21" i="10" s="1"/>
  <c r="KGV22" i="10" s="1"/>
  <c r="KGR19" i="10"/>
  <c r="KGR20" i="10" s="1"/>
  <c r="KGR21" i="10" s="1"/>
  <c r="KGR22" i="10" s="1"/>
  <c r="KGN19" i="10"/>
  <c r="KGN20" i="10" s="1"/>
  <c r="KGN21" i="10" s="1"/>
  <c r="KGN22" i="10" s="1"/>
  <c r="KGJ19" i="10"/>
  <c r="KGJ20" i="10" s="1"/>
  <c r="KGJ21" i="10" s="1"/>
  <c r="KGJ22" i="10" s="1"/>
  <c r="KGF19" i="10"/>
  <c r="KGF20" i="10" s="1"/>
  <c r="KGF21" i="10" s="1"/>
  <c r="KGF22" i="10" s="1"/>
  <c r="KGB19" i="10"/>
  <c r="KGB20" i="10" s="1"/>
  <c r="KGB21" i="10" s="1"/>
  <c r="KGB22" i="10" s="1"/>
  <c r="KFX19" i="10"/>
  <c r="KFX20" i="10" s="1"/>
  <c r="KFX21" i="10" s="1"/>
  <c r="KFX22" i="10" s="1"/>
  <c r="KFT19" i="10"/>
  <c r="KFT20" i="10" s="1"/>
  <c r="KFT21" i="10" s="1"/>
  <c r="KFT22" i="10" s="1"/>
  <c r="KFP19" i="10"/>
  <c r="KFP20" i="10" s="1"/>
  <c r="KFP21" i="10" s="1"/>
  <c r="KFP22" i="10" s="1"/>
  <c r="KFL19" i="10"/>
  <c r="KFL20" i="10" s="1"/>
  <c r="KFL21" i="10" s="1"/>
  <c r="KFL22" i="10" s="1"/>
  <c r="KFH19" i="10"/>
  <c r="KFH20" i="10" s="1"/>
  <c r="KFH21" i="10" s="1"/>
  <c r="KFH22" i="10" s="1"/>
  <c r="KFD19" i="10"/>
  <c r="KFD20" i="10" s="1"/>
  <c r="KFD21" i="10" s="1"/>
  <c r="KFD22" i="10" s="1"/>
  <c r="KEZ19" i="10"/>
  <c r="KEZ20" i="10" s="1"/>
  <c r="KEZ21" i="10" s="1"/>
  <c r="KEZ22" i="10" s="1"/>
  <c r="KEV19" i="10"/>
  <c r="KEV20" i="10" s="1"/>
  <c r="KEV21" i="10" s="1"/>
  <c r="KEV22" i="10" s="1"/>
  <c r="KER19" i="10"/>
  <c r="KER20" i="10" s="1"/>
  <c r="KER21" i="10" s="1"/>
  <c r="KER22" i="10" s="1"/>
  <c r="KEN19" i="10"/>
  <c r="KEN20" i="10" s="1"/>
  <c r="KEN21" i="10" s="1"/>
  <c r="KEN22" i="10" s="1"/>
  <c r="KEJ19" i="10"/>
  <c r="KEJ20" i="10" s="1"/>
  <c r="KEJ21" i="10" s="1"/>
  <c r="KEJ22" i="10" s="1"/>
  <c r="KEF19" i="10"/>
  <c r="KEF20" i="10" s="1"/>
  <c r="KEF21" i="10" s="1"/>
  <c r="KEF22" i="10" s="1"/>
  <c r="KEB19" i="10"/>
  <c r="KEB20" i="10" s="1"/>
  <c r="KEB21" i="10" s="1"/>
  <c r="KEB22" i="10" s="1"/>
  <c r="KDX19" i="10"/>
  <c r="KDX20" i="10" s="1"/>
  <c r="KDX21" i="10" s="1"/>
  <c r="KDX22" i="10" s="1"/>
  <c r="KDT19" i="10"/>
  <c r="KDT20" i="10" s="1"/>
  <c r="KDT21" i="10" s="1"/>
  <c r="KDT22" i="10" s="1"/>
  <c r="KDP19" i="10"/>
  <c r="KDP20" i="10" s="1"/>
  <c r="KDP21" i="10" s="1"/>
  <c r="KDP22" i="10" s="1"/>
  <c r="KDL19" i="10"/>
  <c r="KDL20" i="10" s="1"/>
  <c r="KDL21" i="10" s="1"/>
  <c r="KDL22" i="10" s="1"/>
  <c r="KDH19" i="10"/>
  <c r="KDH20" i="10" s="1"/>
  <c r="KDH21" i="10" s="1"/>
  <c r="KDH22" i="10" s="1"/>
  <c r="KDD19" i="10"/>
  <c r="KDD20" i="10" s="1"/>
  <c r="KDD21" i="10" s="1"/>
  <c r="KDD22" i="10" s="1"/>
  <c r="KCZ19" i="10"/>
  <c r="KCZ20" i="10" s="1"/>
  <c r="KCZ21" i="10" s="1"/>
  <c r="KCZ22" i="10" s="1"/>
  <c r="KCV19" i="10"/>
  <c r="KCV20" i="10" s="1"/>
  <c r="KCV21" i="10" s="1"/>
  <c r="KCV22" i="10" s="1"/>
  <c r="KCR19" i="10"/>
  <c r="KCR20" i="10" s="1"/>
  <c r="KCR21" i="10" s="1"/>
  <c r="KCR22" i="10" s="1"/>
  <c r="KCN19" i="10"/>
  <c r="KCN20" i="10" s="1"/>
  <c r="KCN21" i="10" s="1"/>
  <c r="KCN22" i="10" s="1"/>
  <c r="KCJ19" i="10"/>
  <c r="KCJ20" i="10" s="1"/>
  <c r="KCJ21" i="10" s="1"/>
  <c r="KCJ22" i="10" s="1"/>
  <c r="KCF19" i="10"/>
  <c r="KCF20" i="10" s="1"/>
  <c r="KCF21" i="10" s="1"/>
  <c r="KCF22" i="10" s="1"/>
  <c r="KCB19" i="10"/>
  <c r="KCB20" i="10" s="1"/>
  <c r="KCB21" i="10" s="1"/>
  <c r="KCB22" i="10" s="1"/>
  <c r="KBX19" i="10"/>
  <c r="KBX20" i="10" s="1"/>
  <c r="KBX21" i="10" s="1"/>
  <c r="KBX22" i="10" s="1"/>
  <c r="KBT19" i="10"/>
  <c r="KBT20" i="10" s="1"/>
  <c r="KBT21" i="10" s="1"/>
  <c r="KBT22" i="10" s="1"/>
  <c r="KBP19" i="10"/>
  <c r="KBP20" i="10" s="1"/>
  <c r="KBP21" i="10" s="1"/>
  <c r="KBP22" i="10" s="1"/>
  <c r="KBL19" i="10"/>
  <c r="KBL20" i="10" s="1"/>
  <c r="KBL21" i="10" s="1"/>
  <c r="KBL22" i="10" s="1"/>
  <c r="KBH19" i="10"/>
  <c r="KBH20" i="10" s="1"/>
  <c r="KBH21" i="10" s="1"/>
  <c r="KBH22" i="10" s="1"/>
  <c r="KBD19" i="10"/>
  <c r="KBD20" i="10" s="1"/>
  <c r="KBD21" i="10" s="1"/>
  <c r="KBD22" i="10" s="1"/>
  <c r="KAZ19" i="10"/>
  <c r="KAZ20" i="10" s="1"/>
  <c r="KAZ21" i="10" s="1"/>
  <c r="KAZ22" i="10" s="1"/>
  <c r="KAV19" i="10"/>
  <c r="KAV20" i="10" s="1"/>
  <c r="KAV21" i="10" s="1"/>
  <c r="KAV22" i="10" s="1"/>
  <c r="KAR19" i="10"/>
  <c r="KAR20" i="10" s="1"/>
  <c r="KAR21" i="10" s="1"/>
  <c r="KAR22" i="10" s="1"/>
  <c r="KAN19" i="10"/>
  <c r="KAN20" i="10" s="1"/>
  <c r="KAN21" i="10" s="1"/>
  <c r="KAN22" i="10" s="1"/>
  <c r="KAJ19" i="10"/>
  <c r="KAJ20" i="10" s="1"/>
  <c r="KAJ21" i="10" s="1"/>
  <c r="KAJ22" i="10" s="1"/>
  <c r="KAF19" i="10"/>
  <c r="KAF20" i="10" s="1"/>
  <c r="KAF21" i="10" s="1"/>
  <c r="KAF22" i="10" s="1"/>
  <c r="KAB19" i="10"/>
  <c r="KAB20" i="10" s="1"/>
  <c r="KAB21" i="10" s="1"/>
  <c r="KAB22" i="10" s="1"/>
  <c r="JZX19" i="10"/>
  <c r="JZX20" i="10" s="1"/>
  <c r="JZX21" i="10" s="1"/>
  <c r="JZX22" i="10" s="1"/>
  <c r="JZT19" i="10"/>
  <c r="JZT20" i="10" s="1"/>
  <c r="JZT21" i="10" s="1"/>
  <c r="JZT22" i="10" s="1"/>
  <c r="JZP19" i="10"/>
  <c r="JZP20" i="10" s="1"/>
  <c r="JZP21" i="10" s="1"/>
  <c r="JZP22" i="10" s="1"/>
  <c r="JZL19" i="10"/>
  <c r="JZL20" i="10" s="1"/>
  <c r="JZL21" i="10" s="1"/>
  <c r="JZL22" i="10" s="1"/>
  <c r="JZH19" i="10"/>
  <c r="JZH20" i="10" s="1"/>
  <c r="JZH21" i="10" s="1"/>
  <c r="JZH22" i="10" s="1"/>
  <c r="JZD19" i="10"/>
  <c r="JZD20" i="10" s="1"/>
  <c r="JZD21" i="10" s="1"/>
  <c r="JZD22" i="10" s="1"/>
  <c r="JYZ19" i="10"/>
  <c r="JYZ20" i="10" s="1"/>
  <c r="JYZ21" i="10" s="1"/>
  <c r="JYZ22" i="10" s="1"/>
  <c r="JYV19" i="10"/>
  <c r="JYV20" i="10" s="1"/>
  <c r="JYV21" i="10" s="1"/>
  <c r="JYV22" i="10" s="1"/>
  <c r="JYR19" i="10"/>
  <c r="JYR20" i="10" s="1"/>
  <c r="JYR21" i="10" s="1"/>
  <c r="JYR22" i="10" s="1"/>
  <c r="JYN19" i="10"/>
  <c r="JYN20" i="10" s="1"/>
  <c r="JYN21" i="10" s="1"/>
  <c r="JYN22" i="10" s="1"/>
  <c r="JYJ19" i="10"/>
  <c r="JYJ20" i="10" s="1"/>
  <c r="JYJ21" i="10" s="1"/>
  <c r="JYJ22" i="10" s="1"/>
  <c r="JYF19" i="10"/>
  <c r="JYF20" i="10" s="1"/>
  <c r="JYF21" i="10" s="1"/>
  <c r="JYF22" i="10" s="1"/>
  <c r="JYB19" i="10"/>
  <c r="JYB20" i="10" s="1"/>
  <c r="JYB21" i="10" s="1"/>
  <c r="JYB22" i="10" s="1"/>
  <c r="JXX19" i="10"/>
  <c r="JXX20" i="10" s="1"/>
  <c r="JXX21" i="10" s="1"/>
  <c r="JXX22" i="10" s="1"/>
  <c r="JXT19" i="10"/>
  <c r="JXT20" i="10" s="1"/>
  <c r="JXT21" i="10" s="1"/>
  <c r="JXT22" i="10" s="1"/>
  <c r="JXP19" i="10"/>
  <c r="JXP20" i="10" s="1"/>
  <c r="JXP21" i="10" s="1"/>
  <c r="JXP22" i="10" s="1"/>
  <c r="JXL19" i="10"/>
  <c r="JXL20" i="10" s="1"/>
  <c r="JXL21" i="10" s="1"/>
  <c r="JXL22" i="10" s="1"/>
  <c r="JXH19" i="10"/>
  <c r="JXH20" i="10" s="1"/>
  <c r="JXH21" i="10" s="1"/>
  <c r="JXH22" i="10" s="1"/>
  <c r="JXD19" i="10"/>
  <c r="JXD20" i="10" s="1"/>
  <c r="JXD21" i="10" s="1"/>
  <c r="JXD22" i="10" s="1"/>
  <c r="JWZ19" i="10"/>
  <c r="JWZ20" i="10" s="1"/>
  <c r="JWZ21" i="10" s="1"/>
  <c r="JWZ22" i="10" s="1"/>
  <c r="JWV19" i="10"/>
  <c r="JWV20" i="10" s="1"/>
  <c r="JWV21" i="10" s="1"/>
  <c r="JWV22" i="10" s="1"/>
  <c r="JWR19" i="10"/>
  <c r="JWR20" i="10" s="1"/>
  <c r="JWR21" i="10" s="1"/>
  <c r="JWR22" i="10" s="1"/>
  <c r="JWN19" i="10"/>
  <c r="JWN20" i="10" s="1"/>
  <c r="JWN21" i="10" s="1"/>
  <c r="JWN22" i="10" s="1"/>
  <c r="JWJ19" i="10"/>
  <c r="JWJ20" i="10" s="1"/>
  <c r="JWJ21" i="10" s="1"/>
  <c r="JWJ22" i="10" s="1"/>
  <c r="JWF19" i="10"/>
  <c r="JWF20" i="10" s="1"/>
  <c r="JWF21" i="10" s="1"/>
  <c r="JWF22" i="10" s="1"/>
  <c r="JWB19" i="10"/>
  <c r="JWB20" i="10" s="1"/>
  <c r="JWB21" i="10" s="1"/>
  <c r="JWB22" i="10" s="1"/>
  <c r="JVX19" i="10"/>
  <c r="JVX20" i="10" s="1"/>
  <c r="JVX21" i="10" s="1"/>
  <c r="JVX22" i="10" s="1"/>
  <c r="JVT19" i="10"/>
  <c r="JVT20" i="10" s="1"/>
  <c r="JVT21" i="10" s="1"/>
  <c r="JVT22" i="10" s="1"/>
  <c r="JVP19" i="10"/>
  <c r="JVP20" i="10" s="1"/>
  <c r="JVP21" i="10" s="1"/>
  <c r="JVP22" i="10" s="1"/>
  <c r="JVL19" i="10"/>
  <c r="JVL20" i="10" s="1"/>
  <c r="JVL21" i="10" s="1"/>
  <c r="JVL22" i="10" s="1"/>
  <c r="JVH19" i="10"/>
  <c r="JVH20" i="10" s="1"/>
  <c r="JVH21" i="10" s="1"/>
  <c r="JVH22" i="10" s="1"/>
  <c r="JVD19" i="10"/>
  <c r="JVD20" i="10" s="1"/>
  <c r="JVD21" i="10" s="1"/>
  <c r="JVD22" i="10" s="1"/>
  <c r="JUZ19" i="10"/>
  <c r="JUZ20" i="10" s="1"/>
  <c r="JUZ21" i="10" s="1"/>
  <c r="JUZ22" i="10" s="1"/>
  <c r="JUV19" i="10"/>
  <c r="JUV20" i="10" s="1"/>
  <c r="JUV21" i="10" s="1"/>
  <c r="JUV22" i="10" s="1"/>
  <c r="JUR19" i="10"/>
  <c r="JUR20" i="10" s="1"/>
  <c r="JUR21" i="10" s="1"/>
  <c r="JUR22" i="10" s="1"/>
  <c r="JUN19" i="10"/>
  <c r="JUN20" i="10" s="1"/>
  <c r="JUN21" i="10" s="1"/>
  <c r="JUN22" i="10" s="1"/>
  <c r="JUJ19" i="10"/>
  <c r="JUJ20" i="10" s="1"/>
  <c r="JUJ21" i="10" s="1"/>
  <c r="JUJ22" i="10" s="1"/>
  <c r="JUF19" i="10"/>
  <c r="JUF20" i="10" s="1"/>
  <c r="JUF21" i="10" s="1"/>
  <c r="JUF22" i="10" s="1"/>
  <c r="JUB19" i="10"/>
  <c r="JUB20" i="10" s="1"/>
  <c r="JUB21" i="10" s="1"/>
  <c r="JUB22" i="10" s="1"/>
  <c r="JTX19" i="10"/>
  <c r="JTX20" i="10" s="1"/>
  <c r="JTX21" i="10" s="1"/>
  <c r="JTX22" i="10" s="1"/>
  <c r="JTT19" i="10"/>
  <c r="JTT20" i="10" s="1"/>
  <c r="JTT21" i="10" s="1"/>
  <c r="JTT22" i="10" s="1"/>
  <c r="JTP19" i="10"/>
  <c r="JTP20" i="10" s="1"/>
  <c r="JTP21" i="10" s="1"/>
  <c r="JTP22" i="10" s="1"/>
  <c r="JTL19" i="10"/>
  <c r="JTL20" i="10" s="1"/>
  <c r="JTL21" i="10" s="1"/>
  <c r="JTL22" i="10" s="1"/>
  <c r="JTH19" i="10"/>
  <c r="JTH20" i="10" s="1"/>
  <c r="JTH21" i="10" s="1"/>
  <c r="JTH22" i="10" s="1"/>
  <c r="JTD19" i="10"/>
  <c r="JTD20" i="10" s="1"/>
  <c r="JTD21" i="10" s="1"/>
  <c r="JTD22" i="10" s="1"/>
  <c r="JSZ19" i="10"/>
  <c r="JSZ20" i="10" s="1"/>
  <c r="JSZ21" i="10" s="1"/>
  <c r="JSZ22" i="10" s="1"/>
  <c r="JSV19" i="10"/>
  <c r="JSV20" i="10" s="1"/>
  <c r="JSV21" i="10" s="1"/>
  <c r="JSV22" i="10" s="1"/>
  <c r="JSR19" i="10"/>
  <c r="JSR20" i="10" s="1"/>
  <c r="JSR21" i="10" s="1"/>
  <c r="JSR22" i="10" s="1"/>
  <c r="JSN19" i="10"/>
  <c r="JSN20" i="10" s="1"/>
  <c r="JSN21" i="10" s="1"/>
  <c r="JSN22" i="10" s="1"/>
  <c r="JSJ19" i="10"/>
  <c r="JSJ20" i="10" s="1"/>
  <c r="JSJ21" i="10" s="1"/>
  <c r="JSJ22" i="10" s="1"/>
  <c r="JSF19" i="10"/>
  <c r="JSF20" i="10" s="1"/>
  <c r="JSF21" i="10" s="1"/>
  <c r="JSF22" i="10" s="1"/>
  <c r="JSB19" i="10"/>
  <c r="JSB20" i="10" s="1"/>
  <c r="JSB21" i="10" s="1"/>
  <c r="JSB22" i="10" s="1"/>
  <c r="JRX19" i="10"/>
  <c r="JRX20" i="10" s="1"/>
  <c r="JRX21" i="10" s="1"/>
  <c r="JRX22" i="10" s="1"/>
  <c r="JRT19" i="10"/>
  <c r="JRT20" i="10" s="1"/>
  <c r="JRT21" i="10" s="1"/>
  <c r="JRT22" i="10" s="1"/>
  <c r="JRP19" i="10"/>
  <c r="JRP20" i="10" s="1"/>
  <c r="JRP21" i="10" s="1"/>
  <c r="JRP22" i="10" s="1"/>
  <c r="JRL19" i="10"/>
  <c r="JRL20" i="10" s="1"/>
  <c r="JRL21" i="10" s="1"/>
  <c r="JRL22" i="10" s="1"/>
  <c r="JRH19" i="10"/>
  <c r="JRH20" i="10" s="1"/>
  <c r="JRH21" i="10" s="1"/>
  <c r="JRH22" i="10" s="1"/>
  <c r="JRD19" i="10"/>
  <c r="JRD20" i="10" s="1"/>
  <c r="JRD21" i="10" s="1"/>
  <c r="JRD22" i="10" s="1"/>
  <c r="JQZ19" i="10"/>
  <c r="JQZ20" i="10" s="1"/>
  <c r="JQZ21" i="10" s="1"/>
  <c r="JQZ22" i="10" s="1"/>
  <c r="JQV19" i="10"/>
  <c r="JQV20" i="10" s="1"/>
  <c r="JQV21" i="10" s="1"/>
  <c r="JQV22" i="10" s="1"/>
  <c r="JQR19" i="10"/>
  <c r="JQR20" i="10" s="1"/>
  <c r="JQR21" i="10" s="1"/>
  <c r="JQR22" i="10" s="1"/>
  <c r="JQN19" i="10"/>
  <c r="JQN20" i="10" s="1"/>
  <c r="JQN21" i="10" s="1"/>
  <c r="JQN22" i="10" s="1"/>
  <c r="JQJ19" i="10"/>
  <c r="JQJ20" i="10" s="1"/>
  <c r="JQJ21" i="10" s="1"/>
  <c r="JQJ22" i="10" s="1"/>
  <c r="JQF19" i="10"/>
  <c r="JQF20" i="10" s="1"/>
  <c r="JQF21" i="10" s="1"/>
  <c r="JQF22" i="10" s="1"/>
  <c r="JQB19" i="10"/>
  <c r="JQB20" i="10" s="1"/>
  <c r="JQB21" i="10" s="1"/>
  <c r="JQB22" i="10" s="1"/>
  <c r="JPX19" i="10"/>
  <c r="JPX20" i="10" s="1"/>
  <c r="JPX21" i="10" s="1"/>
  <c r="JPX22" i="10" s="1"/>
  <c r="JPT19" i="10"/>
  <c r="JPT20" i="10" s="1"/>
  <c r="JPT21" i="10" s="1"/>
  <c r="JPT22" i="10" s="1"/>
  <c r="JPP19" i="10"/>
  <c r="JPP20" i="10" s="1"/>
  <c r="JPP21" i="10" s="1"/>
  <c r="JPP22" i="10" s="1"/>
  <c r="JPL19" i="10"/>
  <c r="JPL20" i="10" s="1"/>
  <c r="JPL21" i="10" s="1"/>
  <c r="JPL22" i="10" s="1"/>
  <c r="JPH19" i="10"/>
  <c r="JPH20" i="10" s="1"/>
  <c r="JPH21" i="10" s="1"/>
  <c r="JPH22" i="10" s="1"/>
  <c r="JPD19" i="10"/>
  <c r="JPD20" i="10" s="1"/>
  <c r="JPD21" i="10" s="1"/>
  <c r="JPD22" i="10" s="1"/>
  <c r="JOZ19" i="10"/>
  <c r="JOZ20" i="10" s="1"/>
  <c r="JOZ21" i="10" s="1"/>
  <c r="JOZ22" i="10" s="1"/>
  <c r="JOV19" i="10"/>
  <c r="JOV20" i="10" s="1"/>
  <c r="JOV21" i="10" s="1"/>
  <c r="JOV22" i="10" s="1"/>
  <c r="JOR19" i="10"/>
  <c r="JOR20" i="10" s="1"/>
  <c r="JOR21" i="10" s="1"/>
  <c r="JOR22" i="10" s="1"/>
  <c r="JON19" i="10"/>
  <c r="JON20" i="10" s="1"/>
  <c r="JON21" i="10" s="1"/>
  <c r="JON22" i="10" s="1"/>
  <c r="JOJ19" i="10"/>
  <c r="JOJ20" i="10" s="1"/>
  <c r="JOJ21" i="10" s="1"/>
  <c r="JOJ22" i="10" s="1"/>
  <c r="JOF19" i="10"/>
  <c r="JOF20" i="10" s="1"/>
  <c r="JOF21" i="10" s="1"/>
  <c r="JOF22" i="10" s="1"/>
  <c r="JOB19" i="10"/>
  <c r="JOB20" i="10" s="1"/>
  <c r="JOB21" i="10" s="1"/>
  <c r="JOB22" i="10" s="1"/>
  <c r="JNX19" i="10"/>
  <c r="JNX20" i="10" s="1"/>
  <c r="JNX21" i="10" s="1"/>
  <c r="JNX22" i="10" s="1"/>
  <c r="JNT19" i="10"/>
  <c r="JNT20" i="10" s="1"/>
  <c r="JNT21" i="10" s="1"/>
  <c r="JNT22" i="10" s="1"/>
  <c r="JNP19" i="10"/>
  <c r="JNP20" i="10" s="1"/>
  <c r="JNP21" i="10" s="1"/>
  <c r="JNP22" i="10" s="1"/>
  <c r="JNL19" i="10"/>
  <c r="JNL20" i="10" s="1"/>
  <c r="JNL21" i="10" s="1"/>
  <c r="JNL22" i="10" s="1"/>
  <c r="JNH19" i="10"/>
  <c r="JNH20" i="10" s="1"/>
  <c r="JNH21" i="10" s="1"/>
  <c r="JNH22" i="10" s="1"/>
  <c r="JND19" i="10"/>
  <c r="JND20" i="10" s="1"/>
  <c r="JND21" i="10" s="1"/>
  <c r="JND22" i="10" s="1"/>
  <c r="JMZ19" i="10"/>
  <c r="JMZ20" i="10" s="1"/>
  <c r="JMZ21" i="10" s="1"/>
  <c r="JMZ22" i="10" s="1"/>
  <c r="JMV19" i="10"/>
  <c r="JMV20" i="10" s="1"/>
  <c r="JMV21" i="10" s="1"/>
  <c r="JMV22" i="10" s="1"/>
  <c r="JMR19" i="10"/>
  <c r="JMR20" i="10" s="1"/>
  <c r="JMR21" i="10" s="1"/>
  <c r="JMR22" i="10" s="1"/>
  <c r="JMN19" i="10"/>
  <c r="JMN20" i="10" s="1"/>
  <c r="JMN21" i="10" s="1"/>
  <c r="JMN22" i="10" s="1"/>
  <c r="JMJ19" i="10"/>
  <c r="JMJ20" i="10" s="1"/>
  <c r="JMJ21" i="10" s="1"/>
  <c r="JMJ22" i="10" s="1"/>
  <c r="JMF19" i="10"/>
  <c r="JMF20" i="10" s="1"/>
  <c r="JMF21" i="10" s="1"/>
  <c r="JMF22" i="10" s="1"/>
  <c r="JMB19" i="10"/>
  <c r="JMB20" i="10" s="1"/>
  <c r="JMB21" i="10" s="1"/>
  <c r="JMB22" i="10" s="1"/>
  <c r="JLX19" i="10"/>
  <c r="JLX20" i="10" s="1"/>
  <c r="JLX21" i="10" s="1"/>
  <c r="JLX22" i="10" s="1"/>
  <c r="JLT19" i="10"/>
  <c r="JLT20" i="10" s="1"/>
  <c r="JLT21" i="10" s="1"/>
  <c r="JLT22" i="10" s="1"/>
  <c r="JLP19" i="10"/>
  <c r="JLP20" i="10" s="1"/>
  <c r="JLP21" i="10" s="1"/>
  <c r="JLP22" i="10" s="1"/>
  <c r="JLL19" i="10"/>
  <c r="JLL20" i="10" s="1"/>
  <c r="JLL21" i="10" s="1"/>
  <c r="JLL22" i="10" s="1"/>
  <c r="JLH19" i="10"/>
  <c r="JLH20" i="10" s="1"/>
  <c r="JLH21" i="10" s="1"/>
  <c r="JLH22" i="10" s="1"/>
  <c r="JLD19" i="10"/>
  <c r="JLD20" i="10" s="1"/>
  <c r="JLD21" i="10" s="1"/>
  <c r="JLD22" i="10" s="1"/>
  <c r="JKZ19" i="10"/>
  <c r="JKZ20" i="10" s="1"/>
  <c r="JKZ21" i="10" s="1"/>
  <c r="JKZ22" i="10" s="1"/>
  <c r="JKV19" i="10"/>
  <c r="JKV20" i="10" s="1"/>
  <c r="JKV21" i="10" s="1"/>
  <c r="JKV22" i="10" s="1"/>
  <c r="JKR19" i="10"/>
  <c r="JKR20" i="10" s="1"/>
  <c r="JKR21" i="10" s="1"/>
  <c r="JKR22" i="10" s="1"/>
  <c r="JKN19" i="10"/>
  <c r="JKN20" i="10" s="1"/>
  <c r="JKN21" i="10" s="1"/>
  <c r="JKN22" i="10" s="1"/>
  <c r="JKJ19" i="10"/>
  <c r="JKJ20" i="10" s="1"/>
  <c r="JKJ21" i="10" s="1"/>
  <c r="JKJ22" i="10" s="1"/>
  <c r="JKF19" i="10"/>
  <c r="JKF20" i="10" s="1"/>
  <c r="JKF21" i="10" s="1"/>
  <c r="JKF22" i="10" s="1"/>
  <c r="JKB19" i="10"/>
  <c r="JKB20" i="10" s="1"/>
  <c r="JKB21" i="10" s="1"/>
  <c r="JKB22" i="10" s="1"/>
  <c r="JJX19" i="10"/>
  <c r="JJX20" i="10" s="1"/>
  <c r="JJX21" i="10" s="1"/>
  <c r="JJX22" i="10" s="1"/>
  <c r="JJT19" i="10"/>
  <c r="JJT20" i="10" s="1"/>
  <c r="JJT21" i="10" s="1"/>
  <c r="JJT22" i="10" s="1"/>
  <c r="JJP19" i="10"/>
  <c r="JJP20" i="10" s="1"/>
  <c r="JJP21" i="10" s="1"/>
  <c r="JJP22" i="10" s="1"/>
  <c r="JJL19" i="10"/>
  <c r="JJL20" i="10" s="1"/>
  <c r="JJL21" i="10" s="1"/>
  <c r="JJL22" i="10" s="1"/>
  <c r="JJH19" i="10"/>
  <c r="JJH20" i="10" s="1"/>
  <c r="JJH21" i="10" s="1"/>
  <c r="JJH22" i="10" s="1"/>
  <c r="JJD19" i="10"/>
  <c r="JJD20" i="10" s="1"/>
  <c r="JJD21" i="10" s="1"/>
  <c r="JJD22" i="10" s="1"/>
  <c r="JIZ19" i="10"/>
  <c r="JIZ20" i="10" s="1"/>
  <c r="JIZ21" i="10" s="1"/>
  <c r="JIZ22" i="10" s="1"/>
  <c r="JIV19" i="10"/>
  <c r="JIV20" i="10" s="1"/>
  <c r="JIV21" i="10" s="1"/>
  <c r="JIV22" i="10" s="1"/>
  <c r="JIR19" i="10"/>
  <c r="JIR20" i="10" s="1"/>
  <c r="JIR21" i="10" s="1"/>
  <c r="JIR22" i="10" s="1"/>
  <c r="JIN19" i="10"/>
  <c r="JIN20" i="10" s="1"/>
  <c r="JIN21" i="10" s="1"/>
  <c r="JIN22" i="10" s="1"/>
  <c r="JIJ19" i="10"/>
  <c r="JIJ20" i="10" s="1"/>
  <c r="JIJ21" i="10" s="1"/>
  <c r="JIJ22" i="10" s="1"/>
  <c r="JIF19" i="10"/>
  <c r="JIF20" i="10" s="1"/>
  <c r="JIF21" i="10" s="1"/>
  <c r="JIF22" i="10" s="1"/>
  <c r="JIB19" i="10"/>
  <c r="JIB20" i="10" s="1"/>
  <c r="JIB21" i="10" s="1"/>
  <c r="JIB22" i="10" s="1"/>
  <c r="JHX19" i="10"/>
  <c r="JHX20" i="10" s="1"/>
  <c r="JHX21" i="10" s="1"/>
  <c r="JHX22" i="10" s="1"/>
  <c r="JHT19" i="10"/>
  <c r="JHT20" i="10" s="1"/>
  <c r="JHT21" i="10" s="1"/>
  <c r="JHT22" i="10" s="1"/>
  <c r="JHP19" i="10"/>
  <c r="JHP20" i="10" s="1"/>
  <c r="JHP21" i="10" s="1"/>
  <c r="JHP22" i="10" s="1"/>
  <c r="JHL19" i="10"/>
  <c r="JHL20" i="10" s="1"/>
  <c r="JHL21" i="10" s="1"/>
  <c r="JHL22" i="10" s="1"/>
  <c r="JHH19" i="10"/>
  <c r="JHH20" i="10" s="1"/>
  <c r="JHH21" i="10" s="1"/>
  <c r="JHH22" i="10" s="1"/>
  <c r="JHD19" i="10"/>
  <c r="JHD20" i="10" s="1"/>
  <c r="JHD21" i="10" s="1"/>
  <c r="JHD22" i="10" s="1"/>
  <c r="JGZ19" i="10"/>
  <c r="JGZ20" i="10" s="1"/>
  <c r="JGZ21" i="10" s="1"/>
  <c r="JGZ22" i="10" s="1"/>
  <c r="JGV19" i="10"/>
  <c r="JGV20" i="10" s="1"/>
  <c r="JGV21" i="10" s="1"/>
  <c r="JGV22" i="10" s="1"/>
  <c r="JGR19" i="10"/>
  <c r="JGR20" i="10" s="1"/>
  <c r="JGR21" i="10" s="1"/>
  <c r="JGR22" i="10" s="1"/>
  <c r="JGN19" i="10"/>
  <c r="JGN20" i="10" s="1"/>
  <c r="JGN21" i="10" s="1"/>
  <c r="JGN22" i="10" s="1"/>
  <c r="JGJ19" i="10"/>
  <c r="JGJ20" i="10" s="1"/>
  <c r="JGJ21" i="10" s="1"/>
  <c r="JGJ22" i="10" s="1"/>
  <c r="JGF19" i="10"/>
  <c r="JGF20" i="10" s="1"/>
  <c r="JGF21" i="10" s="1"/>
  <c r="JGF22" i="10" s="1"/>
  <c r="JGB19" i="10"/>
  <c r="JGB20" i="10" s="1"/>
  <c r="JGB21" i="10" s="1"/>
  <c r="JGB22" i="10" s="1"/>
  <c r="JFX19" i="10"/>
  <c r="JFX20" i="10" s="1"/>
  <c r="JFX21" i="10" s="1"/>
  <c r="JFX22" i="10" s="1"/>
  <c r="JFT19" i="10"/>
  <c r="JFT20" i="10" s="1"/>
  <c r="JFT21" i="10" s="1"/>
  <c r="JFT22" i="10" s="1"/>
  <c r="JFP19" i="10"/>
  <c r="JFP20" i="10" s="1"/>
  <c r="JFP21" i="10" s="1"/>
  <c r="JFP22" i="10" s="1"/>
  <c r="JFL19" i="10"/>
  <c r="JFL20" i="10" s="1"/>
  <c r="JFL21" i="10" s="1"/>
  <c r="JFL22" i="10" s="1"/>
  <c r="JFH19" i="10"/>
  <c r="JFH20" i="10" s="1"/>
  <c r="JFH21" i="10" s="1"/>
  <c r="JFH22" i="10" s="1"/>
  <c r="JFD19" i="10"/>
  <c r="JFD20" i="10" s="1"/>
  <c r="JFD21" i="10" s="1"/>
  <c r="JFD22" i="10" s="1"/>
  <c r="JEZ19" i="10"/>
  <c r="JEZ20" i="10" s="1"/>
  <c r="JEZ21" i="10" s="1"/>
  <c r="JEZ22" i="10" s="1"/>
  <c r="JEV19" i="10"/>
  <c r="JEV20" i="10" s="1"/>
  <c r="JEV21" i="10" s="1"/>
  <c r="JEV22" i="10" s="1"/>
  <c r="JER19" i="10"/>
  <c r="JER20" i="10" s="1"/>
  <c r="JER21" i="10" s="1"/>
  <c r="JER22" i="10" s="1"/>
  <c r="JEN19" i="10"/>
  <c r="JEN20" i="10" s="1"/>
  <c r="JEN21" i="10" s="1"/>
  <c r="JEN22" i="10" s="1"/>
  <c r="JEJ19" i="10"/>
  <c r="JEJ20" i="10" s="1"/>
  <c r="JEJ21" i="10" s="1"/>
  <c r="JEJ22" i="10" s="1"/>
  <c r="JEF19" i="10"/>
  <c r="JEF20" i="10" s="1"/>
  <c r="JEF21" i="10" s="1"/>
  <c r="JEF22" i="10" s="1"/>
  <c r="JEB19" i="10"/>
  <c r="JEB20" i="10" s="1"/>
  <c r="JEB21" i="10" s="1"/>
  <c r="JEB22" i="10" s="1"/>
  <c r="JDX19" i="10"/>
  <c r="JDX20" i="10" s="1"/>
  <c r="JDX21" i="10" s="1"/>
  <c r="JDX22" i="10" s="1"/>
  <c r="JDT19" i="10"/>
  <c r="JDT20" i="10" s="1"/>
  <c r="JDT21" i="10" s="1"/>
  <c r="JDT22" i="10" s="1"/>
  <c r="JDP19" i="10"/>
  <c r="JDP20" i="10" s="1"/>
  <c r="JDP21" i="10" s="1"/>
  <c r="JDP22" i="10" s="1"/>
  <c r="JDL19" i="10"/>
  <c r="JDL20" i="10" s="1"/>
  <c r="JDL21" i="10" s="1"/>
  <c r="JDL22" i="10" s="1"/>
  <c r="JDD19" i="10"/>
  <c r="JDD20" i="10" s="1"/>
  <c r="JDD21" i="10" s="1"/>
  <c r="JDD22" i="10" s="1"/>
  <c r="JCZ19" i="10"/>
  <c r="JCZ20" i="10" s="1"/>
  <c r="JCZ21" i="10" s="1"/>
  <c r="JCZ22" i="10" s="1"/>
  <c r="JCV19" i="10"/>
  <c r="JCV20" i="10" s="1"/>
  <c r="JCV21" i="10" s="1"/>
  <c r="JCV22" i="10" s="1"/>
  <c r="JCR19" i="10"/>
  <c r="JCR20" i="10" s="1"/>
  <c r="JCR21" i="10" s="1"/>
  <c r="JCR22" i="10" s="1"/>
  <c r="JCN19" i="10"/>
  <c r="JCN20" i="10" s="1"/>
  <c r="JCN21" i="10" s="1"/>
  <c r="JCN22" i="10" s="1"/>
  <c r="JCJ19" i="10"/>
  <c r="JCJ20" i="10" s="1"/>
  <c r="JCJ21" i="10" s="1"/>
  <c r="JCJ22" i="10" s="1"/>
  <c r="JCF19" i="10"/>
  <c r="JCF20" i="10" s="1"/>
  <c r="JCF21" i="10" s="1"/>
  <c r="JCF22" i="10" s="1"/>
  <c r="JCB19" i="10"/>
  <c r="JCB20" i="10" s="1"/>
  <c r="JCB21" i="10" s="1"/>
  <c r="JCB22" i="10" s="1"/>
  <c r="JBX19" i="10"/>
  <c r="JBX20" i="10" s="1"/>
  <c r="JBX21" i="10" s="1"/>
  <c r="JBX22" i="10" s="1"/>
  <c r="JBT19" i="10"/>
  <c r="JBT20" i="10" s="1"/>
  <c r="JBT21" i="10" s="1"/>
  <c r="JBT22" i="10" s="1"/>
  <c r="JBP19" i="10"/>
  <c r="JBP20" i="10" s="1"/>
  <c r="JBP21" i="10" s="1"/>
  <c r="JBP22" i="10" s="1"/>
  <c r="JBL19" i="10"/>
  <c r="JBL20" i="10" s="1"/>
  <c r="JBL21" i="10" s="1"/>
  <c r="JBL22" i="10" s="1"/>
  <c r="JBH19" i="10"/>
  <c r="JBH20" i="10" s="1"/>
  <c r="JBH21" i="10" s="1"/>
  <c r="JBH22" i="10" s="1"/>
  <c r="JBD19" i="10"/>
  <c r="JBD20" i="10" s="1"/>
  <c r="JBD21" i="10" s="1"/>
  <c r="JBD22" i="10" s="1"/>
  <c r="JAZ19" i="10"/>
  <c r="JAZ20" i="10" s="1"/>
  <c r="JAZ21" i="10" s="1"/>
  <c r="JAZ22" i="10" s="1"/>
  <c r="JAV19" i="10"/>
  <c r="JAV20" i="10" s="1"/>
  <c r="JAV21" i="10" s="1"/>
  <c r="JAV22" i="10" s="1"/>
  <c r="JAR19" i="10"/>
  <c r="JAR20" i="10" s="1"/>
  <c r="JAR21" i="10" s="1"/>
  <c r="JAR22" i="10" s="1"/>
  <c r="JAN19" i="10"/>
  <c r="JAN20" i="10" s="1"/>
  <c r="JAN21" i="10" s="1"/>
  <c r="JAN22" i="10" s="1"/>
  <c r="JAJ19" i="10"/>
  <c r="JAJ20" i="10" s="1"/>
  <c r="JAJ21" i="10" s="1"/>
  <c r="JAJ22" i="10" s="1"/>
  <c r="JAF19" i="10"/>
  <c r="JAF20" i="10" s="1"/>
  <c r="JAF21" i="10" s="1"/>
  <c r="JAF22" i="10" s="1"/>
  <c r="JAB19" i="10"/>
  <c r="JAB20" i="10" s="1"/>
  <c r="JAB21" i="10" s="1"/>
  <c r="JAB22" i="10" s="1"/>
  <c r="IZX19" i="10"/>
  <c r="IZX20" i="10" s="1"/>
  <c r="IZX21" i="10" s="1"/>
  <c r="IZX22" i="10" s="1"/>
  <c r="IZT19" i="10"/>
  <c r="IZT20" i="10" s="1"/>
  <c r="IZT21" i="10" s="1"/>
  <c r="IZT22" i="10" s="1"/>
  <c r="IZP19" i="10"/>
  <c r="IZP20" i="10" s="1"/>
  <c r="IZP21" i="10" s="1"/>
  <c r="IZP22" i="10" s="1"/>
  <c r="IZL19" i="10"/>
  <c r="IZL20" i="10" s="1"/>
  <c r="IZL21" i="10" s="1"/>
  <c r="IZL22" i="10" s="1"/>
  <c r="IZH19" i="10"/>
  <c r="IZH20" i="10" s="1"/>
  <c r="IZH21" i="10" s="1"/>
  <c r="IZH22" i="10" s="1"/>
  <c r="IZD19" i="10"/>
  <c r="IZD20" i="10" s="1"/>
  <c r="IZD21" i="10" s="1"/>
  <c r="IZD22" i="10" s="1"/>
  <c r="IYZ19" i="10"/>
  <c r="IYZ20" i="10" s="1"/>
  <c r="IYZ21" i="10" s="1"/>
  <c r="IYZ22" i="10" s="1"/>
  <c r="IYV19" i="10"/>
  <c r="IYV20" i="10" s="1"/>
  <c r="IYV21" i="10" s="1"/>
  <c r="IYV22" i="10" s="1"/>
  <c r="IYR19" i="10"/>
  <c r="IYR20" i="10" s="1"/>
  <c r="IYR21" i="10" s="1"/>
  <c r="IYR22" i="10" s="1"/>
  <c r="IYN19" i="10"/>
  <c r="IYN20" i="10" s="1"/>
  <c r="IYN21" i="10" s="1"/>
  <c r="IYN22" i="10" s="1"/>
  <c r="IYJ19" i="10"/>
  <c r="IYJ20" i="10" s="1"/>
  <c r="IYJ21" i="10" s="1"/>
  <c r="IYJ22" i="10" s="1"/>
  <c r="IYF19" i="10"/>
  <c r="IYF20" i="10" s="1"/>
  <c r="IYF21" i="10" s="1"/>
  <c r="IYF22" i="10" s="1"/>
  <c r="IYB19" i="10"/>
  <c r="IYB20" i="10" s="1"/>
  <c r="IYB21" i="10" s="1"/>
  <c r="IYB22" i="10" s="1"/>
  <c r="IXX19" i="10"/>
  <c r="IXX20" i="10" s="1"/>
  <c r="IXX21" i="10" s="1"/>
  <c r="IXX22" i="10" s="1"/>
  <c r="IXT19" i="10"/>
  <c r="IXT20" i="10" s="1"/>
  <c r="IXT21" i="10" s="1"/>
  <c r="IXT22" i="10" s="1"/>
  <c r="IXP19" i="10"/>
  <c r="IXP20" i="10" s="1"/>
  <c r="IXP21" i="10" s="1"/>
  <c r="IXP22" i="10" s="1"/>
  <c r="IXL19" i="10"/>
  <c r="IXL20" i="10" s="1"/>
  <c r="IXL21" i="10" s="1"/>
  <c r="IXL22" i="10" s="1"/>
  <c r="IXH19" i="10"/>
  <c r="IXH20" i="10" s="1"/>
  <c r="IXH21" i="10" s="1"/>
  <c r="IXH22" i="10" s="1"/>
  <c r="IXD19" i="10"/>
  <c r="IXD20" i="10" s="1"/>
  <c r="IXD21" i="10" s="1"/>
  <c r="IXD22" i="10" s="1"/>
  <c r="IWZ19" i="10"/>
  <c r="IWZ20" i="10" s="1"/>
  <c r="IWZ21" i="10" s="1"/>
  <c r="IWZ22" i="10" s="1"/>
  <c r="IWV19" i="10"/>
  <c r="IWV20" i="10" s="1"/>
  <c r="IWV21" i="10" s="1"/>
  <c r="IWV22" i="10" s="1"/>
  <c r="IWR19" i="10"/>
  <c r="IWR20" i="10" s="1"/>
  <c r="IWR21" i="10" s="1"/>
  <c r="IWR22" i="10" s="1"/>
  <c r="IWN19" i="10"/>
  <c r="IWN20" i="10" s="1"/>
  <c r="IWN21" i="10" s="1"/>
  <c r="IWN22" i="10" s="1"/>
  <c r="IWJ19" i="10"/>
  <c r="IWJ20" i="10" s="1"/>
  <c r="IWJ21" i="10" s="1"/>
  <c r="IWJ22" i="10" s="1"/>
  <c r="IWF19" i="10"/>
  <c r="IWF20" i="10" s="1"/>
  <c r="IWF21" i="10" s="1"/>
  <c r="IWF22" i="10" s="1"/>
  <c r="IWB19" i="10"/>
  <c r="IWB20" i="10" s="1"/>
  <c r="IWB21" i="10" s="1"/>
  <c r="IWB22" i="10" s="1"/>
  <c r="IVX19" i="10"/>
  <c r="IVX20" i="10" s="1"/>
  <c r="IVX21" i="10" s="1"/>
  <c r="IVX22" i="10" s="1"/>
  <c r="IVT19" i="10"/>
  <c r="IVT20" i="10" s="1"/>
  <c r="IVT21" i="10" s="1"/>
  <c r="IVT22" i="10" s="1"/>
  <c r="IVP19" i="10"/>
  <c r="IVP20" i="10" s="1"/>
  <c r="IVP21" i="10" s="1"/>
  <c r="IVP22" i="10" s="1"/>
  <c r="IVL19" i="10"/>
  <c r="IVL20" i="10" s="1"/>
  <c r="IVL21" i="10" s="1"/>
  <c r="IVL22" i="10" s="1"/>
  <c r="IVH19" i="10"/>
  <c r="IVH20" i="10" s="1"/>
  <c r="IVH21" i="10" s="1"/>
  <c r="IVH22" i="10" s="1"/>
  <c r="IVD19" i="10"/>
  <c r="IVD20" i="10" s="1"/>
  <c r="IVD21" i="10" s="1"/>
  <c r="IVD22" i="10" s="1"/>
  <c r="IUZ19" i="10"/>
  <c r="IUZ20" i="10" s="1"/>
  <c r="IUZ21" i="10" s="1"/>
  <c r="IUZ22" i="10" s="1"/>
  <c r="IUV19" i="10"/>
  <c r="IUV20" i="10" s="1"/>
  <c r="IUV21" i="10" s="1"/>
  <c r="IUV22" i="10" s="1"/>
  <c r="IUR19" i="10"/>
  <c r="IUR20" i="10" s="1"/>
  <c r="IUR21" i="10" s="1"/>
  <c r="IUR22" i="10" s="1"/>
  <c r="IUN19" i="10"/>
  <c r="IUN20" i="10" s="1"/>
  <c r="IUN21" i="10" s="1"/>
  <c r="IUN22" i="10" s="1"/>
  <c r="IUJ19" i="10"/>
  <c r="IUJ20" i="10" s="1"/>
  <c r="IUJ21" i="10" s="1"/>
  <c r="IUJ22" i="10" s="1"/>
  <c r="IUF19" i="10"/>
  <c r="IUF20" i="10" s="1"/>
  <c r="IUF21" i="10" s="1"/>
  <c r="IUF22" i="10" s="1"/>
  <c r="IUB19" i="10"/>
  <c r="IUB20" i="10" s="1"/>
  <c r="IUB21" i="10" s="1"/>
  <c r="IUB22" i="10" s="1"/>
  <c r="ITX19" i="10"/>
  <c r="ITX20" i="10" s="1"/>
  <c r="ITX21" i="10" s="1"/>
  <c r="ITX22" i="10" s="1"/>
  <c r="ITT19" i="10"/>
  <c r="ITT20" i="10" s="1"/>
  <c r="ITT21" i="10" s="1"/>
  <c r="ITT22" i="10" s="1"/>
  <c r="ITP19" i="10"/>
  <c r="ITP20" i="10" s="1"/>
  <c r="ITP21" i="10" s="1"/>
  <c r="ITP22" i="10" s="1"/>
  <c r="ITL19" i="10"/>
  <c r="ITL20" i="10" s="1"/>
  <c r="ITL21" i="10" s="1"/>
  <c r="ITL22" i="10" s="1"/>
  <c r="ITH19" i="10"/>
  <c r="ITH20" i="10" s="1"/>
  <c r="ITH21" i="10" s="1"/>
  <c r="ITH22" i="10" s="1"/>
  <c r="ITD19" i="10"/>
  <c r="ITD20" i="10" s="1"/>
  <c r="ITD21" i="10" s="1"/>
  <c r="ITD22" i="10" s="1"/>
  <c r="ISZ19" i="10"/>
  <c r="ISZ20" i="10" s="1"/>
  <c r="ISZ21" i="10" s="1"/>
  <c r="ISZ22" i="10" s="1"/>
  <c r="ISV19" i="10"/>
  <c r="ISV20" i="10" s="1"/>
  <c r="ISV21" i="10" s="1"/>
  <c r="ISV22" i="10" s="1"/>
  <c r="ISR19" i="10"/>
  <c r="ISR20" i="10" s="1"/>
  <c r="ISR21" i="10" s="1"/>
  <c r="ISR22" i="10" s="1"/>
  <c r="ISN19" i="10"/>
  <c r="ISN20" i="10" s="1"/>
  <c r="ISN21" i="10" s="1"/>
  <c r="ISN22" i="10" s="1"/>
  <c r="ISJ19" i="10"/>
  <c r="ISJ20" i="10" s="1"/>
  <c r="ISJ21" i="10" s="1"/>
  <c r="ISJ22" i="10" s="1"/>
  <c r="ISF19" i="10"/>
  <c r="ISF20" i="10" s="1"/>
  <c r="ISF21" i="10" s="1"/>
  <c r="ISF22" i="10" s="1"/>
  <c r="ISB19" i="10"/>
  <c r="ISB20" i="10" s="1"/>
  <c r="ISB21" i="10" s="1"/>
  <c r="ISB22" i="10" s="1"/>
  <c r="IRT19" i="10"/>
  <c r="IRT20" i="10" s="1"/>
  <c r="IRT21" i="10" s="1"/>
  <c r="IRT22" i="10" s="1"/>
  <c r="IRP19" i="10"/>
  <c r="IRP20" i="10" s="1"/>
  <c r="IRP21" i="10" s="1"/>
  <c r="IRP22" i="10" s="1"/>
  <c r="IRL19" i="10"/>
  <c r="IRL20" i="10" s="1"/>
  <c r="IRL21" i="10" s="1"/>
  <c r="IRL22" i="10" s="1"/>
  <c r="IRH19" i="10"/>
  <c r="IRH20" i="10" s="1"/>
  <c r="IRH21" i="10" s="1"/>
  <c r="IRH22" i="10" s="1"/>
  <c r="IRD19" i="10"/>
  <c r="IRD20" i="10" s="1"/>
  <c r="IRD21" i="10" s="1"/>
  <c r="IRD22" i="10" s="1"/>
  <c r="IQZ19" i="10"/>
  <c r="IQZ20" i="10" s="1"/>
  <c r="IQZ21" i="10" s="1"/>
  <c r="IQZ22" i="10" s="1"/>
  <c r="IQV19" i="10"/>
  <c r="IQV20" i="10" s="1"/>
  <c r="IQV21" i="10" s="1"/>
  <c r="IQV22" i="10" s="1"/>
  <c r="IQR19" i="10"/>
  <c r="IQR20" i="10" s="1"/>
  <c r="IQR21" i="10" s="1"/>
  <c r="IQR22" i="10" s="1"/>
  <c r="IQN19" i="10"/>
  <c r="IQN20" i="10" s="1"/>
  <c r="IQN21" i="10" s="1"/>
  <c r="IQN22" i="10" s="1"/>
  <c r="IQJ19" i="10"/>
  <c r="IQJ20" i="10" s="1"/>
  <c r="IQJ21" i="10" s="1"/>
  <c r="IQJ22" i="10" s="1"/>
  <c r="IQF19" i="10"/>
  <c r="IQF20" i="10" s="1"/>
  <c r="IQF21" i="10" s="1"/>
  <c r="IQF22" i="10" s="1"/>
  <c r="IQB19" i="10"/>
  <c r="IQB20" i="10" s="1"/>
  <c r="IQB21" i="10" s="1"/>
  <c r="IQB22" i="10" s="1"/>
  <c r="IPX19" i="10"/>
  <c r="IPX20" i="10" s="1"/>
  <c r="IPX21" i="10" s="1"/>
  <c r="IPX22" i="10" s="1"/>
  <c r="IPT19" i="10"/>
  <c r="IPT20" i="10" s="1"/>
  <c r="IPT21" i="10" s="1"/>
  <c r="IPT22" i="10" s="1"/>
  <c r="IPP19" i="10"/>
  <c r="IPP20" i="10" s="1"/>
  <c r="IPP21" i="10" s="1"/>
  <c r="IPP22" i="10" s="1"/>
  <c r="IPL19" i="10"/>
  <c r="IPL20" i="10" s="1"/>
  <c r="IPL21" i="10" s="1"/>
  <c r="IPL22" i="10" s="1"/>
  <c r="IPH19" i="10"/>
  <c r="IPH20" i="10" s="1"/>
  <c r="IPH21" i="10" s="1"/>
  <c r="IPH22" i="10" s="1"/>
  <c r="IPD19" i="10"/>
  <c r="IPD20" i="10" s="1"/>
  <c r="IPD21" i="10" s="1"/>
  <c r="IPD22" i="10" s="1"/>
  <c r="IOZ19" i="10"/>
  <c r="IOZ20" i="10" s="1"/>
  <c r="IOZ21" i="10" s="1"/>
  <c r="IOZ22" i="10" s="1"/>
  <c r="IOV19" i="10"/>
  <c r="IOV20" i="10" s="1"/>
  <c r="IOV21" i="10" s="1"/>
  <c r="IOV22" i="10" s="1"/>
  <c r="IOR19" i="10"/>
  <c r="IOR20" i="10" s="1"/>
  <c r="IOR21" i="10" s="1"/>
  <c r="IOR22" i="10" s="1"/>
  <c r="ION19" i="10"/>
  <c r="ION20" i="10" s="1"/>
  <c r="ION21" i="10" s="1"/>
  <c r="ION22" i="10" s="1"/>
  <c r="IOJ19" i="10"/>
  <c r="IOJ20" i="10" s="1"/>
  <c r="IOJ21" i="10" s="1"/>
  <c r="IOJ22" i="10" s="1"/>
  <c r="IOF19" i="10"/>
  <c r="IOF20" i="10" s="1"/>
  <c r="IOF21" i="10" s="1"/>
  <c r="IOF22" i="10" s="1"/>
  <c r="IOB19" i="10"/>
  <c r="IOB20" i="10" s="1"/>
  <c r="IOB21" i="10" s="1"/>
  <c r="IOB22" i="10" s="1"/>
  <c r="INX19" i="10"/>
  <c r="INX20" i="10" s="1"/>
  <c r="INX21" i="10" s="1"/>
  <c r="INX22" i="10" s="1"/>
  <c r="INT19" i="10"/>
  <c r="INT20" i="10" s="1"/>
  <c r="INT21" i="10" s="1"/>
  <c r="INT22" i="10" s="1"/>
  <c r="INP19" i="10"/>
  <c r="INP20" i="10" s="1"/>
  <c r="INP21" i="10" s="1"/>
  <c r="INP22" i="10" s="1"/>
  <c r="INL19" i="10"/>
  <c r="INL20" i="10" s="1"/>
  <c r="INL21" i="10" s="1"/>
  <c r="INL22" i="10" s="1"/>
  <c r="INH19" i="10"/>
  <c r="INH20" i="10" s="1"/>
  <c r="INH21" i="10" s="1"/>
  <c r="INH22" i="10" s="1"/>
  <c r="IMZ19" i="10"/>
  <c r="IMZ20" i="10" s="1"/>
  <c r="IMZ21" i="10" s="1"/>
  <c r="IMZ22" i="10" s="1"/>
  <c r="IMV19" i="10"/>
  <c r="IMV20" i="10" s="1"/>
  <c r="IMV21" i="10" s="1"/>
  <c r="IMV22" i="10" s="1"/>
  <c r="IMR19" i="10"/>
  <c r="IMR20" i="10" s="1"/>
  <c r="IMR21" i="10" s="1"/>
  <c r="IMR22" i="10" s="1"/>
  <c r="IMN19" i="10"/>
  <c r="IMN20" i="10" s="1"/>
  <c r="IMN21" i="10" s="1"/>
  <c r="IMN22" i="10" s="1"/>
  <c r="IMJ19" i="10"/>
  <c r="IMJ20" i="10" s="1"/>
  <c r="IMJ21" i="10" s="1"/>
  <c r="IMJ22" i="10" s="1"/>
  <c r="IMF19" i="10"/>
  <c r="IMF20" i="10" s="1"/>
  <c r="IMF21" i="10" s="1"/>
  <c r="IMF22" i="10" s="1"/>
  <c r="IMB19" i="10"/>
  <c r="IMB20" i="10" s="1"/>
  <c r="IMB21" i="10" s="1"/>
  <c r="IMB22" i="10" s="1"/>
  <c r="ILX19" i="10"/>
  <c r="ILX20" i="10" s="1"/>
  <c r="ILX21" i="10" s="1"/>
  <c r="ILX22" i="10" s="1"/>
  <c r="ILT19" i="10"/>
  <c r="ILT20" i="10" s="1"/>
  <c r="ILT21" i="10" s="1"/>
  <c r="ILT22" i="10" s="1"/>
  <c r="ILP19" i="10"/>
  <c r="ILP20" i="10" s="1"/>
  <c r="ILP21" i="10" s="1"/>
  <c r="ILP22" i="10" s="1"/>
  <c r="ILH19" i="10"/>
  <c r="ILH20" i="10" s="1"/>
  <c r="ILH21" i="10" s="1"/>
  <c r="ILH22" i="10" s="1"/>
  <c r="ILD19" i="10"/>
  <c r="ILD20" i="10" s="1"/>
  <c r="ILD21" i="10" s="1"/>
  <c r="ILD22" i="10" s="1"/>
  <c r="IKZ19" i="10"/>
  <c r="IKZ20" i="10" s="1"/>
  <c r="IKZ21" i="10" s="1"/>
  <c r="IKZ22" i="10" s="1"/>
  <c r="IKV19" i="10"/>
  <c r="IKV20" i="10" s="1"/>
  <c r="IKV21" i="10" s="1"/>
  <c r="IKV22" i="10" s="1"/>
  <c r="IKR19" i="10"/>
  <c r="IKR20" i="10" s="1"/>
  <c r="IKR21" i="10" s="1"/>
  <c r="IKR22" i="10" s="1"/>
  <c r="IKN19" i="10"/>
  <c r="IKN20" i="10" s="1"/>
  <c r="IKN21" i="10" s="1"/>
  <c r="IKN22" i="10" s="1"/>
  <c r="IKJ19" i="10"/>
  <c r="IKJ20" i="10" s="1"/>
  <c r="IKJ21" i="10" s="1"/>
  <c r="IKJ22" i="10" s="1"/>
  <c r="IKF19" i="10"/>
  <c r="IKF20" i="10" s="1"/>
  <c r="IKF21" i="10" s="1"/>
  <c r="IKF22" i="10" s="1"/>
  <c r="IKB19" i="10"/>
  <c r="IKB20" i="10" s="1"/>
  <c r="IKB21" i="10" s="1"/>
  <c r="IKB22" i="10" s="1"/>
  <c r="IJX19" i="10"/>
  <c r="IJX20" i="10" s="1"/>
  <c r="IJX21" i="10" s="1"/>
  <c r="IJX22" i="10" s="1"/>
  <c r="IJT19" i="10"/>
  <c r="IJT20" i="10" s="1"/>
  <c r="IJT21" i="10" s="1"/>
  <c r="IJT22" i="10" s="1"/>
  <c r="IJP19" i="10"/>
  <c r="IJP20" i="10" s="1"/>
  <c r="IJP21" i="10" s="1"/>
  <c r="IJP22" i="10" s="1"/>
  <c r="IJL19" i="10"/>
  <c r="IJL20" i="10" s="1"/>
  <c r="IJL21" i="10" s="1"/>
  <c r="IJL22" i="10" s="1"/>
  <c r="IJH19" i="10"/>
  <c r="IJH20" i="10" s="1"/>
  <c r="IJH21" i="10" s="1"/>
  <c r="IJH22" i="10" s="1"/>
  <c r="IJD19" i="10"/>
  <c r="IJD20" i="10" s="1"/>
  <c r="IJD21" i="10" s="1"/>
  <c r="IJD22" i="10" s="1"/>
  <c r="IIZ19" i="10"/>
  <c r="IIZ20" i="10" s="1"/>
  <c r="IIZ21" i="10" s="1"/>
  <c r="IIZ22" i="10" s="1"/>
  <c r="IIV19" i="10"/>
  <c r="IIV20" i="10" s="1"/>
  <c r="IIV21" i="10" s="1"/>
  <c r="IIV22" i="10" s="1"/>
  <c r="IIR19" i="10"/>
  <c r="IIR20" i="10" s="1"/>
  <c r="IIR21" i="10" s="1"/>
  <c r="IIR22" i="10" s="1"/>
  <c r="IIN19" i="10"/>
  <c r="IIN20" i="10" s="1"/>
  <c r="IIN21" i="10" s="1"/>
  <c r="IIN22" i="10" s="1"/>
  <c r="IIJ19" i="10"/>
  <c r="IIJ20" i="10" s="1"/>
  <c r="IIJ21" i="10" s="1"/>
  <c r="IIJ22" i="10" s="1"/>
  <c r="IIB19" i="10"/>
  <c r="IIB20" i="10" s="1"/>
  <c r="IIB21" i="10" s="1"/>
  <c r="IIB22" i="10" s="1"/>
  <c r="IHX19" i="10"/>
  <c r="IHX20" i="10" s="1"/>
  <c r="IHX21" i="10" s="1"/>
  <c r="IHX22" i="10" s="1"/>
  <c r="IHT19" i="10"/>
  <c r="IHT20" i="10" s="1"/>
  <c r="IHT21" i="10" s="1"/>
  <c r="IHT22" i="10" s="1"/>
  <c r="IHP19" i="10"/>
  <c r="IHP20" i="10" s="1"/>
  <c r="IHP21" i="10" s="1"/>
  <c r="IHP22" i="10" s="1"/>
  <c r="IHL19" i="10"/>
  <c r="IHL20" i="10" s="1"/>
  <c r="IHL21" i="10" s="1"/>
  <c r="IHL22" i="10" s="1"/>
  <c r="IHH19" i="10"/>
  <c r="IHH20" i="10" s="1"/>
  <c r="IHH21" i="10" s="1"/>
  <c r="IHH22" i="10" s="1"/>
  <c r="IHD19" i="10"/>
  <c r="IHD20" i="10" s="1"/>
  <c r="IHD21" i="10" s="1"/>
  <c r="IHD22" i="10" s="1"/>
  <c r="IGZ19" i="10"/>
  <c r="IGZ20" i="10" s="1"/>
  <c r="IGZ21" i="10" s="1"/>
  <c r="IGZ22" i="10" s="1"/>
  <c r="IGV19" i="10"/>
  <c r="IGV20" i="10" s="1"/>
  <c r="IGV21" i="10" s="1"/>
  <c r="IGV22" i="10" s="1"/>
  <c r="IGR19" i="10"/>
  <c r="IGR20" i="10" s="1"/>
  <c r="IGR21" i="10" s="1"/>
  <c r="IGR22" i="10" s="1"/>
  <c r="IGJ19" i="10"/>
  <c r="IGJ20" i="10" s="1"/>
  <c r="IGJ21" i="10" s="1"/>
  <c r="IGJ22" i="10" s="1"/>
  <c r="IGF19" i="10"/>
  <c r="IGF20" i="10" s="1"/>
  <c r="IGF21" i="10" s="1"/>
  <c r="IGF22" i="10" s="1"/>
  <c r="IGB19" i="10"/>
  <c r="IGB20" i="10" s="1"/>
  <c r="IGB21" i="10" s="1"/>
  <c r="IGB22" i="10" s="1"/>
  <c r="IFX19" i="10"/>
  <c r="IFX20" i="10" s="1"/>
  <c r="IFX21" i="10" s="1"/>
  <c r="IFX22" i="10" s="1"/>
  <c r="IFT19" i="10"/>
  <c r="IFT20" i="10" s="1"/>
  <c r="IFT21" i="10" s="1"/>
  <c r="IFT22" i="10" s="1"/>
  <c r="IFP19" i="10"/>
  <c r="IFP20" i="10" s="1"/>
  <c r="IFP21" i="10" s="1"/>
  <c r="IFP22" i="10" s="1"/>
  <c r="IFL19" i="10"/>
  <c r="IFL20" i="10" s="1"/>
  <c r="IFL21" i="10" s="1"/>
  <c r="IFL22" i="10" s="1"/>
  <c r="IFH19" i="10"/>
  <c r="IFH20" i="10" s="1"/>
  <c r="IFH21" i="10" s="1"/>
  <c r="IFH22" i="10" s="1"/>
  <c r="IFD19" i="10"/>
  <c r="IFD20" i="10" s="1"/>
  <c r="IFD21" i="10" s="1"/>
  <c r="IFD22" i="10" s="1"/>
  <c r="IEZ19" i="10"/>
  <c r="IEZ20" i="10" s="1"/>
  <c r="IEZ21" i="10" s="1"/>
  <c r="IEZ22" i="10" s="1"/>
  <c r="IEV19" i="10"/>
  <c r="IEV20" i="10" s="1"/>
  <c r="IEV21" i="10" s="1"/>
  <c r="IEV22" i="10" s="1"/>
  <c r="IER19" i="10"/>
  <c r="IER20" i="10" s="1"/>
  <c r="IER21" i="10" s="1"/>
  <c r="IER22" i="10" s="1"/>
  <c r="IEN19" i="10"/>
  <c r="IEN20" i="10" s="1"/>
  <c r="IEN21" i="10" s="1"/>
  <c r="IEN22" i="10" s="1"/>
  <c r="IEJ19" i="10"/>
  <c r="IEJ20" i="10" s="1"/>
  <c r="IEJ21" i="10" s="1"/>
  <c r="IEJ22" i="10" s="1"/>
  <c r="IEF19" i="10"/>
  <c r="IEF20" i="10" s="1"/>
  <c r="IEF21" i="10" s="1"/>
  <c r="IEF22" i="10" s="1"/>
  <c r="IEB19" i="10"/>
  <c r="IEB20" i="10" s="1"/>
  <c r="IEB21" i="10" s="1"/>
  <c r="IEB22" i="10" s="1"/>
  <c r="IDX19" i="10"/>
  <c r="IDX20" i="10" s="1"/>
  <c r="IDX21" i="10" s="1"/>
  <c r="IDX22" i="10" s="1"/>
  <c r="IDT19" i="10"/>
  <c r="IDT20" i="10" s="1"/>
  <c r="IDT21" i="10" s="1"/>
  <c r="IDT22" i="10" s="1"/>
  <c r="IDP19" i="10"/>
  <c r="IDP20" i="10" s="1"/>
  <c r="IDP21" i="10" s="1"/>
  <c r="IDP22" i="10" s="1"/>
  <c r="IDL19" i="10"/>
  <c r="IDL20" i="10" s="1"/>
  <c r="IDL21" i="10" s="1"/>
  <c r="IDL22" i="10" s="1"/>
  <c r="IDH19" i="10"/>
  <c r="IDH20" i="10" s="1"/>
  <c r="IDH21" i="10" s="1"/>
  <c r="IDH22" i="10" s="1"/>
  <c r="IDD19" i="10"/>
  <c r="IDD20" i="10" s="1"/>
  <c r="IDD21" i="10" s="1"/>
  <c r="IDD22" i="10" s="1"/>
  <c r="ICZ19" i="10"/>
  <c r="ICZ20" i="10" s="1"/>
  <c r="ICZ21" i="10" s="1"/>
  <c r="ICZ22" i="10" s="1"/>
  <c r="ICV19" i="10"/>
  <c r="ICV20" i="10" s="1"/>
  <c r="ICV21" i="10" s="1"/>
  <c r="ICV22" i="10" s="1"/>
  <c r="ICR19" i="10"/>
  <c r="ICR20" i="10" s="1"/>
  <c r="ICR21" i="10" s="1"/>
  <c r="ICR22" i="10" s="1"/>
  <c r="ICN19" i="10"/>
  <c r="ICN20" i="10" s="1"/>
  <c r="ICN21" i="10" s="1"/>
  <c r="ICN22" i="10" s="1"/>
  <c r="ICJ19" i="10"/>
  <c r="ICJ20" i="10" s="1"/>
  <c r="ICJ21" i="10" s="1"/>
  <c r="ICJ22" i="10" s="1"/>
  <c r="ICF19" i="10"/>
  <c r="ICF20" i="10" s="1"/>
  <c r="ICF21" i="10" s="1"/>
  <c r="ICF22" i="10" s="1"/>
  <c r="ICB19" i="10"/>
  <c r="ICB20" i="10" s="1"/>
  <c r="ICB21" i="10" s="1"/>
  <c r="ICB22" i="10" s="1"/>
  <c r="IBX19" i="10"/>
  <c r="IBX20" i="10" s="1"/>
  <c r="IBX21" i="10" s="1"/>
  <c r="IBX22" i="10" s="1"/>
  <c r="IBT19" i="10"/>
  <c r="IBT20" i="10" s="1"/>
  <c r="IBT21" i="10" s="1"/>
  <c r="IBT22" i="10" s="1"/>
  <c r="IBP19" i="10"/>
  <c r="IBP20" i="10" s="1"/>
  <c r="IBP21" i="10" s="1"/>
  <c r="IBP22" i="10" s="1"/>
  <c r="IBL19" i="10"/>
  <c r="IBL20" i="10" s="1"/>
  <c r="IBL21" i="10" s="1"/>
  <c r="IBL22" i="10" s="1"/>
  <c r="IBH19" i="10"/>
  <c r="IBH20" i="10" s="1"/>
  <c r="IBH21" i="10" s="1"/>
  <c r="IBH22" i="10" s="1"/>
  <c r="IBD19" i="10"/>
  <c r="IBD20" i="10" s="1"/>
  <c r="IBD21" i="10" s="1"/>
  <c r="IBD22" i="10" s="1"/>
  <c r="IAZ19" i="10"/>
  <c r="IAZ20" i="10" s="1"/>
  <c r="IAZ21" i="10" s="1"/>
  <c r="IAZ22" i="10" s="1"/>
  <c r="IAV19" i="10"/>
  <c r="IAV20" i="10" s="1"/>
  <c r="IAV21" i="10" s="1"/>
  <c r="IAV22" i="10" s="1"/>
  <c r="IAR19" i="10"/>
  <c r="IAR20" i="10" s="1"/>
  <c r="IAR21" i="10" s="1"/>
  <c r="IAR22" i="10" s="1"/>
  <c r="IAN19" i="10"/>
  <c r="IAN20" i="10" s="1"/>
  <c r="IAN21" i="10" s="1"/>
  <c r="IAN22" i="10" s="1"/>
  <c r="IAJ19" i="10"/>
  <c r="IAJ20" i="10" s="1"/>
  <c r="IAJ21" i="10" s="1"/>
  <c r="IAJ22" i="10" s="1"/>
  <c r="IAF19" i="10"/>
  <c r="IAF20" i="10" s="1"/>
  <c r="IAF21" i="10" s="1"/>
  <c r="IAF22" i="10" s="1"/>
  <c r="IAB19" i="10"/>
  <c r="IAB20" i="10" s="1"/>
  <c r="IAB21" i="10" s="1"/>
  <c r="IAB22" i="10" s="1"/>
  <c r="HZX19" i="10"/>
  <c r="HZX20" i="10" s="1"/>
  <c r="HZX21" i="10" s="1"/>
  <c r="HZX22" i="10" s="1"/>
  <c r="HZT19" i="10"/>
  <c r="HZT20" i="10" s="1"/>
  <c r="HZT21" i="10" s="1"/>
  <c r="HZT22" i="10" s="1"/>
  <c r="HZP19" i="10"/>
  <c r="HZP20" i="10" s="1"/>
  <c r="HZP21" i="10" s="1"/>
  <c r="HZP22" i="10" s="1"/>
  <c r="HZL19" i="10"/>
  <c r="HZL20" i="10" s="1"/>
  <c r="HZL21" i="10" s="1"/>
  <c r="HZL22" i="10" s="1"/>
  <c r="HZH19" i="10"/>
  <c r="HZH20" i="10" s="1"/>
  <c r="HZH21" i="10" s="1"/>
  <c r="HZH22" i="10" s="1"/>
  <c r="HZD19" i="10"/>
  <c r="HZD20" i="10" s="1"/>
  <c r="HZD21" i="10" s="1"/>
  <c r="HZD22" i="10" s="1"/>
  <c r="HYZ19" i="10"/>
  <c r="HYZ20" i="10" s="1"/>
  <c r="HYZ21" i="10" s="1"/>
  <c r="HYZ22" i="10" s="1"/>
  <c r="HYV19" i="10"/>
  <c r="HYV20" i="10" s="1"/>
  <c r="HYV21" i="10" s="1"/>
  <c r="HYV22" i="10" s="1"/>
  <c r="HYR19" i="10"/>
  <c r="HYR20" i="10" s="1"/>
  <c r="HYR21" i="10" s="1"/>
  <c r="HYR22" i="10" s="1"/>
  <c r="HYN19" i="10"/>
  <c r="HYN20" i="10" s="1"/>
  <c r="HYN21" i="10" s="1"/>
  <c r="HYN22" i="10" s="1"/>
  <c r="HYJ19" i="10"/>
  <c r="HYJ20" i="10" s="1"/>
  <c r="HYJ21" i="10" s="1"/>
  <c r="HYJ22" i="10" s="1"/>
  <c r="HYF19" i="10"/>
  <c r="HYF20" i="10" s="1"/>
  <c r="HYF21" i="10" s="1"/>
  <c r="HYF22" i="10" s="1"/>
  <c r="HYB19" i="10"/>
  <c r="HYB20" i="10" s="1"/>
  <c r="HYB21" i="10" s="1"/>
  <c r="HYB22" i="10" s="1"/>
  <c r="HXX19" i="10"/>
  <c r="HXX20" i="10" s="1"/>
  <c r="HXX21" i="10" s="1"/>
  <c r="HXX22" i="10" s="1"/>
  <c r="HXT19" i="10"/>
  <c r="HXT20" i="10" s="1"/>
  <c r="HXT21" i="10" s="1"/>
  <c r="HXT22" i="10" s="1"/>
  <c r="HXP19" i="10"/>
  <c r="HXP20" i="10" s="1"/>
  <c r="HXP21" i="10" s="1"/>
  <c r="HXP22" i="10" s="1"/>
  <c r="HXH19" i="10"/>
  <c r="HXH20" i="10" s="1"/>
  <c r="HXH21" i="10" s="1"/>
  <c r="HXH22" i="10" s="1"/>
  <c r="HXD19" i="10"/>
  <c r="HXD20" i="10" s="1"/>
  <c r="HXD21" i="10" s="1"/>
  <c r="HXD22" i="10" s="1"/>
  <c r="HWZ19" i="10"/>
  <c r="HWZ20" i="10" s="1"/>
  <c r="HWZ21" i="10" s="1"/>
  <c r="HWZ22" i="10" s="1"/>
  <c r="HWV19" i="10"/>
  <c r="HWV20" i="10" s="1"/>
  <c r="HWV21" i="10" s="1"/>
  <c r="HWV22" i="10" s="1"/>
  <c r="HWR19" i="10"/>
  <c r="HWR20" i="10" s="1"/>
  <c r="HWR21" i="10" s="1"/>
  <c r="HWR22" i="10" s="1"/>
  <c r="HWN19" i="10"/>
  <c r="HWN20" i="10" s="1"/>
  <c r="HWN21" i="10" s="1"/>
  <c r="HWN22" i="10" s="1"/>
  <c r="HWJ19" i="10"/>
  <c r="HWJ20" i="10" s="1"/>
  <c r="HWJ21" i="10" s="1"/>
  <c r="HWJ22" i="10" s="1"/>
  <c r="HWF19" i="10"/>
  <c r="HWF20" i="10" s="1"/>
  <c r="HWF21" i="10" s="1"/>
  <c r="HWF22" i="10" s="1"/>
  <c r="HWB19" i="10"/>
  <c r="HWB20" i="10" s="1"/>
  <c r="HWB21" i="10" s="1"/>
  <c r="HWB22" i="10" s="1"/>
  <c r="HVX19" i="10"/>
  <c r="HVX20" i="10" s="1"/>
  <c r="HVX21" i="10" s="1"/>
  <c r="HVX22" i="10" s="1"/>
  <c r="HVT19" i="10"/>
  <c r="HVT20" i="10" s="1"/>
  <c r="HVT21" i="10" s="1"/>
  <c r="HVT22" i="10" s="1"/>
  <c r="HVP19" i="10"/>
  <c r="HVP20" i="10" s="1"/>
  <c r="HVP21" i="10" s="1"/>
  <c r="HVP22" i="10" s="1"/>
  <c r="HVL19" i="10"/>
  <c r="HVL20" i="10" s="1"/>
  <c r="HVL21" i="10" s="1"/>
  <c r="HVL22" i="10" s="1"/>
  <c r="HVH19" i="10"/>
  <c r="HVH20" i="10" s="1"/>
  <c r="HVH21" i="10" s="1"/>
  <c r="HVH22" i="10" s="1"/>
  <c r="HVD19" i="10"/>
  <c r="HVD20" i="10" s="1"/>
  <c r="HVD21" i="10" s="1"/>
  <c r="HVD22" i="10" s="1"/>
  <c r="HUZ19" i="10"/>
  <c r="HUZ20" i="10" s="1"/>
  <c r="HUZ21" i="10" s="1"/>
  <c r="HUZ22" i="10" s="1"/>
  <c r="HUV19" i="10"/>
  <c r="HUV20" i="10" s="1"/>
  <c r="HUV21" i="10" s="1"/>
  <c r="HUV22" i="10" s="1"/>
  <c r="HUR19" i="10"/>
  <c r="HUR20" i="10" s="1"/>
  <c r="HUR21" i="10" s="1"/>
  <c r="HUR22" i="10" s="1"/>
  <c r="HUN19" i="10"/>
  <c r="HUN20" i="10" s="1"/>
  <c r="HUN21" i="10" s="1"/>
  <c r="HUN22" i="10" s="1"/>
  <c r="HUJ19" i="10"/>
  <c r="HUJ20" i="10" s="1"/>
  <c r="HUJ21" i="10" s="1"/>
  <c r="HUJ22" i="10" s="1"/>
  <c r="HUF19" i="10"/>
  <c r="HUF20" i="10" s="1"/>
  <c r="HUF21" i="10" s="1"/>
  <c r="HUF22" i="10" s="1"/>
  <c r="HUB19" i="10"/>
  <c r="HUB20" i="10" s="1"/>
  <c r="HUB21" i="10" s="1"/>
  <c r="HUB22" i="10" s="1"/>
  <c r="HTX19" i="10"/>
  <c r="HTX20" i="10" s="1"/>
  <c r="HTX21" i="10" s="1"/>
  <c r="HTX22" i="10" s="1"/>
  <c r="HTT19" i="10"/>
  <c r="HTT20" i="10" s="1"/>
  <c r="HTT21" i="10" s="1"/>
  <c r="HTT22" i="10" s="1"/>
  <c r="HTP19" i="10"/>
  <c r="HTP20" i="10" s="1"/>
  <c r="HTP21" i="10" s="1"/>
  <c r="HTP22" i="10" s="1"/>
  <c r="HTL19" i="10"/>
  <c r="HTL20" i="10" s="1"/>
  <c r="HTL21" i="10" s="1"/>
  <c r="HTL22" i="10" s="1"/>
  <c r="HTH19" i="10"/>
  <c r="HTH20" i="10" s="1"/>
  <c r="HTH21" i="10" s="1"/>
  <c r="HTH22" i="10" s="1"/>
  <c r="HTD19" i="10"/>
  <c r="HTD20" i="10" s="1"/>
  <c r="HTD21" i="10" s="1"/>
  <c r="HTD22" i="10" s="1"/>
  <c r="HSZ19" i="10"/>
  <c r="HSZ20" i="10" s="1"/>
  <c r="HSZ21" i="10" s="1"/>
  <c r="HSZ22" i="10" s="1"/>
  <c r="HSV19" i="10"/>
  <c r="HSV20" i="10" s="1"/>
  <c r="HSV21" i="10" s="1"/>
  <c r="HSV22" i="10" s="1"/>
  <c r="HSR19" i="10"/>
  <c r="HSR20" i="10" s="1"/>
  <c r="HSR21" i="10" s="1"/>
  <c r="HSR22" i="10" s="1"/>
  <c r="HSN19" i="10"/>
  <c r="HSN20" i="10" s="1"/>
  <c r="HSN21" i="10" s="1"/>
  <c r="HSN22" i="10" s="1"/>
  <c r="HSJ19" i="10"/>
  <c r="HSJ20" i="10" s="1"/>
  <c r="HSJ21" i="10" s="1"/>
  <c r="HSJ22" i="10" s="1"/>
  <c r="HSF19" i="10"/>
  <c r="HSF20" i="10" s="1"/>
  <c r="HSF21" i="10" s="1"/>
  <c r="HSF22" i="10" s="1"/>
  <c r="HSB19" i="10"/>
  <c r="HSB20" i="10" s="1"/>
  <c r="HSB21" i="10" s="1"/>
  <c r="HSB22" i="10" s="1"/>
  <c r="HRX19" i="10"/>
  <c r="HRX20" i="10" s="1"/>
  <c r="HRX21" i="10" s="1"/>
  <c r="HRX22" i="10" s="1"/>
  <c r="HRT19" i="10"/>
  <c r="HRT20" i="10" s="1"/>
  <c r="HRT21" i="10" s="1"/>
  <c r="HRT22" i="10" s="1"/>
  <c r="HRP19" i="10"/>
  <c r="HRP20" i="10" s="1"/>
  <c r="HRP21" i="10" s="1"/>
  <c r="HRP22" i="10" s="1"/>
  <c r="HRL19" i="10"/>
  <c r="HRL20" i="10" s="1"/>
  <c r="HRL21" i="10" s="1"/>
  <c r="HRL22" i="10" s="1"/>
  <c r="HRH19" i="10"/>
  <c r="HRH20" i="10" s="1"/>
  <c r="HRH21" i="10" s="1"/>
  <c r="HRH22" i="10" s="1"/>
  <c r="HRD19" i="10"/>
  <c r="HRD20" i="10" s="1"/>
  <c r="HRD21" i="10" s="1"/>
  <c r="HRD22" i="10" s="1"/>
  <c r="HQZ19" i="10"/>
  <c r="HQZ20" i="10" s="1"/>
  <c r="HQZ21" i="10" s="1"/>
  <c r="HQZ22" i="10" s="1"/>
  <c r="HQV19" i="10"/>
  <c r="HQV20" i="10" s="1"/>
  <c r="HQV21" i="10" s="1"/>
  <c r="HQV22" i="10" s="1"/>
  <c r="HQR19" i="10"/>
  <c r="HQR20" i="10" s="1"/>
  <c r="HQR21" i="10" s="1"/>
  <c r="HQR22" i="10" s="1"/>
  <c r="HQN19" i="10"/>
  <c r="HQN20" i="10" s="1"/>
  <c r="HQN21" i="10" s="1"/>
  <c r="HQN22" i="10" s="1"/>
  <c r="HQJ19" i="10"/>
  <c r="HQJ20" i="10" s="1"/>
  <c r="HQJ21" i="10" s="1"/>
  <c r="HQJ22" i="10" s="1"/>
  <c r="HQF19" i="10"/>
  <c r="HQF20" i="10" s="1"/>
  <c r="HQF21" i="10" s="1"/>
  <c r="HQF22" i="10" s="1"/>
  <c r="HQB19" i="10"/>
  <c r="HQB20" i="10" s="1"/>
  <c r="HQB21" i="10" s="1"/>
  <c r="HQB22" i="10" s="1"/>
  <c r="HPX19" i="10"/>
  <c r="HPX20" i="10" s="1"/>
  <c r="HPX21" i="10" s="1"/>
  <c r="HPX22" i="10" s="1"/>
  <c r="HPT19" i="10"/>
  <c r="HPT20" i="10" s="1"/>
  <c r="HPT21" i="10" s="1"/>
  <c r="HPT22" i="10" s="1"/>
  <c r="HPP19" i="10"/>
  <c r="HPP20" i="10" s="1"/>
  <c r="HPP21" i="10" s="1"/>
  <c r="HPP22" i="10" s="1"/>
  <c r="HPL19" i="10"/>
  <c r="HPL20" i="10" s="1"/>
  <c r="HPL21" i="10" s="1"/>
  <c r="HPL22" i="10" s="1"/>
  <c r="HPH19" i="10"/>
  <c r="HPH20" i="10" s="1"/>
  <c r="HPH21" i="10" s="1"/>
  <c r="HPH22" i="10" s="1"/>
  <c r="HPD19" i="10"/>
  <c r="HPD20" i="10" s="1"/>
  <c r="HPD21" i="10" s="1"/>
  <c r="HPD22" i="10" s="1"/>
  <c r="HOZ19" i="10"/>
  <c r="HOZ20" i="10" s="1"/>
  <c r="HOZ21" i="10" s="1"/>
  <c r="HOZ22" i="10" s="1"/>
  <c r="HOV19" i="10"/>
  <c r="HOV20" i="10" s="1"/>
  <c r="HOV21" i="10" s="1"/>
  <c r="HOV22" i="10" s="1"/>
  <c r="HOR19" i="10"/>
  <c r="HOR20" i="10" s="1"/>
  <c r="HOR21" i="10" s="1"/>
  <c r="HOR22" i="10" s="1"/>
  <c r="HON19" i="10"/>
  <c r="HON20" i="10" s="1"/>
  <c r="HON21" i="10" s="1"/>
  <c r="HON22" i="10" s="1"/>
  <c r="HOJ19" i="10"/>
  <c r="HOJ20" i="10" s="1"/>
  <c r="HOJ21" i="10" s="1"/>
  <c r="HOJ22" i="10" s="1"/>
  <c r="HOF19" i="10"/>
  <c r="HOF20" i="10" s="1"/>
  <c r="HOF21" i="10" s="1"/>
  <c r="HOF22" i="10" s="1"/>
  <c r="HOB19" i="10"/>
  <c r="HOB20" i="10" s="1"/>
  <c r="HOB21" i="10" s="1"/>
  <c r="HOB22" i="10" s="1"/>
  <c r="HNX19" i="10"/>
  <c r="HNX20" i="10" s="1"/>
  <c r="HNX21" i="10" s="1"/>
  <c r="HNX22" i="10" s="1"/>
  <c r="HNT19" i="10"/>
  <c r="HNT20" i="10" s="1"/>
  <c r="HNT21" i="10" s="1"/>
  <c r="HNT22" i="10" s="1"/>
  <c r="HNP19" i="10"/>
  <c r="HNP20" i="10" s="1"/>
  <c r="HNP21" i="10" s="1"/>
  <c r="HNP22" i="10" s="1"/>
  <c r="HNL19" i="10"/>
  <c r="HNL20" i="10" s="1"/>
  <c r="HNL21" i="10" s="1"/>
  <c r="HNL22" i="10" s="1"/>
  <c r="HNH19" i="10"/>
  <c r="HNH20" i="10" s="1"/>
  <c r="HNH21" i="10" s="1"/>
  <c r="HNH22" i="10" s="1"/>
  <c r="HND19" i="10"/>
  <c r="HND20" i="10" s="1"/>
  <c r="HND21" i="10" s="1"/>
  <c r="HND22" i="10" s="1"/>
  <c r="HMZ19" i="10"/>
  <c r="HMZ20" i="10" s="1"/>
  <c r="HMZ21" i="10" s="1"/>
  <c r="HMZ22" i="10" s="1"/>
  <c r="HMV19" i="10"/>
  <c r="HMV20" i="10" s="1"/>
  <c r="HMV21" i="10" s="1"/>
  <c r="HMV22" i="10" s="1"/>
  <c r="HMR19" i="10"/>
  <c r="HMR20" i="10" s="1"/>
  <c r="HMR21" i="10" s="1"/>
  <c r="HMR22" i="10" s="1"/>
  <c r="HMN19" i="10"/>
  <c r="HMN20" i="10" s="1"/>
  <c r="HMN21" i="10" s="1"/>
  <c r="HMN22" i="10" s="1"/>
  <c r="HMJ19" i="10"/>
  <c r="HMJ20" i="10" s="1"/>
  <c r="HMJ21" i="10" s="1"/>
  <c r="HMJ22" i="10" s="1"/>
  <c r="HMF19" i="10"/>
  <c r="HMF20" i="10" s="1"/>
  <c r="HMF21" i="10" s="1"/>
  <c r="HMF22" i="10" s="1"/>
  <c r="HMB19" i="10"/>
  <c r="HMB20" i="10" s="1"/>
  <c r="HMB21" i="10" s="1"/>
  <c r="HMB22" i="10" s="1"/>
  <c r="HLX19" i="10"/>
  <c r="HLX20" i="10" s="1"/>
  <c r="HLX21" i="10" s="1"/>
  <c r="HLX22" i="10" s="1"/>
  <c r="HLT19" i="10"/>
  <c r="HLT20" i="10" s="1"/>
  <c r="HLT21" i="10" s="1"/>
  <c r="HLT22" i="10" s="1"/>
  <c r="HLP19" i="10"/>
  <c r="HLP20" i="10" s="1"/>
  <c r="HLP21" i="10" s="1"/>
  <c r="HLP22" i="10" s="1"/>
  <c r="HLL19" i="10"/>
  <c r="HLL20" i="10" s="1"/>
  <c r="HLL21" i="10" s="1"/>
  <c r="HLL22" i="10" s="1"/>
  <c r="HLH19" i="10"/>
  <c r="HLH20" i="10" s="1"/>
  <c r="HLH21" i="10" s="1"/>
  <c r="HLH22" i="10" s="1"/>
  <c r="HLD19" i="10"/>
  <c r="HLD20" i="10" s="1"/>
  <c r="HLD21" i="10" s="1"/>
  <c r="HLD22" i="10" s="1"/>
  <c r="HKZ19" i="10"/>
  <c r="HKZ20" i="10" s="1"/>
  <c r="HKZ21" i="10" s="1"/>
  <c r="HKZ22" i="10" s="1"/>
  <c r="HKV19" i="10"/>
  <c r="HKV20" i="10" s="1"/>
  <c r="HKV21" i="10" s="1"/>
  <c r="HKV22" i="10" s="1"/>
  <c r="HKR19" i="10"/>
  <c r="HKR20" i="10" s="1"/>
  <c r="HKR21" i="10" s="1"/>
  <c r="HKR22" i="10" s="1"/>
  <c r="HKN19" i="10"/>
  <c r="HKN20" i="10" s="1"/>
  <c r="HKN21" i="10" s="1"/>
  <c r="HKN22" i="10" s="1"/>
  <c r="HKJ19" i="10"/>
  <c r="HKJ20" i="10" s="1"/>
  <c r="HKJ21" i="10" s="1"/>
  <c r="HKJ22" i="10" s="1"/>
  <c r="HKF19" i="10"/>
  <c r="HKF20" i="10" s="1"/>
  <c r="HKF21" i="10" s="1"/>
  <c r="HKF22" i="10" s="1"/>
  <c r="HKB19" i="10"/>
  <c r="HKB20" i="10" s="1"/>
  <c r="HKB21" i="10" s="1"/>
  <c r="HKB22" i="10" s="1"/>
  <c r="HJX19" i="10"/>
  <c r="HJX20" i="10" s="1"/>
  <c r="HJX21" i="10" s="1"/>
  <c r="HJX22" i="10" s="1"/>
  <c r="HJT19" i="10"/>
  <c r="HJT20" i="10" s="1"/>
  <c r="HJT21" i="10" s="1"/>
  <c r="HJT22" i="10" s="1"/>
  <c r="HJP19" i="10"/>
  <c r="HJP20" i="10" s="1"/>
  <c r="HJP21" i="10" s="1"/>
  <c r="HJP22" i="10" s="1"/>
  <c r="HJL19" i="10"/>
  <c r="HJL20" i="10" s="1"/>
  <c r="HJL21" i="10" s="1"/>
  <c r="HJL22" i="10" s="1"/>
  <c r="HJH19" i="10"/>
  <c r="HJH20" i="10" s="1"/>
  <c r="HJH21" i="10" s="1"/>
  <c r="HJH22" i="10" s="1"/>
  <c r="HJD19" i="10"/>
  <c r="HJD20" i="10" s="1"/>
  <c r="HJD21" i="10" s="1"/>
  <c r="HJD22" i="10" s="1"/>
  <c r="HIZ19" i="10"/>
  <c r="HIZ20" i="10" s="1"/>
  <c r="HIZ21" i="10" s="1"/>
  <c r="HIZ22" i="10" s="1"/>
  <c r="HIV19" i="10"/>
  <c r="HIV20" i="10" s="1"/>
  <c r="HIV21" i="10" s="1"/>
  <c r="HIV22" i="10" s="1"/>
  <c r="HIR19" i="10"/>
  <c r="HIR20" i="10" s="1"/>
  <c r="HIR21" i="10" s="1"/>
  <c r="HIR22" i="10" s="1"/>
  <c r="HIN19" i="10"/>
  <c r="HIN20" i="10" s="1"/>
  <c r="HIN21" i="10" s="1"/>
  <c r="HIN22" i="10" s="1"/>
  <c r="HIJ19" i="10"/>
  <c r="HIJ20" i="10" s="1"/>
  <c r="HIJ21" i="10" s="1"/>
  <c r="HIJ22" i="10" s="1"/>
  <c r="HIF19" i="10"/>
  <c r="HIF20" i="10" s="1"/>
  <c r="HIF21" i="10" s="1"/>
  <c r="HIF22" i="10" s="1"/>
  <c r="HIB19" i="10"/>
  <c r="HIB20" i="10" s="1"/>
  <c r="HIB21" i="10" s="1"/>
  <c r="HIB22" i="10" s="1"/>
  <c r="HHX19" i="10"/>
  <c r="HHX20" i="10" s="1"/>
  <c r="HHX21" i="10" s="1"/>
  <c r="HHX22" i="10" s="1"/>
  <c r="HHT19" i="10"/>
  <c r="HHT20" i="10" s="1"/>
  <c r="HHT21" i="10" s="1"/>
  <c r="HHT22" i="10" s="1"/>
  <c r="HHP19" i="10"/>
  <c r="HHP20" i="10" s="1"/>
  <c r="HHP21" i="10" s="1"/>
  <c r="HHP22" i="10" s="1"/>
  <c r="HHL19" i="10"/>
  <c r="HHL20" i="10" s="1"/>
  <c r="HHL21" i="10" s="1"/>
  <c r="HHL22" i="10" s="1"/>
  <c r="HHH19" i="10"/>
  <c r="HHH20" i="10" s="1"/>
  <c r="HHH21" i="10" s="1"/>
  <c r="HHH22" i="10" s="1"/>
  <c r="HHD19" i="10"/>
  <c r="HHD20" i="10" s="1"/>
  <c r="HHD21" i="10" s="1"/>
  <c r="HHD22" i="10" s="1"/>
  <c r="HGZ19" i="10"/>
  <c r="HGZ20" i="10" s="1"/>
  <c r="HGZ21" i="10" s="1"/>
  <c r="HGZ22" i="10" s="1"/>
  <c r="HGV19" i="10"/>
  <c r="HGV20" i="10" s="1"/>
  <c r="HGV21" i="10" s="1"/>
  <c r="HGV22" i="10" s="1"/>
  <c r="HGR19" i="10"/>
  <c r="HGR20" i="10" s="1"/>
  <c r="HGR21" i="10" s="1"/>
  <c r="HGR22" i="10" s="1"/>
  <c r="HGN19" i="10"/>
  <c r="HGN20" i="10" s="1"/>
  <c r="HGN21" i="10" s="1"/>
  <c r="HGN22" i="10" s="1"/>
  <c r="HGJ19" i="10"/>
  <c r="HGJ20" i="10" s="1"/>
  <c r="HGJ21" i="10" s="1"/>
  <c r="HGJ22" i="10" s="1"/>
  <c r="HGF19" i="10"/>
  <c r="HGF20" i="10" s="1"/>
  <c r="HGF21" i="10" s="1"/>
  <c r="HGF22" i="10" s="1"/>
  <c r="HGB19" i="10"/>
  <c r="HGB20" i="10" s="1"/>
  <c r="HGB21" i="10" s="1"/>
  <c r="HGB22" i="10" s="1"/>
  <c r="HFX19" i="10"/>
  <c r="HFX20" i="10" s="1"/>
  <c r="HFX21" i="10" s="1"/>
  <c r="HFX22" i="10" s="1"/>
  <c r="HFT19" i="10"/>
  <c r="HFT20" i="10" s="1"/>
  <c r="HFT21" i="10" s="1"/>
  <c r="HFT22" i="10" s="1"/>
  <c r="HFP19" i="10"/>
  <c r="HFP20" i="10" s="1"/>
  <c r="HFP21" i="10" s="1"/>
  <c r="HFP22" i="10" s="1"/>
  <c r="HFL19" i="10"/>
  <c r="HFL20" i="10" s="1"/>
  <c r="HFL21" i="10" s="1"/>
  <c r="HFL22" i="10" s="1"/>
  <c r="HFH19" i="10"/>
  <c r="HFH20" i="10" s="1"/>
  <c r="HFH21" i="10" s="1"/>
  <c r="HFH22" i="10" s="1"/>
  <c r="HFD19" i="10"/>
  <c r="HFD20" i="10" s="1"/>
  <c r="HFD21" i="10" s="1"/>
  <c r="HFD22" i="10" s="1"/>
  <c r="HEZ19" i="10"/>
  <c r="HEZ20" i="10" s="1"/>
  <c r="HEZ21" i="10" s="1"/>
  <c r="HEZ22" i="10" s="1"/>
  <c r="HEV19" i="10"/>
  <c r="HEV20" i="10" s="1"/>
  <c r="HEV21" i="10" s="1"/>
  <c r="HEV22" i="10" s="1"/>
  <c r="HER19" i="10"/>
  <c r="HER20" i="10" s="1"/>
  <c r="HER21" i="10" s="1"/>
  <c r="HER22" i="10" s="1"/>
  <c r="HEN19" i="10"/>
  <c r="HEN20" i="10" s="1"/>
  <c r="HEN21" i="10" s="1"/>
  <c r="HEN22" i="10" s="1"/>
  <c r="HEJ19" i="10"/>
  <c r="HEJ20" i="10" s="1"/>
  <c r="HEJ21" i="10" s="1"/>
  <c r="HEJ22" i="10" s="1"/>
  <c r="HEF19" i="10"/>
  <c r="HEF20" i="10" s="1"/>
  <c r="HEF21" i="10" s="1"/>
  <c r="HEF22" i="10" s="1"/>
  <c r="HEB19" i="10"/>
  <c r="HEB20" i="10" s="1"/>
  <c r="HEB21" i="10" s="1"/>
  <c r="HEB22" i="10" s="1"/>
  <c r="HDX19" i="10"/>
  <c r="HDX20" i="10" s="1"/>
  <c r="HDX21" i="10" s="1"/>
  <c r="HDX22" i="10" s="1"/>
  <c r="HDT19" i="10"/>
  <c r="HDT20" i="10" s="1"/>
  <c r="HDT21" i="10" s="1"/>
  <c r="HDT22" i="10" s="1"/>
  <c r="HDP19" i="10"/>
  <c r="HDP20" i="10" s="1"/>
  <c r="HDP21" i="10" s="1"/>
  <c r="HDP22" i="10" s="1"/>
  <c r="HDL19" i="10"/>
  <c r="HDL20" i="10" s="1"/>
  <c r="HDL21" i="10" s="1"/>
  <c r="HDL22" i="10" s="1"/>
  <c r="HDH19" i="10"/>
  <c r="HDH20" i="10" s="1"/>
  <c r="HDH21" i="10" s="1"/>
  <c r="HDH22" i="10" s="1"/>
  <c r="HDD19" i="10"/>
  <c r="HDD20" i="10" s="1"/>
  <c r="HDD21" i="10" s="1"/>
  <c r="HDD22" i="10" s="1"/>
  <c r="HCZ19" i="10"/>
  <c r="HCZ20" i="10" s="1"/>
  <c r="HCZ21" i="10" s="1"/>
  <c r="HCZ22" i="10" s="1"/>
  <c r="HCV19" i="10"/>
  <c r="HCV20" i="10" s="1"/>
  <c r="HCV21" i="10" s="1"/>
  <c r="HCV22" i="10" s="1"/>
  <c r="HCR19" i="10"/>
  <c r="HCR20" i="10" s="1"/>
  <c r="HCR21" i="10" s="1"/>
  <c r="HCR22" i="10" s="1"/>
  <c r="HCN19" i="10"/>
  <c r="HCN20" i="10" s="1"/>
  <c r="HCN21" i="10" s="1"/>
  <c r="HCN22" i="10" s="1"/>
  <c r="HCJ19" i="10"/>
  <c r="HCJ20" i="10" s="1"/>
  <c r="HCJ21" i="10" s="1"/>
  <c r="HCJ22" i="10" s="1"/>
  <c r="HCF19" i="10"/>
  <c r="HCF20" i="10" s="1"/>
  <c r="HCF21" i="10" s="1"/>
  <c r="HCF22" i="10" s="1"/>
  <c r="HCB19" i="10"/>
  <c r="HCB20" i="10" s="1"/>
  <c r="HCB21" i="10" s="1"/>
  <c r="HCB22" i="10" s="1"/>
  <c r="HBX19" i="10"/>
  <c r="HBX20" i="10" s="1"/>
  <c r="HBX21" i="10" s="1"/>
  <c r="HBX22" i="10" s="1"/>
  <c r="HBT19" i="10"/>
  <c r="HBT20" i="10" s="1"/>
  <c r="HBT21" i="10" s="1"/>
  <c r="HBT22" i="10" s="1"/>
  <c r="HBP19" i="10"/>
  <c r="HBP20" i="10" s="1"/>
  <c r="HBP21" i="10" s="1"/>
  <c r="HBP22" i="10" s="1"/>
  <c r="HBL19" i="10"/>
  <c r="HBL20" i="10" s="1"/>
  <c r="HBL21" i="10" s="1"/>
  <c r="HBL22" i="10" s="1"/>
  <c r="HBH19" i="10"/>
  <c r="HBH20" i="10" s="1"/>
  <c r="HBH21" i="10" s="1"/>
  <c r="HBH22" i="10" s="1"/>
  <c r="HBD19" i="10"/>
  <c r="HBD20" i="10" s="1"/>
  <c r="HBD21" i="10" s="1"/>
  <c r="HBD22" i="10" s="1"/>
  <c r="HAZ19" i="10"/>
  <c r="HAZ20" i="10" s="1"/>
  <c r="HAZ21" i="10" s="1"/>
  <c r="HAZ22" i="10" s="1"/>
  <c r="HAV19" i="10"/>
  <c r="HAV20" i="10" s="1"/>
  <c r="HAV21" i="10" s="1"/>
  <c r="HAV22" i="10" s="1"/>
  <c r="HAR19" i="10"/>
  <c r="HAR20" i="10" s="1"/>
  <c r="HAR21" i="10" s="1"/>
  <c r="HAR22" i="10" s="1"/>
  <c r="HAN19" i="10"/>
  <c r="HAN20" i="10" s="1"/>
  <c r="HAN21" i="10" s="1"/>
  <c r="HAN22" i="10" s="1"/>
  <c r="HAJ19" i="10"/>
  <c r="HAJ20" i="10" s="1"/>
  <c r="HAJ21" i="10" s="1"/>
  <c r="HAJ22" i="10" s="1"/>
  <c r="HAF19" i="10"/>
  <c r="HAF20" i="10" s="1"/>
  <c r="HAF21" i="10" s="1"/>
  <c r="HAF22" i="10" s="1"/>
  <c r="HAB19" i="10"/>
  <c r="HAB20" i="10" s="1"/>
  <c r="HAB21" i="10" s="1"/>
  <c r="HAB22" i="10" s="1"/>
  <c r="GZX19" i="10"/>
  <c r="GZX20" i="10" s="1"/>
  <c r="GZX21" i="10" s="1"/>
  <c r="GZX22" i="10" s="1"/>
  <c r="GZT19" i="10"/>
  <c r="GZT20" i="10" s="1"/>
  <c r="GZT21" i="10" s="1"/>
  <c r="GZT22" i="10" s="1"/>
  <c r="GZP19" i="10"/>
  <c r="GZP20" i="10" s="1"/>
  <c r="GZP21" i="10" s="1"/>
  <c r="GZP22" i="10" s="1"/>
  <c r="GZL19" i="10"/>
  <c r="GZL20" i="10" s="1"/>
  <c r="GZL21" i="10" s="1"/>
  <c r="GZL22" i="10" s="1"/>
  <c r="GZH19" i="10"/>
  <c r="GZH20" i="10" s="1"/>
  <c r="GZH21" i="10" s="1"/>
  <c r="GZH22" i="10" s="1"/>
  <c r="GZD19" i="10"/>
  <c r="GZD20" i="10" s="1"/>
  <c r="GZD21" i="10" s="1"/>
  <c r="GZD22" i="10" s="1"/>
  <c r="GYZ19" i="10"/>
  <c r="GYZ20" i="10" s="1"/>
  <c r="GYZ21" i="10" s="1"/>
  <c r="GYZ22" i="10" s="1"/>
  <c r="GYV19" i="10"/>
  <c r="GYV20" i="10" s="1"/>
  <c r="GYV21" i="10" s="1"/>
  <c r="GYV22" i="10" s="1"/>
  <c r="GYR19" i="10"/>
  <c r="GYR20" i="10" s="1"/>
  <c r="GYR21" i="10" s="1"/>
  <c r="GYR22" i="10" s="1"/>
  <c r="GYN19" i="10"/>
  <c r="GYN20" i="10" s="1"/>
  <c r="GYN21" i="10" s="1"/>
  <c r="GYN22" i="10" s="1"/>
  <c r="GYJ19" i="10"/>
  <c r="GYJ20" i="10" s="1"/>
  <c r="GYJ21" i="10" s="1"/>
  <c r="GYJ22" i="10" s="1"/>
  <c r="GYF19" i="10"/>
  <c r="GYF20" i="10" s="1"/>
  <c r="GYF21" i="10" s="1"/>
  <c r="GYF22" i="10" s="1"/>
  <c r="GYB19" i="10"/>
  <c r="GYB20" i="10" s="1"/>
  <c r="GYB21" i="10" s="1"/>
  <c r="GYB22" i="10" s="1"/>
  <c r="GXX19" i="10"/>
  <c r="GXX20" i="10" s="1"/>
  <c r="GXX21" i="10" s="1"/>
  <c r="GXX22" i="10" s="1"/>
  <c r="GXT19" i="10"/>
  <c r="GXT20" i="10" s="1"/>
  <c r="GXT21" i="10" s="1"/>
  <c r="GXT22" i="10" s="1"/>
  <c r="GXP19" i="10"/>
  <c r="GXP20" i="10" s="1"/>
  <c r="GXP21" i="10" s="1"/>
  <c r="GXP22" i="10" s="1"/>
  <c r="GXL19" i="10"/>
  <c r="GXL20" i="10" s="1"/>
  <c r="GXL21" i="10" s="1"/>
  <c r="GXL22" i="10" s="1"/>
  <c r="GXH19" i="10"/>
  <c r="GXH20" i="10" s="1"/>
  <c r="GXH21" i="10" s="1"/>
  <c r="GXH22" i="10" s="1"/>
  <c r="GXD19" i="10"/>
  <c r="GXD20" i="10" s="1"/>
  <c r="GXD21" i="10" s="1"/>
  <c r="GXD22" i="10" s="1"/>
  <c r="GWZ19" i="10"/>
  <c r="GWZ20" i="10" s="1"/>
  <c r="GWZ21" i="10" s="1"/>
  <c r="GWZ22" i="10" s="1"/>
  <c r="GWV19" i="10"/>
  <c r="GWV20" i="10" s="1"/>
  <c r="GWV21" i="10" s="1"/>
  <c r="GWV22" i="10" s="1"/>
  <c r="GWR19" i="10"/>
  <c r="GWR20" i="10" s="1"/>
  <c r="GWR21" i="10" s="1"/>
  <c r="GWR22" i="10" s="1"/>
  <c r="GWN19" i="10"/>
  <c r="GWN20" i="10" s="1"/>
  <c r="GWN21" i="10" s="1"/>
  <c r="GWN22" i="10" s="1"/>
  <c r="GWJ19" i="10"/>
  <c r="GWJ20" i="10" s="1"/>
  <c r="GWJ21" i="10" s="1"/>
  <c r="GWJ22" i="10" s="1"/>
  <c r="GWF19" i="10"/>
  <c r="GWF20" i="10" s="1"/>
  <c r="GWF21" i="10" s="1"/>
  <c r="GWF22" i="10" s="1"/>
  <c r="GWB19" i="10"/>
  <c r="GWB20" i="10" s="1"/>
  <c r="GWB21" i="10" s="1"/>
  <c r="GWB22" i="10" s="1"/>
  <c r="GVX19" i="10"/>
  <c r="GVX20" i="10" s="1"/>
  <c r="GVX21" i="10" s="1"/>
  <c r="GVX22" i="10" s="1"/>
  <c r="GVT19" i="10"/>
  <c r="GVT20" i="10" s="1"/>
  <c r="GVT21" i="10" s="1"/>
  <c r="GVT22" i="10" s="1"/>
  <c r="GVP19" i="10"/>
  <c r="GVP20" i="10" s="1"/>
  <c r="GVP21" i="10" s="1"/>
  <c r="GVP22" i="10" s="1"/>
  <c r="GVL19" i="10"/>
  <c r="GVL20" i="10" s="1"/>
  <c r="GVL21" i="10" s="1"/>
  <c r="GVL22" i="10" s="1"/>
  <c r="GVH19" i="10"/>
  <c r="GVH20" i="10" s="1"/>
  <c r="GVH21" i="10" s="1"/>
  <c r="GVH22" i="10" s="1"/>
  <c r="GVD19" i="10"/>
  <c r="GVD20" i="10" s="1"/>
  <c r="GVD21" i="10" s="1"/>
  <c r="GVD22" i="10" s="1"/>
  <c r="GUZ19" i="10"/>
  <c r="GUZ20" i="10" s="1"/>
  <c r="GUZ21" i="10" s="1"/>
  <c r="GUZ22" i="10" s="1"/>
  <c r="GUV19" i="10"/>
  <c r="GUV20" i="10" s="1"/>
  <c r="GUV21" i="10" s="1"/>
  <c r="GUV22" i="10" s="1"/>
  <c r="GUR19" i="10"/>
  <c r="GUR20" i="10" s="1"/>
  <c r="GUR21" i="10" s="1"/>
  <c r="GUR22" i="10" s="1"/>
  <c r="GUN19" i="10"/>
  <c r="GUN20" i="10" s="1"/>
  <c r="GUN21" i="10" s="1"/>
  <c r="GUN22" i="10" s="1"/>
  <c r="GUJ19" i="10"/>
  <c r="GUJ20" i="10" s="1"/>
  <c r="GUJ21" i="10" s="1"/>
  <c r="GUJ22" i="10" s="1"/>
  <c r="GUF19" i="10"/>
  <c r="GUF20" i="10" s="1"/>
  <c r="GUF21" i="10" s="1"/>
  <c r="GUF22" i="10" s="1"/>
  <c r="GUB19" i="10"/>
  <c r="GUB20" i="10" s="1"/>
  <c r="GUB21" i="10" s="1"/>
  <c r="GUB22" i="10" s="1"/>
  <c r="GTX19" i="10"/>
  <c r="GTX20" i="10" s="1"/>
  <c r="GTX21" i="10" s="1"/>
  <c r="GTX22" i="10" s="1"/>
  <c r="GTT19" i="10"/>
  <c r="GTT20" i="10" s="1"/>
  <c r="GTT21" i="10" s="1"/>
  <c r="GTT22" i="10" s="1"/>
  <c r="GTP19" i="10"/>
  <c r="GTP20" i="10" s="1"/>
  <c r="GTP21" i="10" s="1"/>
  <c r="GTP22" i="10" s="1"/>
  <c r="GTL19" i="10"/>
  <c r="GTL20" i="10" s="1"/>
  <c r="GTL21" i="10" s="1"/>
  <c r="GTL22" i="10" s="1"/>
  <c r="GTH19" i="10"/>
  <c r="GTH20" i="10" s="1"/>
  <c r="GTH21" i="10" s="1"/>
  <c r="GTH22" i="10" s="1"/>
  <c r="GTD19" i="10"/>
  <c r="GTD20" i="10" s="1"/>
  <c r="GTD21" i="10" s="1"/>
  <c r="GTD22" i="10" s="1"/>
  <c r="GSZ19" i="10"/>
  <c r="GSZ20" i="10" s="1"/>
  <c r="GSZ21" i="10" s="1"/>
  <c r="GSZ22" i="10" s="1"/>
  <c r="GSV19" i="10"/>
  <c r="GSV20" i="10" s="1"/>
  <c r="GSV21" i="10" s="1"/>
  <c r="GSV22" i="10" s="1"/>
  <c r="GSR19" i="10"/>
  <c r="GSR20" i="10" s="1"/>
  <c r="GSR21" i="10" s="1"/>
  <c r="GSR22" i="10" s="1"/>
  <c r="GSN19" i="10"/>
  <c r="GSN20" i="10" s="1"/>
  <c r="GSN21" i="10" s="1"/>
  <c r="GSN22" i="10" s="1"/>
  <c r="GSJ19" i="10"/>
  <c r="GSJ20" i="10" s="1"/>
  <c r="GSJ21" i="10" s="1"/>
  <c r="GSJ22" i="10" s="1"/>
  <c r="GSF19" i="10"/>
  <c r="GSF20" i="10" s="1"/>
  <c r="GSF21" i="10" s="1"/>
  <c r="GSF22" i="10" s="1"/>
  <c r="GSB19" i="10"/>
  <c r="GSB20" i="10" s="1"/>
  <c r="GSB21" i="10" s="1"/>
  <c r="GSB22" i="10" s="1"/>
  <c r="GRX19" i="10"/>
  <c r="GRX20" i="10" s="1"/>
  <c r="GRX21" i="10" s="1"/>
  <c r="GRX22" i="10" s="1"/>
  <c r="GRT19" i="10"/>
  <c r="GRT20" i="10" s="1"/>
  <c r="GRT21" i="10" s="1"/>
  <c r="GRT22" i="10" s="1"/>
  <c r="GRP19" i="10"/>
  <c r="GRP20" i="10" s="1"/>
  <c r="GRP21" i="10" s="1"/>
  <c r="GRP22" i="10" s="1"/>
  <c r="GRL19" i="10"/>
  <c r="GRL20" i="10" s="1"/>
  <c r="GRL21" i="10" s="1"/>
  <c r="GRL22" i="10" s="1"/>
  <c r="GRH19" i="10"/>
  <c r="GRH20" i="10" s="1"/>
  <c r="GRH21" i="10" s="1"/>
  <c r="GRH22" i="10" s="1"/>
  <c r="GRD19" i="10"/>
  <c r="GRD20" i="10" s="1"/>
  <c r="GRD21" i="10" s="1"/>
  <c r="GRD22" i="10" s="1"/>
  <c r="GQZ19" i="10"/>
  <c r="GQZ20" i="10" s="1"/>
  <c r="GQZ21" i="10" s="1"/>
  <c r="GQZ22" i="10" s="1"/>
  <c r="GQV19" i="10"/>
  <c r="GQV20" i="10" s="1"/>
  <c r="GQV21" i="10" s="1"/>
  <c r="GQV22" i="10" s="1"/>
  <c r="GQR19" i="10"/>
  <c r="GQR20" i="10" s="1"/>
  <c r="GQR21" i="10" s="1"/>
  <c r="GQR22" i="10" s="1"/>
  <c r="GQN19" i="10"/>
  <c r="GQN20" i="10" s="1"/>
  <c r="GQN21" i="10" s="1"/>
  <c r="GQN22" i="10" s="1"/>
  <c r="GQJ19" i="10"/>
  <c r="GQJ20" i="10" s="1"/>
  <c r="GQJ21" i="10" s="1"/>
  <c r="GQJ22" i="10" s="1"/>
  <c r="GQF19" i="10"/>
  <c r="GQF20" i="10" s="1"/>
  <c r="GQF21" i="10" s="1"/>
  <c r="GQF22" i="10" s="1"/>
  <c r="GQB19" i="10"/>
  <c r="GQB20" i="10" s="1"/>
  <c r="GQB21" i="10" s="1"/>
  <c r="GQB22" i="10" s="1"/>
  <c r="GPX19" i="10"/>
  <c r="GPX20" i="10" s="1"/>
  <c r="GPX21" i="10" s="1"/>
  <c r="GPX22" i="10" s="1"/>
  <c r="GPT19" i="10"/>
  <c r="GPT20" i="10" s="1"/>
  <c r="GPT21" i="10" s="1"/>
  <c r="GPT22" i="10" s="1"/>
  <c r="GPP19" i="10"/>
  <c r="GPP20" i="10" s="1"/>
  <c r="GPP21" i="10" s="1"/>
  <c r="GPP22" i="10" s="1"/>
  <c r="GPL19" i="10"/>
  <c r="GPL20" i="10" s="1"/>
  <c r="GPL21" i="10" s="1"/>
  <c r="GPL22" i="10" s="1"/>
  <c r="GPH19" i="10"/>
  <c r="GPH20" i="10" s="1"/>
  <c r="GPH21" i="10" s="1"/>
  <c r="GPH22" i="10" s="1"/>
  <c r="GPD19" i="10"/>
  <c r="GPD20" i="10" s="1"/>
  <c r="GPD21" i="10" s="1"/>
  <c r="GPD22" i="10" s="1"/>
  <c r="GOZ19" i="10"/>
  <c r="GOZ20" i="10" s="1"/>
  <c r="GOZ21" i="10" s="1"/>
  <c r="GOZ22" i="10" s="1"/>
  <c r="GOV19" i="10"/>
  <c r="GOV20" i="10" s="1"/>
  <c r="GOV21" i="10" s="1"/>
  <c r="GOV22" i="10" s="1"/>
  <c r="GOR19" i="10"/>
  <c r="GOR20" i="10" s="1"/>
  <c r="GOR21" i="10" s="1"/>
  <c r="GOR22" i="10" s="1"/>
  <c r="GON19" i="10"/>
  <c r="GON20" i="10" s="1"/>
  <c r="GON21" i="10" s="1"/>
  <c r="GON22" i="10" s="1"/>
  <c r="GOJ19" i="10"/>
  <c r="GOJ20" i="10" s="1"/>
  <c r="GOJ21" i="10" s="1"/>
  <c r="GOJ22" i="10" s="1"/>
  <c r="GOF19" i="10"/>
  <c r="GOF20" i="10" s="1"/>
  <c r="GOF21" i="10" s="1"/>
  <c r="GOF22" i="10" s="1"/>
  <c r="GOB19" i="10"/>
  <c r="GOB20" i="10" s="1"/>
  <c r="GOB21" i="10" s="1"/>
  <c r="GOB22" i="10" s="1"/>
  <c r="GNX19" i="10"/>
  <c r="GNX20" i="10" s="1"/>
  <c r="GNX21" i="10" s="1"/>
  <c r="GNX22" i="10" s="1"/>
  <c r="GNT19" i="10"/>
  <c r="GNT20" i="10" s="1"/>
  <c r="GNT21" i="10" s="1"/>
  <c r="GNT22" i="10" s="1"/>
  <c r="GNP19" i="10"/>
  <c r="GNP20" i="10" s="1"/>
  <c r="GNP21" i="10" s="1"/>
  <c r="GNP22" i="10" s="1"/>
  <c r="GNL19" i="10"/>
  <c r="GNL20" i="10" s="1"/>
  <c r="GNL21" i="10" s="1"/>
  <c r="GNL22" i="10" s="1"/>
  <c r="GNH19" i="10"/>
  <c r="GNH20" i="10" s="1"/>
  <c r="GNH21" i="10" s="1"/>
  <c r="GNH22" i="10" s="1"/>
  <c r="GND19" i="10"/>
  <c r="GND20" i="10" s="1"/>
  <c r="GND21" i="10" s="1"/>
  <c r="GND22" i="10" s="1"/>
  <c r="GMZ19" i="10"/>
  <c r="GMZ20" i="10" s="1"/>
  <c r="GMZ21" i="10" s="1"/>
  <c r="GMZ22" i="10" s="1"/>
  <c r="GMV19" i="10"/>
  <c r="GMV20" i="10" s="1"/>
  <c r="GMV21" i="10" s="1"/>
  <c r="GMV22" i="10" s="1"/>
  <c r="GMR19" i="10"/>
  <c r="GMR20" i="10" s="1"/>
  <c r="GMR21" i="10" s="1"/>
  <c r="GMR22" i="10" s="1"/>
  <c r="GMN19" i="10"/>
  <c r="GMN20" i="10" s="1"/>
  <c r="GMN21" i="10" s="1"/>
  <c r="GMN22" i="10" s="1"/>
  <c r="GMJ19" i="10"/>
  <c r="GMJ20" i="10" s="1"/>
  <c r="GMJ21" i="10" s="1"/>
  <c r="GMJ22" i="10" s="1"/>
  <c r="GMF19" i="10"/>
  <c r="GMF20" i="10" s="1"/>
  <c r="GMF21" i="10" s="1"/>
  <c r="GMF22" i="10" s="1"/>
  <c r="GMB19" i="10"/>
  <c r="GMB20" i="10" s="1"/>
  <c r="GMB21" i="10" s="1"/>
  <c r="GMB22" i="10" s="1"/>
  <c r="GLX19" i="10"/>
  <c r="GLX20" i="10" s="1"/>
  <c r="GLX21" i="10" s="1"/>
  <c r="GLX22" i="10" s="1"/>
  <c r="GLT19" i="10"/>
  <c r="GLT20" i="10" s="1"/>
  <c r="GLT21" i="10" s="1"/>
  <c r="GLT22" i="10" s="1"/>
  <c r="GLP19" i="10"/>
  <c r="GLP20" i="10" s="1"/>
  <c r="GLP21" i="10" s="1"/>
  <c r="GLP22" i="10" s="1"/>
  <c r="GLL19" i="10"/>
  <c r="GLL20" i="10" s="1"/>
  <c r="GLL21" i="10" s="1"/>
  <c r="GLL22" i="10" s="1"/>
  <c r="GLH19" i="10"/>
  <c r="GLH20" i="10" s="1"/>
  <c r="GLH21" i="10" s="1"/>
  <c r="GLH22" i="10" s="1"/>
  <c r="GLD19" i="10"/>
  <c r="GLD20" i="10" s="1"/>
  <c r="GLD21" i="10" s="1"/>
  <c r="GLD22" i="10" s="1"/>
  <c r="GKZ19" i="10"/>
  <c r="GKZ20" i="10" s="1"/>
  <c r="GKZ21" i="10" s="1"/>
  <c r="GKZ22" i="10" s="1"/>
  <c r="GKV19" i="10"/>
  <c r="GKV20" i="10" s="1"/>
  <c r="GKV21" i="10" s="1"/>
  <c r="GKV22" i="10" s="1"/>
  <c r="GKR19" i="10"/>
  <c r="GKR20" i="10" s="1"/>
  <c r="GKR21" i="10" s="1"/>
  <c r="GKR22" i="10" s="1"/>
  <c r="GKN19" i="10"/>
  <c r="GKN20" i="10" s="1"/>
  <c r="GKN21" i="10" s="1"/>
  <c r="GKN22" i="10" s="1"/>
  <c r="GKJ19" i="10"/>
  <c r="GKJ20" i="10" s="1"/>
  <c r="GKJ21" i="10" s="1"/>
  <c r="GKJ22" i="10" s="1"/>
  <c r="GKF19" i="10"/>
  <c r="GKF20" i="10" s="1"/>
  <c r="GKF21" i="10" s="1"/>
  <c r="GKF22" i="10" s="1"/>
  <c r="GKB19" i="10"/>
  <c r="GKB20" i="10" s="1"/>
  <c r="GKB21" i="10" s="1"/>
  <c r="GKB22" i="10" s="1"/>
  <c r="GJX19" i="10"/>
  <c r="GJX20" i="10" s="1"/>
  <c r="GJX21" i="10" s="1"/>
  <c r="GJX22" i="10" s="1"/>
  <c r="GJT19" i="10"/>
  <c r="GJT20" i="10" s="1"/>
  <c r="GJT21" i="10" s="1"/>
  <c r="GJT22" i="10" s="1"/>
  <c r="GJP19" i="10"/>
  <c r="GJP20" i="10" s="1"/>
  <c r="GJP21" i="10" s="1"/>
  <c r="GJP22" i="10" s="1"/>
  <c r="GJL19" i="10"/>
  <c r="GJL20" i="10" s="1"/>
  <c r="GJL21" i="10" s="1"/>
  <c r="GJL22" i="10" s="1"/>
  <c r="GJH19" i="10"/>
  <c r="GJH20" i="10" s="1"/>
  <c r="GJH21" i="10" s="1"/>
  <c r="GJH22" i="10" s="1"/>
  <c r="GJD19" i="10"/>
  <c r="GJD20" i="10" s="1"/>
  <c r="GJD21" i="10" s="1"/>
  <c r="GJD22" i="10" s="1"/>
  <c r="GIZ19" i="10"/>
  <c r="GIZ20" i="10" s="1"/>
  <c r="GIZ21" i="10" s="1"/>
  <c r="GIZ22" i="10" s="1"/>
  <c r="GIV19" i="10"/>
  <c r="GIV20" i="10" s="1"/>
  <c r="GIV21" i="10" s="1"/>
  <c r="GIV22" i="10" s="1"/>
  <c r="GIR19" i="10"/>
  <c r="GIR20" i="10" s="1"/>
  <c r="GIR21" i="10" s="1"/>
  <c r="GIR22" i="10" s="1"/>
  <c r="GIN19" i="10"/>
  <c r="GIN20" i="10" s="1"/>
  <c r="GIN21" i="10" s="1"/>
  <c r="GIN22" i="10" s="1"/>
  <c r="GIJ19" i="10"/>
  <c r="GIJ20" i="10" s="1"/>
  <c r="GIJ21" i="10" s="1"/>
  <c r="GIJ22" i="10" s="1"/>
  <c r="GIF19" i="10"/>
  <c r="GIF20" i="10" s="1"/>
  <c r="GIF21" i="10" s="1"/>
  <c r="GIF22" i="10" s="1"/>
  <c r="GIB19" i="10"/>
  <c r="GIB20" i="10" s="1"/>
  <c r="GIB21" i="10" s="1"/>
  <c r="GIB22" i="10" s="1"/>
  <c r="GHX19" i="10"/>
  <c r="GHX20" i="10" s="1"/>
  <c r="GHX21" i="10" s="1"/>
  <c r="GHX22" i="10" s="1"/>
  <c r="GHT19" i="10"/>
  <c r="GHT20" i="10" s="1"/>
  <c r="GHT21" i="10" s="1"/>
  <c r="GHT22" i="10" s="1"/>
  <c r="GHP19" i="10"/>
  <c r="GHP20" i="10" s="1"/>
  <c r="GHP21" i="10" s="1"/>
  <c r="GHP22" i="10" s="1"/>
  <c r="GHL19" i="10"/>
  <c r="GHL20" i="10" s="1"/>
  <c r="GHL21" i="10" s="1"/>
  <c r="GHL22" i="10" s="1"/>
  <c r="GHH19" i="10"/>
  <c r="GHH20" i="10" s="1"/>
  <c r="GHH21" i="10" s="1"/>
  <c r="GHH22" i="10" s="1"/>
  <c r="GHD19" i="10"/>
  <c r="GHD20" i="10" s="1"/>
  <c r="GHD21" i="10" s="1"/>
  <c r="GHD22" i="10" s="1"/>
  <c r="GGZ19" i="10"/>
  <c r="GGZ20" i="10" s="1"/>
  <c r="GGZ21" i="10" s="1"/>
  <c r="GGZ22" i="10" s="1"/>
  <c r="GGV19" i="10"/>
  <c r="GGV20" i="10" s="1"/>
  <c r="GGV21" i="10" s="1"/>
  <c r="GGV22" i="10" s="1"/>
  <c r="GGR19" i="10"/>
  <c r="GGR20" i="10" s="1"/>
  <c r="GGR21" i="10" s="1"/>
  <c r="GGR22" i="10" s="1"/>
  <c r="GGN19" i="10"/>
  <c r="GGN20" i="10" s="1"/>
  <c r="GGN21" i="10" s="1"/>
  <c r="GGN22" i="10" s="1"/>
  <c r="GGJ19" i="10"/>
  <c r="GGJ20" i="10" s="1"/>
  <c r="GGJ21" i="10" s="1"/>
  <c r="GGJ22" i="10" s="1"/>
  <c r="GGF19" i="10"/>
  <c r="GGF20" i="10" s="1"/>
  <c r="GGF21" i="10" s="1"/>
  <c r="GGF22" i="10" s="1"/>
  <c r="GGB19" i="10"/>
  <c r="GGB20" i="10" s="1"/>
  <c r="GGB21" i="10" s="1"/>
  <c r="GGB22" i="10" s="1"/>
  <c r="GFX19" i="10"/>
  <c r="GFX20" i="10" s="1"/>
  <c r="GFX21" i="10" s="1"/>
  <c r="GFX22" i="10" s="1"/>
  <c r="GFT19" i="10"/>
  <c r="GFT20" i="10" s="1"/>
  <c r="GFT21" i="10" s="1"/>
  <c r="GFT22" i="10" s="1"/>
  <c r="GFP19" i="10"/>
  <c r="GFP20" i="10" s="1"/>
  <c r="GFP21" i="10" s="1"/>
  <c r="GFP22" i="10" s="1"/>
  <c r="GFL19" i="10"/>
  <c r="GFL20" i="10" s="1"/>
  <c r="GFL21" i="10" s="1"/>
  <c r="GFL22" i="10" s="1"/>
  <c r="GFD19" i="10"/>
  <c r="GFD20" i="10" s="1"/>
  <c r="GFD21" i="10" s="1"/>
  <c r="GFD22" i="10" s="1"/>
  <c r="GEZ19" i="10"/>
  <c r="GEZ20" i="10" s="1"/>
  <c r="GEZ21" i="10" s="1"/>
  <c r="GEZ22" i="10" s="1"/>
  <c r="GEV19" i="10"/>
  <c r="GEV20" i="10" s="1"/>
  <c r="GEV21" i="10" s="1"/>
  <c r="GEV22" i="10" s="1"/>
  <c r="GER19" i="10"/>
  <c r="GER20" i="10" s="1"/>
  <c r="GER21" i="10" s="1"/>
  <c r="GER22" i="10" s="1"/>
  <c r="GEN19" i="10"/>
  <c r="GEN20" i="10" s="1"/>
  <c r="GEN21" i="10" s="1"/>
  <c r="GEN22" i="10" s="1"/>
  <c r="GEJ19" i="10"/>
  <c r="GEJ20" i="10" s="1"/>
  <c r="GEJ21" i="10" s="1"/>
  <c r="GEJ22" i="10" s="1"/>
  <c r="GEF19" i="10"/>
  <c r="GEF20" i="10" s="1"/>
  <c r="GEF21" i="10" s="1"/>
  <c r="GEF22" i="10" s="1"/>
  <c r="GEB19" i="10"/>
  <c r="GEB20" i="10" s="1"/>
  <c r="GEB21" i="10" s="1"/>
  <c r="GEB22" i="10" s="1"/>
  <c r="GDX19" i="10"/>
  <c r="GDX20" i="10" s="1"/>
  <c r="GDX21" i="10" s="1"/>
  <c r="GDX22" i="10" s="1"/>
  <c r="GDT19" i="10"/>
  <c r="GDT20" i="10" s="1"/>
  <c r="GDT21" i="10" s="1"/>
  <c r="GDT22" i="10" s="1"/>
  <c r="GDP19" i="10"/>
  <c r="GDP20" i="10" s="1"/>
  <c r="GDP21" i="10" s="1"/>
  <c r="GDP22" i="10" s="1"/>
  <c r="GDL19" i="10"/>
  <c r="GDL20" i="10" s="1"/>
  <c r="GDL21" i="10" s="1"/>
  <c r="GDL22" i="10" s="1"/>
  <c r="GDH19" i="10"/>
  <c r="GDH20" i="10" s="1"/>
  <c r="GDH21" i="10" s="1"/>
  <c r="GDH22" i="10" s="1"/>
  <c r="GDD19" i="10"/>
  <c r="GDD20" i="10" s="1"/>
  <c r="GDD21" i="10" s="1"/>
  <c r="GDD22" i="10" s="1"/>
  <c r="GCZ19" i="10"/>
  <c r="GCZ20" i="10" s="1"/>
  <c r="GCZ21" i="10" s="1"/>
  <c r="GCZ22" i="10" s="1"/>
  <c r="GCV19" i="10"/>
  <c r="GCV20" i="10" s="1"/>
  <c r="GCV21" i="10" s="1"/>
  <c r="GCV22" i="10" s="1"/>
  <c r="GCR19" i="10"/>
  <c r="GCR20" i="10" s="1"/>
  <c r="GCR21" i="10" s="1"/>
  <c r="GCR22" i="10" s="1"/>
  <c r="GCN19" i="10"/>
  <c r="GCN20" i="10" s="1"/>
  <c r="GCN21" i="10" s="1"/>
  <c r="GCN22" i="10" s="1"/>
  <c r="GCJ19" i="10"/>
  <c r="GCJ20" i="10" s="1"/>
  <c r="GCJ21" i="10" s="1"/>
  <c r="GCJ22" i="10" s="1"/>
  <c r="GCF19" i="10"/>
  <c r="GCF20" i="10" s="1"/>
  <c r="GCF21" i="10" s="1"/>
  <c r="GCF22" i="10" s="1"/>
  <c r="GCB19" i="10"/>
  <c r="GCB20" i="10" s="1"/>
  <c r="GCB21" i="10" s="1"/>
  <c r="GCB22" i="10" s="1"/>
  <c r="GBX19" i="10"/>
  <c r="GBX20" i="10" s="1"/>
  <c r="GBX21" i="10" s="1"/>
  <c r="GBX22" i="10" s="1"/>
  <c r="GBT19" i="10"/>
  <c r="GBT20" i="10" s="1"/>
  <c r="GBT21" i="10" s="1"/>
  <c r="GBT22" i="10" s="1"/>
  <c r="GBP19" i="10"/>
  <c r="GBP20" i="10" s="1"/>
  <c r="GBP21" i="10" s="1"/>
  <c r="GBP22" i="10" s="1"/>
  <c r="GBL19" i="10"/>
  <c r="GBL20" i="10" s="1"/>
  <c r="GBL21" i="10" s="1"/>
  <c r="GBL22" i="10" s="1"/>
  <c r="GBH19" i="10"/>
  <c r="GBH20" i="10" s="1"/>
  <c r="GBH21" i="10" s="1"/>
  <c r="GBH22" i="10" s="1"/>
  <c r="GBD19" i="10"/>
  <c r="GBD20" i="10" s="1"/>
  <c r="GBD21" i="10" s="1"/>
  <c r="GBD22" i="10" s="1"/>
  <c r="GAZ19" i="10"/>
  <c r="GAZ20" i="10" s="1"/>
  <c r="GAZ21" i="10" s="1"/>
  <c r="GAZ22" i="10" s="1"/>
  <c r="GAV19" i="10"/>
  <c r="GAV20" i="10" s="1"/>
  <c r="GAV21" i="10" s="1"/>
  <c r="GAV22" i="10" s="1"/>
  <c r="GAR19" i="10"/>
  <c r="GAR20" i="10" s="1"/>
  <c r="GAR21" i="10" s="1"/>
  <c r="GAR22" i="10" s="1"/>
  <c r="GAN19" i="10"/>
  <c r="GAN20" i="10" s="1"/>
  <c r="GAN21" i="10" s="1"/>
  <c r="GAN22" i="10" s="1"/>
  <c r="GAJ19" i="10"/>
  <c r="GAJ20" i="10" s="1"/>
  <c r="GAJ21" i="10" s="1"/>
  <c r="GAJ22" i="10" s="1"/>
  <c r="GAF19" i="10"/>
  <c r="GAF20" i="10" s="1"/>
  <c r="GAF21" i="10" s="1"/>
  <c r="GAF22" i="10" s="1"/>
  <c r="GAB19" i="10"/>
  <c r="GAB20" i="10" s="1"/>
  <c r="GAB21" i="10" s="1"/>
  <c r="GAB22" i="10" s="1"/>
  <c r="FZX19" i="10"/>
  <c r="FZX20" i="10" s="1"/>
  <c r="FZX21" i="10" s="1"/>
  <c r="FZX22" i="10" s="1"/>
  <c r="FZT19" i="10"/>
  <c r="FZT20" i="10" s="1"/>
  <c r="FZT21" i="10" s="1"/>
  <c r="FZT22" i="10" s="1"/>
  <c r="FZP19" i="10"/>
  <c r="FZP20" i="10" s="1"/>
  <c r="FZP21" i="10" s="1"/>
  <c r="FZP22" i="10" s="1"/>
  <c r="FZL19" i="10"/>
  <c r="FZL20" i="10" s="1"/>
  <c r="FZL21" i="10" s="1"/>
  <c r="FZL22" i="10" s="1"/>
  <c r="FZH19" i="10"/>
  <c r="FZH20" i="10" s="1"/>
  <c r="FZH21" i="10" s="1"/>
  <c r="FZH22" i="10" s="1"/>
  <c r="FZD19" i="10"/>
  <c r="FZD20" i="10" s="1"/>
  <c r="FZD21" i="10" s="1"/>
  <c r="FZD22" i="10" s="1"/>
  <c r="FYZ19" i="10"/>
  <c r="FYZ20" i="10" s="1"/>
  <c r="FYZ21" i="10" s="1"/>
  <c r="FYZ22" i="10" s="1"/>
  <c r="FYV19" i="10"/>
  <c r="FYV20" i="10" s="1"/>
  <c r="FYV21" i="10" s="1"/>
  <c r="FYV22" i="10" s="1"/>
  <c r="FYR19" i="10"/>
  <c r="FYR20" i="10" s="1"/>
  <c r="FYR21" i="10" s="1"/>
  <c r="FYR22" i="10" s="1"/>
  <c r="FYN19" i="10"/>
  <c r="FYN20" i="10" s="1"/>
  <c r="FYN21" i="10" s="1"/>
  <c r="FYN22" i="10" s="1"/>
  <c r="FYJ19" i="10"/>
  <c r="FYJ20" i="10" s="1"/>
  <c r="FYJ21" i="10" s="1"/>
  <c r="FYJ22" i="10" s="1"/>
  <c r="FYF19" i="10"/>
  <c r="FYF20" i="10" s="1"/>
  <c r="FYF21" i="10" s="1"/>
  <c r="FYF22" i="10" s="1"/>
  <c r="FYB19" i="10"/>
  <c r="FYB20" i="10" s="1"/>
  <c r="FYB21" i="10" s="1"/>
  <c r="FYB22" i="10" s="1"/>
  <c r="FXX19" i="10"/>
  <c r="FXX20" i="10" s="1"/>
  <c r="FXX21" i="10" s="1"/>
  <c r="FXX22" i="10" s="1"/>
  <c r="FXT19" i="10"/>
  <c r="FXT20" i="10" s="1"/>
  <c r="FXT21" i="10" s="1"/>
  <c r="FXT22" i="10" s="1"/>
  <c r="FXP19" i="10"/>
  <c r="FXP20" i="10" s="1"/>
  <c r="FXP21" i="10" s="1"/>
  <c r="FXP22" i="10" s="1"/>
  <c r="FXL19" i="10"/>
  <c r="FXL20" i="10" s="1"/>
  <c r="FXL21" i="10" s="1"/>
  <c r="FXL22" i="10" s="1"/>
  <c r="FXH19" i="10"/>
  <c r="FXH20" i="10" s="1"/>
  <c r="FXH21" i="10" s="1"/>
  <c r="FXH22" i="10" s="1"/>
  <c r="FXD19" i="10"/>
  <c r="FXD20" i="10" s="1"/>
  <c r="FXD21" i="10" s="1"/>
  <c r="FXD22" i="10" s="1"/>
  <c r="FWZ19" i="10"/>
  <c r="FWZ20" i="10" s="1"/>
  <c r="FWZ21" i="10" s="1"/>
  <c r="FWZ22" i="10" s="1"/>
  <c r="FWV19" i="10"/>
  <c r="FWV20" i="10" s="1"/>
  <c r="FWV21" i="10" s="1"/>
  <c r="FWV22" i="10" s="1"/>
  <c r="FWR19" i="10"/>
  <c r="FWR20" i="10" s="1"/>
  <c r="FWR21" i="10" s="1"/>
  <c r="FWR22" i="10" s="1"/>
  <c r="FWN19" i="10"/>
  <c r="FWN20" i="10" s="1"/>
  <c r="FWN21" i="10" s="1"/>
  <c r="FWN22" i="10" s="1"/>
  <c r="FWJ19" i="10"/>
  <c r="FWJ20" i="10" s="1"/>
  <c r="FWJ21" i="10" s="1"/>
  <c r="FWJ22" i="10" s="1"/>
  <c r="FWF19" i="10"/>
  <c r="FWF20" i="10" s="1"/>
  <c r="FWF21" i="10" s="1"/>
  <c r="FWF22" i="10" s="1"/>
  <c r="FWB19" i="10"/>
  <c r="FWB20" i="10" s="1"/>
  <c r="FWB21" i="10" s="1"/>
  <c r="FWB22" i="10" s="1"/>
  <c r="FVX19" i="10"/>
  <c r="FVX20" i="10" s="1"/>
  <c r="FVX21" i="10" s="1"/>
  <c r="FVX22" i="10" s="1"/>
  <c r="FVT19" i="10"/>
  <c r="FVT20" i="10" s="1"/>
  <c r="FVT21" i="10" s="1"/>
  <c r="FVT22" i="10" s="1"/>
  <c r="FVP19" i="10"/>
  <c r="FVP20" i="10" s="1"/>
  <c r="FVP21" i="10" s="1"/>
  <c r="FVP22" i="10" s="1"/>
  <c r="FVL19" i="10"/>
  <c r="FVL20" i="10" s="1"/>
  <c r="FVL21" i="10" s="1"/>
  <c r="FVL22" i="10" s="1"/>
  <c r="FVH19" i="10"/>
  <c r="FVH20" i="10" s="1"/>
  <c r="FVH21" i="10" s="1"/>
  <c r="FVH22" i="10" s="1"/>
  <c r="FVD19" i="10"/>
  <c r="FVD20" i="10" s="1"/>
  <c r="FVD21" i="10" s="1"/>
  <c r="FVD22" i="10" s="1"/>
  <c r="FUZ19" i="10"/>
  <c r="FUZ20" i="10" s="1"/>
  <c r="FUZ21" i="10" s="1"/>
  <c r="FUZ22" i="10" s="1"/>
  <c r="FUV19" i="10"/>
  <c r="FUV20" i="10" s="1"/>
  <c r="FUV21" i="10" s="1"/>
  <c r="FUV22" i="10" s="1"/>
  <c r="FUR19" i="10"/>
  <c r="FUR20" i="10" s="1"/>
  <c r="FUR21" i="10" s="1"/>
  <c r="FUR22" i="10" s="1"/>
  <c r="FUN19" i="10"/>
  <c r="FUN20" i="10" s="1"/>
  <c r="FUN21" i="10" s="1"/>
  <c r="FUN22" i="10" s="1"/>
  <c r="FUJ19" i="10"/>
  <c r="FUJ20" i="10" s="1"/>
  <c r="FUJ21" i="10" s="1"/>
  <c r="FUJ22" i="10" s="1"/>
  <c r="FUF19" i="10"/>
  <c r="FUF20" i="10" s="1"/>
  <c r="FUF21" i="10" s="1"/>
  <c r="FUF22" i="10" s="1"/>
  <c r="FUB19" i="10"/>
  <c r="FUB20" i="10" s="1"/>
  <c r="FUB21" i="10" s="1"/>
  <c r="FUB22" i="10" s="1"/>
  <c r="FTX19" i="10"/>
  <c r="FTX20" i="10" s="1"/>
  <c r="FTX21" i="10" s="1"/>
  <c r="FTX22" i="10" s="1"/>
  <c r="FTT19" i="10"/>
  <c r="FTT20" i="10" s="1"/>
  <c r="FTT21" i="10" s="1"/>
  <c r="FTT22" i="10" s="1"/>
  <c r="FTP19" i="10"/>
  <c r="FTP20" i="10" s="1"/>
  <c r="FTP21" i="10" s="1"/>
  <c r="FTP22" i="10" s="1"/>
  <c r="FTL19" i="10"/>
  <c r="FTL20" i="10" s="1"/>
  <c r="FTL21" i="10" s="1"/>
  <c r="FTL22" i="10" s="1"/>
  <c r="FTH19" i="10"/>
  <c r="FTH20" i="10" s="1"/>
  <c r="FTH21" i="10" s="1"/>
  <c r="FTH22" i="10" s="1"/>
  <c r="FTD19" i="10"/>
  <c r="FTD20" i="10" s="1"/>
  <c r="FTD21" i="10" s="1"/>
  <c r="FTD22" i="10" s="1"/>
  <c r="FSZ19" i="10"/>
  <c r="FSZ20" i="10" s="1"/>
  <c r="FSZ21" i="10" s="1"/>
  <c r="FSZ22" i="10" s="1"/>
  <c r="FSV19" i="10"/>
  <c r="FSV20" i="10" s="1"/>
  <c r="FSV21" i="10" s="1"/>
  <c r="FSV22" i="10" s="1"/>
  <c r="FSR19" i="10"/>
  <c r="FSR20" i="10" s="1"/>
  <c r="FSR21" i="10" s="1"/>
  <c r="FSR22" i="10" s="1"/>
  <c r="FSN19" i="10"/>
  <c r="FSN20" i="10" s="1"/>
  <c r="FSN21" i="10" s="1"/>
  <c r="FSN22" i="10" s="1"/>
  <c r="FSJ19" i="10"/>
  <c r="FSJ20" i="10" s="1"/>
  <c r="FSJ21" i="10" s="1"/>
  <c r="FSJ22" i="10" s="1"/>
  <c r="FSF19" i="10"/>
  <c r="FSF20" i="10" s="1"/>
  <c r="FSF21" i="10" s="1"/>
  <c r="FSF22" i="10" s="1"/>
  <c r="FSB19" i="10"/>
  <c r="FSB20" i="10" s="1"/>
  <c r="FSB21" i="10" s="1"/>
  <c r="FSB22" i="10" s="1"/>
  <c r="FRX19" i="10"/>
  <c r="FRX20" i="10" s="1"/>
  <c r="FRX21" i="10" s="1"/>
  <c r="FRX22" i="10" s="1"/>
  <c r="FRT19" i="10"/>
  <c r="FRT20" i="10" s="1"/>
  <c r="FRT21" i="10" s="1"/>
  <c r="FRT22" i="10" s="1"/>
  <c r="FRP19" i="10"/>
  <c r="FRP20" i="10" s="1"/>
  <c r="FRP21" i="10" s="1"/>
  <c r="FRP22" i="10" s="1"/>
  <c r="FRL19" i="10"/>
  <c r="FRL20" i="10" s="1"/>
  <c r="FRL21" i="10" s="1"/>
  <c r="FRL22" i="10" s="1"/>
  <c r="FRH19" i="10"/>
  <c r="FRH20" i="10" s="1"/>
  <c r="FRH21" i="10" s="1"/>
  <c r="FRH22" i="10" s="1"/>
  <c r="FRD19" i="10"/>
  <c r="FRD20" i="10" s="1"/>
  <c r="FRD21" i="10" s="1"/>
  <c r="FRD22" i="10" s="1"/>
  <c r="FQZ19" i="10"/>
  <c r="FQZ20" i="10" s="1"/>
  <c r="FQZ21" i="10" s="1"/>
  <c r="FQZ22" i="10" s="1"/>
  <c r="FQV19" i="10"/>
  <c r="FQV20" i="10" s="1"/>
  <c r="FQV21" i="10" s="1"/>
  <c r="FQV22" i="10" s="1"/>
  <c r="FQR19" i="10"/>
  <c r="FQR20" i="10" s="1"/>
  <c r="FQR21" i="10" s="1"/>
  <c r="FQR22" i="10" s="1"/>
  <c r="FQN19" i="10"/>
  <c r="FQN20" i="10" s="1"/>
  <c r="FQN21" i="10" s="1"/>
  <c r="FQN22" i="10" s="1"/>
  <c r="FQJ19" i="10"/>
  <c r="FQJ20" i="10" s="1"/>
  <c r="FQJ21" i="10" s="1"/>
  <c r="FQJ22" i="10" s="1"/>
  <c r="FQF19" i="10"/>
  <c r="FQF20" i="10" s="1"/>
  <c r="FQF21" i="10" s="1"/>
  <c r="FQF22" i="10" s="1"/>
  <c r="FQB19" i="10"/>
  <c r="FQB20" i="10" s="1"/>
  <c r="FQB21" i="10" s="1"/>
  <c r="FQB22" i="10" s="1"/>
  <c r="FPX19" i="10"/>
  <c r="FPX20" i="10" s="1"/>
  <c r="FPX21" i="10" s="1"/>
  <c r="FPX22" i="10" s="1"/>
  <c r="FPT19" i="10"/>
  <c r="FPT20" i="10" s="1"/>
  <c r="FPT21" i="10" s="1"/>
  <c r="FPT22" i="10" s="1"/>
  <c r="FPP19" i="10"/>
  <c r="FPP20" i="10" s="1"/>
  <c r="FPP21" i="10" s="1"/>
  <c r="FPP22" i="10" s="1"/>
  <c r="FPL19" i="10"/>
  <c r="FPL20" i="10" s="1"/>
  <c r="FPL21" i="10" s="1"/>
  <c r="FPL22" i="10" s="1"/>
  <c r="FPH19" i="10"/>
  <c r="FPH20" i="10" s="1"/>
  <c r="FPH21" i="10" s="1"/>
  <c r="FPH22" i="10" s="1"/>
  <c r="FPD19" i="10"/>
  <c r="FPD20" i="10" s="1"/>
  <c r="FPD21" i="10" s="1"/>
  <c r="FPD22" i="10" s="1"/>
  <c r="FOZ19" i="10"/>
  <c r="FOZ20" i="10" s="1"/>
  <c r="FOZ21" i="10" s="1"/>
  <c r="FOZ22" i="10" s="1"/>
  <c r="FOV19" i="10"/>
  <c r="FOV20" i="10" s="1"/>
  <c r="FOV21" i="10" s="1"/>
  <c r="FOV22" i="10" s="1"/>
  <c r="FOR19" i="10"/>
  <c r="FOR20" i="10" s="1"/>
  <c r="FOR21" i="10" s="1"/>
  <c r="FOR22" i="10" s="1"/>
  <c r="FON19" i="10"/>
  <c r="FON20" i="10" s="1"/>
  <c r="FON21" i="10" s="1"/>
  <c r="FON22" i="10" s="1"/>
  <c r="FOJ19" i="10"/>
  <c r="FOJ20" i="10" s="1"/>
  <c r="FOJ21" i="10" s="1"/>
  <c r="FOJ22" i="10" s="1"/>
  <c r="FOF19" i="10"/>
  <c r="FOF20" i="10" s="1"/>
  <c r="FOF21" i="10" s="1"/>
  <c r="FOF22" i="10" s="1"/>
  <c r="FOB19" i="10"/>
  <c r="FOB20" i="10" s="1"/>
  <c r="FOB21" i="10" s="1"/>
  <c r="FOB22" i="10" s="1"/>
  <c r="FNX19" i="10"/>
  <c r="FNX20" i="10" s="1"/>
  <c r="FNX21" i="10" s="1"/>
  <c r="FNX22" i="10" s="1"/>
  <c r="FNT19" i="10"/>
  <c r="FNT20" i="10" s="1"/>
  <c r="FNT21" i="10" s="1"/>
  <c r="FNT22" i="10" s="1"/>
  <c r="FNP19" i="10"/>
  <c r="FNP20" i="10" s="1"/>
  <c r="FNP21" i="10" s="1"/>
  <c r="FNP22" i="10" s="1"/>
  <c r="FNL19" i="10"/>
  <c r="FNL20" i="10" s="1"/>
  <c r="FNL21" i="10" s="1"/>
  <c r="FNL22" i="10" s="1"/>
  <c r="FNH19" i="10"/>
  <c r="FNH20" i="10" s="1"/>
  <c r="FNH21" i="10" s="1"/>
  <c r="FNH22" i="10" s="1"/>
  <c r="FND19" i="10"/>
  <c r="FND20" i="10" s="1"/>
  <c r="FND21" i="10" s="1"/>
  <c r="FND22" i="10" s="1"/>
  <c r="FMZ19" i="10"/>
  <c r="FMZ20" i="10" s="1"/>
  <c r="FMZ21" i="10" s="1"/>
  <c r="FMZ22" i="10" s="1"/>
  <c r="FMV19" i="10"/>
  <c r="FMV20" i="10" s="1"/>
  <c r="FMV21" i="10" s="1"/>
  <c r="FMV22" i="10" s="1"/>
  <c r="FMR19" i="10"/>
  <c r="FMR20" i="10" s="1"/>
  <c r="FMR21" i="10" s="1"/>
  <c r="FMR22" i="10" s="1"/>
  <c r="FMN19" i="10"/>
  <c r="FMN20" i="10" s="1"/>
  <c r="FMN21" i="10" s="1"/>
  <c r="FMN22" i="10" s="1"/>
  <c r="FMJ19" i="10"/>
  <c r="FMJ20" i="10" s="1"/>
  <c r="FMJ21" i="10" s="1"/>
  <c r="FMJ22" i="10" s="1"/>
  <c r="FMF19" i="10"/>
  <c r="FMF20" i="10" s="1"/>
  <c r="FMF21" i="10" s="1"/>
  <c r="FMF22" i="10" s="1"/>
  <c r="FMB19" i="10"/>
  <c r="FMB20" i="10" s="1"/>
  <c r="FMB21" i="10" s="1"/>
  <c r="FMB22" i="10" s="1"/>
  <c r="FLX19" i="10"/>
  <c r="FLX20" i="10" s="1"/>
  <c r="FLX21" i="10" s="1"/>
  <c r="FLX22" i="10" s="1"/>
  <c r="FLT19" i="10"/>
  <c r="FLT20" i="10" s="1"/>
  <c r="FLT21" i="10" s="1"/>
  <c r="FLT22" i="10" s="1"/>
  <c r="FLP19" i="10"/>
  <c r="FLP20" i="10" s="1"/>
  <c r="FLP21" i="10" s="1"/>
  <c r="FLP22" i="10" s="1"/>
  <c r="FLL19" i="10"/>
  <c r="FLL20" i="10" s="1"/>
  <c r="FLL21" i="10" s="1"/>
  <c r="FLL22" i="10" s="1"/>
  <c r="FLH19" i="10"/>
  <c r="FLH20" i="10" s="1"/>
  <c r="FLH21" i="10" s="1"/>
  <c r="FLH22" i="10" s="1"/>
  <c r="FLD19" i="10"/>
  <c r="FLD20" i="10" s="1"/>
  <c r="FLD21" i="10" s="1"/>
  <c r="FLD22" i="10" s="1"/>
  <c r="FKZ19" i="10"/>
  <c r="FKZ20" i="10" s="1"/>
  <c r="FKZ21" i="10" s="1"/>
  <c r="FKZ22" i="10" s="1"/>
  <c r="FKV19" i="10"/>
  <c r="FKV20" i="10" s="1"/>
  <c r="FKV21" i="10" s="1"/>
  <c r="FKV22" i="10" s="1"/>
  <c r="FKR19" i="10"/>
  <c r="FKR20" i="10" s="1"/>
  <c r="FKR21" i="10" s="1"/>
  <c r="FKR22" i="10" s="1"/>
  <c r="FKN19" i="10"/>
  <c r="FKN20" i="10" s="1"/>
  <c r="FKN21" i="10" s="1"/>
  <c r="FKN22" i="10" s="1"/>
  <c r="FKJ19" i="10"/>
  <c r="FKJ20" i="10" s="1"/>
  <c r="FKJ21" i="10" s="1"/>
  <c r="FKJ22" i="10" s="1"/>
  <c r="FKF19" i="10"/>
  <c r="FKF20" i="10" s="1"/>
  <c r="FKF21" i="10" s="1"/>
  <c r="FKF22" i="10" s="1"/>
  <c r="FKB19" i="10"/>
  <c r="FKB20" i="10" s="1"/>
  <c r="FKB21" i="10" s="1"/>
  <c r="FKB22" i="10" s="1"/>
  <c r="FJX19" i="10"/>
  <c r="FJX20" i="10" s="1"/>
  <c r="FJX21" i="10" s="1"/>
  <c r="FJX22" i="10" s="1"/>
  <c r="FJT19" i="10"/>
  <c r="FJT20" i="10" s="1"/>
  <c r="FJT21" i="10" s="1"/>
  <c r="FJT22" i="10" s="1"/>
  <c r="FJP19" i="10"/>
  <c r="FJP20" i="10" s="1"/>
  <c r="FJP21" i="10" s="1"/>
  <c r="FJP22" i="10" s="1"/>
  <c r="FJL19" i="10"/>
  <c r="FJL20" i="10" s="1"/>
  <c r="FJL21" i="10" s="1"/>
  <c r="FJL22" i="10" s="1"/>
  <c r="FJH19" i="10"/>
  <c r="FJH20" i="10" s="1"/>
  <c r="FJH21" i="10" s="1"/>
  <c r="FJH22" i="10" s="1"/>
  <c r="FJD19" i="10"/>
  <c r="FJD20" i="10" s="1"/>
  <c r="FJD21" i="10" s="1"/>
  <c r="FJD22" i="10" s="1"/>
  <c r="FIZ19" i="10"/>
  <c r="FIZ20" i="10" s="1"/>
  <c r="FIZ21" i="10" s="1"/>
  <c r="FIZ22" i="10" s="1"/>
  <c r="FIV19" i="10"/>
  <c r="FIV20" i="10" s="1"/>
  <c r="FIV21" i="10" s="1"/>
  <c r="FIV22" i="10" s="1"/>
  <c r="FIR19" i="10"/>
  <c r="FIR20" i="10" s="1"/>
  <c r="FIR21" i="10" s="1"/>
  <c r="FIR22" i="10" s="1"/>
  <c r="FIN19" i="10"/>
  <c r="FIN20" i="10" s="1"/>
  <c r="FIN21" i="10" s="1"/>
  <c r="FIN22" i="10" s="1"/>
  <c r="FIJ19" i="10"/>
  <c r="FIJ20" i="10" s="1"/>
  <c r="FIJ21" i="10" s="1"/>
  <c r="FIJ22" i="10" s="1"/>
  <c r="FIF19" i="10"/>
  <c r="FIF20" i="10" s="1"/>
  <c r="FIF21" i="10" s="1"/>
  <c r="FIF22" i="10" s="1"/>
  <c r="FIB19" i="10"/>
  <c r="FIB20" i="10" s="1"/>
  <c r="FIB21" i="10" s="1"/>
  <c r="FIB22" i="10" s="1"/>
  <c r="FHX19" i="10"/>
  <c r="FHX20" i="10" s="1"/>
  <c r="FHX21" i="10" s="1"/>
  <c r="FHX22" i="10" s="1"/>
  <c r="FHT19" i="10"/>
  <c r="FHT20" i="10" s="1"/>
  <c r="FHT21" i="10" s="1"/>
  <c r="FHT22" i="10" s="1"/>
  <c r="FHP19" i="10"/>
  <c r="FHP20" i="10" s="1"/>
  <c r="FHP21" i="10" s="1"/>
  <c r="FHP22" i="10" s="1"/>
  <c r="FHL19" i="10"/>
  <c r="FHL20" i="10" s="1"/>
  <c r="FHL21" i="10" s="1"/>
  <c r="FHL22" i="10" s="1"/>
  <c r="FHH19" i="10"/>
  <c r="FHH20" i="10" s="1"/>
  <c r="FHH21" i="10" s="1"/>
  <c r="FHH22" i="10" s="1"/>
  <c r="FHD19" i="10"/>
  <c r="FHD20" i="10" s="1"/>
  <c r="FHD21" i="10" s="1"/>
  <c r="FHD22" i="10" s="1"/>
  <c r="FGZ19" i="10"/>
  <c r="FGZ20" i="10" s="1"/>
  <c r="FGZ21" i="10" s="1"/>
  <c r="FGZ22" i="10" s="1"/>
  <c r="FGV19" i="10"/>
  <c r="FGV20" i="10" s="1"/>
  <c r="FGV21" i="10" s="1"/>
  <c r="FGV22" i="10" s="1"/>
  <c r="FGR19" i="10"/>
  <c r="FGR20" i="10" s="1"/>
  <c r="FGR21" i="10" s="1"/>
  <c r="FGR22" i="10" s="1"/>
  <c r="FGN19" i="10"/>
  <c r="FGN20" i="10" s="1"/>
  <c r="FGN21" i="10" s="1"/>
  <c r="FGN22" i="10" s="1"/>
  <c r="FGJ19" i="10"/>
  <c r="FGJ20" i="10" s="1"/>
  <c r="FGJ21" i="10" s="1"/>
  <c r="FGJ22" i="10" s="1"/>
  <c r="FGF19" i="10"/>
  <c r="FGF20" i="10" s="1"/>
  <c r="FGF21" i="10" s="1"/>
  <c r="FGF22" i="10" s="1"/>
  <c r="FGB19" i="10"/>
  <c r="FGB20" i="10" s="1"/>
  <c r="FGB21" i="10" s="1"/>
  <c r="FGB22" i="10" s="1"/>
  <c r="FFX19" i="10"/>
  <c r="FFX20" i="10" s="1"/>
  <c r="FFX21" i="10" s="1"/>
  <c r="FFX22" i="10" s="1"/>
  <c r="FFT19" i="10"/>
  <c r="FFT20" i="10" s="1"/>
  <c r="FFT21" i="10" s="1"/>
  <c r="FFT22" i="10" s="1"/>
  <c r="FFP19" i="10"/>
  <c r="FFP20" i="10" s="1"/>
  <c r="FFP21" i="10" s="1"/>
  <c r="FFP22" i="10" s="1"/>
  <c r="FFL19" i="10"/>
  <c r="FFL20" i="10" s="1"/>
  <c r="FFL21" i="10" s="1"/>
  <c r="FFL22" i="10" s="1"/>
  <c r="FFH19" i="10"/>
  <c r="FFH20" i="10" s="1"/>
  <c r="FFH21" i="10" s="1"/>
  <c r="FFH22" i="10" s="1"/>
  <c r="FFD19" i="10"/>
  <c r="FFD20" i="10" s="1"/>
  <c r="FFD21" i="10" s="1"/>
  <c r="FFD22" i="10" s="1"/>
  <c r="FEZ19" i="10"/>
  <c r="FEZ20" i="10" s="1"/>
  <c r="FEZ21" i="10" s="1"/>
  <c r="FEZ22" i="10" s="1"/>
  <c r="FEV19" i="10"/>
  <c r="FEV20" i="10" s="1"/>
  <c r="FEV21" i="10" s="1"/>
  <c r="FEV22" i="10" s="1"/>
  <c r="FER19" i="10"/>
  <c r="FER20" i="10" s="1"/>
  <c r="FER21" i="10" s="1"/>
  <c r="FER22" i="10" s="1"/>
  <c r="FEN19" i="10"/>
  <c r="FEN20" i="10" s="1"/>
  <c r="FEN21" i="10" s="1"/>
  <c r="FEN22" i="10" s="1"/>
  <c r="FEJ19" i="10"/>
  <c r="FEJ20" i="10" s="1"/>
  <c r="FEJ21" i="10" s="1"/>
  <c r="FEJ22" i="10" s="1"/>
  <c r="FEF19" i="10"/>
  <c r="FEF20" i="10" s="1"/>
  <c r="FEF21" i="10" s="1"/>
  <c r="FEF22" i="10" s="1"/>
  <c r="FEB19" i="10"/>
  <c r="FEB20" i="10" s="1"/>
  <c r="FEB21" i="10" s="1"/>
  <c r="FEB22" i="10" s="1"/>
  <c r="FDX19" i="10"/>
  <c r="FDX20" i="10" s="1"/>
  <c r="FDX21" i="10" s="1"/>
  <c r="FDX22" i="10" s="1"/>
  <c r="FDT19" i="10"/>
  <c r="FDT20" i="10" s="1"/>
  <c r="FDT21" i="10" s="1"/>
  <c r="FDT22" i="10" s="1"/>
  <c r="FDP19" i="10"/>
  <c r="FDP20" i="10" s="1"/>
  <c r="FDP21" i="10" s="1"/>
  <c r="FDP22" i="10" s="1"/>
  <c r="FDL19" i="10"/>
  <c r="FDL20" i="10" s="1"/>
  <c r="FDL21" i="10" s="1"/>
  <c r="FDL22" i="10" s="1"/>
  <c r="FDH19" i="10"/>
  <c r="FDH20" i="10" s="1"/>
  <c r="FDH21" i="10" s="1"/>
  <c r="FDH22" i="10" s="1"/>
  <c r="FDD19" i="10"/>
  <c r="FDD20" i="10" s="1"/>
  <c r="FDD21" i="10" s="1"/>
  <c r="FDD22" i="10" s="1"/>
  <c r="FCZ19" i="10"/>
  <c r="FCZ20" i="10" s="1"/>
  <c r="FCZ21" i="10" s="1"/>
  <c r="FCZ22" i="10" s="1"/>
  <c r="FCV19" i="10"/>
  <c r="FCV20" i="10" s="1"/>
  <c r="FCV21" i="10" s="1"/>
  <c r="FCV22" i="10" s="1"/>
  <c r="FCR19" i="10"/>
  <c r="FCR20" i="10" s="1"/>
  <c r="FCR21" i="10" s="1"/>
  <c r="FCR22" i="10" s="1"/>
  <c r="FCN19" i="10"/>
  <c r="FCN20" i="10" s="1"/>
  <c r="FCN21" i="10" s="1"/>
  <c r="FCN22" i="10" s="1"/>
  <c r="FCJ19" i="10"/>
  <c r="FCJ20" i="10" s="1"/>
  <c r="FCJ21" i="10" s="1"/>
  <c r="FCJ22" i="10" s="1"/>
  <c r="FCF19" i="10"/>
  <c r="FCF20" i="10" s="1"/>
  <c r="FCF21" i="10" s="1"/>
  <c r="FCF22" i="10" s="1"/>
  <c r="FCB19" i="10"/>
  <c r="FCB20" i="10" s="1"/>
  <c r="FCB21" i="10" s="1"/>
  <c r="FCB22" i="10" s="1"/>
  <c r="FBX19" i="10"/>
  <c r="FBX20" i="10" s="1"/>
  <c r="FBX21" i="10" s="1"/>
  <c r="FBX22" i="10" s="1"/>
  <c r="FBT19" i="10"/>
  <c r="FBT20" i="10" s="1"/>
  <c r="FBT21" i="10" s="1"/>
  <c r="FBT22" i="10" s="1"/>
  <c r="FBP19" i="10"/>
  <c r="FBP20" i="10" s="1"/>
  <c r="FBP21" i="10" s="1"/>
  <c r="FBP22" i="10" s="1"/>
  <c r="FBL19" i="10"/>
  <c r="FBL20" i="10" s="1"/>
  <c r="FBL21" i="10" s="1"/>
  <c r="FBL22" i="10" s="1"/>
  <c r="FBH19" i="10"/>
  <c r="FBH20" i="10" s="1"/>
  <c r="FBH21" i="10" s="1"/>
  <c r="FBH22" i="10" s="1"/>
  <c r="FBD19" i="10"/>
  <c r="FBD20" i="10" s="1"/>
  <c r="FBD21" i="10" s="1"/>
  <c r="FBD22" i="10" s="1"/>
  <c r="FAZ19" i="10"/>
  <c r="FAZ20" i="10" s="1"/>
  <c r="FAZ21" i="10" s="1"/>
  <c r="FAZ22" i="10" s="1"/>
  <c r="FAV19" i="10"/>
  <c r="FAV20" i="10" s="1"/>
  <c r="FAV21" i="10" s="1"/>
  <c r="FAV22" i="10" s="1"/>
  <c r="FAR19" i="10"/>
  <c r="FAR20" i="10" s="1"/>
  <c r="FAR21" i="10" s="1"/>
  <c r="FAR22" i="10" s="1"/>
  <c r="FAN19" i="10"/>
  <c r="FAN20" i="10" s="1"/>
  <c r="FAN21" i="10" s="1"/>
  <c r="FAN22" i="10" s="1"/>
  <c r="FAJ19" i="10"/>
  <c r="FAJ20" i="10" s="1"/>
  <c r="FAJ21" i="10" s="1"/>
  <c r="FAJ22" i="10" s="1"/>
  <c r="FAF19" i="10"/>
  <c r="FAF20" i="10" s="1"/>
  <c r="FAF21" i="10" s="1"/>
  <c r="FAF22" i="10" s="1"/>
  <c r="FAB19" i="10"/>
  <c r="FAB20" i="10" s="1"/>
  <c r="FAB21" i="10" s="1"/>
  <c r="FAB22" i="10" s="1"/>
  <c r="EZX19" i="10"/>
  <c r="EZX20" i="10" s="1"/>
  <c r="EZX21" i="10" s="1"/>
  <c r="EZX22" i="10" s="1"/>
  <c r="EZT19" i="10"/>
  <c r="EZT20" i="10" s="1"/>
  <c r="EZT21" i="10" s="1"/>
  <c r="EZT22" i="10" s="1"/>
  <c r="EZP19" i="10"/>
  <c r="EZP20" i="10" s="1"/>
  <c r="EZP21" i="10" s="1"/>
  <c r="EZP22" i="10" s="1"/>
  <c r="EZL19" i="10"/>
  <c r="EZL20" i="10" s="1"/>
  <c r="EZL21" i="10" s="1"/>
  <c r="EZL22" i="10" s="1"/>
  <c r="EZH19" i="10"/>
  <c r="EZH20" i="10" s="1"/>
  <c r="EZH21" i="10" s="1"/>
  <c r="EZH22" i="10" s="1"/>
  <c r="EZD19" i="10"/>
  <c r="EZD20" i="10" s="1"/>
  <c r="EZD21" i="10" s="1"/>
  <c r="EZD22" i="10" s="1"/>
  <c r="EYZ19" i="10"/>
  <c r="EYZ20" i="10" s="1"/>
  <c r="EYZ21" i="10" s="1"/>
  <c r="EYZ22" i="10" s="1"/>
  <c r="EYV19" i="10"/>
  <c r="EYV20" i="10" s="1"/>
  <c r="EYV21" i="10" s="1"/>
  <c r="EYV22" i="10" s="1"/>
  <c r="EYR19" i="10"/>
  <c r="EYR20" i="10" s="1"/>
  <c r="EYR21" i="10" s="1"/>
  <c r="EYR22" i="10" s="1"/>
  <c r="EYN19" i="10"/>
  <c r="EYN20" i="10" s="1"/>
  <c r="EYN21" i="10" s="1"/>
  <c r="EYN22" i="10" s="1"/>
  <c r="EYJ19" i="10"/>
  <c r="EYJ20" i="10" s="1"/>
  <c r="EYJ21" i="10" s="1"/>
  <c r="EYJ22" i="10" s="1"/>
  <c r="EYF19" i="10"/>
  <c r="EYF20" i="10" s="1"/>
  <c r="EYF21" i="10" s="1"/>
  <c r="EYF22" i="10" s="1"/>
  <c r="EYB19" i="10"/>
  <c r="EYB20" i="10" s="1"/>
  <c r="EYB21" i="10" s="1"/>
  <c r="EYB22" i="10" s="1"/>
  <c r="EXX19" i="10"/>
  <c r="EXX20" i="10" s="1"/>
  <c r="EXX21" i="10" s="1"/>
  <c r="EXX22" i="10" s="1"/>
  <c r="EXT19" i="10"/>
  <c r="EXT20" i="10" s="1"/>
  <c r="EXT21" i="10" s="1"/>
  <c r="EXT22" i="10" s="1"/>
  <c r="EXP19" i="10"/>
  <c r="EXP20" i="10" s="1"/>
  <c r="EXP21" i="10" s="1"/>
  <c r="EXP22" i="10" s="1"/>
  <c r="EXL19" i="10"/>
  <c r="EXL20" i="10" s="1"/>
  <c r="EXL21" i="10" s="1"/>
  <c r="EXL22" i="10" s="1"/>
  <c r="EXH19" i="10"/>
  <c r="EXH20" i="10" s="1"/>
  <c r="EXH21" i="10" s="1"/>
  <c r="EXH22" i="10" s="1"/>
  <c r="EXD19" i="10"/>
  <c r="EXD20" i="10" s="1"/>
  <c r="EXD21" i="10" s="1"/>
  <c r="EXD22" i="10" s="1"/>
  <c r="EWZ19" i="10"/>
  <c r="EWZ20" i="10" s="1"/>
  <c r="EWZ21" i="10" s="1"/>
  <c r="EWZ22" i="10" s="1"/>
  <c r="EWV19" i="10"/>
  <c r="EWV20" i="10" s="1"/>
  <c r="EWV21" i="10" s="1"/>
  <c r="EWV22" i="10" s="1"/>
  <c r="EWR19" i="10"/>
  <c r="EWR20" i="10" s="1"/>
  <c r="EWR21" i="10" s="1"/>
  <c r="EWR22" i="10" s="1"/>
  <c r="EWN19" i="10"/>
  <c r="EWN20" i="10" s="1"/>
  <c r="EWN21" i="10" s="1"/>
  <c r="EWN22" i="10" s="1"/>
  <c r="EWJ19" i="10"/>
  <c r="EWJ20" i="10" s="1"/>
  <c r="EWJ21" i="10" s="1"/>
  <c r="EWJ22" i="10" s="1"/>
  <c r="EWF19" i="10"/>
  <c r="EWF20" i="10" s="1"/>
  <c r="EWF21" i="10" s="1"/>
  <c r="EWF22" i="10" s="1"/>
  <c r="EWB19" i="10"/>
  <c r="EWB20" i="10" s="1"/>
  <c r="EWB21" i="10" s="1"/>
  <c r="EWB22" i="10" s="1"/>
  <c r="EVX19" i="10"/>
  <c r="EVX20" i="10" s="1"/>
  <c r="EVX21" i="10" s="1"/>
  <c r="EVX22" i="10" s="1"/>
  <c r="EVT19" i="10"/>
  <c r="EVT20" i="10" s="1"/>
  <c r="EVT21" i="10" s="1"/>
  <c r="EVT22" i="10" s="1"/>
  <c r="EVP19" i="10"/>
  <c r="EVP20" i="10" s="1"/>
  <c r="EVP21" i="10" s="1"/>
  <c r="EVP22" i="10" s="1"/>
  <c r="EVL19" i="10"/>
  <c r="EVL20" i="10" s="1"/>
  <c r="EVL21" i="10" s="1"/>
  <c r="EVL22" i="10" s="1"/>
  <c r="EVH19" i="10"/>
  <c r="EVH20" i="10" s="1"/>
  <c r="EVH21" i="10" s="1"/>
  <c r="EVH22" i="10" s="1"/>
  <c r="EVD19" i="10"/>
  <c r="EVD20" i="10" s="1"/>
  <c r="EVD21" i="10" s="1"/>
  <c r="EVD22" i="10" s="1"/>
  <c r="EUZ19" i="10"/>
  <c r="EUZ20" i="10" s="1"/>
  <c r="EUZ21" i="10" s="1"/>
  <c r="EUZ22" i="10" s="1"/>
  <c r="EUV19" i="10"/>
  <c r="EUV20" i="10" s="1"/>
  <c r="EUV21" i="10" s="1"/>
  <c r="EUV22" i="10" s="1"/>
  <c r="EUR19" i="10"/>
  <c r="EUR20" i="10" s="1"/>
  <c r="EUR21" i="10" s="1"/>
  <c r="EUR22" i="10" s="1"/>
  <c r="EUN19" i="10"/>
  <c r="EUN20" i="10" s="1"/>
  <c r="EUN21" i="10" s="1"/>
  <c r="EUN22" i="10" s="1"/>
  <c r="EUJ19" i="10"/>
  <c r="EUJ20" i="10" s="1"/>
  <c r="EUJ21" i="10" s="1"/>
  <c r="EUJ22" i="10" s="1"/>
  <c r="EUF19" i="10"/>
  <c r="EUF20" i="10" s="1"/>
  <c r="EUF21" i="10" s="1"/>
  <c r="EUF22" i="10" s="1"/>
  <c r="EUB19" i="10"/>
  <c r="EUB20" i="10" s="1"/>
  <c r="EUB21" i="10" s="1"/>
  <c r="EUB22" i="10" s="1"/>
  <c r="ETX19" i="10"/>
  <c r="ETX20" i="10" s="1"/>
  <c r="ETX21" i="10" s="1"/>
  <c r="ETX22" i="10" s="1"/>
  <c r="ETT19" i="10"/>
  <c r="ETT20" i="10" s="1"/>
  <c r="ETT21" i="10" s="1"/>
  <c r="ETT22" i="10" s="1"/>
  <c r="ETP19" i="10"/>
  <c r="ETP20" i="10" s="1"/>
  <c r="ETP21" i="10" s="1"/>
  <c r="ETP22" i="10" s="1"/>
  <c r="ETL19" i="10"/>
  <c r="ETL20" i="10" s="1"/>
  <c r="ETL21" i="10" s="1"/>
  <c r="ETL22" i="10" s="1"/>
  <c r="ETH19" i="10"/>
  <c r="ETH20" i="10" s="1"/>
  <c r="ETH21" i="10" s="1"/>
  <c r="ETH22" i="10" s="1"/>
  <c r="ETD19" i="10"/>
  <c r="ETD20" i="10" s="1"/>
  <c r="ETD21" i="10" s="1"/>
  <c r="ETD22" i="10" s="1"/>
  <c r="ESZ19" i="10"/>
  <c r="ESZ20" i="10" s="1"/>
  <c r="ESZ21" i="10" s="1"/>
  <c r="ESZ22" i="10" s="1"/>
  <c r="ESV19" i="10"/>
  <c r="ESV20" i="10" s="1"/>
  <c r="ESV21" i="10" s="1"/>
  <c r="ESV22" i="10" s="1"/>
  <c r="ESR19" i="10"/>
  <c r="ESR20" i="10" s="1"/>
  <c r="ESR21" i="10" s="1"/>
  <c r="ESR22" i="10" s="1"/>
  <c r="ESN19" i="10"/>
  <c r="ESN20" i="10" s="1"/>
  <c r="ESN21" i="10" s="1"/>
  <c r="ESN22" i="10" s="1"/>
  <c r="ESJ19" i="10"/>
  <c r="ESJ20" i="10" s="1"/>
  <c r="ESJ21" i="10" s="1"/>
  <c r="ESJ22" i="10" s="1"/>
  <c r="ESF19" i="10"/>
  <c r="ESF20" i="10" s="1"/>
  <c r="ESF21" i="10" s="1"/>
  <c r="ESF22" i="10" s="1"/>
  <c r="ESB19" i="10"/>
  <c r="ESB20" i="10" s="1"/>
  <c r="ESB21" i="10" s="1"/>
  <c r="ESB22" i="10" s="1"/>
  <c r="ERX19" i="10"/>
  <c r="ERX20" i="10" s="1"/>
  <c r="ERX21" i="10" s="1"/>
  <c r="ERX22" i="10" s="1"/>
  <c r="ERT19" i="10"/>
  <c r="ERT20" i="10" s="1"/>
  <c r="ERT21" i="10" s="1"/>
  <c r="ERT22" i="10" s="1"/>
  <c r="ERP19" i="10"/>
  <c r="ERP20" i="10" s="1"/>
  <c r="ERP21" i="10" s="1"/>
  <c r="ERP22" i="10" s="1"/>
  <c r="ERL19" i="10"/>
  <c r="ERL20" i="10" s="1"/>
  <c r="ERL21" i="10" s="1"/>
  <c r="ERL22" i="10" s="1"/>
  <c r="ERH19" i="10"/>
  <c r="ERH20" i="10" s="1"/>
  <c r="ERH21" i="10" s="1"/>
  <c r="ERH22" i="10" s="1"/>
  <c r="ERD19" i="10"/>
  <c r="ERD20" i="10" s="1"/>
  <c r="ERD21" i="10" s="1"/>
  <c r="ERD22" i="10" s="1"/>
  <c r="EQZ19" i="10"/>
  <c r="EQZ20" i="10" s="1"/>
  <c r="EQZ21" i="10" s="1"/>
  <c r="EQZ22" i="10" s="1"/>
  <c r="EQV19" i="10"/>
  <c r="EQV20" i="10" s="1"/>
  <c r="EQV21" i="10" s="1"/>
  <c r="EQV22" i="10" s="1"/>
  <c r="EQR19" i="10"/>
  <c r="EQR20" i="10" s="1"/>
  <c r="EQR21" i="10" s="1"/>
  <c r="EQR22" i="10" s="1"/>
  <c r="EQN19" i="10"/>
  <c r="EQN20" i="10" s="1"/>
  <c r="EQN21" i="10" s="1"/>
  <c r="EQN22" i="10" s="1"/>
  <c r="EQJ19" i="10"/>
  <c r="EQJ20" i="10" s="1"/>
  <c r="EQJ21" i="10" s="1"/>
  <c r="EQJ22" i="10" s="1"/>
  <c r="EQF19" i="10"/>
  <c r="EQF20" i="10" s="1"/>
  <c r="EQF21" i="10" s="1"/>
  <c r="EQF22" i="10" s="1"/>
  <c r="EQB19" i="10"/>
  <c r="EQB20" i="10" s="1"/>
  <c r="EQB21" i="10" s="1"/>
  <c r="EQB22" i="10" s="1"/>
  <c r="EPX19" i="10"/>
  <c r="EPX20" i="10" s="1"/>
  <c r="EPX21" i="10" s="1"/>
  <c r="EPX22" i="10" s="1"/>
  <c r="EPT19" i="10"/>
  <c r="EPT20" i="10" s="1"/>
  <c r="EPT21" i="10" s="1"/>
  <c r="EPT22" i="10" s="1"/>
  <c r="EPP19" i="10"/>
  <c r="EPP20" i="10" s="1"/>
  <c r="EPP21" i="10" s="1"/>
  <c r="EPP22" i="10" s="1"/>
  <c r="EPL19" i="10"/>
  <c r="EPL20" i="10" s="1"/>
  <c r="EPL21" i="10" s="1"/>
  <c r="EPL22" i="10" s="1"/>
  <c r="EPH19" i="10"/>
  <c r="EPH20" i="10" s="1"/>
  <c r="EPH21" i="10" s="1"/>
  <c r="EPH22" i="10" s="1"/>
  <c r="EPD19" i="10"/>
  <c r="EPD20" i="10" s="1"/>
  <c r="EPD21" i="10" s="1"/>
  <c r="EPD22" i="10" s="1"/>
  <c r="EOZ19" i="10"/>
  <c r="EOZ20" i="10" s="1"/>
  <c r="EOZ21" i="10" s="1"/>
  <c r="EOZ22" i="10" s="1"/>
  <c r="EOV19" i="10"/>
  <c r="EOV20" i="10" s="1"/>
  <c r="EOV21" i="10" s="1"/>
  <c r="EOV22" i="10" s="1"/>
  <c r="EOR19" i="10"/>
  <c r="EOR20" i="10" s="1"/>
  <c r="EOR21" i="10" s="1"/>
  <c r="EOR22" i="10" s="1"/>
  <c r="EON19" i="10"/>
  <c r="EON20" i="10" s="1"/>
  <c r="EON21" i="10" s="1"/>
  <c r="EON22" i="10" s="1"/>
  <c r="EOJ19" i="10"/>
  <c r="EOJ20" i="10" s="1"/>
  <c r="EOJ21" i="10" s="1"/>
  <c r="EOJ22" i="10" s="1"/>
  <c r="EOF19" i="10"/>
  <c r="EOF20" i="10" s="1"/>
  <c r="EOF21" i="10" s="1"/>
  <c r="EOF22" i="10" s="1"/>
  <c r="EOB19" i="10"/>
  <c r="EOB20" i="10" s="1"/>
  <c r="EOB21" i="10" s="1"/>
  <c r="EOB22" i="10" s="1"/>
  <c r="ENX19" i="10"/>
  <c r="ENX20" i="10" s="1"/>
  <c r="ENX21" i="10" s="1"/>
  <c r="ENX22" i="10" s="1"/>
  <c r="ENT19" i="10"/>
  <c r="ENT20" i="10" s="1"/>
  <c r="ENT21" i="10" s="1"/>
  <c r="ENT22" i="10" s="1"/>
  <c r="ENP19" i="10"/>
  <c r="ENP20" i="10" s="1"/>
  <c r="ENP21" i="10" s="1"/>
  <c r="ENP22" i="10" s="1"/>
  <c r="ENL19" i="10"/>
  <c r="ENL20" i="10" s="1"/>
  <c r="ENL21" i="10" s="1"/>
  <c r="ENL22" i="10" s="1"/>
  <c r="ENH19" i="10"/>
  <c r="ENH20" i="10" s="1"/>
  <c r="ENH21" i="10" s="1"/>
  <c r="ENH22" i="10" s="1"/>
  <c r="END19" i="10"/>
  <c r="END20" i="10" s="1"/>
  <c r="END21" i="10" s="1"/>
  <c r="END22" i="10" s="1"/>
  <c r="EMZ19" i="10"/>
  <c r="EMZ20" i="10" s="1"/>
  <c r="EMZ21" i="10" s="1"/>
  <c r="EMZ22" i="10" s="1"/>
  <c r="EMV19" i="10"/>
  <c r="EMV20" i="10" s="1"/>
  <c r="EMV21" i="10" s="1"/>
  <c r="EMV22" i="10" s="1"/>
  <c r="EMR19" i="10"/>
  <c r="EMR20" i="10" s="1"/>
  <c r="EMR21" i="10" s="1"/>
  <c r="EMR22" i="10" s="1"/>
  <c r="EMN19" i="10"/>
  <c r="EMN20" i="10" s="1"/>
  <c r="EMN21" i="10" s="1"/>
  <c r="EMN22" i="10" s="1"/>
  <c r="EMJ19" i="10"/>
  <c r="EMJ20" i="10" s="1"/>
  <c r="EMJ21" i="10" s="1"/>
  <c r="EMJ22" i="10" s="1"/>
  <c r="EMF19" i="10"/>
  <c r="EMF20" i="10" s="1"/>
  <c r="EMF21" i="10" s="1"/>
  <c r="EMF22" i="10" s="1"/>
  <c r="EMB19" i="10"/>
  <c r="EMB20" i="10" s="1"/>
  <c r="EMB21" i="10" s="1"/>
  <c r="EMB22" i="10" s="1"/>
  <c r="ELX19" i="10"/>
  <c r="ELX20" i="10" s="1"/>
  <c r="ELX21" i="10" s="1"/>
  <c r="ELX22" i="10" s="1"/>
  <c r="ELT19" i="10"/>
  <c r="ELT20" i="10" s="1"/>
  <c r="ELT21" i="10" s="1"/>
  <c r="ELT22" i="10" s="1"/>
  <c r="ELP19" i="10"/>
  <c r="ELP20" i="10" s="1"/>
  <c r="ELP21" i="10" s="1"/>
  <c r="ELP22" i="10" s="1"/>
  <c r="ELL19" i="10"/>
  <c r="ELL20" i="10" s="1"/>
  <c r="ELL21" i="10" s="1"/>
  <c r="ELL22" i="10" s="1"/>
  <c r="ELH19" i="10"/>
  <c r="ELH20" i="10" s="1"/>
  <c r="ELH21" i="10" s="1"/>
  <c r="ELH22" i="10" s="1"/>
  <c r="ELD19" i="10"/>
  <c r="ELD20" i="10" s="1"/>
  <c r="ELD21" i="10" s="1"/>
  <c r="ELD22" i="10" s="1"/>
  <c r="EKZ19" i="10"/>
  <c r="EKZ20" i="10" s="1"/>
  <c r="EKZ21" i="10" s="1"/>
  <c r="EKZ22" i="10" s="1"/>
  <c r="EKV19" i="10"/>
  <c r="EKV20" i="10" s="1"/>
  <c r="EKV21" i="10" s="1"/>
  <c r="EKV22" i="10" s="1"/>
  <c r="EKR19" i="10"/>
  <c r="EKR20" i="10" s="1"/>
  <c r="EKR21" i="10" s="1"/>
  <c r="EKR22" i="10" s="1"/>
  <c r="EKN19" i="10"/>
  <c r="EKN20" i="10" s="1"/>
  <c r="EKN21" i="10" s="1"/>
  <c r="EKN22" i="10" s="1"/>
  <c r="EKJ19" i="10"/>
  <c r="EKJ20" i="10" s="1"/>
  <c r="EKJ21" i="10" s="1"/>
  <c r="EKJ22" i="10" s="1"/>
  <c r="EKF19" i="10"/>
  <c r="EKF20" i="10" s="1"/>
  <c r="EKF21" i="10" s="1"/>
  <c r="EKF22" i="10" s="1"/>
  <c r="EKB19" i="10"/>
  <c r="EKB20" i="10" s="1"/>
  <c r="EKB21" i="10" s="1"/>
  <c r="EKB22" i="10" s="1"/>
  <c r="EJX19" i="10"/>
  <c r="EJX20" i="10" s="1"/>
  <c r="EJX21" i="10" s="1"/>
  <c r="EJX22" i="10" s="1"/>
  <c r="EJT19" i="10"/>
  <c r="EJT20" i="10" s="1"/>
  <c r="EJT21" i="10" s="1"/>
  <c r="EJT22" i="10" s="1"/>
  <c r="EJP19" i="10"/>
  <c r="EJP20" i="10" s="1"/>
  <c r="EJP21" i="10" s="1"/>
  <c r="EJP22" i="10" s="1"/>
  <c r="EJL19" i="10"/>
  <c r="EJL20" i="10" s="1"/>
  <c r="EJL21" i="10" s="1"/>
  <c r="EJL22" i="10" s="1"/>
  <c r="EJH19" i="10"/>
  <c r="EJH20" i="10" s="1"/>
  <c r="EJH21" i="10" s="1"/>
  <c r="EJH22" i="10" s="1"/>
  <c r="EJD19" i="10"/>
  <c r="EJD20" i="10" s="1"/>
  <c r="EJD21" i="10" s="1"/>
  <c r="EJD22" i="10" s="1"/>
  <c r="EIZ19" i="10"/>
  <c r="EIZ20" i="10" s="1"/>
  <c r="EIZ21" i="10" s="1"/>
  <c r="EIZ22" i="10" s="1"/>
  <c r="EIV19" i="10"/>
  <c r="EIV20" i="10" s="1"/>
  <c r="EIV21" i="10" s="1"/>
  <c r="EIV22" i="10" s="1"/>
  <c r="EIR19" i="10"/>
  <c r="EIR20" i="10" s="1"/>
  <c r="EIR21" i="10" s="1"/>
  <c r="EIR22" i="10" s="1"/>
  <c r="EIN19" i="10"/>
  <c r="EIN20" i="10" s="1"/>
  <c r="EIN21" i="10" s="1"/>
  <c r="EIN22" i="10" s="1"/>
  <c r="EIJ19" i="10"/>
  <c r="EIJ20" i="10" s="1"/>
  <c r="EIJ21" i="10" s="1"/>
  <c r="EIJ22" i="10" s="1"/>
  <c r="EIF19" i="10"/>
  <c r="EIF20" i="10" s="1"/>
  <c r="EIF21" i="10" s="1"/>
  <c r="EIF22" i="10" s="1"/>
  <c r="EIB19" i="10"/>
  <c r="EIB20" i="10" s="1"/>
  <c r="EIB21" i="10" s="1"/>
  <c r="EIB22" i="10" s="1"/>
  <c r="EHX19" i="10"/>
  <c r="EHX20" i="10" s="1"/>
  <c r="EHX21" i="10" s="1"/>
  <c r="EHX22" i="10" s="1"/>
  <c r="EHT19" i="10"/>
  <c r="EHT20" i="10" s="1"/>
  <c r="EHT21" i="10" s="1"/>
  <c r="EHT22" i="10" s="1"/>
  <c r="EHP19" i="10"/>
  <c r="EHP20" i="10" s="1"/>
  <c r="EHP21" i="10" s="1"/>
  <c r="EHP22" i="10" s="1"/>
  <c r="EHL19" i="10"/>
  <c r="EHL20" i="10" s="1"/>
  <c r="EHL21" i="10" s="1"/>
  <c r="EHL22" i="10" s="1"/>
  <c r="EHH19" i="10"/>
  <c r="EHH20" i="10" s="1"/>
  <c r="EHH21" i="10" s="1"/>
  <c r="EHH22" i="10" s="1"/>
  <c r="EHD19" i="10"/>
  <c r="EHD20" i="10" s="1"/>
  <c r="EHD21" i="10" s="1"/>
  <c r="EHD22" i="10" s="1"/>
  <c r="EGZ19" i="10"/>
  <c r="EGZ20" i="10" s="1"/>
  <c r="EGZ21" i="10" s="1"/>
  <c r="EGZ22" i="10" s="1"/>
  <c r="EGV19" i="10"/>
  <c r="EGV20" i="10" s="1"/>
  <c r="EGV21" i="10" s="1"/>
  <c r="EGV22" i="10" s="1"/>
  <c r="EGR19" i="10"/>
  <c r="EGR20" i="10" s="1"/>
  <c r="EGR21" i="10" s="1"/>
  <c r="EGR22" i="10" s="1"/>
  <c r="EGN19" i="10"/>
  <c r="EGN20" i="10" s="1"/>
  <c r="EGN21" i="10" s="1"/>
  <c r="EGN22" i="10" s="1"/>
  <c r="EGJ19" i="10"/>
  <c r="EGJ20" i="10" s="1"/>
  <c r="EGJ21" i="10" s="1"/>
  <c r="EGJ22" i="10" s="1"/>
  <c r="EGF19" i="10"/>
  <c r="EGF20" i="10" s="1"/>
  <c r="EGF21" i="10" s="1"/>
  <c r="EGF22" i="10" s="1"/>
  <c r="EGB19" i="10"/>
  <c r="EGB20" i="10" s="1"/>
  <c r="EGB21" i="10" s="1"/>
  <c r="EGB22" i="10" s="1"/>
  <c r="EFX19" i="10"/>
  <c r="EFX20" i="10" s="1"/>
  <c r="EFX21" i="10" s="1"/>
  <c r="EFX22" i="10" s="1"/>
  <c r="EFT19" i="10"/>
  <c r="EFT20" i="10" s="1"/>
  <c r="EFT21" i="10" s="1"/>
  <c r="EFT22" i="10" s="1"/>
  <c r="EFP19" i="10"/>
  <c r="EFP20" i="10" s="1"/>
  <c r="EFP21" i="10" s="1"/>
  <c r="EFP22" i="10" s="1"/>
  <c r="EFL19" i="10"/>
  <c r="EFL20" i="10" s="1"/>
  <c r="EFL21" i="10" s="1"/>
  <c r="EFL22" i="10" s="1"/>
  <c r="EFH19" i="10"/>
  <c r="EFH20" i="10" s="1"/>
  <c r="EFH21" i="10" s="1"/>
  <c r="EFH22" i="10" s="1"/>
  <c r="EFD19" i="10"/>
  <c r="EFD20" i="10" s="1"/>
  <c r="EFD21" i="10" s="1"/>
  <c r="EFD22" i="10" s="1"/>
  <c r="EEZ19" i="10"/>
  <c r="EEZ20" i="10" s="1"/>
  <c r="EEZ21" i="10" s="1"/>
  <c r="EEZ22" i="10" s="1"/>
  <c r="EEV19" i="10"/>
  <c r="EEV20" i="10" s="1"/>
  <c r="EEV21" i="10" s="1"/>
  <c r="EEV22" i="10" s="1"/>
  <c r="EER19" i="10"/>
  <c r="EER20" i="10" s="1"/>
  <c r="EER21" i="10" s="1"/>
  <c r="EER22" i="10" s="1"/>
  <c r="EEN19" i="10"/>
  <c r="EEN20" i="10" s="1"/>
  <c r="EEN21" i="10" s="1"/>
  <c r="EEN22" i="10" s="1"/>
  <c r="EEJ19" i="10"/>
  <c r="EEJ20" i="10" s="1"/>
  <c r="EEJ21" i="10" s="1"/>
  <c r="EEJ22" i="10" s="1"/>
  <c r="EEF19" i="10"/>
  <c r="EEF20" i="10" s="1"/>
  <c r="EEF21" i="10" s="1"/>
  <c r="EEF22" i="10" s="1"/>
  <c r="EEB19" i="10"/>
  <c r="EEB20" i="10" s="1"/>
  <c r="EEB21" i="10" s="1"/>
  <c r="EEB22" i="10" s="1"/>
  <c r="EDX19" i="10"/>
  <c r="EDX20" i="10" s="1"/>
  <c r="EDX21" i="10" s="1"/>
  <c r="EDX22" i="10" s="1"/>
  <c r="EDT19" i="10"/>
  <c r="EDT20" i="10" s="1"/>
  <c r="EDT21" i="10" s="1"/>
  <c r="EDT22" i="10" s="1"/>
  <c r="EDP19" i="10"/>
  <c r="EDP20" i="10" s="1"/>
  <c r="EDP21" i="10" s="1"/>
  <c r="EDP22" i="10" s="1"/>
  <c r="EDL19" i="10"/>
  <c r="EDL20" i="10" s="1"/>
  <c r="EDL21" i="10" s="1"/>
  <c r="EDL22" i="10" s="1"/>
  <c r="EDH19" i="10"/>
  <c r="EDH20" i="10" s="1"/>
  <c r="EDH21" i="10" s="1"/>
  <c r="EDH22" i="10" s="1"/>
  <c r="EDD19" i="10"/>
  <c r="EDD20" i="10" s="1"/>
  <c r="EDD21" i="10" s="1"/>
  <c r="EDD22" i="10" s="1"/>
  <c r="ECZ19" i="10"/>
  <c r="ECZ20" i="10" s="1"/>
  <c r="ECZ21" i="10" s="1"/>
  <c r="ECZ22" i="10" s="1"/>
  <c r="ECV19" i="10"/>
  <c r="ECV20" i="10" s="1"/>
  <c r="ECV21" i="10" s="1"/>
  <c r="ECV22" i="10" s="1"/>
  <c r="ECR19" i="10"/>
  <c r="ECR20" i="10" s="1"/>
  <c r="ECR21" i="10" s="1"/>
  <c r="ECR22" i="10" s="1"/>
  <c r="ECN19" i="10"/>
  <c r="ECN20" i="10" s="1"/>
  <c r="ECN21" i="10" s="1"/>
  <c r="ECN22" i="10" s="1"/>
  <c r="ECJ19" i="10"/>
  <c r="ECJ20" i="10" s="1"/>
  <c r="ECJ21" i="10" s="1"/>
  <c r="ECJ22" i="10" s="1"/>
  <c r="ECF19" i="10"/>
  <c r="ECF20" i="10" s="1"/>
  <c r="ECF21" i="10" s="1"/>
  <c r="ECF22" i="10" s="1"/>
  <c r="ECB19" i="10"/>
  <c r="ECB20" i="10" s="1"/>
  <c r="ECB21" i="10" s="1"/>
  <c r="ECB22" i="10" s="1"/>
  <c r="EBX19" i="10"/>
  <c r="EBX20" i="10" s="1"/>
  <c r="EBX21" i="10" s="1"/>
  <c r="EBX22" i="10" s="1"/>
  <c r="EBT19" i="10"/>
  <c r="EBT20" i="10" s="1"/>
  <c r="EBT21" i="10" s="1"/>
  <c r="EBT22" i="10" s="1"/>
  <c r="EBP19" i="10"/>
  <c r="EBP20" i="10" s="1"/>
  <c r="EBP21" i="10" s="1"/>
  <c r="EBP22" i="10" s="1"/>
  <c r="EBL19" i="10"/>
  <c r="EBL20" i="10" s="1"/>
  <c r="EBL21" i="10" s="1"/>
  <c r="EBL22" i="10" s="1"/>
  <c r="EBH19" i="10"/>
  <c r="EBH20" i="10" s="1"/>
  <c r="EBH21" i="10" s="1"/>
  <c r="EBH22" i="10" s="1"/>
  <c r="EBD19" i="10"/>
  <c r="EBD20" i="10" s="1"/>
  <c r="EBD21" i="10" s="1"/>
  <c r="EBD22" i="10" s="1"/>
  <c r="EAZ19" i="10"/>
  <c r="EAZ20" i="10" s="1"/>
  <c r="EAZ21" i="10" s="1"/>
  <c r="EAZ22" i="10" s="1"/>
  <c r="EAV19" i="10"/>
  <c r="EAV20" i="10" s="1"/>
  <c r="EAV21" i="10" s="1"/>
  <c r="EAV22" i="10" s="1"/>
  <c r="EAR19" i="10"/>
  <c r="EAR20" i="10" s="1"/>
  <c r="EAR21" i="10" s="1"/>
  <c r="EAR22" i="10" s="1"/>
  <c r="EAN19" i="10"/>
  <c r="EAN20" i="10" s="1"/>
  <c r="EAN21" i="10" s="1"/>
  <c r="EAN22" i="10" s="1"/>
  <c r="EAJ19" i="10"/>
  <c r="EAJ20" i="10" s="1"/>
  <c r="EAJ21" i="10" s="1"/>
  <c r="EAJ22" i="10" s="1"/>
  <c r="EAF19" i="10"/>
  <c r="EAF20" i="10" s="1"/>
  <c r="EAF21" i="10" s="1"/>
  <c r="EAF22" i="10" s="1"/>
  <c r="EAB19" i="10"/>
  <c r="EAB20" i="10" s="1"/>
  <c r="EAB21" i="10" s="1"/>
  <c r="EAB22" i="10" s="1"/>
  <c r="DZX19" i="10"/>
  <c r="DZX20" i="10" s="1"/>
  <c r="DZX21" i="10" s="1"/>
  <c r="DZX22" i="10" s="1"/>
  <c r="DZT19" i="10"/>
  <c r="DZT20" i="10" s="1"/>
  <c r="DZT21" i="10" s="1"/>
  <c r="DZT22" i="10" s="1"/>
  <c r="DZP19" i="10"/>
  <c r="DZP20" i="10" s="1"/>
  <c r="DZP21" i="10" s="1"/>
  <c r="DZP22" i="10" s="1"/>
  <c r="DZL19" i="10"/>
  <c r="DZL20" i="10" s="1"/>
  <c r="DZL21" i="10" s="1"/>
  <c r="DZL22" i="10" s="1"/>
  <c r="DZH19" i="10"/>
  <c r="DZH20" i="10" s="1"/>
  <c r="DZH21" i="10" s="1"/>
  <c r="DZH22" i="10" s="1"/>
  <c r="DZD19" i="10"/>
  <c r="DZD20" i="10" s="1"/>
  <c r="DZD21" i="10" s="1"/>
  <c r="DZD22" i="10" s="1"/>
  <c r="DYZ19" i="10"/>
  <c r="DYZ20" i="10" s="1"/>
  <c r="DYZ21" i="10" s="1"/>
  <c r="DYZ22" i="10" s="1"/>
  <c r="DYV19" i="10"/>
  <c r="DYV20" i="10" s="1"/>
  <c r="DYV21" i="10" s="1"/>
  <c r="DYV22" i="10" s="1"/>
  <c r="DYR19" i="10"/>
  <c r="DYR20" i="10" s="1"/>
  <c r="DYR21" i="10" s="1"/>
  <c r="DYR22" i="10" s="1"/>
  <c r="DYN19" i="10"/>
  <c r="DYN20" i="10" s="1"/>
  <c r="DYN21" i="10" s="1"/>
  <c r="DYN22" i="10" s="1"/>
  <c r="DYJ19" i="10"/>
  <c r="DYJ20" i="10" s="1"/>
  <c r="DYJ21" i="10" s="1"/>
  <c r="DYJ22" i="10" s="1"/>
  <c r="DYF19" i="10"/>
  <c r="DYF20" i="10" s="1"/>
  <c r="DYF21" i="10" s="1"/>
  <c r="DYF22" i="10" s="1"/>
  <c r="DYB19" i="10"/>
  <c r="DYB20" i="10" s="1"/>
  <c r="DYB21" i="10" s="1"/>
  <c r="DYB22" i="10" s="1"/>
  <c r="DXX19" i="10"/>
  <c r="DXX20" i="10" s="1"/>
  <c r="DXX21" i="10" s="1"/>
  <c r="DXX22" i="10" s="1"/>
  <c r="DXT19" i="10"/>
  <c r="DXT20" i="10" s="1"/>
  <c r="DXT21" i="10" s="1"/>
  <c r="DXT22" i="10" s="1"/>
  <c r="DXP19" i="10"/>
  <c r="DXP20" i="10" s="1"/>
  <c r="DXP21" i="10" s="1"/>
  <c r="DXP22" i="10" s="1"/>
  <c r="DXL19" i="10"/>
  <c r="DXL20" i="10" s="1"/>
  <c r="DXL21" i="10" s="1"/>
  <c r="DXL22" i="10" s="1"/>
  <c r="DXH19" i="10"/>
  <c r="DXH20" i="10" s="1"/>
  <c r="DXH21" i="10" s="1"/>
  <c r="DXH22" i="10" s="1"/>
  <c r="DXD19" i="10"/>
  <c r="DXD20" i="10" s="1"/>
  <c r="DXD21" i="10" s="1"/>
  <c r="DXD22" i="10" s="1"/>
  <c r="DWZ19" i="10"/>
  <c r="DWZ20" i="10" s="1"/>
  <c r="DWZ21" i="10" s="1"/>
  <c r="DWZ22" i="10" s="1"/>
  <c r="DWV19" i="10"/>
  <c r="DWV20" i="10" s="1"/>
  <c r="DWV21" i="10" s="1"/>
  <c r="DWV22" i="10" s="1"/>
  <c r="DWR19" i="10"/>
  <c r="DWR20" i="10" s="1"/>
  <c r="DWR21" i="10" s="1"/>
  <c r="DWR22" i="10" s="1"/>
  <c r="DWN19" i="10"/>
  <c r="DWN20" i="10" s="1"/>
  <c r="DWN21" i="10" s="1"/>
  <c r="DWN22" i="10" s="1"/>
  <c r="DWJ19" i="10"/>
  <c r="DWJ20" i="10" s="1"/>
  <c r="DWJ21" i="10" s="1"/>
  <c r="DWJ22" i="10" s="1"/>
  <c r="DWF19" i="10"/>
  <c r="DWF20" i="10" s="1"/>
  <c r="DWF21" i="10" s="1"/>
  <c r="DWF22" i="10" s="1"/>
  <c r="DWB19" i="10"/>
  <c r="DWB20" i="10" s="1"/>
  <c r="DWB21" i="10" s="1"/>
  <c r="DWB22" i="10" s="1"/>
  <c r="DVX19" i="10"/>
  <c r="DVX20" i="10" s="1"/>
  <c r="DVX21" i="10" s="1"/>
  <c r="DVX22" i="10" s="1"/>
  <c r="DVT19" i="10"/>
  <c r="DVT20" i="10" s="1"/>
  <c r="DVT21" i="10" s="1"/>
  <c r="DVT22" i="10" s="1"/>
  <c r="DVP19" i="10"/>
  <c r="DVP20" i="10" s="1"/>
  <c r="DVP21" i="10" s="1"/>
  <c r="DVP22" i="10" s="1"/>
  <c r="DVL19" i="10"/>
  <c r="DVL20" i="10" s="1"/>
  <c r="DVL21" i="10" s="1"/>
  <c r="DVL22" i="10" s="1"/>
  <c r="DVH19" i="10"/>
  <c r="DVH20" i="10" s="1"/>
  <c r="DVH21" i="10" s="1"/>
  <c r="DVH22" i="10" s="1"/>
  <c r="DVD19" i="10"/>
  <c r="DVD20" i="10" s="1"/>
  <c r="DVD21" i="10" s="1"/>
  <c r="DVD22" i="10" s="1"/>
  <c r="DUZ19" i="10"/>
  <c r="DUZ20" i="10" s="1"/>
  <c r="DUZ21" i="10" s="1"/>
  <c r="DUZ22" i="10" s="1"/>
  <c r="DUV19" i="10"/>
  <c r="DUV20" i="10" s="1"/>
  <c r="DUV21" i="10" s="1"/>
  <c r="DUV22" i="10" s="1"/>
  <c r="DUR19" i="10"/>
  <c r="DUR20" i="10" s="1"/>
  <c r="DUR21" i="10" s="1"/>
  <c r="DUR22" i="10" s="1"/>
  <c r="DUN19" i="10"/>
  <c r="DUN20" i="10" s="1"/>
  <c r="DUN21" i="10" s="1"/>
  <c r="DUN22" i="10" s="1"/>
  <c r="DUJ19" i="10"/>
  <c r="DUJ20" i="10" s="1"/>
  <c r="DUJ21" i="10" s="1"/>
  <c r="DUJ22" i="10" s="1"/>
  <c r="DUF19" i="10"/>
  <c r="DUF20" i="10" s="1"/>
  <c r="DUF21" i="10" s="1"/>
  <c r="DUF22" i="10" s="1"/>
  <c r="DUB19" i="10"/>
  <c r="DUB20" i="10" s="1"/>
  <c r="DUB21" i="10" s="1"/>
  <c r="DUB22" i="10" s="1"/>
  <c r="DTX19" i="10"/>
  <c r="DTX20" i="10" s="1"/>
  <c r="DTX21" i="10" s="1"/>
  <c r="DTX22" i="10" s="1"/>
  <c r="DTT19" i="10"/>
  <c r="DTT20" i="10" s="1"/>
  <c r="DTT21" i="10" s="1"/>
  <c r="DTT22" i="10" s="1"/>
  <c r="DTP19" i="10"/>
  <c r="DTP20" i="10" s="1"/>
  <c r="DTP21" i="10" s="1"/>
  <c r="DTP22" i="10" s="1"/>
  <c r="DTL19" i="10"/>
  <c r="DTL20" i="10" s="1"/>
  <c r="DTL21" i="10" s="1"/>
  <c r="DTL22" i="10" s="1"/>
  <c r="DTH19" i="10"/>
  <c r="DTH20" i="10" s="1"/>
  <c r="DTH21" i="10" s="1"/>
  <c r="DTH22" i="10" s="1"/>
  <c r="DTD19" i="10"/>
  <c r="DTD20" i="10" s="1"/>
  <c r="DTD21" i="10" s="1"/>
  <c r="DTD22" i="10" s="1"/>
  <c r="DSZ19" i="10"/>
  <c r="DSZ20" i="10" s="1"/>
  <c r="DSZ21" i="10" s="1"/>
  <c r="DSZ22" i="10" s="1"/>
  <c r="DSV19" i="10"/>
  <c r="DSV20" i="10" s="1"/>
  <c r="DSV21" i="10" s="1"/>
  <c r="DSV22" i="10" s="1"/>
  <c r="DSR19" i="10"/>
  <c r="DSR20" i="10" s="1"/>
  <c r="DSR21" i="10" s="1"/>
  <c r="DSR22" i="10" s="1"/>
  <c r="DSN19" i="10"/>
  <c r="DSN20" i="10" s="1"/>
  <c r="DSN21" i="10" s="1"/>
  <c r="DSN22" i="10" s="1"/>
  <c r="DSJ19" i="10"/>
  <c r="DSJ20" i="10" s="1"/>
  <c r="DSJ21" i="10" s="1"/>
  <c r="DSJ22" i="10" s="1"/>
  <c r="DSF19" i="10"/>
  <c r="DSF20" i="10" s="1"/>
  <c r="DSF21" i="10" s="1"/>
  <c r="DSF22" i="10" s="1"/>
  <c r="DSB19" i="10"/>
  <c r="DSB20" i="10" s="1"/>
  <c r="DSB21" i="10" s="1"/>
  <c r="DSB22" i="10" s="1"/>
  <c r="DRX19" i="10"/>
  <c r="DRX20" i="10" s="1"/>
  <c r="DRX21" i="10" s="1"/>
  <c r="DRX22" i="10" s="1"/>
  <c r="DRT19" i="10"/>
  <c r="DRT20" i="10" s="1"/>
  <c r="DRT21" i="10" s="1"/>
  <c r="DRT22" i="10" s="1"/>
  <c r="DRP19" i="10"/>
  <c r="DRP20" i="10" s="1"/>
  <c r="DRP21" i="10" s="1"/>
  <c r="DRP22" i="10" s="1"/>
  <c r="DRL19" i="10"/>
  <c r="DRL20" i="10" s="1"/>
  <c r="DRL21" i="10" s="1"/>
  <c r="DRL22" i="10" s="1"/>
  <c r="DRH19" i="10"/>
  <c r="DRH20" i="10" s="1"/>
  <c r="DRH21" i="10" s="1"/>
  <c r="DRH22" i="10" s="1"/>
  <c r="DRD19" i="10"/>
  <c r="DRD20" i="10" s="1"/>
  <c r="DRD21" i="10" s="1"/>
  <c r="DRD22" i="10" s="1"/>
  <c r="DQZ19" i="10"/>
  <c r="DQZ20" i="10" s="1"/>
  <c r="DQZ21" i="10" s="1"/>
  <c r="DQZ22" i="10" s="1"/>
  <c r="DQV19" i="10"/>
  <c r="DQV20" i="10" s="1"/>
  <c r="DQV21" i="10" s="1"/>
  <c r="DQV22" i="10" s="1"/>
  <c r="DQR19" i="10"/>
  <c r="DQR20" i="10" s="1"/>
  <c r="DQR21" i="10" s="1"/>
  <c r="DQR22" i="10" s="1"/>
  <c r="DQN19" i="10"/>
  <c r="DQN20" i="10" s="1"/>
  <c r="DQN21" i="10" s="1"/>
  <c r="DQN22" i="10" s="1"/>
  <c r="DQJ19" i="10"/>
  <c r="DQJ20" i="10" s="1"/>
  <c r="DQJ21" i="10" s="1"/>
  <c r="DQJ22" i="10" s="1"/>
  <c r="DQF19" i="10"/>
  <c r="DQF20" i="10" s="1"/>
  <c r="DQF21" i="10" s="1"/>
  <c r="DQF22" i="10" s="1"/>
  <c r="DQB19" i="10"/>
  <c r="DQB20" i="10" s="1"/>
  <c r="DQB21" i="10" s="1"/>
  <c r="DQB22" i="10" s="1"/>
  <c r="DPX19" i="10"/>
  <c r="DPX20" i="10" s="1"/>
  <c r="DPX21" i="10" s="1"/>
  <c r="DPX22" i="10" s="1"/>
  <c r="DPT19" i="10"/>
  <c r="DPT20" i="10" s="1"/>
  <c r="DPT21" i="10" s="1"/>
  <c r="DPT22" i="10" s="1"/>
  <c r="DPP19" i="10"/>
  <c r="DPP20" i="10" s="1"/>
  <c r="DPP21" i="10" s="1"/>
  <c r="DPP22" i="10" s="1"/>
  <c r="DPL19" i="10"/>
  <c r="DPL20" i="10" s="1"/>
  <c r="DPL21" i="10" s="1"/>
  <c r="DPL22" i="10" s="1"/>
  <c r="DPH19" i="10"/>
  <c r="DPH20" i="10" s="1"/>
  <c r="DPH21" i="10" s="1"/>
  <c r="DPH22" i="10" s="1"/>
  <c r="DPD19" i="10"/>
  <c r="DPD20" i="10" s="1"/>
  <c r="DPD21" i="10" s="1"/>
  <c r="DPD22" i="10" s="1"/>
  <c r="DOZ19" i="10"/>
  <c r="DOZ20" i="10" s="1"/>
  <c r="DOZ21" i="10" s="1"/>
  <c r="DOZ22" i="10" s="1"/>
  <c r="DOV19" i="10"/>
  <c r="DOV20" i="10" s="1"/>
  <c r="DOV21" i="10" s="1"/>
  <c r="DOV22" i="10" s="1"/>
  <c r="DOR19" i="10"/>
  <c r="DOR20" i="10" s="1"/>
  <c r="DOR21" i="10" s="1"/>
  <c r="DOR22" i="10" s="1"/>
  <c r="DON19" i="10"/>
  <c r="DON20" i="10" s="1"/>
  <c r="DON21" i="10" s="1"/>
  <c r="DON22" i="10" s="1"/>
  <c r="DOJ19" i="10"/>
  <c r="DOJ20" i="10" s="1"/>
  <c r="DOJ21" i="10" s="1"/>
  <c r="DOJ22" i="10" s="1"/>
  <c r="DOF19" i="10"/>
  <c r="DOF20" i="10" s="1"/>
  <c r="DOF21" i="10" s="1"/>
  <c r="DOF22" i="10" s="1"/>
  <c r="DOB19" i="10"/>
  <c r="DOB20" i="10" s="1"/>
  <c r="DOB21" i="10" s="1"/>
  <c r="DOB22" i="10" s="1"/>
  <c r="DNX19" i="10"/>
  <c r="DNX20" i="10" s="1"/>
  <c r="DNX21" i="10" s="1"/>
  <c r="DNX22" i="10" s="1"/>
  <c r="DNT19" i="10"/>
  <c r="DNT20" i="10" s="1"/>
  <c r="DNT21" i="10" s="1"/>
  <c r="DNT22" i="10" s="1"/>
  <c r="DNP19" i="10"/>
  <c r="DNP20" i="10" s="1"/>
  <c r="DNP21" i="10" s="1"/>
  <c r="DNP22" i="10" s="1"/>
  <c r="DNL19" i="10"/>
  <c r="DNL20" i="10" s="1"/>
  <c r="DNL21" i="10" s="1"/>
  <c r="DNL22" i="10" s="1"/>
  <c r="DNH19" i="10"/>
  <c r="DNH20" i="10" s="1"/>
  <c r="DNH21" i="10" s="1"/>
  <c r="DNH22" i="10" s="1"/>
  <c r="DND19" i="10"/>
  <c r="DND20" i="10" s="1"/>
  <c r="DND21" i="10" s="1"/>
  <c r="DND22" i="10" s="1"/>
  <c r="DMZ19" i="10"/>
  <c r="DMZ20" i="10" s="1"/>
  <c r="DMZ21" i="10" s="1"/>
  <c r="DMZ22" i="10" s="1"/>
  <c r="DMV19" i="10"/>
  <c r="DMV20" i="10" s="1"/>
  <c r="DMV21" i="10" s="1"/>
  <c r="DMV22" i="10" s="1"/>
  <c r="DMR19" i="10"/>
  <c r="DMR20" i="10" s="1"/>
  <c r="DMR21" i="10" s="1"/>
  <c r="DMR22" i="10" s="1"/>
  <c r="DMN19" i="10"/>
  <c r="DMN20" i="10" s="1"/>
  <c r="DMN21" i="10" s="1"/>
  <c r="DMN22" i="10" s="1"/>
  <c r="DMJ19" i="10"/>
  <c r="DMJ20" i="10" s="1"/>
  <c r="DMJ21" i="10" s="1"/>
  <c r="DMJ22" i="10" s="1"/>
  <c r="DMF19" i="10"/>
  <c r="DMF20" i="10" s="1"/>
  <c r="DMF21" i="10" s="1"/>
  <c r="DMF22" i="10" s="1"/>
  <c r="DMB19" i="10"/>
  <c r="DMB20" i="10" s="1"/>
  <c r="DMB21" i="10" s="1"/>
  <c r="DMB22" i="10" s="1"/>
  <c r="DLX19" i="10"/>
  <c r="DLX20" i="10" s="1"/>
  <c r="DLX21" i="10" s="1"/>
  <c r="DLX22" i="10" s="1"/>
  <c r="DLT19" i="10"/>
  <c r="DLT20" i="10" s="1"/>
  <c r="DLT21" i="10" s="1"/>
  <c r="DLT22" i="10" s="1"/>
  <c r="DLP19" i="10"/>
  <c r="DLP20" i="10" s="1"/>
  <c r="DLP21" i="10" s="1"/>
  <c r="DLP22" i="10" s="1"/>
  <c r="DLL19" i="10"/>
  <c r="DLL20" i="10" s="1"/>
  <c r="DLL21" i="10" s="1"/>
  <c r="DLL22" i="10" s="1"/>
  <c r="DLH19" i="10"/>
  <c r="DLH20" i="10" s="1"/>
  <c r="DLH21" i="10" s="1"/>
  <c r="DLH22" i="10" s="1"/>
  <c r="DLD19" i="10"/>
  <c r="DLD20" i="10" s="1"/>
  <c r="DLD21" i="10" s="1"/>
  <c r="DLD22" i="10" s="1"/>
  <c r="DKZ19" i="10"/>
  <c r="DKZ20" i="10" s="1"/>
  <c r="DKZ21" i="10" s="1"/>
  <c r="DKZ22" i="10" s="1"/>
  <c r="DKV19" i="10"/>
  <c r="DKV20" i="10" s="1"/>
  <c r="DKV21" i="10" s="1"/>
  <c r="DKV22" i="10" s="1"/>
  <c r="DKR19" i="10"/>
  <c r="DKR20" i="10" s="1"/>
  <c r="DKR21" i="10" s="1"/>
  <c r="DKR22" i="10" s="1"/>
  <c r="DKN19" i="10"/>
  <c r="DKN20" i="10" s="1"/>
  <c r="DKN21" i="10" s="1"/>
  <c r="DKN22" i="10" s="1"/>
  <c r="DKJ19" i="10"/>
  <c r="DKJ20" i="10" s="1"/>
  <c r="DKJ21" i="10" s="1"/>
  <c r="DKJ22" i="10" s="1"/>
  <c r="DKF19" i="10"/>
  <c r="DKF20" i="10" s="1"/>
  <c r="DKF21" i="10" s="1"/>
  <c r="DKF22" i="10" s="1"/>
  <c r="DKB19" i="10"/>
  <c r="DKB20" i="10" s="1"/>
  <c r="DKB21" i="10" s="1"/>
  <c r="DKB22" i="10" s="1"/>
  <c r="DJX19" i="10"/>
  <c r="DJX20" i="10" s="1"/>
  <c r="DJX21" i="10" s="1"/>
  <c r="DJX22" i="10" s="1"/>
  <c r="DJT19" i="10"/>
  <c r="DJT20" i="10" s="1"/>
  <c r="DJT21" i="10" s="1"/>
  <c r="DJT22" i="10" s="1"/>
  <c r="DJP19" i="10"/>
  <c r="DJP20" i="10" s="1"/>
  <c r="DJP21" i="10" s="1"/>
  <c r="DJP22" i="10" s="1"/>
  <c r="DJL19" i="10"/>
  <c r="DJL20" i="10" s="1"/>
  <c r="DJL21" i="10" s="1"/>
  <c r="DJL22" i="10" s="1"/>
  <c r="DJH19" i="10"/>
  <c r="DJH20" i="10" s="1"/>
  <c r="DJH21" i="10" s="1"/>
  <c r="DJH22" i="10" s="1"/>
  <c r="DJD19" i="10"/>
  <c r="DJD20" i="10" s="1"/>
  <c r="DJD21" i="10" s="1"/>
  <c r="DJD22" i="10" s="1"/>
  <c r="DIZ19" i="10"/>
  <c r="DIZ20" i="10" s="1"/>
  <c r="DIZ21" i="10" s="1"/>
  <c r="DIZ22" i="10" s="1"/>
  <c r="DIV19" i="10"/>
  <c r="DIV20" i="10" s="1"/>
  <c r="DIV21" i="10" s="1"/>
  <c r="DIV22" i="10" s="1"/>
  <c r="DIR19" i="10"/>
  <c r="DIR20" i="10" s="1"/>
  <c r="DIR21" i="10" s="1"/>
  <c r="DIR22" i="10" s="1"/>
  <c r="DIN19" i="10"/>
  <c r="DIN20" i="10" s="1"/>
  <c r="DIN21" i="10" s="1"/>
  <c r="DIN22" i="10" s="1"/>
  <c r="DIJ19" i="10"/>
  <c r="DIJ20" i="10" s="1"/>
  <c r="DIJ21" i="10" s="1"/>
  <c r="DIJ22" i="10" s="1"/>
  <c r="DIF19" i="10"/>
  <c r="DIF20" i="10" s="1"/>
  <c r="DIF21" i="10" s="1"/>
  <c r="DIF22" i="10" s="1"/>
  <c r="DIB19" i="10"/>
  <c r="DIB20" i="10" s="1"/>
  <c r="DIB21" i="10" s="1"/>
  <c r="DIB22" i="10" s="1"/>
  <c r="DHX19" i="10"/>
  <c r="DHX20" i="10" s="1"/>
  <c r="DHX21" i="10" s="1"/>
  <c r="DHX22" i="10" s="1"/>
  <c r="DHT19" i="10"/>
  <c r="DHT20" i="10" s="1"/>
  <c r="DHT21" i="10" s="1"/>
  <c r="DHT22" i="10" s="1"/>
  <c r="DHP19" i="10"/>
  <c r="DHP20" i="10" s="1"/>
  <c r="DHP21" i="10" s="1"/>
  <c r="DHP22" i="10" s="1"/>
  <c r="DHL19" i="10"/>
  <c r="DHL20" i="10" s="1"/>
  <c r="DHL21" i="10" s="1"/>
  <c r="DHL22" i="10" s="1"/>
  <c r="DHH19" i="10"/>
  <c r="DHH20" i="10" s="1"/>
  <c r="DHH21" i="10" s="1"/>
  <c r="DHH22" i="10" s="1"/>
  <c r="DHD19" i="10"/>
  <c r="DHD20" i="10" s="1"/>
  <c r="DHD21" i="10" s="1"/>
  <c r="DHD22" i="10" s="1"/>
  <c r="DGZ19" i="10"/>
  <c r="DGZ20" i="10" s="1"/>
  <c r="DGZ21" i="10" s="1"/>
  <c r="DGZ22" i="10" s="1"/>
  <c r="DGV19" i="10"/>
  <c r="DGV20" i="10" s="1"/>
  <c r="DGV21" i="10" s="1"/>
  <c r="DGV22" i="10" s="1"/>
  <c r="DGR19" i="10"/>
  <c r="DGR20" i="10" s="1"/>
  <c r="DGR21" i="10" s="1"/>
  <c r="DGR22" i="10" s="1"/>
  <c r="DGN19" i="10"/>
  <c r="DGN20" i="10" s="1"/>
  <c r="DGN21" i="10" s="1"/>
  <c r="DGN22" i="10" s="1"/>
  <c r="DGJ19" i="10"/>
  <c r="DGJ20" i="10" s="1"/>
  <c r="DGJ21" i="10" s="1"/>
  <c r="DGJ22" i="10" s="1"/>
  <c r="DGF19" i="10"/>
  <c r="DGF20" i="10" s="1"/>
  <c r="DGF21" i="10" s="1"/>
  <c r="DGF22" i="10" s="1"/>
  <c r="DGB19" i="10"/>
  <c r="DGB20" i="10" s="1"/>
  <c r="DGB21" i="10" s="1"/>
  <c r="DGB22" i="10" s="1"/>
  <c r="DFX19" i="10"/>
  <c r="DFX20" i="10" s="1"/>
  <c r="DFX21" i="10" s="1"/>
  <c r="DFX22" i="10" s="1"/>
  <c r="DFT19" i="10"/>
  <c r="DFT20" i="10" s="1"/>
  <c r="DFT21" i="10" s="1"/>
  <c r="DFT22" i="10" s="1"/>
  <c r="DFP19" i="10"/>
  <c r="DFP20" i="10" s="1"/>
  <c r="DFP21" i="10" s="1"/>
  <c r="DFP22" i="10" s="1"/>
  <c r="DFL19" i="10"/>
  <c r="DFL20" i="10" s="1"/>
  <c r="DFL21" i="10" s="1"/>
  <c r="DFL22" i="10" s="1"/>
  <c r="DFH19" i="10"/>
  <c r="DFH20" i="10" s="1"/>
  <c r="DFH21" i="10" s="1"/>
  <c r="DFH22" i="10" s="1"/>
  <c r="DFD19" i="10"/>
  <c r="DFD20" i="10" s="1"/>
  <c r="DFD21" i="10" s="1"/>
  <c r="DFD22" i="10" s="1"/>
  <c r="DEZ19" i="10"/>
  <c r="DEZ20" i="10" s="1"/>
  <c r="DEZ21" i="10" s="1"/>
  <c r="DEZ22" i="10" s="1"/>
  <c r="DEV19" i="10"/>
  <c r="DEV20" i="10" s="1"/>
  <c r="DEV21" i="10" s="1"/>
  <c r="DEV22" i="10" s="1"/>
  <c r="DER19" i="10"/>
  <c r="DER20" i="10" s="1"/>
  <c r="DER21" i="10" s="1"/>
  <c r="DER22" i="10" s="1"/>
  <c r="DEN19" i="10"/>
  <c r="DEN20" i="10" s="1"/>
  <c r="DEN21" i="10" s="1"/>
  <c r="DEN22" i="10" s="1"/>
  <c r="DEJ19" i="10"/>
  <c r="DEJ20" i="10" s="1"/>
  <c r="DEJ21" i="10" s="1"/>
  <c r="DEJ22" i="10" s="1"/>
  <c r="DEF19" i="10"/>
  <c r="DEF20" i="10" s="1"/>
  <c r="DEF21" i="10" s="1"/>
  <c r="DEF22" i="10" s="1"/>
  <c r="DEB19" i="10"/>
  <c r="DEB20" i="10" s="1"/>
  <c r="DEB21" i="10" s="1"/>
  <c r="DEB22" i="10" s="1"/>
  <c r="DDX19" i="10"/>
  <c r="DDX20" i="10" s="1"/>
  <c r="DDX21" i="10" s="1"/>
  <c r="DDX22" i="10" s="1"/>
  <c r="DDT19" i="10"/>
  <c r="DDT20" i="10" s="1"/>
  <c r="DDT21" i="10" s="1"/>
  <c r="DDT22" i="10" s="1"/>
  <c r="DDP19" i="10"/>
  <c r="DDP20" i="10" s="1"/>
  <c r="DDP21" i="10" s="1"/>
  <c r="DDP22" i="10" s="1"/>
  <c r="DDL19" i="10"/>
  <c r="DDL20" i="10" s="1"/>
  <c r="DDL21" i="10" s="1"/>
  <c r="DDL22" i="10" s="1"/>
  <c r="DDH19" i="10"/>
  <c r="DDH20" i="10" s="1"/>
  <c r="DDH21" i="10" s="1"/>
  <c r="DDH22" i="10" s="1"/>
  <c r="DDD19" i="10"/>
  <c r="DDD20" i="10" s="1"/>
  <c r="DDD21" i="10" s="1"/>
  <c r="DDD22" i="10" s="1"/>
  <c r="DCZ19" i="10"/>
  <c r="DCZ20" i="10" s="1"/>
  <c r="DCZ21" i="10" s="1"/>
  <c r="DCZ22" i="10" s="1"/>
  <c r="DCV19" i="10"/>
  <c r="DCV20" i="10" s="1"/>
  <c r="DCV21" i="10" s="1"/>
  <c r="DCV22" i="10" s="1"/>
  <c r="DCR19" i="10"/>
  <c r="DCR20" i="10" s="1"/>
  <c r="DCR21" i="10" s="1"/>
  <c r="DCR22" i="10" s="1"/>
  <c r="DCN19" i="10"/>
  <c r="DCN20" i="10" s="1"/>
  <c r="DCN21" i="10" s="1"/>
  <c r="DCN22" i="10" s="1"/>
  <c r="DCJ19" i="10"/>
  <c r="DCJ20" i="10" s="1"/>
  <c r="DCF19" i="10"/>
  <c r="DCF20" i="10" s="1"/>
  <c r="DCB19" i="10"/>
  <c r="DCB20" i="10" s="1"/>
  <c r="DBX19" i="10"/>
  <c r="DBX20" i="10" s="1"/>
  <c r="DBT19" i="10"/>
  <c r="DBT20" i="10" s="1"/>
  <c r="DBP19" i="10"/>
  <c r="DBP20" i="10" s="1"/>
  <c r="DBL19" i="10"/>
  <c r="DBL20" i="10" s="1"/>
  <c r="DBH19" i="10"/>
  <c r="DBH20" i="10" s="1"/>
  <c r="DBD19" i="10"/>
  <c r="DBD20" i="10" s="1"/>
  <c r="DAZ19" i="10"/>
  <c r="DAZ20" i="10" s="1"/>
  <c r="DAV19" i="10"/>
  <c r="DAV20" i="10" s="1"/>
  <c r="DAR19" i="10"/>
  <c r="DAR20" i="10" s="1"/>
  <c r="DAN19" i="10"/>
  <c r="DAN20" i="10" s="1"/>
  <c r="DAJ19" i="10"/>
  <c r="DAJ20" i="10" s="1"/>
  <c r="DAF19" i="10"/>
  <c r="DAF20" i="10" s="1"/>
  <c r="DAB19" i="10"/>
  <c r="DAB20" i="10" s="1"/>
  <c r="CZX19" i="10"/>
  <c r="CZX20" i="10" s="1"/>
  <c r="CZT19" i="10"/>
  <c r="CZT20" i="10" s="1"/>
  <c r="CZP19" i="10"/>
  <c r="CZP20" i="10" s="1"/>
  <c r="CZL19" i="10"/>
  <c r="CZL20" i="10" s="1"/>
  <c r="CZH19" i="10"/>
  <c r="CZH20" i="10" s="1"/>
  <c r="CZD19" i="10"/>
  <c r="CZD20" i="10" s="1"/>
  <c r="CYZ19" i="10"/>
  <c r="CYZ20" i="10" s="1"/>
  <c r="CYV19" i="10"/>
  <c r="CYV20" i="10" s="1"/>
  <c r="CYR19" i="10"/>
  <c r="CYR20" i="10" s="1"/>
  <c r="CYN19" i="10"/>
  <c r="CYN20" i="10" s="1"/>
  <c r="CYJ19" i="10"/>
  <c r="CYJ20" i="10" s="1"/>
  <c r="CYF19" i="10"/>
  <c r="CYF20" i="10" s="1"/>
  <c r="CYB19" i="10"/>
  <c r="CYB20" i="10" s="1"/>
  <c r="CXX19" i="10"/>
  <c r="CXX20" i="10" s="1"/>
  <c r="CXT19" i="10"/>
  <c r="CXT20" i="10" s="1"/>
  <c r="CXP19" i="10"/>
  <c r="CXP20" i="10" s="1"/>
  <c r="CXL19" i="10"/>
  <c r="CXL20" i="10" s="1"/>
  <c r="CXH19" i="10"/>
  <c r="CXH20" i="10" s="1"/>
  <c r="CXD19" i="10"/>
  <c r="CXD20" i="10" s="1"/>
  <c r="CWZ19" i="10"/>
  <c r="CWZ20" i="10" s="1"/>
  <c r="CWV19" i="10"/>
  <c r="CWV20" i="10" s="1"/>
  <c r="CWR19" i="10"/>
  <c r="CWR20" i="10" s="1"/>
  <c r="CWN19" i="10"/>
  <c r="CWN20" i="10" s="1"/>
  <c r="CWJ19" i="10"/>
  <c r="CWJ20" i="10" s="1"/>
  <c r="CWF19" i="10"/>
  <c r="CWF20" i="10" s="1"/>
  <c r="CWB19" i="10"/>
  <c r="CWB20" i="10" s="1"/>
  <c r="CVX19" i="10"/>
  <c r="CVX20" i="10" s="1"/>
  <c r="CVT19" i="10"/>
  <c r="CVT20" i="10" s="1"/>
  <c r="CVP19" i="10"/>
  <c r="CVP20" i="10" s="1"/>
  <c r="CVL19" i="10"/>
  <c r="CVL20" i="10" s="1"/>
  <c r="CVH19" i="10"/>
  <c r="CVH20" i="10" s="1"/>
  <c r="CVD19" i="10"/>
  <c r="CVD20" i="10" s="1"/>
  <c r="CUZ19" i="10"/>
  <c r="CUZ20" i="10" s="1"/>
  <c r="CUV19" i="10"/>
  <c r="CUV20" i="10" s="1"/>
  <c r="CUR19" i="10"/>
  <c r="CUR20" i="10" s="1"/>
  <c r="CUN19" i="10"/>
  <c r="CUN20" i="10" s="1"/>
  <c r="CUJ19" i="10"/>
  <c r="CUJ20" i="10" s="1"/>
  <c r="CUF19" i="10"/>
  <c r="CUF20" i="10" s="1"/>
  <c r="CUB19" i="10"/>
  <c r="CUB20" i="10" s="1"/>
  <c r="CTX19" i="10"/>
  <c r="CTX20" i="10" s="1"/>
  <c r="CTT19" i="10"/>
  <c r="CTT20" i="10" s="1"/>
  <c r="CTP19" i="10"/>
  <c r="CTP20" i="10" s="1"/>
  <c r="CTL19" i="10"/>
  <c r="CTL20" i="10" s="1"/>
  <c r="CTH19" i="10"/>
  <c r="CTH20" i="10" s="1"/>
  <c r="CTD19" i="10"/>
  <c r="CTD20" i="10" s="1"/>
  <c r="CSZ19" i="10"/>
  <c r="CSZ20" i="10" s="1"/>
  <c r="CSV19" i="10"/>
  <c r="CSV20" i="10" s="1"/>
  <c r="CSR19" i="10"/>
  <c r="CSR20" i="10" s="1"/>
  <c r="CSN19" i="10"/>
  <c r="CSN20" i="10" s="1"/>
  <c r="CSJ19" i="10"/>
  <c r="CSJ20" i="10" s="1"/>
  <c r="CSF19" i="10"/>
  <c r="CSF20" i="10" s="1"/>
  <c r="CSB19" i="10"/>
  <c r="CSB20" i="10" s="1"/>
  <c r="CRX19" i="10"/>
  <c r="CRX20" i="10" s="1"/>
  <c r="CRT19" i="10"/>
  <c r="CRT20" i="10" s="1"/>
  <c r="CRP19" i="10"/>
  <c r="CRP20" i="10" s="1"/>
  <c r="CRL19" i="10"/>
  <c r="CRL20" i="10" s="1"/>
  <c r="CRH19" i="10"/>
  <c r="CRH20" i="10" s="1"/>
  <c r="CRD19" i="10"/>
  <c r="CRD20" i="10" s="1"/>
  <c r="CQZ19" i="10"/>
  <c r="CQZ20" i="10" s="1"/>
  <c r="CQV19" i="10"/>
  <c r="CQV20" i="10" s="1"/>
  <c r="CQR19" i="10"/>
  <c r="CQR20" i="10" s="1"/>
  <c r="CQN19" i="10"/>
  <c r="CQN20" i="10" s="1"/>
  <c r="CQJ19" i="10"/>
  <c r="CQJ20" i="10" s="1"/>
  <c r="CQF19" i="10"/>
  <c r="CQF20" i="10" s="1"/>
  <c r="CQB19" i="10"/>
  <c r="CQB20" i="10" s="1"/>
  <c r="CPX19" i="10"/>
  <c r="CPX20" i="10" s="1"/>
  <c r="CPT19" i="10"/>
  <c r="CPT20" i="10" s="1"/>
  <c r="CPP19" i="10"/>
  <c r="CPP20" i="10" s="1"/>
  <c r="CPL19" i="10"/>
  <c r="CPL20" i="10" s="1"/>
  <c r="CPH19" i="10"/>
  <c r="CPH20" i="10" s="1"/>
  <c r="CPD19" i="10"/>
  <c r="CPD20" i="10" s="1"/>
  <c r="COZ19" i="10"/>
  <c r="COZ20" i="10" s="1"/>
  <c r="COV19" i="10"/>
  <c r="COV20" i="10" s="1"/>
  <c r="COR19" i="10"/>
  <c r="COR20" i="10" s="1"/>
  <c r="CON19" i="10"/>
  <c r="CON20" i="10" s="1"/>
  <c r="COJ19" i="10"/>
  <c r="COJ20" i="10" s="1"/>
  <c r="COF19" i="10"/>
  <c r="COF20" i="10" s="1"/>
  <c r="COB19" i="10"/>
  <c r="COB20" i="10" s="1"/>
  <c r="CNX19" i="10"/>
  <c r="CNX20" i="10" s="1"/>
  <c r="CNT19" i="10"/>
  <c r="CNT20" i="10" s="1"/>
  <c r="CNP19" i="10"/>
  <c r="CNP20" i="10" s="1"/>
  <c r="CNL19" i="10"/>
  <c r="CNL20" i="10" s="1"/>
  <c r="CNH19" i="10"/>
  <c r="CNH20" i="10" s="1"/>
  <c r="CND19" i="10"/>
  <c r="CND20" i="10" s="1"/>
  <c r="CMZ19" i="10"/>
  <c r="CMZ20" i="10" s="1"/>
  <c r="CMV19" i="10"/>
  <c r="CMV20" i="10" s="1"/>
  <c r="CMR19" i="10"/>
  <c r="CMR20" i="10" s="1"/>
  <c r="CMN19" i="10"/>
  <c r="CMN20" i="10" s="1"/>
  <c r="CMJ19" i="10"/>
  <c r="CMJ20" i="10" s="1"/>
  <c r="CMF19" i="10"/>
  <c r="CMF20" i="10" s="1"/>
  <c r="CMB19" i="10"/>
  <c r="CMB20" i="10" s="1"/>
  <c r="CLX19" i="10"/>
  <c r="CLX20" i="10" s="1"/>
  <c r="CLT19" i="10"/>
  <c r="CLT20" i="10" s="1"/>
  <c r="CLP19" i="10"/>
  <c r="CLP20" i="10" s="1"/>
  <c r="CLL19" i="10"/>
  <c r="CLL20" i="10" s="1"/>
  <c r="CLH19" i="10"/>
  <c r="CLH20" i="10" s="1"/>
  <c r="CLD19" i="10"/>
  <c r="CLD20" i="10" s="1"/>
  <c r="CKZ19" i="10"/>
  <c r="CKZ20" i="10" s="1"/>
  <c r="CKV19" i="10"/>
  <c r="CKV20" i="10" s="1"/>
  <c r="CKR19" i="10"/>
  <c r="CKR20" i="10" s="1"/>
  <c r="CKN19" i="10"/>
  <c r="CKN20" i="10" s="1"/>
  <c r="CKJ19" i="10"/>
  <c r="CKJ20" i="10" s="1"/>
  <c r="CKF19" i="10"/>
  <c r="CKF20" i="10" s="1"/>
  <c r="CKB19" i="10"/>
  <c r="CKB20" i="10" s="1"/>
  <c r="CJX19" i="10"/>
  <c r="CJX20" i="10" s="1"/>
  <c r="CJT19" i="10"/>
  <c r="CJT20" i="10" s="1"/>
  <c r="CJP19" i="10"/>
  <c r="CJP20" i="10" s="1"/>
  <c r="CJL19" i="10"/>
  <c r="CJL20" i="10" s="1"/>
  <c r="CJH19" i="10"/>
  <c r="CJH20" i="10" s="1"/>
  <c r="CJD19" i="10"/>
  <c r="CJD20" i="10" s="1"/>
  <c r="CIZ19" i="10"/>
  <c r="CIZ20" i="10" s="1"/>
  <c r="CIV19" i="10"/>
  <c r="CIV20" i="10" s="1"/>
  <c r="CIR19" i="10"/>
  <c r="CIR20" i="10" s="1"/>
  <c r="CIN19" i="10"/>
  <c r="CIN20" i="10" s="1"/>
  <c r="CIJ19" i="10"/>
  <c r="CIJ20" i="10" s="1"/>
  <c r="CIF19" i="10"/>
  <c r="CIF20" i="10" s="1"/>
  <c r="CIB19" i="10"/>
  <c r="CIB20" i="10" s="1"/>
  <c r="CHX19" i="10"/>
  <c r="CHX20" i="10" s="1"/>
  <c r="CHT19" i="10"/>
  <c r="CHT20" i="10" s="1"/>
  <c r="CHP19" i="10"/>
  <c r="CHP20" i="10" s="1"/>
  <c r="CHL19" i="10"/>
  <c r="CHL20" i="10" s="1"/>
  <c r="CHH19" i="10"/>
  <c r="CHH20" i="10" s="1"/>
  <c r="CHD19" i="10"/>
  <c r="CHD20" i="10" s="1"/>
  <c r="CGZ19" i="10"/>
  <c r="CGZ20" i="10" s="1"/>
  <c r="CGV19" i="10"/>
  <c r="CGV20" i="10" s="1"/>
  <c r="CGR19" i="10"/>
  <c r="CGR20" i="10" s="1"/>
  <c r="CGN19" i="10"/>
  <c r="CGN20" i="10" s="1"/>
  <c r="CGJ19" i="10"/>
  <c r="CGJ20" i="10" s="1"/>
  <c r="CGF19" i="10"/>
  <c r="CGF20" i="10" s="1"/>
  <c r="CGB19" i="10"/>
  <c r="CGB20" i="10" s="1"/>
  <c r="CFX19" i="10"/>
  <c r="CFX20" i="10" s="1"/>
  <c r="CFT19" i="10"/>
  <c r="CFT20" i="10" s="1"/>
  <c r="CFP19" i="10"/>
  <c r="CFP20" i="10" s="1"/>
  <c r="CFL19" i="10"/>
  <c r="CFL20" i="10" s="1"/>
  <c r="CFH19" i="10"/>
  <c r="CFH20" i="10" s="1"/>
  <c r="CFD19" i="10"/>
  <c r="CFD20" i="10" s="1"/>
  <c r="CEZ19" i="10"/>
  <c r="CEZ20" i="10" s="1"/>
  <c r="CEV19" i="10"/>
  <c r="CEV20" i="10" s="1"/>
  <c r="CER19" i="10"/>
  <c r="CER20" i="10" s="1"/>
  <c r="CEN19" i="10"/>
  <c r="CEN20" i="10" s="1"/>
  <c r="CEJ19" i="10"/>
  <c r="CEJ20" i="10" s="1"/>
  <c r="CEF19" i="10"/>
  <c r="CEF20" i="10" s="1"/>
  <c r="CEB19" i="10"/>
  <c r="CEB20" i="10" s="1"/>
  <c r="CDX19" i="10"/>
  <c r="CDX20" i="10" s="1"/>
  <c r="CDT19" i="10"/>
  <c r="CDT20" i="10" s="1"/>
  <c r="CDP19" i="10"/>
  <c r="CDP20" i="10" s="1"/>
  <c r="CDL19" i="10"/>
  <c r="CDL20" i="10" s="1"/>
  <c r="CDH19" i="10"/>
  <c r="CDH20" i="10" s="1"/>
  <c r="CDD19" i="10"/>
  <c r="CDD20" i="10" s="1"/>
  <c r="CCZ19" i="10"/>
  <c r="CCZ20" i="10" s="1"/>
  <c r="CCV19" i="10"/>
  <c r="CCV20" i="10" s="1"/>
  <c r="CCR19" i="10"/>
  <c r="CCR20" i="10" s="1"/>
  <c r="CCN19" i="10"/>
  <c r="CCN20" i="10" s="1"/>
  <c r="CCJ19" i="10"/>
  <c r="CCJ20" i="10" s="1"/>
  <c r="CCF19" i="10"/>
  <c r="CCF20" i="10" s="1"/>
  <c r="CCB19" i="10"/>
  <c r="CCB20" i="10" s="1"/>
  <c r="CBX19" i="10"/>
  <c r="CBX20" i="10" s="1"/>
  <c r="CBT19" i="10"/>
  <c r="CBT20" i="10" s="1"/>
  <c r="CBP19" i="10"/>
  <c r="CBP20" i="10" s="1"/>
  <c r="CBL19" i="10"/>
  <c r="CBL20" i="10" s="1"/>
  <c r="CBH19" i="10"/>
  <c r="CBH20" i="10" s="1"/>
  <c r="CBD19" i="10"/>
  <c r="CBD20" i="10" s="1"/>
  <c r="CAZ19" i="10"/>
  <c r="CAZ20" i="10" s="1"/>
  <c r="CAV19" i="10"/>
  <c r="CAV20" i="10" s="1"/>
  <c r="CAR19" i="10"/>
  <c r="CAR20" i="10" s="1"/>
  <c r="CAN19" i="10"/>
  <c r="CAN20" i="10" s="1"/>
  <c r="CAJ19" i="10"/>
  <c r="CAJ20" i="10" s="1"/>
  <c r="CAF19" i="10"/>
  <c r="CAF20" i="10" s="1"/>
  <c r="CAB19" i="10"/>
  <c r="CAB20" i="10" s="1"/>
  <c r="BZX19" i="10"/>
  <c r="BZX20" i="10" s="1"/>
  <c r="BZT19" i="10"/>
  <c r="BZT20" i="10" s="1"/>
  <c r="BZP19" i="10"/>
  <c r="BZP20" i="10" s="1"/>
  <c r="BZL19" i="10"/>
  <c r="BZL20" i="10" s="1"/>
  <c r="BZH19" i="10"/>
  <c r="BZH20" i="10" s="1"/>
  <c r="BZD19" i="10"/>
  <c r="BZD20" i="10" s="1"/>
  <c r="BYZ19" i="10"/>
  <c r="BYZ20" i="10" s="1"/>
  <c r="BYV19" i="10"/>
  <c r="BYV20" i="10" s="1"/>
  <c r="BYR19" i="10"/>
  <c r="BYR20" i="10" s="1"/>
  <c r="BYN19" i="10"/>
  <c r="BYN20" i="10" s="1"/>
  <c r="BYJ19" i="10"/>
  <c r="BYJ20" i="10" s="1"/>
  <c r="BYF19" i="10"/>
  <c r="BYF20" i="10" s="1"/>
  <c r="BYB19" i="10"/>
  <c r="BYB20" i="10" s="1"/>
  <c r="BXX19" i="10"/>
  <c r="BXX20" i="10" s="1"/>
  <c r="BXT19" i="10"/>
  <c r="BXT20" i="10" s="1"/>
  <c r="BXP19" i="10"/>
  <c r="BXP20" i="10" s="1"/>
  <c r="BXL19" i="10"/>
  <c r="BXL20" i="10" s="1"/>
  <c r="BXH19" i="10"/>
  <c r="BXH20" i="10" s="1"/>
  <c r="BXD19" i="10"/>
  <c r="BXD20" i="10" s="1"/>
  <c r="BWZ19" i="10"/>
  <c r="BWZ20" i="10" s="1"/>
  <c r="BWV19" i="10"/>
  <c r="BWV20" i="10" s="1"/>
  <c r="BWR19" i="10"/>
  <c r="BWR20" i="10" s="1"/>
  <c r="BWN19" i="10"/>
  <c r="BWN20" i="10" s="1"/>
  <c r="BWJ19" i="10"/>
  <c r="BWJ20" i="10" s="1"/>
  <c r="BWF19" i="10"/>
  <c r="BWF20" i="10" s="1"/>
  <c r="BWB19" i="10"/>
  <c r="BWB20" i="10" s="1"/>
  <c r="BVX19" i="10"/>
  <c r="BVX20" i="10" s="1"/>
  <c r="BVT19" i="10"/>
  <c r="BVT20" i="10" s="1"/>
  <c r="BVP19" i="10"/>
  <c r="BVP20" i="10" s="1"/>
  <c r="BVL19" i="10"/>
  <c r="BVL20" i="10" s="1"/>
  <c r="BVH19" i="10"/>
  <c r="BVH20" i="10" s="1"/>
  <c r="BVD19" i="10"/>
  <c r="BVD20" i="10" s="1"/>
  <c r="BUZ19" i="10"/>
  <c r="BUZ20" i="10" s="1"/>
  <c r="BUV19" i="10"/>
  <c r="BUV20" i="10" s="1"/>
  <c r="BUR19" i="10"/>
  <c r="BUR20" i="10" s="1"/>
  <c r="BUN19" i="10"/>
  <c r="BUN20" i="10" s="1"/>
  <c r="BUJ19" i="10"/>
  <c r="BUJ20" i="10" s="1"/>
  <c r="BUF19" i="10"/>
  <c r="BUF20" i="10" s="1"/>
  <c r="BUB19" i="10"/>
  <c r="BUB20" i="10" s="1"/>
  <c r="BTX19" i="10"/>
  <c r="BTX20" i="10" s="1"/>
  <c r="BTT19" i="10"/>
  <c r="BTT20" i="10" s="1"/>
  <c r="BTP19" i="10"/>
  <c r="BTP20" i="10" s="1"/>
  <c r="BTL19" i="10"/>
  <c r="BTL20" i="10" s="1"/>
  <c r="BTH19" i="10"/>
  <c r="BTH20" i="10" s="1"/>
  <c r="BTD19" i="10"/>
  <c r="BTD20" i="10" s="1"/>
  <c r="BSV19" i="10"/>
  <c r="BSV20" i="10" s="1"/>
  <c r="BSR19" i="10"/>
  <c r="BSR20" i="10" s="1"/>
  <c r="BSN19" i="10"/>
  <c r="BSN20" i="10" s="1"/>
  <c r="BSJ19" i="10"/>
  <c r="BSJ20" i="10" s="1"/>
  <c r="BSF19" i="10"/>
  <c r="BSF20" i="10" s="1"/>
  <c r="BSB19" i="10"/>
  <c r="BSB20" i="10" s="1"/>
  <c r="BRX19" i="10"/>
  <c r="BRX20" i="10" s="1"/>
  <c r="BRT19" i="10"/>
  <c r="BRT20" i="10" s="1"/>
  <c r="BRP19" i="10"/>
  <c r="BRP20" i="10" s="1"/>
  <c r="BRL19" i="10"/>
  <c r="BRL20" i="10" s="1"/>
  <c r="BRH19" i="10"/>
  <c r="BRH20" i="10" s="1"/>
  <c r="BRD19" i="10"/>
  <c r="BRD20" i="10" s="1"/>
  <c r="BQZ19" i="10"/>
  <c r="BQZ20" i="10" s="1"/>
  <c r="BQV19" i="10"/>
  <c r="BQV20" i="10" s="1"/>
  <c r="BQR19" i="10"/>
  <c r="BQR20" i="10" s="1"/>
  <c r="BQN19" i="10"/>
  <c r="BQN20" i="10" s="1"/>
  <c r="BQJ19" i="10"/>
  <c r="BQJ20" i="10" s="1"/>
  <c r="BQF19" i="10"/>
  <c r="BQF20" i="10" s="1"/>
  <c r="BQB19" i="10"/>
  <c r="BQB20" i="10" s="1"/>
  <c r="BPX19" i="10"/>
  <c r="BPX20" i="10" s="1"/>
  <c r="BPT19" i="10"/>
  <c r="BPT20" i="10" s="1"/>
  <c r="BPP19" i="10"/>
  <c r="BPP20" i="10" s="1"/>
  <c r="BPL19" i="10"/>
  <c r="BPL20" i="10" s="1"/>
  <c r="BPH19" i="10"/>
  <c r="BPH20" i="10" s="1"/>
  <c r="BPD19" i="10"/>
  <c r="BPD20" i="10" s="1"/>
  <c r="BOZ19" i="10"/>
  <c r="BOZ20" i="10" s="1"/>
  <c r="BOV19" i="10"/>
  <c r="BOV20" i="10" s="1"/>
  <c r="BOR19" i="10"/>
  <c r="BOR20" i="10" s="1"/>
  <c r="BON19" i="10"/>
  <c r="BON20" i="10" s="1"/>
  <c r="BOJ19" i="10"/>
  <c r="BOJ20" i="10" s="1"/>
  <c r="BOF19" i="10"/>
  <c r="BOF20" i="10" s="1"/>
  <c r="BOB19" i="10"/>
  <c r="BOB20" i="10" s="1"/>
  <c r="BNX19" i="10"/>
  <c r="BNX20" i="10" s="1"/>
  <c r="BNT19" i="10"/>
  <c r="BNT20" i="10" s="1"/>
  <c r="BNP19" i="10"/>
  <c r="BNP20" i="10" s="1"/>
  <c r="BNL19" i="10"/>
  <c r="BNL20" i="10" s="1"/>
  <c r="BNH19" i="10"/>
  <c r="BNH20" i="10" s="1"/>
  <c r="BND19" i="10"/>
  <c r="BND20" i="10" s="1"/>
  <c r="BMZ19" i="10"/>
  <c r="BMZ20" i="10" s="1"/>
  <c r="BMV19" i="10"/>
  <c r="BMV20" i="10" s="1"/>
  <c r="BMR19" i="10"/>
  <c r="BMR20" i="10" s="1"/>
  <c r="BMN19" i="10"/>
  <c r="BMN20" i="10" s="1"/>
  <c r="BMJ19" i="10"/>
  <c r="BMJ20" i="10" s="1"/>
  <c r="BMF19" i="10"/>
  <c r="BMF20" i="10" s="1"/>
  <c r="BMB19" i="10"/>
  <c r="BMB20" i="10" s="1"/>
  <c r="BLX19" i="10"/>
  <c r="BLX20" i="10" s="1"/>
  <c r="BLT19" i="10"/>
  <c r="BLT20" i="10" s="1"/>
  <c r="BLP19" i="10"/>
  <c r="BLP20" i="10" s="1"/>
  <c r="BLL19" i="10"/>
  <c r="BLL20" i="10" s="1"/>
  <c r="BLH19" i="10"/>
  <c r="BLH20" i="10" s="1"/>
  <c r="BLD19" i="10"/>
  <c r="BLD20" i="10" s="1"/>
  <c r="BKZ19" i="10"/>
  <c r="BKZ20" i="10" s="1"/>
  <c r="BKV19" i="10"/>
  <c r="BKV20" i="10" s="1"/>
  <c r="BKR19" i="10"/>
  <c r="BKR20" i="10" s="1"/>
  <c r="BKN19" i="10"/>
  <c r="BKN20" i="10" s="1"/>
  <c r="BKJ19" i="10"/>
  <c r="BKJ20" i="10" s="1"/>
  <c r="BKF19" i="10"/>
  <c r="BKF20" i="10" s="1"/>
  <c r="BKB19" i="10"/>
  <c r="BKB20" i="10" s="1"/>
  <c r="BJX19" i="10"/>
  <c r="BJX20" i="10" s="1"/>
  <c r="BJT19" i="10"/>
  <c r="BJT20" i="10" s="1"/>
  <c r="BJP19" i="10"/>
  <c r="BJP20" i="10" s="1"/>
  <c r="BJL19" i="10"/>
  <c r="BJL20" i="10" s="1"/>
  <c r="BJH19" i="10"/>
  <c r="BJH20" i="10" s="1"/>
  <c r="BJD19" i="10"/>
  <c r="BJD20" i="10" s="1"/>
  <c r="BIZ19" i="10"/>
  <c r="BIZ20" i="10" s="1"/>
  <c r="BIV19" i="10"/>
  <c r="BIV20" i="10" s="1"/>
  <c r="BIR19" i="10"/>
  <c r="BIR20" i="10" s="1"/>
  <c r="BIN19" i="10"/>
  <c r="BIN20" i="10" s="1"/>
  <c r="BIJ19" i="10"/>
  <c r="BIJ20" i="10" s="1"/>
  <c r="BIF19" i="10"/>
  <c r="BIF20" i="10" s="1"/>
  <c r="BIB19" i="10"/>
  <c r="BIB20" i="10" s="1"/>
  <c r="BHX19" i="10"/>
  <c r="BHX20" i="10" s="1"/>
  <c r="BHT19" i="10"/>
  <c r="BHT20" i="10" s="1"/>
  <c r="BHP19" i="10"/>
  <c r="BHP20" i="10" s="1"/>
  <c r="BHL19" i="10"/>
  <c r="BHL20" i="10" s="1"/>
  <c r="BHH19" i="10"/>
  <c r="BHH20" i="10" s="1"/>
  <c r="BHD19" i="10"/>
  <c r="BHD20" i="10" s="1"/>
  <c r="BGZ19" i="10"/>
  <c r="BGZ20" i="10" s="1"/>
  <c r="BGV19" i="10"/>
  <c r="BGV20" i="10" s="1"/>
  <c r="BGR19" i="10"/>
  <c r="BGR20" i="10" s="1"/>
  <c r="BGN19" i="10"/>
  <c r="BGN20" i="10" s="1"/>
  <c r="BGJ19" i="10"/>
  <c r="BGJ20" i="10" s="1"/>
  <c r="BGF19" i="10"/>
  <c r="BGF20" i="10" s="1"/>
  <c r="BGB19" i="10"/>
  <c r="BGB20" i="10" s="1"/>
  <c r="BFX19" i="10"/>
  <c r="BFX20" i="10" s="1"/>
  <c r="BFT19" i="10"/>
  <c r="BFT20" i="10" s="1"/>
  <c r="BFP19" i="10"/>
  <c r="BFP20" i="10" s="1"/>
  <c r="BFL19" i="10"/>
  <c r="BFL20" i="10" s="1"/>
  <c r="BFH19" i="10"/>
  <c r="BFH20" i="10" s="1"/>
  <c r="BFD19" i="10"/>
  <c r="BFD20" i="10" s="1"/>
  <c r="BEZ19" i="10"/>
  <c r="BEZ20" i="10" s="1"/>
  <c r="BEV19" i="10"/>
  <c r="BEV20" i="10" s="1"/>
  <c r="BER19" i="10"/>
  <c r="BER20" i="10" s="1"/>
  <c r="BEN19" i="10"/>
  <c r="BEN20" i="10" s="1"/>
  <c r="BEJ19" i="10"/>
  <c r="BEJ20" i="10" s="1"/>
  <c r="BEF19" i="10"/>
  <c r="BEF20" i="10" s="1"/>
  <c r="BEB19" i="10"/>
  <c r="BEB20" i="10" s="1"/>
  <c r="BDX19" i="10"/>
  <c r="BDX20" i="10" s="1"/>
  <c r="BDT19" i="10"/>
  <c r="BDT20" i="10" s="1"/>
  <c r="BDP19" i="10"/>
  <c r="BDP20" i="10" s="1"/>
  <c r="BDL19" i="10"/>
  <c r="BDL20" i="10" s="1"/>
  <c r="BDH19" i="10"/>
  <c r="BDH20" i="10" s="1"/>
  <c r="BDD19" i="10"/>
  <c r="BDD20" i="10" s="1"/>
  <c r="BCZ19" i="10"/>
  <c r="BCZ20" i="10" s="1"/>
  <c r="BCV19" i="10"/>
  <c r="BCV20" i="10" s="1"/>
  <c r="BCR19" i="10"/>
  <c r="BCR20" i="10" s="1"/>
  <c r="BCN19" i="10"/>
  <c r="BCN20" i="10" s="1"/>
  <c r="BCJ19" i="10"/>
  <c r="BCJ20" i="10" s="1"/>
  <c r="BCF19" i="10"/>
  <c r="BCF20" i="10" s="1"/>
  <c r="BCB19" i="10"/>
  <c r="BCB20" i="10" s="1"/>
  <c r="BBX19" i="10"/>
  <c r="BBX20" i="10" s="1"/>
  <c r="BBT19" i="10"/>
  <c r="BBT20" i="10" s="1"/>
  <c r="BBP19" i="10"/>
  <c r="BBP20" i="10" s="1"/>
  <c r="BBL19" i="10"/>
  <c r="BBL20" i="10" s="1"/>
  <c r="BBH19" i="10"/>
  <c r="BBH20" i="10" s="1"/>
  <c r="BBD19" i="10"/>
  <c r="BBD20" i="10" s="1"/>
  <c r="BAZ19" i="10"/>
  <c r="BAZ20" i="10" s="1"/>
  <c r="BAV19" i="10"/>
  <c r="BAV20" i="10" s="1"/>
  <c r="BAR19" i="10"/>
  <c r="BAR20" i="10" s="1"/>
  <c r="BAN19" i="10"/>
  <c r="BAN20" i="10" s="1"/>
  <c r="BAJ19" i="10"/>
  <c r="BAJ20" i="10" s="1"/>
  <c r="BAF19" i="10"/>
  <c r="BAF20" i="10" s="1"/>
  <c r="BAB19" i="10"/>
  <c r="BAB20" i="10" s="1"/>
  <c r="AZX19" i="10"/>
  <c r="AZX20" i="10" s="1"/>
  <c r="AZT19" i="10"/>
  <c r="AZT20" i="10" s="1"/>
  <c r="AZP19" i="10"/>
  <c r="AZP20" i="10" s="1"/>
  <c r="AZL19" i="10"/>
  <c r="AZL20" i="10" s="1"/>
  <c r="AZH19" i="10"/>
  <c r="AZH20" i="10" s="1"/>
  <c r="AZD19" i="10"/>
  <c r="AZD20" i="10" s="1"/>
  <c r="AYZ19" i="10"/>
  <c r="AYZ20" i="10" s="1"/>
  <c r="AYV19" i="10"/>
  <c r="AYV20" i="10" s="1"/>
  <c r="AYR19" i="10"/>
  <c r="AYR20" i="10" s="1"/>
  <c r="AYN19" i="10"/>
  <c r="AYN20" i="10" s="1"/>
  <c r="AYJ19" i="10"/>
  <c r="AYJ20" i="10" s="1"/>
  <c r="AYF19" i="10"/>
  <c r="AYF20" i="10" s="1"/>
  <c r="AYB19" i="10"/>
  <c r="AYB20" i="10" s="1"/>
  <c r="AXX19" i="10"/>
  <c r="AXX20" i="10" s="1"/>
  <c r="AXT19" i="10"/>
  <c r="AXT20" i="10" s="1"/>
  <c r="AXP19" i="10"/>
  <c r="AXP20" i="10" s="1"/>
  <c r="AXL19" i="10"/>
  <c r="AXL20" i="10" s="1"/>
  <c r="AXH19" i="10"/>
  <c r="AXH20" i="10" s="1"/>
  <c r="AXD19" i="10"/>
  <c r="AXD20" i="10" s="1"/>
  <c r="AWZ19" i="10"/>
  <c r="AWZ20" i="10" s="1"/>
  <c r="AWV19" i="10"/>
  <c r="AWV20" i="10" s="1"/>
  <c r="AWR19" i="10"/>
  <c r="AWR20" i="10" s="1"/>
  <c r="AWN19" i="10"/>
  <c r="AWN20" i="10" s="1"/>
  <c r="AWJ19" i="10"/>
  <c r="AWJ20" i="10" s="1"/>
  <c r="AWF19" i="10"/>
  <c r="AWF20" i="10" s="1"/>
  <c r="AWB19" i="10"/>
  <c r="AWB20" i="10" s="1"/>
  <c r="AVX19" i="10"/>
  <c r="AVX20" i="10" s="1"/>
  <c r="AVT19" i="10"/>
  <c r="AVT20" i="10" s="1"/>
  <c r="AVP19" i="10"/>
  <c r="AVP20" i="10" s="1"/>
  <c r="AVL19" i="10"/>
  <c r="AVL20" i="10" s="1"/>
  <c r="AVH19" i="10"/>
  <c r="AVH20" i="10" s="1"/>
  <c r="AVD19" i="10"/>
  <c r="AVD20" i="10" s="1"/>
  <c r="AUZ19" i="10"/>
  <c r="AUZ20" i="10" s="1"/>
  <c r="AUV19" i="10"/>
  <c r="AUV20" i="10" s="1"/>
  <c r="AUR19" i="10"/>
  <c r="AUR20" i="10" s="1"/>
  <c r="AUN19" i="10"/>
  <c r="AUN20" i="10" s="1"/>
  <c r="AUJ19" i="10"/>
  <c r="AUJ20" i="10" s="1"/>
  <c r="AUF19" i="10"/>
  <c r="AUF20" i="10" s="1"/>
  <c r="AUB19" i="10"/>
  <c r="AUB20" i="10" s="1"/>
  <c r="ATX19" i="10"/>
  <c r="ATX20" i="10" s="1"/>
  <c r="ATT19" i="10"/>
  <c r="ATT20" i="10" s="1"/>
  <c r="ATP19" i="10"/>
  <c r="ATP20" i="10" s="1"/>
  <c r="ATL19" i="10"/>
  <c r="ATL20" i="10" s="1"/>
  <c r="ATH19" i="10"/>
  <c r="ATH20" i="10" s="1"/>
  <c r="ATD19" i="10"/>
  <c r="ATD20" i="10" s="1"/>
  <c r="ASZ19" i="10"/>
  <c r="ASZ20" i="10" s="1"/>
  <c r="ASV19" i="10"/>
  <c r="ASV20" i="10" s="1"/>
  <c r="ASR19" i="10"/>
  <c r="ASR20" i="10" s="1"/>
  <c r="ASN19" i="10"/>
  <c r="ASN20" i="10" s="1"/>
  <c r="ASJ19" i="10"/>
  <c r="ASJ20" i="10" s="1"/>
  <c r="ASF19" i="10"/>
  <c r="ASF20" i="10" s="1"/>
  <c r="ASB19" i="10"/>
  <c r="ASB20" i="10" s="1"/>
  <c r="ARX19" i="10"/>
  <c r="ARX20" i="10" s="1"/>
  <c r="ART19" i="10"/>
  <c r="ART20" i="10" s="1"/>
  <c r="ARP19" i="10"/>
  <c r="ARP20" i="10" s="1"/>
  <c r="ARL19" i="10"/>
  <c r="ARL20" i="10" s="1"/>
  <c r="ARH19" i="10"/>
  <c r="ARH20" i="10" s="1"/>
  <c r="ARD19" i="10"/>
  <c r="ARD20" i="10" s="1"/>
  <c r="AQZ19" i="10"/>
  <c r="AQZ20" i="10" s="1"/>
  <c r="AQV19" i="10"/>
  <c r="AQV20" i="10" s="1"/>
  <c r="AQR19" i="10"/>
  <c r="AQR20" i="10" s="1"/>
  <c r="AQN19" i="10"/>
  <c r="AQN20" i="10" s="1"/>
  <c r="AQJ19" i="10"/>
  <c r="AQJ20" i="10" s="1"/>
  <c r="AQF19" i="10"/>
  <c r="AQF20" i="10" s="1"/>
  <c r="AQB19" i="10"/>
  <c r="AQB20" i="10" s="1"/>
  <c r="APX19" i="10"/>
  <c r="APX20" i="10" s="1"/>
  <c r="APT19" i="10"/>
  <c r="APT20" i="10" s="1"/>
  <c r="APP19" i="10"/>
  <c r="APP20" i="10" s="1"/>
  <c r="APL19" i="10"/>
  <c r="APL20" i="10" s="1"/>
  <c r="APH19" i="10"/>
  <c r="APH20" i="10" s="1"/>
  <c r="APD19" i="10"/>
  <c r="APD20" i="10" s="1"/>
  <c r="AOZ19" i="10"/>
  <c r="AOZ20" i="10" s="1"/>
  <c r="AOV19" i="10"/>
  <c r="AOV20" i="10" s="1"/>
  <c r="AOR19" i="10"/>
  <c r="AOR20" i="10" s="1"/>
  <c r="AON19" i="10"/>
  <c r="AON20" i="10" s="1"/>
  <c r="AOJ19" i="10"/>
  <c r="AOJ20" i="10" s="1"/>
  <c r="AOF19" i="10"/>
  <c r="AOF20" i="10" s="1"/>
  <c r="AOB19" i="10"/>
  <c r="AOB20" i="10" s="1"/>
  <c r="ANX19" i="10"/>
  <c r="ANX20" i="10" s="1"/>
  <c r="ANT19" i="10"/>
  <c r="ANT20" i="10" s="1"/>
  <c r="ANP19" i="10"/>
  <c r="ANP20" i="10" s="1"/>
  <c r="ANL19" i="10"/>
  <c r="ANL20" i="10" s="1"/>
  <c r="ANH19" i="10"/>
  <c r="ANH20" i="10" s="1"/>
  <c r="AND19" i="10"/>
  <c r="AND20" i="10" s="1"/>
  <c r="AMZ19" i="10"/>
  <c r="AMZ20" i="10" s="1"/>
  <c r="AMV19" i="10"/>
  <c r="AMV20" i="10" s="1"/>
  <c r="AMR19" i="10"/>
  <c r="AMR20" i="10" s="1"/>
  <c r="AMN19" i="10"/>
  <c r="AMN20" i="10" s="1"/>
  <c r="AMJ19" i="10"/>
  <c r="AMJ20" i="10" s="1"/>
  <c r="AMF19" i="10"/>
  <c r="AMF20" i="10" s="1"/>
  <c r="AMB19" i="10"/>
  <c r="AMB20" i="10" s="1"/>
  <c r="ALX19" i="10"/>
  <c r="ALX20" i="10" s="1"/>
  <c r="ALT19" i="10"/>
  <c r="ALT20" i="10" s="1"/>
  <c r="ALP19" i="10"/>
  <c r="ALP20" i="10" s="1"/>
  <c r="ALL19" i="10"/>
  <c r="ALL20" i="10" s="1"/>
  <c r="ALH19" i="10"/>
  <c r="ALH20" i="10" s="1"/>
  <c r="ALD19" i="10"/>
  <c r="ALD20" i="10" s="1"/>
  <c r="AKZ19" i="10"/>
  <c r="AKZ20" i="10" s="1"/>
  <c r="AKV19" i="10"/>
  <c r="AKV20" i="10" s="1"/>
  <c r="AKR19" i="10"/>
  <c r="AKR20" i="10" s="1"/>
  <c r="AKN19" i="10"/>
  <c r="AKN20" i="10" s="1"/>
  <c r="AKJ19" i="10"/>
  <c r="AKJ20" i="10" s="1"/>
  <c r="AKF19" i="10"/>
  <c r="AKF20" i="10" s="1"/>
  <c r="AKB19" i="10"/>
  <c r="AKB20" i="10" s="1"/>
  <c r="AJX19" i="10"/>
  <c r="AJX20" i="10" s="1"/>
  <c r="AJT19" i="10"/>
  <c r="AJT20" i="10" s="1"/>
  <c r="AJP19" i="10"/>
  <c r="AJP20" i="10" s="1"/>
  <c r="AJL19" i="10"/>
  <c r="AJL20" i="10" s="1"/>
  <c r="AJH19" i="10"/>
  <c r="AJH20" i="10" s="1"/>
  <c r="AJD19" i="10"/>
  <c r="AJD20" i="10" s="1"/>
  <c r="AIZ19" i="10"/>
  <c r="AIZ20" i="10" s="1"/>
  <c r="AIV19" i="10"/>
  <c r="AIV20" i="10" s="1"/>
  <c r="AIR19" i="10"/>
  <c r="AIR20" i="10" s="1"/>
  <c r="AIN19" i="10"/>
  <c r="AIN20" i="10" s="1"/>
  <c r="AIJ19" i="10"/>
  <c r="AIJ20" i="10" s="1"/>
  <c r="AIF19" i="10"/>
  <c r="AIF20" i="10" s="1"/>
  <c r="AIB19" i="10"/>
  <c r="AIB20" i="10" s="1"/>
  <c r="AHX19" i="10"/>
  <c r="AHX20" i="10" s="1"/>
  <c r="AHT19" i="10"/>
  <c r="AHT20" i="10" s="1"/>
  <c r="AHP19" i="10"/>
  <c r="AHP20" i="10" s="1"/>
  <c r="AHL19" i="10"/>
  <c r="AHL20" i="10" s="1"/>
  <c r="AHH19" i="10"/>
  <c r="AHH20" i="10" s="1"/>
  <c r="AHD19" i="10"/>
  <c r="AHD20" i="10" s="1"/>
  <c r="AGZ19" i="10"/>
  <c r="AGZ20" i="10" s="1"/>
  <c r="AGV19" i="10"/>
  <c r="AGV20" i="10" s="1"/>
  <c r="AGR19" i="10"/>
  <c r="AGR20" i="10" s="1"/>
  <c r="AGN19" i="10"/>
  <c r="AGN20" i="10" s="1"/>
  <c r="AGJ19" i="10"/>
  <c r="AGJ20" i="10" s="1"/>
  <c r="AGF19" i="10"/>
  <c r="AGF20" i="10" s="1"/>
  <c r="AGB19" i="10"/>
  <c r="AGB20" i="10" s="1"/>
  <c r="AFX19" i="10"/>
  <c r="AFX20" i="10" s="1"/>
  <c r="AFT19" i="10"/>
  <c r="AFT20" i="10" s="1"/>
  <c r="AFP19" i="10"/>
  <c r="AFP20" i="10" s="1"/>
  <c r="AFL19" i="10"/>
  <c r="AFL20" i="10" s="1"/>
  <c r="AFH19" i="10"/>
  <c r="AFH20" i="10" s="1"/>
  <c r="AFD19" i="10"/>
  <c r="AFD20" i="10" s="1"/>
  <c r="AEZ19" i="10"/>
  <c r="AEZ20" i="10" s="1"/>
  <c r="AEV19" i="10"/>
  <c r="AEV20" i="10" s="1"/>
  <c r="AER19" i="10"/>
  <c r="AER20" i="10" s="1"/>
  <c r="AEN19" i="10"/>
  <c r="AEN20" i="10" s="1"/>
  <c r="AEJ19" i="10"/>
  <c r="AEJ20" i="10" s="1"/>
  <c r="AEF19" i="10"/>
  <c r="AEF20" i="10" s="1"/>
  <c r="AEB19" i="10"/>
  <c r="AEB20" i="10" s="1"/>
  <c r="ADX19" i="10"/>
  <c r="ADX20" i="10" s="1"/>
  <c r="ADT19" i="10"/>
  <c r="ADT20" i="10" s="1"/>
  <c r="ADP19" i="10"/>
  <c r="ADP20" i="10" s="1"/>
  <c r="ADL19" i="10"/>
  <c r="ADL20" i="10" s="1"/>
  <c r="ADH19" i="10"/>
  <c r="ADH20" i="10" s="1"/>
  <c r="ADD19" i="10"/>
  <c r="ADD20" i="10" s="1"/>
  <c r="ACZ19" i="10"/>
  <c r="ACZ20" i="10" s="1"/>
  <c r="ACV19" i="10"/>
  <c r="ACV20" i="10" s="1"/>
  <c r="ACR19" i="10"/>
  <c r="ACR20" i="10" s="1"/>
  <c r="ACN19" i="10"/>
  <c r="ACN20" i="10" s="1"/>
  <c r="ACJ19" i="10"/>
  <c r="ACJ20" i="10" s="1"/>
  <c r="ACF19" i="10"/>
  <c r="ACF20" i="10" s="1"/>
  <c r="ACB19" i="10"/>
  <c r="ACB20" i="10" s="1"/>
  <c r="ABX19" i="10"/>
  <c r="ABX20" i="10" s="1"/>
  <c r="ABT19" i="10"/>
  <c r="ABT20" i="10" s="1"/>
  <c r="ABP19" i="10"/>
  <c r="ABP20" i="10" s="1"/>
  <c r="ABL19" i="10"/>
  <c r="ABL20" i="10" s="1"/>
  <c r="ABH19" i="10"/>
  <c r="ABH20" i="10" s="1"/>
  <c r="ABD19" i="10"/>
  <c r="ABD20" i="10" s="1"/>
  <c r="AAZ19" i="10"/>
  <c r="AAZ20" i="10" s="1"/>
  <c r="AAV19" i="10"/>
  <c r="AAV20" i="10" s="1"/>
  <c r="AAR19" i="10"/>
  <c r="AAR20" i="10" s="1"/>
  <c r="AAN19" i="10"/>
  <c r="AAN20" i="10" s="1"/>
  <c r="AAJ19" i="10"/>
  <c r="AAJ20" i="10" s="1"/>
  <c r="AAF19" i="10"/>
  <c r="AAF20" i="10" s="1"/>
  <c r="AAB19" i="10"/>
  <c r="AAB20" i="10" s="1"/>
  <c r="ZX19" i="10"/>
  <c r="ZX20" i="10" s="1"/>
  <c r="ZT19" i="10"/>
  <c r="ZT20" i="10" s="1"/>
  <c r="ZP19" i="10"/>
  <c r="ZP20" i="10" s="1"/>
  <c r="ZL19" i="10"/>
  <c r="ZL20" i="10" s="1"/>
  <c r="ZH19" i="10"/>
  <c r="ZH20" i="10" s="1"/>
  <c r="ZD19" i="10"/>
  <c r="ZD20" i="10" s="1"/>
  <c r="YZ19" i="10"/>
  <c r="YZ20" i="10" s="1"/>
  <c r="YV19" i="10"/>
  <c r="YV20" i="10" s="1"/>
  <c r="YR19" i="10"/>
  <c r="YR20" i="10" s="1"/>
  <c r="YN19" i="10"/>
  <c r="YN20" i="10" s="1"/>
  <c r="YJ19" i="10"/>
  <c r="YJ20" i="10" s="1"/>
  <c r="YF19" i="10"/>
  <c r="YF20" i="10" s="1"/>
  <c r="YB19" i="10"/>
  <c r="YB20" i="10" s="1"/>
  <c r="XX19" i="10"/>
  <c r="XX20" i="10" s="1"/>
  <c r="XT19" i="10"/>
  <c r="XT20" i="10" s="1"/>
  <c r="XP19" i="10"/>
  <c r="XP20" i="10" s="1"/>
  <c r="XL19" i="10"/>
  <c r="XL20" i="10" s="1"/>
  <c r="XH19" i="10"/>
  <c r="XH20" i="10" s="1"/>
  <c r="XD19" i="10"/>
  <c r="XD20" i="10" s="1"/>
  <c r="WV19" i="10"/>
  <c r="WV20" i="10" s="1"/>
  <c r="WR19" i="10"/>
  <c r="WR20" i="10" s="1"/>
  <c r="WN19" i="10"/>
  <c r="WN20" i="10" s="1"/>
  <c r="WJ19" i="10"/>
  <c r="WJ20" i="10" s="1"/>
  <c r="WF19" i="10"/>
  <c r="WF20" i="10" s="1"/>
  <c r="WB19" i="10"/>
  <c r="WB20" i="10" s="1"/>
  <c r="VX19" i="10"/>
  <c r="VX20" i="10" s="1"/>
  <c r="VT19" i="10"/>
  <c r="VT20" i="10" s="1"/>
  <c r="VP19" i="10"/>
  <c r="VP20" i="10" s="1"/>
  <c r="VL19" i="10"/>
  <c r="VL20" i="10" s="1"/>
  <c r="VH19" i="10"/>
  <c r="VH20" i="10" s="1"/>
  <c r="VD19" i="10"/>
  <c r="VD20" i="10" s="1"/>
  <c r="UZ19" i="10"/>
  <c r="UZ20" i="10" s="1"/>
  <c r="UV19" i="10"/>
  <c r="UV20" i="10" s="1"/>
  <c r="UR19" i="10"/>
  <c r="UR20" i="10" s="1"/>
  <c r="UN19" i="10"/>
  <c r="UN20" i="10" s="1"/>
  <c r="UJ19" i="10"/>
  <c r="UJ20" i="10" s="1"/>
  <c r="UF19" i="10"/>
  <c r="UF20" i="10" s="1"/>
  <c r="UB19" i="10"/>
  <c r="UB20" i="10" s="1"/>
  <c r="TX19" i="10"/>
  <c r="TX20" i="10" s="1"/>
  <c r="TT19" i="10"/>
  <c r="TT20" i="10" s="1"/>
  <c r="TP19" i="10"/>
  <c r="TP20" i="10" s="1"/>
  <c r="TL19" i="10"/>
  <c r="TL20" i="10" s="1"/>
  <c r="TH19" i="10"/>
  <c r="TH20" i="10" s="1"/>
  <c r="TD19" i="10"/>
  <c r="TD20" i="10" s="1"/>
  <c r="SZ19" i="10"/>
  <c r="SZ20" i="10" s="1"/>
  <c r="SV19" i="10"/>
  <c r="SV20" i="10" s="1"/>
  <c r="SR19" i="10"/>
  <c r="SR20" i="10" s="1"/>
  <c r="SN19" i="10"/>
  <c r="SN20" i="10" s="1"/>
  <c r="SJ19" i="10"/>
  <c r="SJ20" i="10" s="1"/>
  <c r="SF19" i="10"/>
  <c r="SF20" i="10" s="1"/>
  <c r="SB19" i="10"/>
  <c r="SB20" i="10" s="1"/>
  <c r="RX19" i="10"/>
  <c r="RX20" i="10" s="1"/>
  <c r="RT19" i="10"/>
  <c r="RT20" i="10" s="1"/>
  <c r="RP19" i="10"/>
  <c r="RP20" i="10" s="1"/>
  <c r="RL19" i="10"/>
  <c r="RL20" i="10" s="1"/>
  <c r="RH19" i="10"/>
  <c r="RH20" i="10" s="1"/>
  <c r="RD19" i="10"/>
  <c r="RD20" i="10" s="1"/>
  <c r="QZ19" i="10"/>
  <c r="QZ20" i="10" s="1"/>
  <c r="QV19" i="10"/>
  <c r="QV20" i="10" s="1"/>
  <c r="QR19" i="10"/>
  <c r="QR20" i="10" s="1"/>
  <c r="QN19" i="10"/>
  <c r="QN20" i="10" s="1"/>
  <c r="QJ19" i="10"/>
  <c r="QJ20" i="10" s="1"/>
  <c r="QF19" i="10"/>
  <c r="QF20" i="10" s="1"/>
  <c r="QB19" i="10"/>
  <c r="QB20" i="10" s="1"/>
  <c r="PX19" i="10"/>
  <c r="PX20" i="10" s="1"/>
  <c r="PT19" i="10"/>
  <c r="PT20" i="10" s="1"/>
  <c r="PP19" i="10"/>
  <c r="PP20" i="10" s="1"/>
  <c r="PL19" i="10"/>
  <c r="PL20" i="10" s="1"/>
  <c r="PH19" i="10"/>
  <c r="PH20" i="10" s="1"/>
  <c r="PD19" i="10"/>
  <c r="PD20" i="10" s="1"/>
  <c r="OZ19" i="10"/>
  <c r="OZ20" i="10" s="1"/>
  <c r="OV19" i="10"/>
  <c r="OV20" i="10" s="1"/>
  <c r="OR19" i="10"/>
  <c r="OR20" i="10" s="1"/>
  <c r="ON19" i="10"/>
  <c r="ON20" i="10" s="1"/>
  <c r="OJ19" i="10"/>
  <c r="OJ20" i="10" s="1"/>
  <c r="OF19" i="10"/>
  <c r="OF20" i="10" s="1"/>
  <c r="OB19" i="10"/>
  <c r="OB20" i="10" s="1"/>
  <c r="NX19" i="10"/>
  <c r="NX20" i="10" s="1"/>
  <c r="NT19" i="10"/>
  <c r="NT20" i="10" s="1"/>
  <c r="NP19" i="10"/>
  <c r="NP20" i="10" s="1"/>
  <c r="NL19" i="10"/>
  <c r="NL20" i="10" s="1"/>
  <c r="NH19" i="10"/>
  <c r="NH20" i="10" s="1"/>
  <c r="ND19" i="10"/>
  <c r="ND20" i="10" s="1"/>
  <c r="MZ19" i="10"/>
  <c r="MZ20" i="10" s="1"/>
  <c r="MV19" i="10"/>
  <c r="MV20" i="10" s="1"/>
  <c r="MR19" i="10"/>
  <c r="MR20" i="10" s="1"/>
  <c r="MN19" i="10"/>
  <c r="MN20" i="10" s="1"/>
  <c r="MJ19" i="10"/>
  <c r="MJ20" i="10" s="1"/>
  <c r="MF19" i="10"/>
  <c r="MF20" i="10" s="1"/>
  <c r="MB19" i="10"/>
  <c r="MB20" i="10" s="1"/>
  <c r="LX19" i="10"/>
  <c r="LX20" i="10" s="1"/>
  <c r="LT19" i="10"/>
  <c r="LT20" i="10" s="1"/>
  <c r="LP19" i="10"/>
  <c r="LP20" i="10" s="1"/>
  <c r="LL19" i="10"/>
  <c r="LL20" i="10" s="1"/>
  <c r="LH19" i="10"/>
  <c r="LH20" i="10" s="1"/>
  <c r="LD19" i="10"/>
  <c r="LD20" i="10" s="1"/>
  <c r="KZ19" i="10"/>
  <c r="KZ20" i="10" s="1"/>
  <c r="KV19" i="10"/>
  <c r="KV20" i="10" s="1"/>
  <c r="KR19" i="10"/>
  <c r="KR20" i="10" s="1"/>
  <c r="KN19" i="10"/>
  <c r="KN20" i="10" s="1"/>
  <c r="KJ19" i="10"/>
  <c r="KJ20" i="10" s="1"/>
  <c r="KF19" i="10"/>
  <c r="KF20" i="10" s="1"/>
  <c r="KB19" i="10"/>
  <c r="KB20" i="10" s="1"/>
  <c r="JX19" i="10"/>
  <c r="JX20" i="10" s="1"/>
  <c r="JT19" i="10"/>
  <c r="JT20" i="10" s="1"/>
  <c r="JP19" i="10"/>
  <c r="JP20" i="10" s="1"/>
  <c r="JL19" i="10"/>
  <c r="JL20" i="10" s="1"/>
  <c r="JH19" i="10"/>
  <c r="JH20" i="10" s="1"/>
  <c r="JD19" i="10"/>
  <c r="JD20" i="10" s="1"/>
  <c r="IZ19" i="10"/>
  <c r="IZ20" i="10" s="1"/>
  <c r="IV19" i="10"/>
  <c r="IV20" i="10" s="1"/>
  <c r="IR19" i="10"/>
  <c r="IR20" i="10" s="1"/>
  <c r="IN19" i="10"/>
  <c r="IN20" i="10" s="1"/>
  <c r="IJ19" i="10"/>
  <c r="IJ20" i="10" s="1"/>
  <c r="IF19" i="10"/>
  <c r="IF20" i="10" s="1"/>
  <c r="IB19" i="10"/>
  <c r="IB20" i="10" s="1"/>
  <c r="HX19" i="10"/>
  <c r="HX20" i="10" s="1"/>
  <c r="HT19" i="10"/>
  <c r="HT20" i="10" s="1"/>
  <c r="HP19" i="10"/>
  <c r="HP20" i="10" s="1"/>
  <c r="HL19" i="10"/>
  <c r="HL20" i="10" s="1"/>
  <c r="HH19" i="10"/>
  <c r="HH20" i="10" s="1"/>
  <c r="HD19" i="10"/>
  <c r="HD20" i="10" s="1"/>
  <c r="GZ19" i="10"/>
  <c r="GZ20" i="10" s="1"/>
  <c r="GV19" i="10"/>
  <c r="GV20" i="10" s="1"/>
  <c r="GR19" i="10"/>
  <c r="GR20" i="10" s="1"/>
  <c r="GN19" i="10"/>
  <c r="GN20" i="10" s="1"/>
  <c r="GJ19" i="10"/>
  <c r="GJ20" i="10" s="1"/>
  <c r="GF19" i="10"/>
  <c r="GF20" i="10" s="1"/>
  <c r="GB19" i="10"/>
  <c r="GB20" i="10" s="1"/>
  <c r="FX19" i="10"/>
  <c r="FX20" i="10" s="1"/>
  <c r="FT19" i="10"/>
  <c r="FT20" i="10" s="1"/>
  <c r="FP19" i="10"/>
  <c r="FP20" i="10" s="1"/>
  <c r="FL19" i="10"/>
  <c r="FL20" i="10" s="1"/>
  <c r="FH19" i="10"/>
  <c r="FH20" i="10" s="1"/>
  <c r="FD19" i="10"/>
  <c r="FD20" i="10" s="1"/>
  <c r="EZ19" i="10"/>
  <c r="EZ20" i="10" s="1"/>
  <c r="EV19" i="10"/>
  <c r="EV20" i="10" s="1"/>
  <c r="ER19" i="10"/>
  <c r="ER20" i="10" s="1"/>
  <c r="EN19" i="10"/>
  <c r="EN20" i="10" s="1"/>
  <c r="EJ19" i="10"/>
  <c r="EJ20" i="10" s="1"/>
  <c r="EF19" i="10"/>
  <c r="EF20" i="10" s="1"/>
  <c r="EB19" i="10"/>
  <c r="EB20" i="10" s="1"/>
  <c r="DX19" i="10"/>
  <c r="DX20" i="10" s="1"/>
  <c r="DT19" i="10"/>
  <c r="DT20" i="10" s="1"/>
  <c r="DP19" i="10"/>
  <c r="DP20" i="10" s="1"/>
  <c r="DL19" i="10"/>
  <c r="DL20" i="10" s="1"/>
  <c r="DH19" i="10"/>
  <c r="DH20" i="10" s="1"/>
  <c r="DD19" i="10"/>
  <c r="DD20" i="10" s="1"/>
  <c r="CZ19" i="10"/>
  <c r="CZ20" i="10" s="1"/>
  <c r="CV19" i="10"/>
  <c r="CV20" i="10" s="1"/>
  <c r="CR19" i="10"/>
  <c r="CR20" i="10" s="1"/>
  <c r="CN19" i="10"/>
  <c r="CN20" i="10" s="1"/>
  <c r="CJ19" i="10"/>
  <c r="CJ20" i="10" s="1"/>
  <c r="CF19" i="10"/>
  <c r="CF20" i="10" s="1"/>
  <c r="CB19" i="10"/>
  <c r="CB20" i="10" s="1"/>
  <c r="BX19" i="10"/>
  <c r="BX20" i="10" s="1"/>
  <c r="BT19" i="10"/>
  <c r="BT20" i="10" s="1"/>
  <c r="BP19" i="10"/>
  <c r="BP20" i="10" s="1"/>
  <c r="BL19" i="10"/>
  <c r="BL20" i="10" s="1"/>
  <c r="BH19" i="10"/>
  <c r="BH20" i="10" s="1"/>
  <c r="BD19" i="10"/>
  <c r="BD20" i="10" s="1"/>
  <c r="AZ19" i="10"/>
  <c r="AZ20" i="10" s="1"/>
  <c r="AV19" i="10"/>
  <c r="AV20" i="10" s="1"/>
  <c r="AR19" i="10"/>
  <c r="AR20" i="10" s="1"/>
  <c r="AN19" i="10"/>
  <c r="AN20" i="10" s="1"/>
  <c r="AJ19" i="10"/>
  <c r="AJ20" i="10" s="1"/>
  <c r="AF19" i="10"/>
  <c r="AF20" i="10" s="1"/>
  <c r="AB19" i="10"/>
  <c r="AB20" i="10" s="1"/>
  <c r="X19" i="10"/>
  <c r="X20" i="10" s="1"/>
  <c r="KYL19" i="10"/>
  <c r="KYL20" i="10" s="1"/>
  <c r="KYL21" i="10" s="1"/>
  <c r="KYL22" i="10" s="1"/>
  <c r="KYH19" i="10"/>
  <c r="KYH20" i="10" s="1"/>
  <c r="KYH21" i="10" s="1"/>
  <c r="KYH22" i="10" s="1"/>
  <c r="KYD19" i="10"/>
  <c r="KYD20" i="10" s="1"/>
  <c r="KYD21" i="10" s="1"/>
  <c r="KYD22" i="10" s="1"/>
  <c r="KXZ19" i="10"/>
  <c r="KXZ20" i="10" s="1"/>
  <c r="KXZ21" i="10" s="1"/>
  <c r="KXZ22" i="10" s="1"/>
  <c r="KXV19" i="10"/>
  <c r="KXV20" i="10" s="1"/>
  <c r="KXV21" i="10" s="1"/>
  <c r="KXV22" i="10" s="1"/>
  <c r="KXR19" i="10"/>
  <c r="KXR20" i="10" s="1"/>
  <c r="KXR21" i="10" s="1"/>
  <c r="KXR22" i="10" s="1"/>
  <c r="KXN19" i="10"/>
  <c r="KXN20" i="10" s="1"/>
  <c r="KXN21" i="10" s="1"/>
  <c r="KXN22" i="10" s="1"/>
  <c r="KXJ19" i="10"/>
  <c r="KXJ20" i="10" s="1"/>
  <c r="KXJ21" i="10" s="1"/>
  <c r="KXJ22" i="10" s="1"/>
  <c r="KXF19" i="10"/>
  <c r="KXF20" i="10" s="1"/>
  <c r="KXF21" i="10" s="1"/>
  <c r="KXF22" i="10" s="1"/>
  <c r="KXB19" i="10"/>
  <c r="KXB20" i="10" s="1"/>
  <c r="KXB21" i="10" s="1"/>
  <c r="KXB22" i="10" s="1"/>
  <c r="KWX19" i="10"/>
  <c r="KWX20" i="10" s="1"/>
  <c r="KWX21" i="10" s="1"/>
  <c r="KWX22" i="10" s="1"/>
  <c r="KWT19" i="10"/>
  <c r="KWT20" i="10" s="1"/>
  <c r="KWT21" i="10" s="1"/>
  <c r="KWT22" i="10" s="1"/>
  <c r="KWP19" i="10"/>
  <c r="KWP20" i="10" s="1"/>
  <c r="KWP21" i="10" s="1"/>
  <c r="KWP22" i="10" s="1"/>
  <c r="KWL19" i="10"/>
  <c r="KWL20" i="10" s="1"/>
  <c r="KWL21" i="10" s="1"/>
  <c r="KWL22" i="10" s="1"/>
  <c r="KWH19" i="10"/>
  <c r="KWH20" i="10" s="1"/>
  <c r="KWH21" i="10" s="1"/>
  <c r="KWH22" i="10" s="1"/>
  <c r="KWD19" i="10"/>
  <c r="KWD20" i="10" s="1"/>
  <c r="KWD21" i="10" s="1"/>
  <c r="KWD22" i="10" s="1"/>
  <c r="KVZ19" i="10"/>
  <c r="KVZ20" i="10" s="1"/>
  <c r="KVZ21" i="10" s="1"/>
  <c r="KVZ22" i="10" s="1"/>
  <c r="KVV19" i="10"/>
  <c r="KVV20" i="10" s="1"/>
  <c r="KVV21" i="10" s="1"/>
  <c r="KVV22" i="10" s="1"/>
  <c r="KVR19" i="10"/>
  <c r="KVR20" i="10" s="1"/>
  <c r="KVR21" i="10" s="1"/>
  <c r="KVR22" i="10" s="1"/>
  <c r="KVN19" i="10"/>
  <c r="KVN20" i="10" s="1"/>
  <c r="KVN21" i="10" s="1"/>
  <c r="KVN22" i="10" s="1"/>
  <c r="KVJ19" i="10"/>
  <c r="KVJ20" i="10" s="1"/>
  <c r="KVJ21" i="10" s="1"/>
  <c r="KVJ22" i="10" s="1"/>
  <c r="KVF19" i="10"/>
  <c r="KVF20" i="10" s="1"/>
  <c r="KVF21" i="10" s="1"/>
  <c r="KVF22" i="10" s="1"/>
  <c r="KVB19" i="10"/>
  <c r="KVB20" i="10" s="1"/>
  <c r="KVB21" i="10" s="1"/>
  <c r="KVB22" i="10" s="1"/>
  <c r="KUX19" i="10"/>
  <c r="KUX20" i="10" s="1"/>
  <c r="KUX21" i="10" s="1"/>
  <c r="KUX22" i="10" s="1"/>
  <c r="KUT19" i="10"/>
  <c r="KUT20" i="10" s="1"/>
  <c r="KUT21" i="10" s="1"/>
  <c r="KUT22" i="10" s="1"/>
  <c r="KUP19" i="10"/>
  <c r="KUP20" i="10" s="1"/>
  <c r="KUP21" i="10" s="1"/>
  <c r="KUP22" i="10" s="1"/>
  <c r="KUL19" i="10"/>
  <c r="KUL20" i="10" s="1"/>
  <c r="KUL21" i="10" s="1"/>
  <c r="KUL22" i="10" s="1"/>
  <c r="KUH19" i="10"/>
  <c r="KUH20" i="10" s="1"/>
  <c r="KUH21" i="10" s="1"/>
  <c r="KUH22" i="10" s="1"/>
  <c r="KUD19" i="10"/>
  <c r="KUD20" i="10" s="1"/>
  <c r="KUD21" i="10" s="1"/>
  <c r="KUD22" i="10" s="1"/>
  <c r="KTZ19" i="10"/>
  <c r="KTZ20" i="10" s="1"/>
  <c r="KTZ21" i="10" s="1"/>
  <c r="KTZ22" i="10" s="1"/>
  <c r="KTV19" i="10"/>
  <c r="KTV20" i="10" s="1"/>
  <c r="KTV21" i="10" s="1"/>
  <c r="KTV22" i="10" s="1"/>
  <c r="KTR19" i="10"/>
  <c r="KTR20" i="10" s="1"/>
  <c r="KTR21" i="10" s="1"/>
  <c r="KTR22" i="10" s="1"/>
  <c r="KTN19" i="10"/>
  <c r="KTN20" i="10" s="1"/>
  <c r="KTN21" i="10" s="1"/>
  <c r="KTN22" i="10" s="1"/>
  <c r="KTJ19" i="10"/>
  <c r="KTJ20" i="10" s="1"/>
  <c r="KTJ21" i="10" s="1"/>
  <c r="KTJ22" i="10" s="1"/>
  <c r="KTF19" i="10"/>
  <c r="KTF20" i="10" s="1"/>
  <c r="KTF21" i="10" s="1"/>
  <c r="KTF22" i="10" s="1"/>
  <c r="KTB19" i="10"/>
  <c r="KTB20" i="10" s="1"/>
  <c r="KTB21" i="10" s="1"/>
  <c r="KTB22" i="10" s="1"/>
  <c r="KSX19" i="10"/>
  <c r="KSX20" i="10" s="1"/>
  <c r="KSX21" i="10" s="1"/>
  <c r="KSX22" i="10" s="1"/>
  <c r="KST19" i="10"/>
  <c r="KST20" i="10" s="1"/>
  <c r="KST21" i="10" s="1"/>
  <c r="KST22" i="10" s="1"/>
  <c r="KSP19" i="10"/>
  <c r="KSP20" i="10" s="1"/>
  <c r="KSP21" i="10" s="1"/>
  <c r="KSP22" i="10" s="1"/>
  <c r="KSL19" i="10"/>
  <c r="KSL20" i="10" s="1"/>
  <c r="KSL21" i="10" s="1"/>
  <c r="KSL22" i="10" s="1"/>
  <c r="KSH19" i="10"/>
  <c r="KSH20" i="10" s="1"/>
  <c r="KSH21" i="10" s="1"/>
  <c r="KSH22" i="10" s="1"/>
  <c r="KSD19" i="10"/>
  <c r="KSD20" i="10" s="1"/>
  <c r="KSD21" i="10" s="1"/>
  <c r="KSD22" i="10" s="1"/>
  <c r="KRZ19" i="10"/>
  <c r="KRZ20" i="10" s="1"/>
  <c r="KRZ21" i="10" s="1"/>
  <c r="KRZ22" i="10" s="1"/>
  <c r="KRV19" i="10"/>
  <c r="KRV20" i="10" s="1"/>
  <c r="KRV21" i="10" s="1"/>
  <c r="KRV22" i="10" s="1"/>
  <c r="KRR19" i="10"/>
  <c r="KRR20" i="10" s="1"/>
  <c r="KRR21" i="10" s="1"/>
  <c r="KRR22" i="10" s="1"/>
  <c r="KRN19" i="10"/>
  <c r="KRN20" i="10" s="1"/>
  <c r="KRN21" i="10" s="1"/>
  <c r="KRN22" i="10" s="1"/>
  <c r="KRJ19" i="10"/>
  <c r="KRJ20" i="10" s="1"/>
  <c r="KRJ21" i="10" s="1"/>
  <c r="KRJ22" i="10" s="1"/>
  <c r="KRF19" i="10"/>
  <c r="KRF20" i="10" s="1"/>
  <c r="KRF21" i="10" s="1"/>
  <c r="KRF22" i="10" s="1"/>
  <c r="KRB19" i="10"/>
  <c r="KRB20" i="10" s="1"/>
  <c r="KRB21" i="10" s="1"/>
  <c r="KRB22" i="10" s="1"/>
  <c r="KQX19" i="10"/>
  <c r="KQX20" i="10" s="1"/>
  <c r="KQX21" i="10" s="1"/>
  <c r="KQX22" i="10" s="1"/>
  <c r="KQT19" i="10"/>
  <c r="KQT20" i="10" s="1"/>
  <c r="KQT21" i="10" s="1"/>
  <c r="KQT22" i="10" s="1"/>
  <c r="KQP19" i="10"/>
  <c r="KQP20" i="10" s="1"/>
  <c r="KQP21" i="10" s="1"/>
  <c r="KQP22" i="10" s="1"/>
  <c r="KQL19" i="10"/>
  <c r="KQL20" i="10" s="1"/>
  <c r="KQL21" i="10" s="1"/>
  <c r="KQL22" i="10" s="1"/>
  <c r="KQH19" i="10"/>
  <c r="KQH20" i="10" s="1"/>
  <c r="KQH21" i="10" s="1"/>
  <c r="KQH22" i="10" s="1"/>
  <c r="KQD19" i="10"/>
  <c r="KQD20" i="10" s="1"/>
  <c r="KQD21" i="10" s="1"/>
  <c r="KQD22" i="10" s="1"/>
  <c r="KPZ19" i="10"/>
  <c r="KPZ20" i="10" s="1"/>
  <c r="KPZ21" i="10" s="1"/>
  <c r="KPZ22" i="10" s="1"/>
  <c r="KPV19" i="10"/>
  <c r="KPV20" i="10" s="1"/>
  <c r="KPV21" i="10" s="1"/>
  <c r="KPV22" i="10" s="1"/>
  <c r="KPR19" i="10"/>
  <c r="KPR20" i="10" s="1"/>
  <c r="KPR21" i="10" s="1"/>
  <c r="KPR22" i="10" s="1"/>
  <c r="KPN19" i="10"/>
  <c r="KPN20" i="10" s="1"/>
  <c r="KPN21" i="10" s="1"/>
  <c r="KPN22" i="10" s="1"/>
  <c r="KPJ19" i="10"/>
  <c r="KPJ20" i="10" s="1"/>
  <c r="KPJ21" i="10" s="1"/>
  <c r="KPJ22" i="10" s="1"/>
  <c r="KPF19" i="10"/>
  <c r="KPF20" i="10" s="1"/>
  <c r="KPF21" i="10" s="1"/>
  <c r="KPF22" i="10" s="1"/>
  <c r="KPB19" i="10"/>
  <c r="KPB20" i="10" s="1"/>
  <c r="KPB21" i="10" s="1"/>
  <c r="KPB22" i="10" s="1"/>
  <c r="KOX19" i="10"/>
  <c r="KOX20" i="10" s="1"/>
  <c r="KOX21" i="10" s="1"/>
  <c r="KOX22" i="10" s="1"/>
  <c r="KOT19" i="10"/>
  <c r="KOT20" i="10" s="1"/>
  <c r="KOT21" i="10" s="1"/>
  <c r="KOT22" i="10" s="1"/>
  <c r="KOP19" i="10"/>
  <c r="KOP20" i="10" s="1"/>
  <c r="KOP21" i="10" s="1"/>
  <c r="KOP22" i="10" s="1"/>
  <c r="KOL19" i="10"/>
  <c r="KOL20" i="10" s="1"/>
  <c r="KOL21" i="10" s="1"/>
  <c r="KOL22" i="10" s="1"/>
  <c r="KOH19" i="10"/>
  <c r="KOH20" i="10" s="1"/>
  <c r="KOH21" i="10" s="1"/>
  <c r="KOH22" i="10" s="1"/>
  <c r="KOD19" i="10"/>
  <c r="KOD20" i="10" s="1"/>
  <c r="KOD21" i="10" s="1"/>
  <c r="KOD22" i="10" s="1"/>
  <c r="KNZ19" i="10"/>
  <c r="KNZ20" i="10" s="1"/>
  <c r="KNZ21" i="10" s="1"/>
  <c r="KNZ22" i="10" s="1"/>
  <c r="KNV19" i="10"/>
  <c r="KNV20" i="10" s="1"/>
  <c r="KNV21" i="10" s="1"/>
  <c r="KNV22" i="10" s="1"/>
  <c r="KNR19" i="10"/>
  <c r="KNR20" i="10" s="1"/>
  <c r="KNR21" i="10" s="1"/>
  <c r="KNR22" i="10" s="1"/>
  <c r="KNN19" i="10"/>
  <c r="KNN20" i="10" s="1"/>
  <c r="KNN21" i="10" s="1"/>
  <c r="KNN22" i="10" s="1"/>
  <c r="KNJ19" i="10"/>
  <c r="KNJ20" i="10" s="1"/>
  <c r="KNJ21" i="10" s="1"/>
  <c r="KNJ22" i="10" s="1"/>
  <c r="KNF19" i="10"/>
  <c r="KNF20" i="10" s="1"/>
  <c r="KNF21" i="10" s="1"/>
  <c r="KNF22" i="10" s="1"/>
  <c r="KNB19" i="10"/>
  <c r="KNB20" i="10" s="1"/>
  <c r="KNB21" i="10" s="1"/>
  <c r="KNB22" i="10" s="1"/>
  <c r="KMX19" i="10"/>
  <c r="KMX20" i="10" s="1"/>
  <c r="KMX21" i="10" s="1"/>
  <c r="KMX22" i="10" s="1"/>
  <c r="KMT19" i="10"/>
  <c r="KMT20" i="10" s="1"/>
  <c r="KMT21" i="10" s="1"/>
  <c r="KMT22" i="10" s="1"/>
  <c r="KMP19" i="10"/>
  <c r="KMP20" i="10" s="1"/>
  <c r="KMP21" i="10" s="1"/>
  <c r="KMP22" i="10" s="1"/>
  <c r="KML19" i="10"/>
  <c r="KML20" i="10" s="1"/>
  <c r="KML21" i="10" s="1"/>
  <c r="KML22" i="10" s="1"/>
  <c r="KMH19" i="10"/>
  <c r="KMH20" i="10" s="1"/>
  <c r="KMH21" i="10" s="1"/>
  <c r="KMH22" i="10" s="1"/>
  <c r="KMD19" i="10"/>
  <c r="KMD20" i="10" s="1"/>
  <c r="KMD21" i="10" s="1"/>
  <c r="KMD22" i="10" s="1"/>
  <c r="KLZ19" i="10"/>
  <c r="KLZ20" i="10" s="1"/>
  <c r="KLZ21" i="10" s="1"/>
  <c r="KLZ22" i="10" s="1"/>
  <c r="KLV19" i="10"/>
  <c r="KLV20" i="10" s="1"/>
  <c r="KLV21" i="10" s="1"/>
  <c r="KLV22" i="10" s="1"/>
  <c r="KLR19" i="10"/>
  <c r="KLR20" i="10" s="1"/>
  <c r="KLR21" i="10" s="1"/>
  <c r="KLR22" i="10" s="1"/>
  <c r="KLN19" i="10"/>
  <c r="KLN20" i="10" s="1"/>
  <c r="KLN21" i="10" s="1"/>
  <c r="KLN22" i="10" s="1"/>
  <c r="KLJ19" i="10"/>
  <c r="KLJ20" i="10" s="1"/>
  <c r="KLJ21" i="10" s="1"/>
  <c r="KLJ22" i="10" s="1"/>
  <c r="KLF19" i="10"/>
  <c r="KLF20" i="10" s="1"/>
  <c r="KLF21" i="10" s="1"/>
  <c r="KLF22" i="10" s="1"/>
  <c r="KLB19" i="10"/>
  <c r="KLB20" i="10" s="1"/>
  <c r="KLB21" i="10" s="1"/>
  <c r="KLB22" i="10" s="1"/>
  <c r="KKX19" i="10"/>
  <c r="KKX20" i="10" s="1"/>
  <c r="KKX21" i="10" s="1"/>
  <c r="KKX22" i="10" s="1"/>
  <c r="KKT19" i="10"/>
  <c r="KKT20" i="10" s="1"/>
  <c r="KKT21" i="10" s="1"/>
  <c r="KKT22" i="10" s="1"/>
  <c r="KKP19" i="10"/>
  <c r="KKP20" i="10" s="1"/>
  <c r="KKP21" i="10" s="1"/>
  <c r="KKP22" i="10" s="1"/>
  <c r="KKL19" i="10"/>
  <c r="KKL20" i="10" s="1"/>
  <c r="KKL21" i="10" s="1"/>
  <c r="KKL22" i="10" s="1"/>
  <c r="KKH19" i="10"/>
  <c r="KKH20" i="10" s="1"/>
  <c r="KKH21" i="10" s="1"/>
  <c r="KKH22" i="10" s="1"/>
  <c r="KKD19" i="10"/>
  <c r="KKD20" i="10" s="1"/>
  <c r="KKD21" i="10" s="1"/>
  <c r="KKD22" i="10" s="1"/>
  <c r="KJZ19" i="10"/>
  <c r="KJZ20" i="10" s="1"/>
  <c r="KJZ21" i="10" s="1"/>
  <c r="KJZ22" i="10" s="1"/>
  <c r="KJV19" i="10"/>
  <c r="KJV20" i="10" s="1"/>
  <c r="KJV21" i="10" s="1"/>
  <c r="KJV22" i="10" s="1"/>
  <c r="KJR19" i="10"/>
  <c r="KJR20" i="10" s="1"/>
  <c r="KJR21" i="10" s="1"/>
  <c r="KJR22" i="10" s="1"/>
  <c r="KJN19" i="10"/>
  <c r="KJN20" i="10" s="1"/>
  <c r="KJN21" i="10" s="1"/>
  <c r="KJN22" i="10" s="1"/>
  <c r="KJJ19" i="10"/>
  <c r="KJJ20" i="10" s="1"/>
  <c r="KJJ21" i="10" s="1"/>
  <c r="KJJ22" i="10" s="1"/>
  <c r="KJF19" i="10"/>
  <c r="KJF20" i="10" s="1"/>
  <c r="KJF21" i="10" s="1"/>
  <c r="KJF22" i="10" s="1"/>
  <c r="KJB19" i="10"/>
  <c r="KJB20" i="10" s="1"/>
  <c r="KJB21" i="10" s="1"/>
  <c r="KJB22" i="10" s="1"/>
  <c r="KIX19" i="10"/>
  <c r="KIX20" i="10" s="1"/>
  <c r="KIX21" i="10" s="1"/>
  <c r="KIX22" i="10" s="1"/>
  <c r="KIT19" i="10"/>
  <c r="KIT20" i="10" s="1"/>
  <c r="KIT21" i="10" s="1"/>
  <c r="KIT22" i="10" s="1"/>
  <c r="KIP19" i="10"/>
  <c r="KIP20" i="10" s="1"/>
  <c r="KIP21" i="10" s="1"/>
  <c r="KIP22" i="10" s="1"/>
  <c r="KIL19" i="10"/>
  <c r="KIL20" i="10" s="1"/>
  <c r="KIL21" i="10" s="1"/>
  <c r="KIL22" i="10" s="1"/>
  <c r="KIH19" i="10"/>
  <c r="KIH20" i="10" s="1"/>
  <c r="KIH21" i="10" s="1"/>
  <c r="KIH22" i="10" s="1"/>
  <c r="KID19" i="10"/>
  <c r="KID20" i="10" s="1"/>
  <c r="KID21" i="10" s="1"/>
  <c r="KID22" i="10" s="1"/>
  <c r="KHZ19" i="10"/>
  <c r="KHZ20" i="10" s="1"/>
  <c r="KHZ21" i="10" s="1"/>
  <c r="KHZ22" i="10" s="1"/>
  <c r="KHV19" i="10"/>
  <c r="KHV20" i="10" s="1"/>
  <c r="KHV21" i="10" s="1"/>
  <c r="KHV22" i="10" s="1"/>
  <c r="KHR19" i="10"/>
  <c r="KHR20" i="10" s="1"/>
  <c r="KHR21" i="10" s="1"/>
  <c r="KHR22" i="10" s="1"/>
  <c r="KHN19" i="10"/>
  <c r="KHN20" i="10" s="1"/>
  <c r="KHN21" i="10" s="1"/>
  <c r="KHN22" i="10" s="1"/>
  <c r="KHJ19" i="10"/>
  <c r="KHJ20" i="10" s="1"/>
  <c r="KHJ21" i="10" s="1"/>
  <c r="KHJ22" i="10" s="1"/>
  <c r="KHF19" i="10"/>
  <c r="KHF20" i="10" s="1"/>
  <c r="KHF21" i="10" s="1"/>
  <c r="KHF22" i="10" s="1"/>
  <c r="KHB19" i="10"/>
  <c r="KHB20" i="10" s="1"/>
  <c r="KHB21" i="10" s="1"/>
  <c r="KHB22" i="10" s="1"/>
  <c r="KGX19" i="10"/>
  <c r="KGX20" i="10" s="1"/>
  <c r="KGX21" i="10" s="1"/>
  <c r="KGX22" i="10" s="1"/>
  <c r="KGT19" i="10"/>
  <c r="KGT20" i="10" s="1"/>
  <c r="KGT21" i="10" s="1"/>
  <c r="KGT22" i="10" s="1"/>
  <c r="KGP19" i="10"/>
  <c r="KGP20" i="10" s="1"/>
  <c r="KGP21" i="10" s="1"/>
  <c r="KGP22" i="10" s="1"/>
  <c r="KGL19" i="10"/>
  <c r="KGL20" i="10" s="1"/>
  <c r="KGL21" i="10" s="1"/>
  <c r="KGL22" i="10" s="1"/>
  <c r="KGH19" i="10"/>
  <c r="KGH20" i="10" s="1"/>
  <c r="KGH21" i="10" s="1"/>
  <c r="KGH22" i="10" s="1"/>
  <c r="KGD19" i="10"/>
  <c r="KGD20" i="10" s="1"/>
  <c r="KGD21" i="10" s="1"/>
  <c r="KGD22" i="10" s="1"/>
  <c r="KFZ19" i="10"/>
  <c r="KFZ20" i="10" s="1"/>
  <c r="KFZ21" i="10" s="1"/>
  <c r="KFZ22" i="10" s="1"/>
  <c r="KFV19" i="10"/>
  <c r="KFV20" i="10" s="1"/>
  <c r="KFV21" i="10" s="1"/>
  <c r="KFV22" i="10" s="1"/>
  <c r="KFR19" i="10"/>
  <c r="KFR20" i="10" s="1"/>
  <c r="KFR21" i="10" s="1"/>
  <c r="KFR22" i="10" s="1"/>
  <c r="KFN19" i="10"/>
  <c r="KFN20" i="10" s="1"/>
  <c r="KFN21" i="10" s="1"/>
  <c r="KFN22" i="10" s="1"/>
  <c r="KFJ19" i="10"/>
  <c r="KFJ20" i="10" s="1"/>
  <c r="KFJ21" i="10" s="1"/>
  <c r="KFJ22" i="10" s="1"/>
  <c r="KFF19" i="10"/>
  <c r="KFF20" i="10" s="1"/>
  <c r="KFF21" i="10" s="1"/>
  <c r="KFF22" i="10" s="1"/>
  <c r="KFB19" i="10"/>
  <c r="KFB20" i="10" s="1"/>
  <c r="KFB21" i="10" s="1"/>
  <c r="KFB22" i="10" s="1"/>
  <c r="KEX19" i="10"/>
  <c r="KEX20" i="10" s="1"/>
  <c r="KEX21" i="10" s="1"/>
  <c r="KEX22" i="10" s="1"/>
  <c r="KET19" i="10"/>
  <c r="KET20" i="10" s="1"/>
  <c r="KET21" i="10" s="1"/>
  <c r="KET22" i="10" s="1"/>
  <c r="KEP19" i="10"/>
  <c r="KEP20" i="10" s="1"/>
  <c r="KEP21" i="10" s="1"/>
  <c r="KEP22" i="10" s="1"/>
  <c r="KEL19" i="10"/>
  <c r="KEL20" i="10" s="1"/>
  <c r="KEL21" i="10" s="1"/>
  <c r="KEL22" i="10" s="1"/>
  <c r="KEH19" i="10"/>
  <c r="KEH20" i="10" s="1"/>
  <c r="KEH21" i="10" s="1"/>
  <c r="KEH22" i="10" s="1"/>
  <c r="KED19" i="10"/>
  <c r="KED20" i="10" s="1"/>
  <c r="KED21" i="10" s="1"/>
  <c r="KED22" i="10" s="1"/>
  <c r="KDZ19" i="10"/>
  <c r="KDZ20" i="10" s="1"/>
  <c r="KDZ21" i="10" s="1"/>
  <c r="KDZ22" i="10" s="1"/>
  <c r="KDV19" i="10"/>
  <c r="KDV20" i="10" s="1"/>
  <c r="KDV21" i="10" s="1"/>
  <c r="KDV22" i="10" s="1"/>
  <c r="KDR19" i="10"/>
  <c r="KDR20" i="10" s="1"/>
  <c r="KDR21" i="10" s="1"/>
  <c r="KDR22" i="10" s="1"/>
  <c r="KDN19" i="10"/>
  <c r="KDN20" i="10" s="1"/>
  <c r="KDN21" i="10" s="1"/>
  <c r="KDN22" i="10" s="1"/>
  <c r="KDJ19" i="10"/>
  <c r="KDJ20" i="10" s="1"/>
  <c r="KDJ21" i="10" s="1"/>
  <c r="KDJ22" i="10" s="1"/>
  <c r="KDF19" i="10"/>
  <c r="KDF20" i="10" s="1"/>
  <c r="KDF21" i="10" s="1"/>
  <c r="KDF22" i="10" s="1"/>
  <c r="KDB19" i="10"/>
  <c r="KDB20" i="10" s="1"/>
  <c r="KDB21" i="10" s="1"/>
  <c r="KDB22" i="10" s="1"/>
  <c r="KCX19" i="10"/>
  <c r="KCX20" i="10" s="1"/>
  <c r="KCX21" i="10" s="1"/>
  <c r="KCX22" i="10" s="1"/>
  <c r="KCT19" i="10"/>
  <c r="KCT20" i="10" s="1"/>
  <c r="KCT21" i="10" s="1"/>
  <c r="KCT22" i="10" s="1"/>
  <c r="KCP19" i="10"/>
  <c r="KCP20" i="10" s="1"/>
  <c r="KCP21" i="10" s="1"/>
  <c r="KCP22" i="10" s="1"/>
  <c r="KCL19" i="10"/>
  <c r="KCL20" i="10" s="1"/>
  <c r="KCL21" i="10" s="1"/>
  <c r="KCL22" i="10" s="1"/>
  <c r="KCH19" i="10"/>
  <c r="KCH20" i="10" s="1"/>
  <c r="KCH21" i="10" s="1"/>
  <c r="KCH22" i="10" s="1"/>
  <c r="KCD19" i="10"/>
  <c r="KCD20" i="10" s="1"/>
  <c r="KCD21" i="10" s="1"/>
  <c r="KCD22" i="10" s="1"/>
  <c r="KBZ19" i="10"/>
  <c r="KBZ20" i="10" s="1"/>
  <c r="KBZ21" i="10" s="1"/>
  <c r="KBZ22" i="10" s="1"/>
  <c r="KBV19" i="10"/>
  <c r="KBV20" i="10" s="1"/>
  <c r="KBV21" i="10" s="1"/>
  <c r="KBV22" i="10" s="1"/>
  <c r="KBR19" i="10"/>
  <c r="KBR20" i="10" s="1"/>
  <c r="KBR21" i="10" s="1"/>
  <c r="KBR22" i="10" s="1"/>
  <c r="KBN19" i="10"/>
  <c r="KBN20" i="10" s="1"/>
  <c r="KBN21" i="10" s="1"/>
  <c r="KBN22" i="10" s="1"/>
  <c r="KBJ19" i="10"/>
  <c r="KBJ20" i="10" s="1"/>
  <c r="KBJ21" i="10" s="1"/>
  <c r="KBJ22" i="10" s="1"/>
  <c r="KBF19" i="10"/>
  <c r="KBF20" i="10" s="1"/>
  <c r="KBF21" i="10" s="1"/>
  <c r="KBF22" i="10" s="1"/>
  <c r="KBB19" i="10"/>
  <c r="KBB20" i="10" s="1"/>
  <c r="KBB21" i="10" s="1"/>
  <c r="KBB22" i="10" s="1"/>
  <c r="KAX19" i="10"/>
  <c r="KAX20" i="10" s="1"/>
  <c r="KAX21" i="10" s="1"/>
  <c r="KAX22" i="10" s="1"/>
  <c r="KAT19" i="10"/>
  <c r="KAT20" i="10" s="1"/>
  <c r="KAT21" i="10" s="1"/>
  <c r="KAT22" i="10" s="1"/>
  <c r="KAP19" i="10"/>
  <c r="KAP20" i="10" s="1"/>
  <c r="KAP21" i="10" s="1"/>
  <c r="KAP22" i="10" s="1"/>
  <c r="KAL19" i="10"/>
  <c r="KAL20" i="10" s="1"/>
  <c r="KAL21" i="10" s="1"/>
  <c r="KAL22" i="10" s="1"/>
  <c r="KAH19" i="10"/>
  <c r="KAH20" i="10" s="1"/>
  <c r="KAH21" i="10" s="1"/>
  <c r="KAH22" i="10" s="1"/>
  <c r="KAD19" i="10"/>
  <c r="KAD20" i="10" s="1"/>
  <c r="KAD21" i="10" s="1"/>
  <c r="KAD22" i="10" s="1"/>
  <c r="JZZ19" i="10"/>
  <c r="JZZ20" i="10" s="1"/>
  <c r="JZZ21" i="10" s="1"/>
  <c r="JZZ22" i="10" s="1"/>
  <c r="JZV19" i="10"/>
  <c r="JZV20" i="10" s="1"/>
  <c r="JZV21" i="10" s="1"/>
  <c r="JZV22" i="10" s="1"/>
  <c r="JZR19" i="10"/>
  <c r="JZR20" i="10" s="1"/>
  <c r="JZR21" i="10" s="1"/>
  <c r="JZR22" i="10" s="1"/>
  <c r="JZN19" i="10"/>
  <c r="JZN20" i="10" s="1"/>
  <c r="JZN21" i="10" s="1"/>
  <c r="JZN22" i="10" s="1"/>
  <c r="JZJ19" i="10"/>
  <c r="JZJ20" i="10" s="1"/>
  <c r="JZJ21" i="10" s="1"/>
  <c r="JZJ22" i="10" s="1"/>
  <c r="JZF19" i="10"/>
  <c r="JZF20" i="10" s="1"/>
  <c r="JZF21" i="10" s="1"/>
  <c r="JZF22" i="10" s="1"/>
  <c r="JZB19" i="10"/>
  <c r="JZB20" i="10" s="1"/>
  <c r="JZB21" i="10" s="1"/>
  <c r="JZB22" i="10" s="1"/>
  <c r="JYX19" i="10"/>
  <c r="JYX20" i="10" s="1"/>
  <c r="JYX21" i="10" s="1"/>
  <c r="JYX22" i="10" s="1"/>
  <c r="JYT19" i="10"/>
  <c r="JYT20" i="10" s="1"/>
  <c r="JYT21" i="10" s="1"/>
  <c r="JYT22" i="10" s="1"/>
  <c r="JYP19" i="10"/>
  <c r="JYP20" i="10" s="1"/>
  <c r="JYP21" i="10" s="1"/>
  <c r="JYP22" i="10" s="1"/>
  <c r="JYL19" i="10"/>
  <c r="JYL20" i="10" s="1"/>
  <c r="JYL21" i="10" s="1"/>
  <c r="JYL22" i="10" s="1"/>
  <c r="JYH19" i="10"/>
  <c r="JYH20" i="10" s="1"/>
  <c r="JYH21" i="10" s="1"/>
  <c r="JYH22" i="10" s="1"/>
  <c r="JYD19" i="10"/>
  <c r="JYD20" i="10" s="1"/>
  <c r="JYD21" i="10" s="1"/>
  <c r="JYD22" i="10" s="1"/>
  <c r="JXZ19" i="10"/>
  <c r="JXZ20" i="10" s="1"/>
  <c r="JXZ21" i="10" s="1"/>
  <c r="JXZ22" i="10" s="1"/>
  <c r="JXR19" i="10"/>
  <c r="JXR20" i="10" s="1"/>
  <c r="JXR21" i="10" s="1"/>
  <c r="JXR22" i="10" s="1"/>
  <c r="JXN19" i="10"/>
  <c r="JXN20" i="10" s="1"/>
  <c r="JXN21" i="10" s="1"/>
  <c r="JXN22" i="10" s="1"/>
  <c r="JXJ19" i="10"/>
  <c r="JXJ20" i="10" s="1"/>
  <c r="JXJ21" i="10" s="1"/>
  <c r="JXJ22" i="10" s="1"/>
  <c r="JXF19" i="10"/>
  <c r="JXF20" i="10" s="1"/>
  <c r="JXF21" i="10" s="1"/>
  <c r="JXF22" i="10" s="1"/>
  <c r="JXB19" i="10"/>
  <c r="JXB20" i="10" s="1"/>
  <c r="JXB21" i="10" s="1"/>
  <c r="JXB22" i="10" s="1"/>
  <c r="JWX19" i="10"/>
  <c r="JWX20" i="10" s="1"/>
  <c r="JWX21" i="10" s="1"/>
  <c r="JWX22" i="10" s="1"/>
  <c r="JWT19" i="10"/>
  <c r="JWT20" i="10" s="1"/>
  <c r="JWT21" i="10" s="1"/>
  <c r="JWT22" i="10" s="1"/>
  <c r="JWP19" i="10"/>
  <c r="JWP20" i="10" s="1"/>
  <c r="JWP21" i="10" s="1"/>
  <c r="JWP22" i="10" s="1"/>
  <c r="JWL19" i="10"/>
  <c r="JWL20" i="10" s="1"/>
  <c r="JWL21" i="10" s="1"/>
  <c r="JWL22" i="10" s="1"/>
  <c r="JWH19" i="10"/>
  <c r="JWH20" i="10" s="1"/>
  <c r="JWH21" i="10" s="1"/>
  <c r="JWH22" i="10" s="1"/>
  <c r="JWD19" i="10"/>
  <c r="JWD20" i="10" s="1"/>
  <c r="JWD21" i="10" s="1"/>
  <c r="JWD22" i="10" s="1"/>
  <c r="JVZ19" i="10"/>
  <c r="JVZ20" i="10" s="1"/>
  <c r="JVZ21" i="10" s="1"/>
  <c r="JVZ22" i="10" s="1"/>
  <c r="JVV19" i="10"/>
  <c r="JVV20" i="10" s="1"/>
  <c r="JVV21" i="10" s="1"/>
  <c r="JVV22" i="10" s="1"/>
  <c r="JVR19" i="10"/>
  <c r="JVR20" i="10" s="1"/>
  <c r="JVR21" i="10" s="1"/>
  <c r="JVR22" i="10" s="1"/>
  <c r="JVN19" i="10"/>
  <c r="JVN20" i="10" s="1"/>
  <c r="JVN21" i="10" s="1"/>
  <c r="JVN22" i="10" s="1"/>
  <c r="JVJ19" i="10"/>
  <c r="JVJ20" i="10" s="1"/>
  <c r="JVJ21" i="10" s="1"/>
  <c r="JVJ22" i="10" s="1"/>
  <c r="JVF19" i="10"/>
  <c r="JVF20" i="10" s="1"/>
  <c r="JVF21" i="10" s="1"/>
  <c r="JVF22" i="10" s="1"/>
  <c r="JVB19" i="10"/>
  <c r="JVB20" i="10" s="1"/>
  <c r="JVB21" i="10" s="1"/>
  <c r="JVB22" i="10" s="1"/>
  <c r="JUX19" i="10"/>
  <c r="JUX20" i="10" s="1"/>
  <c r="JUX21" i="10" s="1"/>
  <c r="JUX22" i="10" s="1"/>
  <c r="JUT19" i="10"/>
  <c r="JUT20" i="10" s="1"/>
  <c r="JUT21" i="10" s="1"/>
  <c r="JUT22" i="10" s="1"/>
  <c r="JUP19" i="10"/>
  <c r="JUP20" i="10" s="1"/>
  <c r="JUP21" i="10" s="1"/>
  <c r="JUP22" i="10" s="1"/>
  <c r="JUL19" i="10"/>
  <c r="JUL20" i="10" s="1"/>
  <c r="JUL21" i="10" s="1"/>
  <c r="JUL22" i="10" s="1"/>
  <c r="JUH19" i="10"/>
  <c r="JUH20" i="10" s="1"/>
  <c r="JUH21" i="10" s="1"/>
  <c r="JUH22" i="10" s="1"/>
  <c r="JUD19" i="10"/>
  <c r="JUD20" i="10" s="1"/>
  <c r="JUD21" i="10" s="1"/>
  <c r="JUD22" i="10" s="1"/>
  <c r="JTZ19" i="10"/>
  <c r="JTZ20" i="10" s="1"/>
  <c r="JTZ21" i="10" s="1"/>
  <c r="JTZ22" i="10" s="1"/>
  <c r="JTV19" i="10"/>
  <c r="JTV20" i="10" s="1"/>
  <c r="JTV21" i="10" s="1"/>
  <c r="JTV22" i="10" s="1"/>
  <c r="JTR19" i="10"/>
  <c r="JTR20" i="10" s="1"/>
  <c r="JTR21" i="10" s="1"/>
  <c r="JTR22" i="10" s="1"/>
  <c r="JTN19" i="10"/>
  <c r="JTN20" i="10" s="1"/>
  <c r="JTN21" i="10" s="1"/>
  <c r="JTN22" i="10" s="1"/>
  <c r="JTJ19" i="10"/>
  <c r="JTJ20" i="10" s="1"/>
  <c r="JTJ21" i="10" s="1"/>
  <c r="JTJ22" i="10" s="1"/>
  <c r="JTF19" i="10"/>
  <c r="JTF20" i="10" s="1"/>
  <c r="JTF21" i="10" s="1"/>
  <c r="JTF22" i="10" s="1"/>
  <c r="JTB19" i="10"/>
  <c r="JTB20" i="10" s="1"/>
  <c r="JTB21" i="10" s="1"/>
  <c r="JTB22" i="10" s="1"/>
  <c r="JSX19" i="10"/>
  <c r="JSX20" i="10" s="1"/>
  <c r="JSX21" i="10" s="1"/>
  <c r="JSX22" i="10" s="1"/>
  <c r="JST19" i="10"/>
  <c r="JST20" i="10" s="1"/>
  <c r="JST21" i="10" s="1"/>
  <c r="JST22" i="10" s="1"/>
  <c r="JSP19" i="10"/>
  <c r="JSP20" i="10" s="1"/>
  <c r="JSP21" i="10" s="1"/>
  <c r="JSP22" i="10" s="1"/>
  <c r="JSL19" i="10"/>
  <c r="JSL20" i="10" s="1"/>
  <c r="JSL21" i="10" s="1"/>
  <c r="JSL22" i="10" s="1"/>
  <c r="JSH19" i="10"/>
  <c r="JSH20" i="10" s="1"/>
  <c r="JSH21" i="10" s="1"/>
  <c r="JSH22" i="10" s="1"/>
  <c r="JSD19" i="10"/>
  <c r="JSD20" i="10" s="1"/>
  <c r="JSD21" i="10" s="1"/>
  <c r="JSD22" i="10" s="1"/>
  <c r="JRZ19" i="10"/>
  <c r="JRZ20" i="10" s="1"/>
  <c r="JRZ21" i="10" s="1"/>
  <c r="JRZ22" i="10" s="1"/>
  <c r="JRV19" i="10"/>
  <c r="JRV20" i="10" s="1"/>
  <c r="JRV21" i="10" s="1"/>
  <c r="JRV22" i="10" s="1"/>
  <c r="JRR19" i="10"/>
  <c r="JRR20" i="10" s="1"/>
  <c r="JRR21" i="10" s="1"/>
  <c r="JRR22" i="10" s="1"/>
  <c r="JRN19" i="10"/>
  <c r="JRN20" i="10" s="1"/>
  <c r="JRN21" i="10" s="1"/>
  <c r="JRN22" i="10" s="1"/>
  <c r="JRJ19" i="10"/>
  <c r="JRJ20" i="10" s="1"/>
  <c r="JRJ21" i="10" s="1"/>
  <c r="JRJ22" i="10" s="1"/>
  <c r="JRF19" i="10"/>
  <c r="JRF20" i="10" s="1"/>
  <c r="JRF21" i="10" s="1"/>
  <c r="JRF22" i="10" s="1"/>
  <c r="JRB19" i="10"/>
  <c r="JRB20" i="10" s="1"/>
  <c r="JRB21" i="10" s="1"/>
  <c r="JRB22" i="10" s="1"/>
  <c r="JQX19" i="10"/>
  <c r="JQX20" i="10" s="1"/>
  <c r="JQX21" i="10" s="1"/>
  <c r="JQX22" i="10" s="1"/>
  <c r="JQT19" i="10"/>
  <c r="JQT20" i="10" s="1"/>
  <c r="JQT21" i="10" s="1"/>
  <c r="JQT22" i="10" s="1"/>
  <c r="JQP19" i="10"/>
  <c r="JQP20" i="10" s="1"/>
  <c r="JQP21" i="10" s="1"/>
  <c r="JQP22" i="10" s="1"/>
  <c r="JQL19" i="10"/>
  <c r="JQL20" i="10" s="1"/>
  <c r="JQL21" i="10" s="1"/>
  <c r="JQL22" i="10" s="1"/>
  <c r="JQH19" i="10"/>
  <c r="JQH20" i="10" s="1"/>
  <c r="JQH21" i="10" s="1"/>
  <c r="JQH22" i="10" s="1"/>
  <c r="JQD19" i="10"/>
  <c r="JQD20" i="10" s="1"/>
  <c r="JQD21" i="10" s="1"/>
  <c r="JQD22" i="10" s="1"/>
  <c r="JPZ19" i="10"/>
  <c r="JPZ20" i="10" s="1"/>
  <c r="JPZ21" i="10" s="1"/>
  <c r="JPZ22" i="10" s="1"/>
  <c r="JPV19" i="10"/>
  <c r="JPV20" i="10" s="1"/>
  <c r="JPV21" i="10" s="1"/>
  <c r="JPV22" i="10" s="1"/>
  <c r="JPR19" i="10"/>
  <c r="JPR20" i="10" s="1"/>
  <c r="JPR21" i="10" s="1"/>
  <c r="JPR22" i="10" s="1"/>
  <c r="JPN19" i="10"/>
  <c r="JPN20" i="10" s="1"/>
  <c r="JPN21" i="10" s="1"/>
  <c r="JPN22" i="10" s="1"/>
  <c r="JPJ19" i="10"/>
  <c r="JPJ20" i="10" s="1"/>
  <c r="JPJ21" i="10" s="1"/>
  <c r="JPJ22" i="10" s="1"/>
  <c r="JPF19" i="10"/>
  <c r="JPF20" i="10" s="1"/>
  <c r="JPF21" i="10" s="1"/>
  <c r="JPF22" i="10" s="1"/>
  <c r="JPB19" i="10"/>
  <c r="JPB20" i="10" s="1"/>
  <c r="JPB21" i="10" s="1"/>
  <c r="JPB22" i="10" s="1"/>
  <c r="JOX19" i="10"/>
  <c r="JOX20" i="10" s="1"/>
  <c r="JOX21" i="10" s="1"/>
  <c r="JOX22" i="10" s="1"/>
  <c r="JOT19" i="10"/>
  <c r="JOT20" i="10" s="1"/>
  <c r="JOT21" i="10" s="1"/>
  <c r="JOT22" i="10" s="1"/>
  <c r="JOP19" i="10"/>
  <c r="JOP20" i="10" s="1"/>
  <c r="JOP21" i="10" s="1"/>
  <c r="JOP22" i="10" s="1"/>
  <c r="JOL19" i="10"/>
  <c r="JOL20" i="10" s="1"/>
  <c r="JOL21" i="10" s="1"/>
  <c r="JOL22" i="10" s="1"/>
  <c r="JOH19" i="10"/>
  <c r="JOH20" i="10" s="1"/>
  <c r="JOH21" i="10" s="1"/>
  <c r="JOH22" i="10" s="1"/>
  <c r="JOD19" i="10"/>
  <c r="JOD20" i="10" s="1"/>
  <c r="JOD21" i="10" s="1"/>
  <c r="JOD22" i="10" s="1"/>
  <c r="JNZ19" i="10"/>
  <c r="JNZ20" i="10" s="1"/>
  <c r="JNZ21" i="10" s="1"/>
  <c r="JNZ22" i="10" s="1"/>
  <c r="JNV19" i="10"/>
  <c r="JNV20" i="10" s="1"/>
  <c r="JNV21" i="10" s="1"/>
  <c r="JNV22" i="10" s="1"/>
  <c r="JNR19" i="10"/>
  <c r="JNR20" i="10" s="1"/>
  <c r="JNR21" i="10" s="1"/>
  <c r="JNR22" i="10" s="1"/>
  <c r="JNN19" i="10"/>
  <c r="JNN20" i="10" s="1"/>
  <c r="JNN21" i="10" s="1"/>
  <c r="JNN22" i="10" s="1"/>
  <c r="JNJ19" i="10"/>
  <c r="JNJ20" i="10" s="1"/>
  <c r="JNJ21" i="10" s="1"/>
  <c r="JNJ22" i="10" s="1"/>
  <c r="JNB19" i="10"/>
  <c r="JNB20" i="10" s="1"/>
  <c r="JNB21" i="10" s="1"/>
  <c r="JNB22" i="10" s="1"/>
  <c r="JMX19" i="10"/>
  <c r="JMX20" i="10" s="1"/>
  <c r="JMX21" i="10" s="1"/>
  <c r="JMX22" i="10" s="1"/>
  <c r="JMT19" i="10"/>
  <c r="JMT20" i="10" s="1"/>
  <c r="JMT21" i="10" s="1"/>
  <c r="JMT22" i="10" s="1"/>
  <c r="JMP19" i="10"/>
  <c r="JMP20" i="10" s="1"/>
  <c r="JMP21" i="10" s="1"/>
  <c r="JMP22" i="10" s="1"/>
  <c r="JML19" i="10"/>
  <c r="JML20" i="10" s="1"/>
  <c r="JML21" i="10" s="1"/>
  <c r="JML22" i="10" s="1"/>
  <c r="JMH19" i="10"/>
  <c r="JMH20" i="10" s="1"/>
  <c r="JMH21" i="10" s="1"/>
  <c r="JMH22" i="10" s="1"/>
  <c r="JMD19" i="10"/>
  <c r="JMD20" i="10" s="1"/>
  <c r="JMD21" i="10" s="1"/>
  <c r="JMD22" i="10" s="1"/>
  <c r="JLZ19" i="10"/>
  <c r="JLZ20" i="10" s="1"/>
  <c r="JLZ21" i="10" s="1"/>
  <c r="JLZ22" i="10" s="1"/>
  <c r="JLV19" i="10"/>
  <c r="JLV20" i="10" s="1"/>
  <c r="JLV21" i="10" s="1"/>
  <c r="JLV22" i="10" s="1"/>
  <c r="JLR19" i="10"/>
  <c r="JLR20" i="10" s="1"/>
  <c r="JLR21" i="10" s="1"/>
  <c r="JLR22" i="10" s="1"/>
  <c r="JLN19" i="10"/>
  <c r="JLN20" i="10" s="1"/>
  <c r="JLN21" i="10" s="1"/>
  <c r="JLN22" i="10" s="1"/>
  <c r="JLJ19" i="10"/>
  <c r="JLJ20" i="10" s="1"/>
  <c r="JLJ21" i="10" s="1"/>
  <c r="JLJ22" i="10" s="1"/>
  <c r="JLF19" i="10"/>
  <c r="JLF20" i="10" s="1"/>
  <c r="JLF21" i="10" s="1"/>
  <c r="JLF22" i="10" s="1"/>
  <c r="JLB19" i="10"/>
  <c r="JLB20" i="10" s="1"/>
  <c r="JLB21" i="10" s="1"/>
  <c r="JLB22" i="10" s="1"/>
  <c r="JKX19" i="10"/>
  <c r="JKX20" i="10" s="1"/>
  <c r="JKX21" i="10" s="1"/>
  <c r="JKX22" i="10" s="1"/>
  <c r="JKT19" i="10"/>
  <c r="JKT20" i="10" s="1"/>
  <c r="JKT21" i="10" s="1"/>
  <c r="JKT22" i="10" s="1"/>
  <c r="JKP19" i="10"/>
  <c r="JKP20" i="10" s="1"/>
  <c r="JKP21" i="10" s="1"/>
  <c r="JKP22" i="10" s="1"/>
  <c r="JKL19" i="10"/>
  <c r="JKL20" i="10" s="1"/>
  <c r="JKL21" i="10" s="1"/>
  <c r="JKL22" i="10" s="1"/>
  <c r="JKH19" i="10"/>
  <c r="JKH20" i="10" s="1"/>
  <c r="JKH21" i="10" s="1"/>
  <c r="JKH22" i="10" s="1"/>
  <c r="JKD19" i="10"/>
  <c r="JKD20" i="10" s="1"/>
  <c r="JKD21" i="10" s="1"/>
  <c r="JKD22" i="10" s="1"/>
  <c r="JJZ19" i="10"/>
  <c r="JJZ20" i="10" s="1"/>
  <c r="JJZ21" i="10" s="1"/>
  <c r="JJZ22" i="10" s="1"/>
  <c r="JJV19" i="10"/>
  <c r="JJV20" i="10" s="1"/>
  <c r="JJV21" i="10" s="1"/>
  <c r="JJV22" i="10" s="1"/>
  <c r="JJR19" i="10"/>
  <c r="JJR20" i="10" s="1"/>
  <c r="JJR21" i="10" s="1"/>
  <c r="JJR22" i="10" s="1"/>
  <c r="JJN19" i="10"/>
  <c r="JJN20" i="10" s="1"/>
  <c r="JJN21" i="10" s="1"/>
  <c r="JJN22" i="10" s="1"/>
  <c r="JJJ19" i="10"/>
  <c r="JJJ20" i="10" s="1"/>
  <c r="JJJ21" i="10" s="1"/>
  <c r="JJJ22" i="10" s="1"/>
  <c r="JJF19" i="10"/>
  <c r="JJF20" i="10" s="1"/>
  <c r="JJF21" i="10" s="1"/>
  <c r="JJF22" i="10" s="1"/>
  <c r="JJB19" i="10"/>
  <c r="JJB20" i="10" s="1"/>
  <c r="JJB21" i="10" s="1"/>
  <c r="JJB22" i="10" s="1"/>
  <c r="JIX19" i="10"/>
  <c r="JIX20" i="10" s="1"/>
  <c r="JIX21" i="10" s="1"/>
  <c r="JIX22" i="10" s="1"/>
  <c r="JIT19" i="10"/>
  <c r="JIT20" i="10" s="1"/>
  <c r="JIT21" i="10" s="1"/>
  <c r="JIT22" i="10" s="1"/>
  <c r="JIP19" i="10"/>
  <c r="JIP20" i="10" s="1"/>
  <c r="JIP21" i="10" s="1"/>
  <c r="JIP22" i="10" s="1"/>
  <c r="JIL19" i="10"/>
  <c r="JIL20" i="10" s="1"/>
  <c r="JIL21" i="10" s="1"/>
  <c r="JIL22" i="10" s="1"/>
  <c r="JIH19" i="10"/>
  <c r="JIH20" i="10" s="1"/>
  <c r="JIH21" i="10" s="1"/>
  <c r="JIH22" i="10" s="1"/>
  <c r="JID19" i="10"/>
  <c r="JID20" i="10" s="1"/>
  <c r="JID21" i="10" s="1"/>
  <c r="JID22" i="10" s="1"/>
  <c r="JHZ19" i="10"/>
  <c r="JHZ20" i="10" s="1"/>
  <c r="JHZ21" i="10" s="1"/>
  <c r="JHZ22" i="10" s="1"/>
  <c r="JHV19" i="10"/>
  <c r="JHV20" i="10" s="1"/>
  <c r="JHV21" i="10" s="1"/>
  <c r="JHV22" i="10" s="1"/>
  <c r="JHR19" i="10"/>
  <c r="JHR20" i="10" s="1"/>
  <c r="JHR21" i="10" s="1"/>
  <c r="JHR22" i="10" s="1"/>
  <c r="JHN19" i="10"/>
  <c r="JHN20" i="10" s="1"/>
  <c r="JHN21" i="10" s="1"/>
  <c r="JHN22" i="10" s="1"/>
  <c r="JHJ19" i="10"/>
  <c r="JHJ20" i="10" s="1"/>
  <c r="JHJ21" i="10" s="1"/>
  <c r="JHJ22" i="10" s="1"/>
  <c r="JHF19" i="10"/>
  <c r="JHF20" i="10" s="1"/>
  <c r="JHF21" i="10" s="1"/>
  <c r="JHF22" i="10" s="1"/>
  <c r="JHB19" i="10"/>
  <c r="JHB20" i="10" s="1"/>
  <c r="JHB21" i="10" s="1"/>
  <c r="JHB22" i="10" s="1"/>
  <c r="JGX19" i="10"/>
  <c r="JGX20" i="10" s="1"/>
  <c r="JGX21" i="10" s="1"/>
  <c r="JGX22" i="10" s="1"/>
  <c r="JGT19" i="10"/>
  <c r="JGT20" i="10" s="1"/>
  <c r="JGT21" i="10" s="1"/>
  <c r="JGT22" i="10" s="1"/>
  <c r="JGP19" i="10"/>
  <c r="JGP20" i="10" s="1"/>
  <c r="JGP21" i="10" s="1"/>
  <c r="JGP22" i="10" s="1"/>
  <c r="JGL19" i="10"/>
  <c r="JGL20" i="10" s="1"/>
  <c r="JGL21" i="10" s="1"/>
  <c r="JGL22" i="10" s="1"/>
  <c r="JGH19" i="10"/>
  <c r="JGH20" i="10" s="1"/>
  <c r="JGH21" i="10" s="1"/>
  <c r="JGH22" i="10" s="1"/>
  <c r="JGD19" i="10"/>
  <c r="JGD20" i="10" s="1"/>
  <c r="JGD21" i="10" s="1"/>
  <c r="JGD22" i="10" s="1"/>
  <c r="JFZ19" i="10"/>
  <c r="JFZ20" i="10" s="1"/>
  <c r="JFZ21" i="10" s="1"/>
  <c r="JFZ22" i="10" s="1"/>
  <c r="JFV19" i="10"/>
  <c r="JFV20" i="10" s="1"/>
  <c r="JFV21" i="10" s="1"/>
  <c r="JFV22" i="10" s="1"/>
  <c r="JFR19" i="10"/>
  <c r="JFR20" i="10" s="1"/>
  <c r="JFR21" i="10" s="1"/>
  <c r="JFR22" i="10" s="1"/>
  <c r="JFN19" i="10"/>
  <c r="JFN20" i="10" s="1"/>
  <c r="JFN21" i="10" s="1"/>
  <c r="JFN22" i="10" s="1"/>
  <c r="JFJ19" i="10"/>
  <c r="JFJ20" i="10" s="1"/>
  <c r="JFJ21" i="10" s="1"/>
  <c r="JFJ22" i="10" s="1"/>
  <c r="JFF19" i="10"/>
  <c r="JFF20" i="10" s="1"/>
  <c r="JFF21" i="10" s="1"/>
  <c r="JFF22" i="10" s="1"/>
  <c r="JFB19" i="10"/>
  <c r="JFB20" i="10" s="1"/>
  <c r="JFB21" i="10" s="1"/>
  <c r="JFB22" i="10" s="1"/>
  <c r="JEX19" i="10"/>
  <c r="JEX20" i="10" s="1"/>
  <c r="JEX21" i="10" s="1"/>
  <c r="JEX22" i="10" s="1"/>
  <c r="JET19" i="10"/>
  <c r="JET20" i="10" s="1"/>
  <c r="JET21" i="10" s="1"/>
  <c r="JET22" i="10" s="1"/>
  <c r="JEP19" i="10"/>
  <c r="JEP20" i="10" s="1"/>
  <c r="JEP21" i="10" s="1"/>
  <c r="JEP22" i="10" s="1"/>
  <c r="JEL19" i="10"/>
  <c r="JEL20" i="10" s="1"/>
  <c r="JEL21" i="10" s="1"/>
  <c r="JEL22" i="10" s="1"/>
  <c r="JEH19" i="10"/>
  <c r="JEH20" i="10" s="1"/>
  <c r="JEH21" i="10" s="1"/>
  <c r="JEH22" i="10" s="1"/>
  <c r="JED19" i="10"/>
  <c r="JED20" i="10" s="1"/>
  <c r="JED21" i="10" s="1"/>
  <c r="JED22" i="10" s="1"/>
  <c r="JDZ19" i="10"/>
  <c r="JDZ20" i="10" s="1"/>
  <c r="JDZ21" i="10" s="1"/>
  <c r="JDZ22" i="10" s="1"/>
  <c r="JDV19" i="10"/>
  <c r="JDV20" i="10" s="1"/>
  <c r="JDV21" i="10" s="1"/>
  <c r="JDV22" i="10" s="1"/>
  <c r="JDR19" i="10"/>
  <c r="JDR20" i="10" s="1"/>
  <c r="JDR21" i="10" s="1"/>
  <c r="JDR22" i="10" s="1"/>
  <c r="JDN19" i="10"/>
  <c r="JDN20" i="10" s="1"/>
  <c r="JDN21" i="10" s="1"/>
  <c r="JDN22" i="10" s="1"/>
  <c r="JDJ19" i="10"/>
  <c r="JDJ20" i="10" s="1"/>
  <c r="JDJ21" i="10" s="1"/>
  <c r="JDJ22" i="10" s="1"/>
  <c r="JDF19" i="10"/>
  <c r="JDF20" i="10" s="1"/>
  <c r="JDF21" i="10" s="1"/>
  <c r="JDF22" i="10" s="1"/>
  <c r="JDB19" i="10"/>
  <c r="JDB20" i="10" s="1"/>
  <c r="JDB21" i="10" s="1"/>
  <c r="JDB22" i="10" s="1"/>
  <c r="JCX19" i="10"/>
  <c r="JCX20" i="10" s="1"/>
  <c r="JCX21" i="10" s="1"/>
  <c r="JCX22" i="10" s="1"/>
  <c r="JCT19" i="10"/>
  <c r="JCT20" i="10" s="1"/>
  <c r="JCT21" i="10" s="1"/>
  <c r="JCT22" i="10" s="1"/>
  <c r="JCP19" i="10"/>
  <c r="JCP20" i="10" s="1"/>
  <c r="JCP21" i="10" s="1"/>
  <c r="JCP22" i="10" s="1"/>
  <c r="JCL19" i="10"/>
  <c r="JCL20" i="10" s="1"/>
  <c r="JCL21" i="10" s="1"/>
  <c r="JCL22" i="10" s="1"/>
  <c r="JCH19" i="10"/>
  <c r="JCH20" i="10" s="1"/>
  <c r="JCH21" i="10" s="1"/>
  <c r="JCH22" i="10" s="1"/>
  <c r="JCD19" i="10"/>
  <c r="JCD20" i="10" s="1"/>
  <c r="JCD21" i="10" s="1"/>
  <c r="JCD22" i="10" s="1"/>
  <c r="JBZ19" i="10"/>
  <c r="JBZ20" i="10" s="1"/>
  <c r="JBZ21" i="10" s="1"/>
  <c r="JBZ22" i="10" s="1"/>
  <c r="JBV19" i="10"/>
  <c r="JBV20" i="10" s="1"/>
  <c r="JBV21" i="10" s="1"/>
  <c r="JBV22" i="10" s="1"/>
  <c r="JBR19" i="10"/>
  <c r="JBR20" i="10" s="1"/>
  <c r="JBR21" i="10" s="1"/>
  <c r="JBR22" i="10" s="1"/>
  <c r="JBN19" i="10"/>
  <c r="JBN20" i="10" s="1"/>
  <c r="JBN21" i="10" s="1"/>
  <c r="JBN22" i="10" s="1"/>
  <c r="EXZ19" i="10"/>
  <c r="EXZ20" i="10" s="1"/>
  <c r="EXZ21" i="10" s="1"/>
  <c r="EXZ22" i="10" s="1"/>
  <c r="JKW19" i="10"/>
  <c r="JKW20" i="10" s="1"/>
  <c r="JKW21" i="10" s="1"/>
  <c r="JKW22" i="10" s="1"/>
  <c r="JKO19" i="10"/>
  <c r="JKO20" i="10" s="1"/>
  <c r="JKO21" i="10" s="1"/>
  <c r="JKO22" i="10" s="1"/>
  <c r="JKG19" i="10"/>
  <c r="JKG20" i="10" s="1"/>
  <c r="JKG21" i="10" s="1"/>
  <c r="JKG22" i="10" s="1"/>
  <c r="JJY19" i="10"/>
  <c r="JJY20" i="10" s="1"/>
  <c r="JJY21" i="10" s="1"/>
  <c r="JJY22" i="10" s="1"/>
  <c r="JJQ19" i="10"/>
  <c r="JJQ20" i="10" s="1"/>
  <c r="JJQ21" i="10" s="1"/>
  <c r="JJQ22" i="10" s="1"/>
  <c r="JJI19" i="10"/>
  <c r="JJI20" i="10" s="1"/>
  <c r="JJI21" i="10" s="1"/>
  <c r="JJI22" i="10" s="1"/>
  <c r="JJA19" i="10"/>
  <c r="JJA20" i="10" s="1"/>
  <c r="JJA21" i="10" s="1"/>
  <c r="JJA22" i="10" s="1"/>
  <c r="JIS19" i="10"/>
  <c r="JIS20" i="10" s="1"/>
  <c r="JIS21" i="10" s="1"/>
  <c r="JIS22" i="10" s="1"/>
  <c r="JIK19" i="10"/>
  <c r="JIK20" i="10" s="1"/>
  <c r="JIK21" i="10" s="1"/>
  <c r="JIK22" i="10" s="1"/>
  <c r="JIC19" i="10"/>
  <c r="JIC20" i="10" s="1"/>
  <c r="JIC21" i="10" s="1"/>
  <c r="JIC22" i="10" s="1"/>
  <c r="JHU19" i="10"/>
  <c r="JHU20" i="10" s="1"/>
  <c r="JHU21" i="10" s="1"/>
  <c r="JHU22" i="10" s="1"/>
  <c r="JHM19" i="10"/>
  <c r="JHM20" i="10" s="1"/>
  <c r="JHM21" i="10" s="1"/>
  <c r="JHM22" i="10" s="1"/>
  <c r="JHE19" i="10"/>
  <c r="JHE20" i="10" s="1"/>
  <c r="JHE21" i="10" s="1"/>
  <c r="JHE22" i="10" s="1"/>
  <c r="JGW19" i="10"/>
  <c r="JGW20" i="10" s="1"/>
  <c r="JGW21" i="10" s="1"/>
  <c r="JGW22" i="10" s="1"/>
  <c r="JGO19" i="10"/>
  <c r="JGO20" i="10" s="1"/>
  <c r="JGO21" i="10" s="1"/>
  <c r="JGO22" i="10" s="1"/>
  <c r="JGG19" i="10"/>
  <c r="JGG20" i="10" s="1"/>
  <c r="JGG21" i="10" s="1"/>
  <c r="JGG22" i="10" s="1"/>
  <c r="JFY19" i="10"/>
  <c r="JFY20" i="10" s="1"/>
  <c r="JFY21" i="10" s="1"/>
  <c r="JFY22" i="10" s="1"/>
  <c r="JFQ19" i="10"/>
  <c r="JFQ20" i="10" s="1"/>
  <c r="JFQ21" i="10" s="1"/>
  <c r="JFQ22" i="10" s="1"/>
  <c r="JFI19" i="10"/>
  <c r="JFI20" i="10" s="1"/>
  <c r="JFI21" i="10" s="1"/>
  <c r="JFI22" i="10" s="1"/>
  <c r="JFA19" i="10"/>
  <c r="JFA20" i="10" s="1"/>
  <c r="JFA21" i="10" s="1"/>
  <c r="JFA22" i="10" s="1"/>
  <c r="JES19" i="10"/>
  <c r="JES20" i="10" s="1"/>
  <c r="JES21" i="10" s="1"/>
  <c r="JES22" i="10" s="1"/>
  <c r="JEK19" i="10"/>
  <c r="JEK20" i="10" s="1"/>
  <c r="JEK21" i="10" s="1"/>
  <c r="JEK22" i="10" s="1"/>
  <c r="JEC19" i="10"/>
  <c r="JEC20" i="10" s="1"/>
  <c r="JEC21" i="10" s="1"/>
  <c r="JEC22" i="10" s="1"/>
  <c r="JDU19" i="10"/>
  <c r="JDU20" i="10" s="1"/>
  <c r="JDU21" i="10" s="1"/>
  <c r="JDU22" i="10" s="1"/>
  <c r="JDM19" i="10"/>
  <c r="JDM20" i="10" s="1"/>
  <c r="JDM21" i="10" s="1"/>
  <c r="JDM22" i="10" s="1"/>
  <c r="JDE19" i="10"/>
  <c r="JDE20" i="10" s="1"/>
  <c r="JDE21" i="10" s="1"/>
  <c r="JDE22" i="10" s="1"/>
  <c r="JCW19" i="10"/>
  <c r="JCW20" i="10" s="1"/>
  <c r="JCW21" i="10" s="1"/>
  <c r="JCW22" i="10" s="1"/>
  <c r="JCO19" i="10"/>
  <c r="JCO20" i="10" s="1"/>
  <c r="JCO21" i="10" s="1"/>
  <c r="JCO22" i="10" s="1"/>
  <c r="JCG19" i="10"/>
  <c r="JCG20" i="10" s="1"/>
  <c r="JCG21" i="10" s="1"/>
  <c r="JCG22" i="10" s="1"/>
  <c r="JBY19" i="10"/>
  <c r="JBY20" i="10" s="1"/>
  <c r="JBY21" i="10" s="1"/>
  <c r="JBY22" i="10" s="1"/>
  <c r="JBQ19" i="10"/>
  <c r="JBQ20" i="10" s="1"/>
  <c r="JBQ21" i="10" s="1"/>
  <c r="JBQ22" i="10" s="1"/>
  <c r="JBI19" i="10"/>
  <c r="JBI20" i="10" s="1"/>
  <c r="JBI21" i="10" s="1"/>
  <c r="JBI22" i="10" s="1"/>
  <c r="JBA19" i="10"/>
  <c r="JBA20" i="10" s="1"/>
  <c r="JBA21" i="10" s="1"/>
  <c r="JBA22" i="10" s="1"/>
  <c r="JAS19" i="10"/>
  <c r="JAS20" i="10" s="1"/>
  <c r="JAS21" i="10" s="1"/>
  <c r="JAS22" i="10" s="1"/>
  <c r="JAK19" i="10"/>
  <c r="JAK20" i="10" s="1"/>
  <c r="JAK21" i="10" s="1"/>
  <c r="JAK22" i="10" s="1"/>
  <c r="JAC19" i="10"/>
  <c r="JAC20" i="10" s="1"/>
  <c r="JAC21" i="10" s="1"/>
  <c r="JAC22" i="10" s="1"/>
  <c r="IZU19" i="10"/>
  <c r="IZU20" i="10" s="1"/>
  <c r="IZU21" i="10" s="1"/>
  <c r="IZU22" i="10" s="1"/>
  <c r="IZM19" i="10"/>
  <c r="IZM20" i="10" s="1"/>
  <c r="IZM21" i="10" s="1"/>
  <c r="IZM22" i="10" s="1"/>
  <c r="IZE19" i="10"/>
  <c r="IZE20" i="10" s="1"/>
  <c r="IZE21" i="10" s="1"/>
  <c r="IZE22" i="10" s="1"/>
  <c r="IYW19" i="10"/>
  <c r="IYW20" i="10" s="1"/>
  <c r="IYW21" i="10" s="1"/>
  <c r="IYW22" i="10" s="1"/>
  <c r="IYO19" i="10"/>
  <c r="IYO20" i="10" s="1"/>
  <c r="IYO21" i="10" s="1"/>
  <c r="IYO22" i="10" s="1"/>
  <c r="IYG19" i="10"/>
  <c r="IYG20" i="10" s="1"/>
  <c r="IYG21" i="10" s="1"/>
  <c r="IYG22" i="10" s="1"/>
  <c r="IXY19" i="10"/>
  <c r="IXY20" i="10" s="1"/>
  <c r="IXY21" i="10" s="1"/>
  <c r="IXY22" i="10" s="1"/>
  <c r="IXQ19" i="10"/>
  <c r="IXQ20" i="10" s="1"/>
  <c r="IXQ21" i="10" s="1"/>
  <c r="IXQ22" i="10" s="1"/>
  <c r="IXI19" i="10"/>
  <c r="IXI20" i="10" s="1"/>
  <c r="IXI21" i="10" s="1"/>
  <c r="IXI22" i="10" s="1"/>
  <c r="IXA19" i="10"/>
  <c r="IXA20" i="10" s="1"/>
  <c r="IXA21" i="10" s="1"/>
  <c r="IXA22" i="10" s="1"/>
  <c r="IWS19" i="10"/>
  <c r="IWS20" i="10" s="1"/>
  <c r="IWS21" i="10" s="1"/>
  <c r="IWS22" i="10" s="1"/>
  <c r="IWK19" i="10"/>
  <c r="IWK20" i="10" s="1"/>
  <c r="IWK21" i="10" s="1"/>
  <c r="IWK22" i="10" s="1"/>
  <c r="IWC19" i="10"/>
  <c r="IWC20" i="10" s="1"/>
  <c r="IWC21" i="10" s="1"/>
  <c r="IWC22" i="10" s="1"/>
  <c r="IVU19" i="10"/>
  <c r="IVU20" i="10" s="1"/>
  <c r="IVU21" i="10" s="1"/>
  <c r="IVU22" i="10" s="1"/>
  <c r="IVM19" i="10"/>
  <c r="IVM20" i="10" s="1"/>
  <c r="IVM21" i="10" s="1"/>
  <c r="IVM22" i="10" s="1"/>
  <c r="IVE19" i="10"/>
  <c r="IVE20" i="10" s="1"/>
  <c r="IVE21" i="10" s="1"/>
  <c r="IVE22" i="10" s="1"/>
  <c r="IUW19" i="10"/>
  <c r="IUW20" i="10" s="1"/>
  <c r="IUW21" i="10" s="1"/>
  <c r="IUW22" i="10" s="1"/>
  <c r="IUO19" i="10"/>
  <c r="IUO20" i="10" s="1"/>
  <c r="IUO21" i="10" s="1"/>
  <c r="IUO22" i="10" s="1"/>
  <c r="IUG19" i="10"/>
  <c r="IUG20" i="10" s="1"/>
  <c r="IUG21" i="10" s="1"/>
  <c r="IUG22" i="10" s="1"/>
  <c r="ITY19" i="10"/>
  <c r="ITY20" i="10" s="1"/>
  <c r="ITY21" i="10" s="1"/>
  <c r="ITY22" i="10" s="1"/>
  <c r="ITQ19" i="10"/>
  <c r="ITQ20" i="10" s="1"/>
  <c r="ITQ21" i="10" s="1"/>
  <c r="ITQ22" i="10" s="1"/>
  <c r="ITI19" i="10"/>
  <c r="ITI20" i="10" s="1"/>
  <c r="ITI21" i="10" s="1"/>
  <c r="ITI22" i="10" s="1"/>
  <c r="ITA19" i="10"/>
  <c r="ITA20" i="10" s="1"/>
  <c r="ITA21" i="10" s="1"/>
  <c r="ITA22" i="10" s="1"/>
  <c r="ISS19" i="10"/>
  <c r="ISS20" i="10" s="1"/>
  <c r="ISS21" i="10" s="1"/>
  <c r="ISS22" i="10" s="1"/>
  <c r="ISK19" i="10"/>
  <c r="ISK20" i="10" s="1"/>
  <c r="ISK21" i="10" s="1"/>
  <c r="ISK22" i="10" s="1"/>
  <c r="ISC19" i="10"/>
  <c r="ISC20" i="10" s="1"/>
  <c r="ISC21" i="10" s="1"/>
  <c r="ISC22" i="10" s="1"/>
  <c r="IRU19" i="10"/>
  <c r="IRU20" i="10" s="1"/>
  <c r="IRU21" i="10" s="1"/>
  <c r="IRU22" i="10" s="1"/>
  <c r="IRM19" i="10"/>
  <c r="IRM20" i="10" s="1"/>
  <c r="IRM21" i="10" s="1"/>
  <c r="IRM22" i="10" s="1"/>
  <c r="IRE19" i="10"/>
  <c r="IRE20" i="10" s="1"/>
  <c r="IRE21" i="10" s="1"/>
  <c r="IRE22" i="10" s="1"/>
  <c r="IQW19" i="10"/>
  <c r="IQW20" i="10" s="1"/>
  <c r="IQW21" i="10" s="1"/>
  <c r="IQW22" i="10" s="1"/>
  <c r="IQO19" i="10"/>
  <c r="IQO20" i="10" s="1"/>
  <c r="IQO21" i="10" s="1"/>
  <c r="IQO22" i="10" s="1"/>
  <c r="IQG19" i="10"/>
  <c r="IQG20" i="10" s="1"/>
  <c r="IQG21" i="10" s="1"/>
  <c r="IQG22" i="10" s="1"/>
  <c r="IPY19" i="10"/>
  <c r="IPY20" i="10" s="1"/>
  <c r="IPY21" i="10" s="1"/>
  <c r="IPY22" i="10" s="1"/>
  <c r="IPQ19" i="10"/>
  <c r="IPQ20" i="10" s="1"/>
  <c r="IPQ21" i="10" s="1"/>
  <c r="IPQ22" i="10" s="1"/>
  <c r="IPI19" i="10"/>
  <c r="IPI20" i="10" s="1"/>
  <c r="IPI21" i="10" s="1"/>
  <c r="IPI22" i="10" s="1"/>
  <c r="IPA19" i="10"/>
  <c r="IPA20" i="10" s="1"/>
  <c r="IPA21" i="10" s="1"/>
  <c r="IPA22" i="10" s="1"/>
  <c r="IOS19" i="10"/>
  <c r="IOS20" i="10" s="1"/>
  <c r="IOS21" i="10" s="1"/>
  <c r="IOS22" i="10" s="1"/>
  <c r="IOK19" i="10"/>
  <c r="IOK20" i="10" s="1"/>
  <c r="IOK21" i="10" s="1"/>
  <c r="IOK22" i="10" s="1"/>
  <c r="IOG19" i="10"/>
  <c r="IOG20" i="10" s="1"/>
  <c r="IOG21" i="10" s="1"/>
  <c r="IOG22" i="10" s="1"/>
  <c r="IOC19" i="10"/>
  <c r="IOC20" i="10" s="1"/>
  <c r="IOC21" i="10" s="1"/>
  <c r="IOC22" i="10" s="1"/>
  <c r="INY19" i="10"/>
  <c r="INY20" i="10" s="1"/>
  <c r="INY21" i="10" s="1"/>
  <c r="INY22" i="10" s="1"/>
  <c r="INQ19" i="10"/>
  <c r="INQ20" i="10" s="1"/>
  <c r="INQ21" i="10" s="1"/>
  <c r="INQ22" i="10" s="1"/>
  <c r="INM19" i="10"/>
  <c r="INM20" i="10" s="1"/>
  <c r="INM21" i="10" s="1"/>
  <c r="INM22" i="10" s="1"/>
  <c r="INI19" i="10"/>
  <c r="INI20" i="10" s="1"/>
  <c r="INI21" i="10" s="1"/>
  <c r="INI22" i="10" s="1"/>
  <c r="INE19" i="10"/>
  <c r="INE20" i="10" s="1"/>
  <c r="INE21" i="10" s="1"/>
  <c r="INE22" i="10" s="1"/>
  <c r="INA19" i="10"/>
  <c r="INA20" i="10" s="1"/>
  <c r="INA21" i="10" s="1"/>
  <c r="INA22" i="10" s="1"/>
  <c r="IMW19" i="10"/>
  <c r="IMW20" i="10" s="1"/>
  <c r="IMW21" i="10" s="1"/>
  <c r="IMW22" i="10" s="1"/>
  <c r="IMS19" i="10"/>
  <c r="IMS20" i="10" s="1"/>
  <c r="IMS21" i="10" s="1"/>
  <c r="IMS22" i="10" s="1"/>
  <c r="IMO19" i="10"/>
  <c r="IMO20" i="10" s="1"/>
  <c r="IMO21" i="10" s="1"/>
  <c r="IMO22" i="10" s="1"/>
  <c r="IMK19" i="10"/>
  <c r="IMK20" i="10" s="1"/>
  <c r="IMK21" i="10" s="1"/>
  <c r="IMK22" i="10" s="1"/>
  <c r="IMC19" i="10"/>
  <c r="IMC20" i="10" s="1"/>
  <c r="IMC21" i="10" s="1"/>
  <c r="IMC22" i="10" s="1"/>
  <c r="ILY19" i="10"/>
  <c r="ILY20" i="10" s="1"/>
  <c r="ILY21" i="10" s="1"/>
  <c r="ILY22" i="10" s="1"/>
  <c r="ILU19" i="10"/>
  <c r="ILU20" i="10" s="1"/>
  <c r="ILU21" i="10" s="1"/>
  <c r="ILU22" i="10" s="1"/>
  <c r="ILQ19" i="10"/>
  <c r="ILQ20" i="10" s="1"/>
  <c r="ILQ21" i="10" s="1"/>
  <c r="ILQ22" i="10" s="1"/>
  <c r="ILM19" i="10"/>
  <c r="ILM20" i="10" s="1"/>
  <c r="ILM21" i="10" s="1"/>
  <c r="ILM22" i="10" s="1"/>
  <c r="ILE19" i="10"/>
  <c r="ILE20" i="10" s="1"/>
  <c r="ILE21" i="10" s="1"/>
  <c r="ILE22" i="10" s="1"/>
  <c r="ILA19" i="10"/>
  <c r="ILA20" i="10" s="1"/>
  <c r="ILA21" i="10" s="1"/>
  <c r="ILA22" i="10" s="1"/>
  <c r="IKW19" i="10"/>
  <c r="IKW20" i="10" s="1"/>
  <c r="IKW21" i="10" s="1"/>
  <c r="IKW22" i="10" s="1"/>
  <c r="IKS19" i="10"/>
  <c r="IKS20" i="10" s="1"/>
  <c r="IKS21" i="10" s="1"/>
  <c r="IKS22" i="10" s="1"/>
  <c r="IKO19" i="10"/>
  <c r="IKO20" i="10" s="1"/>
  <c r="IKO21" i="10" s="1"/>
  <c r="IKO22" i="10" s="1"/>
  <c r="IKK19" i="10"/>
  <c r="IKK20" i="10" s="1"/>
  <c r="IKK21" i="10" s="1"/>
  <c r="IKK22" i="10" s="1"/>
  <c r="IKG19" i="10"/>
  <c r="IKG20" i="10" s="1"/>
  <c r="IKG21" i="10" s="1"/>
  <c r="IKG22" i="10" s="1"/>
  <c r="IKC19" i="10"/>
  <c r="IKC20" i="10" s="1"/>
  <c r="IKC21" i="10" s="1"/>
  <c r="IKC22" i="10" s="1"/>
  <c r="IJY19" i="10"/>
  <c r="IJY20" i="10" s="1"/>
  <c r="IJY21" i="10" s="1"/>
  <c r="IJY22" i="10" s="1"/>
  <c r="IJQ19" i="10"/>
  <c r="IJQ20" i="10" s="1"/>
  <c r="IJQ21" i="10" s="1"/>
  <c r="IJQ22" i="10" s="1"/>
  <c r="IJM19" i="10"/>
  <c r="IJM20" i="10" s="1"/>
  <c r="IJM21" i="10" s="1"/>
  <c r="IJM22" i="10" s="1"/>
  <c r="IJI19" i="10"/>
  <c r="IJI20" i="10" s="1"/>
  <c r="IJI21" i="10" s="1"/>
  <c r="IJI22" i="10" s="1"/>
  <c r="IJE19" i="10"/>
  <c r="IJE20" i="10" s="1"/>
  <c r="IJE21" i="10" s="1"/>
  <c r="IJE22" i="10" s="1"/>
  <c r="IJA19" i="10"/>
  <c r="IJA20" i="10" s="1"/>
  <c r="IJA21" i="10" s="1"/>
  <c r="IJA22" i="10" s="1"/>
  <c r="IIS19" i="10"/>
  <c r="IIS20" i="10" s="1"/>
  <c r="IIS21" i="10" s="1"/>
  <c r="IIS22" i="10" s="1"/>
  <c r="IIO19" i="10"/>
  <c r="IIO20" i="10" s="1"/>
  <c r="IIO21" i="10" s="1"/>
  <c r="IIO22" i="10" s="1"/>
  <c r="IIK19" i="10"/>
  <c r="IIK20" i="10" s="1"/>
  <c r="IIK21" i="10" s="1"/>
  <c r="IIK22" i="10" s="1"/>
  <c r="IIG19" i="10"/>
  <c r="IIG20" i="10" s="1"/>
  <c r="IIG21" i="10" s="1"/>
  <c r="IIG22" i="10" s="1"/>
  <c r="IIC19" i="10"/>
  <c r="IIC20" i="10" s="1"/>
  <c r="IIC21" i="10" s="1"/>
  <c r="IIC22" i="10" s="1"/>
  <c r="IHY19" i="10"/>
  <c r="IHY20" i="10" s="1"/>
  <c r="IHY21" i="10" s="1"/>
  <c r="IHY22" i="10" s="1"/>
  <c r="IHU19" i="10"/>
  <c r="IHU20" i="10" s="1"/>
  <c r="IHU21" i="10" s="1"/>
  <c r="IHU22" i="10" s="1"/>
  <c r="IHQ19" i="10"/>
  <c r="IHQ20" i="10" s="1"/>
  <c r="IHQ21" i="10" s="1"/>
  <c r="IHQ22" i="10" s="1"/>
  <c r="IHM19" i="10"/>
  <c r="IHM20" i="10" s="1"/>
  <c r="IHM21" i="10" s="1"/>
  <c r="IHM22" i="10" s="1"/>
  <c r="IHE19" i="10"/>
  <c r="IHE20" i="10" s="1"/>
  <c r="IHE21" i="10" s="1"/>
  <c r="IHE22" i="10" s="1"/>
  <c r="IHA19" i="10"/>
  <c r="IHA20" i="10" s="1"/>
  <c r="IHA21" i="10" s="1"/>
  <c r="IHA22" i="10" s="1"/>
  <c r="IGW19" i="10"/>
  <c r="IGW20" i="10" s="1"/>
  <c r="IGW21" i="10" s="1"/>
  <c r="IGW22" i="10" s="1"/>
  <c r="IGS19" i="10"/>
  <c r="IGS20" i="10" s="1"/>
  <c r="IGS21" i="10" s="1"/>
  <c r="IGS22" i="10" s="1"/>
  <c r="IGO19" i="10"/>
  <c r="IGO20" i="10" s="1"/>
  <c r="IGO21" i="10" s="1"/>
  <c r="IGO22" i="10" s="1"/>
  <c r="IGG19" i="10"/>
  <c r="IGG20" i="10" s="1"/>
  <c r="IGG21" i="10" s="1"/>
  <c r="IGG22" i="10" s="1"/>
  <c r="IGC19" i="10"/>
  <c r="IGC20" i="10" s="1"/>
  <c r="IGC21" i="10" s="1"/>
  <c r="IGC22" i="10" s="1"/>
  <c r="IFY19" i="10"/>
  <c r="IFY20" i="10" s="1"/>
  <c r="IFY21" i="10" s="1"/>
  <c r="IFY22" i="10" s="1"/>
  <c r="IFU19" i="10"/>
  <c r="IFU20" i="10" s="1"/>
  <c r="IFU21" i="10" s="1"/>
  <c r="IFU22" i="10" s="1"/>
  <c r="IFQ19" i="10"/>
  <c r="IFQ20" i="10" s="1"/>
  <c r="IFQ21" i="10" s="1"/>
  <c r="IFQ22" i="10" s="1"/>
  <c r="IFM19" i="10"/>
  <c r="IFM20" i="10" s="1"/>
  <c r="IFM21" i="10" s="1"/>
  <c r="IFM22" i="10" s="1"/>
  <c r="IFI19" i="10"/>
  <c r="IFI20" i="10" s="1"/>
  <c r="IFI21" i="10" s="1"/>
  <c r="IFI22" i="10" s="1"/>
  <c r="IFE19" i="10"/>
  <c r="IFE20" i="10" s="1"/>
  <c r="IFE21" i="10" s="1"/>
  <c r="IFE22" i="10" s="1"/>
  <c r="IFA19" i="10"/>
  <c r="IFA20" i="10" s="1"/>
  <c r="IFA21" i="10" s="1"/>
  <c r="IFA22" i="10" s="1"/>
  <c r="IES19" i="10"/>
  <c r="IES20" i="10" s="1"/>
  <c r="IES21" i="10" s="1"/>
  <c r="IES22" i="10" s="1"/>
  <c r="IEO19" i="10"/>
  <c r="IEO20" i="10" s="1"/>
  <c r="IEO21" i="10" s="1"/>
  <c r="IEO22" i="10" s="1"/>
  <c r="IEK19" i="10"/>
  <c r="IEK20" i="10" s="1"/>
  <c r="IEK21" i="10" s="1"/>
  <c r="IEK22" i="10" s="1"/>
  <c r="IEG19" i="10"/>
  <c r="IEG20" i="10" s="1"/>
  <c r="IEG21" i="10" s="1"/>
  <c r="IEG22" i="10" s="1"/>
  <c r="IEC19" i="10"/>
  <c r="IEC20" i="10" s="1"/>
  <c r="IEC21" i="10" s="1"/>
  <c r="IEC22" i="10" s="1"/>
  <c r="IDU19" i="10"/>
  <c r="IDU20" i="10" s="1"/>
  <c r="IDU21" i="10" s="1"/>
  <c r="IDU22" i="10" s="1"/>
  <c r="IDQ19" i="10"/>
  <c r="IDQ20" i="10" s="1"/>
  <c r="IDQ21" i="10" s="1"/>
  <c r="IDQ22" i="10" s="1"/>
  <c r="IDM19" i="10"/>
  <c r="IDM20" i="10" s="1"/>
  <c r="IDM21" i="10" s="1"/>
  <c r="IDM22" i="10" s="1"/>
  <c r="IDI19" i="10"/>
  <c r="IDI20" i="10" s="1"/>
  <c r="IDI21" i="10" s="1"/>
  <c r="IDI22" i="10" s="1"/>
  <c r="IDE19" i="10"/>
  <c r="IDE20" i="10" s="1"/>
  <c r="IDE21" i="10" s="1"/>
  <c r="IDE22" i="10" s="1"/>
  <c r="ICW19" i="10"/>
  <c r="ICW20" i="10" s="1"/>
  <c r="ICW21" i="10" s="1"/>
  <c r="ICW22" i="10" s="1"/>
  <c r="ICS19" i="10"/>
  <c r="ICS20" i="10" s="1"/>
  <c r="ICS21" i="10" s="1"/>
  <c r="ICS22" i="10" s="1"/>
  <c r="ICO19" i="10"/>
  <c r="ICO20" i="10" s="1"/>
  <c r="ICO21" i="10" s="1"/>
  <c r="ICO22" i="10" s="1"/>
  <c r="ICK19" i="10"/>
  <c r="ICK20" i="10" s="1"/>
  <c r="ICK21" i="10" s="1"/>
  <c r="ICK22" i="10" s="1"/>
  <c r="ICG19" i="10"/>
  <c r="ICG20" i="10" s="1"/>
  <c r="ICG21" i="10" s="1"/>
  <c r="ICG22" i="10" s="1"/>
  <c r="ICC19" i="10"/>
  <c r="ICC20" i="10" s="1"/>
  <c r="ICC21" i="10" s="1"/>
  <c r="ICC22" i="10" s="1"/>
  <c r="IBY19" i="10"/>
  <c r="IBY20" i="10" s="1"/>
  <c r="IBY21" i="10" s="1"/>
  <c r="IBY22" i="10" s="1"/>
  <c r="IBQ19" i="10"/>
  <c r="IBQ20" i="10" s="1"/>
  <c r="IBQ21" i="10" s="1"/>
  <c r="IBQ22" i="10" s="1"/>
  <c r="IBM19" i="10"/>
  <c r="IBM20" i="10" s="1"/>
  <c r="IBM21" i="10" s="1"/>
  <c r="IBM22" i="10" s="1"/>
  <c r="IBI19" i="10"/>
  <c r="IBI20" i="10" s="1"/>
  <c r="IBI21" i="10" s="1"/>
  <c r="IBI22" i="10" s="1"/>
  <c r="IBE19" i="10"/>
  <c r="IBE20" i="10" s="1"/>
  <c r="IBE21" i="10" s="1"/>
  <c r="IBE22" i="10" s="1"/>
  <c r="IBA19" i="10"/>
  <c r="IBA20" i="10" s="1"/>
  <c r="IBA21" i="10" s="1"/>
  <c r="IBA22" i="10" s="1"/>
  <c r="IAW19" i="10"/>
  <c r="IAW20" i="10" s="1"/>
  <c r="IAW21" i="10" s="1"/>
  <c r="IAW22" i="10" s="1"/>
  <c r="IAS19" i="10"/>
  <c r="IAS20" i="10" s="1"/>
  <c r="IAS21" i="10" s="1"/>
  <c r="IAS22" i="10" s="1"/>
  <c r="IAK19" i="10"/>
  <c r="IAK20" i="10" s="1"/>
  <c r="IAK21" i="10" s="1"/>
  <c r="IAK22" i="10" s="1"/>
  <c r="IAG19" i="10"/>
  <c r="IAG20" i="10" s="1"/>
  <c r="IAG21" i="10" s="1"/>
  <c r="IAG22" i="10" s="1"/>
  <c r="IAC19" i="10"/>
  <c r="IAC20" i="10" s="1"/>
  <c r="IAC21" i="10" s="1"/>
  <c r="IAC22" i="10" s="1"/>
  <c r="HZY19" i="10"/>
  <c r="HZY20" i="10" s="1"/>
  <c r="HZY21" i="10" s="1"/>
  <c r="HZY22" i="10" s="1"/>
  <c r="HZU19" i="10"/>
  <c r="HZU20" i="10" s="1"/>
  <c r="HZU21" i="10" s="1"/>
  <c r="HZU22" i="10" s="1"/>
  <c r="HZQ19" i="10"/>
  <c r="HZQ20" i="10" s="1"/>
  <c r="HZQ21" i="10" s="1"/>
  <c r="HZQ22" i="10" s="1"/>
  <c r="HZM19" i="10"/>
  <c r="HZM20" i="10" s="1"/>
  <c r="HZM21" i="10" s="1"/>
  <c r="HZM22" i="10" s="1"/>
  <c r="HZE19" i="10"/>
  <c r="HZE20" i="10" s="1"/>
  <c r="HZE21" i="10" s="1"/>
  <c r="HZE22" i="10" s="1"/>
  <c r="HZA19" i="10"/>
  <c r="HZA20" i="10" s="1"/>
  <c r="HZA21" i="10" s="1"/>
  <c r="HZA22" i="10" s="1"/>
  <c r="HYW19" i="10"/>
  <c r="HYW20" i="10" s="1"/>
  <c r="HYW21" i="10" s="1"/>
  <c r="HYW22" i="10" s="1"/>
  <c r="HYS19" i="10"/>
  <c r="HYS20" i="10" s="1"/>
  <c r="HYS21" i="10" s="1"/>
  <c r="HYS22" i="10" s="1"/>
  <c r="HYO19" i="10"/>
  <c r="HYO20" i="10" s="1"/>
  <c r="HYO21" i="10" s="1"/>
  <c r="HYO22" i="10" s="1"/>
  <c r="HYK19" i="10"/>
  <c r="HYK20" i="10" s="1"/>
  <c r="HYK21" i="10" s="1"/>
  <c r="HYK22" i="10" s="1"/>
  <c r="HYG19" i="10"/>
  <c r="HYG20" i="10" s="1"/>
  <c r="HYG21" i="10" s="1"/>
  <c r="HYG22" i="10" s="1"/>
  <c r="HXY19" i="10"/>
  <c r="HXY20" i="10" s="1"/>
  <c r="HXY21" i="10" s="1"/>
  <c r="HXY22" i="10" s="1"/>
  <c r="HXU19" i="10"/>
  <c r="HXU20" i="10" s="1"/>
  <c r="HXU21" i="10" s="1"/>
  <c r="HXU22" i="10" s="1"/>
  <c r="HXQ19" i="10"/>
  <c r="HXQ20" i="10" s="1"/>
  <c r="HXQ21" i="10" s="1"/>
  <c r="HXQ22" i="10" s="1"/>
  <c r="HXM19" i="10"/>
  <c r="HXM20" i="10" s="1"/>
  <c r="HXM21" i="10" s="1"/>
  <c r="HXM22" i="10" s="1"/>
  <c r="HXI19" i="10"/>
  <c r="HXI20" i="10" s="1"/>
  <c r="HXI21" i="10" s="1"/>
  <c r="HXI22" i="10" s="1"/>
  <c r="HXE19" i="10"/>
  <c r="HXE20" i="10" s="1"/>
  <c r="HXE21" i="10" s="1"/>
  <c r="HXE22" i="10" s="1"/>
  <c r="HXA19" i="10"/>
  <c r="HXA20" i="10" s="1"/>
  <c r="HXA21" i="10" s="1"/>
  <c r="HXA22" i="10" s="1"/>
  <c r="HWS19" i="10"/>
  <c r="HWS20" i="10" s="1"/>
  <c r="HWS21" i="10" s="1"/>
  <c r="HWS22" i="10" s="1"/>
  <c r="HWO19" i="10"/>
  <c r="HWO20" i="10" s="1"/>
  <c r="HWO21" i="10" s="1"/>
  <c r="HWO22" i="10" s="1"/>
  <c r="HWK19" i="10"/>
  <c r="HWK20" i="10" s="1"/>
  <c r="HWK21" i="10" s="1"/>
  <c r="HWK22" i="10" s="1"/>
  <c r="HWG19" i="10"/>
  <c r="HWG20" i="10" s="1"/>
  <c r="HWG21" i="10" s="1"/>
  <c r="HWG22" i="10" s="1"/>
  <c r="HWC19" i="10"/>
  <c r="HWC20" i="10" s="1"/>
  <c r="HWC21" i="10" s="1"/>
  <c r="HWC22" i="10" s="1"/>
  <c r="HVY19" i="10"/>
  <c r="HVY20" i="10" s="1"/>
  <c r="HVY21" i="10" s="1"/>
  <c r="HVY22" i="10" s="1"/>
  <c r="HVU19" i="10"/>
  <c r="HVU20" i="10" s="1"/>
  <c r="HVU21" i="10" s="1"/>
  <c r="HVU22" i="10" s="1"/>
  <c r="HVM19" i="10"/>
  <c r="HVM20" i="10" s="1"/>
  <c r="HVM21" i="10" s="1"/>
  <c r="HVM22" i="10" s="1"/>
  <c r="HVI19" i="10"/>
  <c r="HVI20" i="10" s="1"/>
  <c r="HVI21" i="10" s="1"/>
  <c r="HVI22" i="10" s="1"/>
  <c r="HVE19" i="10"/>
  <c r="HVE20" i="10" s="1"/>
  <c r="HVE21" i="10" s="1"/>
  <c r="HVE22" i="10" s="1"/>
  <c r="HVA19" i="10"/>
  <c r="HVA20" i="10" s="1"/>
  <c r="HVA21" i="10" s="1"/>
  <c r="HVA22" i="10" s="1"/>
  <c r="HUW19" i="10"/>
  <c r="HUW20" i="10" s="1"/>
  <c r="HUW21" i="10" s="1"/>
  <c r="HUW22" i="10" s="1"/>
  <c r="HUS19" i="10"/>
  <c r="HUS20" i="10" s="1"/>
  <c r="HUS21" i="10" s="1"/>
  <c r="HUS22" i="10" s="1"/>
  <c r="HUO19" i="10"/>
  <c r="HUO20" i="10" s="1"/>
  <c r="HUO21" i="10" s="1"/>
  <c r="HUO22" i="10" s="1"/>
  <c r="HUG19" i="10"/>
  <c r="HUG20" i="10" s="1"/>
  <c r="HUG21" i="10" s="1"/>
  <c r="HUG22" i="10" s="1"/>
  <c r="HUC19" i="10"/>
  <c r="HUC20" i="10" s="1"/>
  <c r="HUC21" i="10" s="1"/>
  <c r="HUC22" i="10" s="1"/>
  <c r="HTY19" i="10"/>
  <c r="HTY20" i="10" s="1"/>
  <c r="HTY21" i="10" s="1"/>
  <c r="HTY22" i="10" s="1"/>
  <c r="HTU19" i="10"/>
  <c r="HTU20" i="10" s="1"/>
  <c r="HTU21" i="10" s="1"/>
  <c r="HTU22" i="10" s="1"/>
  <c r="HTQ19" i="10"/>
  <c r="HTQ20" i="10" s="1"/>
  <c r="HTQ21" i="10" s="1"/>
  <c r="HTQ22" i="10" s="1"/>
  <c r="HTM19" i="10"/>
  <c r="HTM20" i="10" s="1"/>
  <c r="HTM21" i="10" s="1"/>
  <c r="HTM22" i="10" s="1"/>
  <c r="HTI19" i="10"/>
  <c r="HTI20" i="10" s="1"/>
  <c r="HTI21" i="10" s="1"/>
  <c r="HTI22" i="10" s="1"/>
  <c r="HTA19" i="10"/>
  <c r="HTA20" i="10" s="1"/>
  <c r="HTA21" i="10" s="1"/>
  <c r="HTA22" i="10" s="1"/>
  <c r="HSW19" i="10"/>
  <c r="HSW20" i="10" s="1"/>
  <c r="HSW21" i="10" s="1"/>
  <c r="HSW22" i="10" s="1"/>
  <c r="HSS19" i="10"/>
  <c r="HSS20" i="10" s="1"/>
  <c r="HSS21" i="10" s="1"/>
  <c r="HSS22" i="10" s="1"/>
  <c r="HSO19" i="10"/>
  <c r="HSO20" i="10" s="1"/>
  <c r="HSO21" i="10" s="1"/>
  <c r="HSO22" i="10" s="1"/>
  <c r="HSK19" i="10"/>
  <c r="HSK20" i="10" s="1"/>
  <c r="HSK21" i="10" s="1"/>
  <c r="HSK22" i="10" s="1"/>
  <c r="HSG19" i="10"/>
  <c r="HSG20" i="10" s="1"/>
  <c r="HSG21" i="10" s="1"/>
  <c r="HSG22" i="10" s="1"/>
  <c r="HSC19" i="10"/>
  <c r="HSC20" i="10" s="1"/>
  <c r="HSC21" i="10" s="1"/>
  <c r="HSC22" i="10" s="1"/>
  <c r="HRU19" i="10"/>
  <c r="HRU20" i="10" s="1"/>
  <c r="HRU21" i="10" s="1"/>
  <c r="HRU22" i="10" s="1"/>
  <c r="HRQ19" i="10"/>
  <c r="HRQ20" i="10" s="1"/>
  <c r="HRQ21" i="10" s="1"/>
  <c r="HRQ22" i="10" s="1"/>
  <c r="HRM19" i="10"/>
  <c r="HRM20" i="10" s="1"/>
  <c r="HRM21" i="10" s="1"/>
  <c r="HRM22" i="10" s="1"/>
  <c r="HRI19" i="10"/>
  <c r="HRI20" i="10" s="1"/>
  <c r="HRI21" i="10" s="1"/>
  <c r="HRI22" i="10" s="1"/>
  <c r="HRE19" i="10"/>
  <c r="HRE20" i="10" s="1"/>
  <c r="HRE21" i="10" s="1"/>
  <c r="HRE22" i="10" s="1"/>
  <c r="HRA19" i="10"/>
  <c r="HRA20" i="10" s="1"/>
  <c r="HRA21" i="10" s="1"/>
  <c r="HRA22" i="10" s="1"/>
  <c r="HQW19" i="10"/>
  <c r="HQW20" i="10" s="1"/>
  <c r="HQW21" i="10" s="1"/>
  <c r="HQW22" i="10" s="1"/>
  <c r="HQO19" i="10"/>
  <c r="HQO20" i="10" s="1"/>
  <c r="HQO21" i="10" s="1"/>
  <c r="HQO22" i="10" s="1"/>
  <c r="HQK19" i="10"/>
  <c r="HQK20" i="10" s="1"/>
  <c r="HQK21" i="10" s="1"/>
  <c r="HQK22" i="10" s="1"/>
  <c r="HQG19" i="10"/>
  <c r="HQG20" i="10" s="1"/>
  <c r="HQG21" i="10" s="1"/>
  <c r="HQG22" i="10" s="1"/>
  <c r="HQC19" i="10"/>
  <c r="HQC20" i="10" s="1"/>
  <c r="HQC21" i="10" s="1"/>
  <c r="HQC22" i="10" s="1"/>
  <c r="HPY19" i="10"/>
  <c r="HPY20" i="10" s="1"/>
  <c r="HPY21" i="10" s="1"/>
  <c r="HPY22" i="10" s="1"/>
  <c r="HPU19" i="10"/>
  <c r="HPU20" i="10" s="1"/>
  <c r="HPU21" i="10" s="1"/>
  <c r="HPU22" i="10" s="1"/>
  <c r="HPQ19" i="10"/>
  <c r="HPQ20" i="10" s="1"/>
  <c r="HPQ21" i="10" s="1"/>
  <c r="HPQ22" i="10" s="1"/>
  <c r="HPI19" i="10"/>
  <c r="HPI20" i="10" s="1"/>
  <c r="HPI21" i="10" s="1"/>
  <c r="HPI22" i="10" s="1"/>
  <c r="HPE19" i="10"/>
  <c r="HPE20" i="10" s="1"/>
  <c r="HPE21" i="10" s="1"/>
  <c r="HPE22" i="10" s="1"/>
  <c r="HPA19" i="10"/>
  <c r="HPA20" i="10" s="1"/>
  <c r="HPA21" i="10" s="1"/>
  <c r="HPA22" i="10" s="1"/>
  <c r="HOW19" i="10"/>
  <c r="HOW20" i="10" s="1"/>
  <c r="HOW21" i="10" s="1"/>
  <c r="HOW22" i="10" s="1"/>
  <c r="HOS19" i="10"/>
  <c r="HOS20" i="10" s="1"/>
  <c r="HOS21" i="10" s="1"/>
  <c r="HOS22" i="10" s="1"/>
  <c r="HOO19" i="10"/>
  <c r="HOO20" i="10" s="1"/>
  <c r="HOO21" i="10" s="1"/>
  <c r="HOO22" i="10" s="1"/>
  <c r="HOK19" i="10"/>
  <c r="HOK20" i="10" s="1"/>
  <c r="HOK21" i="10" s="1"/>
  <c r="HOK22" i="10" s="1"/>
  <c r="HOC19" i="10"/>
  <c r="HOC20" i="10" s="1"/>
  <c r="HOC21" i="10" s="1"/>
  <c r="HOC22" i="10" s="1"/>
  <c r="HNY19" i="10"/>
  <c r="HNY20" i="10" s="1"/>
  <c r="HNY21" i="10" s="1"/>
  <c r="HNY22" i="10" s="1"/>
  <c r="HNU19" i="10"/>
  <c r="HNU20" i="10" s="1"/>
  <c r="HNU21" i="10" s="1"/>
  <c r="HNU22" i="10" s="1"/>
  <c r="HNQ19" i="10"/>
  <c r="HNQ20" i="10" s="1"/>
  <c r="HNQ21" i="10" s="1"/>
  <c r="HNQ22" i="10" s="1"/>
  <c r="HNM19" i="10"/>
  <c r="HNM20" i="10" s="1"/>
  <c r="HNM21" i="10" s="1"/>
  <c r="HNM22" i="10" s="1"/>
  <c r="HNI19" i="10"/>
  <c r="HNI20" i="10" s="1"/>
  <c r="HNI21" i="10" s="1"/>
  <c r="HNI22" i="10" s="1"/>
  <c r="HNE19" i="10"/>
  <c r="HNE20" i="10" s="1"/>
  <c r="HNE21" i="10" s="1"/>
  <c r="HNE22" i="10" s="1"/>
  <c r="HMW19" i="10"/>
  <c r="HMW20" i="10" s="1"/>
  <c r="HMW21" i="10" s="1"/>
  <c r="HMW22" i="10" s="1"/>
  <c r="HMS19" i="10"/>
  <c r="HMS20" i="10" s="1"/>
  <c r="HMS21" i="10" s="1"/>
  <c r="HMS22" i="10" s="1"/>
  <c r="HMO19" i="10"/>
  <c r="HMO20" i="10" s="1"/>
  <c r="HMO21" i="10" s="1"/>
  <c r="HMO22" i="10" s="1"/>
  <c r="HMK19" i="10"/>
  <c r="HMK20" i="10" s="1"/>
  <c r="HMK21" i="10" s="1"/>
  <c r="HMK22" i="10" s="1"/>
  <c r="HMG19" i="10"/>
  <c r="HMG20" i="10" s="1"/>
  <c r="HMG21" i="10" s="1"/>
  <c r="HMG22" i="10" s="1"/>
  <c r="HMC19" i="10"/>
  <c r="HMC20" i="10" s="1"/>
  <c r="HMC21" i="10" s="1"/>
  <c r="HMC22" i="10" s="1"/>
  <c r="HLY19" i="10"/>
  <c r="HLY20" i="10" s="1"/>
  <c r="HLY21" i="10" s="1"/>
  <c r="HLY22" i="10" s="1"/>
  <c r="HLQ19" i="10"/>
  <c r="HLQ20" i="10" s="1"/>
  <c r="HLQ21" i="10" s="1"/>
  <c r="HLQ22" i="10" s="1"/>
  <c r="HLM19" i="10"/>
  <c r="HLM20" i="10" s="1"/>
  <c r="HLM21" i="10" s="1"/>
  <c r="HLM22" i="10" s="1"/>
  <c r="HLI19" i="10"/>
  <c r="HLI20" i="10" s="1"/>
  <c r="HLI21" i="10" s="1"/>
  <c r="HLI22" i="10" s="1"/>
  <c r="HLE19" i="10"/>
  <c r="HLE20" i="10" s="1"/>
  <c r="HLE21" i="10" s="1"/>
  <c r="HLE22" i="10" s="1"/>
  <c r="HLA19" i="10"/>
  <c r="HLA20" i="10" s="1"/>
  <c r="HLA21" i="10" s="1"/>
  <c r="HLA22" i="10" s="1"/>
  <c r="HKW19" i="10"/>
  <c r="HKW20" i="10" s="1"/>
  <c r="HKW21" i="10" s="1"/>
  <c r="HKW22" i="10" s="1"/>
  <c r="HKS19" i="10"/>
  <c r="HKS20" i="10" s="1"/>
  <c r="HKS21" i="10" s="1"/>
  <c r="HKS22" i="10" s="1"/>
  <c r="HKK19" i="10"/>
  <c r="HKK20" i="10" s="1"/>
  <c r="HKK21" i="10" s="1"/>
  <c r="HKK22" i="10" s="1"/>
  <c r="HKG19" i="10"/>
  <c r="HKG20" i="10" s="1"/>
  <c r="HKG21" i="10" s="1"/>
  <c r="HKG22" i="10" s="1"/>
  <c r="HKC19" i="10"/>
  <c r="HKC20" i="10" s="1"/>
  <c r="HKC21" i="10" s="1"/>
  <c r="HKC22" i="10" s="1"/>
  <c r="HJY19" i="10"/>
  <c r="HJY20" i="10" s="1"/>
  <c r="HJY21" i="10" s="1"/>
  <c r="HJY22" i="10" s="1"/>
  <c r="HJU19" i="10"/>
  <c r="HJU20" i="10" s="1"/>
  <c r="HJU21" i="10" s="1"/>
  <c r="HJU22" i="10" s="1"/>
  <c r="HJQ19" i="10"/>
  <c r="HJQ20" i="10" s="1"/>
  <c r="HJQ21" i="10" s="1"/>
  <c r="HJQ22" i="10" s="1"/>
  <c r="HJM19" i="10"/>
  <c r="HJM20" i="10" s="1"/>
  <c r="HJM21" i="10" s="1"/>
  <c r="HJM22" i="10" s="1"/>
  <c r="HJE19" i="10"/>
  <c r="HJE20" i="10" s="1"/>
  <c r="HJE21" i="10" s="1"/>
  <c r="HJE22" i="10" s="1"/>
  <c r="HJA19" i="10"/>
  <c r="HJA20" i="10" s="1"/>
  <c r="HJA21" i="10" s="1"/>
  <c r="HJA22" i="10" s="1"/>
  <c r="HIW19" i="10"/>
  <c r="HIW20" i="10" s="1"/>
  <c r="HIW21" i="10" s="1"/>
  <c r="HIW22" i="10" s="1"/>
  <c r="HIS19" i="10"/>
  <c r="HIS20" i="10" s="1"/>
  <c r="HIS21" i="10" s="1"/>
  <c r="HIS22" i="10" s="1"/>
  <c r="HIO19" i="10"/>
  <c r="HIO20" i="10" s="1"/>
  <c r="HIO21" i="10" s="1"/>
  <c r="HIO22" i="10" s="1"/>
  <c r="HIK19" i="10"/>
  <c r="HIK20" i="10" s="1"/>
  <c r="HIK21" i="10" s="1"/>
  <c r="HIK22" i="10" s="1"/>
  <c r="HIG19" i="10"/>
  <c r="HIG20" i="10" s="1"/>
  <c r="HIG21" i="10" s="1"/>
  <c r="HIG22" i="10" s="1"/>
  <c r="HHY19" i="10"/>
  <c r="HHY20" i="10" s="1"/>
  <c r="HHY21" i="10" s="1"/>
  <c r="HHY22" i="10" s="1"/>
  <c r="HHU19" i="10"/>
  <c r="HHU20" i="10" s="1"/>
  <c r="HHU21" i="10" s="1"/>
  <c r="HHU22" i="10" s="1"/>
  <c r="HHQ19" i="10"/>
  <c r="HHQ20" i="10" s="1"/>
  <c r="HHQ21" i="10" s="1"/>
  <c r="HHQ22" i="10" s="1"/>
  <c r="HHM19" i="10"/>
  <c r="HHM20" i="10" s="1"/>
  <c r="HHM21" i="10" s="1"/>
  <c r="HHM22" i="10" s="1"/>
  <c r="HHI19" i="10"/>
  <c r="HHI20" i="10" s="1"/>
  <c r="HHI21" i="10" s="1"/>
  <c r="HHI22" i="10" s="1"/>
  <c r="HHE19" i="10"/>
  <c r="HHE20" i="10" s="1"/>
  <c r="HHE21" i="10" s="1"/>
  <c r="HHE22" i="10" s="1"/>
  <c r="HHA19" i="10"/>
  <c r="HHA20" i="10" s="1"/>
  <c r="HHA21" i="10" s="1"/>
  <c r="HHA22" i="10" s="1"/>
  <c r="HGS19" i="10"/>
  <c r="HGS20" i="10" s="1"/>
  <c r="HGS21" i="10" s="1"/>
  <c r="HGS22" i="10" s="1"/>
  <c r="HGO19" i="10"/>
  <c r="HGO20" i="10" s="1"/>
  <c r="HGO21" i="10" s="1"/>
  <c r="HGO22" i="10" s="1"/>
  <c r="HGK19" i="10"/>
  <c r="HGK20" i="10" s="1"/>
  <c r="HGK21" i="10" s="1"/>
  <c r="HGK22" i="10" s="1"/>
  <c r="HGG19" i="10"/>
  <c r="HGG20" i="10" s="1"/>
  <c r="HGG21" i="10" s="1"/>
  <c r="HGG22" i="10" s="1"/>
  <c r="HGC19" i="10"/>
  <c r="HGC20" i="10" s="1"/>
  <c r="HGC21" i="10" s="1"/>
  <c r="HGC22" i="10" s="1"/>
  <c r="HFY19" i="10"/>
  <c r="HFY20" i="10" s="1"/>
  <c r="HFY21" i="10" s="1"/>
  <c r="HFY22" i="10" s="1"/>
  <c r="HFU19" i="10"/>
  <c r="HFU20" i="10" s="1"/>
  <c r="HFU21" i="10" s="1"/>
  <c r="HFU22" i="10" s="1"/>
  <c r="HFM19" i="10"/>
  <c r="HFM20" i="10" s="1"/>
  <c r="HFM21" i="10" s="1"/>
  <c r="HFM22" i="10" s="1"/>
  <c r="HFI19" i="10"/>
  <c r="HFI20" i="10" s="1"/>
  <c r="HFI21" i="10" s="1"/>
  <c r="HFI22" i="10" s="1"/>
  <c r="HFE19" i="10"/>
  <c r="HFE20" i="10" s="1"/>
  <c r="HFE21" i="10" s="1"/>
  <c r="HFE22" i="10" s="1"/>
  <c r="HFA19" i="10"/>
  <c r="HFA20" i="10" s="1"/>
  <c r="HFA21" i="10" s="1"/>
  <c r="HFA22" i="10" s="1"/>
  <c r="HEW19" i="10"/>
  <c r="HEW20" i="10" s="1"/>
  <c r="HEW21" i="10" s="1"/>
  <c r="HEW22" i="10" s="1"/>
  <c r="HES19" i="10"/>
  <c r="HES20" i="10" s="1"/>
  <c r="HES21" i="10" s="1"/>
  <c r="HES22" i="10" s="1"/>
  <c r="HEO19" i="10"/>
  <c r="HEO20" i="10" s="1"/>
  <c r="HEO21" i="10" s="1"/>
  <c r="HEO22" i="10" s="1"/>
  <c r="HEG19" i="10"/>
  <c r="HEG20" i="10" s="1"/>
  <c r="HEG21" i="10" s="1"/>
  <c r="HEG22" i="10" s="1"/>
  <c r="HEC19" i="10"/>
  <c r="HEC20" i="10" s="1"/>
  <c r="HEC21" i="10" s="1"/>
  <c r="HEC22" i="10" s="1"/>
  <c r="HDY19" i="10"/>
  <c r="HDY20" i="10" s="1"/>
  <c r="HDY21" i="10" s="1"/>
  <c r="HDY22" i="10" s="1"/>
  <c r="HDU19" i="10"/>
  <c r="HDU20" i="10" s="1"/>
  <c r="HDU21" i="10" s="1"/>
  <c r="HDU22" i="10" s="1"/>
  <c r="HDQ19" i="10"/>
  <c r="HDQ20" i="10" s="1"/>
  <c r="HDQ21" i="10" s="1"/>
  <c r="HDQ22" i="10" s="1"/>
  <c r="HDM19" i="10"/>
  <c r="HDM20" i="10" s="1"/>
  <c r="HDM21" i="10" s="1"/>
  <c r="HDM22" i="10" s="1"/>
  <c r="HDI19" i="10"/>
  <c r="HDI20" i="10" s="1"/>
  <c r="HDI21" i="10" s="1"/>
  <c r="HDI22" i="10" s="1"/>
  <c r="HDA19" i="10"/>
  <c r="HDA20" i="10" s="1"/>
  <c r="HDA21" i="10" s="1"/>
  <c r="HDA22" i="10" s="1"/>
  <c r="HCW19" i="10"/>
  <c r="HCW20" i="10" s="1"/>
  <c r="HCW21" i="10" s="1"/>
  <c r="HCW22" i="10" s="1"/>
  <c r="HCS19" i="10"/>
  <c r="HCS20" i="10" s="1"/>
  <c r="HCS21" i="10" s="1"/>
  <c r="HCS22" i="10" s="1"/>
  <c r="HCO19" i="10"/>
  <c r="HCO20" i="10" s="1"/>
  <c r="HCO21" i="10" s="1"/>
  <c r="HCO22" i="10" s="1"/>
  <c r="HCK19" i="10"/>
  <c r="HCK20" i="10" s="1"/>
  <c r="HCK21" i="10" s="1"/>
  <c r="HCK22" i="10" s="1"/>
  <c r="HCG19" i="10"/>
  <c r="HCG20" i="10" s="1"/>
  <c r="HCG21" i="10" s="1"/>
  <c r="HCG22" i="10" s="1"/>
  <c r="HCC19" i="10"/>
  <c r="HCC20" i="10" s="1"/>
  <c r="HCC21" i="10" s="1"/>
  <c r="HCC22" i="10" s="1"/>
  <c r="HBU19" i="10"/>
  <c r="HBU20" i="10" s="1"/>
  <c r="HBU21" i="10" s="1"/>
  <c r="HBU22" i="10" s="1"/>
  <c r="HBQ19" i="10"/>
  <c r="HBQ20" i="10" s="1"/>
  <c r="HBQ21" i="10" s="1"/>
  <c r="HBQ22" i="10" s="1"/>
  <c r="HBM19" i="10"/>
  <c r="HBM20" i="10" s="1"/>
  <c r="HBM21" i="10" s="1"/>
  <c r="HBM22" i="10" s="1"/>
  <c r="HBI19" i="10"/>
  <c r="HBI20" i="10" s="1"/>
  <c r="HBI21" i="10" s="1"/>
  <c r="HBI22" i="10" s="1"/>
  <c r="HBE19" i="10"/>
  <c r="HBE20" i="10" s="1"/>
  <c r="HBE21" i="10" s="1"/>
  <c r="HBE22" i="10" s="1"/>
  <c r="HBA19" i="10"/>
  <c r="HBA20" i="10" s="1"/>
  <c r="HBA21" i="10" s="1"/>
  <c r="HBA22" i="10" s="1"/>
  <c r="HAW19" i="10"/>
  <c r="HAW20" i="10" s="1"/>
  <c r="HAW21" i="10" s="1"/>
  <c r="HAW22" i="10" s="1"/>
  <c r="HAO19" i="10"/>
  <c r="HAO20" i="10" s="1"/>
  <c r="HAO21" i="10" s="1"/>
  <c r="HAO22" i="10" s="1"/>
  <c r="HAK19" i="10"/>
  <c r="HAK20" i="10" s="1"/>
  <c r="HAK21" i="10" s="1"/>
  <c r="HAK22" i="10" s="1"/>
  <c r="HAG19" i="10"/>
  <c r="HAG20" i="10" s="1"/>
  <c r="HAG21" i="10" s="1"/>
  <c r="HAG22" i="10" s="1"/>
  <c r="HAC19" i="10"/>
  <c r="HAC20" i="10" s="1"/>
  <c r="HAC21" i="10" s="1"/>
  <c r="HAC22" i="10" s="1"/>
  <c r="GZY19" i="10"/>
  <c r="GZY20" i="10" s="1"/>
  <c r="GZY21" i="10" s="1"/>
  <c r="GZY22" i="10" s="1"/>
  <c r="GZU19" i="10"/>
  <c r="GZU20" i="10" s="1"/>
  <c r="GZU21" i="10" s="1"/>
  <c r="GZU22" i="10" s="1"/>
  <c r="GZQ19" i="10"/>
  <c r="GZQ20" i="10" s="1"/>
  <c r="GZQ21" i="10" s="1"/>
  <c r="GZQ22" i="10" s="1"/>
  <c r="GZI19" i="10"/>
  <c r="GZI20" i="10" s="1"/>
  <c r="GZI21" i="10" s="1"/>
  <c r="GZI22" i="10" s="1"/>
  <c r="GZE19" i="10"/>
  <c r="GZE20" i="10" s="1"/>
  <c r="GZE21" i="10" s="1"/>
  <c r="GZE22" i="10" s="1"/>
  <c r="GZA19" i="10"/>
  <c r="GZA20" i="10" s="1"/>
  <c r="GZA21" i="10" s="1"/>
  <c r="GZA22" i="10" s="1"/>
  <c r="GYW19" i="10"/>
  <c r="GYW20" i="10" s="1"/>
  <c r="GYW21" i="10" s="1"/>
  <c r="GYW22" i="10" s="1"/>
  <c r="GYS19" i="10"/>
  <c r="GYS20" i="10" s="1"/>
  <c r="GYS21" i="10" s="1"/>
  <c r="GYS22" i="10" s="1"/>
  <c r="GYO19" i="10"/>
  <c r="GYO20" i="10" s="1"/>
  <c r="GYO21" i="10" s="1"/>
  <c r="GYO22" i="10" s="1"/>
  <c r="GYK19" i="10"/>
  <c r="GYK20" i="10" s="1"/>
  <c r="GYK21" i="10" s="1"/>
  <c r="GYK22" i="10" s="1"/>
  <c r="GYC19" i="10"/>
  <c r="GYC20" i="10" s="1"/>
  <c r="GYC21" i="10" s="1"/>
  <c r="GYC22" i="10" s="1"/>
  <c r="GXY19" i="10"/>
  <c r="GXY20" i="10" s="1"/>
  <c r="GXY21" i="10" s="1"/>
  <c r="GXY22" i="10" s="1"/>
  <c r="GXU19" i="10"/>
  <c r="GXU20" i="10" s="1"/>
  <c r="GXU21" i="10" s="1"/>
  <c r="GXU22" i="10" s="1"/>
  <c r="GXQ19" i="10"/>
  <c r="GXQ20" i="10" s="1"/>
  <c r="GXQ21" i="10" s="1"/>
  <c r="GXQ22" i="10" s="1"/>
  <c r="GXM19" i="10"/>
  <c r="GXM20" i="10" s="1"/>
  <c r="GXM21" i="10" s="1"/>
  <c r="GXM22" i="10" s="1"/>
  <c r="GXI19" i="10"/>
  <c r="GXI20" i="10" s="1"/>
  <c r="GXI21" i="10" s="1"/>
  <c r="GXI22" i="10" s="1"/>
  <c r="GXE19" i="10"/>
  <c r="GXE20" i="10" s="1"/>
  <c r="GXE21" i="10" s="1"/>
  <c r="GXE22" i="10" s="1"/>
  <c r="GWW19" i="10"/>
  <c r="GWW20" i="10" s="1"/>
  <c r="GWW21" i="10" s="1"/>
  <c r="GWW22" i="10" s="1"/>
  <c r="GWS19" i="10"/>
  <c r="GWS20" i="10" s="1"/>
  <c r="GWS21" i="10" s="1"/>
  <c r="GWS22" i="10" s="1"/>
  <c r="GWO19" i="10"/>
  <c r="GWO20" i="10" s="1"/>
  <c r="GWO21" i="10" s="1"/>
  <c r="GWO22" i="10" s="1"/>
  <c r="GWK19" i="10"/>
  <c r="GWK20" i="10" s="1"/>
  <c r="GWK21" i="10" s="1"/>
  <c r="GWK22" i="10" s="1"/>
  <c r="GWG19" i="10"/>
  <c r="GWG20" i="10" s="1"/>
  <c r="GWG21" i="10" s="1"/>
  <c r="GWG22" i="10" s="1"/>
  <c r="GWC19" i="10"/>
  <c r="GWC20" i="10" s="1"/>
  <c r="GWC21" i="10" s="1"/>
  <c r="GWC22" i="10" s="1"/>
  <c r="GVY19" i="10"/>
  <c r="GVY20" i="10" s="1"/>
  <c r="GVY21" i="10" s="1"/>
  <c r="GVY22" i="10" s="1"/>
  <c r="GVQ19" i="10"/>
  <c r="GVQ20" i="10" s="1"/>
  <c r="GVQ21" i="10" s="1"/>
  <c r="GVQ22" i="10" s="1"/>
  <c r="GVM19" i="10"/>
  <c r="GVM20" i="10" s="1"/>
  <c r="GVM21" i="10" s="1"/>
  <c r="GVM22" i="10" s="1"/>
  <c r="GVI19" i="10"/>
  <c r="GVI20" i="10" s="1"/>
  <c r="GVI21" i="10" s="1"/>
  <c r="GVI22" i="10" s="1"/>
  <c r="GVE19" i="10"/>
  <c r="GVE20" i="10" s="1"/>
  <c r="GVE21" i="10" s="1"/>
  <c r="GVE22" i="10" s="1"/>
  <c r="GVA19" i="10"/>
  <c r="GVA20" i="10" s="1"/>
  <c r="GVA21" i="10" s="1"/>
  <c r="GVA22" i="10" s="1"/>
  <c r="GUW19" i="10"/>
  <c r="GUW20" i="10" s="1"/>
  <c r="GUW21" i="10" s="1"/>
  <c r="GUW22" i="10" s="1"/>
  <c r="GUS19" i="10"/>
  <c r="GUS20" i="10" s="1"/>
  <c r="GUS21" i="10" s="1"/>
  <c r="GUS22" i="10" s="1"/>
  <c r="GUK19" i="10"/>
  <c r="GUK20" i="10" s="1"/>
  <c r="GUK21" i="10" s="1"/>
  <c r="GUK22" i="10" s="1"/>
  <c r="GUG19" i="10"/>
  <c r="GUG20" i="10" s="1"/>
  <c r="GUG21" i="10" s="1"/>
  <c r="GUG22" i="10" s="1"/>
  <c r="GUC19" i="10"/>
  <c r="GUC20" i="10" s="1"/>
  <c r="GUC21" i="10" s="1"/>
  <c r="GUC22" i="10" s="1"/>
  <c r="GTY19" i="10"/>
  <c r="GTY20" i="10" s="1"/>
  <c r="GTY21" i="10" s="1"/>
  <c r="GTY22" i="10" s="1"/>
  <c r="GTU19" i="10"/>
  <c r="GTU20" i="10" s="1"/>
  <c r="GTU21" i="10" s="1"/>
  <c r="GTU22" i="10" s="1"/>
  <c r="GTQ19" i="10"/>
  <c r="GTQ20" i="10" s="1"/>
  <c r="GTQ21" i="10" s="1"/>
  <c r="GTQ22" i="10" s="1"/>
  <c r="GTM19" i="10"/>
  <c r="GTM20" i="10" s="1"/>
  <c r="GTM21" i="10" s="1"/>
  <c r="GTM22" i="10" s="1"/>
  <c r="GTE19" i="10"/>
  <c r="GTE20" i="10" s="1"/>
  <c r="GTE21" i="10" s="1"/>
  <c r="GTE22" i="10" s="1"/>
  <c r="GTA19" i="10"/>
  <c r="GTA20" i="10" s="1"/>
  <c r="GTA21" i="10" s="1"/>
  <c r="GTA22" i="10" s="1"/>
  <c r="GSW19" i="10"/>
  <c r="GSW20" i="10" s="1"/>
  <c r="GSW21" i="10" s="1"/>
  <c r="GSW22" i="10" s="1"/>
  <c r="GSS19" i="10"/>
  <c r="GSS20" i="10" s="1"/>
  <c r="GSS21" i="10" s="1"/>
  <c r="GSS22" i="10" s="1"/>
  <c r="GSO19" i="10"/>
  <c r="GSO20" i="10" s="1"/>
  <c r="GSO21" i="10" s="1"/>
  <c r="GSO22" i="10" s="1"/>
  <c r="GSK19" i="10"/>
  <c r="GSK20" i="10" s="1"/>
  <c r="GSK21" i="10" s="1"/>
  <c r="GSK22" i="10" s="1"/>
  <c r="GSG19" i="10"/>
  <c r="GSG20" i="10" s="1"/>
  <c r="GSG21" i="10" s="1"/>
  <c r="GSG22" i="10" s="1"/>
  <c r="GRY19" i="10"/>
  <c r="GRY20" i="10" s="1"/>
  <c r="GRY21" i="10" s="1"/>
  <c r="GRY22" i="10" s="1"/>
  <c r="GRU19" i="10"/>
  <c r="GRU20" i="10" s="1"/>
  <c r="GRU21" i="10" s="1"/>
  <c r="GRU22" i="10" s="1"/>
  <c r="GRQ19" i="10"/>
  <c r="GRQ20" i="10" s="1"/>
  <c r="GRQ21" i="10" s="1"/>
  <c r="GRQ22" i="10" s="1"/>
  <c r="GRM19" i="10"/>
  <c r="GRM20" i="10" s="1"/>
  <c r="GRM21" i="10" s="1"/>
  <c r="GRM22" i="10" s="1"/>
  <c r="GRI19" i="10"/>
  <c r="GRI20" i="10" s="1"/>
  <c r="GRI21" i="10" s="1"/>
  <c r="GRI22" i="10" s="1"/>
  <c r="GRE19" i="10"/>
  <c r="GRE20" i="10" s="1"/>
  <c r="GRE21" i="10" s="1"/>
  <c r="GRE22" i="10" s="1"/>
  <c r="GRA19" i="10"/>
  <c r="GRA20" i="10" s="1"/>
  <c r="GRA21" i="10" s="1"/>
  <c r="GRA22" i="10" s="1"/>
  <c r="GQS19" i="10"/>
  <c r="GQS20" i="10" s="1"/>
  <c r="GQS21" i="10" s="1"/>
  <c r="GQS22" i="10" s="1"/>
  <c r="GQO19" i="10"/>
  <c r="GQO20" i="10" s="1"/>
  <c r="GQO21" i="10" s="1"/>
  <c r="GQO22" i="10" s="1"/>
  <c r="GQK19" i="10"/>
  <c r="GQK20" i="10" s="1"/>
  <c r="GQK21" i="10" s="1"/>
  <c r="GQK22" i="10" s="1"/>
  <c r="GQG19" i="10"/>
  <c r="GQG20" i="10" s="1"/>
  <c r="GQG21" i="10" s="1"/>
  <c r="GQG22" i="10" s="1"/>
  <c r="GQC19" i="10"/>
  <c r="GQC20" i="10" s="1"/>
  <c r="GQC21" i="10" s="1"/>
  <c r="GQC22" i="10" s="1"/>
  <c r="GPY19" i="10"/>
  <c r="GPY20" i="10" s="1"/>
  <c r="GPY21" i="10" s="1"/>
  <c r="GPY22" i="10" s="1"/>
  <c r="GPU19" i="10"/>
  <c r="GPU20" i="10" s="1"/>
  <c r="GPU21" i="10" s="1"/>
  <c r="GPU22" i="10" s="1"/>
  <c r="GPM19" i="10"/>
  <c r="GPM20" i="10" s="1"/>
  <c r="GPM21" i="10" s="1"/>
  <c r="GPM22" i="10" s="1"/>
  <c r="GPI19" i="10"/>
  <c r="GPI20" i="10" s="1"/>
  <c r="GPI21" i="10" s="1"/>
  <c r="GPI22" i="10" s="1"/>
  <c r="GPE19" i="10"/>
  <c r="GPE20" i="10" s="1"/>
  <c r="GPE21" i="10" s="1"/>
  <c r="GPE22" i="10" s="1"/>
  <c r="GPA19" i="10"/>
  <c r="GPA20" i="10" s="1"/>
  <c r="GPA21" i="10" s="1"/>
  <c r="GPA22" i="10" s="1"/>
  <c r="GOW19" i="10"/>
  <c r="GOW20" i="10" s="1"/>
  <c r="GOW21" i="10" s="1"/>
  <c r="GOW22" i="10" s="1"/>
  <c r="GOS19" i="10"/>
  <c r="GOS20" i="10" s="1"/>
  <c r="GOS21" i="10" s="1"/>
  <c r="GOS22" i="10" s="1"/>
  <c r="GOO19" i="10"/>
  <c r="GOO20" i="10" s="1"/>
  <c r="GOO21" i="10" s="1"/>
  <c r="GOO22" i="10" s="1"/>
  <c r="GOG19" i="10"/>
  <c r="GOG20" i="10" s="1"/>
  <c r="GOG21" i="10" s="1"/>
  <c r="GOG22" i="10" s="1"/>
  <c r="GOC19" i="10"/>
  <c r="GOC20" i="10" s="1"/>
  <c r="GOC21" i="10" s="1"/>
  <c r="GOC22" i="10" s="1"/>
  <c r="GNY19" i="10"/>
  <c r="GNY20" i="10" s="1"/>
  <c r="GNY21" i="10" s="1"/>
  <c r="GNY22" i="10" s="1"/>
  <c r="GNU19" i="10"/>
  <c r="GNU20" i="10" s="1"/>
  <c r="GNU21" i="10" s="1"/>
  <c r="GNU22" i="10" s="1"/>
  <c r="GNQ19" i="10"/>
  <c r="GNQ20" i="10" s="1"/>
  <c r="GNQ21" i="10" s="1"/>
  <c r="GNQ22" i="10" s="1"/>
  <c r="GNM19" i="10"/>
  <c r="GNM20" i="10" s="1"/>
  <c r="GNM21" i="10" s="1"/>
  <c r="GNM22" i="10" s="1"/>
  <c r="GNI19" i="10"/>
  <c r="GNI20" i="10" s="1"/>
  <c r="GNI21" i="10" s="1"/>
  <c r="GNI22" i="10" s="1"/>
  <c r="GNA19" i="10"/>
  <c r="GNA20" i="10" s="1"/>
  <c r="GNA21" i="10" s="1"/>
  <c r="GNA22" i="10" s="1"/>
  <c r="GMW19" i="10"/>
  <c r="GMW20" i="10" s="1"/>
  <c r="GMW21" i="10" s="1"/>
  <c r="GMW22" i="10" s="1"/>
  <c r="GMS19" i="10"/>
  <c r="GMS20" i="10" s="1"/>
  <c r="GMS21" i="10" s="1"/>
  <c r="GMS22" i="10" s="1"/>
  <c r="GMO19" i="10"/>
  <c r="GMO20" i="10" s="1"/>
  <c r="GMO21" i="10" s="1"/>
  <c r="GMO22" i="10" s="1"/>
  <c r="GMK19" i="10"/>
  <c r="GMK20" i="10" s="1"/>
  <c r="GMK21" i="10" s="1"/>
  <c r="GMK22" i="10" s="1"/>
  <c r="GMG19" i="10"/>
  <c r="GMG20" i="10" s="1"/>
  <c r="GMG21" i="10" s="1"/>
  <c r="GMG22" i="10" s="1"/>
  <c r="GMC19" i="10"/>
  <c r="GMC20" i="10" s="1"/>
  <c r="GMC21" i="10" s="1"/>
  <c r="GMC22" i="10" s="1"/>
  <c r="GLU19" i="10"/>
  <c r="GLU20" i="10" s="1"/>
  <c r="GLU21" i="10" s="1"/>
  <c r="GLU22" i="10" s="1"/>
  <c r="GLQ19" i="10"/>
  <c r="GLQ20" i="10" s="1"/>
  <c r="GLQ21" i="10" s="1"/>
  <c r="GLQ22" i="10" s="1"/>
  <c r="GLM19" i="10"/>
  <c r="GLM20" i="10" s="1"/>
  <c r="GLM21" i="10" s="1"/>
  <c r="GLM22" i="10" s="1"/>
  <c r="GLI19" i="10"/>
  <c r="GLI20" i="10" s="1"/>
  <c r="GLI21" i="10" s="1"/>
  <c r="GLI22" i="10" s="1"/>
  <c r="GLE19" i="10"/>
  <c r="GLE20" i="10" s="1"/>
  <c r="GLE21" i="10" s="1"/>
  <c r="GLE22" i="10" s="1"/>
  <c r="GLA19" i="10"/>
  <c r="GLA20" i="10" s="1"/>
  <c r="GLA21" i="10" s="1"/>
  <c r="GLA22" i="10" s="1"/>
  <c r="GKW19" i="10"/>
  <c r="GKW20" i="10" s="1"/>
  <c r="GKW21" i="10" s="1"/>
  <c r="GKW22" i="10" s="1"/>
  <c r="GKO19" i="10"/>
  <c r="GKO20" i="10" s="1"/>
  <c r="GKO21" i="10" s="1"/>
  <c r="GKO22" i="10" s="1"/>
  <c r="GKK19" i="10"/>
  <c r="GKK20" i="10" s="1"/>
  <c r="GKK21" i="10" s="1"/>
  <c r="GKK22" i="10" s="1"/>
  <c r="GKG19" i="10"/>
  <c r="GKG20" i="10" s="1"/>
  <c r="GKG21" i="10" s="1"/>
  <c r="GKG22" i="10" s="1"/>
  <c r="GKC19" i="10"/>
  <c r="GKC20" i="10" s="1"/>
  <c r="GKC21" i="10" s="1"/>
  <c r="GKC22" i="10" s="1"/>
  <c r="GJY19" i="10"/>
  <c r="GJY20" i="10" s="1"/>
  <c r="GJY21" i="10" s="1"/>
  <c r="GJY22" i="10" s="1"/>
  <c r="GJU19" i="10"/>
  <c r="GJU20" i="10" s="1"/>
  <c r="GJU21" i="10" s="1"/>
  <c r="GJU22" i="10" s="1"/>
  <c r="GJQ19" i="10"/>
  <c r="GJQ20" i="10" s="1"/>
  <c r="GJQ21" i="10" s="1"/>
  <c r="GJQ22" i="10" s="1"/>
  <c r="GJI19" i="10"/>
  <c r="GJI20" i="10" s="1"/>
  <c r="GJI21" i="10" s="1"/>
  <c r="GJI22" i="10" s="1"/>
  <c r="GJE19" i="10"/>
  <c r="GJE20" i="10" s="1"/>
  <c r="GJE21" i="10" s="1"/>
  <c r="GJE22" i="10" s="1"/>
  <c r="GJA19" i="10"/>
  <c r="GJA20" i="10" s="1"/>
  <c r="GJA21" i="10" s="1"/>
  <c r="GJA22" i="10" s="1"/>
  <c r="GIW19" i="10"/>
  <c r="GIW20" i="10" s="1"/>
  <c r="GIW21" i="10" s="1"/>
  <c r="GIW22" i="10" s="1"/>
  <c r="GIS19" i="10"/>
  <c r="GIS20" i="10" s="1"/>
  <c r="GIS21" i="10" s="1"/>
  <c r="GIS22" i="10" s="1"/>
  <c r="GIO19" i="10"/>
  <c r="GIO20" i="10" s="1"/>
  <c r="GIO21" i="10" s="1"/>
  <c r="GIO22" i="10" s="1"/>
  <c r="GIK19" i="10"/>
  <c r="GIK20" i="10" s="1"/>
  <c r="GIK21" i="10" s="1"/>
  <c r="GIK22" i="10" s="1"/>
  <c r="GIC19" i="10"/>
  <c r="GIC20" i="10" s="1"/>
  <c r="GIC21" i="10" s="1"/>
  <c r="GIC22" i="10" s="1"/>
  <c r="GHY19" i="10"/>
  <c r="GHY20" i="10" s="1"/>
  <c r="GHY21" i="10" s="1"/>
  <c r="GHY22" i="10" s="1"/>
  <c r="GHU19" i="10"/>
  <c r="GHU20" i="10" s="1"/>
  <c r="GHU21" i="10" s="1"/>
  <c r="GHU22" i="10" s="1"/>
  <c r="GHQ19" i="10"/>
  <c r="GHQ20" i="10" s="1"/>
  <c r="GHQ21" i="10" s="1"/>
  <c r="GHQ22" i="10" s="1"/>
  <c r="GHM19" i="10"/>
  <c r="GHM20" i="10" s="1"/>
  <c r="GHM21" i="10" s="1"/>
  <c r="GHM22" i="10" s="1"/>
  <c r="GHI19" i="10"/>
  <c r="GHI20" i="10" s="1"/>
  <c r="GHI21" i="10" s="1"/>
  <c r="GHI22" i="10" s="1"/>
  <c r="GHE19" i="10"/>
  <c r="GHE20" i="10" s="1"/>
  <c r="GHE21" i="10" s="1"/>
  <c r="GHE22" i="10" s="1"/>
  <c r="GHA19" i="10"/>
  <c r="GHA20" i="10" s="1"/>
  <c r="GHA21" i="10" s="1"/>
  <c r="GHA22" i="10" s="1"/>
  <c r="GGS19" i="10"/>
  <c r="GGS20" i="10" s="1"/>
  <c r="GGS21" i="10" s="1"/>
  <c r="GGS22" i="10" s="1"/>
  <c r="GGO19" i="10"/>
  <c r="GGO20" i="10" s="1"/>
  <c r="GGO21" i="10" s="1"/>
  <c r="GGO22" i="10" s="1"/>
  <c r="GGK19" i="10"/>
  <c r="GGK20" i="10" s="1"/>
  <c r="GGK21" i="10" s="1"/>
  <c r="GGK22" i="10" s="1"/>
  <c r="GGG19" i="10"/>
  <c r="GGG20" i="10" s="1"/>
  <c r="GGG21" i="10" s="1"/>
  <c r="GGG22" i="10" s="1"/>
  <c r="GGC19" i="10"/>
  <c r="GGC20" i="10" s="1"/>
  <c r="GGC21" i="10" s="1"/>
  <c r="GGC22" i="10" s="1"/>
  <c r="GFY19" i="10"/>
  <c r="GFY20" i="10" s="1"/>
  <c r="GFY21" i="10" s="1"/>
  <c r="GFY22" i="10" s="1"/>
  <c r="GFU19" i="10"/>
  <c r="GFU20" i="10" s="1"/>
  <c r="GFU21" i="10" s="1"/>
  <c r="GFU22" i="10" s="1"/>
  <c r="GFQ19" i="10"/>
  <c r="GFQ20" i="10" s="1"/>
  <c r="GFQ21" i="10" s="1"/>
  <c r="GFQ22" i="10" s="1"/>
  <c r="GFM19" i="10"/>
  <c r="GFM20" i="10" s="1"/>
  <c r="GFM21" i="10" s="1"/>
  <c r="GFM22" i="10" s="1"/>
  <c r="GFI19" i="10"/>
  <c r="GFI20" i="10" s="1"/>
  <c r="GFI21" i="10" s="1"/>
  <c r="GFI22" i="10" s="1"/>
  <c r="GFE19" i="10"/>
  <c r="GFE20" i="10" s="1"/>
  <c r="GFE21" i="10" s="1"/>
  <c r="GFE22" i="10" s="1"/>
  <c r="GFA19" i="10"/>
  <c r="GFA20" i="10" s="1"/>
  <c r="GFA21" i="10" s="1"/>
  <c r="GFA22" i="10" s="1"/>
  <c r="GEW19" i="10"/>
  <c r="GEW20" i="10" s="1"/>
  <c r="GEW21" i="10" s="1"/>
  <c r="GEW22" i="10" s="1"/>
  <c r="GES19" i="10"/>
  <c r="GES20" i="10" s="1"/>
  <c r="GES21" i="10" s="1"/>
  <c r="GES22" i="10" s="1"/>
  <c r="GEO19" i="10"/>
  <c r="GEO20" i="10" s="1"/>
  <c r="GEO21" i="10" s="1"/>
  <c r="GEO22" i="10" s="1"/>
  <c r="GEK19" i="10"/>
  <c r="GEK20" i="10" s="1"/>
  <c r="GEK21" i="10" s="1"/>
  <c r="GEK22" i="10" s="1"/>
  <c r="GEG19" i="10"/>
  <c r="GEG20" i="10" s="1"/>
  <c r="GEG21" i="10" s="1"/>
  <c r="GEG22" i="10" s="1"/>
  <c r="GEC19" i="10"/>
  <c r="GEC20" i="10" s="1"/>
  <c r="GEC21" i="10" s="1"/>
  <c r="GEC22" i="10" s="1"/>
  <c r="GDY19" i="10"/>
  <c r="GDY20" i="10" s="1"/>
  <c r="GDY21" i="10" s="1"/>
  <c r="GDY22" i="10" s="1"/>
  <c r="GDU19" i="10"/>
  <c r="GDU20" i="10" s="1"/>
  <c r="GDU21" i="10" s="1"/>
  <c r="GDU22" i="10" s="1"/>
  <c r="GDQ19" i="10"/>
  <c r="GDQ20" i="10" s="1"/>
  <c r="GDQ21" i="10" s="1"/>
  <c r="GDQ22" i="10" s="1"/>
  <c r="GDI19" i="10"/>
  <c r="GDI20" i="10" s="1"/>
  <c r="GDI21" i="10" s="1"/>
  <c r="GDI22" i="10" s="1"/>
  <c r="GDE19" i="10"/>
  <c r="GDE20" i="10" s="1"/>
  <c r="GDE21" i="10" s="1"/>
  <c r="GDE22" i="10" s="1"/>
  <c r="GDA19" i="10"/>
  <c r="GDA20" i="10" s="1"/>
  <c r="GDA21" i="10" s="1"/>
  <c r="GDA22" i="10" s="1"/>
  <c r="GCW19" i="10"/>
  <c r="GCW20" i="10" s="1"/>
  <c r="GCW21" i="10" s="1"/>
  <c r="GCW22" i="10" s="1"/>
  <c r="GCS19" i="10"/>
  <c r="GCS20" i="10" s="1"/>
  <c r="GCS21" i="10" s="1"/>
  <c r="GCS22" i="10" s="1"/>
  <c r="GCO19" i="10"/>
  <c r="GCO20" i="10" s="1"/>
  <c r="GCO21" i="10" s="1"/>
  <c r="GCO22" i="10" s="1"/>
  <c r="GCK19" i="10"/>
  <c r="GCK20" i="10" s="1"/>
  <c r="GCK21" i="10" s="1"/>
  <c r="GCK22" i="10" s="1"/>
  <c r="GCG19" i="10"/>
  <c r="GCG20" i="10" s="1"/>
  <c r="GCG21" i="10" s="1"/>
  <c r="GCG22" i="10" s="1"/>
  <c r="GCC19" i="10"/>
  <c r="GCC20" i="10" s="1"/>
  <c r="GCC21" i="10" s="1"/>
  <c r="GCC22" i="10" s="1"/>
  <c r="GBY19" i="10"/>
  <c r="GBY20" i="10" s="1"/>
  <c r="GBY21" i="10" s="1"/>
  <c r="GBY22" i="10" s="1"/>
  <c r="GBU19" i="10"/>
  <c r="GBU20" i="10" s="1"/>
  <c r="GBU21" i="10" s="1"/>
  <c r="GBU22" i="10" s="1"/>
  <c r="GBQ19" i="10"/>
  <c r="GBQ20" i="10" s="1"/>
  <c r="GBQ21" i="10" s="1"/>
  <c r="GBQ22" i="10" s="1"/>
  <c r="GBM19" i="10"/>
  <c r="GBM20" i="10" s="1"/>
  <c r="GBM21" i="10" s="1"/>
  <c r="GBM22" i="10" s="1"/>
  <c r="GBI19" i="10"/>
  <c r="GBI20" i="10" s="1"/>
  <c r="GBI21" i="10" s="1"/>
  <c r="GBI22" i="10" s="1"/>
  <c r="GBE19" i="10"/>
  <c r="GBE20" i="10" s="1"/>
  <c r="GBE21" i="10" s="1"/>
  <c r="GBE22" i="10" s="1"/>
  <c r="GAW19" i="10"/>
  <c r="GAW20" i="10" s="1"/>
  <c r="GAW21" i="10" s="1"/>
  <c r="GAW22" i="10" s="1"/>
  <c r="GAS19" i="10"/>
  <c r="GAS20" i="10" s="1"/>
  <c r="GAS21" i="10" s="1"/>
  <c r="GAS22" i="10" s="1"/>
  <c r="GAO19" i="10"/>
  <c r="GAO20" i="10" s="1"/>
  <c r="GAO21" i="10" s="1"/>
  <c r="GAO22" i="10" s="1"/>
  <c r="GAK19" i="10"/>
  <c r="GAK20" i="10" s="1"/>
  <c r="GAK21" i="10" s="1"/>
  <c r="GAK22" i="10" s="1"/>
  <c r="GAG19" i="10"/>
  <c r="GAG20" i="10" s="1"/>
  <c r="GAG21" i="10" s="1"/>
  <c r="GAG22" i="10" s="1"/>
  <c r="GAC19" i="10"/>
  <c r="GAC20" i="10" s="1"/>
  <c r="GAC21" i="10" s="1"/>
  <c r="GAC22" i="10" s="1"/>
  <c r="FZY19" i="10"/>
  <c r="FZY20" i="10" s="1"/>
  <c r="FZY21" i="10" s="1"/>
  <c r="FZY22" i="10" s="1"/>
  <c r="FZU19" i="10"/>
  <c r="FZU20" i="10" s="1"/>
  <c r="FZU21" i="10" s="1"/>
  <c r="FZU22" i="10" s="1"/>
  <c r="FZQ19" i="10"/>
  <c r="FZQ20" i="10" s="1"/>
  <c r="FZQ21" i="10" s="1"/>
  <c r="FZQ22" i="10" s="1"/>
  <c r="FZM19" i="10"/>
  <c r="FZM20" i="10" s="1"/>
  <c r="FZM21" i="10" s="1"/>
  <c r="FZM22" i="10" s="1"/>
  <c r="FZI19" i="10"/>
  <c r="FZI20" i="10" s="1"/>
  <c r="FZI21" i="10" s="1"/>
  <c r="FZI22" i="10" s="1"/>
  <c r="FZE19" i="10"/>
  <c r="FZE20" i="10" s="1"/>
  <c r="FZE21" i="10" s="1"/>
  <c r="FZE22" i="10" s="1"/>
  <c r="FZA19" i="10"/>
  <c r="FZA20" i="10" s="1"/>
  <c r="FZA21" i="10" s="1"/>
  <c r="FZA22" i="10" s="1"/>
  <c r="FYW19" i="10"/>
  <c r="FYW20" i="10" s="1"/>
  <c r="FYW21" i="10" s="1"/>
  <c r="FYW22" i="10" s="1"/>
  <c r="FYS19" i="10"/>
  <c r="FYS20" i="10" s="1"/>
  <c r="FYS21" i="10" s="1"/>
  <c r="FYS22" i="10" s="1"/>
  <c r="FYK19" i="10"/>
  <c r="FYK20" i="10" s="1"/>
  <c r="FYK21" i="10" s="1"/>
  <c r="FYK22" i="10" s="1"/>
  <c r="FYG19" i="10"/>
  <c r="FYG20" i="10" s="1"/>
  <c r="FYG21" i="10" s="1"/>
  <c r="FYG22" i="10" s="1"/>
  <c r="FYC19" i="10"/>
  <c r="FYC20" i="10" s="1"/>
  <c r="FYC21" i="10" s="1"/>
  <c r="FYC22" i="10" s="1"/>
  <c r="FXY19" i="10"/>
  <c r="FXY20" i="10" s="1"/>
  <c r="FXY21" i="10" s="1"/>
  <c r="FXY22" i="10" s="1"/>
  <c r="FXU19" i="10"/>
  <c r="FXU20" i="10" s="1"/>
  <c r="FXU21" i="10" s="1"/>
  <c r="FXU22" i="10" s="1"/>
  <c r="FXQ19" i="10"/>
  <c r="FXQ20" i="10" s="1"/>
  <c r="FXQ21" i="10" s="1"/>
  <c r="FXQ22" i="10" s="1"/>
  <c r="FXM19" i="10"/>
  <c r="FXM20" i="10" s="1"/>
  <c r="FXM21" i="10" s="1"/>
  <c r="FXM22" i="10" s="1"/>
  <c r="FXI19" i="10"/>
  <c r="FXI20" i="10" s="1"/>
  <c r="FXI21" i="10" s="1"/>
  <c r="FXI22" i="10" s="1"/>
  <c r="FXE19" i="10"/>
  <c r="FXE20" i="10" s="1"/>
  <c r="FXE21" i="10" s="1"/>
  <c r="FXE22" i="10" s="1"/>
  <c r="FXA19" i="10"/>
  <c r="FXA20" i="10" s="1"/>
  <c r="FXA21" i="10" s="1"/>
  <c r="FXA22" i="10" s="1"/>
  <c r="FWW19" i="10"/>
  <c r="FWW20" i="10" s="1"/>
  <c r="FWW21" i="10" s="1"/>
  <c r="FWW22" i="10" s="1"/>
  <c r="FWS19" i="10"/>
  <c r="FWS20" i="10" s="1"/>
  <c r="FWS21" i="10" s="1"/>
  <c r="FWS22" i="10" s="1"/>
  <c r="FWO19" i="10"/>
  <c r="FWO20" i="10" s="1"/>
  <c r="FWO21" i="10" s="1"/>
  <c r="FWO22" i="10" s="1"/>
  <c r="FWK19" i="10"/>
  <c r="FWK20" i="10" s="1"/>
  <c r="FWK21" i="10" s="1"/>
  <c r="FWK22" i="10" s="1"/>
  <c r="FWG19" i="10"/>
  <c r="FWG20" i="10" s="1"/>
  <c r="FWG21" i="10" s="1"/>
  <c r="FWG22" i="10" s="1"/>
  <c r="FVY19" i="10"/>
  <c r="FVY20" i="10" s="1"/>
  <c r="FVY21" i="10" s="1"/>
  <c r="FVY22" i="10" s="1"/>
  <c r="FVU19" i="10"/>
  <c r="FVU20" i="10" s="1"/>
  <c r="FVU21" i="10" s="1"/>
  <c r="FVU22" i="10" s="1"/>
  <c r="FVQ19" i="10"/>
  <c r="FVQ20" i="10" s="1"/>
  <c r="FVQ21" i="10" s="1"/>
  <c r="FVQ22" i="10" s="1"/>
  <c r="FVM19" i="10"/>
  <c r="FVM20" i="10" s="1"/>
  <c r="FVM21" i="10" s="1"/>
  <c r="FVM22" i="10" s="1"/>
  <c r="FVI19" i="10"/>
  <c r="FVI20" i="10" s="1"/>
  <c r="FVI21" i="10" s="1"/>
  <c r="FVI22" i="10" s="1"/>
  <c r="FVE19" i="10"/>
  <c r="FVE20" i="10" s="1"/>
  <c r="FVE21" i="10" s="1"/>
  <c r="FVE22" i="10" s="1"/>
  <c r="FVA19" i="10"/>
  <c r="FVA20" i="10" s="1"/>
  <c r="FVA21" i="10" s="1"/>
  <c r="FVA22" i="10" s="1"/>
  <c r="FUW19" i="10"/>
  <c r="FUW20" i="10" s="1"/>
  <c r="FUW21" i="10" s="1"/>
  <c r="FUW22" i="10" s="1"/>
  <c r="FUS19" i="10"/>
  <c r="FUS20" i="10" s="1"/>
  <c r="FUS21" i="10" s="1"/>
  <c r="FUS22" i="10" s="1"/>
  <c r="FUO19" i="10"/>
  <c r="FUO20" i="10" s="1"/>
  <c r="FUO21" i="10" s="1"/>
  <c r="FUO22" i="10" s="1"/>
  <c r="FUK19" i="10"/>
  <c r="FUK20" i="10" s="1"/>
  <c r="FUK21" i="10" s="1"/>
  <c r="FUK22" i="10" s="1"/>
  <c r="FUG19" i="10"/>
  <c r="FUG20" i="10" s="1"/>
  <c r="FUG21" i="10" s="1"/>
  <c r="FUG22" i="10" s="1"/>
  <c r="FUC19" i="10"/>
  <c r="FUC20" i="10" s="1"/>
  <c r="FUC21" i="10" s="1"/>
  <c r="FUC22" i="10" s="1"/>
  <c r="FTY19" i="10"/>
  <c r="FTY20" i="10" s="1"/>
  <c r="FTY21" i="10" s="1"/>
  <c r="FTY22" i="10" s="1"/>
  <c r="FTU19" i="10"/>
  <c r="FTU20" i="10" s="1"/>
  <c r="FTU21" i="10" s="1"/>
  <c r="FTU22" i="10" s="1"/>
  <c r="FTM19" i="10"/>
  <c r="FTM20" i="10" s="1"/>
  <c r="FTM21" i="10" s="1"/>
  <c r="FTM22" i="10" s="1"/>
  <c r="FTI19" i="10"/>
  <c r="FTI20" i="10" s="1"/>
  <c r="FTI21" i="10" s="1"/>
  <c r="FTI22" i="10" s="1"/>
  <c r="FTE19" i="10"/>
  <c r="FTE20" i="10" s="1"/>
  <c r="FTE21" i="10" s="1"/>
  <c r="FTE22" i="10" s="1"/>
  <c r="FTA19" i="10"/>
  <c r="FTA20" i="10" s="1"/>
  <c r="FTA21" i="10" s="1"/>
  <c r="FTA22" i="10" s="1"/>
  <c r="FSW19" i="10"/>
  <c r="FSW20" i="10" s="1"/>
  <c r="FSW21" i="10" s="1"/>
  <c r="FSW22" i="10" s="1"/>
  <c r="FSS19" i="10"/>
  <c r="FSS20" i="10" s="1"/>
  <c r="FSS21" i="10" s="1"/>
  <c r="FSS22" i="10" s="1"/>
  <c r="FSO19" i="10"/>
  <c r="FSO20" i="10" s="1"/>
  <c r="FSO21" i="10" s="1"/>
  <c r="FSO22" i="10" s="1"/>
  <c r="FSK19" i="10"/>
  <c r="FSK20" i="10" s="1"/>
  <c r="FSK21" i="10" s="1"/>
  <c r="FSK22" i="10" s="1"/>
  <c r="FSG19" i="10"/>
  <c r="FSG20" i="10" s="1"/>
  <c r="FSG21" i="10" s="1"/>
  <c r="FSG22" i="10" s="1"/>
  <c r="FSC19" i="10"/>
  <c r="FSC20" i="10" s="1"/>
  <c r="FSC21" i="10" s="1"/>
  <c r="FSC22" i="10" s="1"/>
  <c r="FRY19" i="10"/>
  <c r="FRY20" i="10" s="1"/>
  <c r="FRY21" i="10" s="1"/>
  <c r="FRY22" i="10" s="1"/>
  <c r="FRU19" i="10"/>
  <c r="FRU20" i="10" s="1"/>
  <c r="FRU21" i="10" s="1"/>
  <c r="FRU22" i="10" s="1"/>
  <c r="FRQ19" i="10"/>
  <c r="FRQ20" i="10" s="1"/>
  <c r="FRQ21" i="10" s="1"/>
  <c r="FRQ22" i="10" s="1"/>
  <c r="FRM19" i="10"/>
  <c r="FRM20" i="10" s="1"/>
  <c r="FRM21" i="10" s="1"/>
  <c r="FRM22" i="10" s="1"/>
  <c r="FRI19" i="10"/>
  <c r="FRI20" i="10" s="1"/>
  <c r="FRI21" i="10" s="1"/>
  <c r="FRI22" i="10" s="1"/>
  <c r="FRA19" i="10"/>
  <c r="FRA20" i="10" s="1"/>
  <c r="FRA21" i="10" s="1"/>
  <c r="FRA22" i="10" s="1"/>
  <c r="FQW19" i="10"/>
  <c r="FQW20" i="10" s="1"/>
  <c r="FQW21" i="10" s="1"/>
  <c r="FQW22" i="10" s="1"/>
  <c r="FQS19" i="10"/>
  <c r="FQS20" i="10" s="1"/>
  <c r="FQS21" i="10" s="1"/>
  <c r="FQS22" i="10" s="1"/>
  <c r="FQO19" i="10"/>
  <c r="FQO20" i="10" s="1"/>
  <c r="FQO21" i="10" s="1"/>
  <c r="FQO22" i="10" s="1"/>
  <c r="FQK19" i="10"/>
  <c r="FQK20" i="10" s="1"/>
  <c r="FQK21" i="10" s="1"/>
  <c r="FQK22" i="10" s="1"/>
  <c r="FQG19" i="10"/>
  <c r="FQG20" i="10" s="1"/>
  <c r="FQG21" i="10" s="1"/>
  <c r="FQG22" i="10" s="1"/>
  <c r="FQC19" i="10"/>
  <c r="FQC20" i="10" s="1"/>
  <c r="FQC21" i="10" s="1"/>
  <c r="FQC22" i="10" s="1"/>
  <c r="FPY19" i="10"/>
  <c r="FPY20" i="10" s="1"/>
  <c r="FPY21" i="10" s="1"/>
  <c r="FPY22" i="10" s="1"/>
  <c r="FPU19" i="10"/>
  <c r="FPU20" i="10" s="1"/>
  <c r="FPU21" i="10" s="1"/>
  <c r="FPU22" i="10" s="1"/>
  <c r="FPQ19" i="10"/>
  <c r="FPQ20" i="10" s="1"/>
  <c r="FPQ21" i="10" s="1"/>
  <c r="FPQ22" i="10" s="1"/>
  <c r="FPM19" i="10"/>
  <c r="FPM20" i="10" s="1"/>
  <c r="FPM21" i="10" s="1"/>
  <c r="FPM22" i="10" s="1"/>
  <c r="FPI19" i="10"/>
  <c r="FPI20" i="10" s="1"/>
  <c r="FPI21" i="10" s="1"/>
  <c r="FPI22" i="10" s="1"/>
  <c r="FPE19" i="10"/>
  <c r="FPE20" i="10" s="1"/>
  <c r="FPE21" i="10" s="1"/>
  <c r="FPE22" i="10" s="1"/>
  <c r="FPA19" i="10"/>
  <c r="FPA20" i="10" s="1"/>
  <c r="FPA21" i="10" s="1"/>
  <c r="FPA22" i="10" s="1"/>
  <c r="FOW19" i="10"/>
  <c r="FOW20" i="10" s="1"/>
  <c r="FOW21" i="10" s="1"/>
  <c r="FOW22" i="10" s="1"/>
  <c r="FOO19" i="10"/>
  <c r="FOO20" i="10" s="1"/>
  <c r="FOO21" i="10" s="1"/>
  <c r="FOO22" i="10" s="1"/>
  <c r="FOK19" i="10"/>
  <c r="FOK20" i="10" s="1"/>
  <c r="FOK21" i="10" s="1"/>
  <c r="FOK22" i="10" s="1"/>
  <c r="FOG19" i="10"/>
  <c r="FOG20" i="10" s="1"/>
  <c r="FOG21" i="10" s="1"/>
  <c r="FOG22" i="10" s="1"/>
  <c r="FOC19" i="10"/>
  <c r="FOC20" i="10" s="1"/>
  <c r="FOC21" i="10" s="1"/>
  <c r="FOC22" i="10" s="1"/>
  <c r="FNY19" i="10"/>
  <c r="FNY20" i="10" s="1"/>
  <c r="FNY21" i="10" s="1"/>
  <c r="FNY22" i="10" s="1"/>
  <c r="FNU19" i="10"/>
  <c r="FNU20" i="10" s="1"/>
  <c r="FNU21" i="10" s="1"/>
  <c r="FNU22" i="10" s="1"/>
  <c r="FNQ19" i="10"/>
  <c r="FNQ20" i="10" s="1"/>
  <c r="FNQ21" i="10" s="1"/>
  <c r="FNQ22" i="10" s="1"/>
  <c r="FNM19" i="10"/>
  <c r="FNM20" i="10" s="1"/>
  <c r="FNM21" i="10" s="1"/>
  <c r="FNM22" i="10" s="1"/>
  <c r="FNI19" i="10"/>
  <c r="FNI20" i="10" s="1"/>
  <c r="FNI21" i="10" s="1"/>
  <c r="FNI22" i="10" s="1"/>
  <c r="FNE19" i="10"/>
  <c r="FNE20" i="10" s="1"/>
  <c r="FNE21" i="10" s="1"/>
  <c r="FNE22" i="10" s="1"/>
  <c r="FNA19" i="10"/>
  <c r="FNA20" i="10" s="1"/>
  <c r="FNA21" i="10" s="1"/>
  <c r="FNA22" i="10" s="1"/>
  <c r="FMW19" i="10"/>
  <c r="FMW20" i="10" s="1"/>
  <c r="FMW21" i="10" s="1"/>
  <c r="FMW22" i="10" s="1"/>
  <c r="FMS19" i="10"/>
  <c r="FMS20" i="10" s="1"/>
  <c r="FMS21" i="10" s="1"/>
  <c r="FMS22" i="10" s="1"/>
  <c r="FMO19" i="10"/>
  <c r="FMO20" i="10" s="1"/>
  <c r="FMO21" i="10" s="1"/>
  <c r="FMO22" i="10" s="1"/>
  <c r="FMK19" i="10"/>
  <c r="FMK20" i="10" s="1"/>
  <c r="FMK21" i="10" s="1"/>
  <c r="FMK22" i="10" s="1"/>
  <c r="FMC19" i="10"/>
  <c r="FMC20" i="10" s="1"/>
  <c r="FMC21" i="10" s="1"/>
  <c r="FMC22" i="10" s="1"/>
  <c r="FLY19" i="10"/>
  <c r="FLY20" i="10" s="1"/>
  <c r="FLY21" i="10" s="1"/>
  <c r="FLY22" i="10" s="1"/>
  <c r="FLU19" i="10"/>
  <c r="FLU20" i="10" s="1"/>
  <c r="FLU21" i="10" s="1"/>
  <c r="FLU22" i="10" s="1"/>
  <c r="FLQ19" i="10"/>
  <c r="FLQ20" i="10" s="1"/>
  <c r="FLQ21" i="10" s="1"/>
  <c r="FLQ22" i="10" s="1"/>
  <c r="FLM19" i="10"/>
  <c r="FLM20" i="10" s="1"/>
  <c r="FLM21" i="10" s="1"/>
  <c r="FLM22" i="10" s="1"/>
  <c r="FLI19" i="10"/>
  <c r="FLI20" i="10" s="1"/>
  <c r="FLI21" i="10" s="1"/>
  <c r="FLI22" i="10" s="1"/>
  <c r="FLE19" i="10"/>
  <c r="FLE20" i="10" s="1"/>
  <c r="FLE21" i="10" s="1"/>
  <c r="FLE22" i="10" s="1"/>
  <c r="FLA19" i="10"/>
  <c r="FLA20" i="10" s="1"/>
  <c r="FLA21" i="10" s="1"/>
  <c r="FLA22" i="10" s="1"/>
  <c r="FKW19" i="10"/>
  <c r="FKW20" i="10" s="1"/>
  <c r="FKW21" i="10" s="1"/>
  <c r="FKW22" i="10" s="1"/>
  <c r="FKS19" i="10"/>
  <c r="FKS20" i="10" s="1"/>
  <c r="FKS21" i="10" s="1"/>
  <c r="FKS22" i="10" s="1"/>
  <c r="FKO19" i="10"/>
  <c r="FKO20" i="10" s="1"/>
  <c r="FKO21" i="10" s="1"/>
  <c r="FKO22" i="10" s="1"/>
  <c r="FKK19" i="10"/>
  <c r="FKK20" i="10" s="1"/>
  <c r="FKK21" i="10" s="1"/>
  <c r="FKK22" i="10" s="1"/>
  <c r="FKG19" i="10"/>
  <c r="FKG20" i="10" s="1"/>
  <c r="FKG21" i="10" s="1"/>
  <c r="FKG22" i="10" s="1"/>
  <c r="FKC19" i="10"/>
  <c r="FKC20" i="10" s="1"/>
  <c r="FKC21" i="10" s="1"/>
  <c r="FKC22" i="10" s="1"/>
  <c r="FJY19" i="10"/>
  <c r="FJY20" i="10" s="1"/>
  <c r="FJY21" i="10" s="1"/>
  <c r="FJY22" i="10" s="1"/>
  <c r="FJQ19" i="10"/>
  <c r="FJQ20" i="10" s="1"/>
  <c r="FJQ21" i="10" s="1"/>
  <c r="FJQ22" i="10" s="1"/>
  <c r="FJM19" i="10"/>
  <c r="FJM20" i="10" s="1"/>
  <c r="FJM21" i="10" s="1"/>
  <c r="FJM22" i="10" s="1"/>
  <c r="FJI19" i="10"/>
  <c r="FJI20" i="10" s="1"/>
  <c r="FJI21" i="10" s="1"/>
  <c r="FJI22" i="10" s="1"/>
  <c r="FJE19" i="10"/>
  <c r="FJE20" i="10" s="1"/>
  <c r="FJE21" i="10" s="1"/>
  <c r="FJE22" i="10" s="1"/>
  <c r="FJA19" i="10"/>
  <c r="FJA20" i="10" s="1"/>
  <c r="FJA21" i="10" s="1"/>
  <c r="FJA22" i="10" s="1"/>
  <c r="FIW19" i="10"/>
  <c r="FIW20" i="10" s="1"/>
  <c r="FIW21" i="10" s="1"/>
  <c r="FIW22" i="10" s="1"/>
  <c r="FIS19" i="10"/>
  <c r="FIS20" i="10" s="1"/>
  <c r="FIS21" i="10" s="1"/>
  <c r="FIS22" i="10" s="1"/>
  <c r="FIO19" i="10"/>
  <c r="FIO20" i="10" s="1"/>
  <c r="FIO21" i="10" s="1"/>
  <c r="FIO22" i="10" s="1"/>
  <c r="FIK19" i="10"/>
  <c r="FIK20" i="10" s="1"/>
  <c r="FIK21" i="10" s="1"/>
  <c r="FIK22" i="10" s="1"/>
  <c r="FIG19" i="10"/>
  <c r="FIG20" i="10" s="1"/>
  <c r="FIG21" i="10" s="1"/>
  <c r="FIG22" i="10" s="1"/>
  <c r="FIC19" i="10"/>
  <c r="FIC20" i="10" s="1"/>
  <c r="FIC21" i="10" s="1"/>
  <c r="FIC22" i="10" s="1"/>
  <c r="FHY19" i="10"/>
  <c r="FHY20" i="10" s="1"/>
  <c r="FHY21" i="10" s="1"/>
  <c r="FHY22" i="10" s="1"/>
  <c r="FHU19" i="10"/>
  <c r="FHU20" i="10" s="1"/>
  <c r="FHU21" i="10" s="1"/>
  <c r="FHU22" i="10" s="1"/>
  <c r="FHQ19" i="10"/>
  <c r="FHQ20" i="10" s="1"/>
  <c r="FHQ21" i="10" s="1"/>
  <c r="FHQ22" i="10" s="1"/>
  <c r="FHM19" i="10"/>
  <c r="FHM20" i="10" s="1"/>
  <c r="FHM21" i="10" s="1"/>
  <c r="FHM22" i="10" s="1"/>
  <c r="FHE19" i="10"/>
  <c r="FHE20" i="10" s="1"/>
  <c r="FHE21" i="10" s="1"/>
  <c r="FHE22" i="10" s="1"/>
  <c r="FHA19" i="10"/>
  <c r="FHA20" i="10" s="1"/>
  <c r="FHA21" i="10" s="1"/>
  <c r="FHA22" i="10" s="1"/>
  <c r="FGW19" i="10"/>
  <c r="FGW20" i="10" s="1"/>
  <c r="FGW21" i="10" s="1"/>
  <c r="FGW22" i="10" s="1"/>
  <c r="FGS19" i="10"/>
  <c r="FGS20" i="10" s="1"/>
  <c r="FGS21" i="10" s="1"/>
  <c r="FGS22" i="10" s="1"/>
  <c r="FGO19" i="10"/>
  <c r="FGO20" i="10" s="1"/>
  <c r="FGO21" i="10" s="1"/>
  <c r="FGO22" i="10" s="1"/>
  <c r="FGK19" i="10"/>
  <c r="FGK20" i="10" s="1"/>
  <c r="FGK21" i="10" s="1"/>
  <c r="FGK22" i="10" s="1"/>
  <c r="FGG19" i="10"/>
  <c r="FGG20" i="10" s="1"/>
  <c r="FGG21" i="10" s="1"/>
  <c r="FGG22" i="10" s="1"/>
  <c r="FGC19" i="10"/>
  <c r="FGC20" i="10" s="1"/>
  <c r="FGC21" i="10" s="1"/>
  <c r="FGC22" i="10" s="1"/>
  <c r="FFY19" i="10"/>
  <c r="FFY20" i="10" s="1"/>
  <c r="FFY21" i="10" s="1"/>
  <c r="FFY22" i="10" s="1"/>
  <c r="FFU19" i="10"/>
  <c r="FFU20" i="10" s="1"/>
  <c r="FFU21" i="10" s="1"/>
  <c r="FFU22" i="10" s="1"/>
  <c r="FFQ19" i="10"/>
  <c r="FFQ20" i="10" s="1"/>
  <c r="FFQ21" i="10" s="1"/>
  <c r="FFQ22" i="10" s="1"/>
  <c r="FFM19" i="10"/>
  <c r="FFM20" i="10" s="1"/>
  <c r="FFM21" i="10" s="1"/>
  <c r="FFM22" i="10" s="1"/>
  <c r="FFI19" i="10"/>
  <c r="FFI20" i="10" s="1"/>
  <c r="FFI21" i="10" s="1"/>
  <c r="FFI22" i="10" s="1"/>
  <c r="FFE19" i="10"/>
  <c r="FFE20" i="10" s="1"/>
  <c r="FFE21" i="10" s="1"/>
  <c r="FFE22" i="10" s="1"/>
  <c r="FFA19" i="10"/>
  <c r="FFA20" i="10" s="1"/>
  <c r="FFA21" i="10" s="1"/>
  <c r="FFA22" i="10" s="1"/>
  <c r="FES19" i="10"/>
  <c r="FES20" i="10" s="1"/>
  <c r="FES21" i="10" s="1"/>
  <c r="FES22" i="10" s="1"/>
  <c r="FEO19" i="10"/>
  <c r="FEO20" i="10" s="1"/>
  <c r="FEO21" i="10" s="1"/>
  <c r="FEO22" i="10" s="1"/>
  <c r="FEK19" i="10"/>
  <c r="FEK20" i="10" s="1"/>
  <c r="FEK21" i="10" s="1"/>
  <c r="FEK22" i="10" s="1"/>
  <c r="FEG19" i="10"/>
  <c r="FEG20" i="10" s="1"/>
  <c r="FEG21" i="10" s="1"/>
  <c r="FEG22" i="10" s="1"/>
  <c r="FEC19" i="10"/>
  <c r="FEC20" i="10" s="1"/>
  <c r="FEC21" i="10" s="1"/>
  <c r="FEC22" i="10" s="1"/>
  <c r="FDY19" i="10"/>
  <c r="FDY20" i="10" s="1"/>
  <c r="FDY21" i="10" s="1"/>
  <c r="FDY22" i="10" s="1"/>
  <c r="FDU19" i="10"/>
  <c r="FDU20" i="10" s="1"/>
  <c r="FDU21" i="10" s="1"/>
  <c r="FDU22" i="10" s="1"/>
  <c r="FDQ19" i="10"/>
  <c r="FDQ20" i="10" s="1"/>
  <c r="FDQ21" i="10" s="1"/>
  <c r="FDQ22" i="10" s="1"/>
  <c r="FDM19" i="10"/>
  <c r="FDM20" i="10" s="1"/>
  <c r="FDM21" i="10" s="1"/>
  <c r="FDM22" i="10" s="1"/>
  <c r="FDI19" i="10"/>
  <c r="FDI20" i="10" s="1"/>
  <c r="FDI21" i="10" s="1"/>
  <c r="FDI22" i="10" s="1"/>
  <c r="FDE19" i="10"/>
  <c r="FDE20" i="10" s="1"/>
  <c r="FDE21" i="10" s="1"/>
  <c r="FDE22" i="10" s="1"/>
  <c r="FDA19" i="10"/>
  <c r="FDA20" i="10" s="1"/>
  <c r="FDA21" i="10" s="1"/>
  <c r="FDA22" i="10" s="1"/>
  <c r="FCW19" i="10"/>
  <c r="FCW20" i="10" s="1"/>
  <c r="FCW21" i="10" s="1"/>
  <c r="FCW22" i="10" s="1"/>
  <c r="FCS19" i="10"/>
  <c r="FCS20" i="10" s="1"/>
  <c r="FCS21" i="10" s="1"/>
  <c r="FCS22" i="10" s="1"/>
  <c r="FCO19" i="10"/>
  <c r="FCO20" i="10" s="1"/>
  <c r="FCO21" i="10" s="1"/>
  <c r="FCO22" i="10" s="1"/>
  <c r="FCG19" i="10"/>
  <c r="FCG20" i="10" s="1"/>
  <c r="FCG21" i="10" s="1"/>
  <c r="FCG22" i="10" s="1"/>
  <c r="FCC19" i="10"/>
  <c r="FCC20" i="10" s="1"/>
  <c r="FCC21" i="10" s="1"/>
  <c r="FCC22" i="10" s="1"/>
  <c r="FBY19" i="10"/>
  <c r="FBY20" i="10" s="1"/>
  <c r="FBY21" i="10" s="1"/>
  <c r="FBY22" i="10" s="1"/>
  <c r="FBU19" i="10"/>
  <c r="FBU20" i="10" s="1"/>
  <c r="FBU21" i="10" s="1"/>
  <c r="FBU22" i="10" s="1"/>
  <c r="FBQ19" i="10"/>
  <c r="FBQ20" i="10" s="1"/>
  <c r="FBQ21" i="10" s="1"/>
  <c r="FBQ22" i="10" s="1"/>
  <c r="FBM19" i="10"/>
  <c r="FBM20" i="10" s="1"/>
  <c r="FBM21" i="10" s="1"/>
  <c r="FBM22" i="10" s="1"/>
  <c r="FBI19" i="10"/>
  <c r="FBI20" i="10" s="1"/>
  <c r="FBI21" i="10" s="1"/>
  <c r="FBI22" i="10" s="1"/>
  <c r="FBE19" i="10"/>
  <c r="FBE20" i="10" s="1"/>
  <c r="FBE21" i="10" s="1"/>
  <c r="FBE22" i="10" s="1"/>
  <c r="FBA19" i="10"/>
  <c r="FBA20" i="10" s="1"/>
  <c r="FBA21" i="10" s="1"/>
  <c r="FBA22" i="10" s="1"/>
  <c r="FAW19" i="10"/>
  <c r="FAW20" i="10" s="1"/>
  <c r="FAW21" i="10" s="1"/>
  <c r="FAW22" i="10" s="1"/>
  <c r="FAS19" i="10"/>
  <c r="FAS20" i="10" s="1"/>
  <c r="FAS21" i="10" s="1"/>
  <c r="FAS22" i="10" s="1"/>
  <c r="FAO19" i="10"/>
  <c r="FAO20" i="10" s="1"/>
  <c r="FAO21" i="10" s="1"/>
  <c r="FAO22" i="10" s="1"/>
  <c r="FAK19" i="10"/>
  <c r="FAK20" i="10" s="1"/>
  <c r="FAK21" i="10" s="1"/>
  <c r="FAK22" i="10" s="1"/>
  <c r="FAG19" i="10"/>
  <c r="FAG20" i="10" s="1"/>
  <c r="FAG21" i="10" s="1"/>
  <c r="FAG22" i="10" s="1"/>
  <c r="FAC19" i="10"/>
  <c r="FAC20" i="10" s="1"/>
  <c r="FAC21" i="10" s="1"/>
  <c r="FAC22" i="10" s="1"/>
  <c r="EZU19" i="10"/>
  <c r="EZU20" i="10" s="1"/>
  <c r="EZU21" i="10" s="1"/>
  <c r="EZU22" i="10" s="1"/>
  <c r="EZQ19" i="10"/>
  <c r="EZQ20" i="10" s="1"/>
  <c r="EZQ21" i="10" s="1"/>
  <c r="EZQ22" i="10" s="1"/>
  <c r="EZM19" i="10"/>
  <c r="EZM20" i="10" s="1"/>
  <c r="EZM21" i="10" s="1"/>
  <c r="EZM22" i="10" s="1"/>
  <c r="EZI19" i="10"/>
  <c r="EZI20" i="10" s="1"/>
  <c r="EZI21" i="10" s="1"/>
  <c r="EZI22" i="10" s="1"/>
  <c r="EZE19" i="10"/>
  <c r="EZE20" i="10" s="1"/>
  <c r="EZE21" i="10" s="1"/>
  <c r="EZE22" i="10" s="1"/>
  <c r="EZA19" i="10"/>
  <c r="EZA20" i="10" s="1"/>
  <c r="EZA21" i="10" s="1"/>
  <c r="EZA22" i="10" s="1"/>
  <c r="EYW19" i="10"/>
  <c r="EYW20" i="10" s="1"/>
  <c r="EYW21" i="10" s="1"/>
  <c r="EYW22" i="10" s="1"/>
  <c r="EYS19" i="10"/>
  <c r="EYS20" i="10" s="1"/>
  <c r="EYS21" i="10" s="1"/>
  <c r="EYS22" i="10" s="1"/>
  <c r="EYO19" i="10"/>
  <c r="EYO20" i="10" s="1"/>
  <c r="EYO21" i="10" s="1"/>
  <c r="EYO22" i="10" s="1"/>
  <c r="EYK19" i="10"/>
  <c r="EYK20" i="10" s="1"/>
  <c r="EYK21" i="10" s="1"/>
  <c r="EYK22" i="10" s="1"/>
  <c r="EYG19" i="10"/>
  <c r="EYG20" i="10" s="1"/>
  <c r="EYG21" i="10" s="1"/>
  <c r="EYG22" i="10" s="1"/>
  <c r="EYC19" i="10"/>
  <c r="EYC20" i="10" s="1"/>
  <c r="EYC21" i="10" s="1"/>
  <c r="EYC22" i="10" s="1"/>
  <c r="EXY19" i="10"/>
  <c r="EXY20" i="10" s="1"/>
  <c r="EXY21" i="10" s="1"/>
  <c r="EXY22" i="10" s="1"/>
  <c r="EXU19" i="10"/>
  <c r="EXU20" i="10" s="1"/>
  <c r="EXU21" i="10" s="1"/>
  <c r="EXU22" i="10" s="1"/>
  <c r="EXQ19" i="10"/>
  <c r="EXQ20" i="10" s="1"/>
  <c r="EXQ21" i="10" s="1"/>
  <c r="EXQ22" i="10" s="1"/>
  <c r="EXI19" i="10"/>
  <c r="EXI20" i="10" s="1"/>
  <c r="EXI21" i="10" s="1"/>
  <c r="EXI22" i="10" s="1"/>
  <c r="EXE19" i="10"/>
  <c r="EXE20" i="10" s="1"/>
  <c r="EXE21" i="10" s="1"/>
  <c r="EXE22" i="10" s="1"/>
  <c r="EXA19" i="10"/>
  <c r="EXA20" i="10" s="1"/>
  <c r="EXA21" i="10" s="1"/>
  <c r="EXA22" i="10" s="1"/>
  <c r="EWW19" i="10"/>
  <c r="EWW20" i="10" s="1"/>
  <c r="EWW21" i="10" s="1"/>
  <c r="EWW22" i="10" s="1"/>
  <c r="EWS19" i="10"/>
  <c r="EWS20" i="10" s="1"/>
  <c r="EWS21" i="10" s="1"/>
  <c r="EWS22" i="10" s="1"/>
  <c r="EWO19" i="10"/>
  <c r="EWO20" i="10" s="1"/>
  <c r="EWO21" i="10" s="1"/>
  <c r="EWO22" i="10" s="1"/>
  <c r="EWK19" i="10"/>
  <c r="EWK20" i="10" s="1"/>
  <c r="EWK21" i="10" s="1"/>
  <c r="EWK22" i="10" s="1"/>
  <c r="EWG19" i="10"/>
  <c r="EWG20" i="10" s="1"/>
  <c r="EWG21" i="10" s="1"/>
  <c r="EWG22" i="10" s="1"/>
  <c r="EWC19" i="10"/>
  <c r="EWC20" i="10" s="1"/>
  <c r="EWC21" i="10" s="1"/>
  <c r="EWC22" i="10" s="1"/>
  <c r="EVY19" i="10"/>
  <c r="EVY20" i="10" s="1"/>
  <c r="EVY21" i="10" s="1"/>
  <c r="EVY22" i="10" s="1"/>
  <c r="EVU19" i="10"/>
  <c r="EVU20" i="10" s="1"/>
  <c r="EVU21" i="10" s="1"/>
  <c r="EVU22" i="10" s="1"/>
  <c r="EVQ19" i="10"/>
  <c r="EVQ20" i="10" s="1"/>
  <c r="EVQ21" i="10" s="1"/>
  <c r="EVQ22" i="10" s="1"/>
  <c r="EVM19" i="10"/>
  <c r="EVM20" i="10" s="1"/>
  <c r="EVM21" i="10" s="1"/>
  <c r="EVM22" i="10" s="1"/>
  <c r="EVI19" i="10"/>
  <c r="EVI20" i="10" s="1"/>
  <c r="EVI21" i="10" s="1"/>
  <c r="EVI22" i="10" s="1"/>
  <c r="EVE19" i="10"/>
  <c r="EVE20" i="10" s="1"/>
  <c r="EVE21" i="10" s="1"/>
  <c r="EVE22" i="10" s="1"/>
  <c r="EUW19" i="10"/>
  <c r="EUW20" i="10" s="1"/>
  <c r="EUW21" i="10" s="1"/>
  <c r="EUW22" i="10" s="1"/>
  <c r="EUS19" i="10"/>
  <c r="EUS20" i="10" s="1"/>
  <c r="EUS21" i="10" s="1"/>
  <c r="EUS22" i="10" s="1"/>
  <c r="EUO19" i="10"/>
  <c r="EUO20" i="10" s="1"/>
  <c r="EUO21" i="10" s="1"/>
  <c r="EUO22" i="10" s="1"/>
  <c r="EUK19" i="10"/>
  <c r="EUK20" i="10" s="1"/>
  <c r="EUK21" i="10" s="1"/>
  <c r="EUK22" i="10" s="1"/>
  <c r="EUG19" i="10"/>
  <c r="EUG20" i="10" s="1"/>
  <c r="EUG21" i="10" s="1"/>
  <c r="EUG22" i="10" s="1"/>
  <c r="EUC19" i="10"/>
  <c r="EUC20" i="10" s="1"/>
  <c r="EUC21" i="10" s="1"/>
  <c r="EUC22" i="10" s="1"/>
  <c r="ETY19" i="10"/>
  <c r="ETY20" i="10" s="1"/>
  <c r="ETY21" i="10" s="1"/>
  <c r="ETY22" i="10" s="1"/>
  <c r="ETU19" i="10"/>
  <c r="ETU20" i="10" s="1"/>
  <c r="ETU21" i="10" s="1"/>
  <c r="ETU22" i="10" s="1"/>
  <c r="ETQ19" i="10"/>
  <c r="ETQ20" i="10" s="1"/>
  <c r="ETQ21" i="10" s="1"/>
  <c r="ETQ22" i="10" s="1"/>
  <c r="ETM19" i="10"/>
  <c r="ETM20" i="10" s="1"/>
  <c r="ETM21" i="10" s="1"/>
  <c r="ETM22" i="10" s="1"/>
  <c r="ETI19" i="10"/>
  <c r="ETI20" i="10" s="1"/>
  <c r="ETI21" i="10" s="1"/>
  <c r="ETI22" i="10" s="1"/>
  <c r="ETE19" i="10"/>
  <c r="ETE20" i="10" s="1"/>
  <c r="ETE21" i="10" s="1"/>
  <c r="ETE22" i="10" s="1"/>
  <c r="ETA19" i="10"/>
  <c r="ETA20" i="10" s="1"/>
  <c r="ETA21" i="10" s="1"/>
  <c r="ETA22" i="10" s="1"/>
  <c r="ESW19" i="10"/>
  <c r="ESW20" i="10" s="1"/>
  <c r="ESW21" i="10" s="1"/>
  <c r="ESW22" i="10" s="1"/>
  <c r="ESS19" i="10"/>
  <c r="ESS20" i="10" s="1"/>
  <c r="ESS21" i="10" s="1"/>
  <c r="ESS22" i="10" s="1"/>
  <c r="ESK19" i="10"/>
  <c r="ESK20" i="10" s="1"/>
  <c r="ESK21" i="10" s="1"/>
  <c r="ESK22" i="10" s="1"/>
  <c r="ESG19" i="10"/>
  <c r="ESG20" i="10" s="1"/>
  <c r="ESG21" i="10" s="1"/>
  <c r="ESG22" i="10" s="1"/>
  <c r="ESC19" i="10"/>
  <c r="ESC20" i="10" s="1"/>
  <c r="ESC21" i="10" s="1"/>
  <c r="ESC22" i="10" s="1"/>
  <c r="ERY19" i="10"/>
  <c r="ERY20" i="10" s="1"/>
  <c r="ERY21" i="10" s="1"/>
  <c r="ERY22" i="10" s="1"/>
  <c r="ERU19" i="10"/>
  <c r="ERU20" i="10" s="1"/>
  <c r="ERU21" i="10" s="1"/>
  <c r="ERU22" i="10" s="1"/>
  <c r="ERQ19" i="10"/>
  <c r="ERQ20" i="10" s="1"/>
  <c r="ERQ21" i="10" s="1"/>
  <c r="ERQ22" i="10" s="1"/>
  <c r="ERM19" i="10"/>
  <c r="ERM20" i="10" s="1"/>
  <c r="ERM21" i="10" s="1"/>
  <c r="ERM22" i="10" s="1"/>
  <c r="ERI19" i="10"/>
  <c r="ERI20" i="10" s="1"/>
  <c r="ERI21" i="10" s="1"/>
  <c r="ERI22" i="10" s="1"/>
  <c r="ERE19" i="10"/>
  <c r="ERE20" i="10" s="1"/>
  <c r="ERE21" i="10" s="1"/>
  <c r="ERE22" i="10" s="1"/>
  <c r="ERA19" i="10"/>
  <c r="ERA20" i="10" s="1"/>
  <c r="ERA21" i="10" s="1"/>
  <c r="ERA22" i="10" s="1"/>
  <c r="EQW19" i="10"/>
  <c r="EQW20" i="10" s="1"/>
  <c r="EQW21" i="10" s="1"/>
  <c r="EQW22" i="10" s="1"/>
  <c r="EQS19" i="10"/>
  <c r="EQS20" i="10" s="1"/>
  <c r="EQS21" i="10" s="1"/>
  <c r="EQS22" i="10" s="1"/>
  <c r="EQO19" i="10"/>
  <c r="EQO20" i="10" s="1"/>
  <c r="EQO21" i="10" s="1"/>
  <c r="EQO22" i="10" s="1"/>
  <c r="EQK19" i="10"/>
  <c r="EQK20" i="10" s="1"/>
  <c r="EQK21" i="10" s="1"/>
  <c r="EQK22" i="10" s="1"/>
  <c r="EQG19" i="10"/>
  <c r="EQG20" i="10" s="1"/>
  <c r="EQG21" i="10" s="1"/>
  <c r="EQG22" i="10" s="1"/>
  <c r="EPY19" i="10"/>
  <c r="EPY20" i="10" s="1"/>
  <c r="EPY21" i="10" s="1"/>
  <c r="EPY22" i="10" s="1"/>
  <c r="EPU19" i="10"/>
  <c r="EPU20" i="10" s="1"/>
  <c r="EPU21" i="10" s="1"/>
  <c r="EPU22" i="10" s="1"/>
  <c r="EPQ19" i="10"/>
  <c r="EPQ20" i="10" s="1"/>
  <c r="EPQ21" i="10" s="1"/>
  <c r="EPQ22" i="10" s="1"/>
  <c r="EPM19" i="10"/>
  <c r="EPM20" i="10" s="1"/>
  <c r="EPM21" i="10" s="1"/>
  <c r="EPM22" i="10" s="1"/>
  <c r="EPI19" i="10"/>
  <c r="EPI20" i="10" s="1"/>
  <c r="EPI21" i="10" s="1"/>
  <c r="EPI22" i="10" s="1"/>
  <c r="EPE19" i="10"/>
  <c r="EPE20" i="10" s="1"/>
  <c r="EPE21" i="10" s="1"/>
  <c r="EPE22" i="10" s="1"/>
  <c r="EPA19" i="10"/>
  <c r="EPA20" i="10" s="1"/>
  <c r="EPA21" i="10" s="1"/>
  <c r="EPA22" i="10" s="1"/>
  <c r="EOW19" i="10"/>
  <c r="EOW20" i="10" s="1"/>
  <c r="EOW21" i="10" s="1"/>
  <c r="EOW22" i="10" s="1"/>
  <c r="EOS19" i="10"/>
  <c r="EOS20" i="10" s="1"/>
  <c r="EOS21" i="10" s="1"/>
  <c r="EOS22" i="10" s="1"/>
  <c r="EOO19" i="10"/>
  <c r="EOO20" i="10" s="1"/>
  <c r="EOO21" i="10" s="1"/>
  <c r="EOO22" i="10" s="1"/>
  <c r="EOK19" i="10"/>
  <c r="EOK20" i="10" s="1"/>
  <c r="EOK21" i="10" s="1"/>
  <c r="EOK22" i="10" s="1"/>
  <c r="EOG19" i="10"/>
  <c r="EOG20" i="10" s="1"/>
  <c r="EOG21" i="10" s="1"/>
  <c r="EOG22" i="10" s="1"/>
  <c r="EOC19" i="10"/>
  <c r="EOC20" i="10" s="1"/>
  <c r="EOC21" i="10" s="1"/>
  <c r="EOC22" i="10" s="1"/>
  <c r="ENY19" i="10"/>
  <c r="ENY20" i="10" s="1"/>
  <c r="ENY21" i="10" s="1"/>
  <c r="ENY22" i="10" s="1"/>
  <c r="ENU19" i="10"/>
  <c r="ENU20" i="10" s="1"/>
  <c r="ENU21" i="10" s="1"/>
  <c r="ENU22" i="10" s="1"/>
  <c r="ENM19" i="10"/>
  <c r="ENM20" i="10" s="1"/>
  <c r="ENM21" i="10" s="1"/>
  <c r="ENM22" i="10" s="1"/>
  <c r="ENI19" i="10"/>
  <c r="ENI20" i="10" s="1"/>
  <c r="ENI21" i="10" s="1"/>
  <c r="ENI22" i="10" s="1"/>
  <c r="ENE19" i="10"/>
  <c r="ENE20" i="10" s="1"/>
  <c r="ENE21" i="10" s="1"/>
  <c r="ENE22" i="10" s="1"/>
  <c r="ENA19" i="10"/>
  <c r="ENA20" i="10" s="1"/>
  <c r="ENA21" i="10" s="1"/>
  <c r="ENA22" i="10" s="1"/>
  <c r="EMW19" i="10"/>
  <c r="EMW20" i="10" s="1"/>
  <c r="EMW21" i="10" s="1"/>
  <c r="EMW22" i="10" s="1"/>
  <c r="EMS19" i="10"/>
  <c r="EMS20" i="10" s="1"/>
  <c r="EMS21" i="10" s="1"/>
  <c r="EMS22" i="10" s="1"/>
  <c r="EMO19" i="10"/>
  <c r="EMO20" i="10" s="1"/>
  <c r="EMO21" i="10" s="1"/>
  <c r="EMO22" i="10" s="1"/>
  <c r="EMK19" i="10"/>
  <c r="EMK20" i="10" s="1"/>
  <c r="EMK21" i="10" s="1"/>
  <c r="EMK22" i="10" s="1"/>
  <c r="EMG19" i="10"/>
  <c r="EMG20" i="10" s="1"/>
  <c r="EMG21" i="10" s="1"/>
  <c r="EMG22" i="10" s="1"/>
  <c r="EMC19" i="10"/>
  <c r="EMC20" i="10" s="1"/>
  <c r="EMC21" i="10" s="1"/>
  <c r="EMC22" i="10" s="1"/>
  <c r="ELY19" i="10"/>
  <c r="ELY20" i="10" s="1"/>
  <c r="ELY21" i="10" s="1"/>
  <c r="ELY22" i="10" s="1"/>
  <c r="ELU19" i="10"/>
  <c r="ELU20" i="10" s="1"/>
  <c r="ELU21" i="10" s="1"/>
  <c r="ELU22" i="10" s="1"/>
  <c r="ELQ19" i="10"/>
  <c r="ELQ20" i="10" s="1"/>
  <c r="ELQ21" i="10" s="1"/>
  <c r="ELQ22" i="10" s="1"/>
  <c r="ELM19" i="10"/>
  <c r="ELM20" i="10" s="1"/>
  <c r="ELM21" i="10" s="1"/>
  <c r="ELM22" i="10" s="1"/>
  <c r="ELI19" i="10"/>
  <c r="ELI20" i="10" s="1"/>
  <c r="ELI21" i="10" s="1"/>
  <c r="ELI22" i="10" s="1"/>
  <c r="ELA19" i="10"/>
  <c r="ELA20" i="10" s="1"/>
  <c r="ELA21" i="10" s="1"/>
  <c r="ELA22" i="10" s="1"/>
  <c r="EKW19" i="10"/>
  <c r="EKW20" i="10" s="1"/>
  <c r="EKW21" i="10" s="1"/>
  <c r="EKW22" i="10" s="1"/>
  <c r="EKS19" i="10"/>
  <c r="EKS20" i="10" s="1"/>
  <c r="EKS21" i="10" s="1"/>
  <c r="EKS22" i="10" s="1"/>
  <c r="EKO19" i="10"/>
  <c r="EKO20" i="10" s="1"/>
  <c r="EKO21" i="10" s="1"/>
  <c r="EKO22" i="10" s="1"/>
  <c r="EKK19" i="10"/>
  <c r="EKK20" i="10" s="1"/>
  <c r="EKK21" i="10" s="1"/>
  <c r="EKK22" i="10" s="1"/>
  <c r="EKG19" i="10"/>
  <c r="EKG20" i="10" s="1"/>
  <c r="EKG21" i="10" s="1"/>
  <c r="EKG22" i="10" s="1"/>
  <c r="EKC19" i="10"/>
  <c r="EKC20" i="10" s="1"/>
  <c r="EKC21" i="10" s="1"/>
  <c r="EKC22" i="10" s="1"/>
  <c r="EJY19" i="10"/>
  <c r="EJY20" i="10" s="1"/>
  <c r="EJY21" i="10" s="1"/>
  <c r="EJY22" i="10" s="1"/>
  <c r="EJU19" i="10"/>
  <c r="EJU20" i="10" s="1"/>
  <c r="EJU21" i="10" s="1"/>
  <c r="EJU22" i="10" s="1"/>
  <c r="EJQ19" i="10"/>
  <c r="EJQ20" i="10" s="1"/>
  <c r="EJQ21" i="10" s="1"/>
  <c r="EJQ22" i="10" s="1"/>
  <c r="EJM19" i="10"/>
  <c r="EJM20" i="10" s="1"/>
  <c r="EJM21" i="10" s="1"/>
  <c r="EJM22" i="10" s="1"/>
  <c r="EJI19" i="10"/>
  <c r="EJI20" i="10" s="1"/>
  <c r="EJI21" i="10" s="1"/>
  <c r="EJI22" i="10" s="1"/>
  <c r="EJE19" i="10"/>
  <c r="EJE20" i="10" s="1"/>
  <c r="EJE21" i="10" s="1"/>
  <c r="EJE22" i="10" s="1"/>
  <c r="EJA19" i="10"/>
  <c r="EJA20" i="10" s="1"/>
  <c r="EJA21" i="10" s="1"/>
  <c r="EJA22" i="10" s="1"/>
  <c r="EIW19" i="10"/>
  <c r="EIW20" i="10" s="1"/>
  <c r="EIW21" i="10" s="1"/>
  <c r="EIW22" i="10" s="1"/>
  <c r="EIO19" i="10"/>
  <c r="EIO20" i="10" s="1"/>
  <c r="EIO21" i="10" s="1"/>
  <c r="EIO22" i="10" s="1"/>
  <c r="EIK19" i="10"/>
  <c r="EIK20" i="10" s="1"/>
  <c r="EIK21" i="10" s="1"/>
  <c r="EIK22" i="10" s="1"/>
  <c r="EIG19" i="10"/>
  <c r="EIG20" i="10" s="1"/>
  <c r="EIG21" i="10" s="1"/>
  <c r="EIG22" i="10" s="1"/>
  <c r="EIC19" i="10"/>
  <c r="EIC20" i="10" s="1"/>
  <c r="EIC21" i="10" s="1"/>
  <c r="EIC22" i="10" s="1"/>
  <c r="EHY19" i="10"/>
  <c r="EHY20" i="10" s="1"/>
  <c r="EHY21" i="10" s="1"/>
  <c r="EHY22" i="10" s="1"/>
  <c r="EHU19" i="10"/>
  <c r="EHU20" i="10" s="1"/>
  <c r="EHU21" i="10" s="1"/>
  <c r="EHU22" i="10" s="1"/>
  <c r="EHQ19" i="10"/>
  <c r="EHQ20" i="10" s="1"/>
  <c r="EHQ21" i="10" s="1"/>
  <c r="EHQ22" i="10" s="1"/>
  <c r="EHM19" i="10"/>
  <c r="EHM20" i="10" s="1"/>
  <c r="EHM21" i="10" s="1"/>
  <c r="EHM22" i="10" s="1"/>
  <c r="EHI19" i="10"/>
  <c r="EHI20" i="10" s="1"/>
  <c r="EHI21" i="10" s="1"/>
  <c r="EHI22" i="10" s="1"/>
  <c r="EHE19" i="10"/>
  <c r="EHE20" i="10" s="1"/>
  <c r="EHE21" i="10" s="1"/>
  <c r="EHE22" i="10" s="1"/>
  <c r="EHA19" i="10"/>
  <c r="EHA20" i="10" s="1"/>
  <c r="EHA21" i="10" s="1"/>
  <c r="EHA22" i="10" s="1"/>
  <c r="EGW19" i="10"/>
  <c r="EGW20" i="10" s="1"/>
  <c r="EGW21" i="10" s="1"/>
  <c r="EGW22" i="10" s="1"/>
  <c r="EGS19" i="10"/>
  <c r="EGS20" i="10" s="1"/>
  <c r="EGS21" i="10" s="1"/>
  <c r="EGS22" i="10" s="1"/>
  <c r="EGO19" i="10"/>
  <c r="EGO20" i="10" s="1"/>
  <c r="EGO21" i="10" s="1"/>
  <c r="EGO22" i="10" s="1"/>
  <c r="EGK19" i="10"/>
  <c r="EGK20" i="10" s="1"/>
  <c r="EGK21" i="10" s="1"/>
  <c r="EGK22" i="10" s="1"/>
  <c r="EFY19" i="10"/>
  <c r="EFY20" i="10" s="1"/>
  <c r="EFY21" i="10" s="1"/>
  <c r="EFY22" i="10" s="1"/>
  <c r="EFU19" i="10"/>
  <c r="EFU20" i="10" s="1"/>
  <c r="EFU21" i="10" s="1"/>
  <c r="EFU22" i="10" s="1"/>
  <c r="EFQ19" i="10"/>
  <c r="EFQ20" i="10" s="1"/>
  <c r="EFQ21" i="10" s="1"/>
  <c r="EFQ22" i="10" s="1"/>
  <c r="EFM19" i="10"/>
  <c r="EFM20" i="10" s="1"/>
  <c r="EFM21" i="10" s="1"/>
  <c r="EFM22" i="10" s="1"/>
  <c r="EFI19" i="10"/>
  <c r="EFI20" i="10" s="1"/>
  <c r="EFI21" i="10" s="1"/>
  <c r="EFI22" i="10" s="1"/>
  <c r="EFE19" i="10"/>
  <c r="EFE20" i="10" s="1"/>
  <c r="EFE21" i="10" s="1"/>
  <c r="EFE22" i="10" s="1"/>
  <c r="EFA19" i="10"/>
  <c r="EFA20" i="10" s="1"/>
  <c r="EFA21" i="10" s="1"/>
  <c r="EFA22" i="10" s="1"/>
  <c r="EEW19" i="10"/>
  <c r="EEW20" i="10" s="1"/>
  <c r="EEW21" i="10" s="1"/>
  <c r="EEW22" i="10" s="1"/>
  <c r="EES19" i="10"/>
  <c r="EES20" i="10" s="1"/>
  <c r="EES21" i="10" s="1"/>
  <c r="EES22" i="10" s="1"/>
  <c r="EEO19" i="10"/>
  <c r="EEO20" i="10" s="1"/>
  <c r="EEO21" i="10" s="1"/>
  <c r="EEO22" i="10" s="1"/>
  <c r="EEK19" i="10"/>
  <c r="EEK20" i="10" s="1"/>
  <c r="EEK21" i="10" s="1"/>
  <c r="EEK22" i="10" s="1"/>
  <c r="EEG19" i="10"/>
  <c r="EEG20" i="10" s="1"/>
  <c r="EEG21" i="10" s="1"/>
  <c r="EEG22" i="10" s="1"/>
  <c r="EEC19" i="10"/>
  <c r="EEC20" i="10" s="1"/>
  <c r="EEC21" i="10" s="1"/>
  <c r="EEC22" i="10" s="1"/>
  <c r="EDY19" i="10"/>
  <c r="EDY20" i="10" s="1"/>
  <c r="EDY21" i="10" s="1"/>
  <c r="EDY22" i="10" s="1"/>
  <c r="EDU19" i="10"/>
  <c r="EDU20" i="10" s="1"/>
  <c r="EDU21" i="10" s="1"/>
  <c r="EDU22" i="10" s="1"/>
  <c r="EDQ19" i="10"/>
  <c r="EDQ20" i="10" s="1"/>
  <c r="EDQ21" i="10" s="1"/>
  <c r="EDQ22" i="10" s="1"/>
  <c r="EDM19" i="10"/>
  <c r="EDM20" i="10" s="1"/>
  <c r="EDM21" i="10" s="1"/>
  <c r="EDM22" i="10" s="1"/>
  <c r="EDI19" i="10"/>
  <c r="EDI20" i="10" s="1"/>
  <c r="EDI21" i="10" s="1"/>
  <c r="EDI22" i="10" s="1"/>
  <c r="EDE19" i="10"/>
  <c r="EDE20" i="10" s="1"/>
  <c r="EDE21" i="10" s="1"/>
  <c r="EDE22" i="10" s="1"/>
  <c r="EDA19" i="10"/>
  <c r="EDA20" i="10" s="1"/>
  <c r="EDA21" i="10" s="1"/>
  <c r="EDA22" i="10" s="1"/>
  <c r="ECS19" i="10"/>
  <c r="ECS20" i="10" s="1"/>
  <c r="ECS21" i="10" s="1"/>
  <c r="ECS22" i="10" s="1"/>
  <c r="ECO19" i="10"/>
  <c r="ECO20" i="10" s="1"/>
  <c r="ECO21" i="10" s="1"/>
  <c r="ECO22" i="10" s="1"/>
  <c r="ECK19" i="10"/>
  <c r="ECK20" i="10" s="1"/>
  <c r="ECK21" i="10" s="1"/>
  <c r="ECK22" i="10" s="1"/>
  <c r="ECG19" i="10"/>
  <c r="ECG20" i="10" s="1"/>
  <c r="ECG21" i="10" s="1"/>
  <c r="ECG22" i="10" s="1"/>
  <c r="ECC19" i="10"/>
  <c r="ECC20" i="10" s="1"/>
  <c r="ECC21" i="10" s="1"/>
  <c r="ECC22" i="10" s="1"/>
  <c r="EBY19" i="10"/>
  <c r="EBY20" i="10" s="1"/>
  <c r="EBY21" i="10" s="1"/>
  <c r="EBY22" i="10" s="1"/>
  <c r="EBU19" i="10"/>
  <c r="EBU20" i="10" s="1"/>
  <c r="EBU21" i="10" s="1"/>
  <c r="EBU22" i="10" s="1"/>
  <c r="EBQ19" i="10"/>
  <c r="EBQ20" i="10" s="1"/>
  <c r="EBQ21" i="10" s="1"/>
  <c r="EBQ22" i="10" s="1"/>
  <c r="EBM19" i="10"/>
  <c r="EBM20" i="10" s="1"/>
  <c r="EBM21" i="10" s="1"/>
  <c r="EBM22" i="10" s="1"/>
  <c r="EBI19" i="10"/>
  <c r="EBI20" i="10" s="1"/>
  <c r="EBI21" i="10" s="1"/>
  <c r="EBI22" i="10" s="1"/>
  <c r="EBE19" i="10"/>
  <c r="EBE20" i="10" s="1"/>
  <c r="EBE21" i="10" s="1"/>
  <c r="EBE22" i="10" s="1"/>
  <c r="EBA19" i="10"/>
  <c r="EBA20" i="10" s="1"/>
  <c r="EBA21" i="10" s="1"/>
  <c r="EBA22" i="10" s="1"/>
  <c r="EAW19" i="10"/>
  <c r="EAW20" i="10" s="1"/>
  <c r="EAW21" i="10" s="1"/>
  <c r="EAW22" i="10" s="1"/>
  <c r="EAS19" i="10"/>
  <c r="EAS20" i="10" s="1"/>
  <c r="EAS21" i="10" s="1"/>
  <c r="EAS22" i="10" s="1"/>
  <c r="EAO19" i="10"/>
  <c r="EAO20" i="10" s="1"/>
  <c r="EAO21" i="10" s="1"/>
  <c r="EAO22" i="10" s="1"/>
  <c r="EAK19" i="10"/>
  <c r="EAK20" i="10" s="1"/>
  <c r="EAK21" i="10" s="1"/>
  <c r="EAK22" i="10" s="1"/>
  <c r="EAG19" i="10"/>
  <c r="EAG20" i="10" s="1"/>
  <c r="EAG21" i="10" s="1"/>
  <c r="EAG22" i="10" s="1"/>
  <c r="EAC19" i="10"/>
  <c r="EAC20" i="10" s="1"/>
  <c r="EAC21" i="10" s="1"/>
  <c r="EAC22" i="10" s="1"/>
  <c r="DZY19" i="10"/>
  <c r="DZY20" i="10" s="1"/>
  <c r="DZY21" i="10" s="1"/>
  <c r="DZY22" i="10" s="1"/>
  <c r="DZU19" i="10"/>
  <c r="DZU20" i="10" s="1"/>
  <c r="DZU21" i="10" s="1"/>
  <c r="DZU22" i="10" s="1"/>
  <c r="DZM19" i="10"/>
  <c r="DZM20" i="10" s="1"/>
  <c r="DZM21" i="10" s="1"/>
  <c r="DZM22" i="10" s="1"/>
  <c r="DZI19" i="10"/>
  <c r="DZI20" i="10" s="1"/>
  <c r="DZI21" i="10" s="1"/>
  <c r="DZI22" i="10" s="1"/>
  <c r="DZE19" i="10"/>
  <c r="DZE20" i="10" s="1"/>
  <c r="DZE21" i="10" s="1"/>
  <c r="DZE22" i="10" s="1"/>
  <c r="DZA19" i="10"/>
  <c r="DZA20" i="10" s="1"/>
  <c r="DZA21" i="10" s="1"/>
  <c r="DZA22" i="10" s="1"/>
  <c r="DYW19" i="10"/>
  <c r="DYW20" i="10" s="1"/>
  <c r="DYW21" i="10" s="1"/>
  <c r="DYW22" i="10" s="1"/>
  <c r="DYS19" i="10"/>
  <c r="DYS20" i="10" s="1"/>
  <c r="DYS21" i="10" s="1"/>
  <c r="DYS22" i="10" s="1"/>
  <c r="DYO19" i="10"/>
  <c r="DYO20" i="10" s="1"/>
  <c r="DYO21" i="10" s="1"/>
  <c r="DYO22" i="10" s="1"/>
  <c r="DYK19" i="10"/>
  <c r="DYK20" i="10" s="1"/>
  <c r="DYK21" i="10" s="1"/>
  <c r="DYK22" i="10" s="1"/>
  <c r="DYG19" i="10"/>
  <c r="DYG20" i="10" s="1"/>
  <c r="DYG21" i="10" s="1"/>
  <c r="DYG22" i="10" s="1"/>
  <c r="DYC19" i="10"/>
  <c r="DYC20" i="10" s="1"/>
  <c r="DYC21" i="10" s="1"/>
  <c r="DYC22" i="10" s="1"/>
  <c r="DXY19" i="10"/>
  <c r="DXY20" i="10" s="1"/>
  <c r="DXY21" i="10" s="1"/>
  <c r="DXY22" i="10" s="1"/>
  <c r="DXU19" i="10"/>
  <c r="DXU20" i="10" s="1"/>
  <c r="DXU21" i="10" s="1"/>
  <c r="DXU22" i="10" s="1"/>
  <c r="DXQ19" i="10"/>
  <c r="DXQ20" i="10" s="1"/>
  <c r="DXQ21" i="10" s="1"/>
  <c r="DXQ22" i="10" s="1"/>
  <c r="DXM19" i="10"/>
  <c r="DXM20" i="10" s="1"/>
  <c r="DXM21" i="10" s="1"/>
  <c r="DXM22" i="10" s="1"/>
  <c r="DXI19" i="10"/>
  <c r="DXI20" i="10" s="1"/>
  <c r="DXI21" i="10" s="1"/>
  <c r="DXI22" i="10" s="1"/>
  <c r="DXE19" i="10"/>
  <c r="DXE20" i="10" s="1"/>
  <c r="DXE21" i="10" s="1"/>
  <c r="DXE22" i="10" s="1"/>
  <c r="DXA19" i="10"/>
  <c r="DXA20" i="10" s="1"/>
  <c r="DXA21" i="10" s="1"/>
  <c r="DXA22" i="10" s="1"/>
  <c r="DWW19" i="10"/>
  <c r="DWW20" i="10" s="1"/>
  <c r="DWW21" i="10" s="1"/>
  <c r="DWW22" i="10" s="1"/>
  <c r="DWS19" i="10"/>
  <c r="DWS20" i="10" s="1"/>
  <c r="DWS21" i="10" s="1"/>
  <c r="DWS22" i="10" s="1"/>
  <c r="DWO19" i="10"/>
  <c r="DWO20" i="10" s="1"/>
  <c r="DWO21" i="10" s="1"/>
  <c r="DWO22" i="10" s="1"/>
  <c r="DWC19" i="10"/>
  <c r="DWC20" i="10" s="1"/>
  <c r="DWC21" i="10" s="1"/>
  <c r="DWC22" i="10" s="1"/>
  <c r="DVY19" i="10"/>
  <c r="DVY20" i="10" s="1"/>
  <c r="DVY21" i="10" s="1"/>
  <c r="DVY22" i="10" s="1"/>
  <c r="DVU19" i="10"/>
  <c r="DVU20" i="10" s="1"/>
  <c r="DVU21" i="10" s="1"/>
  <c r="DVU22" i="10" s="1"/>
  <c r="DVQ19" i="10"/>
  <c r="DVQ20" i="10" s="1"/>
  <c r="DVQ21" i="10" s="1"/>
  <c r="DVQ22" i="10" s="1"/>
  <c r="DVM19" i="10"/>
  <c r="DVM20" i="10" s="1"/>
  <c r="DVM21" i="10" s="1"/>
  <c r="DVM22" i="10" s="1"/>
  <c r="DVI19" i="10"/>
  <c r="DVI20" i="10" s="1"/>
  <c r="DVI21" i="10" s="1"/>
  <c r="DVI22" i="10" s="1"/>
  <c r="DVE19" i="10"/>
  <c r="DVE20" i="10" s="1"/>
  <c r="DVE21" i="10" s="1"/>
  <c r="DVE22" i="10" s="1"/>
  <c r="DVA19" i="10"/>
  <c r="DVA20" i="10" s="1"/>
  <c r="DVA21" i="10" s="1"/>
  <c r="DVA22" i="10" s="1"/>
  <c r="DUW19" i="10"/>
  <c r="DUW20" i="10" s="1"/>
  <c r="DUW21" i="10" s="1"/>
  <c r="DUW22" i="10" s="1"/>
  <c r="DUS19" i="10"/>
  <c r="DUS20" i="10" s="1"/>
  <c r="DUS21" i="10" s="1"/>
  <c r="DUS22" i="10" s="1"/>
  <c r="DUO19" i="10"/>
  <c r="DUO20" i="10" s="1"/>
  <c r="DUO21" i="10" s="1"/>
  <c r="DUO22" i="10" s="1"/>
  <c r="DUK19" i="10"/>
  <c r="DUK20" i="10" s="1"/>
  <c r="DUK21" i="10" s="1"/>
  <c r="DUK22" i="10" s="1"/>
  <c r="DUG19" i="10"/>
  <c r="DUG20" i="10" s="1"/>
  <c r="DUG21" i="10" s="1"/>
  <c r="DUG22" i="10" s="1"/>
  <c r="DUC19" i="10"/>
  <c r="DUC20" i="10" s="1"/>
  <c r="DUC21" i="10" s="1"/>
  <c r="DUC22" i="10" s="1"/>
  <c r="DTY19" i="10"/>
  <c r="DTY20" i="10" s="1"/>
  <c r="DTY21" i="10" s="1"/>
  <c r="DTY22" i="10" s="1"/>
  <c r="DTU19" i="10"/>
  <c r="DTU20" i="10" s="1"/>
  <c r="DTU21" i="10" s="1"/>
  <c r="DTU22" i="10" s="1"/>
  <c r="DTQ19" i="10"/>
  <c r="DTQ20" i="10" s="1"/>
  <c r="DTQ21" i="10" s="1"/>
  <c r="DTQ22" i="10" s="1"/>
  <c r="DTM19" i="10"/>
  <c r="DTM20" i="10" s="1"/>
  <c r="DTM21" i="10" s="1"/>
  <c r="DTM22" i="10" s="1"/>
  <c r="DTI19" i="10"/>
  <c r="DTI20" i="10" s="1"/>
  <c r="DTI21" i="10" s="1"/>
  <c r="DTI22" i="10" s="1"/>
  <c r="DTE19" i="10"/>
  <c r="DTE20" i="10" s="1"/>
  <c r="DTE21" i="10" s="1"/>
  <c r="DTE22" i="10" s="1"/>
  <c r="DSW19" i="10"/>
  <c r="DSW20" i="10" s="1"/>
  <c r="DSW21" i="10" s="1"/>
  <c r="DSW22" i="10" s="1"/>
  <c r="DSS19" i="10"/>
  <c r="DSS20" i="10" s="1"/>
  <c r="DSS21" i="10" s="1"/>
  <c r="DSS22" i="10" s="1"/>
  <c r="DSO19" i="10"/>
  <c r="DSO20" i="10" s="1"/>
  <c r="DSO21" i="10" s="1"/>
  <c r="DSO22" i="10" s="1"/>
  <c r="DSK19" i="10"/>
  <c r="DSK20" i="10" s="1"/>
  <c r="DSK21" i="10" s="1"/>
  <c r="DSK22" i="10" s="1"/>
  <c r="DSG19" i="10"/>
  <c r="DSG20" i="10" s="1"/>
  <c r="DSG21" i="10" s="1"/>
  <c r="DSG22" i="10" s="1"/>
  <c r="DSC19" i="10"/>
  <c r="DSC20" i="10" s="1"/>
  <c r="DSC21" i="10" s="1"/>
  <c r="DSC22" i="10" s="1"/>
  <c r="DRY19" i="10"/>
  <c r="DRY20" i="10" s="1"/>
  <c r="DRY21" i="10" s="1"/>
  <c r="DRY22" i="10" s="1"/>
  <c r="DRU19" i="10"/>
  <c r="DRU20" i="10" s="1"/>
  <c r="DRU21" i="10" s="1"/>
  <c r="DRU22" i="10" s="1"/>
  <c r="DRQ19" i="10"/>
  <c r="DRQ20" i="10" s="1"/>
  <c r="DRQ21" i="10" s="1"/>
  <c r="DRQ22" i="10" s="1"/>
  <c r="DRM19" i="10"/>
  <c r="DRM20" i="10" s="1"/>
  <c r="DRM21" i="10" s="1"/>
  <c r="DRM22" i="10" s="1"/>
  <c r="DRI19" i="10"/>
  <c r="DRI20" i="10" s="1"/>
  <c r="DRI21" i="10" s="1"/>
  <c r="DRI22" i="10" s="1"/>
  <c r="DRE19" i="10"/>
  <c r="DRE20" i="10" s="1"/>
  <c r="DRE21" i="10" s="1"/>
  <c r="DRE22" i="10" s="1"/>
  <c r="DRA19" i="10"/>
  <c r="DRA20" i="10" s="1"/>
  <c r="DRA21" i="10" s="1"/>
  <c r="DRA22" i="10" s="1"/>
  <c r="DQW19" i="10"/>
  <c r="DQW20" i="10" s="1"/>
  <c r="DQW21" i="10" s="1"/>
  <c r="DQW22" i="10" s="1"/>
  <c r="DQS19" i="10"/>
  <c r="DQS20" i="10" s="1"/>
  <c r="DQS21" i="10" s="1"/>
  <c r="DQS22" i="10" s="1"/>
  <c r="DQO19" i="10"/>
  <c r="DQO20" i="10" s="1"/>
  <c r="DQO21" i="10" s="1"/>
  <c r="DQO22" i="10" s="1"/>
  <c r="DQK19" i="10"/>
  <c r="DQK20" i="10" s="1"/>
  <c r="DQK21" i="10" s="1"/>
  <c r="DQK22" i="10" s="1"/>
  <c r="DQG19" i="10"/>
  <c r="DQG20" i="10" s="1"/>
  <c r="DQG21" i="10" s="1"/>
  <c r="DQG22" i="10" s="1"/>
  <c r="DQC19" i="10"/>
  <c r="DQC20" i="10" s="1"/>
  <c r="DQC21" i="10" s="1"/>
  <c r="DQC22" i="10" s="1"/>
  <c r="DPY19" i="10"/>
  <c r="DPY20" i="10" s="1"/>
  <c r="DPY21" i="10" s="1"/>
  <c r="DPY22" i="10" s="1"/>
  <c r="DPU19" i="10"/>
  <c r="DPU20" i="10" s="1"/>
  <c r="DPU21" i="10" s="1"/>
  <c r="DPU22" i="10" s="1"/>
  <c r="DPQ19" i="10"/>
  <c r="DPQ20" i="10" s="1"/>
  <c r="DPQ21" i="10" s="1"/>
  <c r="DPQ22" i="10" s="1"/>
  <c r="DPM19" i="10"/>
  <c r="DPM20" i="10" s="1"/>
  <c r="DPM21" i="10" s="1"/>
  <c r="DPM22" i="10" s="1"/>
  <c r="DPI19" i="10"/>
  <c r="DPI20" i="10" s="1"/>
  <c r="DPI21" i="10" s="1"/>
  <c r="DPI22" i="10" s="1"/>
  <c r="DPE19" i="10"/>
  <c r="DPE20" i="10" s="1"/>
  <c r="DPE21" i="10" s="1"/>
  <c r="DPE22" i="10" s="1"/>
  <c r="DPA19" i="10"/>
  <c r="DPA20" i="10" s="1"/>
  <c r="DPA21" i="10" s="1"/>
  <c r="DPA22" i="10" s="1"/>
  <c r="DOW19" i="10"/>
  <c r="DOW20" i="10" s="1"/>
  <c r="DOW21" i="10" s="1"/>
  <c r="DOW22" i="10" s="1"/>
  <c r="DOK19" i="10"/>
  <c r="DOK20" i="10" s="1"/>
  <c r="DOK21" i="10" s="1"/>
  <c r="DOK22" i="10" s="1"/>
  <c r="DOG19" i="10"/>
  <c r="DOG20" i="10" s="1"/>
  <c r="DOG21" i="10" s="1"/>
  <c r="DOG22" i="10" s="1"/>
  <c r="DOC19" i="10"/>
  <c r="DOC20" i="10" s="1"/>
  <c r="DOC21" i="10" s="1"/>
  <c r="DOC22" i="10" s="1"/>
  <c r="DNY19" i="10"/>
  <c r="DNY20" i="10" s="1"/>
  <c r="DNY21" i="10" s="1"/>
  <c r="DNY22" i="10" s="1"/>
  <c r="DNU19" i="10"/>
  <c r="DNU20" i="10" s="1"/>
  <c r="DNU21" i="10" s="1"/>
  <c r="DNU22" i="10" s="1"/>
  <c r="DNQ19" i="10"/>
  <c r="DNQ20" i="10" s="1"/>
  <c r="DNQ21" i="10" s="1"/>
  <c r="DNQ22" i="10" s="1"/>
  <c r="DNM19" i="10"/>
  <c r="DNM20" i="10" s="1"/>
  <c r="DNM21" i="10" s="1"/>
  <c r="DNM22" i="10" s="1"/>
  <c r="DNI19" i="10"/>
  <c r="DNI20" i="10" s="1"/>
  <c r="DNI21" i="10" s="1"/>
  <c r="DNI22" i="10" s="1"/>
  <c r="DNE19" i="10"/>
  <c r="DNE20" i="10" s="1"/>
  <c r="DNE21" i="10" s="1"/>
  <c r="DNE22" i="10" s="1"/>
  <c r="DNA19" i="10"/>
  <c r="DNA20" i="10" s="1"/>
  <c r="DNA21" i="10" s="1"/>
  <c r="DNA22" i="10" s="1"/>
  <c r="DMW19" i="10"/>
  <c r="DMW20" i="10" s="1"/>
  <c r="DMW21" i="10" s="1"/>
  <c r="DMW22" i="10" s="1"/>
  <c r="DMS19" i="10"/>
  <c r="DMS20" i="10" s="1"/>
  <c r="DMS21" i="10" s="1"/>
  <c r="DMS22" i="10" s="1"/>
  <c r="DMO19" i="10"/>
  <c r="DMO20" i="10" s="1"/>
  <c r="DMO21" i="10" s="1"/>
  <c r="DMO22" i="10" s="1"/>
  <c r="DMK19" i="10"/>
  <c r="DMK20" i="10" s="1"/>
  <c r="DMK21" i="10" s="1"/>
  <c r="DMK22" i="10" s="1"/>
  <c r="DMG19" i="10"/>
  <c r="DMG20" i="10" s="1"/>
  <c r="DMG21" i="10" s="1"/>
  <c r="DMG22" i="10" s="1"/>
  <c r="DMC19" i="10"/>
  <c r="DMC20" i="10" s="1"/>
  <c r="DMC21" i="10" s="1"/>
  <c r="DMC22" i="10" s="1"/>
  <c r="DLY19" i="10"/>
  <c r="DLY20" i="10" s="1"/>
  <c r="DLY21" i="10" s="1"/>
  <c r="DLY22" i="10" s="1"/>
  <c r="DLU19" i="10"/>
  <c r="DLU20" i="10" s="1"/>
  <c r="DLU21" i="10" s="1"/>
  <c r="DLU22" i="10" s="1"/>
  <c r="DLQ19" i="10"/>
  <c r="DLQ20" i="10" s="1"/>
  <c r="DLQ21" i="10" s="1"/>
  <c r="DLQ22" i="10" s="1"/>
  <c r="DLM19" i="10"/>
  <c r="DLM20" i="10" s="1"/>
  <c r="DLM21" i="10" s="1"/>
  <c r="DLM22" i="10" s="1"/>
  <c r="DLI19" i="10"/>
  <c r="DLI20" i="10" s="1"/>
  <c r="DLI21" i="10" s="1"/>
  <c r="DLI22" i="10" s="1"/>
  <c r="DLE19" i="10"/>
  <c r="DLE20" i="10" s="1"/>
  <c r="DLE21" i="10" s="1"/>
  <c r="DLE22" i="10" s="1"/>
  <c r="DLA19" i="10"/>
  <c r="DLA20" i="10" s="1"/>
  <c r="DLA21" i="10" s="1"/>
  <c r="DLA22" i="10" s="1"/>
  <c r="DKW19" i="10"/>
  <c r="DKW20" i="10" s="1"/>
  <c r="DKW21" i="10" s="1"/>
  <c r="DKW22" i="10" s="1"/>
  <c r="DKS19" i="10"/>
  <c r="DKS20" i="10" s="1"/>
  <c r="DKS21" i="10" s="1"/>
  <c r="DKS22" i="10" s="1"/>
  <c r="DKO19" i="10"/>
  <c r="DKO20" i="10" s="1"/>
  <c r="DKO21" i="10" s="1"/>
  <c r="DKO22" i="10" s="1"/>
  <c r="DKG19" i="10"/>
  <c r="DKG20" i="10" s="1"/>
  <c r="DKG21" i="10" s="1"/>
  <c r="DKG22" i="10" s="1"/>
  <c r="DKC19" i="10"/>
  <c r="DKC20" i="10" s="1"/>
  <c r="DKC21" i="10" s="1"/>
  <c r="DKC22" i="10" s="1"/>
  <c r="DJY19" i="10"/>
  <c r="DJY20" i="10" s="1"/>
  <c r="DJY21" i="10" s="1"/>
  <c r="DJY22" i="10" s="1"/>
  <c r="DJU19" i="10"/>
  <c r="DJU20" i="10" s="1"/>
  <c r="DJU21" i="10" s="1"/>
  <c r="DJU22" i="10" s="1"/>
  <c r="DJQ19" i="10"/>
  <c r="DJQ20" i="10" s="1"/>
  <c r="DJQ21" i="10" s="1"/>
  <c r="DJQ22" i="10" s="1"/>
  <c r="DJM19" i="10"/>
  <c r="DJM20" i="10" s="1"/>
  <c r="DJM21" i="10" s="1"/>
  <c r="DJM22" i="10" s="1"/>
  <c r="DJI19" i="10"/>
  <c r="DJI20" i="10" s="1"/>
  <c r="DJI21" i="10" s="1"/>
  <c r="DJI22" i="10" s="1"/>
  <c r="DJE19" i="10"/>
  <c r="DJE20" i="10" s="1"/>
  <c r="DJE21" i="10" s="1"/>
  <c r="DJE22" i="10" s="1"/>
  <c r="DJA19" i="10"/>
  <c r="DJA20" i="10" s="1"/>
  <c r="DJA21" i="10" s="1"/>
  <c r="DJA22" i="10" s="1"/>
  <c r="DIW19" i="10"/>
  <c r="DIW20" i="10" s="1"/>
  <c r="DIW21" i="10" s="1"/>
  <c r="DIW22" i="10" s="1"/>
  <c r="DIS19" i="10"/>
  <c r="DIS20" i="10" s="1"/>
  <c r="DIS21" i="10" s="1"/>
  <c r="DIS22" i="10" s="1"/>
  <c r="DIO19" i="10"/>
  <c r="DIO20" i="10" s="1"/>
  <c r="DIO21" i="10" s="1"/>
  <c r="DIO22" i="10" s="1"/>
  <c r="DIK19" i="10"/>
  <c r="DIK20" i="10" s="1"/>
  <c r="DIK21" i="10" s="1"/>
  <c r="DIK22" i="10" s="1"/>
  <c r="DIG19" i="10"/>
  <c r="DIG20" i="10" s="1"/>
  <c r="DIG21" i="10" s="1"/>
  <c r="DIG22" i="10" s="1"/>
  <c r="DIC19" i="10"/>
  <c r="DIC20" i="10" s="1"/>
  <c r="DIC21" i="10" s="1"/>
  <c r="DIC22" i="10" s="1"/>
  <c r="DHY19" i="10"/>
  <c r="DHY20" i="10" s="1"/>
  <c r="DHY21" i="10" s="1"/>
  <c r="DHY22" i="10" s="1"/>
  <c r="DHU19" i="10"/>
  <c r="DHU20" i="10" s="1"/>
  <c r="DHU21" i="10" s="1"/>
  <c r="DHU22" i="10" s="1"/>
  <c r="DHQ19" i="10"/>
  <c r="DHQ20" i="10" s="1"/>
  <c r="DHQ21" i="10" s="1"/>
  <c r="DHQ22" i="10" s="1"/>
  <c r="DHM19" i="10"/>
  <c r="DHM20" i="10" s="1"/>
  <c r="DHM21" i="10" s="1"/>
  <c r="DHM22" i="10" s="1"/>
  <c r="DHI19" i="10"/>
  <c r="DHI20" i="10" s="1"/>
  <c r="DHI21" i="10" s="1"/>
  <c r="DHI22" i="10" s="1"/>
  <c r="DHE19" i="10"/>
  <c r="DHE20" i="10" s="1"/>
  <c r="DHE21" i="10" s="1"/>
  <c r="DHE22" i="10" s="1"/>
  <c r="DHA19" i="10"/>
  <c r="DHA20" i="10" s="1"/>
  <c r="DHA21" i="10" s="1"/>
  <c r="DHA22" i="10" s="1"/>
  <c r="DGW19" i="10"/>
  <c r="DGW20" i="10" s="1"/>
  <c r="DGW21" i="10" s="1"/>
  <c r="DGW22" i="10" s="1"/>
  <c r="DGS19" i="10"/>
  <c r="DGS20" i="10" s="1"/>
  <c r="DGS21" i="10" s="1"/>
  <c r="DGS22" i="10" s="1"/>
  <c r="DGO19" i="10"/>
  <c r="DGO20" i="10" s="1"/>
  <c r="DGO21" i="10" s="1"/>
  <c r="DGO22" i="10" s="1"/>
  <c r="DGK19" i="10"/>
  <c r="DGK20" i="10" s="1"/>
  <c r="DGK21" i="10" s="1"/>
  <c r="DGK22" i="10" s="1"/>
  <c r="DGG19" i="10"/>
  <c r="DGG20" i="10" s="1"/>
  <c r="DGG21" i="10" s="1"/>
  <c r="DGG22" i="10" s="1"/>
  <c r="DGC19" i="10"/>
  <c r="DGC20" i="10" s="1"/>
  <c r="DGC21" i="10" s="1"/>
  <c r="DGC22" i="10" s="1"/>
  <c r="DFU19" i="10"/>
  <c r="DFU20" i="10" s="1"/>
  <c r="DFU21" i="10" s="1"/>
  <c r="DFU22" i="10" s="1"/>
  <c r="DFQ19" i="10"/>
  <c r="DFQ20" i="10" s="1"/>
  <c r="DFQ21" i="10" s="1"/>
  <c r="DFQ22" i="10" s="1"/>
  <c r="DFM19" i="10"/>
  <c r="DFM20" i="10" s="1"/>
  <c r="DFM21" i="10" s="1"/>
  <c r="DFM22" i="10" s="1"/>
  <c r="DFI19" i="10"/>
  <c r="DFI20" i="10" s="1"/>
  <c r="DFI21" i="10" s="1"/>
  <c r="DFI22" i="10" s="1"/>
  <c r="DFE19" i="10"/>
  <c r="DFE20" i="10" s="1"/>
  <c r="DFE21" i="10" s="1"/>
  <c r="DFE22" i="10" s="1"/>
  <c r="DFA19" i="10"/>
  <c r="DFA20" i="10" s="1"/>
  <c r="DFA21" i="10" s="1"/>
  <c r="DFA22" i="10" s="1"/>
  <c r="DEW19" i="10"/>
  <c r="DEW20" i="10" s="1"/>
  <c r="DEW21" i="10" s="1"/>
  <c r="DEW22" i="10" s="1"/>
  <c r="DES19" i="10"/>
  <c r="DES20" i="10" s="1"/>
  <c r="DES21" i="10" s="1"/>
  <c r="DES22" i="10" s="1"/>
  <c r="DEO19" i="10"/>
  <c r="DEO20" i="10" s="1"/>
  <c r="DEO21" i="10" s="1"/>
  <c r="DEO22" i="10" s="1"/>
  <c r="DEK19" i="10"/>
  <c r="DEK20" i="10" s="1"/>
  <c r="DEK21" i="10" s="1"/>
  <c r="DEK22" i="10" s="1"/>
  <c r="DEG19" i="10"/>
  <c r="DEG20" i="10" s="1"/>
  <c r="DEG21" i="10" s="1"/>
  <c r="DEG22" i="10" s="1"/>
  <c r="DEC19" i="10"/>
  <c r="DEC20" i="10" s="1"/>
  <c r="DEC21" i="10" s="1"/>
  <c r="DEC22" i="10" s="1"/>
  <c r="DDY19" i="10"/>
  <c r="DDY20" i="10" s="1"/>
  <c r="DDY21" i="10" s="1"/>
  <c r="DDY22" i="10" s="1"/>
  <c r="DDU19" i="10"/>
  <c r="DDU20" i="10" s="1"/>
  <c r="DDU21" i="10" s="1"/>
  <c r="DDU22" i="10" s="1"/>
  <c r="DDQ19" i="10"/>
  <c r="DDQ20" i="10" s="1"/>
  <c r="DDQ21" i="10" s="1"/>
  <c r="DDQ22" i="10" s="1"/>
  <c r="DDM19" i="10"/>
  <c r="DDM20" i="10" s="1"/>
  <c r="DDM21" i="10" s="1"/>
  <c r="DDM22" i="10" s="1"/>
  <c r="DDI19" i="10"/>
  <c r="DDI20" i="10" s="1"/>
  <c r="DDI21" i="10" s="1"/>
  <c r="DDI22" i="10" s="1"/>
  <c r="DDE19" i="10"/>
  <c r="DDE20" i="10" s="1"/>
  <c r="DDE21" i="10" s="1"/>
  <c r="DDE22" i="10" s="1"/>
  <c r="DDA19" i="10"/>
  <c r="DDA20" i="10" s="1"/>
  <c r="DDA21" i="10" s="1"/>
  <c r="DDA22" i="10" s="1"/>
  <c r="DCW19" i="10"/>
  <c r="DCW20" i="10" s="1"/>
  <c r="DCW21" i="10" s="1"/>
  <c r="DCW22" i="10" s="1"/>
  <c r="DCS19" i="10"/>
  <c r="DCS20" i="10" s="1"/>
  <c r="DCS21" i="10" s="1"/>
  <c r="DCS22" i="10" s="1"/>
  <c r="DCO19" i="10"/>
  <c r="DCO20" i="10" s="1"/>
  <c r="DCO21" i="10" s="1"/>
  <c r="DCO22" i="10" s="1"/>
  <c r="DCK19" i="10"/>
  <c r="DCK20" i="10" s="1"/>
  <c r="DCK21" i="10" s="1"/>
  <c r="DCK22" i="10" s="1"/>
  <c r="DCG19" i="10"/>
  <c r="DCG20" i="10" s="1"/>
  <c r="DCC19" i="10"/>
  <c r="DCC20" i="10" s="1"/>
  <c r="DBY19" i="10"/>
  <c r="DBY20" i="10" s="1"/>
  <c r="DBU19" i="10"/>
  <c r="DBU20" i="10" s="1"/>
  <c r="DBQ19" i="10"/>
  <c r="DBQ20" i="10" s="1"/>
  <c r="DBM19" i="10"/>
  <c r="DBM20" i="10" s="1"/>
  <c r="DBI19" i="10"/>
  <c r="DBI20" i="10" s="1"/>
  <c r="DBE19" i="10"/>
  <c r="DBE20" i="10" s="1"/>
  <c r="DBA19" i="10"/>
  <c r="DBA20" i="10" s="1"/>
  <c r="DAW19" i="10"/>
  <c r="DAW20" i="10" s="1"/>
  <c r="DAS19" i="10"/>
  <c r="DAS20" i="10" s="1"/>
  <c r="DAO19" i="10"/>
  <c r="DAO20" i="10" s="1"/>
  <c r="DAK19" i="10"/>
  <c r="DAK20" i="10" s="1"/>
  <c r="DAG19" i="10"/>
  <c r="DAG20" i="10" s="1"/>
  <c r="DAC19" i="10"/>
  <c r="DAC20" i="10" s="1"/>
  <c r="CZY19" i="10"/>
  <c r="CZY20" i="10" s="1"/>
  <c r="CZU19" i="10"/>
  <c r="CZU20" i="10" s="1"/>
  <c r="CZQ19" i="10"/>
  <c r="CZQ20" i="10" s="1"/>
  <c r="CZM19" i="10"/>
  <c r="CZM20" i="10" s="1"/>
  <c r="CZI19" i="10"/>
  <c r="CZI20" i="10" s="1"/>
  <c r="CZE19" i="10"/>
  <c r="CZE20" i="10" s="1"/>
  <c r="CZA19" i="10"/>
  <c r="CZA20" i="10" s="1"/>
  <c r="CYW19" i="10"/>
  <c r="CYW20" i="10" s="1"/>
  <c r="CYS19" i="10"/>
  <c r="CYS20" i="10" s="1"/>
  <c r="CYO19" i="10"/>
  <c r="CYO20" i="10" s="1"/>
  <c r="CYK19" i="10"/>
  <c r="CYK20" i="10" s="1"/>
  <c r="CYG19" i="10"/>
  <c r="CYG20" i="10" s="1"/>
  <c r="CYC19" i="10"/>
  <c r="CYC20" i="10" s="1"/>
  <c r="CXY19" i="10"/>
  <c r="CXY20" i="10" s="1"/>
  <c r="CXU19" i="10"/>
  <c r="CXU20" i="10" s="1"/>
  <c r="CXQ19" i="10"/>
  <c r="CXQ20" i="10" s="1"/>
  <c r="CXM19" i="10"/>
  <c r="CXM20" i="10" s="1"/>
  <c r="CXI19" i="10"/>
  <c r="CXI20" i="10" s="1"/>
  <c r="CXE19" i="10"/>
  <c r="CXE20" i="10" s="1"/>
  <c r="CXA19" i="10"/>
  <c r="CXA20" i="10" s="1"/>
  <c r="CWW19" i="10"/>
  <c r="CWW20" i="10" s="1"/>
  <c r="CWS19" i="10"/>
  <c r="CWS20" i="10" s="1"/>
  <c r="CWO19" i="10"/>
  <c r="CWO20" i="10" s="1"/>
  <c r="CWK19" i="10"/>
  <c r="CWK20" i="10" s="1"/>
  <c r="CWG19" i="10"/>
  <c r="CWG20" i="10" s="1"/>
  <c r="CWC19" i="10"/>
  <c r="CWC20" i="10" s="1"/>
  <c r="CVY19" i="10"/>
  <c r="CVY20" i="10" s="1"/>
  <c r="CVU19" i="10"/>
  <c r="CVU20" i="10" s="1"/>
  <c r="CVQ19" i="10"/>
  <c r="CVQ20" i="10" s="1"/>
  <c r="CVM19" i="10"/>
  <c r="CVM20" i="10" s="1"/>
  <c r="CVI19" i="10"/>
  <c r="CVI20" i="10" s="1"/>
  <c r="CVE19" i="10"/>
  <c r="CVE20" i="10" s="1"/>
  <c r="CVA19" i="10"/>
  <c r="CVA20" i="10" s="1"/>
  <c r="CUW19" i="10"/>
  <c r="CUW20" i="10" s="1"/>
  <c r="CUS19" i="10"/>
  <c r="CUS20" i="10" s="1"/>
  <c r="CUO19" i="10"/>
  <c r="CUO20" i="10" s="1"/>
  <c r="CUK19" i="10"/>
  <c r="CUK20" i="10" s="1"/>
  <c r="CUG19" i="10"/>
  <c r="CUG20" i="10" s="1"/>
  <c r="CUC19" i="10"/>
  <c r="CUC20" i="10" s="1"/>
  <c r="CTY19" i="10"/>
  <c r="CTY20" i="10" s="1"/>
  <c r="CTU19" i="10"/>
  <c r="CTU20" i="10" s="1"/>
  <c r="CTQ19" i="10"/>
  <c r="CTQ20" i="10" s="1"/>
  <c r="CTM19" i="10"/>
  <c r="CTM20" i="10" s="1"/>
  <c r="CTI19" i="10"/>
  <c r="CTI20" i="10" s="1"/>
  <c r="CTE19" i="10"/>
  <c r="CTE20" i="10" s="1"/>
  <c r="CTA19" i="10"/>
  <c r="CTA20" i="10" s="1"/>
  <c r="CSW19" i="10"/>
  <c r="CSW20" i="10" s="1"/>
  <c r="CSS19" i="10"/>
  <c r="CSS20" i="10" s="1"/>
  <c r="CSO19" i="10"/>
  <c r="CSO20" i="10" s="1"/>
  <c r="CSK19" i="10"/>
  <c r="CSK20" i="10" s="1"/>
  <c r="CSG19" i="10"/>
  <c r="CSG20" i="10" s="1"/>
  <c r="CSC19" i="10"/>
  <c r="CSC20" i="10" s="1"/>
  <c r="CRY19" i="10"/>
  <c r="CRY20" i="10" s="1"/>
  <c r="CRU19" i="10"/>
  <c r="CRU20" i="10" s="1"/>
  <c r="CRQ19" i="10"/>
  <c r="CRQ20" i="10" s="1"/>
  <c r="CRM19" i="10"/>
  <c r="CRM20" i="10" s="1"/>
  <c r="CRI19" i="10"/>
  <c r="CRI20" i="10" s="1"/>
  <c r="CRE19" i="10"/>
  <c r="CRE20" i="10" s="1"/>
  <c r="CRA19" i="10"/>
  <c r="CRA20" i="10" s="1"/>
  <c r="CQW19" i="10"/>
  <c r="CQW20" i="10" s="1"/>
  <c r="CQS19" i="10"/>
  <c r="CQS20" i="10" s="1"/>
  <c r="CQO19" i="10"/>
  <c r="CQO20" i="10" s="1"/>
  <c r="CQK19" i="10"/>
  <c r="CQK20" i="10" s="1"/>
  <c r="CQG19" i="10"/>
  <c r="CQG20" i="10" s="1"/>
  <c r="CQC19" i="10"/>
  <c r="CQC20" i="10" s="1"/>
  <c r="CPY19" i="10"/>
  <c r="CPY20" i="10" s="1"/>
  <c r="CPU19" i="10"/>
  <c r="CPU20" i="10" s="1"/>
  <c r="CPQ19" i="10"/>
  <c r="CPQ20" i="10" s="1"/>
  <c r="CPM19" i="10"/>
  <c r="CPM20" i="10" s="1"/>
  <c r="CPI19" i="10"/>
  <c r="CPI20" i="10" s="1"/>
  <c r="CPE19" i="10"/>
  <c r="CPE20" i="10" s="1"/>
  <c r="CPA19" i="10"/>
  <c r="CPA20" i="10" s="1"/>
  <c r="COW19" i="10"/>
  <c r="COW20" i="10" s="1"/>
  <c r="COS19" i="10"/>
  <c r="COS20" i="10" s="1"/>
  <c r="COO19" i="10"/>
  <c r="COO20" i="10" s="1"/>
  <c r="COK19" i="10"/>
  <c r="COK20" i="10" s="1"/>
  <c r="COG19" i="10"/>
  <c r="COG20" i="10" s="1"/>
  <c r="COC19" i="10"/>
  <c r="COC20" i="10" s="1"/>
  <c r="CNY19" i="10"/>
  <c r="CNY20" i="10" s="1"/>
  <c r="CNU19" i="10"/>
  <c r="CNU20" i="10" s="1"/>
  <c r="CNQ19" i="10"/>
  <c r="CNQ20" i="10" s="1"/>
  <c r="CNM19" i="10"/>
  <c r="CNM20" i="10" s="1"/>
  <c r="CNI19" i="10"/>
  <c r="CNI20" i="10" s="1"/>
  <c r="CNE19" i="10"/>
  <c r="CNE20" i="10" s="1"/>
  <c r="CNA19" i="10"/>
  <c r="CNA20" i="10" s="1"/>
  <c r="CMW19" i="10"/>
  <c r="CMW20" i="10" s="1"/>
  <c r="CMS19" i="10"/>
  <c r="CMS20" i="10" s="1"/>
  <c r="CMO19" i="10"/>
  <c r="CMO20" i="10" s="1"/>
  <c r="CMK19" i="10"/>
  <c r="CMK20" i="10" s="1"/>
  <c r="CMG19" i="10"/>
  <c r="CMG20" i="10" s="1"/>
  <c r="CMC19" i="10"/>
  <c r="CMC20" i="10" s="1"/>
  <c r="CLY19" i="10"/>
  <c r="CLY20" i="10" s="1"/>
  <c r="CLU19" i="10"/>
  <c r="CLU20" i="10" s="1"/>
  <c r="CLQ19" i="10"/>
  <c r="CLQ20" i="10" s="1"/>
  <c r="CLM19" i="10"/>
  <c r="CLM20" i="10" s="1"/>
  <c r="CLI19" i="10"/>
  <c r="CLI20" i="10" s="1"/>
  <c r="CLE19" i="10"/>
  <c r="CLE20" i="10" s="1"/>
  <c r="CLA19" i="10"/>
  <c r="CLA20" i="10" s="1"/>
  <c r="CKW19" i="10"/>
  <c r="CKW20" i="10" s="1"/>
  <c r="CKS19" i="10"/>
  <c r="CKS20" i="10" s="1"/>
  <c r="CKO19" i="10"/>
  <c r="CKO20" i="10" s="1"/>
  <c r="CKK19" i="10"/>
  <c r="CKK20" i="10" s="1"/>
  <c r="CKG19" i="10"/>
  <c r="CKG20" i="10" s="1"/>
  <c r="CKC19" i="10"/>
  <c r="CKC20" i="10" s="1"/>
  <c r="CJY19" i="10"/>
  <c r="CJY20" i="10" s="1"/>
  <c r="CJU19" i="10"/>
  <c r="CJU20" i="10" s="1"/>
  <c r="CJQ19" i="10"/>
  <c r="CJQ20" i="10" s="1"/>
  <c r="CJM19" i="10"/>
  <c r="CJM20" i="10" s="1"/>
  <c r="CJI19" i="10"/>
  <c r="CJI20" i="10" s="1"/>
  <c r="CJE19" i="10"/>
  <c r="CJE20" i="10" s="1"/>
  <c r="CJA19" i="10"/>
  <c r="CJA20" i="10" s="1"/>
  <c r="CIW19" i="10"/>
  <c r="CIW20" i="10" s="1"/>
  <c r="CIS19" i="10"/>
  <c r="CIS20" i="10" s="1"/>
  <c r="CIO19" i="10"/>
  <c r="CIO20" i="10" s="1"/>
  <c r="CIK19" i="10"/>
  <c r="CIK20" i="10" s="1"/>
  <c r="CIG19" i="10"/>
  <c r="CIG20" i="10" s="1"/>
  <c r="CIC19" i="10"/>
  <c r="CIC20" i="10" s="1"/>
  <c r="CHY19" i="10"/>
  <c r="CHY20" i="10" s="1"/>
  <c r="CHU19" i="10"/>
  <c r="CHU20" i="10" s="1"/>
  <c r="CHQ19" i="10"/>
  <c r="CHQ20" i="10" s="1"/>
  <c r="CHM19" i="10"/>
  <c r="CHM20" i="10" s="1"/>
  <c r="CHI19" i="10"/>
  <c r="CHI20" i="10" s="1"/>
  <c r="CHE19" i="10"/>
  <c r="CHE20" i="10" s="1"/>
  <c r="CHA19" i="10"/>
  <c r="CHA20" i="10" s="1"/>
  <c r="CGW19" i="10"/>
  <c r="CGW20" i="10" s="1"/>
  <c r="CGS19" i="10"/>
  <c r="CGS20" i="10" s="1"/>
  <c r="CGO19" i="10"/>
  <c r="CGO20" i="10" s="1"/>
  <c r="CGK19" i="10"/>
  <c r="CGK20" i="10" s="1"/>
  <c r="CGG19" i="10"/>
  <c r="CGG20" i="10" s="1"/>
  <c r="CGC19" i="10"/>
  <c r="CGC20" i="10" s="1"/>
  <c r="CFY19" i="10"/>
  <c r="CFY20" i="10" s="1"/>
  <c r="CFU19" i="10"/>
  <c r="CFU20" i="10" s="1"/>
  <c r="CFQ19" i="10"/>
  <c r="CFQ20" i="10" s="1"/>
  <c r="CFM19" i="10"/>
  <c r="CFM20" i="10" s="1"/>
  <c r="CFI19" i="10"/>
  <c r="CFI20" i="10" s="1"/>
  <c r="CFE19" i="10"/>
  <c r="CFE20" i="10" s="1"/>
  <c r="CFA19" i="10"/>
  <c r="CFA20" i="10" s="1"/>
  <c r="CEW19" i="10"/>
  <c r="CEW20" i="10" s="1"/>
  <c r="CES19" i="10"/>
  <c r="CES20" i="10" s="1"/>
  <c r="CEO19" i="10"/>
  <c r="CEO20" i="10" s="1"/>
  <c r="CEK19" i="10"/>
  <c r="CEK20" i="10" s="1"/>
  <c r="CEG19" i="10"/>
  <c r="CEG20" i="10" s="1"/>
  <c r="CEC19" i="10"/>
  <c r="CEC20" i="10" s="1"/>
  <c r="CDY19" i="10"/>
  <c r="CDY20" i="10" s="1"/>
  <c r="CDU19" i="10"/>
  <c r="CDU20" i="10" s="1"/>
  <c r="CDQ19" i="10"/>
  <c r="CDQ20" i="10" s="1"/>
  <c r="CDM19" i="10"/>
  <c r="CDM20" i="10" s="1"/>
  <c r="CDI19" i="10"/>
  <c r="CDI20" i="10" s="1"/>
  <c r="CDE19" i="10"/>
  <c r="CDE20" i="10" s="1"/>
  <c r="CDA19" i="10"/>
  <c r="CDA20" i="10" s="1"/>
  <c r="CCW19" i="10"/>
  <c r="CCW20" i="10" s="1"/>
  <c r="CCS19" i="10"/>
  <c r="CCS20" i="10" s="1"/>
  <c r="CCO19" i="10"/>
  <c r="CCO20" i="10" s="1"/>
  <c r="CCK19" i="10"/>
  <c r="CCK20" i="10" s="1"/>
  <c r="CCG19" i="10"/>
  <c r="CCG20" i="10" s="1"/>
  <c r="CCC19" i="10"/>
  <c r="CCC20" i="10" s="1"/>
  <c r="CBY19" i="10"/>
  <c r="CBY20" i="10" s="1"/>
  <c r="CBU19" i="10"/>
  <c r="CBU20" i="10" s="1"/>
  <c r="CBQ19" i="10"/>
  <c r="CBQ20" i="10" s="1"/>
  <c r="CBM19" i="10"/>
  <c r="CBM20" i="10" s="1"/>
  <c r="CBI19" i="10"/>
  <c r="CBI20" i="10" s="1"/>
  <c r="CBE19" i="10"/>
  <c r="CBE20" i="10" s="1"/>
  <c r="CBA19" i="10"/>
  <c r="CBA20" i="10" s="1"/>
  <c r="CAW19" i="10"/>
  <c r="CAW20" i="10" s="1"/>
  <c r="CAS19" i="10"/>
  <c r="CAS20" i="10" s="1"/>
  <c r="CAO19" i="10"/>
  <c r="CAO20" i="10" s="1"/>
  <c r="CAK19" i="10"/>
  <c r="CAK20" i="10" s="1"/>
  <c r="CAG19" i="10"/>
  <c r="CAG20" i="10" s="1"/>
  <c r="CAC19" i="10"/>
  <c r="CAC20" i="10" s="1"/>
  <c r="BZY19" i="10"/>
  <c r="BZY20" i="10" s="1"/>
  <c r="BZU19" i="10"/>
  <c r="BZU20" i="10" s="1"/>
  <c r="BZQ19" i="10"/>
  <c r="BZQ20" i="10" s="1"/>
  <c r="BZM19" i="10"/>
  <c r="BZM20" i="10" s="1"/>
  <c r="BZI19" i="10"/>
  <c r="BZI20" i="10" s="1"/>
  <c r="BZE19" i="10"/>
  <c r="BZE20" i="10" s="1"/>
  <c r="BZA19" i="10"/>
  <c r="BZA20" i="10" s="1"/>
  <c r="BYW19" i="10"/>
  <c r="BYW20" i="10" s="1"/>
  <c r="BYS19" i="10"/>
  <c r="BYS20" i="10" s="1"/>
  <c r="BYO19" i="10"/>
  <c r="BYO20" i="10" s="1"/>
  <c r="BYK19" i="10"/>
  <c r="BYK20" i="10" s="1"/>
  <c r="BYG19" i="10"/>
  <c r="BYG20" i="10" s="1"/>
  <c r="BYC19" i="10"/>
  <c r="BYC20" i="10" s="1"/>
  <c r="BXY19" i="10"/>
  <c r="BXY20" i="10" s="1"/>
  <c r="BXU19" i="10"/>
  <c r="BXU20" i="10" s="1"/>
  <c r="BXQ19" i="10"/>
  <c r="BXQ20" i="10" s="1"/>
  <c r="BXM19" i="10"/>
  <c r="BXM20" i="10" s="1"/>
  <c r="BXI19" i="10"/>
  <c r="BXI20" i="10" s="1"/>
  <c r="BXE19" i="10"/>
  <c r="BXE20" i="10" s="1"/>
  <c r="BXA19" i="10"/>
  <c r="BXA20" i="10" s="1"/>
  <c r="BWW19" i="10"/>
  <c r="BWW20" i="10" s="1"/>
  <c r="BWS19" i="10"/>
  <c r="BWS20" i="10" s="1"/>
  <c r="BWO19" i="10"/>
  <c r="BWO20" i="10" s="1"/>
  <c r="BWK19" i="10"/>
  <c r="BWK20" i="10" s="1"/>
  <c r="BWG19" i="10"/>
  <c r="BWG20" i="10" s="1"/>
  <c r="BWC19" i="10"/>
  <c r="BWC20" i="10" s="1"/>
  <c r="BVY19" i="10"/>
  <c r="BVY20" i="10" s="1"/>
  <c r="BVU19" i="10"/>
  <c r="BVU20" i="10" s="1"/>
  <c r="BVQ19" i="10"/>
  <c r="BVQ20" i="10" s="1"/>
  <c r="BVM19" i="10"/>
  <c r="BVM20" i="10" s="1"/>
  <c r="BVI19" i="10"/>
  <c r="BVI20" i="10" s="1"/>
  <c r="BVE19" i="10"/>
  <c r="BVE20" i="10" s="1"/>
  <c r="BVA19" i="10"/>
  <c r="BVA20" i="10" s="1"/>
  <c r="BUW19" i="10"/>
  <c r="BUW20" i="10" s="1"/>
  <c r="BUS19" i="10"/>
  <c r="BUS20" i="10" s="1"/>
  <c r="BUO19" i="10"/>
  <c r="BUO20" i="10" s="1"/>
  <c r="BUK19" i="10"/>
  <c r="BUK20" i="10" s="1"/>
  <c r="BUG19" i="10"/>
  <c r="BUG20" i="10" s="1"/>
  <c r="BUC19" i="10"/>
  <c r="BUC20" i="10" s="1"/>
  <c r="BTY19" i="10"/>
  <c r="BTY20" i="10" s="1"/>
  <c r="BTU19" i="10"/>
  <c r="BTU20" i="10" s="1"/>
  <c r="BTQ19" i="10"/>
  <c r="BTQ20" i="10" s="1"/>
  <c r="BTM19" i="10"/>
  <c r="BTM20" i="10" s="1"/>
  <c r="BTI19" i="10"/>
  <c r="BTI20" i="10" s="1"/>
  <c r="BTE19" i="10"/>
  <c r="BTE20" i="10" s="1"/>
  <c r="BTA19" i="10"/>
  <c r="BTA20" i="10" s="1"/>
  <c r="BSW19" i="10"/>
  <c r="BSW20" i="10" s="1"/>
  <c r="BSS19" i="10"/>
  <c r="BSS20" i="10" s="1"/>
  <c r="BSO19" i="10"/>
  <c r="BSO20" i="10" s="1"/>
  <c r="BSK19" i="10"/>
  <c r="BSK20" i="10" s="1"/>
  <c r="BSG19" i="10"/>
  <c r="BSG20" i="10" s="1"/>
  <c r="BSC19" i="10"/>
  <c r="BSC20" i="10" s="1"/>
  <c r="BRY19" i="10"/>
  <c r="BRY20" i="10" s="1"/>
  <c r="BRU19" i="10"/>
  <c r="BRU20" i="10" s="1"/>
  <c r="BRQ19" i="10"/>
  <c r="BRQ20" i="10" s="1"/>
  <c r="BRM19" i="10"/>
  <c r="BRM20" i="10" s="1"/>
  <c r="BRI19" i="10"/>
  <c r="BRI20" i="10" s="1"/>
  <c r="BRE19" i="10"/>
  <c r="BRE20" i="10" s="1"/>
  <c r="BRA19" i="10"/>
  <c r="BRA20" i="10" s="1"/>
  <c r="BQW19" i="10"/>
  <c r="BQW20" i="10" s="1"/>
  <c r="BQS19" i="10"/>
  <c r="BQS20" i="10" s="1"/>
  <c r="BQO19" i="10"/>
  <c r="BQO20" i="10" s="1"/>
  <c r="BQK19" i="10"/>
  <c r="BQK20" i="10" s="1"/>
  <c r="BQG19" i="10"/>
  <c r="BQG20" i="10" s="1"/>
  <c r="BQC19" i="10"/>
  <c r="BQC20" i="10" s="1"/>
  <c r="BPY19" i="10"/>
  <c r="BPY20" i="10" s="1"/>
  <c r="BPU19" i="10"/>
  <c r="BPU20" i="10" s="1"/>
  <c r="BPQ19" i="10"/>
  <c r="BPQ20" i="10" s="1"/>
  <c r="BPM19" i="10"/>
  <c r="BPM20" i="10" s="1"/>
  <c r="BPI19" i="10"/>
  <c r="BPI20" i="10" s="1"/>
  <c r="BPE19" i="10"/>
  <c r="BPE20" i="10" s="1"/>
  <c r="BPA19" i="10"/>
  <c r="BPA20" i="10" s="1"/>
  <c r="BOW19" i="10"/>
  <c r="BOW20" i="10" s="1"/>
  <c r="BOS19" i="10"/>
  <c r="BOS20" i="10" s="1"/>
  <c r="BOO19" i="10"/>
  <c r="BOO20" i="10" s="1"/>
  <c r="BOK19" i="10"/>
  <c r="BOK20" i="10" s="1"/>
  <c r="BOG19" i="10"/>
  <c r="BOG20" i="10" s="1"/>
  <c r="BOC19" i="10"/>
  <c r="BOC20" i="10" s="1"/>
  <c r="BNY19" i="10"/>
  <c r="BNY20" i="10" s="1"/>
  <c r="BNU19" i="10"/>
  <c r="BNU20" i="10" s="1"/>
  <c r="BNQ19" i="10"/>
  <c r="BNQ20" i="10" s="1"/>
  <c r="BNM19" i="10"/>
  <c r="BNM20" i="10" s="1"/>
  <c r="BNI19" i="10"/>
  <c r="BNI20" i="10" s="1"/>
  <c r="BNE19" i="10"/>
  <c r="BNE20" i="10" s="1"/>
  <c r="BNA19" i="10"/>
  <c r="BNA20" i="10" s="1"/>
  <c r="BMW19" i="10"/>
  <c r="BMW20" i="10" s="1"/>
  <c r="BMS19" i="10"/>
  <c r="BMS20" i="10" s="1"/>
  <c r="BMO19" i="10"/>
  <c r="BMO20" i="10" s="1"/>
  <c r="BMK19" i="10"/>
  <c r="BMK20" i="10" s="1"/>
  <c r="BMG19" i="10"/>
  <c r="BMG20" i="10" s="1"/>
  <c r="BMC19" i="10"/>
  <c r="BMC20" i="10" s="1"/>
  <c r="BLY19" i="10"/>
  <c r="BLY20" i="10" s="1"/>
  <c r="BLU19" i="10"/>
  <c r="BLU20" i="10" s="1"/>
  <c r="BLQ19" i="10"/>
  <c r="BLQ20" i="10" s="1"/>
  <c r="BLM19" i="10"/>
  <c r="BLM20" i="10" s="1"/>
  <c r="BLI19" i="10"/>
  <c r="BLI20" i="10" s="1"/>
  <c r="BLE19" i="10"/>
  <c r="BLE20" i="10" s="1"/>
  <c r="BLA19" i="10"/>
  <c r="BLA20" i="10" s="1"/>
  <c r="BKW19" i="10"/>
  <c r="BKW20" i="10" s="1"/>
  <c r="BKS19" i="10"/>
  <c r="BKS20" i="10" s="1"/>
  <c r="BKO19" i="10"/>
  <c r="BKO20" i="10" s="1"/>
  <c r="BKK19" i="10"/>
  <c r="BKK20" i="10" s="1"/>
  <c r="BKG19" i="10"/>
  <c r="BKG20" i="10" s="1"/>
  <c r="BKC19" i="10"/>
  <c r="BKC20" i="10" s="1"/>
  <c r="BJY19" i="10"/>
  <c r="BJY20" i="10" s="1"/>
  <c r="BJU19" i="10"/>
  <c r="BJU20" i="10" s="1"/>
  <c r="BJQ19" i="10"/>
  <c r="BJQ20" i="10" s="1"/>
  <c r="BJM19" i="10"/>
  <c r="BJM20" i="10" s="1"/>
  <c r="BJI19" i="10"/>
  <c r="BJI20" i="10" s="1"/>
  <c r="BJE19" i="10"/>
  <c r="BJE20" i="10" s="1"/>
  <c r="BJA19" i="10"/>
  <c r="BJA20" i="10" s="1"/>
  <c r="BIW19" i="10"/>
  <c r="BIW20" i="10" s="1"/>
  <c r="BIS19" i="10"/>
  <c r="BIS20" i="10" s="1"/>
  <c r="BIO19" i="10"/>
  <c r="BIO20" i="10" s="1"/>
  <c r="BIK19" i="10"/>
  <c r="BIK20" i="10" s="1"/>
  <c r="BIG19" i="10"/>
  <c r="BIG20" i="10" s="1"/>
  <c r="BIC19" i="10"/>
  <c r="BIC20" i="10" s="1"/>
  <c r="BHY19" i="10"/>
  <c r="BHY20" i="10" s="1"/>
  <c r="BHU19" i="10"/>
  <c r="BHU20" i="10" s="1"/>
  <c r="BHQ19" i="10"/>
  <c r="BHQ20" i="10" s="1"/>
  <c r="BHM19" i="10"/>
  <c r="BHM20" i="10" s="1"/>
  <c r="BHI19" i="10"/>
  <c r="BHI20" i="10" s="1"/>
  <c r="BHE19" i="10"/>
  <c r="BHE20" i="10" s="1"/>
  <c r="BHA19" i="10"/>
  <c r="BHA20" i="10" s="1"/>
  <c r="BGW19" i="10"/>
  <c r="BGW20" i="10" s="1"/>
  <c r="BGS19" i="10"/>
  <c r="BGS20" i="10" s="1"/>
  <c r="BGO19" i="10"/>
  <c r="BGO20" i="10" s="1"/>
  <c r="BGK19" i="10"/>
  <c r="BGK20" i="10" s="1"/>
  <c r="BGG19" i="10"/>
  <c r="BGG20" i="10" s="1"/>
  <c r="BGC19" i="10"/>
  <c r="BGC20" i="10" s="1"/>
  <c r="BFY19" i="10"/>
  <c r="BFY20" i="10" s="1"/>
  <c r="BFU19" i="10"/>
  <c r="BFU20" i="10" s="1"/>
  <c r="BFQ19" i="10"/>
  <c r="BFQ20" i="10" s="1"/>
  <c r="BFM19" i="10"/>
  <c r="BFM20" i="10" s="1"/>
  <c r="BFI19" i="10"/>
  <c r="BFI20" i="10" s="1"/>
  <c r="BFE19" i="10"/>
  <c r="BFE20" i="10" s="1"/>
  <c r="BFA19" i="10"/>
  <c r="BFA20" i="10" s="1"/>
  <c r="BEW19" i="10"/>
  <c r="BEW20" i="10" s="1"/>
  <c r="BES19" i="10"/>
  <c r="BES20" i="10" s="1"/>
  <c r="BEO19" i="10"/>
  <c r="BEO20" i="10" s="1"/>
  <c r="BEK19" i="10"/>
  <c r="BEK20" i="10" s="1"/>
  <c r="BEG19" i="10"/>
  <c r="BEG20" i="10" s="1"/>
  <c r="BEC19" i="10"/>
  <c r="BEC20" i="10" s="1"/>
  <c r="BDY19" i="10"/>
  <c r="BDY20" i="10" s="1"/>
  <c r="BDU19" i="10"/>
  <c r="BDU20" i="10" s="1"/>
  <c r="BDQ19" i="10"/>
  <c r="BDQ20" i="10" s="1"/>
  <c r="BDM19" i="10"/>
  <c r="BDM20" i="10" s="1"/>
  <c r="BDI19" i="10"/>
  <c r="BDI20" i="10" s="1"/>
  <c r="BDE19" i="10"/>
  <c r="BDE20" i="10" s="1"/>
  <c r="BDA19" i="10"/>
  <c r="BDA20" i="10" s="1"/>
  <c r="BCW19" i="10"/>
  <c r="BCW20" i="10" s="1"/>
  <c r="BCS19" i="10"/>
  <c r="BCS20" i="10" s="1"/>
  <c r="BCO19" i="10"/>
  <c r="BCO20" i="10" s="1"/>
  <c r="BCK19" i="10"/>
  <c r="BCK20" i="10" s="1"/>
  <c r="BCG19" i="10"/>
  <c r="BCG20" i="10" s="1"/>
  <c r="BCC19" i="10"/>
  <c r="BCC20" i="10" s="1"/>
  <c r="BBY19" i="10"/>
  <c r="BBY20" i="10" s="1"/>
  <c r="BBU19" i="10"/>
  <c r="BBU20" i="10" s="1"/>
  <c r="BBQ19" i="10"/>
  <c r="BBQ20" i="10" s="1"/>
  <c r="BBM19" i="10"/>
  <c r="BBM20" i="10" s="1"/>
  <c r="BBI19" i="10"/>
  <c r="BBI20" i="10" s="1"/>
  <c r="BBE19" i="10"/>
  <c r="BBE20" i="10" s="1"/>
  <c r="BBA19" i="10"/>
  <c r="BBA20" i="10" s="1"/>
  <c r="BAW19" i="10"/>
  <c r="BAW20" i="10" s="1"/>
  <c r="BAS19" i="10"/>
  <c r="BAS20" i="10" s="1"/>
  <c r="BAO19" i="10"/>
  <c r="BAO20" i="10" s="1"/>
  <c r="BAK19" i="10"/>
  <c r="BAK20" i="10" s="1"/>
  <c r="BAG19" i="10"/>
  <c r="BAG20" i="10" s="1"/>
  <c r="BAC19" i="10"/>
  <c r="BAC20" i="10" s="1"/>
  <c r="AZY19" i="10"/>
  <c r="AZY20" i="10" s="1"/>
  <c r="AZU19" i="10"/>
  <c r="AZU20" i="10" s="1"/>
  <c r="AZQ19" i="10"/>
  <c r="AZQ20" i="10" s="1"/>
  <c r="AZM19" i="10"/>
  <c r="AZM20" i="10" s="1"/>
  <c r="AZI19" i="10"/>
  <c r="AZI20" i="10" s="1"/>
  <c r="AZE19" i="10"/>
  <c r="AZE20" i="10" s="1"/>
  <c r="AZA19" i="10"/>
  <c r="AZA20" i="10" s="1"/>
  <c r="AYW19" i="10"/>
  <c r="AYW20" i="10" s="1"/>
  <c r="AYS19" i="10"/>
  <c r="AYS20" i="10" s="1"/>
  <c r="AYO19" i="10"/>
  <c r="AYO20" i="10" s="1"/>
  <c r="AYK19" i="10"/>
  <c r="AYK20" i="10" s="1"/>
  <c r="AYG19" i="10"/>
  <c r="AYG20" i="10" s="1"/>
  <c r="AYC19" i="10"/>
  <c r="AYC20" i="10" s="1"/>
  <c r="AXY19" i="10"/>
  <c r="AXY20" i="10" s="1"/>
  <c r="AXU19" i="10"/>
  <c r="AXU20" i="10" s="1"/>
  <c r="AXQ19" i="10"/>
  <c r="AXQ20" i="10" s="1"/>
  <c r="AXM19" i="10"/>
  <c r="AXM20" i="10" s="1"/>
  <c r="AXI19" i="10"/>
  <c r="AXI20" i="10" s="1"/>
  <c r="AXE19" i="10"/>
  <c r="AXE20" i="10" s="1"/>
  <c r="AXA19" i="10"/>
  <c r="AXA20" i="10" s="1"/>
  <c r="AWW19" i="10"/>
  <c r="AWW20" i="10" s="1"/>
  <c r="AWS19" i="10"/>
  <c r="AWS20" i="10" s="1"/>
  <c r="AWO19" i="10"/>
  <c r="AWO20" i="10" s="1"/>
  <c r="AWK19" i="10"/>
  <c r="AWK20" i="10" s="1"/>
  <c r="AWG19" i="10"/>
  <c r="AWG20" i="10" s="1"/>
  <c r="AWC19" i="10"/>
  <c r="AWC20" i="10" s="1"/>
  <c r="AVY19" i="10"/>
  <c r="AVY20" i="10" s="1"/>
  <c r="AVU19" i="10"/>
  <c r="AVU20" i="10" s="1"/>
  <c r="AVQ19" i="10"/>
  <c r="AVQ20" i="10" s="1"/>
  <c r="AVM19" i="10"/>
  <c r="AVM20" i="10" s="1"/>
  <c r="AVI19" i="10"/>
  <c r="AVI20" i="10" s="1"/>
  <c r="AVE19" i="10"/>
  <c r="AVE20" i="10" s="1"/>
  <c r="AVA19" i="10"/>
  <c r="AVA20" i="10" s="1"/>
  <c r="AUW19" i="10"/>
  <c r="AUW20" i="10" s="1"/>
  <c r="AUS19" i="10"/>
  <c r="AUS20" i="10" s="1"/>
  <c r="AUO19" i="10"/>
  <c r="AUO20" i="10" s="1"/>
  <c r="AUK19" i="10"/>
  <c r="AUK20" i="10" s="1"/>
  <c r="AUG19" i="10"/>
  <c r="AUG20" i="10" s="1"/>
  <c r="AUC19" i="10"/>
  <c r="AUC20" i="10" s="1"/>
  <c r="ATY19" i="10"/>
  <c r="ATY20" i="10" s="1"/>
  <c r="ATU19" i="10"/>
  <c r="ATU20" i="10" s="1"/>
  <c r="ATQ19" i="10"/>
  <c r="ATQ20" i="10" s="1"/>
  <c r="ATM19" i="10"/>
  <c r="ATM20" i="10" s="1"/>
  <c r="ATI19" i="10"/>
  <c r="ATI20" i="10" s="1"/>
  <c r="ATE19" i="10"/>
  <c r="ATE20" i="10" s="1"/>
  <c r="ATA19" i="10"/>
  <c r="ATA20" i="10" s="1"/>
  <c r="ASW19" i="10"/>
  <c r="ASW20" i="10" s="1"/>
  <c r="ASS19" i="10"/>
  <c r="ASS20" i="10" s="1"/>
  <c r="ASO19" i="10"/>
  <c r="ASO20" i="10" s="1"/>
  <c r="ASK19" i="10"/>
  <c r="ASK20" i="10" s="1"/>
  <c r="ASG19" i="10"/>
  <c r="ASG20" i="10" s="1"/>
  <c r="ASC19" i="10"/>
  <c r="ASC20" i="10" s="1"/>
  <c r="ARY19" i="10"/>
  <c r="ARY20" i="10" s="1"/>
  <c r="ARU19" i="10"/>
  <c r="ARU20" i="10" s="1"/>
  <c r="ARQ19" i="10"/>
  <c r="ARQ20" i="10" s="1"/>
  <c r="ARM19" i="10"/>
  <c r="ARM20" i="10" s="1"/>
  <c r="ARI19" i="10"/>
  <c r="ARI20" i="10" s="1"/>
  <c r="ARE19" i="10"/>
  <c r="ARE20" i="10" s="1"/>
  <c r="ARA19" i="10"/>
  <c r="ARA20" i="10" s="1"/>
  <c r="AQW19" i="10"/>
  <c r="AQW20" i="10" s="1"/>
  <c r="AQS19" i="10"/>
  <c r="AQS20" i="10" s="1"/>
  <c r="AQO19" i="10"/>
  <c r="AQO20" i="10" s="1"/>
  <c r="AQK19" i="10"/>
  <c r="AQK20" i="10" s="1"/>
  <c r="AQG19" i="10"/>
  <c r="AQG20" i="10" s="1"/>
  <c r="AQC19" i="10"/>
  <c r="AQC20" i="10" s="1"/>
  <c r="APY19" i="10"/>
  <c r="APY20" i="10" s="1"/>
  <c r="APU19" i="10"/>
  <c r="APU20" i="10" s="1"/>
  <c r="APQ19" i="10"/>
  <c r="APQ20" i="10" s="1"/>
  <c r="APM19" i="10"/>
  <c r="APM20" i="10" s="1"/>
  <c r="API19" i="10"/>
  <c r="API20" i="10" s="1"/>
  <c r="APE19" i="10"/>
  <c r="APE20" i="10" s="1"/>
  <c r="APA19" i="10"/>
  <c r="APA20" i="10" s="1"/>
  <c r="AOW19" i="10"/>
  <c r="AOW20" i="10" s="1"/>
  <c r="AOS19" i="10"/>
  <c r="AOS20" i="10" s="1"/>
  <c r="AOO19" i="10"/>
  <c r="AOO20" i="10" s="1"/>
  <c r="AOK19" i="10"/>
  <c r="AOK20" i="10" s="1"/>
  <c r="AOG19" i="10"/>
  <c r="AOG20" i="10" s="1"/>
  <c r="AOC19" i="10"/>
  <c r="AOC20" i="10" s="1"/>
  <c r="ANY19" i="10"/>
  <c r="ANY20" i="10" s="1"/>
  <c r="ANU19" i="10"/>
  <c r="ANU20" i="10" s="1"/>
  <c r="ANQ19" i="10"/>
  <c r="ANQ20" i="10" s="1"/>
  <c r="ANM19" i="10"/>
  <c r="ANM20" i="10" s="1"/>
  <c r="ANI19" i="10"/>
  <c r="ANI20" i="10" s="1"/>
  <c r="ANE19" i="10"/>
  <c r="ANE20" i="10" s="1"/>
  <c r="ANA19" i="10"/>
  <c r="ANA20" i="10" s="1"/>
  <c r="AMW19" i="10"/>
  <c r="AMW20" i="10" s="1"/>
  <c r="AMS19" i="10"/>
  <c r="AMS20" i="10" s="1"/>
  <c r="AMO19" i="10"/>
  <c r="AMO20" i="10" s="1"/>
  <c r="AMK19" i="10"/>
  <c r="AMK20" i="10" s="1"/>
  <c r="AMG19" i="10"/>
  <c r="AMG20" i="10" s="1"/>
  <c r="AMC19" i="10"/>
  <c r="AMC20" i="10" s="1"/>
  <c r="ALY19" i="10"/>
  <c r="ALY20" i="10" s="1"/>
  <c r="ALU19" i="10"/>
  <c r="ALU20" i="10" s="1"/>
  <c r="ALQ19" i="10"/>
  <c r="ALQ20" i="10" s="1"/>
  <c r="ALM19" i="10"/>
  <c r="ALM20" i="10" s="1"/>
  <c r="ALI19" i="10"/>
  <c r="ALI20" i="10" s="1"/>
  <c r="ALE19" i="10"/>
  <c r="ALE20" i="10" s="1"/>
  <c r="ALA19" i="10"/>
  <c r="ALA20" i="10" s="1"/>
  <c r="AKW19" i="10"/>
  <c r="AKW20" i="10" s="1"/>
  <c r="AKS19" i="10"/>
  <c r="AKS20" i="10" s="1"/>
  <c r="AKO19" i="10"/>
  <c r="AKO20" i="10" s="1"/>
  <c r="AKK19" i="10"/>
  <c r="AKK20" i="10" s="1"/>
  <c r="AKG19" i="10"/>
  <c r="AKG20" i="10" s="1"/>
  <c r="AKC19" i="10"/>
  <c r="AKC20" i="10" s="1"/>
  <c r="AJY19" i="10"/>
  <c r="AJY20" i="10" s="1"/>
  <c r="AJU19" i="10"/>
  <c r="AJU20" i="10" s="1"/>
  <c r="AJQ19" i="10"/>
  <c r="AJQ20" i="10" s="1"/>
  <c r="AJM19" i="10"/>
  <c r="AJM20" i="10" s="1"/>
  <c r="AJI19" i="10"/>
  <c r="AJI20" i="10" s="1"/>
  <c r="AJE19" i="10"/>
  <c r="AJE20" i="10" s="1"/>
  <c r="AJA19" i="10"/>
  <c r="AJA20" i="10" s="1"/>
  <c r="AIW19" i="10"/>
  <c r="AIW20" i="10" s="1"/>
  <c r="AIS19" i="10"/>
  <c r="AIS20" i="10" s="1"/>
  <c r="AIO19" i="10"/>
  <c r="AIO20" i="10" s="1"/>
  <c r="AIK19" i="10"/>
  <c r="AIK20" i="10" s="1"/>
  <c r="AIG19" i="10"/>
  <c r="AIG20" i="10" s="1"/>
  <c r="AIC19" i="10"/>
  <c r="AIC20" i="10" s="1"/>
  <c r="AHY19" i="10"/>
  <c r="AHY20" i="10" s="1"/>
  <c r="AHU19" i="10"/>
  <c r="AHU20" i="10" s="1"/>
  <c r="AHQ19" i="10"/>
  <c r="AHQ20" i="10" s="1"/>
  <c r="AHM19" i="10"/>
  <c r="AHM20" i="10" s="1"/>
  <c r="AHI19" i="10"/>
  <c r="AHI20" i="10" s="1"/>
  <c r="AHE19" i="10"/>
  <c r="AHE20" i="10" s="1"/>
  <c r="AHA19" i="10"/>
  <c r="AHA20" i="10" s="1"/>
  <c r="AGW19" i="10"/>
  <c r="AGW20" i="10" s="1"/>
  <c r="AGS19" i="10"/>
  <c r="AGS20" i="10" s="1"/>
  <c r="AGO19" i="10"/>
  <c r="AGO20" i="10" s="1"/>
  <c r="AGK19" i="10"/>
  <c r="AGK20" i="10" s="1"/>
  <c r="AGG19" i="10"/>
  <c r="AGG20" i="10" s="1"/>
  <c r="AGC19" i="10"/>
  <c r="AGC20" i="10" s="1"/>
  <c r="AFY19" i="10"/>
  <c r="AFY20" i="10" s="1"/>
  <c r="AFU19" i="10"/>
  <c r="AFU20" i="10" s="1"/>
  <c r="AFQ19" i="10"/>
  <c r="AFQ20" i="10" s="1"/>
  <c r="AFM19" i="10"/>
  <c r="AFM20" i="10" s="1"/>
  <c r="AFI19" i="10"/>
  <c r="AFI20" i="10" s="1"/>
  <c r="AFE19" i="10"/>
  <c r="AFE20" i="10" s="1"/>
  <c r="AFA19" i="10"/>
  <c r="AFA20" i="10" s="1"/>
  <c r="AEW19" i="10"/>
  <c r="AEW20" i="10" s="1"/>
  <c r="AES19" i="10"/>
  <c r="AES20" i="10" s="1"/>
  <c r="AEO19" i="10"/>
  <c r="AEO20" i="10" s="1"/>
  <c r="AEK19" i="10"/>
  <c r="AEK20" i="10" s="1"/>
  <c r="AEG19" i="10"/>
  <c r="AEG20" i="10" s="1"/>
  <c r="AEC19" i="10"/>
  <c r="AEC20" i="10" s="1"/>
  <c r="ADY19" i="10"/>
  <c r="ADY20" i="10" s="1"/>
  <c r="ADU19" i="10"/>
  <c r="ADU20" i="10" s="1"/>
  <c r="ADQ19" i="10"/>
  <c r="ADQ20" i="10" s="1"/>
  <c r="ADM19" i="10"/>
  <c r="ADM20" i="10" s="1"/>
  <c r="ADI19" i="10"/>
  <c r="ADI20" i="10" s="1"/>
  <c r="ADE19" i="10"/>
  <c r="ADE20" i="10" s="1"/>
  <c r="ADA19" i="10"/>
  <c r="ADA20" i="10" s="1"/>
  <c r="ACW19" i="10"/>
  <c r="ACW20" i="10" s="1"/>
  <c r="ACS19" i="10"/>
  <c r="ACS20" i="10" s="1"/>
  <c r="ACO19" i="10"/>
  <c r="ACO20" i="10" s="1"/>
  <c r="ACK19" i="10"/>
  <c r="ACK20" i="10" s="1"/>
  <c r="ACG19" i="10"/>
  <c r="ACG20" i="10" s="1"/>
  <c r="ACC19" i="10"/>
  <c r="ACC20" i="10" s="1"/>
  <c r="ABY19" i="10"/>
  <c r="ABY20" i="10" s="1"/>
  <c r="ABU19" i="10"/>
  <c r="ABU20" i="10" s="1"/>
  <c r="ABQ19" i="10"/>
  <c r="ABQ20" i="10" s="1"/>
  <c r="ABM19" i="10"/>
  <c r="ABM20" i="10" s="1"/>
  <c r="ABI19" i="10"/>
  <c r="ABI20" i="10" s="1"/>
  <c r="ABE19" i="10"/>
  <c r="ABE20" i="10" s="1"/>
  <c r="ABA19" i="10"/>
  <c r="ABA20" i="10" s="1"/>
  <c r="AAW19" i="10"/>
  <c r="AAW20" i="10" s="1"/>
  <c r="AAS19" i="10"/>
  <c r="AAS20" i="10" s="1"/>
  <c r="AAO19" i="10"/>
  <c r="AAO20" i="10" s="1"/>
  <c r="AAK19" i="10"/>
  <c r="AAK20" i="10" s="1"/>
  <c r="AAG19" i="10"/>
  <c r="AAG20" i="10" s="1"/>
  <c r="AAC19" i="10"/>
  <c r="AAC20" i="10" s="1"/>
  <c r="ZY19" i="10"/>
  <c r="ZY20" i="10" s="1"/>
  <c r="ZU19" i="10"/>
  <c r="ZU20" i="10" s="1"/>
  <c r="ZQ19" i="10"/>
  <c r="ZQ20" i="10" s="1"/>
  <c r="ZM19" i="10"/>
  <c r="ZM20" i="10" s="1"/>
  <c r="ZI19" i="10"/>
  <c r="ZI20" i="10" s="1"/>
  <c r="ZE19" i="10"/>
  <c r="ZE20" i="10" s="1"/>
  <c r="ZA19" i="10"/>
  <c r="ZA20" i="10" s="1"/>
  <c r="YW19" i="10"/>
  <c r="YW20" i="10" s="1"/>
  <c r="YS19" i="10"/>
  <c r="YS20" i="10" s="1"/>
  <c r="YO19" i="10"/>
  <c r="YO20" i="10" s="1"/>
  <c r="YK19" i="10"/>
  <c r="YK20" i="10" s="1"/>
  <c r="YG19" i="10"/>
  <c r="YG20" i="10" s="1"/>
  <c r="YC19" i="10"/>
  <c r="YC20" i="10" s="1"/>
  <c r="XY19" i="10"/>
  <c r="XY20" i="10" s="1"/>
  <c r="XU19" i="10"/>
  <c r="XU20" i="10" s="1"/>
  <c r="XQ19" i="10"/>
  <c r="XQ20" i="10" s="1"/>
  <c r="XM19" i="10"/>
  <c r="XM20" i="10" s="1"/>
  <c r="XI19" i="10"/>
  <c r="XI20" i="10" s="1"/>
  <c r="XE19" i="10"/>
  <c r="XE20" i="10" s="1"/>
  <c r="XA19" i="10"/>
  <c r="XA20" i="10" s="1"/>
  <c r="WW19" i="10"/>
  <c r="WW20" i="10" s="1"/>
  <c r="WS19" i="10"/>
  <c r="WS20" i="10" s="1"/>
  <c r="WO19" i="10"/>
  <c r="WO20" i="10" s="1"/>
  <c r="WK19" i="10"/>
  <c r="WK20" i="10" s="1"/>
  <c r="WG19" i="10"/>
  <c r="WG20" i="10" s="1"/>
  <c r="WC19" i="10"/>
  <c r="WC20" i="10" s="1"/>
  <c r="VY19" i="10"/>
  <c r="VY20" i="10" s="1"/>
  <c r="VU19" i="10"/>
  <c r="VU20" i="10" s="1"/>
  <c r="VQ19" i="10"/>
  <c r="VQ20" i="10" s="1"/>
  <c r="VM19" i="10"/>
  <c r="VM20" i="10" s="1"/>
  <c r="VI19" i="10"/>
  <c r="VI20" i="10" s="1"/>
  <c r="VE19" i="10"/>
  <c r="VE20" i="10" s="1"/>
  <c r="VA19" i="10"/>
  <c r="VA20" i="10" s="1"/>
  <c r="UW19" i="10"/>
  <c r="UW20" i="10" s="1"/>
  <c r="US19" i="10"/>
  <c r="US20" i="10" s="1"/>
  <c r="UO19" i="10"/>
  <c r="UO20" i="10" s="1"/>
  <c r="UK19" i="10"/>
  <c r="UK20" i="10" s="1"/>
  <c r="UG19" i="10"/>
  <c r="UG20" i="10" s="1"/>
  <c r="UC19" i="10"/>
  <c r="UC20" i="10" s="1"/>
  <c r="TY19" i="10"/>
  <c r="TY20" i="10" s="1"/>
  <c r="TU19" i="10"/>
  <c r="TU20" i="10" s="1"/>
  <c r="TQ19" i="10"/>
  <c r="TQ20" i="10" s="1"/>
  <c r="TM19" i="10"/>
  <c r="TM20" i="10" s="1"/>
  <c r="TI19" i="10"/>
  <c r="TI20" i="10" s="1"/>
  <c r="TE19" i="10"/>
  <c r="TE20" i="10" s="1"/>
  <c r="TA19" i="10"/>
  <c r="TA20" i="10" s="1"/>
  <c r="SW19" i="10"/>
  <c r="SW20" i="10" s="1"/>
  <c r="SS19" i="10"/>
  <c r="SS20" i="10" s="1"/>
  <c r="SO19" i="10"/>
  <c r="SO20" i="10" s="1"/>
  <c r="SK19" i="10"/>
  <c r="SK20" i="10" s="1"/>
  <c r="SG19" i="10"/>
  <c r="SG20" i="10" s="1"/>
  <c r="SC19" i="10"/>
  <c r="SC20" i="10" s="1"/>
  <c r="RY19" i="10"/>
  <c r="RY20" i="10" s="1"/>
  <c r="RU19" i="10"/>
  <c r="RU20" i="10" s="1"/>
  <c r="RQ19" i="10"/>
  <c r="RQ20" i="10" s="1"/>
  <c r="RM19" i="10"/>
  <c r="RM20" i="10" s="1"/>
  <c r="RI19" i="10"/>
  <c r="RI20" i="10" s="1"/>
  <c r="RE19" i="10"/>
  <c r="RE20" i="10" s="1"/>
  <c r="RA19" i="10"/>
  <c r="RA20" i="10" s="1"/>
  <c r="QW19" i="10"/>
  <c r="QW20" i="10" s="1"/>
  <c r="QS19" i="10"/>
  <c r="QS20" i="10" s="1"/>
  <c r="QO19" i="10"/>
  <c r="QO20" i="10" s="1"/>
  <c r="QK19" i="10"/>
  <c r="QK20" i="10" s="1"/>
  <c r="QG19" i="10"/>
  <c r="QG20" i="10" s="1"/>
  <c r="QC19" i="10"/>
  <c r="QC20" i="10" s="1"/>
  <c r="PY19" i="10"/>
  <c r="PY20" i="10" s="1"/>
  <c r="PU19" i="10"/>
  <c r="PU20" i="10" s="1"/>
  <c r="PQ19" i="10"/>
  <c r="PQ20" i="10" s="1"/>
  <c r="PM19" i="10"/>
  <c r="PM20" i="10" s="1"/>
  <c r="PI19" i="10"/>
  <c r="PI20" i="10" s="1"/>
  <c r="PE19" i="10"/>
  <c r="PE20" i="10" s="1"/>
  <c r="PA19" i="10"/>
  <c r="PA20" i="10" s="1"/>
  <c r="OW19" i="10"/>
  <c r="OW20" i="10" s="1"/>
  <c r="OS19" i="10"/>
  <c r="OS20" i="10" s="1"/>
  <c r="OO19" i="10"/>
  <c r="OO20" i="10" s="1"/>
  <c r="OK19" i="10"/>
  <c r="OK20" i="10" s="1"/>
  <c r="OG19" i="10"/>
  <c r="OG20" i="10" s="1"/>
  <c r="OC19" i="10"/>
  <c r="OC20" i="10" s="1"/>
  <c r="NY19" i="10"/>
  <c r="NY20" i="10" s="1"/>
  <c r="NU19" i="10"/>
  <c r="NU20" i="10" s="1"/>
  <c r="NQ19" i="10"/>
  <c r="NQ20" i="10" s="1"/>
  <c r="NM19" i="10"/>
  <c r="NM20" i="10" s="1"/>
  <c r="NI19" i="10"/>
  <c r="NI20" i="10" s="1"/>
  <c r="NE19" i="10"/>
  <c r="NE20" i="10" s="1"/>
  <c r="NA19" i="10"/>
  <c r="NA20" i="10" s="1"/>
  <c r="MW19" i="10"/>
  <c r="MW20" i="10" s="1"/>
  <c r="MS19" i="10"/>
  <c r="MS20" i="10" s="1"/>
  <c r="MO19" i="10"/>
  <c r="MO20" i="10" s="1"/>
  <c r="MK19" i="10"/>
  <c r="MK20" i="10" s="1"/>
  <c r="MG19" i="10"/>
  <c r="MG20" i="10" s="1"/>
  <c r="LY19" i="10"/>
  <c r="LY20" i="10" s="1"/>
  <c r="LU19" i="10"/>
  <c r="LU20" i="10" s="1"/>
  <c r="LQ19" i="10"/>
  <c r="LQ20" i="10" s="1"/>
  <c r="LM19" i="10"/>
  <c r="LM20" i="10" s="1"/>
  <c r="LI19" i="10"/>
  <c r="LI20" i="10" s="1"/>
  <c r="LE19" i="10"/>
  <c r="LE20" i="10" s="1"/>
  <c r="LA19" i="10"/>
  <c r="LA20" i="10" s="1"/>
  <c r="KW19" i="10"/>
  <c r="KW20" i="10" s="1"/>
  <c r="KS19" i="10"/>
  <c r="KS20" i="10" s="1"/>
  <c r="KO19" i="10"/>
  <c r="KO20" i="10" s="1"/>
  <c r="KK19" i="10"/>
  <c r="KK20" i="10" s="1"/>
  <c r="KG19" i="10"/>
  <c r="KG20" i="10" s="1"/>
  <c r="KC19" i="10"/>
  <c r="KC20" i="10" s="1"/>
  <c r="JY19" i="10"/>
  <c r="JY20" i="10" s="1"/>
  <c r="JU19" i="10"/>
  <c r="JU20" i="10" s="1"/>
  <c r="JQ19" i="10"/>
  <c r="JQ20" i="10" s="1"/>
  <c r="JM19" i="10"/>
  <c r="JM20" i="10" s="1"/>
  <c r="JI19" i="10"/>
  <c r="JI20" i="10" s="1"/>
  <c r="JE19" i="10"/>
  <c r="JE20" i="10" s="1"/>
  <c r="JA19" i="10"/>
  <c r="JA20" i="10" s="1"/>
  <c r="IW19" i="10"/>
  <c r="IW20" i="10" s="1"/>
  <c r="IS19" i="10"/>
  <c r="IS20" i="10" s="1"/>
  <c r="IO19" i="10"/>
  <c r="IO20" i="10" s="1"/>
  <c r="IK19" i="10"/>
  <c r="IK20" i="10" s="1"/>
  <c r="IG19" i="10"/>
  <c r="IG20" i="10" s="1"/>
  <c r="IC19" i="10"/>
  <c r="IC20" i="10" s="1"/>
  <c r="HY19" i="10"/>
  <c r="HY20" i="10" s="1"/>
  <c r="HU19" i="10"/>
  <c r="HU20" i="10" s="1"/>
  <c r="HQ19" i="10"/>
  <c r="HQ20" i="10" s="1"/>
  <c r="HM19" i="10"/>
  <c r="HM20" i="10" s="1"/>
  <c r="HI19" i="10"/>
  <c r="HI20" i="10" s="1"/>
  <c r="HE19" i="10"/>
  <c r="HE20" i="10" s="1"/>
  <c r="HA19" i="10"/>
  <c r="HA20" i="10" s="1"/>
  <c r="GW19" i="10"/>
  <c r="GW20" i="10" s="1"/>
  <c r="GS19" i="10"/>
  <c r="GS20" i="10" s="1"/>
  <c r="GO19" i="10"/>
  <c r="GO20" i="10" s="1"/>
  <c r="GK19" i="10"/>
  <c r="GK20" i="10" s="1"/>
  <c r="GG19" i="10"/>
  <c r="GG20" i="10" s="1"/>
  <c r="GC19" i="10"/>
  <c r="GC20" i="10" s="1"/>
  <c r="FY19" i="10"/>
  <c r="FY20" i="10" s="1"/>
  <c r="FU19" i="10"/>
  <c r="FU20" i="10" s="1"/>
  <c r="FQ19" i="10"/>
  <c r="FQ20" i="10" s="1"/>
  <c r="FM19" i="10"/>
  <c r="FM20" i="10" s="1"/>
  <c r="FI19" i="10"/>
  <c r="FI20" i="10" s="1"/>
  <c r="FE19" i="10"/>
  <c r="FE20" i="10" s="1"/>
  <c r="FA19" i="10"/>
  <c r="FA20" i="10" s="1"/>
  <c r="EW19" i="10"/>
  <c r="EW20" i="10" s="1"/>
  <c r="ES19" i="10"/>
  <c r="ES20" i="10" s="1"/>
  <c r="EO19" i="10"/>
  <c r="EO20" i="10" s="1"/>
  <c r="EK19" i="10"/>
  <c r="EK20" i="10" s="1"/>
  <c r="EG19" i="10"/>
  <c r="EG20" i="10" s="1"/>
  <c r="EC19" i="10"/>
  <c r="EC20" i="10" s="1"/>
  <c r="DY19" i="10"/>
  <c r="DY20" i="10" s="1"/>
  <c r="DU19" i="10"/>
  <c r="DU20" i="10" s="1"/>
  <c r="DQ19" i="10"/>
  <c r="DQ20" i="10" s="1"/>
  <c r="DM19" i="10"/>
  <c r="DM20" i="10" s="1"/>
  <c r="DI19" i="10"/>
  <c r="DI20" i="10" s="1"/>
  <c r="DE19" i="10"/>
  <c r="DE20" i="10" s="1"/>
  <c r="DA19" i="10"/>
  <c r="DA20" i="10" s="1"/>
  <c r="CW19" i="10"/>
  <c r="CW20" i="10" s="1"/>
  <c r="CS19" i="10"/>
  <c r="CS20" i="10" s="1"/>
  <c r="CO19" i="10"/>
  <c r="CO20" i="10" s="1"/>
  <c r="CK19" i="10"/>
  <c r="CK20" i="10" s="1"/>
  <c r="CG19" i="10"/>
  <c r="CG20" i="10" s="1"/>
  <c r="CC19" i="10"/>
  <c r="CC20" i="10" s="1"/>
  <c r="BY19" i="10"/>
  <c r="BY20" i="10" s="1"/>
  <c r="BU19" i="10"/>
  <c r="BU20" i="10" s="1"/>
  <c r="BQ19" i="10"/>
  <c r="BQ20" i="10" s="1"/>
  <c r="BM19" i="10"/>
  <c r="BM20" i="10" s="1"/>
  <c r="BI19" i="10"/>
  <c r="BI20" i="10" s="1"/>
  <c r="BE19" i="10"/>
  <c r="BE20" i="10" s="1"/>
  <c r="BA19" i="10"/>
  <c r="BA20" i="10" s="1"/>
  <c r="AW19" i="10"/>
  <c r="AW20" i="10" s="1"/>
  <c r="AS19" i="10"/>
  <c r="AS20" i="10" s="1"/>
  <c r="AO19" i="10"/>
  <c r="AO20" i="10" s="1"/>
  <c r="AK19" i="10"/>
  <c r="AK20" i="10" s="1"/>
  <c r="AG19" i="10"/>
  <c r="AG20" i="10" s="1"/>
  <c r="AC19" i="10"/>
  <c r="AC20" i="10" s="1"/>
  <c r="Y19" i="10"/>
  <c r="Y20" i="10" s="1"/>
  <c r="DZK19" i="10"/>
  <c r="DZK20" i="10" s="1"/>
  <c r="DZK21" i="10" s="1"/>
  <c r="DZK22" i="10" s="1"/>
  <c r="DWY19" i="10"/>
  <c r="DWY20" i="10" s="1"/>
  <c r="DWY21" i="10" s="1"/>
  <c r="DWY22" i="10" s="1"/>
  <c r="DUM19" i="10"/>
  <c r="DUM20" i="10" s="1"/>
  <c r="DUM21" i="10" s="1"/>
  <c r="DUM22" i="10" s="1"/>
  <c r="DSA19" i="10"/>
  <c r="DSA20" i="10" s="1"/>
  <c r="DSA21" i="10" s="1"/>
  <c r="DSA22" i="10" s="1"/>
  <c r="DNC19" i="10"/>
  <c r="DNC20" i="10" s="1"/>
  <c r="DNC21" i="10" s="1"/>
  <c r="DNC22" i="10" s="1"/>
  <c r="DKQ19" i="10"/>
  <c r="DKQ20" i="10" s="1"/>
  <c r="DKQ21" i="10" s="1"/>
  <c r="DKQ22" i="10" s="1"/>
  <c r="DIE19" i="10"/>
  <c r="DIE20" i="10" s="1"/>
  <c r="DIE21" i="10" s="1"/>
  <c r="DIE22" i="10" s="1"/>
  <c r="DFS19" i="10"/>
  <c r="DFS20" i="10" s="1"/>
  <c r="DFS21" i="10" s="1"/>
  <c r="DFS22" i="10" s="1"/>
  <c r="DDG19" i="10"/>
  <c r="DDG20" i="10" s="1"/>
  <c r="DDG21" i="10" s="1"/>
  <c r="DDG22" i="10" s="1"/>
  <c r="DAU19" i="10"/>
  <c r="DAU20" i="10" s="1"/>
  <c r="CYI19" i="10"/>
  <c r="CYI20" i="10" s="1"/>
  <c r="CUQ19" i="10"/>
  <c r="CUQ20" i="10" s="1"/>
  <c r="CPS19" i="10"/>
  <c r="CPS20" i="10" s="1"/>
  <c r="CKU19" i="10"/>
  <c r="CKU20" i="10" s="1"/>
  <c r="CFW19" i="10"/>
  <c r="CFW20" i="10" s="1"/>
  <c r="BWU19" i="10"/>
  <c r="BWU20" i="10" s="1"/>
  <c r="AXO19" i="10"/>
  <c r="AXO20" i="10" s="1"/>
  <c r="AXK19" i="10"/>
  <c r="AXK20" i="10" s="1"/>
  <c r="AXG19" i="10"/>
  <c r="AXG20" i="10" s="1"/>
  <c r="AXC19" i="10"/>
  <c r="AXC20" i="10" s="1"/>
  <c r="AWY19" i="10"/>
  <c r="AWY20" i="10" s="1"/>
  <c r="AWU19" i="10"/>
  <c r="AWU20" i="10" s="1"/>
  <c r="AWQ19" i="10"/>
  <c r="AWQ20" i="10" s="1"/>
  <c r="AWM19" i="10"/>
  <c r="AWM20" i="10" s="1"/>
  <c r="AWI19" i="10"/>
  <c r="AWI20" i="10" s="1"/>
  <c r="AWE19" i="10"/>
  <c r="AWE20" i="10" s="1"/>
  <c r="AWA19" i="10"/>
  <c r="AWA20" i="10" s="1"/>
  <c r="AVW19" i="10"/>
  <c r="AVW20" i="10" s="1"/>
  <c r="AVS19" i="10"/>
  <c r="AVS20" i="10" s="1"/>
  <c r="AVO19" i="10"/>
  <c r="AVO20" i="10" s="1"/>
  <c r="AVK19" i="10"/>
  <c r="AVK20" i="10" s="1"/>
  <c r="AVG19" i="10"/>
  <c r="AVG20" i="10" s="1"/>
  <c r="AVC19" i="10"/>
  <c r="AVC20" i="10" s="1"/>
  <c r="AUY19" i="10"/>
  <c r="AUY20" i="10" s="1"/>
  <c r="AUU19" i="10"/>
  <c r="AUU20" i="10" s="1"/>
  <c r="AUQ19" i="10"/>
  <c r="AUQ20" i="10" s="1"/>
  <c r="AUM19" i="10"/>
  <c r="AUM20" i="10" s="1"/>
  <c r="AUI19" i="10"/>
  <c r="AUI20" i="10" s="1"/>
  <c r="AUE19" i="10"/>
  <c r="AUE20" i="10" s="1"/>
  <c r="AUA19" i="10"/>
  <c r="AUA20" i="10" s="1"/>
  <c r="ATW19" i="10"/>
  <c r="ATW20" i="10" s="1"/>
  <c r="ATS19" i="10"/>
  <c r="ATS20" i="10" s="1"/>
  <c r="ATO19" i="10"/>
  <c r="ATO20" i="10" s="1"/>
  <c r="ATK19" i="10"/>
  <c r="ATK20" i="10" s="1"/>
  <c r="ATG19" i="10"/>
  <c r="ATG20" i="10" s="1"/>
  <c r="ATC19" i="10"/>
  <c r="ATC20" i="10" s="1"/>
  <c r="ASY19" i="10"/>
  <c r="ASY20" i="10" s="1"/>
  <c r="ASQ19" i="10"/>
  <c r="ASQ20" i="10" s="1"/>
  <c r="ASM19" i="10"/>
  <c r="ASM20" i="10" s="1"/>
  <c r="ASI19" i="10"/>
  <c r="ASI20" i="10" s="1"/>
  <c r="ASE19" i="10"/>
  <c r="ASE20" i="10" s="1"/>
  <c r="ASA19" i="10"/>
  <c r="ASA20" i="10" s="1"/>
  <c r="ARW19" i="10"/>
  <c r="ARW20" i="10" s="1"/>
  <c r="ARS19" i="10"/>
  <c r="ARS20" i="10" s="1"/>
  <c r="ARO19" i="10"/>
  <c r="ARO20" i="10" s="1"/>
  <c r="ARK19" i="10"/>
  <c r="ARK20" i="10" s="1"/>
  <c r="ARG19" i="10"/>
  <c r="ARG20" i="10" s="1"/>
  <c r="ARC19" i="10"/>
  <c r="ARC20" i="10" s="1"/>
  <c r="AQY19" i="10"/>
  <c r="AQY20" i="10" s="1"/>
  <c r="AQU19" i="10"/>
  <c r="AQU20" i="10" s="1"/>
  <c r="AQQ19" i="10"/>
  <c r="AQQ20" i="10" s="1"/>
  <c r="AQM19" i="10"/>
  <c r="AQM20" i="10" s="1"/>
  <c r="AQI19" i="10"/>
  <c r="AQI20" i="10" s="1"/>
  <c r="AQE19" i="10"/>
  <c r="AQE20" i="10" s="1"/>
  <c r="AQA19" i="10"/>
  <c r="AQA20" i="10" s="1"/>
  <c r="APW19" i="10"/>
  <c r="APW20" i="10" s="1"/>
  <c r="APS19" i="10"/>
  <c r="APS20" i="10" s="1"/>
  <c r="APO19" i="10"/>
  <c r="APO20" i="10" s="1"/>
  <c r="APK19" i="10"/>
  <c r="APK20" i="10" s="1"/>
  <c r="APG19" i="10"/>
  <c r="APG20" i="10" s="1"/>
  <c r="APC19" i="10"/>
  <c r="APC20" i="10" s="1"/>
  <c r="AOY19" i="10"/>
  <c r="AOY20" i="10" s="1"/>
  <c r="AOU19" i="10"/>
  <c r="AOU20" i="10" s="1"/>
  <c r="AOQ19" i="10"/>
  <c r="AOQ20" i="10" s="1"/>
  <c r="AOM19" i="10"/>
  <c r="AOM20" i="10" s="1"/>
  <c r="AOI19" i="10"/>
  <c r="AOI20" i="10" s="1"/>
  <c r="AOE19" i="10"/>
  <c r="AOE20" i="10" s="1"/>
  <c r="AOA19" i="10"/>
  <c r="AOA20" i="10" s="1"/>
  <c r="ANW19" i="10"/>
  <c r="ANW20" i="10" s="1"/>
  <c r="ANO19" i="10"/>
  <c r="ANO20" i="10" s="1"/>
  <c r="ANK19" i="10"/>
  <c r="ANK20" i="10" s="1"/>
  <c r="ANG19" i="10"/>
  <c r="ANG20" i="10" s="1"/>
  <c r="ANC19" i="10"/>
  <c r="ANC20" i="10" s="1"/>
  <c r="AMY19" i="10"/>
  <c r="AMY20" i="10" s="1"/>
  <c r="AMU19" i="10"/>
  <c r="AMU20" i="10" s="1"/>
  <c r="AMQ19" i="10"/>
  <c r="AMQ20" i="10" s="1"/>
  <c r="AMM19" i="10"/>
  <c r="AMM20" i="10" s="1"/>
  <c r="AMI19" i="10"/>
  <c r="AMI20" i="10" s="1"/>
  <c r="AME19" i="10"/>
  <c r="AME20" i="10" s="1"/>
  <c r="AMA19" i="10"/>
  <c r="AMA20" i="10" s="1"/>
  <c r="ALW19" i="10"/>
  <c r="ALW20" i="10" s="1"/>
  <c r="ALS19" i="10"/>
  <c r="ALS20" i="10" s="1"/>
  <c r="ALO19" i="10"/>
  <c r="ALO20" i="10" s="1"/>
  <c r="ALK19" i="10"/>
  <c r="ALK20" i="10" s="1"/>
  <c r="ALG19" i="10"/>
  <c r="ALG20" i="10" s="1"/>
  <c r="ALC19" i="10"/>
  <c r="ALC20" i="10" s="1"/>
  <c r="AKY19" i="10"/>
  <c r="AKY20" i="10" s="1"/>
  <c r="AKU19" i="10"/>
  <c r="AKU20" i="10" s="1"/>
  <c r="AKM19" i="10"/>
  <c r="AKM20" i="10" s="1"/>
  <c r="AKI19" i="10"/>
  <c r="AKI20" i="10" s="1"/>
  <c r="AKE19" i="10"/>
  <c r="AKE20" i="10" s="1"/>
  <c r="AKA19" i="10"/>
  <c r="AKA20" i="10" s="1"/>
  <c r="AJW19" i="10"/>
  <c r="AJW20" i="10" s="1"/>
  <c r="AJS19" i="10"/>
  <c r="AJS20" i="10" s="1"/>
  <c r="AJO19" i="10"/>
  <c r="AJO20" i="10" s="1"/>
  <c r="AJK19" i="10"/>
  <c r="AJK20" i="10" s="1"/>
  <c r="AJG19" i="10"/>
  <c r="AJG20" i="10" s="1"/>
  <c r="AJC19" i="10"/>
  <c r="AJC20" i="10" s="1"/>
  <c r="AIY19" i="10"/>
  <c r="AIY20" i="10" s="1"/>
  <c r="AIU19" i="10"/>
  <c r="AIU20" i="10" s="1"/>
  <c r="AIQ19" i="10"/>
  <c r="AIQ20" i="10" s="1"/>
  <c r="AIM19" i="10"/>
  <c r="AIM20" i="10" s="1"/>
  <c r="AII19" i="10"/>
  <c r="AII20" i="10" s="1"/>
  <c r="AIE19" i="10"/>
  <c r="AIE20" i="10" s="1"/>
  <c r="AIA19" i="10"/>
  <c r="AIA20" i="10" s="1"/>
  <c r="AHW19" i="10"/>
  <c r="AHW20" i="10" s="1"/>
  <c r="AHS19" i="10"/>
  <c r="AHS20" i="10" s="1"/>
  <c r="AHO19" i="10"/>
  <c r="AHO20" i="10" s="1"/>
  <c r="AHK19" i="10"/>
  <c r="AHK20" i="10" s="1"/>
  <c r="AHG19" i="10"/>
  <c r="AHG20" i="10" s="1"/>
  <c r="AHC19" i="10"/>
  <c r="AHC20" i="10" s="1"/>
  <c r="AGY19" i="10"/>
  <c r="AGY20" i="10" s="1"/>
  <c r="AGU19" i="10"/>
  <c r="AGU20" i="10" s="1"/>
  <c r="AGQ19" i="10"/>
  <c r="AGQ20" i="10" s="1"/>
  <c r="AGI19" i="10"/>
  <c r="AGI20" i="10" s="1"/>
  <c r="AGE19" i="10"/>
  <c r="AGE20" i="10" s="1"/>
  <c r="AGA19" i="10"/>
  <c r="AGA20" i="10" s="1"/>
  <c r="AFW19" i="10"/>
  <c r="AFW20" i="10" s="1"/>
  <c r="AFS19" i="10"/>
  <c r="AFS20" i="10" s="1"/>
  <c r="AFO19" i="10"/>
  <c r="AFO20" i="10" s="1"/>
  <c r="AFK19" i="10"/>
  <c r="AFK20" i="10" s="1"/>
  <c r="AFG19" i="10"/>
  <c r="AFG20" i="10" s="1"/>
  <c r="AFC19" i="10"/>
  <c r="AFC20" i="10" s="1"/>
  <c r="AEY19" i="10"/>
  <c r="AEY20" i="10" s="1"/>
  <c r="AEU19" i="10"/>
  <c r="AEU20" i="10" s="1"/>
  <c r="AEQ19" i="10"/>
  <c r="AEQ20" i="10" s="1"/>
  <c r="AEM19" i="10"/>
  <c r="AEM20" i="10" s="1"/>
  <c r="AEI19" i="10"/>
  <c r="AEI20" i="10" s="1"/>
  <c r="AEE19" i="10"/>
  <c r="AEE20" i="10" s="1"/>
  <c r="AEA19" i="10"/>
  <c r="AEA20" i="10" s="1"/>
  <c r="ADW19" i="10"/>
  <c r="ADW20" i="10" s="1"/>
  <c r="ADS19" i="10"/>
  <c r="ADS20" i="10" s="1"/>
  <c r="ADO19" i="10"/>
  <c r="ADO20" i="10" s="1"/>
  <c r="ADK19" i="10"/>
  <c r="ADK20" i="10" s="1"/>
  <c r="ADG19" i="10"/>
  <c r="ADG20" i="10" s="1"/>
  <c r="ADC19" i="10"/>
  <c r="ADC20" i="10" s="1"/>
  <c r="ACY19" i="10"/>
  <c r="ACY20" i="10" s="1"/>
  <c r="ACU19" i="10"/>
  <c r="ACU20" i="10" s="1"/>
  <c r="ACQ19" i="10"/>
  <c r="ACQ20" i="10" s="1"/>
  <c r="ACM19" i="10"/>
  <c r="ACM20" i="10" s="1"/>
  <c r="ACI19" i="10"/>
  <c r="ACI20" i="10" s="1"/>
  <c r="ACE19" i="10"/>
  <c r="ACE20" i="10" s="1"/>
  <c r="ACA19" i="10"/>
  <c r="ACA20" i="10" s="1"/>
  <c r="ABW19" i="10"/>
  <c r="ABW20" i="10" s="1"/>
  <c r="ABS19" i="10"/>
  <c r="ABS20" i="10" s="1"/>
  <c r="ABO19" i="10"/>
  <c r="ABO20" i="10" s="1"/>
  <c r="ABK19" i="10"/>
  <c r="ABK20" i="10" s="1"/>
  <c r="ABG19" i="10"/>
  <c r="ABG20" i="10" s="1"/>
  <c r="ABC19" i="10"/>
  <c r="ABC20" i="10" s="1"/>
  <c r="AAY19" i="10"/>
  <c r="AAY20" i="10" s="1"/>
  <c r="AAU19" i="10"/>
  <c r="AAU20" i="10" s="1"/>
  <c r="AAQ19" i="10"/>
  <c r="AAQ20" i="10" s="1"/>
  <c r="AAM19" i="10"/>
  <c r="AAM20" i="10" s="1"/>
  <c r="AAI19" i="10"/>
  <c r="AAI20" i="10" s="1"/>
  <c r="AAE19" i="10"/>
  <c r="AAE20" i="10" s="1"/>
  <c r="AAA19" i="10"/>
  <c r="AAA20" i="10" s="1"/>
  <c r="ZW19" i="10"/>
  <c r="ZW20" i="10" s="1"/>
  <c r="ZS19" i="10"/>
  <c r="ZS20" i="10" s="1"/>
  <c r="ZO19" i="10"/>
  <c r="ZO20" i="10" s="1"/>
  <c r="ZK19" i="10"/>
  <c r="ZK20" i="10" s="1"/>
  <c r="ZG19" i="10"/>
  <c r="ZG20" i="10" s="1"/>
  <c r="ZC19" i="10"/>
  <c r="ZC20" i="10" s="1"/>
  <c r="YY19" i="10"/>
  <c r="YY20" i="10" s="1"/>
  <c r="YU19" i="10"/>
  <c r="YU20" i="10" s="1"/>
  <c r="YQ19" i="10"/>
  <c r="YQ20" i="10" s="1"/>
  <c r="YM19" i="10"/>
  <c r="YM20" i="10" s="1"/>
  <c r="YI19" i="10"/>
  <c r="YI20" i="10" s="1"/>
  <c r="YE19" i="10"/>
  <c r="YE20" i="10" s="1"/>
  <c r="YA19" i="10"/>
  <c r="YA20" i="10" s="1"/>
  <c r="XW19" i="10"/>
  <c r="XW20" i="10" s="1"/>
  <c r="XS19" i="10"/>
  <c r="XS20" i="10" s="1"/>
  <c r="XO19" i="10"/>
  <c r="XO20" i="10" s="1"/>
  <c r="XK19" i="10"/>
  <c r="XK20" i="10" s="1"/>
  <c r="XG19" i="10"/>
  <c r="XG20" i="10" s="1"/>
  <c r="XC19" i="10"/>
  <c r="XC20" i="10" s="1"/>
  <c r="WY19" i="10"/>
  <c r="WY20" i="10" s="1"/>
  <c r="WU19" i="10"/>
  <c r="WU20" i="10" s="1"/>
  <c r="WQ19" i="10"/>
  <c r="WQ20" i="10" s="1"/>
  <c r="WM19" i="10"/>
  <c r="WM20" i="10" s="1"/>
  <c r="WI19" i="10"/>
  <c r="WI20" i="10" s="1"/>
  <c r="WE19" i="10"/>
  <c r="WE20" i="10" s="1"/>
  <c r="WA19" i="10"/>
  <c r="WA20" i="10" s="1"/>
  <c r="VW19" i="10"/>
  <c r="VW20" i="10" s="1"/>
  <c r="VS19" i="10"/>
  <c r="VS20" i="10" s="1"/>
  <c r="VO19" i="10"/>
  <c r="VO20" i="10" s="1"/>
  <c r="VK19" i="10"/>
  <c r="VK20" i="10" s="1"/>
  <c r="VG19" i="10"/>
  <c r="VG20" i="10" s="1"/>
  <c r="VC19" i="10"/>
  <c r="VC20" i="10" s="1"/>
  <c r="UY19" i="10"/>
  <c r="UY20" i="10" s="1"/>
  <c r="UU19" i="10"/>
  <c r="UU20" i="10" s="1"/>
  <c r="UQ19" i="10"/>
  <c r="UQ20" i="10" s="1"/>
  <c r="UM19" i="10"/>
  <c r="UM20" i="10" s="1"/>
  <c r="UI19" i="10"/>
  <c r="UI20" i="10" s="1"/>
  <c r="UE19" i="10"/>
  <c r="UE20" i="10" s="1"/>
  <c r="UA19" i="10"/>
  <c r="UA20" i="10" s="1"/>
  <c r="TW19" i="10"/>
  <c r="TW20" i="10" s="1"/>
  <c r="TS19" i="10"/>
  <c r="TS20" i="10" s="1"/>
  <c r="TO19" i="10"/>
  <c r="TO20" i="10" s="1"/>
  <c r="TK19" i="10"/>
  <c r="TK20" i="10" s="1"/>
  <c r="TG19" i="10"/>
  <c r="TG20" i="10" s="1"/>
  <c r="TC19" i="10"/>
  <c r="TC20" i="10" s="1"/>
  <c r="SY19" i="10"/>
  <c r="SY20" i="10" s="1"/>
  <c r="SU19" i="10"/>
  <c r="SU20" i="10" s="1"/>
  <c r="SQ19" i="10"/>
  <c r="SQ20" i="10" s="1"/>
  <c r="SM19" i="10"/>
  <c r="SM20" i="10" s="1"/>
  <c r="SI19" i="10"/>
  <c r="SI20" i="10" s="1"/>
  <c r="SE19" i="10"/>
  <c r="SE20" i="10" s="1"/>
  <c r="SA19" i="10"/>
  <c r="SA20" i="10" s="1"/>
  <c r="RW19" i="10"/>
  <c r="RW20" i="10" s="1"/>
  <c r="RS19" i="10"/>
  <c r="RS20" i="10" s="1"/>
  <c r="RO19" i="10"/>
  <c r="RO20" i="10" s="1"/>
  <c r="RK19" i="10"/>
  <c r="RK20" i="10" s="1"/>
  <c r="RG19" i="10"/>
  <c r="RG20" i="10" s="1"/>
  <c r="RC19" i="10"/>
  <c r="RC20" i="10" s="1"/>
  <c r="QY19" i="10"/>
  <c r="QY20" i="10" s="1"/>
  <c r="QU19" i="10"/>
  <c r="QU20" i="10" s="1"/>
  <c r="QQ19" i="10"/>
  <c r="QQ20" i="10" s="1"/>
  <c r="QI19" i="10"/>
  <c r="QI20" i="10" s="1"/>
  <c r="QE19" i="10"/>
  <c r="QE20" i="10" s="1"/>
  <c r="QA19" i="10"/>
  <c r="QA20" i="10" s="1"/>
  <c r="PW19" i="10"/>
  <c r="PW20" i="10" s="1"/>
  <c r="PS19" i="10"/>
  <c r="PS20" i="10" s="1"/>
  <c r="PO19" i="10"/>
  <c r="PO20" i="10" s="1"/>
  <c r="PK19" i="10"/>
  <c r="PK20" i="10" s="1"/>
  <c r="PG19" i="10"/>
  <c r="PG20" i="10" s="1"/>
  <c r="PC19" i="10"/>
  <c r="PC20" i="10" s="1"/>
  <c r="OY19" i="10"/>
  <c r="OY20" i="10" s="1"/>
  <c r="OU19" i="10"/>
  <c r="OU20" i="10" s="1"/>
  <c r="OQ19" i="10"/>
  <c r="OQ20" i="10" s="1"/>
  <c r="OM19" i="10"/>
  <c r="OM20" i="10" s="1"/>
  <c r="OI19" i="10"/>
  <c r="OI20" i="10" s="1"/>
  <c r="OE19" i="10"/>
  <c r="OE20" i="10" s="1"/>
  <c r="OA19" i="10"/>
  <c r="OA20" i="10" s="1"/>
  <c r="NW19" i="10"/>
  <c r="NW20" i="10" s="1"/>
  <c r="NS19" i="10"/>
  <c r="NS20" i="10" s="1"/>
  <c r="NO19" i="10"/>
  <c r="NO20" i="10" s="1"/>
  <c r="NK19" i="10"/>
  <c r="NK20" i="10" s="1"/>
  <c r="NG19" i="10"/>
  <c r="NG20" i="10" s="1"/>
  <c r="NC19" i="10"/>
  <c r="NC20" i="10" s="1"/>
  <c r="MY19" i="10"/>
  <c r="MY20" i="10" s="1"/>
  <c r="MU19" i="10"/>
  <c r="MU20" i="10" s="1"/>
  <c r="MQ19" i="10"/>
  <c r="MQ20" i="10" s="1"/>
  <c r="MM19" i="10"/>
  <c r="MM20" i="10" s="1"/>
  <c r="MI19" i="10"/>
  <c r="MI20" i="10" s="1"/>
  <c r="ME19" i="10"/>
  <c r="ME20" i="10" s="1"/>
  <c r="MA19" i="10"/>
  <c r="MA20" i="10" s="1"/>
  <c r="LW19" i="10"/>
  <c r="LW20" i="10" s="1"/>
  <c r="LS19" i="10"/>
  <c r="LS20" i="10" s="1"/>
  <c r="LO19" i="10"/>
  <c r="LO20" i="10" s="1"/>
  <c r="LK19" i="10"/>
  <c r="LK20" i="10" s="1"/>
  <c r="LG19" i="10"/>
  <c r="LG20" i="10" s="1"/>
  <c r="LC19" i="10"/>
  <c r="LC20" i="10" s="1"/>
  <c r="KY19" i="10"/>
  <c r="KY20" i="10" s="1"/>
  <c r="KU19" i="10"/>
  <c r="KU20" i="10" s="1"/>
  <c r="KQ19" i="10"/>
  <c r="KQ20" i="10" s="1"/>
  <c r="KM19" i="10"/>
  <c r="KM20" i="10" s="1"/>
  <c r="KI19" i="10"/>
  <c r="KI20" i="10" s="1"/>
  <c r="KE19" i="10"/>
  <c r="KE20" i="10" s="1"/>
  <c r="KA19" i="10"/>
  <c r="KA20" i="10" s="1"/>
  <c r="JW19" i="10"/>
  <c r="JW20" i="10" s="1"/>
  <c r="JS19" i="10"/>
  <c r="JS20" i="10" s="1"/>
  <c r="JO19" i="10"/>
  <c r="JO20" i="10" s="1"/>
  <c r="JK19" i="10"/>
  <c r="JK20" i="10" s="1"/>
  <c r="JG19" i="10"/>
  <c r="JG20" i="10" s="1"/>
  <c r="JC19" i="10"/>
  <c r="JC20" i="10" s="1"/>
  <c r="IY19" i="10"/>
  <c r="IY20" i="10" s="1"/>
  <c r="IU19" i="10"/>
  <c r="IU20" i="10" s="1"/>
  <c r="IQ19" i="10"/>
  <c r="IQ20" i="10" s="1"/>
  <c r="IM19" i="10"/>
  <c r="IM20" i="10" s="1"/>
  <c r="II19" i="10"/>
  <c r="II20" i="10" s="1"/>
  <c r="IE19" i="10"/>
  <c r="IE20" i="10" s="1"/>
  <c r="IA19" i="10"/>
  <c r="IA20" i="10" s="1"/>
  <c r="HW19" i="10"/>
  <c r="HW20" i="10" s="1"/>
  <c r="HS19" i="10"/>
  <c r="HS20" i="10" s="1"/>
  <c r="HO19" i="10"/>
  <c r="HO20" i="10" s="1"/>
  <c r="HK19" i="10"/>
  <c r="HK20" i="10" s="1"/>
  <c r="HG19" i="10"/>
  <c r="HG20" i="10" s="1"/>
  <c r="HC19" i="10"/>
  <c r="HC20" i="10" s="1"/>
  <c r="GY19" i="10"/>
  <c r="GY20" i="10" s="1"/>
  <c r="GU19" i="10"/>
  <c r="GU20" i="10" s="1"/>
  <c r="GQ19" i="10"/>
  <c r="GQ20" i="10" s="1"/>
  <c r="GM19" i="10"/>
  <c r="GM20" i="10" s="1"/>
  <c r="GI19" i="10"/>
  <c r="GI20" i="10" s="1"/>
  <c r="GE19" i="10"/>
  <c r="GE20" i="10" s="1"/>
  <c r="GA19" i="10"/>
  <c r="GA20" i="10" s="1"/>
  <c r="FW19" i="10"/>
  <c r="FW20" i="10" s="1"/>
  <c r="FS19" i="10"/>
  <c r="FS20" i="10" s="1"/>
  <c r="FO19" i="10"/>
  <c r="FO20" i="10" s="1"/>
  <c r="FG19" i="10"/>
  <c r="FG20" i="10" s="1"/>
  <c r="FC19" i="10"/>
  <c r="FC20" i="10" s="1"/>
  <c r="EY19" i="10"/>
  <c r="EY20" i="10" s="1"/>
  <c r="EU19" i="10"/>
  <c r="EU20" i="10" s="1"/>
  <c r="EQ19" i="10"/>
  <c r="EQ20" i="10" s="1"/>
  <c r="EM19" i="10"/>
  <c r="EM20" i="10" s="1"/>
  <c r="EI19" i="10"/>
  <c r="EI20" i="10" s="1"/>
  <c r="EE19" i="10"/>
  <c r="EE20" i="10" s="1"/>
  <c r="EA19" i="10"/>
  <c r="EA20" i="10" s="1"/>
  <c r="DW19" i="10"/>
  <c r="DW20" i="10" s="1"/>
  <c r="DS19" i="10"/>
  <c r="DS20" i="10" s="1"/>
  <c r="DO19" i="10"/>
  <c r="DO20" i="10" s="1"/>
  <c r="DK19" i="10"/>
  <c r="DK20" i="10" s="1"/>
  <c r="DG19" i="10"/>
  <c r="DG20" i="10" s="1"/>
  <c r="DC19" i="10"/>
  <c r="DC20" i="10" s="1"/>
  <c r="CY19" i="10"/>
  <c r="CY20" i="10" s="1"/>
  <c r="CU19" i="10"/>
  <c r="CU20" i="10" s="1"/>
  <c r="CQ19" i="10"/>
  <c r="CQ20" i="10" s="1"/>
  <c r="CM19" i="10"/>
  <c r="CM20" i="10" s="1"/>
  <c r="CI19" i="10"/>
  <c r="CI20" i="10" s="1"/>
  <c r="CE19" i="10"/>
  <c r="CE20" i="10" s="1"/>
  <c r="CA19" i="10"/>
  <c r="CA20" i="10" s="1"/>
  <c r="BW19" i="10"/>
  <c r="BW20" i="10" s="1"/>
  <c r="BS19" i="10"/>
  <c r="BS20" i="10" s="1"/>
  <c r="BO19" i="10"/>
  <c r="BO20" i="10" s="1"/>
  <c r="BK19" i="10"/>
  <c r="BK20" i="10" s="1"/>
  <c r="BG19" i="10"/>
  <c r="BG20" i="10" s="1"/>
  <c r="BC19" i="10"/>
  <c r="BC20" i="10" s="1"/>
  <c r="AY19" i="10"/>
  <c r="AY20" i="10" s="1"/>
  <c r="AU19" i="10"/>
  <c r="AU20" i="10" s="1"/>
  <c r="AQ19" i="10"/>
  <c r="AQ20" i="10" s="1"/>
  <c r="AM19" i="10"/>
  <c r="AM20" i="10" s="1"/>
  <c r="AI19" i="10"/>
  <c r="AI20" i="10" s="1"/>
  <c r="AE19" i="10"/>
  <c r="AE20" i="10" s="1"/>
  <c r="AA19" i="10"/>
  <c r="AA20" i="10" s="1"/>
  <c r="W19" i="10"/>
  <c r="W20" i="10" s="1"/>
  <c r="CET19" i="10"/>
  <c r="CET20" i="10" s="1"/>
  <c r="CDR19" i="10"/>
  <c r="CDR20" i="10" s="1"/>
  <c r="CCH19" i="10"/>
  <c r="CCH20" i="10" s="1"/>
  <c r="CBF19" i="10"/>
  <c r="CBF20" i="10" s="1"/>
  <c r="BZV19" i="10"/>
  <c r="BZV20" i="10" s="1"/>
  <c r="BRN19" i="10"/>
  <c r="BRN20" i="10" s="1"/>
  <c r="BLZ19" i="10"/>
  <c r="BLZ20" i="10" s="1"/>
  <c r="BGX19" i="10"/>
  <c r="BGX20" i="10" s="1"/>
  <c r="BFV19" i="10"/>
  <c r="BFV20" i="10" s="1"/>
  <c r="BDZ19" i="10"/>
  <c r="BDZ20" i="10" s="1"/>
  <c r="BDF19" i="10"/>
  <c r="BDF20" i="10" s="1"/>
  <c r="AXV19" i="10"/>
  <c r="AXV20" i="10" s="1"/>
  <c r="JR19" i="10"/>
  <c r="JR20" i="10" s="1"/>
  <c r="ET19" i="10"/>
  <c r="ET20" i="10" s="1"/>
  <c r="AD19" i="10"/>
  <c r="AD20" i="10" s="1"/>
  <c r="C20" i="10"/>
  <c r="KVL19" i="10"/>
  <c r="KVL20" i="10" s="1"/>
  <c r="KVL21" i="10" s="1"/>
  <c r="KVL22" i="10" s="1"/>
  <c r="KRT19" i="10"/>
  <c r="KRT20" i="10" s="1"/>
  <c r="KRT21" i="10" s="1"/>
  <c r="KRT22" i="10" s="1"/>
  <c r="KYM19" i="10"/>
  <c r="KYM20" i="10" s="1"/>
  <c r="KYM21" i="10" s="1"/>
  <c r="KYM22" i="10" s="1"/>
  <c r="KYI19" i="10"/>
  <c r="KYI20" i="10" s="1"/>
  <c r="KYI21" i="10" s="1"/>
  <c r="KYI22" i="10" s="1"/>
  <c r="KYE19" i="10"/>
  <c r="KYE20" i="10" s="1"/>
  <c r="KYE21" i="10" s="1"/>
  <c r="KYE22" i="10" s="1"/>
  <c r="KYA19" i="10"/>
  <c r="KYA20" i="10" s="1"/>
  <c r="KYA21" i="10" s="1"/>
  <c r="KYA22" i="10" s="1"/>
  <c r="KXW19" i="10"/>
  <c r="KXW20" i="10" s="1"/>
  <c r="KXW21" i="10" s="1"/>
  <c r="KXW22" i="10" s="1"/>
  <c r="KXS19" i="10"/>
  <c r="KXS20" i="10" s="1"/>
  <c r="KXS21" i="10" s="1"/>
  <c r="KXS22" i="10" s="1"/>
  <c r="KXO19" i="10"/>
  <c r="KXO20" i="10" s="1"/>
  <c r="KXO21" i="10" s="1"/>
  <c r="KXO22" i="10" s="1"/>
  <c r="KXK19" i="10"/>
  <c r="KXK20" i="10" s="1"/>
  <c r="KXK21" i="10" s="1"/>
  <c r="KXK22" i="10" s="1"/>
  <c r="KXG19" i="10"/>
  <c r="KXG20" i="10" s="1"/>
  <c r="KXG21" i="10" s="1"/>
  <c r="KXG22" i="10" s="1"/>
  <c r="KXC19" i="10"/>
  <c r="KXC20" i="10" s="1"/>
  <c r="KXC21" i="10" s="1"/>
  <c r="KXC22" i="10" s="1"/>
  <c r="KWY19" i="10"/>
  <c r="KWY20" i="10" s="1"/>
  <c r="KWY21" i="10" s="1"/>
  <c r="KWY22" i="10" s="1"/>
  <c r="KWU19" i="10"/>
  <c r="KWU20" i="10" s="1"/>
  <c r="KWU21" i="10" s="1"/>
  <c r="KWU22" i="10" s="1"/>
  <c r="KWQ19" i="10"/>
  <c r="KWQ20" i="10" s="1"/>
  <c r="KWQ21" i="10" s="1"/>
  <c r="KWQ22" i="10" s="1"/>
  <c r="KWM19" i="10"/>
  <c r="KWM20" i="10" s="1"/>
  <c r="KWM21" i="10" s="1"/>
  <c r="KWM22" i="10" s="1"/>
  <c r="KWE19" i="10"/>
  <c r="KWE20" i="10" s="1"/>
  <c r="KWE21" i="10" s="1"/>
  <c r="KWE22" i="10" s="1"/>
  <c r="KWA19" i="10"/>
  <c r="KWA20" i="10" s="1"/>
  <c r="KWA21" i="10" s="1"/>
  <c r="KWA22" i="10" s="1"/>
  <c r="KVW19" i="10"/>
  <c r="KVW20" i="10" s="1"/>
  <c r="KVW21" i="10" s="1"/>
  <c r="KVW22" i="10" s="1"/>
  <c r="KVS19" i="10"/>
  <c r="KVS20" i="10" s="1"/>
  <c r="KVS21" i="10" s="1"/>
  <c r="KVS22" i="10" s="1"/>
  <c r="KVO19" i="10"/>
  <c r="KVO20" i="10" s="1"/>
  <c r="KVO21" i="10" s="1"/>
  <c r="KVO22" i="10" s="1"/>
  <c r="KVK19" i="10"/>
  <c r="KVK20" i="10" s="1"/>
  <c r="KVK21" i="10" s="1"/>
  <c r="KVK22" i="10" s="1"/>
  <c r="KVG19" i="10"/>
  <c r="KVG20" i="10" s="1"/>
  <c r="KVG21" i="10" s="1"/>
  <c r="KVG22" i="10" s="1"/>
  <c r="KVC19" i="10"/>
  <c r="KVC20" i="10" s="1"/>
  <c r="KVC21" i="10" s="1"/>
  <c r="KVC22" i="10" s="1"/>
  <c r="KUY19" i="10"/>
  <c r="KUY20" i="10" s="1"/>
  <c r="KUY21" i="10" s="1"/>
  <c r="KUY22" i="10" s="1"/>
  <c r="KUU19" i="10"/>
  <c r="KUU20" i="10" s="1"/>
  <c r="KUU21" i="10" s="1"/>
  <c r="KUU22" i="10" s="1"/>
  <c r="KUQ19" i="10"/>
  <c r="KUQ20" i="10" s="1"/>
  <c r="KUQ21" i="10" s="1"/>
  <c r="KUQ22" i="10" s="1"/>
  <c r="KUM19" i="10"/>
  <c r="KUM20" i="10" s="1"/>
  <c r="KUM21" i="10" s="1"/>
  <c r="KUM22" i="10" s="1"/>
  <c r="KUI19" i="10"/>
  <c r="KUI20" i="10" s="1"/>
  <c r="KUI21" i="10" s="1"/>
  <c r="KUI22" i="10" s="1"/>
  <c r="KUE19" i="10"/>
  <c r="KUE20" i="10" s="1"/>
  <c r="KUE21" i="10" s="1"/>
  <c r="KUE22" i="10" s="1"/>
  <c r="KUA19" i="10"/>
  <c r="KUA20" i="10" s="1"/>
  <c r="KUA21" i="10" s="1"/>
  <c r="KUA22" i="10" s="1"/>
  <c r="KTS19" i="10"/>
  <c r="KTS20" i="10" s="1"/>
  <c r="KTS21" i="10" s="1"/>
  <c r="KTS22" i="10" s="1"/>
  <c r="KTO19" i="10"/>
  <c r="KTO20" i="10" s="1"/>
  <c r="KTO21" i="10" s="1"/>
  <c r="KTO22" i="10" s="1"/>
  <c r="KTK19" i="10"/>
  <c r="KTK20" i="10" s="1"/>
  <c r="KTK21" i="10" s="1"/>
  <c r="KTK22" i="10" s="1"/>
  <c r="KTG19" i="10"/>
  <c r="KTG20" i="10" s="1"/>
  <c r="KTG21" i="10" s="1"/>
  <c r="KTG22" i="10" s="1"/>
  <c r="KTC19" i="10"/>
  <c r="KTC20" i="10" s="1"/>
  <c r="KTC21" i="10" s="1"/>
  <c r="KTC22" i="10" s="1"/>
  <c r="KSY19" i="10"/>
  <c r="KSY20" i="10" s="1"/>
  <c r="KSY21" i="10" s="1"/>
  <c r="KSY22" i="10" s="1"/>
  <c r="KSU19" i="10"/>
  <c r="KSU20" i="10" s="1"/>
  <c r="KSU21" i="10" s="1"/>
  <c r="KSU22" i="10" s="1"/>
  <c r="KSQ19" i="10"/>
  <c r="KSQ20" i="10" s="1"/>
  <c r="KSQ21" i="10" s="1"/>
  <c r="KSQ22" i="10" s="1"/>
  <c r="KSM19" i="10"/>
  <c r="KSM20" i="10" s="1"/>
  <c r="KSM21" i="10" s="1"/>
  <c r="KSM22" i="10" s="1"/>
  <c r="KSI19" i="10"/>
  <c r="KSI20" i="10" s="1"/>
  <c r="KSI21" i="10" s="1"/>
  <c r="KSI22" i="10" s="1"/>
  <c r="KSE19" i="10"/>
  <c r="KSE20" i="10" s="1"/>
  <c r="KSE21" i="10" s="1"/>
  <c r="KSE22" i="10" s="1"/>
  <c r="KSA19" i="10"/>
  <c r="KSA20" i="10" s="1"/>
  <c r="KSA21" i="10" s="1"/>
  <c r="KSA22" i="10" s="1"/>
  <c r="KRW19" i="10"/>
  <c r="KRW20" i="10" s="1"/>
  <c r="KRW21" i="10" s="1"/>
  <c r="KRW22" i="10" s="1"/>
  <c r="KRS19" i="10"/>
  <c r="KRS20" i="10" s="1"/>
  <c r="KRS21" i="10" s="1"/>
  <c r="KRS22" i="10" s="1"/>
  <c r="KRO19" i="10"/>
  <c r="KRO20" i="10" s="1"/>
  <c r="KRO21" i="10" s="1"/>
  <c r="KRO22" i="10" s="1"/>
  <c r="KRG19" i="10"/>
  <c r="KRG20" i="10" s="1"/>
  <c r="KRG21" i="10" s="1"/>
  <c r="KRG22" i="10" s="1"/>
  <c r="KRC19" i="10"/>
  <c r="KRC20" i="10" s="1"/>
  <c r="KRC21" i="10" s="1"/>
  <c r="KRC22" i="10" s="1"/>
  <c r="KQY19" i="10"/>
  <c r="KQY20" i="10" s="1"/>
  <c r="KQY21" i="10" s="1"/>
  <c r="KQY22" i="10" s="1"/>
  <c r="KQU19" i="10"/>
  <c r="KQU20" i="10" s="1"/>
  <c r="KQU21" i="10" s="1"/>
  <c r="KQU22" i="10" s="1"/>
  <c r="KQQ19" i="10"/>
  <c r="KQQ20" i="10" s="1"/>
  <c r="KQQ21" i="10" s="1"/>
  <c r="KQQ22" i="10" s="1"/>
  <c r="KQM19" i="10"/>
  <c r="KQM20" i="10" s="1"/>
  <c r="KQM21" i="10" s="1"/>
  <c r="KQM22" i="10" s="1"/>
  <c r="KQI19" i="10"/>
  <c r="KQI20" i="10" s="1"/>
  <c r="KQI21" i="10" s="1"/>
  <c r="KQI22" i="10" s="1"/>
  <c r="KQE19" i="10"/>
  <c r="KQE20" i="10" s="1"/>
  <c r="KQE21" i="10" s="1"/>
  <c r="KQE22" i="10" s="1"/>
  <c r="KQA19" i="10"/>
  <c r="KQA20" i="10" s="1"/>
  <c r="KQA21" i="10" s="1"/>
  <c r="KQA22" i="10" s="1"/>
  <c r="KPW19" i="10"/>
  <c r="KPW20" i="10" s="1"/>
  <c r="KPW21" i="10" s="1"/>
  <c r="KPW22" i="10" s="1"/>
  <c r="KPS19" i="10"/>
  <c r="KPS20" i="10" s="1"/>
  <c r="KPS21" i="10" s="1"/>
  <c r="KPS22" i="10" s="1"/>
  <c r="KPO19" i="10"/>
  <c r="KPO20" i="10" s="1"/>
  <c r="KPO21" i="10" s="1"/>
  <c r="KPO22" i="10" s="1"/>
  <c r="KPK19" i="10"/>
  <c r="KPK20" i="10" s="1"/>
  <c r="KPK21" i="10" s="1"/>
  <c r="KPK22" i="10" s="1"/>
  <c r="KPG19" i="10"/>
  <c r="KPG20" i="10" s="1"/>
  <c r="KPG21" i="10" s="1"/>
  <c r="KPG22" i="10" s="1"/>
  <c r="KPC19" i="10"/>
  <c r="KPC20" i="10" s="1"/>
  <c r="KPC21" i="10" s="1"/>
  <c r="KPC22" i="10" s="1"/>
  <c r="KOU19" i="10"/>
  <c r="KOU20" i="10" s="1"/>
  <c r="KOU21" i="10" s="1"/>
  <c r="KOU22" i="10" s="1"/>
  <c r="KOQ19" i="10"/>
  <c r="KOQ20" i="10" s="1"/>
  <c r="KOQ21" i="10" s="1"/>
  <c r="KOQ22" i="10" s="1"/>
  <c r="KOM19" i="10"/>
  <c r="KOM20" i="10" s="1"/>
  <c r="KOM21" i="10" s="1"/>
  <c r="KOM22" i="10" s="1"/>
  <c r="KOI19" i="10"/>
  <c r="KOI20" i="10" s="1"/>
  <c r="KOI21" i="10" s="1"/>
  <c r="KOI22" i="10" s="1"/>
  <c r="KOE19" i="10"/>
  <c r="KOE20" i="10" s="1"/>
  <c r="KOE21" i="10" s="1"/>
  <c r="KOE22" i="10" s="1"/>
  <c r="KOA19" i="10"/>
  <c r="KOA20" i="10" s="1"/>
  <c r="KOA21" i="10" s="1"/>
  <c r="KOA22" i="10" s="1"/>
  <c r="KNW19" i="10"/>
  <c r="KNW20" i="10" s="1"/>
  <c r="KNW21" i="10" s="1"/>
  <c r="KNW22" i="10" s="1"/>
  <c r="KNS19" i="10"/>
  <c r="KNS20" i="10" s="1"/>
  <c r="KNS21" i="10" s="1"/>
  <c r="KNS22" i="10" s="1"/>
  <c r="KNO19" i="10"/>
  <c r="KNO20" i="10" s="1"/>
  <c r="KNO21" i="10" s="1"/>
  <c r="KNO22" i="10" s="1"/>
  <c r="KNK19" i="10"/>
  <c r="KNK20" i="10" s="1"/>
  <c r="KNK21" i="10" s="1"/>
  <c r="KNK22" i="10" s="1"/>
  <c r="KNG19" i="10"/>
  <c r="KNG20" i="10" s="1"/>
  <c r="KNG21" i="10" s="1"/>
  <c r="KNG22" i="10" s="1"/>
  <c r="KNC19" i="10"/>
  <c r="KNC20" i="10" s="1"/>
  <c r="KNC21" i="10" s="1"/>
  <c r="KNC22" i="10" s="1"/>
  <c r="KMY19" i="10"/>
  <c r="KMY20" i="10" s="1"/>
  <c r="KMY21" i="10" s="1"/>
  <c r="KMY22" i="10" s="1"/>
  <c r="KMU19" i="10"/>
  <c r="KMU20" i="10" s="1"/>
  <c r="KMU21" i="10" s="1"/>
  <c r="KMU22" i="10" s="1"/>
  <c r="KMQ19" i="10"/>
  <c r="KMQ20" i="10" s="1"/>
  <c r="KMQ21" i="10" s="1"/>
  <c r="KMQ22" i="10" s="1"/>
  <c r="KMI19" i="10"/>
  <c r="KMI20" i="10" s="1"/>
  <c r="KMI21" i="10" s="1"/>
  <c r="KMI22" i="10" s="1"/>
  <c r="KME19" i="10"/>
  <c r="KME20" i="10" s="1"/>
  <c r="KME21" i="10" s="1"/>
  <c r="KME22" i="10" s="1"/>
  <c r="KMA19" i="10"/>
  <c r="KMA20" i="10" s="1"/>
  <c r="KMA21" i="10" s="1"/>
  <c r="KMA22" i="10" s="1"/>
  <c r="KLW19" i="10"/>
  <c r="KLW20" i="10" s="1"/>
  <c r="KLW21" i="10" s="1"/>
  <c r="KLW22" i="10" s="1"/>
  <c r="KLS19" i="10"/>
  <c r="KLS20" i="10" s="1"/>
  <c r="KLS21" i="10" s="1"/>
  <c r="KLS22" i="10" s="1"/>
  <c r="KLO19" i="10"/>
  <c r="KLO20" i="10" s="1"/>
  <c r="KLO21" i="10" s="1"/>
  <c r="KLO22" i="10" s="1"/>
  <c r="KLK19" i="10"/>
  <c r="KLK20" i="10" s="1"/>
  <c r="KLK21" i="10" s="1"/>
  <c r="KLK22" i="10" s="1"/>
  <c r="KLG19" i="10"/>
  <c r="KLG20" i="10" s="1"/>
  <c r="KLG21" i="10" s="1"/>
  <c r="KLG22" i="10" s="1"/>
  <c r="KLC19" i="10"/>
  <c r="KLC20" i="10" s="1"/>
  <c r="KLC21" i="10" s="1"/>
  <c r="KLC22" i="10" s="1"/>
  <c r="KKY19" i="10"/>
  <c r="KKY20" i="10" s="1"/>
  <c r="KKY21" i="10" s="1"/>
  <c r="KKY22" i="10" s="1"/>
  <c r="KKU19" i="10"/>
  <c r="KKU20" i="10" s="1"/>
  <c r="KKU21" i="10" s="1"/>
  <c r="KKU22" i="10" s="1"/>
  <c r="KKQ19" i="10"/>
  <c r="KKQ20" i="10" s="1"/>
  <c r="KKQ21" i="10" s="1"/>
  <c r="KKQ22" i="10" s="1"/>
  <c r="KKM19" i="10"/>
  <c r="KKM20" i="10" s="1"/>
  <c r="KKM21" i="10" s="1"/>
  <c r="KKM22" i="10" s="1"/>
  <c r="KKI19" i="10"/>
  <c r="KKI20" i="10" s="1"/>
  <c r="KKI21" i="10" s="1"/>
  <c r="KKI22" i="10" s="1"/>
  <c r="KKE19" i="10"/>
  <c r="KKE20" i="10" s="1"/>
  <c r="KKE21" i="10" s="1"/>
  <c r="KKE22" i="10" s="1"/>
  <c r="KKA19" i="10"/>
  <c r="KKA20" i="10" s="1"/>
  <c r="KKA21" i="10" s="1"/>
  <c r="KKA22" i="10" s="1"/>
  <c r="KJW19" i="10"/>
  <c r="KJW20" i="10" s="1"/>
  <c r="KJW21" i="10" s="1"/>
  <c r="KJW22" i="10" s="1"/>
  <c r="KJS19" i="10"/>
  <c r="KJS20" i="10" s="1"/>
  <c r="KJS21" i="10" s="1"/>
  <c r="KJS22" i="10" s="1"/>
  <c r="KJO19" i="10"/>
  <c r="KJO20" i="10" s="1"/>
  <c r="KJO21" i="10" s="1"/>
  <c r="KJO22" i="10" s="1"/>
  <c r="KJK19" i="10"/>
  <c r="KJK20" i="10" s="1"/>
  <c r="KJK21" i="10" s="1"/>
  <c r="KJK22" i="10" s="1"/>
  <c r="KJG19" i="10"/>
  <c r="KJG20" i="10" s="1"/>
  <c r="KJG21" i="10" s="1"/>
  <c r="KJG22" i="10" s="1"/>
  <c r="KJC19" i="10"/>
  <c r="KJC20" i="10" s="1"/>
  <c r="KJC21" i="10" s="1"/>
  <c r="KJC22" i="10" s="1"/>
  <c r="KIY19" i="10"/>
  <c r="KIY20" i="10" s="1"/>
  <c r="KIY21" i="10" s="1"/>
  <c r="KIY22" i="10" s="1"/>
  <c r="KIU19" i="10"/>
  <c r="KIU20" i="10" s="1"/>
  <c r="KIU21" i="10" s="1"/>
  <c r="KIU22" i="10" s="1"/>
  <c r="KIQ19" i="10"/>
  <c r="KIQ20" i="10" s="1"/>
  <c r="KIQ21" i="10" s="1"/>
  <c r="KIQ22" i="10" s="1"/>
  <c r="KIM19" i="10"/>
  <c r="KIM20" i="10" s="1"/>
  <c r="KIM21" i="10" s="1"/>
  <c r="KIM22" i="10" s="1"/>
  <c r="KII19" i="10"/>
  <c r="KII20" i="10" s="1"/>
  <c r="KII21" i="10" s="1"/>
  <c r="KII22" i="10" s="1"/>
  <c r="KIE19" i="10"/>
  <c r="KIE20" i="10" s="1"/>
  <c r="KIE21" i="10" s="1"/>
  <c r="KIE22" i="10" s="1"/>
  <c r="KIA19" i="10"/>
  <c r="KIA20" i="10" s="1"/>
  <c r="KIA21" i="10" s="1"/>
  <c r="KIA22" i="10" s="1"/>
  <c r="KHW19" i="10"/>
  <c r="KHW20" i="10" s="1"/>
  <c r="KHW21" i="10" s="1"/>
  <c r="KHW22" i="10" s="1"/>
  <c r="KHS19" i="10"/>
  <c r="KHS20" i="10" s="1"/>
  <c r="KHS21" i="10" s="1"/>
  <c r="KHS22" i="10" s="1"/>
  <c r="KHO19" i="10"/>
  <c r="KHO20" i="10" s="1"/>
  <c r="KHO21" i="10" s="1"/>
  <c r="KHO22" i="10" s="1"/>
  <c r="KHK19" i="10"/>
  <c r="KHK20" i="10" s="1"/>
  <c r="KHK21" i="10" s="1"/>
  <c r="KHK22" i="10" s="1"/>
  <c r="KHG19" i="10"/>
  <c r="KHG20" i="10" s="1"/>
  <c r="KHG21" i="10" s="1"/>
  <c r="KHG22" i="10" s="1"/>
  <c r="KHC19" i="10"/>
  <c r="KHC20" i="10" s="1"/>
  <c r="KHC21" i="10" s="1"/>
  <c r="KHC22" i="10" s="1"/>
  <c r="KGY19" i="10"/>
  <c r="KGY20" i="10" s="1"/>
  <c r="KGY21" i="10" s="1"/>
  <c r="KGY22" i="10" s="1"/>
  <c r="KGU19" i="10"/>
  <c r="KGU20" i="10" s="1"/>
  <c r="KGU21" i="10" s="1"/>
  <c r="KGU22" i="10" s="1"/>
  <c r="KGM19" i="10"/>
  <c r="KGM20" i="10" s="1"/>
  <c r="KGM21" i="10" s="1"/>
  <c r="KGM22" i="10" s="1"/>
  <c r="KGI19" i="10"/>
  <c r="KGI20" i="10" s="1"/>
  <c r="KGI21" i="10" s="1"/>
  <c r="KGI22" i="10" s="1"/>
  <c r="KGE19" i="10"/>
  <c r="KGE20" i="10" s="1"/>
  <c r="KGE21" i="10" s="1"/>
  <c r="KGE22" i="10" s="1"/>
  <c r="KGA19" i="10"/>
  <c r="KGA20" i="10" s="1"/>
  <c r="KGA21" i="10" s="1"/>
  <c r="KGA22" i="10" s="1"/>
  <c r="KFW19" i="10"/>
  <c r="KFW20" i="10" s="1"/>
  <c r="KFW21" i="10" s="1"/>
  <c r="KFW22" i="10" s="1"/>
  <c r="KFS19" i="10"/>
  <c r="KFS20" i="10" s="1"/>
  <c r="KFS21" i="10" s="1"/>
  <c r="KFS22" i="10" s="1"/>
  <c r="KFO19" i="10"/>
  <c r="KFO20" i="10" s="1"/>
  <c r="KFO21" i="10" s="1"/>
  <c r="KFO22" i="10" s="1"/>
  <c r="KFK19" i="10"/>
  <c r="KFK20" i="10" s="1"/>
  <c r="KFK21" i="10" s="1"/>
  <c r="KFK22" i="10" s="1"/>
  <c r="KFG19" i="10"/>
  <c r="KFG20" i="10" s="1"/>
  <c r="KFG21" i="10" s="1"/>
  <c r="KFG22" i="10" s="1"/>
  <c r="KFC19" i="10"/>
  <c r="KFC20" i="10" s="1"/>
  <c r="KFC21" i="10" s="1"/>
  <c r="KFC22" i="10" s="1"/>
  <c r="KEY19" i="10"/>
  <c r="KEY20" i="10" s="1"/>
  <c r="KEY21" i="10" s="1"/>
  <c r="KEY22" i="10" s="1"/>
  <c r="KEU19" i="10"/>
  <c r="KEU20" i="10" s="1"/>
  <c r="KEU21" i="10" s="1"/>
  <c r="KEU22" i="10" s="1"/>
  <c r="KEQ19" i="10"/>
  <c r="KEQ20" i="10" s="1"/>
  <c r="KEQ21" i="10" s="1"/>
  <c r="KEQ22" i="10" s="1"/>
  <c r="KEM19" i="10"/>
  <c r="KEM20" i="10" s="1"/>
  <c r="KEM21" i="10" s="1"/>
  <c r="KEM22" i="10" s="1"/>
  <c r="KEI19" i="10"/>
  <c r="KEI20" i="10" s="1"/>
  <c r="KEI21" i="10" s="1"/>
  <c r="KEI22" i="10" s="1"/>
  <c r="KEE19" i="10"/>
  <c r="KEE20" i="10" s="1"/>
  <c r="KEE21" i="10" s="1"/>
  <c r="KEE22" i="10" s="1"/>
  <c r="KEA19" i="10"/>
  <c r="KEA20" i="10" s="1"/>
  <c r="KEA21" i="10" s="1"/>
  <c r="KEA22" i="10" s="1"/>
  <c r="KDW19" i="10"/>
  <c r="KDW20" i="10" s="1"/>
  <c r="KDW21" i="10" s="1"/>
  <c r="KDW22" i="10" s="1"/>
  <c r="KDS19" i="10"/>
  <c r="KDS20" i="10" s="1"/>
  <c r="KDS21" i="10" s="1"/>
  <c r="KDS22" i="10" s="1"/>
  <c r="KDO19" i="10"/>
  <c r="KDO20" i="10" s="1"/>
  <c r="KDO21" i="10" s="1"/>
  <c r="KDO22" i="10" s="1"/>
  <c r="KDK19" i="10"/>
  <c r="KDK20" i="10" s="1"/>
  <c r="KDK21" i="10" s="1"/>
  <c r="KDK22" i="10" s="1"/>
  <c r="KDG19" i="10"/>
  <c r="KDG20" i="10" s="1"/>
  <c r="KDG21" i="10" s="1"/>
  <c r="KDG22" i="10" s="1"/>
  <c r="KDC19" i="10"/>
  <c r="KDC20" i="10" s="1"/>
  <c r="KDC21" i="10" s="1"/>
  <c r="KDC22" i="10" s="1"/>
  <c r="KCY19" i="10"/>
  <c r="KCY20" i="10" s="1"/>
  <c r="KCY21" i="10" s="1"/>
  <c r="KCY22" i="10" s="1"/>
  <c r="KCU19" i="10"/>
  <c r="KCU20" i="10" s="1"/>
  <c r="KCU21" i="10" s="1"/>
  <c r="KCU22" i="10" s="1"/>
  <c r="KCQ19" i="10"/>
  <c r="KCQ20" i="10" s="1"/>
  <c r="KCQ21" i="10" s="1"/>
  <c r="KCQ22" i="10" s="1"/>
  <c r="KCM19" i="10"/>
  <c r="KCM20" i="10" s="1"/>
  <c r="KCM21" i="10" s="1"/>
  <c r="KCM22" i="10" s="1"/>
  <c r="KCI19" i="10"/>
  <c r="KCI20" i="10" s="1"/>
  <c r="KCI21" i="10" s="1"/>
  <c r="KCI22" i="10" s="1"/>
  <c r="KCE19" i="10"/>
  <c r="KCE20" i="10" s="1"/>
  <c r="KCE21" i="10" s="1"/>
  <c r="KCE22" i="10" s="1"/>
  <c r="KCA19" i="10"/>
  <c r="KCA20" i="10" s="1"/>
  <c r="KCA21" i="10" s="1"/>
  <c r="KCA22" i="10" s="1"/>
  <c r="KBW19" i="10"/>
  <c r="KBW20" i="10" s="1"/>
  <c r="KBW21" i="10" s="1"/>
  <c r="KBW22" i="10" s="1"/>
  <c r="KBS19" i="10"/>
  <c r="KBS20" i="10" s="1"/>
  <c r="KBS21" i="10" s="1"/>
  <c r="KBS22" i="10" s="1"/>
  <c r="KBO19" i="10"/>
  <c r="KBO20" i="10" s="1"/>
  <c r="KBO21" i="10" s="1"/>
  <c r="KBO22" i="10" s="1"/>
  <c r="KBK19" i="10"/>
  <c r="KBK20" i="10" s="1"/>
  <c r="KBK21" i="10" s="1"/>
  <c r="KBK22" i="10" s="1"/>
  <c r="KBG19" i="10"/>
  <c r="KBG20" i="10" s="1"/>
  <c r="KBG21" i="10" s="1"/>
  <c r="KBG22" i="10" s="1"/>
  <c r="KBC19" i="10"/>
  <c r="KBC20" i="10" s="1"/>
  <c r="KBC21" i="10" s="1"/>
  <c r="KBC22" i="10" s="1"/>
  <c r="KAY19" i="10"/>
  <c r="KAY20" i="10" s="1"/>
  <c r="KAY21" i="10" s="1"/>
  <c r="KAY22" i="10" s="1"/>
  <c r="KAU19" i="10"/>
  <c r="KAU20" i="10" s="1"/>
  <c r="KAU21" i="10" s="1"/>
  <c r="KAU22" i="10" s="1"/>
  <c r="KAQ19" i="10"/>
  <c r="KAQ20" i="10" s="1"/>
  <c r="KAQ21" i="10" s="1"/>
  <c r="KAQ22" i="10" s="1"/>
  <c r="KAM19" i="10"/>
  <c r="KAM20" i="10" s="1"/>
  <c r="KAM21" i="10" s="1"/>
  <c r="KAM22" i="10" s="1"/>
  <c r="KAI19" i="10"/>
  <c r="KAI20" i="10" s="1"/>
  <c r="KAI21" i="10" s="1"/>
  <c r="KAI22" i="10" s="1"/>
  <c r="KAE19" i="10"/>
  <c r="KAE20" i="10" s="1"/>
  <c r="KAE21" i="10" s="1"/>
  <c r="KAE22" i="10" s="1"/>
  <c r="KAA19" i="10"/>
  <c r="KAA20" i="10" s="1"/>
  <c r="KAA21" i="10" s="1"/>
  <c r="KAA22" i="10" s="1"/>
  <c r="JZW19" i="10"/>
  <c r="JZW20" i="10" s="1"/>
  <c r="JZW21" i="10" s="1"/>
  <c r="JZW22" i="10" s="1"/>
  <c r="JZS19" i="10"/>
  <c r="JZS20" i="10" s="1"/>
  <c r="JZS21" i="10" s="1"/>
  <c r="JZS22" i="10" s="1"/>
  <c r="JZO19" i="10"/>
  <c r="JZO20" i="10" s="1"/>
  <c r="JZO21" i="10" s="1"/>
  <c r="JZO22" i="10" s="1"/>
  <c r="JZK19" i="10"/>
  <c r="JZK20" i="10" s="1"/>
  <c r="JZK21" i="10" s="1"/>
  <c r="JZK22" i="10" s="1"/>
  <c r="JZG19" i="10"/>
  <c r="JZG20" i="10" s="1"/>
  <c r="JZG21" i="10" s="1"/>
  <c r="JZG22" i="10" s="1"/>
  <c r="JZC19" i="10"/>
  <c r="JZC20" i="10" s="1"/>
  <c r="JZC21" i="10" s="1"/>
  <c r="JZC22" i="10" s="1"/>
  <c r="JYY19" i="10"/>
  <c r="JYY20" i="10" s="1"/>
  <c r="JYY21" i="10" s="1"/>
  <c r="JYY22" i="10" s="1"/>
  <c r="JYU19" i="10"/>
  <c r="JYU20" i="10" s="1"/>
  <c r="JYU21" i="10" s="1"/>
  <c r="JYU22" i="10" s="1"/>
  <c r="JYQ19" i="10"/>
  <c r="JYQ20" i="10" s="1"/>
  <c r="JYQ21" i="10" s="1"/>
  <c r="JYQ22" i="10" s="1"/>
  <c r="JYM19" i="10"/>
  <c r="JYM20" i="10" s="1"/>
  <c r="JYM21" i="10" s="1"/>
  <c r="JYM22" i="10" s="1"/>
  <c r="JYI19" i="10"/>
  <c r="JYI20" i="10" s="1"/>
  <c r="JYI21" i="10" s="1"/>
  <c r="JYI22" i="10" s="1"/>
  <c r="JYE19" i="10"/>
  <c r="JYE20" i="10" s="1"/>
  <c r="JYE21" i="10" s="1"/>
  <c r="JYE22" i="10" s="1"/>
  <c r="JYA19" i="10"/>
  <c r="JYA20" i="10" s="1"/>
  <c r="JYA21" i="10" s="1"/>
  <c r="JYA22" i="10" s="1"/>
  <c r="JXW19" i="10"/>
  <c r="JXW20" i="10" s="1"/>
  <c r="JXW21" i="10" s="1"/>
  <c r="JXW22" i="10" s="1"/>
  <c r="JXS19" i="10"/>
  <c r="JXS20" i="10" s="1"/>
  <c r="JXS21" i="10" s="1"/>
  <c r="JXS22" i="10" s="1"/>
  <c r="JXO19" i="10"/>
  <c r="JXO20" i="10" s="1"/>
  <c r="JXO21" i="10" s="1"/>
  <c r="JXO22" i="10" s="1"/>
  <c r="JXK19" i="10"/>
  <c r="JXK20" i="10" s="1"/>
  <c r="JXK21" i="10" s="1"/>
  <c r="JXK22" i="10" s="1"/>
  <c r="JXG19" i="10"/>
  <c r="JXG20" i="10" s="1"/>
  <c r="JXG21" i="10" s="1"/>
  <c r="JXG22" i="10" s="1"/>
  <c r="JXC19" i="10"/>
  <c r="JXC20" i="10" s="1"/>
  <c r="JXC21" i="10" s="1"/>
  <c r="JXC22" i="10" s="1"/>
  <c r="JWY19" i="10"/>
  <c r="JWY20" i="10" s="1"/>
  <c r="JWY21" i="10" s="1"/>
  <c r="JWY22" i="10" s="1"/>
  <c r="JWQ19" i="10"/>
  <c r="JWQ20" i="10" s="1"/>
  <c r="JWQ21" i="10" s="1"/>
  <c r="JWQ22" i="10" s="1"/>
  <c r="JWM19" i="10"/>
  <c r="JWM20" i="10" s="1"/>
  <c r="JWM21" i="10" s="1"/>
  <c r="JWM22" i="10" s="1"/>
  <c r="JWI19" i="10"/>
  <c r="JWI20" i="10" s="1"/>
  <c r="JWI21" i="10" s="1"/>
  <c r="JWI22" i="10" s="1"/>
  <c r="JWE19" i="10"/>
  <c r="JWE20" i="10" s="1"/>
  <c r="JWE21" i="10" s="1"/>
  <c r="JWE22" i="10" s="1"/>
  <c r="JWA19" i="10"/>
  <c r="JWA20" i="10" s="1"/>
  <c r="JWA21" i="10" s="1"/>
  <c r="JWA22" i="10" s="1"/>
  <c r="JVW19" i="10"/>
  <c r="JVW20" i="10" s="1"/>
  <c r="JVW21" i="10" s="1"/>
  <c r="JVW22" i="10" s="1"/>
  <c r="JVS19" i="10"/>
  <c r="JVS20" i="10" s="1"/>
  <c r="JVS21" i="10" s="1"/>
  <c r="JVS22" i="10" s="1"/>
  <c r="JVO19" i="10"/>
  <c r="JVO20" i="10" s="1"/>
  <c r="JVO21" i="10" s="1"/>
  <c r="JVO22" i="10" s="1"/>
  <c r="JVK19" i="10"/>
  <c r="JVK20" i="10" s="1"/>
  <c r="JVK21" i="10" s="1"/>
  <c r="JVK22" i="10" s="1"/>
  <c r="JVG19" i="10"/>
  <c r="JVG20" i="10" s="1"/>
  <c r="JVG21" i="10" s="1"/>
  <c r="JVG22" i="10" s="1"/>
  <c r="JVC19" i="10"/>
  <c r="JVC20" i="10" s="1"/>
  <c r="JVC21" i="10" s="1"/>
  <c r="JVC22" i="10" s="1"/>
  <c r="JUY19" i="10"/>
  <c r="JUY20" i="10" s="1"/>
  <c r="JUY21" i="10" s="1"/>
  <c r="JUY22" i="10" s="1"/>
  <c r="JUU19" i="10"/>
  <c r="JUU20" i="10" s="1"/>
  <c r="JUU21" i="10" s="1"/>
  <c r="JUU22" i="10" s="1"/>
  <c r="JUQ19" i="10"/>
  <c r="JUQ20" i="10" s="1"/>
  <c r="JUQ21" i="10" s="1"/>
  <c r="JUQ22" i="10" s="1"/>
  <c r="JUM19" i="10"/>
  <c r="JUM20" i="10" s="1"/>
  <c r="JUM21" i="10" s="1"/>
  <c r="JUM22" i="10" s="1"/>
  <c r="JUI19" i="10"/>
  <c r="JUI20" i="10" s="1"/>
  <c r="JUI21" i="10" s="1"/>
  <c r="JUI22" i="10" s="1"/>
  <c r="JUE19" i="10"/>
  <c r="JUE20" i="10" s="1"/>
  <c r="JUE21" i="10" s="1"/>
  <c r="JUE22" i="10" s="1"/>
  <c r="JUA19" i="10"/>
  <c r="JUA20" i="10" s="1"/>
  <c r="JUA21" i="10" s="1"/>
  <c r="JUA22" i="10" s="1"/>
  <c r="JTW19" i="10"/>
  <c r="JTW20" i="10" s="1"/>
  <c r="JTW21" i="10" s="1"/>
  <c r="JTW22" i="10" s="1"/>
  <c r="JTS19" i="10"/>
  <c r="JTS20" i="10" s="1"/>
  <c r="JTS21" i="10" s="1"/>
  <c r="JTS22" i="10" s="1"/>
  <c r="JTO19" i="10"/>
  <c r="JTO20" i="10" s="1"/>
  <c r="JTO21" i="10" s="1"/>
  <c r="JTO22" i="10" s="1"/>
  <c r="JTK19" i="10"/>
  <c r="JTK20" i="10" s="1"/>
  <c r="JTK21" i="10" s="1"/>
  <c r="JTK22" i="10" s="1"/>
  <c r="JTG19" i="10"/>
  <c r="JTG20" i="10" s="1"/>
  <c r="JTG21" i="10" s="1"/>
  <c r="JTG22" i="10" s="1"/>
  <c r="JTC19" i="10"/>
  <c r="JTC20" i="10" s="1"/>
  <c r="JTC21" i="10" s="1"/>
  <c r="JTC22" i="10" s="1"/>
  <c r="JSY19" i="10"/>
  <c r="JSY20" i="10" s="1"/>
  <c r="JSY21" i="10" s="1"/>
  <c r="JSY22" i="10" s="1"/>
  <c r="JSU19" i="10"/>
  <c r="JSU20" i="10" s="1"/>
  <c r="JSU21" i="10" s="1"/>
  <c r="JSU22" i="10" s="1"/>
  <c r="JSQ19" i="10"/>
  <c r="JSQ20" i="10" s="1"/>
  <c r="JSQ21" i="10" s="1"/>
  <c r="JSQ22" i="10" s="1"/>
  <c r="JSM19" i="10"/>
  <c r="JSM20" i="10" s="1"/>
  <c r="JSM21" i="10" s="1"/>
  <c r="JSM22" i="10" s="1"/>
  <c r="JSI19" i="10"/>
  <c r="JSI20" i="10" s="1"/>
  <c r="JSI21" i="10" s="1"/>
  <c r="JSI22" i="10" s="1"/>
  <c r="JSE19" i="10"/>
  <c r="JSE20" i="10" s="1"/>
  <c r="JSE21" i="10" s="1"/>
  <c r="JSE22" i="10" s="1"/>
  <c r="JSA19" i="10"/>
  <c r="JSA20" i="10" s="1"/>
  <c r="JSA21" i="10" s="1"/>
  <c r="JSA22" i="10" s="1"/>
  <c r="JRW19" i="10"/>
  <c r="JRW20" i="10" s="1"/>
  <c r="JRW21" i="10" s="1"/>
  <c r="JRW22" i="10" s="1"/>
  <c r="JRS19" i="10"/>
  <c r="JRS20" i="10" s="1"/>
  <c r="JRS21" i="10" s="1"/>
  <c r="JRS22" i="10" s="1"/>
  <c r="JRO19" i="10"/>
  <c r="JRO20" i="10" s="1"/>
  <c r="JRO21" i="10" s="1"/>
  <c r="JRO22" i="10" s="1"/>
  <c r="JRK19" i="10"/>
  <c r="JRK20" i="10" s="1"/>
  <c r="JRK21" i="10" s="1"/>
  <c r="JRK22" i="10" s="1"/>
  <c r="JRG19" i="10"/>
  <c r="JRG20" i="10" s="1"/>
  <c r="JRG21" i="10" s="1"/>
  <c r="JRG22" i="10" s="1"/>
  <c r="JRC19" i="10"/>
  <c r="JRC20" i="10" s="1"/>
  <c r="JRC21" i="10" s="1"/>
  <c r="JRC22" i="10" s="1"/>
  <c r="JQY19" i="10"/>
  <c r="JQY20" i="10" s="1"/>
  <c r="JQY21" i="10" s="1"/>
  <c r="JQY22" i="10" s="1"/>
  <c r="JQU19" i="10"/>
  <c r="JQU20" i="10" s="1"/>
  <c r="JQU21" i="10" s="1"/>
  <c r="JQU22" i="10" s="1"/>
  <c r="JQQ19" i="10"/>
  <c r="JQQ20" i="10" s="1"/>
  <c r="JQQ21" i="10" s="1"/>
  <c r="JQQ22" i="10" s="1"/>
  <c r="JQM19" i="10"/>
  <c r="JQM20" i="10" s="1"/>
  <c r="JQM21" i="10" s="1"/>
  <c r="JQM22" i="10" s="1"/>
  <c r="JQI19" i="10"/>
  <c r="JQI20" i="10" s="1"/>
  <c r="JQI21" i="10" s="1"/>
  <c r="JQI22" i="10" s="1"/>
  <c r="JQE19" i="10"/>
  <c r="JQE20" i="10" s="1"/>
  <c r="JQE21" i="10" s="1"/>
  <c r="JQE22" i="10" s="1"/>
  <c r="JQA19" i="10"/>
  <c r="JQA20" i="10" s="1"/>
  <c r="JQA21" i="10" s="1"/>
  <c r="JQA22" i="10" s="1"/>
  <c r="JPW19" i="10"/>
  <c r="JPW20" i="10" s="1"/>
  <c r="JPW21" i="10" s="1"/>
  <c r="JPW22" i="10" s="1"/>
  <c r="JPS19" i="10"/>
  <c r="JPS20" i="10" s="1"/>
  <c r="JPS21" i="10" s="1"/>
  <c r="JPS22" i="10" s="1"/>
  <c r="JPO19" i="10"/>
  <c r="JPO20" i="10" s="1"/>
  <c r="JPO21" i="10" s="1"/>
  <c r="JPO22" i="10" s="1"/>
  <c r="JPK19" i="10"/>
  <c r="JPK20" i="10" s="1"/>
  <c r="JPK21" i="10" s="1"/>
  <c r="JPK22" i="10" s="1"/>
  <c r="JPG19" i="10"/>
  <c r="JPG20" i="10" s="1"/>
  <c r="JPG21" i="10" s="1"/>
  <c r="JPG22" i="10" s="1"/>
  <c r="JPC19" i="10"/>
  <c r="JPC20" i="10" s="1"/>
  <c r="JPC21" i="10" s="1"/>
  <c r="JPC22" i="10" s="1"/>
  <c r="JOY19" i="10"/>
  <c r="JOY20" i="10" s="1"/>
  <c r="JOY21" i="10" s="1"/>
  <c r="JOY22" i="10" s="1"/>
  <c r="JOU19" i="10"/>
  <c r="JOU20" i="10" s="1"/>
  <c r="JOU21" i="10" s="1"/>
  <c r="JOU22" i="10" s="1"/>
  <c r="JOQ19" i="10"/>
  <c r="JOQ20" i="10" s="1"/>
  <c r="JOQ21" i="10" s="1"/>
  <c r="JOQ22" i="10" s="1"/>
  <c r="JOM19" i="10"/>
  <c r="JOM20" i="10" s="1"/>
  <c r="JOM21" i="10" s="1"/>
  <c r="JOM22" i="10" s="1"/>
  <c r="JOI19" i="10"/>
  <c r="JOI20" i="10" s="1"/>
  <c r="JOI21" i="10" s="1"/>
  <c r="JOI22" i="10" s="1"/>
  <c r="JOE19" i="10"/>
  <c r="JOE20" i="10" s="1"/>
  <c r="JOE21" i="10" s="1"/>
  <c r="JOE22" i="10" s="1"/>
  <c r="JOA19" i="10"/>
  <c r="JOA20" i="10" s="1"/>
  <c r="JOA21" i="10" s="1"/>
  <c r="JOA22" i="10" s="1"/>
  <c r="JNW19" i="10"/>
  <c r="JNW20" i="10" s="1"/>
  <c r="JNW21" i="10" s="1"/>
  <c r="JNW22" i="10" s="1"/>
  <c r="JNS19" i="10"/>
  <c r="JNS20" i="10" s="1"/>
  <c r="JNS21" i="10" s="1"/>
  <c r="JNS22" i="10" s="1"/>
  <c r="JNO19" i="10"/>
  <c r="JNO20" i="10" s="1"/>
  <c r="JNO21" i="10" s="1"/>
  <c r="JNO22" i="10" s="1"/>
  <c r="JNK19" i="10"/>
  <c r="JNK20" i="10" s="1"/>
  <c r="JNK21" i="10" s="1"/>
  <c r="JNK22" i="10" s="1"/>
  <c r="JNG19" i="10"/>
  <c r="JNG20" i="10" s="1"/>
  <c r="JNG21" i="10" s="1"/>
  <c r="JNG22" i="10" s="1"/>
  <c r="JNC19" i="10"/>
  <c r="JNC20" i="10" s="1"/>
  <c r="JNC21" i="10" s="1"/>
  <c r="JNC22" i="10" s="1"/>
  <c r="JMU19" i="10"/>
  <c r="JMU20" i="10" s="1"/>
  <c r="JMU21" i="10" s="1"/>
  <c r="JMU22" i="10" s="1"/>
  <c r="JMQ19" i="10"/>
  <c r="JMQ20" i="10" s="1"/>
  <c r="JMQ21" i="10" s="1"/>
  <c r="JMQ22" i="10" s="1"/>
  <c r="JMM19" i="10"/>
  <c r="JMM20" i="10" s="1"/>
  <c r="JMM21" i="10" s="1"/>
  <c r="JMM22" i="10" s="1"/>
  <c r="JMI19" i="10"/>
  <c r="JMI20" i="10" s="1"/>
  <c r="JMI21" i="10" s="1"/>
  <c r="JMI22" i="10" s="1"/>
  <c r="JME19" i="10"/>
  <c r="JME20" i="10" s="1"/>
  <c r="JME21" i="10" s="1"/>
  <c r="JME22" i="10" s="1"/>
  <c r="JMA19" i="10"/>
  <c r="JMA20" i="10" s="1"/>
  <c r="JMA21" i="10" s="1"/>
  <c r="JMA22" i="10" s="1"/>
  <c r="JLW19" i="10"/>
  <c r="JLW20" i="10" s="1"/>
  <c r="JLW21" i="10" s="1"/>
  <c r="JLW22" i="10" s="1"/>
  <c r="JLS19" i="10"/>
  <c r="JLS20" i="10" s="1"/>
  <c r="JLS21" i="10" s="1"/>
  <c r="JLS22" i="10" s="1"/>
  <c r="JLO19" i="10"/>
  <c r="JLO20" i="10" s="1"/>
  <c r="JLO21" i="10" s="1"/>
  <c r="JLO22" i="10" s="1"/>
  <c r="JLK19" i="10"/>
  <c r="JLK20" i="10" s="1"/>
  <c r="JLK21" i="10" s="1"/>
  <c r="JLK22" i="10" s="1"/>
  <c r="JLG19" i="10"/>
  <c r="JLG20" i="10" s="1"/>
  <c r="JLG21" i="10" s="1"/>
  <c r="JLG22" i="10" s="1"/>
  <c r="JLC19" i="10"/>
  <c r="JLC20" i="10" s="1"/>
  <c r="JLC21" i="10" s="1"/>
  <c r="JLC22" i="10" s="1"/>
  <c r="JKY19" i="10"/>
  <c r="JKY20" i="10" s="1"/>
  <c r="JKY21" i="10" s="1"/>
  <c r="JKY22" i="10" s="1"/>
  <c r="JKU19" i="10"/>
  <c r="JKU20" i="10" s="1"/>
  <c r="JKU21" i="10" s="1"/>
  <c r="JKU22" i="10" s="1"/>
  <c r="JKQ19" i="10"/>
  <c r="JKQ20" i="10" s="1"/>
  <c r="JKQ21" i="10" s="1"/>
  <c r="JKQ22" i="10" s="1"/>
  <c r="JKM19" i="10"/>
  <c r="JKM20" i="10" s="1"/>
  <c r="JKM21" i="10" s="1"/>
  <c r="JKM22" i="10" s="1"/>
  <c r="JKI19" i="10"/>
  <c r="JKI20" i="10" s="1"/>
  <c r="JKI21" i="10" s="1"/>
  <c r="JKI22" i="10" s="1"/>
  <c r="JKE19" i="10"/>
  <c r="JKE20" i="10" s="1"/>
  <c r="JKE21" i="10" s="1"/>
  <c r="JKE22" i="10" s="1"/>
  <c r="JKA19" i="10"/>
  <c r="JKA20" i="10" s="1"/>
  <c r="JKA21" i="10" s="1"/>
  <c r="JKA22" i="10" s="1"/>
  <c r="JJW19" i="10"/>
  <c r="JJW20" i="10" s="1"/>
  <c r="JJW21" i="10" s="1"/>
  <c r="JJW22" i="10" s="1"/>
  <c r="JJS19" i="10"/>
  <c r="JJS20" i="10" s="1"/>
  <c r="JJS21" i="10" s="1"/>
  <c r="JJS22" i="10" s="1"/>
  <c r="JJO19" i="10"/>
  <c r="JJO20" i="10" s="1"/>
  <c r="JJO21" i="10" s="1"/>
  <c r="JJO22" i="10" s="1"/>
  <c r="JJK19" i="10"/>
  <c r="JJK20" i="10" s="1"/>
  <c r="JJK21" i="10" s="1"/>
  <c r="JJK22" i="10" s="1"/>
  <c r="JJG19" i="10"/>
  <c r="JJG20" i="10" s="1"/>
  <c r="JJG21" i="10" s="1"/>
  <c r="JJG22" i="10" s="1"/>
  <c r="JJC19" i="10"/>
  <c r="JJC20" i="10" s="1"/>
  <c r="JJC21" i="10" s="1"/>
  <c r="JJC22" i="10" s="1"/>
  <c r="JIY19" i="10"/>
  <c r="JIY20" i="10" s="1"/>
  <c r="JIY21" i="10" s="1"/>
  <c r="JIY22" i="10" s="1"/>
  <c r="JIU19" i="10"/>
  <c r="JIU20" i="10" s="1"/>
  <c r="JIU21" i="10" s="1"/>
  <c r="JIU22" i="10" s="1"/>
  <c r="JIQ19" i="10"/>
  <c r="JIQ20" i="10" s="1"/>
  <c r="JIQ21" i="10" s="1"/>
  <c r="JIQ22" i="10" s="1"/>
  <c r="JIM19" i="10"/>
  <c r="JIM20" i="10" s="1"/>
  <c r="JIM21" i="10" s="1"/>
  <c r="JIM22" i="10" s="1"/>
  <c r="JII19" i="10"/>
  <c r="JII20" i="10" s="1"/>
  <c r="JII21" i="10" s="1"/>
  <c r="JII22" i="10" s="1"/>
  <c r="JIE19" i="10"/>
  <c r="JIE20" i="10" s="1"/>
  <c r="JIE21" i="10" s="1"/>
  <c r="JIE22" i="10" s="1"/>
  <c r="JIA19" i="10"/>
  <c r="JIA20" i="10" s="1"/>
  <c r="JIA21" i="10" s="1"/>
  <c r="JIA22" i="10" s="1"/>
  <c r="JHW19" i="10"/>
  <c r="JHW20" i="10" s="1"/>
  <c r="JHW21" i="10" s="1"/>
  <c r="JHW22" i="10" s="1"/>
  <c r="JHS19" i="10"/>
  <c r="JHS20" i="10" s="1"/>
  <c r="JHS21" i="10" s="1"/>
  <c r="JHS22" i="10" s="1"/>
  <c r="JHO19" i="10"/>
  <c r="JHO20" i="10" s="1"/>
  <c r="JHO21" i="10" s="1"/>
  <c r="JHO22" i="10" s="1"/>
  <c r="JHK19" i="10"/>
  <c r="JHK20" i="10" s="1"/>
  <c r="JHK21" i="10" s="1"/>
  <c r="JHK22" i="10" s="1"/>
  <c r="JHG19" i="10"/>
  <c r="JHG20" i="10" s="1"/>
  <c r="JHG21" i="10" s="1"/>
  <c r="JHG22" i="10" s="1"/>
  <c r="JHC19" i="10"/>
  <c r="JHC20" i="10" s="1"/>
  <c r="JHC21" i="10" s="1"/>
  <c r="JHC22" i="10" s="1"/>
  <c r="JGY19" i="10"/>
  <c r="JGY20" i="10" s="1"/>
  <c r="JGY21" i="10" s="1"/>
  <c r="JGY22" i="10" s="1"/>
  <c r="JGU19" i="10"/>
  <c r="JGU20" i="10" s="1"/>
  <c r="JGU21" i="10" s="1"/>
  <c r="JGU22" i="10" s="1"/>
  <c r="JGQ19" i="10"/>
  <c r="JGQ20" i="10" s="1"/>
  <c r="JGQ21" i="10" s="1"/>
  <c r="JGQ22" i="10" s="1"/>
  <c r="JGM19" i="10"/>
  <c r="JGM20" i="10" s="1"/>
  <c r="JGM21" i="10" s="1"/>
  <c r="JGM22" i="10" s="1"/>
  <c r="JGI19" i="10"/>
  <c r="JGI20" i="10" s="1"/>
  <c r="JGI21" i="10" s="1"/>
  <c r="JGI22" i="10" s="1"/>
  <c r="JGE19" i="10"/>
  <c r="JGE20" i="10" s="1"/>
  <c r="JGE21" i="10" s="1"/>
  <c r="JGE22" i="10" s="1"/>
  <c r="JGA19" i="10"/>
  <c r="JGA20" i="10" s="1"/>
  <c r="JGA21" i="10" s="1"/>
  <c r="JGA22" i="10" s="1"/>
  <c r="JFW19" i="10"/>
  <c r="JFW20" i="10" s="1"/>
  <c r="JFW21" i="10" s="1"/>
  <c r="JFW22" i="10" s="1"/>
  <c r="JFS19" i="10"/>
  <c r="JFS20" i="10" s="1"/>
  <c r="JFS21" i="10" s="1"/>
  <c r="JFS22" i="10" s="1"/>
  <c r="JFO19" i="10"/>
  <c r="JFO20" i="10" s="1"/>
  <c r="JFO21" i="10" s="1"/>
  <c r="JFO22" i="10" s="1"/>
  <c r="JFK19" i="10"/>
  <c r="JFK20" i="10" s="1"/>
  <c r="JFK21" i="10" s="1"/>
  <c r="JFK22" i="10" s="1"/>
  <c r="JFG19" i="10"/>
  <c r="JFG20" i="10" s="1"/>
  <c r="JFG21" i="10" s="1"/>
  <c r="JFG22" i="10" s="1"/>
  <c r="JFC19" i="10"/>
  <c r="JFC20" i="10" s="1"/>
  <c r="JFC21" i="10" s="1"/>
  <c r="JFC22" i="10" s="1"/>
  <c r="JEY19" i="10"/>
  <c r="JEY20" i="10" s="1"/>
  <c r="JEY21" i="10" s="1"/>
  <c r="JEY22" i="10" s="1"/>
  <c r="JEU19" i="10"/>
  <c r="JEU20" i="10" s="1"/>
  <c r="JEU21" i="10" s="1"/>
  <c r="JEU22" i="10" s="1"/>
  <c r="JEQ19" i="10"/>
  <c r="JEQ20" i="10" s="1"/>
  <c r="JEQ21" i="10" s="1"/>
  <c r="JEQ22" i="10" s="1"/>
  <c r="JEM19" i="10"/>
  <c r="JEM20" i="10" s="1"/>
  <c r="JEM21" i="10" s="1"/>
  <c r="JEM22" i="10" s="1"/>
  <c r="JEI19" i="10"/>
  <c r="JEI20" i="10" s="1"/>
  <c r="JEI21" i="10" s="1"/>
  <c r="JEI22" i="10" s="1"/>
  <c r="JEE19" i="10"/>
  <c r="JEE20" i="10" s="1"/>
  <c r="JEE21" i="10" s="1"/>
  <c r="JEE22" i="10" s="1"/>
  <c r="JEA19" i="10"/>
  <c r="JEA20" i="10" s="1"/>
  <c r="JEA21" i="10" s="1"/>
  <c r="JEA22" i="10" s="1"/>
  <c r="JDW19" i="10"/>
  <c r="JDW20" i="10" s="1"/>
  <c r="JDW21" i="10" s="1"/>
  <c r="JDW22" i="10" s="1"/>
  <c r="JDS19" i="10"/>
  <c r="JDS20" i="10" s="1"/>
  <c r="JDS21" i="10" s="1"/>
  <c r="JDS22" i="10" s="1"/>
  <c r="JDO19" i="10"/>
  <c r="JDO20" i="10" s="1"/>
  <c r="JDO21" i="10" s="1"/>
  <c r="JDO22" i="10" s="1"/>
  <c r="JDK19" i="10"/>
  <c r="JDK20" i="10" s="1"/>
  <c r="JDK21" i="10" s="1"/>
  <c r="JDK22" i="10" s="1"/>
  <c r="JDG19" i="10"/>
  <c r="JDG20" i="10" s="1"/>
  <c r="JDG21" i="10" s="1"/>
  <c r="JDG22" i="10" s="1"/>
  <c r="JDC19" i="10"/>
  <c r="JDC20" i="10" s="1"/>
  <c r="JDC21" i="10" s="1"/>
  <c r="JDC22" i="10" s="1"/>
  <c r="JCY19" i="10"/>
  <c r="JCY20" i="10" s="1"/>
  <c r="JCY21" i="10" s="1"/>
  <c r="JCY22" i="10" s="1"/>
  <c r="JCU19" i="10"/>
  <c r="JCU20" i="10" s="1"/>
  <c r="JCU21" i="10" s="1"/>
  <c r="JCU22" i="10" s="1"/>
  <c r="JCQ19" i="10"/>
  <c r="JCQ20" i="10" s="1"/>
  <c r="JCQ21" i="10" s="1"/>
  <c r="JCQ22" i="10" s="1"/>
  <c r="JCM19" i="10"/>
  <c r="JCM20" i="10" s="1"/>
  <c r="JCM21" i="10" s="1"/>
  <c r="JCM22" i="10" s="1"/>
  <c r="JCI19" i="10"/>
  <c r="JCI20" i="10" s="1"/>
  <c r="JCI21" i="10" s="1"/>
  <c r="JCI22" i="10" s="1"/>
  <c r="JCE19" i="10"/>
  <c r="JCE20" i="10" s="1"/>
  <c r="JCE21" i="10" s="1"/>
  <c r="JCE22" i="10" s="1"/>
  <c r="JCA19" i="10"/>
  <c r="JCA20" i="10" s="1"/>
  <c r="JCA21" i="10" s="1"/>
  <c r="JCA22" i="10" s="1"/>
  <c r="JBW19" i="10"/>
  <c r="JBW20" i="10" s="1"/>
  <c r="JBW21" i="10" s="1"/>
  <c r="JBW22" i="10" s="1"/>
  <c r="JBS19" i="10"/>
  <c r="JBS20" i="10" s="1"/>
  <c r="JBS21" i="10" s="1"/>
  <c r="JBS22" i="10" s="1"/>
  <c r="JBO19" i="10"/>
  <c r="JBO20" i="10" s="1"/>
  <c r="JBO21" i="10" s="1"/>
  <c r="JBO22" i="10" s="1"/>
  <c r="JBK19" i="10"/>
  <c r="JBK20" i="10" s="1"/>
  <c r="JBK21" i="10" s="1"/>
  <c r="JBK22" i="10" s="1"/>
  <c r="JBG19" i="10"/>
  <c r="JBG20" i="10" s="1"/>
  <c r="JBG21" i="10" s="1"/>
  <c r="JBG22" i="10" s="1"/>
  <c r="JBC19" i="10"/>
  <c r="JBC20" i="10" s="1"/>
  <c r="JBC21" i="10" s="1"/>
  <c r="JBC22" i="10" s="1"/>
  <c r="JAY19" i="10"/>
  <c r="JAY20" i="10" s="1"/>
  <c r="JAY21" i="10" s="1"/>
  <c r="JAY22" i="10" s="1"/>
  <c r="JAU19" i="10"/>
  <c r="JAU20" i="10" s="1"/>
  <c r="JAU21" i="10" s="1"/>
  <c r="JAU22" i="10" s="1"/>
  <c r="JAQ19" i="10"/>
  <c r="JAQ20" i="10" s="1"/>
  <c r="JAQ21" i="10" s="1"/>
  <c r="JAQ22" i="10" s="1"/>
  <c r="JAM19" i="10"/>
  <c r="JAM20" i="10" s="1"/>
  <c r="JAM21" i="10" s="1"/>
  <c r="JAM22" i="10" s="1"/>
  <c r="JAE19" i="10"/>
  <c r="JAE20" i="10" s="1"/>
  <c r="JAE21" i="10" s="1"/>
  <c r="JAE22" i="10" s="1"/>
  <c r="JAA19" i="10"/>
  <c r="JAA20" i="10" s="1"/>
  <c r="JAA21" i="10" s="1"/>
  <c r="JAA22" i="10" s="1"/>
  <c r="IZW19" i="10"/>
  <c r="IZW20" i="10" s="1"/>
  <c r="IZW21" i="10" s="1"/>
  <c r="IZW22" i="10" s="1"/>
  <c r="IZS19" i="10"/>
  <c r="IZS20" i="10" s="1"/>
  <c r="IZS21" i="10" s="1"/>
  <c r="IZS22" i="10" s="1"/>
  <c r="IZO19" i="10"/>
  <c r="IZO20" i="10" s="1"/>
  <c r="IZO21" i="10" s="1"/>
  <c r="IZO22" i="10" s="1"/>
  <c r="IZK19" i="10"/>
  <c r="IZK20" i="10" s="1"/>
  <c r="IZK21" i="10" s="1"/>
  <c r="IZK22" i="10" s="1"/>
  <c r="IZG19" i="10"/>
  <c r="IZG20" i="10" s="1"/>
  <c r="IZG21" i="10" s="1"/>
  <c r="IZG22" i="10" s="1"/>
  <c r="IZC19" i="10"/>
  <c r="IZC20" i="10" s="1"/>
  <c r="IZC21" i="10" s="1"/>
  <c r="IZC22" i="10" s="1"/>
  <c r="IYY19" i="10"/>
  <c r="IYY20" i="10" s="1"/>
  <c r="IYY21" i="10" s="1"/>
  <c r="IYY22" i="10" s="1"/>
  <c r="IYU19" i="10"/>
  <c r="IYU20" i="10" s="1"/>
  <c r="IYU21" i="10" s="1"/>
  <c r="IYU22" i="10" s="1"/>
  <c r="IYQ19" i="10"/>
  <c r="IYQ20" i="10" s="1"/>
  <c r="IYQ21" i="10" s="1"/>
  <c r="IYQ22" i="10" s="1"/>
  <c r="IYM19" i="10"/>
  <c r="IYM20" i="10" s="1"/>
  <c r="IYM21" i="10" s="1"/>
  <c r="IYM22" i="10" s="1"/>
  <c r="IYI19" i="10"/>
  <c r="IYI20" i="10" s="1"/>
  <c r="IYI21" i="10" s="1"/>
  <c r="IYI22" i="10" s="1"/>
  <c r="IYE19" i="10"/>
  <c r="IYE20" i="10" s="1"/>
  <c r="IYE21" i="10" s="1"/>
  <c r="IYE22" i="10" s="1"/>
  <c r="IYA19" i="10"/>
  <c r="IYA20" i="10" s="1"/>
  <c r="IYA21" i="10" s="1"/>
  <c r="IYA22" i="10" s="1"/>
  <c r="IXW19" i="10"/>
  <c r="IXW20" i="10" s="1"/>
  <c r="IXW21" i="10" s="1"/>
  <c r="IXW22" i="10" s="1"/>
  <c r="IXS19" i="10"/>
  <c r="IXS20" i="10" s="1"/>
  <c r="IXS21" i="10" s="1"/>
  <c r="IXS22" i="10" s="1"/>
  <c r="IXO19" i="10"/>
  <c r="IXO20" i="10" s="1"/>
  <c r="IXO21" i="10" s="1"/>
  <c r="IXO22" i="10" s="1"/>
  <c r="IXK19" i="10"/>
  <c r="IXK20" i="10" s="1"/>
  <c r="IXK21" i="10" s="1"/>
  <c r="IXK22" i="10" s="1"/>
  <c r="IXG19" i="10"/>
  <c r="IXG20" i="10" s="1"/>
  <c r="IXG21" i="10" s="1"/>
  <c r="IXG22" i="10" s="1"/>
  <c r="IXC19" i="10"/>
  <c r="IXC20" i="10" s="1"/>
  <c r="IXC21" i="10" s="1"/>
  <c r="IXC22" i="10" s="1"/>
  <c r="IWY19" i="10"/>
  <c r="IWY20" i="10" s="1"/>
  <c r="IWY21" i="10" s="1"/>
  <c r="IWY22" i="10" s="1"/>
  <c r="IWU19" i="10"/>
  <c r="IWU20" i="10" s="1"/>
  <c r="IWU21" i="10" s="1"/>
  <c r="IWU22" i="10" s="1"/>
  <c r="IWQ19" i="10"/>
  <c r="IWQ20" i="10" s="1"/>
  <c r="IWQ21" i="10" s="1"/>
  <c r="IWQ22" i="10" s="1"/>
  <c r="IWM19" i="10"/>
  <c r="IWM20" i="10" s="1"/>
  <c r="IWM21" i="10" s="1"/>
  <c r="IWM22" i="10" s="1"/>
  <c r="IWI19" i="10"/>
  <c r="IWI20" i="10" s="1"/>
  <c r="IWI21" i="10" s="1"/>
  <c r="IWI22" i="10" s="1"/>
  <c r="IWE19" i="10"/>
  <c r="IWE20" i="10" s="1"/>
  <c r="IWE21" i="10" s="1"/>
  <c r="IWE22" i="10" s="1"/>
  <c r="IWA19" i="10"/>
  <c r="IWA20" i="10" s="1"/>
  <c r="IWA21" i="10" s="1"/>
  <c r="IWA22" i="10" s="1"/>
  <c r="IVW19" i="10"/>
  <c r="IVW20" i="10" s="1"/>
  <c r="IVW21" i="10" s="1"/>
  <c r="IVW22" i="10" s="1"/>
  <c r="IVS19" i="10"/>
  <c r="IVS20" i="10" s="1"/>
  <c r="IVS21" i="10" s="1"/>
  <c r="IVS22" i="10" s="1"/>
  <c r="IVO19" i="10"/>
  <c r="IVO20" i="10" s="1"/>
  <c r="IVO21" i="10" s="1"/>
  <c r="IVO22" i="10" s="1"/>
  <c r="IVK19" i="10"/>
  <c r="IVK20" i="10" s="1"/>
  <c r="IVK21" i="10" s="1"/>
  <c r="IVK22" i="10" s="1"/>
  <c r="IVG19" i="10"/>
  <c r="IVG20" i="10" s="1"/>
  <c r="IVG21" i="10" s="1"/>
  <c r="IVG22" i="10" s="1"/>
  <c r="IVC19" i="10"/>
  <c r="IVC20" i="10" s="1"/>
  <c r="IVC21" i="10" s="1"/>
  <c r="IVC22" i="10" s="1"/>
  <c r="IUY19" i="10"/>
  <c r="IUY20" i="10" s="1"/>
  <c r="IUY21" i="10" s="1"/>
  <c r="IUY22" i="10" s="1"/>
  <c r="IUU19" i="10"/>
  <c r="IUU20" i="10" s="1"/>
  <c r="IUU21" i="10" s="1"/>
  <c r="IUU22" i="10" s="1"/>
  <c r="IUQ19" i="10"/>
  <c r="IUQ20" i="10" s="1"/>
  <c r="IUQ21" i="10" s="1"/>
  <c r="IUQ22" i="10" s="1"/>
  <c r="IUM19" i="10"/>
  <c r="IUM20" i="10" s="1"/>
  <c r="IUM21" i="10" s="1"/>
  <c r="IUM22" i="10" s="1"/>
  <c r="IUI19" i="10"/>
  <c r="IUI20" i="10" s="1"/>
  <c r="IUI21" i="10" s="1"/>
  <c r="IUI22" i="10" s="1"/>
  <c r="IUE19" i="10"/>
  <c r="IUE20" i="10" s="1"/>
  <c r="IUE21" i="10" s="1"/>
  <c r="IUE22" i="10" s="1"/>
  <c r="IUA19" i="10"/>
  <c r="IUA20" i="10" s="1"/>
  <c r="IUA21" i="10" s="1"/>
  <c r="IUA22" i="10" s="1"/>
  <c r="ITW19" i="10"/>
  <c r="ITW20" i="10" s="1"/>
  <c r="ITW21" i="10" s="1"/>
  <c r="ITW22" i="10" s="1"/>
  <c r="ITS19" i="10"/>
  <c r="ITS20" i="10" s="1"/>
  <c r="ITS21" i="10" s="1"/>
  <c r="ITS22" i="10" s="1"/>
  <c r="ITO19" i="10"/>
  <c r="ITO20" i="10" s="1"/>
  <c r="ITO21" i="10" s="1"/>
  <c r="ITO22" i="10" s="1"/>
  <c r="ITK19" i="10"/>
  <c r="ITK20" i="10" s="1"/>
  <c r="ITK21" i="10" s="1"/>
  <c r="ITK22" i="10" s="1"/>
  <c r="ITG19" i="10"/>
  <c r="ITG20" i="10" s="1"/>
  <c r="ITG21" i="10" s="1"/>
  <c r="ITG22" i="10" s="1"/>
  <c r="ITC19" i="10"/>
  <c r="ITC20" i="10" s="1"/>
  <c r="ITC21" i="10" s="1"/>
  <c r="ITC22" i="10" s="1"/>
  <c r="ISY19" i="10"/>
  <c r="ISY20" i="10" s="1"/>
  <c r="ISY21" i="10" s="1"/>
  <c r="ISY22" i="10" s="1"/>
  <c r="ISU19" i="10"/>
  <c r="ISU20" i="10" s="1"/>
  <c r="ISU21" i="10" s="1"/>
  <c r="ISU22" i="10" s="1"/>
  <c r="ISQ19" i="10"/>
  <c r="ISQ20" i="10" s="1"/>
  <c r="ISQ21" i="10" s="1"/>
  <c r="ISQ22" i="10" s="1"/>
  <c r="ISM19" i="10"/>
  <c r="ISM20" i="10" s="1"/>
  <c r="ISM21" i="10" s="1"/>
  <c r="ISM22" i="10" s="1"/>
  <c r="ISI19" i="10"/>
  <c r="ISI20" i="10" s="1"/>
  <c r="ISI21" i="10" s="1"/>
  <c r="ISI22" i="10" s="1"/>
  <c r="ISE19" i="10"/>
  <c r="ISE20" i="10" s="1"/>
  <c r="ISE21" i="10" s="1"/>
  <c r="ISE22" i="10" s="1"/>
  <c r="ISA19" i="10"/>
  <c r="ISA20" i="10" s="1"/>
  <c r="ISA21" i="10" s="1"/>
  <c r="ISA22" i="10" s="1"/>
  <c r="IRW19" i="10"/>
  <c r="IRW20" i="10" s="1"/>
  <c r="IRW21" i="10" s="1"/>
  <c r="IRW22" i="10" s="1"/>
  <c r="IRS19" i="10"/>
  <c r="IRS20" i="10" s="1"/>
  <c r="IRS21" i="10" s="1"/>
  <c r="IRS22" i="10" s="1"/>
  <c r="IRO19" i="10"/>
  <c r="IRO20" i="10" s="1"/>
  <c r="IRO21" i="10" s="1"/>
  <c r="IRO22" i="10" s="1"/>
  <c r="IRK19" i="10"/>
  <c r="IRK20" i="10" s="1"/>
  <c r="IRK21" i="10" s="1"/>
  <c r="IRK22" i="10" s="1"/>
  <c r="IRG19" i="10"/>
  <c r="IRG20" i="10" s="1"/>
  <c r="IRG21" i="10" s="1"/>
  <c r="IRG22" i="10" s="1"/>
  <c r="IRC19" i="10"/>
  <c r="IRC20" i="10" s="1"/>
  <c r="IRC21" i="10" s="1"/>
  <c r="IRC22" i="10" s="1"/>
  <c r="IQY19" i="10"/>
  <c r="IQY20" i="10" s="1"/>
  <c r="IQY21" i="10" s="1"/>
  <c r="IQY22" i="10" s="1"/>
  <c r="IQU19" i="10"/>
  <c r="IQU20" i="10" s="1"/>
  <c r="IQU21" i="10" s="1"/>
  <c r="IQU22" i="10" s="1"/>
  <c r="IQQ19" i="10"/>
  <c r="IQQ20" i="10" s="1"/>
  <c r="IQQ21" i="10" s="1"/>
  <c r="IQQ22" i="10" s="1"/>
  <c r="IQI19" i="10"/>
  <c r="IQI20" i="10" s="1"/>
  <c r="IQI21" i="10" s="1"/>
  <c r="IQI22" i="10" s="1"/>
  <c r="IQE19" i="10"/>
  <c r="IQE20" i="10" s="1"/>
  <c r="IQE21" i="10" s="1"/>
  <c r="IQE22" i="10" s="1"/>
  <c r="IQA19" i="10"/>
  <c r="IQA20" i="10" s="1"/>
  <c r="IQA21" i="10" s="1"/>
  <c r="IQA22" i="10" s="1"/>
  <c r="IPW19" i="10"/>
  <c r="IPW20" i="10" s="1"/>
  <c r="IPW21" i="10" s="1"/>
  <c r="IPW22" i="10" s="1"/>
  <c r="IPS19" i="10"/>
  <c r="IPS20" i="10" s="1"/>
  <c r="IPS21" i="10" s="1"/>
  <c r="IPS22" i="10" s="1"/>
  <c r="IPO19" i="10"/>
  <c r="IPO20" i="10" s="1"/>
  <c r="IPO21" i="10" s="1"/>
  <c r="IPO22" i="10" s="1"/>
  <c r="IPK19" i="10"/>
  <c r="IPK20" i="10" s="1"/>
  <c r="IPK21" i="10" s="1"/>
  <c r="IPK22" i="10" s="1"/>
  <c r="IPG19" i="10"/>
  <c r="IPG20" i="10" s="1"/>
  <c r="IPG21" i="10" s="1"/>
  <c r="IPG22" i="10" s="1"/>
  <c r="IPC19" i="10"/>
  <c r="IPC20" i="10" s="1"/>
  <c r="IPC21" i="10" s="1"/>
  <c r="IPC22" i="10" s="1"/>
  <c r="IOY19" i="10"/>
  <c r="IOY20" i="10" s="1"/>
  <c r="IOY21" i="10" s="1"/>
  <c r="IOY22" i="10" s="1"/>
  <c r="IOU19" i="10"/>
  <c r="IOU20" i="10" s="1"/>
  <c r="IOU21" i="10" s="1"/>
  <c r="IOU22" i="10" s="1"/>
  <c r="IOQ19" i="10"/>
  <c r="IOQ20" i="10" s="1"/>
  <c r="IOQ21" i="10" s="1"/>
  <c r="IOQ22" i="10" s="1"/>
  <c r="IOM19" i="10"/>
  <c r="IOM20" i="10" s="1"/>
  <c r="IOM21" i="10" s="1"/>
  <c r="IOM22" i="10" s="1"/>
  <c r="IOI19" i="10"/>
  <c r="IOI20" i="10" s="1"/>
  <c r="IOI21" i="10" s="1"/>
  <c r="IOI22" i="10" s="1"/>
  <c r="IOE19" i="10"/>
  <c r="IOE20" i="10" s="1"/>
  <c r="IOE21" i="10" s="1"/>
  <c r="IOE22" i="10" s="1"/>
  <c r="IOA19" i="10"/>
  <c r="IOA20" i="10" s="1"/>
  <c r="IOA21" i="10" s="1"/>
  <c r="IOA22" i="10" s="1"/>
  <c r="INW19" i="10"/>
  <c r="INW20" i="10" s="1"/>
  <c r="INW21" i="10" s="1"/>
  <c r="INW22" i="10" s="1"/>
  <c r="INS19" i="10"/>
  <c r="INS20" i="10" s="1"/>
  <c r="INS21" i="10" s="1"/>
  <c r="INS22" i="10" s="1"/>
  <c r="INO19" i="10"/>
  <c r="INO20" i="10" s="1"/>
  <c r="INO21" i="10" s="1"/>
  <c r="INO22" i="10" s="1"/>
  <c r="INK19" i="10"/>
  <c r="INK20" i="10" s="1"/>
  <c r="INK21" i="10" s="1"/>
  <c r="INK22" i="10" s="1"/>
  <c r="ING19" i="10"/>
  <c r="ING20" i="10" s="1"/>
  <c r="ING21" i="10" s="1"/>
  <c r="ING22" i="10" s="1"/>
  <c r="INC19" i="10"/>
  <c r="INC20" i="10" s="1"/>
  <c r="INC21" i="10" s="1"/>
  <c r="INC22" i="10" s="1"/>
  <c r="IMY19" i="10"/>
  <c r="IMY20" i="10" s="1"/>
  <c r="IMY21" i="10" s="1"/>
  <c r="IMY22" i="10" s="1"/>
  <c r="IMU19" i="10"/>
  <c r="IMU20" i="10" s="1"/>
  <c r="IMU21" i="10" s="1"/>
  <c r="IMU22" i="10" s="1"/>
  <c r="IMQ19" i="10"/>
  <c r="IMQ20" i="10" s="1"/>
  <c r="IMQ21" i="10" s="1"/>
  <c r="IMQ22" i="10" s="1"/>
  <c r="IMM19" i="10"/>
  <c r="IMM20" i="10" s="1"/>
  <c r="IMM21" i="10" s="1"/>
  <c r="IMM22" i="10" s="1"/>
  <c r="IMI19" i="10"/>
  <c r="IMI20" i="10" s="1"/>
  <c r="IMI21" i="10" s="1"/>
  <c r="IMI22" i="10" s="1"/>
  <c r="IME19" i="10"/>
  <c r="IME20" i="10" s="1"/>
  <c r="IME21" i="10" s="1"/>
  <c r="IME22" i="10" s="1"/>
  <c r="IMA19" i="10"/>
  <c r="IMA20" i="10" s="1"/>
  <c r="IMA21" i="10" s="1"/>
  <c r="IMA22" i="10" s="1"/>
  <c r="ILW19" i="10"/>
  <c r="ILW20" i="10" s="1"/>
  <c r="ILW21" i="10" s="1"/>
  <c r="ILW22" i="10" s="1"/>
  <c r="ILS19" i="10"/>
  <c r="ILS20" i="10" s="1"/>
  <c r="ILS21" i="10" s="1"/>
  <c r="ILS22" i="10" s="1"/>
  <c r="ILO19" i="10"/>
  <c r="ILO20" i="10" s="1"/>
  <c r="ILO21" i="10" s="1"/>
  <c r="ILO22" i="10" s="1"/>
  <c r="ILK19" i="10"/>
  <c r="ILK20" i="10" s="1"/>
  <c r="ILK21" i="10" s="1"/>
  <c r="ILK22" i="10" s="1"/>
  <c r="ILG19" i="10"/>
  <c r="ILG20" i="10" s="1"/>
  <c r="ILG21" i="10" s="1"/>
  <c r="ILG22" i="10" s="1"/>
  <c r="ILC19" i="10"/>
  <c r="ILC20" i="10" s="1"/>
  <c r="ILC21" i="10" s="1"/>
  <c r="ILC22" i="10" s="1"/>
  <c r="IKY19" i="10"/>
  <c r="IKY20" i="10" s="1"/>
  <c r="IKY21" i="10" s="1"/>
  <c r="IKY22" i="10" s="1"/>
  <c r="IKU19" i="10"/>
  <c r="IKU20" i="10" s="1"/>
  <c r="IKU21" i="10" s="1"/>
  <c r="IKU22" i="10" s="1"/>
  <c r="IKQ19" i="10"/>
  <c r="IKQ20" i="10" s="1"/>
  <c r="IKQ21" i="10" s="1"/>
  <c r="IKQ22" i="10" s="1"/>
  <c r="IKM19" i="10"/>
  <c r="IKM20" i="10" s="1"/>
  <c r="IKM21" i="10" s="1"/>
  <c r="IKM22" i="10" s="1"/>
  <c r="IKI19" i="10"/>
  <c r="IKI20" i="10" s="1"/>
  <c r="IKI21" i="10" s="1"/>
  <c r="IKI22" i="10" s="1"/>
  <c r="IKE19" i="10"/>
  <c r="IKE20" i="10" s="1"/>
  <c r="IKE21" i="10" s="1"/>
  <c r="IKE22" i="10" s="1"/>
  <c r="IKA19" i="10"/>
  <c r="IKA20" i="10" s="1"/>
  <c r="IKA21" i="10" s="1"/>
  <c r="IKA22" i="10" s="1"/>
  <c r="IJW19" i="10"/>
  <c r="IJW20" i="10" s="1"/>
  <c r="IJW21" i="10" s="1"/>
  <c r="IJW22" i="10" s="1"/>
  <c r="IJS19" i="10"/>
  <c r="IJS20" i="10" s="1"/>
  <c r="IJS21" i="10" s="1"/>
  <c r="IJS22" i="10" s="1"/>
  <c r="IJO19" i="10"/>
  <c r="IJO20" i="10" s="1"/>
  <c r="IJO21" i="10" s="1"/>
  <c r="IJO22" i="10" s="1"/>
  <c r="IJK19" i="10"/>
  <c r="IJK20" i="10" s="1"/>
  <c r="IJK21" i="10" s="1"/>
  <c r="IJK22" i="10" s="1"/>
  <c r="IJG19" i="10"/>
  <c r="IJG20" i="10" s="1"/>
  <c r="IJG21" i="10" s="1"/>
  <c r="IJG22" i="10" s="1"/>
  <c r="IJC19" i="10"/>
  <c r="IJC20" i="10" s="1"/>
  <c r="IJC21" i="10" s="1"/>
  <c r="IJC22" i="10" s="1"/>
  <c r="IIY19" i="10"/>
  <c r="IIY20" i="10" s="1"/>
  <c r="IIY21" i="10" s="1"/>
  <c r="IIY22" i="10" s="1"/>
  <c r="IIU19" i="10"/>
  <c r="IIU20" i="10" s="1"/>
  <c r="IIU21" i="10" s="1"/>
  <c r="IIU22" i="10" s="1"/>
  <c r="IIQ19" i="10"/>
  <c r="IIQ20" i="10" s="1"/>
  <c r="IIQ21" i="10" s="1"/>
  <c r="IIQ22" i="10" s="1"/>
  <c r="IIM19" i="10"/>
  <c r="IIM20" i="10" s="1"/>
  <c r="IIM21" i="10" s="1"/>
  <c r="IIM22" i="10" s="1"/>
  <c r="III19" i="10"/>
  <c r="III20" i="10" s="1"/>
  <c r="III21" i="10" s="1"/>
  <c r="III22" i="10" s="1"/>
  <c r="IIE19" i="10"/>
  <c r="IIE20" i="10" s="1"/>
  <c r="IIE21" i="10" s="1"/>
  <c r="IIE22" i="10" s="1"/>
  <c r="IIA19" i="10"/>
  <c r="IIA20" i="10" s="1"/>
  <c r="IIA21" i="10" s="1"/>
  <c r="IIA22" i="10" s="1"/>
  <c r="IHW19" i="10"/>
  <c r="IHW20" i="10" s="1"/>
  <c r="IHW21" i="10" s="1"/>
  <c r="IHW22" i="10" s="1"/>
  <c r="IHS19" i="10"/>
  <c r="IHS20" i="10" s="1"/>
  <c r="IHS21" i="10" s="1"/>
  <c r="IHS22" i="10" s="1"/>
  <c r="IHO19" i="10"/>
  <c r="IHO20" i="10" s="1"/>
  <c r="IHO21" i="10" s="1"/>
  <c r="IHO22" i="10" s="1"/>
  <c r="KWR19" i="10"/>
  <c r="KWR20" i="10" s="1"/>
  <c r="KWR21" i="10" s="1"/>
  <c r="KWR22" i="10" s="1"/>
  <c r="KSJ19" i="10"/>
  <c r="KSJ20" i="10" s="1"/>
  <c r="KSJ21" i="10" s="1"/>
  <c r="KSJ22" i="10" s="1"/>
  <c r="KPH19" i="10"/>
  <c r="KPH20" i="10" s="1"/>
  <c r="KPH21" i="10" s="1"/>
  <c r="KPH22" i="10" s="1"/>
  <c r="KYB19" i="10"/>
  <c r="KYB20" i="10" s="1"/>
  <c r="KYB21" i="10" s="1"/>
  <c r="KYB22" i="10" s="1"/>
  <c r="KUZ19" i="10"/>
  <c r="KUZ20" i="10" s="1"/>
  <c r="KUZ21" i="10" s="1"/>
  <c r="KUZ22" i="10" s="1"/>
  <c r="KUJ19" i="10"/>
  <c r="KUJ20" i="10" s="1"/>
  <c r="KUJ21" i="10" s="1"/>
  <c r="KUJ22" i="10" s="1"/>
  <c r="KQB19" i="10"/>
  <c r="KQB20" i="10" s="1"/>
  <c r="KQB21" i="10" s="1"/>
  <c r="KQB22" i="10" s="1"/>
  <c r="KYP19" i="10"/>
  <c r="KYP20" i="10" s="1"/>
  <c r="KYP21" i="10" s="1"/>
  <c r="KYP22" i="10" s="1"/>
  <c r="JBJ19" i="10"/>
  <c r="JBJ20" i="10" s="1"/>
  <c r="JBJ21" i="10" s="1"/>
  <c r="JBJ22" i="10" s="1"/>
  <c r="JBF19" i="10"/>
  <c r="JBF20" i="10" s="1"/>
  <c r="JBF21" i="10" s="1"/>
  <c r="JBF22" i="10" s="1"/>
  <c r="JBB19" i="10"/>
  <c r="JBB20" i="10" s="1"/>
  <c r="JBB21" i="10" s="1"/>
  <c r="JBB22" i="10" s="1"/>
  <c r="JAX19" i="10"/>
  <c r="JAX20" i="10" s="1"/>
  <c r="JAX21" i="10" s="1"/>
  <c r="JAX22" i="10" s="1"/>
  <c r="JAT19" i="10"/>
  <c r="JAT20" i="10" s="1"/>
  <c r="JAT21" i="10" s="1"/>
  <c r="JAT22" i="10" s="1"/>
  <c r="JAP19" i="10"/>
  <c r="JAP20" i="10" s="1"/>
  <c r="JAP21" i="10" s="1"/>
  <c r="JAP22" i="10" s="1"/>
  <c r="JAL19" i="10"/>
  <c r="JAL20" i="10" s="1"/>
  <c r="JAL21" i="10" s="1"/>
  <c r="JAL22" i="10" s="1"/>
  <c r="JAH19" i="10"/>
  <c r="JAH20" i="10" s="1"/>
  <c r="JAH21" i="10" s="1"/>
  <c r="JAH22" i="10" s="1"/>
  <c r="JAD19" i="10"/>
  <c r="JAD20" i="10" s="1"/>
  <c r="JAD21" i="10" s="1"/>
  <c r="JAD22" i="10" s="1"/>
  <c r="IZZ19" i="10"/>
  <c r="IZZ20" i="10" s="1"/>
  <c r="IZZ21" i="10" s="1"/>
  <c r="IZZ22" i="10" s="1"/>
  <c r="IZV19" i="10"/>
  <c r="IZV20" i="10" s="1"/>
  <c r="IZV21" i="10" s="1"/>
  <c r="IZV22" i="10" s="1"/>
  <c r="IZR19" i="10"/>
  <c r="IZR20" i="10" s="1"/>
  <c r="IZR21" i="10" s="1"/>
  <c r="IZR22" i="10" s="1"/>
  <c r="IZN19" i="10"/>
  <c r="IZN20" i="10" s="1"/>
  <c r="IZN21" i="10" s="1"/>
  <c r="IZN22" i="10" s="1"/>
  <c r="IZJ19" i="10"/>
  <c r="IZJ20" i="10" s="1"/>
  <c r="IZJ21" i="10" s="1"/>
  <c r="IZJ22" i="10" s="1"/>
  <c r="IZF19" i="10"/>
  <c r="IZF20" i="10" s="1"/>
  <c r="IZF21" i="10" s="1"/>
  <c r="IZF22" i="10" s="1"/>
  <c r="IZB19" i="10"/>
  <c r="IZB20" i="10" s="1"/>
  <c r="IZB21" i="10" s="1"/>
  <c r="IZB22" i="10" s="1"/>
  <c r="IYX19" i="10"/>
  <c r="IYX20" i="10" s="1"/>
  <c r="IYX21" i="10" s="1"/>
  <c r="IYX22" i="10" s="1"/>
  <c r="IYT19" i="10"/>
  <c r="IYT20" i="10" s="1"/>
  <c r="IYT21" i="10" s="1"/>
  <c r="IYT22" i="10" s="1"/>
  <c r="IYP19" i="10"/>
  <c r="IYP20" i="10" s="1"/>
  <c r="IYP21" i="10" s="1"/>
  <c r="IYP22" i="10" s="1"/>
  <c r="IYL19" i="10"/>
  <c r="IYL20" i="10" s="1"/>
  <c r="IYL21" i="10" s="1"/>
  <c r="IYL22" i="10" s="1"/>
  <c r="IYH19" i="10"/>
  <c r="IYH20" i="10" s="1"/>
  <c r="IYH21" i="10" s="1"/>
  <c r="IYH22" i="10" s="1"/>
  <c r="IYD19" i="10"/>
  <c r="IYD20" i="10" s="1"/>
  <c r="IYD21" i="10" s="1"/>
  <c r="IYD22" i="10" s="1"/>
  <c r="IXZ19" i="10"/>
  <c r="IXZ20" i="10" s="1"/>
  <c r="IXZ21" i="10" s="1"/>
  <c r="IXZ22" i="10" s="1"/>
  <c r="IXV19" i="10"/>
  <c r="IXV20" i="10" s="1"/>
  <c r="IXV21" i="10" s="1"/>
  <c r="IXV22" i="10" s="1"/>
  <c r="IXR19" i="10"/>
  <c r="IXR20" i="10" s="1"/>
  <c r="IXR21" i="10" s="1"/>
  <c r="IXR22" i="10" s="1"/>
  <c r="IXN19" i="10"/>
  <c r="IXN20" i="10" s="1"/>
  <c r="IXN21" i="10" s="1"/>
  <c r="IXN22" i="10" s="1"/>
  <c r="IXJ19" i="10"/>
  <c r="IXJ20" i="10" s="1"/>
  <c r="IXJ21" i="10" s="1"/>
  <c r="IXJ22" i="10" s="1"/>
  <c r="IXF19" i="10"/>
  <c r="IXF20" i="10" s="1"/>
  <c r="IXF21" i="10" s="1"/>
  <c r="IXF22" i="10" s="1"/>
  <c r="IXB19" i="10"/>
  <c r="IXB20" i="10" s="1"/>
  <c r="IXB21" i="10" s="1"/>
  <c r="IXB22" i="10" s="1"/>
  <c r="IWX19" i="10"/>
  <c r="IWX20" i="10" s="1"/>
  <c r="IWX21" i="10" s="1"/>
  <c r="IWX22" i="10" s="1"/>
  <c r="IWT19" i="10"/>
  <c r="IWT20" i="10" s="1"/>
  <c r="IWT21" i="10" s="1"/>
  <c r="IWT22" i="10" s="1"/>
  <c r="IWP19" i="10"/>
  <c r="IWP20" i="10" s="1"/>
  <c r="IWP21" i="10" s="1"/>
  <c r="IWP22" i="10" s="1"/>
  <c r="IWL19" i="10"/>
  <c r="IWL20" i="10" s="1"/>
  <c r="IWL21" i="10" s="1"/>
  <c r="IWL22" i="10" s="1"/>
  <c r="IWH19" i="10"/>
  <c r="IWH20" i="10" s="1"/>
  <c r="IWH21" i="10" s="1"/>
  <c r="IWH22" i="10" s="1"/>
  <c r="IWD19" i="10"/>
  <c r="IWD20" i="10" s="1"/>
  <c r="IWD21" i="10" s="1"/>
  <c r="IWD22" i="10" s="1"/>
  <c r="IVZ19" i="10"/>
  <c r="IVZ20" i="10" s="1"/>
  <c r="IVZ21" i="10" s="1"/>
  <c r="IVZ22" i="10" s="1"/>
  <c r="IVV19" i="10"/>
  <c r="IVV20" i="10" s="1"/>
  <c r="IVV21" i="10" s="1"/>
  <c r="IVV22" i="10" s="1"/>
  <c r="IVR19" i="10"/>
  <c r="IVR20" i="10" s="1"/>
  <c r="IVR21" i="10" s="1"/>
  <c r="IVR22" i="10" s="1"/>
  <c r="IVN19" i="10"/>
  <c r="IVN20" i="10" s="1"/>
  <c r="IVN21" i="10" s="1"/>
  <c r="IVN22" i="10" s="1"/>
  <c r="IVJ19" i="10"/>
  <c r="IVJ20" i="10" s="1"/>
  <c r="IVJ21" i="10" s="1"/>
  <c r="IVJ22" i="10" s="1"/>
  <c r="IVF19" i="10"/>
  <c r="IVF20" i="10" s="1"/>
  <c r="IVF21" i="10" s="1"/>
  <c r="IVF22" i="10" s="1"/>
  <c r="IVB19" i="10"/>
  <c r="IVB20" i="10" s="1"/>
  <c r="IVB21" i="10" s="1"/>
  <c r="IVB22" i="10" s="1"/>
  <c r="IUX19" i="10"/>
  <c r="IUX20" i="10" s="1"/>
  <c r="IUX21" i="10" s="1"/>
  <c r="IUX22" i="10" s="1"/>
  <c r="IUT19" i="10"/>
  <c r="IUT20" i="10" s="1"/>
  <c r="IUT21" i="10" s="1"/>
  <c r="IUT22" i="10" s="1"/>
  <c r="IUP19" i="10"/>
  <c r="IUP20" i="10" s="1"/>
  <c r="IUP21" i="10" s="1"/>
  <c r="IUP22" i="10" s="1"/>
  <c r="IUL19" i="10"/>
  <c r="IUL20" i="10" s="1"/>
  <c r="IUL21" i="10" s="1"/>
  <c r="IUL22" i="10" s="1"/>
  <c r="IUH19" i="10"/>
  <c r="IUH20" i="10" s="1"/>
  <c r="IUH21" i="10" s="1"/>
  <c r="IUH22" i="10" s="1"/>
  <c r="IUD19" i="10"/>
  <c r="IUD20" i="10" s="1"/>
  <c r="IUD21" i="10" s="1"/>
  <c r="IUD22" i="10" s="1"/>
  <c r="ITZ19" i="10"/>
  <c r="ITZ20" i="10" s="1"/>
  <c r="ITZ21" i="10" s="1"/>
  <c r="ITZ22" i="10" s="1"/>
  <c r="ITV19" i="10"/>
  <c r="ITV20" i="10" s="1"/>
  <c r="ITV21" i="10" s="1"/>
  <c r="ITV22" i="10" s="1"/>
  <c r="ITR19" i="10"/>
  <c r="ITR20" i="10" s="1"/>
  <c r="ITR21" i="10" s="1"/>
  <c r="ITR22" i="10" s="1"/>
  <c r="ITN19" i="10"/>
  <c r="ITN20" i="10" s="1"/>
  <c r="ITN21" i="10" s="1"/>
  <c r="ITN22" i="10" s="1"/>
  <c r="ITJ19" i="10"/>
  <c r="ITJ20" i="10" s="1"/>
  <c r="ITJ21" i="10" s="1"/>
  <c r="ITJ22" i="10" s="1"/>
  <c r="ITF19" i="10"/>
  <c r="ITF20" i="10" s="1"/>
  <c r="ITF21" i="10" s="1"/>
  <c r="ITF22" i="10" s="1"/>
  <c r="ITB19" i="10"/>
  <c r="ITB20" i="10" s="1"/>
  <c r="ITB21" i="10" s="1"/>
  <c r="ITB22" i="10" s="1"/>
  <c r="ISX19" i="10"/>
  <c r="ISX20" i="10" s="1"/>
  <c r="ISX21" i="10" s="1"/>
  <c r="ISX22" i="10" s="1"/>
  <c r="IST19" i="10"/>
  <c r="IST20" i="10" s="1"/>
  <c r="IST21" i="10" s="1"/>
  <c r="IST22" i="10" s="1"/>
  <c r="ISP19" i="10"/>
  <c r="ISP20" i="10" s="1"/>
  <c r="ISP21" i="10" s="1"/>
  <c r="ISP22" i="10" s="1"/>
  <c r="ISL19" i="10"/>
  <c r="ISL20" i="10" s="1"/>
  <c r="ISL21" i="10" s="1"/>
  <c r="ISL22" i="10" s="1"/>
  <c r="ISH19" i="10"/>
  <c r="ISH20" i="10" s="1"/>
  <c r="ISH21" i="10" s="1"/>
  <c r="ISH22" i="10" s="1"/>
  <c r="ISD19" i="10"/>
  <c r="ISD20" i="10" s="1"/>
  <c r="ISD21" i="10" s="1"/>
  <c r="ISD22" i="10" s="1"/>
  <c r="IRZ19" i="10"/>
  <c r="IRZ20" i="10" s="1"/>
  <c r="IRZ21" i="10" s="1"/>
  <c r="IRZ22" i="10" s="1"/>
  <c r="IRV19" i="10"/>
  <c r="IRV20" i="10" s="1"/>
  <c r="IRV21" i="10" s="1"/>
  <c r="IRV22" i="10" s="1"/>
  <c r="IRR19" i="10"/>
  <c r="IRR20" i="10" s="1"/>
  <c r="IRR21" i="10" s="1"/>
  <c r="IRR22" i="10" s="1"/>
  <c r="IRN19" i="10"/>
  <c r="IRN20" i="10" s="1"/>
  <c r="IRN21" i="10" s="1"/>
  <c r="IRN22" i="10" s="1"/>
  <c r="IRJ19" i="10"/>
  <c r="IRJ20" i="10" s="1"/>
  <c r="IRJ21" i="10" s="1"/>
  <c r="IRJ22" i="10" s="1"/>
  <c r="IRF19" i="10"/>
  <c r="IRF20" i="10" s="1"/>
  <c r="IRF21" i="10" s="1"/>
  <c r="IRF22" i="10" s="1"/>
  <c r="IRB19" i="10"/>
  <c r="IRB20" i="10" s="1"/>
  <c r="IRB21" i="10" s="1"/>
  <c r="IRB22" i="10" s="1"/>
  <c r="IQX19" i="10"/>
  <c r="IQX20" i="10" s="1"/>
  <c r="IQX21" i="10" s="1"/>
  <c r="IQX22" i="10" s="1"/>
  <c r="IQT19" i="10"/>
  <c r="IQT20" i="10" s="1"/>
  <c r="IQT21" i="10" s="1"/>
  <c r="IQT22" i="10" s="1"/>
  <c r="IQP19" i="10"/>
  <c r="IQP20" i="10" s="1"/>
  <c r="IQP21" i="10" s="1"/>
  <c r="IQP22" i="10" s="1"/>
  <c r="IQL19" i="10"/>
  <c r="IQL20" i="10" s="1"/>
  <c r="IQL21" i="10" s="1"/>
  <c r="IQL22" i="10" s="1"/>
  <c r="IQH19" i="10"/>
  <c r="IQH20" i="10" s="1"/>
  <c r="IQH21" i="10" s="1"/>
  <c r="IQH22" i="10" s="1"/>
  <c r="IQD19" i="10"/>
  <c r="IQD20" i="10" s="1"/>
  <c r="IQD21" i="10" s="1"/>
  <c r="IQD22" i="10" s="1"/>
  <c r="IPZ19" i="10"/>
  <c r="IPZ20" i="10" s="1"/>
  <c r="IPZ21" i="10" s="1"/>
  <c r="IPZ22" i="10" s="1"/>
  <c r="IPV19" i="10"/>
  <c r="IPV20" i="10" s="1"/>
  <c r="IPV21" i="10" s="1"/>
  <c r="IPV22" i="10" s="1"/>
  <c r="IPR19" i="10"/>
  <c r="IPR20" i="10" s="1"/>
  <c r="IPR21" i="10" s="1"/>
  <c r="IPR22" i="10" s="1"/>
  <c r="IPN19" i="10"/>
  <c r="IPN20" i="10" s="1"/>
  <c r="IPN21" i="10" s="1"/>
  <c r="IPN22" i="10" s="1"/>
  <c r="IPJ19" i="10"/>
  <c r="IPJ20" i="10" s="1"/>
  <c r="IPJ21" i="10" s="1"/>
  <c r="IPJ22" i="10" s="1"/>
  <c r="IPF19" i="10"/>
  <c r="IPF20" i="10" s="1"/>
  <c r="IPF21" i="10" s="1"/>
  <c r="IPF22" i="10" s="1"/>
  <c r="IPB19" i="10"/>
  <c r="IPB20" i="10" s="1"/>
  <c r="IPB21" i="10" s="1"/>
  <c r="IPB22" i="10" s="1"/>
  <c r="IOX19" i="10"/>
  <c r="IOX20" i="10" s="1"/>
  <c r="IOX21" i="10" s="1"/>
  <c r="IOX22" i="10" s="1"/>
  <c r="IOT19" i="10"/>
  <c r="IOT20" i="10" s="1"/>
  <c r="IOT21" i="10" s="1"/>
  <c r="IOT22" i="10" s="1"/>
  <c r="IOP19" i="10"/>
  <c r="IOP20" i="10" s="1"/>
  <c r="IOP21" i="10" s="1"/>
  <c r="IOP22" i="10" s="1"/>
  <c r="IOL19" i="10"/>
  <c r="IOL20" i="10" s="1"/>
  <c r="IOL21" i="10" s="1"/>
  <c r="IOL22" i="10" s="1"/>
  <c r="IOH19" i="10"/>
  <c r="IOH20" i="10" s="1"/>
  <c r="IOH21" i="10" s="1"/>
  <c r="IOH22" i="10" s="1"/>
  <c r="IOD19" i="10"/>
  <c r="IOD20" i="10" s="1"/>
  <c r="IOD21" i="10" s="1"/>
  <c r="IOD22" i="10" s="1"/>
  <c r="INZ19" i="10"/>
  <c r="INZ20" i="10" s="1"/>
  <c r="INZ21" i="10" s="1"/>
  <c r="INZ22" i="10" s="1"/>
  <c r="INV19" i="10"/>
  <c r="INV20" i="10" s="1"/>
  <c r="INV21" i="10" s="1"/>
  <c r="INV22" i="10" s="1"/>
  <c r="INR19" i="10"/>
  <c r="INR20" i="10" s="1"/>
  <c r="INR21" i="10" s="1"/>
  <c r="INR22" i="10" s="1"/>
  <c r="INN19" i="10"/>
  <c r="INN20" i="10" s="1"/>
  <c r="INN21" i="10" s="1"/>
  <c r="INN22" i="10" s="1"/>
  <c r="INJ19" i="10"/>
  <c r="INJ20" i="10" s="1"/>
  <c r="INJ21" i="10" s="1"/>
  <c r="INJ22" i="10" s="1"/>
  <c r="INF19" i="10"/>
  <c r="INF20" i="10" s="1"/>
  <c r="INF21" i="10" s="1"/>
  <c r="INF22" i="10" s="1"/>
  <c r="INB19" i="10"/>
  <c r="INB20" i="10" s="1"/>
  <c r="INB21" i="10" s="1"/>
  <c r="INB22" i="10" s="1"/>
  <c r="IMX19" i="10"/>
  <c r="IMX20" i="10" s="1"/>
  <c r="IMX21" i="10" s="1"/>
  <c r="IMX22" i="10" s="1"/>
  <c r="IMT19" i="10"/>
  <c r="IMT20" i="10" s="1"/>
  <c r="IMT21" i="10" s="1"/>
  <c r="IMT22" i="10" s="1"/>
  <c r="IMP19" i="10"/>
  <c r="IMP20" i="10" s="1"/>
  <c r="IMP21" i="10" s="1"/>
  <c r="IMP22" i="10" s="1"/>
  <c r="IML19" i="10"/>
  <c r="IML20" i="10" s="1"/>
  <c r="IML21" i="10" s="1"/>
  <c r="IML22" i="10" s="1"/>
  <c r="IMH19" i="10"/>
  <c r="IMH20" i="10" s="1"/>
  <c r="IMH21" i="10" s="1"/>
  <c r="IMH22" i="10" s="1"/>
  <c r="IMD19" i="10"/>
  <c r="IMD20" i="10" s="1"/>
  <c r="IMD21" i="10" s="1"/>
  <c r="IMD22" i="10" s="1"/>
  <c r="ILZ19" i="10"/>
  <c r="ILZ20" i="10" s="1"/>
  <c r="ILZ21" i="10" s="1"/>
  <c r="ILZ22" i="10" s="1"/>
  <c r="ILV19" i="10"/>
  <c r="ILV20" i="10" s="1"/>
  <c r="ILV21" i="10" s="1"/>
  <c r="ILV22" i="10" s="1"/>
  <c r="ILR19" i="10"/>
  <c r="ILR20" i="10" s="1"/>
  <c r="ILR21" i="10" s="1"/>
  <c r="ILR22" i="10" s="1"/>
  <c r="ILN19" i="10"/>
  <c r="ILN20" i="10" s="1"/>
  <c r="ILN21" i="10" s="1"/>
  <c r="ILN22" i="10" s="1"/>
  <c r="ILJ19" i="10"/>
  <c r="ILJ20" i="10" s="1"/>
  <c r="ILJ21" i="10" s="1"/>
  <c r="ILJ22" i="10" s="1"/>
  <c r="ILF19" i="10"/>
  <c r="ILF20" i="10" s="1"/>
  <c r="ILF21" i="10" s="1"/>
  <c r="ILF22" i="10" s="1"/>
  <c r="ILB19" i="10"/>
  <c r="ILB20" i="10" s="1"/>
  <c r="ILB21" i="10" s="1"/>
  <c r="ILB22" i="10" s="1"/>
  <c r="IKX19" i="10"/>
  <c r="IKX20" i="10" s="1"/>
  <c r="IKX21" i="10" s="1"/>
  <c r="IKX22" i="10" s="1"/>
  <c r="IKT19" i="10"/>
  <c r="IKT20" i="10" s="1"/>
  <c r="IKT21" i="10" s="1"/>
  <c r="IKT22" i="10" s="1"/>
  <c r="IKP19" i="10"/>
  <c r="IKP20" i="10" s="1"/>
  <c r="IKP21" i="10" s="1"/>
  <c r="IKP22" i="10" s="1"/>
  <c r="IKL19" i="10"/>
  <c r="IKL20" i="10" s="1"/>
  <c r="IKL21" i="10" s="1"/>
  <c r="IKL22" i="10" s="1"/>
  <c r="IKH19" i="10"/>
  <c r="IKH20" i="10" s="1"/>
  <c r="IKH21" i="10" s="1"/>
  <c r="IKH22" i="10" s="1"/>
  <c r="IKD19" i="10"/>
  <c r="IKD20" i="10" s="1"/>
  <c r="IKD21" i="10" s="1"/>
  <c r="IKD22" i="10" s="1"/>
  <c r="IJZ19" i="10"/>
  <c r="IJZ20" i="10" s="1"/>
  <c r="IJZ21" i="10" s="1"/>
  <c r="IJZ22" i="10" s="1"/>
  <c r="IJV19" i="10"/>
  <c r="IJV20" i="10" s="1"/>
  <c r="IJV21" i="10" s="1"/>
  <c r="IJV22" i="10" s="1"/>
  <c r="IJR19" i="10"/>
  <c r="IJR20" i="10" s="1"/>
  <c r="IJR21" i="10" s="1"/>
  <c r="IJR22" i="10" s="1"/>
  <c r="IJN19" i="10"/>
  <c r="IJN20" i="10" s="1"/>
  <c r="IJN21" i="10" s="1"/>
  <c r="IJN22" i="10" s="1"/>
  <c r="IJJ19" i="10"/>
  <c r="IJJ20" i="10" s="1"/>
  <c r="IJJ21" i="10" s="1"/>
  <c r="IJJ22" i="10" s="1"/>
  <c r="IJF19" i="10"/>
  <c r="IJF20" i="10" s="1"/>
  <c r="IJF21" i="10" s="1"/>
  <c r="IJF22" i="10" s="1"/>
  <c r="IJB19" i="10"/>
  <c r="IJB20" i="10" s="1"/>
  <c r="IJB21" i="10" s="1"/>
  <c r="IJB22" i="10" s="1"/>
  <c r="IIX19" i="10"/>
  <c r="IIX20" i="10" s="1"/>
  <c r="IIX21" i="10" s="1"/>
  <c r="IIX22" i="10" s="1"/>
  <c r="KXH19" i="10"/>
  <c r="KXH20" i="10" s="1"/>
  <c r="KXH21" i="10" s="1"/>
  <c r="KXH22" i="10" s="1"/>
  <c r="KWB19" i="10"/>
  <c r="KWB20" i="10" s="1"/>
  <c r="KWB21" i="10" s="1"/>
  <c r="KWB22" i="10" s="1"/>
  <c r="KUF19" i="10"/>
  <c r="KUF20" i="10" s="1"/>
  <c r="KUF21" i="10" s="1"/>
  <c r="KUF22" i="10" s="1"/>
  <c r="KSZ19" i="10"/>
  <c r="KSZ20" i="10" s="1"/>
  <c r="KSZ21" i="10" s="1"/>
  <c r="KSZ22" i="10" s="1"/>
  <c r="KRD19" i="10"/>
  <c r="KRD20" i="10" s="1"/>
  <c r="KRD21" i="10" s="1"/>
  <c r="KRD22" i="10" s="1"/>
  <c r="KPX19" i="10"/>
  <c r="KPX20" i="10" s="1"/>
  <c r="KPX21" i="10" s="1"/>
  <c r="KPX22" i="10" s="1"/>
  <c r="KWV19" i="10"/>
  <c r="KWV20" i="10" s="1"/>
  <c r="KWV21" i="10" s="1"/>
  <c r="KWV22" i="10" s="1"/>
  <c r="KWF19" i="10"/>
  <c r="KWF20" i="10" s="1"/>
  <c r="KWF21" i="10" s="1"/>
  <c r="KWF22" i="10" s="1"/>
  <c r="KVP19" i="10"/>
  <c r="KVP20" i="10" s="1"/>
  <c r="KVP21" i="10" s="1"/>
  <c r="KVP22" i="10" s="1"/>
  <c r="KTT19" i="10"/>
  <c r="KTT20" i="10" s="1"/>
  <c r="KTT21" i="10" s="1"/>
  <c r="KTT22" i="10" s="1"/>
  <c r="KTD19" i="10"/>
  <c r="KTD20" i="10" s="1"/>
  <c r="KTD21" i="10" s="1"/>
  <c r="KTD22" i="10" s="1"/>
  <c r="KSN19" i="10"/>
  <c r="KSN20" i="10" s="1"/>
  <c r="KSN21" i="10" s="1"/>
  <c r="KSN22" i="10" s="1"/>
  <c r="KRX19" i="10"/>
  <c r="KRX20" i="10" s="1"/>
  <c r="KRX21" i="10" s="1"/>
  <c r="KRX22" i="10" s="1"/>
  <c r="KRH19" i="10"/>
  <c r="KRH20" i="10" s="1"/>
  <c r="KRH21" i="10" s="1"/>
  <c r="KRH22" i="10" s="1"/>
  <c r="KQR19" i="10"/>
  <c r="KQR20" i="10" s="1"/>
  <c r="KQR21" i="10" s="1"/>
  <c r="KQR22" i="10" s="1"/>
  <c r="KPL19" i="10"/>
  <c r="KPL20" i="10" s="1"/>
  <c r="KPL21" i="10" s="1"/>
  <c r="KPL22" i="10" s="1"/>
  <c r="KOV19" i="10"/>
  <c r="KOV20" i="10" s="1"/>
  <c r="KOV21" i="10" s="1"/>
  <c r="KOV22" i="10" s="1"/>
  <c r="KOF19" i="10"/>
  <c r="KOF20" i="10" s="1"/>
  <c r="KOF21" i="10" s="1"/>
  <c r="KOF22" i="10" s="1"/>
  <c r="KNP19" i="10"/>
  <c r="KNP20" i="10" s="1"/>
  <c r="KNP21" i="10" s="1"/>
  <c r="KNP22" i="10" s="1"/>
  <c r="KYF19" i="10"/>
  <c r="KYF20" i="10" s="1"/>
  <c r="KYF21" i="10" s="1"/>
  <c r="KYF22" i="10" s="1"/>
  <c r="KXP19" i="10"/>
  <c r="KXP20" i="10" s="1"/>
  <c r="KXP21" i="10" s="1"/>
  <c r="KXP22" i="10" s="1"/>
  <c r="KWZ19" i="10"/>
  <c r="KWZ20" i="10" s="1"/>
  <c r="KWZ21" i="10" s="1"/>
  <c r="KWZ22" i="10" s="1"/>
  <c r="KWJ19" i="10"/>
  <c r="KWJ20" i="10" s="1"/>
  <c r="KWJ21" i="10" s="1"/>
  <c r="KWJ22" i="10" s="1"/>
  <c r="KVT19" i="10"/>
  <c r="KVT20" i="10" s="1"/>
  <c r="KVT21" i="10" s="1"/>
  <c r="KVT22" i="10" s="1"/>
  <c r="KVD19" i="10"/>
  <c r="KVD20" i="10" s="1"/>
  <c r="KVD21" i="10" s="1"/>
  <c r="KVD22" i="10" s="1"/>
  <c r="KUN19" i="10"/>
  <c r="KUN20" i="10" s="1"/>
  <c r="KUN21" i="10" s="1"/>
  <c r="KUN22" i="10" s="1"/>
  <c r="KTX19" i="10"/>
  <c r="KTX20" i="10" s="1"/>
  <c r="KTX21" i="10" s="1"/>
  <c r="KTX22" i="10" s="1"/>
  <c r="KTH19" i="10"/>
  <c r="KTH20" i="10" s="1"/>
  <c r="KTH21" i="10" s="1"/>
  <c r="KTH22" i="10" s="1"/>
  <c r="KSR19" i="10"/>
  <c r="KSR20" i="10" s="1"/>
  <c r="KSR21" i="10" s="1"/>
  <c r="KSR22" i="10" s="1"/>
  <c r="KSB19" i="10"/>
  <c r="KSB20" i="10" s="1"/>
  <c r="KSB21" i="10" s="1"/>
  <c r="KSB22" i="10" s="1"/>
  <c r="KRL19" i="10"/>
  <c r="KRL20" i="10" s="1"/>
  <c r="KRL21" i="10" s="1"/>
  <c r="KRL22" i="10" s="1"/>
  <c r="KQV19" i="10"/>
  <c r="KQV20" i="10" s="1"/>
  <c r="KQV21" i="10" s="1"/>
  <c r="KQV22" i="10" s="1"/>
  <c r="KQF19" i="10"/>
  <c r="KQF20" i="10" s="1"/>
  <c r="KQF21" i="10" s="1"/>
  <c r="KQF22" i="10" s="1"/>
  <c r="KPP19" i="10"/>
  <c r="KPP20" i="10" s="1"/>
  <c r="KPP21" i="10" s="1"/>
  <c r="KPP22" i="10" s="1"/>
  <c r="KOZ19" i="10"/>
  <c r="KOZ20" i="10" s="1"/>
  <c r="KOZ21" i="10" s="1"/>
  <c r="KOZ22" i="10" s="1"/>
  <c r="KOJ19" i="10"/>
  <c r="KOJ20" i="10" s="1"/>
  <c r="KOJ21" i="10" s="1"/>
  <c r="KOJ22" i="10" s="1"/>
  <c r="KNT19" i="10"/>
  <c r="KNT20" i="10" s="1"/>
  <c r="KNT21" i="10" s="1"/>
  <c r="KNT22" i="10" s="1"/>
  <c r="KND19" i="10"/>
  <c r="KND20" i="10" s="1"/>
  <c r="KND21" i="10" s="1"/>
  <c r="KND22" i="10" s="1"/>
  <c r="KMN19" i="10"/>
  <c r="KMN20" i="10" s="1"/>
  <c r="KMN21" i="10" s="1"/>
  <c r="KMN22" i="10" s="1"/>
  <c r="KYN19" i="10"/>
  <c r="KYN20" i="10" s="1"/>
  <c r="KYN21" i="10" s="1"/>
  <c r="KYN22" i="10" s="1"/>
  <c r="IIT19" i="10"/>
  <c r="IIT20" i="10" s="1"/>
  <c r="IIT21" i="10" s="1"/>
  <c r="IIT22" i="10" s="1"/>
  <c r="IIP19" i="10"/>
  <c r="IIP20" i="10" s="1"/>
  <c r="IIP21" i="10" s="1"/>
  <c r="IIP22" i="10" s="1"/>
  <c r="IIL19" i="10"/>
  <c r="IIL20" i="10" s="1"/>
  <c r="IIL21" i="10" s="1"/>
  <c r="IIL22" i="10" s="1"/>
  <c r="IIH19" i="10"/>
  <c r="IIH20" i="10" s="1"/>
  <c r="IIH21" i="10" s="1"/>
  <c r="IIH22" i="10" s="1"/>
  <c r="IID19" i="10"/>
  <c r="IID20" i="10" s="1"/>
  <c r="IID21" i="10" s="1"/>
  <c r="IID22" i="10" s="1"/>
  <c r="IHZ19" i="10"/>
  <c r="IHZ20" i="10" s="1"/>
  <c r="IHZ21" i="10" s="1"/>
  <c r="IHZ22" i="10" s="1"/>
  <c r="IHV19" i="10"/>
  <c r="IHV20" i="10" s="1"/>
  <c r="IHV21" i="10" s="1"/>
  <c r="IHV22" i="10" s="1"/>
  <c r="IHR19" i="10"/>
  <c r="IHR20" i="10" s="1"/>
  <c r="IHR21" i="10" s="1"/>
  <c r="IHR22" i="10" s="1"/>
  <c r="IHN19" i="10"/>
  <c r="IHN20" i="10" s="1"/>
  <c r="IHN21" i="10" s="1"/>
  <c r="IHN22" i="10" s="1"/>
  <c r="IHJ19" i="10"/>
  <c r="IHJ20" i="10" s="1"/>
  <c r="IHJ21" i="10" s="1"/>
  <c r="IHJ22" i="10" s="1"/>
  <c r="IHF19" i="10"/>
  <c r="IHF20" i="10" s="1"/>
  <c r="IHF21" i="10" s="1"/>
  <c r="IHF22" i="10" s="1"/>
  <c r="IHB19" i="10"/>
  <c r="IHB20" i="10" s="1"/>
  <c r="IHB21" i="10" s="1"/>
  <c r="IHB22" i="10" s="1"/>
  <c r="IGX19" i="10"/>
  <c r="IGX20" i="10" s="1"/>
  <c r="IGX21" i="10" s="1"/>
  <c r="IGX22" i="10" s="1"/>
  <c r="IGT19" i="10"/>
  <c r="IGT20" i="10" s="1"/>
  <c r="IGT21" i="10" s="1"/>
  <c r="IGT22" i="10" s="1"/>
  <c r="IGP19" i="10"/>
  <c r="IGP20" i="10" s="1"/>
  <c r="IGP21" i="10" s="1"/>
  <c r="IGP22" i="10" s="1"/>
  <c r="IGL19" i="10"/>
  <c r="IGL20" i="10" s="1"/>
  <c r="IGL21" i="10" s="1"/>
  <c r="IGL22" i="10" s="1"/>
  <c r="IGH19" i="10"/>
  <c r="IGH20" i="10" s="1"/>
  <c r="IGH21" i="10" s="1"/>
  <c r="IGH22" i="10" s="1"/>
  <c r="IGD19" i="10"/>
  <c r="IGD20" i="10" s="1"/>
  <c r="IGD21" i="10" s="1"/>
  <c r="IGD22" i="10" s="1"/>
  <c r="IFZ19" i="10"/>
  <c r="IFZ20" i="10" s="1"/>
  <c r="IFZ21" i="10" s="1"/>
  <c r="IFZ22" i="10" s="1"/>
  <c r="IFV19" i="10"/>
  <c r="IFV20" i="10" s="1"/>
  <c r="IFV21" i="10" s="1"/>
  <c r="IFV22" i="10" s="1"/>
  <c r="IFR19" i="10"/>
  <c r="IFR20" i="10" s="1"/>
  <c r="IFR21" i="10" s="1"/>
  <c r="IFR22" i="10" s="1"/>
  <c r="IFN19" i="10"/>
  <c r="IFN20" i="10" s="1"/>
  <c r="IFN21" i="10" s="1"/>
  <c r="IFN22" i="10" s="1"/>
  <c r="IFJ19" i="10"/>
  <c r="IFJ20" i="10" s="1"/>
  <c r="IFJ21" i="10" s="1"/>
  <c r="IFJ22" i="10" s="1"/>
  <c r="IFF19" i="10"/>
  <c r="IFF20" i="10" s="1"/>
  <c r="IFF21" i="10" s="1"/>
  <c r="IFF22" i="10" s="1"/>
  <c r="IFB19" i="10"/>
  <c r="IFB20" i="10" s="1"/>
  <c r="IFB21" i="10" s="1"/>
  <c r="IFB22" i="10" s="1"/>
  <c r="IEX19" i="10"/>
  <c r="IEX20" i="10" s="1"/>
  <c r="IEX21" i="10" s="1"/>
  <c r="IEX22" i="10" s="1"/>
  <c r="IET19" i="10"/>
  <c r="IET20" i="10" s="1"/>
  <c r="IET21" i="10" s="1"/>
  <c r="IET22" i="10" s="1"/>
  <c r="IEP19" i="10"/>
  <c r="IEP20" i="10" s="1"/>
  <c r="IEP21" i="10" s="1"/>
  <c r="IEP22" i="10" s="1"/>
  <c r="IEL19" i="10"/>
  <c r="IEL20" i="10" s="1"/>
  <c r="IEL21" i="10" s="1"/>
  <c r="IEL22" i="10" s="1"/>
  <c r="IEH19" i="10"/>
  <c r="IEH20" i="10" s="1"/>
  <c r="IEH21" i="10" s="1"/>
  <c r="IEH22" i="10" s="1"/>
  <c r="IED19" i="10"/>
  <c r="IED20" i="10" s="1"/>
  <c r="IED21" i="10" s="1"/>
  <c r="IED22" i="10" s="1"/>
  <c r="IDZ19" i="10"/>
  <c r="IDZ20" i="10" s="1"/>
  <c r="IDZ21" i="10" s="1"/>
  <c r="IDZ22" i="10" s="1"/>
  <c r="IDV19" i="10"/>
  <c r="IDV20" i="10" s="1"/>
  <c r="IDV21" i="10" s="1"/>
  <c r="IDV22" i="10" s="1"/>
  <c r="IDR19" i="10"/>
  <c r="IDR20" i="10" s="1"/>
  <c r="IDR21" i="10" s="1"/>
  <c r="IDR22" i="10" s="1"/>
  <c r="IDN19" i="10"/>
  <c r="IDN20" i="10" s="1"/>
  <c r="IDN21" i="10" s="1"/>
  <c r="IDN22" i="10" s="1"/>
  <c r="IDJ19" i="10"/>
  <c r="IDJ20" i="10" s="1"/>
  <c r="IDJ21" i="10" s="1"/>
  <c r="IDJ22" i="10" s="1"/>
  <c r="IDF19" i="10"/>
  <c r="IDF20" i="10" s="1"/>
  <c r="IDF21" i="10" s="1"/>
  <c r="IDF22" i="10" s="1"/>
  <c r="IDB19" i="10"/>
  <c r="IDB20" i="10" s="1"/>
  <c r="IDB21" i="10" s="1"/>
  <c r="IDB22" i="10" s="1"/>
  <c r="ICX19" i="10"/>
  <c r="ICX20" i="10" s="1"/>
  <c r="ICX21" i="10" s="1"/>
  <c r="ICX22" i="10" s="1"/>
  <c r="ICT19" i="10"/>
  <c r="ICT20" i="10" s="1"/>
  <c r="ICT21" i="10" s="1"/>
  <c r="ICT22" i="10" s="1"/>
  <c r="ICP19" i="10"/>
  <c r="ICP20" i="10" s="1"/>
  <c r="ICP21" i="10" s="1"/>
  <c r="ICP22" i="10" s="1"/>
  <c r="ICL19" i="10"/>
  <c r="ICL20" i="10" s="1"/>
  <c r="ICL21" i="10" s="1"/>
  <c r="ICL22" i="10" s="1"/>
  <c r="ICH19" i="10"/>
  <c r="ICH20" i="10" s="1"/>
  <c r="ICH21" i="10" s="1"/>
  <c r="ICH22" i="10" s="1"/>
  <c r="ICD19" i="10"/>
  <c r="ICD20" i="10" s="1"/>
  <c r="ICD21" i="10" s="1"/>
  <c r="ICD22" i="10" s="1"/>
  <c r="IBZ19" i="10"/>
  <c r="IBZ20" i="10" s="1"/>
  <c r="IBZ21" i="10" s="1"/>
  <c r="IBZ22" i="10" s="1"/>
  <c r="IBV19" i="10"/>
  <c r="IBV20" i="10" s="1"/>
  <c r="IBV21" i="10" s="1"/>
  <c r="IBV22" i="10" s="1"/>
  <c r="IBR19" i="10"/>
  <c r="IBR20" i="10" s="1"/>
  <c r="IBR21" i="10" s="1"/>
  <c r="IBR22" i="10" s="1"/>
  <c r="IBN19" i="10"/>
  <c r="IBN20" i="10" s="1"/>
  <c r="IBN21" i="10" s="1"/>
  <c r="IBN22" i="10" s="1"/>
  <c r="IBJ19" i="10"/>
  <c r="IBJ20" i="10" s="1"/>
  <c r="IBJ21" i="10" s="1"/>
  <c r="IBJ22" i="10" s="1"/>
  <c r="IBF19" i="10"/>
  <c r="IBF20" i="10" s="1"/>
  <c r="IBF21" i="10" s="1"/>
  <c r="IBF22" i="10" s="1"/>
  <c r="IBB19" i="10"/>
  <c r="IBB20" i="10" s="1"/>
  <c r="IBB21" i="10" s="1"/>
  <c r="IBB22" i="10" s="1"/>
  <c r="IAX19" i="10"/>
  <c r="IAX20" i="10" s="1"/>
  <c r="IAX21" i="10" s="1"/>
  <c r="IAX22" i="10" s="1"/>
  <c r="IAT19" i="10"/>
  <c r="IAT20" i="10" s="1"/>
  <c r="IAT21" i="10" s="1"/>
  <c r="IAT22" i="10" s="1"/>
  <c r="IAP19" i="10"/>
  <c r="IAP20" i="10" s="1"/>
  <c r="IAP21" i="10" s="1"/>
  <c r="IAP22" i="10" s="1"/>
  <c r="IAL19" i="10"/>
  <c r="IAL20" i="10" s="1"/>
  <c r="IAL21" i="10" s="1"/>
  <c r="IAL22" i="10" s="1"/>
  <c r="IAH19" i="10"/>
  <c r="IAH20" i="10" s="1"/>
  <c r="IAH21" i="10" s="1"/>
  <c r="IAH22" i="10" s="1"/>
  <c r="IAD19" i="10"/>
  <c r="IAD20" i="10" s="1"/>
  <c r="IAD21" i="10" s="1"/>
  <c r="IAD22" i="10" s="1"/>
  <c r="HZZ19" i="10"/>
  <c r="HZZ20" i="10" s="1"/>
  <c r="HZZ21" i="10" s="1"/>
  <c r="HZZ22" i="10" s="1"/>
  <c r="HZV19" i="10"/>
  <c r="HZV20" i="10" s="1"/>
  <c r="HZV21" i="10" s="1"/>
  <c r="HZV22" i="10" s="1"/>
  <c r="HZR19" i="10"/>
  <c r="HZR20" i="10" s="1"/>
  <c r="HZR21" i="10" s="1"/>
  <c r="HZR22" i="10" s="1"/>
  <c r="HZN19" i="10"/>
  <c r="HZN20" i="10" s="1"/>
  <c r="HZN21" i="10" s="1"/>
  <c r="HZN22" i="10" s="1"/>
  <c r="HZJ19" i="10"/>
  <c r="HZJ20" i="10" s="1"/>
  <c r="HZJ21" i="10" s="1"/>
  <c r="HZJ22" i="10" s="1"/>
  <c r="HZF19" i="10"/>
  <c r="HZF20" i="10" s="1"/>
  <c r="HZF21" i="10" s="1"/>
  <c r="HZF22" i="10" s="1"/>
  <c r="HZB19" i="10"/>
  <c r="HZB20" i="10" s="1"/>
  <c r="HZB21" i="10" s="1"/>
  <c r="HZB22" i="10" s="1"/>
  <c r="HYX19" i="10"/>
  <c r="HYX20" i="10" s="1"/>
  <c r="HYX21" i="10" s="1"/>
  <c r="HYX22" i="10" s="1"/>
  <c r="HYT19" i="10"/>
  <c r="HYT20" i="10" s="1"/>
  <c r="HYT21" i="10" s="1"/>
  <c r="HYT22" i="10" s="1"/>
  <c r="HYP19" i="10"/>
  <c r="HYP20" i="10" s="1"/>
  <c r="HYP21" i="10" s="1"/>
  <c r="HYP22" i="10" s="1"/>
  <c r="HYL19" i="10"/>
  <c r="HYL20" i="10" s="1"/>
  <c r="HYL21" i="10" s="1"/>
  <c r="HYL22" i="10" s="1"/>
  <c r="HYH19" i="10"/>
  <c r="HYH20" i="10" s="1"/>
  <c r="HYH21" i="10" s="1"/>
  <c r="HYH22" i="10" s="1"/>
  <c r="HYD19" i="10"/>
  <c r="HYD20" i="10" s="1"/>
  <c r="HYD21" i="10" s="1"/>
  <c r="HYD22" i="10" s="1"/>
  <c r="HXZ19" i="10"/>
  <c r="HXZ20" i="10" s="1"/>
  <c r="HXZ21" i="10" s="1"/>
  <c r="HXZ22" i="10" s="1"/>
  <c r="HXV19" i="10"/>
  <c r="HXV20" i="10" s="1"/>
  <c r="HXV21" i="10" s="1"/>
  <c r="HXV22" i="10" s="1"/>
  <c r="HXR19" i="10"/>
  <c r="HXR20" i="10" s="1"/>
  <c r="HXR21" i="10" s="1"/>
  <c r="HXR22" i="10" s="1"/>
  <c r="HXN19" i="10"/>
  <c r="HXN20" i="10" s="1"/>
  <c r="HXN21" i="10" s="1"/>
  <c r="HXN22" i="10" s="1"/>
  <c r="HXJ19" i="10"/>
  <c r="HXJ20" i="10" s="1"/>
  <c r="HXJ21" i="10" s="1"/>
  <c r="HXJ22" i="10" s="1"/>
  <c r="HXF19" i="10"/>
  <c r="HXF20" i="10" s="1"/>
  <c r="HXF21" i="10" s="1"/>
  <c r="HXF22" i="10" s="1"/>
  <c r="HXB19" i="10"/>
  <c r="HXB20" i="10" s="1"/>
  <c r="HXB21" i="10" s="1"/>
  <c r="HXB22" i="10" s="1"/>
  <c r="HWX19" i="10"/>
  <c r="HWX20" i="10" s="1"/>
  <c r="HWX21" i="10" s="1"/>
  <c r="HWX22" i="10" s="1"/>
  <c r="HWT19" i="10"/>
  <c r="HWT20" i="10" s="1"/>
  <c r="HWT21" i="10" s="1"/>
  <c r="HWT22" i="10" s="1"/>
  <c r="HWP19" i="10"/>
  <c r="HWP20" i="10" s="1"/>
  <c r="HWP21" i="10" s="1"/>
  <c r="HWP22" i="10" s="1"/>
  <c r="HWL19" i="10"/>
  <c r="HWL20" i="10" s="1"/>
  <c r="HWL21" i="10" s="1"/>
  <c r="HWL22" i="10" s="1"/>
  <c r="HWH19" i="10"/>
  <c r="HWH20" i="10" s="1"/>
  <c r="HWH21" i="10" s="1"/>
  <c r="HWH22" i="10" s="1"/>
  <c r="HWD19" i="10"/>
  <c r="HWD20" i="10" s="1"/>
  <c r="HWD21" i="10" s="1"/>
  <c r="HWD22" i="10" s="1"/>
  <c r="HVZ19" i="10"/>
  <c r="HVZ20" i="10" s="1"/>
  <c r="HVZ21" i="10" s="1"/>
  <c r="HVZ22" i="10" s="1"/>
  <c r="HVV19" i="10"/>
  <c r="HVV20" i="10" s="1"/>
  <c r="HVV21" i="10" s="1"/>
  <c r="HVV22" i="10" s="1"/>
  <c r="HVR19" i="10"/>
  <c r="HVR20" i="10" s="1"/>
  <c r="HVR21" i="10" s="1"/>
  <c r="HVR22" i="10" s="1"/>
  <c r="HVN19" i="10"/>
  <c r="HVN20" i="10" s="1"/>
  <c r="HVN21" i="10" s="1"/>
  <c r="HVN22" i="10" s="1"/>
  <c r="HVJ19" i="10"/>
  <c r="HVJ20" i="10" s="1"/>
  <c r="HVJ21" i="10" s="1"/>
  <c r="HVJ22" i="10" s="1"/>
  <c r="HVF19" i="10"/>
  <c r="HVF20" i="10" s="1"/>
  <c r="HVF21" i="10" s="1"/>
  <c r="HVF22" i="10" s="1"/>
  <c r="HVB19" i="10"/>
  <c r="HVB20" i="10" s="1"/>
  <c r="HVB21" i="10" s="1"/>
  <c r="HVB22" i="10" s="1"/>
  <c r="HUX19" i="10"/>
  <c r="HUX20" i="10" s="1"/>
  <c r="HUX21" i="10" s="1"/>
  <c r="HUX22" i="10" s="1"/>
  <c r="HUT19" i="10"/>
  <c r="HUT20" i="10" s="1"/>
  <c r="HUT21" i="10" s="1"/>
  <c r="HUT22" i="10" s="1"/>
  <c r="HUP19" i="10"/>
  <c r="HUP20" i="10" s="1"/>
  <c r="HUP21" i="10" s="1"/>
  <c r="HUP22" i="10" s="1"/>
  <c r="HUL19" i="10"/>
  <c r="HUL20" i="10" s="1"/>
  <c r="HUL21" i="10" s="1"/>
  <c r="HUL22" i="10" s="1"/>
  <c r="HUH19" i="10"/>
  <c r="HUH20" i="10" s="1"/>
  <c r="HUH21" i="10" s="1"/>
  <c r="HUH22" i="10" s="1"/>
  <c r="HUD19" i="10"/>
  <c r="HUD20" i="10" s="1"/>
  <c r="HUD21" i="10" s="1"/>
  <c r="HUD22" i="10" s="1"/>
  <c r="HTZ19" i="10"/>
  <c r="HTZ20" i="10" s="1"/>
  <c r="HTZ21" i="10" s="1"/>
  <c r="HTZ22" i="10" s="1"/>
  <c r="HTV19" i="10"/>
  <c r="HTV20" i="10" s="1"/>
  <c r="HTV21" i="10" s="1"/>
  <c r="HTV22" i="10" s="1"/>
  <c r="HTR19" i="10"/>
  <c r="HTR20" i="10" s="1"/>
  <c r="HTR21" i="10" s="1"/>
  <c r="HTR22" i="10" s="1"/>
  <c r="HTN19" i="10"/>
  <c r="HTN20" i="10" s="1"/>
  <c r="HTN21" i="10" s="1"/>
  <c r="HTN22" i="10" s="1"/>
  <c r="HTJ19" i="10"/>
  <c r="HTJ20" i="10" s="1"/>
  <c r="HTJ21" i="10" s="1"/>
  <c r="HTJ22" i="10" s="1"/>
  <c r="HTF19" i="10"/>
  <c r="HTF20" i="10" s="1"/>
  <c r="HTF21" i="10" s="1"/>
  <c r="HTF22" i="10" s="1"/>
  <c r="HTB19" i="10"/>
  <c r="HTB20" i="10" s="1"/>
  <c r="HTB21" i="10" s="1"/>
  <c r="HTB22" i="10" s="1"/>
  <c r="HSX19" i="10"/>
  <c r="HSX20" i="10" s="1"/>
  <c r="HSX21" i="10" s="1"/>
  <c r="HSX22" i="10" s="1"/>
  <c r="HST19" i="10"/>
  <c r="HST20" i="10" s="1"/>
  <c r="HST21" i="10" s="1"/>
  <c r="HST22" i="10" s="1"/>
  <c r="HSP19" i="10"/>
  <c r="HSP20" i="10" s="1"/>
  <c r="HSP21" i="10" s="1"/>
  <c r="HSP22" i="10" s="1"/>
  <c r="HSL19" i="10"/>
  <c r="HSL20" i="10" s="1"/>
  <c r="HSL21" i="10" s="1"/>
  <c r="HSL22" i="10" s="1"/>
  <c r="HSH19" i="10"/>
  <c r="HSH20" i="10" s="1"/>
  <c r="HSH21" i="10" s="1"/>
  <c r="HSH22" i="10" s="1"/>
  <c r="HSD19" i="10"/>
  <c r="HSD20" i="10" s="1"/>
  <c r="HSD21" i="10" s="1"/>
  <c r="HSD22" i="10" s="1"/>
  <c r="HRZ19" i="10"/>
  <c r="HRZ20" i="10" s="1"/>
  <c r="HRZ21" i="10" s="1"/>
  <c r="HRZ22" i="10" s="1"/>
  <c r="HRV19" i="10"/>
  <c r="HRV20" i="10" s="1"/>
  <c r="HRV21" i="10" s="1"/>
  <c r="HRV22" i="10" s="1"/>
  <c r="HRR19" i="10"/>
  <c r="HRR20" i="10" s="1"/>
  <c r="HRR21" i="10" s="1"/>
  <c r="HRR22" i="10" s="1"/>
  <c r="HRN19" i="10"/>
  <c r="HRN20" i="10" s="1"/>
  <c r="HRN21" i="10" s="1"/>
  <c r="HRN22" i="10" s="1"/>
  <c r="HRJ19" i="10"/>
  <c r="HRJ20" i="10" s="1"/>
  <c r="HRJ21" i="10" s="1"/>
  <c r="HRJ22" i="10" s="1"/>
  <c r="HRF19" i="10"/>
  <c r="HRF20" i="10" s="1"/>
  <c r="HRF21" i="10" s="1"/>
  <c r="HRF22" i="10" s="1"/>
  <c r="HRB19" i="10"/>
  <c r="HRB20" i="10" s="1"/>
  <c r="HRB21" i="10" s="1"/>
  <c r="HRB22" i="10" s="1"/>
  <c r="HQX19" i="10"/>
  <c r="HQX20" i="10" s="1"/>
  <c r="HQX21" i="10" s="1"/>
  <c r="HQX22" i="10" s="1"/>
  <c r="HQT19" i="10"/>
  <c r="HQT20" i="10" s="1"/>
  <c r="HQT21" i="10" s="1"/>
  <c r="HQT22" i="10" s="1"/>
  <c r="HQP19" i="10"/>
  <c r="HQP20" i="10" s="1"/>
  <c r="HQP21" i="10" s="1"/>
  <c r="HQP22" i="10" s="1"/>
  <c r="HQL19" i="10"/>
  <c r="HQL20" i="10" s="1"/>
  <c r="HQL21" i="10" s="1"/>
  <c r="HQL22" i="10" s="1"/>
  <c r="HQH19" i="10"/>
  <c r="HQH20" i="10" s="1"/>
  <c r="HQH21" i="10" s="1"/>
  <c r="HQH22" i="10" s="1"/>
  <c r="HQD19" i="10"/>
  <c r="HQD20" i="10" s="1"/>
  <c r="HQD21" i="10" s="1"/>
  <c r="HQD22" i="10" s="1"/>
  <c r="HPZ19" i="10"/>
  <c r="HPZ20" i="10" s="1"/>
  <c r="HPZ21" i="10" s="1"/>
  <c r="HPZ22" i="10" s="1"/>
  <c r="HPV19" i="10"/>
  <c r="HPV20" i="10" s="1"/>
  <c r="HPV21" i="10" s="1"/>
  <c r="HPV22" i="10" s="1"/>
  <c r="HPR19" i="10"/>
  <c r="HPR20" i="10" s="1"/>
  <c r="HPR21" i="10" s="1"/>
  <c r="HPR22" i="10" s="1"/>
  <c r="HPN19" i="10"/>
  <c r="HPN20" i="10" s="1"/>
  <c r="HPN21" i="10" s="1"/>
  <c r="HPN22" i="10" s="1"/>
  <c r="HPJ19" i="10"/>
  <c r="HPJ20" i="10" s="1"/>
  <c r="HPJ21" i="10" s="1"/>
  <c r="HPJ22" i="10" s="1"/>
  <c r="HPF19" i="10"/>
  <c r="HPF20" i="10" s="1"/>
  <c r="HPF21" i="10" s="1"/>
  <c r="HPF22" i="10" s="1"/>
  <c r="HPB19" i="10"/>
  <c r="HPB20" i="10" s="1"/>
  <c r="HPB21" i="10" s="1"/>
  <c r="HPB22" i="10" s="1"/>
  <c r="HOX19" i="10"/>
  <c r="HOX20" i="10" s="1"/>
  <c r="HOX21" i="10" s="1"/>
  <c r="HOX22" i="10" s="1"/>
  <c r="HOT19" i="10"/>
  <c r="HOT20" i="10" s="1"/>
  <c r="HOT21" i="10" s="1"/>
  <c r="HOT22" i="10" s="1"/>
  <c r="HOP19" i="10"/>
  <c r="HOP20" i="10" s="1"/>
  <c r="HOP21" i="10" s="1"/>
  <c r="HOP22" i="10" s="1"/>
  <c r="HOL19" i="10"/>
  <c r="HOL20" i="10" s="1"/>
  <c r="HOL21" i="10" s="1"/>
  <c r="HOL22" i="10" s="1"/>
  <c r="HOH19" i="10"/>
  <c r="HOH20" i="10" s="1"/>
  <c r="HOH21" i="10" s="1"/>
  <c r="HOH22" i="10" s="1"/>
  <c r="HOD19" i="10"/>
  <c r="HOD20" i="10" s="1"/>
  <c r="HOD21" i="10" s="1"/>
  <c r="HOD22" i="10" s="1"/>
  <c r="HNZ19" i="10"/>
  <c r="HNZ20" i="10" s="1"/>
  <c r="HNZ21" i="10" s="1"/>
  <c r="HNZ22" i="10" s="1"/>
  <c r="HNV19" i="10"/>
  <c r="HNV20" i="10" s="1"/>
  <c r="HNV21" i="10" s="1"/>
  <c r="HNV22" i="10" s="1"/>
  <c r="HNR19" i="10"/>
  <c r="HNR20" i="10" s="1"/>
  <c r="HNR21" i="10" s="1"/>
  <c r="HNR22" i="10" s="1"/>
  <c r="HNN19" i="10"/>
  <c r="HNN20" i="10" s="1"/>
  <c r="HNN21" i="10" s="1"/>
  <c r="HNN22" i="10" s="1"/>
  <c r="HNJ19" i="10"/>
  <c r="HNJ20" i="10" s="1"/>
  <c r="HNJ21" i="10" s="1"/>
  <c r="HNJ22" i="10" s="1"/>
  <c r="HNF19" i="10"/>
  <c r="HNF20" i="10" s="1"/>
  <c r="HNF21" i="10" s="1"/>
  <c r="HNF22" i="10" s="1"/>
  <c r="HNB19" i="10"/>
  <c r="HNB20" i="10" s="1"/>
  <c r="HNB21" i="10" s="1"/>
  <c r="HNB22" i="10" s="1"/>
  <c r="HMX19" i="10"/>
  <c r="HMX20" i="10" s="1"/>
  <c r="HMX21" i="10" s="1"/>
  <c r="HMX22" i="10" s="1"/>
  <c r="HMT19" i="10"/>
  <c r="HMT20" i="10" s="1"/>
  <c r="HMT21" i="10" s="1"/>
  <c r="HMT22" i="10" s="1"/>
  <c r="HMP19" i="10"/>
  <c r="HMP20" i="10" s="1"/>
  <c r="HMP21" i="10" s="1"/>
  <c r="HMP22" i="10" s="1"/>
  <c r="HML19" i="10"/>
  <c r="HML20" i="10" s="1"/>
  <c r="HML21" i="10" s="1"/>
  <c r="HML22" i="10" s="1"/>
  <c r="HMH19" i="10"/>
  <c r="HMH20" i="10" s="1"/>
  <c r="HMH21" i="10" s="1"/>
  <c r="HMH22" i="10" s="1"/>
  <c r="HMD19" i="10"/>
  <c r="HMD20" i="10" s="1"/>
  <c r="HMD21" i="10" s="1"/>
  <c r="HMD22" i="10" s="1"/>
  <c r="HLZ19" i="10"/>
  <c r="HLZ20" i="10" s="1"/>
  <c r="HLZ21" i="10" s="1"/>
  <c r="HLZ22" i="10" s="1"/>
  <c r="HLV19" i="10"/>
  <c r="HLV20" i="10" s="1"/>
  <c r="HLV21" i="10" s="1"/>
  <c r="HLV22" i="10" s="1"/>
  <c r="HLR19" i="10"/>
  <c r="HLR20" i="10" s="1"/>
  <c r="HLR21" i="10" s="1"/>
  <c r="HLR22" i="10" s="1"/>
  <c r="HLN19" i="10"/>
  <c r="HLN20" i="10" s="1"/>
  <c r="HLN21" i="10" s="1"/>
  <c r="HLN22" i="10" s="1"/>
  <c r="HLJ19" i="10"/>
  <c r="HLJ20" i="10" s="1"/>
  <c r="HLJ21" i="10" s="1"/>
  <c r="HLJ22" i="10" s="1"/>
  <c r="HLF19" i="10"/>
  <c r="HLF20" i="10" s="1"/>
  <c r="HLF21" i="10" s="1"/>
  <c r="HLF22" i="10" s="1"/>
  <c r="HLB19" i="10"/>
  <c r="HLB20" i="10" s="1"/>
  <c r="HLB21" i="10" s="1"/>
  <c r="HLB22" i="10" s="1"/>
  <c r="HKX19" i="10"/>
  <c r="HKX20" i="10" s="1"/>
  <c r="HKX21" i="10" s="1"/>
  <c r="HKX22" i="10" s="1"/>
  <c r="HKT19" i="10"/>
  <c r="HKT20" i="10" s="1"/>
  <c r="HKT21" i="10" s="1"/>
  <c r="HKT22" i="10" s="1"/>
  <c r="HKP19" i="10"/>
  <c r="HKP20" i="10" s="1"/>
  <c r="HKP21" i="10" s="1"/>
  <c r="HKP22" i="10" s="1"/>
  <c r="HKL19" i="10"/>
  <c r="HKL20" i="10" s="1"/>
  <c r="HKL21" i="10" s="1"/>
  <c r="HKL22" i="10" s="1"/>
  <c r="HKH19" i="10"/>
  <c r="HKH20" i="10" s="1"/>
  <c r="HKH21" i="10" s="1"/>
  <c r="HKH22" i="10" s="1"/>
  <c r="HKD19" i="10"/>
  <c r="HKD20" i="10" s="1"/>
  <c r="HKD21" i="10" s="1"/>
  <c r="HKD22" i="10" s="1"/>
  <c r="HJZ19" i="10"/>
  <c r="HJZ20" i="10" s="1"/>
  <c r="HJZ21" i="10" s="1"/>
  <c r="HJZ22" i="10" s="1"/>
  <c r="HJV19" i="10"/>
  <c r="HJV20" i="10" s="1"/>
  <c r="HJV21" i="10" s="1"/>
  <c r="HJV22" i="10" s="1"/>
  <c r="HJR19" i="10"/>
  <c r="HJR20" i="10" s="1"/>
  <c r="HJR21" i="10" s="1"/>
  <c r="HJR22" i="10" s="1"/>
  <c r="HJN19" i="10"/>
  <c r="HJN20" i="10" s="1"/>
  <c r="HJN21" i="10" s="1"/>
  <c r="HJN22" i="10" s="1"/>
  <c r="HJJ19" i="10"/>
  <c r="HJJ20" i="10" s="1"/>
  <c r="HJJ21" i="10" s="1"/>
  <c r="HJJ22" i="10" s="1"/>
  <c r="HJF19" i="10"/>
  <c r="HJF20" i="10" s="1"/>
  <c r="HJF21" i="10" s="1"/>
  <c r="HJF22" i="10" s="1"/>
  <c r="HJB19" i="10"/>
  <c r="HJB20" i="10" s="1"/>
  <c r="HJB21" i="10" s="1"/>
  <c r="HJB22" i="10" s="1"/>
  <c r="HIX19" i="10"/>
  <c r="HIX20" i="10" s="1"/>
  <c r="HIX21" i="10" s="1"/>
  <c r="HIX22" i="10" s="1"/>
  <c r="HIT19" i="10"/>
  <c r="HIT20" i="10" s="1"/>
  <c r="HIT21" i="10" s="1"/>
  <c r="HIT22" i="10" s="1"/>
  <c r="HIP19" i="10"/>
  <c r="HIP20" i="10" s="1"/>
  <c r="HIP21" i="10" s="1"/>
  <c r="HIP22" i="10" s="1"/>
  <c r="HIL19" i="10"/>
  <c r="HIL20" i="10" s="1"/>
  <c r="HIL21" i="10" s="1"/>
  <c r="HIL22" i="10" s="1"/>
  <c r="HIH19" i="10"/>
  <c r="HIH20" i="10" s="1"/>
  <c r="HIH21" i="10" s="1"/>
  <c r="HIH22" i="10" s="1"/>
  <c r="HID19" i="10"/>
  <c r="HID20" i="10" s="1"/>
  <c r="HID21" i="10" s="1"/>
  <c r="HID22" i="10" s="1"/>
  <c r="HHZ19" i="10"/>
  <c r="HHZ20" i="10" s="1"/>
  <c r="HHZ21" i="10" s="1"/>
  <c r="HHZ22" i="10" s="1"/>
  <c r="HHV19" i="10"/>
  <c r="HHV20" i="10" s="1"/>
  <c r="HHV21" i="10" s="1"/>
  <c r="HHV22" i="10" s="1"/>
  <c r="HHR19" i="10"/>
  <c r="HHR20" i="10" s="1"/>
  <c r="HHR21" i="10" s="1"/>
  <c r="HHR22" i="10" s="1"/>
  <c r="HHN19" i="10"/>
  <c r="HHN20" i="10" s="1"/>
  <c r="HHN21" i="10" s="1"/>
  <c r="HHN22" i="10" s="1"/>
  <c r="HHJ19" i="10"/>
  <c r="HHJ20" i="10" s="1"/>
  <c r="HHJ21" i="10" s="1"/>
  <c r="HHJ22" i="10" s="1"/>
  <c r="HHF19" i="10"/>
  <c r="HHF20" i="10" s="1"/>
  <c r="HHF21" i="10" s="1"/>
  <c r="HHF22" i="10" s="1"/>
  <c r="HHB19" i="10"/>
  <c r="HHB20" i="10" s="1"/>
  <c r="HHB21" i="10" s="1"/>
  <c r="HHB22" i="10" s="1"/>
  <c r="HGX19" i="10"/>
  <c r="HGX20" i="10" s="1"/>
  <c r="HGX21" i="10" s="1"/>
  <c r="HGX22" i="10" s="1"/>
  <c r="HGT19" i="10"/>
  <c r="HGT20" i="10" s="1"/>
  <c r="HGT21" i="10" s="1"/>
  <c r="HGT22" i="10" s="1"/>
  <c r="HGP19" i="10"/>
  <c r="HGP20" i="10" s="1"/>
  <c r="HGP21" i="10" s="1"/>
  <c r="HGP22" i="10" s="1"/>
  <c r="HGL19" i="10"/>
  <c r="HGL20" i="10" s="1"/>
  <c r="HGL21" i="10" s="1"/>
  <c r="HGL22" i="10" s="1"/>
  <c r="HGH19" i="10"/>
  <c r="HGH20" i="10" s="1"/>
  <c r="HGH21" i="10" s="1"/>
  <c r="HGH22" i="10" s="1"/>
  <c r="HGD19" i="10"/>
  <c r="HGD20" i="10" s="1"/>
  <c r="HGD21" i="10" s="1"/>
  <c r="HGD22" i="10" s="1"/>
  <c r="HFZ19" i="10"/>
  <c r="HFZ20" i="10" s="1"/>
  <c r="HFZ21" i="10" s="1"/>
  <c r="HFZ22" i="10" s="1"/>
  <c r="HFV19" i="10"/>
  <c r="HFV20" i="10" s="1"/>
  <c r="HFV21" i="10" s="1"/>
  <c r="HFV22" i="10" s="1"/>
  <c r="HFR19" i="10"/>
  <c r="HFR20" i="10" s="1"/>
  <c r="HFR21" i="10" s="1"/>
  <c r="HFR22" i="10" s="1"/>
  <c r="HFN19" i="10"/>
  <c r="HFN20" i="10" s="1"/>
  <c r="HFN21" i="10" s="1"/>
  <c r="HFN22" i="10" s="1"/>
  <c r="HFJ19" i="10"/>
  <c r="HFJ20" i="10" s="1"/>
  <c r="HFJ21" i="10" s="1"/>
  <c r="HFJ22" i="10" s="1"/>
  <c r="HFF19" i="10"/>
  <c r="HFF20" i="10" s="1"/>
  <c r="HFF21" i="10" s="1"/>
  <c r="HFF22" i="10" s="1"/>
  <c r="HFB19" i="10"/>
  <c r="HFB20" i="10" s="1"/>
  <c r="HFB21" i="10" s="1"/>
  <c r="HFB22" i="10" s="1"/>
  <c r="HEX19" i="10"/>
  <c r="HEX20" i="10" s="1"/>
  <c r="HEX21" i="10" s="1"/>
  <c r="HEX22" i="10" s="1"/>
  <c r="HET19" i="10"/>
  <c r="HET20" i="10" s="1"/>
  <c r="HET21" i="10" s="1"/>
  <c r="HET22" i="10" s="1"/>
  <c r="HEP19" i="10"/>
  <c r="HEP20" i="10" s="1"/>
  <c r="HEP21" i="10" s="1"/>
  <c r="HEP22" i="10" s="1"/>
  <c r="HEL19" i="10"/>
  <c r="HEL20" i="10" s="1"/>
  <c r="HEL21" i="10" s="1"/>
  <c r="HEL22" i="10" s="1"/>
  <c r="HEH19" i="10"/>
  <c r="HEH20" i="10" s="1"/>
  <c r="HEH21" i="10" s="1"/>
  <c r="HEH22" i="10" s="1"/>
  <c r="HED19" i="10"/>
  <c r="HED20" i="10" s="1"/>
  <c r="HED21" i="10" s="1"/>
  <c r="HED22" i="10" s="1"/>
  <c r="HDZ19" i="10"/>
  <c r="HDZ20" i="10" s="1"/>
  <c r="HDZ21" i="10" s="1"/>
  <c r="HDZ22" i="10" s="1"/>
  <c r="HDV19" i="10"/>
  <c r="HDV20" i="10" s="1"/>
  <c r="HDV21" i="10" s="1"/>
  <c r="HDV22" i="10" s="1"/>
  <c r="HDR19" i="10"/>
  <c r="HDR20" i="10" s="1"/>
  <c r="HDR21" i="10" s="1"/>
  <c r="HDR22" i="10" s="1"/>
  <c r="HDN19" i="10"/>
  <c r="HDN20" i="10" s="1"/>
  <c r="HDN21" i="10" s="1"/>
  <c r="HDN22" i="10" s="1"/>
  <c r="HDJ19" i="10"/>
  <c r="HDJ20" i="10" s="1"/>
  <c r="HDJ21" i="10" s="1"/>
  <c r="HDJ22" i="10" s="1"/>
  <c r="HDF19" i="10"/>
  <c r="HDF20" i="10" s="1"/>
  <c r="HDF21" i="10" s="1"/>
  <c r="HDF22" i="10" s="1"/>
  <c r="HDB19" i="10"/>
  <c r="HDB20" i="10" s="1"/>
  <c r="HDB21" i="10" s="1"/>
  <c r="HDB22" i="10" s="1"/>
  <c r="HCX19" i="10"/>
  <c r="HCX20" i="10" s="1"/>
  <c r="HCX21" i="10" s="1"/>
  <c r="HCX22" i="10" s="1"/>
  <c r="HCT19" i="10"/>
  <c r="HCT20" i="10" s="1"/>
  <c r="HCT21" i="10" s="1"/>
  <c r="HCT22" i="10" s="1"/>
  <c r="HCP19" i="10"/>
  <c r="HCP20" i="10" s="1"/>
  <c r="HCP21" i="10" s="1"/>
  <c r="HCP22" i="10" s="1"/>
  <c r="HCL19" i="10"/>
  <c r="HCL20" i="10" s="1"/>
  <c r="HCL21" i="10" s="1"/>
  <c r="HCL22" i="10" s="1"/>
  <c r="HCH19" i="10"/>
  <c r="HCH20" i="10" s="1"/>
  <c r="HCH21" i="10" s="1"/>
  <c r="HCH22" i="10" s="1"/>
  <c r="HCD19" i="10"/>
  <c r="HCD20" i="10" s="1"/>
  <c r="HCD21" i="10" s="1"/>
  <c r="HCD22" i="10" s="1"/>
  <c r="HBZ19" i="10"/>
  <c r="HBZ20" i="10" s="1"/>
  <c r="HBZ21" i="10" s="1"/>
  <c r="HBZ22" i="10" s="1"/>
  <c r="HBV19" i="10"/>
  <c r="HBV20" i="10" s="1"/>
  <c r="HBV21" i="10" s="1"/>
  <c r="HBV22" i="10" s="1"/>
  <c r="HBR19" i="10"/>
  <c r="HBR20" i="10" s="1"/>
  <c r="HBR21" i="10" s="1"/>
  <c r="HBR22" i="10" s="1"/>
  <c r="HBN19" i="10"/>
  <c r="HBN20" i="10" s="1"/>
  <c r="HBN21" i="10" s="1"/>
  <c r="HBN22" i="10" s="1"/>
  <c r="HBJ19" i="10"/>
  <c r="HBJ20" i="10" s="1"/>
  <c r="HBJ21" i="10" s="1"/>
  <c r="HBJ22" i="10" s="1"/>
  <c r="HBF19" i="10"/>
  <c r="HBF20" i="10" s="1"/>
  <c r="HBF21" i="10" s="1"/>
  <c r="HBF22" i="10" s="1"/>
  <c r="HBB19" i="10"/>
  <c r="HBB20" i="10" s="1"/>
  <c r="HBB21" i="10" s="1"/>
  <c r="HBB22" i="10" s="1"/>
  <c r="HAX19" i="10"/>
  <c r="HAX20" i="10" s="1"/>
  <c r="HAX21" i="10" s="1"/>
  <c r="HAX22" i="10" s="1"/>
  <c r="HAT19" i="10"/>
  <c r="HAT20" i="10" s="1"/>
  <c r="HAT21" i="10" s="1"/>
  <c r="HAT22" i="10" s="1"/>
  <c r="HAP19" i="10"/>
  <c r="HAP20" i="10" s="1"/>
  <c r="HAP21" i="10" s="1"/>
  <c r="HAP22" i="10" s="1"/>
  <c r="HAL19" i="10"/>
  <c r="HAL20" i="10" s="1"/>
  <c r="HAL21" i="10" s="1"/>
  <c r="HAL22" i="10" s="1"/>
  <c r="HAH19" i="10"/>
  <c r="HAH20" i="10" s="1"/>
  <c r="HAH21" i="10" s="1"/>
  <c r="HAH22" i="10" s="1"/>
  <c r="HAD19" i="10"/>
  <c r="HAD20" i="10" s="1"/>
  <c r="HAD21" i="10" s="1"/>
  <c r="HAD22" i="10" s="1"/>
  <c r="GZZ19" i="10"/>
  <c r="GZZ20" i="10" s="1"/>
  <c r="GZZ21" i="10" s="1"/>
  <c r="GZZ22" i="10" s="1"/>
  <c r="GZV19" i="10"/>
  <c r="GZV20" i="10" s="1"/>
  <c r="GZV21" i="10" s="1"/>
  <c r="GZV22" i="10" s="1"/>
  <c r="GZR19" i="10"/>
  <c r="GZR20" i="10" s="1"/>
  <c r="GZR21" i="10" s="1"/>
  <c r="GZR22" i="10" s="1"/>
  <c r="GZN19" i="10"/>
  <c r="GZN20" i="10" s="1"/>
  <c r="GZN21" i="10" s="1"/>
  <c r="GZN22" i="10" s="1"/>
  <c r="GZJ19" i="10"/>
  <c r="GZJ20" i="10" s="1"/>
  <c r="GZJ21" i="10" s="1"/>
  <c r="GZJ22" i="10" s="1"/>
  <c r="GZF19" i="10"/>
  <c r="GZF20" i="10" s="1"/>
  <c r="GZF21" i="10" s="1"/>
  <c r="GZF22" i="10" s="1"/>
  <c r="GZB19" i="10"/>
  <c r="GZB20" i="10" s="1"/>
  <c r="GZB21" i="10" s="1"/>
  <c r="GZB22" i="10" s="1"/>
  <c r="GYX19" i="10"/>
  <c r="GYX20" i="10" s="1"/>
  <c r="GYX21" i="10" s="1"/>
  <c r="GYX22" i="10" s="1"/>
  <c r="GYT19" i="10"/>
  <c r="GYT20" i="10" s="1"/>
  <c r="GYT21" i="10" s="1"/>
  <c r="GYT22" i="10" s="1"/>
  <c r="GYP19" i="10"/>
  <c r="GYP20" i="10" s="1"/>
  <c r="GYP21" i="10" s="1"/>
  <c r="GYP22" i="10" s="1"/>
  <c r="GYL19" i="10"/>
  <c r="GYL20" i="10" s="1"/>
  <c r="GYL21" i="10" s="1"/>
  <c r="GYL22" i="10" s="1"/>
  <c r="GYH19" i="10"/>
  <c r="GYH20" i="10" s="1"/>
  <c r="GYH21" i="10" s="1"/>
  <c r="GYH22" i="10" s="1"/>
  <c r="GYD19" i="10"/>
  <c r="GYD20" i="10" s="1"/>
  <c r="GYD21" i="10" s="1"/>
  <c r="GYD22" i="10" s="1"/>
  <c r="GXZ19" i="10"/>
  <c r="GXZ20" i="10" s="1"/>
  <c r="GXZ21" i="10" s="1"/>
  <c r="GXZ22" i="10" s="1"/>
  <c r="GXV19" i="10"/>
  <c r="GXV20" i="10" s="1"/>
  <c r="GXV21" i="10" s="1"/>
  <c r="GXV22" i="10" s="1"/>
  <c r="GXR19" i="10"/>
  <c r="GXR20" i="10" s="1"/>
  <c r="GXR21" i="10" s="1"/>
  <c r="GXR22" i="10" s="1"/>
  <c r="GXN19" i="10"/>
  <c r="GXN20" i="10" s="1"/>
  <c r="GXN21" i="10" s="1"/>
  <c r="GXN22" i="10" s="1"/>
  <c r="GXJ19" i="10"/>
  <c r="GXJ20" i="10" s="1"/>
  <c r="GXJ21" i="10" s="1"/>
  <c r="GXJ22" i="10" s="1"/>
  <c r="GXF19" i="10"/>
  <c r="GXF20" i="10" s="1"/>
  <c r="GXF21" i="10" s="1"/>
  <c r="GXF22" i="10" s="1"/>
  <c r="GXB19" i="10"/>
  <c r="GXB20" i="10" s="1"/>
  <c r="GXB21" i="10" s="1"/>
  <c r="GXB22" i="10" s="1"/>
  <c r="GWX19" i="10"/>
  <c r="GWX20" i="10" s="1"/>
  <c r="GWX21" i="10" s="1"/>
  <c r="GWX22" i="10" s="1"/>
  <c r="GWT19" i="10"/>
  <c r="GWT20" i="10" s="1"/>
  <c r="GWT21" i="10" s="1"/>
  <c r="GWT22" i="10" s="1"/>
  <c r="GWP19" i="10"/>
  <c r="GWP20" i="10" s="1"/>
  <c r="GWP21" i="10" s="1"/>
  <c r="GWP22" i="10" s="1"/>
  <c r="GWL19" i="10"/>
  <c r="GWL20" i="10" s="1"/>
  <c r="GWL21" i="10" s="1"/>
  <c r="GWL22" i="10" s="1"/>
  <c r="GWH19" i="10"/>
  <c r="GWH20" i="10" s="1"/>
  <c r="GWH21" i="10" s="1"/>
  <c r="GWH22" i="10" s="1"/>
  <c r="GWD19" i="10"/>
  <c r="GWD20" i="10" s="1"/>
  <c r="GWD21" i="10" s="1"/>
  <c r="GWD22" i="10" s="1"/>
  <c r="GVZ19" i="10"/>
  <c r="GVZ20" i="10" s="1"/>
  <c r="GVZ21" i="10" s="1"/>
  <c r="GVZ22" i="10" s="1"/>
  <c r="GVV19" i="10"/>
  <c r="GVV20" i="10" s="1"/>
  <c r="GVV21" i="10" s="1"/>
  <c r="GVV22" i="10" s="1"/>
  <c r="GVR19" i="10"/>
  <c r="GVR20" i="10" s="1"/>
  <c r="GVR21" i="10" s="1"/>
  <c r="GVR22" i="10" s="1"/>
  <c r="GVN19" i="10"/>
  <c r="GVN20" i="10" s="1"/>
  <c r="GVN21" i="10" s="1"/>
  <c r="GVN22" i="10" s="1"/>
  <c r="GVJ19" i="10"/>
  <c r="GVJ20" i="10" s="1"/>
  <c r="GVJ21" i="10" s="1"/>
  <c r="GVJ22" i="10" s="1"/>
  <c r="GVF19" i="10"/>
  <c r="GVF20" i="10" s="1"/>
  <c r="GVF21" i="10" s="1"/>
  <c r="GVF22" i="10" s="1"/>
  <c r="GVB19" i="10"/>
  <c r="GVB20" i="10" s="1"/>
  <c r="GVB21" i="10" s="1"/>
  <c r="GVB22" i="10" s="1"/>
  <c r="GUX19" i="10"/>
  <c r="GUX20" i="10" s="1"/>
  <c r="GUX21" i="10" s="1"/>
  <c r="GUX22" i="10" s="1"/>
  <c r="GUT19" i="10"/>
  <c r="GUT20" i="10" s="1"/>
  <c r="GUT21" i="10" s="1"/>
  <c r="GUT22" i="10" s="1"/>
  <c r="GUP19" i="10"/>
  <c r="GUP20" i="10" s="1"/>
  <c r="GUP21" i="10" s="1"/>
  <c r="GUP22" i="10" s="1"/>
  <c r="GUL19" i="10"/>
  <c r="GUL20" i="10" s="1"/>
  <c r="GUL21" i="10" s="1"/>
  <c r="GUL22" i="10" s="1"/>
  <c r="GUH19" i="10"/>
  <c r="GUH20" i="10" s="1"/>
  <c r="GUH21" i="10" s="1"/>
  <c r="GUH22" i="10" s="1"/>
  <c r="GUD19" i="10"/>
  <c r="GUD20" i="10" s="1"/>
  <c r="GUD21" i="10" s="1"/>
  <c r="GUD22" i="10" s="1"/>
  <c r="GTZ19" i="10"/>
  <c r="GTZ20" i="10" s="1"/>
  <c r="GTZ21" i="10" s="1"/>
  <c r="GTZ22" i="10" s="1"/>
  <c r="GTV19" i="10"/>
  <c r="GTV20" i="10" s="1"/>
  <c r="GTV21" i="10" s="1"/>
  <c r="GTV22" i="10" s="1"/>
  <c r="GTR19" i="10"/>
  <c r="GTR20" i="10" s="1"/>
  <c r="GTR21" i="10" s="1"/>
  <c r="GTR22" i="10" s="1"/>
  <c r="GTN19" i="10"/>
  <c r="GTN20" i="10" s="1"/>
  <c r="GTN21" i="10" s="1"/>
  <c r="GTN22" i="10" s="1"/>
  <c r="GTJ19" i="10"/>
  <c r="GTJ20" i="10" s="1"/>
  <c r="GTJ21" i="10" s="1"/>
  <c r="GTJ22" i="10" s="1"/>
  <c r="GTF19" i="10"/>
  <c r="GTF20" i="10" s="1"/>
  <c r="GTF21" i="10" s="1"/>
  <c r="GTF22" i="10" s="1"/>
  <c r="GTB19" i="10"/>
  <c r="GTB20" i="10" s="1"/>
  <c r="GTB21" i="10" s="1"/>
  <c r="GTB22" i="10" s="1"/>
  <c r="GSX19" i="10"/>
  <c r="GSX20" i="10" s="1"/>
  <c r="GSX21" i="10" s="1"/>
  <c r="GSX22" i="10" s="1"/>
  <c r="GST19" i="10"/>
  <c r="GST20" i="10" s="1"/>
  <c r="GST21" i="10" s="1"/>
  <c r="GST22" i="10" s="1"/>
  <c r="GSP19" i="10"/>
  <c r="GSP20" i="10" s="1"/>
  <c r="GSP21" i="10" s="1"/>
  <c r="GSP22" i="10" s="1"/>
  <c r="GSL19" i="10"/>
  <c r="GSL20" i="10" s="1"/>
  <c r="GSL21" i="10" s="1"/>
  <c r="GSL22" i="10" s="1"/>
  <c r="GSH19" i="10"/>
  <c r="GSH20" i="10" s="1"/>
  <c r="GSH21" i="10" s="1"/>
  <c r="GSH22" i="10" s="1"/>
  <c r="GSD19" i="10"/>
  <c r="GSD20" i="10" s="1"/>
  <c r="GSD21" i="10" s="1"/>
  <c r="GSD22" i="10" s="1"/>
  <c r="GRZ19" i="10"/>
  <c r="GRZ20" i="10" s="1"/>
  <c r="GRZ21" i="10" s="1"/>
  <c r="GRZ22" i="10" s="1"/>
  <c r="GRV19" i="10"/>
  <c r="GRV20" i="10" s="1"/>
  <c r="GRV21" i="10" s="1"/>
  <c r="GRV22" i="10" s="1"/>
  <c r="GRR19" i="10"/>
  <c r="GRR20" i="10" s="1"/>
  <c r="GRR21" i="10" s="1"/>
  <c r="GRR22" i="10" s="1"/>
  <c r="GRN19" i="10"/>
  <c r="GRN20" i="10" s="1"/>
  <c r="GRN21" i="10" s="1"/>
  <c r="GRN22" i="10" s="1"/>
  <c r="GRJ19" i="10"/>
  <c r="GRJ20" i="10" s="1"/>
  <c r="GRJ21" i="10" s="1"/>
  <c r="GRJ22" i="10" s="1"/>
  <c r="GRF19" i="10"/>
  <c r="GRF20" i="10" s="1"/>
  <c r="GRF21" i="10" s="1"/>
  <c r="GRF22" i="10" s="1"/>
  <c r="GRB19" i="10"/>
  <c r="GRB20" i="10" s="1"/>
  <c r="GRB21" i="10" s="1"/>
  <c r="GRB22" i="10" s="1"/>
  <c r="GQX19" i="10"/>
  <c r="GQX20" i="10" s="1"/>
  <c r="GQX21" i="10" s="1"/>
  <c r="GQX22" i="10" s="1"/>
  <c r="GQT19" i="10"/>
  <c r="GQT20" i="10" s="1"/>
  <c r="GQT21" i="10" s="1"/>
  <c r="GQT22" i="10" s="1"/>
  <c r="GQP19" i="10"/>
  <c r="GQP20" i="10" s="1"/>
  <c r="GQP21" i="10" s="1"/>
  <c r="GQP22" i="10" s="1"/>
  <c r="GQL19" i="10"/>
  <c r="GQL20" i="10" s="1"/>
  <c r="GQL21" i="10" s="1"/>
  <c r="GQL22" i="10" s="1"/>
  <c r="GQH19" i="10"/>
  <c r="GQH20" i="10" s="1"/>
  <c r="GQH21" i="10" s="1"/>
  <c r="GQH22" i="10" s="1"/>
  <c r="GQD19" i="10"/>
  <c r="GQD20" i="10" s="1"/>
  <c r="GQD21" i="10" s="1"/>
  <c r="GQD22" i="10" s="1"/>
  <c r="GPZ19" i="10"/>
  <c r="GPZ20" i="10" s="1"/>
  <c r="GPZ21" i="10" s="1"/>
  <c r="GPZ22" i="10" s="1"/>
  <c r="GPV19" i="10"/>
  <c r="GPV20" i="10" s="1"/>
  <c r="GPV21" i="10" s="1"/>
  <c r="GPV22" i="10" s="1"/>
  <c r="GPR19" i="10"/>
  <c r="GPR20" i="10" s="1"/>
  <c r="GPR21" i="10" s="1"/>
  <c r="GPR22" i="10" s="1"/>
  <c r="GPN19" i="10"/>
  <c r="GPN20" i="10" s="1"/>
  <c r="GPN21" i="10" s="1"/>
  <c r="GPN22" i="10" s="1"/>
  <c r="GPJ19" i="10"/>
  <c r="GPJ20" i="10" s="1"/>
  <c r="GPJ21" i="10" s="1"/>
  <c r="GPJ22" i="10" s="1"/>
  <c r="GPF19" i="10"/>
  <c r="GPF20" i="10" s="1"/>
  <c r="GPF21" i="10" s="1"/>
  <c r="GPF22" i="10" s="1"/>
  <c r="GPB19" i="10"/>
  <c r="GPB20" i="10" s="1"/>
  <c r="GPB21" i="10" s="1"/>
  <c r="GPB22" i="10" s="1"/>
  <c r="GOX19" i="10"/>
  <c r="GOX20" i="10" s="1"/>
  <c r="GOX21" i="10" s="1"/>
  <c r="GOX22" i="10" s="1"/>
  <c r="GOT19" i="10"/>
  <c r="GOT20" i="10" s="1"/>
  <c r="GOT21" i="10" s="1"/>
  <c r="GOT22" i="10" s="1"/>
  <c r="GOP19" i="10"/>
  <c r="GOP20" i="10" s="1"/>
  <c r="GOP21" i="10" s="1"/>
  <c r="GOP22" i="10" s="1"/>
  <c r="GOL19" i="10"/>
  <c r="GOL20" i="10" s="1"/>
  <c r="GOL21" i="10" s="1"/>
  <c r="GOL22" i="10" s="1"/>
  <c r="GOH19" i="10"/>
  <c r="GOH20" i="10" s="1"/>
  <c r="GOH21" i="10" s="1"/>
  <c r="GOH22" i="10" s="1"/>
  <c r="GOD19" i="10"/>
  <c r="GOD20" i="10" s="1"/>
  <c r="GOD21" i="10" s="1"/>
  <c r="GOD22" i="10" s="1"/>
  <c r="GNZ19" i="10"/>
  <c r="GNZ20" i="10" s="1"/>
  <c r="GNZ21" i="10" s="1"/>
  <c r="GNZ22" i="10" s="1"/>
  <c r="GNV19" i="10"/>
  <c r="GNV20" i="10" s="1"/>
  <c r="GNV21" i="10" s="1"/>
  <c r="GNV22" i="10" s="1"/>
  <c r="GNR19" i="10"/>
  <c r="GNR20" i="10" s="1"/>
  <c r="GNR21" i="10" s="1"/>
  <c r="GNR22" i="10" s="1"/>
  <c r="GNN19" i="10"/>
  <c r="GNN20" i="10" s="1"/>
  <c r="GNN21" i="10" s="1"/>
  <c r="GNN22" i="10" s="1"/>
  <c r="GNJ19" i="10"/>
  <c r="GNJ20" i="10" s="1"/>
  <c r="GNJ21" i="10" s="1"/>
  <c r="GNJ22" i="10" s="1"/>
  <c r="GNF19" i="10"/>
  <c r="GNF20" i="10" s="1"/>
  <c r="GNF21" i="10" s="1"/>
  <c r="GNF22" i="10" s="1"/>
  <c r="GNB19" i="10"/>
  <c r="GNB20" i="10" s="1"/>
  <c r="GNB21" i="10" s="1"/>
  <c r="GNB22" i="10" s="1"/>
  <c r="GMX19" i="10"/>
  <c r="GMX20" i="10" s="1"/>
  <c r="GMX21" i="10" s="1"/>
  <c r="GMX22" i="10" s="1"/>
  <c r="GMT19" i="10"/>
  <c r="GMT20" i="10" s="1"/>
  <c r="GMT21" i="10" s="1"/>
  <c r="GMT22" i="10" s="1"/>
  <c r="GMP19" i="10"/>
  <c r="GMP20" i="10" s="1"/>
  <c r="GMP21" i="10" s="1"/>
  <c r="GMP22" i="10" s="1"/>
  <c r="GML19" i="10"/>
  <c r="GML20" i="10" s="1"/>
  <c r="GML21" i="10" s="1"/>
  <c r="GML22" i="10" s="1"/>
  <c r="GMH19" i="10"/>
  <c r="GMH20" i="10" s="1"/>
  <c r="GMH21" i="10" s="1"/>
  <c r="GMH22" i="10" s="1"/>
  <c r="GMD19" i="10"/>
  <c r="GMD20" i="10" s="1"/>
  <c r="GMD21" i="10" s="1"/>
  <c r="GMD22" i="10" s="1"/>
  <c r="GLZ19" i="10"/>
  <c r="GLZ20" i="10" s="1"/>
  <c r="GLZ21" i="10" s="1"/>
  <c r="GLZ22" i="10" s="1"/>
  <c r="GLV19" i="10"/>
  <c r="GLV20" i="10" s="1"/>
  <c r="GLV21" i="10" s="1"/>
  <c r="GLV22" i="10" s="1"/>
  <c r="GLR19" i="10"/>
  <c r="GLR20" i="10" s="1"/>
  <c r="GLR21" i="10" s="1"/>
  <c r="GLR22" i="10" s="1"/>
  <c r="GLN19" i="10"/>
  <c r="GLN20" i="10" s="1"/>
  <c r="GLN21" i="10" s="1"/>
  <c r="GLN22" i="10" s="1"/>
  <c r="GLJ19" i="10"/>
  <c r="GLJ20" i="10" s="1"/>
  <c r="GLJ21" i="10" s="1"/>
  <c r="GLJ22" i="10" s="1"/>
  <c r="GLF19" i="10"/>
  <c r="GLF20" i="10" s="1"/>
  <c r="GLF21" i="10" s="1"/>
  <c r="GLF22" i="10" s="1"/>
  <c r="GLB19" i="10"/>
  <c r="GLB20" i="10" s="1"/>
  <c r="GLB21" i="10" s="1"/>
  <c r="GLB22" i="10" s="1"/>
  <c r="GKX19" i="10"/>
  <c r="GKX20" i="10" s="1"/>
  <c r="GKX21" i="10" s="1"/>
  <c r="GKX22" i="10" s="1"/>
  <c r="GKT19" i="10"/>
  <c r="GKT20" i="10" s="1"/>
  <c r="GKT21" i="10" s="1"/>
  <c r="GKT22" i="10" s="1"/>
  <c r="GKP19" i="10"/>
  <c r="GKP20" i="10" s="1"/>
  <c r="GKP21" i="10" s="1"/>
  <c r="GKP22" i="10" s="1"/>
  <c r="GKL19" i="10"/>
  <c r="GKL20" i="10" s="1"/>
  <c r="GKL21" i="10" s="1"/>
  <c r="GKL22" i="10" s="1"/>
  <c r="GKH19" i="10"/>
  <c r="GKH20" i="10" s="1"/>
  <c r="GKH21" i="10" s="1"/>
  <c r="GKH22" i="10" s="1"/>
  <c r="GKD19" i="10"/>
  <c r="GKD20" i="10" s="1"/>
  <c r="GKD21" i="10" s="1"/>
  <c r="GKD22" i="10" s="1"/>
  <c r="GJZ19" i="10"/>
  <c r="GJZ20" i="10" s="1"/>
  <c r="GJZ21" i="10" s="1"/>
  <c r="GJZ22" i="10" s="1"/>
  <c r="GJV19" i="10"/>
  <c r="GJV20" i="10" s="1"/>
  <c r="GJV21" i="10" s="1"/>
  <c r="GJV22" i="10" s="1"/>
  <c r="GJR19" i="10"/>
  <c r="GJR20" i="10" s="1"/>
  <c r="GJR21" i="10" s="1"/>
  <c r="GJR22" i="10" s="1"/>
  <c r="GJN19" i="10"/>
  <c r="GJN20" i="10" s="1"/>
  <c r="GJN21" i="10" s="1"/>
  <c r="GJN22" i="10" s="1"/>
  <c r="GJJ19" i="10"/>
  <c r="GJJ20" i="10" s="1"/>
  <c r="GJJ21" i="10" s="1"/>
  <c r="GJJ22" i="10" s="1"/>
  <c r="GJF19" i="10"/>
  <c r="GJF20" i="10" s="1"/>
  <c r="GJF21" i="10" s="1"/>
  <c r="GJF22" i="10" s="1"/>
  <c r="GJB19" i="10"/>
  <c r="GJB20" i="10" s="1"/>
  <c r="GJB21" i="10" s="1"/>
  <c r="GJB22" i="10" s="1"/>
  <c r="GIX19" i="10"/>
  <c r="GIX20" i="10" s="1"/>
  <c r="GIX21" i="10" s="1"/>
  <c r="GIX22" i="10" s="1"/>
  <c r="GIT19" i="10"/>
  <c r="GIT20" i="10" s="1"/>
  <c r="GIT21" i="10" s="1"/>
  <c r="GIT22" i="10" s="1"/>
  <c r="GIP19" i="10"/>
  <c r="GIP20" i="10" s="1"/>
  <c r="GIP21" i="10" s="1"/>
  <c r="GIP22" i="10" s="1"/>
  <c r="GIL19" i="10"/>
  <c r="GIL20" i="10" s="1"/>
  <c r="GIL21" i="10" s="1"/>
  <c r="GIL22" i="10" s="1"/>
  <c r="GIH19" i="10"/>
  <c r="GIH20" i="10" s="1"/>
  <c r="GIH21" i="10" s="1"/>
  <c r="GIH22" i="10" s="1"/>
  <c r="GID19" i="10"/>
  <c r="GID20" i="10" s="1"/>
  <c r="GID21" i="10" s="1"/>
  <c r="GID22" i="10" s="1"/>
  <c r="GHZ19" i="10"/>
  <c r="GHZ20" i="10" s="1"/>
  <c r="GHZ21" i="10" s="1"/>
  <c r="GHZ22" i="10" s="1"/>
  <c r="GHV19" i="10"/>
  <c r="GHV20" i="10" s="1"/>
  <c r="GHV21" i="10" s="1"/>
  <c r="GHV22" i="10" s="1"/>
  <c r="GHR19" i="10"/>
  <c r="GHR20" i="10" s="1"/>
  <c r="GHR21" i="10" s="1"/>
  <c r="GHR22" i="10" s="1"/>
  <c r="GHN19" i="10"/>
  <c r="GHN20" i="10" s="1"/>
  <c r="GHN21" i="10" s="1"/>
  <c r="GHN22" i="10" s="1"/>
  <c r="GHJ19" i="10"/>
  <c r="GHJ20" i="10" s="1"/>
  <c r="GHJ21" i="10" s="1"/>
  <c r="GHJ22" i="10" s="1"/>
  <c r="GHF19" i="10"/>
  <c r="GHF20" i="10" s="1"/>
  <c r="GHF21" i="10" s="1"/>
  <c r="GHF22" i="10" s="1"/>
  <c r="GHB19" i="10"/>
  <c r="GHB20" i="10" s="1"/>
  <c r="GHB21" i="10" s="1"/>
  <c r="GHB22" i="10" s="1"/>
  <c r="GGX19" i="10"/>
  <c r="GGX20" i="10" s="1"/>
  <c r="GGX21" i="10" s="1"/>
  <c r="GGX22" i="10" s="1"/>
  <c r="GGT19" i="10"/>
  <c r="GGT20" i="10" s="1"/>
  <c r="GGT21" i="10" s="1"/>
  <c r="GGT22" i="10" s="1"/>
  <c r="GGP19" i="10"/>
  <c r="GGP20" i="10" s="1"/>
  <c r="GGP21" i="10" s="1"/>
  <c r="GGP22" i="10" s="1"/>
  <c r="GGL19" i="10"/>
  <c r="GGL20" i="10" s="1"/>
  <c r="GGL21" i="10" s="1"/>
  <c r="GGL22" i="10" s="1"/>
  <c r="GGH19" i="10"/>
  <c r="GGH20" i="10" s="1"/>
  <c r="GGH21" i="10" s="1"/>
  <c r="GGH22" i="10" s="1"/>
  <c r="GGD19" i="10"/>
  <c r="GGD20" i="10" s="1"/>
  <c r="GGD21" i="10" s="1"/>
  <c r="GGD22" i="10" s="1"/>
  <c r="GFZ19" i="10"/>
  <c r="GFZ20" i="10" s="1"/>
  <c r="GFZ21" i="10" s="1"/>
  <c r="GFZ22" i="10" s="1"/>
  <c r="GFV19" i="10"/>
  <c r="GFV20" i="10" s="1"/>
  <c r="GFV21" i="10" s="1"/>
  <c r="GFV22" i="10" s="1"/>
  <c r="GFR19" i="10"/>
  <c r="GFR20" i="10" s="1"/>
  <c r="GFR21" i="10" s="1"/>
  <c r="GFR22" i="10" s="1"/>
  <c r="GFN19" i="10"/>
  <c r="GFN20" i="10" s="1"/>
  <c r="GFN21" i="10" s="1"/>
  <c r="GFN22" i="10" s="1"/>
  <c r="GFJ19" i="10"/>
  <c r="GFJ20" i="10" s="1"/>
  <c r="GFJ21" i="10" s="1"/>
  <c r="GFJ22" i="10" s="1"/>
  <c r="GFF19" i="10"/>
  <c r="GFF20" i="10" s="1"/>
  <c r="GFF21" i="10" s="1"/>
  <c r="GFF22" i="10" s="1"/>
  <c r="GFB19" i="10"/>
  <c r="GFB20" i="10" s="1"/>
  <c r="GFB21" i="10" s="1"/>
  <c r="GFB22" i="10" s="1"/>
  <c r="GEX19" i="10"/>
  <c r="GEX20" i="10" s="1"/>
  <c r="GEX21" i="10" s="1"/>
  <c r="GEX22" i="10" s="1"/>
  <c r="GET19" i="10"/>
  <c r="GET20" i="10" s="1"/>
  <c r="GET21" i="10" s="1"/>
  <c r="GET22" i="10" s="1"/>
  <c r="GEP19" i="10"/>
  <c r="GEP20" i="10" s="1"/>
  <c r="GEP21" i="10" s="1"/>
  <c r="GEP22" i="10" s="1"/>
  <c r="GEL19" i="10"/>
  <c r="GEL20" i="10" s="1"/>
  <c r="GEL21" i="10" s="1"/>
  <c r="GEL22" i="10" s="1"/>
  <c r="GEH19" i="10"/>
  <c r="GEH20" i="10" s="1"/>
  <c r="GEH21" i="10" s="1"/>
  <c r="GEH22" i="10" s="1"/>
  <c r="GED19" i="10"/>
  <c r="GED20" i="10" s="1"/>
  <c r="GED21" i="10" s="1"/>
  <c r="GED22" i="10" s="1"/>
  <c r="GDZ19" i="10"/>
  <c r="GDZ20" i="10" s="1"/>
  <c r="GDZ21" i="10" s="1"/>
  <c r="GDZ22" i="10" s="1"/>
  <c r="GDV19" i="10"/>
  <c r="GDV20" i="10" s="1"/>
  <c r="GDV21" i="10" s="1"/>
  <c r="GDV22" i="10" s="1"/>
  <c r="GDR19" i="10"/>
  <c r="GDR20" i="10" s="1"/>
  <c r="GDR21" i="10" s="1"/>
  <c r="GDR22" i="10" s="1"/>
  <c r="GDN19" i="10"/>
  <c r="GDN20" i="10" s="1"/>
  <c r="GDN21" i="10" s="1"/>
  <c r="GDN22" i="10" s="1"/>
  <c r="GDJ19" i="10"/>
  <c r="GDJ20" i="10" s="1"/>
  <c r="GDJ21" i="10" s="1"/>
  <c r="GDJ22" i="10" s="1"/>
  <c r="GDF19" i="10"/>
  <c r="GDF20" i="10" s="1"/>
  <c r="GDF21" i="10" s="1"/>
  <c r="GDF22" i="10" s="1"/>
  <c r="GDB19" i="10"/>
  <c r="GDB20" i="10" s="1"/>
  <c r="GDB21" i="10" s="1"/>
  <c r="GDB22" i="10" s="1"/>
  <c r="GCX19" i="10"/>
  <c r="GCX20" i="10" s="1"/>
  <c r="GCX21" i="10" s="1"/>
  <c r="GCX22" i="10" s="1"/>
  <c r="GCT19" i="10"/>
  <c r="GCT20" i="10" s="1"/>
  <c r="GCT21" i="10" s="1"/>
  <c r="GCT22" i="10" s="1"/>
  <c r="GCP19" i="10"/>
  <c r="GCP20" i="10" s="1"/>
  <c r="GCP21" i="10" s="1"/>
  <c r="GCP22" i="10" s="1"/>
  <c r="GCL19" i="10"/>
  <c r="GCL20" i="10" s="1"/>
  <c r="GCL21" i="10" s="1"/>
  <c r="GCL22" i="10" s="1"/>
  <c r="GCH19" i="10"/>
  <c r="GCH20" i="10" s="1"/>
  <c r="GCH21" i="10" s="1"/>
  <c r="GCH22" i="10" s="1"/>
  <c r="GCD19" i="10"/>
  <c r="GCD20" i="10" s="1"/>
  <c r="GCD21" i="10" s="1"/>
  <c r="GCD22" i="10" s="1"/>
  <c r="GBZ19" i="10"/>
  <c r="GBZ20" i="10" s="1"/>
  <c r="GBZ21" i="10" s="1"/>
  <c r="GBZ22" i="10" s="1"/>
  <c r="GBV19" i="10"/>
  <c r="GBV20" i="10" s="1"/>
  <c r="GBV21" i="10" s="1"/>
  <c r="GBV22" i="10" s="1"/>
  <c r="GBR19" i="10"/>
  <c r="GBR20" i="10" s="1"/>
  <c r="GBR21" i="10" s="1"/>
  <c r="GBR22" i="10" s="1"/>
  <c r="GBN19" i="10"/>
  <c r="GBN20" i="10" s="1"/>
  <c r="GBN21" i="10" s="1"/>
  <c r="GBN22" i="10" s="1"/>
  <c r="GBJ19" i="10"/>
  <c r="GBJ20" i="10" s="1"/>
  <c r="GBJ21" i="10" s="1"/>
  <c r="GBJ22" i="10" s="1"/>
  <c r="GBF19" i="10"/>
  <c r="GBF20" i="10" s="1"/>
  <c r="GBF21" i="10" s="1"/>
  <c r="GBF22" i="10" s="1"/>
  <c r="GBB19" i="10"/>
  <c r="GBB20" i="10" s="1"/>
  <c r="GBB21" i="10" s="1"/>
  <c r="GBB22" i="10" s="1"/>
  <c r="GAX19" i="10"/>
  <c r="GAX20" i="10" s="1"/>
  <c r="GAX21" i="10" s="1"/>
  <c r="GAX22" i="10" s="1"/>
  <c r="GAT19" i="10"/>
  <c r="GAT20" i="10" s="1"/>
  <c r="GAT21" i="10" s="1"/>
  <c r="GAT22" i="10" s="1"/>
  <c r="GAP19" i="10"/>
  <c r="GAP20" i="10" s="1"/>
  <c r="GAP21" i="10" s="1"/>
  <c r="GAP22" i="10" s="1"/>
  <c r="GAL19" i="10"/>
  <c r="GAL20" i="10" s="1"/>
  <c r="GAL21" i="10" s="1"/>
  <c r="GAL22" i="10" s="1"/>
  <c r="GAH19" i="10"/>
  <c r="GAH20" i="10" s="1"/>
  <c r="GAH21" i="10" s="1"/>
  <c r="GAH22" i="10" s="1"/>
  <c r="GAD19" i="10"/>
  <c r="GAD20" i="10" s="1"/>
  <c r="GAD21" i="10" s="1"/>
  <c r="GAD22" i="10" s="1"/>
  <c r="FZZ19" i="10"/>
  <c r="FZZ20" i="10" s="1"/>
  <c r="FZZ21" i="10" s="1"/>
  <c r="FZZ22" i="10" s="1"/>
  <c r="FZV19" i="10"/>
  <c r="FZV20" i="10" s="1"/>
  <c r="FZV21" i="10" s="1"/>
  <c r="FZV22" i="10" s="1"/>
  <c r="FZR19" i="10"/>
  <c r="FZR20" i="10" s="1"/>
  <c r="FZR21" i="10" s="1"/>
  <c r="FZR22" i="10" s="1"/>
  <c r="FZN19" i="10"/>
  <c r="FZN20" i="10" s="1"/>
  <c r="FZN21" i="10" s="1"/>
  <c r="FZN22" i="10" s="1"/>
  <c r="FZJ19" i="10"/>
  <c r="FZJ20" i="10" s="1"/>
  <c r="FZJ21" i="10" s="1"/>
  <c r="FZJ22" i="10" s="1"/>
  <c r="FZF19" i="10"/>
  <c r="FZF20" i="10" s="1"/>
  <c r="FZF21" i="10" s="1"/>
  <c r="FZF22" i="10" s="1"/>
  <c r="FZB19" i="10"/>
  <c r="FZB20" i="10" s="1"/>
  <c r="FZB21" i="10" s="1"/>
  <c r="FZB22" i="10" s="1"/>
  <c r="FYX19" i="10"/>
  <c r="FYX20" i="10" s="1"/>
  <c r="FYX21" i="10" s="1"/>
  <c r="FYX22" i="10" s="1"/>
  <c r="FYT19" i="10"/>
  <c r="FYT20" i="10" s="1"/>
  <c r="FYT21" i="10" s="1"/>
  <c r="FYT22" i="10" s="1"/>
  <c r="FYP19" i="10"/>
  <c r="FYP20" i="10" s="1"/>
  <c r="FYP21" i="10" s="1"/>
  <c r="FYP22" i="10" s="1"/>
  <c r="FYL19" i="10"/>
  <c r="FYL20" i="10" s="1"/>
  <c r="FYL21" i="10" s="1"/>
  <c r="FYL22" i="10" s="1"/>
  <c r="FYH19" i="10"/>
  <c r="FYH20" i="10" s="1"/>
  <c r="FYH21" i="10" s="1"/>
  <c r="FYH22" i="10" s="1"/>
  <c r="FYD19" i="10"/>
  <c r="FYD20" i="10" s="1"/>
  <c r="FYD21" i="10" s="1"/>
  <c r="FYD22" i="10" s="1"/>
  <c r="FXZ19" i="10"/>
  <c r="FXZ20" i="10" s="1"/>
  <c r="FXZ21" i="10" s="1"/>
  <c r="FXZ22" i="10" s="1"/>
  <c r="FXV19" i="10"/>
  <c r="FXV20" i="10" s="1"/>
  <c r="FXV21" i="10" s="1"/>
  <c r="FXV22" i="10" s="1"/>
  <c r="FXR19" i="10"/>
  <c r="FXR20" i="10" s="1"/>
  <c r="FXR21" i="10" s="1"/>
  <c r="FXR22" i="10" s="1"/>
  <c r="FXN19" i="10"/>
  <c r="FXN20" i="10" s="1"/>
  <c r="FXN21" i="10" s="1"/>
  <c r="FXN22" i="10" s="1"/>
  <c r="FXJ19" i="10"/>
  <c r="FXJ20" i="10" s="1"/>
  <c r="FXJ21" i="10" s="1"/>
  <c r="FXJ22" i="10" s="1"/>
  <c r="FXF19" i="10"/>
  <c r="FXF20" i="10" s="1"/>
  <c r="FXF21" i="10" s="1"/>
  <c r="FXF22" i="10" s="1"/>
  <c r="FXB19" i="10"/>
  <c r="FXB20" i="10" s="1"/>
  <c r="FXB21" i="10" s="1"/>
  <c r="FXB22" i="10" s="1"/>
  <c r="FWX19" i="10"/>
  <c r="FWX20" i="10" s="1"/>
  <c r="FWX21" i="10" s="1"/>
  <c r="FWX22" i="10" s="1"/>
  <c r="FWT19" i="10"/>
  <c r="FWT20" i="10" s="1"/>
  <c r="FWT21" i="10" s="1"/>
  <c r="FWT22" i="10" s="1"/>
  <c r="FWP19" i="10"/>
  <c r="FWP20" i="10" s="1"/>
  <c r="FWP21" i="10" s="1"/>
  <c r="FWP22" i="10" s="1"/>
  <c r="FWL19" i="10"/>
  <c r="FWL20" i="10" s="1"/>
  <c r="FWL21" i="10" s="1"/>
  <c r="FWL22" i="10" s="1"/>
  <c r="FWH19" i="10"/>
  <c r="FWH20" i="10" s="1"/>
  <c r="FWH21" i="10" s="1"/>
  <c r="FWH22" i="10" s="1"/>
  <c r="FWD19" i="10"/>
  <c r="FWD20" i="10" s="1"/>
  <c r="FWD21" i="10" s="1"/>
  <c r="FWD22" i="10" s="1"/>
  <c r="FVZ19" i="10"/>
  <c r="FVZ20" i="10" s="1"/>
  <c r="FVZ21" i="10" s="1"/>
  <c r="FVZ22" i="10" s="1"/>
  <c r="FVV19" i="10"/>
  <c r="FVV20" i="10" s="1"/>
  <c r="FVV21" i="10" s="1"/>
  <c r="FVV22" i="10" s="1"/>
  <c r="FVR19" i="10"/>
  <c r="FVR20" i="10" s="1"/>
  <c r="FVR21" i="10" s="1"/>
  <c r="FVR22" i="10" s="1"/>
  <c r="FVN19" i="10"/>
  <c r="FVN20" i="10" s="1"/>
  <c r="FVN21" i="10" s="1"/>
  <c r="FVN22" i="10" s="1"/>
  <c r="FVJ19" i="10"/>
  <c r="FVJ20" i="10" s="1"/>
  <c r="FVJ21" i="10" s="1"/>
  <c r="FVJ22" i="10" s="1"/>
  <c r="FVF19" i="10"/>
  <c r="FVF20" i="10" s="1"/>
  <c r="FVF21" i="10" s="1"/>
  <c r="FVF22" i="10" s="1"/>
  <c r="FVB19" i="10"/>
  <c r="FVB20" i="10" s="1"/>
  <c r="FVB21" i="10" s="1"/>
  <c r="FVB22" i="10" s="1"/>
  <c r="FUX19" i="10"/>
  <c r="FUX20" i="10" s="1"/>
  <c r="FUX21" i="10" s="1"/>
  <c r="FUX22" i="10" s="1"/>
  <c r="FUT19" i="10"/>
  <c r="FUT20" i="10" s="1"/>
  <c r="FUT21" i="10" s="1"/>
  <c r="FUT22" i="10" s="1"/>
  <c r="FUP19" i="10"/>
  <c r="FUP20" i="10" s="1"/>
  <c r="FUP21" i="10" s="1"/>
  <c r="FUP22" i="10" s="1"/>
  <c r="FUL19" i="10"/>
  <c r="FUL20" i="10" s="1"/>
  <c r="FUL21" i="10" s="1"/>
  <c r="FUL22" i="10" s="1"/>
  <c r="FUH19" i="10"/>
  <c r="FUH20" i="10" s="1"/>
  <c r="FUH21" i="10" s="1"/>
  <c r="FUH22" i="10" s="1"/>
  <c r="FUD19" i="10"/>
  <c r="FUD20" i="10" s="1"/>
  <c r="FUD21" i="10" s="1"/>
  <c r="FUD22" i="10" s="1"/>
  <c r="FTZ19" i="10"/>
  <c r="FTZ20" i="10" s="1"/>
  <c r="FTZ21" i="10" s="1"/>
  <c r="FTZ22" i="10" s="1"/>
  <c r="FTV19" i="10"/>
  <c r="FTV20" i="10" s="1"/>
  <c r="FTV21" i="10" s="1"/>
  <c r="FTV22" i="10" s="1"/>
  <c r="FTN19" i="10"/>
  <c r="FTN20" i="10" s="1"/>
  <c r="FTN21" i="10" s="1"/>
  <c r="FTN22" i="10" s="1"/>
  <c r="FTJ19" i="10"/>
  <c r="FTJ20" i="10" s="1"/>
  <c r="FTJ21" i="10" s="1"/>
  <c r="FTJ22" i="10" s="1"/>
  <c r="FTF19" i="10"/>
  <c r="FTF20" i="10" s="1"/>
  <c r="FTF21" i="10" s="1"/>
  <c r="FTF22" i="10" s="1"/>
  <c r="FTB19" i="10"/>
  <c r="FTB20" i="10" s="1"/>
  <c r="FTB21" i="10" s="1"/>
  <c r="FTB22" i="10" s="1"/>
  <c r="FSX19" i="10"/>
  <c r="FSX20" i="10" s="1"/>
  <c r="FSX21" i="10" s="1"/>
  <c r="FSX22" i="10" s="1"/>
  <c r="FST19" i="10"/>
  <c r="FST20" i="10" s="1"/>
  <c r="FST21" i="10" s="1"/>
  <c r="FST22" i="10" s="1"/>
  <c r="FSP19" i="10"/>
  <c r="FSP20" i="10" s="1"/>
  <c r="FSP21" i="10" s="1"/>
  <c r="FSP22" i="10" s="1"/>
  <c r="FSL19" i="10"/>
  <c r="FSL20" i="10" s="1"/>
  <c r="FSL21" i="10" s="1"/>
  <c r="FSL22" i="10" s="1"/>
  <c r="FSH19" i="10"/>
  <c r="FSH20" i="10" s="1"/>
  <c r="FSH21" i="10" s="1"/>
  <c r="FSH22" i="10" s="1"/>
  <c r="FSD19" i="10"/>
  <c r="FSD20" i="10" s="1"/>
  <c r="FSD21" i="10" s="1"/>
  <c r="FSD22" i="10" s="1"/>
  <c r="FRZ19" i="10"/>
  <c r="FRZ20" i="10" s="1"/>
  <c r="FRZ21" i="10" s="1"/>
  <c r="FRZ22" i="10" s="1"/>
  <c r="FRV19" i="10"/>
  <c r="FRV20" i="10" s="1"/>
  <c r="FRV21" i="10" s="1"/>
  <c r="FRV22" i="10" s="1"/>
  <c r="FRR19" i="10"/>
  <c r="FRR20" i="10" s="1"/>
  <c r="FRR21" i="10" s="1"/>
  <c r="FRR22" i="10" s="1"/>
  <c r="FRN19" i="10"/>
  <c r="FRN20" i="10" s="1"/>
  <c r="FRN21" i="10" s="1"/>
  <c r="FRN22" i="10" s="1"/>
  <c r="FRJ19" i="10"/>
  <c r="FRJ20" i="10" s="1"/>
  <c r="FRJ21" i="10" s="1"/>
  <c r="FRJ22" i="10" s="1"/>
  <c r="FRF19" i="10"/>
  <c r="FRF20" i="10" s="1"/>
  <c r="FRF21" i="10" s="1"/>
  <c r="FRF22" i="10" s="1"/>
  <c r="FRB19" i="10"/>
  <c r="FRB20" i="10" s="1"/>
  <c r="FRB21" i="10" s="1"/>
  <c r="FRB22" i="10" s="1"/>
  <c r="FQX19" i="10"/>
  <c r="FQX20" i="10" s="1"/>
  <c r="FQX21" i="10" s="1"/>
  <c r="FQX22" i="10" s="1"/>
  <c r="FQT19" i="10"/>
  <c r="FQT20" i="10" s="1"/>
  <c r="FQT21" i="10" s="1"/>
  <c r="FQT22" i="10" s="1"/>
  <c r="FQP19" i="10"/>
  <c r="FQP20" i="10" s="1"/>
  <c r="FQP21" i="10" s="1"/>
  <c r="FQP22" i="10" s="1"/>
  <c r="FQL19" i="10"/>
  <c r="FQL20" i="10" s="1"/>
  <c r="FQL21" i="10" s="1"/>
  <c r="FQL22" i="10" s="1"/>
  <c r="FQH19" i="10"/>
  <c r="FQH20" i="10" s="1"/>
  <c r="FQH21" i="10" s="1"/>
  <c r="FQH22" i="10" s="1"/>
  <c r="FQD19" i="10"/>
  <c r="FQD20" i="10" s="1"/>
  <c r="FQD21" i="10" s="1"/>
  <c r="FQD22" i="10" s="1"/>
  <c r="FPZ19" i="10"/>
  <c r="FPZ20" i="10" s="1"/>
  <c r="FPZ21" i="10" s="1"/>
  <c r="FPZ22" i="10" s="1"/>
  <c r="FPV19" i="10"/>
  <c r="FPV20" i="10" s="1"/>
  <c r="FPV21" i="10" s="1"/>
  <c r="FPV22" i="10" s="1"/>
  <c r="FPR19" i="10"/>
  <c r="FPR20" i="10" s="1"/>
  <c r="FPR21" i="10" s="1"/>
  <c r="FPR22" i="10" s="1"/>
  <c r="FPN19" i="10"/>
  <c r="FPN20" i="10" s="1"/>
  <c r="FPN21" i="10" s="1"/>
  <c r="FPN22" i="10" s="1"/>
  <c r="FPJ19" i="10"/>
  <c r="FPJ20" i="10" s="1"/>
  <c r="FPJ21" i="10" s="1"/>
  <c r="FPJ22" i="10" s="1"/>
  <c r="FPF19" i="10"/>
  <c r="FPF20" i="10" s="1"/>
  <c r="FPF21" i="10" s="1"/>
  <c r="FPF22" i="10" s="1"/>
  <c r="FPB19" i="10"/>
  <c r="FPB20" i="10" s="1"/>
  <c r="FPB21" i="10" s="1"/>
  <c r="FPB22" i="10" s="1"/>
  <c r="FOX19" i="10"/>
  <c r="FOX20" i="10" s="1"/>
  <c r="FOX21" i="10" s="1"/>
  <c r="FOX22" i="10" s="1"/>
  <c r="FOT19" i="10"/>
  <c r="FOT20" i="10" s="1"/>
  <c r="FOT21" i="10" s="1"/>
  <c r="FOT22" i="10" s="1"/>
  <c r="FOP19" i="10"/>
  <c r="FOP20" i="10" s="1"/>
  <c r="FOP21" i="10" s="1"/>
  <c r="FOP22" i="10" s="1"/>
  <c r="FOL19" i="10"/>
  <c r="FOL20" i="10" s="1"/>
  <c r="FOL21" i="10" s="1"/>
  <c r="FOL22" i="10" s="1"/>
  <c r="FOH19" i="10"/>
  <c r="FOH20" i="10" s="1"/>
  <c r="FOH21" i="10" s="1"/>
  <c r="FOH22" i="10" s="1"/>
  <c r="FOD19" i="10"/>
  <c r="FOD20" i="10" s="1"/>
  <c r="FOD21" i="10" s="1"/>
  <c r="FOD22" i="10" s="1"/>
  <c r="FNZ19" i="10"/>
  <c r="FNZ20" i="10" s="1"/>
  <c r="FNZ21" i="10" s="1"/>
  <c r="FNZ22" i="10" s="1"/>
  <c r="FNV19" i="10"/>
  <c r="FNV20" i="10" s="1"/>
  <c r="FNV21" i="10" s="1"/>
  <c r="FNV22" i="10" s="1"/>
  <c r="FNR19" i="10"/>
  <c r="FNR20" i="10" s="1"/>
  <c r="FNR21" i="10" s="1"/>
  <c r="FNR22" i="10" s="1"/>
  <c r="FNN19" i="10"/>
  <c r="FNN20" i="10" s="1"/>
  <c r="FNN21" i="10" s="1"/>
  <c r="FNN22" i="10" s="1"/>
  <c r="FNJ19" i="10"/>
  <c r="FNJ20" i="10" s="1"/>
  <c r="FNJ21" i="10" s="1"/>
  <c r="FNJ22" i="10" s="1"/>
  <c r="FNF19" i="10"/>
  <c r="FNF20" i="10" s="1"/>
  <c r="FNF21" i="10" s="1"/>
  <c r="FNF22" i="10" s="1"/>
  <c r="FNB19" i="10"/>
  <c r="FNB20" i="10" s="1"/>
  <c r="FNB21" i="10" s="1"/>
  <c r="FNB22" i="10" s="1"/>
  <c r="FMX19" i="10"/>
  <c r="FMX20" i="10" s="1"/>
  <c r="FMX21" i="10" s="1"/>
  <c r="FMX22" i="10" s="1"/>
  <c r="FMT19" i="10"/>
  <c r="FMT20" i="10" s="1"/>
  <c r="FMT21" i="10" s="1"/>
  <c r="FMT22" i="10" s="1"/>
  <c r="FMP19" i="10"/>
  <c r="FMP20" i="10" s="1"/>
  <c r="FMP21" i="10" s="1"/>
  <c r="FMP22" i="10" s="1"/>
  <c r="FML19" i="10"/>
  <c r="FML20" i="10" s="1"/>
  <c r="FML21" i="10" s="1"/>
  <c r="FML22" i="10" s="1"/>
  <c r="FMH19" i="10"/>
  <c r="FMH20" i="10" s="1"/>
  <c r="FMH21" i="10" s="1"/>
  <c r="FMH22" i="10" s="1"/>
  <c r="FMD19" i="10"/>
  <c r="FMD20" i="10" s="1"/>
  <c r="FMD21" i="10" s="1"/>
  <c r="FMD22" i="10" s="1"/>
  <c r="FLZ19" i="10"/>
  <c r="FLZ20" i="10" s="1"/>
  <c r="FLZ21" i="10" s="1"/>
  <c r="FLZ22" i="10" s="1"/>
  <c r="FLV19" i="10"/>
  <c r="FLV20" i="10" s="1"/>
  <c r="FLV21" i="10" s="1"/>
  <c r="FLV22" i="10" s="1"/>
  <c r="FLR19" i="10"/>
  <c r="FLR20" i="10" s="1"/>
  <c r="FLR21" i="10" s="1"/>
  <c r="FLR22" i="10" s="1"/>
  <c r="FLN19" i="10"/>
  <c r="FLN20" i="10" s="1"/>
  <c r="FLN21" i="10" s="1"/>
  <c r="FLN22" i="10" s="1"/>
  <c r="FLJ19" i="10"/>
  <c r="FLJ20" i="10" s="1"/>
  <c r="FLJ21" i="10" s="1"/>
  <c r="FLJ22" i="10" s="1"/>
  <c r="FLF19" i="10"/>
  <c r="FLF20" i="10" s="1"/>
  <c r="FLF21" i="10" s="1"/>
  <c r="FLF22" i="10" s="1"/>
  <c r="FLB19" i="10"/>
  <c r="FLB20" i="10" s="1"/>
  <c r="FLB21" i="10" s="1"/>
  <c r="FLB22" i="10" s="1"/>
  <c r="FKX19" i="10"/>
  <c r="FKX20" i="10" s="1"/>
  <c r="FKX21" i="10" s="1"/>
  <c r="FKX22" i="10" s="1"/>
  <c r="FKT19" i="10"/>
  <c r="FKT20" i="10" s="1"/>
  <c r="FKT21" i="10" s="1"/>
  <c r="FKT22" i="10" s="1"/>
  <c r="FKP19" i="10"/>
  <c r="FKP20" i="10" s="1"/>
  <c r="FKP21" i="10" s="1"/>
  <c r="FKP22" i="10" s="1"/>
  <c r="FKL19" i="10"/>
  <c r="FKL20" i="10" s="1"/>
  <c r="FKL21" i="10" s="1"/>
  <c r="FKL22" i="10" s="1"/>
  <c r="FKH19" i="10"/>
  <c r="FKH20" i="10" s="1"/>
  <c r="FKH21" i="10" s="1"/>
  <c r="FKH22" i="10" s="1"/>
  <c r="FKD19" i="10"/>
  <c r="FKD20" i="10" s="1"/>
  <c r="FKD21" i="10" s="1"/>
  <c r="FKD22" i="10" s="1"/>
  <c r="FJZ19" i="10"/>
  <c r="FJZ20" i="10" s="1"/>
  <c r="FJZ21" i="10" s="1"/>
  <c r="FJZ22" i="10" s="1"/>
  <c r="FJV19" i="10"/>
  <c r="FJV20" i="10" s="1"/>
  <c r="FJV21" i="10" s="1"/>
  <c r="FJV22" i="10" s="1"/>
  <c r="FJR19" i="10"/>
  <c r="FJR20" i="10" s="1"/>
  <c r="FJR21" i="10" s="1"/>
  <c r="FJR22" i="10" s="1"/>
  <c r="FJN19" i="10"/>
  <c r="FJN20" i="10" s="1"/>
  <c r="FJN21" i="10" s="1"/>
  <c r="FJN22" i="10" s="1"/>
  <c r="FJJ19" i="10"/>
  <c r="FJJ20" i="10" s="1"/>
  <c r="FJJ21" i="10" s="1"/>
  <c r="FJJ22" i="10" s="1"/>
  <c r="FJF19" i="10"/>
  <c r="FJF20" i="10" s="1"/>
  <c r="FJF21" i="10" s="1"/>
  <c r="FJF22" i="10" s="1"/>
  <c r="FJB19" i="10"/>
  <c r="FJB20" i="10" s="1"/>
  <c r="FJB21" i="10" s="1"/>
  <c r="FJB22" i="10" s="1"/>
  <c r="FIX19" i="10"/>
  <c r="FIX20" i="10" s="1"/>
  <c r="FIX21" i="10" s="1"/>
  <c r="FIX22" i="10" s="1"/>
  <c r="FIT19" i="10"/>
  <c r="FIT20" i="10" s="1"/>
  <c r="FIT21" i="10" s="1"/>
  <c r="FIT22" i="10" s="1"/>
  <c r="FIP19" i="10"/>
  <c r="FIP20" i="10" s="1"/>
  <c r="FIP21" i="10" s="1"/>
  <c r="FIP22" i="10" s="1"/>
  <c r="FIL19" i="10"/>
  <c r="FIL20" i="10" s="1"/>
  <c r="FIL21" i="10" s="1"/>
  <c r="FIL22" i="10" s="1"/>
  <c r="FIH19" i="10"/>
  <c r="FIH20" i="10" s="1"/>
  <c r="FIH21" i="10" s="1"/>
  <c r="FIH22" i="10" s="1"/>
  <c r="FID19" i="10"/>
  <c r="FID20" i="10" s="1"/>
  <c r="FID21" i="10" s="1"/>
  <c r="FID22" i="10" s="1"/>
  <c r="FHZ19" i="10"/>
  <c r="FHZ20" i="10" s="1"/>
  <c r="FHZ21" i="10" s="1"/>
  <c r="FHZ22" i="10" s="1"/>
  <c r="FHV19" i="10"/>
  <c r="FHV20" i="10" s="1"/>
  <c r="FHV21" i="10" s="1"/>
  <c r="FHV22" i="10" s="1"/>
  <c r="FHR19" i="10"/>
  <c r="FHR20" i="10" s="1"/>
  <c r="FHR21" i="10" s="1"/>
  <c r="FHR22" i="10" s="1"/>
  <c r="FHN19" i="10"/>
  <c r="FHN20" i="10" s="1"/>
  <c r="FHN21" i="10" s="1"/>
  <c r="FHN22" i="10" s="1"/>
  <c r="FHJ19" i="10"/>
  <c r="FHJ20" i="10" s="1"/>
  <c r="FHJ21" i="10" s="1"/>
  <c r="FHJ22" i="10" s="1"/>
  <c r="FHF19" i="10"/>
  <c r="FHF20" i="10" s="1"/>
  <c r="FHF21" i="10" s="1"/>
  <c r="FHF22" i="10" s="1"/>
  <c r="FHB19" i="10"/>
  <c r="FHB20" i="10" s="1"/>
  <c r="FHB21" i="10" s="1"/>
  <c r="FHB22" i="10" s="1"/>
  <c r="FGX19" i="10"/>
  <c r="FGX20" i="10" s="1"/>
  <c r="FGX21" i="10" s="1"/>
  <c r="FGX22" i="10" s="1"/>
  <c r="FGT19" i="10"/>
  <c r="FGT20" i="10" s="1"/>
  <c r="FGT21" i="10" s="1"/>
  <c r="FGT22" i="10" s="1"/>
  <c r="FGP19" i="10"/>
  <c r="FGP20" i="10" s="1"/>
  <c r="FGP21" i="10" s="1"/>
  <c r="FGP22" i="10" s="1"/>
  <c r="FGL19" i="10"/>
  <c r="FGL20" i="10" s="1"/>
  <c r="FGL21" i="10" s="1"/>
  <c r="FGL22" i="10" s="1"/>
  <c r="FGH19" i="10"/>
  <c r="FGH20" i="10" s="1"/>
  <c r="FGH21" i="10" s="1"/>
  <c r="FGH22" i="10" s="1"/>
  <c r="FGD19" i="10"/>
  <c r="FGD20" i="10" s="1"/>
  <c r="FGD21" i="10" s="1"/>
  <c r="FGD22" i="10" s="1"/>
  <c r="FFZ19" i="10"/>
  <c r="FFZ20" i="10" s="1"/>
  <c r="FFZ21" i="10" s="1"/>
  <c r="FFZ22" i="10" s="1"/>
  <c r="FFV19" i="10"/>
  <c r="FFV20" i="10" s="1"/>
  <c r="FFV21" i="10" s="1"/>
  <c r="FFV22" i="10" s="1"/>
  <c r="FFR19" i="10"/>
  <c r="FFR20" i="10" s="1"/>
  <c r="FFR21" i="10" s="1"/>
  <c r="FFR22" i="10" s="1"/>
  <c r="FFN19" i="10"/>
  <c r="FFN20" i="10" s="1"/>
  <c r="FFN21" i="10" s="1"/>
  <c r="FFN22" i="10" s="1"/>
  <c r="FFJ19" i="10"/>
  <c r="FFJ20" i="10" s="1"/>
  <c r="FFJ21" i="10" s="1"/>
  <c r="FFJ22" i="10" s="1"/>
  <c r="FFF19" i="10"/>
  <c r="FFF20" i="10" s="1"/>
  <c r="FFF21" i="10" s="1"/>
  <c r="FFF22" i="10" s="1"/>
  <c r="FFB19" i="10"/>
  <c r="FFB20" i="10" s="1"/>
  <c r="FFB21" i="10" s="1"/>
  <c r="FFB22" i="10" s="1"/>
  <c r="FEX19" i="10"/>
  <c r="FEX20" i="10" s="1"/>
  <c r="FEX21" i="10" s="1"/>
  <c r="FEX22" i="10" s="1"/>
  <c r="FET19" i="10"/>
  <c r="FET20" i="10" s="1"/>
  <c r="FET21" i="10" s="1"/>
  <c r="FET22" i="10" s="1"/>
  <c r="FEP19" i="10"/>
  <c r="FEP20" i="10" s="1"/>
  <c r="FEP21" i="10" s="1"/>
  <c r="FEP22" i="10" s="1"/>
  <c r="FEL19" i="10"/>
  <c r="FEL20" i="10" s="1"/>
  <c r="FEL21" i="10" s="1"/>
  <c r="FEL22" i="10" s="1"/>
  <c r="FEH19" i="10"/>
  <c r="FEH20" i="10" s="1"/>
  <c r="FEH21" i="10" s="1"/>
  <c r="FEH22" i="10" s="1"/>
  <c r="FED19" i="10"/>
  <c r="FED20" i="10" s="1"/>
  <c r="FED21" i="10" s="1"/>
  <c r="FED22" i="10" s="1"/>
  <c r="FDZ19" i="10"/>
  <c r="FDZ20" i="10" s="1"/>
  <c r="FDZ21" i="10" s="1"/>
  <c r="FDZ22" i="10" s="1"/>
  <c r="FDV19" i="10"/>
  <c r="FDV20" i="10" s="1"/>
  <c r="FDV21" i="10" s="1"/>
  <c r="FDV22" i="10" s="1"/>
  <c r="FDR19" i="10"/>
  <c r="FDR20" i="10" s="1"/>
  <c r="FDR21" i="10" s="1"/>
  <c r="FDR22" i="10" s="1"/>
  <c r="FDN19" i="10"/>
  <c r="FDN20" i="10" s="1"/>
  <c r="FDN21" i="10" s="1"/>
  <c r="FDN22" i="10" s="1"/>
  <c r="FDJ19" i="10"/>
  <c r="FDJ20" i="10" s="1"/>
  <c r="FDJ21" i="10" s="1"/>
  <c r="FDJ22" i="10" s="1"/>
  <c r="FDF19" i="10"/>
  <c r="FDF20" i="10" s="1"/>
  <c r="FDF21" i="10" s="1"/>
  <c r="FDF22" i="10" s="1"/>
  <c r="FDB19" i="10"/>
  <c r="FDB20" i="10" s="1"/>
  <c r="FDB21" i="10" s="1"/>
  <c r="FDB22" i="10" s="1"/>
  <c r="FCX19" i="10"/>
  <c r="FCX20" i="10" s="1"/>
  <c r="FCX21" i="10" s="1"/>
  <c r="FCX22" i="10" s="1"/>
  <c r="FCT19" i="10"/>
  <c r="FCT20" i="10" s="1"/>
  <c r="FCT21" i="10" s="1"/>
  <c r="FCT22" i="10" s="1"/>
  <c r="FCP19" i="10"/>
  <c r="FCP20" i="10" s="1"/>
  <c r="FCP21" i="10" s="1"/>
  <c r="FCP22" i="10" s="1"/>
  <c r="FCL19" i="10"/>
  <c r="FCL20" i="10" s="1"/>
  <c r="FCL21" i="10" s="1"/>
  <c r="FCL22" i="10" s="1"/>
  <c r="FCH19" i="10"/>
  <c r="FCH20" i="10" s="1"/>
  <c r="FCH21" i="10" s="1"/>
  <c r="FCH22" i="10" s="1"/>
  <c r="FCD19" i="10"/>
  <c r="FCD20" i="10" s="1"/>
  <c r="FCD21" i="10" s="1"/>
  <c r="FCD22" i="10" s="1"/>
  <c r="FBZ19" i="10"/>
  <c r="FBZ20" i="10" s="1"/>
  <c r="FBZ21" i="10" s="1"/>
  <c r="FBZ22" i="10" s="1"/>
  <c r="FBV19" i="10"/>
  <c r="FBV20" i="10" s="1"/>
  <c r="FBV21" i="10" s="1"/>
  <c r="FBV22" i="10" s="1"/>
  <c r="FBR19" i="10"/>
  <c r="FBR20" i="10" s="1"/>
  <c r="FBR21" i="10" s="1"/>
  <c r="FBR22" i="10" s="1"/>
  <c r="FBN19" i="10"/>
  <c r="FBN20" i="10" s="1"/>
  <c r="FBN21" i="10" s="1"/>
  <c r="FBN22" i="10" s="1"/>
  <c r="FBJ19" i="10"/>
  <c r="FBJ20" i="10" s="1"/>
  <c r="FBJ21" i="10" s="1"/>
  <c r="FBJ22" i="10" s="1"/>
  <c r="FBF19" i="10"/>
  <c r="FBF20" i="10" s="1"/>
  <c r="FBF21" i="10" s="1"/>
  <c r="FBF22" i="10" s="1"/>
  <c r="FBB19" i="10"/>
  <c r="FBB20" i="10" s="1"/>
  <c r="FBB21" i="10" s="1"/>
  <c r="FBB22" i="10" s="1"/>
  <c r="FAX19" i="10"/>
  <c r="FAX20" i="10" s="1"/>
  <c r="FAX21" i="10" s="1"/>
  <c r="FAX22" i="10" s="1"/>
  <c r="FAT19" i="10"/>
  <c r="FAT20" i="10" s="1"/>
  <c r="FAT21" i="10" s="1"/>
  <c r="FAT22" i="10" s="1"/>
  <c r="FAP19" i="10"/>
  <c r="FAP20" i="10" s="1"/>
  <c r="FAP21" i="10" s="1"/>
  <c r="FAP22" i="10" s="1"/>
  <c r="FAL19" i="10"/>
  <c r="FAL20" i="10" s="1"/>
  <c r="FAL21" i="10" s="1"/>
  <c r="FAL22" i="10" s="1"/>
  <c r="FAH19" i="10"/>
  <c r="FAH20" i="10" s="1"/>
  <c r="FAH21" i="10" s="1"/>
  <c r="FAH22" i="10" s="1"/>
  <c r="FAD19" i="10"/>
  <c r="FAD20" i="10" s="1"/>
  <c r="FAD21" i="10" s="1"/>
  <c r="FAD22" i="10" s="1"/>
  <c r="EZZ19" i="10"/>
  <c r="EZZ20" i="10" s="1"/>
  <c r="EZZ21" i="10" s="1"/>
  <c r="EZZ22" i="10" s="1"/>
  <c r="EZV19" i="10"/>
  <c r="EZV20" i="10" s="1"/>
  <c r="EZV21" i="10" s="1"/>
  <c r="EZV22" i="10" s="1"/>
  <c r="EZR19" i="10"/>
  <c r="EZR20" i="10" s="1"/>
  <c r="EZR21" i="10" s="1"/>
  <c r="EZR22" i="10" s="1"/>
  <c r="EZN19" i="10"/>
  <c r="EZN20" i="10" s="1"/>
  <c r="EZN21" i="10" s="1"/>
  <c r="EZN22" i="10" s="1"/>
  <c r="EZJ19" i="10"/>
  <c r="EZJ20" i="10" s="1"/>
  <c r="EZJ21" i="10" s="1"/>
  <c r="EZJ22" i="10" s="1"/>
  <c r="EZF19" i="10"/>
  <c r="EZF20" i="10" s="1"/>
  <c r="EZF21" i="10" s="1"/>
  <c r="EZF22" i="10" s="1"/>
  <c r="EZB19" i="10"/>
  <c r="EZB20" i="10" s="1"/>
  <c r="EZB21" i="10" s="1"/>
  <c r="EZB22" i="10" s="1"/>
  <c r="EYX19" i="10"/>
  <c r="EYX20" i="10" s="1"/>
  <c r="EYX21" i="10" s="1"/>
  <c r="EYX22" i="10" s="1"/>
  <c r="EYT19" i="10"/>
  <c r="EYT20" i="10" s="1"/>
  <c r="EYT21" i="10" s="1"/>
  <c r="EYT22" i="10" s="1"/>
  <c r="EYP19" i="10"/>
  <c r="EYP20" i="10" s="1"/>
  <c r="EYP21" i="10" s="1"/>
  <c r="EYP22" i="10" s="1"/>
  <c r="EYL19" i="10"/>
  <c r="EYL20" i="10" s="1"/>
  <c r="EYL21" i="10" s="1"/>
  <c r="EYL22" i="10" s="1"/>
  <c r="EYH19" i="10"/>
  <c r="EYH20" i="10" s="1"/>
  <c r="EYH21" i="10" s="1"/>
  <c r="EYH22" i="10" s="1"/>
  <c r="EYD19" i="10"/>
  <c r="EYD20" i="10" s="1"/>
  <c r="EYD21" i="10" s="1"/>
  <c r="EYD22" i="10" s="1"/>
  <c r="EXV19" i="10"/>
  <c r="EXV20" i="10" s="1"/>
  <c r="EXV21" i="10" s="1"/>
  <c r="EXV22" i="10" s="1"/>
  <c r="EXR19" i="10"/>
  <c r="EXR20" i="10" s="1"/>
  <c r="EXR21" i="10" s="1"/>
  <c r="EXR22" i="10" s="1"/>
  <c r="EXN19" i="10"/>
  <c r="EXN20" i="10" s="1"/>
  <c r="EXN21" i="10" s="1"/>
  <c r="EXN22" i="10" s="1"/>
  <c r="EXJ19" i="10"/>
  <c r="EXJ20" i="10" s="1"/>
  <c r="EXJ21" i="10" s="1"/>
  <c r="EXJ22" i="10" s="1"/>
  <c r="EXF19" i="10"/>
  <c r="EXF20" i="10" s="1"/>
  <c r="EXF21" i="10" s="1"/>
  <c r="EXF22" i="10" s="1"/>
  <c r="EXB19" i="10"/>
  <c r="EXB20" i="10" s="1"/>
  <c r="EXB21" i="10" s="1"/>
  <c r="EXB22" i="10" s="1"/>
  <c r="EWX19" i="10"/>
  <c r="EWX20" i="10" s="1"/>
  <c r="EWX21" i="10" s="1"/>
  <c r="EWX22" i="10" s="1"/>
  <c r="EWT19" i="10"/>
  <c r="EWT20" i="10" s="1"/>
  <c r="EWT21" i="10" s="1"/>
  <c r="EWT22" i="10" s="1"/>
  <c r="EWP19" i="10"/>
  <c r="EWP20" i="10" s="1"/>
  <c r="EWP21" i="10" s="1"/>
  <c r="EWP22" i="10" s="1"/>
  <c r="EWL19" i="10"/>
  <c r="EWL20" i="10" s="1"/>
  <c r="EWL21" i="10" s="1"/>
  <c r="EWL22" i="10" s="1"/>
  <c r="EWH19" i="10"/>
  <c r="EWH20" i="10" s="1"/>
  <c r="EWH21" i="10" s="1"/>
  <c r="EWH22" i="10" s="1"/>
  <c r="EWD19" i="10"/>
  <c r="EWD20" i="10" s="1"/>
  <c r="EWD21" i="10" s="1"/>
  <c r="EWD22" i="10" s="1"/>
  <c r="EVZ19" i="10"/>
  <c r="EVZ20" i="10" s="1"/>
  <c r="EVZ21" i="10" s="1"/>
  <c r="EVZ22" i="10" s="1"/>
  <c r="EVV19" i="10"/>
  <c r="EVV20" i="10" s="1"/>
  <c r="EVV21" i="10" s="1"/>
  <c r="EVV22" i="10" s="1"/>
  <c r="EVR19" i="10"/>
  <c r="EVR20" i="10" s="1"/>
  <c r="EVR21" i="10" s="1"/>
  <c r="EVR22" i="10" s="1"/>
  <c r="EVN19" i="10"/>
  <c r="EVN20" i="10" s="1"/>
  <c r="EVN21" i="10" s="1"/>
  <c r="EVN22" i="10" s="1"/>
  <c r="EVJ19" i="10"/>
  <c r="EVJ20" i="10" s="1"/>
  <c r="EVJ21" i="10" s="1"/>
  <c r="EVJ22" i="10" s="1"/>
  <c r="EVF19" i="10"/>
  <c r="EVF20" i="10" s="1"/>
  <c r="EVF21" i="10" s="1"/>
  <c r="EVF22" i="10" s="1"/>
  <c r="EVB19" i="10"/>
  <c r="EVB20" i="10" s="1"/>
  <c r="EVB21" i="10" s="1"/>
  <c r="EVB22" i="10" s="1"/>
  <c r="EUX19" i="10"/>
  <c r="EUX20" i="10" s="1"/>
  <c r="EUX21" i="10" s="1"/>
  <c r="EUX22" i="10" s="1"/>
  <c r="EUT19" i="10"/>
  <c r="EUT20" i="10" s="1"/>
  <c r="EUT21" i="10" s="1"/>
  <c r="EUT22" i="10" s="1"/>
  <c r="EUP19" i="10"/>
  <c r="EUP20" i="10" s="1"/>
  <c r="EUP21" i="10" s="1"/>
  <c r="EUP22" i="10" s="1"/>
  <c r="EUL19" i="10"/>
  <c r="EUL20" i="10" s="1"/>
  <c r="EUL21" i="10" s="1"/>
  <c r="EUL22" i="10" s="1"/>
  <c r="EUH19" i="10"/>
  <c r="EUH20" i="10" s="1"/>
  <c r="EUH21" i="10" s="1"/>
  <c r="EUH22" i="10" s="1"/>
  <c r="EUD19" i="10"/>
  <c r="EUD20" i="10" s="1"/>
  <c r="EUD21" i="10" s="1"/>
  <c r="EUD22" i="10" s="1"/>
  <c r="ETZ19" i="10"/>
  <c r="ETZ20" i="10" s="1"/>
  <c r="ETZ21" i="10" s="1"/>
  <c r="ETZ22" i="10" s="1"/>
  <c r="ETV19" i="10"/>
  <c r="ETV20" i="10" s="1"/>
  <c r="ETV21" i="10" s="1"/>
  <c r="ETV22" i="10" s="1"/>
  <c r="ETR19" i="10"/>
  <c r="ETR20" i="10" s="1"/>
  <c r="ETR21" i="10" s="1"/>
  <c r="ETR22" i="10" s="1"/>
  <c r="ETN19" i="10"/>
  <c r="ETN20" i="10" s="1"/>
  <c r="ETN21" i="10" s="1"/>
  <c r="ETN22" i="10" s="1"/>
  <c r="ETJ19" i="10"/>
  <c r="ETJ20" i="10" s="1"/>
  <c r="ETJ21" i="10" s="1"/>
  <c r="ETJ22" i="10" s="1"/>
  <c r="ETF19" i="10"/>
  <c r="ETF20" i="10" s="1"/>
  <c r="ETF21" i="10" s="1"/>
  <c r="ETF22" i="10" s="1"/>
  <c r="ETB19" i="10"/>
  <c r="ETB20" i="10" s="1"/>
  <c r="ETB21" i="10" s="1"/>
  <c r="ETB22" i="10" s="1"/>
  <c r="ESX19" i="10"/>
  <c r="ESX20" i="10" s="1"/>
  <c r="ESX21" i="10" s="1"/>
  <c r="ESX22" i="10" s="1"/>
  <c r="EST19" i="10"/>
  <c r="EST20" i="10" s="1"/>
  <c r="EST21" i="10" s="1"/>
  <c r="EST22" i="10" s="1"/>
  <c r="ESP19" i="10"/>
  <c r="ESP20" i="10" s="1"/>
  <c r="ESP21" i="10" s="1"/>
  <c r="ESP22" i="10" s="1"/>
  <c r="ESL19" i="10"/>
  <c r="ESL20" i="10" s="1"/>
  <c r="ESL21" i="10" s="1"/>
  <c r="ESL22" i="10" s="1"/>
  <c r="ESH19" i="10"/>
  <c r="ESH20" i="10" s="1"/>
  <c r="ESH21" i="10" s="1"/>
  <c r="ESH22" i="10" s="1"/>
  <c r="ESD19" i="10"/>
  <c r="ESD20" i="10" s="1"/>
  <c r="ESD21" i="10" s="1"/>
  <c r="ESD22" i="10" s="1"/>
  <c r="ERZ19" i="10"/>
  <c r="ERZ20" i="10" s="1"/>
  <c r="ERZ21" i="10" s="1"/>
  <c r="ERZ22" i="10" s="1"/>
  <c r="ERV19" i="10"/>
  <c r="ERV20" i="10" s="1"/>
  <c r="ERV21" i="10" s="1"/>
  <c r="ERV22" i="10" s="1"/>
  <c r="ERR19" i="10"/>
  <c r="ERR20" i="10" s="1"/>
  <c r="ERR21" i="10" s="1"/>
  <c r="ERR22" i="10" s="1"/>
  <c r="ERN19" i="10"/>
  <c r="ERN20" i="10" s="1"/>
  <c r="ERN21" i="10" s="1"/>
  <c r="ERN22" i="10" s="1"/>
  <c r="ERJ19" i="10"/>
  <c r="ERJ20" i="10" s="1"/>
  <c r="ERJ21" i="10" s="1"/>
  <c r="ERJ22" i="10" s="1"/>
  <c r="ERF19" i="10"/>
  <c r="ERF20" i="10" s="1"/>
  <c r="ERF21" i="10" s="1"/>
  <c r="ERF22" i="10" s="1"/>
  <c r="ERB19" i="10"/>
  <c r="ERB20" i="10" s="1"/>
  <c r="ERB21" i="10" s="1"/>
  <c r="ERB22" i="10" s="1"/>
  <c r="EQX19" i="10"/>
  <c r="EQX20" i="10" s="1"/>
  <c r="EQX21" i="10" s="1"/>
  <c r="EQX22" i="10" s="1"/>
  <c r="EQT19" i="10"/>
  <c r="EQT20" i="10" s="1"/>
  <c r="EQT21" i="10" s="1"/>
  <c r="EQT22" i="10" s="1"/>
  <c r="EQP19" i="10"/>
  <c r="EQP20" i="10" s="1"/>
  <c r="EQP21" i="10" s="1"/>
  <c r="EQP22" i="10" s="1"/>
  <c r="EQL19" i="10"/>
  <c r="EQL20" i="10" s="1"/>
  <c r="EQL21" i="10" s="1"/>
  <c r="EQL22" i="10" s="1"/>
  <c r="EQH19" i="10"/>
  <c r="EQH20" i="10" s="1"/>
  <c r="EQH21" i="10" s="1"/>
  <c r="EQH22" i="10" s="1"/>
  <c r="EQD19" i="10"/>
  <c r="EQD20" i="10" s="1"/>
  <c r="EQD21" i="10" s="1"/>
  <c r="EQD22" i="10" s="1"/>
  <c r="EPZ19" i="10"/>
  <c r="EPZ20" i="10" s="1"/>
  <c r="EPZ21" i="10" s="1"/>
  <c r="EPZ22" i="10" s="1"/>
  <c r="EPV19" i="10"/>
  <c r="EPV20" i="10" s="1"/>
  <c r="EPV21" i="10" s="1"/>
  <c r="EPV22" i="10" s="1"/>
  <c r="EPR19" i="10"/>
  <c r="EPR20" i="10" s="1"/>
  <c r="EPR21" i="10" s="1"/>
  <c r="EPR22" i="10" s="1"/>
  <c r="EPN19" i="10"/>
  <c r="EPN20" i="10" s="1"/>
  <c r="EPN21" i="10" s="1"/>
  <c r="EPN22" i="10" s="1"/>
  <c r="EPJ19" i="10"/>
  <c r="EPJ20" i="10" s="1"/>
  <c r="EPJ21" i="10" s="1"/>
  <c r="EPJ22" i="10" s="1"/>
  <c r="EPF19" i="10"/>
  <c r="EPF20" i="10" s="1"/>
  <c r="EPF21" i="10" s="1"/>
  <c r="EPF22" i="10" s="1"/>
  <c r="EPB19" i="10"/>
  <c r="EPB20" i="10" s="1"/>
  <c r="EPB21" i="10" s="1"/>
  <c r="EPB22" i="10" s="1"/>
  <c r="EOX19" i="10"/>
  <c r="EOX20" i="10" s="1"/>
  <c r="EOX21" i="10" s="1"/>
  <c r="EOX22" i="10" s="1"/>
  <c r="EOT19" i="10"/>
  <c r="EOT20" i="10" s="1"/>
  <c r="EOT21" i="10" s="1"/>
  <c r="EOT22" i="10" s="1"/>
  <c r="EOP19" i="10"/>
  <c r="EOP20" i="10" s="1"/>
  <c r="EOP21" i="10" s="1"/>
  <c r="EOP22" i="10" s="1"/>
  <c r="EOL19" i="10"/>
  <c r="EOL20" i="10" s="1"/>
  <c r="EOL21" i="10" s="1"/>
  <c r="EOL22" i="10" s="1"/>
  <c r="EOH19" i="10"/>
  <c r="EOH20" i="10" s="1"/>
  <c r="EOH21" i="10" s="1"/>
  <c r="EOH22" i="10" s="1"/>
  <c r="EOD19" i="10"/>
  <c r="EOD20" i="10" s="1"/>
  <c r="EOD21" i="10" s="1"/>
  <c r="EOD22" i="10" s="1"/>
  <c r="ENZ19" i="10"/>
  <c r="ENZ20" i="10" s="1"/>
  <c r="ENZ21" i="10" s="1"/>
  <c r="ENZ22" i="10" s="1"/>
  <c r="ENV19" i="10"/>
  <c r="ENV20" i="10" s="1"/>
  <c r="ENV21" i="10" s="1"/>
  <c r="ENV22" i="10" s="1"/>
  <c r="ENR19" i="10"/>
  <c r="ENR20" i="10" s="1"/>
  <c r="ENR21" i="10" s="1"/>
  <c r="ENR22" i="10" s="1"/>
  <c r="ENN19" i="10"/>
  <c r="ENN20" i="10" s="1"/>
  <c r="ENN21" i="10" s="1"/>
  <c r="ENN22" i="10" s="1"/>
  <c r="ENJ19" i="10"/>
  <c r="ENJ20" i="10" s="1"/>
  <c r="ENJ21" i="10" s="1"/>
  <c r="ENJ22" i="10" s="1"/>
  <c r="ENF19" i="10"/>
  <c r="ENF20" i="10" s="1"/>
  <c r="ENF21" i="10" s="1"/>
  <c r="ENF22" i="10" s="1"/>
  <c r="ENB19" i="10"/>
  <c r="ENB20" i="10" s="1"/>
  <c r="ENB21" i="10" s="1"/>
  <c r="ENB22" i="10" s="1"/>
  <c r="EMX19" i="10"/>
  <c r="EMX20" i="10" s="1"/>
  <c r="EMX21" i="10" s="1"/>
  <c r="EMX22" i="10" s="1"/>
  <c r="EMT19" i="10"/>
  <c r="EMT20" i="10" s="1"/>
  <c r="EMT21" i="10" s="1"/>
  <c r="EMT22" i="10" s="1"/>
  <c r="EMP19" i="10"/>
  <c r="EMP20" i="10" s="1"/>
  <c r="EMP21" i="10" s="1"/>
  <c r="EMP22" i="10" s="1"/>
  <c r="EML19" i="10"/>
  <c r="EML20" i="10" s="1"/>
  <c r="EML21" i="10" s="1"/>
  <c r="EML22" i="10" s="1"/>
  <c r="EMH19" i="10"/>
  <c r="EMH20" i="10" s="1"/>
  <c r="EMH21" i="10" s="1"/>
  <c r="EMH22" i="10" s="1"/>
  <c r="EMD19" i="10"/>
  <c r="EMD20" i="10" s="1"/>
  <c r="EMD21" i="10" s="1"/>
  <c r="EMD22" i="10" s="1"/>
  <c r="ELZ19" i="10"/>
  <c r="ELZ20" i="10" s="1"/>
  <c r="ELZ21" i="10" s="1"/>
  <c r="ELZ22" i="10" s="1"/>
  <c r="ELV19" i="10"/>
  <c r="ELV20" i="10" s="1"/>
  <c r="ELV21" i="10" s="1"/>
  <c r="ELV22" i="10" s="1"/>
  <c r="ELR19" i="10"/>
  <c r="ELR20" i="10" s="1"/>
  <c r="ELR21" i="10" s="1"/>
  <c r="ELR22" i="10" s="1"/>
  <c r="ELN19" i="10"/>
  <c r="ELN20" i="10" s="1"/>
  <c r="ELN21" i="10" s="1"/>
  <c r="ELN22" i="10" s="1"/>
  <c r="ELJ19" i="10"/>
  <c r="ELJ20" i="10" s="1"/>
  <c r="ELJ21" i="10" s="1"/>
  <c r="ELJ22" i="10" s="1"/>
  <c r="ELF19" i="10"/>
  <c r="ELF20" i="10" s="1"/>
  <c r="ELF21" i="10" s="1"/>
  <c r="ELF22" i="10" s="1"/>
  <c r="ELB19" i="10"/>
  <c r="ELB20" i="10" s="1"/>
  <c r="ELB21" i="10" s="1"/>
  <c r="ELB22" i="10" s="1"/>
  <c r="EKX19" i="10"/>
  <c r="EKX20" i="10" s="1"/>
  <c r="EKX21" i="10" s="1"/>
  <c r="EKX22" i="10" s="1"/>
  <c r="EKT19" i="10"/>
  <c r="EKT20" i="10" s="1"/>
  <c r="EKT21" i="10" s="1"/>
  <c r="EKT22" i="10" s="1"/>
  <c r="EKP19" i="10"/>
  <c r="EKP20" i="10" s="1"/>
  <c r="EKP21" i="10" s="1"/>
  <c r="EKP22" i="10" s="1"/>
  <c r="EKL19" i="10"/>
  <c r="EKL20" i="10" s="1"/>
  <c r="EKL21" i="10" s="1"/>
  <c r="EKL22" i="10" s="1"/>
  <c r="EKH19" i="10"/>
  <c r="EKH20" i="10" s="1"/>
  <c r="EKH21" i="10" s="1"/>
  <c r="EKH22" i="10" s="1"/>
  <c r="EKD19" i="10"/>
  <c r="EKD20" i="10" s="1"/>
  <c r="EKD21" i="10" s="1"/>
  <c r="EKD22" i="10" s="1"/>
  <c r="EJZ19" i="10"/>
  <c r="EJZ20" i="10" s="1"/>
  <c r="EJZ21" i="10" s="1"/>
  <c r="EJZ22" i="10" s="1"/>
  <c r="EJV19" i="10"/>
  <c r="EJV20" i="10" s="1"/>
  <c r="EJV21" i="10" s="1"/>
  <c r="EJV22" i="10" s="1"/>
  <c r="EJR19" i="10"/>
  <c r="EJR20" i="10" s="1"/>
  <c r="EJR21" i="10" s="1"/>
  <c r="EJR22" i="10" s="1"/>
  <c r="EJN19" i="10"/>
  <c r="EJN20" i="10" s="1"/>
  <c r="EJN21" i="10" s="1"/>
  <c r="EJN22" i="10" s="1"/>
  <c r="EJJ19" i="10"/>
  <c r="EJJ20" i="10" s="1"/>
  <c r="EJJ21" i="10" s="1"/>
  <c r="EJJ22" i="10" s="1"/>
  <c r="EJF19" i="10"/>
  <c r="EJF20" i="10" s="1"/>
  <c r="EJF21" i="10" s="1"/>
  <c r="EJF22" i="10" s="1"/>
  <c r="EJB19" i="10"/>
  <c r="EJB20" i="10" s="1"/>
  <c r="EJB21" i="10" s="1"/>
  <c r="EJB22" i="10" s="1"/>
  <c r="EIX19" i="10"/>
  <c r="EIX20" i="10" s="1"/>
  <c r="EIX21" i="10" s="1"/>
  <c r="EIX22" i="10" s="1"/>
  <c r="EIT19" i="10"/>
  <c r="EIT20" i="10" s="1"/>
  <c r="EIT21" i="10" s="1"/>
  <c r="EIT22" i="10" s="1"/>
  <c r="EIP19" i="10"/>
  <c r="EIP20" i="10" s="1"/>
  <c r="EIP21" i="10" s="1"/>
  <c r="EIP22" i="10" s="1"/>
  <c r="EIL19" i="10"/>
  <c r="EIL20" i="10" s="1"/>
  <c r="EIL21" i="10" s="1"/>
  <c r="EIL22" i="10" s="1"/>
  <c r="EIH19" i="10"/>
  <c r="EIH20" i="10" s="1"/>
  <c r="EIH21" i="10" s="1"/>
  <c r="EIH22" i="10" s="1"/>
  <c r="EID19" i="10"/>
  <c r="EID20" i="10" s="1"/>
  <c r="EID21" i="10" s="1"/>
  <c r="EID22" i="10" s="1"/>
  <c r="EHZ19" i="10"/>
  <c r="EHZ20" i="10" s="1"/>
  <c r="EHZ21" i="10" s="1"/>
  <c r="EHZ22" i="10" s="1"/>
  <c r="EHV19" i="10"/>
  <c r="EHV20" i="10" s="1"/>
  <c r="EHV21" i="10" s="1"/>
  <c r="EHV22" i="10" s="1"/>
  <c r="EHR19" i="10"/>
  <c r="EHR20" i="10" s="1"/>
  <c r="EHR21" i="10" s="1"/>
  <c r="EHR22" i="10" s="1"/>
  <c r="EHN19" i="10"/>
  <c r="EHN20" i="10" s="1"/>
  <c r="EHN21" i="10" s="1"/>
  <c r="EHN22" i="10" s="1"/>
  <c r="EHJ19" i="10"/>
  <c r="EHJ20" i="10" s="1"/>
  <c r="EHJ21" i="10" s="1"/>
  <c r="EHJ22" i="10" s="1"/>
  <c r="EHF19" i="10"/>
  <c r="EHF20" i="10" s="1"/>
  <c r="EHF21" i="10" s="1"/>
  <c r="EHF22" i="10" s="1"/>
  <c r="EHB19" i="10"/>
  <c r="EHB20" i="10" s="1"/>
  <c r="EHB21" i="10" s="1"/>
  <c r="EHB22" i="10" s="1"/>
  <c r="EGX19" i="10"/>
  <c r="EGX20" i="10" s="1"/>
  <c r="EGX21" i="10" s="1"/>
  <c r="EGX22" i="10" s="1"/>
  <c r="EGT19" i="10"/>
  <c r="EGT20" i="10" s="1"/>
  <c r="EGT21" i="10" s="1"/>
  <c r="EGT22" i="10" s="1"/>
  <c r="EGP19" i="10"/>
  <c r="EGP20" i="10" s="1"/>
  <c r="EGP21" i="10" s="1"/>
  <c r="EGP22" i="10" s="1"/>
  <c r="EGL19" i="10"/>
  <c r="EGL20" i="10" s="1"/>
  <c r="EGL21" i="10" s="1"/>
  <c r="EGL22" i="10" s="1"/>
  <c r="EGH19" i="10"/>
  <c r="EGH20" i="10" s="1"/>
  <c r="EGH21" i="10" s="1"/>
  <c r="EGH22" i="10" s="1"/>
  <c r="EGD19" i="10"/>
  <c r="EGD20" i="10" s="1"/>
  <c r="EGD21" i="10" s="1"/>
  <c r="EGD22" i="10" s="1"/>
  <c r="EFZ19" i="10"/>
  <c r="EFZ20" i="10" s="1"/>
  <c r="EFZ21" i="10" s="1"/>
  <c r="EFZ22" i="10" s="1"/>
  <c r="EFV19" i="10"/>
  <c r="EFV20" i="10" s="1"/>
  <c r="EFV21" i="10" s="1"/>
  <c r="EFV22" i="10" s="1"/>
  <c r="EFR19" i="10"/>
  <c r="EFR20" i="10" s="1"/>
  <c r="EFR21" i="10" s="1"/>
  <c r="EFR22" i="10" s="1"/>
  <c r="EFN19" i="10"/>
  <c r="EFN20" i="10" s="1"/>
  <c r="EFN21" i="10" s="1"/>
  <c r="EFN22" i="10" s="1"/>
  <c r="EFJ19" i="10"/>
  <c r="EFJ20" i="10" s="1"/>
  <c r="EFJ21" i="10" s="1"/>
  <c r="EFJ22" i="10" s="1"/>
  <c r="EFF19" i="10"/>
  <c r="EFF20" i="10" s="1"/>
  <c r="EFF21" i="10" s="1"/>
  <c r="EFF22" i="10" s="1"/>
  <c r="EFB19" i="10"/>
  <c r="EFB20" i="10" s="1"/>
  <c r="EFB21" i="10" s="1"/>
  <c r="EFB22" i="10" s="1"/>
  <c r="EEX19" i="10"/>
  <c r="EEX20" i="10" s="1"/>
  <c r="EEX21" i="10" s="1"/>
  <c r="EEX22" i="10" s="1"/>
  <c r="EET19" i="10"/>
  <c r="EET20" i="10" s="1"/>
  <c r="EET21" i="10" s="1"/>
  <c r="EET22" i="10" s="1"/>
  <c r="EEP19" i="10"/>
  <c r="EEP20" i="10" s="1"/>
  <c r="EEP21" i="10" s="1"/>
  <c r="EEP22" i="10" s="1"/>
  <c r="EEL19" i="10"/>
  <c r="EEL20" i="10" s="1"/>
  <c r="EEL21" i="10" s="1"/>
  <c r="EEL22" i="10" s="1"/>
  <c r="EEH19" i="10"/>
  <c r="EEH20" i="10" s="1"/>
  <c r="EEH21" i="10" s="1"/>
  <c r="EEH22" i="10" s="1"/>
  <c r="EED19" i="10"/>
  <c r="EED20" i="10" s="1"/>
  <c r="EED21" i="10" s="1"/>
  <c r="EED22" i="10" s="1"/>
  <c r="EDZ19" i="10"/>
  <c r="EDZ20" i="10" s="1"/>
  <c r="EDZ21" i="10" s="1"/>
  <c r="EDZ22" i="10" s="1"/>
  <c r="EDV19" i="10"/>
  <c r="EDV20" i="10" s="1"/>
  <c r="EDV21" i="10" s="1"/>
  <c r="EDV22" i="10" s="1"/>
  <c r="EDR19" i="10"/>
  <c r="EDR20" i="10" s="1"/>
  <c r="EDR21" i="10" s="1"/>
  <c r="EDR22" i="10" s="1"/>
  <c r="EDN19" i="10"/>
  <c r="EDN20" i="10" s="1"/>
  <c r="EDN21" i="10" s="1"/>
  <c r="EDN22" i="10" s="1"/>
  <c r="EDJ19" i="10"/>
  <c r="EDJ20" i="10" s="1"/>
  <c r="EDJ21" i="10" s="1"/>
  <c r="EDJ22" i="10" s="1"/>
  <c r="EDF19" i="10"/>
  <c r="EDF20" i="10" s="1"/>
  <c r="EDF21" i="10" s="1"/>
  <c r="EDF22" i="10" s="1"/>
  <c r="EDB19" i="10"/>
  <c r="EDB20" i="10" s="1"/>
  <c r="EDB21" i="10" s="1"/>
  <c r="EDB22" i="10" s="1"/>
  <c r="ECX19" i="10"/>
  <c r="ECX20" i="10" s="1"/>
  <c r="ECX21" i="10" s="1"/>
  <c r="ECX22" i="10" s="1"/>
  <c r="ECT19" i="10"/>
  <c r="ECT20" i="10" s="1"/>
  <c r="ECT21" i="10" s="1"/>
  <c r="ECT22" i="10" s="1"/>
  <c r="ECP19" i="10"/>
  <c r="ECP20" i="10" s="1"/>
  <c r="ECP21" i="10" s="1"/>
  <c r="ECP22" i="10" s="1"/>
  <c r="ECL19" i="10"/>
  <c r="ECL20" i="10" s="1"/>
  <c r="ECL21" i="10" s="1"/>
  <c r="ECL22" i="10" s="1"/>
  <c r="ECH19" i="10"/>
  <c r="ECH20" i="10" s="1"/>
  <c r="ECH21" i="10" s="1"/>
  <c r="ECH22" i="10" s="1"/>
  <c r="ECD19" i="10"/>
  <c r="ECD20" i="10" s="1"/>
  <c r="ECD21" i="10" s="1"/>
  <c r="ECD22" i="10" s="1"/>
  <c r="EBZ19" i="10"/>
  <c r="EBZ20" i="10" s="1"/>
  <c r="EBZ21" i="10" s="1"/>
  <c r="EBZ22" i="10" s="1"/>
  <c r="EBV19" i="10"/>
  <c r="EBV20" i="10" s="1"/>
  <c r="EBV21" i="10" s="1"/>
  <c r="EBV22" i="10" s="1"/>
  <c r="EBR19" i="10"/>
  <c r="EBR20" i="10" s="1"/>
  <c r="EBR21" i="10" s="1"/>
  <c r="EBR22" i="10" s="1"/>
  <c r="EBN19" i="10"/>
  <c r="EBN20" i="10" s="1"/>
  <c r="EBN21" i="10" s="1"/>
  <c r="EBN22" i="10" s="1"/>
  <c r="EBJ19" i="10"/>
  <c r="EBJ20" i="10" s="1"/>
  <c r="EBJ21" i="10" s="1"/>
  <c r="EBJ22" i="10" s="1"/>
  <c r="EBF19" i="10"/>
  <c r="EBF20" i="10" s="1"/>
  <c r="EBF21" i="10" s="1"/>
  <c r="EBF22" i="10" s="1"/>
  <c r="EBB19" i="10"/>
  <c r="EBB20" i="10" s="1"/>
  <c r="EBB21" i="10" s="1"/>
  <c r="EBB22" i="10" s="1"/>
  <c r="EAX19" i="10"/>
  <c r="EAX20" i="10" s="1"/>
  <c r="EAX21" i="10" s="1"/>
  <c r="EAX22" i="10" s="1"/>
  <c r="EAT19" i="10"/>
  <c r="EAT20" i="10" s="1"/>
  <c r="EAT21" i="10" s="1"/>
  <c r="EAT22" i="10" s="1"/>
  <c r="EAP19" i="10"/>
  <c r="EAP20" i="10" s="1"/>
  <c r="EAP21" i="10" s="1"/>
  <c r="EAP22" i="10" s="1"/>
  <c r="EAL19" i="10"/>
  <c r="EAL20" i="10" s="1"/>
  <c r="EAL21" i="10" s="1"/>
  <c r="EAL22" i="10" s="1"/>
  <c r="EAH19" i="10"/>
  <c r="EAH20" i="10" s="1"/>
  <c r="EAH21" i="10" s="1"/>
  <c r="EAH22" i="10" s="1"/>
  <c r="EAD19" i="10"/>
  <c r="EAD20" i="10" s="1"/>
  <c r="EAD21" i="10" s="1"/>
  <c r="EAD22" i="10" s="1"/>
  <c r="DZZ19" i="10"/>
  <c r="DZZ20" i="10" s="1"/>
  <c r="DZZ21" i="10" s="1"/>
  <c r="DZZ22" i="10" s="1"/>
  <c r="DZV19" i="10"/>
  <c r="DZV20" i="10" s="1"/>
  <c r="DZV21" i="10" s="1"/>
  <c r="DZV22" i="10" s="1"/>
  <c r="DZR19" i="10"/>
  <c r="DZR20" i="10" s="1"/>
  <c r="DZR21" i="10" s="1"/>
  <c r="DZR22" i="10" s="1"/>
  <c r="DZN19" i="10"/>
  <c r="DZN20" i="10" s="1"/>
  <c r="DZN21" i="10" s="1"/>
  <c r="DZN22" i="10" s="1"/>
  <c r="DZJ19" i="10"/>
  <c r="DZJ20" i="10" s="1"/>
  <c r="DZJ21" i="10" s="1"/>
  <c r="DZJ22" i="10" s="1"/>
  <c r="DZF19" i="10"/>
  <c r="DZF20" i="10" s="1"/>
  <c r="DZF21" i="10" s="1"/>
  <c r="DZF22" i="10" s="1"/>
  <c r="DZB19" i="10"/>
  <c r="DZB20" i="10" s="1"/>
  <c r="DZB21" i="10" s="1"/>
  <c r="DZB22" i="10" s="1"/>
  <c r="DYX19" i="10"/>
  <c r="DYX20" i="10" s="1"/>
  <c r="DYX21" i="10" s="1"/>
  <c r="DYX22" i="10" s="1"/>
  <c r="DYT19" i="10"/>
  <c r="DYT20" i="10" s="1"/>
  <c r="DYT21" i="10" s="1"/>
  <c r="DYT22" i="10" s="1"/>
  <c r="DYP19" i="10"/>
  <c r="DYP20" i="10" s="1"/>
  <c r="DYP21" i="10" s="1"/>
  <c r="DYP22" i="10" s="1"/>
  <c r="DYL19" i="10"/>
  <c r="DYL20" i="10" s="1"/>
  <c r="DYL21" i="10" s="1"/>
  <c r="DYL22" i="10" s="1"/>
  <c r="DYH19" i="10"/>
  <c r="DYH20" i="10" s="1"/>
  <c r="DYH21" i="10" s="1"/>
  <c r="DYH22" i="10" s="1"/>
  <c r="DYD19" i="10"/>
  <c r="DYD20" i="10" s="1"/>
  <c r="DYD21" i="10" s="1"/>
  <c r="DYD22" i="10" s="1"/>
  <c r="DXZ19" i="10"/>
  <c r="DXZ20" i="10" s="1"/>
  <c r="DXZ21" i="10" s="1"/>
  <c r="DXZ22" i="10" s="1"/>
  <c r="DXV19" i="10"/>
  <c r="DXV20" i="10" s="1"/>
  <c r="DXV21" i="10" s="1"/>
  <c r="DXV22" i="10" s="1"/>
  <c r="DXR19" i="10"/>
  <c r="DXR20" i="10" s="1"/>
  <c r="DXR21" i="10" s="1"/>
  <c r="DXR22" i="10" s="1"/>
  <c r="DXN19" i="10"/>
  <c r="DXN20" i="10" s="1"/>
  <c r="DXN21" i="10" s="1"/>
  <c r="DXN22" i="10" s="1"/>
  <c r="DXJ19" i="10"/>
  <c r="DXJ20" i="10" s="1"/>
  <c r="DXJ21" i="10" s="1"/>
  <c r="DXJ22" i="10" s="1"/>
  <c r="DXF19" i="10"/>
  <c r="DXF20" i="10" s="1"/>
  <c r="DXF21" i="10" s="1"/>
  <c r="DXF22" i="10" s="1"/>
  <c r="DXB19" i="10"/>
  <c r="DXB20" i="10" s="1"/>
  <c r="DXB21" i="10" s="1"/>
  <c r="DXB22" i="10" s="1"/>
  <c r="DWX19" i="10"/>
  <c r="DWX20" i="10" s="1"/>
  <c r="DWX21" i="10" s="1"/>
  <c r="DWX22" i="10" s="1"/>
  <c r="DWT19" i="10"/>
  <c r="DWT20" i="10" s="1"/>
  <c r="DWT21" i="10" s="1"/>
  <c r="DWT22" i="10" s="1"/>
  <c r="DWP19" i="10"/>
  <c r="DWP20" i="10" s="1"/>
  <c r="DWP21" i="10" s="1"/>
  <c r="DWP22" i="10" s="1"/>
  <c r="DWL19" i="10"/>
  <c r="DWL20" i="10" s="1"/>
  <c r="DWL21" i="10" s="1"/>
  <c r="DWL22" i="10" s="1"/>
  <c r="DWH19" i="10"/>
  <c r="DWH20" i="10" s="1"/>
  <c r="DWH21" i="10" s="1"/>
  <c r="DWH22" i="10" s="1"/>
  <c r="DWD19" i="10"/>
  <c r="DWD20" i="10" s="1"/>
  <c r="DWD21" i="10" s="1"/>
  <c r="DWD22" i="10" s="1"/>
  <c r="DVZ19" i="10"/>
  <c r="DVZ20" i="10" s="1"/>
  <c r="DVZ21" i="10" s="1"/>
  <c r="DVZ22" i="10" s="1"/>
  <c r="DVV19" i="10"/>
  <c r="DVV20" i="10" s="1"/>
  <c r="DVV21" i="10" s="1"/>
  <c r="DVV22" i="10" s="1"/>
  <c r="DVR19" i="10"/>
  <c r="DVR20" i="10" s="1"/>
  <c r="DVR21" i="10" s="1"/>
  <c r="DVR22" i="10" s="1"/>
  <c r="DVN19" i="10"/>
  <c r="DVN20" i="10" s="1"/>
  <c r="DVN21" i="10" s="1"/>
  <c r="DVN22" i="10" s="1"/>
  <c r="DVJ19" i="10"/>
  <c r="DVJ20" i="10" s="1"/>
  <c r="DVJ21" i="10" s="1"/>
  <c r="DVJ22" i="10" s="1"/>
  <c r="DVF19" i="10"/>
  <c r="DVF20" i="10" s="1"/>
  <c r="DVF21" i="10" s="1"/>
  <c r="DVF22" i="10" s="1"/>
  <c r="DVB19" i="10"/>
  <c r="DVB20" i="10" s="1"/>
  <c r="DVB21" i="10" s="1"/>
  <c r="DVB22" i="10" s="1"/>
  <c r="DUX19" i="10"/>
  <c r="DUX20" i="10" s="1"/>
  <c r="DUX21" i="10" s="1"/>
  <c r="DUX22" i="10" s="1"/>
  <c r="DUT19" i="10"/>
  <c r="DUT20" i="10" s="1"/>
  <c r="DUT21" i="10" s="1"/>
  <c r="DUT22" i="10" s="1"/>
  <c r="DUP19" i="10"/>
  <c r="DUP20" i="10" s="1"/>
  <c r="DUP21" i="10" s="1"/>
  <c r="DUP22" i="10" s="1"/>
  <c r="DUL19" i="10"/>
  <c r="DUL20" i="10" s="1"/>
  <c r="DUL21" i="10" s="1"/>
  <c r="DUL22" i="10" s="1"/>
  <c r="DUH19" i="10"/>
  <c r="DUH20" i="10" s="1"/>
  <c r="DUH21" i="10" s="1"/>
  <c r="DUH22" i="10" s="1"/>
  <c r="DUD19" i="10"/>
  <c r="DUD20" i="10" s="1"/>
  <c r="DUD21" i="10" s="1"/>
  <c r="DUD22" i="10" s="1"/>
  <c r="DTZ19" i="10"/>
  <c r="DTZ20" i="10" s="1"/>
  <c r="DTZ21" i="10" s="1"/>
  <c r="DTZ22" i="10" s="1"/>
  <c r="DTV19" i="10"/>
  <c r="DTV20" i="10" s="1"/>
  <c r="DTV21" i="10" s="1"/>
  <c r="DTV22" i="10" s="1"/>
  <c r="DTR19" i="10"/>
  <c r="DTR20" i="10" s="1"/>
  <c r="DTR21" i="10" s="1"/>
  <c r="DTR22" i="10" s="1"/>
  <c r="DTN19" i="10"/>
  <c r="DTN20" i="10" s="1"/>
  <c r="DTN21" i="10" s="1"/>
  <c r="DTN22" i="10" s="1"/>
  <c r="DTJ19" i="10"/>
  <c r="DTJ20" i="10" s="1"/>
  <c r="DTJ21" i="10" s="1"/>
  <c r="DTJ22" i="10" s="1"/>
  <c r="DTF19" i="10"/>
  <c r="DTF20" i="10" s="1"/>
  <c r="DTF21" i="10" s="1"/>
  <c r="DTF22" i="10" s="1"/>
  <c r="DTB19" i="10"/>
  <c r="DTB20" i="10" s="1"/>
  <c r="DTB21" i="10" s="1"/>
  <c r="DTB22" i="10" s="1"/>
  <c r="DSX19" i="10"/>
  <c r="DSX20" i="10" s="1"/>
  <c r="DSX21" i="10" s="1"/>
  <c r="DSX22" i="10" s="1"/>
  <c r="DST19" i="10"/>
  <c r="DST20" i="10" s="1"/>
  <c r="DST21" i="10" s="1"/>
  <c r="DST22" i="10" s="1"/>
  <c r="DSP19" i="10"/>
  <c r="DSP20" i="10" s="1"/>
  <c r="DSP21" i="10" s="1"/>
  <c r="DSP22" i="10" s="1"/>
  <c r="DSL19" i="10"/>
  <c r="DSL20" i="10" s="1"/>
  <c r="DSL21" i="10" s="1"/>
  <c r="DSL22" i="10" s="1"/>
  <c r="DSH19" i="10"/>
  <c r="DSH20" i="10" s="1"/>
  <c r="DSH21" i="10" s="1"/>
  <c r="DSH22" i="10" s="1"/>
  <c r="DSD19" i="10"/>
  <c r="DSD20" i="10" s="1"/>
  <c r="DSD21" i="10" s="1"/>
  <c r="DSD22" i="10" s="1"/>
  <c r="DRZ19" i="10"/>
  <c r="DRZ20" i="10" s="1"/>
  <c r="DRZ21" i="10" s="1"/>
  <c r="DRZ22" i="10" s="1"/>
  <c r="DRV19" i="10"/>
  <c r="DRV20" i="10" s="1"/>
  <c r="DRV21" i="10" s="1"/>
  <c r="DRV22" i="10" s="1"/>
  <c r="DRR19" i="10"/>
  <c r="DRR20" i="10" s="1"/>
  <c r="DRR21" i="10" s="1"/>
  <c r="DRR22" i="10" s="1"/>
  <c r="DRN19" i="10"/>
  <c r="DRN20" i="10" s="1"/>
  <c r="DRN21" i="10" s="1"/>
  <c r="DRN22" i="10" s="1"/>
  <c r="DRJ19" i="10"/>
  <c r="DRJ20" i="10" s="1"/>
  <c r="DRJ21" i="10" s="1"/>
  <c r="DRJ22" i="10" s="1"/>
  <c r="DRF19" i="10"/>
  <c r="DRF20" i="10" s="1"/>
  <c r="DRF21" i="10" s="1"/>
  <c r="DRF22" i="10" s="1"/>
  <c r="DRB19" i="10"/>
  <c r="DRB20" i="10" s="1"/>
  <c r="DRB21" i="10" s="1"/>
  <c r="DRB22" i="10" s="1"/>
  <c r="DQX19" i="10"/>
  <c r="DQX20" i="10" s="1"/>
  <c r="DQX21" i="10" s="1"/>
  <c r="DQX22" i="10" s="1"/>
  <c r="DQT19" i="10"/>
  <c r="DQT20" i="10" s="1"/>
  <c r="DQT21" i="10" s="1"/>
  <c r="DQT22" i="10" s="1"/>
  <c r="DQP19" i="10"/>
  <c r="DQP20" i="10" s="1"/>
  <c r="DQP21" i="10" s="1"/>
  <c r="DQP22" i="10" s="1"/>
  <c r="DQL19" i="10"/>
  <c r="DQL20" i="10" s="1"/>
  <c r="DQL21" i="10" s="1"/>
  <c r="DQL22" i="10" s="1"/>
  <c r="DQH19" i="10"/>
  <c r="DQH20" i="10" s="1"/>
  <c r="DQH21" i="10" s="1"/>
  <c r="DQH22" i="10" s="1"/>
  <c r="DQD19" i="10"/>
  <c r="DQD20" i="10" s="1"/>
  <c r="DQD21" i="10" s="1"/>
  <c r="DQD22" i="10" s="1"/>
  <c r="DPZ19" i="10"/>
  <c r="DPZ20" i="10" s="1"/>
  <c r="DPZ21" i="10" s="1"/>
  <c r="DPZ22" i="10" s="1"/>
  <c r="DPV19" i="10"/>
  <c r="DPV20" i="10" s="1"/>
  <c r="DPV21" i="10" s="1"/>
  <c r="DPV22" i="10" s="1"/>
  <c r="DPR19" i="10"/>
  <c r="DPR20" i="10" s="1"/>
  <c r="DPR21" i="10" s="1"/>
  <c r="DPR22" i="10" s="1"/>
  <c r="DPN19" i="10"/>
  <c r="DPN20" i="10" s="1"/>
  <c r="DPN21" i="10" s="1"/>
  <c r="DPN22" i="10" s="1"/>
  <c r="DPJ19" i="10"/>
  <c r="DPJ20" i="10" s="1"/>
  <c r="DPJ21" i="10" s="1"/>
  <c r="DPJ22" i="10" s="1"/>
  <c r="DPF19" i="10"/>
  <c r="DPF20" i="10" s="1"/>
  <c r="DPF21" i="10" s="1"/>
  <c r="DPF22" i="10" s="1"/>
  <c r="DPB19" i="10"/>
  <c r="DPB20" i="10" s="1"/>
  <c r="DPB21" i="10" s="1"/>
  <c r="DPB22" i="10" s="1"/>
  <c r="DOX19" i="10"/>
  <c r="DOX20" i="10" s="1"/>
  <c r="DOX21" i="10" s="1"/>
  <c r="DOX22" i="10" s="1"/>
  <c r="DOT19" i="10"/>
  <c r="DOT20" i="10" s="1"/>
  <c r="DOT21" i="10" s="1"/>
  <c r="DOT22" i="10" s="1"/>
  <c r="DOP19" i="10"/>
  <c r="DOP20" i="10" s="1"/>
  <c r="DOP21" i="10" s="1"/>
  <c r="DOP22" i="10" s="1"/>
  <c r="DOL19" i="10"/>
  <c r="DOL20" i="10" s="1"/>
  <c r="DOL21" i="10" s="1"/>
  <c r="DOL22" i="10" s="1"/>
  <c r="DOH19" i="10"/>
  <c r="DOH20" i="10" s="1"/>
  <c r="DOH21" i="10" s="1"/>
  <c r="DOH22" i="10" s="1"/>
  <c r="DOD19" i="10"/>
  <c r="DOD20" i="10" s="1"/>
  <c r="DOD21" i="10" s="1"/>
  <c r="DOD22" i="10" s="1"/>
  <c r="DNZ19" i="10"/>
  <c r="DNZ20" i="10" s="1"/>
  <c r="DNZ21" i="10" s="1"/>
  <c r="DNZ22" i="10" s="1"/>
  <c r="DNV19" i="10"/>
  <c r="DNV20" i="10" s="1"/>
  <c r="DNV21" i="10" s="1"/>
  <c r="DNV22" i="10" s="1"/>
  <c r="DNR19" i="10"/>
  <c r="DNR20" i="10" s="1"/>
  <c r="DNR21" i="10" s="1"/>
  <c r="DNR22" i="10" s="1"/>
  <c r="DNN19" i="10"/>
  <c r="DNN20" i="10" s="1"/>
  <c r="DNN21" i="10" s="1"/>
  <c r="DNN22" i="10" s="1"/>
  <c r="DNJ19" i="10"/>
  <c r="DNJ20" i="10" s="1"/>
  <c r="DNJ21" i="10" s="1"/>
  <c r="DNJ22" i="10" s="1"/>
  <c r="DNF19" i="10"/>
  <c r="DNF20" i="10" s="1"/>
  <c r="DNF21" i="10" s="1"/>
  <c r="DNF22" i="10" s="1"/>
  <c r="DNB19" i="10"/>
  <c r="DNB20" i="10" s="1"/>
  <c r="DNB21" i="10" s="1"/>
  <c r="DNB22" i="10" s="1"/>
  <c r="DMX19" i="10"/>
  <c r="DMX20" i="10" s="1"/>
  <c r="DMX21" i="10" s="1"/>
  <c r="DMX22" i="10" s="1"/>
  <c r="DMT19" i="10"/>
  <c r="DMT20" i="10" s="1"/>
  <c r="DMT21" i="10" s="1"/>
  <c r="DMT22" i="10" s="1"/>
  <c r="DMP19" i="10"/>
  <c r="DMP20" i="10" s="1"/>
  <c r="DMP21" i="10" s="1"/>
  <c r="DMP22" i="10" s="1"/>
  <c r="DML19" i="10"/>
  <c r="DML20" i="10" s="1"/>
  <c r="DML21" i="10" s="1"/>
  <c r="DML22" i="10" s="1"/>
  <c r="DMH19" i="10"/>
  <c r="DMH20" i="10" s="1"/>
  <c r="DMH21" i="10" s="1"/>
  <c r="DMH22" i="10" s="1"/>
  <c r="DMD19" i="10"/>
  <c r="DMD20" i="10" s="1"/>
  <c r="DMD21" i="10" s="1"/>
  <c r="DMD22" i="10" s="1"/>
  <c r="DLZ19" i="10"/>
  <c r="DLZ20" i="10" s="1"/>
  <c r="DLZ21" i="10" s="1"/>
  <c r="DLZ22" i="10" s="1"/>
  <c r="DLV19" i="10"/>
  <c r="DLV20" i="10" s="1"/>
  <c r="DLV21" i="10" s="1"/>
  <c r="DLV22" i="10" s="1"/>
  <c r="DLR19" i="10"/>
  <c r="DLR20" i="10" s="1"/>
  <c r="DLR21" i="10" s="1"/>
  <c r="DLR22" i="10" s="1"/>
  <c r="DLN19" i="10"/>
  <c r="DLN20" i="10" s="1"/>
  <c r="DLN21" i="10" s="1"/>
  <c r="DLN22" i="10" s="1"/>
  <c r="DLJ19" i="10"/>
  <c r="DLJ20" i="10" s="1"/>
  <c r="DLJ21" i="10" s="1"/>
  <c r="DLJ22" i="10" s="1"/>
  <c r="DLF19" i="10"/>
  <c r="DLF20" i="10" s="1"/>
  <c r="DLF21" i="10" s="1"/>
  <c r="DLF22" i="10" s="1"/>
  <c r="DLB19" i="10"/>
  <c r="DLB20" i="10" s="1"/>
  <c r="DLB21" i="10" s="1"/>
  <c r="DLB22" i="10" s="1"/>
  <c r="DKX19" i="10"/>
  <c r="DKX20" i="10" s="1"/>
  <c r="DKX21" i="10" s="1"/>
  <c r="DKX22" i="10" s="1"/>
  <c r="DKT19" i="10"/>
  <c r="DKT20" i="10" s="1"/>
  <c r="DKT21" i="10" s="1"/>
  <c r="DKT22" i="10" s="1"/>
  <c r="DKP19" i="10"/>
  <c r="DKP20" i="10" s="1"/>
  <c r="DKP21" i="10" s="1"/>
  <c r="DKP22" i="10" s="1"/>
  <c r="DKL19" i="10"/>
  <c r="DKL20" i="10" s="1"/>
  <c r="DKL21" i="10" s="1"/>
  <c r="DKL22" i="10" s="1"/>
  <c r="DKH19" i="10"/>
  <c r="DKH20" i="10" s="1"/>
  <c r="DKH21" i="10" s="1"/>
  <c r="DKH22" i="10" s="1"/>
  <c r="DKD19" i="10"/>
  <c r="DKD20" i="10" s="1"/>
  <c r="DKD21" i="10" s="1"/>
  <c r="DKD22" i="10" s="1"/>
  <c r="DJZ19" i="10"/>
  <c r="DJZ20" i="10" s="1"/>
  <c r="DJZ21" i="10" s="1"/>
  <c r="DJZ22" i="10" s="1"/>
  <c r="DJV19" i="10"/>
  <c r="DJV20" i="10" s="1"/>
  <c r="DJV21" i="10" s="1"/>
  <c r="DJV22" i="10" s="1"/>
  <c r="DJR19" i="10"/>
  <c r="DJR20" i="10" s="1"/>
  <c r="DJR21" i="10" s="1"/>
  <c r="DJR22" i="10" s="1"/>
  <c r="DJN19" i="10"/>
  <c r="DJN20" i="10" s="1"/>
  <c r="DJN21" i="10" s="1"/>
  <c r="DJN22" i="10" s="1"/>
  <c r="DJJ19" i="10"/>
  <c r="DJJ20" i="10" s="1"/>
  <c r="DJJ21" i="10" s="1"/>
  <c r="DJJ22" i="10" s="1"/>
  <c r="DJF19" i="10"/>
  <c r="DJF20" i="10" s="1"/>
  <c r="DJF21" i="10" s="1"/>
  <c r="DJF22" i="10" s="1"/>
  <c r="DJB19" i="10"/>
  <c r="DJB20" i="10" s="1"/>
  <c r="DJB21" i="10" s="1"/>
  <c r="DJB22" i="10" s="1"/>
  <c r="DIX19" i="10"/>
  <c r="DIX20" i="10" s="1"/>
  <c r="DIX21" i="10" s="1"/>
  <c r="DIX22" i="10" s="1"/>
  <c r="DIT19" i="10"/>
  <c r="DIT20" i="10" s="1"/>
  <c r="DIT21" i="10" s="1"/>
  <c r="DIT22" i="10" s="1"/>
  <c r="DIP19" i="10"/>
  <c r="DIP20" i="10" s="1"/>
  <c r="DIP21" i="10" s="1"/>
  <c r="DIP22" i="10" s="1"/>
  <c r="DIL19" i="10"/>
  <c r="DIL20" i="10" s="1"/>
  <c r="DIL21" i="10" s="1"/>
  <c r="DIL22" i="10" s="1"/>
  <c r="DIH19" i="10"/>
  <c r="DIH20" i="10" s="1"/>
  <c r="DIH21" i="10" s="1"/>
  <c r="DIH22" i="10" s="1"/>
  <c r="DID19" i="10"/>
  <c r="DID20" i="10" s="1"/>
  <c r="DID21" i="10" s="1"/>
  <c r="DID22" i="10" s="1"/>
  <c r="DHZ19" i="10"/>
  <c r="DHZ20" i="10" s="1"/>
  <c r="DHZ21" i="10" s="1"/>
  <c r="DHZ22" i="10" s="1"/>
  <c r="DHV19" i="10"/>
  <c r="DHV20" i="10" s="1"/>
  <c r="DHV21" i="10" s="1"/>
  <c r="DHV22" i="10" s="1"/>
  <c r="DHR19" i="10"/>
  <c r="DHR20" i="10" s="1"/>
  <c r="DHR21" i="10" s="1"/>
  <c r="DHR22" i="10" s="1"/>
  <c r="DHN19" i="10"/>
  <c r="DHN20" i="10" s="1"/>
  <c r="DHN21" i="10" s="1"/>
  <c r="DHN22" i="10" s="1"/>
  <c r="DHJ19" i="10"/>
  <c r="DHJ20" i="10" s="1"/>
  <c r="DHJ21" i="10" s="1"/>
  <c r="DHJ22" i="10" s="1"/>
  <c r="DHF19" i="10"/>
  <c r="DHF20" i="10" s="1"/>
  <c r="DHF21" i="10" s="1"/>
  <c r="DHF22" i="10" s="1"/>
  <c r="DHB19" i="10"/>
  <c r="DHB20" i="10" s="1"/>
  <c r="DHB21" i="10" s="1"/>
  <c r="DHB22" i="10" s="1"/>
  <c r="DGX19" i="10"/>
  <c r="DGX20" i="10" s="1"/>
  <c r="DGX21" i="10" s="1"/>
  <c r="DGX22" i="10" s="1"/>
  <c r="DGT19" i="10"/>
  <c r="DGT20" i="10" s="1"/>
  <c r="DGT21" i="10" s="1"/>
  <c r="DGT22" i="10" s="1"/>
  <c r="DGP19" i="10"/>
  <c r="DGP20" i="10" s="1"/>
  <c r="DGP21" i="10" s="1"/>
  <c r="DGP22" i="10" s="1"/>
  <c r="DGL19" i="10"/>
  <c r="DGL20" i="10" s="1"/>
  <c r="DGL21" i="10" s="1"/>
  <c r="DGL22" i="10" s="1"/>
  <c r="DGH19" i="10"/>
  <c r="DGH20" i="10" s="1"/>
  <c r="DGH21" i="10" s="1"/>
  <c r="DGH22" i="10" s="1"/>
  <c r="DGD19" i="10"/>
  <c r="DGD20" i="10" s="1"/>
  <c r="DGD21" i="10" s="1"/>
  <c r="DGD22" i="10" s="1"/>
  <c r="DFZ19" i="10"/>
  <c r="DFZ20" i="10" s="1"/>
  <c r="DFZ21" i="10" s="1"/>
  <c r="DFZ22" i="10" s="1"/>
  <c r="DFV19" i="10"/>
  <c r="DFV20" i="10" s="1"/>
  <c r="DFV21" i="10" s="1"/>
  <c r="DFV22" i="10" s="1"/>
  <c r="DFR19" i="10"/>
  <c r="DFR20" i="10" s="1"/>
  <c r="DFR21" i="10" s="1"/>
  <c r="DFR22" i="10" s="1"/>
  <c r="DFN19" i="10"/>
  <c r="DFN20" i="10" s="1"/>
  <c r="DFN21" i="10" s="1"/>
  <c r="DFN22" i="10" s="1"/>
  <c r="DFJ19" i="10"/>
  <c r="DFJ20" i="10" s="1"/>
  <c r="DFJ21" i="10" s="1"/>
  <c r="DFJ22" i="10" s="1"/>
  <c r="DFF19" i="10"/>
  <c r="DFF20" i="10" s="1"/>
  <c r="DFF21" i="10" s="1"/>
  <c r="DFF22" i="10" s="1"/>
  <c r="DFB19" i="10"/>
  <c r="DFB20" i="10" s="1"/>
  <c r="DFB21" i="10" s="1"/>
  <c r="DFB22" i="10" s="1"/>
  <c r="DEX19" i="10"/>
  <c r="DEX20" i="10" s="1"/>
  <c r="DEX21" i="10" s="1"/>
  <c r="DEX22" i="10" s="1"/>
  <c r="DET19" i="10"/>
  <c r="DET20" i="10" s="1"/>
  <c r="DET21" i="10" s="1"/>
  <c r="DET22" i="10" s="1"/>
  <c r="DEP19" i="10"/>
  <c r="DEP20" i="10" s="1"/>
  <c r="DEP21" i="10" s="1"/>
  <c r="DEP22" i="10" s="1"/>
  <c r="DEL19" i="10"/>
  <c r="DEL20" i="10" s="1"/>
  <c r="DEL21" i="10" s="1"/>
  <c r="DEL22" i="10" s="1"/>
  <c r="DEH19" i="10"/>
  <c r="DEH20" i="10" s="1"/>
  <c r="DEH21" i="10" s="1"/>
  <c r="DEH22" i="10" s="1"/>
  <c r="DED19" i="10"/>
  <c r="DED20" i="10" s="1"/>
  <c r="DED21" i="10" s="1"/>
  <c r="DED22" i="10" s="1"/>
  <c r="DDZ19" i="10"/>
  <c r="DDZ20" i="10" s="1"/>
  <c r="DDZ21" i="10" s="1"/>
  <c r="DDZ22" i="10" s="1"/>
  <c r="DDV19" i="10"/>
  <c r="DDV20" i="10" s="1"/>
  <c r="DDV21" i="10" s="1"/>
  <c r="DDV22" i="10" s="1"/>
  <c r="DDR19" i="10"/>
  <c r="DDR20" i="10" s="1"/>
  <c r="DDR21" i="10" s="1"/>
  <c r="DDR22" i="10" s="1"/>
  <c r="DDN19" i="10"/>
  <c r="DDN20" i="10" s="1"/>
  <c r="DDN21" i="10" s="1"/>
  <c r="DDN22" i="10" s="1"/>
  <c r="DDJ19" i="10"/>
  <c r="DDJ20" i="10" s="1"/>
  <c r="DDJ21" i="10" s="1"/>
  <c r="DDJ22" i="10" s="1"/>
  <c r="DDF19" i="10"/>
  <c r="DDF20" i="10" s="1"/>
  <c r="DDF21" i="10" s="1"/>
  <c r="DDF22" i="10" s="1"/>
  <c r="DDB19" i="10"/>
  <c r="DDB20" i="10" s="1"/>
  <c r="DDB21" i="10" s="1"/>
  <c r="DDB22" i="10" s="1"/>
  <c r="DCX19" i="10"/>
  <c r="DCX20" i="10" s="1"/>
  <c r="DCX21" i="10" s="1"/>
  <c r="DCX22" i="10" s="1"/>
  <c r="DCT19" i="10"/>
  <c r="DCT20" i="10" s="1"/>
  <c r="DCT21" i="10" s="1"/>
  <c r="DCT22" i="10" s="1"/>
  <c r="DCP19" i="10"/>
  <c r="DCP20" i="10" s="1"/>
  <c r="DCP21" i="10" s="1"/>
  <c r="DCP22" i="10" s="1"/>
  <c r="DCL19" i="10"/>
  <c r="DCL20" i="10" s="1"/>
  <c r="DCL21" i="10" s="1"/>
  <c r="DCL22" i="10" s="1"/>
  <c r="DCH19" i="10"/>
  <c r="DCH20" i="10" s="1"/>
  <c r="DCD19" i="10"/>
  <c r="DCD20" i="10" s="1"/>
  <c r="DBZ19" i="10"/>
  <c r="DBZ20" i="10" s="1"/>
  <c r="DBV19" i="10"/>
  <c r="DBV20" i="10" s="1"/>
  <c r="DBR19" i="10"/>
  <c r="DBR20" i="10" s="1"/>
  <c r="DBN19" i="10"/>
  <c r="DBN20" i="10" s="1"/>
  <c r="DBJ19" i="10"/>
  <c r="DBJ20" i="10" s="1"/>
  <c r="DBF19" i="10"/>
  <c r="DBF20" i="10" s="1"/>
  <c r="DBB19" i="10"/>
  <c r="DBB20" i="10" s="1"/>
  <c r="DAX19" i="10"/>
  <c r="DAX20" i="10" s="1"/>
  <c r="DAT19" i="10"/>
  <c r="DAT20" i="10" s="1"/>
  <c r="DAP19" i="10"/>
  <c r="DAP20" i="10" s="1"/>
  <c r="DAL19" i="10"/>
  <c r="DAL20" i="10" s="1"/>
  <c r="DAH19" i="10"/>
  <c r="DAH20" i="10" s="1"/>
  <c r="DAD19" i="10"/>
  <c r="DAD20" i="10" s="1"/>
  <c r="CZZ19" i="10"/>
  <c r="CZZ20" i="10" s="1"/>
  <c r="CZV19" i="10"/>
  <c r="CZV20" i="10" s="1"/>
  <c r="CZR19" i="10"/>
  <c r="CZR20" i="10" s="1"/>
  <c r="CZN19" i="10"/>
  <c r="CZN20" i="10" s="1"/>
  <c r="CZJ19" i="10"/>
  <c r="CZJ20" i="10" s="1"/>
  <c r="CZF19" i="10"/>
  <c r="CZF20" i="10" s="1"/>
  <c r="CZB19" i="10"/>
  <c r="CZB20" i="10" s="1"/>
  <c r="CYX19" i="10"/>
  <c r="CYX20" i="10" s="1"/>
  <c r="CYT19" i="10"/>
  <c r="CYT20" i="10" s="1"/>
  <c r="CYP19" i="10"/>
  <c r="CYP20" i="10" s="1"/>
  <c r="CYL19" i="10"/>
  <c r="CYL20" i="10" s="1"/>
  <c r="CYH19" i="10"/>
  <c r="CYH20" i="10" s="1"/>
  <c r="CYD19" i="10"/>
  <c r="CYD20" i="10" s="1"/>
  <c r="CXZ19" i="10"/>
  <c r="CXZ20" i="10" s="1"/>
  <c r="CXV19" i="10"/>
  <c r="CXV20" i="10" s="1"/>
  <c r="CXR19" i="10"/>
  <c r="CXR20" i="10" s="1"/>
  <c r="CXN19" i="10"/>
  <c r="CXN20" i="10" s="1"/>
  <c r="CXJ19" i="10"/>
  <c r="CXJ20" i="10" s="1"/>
  <c r="CXF19" i="10"/>
  <c r="CXF20" i="10" s="1"/>
  <c r="CXB19" i="10"/>
  <c r="CXB20" i="10" s="1"/>
  <c r="CWX19" i="10"/>
  <c r="CWX20" i="10" s="1"/>
  <c r="CWT19" i="10"/>
  <c r="CWT20" i="10" s="1"/>
  <c r="CWP19" i="10"/>
  <c r="CWP20" i="10" s="1"/>
  <c r="CWL19" i="10"/>
  <c r="CWL20" i="10" s="1"/>
  <c r="CWH19" i="10"/>
  <c r="CWH20" i="10" s="1"/>
  <c r="CWD19" i="10"/>
  <c r="CWD20" i="10" s="1"/>
  <c r="CVZ19" i="10"/>
  <c r="CVZ20" i="10" s="1"/>
  <c r="CVV19" i="10"/>
  <c r="CVV20" i="10" s="1"/>
  <c r="CVR19" i="10"/>
  <c r="CVR20" i="10" s="1"/>
  <c r="CVN19" i="10"/>
  <c r="CVN20" i="10" s="1"/>
  <c r="CVJ19" i="10"/>
  <c r="CVJ20" i="10" s="1"/>
  <c r="CVF19" i="10"/>
  <c r="CVF20" i="10" s="1"/>
  <c r="CVB19" i="10"/>
  <c r="CVB20" i="10" s="1"/>
  <c r="CUX19" i="10"/>
  <c r="CUX20" i="10" s="1"/>
  <c r="CUT19" i="10"/>
  <c r="CUT20" i="10" s="1"/>
  <c r="CUP19" i="10"/>
  <c r="CUP20" i="10" s="1"/>
  <c r="CUL19" i="10"/>
  <c r="CUL20" i="10" s="1"/>
  <c r="CUH19" i="10"/>
  <c r="CUH20" i="10" s="1"/>
  <c r="CUD19" i="10"/>
  <c r="CUD20" i="10" s="1"/>
  <c r="CTZ19" i="10"/>
  <c r="CTZ20" i="10" s="1"/>
  <c r="CTV19" i="10"/>
  <c r="CTV20" i="10" s="1"/>
  <c r="CTR19" i="10"/>
  <c r="CTR20" i="10" s="1"/>
  <c r="CTN19" i="10"/>
  <c r="CTN20" i="10" s="1"/>
  <c r="CTJ19" i="10"/>
  <c r="CTJ20" i="10" s="1"/>
  <c r="CTF19" i="10"/>
  <c r="CTF20" i="10" s="1"/>
  <c r="CTB19" i="10"/>
  <c r="CTB20" i="10" s="1"/>
  <c r="CSX19" i="10"/>
  <c r="CSX20" i="10" s="1"/>
  <c r="CST19" i="10"/>
  <c r="CST20" i="10" s="1"/>
  <c r="CSP19" i="10"/>
  <c r="CSP20" i="10" s="1"/>
  <c r="CSL19" i="10"/>
  <c r="CSL20" i="10" s="1"/>
  <c r="CSH19" i="10"/>
  <c r="CSH20" i="10" s="1"/>
  <c r="CSD19" i="10"/>
  <c r="CSD20" i="10" s="1"/>
  <c r="CRZ19" i="10"/>
  <c r="CRZ20" i="10" s="1"/>
  <c r="CRV19" i="10"/>
  <c r="CRV20" i="10" s="1"/>
  <c r="CRR19" i="10"/>
  <c r="CRR20" i="10" s="1"/>
  <c r="CRN19" i="10"/>
  <c r="CRN20" i="10" s="1"/>
  <c r="CRJ19" i="10"/>
  <c r="CRJ20" i="10" s="1"/>
  <c r="CRF19" i="10"/>
  <c r="CRF20" i="10" s="1"/>
  <c r="CRB19" i="10"/>
  <c r="CRB20" i="10" s="1"/>
  <c r="CQX19" i="10"/>
  <c r="CQX20" i="10" s="1"/>
  <c r="CQT19" i="10"/>
  <c r="CQT20" i="10" s="1"/>
  <c r="CQP19" i="10"/>
  <c r="CQP20" i="10" s="1"/>
  <c r="CQL19" i="10"/>
  <c r="CQL20" i="10" s="1"/>
  <c r="CQH19" i="10"/>
  <c r="CQH20" i="10" s="1"/>
  <c r="CQD19" i="10"/>
  <c r="CQD20" i="10" s="1"/>
  <c r="CPZ19" i="10"/>
  <c r="CPZ20" i="10" s="1"/>
  <c r="CPV19" i="10"/>
  <c r="CPV20" i="10" s="1"/>
  <c r="CPR19" i="10"/>
  <c r="CPR20" i="10" s="1"/>
  <c r="CPN19" i="10"/>
  <c r="CPN20" i="10" s="1"/>
  <c r="CPJ19" i="10"/>
  <c r="CPJ20" i="10" s="1"/>
  <c r="CPF19" i="10"/>
  <c r="CPF20" i="10" s="1"/>
  <c r="CPB19" i="10"/>
  <c r="CPB20" i="10" s="1"/>
  <c r="COX19" i="10"/>
  <c r="COX20" i="10" s="1"/>
  <c r="COT19" i="10"/>
  <c r="COT20" i="10" s="1"/>
  <c r="COP19" i="10"/>
  <c r="COP20" i="10" s="1"/>
  <c r="COL19" i="10"/>
  <c r="COL20" i="10" s="1"/>
  <c r="COH19" i="10"/>
  <c r="COH20" i="10" s="1"/>
  <c r="COD19" i="10"/>
  <c r="COD20" i="10" s="1"/>
  <c r="CNZ19" i="10"/>
  <c r="CNZ20" i="10" s="1"/>
  <c r="CNV19" i="10"/>
  <c r="CNV20" i="10" s="1"/>
  <c r="CNR19" i="10"/>
  <c r="CNR20" i="10" s="1"/>
  <c r="CNN19" i="10"/>
  <c r="CNN20" i="10" s="1"/>
  <c r="CNJ19" i="10"/>
  <c r="CNJ20" i="10" s="1"/>
  <c r="CNF19" i="10"/>
  <c r="CNF20" i="10" s="1"/>
  <c r="CNB19" i="10"/>
  <c r="CNB20" i="10" s="1"/>
  <c r="CMX19" i="10"/>
  <c r="CMX20" i="10" s="1"/>
  <c r="CMT19" i="10"/>
  <c r="CMT20" i="10" s="1"/>
  <c r="CMP19" i="10"/>
  <c r="CMP20" i="10" s="1"/>
  <c r="CML19" i="10"/>
  <c r="CML20" i="10" s="1"/>
  <c r="CMH19" i="10"/>
  <c r="CMH20" i="10" s="1"/>
  <c r="CMD19" i="10"/>
  <c r="CMD20" i="10" s="1"/>
  <c r="CLZ19" i="10"/>
  <c r="CLZ20" i="10" s="1"/>
  <c r="CLV19" i="10"/>
  <c r="CLV20" i="10" s="1"/>
  <c r="CLR19" i="10"/>
  <c r="CLR20" i="10" s="1"/>
  <c r="CLN19" i="10"/>
  <c r="CLN20" i="10" s="1"/>
  <c r="CLJ19" i="10"/>
  <c r="CLJ20" i="10" s="1"/>
  <c r="CLF19" i="10"/>
  <c r="CLF20" i="10" s="1"/>
  <c r="CLB19" i="10"/>
  <c r="CLB20" i="10" s="1"/>
  <c r="CKX19" i="10"/>
  <c r="CKX20" i="10" s="1"/>
  <c r="CKT19" i="10"/>
  <c r="CKT20" i="10" s="1"/>
  <c r="CKP19" i="10"/>
  <c r="CKP20" i="10" s="1"/>
  <c r="CKL19" i="10"/>
  <c r="CKL20" i="10" s="1"/>
  <c r="CKH19" i="10"/>
  <c r="CKH20" i="10" s="1"/>
  <c r="CKD19" i="10"/>
  <c r="CKD20" i="10" s="1"/>
  <c r="CJZ19" i="10"/>
  <c r="CJZ20" i="10" s="1"/>
  <c r="CJV19" i="10"/>
  <c r="CJV20" i="10" s="1"/>
  <c r="CJR19" i="10"/>
  <c r="CJR20" i="10" s="1"/>
  <c r="CJN19" i="10"/>
  <c r="CJN20" i="10" s="1"/>
  <c r="CJJ19" i="10"/>
  <c r="CJJ20" i="10" s="1"/>
  <c r="CJF19" i="10"/>
  <c r="CJF20" i="10" s="1"/>
  <c r="CJB19" i="10"/>
  <c r="CJB20" i="10" s="1"/>
  <c r="CIX19" i="10"/>
  <c r="CIX20" i="10" s="1"/>
  <c r="CIT19" i="10"/>
  <c r="CIT20" i="10" s="1"/>
  <c r="CIP19" i="10"/>
  <c r="CIP20" i="10" s="1"/>
  <c r="CIL19" i="10"/>
  <c r="CIL20" i="10" s="1"/>
  <c r="CIH19" i="10"/>
  <c r="CIH20" i="10" s="1"/>
  <c r="CID19" i="10"/>
  <c r="CID20" i="10" s="1"/>
  <c r="CHZ19" i="10"/>
  <c r="CHZ20" i="10" s="1"/>
  <c r="CHV19" i="10"/>
  <c r="CHV20" i="10" s="1"/>
  <c r="CHR19" i="10"/>
  <c r="CHR20" i="10" s="1"/>
  <c r="CHN19" i="10"/>
  <c r="CHN20" i="10" s="1"/>
  <c r="CHJ19" i="10"/>
  <c r="CHJ20" i="10" s="1"/>
  <c r="CHF19" i="10"/>
  <c r="CHF20" i="10" s="1"/>
  <c r="CHB19" i="10"/>
  <c r="CHB20" i="10" s="1"/>
  <c r="CGX19" i="10"/>
  <c r="CGX20" i="10" s="1"/>
  <c r="CGT19" i="10"/>
  <c r="CGT20" i="10" s="1"/>
  <c r="CGP19" i="10"/>
  <c r="CGP20" i="10" s="1"/>
  <c r="CGL19" i="10"/>
  <c r="CGL20" i="10" s="1"/>
  <c r="CGH19" i="10"/>
  <c r="CGH20" i="10" s="1"/>
  <c r="CGD19" i="10"/>
  <c r="CGD20" i="10" s="1"/>
  <c r="CFZ19" i="10"/>
  <c r="CFZ20" i="10" s="1"/>
  <c r="CFV19" i="10"/>
  <c r="CFV20" i="10" s="1"/>
  <c r="CFR19" i="10"/>
  <c r="CFR20" i="10" s="1"/>
  <c r="CFN19" i="10"/>
  <c r="CFN20" i="10" s="1"/>
  <c r="CFJ19" i="10"/>
  <c r="CFJ20" i="10" s="1"/>
  <c r="CFF19" i="10"/>
  <c r="CFF20" i="10" s="1"/>
  <c r="CFB19" i="10"/>
  <c r="CFB20" i="10" s="1"/>
  <c r="CEX19" i="10"/>
  <c r="CEX20" i="10" s="1"/>
  <c r="CEP19" i="10"/>
  <c r="CEP20" i="10" s="1"/>
  <c r="CEL19" i="10"/>
  <c r="CEL20" i="10" s="1"/>
  <c r="CEH19" i="10"/>
  <c r="CEH20" i="10" s="1"/>
  <c r="CED19" i="10"/>
  <c r="CED20" i="10" s="1"/>
  <c r="CDZ19" i="10"/>
  <c r="CDZ20" i="10" s="1"/>
  <c r="CDV19" i="10"/>
  <c r="CDV20" i="10" s="1"/>
  <c r="CDN19" i="10"/>
  <c r="CDN20" i="10" s="1"/>
  <c r="CDJ19" i="10"/>
  <c r="CDJ20" i="10" s="1"/>
  <c r="CDF19" i="10"/>
  <c r="CDF20" i="10" s="1"/>
  <c r="CDB19" i="10"/>
  <c r="CDB20" i="10" s="1"/>
  <c r="CCX19" i="10"/>
  <c r="CCX20" i="10" s="1"/>
  <c r="CCT19" i="10"/>
  <c r="CCT20" i="10" s="1"/>
  <c r="CCP19" i="10"/>
  <c r="CCP20" i="10" s="1"/>
  <c r="CCL19" i="10"/>
  <c r="CCL20" i="10" s="1"/>
  <c r="CCD19" i="10"/>
  <c r="CCD20" i="10" s="1"/>
  <c r="CBZ19" i="10"/>
  <c r="CBZ20" i="10" s="1"/>
  <c r="CBV19" i="10"/>
  <c r="CBV20" i="10" s="1"/>
  <c r="CBR19" i="10"/>
  <c r="CBR20" i="10" s="1"/>
  <c r="CBN19" i="10"/>
  <c r="CBN20" i="10" s="1"/>
  <c r="CBJ19" i="10"/>
  <c r="CBJ20" i="10" s="1"/>
  <c r="CBB19" i="10"/>
  <c r="CBB20" i="10" s="1"/>
  <c r="CAX19" i="10"/>
  <c r="CAX20" i="10" s="1"/>
  <c r="CAT19" i="10"/>
  <c r="CAT20" i="10" s="1"/>
  <c r="CAP19" i="10"/>
  <c r="CAP20" i="10" s="1"/>
  <c r="CAL19" i="10"/>
  <c r="CAL20" i="10" s="1"/>
  <c r="CAH19" i="10"/>
  <c r="CAH20" i="10" s="1"/>
  <c r="CAD19" i="10"/>
  <c r="CAD20" i="10" s="1"/>
  <c r="BZZ19" i="10"/>
  <c r="BZZ20" i="10" s="1"/>
  <c r="BZR19" i="10"/>
  <c r="BZR20" i="10" s="1"/>
  <c r="BZN19" i="10"/>
  <c r="BZN20" i="10" s="1"/>
  <c r="BZJ19" i="10"/>
  <c r="BZJ20" i="10" s="1"/>
  <c r="BZF19" i="10"/>
  <c r="BZF20" i="10" s="1"/>
  <c r="BZB19" i="10"/>
  <c r="BZB20" i="10" s="1"/>
  <c r="BYX19" i="10"/>
  <c r="BYX20" i="10" s="1"/>
  <c r="BYT19" i="10"/>
  <c r="BYT20" i="10" s="1"/>
  <c r="BYP19" i="10"/>
  <c r="BYP20" i="10" s="1"/>
  <c r="BYL19" i="10"/>
  <c r="BYL20" i="10" s="1"/>
  <c r="BYH19" i="10"/>
  <c r="BYH20" i="10" s="1"/>
  <c r="BYD19" i="10"/>
  <c r="BYD20" i="10" s="1"/>
  <c r="BXZ19" i="10"/>
  <c r="BXZ20" i="10" s="1"/>
  <c r="BXV19" i="10"/>
  <c r="BXV20" i="10" s="1"/>
  <c r="BXR19" i="10"/>
  <c r="BXR20" i="10" s="1"/>
  <c r="BXN19" i="10"/>
  <c r="BXN20" i="10" s="1"/>
  <c r="BXJ19" i="10"/>
  <c r="BXJ20" i="10" s="1"/>
  <c r="BXF19" i="10"/>
  <c r="BXF20" i="10" s="1"/>
  <c r="BXB19" i="10"/>
  <c r="BXB20" i="10" s="1"/>
  <c r="BWX19" i="10"/>
  <c r="BWX20" i="10" s="1"/>
  <c r="BWT19" i="10"/>
  <c r="BWT20" i="10" s="1"/>
  <c r="BWP19" i="10"/>
  <c r="BWP20" i="10" s="1"/>
  <c r="BWL19" i="10"/>
  <c r="BWL20" i="10" s="1"/>
  <c r="BWH19" i="10"/>
  <c r="BWH20" i="10" s="1"/>
  <c r="BWD19" i="10"/>
  <c r="BWD20" i="10" s="1"/>
  <c r="BVZ19" i="10"/>
  <c r="BVZ20" i="10" s="1"/>
  <c r="BVV19" i="10"/>
  <c r="BVV20" i="10" s="1"/>
  <c r="BVR19" i="10"/>
  <c r="BVR20" i="10" s="1"/>
  <c r="BVN19" i="10"/>
  <c r="BVN20" i="10" s="1"/>
  <c r="BVJ19" i="10"/>
  <c r="BVJ20" i="10" s="1"/>
  <c r="BVF19" i="10"/>
  <c r="BVF20" i="10" s="1"/>
  <c r="BVB19" i="10"/>
  <c r="BVB20" i="10" s="1"/>
  <c r="BUX19" i="10"/>
  <c r="BUX20" i="10" s="1"/>
  <c r="BUT19" i="10"/>
  <c r="BUT20" i="10" s="1"/>
  <c r="BUP19" i="10"/>
  <c r="BUP20" i="10" s="1"/>
  <c r="BUL19" i="10"/>
  <c r="BUL20" i="10" s="1"/>
  <c r="BUH19" i="10"/>
  <c r="BUH20" i="10" s="1"/>
  <c r="BUD19" i="10"/>
  <c r="BUD20" i="10" s="1"/>
  <c r="BTZ19" i="10"/>
  <c r="BTZ20" i="10" s="1"/>
  <c r="BTV19" i="10"/>
  <c r="BTV20" i="10" s="1"/>
  <c r="BTR19" i="10"/>
  <c r="BTR20" i="10" s="1"/>
  <c r="BTN19" i="10"/>
  <c r="BTN20" i="10" s="1"/>
  <c r="BTJ19" i="10"/>
  <c r="BTJ20" i="10" s="1"/>
  <c r="BTF19" i="10"/>
  <c r="BTF20" i="10" s="1"/>
  <c r="BTB19" i="10"/>
  <c r="BTB20" i="10" s="1"/>
  <c r="BSX19" i="10"/>
  <c r="BSX20" i="10" s="1"/>
  <c r="BST19" i="10"/>
  <c r="BST20" i="10" s="1"/>
  <c r="BSP19" i="10"/>
  <c r="BSP20" i="10" s="1"/>
  <c r="BSL19" i="10"/>
  <c r="BSL20" i="10" s="1"/>
  <c r="BSH19" i="10"/>
  <c r="BSH20" i="10" s="1"/>
  <c r="BSD19" i="10"/>
  <c r="BSD20" i="10" s="1"/>
  <c r="BRZ19" i="10"/>
  <c r="BRZ20" i="10" s="1"/>
  <c r="BRV19" i="10"/>
  <c r="BRV20" i="10" s="1"/>
  <c r="BRR19" i="10"/>
  <c r="BRR20" i="10" s="1"/>
  <c r="BRJ19" i="10"/>
  <c r="BRJ20" i="10" s="1"/>
  <c r="BRF19" i="10"/>
  <c r="BRF20" i="10" s="1"/>
  <c r="BRB19" i="10"/>
  <c r="BRB20" i="10" s="1"/>
  <c r="BQX19" i="10"/>
  <c r="BQX20" i="10" s="1"/>
  <c r="BQT19" i="10"/>
  <c r="BQT20" i="10" s="1"/>
  <c r="BQP19" i="10"/>
  <c r="BQP20" i="10" s="1"/>
  <c r="BQL19" i="10"/>
  <c r="BQL20" i="10" s="1"/>
  <c r="BQH19" i="10"/>
  <c r="BQH20" i="10" s="1"/>
  <c r="BQD19" i="10"/>
  <c r="BQD20" i="10" s="1"/>
  <c r="BPZ19" i="10"/>
  <c r="BPZ20" i="10" s="1"/>
  <c r="BPV19" i="10"/>
  <c r="BPV20" i="10" s="1"/>
  <c r="BPR19" i="10"/>
  <c r="BPR20" i="10" s="1"/>
  <c r="BPN19" i="10"/>
  <c r="BPN20" i="10" s="1"/>
  <c r="BPJ19" i="10"/>
  <c r="BPJ20" i="10" s="1"/>
  <c r="BPF19" i="10"/>
  <c r="BPF20" i="10" s="1"/>
  <c r="BPB19" i="10"/>
  <c r="BPB20" i="10" s="1"/>
  <c r="BOX19" i="10"/>
  <c r="BOX20" i="10" s="1"/>
  <c r="BOT19" i="10"/>
  <c r="BOT20" i="10" s="1"/>
  <c r="BOP19" i="10"/>
  <c r="BOP20" i="10" s="1"/>
  <c r="BOL19" i="10"/>
  <c r="BOL20" i="10" s="1"/>
  <c r="BOH19" i="10"/>
  <c r="BOH20" i="10" s="1"/>
  <c r="BOD19" i="10"/>
  <c r="BOD20" i="10" s="1"/>
  <c r="BNZ19" i="10"/>
  <c r="BNZ20" i="10" s="1"/>
  <c r="BNV19" i="10"/>
  <c r="BNV20" i="10" s="1"/>
  <c r="BNR19" i="10"/>
  <c r="BNR20" i="10" s="1"/>
  <c r="BNN19" i="10"/>
  <c r="BNN20" i="10" s="1"/>
  <c r="BNJ19" i="10"/>
  <c r="BNJ20" i="10" s="1"/>
  <c r="BNF19" i="10"/>
  <c r="BNF20" i="10" s="1"/>
  <c r="BNB19" i="10"/>
  <c r="BNB20" i="10" s="1"/>
  <c r="BMX19" i="10"/>
  <c r="BMX20" i="10" s="1"/>
  <c r="BMT19" i="10"/>
  <c r="BMT20" i="10" s="1"/>
  <c r="BMP19" i="10"/>
  <c r="BMP20" i="10" s="1"/>
  <c r="BML19" i="10"/>
  <c r="BML20" i="10" s="1"/>
  <c r="BMH19" i="10"/>
  <c r="BMH20" i="10" s="1"/>
  <c r="BMD19" i="10"/>
  <c r="BMD20" i="10" s="1"/>
  <c r="BLV19" i="10"/>
  <c r="BLV20" i="10" s="1"/>
  <c r="BLR19" i="10"/>
  <c r="BLR20" i="10" s="1"/>
  <c r="BLN19" i="10"/>
  <c r="BLN20" i="10" s="1"/>
  <c r="BLJ19" i="10"/>
  <c r="BLJ20" i="10" s="1"/>
  <c r="BLF19" i="10"/>
  <c r="BLF20" i="10" s="1"/>
  <c r="BLB19" i="10"/>
  <c r="BLB20" i="10" s="1"/>
  <c r="BKX19" i="10"/>
  <c r="BKX20" i="10" s="1"/>
  <c r="BKT19" i="10"/>
  <c r="BKT20" i="10" s="1"/>
  <c r="BKP19" i="10"/>
  <c r="BKP20" i="10" s="1"/>
  <c r="BKL19" i="10"/>
  <c r="BKL20" i="10" s="1"/>
  <c r="BKH19" i="10"/>
  <c r="BKH20" i="10" s="1"/>
  <c r="BKD19" i="10"/>
  <c r="BKD20" i="10" s="1"/>
  <c r="BJZ19" i="10"/>
  <c r="BJZ20" i="10" s="1"/>
  <c r="BJV19" i="10"/>
  <c r="BJV20" i="10" s="1"/>
  <c r="BJR19" i="10"/>
  <c r="BJR20" i="10" s="1"/>
  <c r="BJN19" i="10"/>
  <c r="BJN20" i="10" s="1"/>
  <c r="BJJ19" i="10"/>
  <c r="BJJ20" i="10" s="1"/>
  <c r="BJF19" i="10"/>
  <c r="BJF20" i="10" s="1"/>
  <c r="BJB19" i="10"/>
  <c r="BJB20" i="10" s="1"/>
  <c r="BIX19" i="10"/>
  <c r="BIX20" i="10" s="1"/>
  <c r="BIT19" i="10"/>
  <c r="BIT20" i="10" s="1"/>
  <c r="BIP19" i="10"/>
  <c r="BIP20" i="10" s="1"/>
  <c r="BIL19" i="10"/>
  <c r="BIL20" i="10" s="1"/>
  <c r="BIH19" i="10"/>
  <c r="BIH20" i="10" s="1"/>
  <c r="BID19" i="10"/>
  <c r="BID20" i="10" s="1"/>
  <c r="BHZ19" i="10"/>
  <c r="BHZ20" i="10" s="1"/>
  <c r="BHV19" i="10"/>
  <c r="BHV20" i="10" s="1"/>
  <c r="BHR19" i="10"/>
  <c r="BHR20" i="10" s="1"/>
  <c r="BHN19" i="10"/>
  <c r="BHN20" i="10" s="1"/>
  <c r="BHJ19" i="10"/>
  <c r="BHJ20" i="10" s="1"/>
  <c r="BHF19" i="10"/>
  <c r="BHF20" i="10" s="1"/>
  <c r="BHB19" i="10"/>
  <c r="BHB20" i="10" s="1"/>
  <c r="BGT19" i="10"/>
  <c r="BGT20" i="10" s="1"/>
  <c r="BGP19" i="10"/>
  <c r="BGP20" i="10" s="1"/>
  <c r="BGL19" i="10"/>
  <c r="BGL20" i="10" s="1"/>
  <c r="BGH19" i="10"/>
  <c r="BGH20" i="10" s="1"/>
  <c r="BGD19" i="10"/>
  <c r="BGD20" i="10" s="1"/>
  <c r="BFZ19" i="10"/>
  <c r="BFZ20" i="10" s="1"/>
  <c r="BFR19" i="10"/>
  <c r="BFR20" i="10" s="1"/>
  <c r="BFN19" i="10"/>
  <c r="BFN20" i="10" s="1"/>
  <c r="BFJ19" i="10"/>
  <c r="BFJ20" i="10" s="1"/>
  <c r="BFF19" i="10"/>
  <c r="BFF20" i="10" s="1"/>
  <c r="BFB19" i="10"/>
  <c r="BFB20" i="10" s="1"/>
  <c r="BEX19" i="10"/>
  <c r="BEX20" i="10" s="1"/>
  <c r="BET19" i="10"/>
  <c r="BET20" i="10" s="1"/>
  <c r="BEP19" i="10"/>
  <c r="BEP20" i="10" s="1"/>
  <c r="BEL19" i="10"/>
  <c r="BEL20" i="10" s="1"/>
  <c r="BEH19" i="10"/>
  <c r="BEH20" i="10" s="1"/>
  <c r="BED19" i="10"/>
  <c r="BED20" i="10" s="1"/>
  <c r="BDV19" i="10"/>
  <c r="BDV20" i="10" s="1"/>
  <c r="BDR19" i="10"/>
  <c r="BDR20" i="10" s="1"/>
  <c r="BDN19" i="10"/>
  <c r="BDN20" i="10" s="1"/>
  <c r="BDJ19" i="10"/>
  <c r="BDJ20" i="10" s="1"/>
  <c r="BDB19" i="10"/>
  <c r="BDB20" i="10" s="1"/>
  <c r="BCX19" i="10"/>
  <c r="BCX20" i="10" s="1"/>
  <c r="BCT19" i="10"/>
  <c r="BCT20" i="10" s="1"/>
  <c r="BCP19" i="10"/>
  <c r="BCP20" i="10" s="1"/>
  <c r="BCL19" i="10"/>
  <c r="BCL20" i="10" s="1"/>
  <c r="BCH19" i="10"/>
  <c r="BCH20" i="10" s="1"/>
  <c r="BCD19" i="10"/>
  <c r="BCD20" i="10" s="1"/>
  <c r="BBZ19" i="10"/>
  <c r="BBZ20" i="10" s="1"/>
  <c r="BBV19" i="10"/>
  <c r="BBV20" i="10" s="1"/>
  <c r="BBR19" i="10"/>
  <c r="BBR20" i="10" s="1"/>
  <c r="BBN19" i="10"/>
  <c r="BBN20" i="10" s="1"/>
  <c r="BBJ19" i="10"/>
  <c r="BBJ20" i="10" s="1"/>
  <c r="BBF19" i="10"/>
  <c r="BBF20" i="10" s="1"/>
  <c r="BBB19" i="10"/>
  <c r="BBB20" i="10" s="1"/>
  <c r="BAX19" i="10"/>
  <c r="BAX20" i="10" s="1"/>
  <c r="BAT19" i="10"/>
  <c r="BAT20" i="10" s="1"/>
  <c r="BAP19" i="10"/>
  <c r="BAP20" i="10" s="1"/>
  <c r="BAL19" i="10"/>
  <c r="BAL20" i="10" s="1"/>
  <c r="BAH19" i="10"/>
  <c r="BAH20" i="10" s="1"/>
  <c r="BAD19" i="10"/>
  <c r="BAD20" i="10" s="1"/>
  <c r="AZZ19" i="10"/>
  <c r="AZZ20" i="10" s="1"/>
  <c r="AZV19" i="10"/>
  <c r="AZV20" i="10" s="1"/>
  <c r="AZR19" i="10"/>
  <c r="AZR20" i="10" s="1"/>
  <c r="AZN19" i="10"/>
  <c r="AZN20" i="10" s="1"/>
  <c r="AZJ19" i="10"/>
  <c r="AZJ20" i="10" s="1"/>
  <c r="AZF19" i="10"/>
  <c r="AZF20" i="10" s="1"/>
  <c r="AZB19" i="10"/>
  <c r="AZB20" i="10" s="1"/>
  <c r="AYX19" i="10"/>
  <c r="AYX20" i="10" s="1"/>
  <c r="AYT19" i="10"/>
  <c r="AYT20" i="10" s="1"/>
  <c r="AYP19" i="10"/>
  <c r="AYP20" i="10" s="1"/>
  <c r="AYL19" i="10"/>
  <c r="AYL20" i="10" s="1"/>
  <c r="AYH19" i="10"/>
  <c r="AYH20" i="10" s="1"/>
  <c r="AYD19" i="10"/>
  <c r="AYD20" i="10" s="1"/>
  <c r="AXZ19" i="10"/>
  <c r="AXZ20" i="10" s="1"/>
  <c r="AXR19" i="10"/>
  <c r="AXR20" i="10" s="1"/>
  <c r="AXN19" i="10"/>
  <c r="AXN20" i="10" s="1"/>
  <c r="AXJ19" i="10"/>
  <c r="AXJ20" i="10" s="1"/>
  <c r="AXF19" i="10"/>
  <c r="AXF20" i="10" s="1"/>
  <c r="AXB19" i="10"/>
  <c r="AXB20" i="10" s="1"/>
  <c r="AWX19" i="10"/>
  <c r="AWX20" i="10" s="1"/>
  <c r="AWT19" i="10"/>
  <c r="AWT20" i="10" s="1"/>
  <c r="AWP19" i="10"/>
  <c r="AWP20" i="10" s="1"/>
  <c r="AWL19" i="10"/>
  <c r="AWL20" i="10" s="1"/>
  <c r="AWH19" i="10"/>
  <c r="AWH20" i="10" s="1"/>
  <c r="AWD19" i="10"/>
  <c r="AWD20" i="10" s="1"/>
  <c r="AVZ19" i="10"/>
  <c r="AVZ20" i="10" s="1"/>
  <c r="AVV19" i="10"/>
  <c r="AVV20" i="10" s="1"/>
  <c r="AVR19" i="10"/>
  <c r="AVR20" i="10" s="1"/>
  <c r="AVN19" i="10"/>
  <c r="AVN20" i="10" s="1"/>
  <c r="AVJ19" i="10"/>
  <c r="AVJ20" i="10" s="1"/>
  <c r="JDH19" i="10"/>
  <c r="JDH20" i="10" s="1"/>
  <c r="JDH21" i="10" s="1"/>
  <c r="JDH22" i="10" s="1"/>
  <c r="IHK19" i="10"/>
  <c r="IHK20" i="10" s="1"/>
  <c r="IHK21" i="10" s="1"/>
  <c r="IHK22" i="10" s="1"/>
  <c r="IHC19" i="10"/>
  <c r="IHC20" i="10" s="1"/>
  <c r="IHC21" i="10" s="1"/>
  <c r="IHC22" i="10" s="1"/>
  <c r="IGY19" i="10"/>
  <c r="IGY20" i="10" s="1"/>
  <c r="IGY21" i="10" s="1"/>
  <c r="IGY22" i="10" s="1"/>
  <c r="IGU19" i="10"/>
  <c r="IGU20" i="10" s="1"/>
  <c r="IGU21" i="10" s="1"/>
  <c r="IGU22" i="10" s="1"/>
  <c r="IGM19" i="10"/>
  <c r="IGM20" i="10" s="1"/>
  <c r="IGM21" i="10" s="1"/>
  <c r="IGM22" i="10" s="1"/>
  <c r="IGI19" i="10"/>
  <c r="IGI20" i="10" s="1"/>
  <c r="IGI21" i="10" s="1"/>
  <c r="IGI22" i="10" s="1"/>
  <c r="IGE19" i="10"/>
  <c r="IGE20" i="10" s="1"/>
  <c r="IGE21" i="10" s="1"/>
  <c r="IGE22" i="10" s="1"/>
  <c r="IFW19" i="10"/>
  <c r="IFW20" i="10" s="1"/>
  <c r="IFW21" i="10" s="1"/>
  <c r="IFW22" i="10" s="1"/>
  <c r="IFS19" i="10"/>
  <c r="IFS20" i="10" s="1"/>
  <c r="IFS21" i="10" s="1"/>
  <c r="IFS22" i="10" s="1"/>
  <c r="IFO19" i="10"/>
  <c r="IFO20" i="10" s="1"/>
  <c r="IFO21" i="10" s="1"/>
  <c r="IFO22" i="10" s="1"/>
  <c r="IFG19" i="10"/>
  <c r="IFG20" i="10" s="1"/>
  <c r="IFG21" i="10" s="1"/>
  <c r="IFG22" i="10" s="1"/>
  <c r="IFC19" i="10"/>
  <c r="IFC20" i="10" s="1"/>
  <c r="IFC21" i="10" s="1"/>
  <c r="IFC22" i="10" s="1"/>
  <c r="IEY19" i="10"/>
  <c r="IEY20" i="10" s="1"/>
  <c r="IEY21" i="10" s="1"/>
  <c r="IEY22" i="10" s="1"/>
  <c r="IEQ19" i="10"/>
  <c r="IEQ20" i="10" s="1"/>
  <c r="IEQ21" i="10" s="1"/>
  <c r="IEQ22" i="10" s="1"/>
  <c r="IEM19" i="10"/>
  <c r="IEM20" i="10" s="1"/>
  <c r="IEM21" i="10" s="1"/>
  <c r="IEM22" i="10" s="1"/>
  <c r="IEI19" i="10"/>
  <c r="IEI20" i="10" s="1"/>
  <c r="IEI21" i="10" s="1"/>
  <c r="IEI22" i="10" s="1"/>
  <c r="IEA19" i="10"/>
  <c r="IEA20" i="10" s="1"/>
  <c r="IEA21" i="10" s="1"/>
  <c r="IEA22" i="10" s="1"/>
  <c r="IDW19" i="10"/>
  <c r="IDW20" i="10" s="1"/>
  <c r="IDW21" i="10" s="1"/>
  <c r="IDW22" i="10" s="1"/>
  <c r="IDS19" i="10"/>
  <c r="IDS20" i="10" s="1"/>
  <c r="IDS21" i="10" s="1"/>
  <c r="IDS22" i="10" s="1"/>
  <c r="IDK19" i="10"/>
  <c r="IDK20" i="10" s="1"/>
  <c r="IDK21" i="10" s="1"/>
  <c r="IDK22" i="10" s="1"/>
  <c r="IDG19" i="10"/>
  <c r="IDG20" i="10" s="1"/>
  <c r="IDG21" i="10" s="1"/>
  <c r="IDG22" i="10" s="1"/>
  <c r="IDC19" i="10"/>
  <c r="IDC20" i="10" s="1"/>
  <c r="IDC21" i="10" s="1"/>
  <c r="IDC22" i="10" s="1"/>
  <c r="ICU19" i="10"/>
  <c r="ICU20" i="10" s="1"/>
  <c r="ICU21" i="10" s="1"/>
  <c r="ICU22" i="10" s="1"/>
  <c r="ICQ19" i="10"/>
  <c r="ICQ20" i="10" s="1"/>
  <c r="ICQ21" i="10" s="1"/>
  <c r="ICQ22" i="10" s="1"/>
  <c r="ICM19" i="10"/>
  <c r="ICM20" i="10" s="1"/>
  <c r="ICM21" i="10" s="1"/>
  <c r="ICM22" i="10" s="1"/>
  <c r="ICE19" i="10"/>
  <c r="ICE20" i="10" s="1"/>
  <c r="ICE21" i="10" s="1"/>
  <c r="ICE22" i="10" s="1"/>
  <c r="ICA19" i="10"/>
  <c r="ICA20" i="10" s="1"/>
  <c r="ICA21" i="10" s="1"/>
  <c r="ICA22" i="10" s="1"/>
  <c r="IBW19" i="10"/>
  <c r="IBW20" i="10" s="1"/>
  <c r="IBW21" i="10" s="1"/>
  <c r="IBW22" i="10" s="1"/>
  <c r="IBO19" i="10"/>
  <c r="IBO20" i="10" s="1"/>
  <c r="IBO21" i="10" s="1"/>
  <c r="IBO22" i="10" s="1"/>
  <c r="IBK19" i="10"/>
  <c r="IBK20" i="10" s="1"/>
  <c r="IBK21" i="10" s="1"/>
  <c r="IBK22" i="10" s="1"/>
  <c r="IBG19" i="10"/>
  <c r="IBG20" i="10" s="1"/>
  <c r="IBG21" i="10" s="1"/>
  <c r="IBG22" i="10" s="1"/>
  <c r="IAY19" i="10"/>
  <c r="IAY20" i="10" s="1"/>
  <c r="IAY21" i="10" s="1"/>
  <c r="IAY22" i="10" s="1"/>
  <c r="IAU19" i="10"/>
  <c r="IAU20" i="10" s="1"/>
  <c r="IAU21" i="10" s="1"/>
  <c r="IAU22" i="10" s="1"/>
  <c r="IAQ19" i="10"/>
  <c r="IAQ20" i="10" s="1"/>
  <c r="IAQ21" i="10" s="1"/>
  <c r="IAQ22" i="10" s="1"/>
  <c r="IAI19" i="10"/>
  <c r="IAI20" i="10" s="1"/>
  <c r="IAI21" i="10" s="1"/>
  <c r="IAI22" i="10" s="1"/>
  <c r="IAE19" i="10"/>
  <c r="IAE20" i="10" s="1"/>
  <c r="IAE21" i="10" s="1"/>
  <c r="IAE22" i="10" s="1"/>
  <c r="IAA19" i="10"/>
  <c r="IAA20" i="10" s="1"/>
  <c r="IAA21" i="10" s="1"/>
  <c r="IAA22" i="10" s="1"/>
  <c r="HZS19" i="10"/>
  <c r="HZS20" i="10" s="1"/>
  <c r="HZS21" i="10" s="1"/>
  <c r="HZS22" i="10" s="1"/>
  <c r="HZO19" i="10"/>
  <c r="HZO20" i="10" s="1"/>
  <c r="HZO21" i="10" s="1"/>
  <c r="HZO22" i="10" s="1"/>
  <c r="HZK19" i="10"/>
  <c r="HZK20" i="10" s="1"/>
  <c r="HZK21" i="10" s="1"/>
  <c r="HZK22" i="10" s="1"/>
  <c r="HZC19" i="10"/>
  <c r="HZC20" i="10" s="1"/>
  <c r="HZC21" i="10" s="1"/>
  <c r="HZC22" i="10" s="1"/>
  <c r="HYY19" i="10"/>
  <c r="HYY20" i="10" s="1"/>
  <c r="HYY21" i="10" s="1"/>
  <c r="HYY22" i="10" s="1"/>
  <c r="HYU19" i="10"/>
  <c r="HYU20" i="10" s="1"/>
  <c r="HYU21" i="10" s="1"/>
  <c r="HYU22" i="10" s="1"/>
  <c r="HYM19" i="10"/>
  <c r="HYM20" i="10" s="1"/>
  <c r="HYM21" i="10" s="1"/>
  <c r="HYM22" i="10" s="1"/>
  <c r="HYI19" i="10"/>
  <c r="HYI20" i="10" s="1"/>
  <c r="HYI21" i="10" s="1"/>
  <c r="HYI22" i="10" s="1"/>
  <c r="HYE19" i="10"/>
  <c r="HYE20" i="10" s="1"/>
  <c r="HYE21" i="10" s="1"/>
  <c r="HYE22" i="10" s="1"/>
  <c r="HXW19" i="10"/>
  <c r="HXW20" i="10" s="1"/>
  <c r="HXW21" i="10" s="1"/>
  <c r="HXW22" i="10" s="1"/>
  <c r="HXS19" i="10"/>
  <c r="HXS20" i="10" s="1"/>
  <c r="HXS21" i="10" s="1"/>
  <c r="HXS22" i="10" s="1"/>
  <c r="HXO19" i="10"/>
  <c r="HXO20" i="10" s="1"/>
  <c r="HXO21" i="10" s="1"/>
  <c r="HXO22" i="10" s="1"/>
  <c r="HXG19" i="10"/>
  <c r="HXG20" i="10" s="1"/>
  <c r="HXG21" i="10" s="1"/>
  <c r="HXG22" i="10" s="1"/>
  <c r="HXC19" i="10"/>
  <c r="HXC20" i="10" s="1"/>
  <c r="HXC21" i="10" s="1"/>
  <c r="HXC22" i="10" s="1"/>
  <c r="HWY19" i="10"/>
  <c r="HWY20" i="10" s="1"/>
  <c r="HWY21" i="10" s="1"/>
  <c r="HWY22" i="10" s="1"/>
  <c r="HWQ19" i="10"/>
  <c r="HWQ20" i="10" s="1"/>
  <c r="HWQ21" i="10" s="1"/>
  <c r="HWQ22" i="10" s="1"/>
  <c r="HWM19" i="10"/>
  <c r="HWM20" i="10" s="1"/>
  <c r="HWM21" i="10" s="1"/>
  <c r="HWM22" i="10" s="1"/>
  <c r="HWI19" i="10"/>
  <c r="HWI20" i="10" s="1"/>
  <c r="HWI21" i="10" s="1"/>
  <c r="HWI22" i="10" s="1"/>
  <c r="HWA19" i="10"/>
  <c r="HWA20" i="10" s="1"/>
  <c r="HWA21" i="10" s="1"/>
  <c r="HWA22" i="10" s="1"/>
  <c r="HVW19" i="10"/>
  <c r="HVW20" i="10" s="1"/>
  <c r="HVW21" i="10" s="1"/>
  <c r="HVW22" i="10" s="1"/>
  <c r="HVS19" i="10"/>
  <c r="HVS20" i="10" s="1"/>
  <c r="HVS21" i="10" s="1"/>
  <c r="HVS22" i="10" s="1"/>
  <c r="HVK19" i="10"/>
  <c r="HVK20" i="10" s="1"/>
  <c r="HVK21" i="10" s="1"/>
  <c r="HVK22" i="10" s="1"/>
  <c r="HVG19" i="10"/>
  <c r="HVG20" i="10" s="1"/>
  <c r="HVG21" i="10" s="1"/>
  <c r="HVG22" i="10" s="1"/>
  <c r="HVC19" i="10"/>
  <c r="HVC20" i="10" s="1"/>
  <c r="HVC21" i="10" s="1"/>
  <c r="HVC22" i="10" s="1"/>
  <c r="HUU19" i="10"/>
  <c r="HUU20" i="10" s="1"/>
  <c r="HUU21" i="10" s="1"/>
  <c r="HUU22" i="10" s="1"/>
  <c r="HUQ19" i="10"/>
  <c r="HUQ20" i="10" s="1"/>
  <c r="HUQ21" i="10" s="1"/>
  <c r="HUQ22" i="10" s="1"/>
  <c r="HUM19" i="10"/>
  <c r="HUM20" i="10" s="1"/>
  <c r="HUM21" i="10" s="1"/>
  <c r="HUM22" i="10" s="1"/>
  <c r="HUE19" i="10"/>
  <c r="HUE20" i="10" s="1"/>
  <c r="HUE21" i="10" s="1"/>
  <c r="HUE22" i="10" s="1"/>
  <c r="HUA19" i="10"/>
  <c r="HUA20" i="10" s="1"/>
  <c r="HUA21" i="10" s="1"/>
  <c r="HUA22" i="10" s="1"/>
  <c r="HTW19" i="10"/>
  <c r="HTW20" i="10" s="1"/>
  <c r="HTW21" i="10" s="1"/>
  <c r="HTW22" i="10" s="1"/>
  <c r="HTO19" i="10"/>
  <c r="HTO20" i="10" s="1"/>
  <c r="HTO21" i="10" s="1"/>
  <c r="HTO22" i="10" s="1"/>
  <c r="HTK19" i="10"/>
  <c r="HTK20" i="10" s="1"/>
  <c r="HTK21" i="10" s="1"/>
  <c r="HTK22" i="10" s="1"/>
  <c r="HTG19" i="10"/>
  <c r="HTG20" i="10" s="1"/>
  <c r="HTG21" i="10" s="1"/>
  <c r="HTG22" i="10" s="1"/>
  <c r="HSY19" i="10"/>
  <c r="HSY20" i="10" s="1"/>
  <c r="HSY21" i="10" s="1"/>
  <c r="HSY22" i="10" s="1"/>
  <c r="HSU19" i="10"/>
  <c r="HSU20" i="10" s="1"/>
  <c r="HSU21" i="10" s="1"/>
  <c r="HSU22" i="10" s="1"/>
  <c r="HSQ19" i="10"/>
  <c r="HSQ20" i="10" s="1"/>
  <c r="HSQ21" i="10" s="1"/>
  <c r="HSQ22" i="10" s="1"/>
  <c r="HSI19" i="10"/>
  <c r="HSI20" i="10" s="1"/>
  <c r="HSI21" i="10" s="1"/>
  <c r="HSI22" i="10" s="1"/>
  <c r="HSE19" i="10"/>
  <c r="HSE20" i="10" s="1"/>
  <c r="HSE21" i="10" s="1"/>
  <c r="HSE22" i="10" s="1"/>
  <c r="HSA19" i="10"/>
  <c r="HSA20" i="10" s="1"/>
  <c r="HSA21" i="10" s="1"/>
  <c r="HSA22" i="10" s="1"/>
  <c r="HRS19" i="10"/>
  <c r="HRS20" i="10" s="1"/>
  <c r="HRS21" i="10" s="1"/>
  <c r="HRS22" i="10" s="1"/>
  <c r="HRO19" i="10"/>
  <c r="HRO20" i="10" s="1"/>
  <c r="HRO21" i="10" s="1"/>
  <c r="HRO22" i="10" s="1"/>
  <c r="HRK19" i="10"/>
  <c r="HRK20" i="10" s="1"/>
  <c r="HRK21" i="10" s="1"/>
  <c r="HRK22" i="10" s="1"/>
  <c r="HRC19" i="10"/>
  <c r="HRC20" i="10" s="1"/>
  <c r="HRC21" i="10" s="1"/>
  <c r="HRC22" i="10" s="1"/>
  <c r="HQY19" i="10"/>
  <c r="HQY20" i="10" s="1"/>
  <c r="HQY21" i="10" s="1"/>
  <c r="HQY22" i="10" s="1"/>
  <c r="HQU19" i="10"/>
  <c r="HQU20" i="10" s="1"/>
  <c r="HQU21" i="10" s="1"/>
  <c r="HQU22" i="10" s="1"/>
  <c r="HQM19" i="10"/>
  <c r="HQM20" i="10" s="1"/>
  <c r="HQM21" i="10" s="1"/>
  <c r="HQM22" i="10" s="1"/>
  <c r="HQI19" i="10"/>
  <c r="HQI20" i="10" s="1"/>
  <c r="HQI21" i="10" s="1"/>
  <c r="HQI22" i="10" s="1"/>
  <c r="HQE19" i="10"/>
  <c r="HQE20" i="10" s="1"/>
  <c r="HQE21" i="10" s="1"/>
  <c r="HQE22" i="10" s="1"/>
  <c r="HPW19" i="10"/>
  <c r="HPW20" i="10" s="1"/>
  <c r="HPW21" i="10" s="1"/>
  <c r="HPW22" i="10" s="1"/>
  <c r="HPS19" i="10"/>
  <c r="HPS20" i="10" s="1"/>
  <c r="HPS21" i="10" s="1"/>
  <c r="HPS22" i="10" s="1"/>
  <c r="HPO19" i="10"/>
  <c r="HPO20" i="10" s="1"/>
  <c r="HPO21" i="10" s="1"/>
  <c r="HPO22" i="10" s="1"/>
  <c r="HPG19" i="10"/>
  <c r="HPG20" i="10" s="1"/>
  <c r="HPG21" i="10" s="1"/>
  <c r="HPG22" i="10" s="1"/>
  <c r="HPC19" i="10"/>
  <c r="HPC20" i="10" s="1"/>
  <c r="HPC21" i="10" s="1"/>
  <c r="HPC22" i="10" s="1"/>
  <c r="HOY19" i="10"/>
  <c r="HOY20" i="10" s="1"/>
  <c r="HOY21" i="10" s="1"/>
  <c r="HOY22" i="10" s="1"/>
  <c r="HOQ19" i="10"/>
  <c r="HOQ20" i="10" s="1"/>
  <c r="HOQ21" i="10" s="1"/>
  <c r="HOQ22" i="10" s="1"/>
  <c r="HOM19" i="10"/>
  <c r="HOM20" i="10" s="1"/>
  <c r="HOM21" i="10" s="1"/>
  <c r="HOM22" i="10" s="1"/>
  <c r="HOI19" i="10"/>
  <c r="HOI20" i="10" s="1"/>
  <c r="HOI21" i="10" s="1"/>
  <c r="HOI22" i="10" s="1"/>
  <c r="HOA19" i="10"/>
  <c r="HOA20" i="10" s="1"/>
  <c r="HOA21" i="10" s="1"/>
  <c r="HOA22" i="10" s="1"/>
  <c r="HNW19" i="10"/>
  <c r="HNW20" i="10" s="1"/>
  <c r="HNW21" i="10" s="1"/>
  <c r="HNW22" i="10" s="1"/>
  <c r="HNS19" i="10"/>
  <c r="HNS20" i="10" s="1"/>
  <c r="HNS21" i="10" s="1"/>
  <c r="HNS22" i="10" s="1"/>
  <c r="HNK19" i="10"/>
  <c r="HNK20" i="10" s="1"/>
  <c r="HNK21" i="10" s="1"/>
  <c r="HNK22" i="10" s="1"/>
  <c r="HNG19" i="10"/>
  <c r="HNG20" i="10" s="1"/>
  <c r="HNG21" i="10" s="1"/>
  <c r="HNG22" i="10" s="1"/>
  <c r="HNC19" i="10"/>
  <c r="HNC20" i="10" s="1"/>
  <c r="HNC21" i="10" s="1"/>
  <c r="HNC22" i="10" s="1"/>
  <c r="HMU19" i="10"/>
  <c r="HMU20" i="10" s="1"/>
  <c r="HMU21" i="10" s="1"/>
  <c r="HMU22" i="10" s="1"/>
  <c r="HMQ19" i="10"/>
  <c r="HMQ20" i="10" s="1"/>
  <c r="HMQ21" i="10" s="1"/>
  <c r="HMQ22" i="10" s="1"/>
  <c r="HMM19" i="10"/>
  <c r="HMM20" i="10" s="1"/>
  <c r="HMM21" i="10" s="1"/>
  <c r="HMM22" i="10" s="1"/>
  <c r="HME19" i="10"/>
  <c r="HME20" i="10" s="1"/>
  <c r="HME21" i="10" s="1"/>
  <c r="HME22" i="10" s="1"/>
  <c r="HMA19" i="10"/>
  <c r="HMA20" i="10" s="1"/>
  <c r="HMA21" i="10" s="1"/>
  <c r="HMA22" i="10" s="1"/>
  <c r="HLW19" i="10"/>
  <c r="HLW20" i="10" s="1"/>
  <c r="HLW21" i="10" s="1"/>
  <c r="HLW22" i="10" s="1"/>
  <c r="HLO19" i="10"/>
  <c r="HLO20" i="10" s="1"/>
  <c r="HLO21" i="10" s="1"/>
  <c r="HLO22" i="10" s="1"/>
  <c r="HLK19" i="10"/>
  <c r="HLK20" i="10" s="1"/>
  <c r="HLK21" i="10" s="1"/>
  <c r="HLK22" i="10" s="1"/>
  <c r="HLG19" i="10"/>
  <c r="HLG20" i="10" s="1"/>
  <c r="HLG21" i="10" s="1"/>
  <c r="HLG22" i="10" s="1"/>
  <c r="HKY19" i="10"/>
  <c r="HKY20" i="10" s="1"/>
  <c r="HKY21" i="10" s="1"/>
  <c r="HKY22" i="10" s="1"/>
  <c r="HKU19" i="10"/>
  <c r="HKU20" i="10" s="1"/>
  <c r="HKU21" i="10" s="1"/>
  <c r="HKU22" i="10" s="1"/>
  <c r="HKQ19" i="10"/>
  <c r="HKQ20" i="10" s="1"/>
  <c r="HKQ21" i="10" s="1"/>
  <c r="HKQ22" i="10" s="1"/>
  <c r="HKI19" i="10"/>
  <c r="HKI20" i="10" s="1"/>
  <c r="HKI21" i="10" s="1"/>
  <c r="HKI22" i="10" s="1"/>
  <c r="HKE19" i="10"/>
  <c r="HKE20" i="10" s="1"/>
  <c r="HKE21" i="10" s="1"/>
  <c r="HKE22" i="10" s="1"/>
  <c r="HKA19" i="10"/>
  <c r="HKA20" i="10" s="1"/>
  <c r="HKA21" i="10" s="1"/>
  <c r="HKA22" i="10" s="1"/>
  <c r="HJS19" i="10"/>
  <c r="HJS20" i="10" s="1"/>
  <c r="HJS21" i="10" s="1"/>
  <c r="HJS22" i="10" s="1"/>
  <c r="HJO19" i="10"/>
  <c r="HJO20" i="10" s="1"/>
  <c r="HJO21" i="10" s="1"/>
  <c r="HJO22" i="10" s="1"/>
  <c r="HJK19" i="10"/>
  <c r="HJK20" i="10" s="1"/>
  <c r="HJK21" i="10" s="1"/>
  <c r="HJK22" i="10" s="1"/>
  <c r="HJC19" i="10"/>
  <c r="HJC20" i="10" s="1"/>
  <c r="HJC21" i="10" s="1"/>
  <c r="HJC22" i="10" s="1"/>
  <c r="HIY19" i="10"/>
  <c r="HIY20" i="10" s="1"/>
  <c r="HIY21" i="10" s="1"/>
  <c r="HIY22" i="10" s="1"/>
  <c r="HIU19" i="10"/>
  <c r="HIU20" i="10" s="1"/>
  <c r="HIU21" i="10" s="1"/>
  <c r="HIU22" i="10" s="1"/>
  <c r="HIM19" i="10"/>
  <c r="HIM20" i="10" s="1"/>
  <c r="HIM21" i="10" s="1"/>
  <c r="HIM22" i="10" s="1"/>
  <c r="HII19" i="10"/>
  <c r="HII20" i="10" s="1"/>
  <c r="HII21" i="10" s="1"/>
  <c r="HII22" i="10" s="1"/>
  <c r="HIE19" i="10"/>
  <c r="HIE20" i="10" s="1"/>
  <c r="HIE21" i="10" s="1"/>
  <c r="HIE22" i="10" s="1"/>
  <c r="HHW19" i="10"/>
  <c r="HHW20" i="10" s="1"/>
  <c r="HHW21" i="10" s="1"/>
  <c r="HHW22" i="10" s="1"/>
  <c r="HHS19" i="10"/>
  <c r="HHS20" i="10" s="1"/>
  <c r="HHS21" i="10" s="1"/>
  <c r="HHS22" i="10" s="1"/>
  <c r="HHO19" i="10"/>
  <c r="HHO20" i="10" s="1"/>
  <c r="HHO21" i="10" s="1"/>
  <c r="HHO22" i="10" s="1"/>
  <c r="HHG19" i="10"/>
  <c r="HHG20" i="10" s="1"/>
  <c r="HHG21" i="10" s="1"/>
  <c r="HHG22" i="10" s="1"/>
  <c r="HHC19" i="10"/>
  <c r="HHC20" i="10" s="1"/>
  <c r="HHC21" i="10" s="1"/>
  <c r="HHC22" i="10" s="1"/>
  <c r="HGY19" i="10"/>
  <c r="HGY20" i="10" s="1"/>
  <c r="HGY21" i="10" s="1"/>
  <c r="HGY22" i="10" s="1"/>
  <c r="HGU19" i="10"/>
  <c r="HGU20" i="10" s="1"/>
  <c r="HGU21" i="10" s="1"/>
  <c r="HGU22" i="10" s="1"/>
  <c r="HGQ19" i="10"/>
  <c r="HGQ20" i="10" s="1"/>
  <c r="HGQ21" i="10" s="1"/>
  <c r="HGQ22" i="10" s="1"/>
  <c r="HGM19" i="10"/>
  <c r="HGM20" i="10" s="1"/>
  <c r="HGM21" i="10" s="1"/>
  <c r="HGM22" i="10" s="1"/>
  <c r="HGI19" i="10"/>
  <c r="HGI20" i="10" s="1"/>
  <c r="HGI21" i="10" s="1"/>
  <c r="HGI22" i="10" s="1"/>
  <c r="HGE19" i="10"/>
  <c r="HGE20" i="10" s="1"/>
  <c r="HGE21" i="10" s="1"/>
  <c r="HGE22" i="10" s="1"/>
  <c r="HGA19" i="10"/>
  <c r="HGA20" i="10" s="1"/>
  <c r="HGA21" i="10" s="1"/>
  <c r="HGA22" i="10" s="1"/>
  <c r="HFS19" i="10"/>
  <c r="HFS20" i="10" s="1"/>
  <c r="HFS21" i="10" s="1"/>
  <c r="HFS22" i="10" s="1"/>
  <c r="HFO19" i="10"/>
  <c r="HFO20" i="10" s="1"/>
  <c r="HFO21" i="10" s="1"/>
  <c r="HFO22" i="10" s="1"/>
  <c r="HFK19" i="10"/>
  <c r="HFK20" i="10" s="1"/>
  <c r="HFK21" i="10" s="1"/>
  <c r="HFK22" i="10" s="1"/>
  <c r="HFG19" i="10"/>
  <c r="HFG20" i="10" s="1"/>
  <c r="HFG21" i="10" s="1"/>
  <c r="HFG22" i="10" s="1"/>
  <c r="HFC19" i="10"/>
  <c r="HFC20" i="10" s="1"/>
  <c r="HFC21" i="10" s="1"/>
  <c r="HFC22" i="10" s="1"/>
  <c r="HEY19" i="10"/>
  <c r="HEY20" i="10" s="1"/>
  <c r="HEY21" i="10" s="1"/>
  <c r="HEY22" i="10" s="1"/>
  <c r="HEU19" i="10"/>
  <c r="HEU20" i="10" s="1"/>
  <c r="HEU21" i="10" s="1"/>
  <c r="HEU22" i="10" s="1"/>
  <c r="HEQ19" i="10"/>
  <c r="HEQ20" i="10" s="1"/>
  <c r="HEQ21" i="10" s="1"/>
  <c r="HEQ22" i="10" s="1"/>
  <c r="HEM19" i="10"/>
  <c r="HEM20" i="10" s="1"/>
  <c r="HEM21" i="10" s="1"/>
  <c r="HEM22" i="10" s="1"/>
  <c r="HEI19" i="10"/>
  <c r="HEI20" i="10" s="1"/>
  <c r="HEI21" i="10" s="1"/>
  <c r="HEI22" i="10" s="1"/>
  <c r="HEE19" i="10"/>
  <c r="HEE20" i="10" s="1"/>
  <c r="HEE21" i="10" s="1"/>
  <c r="HEE22" i="10" s="1"/>
  <c r="HEA19" i="10"/>
  <c r="HEA20" i="10" s="1"/>
  <c r="HEA21" i="10" s="1"/>
  <c r="HEA22" i="10" s="1"/>
  <c r="HDW19" i="10"/>
  <c r="HDW20" i="10" s="1"/>
  <c r="HDW21" i="10" s="1"/>
  <c r="HDW22" i="10" s="1"/>
  <c r="HDS19" i="10"/>
  <c r="HDS20" i="10" s="1"/>
  <c r="HDS21" i="10" s="1"/>
  <c r="HDS22" i="10" s="1"/>
  <c r="HDO19" i="10"/>
  <c r="HDO20" i="10" s="1"/>
  <c r="HDO21" i="10" s="1"/>
  <c r="HDO22" i="10" s="1"/>
  <c r="HDG19" i="10"/>
  <c r="HDG20" i="10" s="1"/>
  <c r="HDG21" i="10" s="1"/>
  <c r="HDG22" i="10" s="1"/>
  <c r="HDC19" i="10"/>
  <c r="HDC20" i="10" s="1"/>
  <c r="HDC21" i="10" s="1"/>
  <c r="HDC22" i="10" s="1"/>
  <c r="HCY19" i="10"/>
  <c r="HCY20" i="10" s="1"/>
  <c r="HCY21" i="10" s="1"/>
  <c r="HCY22" i="10" s="1"/>
  <c r="HCU19" i="10"/>
  <c r="HCU20" i="10" s="1"/>
  <c r="HCU21" i="10" s="1"/>
  <c r="HCU22" i="10" s="1"/>
  <c r="HCQ19" i="10"/>
  <c r="HCQ20" i="10" s="1"/>
  <c r="HCQ21" i="10" s="1"/>
  <c r="HCQ22" i="10" s="1"/>
  <c r="HCM19" i="10"/>
  <c r="HCM20" i="10" s="1"/>
  <c r="HCM21" i="10" s="1"/>
  <c r="HCM22" i="10" s="1"/>
  <c r="HCI19" i="10"/>
  <c r="HCI20" i="10" s="1"/>
  <c r="HCI21" i="10" s="1"/>
  <c r="HCI22" i="10" s="1"/>
  <c r="HCE19" i="10"/>
  <c r="HCE20" i="10" s="1"/>
  <c r="HCE21" i="10" s="1"/>
  <c r="HCE22" i="10" s="1"/>
  <c r="HCA19" i="10"/>
  <c r="HCA20" i="10" s="1"/>
  <c r="HCA21" i="10" s="1"/>
  <c r="HCA22" i="10" s="1"/>
  <c r="HBW19" i="10"/>
  <c r="HBW20" i="10" s="1"/>
  <c r="HBW21" i="10" s="1"/>
  <c r="HBW22" i="10" s="1"/>
  <c r="HBS19" i="10"/>
  <c r="HBS20" i="10" s="1"/>
  <c r="HBS21" i="10" s="1"/>
  <c r="HBS22" i="10" s="1"/>
  <c r="HBO19" i="10"/>
  <c r="HBO20" i="10" s="1"/>
  <c r="HBO21" i="10" s="1"/>
  <c r="HBO22" i="10" s="1"/>
  <c r="HBK19" i="10"/>
  <c r="HBK20" i="10" s="1"/>
  <c r="HBK21" i="10" s="1"/>
  <c r="HBK22" i="10" s="1"/>
  <c r="HBG19" i="10"/>
  <c r="HBG20" i="10" s="1"/>
  <c r="HBG21" i="10" s="1"/>
  <c r="HBG22" i="10" s="1"/>
  <c r="HBC19" i="10"/>
  <c r="HBC20" i="10" s="1"/>
  <c r="HBC21" i="10" s="1"/>
  <c r="HBC22" i="10" s="1"/>
  <c r="HAY19" i="10"/>
  <c r="HAY20" i="10" s="1"/>
  <c r="HAY21" i="10" s="1"/>
  <c r="HAY22" i="10" s="1"/>
  <c r="HAU19" i="10"/>
  <c r="HAU20" i="10" s="1"/>
  <c r="HAU21" i="10" s="1"/>
  <c r="HAU22" i="10" s="1"/>
  <c r="HAQ19" i="10"/>
  <c r="HAQ20" i="10" s="1"/>
  <c r="HAQ21" i="10" s="1"/>
  <c r="HAQ22" i="10" s="1"/>
  <c r="HAM19" i="10"/>
  <c r="HAM20" i="10" s="1"/>
  <c r="HAM21" i="10" s="1"/>
  <c r="HAM22" i="10" s="1"/>
  <c r="HAI19" i="10"/>
  <c r="HAI20" i="10" s="1"/>
  <c r="HAI21" i="10" s="1"/>
  <c r="HAI22" i="10" s="1"/>
  <c r="HAE19" i="10"/>
  <c r="HAE20" i="10" s="1"/>
  <c r="HAE21" i="10" s="1"/>
  <c r="HAE22" i="10" s="1"/>
  <c r="HAA19" i="10"/>
  <c r="HAA20" i="10" s="1"/>
  <c r="HAA21" i="10" s="1"/>
  <c r="HAA22" i="10" s="1"/>
  <c r="GZW19" i="10"/>
  <c r="GZW20" i="10" s="1"/>
  <c r="GZW21" i="10" s="1"/>
  <c r="GZW22" i="10" s="1"/>
  <c r="GZS19" i="10"/>
  <c r="GZS20" i="10" s="1"/>
  <c r="GZS21" i="10" s="1"/>
  <c r="GZS22" i="10" s="1"/>
  <c r="GZO19" i="10"/>
  <c r="GZO20" i="10" s="1"/>
  <c r="GZO21" i="10" s="1"/>
  <c r="GZO22" i="10" s="1"/>
  <c r="GZK19" i="10"/>
  <c r="GZK20" i="10" s="1"/>
  <c r="GZK21" i="10" s="1"/>
  <c r="GZK22" i="10" s="1"/>
  <c r="GZG19" i="10"/>
  <c r="GZG20" i="10" s="1"/>
  <c r="GZG21" i="10" s="1"/>
  <c r="GZG22" i="10" s="1"/>
  <c r="GZC19" i="10"/>
  <c r="GZC20" i="10" s="1"/>
  <c r="GZC21" i="10" s="1"/>
  <c r="GZC22" i="10" s="1"/>
  <c r="GYY19" i="10"/>
  <c r="GYY20" i="10" s="1"/>
  <c r="GYY21" i="10" s="1"/>
  <c r="GYY22" i="10" s="1"/>
  <c r="GYU19" i="10"/>
  <c r="GYU20" i="10" s="1"/>
  <c r="GYU21" i="10" s="1"/>
  <c r="GYU22" i="10" s="1"/>
  <c r="GYQ19" i="10"/>
  <c r="GYQ20" i="10" s="1"/>
  <c r="GYQ21" i="10" s="1"/>
  <c r="GYQ22" i="10" s="1"/>
  <c r="GYM19" i="10"/>
  <c r="GYM20" i="10" s="1"/>
  <c r="GYM21" i="10" s="1"/>
  <c r="GYM22" i="10" s="1"/>
  <c r="GYI19" i="10"/>
  <c r="GYI20" i="10" s="1"/>
  <c r="GYI21" i="10" s="1"/>
  <c r="GYI22" i="10" s="1"/>
  <c r="GYE19" i="10"/>
  <c r="GYE20" i="10" s="1"/>
  <c r="GYE21" i="10" s="1"/>
  <c r="GYE22" i="10" s="1"/>
  <c r="GYA19" i="10"/>
  <c r="GYA20" i="10" s="1"/>
  <c r="GYA21" i="10" s="1"/>
  <c r="GYA22" i="10" s="1"/>
  <c r="GXW19" i="10"/>
  <c r="GXW20" i="10" s="1"/>
  <c r="GXW21" i="10" s="1"/>
  <c r="GXW22" i="10" s="1"/>
  <c r="GXS19" i="10"/>
  <c r="GXS20" i="10" s="1"/>
  <c r="GXS21" i="10" s="1"/>
  <c r="GXS22" i="10" s="1"/>
  <c r="GXO19" i="10"/>
  <c r="GXO20" i="10" s="1"/>
  <c r="GXO21" i="10" s="1"/>
  <c r="GXO22" i="10" s="1"/>
  <c r="GXK19" i="10"/>
  <c r="GXK20" i="10" s="1"/>
  <c r="GXK21" i="10" s="1"/>
  <c r="GXK22" i="10" s="1"/>
  <c r="GXG19" i="10"/>
  <c r="GXG20" i="10" s="1"/>
  <c r="GXG21" i="10" s="1"/>
  <c r="GXG22" i="10" s="1"/>
  <c r="GXC19" i="10"/>
  <c r="GXC20" i="10" s="1"/>
  <c r="GXC21" i="10" s="1"/>
  <c r="GXC22" i="10" s="1"/>
  <c r="GWY19" i="10"/>
  <c r="GWY20" i="10" s="1"/>
  <c r="GWY21" i="10" s="1"/>
  <c r="GWY22" i="10" s="1"/>
  <c r="GWU19" i="10"/>
  <c r="GWU20" i="10" s="1"/>
  <c r="GWU21" i="10" s="1"/>
  <c r="GWU22" i="10" s="1"/>
  <c r="GWQ19" i="10"/>
  <c r="GWQ20" i="10" s="1"/>
  <c r="GWQ21" i="10" s="1"/>
  <c r="GWQ22" i="10" s="1"/>
  <c r="GWM19" i="10"/>
  <c r="GWM20" i="10" s="1"/>
  <c r="GWM21" i="10" s="1"/>
  <c r="GWM22" i="10" s="1"/>
  <c r="GWI19" i="10"/>
  <c r="GWI20" i="10" s="1"/>
  <c r="GWI21" i="10" s="1"/>
  <c r="GWI22" i="10" s="1"/>
  <c r="GWE19" i="10"/>
  <c r="GWE20" i="10" s="1"/>
  <c r="GWE21" i="10" s="1"/>
  <c r="GWE22" i="10" s="1"/>
  <c r="GWA19" i="10"/>
  <c r="GWA20" i="10" s="1"/>
  <c r="GWA21" i="10" s="1"/>
  <c r="GWA22" i="10" s="1"/>
  <c r="GVW19" i="10"/>
  <c r="GVW20" i="10" s="1"/>
  <c r="GVW21" i="10" s="1"/>
  <c r="GVW22" i="10" s="1"/>
  <c r="GVS19" i="10"/>
  <c r="GVS20" i="10" s="1"/>
  <c r="GVS21" i="10" s="1"/>
  <c r="GVS22" i="10" s="1"/>
  <c r="GVO19" i="10"/>
  <c r="GVO20" i="10" s="1"/>
  <c r="GVO21" i="10" s="1"/>
  <c r="GVO22" i="10" s="1"/>
  <c r="GVK19" i="10"/>
  <c r="GVK20" i="10" s="1"/>
  <c r="GVK21" i="10" s="1"/>
  <c r="GVK22" i="10" s="1"/>
  <c r="GVG19" i="10"/>
  <c r="GVG20" i="10" s="1"/>
  <c r="GVG21" i="10" s="1"/>
  <c r="GVG22" i="10" s="1"/>
  <c r="GVC19" i="10"/>
  <c r="GVC20" i="10" s="1"/>
  <c r="GVC21" i="10" s="1"/>
  <c r="GVC22" i="10" s="1"/>
  <c r="GUY19" i="10"/>
  <c r="GUY20" i="10" s="1"/>
  <c r="GUY21" i="10" s="1"/>
  <c r="GUY22" i="10" s="1"/>
  <c r="GUU19" i="10"/>
  <c r="GUU20" i="10" s="1"/>
  <c r="GUU21" i="10" s="1"/>
  <c r="GUU22" i="10" s="1"/>
  <c r="GUQ19" i="10"/>
  <c r="GUQ20" i="10" s="1"/>
  <c r="GUQ21" i="10" s="1"/>
  <c r="GUQ22" i="10" s="1"/>
  <c r="GUM19" i="10"/>
  <c r="GUM20" i="10" s="1"/>
  <c r="GUM21" i="10" s="1"/>
  <c r="GUM22" i="10" s="1"/>
  <c r="GUI19" i="10"/>
  <c r="GUI20" i="10" s="1"/>
  <c r="GUI21" i="10" s="1"/>
  <c r="GUI22" i="10" s="1"/>
  <c r="GUE19" i="10"/>
  <c r="GUE20" i="10" s="1"/>
  <c r="GUE21" i="10" s="1"/>
  <c r="GUE22" i="10" s="1"/>
  <c r="GUA19" i="10"/>
  <c r="GUA20" i="10" s="1"/>
  <c r="GUA21" i="10" s="1"/>
  <c r="GUA22" i="10" s="1"/>
  <c r="GTW19" i="10"/>
  <c r="GTW20" i="10" s="1"/>
  <c r="GTW21" i="10" s="1"/>
  <c r="GTW22" i="10" s="1"/>
  <c r="GTS19" i="10"/>
  <c r="GTS20" i="10" s="1"/>
  <c r="GTS21" i="10" s="1"/>
  <c r="GTS22" i="10" s="1"/>
  <c r="GTO19" i="10"/>
  <c r="GTO20" i="10" s="1"/>
  <c r="GTO21" i="10" s="1"/>
  <c r="GTO22" i="10" s="1"/>
  <c r="GTK19" i="10"/>
  <c r="GTK20" i="10" s="1"/>
  <c r="GTK21" i="10" s="1"/>
  <c r="GTK22" i="10" s="1"/>
  <c r="GTG19" i="10"/>
  <c r="GTG20" i="10" s="1"/>
  <c r="GTG21" i="10" s="1"/>
  <c r="GTG22" i="10" s="1"/>
  <c r="GTC19" i="10"/>
  <c r="GTC20" i="10" s="1"/>
  <c r="GTC21" i="10" s="1"/>
  <c r="GTC22" i="10" s="1"/>
  <c r="GSY19" i="10"/>
  <c r="GSY20" i="10" s="1"/>
  <c r="GSY21" i="10" s="1"/>
  <c r="GSY22" i="10" s="1"/>
  <c r="GSU19" i="10"/>
  <c r="GSU20" i="10" s="1"/>
  <c r="GSU21" i="10" s="1"/>
  <c r="GSU22" i="10" s="1"/>
  <c r="GSQ19" i="10"/>
  <c r="GSQ20" i="10" s="1"/>
  <c r="GSQ21" i="10" s="1"/>
  <c r="GSQ22" i="10" s="1"/>
  <c r="GSM19" i="10"/>
  <c r="GSM20" i="10" s="1"/>
  <c r="GSM21" i="10" s="1"/>
  <c r="GSM22" i="10" s="1"/>
  <c r="GSI19" i="10"/>
  <c r="GSI20" i="10" s="1"/>
  <c r="GSI21" i="10" s="1"/>
  <c r="GSI22" i="10" s="1"/>
  <c r="GSE19" i="10"/>
  <c r="GSE20" i="10" s="1"/>
  <c r="GSE21" i="10" s="1"/>
  <c r="GSE22" i="10" s="1"/>
  <c r="GSA19" i="10"/>
  <c r="GSA20" i="10" s="1"/>
  <c r="GSA21" i="10" s="1"/>
  <c r="GSA22" i="10" s="1"/>
  <c r="GRW19" i="10"/>
  <c r="GRW20" i="10" s="1"/>
  <c r="GRW21" i="10" s="1"/>
  <c r="GRW22" i="10" s="1"/>
  <c r="GRS19" i="10"/>
  <c r="GRS20" i="10" s="1"/>
  <c r="GRS21" i="10" s="1"/>
  <c r="GRS22" i="10" s="1"/>
  <c r="GRO19" i="10"/>
  <c r="GRO20" i="10" s="1"/>
  <c r="GRO21" i="10" s="1"/>
  <c r="GRO22" i="10" s="1"/>
  <c r="GRK19" i="10"/>
  <c r="GRK20" i="10" s="1"/>
  <c r="GRK21" i="10" s="1"/>
  <c r="GRK22" i="10" s="1"/>
  <c r="GRG19" i="10"/>
  <c r="GRG20" i="10" s="1"/>
  <c r="GRG21" i="10" s="1"/>
  <c r="GRG22" i="10" s="1"/>
  <c r="GRC19" i="10"/>
  <c r="GRC20" i="10" s="1"/>
  <c r="GRC21" i="10" s="1"/>
  <c r="GRC22" i="10" s="1"/>
  <c r="GQY19" i="10"/>
  <c r="GQY20" i="10" s="1"/>
  <c r="GQY21" i="10" s="1"/>
  <c r="GQY22" i="10" s="1"/>
  <c r="GQU19" i="10"/>
  <c r="GQU20" i="10" s="1"/>
  <c r="GQU21" i="10" s="1"/>
  <c r="GQU22" i="10" s="1"/>
  <c r="GQQ19" i="10"/>
  <c r="GQQ20" i="10" s="1"/>
  <c r="GQQ21" i="10" s="1"/>
  <c r="GQQ22" i="10" s="1"/>
  <c r="GQM19" i="10"/>
  <c r="GQM20" i="10" s="1"/>
  <c r="GQM21" i="10" s="1"/>
  <c r="GQM22" i="10" s="1"/>
  <c r="GQI19" i="10"/>
  <c r="GQI20" i="10" s="1"/>
  <c r="GQI21" i="10" s="1"/>
  <c r="GQI22" i="10" s="1"/>
  <c r="GQE19" i="10"/>
  <c r="GQE20" i="10" s="1"/>
  <c r="GQE21" i="10" s="1"/>
  <c r="GQE22" i="10" s="1"/>
  <c r="GQA19" i="10"/>
  <c r="GQA20" i="10" s="1"/>
  <c r="GQA21" i="10" s="1"/>
  <c r="GQA22" i="10" s="1"/>
  <c r="GPW19" i="10"/>
  <c r="GPW20" i="10" s="1"/>
  <c r="GPW21" i="10" s="1"/>
  <c r="GPW22" i="10" s="1"/>
  <c r="GPS19" i="10"/>
  <c r="GPS20" i="10" s="1"/>
  <c r="GPS21" i="10" s="1"/>
  <c r="GPS22" i="10" s="1"/>
  <c r="GPO19" i="10"/>
  <c r="GPO20" i="10" s="1"/>
  <c r="GPO21" i="10" s="1"/>
  <c r="GPO22" i="10" s="1"/>
  <c r="GPK19" i="10"/>
  <c r="GPK20" i="10" s="1"/>
  <c r="GPK21" i="10" s="1"/>
  <c r="GPK22" i="10" s="1"/>
  <c r="GPG19" i="10"/>
  <c r="GPG20" i="10" s="1"/>
  <c r="GPG21" i="10" s="1"/>
  <c r="GPG22" i="10" s="1"/>
  <c r="GPC19" i="10"/>
  <c r="GPC20" i="10" s="1"/>
  <c r="GPC21" i="10" s="1"/>
  <c r="GPC22" i="10" s="1"/>
  <c r="GOY19" i="10"/>
  <c r="GOY20" i="10" s="1"/>
  <c r="GOY21" i="10" s="1"/>
  <c r="GOY22" i="10" s="1"/>
  <c r="GOU19" i="10"/>
  <c r="GOU20" i="10" s="1"/>
  <c r="GOU21" i="10" s="1"/>
  <c r="GOU22" i="10" s="1"/>
  <c r="GOQ19" i="10"/>
  <c r="GOQ20" i="10" s="1"/>
  <c r="GOQ21" i="10" s="1"/>
  <c r="GOQ22" i="10" s="1"/>
  <c r="GOM19" i="10"/>
  <c r="GOM20" i="10" s="1"/>
  <c r="GOM21" i="10" s="1"/>
  <c r="GOM22" i="10" s="1"/>
  <c r="GOI19" i="10"/>
  <c r="GOI20" i="10" s="1"/>
  <c r="GOI21" i="10" s="1"/>
  <c r="GOI22" i="10" s="1"/>
  <c r="GOE19" i="10"/>
  <c r="GOE20" i="10" s="1"/>
  <c r="GOE21" i="10" s="1"/>
  <c r="GOE22" i="10" s="1"/>
  <c r="GOA19" i="10"/>
  <c r="GOA20" i="10" s="1"/>
  <c r="GOA21" i="10" s="1"/>
  <c r="GOA22" i="10" s="1"/>
  <c r="GNW19" i="10"/>
  <c r="GNW20" i="10" s="1"/>
  <c r="GNW21" i="10" s="1"/>
  <c r="GNW22" i="10" s="1"/>
  <c r="GNS19" i="10"/>
  <c r="GNS20" i="10" s="1"/>
  <c r="GNS21" i="10" s="1"/>
  <c r="GNS22" i="10" s="1"/>
  <c r="GNO19" i="10"/>
  <c r="GNO20" i="10" s="1"/>
  <c r="GNO21" i="10" s="1"/>
  <c r="GNO22" i="10" s="1"/>
  <c r="GNK19" i="10"/>
  <c r="GNK20" i="10" s="1"/>
  <c r="GNK21" i="10" s="1"/>
  <c r="GNK22" i="10" s="1"/>
  <c r="GNG19" i="10"/>
  <c r="GNG20" i="10" s="1"/>
  <c r="GNG21" i="10" s="1"/>
  <c r="GNG22" i="10" s="1"/>
  <c r="GNC19" i="10"/>
  <c r="GNC20" i="10" s="1"/>
  <c r="GNC21" i="10" s="1"/>
  <c r="GNC22" i="10" s="1"/>
  <c r="GMY19" i="10"/>
  <c r="GMY20" i="10" s="1"/>
  <c r="GMY21" i="10" s="1"/>
  <c r="GMY22" i="10" s="1"/>
  <c r="GMU19" i="10"/>
  <c r="GMU20" i="10" s="1"/>
  <c r="GMU21" i="10" s="1"/>
  <c r="GMU22" i="10" s="1"/>
  <c r="GMQ19" i="10"/>
  <c r="GMQ20" i="10" s="1"/>
  <c r="GMQ21" i="10" s="1"/>
  <c r="GMQ22" i="10" s="1"/>
  <c r="GMM19" i="10"/>
  <c r="GMM20" i="10" s="1"/>
  <c r="GMM21" i="10" s="1"/>
  <c r="GMM22" i="10" s="1"/>
  <c r="GMI19" i="10"/>
  <c r="GMI20" i="10" s="1"/>
  <c r="GMI21" i="10" s="1"/>
  <c r="GMI22" i="10" s="1"/>
  <c r="GME19" i="10"/>
  <c r="GME20" i="10" s="1"/>
  <c r="GME21" i="10" s="1"/>
  <c r="GME22" i="10" s="1"/>
  <c r="GMA19" i="10"/>
  <c r="GMA20" i="10" s="1"/>
  <c r="GMA21" i="10" s="1"/>
  <c r="GMA22" i="10" s="1"/>
  <c r="GLW19" i="10"/>
  <c r="GLW20" i="10" s="1"/>
  <c r="GLW21" i="10" s="1"/>
  <c r="GLW22" i="10" s="1"/>
  <c r="GLS19" i="10"/>
  <c r="GLS20" i="10" s="1"/>
  <c r="GLS21" i="10" s="1"/>
  <c r="GLS22" i="10" s="1"/>
  <c r="GLO19" i="10"/>
  <c r="GLO20" i="10" s="1"/>
  <c r="GLO21" i="10" s="1"/>
  <c r="GLO22" i="10" s="1"/>
  <c r="GLK19" i="10"/>
  <c r="GLK20" i="10" s="1"/>
  <c r="GLK21" i="10" s="1"/>
  <c r="GLK22" i="10" s="1"/>
  <c r="GLG19" i="10"/>
  <c r="GLG20" i="10" s="1"/>
  <c r="GLG21" i="10" s="1"/>
  <c r="GLG22" i="10" s="1"/>
  <c r="GLC19" i="10"/>
  <c r="GLC20" i="10" s="1"/>
  <c r="GLC21" i="10" s="1"/>
  <c r="GLC22" i="10" s="1"/>
  <c r="GKY19" i="10"/>
  <c r="GKY20" i="10" s="1"/>
  <c r="GKY21" i="10" s="1"/>
  <c r="GKY22" i="10" s="1"/>
  <c r="GKU19" i="10"/>
  <c r="GKU20" i="10" s="1"/>
  <c r="GKU21" i="10" s="1"/>
  <c r="GKU22" i="10" s="1"/>
  <c r="GKQ19" i="10"/>
  <c r="GKQ20" i="10" s="1"/>
  <c r="GKQ21" i="10" s="1"/>
  <c r="GKQ22" i="10" s="1"/>
  <c r="GKM19" i="10"/>
  <c r="GKM20" i="10" s="1"/>
  <c r="GKM21" i="10" s="1"/>
  <c r="GKM22" i="10" s="1"/>
  <c r="GKI19" i="10"/>
  <c r="GKI20" i="10" s="1"/>
  <c r="GKI21" i="10" s="1"/>
  <c r="GKI22" i="10" s="1"/>
  <c r="GKE19" i="10"/>
  <c r="GKE20" i="10" s="1"/>
  <c r="GKE21" i="10" s="1"/>
  <c r="GKE22" i="10" s="1"/>
  <c r="GKA19" i="10"/>
  <c r="GKA20" i="10" s="1"/>
  <c r="GKA21" i="10" s="1"/>
  <c r="GKA22" i="10" s="1"/>
  <c r="GJW19" i="10"/>
  <c r="GJW20" i="10" s="1"/>
  <c r="GJW21" i="10" s="1"/>
  <c r="GJW22" i="10" s="1"/>
  <c r="GJS19" i="10"/>
  <c r="GJS20" i="10" s="1"/>
  <c r="GJS21" i="10" s="1"/>
  <c r="GJS22" i="10" s="1"/>
  <c r="GJO19" i="10"/>
  <c r="GJO20" i="10" s="1"/>
  <c r="GJO21" i="10" s="1"/>
  <c r="GJO22" i="10" s="1"/>
  <c r="GJK19" i="10"/>
  <c r="GJK20" i="10" s="1"/>
  <c r="GJK21" i="10" s="1"/>
  <c r="GJK22" i="10" s="1"/>
  <c r="GJG19" i="10"/>
  <c r="GJG20" i="10" s="1"/>
  <c r="GJG21" i="10" s="1"/>
  <c r="GJG22" i="10" s="1"/>
  <c r="GJC19" i="10"/>
  <c r="GJC20" i="10" s="1"/>
  <c r="GJC21" i="10" s="1"/>
  <c r="GJC22" i="10" s="1"/>
  <c r="GIY19" i="10"/>
  <c r="GIY20" i="10" s="1"/>
  <c r="GIY21" i="10" s="1"/>
  <c r="GIY22" i="10" s="1"/>
  <c r="GIU19" i="10"/>
  <c r="GIU20" i="10" s="1"/>
  <c r="GIU21" i="10" s="1"/>
  <c r="GIU22" i="10" s="1"/>
  <c r="GIQ19" i="10"/>
  <c r="GIQ20" i="10" s="1"/>
  <c r="GIQ21" i="10" s="1"/>
  <c r="GIQ22" i="10" s="1"/>
  <c r="GIM19" i="10"/>
  <c r="GIM20" i="10" s="1"/>
  <c r="GIM21" i="10" s="1"/>
  <c r="GIM22" i="10" s="1"/>
  <c r="GII19" i="10"/>
  <c r="GII20" i="10" s="1"/>
  <c r="GII21" i="10" s="1"/>
  <c r="GII22" i="10" s="1"/>
  <c r="GIE19" i="10"/>
  <c r="GIE20" i="10" s="1"/>
  <c r="GIE21" i="10" s="1"/>
  <c r="GIE22" i="10" s="1"/>
  <c r="GIA19" i="10"/>
  <c r="GIA20" i="10" s="1"/>
  <c r="GIA21" i="10" s="1"/>
  <c r="GIA22" i="10" s="1"/>
  <c r="GHW19" i="10"/>
  <c r="GHW20" i="10" s="1"/>
  <c r="GHW21" i="10" s="1"/>
  <c r="GHW22" i="10" s="1"/>
  <c r="GHS19" i="10"/>
  <c r="GHS20" i="10" s="1"/>
  <c r="GHS21" i="10" s="1"/>
  <c r="GHS22" i="10" s="1"/>
  <c r="GHO19" i="10"/>
  <c r="GHO20" i="10" s="1"/>
  <c r="GHO21" i="10" s="1"/>
  <c r="GHO22" i="10" s="1"/>
  <c r="GHK19" i="10"/>
  <c r="GHK20" i="10" s="1"/>
  <c r="GHK21" i="10" s="1"/>
  <c r="GHK22" i="10" s="1"/>
  <c r="GHG19" i="10"/>
  <c r="GHG20" i="10" s="1"/>
  <c r="GHG21" i="10" s="1"/>
  <c r="GHG22" i="10" s="1"/>
  <c r="GHC19" i="10"/>
  <c r="GHC20" i="10" s="1"/>
  <c r="GHC21" i="10" s="1"/>
  <c r="GHC22" i="10" s="1"/>
  <c r="GGY19" i="10"/>
  <c r="GGY20" i="10" s="1"/>
  <c r="GGY21" i="10" s="1"/>
  <c r="GGY22" i="10" s="1"/>
  <c r="GGU19" i="10"/>
  <c r="GGU20" i="10" s="1"/>
  <c r="GGU21" i="10" s="1"/>
  <c r="GGU22" i="10" s="1"/>
  <c r="GGQ19" i="10"/>
  <c r="GGQ20" i="10" s="1"/>
  <c r="GGQ21" i="10" s="1"/>
  <c r="GGQ22" i="10" s="1"/>
  <c r="GGM19" i="10"/>
  <c r="GGM20" i="10" s="1"/>
  <c r="GGM21" i="10" s="1"/>
  <c r="GGM22" i="10" s="1"/>
  <c r="GGI19" i="10"/>
  <c r="GGI20" i="10" s="1"/>
  <c r="GGI21" i="10" s="1"/>
  <c r="GGI22" i="10" s="1"/>
  <c r="GGE19" i="10"/>
  <c r="GGE20" i="10" s="1"/>
  <c r="GGE21" i="10" s="1"/>
  <c r="GGE22" i="10" s="1"/>
  <c r="GGA19" i="10"/>
  <c r="GGA20" i="10" s="1"/>
  <c r="GGA21" i="10" s="1"/>
  <c r="GGA22" i="10" s="1"/>
  <c r="GFW19" i="10"/>
  <c r="GFW20" i="10" s="1"/>
  <c r="GFW21" i="10" s="1"/>
  <c r="GFW22" i="10" s="1"/>
  <c r="GFS19" i="10"/>
  <c r="GFS20" i="10" s="1"/>
  <c r="GFS21" i="10" s="1"/>
  <c r="GFS22" i="10" s="1"/>
  <c r="GFO19" i="10"/>
  <c r="GFO20" i="10" s="1"/>
  <c r="GFO21" i="10" s="1"/>
  <c r="GFO22" i="10" s="1"/>
  <c r="GFK19" i="10"/>
  <c r="GFK20" i="10" s="1"/>
  <c r="GFK21" i="10" s="1"/>
  <c r="GFK22" i="10" s="1"/>
  <c r="GFG19" i="10"/>
  <c r="GFG20" i="10" s="1"/>
  <c r="GFG21" i="10" s="1"/>
  <c r="GFG22" i="10" s="1"/>
  <c r="GFC19" i="10"/>
  <c r="GFC20" i="10" s="1"/>
  <c r="GFC21" i="10" s="1"/>
  <c r="GFC22" i="10" s="1"/>
  <c r="GEY19" i="10"/>
  <c r="GEY20" i="10" s="1"/>
  <c r="GEY21" i="10" s="1"/>
  <c r="GEY22" i="10" s="1"/>
  <c r="GEU19" i="10"/>
  <c r="GEU20" i="10" s="1"/>
  <c r="GEU21" i="10" s="1"/>
  <c r="GEU22" i="10" s="1"/>
  <c r="GEQ19" i="10"/>
  <c r="GEQ20" i="10" s="1"/>
  <c r="GEQ21" i="10" s="1"/>
  <c r="GEQ22" i="10" s="1"/>
  <c r="GEM19" i="10"/>
  <c r="GEM20" i="10" s="1"/>
  <c r="GEM21" i="10" s="1"/>
  <c r="GEM22" i="10" s="1"/>
  <c r="GEI19" i="10"/>
  <c r="GEI20" i="10" s="1"/>
  <c r="GEI21" i="10" s="1"/>
  <c r="GEI22" i="10" s="1"/>
  <c r="GEE19" i="10"/>
  <c r="GEE20" i="10" s="1"/>
  <c r="GEE21" i="10" s="1"/>
  <c r="GEE22" i="10" s="1"/>
  <c r="GEA19" i="10"/>
  <c r="GEA20" i="10" s="1"/>
  <c r="GEA21" i="10" s="1"/>
  <c r="GEA22" i="10" s="1"/>
  <c r="GDW19" i="10"/>
  <c r="GDW20" i="10" s="1"/>
  <c r="GDW21" i="10" s="1"/>
  <c r="GDW22" i="10" s="1"/>
  <c r="GDS19" i="10"/>
  <c r="GDS20" i="10" s="1"/>
  <c r="GDS21" i="10" s="1"/>
  <c r="GDS22" i="10" s="1"/>
  <c r="GDO19" i="10"/>
  <c r="GDO20" i="10" s="1"/>
  <c r="GDO21" i="10" s="1"/>
  <c r="GDO22" i="10" s="1"/>
  <c r="GDK19" i="10"/>
  <c r="GDK20" i="10" s="1"/>
  <c r="GDK21" i="10" s="1"/>
  <c r="GDK22" i="10" s="1"/>
  <c r="GDG19" i="10"/>
  <c r="GDG20" i="10" s="1"/>
  <c r="GDG21" i="10" s="1"/>
  <c r="GDG22" i="10" s="1"/>
  <c r="GDC19" i="10"/>
  <c r="GDC20" i="10" s="1"/>
  <c r="GDC21" i="10" s="1"/>
  <c r="GDC22" i="10" s="1"/>
  <c r="GCY19" i="10"/>
  <c r="GCY20" i="10" s="1"/>
  <c r="GCY21" i="10" s="1"/>
  <c r="GCY22" i="10" s="1"/>
  <c r="GCU19" i="10"/>
  <c r="GCU20" i="10" s="1"/>
  <c r="GCU21" i="10" s="1"/>
  <c r="GCU22" i="10" s="1"/>
  <c r="GCQ19" i="10"/>
  <c r="GCQ20" i="10" s="1"/>
  <c r="GCQ21" i="10" s="1"/>
  <c r="GCQ22" i="10" s="1"/>
  <c r="GCM19" i="10"/>
  <c r="GCM20" i="10" s="1"/>
  <c r="GCM21" i="10" s="1"/>
  <c r="GCM22" i="10" s="1"/>
  <c r="GCI19" i="10"/>
  <c r="GCI20" i="10" s="1"/>
  <c r="GCI21" i="10" s="1"/>
  <c r="GCI22" i="10" s="1"/>
  <c r="GCE19" i="10"/>
  <c r="GCE20" i="10" s="1"/>
  <c r="GCE21" i="10" s="1"/>
  <c r="GCE22" i="10" s="1"/>
  <c r="GCA19" i="10"/>
  <c r="GCA20" i="10" s="1"/>
  <c r="GCA21" i="10" s="1"/>
  <c r="GCA22" i="10" s="1"/>
  <c r="GBW19" i="10"/>
  <c r="GBW20" i="10" s="1"/>
  <c r="GBW21" i="10" s="1"/>
  <c r="GBW22" i="10" s="1"/>
  <c r="GBS19" i="10"/>
  <c r="GBS20" i="10" s="1"/>
  <c r="GBS21" i="10" s="1"/>
  <c r="GBS22" i="10" s="1"/>
  <c r="GBO19" i="10"/>
  <c r="GBO20" i="10" s="1"/>
  <c r="GBO21" i="10" s="1"/>
  <c r="GBO22" i="10" s="1"/>
  <c r="GBK19" i="10"/>
  <c r="GBK20" i="10" s="1"/>
  <c r="GBK21" i="10" s="1"/>
  <c r="GBK22" i="10" s="1"/>
  <c r="GBG19" i="10"/>
  <c r="GBG20" i="10" s="1"/>
  <c r="GBG21" i="10" s="1"/>
  <c r="GBG22" i="10" s="1"/>
  <c r="GBC19" i="10"/>
  <c r="GBC20" i="10" s="1"/>
  <c r="GBC21" i="10" s="1"/>
  <c r="GBC22" i="10" s="1"/>
  <c r="GAY19" i="10"/>
  <c r="GAY20" i="10" s="1"/>
  <c r="GAY21" i="10" s="1"/>
  <c r="GAY22" i="10" s="1"/>
  <c r="GAU19" i="10"/>
  <c r="GAU20" i="10" s="1"/>
  <c r="GAU21" i="10" s="1"/>
  <c r="GAU22" i="10" s="1"/>
  <c r="GAQ19" i="10"/>
  <c r="GAQ20" i="10" s="1"/>
  <c r="GAQ21" i="10" s="1"/>
  <c r="GAQ22" i="10" s="1"/>
  <c r="GAM19" i="10"/>
  <c r="GAM20" i="10" s="1"/>
  <c r="GAM21" i="10" s="1"/>
  <c r="GAM22" i="10" s="1"/>
  <c r="GAI19" i="10"/>
  <c r="GAI20" i="10" s="1"/>
  <c r="GAI21" i="10" s="1"/>
  <c r="GAI22" i="10" s="1"/>
  <c r="GAE19" i="10"/>
  <c r="GAE20" i="10" s="1"/>
  <c r="GAE21" i="10" s="1"/>
  <c r="GAE22" i="10" s="1"/>
  <c r="GAA19" i="10"/>
  <c r="GAA20" i="10" s="1"/>
  <c r="GAA21" i="10" s="1"/>
  <c r="GAA22" i="10" s="1"/>
  <c r="FZW19" i="10"/>
  <c r="FZW20" i="10" s="1"/>
  <c r="FZW21" i="10" s="1"/>
  <c r="FZW22" i="10" s="1"/>
  <c r="FZS19" i="10"/>
  <c r="FZS20" i="10" s="1"/>
  <c r="FZS21" i="10" s="1"/>
  <c r="FZS22" i="10" s="1"/>
  <c r="FZO19" i="10"/>
  <c r="FZO20" i="10" s="1"/>
  <c r="FZO21" i="10" s="1"/>
  <c r="FZO22" i="10" s="1"/>
  <c r="FZK19" i="10"/>
  <c r="FZK20" i="10" s="1"/>
  <c r="FZK21" i="10" s="1"/>
  <c r="FZK22" i="10" s="1"/>
  <c r="FZG19" i="10"/>
  <c r="FZG20" i="10" s="1"/>
  <c r="FZG21" i="10" s="1"/>
  <c r="FZG22" i="10" s="1"/>
  <c r="FZC19" i="10"/>
  <c r="FZC20" i="10" s="1"/>
  <c r="FZC21" i="10" s="1"/>
  <c r="FZC22" i="10" s="1"/>
  <c r="FYY19" i="10"/>
  <c r="FYY20" i="10" s="1"/>
  <c r="FYY21" i="10" s="1"/>
  <c r="FYY22" i="10" s="1"/>
  <c r="FYU19" i="10"/>
  <c r="FYU20" i="10" s="1"/>
  <c r="FYU21" i="10" s="1"/>
  <c r="FYU22" i="10" s="1"/>
  <c r="FYQ19" i="10"/>
  <c r="FYQ20" i="10" s="1"/>
  <c r="FYQ21" i="10" s="1"/>
  <c r="FYQ22" i="10" s="1"/>
  <c r="FYM19" i="10"/>
  <c r="FYM20" i="10" s="1"/>
  <c r="FYM21" i="10" s="1"/>
  <c r="FYM22" i="10" s="1"/>
  <c r="FYI19" i="10"/>
  <c r="FYI20" i="10" s="1"/>
  <c r="FYI21" i="10" s="1"/>
  <c r="FYI22" i="10" s="1"/>
  <c r="FYE19" i="10"/>
  <c r="FYE20" i="10" s="1"/>
  <c r="FYE21" i="10" s="1"/>
  <c r="FYE22" i="10" s="1"/>
  <c r="FYA19" i="10"/>
  <c r="FYA20" i="10" s="1"/>
  <c r="FYA21" i="10" s="1"/>
  <c r="FYA22" i="10" s="1"/>
  <c r="FXW19" i="10"/>
  <c r="FXW20" i="10" s="1"/>
  <c r="FXW21" i="10" s="1"/>
  <c r="FXW22" i="10" s="1"/>
  <c r="FXS19" i="10"/>
  <c r="FXS20" i="10" s="1"/>
  <c r="FXS21" i="10" s="1"/>
  <c r="FXS22" i="10" s="1"/>
  <c r="FXO19" i="10"/>
  <c r="FXO20" i="10" s="1"/>
  <c r="FXO21" i="10" s="1"/>
  <c r="FXO22" i="10" s="1"/>
  <c r="FXK19" i="10"/>
  <c r="FXK20" i="10" s="1"/>
  <c r="FXK21" i="10" s="1"/>
  <c r="FXK22" i="10" s="1"/>
  <c r="FXG19" i="10"/>
  <c r="FXG20" i="10" s="1"/>
  <c r="FXG21" i="10" s="1"/>
  <c r="FXG22" i="10" s="1"/>
  <c r="FXC19" i="10"/>
  <c r="FXC20" i="10" s="1"/>
  <c r="FXC21" i="10" s="1"/>
  <c r="FXC22" i="10" s="1"/>
  <c r="FWU19" i="10"/>
  <c r="FWU20" i="10" s="1"/>
  <c r="FWU21" i="10" s="1"/>
  <c r="FWU22" i="10" s="1"/>
  <c r="FWQ19" i="10"/>
  <c r="FWQ20" i="10" s="1"/>
  <c r="FWQ21" i="10" s="1"/>
  <c r="FWQ22" i="10" s="1"/>
  <c r="FWM19" i="10"/>
  <c r="FWM20" i="10" s="1"/>
  <c r="FWM21" i="10" s="1"/>
  <c r="FWM22" i="10" s="1"/>
  <c r="FWI19" i="10"/>
  <c r="FWI20" i="10" s="1"/>
  <c r="FWI21" i="10" s="1"/>
  <c r="FWI22" i="10" s="1"/>
  <c r="FWE19" i="10"/>
  <c r="FWE20" i="10" s="1"/>
  <c r="FWE21" i="10" s="1"/>
  <c r="FWE22" i="10" s="1"/>
  <c r="FWA19" i="10"/>
  <c r="FWA20" i="10" s="1"/>
  <c r="FWA21" i="10" s="1"/>
  <c r="FWA22" i="10" s="1"/>
  <c r="FVW19" i="10"/>
  <c r="FVW20" i="10" s="1"/>
  <c r="FVW21" i="10" s="1"/>
  <c r="FVW22" i="10" s="1"/>
  <c r="FVS19" i="10"/>
  <c r="FVS20" i="10" s="1"/>
  <c r="FVS21" i="10" s="1"/>
  <c r="FVS22" i="10" s="1"/>
  <c r="FVO19" i="10"/>
  <c r="FVO20" i="10" s="1"/>
  <c r="FVO21" i="10" s="1"/>
  <c r="FVO22" i="10" s="1"/>
  <c r="FVK19" i="10"/>
  <c r="FVK20" i="10" s="1"/>
  <c r="FVK21" i="10" s="1"/>
  <c r="FVK22" i="10" s="1"/>
  <c r="FVG19" i="10"/>
  <c r="FVG20" i="10" s="1"/>
  <c r="FVG21" i="10" s="1"/>
  <c r="FVG22" i="10" s="1"/>
  <c r="FVC19" i="10"/>
  <c r="FVC20" i="10" s="1"/>
  <c r="FVC21" i="10" s="1"/>
  <c r="FVC22" i="10" s="1"/>
  <c r="FUY19" i="10"/>
  <c r="FUY20" i="10" s="1"/>
  <c r="FUY21" i="10" s="1"/>
  <c r="FUY22" i="10" s="1"/>
  <c r="FUU19" i="10"/>
  <c r="FUU20" i="10" s="1"/>
  <c r="FUU21" i="10" s="1"/>
  <c r="FUU22" i="10" s="1"/>
  <c r="FUQ19" i="10"/>
  <c r="FUQ20" i="10" s="1"/>
  <c r="FUQ21" i="10" s="1"/>
  <c r="FUQ22" i="10" s="1"/>
  <c r="FUM19" i="10"/>
  <c r="FUM20" i="10" s="1"/>
  <c r="FUM21" i="10" s="1"/>
  <c r="FUM22" i="10" s="1"/>
  <c r="FUI19" i="10"/>
  <c r="FUI20" i="10" s="1"/>
  <c r="FUI21" i="10" s="1"/>
  <c r="FUI22" i="10" s="1"/>
  <c r="FUE19" i="10"/>
  <c r="FUE20" i="10" s="1"/>
  <c r="FUE21" i="10" s="1"/>
  <c r="FUE22" i="10" s="1"/>
  <c r="FUA19" i="10"/>
  <c r="FUA20" i="10" s="1"/>
  <c r="FUA21" i="10" s="1"/>
  <c r="FUA22" i="10" s="1"/>
  <c r="FTW19" i="10"/>
  <c r="FTW20" i="10" s="1"/>
  <c r="FTW21" i="10" s="1"/>
  <c r="FTW22" i="10" s="1"/>
  <c r="FTS19" i="10"/>
  <c r="FTS20" i="10" s="1"/>
  <c r="FTS21" i="10" s="1"/>
  <c r="FTS22" i="10" s="1"/>
  <c r="FTO19" i="10"/>
  <c r="FTO20" i="10" s="1"/>
  <c r="FTO21" i="10" s="1"/>
  <c r="FTO22" i="10" s="1"/>
  <c r="FTK19" i="10"/>
  <c r="FTK20" i="10" s="1"/>
  <c r="FTK21" i="10" s="1"/>
  <c r="FTK22" i="10" s="1"/>
  <c r="FTG19" i="10"/>
  <c r="FTG20" i="10" s="1"/>
  <c r="FTG21" i="10" s="1"/>
  <c r="FTG22" i="10" s="1"/>
  <c r="FTC19" i="10"/>
  <c r="FTC20" i="10" s="1"/>
  <c r="FTC21" i="10" s="1"/>
  <c r="FTC22" i="10" s="1"/>
  <c r="FSY19" i="10"/>
  <c r="FSY20" i="10" s="1"/>
  <c r="FSY21" i="10" s="1"/>
  <c r="FSY22" i="10" s="1"/>
  <c r="FSU19" i="10"/>
  <c r="FSU20" i="10" s="1"/>
  <c r="FSU21" i="10" s="1"/>
  <c r="FSU22" i="10" s="1"/>
  <c r="FSQ19" i="10"/>
  <c r="FSQ20" i="10" s="1"/>
  <c r="FSQ21" i="10" s="1"/>
  <c r="FSQ22" i="10" s="1"/>
  <c r="FSM19" i="10"/>
  <c r="FSM20" i="10" s="1"/>
  <c r="FSM21" i="10" s="1"/>
  <c r="FSM22" i="10" s="1"/>
  <c r="FSI19" i="10"/>
  <c r="FSI20" i="10" s="1"/>
  <c r="FSI21" i="10" s="1"/>
  <c r="FSI22" i="10" s="1"/>
  <c r="FSE19" i="10"/>
  <c r="FSE20" i="10" s="1"/>
  <c r="FSE21" i="10" s="1"/>
  <c r="FSE22" i="10" s="1"/>
  <c r="FSA19" i="10"/>
  <c r="FSA20" i="10" s="1"/>
  <c r="FSA21" i="10" s="1"/>
  <c r="FSA22" i="10" s="1"/>
  <c r="FRW19" i="10"/>
  <c r="FRW20" i="10" s="1"/>
  <c r="FRW21" i="10" s="1"/>
  <c r="FRW22" i="10" s="1"/>
  <c r="FRS19" i="10"/>
  <c r="FRS20" i="10" s="1"/>
  <c r="FRS21" i="10" s="1"/>
  <c r="FRS22" i="10" s="1"/>
  <c r="FRO19" i="10"/>
  <c r="FRO20" i="10" s="1"/>
  <c r="FRO21" i="10" s="1"/>
  <c r="FRO22" i="10" s="1"/>
  <c r="FRK19" i="10"/>
  <c r="FRK20" i="10" s="1"/>
  <c r="FRK21" i="10" s="1"/>
  <c r="FRK22" i="10" s="1"/>
  <c r="FRG19" i="10"/>
  <c r="FRG20" i="10" s="1"/>
  <c r="FRG21" i="10" s="1"/>
  <c r="FRG22" i="10" s="1"/>
  <c r="FRC19" i="10"/>
  <c r="FRC20" i="10" s="1"/>
  <c r="FRC21" i="10" s="1"/>
  <c r="FRC22" i="10" s="1"/>
  <c r="FQY19" i="10"/>
  <c r="FQY20" i="10" s="1"/>
  <c r="FQY21" i="10" s="1"/>
  <c r="FQY22" i="10" s="1"/>
  <c r="FQU19" i="10"/>
  <c r="FQU20" i="10" s="1"/>
  <c r="FQU21" i="10" s="1"/>
  <c r="FQU22" i="10" s="1"/>
  <c r="FQQ19" i="10"/>
  <c r="FQQ20" i="10" s="1"/>
  <c r="FQQ21" i="10" s="1"/>
  <c r="FQQ22" i="10" s="1"/>
  <c r="FQM19" i="10"/>
  <c r="FQM20" i="10" s="1"/>
  <c r="FQM21" i="10" s="1"/>
  <c r="FQM22" i="10" s="1"/>
  <c r="FQI19" i="10"/>
  <c r="FQI20" i="10" s="1"/>
  <c r="FQI21" i="10" s="1"/>
  <c r="FQI22" i="10" s="1"/>
  <c r="FQE19" i="10"/>
  <c r="FQE20" i="10" s="1"/>
  <c r="FQE21" i="10" s="1"/>
  <c r="FQE22" i="10" s="1"/>
  <c r="FQA19" i="10"/>
  <c r="FQA20" i="10" s="1"/>
  <c r="FQA21" i="10" s="1"/>
  <c r="FQA22" i="10" s="1"/>
  <c r="FPW19" i="10"/>
  <c r="FPW20" i="10" s="1"/>
  <c r="FPW21" i="10" s="1"/>
  <c r="FPW22" i="10" s="1"/>
  <c r="FPS19" i="10"/>
  <c r="FPS20" i="10" s="1"/>
  <c r="FPS21" i="10" s="1"/>
  <c r="FPS22" i="10" s="1"/>
  <c r="FPO19" i="10"/>
  <c r="FPO20" i="10" s="1"/>
  <c r="FPO21" i="10" s="1"/>
  <c r="FPO22" i="10" s="1"/>
  <c r="FPK19" i="10"/>
  <c r="FPK20" i="10" s="1"/>
  <c r="FPK21" i="10" s="1"/>
  <c r="FPK22" i="10" s="1"/>
  <c r="FPG19" i="10"/>
  <c r="FPG20" i="10" s="1"/>
  <c r="FPG21" i="10" s="1"/>
  <c r="FPG22" i="10" s="1"/>
  <c r="FPC19" i="10"/>
  <c r="FPC20" i="10" s="1"/>
  <c r="FPC21" i="10" s="1"/>
  <c r="FPC22" i="10" s="1"/>
  <c r="FOY19" i="10"/>
  <c r="FOY20" i="10" s="1"/>
  <c r="FOY21" i="10" s="1"/>
  <c r="FOY22" i="10" s="1"/>
  <c r="FOU19" i="10"/>
  <c r="FOU20" i="10" s="1"/>
  <c r="FOU21" i="10" s="1"/>
  <c r="FOU22" i="10" s="1"/>
  <c r="FOQ19" i="10"/>
  <c r="FOQ20" i="10" s="1"/>
  <c r="FOQ21" i="10" s="1"/>
  <c r="FOQ22" i="10" s="1"/>
  <c r="FOM19" i="10"/>
  <c r="FOM20" i="10" s="1"/>
  <c r="FOM21" i="10" s="1"/>
  <c r="FOM22" i="10" s="1"/>
  <c r="FOI19" i="10"/>
  <c r="FOI20" i="10" s="1"/>
  <c r="FOI21" i="10" s="1"/>
  <c r="FOI22" i="10" s="1"/>
  <c r="FOE19" i="10"/>
  <c r="FOE20" i="10" s="1"/>
  <c r="FOE21" i="10" s="1"/>
  <c r="FOE22" i="10" s="1"/>
  <c r="FOA19" i="10"/>
  <c r="FOA20" i="10" s="1"/>
  <c r="FOA21" i="10" s="1"/>
  <c r="FOA22" i="10" s="1"/>
  <c r="FNW19" i="10"/>
  <c r="FNW20" i="10" s="1"/>
  <c r="FNW21" i="10" s="1"/>
  <c r="FNW22" i="10" s="1"/>
  <c r="FNS19" i="10"/>
  <c r="FNS20" i="10" s="1"/>
  <c r="FNS21" i="10" s="1"/>
  <c r="FNS22" i="10" s="1"/>
  <c r="FNO19" i="10"/>
  <c r="FNO20" i="10" s="1"/>
  <c r="FNO21" i="10" s="1"/>
  <c r="FNO22" i="10" s="1"/>
  <c r="FNK19" i="10"/>
  <c r="FNK20" i="10" s="1"/>
  <c r="FNK21" i="10" s="1"/>
  <c r="FNK22" i="10" s="1"/>
  <c r="FNG19" i="10"/>
  <c r="FNG20" i="10" s="1"/>
  <c r="FNG21" i="10" s="1"/>
  <c r="FNG22" i="10" s="1"/>
  <c r="FMY19" i="10"/>
  <c r="FMY20" i="10" s="1"/>
  <c r="FMY21" i="10" s="1"/>
  <c r="FMY22" i="10" s="1"/>
  <c r="FMU19" i="10"/>
  <c r="FMU20" i="10" s="1"/>
  <c r="FMU21" i="10" s="1"/>
  <c r="FMU22" i="10" s="1"/>
  <c r="FMQ19" i="10"/>
  <c r="FMQ20" i="10" s="1"/>
  <c r="FMQ21" i="10" s="1"/>
  <c r="FMQ22" i="10" s="1"/>
  <c r="FMM19" i="10"/>
  <c r="FMM20" i="10" s="1"/>
  <c r="FMM21" i="10" s="1"/>
  <c r="FMM22" i="10" s="1"/>
  <c r="FMI19" i="10"/>
  <c r="FMI20" i="10" s="1"/>
  <c r="FMI21" i="10" s="1"/>
  <c r="FMI22" i="10" s="1"/>
  <c r="FME19" i="10"/>
  <c r="FME20" i="10" s="1"/>
  <c r="FME21" i="10" s="1"/>
  <c r="FME22" i="10" s="1"/>
  <c r="FMA19" i="10"/>
  <c r="FMA20" i="10" s="1"/>
  <c r="FMA21" i="10" s="1"/>
  <c r="FMA22" i="10" s="1"/>
  <c r="FLW19" i="10"/>
  <c r="FLW20" i="10" s="1"/>
  <c r="FLW21" i="10" s="1"/>
  <c r="FLW22" i="10" s="1"/>
  <c r="FLS19" i="10"/>
  <c r="FLS20" i="10" s="1"/>
  <c r="FLS21" i="10" s="1"/>
  <c r="FLS22" i="10" s="1"/>
  <c r="FLO19" i="10"/>
  <c r="FLO20" i="10" s="1"/>
  <c r="FLO21" i="10" s="1"/>
  <c r="FLO22" i="10" s="1"/>
  <c r="FLK19" i="10"/>
  <c r="FLK20" i="10" s="1"/>
  <c r="FLK21" i="10" s="1"/>
  <c r="FLK22" i="10" s="1"/>
  <c r="FLC19" i="10"/>
  <c r="FLC20" i="10" s="1"/>
  <c r="FLC21" i="10" s="1"/>
  <c r="FLC22" i="10" s="1"/>
  <c r="FKY19" i="10"/>
  <c r="FKY20" i="10" s="1"/>
  <c r="FKY21" i="10" s="1"/>
  <c r="FKY22" i="10" s="1"/>
  <c r="FKU19" i="10"/>
  <c r="FKU20" i="10" s="1"/>
  <c r="FKU21" i="10" s="1"/>
  <c r="FKU22" i="10" s="1"/>
  <c r="FKQ19" i="10"/>
  <c r="FKQ20" i="10" s="1"/>
  <c r="FKQ21" i="10" s="1"/>
  <c r="FKQ22" i="10" s="1"/>
  <c r="FKM19" i="10"/>
  <c r="FKM20" i="10" s="1"/>
  <c r="FKM21" i="10" s="1"/>
  <c r="FKM22" i="10" s="1"/>
  <c r="FKI19" i="10"/>
  <c r="FKI20" i="10" s="1"/>
  <c r="FKI21" i="10" s="1"/>
  <c r="FKI22" i="10" s="1"/>
  <c r="FKE19" i="10"/>
  <c r="FKE20" i="10" s="1"/>
  <c r="FKE21" i="10" s="1"/>
  <c r="FKE22" i="10" s="1"/>
  <c r="FJW19" i="10"/>
  <c r="FJW20" i="10" s="1"/>
  <c r="FJW21" i="10" s="1"/>
  <c r="FJW22" i="10" s="1"/>
  <c r="FJS19" i="10"/>
  <c r="FJS20" i="10" s="1"/>
  <c r="FJS21" i="10" s="1"/>
  <c r="FJS22" i="10" s="1"/>
  <c r="FJO19" i="10"/>
  <c r="FJO20" i="10" s="1"/>
  <c r="FJO21" i="10" s="1"/>
  <c r="FJO22" i="10" s="1"/>
  <c r="FJK19" i="10"/>
  <c r="FJK20" i="10" s="1"/>
  <c r="FJK21" i="10" s="1"/>
  <c r="FJK22" i="10" s="1"/>
  <c r="FJG19" i="10"/>
  <c r="FJG20" i="10" s="1"/>
  <c r="FJG21" i="10" s="1"/>
  <c r="FJG22" i="10" s="1"/>
  <c r="FJC19" i="10"/>
  <c r="FJC20" i="10" s="1"/>
  <c r="FJC21" i="10" s="1"/>
  <c r="FJC22" i="10" s="1"/>
  <c r="FIY19" i="10"/>
  <c r="FIY20" i="10" s="1"/>
  <c r="FIY21" i="10" s="1"/>
  <c r="FIY22" i="10" s="1"/>
  <c r="FIQ19" i="10"/>
  <c r="FIQ20" i="10" s="1"/>
  <c r="FIQ21" i="10" s="1"/>
  <c r="FIQ22" i="10" s="1"/>
  <c r="FIM19" i="10"/>
  <c r="FIM20" i="10" s="1"/>
  <c r="FIM21" i="10" s="1"/>
  <c r="FIM22" i="10" s="1"/>
  <c r="FII19" i="10"/>
  <c r="FII20" i="10" s="1"/>
  <c r="FII21" i="10" s="1"/>
  <c r="FII22" i="10" s="1"/>
  <c r="FIE19" i="10"/>
  <c r="FIE20" i="10" s="1"/>
  <c r="FIE21" i="10" s="1"/>
  <c r="FIE22" i="10" s="1"/>
  <c r="FIA19" i="10"/>
  <c r="FIA20" i="10" s="1"/>
  <c r="FIA21" i="10" s="1"/>
  <c r="FIA22" i="10" s="1"/>
  <c r="FHW19" i="10"/>
  <c r="FHW20" i="10" s="1"/>
  <c r="FHW21" i="10" s="1"/>
  <c r="FHW22" i="10" s="1"/>
  <c r="FHS19" i="10"/>
  <c r="FHS20" i="10" s="1"/>
  <c r="FHS21" i="10" s="1"/>
  <c r="FHS22" i="10" s="1"/>
  <c r="FHK19" i="10"/>
  <c r="FHK20" i="10" s="1"/>
  <c r="FHK21" i="10" s="1"/>
  <c r="FHK22" i="10" s="1"/>
  <c r="FHG19" i="10"/>
  <c r="FHG20" i="10" s="1"/>
  <c r="FHG21" i="10" s="1"/>
  <c r="FHG22" i="10" s="1"/>
  <c r="FHC19" i="10"/>
  <c r="FHC20" i="10" s="1"/>
  <c r="FHC21" i="10" s="1"/>
  <c r="FHC22" i="10" s="1"/>
  <c r="FGY19" i="10"/>
  <c r="FGY20" i="10" s="1"/>
  <c r="FGY21" i="10" s="1"/>
  <c r="FGY22" i="10" s="1"/>
  <c r="FGU19" i="10"/>
  <c r="FGU20" i="10" s="1"/>
  <c r="FGU21" i="10" s="1"/>
  <c r="FGU22" i="10" s="1"/>
  <c r="FGQ19" i="10"/>
  <c r="FGQ20" i="10" s="1"/>
  <c r="FGQ21" i="10" s="1"/>
  <c r="FGQ22" i="10" s="1"/>
  <c r="FGM19" i="10"/>
  <c r="FGM20" i="10" s="1"/>
  <c r="FGM21" i="10" s="1"/>
  <c r="FGM22" i="10" s="1"/>
  <c r="FGE19" i="10"/>
  <c r="FGE20" i="10" s="1"/>
  <c r="FGE21" i="10" s="1"/>
  <c r="FGE22" i="10" s="1"/>
  <c r="FGA19" i="10"/>
  <c r="FGA20" i="10" s="1"/>
  <c r="FGA21" i="10" s="1"/>
  <c r="FGA22" i="10" s="1"/>
  <c r="FFW19" i="10"/>
  <c r="FFW20" i="10" s="1"/>
  <c r="FFW21" i="10" s="1"/>
  <c r="FFW22" i="10" s="1"/>
  <c r="FFS19" i="10"/>
  <c r="FFS20" i="10" s="1"/>
  <c r="FFS21" i="10" s="1"/>
  <c r="FFS22" i="10" s="1"/>
  <c r="FFO19" i="10"/>
  <c r="FFO20" i="10" s="1"/>
  <c r="FFO21" i="10" s="1"/>
  <c r="FFO22" i="10" s="1"/>
  <c r="FFK19" i="10"/>
  <c r="FFK20" i="10" s="1"/>
  <c r="FFK21" i="10" s="1"/>
  <c r="FFK22" i="10" s="1"/>
  <c r="FFG19" i="10"/>
  <c r="FFG20" i="10" s="1"/>
  <c r="FFG21" i="10" s="1"/>
  <c r="FFG22" i="10" s="1"/>
  <c r="FFC19" i="10"/>
  <c r="FFC20" i="10" s="1"/>
  <c r="FFC21" i="10" s="1"/>
  <c r="FFC22" i="10" s="1"/>
  <c r="FEY19" i="10"/>
  <c r="FEY20" i="10" s="1"/>
  <c r="FEY21" i="10" s="1"/>
  <c r="FEY22" i="10" s="1"/>
  <c r="FEU19" i="10"/>
  <c r="FEU20" i="10" s="1"/>
  <c r="FEU21" i="10" s="1"/>
  <c r="FEU22" i="10" s="1"/>
  <c r="FEQ19" i="10"/>
  <c r="FEQ20" i="10" s="1"/>
  <c r="FEQ21" i="10" s="1"/>
  <c r="FEQ22" i="10" s="1"/>
  <c r="FEM19" i="10"/>
  <c r="FEM20" i="10" s="1"/>
  <c r="FEM21" i="10" s="1"/>
  <c r="FEM22" i="10" s="1"/>
  <c r="FEI19" i="10"/>
  <c r="FEI20" i="10" s="1"/>
  <c r="FEI21" i="10" s="1"/>
  <c r="FEI22" i="10" s="1"/>
  <c r="FEE19" i="10"/>
  <c r="FEE20" i="10" s="1"/>
  <c r="FEE21" i="10" s="1"/>
  <c r="FEE22" i="10" s="1"/>
  <c r="FEA19" i="10"/>
  <c r="FEA20" i="10" s="1"/>
  <c r="FEA21" i="10" s="1"/>
  <c r="FEA22" i="10" s="1"/>
  <c r="FDW19" i="10"/>
  <c r="FDW20" i="10" s="1"/>
  <c r="FDW21" i="10" s="1"/>
  <c r="FDW22" i="10" s="1"/>
  <c r="FDS19" i="10"/>
  <c r="FDS20" i="10" s="1"/>
  <c r="FDS21" i="10" s="1"/>
  <c r="FDS22" i="10" s="1"/>
  <c r="FDO19" i="10"/>
  <c r="FDO20" i="10" s="1"/>
  <c r="FDO21" i="10" s="1"/>
  <c r="FDO22" i="10" s="1"/>
  <c r="FDK19" i="10"/>
  <c r="FDK20" i="10" s="1"/>
  <c r="FDK21" i="10" s="1"/>
  <c r="FDK22" i="10" s="1"/>
  <c r="FDG19" i="10"/>
  <c r="FDG20" i="10" s="1"/>
  <c r="FDG21" i="10" s="1"/>
  <c r="FDG22" i="10" s="1"/>
  <c r="FDC19" i="10"/>
  <c r="FDC20" i="10" s="1"/>
  <c r="FDC21" i="10" s="1"/>
  <c r="FDC22" i="10" s="1"/>
  <c r="FCY19" i="10"/>
  <c r="FCY20" i="10" s="1"/>
  <c r="FCY21" i="10" s="1"/>
  <c r="FCY22" i="10" s="1"/>
  <c r="FCU19" i="10"/>
  <c r="FCU20" i="10" s="1"/>
  <c r="FCU21" i="10" s="1"/>
  <c r="FCU22" i="10" s="1"/>
  <c r="FCQ19" i="10"/>
  <c r="FCQ20" i="10" s="1"/>
  <c r="FCQ21" i="10" s="1"/>
  <c r="FCQ22" i="10" s="1"/>
  <c r="FCM19" i="10"/>
  <c r="FCM20" i="10" s="1"/>
  <c r="FCM21" i="10" s="1"/>
  <c r="FCM22" i="10" s="1"/>
  <c r="FCI19" i="10"/>
  <c r="FCI20" i="10" s="1"/>
  <c r="FCI21" i="10" s="1"/>
  <c r="FCI22" i="10" s="1"/>
  <c r="FCE19" i="10"/>
  <c r="FCE20" i="10" s="1"/>
  <c r="FCE21" i="10" s="1"/>
  <c r="FCE22" i="10" s="1"/>
  <c r="FCA19" i="10"/>
  <c r="FCA20" i="10" s="1"/>
  <c r="FCA21" i="10" s="1"/>
  <c r="FCA22" i="10" s="1"/>
  <c r="FBW19" i="10"/>
  <c r="FBW20" i="10" s="1"/>
  <c r="FBW21" i="10" s="1"/>
  <c r="FBW22" i="10" s="1"/>
  <c r="FBS19" i="10"/>
  <c r="FBS20" i="10" s="1"/>
  <c r="FBS21" i="10" s="1"/>
  <c r="FBS22" i="10" s="1"/>
  <c r="FBO19" i="10"/>
  <c r="FBO20" i="10" s="1"/>
  <c r="FBO21" i="10" s="1"/>
  <c r="FBO22" i="10" s="1"/>
  <c r="FBK19" i="10"/>
  <c r="FBK20" i="10" s="1"/>
  <c r="FBK21" i="10" s="1"/>
  <c r="FBK22" i="10" s="1"/>
  <c r="FBG19" i="10"/>
  <c r="FBG20" i="10" s="1"/>
  <c r="FBG21" i="10" s="1"/>
  <c r="FBG22" i="10" s="1"/>
  <c r="FBC19" i="10"/>
  <c r="FBC20" i="10" s="1"/>
  <c r="FBC21" i="10" s="1"/>
  <c r="FBC22" i="10" s="1"/>
  <c r="FAY19" i="10"/>
  <c r="FAY20" i="10" s="1"/>
  <c r="FAY21" i="10" s="1"/>
  <c r="FAY22" i="10" s="1"/>
  <c r="FAU19" i="10"/>
  <c r="FAU20" i="10" s="1"/>
  <c r="FAU21" i="10" s="1"/>
  <c r="FAU22" i="10" s="1"/>
  <c r="FAQ19" i="10"/>
  <c r="FAQ20" i="10" s="1"/>
  <c r="FAQ21" i="10" s="1"/>
  <c r="FAQ22" i="10" s="1"/>
  <c r="FAM19" i="10"/>
  <c r="FAM20" i="10" s="1"/>
  <c r="FAM21" i="10" s="1"/>
  <c r="FAM22" i="10" s="1"/>
  <c r="FAI19" i="10"/>
  <c r="FAI20" i="10" s="1"/>
  <c r="FAI21" i="10" s="1"/>
  <c r="FAI22" i="10" s="1"/>
  <c r="FAE19" i="10"/>
  <c r="FAE20" i="10" s="1"/>
  <c r="FAE21" i="10" s="1"/>
  <c r="FAE22" i="10" s="1"/>
  <c r="FAA19" i="10"/>
  <c r="FAA20" i="10" s="1"/>
  <c r="FAA21" i="10" s="1"/>
  <c r="FAA22" i="10" s="1"/>
  <c r="EZW19" i="10"/>
  <c r="EZW20" i="10" s="1"/>
  <c r="EZW21" i="10" s="1"/>
  <c r="EZW22" i="10" s="1"/>
  <c r="EZS19" i="10"/>
  <c r="EZS20" i="10" s="1"/>
  <c r="EZS21" i="10" s="1"/>
  <c r="EZS22" i="10" s="1"/>
  <c r="EZO19" i="10"/>
  <c r="EZO20" i="10" s="1"/>
  <c r="EZO21" i="10" s="1"/>
  <c r="EZO22" i="10" s="1"/>
  <c r="EZK19" i="10"/>
  <c r="EZK20" i="10" s="1"/>
  <c r="EZK21" i="10" s="1"/>
  <c r="EZK22" i="10" s="1"/>
  <c r="EZG19" i="10"/>
  <c r="EZG20" i="10" s="1"/>
  <c r="EZG21" i="10" s="1"/>
  <c r="EZG22" i="10" s="1"/>
  <c r="EZC19" i="10"/>
  <c r="EZC20" i="10" s="1"/>
  <c r="EZC21" i="10" s="1"/>
  <c r="EZC22" i="10" s="1"/>
  <c r="EYY19" i="10"/>
  <c r="EYY20" i="10" s="1"/>
  <c r="EYY21" i="10" s="1"/>
  <c r="EYY22" i="10" s="1"/>
  <c r="EYU19" i="10"/>
  <c r="EYU20" i="10" s="1"/>
  <c r="EYU21" i="10" s="1"/>
  <c r="EYU22" i="10" s="1"/>
  <c r="EYQ19" i="10"/>
  <c r="EYQ20" i="10" s="1"/>
  <c r="EYQ21" i="10" s="1"/>
  <c r="EYQ22" i="10" s="1"/>
  <c r="EYM19" i="10"/>
  <c r="EYM20" i="10" s="1"/>
  <c r="EYM21" i="10" s="1"/>
  <c r="EYM22" i="10" s="1"/>
  <c r="EYI19" i="10"/>
  <c r="EYI20" i="10" s="1"/>
  <c r="EYI21" i="10" s="1"/>
  <c r="EYI22" i="10" s="1"/>
  <c r="EYE19" i="10"/>
  <c r="EYE20" i="10" s="1"/>
  <c r="EYE21" i="10" s="1"/>
  <c r="EYE22" i="10" s="1"/>
  <c r="EYA19" i="10"/>
  <c r="EYA20" i="10" s="1"/>
  <c r="EYA21" i="10" s="1"/>
  <c r="EYA22" i="10" s="1"/>
  <c r="EXW19" i="10"/>
  <c r="EXW20" i="10" s="1"/>
  <c r="EXW21" i="10" s="1"/>
  <c r="EXW22" i="10" s="1"/>
  <c r="EXS19" i="10"/>
  <c r="EXS20" i="10" s="1"/>
  <c r="EXS21" i="10" s="1"/>
  <c r="EXS22" i="10" s="1"/>
  <c r="EXO19" i="10"/>
  <c r="EXO20" i="10" s="1"/>
  <c r="EXO21" i="10" s="1"/>
  <c r="EXO22" i="10" s="1"/>
  <c r="EXK19" i="10"/>
  <c r="EXK20" i="10" s="1"/>
  <c r="EXK21" i="10" s="1"/>
  <c r="EXK22" i="10" s="1"/>
  <c r="EXG19" i="10"/>
  <c r="EXG20" i="10" s="1"/>
  <c r="EXG21" i="10" s="1"/>
  <c r="EXG22" i="10" s="1"/>
  <c r="EXC19" i="10"/>
  <c r="EXC20" i="10" s="1"/>
  <c r="EXC21" i="10" s="1"/>
  <c r="EXC22" i="10" s="1"/>
  <c r="EWY19" i="10"/>
  <c r="EWY20" i="10" s="1"/>
  <c r="EWY21" i="10" s="1"/>
  <c r="EWY22" i="10" s="1"/>
  <c r="EWU19" i="10"/>
  <c r="EWU20" i="10" s="1"/>
  <c r="EWU21" i="10" s="1"/>
  <c r="EWU22" i="10" s="1"/>
  <c r="EWQ19" i="10"/>
  <c r="EWQ20" i="10" s="1"/>
  <c r="EWQ21" i="10" s="1"/>
  <c r="EWQ22" i="10" s="1"/>
  <c r="EWM19" i="10"/>
  <c r="EWM20" i="10" s="1"/>
  <c r="EWM21" i="10" s="1"/>
  <c r="EWM22" i="10" s="1"/>
  <c r="EWI19" i="10"/>
  <c r="EWI20" i="10" s="1"/>
  <c r="EWI21" i="10" s="1"/>
  <c r="EWI22" i="10" s="1"/>
  <c r="EWE19" i="10"/>
  <c r="EWE20" i="10" s="1"/>
  <c r="EWE21" i="10" s="1"/>
  <c r="EWE22" i="10" s="1"/>
  <c r="EWA19" i="10"/>
  <c r="EWA20" i="10" s="1"/>
  <c r="EWA21" i="10" s="1"/>
  <c r="EWA22" i="10" s="1"/>
  <c r="EVW19" i="10"/>
  <c r="EVW20" i="10" s="1"/>
  <c r="EVW21" i="10" s="1"/>
  <c r="EVW22" i="10" s="1"/>
  <c r="EVS19" i="10"/>
  <c r="EVS20" i="10" s="1"/>
  <c r="EVS21" i="10" s="1"/>
  <c r="EVS22" i="10" s="1"/>
  <c r="EVO19" i="10"/>
  <c r="EVO20" i="10" s="1"/>
  <c r="EVO21" i="10" s="1"/>
  <c r="EVO22" i="10" s="1"/>
  <c r="EVK19" i="10"/>
  <c r="EVK20" i="10" s="1"/>
  <c r="EVK21" i="10" s="1"/>
  <c r="EVK22" i="10" s="1"/>
  <c r="EVG19" i="10"/>
  <c r="EVG20" i="10" s="1"/>
  <c r="EVG21" i="10" s="1"/>
  <c r="EVG22" i="10" s="1"/>
  <c r="EVC19" i="10"/>
  <c r="EVC20" i="10" s="1"/>
  <c r="EVC21" i="10" s="1"/>
  <c r="EVC22" i="10" s="1"/>
  <c r="EUY19" i="10"/>
  <c r="EUY20" i="10" s="1"/>
  <c r="EUY21" i="10" s="1"/>
  <c r="EUY22" i="10" s="1"/>
  <c r="EUU19" i="10"/>
  <c r="EUU20" i="10" s="1"/>
  <c r="EUU21" i="10" s="1"/>
  <c r="EUU22" i="10" s="1"/>
  <c r="EUQ19" i="10"/>
  <c r="EUQ20" i="10" s="1"/>
  <c r="EUQ21" i="10" s="1"/>
  <c r="EUQ22" i="10" s="1"/>
  <c r="EUM19" i="10"/>
  <c r="EUM20" i="10" s="1"/>
  <c r="EUM21" i="10" s="1"/>
  <c r="EUM22" i="10" s="1"/>
  <c r="EUI19" i="10"/>
  <c r="EUI20" i="10" s="1"/>
  <c r="EUI21" i="10" s="1"/>
  <c r="EUI22" i="10" s="1"/>
  <c r="EUE19" i="10"/>
  <c r="EUE20" i="10" s="1"/>
  <c r="EUE21" i="10" s="1"/>
  <c r="EUE22" i="10" s="1"/>
  <c r="EUA19" i="10"/>
  <c r="EUA20" i="10" s="1"/>
  <c r="EUA21" i="10" s="1"/>
  <c r="EUA22" i="10" s="1"/>
  <c r="ETW19" i="10"/>
  <c r="ETW20" i="10" s="1"/>
  <c r="ETW21" i="10" s="1"/>
  <c r="ETW22" i="10" s="1"/>
  <c r="ETS19" i="10"/>
  <c r="ETS20" i="10" s="1"/>
  <c r="ETS21" i="10" s="1"/>
  <c r="ETS22" i="10" s="1"/>
  <c r="ETO19" i="10"/>
  <c r="ETO20" i="10" s="1"/>
  <c r="ETO21" i="10" s="1"/>
  <c r="ETO22" i="10" s="1"/>
  <c r="ETK19" i="10"/>
  <c r="ETK20" i="10" s="1"/>
  <c r="ETK21" i="10" s="1"/>
  <c r="ETK22" i="10" s="1"/>
  <c r="ETG19" i="10"/>
  <c r="ETG20" i="10" s="1"/>
  <c r="ETG21" i="10" s="1"/>
  <c r="ETG22" i="10" s="1"/>
  <c r="ETC19" i="10"/>
  <c r="ETC20" i="10" s="1"/>
  <c r="ETC21" i="10" s="1"/>
  <c r="ETC22" i="10" s="1"/>
  <c r="ESY19" i="10"/>
  <c r="ESY20" i="10" s="1"/>
  <c r="ESY21" i="10" s="1"/>
  <c r="ESY22" i="10" s="1"/>
  <c r="ESU19" i="10"/>
  <c r="ESU20" i="10" s="1"/>
  <c r="ESU21" i="10" s="1"/>
  <c r="ESU22" i="10" s="1"/>
  <c r="ESQ19" i="10"/>
  <c r="ESQ20" i="10" s="1"/>
  <c r="ESQ21" i="10" s="1"/>
  <c r="ESQ22" i="10" s="1"/>
  <c r="ESM19" i="10"/>
  <c r="ESM20" i="10" s="1"/>
  <c r="ESM21" i="10" s="1"/>
  <c r="ESM22" i="10" s="1"/>
  <c r="ESI19" i="10"/>
  <c r="ESI20" i="10" s="1"/>
  <c r="ESI21" i="10" s="1"/>
  <c r="ESI22" i="10" s="1"/>
  <c r="ESE19" i="10"/>
  <c r="ESE20" i="10" s="1"/>
  <c r="ESE21" i="10" s="1"/>
  <c r="ESE22" i="10" s="1"/>
  <c r="ESA19" i="10"/>
  <c r="ESA20" i="10" s="1"/>
  <c r="ESA21" i="10" s="1"/>
  <c r="ESA22" i="10" s="1"/>
  <c r="ERW19" i="10"/>
  <c r="ERW20" i="10" s="1"/>
  <c r="ERW21" i="10" s="1"/>
  <c r="ERW22" i="10" s="1"/>
  <c r="ERS19" i="10"/>
  <c r="ERS20" i="10" s="1"/>
  <c r="ERS21" i="10" s="1"/>
  <c r="ERS22" i="10" s="1"/>
  <c r="ERO19" i="10"/>
  <c r="ERO20" i="10" s="1"/>
  <c r="ERO21" i="10" s="1"/>
  <c r="ERO22" i="10" s="1"/>
  <c r="ERK19" i="10"/>
  <c r="ERK20" i="10" s="1"/>
  <c r="ERK21" i="10" s="1"/>
  <c r="ERK22" i="10" s="1"/>
  <c r="ERG19" i="10"/>
  <c r="ERG20" i="10" s="1"/>
  <c r="ERG21" i="10" s="1"/>
  <c r="ERG22" i="10" s="1"/>
  <c r="ERC19" i="10"/>
  <c r="ERC20" i="10" s="1"/>
  <c r="ERC21" i="10" s="1"/>
  <c r="ERC22" i="10" s="1"/>
  <c r="EQY19" i="10"/>
  <c r="EQY20" i="10" s="1"/>
  <c r="EQY21" i="10" s="1"/>
  <c r="EQY22" i="10" s="1"/>
  <c r="EQU19" i="10"/>
  <c r="EQU20" i="10" s="1"/>
  <c r="EQU21" i="10" s="1"/>
  <c r="EQU22" i="10" s="1"/>
  <c r="EQQ19" i="10"/>
  <c r="EQQ20" i="10" s="1"/>
  <c r="EQQ21" i="10" s="1"/>
  <c r="EQQ22" i="10" s="1"/>
  <c r="EQM19" i="10"/>
  <c r="EQM20" i="10" s="1"/>
  <c r="EQM21" i="10" s="1"/>
  <c r="EQM22" i="10" s="1"/>
  <c r="EQI19" i="10"/>
  <c r="EQI20" i="10" s="1"/>
  <c r="EQI21" i="10" s="1"/>
  <c r="EQI22" i="10" s="1"/>
  <c r="EQE19" i="10"/>
  <c r="EQE20" i="10" s="1"/>
  <c r="EQE21" i="10" s="1"/>
  <c r="EQE22" i="10" s="1"/>
  <c r="EQA19" i="10"/>
  <c r="EQA20" i="10" s="1"/>
  <c r="EQA21" i="10" s="1"/>
  <c r="EQA22" i="10" s="1"/>
  <c r="EPW19" i="10"/>
  <c r="EPW20" i="10" s="1"/>
  <c r="EPW21" i="10" s="1"/>
  <c r="EPW22" i="10" s="1"/>
  <c r="EPS19" i="10"/>
  <c r="EPS20" i="10" s="1"/>
  <c r="EPS21" i="10" s="1"/>
  <c r="EPS22" i="10" s="1"/>
  <c r="EPO19" i="10"/>
  <c r="EPO20" i="10" s="1"/>
  <c r="EPO21" i="10" s="1"/>
  <c r="EPO22" i="10" s="1"/>
  <c r="EPK19" i="10"/>
  <c r="EPK20" i="10" s="1"/>
  <c r="EPK21" i="10" s="1"/>
  <c r="EPK22" i="10" s="1"/>
  <c r="EPG19" i="10"/>
  <c r="EPG20" i="10" s="1"/>
  <c r="EPG21" i="10" s="1"/>
  <c r="EPG22" i="10" s="1"/>
  <c r="EPC19" i="10"/>
  <c r="EPC20" i="10" s="1"/>
  <c r="EPC21" i="10" s="1"/>
  <c r="EPC22" i="10" s="1"/>
  <c r="EOY19" i="10"/>
  <c r="EOY20" i="10" s="1"/>
  <c r="EOY21" i="10" s="1"/>
  <c r="EOY22" i="10" s="1"/>
  <c r="EOU19" i="10"/>
  <c r="EOU20" i="10" s="1"/>
  <c r="EOU21" i="10" s="1"/>
  <c r="EOU22" i="10" s="1"/>
  <c r="EOQ19" i="10"/>
  <c r="EOQ20" i="10" s="1"/>
  <c r="EOQ21" i="10" s="1"/>
  <c r="EOQ22" i="10" s="1"/>
  <c r="EOM19" i="10"/>
  <c r="EOM20" i="10" s="1"/>
  <c r="EOM21" i="10" s="1"/>
  <c r="EOM22" i="10" s="1"/>
  <c r="EOI19" i="10"/>
  <c r="EOI20" i="10" s="1"/>
  <c r="EOI21" i="10" s="1"/>
  <c r="EOI22" i="10" s="1"/>
  <c r="EOE19" i="10"/>
  <c r="EOE20" i="10" s="1"/>
  <c r="EOE21" i="10" s="1"/>
  <c r="EOE22" i="10" s="1"/>
  <c r="EOA19" i="10"/>
  <c r="EOA20" i="10" s="1"/>
  <c r="EOA21" i="10" s="1"/>
  <c r="EOA22" i="10" s="1"/>
  <c r="ENW19" i="10"/>
  <c r="ENW20" i="10" s="1"/>
  <c r="ENW21" i="10" s="1"/>
  <c r="ENW22" i="10" s="1"/>
  <c r="ENS19" i="10"/>
  <c r="ENS20" i="10" s="1"/>
  <c r="ENS21" i="10" s="1"/>
  <c r="ENS22" i="10" s="1"/>
  <c r="ENO19" i="10"/>
  <c r="ENO20" i="10" s="1"/>
  <c r="ENO21" i="10" s="1"/>
  <c r="ENO22" i="10" s="1"/>
  <c r="ENK19" i="10"/>
  <c r="ENK20" i="10" s="1"/>
  <c r="ENK21" i="10" s="1"/>
  <c r="ENK22" i="10" s="1"/>
  <c r="ENG19" i="10"/>
  <c r="ENG20" i="10" s="1"/>
  <c r="ENG21" i="10" s="1"/>
  <c r="ENG22" i="10" s="1"/>
  <c r="ENC19" i="10"/>
  <c r="ENC20" i="10" s="1"/>
  <c r="ENC21" i="10" s="1"/>
  <c r="ENC22" i="10" s="1"/>
  <c r="EMY19" i="10"/>
  <c r="EMY20" i="10" s="1"/>
  <c r="EMY21" i="10" s="1"/>
  <c r="EMY22" i="10" s="1"/>
  <c r="EMU19" i="10"/>
  <c r="EMU20" i="10" s="1"/>
  <c r="EMU21" i="10" s="1"/>
  <c r="EMU22" i="10" s="1"/>
  <c r="EMQ19" i="10"/>
  <c r="EMQ20" i="10" s="1"/>
  <c r="EMQ21" i="10" s="1"/>
  <c r="EMQ22" i="10" s="1"/>
  <c r="EMM19" i="10"/>
  <c r="EMM20" i="10" s="1"/>
  <c r="EMM21" i="10" s="1"/>
  <c r="EMM22" i="10" s="1"/>
  <c r="EMI19" i="10"/>
  <c r="EMI20" i="10" s="1"/>
  <c r="EMI21" i="10" s="1"/>
  <c r="EMI22" i="10" s="1"/>
  <c r="EME19" i="10"/>
  <c r="EME20" i="10" s="1"/>
  <c r="EME21" i="10" s="1"/>
  <c r="EME22" i="10" s="1"/>
  <c r="EMA19" i="10"/>
  <c r="EMA20" i="10" s="1"/>
  <c r="EMA21" i="10" s="1"/>
  <c r="EMA22" i="10" s="1"/>
  <c r="ELW19" i="10"/>
  <c r="ELW20" i="10" s="1"/>
  <c r="ELW21" i="10" s="1"/>
  <c r="ELW22" i="10" s="1"/>
  <c r="ELS19" i="10"/>
  <c r="ELS20" i="10" s="1"/>
  <c r="ELS21" i="10" s="1"/>
  <c r="ELS22" i="10" s="1"/>
  <c r="ELO19" i="10"/>
  <c r="ELO20" i="10" s="1"/>
  <c r="ELO21" i="10" s="1"/>
  <c r="ELO22" i="10" s="1"/>
  <c r="ELK19" i="10"/>
  <c r="ELK20" i="10" s="1"/>
  <c r="ELK21" i="10" s="1"/>
  <c r="ELK22" i="10" s="1"/>
  <c r="ELG19" i="10"/>
  <c r="ELG20" i="10" s="1"/>
  <c r="ELG21" i="10" s="1"/>
  <c r="ELG22" i="10" s="1"/>
  <c r="ELC19" i="10"/>
  <c r="ELC20" i="10" s="1"/>
  <c r="ELC21" i="10" s="1"/>
  <c r="ELC22" i="10" s="1"/>
  <c r="EKY19" i="10"/>
  <c r="EKY20" i="10" s="1"/>
  <c r="EKY21" i="10" s="1"/>
  <c r="EKY22" i="10" s="1"/>
  <c r="EKU19" i="10"/>
  <c r="EKU20" i="10" s="1"/>
  <c r="EKU21" i="10" s="1"/>
  <c r="EKU22" i="10" s="1"/>
  <c r="EKQ19" i="10"/>
  <c r="EKQ20" i="10" s="1"/>
  <c r="EKQ21" i="10" s="1"/>
  <c r="EKQ22" i="10" s="1"/>
  <c r="EKM19" i="10"/>
  <c r="EKM20" i="10" s="1"/>
  <c r="EKM21" i="10" s="1"/>
  <c r="EKM22" i="10" s="1"/>
  <c r="EKI19" i="10"/>
  <c r="EKI20" i="10" s="1"/>
  <c r="EKI21" i="10" s="1"/>
  <c r="EKI22" i="10" s="1"/>
  <c r="EKE19" i="10"/>
  <c r="EKE20" i="10" s="1"/>
  <c r="EKE21" i="10" s="1"/>
  <c r="EKE22" i="10" s="1"/>
  <c r="EKA19" i="10"/>
  <c r="EKA20" i="10" s="1"/>
  <c r="EKA21" i="10" s="1"/>
  <c r="EKA22" i="10" s="1"/>
  <c r="EJW19" i="10"/>
  <c r="EJW20" i="10" s="1"/>
  <c r="EJW21" i="10" s="1"/>
  <c r="EJW22" i="10" s="1"/>
  <c r="EJS19" i="10"/>
  <c r="EJS20" i="10" s="1"/>
  <c r="EJS21" i="10" s="1"/>
  <c r="EJS22" i="10" s="1"/>
  <c r="EJO19" i="10"/>
  <c r="EJO20" i="10" s="1"/>
  <c r="EJO21" i="10" s="1"/>
  <c r="EJO22" i="10" s="1"/>
  <c r="EJK19" i="10"/>
  <c r="EJK20" i="10" s="1"/>
  <c r="EJK21" i="10" s="1"/>
  <c r="EJK22" i="10" s="1"/>
  <c r="EJG19" i="10"/>
  <c r="EJG20" i="10" s="1"/>
  <c r="EJG21" i="10" s="1"/>
  <c r="EJG22" i="10" s="1"/>
  <c r="EJC19" i="10"/>
  <c r="EJC20" i="10" s="1"/>
  <c r="EJC21" i="10" s="1"/>
  <c r="EJC22" i="10" s="1"/>
  <c r="EIY19" i="10"/>
  <c r="EIY20" i="10" s="1"/>
  <c r="EIY21" i="10" s="1"/>
  <c r="EIY22" i="10" s="1"/>
  <c r="EIU19" i="10"/>
  <c r="EIU20" i="10" s="1"/>
  <c r="EIU21" i="10" s="1"/>
  <c r="EIU22" i="10" s="1"/>
  <c r="EIQ19" i="10"/>
  <c r="EIQ20" i="10" s="1"/>
  <c r="EIQ21" i="10" s="1"/>
  <c r="EIQ22" i="10" s="1"/>
  <c r="EIM19" i="10"/>
  <c r="EIM20" i="10" s="1"/>
  <c r="EIM21" i="10" s="1"/>
  <c r="EIM22" i="10" s="1"/>
  <c r="EII19" i="10"/>
  <c r="EII20" i="10" s="1"/>
  <c r="EII21" i="10" s="1"/>
  <c r="EII22" i="10" s="1"/>
  <c r="EIE19" i="10"/>
  <c r="EIE20" i="10" s="1"/>
  <c r="EIE21" i="10" s="1"/>
  <c r="EIE22" i="10" s="1"/>
  <c r="EIA19" i="10"/>
  <c r="EIA20" i="10" s="1"/>
  <c r="EIA21" i="10" s="1"/>
  <c r="EIA22" i="10" s="1"/>
  <c r="EHW19" i="10"/>
  <c r="EHW20" i="10" s="1"/>
  <c r="EHW21" i="10" s="1"/>
  <c r="EHW22" i="10" s="1"/>
  <c r="EHS19" i="10"/>
  <c r="EHS20" i="10" s="1"/>
  <c r="EHS21" i="10" s="1"/>
  <c r="EHS22" i="10" s="1"/>
  <c r="EHO19" i="10"/>
  <c r="EHO20" i="10" s="1"/>
  <c r="EHO21" i="10" s="1"/>
  <c r="EHO22" i="10" s="1"/>
  <c r="EHK19" i="10"/>
  <c r="EHK20" i="10" s="1"/>
  <c r="EHK21" i="10" s="1"/>
  <c r="EHK22" i="10" s="1"/>
  <c r="EHG19" i="10"/>
  <c r="EHG20" i="10" s="1"/>
  <c r="EHG21" i="10" s="1"/>
  <c r="EHG22" i="10" s="1"/>
  <c r="EHC19" i="10"/>
  <c r="EHC20" i="10" s="1"/>
  <c r="EHC21" i="10" s="1"/>
  <c r="EHC22" i="10" s="1"/>
  <c r="EGY19" i="10"/>
  <c r="EGY20" i="10" s="1"/>
  <c r="EGY21" i="10" s="1"/>
  <c r="EGY22" i="10" s="1"/>
  <c r="EGU19" i="10"/>
  <c r="EGU20" i="10" s="1"/>
  <c r="EGU21" i="10" s="1"/>
  <c r="EGU22" i="10" s="1"/>
  <c r="EGQ19" i="10"/>
  <c r="EGQ20" i="10" s="1"/>
  <c r="EGQ21" i="10" s="1"/>
  <c r="EGQ22" i="10" s="1"/>
  <c r="EGM19" i="10"/>
  <c r="EGM20" i="10" s="1"/>
  <c r="EGM21" i="10" s="1"/>
  <c r="EGM22" i="10" s="1"/>
  <c r="EGI19" i="10"/>
  <c r="EGI20" i="10" s="1"/>
  <c r="EGI21" i="10" s="1"/>
  <c r="EGI22" i="10" s="1"/>
  <c r="EGE19" i="10"/>
  <c r="EGE20" i="10" s="1"/>
  <c r="EGE21" i="10" s="1"/>
  <c r="EGE22" i="10" s="1"/>
  <c r="EGA19" i="10"/>
  <c r="EGA20" i="10" s="1"/>
  <c r="EGA21" i="10" s="1"/>
  <c r="EGA22" i="10" s="1"/>
  <c r="EFW19" i="10"/>
  <c r="EFW20" i="10" s="1"/>
  <c r="EFW21" i="10" s="1"/>
  <c r="EFW22" i="10" s="1"/>
  <c r="EFS19" i="10"/>
  <c r="EFS20" i="10" s="1"/>
  <c r="EFS21" i="10" s="1"/>
  <c r="EFS22" i="10" s="1"/>
  <c r="EFO19" i="10"/>
  <c r="EFO20" i="10" s="1"/>
  <c r="EFO21" i="10" s="1"/>
  <c r="EFO22" i="10" s="1"/>
  <c r="EFK19" i="10"/>
  <c r="EFK20" i="10" s="1"/>
  <c r="EFK21" i="10" s="1"/>
  <c r="EFK22" i="10" s="1"/>
  <c r="EFG19" i="10"/>
  <c r="EFG20" i="10" s="1"/>
  <c r="EFG21" i="10" s="1"/>
  <c r="EFG22" i="10" s="1"/>
  <c r="EFC19" i="10"/>
  <c r="EFC20" i="10" s="1"/>
  <c r="EFC21" i="10" s="1"/>
  <c r="EFC22" i="10" s="1"/>
  <c r="EEY19" i="10"/>
  <c r="EEY20" i="10" s="1"/>
  <c r="EEY21" i="10" s="1"/>
  <c r="EEY22" i="10" s="1"/>
  <c r="EEU19" i="10"/>
  <c r="EEU20" i="10" s="1"/>
  <c r="EEU21" i="10" s="1"/>
  <c r="EEU22" i="10" s="1"/>
  <c r="EEQ19" i="10"/>
  <c r="EEQ20" i="10" s="1"/>
  <c r="EEQ21" i="10" s="1"/>
  <c r="EEQ22" i="10" s="1"/>
  <c r="EEM19" i="10"/>
  <c r="EEM20" i="10" s="1"/>
  <c r="EEM21" i="10" s="1"/>
  <c r="EEM22" i="10" s="1"/>
  <c r="EEI19" i="10"/>
  <c r="EEI20" i="10" s="1"/>
  <c r="EEI21" i="10" s="1"/>
  <c r="EEI22" i="10" s="1"/>
  <c r="EEE19" i="10"/>
  <c r="EEE20" i="10" s="1"/>
  <c r="EEE21" i="10" s="1"/>
  <c r="EEE22" i="10" s="1"/>
  <c r="EEA19" i="10"/>
  <c r="EEA20" i="10" s="1"/>
  <c r="EEA21" i="10" s="1"/>
  <c r="EEA22" i="10" s="1"/>
  <c r="EDW19" i="10"/>
  <c r="EDW20" i="10" s="1"/>
  <c r="EDW21" i="10" s="1"/>
  <c r="EDW22" i="10" s="1"/>
  <c r="EDS19" i="10"/>
  <c r="EDS20" i="10" s="1"/>
  <c r="EDS21" i="10" s="1"/>
  <c r="EDS22" i="10" s="1"/>
  <c r="EDO19" i="10"/>
  <c r="EDO20" i="10" s="1"/>
  <c r="EDO21" i="10" s="1"/>
  <c r="EDO22" i="10" s="1"/>
  <c r="EDK19" i="10"/>
  <c r="EDK20" i="10" s="1"/>
  <c r="EDK21" i="10" s="1"/>
  <c r="EDK22" i="10" s="1"/>
  <c r="EDG19" i="10"/>
  <c r="EDG20" i="10" s="1"/>
  <c r="EDG21" i="10" s="1"/>
  <c r="EDG22" i="10" s="1"/>
  <c r="EDC19" i="10"/>
  <c r="EDC20" i="10" s="1"/>
  <c r="EDC21" i="10" s="1"/>
  <c r="EDC22" i="10" s="1"/>
  <c r="ECY19" i="10"/>
  <c r="ECY20" i="10" s="1"/>
  <c r="ECY21" i="10" s="1"/>
  <c r="ECY22" i="10" s="1"/>
  <c r="ECU19" i="10"/>
  <c r="ECU20" i="10" s="1"/>
  <c r="ECU21" i="10" s="1"/>
  <c r="ECU22" i="10" s="1"/>
  <c r="ECQ19" i="10"/>
  <c r="ECQ20" i="10" s="1"/>
  <c r="ECQ21" i="10" s="1"/>
  <c r="ECQ22" i="10" s="1"/>
  <c r="ECM19" i="10"/>
  <c r="ECM20" i="10" s="1"/>
  <c r="ECM21" i="10" s="1"/>
  <c r="ECM22" i="10" s="1"/>
  <c r="ECI19" i="10"/>
  <c r="ECI20" i="10" s="1"/>
  <c r="ECI21" i="10" s="1"/>
  <c r="ECI22" i="10" s="1"/>
  <c r="ECE19" i="10"/>
  <c r="ECE20" i="10" s="1"/>
  <c r="ECE21" i="10" s="1"/>
  <c r="ECE22" i="10" s="1"/>
  <c r="ECA19" i="10"/>
  <c r="ECA20" i="10" s="1"/>
  <c r="ECA21" i="10" s="1"/>
  <c r="ECA22" i="10" s="1"/>
  <c r="EBW19" i="10"/>
  <c r="EBW20" i="10" s="1"/>
  <c r="EBW21" i="10" s="1"/>
  <c r="EBW22" i="10" s="1"/>
  <c r="EBS19" i="10"/>
  <c r="EBS20" i="10" s="1"/>
  <c r="EBS21" i="10" s="1"/>
  <c r="EBS22" i="10" s="1"/>
  <c r="EBO19" i="10"/>
  <c r="EBO20" i="10" s="1"/>
  <c r="EBO21" i="10" s="1"/>
  <c r="EBO22" i="10" s="1"/>
  <c r="EBK19" i="10"/>
  <c r="EBK20" i="10" s="1"/>
  <c r="EBK21" i="10" s="1"/>
  <c r="EBK22" i="10" s="1"/>
  <c r="EBG19" i="10"/>
  <c r="EBG20" i="10" s="1"/>
  <c r="EBG21" i="10" s="1"/>
  <c r="EBG22" i="10" s="1"/>
  <c r="EBC19" i="10"/>
  <c r="EBC20" i="10" s="1"/>
  <c r="EBC21" i="10" s="1"/>
  <c r="EBC22" i="10" s="1"/>
  <c r="EAY19" i="10"/>
  <c r="EAY20" i="10" s="1"/>
  <c r="EAY21" i="10" s="1"/>
  <c r="EAY22" i="10" s="1"/>
  <c r="EAU19" i="10"/>
  <c r="EAU20" i="10" s="1"/>
  <c r="EAU21" i="10" s="1"/>
  <c r="EAU22" i="10" s="1"/>
  <c r="EAQ19" i="10"/>
  <c r="EAQ20" i="10" s="1"/>
  <c r="EAQ21" i="10" s="1"/>
  <c r="EAQ22" i="10" s="1"/>
  <c r="EAM19" i="10"/>
  <c r="EAM20" i="10" s="1"/>
  <c r="EAM21" i="10" s="1"/>
  <c r="EAM22" i="10" s="1"/>
  <c r="EAI19" i="10"/>
  <c r="EAI20" i="10" s="1"/>
  <c r="EAI21" i="10" s="1"/>
  <c r="EAI22" i="10" s="1"/>
  <c r="EAE19" i="10"/>
  <c r="EAE20" i="10" s="1"/>
  <c r="EAE21" i="10" s="1"/>
  <c r="EAE22" i="10" s="1"/>
  <c r="EAA19" i="10"/>
  <c r="EAA20" i="10" s="1"/>
  <c r="EAA21" i="10" s="1"/>
  <c r="EAA22" i="10" s="1"/>
  <c r="DZW19" i="10"/>
  <c r="DZW20" i="10" s="1"/>
  <c r="DZW21" i="10" s="1"/>
  <c r="DZW22" i="10" s="1"/>
  <c r="DZS19" i="10"/>
  <c r="DZS20" i="10" s="1"/>
  <c r="DZS21" i="10" s="1"/>
  <c r="DZS22" i="10" s="1"/>
  <c r="DZO19" i="10"/>
  <c r="DZO20" i="10" s="1"/>
  <c r="DZO21" i="10" s="1"/>
  <c r="DZO22" i="10" s="1"/>
  <c r="DZG19" i="10"/>
  <c r="DZG20" i="10" s="1"/>
  <c r="DZG21" i="10" s="1"/>
  <c r="DZG22" i="10" s="1"/>
  <c r="DZC19" i="10"/>
  <c r="DZC20" i="10" s="1"/>
  <c r="DZC21" i="10" s="1"/>
  <c r="DZC22" i="10" s="1"/>
  <c r="DYY19" i="10"/>
  <c r="DYY20" i="10" s="1"/>
  <c r="DYY21" i="10" s="1"/>
  <c r="DYY22" i="10" s="1"/>
  <c r="DYU19" i="10"/>
  <c r="DYU20" i="10" s="1"/>
  <c r="DYU21" i="10" s="1"/>
  <c r="DYU22" i="10" s="1"/>
  <c r="DYQ19" i="10"/>
  <c r="DYQ20" i="10" s="1"/>
  <c r="DYQ21" i="10" s="1"/>
  <c r="DYQ22" i="10" s="1"/>
  <c r="DYM19" i="10"/>
  <c r="DYM20" i="10" s="1"/>
  <c r="DYM21" i="10" s="1"/>
  <c r="DYM22" i="10" s="1"/>
  <c r="DYI19" i="10"/>
  <c r="DYI20" i="10" s="1"/>
  <c r="DYI21" i="10" s="1"/>
  <c r="DYI22" i="10" s="1"/>
  <c r="DYE19" i="10"/>
  <c r="DYE20" i="10" s="1"/>
  <c r="DYE21" i="10" s="1"/>
  <c r="DYE22" i="10" s="1"/>
  <c r="DYA19" i="10"/>
  <c r="DYA20" i="10" s="1"/>
  <c r="DYA21" i="10" s="1"/>
  <c r="DYA22" i="10" s="1"/>
  <c r="DXW19" i="10"/>
  <c r="DXW20" i="10" s="1"/>
  <c r="DXW21" i="10" s="1"/>
  <c r="DXW22" i="10" s="1"/>
  <c r="DXS19" i="10"/>
  <c r="DXS20" i="10" s="1"/>
  <c r="DXS21" i="10" s="1"/>
  <c r="DXS22" i="10" s="1"/>
  <c r="DXO19" i="10"/>
  <c r="DXO20" i="10" s="1"/>
  <c r="DXO21" i="10" s="1"/>
  <c r="DXO22" i="10" s="1"/>
  <c r="DXK19" i="10"/>
  <c r="DXK20" i="10" s="1"/>
  <c r="DXK21" i="10" s="1"/>
  <c r="DXK22" i="10" s="1"/>
  <c r="DXG19" i="10"/>
  <c r="DXG20" i="10" s="1"/>
  <c r="DXG21" i="10" s="1"/>
  <c r="DXG22" i="10" s="1"/>
  <c r="DXC19" i="10"/>
  <c r="DXC20" i="10" s="1"/>
  <c r="DXC21" i="10" s="1"/>
  <c r="DXC22" i="10" s="1"/>
  <c r="DWU19" i="10"/>
  <c r="DWU20" i="10" s="1"/>
  <c r="DWU21" i="10" s="1"/>
  <c r="DWU22" i="10" s="1"/>
  <c r="DWQ19" i="10"/>
  <c r="DWQ20" i="10" s="1"/>
  <c r="DWQ21" i="10" s="1"/>
  <c r="DWQ22" i="10" s="1"/>
  <c r="DWM19" i="10"/>
  <c r="DWM20" i="10" s="1"/>
  <c r="DWM21" i="10" s="1"/>
  <c r="DWM22" i="10" s="1"/>
  <c r="DWI19" i="10"/>
  <c r="DWI20" i="10" s="1"/>
  <c r="DWI21" i="10" s="1"/>
  <c r="DWI22" i="10" s="1"/>
  <c r="DWE19" i="10"/>
  <c r="DWE20" i="10" s="1"/>
  <c r="DWE21" i="10" s="1"/>
  <c r="DWE22" i="10" s="1"/>
  <c r="DWA19" i="10"/>
  <c r="DWA20" i="10" s="1"/>
  <c r="DWA21" i="10" s="1"/>
  <c r="DWA22" i="10" s="1"/>
  <c r="DVW19" i="10"/>
  <c r="DVW20" i="10" s="1"/>
  <c r="DVW21" i="10" s="1"/>
  <c r="DVW22" i="10" s="1"/>
  <c r="DVS19" i="10"/>
  <c r="DVS20" i="10" s="1"/>
  <c r="DVS21" i="10" s="1"/>
  <c r="DVS22" i="10" s="1"/>
  <c r="DVO19" i="10"/>
  <c r="DVO20" i="10" s="1"/>
  <c r="DVO21" i="10" s="1"/>
  <c r="DVO22" i="10" s="1"/>
  <c r="DVK19" i="10"/>
  <c r="DVK20" i="10" s="1"/>
  <c r="DVK21" i="10" s="1"/>
  <c r="DVK22" i="10" s="1"/>
  <c r="DVG19" i="10"/>
  <c r="DVG20" i="10" s="1"/>
  <c r="DVG21" i="10" s="1"/>
  <c r="DVG22" i="10" s="1"/>
  <c r="DVC19" i="10"/>
  <c r="DVC20" i="10" s="1"/>
  <c r="DVC21" i="10" s="1"/>
  <c r="DVC22" i="10" s="1"/>
  <c r="DUY19" i="10"/>
  <c r="DUY20" i="10" s="1"/>
  <c r="DUY21" i="10" s="1"/>
  <c r="DUY22" i="10" s="1"/>
  <c r="DUU19" i="10"/>
  <c r="DUU20" i="10" s="1"/>
  <c r="DUU21" i="10" s="1"/>
  <c r="DUU22" i="10" s="1"/>
  <c r="DUQ19" i="10"/>
  <c r="DUQ20" i="10" s="1"/>
  <c r="DUQ21" i="10" s="1"/>
  <c r="DUQ22" i="10" s="1"/>
  <c r="DUI19" i="10"/>
  <c r="DUI20" i="10" s="1"/>
  <c r="DUI21" i="10" s="1"/>
  <c r="DUI22" i="10" s="1"/>
  <c r="DUE19" i="10"/>
  <c r="DUE20" i="10" s="1"/>
  <c r="DUE21" i="10" s="1"/>
  <c r="DUE22" i="10" s="1"/>
  <c r="DUA19" i="10"/>
  <c r="DUA20" i="10" s="1"/>
  <c r="DUA21" i="10" s="1"/>
  <c r="DUA22" i="10" s="1"/>
  <c r="DTW19" i="10"/>
  <c r="DTW20" i="10" s="1"/>
  <c r="DTW21" i="10" s="1"/>
  <c r="DTW22" i="10" s="1"/>
  <c r="DTS19" i="10"/>
  <c r="DTS20" i="10" s="1"/>
  <c r="DTS21" i="10" s="1"/>
  <c r="DTS22" i="10" s="1"/>
  <c r="DTO19" i="10"/>
  <c r="DTO20" i="10" s="1"/>
  <c r="DTO21" i="10" s="1"/>
  <c r="DTO22" i="10" s="1"/>
  <c r="DTK19" i="10"/>
  <c r="DTK20" i="10" s="1"/>
  <c r="DTK21" i="10" s="1"/>
  <c r="DTK22" i="10" s="1"/>
  <c r="DTG19" i="10"/>
  <c r="DTG20" i="10" s="1"/>
  <c r="DTG21" i="10" s="1"/>
  <c r="DTG22" i="10" s="1"/>
  <c r="DTC19" i="10"/>
  <c r="DTC20" i="10" s="1"/>
  <c r="DTC21" i="10" s="1"/>
  <c r="DTC22" i="10" s="1"/>
  <c r="DSY19" i="10"/>
  <c r="DSY20" i="10" s="1"/>
  <c r="DSY21" i="10" s="1"/>
  <c r="DSY22" i="10" s="1"/>
  <c r="DSU19" i="10"/>
  <c r="DSU20" i="10" s="1"/>
  <c r="DSU21" i="10" s="1"/>
  <c r="DSU22" i="10" s="1"/>
  <c r="DSQ19" i="10"/>
  <c r="DSQ20" i="10" s="1"/>
  <c r="DSQ21" i="10" s="1"/>
  <c r="DSQ22" i="10" s="1"/>
  <c r="DSM19" i="10"/>
  <c r="DSM20" i="10" s="1"/>
  <c r="DSM21" i="10" s="1"/>
  <c r="DSM22" i="10" s="1"/>
  <c r="DSI19" i="10"/>
  <c r="DSI20" i="10" s="1"/>
  <c r="DSI21" i="10" s="1"/>
  <c r="DSI22" i="10" s="1"/>
  <c r="DSE19" i="10"/>
  <c r="DSE20" i="10" s="1"/>
  <c r="DSE21" i="10" s="1"/>
  <c r="DSE22" i="10" s="1"/>
  <c r="DRW19" i="10"/>
  <c r="DRW20" i="10" s="1"/>
  <c r="DRW21" i="10" s="1"/>
  <c r="DRW22" i="10" s="1"/>
  <c r="DRS19" i="10"/>
  <c r="DRS20" i="10" s="1"/>
  <c r="DRS21" i="10" s="1"/>
  <c r="DRS22" i="10" s="1"/>
  <c r="DRO19" i="10"/>
  <c r="DRO20" i="10" s="1"/>
  <c r="DRO21" i="10" s="1"/>
  <c r="DRO22" i="10" s="1"/>
  <c r="DRK19" i="10"/>
  <c r="DRK20" i="10" s="1"/>
  <c r="DRK21" i="10" s="1"/>
  <c r="DRK22" i="10" s="1"/>
  <c r="DRG19" i="10"/>
  <c r="DRG20" i="10" s="1"/>
  <c r="DRG21" i="10" s="1"/>
  <c r="DRG22" i="10" s="1"/>
  <c r="DRC19" i="10"/>
  <c r="DRC20" i="10" s="1"/>
  <c r="DRC21" i="10" s="1"/>
  <c r="DRC22" i="10" s="1"/>
  <c r="DQY19" i="10"/>
  <c r="DQY20" i="10" s="1"/>
  <c r="DQY21" i="10" s="1"/>
  <c r="DQY22" i="10" s="1"/>
  <c r="DQU19" i="10"/>
  <c r="DQU20" i="10" s="1"/>
  <c r="DQU21" i="10" s="1"/>
  <c r="DQU22" i="10" s="1"/>
  <c r="DQQ19" i="10"/>
  <c r="DQQ20" i="10" s="1"/>
  <c r="DQQ21" i="10" s="1"/>
  <c r="DQQ22" i="10" s="1"/>
  <c r="DQM19" i="10"/>
  <c r="DQM20" i="10" s="1"/>
  <c r="DQM21" i="10" s="1"/>
  <c r="DQM22" i="10" s="1"/>
  <c r="DQI19" i="10"/>
  <c r="DQI20" i="10" s="1"/>
  <c r="DQI21" i="10" s="1"/>
  <c r="DQI22" i="10" s="1"/>
  <c r="DQE19" i="10"/>
  <c r="DQE20" i="10" s="1"/>
  <c r="DQE21" i="10" s="1"/>
  <c r="DQE22" i="10" s="1"/>
  <c r="DQA19" i="10"/>
  <c r="DQA20" i="10" s="1"/>
  <c r="DQA21" i="10" s="1"/>
  <c r="DQA22" i="10" s="1"/>
  <c r="DPW19" i="10"/>
  <c r="DPW20" i="10" s="1"/>
  <c r="DPW21" i="10" s="1"/>
  <c r="DPW22" i="10" s="1"/>
  <c r="DPS19" i="10"/>
  <c r="DPS20" i="10" s="1"/>
  <c r="DPS21" i="10" s="1"/>
  <c r="DPS22" i="10" s="1"/>
  <c r="DPK19" i="10"/>
  <c r="DPK20" i="10" s="1"/>
  <c r="DPK21" i="10" s="1"/>
  <c r="DPK22" i="10" s="1"/>
  <c r="DPG19" i="10"/>
  <c r="DPG20" i="10" s="1"/>
  <c r="DPG21" i="10" s="1"/>
  <c r="DPG22" i="10" s="1"/>
  <c r="DPC19" i="10"/>
  <c r="DPC20" i="10" s="1"/>
  <c r="DPC21" i="10" s="1"/>
  <c r="DPC22" i="10" s="1"/>
  <c r="DOY19" i="10"/>
  <c r="DOY20" i="10" s="1"/>
  <c r="DOY21" i="10" s="1"/>
  <c r="DOY22" i="10" s="1"/>
  <c r="DOU19" i="10"/>
  <c r="DOU20" i="10" s="1"/>
  <c r="DOU21" i="10" s="1"/>
  <c r="DOU22" i="10" s="1"/>
  <c r="DOQ19" i="10"/>
  <c r="DOQ20" i="10" s="1"/>
  <c r="DOQ21" i="10" s="1"/>
  <c r="DOQ22" i="10" s="1"/>
  <c r="DOM19" i="10"/>
  <c r="DOM20" i="10" s="1"/>
  <c r="DOM21" i="10" s="1"/>
  <c r="DOM22" i="10" s="1"/>
  <c r="DOI19" i="10"/>
  <c r="DOI20" i="10" s="1"/>
  <c r="DOI21" i="10" s="1"/>
  <c r="DOI22" i="10" s="1"/>
  <c r="DOE19" i="10"/>
  <c r="DOE20" i="10" s="1"/>
  <c r="DOE21" i="10" s="1"/>
  <c r="DOE22" i="10" s="1"/>
  <c r="DOA19" i="10"/>
  <c r="DOA20" i="10" s="1"/>
  <c r="DOA21" i="10" s="1"/>
  <c r="DOA22" i="10" s="1"/>
  <c r="DNW19" i="10"/>
  <c r="DNW20" i="10" s="1"/>
  <c r="DNW21" i="10" s="1"/>
  <c r="DNW22" i="10" s="1"/>
  <c r="DNS19" i="10"/>
  <c r="DNS20" i="10" s="1"/>
  <c r="DNS21" i="10" s="1"/>
  <c r="DNS22" i="10" s="1"/>
  <c r="DNO19" i="10"/>
  <c r="DNO20" i="10" s="1"/>
  <c r="DNO21" i="10" s="1"/>
  <c r="DNO22" i="10" s="1"/>
  <c r="DNK19" i="10"/>
  <c r="DNK20" i="10" s="1"/>
  <c r="DNK21" i="10" s="1"/>
  <c r="DNK22" i="10" s="1"/>
  <c r="DNG19" i="10"/>
  <c r="DNG20" i="10" s="1"/>
  <c r="DNG21" i="10" s="1"/>
  <c r="DNG22" i="10" s="1"/>
  <c r="DMY19" i="10"/>
  <c r="DMY20" i="10" s="1"/>
  <c r="DMY21" i="10" s="1"/>
  <c r="DMY22" i="10" s="1"/>
  <c r="DMU19" i="10"/>
  <c r="DMU20" i="10" s="1"/>
  <c r="DMU21" i="10" s="1"/>
  <c r="DMU22" i="10" s="1"/>
  <c r="DMQ19" i="10"/>
  <c r="DMQ20" i="10" s="1"/>
  <c r="DMQ21" i="10" s="1"/>
  <c r="DMQ22" i="10" s="1"/>
  <c r="DMM19" i="10"/>
  <c r="DMM20" i="10" s="1"/>
  <c r="DMM21" i="10" s="1"/>
  <c r="DMM22" i="10" s="1"/>
  <c r="DMI19" i="10"/>
  <c r="DMI20" i="10" s="1"/>
  <c r="DMI21" i="10" s="1"/>
  <c r="DMI22" i="10" s="1"/>
  <c r="DME19" i="10"/>
  <c r="DME20" i="10" s="1"/>
  <c r="DME21" i="10" s="1"/>
  <c r="DME22" i="10" s="1"/>
  <c r="DMA19" i="10"/>
  <c r="DMA20" i="10" s="1"/>
  <c r="DMA21" i="10" s="1"/>
  <c r="DMA22" i="10" s="1"/>
  <c r="DLW19" i="10"/>
  <c r="DLW20" i="10" s="1"/>
  <c r="DLW21" i="10" s="1"/>
  <c r="DLW22" i="10" s="1"/>
  <c r="DLS19" i="10"/>
  <c r="DLS20" i="10" s="1"/>
  <c r="DLS21" i="10" s="1"/>
  <c r="DLS22" i="10" s="1"/>
  <c r="DLO19" i="10"/>
  <c r="DLO20" i="10" s="1"/>
  <c r="DLO21" i="10" s="1"/>
  <c r="DLO22" i="10" s="1"/>
  <c r="DLK19" i="10"/>
  <c r="DLK20" i="10" s="1"/>
  <c r="DLK21" i="10" s="1"/>
  <c r="DLK22" i="10" s="1"/>
  <c r="DLG19" i="10"/>
  <c r="DLG20" i="10" s="1"/>
  <c r="DLG21" i="10" s="1"/>
  <c r="DLG22" i="10" s="1"/>
  <c r="DLC19" i="10"/>
  <c r="DLC20" i="10" s="1"/>
  <c r="DLC21" i="10" s="1"/>
  <c r="DLC22" i="10" s="1"/>
  <c r="DKY19" i="10"/>
  <c r="DKY20" i="10" s="1"/>
  <c r="DKY21" i="10" s="1"/>
  <c r="DKY22" i="10" s="1"/>
  <c r="DKU19" i="10"/>
  <c r="DKU20" i="10" s="1"/>
  <c r="DKU21" i="10" s="1"/>
  <c r="DKU22" i="10" s="1"/>
  <c r="DKM19" i="10"/>
  <c r="DKM20" i="10" s="1"/>
  <c r="DKM21" i="10" s="1"/>
  <c r="DKM22" i="10" s="1"/>
  <c r="DKI19" i="10"/>
  <c r="DKI20" i="10" s="1"/>
  <c r="DKI21" i="10" s="1"/>
  <c r="DKI22" i="10" s="1"/>
  <c r="DKE19" i="10"/>
  <c r="DKE20" i="10" s="1"/>
  <c r="DKE21" i="10" s="1"/>
  <c r="DKE22" i="10" s="1"/>
  <c r="DKA19" i="10"/>
  <c r="DKA20" i="10" s="1"/>
  <c r="DKA21" i="10" s="1"/>
  <c r="DKA22" i="10" s="1"/>
  <c r="DJW19" i="10"/>
  <c r="DJW20" i="10" s="1"/>
  <c r="DJW21" i="10" s="1"/>
  <c r="DJW22" i="10" s="1"/>
  <c r="DJS19" i="10"/>
  <c r="DJS20" i="10" s="1"/>
  <c r="DJS21" i="10" s="1"/>
  <c r="DJS22" i="10" s="1"/>
  <c r="DJO19" i="10"/>
  <c r="DJO20" i="10" s="1"/>
  <c r="DJO21" i="10" s="1"/>
  <c r="DJO22" i="10" s="1"/>
  <c r="DJK19" i="10"/>
  <c r="DJK20" i="10" s="1"/>
  <c r="DJK21" i="10" s="1"/>
  <c r="DJK22" i="10" s="1"/>
  <c r="DJG19" i="10"/>
  <c r="DJG20" i="10" s="1"/>
  <c r="DJG21" i="10" s="1"/>
  <c r="DJG22" i="10" s="1"/>
  <c r="DJC19" i="10"/>
  <c r="DJC20" i="10" s="1"/>
  <c r="DJC21" i="10" s="1"/>
  <c r="DJC22" i="10" s="1"/>
  <c r="DIY19" i="10"/>
  <c r="DIY20" i="10" s="1"/>
  <c r="DIY21" i="10" s="1"/>
  <c r="DIY22" i="10" s="1"/>
  <c r="DIU19" i="10"/>
  <c r="DIU20" i="10" s="1"/>
  <c r="DIU21" i="10" s="1"/>
  <c r="DIU22" i="10" s="1"/>
  <c r="DIQ19" i="10"/>
  <c r="DIQ20" i="10" s="1"/>
  <c r="DIQ21" i="10" s="1"/>
  <c r="DIQ22" i="10" s="1"/>
  <c r="DIM19" i="10"/>
  <c r="DIM20" i="10" s="1"/>
  <c r="DIM21" i="10" s="1"/>
  <c r="DIM22" i="10" s="1"/>
  <c r="DII19" i="10"/>
  <c r="DII20" i="10" s="1"/>
  <c r="DII21" i="10" s="1"/>
  <c r="DII22" i="10" s="1"/>
  <c r="DIA19" i="10"/>
  <c r="DIA20" i="10" s="1"/>
  <c r="DIA21" i="10" s="1"/>
  <c r="DIA22" i="10" s="1"/>
  <c r="DHW19" i="10"/>
  <c r="DHW20" i="10" s="1"/>
  <c r="DHW21" i="10" s="1"/>
  <c r="DHW22" i="10" s="1"/>
  <c r="DHS19" i="10"/>
  <c r="DHS20" i="10" s="1"/>
  <c r="DHS21" i="10" s="1"/>
  <c r="DHS22" i="10" s="1"/>
  <c r="DHO19" i="10"/>
  <c r="DHO20" i="10" s="1"/>
  <c r="DHO21" i="10" s="1"/>
  <c r="DHO22" i="10" s="1"/>
  <c r="DHK19" i="10"/>
  <c r="DHK20" i="10" s="1"/>
  <c r="DHK21" i="10" s="1"/>
  <c r="DHK22" i="10" s="1"/>
  <c r="DHG19" i="10"/>
  <c r="DHG20" i="10" s="1"/>
  <c r="DHG21" i="10" s="1"/>
  <c r="DHG22" i="10" s="1"/>
  <c r="DHC19" i="10"/>
  <c r="DHC20" i="10" s="1"/>
  <c r="DHC21" i="10" s="1"/>
  <c r="DHC22" i="10" s="1"/>
  <c r="DGY19" i="10"/>
  <c r="DGY20" i="10" s="1"/>
  <c r="DGY21" i="10" s="1"/>
  <c r="DGY22" i="10" s="1"/>
  <c r="DGU19" i="10"/>
  <c r="DGU20" i="10" s="1"/>
  <c r="DGU21" i="10" s="1"/>
  <c r="DGU22" i="10" s="1"/>
  <c r="DGQ19" i="10"/>
  <c r="DGQ20" i="10" s="1"/>
  <c r="DGQ21" i="10" s="1"/>
  <c r="DGQ22" i="10" s="1"/>
  <c r="DGM19" i="10"/>
  <c r="DGM20" i="10" s="1"/>
  <c r="DGM21" i="10" s="1"/>
  <c r="DGM22" i="10" s="1"/>
  <c r="DGI19" i="10"/>
  <c r="DGI20" i="10" s="1"/>
  <c r="DGI21" i="10" s="1"/>
  <c r="DGI22" i="10" s="1"/>
  <c r="DGE19" i="10"/>
  <c r="DGE20" i="10" s="1"/>
  <c r="DGE21" i="10" s="1"/>
  <c r="DGE22" i="10" s="1"/>
  <c r="DGA19" i="10"/>
  <c r="DGA20" i="10" s="1"/>
  <c r="DGA21" i="10" s="1"/>
  <c r="DGA22" i="10" s="1"/>
  <c r="DFW19" i="10"/>
  <c r="DFW20" i="10" s="1"/>
  <c r="DFW21" i="10" s="1"/>
  <c r="DFW22" i="10" s="1"/>
  <c r="DFO19" i="10"/>
  <c r="DFO20" i="10" s="1"/>
  <c r="DFO21" i="10" s="1"/>
  <c r="DFO22" i="10" s="1"/>
  <c r="DFK19" i="10"/>
  <c r="DFK20" i="10" s="1"/>
  <c r="DFK21" i="10" s="1"/>
  <c r="DFK22" i="10" s="1"/>
  <c r="DFG19" i="10"/>
  <c r="DFG20" i="10" s="1"/>
  <c r="DFG21" i="10" s="1"/>
  <c r="DFG22" i="10" s="1"/>
  <c r="DFC19" i="10"/>
  <c r="DFC20" i="10" s="1"/>
  <c r="DFC21" i="10" s="1"/>
  <c r="DFC22" i="10" s="1"/>
  <c r="DEY19" i="10"/>
  <c r="DEY20" i="10" s="1"/>
  <c r="DEY21" i="10" s="1"/>
  <c r="DEY22" i="10" s="1"/>
  <c r="DEU19" i="10"/>
  <c r="DEU20" i="10" s="1"/>
  <c r="DEU21" i="10" s="1"/>
  <c r="DEU22" i="10" s="1"/>
  <c r="DEQ19" i="10"/>
  <c r="DEQ20" i="10" s="1"/>
  <c r="DEQ21" i="10" s="1"/>
  <c r="DEQ22" i="10" s="1"/>
  <c r="DEM19" i="10"/>
  <c r="DEM20" i="10" s="1"/>
  <c r="DEM21" i="10" s="1"/>
  <c r="DEM22" i="10" s="1"/>
  <c r="DEI19" i="10"/>
  <c r="DEI20" i="10" s="1"/>
  <c r="DEI21" i="10" s="1"/>
  <c r="DEI22" i="10" s="1"/>
  <c r="DEE19" i="10"/>
  <c r="DEE20" i="10" s="1"/>
  <c r="DEE21" i="10" s="1"/>
  <c r="DEE22" i="10" s="1"/>
  <c r="DEA19" i="10"/>
  <c r="DEA20" i="10" s="1"/>
  <c r="DEA21" i="10" s="1"/>
  <c r="DEA22" i="10" s="1"/>
  <c r="DDW19" i="10"/>
  <c r="DDW20" i="10" s="1"/>
  <c r="DDW21" i="10" s="1"/>
  <c r="DDW22" i="10" s="1"/>
  <c r="DDS19" i="10"/>
  <c r="DDS20" i="10" s="1"/>
  <c r="DDS21" i="10" s="1"/>
  <c r="DDS22" i="10" s="1"/>
  <c r="DDO19" i="10"/>
  <c r="DDO20" i="10" s="1"/>
  <c r="DDO21" i="10" s="1"/>
  <c r="DDO22" i="10" s="1"/>
  <c r="DDK19" i="10"/>
  <c r="DDK20" i="10" s="1"/>
  <c r="DDK21" i="10" s="1"/>
  <c r="DDK22" i="10" s="1"/>
  <c r="DDC19" i="10"/>
  <c r="DDC20" i="10" s="1"/>
  <c r="DDC21" i="10" s="1"/>
  <c r="DDC22" i="10" s="1"/>
  <c r="DCY19" i="10"/>
  <c r="DCY20" i="10" s="1"/>
  <c r="DCY21" i="10" s="1"/>
  <c r="DCY22" i="10" s="1"/>
  <c r="DCU19" i="10"/>
  <c r="DCU20" i="10" s="1"/>
  <c r="DCU21" i="10" s="1"/>
  <c r="DCU22" i="10" s="1"/>
  <c r="DCQ19" i="10"/>
  <c r="DCQ20" i="10" s="1"/>
  <c r="DCQ21" i="10" s="1"/>
  <c r="DCQ22" i="10" s="1"/>
  <c r="DCM19" i="10"/>
  <c r="DCM20" i="10" s="1"/>
  <c r="DCM21" i="10" s="1"/>
  <c r="DCM22" i="10" s="1"/>
  <c r="DCI19" i="10"/>
  <c r="DCI20" i="10" s="1"/>
  <c r="DCE19" i="10"/>
  <c r="DCE20" i="10" s="1"/>
  <c r="DCA19" i="10"/>
  <c r="DCA20" i="10" s="1"/>
  <c r="DBW19" i="10"/>
  <c r="DBW20" i="10" s="1"/>
  <c r="DBS19" i="10"/>
  <c r="DBS20" i="10" s="1"/>
  <c r="DBO19" i="10"/>
  <c r="DBO20" i="10" s="1"/>
  <c r="DBK19" i="10"/>
  <c r="DBK20" i="10" s="1"/>
  <c r="DBG19" i="10"/>
  <c r="DBG20" i="10" s="1"/>
  <c r="DBC19" i="10"/>
  <c r="DBC20" i="10" s="1"/>
  <c r="DAY19" i="10"/>
  <c r="DAY20" i="10" s="1"/>
  <c r="DAQ19" i="10"/>
  <c r="DAQ20" i="10" s="1"/>
  <c r="DAM19" i="10"/>
  <c r="DAM20" i="10" s="1"/>
  <c r="DAI19" i="10"/>
  <c r="DAI20" i="10" s="1"/>
  <c r="DAE19" i="10"/>
  <c r="DAE20" i="10" s="1"/>
  <c r="DAA19" i="10"/>
  <c r="DAA20" i="10" s="1"/>
  <c r="CZW19" i="10"/>
  <c r="CZW20" i="10" s="1"/>
  <c r="CZS19" i="10"/>
  <c r="CZS20" i="10" s="1"/>
  <c r="CZO19" i="10"/>
  <c r="CZO20" i="10" s="1"/>
  <c r="CZK19" i="10"/>
  <c r="CZK20" i="10" s="1"/>
  <c r="CZG19" i="10"/>
  <c r="CZG20" i="10" s="1"/>
  <c r="CZC19" i="10"/>
  <c r="CZC20" i="10" s="1"/>
  <c r="CYY19" i="10"/>
  <c r="CYY20" i="10" s="1"/>
  <c r="CYU19" i="10"/>
  <c r="CYU20" i="10" s="1"/>
  <c r="CYQ19" i="10"/>
  <c r="CYQ20" i="10" s="1"/>
  <c r="CYM19" i="10"/>
  <c r="CYM20" i="10" s="1"/>
  <c r="CYE19" i="10"/>
  <c r="CYE20" i="10" s="1"/>
  <c r="CYA19" i="10"/>
  <c r="CYA20" i="10" s="1"/>
  <c r="CXW19" i="10"/>
  <c r="CXW20" i="10" s="1"/>
  <c r="CXS19" i="10"/>
  <c r="CXS20" i="10" s="1"/>
  <c r="CXO19" i="10"/>
  <c r="CXO20" i="10" s="1"/>
  <c r="CXK19" i="10"/>
  <c r="CXK20" i="10" s="1"/>
  <c r="CXG19" i="10"/>
  <c r="CXG20" i="10" s="1"/>
  <c r="CXC19" i="10"/>
  <c r="CXC20" i="10" s="1"/>
  <c r="CWY19" i="10"/>
  <c r="CWY20" i="10" s="1"/>
  <c r="CWU19" i="10"/>
  <c r="CWU20" i="10" s="1"/>
  <c r="CWQ19" i="10"/>
  <c r="CWQ20" i="10" s="1"/>
  <c r="CWM19" i="10"/>
  <c r="CWM20" i="10" s="1"/>
  <c r="CWI19" i="10"/>
  <c r="CWI20" i="10" s="1"/>
  <c r="CWE19" i="10"/>
  <c r="CWE20" i="10" s="1"/>
  <c r="CWA19" i="10"/>
  <c r="CWA20" i="10" s="1"/>
  <c r="CVW19" i="10"/>
  <c r="CVW20" i="10" s="1"/>
  <c r="CVS19" i="10"/>
  <c r="CVS20" i="10" s="1"/>
  <c r="CVO19" i="10"/>
  <c r="CVO20" i="10" s="1"/>
  <c r="CVK19" i="10"/>
  <c r="CVK20" i="10" s="1"/>
  <c r="CVG19" i="10"/>
  <c r="CVG20" i="10" s="1"/>
  <c r="CVC19" i="10"/>
  <c r="CVC20" i="10" s="1"/>
  <c r="CUY19" i="10"/>
  <c r="CUY20" i="10" s="1"/>
  <c r="CUU19" i="10"/>
  <c r="CUU20" i="10" s="1"/>
  <c r="CUM19" i="10"/>
  <c r="CUM20" i="10" s="1"/>
  <c r="CUI19" i="10"/>
  <c r="CUI20" i="10" s="1"/>
  <c r="CUE19" i="10"/>
  <c r="CUE20" i="10" s="1"/>
  <c r="CUA19" i="10"/>
  <c r="CUA20" i="10" s="1"/>
  <c r="CTW19" i="10"/>
  <c r="CTW20" i="10" s="1"/>
  <c r="CTS19" i="10"/>
  <c r="CTS20" i="10" s="1"/>
  <c r="CTO19" i="10"/>
  <c r="CTO20" i="10" s="1"/>
  <c r="CTK19" i="10"/>
  <c r="CTK20" i="10" s="1"/>
  <c r="CTG19" i="10"/>
  <c r="CTG20" i="10" s="1"/>
  <c r="CTC19" i="10"/>
  <c r="CTC20" i="10" s="1"/>
  <c r="CSY19" i="10"/>
  <c r="CSY20" i="10" s="1"/>
  <c r="CSU19" i="10"/>
  <c r="CSU20" i="10" s="1"/>
  <c r="CSQ19" i="10"/>
  <c r="CSQ20" i="10" s="1"/>
  <c r="CSM19" i="10"/>
  <c r="CSM20" i="10" s="1"/>
  <c r="CSI19" i="10"/>
  <c r="CSI20" i="10" s="1"/>
  <c r="CSE19" i="10"/>
  <c r="CSE20" i="10" s="1"/>
  <c r="CSA19" i="10"/>
  <c r="CSA20" i="10" s="1"/>
  <c r="CRW19" i="10"/>
  <c r="CRW20" i="10" s="1"/>
  <c r="CRS19" i="10"/>
  <c r="CRS20" i="10" s="1"/>
  <c r="CRO19" i="10"/>
  <c r="CRO20" i="10" s="1"/>
  <c r="CRK19" i="10"/>
  <c r="CRK20" i="10" s="1"/>
  <c r="CRG19" i="10"/>
  <c r="CRG20" i="10" s="1"/>
  <c r="CRC19" i="10"/>
  <c r="CRC20" i="10" s="1"/>
  <c r="CQY19" i="10"/>
  <c r="CQY20" i="10" s="1"/>
  <c r="CQU19" i="10"/>
  <c r="CQU20" i="10" s="1"/>
  <c r="CQQ19" i="10"/>
  <c r="CQQ20" i="10" s="1"/>
  <c r="CQM19" i="10"/>
  <c r="CQM20" i="10" s="1"/>
  <c r="CQI19" i="10"/>
  <c r="CQI20" i="10" s="1"/>
  <c r="CQE19" i="10"/>
  <c r="CQE20" i="10" s="1"/>
  <c r="CQA19" i="10"/>
  <c r="CQA20" i="10" s="1"/>
  <c r="CPW19" i="10"/>
  <c r="CPW20" i="10" s="1"/>
  <c r="CPO19" i="10"/>
  <c r="CPO20" i="10" s="1"/>
  <c r="CPK19" i="10"/>
  <c r="CPK20" i="10" s="1"/>
  <c r="CPG19" i="10"/>
  <c r="CPG20" i="10" s="1"/>
  <c r="CPC19" i="10"/>
  <c r="CPC20" i="10" s="1"/>
  <c r="COY19" i="10"/>
  <c r="COY20" i="10" s="1"/>
  <c r="COU19" i="10"/>
  <c r="COU20" i="10" s="1"/>
  <c r="COQ19" i="10"/>
  <c r="COQ20" i="10" s="1"/>
  <c r="COM19" i="10"/>
  <c r="COM20" i="10" s="1"/>
  <c r="COI19" i="10"/>
  <c r="COI20" i="10" s="1"/>
  <c r="COE19" i="10"/>
  <c r="COE20" i="10" s="1"/>
  <c r="COA19" i="10"/>
  <c r="COA20" i="10" s="1"/>
  <c r="CNW19" i="10"/>
  <c r="CNW20" i="10" s="1"/>
  <c r="CNS19" i="10"/>
  <c r="CNS20" i="10" s="1"/>
  <c r="CNO19" i="10"/>
  <c r="CNO20" i="10" s="1"/>
  <c r="CNK19" i="10"/>
  <c r="CNK20" i="10" s="1"/>
  <c r="CNG19" i="10"/>
  <c r="CNG20" i="10" s="1"/>
  <c r="CNC19" i="10"/>
  <c r="CNC20" i="10" s="1"/>
  <c r="CMY19" i="10"/>
  <c r="CMY20" i="10" s="1"/>
  <c r="CMU19" i="10"/>
  <c r="CMU20" i="10" s="1"/>
  <c r="CMQ19" i="10"/>
  <c r="CMQ20" i="10" s="1"/>
  <c r="CMM19" i="10"/>
  <c r="CMM20" i="10" s="1"/>
  <c r="CMI19" i="10"/>
  <c r="CMI20" i="10" s="1"/>
  <c r="CME19" i="10"/>
  <c r="CME20" i="10" s="1"/>
  <c r="CMA19" i="10"/>
  <c r="CMA20" i="10" s="1"/>
  <c r="CLW19" i="10"/>
  <c r="CLW20" i="10" s="1"/>
  <c r="CLS19" i="10"/>
  <c r="CLS20" i="10" s="1"/>
  <c r="CLO19" i="10"/>
  <c r="CLO20" i="10" s="1"/>
  <c r="CLK19" i="10"/>
  <c r="CLK20" i="10" s="1"/>
  <c r="CLG19" i="10"/>
  <c r="CLG20" i="10" s="1"/>
  <c r="CLC19" i="10"/>
  <c r="CLC20" i="10" s="1"/>
  <c r="CKY19" i="10"/>
  <c r="CKY20" i="10" s="1"/>
  <c r="CKQ19" i="10"/>
  <c r="CKQ20" i="10" s="1"/>
  <c r="CKM19" i="10"/>
  <c r="CKM20" i="10" s="1"/>
  <c r="CKI19" i="10"/>
  <c r="CKI20" i="10" s="1"/>
  <c r="CKE19" i="10"/>
  <c r="CKE20" i="10" s="1"/>
  <c r="CKA19" i="10"/>
  <c r="CKA20" i="10" s="1"/>
  <c r="CJW19" i="10"/>
  <c r="CJW20" i="10" s="1"/>
  <c r="CJS19" i="10"/>
  <c r="CJS20" i="10" s="1"/>
  <c r="CJO19" i="10"/>
  <c r="CJO20" i="10" s="1"/>
  <c r="CJK19" i="10"/>
  <c r="CJK20" i="10" s="1"/>
  <c r="CJG19" i="10"/>
  <c r="CJG20" i="10" s="1"/>
  <c r="CJC19" i="10"/>
  <c r="CJC20" i="10" s="1"/>
  <c r="CIY19" i="10"/>
  <c r="CIY20" i="10" s="1"/>
  <c r="CIU19" i="10"/>
  <c r="CIU20" i="10" s="1"/>
  <c r="CIQ19" i="10"/>
  <c r="CIQ20" i="10" s="1"/>
  <c r="CIM19" i="10"/>
  <c r="CIM20" i="10" s="1"/>
  <c r="CII19" i="10"/>
  <c r="CII20" i="10" s="1"/>
  <c r="CIE19" i="10"/>
  <c r="CIE20" i="10" s="1"/>
  <c r="CIA19" i="10"/>
  <c r="CIA20" i="10" s="1"/>
  <c r="CHW19" i="10"/>
  <c r="CHW20" i="10" s="1"/>
  <c r="CHS19" i="10"/>
  <c r="CHS20" i="10" s="1"/>
  <c r="CHO19" i="10"/>
  <c r="CHO20" i="10" s="1"/>
  <c r="CHK19" i="10"/>
  <c r="CHK20" i="10" s="1"/>
  <c r="CHG19" i="10"/>
  <c r="CHG20" i="10" s="1"/>
  <c r="CHC19" i="10"/>
  <c r="CHC20" i="10" s="1"/>
  <c r="CGY19" i="10"/>
  <c r="CGY20" i="10" s="1"/>
  <c r="CGU19" i="10"/>
  <c r="CGU20" i="10" s="1"/>
  <c r="CGQ19" i="10"/>
  <c r="CGQ20" i="10" s="1"/>
  <c r="CGM19" i="10"/>
  <c r="CGM20" i="10" s="1"/>
  <c r="CGI19" i="10"/>
  <c r="CGI20" i="10" s="1"/>
  <c r="CGE19" i="10"/>
  <c r="CGE20" i="10" s="1"/>
  <c r="CGA19" i="10"/>
  <c r="CGA20" i="10" s="1"/>
  <c r="CFS19" i="10"/>
  <c r="CFS20" i="10" s="1"/>
  <c r="CFO19" i="10"/>
  <c r="CFO20" i="10" s="1"/>
  <c r="CFK19" i="10"/>
  <c r="CFK20" i="10" s="1"/>
  <c r="CFG19" i="10"/>
  <c r="CFG20" i="10" s="1"/>
  <c r="CFC19" i="10"/>
  <c r="CFC20" i="10" s="1"/>
  <c r="CEY19" i="10"/>
  <c r="CEY20" i="10" s="1"/>
  <c r="CEU19" i="10"/>
  <c r="CEU20" i="10" s="1"/>
  <c r="CEQ19" i="10"/>
  <c r="CEQ20" i="10" s="1"/>
  <c r="CEM19" i="10"/>
  <c r="CEM20" i="10" s="1"/>
  <c r="CEI19" i="10"/>
  <c r="CEI20" i="10" s="1"/>
  <c r="CEE19" i="10"/>
  <c r="CEE20" i="10" s="1"/>
  <c r="CEA19" i="10"/>
  <c r="CEA20" i="10" s="1"/>
  <c r="CDW19" i="10"/>
  <c r="CDW20" i="10" s="1"/>
  <c r="CDS19" i="10"/>
  <c r="CDS20" i="10" s="1"/>
  <c r="CDO19" i="10"/>
  <c r="CDO20" i="10" s="1"/>
  <c r="CDK19" i="10"/>
  <c r="CDK20" i="10" s="1"/>
  <c r="CDG19" i="10"/>
  <c r="CDG20" i="10" s="1"/>
  <c r="CDC19" i="10"/>
  <c r="CDC20" i="10" s="1"/>
  <c r="CCY19" i="10"/>
  <c r="CCY20" i="10" s="1"/>
  <c r="CCU19" i="10"/>
  <c r="CCU20" i="10" s="1"/>
  <c r="CCQ19" i="10"/>
  <c r="CCQ20" i="10" s="1"/>
  <c r="CCM19" i="10"/>
  <c r="CCM20" i="10" s="1"/>
  <c r="CCI19" i="10"/>
  <c r="CCI20" i="10" s="1"/>
  <c r="CCE19" i="10"/>
  <c r="CCE20" i="10" s="1"/>
  <c r="CCA19" i="10"/>
  <c r="CCA20" i="10" s="1"/>
  <c r="CBW19" i="10"/>
  <c r="CBW20" i="10" s="1"/>
  <c r="CBS19" i="10"/>
  <c r="CBS20" i="10" s="1"/>
  <c r="CBO19" i="10"/>
  <c r="CBO20" i="10" s="1"/>
  <c r="CBK19" i="10"/>
  <c r="CBK20" i="10" s="1"/>
  <c r="CBG19" i="10"/>
  <c r="CBG20" i="10" s="1"/>
  <c r="CBC19" i="10"/>
  <c r="CBC20" i="10" s="1"/>
  <c r="CAY19" i="10"/>
  <c r="CAY20" i="10" s="1"/>
  <c r="CAU19" i="10"/>
  <c r="CAU20" i="10" s="1"/>
  <c r="CAQ19" i="10"/>
  <c r="CAQ20" i="10" s="1"/>
  <c r="CAM19" i="10"/>
  <c r="CAM20" i="10" s="1"/>
  <c r="CAI19" i="10"/>
  <c r="CAI20" i="10" s="1"/>
  <c r="CAE19" i="10"/>
  <c r="CAE20" i="10" s="1"/>
  <c r="CAA19" i="10"/>
  <c r="CAA20" i="10" s="1"/>
  <c r="BZW19" i="10"/>
  <c r="BZW20" i="10" s="1"/>
  <c r="BZS19" i="10"/>
  <c r="BZS20" i="10" s="1"/>
  <c r="BZO19" i="10"/>
  <c r="BZO20" i="10" s="1"/>
  <c r="BZK19" i="10"/>
  <c r="BZK20" i="10" s="1"/>
  <c r="BZG19" i="10"/>
  <c r="BZG20" i="10" s="1"/>
  <c r="BZC19" i="10"/>
  <c r="BZC20" i="10" s="1"/>
  <c r="BYY19" i="10"/>
  <c r="BYY20" i="10" s="1"/>
  <c r="BYU19" i="10"/>
  <c r="BYU20" i="10" s="1"/>
  <c r="BYQ19" i="10"/>
  <c r="BYQ20" i="10" s="1"/>
  <c r="BYM19" i="10"/>
  <c r="BYM20" i="10" s="1"/>
  <c r="BYI19" i="10"/>
  <c r="BYI20" i="10" s="1"/>
  <c r="BYE19" i="10"/>
  <c r="BYE20" i="10" s="1"/>
  <c r="BYA19" i="10"/>
  <c r="BYA20" i="10" s="1"/>
  <c r="BXW19" i="10"/>
  <c r="BXW20" i="10" s="1"/>
  <c r="BXS19" i="10"/>
  <c r="BXS20" i="10" s="1"/>
  <c r="BXO19" i="10"/>
  <c r="BXO20" i="10" s="1"/>
  <c r="BXK19" i="10"/>
  <c r="BXK20" i="10" s="1"/>
  <c r="BXG19" i="10"/>
  <c r="BXG20" i="10" s="1"/>
  <c r="BXC19" i="10"/>
  <c r="BXC20" i="10" s="1"/>
  <c r="BWY19" i="10"/>
  <c r="BWY20" i="10" s="1"/>
  <c r="BWQ19" i="10"/>
  <c r="BWQ20" i="10" s="1"/>
  <c r="BWM19" i="10"/>
  <c r="BWM20" i="10" s="1"/>
  <c r="BWI19" i="10"/>
  <c r="BWI20" i="10" s="1"/>
  <c r="BWE19" i="10"/>
  <c r="BWE20" i="10" s="1"/>
  <c r="BWA19" i="10"/>
  <c r="BWA20" i="10" s="1"/>
  <c r="BVW19" i="10"/>
  <c r="BVW20" i="10" s="1"/>
  <c r="BVS19" i="10"/>
  <c r="BVS20" i="10" s="1"/>
  <c r="BVO19" i="10"/>
  <c r="BVO20" i="10" s="1"/>
  <c r="BVK19" i="10"/>
  <c r="BVK20" i="10" s="1"/>
  <c r="BVG19" i="10"/>
  <c r="BVG20" i="10" s="1"/>
  <c r="BVC19" i="10"/>
  <c r="BVC20" i="10" s="1"/>
  <c r="BUY19" i="10"/>
  <c r="BUY20" i="10" s="1"/>
  <c r="BUU19" i="10"/>
  <c r="BUU20" i="10" s="1"/>
  <c r="BUQ19" i="10"/>
  <c r="BUQ20" i="10" s="1"/>
  <c r="BUM19" i="10"/>
  <c r="BUM20" i="10" s="1"/>
  <c r="BUI19" i="10"/>
  <c r="BUI20" i="10" s="1"/>
  <c r="BUE19" i="10"/>
  <c r="BUE20" i="10" s="1"/>
  <c r="BUA19" i="10"/>
  <c r="BUA20" i="10" s="1"/>
  <c r="BTW19" i="10"/>
  <c r="BTW20" i="10" s="1"/>
  <c r="BTS19" i="10"/>
  <c r="BTS20" i="10" s="1"/>
  <c r="BTO19" i="10"/>
  <c r="BTO20" i="10" s="1"/>
  <c r="BTK19" i="10"/>
  <c r="BTK20" i="10" s="1"/>
  <c r="BTG19" i="10"/>
  <c r="BTG20" i="10" s="1"/>
  <c r="BTC19" i="10"/>
  <c r="BTC20" i="10" s="1"/>
  <c r="BSY19" i="10"/>
  <c r="BSY20" i="10" s="1"/>
  <c r="BSU19" i="10"/>
  <c r="BSU20" i="10" s="1"/>
  <c r="BSQ19" i="10"/>
  <c r="BSQ20" i="10" s="1"/>
  <c r="BSM19" i="10"/>
  <c r="BSM20" i="10" s="1"/>
  <c r="BSI19" i="10"/>
  <c r="BSI20" i="10" s="1"/>
  <c r="BSE19" i="10"/>
  <c r="BSE20" i="10" s="1"/>
  <c r="BSA19" i="10"/>
  <c r="BSA20" i="10" s="1"/>
  <c r="BRW19" i="10"/>
  <c r="BRW20" i="10" s="1"/>
  <c r="BRS19" i="10"/>
  <c r="BRS20" i="10" s="1"/>
  <c r="BRO19" i="10"/>
  <c r="BRO20" i="10" s="1"/>
  <c r="BRK19" i="10"/>
  <c r="BRK20" i="10" s="1"/>
  <c r="BRG19" i="10"/>
  <c r="BRG20" i="10" s="1"/>
  <c r="BRC19" i="10"/>
  <c r="BRC20" i="10" s="1"/>
  <c r="BQY19" i="10"/>
  <c r="BQY20" i="10" s="1"/>
  <c r="BQU19" i="10"/>
  <c r="BQU20" i="10" s="1"/>
  <c r="BQQ19" i="10"/>
  <c r="BQQ20" i="10" s="1"/>
  <c r="BQM19" i="10"/>
  <c r="BQM20" i="10" s="1"/>
  <c r="BQI19" i="10"/>
  <c r="BQI20" i="10" s="1"/>
  <c r="BQE19" i="10"/>
  <c r="BQE20" i="10" s="1"/>
  <c r="BQA19" i="10"/>
  <c r="BQA20" i="10" s="1"/>
  <c r="BPW19" i="10"/>
  <c r="BPW20" i="10" s="1"/>
  <c r="BPS19" i="10"/>
  <c r="BPS20" i="10" s="1"/>
  <c r="BPO19" i="10"/>
  <c r="BPO20" i="10" s="1"/>
  <c r="BPK19" i="10"/>
  <c r="BPK20" i="10" s="1"/>
  <c r="BPG19" i="10"/>
  <c r="BPG20" i="10" s="1"/>
  <c r="BPC19" i="10"/>
  <c r="BPC20" i="10" s="1"/>
  <c r="BOY19" i="10"/>
  <c r="BOY20" i="10" s="1"/>
  <c r="BOU19" i="10"/>
  <c r="BOU20" i="10" s="1"/>
  <c r="BOQ19" i="10"/>
  <c r="BOQ20" i="10" s="1"/>
  <c r="BOM19" i="10"/>
  <c r="BOM20" i="10" s="1"/>
  <c r="BOI19" i="10"/>
  <c r="BOI20" i="10" s="1"/>
  <c r="BOE19" i="10"/>
  <c r="BOE20" i="10" s="1"/>
  <c r="BOA19" i="10"/>
  <c r="BOA20" i="10" s="1"/>
  <c r="BNW19" i="10"/>
  <c r="BNW20" i="10" s="1"/>
  <c r="BNS19" i="10"/>
  <c r="BNS20" i="10" s="1"/>
  <c r="BNO19" i="10"/>
  <c r="BNO20" i="10" s="1"/>
  <c r="BNK19" i="10"/>
  <c r="BNK20" i="10" s="1"/>
  <c r="BNG19" i="10"/>
  <c r="BNG20" i="10" s="1"/>
  <c r="BNC19" i="10"/>
  <c r="BNC20" i="10" s="1"/>
  <c r="BMY19" i="10"/>
  <c r="BMY20" i="10" s="1"/>
  <c r="BMU19" i="10"/>
  <c r="BMU20" i="10" s="1"/>
  <c r="BMQ19" i="10"/>
  <c r="BMQ20" i="10" s="1"/>
  <c r="BMM19" i="10"/>
  <c r="BMM20" i="10" s="1"/>
  <c r="BMI19" i="10"/>
  <c r="BMI20" i="10" s="1"/>
  <c r="BME19" i="10"/>
  <c r="BME20" i="10" s="1"/>
  <c r="BMA19" i="10"/>
  <c r="BMA20" i="10" s="1"/>
  <c r="BLW19" i="10"/>
  <c r="BLW20" i="10" s="1"/>
  <c r="BLS19" i="10"/>
  <c r="BLS20" i="10" s="1"/>
  <c r="BLO19" i="10"/>
  <c r="BLO20" i="10" s="1"/>
  <c r="BLK19" i="10"/>
  <c r="BLK20" i="10" s="1"/>
  <c r="BLG19" i="10"/>
  <c r="BLG20" i="10" s="1"/>
  <c r="BLC19" i="10"/>
  <c r="BLC20" i="10" s="1"/>
  <c r="BKY19" i="10"/>
  <c r="BKY20" i="10" s="1"/>
  <c r="BKU19" i="10"/>
  <c r="BKU20" i="10" s="1"/>
  <c r="BKQ19" i="10"/>
  <c r="BKQ20" i="10" s="1"/>
  <c r="BKM19" i="10"/>
  <c r="BKM20" i="10" s="1"/>
  <c r="BKI19" i="10"/>
  <c r="BKI20" i="10" s="1"/>
  <c r="BKE19" i="10"/>
  <c r="BKE20" i="10" s="1"/>
  <c r="BKA19" i="10"/>
  <c r="BKA20" i="10" s="1"/>
  <c r="BJW19" i="10"/>
  <c r="BJW20" i="10" s="1"/>
  <c r="BJS19" i="10"/>
  <c r="BJS20" i="10" s="1"/>
  <c r="BJO19" i="10"/>
  <c r="BJO20" i="10" s="1"/>
  <c r="BJK19" i="10"/>
  <c r="BJK20" i="10" s="1"/>
  <c r="BJG19" i="10"/>
  <c r="BJG20" i="10" s="1"/>
  <c r="BJC19" i="10"/>
  <c r="BJC20" i="10" s="1"/>
  <c r="BIY19" i="10"/>
  <c r="BIY20" i="10" s="1"/>
  <c r="BIU19" i="10"/>
  <c r="BIU20" i="10" s="1"/>
  <c r="BIQ19" i="10"/>
  <c r="BIQ20" i="10" s="1"/>
  <c r="BIM19" i="10"/>
  <c r="BIM20" i="10" s="1"/>
  <c r="BII19" i="10"/>
  <c r="BII20" i="10" s="1"/>
  <c r="BIE19" i="10"/>
  <c r="BIE20" i="10" s="1"/>
  <c r="BIA19" i="10"/>
  <c r="BIA20" i="10" s="1"/>
  <c r="BHW19" i="10"/>
  <c r="BHW20" i="10" s="1"/>
  <c r="BHS19" i="10"/>
  <c r="BHS20" i="10" s="1"/>
  <c r="BHO19" i="10"/>
  <c r="BHO20" i="10" s="1"/>
  <c r="BHK19" i="10"/>
  <c r="BHK20" i="10" s="1"/>
  <c r="BHG19" i="10"/>
  <c r="BHG20" i="10" s="1"/>
  <c r="BHC19" i="10"/>
  <c r="BHC20" i="10" s="1"/>
  <c r="BGY19" i="10"/>
  <c r="BGY20" i="10" s="1"/>
  <c r="BGU19" i="10"/>
  <c r="BGU20" i="10" s="1"/>
  <c r="BGQ19" i="10"/>
  <c r="BGQ20" i="10" s="1"/>
  <c r="BGM19" i="10"/>
  <c r="BGM20" i="10" s="1"/>
  <c r="BGI19" i="10"/>
  <c r="BGI20" i="10" s="1"/>
  <c r="BGE19" i="10"/>
  <c r="BGE20" i="10" s="1"/>
  <c r="BGA19" i="10"/>
  <c r="BGA20" i="10" s="1"/>
  <c r="BFW19" i="10"/>
  <c r="BFW20" i="10" s="1"/>
  <c r="BFS19" i="10"/>
  <c r="BFS20" i="10" s="1"/>
  <c r="BFO19" i="10"/>
  <c r="BFO20" i="10" s="1"/>
  <c r="BFK19" i="10"/>
  <c r="BFK20" i="10" s="1"/>
  <c r="BFG19" i="10"/>
  <c r="BFG20" i="10" s="1"/>
  <c r="BFC19" i="10"/>
  <c r="BFC20" i="10" s="1"/>
  <c r="BEY19" i="10"/>
  <c r="BEY20" i="10" s="1"/>
  <c r="BEU19" i="10"/>
  <c r="BEU20" i="10" s="1"/>
  <c r="BEQ19" i="10"/>
  <c r="BEQ20" i="10" s="1"/>
  <c r="BEM19" i="10"/>
  <c r="BEM20" i="10" s="1"/>
  <c r="BEI19" i="10"/>
  <c r="BEI20" i="10" s="1"/>
  <c r="BEE19" i="10"/>
  <c r="BEE20" i="10" s="1"/>
  <c r="BEA19" i="10"/>
  <c r="BEA20" i="10" s="1"/>
  <c r="BDW19" i="10"/>
  <c r="BDW20" i="10" s="1"/>
  <c r="BDS19" i="10"/>
  <c r="BDS20" i="10" s="1"/>
  <c r="BDO19" i="10"/>
  <c r="BDO20" i="10" s="1"/>
  <c r="BDK19" i="10"/>
  <c r="BDK20" i="10" s="1"/>
  <c r="BDG19" i="10"/>
  <c r="BDG20" i="10" s="1"/>
  <c r="BDC19" i="10"/>
  <c r="BDC20" i="10" s="1"/>
  <c r="BCY19" i="10"/>
  <c r="BCY20" i="10" s="1"/>
  <c r="BCU19" i="10"/>
  <c r="BCU20" i="10" s="1"/>
  <c r="BCQ19" i="10"/>
  <c r="BCQ20" i="10" s="1"/>
  <c r="BCM19" i="10"/>
  <c r="BCM20" i="10" s="1"/>
  <c r="BCI19" i="10"/>
  <c r="BCI20" i="10" s="1"/>
  <c r="BCE19" i="10"/>
  <c r="BCE20" i="10" s="1"/>
  <c r="BCA19" i="10"/>
  <c r="BCA20" i="10" s="1"/>
  <c r="BBW19" i="10"/>
  <c r="BBW20" i="10" s="1"/>
  <c r="BBS19" i="10"/>
  <c r="BBS20" i="10" s="1"/>
  <c r="BBO19" i="10"/>
  <c r="BBO20" i="10" s="1"/>
  <c r="BBK19" i="10"/>
  <c r="BBK20" i="10" s="1"/>
  <c r="BBG19" i="10"/>
  <c r="BBG20" i="10" s="1"/>
  <c r="BBC19" i="10"/>
  <c r="BBC20" i="10" s="1"/>
  <c r="BAY19" i="10"/>
  <c r="BAY20" i="10" s="1"/>
  <c r="BAU19" i="10"/>
  <c r="BAU20" i="10" s="1"/>
  <c r="BAQ19" i="10"/>
  <c r="BAQ20" i="10" s="1"/>
  <c r="BAM19" i="10"/>
  <c r="BAM20" i="10" s="1"/>
  <c r="BAI19" i="10"/>
  <c r="BAI20" i="10" s="1"/>
  <c r="BAE19" i="10"/>
  <c r="BAE20" i="10" s="1"/>
  <c r="BAA19" i="10"/>
  <c r="BAA20" i="10" s="1"/>
  <c r="AZW19" i="10"/>
  <c r="AZW20" i="10" s="1"/>
  <c r="AZS19" i="10"/>
  <c r="AZS20" i="10" s="1"/>
  <c r="AZO19" i="10"/>
  <c r="AZO20" i="10" s="1"/>
  <c r="AZK19" i="10"/>
  <c r="AZK20" i="10" s="1"/>
  <c r="AZG19" i="10"/>
  <c r="AZG20" i="10" s="1"/>
  <c r="AZC19" i="10"/>
  <c r="AZC20" i="10" s="1"/>
  <c r="AYY19" i="10"/>
  <c r="AYY20" i="10" s="1"/>
  <c r="AYU19" i="10"/>
  <c r="AYU20" i="10" s="1"/>
  <c r="AYQ19" i="10"/>
  <c r="AYQ20" i="10" s="1"/>
  <c r="AYM19" i="10"/>
  <c r="AYM20" i="10" s="1"/>
  <c r="AYI19" i="10"/>
  <c r="AYI20" i="10" s="1"/>
  <c r="AYE19" i="10"/>
  <c r="AYE20" i="10" s="1"/>
  <c r="AYA19" i="10"/>
  <c r="AYA20" i="10" s="1"/>
  <c r="AXW19" i="10"/>
  <c r="AXW20" i="10" s="1"/>
  <c r="AXS19" i="10"/>
  <c r="AXS20" i="10" s="1"/>
  <c r="AVF19" i="10"/>
  <c r="AVF20" i="10" s="1"/>
  <c r="AVB19" i="10"/>
  <c r="AVB20" i="10" s="1"/>
  <c r="AUX19" i="10"/>
  <c r="AUX20" i="10" s="1"/>
  <c r="AUT19" i="10"/>
  <c r="AUT20" i="10" s="1"/>
  <c r="AUP19" i="10"/>
  <c r="AUP20" i="10" s="1"/>
  <c r="AUL19" i="10"/>
  <c r="AUL20" i="10" s="1"/>
  <c r="AUH19" i="10"/>
  <c r="AUH20" i="10" s="1"/>
  <c r="AUD19" i="10"/>
  <c r="AUD20" i="10" s="1"/>
  <c r="ATZ19" i="10"/>
  <c r="ATZ20" i="10" s="1"/>
  <c r="ATV19" i="10"/>
  <c r="ATV20" i="10" s="1"/>
  <c r="ATR19" i="10"/>
  <c r="ATR20" i="10" s="1"/>
  <c r="ATN19" i="10"/>
  <c r="ATN20" i="10" s="1"/>
  <c r="ATJ19" i="10"/>
  <c r="ATJ20" i="10" s="1"/>
  <c r="ATF19" i="10"/>
  <c r="ATF20" i="10" s="1"/>
  <c r="ATB19" i="10"/>
  <c r="ATB20" i="10" s="1"/>
  <c r="ASX19" i="10"/>
  <c r="ASX20" i="10" s="1"/>
  <c r="AST19" i="10"/>
  <c r="AST20" i="10" s="1"/>
  <c r="ASP19" i="10"/>
  <c r="ASP20" i="10" s="1"/>
  <c r="ASL19" i="10"/>
  <c r="ASL20" i="10" s="1"/>
  <c r="ASH19" i="10"/>
  <c r="ASH20" i="10" s="1"/>
  <c r="ASD19" i="10"/>
  <c r="ASD20" i="10" s="1"/>
  <c r="ARZ19" i="10"/>
  <c r="ARZ20" i="10" s="1"/>
  <c r="ARV19" i="10"/>
  <c r="ARV20" i="10" s="1"/>
  <c r="ARR19" i="10"/>
  <c r="ARR20" i="10" s="1"/>
  <c r="ARN19" i="10"/>
  <c r="ARN20" i="10" s="1"/>
  <c r="ARJ19" i="10"/>
  <c r="ARJ20" i="10" s="1"/>
  <c r="ARF19" i="10"/>
  <c r="ARF20" i="10" s="1"/>
  <c r="ARB19" i="10"/>
  <c r="ARB20" i="10" s="1"/>
  <c r="AQX19" i="10"/>
  <c r="AQX20" i="10" s="1"/>
  <c r="AQT19" i="10"/>
  <c r="AQT20" i="10" s="1"/>
  <c r="AQP19" i="10"/>
  <c r="AQP20" i="10" s="1"/>
  <c r="AQL19" i="10"/>
  <c r="AQL20" i="10" s="1"/>
  <c r="AQH19" i="10"/>
  <c r="AQH20" i="10" s="1"/>
  <c r="AQD19" i="10"/>
  <c r="AQD20" i="10" s="1"/>
  <c r="APZ19" i="10"/>
  <c r="APZ20" i="10" s="1"/>
  <c r="APV19" i="10"/>
  <c r="APV20" i="10" s="1"/>
  <c r="APR19" i="10"/>
  <c r="APR20" i="10" s="1"/>
  <c r="APN19" i="10"/>
  <c r="APN20" i="10" s="1"/>
  <c r="APJ19" i="10"/>
  <c r="APJ20" i="10" s="1"/>
  <c r="APF19" i="10"/>
  <c r="APF20" i="10" s="1"/>
  <c r="APB19" i="10"/>
  <c r="APB20" i="10" s="1"/>
  <c r="AOX19" i="10"/>
  <c r="AOX20" i="10" s="1"/>
  <c r="AOT19" i="10"/>
  <c r="AOT20" i="10" s="1"/>
  <c r="AOP19" i="10"/>
  <c r="AOP20" i="10" s="1"/>
  <c r="AOL19" i="10"/>
  <c r="AOL20" i="10" s="1"/>
  <c r="AOH19" i="10"/>
  <c r="AOH20" i="10" s="1"/>
  <c r="AOD19" i="10"/>
  <c r="AOD20" i="10" s="1"/>
  <c r="ANZ19" i="10"/>
  <c r="ANZ20" i="10" s="1"/>
  <c r="ANV19" i="10"/>
  <c r="ANV20" i="10" s="1"/>
  <c r="ANR19" i="10"/>
  <c r="ANR20" i="10" s="1"/>
  <c r="ANN19" i="10"/>
  <c r="ANN20" i="10" s="1"/>
  <c r="ANJ19" i="10"/>
  <c r="ANJ20" i="10" s="1"/>
  <c r="ANF19" i="10"/>
  <c r="ANF20" i="10" s="1"/>
  <c r="ANB19" i="10"/>
  <c r="ANB20" i="10" s="1"/>
  <c r="AMX19" i="10"/>
  <c r="AMX20" i="10" s="1"/>
  <c r="AMT19" i="10"/>
  <c r="AMT20" i="10" s="1"/>
  <c r="AMP19" i="10"/>
  <c r="AMP20" i="10" s="1"/>
  <c r="AML19" i="10"/>
  <c r="AML20" i="10" s="1"/>
  <c r="AMH19" i="10"/>
  <c r="AMH20" i="10" s="1"/>
  <c r="AMD19" i="10"/>
  <c r="AMD20" i="10" s="1"/>
  <c r="ALZ19" i="10"/>
  <c r="ALZ20" i="10" s="1"/>
  <c r="ALV19" i="10"/>
  <c r="ALV20" i="10" s="1"/>
  <c r="ALR19" i="10"/>
  <c r="ALR20" i="10" s="1"/>
  <c r="ALN19" i="10"/>
  <c r="ALN20" i="10" s="1"/>
  <c r="ALJ19" i="10"/>
  <c r="ALJ20" i="10" s="1"/>
  <c r="ALF19" i="10"/>
  <c r="ALF20" i="10" s="1"/>
  <c r="ALB19" i="10"/>
  <c r="ALB20" i="10" s="1"/>
  <c r="AKX19" i="10"/>
  <c r="AKX20" i="10" s="1"/>
  <c r="AKT19" i="10"/>
  <c r="AKT20" i="10" s="1"/>
  <c r="AKP19" i="10"/>
  <c r="AKP20" i="10" s="1"/>
  <c r="AKL19" i="10"/>
  <c r="AKL20" i="10" s="1"/>
  <c r="AKH19" i="10"/>
  <c r="AKH20" i="10" s="1"/>
  <c r="AKD19" i="10"/>
  <c r="AKD20" i="10" s="1"/>
  <c r="AJZ19" i="10"/>
  <c r="AJZ20" i="10" s="1"/>
  <c r="AJV19" i="10"/>
  <c r="AJV20" i="10" s="1"/>
  <c r="AJR19" i="10"/>
  <c r="AJR20" i="10" s="1"/>
  <c r="AJN19" i="10"/>
  <c r="AJN20" i="10" s="1"/>
  <c r="AJJ19" i="10"/>
  <c r="AJJ20" i="10" s="1"/>
  <c r="AJF19" i="10"/>
  <c r="AJF20" i="10" s="1"/>
  <c r="AJB19" i="10"/>
  <c r="AJB20" i="10" s="1"/>
  <c r="AIX19" i="10"/>
  <c r="AIX20" i="10" s="1"/>
  <c r="AIT19" i="10"/>
  <c r="AIT20" i="10" s="1"/>
  <c r="AIP19" i="10"/>
  <c r="AIP20" i="10" s="1"/>
  <c r="AIL19" i="10"/>
  <c r="AIL20" i="10" s="1"/>
  <c r="AIH19" i="10"/>
  <c r="AIH20" i="10" s="1"/>
  <c r="AID19" i="10"/>
  <c r="AID20" i="10" s="1"/>
  <c r="AHZ19" i="10"/>
  <c r="AHZ20" i="10" s="1"/>
  <c r="AHV19" i="10"/>
  <c r="AHV20" i="10" s="1"/>
  <c r="AHR19" i="10"/>
  <c r="AHR20" i="10" s="1"/>
  <c r="AHN19" i="10"/>
  <c r="AHN20" i="10" s="1"/>
  <c r="AHJ19" i="10"/>
  <c r="AHJ20" i="10" s="1"/>
  <c r="AHF19" i="10"/>
  <c r="AHF20" i="10" s="1"/>
  <c r="AHB19" i="10"/>
  <c r="AHB20" i="10" s="1"/>
  <c r="AGX19" i="10"/>
  <c r="AGX20" i="10" s="1"/>
  <c r="AGT19" i="10"/>
  <c r="AGT20" i="10" s="1"/>
  <c r="AGP19" i="10"/>
  <c r="AGP20" i="10" s="1"/>
  <c r="AGL19" i="10"/>
  <c r="AGL20" i="10" s="1"/>
  <c r="AGH19" i="10"/>
  <c r="AGH20" i="10" s="1"/>
  <c r="AGD19" i="10"/>
  <c r="AGD20" i="10" s="1"/>
  <c r="AFZ19" i="10"/>
  <c r="AFZ20" i="10" s="1"/>
  <c r="AFV19" i="10"/>
  <c r="AFV20" i="10" s="1"/>
  <c r="AFR19" i="10"/>
  <c r="AFR20" i="10" s="1"/>
  <c r="AFN19" i="10"/>
  <c r="AFN20" i="10" s="1"/>
  <c r="AFJ19" i="10"/>
  <c r="AFJ20" i="10" s="1"/>
  <c r="AFF19" i="10"/>
  <c r="AFF20" i="10" s="1"/>
  <c r="AFB19" i="10"/>
  <c r="AFB20" i="10" s="1"/>
  <c r="AEX19" i="10"/>
  <c r="AEX20" i="10" s="1"/>
  <c r="AET19" i="10"/>
  <c r="AET20" i="10" s="1"/>
  <c r="AEP19" i="10"/>
  <c r="AEP20" i="10" s="1"/>
  <c r="AEL19" i="10"/>
  <c r="AEL20" i="10" s="1"/>
  <c r="AEH19" i="10"/>
  <c r="AEH20" i="10" s="1"/>
  <c r="AED19" i="10"/>
  <c r="AED20" i="10" s="1"/>
  <c r="ADZ19" i="10"/>
  <c r="ADZ20" i="10" s="1"/>
  <c r="ADV19" i="10"/>
  <c r="ADV20" i="10" s="1"/>
  <c r="ADR19" i="10"/>
  <c r="ADR20" i="10" s="1"/>
  <c r="ADN19" i="10"/>
  <c r="ADN20" i="10" s="1"/>
  <c r="ADJ19" i="10"/>
  <c r="ADJ20" i="10" s="1"/>
  <c r="ADF19" i="10"/>
  <c r="ADF20" i="10" s="1"/>
  <c r="ADB19" i="10"/>
  <c r="ADB20" i="10" s="1"/>
  <c r="ACX19" i="10"/>
  <c r="ACX20" i="10" s="1"/>
  <c r="ACT19" i="10"/>
  <c r="ACT20" i="10" s="1"/>
  <c r="ACP19" i="10"/>
  <c r="ACP20" i="10" s="1"/>
  <c r="ACL19" i="10"/>
  <c r="ACL20" i="10" s="1"/>
  <c r="ACH19" i="10"/>
  <c r="ACH20" i="10" s="1"/>
  <c r="ACD19" i="10"/>
  <c r="ACD20" i="10" s="1"/>
  <c r="ABZ19" i="10"/>
  <c r="ABZ20" i="10" s="1"/>
  <c r="ABV19" i="10"/>
  <c r="ABV20" i="10" s="1"/>
  <c r="ABR19" i="10"/>
  <c r="ABR20" i="10" s="1"/>
  <c r="ABN19" i="10"/>
  <c r="ABN20" i="10" s="1"/>
  <c r="ABJ19" i="10"/>
  <c r="ABJ20" i="10" s="1"/>
  <c r="ABF19" i="10"/>
  <c r="ABF20" i="10" s="1"/>
  <c r="ABB19" i="10"/>
  <c r="ABB20" i="10" s="1"/>
  <c r="AAX19" i="10"/>
  <c r="AAX20" i="10" s="1"/>
  <c r="AAT19" i="10"/>
  <c r="AAT20" i="10" s="1"/>
  <c r="AAP19" i="10"/>
  <c r="AAP20" i="10" s="1"/>
  <c r="AAL19" i="10"/>
  <c r="AAL20" i="10" s="1"/>
  <c r="AAH19" i="10"/>
  <c r="AAH20" i="10" s="1"/>
  <c r="AAD19" i="10"/>
  <c r="AAD20" i="10" s="1"/>
  <c r="ZZ19" i="10"/>
  <c r="ZZ20" i="10" s="1"/>
  <c r="ZV19" i="10"/>
  <c r="ZV20" i="10" s="1"/>
  <c r="ZR19" i="10"/>
  <c r="ZR20" i="10" s="1"/>
  <c r="ZN19" i="10"/>
  <c r="ZN20" i="10" s="1"/>
  <c r="ZJ19" i="10"/>
  <c r="ZJ20" i="10" s="1"/>
  <c r="ZF19" i="10"/>
  <c r="ZF20" i="10" s="1"/>
  <c r="ZB19" i="10"/>
  <c r="ZB20" i="10" s="1"/>
  <c r="YX19" i="10"/>
  <c r="YX20" i="10" s="1"/>
  <c r="YT19" i="10"/>
  <c r="YT20" i="10" s="1"/>
  <c r="YP19" i="10"/>
  <c r="YP20" i="10" s="1"/>
  <c r="YL19" i="10"/>
  <c r="YL20" i="10" s="1"/>
  <c r="YH19" i="10"/>
  <c r="YH20" i="10" s="1"/>
  <c r="YD19" i="10"/>
  <c r="YD20" i="10" s="1"/>
  <c r="XZ19" i="10"/>
  <c r="XZ20" i="10" s="1"/>
  <c r="XV19" i="10"/>
  <c r="XV20" i="10" s="1"/>
  <c r="XR19" i="10"/>
  <c r="XR20" i="10" s="1"/>
  <c r="XN19" i="10"/>
  <c r="XN20" i="10" s="1"/>
  <c r="XJ19" i="10"/>
  <c r="XJ20" i="10" s="1"/>
  <c r="XF19" i="10"/>
  <c r="XF20" i="10" s="1"/>
  <c r="XB19" i="10"/>
  <c r="XB20" i="10" s="1"/>
  <c r="WX19" i="10"/>
  <c r="WX20" i="10" s="1"/>
  <c r="WT19" i="10"/>
  <c r="WT20" i="10" s="1"/>
  <c r="WP19" i="10"/>
  <c r="WP20" i="10" s="1"/>
  <c r="WL19" i="10"/>
  <c r="WL20" i="10" s="1"/>
  <c r="WH19" i="10"/>
  <c r="WH20" i="10" s="1"/>
  <c r="WD19" i="10"/>
  <c r="WD20" i="10" s="1"/>
  <c r="VZ19" i="10"/>
  <c r="VZ20" i="10" s="1"/>
  <c r="VV19" i="10"/>
  <c r="VV20" i="10" s="1"/>
  <c r="VR19" i="10"/>
  <c r="VR20" i="10" s="1"/>
  <c r="VN19" i="10"/>
  <c r="VN20" i="10" s="1"/>
  <c r="VJ19" i="10"/>
  <c r="VJ20" i="10" s="1"/>
  <c r="VF19" i="10"/>
  <c r="VF20" i="10" s="1"/>
  <c r="VB19" i="10"/>
  <c r="VB20" i="10" s="1"/>
  <c r="UX19" i="10"/>
  <c r="UX20" i="10" s="1"/>
  <c r="UT19" i="10"/>
  <c r="UT20" i="10" s="1"/>
  <c r="UP19" i="10"/>
  <c r="UP20" i="10" s="1"/>
  <c r="UL19" i="10"/>
  <c r="UL20" i="10" s="1"/>
  <c r="UH19" i="10"/>
  <c r="UH20" i="10" s="1"/>
  <c r="UD19" i="10"/>
  <c r="UD20" i="10" s="1"/>
  <c r="TZ19" i="10"/>
  <c r="TZ20" i="10" s="1"/>
  <c r="TV19" i="10"/>
  <c r="TV20" i="10" s="1"/>
  <c r="TR19" i="10"/>
  <c r="TR20" i="10" s="1"/>
  <c r="TN19" i="10"/>
  <c r="TN20" i="10" s="1"/>
  <c r="TJ19" i="10"/>
  <c r="TJ20" i="10" s="1"/>
  <c r="TF19" i="10"/>
  <c r="TF20" i="10" s="1"/>
  <c r="TB19" i="10"/>
  <c r="TB20" i="10" s="1"/>
  <c r="SX19" i="10"/>
  <c r="SX20" i="10" s="1"/>
  <c r="ST19" i="10"/>
  <c r="ST20" i="10" s="1"/>
  <c r="SP19" i="10"/>
  <c r="SP20" i="10" s="1"/>
  <c r="SL19" i="10"/>
  <c r="SL20" i="10" s="1"/>
  <c r="SH19" i="10"/>
  <c r="SH20" i="10" s="1"/>
  <c r="SD19" i="10"/>
  <c r="SD20" i="10" s="1"/>
  <c r="RZ19" i="10"/>
  <c r="RZ20" i="10" s="1"/>
  <c r="RV19" i="10"/>
  <c r="RV20" i="10" s="1"/>
  <c r="RR19" i="10"/>
  <c r="RR20" i="10" s="1"/>
  <c r="RN19" i="10"/>
  <c r="RN20" i="10" s="1"/>
  <c r="RJ19" i="10"/>
  <c r="RJ20" i="10" s="1"/>
  <c r="RF19" i="10"/>
  <c r="RF20" i="10" s="1"/>
  <c r="RB19" i="10"/>
  <c r="RB20" i="10" s="1"/>
  <c r="QX19" i="10"/>
  <c r="QX20" i="10" s="1"/>
  <c r="QT19" i="10"/>
  <c r="QT20" i="10" s="1"/>
  <c r="QP19" i="10"/>
  <c r="QP20" i="10" s="1"/>
  <c r="QL19" i="10"/>
  <c r="QL20" i="10" s="1"/>
  <c r="QH19" i="10"/>
  <c r="QH20" i="10" s="1"/>
  <c r="QD19" i="10"/>
  <c r="QD20" i="10" s="1"/>
  <c r="PZ19" i="10"/>
  <c r="PZ20" i="10" s="1"/>
  <c r="PV19" i="10"/>
  <c r="PV20" i="10" s="1"/>
  <c r="PR19" i="10"/>
  <c r="PR20" i="10" s="1"/>
  <c r="PN19" i="10"/>
  <c r="PN20" i="10" s="1"/>
  <c r="PJ19" i="10"/>
  <c r="PJ20" i="10" s="1"/>
  <c r="PF19" i="10"/>
  <c r="PF20" i="10" s="1"/>
  <c r="PB19" i="10"/>
  <c r="PB20" i="10" s="1"/>
  <c r="OX19" i="10"/>
  <c r="OX20" i="10" s="1"/>
  <c r="OT19" i="10"/>
  <c r="OT20" i="10" s="1"/>
  <c r="OP19" i="10"/>
  <c r="OP20" i="10" s="1"/>
  <c r="OL19" i="10"/>
  <c r="OL20" i="10" s="1"/>
  <c r="OH19" i="10"/>
  <c r="OH20" i="10" s="1"/>
  <c r="OD19" i="10"/>
  <c r="OD20" i="10" s="1"/>
  <c r="NZ19" i="10"/>
  <c r="NZ20" i="10" s="1"/>
  <c r="NV19" i="10"/>
  <c r="NV20" i="10" s="1"/>
  <c r="NR19" i="10"/>
  <c r="NR20" i="10" s="1"/>
  <c r="NN19" i="10"/>
  <c r="NN20" i="10" s="1"/>
  <c r="NJ19" i="10"/>
  <c r="NJ20" i="10" s="1"/>
  <c r="NF19" i="10"/>
  <c r="NF20" i="10" s="1"/>
  <c r="NB19" i="10"/>
  <c r="NB20" i="10" s="1"/>
  <c r="MX19" i="10"/>
  <c r="MX20" i="10" s="1"/>
  <c r="MT19" i="10"/>
  <c r="MT20" i="10" s="1"/>
  <c r="MP19" i="10"/>
  <c r="MP20" i="10" s="1"/>
  <c r="ML19" i="10"/>
  <c r="ML20" i="10" s="1"/>
  <c r="MH19" i="10"/>
  <c r="MH20" i="10" s="1"/>
  <c r="MD19" i="10"/>
  <c r="MD20" i="10" s="1"/>
  <c r="LZ19" i="10"/>
  <c r="LZ20" i="10" s="1"/>
  <c r="LV19" i="10"/>
  <c r="LV20" i="10" s="1"/>
  <c r="LR19" i="10"/>
  <c r="LR20" i="10" s="1"/>
  <c r="LN19" i="10"/>
  <c r="LN20" i="10" s="1"/>
  <c r="LJ19" i="10"/>
  <c r="LJ20" i="10" s="1"/>
  <c r="LF19" i="10"/>
  <c r="LF20" i="10" s="1"/>
  <c r="LB19" i="10"/>
  <c r="LB20" i="10" s="1"/>
  <c r="KX19" i="10"/>
  <c r="KX20" i="10" s="1"/>
  <c r="KT19" i="10"/>
  <c r="KT20" i="10" s="1"/>
  <c r="KP19" i="10"/>
  <c r="KP20" i="10" s="1"/>
  <c r="KL19" i="10"/>
  <c r="KL20" i="10" s="1"/>
  <c r="KH19" i="10"/>
  <c r="KH20" i="10" s="1"/>
  <c r="KD19" i="10"/>
  <c r="KD20" i="10" s="1"/>
  <c r="JZ19" i="10"/>
  <c r="JZ20" i="10" s="1"/>
  <c r="JV19" i="10"/>
  <c r="JV20" i="10" s="1"/>
  <c r="JN19" i="10"/>
  <c r="JN20" i="10" s="1"/>
  <c r="JJ19" i="10"/>
  <c r="JJ20" i="10" s="1"/>
  <c r="JF19" i="10"/>
  <c r="JF20" i="10" s="1"/>
  <c r="JB19" i="10"/>
  <c r="JB20" i="10" s="1"/>
  <c r="IX19" i="10"/>
  <c r="IX20" i="10" s="1"/>
  <c r="IT19" i="10"/>
  <c r="IT20" i="10" s="1"/>
  <c r="IP19" i="10"/>
  <c r="IP20" i="10" s="1"/>
  <c r="IL19" i="10"/>
  <c r="IL20" i="10" s="1"/>
  <c r="IH19" i="10"/>
  <c r="IH20" i="10" s="1"/>
  <c r="ID19" i="10"/>
  <c r="ID20" i="10" s="1"/>
  <c r="HZ19" i="10"/>
  <c r="HZ20" i="10" s="1"/>
  <c r="HV19" i="10"/>
  <c r="HV20" i="10" s="1"/>
  <c r="HR19" i="10"/>
  <c r="HR20" i="10" s="1"/>
  <c r="HN19" i="10"/>
  <c r="HN20" i="10" s="1"/>
  <c r="HJ19" i="10"/>
  <c r="HJ20" i="10" s="1"/>
  <c r="HF19" i="10"/>
  <c r="HF20" i="10" s="1"/>
  <c r="HB19" i="10"/>
  <c r="HB20" i="10" s="1"/>
  <c r="GX19" i="10"/>
  <c r="GX20" i="10" s="1"/>
  <c r="GT19" i="10"/>
  <c r="GT20" i="10" s="1"/>
  <c r="GP19" i="10"/>
  <c r="GP20" i="10" s="1"/>
  <c r="GL19" i="10"/>
  <c r="GL20" i="10" s="1"/>
  <c r="GH19" i="10"/>
  <c r="GH20" i="10" s="1"/>
  <c r="GD19" i="10"/>
  <c r="GD20" i="10" s="1"/>
  <c r="FZ19" i="10"/>
  <c r="FZ20" i="10" s="1"/>
  <c r="FV19" i="10"/>
  <c r="FV20" i="10" s="1"/>
  <c r="FR19" i="10"/>
  <c r="FR20" i="10" s="1"/>
  <c r="FN19" i="10"/>
  <c r="FN20" i="10" s="1"/>
  <c r="FJ19" i="10"/>
  <c r="FJ20" i="10" s="1"/>
  <c r="FF19" i="10"/>
  <c r="FF20" i="10" s="1"/>
  <c r="FB19" i="10"/>
  <c r="FB20" i="10" s="1"/>
  <c r="EX19" i="10"/>
  <c r="EX20" i="10" s="1"/>
  <c r="EP19" i="10"/>
  <c r="EP20" i="10" s="1"/>
  <c r="EL19" i="10"/>
  <c r="EL20" i="10" s="1"/>
  <c r="EH19" i="10"/>
  <c r="EH20" i="10" s="1"/>
  <c r="ED19" i="10"/>
  <c r="ED20" i="10" s="1"/>
  <c r="DZ19" i="10"/>
  <c r="DZ20" i="10" s="1"/>
  <c r="DV19" i="10"/>
  <c r="DV20" i="10" s="1"/>
  <c r="DR19" i="10"/>
  <c r="DR20" i="10" s="1"/>
  <c r="DN19" i="10"/>
  <c r="DN20" i="10" s="1"/>
  <c r="DJ19" i="10"/>
  <c r="DJ20" i="10" s="1"/>
  <c r="DF19" i="10"/>
  <c r="DF20" i="10" s="1"/>
  <c r="DB19" i="10"/>
  <c r="DB20" i="10" s="1"/>
  <c r="CX19" i="10"/>
  <c r="CX20" i="10" s="1"/>
  <c r="CT19" i="10"/>
  <c r="CT20" i="10" s="1"/>
  <c r="CP19" i="10"/>
  <c r="CP20" i="10" s="1"/>
  <c r="CL19" i="10"/>
  <c r="CL20" i="10" s="1"/>
  <c r="CH19" i="10"/>
  <c r="CH20" i="10" s="1"/>
  <c r="CD19" i="10"/>
  <c r="CD20" i="10" s="1"/>
  <c r="BZ19" i="10"/>
  <c r="BZ20" i="10" s="1"/>
  <c r="BV19" i="10"/>
  <c r="BV20" i="10" s="1"/>
  <c r="BR19" i="10"/>
  <c r="BR20" i="10" s="1"/>
  <c r="BN19" i="10"/>
  <c r="BN20" i="10" s="1"/>
  <c r="BJ19" i="10"/>
  <c r="BJ20" i="10" s="1"/>
  <c r="BF19" i="10"/>
  <c r="BF20" i="10" s="1"/>
  <c r="BB19" i="10"/>
  <c r="BB20" i="10" s="1"/>
  <c r="AX19" i="10"/>
  <c r="AX20" i="10" s="1"/>
  <c r="AT19" i="10"/>
  <c r="AT20" i="10" s="1"/>
  <c r="AP19" i="10"/>
  <c r="AP20" i="10" s="1"/>
  <c r="AL19" i="10"/>
  <c r="AL20" i="10" s="1"/>
  <c r="AH19" i="10"/>
  <c r="AH20" i="10" s="1"/>
  <c r="Z19" i="10"/>
  <c r="Z20" i="10" s="1"/>
  <c r="D19" i="10"/>
  <c r="D20" i="10" s="1"/>
  <c r="B84" i="10"/>
  <c r="B89" i="10" s="1"/>
  <c r="E15" i="13"/>
  <c r="D76" i="13"/>
  <c r="D50" i="13"/>
  <c r="E70" i="2" s="1"/>
  <c r="D38" i="13"/>
  <c r="E57" i="2" s="1"/>
  <c r="D20" i="4" s="1"/>
  <c r="D21" i="4" s="1"/>
  <c r="D46" i="10"/>
  <c r="E28" i="2" s="1"/>
  <c r="D58" i="10"/>
  <c r="E29" i="2" s="1"/>
  <c r="G17" i="10"/>
  <c r="H17" i="10"/>
  <c r="I17" i="10"/>
  <c r="J17" i="10"/>
  <c r="K17" i="10"/>
  <c r="L17" i="10"/>
  <c r="M17" i="10"/>
  <c r="N17" i="10"/>
  <c r="O17" i="10"/>
  <c r="P17" i="10"/>
  <c r="Q17" i="10"/>
  <c r="R17" i="10"/>
  <c r="S17" i="10"/>
  <c r="T17" i="10"/>
  <c r="U17" i="10"/>
  <c r="V17" i="10"/>
  <c r="W17" i="10"/>
  <c r="X17" i="10"/>
  <c r="Y17" i="10"/>
  <c r="Z17" i="10"/>
  <c r="AA17" i="10"/>
  <c r="AB17" i="10"/>
  <c r="AC17" i="10"/>
  <c r="AD17" i="10"/>
  <c r="AE17" i="10"/>
  <c r="AF17" i="10"/>
  <c r="AG17" i="10"/>
  <c r="AH17" i="10"/>
  <c r="AI17" i="10"/>
  <c r="AJ17" i="10"/>
  <c r="AK17" i="10"/>
  <c r="AL17" i="10"/>
  <c r="AM17" i="10"/>
  <c r="AN17" i="10"/>
  <c r="AO17" i="10"/>
  <c r="AP17" i="10"/>
  <c r="AQ17" i="10"/>
  <c r="AR17" i="10"/>
  <c r="AS17" i="10"/>
  <c r="AT17" i="10"/>
  <c r="AU17" i="10"/>
  <c r="AV17" i="10"/>
  <c r="AW17" i="10"/>
  <c r="AX17" i="10"/>
  <c r="AY17" i="10"/>
  <c r="AZ17" i="10"/>
  <c r="BA17" i="10"/>
  <c r="BB17" i="10"/>
  <c r="BC17" i="10"/>
  <c r="BD17" i="10"/>
  <c r="BE17" i="10"/>
  <c r="BF17" i="10"/>
  <c r="BG17" i="10"/>
  <c r="BH17" i="10"/>
  <c r="BI17" i="10"/>
  <c r="BJ17" i="10"/>
  <c r="BK17" i="10"/>
  <c r="BL17" i="10"/>
  <c r="BM17" i="10"/>
  <c r="BN17" i="10"/>
  <c r="BO17" i="10"/>
  <c r="BP17" i="10"/>
  <c r="BQ17" i="10"/>
  <c r="BR17" i="10"/>
  <c r="BS17" i="10"/>
  <c r="BT17" i="10"/>
  <c r="BU17" i="10"/>
  <c r="BV17" i="10"/>
  <c r="BW17" i="10"/>
  <c r="BX17" i="10"/>
  <c r="BY17" i="10"/>
  <c r="BZ17" i="10"/>
  <c r="CA17" i="10"/>
  <c r="CB17" i="10"/>
  <c r="CC17" i="10"/>
  <c r="CD17" i="10"/>
  <c r="CE17" i="10"/>
  <c r="CF17" i="10"/>
  <c r="CG17" i="10"/>
  <c r="CH17" i="10"/>
  <c r="CI17" i="10"/>
  <c r="CJ17" i="10"/>
  <c r="CK17" i="10"/>
  <c r="CL17" i="10"/>
  <c r="CM17" i="10"/>
  <c r="CN17" i="10"/>
  <c r="CO17" i="10"/>
  <c r="CP17" i="10"/>
  <c r="CQ17" i="10"/>
  <c r="CR17" i="10"/>
  <c r="CS17" i="10"/>
  <c r="CT17" i="10"/>
  <c r="CU17" i="10"/>
  <c r="CV17" i="10"/>
  <c r="CW17" i="10"/>
  <c r="CX17" i="10"/>
  <c r="CY17" i="10"/>
  <c r="CZ17" i="10"/>
  <c r="DA17" i="10"/>
  <c r="DB17" i="10"/>
  <c r="DC17" i="10"/>
  <c r="DD17" i="10"/>
  <c r="DE17" i="10"/>
  <c r="DF17" i="10"/>
  <c r="DG17" i="10"/>
  <c r="DH17" i="10"/>
  <c r="DI17" i="10"/>
  <c r="DJ17" i="10"/>
  <c r="DK17" i="10"/>
  <c r="DL17" i="10"/>
  <c r="DM17" i="10"/>
  <c r="DN17" i="10"/>
  <c r="DO17" i="10"/>
  <c r="DP17" i="10"/>
  <c r="DQ17" i="10"/>
  <c r="DR17" i="10"/>
  <c r="DS17" i="10"/>
  <c r="DT17" i="10"/>
  <c r="DU17" i="10"/>
  <c r="DV17" i="10"/>
  <c r="DW17" i="10"/>
  <c r="DX17" i="10"/>
  <c r="DY17" i="10"/>
  <c r="DZ17" i="10"/>
  <c r="EA17" i="10"/>
  <c r="EB17" i="10"/>
  <c r="EC17" i="10"/>
  <c r="ED17" i="10"/>
  <c r="EE17" i="10"/>
  <c r="EF17" i="10"/>
  <c r="EG17" i="10"/>
  <c r="EH17" i="10"/>
  <c r="EI17" i="10"/>
  <c r="EJ17" i="10"/>
  <c r="EK17" i="10"/>
  <c r="EL17" i="10"/>
  <c r="EM17" i="10"/>
  <c r="EN17" i="10"/>
  <c r="EO17" i="10"/>
  <c r="EP17" i="10"/>
  <c r="EQ17" i="10"/>
  <c r="ER17" i="10"/>
  <c r="ES17" i="10"/>
  <c r="ET17" i="10"/>
  <c r="EU17" i="10"/>
  <c r="EV17" i="10"/>
  <c r="EW17" i="10"/>
  <c r="EX17" i="10"/>
  <c r="EY17" i="10"/>
  <c r="EZ17" i="10"/>
  <c r="FA17" i="10"/>
  <c r="FB17" i="10"/>
  <c r="FC17" i="10"/>
  <c r="FD17" i="10"/>
  <c r="FE17" i="10"/>
  <c r="FF17" i="10"/>
  <c r="FG17" i="10"/>
  <c r="FH17" i="10"/>
  <c r="FI17" i="10"/>
  <c r="FJ17" i="10"/>
  <c r="FK17" i="10"/>
  <c r="FL17" i="10"/>
  <c r="FM17" i="10"/>
  <c r="FN17" i="10"/>
  <c r="FO17" i="10"/>
  <c r="FP17" i="10"/>
  <c r="FQ17" i="10"/>
  <c r="FR17" i="10"/>
  <c r="FS17" i="10"/>
  <c r="FT17" i="10"/>
  <c r="FU17" i="10"/>
  <c r="FV17" i="10"/>
  <c r="FW17" i="10"/>
  <c r="FX17" i="10"/>
  <c r="FY17" i="10"/>
  <c r="FZ17" i="10"/>
  <c r="GA17" i="10"/>
  <c r="GB17" i="10"/>
  <c r="GC17" i="10"/>
  <c r="GD17" i="10"/>
  <c r="GE17" i="10"/>
  <c r="GF17" i="10"/>
  <c r="GG17" i="10"/>
  <c r="GH17" i="10"/>
  <c r="GI17" i="10"/>
  <c r="GJ17" i="10"/>
  <c r="GK17" i="10"/>
  <c r="GL17" i="10"/>
  <c r="GM17" i="10"/>
  <c r="GN17" i="10"/>
  <c r="GO17" i="10"/>
  <c r="GP17" i="10"/>
  <c r="GQ17" i="10"/>
  <c r="GR17" i="10"/>
  <c r="GS17" i="10"/>
  <c r="GT17" i="10"/>
  <c r="GU17" i="10"/>
  <c r="GV17" i="10"/>
  <c r="GW17" i="10"/>
  <c r="GX17" i="10"/>
  <c r="GY17" i="10"/>
  <c r="GZ17" i="10"/>
  <c r="HA17" i="10"/>
  <c r="HB17" i="10"/>
  <c r="HC17" i="10"/>
  <c r="HD17" i="10"/>
  <c r="HE17" i="10"/>
  <c r="HF17" i="10"/>
  <c r="HG17" i="10"/>
  <c r="HH17" i="10"/>
  <c r="HI17" i="10"/>
  <c r="HJ17" i="10"/>
  <c r="HK17" i="10"/>
  <c r="HL17" i="10"/>
  <c r="HM17" i="10"/>
  <c r="HN17" i="10"/>
  <c r="HO17" i="10"/>
  <c r="HP17" i="10"/>
  <c r="HQ17" i="10"/>
  <c r="HR17" i="10"/>
  <c r="HS17" i="10"/>
  <c r="HT17" i="10"/>
  <c r="HU17" i="10"/>
  <c r="HV17" i="10"/>
  <c r="HW17" i="10"/>
  <c r="HX17" i="10"/>
  <c r="HY17" i="10"/>
  <c r="HZ17" i="10"/>
  <c r="IA17" i="10"/>
  <c r="IB17" i="10"/>
  <c r="IC17" i="10"/>
  <c r="ID17" i="10"/>
  <c r="IE17" i="10"/>
  <c r="IF17" i="10"/>
  <c r="IG17" i="10"/>
  <c r="IH17" i="10"/>
  <c r="II17" i="10"/>
  <c r="IJ17" i="10"/>
  <c r="IK17" i="10"/>
  <c r="IL17" i="10"/>
  <c r="IM17" i="10"/>
  <c r="IN17" i="10"/>
  <c r="IO17" i="10"/>
  <c r="IP17" i="10"/>
  <c r="IQ17" i="10"/>
  <c r="IR17" i="10"/>
  <c r="IS17" i="10"/>
  <c r="IT17" i="10"/>
  <c r="IU17" i="10"/>
  <c r="IV17" i="10"/>
  <c r="IW17" i="10"/>
  <c r="IX17" i="10"/>
  <c r="IY17" i="10"/>
  <c r="IZ17" i="10"/>
  <c r="JA17" i="10"/>
  <c r="JB17" i="10"/>
  <c r="JC17" i="10"/>
  <c r="JD17" i="10"/>
  <c r="JE17" i="10"/>
  <c r="JF17" i="10"/>
  <c r="JG17" i="10"/>
  <c r="JH17" i="10"/>
  <c r="JI17" i="10"/>
  <c r="JJ17" i="10"/>
  <c r="JK17" i="10"/>
  <c r="JL17" i="10"/>
  <c r="JM17" i="10"/>
  <c r="JN17" i="10"/>
  <c r="JO17" i="10"/>
  <c r="JP17" i="10"/>
  <c r="JQ17" i="10"/>
  <c r="JR17" i="10"/>
  <c r="JS17" i="10"/>
  <c r="JT17" i="10"/>
  <c r="JU17" i="10"/>
  <c r="JV17" i="10"/>
  <c r="JW17" i="10"/>
  <c r="JX17" i="10"/>
  <c r="JY17" i="10"/>
  <c r="JZ17" i="10"/>
  <c r="KA17" i="10"/>
  <c r="KB17" i="10"/>
  <c r="KC17" i="10"/>
  <c r="KD17" i="10"/>
  <c r="KE17" i="10"/>
  <c r="KF17" i="10"/>
  <c r="KG17" i="10"/>
  <c r="KH17" i="10"/>
  <c r="KI17" i="10"/>
  <c r="KJ17" i="10"/>
  <c r="KK17" i="10"/>
  <c r="KL17" i="10"/>
  <c r="KM17" i="10"/>
  <c r="KN17" i="10"/>
  <c r="KO17" i="10"/>
  <c r="KP17" i="10"/>
  <c r="KQ17" i="10"/>
  <c r="KR17" i="10"/>
  <c r="KS17" i="10"/>
  <c r="KT17" i="10"/>
  <c r="KU17" i="10"/>
  <c r="KV17" i="10"/>
  <c r="KW17" i="10"/>
  <c r="KX17" i="10"/>
  <c r="KY17" i="10"/>
  <c r="KZ17" i="10"/>
  <c r="LA17" i="10"/>
  <c r="LB17" i="10"/>
  <c r="LC17" i="10"/>
  <c r="LD17" i="10"/>
  <c r="LE17" i="10"/>
  <c r="LF17" i="10"/>
  <c r="LG17" i="10"/>
  <c r="LH17" i="10"/>
  <c r="LI17" i="10"/>
  <c r="LJ17" i="10"/>
  <c r="LK17" i="10"/>
  <c r="LL17" i="10"/>
  <c r="LM17" i="10"/>
  <c r="LN17" i="10"/>
  <c r="LO17" i="10"/>
  <c r="LP17" i="10"/>
  <c r="LQ17" i="10"/>
  <c r="LR17" i="10"/>
  <c r="LS17" i="10"/>
  <c r="LT17" i="10"/>
  <c r="LU17" i="10"/>
  <c r="LV17" i="10"/>
  <c r="LW17" i="10"/>
  <c r="LX17" i="10"/>
  <c r="LY17" i="10"/>
  <c r="LZ17" i="10"/>
  <c r="MA17" i="10"/>
  <c r="MB17" i="10"/>
  <c r="MC17" i="10"/>
  <c r="MD17" i="10"/>
  <c r="ME17" i="10"/>
  <c r="MF17" i="10"/>
  <c r="MG17" i="10"/>
  <c r="MH17" i="10"/>
  <c r="MI17" i="10"/>
  <c r="MJ17" i="10"/>
  <c r="MK17" i="10"/>
  <c r="ML17" i="10"/>
  <c r="MM17" i="10"/>
  <c r="MN17" i="10"/>
  <c r="MO17" i="10"/>
  <c r="MP17" i="10"/>
  <c r="MQ17" i="10"/>
  <c r="MR17" i="10"/>
  <c r="MS17" i="10"/>
  <c r="MT17" i="10"/>
  <c r="MU17" i="10"/>
  <c r="MV17" i="10"/>
  <c r="MW17" i="10"/>
  <c r="MX17" i="10"/>
  <c r="MY17" i="10"/>
  <c r="MZ17" i="10"/>
  <c r="NA17" i="10"/>
  <c r="NB17" i="10"/>
  <c r="NC17" i="10"/>
  <c r="ND17" i="10"/>
  <c r="NE17" i="10"/>
  <c r="NF17" i="10"/>
  <c r="NG17" i="10"/>
  <c r="NH17" i="10"/>
  <c r="NI17" i="10"/>
  <c r="NJ17" i="10"/>
  <c r="NK17" i="10"/>
  <c r="NL17" i="10"/>
  <c r="NM17" i="10"/>
  <c r="NN17" i="10"/>
  <c r="NO17" i="10"/>
  <c r="NP17" i="10"/>
  <c r="NQ17" i="10"/>
  <c r="NR17" i="10"/>
  <c r="NS17" i="10"/>
  <c r="NT17" i="10"/>
  <c r="NU17" i="10"/>
  <c r="NV17" i="10"/>
  <c r="NW17" i="10"/>
  <c r="NX17" i="10"/>
  <c r="NY17" i="10"/>
  <c r="NZ17" i="10"/>
  <c r="OA17" i="10"/>
  <c r="OB17" i="10"/>
  <c r="OC17" i="10"/>
  <c r="OD17" i="10"/>
  <c r="OE17" i="10"/>
  <c r="OF17" i="10"/>
  <c r="OG17" i="10"/>
  <c r="OH17" i="10"/>
  <c r="OI17" i="10"/>
  <c r="OJ17" i="10"/>
  <c r="OK17" i="10"/>
  <c r="OL17" i="10"/>
  <c r="OM17" i="10"/>
  <c r="ON17" i="10"/>
  <c r="OO17" i="10"/>
  <c r="OP17" i="10"/>
  <c r="OQ17" i="10"/>
  <c r="OR17" i="10"/>
  <c r="OS17" i="10"/>
  <c r="OT17" i="10"/>
  <c r="OU17" i="10"/>
  <c r="OV17" i="10"/>
  <c r="OW17" i="10"/>
  <c r="OX17" i="10"/>
  <c r="OY17" i="10"/>
  <c r="OZ17" i="10"/>
  <c r="PA17" i="10"/>
  <c r="PB17" i="10"/>
  <c r="PC17" i="10"/>
  <c r="PD17" i="10"/>
  <c r="PE17" i="10"/>
  <c r="PF17" i="10"/>
  <c r="PG17" i="10"/>
  <c r="PH17" i="10"/>
  <c r="PI17" i="10"/>
  <c r="PJ17" i="10"/>
  <c r="PK17" i="10"/>
  <c r="PL17" i="10"/>
  <c r="PM17" i="10"/>
  <c r="PN17" i="10"/>
  <c r="PO17" i="10"/>
  <c r="PP17" i="10"/>
  <c r="PQ17" i="10"/>
  <c r="PR17" i="10"/>
  <c r="PS17" i="10"/>
  <c r="PT17" i="10"/>
  <c r="PU17" i="10"/>
  <c r="PV17" i="10"/>
  <c r="PW17" i="10"/>
  <c r="PX17" i="10"/>
  <c r="PY17" i="10"/>
  <c r="PZ17" i="10"/>
  <c r="QA17" i="10"/>
  <c r="QB17" i="10"/>
  <c r="QC17" i="10"/>
  <c r="QD17" i="10"/>
  <c r="QE17" i="10"/>
  <c r="QF17" i="10"/>
  <c r="QG17" i="10"/>
  <c r="QH17" i="10"/>
  <c r="QI17" i="10"/>
  <c r="QJ17" i="10"/>
  <c r="QK17" i="10"/>
  <c r="QL17" i="10"/>
  <c r="QM17" i="10"/>
  <c r="QN17" i="10"/>
  <c r="QO17" i="10"/>
  <c r="QP17" i="10"/>
  <c r="QQ17" i="10"/>
  <c r="QR17" i="10"/>
  <c r="QS17" i="10"/>
  <c r="QT17" i="10"/>
  <c r="QU17" i="10"/>
  <c r="QV17" i="10"/>
  <c r="QW17" i="10"/>
  <c r="QX17" i="10"/>
  <c r="QY17" i="10"/>
  <c r="QZ17" i="10"/>
  <c r="RA17" i="10"/>
  <c r="RB17" i="10"/>
  <c r="RC17" i="10"/>
  <c r="RD17" i="10"/>
  <c r="RE17" i="10"/>
  <c r="RF17" i="10"/>
  <c r="RG17" i="10"/>
  <c r="RH17" i="10"/>
  <c r="RI17" i="10"/>
  <c r="RJ17" i="10"/>
  <c r="RK17" i="10"/>
  <c r="RL17" i="10"/>
  <c r="RM17" i="10"/>
  <c r="RN17" i="10"/>
  <c r="RO17" i="10"/>
  <c r="RP17" i="10"/>
  <c r="RQ17" i="10"/>
  <c r="RR17" i="10"/>
  <c r="RS17" i="10"/>
  <c r="RT17" i="10"/>
  <c r="RU17" i="10"/>
  <c r="RV17" i="10"/>
  <c r="RW17" i="10"/>
  <c r="RX17" i="10"/>
  <c r="RY17" i="10"/>
  <c r="RZ17" i="10"/>
  <c r="SA17" i="10"/>
  <c r="SB17" i="10"/>
  <c r="SC17" i="10"/>
  <c r="SD17" i="10"/>
  <c r="SE17" i="10"/>
  <c r="SF17" i="10"/>
  <c r="SG17" i="10"/>
  <c r="SH17" i="10"/>
  <c r="SI17" i="10"/>
  <c r="SJ17" i="10"/>
  <c r="SK17" i="10"/>
  <c r="SL17" i="10"/>
  <c r="SM17" i="10"/>
  <c r="SN17" i="10"/>
  <c r="SO17" i="10"/>
  <c r="SP17" i="10"/>
  <c r="SQ17" i="10"/>
  <c r="SR17" i="10"/>
  <c r="SS17" i="10"/>
  <c r="ST17" i="10"/>
  <c r="SU17" i="10"/>
  <c r="SV17" i="10"/>
  <c r="SW17" i="10"/>
  <c r="SX17" i="10"/>
  <c r="SY17" i="10"/>
  <c r="SZ17" i="10"/>
  <c r="TA17" i="10"/>
  <c r="TB17" i="10"/>
  <c r="TC17" i="10"/>
  <c r="TD17" i="10"/>
  <c r="TE17" i="10"/>
  <c r="TF17" i="10"/>
  <c r="TG17" i="10"/>
  <c r="TH17" i="10"/>
  <c r="TI17" i="10"/>
  <c r="TJ17" i="10"/>
  <c r="TK17" i="10"/>
  <c r="TL17" i="10"/>
  <c r="TM17" i="10"/>
  <c r="TN17" i="10"/>
  <c r="TO17" i="10"/>
  <c r="TP17" i="10"/>
  <c r="TQ17" i="10"/>
  <c r="TR17" i="10"/>
  <c r="TS17" i="10"/>
  <c r="TT17" i="10"/>
  <c r="TU17" i="10"/>
  <c r="TV17" i="10"/>
  <c r="TW17" i="10"/>
  <c r="TX17" i="10"/>
  <c r="TY17" i="10"/>
  <c r="TZ17" i="10"/>
  <c r="UA17" i="10"/>
  <c r="UB17" i="10"/>
  <c r="UC17" i="10"/>
  <c r="UD17" i="10"/>
  <c r="UE17" i="10"/>
  <c r="UF17" i="10"/>
  <c r="UG17" i="10"/>
  <c r="UH17" i="10"/>
  <c r="UI17" i="10"/>
  <c r="UJ17" i="10"/>
  <c r="UK17" i="10"/>
  <c r="UL17" i="10"/>
  <c r="UM17" i="10"/>
  <c r="UN17" i="10"/>
  <c r="UO17" i="10"/>
  <c r="UP17" i="10"/>
  <c r="UQ17" i="10"/>
  <c r="UR17" i="10"/>
  <c r="US17" i="10"/>
  <c r="UT17" i="10"/>
  <c r="UU17" i="10"/>
  <c r="UV17" i="10"/>
  <c r="UW17" i="10"/>
  <c r="UX17" i="10"/>
  <c r="UY17" i="10"/>
  <c r="UZ17" i="10"/>
  <c r="VA17" i="10"/>
  <c r="VB17" i="10"/>
  <c r="VC17" i="10"/>
  <c r="VD17" i="10"/>
  <c r="VE17" i="10"/>
  <c r="VF17" i="10"/>
  <c r="VG17" i="10"/>
  <c r="VH17" i="10"/>
  <c r="VI17" i="10"/>
  <c r="VJ17" i="10"/>
  <c r="VK17" i="10"/>
  <c r="VL17" i="10"/>
  <c r="VM17" i="10"/>
  <c r="VN17" i="10"/>
  <c r="VO17" i="10"/>
  <c r="VP17" i="10"/>
  <c r="VQ17" i="10"/>
  <c r="VR17" i="10"/>
  <c r="VS17" i="10"/>
  <c r="VT17" i="10"/>
  <c r="VU17" i="10"/>
  <c r="VV17" i="10"/>
  <c r="VW17" i="10"/>
  <c r="VX17" i="10"/>
  <c r="VY17" i="10"/>
  <c r="VZ17" i="10"/>
  <c r="WA17" i="10"/>
  <c r="WB17" i="10"/>
  <c r="WC17" i="10"/>
  <c r="WD17" i="10"/>
  <c r="WE17" i="10"/>
  <c r="WF17" i="10"/>
  <c r="WG17" i="10"/>
  <c r="WH17" i="10"/>
  <c r="WI17" i="10"/>
  <c r="WJ17" i="10"/>
  <c r="WK17" i="10"/>
  <c r="WL17" i="10"/>
  <c r="WM17" i="10"/>
  <c r="WN17" i="10"/>
  <c r="WO17" i="10"/>
  <c r="WP17" i="10"/>
  <c r="WQ17" i="10"/>
  <c r="WR17" i="10"/>
  <c r="WS17" i="10"/>
  <c r="WT17" i="10"/>
  <c r="WU17" i="10"/>
  <c r="WV17" i="10"/>
  <c r="WW17" i="10"/>
  <c r="WX17" i="10"/>
  <c r="WY17" i="10"/>
  <c r="WZ17" i="10"/>
  <c r="XA17" i="10"/>
  <c r="XB17" i="10"/>
  <c r="XC17" i="10"/>
  <c r="XD17" i="10"/>
  <c r="XE17" i="10"/>
  <c r="XF17" i="10"/>
  <c r="XG17" i="10"/>
  <c r="XH17" i="10"/>
  <c r="XI17" i="10"/>
  <c r="XJ17" i="10"/>
  <c r="XK17" i="10"/>
  <c r="XL17" i="10"/>
  <c r="XM17" i="10"/>
  <c r="XN17" i="10"/>
  <c r="XO17" i="10"/>
  <c r="XP17" i="10"/>
  <c r="XQ17" i="10"/>
  <c r="XR17" i="10"/>
  <c r="XS17" i="10"/>
  <c r="XT17" i="10"/>
  <c r="XU17" i="10"/>
  <c r="XV17" i="10"/>
  <c r="XW17" i="10"/>
  <c r="XX17" i="10"/>
  <c r="XY17" i="10"/>
  <c r="XZ17" i="10"/>
  <c r="YA17" i="10"/>
  <c r="YB17" i="10"/>
  <c r="YC17" i="10"/>
  <c r="YD17" i="10"/>
  <c r="YE17" i="10"/>
  <c r="YF17" i="10"/>
  <c r="YG17" i="10"/>
  <c r="YH17" i="10"/>
  <c r="YI17" i="10"/>
  <c r="YJ17" i="10"/>
  <c r="YK17" i="10"/>
  <c r="YL17" i="10"/>
  <c r="YM17" i="10"/>
  <c r="YN17" i="10"/>
  <c r="YO17" i="10"/>
  <c r="YP17" i="10"/>
  <c r="YQ17" i="10"/>
  <c r="YR17" i="10"/>
  <c r="YS17" i="10"/>
  <c r="YT17" i="10"/>
  <c r="YU17" i="10"/>
  <c r="YV17" i="10"/>
  <c r="YW17" i="10"/>
  <c r="YX17" i="10"/>
  <c r="YY17" i="10"/>
  <c r="YZ17" i="10"/>
  <c r="ZA17" i="10"/>
  <c r="ZB17" i="10"/>
  <c r="ZC17" i="10"/>
  <c r="ZD17" i="10"/>
  <c r="ZE17" i="10"/>
  <c r="ZF17" i="10"/>
  <c r="ZG17" i="10"/>
  <c r="ZH17" i="10"/>
  <c r="ZI17" i="10"/>
  <c r="ZJ17" i="10"/>
  <c r="ZK17" i="10"/>
  <c r="ZL17" i="10"/>
  <c r="ZM17" i="10"/>
  <c r="ZN17" i="10"/>
  <c r="ZO17" i="10"/>
  <c r="ZP17" i="10"/>
  <c r="ZQ17" i="10"/>
  <c r="ZR17" i="10"/>
  <c r="ZS17" i="10"/>
  <c r="ZT17" i="10"/>
  <c r="ZU17" i="10"/>
  <c r="ZV17" i="10"/>
  <c r="ZW17" i="10"/>
  <c r="ZX17" i="10"/>
  <c r="ZY17" i="10"/>
  <c r="ZZ17" i="10"/>
  <c r="AAA17" i="10"/>
  <c r="AAB17" i="10"/>
  <c r="AAC17" i="10"/>
  <c r="AAD17" i="10"/>
  <c r="AAE17" i="10"/>
  <c r="AAF17" i="10"/>
  <c r="AAG17" i="10"/>
  <c r="AAH17" i="10"/>
  <c r="AAI17" i="10"/>
  <c r="AAJ17" i="10"/>
  <c r="AAK17" i="10"/>
  <c r="AAL17" i="10"/>
  <c r="AAM17" i="10"/>
  <c r="AAN17" i="10"/>
  <c r="AAO17" i="10"/>
  <c r="AAP17" i="10"/>
  <c r="AAQ17" i="10"/>
  <c r="AAR17" i="10"/>
  <c r="AAS17" i="10"/>
  <c r="AAT17" i="10"/>
  <c r="AAU17" i="10"/>
  <c r="AAV17" i="10"/>
  <c r="AAW17" i="10"/>
  <c r="AAX17" i="10"/>
  <c r="AAY17" i="10"/>
  <c r="AAZ17" i="10"/>
  <c r="ABA17" i="10"/>
  <c r="ABB17" i="10"/>
  <c r="ABC17" i="10"/>
  <c r="ABD17" i="10"/>
  <c r="ABE17" i="10"/>
  <c r="ABF17" i="10"/>
  <c r="ABG17" i="10"/>
  <c r="ABH17" i="10"/>
  <c r="ABI17" i="10"/>
  <c r="ABJ17" i="10"/>
  <c r="ABK17" i="10"/>
  <c r="ABL17" i="10"/>
  <c r="ABM17" i="10"/>
  <c r="ABN17" i="10"/>
  <c r="ABO17" i="10"/>
  <c r="ABP17" i="10"/>
  <c r="ABQ17" i="10"/>
  <c r="ABR17" i="10"/>
  <c r="ABS17" i="10"/>
  <c r="ABT17" i="10"/>
  <c r="ABU17" i="10"/>
  <c r="ABV17" i="10"/>
  <c r="ABW17" i="10"/>
  <c r="ABX17" i="10"/>
  <c r="ABY17" i="10"/>
  <c r="ABZ17" i="10"/>
  <c r="ACA17" i="10"/>
  <c r="ACB17" i="10"/>
  <c r="ACC17" i="10"/>
  <c r="ACD17" i="10"/>
  <c r="ACE17" i="10"/>
  <c r="ACF17" i="10"/>
  <c r="ACG17" i="10"/>
  <c r="ACH17" i="10"/>
  <c r="ACI17" i="10"/>
  <c r="ACJ17" i="10"/>
  <c r="ACK17" i="10"/>
  <c r="ACL17" i="10"/>
  <c r="ACM17" i="10"/>
  <c r="ACN17" i="10"/>
  <c r="ACO17" i="10"/>
  <c r="ACP17" i="10"/>
  <c r="ACQ17" i="10"/>
  <c r="ACR17" i="10"/>
  <c r="ACS17" i="10"/>
  <c r="ACT17" i="10"/>
  <c r="ACU17" i="10"/>
  <c r="ACV17" i="10"/>
  <c r="ACW17" i="10"/>
  <c r="ACX17" i="10"/>
  <c r="ACY17" i="10"/>
  <c r="ACZ17" i="10"/>
  <c r="ADA17" i="10"/>
  <c r="ADB17" i="10"/>
  <c r="ADC17" i="10"/>
  <c r="ADD17" i="10"/>
  <c r="ADE17" i="10"/>
  <c r="ADF17" i="10"/>
  <c r="ADG17" i="10"/>
  <c r="ADH17" i="10"/>
  <c r="ADI17" i="10"/>
  <c r="ADJ17" i="10"/>
  <c r="ADK17" i="10"/>
  <c r="ADL17" i="10"/>
  <c r="ADM17" i="10"/>
  <c r="ADN17" i="10"/>
  <c r="ADO17" i="10"/>
  <c r="ADP17" i="10"/>
  <c r="ADQ17" i="10"/>
  <c r="ADR17" i="10"/>
  <c r="ADS17" i="10"/>
  <c r="ADT17" i="10"/>
  <c r="ADU17" i="10"/>
  <c r="ADV17" i="10"/>
  <c r="ADW17" i="10"/>
  <c r="ADX17" i="10"/>
  <c r="ADY17" i="10"/>
  <c r="ADZ17" i="10"/>
  <c r="AEA17" i="10"/>
  <c r="AEB17" i="10"/>
  <c r="AEC17" i="10"/>
  <c r="AED17" i="10"/>
  <c r="AEE17" i="10"/>
  <c r="AEF17" i="10"/>
  <c r="AEG17" i="10"/>
  <c r="AEH17" i="10"/>
  <c r="AEI17" i="10"/>
  <c r="AEJ17" i="10"/>
  <c r="AEK17" i="10"/>
  <c r="AEL17" i="10"/>
  <c r="AEM17" i="10"/>
  <c r="AEN17" i="10"/>
  <c r="AEO17" i="10"/>
  <c r="AEP17" i="10"/>
  <c r="AEQ17" i="10"/>
  <c r="AER17" i="10"/>
  <c r="AES17" i="10"/>
  <c r="AET17" i="10"/>
  <c r="AEU17" i="10"/>
  <c r="AEV17" i="10"/>
  <c r="AEW17" i="10"/>
  <c r="AEX17" i="10"/>
  <c r="AEY17" i="10"/>
  <c r="AEZ17" i="10"/>
  <c r="AFA17" i="10"/>
  <c r="AFB17" i="10"/>
  <c r="AFC17" i="10"/>
  <c r="AFD17" i="10"/>
  <c r="AFE17" i="10"/>
  <c r="AFF17" i="10"/>
  <c r="AFG17" i="10"/>
  <c r="AFH17" i="10"/>
  <c r="AFI17" i="10"/>
  <c r="AFJ17" i="10"/>
  <c r="AFK17" i="10"/>
  <c r="AFL17" i="10"/>
  <c r="AFM17" i="10"/>
  <c r="AFN17" i="10"/>
  <c r="AFO17" i="10"/>
  <c r="AFP17" i="10"/>
  <c r="AFQ17" i="10"/>
  <c r="AFR17" i="10"/>
  <c r="AFS17" i="10"/>
  <c r="AFT17" i="10"/>
  <c r="AFU17" i="10"/>
  <c r="AFV17" i="10"/>
  <c r="AFW17" i="10"/>
  <c r="AFX17" i="10"/>
  <c r="AFY17" i="10"/>
  <c r="AFZ17" i="10"/>
  <c r="AGA17" i="10"/>
  <c r="AGB17" i="10"/>
  <c r="AGC17" i="10"/>
  <c r="AGD17" i="10"/>
  <c r="AGE17" i="10"/>
  <c r="AGF17" i="10"/>
  <c r="AGG17" i="10"/>
  <c r="AGH17" i="10"/>
  <c r="AGI17" i="10"/>
  <c r="AGJ17" i="10"/>
  <c r="AGK17" i="10"/>
  <c r="AGL17" i="10"/>
  <c r="AGM17" i="10"/>
  <c r="AGN17" i="10"/>
  <c r="AGO17" i="10"/>
  <c r="AGP17" i="10"/>
  <c r="AGQ17" i="10"/>
  <c r="AGR17" i="10"/>
  <c r="AGS17" i="10"/>
  <c r="AGT17" i="10"/>
  <c r="AGU17" i="10"/>
  <c r="AGV17" i="10"/>
  <c r="AGW17" i="10"/>
  <c r="AGX17" i="10"/>
  <c r="AGY17" i="10"/>
  <c r="AGZ17" i="10"/>
  <c r="AHA17" i="10"/>
  <c r="AHB17" i="10"/>
  <c r="AHC17" i="10"/>
  <c r="AHD17" i="10"/>
  <c r="AHE17" i="10"/>
  <c r="AHF17" i="10"/>
  <c r="AHG17" i="10"/>
  <c r="AHH17" i="10"/>
  <c r="AHI17" i="10"/>
  <c r="AHJ17" i="10"/>
  <c r="AHK17" i="10"/>
  <c r="AHL17" i="10"/>
  <c r="AHM17" i="10"/>
  <c r="AHN17" i="10"/>
  <c r="AHO17" i="10"/>
  <c r="AHP17" i="10"/>
  <c r="AHQ17" i="10"/>
  <c r="AHR17" i="10"/>
  <c r="AHS17" i="10"/>
  <c r="AHT17" i="10"/>
  <c r="AHU17" i="10"/>
  <c r="AHV17" i="10"/>
  <c r="AHW17" i="10"/>
  <c r="AHX17" i="10"/>
  <c r="AHY17" i="10"/>
  <c r="AHZ17" i="10"/>
  <c r="AIA17" i="10"/>
  <c r="AIB17" i="10"/>
  <c r="AIC17" i="10"/>
  <c r="AID17" i="10"/>
  <c r="AIE17" i="10"/>
  <c r="AIF17" i="10"/>
  <c r="AIG17" i="10"/>
  <c r="AIH17" i="10"/>
  <c r="AII17" i="10"/>
  <c r="AIJ17" i="10"/>
  <c r="AIK17" i="10"/>
  <c r="AIL17" i="10"/>
  <c r="AIM17" i="10"/>
  <c r="AIN17" i="10"/>
  <c r="AIO17" i="10"/>
  <c r="AIP17" i="10"/>
  <c r="AIQ17" i="10"/>
  <c r="AIR17" i="10"/>
  <c r="AIS17" i="10"/>
  <c r="AIT17" i="10"/>
  <c r="AIU17" i="10"/>
  <c r="AIV17" i="10"/>
  <c r="AIW17" i="10"/>
  <c r="AIX17" i="10"/>
  <c r="AIY17" i="10"/>
  <c r="AIZ17" i="10"/>
  <c r="AJA17" i="10"/>
  <c r="AJB17" i="10"/>
  <c r="AJC17" i="10"/>
  <c r="AJD17" i="10"/>
  <c r="AJE17" i="10"/>
  <c r="AJF17" i="10"/>
  <c r="AJG17" i="10"/>
  <c r="AJH17" i="10"/>
  <c r="AJI17" i="10"/>
  <c r="AJJ17" i="10"/>
  <c r="AJK17" i="10"/>
  <c r="AJL17" i="10"/>
  <c r="AJM17" i="10"/>
  <c r="AJN17" i="10"/>
  <c r="AJO17" i="10"/>
  <c r="AJP17" i="10"/>
  <c r="AJQ17" i="10"/>
  <c r="AJR17" i="10"/>
  <c r="AJS17" i="10"/>
  <c r="AJT17" i="10"/>
  <c r="AJU17" i="10"/>
  <c r="AJV17" i="10"/>
  <c r="AJW17" i="10"/>
  <c r="AJX17" i="10"/>
  <c r="AJY17" i="10"/>
  <c r="AJZ17" i="10"/>
  <c r="AKA17" i="10"/>
  <c r="AKB17" i="10"/>
  <c r="AKC17" i="10"/>
  <c r="AKD17" i="10"/>
  <c r="AKE17" i="10"/>
  <c r="AKF17" i="10"/>
  <c r="AKG17" i="10"/>
  <c r="AKH17" i="10"/>
  <c r="AKI17" i="10"/>
  <c r="AKJ17" i="10"/>
  <c r="AKK17" i="10"/>
  <c r="AKL17" i="10"/>
  <c r="AKM17" i="10"/>
  <c r="AKN17" i="10"/>
  <c r="AKO17" i="10"/>
  <c r="AKP17" i="10"/>
  <c r="AKQ17" i="10"/>
  <c r="AKR17" i="10"/>
  <c r="AKS17" i="10"/>
  <c r="AKT17" i="10"/>
  <c r="AKU17" i="10"/>
  <c r="AKV17" i="10"/>
  <c r="AKW17" i="10"/>
  <c r="AKX17" i="10"/>
  <c r="AKY17" i="10"/>
  <c r="AKZ17" i="10"/>
  <c r="ALA17" i="10"/>
  <c r="ALB17" i="10"/>
  <c r="ALC17" i="10"/>
  <c r="ALD17" i="10"/>
  <c r="ALE17" i="10"/>
  <c r="ALF17" i="10"/>
  <c r="ALG17" i="10"/>
  <c r="ALH17" i="10"/>
  <c r="ALI17" i="10"/>
  <c r="ALJ17" i="10"/>
  <c r="ALK17" i="10"/>
  <c r="ALL17" i="10"/>
  <c r="ALM17" i="10"/>
  <c r="ALN17" i="10"/>
  <c r="ALO17" i="10"/>
  <c r="ALP17" i="10"/>
  <c r="ALQ17" i="10"/>
  <c r="ALR17" i="10"/>
  <c r="ALS17" i="10"/>
  <c r="ALT17" i="10"/>
  <c r="ALU17" i="10"/>
  <c r="ALV17" i="10"/>
  <c r="ALW17" i="10"/>
  <c r="ALX17" i="10"/>
  <c r="ALY17" i="10"/>
  <c r="ALZ17" i="10"/>
  <c r="AMA17" i="10"/>
  <c r="AMB17" i="10"/>
  <c r="AMC17" i="10"/>
  <c r="AMD17" i="10"/>
  <c r="AME17" i="10"/>
  <c r="AMF17" i="10"/>
  <c r="AMG17" i="10"/>
  <c r="AMH17" i="10"/>
  <c r="AMI17" i="10"/>
  <c r="AMJ17" i="10"/>
  <c r="AMK17" i="10"/>
  <c r="AML17" i="10"/>
  <c r="AMM17" i="10"/>
  <c r="AMN17" i="10"/>
  <c r="AMO17" i="10"/>
  <c r="AMP17" i="10"/>
  <c r="AMQ17" i="10"/>
  <c r="AMR17" i="10"/>
  <c r="AMS17" i="10"/>
  <c r="AMT17" i="10"/>
  <c r="AMU17" i="10"/>
  <c r="AMV17" i="10"/>
  <c r="AMW17" i="10"/>
  <c r="AMX17" i="10"/>
  <c r="AMY17" i="10"/>
  <c r="AMZ17" i="10"/>
  <c r="ANA17" i="10"/>
  <c r="ANB17" i="10"/>
  <c r="ANC17" i="10"/>
  <c r="AND17" i="10"/>
  <c r="ANE17" i="10"/>
  <c r="ANF17" i="10"/>
  <c r="ANG17" i="10"/>
  <c r="ANH17" i="10"/>
  <c r="ANI17" i="10"/>
  <c r="ANJ17" i="10"/>
  <c r="ANK17" i="10"/>
  <c r="ANL17" i="10"/>
  <c r="ANM17" i="10"/>
  <c r="ANN17" i="10"/>
  <c r="ANO17" i="10"/>
  <c r="ANP17" i="10"/>
  <c r="ANQ17" i="10"/>
  <c r="ANR17" i="10"/>
  <c r="ANS17" i="10"/>
  <c r="ANT17" i="10"/>
  <c r="ANU17" i="10"/>
  <c r="ANV17" i="10"/>
  <c r="ANW17" i="10"/>
  <c r="ANX17" i="10"/>
  <c r="ANY17" i="10"/>
  <c r="ANZ17" i="10"/>
  <c r="AOA17" i="10"/>
  <c r="AOB17" i="10"/>
  <c r="AOC17" i="10"/>
  <c r="AOD17" i="10"/>
  <c r="AOE17" i="10"/>
  <c r="AOF17" i="10"/>
  <c r="AOG17" i="10"/>
  <c r="AOH17" i="10"/>
  <c r="AOI17" i="10"/>
  <c r="AOJ17" i="10"/>
  <c r="AOK17" i="10"/>
  <c r="AOL17" i="10"/>
  <c r="AOM17" i="10"/>
  <c r="AON17" i="10"/>
  <c r="AOO17" i="10"/>
  <c r="AOP17" i="10"/>
  <c r="AOQ17" i="10"/>
  <c r="AOR17" i="10"/>
  <c r="AOS17" i="10"/>
  <c r="AOT17" i="10"/>
  <c r="AOU17" i="10"/>
  <c r="AOV17" i="10"/>
  <c r="AOW17" i="10"/>
  <c r="AOX17" i="10"/>
  <c r="AOY17" i="10"/>
  <c r="AOZ17" i="10"/>
  <c r="APA17" i="10"/>
  <c r="APB17" i="10"/>
  <c r="APC17" i="10"/>
  <c r="APD17" i="10"/>
  <c r="APE17" i="10"/>
  <c r="APF17" i="10"/>
  <c r="APG17" i="10"/>
  <c r="APH17" i="10"/>
  <c r="API17" i="10"/>
  <c r="APJ17" i="10"/>
  <c r="APK17" i="10"/>
  <c r="APL17" i="10"/>
  <c r="APM17" i="10"/>
  <c r="APN17" i="10"/>
  <c r="APO17" i="10"/>
  <c r="APP17" i="10"/>
  <c r="APQ17" i="10"/>
  <c r="APR17" i="10"/>
  <c r="APS17" i="10"/>
  <c r="APT17" i="10"/>
  <c r="APU17" i="10"/>
  <c r="APV17" i="10"/>
  <c r="APW17" i="10"/>
  <c r="APX17" i="10"/>
  <c r="APY17" i="10"/>
  <c r="APZ17" i="10"/>
  <c r="AQA17" i="10"/>
  <c r="AQB17" i="10"/>
  <c r="AQC17" i="10"/>
  <c r="AQD17" i="10"/>
  <c r="AQE17" i="10"/>
  <c r="AQF17" i="10"/>
  <c r="AQG17" i="10"/>
  <c r="AQH17" i="10"/>
  <c r="AQI17" i="10"/>
  <c r="AQJ17" i="10"/>
  <c r="AQK17" i="10"/>
  <c r="AQL17" i="10"/>
  <c r="AQM17" i="10"/>
  <c r="AQN17" i="10"/>
  <c r="AQO17" i="10"/>
  <c r="AQP17" i="10"/>
  <c r="AQQ17" i="10"/>
  <c r="AQR17" i="10"/>
  <c r="AQS17" i="10"/>
  <c r="AQT17" i="10"/>
  <c r="AQU17" i="10"/>
  <c r="AQV17" i="10"/>
  <c r="AQW17" i="10"/>
  <c r="AQX17" i="10"/>
  <c r="AQY17" i="10"/>
  <c r="AQZ17" i="10"/>
  <c r="ARA17" i="10"/>
  <c r="ARB17" i="10"/>
  <c r="ARC17" i="10"/>
  <c r="ARD17" i="10"/>
  <c r="ARE17" i="10"/>
  <c r="ARF17" i="10"/>
  <c r="ARG17" i="10"/>
  <c r="ARH17" i="10"/>
  <c r="ARI17" i="10"/>
  <c r="ARJ17" i="10"/>
  <c r="ARK17" i="10"/>
  <c r="ARL17" i="10"/>
  <c r="ARM17" i="10"/>
  <c r="ARN17" i="10"/>
  <c r="ARO17" i="10"/>
  <c r="ARP17" i="10"/>
  <c r="ARQ17" i="10"/>
  <c r="ARR17" i="10"/>
  <c r="ARS17" i="10"/>
  <c r="ART17" i="10"/>
  <c r="ARU17" i="10"/>
  <c r="ARV17" i="10"/>
  <c r="ARW17" i="10"/>
  <c r="ARX17" i="10"/>
  <c r="ARY17" i="10"/>
  <c r="ARZ17" i="10"/>
  <c r="ASA17" i="10"/>
  <c r="ASB17" i="10"/>
  <c r="ASC17" i="10"/>
  <c r="ASD17" i="10"/>
  <c r="ASE17" i="10"/>
  <c r="ASF17" i="10"/>
  <c r="ASG17" i="10"/>
  <c r="ASH17" i="10"/>
  <c r="ASI17" i="10"/>
  <c r="ASJ17" i="10"/>
  <c r="ASK17" i="10"/>
  <c r="ASL17" i="10"/>
  <c r="ASM17" i="10"/>
  <c r="ASN17" i="10"/>
  <c r="ASO17" i="10"/>
  <c r="ASP17" i="10"/>
  <c r="ASQ17" i="10"/>
  <c r="ASR17" i="10"/>
  <c r="ASS17" i="10"/>
  <c r="AST17" i="10"/>
  <c r="ASU17" i="10"/>
  <c r="ASV17" i="10"/>
  <c r="ASW17" i="10"/>
  <c r="ASX17" i="10"/>
  <c r="ASY17" i="10"/>
  <c r="ASZ17" i="10"/>
  <c r="ATA17" i="10"/>
  <c r="ATB17" i="10"/>
  <c r="ATC17" i="10"/>
  <c r="ATD17" i="10"/>
  <c r="ATE17" i="10"/>
  <c r="ATF17" i="10"/>
  <c r="ATG17" i="10"/>
  <c r="ATH17" i="10"/>
  <c r="ATI17" i="10"/>
  <c r="ATJ17" i="10"/>
  <c r="ATK17" i="10"/>
  <c r="ATL17" i="10"/>
  <c r="ATM17" i="10"/>
  <c r="ATN17" i="10"/>
  <c r="ATO17" i="10"/>
  <c r="ATP17" i="10"/>
  <c r="ATQ17" i="10"/>
  <c r="ATR17" i="10"/>
  <c r="ATS17" i="10"/>
  <c r="ATT17" i="10"/>
  <c r="ATU17" i="10"/>
  <c r="ATV17" i="10"/>
  <c r="ATW17" i="10"/>
  <c r="ATX17" i="10"/>
  <c r="ATY17" i="10"/>
  <c r="ATZ17" i="10"/>
  <c r="AUA17" i="10"/>
  <c r="AUB17" i="10"/>
  <c r="AUC17" i="10"/>
  <c r="AUD17" i="10"/>
  <c r="AUE17" i="10"/>
  <c r="AUF17" i="10"/>
  <c r="AUG17" i="10"/>
  <c r="AUH17" i="10"/>
  <c r="AUI17" i="10"/>
  <c r="AUJ17" i="10"/>
  <c r="AUK17" i="10"/>
  <c r="AUL17" i="10"/>
  <c r="AUM17" i="10"/>
  <c r="AUN17" i="10"/>
  <c r="AUO17" i="10"/>
  <c r="AUP17" i="10"/>
  <c r="AUQ17" i="10"/>
  <c r="AUR17" i="10"/>
  <c r="AUS17" i="10"/>
  <c r="AUT17" i="10"/>
  <c r="AUU17" i="10"/>
  <c r="AUV17" i="10"/>
  <c r="AUW17" i="10"/>
  <c r="AUX17" i="10"/>
  <c r="AUY17" i="10"/>
  <c r="AUZ17" i="10"/>
  <c r="AVA17" i="10"/>
  <c r="AVB17" i="10"/>
  <c r="AVC17" i="10"/>
  <c r="AVD17" i="10"/>
  <c r="AVE17" i="10"/>
  <c r="AVF17" i="10"/>
  <c r="AVG17" i="10"/>
  <c r="AVH17" i="10"/>
  <c r="AVI17" i="10"/>
  <c r="AVJ17" i="10"/>
  <c r="AVK17" i="10"/>
  <c r="AVL17" i="10"/>
  <c r="AVM17" i="10"/>
  <c r="AVN17" i="10"/>
  <c r="AVO17" i="10"/>
  <c r="AVP17" i="10"/>
  <c r="AVQ17" i="10"/>
  <c r="AVR17" i="10"/>
  <c r="AVS17" i="10"/>
  <c r="AVT17" i="10"/>
  <c r="AVU17" i="10"/>
  <c r="AVV17" i="10"/>
  <c r="AVW17" i="10"/>
  <c r="AVX17" i="10"/>
  <c r="AVY17" i="10"/>
  <c r="AVZ17" i="10"/>
  <c r="AWA17" i="10"/>
  <c r="AWB17" i="10"/>
  <c r="AWC17" i="10"/>
  <c r="AWD17" i="10"/>
  <c r="AWE17" i="10"/>
  <c r="AWF17" i="10"/>
  <c r="AWG17" i="10"/>
  <c r="AWH17" i="10"/>
  <c r="AWI17" i="10"/>
  <c r="AWJ17" i="10"/>
  <c r="AWK17" i="10"/>
  <c r="AWL17" i="10"/>
  <c r="AWM17" i="10"/>
  <c r="AWN17" i="10"/>
  <c r="AWO17" i="10"/>
  <c r="AWP17" i="10"/>
  <c r="AWQ17" i="10"/>
  <c r="AWR17" i="10"/>
  <c r="AWS17" i="10"/>
  <c r="AWT17" i="10"/>
  <c r="AWU17" i="10"/>
  <c r="AWV17" i="10"/>
  <c r="AWW17" i="10"/>
  <c r="AWX17" i="10"/>
  <c r="AWY17" i="10"/>
  <c r="AWZ17" i="10"/>
  <c r="AXA17" i="10"/>
  <c r="AXB17" i="10"/>
  <c r="AXC17" i="10"/>
  <c r="AXD17" i="10"/>
  <c r="AXE17" i="10"/>
  <c r="AXF17" i="10"/>
  <c r="AXG17" i="10"/>
  <c r="AXH17" i="10"/>
  <c r="AXI17" i="10"/>
  <c r="AXJ17" i="10"/>
  <c r="AXK17" i="10"/>
  <c r="AXL17" i="10"/>
  <c r="AXM17" i="10"/>
  <c r="AXN17" i="10"/>
  <c r="AXO17" i="10"/>
  <c r="AXP17" i="10"/>
  <c r="AXQ17" i="10"/>
  <c r="AXR17" i="10"/>
  <c r="AXS17" i="10"/>
  <c r="AXT17" i="10"/>
  <c r="AXU17" i="10"/>
  <c r="AXV17" i="10"/>
  <c r="AXW17" i="10"/>
  <c r="AXX17" i="10"/>
  <c r="AXY17" i="10"/>
  <c r="AXZ17" i="10"/>
  <c r="AYA17" i="10"/>
  <c r="AYB17" i="10"/>
  <c r="AYC17" i="10"/>
  <c r="AYD17" i="10"/>
  <c r="AYE17" i="10"/>
  <c r="AYF17" i="10"/>
  <c r="AYG17" i="10"/>
  <c r="AYH17" i="10"/>
  <c r="AYI17" i="10"/>
  <c r="AYJ17" i="10"/>
  <c r="AYK17" i="10"/>
  <c r="AYL17" i="10"/>
  <c r="AYM17" i="10"/>
  <c r="AYN17" i="10"/>
  <c r="AYO17" i="10"/>
  <c r="AYP17" i="10"/>
  <c r="AYQ17" i="10"/>
  <c r="AYR17" i="10"/>
  <c r="AYS17" i="10"/>
  <c r="AYT17" i="10"/>
  <c r="AYU17" i="10"/>
  <c r="AYV17" i="10"/>
  <c r="AYW17" i="10"/>
  <c r="AYX17" i="10"/>
  <c r="AYY17" i="10"/>
  <c r="AYZ17" i="10"/>
  <c r="AZA17" i="10"/>
  <c r="AZB17" i="10"/>
  <c r="AZC17" i="10"/>
  <c r="AZD17" i="10"/>
  <c r="AZE17" i="10"/>
  <c r="AZF17" i="10"/>
  <c r="AZG17" i="10"/>
  <c r="AZH17" i="10"/>
  <c r="AZI17" i="10"/>
  <c r="AZJ17" i="10"/>
  <c r="AZK17" i="10"/>
  <c r="AZL17" i="10"/>
  <c r="AZM17" i="10"/>
  <c r="AZN17" i="10"/>
  <c r="AZO17" i="10"/>
  <c r="AZP17" i="10"/>
  <c r="AZQ17" i="10"/>
  <c r="AZR17" i="10"/>
  <c r="AZS17" i="10"/>
  <c r="AZT17" i="10"/>
  <c r="AZU17" i="10"/>
  <c r="AZV17" i="10"/>
  <c r="AZW17" i="10"/>
  <c r="AZX17" i="10"/>
  <c r="AZY17" i="10"/>
  <c r="AZZ17" i="10"/>
  <c r="BAA17" i="10"/>
  <c r="BAB17" i="10"/>
  <c r="BAC17" i="10"/>
  <c r="BAD17" i="10"/>
  <c r="BAE17" i="10"/>
  <c r="BAF17" i="10"/>
  <c r="BAG17" i="10"/>
  <c r="BAH17" i="10"/>
  <c r="BAI17" i="10"/>
  <c r="BAJ17" i="10"/>
  <c r="BAK17" i="10"/>
  <c r="BAL17" i="10"/>
  <c r="BAM17" i="10"/>
  <c r="BAN17" i="10"/>
  <c r="BAO17" i="10"/>
  <c r="BAP17" i="10"/>
  <c r="BAQ17" i="10"/>
  <c r="BAR17" i="10"/>
  <c r="BAS17" i="10"/>
  <c r="BAT17" i="10"/>
  <c r="BAU17" i="10"/>
  <c r="BAV17" i="10"/>
  <c r="BAW17" i="10"/>
  <c r="BAX17" i="10"/>
  <c r="BAY17" i="10"/>
  <c r="BAZ17" i="10"/>
  <c r="BBA17" i="10"/>
  <c r="BBB17" i="10"/>
  <c r="BBC17" i="10"/>
  <c r="BBD17" i="10"/>
  <c r="BBE17" i="10"/>
  <c r="BBF17" i="10"/>
  <c r="BBG17" i="10"/>
  <c r="BBH17" i="10"/>
  <c r="BBI17" i="10"/>
  <c r="BBJ17" i="10"/>
  <c r="BBK17" i="10"/>
  <c r="BBL17" i="10"/>
  <c r="BBM17" i="10"/>
  <c r="BBN17" i="10"/>
  <c r="BBO17" i="10"/>
  <c r="BBP17" i="10"/>
  <c r="BBQ17" i="10"/>
  <c r="BBR17" i="10"/>
  <c r="BBS17" i="10"/>
  <c r="BBT17" i="10"/>
  <c r="BBU17" i="10"/>
  <c r="BBV17" i="10"/>
  <c r="BBW17" i="10"/>
  <c r="BBX17" i="10"/>
  <c r="BBY17" i="10"/>
  <c r="BBZ17" i="10"/>
  <c r="BCA17" i="10"/>
  <c r="BCB17" i="10"/>
  <c r="BCC17" i="10"/>
  <c r="BCD17" i="10"/>
  <c r="BCE17" i="10"/>
  <c r="BCF17" i="10"/>
  <c r="BCG17" i="10"/>
  <c r="BCH17" i="10"/>
  <c r="BCI17" i="10"/>
  <c r="BCJ17" i="10"/>
  <c r="BCK17" i="10"/>
  <c r="BCL17" i="10"/>
  <c r="BCM17" i="10"/>
  <c r="BCN17" i="10"/>
  <c r="BCO17" i="10"/>
  <c r="BCP17" i="10"/>
  <c r="BCQ17" i="10"/>
  <c r="BCR17" i="10"/>
  <c r="BCS17" i="10"/>
  <c r="BCT17" i="10"/>
  <c r="BCU17" i="10"/>
  <c r="BCV17" i="10"/>
  <c r="BCW17" i="10"/>
  <c r="BCX17" i="10"/>
  <c r="BCY17" i="10"/>
  <c r="BCZ17" i="10"/>
  <c r="BDA17" i="10"/>
  <c r="BDB17" i="10"/>
  <c r="BDC17" i="10"/>
  <c r="BDD17" i="10"/>
  <c r="BDE17" i="10"/>
  <c r="BDF17" i="10"/>
  <c r="BDG17" i="10"/>
  <c r="BDH17" i="10"/>
  <c r="BDI17" i="10"/>
  <c r="BDJ17" i="10"/>
  <c r="BDK17" i="10"/>
  <c r="BDL17" i="10"/>
  <c r="BDM17" i="10"/>
  <c r="BDN17" i="10"/>
  <c r="BDO17" i="10"/>
  <c r="BDP17" i="10"/>
  <c r="BDQ17" i="10"/>
  <c r="BDR17" i="10"/>
  <c r="BDS17" i="10"/>
  <c r="BDT17" i="10"/>
  <c r="BDU17" i="10"/>
  <c r="BDV17" i="10"/>
  <c r="BDW17" i="10"/>
  <c r="BDX17" i="10"/>
  <c r="BDY17" i="10"/>
  <c r="BDZ17" i="10"/>
  <c r="BEA17" i="10"/>
  <c r="BEB17" i="10"/>
  <c r="BEC17" i="10"/>
  <c r="BED17" i="10"/>
  <c r="BEE17" i="10"/>
  <c r="BEF17" i="10"/>
  <c r="BEG17" i="10"/>
  <c r="BEH17" i="10"/>
  <c r="BEI17" i="10"/>
  <c r="BEJ17" i="10"/>
  <c r="BEK17" i="10"/>
  <c r="BEL17" i="10"/>
  <c r="BEM17" i="10"/>
  <c r="BEN17" i="10"/>
  <c r="BEO17" i="10"/>
  <c r="BEP17" i="10"/>
  <c r="BEQ17" i="10"/>
  <c r="BER17" i="10"/>
  <c r="BES17" i="10"/>
  <c r="BET17" i="10"/>
  <c r="BEU17" i="10"/>
  <c r="BEV17" i="10"/>
  <c r="BEW17" i="10"/>
  <c r="BEX17" i="10"/>
  <c r="BEY17" i="10"/>
  <c r="BEZ17" i="10"/>
  <c r="BFA17" i="10"/>
  <c r="BFB17" i="10"/>
  <c r="BFC17" i="10"/>
  <c r="BFD17" i="10"/>
  <c r="BFE17" i="10"/>
  <c r="BFF17" i="10"/>
  <c r="BFG17" i="10"/>
  <c r="BFH17" i="10"/>
  <c r="BFI17" i="10"/>
  <c r="BFJ17" i="10"/>
  <c r="BFK17" i="10"/>
  <c r="BFL17" i="10"/>
  <c r="BFM17" i="10"/>
  <c r="BFN17" i="10"/>
  <c r="BFO17" i="10"/>
  <c r="BFP17" i="10"/>
  <c r="BFQ17" i="10"/>
  <c r="BFR17" i="10"/>
  <c r="BFS17" i="10"/>
  <c r="BFT17" i="10"/>
  <c r="BFU17" i="10"/>
  <c r="BFV17" i="10"/>
  <c r="BFW17" i="10"/>
  <c r="BFX17" i="10"/>
  <c r="BFY17" i="10"/>
  <c r="BFZ17" i="10"/>
  <c r="BGA17" i="10"/>
  <c r="BGB17" i="10"/>
  <c r="BGC17" i="10"/>
  <c r="BGD17" i="10"/>
  <c r="BGE17" i="10"/>
  <c r="BGF17" i="10"/>
  <c r="BGG17" i="10"/>
  <c r="BGH17" i="10"/>
  <c r="BGI17" i="10"/>
  <c r="BGJ17" i="10"/>
  <c r="BGK17" i="10"/>
  <c r="BGL17" i="10"/>
  <c r="BGM17" i="10"/>
  <c r="BGN17" i="10"/>
  <c r="BGO17" i="10"/>
  <c r="BGP17" i="10"/>
  <c r="BGQ17" i="10"/>
  <c r="BGR17" i="10"/>
  <c r="BGS17" i="10"/>
  <c r="BGT17" i="10"/>
  <c r="BGU17" i="10"/>
  <c r="BGV17" i="10"/>
  <c r="BGW17" i="10"/>
  <c r="BGX17" i="10"/>
  <c r="BGY17" i="10"/>
  <c r="BGZ17" i="10"/>
  <c r="BHA17" i="10"/>
  <c r="BHB17" i="10"/>
  <c r="BHC17" i="10"/>
  <c r="BHD17" i="10"/>
  <c r="BHE17" i="10"/>
  <c r="BHF17" i="10"/>
  <c r="BHG17" i="10"/>
  <c r="BHH17" i="10"/>
  <c r="BHI17" i="10"/>
  <c r="BHJ17" i="10"/>
  <c r="BHK17" i="10"/>
  <c r="BHL17" i="10"/>
  <c r="BHM17" i="10"/>
  <c r="BHN17" i="10"/>
  <c r="BHO17" i="10"/>
  <c r="BHP17" i="10"/>
  <c r="BHQ17" i="10"/>
  <c r="BHR17" i="10"/>
  <c r="BHS17" i="10"/>
  <c r="BHT17" i="10"/>
  <c r="BHU17" i="10"/>
  <c r="BHV17" i="10"/>
  <c r="BHW17" i="10"/>
  <c r="BHX17" i="10"/>
  <c r="BHY17" i="10"/>
  <c r="BHZ17" i="10"/>
  <c r="BIA17" i="10"/>
  <c r="BIB17" i="10"/>
  <c r="BIC17" i="10"/>
  <c r="BID17" i="10"/>
  <c r="BIE17" i="10"/>
  <c r="BIF17" i="10"/>
  <c r="BIG17" i="10"/>
  <c r="BIH17" i="10"/>
  <c r="BII17" i="10"/>
  <c r="BIJ17" i="10"/>
  <c r="BIK17" i="10"/>
  <c r="BIL17" i="10"/>
  <c r="BIM17" i="10"/>
  <c r="BIN17" i="10"/>
  <c r="BIO17" i="10"/>
  <c r="BIP17" i="10"/>
  <c r="BIQ17" i="10"/>
  <c r="BIR17" i="10"/>
  <c r="BIS17" i="10"/>
  <c r="BIT17" i="10"/>
  <c r="BIU17" i="10"/>
  <c r="BIV17" i="10"/>
  <c r="BIW17" i="10"/>
  <c r="BIX17" i="10"/>
  <c r="BIY17" i="10"/>
  <c r="BIZ17" i="10"/>
  <c r="BJA17" i="10"/>
  <c r="BJB17" i="10"/>
  <c r="BJC17" i="10"/>
  <c r="BJD17" i="10"/>
  <c r="BJE17" i="10"/>
  <c r="BJF17" i="10"/>
  <c r="BJG17" i="10"/>
  <c r="BJH17" i="10"/>
  <c r="BJI17" i="10"/>
  <c r="BJJ17" i="10"/>
  <c r="BJK17" i="10"/>
  <c r="BJL17" i="10"/>
  <c r="BJM17" i="10"/>
  <c r="BJN17" i="10"/>
  <c r="BJO17" i="10"/>
  <c r="BJP17" i="10"/>
  <c r="BJQ17" i="10"/>
  <c r="BJR17" i="10"/>
  <c r="BJS17" i="10"/>
  <c r="BJT17" i="10"/>
  <c r="BJU17" i="10"/>
  <c r="BJV17" i="10"/>
  <c r="BJW17" i="10"/>
  <c r="BJX17" i="10"/>
  <c r="BJY17" i="10"/>
  <c r="BJZ17" i="10"/>
  <c r="BKA17" i="10"/>
  <c r="BKB17" i="10"/>
  <c r="BKC17" i="10"/>
  <c r="BKD17" i="10"/>
  <c r="BKE17" i="10"/>
  <c r="BKF17" i="10"/>
  <c r="BKG17" i="10"/>
  <c r="BKH17" i="10"/>
  <c r="BKI17" i="10"/>
  <c r="BKJ17" i="10"/>
  <c r="BKK17" i="10"/>
  <c r="BKL17" i="10"/>
  <c r="BKM17" i="10"/>
  <c r="BKN17" i="10"/>
  <c r="BKO17" i="10"/>
  <c r="BKP17" i="10"/>
  <c r="BKQ17" i="10"/>
  <c r="BKR17" i="10"/>
  <c r="BKS17" i="10"/>
  <c r="BKT17" i="10"/>
  <c r="BKU17" i="10"/>
  <c r="BKV17" i="10"/>
  <c r="BKW17" i="10"/>
  <c r="BKX17" i="10"/>
  <c r="BKY17" i="10"/>
  <c r="BKZ17" i="10"/>
  <c r="BLA17" i="10"/>
  <c r="BLB17" i="10"/>
  <c r="BLC17" i="10"/>
  <c r="BLD17" i="10"/>
  <c r="BLE17" i="10"/>
  <c r="BLF17" i="10"/>
  <c r="BLG17" i="10"/>
  <c r="BLH17" i="10"/>
  <c r="BLI17" i="10"/>
  <c r="BLJ17" i="10"/>
  <c r="BLK17" i="10"/>
  <c r="BLL17" i="10"/>
  <c r="BLM17" i="10"/>
  <c r="BLN17" i="10"/>
  <c r="BLO17" i="10"/>
  <c r="BLP17" i="10"/>
  <c r="BLQ17" i="10"/>
  <c r="BLR17" i="10"/>
  <c r="BLS17" i="10"/>
  <c r="BLT17" i="10"/>
  <c r="BLU17" i="10"/>
  <c r="BLV17" i="10"/>
  <c r="BLW17" i="10"/>
  <c r="BLX17" i="10"/>
  <c r="BLY17" i="10"/>
  <c r="BLZ17" i="10"/>
  <c r="BMA17" i="10"/>
  <c r="BMB17" i="10"/>
  <c r="BMC17" i="10"/>
  <c r="BMD17" i="10"/>
  <c r="BME17" i="10"/>
  <c r="BMF17" i="10"/>
  <c r="BMG17" i="10"/>
  <c r="BMH17" i="10"/>
  <c r="BMI17" i="10"/>
  <c r="BMJ17" i="10"/>
  <c r="BMK17" i="10"/>
  <c r="BML17" i="10"/>
  <c r="BMM17" i="10"/>
  <c r="BMN17" i="10"/>
  <c r="BMO17" i="10"/>
  <c r="BMP17" i="10"/>
  <c r="BMQ17" i="10"/>
  <c r="BMR17" i="10"/>
  <c r="BMS17" i="10"/>
  <c r="BMT17" i="10"/>
  <c r="BMU17" i="10"/>
  <c r="BMV17" i="10"/>
  <c r="BMW17" i="10"/>
  <c r="BMX17" i="10"/>
  <c r="BMY17" i="10"/>
  <c r="BMZ17" i="10"/>
  <c r="BNA17" i="10"/>
  <c r="BNB17" i="10"/>
  <c r="BNC17" i="10"/>
  <c r="BND17" i="10"/>
  <c r="BNE17" i="10"/>
  <c r="BNF17" i="10"/>
  <c r="BNG17" i="10"/>
  <c r="BNH17" i="10"/>
  <c r="BNI17" i="10"/>
  <c r="BNJ17" i="10"/>
  <c r="BNK17" i="10"/>
  <c r="BNL17" i="10"/>
  <c r="BNM17" i="10"/>
  <c r="BNN17" i="10"/>
  <c r="BNO17" i="10"/>
  <c r="BNP17" i="10"/>
  <c r="BNQ17" i="10"/>
  <c r="BNR17" i="10"/>
  <c r="BNS17" i="10"/>
  <c r="BNT17" i="10"/>
  <c r="BNU17" i="10"/>
  <c r="BNV17" i="10"/>
  <c r="BNW17" i="10"/>
  <c r="BNX17" i="10"/>
  <c r="BNY17" i="10"/>
  <c r="BNZ17" i="10"/>
  <c r="BOA17" i="10"/>
  <c r="BOB17" i="10"/>
  <c r="BOC17" i="10"/>
  <c r="BOD17" i="10"/>
  <c r="BOE17" i="10"/>
  <c r="BOF17" i="10"/>
  <c r="BOG17" i="10"/>
  <c r="BOH17" i="10"/>
  <c r="BOI17" i="10"/>
  <c r="BOJ17" i="10"/>
  <c r="BOK17" i="10"/>
  <c r="BOL17" i="10"/>
  <c r="BOM17" i="10"/>
  <c r="BON17" i="10"/>
  <c r="BOO17" i="10"/>
  <c r="BOP17" i="10"/>
  <c r="BOQ17" i="10"/>
  <c r="BOR17" i="10"/>
  <c r="BOS17" i="10"/>
  <c r="BOT17" i="10"/>
  <c r="BOU17" i="10"/>
  <c r="BOV17" i="10"/>
  <c r="BOW17" i="10"/>
  <c r="BOX17" i="10"/>
  <c r="BOY17" i="10"/>
  <c r="BOZ17" i="10"/>
  <c r="BPA17" i="10"/>
  <c r="BPB17" i="10"/>
  <c r="BPC17" i="10"/>
  <c r="BPD17" i="10"/>
  <c r="BPE17" i="10"/>
  <c r="BPF17" i="10"/>
  <c r="BPG17" i="10"/>
  <c r="BPH17" i="10"/>
  <c r="BPI17" i="10"/>
  <c r="BPJ17" i="10"/>
  <c r="BPK17" i="10"/>
  <c r="BPL17" i="10"/>
  <c r="BPM17" i="10"/>
  <c r="BPN17" i="10"/>
  <c r="BPO17" i="10"/>
  <c r="BPP17" i="10"/>
  <c r="BPQ17" i="10"/>
  <c r="BPR17" i="10"/>
  <c r="BPS17" i="10"/>
  <c r="BPT17" i="10"/>
  <c r="BPU17" i="10"/>
  <c r="BPV17" i="10"/>
  <c r="BPW17" i="10"/>
  <c r="BPX17" i="10"/>
  <c r="BPY17" i="10"/>
  <c r="BPZ17" i="10"/>
  <c r="BQA17" i="10"/>
  <c r="BQB17" i="10"/>
  <c r="BQC17" i="10"/>
  <c r="BQD17" i="10"/>
  <c r="BQE17" i="10"/>
  <c r="BQF17" i="10"/>
  <c r="BQG17" i="10"/>
  <c r="BQH17" i="10"/>
  <c r="BQI17" i="10"/>
  <c r="BQJ17" i="10"/>
  <c r="BQK17" i="10"/>
  <c r="BQL17" i="10"/>
  <c r="BQM17" i="10"/>
  <c r="BQN17" i="10"/>
  <c r="BQO17" i="10"/>
  <c r="BQP17" i="10"/>
  <c r="BQQ17" i="10"/>
  <c r="BQR17" i="10"/>
  <c r="BQS17" i="10"/>
  <c r="BQT17" i="10"/>
  <c r="BQU17" i="10"/>
  <c r="BQV17" i="10"/>
  <c r="BQW17" i="10"/>
  <c r="BQX17" i="10"/>
  <c r="BQY17" i="10"/>
  <c r="BQZ17" i="10"/>
  <c r="BRA17" i="10"/>
  <c r="BRB17" i="10"/>
  <c r="BRC17" i="10"/>
  <c r="BRD17" i="10"/>
  <c r="BRE17" i="10"/>
  <c r="BRF17" i="10"/>
  <c r="BRG17" i="10"/>
  <c r="BRH17" i="10"/>
  <c r="BRI17" i="10"/>
  <c r="BRJ17" i="10"/>
  <c r="BRK17" i="10"/>
  <c r="BRL17" i="10"/>
  <c r="BRM17" i="10"/>
  <c r="BRN17" i="10"/>
  <c r="BRO17" i="10"/>
  <c r="BRP17" i="10"/>
  <c r="BRQ17" i="10"/>
  <c r="BRR17" i="10"/>
  <c r="BRS17" i="10"/>
  <c r="BRT17" i="10"/>
  <c r="BRU17" i="10"/>
  <c r="BRV17" i="10"/>
  <c r="BRW17" i="10"/>
  <c r="BRX17" i="10"/>
  <c r="BRY17" i="10"/>
  <c r="BRZ17" i="10"/>
  <c r="BSA17" i="10"/>
  <c r="BSB17" i="10"/>
  <c r="BSC17" i="10"/>
  <c r="BSD17" i="10"/>
  <c r="BSE17" i="10"/>
  <c r="BSF17" i="10"/>
  <c r="BSG17" i="10"/>
  <c r="BSH17" i="10"/>
  <c r="BSI17" i="10"/>
  <c r="BSJ17" i="10"/>
  <c r="BSK17" i="10"/>
  <c r="BSL17" i="10"/>
  <c r="BSM17" i="10"/>
  <c r="BSN17" i="10"/>
  <c r="BSO17" i="10"/>
  <c r="BSP17" i="10"/>
  <c r="BSQ17" i="10"/>
  <c r="BSR17" i="10"/>
  <c r="BSS17" i="10"/>
  <c r="BST17" i="10"/>
  <c r="BSU17" i="10"/>
  <c r="BSV17" i="10"/>
  <c r="BSW17" i="10"/>
  <c r="BSX17" i="10"/>
  <c r="BSY17" i="10"/>
  <c r="BSZ17" i="10"/>
  <c r="BTA17" i="10"/>
  <c r="BTB17" i="10"/>
  <c r="BTC17" i="10"/>
  <c r="BTD17" i="10"/>
  <c r="BTE17" i="10"/>
  <c r="BTF17" i="10"/>
  <c r="BTG17" i="10"/>
  <c r="BTH17" i="10"/>
  <c r="BTI17" i="10"/>
  <c r="BTJ17" i="10"/>
  <c r="BTK17" i="10"/>
  <c r="BTL17" i="10"/>
  <c r="BTM17" i="10"/>
  <c r="BTN17" i="10"/>
  <c r="BTO17" i="10"/>
  <c r="BTP17" i="10"/>
  <c r="BTQ17" i="10"/>
  <c r="BTR17" i="10"/>
  <c r="BTS17" i="10"/>
  <c r="BTT17" i="10"/>
  <c r="BTU17" i="10"/>
  <c r="BTV17" i="10"/>
  <c r="BTW17" i="10"/>
  <c r="BTX17" i="10"/>
  <c r="BTY17" i="10"/>
  <c r="BTZ17" i="10"/>
  <c r="BUA17" i="10"/>
  <c r="BUB17" i="10"/>
  <c r="BUC17" i="10"/>
  <c r="BUD17" i="10"/>
  <c r="BUE17" i="10"/>
  <c r="BUF17" i="10"/>
  <c r="BUG17" i="10"/>
  <c r="BUH17" i="10"/>
  <c r="BUI17" i="10"/>
  <c r="BUJ17" i="10"/>
  <c r="BUK17" i="10"/>
  <c r="BUL17" i="10"/>
  <c r="BUM17" i="10"/>
  <c r="BUN17" i="10"/>
  <c r="BUO17" i="10"/>
  <c r="BUP17" i="10"/>
  <c r="BUQ17" i="10"/>
  <c r="BUR17" i="10"/>
  <c r="BUS17" i="10"/>
  <c r="BUT17" i="10"/>
  <c r="BUU17" i="10"/>
  <c r="BUV17" i="10"/>
  <c r="BUW17" i="10"/>
  <c r="BUX17" i="10"/>
  <c r="BUY17" i="10"/>
  <c r="BUZ17" i="10"/>
  <c r="BVA17" i="10"/>
  <c r="BVB17" i="10"/>
  <c r="BVC17" i="10"/>
  <c r="BVD17" i="10"/>
  <c r="BVE17" i="10"/>
  <c r="BVF17" i="10"/>
  <c r="BVG17" i="10"/>
  <c r="BVH17" i="10"/>
  <c r="BVI17" i="10"/>
  <c r="BVJ17" i="10"/>
  <c r="BVK17" i="10"/>
  <c r="BVL17" i="10"/>
  <c r="BVM17" i="10"/>
  <c r="BVN17" i="10"/>
  <c r="BVO17" i="10"/>
  <c r="BVP17" i="10"/>
  <c r="BVQ17" i="10"/>
  <c r="BVR17" i="10"/>
  <c r="BVS17" i="10"/>
  <c r="BVT17" i="10"/>
  <c r="BVU17" i="10"/>
  <c r="BVV17" i="10"/>
  <c r="BVW17" i="10"/>
  <c r="BVX17" i="10"/>
  <c r="BVY17" i="10"/>
  <c r="BVZ17" i="10"/>
  <c r="BWA17" i="10"/>
  <c r="BWB17" i="10"/>
  <c r="BWC17" i="10"/>
  <c r="BWD17" i="10"/>
  <c r="BWE17" i="10"/>
  <c r="BWF17" i="10"/>
  <c r="BWG17" i="10"/>
  <c r="BWH17" i="10"/>
  <c r="BWI17" i="10"/>
  <c r="BWJ17" i="10"/>
  <c r="BWK17" i="10"/>
  <c r="BWL17" i="10"/>
  <c r="BWM17" i="10"/>
  <c r="BWN17" i="10"/>
  <c r="BWO17" i="10"/>
  <c r="BWP17" i="10"/>
  <c r="BWQ17" i="10"/>
  <c r="BWR17" i="10"/>
  <c r="BWS17" i="10"/>
  <c r="BWT17" i="10"/>
  <c r="BWU17" i="10"/>
  <c r="BWV17" i="10"/>
  <c r="BWW17" i="10"/>
  <c r="BWX17" i="10"/>
  <c r="BWY17" i="10"/>
  <c r="BWZ17" i="10"/>
  <c r="BXA17" i="10"/>
  <c r="BXB17" i="10"/>
  <c r="BXC17" i="10"/>
  <c r="BXD17" i="10"/>
  <c r="BXE17" i="10"/>
  <c r="BXF17" i="10"/>
  <c r="BXG17" i="10"/>
  <c r="BXH17" i="10"/>
  <c r="BXI17" i="10"/>
  <c r="BXJ17" i="10"/>
  <c r="BXK17" i="10"/>
  <c r="BXL17" i="10"/>
  <c r="BXM17" i="10"/>
  <c r="BXN17" i="10"/>
  <c r="BXO17" i="10"/>
  <c r="BXP17" i="10"/>
  <c r="BXQ17" i="10"/>
  <c r="BXR17" i="10"/>
  <c r="BXS17" i="10"/>
  <c r="BXT17" i="10"/>
  <c r="BXU17" i="10"/>
  <c r="BXV17" i="10"/>
  <c r="BXW17" i="10"/>
  <c r="BXX17" i="10"/>
  <c r="BXY17" i="10"/>
  <c r="BXZ17" i="10"/>
  <c r="BYA17" i="10"/>
  <c r="BYB17" i="10"/>
  <c r="BYC17" i="10"/>
  <c r="BYD17" i="10"/>
  <c r="BYE17" i="10"/>
  <c r="BYF17" i="10"/>
  <c r="BYG17" i="10"/>
  <c r="BYH17" i="10"/>
  <c r="BYI17" i="10"/>
  <c r="BYJ17" i="10"/>
  <c r="BYK17" i="10"/>
  <c r="BYL17" i="10"/>
  <c r="BYM17" i="10"/>
  <c r="BYN17" i="10"/>
  <c r="BYO17" i="10"/>
  <c r="BYP17" i="10"/>
  <c r="BYQ17" i="10"/>
  <c r="BYR17" i="10"/>
  <c r="BYS17" i="10"/>
  <c r="BYT17" i="10"/>
  <c r="BYU17" i="10"/>
  <c r="BYV17" i="10"/>
  <c r="BYW17" i="10"/>
  <c r="BYX17" i="10"/>
  <c r="BYY17" i="10"/>
  <c r="BYZ17" i="10"/>
  <c r="BZA17" i="10"/>
  <c r="BZB17" i="10"/>
  <c r="BZC17" i="10"/>
  <c r="BZD17" i="10"/>
  <c r="BZE17" i="10"/>
  <c r="BZF17" i="10"/>
  <c r="BZG17" i="10"/>
  <c r="BZH17" i="10"/>
  <c r="BZI17" i="10"/>
  <c r="BZJ17" i="10"/>
  <c r="BZK17" i="10"/>
  <c r="BZL17" i="10"/>
  <c r="BZM17" i="10"/>
  <c r="BZN17" i="10"/>
  <c r="BZO17" i="10"/>
  <c r="BZP17" i="10"/>
  <c r="BZQ17" i="10"/>
  <c r="BZR17" i="10"/>
  <c r="BZS17" i="10"/>
  <c r="BZT17" i="10"/>
  <c r="BZU17" i="10"/>
  <c r="BZV17" i="10"/>
  <c r="BZW17" i="10"/>
  <c r="BZX17" i="10"/>
  <c r="BZY17" i="10"/>
  <c r="BZZ17" i="10"/>
  <c r="CAA17" i="10"/>
  <c r="CAB17" i="10"/>
  <c r="CAC17" i="10"/>
  <c r="CAD17" i="10"/>
  <c r="CAE17" i="10"/>
  <c r="CAF17" i="10"/>
  <c r="CAG17" i="10"/>
  <c r="CAH17" i="10"/>
  <c r="CAI17" i="10"/>
  <c r="CAJ17" i="10"/>
  <c r="CAK17" i="10"/>
  <c r="CAL17" i="10"/>
  <c r="CAM17" i="10"/>
  <c r="CAN17" i="10"/>
  <c r="CAO17" i="10"/>
  <c r="CAP17" i="10"/>
  <c r="CAQ17" i="10"/>
  <c r="CAR17" i="10"/>
  <c r="CAS17" i="10"/>
  <c r="CAT17" i="10"/>
  <c r="CAU17" i="10"/>
  <c r="CAV17" i="10"/>
  <c r="CAW17" i="10"/>
  <c r="CAX17" i="10"/>
  <c r="CAY17" i="10"/>
  <c r="CAZ17" i="10"/>
  <c r="CBA17" i="10"/>
  <c r="CBB17" i="10"/>
  <c r="CBC17" i="10"/>
  <c r="CBD17" i="10"/>
  <c r="CBE17" i="10"/>
  <c r="CBF17" i="10"/>
  <c r="CBG17" i="10"/>
  <c r="CBH17" i="10"/>
  <c r="CBI17" i="10"/>
  <c r="CBJ17" i="10"/>
  <c r="CBK17" i="10"/>
  <c r="CBL17" i="10"/>
  <c r="CBM17" i="10"/>
  <c r="CBN17" i="10"/>
  <c r="CBO17" i="10"/>
  <c r="CBP17" i="10"/>
  <c r="CBQ17" i="10"/>
  <c r="CBR17" i="10"/>
  <c r="CBS17" i="10"/>
  <c r="CBT17" i="10"/>
  <c r="CBU17" i="10"/>
  <c r="CBV17" i="10"/>
  <c r="CBW17" i="10"/>
  <c r="CBX17" i="10"/>
  <c r="CBY17" i="10"/>
  <c r="CBZ17" i="10"/>
  <c r="CCA17" i="10"/>
  <c r="CCB17" i="10"/>
  <c r="CCC17" i="10"/>
  <c r="CCD17" i="10"/>
  <c r="CCE17" i="10"/>
  <c r="CCF17" i="10"/>
  <c r="CCG17" i="10"/>
  <c r="CCH17" i="10"/>
  <c r="CCI17" i="10"/>
  <c r="CCJ17" i="10"/>
  <c r="CCK17" i="10"/>
  <c r="CCL17" i="10"/>
  <c r="CCM17" i="10"/>
  <c r="CCN17" i="10"/>
  <c r="CCO17" i="10"/>
  <c r="CCP17" i="10"/>
  <c r="CCQ17" i="10"/>
  <c r="CCR17" i="10"/>
  <c r="CCS17" i="10"/>
  <c r="CCT17" i="10"/>
  <c r="CCU17" i="10"/>
  <c r="CCV17" i="10"/>
  <c r="CCW17" i="10"/>
  <c r="CCX17" i="10"/>
  <c r="CCY17" i="10"/>
  <c r="CCZ17" i="10"/>
  <c r="CDA17" i="10"/>
  <c r="CDB17" i="10"/>
  <c r="CDC17" i="10"/>
  <c r="CDD17" i="10"/>
  <c r="CDE17" i="10"/>
  <c r="CDF17" i="10"/>
  <c r="CDG17" i="10"/>
  <c r="CDH17" i="10"/>
  <c r="CDI17" i="10"/>
  <c r="CDJ17" i="10"/>
  <c r="CDK17" i="10"/>
  <c r="CDL17" i="10"/>
  <c r="CDM17" i="10"/>
  <c r="CDN17" i="10"/>
  <c r="CDO17" i="10"/>
  <c r="CDP17" i="10"/>
  <c r="CDQ17" i="10"/>
  <c r="CDR17" i="10"/>
  <c r="CDS17" i="10"/>
  <c r="CDT17" i="10"/>
  <c r="CDU17" i="10"/>
  <c r="CDV17" i="10"/>
  <c r="CDW17" i="10"/>
  <c r="CDX17" i="10"/>
  <c r="CDY17" i="10"/>
  <c r="CDZ17" i="10"/>
  <c r="CEA17" i="10"/>
  <c r="CEB17" i="10"/>
  <c r="CEC17" i="10"/>
  <c r="CED17" i="10"/>
  <c r="CEE17" i="10"/>
  <c r="CEF17" i="10"/>
  <c r="CEG17" i="10"/>
  <c r="CEH17" i="10"/>
  <c r="CEI17" i="10"/>
  <c r="CEJ17" i="10"/>
  <c r="CEK17" i="10"/>
  <c r="CEL17" i="10"/>
  <c r="CEM17" i="10"/>
  <c r="CEN17" i="10"/>
  <c r="CEO17" i="10"/>
  <c r="CEP17" i="10"/>
  <c r="CEQ17" i="10"/>
  <c r="CER17" i="10"/>
  <c r="CES17" i="10"/>
  <c r="CET17" i="10"/>
  <c r="CEU17" i="10"/>
  <c r="CEV17" i="10"/>
  <c r="CEW17" i="10"/>
  <c r="CEX17" i="10"/>
  <c r="CEY17" i="10"/>
  <c r="CEZ17" i="10"/>
  <c r="CFA17" i="10"/>
  <c r="CFB17" i="10"/>
  <c r="CFC17" i="10"/>
  <c r="CFD17" i="10"/>
  <c r="CFE17" i="10"/>
  <c r="CFF17" i="10"/>
  <c r="CFG17" i="10"/>
  <c r="CFH17" i="10"/>
  <c r="CFI17" i="10"/>
  <c r="CFJ17" i="10"/>
  <c r="CFK17" i="10"/>
  <c r="CFL17" i="10"/>
  <c r="CFM17" i="10"/>
  <c r="CFN17" i="10"/>
  <c r="CFO17" i="10"/>
  <c r="CFP17" i="10"/>
  <c r="CFQ17" i="10"/>
  <c r="CFR17" i="10"/>
  <c r="CFS17" i="10"/>
  <c r="CFT17" i="10"/>
  <c r="CFU17" i="10"/>
  <c r="CFV17" i="10"/>
  <c r="CFW17" i="10"/>
  <c r="CFX17" i="10"/>
  <c r="CFY17" i="10"/>
  <c r="CFZ17" i="10"/>
  <c r="CGA17" i="10"/>
  <c r="CGB17" i="10"/>
  <c r="CGC17" i="10"/>
  <c r="CGD17" i="10"/>
  <c r="CGE17" i="10"/>
  <c r="CGF17" i="10"/>
  <c r="CGG17" i="10"/>
  <c r="CGH17" i="10"/>
  <c r="CGI17" i="10"/>
  <c r="CGJ17" i="10"/>
  <c r="CGK17" i="10"/>
  <c r="CGL17" i="10"/>
  <c r="CGM17" i="10"/>
  <c r="CGN17" i="10"/>
  <c r="CGO17" i="10"/>
  <c r="CGP17" i="10"/>
  <c r="CGQ17" i="10"/>
  <c r="CGR17" i="10"/>
  <c r="CGS17" i="10"/>
  <c r="CGT17" i="10"/>
  <c r="CGU17" i="10"/>
  <c r="CGV17" i="10"/>
  <c r="CGW17" i="10"/>
  <c r="CGX17" i="10"/>
  <c r="CGY17" i="10"/>
  <c r="CGZ17" i="10"/>
  <c r="CHA17" i="10"/>
  <c r="CHB17" i="10"/>
  <c r="CHC17" i="10"/>
  <c r="CHD17" i="10"/>
  <c r="CHE17" i="10"/>
  <c r="CHF17" i="10"/>
  <c r="CHG17" i="10"/>
  <c r="CHH17" i="10"/>
  <c r="CHI17" i="10"/>
  <c r="CHJ17" i="10"/>
  <c r="CHK17" i="10"/>
  <c r="CHL17" i="10"/>
  <c r="CHM17" i="10"/>
  <c r="CHN17" i="10"/>
  <c r="CHO17" i="10"/>
  <c r="CHP17" i="10"/>
  <c r="CHQ17" i="10"/>
  <c r="CHR17" i="10"/>
  <c r="CHS17" i="10"/>
  <c r="CHT17" i="10"/>
  <c r="CHU17" i="10"/>
  <c r="CHV17" i="10"/>
  <c r="CHW17" i="10"/>
  <c r="CHX17" i="10"/>
  <c r="CHY17" i="10"/>
  <c r="CHZ17" i="10"/>
  <c r="CIA17" i="10"/>
  <c r="CIB17" i="10"/>
  <c r="CIC17" i="10"/>
  <c r="CID17" i="10"/>
  <c r="CIE17" i="10"/>
  <c r="CIF17" i="10"/>
  <c r="CIG17" i="10"/>
  <c r="CIH17" i="10"/>
  <c r="CII17" i="10"/>
  <c r="CIJ17" i="10"/>
  <c r="CIK17" i="10"/>
  <c r="CIL17" i="10"/>
  <c r="CIM17" i="10"/>
  <c r="CIN17" i="10"/>
  <c r="CIO17" i="10"/>
  <c r="CIP17" i="10"/>
  <c r="CIQ17" i="10"/>
  <c r="CIR17" i="10"/>
  <c r="CIS17" i="10"/>
  <c r="CIT17" i="10"/>
  <c r="CIU17" i="10"/>
  <c r="CIV17" i="10"/>
  <c r="CIW17" i="10"/>
  <c r="CIX17" i="10"/>
  <c r="CIY17" i="10"/>
  <c r="CIZ17" i="10"/>
  <c r="CJA17" i="10"/>
  <c r="CJB17" i="10"/>
  <c r="CJC17" i="10"/>
  <c r="CJD17" i="10"/>
  <c r="CJE17" i="10"/>
  <c r="CJF17" i="10"/>
  <c r="CJG17" i="10"/>
  <c r="CJH17" i="10"/>
  <c r="CJI17" i="10"/>
  <c r="CJJ17" i="10"/>
  <c r="CJK17" i="10"/>
  <c r="CJL17" i="10"/>
  <c r="CJM17" i="10"/>
  <c r="CJN17" i="10"/>
  <c r="CJO17" i="10"/>
  <c r="CJP17" i="10"/>
  <c r="CJQ17" i="10"/>
  <c r="CJR17" i="10"/>
  <c r="CJS17" i="10"/>
  <c r="CJT17" i="10"/>
  <c r="CJU17" i="10"/>
  <c r="CJV17" i="10"/>
  <c r="CJW17" i="10"/>
  <c r="CJX17" i="10"/>
  <c r="CJY17" i="10"/>
  <c r="CJZ17" i="10"/>
  <c r="CKA17" i="10"/>
  <c r="CKB17" i="10"/>
  <c r="CKC17" i="10"/>
  <c r="CKD17" i="10"/>
  <c r="CKE17" i="10"/>
  <c r="CKF17" i="10"/>
  <c r="CKG17" i="10"/>
  <c r="CKH17" i="10"/>
  <c r="CKI17" i="10"/>
  <c r="CKJ17" i="10"/>
  <c r="CKK17" i="10"/>
  <c r="CKL17" i="10"/>
  <c r="CKM17" i="10"/>
  <c r="CKN17" i="10"/>
  <c r="CKO17" i="10"/>
  <c r="CKP17" i="10"/>
  <c r="CKQ17" i="10"/>
  <c r="CKR17" i="10"/>
  <c r="CKS17" i="10"/>
  <c r="CKT17" i="10"/>
  <c r="CKU17" i="10"/>
  <c r="CKV17" i="10"/>
  <c r="CKW17" i="10"/>
  <c r="CKX17" i="10"/>
  <c r="CKY17" i="10"/>
  <c r="CKZ17" i="10"/>
  <c r="CLA17" i="10"/>
  <c r="CLB17" i="10"/>
  <c r="CLC17" i="10"/>
  <c r="CLD17" i="10"/>
  <c r="CLE17" i="10"/>
  <c r="CLF17" i="10"/>
  <c r="CLG17" i="10"/>
  <c r="CLH17" i="10"/>
  <c r="CLI17" i="10"/>
  <c r="CLJ17" i="10"/>
  <c r="CLK17" i="10"/>
  <c r="CLL17" i="10"/>
  <c r="CLM17" i="10"/>
  <c r="CLN17" i="10"/>
  <c r="CLO17" i="10"/>
  <c r="CLP17" i="10"/>
  <c r="CLQ17" i="10"/>
  <c r="CLR17" i="10"/>
  <c r="CLS17" i="10"/>
  <c r="CLT17" i="10"/>
  <c r="CLU17" i="10"/>
  <c r="CLV17" i="10"/>
  <c r="CLW17" i="10"/>
  <c r="CLX17" i="10"/>
  <c r="CLY17" i="10"/>
  <c r="CLZ17" i="10"/>
  <c r="CMA17" i="10"/>
  <c r="CMB17" i="10"/>
  <c r="CMC17" i="10"/>
  <c r="CMD17" i="10"/>
  <c r="CME17" i="10"/>
  <c r="CMF17" i="10"/>
  <c r="CMG17" i="10"/>
  <c r="CMH17" i="10"/>
  <c r="CMI17" i="10"/>
  <c r="CMJ17" i="10"/>
  <c r="CMK17" i="10"/>
  <c r="CML17" i="10"/>
  <c r="CMM17" i="10"/>
  <c r="CMN17" i="10"/>
  <c r="CMO17" i="10"/>
  <c r="CMP17" i="10"/>
  <c r="CMQ17" i="10"/>
  <c r="CMR17" i="10"/>
  <c r="CMS17" i="10"/>
  <c r="CMT17" i="10"/>
  <c r="CMU17" i="10"/>
  <c r="CMV17" i="10"/>
  <c r="CMW17" i="10"/>
  <c r="CMX17" i="10"/>
  <c r="CMY17" i="10"/>
  <c r="CMZ17" i="10"/>
  <c r="CNA17" i="10"/>
  <c r="CNB17" i="10"/>
  <c r="CNC17" i="10"/>
  <c r="CND17" i="10"/>
  <c r="CNE17" i="10"/>
  <c r="CNF17" i="10"/>
  <c r="CNG17" i="10"/>
  <c r="CNH17" i="10"/>
  <c r="CNI17" i="10"/>
  <c r="CNJ17" i="10"/>
  <c r="CNK17" i="10"/>
  <c r="CNL17" i="10"/>
  <c r="CNM17" i="10"/>
  <c r="CNN17" i="10"/>
  <c r="CNO17" i="10"/>
  <c r="CNP17" i="10"/>
  <c r="CNQ17" i="10"/>
  <c r="CNR17" i="10"/>
  <c r="CNS17" i="10"/>
  <c r="CNT17" i="10"/>
  <c r="CNU17" i="10"/>
  <c r="CNV17" i="10"/>
  <c r="CNW17" i="10"/>
  <c r="CNX17" i="10"/>
  <c r="CNY17" i="10"/>
  <c r="CNZ17" i="10"/>
  <c r="COA17" i="10"/>
  <c r="COB17" i="10"/>
  <c r="COC17" i="10"/>
  <c r="COD17" i="10"/>
  <c r="COE17" i="10"/>
  <c r="COF17" i="10"/>
  <c r="COG17" i="10"/>
  <c r="COH17" i="10"/>
  <c r="COI17" i="10"/>
  <c r="COJ17" i="10"/>
  <c r="COK17" i="10"/>
  <c r="COL17" i="10"/>
  <c r="COM17" i="10"/>
  <c r="CON17" i="10"/>
  <c r="COO17" i="10"/>
  <c r="COP17" i="10"/>
  <c r="COQ17" i="10"/>
  <c r="COR17" i="10"/>
  <c r="COS17" i="10"/>
  <c r="COT17" i="10"/>
  <c r="COU17" i="10"/>
  <c r="COV17" i="10"/>
  <c r="COW17" i="10"/>
  <c r="COX17" i="10"/>
  <c r="COY17" i="10"/>
  <c r="COZ17" i="10"/>
  <c r="CPA17" i="10"/>
  <c r="CPB17" i="10"/>
  <c r="CPC17" i="10"/>
  <c r="CPD17" i="10"/>
  <c r="CPE17" i="10"/>
  <c r="CPF17" i="10"/>
  <c r="CPG17" i="10"/>
  <c r="CPH17" i="10"/>
  <c r="CPI17" i="10"/>
  <c r="CPJ17" i="10"/>
  <c r="CPK17" i="10"/>
  <c r="CPL17" i="10"/>
  <c r="CPM17" i="10"/>
  <c r="CPN17" i="10"/>
  <c r="CPO17" i="10"/>
  <c r="CPP17" i="10"/>
  <c r="CPQ17" i="10"/>
  <c r="CPR17" i="10"/>
  <c r="CPS17" i="10"/>
  <c r="CPT17" i="10"/>
  <c r="CPU17" i="10"/>
  <c r="CPV17" i="10"/>
  <c r="CPW17" i="10"/>
  <c r="CPX17" i="10"/>
  <c r="CPY17" i="10"/>
  <c r="CPZ17" i="10"/>
  <c r="CQA17" i="10"/>
  <c r="CQB17" i="10"/>
  <c r="CQC17" i="10"/>
  <c r="CQD17" i="10"/>
  <c r="CQE17" i="10"/>
  <c r="CQF17" i="10"/>
  <c r="CQG17" i="10"/>
  <c r="CQH17" i="10"/>
  <c r="CQI17" i="10"/>
  <c r="CQJ17" i="10"/>
  <c r="CQK17" i="10"/>
  <c r="CQL17" i="10"/>
  <c r="CQM17" i="10"/>
  <c r="CQN17" i="10"/>
  <c r="CQO17" i="10"/>
  <c r="CQP17" i="10"/>
  <c r="CQQ17" i="10"/>
  <c r="CQR17" i="10"/>
  <c r="CQS17" i="10"/>
  <c r="CQT17" i="10"/>
  <c r="CQU17" i="10"/>
  <c r="CQV17" i="10"/>
  <c r="CQW17" i="10"/>
  <c r="CQX17" i="10"/>
  <c r="CQY17" i="10"/>
  <c r="CQZ17" i="10"/>
  <c r="CRA17" i="10"/>
  <c r="CRB17" i="10"/>
  <c r="CRC17" i="10"/>
  <c r="CRD17" i="10"/>
  <c r="CRE17" i="10"/>
  <c r="CRF17" i="10"/>
  <c r="CRG17" i="10"/>
  <c r="CRH17" i="10"/>
  <c r="CRI17" i="10"/>
  <c r="CRJ17" i="10"/>
  <c r="CRK17" i="10"/>
  <c r="CRL17" i="10"/>
  <c r="CRM17" i="10"/>
  <c r="CRN17" i="10"/>
  <c r="CRO17" i="10"/>
  <c r="CRP17" i="10"/>
  <c r="CRQ17" i="10"/>
  <c r="CRR17" i="10"/>
  <c r="CRS17" i="10"/>
  <c r="CRT17" i="10"/>
  <c r="CRU17" i="10"/>
  <c r="CRV17" i="10"/>
  <c r="CRW17" i="10"/>
  <c r="CRX17" i="10"/>
  <c r="CRY17" i="10"/>
  <c r="CRZ17" i="10"/>
  <c r="CSA17" i="10"/>
  <c r="CSB17" i="10"/>
  <c r="CSC17" i="10"/>
  <c r="CSD17" i="10"/>
  <c r="CSE17" i="10"/>
  <c r="CSF17" i="10"/>
  <c r="CSG17" i="10"/>
  <c r="CSH17" i="10"/>
  <c r="CSI17" i="10"/>
  <c r="CSJ17" i="10"/>
  <c r="CSK17" i="10"/>
  <c r="CSL17" i="10"/>
  <c r="CSM17" i="10"/>
  <c r="CSN17" i="10"/>
  <c r="CSO17" i="10"/>
  <c r="CSP17" i="10"/>
  <c r="CSQ17" i="10"/>
  <c r="CSR17" i="10"/>
  <c r="CSS17" i="10"/>
  <c r="CST17" i="10"/>
  <c r="CSU17" i="10"/>
  <c r="CSV17" i="10"/>
  <c r="CSW17" i="10"/>
  <c r="CSX17" i="10"/>
  <c r="CSY17" i="10"/>
  <c r="CSZ17" i="10"/>
  <c r="CTA17" i="10"/>
  <c r="CTB17" i="10"/>
  <c r="CTC17" i="10"/>
  <c r="CTD17" i="10"/>
  <c r="CTE17" i="10"/>
  <c r="CTF17" i="10"/>
  <c r="CTG17" i="10"/>
  <c r="CTH17" i="10"/>
  <c r="CTI17" i="10"/>
  <c r="CTJ17" i="10"/>
  <c r="CTK17" i="10"/>
  <c r="CTL17" i="10"/>
  <c r="CTM17" i="10"/>
  <c r="CTN17" i="10"/>
  <c r="CTO17" i="10"/>
  <c r="CTP17" i="10"/>
  <c r="CTQ17" i="10"/>
  <c r="CTR17" i="10"/>
  <c r="CTS17" i="10"/>
  <c r="CTT17" i="10"/>
  <c r="CTU17" i="10"/>
  <c r="CTV17" i="10"/>
  <c r="CTW17" i="10"/>
  <c r="CTX17" i="10"/>
  <c r="CTY17" i="10"/>
  <c r="CTZ17" i="10"/>
  <c r="CUA17" i="10"/>
  <c r="CUB17" i="10"/>
  <c r="CUC17" i="10"/>
  <c r="CUD17" i="10"/>
  <c r="CUE17" i="10"/>
  <c r="CUF17" i="10"/>
  <c r="CUG17" i="10"/>
  <c r="CUH17" i="10"/>
  <c r="CUI17" i="10"/>
  <c r="CUJ17" i="10"/>
  <c r="CUK17" i="10"/>
  <c r="CUL17" i="10"/>
  <c r="CUM17" i="10"/>
  <c r="CUN17" i="10"/>
  <c r="CUO17" i="10"/>
  <c r="CUP17" i="10"/>
  <c r="CUQ17" i="10"/>
  <c r="CUR17" i="10"/>
  <c r="CUS17" i="10"/>
  <c r="CUT17" i="10"/>
  <c r="CUU17" i="10"/>
  <c r="CUV17" i="10"/>
  <c r="CUW17" i="10"/>
  <c r="CUX17" i="10"/>
  <c r="CUY17" i="10"/>
  <c r="CUZ17" i="10"/>
  <c r="CVA17" i="10"/>
  <c r="CVB17" i="10"/>
  <c r="CVC17" i="10"/>
  <c r="CVD17" i="10"/>
  <c r="CVE17" i="10"/>
  <c r="CVF17" i="10"/>
  <c r="CVG17" i="10"/>
  <c r="CVH17" i="10"/>
  <c r="CVI17" i="10"/>
  <c r="CVJ17" i="10"/>
  <c r="CVK17" i="10"/>
  <c r="CVL17" i="10"/>
  <c r="CVM17" i="10"/>
  <c r="CVN17" i="10"/>
  <c r="CVO17" i="10"/>
  <c r="CVP17" i="10"/>
  <c r="CVQ17" i="10"/>
  <c r="CVR17" i="10"/>
  <c r="CVS17" i="10"/>
  <c r="CVT17" i="10"/>
  <c r="CVU17" i="10"/>
  <c r="CVV17" i="10"/>
  <c r="CVW17" i="10"/>
  <c r="CVX17" i="10"/>
  <c r="CVY17" i="10"/>
  <c r="CVZ17" i="10"/>
  <c r="CWA17" i="10"/>
  <c r="CWB17" i="10"/>
  <c r="CWC17" i="10"/>
  <c r="CWD17" i="10"/>
  <c r="CWE17" i="10"/>
  <c r="CWF17" i="10"/>
  <c r="CWG17" i="10"/>
  <c r="CWH17" i="10"/>
  <c r="CWI17" i="10"/>
  <c r="CWJ17" i="10"/>
  <c r="CWK17" i="10"/>
  <c r="CWL17" i="10"/>
  <c r="CWM17" i="10"/>
  <c r="CWN17" i="10"/>
  <c r="CWO17" i="10"/>
  <c r="CWP17" i="10"/>
  <c r="CWQ17" i="10"/>
  <c r="CWR17" i="10"/>
  <c r="CWS17" i="10"/>
  <c r="CWT17" i="10"/>
  <c r="CWU17" i="10"/>
  <c r="CWV17" i="10"/>
  <c r="CWW17" i="10"/>
  <c r="CWX17" i="10"/>
  <c r="CWY17" i="10"/>
  <c r="CWZ17" i="10"/>
  <c r="CXA17" i="10"/>
  <c r="CXB17" i="10"/>
  <c r="CXC17" i="10"/>
  <c r="CXD17" i="10"/>
  <c r="CXE17" i="10"/>
  <c r="CXF17" i="10"/>
  <c r="CXG17" i="10"/>
  <c r="CXH17" i="10"/>
  <c r="CXI17" i="10"/>
  <c r="CXJ17" i="10"/>
  <c r="CXK17" i="10"/>
  <c r="CXL17" i="10"/>
  <c r="CXM17" i="10"/>
  <c r="CXN17" i="10"/>
  <c r="CXO17" i="10"/>
  <c r="CXP17" i="10"/>
  <c r="CXQ17" i="10"/>
  <c r="CXR17" i="10"/>
  <c r="CXS17" i="10"/>
  <c r="CXT17" i="10"/>
  <c r="CXU17" i="10"/>
  <c r="CXV17" i="10"/>
  <c r="CXW17" i="10"/>
  <c r="CXX17" i="10"/>
  <c r="CXY17" i="10"/>
  <c r="CXZ17" i="10"/>
  <c r="CYA17" i="10"/>
  <c r="CYB17" i="10"/>
  <c r="CYC17" i="10"/>
  <c r="CYD17" i="10"/>
  <c r="CYE17" i="10"/>
  <c r="CYF17" i="10"/>
  <c r="CYG17" i="10"/>
  <c r="CYH17" i="10"/>
  <c r="CYI17" i="10"/>
  <c r="CYJ17" i="10"/>
  <c r="CYK17" i="10"/>
  <c r="CYL17" i="10"/>
  <c r="CYM17" i="10"/>
  <c r="CYN17" i="10"/>
  <c r="CYO17" i="10"/>
  <c r="CYP17" i="10"/>
  <c r="CYQ17" i="10"/>
  <c r="CYR17" i="10"/>
  <c r="CYS17" i="10"/>
  <c r="CYT17" i="10"/>
  <c r="CYU17" i="10"/>
  <c r="CYV17" i="10"/>
  <c r="CYW17" i="10"/>
  <c r="CYX17" i="10"/>
  <c r="CYY17" i="10"/>
  <c r="CYZ17" i="10"/>
  <c r="CZA17" i="10"/>
  <c r="CZB17" i="10"/>
  <c r="CZC17" i="10"/>
  <c r="CZD17" i="10"/>
  <c r="CZE17" i="10"/>
  <c r="CZF17" i="10"/>
  <c r="CZG17" i="10"/>
  <c r="CZH17" i="10"/>
  <c r="CZI17" i="10"/>
  <c r="CZJ17" i="10"/>
  <c r="CZK17" i="10"/>
  <c r="CZL17" i="10"/>
  <c r="CZM17" i="10"/>
  <c r="CZN17" i="10"/>
  <c r="CZO17" i="10"/>
  <c r="CZP17" i="10"/>
  <c r="CZQ17" i="10"/>
  <c r="CZR17" i="10"/>
  <c r="CZS17" i="10"/>
  <c r="CZT17" i="10"/>
  <c r="CZU17" i="10"/>
  <c r="CZV17" i="10"/>
  <c r="CZW17" i="10"/>
  <c r="CZX17" i="10"/>
  <c r="CZY17" i="10"/>
  <c r="CZZ17" i="10"/>
  <c r="DAA17" i="10"/>
  <c r="DAB17" i="10"/>
  <c r="DAC17" i="10"/>
  <c r="DAD17" i="10"/>
  <c r="DAE17" i="10"/>
  <c r="DAF17" i="10"/>
  <c r="DAG17" i="10"/>
  <c r="DAH17" i="10"/>
  <c r="DAI17" i="10"/>
  <c r="DAJ17" i="10"/>
  <c r="DAK17" i="10"/>
  <c r="DAL17" i="10"/>
  <c r="DAM17" i="10"/>
  <c r="DAN17" i="10"/>
  <c r="DAO17" i="10"/>
  <c r="DAP17" i="10"/>
  <c r="DAQ17" i="10"/>
  <c r="DAR17" i="10"/>
  <c r="DAS17" i="10"/>
  <c r="DAT17" i="10"/>
  <c r="DAU17" i="10"/>
  <c r="DAV17" i="10"/>
  <c r="DAW17" i="10"/>
  <c r="DAX17" i="10"/>
  <c r="DAY17" i="10"/>
  <c r="DAZ17" i="10"/>
  <c r="DBA17" i="10"/>
  <c r="DBB17" i="10"/>
  <c r="DBC17" i="10"/>
  <c r="DBD17" i="10"/>
  <c r="DBE17" i="10"/>
  <c r="DBF17" i="10"/>
  <c r="DBG17" i="10"/>
  <c r="DBH17" i="10"/>
  <c r="DBI17" i="10"/>
  <c r="DBJ17" i="10"/>
  <c r="DBK17" i="10"/>
  <c r="DBL17" i="10"/>
  <c r="DBM17" i="10"/>
  <c r="DBN17" i="10"/>
  <c r="DBO17" i="10"/>
  <c r="DBP17" i="10"/>
  <c r="DBQ17" i="10"/>
  <c r="DBR17" i="10"/>
  <c r="DBS17" i="10"/>
  <c r="DBT17" i="10"/>
  <c r="DBU17" i="10"/>
  <c r="DBV17" i="10"/>
  <c r="DBW17" i="10"/>
  <c r="DBX17" i="10"/>
  <c r="DBY17" i="10"/>
  <c r="DBZ17" i="10"/>
  <c r="DCA17" i="10"/>
  <c r="DCB17" i="10"/>
  <c r="DCC17" i="10"/>
  <c r="DCD17" i="10"/>
  <c r="DCE17" i="10"/>
  <c r="DCF17" i="10"/>
  <c r="DCG17" i="10"/>
  <c r="DCH17" i="10"/>
  <c r="DCI17" i="10"/>
  <c r="DCJ17" i="10"/>
  <c r="DCK17" i="10"/>
  <c r="DCL17" i="10"/>
  <c r="DCM17" i="10"/>
  <c r="DCN17" i="10"/>
  <c r="DCO17" i="10"/>
  <c r="DCP17" i="10"/>
  <c r="DCQ17" i="10"/>
  <c r="DCR17" i="10"/>
  <c r="DCS17" i="10"/>
  <c r="DCT17" i="10"/>
  <c r="DCU17" i="10"/>
  <c r="DCV17" i="10"/>
  <c r="DCW17" i="10"/>
  <c r="DCX17" i="10"/>
  <c r="DCY17" i="10"/>
  <c r="DCZ17" i="10"/>
  <c r="DDA17" i="10"/>
  <c r="DDB17" i="10"/>
  <c r="DDC17" i="10"/>
  <c r="DDD17" i="10"/>
  <c r="DDE17" i="10"/>
  <c r="DDF17" i="10"/>
  <c r="DDG17" i="10"/>
  <c r="DDH17" i="10"/>
  <c r="DDI17" i="10"/>
  <c r="DDJ17" i="10"/>
  <c r="DDK17" i="10"/>
  <c r="DDL17" i="10"/>
  <c r="DDM17" i="10"/>
  <c r="DDN17" i="10"/>
  <c r="DDO17" i="10"/>
  <c r="DDP17" i="10"/>
  <c r="DDQ17" i="10"/>
  <c r="DDR17" i="10"/>
  <c r="DDS17" i="10"/>
  <c r="DDT17" i="10"/>
  <c r="DDU17" i="10"/>
  <c r="DDV17" i="10"/>
  <c r="DDW17" i="10"/>
  <c r="DDX17" i="10"/>
  <c r="DDY17" i="10"/>
  <c r="DDZ17" i="10"/>
  <c r="DEA17" i="10"/>
  <c r="DEB17" i="10"/>
  <c r="DEC17" i="10"/>
  <c r="DED17" i="10"/>
  <c r="DEE17" i="10"/>
  <c r="DEF17" i="10"/>
  <c r="DEG17" i="10"/>
  <c r="DEH17" i="10"/>
  <c r="DEI17" i="10"/>
  <c r="DEJ17" i="10"/>
  <c r="DEK17" i="10"/>
  <c r="DEL17" i="10"/>
  <c r="DEM17" i="10"/>
  <c r="DEN17" i="10"/>
  <c r="DEO17" i="10"/>
  <c r="DEP17" i="10"/>
  <c r="DEQ17" i="10"/>
  <c r="DER17" i="10"/>
  <c r="DES17" i="10"/>
  <c r="DET17" i="10"/>
  <c r="DEU17" i="10"/>
  <c r="DEV17" i="10"/>
  <c r="DEW17" i="10"/>
  <c r="DEX17" i="10"/>
  <c r="DEY17" i="10"/>
  <c r="DEZ17" i="10"/>
  <c r="DFA17" i="10"/>
  <c r="DFB17" i="10"/>
  <c r="DFC17" i="10"/>
  <c r="DFD17" i="10"/>
  <c r="DFE17" i="10"/>
  <c r="DFF17" i="10"/>
  <c r="DFG17" i="10"/>
  <c r="DFH17" i="10"/>
  <c r="DFI17" i="10"/>
  <c r="DFJ17" i="10"/>
  <c r="DFK17" i="10"/>
  <c r="DFL17" i="10"/>
  <c r="DFM17" i="10"/>
  <c r="DFN17" i="10"/>
  <c r="DFO17" i="10"/>
  <c r="DFP17" i="10"/>
  <c r="DFQ17" i="10"/>
  <c r="DFR17" i="10"/>
  <c r="DFS17" i="10"/>
  <c r="DFT17" i="10"/>
  <c r="DFU17" i="10"/>
  <c r="DFV17" i="10"/>
  <c r="DFW17" i="10"/>
  <c r="DFX17" i="10"/>
  <c r="DFY17" i="10"/>
  <c r="DFZ17" i="10"/>
  <c r="DGA17" i="10"/>
  <c r="DGB17" i="10"/>
  <c r="DGC17" i="10"/>
  <c r="DGD17" i="10"/>
  <c r="DGE17" i="10"/>
  <c r="DGF17" i="10"/>
  <c r="DGG17" i="10"/>
  <c r="DGH17" i="10"/>
  <c r="DGI17" i="10"/>
  <c r="DGJ17" i="10"/>
  <c r="DGK17" i="10"/>
  <c r="DGL17" i="10"/>
  <c r="DGM17" i="10"/>
  <c r="DGN17" i="10"/>
  <c r="DGO17" i="10"/>
  <c r="DGP17" i="10"/>
  <c r="DGQ17" i="10"/>
  <c r="DGR17" i="10"/>
  <c r="DGS17" i="10"/>
  <c r="DGT17" i="10"/>
  <c r="DGU17" i="10"/>
  <c r="DGV17" i="10"/>
  <c r="DGW17" i="10"/>
  <c r="DGX17" i="10"/>
  <c r="DGY17" i="10"/>
  <c r="DGZ17" i="10"/>
  <c r="DHA17" i="10"/>
  <c r="DHB17" i="10"/>
  <c r="DHC17" i="10"/>
  <c r="DHD17" i="10"/>
  <c r="DHE17" i="10"/>
  <c r="DHF17" i="10"/>
  <c r="DHG17" i="10"/>
  <c r="DHH17" i="10"/>
  <c r="DHI17" i="10"/>
  <c r="DHJ17" i="10"/>
  <c r="DHK17" i="10"/>
  <c r="DHL17" i="10"/>
  <c r="DHM17" i="10"/>
  <c r="DHN17" i="10"/>
  <c r="DHO17" i="10"/>
  <c r="DHP17" i="10"/>
  <c r="DHQ17" i="10"/>
  <c r="DHR17" i="10"/>
  <c r="DHS17" i="10"/>
  <c r="DHT17" i="10"/>
  <c r="DHU17" i="10"/>
  <c r="DHV17" i="10"/>
  <c r="DHW17" i="10"/>
  <c r="DHX17" i="10"/>
  <c r="DHY17" i="10"/>
  <c r="DHZ17" i="10"/>
  <c r="DIA17" i="10"/>
  <c r="DIB17" i="10"/>
  <c r="DIC17" i="10"/>
  <c r="DID17" i="10"/>
  <c r="DIE17" i="10"/>
  <c r="DIF17" i="10"/>
  <c r="DIG17" i="10"/>
  <c r="DIH17" i="10"/>
  <c r="DII17" i="10"/>
  <c r="DIJ17" i="10"/>
  <c r="DIK17" i="10"/>
  <c r="DIL17" i="10"/>
  <c r="DIM17" i="10"/>
  <c r="DIN17" i="10"/>
  <c r="DIO17" i="10"/>
  <c r="DIP17" i="10"/>
  <c r="DIQ17" i="10"/>
  <c r="DIR17" i="10"/>
  <c r="DIS17" i="10"/>
  <c r="DIT17" i="10"/>
  <c r="DIU17" i="10"/>
  <c r="DIV17" i="10"/>
  <c r="DIW17" i="10"/>
  <c r="DIX17" i="10"/>
  <c r="DIY17" i="10"/>
  <c r="DIZ17" i="10"/>
  <c r="DJA17" i="10"/>
  <c r="DJB17" i="10"/>
  <c r="DJC17" i="10"/>
  <c r="DJD17" i="10"/>
  <c r="DJE17" i="10"/>
  <c r="DJF17" i="10"/>
  <c r="DJG17" i="10"/>
  <c r="DJH17" i="10"/>
  <c r="DJI17" i="10"/>
  <c r="DJJ17" i="10"/>
  <c r="DJK17" i="10"/>
  <c r="DJL17" i="10"/>
  <c r="DJM17" i="10"/>
  <c r="DJN17" i="10"/>
  <c r="DJO17" i="10"/>
  <c r="DJP17" i="10"/>
  <c r="DJQ17" i="10"/>
  <c r="DJR17" i="10"/>
  <c r="DJS17" i="10"/>
  <c r="DJT17" i="10"/>
  <c r="DJU17" i="10"/>
  <c r="DJV17" i="10"/>
  <c r="DJW17" i="10"/>
  <c r="DJX17" i="10"/>
  <c r="DJY17" i="10"/>
  <c r="DJZ17" i="10"/>
  <c r="DKA17" i="10"/>
  <c r="DKB17" i="10"/>
  <c r="DKC17" i="10"/>
  <c r="DKD17" i="10"/>
  <c r="DKE17" i="10"/>
  <c r="DKF17" i="10"/>
  <c r="DKG17" i="10"/>
  <c r="DKH17" i="10"/>
  <c r="DKI17" i="10"/>
  <c r="DKJ17" i="10"/>
  <c r="DKK17" i="10"/>
  <c r="DKL17" i="10"/>
  <c r="DKM17" i="10"/>
  <c r="DKN17" i="10"/>
  <c r="DKO17" i="10"/>
  <c r="DKP17" i="10"/>
  <c r="DKQ17" i="10"/>
  <c r="DKR17" i="10"/>
  <c r="DKS17" i="10"/>
  <c r="DKT17" i="10"/>
  <c r="DKU17" i="10"/>
  <c r="DKV17" i="10"/>
  <c r="DKW17" i="10"/>
  <c r="DKX17" i="10"/>
  <c r="DKY17" i="10"/>
  <c r="DKZ17" i="10"/>
  <c r="DLA17" i="10"/>
  <c r="DLB17" i="10"/>
  <c r="DLC17" i="10"/>
  <c r="DLD17" i="10"/>
  <c r="DLE17" i="10"/>
  <c r="DLF17" i="10"/>
  <c r="DLG17" i="10"/>
  <c r="DLH17" i="10"/>
  <c r="DLI17" i="10"/>
  <c r="DLJ17" i="10"/>
  <c r="DLK17" i="10"/>
  <c r="DLL17" i="10"/>
  <c r="DLM17" i="10"/>
  <c r="DLN17" i="10"/>
  <c r="DLO17" i="10"/>
  <c r="DLP17" i="10"/>
  <c r="DLQ17" i="10"/>
  <c r="DLR17" i="10"/>
  <c r="DLS17" i="10"/>
  <c r="DLT17" i="10"/>
  <c r="DLU17" i="10"/>
  <c r="DLV17" i="10"/>
  <c r="DLW17" i="10"/>
  <c r="DLX17" i="10"/>
  <c r="DLY17" i="10"/>
  <c r="DLZ17" i="10"/>
  <c r="DMA17" i="10"/>
  <c r="DMB17" i="10"/>
  <c r="DMC17" i="10"/>
  <c r="DMD17" i="10"/>
  <c r="DME17" i="10"/>
  <c r="DMF17" i="10"/>
  <c r="DMG17" i="10"/>
  <c r="DMH17" i="10"/>
  <c r="DMI17" i="10"/>
  <c r="DMJ17" i="10"/>
  <c r="DMK17" i="10"/>
  <c r="DML17" i="10"/>
  <c r="DMM17" i="10"/>
  <c r="DMN17" i="10"/>
  <c r="DMO17" i="10"/>
  <c r="DMP17" i="10"/>
  <c r="DMQ17" i="10"/>
  <c r="DMR17" i="10"/>
  <c r="DMS17" i="10"/>
  <c r="DMT17" i="10"/>
  <c r="DMU17" i="10"/>
  <c r="DMV17" i="10"/>
  <c r="DMW17" i="10"/>
  <c r="DMX17" i="10"/>
  <c r="DMY17" i="10"/>
  <c r="DMZ17" i="10"/>
  <c r="DNA17" i="10"/>
  <c r="DNB17" i="10"/>
  <c r="DNC17" i="10"/>
  <c r="DND17" i="10"/>
  <c r="DNE17" i="10"/>
  <c r="DNF17" i="10"/>
  <c r="DNG17" i="10"/>
  <c r="DNH17" i="10"/>
  <c r="DNI17" i="10"/>
  <c r="DNJ17" i="10"/>
  <c r="DNK17" i="10"/>
  <c r="DNL17" i="10"/>
  <c r="DNM17" i="10"/>
  <c r="DNN17" i="10"/>
  <c r="DNO17" i="10"/>
  <c r="DNP17" i="10"/>
  <c r="DNQ17" i="10"/>
  <c r="DNR17" i="10"/>
  <c r="DNS17" i="10"/>
  <c r="DNT17" i="10"/>
  <c r="DNU17" i="10"/>
  <c r="DNV17" i="10"/>
  <c r="DNW17" i="10"/>
  <c r="DNX17" i="10"/>
  <c r="DNY17" i="10"/>
  <c r="DNZ17" i="10"/>
  <c r="DOA17" i="10"/>
  <c r="DOB17" i="10"/>
  <c r="DOC17" i="10"/>
  <c r="DOD17" i="10"/>
  <c r="DOE17" i="10"/>
  <c r="DOF17" i="10"/>
  <c r="DOG17" i="10"/>
  <c r="DOH17" i="10"/>
  <c r="DOI17" i="10"/>
  <c r="DOJ17" i="10"/>
  <c r="DOK17" i="10"/>
  <c r="DOL17" i="10"/>
  <c r="DOM17" i="10"/>
  <c r="DON17" i="10"/>
  <c r="DOO17" i="10"/>
  <c r="DOP17" i="10"/>
  <c r="DOQ17" i="10"/>
  <c r="DOR17" i="10"/>
  <c r="DOS17" i="10"/>
  <c r="DOT17" i="10"/>
  <c r="DOU17" i="10"/>
  <c r="DOV17" i="10"/>
  <c r="DOW17" i="10"/>
  <c r="DOX17" i="10"/>
  <c r="DOY17" i="10"/>
  <c r="DOZ17" i="10"/>
  <c r="DPA17" i="10"/>
  <c r="DPB17" i="10"/>
  <c r="DPC17" i="10"/>
  <c r="DPD17" i="10"/>
  <c r="DPE17" i="10"/>
  <c r="DPF17" i="10"/>
  <c r="DPG17" i="10"/>
  <c r="DPH17" i="10"/>
  <c r="DPI17" i="10"/>
  <c r="DPJ17" i="10"/>
  <c r="DPK17" i="10"/>
  <c r="DPL17" i="10"/>
  <c r="DPM17" i="10"/>
  <c r="DPN17" i="10"/>
  <c r="DPO17" i="10"/>
  <c r="DPP17" i="10"/>
  <c r="DPQ17" i="10"/>
  <c r="DPR17" i="10"/>
  <c r="DPS17" i="10"/>
  <c r="DPT17" i="10"/>
  <c r="DPU17" i="10"/>
  <c r="DPV17" i="10"/>
  <c r="DPW17" i="10"/>
  <c r="DPX17" i="10"/>
  <c r="DPY17" i="10"/>
  <c r="DPZ17" i="10"/>
  <c r="DQA17" i="10"/>
  <c r="DQB17" i="10"/>
  <c r="DQC17" i="10"/>
  <c r="DQD17" i="10"/>
  <c r="DQE17" i="10"/>
  <c r="DQF17" i="10"/>
  <c r="DQG17" i="10"/>
  <c r="DQH17" i="10"/>
  <c r="DQI17" i="10"/>
  <c r="DQJ17" i="10"/>
  <c r="DQK17" i="10"/>
  <c r="DQL17" i="10"/>
  <c r="DQM17" i="10"/>
  <c r="DQN17" i="10"/>
  <c r="DQO17" i="10"/>
  <c r="DQP17" i="10"/>
  <c r="DQQ17" i="10"/>
  <c r="DQR17" i="10"/>
  <c r="DQS17" i="10"/>
  <c r="DQT17" i="10"/>
  <c r="DQU17" i="10"/>
  <c r="DQV17" i="10"/>
  <c r="DQW17" i="10"/>
  <c r="DQX17" i="10"/>
  <c r="DQY17" i="10"/>
  <c r="DQZ17" i="10"/>
  <c r="DRA17" i="10"/>
  <c r="DRB17" i="10"/>
  <c r="DRC17" i="10"/>
  <c r="DRD17" i="10"/>
  <c r="DRE17" i="10"/>
  <c r="DRF17" i="10"/>
  <c r="DRG17" i="10"/>
  <c r="DRH17" i="10"/>
  <c r="DRI17" i="10"/>
  <c r="DRJ17" i="10"/>
  <c r="DRK17" i="10"/>
  <c r="DRL17" i="10"/>
  <c r="DRM17" i="10"/>
  <c r="DRN17" i="10"/>
  <c r="DRO17" i="10"/>
  <c r="DRP17" i="10"/>
  <c r="DRQ17" i="10"/>
  <c r="DRR17" i="10"/>
  <c r="DRS17" i="10"/>
  <c r="DRT17" i="10"/>
  <c r="DRU17" i="10"/>
  <c r="DRV17" i="10"/>
  <c r="DRW17" i="10"/>
  <c r="DRX17" i="10"/>
  <c r="DRY17" i="10"/>
  <c r="DRZ17" i="10"/>
  <c r="DSA17" i="10"/>
  <c r="DSB17" i="10"/>
  <c r="DSC17" i="10"/>
  <c r="DSD17" i="10"/>
  <c r="DSE17" i="10"/>
  <c r="DSF17" i="10"/>
  <c r="DSG17" i="10"/>
  <c r="DSH17" i="10"/>
  <c r="DSI17" i="10"/>
  <c r="DSJ17" i="10"/>
  <c r="DSK17" i="10"/>
  <c r="DSL17" i="10"/>
  <c r="DSM17" i="10"/>
  <c r="DSN17" i="10"/>
  <c r="DSO17" i="10"/>
  <c r="DSP17" i="10"/>
  <c r="DSQ17" i="10"/>
  <c r="DSR17" i="10"/>
  <c r="DSS17" i="10"/>
  <c r="DST17" i="10"/>
  <c r="DSU17" i="10"/>
  <c r="DSV17" i="10"/>
  <c r="DSW17" i="10"/>
  <c r="DSX17" i="10"/>
  <c r="DSY17" i="10"/>
  <c r="DSZ17" i="10"/>
  <c r="DTA17" i="10"/>
  <c r="DTB17" i="10"/>
  <c r="DTC17" i="10"/>
  <c r="DTD17" i="10"/>
  <c r="DTE17" i="10"/>
  <c r="DTF17" i="10"/>
  <c r="DTG17" i="10"/>
  <c r="DTH17" i="10"/>
  <c r="DTI17" i="10"/>
  <c r="DTJ17" i="10"/>
  <c r="DTK17" i="10"/>
  <c r="DTL17" i="10"/>
  <c r="DTM17" i="10"/>
  <c r="DTN17" i="10"/>
  <c r="DTO17" i="10"/>
  <c r="DTP17" i="10"/>
  <c r="DTQ17" i="10"/>
  <c r="DTR17" i="10"/>
  <c r="DTS17" i="10"/>
  <c r="DTT17" i="10"/>
  <c r="DTU17" i="10"/>
  <c r="DTV17" i="10"/>
  <c r="DTW17" i="10"/>
  <c r="DTX17" i="10"/>
  <c r="DTY17" i="10"/>
  <c r="DTZ17" i="10"/>
  <c r="DUA17" i="10"/>
  <c r="DUB17" i="10"/>
  <c r="DUC17" i="10"/>
  <c r="DUD17" i="10"/>
  <c r="DUE17" i="10"/>
  <c r="DUF17" i="10"/>
  <c r="DUG17" i="10"/>
  <c r="DUH17" i="10"/>
  <c r="DUI17" i="10"/>
  <c r="DUJ17" i="10"/>
  <c r="DUK17" i="10"/>
  <c r="DUL17" i="10"/>
  <c r="DUM17" i="10"/>
  <c r="DUN17" i="10"/>
  <c r="DUO17" i="10"/>
  <c r="DUP17" i="10"/>
  <c r="DUQ17" i="10"/>
  <c r="DUR17" i="10"/>
  <c r="DUS17" i="10"/>
  <c r="DUT17" i="10"/>
  <c r="DUU17" i="10"/>
  <c r="DUV17" i="10"/>
  <c r="DUW17" i="10"/>
  <c r="DUX17" i="10"/>
  <c r="DUY17" i="10"/>
  <c r="DUZ17" i="10"/>
  <c r="DVA17" i="10"/>
  <c r="DVB17" i="10"/>
  <c r="DVC17" i="10"/>
  <c r="DVD17" i="10"/>
  <c r="DVE17" i="10"/>
  <c r="DVF17" i="10"/>
  <c r="DVG17" i="10"/>
  <c r="DVH17" i="10"/>
  <c r="DVI17" i="10"/>
  <c r="DVJ17" i="10"/>
  <c r="DVK17" i="10"/>
  <c r="DVL17" i="10"/>
  <c r="DVM17" i="10"/>
  <c r="DVN17" i="10"/>
  <c r="DVO17" i="10"/>
  <c r="DVP17" i="10"/>
  <c r="DVQ17" i="10"/>
  <c r="DVR17" i="10"/>
  <c r="DVS17" i="10"/>
  <c r="DVT17" i="10"/>
  <c r="DVU17" i="10"/>
  <c r="DVV17" i="10"/>
  <c r="DVW17" i="10"/>
  <c r="DVX17" i="10"/>
  <c r="DVY17" i="10"/>
  <c r="DVZ17" i="10"/>
  <c r="DWA17" i="10"/>
  <c r="DWB17" i="10"/>
  <c r="DWC17" i="10"/>
  <c r="DWD17" i="10"/>
  <c r="DWE17" i="10"/>
  <c r="DWF17" i="10"/>
  <c r="DWG17" i="10"/>
  <c r="DWH17" i="10"/>
  <c r="DWI17" i="10"/>
  <c r="DWJ17" i="10"/>
  <c r="DWK17" i="10"/>
  <c r="DWL17" i="10"/>
  <c r="DWM17" i="10"/>
  <c r="DWN17" i="10"/>
  <c r="DWO17" i="10"/>
  <c r="DWP17" i="10"/>
  <c r="DWQ17" i="10"/>
  <c r="DWR17" i="10"/>
  <c r="DWS17" i="10"/>
  <c r="DWT17" i="10"/>
  <c r="DWU17" i="10"/>
  <c r="DWV17" i="10"/>
  <c r="DWW17" i="10"/>
  <c r="DWX17" i="10"/>
  <c r="DWY17" i="10"/>
  <c r="DWZ17" i="10"/>
  <c r="DXA17" i="10"/>
  <c r="DXB17" i="10"/>
  <c r="DXC17" i="10"/>
  <c r="DXD17" i="10"/>
  <c r="DXE17" i="10"/>
  <c r="DXF17" i="10"/>
  <c r="DXG17" i="10"/>
  <c r="DXH17" i="10"/>
  <c r="DXI17" i="10"/>
  <c r="DXJ17" i="10"/>
  <c r="DXK17" i="10"/>
  <c r="DXL17" i="10"/>
  <c r="DXM17" i="10"/>
  <c r="DXN17" i="10"/>
  <c r="DXO17" i="10"/>
  <c r="DXP17" i="10"/>
  <c r="DXQ17" i="10"/>
  <c r="DXR17" i="10"/>
  <c r="DXS17" i="10"/>
  <c r="DXT17" i="10"/>
  <c r="DXU17" i="10"/>
  <c r="DXV17" i="10"/>
  <c r="DXW17" i="10"/>
  <c r="DXX17" i="10"/>
  <c r="DXY17" i="10"/>
  <c r="DXZ17" i="10"/>
  <c r="DYA17" i="10"/>
  <c r="DYB17" i="10"/>
  <c r="DYC17" i="10"/>
  <c r="DYD17" i="10"/>
  <c r="DYE17" i="10"/>
  <c r="DYF17" i="10"/>
  <c r="DYG17" i="10"/>
  <c r="DYH17" i="10"/>
  <c r="DYI17" i="10"/>
  <c r="DYJ17" i="10"/>
  <c r="DYK17" i="10"/>
  <c r="DYL17" i="10"/>
  <c r="DYM17" i="10"/>
  <c r="DYN17" i="10"/>
  <c r="DYO17" i="10"/>
  <c r="DYP17" i="10"/>
  <c r="DYQ17" i="10"/>
  <c r="DYR17" i="10"/>
  <c r="DYS17" i="10"/>
  <c r="DYT17" i="10"/>
  <c r="DYU17" i="10"/>
  <c r="DYV17" i="10"/>
  <c r="DYW17" i="10"/>
  <c r="DYX17" i="10"/>
  <c r="DYY17" i="10"/>
  <c r="DYZ17" i="10"/>
  <c r="DZA17" i="10"/>
  <c r="DZB17" i="10"/>
  <c r="DZC17" i="10"/>
  <c r="DZD17" i="10"/>
  <c r="DZE17" i="10"/>
  <c r="DZF17" i="10"/>
  <c r="DZG17" i="10"/>
  <c r="DZH17" i="10"/>
  <c r="DZI17" i="10"/>
  <c r="DZJ17" i="10"/>
  <c r="DZK17" i="10"/>
  <c r="DZL17" i="10"/>
  <c r="DZM17" i="10"/>
  <c r="DZN17" i="10"/>
  <c r="DZO17" i="10"/>
  <c r="DZP17" i="10"/>
  <c r="DZQ17" i="10"/>
  <c r="DZR17" i="10"/>
  <c r="DZS17" i="10"/>
  <c r="DZT17" i="10"/>
  <c r="DZU17" i="10"/>
  <c r="DZV17" i="10"/>
  <c r="DZW17" i="10"/>
  <c r="DZX17" i="10"/>
  <c r="DZY17" i="10"/>
  <c r="DZZ17" i="10"/>
  <c r="EAA17" i="10"/>
  <c r="EAB17" i="10"/>
  <c r="EAC17" i="10"/>
  <c r="EAD17" i="10"/>
  <c r="EAE17" i="10"/>
  <c r="EAF17" i="10"/>
  <c r="EAG17" i="10"/>
  <c r="EAH17" i="10"/>
  <c r="EAI17" i="10"/>
  <c r="EAJ17" i="10"/>
  <c r="EAK17" i="10"/>
  <c r="EAL17" i="10"/>
  <c r="EAM17" i="10"/>
  <c r="EAN17" i="10"/>
  <c r="EAO17" i="10"/>
  <c r="EAP17" i="10"/>
  <c r="EAQ17" i="10"/>
  <c r="EAR17" i="10"/>
  <c r="EAS17" i="10"/>
  <c r="EAT17" i="10"/>
  <c r="EAU17" i="10"/>
  <c r="EAV17" i="10"/>
  <c r="EAW17" i="10"/>
  <c r="EAX17" i="10"/>
  <c r="EAY17" i="10"/>
  <c r="EAZ17" i="10"/>
  <c r="EBA17" i="10"/>
  <c r="EBB17" i="10"/>
  <c r="EBC17" i="10"/>
  <c r="EBD17" i="10"/>
  <c r="EBE17" i="10"/>
  <c r="EBF17" i="10"/>
  <c r="EBG17" i="10"/>
  <c r="EBH17" i="10"/>
  <c r="EBI17" i="10"/>
  <c r="EBJ17" i="10"/>
  <c r="EBK17" i="10"/>
  <c r="EBL17" i="10"/>
  <c r="EBM17" i="10"/>
  <c r="EBN17" i="10"/>
  <c r="EBO17" i="10"/>
  <c r="EBP17" i="10"/>
  <c r="EBQ17" i="10"/>
  <c r="EBR17" i="10"/>
  <c r="EBS17" i="10"/>
  <c r="EBT17" i="10"/>
  <c r="EBU17" i="10"/>
  <c r="EBV17" i="10"/>
  <c r="EBW17" i="10"/>
  <c r="EBX17" i="10"/>
  <c r="EBY17" i="10"/>
  <c r="EBZ17" i="10"/>
  <c r="ECA17" i="10"/>
  <c r="ECB17" i="10"/>
  <c r="ECC17" i="10"/>
  <c r="ECD17" i="10"/>
  <c r="ECE17" i="10"/>
  <c r="ECF17" i="10"/>
  <c r="ECG17" i="10"/>
  <c r="ECH17" i="10"/>
  <c r="ECI17" i="10"/>
  <c r="ECJ17" i="10"/>
  <c r="ECK17" i="10"/>
  <c r="ECL17" i="10"/>
  <c r="ECM17" i="10"/>
  <c r="ECN17" i="10"/>
  <c r="ECO17" i="10"/>
  <c r="ECP17" i="10"/>
  <c r="ECQ17" i="10"/>
  <c r="ECR17" i="10"/>
  <c r="ECS17" i="10"/>
  <c r="ECT17" i="10"/>
  <c r="ECU17" i="10"/>
  <c r="ECV17" i="10"/>
  <c r="ECW17" i="10"/>
  <c r="ECX17" i="10"/>
  <c r="ECY17" i="10"/>
  <c r="ECZ17" i="10"/>
  <c r="EDA17" i="10"/>
  <c r="EDB17" i="10"/>
  <c r="EDC17" i="10"/>
  <c r="EDD17" i="10"/>
  <c r="EDE17" i="10"/>
  <c r="EDF17" i="10"/>
  <c r="EDG17" i="10"/>
  <c r="EDH17" i="10"/>
  <c r="EDI17" i="10"/>
  <c r="EDJ17" i="10"/>
  <c r="EDK17" i="10"/>
  <c r="EDL17" i="10"/>
  <c r="EDM17" i="10"/>
  <c r="EDN17" i="10"/>
  <c r="EDO17" i="10"/>
  <c r="EDP17" i="10"/>
  <c r="EDQ17" i="10"/>
  <c r="EDR17" i="10"/>
  <c r="EDS17" i="10"/>
  <c r="EDT17" i="10"/>
  <c r="EDU17" i="10"/>
  <c r="EDV17" i="10"/>
  <c r="EDW17" i="10"/>
  <c r="EDX17" i="10"/>
  <c r="EDY17" i="10"/>
  <c r="EDZ17" i="10"/>
  <c r="EEA17" i="10"/>
  <c r="EEB17" i="10"/>
  <c r="EEC17" i="10"/>
  <c r="EED17" i="10"/>
  <c r="EEE17" i="10"/>
  <c r="EEF17" i="10"/>
  <c r="EEG17" i="10"/>
  <c r="EEH17" i="10"/>
  <c r="EEI17" i="10"/>
  <c r="EEJ17" i="10"/>
  <c r="EEK17" i="10"/>
  <c r="EEL17" i="10"/>
  <c r="EEM17" i="10"/>
  <c r="EEN17" i="10"/>
  <c r="EEO17" i="10"/>
  <c r="EEP17" i="10"/>
  <c r="EEQ17" i="10"/>
  <c r="EER17" i="10"/>
  <c r="EES17" i="10"/>
  <c r="EET17" i="10"/>
  <c r="EEU17" i="10"/>
  <c r="EEV17" i="10"/>
  <c r="EEW17" i="10"/>
  <c r="EEX17" i="10"/>
  <c r="EEY17" i="10"/>
  <c r="EEZ17" i="10"/>
  <c r="EFA17" i="10"/>
  <c r="EFB17" i="10"/>
  <c r="EFC17" i="10"/>
  <c r="EFD17" i="10"/>
  <c r="EFE17" i="10"/>
  <c r="EFF17" i="10"/>
  <c r="EFG17" i="10"/>
  <c r="EFH17" i="10"/>
  <c r="EFI17" i="10"/>
  <c r="EFJ17" i="10"/>
  <c r="EFK17" i="10"/>
  <c r="EFL17" i="10"/>
  <c r="EFM17" i="10"/>
  <c r="EFN17" i="10"/>
  <c r="EFO17" i="10"/>
  <c r="EFP17" i="10"/>
  <c r="EFQ17" i="10"/>
  <c r="EFR17" i="10"/>
  <c r="EFS17" i="10"/>
  <c r="EFT17" i="10"/>
  <c r="EFU17" i="10"/>
  <c r="EFV17" i="10"/>
  <c r="EFW17" i="10"/>
  <c r="EFX17" i="10"/>
  <c r="EFY17" i="10"/>
  <c r="EFZ17" i="10"/>
  <c r="EGA17" i="10"/>
  <c r="EGB17" i="10"/>
  <c r="EGC17" i="10"/>
  <c r="EGD17" i="10"/>
  <c r="EGE17" i="10"/>
  <c r="EGF17" i="10"/>
  <c r="EGG17" i="10"/>
  <c r="EGH17" i="10"/>
  <c r="EGI17" i="10"/>
  <c r="EGJ17" i="10"/>
  <c r="EGK17" i="10"/>
  <c r="EGL17" i="10"/>
  <c r="EGM17" i="10"/>
  <c r="EGN17" i="10"/>
  <c r="EGO17" i="10"/>
  <c r="EGP17" i="10"/>
  <c r="EGQ17" i="10"/>
  <c r="EGR17" i="10"/>
  <c r="EGS17" i="10"/>
  <c r="EGT17" i="10"/>
  <c r="EGU17" i="10"/>
  <c r="EGV17" i="10"/>
  <c r="EGW17" i="10"/>
  <c r="EGX17" i="10"/>
  <c r="EGY17" i="10"/>
  <c r="EGZ17" i="10"/>
  <c r="EHA17" i="10"/>
  <c r="EHB17" i="10"/>
  <c r="EHC17" i="10"/>
  <c r="EHD17" i="10"/>
  <c r="EHE17" i="10"/>
  <c r="EHF17" i="10"/>
  <c r="EHG17" i="10"/>
  <c r="EHH17" i="10"/>
  <c r="EHI17" i="10"/>
  <c r="EHJ17" i="10"/>
  <c r="EHK17" i="10"/>
  <c r="EHL17" i="10"/>
  <c r="EHM17" i="10"/>
  <c r="EHN17" i="10"/>
  <c r="EHO17" i="10"/>
  <c r="EHP17" i="10"/>
  <c r="EHQ17" i="10"/>
  <c r="EHR17" i="10"/>
  <c r="EHS17" i="10"/>
  <c r="EHT17" i="10"/>
  <c r="EHU17" i="10"/>
  <c r="EHV17" i="10"/>
  <c r="EHW17" i="10"/>
  <c r="EHX17" i="10"/>
  <c r="EHY17" i="10"/>
  <c r="EHZ17" i="10"/>
  <c r="EIA17" i="10"/>
  <c r="EIB17" i="10"/>
  <c r="EIC17" i="10"/>
  <c r="EID17" i="10"/>
  <c r="EIE17" i="10"/>
  <c r="EIF17" i="10"/>
  <c r="EIG17" i="10"/>
  <c r="EIH17" i="10"/>
  <c r="EII17" i="10"/>
  <c r="EIJ17" i="10"/>
  <c r="EIK17" i="10"/>
  <c r="EIL17" i="10"/>
  <c r="EIM17" i="10"/>
  <c r="EIN17" i="10"/>
  <c r="EIO17" i="10"/>
  <c r="EIP17" i="10"/>
  <c r="EIQ17" i="10"/>
  <c r="EIR17" i="10"/>
  <c r="EIS17" i="10"/>
  <c r="EIT17" i="10"/>
  <c r="EIU17" i="10"/>
  <c r="EIV17" i="10"/>
  <c r="EIW17" i="10"/>
  <c r="EIX17" i="10"/>
  <c r="EIY17" i="10"/>
  <c r="EIZ17" i="10"/>
  <c r="EJA17" i="10"/>
  <c r="EJB17" i="10"/>
  <c r="EJC17" i="10"/>
  <c r="EJD17" i="10"/>
  <c r="EJE17" i="10"/>
  <c r="EJF17" i="10"/>
  <c r="EJG17" i="10"/>
  <c r="EJH17" i="10"/>
  <c r="EJI17" i="10"/>
  <c r="EJJ17" i="10"/>
  <c r="EJK17" i="10"/>
  <c r="EJL17" i="10"/>
  <c r="EJM17" i="10"/>
  <c r="EJN17" i="10"/>
  <c r="EJO17" i="10"/>
  <c r="EJP17" i="10"/>
  <c r="EJQ17" i="10"/>
  <c r="EJR17" i="10"/>
  <c r="EJS17" i="10"/>
  <c r="EJT17" i="10"/>
  <c r="EJU17" i="10"/>
  <c r="EJV17" i="10"/>
  <c r="EJW17" i="10"/>
  <c r="EJX17" i="10"/>
  <c r="EJY17" i="10"/>
  <c r="EJZ17" i="10"/>
  <c r="EKA17" i="10"/>
  <c r="EKB17" i="10"/>
  <c r="EKC17" i="10"/>
  <c r="EKD17" i="10"/>
  <c r="EKE17" i="10"/>
  <c r="EKF17" i="10"/>
  <c r="EKG17" i="10"/>
  <c r="EKH17" i="10"/>
  <c r="EKI17" i="10"/>
  <c r="EKJ17" i="10"/>
  <c r="EKK17" i="10"/>
  <c r="EKL17" i="10"/>
  <c r="EKM17" i="10"/>
  <c r="EKN17" i="10"/>
  <c r="EKO17" i="10"/>
  <c r="EKP17" i="10"/>
  <c r="EKQ17" i="10"/>
  <c r="EKR17" i="10"/>
  <c r="EKS17" i="10"/>
  <c r="EKT17" i="10"/>
  <c r="EKU17" i="10"/>
  <c r="EKV17" i="10"/>
  <c r="EKW17" i="10"/>
  <c r="EKX17" i="10"/>
  <c r="EKY17" i="10"/>
  <c r="EKZ17" i="10"/>
  <c r="ELA17" i="10"/>
  <c r="ELB17" i="10"/>
  <c r="ELC17" i="10"/>
  <c r="ELD17" i="10"/>
  <c r="ELE17" i="10"/>
  <c r="ELF17" i="10"/>
  <c r="ELG17" i="10"/>
  <c r="ELH17" i="10"/>
  <c r="ELI17" i="10"/>
  <c r="ELJ17" i="10"/>
  <c r="ELK17" i="10"/>
  <c r="ELL17" i="10"/>
  <c r="ELM17" i="10"/>
  <c r="ELN17" i="10"/>
  <c r="ELO17" i="10"/>
  <c r="ELP17" i="10"/>
  <c r="ELQ17" i="10"/>
  <c r="ELR17" i="10"/>
  <c r="ELS17" i="10"/>
  <c r="ELT17" i="10"/>
  <c r="ELU17" i="10"/>
  <c r="ELV17" i="10"/>
  <c r="ELW17" i="10"/>
  <c r="ELX17" i="10"/>
  <c r="ELY17" i="10"/>
  <c r="ELZ17" i="10"/>
  <c r="EMA17" i="10"/>
  <c r="EMB17" i="10"/>
  <c r="EMC17" i="10"/>
  <c r="EMD17" i="10"/>
  <c r="EME17" i="10"/>
  <c r="EMF17" i="10"/>
  <c r="EMG17" i="10"/>
  <c r="EMH17" i="10"/>
  <c r="EMI17" i="10"/>
  <c r="EMJ17" i="10"/>
  <c r="EMK17" i="10"/>
  <c r="EML17" i="10"/>
  <c r="EMM17" i="10"/>
  <c r="EMN17" i="10"/>
  <c r="EMO17" i="10"/>
  <c r="EMP17" i="10"/>
  <c r="EMQ17" i="10"/>
  <c r="EMR17" i="10"/>
  <c r="EMS17" i="10"/>
  <c r="EMT17" i="10"/>
  <c r="EMU17" i="10"/>
  <c r="EMV17" i="10"/>
  <c r="EMW17" i="10"/>
  <c r="EMX17" i="10"/>
  <c r="EMY17" i="10"/>
  <c r="EMZ17" i="10"/>
  <c r="ENA17" i="10"/>
  <c r="ENB17" i="10"/>
  <c r="ENC17" i="10"/>
  <c r="END17" i="10"/>
  <c r="ENE17" i="10"/>
  <c r="ENF17" i="10"/>
  <c r="ENG17" i="10"/>
  <c r="ENH17" i="10"/>
  <c r="ENI17" i="10"/>
  <c r="ENJ17" i="10"/>
  <c r="ENK17" i="10"/>
  <c r="ENL17" i="10"/>
  <c r="ENM17" i="10"/>
  <c r="ENN17" i="10"/>
  <c r="ENO17" i="10"/>
  <c r="ENP17" i="10"/>
  <c r="ENQ17" i="10"/>
  <c r="ENR17" i="10"/>
  <c r="ENS17" i="10"/>
  <c r="ENT17" i="10"/>
  <c r="ENU17" i="10"/>
  <c r="ENV17" i="10"/>
  <c r="ENW17" i="10"/>
  <c r="ENX17" i="10"/>
  <c r="ENY17" i="10"/>
  <c r="ENZ17" i="10"/>
  <c r="EOA17" i="10"/>
  <c r="EOB17" i="10"/>
  <c r="EOC17" i="10"/>
  <c r="EOD17" i="10"/>
  <c r="EOE17" i="10"/>
  <c r="EOF17" i="10"/>
  <c r="EOG17" i="10"/>
  <c r="EOH17" i="10"/>
  <c r="EOI17" i="10"/>
  <c r="EOJ17" i="10"/>
  <c r="EOK17" i="10"/>
  <c r="EOL17" i="10"/>
  <c r="EOM17" i="10"/>
  <c r="EON17" i="10"/>
  <c r="EOO17" i="10"/>
  <c r="EOP17" i="10"/>
  <c r="EOQ17" i="10"/>
  <c r="EOR17" i="10"/>
  <c r="EOS17" i="10"/>
  <c r="EOT17" i="10"/>
  <c r="EOU17" i="10"/>
  <c r="EOV17" i="10"/>
  <c r="EOW17" i="10"/>
  <c r="EOX17" i="10"/>
  <c r="EOY17" i="10"/>
  <c r="EOZ17" i="10"/>
  <c r="EPA17" i="10"/>
  <c r="EPB17" i="10"/>
  <c r="EPC17" i="10"/>
  <c r="EPD17" i="10"/>
  <c r="EPE17" i="10"/>
  <c r="EPF17" i="10"/>
  <c r="EPG17" i="10"/>
  <c r="EPH17" i="10"/>
  <c r="EPI17" i="10"/>
  <c r="EPJ17" i="10"/>
  <c r="EPK17" i="10"/>
  <c r="EPL17" i="10"/>
  <c r="EPM17" i="10"/>
  <c r="EPN17" i="10"/>
  <c r="EPO17" i="10"/>
  <c r="EPP17" i="10"/>
  <c r="EPQ17" i="10"/>
  <c r="EPR17" i="10"/>
  <c r="EPS17" i="10"/>
  <c r="EPT17" i="10"/>
  <c r="EPU17" i="10"/>
  <c r="EPV17" i="10"/>
  <c r="EPW17" i="10"/>
  <c r="EPX17" i="10"/>
  <c r="EPY17" i="10"/>
  <c r="EPZ17" i="10"/>
  <c r="EQA17" i="10"/>
  <c r="EQB17" i="10"/>
  <c r="EQC17" i="10"/>
  <c r="EQD17" i="10"/>
  <c r="EQE17" i="10"/>
  <c r="EQF17" i="10"/>
  <c r="EQG17" i="10"/>
  <c r="EQH17" i="10"/>
  <c r="EQI17" i="10"/>
  <c r="EQJ17" i="10"/>
  <c r="EQK17" i="10"/>
  <c r="EQL17" i="10"/>
  <c r="EQM17" i="10"/>
  <c r="EQN17" i="10"/>
  <c r="EQO17" i="10"/>
  <c r="EQP17" i="10"/>
  <c r="EQQ17" i="10"/>
  <c r="EQR17" i="10"/>
  <c r="EQS17" i="10"/>
  <c r="EQT17" i="10"/>
  <c r="EQU17" i="10"/>
  <c r="EQV17" i="10"/>
  <c r="EQW17" i="10"/>
  <c r="EQX17" i="10"/>
  <c r="EQY17" i="10"/>
  <c r="EQZ17" i="10"/>
  <c r="ERA17" i="10"/>
  <c r="ERB17" i="10"/>
  <c r="ERC17" i="10"/>
  <c r="ERD17" i="10"/>
  <c r="ERE17" i="10"/>
  <c r="ERF17" i="10"/>
  <c r="ERG17" i="10"/>
  <c r="ERH17" i="10"/>
  <c r="ERI17" i="10"/>
  <c r="ERJ17" i="10"/>
  <c r="ERK17" i="10"/>
  <c r="ERL17" i="10"/>
  <c r="ERM17" i="10"/>
  <c r="ERN17" i="10"/>
  <c r="ERO17" i="10"/>
  <c r="ERP17" i="10"/>
  <c r="ERQ17" i="10"/>
  <c r="ERR17" i="10"/>
  <c r="ERS17" i="10"/>
  <c r="ERT17" i="10"/>
  <c r="ERU17" i="10"/>
  <c r="ERV17" i="10"/>
  <c r="ERW17" i="10"/>
  <c r="ERX17" i="10"/>
  <c r="ERY17" i="10"/>
  <c r="ERZ17" i="10"/>
  <c r="ESA17" i="10"/>
  <c r="ESB17" i="10"/>
  <c r="ESC17" i="10"/>
  <c r="ESD17" i="10"/>
  <c r="ESE17" i="10"/>
  <c r="ESF17" i="10"/>
  <c r="ESG17" i="10"/>
  <c r="ESH17" i="10"/>
  <c r="ESI17" i="10"/>
  <c r="ESJ17" i="10"/>
  <c r="ESK17" i="10"/>
  <c r="ESL17" i="10"/>
  <c r="ESM17" i="10"/>
  <c r="ESN17" i="10"/>
  <c r="ESO17" i="10"/>
  <c r="ESP17" i="10"/>
  <c r="ESQ17" i="10"/>
  <c r="ESR17" i="10"/>
  <c r="ESS17" i="10"/>
  <c r="EST17" i="10"/>
  <c r="ESU17" i="10"/>
  <c r="ESV17" i="10"/>
  <c r="ESW17" i="10"/>
  <c r="ESX17" i="10"/>
  <c r="ESY17" i="10"/>
  <c r="ESZ17" i="10"/>
  <c r="ETA17" i="10"/>
  <c r="ETB17" i="10"/>
  <c r="ETC17" i="10"/>
  <c r="ETD17" i="10"/>
  <c r="ETE17" i="10"/>
  <c r="ETF17" i="10"/>
  <c r="ETG17" i="10"/>
  <c r="ETH17" i="10"/>
  <c r="ETI17" i="10"/>
  <c r="ETJ17" i="10"/>
  <c r="ETK17" i="10"/>
  <c r="ETL17" i="10"/>
  <c r="ETM17" i="10"/>
  <c r="ETN17" i="10"/>
  <c r="ETO17" i="10"/>
  <c r="ETP17" i="10"/>
  <c r="ETQ17" i="10"/>
  <c r="ETR17" i="10"/>
  <c r="ETS17" i="10"/>
  <c r="ETT17" i="10"/>
  <c r="ETU17" i="10"/>
  <c r="ETV17" i="10"/>
  <c r="ETW17" i="10"/>
  <c r="ETX17" i="10"/>
  <c r="ETY17" i="10"/>
  <c r="ETZ17" i="10"/>
  <c r="EUA17" i="10"/>
  <c r="EUB17" i="10"/>
  <c r="EUC17" i="10"/>
  <c r="EUD17" i="10"/>
  <c r="EUE17" i="10"/>
  <c r="EUF17" i="10"/>
  <c r="EUG17" i="10"/>
  <c r="EUH17" i="10"/>
  <c r="EUI17" i="10"/>
  <c r="EUJ17" i="10"/>
  <c r="EUK17" i="10"/>
  <c r="EUL17" i="10"/>
  <c r="EUM17" i="10"/>
  <c r="EUN17" i="10"/>
  <c r="EUO17" i="10"/>
  <c r="EUP17" i="10"/>
  <c r="EUQ17" i="10"/>
  <c r="EUR17" i="10"/>
  <c r="EUS17" i="10"/>
  <c r="EUT17" i="10"/>
  <c r="EUU17" i="10"/>
  <c r="EUV17" i="10"/>
  <c r="EUW17" i="10"/>
  <c r="EUX17" i="10"/>
  <c r="EUY17" i="10"/>
  <c r="EUZ17" i="10"/>
  <c r="EVA17" i="10"/>
  <c r="EVB17" i="10"/>
  <c r="EVC17" i="10"/>
  <c r="EVD17" i="10"/>
  <c r="EVE17" i="10"/>
  <c r="EVF17" i="10"/>
  <c r="EVG17" i="10"/>
  <c r="EVH17" i="10"/>
  <c r="EVI17" i="10"/>
  <c r="EVJ17" i="10"/>
  <c r="EVK17" i="10"/>
  <c r="EVL17" i="10"/>
  <c r="EVM17" i="10"/>
  <c r="EVN17" i="10"/>
  <c r="EVO17" i="10"/>
  <c r="EVP17" i="10"/>
  <c r="EVQ17" i="10"/>
  <c r="EVR17" i="10"/>
  <c r="EVS17" i="10"/>
  <c r="EVT17" i="10"/>
  <c r="EVU17" i="10"/>
  <c r="EVV17" i="10"/>
  <c r="EVW17" i="10"/>
  <c r="EVX17" i="10"/>
  <c r="EVY17" i="10"/>
  <c r="EVZ17" i="10"/>
  <c r="EWA17" i="10"/>
  <c r="EWB17" i="10"/>
  <c r="EWC17" i="10"/>
  <c r="EWD17" i="10"/>
  <c r="EWE17" i="10"/>
  <c r="EWF17" i="10"/>
  <c r="EWG17" i="10"/>
  <c r="EWH17" i="10"/>
  <c r="EWI17" i="10"/>
  <c r="EWJ17" i="10"/>
  <c r="EWK17" i="10"/>
  <c r="EWL17" i="10"/>
  <c r="EWM17" i="10"/>
  <c r="EWN17" i="10"/>
  <c r="EWO17" i="10"/>
  <c r="EWP17" i="10"/>
  <c r="EWQ17" i="10"/>
  <c r="EWR17" i="10"/>
  <c r="EWS17" i="10"/>
  <c r="EWT17" i="10"/>
  <c r="EWU17" i="10"/>
  <c r="EWV17" i="10"/>
  <c r="EWW17" i="10"/>
  <c r="EWX17" i="10"/>
  <c r="EWY17" i="10"/>
  <c r="EWZ17" i="10"/>
  <c r="EXA17" i="10"/>
  <c r="EXB17" i="10"/>
  <c r="EXC17" i="10"/>
  <c r="EXD17" i="10"/>
  <c r="EXE17" i="10"/>
  <c r="EXF17" i="10"/>
  <c r="EXG17" i="10"/>
  <c r="EXH17" i="10"/>
  <c r="EXI17" i="10"/>
  <c r="EXJ17" i="10"/>
  <c r="EXK17" i="10"/>
  <c r="EXL17" i="10"/>
  <c r="EXM17" i="10"/>
  <c r="EXN17" i="10"/>
  <c r="EXO17" i="10"/>
  <c r="EXP17" i="10"/>
  <c r="EXQ17" i="10"/>
  <c r="EXR17" i="10"/>
  <c r="EXS17" i="10"/>
  <c r="EXT17" i="10"/>
  <c r="EXU17" i="10"/>
  <c r="EXV17" i="10"/>
  <c r="EXW17" i="10"/>
  <c r="EXX17" i="10"/>
  <c r="EXY17" i="10"/>
  <c r="EXZ17" i="10"/>
  <c r="EYA17" i="10"/>
  <c r="EYB17" i="10"/>
  <c r="EYC17" i="10"/>
  <c r="EYD17" i="10"/>
  <c r="EYE17" i="10"/>
  <c r="EYF17" i="10"/>
  <c r="EYG17" i="10"/>
  <c r="EYH17" i="10"/>
  <c r="EYI17" i="10"/>
  <c r="EYJ17" i="10"/>
  <c r="EYK17" i="10"/>
  <c r="EYL17" i="10"/>
  <c r="EYM17" i="10"/>
  <c r="EYN17" i="10"/>
  <c r="EYO17" i="10"/>
  <c r="EYP17" i="10"/>
  <c r="EYQ17" i="10"/>
  <c r="EYR17" i="10"/>
  <c r="EYS17" i="10"/>
  <c r="EYT17" i="10"/>
  <c r="EYU17" i="10"/>
  <c r="EYV17" i="10"/>
  <c r="EYW17" i="10"/>
  <c r="EYX17" i="10"/>
  <c r="EYY17" i="10"/>
  <c r="EYZ17" i="10"/>
  <c r="EZA17" i="10"/>
  <c r="EZB17" i="10"/>
  <c r="EZC17" i="10"/>
  <c r="EZD17" i="10"/>
  <c r="EZE17" i="10"/>
  <c r="EZF17" i="10"/>
  <c r="EZG17" i="10"/>
  <c r="EZH17" i="10"/>
  <c r="EZI17" i="10"/>
  <c r="EZJ17" i="10"/>
  <c r="EZK17" i="10"/>
  <c r="EZL17" i="10"/>
  <c r="EZM17" i="10"/>
  <c r="EZN17" i="10"/>
  <c r="EZO17" i="10"/>
  <c r="EZP17" i="10"/>
  <c r="EZQ17" i="10"/>
  <c r="EZR17" i="10"/>
  <c r="EZS17" i="10"/>
  <c r="EZT17" i="10"/>
  <c r="EZU17" i="10"/>
  <c r="EZV17" i="10"/>
  <c r="EZW17" i="10"/>
  <c r="EZX17" i="10"/>
  <c r="EZY17" i="10"/>
  <c r="EZZ17" i="10"/>
  <c r="FAA17" i="10"/>
  <c r="FAB17" i="10"/>
  <c r="FAC17" i="10"/>
  <c r="FAD17" i="10"/>
  <c r="FAE17" i="10"/>
  <c r="FAF17" i="10"/>
  <c r="FAG17" i="10"/>
  <c r="FAH17" i="10"/>
  <c r="FAI17" i="10"/>
  <c r="FAJ17" i="10"/>
  <c r="FAK17" i="10"/>
  <c r="FAL17" i="10"/>
  <c r="FAM17" i="10"/>
  <c r="FAN17" i="10"/>
  <c r="FAO17" i="10"/>
  <c r="FAP17" i="10"/>
  <c r="FAQ17" i="10"/>
  <c r="FAR17" i="10"/>
  <c r="FAS17" i="10"/>
  <c r="FAT17" i="10"/>
  <c r="FAU17" i="10"/>
  <c r="FAV17" i="10"/>
  <c r="FAW17" i="10"/>
  <c r="FAX17" i="10"/>
  <c r="FAY17" i="10"/>
  <c r="FAZ17" i="10"/>
  <c r="FBA17" i="10"/>
  <c r="FBB17" i="10"/>
  <c r="FBC17" i="10"/>
  <c r="FBD17" i="10"/>
  <c r="FBE17" i="10"/>
  <c r="FBF17" i="10"/>
  <c r="FBG17" i="10"/>
  <c r="FBH17" i="10"/>
  <c r="FBI17" i="10"/>
  <c r="FBJ17" i="10"/>
  <c r="FBK17" i="10"/>
  <c r="FBL17" i="10"/>
  <c r="FBM17" i="10"/>
  <c r="FBN17" i="10"/>
  <c r="FBO17" i="10"/>
  <c r="FBP17" i="10"/>
  <c r="FBQ17" i="10"/>
  <c r="FBR17" i="10"/>
  <c r="FBS17" i="10"/>
  <c r="FBT17" i="10"/>
  <c r="FBU17" i="10"/>
  <c r="FBV17" i="10"/>
  <c r="FBW17" i="10"/>
  <c r="FBX17" i="10"/>
  <c r="FBY17" i="10"/>
  <c r="FBZ17" i="10"/>
  <c r="FCA17" i="10"/>
  <c r="FCB17" i="10"/>
  <c r="FCC17" i="10"/>
  <c r="FCD17" i="10"/>
  <c r="FCE17" i="10"/>
  <c r="FCF17" i="10"/>
  <c r="FCG17" i="10"/>
  <c r="FCH17" i="10"/>
  <c r="FCI17" i="10"/>
  <c r="FCJ17" i="10"/>
  <c r="FCK17" i="10"/>
  <c r="FCL17" i="10"/>
  <c r="FCM17" i="10"/>
  <c r="FCN17" i="10"/>
  <c r="FCO17" i="10"/>
  <c r="FCP17" i="10"/>
  <c r="FCQ17" i="10"/>
  <c r="FCR17" i="10"/>
  <c r="FCS17" i="10"/>
  <c r="FCT17" i="10"/>
  <c r="FCU17" i="10"/>
  <c r="FCV17" i="10"/>
  <c r="FCW17" i="10"/>
  <c r="FCX17" i="10"/>
  <c r="FCY17" i="10"/>
  <c r="FCZ17" i="10"/>
  <c r="FDA17" i="10"/>
  <c r="FDB17" i="10"/>
  <c r="FDC17" i="10"/>
  <c r="FDD17" i="10"/>
  <c r="FDE17" i="10"/>
  <c r="FDF17" i="10"/>
  <c r="FDG17" i="10"/>
  <c r="FDH17" i="10"/>
  <c r="FDI17" i="10"/>
  <c r="FDJ17" i="10"/>
  <c r="FDK17" i="10"/>
  <c r="FDL17" i="10"/>
  <c r="FDM17" i="10"/>
  <c r="FDN17" i="10"/>
  <c r="FDO17" i="10"/>
  <c r="FDP17" i="10"/>
  <c r="FDQ17" i="10"/>
  <c r="FDR17" i="10"/>
  <c r="FDS17" i="10"/>
  <c r="FDT17" i="10"/>
  <c r="FDU17" i="10"/>
  <c r="FDV17" i="10"/>
  <c r="FDW17" i="10"/>
  <c r="FDX17" i="10"/>
  <c r="FDY17" i="10"/>
  <c r="FDZ17" i="10"/>
  <c r="FEA17" i="10"/>
  <c r="FEB17" i="10"/>
  <c r="FEC17" i="10"/>
  <c r="FED17" i="10"/>
  <c r="FEE17" i="10"/>
  <c r="FEF17" i="10"/>
  <c r="FEG17" i="10"/>
  <c r="FEH17" i="10"/>
  <c r="FEI17" i="10"/>
  <c r="FEJ17" i="10"/>
  <c r="FEK17" i="10"/>
  <c r="FEL17" i="10"/>
  <c r="FEM17" i="10"/>
  <c r="FEN17" i="10"/>
  <c r="FEO17" i="10"/>
  <c r="FEP17" i="10"/>
  <c r="FEQ17" i="10"/>
  <c r="FER17" i="10"/>
  <c r="FES17" i="10"/>
  <c r="FET17" i="10"/>
  <c r="FEU17" i="10"/>
  <c r="FEV17" i="10"/>
  <c r="FEW17" i="10"/>
  <c r="FEX17" i="10"/>
  <c r="FEY17" i="10"/>
  <c r="FEZ17" i="10"/>
  <c r="FFA17" i="10"/>
  <c r="FFB17" i="10"/>
  <c r="FFC17" i="10"/>
  <c r="FFD17" i="10"/>
  <c r="FFE17" i="10"/>
  <c r="FFF17" i="10"/>
  <c r="FFG17" i="10"/>
  <c r="FFH17" i="10"/>
  <c r="FFI17" i="10"/>
  <c r="FFJ17" i="10"/>
  <c r="FFK17" i="10"/>
  <c r="FFL17" i="10"/>
  <c r="FFM17" i="10"/>
  <c r="FFN17" i="10"/>
  <c r="FFO17" i="10"/>
  <c r="FFP17" i="10"/>
  <c r="FFQ17" i="10"/>
  <c r="FFR17" i="10"/>
  <c r="FFS17" i="10"/>
  <c r="FFT17" i="10"/>
  <c r="FFU17" i="10"/>
  <c r="FFV17" i="10"/>
  <c r="FFW17" i="10"/>
  <c r="FFX17" i="10"/>
  <c r="FFY17" i="10"/>
  <c r="FFZ17" i="10"/>
  <c r="FGA17" i="10"/>
  <c r="FGB17" i="10"/>
  <c r="FGC17" i="10"/>
  <c r="FGD17" i="10"/>
  <c r="FGE17" i="10"/>
  <c r="FGF17" i="10"/>
  <c r="FGG17" i="10"/>
  <c r="FGH17" i="10"/>
  <c r="FGI17" i="10"/>
  <c r="FGJ17" i="10"/>
  <c r="FGK17" i="10"/>
  <c r="FGL17" i="10"/>
  <c r="FGM17" i="10"/>
  <c r="FGN17" i="10"/>
  <c r="FGO17" i="10"/>
  <c r="FGP17" i="10"/>
  <c r="FGQ17" i="10"/>
  <c r="FGR17" i="10"/>
  <c r="FGS17" i="10"/>
  <c r="FGT17" i="10"/>
  <c r="FGU17" i="10"/>
  <c r="FGV17" i="10"/>
  <c r="FGW17" i="10"/>
  <c r="FGX17" i="10"/>
  <c r="FGY17" i="10"/>
  <c r="FGZ17" i="10"/>
  <c r="FHA17" i="10"/>
  <c r="FHB17" i="10"/>
  <c r="FHC17" i="10"/>
  <c r="FHD17" i="10"/>
  <c r="FHE17" i="10"/>
  <c r="FHF17" i="10"/>
  <c r="FHG17" i="10"/>
  <c r="FHH17" i="10"/>
  <c r="FHI17" i="10"/>
  <c r="FHJ17" i="10"/>
  <c r="FHK17" i="10"/>
  <c r="FHL17" i="10"/>
  <c r="FHM17" i="10"/>
  <c r="FHN17" i="10"/>
  <c r="FHO17" i="10"/>
  <c r="FHP17" i="10"/>
  <c r="FHQ17" i="10"/>
  <c r="FHR17" i="10"/>
  <c r="FHS17" i="10"/>
  <c r="FHT17" i="10"/>
  <c r="FHU17" i="10"/>
  <c r="FHV17" i="10"/>
  <c r="FHW17" i="10"/>
  <c r="FHX17" i="10"/>
  <c r="FHY17" i="10"/>
  <c r="FHZ17" i="10"/>
  <c r="FIA17" i="10"/>
  <c r="FIB17" i="10"/>
  <c r="FIC17" i="10"/>
  <c r="FID17" i="10"/>
  <c r="FIE17" i="10"/>
  <c r="FIF17" i="10"/>
  <c r="FIG17" i="10"/>
  <c r="FIH17" i="10"/>
  <c r="FII17" i="10"/>
  <c r="FIJ17" i="10"/>
  <c r="FIK17" i="10"/>
  <c r="FIL17" i="10"/>
  <c r="FIM17" i="10"/>
  <c r="FIN17" i="10"/>
  <c r="FIO17" i="10"/>
  <c r="FIP17" i="10"/>
  <c r="FIQ17" i="10"/>
  <c r="FIR17" i="10"/>
  <c r="FIS17" i="10"/>
  <c r="FIT17" i="10"/>
  <c r="FIU17" i="10"/>
  <c r="FIV17" i="10"/>
  <c r="FIW17" i="10"/>
  <c r="FIX17" i="10"/>
  <c r="FIY17" i="10"/>
  <c r="FIZ17" i="10"/>
  <c r="FJA17" i="10"/>
  <c r="FJB17" i="10"/>
  <c r="FJC17" i="10"/>
  <c r="FJD17" i="10"/>
  <c r="FJE17" i="10"/>
  <c r="FJF17" i="10"/>
  <c r="FJG17" i="10"/>
  <c r="FJH17" i="10"/>
  <c r="FJI17" i="10"/>
  <c r="FJJ17" i="10"/>
  <c r="FJK17" i="10"/>
  <c r="FJL17" i="10"/>
  <c r="FJM17" i="10"/>
  <c r="FJN17" i="10"/>
  <c r="FJO17" i="10"/>
  <c r="FJP17" i="10"/>
  <c r="FJQ17" i="10"/>
  <c r="FJR17" i="10"/>
  <c r="FJS17" i="10"/>
  <c r="FJT17" i="10"/>
  <c r="FJU17" i="10"/>
  <c r="FJV17" i="10"/>
  <c r="FJW17" i="10"/>
  <c r="FJX17" i="10"/>
  <c r="FJY17" i="10"/>
  <c r="FJZ17" i="10"/>
  <c r="FKA17" i="10"/>
  <c r="FKB17" i="10"/>
  <c r="FKC17" i="10"/>
  <c r="FKD17" i="10"/>
  <c r="FKE17" i="10"/>
  <c r="FKF17" i="10"/>
  <c r="FKG17" i="10"/>
  <c r="FKH17" i="10"/>
  <c r="FKI17" i="10"/>
  <c r="FKJ17" i="10"/>
  <c r="FKK17" i="10"/>
  <c r="FKL17" i="10"/>
  <c r="FKM17" i="10"/>
  <c r="FKN17" i="10"/>
  <c r="FKO17" i="10"/>
  <c r="FKP17" i="10"/>
  <c r="FKQ17" i="10"/>
  <c r="FKR17" i="10"/>
  <c r="FKS17" i="10"/>
  <c r="FKT17" i="10"/>
  <c r="FKU17" i="10"/>
  <c r="FKV17" i="10"/>
  <c r="FKW17" i="10"/>
  <c r="FKX17" i="10"/>
  <c r="FKY17" i="10"/>
  <c r="FKZ17" i="10"/>
  <c r="FLA17" i="10"/>
  <c r="FLB17" i="10"/>
  <c r="FLC17" i="10"/>
  <c r="FLD17" i="10"/>
  <c r="FLE17" i="10"/>
  <c r="FLF17" i="10"/>
  <c r="FLG17" i="10"/>
  <c r="FLH17" i="10"/>
  <c r="FLI17" i="10"/>
  <c r="FLJ17" i="10"/>
  <c r="FLK17" i="10"/>
  <c r="FLL17" i="10"/>
  <c r="FLM17" i="10"/>
  <c r="FLN17" i="10"/>
  <c r="FLO17" i="10"/>
  <c r="FLP17" i="10"/>
  <c r="FLQ17" i="10"/>
  <c r="FLR17" i="10"/>
  <c r="FLS17" i="10"/>
  <c r="FLT17" i="10"/>
  <c r="FLU17" i="10"/>
  <c r="FLV17" i="10"/>
  <c r="FLW17" i="10"/>
  <c r="FLX17" i="10"/>
  <c r="FLY17" i="10"/>
  <c r="FLZ17" i="10"/>
  <c r="FMA17" i="10"/>
  <c r="FMB17" i="10"/>
  <c r="FMC17" i="10"/>
  <c r="FMD17" i="10"/>
  <c r="FME17" i="10"/>
  <c r="FMF17" i="10"/>
  <c r="FMG17" i="10"/>
  <c r="FMH17" i="10"/>
  <c r="FMI17" i="10"/>
  <c r="FMJ17" i="10"/>
  <c r="FMK17" i="10"/>
  <c r="FML17" i="10"/>
  <c r="FMM17" i="10"/>
  <c r="FMN17" i="10"/>
  <c r="FMO17" i="10"/>
  <c r="FMP17" i="10"/>
  <c r="FMQ17" i="10"/>
  <c r="FMR17" i="10"/>
  <c r="FMS17" i="10"/>
  <c r="FMT17" i="10"/>
  <c r="FMU17" i="10"/>
  <c r="FMV17" i="10"/>
  <c r="FMW17" i="10"/>
  <c r="FMX17" i="10"/>
  <c r="FMY17" i="10"/>
  <c r="FMZ17" i="10"/>
  <c r="FNA17" i="10"/>
  <c r="FNB17" i="10"/>
  <c r="FNC17" i="10"/>
  <c r="FND17" i="10"/>
  <c r="FNE17" i="10"/>
  <c r="FNF17" i="10"/>
  <c r="FNG17" i="10"/>
  <c r="FNH17" i="10"/>
  <c r="FNI17" i="10"/>
  <c r="FNJ17" i="10"/>
  <c r="FNK17" i="10"/>
  <c r="FNL17" i="10"/>
  <c r="FNM17" i="10"/>
  <c r="FNN17" i="10"/>
  <c r="FNO17" i="10"/>
  <c r="FNP17" i="10"/>
  <c r="FNQ17" i="10"/>
  <c r="FNR17" i="10"/>
  <c r="FNS17" i="10"/>
  <c r="FNT17" i="10"/>
  <c r="FNU17" i="10"/>
  <c r="FNV17" i="10"/>
  <c r="FNW17" i="10"/>
  <c r="FNX17" i="10"/>
  <c r="FNY17" i="10"/>
  <c r="FNZ17" i="10"/>
  <c r="FOA17" i="10"/>
  <c r="FOB17" i="10"/>
  <c r="FOC17" i="10"/>
  <c r="FOD17" i="10"/>
  <c r="FOE17" i="10"/>
  <c r="FOF17" i="10"/>
  <c r="FOG17" i="10"/>
  <c r="FOH17" i="10"/>
  <c r="FOI17" i="10"/>
  <c r="FOJ17" i="10"/>
  <c r="FOK17" i="10"/>
  <c r="FOL17" i="10"/>
  <c r="FOM17" i="10"/>
  <c r="FON17" i="10"/>
  <c r="FOO17" i="10"/>
  <c r="FOP17" i="10"/>
  <c r="FOQ17" i="10"/>
  <c r="FOR17" i="10"/>
  <c r="FOS17" i="10"/>
  <c r="FOT17" i="10"/>
  <c r="FOU17" i="10"/>
  <c r="FOV17" i="10"/>
  <c r="FOW17" i="10"/>
  <c r="FOX17" i="10"/>
  <c r="FOY17" i="10"/>
  <c r="FOZ17" i="10"/>
  <c r="FPA17" i="10"/>
  <c r="FPB17" i="10"/>
  <c r="FPC17" i="10"/>
  <c r="FPD17" i="10"/>
  <c r="FPE17" i="10"/>
  <c r="FPF17" i="10"/>
  <c r="FPG17" i="10"/>
  <c r="FPH17" i="10"/>
  <c r="FPI17" i="10"/>
  <c r="FPJ17" i="10"/>
  <c r="FPK17" i="10"/>
  <c r="FPL17" i="10"/>
  <c r="FPM17" i="10"/>
  <c r="FPN17" i="10"/>
  <c r="FPO17" i="10"/>
  <c r="FPP17" i="10"/>
  <c r="FPQ17" i="10"/>
  <c r="FPR17" i="10"/>
  <c r="FPS17" i="10"/>
  <c r="FPT17" i="10"/>
  <c r="FPU17" i="10"/>
  <c r="FPV17" i="10"/>
  <c r="FPW17" i="10"/>
  <c r="FPX17" i="10"/>
  <c r="FPY17" i="10"/>
  <c r="FPZ17" i="10"/>
  <c r="FQA17" i="10"/>
  <c r="FQB17" i="10"/>
  <c r="FQC17" i="10"/>
  <c r="FQD17" i="10"/>
  <c r="FQE17" i="10"/>
  <c r="FQF17" i="10"/>
  <c r="FQG17" i="10"/>
  <c r="FQH17" i="10"/>
  <c r="FQI17" i="10"/>
  <c r="FQJ17" i="10"/>
  <c r="FQK17" i="10"/>
  <c r="FQL17" i="10"/>
  <c r="FQM17" i="10"/>
  <c r="FQN17" i="10"/>
  <c r="FQO17" i="10"/>
  <c r="FQP17" i="10"/>
  <c r="FQQ17" i="10"/>
  <c r="FQR17" i="10"/>
  <c r="FQS17" i="10"/>
  <c r="FQT17" i="10"/>
  <c r="FQU17" i="10"/>
  <c r="FQV17" i="10"/>
  <c r="FQW17" i="10"/>
  <c r="FQX17" i="10"/>
  <c r="FQY17" i="10"/>
  <c r="FQZ17" i="10"/>
  <c r="FRA17" i="10"/>
  <c r="FRB17" i="10"/>
  <c r="FRC17" i="10"/>
  <c r="FRD17" i="10"/>
  <c r="FRE17" i="10"/>
  <c r="FRF17" i="10"/>
  <c r="FRG17" i="10"/>
  <c r="FRH17" i="10"/>
  <c r="FRI17" i="10"/>
  <c r="FRJ17" i="10"/>
  <c r="FRK17" i="10"/>
  <c r="FRL17" i="10"/>
  <c r="FRM17" i="10"/>
  <c r="FRN17" i="10"/>
  <c r="FRO17" i="10"/>
  <c r="FRP17" i="10"/>
  <c r="FRQ17" i="10"/>
  <c r="FRR17" i="10"/>
  <c r="FRS17" i="10"/>
  <c r="FRT17" i="10"/>
  <c r="FRU17" i="10"/>
  <c r="FRV17" i="10"/>
  <c r="FRW17" i="10"/>
  <c r="FRX17" i="10"/>
  <c r="FRY17" i="10"/>
  <c r="FRZ17" i="10"/>
  <c r="FSA17" i="10"/>
  <c r="FSB17" i="10"/>
  <c r="FSC17" i="10"/>
  <c r="FSD17" i="10"/>
  <c r="FSE17" i="10"/>
  <c r="FSF17" i="10"/>
  <c r="FSG17" i="10"/>
  <c r="FSH17" i="10"/>
  <c r="FSI17" i="10"/>
  <c r="FSJ17" i="10"/>
  <c r="FSK17" i="10"/>
  <c r="FSL17" i="10"/>
  <c r="FSM17" i="10"/>
  <c r="FSN17" i="10"/>
  <c r="FSO17" i="10"/>
  <c r="FSP17" i="10"/>
  <c r="FSQ17" i="10"/>
  <c r="FSR17" i="10"/>
  <c r="FSS17" i="10"/>
  <c r="FST17" i="10"/>
  <c r="FSU17" i="10"/>
  <c r="FSV17" i="10"/>
  <c r="FSW17" i="10"/>
  <c r="FSX17" i="10"/>
  <c r="FSY17" i="10"/>
  <c r="FSZ17" i="10"/>
  <c r="FTA17" i="10"/>
  <c r="FTB17" i="10"/>
  <c r="FTC17" i="10"/>
  <c r="FTD17" i="10"/>
  <c r="FTE17" i="10"/>
  <c r="FTF17" i="10"/>
  <c r="FTG17" i="10"/>
  <c r="FTH17" i="10"/>
  <c r="FTI17" i="10"/>
  <c r="FTJ17" i="10"/>
  <c r="FTK17" i="10"/>
  <c r="FTL17" i="10"/>
  <c r="FTM17" i="10"/>
  <c r="FTN17" i="10"/>
  <c r="AT21" i="10" l="1"/>
  <c r="AT22" i="10" s="1"/>
  <c r="BZ21" i="10"/>
  <c r="BZ22" i="10" s="1"/>
  <c r="DF21" i="10"/>
  <c r="DF22" i="10" s="1"/>
  <c r="EL21" i="10"/>
  <c r="EL22" i="10" s="1"/>
  <c r="FV21" i="10"/>
  <c r="FV22" i="10" s="1"/>
  <c r="HB21" i="10"/>
  <c r="HB22" i="10" s="1"/>
  <c r="HR21" i="10"/>
  <c r="HR22" i="10" s="1"/>
  <c r="IX21" i="10"/>
  <c r="IX22" i="10" s="1"/>
  <c r="KH21" i="10"/>
  <c r="KH22" i="10" s="1"/>
  <c r="LN21" i="10"/>
  <c r="LN22" i="10" s="1"/>
  <c r="MT21" i="10"/>
  <c r="MT22" i="10" s="1"/>
  <c r="NZ21" i="10"/>
  <c r="NZ22" i="10" s="1"/>
  <c r="PF21" i="10"/>
  <c r="PF22" i="10" s="1"/>
  <c r="QL21" i="10"/>
  <c r="QL22" i="10" s="1"/>
  <c r="RR21" i="10"/>
  <c r="RR22" i="10" s="1"/>
  <c r="SX21" i="10"/>
  <c r="SX22" i="10" s="1"/>
  <c r="UD21" i="10"/>
  <c r="UD22" i="10" s="1"/>
  <c r="VJ21" i="10"/>
  <c r="VJ22" i="10" s="1"/>
  <c r="WP21" i="10"/>
  <c r="WP22" i="10" s="1"/>
  <c r="XV21" i="10"/>
  <c r="XV22" i="10" s="1"/>
  <c r="ZB21" i="10"/>
  <c r="ZB22" i="10" s="1"/>
  <c r="AAH21" i="10"/>
  <c r="AAH22" i="10" s="1"/>
  <c r="ACD21" i="10"/>
  <c r="ACD22" i="10" s="1"/>
  <c r="ADJ21" i="10"/>
  <c r="ADJ22" i="10" s="1"/>
  <c r="AEP21" i="10"/>
  <c r="AEP22" i="10" s="1"/>
  <c r="AFV21" i="10"/>
  <c r="AFV22" i="10" s="1"/>
  <c r="AGL21" i="10"/>
  <c r="AGL22" i="10" s="1"/>
  <c r="AHR21" i="10"/>
  <c r="AHR22" i="10" s="1"/>
  <c r="AIX21" i="10"/>
  <c r="AIX22" i="10" s="1"/>
  <c r="AKD21" i="10"/>
  <c r="AKD22" i="10" s="1"/>
  <c r="ALJ21" i="10"/>
  <c r="ALJ22" i="10" s="1"/>
  <c r="AMP21" i="10"/>
  <c r="AMP22" i="10" s="1"/>
  <c r="ANV21" i="10"/>
  <c r="ANV22" i="10" s="1"/>
  <c r="APB21" i="10"/>
  <c r="APB22" i="10" s="1"/>
  <c r="AQH21" i="10"/>
  <c r="AQH22" i="10" s="1"/>
  <c r="ARN21" i="10"/>
  <c r="ARN22" i="10" s="1"/>
  <c r="AST21" i="10"/>
  <c r="AST22" i="10" s="1"/>
  <c r="ATZ21" i="10"/>
  <c r="ATZ22" i="10" s="1"/>
  <c r="AVF21" i="10"/>
  <c r="AVF22" i="10" s="1"/>
  <c r="AYU21" i="10"/>
  <c r="AYU22" i="10" s="1"/>
  <c r="BAQ21" i="10"/>
  <c r="BAQ22" i="10" s="1"/>
  <c r="BBG21" i="10"/>
  <c r="BBG22" i="10" s="1"/>
  <c r="BCM21" i="10"/>
  <c r="BCM22" i="10" s="1"/>
  <c r="BDS21" i="10"/>
  <c r="BDS22" i="10" s="1"/>
  <c r="BEY21" i="10"/>
  <c r="BEY22" i="10" s="1"/>
  <c r="BGE21" i="10"/>
  <c r="BGE22" i="10" s="1"/>
  <c r="BHK21" i="10"/>
  <c r="BHK22" i="10" s="1"/>
  <c r="BIQ21" i="10"/>
  <c r="BIQ22" i="10" s="1"/>
  <c r="BJW21" i="10"/>
  <c r="BJW22" i="10" s="1"/>
  <c r="BLC21" i="10"/>
  <c r="BLC22" i="10" s="1"/>
  <c r="BMI21" i="10"/>
  <c r="BMI22" i="10" s="1"/>
  <c r="BNO21" i="10"/>
  <c r="BNO22" i="10" s="1"/>
  <c r="BOU21" i="10"/>
  <c r="BOU22" i="10" s="1"/>
  <c r="BQA21" i="10"/>
  <c r="BQA22" i="10" s="1"/>
  <c r="BRG21" i="10"/>
  <c r="BRG22" i="10" s="1"/>
  <c r="BSM21" i="10"/>
  <c r="BSM22" i="10" s="1"/>
  <c r="BTS21" i="10"/>
  <c r="BTS22" i="10" s="1"/>
  <c r="BUY21" i="10"/>
  <c r="BUY22" i="10" s="1"/>
  <c r="BWE21" i="10"/>
  <c r="BWE22" i="10" s="1"/>
  <c r="BYE21" i="10"/>
  <c r="BYE22" i="10" s="1"/>
  <c r="BZK21" i="10"/>
  <c r="BZK22" i="10" s="1"/>
  <c r="CAQ21" i="10"/>
  <c r="CAQ22" i="10" s="1"/>
  <c r="CBW21" i="10"/>
  <c r="CBW22" i="10" s="1"/>
  <c r="CDC21" i="10"/>
  <c r="CDC22" i="10" s="1"/>
  <c r="CEI21" i="10"/>
  <c r="CEI22" i="10" s="1"/>
  <c r="CFO21" i="10"/>
  <c r="CFO22" i="10" s="1"/>
  <c r="CGY21" i="10"/>
  <c r="CGY22" i="10" s="1"/>
  <c r="CIE21" i="10"/>
  <c r="CIE22" i="10" s="1"/>
  <c r="CJK21" i="10"/>
  <c r="CJK22" i="10" s="1"/>
  <c r="CKQ21" i="10"/>
  <c r="CKQ22" i="10" s="1"/>
  <c r="CMA21" i="10"/>
  <c r="CMA22" i="10" s="1"/>
  <c r="CNG21" i="10"/>
  <c r="CNG22" i="10" s="1"/>
  <c r="COM21" i="10"/>
  <c r="COM22" i="10" s="1"/>
  <c r="CPW21" i="10"/>
  <c r="CPW22" i="10" s="1"/>
  <c r="CRC21" i="10"/>
  <c r="CRC22" i="10" s="1"/>
  <c r="CSI21" i="10"/>
  <c r="CSI22" i="10" s="1"/>
  <c r="CTO21" i="10"/>
  <c r="CTO22" i="10" s="1"/>
  <c r="CWU21" i="10"/>
  <c r="CWU22" i="10" s="1"/>
  <c r="BN21" i="10"/>
  <c r="BN22" i="10" s="1"/>
  <c r="CT21" i="10"/>
  <c r="CT22" i="10" s="1"/>
  <c r="DZ21" i="10"/>
  <c r="DZ22" i="10" s="1"/>
  <c r="EP21" i="10"/>
  <c r="EP22" i="10" s="1"/>
  <c r="FZ21" i="10"/>
  <c r="FZ22" i="10" s="1"/>
  <c r="HF21" i="10"/>
  <c r="HF22" i="10" s="1"/>
  <c r="IL21" i="10"/>
  <c r="IL22" i="10" s="1"/>
  <c r="JV21" i="10"/>
  <c r="JV22" i="10" s="1"/>
  <c r="LR21" i="10"/>
  <c r="LR22" i="10" s="1"/>
  <c r="MX21" i="10"/>
  <c r="MX22" i="10" s="1"/>
  <c r="OD21" i="10"/>
  <c r="OD22" i="10" s="1"/>
  <c r="PJ21" i="10"/>
  <c r="PJ22" i="10" s="1"/>
  <c r="QP21" i="10"/>
  <c r="QP22" i="10" s="1"/>
  <c r="RV21" i="10"/>
  <c r="RV22" i="10" s="1"/>
  <c r="TB21" i="10"/>
  <c r="TB22" i="10" s="1"/>
  <c r="UH21" i="10"/>
  <c r="UH22" i="10" s="1"/>
  <c r="VN21" i="10"/>
  <c r="VN22" i="10" s="1"/>
  <c r="WT21" i="10"/>
  <c r="WT22" i="10" s="1"/>
  <c r="XZ21" i="10"/>
  <c r="XZ22" i="10" s="1"/>
  <c r="ZF21" i="10"/>
  <c r="ZF22" i="10" s="1"/>
  <c r="AAL21" i="10"/>
  <c r="AAL22" i="10" s="1"/>
  <c r="ABR21" i="10"/>
  <c r="ABR22" i="10" s="1"/>
  <c r="ACX21" i="10"/>
  <c r="ACX22" i="10" s="1"/>
  <c r="AET21" i="10"/>
  <c r="AET22" i="10" s="1"/>
  <c r="AFZ21" i="10"/>
  <c r="AFZ22" i="10" s="1"/>
  <c r="AHF21" i="10"/>
  <c r="AHF22" i="10" s="1"/>
  <c r="AIL21" i="10"/>
  <c r="AIL22" i="10" s="1"/>
  <c r="AJR21" i="10"/>
  <c r="AJR22" i="10" s="1"/>
  <c r="AKX21" i="10"/>
  <c r="AKX22" i="10" s="1"/>
  <c r="AMD21" i="10"/>
  <c r="AMD22" i="10" s="1"/>
  <c r="ANJ21" i="10"/>
  <c r="ANJ22" i="10" s="1"/>
  <c r="AOP21" i="10"/>
  <c r="AOP22" i="10" s="1"/>
  <c r="APV21" i="10"/>
  <c r="APV22" i="10" s="1"/>
  <c r="ARB21" i="10"/>
  <c r="ARB22" i="10" s="1"/>
  <c r="ASH21" i="10"/>
  <c r="ASH22" i="10" s="1"/>
  <c r="ATN21" i="10"/>
  <c r="ATN22" i="10" s="1"/>
  <c r="AUT21" i="10"/>
  <c r="AUT22" i="10" s="1"/>
  <c r="AYI21" i="10"/>
  <c r="AYI22" i="10" s="1"/>
  <c r="AZO21" i="10"/>
  <c r="AZO22" i="10" s="1"/>
  <c r="BAU21" i="10"/>
  <c r="BAU22" i="10" s="1"/>
  <c r="BCA21" i="10"/>
  <c r="BCA22" i="10" s="1"/>
  <c r="BDG21" i="10"/>
  <c r="BDG22" i="10" s="1"/>
  <c r="BEM21" i="10"/>
  <c r="BEM22" i="10" s="1"/>
  <c r="BFS21" i="10"/>
  <c r="BFS22" i="10" s="1"/>
  <c r="BHO21" i="10"/>
  <c r="BHO22" i="10" s="1"/>
  <c r="BIU21" i="10"/>
  <c r="BIU22" i="10" s="1"/>
  <c r="BKA21" i="10"/>
  <c r="BKA22" i="10" s="1"/>
  <c r="BLG21" i="10"/>
  <c r="BLG22" i="10" s="1"/>
  <c r="BMM21" i="10"/>
  <c r="BMM22" i="10" s="1"/>
  <c r="BNS21" i="10"/>
  <c r="BNS22" i="10" s="1"/>
  <c r="BOY21" i="10"/>
  <c r="BOY22" i="10" s="1"/>
  <c r="BQE21" i="10"/>
  <c r="BQE22" i="10" s="1"/>
  <c r="BRK21" i="10"/>
  <c r="BRK22" i="10" s="1"/>
  <c r="BSQ21" i="10"/>
  <c r="BSQ22" i="10" s="1"/>
  <c r="BTW21" i="10"/>
  <c r="BTW22" i="10" s="1"/>
  <c r="BVC21" i="10"/>
  <c r="BVC22" i="10" s="1"/>
  <c r="BWI21" i="10"/>
  <c r="BWI22" i="10" s="1"/>
  <c r="BXS21" i="10"/>
  <c r="BXS22" i="10" s="1"/>
  <c r="BYY21" i="10"/>
  <c r="BYY22" i="10" s="1"/>
  <c r="CAE21" i="10"/>
  <c r="CAE22" i="10" s="1"/>
  <c r="CBK21" i="10"/>
  <c r="CBK22" i="10" s="1"/>
  <c r="CCQ21" i="10"/>
  <c r="CCQ22" i="10" s="1"/>
  <c r="CDW21" i="10"/>
  <c r="CDW22" i="10" s="1"/>
  <c r="CFC21" i="10"/>
  <c r="CFC22" i="10" s="1"/>
  <c r="CGM21" i="10"/>
  <c r="CGM22" i="10" s="1"/>
  <c r="CHS21" i="10"/>
  <c r="CHS22" i="10" s="1"/>
  <c r="CIY21" i="10"/>
  <c r="CIY22" i="10" s="1"/>
  <c r="CKE21" i="10"/>
  <c r="CKE22" i="10" s="1"/>
  <c r="CLO21" i="10"/>
  <c r="CLO22" i="10" s="1"/>
  <c r="CMU21" i="10"/>
  <c r="CMU22" i="10" s="1"/>
  <c r="COA21" i="10"/>
  <c r="COA22" i="10" s="1"/>
  <c r="CPG21" i="10"/>
  <c r="CPG22" i="10" s="1"/>
  <c r="CQQ21" i="10"/>
  <c r="CQQ22" i="10" s="1"/>
  <c r="CSM21" i="10"/>
  <c r="CSM22" i="10" s="1"/>
  <c r="CTS21" i="10"/>
  <c r="CTS22" i="10" s="1"/>
  <c r="CVC21" i="10"/>
  <c r="CVC22" i="10" s="1"/>
  <c r="CWI21" i="10"/>
  <c r="CWI22" i="10" s="1"/>
  <c r="CXO21" i="10"/>
  <c r="CXO22" i="10" s="1"/>
  <c r="CYY21" i="10"/>
  <c r="CYY22" i="10" s="1"/>
  <c r="DAE21" i="10"/>
  <c r="DAE22" i="10" s="1"/>
  <c r="DBO21" i="10"/>
  <c r="DBO22" i="10" s="1"/>
  <c r="AVN21" i="10"/>
  <c r="AVN22" i="10" s="1"/>
  <c r="AWT21" i="10"/>
  <c r="AWT22" i="10" s="1"/>
  <c r="AYD21" i="10"/>
  <c r="AYD22" i="10" s="1"/>
  <c r="AZZ21" i="10"/>
  <c r="AZZ22" i="10" s="1"/>
  <c r="BBF21" i="10"/>
  <c r="BBF22" i="10" s="1"/>
  <c r="BBV21" i="10"/>
  <c r="BBV22" i="10" s="1"/>
  <c r="BDB21" i="10"/>
  <c r="BDB22" i="10" s="1"/>
  <c r="BEP21" i="10"/>
  <c r="BEP22" i="10" s="1"/>
  <c r="BFZ21" i="10"/>
  <c r="BFZ22" i="10" s="1"/>
  <c r="BHJ21" i="10"/>
  <c r="BHJ22" i="10" s="1"/>
  <c r="BIP21" i="10"/>
  <c r="BIP22" i="10" s="1"/>
  <c r="BJV21" i="10"/>
  <c r="BJV22" i="10" s="1"/>
  <c r="BLR21" i="10"/>
  <c r="BLR22" i="10" s="1"/>
  <c r="BNB21" i="10"/>
  <c r="BNB22" i="10" s="1"/>
  <c r="BOH21" i="10"/>
  <c r="BOH22" i="10" s="1"/>
  <c r="BPN21" i="10"/>
  <c r="BPN22" i="10" s="1"/>
  <c r="BQT21" i="10"/>
  <c r="BQT22" i="10" s="1"/>
  <c r="BSD21" i="10"/>
  <c r="BSD22" i="10" s="1"/>
  <c r="BTJ21" i="10"/>
  <c r="BTJ22" i="10" s="1"/>
  <c r="BUP21" i="10"/>
  <c r="BUP22" i="10" s="1"/>
  <c r="BVV21" i="10"/>
  <c r="BVV22" i="10" s="1"/>
  <c r="BXB21" i="10"/>
  <c r="BXB22" i="10" s="1"/>
  <c r="BYH21" i="10"/>
  <c r="BYH22" i="10" s="1"/>
  <c r="BZN21" i="10"/>
  <c r="BZN22" i="10" s="1"/>
  <c r="CAX21" i="10"/>
  <c r="CAX22" i="10" s="1"/>
  <c r="CCL21" i="10"/>
  <c r="CCL22" i="10" s="1"/>
  <c r="CDV21" i="10"/>
  <c r="CDV22" i="10" s="1"/>
  <c r="CFF21" i="10"/>
  <c r="CFF22" i="10" s="1"/>
  <c r="CGL21" i="10"/>
  <c r="CGL22" i="10" s="1"/>
  <c r="CHR21" i="10"/>
  <c r="CHR22" i="10" s="1"/>
  <c r="CIX21" i="10"/>
  <c r="CIX22" i="10" s="1"/>
  <c r="CKT21" i="10"/>
  <c r="CKT22" i="10" s="1"/>
  <c r="CLZ21" i="10"/>
  <c r="CLZ22" i="10" s="1"/>
  <c r="CNF21" i="10"/>
  <c r="CNF22" i="10" s="1"/>
  <c r="CNV21" i="10"/>
  <c r="CNV22" i="10" s="1"/>
  <c r="CPB21" i="10"/>
  <c r="CPB22" i="10" s="1"/>
  <c r="CQH21" i="10"/>
  <c r="CQH22" i="10" s="1"/>
  <c r="CRN21" i="10"/>
  <c r="CRN22" i="10" s="1"/>
  <c r="CST21" i="10"/>
  <c r="CST22" i="10" s="1"/>
  <c r="CTZ21" i="10"/>
  <c r="CTZ22" i="10" s="1"/>
  <c r="CVF21" i="10"/>
  <c r="CVF22" i="10" s="1"/>
  <c r="CWL21" i="10"/>
  <c r="CWL22" i="10" s="1"/>
  <c r="CXR21" i="10"/>
  <c r="CXR22" i="10" s="1"/>
  <c r="CYX21" i="10"/>
  <c r="CYX22" i="10" s="1"/>
  <c r="DAD21" i="10"/>
  <c r="DAD22" i="10" s="1"/>
  <c r="DBJ21" i="10"/>
  <c r="DBJ22" i="10" s="1"/>
  <c r="DBZ21" i="10"/>
  <c r="DBZ22" i="10" s="1"/>
  <c r="BDZ21" i="10"/>
  <c r="BDZ22" i="10" s="1"/>
  <c r="CDR21" i="10"/>
  <c r="CDR22" i="10" s="1"/>
  <c r="AU21" i="10"/>
  <c r="AU22" i="10" s="1"/>
  <c r="CA21" i="10"/>
  <c r="CA22" i="10" s="1"/>
  <c r="DG21" i="10"/>
  <c r="DG22" i="10" s="1"/>
  <c r="FC21" i="10"/>
  <c r="FC22" i="10" s="1"/>
  <c r="GM21" i="10"/>
  <c r="GM22" i="10" s="1"/>
  <c r="HS21" i="10"/>
  <c r="HS22" i="10" s="1"/>
  <c r="IY21" i="10"/>
  <c r="IY22" i="10" s="1"/>
  <c r="KE21" i="10"/>
  <c r="KE22" i="10" s="1"/>
  <c r="LK21" i="10"/>
  <c r="LK22" i="10" s="1"/>
  <c r="MQ21" i="10"/>
  <c r="MQ22" i="10" s="1"/>
  <c r="NW21" i="10"/>
  <c r="NW22" i="10" s="1"/>
  <c r="PC21" i="10"/>
  <c r="PC22" i="10" s="1"/>
  <c r="QI21" i="10"/>
  <c r="QI22" i="10" s="1"/>
  <c r="RS21" i="10"/>
  <c r="RS22" i="10" s="1"/>
  <c r="SY21" i="10"/>
  <c r="SY22" i="10" s="1"/>
  <c r="UE21" i="10"/>
  <c r="UE22" i="10" s="1"/>
  <c r="VK21" i="10"/>
  <c r="VK22" i="10" s="1"/>
  <c r="WQ21" i="10"/>
  <c r="WQ22" i="10" s="1"/>
  <c r="XW21" i="10"/>
  <c r="XW22" i="10" s="1"/>
  <c r="ZC21" i="10"/>
  <c r="ZC22" i="10" s="1"/>
  <c r="AAI21" i="10"/>
  <c r="AAI22" i="10" s="1"/>
  <c r="ABO21" i="10"/>
  <c r="ABO22" i="10" s="1"/>
  <c r="ACU21" i="10"/>
  <c r="ACU22" i="10" s="1"/>
  <c r="AEQ21" i="10"/>
  <c r="AEQ22" i="10" s="1"/>
  <c r="AFG21" i="10"/>
  <c r="AFG22" i="10" s="1"/>
  <c r="AHG21" i="10"/>
  <c r="AHG22" i="10" s="1"/>
  <c r="AIM21" i="10"/>
  <c r="AIM22" i="10" s="1"/>
  <c r="AJS21" i="10"/>
  <c r="AJS22" i="10" s="1"/>
  <c r="ALC21" i="10"/>
  <c r="ALC22" i="10" s="1"/>
  <c r="AMI21" i="10"/>
  <c r="AMI22" i="10" s="1"/>
  <c r="ANO21" i="10"/>
  <c r="ANO22" i="10" s="1"/>
  <c r="AOY21" i="10"/>
  <c r="AOY22" i="10" s="1"/>
  <c r="AQE21" i="10"/>
  <c r="AQE22" i="10" s="1"/>
  <c r="ARK21" i="10"/>
  <c r="ARK22" i="10" s="1"/>
  <c r="ASQ21" i="10"/>
  <c r="ASQ22" i="10" s="1"/>
  <c r="AUA21" i="10"/>
  <c r="AUA22" i="10" s="1"/>
  <c r="AVG21" i="10"/>
  <c r="AVG22" i="10" s="1"/>
  <c r="AWM21" i="10"/>
  <c r="AWM22" i="10" s="1"/>
  <c r="BWU21" i="10"/>
  <c r="BWU22" i="10" s="1"/>
  <c r="AO21" i="10"/>
  <c r="AO22" i="10" s="1"/>
  <c r="BU21" i="10"/>
  <c r="BU22" i="10" s="1"/>
  <c r="DA21" i="10"/>
  <c r="DA22" i="10" s="1"/>
  <c r="EG21" i="10"/>
  <c r="EG22" i="10" s="1"/>
  <c r="FM21" i="10"/>
  <c r="FM22" i="10" s="1"/>
  <c r="GS21" i="10"/>
  <c r="GS22" i="10" s="1"/>
  <c r="HY21" i="10"/>
  <c r="HY22" i="10" s="1"/>
  <c r="JE21" i="10"/>
  <c r="JE22" i="10" s="1"/>
  <c r="KK21" i="10"/>
  <c r="KK22" i="10" s="1"/>
  <c r="LQ21" i="10"/>
  <c r="LQ22" i="10" s="1"/>
  <c r="NA21" i="10"/>
  <c r="NA22" i="10" s="1"/>
  <c r="OG21" i="10"/>
  <c r="OG22" i="10" s="1"/>
  <c r="PM21" i="10"/>
  <c r="PM22" i="10" s="1"/>
  <c r="QS21" i="10"/>
  <c r="QS22" i="10" s="1"/>
  <c r="SO21" i="10"/>
  <c r="SO22" i="10" s="1"/>
  <c r="TU21" i="10"/>
  <c r="TU22" i="10" s="1"/>
  <c r="VA21" i="10"/>
  <c r="VA22" i="10" s="1"/>
  <c r="WG21" i="10"/>
  <c r="WG22" i="10" s="1"/>
  <c r="XM21" i="10"/>
  <c r="XM22" i="10" s="1"/>
  <c r="YS21" i="10"/>
  <c r="YS22" i="10" s="1"/>
  <c r="ZY21" i="10"/>
  <c r="ZY22" i="10" s="1"/>
  <c r="ABE21" i="10"/>
  <c r="ABE22" i="10" s="1"/>
  <c r="ACK21" i="10"/>
  <c r="ACK22" i="10" s="1"/>
  <c r="ADQ21" i="10"/>
  <c r="ADQ22" i="10" s="1"/>
  <c r="AEW21" i="10"/>
  <c r="AEW22" i="10" s="1"/>
  <c r="AGC21" i="10"/>
  <c r="AGC22" i="10" s="1"/>
  <c r="AHI21" i="10"/>
  <c r="AHI22" i="10" s="1"/>
  <c r="AIO21" i="10"/>
  <c r="AIO22" i="10" s="1"/>
  <c r="AJU21" i="10"/>
  <c r="AJU22" i="10" s="1"/>
  <c r="ALA21" i="10"/>
  <c r="ALA22" i="10" s="1"/>
  <c r="AMG21" i="10"/>
  <c r="AMG22" i="10" s="1"/>
  <c r="ANM21" i="10"/>
  <c r="ANM22" i="10" s="1"/>
  <c r="AOS21" i="10"/>
  <c r="AOS22" i="10" s="1"/>
  <c r="APY21" i="10"/>
  <c r="APY22" i="10" s="1"/>
  <c r="ARE21" i="10"/>
  <c r="ARE22" i="10" s="1"/>
  <c r="ASK21" i="10"/>
  <c r="ASK22" i="10" s="1"/>
  <c r="ATQ21" i="10"/>
  <c r="ATQ22" i="10" s="1"/>
  <c r="AUW21" i="10"/>
  <c r="AUW22" i="10" s="1"/>
  <c r="AWC21" i="10"/>
  <c r="AWC22" i="10" s="1"/>
  <c r="AXI21" i="10"/>
  <c r="AXI22" i="10" s="1"/>
  <c r="AYO21" i="10"/>
  <c r="AYO22" i="10" s="1"/>
  <c r="AZU21" i="10"/>
  <c r="AZU22" i="10" s="1"/>
  <c r="BBA21" i="10"/>
  <c r="BBA22" i="10" s="1"/>
  <c r="BCG21" i="10"/>
  <c r="BCG22" i="10" s="1"/>
  <c r="BDM21" i="10"/>
  <c r="BDM22" i="10" s="1"/>
  <c r="BB21" i="10"/>
  <c r="BB22" i="10" s="1"/>
  <c r="CH21" i="10"/>
  <c r="CH22" i="10" s="1"/>
  <c r="DN21" i="10"/>
  <c r="DN22" i="10" s="1"/>
  <c r="EX21" i="10"/>
  <c r="EX22" i="10" s="1"/>
  <c r="GD21" i="10"/>
  <c r="GD22" i="10" s="1"/>
  <c r="HJ21" i="10"/>
  <c r="HJ22" i="10" s="1"/>
  <c r="IP21" i="10"/>
  <c r="IP22" i="10" s="1"/>
  <c r="JZ21" i="10"/>
  <c r="JZ22" i="10" s="1"/>
  <c r="LF21" i="10"/>
  <c r="LF22" i="10" s="1"/>
  <c r="ML21" i="10"/>
  <c r="ML22" i="10" s="1"/>
  <c r="NR21" i="10"/>
  <c r="NR22" i="10" s="1"/>
  <c r="OX21" i="10"/>
  <c r="OX22" i="10" s="1"/>
  <c r="QD21" i="10"/>
  <c r="QD22" i="10" s="1"/>
  <c r="RZ21" i="10"/>
  <c r="RZ22" i="10" s="1"/>
  <c r="TF21" i="10"/>
  <c r="TF22" i="10" s="1"/>
  <c r="UL21" i="10"/>
  <c r="UL22" i="10" s="1"/>
  <c r="VR21" i="10"/>
  <c r="VR22" i="10" s="1"/>
  <c r="WX21" i="10"/>
  <c r="WX22" i="10" s="1"/>
  <c r="YD21" i="10"/>
  <c r="YD22" i="10" s="1"/>
  <c r="ZJ21" i="10"/>
  <c r="ZJ22" i="10" s="1"/>
  <c r="AAP21" i="10"/>
  <c r="AAP22" i="10" s="1"/>
  <c r="ABV21" i="10"/>
  <c r="ABV22" i="10" s="1"/>
  <c r="ADB21" i="10"/>
  <c r="ADB22" i="10" s="1"/>
  <c r="AEH21" i="10"/>
  <c r="AEH22" i="10" s="1"/>
  <c r="AFN21" i="10"/>
  <c r="AFN22" i="10" s="1"/>
  <c r="AGT21" i="10"/>
  <c r="AGT22" i="10" s="1"/>
  <c r="AHZ21" i="10"/>
  <c r="AHZ22" i="10" s="1"/>
  <c r="AJF21" i="10"/>
  <c r="AJF22" i="10" s="1"/>
  <c r="AKL21" i="10"/>
  <c r="AKL22" i="10" s="1"/>
  <c r="ALR21" i="10"/>
  <c r="ALR22" i="10" s="1"/>
  <c r="AMX21" i="10"/>
  <c r="AMX22" i="10" s="1"/>
  <c r="AOT21" i="10"/>
  <c r="AOT22" i="10" s="1"/>
  <c r="APZ21" i="10"/>
  <c r="APZ22" i="10" s="1"/>
  <c r="ARF21" i="10"/>
  <c r="ARF22" i="10" s="1"/>
  <c r="ASL21" i="10"/>
  <c r="ASL22" i="10" s="1"/>
  <c r="ATR21" i="10"/>
  <c r="ATR22" i="10" s="1"/>
  <c r="AUX21" i="10"/>
  <c r="AUX22" i="10" s="1"/>
  <c r="AYM21" i="10"/>
  <c r="AYM22" i="10" s="1"/>
  <c r="AZS21" i="10"/>
  <c r="AZS22" i="10" s="1"/>
  <c r="BAY21" i="10"/>
  <c r="BAY22" i="10" s="1"/>
  <c r="BCE21" i="10"/>
  <c r="BCE22" i="10" s="1"/>
  <c r="BDK21" i="10"/>
  <c r="BDK22" i="10" s="1"/>
  <c r="BFG21" i="10"/>
  <c r="BFG22" i="10" s="1"/>
  <c r="BGM21" i="10"/>
  <c r="BGM22" i="10" s="1"/>
  <c r="BHS21" i="10"/>
  <c r="BHS22" i="10" s="1"/>
  <c r="BIY21" i="10"/>
  <c r="BIY22" i="10" s="1"/>
  <c r="BKE21" i="10"/>
  <c r="BKE22" i="10" s="1"/>
  <c r="BLK21" i="10"/>
  <c r="BLK22" i="10" s="1"/>
  <c r="BMQ21" i="10"/>
  <c r="BMQ22" i="10" s="1"/>
  <c r="BNW21" i="10"/>
  <c r="BNW22" i="10" s="1"/>
  <c r="BPC21" i="10"/>
  <c r="BPC22" i="10" s="1"/>
  <c r="BQI21" i="10"/>
  <c r="BQI22" i="10" s="1"/>
  <c r="BRO21" i="10"/>
  <c r="BRO22" i="10" s="1"/>
  <c r="BSU21" i="10"/>
  <c r="BSU22" i="10" s="1"/>
  <c r="BUA21" i="10"/>
  <c r="BUA22" i="10" s="1"/>
  <c r="BVG21" i="10"/>
  <c r="BVG22" i="10" s="1"/>
  <c r="BWM21" i="10"/>
  <c r="BWM22" i="10" s="1"/>
  <c r="BXW21" i="10"/>
  <c r="BXW22" i="10" s="1"/>
  <c r="BZC21" i="10"/>
  <c r="BZC22" i="10" s="1"/>
  <c r="CAI21" i="10"/>
  <c r="CAI22" i="10" s="1"/>
  <c r="CBO21" i="10"/>
  <c r="CBO22" i="10" s="1"/>
  <c r="CCU21" i="10"/>
  <c r="CCU22" i="10" s="1"/>
  <c r="CEA21" i="10"/>
  <c r="CEA22" i="10" s="1"/>
  <c r="CFG21" i="10"/>
  <c r="CFG22" i="10" s="1"/>
  <c r="CGQ21" i="10"/>
  <c r="CGQ22" i="10" s="1"/>
  <c r="CHW21" i="10"/>
  <c r="CHW22" i="10" s="1"/>
  <c r="CJC21" i="10"/>
  <c r="CJC22" i="10" s="1"/>
  <c r="CKI21" i="10"/>
  <c r="CKI22" i="10" s="1"/>
  <c r="CLS21" i="10"/>
  <c r="CLS22" i="10" s="1"/>
  <c r="CMY21" i="10"/>
  <c r="CMY22" i="10" s="1"/>
  <c r="COE21" i="10"/>
  <c r="COE22" i="10" s="1"/>
  <c r="CPK21" i="10"/>
  <c r="CPK22" i="10" s="1"/>
  <c r="CQU21" i="10"/>
  <c r="CQU22" i="10" s="1"/>
  <c r="CSA21" i="10"/>
  <c r="CSA22" i="10" s="1"/>
  <c r="CTG21" i="10"/>
  <c r="CTG22" i="10" s="1"/>
  <c r="CUM21" i="10"/>
  <c r="CUM22" i="10" s="1"/>
  <c r="CVW21" i="10"/>
  <c r="CVW22" i="10" s="1"/>
  <c r="CXC21" i="10"/>
  <c r="CXC22" i="10" s="1"/>
  <c r="CYM21" i="10"/>
  <c r="CYM22" i="10" s="1"/>
  <c r="CZS21" i="10"/>
  <c r="CZS22" i="10" s="1"/>
  <c r="DBC21" i="10"/>
  <c r="DBC22" i="10" s="1"/>
  <c r="DCI21" i="10"/>
  <c r="DCI22" i="10" s="1"/>
  <c r="AWH21" i="10"/>
  <c r="AWH22" i="10" s="1"/>
  <c r="AXN21" i="10"/>
  <c r="AXN22" i="10" s="1"/>
  <c r="AYX21" i="10"/>
  <c r="AYX22" i="10" s="1"/>
  <c r="BAD21" i="10"/>
  <c r="BAD22" i="10" s="1"/>
  <c r="BBJ21" i="10"/>
  <c r="BBJ22" i="10" s="1"/>
  <c r="BCP21" i="10"/>
  <c r="BCP22" i="10" s="1"/>
  <c r="BED21" i="10"/>
  <c r="BED22" i="10" s="1"/>
  <c r="BFJ21" i="10"/>
  <c r="BFJ22" i="10" s="1"/>
  <c r="BGT21" i="10"/>
  <c r="BGT22" i="10" s="1"/>
  <c r="BID21" i="10"/>
  <c r="BID22" i="10" s="1"/>
  <c r="BJJ21" i="10"/>
  <c r="BJJ22" i="10" s="1"/>
  <c r="BKP21" i="10"/>
  <c r="BKP22" i="10" s="1"/>
  <c r="BLV21" i="10"/>
  <c r="BLV22" i="10" s="1"/>
  <c r="BNF21" i="10"/>
  <c r="BNF22" i="10" s="1"/>
  <c r="BOL21" i="10"/>
  <c r="BOL22" i="10" s="1"/>
  <c r="BPR21" i="10"/>
  <c r="BPR22" i="10" s="1"/>
  <c r="BQX21" i="10"/>
  <c r="BQX22" i="10" s="1"/>
  <c r="BSX21" i="10"/>
  <c r="BSX22" i="10" s="1"/>
  <c r="BUD21" i="10"/>
  <c r="BUD22" i="10" s="1"/>
  <c r="BVJ21" i="10"/>
  <c r="BVJ22" i="10" s="1"/>
  <c r="BWP21" i="10"/>
  <c r="BWP22" i="10" s="1"/>
  <c r="BXV21" i="10"/>
  <c r="BXV22" i="10" s="1"/>
  <c r="BZB21" i="10"/>
  <c r="BZB22" i="10" s="1"/>
  <c r="CAL21" i="10"/>
  <c r="CAL22" i="10" s="1"/>
  <c r="CBV21" i="10"/>
  <c r="CBV22" i="10" s="1"/>
  <c r="CDF21" i="10"/>
  <c r="CDF22" i="10" s="1"/>
  <c r="CEP21" i="10"/>
  <c r="CEP22" i="10" s="1"/>
  <c r="CFZ21" i="10"/>
  <c r="CFZ22" i="10" s="1"/>
  <c r="CHF21" i="10"/>
  <c r="CHF22" i="10" s="1"/>
  <c r="CIL21" i="10"/>
  <c r="CIL22" i="10" s="1"/>
  <c r="CJR21" i="10"/>
  <c r="CJR22" i="10" s="1"/>
  <c r="CKX21" i="10"/>
  <c r="CKX22" i="10" s="1"/>
  <c r="CMD21" i="10"/>
  <c r="CMD22" i="10" s="1"/>
  <c r="CNJ21" i="10"/>
  <c r="CNJ22" i="10" s="1"/>
  <c r="CPF21" i="10"/>
  <c r="CPF22" i="10" s="1"/>
  <c r="CQL21" i="10"/>
  <c r="CQL22" i="10" s="1"/>
  <c r="CRR21" i="10"/>
  <c r="CRR22" i="10" s="1"/>
  <c r="CSX21" i="10"/>
  <c r="CSX22" i="10" s="1"/>
  <c r="CUD21" i="10"/>
  <c r="CUD22" i="10" s="1"/>
  <c r="CVJ21" i="10"/>
  <c r="CVJ22" i="10" s="1"/>
  <c r="CWP21" i="10"/>
  <c r="CWP22" i="10" s="1"/>
  <c r="CXV21" i="10"/>
  <c r="CXV22" i="10" s="1"/>
  <c r="CZB21" i="10"/>
  <c r="CZB22" i="10" s="1"/>
  <c r="DAH21" i="10"/>
  <c r="DAH22" i="10" s="1"/>
  <c r="DBN21" i="10"/>
  <c r="DBN22" i="10" s="1"/>
  <c r="DCD21" i="10"/>
  <c r="DCD22" i="10" s="1"/>
  <c r="JR21" i="10"/>
  <c r="JR22" i="10" s="1"/>
  <c r="BFV21" i="10"/>
  <c r="BFV22" i="10" s="1"/>
  <c r="BZV21" i="10"/>
  <c r="BZV22" i="10" s="1"/>
  <c r="CET21" i="10"/>
  <c r="CET22" i="10" s="1"/>
  <c r="AI21" i="10"/>
  <c r="AI22" i="10" s="1"/>
  <c r="AY21" i="10"/>
  <c r="AY22" i="10" s="1"/>
  <c r="BO21" i="10"/>
  <c r="BO22" i="10" s="1"/>
  <c r="CE21" i="10"/>
  <c r="CE22" i="10" s="1"/>
  <c r="CU21" i="10"/>
  <c r="CU22" i="10" s="1"/>
  <c r="DK21" i="10"/>
  <c r="DK22" i="10" s="1"/>
  <c r="EA21" i="10"/>
  <c r="EA22" i="10" s="1"/>
  <c r="EQ21" i="10"/>
  <c r="EQ22" i="10" s="1"/>
  <c r="FG21" i="10"/>
  <c r="FG22" i="10" s="1"/>
  <c r="GA21" i="10"/>
  <c r="GA22" i="10" s="1"/>
  <c r="GQ21" i="10"/>
  <c r="GQ22" i="10" s="1"/>
  <c r="HG21" i="10"/>
  <c r="HG22" i="10" s="1"/>
  <c r="HW21" i="10"/>
  <c r="HW22" i="10" s="1"/>
  <c r="IM21" i="10"/>
  <c r="IM22" i="10" s="1"/>
  <c r="JC21" i="10"/>
  <c r="JC22" i="10" s="1"/>
  <c r="KI21" i="10"/>
  <c r="KI22" i="10" s="1"/>
  <c r="KY21" i="10"/>
  <c r="KY22" i="10" s="1"/>
  <c r="LO21" i="10"/>
  <c r="LO22" i="10" s="1"/>
  <c r="ME21" i="10"/>
  <c r="ME22" i="10" s="1"/>
  <c r="MU21" i="10"/>
  <c r="MU22" i="10" s="1"/>
  <c r="NK21" i="10"/>
  <c r="NK22" i="10" s="1"/>
  <c r="OA21" i="10"/>
  <c r="OA22" i="10" s="1"/>
  <c r="OQ21" i="10"/>
  <c r="OQ22" i="10" s="1"/>
  <c r="PG21" i="10"/>
  <c r="PG22" i="10" s="1"/>
  <c r="PW21" i="10"/>
  <c r="PW22" i="10" s="1"/>
  <c r="QQ21" i="10"/>
  <c r="QQ22" i="10" s="1"/>
  <c r="RG21" i="10"/>
  <c r="RG22" i="10" s="1"/>
  <c r="RW21" i="10"/>
  <c r="RW22" i="10" s="1"/>
  <c r="SM21" i="10"/>
  <c r="SM22" i="10" s="1"/>
  <c r="TC21" i="10"/>
  <c r="TC22" i="10" s="1"/>
  <c r="TS21" i="10"/>
  <c r="TS22" i="10" s="1"/>
  <c r="UI21" i="10"/>
  <c r="UI22" i="10" s="1"/>
  <c r="UY21" i="10"/>
  <c r="UY22" i="10" s="1"/>
  <c r="VO21" i="10"/>
  <c r="VO22" i="10" s="1"/>
  <c r="WE21" i="10"/>
  <c r="WE22" i="10" s="1"/>
  <c r="WU21" i="10"/>
  <c r="WU22" i="10" s="1"/>
  <c r="XK21" i="10"/>
  <c r="XK22" i="10" s="1"/>
  <c r="YA21" i="10"/>
  <c r="YA22" i="10" s="1"/>
  <c r="YQ21" i="10"/>
  <c r="YQ22" i="10" s="1"/>
  <c r="ZG21" i="10"/>
  <c r="ZG22" i="10" s="1"/>
  <c r="ZW21" i="10"/>
  <c r="ZW22" i="10" s="1"/>
  <c r="AAM21" i="10"/>
  <c r="AAM22" i="10" s="1"/>
  <c r="ABC21" i="10"/>
  <c r="ABC22" i="10" s="1"/>
  <c r="ABS21" i="10"/>
  <c r="ABS22" i="10" s="1"/>
  <c r="ACI21" i="10"/>
  <c r="ACI22" i="10" s="1"/>
  <c r="ACY21" i="10"/>
  <c r="ACY22" i="10" s="1"/>
  <c r="ADO21" i="10"/>
  <c r="ADO22" i="10" s="1"/>
  <c r="AEE21" i="10"/>
  <c r="AEE22" i="10" s="1"/>
  <c r="AEU21" i="10"/>
  <c r="AEU22" i="10" s="1"/>
  <c r="AFK21" i="10"/>
  <c r="AFK22" i="10" s="1"/>
  <c r="AGA21" i="10"/>
  <c r="AGA22" i="10" s="1"/>
  <c r="AGU21" i="10"/>
  <c r="AGU22" i="10" s="1"/>
  <c r="AHK21" i="10"/>
  <c r="AHK22" i="10" s="1"/>
  <c r="AIA21" i="10"/>
  <c r="AIA22" i="10" s="1"/>
  <c r="AIQ21" i="10"/>
  <c r="AIQ22" i="10" s="1"/>
  <c r="AJG21" i="10"/>
  <c r="AJG22" i="10" s="1"/>
  <c r="AJW21" i="10"/>
  <c r="AJW22" i="10" s="1"/>
  <c r="AKM21" i="10"/>
  <c r="AKM22" i="10" s="1"/>
  <c r="ALG21" i="10"/>
  <c r="ALG22" i="10" s="1"/>
  <c r="ALW21" i="10"/>
  <c r="ALW22" i="10" s="1"/>
  <c r="AMM21" i="10"/>
  <c r="AMM22" i="10" s="1"/>
  <c r="ANC21" i="10"/>
  <c r="ANC22" i="10" s="1"/>
  <c r="ANW21" i="10"/>
  <c r="ANW22" i="10" s="1"/>
  <c r="AOM21" i="10"/>
  <c r="AOM22" i="10" s="1"/>
  <c r="APC21" i="10"/>
  <c r="APC22" i="10" s="1"/>
  <c r="APS21" i="10"/>
  <c r="APS22" i="10" s="1"/>
  <c r="AQI21" i="10"/>
  <c r="AQI22" i="10" s="1"/>
  <c r="AQY21" i="10"/>
  <c r="AQY22" i="10" s="1"/>
  <c r="ARO21" i="10"/>
  <c r="ARO22" i="10" s="1"/>
  <c r="ASE21" i="10"/>
  <c r="ASE22" i="10" s="1"/>
  <c r="ASY21" i="10"/>
  <c r="ASY22" i="10" s="1"/>
  <c r="ATO21" i="10"/>
  <c r="ATO22" i="10" s="1"/>
  <c r="AUE21" i="10"/>
  <c r="AUE22" i="10" s="1"/>
  <c r="AUU21" i="10"/>
  <c r="AUU22" i="10" s="1"/>
  <c r="AVK21" i="10"/>
  <c r="AVK22" i="10" s="1"/>
  <c r="AWA21" i="10"/>
  <c r="AWA22" i="10" s="1"/>
  <c r="AWQ21" i="10"/>
  <c r="AWQ22" i="10" s="1"/>
  <c r="AXG21" i="10"/>
  <c r="AXG22" i="10" s="1"/>
  <c r="CFW21" i="10"/>
  <c r="CFW22" i="10" s="1"/>
  <c r="CYI21" i="10"/>
  <c r="CYI22" i="10" s="1"/>
  <c r="AC21" i="10"/>
  <c r="AC22" i="10" s="1"/>
  <c r="AS21" i="10"/>
  <c r="AS22" i="10" s="1"/>
  <c r="BI21" i="10"/>
  <c r="BI22" i="10" s="1"/>
  <c r="BY21" i="10"/>
  <c r="BY22" i="10" s="1"/>
  <c r="CO21" i="10"/>
  <c r="CO22" i="10" s="1"/>
  <c r="DE21" i="10"/>
  <c r="DE22" i="10" s="1"/>
  <c r="DU21" i="10"/>
  <c r="DU22" i="10" s="1"/>
  <c r="EK21" i="10"/>
  <c r="EK22" i="10" s="1"/>
  <c r="FA21" i="10"/>
  <c r="FA22" i="10" s="1"/>
  <c r="FQ21" i="10"/>
  <c r="FQ22" i="10" s="1"/>
  <c r="GG21" i="10"/>
  <c r="GG22" i="10" s="1"/>
  <c r="GW21" i="10"/>
  <c r="GW22" i="10" s="1"/>
  <c r="HM21" i="10"/>
  <c r="HM22" i="10" s="1"/>
  <c r="IC21" i="10"/>
  <c r="IC22" i="10" s="1"/>
  <c r="IS21" i="10"/>
  <c r="IS22" i="10" s="1"/>
  <c r="JI21" i="10"/>
  <c r="JI22" i="10" s="1"/>
  <c r="JY21" i="10"/>
  <c r="JY22" i="10" s="1"/>
  <c r="KO21" i="10"/>
  <c r="KO22" i="10" s="1"/>
  <c r="LE21" i="10"/>
  <c r="LE22" i="10" s="1"/>
  <c r="LU21" i="10"/>
  <c r="LU22" i="10" s="1"/>
  <c r="MO21" i="10"/>
  <c r="MO22" i="10" s="1"/>
  <c r="NE21" i="10"/>
  <c r="NE22" i="10" s="1"/>
  <c r="NU21" i="10"/>
  <c r="NU22" i="10" s="1"/>
  <c r="OK21" i="10"/>
  <c r="OK22" i="10" s="1"/>
  <c r="PA21" i="10"/>
  <c r="PA22" i="10" s="1"/>
  <c r="PQ21" i="10"/>
  <c r="PQ22" i="10" s="1"/>
  <c r="QG21" i="10"/>
  <c r="QG22" i="10" s="1"/>
  <c r="QW21" i="10"/>
  <c r="QW22" i="10" s="1"/>
  <c r="RM21" i="10"/>
  <c r="RM22" i="10" s="1"/>
  <c r="SC21" i="10"/>
  <c r="SC22" i="10" s="1"/>
  <c r="SS21" i="10"/>
  <c r="SS22" i="10" s="1"/>
  <c r="TI21" i="10"/>
  <c r="TI22" i="10" s="1"/>
  <c r="TY21" i="10"/>
  <c r="TY22" i="10" s="1"/>
  <c r="UO21" i="10"/>
  <c r="UO22" i="10" s="1"/>
  <c r="VE21" i="10"/>
  <c r="VE22" i="10" s="1"/>
  <c r="VU21" i="10"/>
  <c r="VU22" i="10" s="1"/>
  <c r="WK21" i="10"/>
  <c r="WK22" i="10" s="1"/>
  <c r="XA21" i="10"/>
  <c r="XA22" i="10" s="1"/>
  <c r="XQ21" i="10"/>
  <c r="XQ22" i="10" s="1"/>
  <c r="YG21" i="10"/>
  <c r="YG22" i="10" s="1"/>
  <c r="YW21" i="10"/>
  <c r="YW22" i="10" s="1"/>
  <c r="ZM21" i="10"/>
  <c r="ZM22" i="10" s="1"/>
  <c r="AAC21" i="10"/>
  <c r="AAC22" i="10" s="1"/>
  <c r="AAS21" i="10"/>
  <c r="AAS22" i="10" s="1"/>
  <c r="ABI21" i="10"/>
  <c r="ABI22" i="10" s="1"/>
  <c r="ABY21" i="10"/>
  <c r="ABY22" i="10" s="1"/>
  <c r="ACO21" i="10"/>
  <c r="ACO22" i="10" s="1"/>
  <c r="ADE21" i="10"/>
  <c r="ADE22" i="10" s="1"/>
  <c r="ADU21" i="10"/>
  <c r="ADU22" i="10" s="1"/>
  <c r="AEK21" i="10"/>
  <c r="AEK22" i="10" s="1"/>
  <c r="AFA21" i="10"/>
  <c r="AFA22" i="10" s="1"/>
  <c r="AFQ21" i="10"/>
  <c r="AFQ22" i="10" s="1"/>
  <c r="AGG21" i="10"/>
  <c r="AGG22" i="10" s="1"/>
  <c r="AGW21" i="10"/>
  <c r="AGW22" i="10" s="1"/>
  <c r="AHM21" i="10"/>
  <c r="AHM22" i="10" s="1"/>
  <c r="AIC21" i="10"/>
  <c r="AIC22" i="10" s="1"/>
  <c r="AIS21" i="10"/>
  <c r="AIS22" i="10" s="1"/>
  <c r="AJI21" i="10"/>
  <c r="AJI22" i="10" s="1"/>
  <c r="AJY21" i="10"/>
  <c r="AJY22" i="10" s="1"/>
  <c r="AKO21" i="10"/>
  <c r="AKO22" i="10" s="1"/>
  <c r="ALE21" i="10"/>
  <c r="ALE22" i="10" s="1"/>
  <c r="ALU21" i="10"/>
  <c r="ALU22" i="10" s="1"/>
  <c r="AMK21" i="10"/>
  <c r="AMK22" i="10" s="1"/>
  <c r="ANA21" i="10"/>
  <c r="ANA22" i="10" s="1"/>
  <c r="ANQ21" i="10"/>
  <c r="ANQ22" i="10" s="1"/>
  <c r="AOG21" i="10"/>
  <c r="AOG22" i="10" s="1"/>
  <c r="AOW21" i="10"/>
  <c r="AOW22" i="10" s="1"/>
  <c r="APM21" i="10"/>
  <c r="APM22" i="10" s="1"/>
  <c r="AQC21" i="10"/>
  <c r="AQC22" i="10" s="1"/>
  <c r="AQS21" i="10"/>
  <c r="AQS22" i="10" s="1"/>
  <c r="ARI21" i="10"/>
  <c r="ARI22" i="10" s="1"/>
  <c r="ARY21" i="10"/>
  <c r="ARY22" i="10" s="1"/>
  <c r="ASO21" i="10"/>
  <c r="ASO22" i="10" s="1"/>
  <c r="ATE21" i="10"/>
  <c r="ATE22" i="10" s="1"/>
  <c r="ATU21" i="10"/>
  <c r="ATU22" i="10" s="1"/>
  <c r="AUK21" i="10"/>
  <c r="AUK22" i="10" s="1"/>
  <c r="AVA21" i="10"/>
  <c r="AVA22" i="10" s="1"/>
  <c r="AVQ21" i="10"/>
  <c r="AVQ22" i="10" s="1"/>
  <c r="AWG21" i="10"/>
  <c r="AWG22" i="10" s="1"/>
  <c r="AWW21" i="10"/>
  <c r="AWW22" i="10" s="1"/>
  <c r="AXM21" i="10"/>
  <c r="AXM22" i="10" s="1"/>
  <c r="AYC21" i="10"/>
  <c r="AYC22" i="10" s="1"/>
  <c r="AYS21" i="10"/>
  <c r="AYS22" i="10" s="1"/>
  <c r="AZI21" i="10"/>
  <c r="AZI22" i="10" s="1"/>
  <c r="AZY21" i="10"/>
  <c r="AZY22" i="10" s="1"/>
  <c r="BAO21" i="10"/>
  <c r="BAO22" i="10" s="1"/>
  <c r="BBE21" i="10"/>
  <c r="BBE22" i="10" s="1"/>
  <c r="BBU21" i="10"/>
  <c r="BBU22" i="10" s="1"/>
  <c r="BCK21" i="10"/>
  <c r="BCK22" i="10" s="1"/>
  <c r="BDA21" i="10"/>
  <c r="BDA22" i="10" s="1"/>
  <c r="BDQ21" i="10"/>
  <c r="BDQ22" i="10" s="1"/>
  <c r="BEG21" i="10"/>
  <c r="BEG22" i="10" s="1"/>
  <c r="BEW21" i="10"/>
  <c r="BEW22" i="10" s="1"/>
  <c r="BFM21" i="10"/>
  <c r="BFM22" i="10" s="1"/>
  <c r="BGC21" i="10"/>
  <c r="BGC22" i="10" s="1"/>
  <c r="BGS21" i="10"/>
  <c r="BGS22" i="10" s="1"/>
  <c r="BHI21" i="10"/>
  <c r="BHI22" i="10" s="1"/>
  <c r="BHY21" i="10"/>
  <c r="BHY22" i="10" s="1"/>
  <c r="BIO21" i="10"/>
  <c r="BIO22" i="10" s="1"/>
  <c r="BJE21" i="10"/>
  <c r="BJE22" i="10" s="1"/>
  <c r="BJU21" i="10"/>
  <c r="BJU22" i="10" s="1"/>
  <c r="BKK21" i="10"/>
  <c r="BKK22" i="10" s="1"/>
  <c r="BLA21" i="10"/>
  <c r="BLA22" i="10" s="1"/>
  <c r="BLQ21" i="10"/>
  <c r="BLQ22" i="10" s="1"/>
  <c r="BMG21" i="10"/>
  <c r="BMG22" i="10" s="1"/>
  <c r="BMW21" i="10"/>
  <c r="BMW22" i="10" s="1"/>
  <c r="BNM21" i="10"/>
  <c r="BNM22" i="10" s="1"/>
  <c r="BOC21" i="10"/>
  <c r="BOC22" i="10" s="1"/>
  <c r="BOS21" i="10"/>
  <c r="BOS22" i="10" s="1"/>
  <c r="BPI21" i="10"/>
  <c r="BPI22" i="10" s="1"/>
  <c r="BPY21" i="10"/>
  <c r="BPY22" i="10" s="1"/>
  <c r="BQO21" i="10"/>
  <c r="BQO22" i="10" s="1"/>
  <c r="BRE21" i="10"/>
  <c r="BRE22" i="10" s="1"/>
  <c r="BRU21" i="10"/>
  <c r="BRU22" i="10" s="1"/>
  <c r="BSK21" i="10"/>
  <c r="BSK22" i="10" s="1"/>
  <c r="BTA21" i="10"/>
  <c r="BTA22" i="10" s="1"/>
  <c r="BTQ21" i="10"/>
  <c r="BTQ22" i="10" s="1"/>
  <c r="BUG21" i="10"/>
  <c r="BUG22" i="10" s="1"/>
  <c r="BUW21" i="10"/>
  <c r="BUW22" i="10" s="1"/>
  <c r="BVM21" i="10"/>
  <c r="BVM22" i="10" s="1"/>
  <c r="BWC21" i="10"/>
  <c r="BWC22" i="10" s="1"/>
  <c r="BWS21" i="10"/>
  <c r="BWS22" i="10" s="1"/>
  <c r="BXI21" i="10"/>
  <c r="BXI22" i="10" s="1"/>
  <c r="BXY21" i="10"/>
  <c r="BXY22" i="10" s="1"/>
  <c r="BYO21" i="10"/>
  <c r="BYO22" i="10" s="1"/>
  <c r="BZE21" i="10"/>
  <c r="BZE22" i="10" s="1"/>
  <c r="BZU21" i="10"/>
  <c r="BZU22" i="10" s="1"/>
  <c r="CAK21" i="10"/>
  <c r="CAK22" i="10" s="1"/>
  <c r="CBA21" i="10"/>
  <c r="CBA22" i="10" s="1"/>
  <c r="CBQ21" i="10"/>
  <c r="CBQ22" i="10" s="1"/>
  <c r="CCG21" i="10"/>
  <c r="CCG22" i="10" s="1"/>
  <c r="CCW21" i="10"/>
  <c r="CCW22" i="10" s="1"/>
  <c r="CDM21" i="10"/>
  <c r="CDM22" i="10" s="1"/>
  <c r="CEC21" i="10"/>
  <c r="CEC22" i="10" s="1"/>
  <c r="CES21" i="10"/>
  <c r="CES22" i="10" s="1"/>
  <c r="CFI21" i="10"/>
  <c r="CFI22" i="10" s="1"/>
  <c r="CFY21" i="10"/>
  <c r="CFY22" i="10" s="1"/>
  <c r="CGO21" i="10"/>
  <c r="CGO22" i="10" s="1"/>
  <c r="CHE21" i="10"/>
  <c r="CHE22" i="10" s="1"/>
  <c r="CHU21" i="10"/>
  <c r="CHU22" i="10" s="1"/>
  <c r="CIK21" i="10"/>
  <c r="CIK22" i="10" s="1"/>
  <c r="CJA21" i="10"/>
  <c r="CJA22" i="10" s="1"/>
  <c r="CJQ21" i="10"/>
  <c r="CJQ22" i="10" s="1"/>
  <c r="CKG21" i="10"/>
  <c r="CKG22" i="10" s="1"/>
  <c r="CKW21" i="10"/>
  <c r="CKW22" i="10" s="1"/>
  <c r="CLM21" i="10"/>
  <c r="CLM22" i="10" s="1"/>
  <c r="CMC21" i="10"/>
  <c r="CMC22" i="10" s="1"/>
  <c r="CMS21" i="10"/>
  <c r="CMS22" i="10" s="1"/>
  <c r="CNI21" i="10"/>
  <c r="CNI22" i="10" s="1"/>
  <c r="CNY21" i="10"/>
  <c r="CNY22" i="10" s="1"/>
  <c r="COO21" i="10"/>
  <c r="COO22" i="10" s="1"/>
  <c r="CPE21" i="10"/>
  <c r="CPE22" i="10" s="1"/>
  <c r="CPU21" i="10"/>
  <c r="CPU22" i="10" s="1"/>
  <c r="CQK21" i="10"/>
  <c r="CQK22" i="10" s="1"/>
  <c r="CRA21" i="10"/>
  <c r="CRA22" i="10" s="1"/>
  <c r="CRQ21" i="10"/>
  <c r="CRQ22" i="10" s="1"/>
  <c r="CSG21" i="10"/>
  <c r="CSG22" i="10" s="1"/>
  <c r="CSW21" i="10"/>
  <c r="CSW22" i="10" s="1"/>
  <c r="CTM21" i="10"/>
  <c r="CTM22" i="10" s="1"/>
  <c r="CUC21" i="10"/>
  <c r="CUC22" i="10" s="1"/>
  <c r="CUS21" i="10"/>
  <c r="CUS22" i="10" s="1"/>
  <c r="CVI21" i="10"/>
  <c r="CVI22" i="10" s="1"/>
  <c r="CVY21" i="10"/>
  <c r="CVY22" i="10" s="1"/>
  <c r="CWO21" i="10"/>
  <c r="CWO22" i="10" s="1"/>
  <c r="CXE21" i="10"/>
  <c r="CXE22" i="10" s="1"/>
  <c r="CXU21" i="10"/>
  <c r="CXU22" i="10" s="1"/>
  <c r="CYK21" i="10"/>
  <c r="CYK22" i="10" s="1"/>
  <c r="CZA21" i="10"/>
  <c r="CZA22" i="10" s="1"/>
  <c r="CZQ21" i="10"/>
  <c r="CZQ22" i="10" s="1"/>
  <c r="DAG21" i="10"/>
  <c r="DAG22" i="10" s="1"/>
  <c r="DAW21" i="10"/>
  <c r="DAW22" i="10" s="1"/>
  <c r="DBM21" i="10"/>
  <c r="DBM22" i="10" s="1"/>
  <c r="DCC21" i="10"/>
  <c r="DCC22" i="10" s="1"/>
  <c r="AJ21" i="10"/>
  <c r="AJ22" i="10" s="1"/>
  <c r="AZ21" i="10"/>
  <c r="AZ22" i="10" s="1"/>
  <c r="BP21" i="10"/>
  <c r="BP22" i="10" s="1"/>
  <c r="CF21" i="10"/>
  <c r="CF22" i="10" s="1"/>
  <c r="CV21" i="10"/>
  <c r="CV22" i="10" s="1"/>
  <c r="DL21" i="10"/>
  <c r="DL22" i="10" s="1"/>
  <c r="EB21" i="10"/>
  <c r="EB22" i="10" s="1"/>
  <c r="ER21" i="10"/>
  <c r="ER22" i="10" s="1"/>
  <c r="FH21" i="10"/>
  <c r="FH22" i="10" s="1"/>
  <c r="FX21" i="10"/>
  <c r="FX22" i="10" s="1"/>
  <c r="GN21" i="10"/>
  <c r="GN22" i="10" s="1"/>
  <c r="HD21" i="10"/>
  <c r="HD22" i="10" s="1"/>
  <c r="HT21" i="10"/>
  <c r="HT22" i="10" s="1"/>
  <c r="IJ21" i="10"/>
  <c r="IJ22" i="10" s="1"/>
  <c r="IZ21" i="10"/>
  <c r="IZ22" i="10" s="1"/>
  <c r="JP21" i="10"/>
  <c r="JP22" i="10" s="1"/>
  <c r="KF21" i="10"/>
  <c r="KF22" i="10" s="1"/>
  <c r="KV21" i="10"/>
  <c r="KV22" i="10" s="1"/>
  <c r="LL21" i="10"/>
  <c r="LL22" i="10" s="1"/>
  <c r="MB21" i="10"/>
  <c r="MB22" i="10" s="1"/>
  <c r="MR21" i="10"/>
  <c r="MR22" i="10" s="1"/>
  <c r="NH21" i="10"/>
  <c r="NH22" i="10" s="1"/>
  <c r="NX21" i="10"/>
  <c r="NX22" i="10" s="1"/>
  <c r="ON21" i="10"/>
  <c r="ON22" i="10" s="1"/>
  <c r="PD21" i="10"/>
  <c r="PD22" i="10" s="1"/>
  <c r="PT21" i="10"/>
  <c r="PT22" i="10" s="1"/>
  <c r="QJ21" i="10"/>
  <c r="QJ22" i="10" s="1"/>
  <c r="QZ21" i="10"/>
  <c r="QZ22" i="10" s="1"/>
  <c r="RP21" i="10"/>
  <c r="RP22" i="10" s="1"/>
  <c r="SF21" i="10"/>
  <c r="SF22" i="10" s="1"/>
  <c r="SV21" i="10"/>
  <c r="SV22" i="10" s="1"/>
  <c r="TL21" i="10"/>
  <c r="TL22" i="10" s="1"/>
  <c r="UB21" i="10"/>
  <c r="UB22" i="10" s="1"/>
  <c r="UR21" i="10"/>
  <c r="UR22" i="10" s="1"/>
  <c r="VH21" i="10"/>
  <c r="VH22" i="10" s="1"/>
  <c r="VX21" i="10"/>
  <c r="VX22" i="10" s="1"/>
  <c r="WN21" i="10"/>
  <c r="WN22" i="10" s="1"/>
  <c r="XH21" i="10"/>
  <c r="XH22" i="10" s="1"/>
  <c r="XX21" i="10"/>
  <c r="XX22" i="10" s="1"/>
  <c r="YN21" i="10"/>
  <c r="YN22" i="10" s="1"/>
  <c r="ZD21" i="10"/>
  <c r="ZD22" i="10" s="1"/>
  <c r="ZT21" i="10"/>
  <c r="ZT22" i="10" s="1"/>
  <c r="AAJ21" i="10"/>
  <c r="AAJ22" i="10" s="1"/>
  <c r="AAZ21" i="10"/>
  <c r="AAZ22" i="10" s="1"/>
  <c r="ABP21" i="10"/>
  <c r="ABP22" i="10" s="1"/>
  <c r="ACF21" i="10"/>
  <c r="ACF22" i="10" s="1"/>
  <c r="ACV21" i="10"/>
  <c r="ACV22" i="10" s="1"/>
  <c r="ADL21" i="10"/>
  <c r="ADL22" i="10" s="1"/>
  <c r="AEB21" i="10"/>
  <c r="AEB22" i="10" s="1"/>
  <c r="AER21" i="10"/>
  <c r="AER22" i="10" s="1"/>
  <c r="AFH21" i="10"/>
  <c r="AFH22" i="10" s="1"/>
  <c r="AFX21" i="10"/>
  <c r="AFX22" i="10" s="1"/>
  <c r="AGN21" i="10"/>
  <c r="AGN22" i="10" s="1"/>
  <c r="AHD21" i="10"/>
  <c r="AHD22" i="10" s="1"/>
  <c r="AHT21" i="10"/>
  <c r="AHT22" i="10" s="1"/>
  <c r="AIJ21" i="10"/>
  <c r="AIJ22" i="10" s="1"/>
  <c r="AIZ21" i="10"/>
  <c r="AIZ22" i="10" s="1"/>
  <c r="AJP21" i="10"/>
  <c r="AJP22" i="10" s="1"/>
  <c r="AKF21" i="10"/>
  <c r="AKF22" i="10" s="1"/>
  <c r="AKV21" i="10"/>
  <c r="AKV22" i="10" s="1"/>
  <c r="ALL21" i="10"/>
  <c r="ALL22" i="10" s="1"/>
  <c r="AMB21" i="10"/>
  <c r="AMB22" i="10" s="1"/>
  <c r="AMR21" i="10"/>
  <c r="AMR22" i="10" s="1"/>
  <c r="ANH21" i="10"/>
  <c r="ANH22" i="10" s="1"/>
  <c r="ANX21" i="10"/>
  <c r="ANX22" i="10" s="1"/>
  <c r="AON21" i="10"/>
  <c r="AON22" i="10" s="1"/>
  <c r="APD21" i="10"/>
  <c r="APD22" i="10" s="1"/>
  <c r="APT21" i="10"/>
  <c r="APT22" i="10" s="1"/>
  <c r="AQJ21" i="10"/>
  <c r="AQJ22" i="10" s="1"/>
  <c r="AQZ21" i="10"/>
  <c r="AQZ22" i="10" s="1"/>
  <c r="ARP21" i="10"/>
  <c r="ARP22" i="10" s="1"/>
  <c r="ASF21" i="10"/>
  <c r="ASF22" i="10" s="1"/>
  <c r="ASV21" i="10"/>
  <c r="ASV22" i="10" s="1"/>
  <c r="ATL21" i="10"/>
  <c r="ATL22" i="10" s="1"/>
  <c r="AUB21" i="10"/>
  <c r="AUB22" i="10" s="1"/>
  <c r="AUR21" i="10"/>
  <c r="AUR22" i="10" s="1"/>
  <c r="AVH21" i="10"/>
  <c r="AVH22" i="10" s="1"/>
  <c r="AVX21" i="10"/>
  <c r="AVX22" i="10" s="1"/>
  <c r="AWN21" i="10"/>
  <c r="AWN22" i="10" s="1"/>
  <c r="AXD21" i="10"/>
  <c r="AXD22" i="10" s="1"/>
  <c r="AXT21" i="10"/>
  <c r="AXT22" i="10" s="1"/>
  <c r="AYJ21" i="10"/>
  <c r="AYJ22" i="10" s="1"/>
  <c r="AYZ21" i="10"/>
  <c r="AYZ22" i="10" s="1"/>
  <c r="AZP21" i="10"/>
  <c r="AZP22" i="10" s="1"/>
  <c r="BAF21" i="10"/>
  <c r="BAF22" i="10" s="1"/>
  <c r="BAV21" i="10"/>
  <c r="BAV22" i="10" s="1"/>
  <c r="BBL21" i="10"/>
  <c r="BBL22" i="10" s="1"/>
  <c r="BCB21" i="10"/>
  <c r="BCB22" i="10" s="1"/>
  <c r="BCR21" i="10"/>
  <c r="BCR22" i="10" s="1"/>
  <c r="BDH21" i="10"/>
  <c r="BDH22" i="10" s="1"/>
  <c r="BDX21" i="10"/>
  <c r="BDX22" i="10" s="1"/>
  <c r="BEN21" i="10"/>
  <c r="BEN22" i="10" s="1"/>
  <c r="BFD21" i="10"/>
  <c r="BFD22" i="10" s="1"/>
  <c r="BFT21" i="10"/>
  <c r="BFT22" i="10" s="1"/>
  <c r="BGJ21" i="10"/>
  <c r="BGJ22" i="10" s="1"/>
  <c r="BGZ21" i="10"/>
  <c r="BGZ22" i="10" s="1"/>
  <c r="BHP21" i="10"/>
  <c r="BHP22" i="10" s="1"/>
  <c r="BIF21" i="10"/>
  <c r="BIF22" i="10" s="1"/>
  <c r="BIV21" i="10"/>
  <c r="BIV22" i="10" s="1"/>
  <c r="BJL21" i="10"/>
  <c r="BJL22" i="10" s="1"/>
  <c r="BKB21" i="10"/>
  <c r="BKB22" i="10" s="1"/>
  <c r="BKR21" i="10"/>
  <c r="BKR22" i="10" s="1"/>
  <c r="BLH21" i="10"/>
  <c r="BLH22" i="10" s="1"/>
  <c r="BLX21" i="10"/>
  <c r="BLX22" i="10" s="1"/>
  <c r="BMN21" i="10"/>
  <c r="BMN22" i="10" s="1"/>
  <c r="BND21" i="10"/>
  <c r="BND22" i="10" s="1"/>
  <c r="BNT21" i="10"/>
  <c r="BNT22" i="10" s="1"/>
  <c r="BOJ21" i="10"/>
  <c r="BOJ22" i="10" s="1"/>
  <c r="BOZ21" i="10"/>
  <c r="BOZ22" i="10" s="1"/>
  <c r="BPP21" i="10"/>
  <c r="BPP22" i="10" s="1"/>
  <c r="BQF21" i="10"/>
  <c r="BQF22" i="10" s="1"/>
  <c r="BQV21" i="10"/>
  <c r="BQV22" i="10" s="1"/>
  <c r="BRL21" i="10"/>
  <c r="BRL22" i="10" s="1"/>
  <c r="BSB21" i="10"/>
  <c r="BSB22" i="10" s="1"/>
  <c r="BSR21" i="10"/>
  <c r="BSR22" i="10" s="1"/>
  <c r="BTL21" i="10"/>
  <c r="BTL22" i="10" s="1"/>
  <c r="BUB21" i="10"/>
  <c r="BUB22" i="10" s="1"/>
  <c r="BUR21" i="10"/>
  <c r="BUR22" i="10" s="1"/>
  <c r="BVH21" i="10"/>
  <c r="BVH22" i="10" s="1"/>
  <c r="BVX21" i="10"/>
  <c r="BVX22" i="10" s="1"/>
  <c r="BWN21" i="10"/>
  <c r="BWN22" i="10" s="1"/>
  <c r="BXD21" i="10"/>
  <c r="BXD22" i="10" s="1"/>
  <c r="BXT21" i="10"/>
  <c r="BXT22" i="10" s="1"/>
  <c r="BYJ21" i="10"/>
  <c r="BYJ22" i="10" s="1"/>
  <c r="BYZ21" i="10"/>
  <c r="BYZ22" i="10" s="1"/>
  <c r="BZP21" i="10"/>
  <c r="BZP22" i="10" s="1"/>
  <c r="CAF21" i="10"/>
  <c r="CAF22" i="10" s="1"/>
  <c r="CAV21" i="10"/>
  <c r="CAV22" i="10" s="1"/>
  <c r="CBL21" i="10"/>
  <c r="CBL22" i="10" s="1"/>
  <c r="CCB21" i="10"/>
  <c r="CCB22" i="10" s="1"/>
  <c r="CCR21" i="10"/>
  <c r="CCR22" i="10" s="1"/>
  <c r="CDH21" i="10"/>
  <c r="CDH22" i="10" s="1"/>
  <c r="CDX21" i="10"/>
  <c r="CDX22" i="10" s="1"/>
  <c r="CEN21" i="10"/>
  <c r="CEN22" i="10" s="1"/>
  <c r="CFD21" i="10"/>
  <c r="CFD22" i="10" s="1"/>
  <c r="CFT21" i="10"/>
  <c r="CFT22" i="10" s="1"/>
  <c r="CGJ21" i="10"/>
  <c r="CGJ22" i="10" s="1"/>
  <c r="CGZ21" i="10"/>
  <c r="CGZ22" i="10" s="1"/>
  <c r="CHP21" i="10"/>
  <c r="CHP22" i="10" s="1"/>
  <c r="CIF21" i="10"/>
  <c r="CIF22" i="10" s="1"/>
  <c r="CIV21" i="10"/>
  <c r="CIV22" i="10" s="1"/>
  <c r="CJL21" i="10"/>
  <c r="CJL22" i="10" s="1"/>
  <c r="CKB21" i="10"/>
  <c r="CKB22" i="10" s="1"/>
  <c r="CKR21" i="10"/>
  <c r="CKR22" i="10" s="1"/>
  <c r="CLH21" i="10"/>
  <c r="CLH22" i="10" s="1"/>
  <c r="CLX21" i="10"/>
  <c r="CLX22" i="10" s="1"/>
  <c r="CMN21" i="10"/>
  <c r="CMN22" i="10" s="1"/>
  <c r="CND21" i="10"/>
  <c r="CND22" i="10" s="1"/>
  <c r="CNT21" i="10"/>
  <c r="CNT22" i="10" s="1"/>
  <c r="COJ21" i="10"/>
  <c r="COJ22" i="10" s="1"/>
  <c r="COZ21" i="10"/>
  <c r="COZ22" i="10" s="1"/>
  <c r="CPP21" i="10"/>
  <c r="CPP22" i="10" s="1"/>
  <c r="CQF21" i="10"/>
  <c r="CQF22" i="10" s="1"/>
  <c r="CQV21" i="10"/>
  <c r="CQV22" i="10" s="1"/>
  <c r="CRL21" i="10"/>
  <c r="CRL22" i="10" s="1"/>
  <c r="CSB21" i="10"/>
  <c r="CSB22" i="10" s="1"/>
  <c r="CSR21" i="10"/>
  <c r="CSR22" i="10" s="1"/>
  <c r="CTH21" i="10"/>
  <c r="CTH22" i="10" s="1"/>
  <c r="CTX21" i="10"/>
  <c r="CTX22" i="10" s="1"/>
  <c r="CUN21" i="10"/>
  <c r="CUN22" i="10" s="1"/>
  <c r="CVD21" i="10"/>
  <c r="CVD22" i="10" s="1"/>
  <c r="CVT21" i="10"/>
  <c r="CVT22" i="10" s="1"/>
  <c r="CWJ21" i="10"/>
  <c r="CWJ22" i="10" s="1"/>
  <c r="CWZ21" i="10"/>
  <c r="CWZ22" i="10" s="1"/>
  <c r="CXP21" i="10"/>
  <c r="CXP22" i="10" s="1"/>
  <c r="CYF21" i="10"/>
  <c r="CYF22" i="10" s="1"/>
  <c r="CYV21" i="10"/>
  <c r="CYV22" i="10" s="1"/>
  <c r="CZL21" i="10"/>
  <c r="CZL22" i="10" s="1"/>
  <c r="DAB21" i="10"/>
  <c r="DAB22" i="10" s="1"/>
  <c r="DAR21" i="10"/>
  <c r="DAR22" i="10" s="1"/>
  <c r="DBH21" i="10"/>
  <c r="DBH22" i="10" s="1"/>
  <c r="DBX21" i="10"/>
  <c r="DBX22" i="10" s="1"/>
  <c r="Z21" i="10"/>
  <c r="Z22" i="10" s="1"/>
  <c r="BJ21" i="10"/>
  <c r="BJ22" i="10" s="1"/>
  <c r="CP21" i="10"/>
  <c r="CP22" i="10" s="1"/>
  <c r="DV21" i="10"/>
  <c r="DV22" i="10" s="1"/>
  <c r="FF21" i="10"/>
  <c r="FF22" i="10" s="1"/>
  <c r="GL21" i="10"/>
  <c r="GL22" i="10" s="1"/>
  <c r="IH21" i="10"/>
  <c r="IH22" i="10" s="1"/>
  <c r="JN21" i="10"/>
  <c r="JN22" i="10" s="1"/>
  <c r="KX21" i="10"/>
  <c r="KX22" i="10" s="1"/>
  <c r="MD21" i="10"/>
  <c r="MD22" i="10" s="1"/>
  <c r="NJ21" i="10"/>
  <c r="NJ22" i="10" s="1"/>
  <c r="OP21" i="10"/>
  <c r="OP22" i="10" s="1"/>
  <c r="PV21" i="10"/>
  <c r="PV22" i="10" s="1"/>
  <c r="RB21" i="10"/>
  <c r="RB22" i="10" s="1"/>
  <c r="SH21" i="10"/>
  <c r="SH22" i="10" s="1"/>
  <c r="TN21" i="10"/>
  <c r="TN22" i="10" s="1"/>
  <c r="UT21" i="10"/>
  <c r="UT22" i="10" s="1"/>
  <c r="VZ21" i="10"/>
  <c r="VZ22" i="10" s="1"/>
  <c r="XF21" i="10"/>
  <c r="XF22" i="10" s="1"/>
  <c r="YL21" i="10"/>
  <c r="YL22" i="10" s="1"/>
  <c r="ZR21" i="10"/>
  <c r="ZR22" i="10" s="1"/>
  <c r="AAX21" i="10"/>
  <c r="AAX22" i="10" s="1"/>
  <c r="ABN21" i="10"/>
  <c r="ABN22" i="10" s="1"/>
  <c r="ACT21" i="10"/>
  <c r="ACT22" i="10" s="1"/>
  <c r="ADZ21" i="10"/>
  <c r="ADZ22" i="10" s="1"/>
  <c r="AFF21" i="10"/>
  <c r="AFF22" i="10" s="1"/>
  <c r="AHB21" i="10"/>
  <c r="AHB22" i="10" s="1"/>
  <c r="AIH21" i="10"/>
  <c r="AIH22" i="10" s="1"/>
  <c r="AJN21" i="10"/>
  <c r="AJN22" i="10" s="1"/>
  <c r="AKT21" i="10"/>
  <c r="AKT22" i="10" s="1"/>
  <c r="ALZ21" i="10"/>
  <c r="ALZ22" i="10" s="1"/>
  <c r="ANF21" i="10"/>
  <c r="ANF22" i="10" s="1"/>
  <c r="AOL21" i="10"/>
  <c r="AOL22" i="10" s="1"/>
  <c r="APR21" i="10"/>
  <c r="APR22" i="10" s="1"/>
  <c r="AQX21" i="10"/>
  <c r="AQX22" i="10" s="1"/>
  <c r="ASD21" i="10"/>
  <c r="ASD22" i="10" s="1"/>
  <c r="ATJ21" i="10"/>
  <c r="ATJ22" i="10" s="1"/>
  <c r="AUP21" i="10"/>
  <c r="AUP22" i="10" s="1"/>
  <c r="AYE21" i="10"/>
  <c r="AYE22" i="10" s="1"/>
  <c r="AZK21" i="10"/>
  <c r="AZK22" i="10" s="1"/>
  <c r="BAA21" i="10"/>
  <c r="BAA22" i="10" s="1"/>
  <c r="BBW21" i="10"/>
  <c r="BBW22" i="10" s="1"/>
  <c r="BDC21" i="10"/>
  <c r="BDC22" i="10" s="1"/>
  <c r="BEI21" i="10"/>
  <c r="BEI22" i="10" s="1"/>
  <c r="BFO21" i="10"/>
  <c r="BFO22" i="10" s="1"/>
  <c r="BGU21" i="10"/>
  <c r="BGU22" i="10" s="1"/>
  <c r="BIA21" i="10"/>
  <c r="BIA22" i="10" s="1"/>
  <c r="BJG21" i="10"/>
  <c r="BJG22" i="10" s="1"/>
  <c r="BKM21" i="10"/>
  <c r="BKM22" i="10" s="1"/>
  <c r="BLS21" i="10"/>
  <c r="BLS22" i="10" s="1"/>
  <c r="BMY21" i="10"/>
  <c r="BMY22" i="10" s="1"/>
  <c r="BOE21" i="10"/>
  <c r="BOE22" i="10" s="1"/>
  <c r="BPK21" i="10"/>
  <c r="BPK22" i="10" s="1"/>
  <c r="BQQ21" i="10"/>
  <c r="BQQ22" i="10" s="1"/>
  <c r="BRW21" i="10"/>
  <c r="BRW22" i="10" s="1"/>
  <c r="BTC21" i="10"/>
  <c r="BTC22" i="10" s="1"/>
  <c r="BUI21" i="10"/>
  <c r="BUI22" i="10" s="1"/>
  <c r="BVO21" i="10"/>
  <c r="BVO22" i="10" s="1"/>
  <c r="BWY21" i="10"/>
  <c r="BWY22" i="10" s="1"/>
  <c r="BXO21" i="10"/>
  <c r="BXO22" i="10" s="1"/>
  <c r="BYU21" i="10"/>
  <c r="BYU22" i="10" s="1"/>
  <c r="CAA21" i="10"/>
  <c r="CAA22" i="10" s="1"/>
  <c r="CBG21" i="10"/>
  <c r="CBG22" i="10" s="1"/>
  <c r="CCM21" i="10"/>
  <c r="CCM22" i="10" s="1"/>
  <c r="CDS21" i="10"/>
  <c r="CDS22" i="10" s="1"/>
  <c r="CEY21" i="10"/>
  <c r="CEY22" i="10" s="1"/>
  <c r="CGI21" i="10"/>
  <c r="CGI22" i="10" s="1"/>
  <c r="CHO21" i="10"/>
  <c r="CHO22" i="10" s="1"/>
  <c r="CIU21" i="10"/>
  <c r="CIU22" i="10" s="1"/>
  <c r="CKA21" i="10"/>
  <c r="CKA22" i="10" s="1"/>
  <c r="CLK21" i="10"/>
  <c r="CLK22" i="10" s="1"/>
  <c r="CMQ21" i="10"/>
  <c r="CMQ22" i="10" s="1"/>
  <c r="CNW21" i="10"/>
  <c r="CNW22" i="10" s="1"/>
  <c r="CPC21" i="10"/>
  <c r="CPC22" i="10" s="1"/>
  <c r="CQM21" i="10"/>
  <c r="CQM22" i="10" s="1"/>
  <c r="CRS21" i="10"/>
  <c r="CRS22" i="10" s="1"/>
  <c r="CSY21" i="10"/>
  <c r="CSY22" i="10" s="1"/>
  <c r="CUE21" i="10"/>
  <c r="CUE22" i="10" s="1"/>
  <c r="CUY21" i="10"/>
  <c r="CUY22" i="10" s="1"/>
  <c r="CVO21" i="10"/>
  <c r="CVO22" i="10" s="1"/>
  <c r="CWE21" i="10"/>
  <c r="CWE22" i="10" s="1"/>
  <c r="CXK21" i="10"/>
  <c r="CXK22" i="10" s="1"/>
  <c r="CYA21" i="10"/>
  <c r="CYA22" i="10" s="1"/>
  <c r="CYU21" i="10"/>
  <c r="CYU22" i="10" s="1"/>
  <c r="CZK21" i="10"/>
  <c r="CZK22" i="10" s="1"/>
  <c r="DAA21" i="10"/>
  <c r="DAA22" i="10" s="1"/>
  <c r="DAQ21" i="10"/>
  <c r="DAQ22" i="10" s="1"/>
  <c r="DBK21" i="10"/>
  <c r="DBK22" i="10" s="1"/>
  <c r="DCA21" i="10"/>
  <c r="DCA22" i="10" s="1"/>
  <c r="AH21" i="10"/>
  <c r="AH22" i="10" s="1"/>
  <c r="AX21" i="10"/>
  <c r="AX22" i="10" s="1"/>
  <c r="CD21" i="10"/>
  <c r="CD22" i="10" s="1"/>
  <c r="DJ21" i="10"/>
  <c r="DJ22" i="10" s="1"/>
  <c r="FJ21" i="10"/>
  <c r="FJ22" i="10" s="1"/>
  <c r="GP21" i="10"/>
  <c r="GP22" i="10" s="1"/>
  <c r="HV21" i="10"/>
  <c r="HV22" i="10" s="1"/>
  <c r="JB21" i="10"/>
  <c r="JB22" i="10" s="1"/>
  <c r="KL21" i="10"/>
  <c r="KL22" i="10" s="1"/>
  <c r="LB21" i="10"/>
  <c r="LB22" i="10" s="1"/>
  <c r="MH21" i="10"/>
  <c r="MH22" i="10" s="1"/>
  <c r="NN21" i="10"/>
  <c r="NN22" i="10" s="1"/>
  <c r="OT21" i="10"/>
  <c r="OT22" i="10" s="1"/>
  <c r="PZ21" i="10"/>
  <c r="PZ22" i="10" s="1"/>
  <c r="RF21" i="10"/>
  <c r="RF22" i="10" s="1"/>
  <c r="SL21" i="10"/>
  <c r="SL22" i="10" s="1"/>
  <c r="TR21" i="10"/>
  <c r="TR22" i="10" s="1"/>
  <c r="UX21" i="10"/>
  <c r="UX22" i="10" s="1"/>
  <c r="WD21" i="10"/>
  <c r="WD22" i="10" s="1"/>
  <c r="XJ21" i="10"/>
  <c r="XJ22" i="10" s="1"/>
  <c r="YP21" i="10"/>
  <c r="YP22" i="10" s="1"/>
  <c r="ZV21" i="10"/>
  <c r="ZV22" i="10" s="1"/>
  <c r="ABB21" i="10"/>
  <c r="ABB22" i="10" s="1"/>
  <c r="ACH21" i="10"/>
  <c r="ACH22" i="10" s="1"/>
  <c r="ADN21" i="10"/>
  <c r="ADN22" i="10" s="1"/>
  <c r="AED21" i="10"/>
  <c r="AED22" i="10" s="1"/>
  <c r="AFJ21" i="10"/>
  <c r="AFJ22" i="10" s="1"/>
  <c r="AGP21" i="10"/>
  <c r="AGP22" i="10" s="1"/>
  <c r="AHV21" i="10"/>
  <c r="AHV22" i="10" s="1"/>
  <c r="AJB21" i="10"/>
  <c r="AJB22" i="10" s="1"/>
  <c r="AKH21" i="10"/>
  <c r="AKH22" i="10" s="1"/>
  <c r="ALN21" i="10"/>
  <c r="ALN22" i="10" s="1"/>
  <c r="AMT21" i="10"/>
  <c r="AMT22" i="10" s="1"/>
  <c r="ANZ21" i="10"/>
  <c r="ANZ22" i="10" s="1"/>
  <c r="APF21" i="10"/>
  <c r="APF22" i="10" s="1"/>
  <c r="AQL21" i="10"/>
  <c r="AQL22" i="10" s="1"/>
  <c r="ARR21" i="10"/>
  <c r="ARR22" i="10" s="1"/>
  <c r="ASX21" i="10"/>
  <c r="ASX22" i="10" s="1"/>
  <c r="AUD21" i="10"/>
  <c r="AUD22" i="10" s="1"/>
  <c r="AXS21" i="10"/>
  <c r="AXS22" i="10" s="1"/>
  <c r="AYY21" i="10"/>
  <c r="AYY22" i="10" s="1"/>
  <c r="BAE21" i="10"/>
  <c r="BAE22" i="10" s="1"/>
  <c r="BBK21" i="10"/>
  <c r="BBK22" i="10" s="1"/>
  <c r="BCQ21" i="10"/>
  <c r="BCQ22" i="10" s="1"/>
  <c r="BDW21" i="10"/>
  <c r="BDW22" i="10" s="1"/>
  <c r="BFC21" i="10"/>
  <c r="BFC22" i="10" s="1"/>
  <c r="BGI21" i="10"/>
  <c r="BGI22" i="10" s="1"/>
  <c r="BGY21" i="10"/>
  <c r="BGY22" i="10" s="1"/>
  <c r="BIE21" i="10"/>
  <c r="BIE22" i="10" s="1"/>
  <c r="BJK21" i="10"/>
  <c r="BJK22" i="10" s="1"/>
  <c r="BKQ21" i="10"/>
  <c r="BKQ22" i="10" s="1"/>
  <c r="BLW21" i="10"/>
  <c r="BLW22" i="10" s="1"/>
  <c r="BNC21" i="10"/>
  <c r="BNC22" i="10" s="1"/>
  <c r="BOI21" i="10"/>
  <c r="BOI22" i="10" s="1"/>
  <c r="BPO21" i="10"/>
  <c r="BPO22" i="10" s="1"/>
  <c r="BQU21" i="10"/>
  <c r="BQU22" i="10" s="1"/>
  <c r="BSA21" i="10"/>
  <c r="BSA22" i="10" s="1"/>
  <c r="BTG21" i="10"/>
  <c r="BTG22" i="10" s="1"/>
  <c r="BUM21" i="10"/>
  <c r="BUM22" i="10" s="1"/>
  <c r="BVS21" i="10"/>
  <c r="BVS22" i="10" s="1"/>
  <c r="BXC21" i="10"/>
  <c r="BXC22" i="10" s="1"/>
  <c r="BYI21" i="10"/>
  <c r="BYI22" i="10" s="1"/>
  <c r="BZO21" i="10"/>
  <c r="BZO22" i="10" s="1"/>
  <c r="CAU21" i="10"/>
  <c r="CAU22" i="10" s="1"/>
  <c r="CCA21" i="10"/>
  <c r="CCA22" i="10" s="1"/>
  <c r="CDG21" i="10"/>
  <c r="CDG22" i="10" s="1"/>
  <c r="CEM21" i="10"/>
  <c r="CEM22" i="10" s="1"/>
  <c r="CFS21" i="10"/>
  <c r="CFS22" i="10" s="1"/>
  <c r="CHC21" i="10"/>
  <c r="CHC22" i="10" s="1"/>
  <c r="CII21" i="10"/>
  <c r="CII22" i="10" s="1"/>
  <c r="CJO21" i="10"/>
  <c r="CJO22" i="10" s="1"/>
  <c r="CKY21" i="10"/>
  <c r="CKY22" i="10" s="1"/>
  <c r="CME21" i="10"/>
  <c r="CME22" i="10" s="1"/>
  <c r="CNK21" i="10"/>
  <c r="CNK22" i="10" s="1"/>
  <c r="COQ21" i="10"/>
  <c r="COQ22" i="10" s="1"/>
  <c r="CQA21" i="10"/>
  <c r="CQA22" i="10" s="1"/>
  <c r="CRG21" i="10"/>
  <c r="CRG22" i="10" s="1"/>
  <c r="CRW21" i="10"/>
  <c r="CRW22" i="10" s="1"/>
  <c r="CTC21" i="10"/>
  <c r="CTC22" i="10" s="1"/>
  <c r="CUI21" i="10"/>
  <c r="CUI22" i="10" s="1"/>
  <c r="CVS21" i="10"/>
  <c r="CVS22" i="10" s="1"/>
  <c r="CWY21" i="10"/>
  <c r="CWY22" i="10" s="1"/>
  <c r="CYE21" i="10"/>
  <c r="CYE22" i="10" s="1"/>
  <c r="CZO21" i="10"/>
  <c r="CZO22" i="10" s="1"/>
  <c r="DAY21" i="10"/>
  <c r="DAY22" i="10" s="1"/>
  <c r="DCE21" i="10"/>
  <c r="DCE22" i="10" s="1"/>
  <c r="AWD21" i="10"/>
  <c r="AWD22" i="10" s="1"/>
  <c r="AXJ21" i="10"/>
  <c r="AXJ22" i="10" s="1"/>
  <c r="AYT21" i="10"/>
  <c r="AYT22" i="10" s="1"/>
  <c r="AZJ21" i="10"/>
  <c r="AZJ22" i="10" s="1"/>
  <c r="BAP21" i="10"/>
  <c r="BAP22" i="10" s="1"/>
  <c r="BCL21" i="10"/>
  <c r="BCL22" i="10" s="1"/>
  <c r="BDV21" i="10"/>
  <c r="BDV22" i="10" s="1"/>
  <c r="BFF21" i="10"/>
  <c r="BFF22" i="10" s="1"/>
  <c r="BGP21" i="10"/>
  <c r="BGP22" i="10" s="1"/>
  <c r="BHZ21" i="10"/>
  <c r="BHZ22" i="10" s="1"/>
  <c r="BJF21" i="10"/>
  <c r="BJF22" i="10" s="1"/>
  <c r="BKL21" i="10"/>
  <c r="BKL22" i="10" s="1"/>
  <c r="BLB21" i="10"/>
  <c r="BLB22" i="10" s="1"/>
  <c r="BML21" i="10"/>
  <c r="BML22" i="10" s="1"/>
  <c r="BNR21" i="10"/>
  <c r="BNR22" i="10" s="1"/>
  <c r="BOX21" i="10"/>
  <c r="BOX22" i="10" s="1"/>
  <c r="BQD21" i="10"/>
  <c r="BQD22" i="10" s="1"/>
  <c r="BRJ21" i="10"/>
  <c r="BRJ22" i="10" s="1"/>
  <c r="BST21" i="10"/>
  <c r="BST22" i="10" s="1"/>
  <c r="BTZ21" i="10"/>
  <c r="BTZ22" i="10" s="1"/>
  <c r="BVF21" i="10"/>
  <c r="BVF22" i="10" s="1"/>
  <c r="BWL21" i="10"/>
  <c r="BWL22" i="10" s="1"/>
  <c r="BXR21" i="10"/>
  <c r="BXR22" i="10" s="1"/>
  <c r="BYX21" i="10"/>
  <c r="BYX22" i="10" s="1"/>
  <c r="CAH21" i="10"/>
  <c r="CAH22" i="10" s="1"/>
  <c r="CBR21" i="10"/>
  <c r="CBR22" i="10" s="1"/>
  <c r="CDB21" i="10"/>
  <c r="CDB22" i="10" s="1"/>
  <c r="CEL21" i="10"/>
  <c r="CEL22" i="10" s="1"/>
  <c r="CFV21" i="10"/>
  <c r="CFV22" i="10" s="1"/>
  <c r="CHB21" i="10"/>
  <c r="CHB22" i="10" s="1"/>
  <c r="CIH21" i="10"/>
  <c r="CIH22" i="10" s="1"/>
  <c r="CJN21" i="10"/>
  <c r="CJN22" i="10" s="1"/>
  <c r="CKD21" i="10"/>
  <c r="CKD22" i="10" s="1"/>
  <c r="CLJ21" i="10"/>
  <c r="CLJ22" i="10" s="1"/>
  <c r="CMP21" i="10"/>
  <c r="CMP22" i="10" s="1"/>
  <c r="COL21" i="10"/>
  <c r="COL22" i="10" s="1"/>
  <c r="CPR21" i="10"/>
  <c r="CPR22" i="10" s="1"/>
  <c r="CQX21" i="10"/>
  <c r="CQX22" i="10" s="1"/>
  <c r="CSD21" i="10"/>
  <c r="CSD22" i="10" s="1"/>
  <c r="CTJ21" i="10"/>
  <c r="CTJ22" i="10" s="1"/>
  <c r="CUP21" i="10"/>
  <c r="CUP22" i="10" s="1"/>
  <c r="CVV21" i="10"/>
  <c r="CVV22" i="10" s="1"/>
  <c r="CXB21" i="10"/>
  <c r="CXB22" i="10" s="1"/>
  <c r="CYH21" i="10"/>
  <c r="CYH22" i="10" s="1"/>
  <c r="CZN21" i="10"/>
  <c r="CZN22" i="10" s="1"/>
  <c r="DAT21" i="10"/>
  <c r="DAT22" i="10" s="1"/>
  <c r="ET21" i="10"/>
  <c r="ET22" i="10" s="1"/>
  <c r="BRN21" i="10"/>
  <c r="BRN22" i="10" s="1"/>
  <c r="AE21" i="10"/>
  <c r="AE22" i="10" s="1"/>
  <c r="BK21" i="10"/>
  <c r="BK22" i="10" s="1"/>
  <c r="CQ21" i="10"/>
  <c r="CQ22" i="10" s="1"/>
  <c r="DW21" i="10"/>
  <c r="DW22" i="10" s="1"/>
  <c r="EM21" i="10"/>
  <c r="EM22" i="10" s="1"/>
  <c r="FW21" i="10"/>
  <c r="FW22" i="10" s="1"/>
  <c r="HC21" i="10"/>
  <c r="HC22" i="10" s="1"/>
  <c r="II21" i="10"/>
  <c r="II22" i="10" s="1"/>
  <c r="JO21" i="10"/>
  <c r="JO22" i="10" s="1"/>
  <c r="KU21" i="10"/>
  <c r="KU22" i="10" s="1"/>
  <c r="MA21" i="10"/>
  <c r="MA22" i="10" s="1"/>
  <c r="NG21" i="10"/>
  <c r="NG22" i="10" s="1"/>
  <c r="OM21" i="10"/>
  <c r="OM22" i="10" s="1"/>
  <c r="PS21" i="10"/>
  <c r="PS22" i="10" s="1"/>
  <c r="RC21" i="10"/>
  <c r="RC22" i="10" s="1"/>
  <c r="SI21" i="10"/>
  <c r="SI22" i="10" s="1"/>
  <c r="TO21" i="10"/>
  <c r="TO22" i="10" s="1"/>
  <c r="UU21" i="10"/>
  <c r="UU22" i="10" s="1"/>
  <c r="WA21" i="10"/>
  <c r="WA22" i="10" s="1"/>
  <c r="XG21" i="10"/>
  <c r="XG22" i="10" s="1"/>
  <c r="YM21" i="10"/>
  <c r="YM22" i="10" s="1"/>
  <c r="ZS21" i="10"/>
  <c r="ZS22" i="10" s="1"/>
  <c r="AAY21" i="10"/>
  <c r="AAY22" i="10" s="1"/>
  <c r="ACE21" i="10"/>
  <c r="ACE22" i="10" s="1"/>
  <c r="ADK21" i="10"/>
  <c r="ADK22" i="10" s="1"/>
  <c r="AEA21" i="10"/>
  <c r="AEA22" i="10" s="1"/>
  <c r="AFW21" i="10"/>
  <c r="AFW22" i="10" s="1"/>
  <c r="AGQ21" i="10"/>
  <c r="AGQ22" i="10" s="1"/>
  <c r="AHW21" i="10"/>
  <c r="AHW22" i="10" s="1"/>
  <c r="AJC21" i="10"/>
  <c r="AJC22" i="10" s="1"/>
  <c r="AKI21" i="10"/>
  <c r="AKI22" i="10" s="1"/>
  <c r="ALS21" i="10"/>
  <c r="ALS22" i="10" s="1"/>
  <c r="AMY21" i="10"/>
  <c r="AMY22" i="10" s="1"/>
  <c r="AOI21" i="10"/>
  <c r="AOI22" i="10" s="1"/>
  <c r="APO21" i="10"/>
  <c r="APO22" i="10" s="1"/>
  <c r="AQU21" i="10"/>
  <c r="AQU22" i="10" s="1"/>
  <c r="ASA21" i="10"/>
  <c r="ASA22" i="10" s="1"/>
  <c r="ATK21" i="10"/>
  <c r="ATK22" i="10" s="1"/>
  <c r="AUQ21" i="10"/>
  <c r="AUQ22" i="10" s="1"/>
  <c r="AVW21" i="10"/>
  <c r="AVW22" i="10" s="1"/>
  <c r="AXC21" i="10"/>
  <c r="AXC22" i="10" s="1"/>
  <c r="CUQ21" i="10"/>
  <c r="CUQ22" i="10" s="1"/>
  <c r="Y21" i="10"/>
  <c r="Y22" i="10" s="1"/>
  <c r="BE21" i="10"/>
  <c r="BE22" i="10" s="1"/>
  <c r="CK21" i="10"/>
  <c r="CK22" i="10" s="1"/>
  <c r="DQ21" i="10"/>
  <c r="DQ22" i="10" s="1"/>
  <c r="EW21" i="10"/>
  <c r="EW22" i="10" s="1"/>
  <c r="GC21" i="10"/>
  <c r="GC22" i="10" s="1"/>
  <c r="HI21" i="10"/>
  <c r="HI22" i="10" s="1"/>
  <c r="IO21" i="10"/>
  <c r="IO22" i="10" s="1"/>
  <c r="JU21" i="10"/>
  <c r="JU22" i="10" s="1"/>
  <c r="LA21" i="10"/>
  <c r="LA22" i="10" s="1"/>
  <c r="MK21" i="10"/>
  <c r="MK22" i="10" s="1"/>
  <c r="NQ21" i="10"/>
  <c r="NQ22" i="10" s="1"/>
  <c r="OW21" i="10"/>
  <c r="OW22" i="10" s="1"/>
  <c r="QC21" i="10"/>
  <c r="QC22" i="10" s="1"/>
  <c r="RI21" i="10"/>
  <c r="RI22" i="10" s="1"/>
  <c r="RY21" i="10"/>
  <c r="RY22" i="10" s="1"/>
  <c r="TE21" i="10"/>
  <c r="TE22" i="10" s="1"/>
  <c r="UK21" i="10"/>
  <c r="UK22" i="10" s="1"/>
  <c r="VQ21" i="10"/>
  <c r="VQ22" i="10" s="1"/>
  <c r="WW21" i="10"/>
  <c r="WW22" i="10" s="1"/>
  <c r="YC21" i="10"/>
  <c r="YC22" i="10" s="1"/>
  <c r="ZI21" i="10"/>
  <c r="ZI22" i="10" s="1"/>
  <c r="AAO21" i="10"/>
  <c r="AAO22" i="10" s="1"/>
  <c r="ABU21" i="10"/>
  <c r="ABU22" i="10" s="1"/>
  <c r="ADA21" i="10"/>
  <c r="ADA22" i="10" s="1"/>
  <c r="AEG21" i="10"/>
  <c r="AEG22" i="10" s="1"/>
  <c r="AFM21" i="10"/>
  <c r="AFM22" i="10" s="1"/>
  <c r="AGS21" i="10"/>
  <c r="AGS22" i="10" s="1"/>
  <c r="AHY21" i="10"/>
  <c r="AHY22" i="10" s="1"/>
  <c r="AJE21" i="10"/>
  <c r="AJE22" i="10" s="1"/>
  <c r="AKK21" i="10"/>
  <c r="AKK22" i="10" s="1"/>
  <c r="ALQ21" i="10"/>
  <c r="ALQ22" i="10" s="1"/>
  <c r="AMW21" i="10"/>
  <c r="AMW22" i="10" s="1"/>
  <c r="AOC21" i="10"/>
  <c r="AOC22" i="10" s="1"/>
  <c r="API21" i="10"/>
  <c r="API22" i="10" s="1"/>
  <c r="AQO21" i="10"/>
  <c r="AQO22" i="10" s="1"/>
  <c r="ARU21" i="10"/>
  <c r="ARU22" i="10" s="1"/>
  <c r="ATA21" i="10"/>
  <c r="ATA22" i="10" s="1"/>
  <c r="AUG21" i="10"/>
  <c r="AUG22" i="10" s="1"/>
  <c r="AVM21" i="10"/>
  <c r="AVM22" i="10" s="1"/>
  <c r="AWS21" i="10"/>
  <c r="AWS22" i="10" s="1"/>
  <c r="AXY21" i="10"/>
  <c r="AXY22" i="10" s="1"/>
  <c r="AZE21" i="10"/>
  <c r="AZE22" i="10" s="1"/>
  <c r="BAK21" i="10"/>
  <c r="BAK22" i="10" s="1"/>
  <c r="BBQ21" i="10"/>
  <c r="BBQ22" i="10" s="1"/>
  <c r="BCW21" i="10"/>
  <c r="BCW22" i="10" s="1"/>
  <c r="BEC21" i="10"/>
  <c r="BEC22" i="10" s="1"/>
  <c r="AL21" i="10"/>
  <c r="AL22" i="10" s="1"/>
  <c r="BR21" i="10"/>
  <c r="BR22" i="10" s="1"/>
  <c r="CX21" i="10"/>
  <c r="CX22" i="10" s="1"/>
  <c r="ED21" i="10"/>
  <c r="ED22" i="10" s="1"/>
  <c r="FN21" i="10"/>
  <c r="FN22" i="10" s="1"/>
  <c r="GT21" i="10"/>
  <c r="GT22" i="10" s="1"/>
  <c r="HZ21" i="10"/>
  <c r="HZ22" i="10" s="1"/>
  <c r="JF21" i="10"/>
  <c r="JF22" i="10" s="1"/>
  <c r="KP21" i="10"/>
  <c r="KP22" i="10" s="1"/>
  <c r="LV21" i="10"/>
  <c r="LV22" i="10" s="1"/>
  <c r="NB21" i="10"/>
  <c r="NB22" i="10" s="1"/>
  <c r="OH21" i="10"/>
  <c r="OH22" i="10" s="1"/>
  <c r="PN21" i="10"/>
  <c r="PN22" i="10" s="1"/>
  <c r="QT21" i="10"/>
  <c r="QT22" i="10" s="1"/>
  <c r="RJ21" i="10"/>
  <c r="RJ22" i="10" s="1"/>
  <c r="SP21" i="10"/>
  <c r="SP22" i="10" s="1"/>
  <c r="TV21" i="10"/>
  <c r="TV22" i="10" s="1"/>
  <c r="VB21" i="10"/>
  <c r="VB22" i="10" s="1"/>
  <c r="WH21" i="10"/>
  <c r="WH22" i="10" s="1"/>
  <c r="XN21" i="10"/>
  <c r="XN22" i="10" s="1"/>
  <c r="YT21" i="10"/>
  <c r="YT22" i="10" s="1"/>
  <c r="ZZ21" i="10"/>
  <c r="ZZ22" i="10" s="1"/>
  <c r="ABF21" i="10"/>
  <c r="ABF22" i="10" s="1"/>
  <c r="ACL21" i="10"/>
  <c r="ACL22" i="10" s="1"/>
  <c r="ADR21" i="10"/>
  <c r="ADR22" i="10" s="1"/>
  <c r="AEX21" i="10"/>
  <c r="AEX22" i="10" s="1"/>
  <c r="AGD21" i="10"/>
  <c r="AGD22" i="10" s="1"/>
  <c r="AHJ21" i="10"/>
  <c r="AHJ22" i="10" s="1"/>
  <c r="AIP21" i="10"/>
  <c r="AIP22" i="10" s="1"/>
  <c r="AJV21" i="10"/>
  <c r="AJV22" i="10" s="1"/>
  <c r="ALB21" i="10"/>
  <c r="ALB22" i="10" s="1"/>
  <c r="AMH21" i="10"/>
  <c r="AMH22" i="10" s="1"/>
  <c r="ANN21" i="10"/>
  <c r="ANN22" i="10" s="1"/>
  <c r="AOD21" i="10"/>
  <c r="AOD22" i="10" s="1"/>
  <c r="APJ21" i="10"/>
  <c r="APJ22" i="10" s="1"/>
  <c r="AQP21" i="10"/>
  <c r="AQP22" i="10" s="1"/>
  <c r="ARV21" i="10"/>
  <c r="ARV22" i="10" s="1"/>
  <c r="ATB21" i="10"/>
  <c r="ATB22" i="10" s="1"/>
  <c r="AUH21" i="10"/>
  <c r="AUH22" i="10" s="1"/>
  <c r="AXW21" i="10"/>
  <c r="AXW22" i="10" s="1"/>
  <c r="AZC21" i="10"/>
  <c r="AZC22" i="10" s="1"/>
  <c r="BAI21" i="10"/>
  <c r="BAI22" i="10" s="1"/>
  <c r="BBO21" i="10"/>
  <c r="BBO22" i="10" s="1"/>
  <c r="BCU21" i="10"/>
  <c r="BCU22" i="10" s="1"/>
  <c r="BEA21" i="10"/>
  <c r="BEA22" i="10" s="1"/>
  <c r="BEQ21" i="10"/>
  <c r="BEQ22" i="10" s="1"/>
  <c r="BFW21" i="10"/>
  <c r="BFW22" i="10" s="1"/>
  <c r="BHC21" i="10"/>
  <c r="BHC22" i="10" s="1"/>
  <c r="BII21" i="10"/>
  <c r="BII22" i="10" s="1"/>
  <c r="BJO21" i="10"/>
  <c r="BJO22" i="10" s="1"/>
  <c r="BKU21" i="10"/>
  <c r="BKU22" i="10" s="1"/>
  <c r="BMA21" i="10"/>
  <c r="BMA22" i="10" s="1"/>
  <c r="BNG21" i="10"/>
  <c r="BNG22" i="10" s="1"/>
  <c r="BOM21" i="10"/>
  <c r="BOM22" i="10" s="1"/>
  <c r="BPS21" i="10"/>
  <c r="BPS22" i="10" s="1"/>
  <c r="BQY21" i="10"/>
  <c r="BQY22" i="10" s="1"/>
  <c r="BSE21" i="10"/>
  <c r="BSE22" i="10" s="1"/>
  <c r="BTK21" i="10"/>
  <c r="BTK22" i="10" s="1"/>
  <c r="BUQ21" i="10"/>
  <c r="BUQ22" i="10" s="1"/>
  <c r="BVW21" i="10"/>
  <c r="BVW22" i="10" s="1"/>
  <c r="BXG21" i="10"/>
  <c r="BXG22" i="10" s="1"/>
  <c r="BYM21" i="10"/>
  <c r="BYM22" i="10" s="1"/>
  <c r="BZS21" i="10"/>
  <c r="BZS22" i="10" s="1"/>
  <c r="CAY21" i="10"/>
  <c r="CAY22" i="10" s="1"/>
  <c r="CCE21" i="10"/>
  <c r="CCE22" i="10" s="1"/>
  <c r="CDK21" i="10"/>
  <c r="CDK22" i="10" s="1"/>
  <c r="CEQ21" i="10"/>
  <c r="CEQ22" i="10" s="1"/>
  <c r="CGA21" i="10"/>
  <c r="CGA22" i="10" s="1"/>
  <c r="CHG21" i="10"/>
  <c r="CHG22" i="10" s="1"/>
  <c r="CIM21" i="10"/>
  <c r="CIM22" i="10" s="1"/>
  <c r="CJS21" i="10"/>
  <c r="CJS22" i="10" s="1"/>
  <c r="CLC21" i="10"/>
  <c r="CLC22" i="10" s="1"/>
  <c r="CMI21" i="10"/>
  <c r="CMI22" i="10" s="1"/>
  <c r="CNO21" i="10"/>
  <c r="CNO22" i="10" s="1"/>
  <c r="COU21" i="10"/>
  <c r="COU22" i="10" s="1"/>
  <c r="CQE21" i="10"/>
  <c r="CQE22" i="10" s="1"/>
  <c r="CRK21" i="10"/>
  <c r="CRK22" i="10" s="1"/>
  <c r="CSQ21" i="10"/>
  <c r="CSQ22" i="10" s="1"/>
  <c r="CTW21" i="10"/>
  <c r="CTW22" i="10" s="1"/>
  <c r="CVG21" i="10"/>
  <c r="CVG22" i="10" s="1"/>
  <c r="CWM21" i="10"/>
  <c r="CWM22" i="10" s="1"/>
  <c r="CXS21" i="10"/>
  <c r="CXS22" i="10" s="1"/>
  <c r="CZC21" i="10"/>
  <c r="CZC22" i="10" s="1"/>
  <c r="DAI21" i="10"/>
  <c r="DAI22" i="10" s="1"/>
  <c r="DBS21" i="10"/>
  <c r="DBS22" i="10" s="1"/>
  <c r="AVR21" i="10"/>
  <c r="AVR22" i="10" s="1"/>
  <c r="AWX21" i="10"/>
  <c r="AWX22" i="10" s="1"/>
  <c r="AYH21" i="10"/>
  <c r="AYH22" i="10" s="1"/>
  <c r="AZN21" i="10"/>
  <c r="AZN22" i="10" s="1"/>
  <c r="BAT21" i="10"/>
  <c r="BAT22" i="10" s="1"/>
  <c r="BBZ21" i="10"/>
  <c r="BBZ22" i="10" s="1"/>
  <c r="BDJ21" i="10"/>
  <c r="BDJ22" i="10" s="1"/>
  <c r="BET21" i="10"/>
  <c r="BET22" i="10" s="1"/>
  <c r="BGD21" i="10"/>
  <c r="BGD22" i="10" s="1"/>
  <c r="BHN21" i="10"/>
  <c r="BHN22" i="10" s="1"/>
  <c r="BIT21" i="10"/>
  <c r="BIT22" i="10" s="1"/>
  <c r="BJZ21" i="10"/>
  <c r="BJZ22" i="10" s="1"/>
  <c r="BLF21" i="10"/>
  <c r="BLF22" i="10" s="1"/>
  <c r="BMP21" i="10"/>
  <c r="BMP22" i="10" s="1"/>
  <c r="BNV21" i="10"/>
  <c r="BNV22" i="10" s="1"/>
  <c r="BPB21" i="10"/>
  <c r="BPB22" i="10" s="1"/>
  <c r="BQH21" i="10"/>
  <c r="BQH22" i="10" s="1"/>
  <c r="BRR21" i="10"/>
  <c r="BRR22" i="10" s="1"/>
  <c r="BSH21" i="10"/>
  <c r="BSH22" i="10" s="1"/>
  <c r="BTN21" i="10"/>
  <c r="BTN22" i="10" s="1"/>
  <c r="BUT21" i="10"/>
  <c r="BUT22" i="10" s="1"/>
  <c r="BVZ21" i="10"/>
  <c r="BVZ22" i="10" s="1"/>
  <c r="BXF21" i="10"/>
  <c r="BXF22" i="10" s="1"/>
  <c r="BYL21" i="10"/>
  <c r="BYL22" i="10" s="1"/>
  <c r="BZR21" i="10"/>
  <c r="BZR22" i="10" s="1"/>
  <c r="CBB21" i="10"/>
  <c r="CBB22" i="10" s="1"/>
  <c r="CCP21" i="10"/>
  <c r="CCP22" i="10" s="1"/>
  <c r="CDZ21" i="10"/>
  <c r="CDZ22" i="10" s="1"/>
  <c r="CFJ21" i="10"/>
  <c r="CFJ22" i="10" s="1"/>
  <c r="CGP21" i="10"/>
  <c r="CGP22" i="10" s="1"/>
  <c r="CHV21" i="10"/>
  <c r="CHV22" i="10" s="1"/>
  <c r="CJB21" i="10"/>
  <c r="CJB22" i="10" s="1"/>
  <c r="CKH21" i="10"/>
  <c r="CKH22" i="10" s="1"/>
  <c r="CLN21" i="10"/>
  <c r="CLN22" i="10" s="1"/>
  <c r="CMT21" i="10"/>
  <c r="CMT22" i="10" s="1"/>
  <c r="CNZ21" i="10"/>
  <c r="CNZ22" i="10" s="1"/>
  <c r="COP21" i="10"/>
  <c r="COP22" i="10" s="1"/>
  <c r="CPV21" i="10"/>
  <c r="CPV22" i="10" s="1"/>
  <c r="CRB21" i="10"/>
  <c r="CRB22" i="10" s="1"/>
  <c r="CSH21" i="10"/>
  <c r="CSH22" i="10" s="1"/>
  <c r="CTN21" i="10"/>
  <c r="CTN22" i="10" s="1"/>
  <c r="CUT21" i="10"/>
  <c r="CUT22" i="10" s="1"/>
  <c r="CVZ21" i="10"/>
  <c r="CVZ22" i="10" s="1"/>
  <c r="CXF21" i="10"/>
  <c r="CXF22" i="10" s="1"/>
  <c r="CYL21" i="10"/>
  <c r="CYL22" i="10" s="1"/>
  <c r="CZR21" i="10"/>
  <c r="CZR22" i="10" s="1"/>
  <c r="DAX21" i="10"/>
  <c r="DAX22" i="10" s="1"/>
  <c r="JS21" i="10"/>
  <c r="JS22" i="10" s="1"/>
  <c r="AP21" i="10"/>
  <c r="AP22" i="10" s="1"/>
  <c r="BF21" i="10"/>
  <c r="BF22" i="10" s="1"/>
  <c r="BV21" i="10"/>
  <c r="BV22" i="10" s="1"/>
  <c r="CL21" i="10"/>
  <c r="CL22" i="10" s="1"/>
  <c r="DB21" i="10"/>
  <c r="DB22" i="10" s="1"/>
  <c r="DR21" i="10"/>
  <c r="DR22" i="10" s="1"/>
  <c r="EH21" i="10"/>
  <c r="EH22" i="10" s="1"/>
  <c r="FB21" i="10"/>
  <c r="FB22" i="10" s="1"/>
  <c r="FR21" i="10"/>
  <c r="FR22" i="10" s="1"/>
  <c r="GH21" i="10"/>
  <c r="GH22" i="10" s="1"/>
  <c r="GX21" i="10"/>
  <c r="GX22" i="10" s="1"/>
  <c r="HN21" i="10"/>
  <c r="HN22" i="10" s="1"/>
  <c r="ID21" i="10"/>
  <c r="ID22" i="10" s="1"/>
  <c r="IT21" i="10"/>
  <c r="IT22" i="10" s="1"/>
  <c r="JJ21" i="10"/>
  <c r="JJ22" i="10" s="1"/>
  <c r="KD21" i="10"/>
  <c r="KD22" i="10" s="1"/>
  <c r="KT21" i="10"/>
  <c r="KT22" i="10" s="1"/>
  <c r="LJ21" i="10"/>
  <c r="LJ22" i="10" s="1"/>
  <c r="LZ21" i="10"/>
  <c r="LZ22" i="10" s="1"/>
  <c r="MP21" i="10"/>
  <c r="MP22" i="10" s="1"/>
  <c r="NF21" i="10"/>
  <c r="NF22" i="10" s="1"/>
  <c r="NV21" i="10"/>
  <c r="NV22" i="10" s="1"/>
  <c r="OL21" i="10"/>
  <c r="OL22" i="10" s="1"/>
  <c r="PB21" i="10"/>
  <c r="PB22" i="10" s="1"/>
  <c r="PR21" i="10"/>
  <c r="PR22" i="10" s="1"/>
  <c r="QH21" i="10"/>
  <c r="QH22" i="10" s="1"/>
  <c r="QX21" i="10"/>
  <c r="QX22" i="10" s="1"/>
  <c r="RN21" i="10"/>
  <c r="RN22" i="10" s="1"/>
  <c r="SD21" i="10"/>
  <c r="SD22" i="10" s="1"/>
  <c r="ST21" i="10"/>
  <c r="ST22" i="10" s="1"/>
  <c r="TJ21" i="10"/>
  <c r="TJ22" i="10" s="1"/>
  <c r="TZ21" i="10"/>
  <c r="TZ22" i="10" s="1"/>
  <c r="UP21" i="10"/>
  <c r="UP22" i="10" s="1"/>
  <c r="VF21" i="10"/>
  <c r="VF22" i="10" s="1"/>
  <c r="VV21" i="10"/>
  <c r="VV22" i="10" s="1"/>
  <c r="WL21" i="10"/>
  <c r="WL22" i="10" s="1"/>
  <c r="XB21" i="10"/>
  <c r="XB22" i="10" s="1"/>
  <c r="XR21" i="10"/>
  <c r="XR22" i="10" s="1"/>
  <c r="YH21" i="10"/>
  <c r="YH22" i="10" s="1"/>
  <c r="YX21" i="10"/>
  <c r="YX22" i="10" s="1"/>
  <c r="ZN21" i="10"/>
  <c r="ZN22" i="10" s="1"/>
  <c r="AAD21" i="10"/>
  <c r="AAD22" i="10" s="1"/>
  <c r="AAT21" i="10"/>
  <c r="AAT22" i="10" s="1"/>
  <c r="ABJ21" i="10"/>
  <c r="ABJ22" i="10" s="1"/>
  <c r="ABZ21" i="10"/>
  <c r="ABZ22" i="10" s="1"/>
  <c r="ACP21" i="10"/>
  <c r="ACP22" i="10" s="1"/>
  <c r="ADF21" i="10"/>
  <c r="ADF22" i="10" s="1"/>
  <c r="ADV21" i="10"/>
  <c r="ADV22" i="10" s="1"/>
  <c r="AEL21" i="10"/>
  <c r="AEL22" i="10" s="1"/>
  <c r="AFB21" i="10"/>
  <c r="AFB22" i="10" s="1"/>
  <c r="AFR21" i="10"/>
  <c r="AFR22" i="10" s="1"/>
  <c r="AGH21" i="10"/>
  <c r="AGH22" i="10" s="1"/>
  <c r="AGX21" i="10"/>
  <c r="AGX22" i="10" s="1"/>
  <c r="AHN21" i="10"/>
  <c r="AHN22" i="10" s="1"/>
  <c r="AID21" i="10"/>
  <c r="AID22" i="10" s="1"/>
  <c r="AIT21" i="10"/>
  <c r="AIT22" i="10" s="1"/>
  <c r="AJJ21" i="10"/>
  <c r="AJJ22" i="10" s="1"/>
  <c r="AJZ21" i="10"/>
  <c r="AJZ22" i="10" s="1"/>
  <c r="AKP21" i="10"/>
  <c r="AKP22" i="10" s="1"/>
  <c r="ALF21" i="10"/>
  <c r="ALF22" i="10" s="1"/>
  <c r="ALV21" i="10"/>
  <c r="ALV22" i="10" s="1"/>
  <c r="AML21" i="10"/>
  <c r="AML22" i="10" s="1"/>
  <c r="ANB21" i="10"/>
  <c r="ANB22" i="10" s="1"/>
  <c r="ANR21" i="10"/>
  <c r="ANR22" i="10" s="1"/>
  <c r="AOH21" i="10"/>
  <c r="AOH22" i="10" s="1"/>
  <c r="AOX21" i="10"/>
  <c r="AOX22" i="10" s="1"/>
  <c r="APN21" i="10"/>
  <c r="APN22" i="10" s="1"/>
  <c r="AQD21" i="10"/>
  <c r="AQD22" i="10" s="1"/>
  <c r="AQT21" i="10"/>
  <c r="AQT22" i="10" s="1"/>
  <c r="ARJ21" i="10"/>
  <c r="ARJ22" i="10" s="1"/>
  <c r="ARZ21" i="10"/>
  <c r="ARZ22" i="10" s="1"/>
  <c r="ASP21" i="10"/>
  <c r="ASP22" i="10" s="1"/>
  <c r="ATF21" i="10"/>
  <c r="ATF22" i="10" s="1"/>
  <c r="ATV21" i="10"/>
  <c r="ATV22" i="10" s="1"/>
  <c r="AUL21" i="10"/>
  <c r="AUL22" i="10" s="1"/>
  <c r="AVB21" i="10"/>
  <c r="AVB22" i="10" s="1"/>
  <c r="AYA21" i="10"/>
  <c r="AYA22" i="10" s="1"/>
  <c r="AYQ21" i="10"/>
  <c r="AYQ22" i="10" s="1"/>
  <c r="AZG21" i="10"/>
  <c r="AZG22" i="10" s="1"/>
  <c r="AZW21" i="10"/>
  <c r="AZW22" i="10" s="1"/>
  <c r="BAM21" i="10"/>
  <c r="BAM22" i="10" s="1"/>
  <c r="BBC21" i="10"/>
  <c r="BBC22" i="10" s="1"/>
  <c r="BBS21" i="10"/>
  <c r="BBS22" i="10" s="1"/>
  <c r="BCI21" i="10"/>
  <c r="BCI22" i="10" s="1"/>
  <c r="BCY21" i="10"/>
  <c r="BCY22" i="10" s="1"/>
  <c r="BDO21" i="10"/>
  <c r="BDO22" i="10" s="1"/>
  <c r="BEE21" i="10"/>
  <c r="BEE22" i="10" s="1"/>
  <c r="BEU21" i="10"/>
  <c r="BEU22" i="10" s="1"/>
  <c r="BFK21" i="10"/>
  <c r="BFK22" i="10" s="1"/>
  <c r="BGA21" i="10"/>
  <c r="BGA22" i="10" s="1"/>
  <c r="BGQ21" i="10"/>
  <c r="BGQ22" i="10" s="1"/>
  <c r="BHG21" i="10"/>
  <c r="BHG22" i="10" s="1"/>
  <c r="BHW21" i="10"/>
  <c r="BHW22" i="10" s="1"/>
  <c r="BIM21" i="10"/>
  <c r="BIM22" i="10" s="1"/>
  <c r="BJC21" i="10"/>
  <c r="BJC22" i="10" s="1"/>
  <c r="BJS21" i="10"/>
  <c r="BJS22" i="10" s="1"/>
  <c r="BKI21" i="10"/>
  <c r="BKI22" i="10" s="1"/>
  <c r="BKY21" i="10"/>
  <c r="BKY22" i="10" s="1"/>
  <c r="BLO21" i="10"/>
  <c r="BLO22" i="10" s="1"/>
  <c r="BME21" i="10"/>
  <c r="BME22" i="10" s="1"/>
  <c r="BMU21" i="10"/>
  <c r="BMU22" i="10" s="1"/>
  <c r="BNK21" i="10"/>
  <c r="BNK22" i="10" s="1"/>
  <c r="BOA21" i="10"/>
  <c r="BOA22" i="10" s="1"/>
  <c r="BOQ21" i="10"/>
  <c r="BOQ22" i="10" s="1"/>
  <c r="BPG21" i="10"/>
  <c r="BPG22" i="10" s="1"/>
  <c r="BPW21" i="10"/>
  <c r="BPW22" i="10" s="1"/>
  <c r="BQM21" i="10"/>
  <c r="BQM22" i="10" s="1"/>
  <c r="BRC21" i="10"/>
  <c r="BRC22" i="10" s="1"/>
  <c r="BRS21" i="10"/>
  <c r="BRS22" i="10" s="1"/>
  <c r="BSI21" i="10"/>
  <c r="BSI22" i="10" s="1"/>
  <c r="BSY21" i="10"/>
  <c r="BSY22" i="10" s="1"/>
  <c r="BTO21" i="10"/>
  <c r="BTO22" i="10" s="1"/>
  <c r="BUE21" i="10"/>
  <c r="BUE22" i="10" s="1"/>
  <c r="BUU21" i="10"/>
  <c r="BUU22" i="10" s="1"/>
  <c r="BVK21" i="10"/>
  <c r="BVK22" i="10" s="1"/>
  <c r="BWA21" i="10"/>
  <c r="BWA22" i="10" s="1"/>
  <c r="BWQ21" i="10"/>
  <c r="BWQ22" i="10" s="1"/>
  <c r="BXK21" i="10"/>
  <c r="BXK22" i="10" s="1"/>
  <c r="BYA21" i="10"/>
  <c r="BYA22" i="10" s="1"/>
  <c r="BYQ21" i="10"/>
  <c r="BYQ22" i="10" s="1"/>
  <c r="BZG21" i="10"/>
  <c r="BZG22" i="10" s="1"/>
  <c r="BZW21" i="10"/>
  <c r="BZW22" i="10" s="1"/>
  <c r="CAM21" i="10"/>
  <c r="CAM22" i="10" s="1"/>
  <c r="CBC21" i="10"/>
  <c r="CBC22" i="10" s="1"/>
  <c r="CBS21" i="10"/>
  <c r="CBS22" i="10" s="1"/>
  <c r="CCI21" i="10"/>
  <c r="CCI22" i="10" s="1"/>
  <c r="CCY21" i="10"/>
  <c r="CCY22" i="10" s="1"/>
  <c r="CDO21" i="10"/>
  <c r="CDO22" i="10" s="1"/>
  <c r="CEE21" i="10"/>
  <c r="CEE22" i="10" s="1"/>
  <c r="CEU21" i="10"/>
  <c r="CEU22" i="10" s="1"/>
  <c r="CFK21" i="10"/>
  <c r="CFK22" i="10" s="1"/>
  <c r="CGE21" i="10"/>
  <c r="CGE22" i="10" s="1"/>
  <c r="CGU21" i="10"/>
  <c r="CGU22" i="10" s="1"/>
  <c r="CHK21" i="10"/>
  <c r="CHK22" i="10" s="1"/>
  <c r="CIA21" i="10"/>
  <c r="CIA22" i="10" s="1"/>
  <c r="CIQ21" i="10"/>
  <c r="CIQ22" i="10" s="1"/>
  <c r="CJG21" i="10"/>
  <c r="CJG22" i="10" s="1"/>
  <c r="CJW21" i="10"/>
  <c r="CJW22" i="10" s="1"/>
  <c r="CKM21" i="10"/>
  <c r="CKM22" i="10" s="1"/>
  <c r="CLG21" i="10"/>
  <c r="CLG22" i="10" s="1"/>
  <c r="CLW21" i="10"/>
  <c r="CLW22" i="10" s="1"/>
  <c r="CMM21" i="10"/>
  <c r="CMM22" i="10" s="1"/>
  <c r="CNC21" i="10"/>
  <c r="CNC22" i="10" s="1"/>
  <c r="CNS21" i="10"/>
  <c r="CNS22" i="10" s="1"/>
  <c r="COI21" i="10"/>
  <c r="COI22" i="10" s="1"/>
  <c r="COY21" i="10"/>
  <c r="COY22" i="10" s="1"/>
  <c r="CPO21" i="10"/>
  <c r="CPO22" i="10" s="1"/>
  <c r="CQI21" i="10"/>
  <c r="CQI22" i="10" s="1"/>
  <c r="CQY21" i="10"/>
  <c r="CQY22" i="10" s="1"/>
  <c r="CRO21" i="10"/>
  <c r="CRO22" i="10" s="1"/>
  <c r="CSE21" i="10"/>
  <c r="CSE22" i="10" s="1"/>
  <c r="CSU21" i="10"/>
  <c r="CSU22" i="10" s="1"/>
  <c r="CTK21" i="10"/>
  <c r="CTK22" i="10" s="1"/>
  <c r="CUA21" i="10"/>
  <c r="CUA22" i="10" s="1"/>
  <c r="CUU21" i="10"/>
  <c r="CUU22" i="10" s="1"/>
  <c r="CVK21" i="10"/>
  <c r="CVK22" i="10" s="1"/>
  <c r="CWA21" i="10"/>
  <c r="CWA22" i="10" s="1"/>
  <c r="CWQ21" i="10"/>
  <c r="CWQ22" i="10" s="1"/>
  <c r="CXG21" i="10"/>
  <c r="CXG22" i="10" s="1"/>
  <c r="CXW21" i="10"/>
  <c r="CXW22" i="10" s="1"/>
  <c r="CYQ21" i="10"/>
  <c r="CYQ22" i="10" s="1"/>
  <c r="CZG21" i="10"/>
  <c r="CZG22" i="10" s="1"/>
  <c r="CZW21" i="10"/>
  <c r="CZW22" i="10" s="1"/>
  <c r="DAM21" i="10"/>
  <c r="DAM22" i="10" s="1"/>
  <c r="DBG21" i="10"/>
  <c r="DBG22" i="10" s="1"/>
  <c r="DBW21" i="10"/>
  <c r="DBW22" i="10" s="1"/>
  <c r="AVV21" i="10"/>
  <c r="AVV22" i="10" s="1"/>
  <c r="AWL21" i="10"/>
  <c r="AWL22" i="10" s="1"/>
  <c r="AXB21" i="10"/>
  <c r="AXB22" i="10" s="1"/>
  <c r="AXR21" i="10"/>
  <c r="AXR22" i="10" s="1"/>
  <c r="AYL21" i="10"/>
  <c r="AYL22" i="10" s="1"/>
  <c r="AZB21" i="10"/>
  <c r="AZB22" i="10" s="1"/>
  <c r="AZR21" i="10"/>
  <c r="AZR22" i="10" s="1"/>
  <c r="BAH21" i="10"/>
  <c r="BAH22" i="10" s="1"/>
  <c r="BAX21" i="10"/>
  <c r="BAX22" i="10" s="1"/>
  <c r="BBN21" i="10"/>
  <c r="BBN22" i="10" s="1"/>
  <c r="BCD21" i="10"/>
  <c r="BCD22" i="10" s="1"/>
  <c r="BCT21" i="10"/>
  <c r="BCT22" i="10" s="1"/>
  <c r="BDN21" i="10"/>
  <c r="BDN22" i="10" s="1"/>
  <c r="BEH21" i="10"/>
  <c r="BEH22" i="10" s="1"/>
  <c r="BEX21" i="10"/>
  <c r="BEX22" i="10" s="1"/>
  <c r="BFN21" i="10"/>
  <c r="BFN22" i="10" s="1"/>
  <c r="BGH21" i="10"/>
  <c r="BGH22" i="10" s="1"/>
  <c r="BHB21" i="10"/>
  <c r="BHB22" i="10" s="1"/>
  <c r="BHR21" i="10"/>
  <c r="BHR22" i="10" s="1"/>
  <c r="BIH21" i="10"/>
  <c r="BIH22" i="10" s="1"/>
  <c r="BIX21" i="10"/>
  <c r="BIX22" i="10" s="1"/>
  <c r="BJN21" i="10"/>
  <c r="BJN22" i="10" s="1"/>
  <c r="BKD21" i="10"/>
  <c r="BKD22" i="10" s="1"/>
  <c r="BKT21" i="10"/>
  <c r="BKT22" i="10" s="1"/>
  <c r="BLJ21" i="10"/>
  <c r="BLJ22" i="10" s="1"/>
  <c r="BMD21" i="10"/>
  <c r="BMD22" i="10" s="1"/>
  <c r="BMT21" i="10"/>
  <c r="BMT22" i="10" s="1"/>
  <c r="BNJ21" i="10"/>
  <c r="BNJ22" i="10" s="1"/>
  <c r="BNZ21" i="10"/>
  <c r="BNZ22" i="10" s="1"/>
  <c r="BOP21" i="10"/>
  <c r="BOP22" i="10" s="1"/>
  <c r="BPF21" i="10"/>
  <c r="BPF22" i="10" s="1"/>
  <c r="BPV21" i="10"/>
  <c r="BPV22" i="10" s="1"/>
  <c r="BQL21" i="10"/>
  <c r="BQL22" i="10" s="1"/>
  <c r="BRB21" i="10"/>
  <c r="BRB22" i="10" s="1"/>
  <c r="BRV21" i="10"/>
  <c r="BRV22" i="10" s="1"/>
  <c r="BSL21" i="10"/>
  <c r="BSL22" i="10" s="1"/>
  <c r="BTB21" i="10"/>
  <c r="BTB22" i="10" s="1"/>
  <c r="BTR21" i="10"/>
  <c r="BTR22" i="10" s="1"/>
  <c r="BUH21" i="10"/>
  <c r="BUH22" i="10" s="1"/>
  <c r="BUX21" i="10"/>
  <c r="BUX22" i="10" s="1"/>
  <c r="BVN21" i="10"/>
  <c r="BVN22" i="10" s="1"/>
  <c r="BWD21" i="10"/>
  <c r="BWD22" i="10" s="1"/>
  <c r="BWT21" i="10"/>
  <c r="BWT22" i="10" s="1"/>
  <c r="BXJ21" i="10"/>
  <c r="BXJ22" i="10" s="1"/>
  <c r="BXZ21" i="10"/>
  <c r="BXZ22" i="10" s="1"/>
  <c r="BYP21" i="10"/>
  <c r="BYP22" i="10" s="1"/>
  <c r="BZF21" i="10"/>
  <c r="BZF22" i="10" s="1"/>
  <c r="BZZ21" i="10"/>
  <c r="BZZ22" i="10" s="1"/>
  <c r="CAP21" i="10"/>
  <c r="CAP22" i="10" s="1"/>
  <c r="CBJ21" i="10"/>
  <c r="CBJ22" i="10" s="1"/>
  <c r="CBZ21" i="10"/>
  <c r="CBZ22" i="10" s="1"/>
  <c r="CCT21" i="10"/>
  <c r="CCT22" i="10" s="1"/>
  <c r="CDJ21" i="10"/>
  <c r="CDJ22" i="10" s="1"/>
  <c r="CED21" i="10"/>
  <c r="CED22" i="10" s="1"/>
  <c r="CEX21" i="10"/>
  <c r="CEX22" i="10" s="1"/>
  <c r="CFN21" i="10"/>
  <c r="CFN22" i="10" s="1"/>
  <c r="CGD21" i="10"/>
  <c r="CGD22" i="10" s="1"/>
  <c r="CGT21" i="10"/>
  <c r="CGT22" i="10" s="1"/>
  <c r="CHJ21" i="10"/>
  <c r="CHJ22" i="10" s="1"/>
  <c r="CHZ21" i="10"/>
  <c r="CHZ22" i="10" s="1"/>
  <c r="CIP21" i="10"/>
  <c r="CIP22" i="10" s="1"/>
  <c r="CJF21" i="10"/>
  <c r="CJF22" i="10" s="1"/>
  <c r="CJV21" i="10"/>
  <c r="CJV22" i="10" s="1"/>
  <c r="CKL21" i="10"/>
  <c r="CKL22" i="10" s="1"/>
  <c r="CLB21" i="10"/>
  <c r="CLB22" i="10" s="1"/>
  <c r="CLR21" i="10"/>
  <c r="CLR22" i="10" s="1"/>
  <c r="CMH21" i="10"/>
  <c r="CMH22" i="10" s="1"/>
  <c r="CMX21" i="10"/>
  <c r="CMX22" i="10" s="1"/>
  <c r="CNN21" i="10"/>
  <c r="CNN22" i="10" s="1"/>
  <c r="COD21" i="10"/>
  <c r="COD22" i="10" s="1"/>
  <c r="COT21" i="10"/>
  <c r="COT22" i="10" s="1"/>
  <c r="CPJ21" i="10"/>
  <c r="CPJ22" i="10" s="1"/>
  <c r="CPZ21" i="10"/>
  <c r="CPZ22" i="10" s="1"/>
  <c r="CQP21" i="10"/>
  <c r="CQP22" i="10" s="1"/>
  <c r="CRF21" i="10"/>
  <c r="CRF22" i="10" s="1"/>
  <c r="CRV21" i="10"/>
  <c r="CRV22" i="10" s="1"/>
  <c r="CSL21" i="10"/>
  <c r="CSL22" i="10" s="1"/>
  <c r="CTB21" i="10"/>
  <c r="CTB22" i="10" s="1"/>
  <c r="CTR21" i="10"/>
  <c r="CTR22" i="10" s="1"/>
  <c r="CUH21" i="10"/>
  <c r="CUH22" i="10" s="1"/>
  <c r="CUX21" i="10"/>
  <c r="CUX22" i="10" s="1"/>
  <c r="CVN21" i="10"/>
  <c r="CVN22" i="10" s="1"/>
  <c r="CWD21" i="10"/>
  <c r="CWD22" i="10" s="1"/>
  <c r="CWT21" i="10"/>
  <c r="CWT22" i="10" s="1"/>
  <c r="CXJ21" i="10"/>
  <c r="CXJ22" i="10" s="1"/>
  <c r="CXZ21" i="10"/>
  <c r="CXZ22" i="10" s="1"/>
  <c r="CYP21" i="10"/>
  <c r="CYP22" i="10" s="1"/>
  <c r="CZF21" i="10"/>
  <c r="CZF22" i="10" s="1"/>
  <c r="CZV21" i="10"/>
  <c r="CZV22" i="10" s="1"/>
  <c r="DAL21" i="10"/>
  <c r="DAL22" i="10" s="1"/>
  <c r="DBB21" i="10"/>
  <c r="DBB22" i="10" s="1"/>
  <c r="DBR21" i="10"/>
  <c r="DBR22" i="10" s="1"/>
  <c r="DCH21" i="10"/>
  <c r="DCH22" i="10" s="1"/>
  <c r="AXV21" i="10"/>
  <c r="AXV22" i="10" s="1"/>
  <c r="BGX21" i="10"/>
  <c r="BGX22" i="10" s="1"/>
  <c r="CBF21" i="10"/>
  <c r="CBF22" i="10" s="1"/>
  <c r="W21" i="10"/>
  <c r="W22" i="10" s="1"/>
  <c r="AM21" i="10"/>
  <c r="AM22" i="10" s="1"/>
  <c r="BC21" i="10"/>
  <c r="BC22" i="10" s="1"/>
  <c r="BS21" i="10"/>
  <c r="BS22" i="10" s="1"/>
  <c r="CI21" i="10"/>
  <c r="CI22" i="10" s="1"/>
  <c r="CY21" i="10"/>
  <c r="CY22" i="10" s="1"/>
  <c r="DO21" i="10"/>
  <c r="DO22" i="10" s="1"/>
  <c r="EE21" i="10"/>
  <c r="EE22" i="10" s="1"/>
  <c r="EU21" i="10"/>
  <c r="EU22" i="10" s="1"/>
  <c r="FO21" i="10"/>
  <c r="FO22" i="10" s="1"/>
  <c r="GE21" i="10"/>
  <c r="GE22" i="10" s="1"/>
  <c r="GU21" i="10"/>
  <c r="GU22" i="10" s="1"/>
  <c r="HK21" i="10"/>
  <c r="HK22" i="10" s="1"/>
  <c r="IA21" i="10"/>
  <c r="IA22" i="10" s="1"/>
  <c r="IQ21" i="10"/>
  <c r="IQ22" i="10" s="1"/>
  <c r="JG21" i="10"/>
  <c r="JG22" i="10" s="1"/>
  <c r="JW21" i="10"/>
  <c r="JW22" i="10" s="1"/>
  <c r="KM21" i="10"/>
  <c r="KM22" i="10" s="1"/>
  <c r="LC21" i="10"/>
  <c r="LC22" i="10" s="1"/>
  <c r="LS21" i="10"/>
  <c r="LS22" i="10" s="1"/>
  <c r="MI21" i="10"/>
  <c r="MI22" i="10" s="1"/>
  <c r="MY21" i="10"/>
  <c r="MY22" i="10" s="1"/>
  <c r="NO21" i="10"/>
  <c r="NO22" i="10" s="1"/>
  <c r="OE21" i="10"/>
  <c r="OE22" i="10" s="1"/>
  <c r="OU21" i="10"/>
  <c r="OU22" i="10" s="1"/>
  <c r="PK21" i="10"/>
  <c r="PK22" i="10" s="1"/>
  <c r="QA21" i="10"/>
  <c r="QA22" i="10" s="1"/>
  <c r="QU21" i="10"/>
  <c r="QU22" i="10" s="1"/>
  <c r="RK21" i="10"/>
  <c r="RK22" i="10" s="1"/>
  <c r="SA21" i="10"/>
  <c r="SA22" i="10" s="1"/>
  <c r="SQ21" i="10"/>
  <c r="SQ22" i="10" s="1"/>
  <c r="TG21" i="10"/>
  <c r="TG22" i="10" s="1"/>
  <c r="TW21" i="10"/>
  <c r="TW22" i="10" s="1"/>
  <c r="UM21" i="10"/>
  <c r="UM22" i="10" s="1"/>
  <c r="VC21" i="10"/>
  <c r="VC22" i="10" s="1"/>
  <c r="VS21" i="10"/>
  <c r="VS22" i="10" s="1"/>
  <c r="WI21" i="10"/>
  <c r="WI22" i="10" s="1"/>
  <c r="WY21" i="10"/>
  <c r="WY22" i="10" s="1"/>
  <c r="XO21" i="10"/>
  <c r="XO22" i="10" s="1"/>
  <c r="YE21" i="10"/>
  <c r="YE22" i="10" s="1"/>
  <c r="YU21" i="10"/>
  <c r="YU22" i="10" s="1"/>
  <c r="ZK21" i="10"/>
  <c r="ZK22" i="10" s="1"/>
  <c r="AAA21" i="10"/>
  <c r="AAA22" i="10" s="1"/>
  <c r="AAQ21" i="10"/>
  <c r="AAQ22" i="10" s="1"/>
  <c r="ABG21" i="10"/>
  <c r="ABG22" i="10" s="1"/>
  <c r="ABW21" i="10"/>
  <c r="ABW22" i="10" s="1"/>
  <c r="ACM21" i="10"/>
  <c r="ACM22" i="10" s="1"/>
  <c r="ADC21" i="10"/>
  <c r="ADC22" i="10" s="1"/>
  <c r="ADS21" i="10"/>
  <c r="ADS22" i="10" s="1"/>
  <c r="AEI21" i="10"/>
  <c r="AEI22" i="10" s="1"/>
  <c r="AEY21" i="10"/>
  <c r="AEY22" i="10" s="1"/>
  <c r="AFO21" i="10"/>
  <c r="AFO22" i="10" s="1"/>
  <c r="AGE21" i="10"/>
  <c r="AGE22" i="10" s="1"/>
  <c r="AGY21" i="10"/>
  <c r="AGY22" i="10" s="1"/>
  <c r="AHO21" i="10"/>
  <c r="AHO22" i="10" s="1"/>
  <c r="AIE21" i="10"/>
  <c r="AIE22" i="10" s="1"/>
  <c r="AIU21" i="10"/>
  <c r="AIU22" i="10" s="1"/>
  <c r="AJK21" i="10"/>
  <c r="AJK22" i="10" s="1"/>
  <c r="AKA21" i="10"/>
  <c r="AKA22" i="10" s="1"/>
  <c r="AKU21" i="10"/>
  <c r="AKU22" i="10" s="1"/>
  <c r="ALK21" i="10"/>
  <c r="ALK22" i="10" s="1"/>
  <c r="AMA21" i="10"/>
  <c r="AMA22" i="10" s="1"/>
  <c r="AMQ21" i="10"/>
  <c r="AMQ22" i="10" s="1"/>
  <c r="ANG21" i="10"/>
  <c r="ANG22" i="10" s="1"/>
  <c r="AOA21" i="10"/>
  <c r="AOA22" i="10" s="1"/>
  <c r="AOQ21" i="10"/>
  <c r="AOQ22" i="10" s="1"/>
  <c r="APG21" i="10"/>
  <c r="APG22" i="10" s="1"/>
  <c r="APW21" i="10"/>
  <c r="APW22" i="10" s="1"/>
  <c r="AQM21" i="10"/>
  <c r="AQM22" i="10" s="1"/>
  <c r="ARC21" i="10"/>
  <c r="ARC22" i="10" s="1"/>
  <c r="ARS21" i="10"/>
  <c r="ARS22" i="10" s="1"/>
  <c r="ASI21" i="10"/>
  <c r="ASI22" i="10" s="1"/>
  <c r="ATC21" i="10"/>
  <c r="ATC22" i="10" s="1"/>
  <c r="ATS21" i="10"/>
  <c r="ATS22" i="10" s="1"/>
  <c r="AUI21" i="10"/>
  <c r="AUI22" i="10" s="1"/>
  <c r="AUY21" i="10"/>
  <c r="AUY22" i="10" s="1"/>
  <c r="AVO21" i="10"/>
  <c r="AVO22" i="10" s="1"/>
  <c r="AWE21" i="10"/>
  <c r="AWE22" i="10" s="1"/>
  <c r="AWU21" i="10"/>
  <c r="AWU22" i="10" s="1"/>
  <c r="AXK21" i="10"/>
  <c r="AXK22" i="10" s="1"/>
  <c r="CKU21" i="10"/>
  <c r="CKU22" i="10" s="1"/>
  <c r="DAU21" i="10"/>
  <c r="DAU22" i="10" s="1"/>
  <c r="AG21" i="10"/>
  <c r="AG22" i="10" s="1"/>
  <c r="AW21" i="10"/>
  <c r="AW22" i="10" s="1"/>
  <c r="BM21" i="10"/>
  <c r="BM22" i="10" s="1"/>
  <c r="CC21" i="10"/>
  <c r="CC22" i="10" s="1"/>
  <c r="CS21" i="10"/>
  <c r="CS22" i="10" s="1"/>
  <c r="DI21" i="10"/>
  <c r="DI22" i="10" s="1"/>
  <c r="DY21" i="10"/>
  <c r="DY22" i="10" s="1"/>
  <c r="EO21" i="10"/>
  <c r="EO22" i="10" s="1"/>
  <c r="FE21" i="10"/>
  <c r="FE22" i="10" s="1"/>
  <c r="FU21" i="10"/>
  <c r="FU22" i="10" s="1"/>
  <c r="GK21" i="10"/>
  <c r="GK22" i="10" s="1"/>
  <c r="HA21" i="10"/>
  <c r="HA22" i="10" s="1"/>
  <c r="HQ21" i="10"/>
  <c r="HQ22" i="10" s="1"/>
  <c r="IG21" i="10"/>
  <c r="IG22" i="10" s="1"/>
  <c r="IW21" i="10"/>
  <c r="IW22" i="10" s="1"/>
  <c r="JM21" i="10"/>
  <c r="JM22" i="10" s="1"/>
  <c r="KC21" i="10"/>
  <c r="KC22" i="10" s="1"/>
  <c r="KS21" i="10"/>
  <c r="KS22" i="10" s="1"/>
  <c r="LI21" i="10"/>
  <c r="LI22" i="10" s="1"/>
  <c r="LY21" i="10"/>
  <c r="LY22" i="10" s="1"/>
  <c r="MS21" i="10"/>
  <c r="MS22" i="10" s="1"/>
  <c r="NI21" i="10"/>
  <c r="NI22" i="10" s="1"/>
  <c r="NY21" i="10"/>
  <c r="NY22" i="10" s="1"/>
  <c r="OO21" i="10"/>
  <c r="OO22" i="10" s="1"/>
  <c r="PE21" i="10"/>
  <c r="PE22" i="10" s="1"/>
  <c r="PU21" i="10"/>
  <c r="PU22" i="10" s="1"/>
  <c r="QK21" i="10"/>
  <c r="QK22" i="10" s="1"/>
  <c r="RA21" i="10"/>
  <c r="RA22" i="10" s="1"/>
  <c r="RQ21" i="10"/>
  <c r="RQ22" i="10" s="1"/>
  <c r="SG21" i="10"/>
  <c r="SG22" i="10" s="1"/>
  <c r="SW21" i="10"/>
  <c r="SW22" i="10" s="1"/>
  <c r="TM21" i="10"/>
  <c r="TM22" i="10" s="1"/>
  <c r="UC21" i="10"/>
  <c r="UC22" i="10" s="1"/>
  <c r="US21" i="10"/>
  <c r="US22" i="10" s="1"/>
  <c r="VI21" i="10"/>
  <c r="VI22" i="10" s="1"/>
  <c r="VY21" i="10"/>
  <c r="VY22" i="10" s="1"/>
  <c r="WO21" i="10"/>
  <c r="WO22" i="10" s="1"/>
  <c r="XE21" i="10"/>
  <c r="XE22" i="10" s="1"/>
  <c r="XU21" i="10"/>
  <c r="XU22" i="10" s="1"/>
  <c r="YK21" i="10"/>
  <c r="YK22" i="10" s="1"/>
  <c r="ZA21" i="10"/>
  <c r="ZA22" i="10" s="1"/>
  <c r="ZQ21" i="10"/>
  <c r="ZQ22" i="10" s="1"/>
  <c r="AAG21" i="10"/>
  <c r="AAG22" i="10" s="1"/>
  <c r="AAW21" i="10"/>
  <c r="AAW22" i="10" s="1"/>
  <c r="ABM21" i="10"/>
  <c r="ABM22" i="10" s="1"/>
  <c r="ACC21" i="10"/>
  <c r="ACC22" i="10" s="1"/>
  <c r="ACS21" i="10"/>
  <c r="ACS22" i="10" s="1"/>
  <c r="ADI21" i="10"/>
  <c r="ADI22" i="10" s="1"/>
  <c r="ADY21" i="10"/>
  <c r="ADY22" i="10" s="1"/>
  <c r="AEO21" i="10"/>
  <c r="AEO22" i="10" s="1"/>
  <c r="AFE21" i="10"/>
  <c r="AFE22" i="10" s="1"/>
  <c r="AFU21" i="10"/>
  <c r="AFU22" i="10" s="1"/>
  <c r="AGK21" i="10"/>
  <c r="AGK22" i="10" s="1"/>
  <c r="AHA21" i="10"/>
  <c r="AHA22" i="10" s="1"/>
  <c r="AHQ21" i="10"/>
  <c r="AHQ22" i="10" s="1"/>
  <c r="AIG21" i="10"/>
  <c r="AIG22" i="10" s="1"/>
  <c r="AIW21" i="10"/>
  <c r="AIW22" i="10" s="1"/>
  <c r="AJM21" i="10"/>
  <c r="AJM22" i="10" s="1"/>
  <c r="AKC21" i="10"/>
  <c r="AKC22" i="10" s="1"/>
  <c r="AKS21" i="10"/>
  <c r="AKS22" i="10" s="1"/>
  <c r="ALI21" i="10"/>
  <c r="ALI22" i="10" s="1"/>
  <c r="ALY21" i="10"/>
  <c r="ALY22" i="10" s="1"/>
  <c r="AMO21" i="10"/>
  <c r="AMO22" i="10" s="1"/>
  <c r="ANE21" i="10"/>
  <c r="ANE22" i="10" s="1"/>
  <c r="ANU21" i="10"/>
  <c r="ANU22" i="10" s="1"/>
  <c r="AOK21" i="10"/>
  <c r="AOK22" i="10" s="1"/>
  <c r="APA21" i="10"/>
  <c r="APA22" i="10" s="1"/>
  <c r="APQ21" i="10"/>
  <c r="APQ22" i="10" s="1"/>
  <c r="AQG21" i="10"/>
  <c r="AQG22" i="10" s="1"/>
  <c r="AQW21" i="10"/>
  <c r="AQW22" i="10" s="1"/>
  <c r="ARM21" i="10"/>
  <c r="ARM22" i="10" s="1"/>
  <c r="ASC21" i="10"/>
  <c r="ASC22" i="10" s="1"/>
  <c r="ASS21" i="10"/>
  <c r="ASS22" i="10" s="1"/>
  <c r="ATI21" i="10"/>
  <c r="ATI22" i="10" s="1"/>
  <c r="ATY21" i="10"/>
  <c r="ATY22" i="10" s="1"/>
  <c r="AUO21" i="10"/>
  <c r="AUO22" i="10" s="1"/>
  <c r="AVE21" i="10"/>
  <c r="AVE22" i="10" s="1"/>
  <c r="AVU21" i="10"/>
  <c r="AVU22" i="10" s="1"/>
  <c r="AWK21" i="10"/>
  <c r="AWK22" i="10" s="1"/>
  <c r="AXA21" i="10"/>
  <c r="AXA22" i="10" s="1"/>
  <c r="AXQ21" i="10"/>
  <c r="AXQ22" i="10" s="1"/>
  <c r="AYG21" i="10"/>
  <c r="AYG22" i="10" s="1"/>
  <c r="AYW21" i="10"/>
  <c r="AYW22" i="10" s="1"/>
  <c r="AZM21" i="10"/>
  <c r="AZM22" i="10" s="1"/>
  <c r="BAC21" i="10"/>
  <c r="BAC22" i="10" s="1"/>
  <c r="BAS21" i="10"/>
  <c r="BAS22" i="10" s="1"/>
  <c r="BBI21" i="10"/>
  <c r="BBI22" i="10" s="1"/>
  <c r="BBY21" i="10"/>
  <c r="BBY22" i="10" s="1"/>
  <c r="BCO21" i="10"/>
  <c r="BCO22" i="10" s="1"/>
  <c r="BDE21" i="10"/>
  <c r="BDE22" i="10" s="1"/>
  <c r="BDU21" i="10"/>
  <c r="BDU22" i="10" s="1"/>
  <c r="BEK21" i="10"/>
  <c r="BEK22" i="10" s="1"/>
  <c r="BFA21" i="10"/>
  <c r="BFA22" i="10" s="1"/>
  <c r="BFQ21" i="10"/>
  <c r="BFQ22" i="10" s="1"/>
  <c r="BGG21" i="10"/>
  <c r="BGG22" i="10" s="1"/>
  <c r="BGW21" i="10"/>
  <c r="BGW22" i="10" s="1"/>
  <c r="BHM21" i="10"/>
  <c r="BHM22" i="10" s="1"/>
  <c r="BIC21" i="10"/>
  <c r="BIC22" i="10" s="1"/>
  <c r="BIS21" i="10"/>
  <c r="BIS22" i="10" s="1"/>
  <c r="BJI21" i="10"/>
  <c r="BJI22" i="10" s="1"/>
  <c r="BJY21" i="10"/>
  <c r="BJY22" i="10" s="1"/>
  <c r="BKO21" i="10"/>
  <c r="BKO22" i="10" s="1"/>
  <c r="BLE21" i="10"/>
  <c r="BLE22" i="10" s="1"/>
  <c r="BLU21" i="10"/>
  <c r="BLU22" i="10" s="1"/>
  <c r="BMK21" i="10"/>
  <c r="BMK22" i="10" s="1"/>
  <c r="BNA21" i="10"/>
  <c r="BNA22" i="10" s="1"/>
  <c r="BNQ21" i="10"/>
  <c r="BNQ22" i="10" s="1"/>
  <c r="BOG21" i="10"/>
  <c r="BOG22" i="10" s="1"/>
  <c r="BOW21" i="10"/>
  <c r="BOW22" i="10" s="1"/>
  <c r="BPM21" i="10"/>
  <c r="BPM22" i="10" s="1"/>
  <c r="BQC21" i="10"/>
  <c r="BQC22" i="10" s="1"/>
  <c r="BQS21" i="10"/>
  <c r="BQS22" i="10" s="1"/>
  <c r="BRI21" i="10"/>
  <c r="BRI22" i="10" s="1"/>
  <c r="BRY21" i="10"/>
  <c r="BRY22" i="10" s="1"/>
  <c r="BSO21" i="10"/>
  <c r="BSO22" i="10" s="1"/>
  <c r="BTE21" i="10"/>
  <c r="BTE22" i="10" s="1"/>
  <c r="BTU21" i="10"/>
  <c r="BTU22" i="10" s="1"/>
  <c r="BUK21" i="10"/>
  <c r="BUK22" i="10" s="1"/>
  <c r="BVA21" i="10"/>
  <c r="BVA22" i="10" s="1"/>
  <c r="BVQ21" i="10"/>
  <c r="BVQ22" i="10" s="1"/>
  <c r="BWG21" i="10"/>
  <c r="BWG22" i="10" s="1"/>
  <c r="BWW21" i="10"/>
  <c r="BWW22" i="10" s="1"/>
  <c r="BXM21" i="10"/>
  <c r="BXM22" i="10" s="1"/>
  <c r="BYC21" i="10"/>
  <c r="BYC22" i="10" s="1"/>
  <c r="BYS21" i="10"/>
  <c r="BYS22" i="10" s="1"/>
  <c r="BZI21" i="10"/>
  <c r="BZI22" i="10" s="1"/>
  <c r="BZY21" i="10"/>
  <c r="BZY22" i="10" s="1"/>
  <c r="CAO21" i="10"/>
  <c r="CAO22" i="10" s="1"/>
  <c r="CBE21" i="10"/>
  <c r="CBE22" i="10" s="1"/>
  <c r="CBU21" i="10"/>
  <c r="CBU22" i="10" s="1"/>
  <c r="CCK21" i="10"/>
  <c r="CCK22" i="10" s="1"/>
  <c r="CDA21" i="10"/>
  <c r="CDA22" i="10" s="1"/>
  <c r="CDQ21" i="10"/>
  <c r="CDQ22" i="10" s="1"/>
  <c r="CEG21" i="10"/>
  <c r="CEG22" i="10" s="1"/>
  <c r="CEW21" i="10"/>
  <c r="CEW22" i="10" s="1"/>
  <c r="CFM21" i="10"/>
  <c r="CFM22" i="10" s="1"/>
  <c r="CGC21" i="10"/>
  <c r="CGC22" i="10" s="1"/>
  <c r="CGS21" i="10"/>
  <c r="CGS22" i="10" s="1"/>
  <c r="CHI21" i="10"/>
  <c r="CHI22" i="10" s="1"/>
  <c r="CHY21" i="10"/>
  <c r="CHY22" i="10" s="1"/>
  <c r="CIO21" i="10"/>
  <c r="CIO22" i="10" s="1"/>
  <c r="CJE21" i="10"/>
  <c r="CJE22" i="10" s="1"/>
  <c r="CJU21" i="10"/>
  <c r="CJU22" i="10" s="1"/>
  <c r="CKK21" i="10"/>
  <c r="CKK22" i="10" s="1"/>
  <c r="CLA21" i="10"/>
  <c r="CLA22" i="10" s="1"/>
  <c r="CLQ21" i="10"/>
  <c r="CLQ22" i="10" s="1"/>
  <c r="CMG21" i="10"/>
  <c r="CMG22" i="10" s="1"/>
  <c r="CMW21" i="10"/>
  <c r="CMW22" i="10" s="1"/>
  <c r="CNM21" i="10"/>
  <c r="CNM22" i="10" s="1"/>
  <c r="COC21" i="10"/>
  <c r="COC22" i="10" s="1"/>
  <c r="COS21" i="10"/>
  <c r="COS22" i="10" s="1"/>
  <c r="CPI21" i="10"/>
  <c r="CPI22" i="10" s="1"/>
  <c r="CPY21" i="10"/>
  <c r="CPY22" i="10" s="1"/>
  <c r="CQO21" i="10"/>
  <c r="CQO22" i="10" s="1"/>
  <c r="CRE21" i="10"/>
  <c r="CRE22" i="10" s="1"/>
  <c r="CRU21" i="10"/>
  <c r="CRU22" i="10" s="1"/>
  <c r="CSK21" i="10"/>
  <c r="CSK22" i="10" s="1"/>
  <c r="CTA21" i="10"/>
  <c r="CTA22" i="10" s="1"/>
  <c r="CTQ21" i="10"/>
  <c r="CTQ22" i="10" s="1"/>
  <c r="CUG21" i="10"/>
  <c r="CUG22" i="10" s="1"/>
  <c r="CUW21" i="10"/>
  <c r="CUW22" i="10" s="1"/>
  <c r="CVM21" i="10"/>
  <c r="CVM22" i="10" s="1"/>
  <c r="CWC21" i="10"/>
  <c r="CWC22" i="10" s="1"/>
  <c r="CWS21" i="10"/>
  <c r="CWS22" i="10" s="1"/>
  <c r="CXI21" i="10"/>
  <c r="CXI22" i="10" s="1"/>
  <c r="CXY21" i="10"/>
  <c r="CXY22" i="10" s="1"/>
  <c r="CYO21" i="10"/>
  <c r="CYO22" i="10" s="1"/>
  <c r="CZE21" i="10"/>
  <c r="CZE22" i="10" s="1"/>
  <c r="CZU21" i="10"/>
  <c r="CZU22" i="10" s="1"/>
  <c r="DAK21" i="10"/>
  <c r="DAK22" i="10" s="1"/>
  <c r="DBA21" i="10"/>
  <c r="DBA22" i="10" s="1"/>
  <c r="DBQ21" i="10"/>
  <c r="DBQ22" i="10" s="1"/>
  <c r="DCG21" i="10"/>
  <c r="DCG22" i="10" s="1"/>
  <c r="BES21" i="10"/>
  <c r="BES22" i="10" s="1"/>
  <c r="BFI21" i="10"/>
  <c r="BFI22" i="10" s="1"/>
  <c r="BFY21" i="10"/>
  <c r="BFY22" i="10" s="1"/>
  <c r="BGO21" i="10"/>
  <c r="BGO22" i="10" s="1"/>
  <c r="BHE21" i="10"/>
  <c r="BHE22" i="10" s="1"/>
  <c r="BHU21" i="10"/>
  <c r="BHU22" i="10" s="1"/>
  <c r="BIK21" i="10"/>
  <c r="BIK22" i="10" s="1"/>
  <c r="BJA21" i="10"/>
  <c r="BJA22" i="10" s="1"/>
  <c r="BJQ21" i="10"/>
  <c r="BJQ22" i="10" s="1"/>
  <c r="BKG21" i="10"/>
  <c r="BKG22" i="10" s="1"/>
  <c r="BKW21" i="10"/>
  <c r="BKW22" i="10" s="1"/>
  <c r="BLM21" i="10"/>
  <c r="BLM22" i="10" s="1"/>
  <c r="BMC21" i="10"/>
  <c r="BMC22" i="10" s="1"/>
  <c r="BMS21" i="10"/>
  <c r="BMS22" i="10" s="1"/>
  <c r="BNI21" i="10"/>
  <c r="BNI22" i="10" s="1"/>
  <c r="BNY21" i="10"/>
  <c r="BNY22" i="10" s="1"/>
  <c r="BOO21" i="10"/>
  <c r="BOO22" i="10" s="1"/>
  <c r="BPE21" i="10"/>
  <c r="BPE22" i="10" s="1"/>
  <c r="BPU21" i="10"/>
  <c r="BPU22" i="10" s="1"/>
  <c r="BQK21" i="10"/>
  <c r="BQK22" i="10" s="1"/>
  <c r="BRA21" i="10"/>
  <c r="BRA22" i="10" s="1"/>
  <c r="BRQ21" i="10"/>
  <c r="BRQ22" i="10" s="1"/>
  <c r="BSG21" i="10"/>
  <c r="BSG22" i="10" s="1"/>
  <c r="BSW21" i="10"/>
  <c r="BSW22" i="10" s="1"/>
  <c r="BTM21" i="10"/>
  <c r="BTM22" i="10" s="1"/>
  <c r="BUC21" i="10"/>
  <c r="BUC22" i="10" s="1"/>
  <c r="BUS21" i="10"/>
  <c r="BUS22" i="10" s="1"/>
  <c r="BVI21" i="10"/>
  <c r="BVI22" i="10" s="1"/>
  <c r="BVY21" i="10"/>
  <c r="BVY22" i="10" s="1"/>
  <c r="BWO21" i="10"/>
  <c r="BWO22" i="10" s="1"/>
  <c r="BXE21" i="10"/>
  <c r="BXE22" i="10" s="1"/>
  <c r="BXU21" i="10"/>
  <c r="BXU22" i="10" s="1"/>
  <c r="BYK21" i="10"/>
  <c r="BYK22" i="10" s="1"/>
  <c r="BZA21" i="10"/>
  <c r="BZA22" i="10" s="1"/>
  <c r="BZQ21" i="10"/>
  <c r="BZQ22" i="10" s="1"/>
  <c r="CAG21" i="10"/>
  <c r="CAG22" i="10" s="1"/>
  <c r="CAW21" i="10"/>
  <c r="CAW22" i="10" s="1"/>
  <c r="CBM21" i="10"/>
  <c r="CBM22" i="10" s="1"/>
  <c r="CCC21" i="10"/>
  <c r="CCC22" i="10" s="1"/>
  <c r="CCS21" i="10"/>
  <c r="CCS22" i="10" s="1"/>
  <c r="CDI21" i="10"/>
  <c r="CDI22" i="10" s="1"/>
  <c r="CDY21" i="10"/>
  <c r="CDY22" i="10" s="1"/>
  <c r="CEO21" i="10"/>
  <c r="CEO22" i="10" s="1"/>
  <c r="CFE21" i="10"/>
  <c r="CFE22" i="10" s="1"/>
  <c r="CFU21" i="10"/>
  <c r="CFU22" i="10" s="1"/>
  <c r="CGK21" i="10"/>
  <c r="CGK22" i="10" s="1"/>
  <c r="CHA21" i="10"/>
  <c r="CHA22" i="10" s="1"/>
  <c r="CHQ21" i="10"/>
  <c r="CHQ22" i="10" s="1"/>
  <c r="CIG21" i="10"/>
  <c r="CIG22" i="10" s="1"/>
  <c r="CIW21" i="10"/>
  <c r="CIW22" i="10" s="1"/>
  <c r="CJM21" i="10"/>
  <c r="CJM22" i="10" s="1"/>
  <c r="CKC21" i="10"/>
  <c r="CKC22" i="10" s="1"/>
  <c r="CKS21" i="10"/>
  <c r="CKS22" i="10" s="1"/>
  <c r="CLI21" i="10"/>
  <c r="CLI22" i="10" s="1"/>
  <c r="CLY21" i="10"/>
  <c r="CLY22" i="10" s="1"/>
  <c r="CMO21" i="10"/>
  <c r="CMO22" i="10" s="1"/>
  <c r="CNE21" i="10"/>
  <c r="CNE22" i="10" s="1"/>
  <c r="CNU21" i="10"/>
  <c r="CNU22" i="10" s="1"/>
  <c r="COK21" i="10"/>
  <c r="COK22" i="10" s="1"/>
  <c r="CPA21" i="10"/>
  <c r="CPA22" i="10" s="1"/>
  <c r="CPQ21" i="10"/>
  <c r="CPQ22" i="10" s="1"/>
  <c r="CQG21" i="10"/>
  <c r="CQG22" i="10" s="1"/>
  <c r="CQW21" i="10"/>
  <c r="CQW22" i="10" s="1"/>
  <c r="CRM21" i="10"/>
  <c r="CRM22" i="10" s="1"/>
  <c r="CSC21" i="10"/>
  <c r="CSC22" i="10" s="1"/>
  <c r="CSS21" i="10"/>
  <c r="CSS22" i="10" s="1"/>
  <c r="CTI21" i="10"/>
  <c r="CTI22" i="10" s="1"/>
  <c r="CTY21" i="10"/>
  <c r="CTY22" i="10" s="1"/>
  <c r="CUO21" i="10"/>
  <c r="CUO22" i="10" s="1"/>
  <c r="CVE21" i="10"/>
  <c r="CVE22" i="10" s="1"/>
  <c r="CVU21" i="10"/>
  <c r="CVU22" i="10" s="1"/>
  <c r="CWK21" i="10"/>
  <c r="CWK22" i="10" s="1"/>
  <c r="CXA21" i="10"/>
  <c r="CXA22" i="10" s="1"/>
  <c r="CXQ21" i="10"/>
  <c r="CXQ22" i="10" s="1"/>
  <c r="CYG21" i="10"/>
  <c r="CYG22" i="10" s="1"/>
  <c r="CYW21" i="10"/>
  <c r="CYW22" i="10" s="1"/>
  <c r="CZM21" i="10"/>
  <c r="CZM22" i="10" s="1"/>
  <c r="DAC21" i="10"/>
  <c r="DAC22" i="10" s="1"/>
  <c r="DAS21" i="10"/>
  <c r="DAS22" i="10" s="1"/>
  <c r="DBI21" i="10"/>
  <c r="DBI22" i="10" s="1"/>
  <c r="DBY21" i="10"/>
  <c r="DBY22" i="10" s="1"/>
  <c r="AF21" i="10"/>
  <c r="AF22" i="10" s="1"/>
  <c r="AV21" i="10"/>
  <c r="AV22" i="10" s="1"/>
  <c r="BL21" i="10"/>
  <c r="BL22" i="10" s="1"/>
  <c r="CB21" i="10"/>
  <c r="CB22" i="10" s="1"/>
  <c r="CR21" i="10"/>
  <c r="CR22" i="10" s="1"/>
  <c r="DH21" i="10"/>
  <c r="DH22" i="10" s="1"/>
  <c r="DX21" i="10"/>
  <c r="DX22" i="10" s="1"/>
  <c r="EN21" i="10"/>
  <c r="EN22" i="10" s="1"/>
  <c r="FD21" i="10"/>
  <c r="FD22" i="10" s="1"/>
  <c r="FT21" i="10"/>
  <c r="FT22" i="10" s="1"/>
  <c r="GJ21" i="10"/>
  <c r="GJ22" i="10" s="1"/>
  <c r="GZ21" i="10"/>
  <c r="GZ22" i="10" s="1"/>
  <c r="HP21" i="10"/>
  <c r="HP22" i="10" s="1"/>
  <c r="IF21" i="10"/>
  <c r="IF22" i="10" s="1"/>
  <c r="IV21" i="10"/>
  <c r="IV22" i="10" s="1"/>
  <c r="JL21" i="10"/>
  <c r="JL22" i="10" s="1"/>
  <c r="KB21" i="10"/>
  <c r="KB22" i="10" s="1"/>
  <c r="KR21" i="10"/>
  <c r="KR22" i="10" s="1"/>
  <c r="LH21" i="10"/>
  <c r="LH22" i="10" s="1"/>
  <c r="LX21" i="10"/>
  <c r="LX22" i="10" s="1"/>
  <c r="MN21" i="10"/>
  <c r="MN22" i="10" s="1"/>
  <c r="ND21" i="10"/>
  <c r="ND22" i="10" s="1"/>
  <c r="NT21" i="10"/>
  <c r="NT22" i="10" s="1"/>
  <c r="OJ21" i="10"/>
  <c r="OJ22" i="10" s="1"/>
  <c r="OZ21" i="10"/>
  <c r="OZ22" i="10" s="1"/>
  <c r="PP21" i="10"/>
  <c r="PP22" i="10" s="1"/>
  <c r="QF21" i="10"/>
  <c r="QF22" i="10" s="1"/>
  <c r="QV21" i="10"/>
  <c r="QV22" i="10" s="1"/>
  <c r="RL21" i="10"/>
  <c r="RL22" i="10" s="1"/>
  <c r="SB21" i="10"/>
  <c r="SB22" i="10" s="1"/>
  <c r="SR21" i="10"/>
  <c r="SR22" i="10" s="1"/>
  <c r="TH21" i="10"/>
  <c r="TH22" i="10" s="1"/>
  <c r="TX21" i="10"/>
  <c r="TX22" i="10" s="1"/>
  <c r="UN21" i="10"/>
  <c r="UN22" i="10" s="1"/>
  <c r="VD21" i="10"/>
  <c r="VD22" i="10" s="1"/>
  <c r="VT21" i="10"/>
  <c r="VT22" i="10" s="1"/>
  <c r="WJ21" i="10"/>
  <c r="WJ22" i="10" s="1"/>
  <c r="XD21" i="10"/>
  <c r="XD22" i="10" s="1"/>
  <c r="XT21" i="10"/>
  <c r="XT22" i="10" s="1"/>
  <c r="YJ21" i="10"/>
  <c r="YJ22" i="10" s="1"/>
  <c r="YZ21" i="10"/>
  <c r="YZ22" i="10" s="1"/>
  <c r="ZP21" i="10"/>
  <c r="ZP22" i="10" s="1"/>
  <c r="AAF21" i="10"/>
  <c r="AAF22" i="10" s="1"/>
  <c r="AAV21" i="10"/>
  <c r="AAV22" i="10" s="1"/>
  <c r="ABL21" i="10"/>
  <c r="ABL22" i="10" s="1"/>
  <c r="ACB21" i="10"/>
  <c r="ACB22" i="10" s="1"/>
  <c r="ACR21" i="10"/>
  <c r="ACR22" i="10" s="1"/>
  <c r="ADH21" i="10"/>
  <c r="ADH22" i="10" s="1"/>
  <c r="ADX21" i="10"/>
  <c r="ADX22" i="10" s="1"/>
  <c r="AEN21" i="10"/>
  <c r="AEN22" i="10" s="1"/>
  <c r="AFD21" i="10"/>
  <c r="AFD22" i="10" s="1"/>
  <c r="AFT21" i="10"/>
  <c r="AFT22" i="10" s="1"/>
  <c r="AGJ21" i="10"/>
  <c r="AGJ22" i="10" s="1"/>
  <c r="AGZ21" i="10"/>
  <c r="AGZ22" i="10" s="1"/>
  <c r="AHP21" i="10"/>
  <c r="AHP22" i="10" s="1"/>
  <c r="AIF21" i="10"/>
  <c r="AIF22" i="10" s="1"/>
  <c r="AIV21" i="10"/>
  <c r="AIV22" i="10" s="1"/>
  <c r="AJL21" i="10"/>
  <c r="AJL22" i="10" s="1"/>
  <c r="AKB21" i="10"/>
  <c r="AKB22" i="10" s="1"/>
  <c r="AKR21" i="10"/>
  <c r="AKR22" i="10" s="1"/>
  <c r="ALH21" i="10"/>
  <c r="ALH22" i="10" s="1"/>
  <c r="ALX21" i="10"/>
  <c r="ALX22" i="10" s="1"/>
  <c r="AMN21" i="10"/>
  <c r="AMN22" i="10" s="1"/>
  <c r="AND21" i="10"/>
  <c r="AND22" i="10" s="1"/>
  <c r="ANT21" i="10"/>
  <c r="ANT22" i="10" s="1"/>
  <c r="AOJ21" i="10"/>
  <c r="AOJ22" i="10" s="1"/>
  <c r="AOZ21" i="10"/>
  <c r="AOZ22" i="10" s="1"/>
  <c r="APP21" i="10"/>
  <c r="APP22" i="10" s="1"/>
  <c r="AQF21" i="10"/>
  <c r="AQF22" i="10" s="1"/>
  <c r="AQV21" i="10"/>
  <c r="AQV22" i="10" s="1"/>
  <c r="ARL21" i="10"/>
  <c r="ARL22" i="10" s="1"/>
  <c r="ASB21" i="10"/>
  <c r="ASB22" i="10" s="1"/>
  <c r="ASR21" i="10"/>
  <c r="ASR22" i="10" s="1"/>
  <c r="ATH21" i="10"/>
  <c r="ATH22" i="10" s="1"/>
  <c r="ATX21" i="10"/>
  <c r="ATX22" i="10" s="1"/>
  <c r="AUN21" i="10"/>
  <c r="AUN22" i="10" s="1"/>
  <c r="AVD21" i="10"/>
  <c r="AVD22" i="10" s="1"/>
  <c r="AVT21" i="10"/>
  <c r="AVT22" i="10" s="1"/>
  <c r="AWJ21" i="10"/>
  <c r="AWJ22" i="10" s="1"/>
  <c r="AWZ21" i="10"/>
  <c r="AWZ22" i="10" s="1"/>
  <c r="AXP21" i="10"/>
  <c r="AXP22" i="10" s="1"/>
  <c r="AYF21" i="10"/>
  <c r="AYF22" i="10" s="1"/>
  <c r="AYV21" i="10"/>
  <c r="AYV22" i="10" s="1"/>
  <c r="AZL21" i="10"/>
  <c r="AZL22" i="10" s="1"/>
  <c r="BAB21" i="10"/>
  <c r="BAB22" i="10" s="1"/>
  <c r="BAR21" i="10"/>
  <c r="BAR22" i="10" s="1"/>
  <c r="BBH21" i="10"/>
  <c r="BBH22" i="10" s="1"/>
  <c r="BBX21" i="10"/>
  <c r="BBX22" i="10" s="1"/>
  <c r="BCN21" i="10"/>
  <c r="BCN22" i="10" s="1"/>
  <c r="BDD21" i="10"/>
  <c r="BDD22" i="10" s="1"/>
  <c r="BDT21" i="10"/>
  <c r="BDT22" i="10" s="1"/>
  <c r="BEJ21" i="10"/>
  <c r="BEJ22" i="10" s="1"/>
  <c r="BEZ21" i="10"/>
  <c r="BEZ22" i="10" s="1"/>
  <c r="BFP21" i="10"/>
  <c r="BFP22" i="10" s="1"/>
  <c r="BGF21" i="10"/>
  <c r="BGF22" i="10" s="1"/>
  <c r="BGV21" i="10"/>
  <c r="BGV22" i="10" s="1"/>
  <c r="BHL21" i="10"/>
  <c r="BHL22" i="10" s="1"/>
  <c r="BIB21" i="10"/>
  <c r="BIB22" i="10" s="1"/>
  <c r="BIR21" i="10"/>
  <c r="BIR22" i="10" s="1"/>
  <c r="BJH21" i="10"/>
  <c r="BJH22" i="10" s="1"/>
  <c r="BJX21" i="10"/>
  <c r="BJX22" i="10" s="1"/>
  <c r="BKN21" i="10"/>
  <c r="BKN22" i="10" s="1"/>
  <c r="BLD21" i="10"/>
  <c r="BLD22" i="10" s="1"/>
  <c r="BLT21" i="10"/>
  <c r="BLT22" i="10" s="1"/>
  <c r="BMJ21" i="10"/>
  <c r="BMJ22" i="10" s="1"/>
  <c r="BMZ21" i="10"/>
  <c r="BMZ22" i="10" s="1"/>
  <c r="BNP21" i="10"/>
  <c r="BNP22" i="10" s="1"/>
  <c r="BOF21" i="10"/>
  <c r="BOF22" i="10" s="1"/>
  <c r="BOV21" i="10"/>
  <c r="BOV22" i="10" s="1"/>
  <c r="BPL21" i="10"/>
  <c r="BPL22" i="10" s="1"/>
  <c r="BQB21" i="10"/>
  <c r="BQB22" i="10" s="1"/>
  <c r="BQR21" i="10"/>
  <c r="BQR22" i="10" s="1"/>
  <c r="BRH21" i="10"/>
  <c r="BRH22" i="10" s="1"/>
  <c r="BRX21" i="10"/>
  <c r="BRX22" i="10" s="1"/>
  <c r="BSN21" i="10"/>
  <c r="BSN22" i="10" s="1"/>
  <c r="BTH21" i="10"/>
  <c r="BTH22" i="10" s="1"/>
  <c r="BTX21" i="10"/>
  <c r="BTX22" i="10" s="1"/>
  <c r="BUN21" i="10"/>
  <c r="BUN22" i="10" s="1"/>
  <c r="BVD21" i="10"/>
  <c r="BVD22" i="10" s="1"/>
  <c r="BVT21" i="10"/>
  <c r="BVT22" i="10" s="1"/>
  <c r="BWJ21" i="10"/>
  <c r="BWJ22" i="10" s="1"/>
  <c r="BWZ21" i="10"/>
  <c r="BWZ22" i="10" s="1"/>
  <c r="BXP21" i="10"/>
  <c r="BXP22" i="10" s="1"/>
  <c r="BYF21" i="10"/>
  <c r="BYF22" i="10" s="1"/>
  <c r="BYV21" i="10"/>
  <c r="BYV22" i="10" s="1"/>
  <c r="BZL21" i="10"/>
  <c r="BZL22" i="10" s="1"/>
  <c r="CAB21" i="10"/>
  <c r="CAB22" i="10" s="1"/>
  <c r="CAR21" i="10"/>
  <c r="CAR22" i="10" s="1"/>
  <c r="CBH21" i="10"/>
  <c r="CBH22" i="10" s="1"/>
  <c r="CBX21" i="10"/>
  <c r="CBX22" i="10" s="1"/>
  <c r="CCN21" i="10"/>
  <c r="CCN22" i="10" s="1"/>
  <c r="CDD21" i="10"/>
  <c r="CDD22" i="10" s="1"/>
  <c r="CDT21" i="10"/>
  <c r="CDT22" i="10" s="1"/>
  <c r="CEJ21" i="10"/>
  <c r="CEJ22" i="10" s="1"/>
  <c r="CEZ21" i="10"/>
  <c r="CEZ22" i="10" s="1"/>
  <c r="CFP21" i="10"/>
  <c r="CFP22" i="10" s="1"/>
  <c r="CGF21" i="10"/>
  <c r="CGF22" i="10" s="1"/>
  <c r="CGV21" i="10"/>
  <c r="CGV22" i="10" s="1"/>
  <c r="CHL21" i="10"/>
  <c r="CHL22" i="10" s="1"/>
  <c r="CIB21" i="10"/>
  <c r="CIB22" i="10" s="1"/>
  <c r="CIR21" i="10"/>
  <c r="CIR22" i="10" s="1"/>
  <c r="CJH21" i="10"/>
  <c r="CJH22" i="10" s="1"/>
  <c r="CJX21" i="10"/>
  <c r="CJX22" i="10" s="1"/>
  <c r="CKN21" i="10"/>
  <c r="CKN22" i="10" s="1"/>
  <c r="CLD21" i="10"/>
  <c r="CLD22" i="10" s="1"/>
  <c r="CLT21" i="10"/>
  <c r="CLT22" i="10" s="1"/>
  <c r="CMJ21" i="10"/>
  <c r="CMJ22" i="10" s="1"/>
  <c r="CMZ21" i="10"/>
  <c r="CMZ22" i="10" s="1"/>
  <c r="CNP21" i="10"/>
  <c r="CNP22" i="10" s="1"/>
  <c r="COF21" i="10"/>
  <c r="COF22" i="10" s="1"/>
  <c r="COV21" i="10"/>
  <c r="COV22" i="10" s="1"/>
  <c r="CPL21" i="10"/>
  <c r="CPL22" i="10" s="1"/>
  <c r="CQB21" i="10"/>
  <c r="CQB22" i="10" s="1"/>
  <c r="CQR21" i="10"/>
  <c r="CQR22" i="10" s="1"/>
  <c r="CRH21" i="10"/>
  <c r="CRH22" i="10" s="1"/>
  <c r="CRX21" i="10"/>
  <c r="CRX22" i="10" s="1"/>
  <c r="CSN21" i="10"/>
  <c r="CSN22" i="10" s="1"/>
  <c r="CTD21" i="10"/>
  <c r="CTD22" i="10" s="1"/>
  <c r="CTT21" i="10"/>
  <c r="CTT22" i="10" s="1"/>
  <c r="CUJ21" i="10"/>
  <c r="CUJ22" i="10" s="1"/>
  <c r="CUZ21" i="10"/>
  <c r="CUZ22" i="10" s="1"/>
  <c r="CVP21" i="10"/>
  <c r="CVP22" i="10" s="1"/>
  <c r="CWF21" i="10"/>
  <c r="CWF22" i="10" s="1"/>
  <c r="CWV21" i="10"/>
  <c r="CWV22" i="10" s="1"/>
  <c r="CXL21" i="10"/>
  <c r="CXL22" i="10" s="1"/>
  <c r="CYB21" i="10"/>
  <c r="CYB22" i="10" s="1"/>
  <c r="CYR21" i="10"/>
  <c r="CYR22" i="10" s="1"/>
  <c r="CZH21" i="10"/>
  <c r="CZH22" i="10" s="1"/>
  <c r="CZX21" i="10"/>
  <c r="CZX22" i="10" s="1"/>
  <c r="DAN21" i="10"/>
  <c r="DAN22" i="10" s="1"/>
  <c r="DBD21" i="10"/>
  <c r="DBD22" i="10" s="1"/>
  <c r="DBT21" i="10"/>
  <c r="DBT22" i="10" s="1"/>
  <c r="DCJ21" i="10"/>
  <c r="DCJ22" i="10" s="1"/>
  <c r="X21" i="10"/>
  <c r="X22" i="10" s="1"/>
  <c r="AN21" i="10"/>
  <c r="AN22" i="10" s="1"/>
  <c r="BD21" i="10"/>
  <c r="BD22" i="10" s="1"/>
  <c r="BT21" i="10"/>
  <c r="BT22" i="10" s="1"/>
  <c r="CJ21" i="10"/>
  <c r="CJ22" i="10" s="1"/>
  <c r="CZ21" i="10"/>
  <c r="CZ22" i="10" s="1"/>
  <c r="DP21" i="10"/>
  <c r="DP22" i="10" s="1"/>
  <c r="EF21" i="10"/>
  <c r="EF22" i="10" s="1"/>
  <c r="EV21" i="10"/>
  <c r="EV22" i="10" s="1"/>
  <c r="FL21" i="10"/>
  <c r="FL22" i="10" s="1"/>
  <c r="GB21" i="10"/>
  <c r="GB22" i="10" s="1"/>
  <c r="GR21" i="10"/>
  <c r="GR22" i="10" s="1"/>
  <c r="HH21" i="10"/>
  <c r="HH22" i="10" s="1"/>
  <c r="HX21" i="10"/>
  <c r="HX22" i="10" s="1"/>
  <c r="IN21" i="10"/>
  <c r="IN22" i="10" s="1"/>
  <c r="JD21" i="10"/>
  <c r="JD22" i="10" s="1"/>
  <c r="JT21" i="10"/>
  <c r="JT22" i="10" s="1"/>
  <c r="KJ21" i="10"/>
  <c r="KJ22" i="10" s="1"/>
  <c r="KZ21" i="10"/>
  <c r="KZ22" i="10" s="1"/>
  <c r="LP21" i="10"/>
  <c r="LP22" i="10" s="1"/>
  <c r="MF21" i="10"/>
  <c r="MF22" i="10" s="1"/>
  <c r="MV21" i="10"/>
  <c r="MV22" i="10" s="1"/>
  <c r="NL21" i="10"/>
  <c r="NL22" i="10" s="1"/>
  <c r="OB21" i="10"/>
  <c r="OB22" i="10" s="1"/>
  <c r="OR21" i="10"/>
  <c r="OR22" i="10" s="1"/>
  <c r="PH21" i="10"/>
  <c r="PH22" i="10" s="1"/>
  <c r="PX21" i="10"/>
  <c r="PX22" i="10" s="1"/>
  <c r="QN21" i="10"/>
  <c r="QN22" i="10" s="1"/>
  <c r="RD21" i="10"/>
  <c r="RD22" i="10" s="1"/>
  <c r="RT21" i="10"/>
  <c r="RT22" i="10" s="1"/>
  <c r="SJ21" i="10"/>
  <c r="SJ22" i="10" s="1"/>
  <c r="SZ21" i="10"/>
  <c r="SZ22" i="10" s="1"/>
  <c r="TP21" i="10"/>
  <c r="TP22" i="10" s="1"/>
  <c r="UF21" i="10"/>
  <c r="UF22" i="10" s="1"/>
  <c r="UV21" i="10"/>
  <c r="UV22" i="10" s="1"/>
  <c r="VL21" i="10"/>
  <c r="VL22" i="10" s="1"/>
  <c r="WB21" i="10"/>
  <c r="WB22" i="10" s="1"/>
  <c r="WR21" i="10"/>
  <c r="WR22" i="10" s="1"/>
  <c r="XL21" i="10"/>
  <c r="XL22" i="10" s="1"/>
  <c r="YB21" i="10"/>
  <c r="YB22" i="10" s="1"/>
  <c r="YR21" i="10"/>
  <c r="YR22" i="10" s="1"/>
  <c r="ZH21" i="10"/>
  <c r="ZH22" i="10" s="1"/>
  <c r="ZX21" i="10"/>
  <c r="ZX22" i="10" s="1"/>
  <c r="AAN21" i="10"/>
  <c r="AAN22" i="10" s="1"/>
  <c r="ABD21" i="10"/>
  <c r="ABD22" i="10" s="1"/>
  <c r="ABT21" i="10"/>
  <c r="ABT22" i="10" s="1"/>
  <c r="ACJ21" i="10"/>
  <c r="ACJ22" i="10" s="1"/>
  <c r="ACZ21" i="10"/>
  <c r="ACZ22" i="10" s="1"/>
  <c r="ADP21" i="10"/>
  <c r="ADP22" i="10" s="1"/>
  <c r="AEF21" i="10"/>
  <c r="AEF22" i="10" s="1"/>
  <c r="AEV21" i="10"/>
  <c r="AEV22" i="10" s="1"/>
  <c r="AFL21" i="10"/>
  <c r="AFL22" i="10" s="1"/>
  <c r="AGB21" i="10"/>
  <c r="AGB22" i="10" s="1"/>
  <c r="AGR21" i="10"/>
  <c r="AGR22" i="10" s="1"/>
  <c r="AHH21" i="10"/>
  <c r="AHH22" i="10" s="1"/>
  <c r="AHX21" i="10"/>
  <c r="AHX22" i="10" s="1"/>
  <c r="AIN21" i="10"/>
  <c r="AIN22" i="10" s="1"/>
  <c r="AJD21" i="10"/>
  <c r="AJD22" i="10" s="1"/>
  <c r="AJT21" i="10"/>
  <c r="AJT22" i="10" s="1"/>
  <c r="AKJ21" i="10"/>
  <c r="AKJ22" i="10" s="1"/>
  <c r="AKZ21" i="10"/>
  <c r="AKZ22" i="10" s="1"/>
  <c r="ALP21" i="10"/>
  <c r="ALP22" i="10" s="1"/>
  <c r="AMF21" i="10"/>
  <c r="AMF22" i="10" s="1"/>
  <c r="AMV21" i="10"/>
  <c r="AMV22" i="10" s="1"/>
  <c r="ANL21" i="10"/>
  <c r="ANL22" i="10" s="1"/>
  <c r="AOB21" i="10"/>
  <c r="AOB22" i="10" s="1"/>
  <c r="AOR21" i="10"/>
  <c r="AOR22" i="10" s="1"/>
  <c r="APH21" i="10"/>
  <c r="APH22" i="10" s="1"/>
  <c r="APX21" i="10"/>
  <c r="APX22" i="10" s="1"/>
  <c r="AQN21" i="10"/>
  <c r="AQN22" i="10" s="1"/>
  <c r="ARD21" i="10"/>
  <c r="ARD22" i="10" s="1"/>
  <c r="ART21" i="10"/>
  <c r="ART22" i="10" s="1"/>
  <c r="ASJ21" i="10"/>
  <c r="ASJ22" i="10" s="1"/>
  <c r="ASZ21" i="10"/>
  <c r="ASZ22" i="10" s="1"/>
  <c r="ATP21" i="10"/>
  <c r="ATP22" i="10" s="1"/>
  <c r="AUF21" i="10"/>
  <c r="AUF22" i="10" s="1"/>
  <c r="AUV21" i="10"/>
  <c r="AUV22" i="10" s="1"/>
  <c r="AVL21" i="10"/>
  <c r="AVL22" i="10" s="1"/>
  <c r="AWB21" i="10"/>
  <c r="AWB22" i="10" s="1"/>
  <c r="AWR21" i="10"/>
  <c r="AWR22" i="10" s="1"/>
  <c r="AXH21" i="10"/>
  <c r="AXH22" i="10" s="1"/>
  <c r="AXX21" i="10"/>
  <c r="AXX22" i="10" s="1"/>
  <c r="AYN21" i="10"/>
  <c r="AYN22" i="10" s="1"/>
  <c r="AZD21" i="10"/>
  <c r="AZD22" i="10" s="1"/>
  <c r="AZT21" i="10"/>
  <c r="AZT22" i="10" s="1"/>
  <c r="BAJ21" i="10"/>
  <c r="BAJ22" i="10" s="1"/>
  <c r="BAZ21" i="10"/>
  <c r="BAZ22" i="10" s="1"/>
  <c r="BBP21" i="10"/>
  <c r="BBP22" i="10" s="1"/>
  <c r="BCF21" i="10"/>
  <c r="BCF22" i="10" s="1"/>
  <c r="BCV21" i="10"/>
  <c r="BCV22" i="10" s="1"/>
  <c r="BDL21" i="10"/>
  <c r="BDL22" i="10" s="1"/>
  <c r="BEB21" i="10"/>
  <c r="BEB22" i="10" s="1"/>
  <c r="BER21" i="10"/>
  <c r="BER22" i="10" s="1"/>
  <c r="BFH21" i="10"/>
  <c r="BFH22" i="10" s="1"/>
  <c r="BFX21" i="10"/>
  <c r="BFX22" i="10" s="1"/>
  <c r="BGN21" i="10"/>
  <c r="BGN22" i="10" s="1"/>
  <c r="BHD21" i="10"/>
  <c r="BHD22" i="10" s="1"/>
  <c r="BHT21" i="10"/>
  <c r="BHT22" i="10" s="1"/>
  <c r="BIJ21" i="10"/>
  <c r="BIJ22" i="10" s="1"/>
  <c r="BIZ21" i="10"/>
  <c r="BIZ22" i="10" s="1"/>
  <c r="BJP21" i="10"/>
  <c r="BJP22" i="10" s="1"/>
  <c r="BKF21" i="10"/>
  <c r="BKF22" i="10" s="1"/>
  <c r="BKV21" i="10"/>
  <c r="BKV22" i="10" s="1"/>
  <c r="BLL21" i="10"/>
  <c r="BLL22" i="10" s="1"/>
  <c r="BMB21" i="10"/>
  <c r="BMB22" i="10" s="1"/>
  <c r="BMR21" i="10"/>
  <c r="BMR22" i="10" s="1"/>
  <c r="BNH21" i="10"/>
  <c r="BNH22" i="10" s="1"/>
  <c r="BNX21" i="10"/>
  <c r="BNX22" i="10" s="1"/>
  <c r="BON21" i="10"/>
  <c r="BON22" i="10" s="1"/>
  <c r="BPD21" i="10"/>
  <c r="BPD22" i="10" s="1"/>
  <c r="BPT21" i="10"/>
  <c r="BPT22" i="10" s="1"/>
  <c r="BQJ21" i="10"/>
  <c r="BQJ22" i="10" s="1"/>
  <c r="BQZ21" i="10"/>
  <c r="BQZ22" i="10" s="1"/>
  <c r="BRP21" i="10"/>
  <c r="BRP22" i="10" s="1"/>
  <c r="BSF21" i="10"/>
  <c r="BSF22" i="10" s="1"/>
  <c r="BSV21" i="10"/>
  <c r="BSV22" i="10" s="1"/>
  <c r="BTP21" i="10"/>
  <c r="BTP22" i="10" s="1"/>
  <c r="BUF21" i="10"/>
  <c r="BUF22" i="10" s="1"/>
  <c r="BUV21" i="10"/>
  <c r="BUV22" i="10" s="1"/>
  <c r="BVL21" i="10"/>
  <c r="BVL22" i="10" s="1"/>
  <c r="BWB21" i="10"/>
  <c r="BWB22" i="10" s="1"/>
  <c r="BWR21" i="10"/>
  <c r="BWR22" i="10" s="1"/>
  <c r="BXH21" i="10"/>
  <c r="BXH22" i="10" s="1"/>
  <c r="BXX21" i="10"/>
  <c r="BXX22" i="10" s="1"/>
  <c r="BYN21" i="10"/>
  <c r="BYN22" i="10" s="1"/>
  <c r="BZD21" i="10"/>
  <c r="BZD22" i="10" s="1"/>
  <c r="BZT21" i="10"/>
  <c r="BZT22" i="10" s="1"/>
  <c r="CAJ21" i="10"/>
  <c r="CAJ22" i="10" s="1"/>
  <c r="CAZ21" i="10"/>
  <c r="CAZ22" i="10" s="1"/>
  <c r="CBP21" i="10"/>
  <c r="CBP22" i="10" s="1"/>
  <c r="CCF21" i="10"/>
  <c r="CCF22" i="10" s="1"/>
  <c r="CCV21" i="10"/>
  <c r="CCV22" i="10" s="1"/>
  <c r="CDL21" i="10"/>
  <c r="CDL22" i="10" s="1"/>
  <c r="CEB21" i="10"/>
  <c r="CEB22" i="10" s="1"/>
  <c r="CER21" i="10"/>
  <c r="CER22" i="10" s="1"/>
  <c r="CFH21" i="10"/>
  <c r="CFH22" i="10" s="1"/>
  <c r="CFX21" i="10"/>
  <c r="CFX22" i="10" s="1"/>
  <c r="CGN21" i="10"/>
  <c r="CGN22" i="10" s="1"/>
  <c r="CHD21" i="10"/>
  <c r="CHD22" i="10" s="1"/>
  <c r="CHT21" i="10"/>
  <c r="CHT22" i="10" s="1"/>
  <c r="CIJ21" i="10"/>
  <c r="CIJ22" i="10" s="1"/>
  <c r="CIZ21" i="10"/>
  <c r="CIZ22" i="10" s="1"/>
  <c r="CJP21" i="10"/>
  <c r="CJP22" i="10" s="1"/>
  <c r="CKF21" i="10"/>
  <c r="CKF22" i="10" s="1"/>
  <c r="CKV21" i="10"/>
  <c r="CKV22" i="10" s="1"/>
  <c r="CLL21" i="10"/>
  <c r="CLL22" i="10" s="1"/>
  <c r="CMB21" i="10"/>
  <c r="CMB22" i="10" s="1"/>
  <c r="CMR21" i="10"/>
  <c r="CMR22" i="10" s="1"/>
  <c r="CNH21" i="10"/>
  <c r="CNH22" i="10" s="1"/>
  <c r="CNX21" i="10"/>
  <c r="CNX22" i="10" s="1"/>
  <c r="CON21" i="10"/>
  <c r="CON22" i="10" s="1"/>
  <c r="CPD21" i="10"/>
  <c r="CPD22" i="10" s="1"/>
  <c r="CPT21" i="10"/>
  <c r="CPT22" i="10" s="1"/>
  <c r="CQJ21" i="10"/>
  <c r="CQJ22" i="10" s="1"/>
  <c r="CQZ21" i="10"/>
  <c r="CQZ22" i="10" s="1"/>
  <c r="CRP21" i="10"/>
  <c r="CRP22" i="10" s="1"/>
  <c r="CSF21" i="10"/>
  <c r="CSF22" i="10" s="1"/>
  <c r="CSV21" i="10"/>
  <c r="CSV22" i="10" s="1"/>
  <c r="CTL21" i="10"/>
  <c r="CTL22" i="10" s="1"/>
  <c r="CUB21" i="10"/>
  <c r="CUB22" i="10" s="1"/>
  <c r="CUR21" i="10"/>
  <c r="CUR22" i="10" s="1"/>
  <c r="CVH21" i="10"/>
  <c r="CVH22" i="10" s="1"/>
  <c r="CVX21" i="10"/>
  <c r="CVX22" i="10" s="1"/>
  <c r="CWN21" i="10"/>
  <c r="CWN22" i="10" s="1"/>
  <c r="CXD21" i="10"/>
  <c r="CXD22" i="10" s="1"/>
  <c r="CXT21" i="10"/>
  <c r="CXT22" i="10" s="1"/>
  <c r="CYJ21" i="10"/>
  <c r="CYJ22" i="10" s="1"/>
  <c r="CYZ21" i="10"/>
  <c r="CYZ22" i="10" s="1"/>
  <c r="CZP21" i="10"/>
  <c r="CZP22" i="10" s="1"/>
  <c r="DAF21" i="10"/>
  <c r="DAF22" i="10" s="1"/>
  <c r="DAV21" i="10"/>
  <c r="DAV22" i="10" s="1"/>
  <c r="DBL21" i="10"/>
  <c r="DBL22" i="10" s="1"/>
  <c r="DCB21" i="10"/>
  <c r="DCB22" i="10" s="1"/>
  <c r="AVJ21" i="10"/>
  <c r="AVJ22" i="10" s="1"/>
  <c r="AVZ21" i="10"/>
  <c r="AVZ22" i="10" s="1"/>
  <c r="AWP21" i="10"/>
  <c r="AWP22" i="10" s="1"/>
  <c r="AXF21" i="10"/>
  <c r="AXF22" i="10" s="1"/>
  <c r="AXZ21" i="10"/>
  <c r="AXZ22" i="10" s="1"/>
  <c r="AYP21" i="10"/>
  <c r="AYP22" i="10" s="1"/>
  <c r="AZF21" i="10"/>
  <c r="AZF22" i="10" s="1"/>
  <c r="AZV21" i="10"/>
  <c r="AZV22" i="10" s="1"/>
  <c r="BAL21" i="10"/>
  <c r="BAL22" i="10" s="1"/>
  <c r="BBB21" i="10"/>
  <c r="BBB22" i="10" s="1"/>
  <c r="BBR21" i="10"/>
  <c r="BBR22" i="10" s="1"/>
  <c r="BCH21" i="10"/>
  <c r="BCH22" i="10" s="1"/>
  <c r="BCX21" i="10"/>
  <c r="BCX22" i="10" s="1"/>
  <c r="BDR21" i="10"/>
  <c r="BDR22" i="10" s="1"/>
  <c r="BEL21" i="10"/>
  <c r="BEL22" i="10" s="1"/>
  <c r="BFB21" i="10"/>
  <c r="BFB22" i="10" s="1"/>
  <c r="BFR21" i="10"/>
  <c r="BFR22" i="10" s="1"/>
  <c r="BGL21" i="10"/>
  <c r="BGL22" i="10" s="1"/>
  <c r="BHF21" i="10"/>
  <c r="BHF22" i="10" s="1"/>
  <c r="BHV21" i="10"/>
  <c r="BHV22" i="10" s="1"/>
  <c r="BIL21" i="10"/>
  <c r="BIL22" i="10" s="1"/>
  <c r="BJB21" i="10"/>
  <c r="BJB22" i="10" s="1"/>
  <c r="BJR21" i="10"/>
  <c r="BJR22" i="10" s="1"/>
  <c r="BKH21" i="10"/>
  <c r="BKH22" i="10" s="1"/>
  <c r="BKX21" i="10"/>
  <c r="BKX22" i="10" s="1"/>
  <c r="BLN21" i="10"/>
  <c r="BLN22" i="10" s="1"/>
  <c r="BMH21" i="10"/>
  <c r="BMH22" i="10" s="1"/>
  <c r="BMX21" i="10"/>
  <c r="BMX22" i="10" s="1"/>
  <c r="BNN21" i="10"/>
  <c r="BNN22" i="10" s="1"/>
  <c r="BOD21" i="10"/>
  <c r="BOD22" i="10" s="1"/>
  <c r="BOT21" i="10"/>
  <c r="BOT22" i="10" s="1"/>
  <c r="BPJ21" i="10"/>
  <c r="BPJ22" i="10" s="1"/>
  <c r="BPZ21" i="10"/>
  <c r="BPZ22" i="10" s="1"/>
  <c r="BQP21" i="10"/>
  <c r="BQP22" i="10" s="1"/>
  <c r="BRF21" i="10"/>
  <c r="BRF22" i="10" s="1"/>
  <c r="BRZ21" i="10"/>
  <c r="BRZ22" i="10" s="1"/>
  <c r="BSP21" i="10"/>
  <c r="BSP22" i="10" s="1"/>
  <c r="BTF21" i="10"/>
  <c r="BTF22" i="10" s="1"/>
  <c r="BTV21" i="10"/>
  <c r="BTV22" i="10" s="1"/>
  <c r="BUL21" i="10"/>
  <c r="BUL22" i="10" s="1"/>
  <c r="BVB21" i="10"/>
  <c r="BVB22" i="10" s="1"/>
  <c r="BVR21" i="10"/>
  <c r="BVR22" i="10" s="1"/>
  <c r="BWH21" i="10"/>
  <c r="BWH22" i="10" s="1"/>
  <c r="BWX21" i="10"/>
  <c r="BWX22" i="10" s="1"/>
  <c r="BXN21" i="10"/>
  <c r="BXN22" i="10" s="1"/>
  <c r="BYD21" i="10"/>
  <c r="BYD22" i="10" s="1"/>
  <c r="BYT21" i="10"/>
  <c r="BYT22" i="10" s="1"/>
  <c r="BZJ21" i="10"/>
  <c r="BZJ22" i="10" s="1"/>
  <c r="CAD21" i="10"/>
  <c r="CAD22" i="10" s="1"/>
  <c r="CAT21" i="10"/>
  <c r="CAT22" i="10" s="1"/>
  <c r="CBN21" i="10"/>
  <c r="CBN22" i="10" s="1"/>
  <c r="CCD21" i="10"/>
  <c r="CCD22" i="10" s="1"/>
  <c r="CCX21" i="10"/>
  <c r="CCX22" i="10" s="1"/>
  <c r="CDN21" i="10"/>
  <c r="CDN22" i="10" s="1"/>
  <c r="CEH21" i="10"/>
  <c r="CEH22" i="10" s="1"/>
  <c r="CFB21" i="10"/>
  <c r="CFB22" i="10" s="1"/>
  <c r="CFR21" i="10"/>
  <c r="CFR22" i="10" s="1"/>
  <c r="CGH21" i="10"/>
  <c r="CGH22" i="10" s="1"/>
  <c r="CGX21" i="10"/>
  <c r="CGX22" i="10" s="1"/>
  <c r="CHN21" i="10"/>
  <c r="CHN22" i="10" s="1"/>
  <c r="CID21" i="10"/>
  <c r="CID22" i="10" s="1"/>
  <c r="CIT21" i="10"/>
  <c r="CIT22" i="10" s="1"/>
  <c r="CJJ21" i="10"/>
  <c r="CJJ22" i="10" s="1"/>
  <c r="CJZ21" i="10"/>
  <c r="CJZ22" i="10" s="1"/>
  <c r="CKP21" i="10"/>
  <c r="CKP22" i="10" s="1"/>
  <c r="CLF21" i="10"/>
  <c r="CLF22" i="10" s="1"/>
  <c r="CLV21" i="10"/>
  <c r="CLV22" i="10" s="1"/>
  <c r="CML21" i="10"/>
  <c r="CML22" i="10" s="1"/>
  <c r="CNB21" i="10"/>
  <c r="CNB22" i="10" s="1"/>
  <c r="CNR21" i="10"/>
  <c r="CNR22" i="10" s="1"/>
  <c r="COH21" i="10"/>
  <c r="COH22" i="10" s="1"/>
  <c r="COX21" i="10"/>
  <c r="COX22" i="10" s="1"/>
  <c r="CPN21" i="10"/>
  <c r="CPN22" i="10" s="1"/>
  <c r="CQD21" i="10"/>
  <c r="CQD22" i="10" s="1"/>
  <c r="CQT21" i="10"/>
  <c r="CQT22" i="10" s="1"/>
  <c r="CRJ21" i="10"/>
  <c r="CRJ22" i="10" s="1"/>
  <c r="CRZ21" i="10"/>
  <c r="CRZ22" i="10" s="1"/>
  <c r="CSP21" i="10"/>
  <c r="CSP22" i="10" s="1"/>
  <c r="CTF21" i="10"/>
  <c r="CTF22" i="10" s="1"/>
  <c r="CTV21" i="10"/>
  <c r="CTV22" i="10" s="1"/>
  <c r="CUL21" i="10"/>
  <c r="CUL22" i="10" s="1"/>
  <c r="CVB21" i="10"/>
  <c r="CVB22" i="10" s="1"/>
  <c r="CVR21" i="10"/>
  <c r="CVR22" i="10" s="1"/>
  <c r="CWH21" i="10"/>
  <c r="CWH22" i="10" s="1"/>
  <c r="CWX21" i="10"/>
  <c r="CWX22" i="10" s="1"/>
  <c r="CXN21" i="10"/>
  <c r="CXN22" i="10" s="1"/>
  <c r="CYD21" i="10"/>
  <c r="CYD22" i="10" s="1"/>
  <c r="CYT21" i="10"/>
  <c r="CYT22" i="10" s="1"/>
  <c r="CZJ21" i="10"/>
  <c r="CZJ22" i="10" s="1"/>
  <c r="CZZ21" i="10"/>
  <c r="CZZ22" i="10" s="1"/>
  <c r="DAP21" i="10"/>
  <c r="DAP22" i="10" s="1"/>
  <c r="DBF21" i="10"/>
  <c r="DBF22" i="10" s="1"/>
  <c r="DBV21" i="10"/>
  <c r="DBV22" i="10" s="1"/>
  <c r="AD21" i="10"/>
  <c r="AD22" i="10" s="1"/>
  <c r="BDF21" i="10"/>
  <c r="BDF22" i="10" s="1"/>
  <c r="BLZ21" i="10"/>
  <c r="BLZ22" i="10" s="1"/>
  <c r="CCH21" i="10"/>
  <c r="CCH22" i="10" s="1"/>
  <c r="AA21" i="10"/>
  <c r="AA22" i="10" s="1"/>
  <c r="AQ21" i="10"/>
  <c r="AQ22" i="10" s="1"/>
  <c r="BG21" i="10"/>
  <c r="BG22" i="10" s="1"/>
  <c r="BW21" i="10"/>
  <c r="BW22" i="10" s="1"/>
  <c r="CM21" i="10"/>
  <c r="CM22" i="10" s="1"/>
  <c r="DC21" i="10"/>
  <c r="DC22" i="10" s="1"/>
  <c r="DS21" i="10"/>
  <c r="DS22" i="10" s="1"/>
  <c r="EI21" i="10"/>
  <c r="EI22" i="10" s="1"/>
  <c r="EY21" i="10"/>
  <c r="EY22" i="10" s="1"/>
  <c r="FS21" i="10"/>
  <c r="FS22" i="10" s="1"/>
  <c r="GI21" i="10"/>
  <c r="GI22" i="10" s="1"/>
  <c r="GY21" i="10"/>
  <c r="GY22" i="10" s="1"/>
  <c r="HO21" i="10"/>
  <c r="HO22" i="10" s="1"/>
  <c r="IE21" i="10"/>
  <c r="IE22" i="10" s="1"/>
  <c r="IU21" i="10"/>
  <c r="IU22" i="10" s="1"/>
  <c r="JK21" i="10"/>
  <c r="JK22" i="10" s="1"/>
  <c r="KA21" i="10"/>
  <c r="KA22" i="10" s="1"/>
  <c r="KQ21" i="10"/>
  <c r="KQ22" i="10" s="1"/>
  <c r="LG21" i="10"/>
  <c r="LG22" i="10" s="1"/>
  <c r="LW21" i="10"/>
  <c r="LW22" i="10" s="1"/>
  <c r="MM21" i="10"/>
  <c r="MM22" i="10" s="1"/>
  <c r="NC21" i="10"/>
  <c r="NC22" i="10" s="1"/>
  <c r="NS21" i="10"/>
  <c r="NS22" i="10" s="1"/>
  <c r="OI21" i="10"/>
  <c r="OI22" i="10" s="1"/>
  <c r="OY21" i="10"/>
  <c r="OY22" i="10" s="1"/>
  <c r="PO21" i="10"/>
  <c r="PO22" i="10" s="1"/>
  <c r="QE21" i="10"/>
  <c r="QE22" i="10" s="1"/>
  <c r="QY21" i="10"/>
  <c r="QY22" i="10" s="1"/>
  <c r="RO21" i="10"/>
  <c r="RO22" i="10" s="1"/>
  <c r="SE21" i="10"/>
  <c r="SE22" i="10" s="1"/>
  <c r="SU21" i="10"/>
  <c r="SU22" i="10" s="1"/>
  <c r="TK21" i="10"/>
  <c r="TK22" i="10" s="1"/>
  <c r="UA21" i="10"/>
  <c r="UA22" i="10" s="1"/>
  <c r="UQ21" i="10"/>
  <c r="UQ22" i="10" s="1"/>
  <c r="VG21" i="10"/>
  <c r="VG22" i="10" s="1"/>
  <c r="VW21" i="10"/>
  <c r="VW22" i="10" s="1"/>
  <c r="WM21" i="10"/>
  <c r="WM22" i="10" s="1"/>
  <c r="XC21" i="10"/>
  <c r="XC22" i="10" s="1"/>
  <c r="XS21" i="10"/>
  <c r="XS22" i="10" s="1"/>
  <c r="YI21" i="10"/>
  <c r="YI22" i="10" s="1"/>
  <c r="YY21" i="10"/>
  <c r="YY22" i="10" s="1"/>
  <c r="ZO21" i="10"/>
  <c r="ZO22" i="10" s="1"/>
  <c r="AAE21" i="10"/>
  <c r="AAE22" i="10" s="1"/>
  <c r="AAU21" i="10"/>
  <c r="AAU22" i="10" s="1"/>
  <c r="ABK21" i="10"/>
  <c r="ABK22" i="10" s="1"/>
  <c r="ACA21" i="10"/>
  <c r="ACA22" i="10" s="1"/>
  <c r="ACQ21" i="10"/>
  <c r="ACQ22" i="10" s="1"/>
  <c r="ADG21" i="10"/>
  <c r="ADG22" i="10" s="1"/>
  <c r="ADW21" i="10"/>
  <c r="ADW22" i="10" s="1"/>
  <c r="AEM21" i="10"/>
  <c r="AEM22" i="10" s="1"/>
  <c r="AFC21" i="10"/>
  <c r="AFC22" i="10" s="1"/>
  <c r="AFS21" i="10"/>
  <c r="AFS22" i="10" s="1"/>
  <c r="AGI21" i="10"/>
  <c r="AGI22" i="10" s="1"/>
  <c r="AHC21" i="10"/>
  <c r="AHC22" i="10" s="1"/>
  <c r="AHS21" i="10"/>
  <c r="AHS22" i="10" s="1"/>
  <c r="AII21" i="10"/>
  <c r="AII22" i="10" s="1"/>
  <c r="AIY21" i="10"/>
  <c r="AIY22" i="10" s="1"/>
  <c r="AJO21" i="10"/>
  <c r="AJO22" i="10" s="1"/>
  <c r="AKE21" i="10"/>
  <c r="AKE22" i="10" s="1"/>
  <c r="AKY21" i="10"/>
  <c r="AKY22" i="10" s="1"/>
  <c r="ALO21" i="10"/>
  <c r="ALO22" i="10" s="1"/>
  <c r="AME21" i="10"/>
  <c r="AME22" i="10" s="1"/>
  <c r="AMU21" i="10"/>
  <c r="AMU22" i="10" s="1"/>
  <c r="ANK21" i="10"/>
  <c r="ANK22" i="10" s="1"/>
  <c r="AOE21" i="10"/>
  <c r="AOE22" i="10" s="1"/>
  <c r="AOU21" i="10"/>
  <c r="AOU22" i="10" s="1"/>
  <c r="APK21" i="10"/>
  <c r="APK22" i="10" s="1"/>
  <c r="AQA21" i="10"/>
  <c r="AQA22" i="10" s="1"/>
  <c r="AQQ21" i="10"/>
  <c r="AQQ22" i="10" s="1"/>
  <c r="ARG21" i="10"/>
  <c r="ARG22" i="10" s="1"/>
  <c r="ARW21" i="10"/>
  <c r="ARW22" i="10" s="1"/>
  <c r="ASM21" i="10"/>
  <c r="ASM22" i="10" s="1"/>
  <c r="ATG21" i="10"/>
  <c r="ATG22" i="10" s="1"/>
  <c r="ATW21" i="10"/>
  <c r="ATW22" i="10" s="1"/>
  <c r="AUM21" i="10"/>
  <c r="AUM22" i="10" s="1"/>
  <c r="AVC21" i="10"/>
  <c r="AVC22" i="10" s="1"/>
  <c r="AVS21" i="10"/>
  <c r="AVS22" i="10" s="1"/>
  <c r="AWI21" i="10"/>
  <c r="AWI22" i="10" s="1"/>
  <c r="AWY21" i="10"/>
  <c r="AWY22" i="10" s="1"/>
  <c r="AXO21" i="10"/>
  <c r="AXO22" i="10" s="1"/>
  <c r="CPS21" i="10"/>
  <c r="CPS22" i="10" s="1"/>
  <c r="AK21" i="10"/>
  <c r="AK22" i="10" s="1"/>
  <c r="BA21" i="10"/>
  <c r="BA22" i="10" s="1"/>
  <c r="BQ21" i="10"/>
  <c r="BQ22" i="10" s="1"/>
  <c r="CG21" i="10"/>
  <c r="CG22" i="10" s="1"/>
  <c r="CW21" i="10"/>
  <c r="CW22" i="10" s="1"/>
  <c r="DM21" i="10"/>
  <c r="DM22" i="10" s="1"/>
  <c r="EC21" i="10"/>
  <c r="EC22" i="10" s="1"/>
  <c r="ES21" i="10"/>
  <c r="ES22" i="10" s="1"/>
  <c r="FI21" i="10"/>
  <c r="FI22" i="10" s="1"/>
  <c r="FY21" i="10"/>
  <c r="FY22" i="10" s="1"/>
  <c r="GO21" i="10"/>
  <c r="GO22" i="10" s="1"/>
  <c r="HE21" i="10"/>
  <c r="HE22" i="10" s="1"/>
  <c r="HU21" i="10"/>
  <c r="HU22" i="10" s="1"/>
  <c r="IK21" i="10"/>
  <c r="IK22" i="10" s="1"/>
  <c r="JA21" i="10"/>
  <c r="JA22" i="10" s="1"/>
  <c r="JQ21" i="10"/>
  <c r="JQ22" i="10" s="1"/>
  <c r="KG21" i="10"/>
  <c r="KG22" i="10" s="1"/>
  <c r="KW21" i="10"/>
  <c r="KW22" i="10" s="1"/>
  <c r="LM21" i="10"/>
  <c r="LM22" i="10" s="1"/>
  <c r="MG21" i="10"/>
  <c r="MG22" i="10" s="1"/>
  <c r="MW21" i="10"/>
  <c r="MW22" i="10" s="1"/>
  <c r="NM21" i="10"/>
  <c r="NM22" i="10" s="1"/>
  <c r="OC21" i="10"/>
  <c r="OC22" i="10" s="1"/>
  <c r="OS21" i="10"/>
  <c r="OS22" i="10" s="1"/>
  <c r="PI21" i="10"/>
  <c r="PI22" i="10" s="1"/>
  <c r="PY21" i="10"/>
  <c r="PY22" i="10" s="1"/>
  <c r="QO21" i="10"/>
  <c r="QO22" i="10" s="1"/>
  <c r="RE21" i="10"/>
  <c r="RE22" i="10" s="1"/>
  <c r="RU21" i="10"/>
  <c r="RU22" i="10" s="1"/>
  <c r="SK21" i="10"/>
  <c r="SK22" i="10" s="1"/>
  <c r="TA21" i="10"/>
  <c r="TA22" i="10" s="1"/>
  <c r="TQ21" i="10"/>
  <c r="TQ22" i="10" s="1"/>
  <c r="UG21" i="10"/>
  <c r="UG22" i="10" s="1"/>
  <c r="UW21" i="10"/>
  <c r="UW22" i="10" s="1"/>
  <c r="VM21" i="10"/>
  <c r="VM22" i="10" s="1"/>
  <c r="WC21" i="10"/>
  <c r="WC22" i="10" s="1"/>
  <c r="WS21" i="10"/>
  <c r="WS22" i="10" s="1"/>
  <c r="XI21" i="10"/>
  <c r="XI22" i="10" s="1"/>
  <c r="XY21" i="10"/>
  <c r="XY22" i="10" s="1"/>
  <c r="YO21" i="10"/>
  <c r="YO22" i="10" s="1"/>
  <c r="ZE21" i="10"/>
  <c r="ZE22" i="10" s="1"/>
  <c r="ZU21" i="10"/>
  <c r="ZU22" i="10" s="1"/>
  <c r="AAK21" i="10"/>
  <c r="AAK22" i="10" s="1"/>
  <c r="ABA21" i="10"/>
  <c r="ABA22" i="10" s="1"/>
  <c r="ABQ21" i="10"/>
  <c r="ABQ22" i="10" s="1"/>
  <c r="ACG21" i="10"/>
  <c r="ACG22" i="10" s="1"/>
  <c r="ACW21" i="10"/>
  <c r="ACW22" i="10" s="1"/>
  <c r="ADM21" i="10"/>
  <c r="ADM22" i="10" s="1"/>
  <c r="AEC21" i="10"/>
  <c r="AEC22" i="10" s="1"/>
  <c r="AES21" i="10"/>
  <c r="AES22" i="10" s="1"/>
  <c r="AFI21" i="10"/>
  <c r="AFI22" i="10" s="1"/>
  <c r="AFY21" i="10"/>
  <c r="AFY22" i="10" s="1"/>
  <c r="AGO21" i="10"/>
  <c r="AGO22" i="10" s="1"/>
  <c r="AHE21" i="10"/>
  <c r="AHE22" i="10" s="1"/>
  <c r="AHU21" i="10"/>
  <c r="AHU22" i="10" s="1"/>
  <c r="AIK21" i="10"/>
  <c r="AIK22" i="10" s="1"/>
  <c r="AJA21" i="10"/>
  <c r="AJA22" i="10" s="1"/>
  <c r="AJQ21" i="10"/>
  <c r="AJQ22" i="10" s="1"/>
  <c r="AKG21" i="10"/>
  <c r="AKG22" i="10" s="1"/>
  <c r="AKW21" i="10"/>
  <c r="AKW22" i="10" s="1"/>
  <c r="ALM21" i="10"/>
  <c r="ALM22" i="10" s="1"/>
  <c r="AMC21" i="10"/>
  <c r="AMC22" i="10" s="1"/>
  <c r="AMS21" i="10"/>
  <c r="AMS22" i="10" s="1"/>
  <c r="ANI21" i="10"/>
  <c r="ANI22" i="10" s="1"/>
  <c r="ANY21" i="10"/>
  <c r="ANY22" i="10" s="1"/>
  <c r="AOO21" i="10"/>
  <c r="AOO22" i="10" s="1"/>
  <c r="APE21" i="10"/>
  <c r="APE22" i="10" s="1"/>
  <c r="APU21" i="10"/>
  <c r="APU22" i="10" s="1"/>
  <c r="AQK21" i="10"/>
  <c r="AQK22" i="10" s="1"/>
  <c r="ARA21" i="10"/>
  <c r="ARA22" i="10" s="1"/>
  <c r="ARQ21" i="10"/>
  <c r="ARQ22" i="10" s="1"/>
  <c r="ASG21" i="10"/>
  <c r="ASG22" i="10" s="1"/>
  <c r="ASW21" i="10"/>
  <c r="ASW22" i="10" s="1"/>
  <c r="ATM21" i="10"/>
  <c r="ATM22" i="10" s="1"/>
  <c r="AUC21" i="10"/>
  <c r="AUC22" i="10" s="1"/>
  <c r="AUS21" i="10"/>
  <c r="AUS22" i="10" s="1"/>
  <c r="AVI21" i="10"/>
  <c r="AVI22" i="10" s="1"/>
  <c r="AVY21" i="10"/>
  <c r="AVY22" i="10" s="1"/>
  <c r="AWO21" i="10"/>
  <c r="AWO22" i="10" s="1"/>
  <c r="AXE21" i="10"/>
  <c r="AXE22" i="10" s="1"/>
  <c r="AXU21" i="10"/>
  <c r="AXU22" i="10" s="1"/>
  <c r="AYK21" i="10"/>
  <c r="AYK22" i="10" s="1"/>
  <c r="AZA21" i="10"/>
  <c r="AZA22" i="10" s="1"/>
  <c r="AZQ21" i="10"/>
  <c r="AZQ22" i="10" s="1"/>
  <c r="BAG21" i="10"/>
  <c r="BAG22" i="10" s="1"/>
  <c r="BAW21" i="10"/>
  <c r="BAW22" i="10" s="1"/>
  <c r="BBM21" i="10"/>
  <c r="BBM22" i="10" s="1"/>
  <c r="BCC21" i="10"/>
  <c r="BCC22" i="10" s="1"/>
  <c r="BCS21" i="10"/>
  <c r="BCS22" i="10" s="1"/>
  <c r="BDI21" i="10"/>
  <c r="BDI22" i="10" s="1"/>
  <c r="BDY21" i="10"/>
  <c r="BDY22" i="10" s="1"/>
  <c r="BEO21" i="10"/>
  <c r="BEO22" i="10" s="1"/>
  <c r="BFE21" i="10"/>
  <c r="BFE22" i="10" s="1"/>
  <c r="BFU21" i="10"/>
  <c r="BFU22" i="10" s="1"/>
  <c r="BGK21" i="10"/>
  <c r="BGK22" i="10" s="1"/>
  <c r="BHA21" i="10"/>
  <c r="BHA22" i="10" s="1"/>
  <c r="BHQ21" i="10"/>
  <c r="BHQ22" i="10" s="1"/>
  <c r="BIG21" i="10"/>
  <c r="BIG22" i="10" s="1"/>
  <c r="BIW21" i="10"/>
  <c r="BIW22" i="10" s="1"/>
  <c r="BJM21" i="10"/>
  <c r="BJM22" i="10" s="1"/>
  <c r="BKC21" i="10"/>
  <c r="BKC22" i="10" s="1"/>
  <c r="BKS21" i="10"/>
  <c r="BKS22" i="10" s="1"/>
  <c r="BLI21" i="10"/>
  <c r="BLI22" i="10" s="1"/>
  <c r="BLY21" i="10"/>
  <c r="BLY22" i="10" s="1"/>
  <c r="BMO21" i="10"/>
  <c r="BMO22" i="10" s="1"/>
  <c r="BNE21" i="10"/>
  <c r="BNE22" i="10" s="1"/>
  <c r="BNU21" i="10"/>
  <c r="BNU22" i="10" s="1"/>
  <c r="BOK21" i="10"/>
  <c r="BOK22" i="10" s="1"/>
  <c r="BPA21" i="10"/>
  <c r="BPA22" i="10" s="1"/>
  <c r="BPQ21" i="10"/>
  <c r="BPQ22" i="10" s="1"/>
  <c r="BQG21" i="10"/>
  <c r="BQG22" i="10" s="1"/>
  <c r="BQW21" i="10"/>
  <c r="BQW22" i="10" s="1"/>
  <c r="BRM21" i="10"/>
  <c r="BRM22" i="10" s="1"/>
  <c r="BSC21" i="10"/>
  <c r="BSC22" i="10" s="1"/>
  <c r="BSS21" i="10"/>
  <c r="BSS22" i="10" s="1"/>
  <c r="BTI21" i="10"/>
  <c r="BTI22" i="10" s="1"/>
  <c r="BTY21" i="10"/>
  <c r="BTY22" i="10" s="1"/>
  <c r="BUO21" i="10"/>
  <c r="BUO22" i="10" s="1"/>
  <c r="BVE21" i="10"/>
  <c r="BVE22" i="10" s="1"/>
  <c r="BVU21" i="10"/>
  <c r="BVU22" i="10" s="1"/>
  <c r="BWK21" i="10"/>
  <c r="BWK22" i="10" s="1"/>
  <c r="BXA21" i="10"/>
  <c r="BXA22" i="10" s="1"/>
  <c r="BXQ21" i="10"/>
  <c r="BXQ22" i="10" s="1"/>
  <c r="BYG21" i="10"/>
  <c r="BYG22" i="10" s="1"/>
  <c r="BYW21" i="10"/>
  <c r="BYW22" i="10" s="1"/>
  <c r="BZM21" i="10"/>
  <c r="BZM22" i="10" s="1"/>
  <c r="CAC21" i="10"/>
  <c r="CAC22" i="10" s="1"/>
  <c r="CAS21" i="10"/>
  <c r="CAS22" i="10" s="1"/>
  <c r="CBI21" i="10"/>
  <c r="CBI22" i="10" s="1"/>
  <c r="CBY21" i="10"/>
  <c r="CBY22" i="10" s="1"/>
  <c r="CCO21" i="10"/>
  <c r="CCO22" i="10" s="1"/>
  <c r="CDE21" i="10"/>
  <c r="CDE22" i="10" s="1"/>
  <c r="CDU21" i="10"/>
  <c r="CDU22" i="10" s="1"/>
  <c r="CEK21" i="10"/>
  <c r="CEK22" i="10" s="1"/>
  <c r="CFA21" i="10"/>
  <c r="CFA22" i="10" s="1"/>
  <c r="CFQ21" i="10"/>
  <c r="CFQ22" i="10" s="1"/>
  <c r="CGG21" i="10"/>
  <c r="CGG22" i="10" s="1"/>
  <c r="CGW21" i="10"/>
  <c r="CGW22" i="10" s="1"/>
  <c r="CHM21" i="10"/>
  <c r="CHM22" i="10" s="1"/>
  <c r="CIC21" i="10"/>
  <c r="CIC22" i="10" s="1"/>
  <c r="CIS21" i="10"/>
  <c r="CIS22" i="10" s="1"/>
  <c r="CJI21" i="10"/>
  <c r="CJI22" i="10" s="1"/>
  <c r="CJY21" i="10"/>
  <c r="CJY22" i="10" s="1"/>
  <c r="CKO21" i="10"/>
  <c r="CKO22" i="10" s="1"/>
  <c r="CLE21" i="10"/>
  <c r="CLE22" i="10" s="1"/>
  <c r="CLU21" i="10"/>
  <c r="CLU22" i="10" s="1"/>
  <c r="CMK21" i="10"/>
  <c r="CMK22" i="10" s="1"/>
  <c r="CNA21" i="10"/>
  <c r="CNA22" i="10" s="1"/>
  <c r="CNQ21" i="10"/>
  <c r="CNQ22" i="10" s="1"/>
  <c r="COG21" i="10"/>
  <c r="COG22" i="10" s="1"/>
  <c r="COW21" i="10"/>
  <c r="COW22" i="10" s="1"/>
  <c r="CPM21" i="10"/>
  <c r="CPM22" i="10" s="1"/>
  <c r="CQC21" i="10"/>
  <c r="CQC22" i="10" s="1"/>
  <c r="CQS21" i="10"/>
  <c r="CQS22" i="10" s="1"/>
  <c r="CRI21" i="10"/>
  <c r="CRI22" i="10" s="1"/>
  <c r="CRY21" i="10"/>
  <c r="CRY22" i="10" s="1"/>
  <c r="CSO21" i="10"/>
  <c r="CSO22" i="10" s="1"/>
  <c r="CTE21" i="10"/>
  <c r="CTE22" i="10" s="1"/>
  <c r="CTU21" i="10"/>
  <c r="CTU22" i="10" s="1"/>
  <c r="CUK21" i="10"/>
  <c r="CUK22" i="10" s="1"/>
  <c r="CVA21" i="10"/>
  <c r="CVA22" i="10" s="1"/>
  <c r="CVQ21" i="10"/>
  <c r="CVQ22" i="10" s="1"/>
  <c r="CWG21" i="10"/>
  <c r="CWG22" i="10" s="1"/>
  <c r="CWW21" i="10"/>
  <c r="CWW22" i="10" s="1"/>
  <c r="CXM21" i="10"/>
  <c r="CXM22" i="10" s="1"/>
  <c r="CYC21" i="10"/>
  <c r="CYC22" i="10" s="1"/>
  <c r="CYS21" i="10"/>
  <c r="CYS22" i="10" s="1"/>
  <c r="CZI21" i="10"/>
  <c r="CZI22" i="10" s="1"/>
  <c r="CZY21" i="10"/>
  <c r="CZY22" i="10" s="1"/>
  <c r="DAO21" i="10"/>
  <c r="DAO22" i="10" s="1"/>
  <c r="DBE21" i="10"/>
  <c r="DBE22" i="10" s="1"/>
  <c r="DBU21" i="10"/>
  <c r="DBU22" i="10" s="1"/>
  <c r="AB21" i="10"/>
  <c r="AB22" i="10" s="1"/>
  <c r="AR21" i="10"/>
  <c r="AR22" i="10" s="1"/>
  <c r="BH21" i="10"/>
  <c r="BH22" i="10" s="1"/>
  <c r="BX21" i="10"/>
  <c r="BX22" i="10" s="1"/>
  <c r="CN21" i="10"/>
  <c r="CN22" i="10" s="1"/>
  <c r="DD21" i="10"/>
  <c r="DD22" i="10" s="1"/>
  <c r="DT21" i="10"/>
  <c r="DT22" i="10" s="1"/>
  <c r="EJ21" i="10"/>
  <c r="EJ22" i="10" s="1"/>
  <c r="EZ21" i="10"/>
  <c r="EZ22" i="10" s="1"/>
  <c r="FP21" i="10"/>
  <c r="FP22" i="10" s="1"/>
  <c r="GF21" i="10"/>
  <c r="GF22" i="10" s="1"/>
  <c r="GV21" i="10"/>
  <c r="GV22" i="10" s="1"/>
  <c r="HL21" i="10"/>
  <c r="HL22" i="10" s="1"/>
  <c r="IB21" i="10"/>
  <c r="IB22" i="10" s="1"/>
  <c r="IR21" i="10"/>
  <c r="IR22" i="10" s="1"/>
  <c r="JH21" i="10"/>
  <c r="JH22" i="10" s="1"/>
  <c r="JX21" i="10"/>
  <c r="JX22" i="10" s="1"/>
  <c r="KN21" i="10"/>
  <c r="KN22" i="10" s="1"/>
  <c r="LD21" i="10"/>
  <c r="LD22" i="10" s="1"/>
  <c r="LT21" i="10"/>
  <c r="LT22" i="10" s="1"/>
  <c r="MJ21" i="10"/>
  <c r="MJ22" i="10" s="1"/>
  <c r="MZ21" i="10"/>
  <c r="MZ22" i="10" s="1"/>
  <c r="NP21" i="10"/>
  <c r="NP22" i="10" s="1"/>
  <c r="OF21" i="10"/>
  <c r="OF22" i="10" s="1"/>
  <c r="OV21" i="10"/>
  <c r="OV22" i="10" s="1"/>
  <c r="PL21" i="10"/>
  <c r="PL22" i="10" s="1"/>
  <c r="QB21" i="10"/>
  <c r="QB22" i="10" s="1"/>
  <c r="QR21" i="10"/>
  <c r="QR22" i="10" s="1"/>
  <c r="RH21" i="10"/>
  <c r="RH22" i="10" s="1"/>
  <c r="RX21" i="10"/>
  <c r="RX22" i="10" s="1"/>
  <c r="SN21" i="10"/>
  <c r="SN22" i="10" s="1"/>
  <c r="TD21" i="10"/>
  <c r="TD22" i="10" s="1"/>
  <c r="TT21" i="10"/>
  <c r="TT22" i="10" s="1"/>
  <c r="UJ21" i="10"/>
  <c r="UJ22" i="10" s="1"/>
  <c r="UZ21" i="10"/>
  <c r="UZ22" i="10" s="1"/>
  <c r="VP21" i="10"/>
  <c r="VP22" i="10" s="1"/>
  <c r="WF21" i="10"/>
  <c r="WF22" i="10" s="1"/>
  <c r="WV21" i="10"/>
  <c r="WV22" i="10" s="1"/>
  <c r="XP21" i="10"/>
  <c r="XP22" i="10" s="1"/>
  <c r="YF21" i="10"/>
  <c r="YF22" i="10" s="1"/>
  <c r="YV21" i="10"/>
  <c r="YV22" i="10" s="1"/>
  <c r="ZL21" i="10"/>
  <c r="ZL22" i="10" s="1"/>
  <c r="AAB21" i="10"/>
  <c r="AAB22" i="10" s="1"/>
  <c r="AAR21" i="10"/>
  <c r="AAR22" i="10" s="1"/>
  <c r="ABH21" i="10"/>
  <c r="ABH22" i="10" s="1"/>
  <c r="ABX21" i="10"/>
  <c r="ABX22" i="10" s="1"/>
  <c r="ACN21" i="10"/>
  <c r="ACN22" i="10" s="1"/>
  <c r="ADD21" i="10"/>
  <c r="ADD22" i="10" s="1"/>
  <c r="ADT21" i="10"/>
  <c r="ADT22" i="10" s="1"/>
  <c r="AEJ21" i="10"/>
  <c r="AEJ22" i="10" s="1"/>
  <c r="AEZ21" i="10"/>
  <c r="AEZ22" i="10" s="1"/>
  <c r="AFP21" i="10"/>
  <c r="AFP22" i="10" s="1"/>
  <c r="AGF21" i="10"/>
  <c r="AGF22" i="10" s="1"/>
  <c r="AGV21" i="10"/>
  <c r="AGV22" i="10" s="1"/>
  <c r="AHL21" i="10"/>
  <c r="AHL22" i="10" s="1"/>
  <c r="AIB21" i="10"/>
  <c r="AIB22" i="10" s="1"/>
  <c r="AIR21" i="10"/>
  <c r="AIR22" i="10" s="1"/>
  <c r="AJH21" i="10"/>
  <c r="AJH22" i="10" s="1"/>
  <c r="AJX21" i="10"/>
  <c r="AJX22" i="10" s="1"/>
  <c r="AKN21" i="10"/>
  <c r="AKN22" i="10" s="1"/>
  <c r="ALD21" i="10"/>
  <c r="ALD22" i="10" s="1"/>
  <c r="ALT21" i="10"/>
  <c r="ALT22" i="10" s="1"/>
  <c r="AMJ21" i="10"/>
  <c r="AMJ22" i="10" s="1"/>
  <c r="AMZ21" i="10"/>
  <c r="AMZ22" i="10" s="1"/>
  <c r="ANP21" i="10"/>
  <c r="ANP22" i="10" s="1"/>
  <c r="AOF21" i="10"/>
  <c r="AOF22" i="10" s="1"/>
  <c r="AOV21" i="10"/>
  <c r="AOV22" i="10" s="1"/>
  <c r="APL21" i="10"/>
  <c r="APL22" i="10" s="1"/>
  <c r="AQB21" i="10"/>
  <c r="AQB22" i="10" s="1"/>
  <c r="AQR21" i="10"/>
  <c r="AQR22" i="10" s="1"/>
  <c r="ARH21" i="10"/>
  <c r="ARH22" i="10" s="1"/>
  <c r="ARX21" i="10"/>
  <c r="ARX22" i="10" s="1"/>
  <c r="ASN21" i="10"/>
  <c r="ASN22" i="10" s="1"/>
  <c r="ATD21" i="10"/>
  <c r="ATD22" i="10" s="1"/>
  <c r="ATT21" i="10"/>
  <c r="ATT22" i="10" s="1"/>
  <c r="AUJ21" i="10"/>
  <c r="AUJ22" i="10" s="1"/>
  <c r="AUZ21" i="10"/>
  <c r="AUZ22" i="10" s="1"/>
  <c r="AVP21" i="10"/>
  <c r="AVP22" i="10" s="1"/>
  <c r="AWF21" i="10"/>
  <c r="AWF22" i="10" s="1"/>
  <c r="AWV21" i="10"/>
  <c r="AWV22" i="10" s="1"/>
  <c r="AXL21" i="10"/>
  <c r="AXL22" i="10" s="1"/>
  <c r="AYB21" i="10"/>
  <c r="AYB22" i="10" s="1"/>
  <c r="AYR21" i="10"/>
  <c r="AYR22" i="10" s="1"/>
  <c r="AZH21" i="10"/>
  <c r="AZH22" i="10" s="1"/>
  <c r="AZX21" i="10"/>
  <c r="AZX22" i="10" s="1"/>
  <c r="BAN21" i="10"/>
  <c r="BAN22" i="10" s="1"/>
  <c r="BBD21" i="10"/>
  <c r="BBD22" i="10" s="1"/>
  <c r="BBT21" i="10"/>
  <c r="BBT22" i="10" s="1"/>
  <c r="BCJ21" i="10"/>
  <c r="BCJ22" i="10" s="1"/>
  <c r="BCZ21" i="10"/>
  <c r="BCZ22" i="10" s="1"/>
  <c r="BDP21" i="10"/>
  <c r="BDP22" i="10" s="1"/>
  <c r="BEF21" i="10"/>
  <c r="BEF22" i="10" s="1"/>
  <c r="BEV21" i="10"/>
  <c r="BEV22" i="10" s="1"/>
  <c r="BFL21" i="10"/>
  <c r="BFL22" i="10" s="1"/>
  <c r="BGB21" i="10"/>
  <c r="BGB22" i="10" s="1"/>
  <c r="BGR21" i="10"/>
  <c r="BGR22" i="10" s="1"/>
  <c r="BHH21" i="10"/>
  <c r="BHH22" i="10" s="1"/>
  <c r="BHX21" i="10"/>
  <c r="BHX22" i="10" s="1"/>
  <c r="BIN21" i="10"/>
  <c r="BIN22" i="10" s="1"/>
  <c r="BJD21" i="10"/>
  <c r="BJD22" i="10" s="1"/>
  <c r="BJT21" i="10"/>
  <c r="BJT22" i="10" s="1"/>
  <c r="BKJ21" i="10"/>
  <c r="BKJ22" i="10" s="1"/>
  <c r="BKZ21" i="10"/>
  <c r="BKZ22" i="10" s="1"/>
  <c r="BLP21" i="10"/>
  <c r="BLP22" i="10" s="1"/>
  <c r="BMF21" i="10"/>
  <c r="BMF22" i="10" s="1"/>
  <c r="BMV21" i="10"/>
  <c r="BMV22" i="10" s="1"/>
  <c r="BNL21" i="10"/>
  <c r="BNL22" i="10" s="1"/>
  <c r="BOB21" i="10"/>
  <c r="BOB22" i="10" s="1"/>
  <c r="BOR21" i="10"/>
  <c r="BOR22" i="10" s="1"/>
  <c r="BPH21" i="10"/>
  <c r="BPH22" i="10" s="1"/>
  <c r="BPX21" i="10"/>
  <c r="BPX22" i="10" s="1"/>
  <c r="BQN21" i="10"/>
  <c r="BQN22" i="10" s="1"/>
  <c r="BRD21" i="10"/>
  <c r="BRD22" i="10" s="1"/>
  <c r="BRT21" i="10"/>
  <c r="BRT22" i="10" s="1"/>
  <c r="BSJ21" i="10"/>
  <c r="BSJ22" i="10" s="1"/>
  <c r="BTD21" i="10"/>
  <c r="BTD22" i="10" s="1"/>
  <c r="BTT21" i="10"/>
  <c r="BTT22" i="10" s="1"/>
  <c r="BUJ21" i="10"/>
  <c r="BUJ22" i="10" s="1"/>
  <c r="BUZ21" i="10"/>
  <c r="BUZ22" i="10" s="1"/>
  <c r="BVP21" i="10"/>
  <c r="BVP22" i="10" s="1"/>
  <c r="BWF21" i="10"/>
  <c r="BWF22" i="10" s="1"/>
  <c r="BWV21" i="10"/>
  <c r="BWV22" i="10" s="1"/>
  <c r="BXL21" i="10"/>
  <c r="BXL22" i="10" s="1"/>
  <c r="BYB21" i="10"/>
  <c r="BYB22" i="10" s="1"/>
  <c r="BYR21" i="10"/>
  <c r="BYR22" i="10" s="1"/>
  <c r="BZH21" i="10"/>
  <c r="BZH22" i="10" s="1"/>
  <c r="BZX21" i="10"/>
  <c r="BZX22" i="10" s="1"/>
  <c r="CAN21" i="10"/>
  <c r="CAN22" i="10" s="1"/>
  <c r="CBD21" i="10"/>
  <c r="CBD22" i="10" s="1"/>
  <c r="CBT21" i="10"/>
  <c r="CBT22" i="10" s="1"/>
  <c r="CCJ21" i="10"/>
  <c r="CCJ22" i="10" s="1"/>
  <c r="CCZ21" i="10"/>
  <c r="CCZ22" i="10" s="1"/>
  <c r="CDP21" i="10"/>
  <c r="CDP22" i="10" s="1"/>
  <c r="CEF21" i="10"/>
  <c r="CEF22" i="10" s="1"/>
  <c r="CEV21" i="10"/>
  <c r="CEV22" i="10" s="1"/>
  <c r="CFL21" i="10"/>
  <c r="CFL22" i="10" s="1"/>
  <c r="CGB21" i="10"/>
  <c r="CGB22" i="10" s="1"/>
  <c r="CGR21" i="10"/>
  <c r="CGR22" i="10" s="1"/>
  <c r="CHH21" i="10"/>
  <c r="CHH22" i="10" s="1"/>
  <c r="CHX21" i="10"/>
  <c r="CHX22" i="10" s="1"/>
  <c r="CIN21" i="10"/>
  <c r="CIN22" i="10" s="1"/>
  <c r="CJD21" i="10"/>
  <c r="CJD22" i="10" s="1"/>
  <c r="CJT21" i="10"/>
  <c r="CJT22" i="10" s="1"/>
  <c r="CKJ21" i="10"/>
  <c r="CKJ22" i="10" s="1"/>
  <c r="CKZ21" i="10"/>
  <c r="CKZ22" i="10" s="1"/>
  <c r="CLP21" i="10"/>
  <c r="CLP22" i="10" s="1"/>
  <c r="CMF21" i="10"/>
  <c r="CMF22" i="10" s="1"/>
  <c r="CMV21" i="10"/>
  <c r="CMV22" i="10" s="1"/>
  <c r="CNL21" i="10"/>
  <c r="CNL22" i="10" s="1"/>
  <c r="COB21" i="10"/>
  <c r="COB22" i="10" s="1"/>
  <c r="COR21" i="10"/>
  <c r="COR22" i="10" s="1"/>
  <c r="CPH21" i="10"/>
  <c r="CPH22" i="10" s="1"/>
  <c r="CPX21" i="10"/>
  <c r="CPX22" i="10" s="1"/>
  <c r="CQN21" i="10"/>
  <c r="CQN22" i="10" s="1"/>
  <c r="CRD21" i="10"/>
  <c r="CRD22" i="10" s="1"/>
  <c r="CRT21" i="10"/>
  <c r="CRT22" i="10" s="1"/>
  <c r="CSJ21" i="10"/>
  <c r="CSJ22" i="10" s="1"/>
  <c r="CSZ21" i="10"/>
  <c r="CSZ22" i="10" s="1"/>
  <c r="CTP21" i="10"/>
  <c r="CTP22" i="10" s="1"/>
  <c r="CUF21" i="10"/>
  <c r="CUF22" i="10" s="1"/>
  <c r="CUV21" i="10"/>
  <c r="CUV22" i="10" s="1"/>
  <c r="CVL21" i="10"/>
  <c r="CVL22" i="10" s="1"/>
  <c r="CWB21" i="10"/>
  <c r="CWB22" i="10" s="1"/>
  <c r="CWR21" i="10"/>
  <c r="CWR22" i="10" s="1"/>
  <c r="CXH21" i="10"/>
  <c r="CXH22" i="10" s="1"/>
  <c r="CXX21" i="10"/>
  <c r="CXX22" i="10" s="1"/>
  <c r="CYN21" i="10"/>
  <c r="CYN22" i="10" s="1"/>
  <c r="CZD21" i="10"/>
  <c r="CZD22" i="10" s="1"/>
  <c r="CZT21" i="10"/>
  <c r="CZT22" i="10" s="1"/>
  <c r="DAJ21" i="10"/>
  <c r="DAJ22" i="10" s="1"/>
  <c r="DAZ21" i="10"/>
  <c r="DAZ22" i="10" s="1"/>
  <c r="DBP21" i="10"/>
  <c r="DBP22" i="10" s="1"/>
  <c r="DCF21" i="10"/>
  <c r="DCF22" i="10" s="1"/>
  <c r="E19" i="10"/>
  <c r="E20" i="10" s="1"/>
  <c r="D91" i="10"/>
  <c r="C90" i="10"/>
  <c r="B90" i="10"/>
  <c r="C89" i="10"/>
  <c r="BPH44" i="10"/>
  <c r="BPI44" i="10"/>
  <c r="BPJ44" i="10"/>
  <c r="BPK44" i="10"/>
  <c r="BPL44" i="10"/>
  <c r="BPM44" i="10"/>
  <c r="BPN44" i="10"/>
  <c r="BPO44" i="10"/>
  <c r="BPP44" i="10"/>
  <c r="BPQ44" i="10"/>
  <c r="BPR44" i="10"/>
  <c r="BPS44" i="10"/>
  <c r="BPT44" i="10"/>
  <c r="BPU44" i="10"/>
  <c r="BPV44" i="10"/>
  <c r="BPW44" i="10"/>
  <c r="BPX44" i="10"/>
  <c r="BPY44" i="10"/>
  <c r="BPZ44" i="10"/>
  <c r="BQA44" i="10"/>
  <c r="BQB44" i="10"/>
  <c r="BQC44" i="10"/>
  <c r="BQD44" i="10"/>
  <c r="BQE44" i="10"/>
  <c r="BQF44" i="10"/>
  <c r="BQG44" i="10"/>
  <c r="BQH44" i="10"/>
  <c r="BQI44" i="10"/>
  <c r="BQJ44" i="10"/>
  <c r="BQK44" i="10"/>
  <c r="BQL44" i="10"/>
  <c r="BQM44" i="10"/>
  <c r="BQN44" i="10"/>
  <c r="BQO44" i="10"/>
  <c r="BQP44" i="10"/>
  <c r="BQQ44" i="10"/>
  <c r="BQR44" i="10"/>
  <c r="BQS44" i="10"/>
  <c r="BQT44" i="10"/>
  <c r="BQU44" i="10"/>
  <c r="BQV44" i="10"/>
  <c r="BQW44" i="10"/>
  <c r="BQX44" i="10"/>
  <c r="BQY44" i="10"/>
  <c r="BQZ44" i="10"/>
  <c r="BRA44" i="10"/>
  <c r="BRB44" i="10"/>
  <c r="BRC44" i="10"/>
  <c r="BRD44" i="10"/>
  <c r="BRE44" i="10"/>
  <c r="BRF44" i="10"/>
  <c r="BRG44" i="10"/>
  <c r="BRH44" i="10"/>
  <c r="BRI44" i="10"/>
  <c r="BRJ44" i="10"/>
  <c r="BRK44" i="10"/>
  <c r="BRL44" i="10"/>
  <c r="BRM44" i="10"/>
  <c r="BRN44" i="10"/>
  <c r="BRO44" i="10"/>
  <c r="BRP44" i="10"/>
  <c r="BRQ44" i="10"/>
  <c r="BRR44" i="10"/>
  <c r="BRS44" i="10"/>
  <c r="BRT44" i="10"/>
  <c r="BRU44" i="10"/>
  <c r="BRV44" i="10"/>
  <c r="BRW44" i="10"/>
  <c r="BRX44" i="10"/>
  <c r="BRY44" i="10"/>
  <c r="BRZ44" i="10"/>
  <c r="BSA44" i="10"/>
  <c r="BSB44" i="10"/>
  <c r="BSC44" i="10"/>
  <c r="BSD44" i="10"/>
  <c r="BSE44" i="10"/>
  <c r="BSF44" i="10"/>
  <c r="BSG44" i="10"/>
  <c r="BSH44" i="10"/>
  <c r="BSI44" i="10"/>
  <c r="BSJ44" i="10"/>
  <c r="BSK44" i="10"/>
  <c r="BSL44" i="10"/>
  <c r="BSM44" i="10"/>
  <c r="BSN44" i="10"/>
  <c r="BSO44" i="10"/>
  <c r="BSP44" i="10"/>
  <c r="BSQ44" i="10"/>
  <c r="BSR44" i="10"/>
  <c r="BSS44" i="10"/>
  <c r="BST44" i="10"/>
  <c r="BSU44" i="10"/>
  <c r="BSV44" i="10"/>
  <c r="BSW44" i="10"/>
  <c r="BSX44" i="10"/>
  <c r="BSY44" i="10"/>
  <c r="BSZ44" i="10"/>
  <c r="BTA44" i="10"/>
  <c r="BTB44" i="10"/>
  <c r="BTC44" i="10"/>
  <c r="BTD44" i="10"/>
  <c r="BTE44" i="10"/>
  <c r="BTF44" i="10"/>
  <c r="BTG44" i="10"/>
  <c r="BTH44" i="10"/>
  <c r="BTI44" i="10"/>
  <c r="BTJ44" i="10"/>
  <c r="BTK44" i="10"/>
  <c r="BTL44" i="10"/>
  <c r="BTM44" i="10"/>
  <c r="BTN44" i="10"/>
  <c r="BTO44" i="10"/>
  <c r="BTP44" i="10"/>
  <c r="BTQ44" i="10"/>
  <c r="BTR44" i="10"/>
  <c r="BTS44" i="10"/>
  <c r="BTT44" i="10"/>
  <c r="BTU44" i="10"/>
  <c r="BTV44" i="10"/>
  <c r="BTW44" i="10"/>
  <c r="BTX44" i="10"/>
  <c r="BTY44" i="10"/>
  <c r="BTZ44" i="10"/>
  <c r="BUA44" i="10"/>
  <c r="BUB44" i="10"/>
  <c r="BUC44" i="10"/>
  <c r="BUD44" i="10"/>
  <c r="BUE44" i="10"/>
  <c r="BUF44" i="10"/>
  <c r="BUG44" i="10"/>
  <c r="BUH44" i="10"/>
  <c r="BUI44" i="10"/>
  <c r="BUJ44" i="10"/>
  <c r="BUK44" i="10"/>
  <c r="BUL44" i="10"/>
  <c r="BUM44" i="10"/>
  <c r="BUN44" i="10"/>
  <c r="BUO44" i="10"/>
  <c r="BUP44" i="10"/>
  <c r="BUQ44" i="10"/>
  <c r="BUR44" i="10"/>
  <c r="BUS44" i="10"/>
  <c r="BUT44" i="10"/>
  <c r="BUU44" i="10"/>
  <c r="BUV44" i="10"/>
  <c r="BUW44" i="10"/>
  <c r="BUX44" i="10"/>
  <c r="BUY44" i="10"/>
  <c r="BUZ44" i="10"/>
  <c r="BVA44" i="10"/>
  <c r="BVB44" i="10"/>
  <c r="BVC44" i="10"/>
  <c r="BVD44" i="10"/>
  <c r="BVE44" i="10"/>
  <c r="BVF44" i="10"/>
  <c r="BVG44" i="10"/>
  <c r="BVH44" i="10"/>
  <c r="BVI44" i="10"/>
  <c r="BVJ44" i="10"/>
  <c r="BVK44" i="10"/>
  <c r="BVL44" i="10"/>
  <c r="BVM44" i="10"/>
  <c r="BVN44" i="10"/>
  <c r="BVO44" i="10"/>
  <c r="BVP44" i="10"/>
  <c r="BVQ44" i="10"/>
  <c r="BVR44" i="10"/>
  <c r="BVS44" i="10"/>
  <c r="BVT44" i="10"/>
  <c r="BVU44" i="10"/>
  <c r="BVV44" i="10"/>
  <c r="BVW44" i="10"/>
  <c r="BVX44" i="10"/>
  <c r="BVY44" i="10"/>
  <c r="BVZ44" i="10"/>
  <c r="BWA44" i="10"/>
  <c r="BWB44" i="10"/>
  <c r="BWC44" i="10"/>
  <c r="BWD44" i="10"/>
  <c r="BWE44" i="10"/>
  <c r="BWF44" i="10"/>
  <c r="BWG44" i="10"/>
  <c r="BWH44" i="10"/>
  <c r="BWI44" i="10"/>
  <c r="BWJ44" i="10"/>
  <c r="BWK44" i="10"/>
  <c r="BWL44" i="10"/>
  <c r="BWM44" i="10"/>
  <c r="BWN44" i="10"/>
  <c r="BWO44" i="10"/>
  <c r="BWP44" i="10"/>
  <c r="BWQ44" i="10"/>
  <c r="BWR44" i="10"/>
  <c r="BWS44" i="10"/>
  <c r="BWT44" i="10"/>
  <c r="BWU44" i="10"/>
  <c r="BWV44" i="10"/>
  <c r="BWW44" i="10"/>
  <c r="BWX44" i="10"/>
  <c r="BWY44" i="10"/>
  <c r="BWZ44" i="10"/>
  <c r="BXA44" i="10"/>
  <c r="BXB44" i="10"/>
  <c r="BXC44" i="10"/>
  <c r="BXD44" i="10"/>
  <c r="BXE44" i="10"/>
  <c r="BXF44" i="10"/>
  <c r="BXG44" i="10"/>
  <c r="BXH44" i="10"/>
  <c r="BXI44" i="10"/>
  <c r="BXJ44" i="10"/>
  <c r="BXK44" i="10"/>
  <c r="BXL44" i="10"/>
  <c r="BXM44" i="10"/>
  <c r="BXN44" i="10"/>
  <c r="BXO44" i="10"/>
  <c r="BXP44" i="10"/>
  <c r="BXQ44" i="10"/>
  <c r="BXR44" i="10"/>
  <c r="BXS44" i="10"/>
  <c r="BXT44" i="10"/>
  <c r="BXU44" i="10"/>
  <c r="BXV44" i="10"/>
  <c r="BXW44" i="10"/>
  <c r="BXX44" i="10"/>
  <c r="BXY44" i="10"/>
  <c r="BXZ44" i="10"/>
  <c r="BYA44" i="10"/>
  <c r="BYB44" i="10"/>
  <c r="BYC44" i="10"/>
  <c r="BYD44" i="10"/>
  <c r="BYE44" i="10"/>
  <c r="BYF44" i="10"/>
  <c r="BYG44" i="10"/>
  <c r="BYH44" i="10"/>
  <c r="BYI44" i="10"/>
  <c r="BYJ44" i="10"/>
  <c r="BYK44" i="10"/>
  <c r="BYL44" i="10"/>
  <c r="BYM44" i="10"/>
  <c r="BYN44" i="10"/>
  <c r="BYO44" i="10"/>
  <c r="BYP44" i="10"/>
  <c r="BYQ44" i="10"/>
  <c r="BYR44" i="10"/>
  <c r="BYS44" i="10"/>
  <c r="BYT44" i="10"/>
  <c r="BYU44" i="10"/>
  <c r="BYV44" i="10"/>
  <c r="BYW44" i="10"/>
  <c r="BYX44" i="10"/>
  <c r="BYY44" i="10"/>
  <c r="BYZ44" i="10"/>
  <c r="BZA44" i="10"/>
  <c r="BZB44" i="10"/>
  <c r="BZC44" i="10"/>
  <c r="BZD44" i="10"/>
  <c r="BZE44" i="10"/>
  <c r="BZF44" i="10"/>
  <c r="BZG44" i="10"/>
  <c r="BZH44" i="10"/>
  <c r="BZI44" i="10"/>
  <c r="BZJ44" i="10"/>
  <c r="BZK44" i="10"/>
  <c r="BZL44" i="10"/>
  <c r="BZM44" i="10"/>
  <c r="BZN44" i="10"/>
  <c r="BZO44" i="10"/>
  <c r="BZP44" i="10"/>
  <c r="BZQ44" i="10"/>
  <c r="BZR44" i="10"/>
  <c r="BZS44" i="10"/>
  <c r="BZT44" i="10"/>
  <c r="BZU44" i="10"/>
  <c r="BZV44" i="10"/>
  <c r="BZW44" i="10"/>
  <c r="BZX44" i="10"/>
  <c r="BZY44" i="10"/>
  <c r="BZZ44" i="10"/>
  <c r="CAA44" i="10"/>
  <c r="CAB44" i="10"/>
  <c r="CAC44" i="10"/>
  <c r="CAD44" i="10"/>
  <c r="CAE44" i="10"/>
  <c r="CAF44" i="10"/>
  <c r="CAG44" i="10"/>
  <c r="CAH44" i="10"/>
  <c r="CAI44" i="10"/>
  <c r="CAJ44" i="10"/>
  <c r="CAK44" i="10"/>
  <c r="CAL44" i="10"/>
  <c r="CAM44" i="10"/>
  <c r="CAN44" i="10"/>
  <c r="CAO44" i="10"/>
  <c r="CAP44" i="10"/>
  <c r="CAQ44" i="10"/>
  <c r="CAR44" i="10"/>
  <c r="CAS44" i="10"/>
  <c r="CAT44" i="10"/>
  <c r="CAU44" i="10"/>
  <c r="CAV44" i="10"/>
  <c r="CAW44" i="10"/>
  <c r="CAX44" i="10"/>
  <c r="CAY44" i="10"/>
  <c r="CAZ44" i="10"/>
  <c r="CBA44" i="10"/>
  <c r="CBB44" i="10"/>
  <c r="CBC44" i="10"/>
  <c r="CBD44" i="10"/>
  <c r="CBE44" i="10"/>
  <c r="CBF44" i="10"/>
  <c r="CBG44" i="10"/>
  <c r="CBH44" i="10"/>
  <c r="CBI44" i="10"/>
  <c r="CBJ44" i="10"/>
  <c r="CBK44" i="10"/>
  <c r="CBL44" i="10"/>
  <c r="CBM44" i="10"/>
  <c r="CBN44" i="10"/>
  <c r="CBO44" i="10"/>
  <c r="CBP44" i="10"/>
  <c r="CBQ44" i="10"/>
  <c r="CBR44" i="10"/>
  <c r="CBS44" i="10"/>
  <c r="CBT44" i="10"/>
  <c r="CBU44" i="10"/>
  <c r="CBV44" i="10"/>
  <c r="CBW44" i="10"/>
  <c r="CBX44" i="10"/>
  <c r="CBY44" i="10"/>
  <c r="CBZ44" i="10"/>
  <c r="CCA44" i="10"/>
  <c r="CCB44" i="10"/>
  <c r="CCC44" i="10"/>
  <c r="CCD44" i="10"/>
  <c r="CCE44" i="10"/>
  <c r="CCF44" i="10"/>
  <c r="CCG44" i="10"/>
  <c r="CCH44" i="10"/>
  <c r="CCI44" i="10"/>
  <c r="CCJ44" i="10"/>
  <c r="CCK44" i="10"/>
  <c r="CCL44" i="10"/>
  <c r="CCM44" i="10"/>
  <c r="CCN44" i="10"/>
  <c r="CCO44" i="10"/>
  <c r="CCP44" i="10"/>
  <c r="CCQ44" i="10"/>
  <c r="CCR44" i="10"/>
  <c r="CCS44" i="10"/>
  <c r="CCT44" i="10"/>
  <c r="CCU44" i="10"/>
  <c r="CCV44" i="10"/>
  <c r="CCW44" i="10"/>
  <c r="CCX44" i="10"/>
  <c r="CCY44" i="10"/>
  <c r="CCZ44" i="10"/>
  <c r="CDA44" i="10"/>
  <c r="CDB44" i="10"/>
  <c r="CDC44" i="10"/>
  <c r="CDD44" i="10"/>
  <c r="CDE44" i="10"/>
  <c r="CDF44" i="10"/>
  <c r="CDG44" i="10"/>
  <c r="CDH44" i="10"/>
  <c r="CDI44" i="10"/>
  <c r="CDJ44" i="10"/>
  <c r="CDK44" i="10"/>
  <c r="CDL44" i="10"/>
  <c r="CDM44" i="10"/>
  <c r="CDN44" i="10"/>
  <c r="CDO44" i="10"/>
  <c r="CDP44" i="10"/>
  <c r="CDQ44" i="10"/>
  <c r="CDR44" i="10"/>
  <c r="CDS44" i="10"/>
  <c r="CDT44" i="10"/>
  <c r="CDU44" i="10"/>
  <c r="CDV44" i="10"/>
  <c r="CDW44" i="10"/>
  <c r="CDX44" i="10"/>
  <c r="CDY44" i="10"/>
  <c r="CDZ44" i="10"/>
  <c r="CEA44" i="10"/>
  <c r="CEB44" i="10"/>
  <c r="CEC44" i="10"/>
  <c r="CED44" i="10"/>
  <c r="CEE44" i="10"/>
  <c r="CEF44" i="10"/>
  <c r="CEG44" i="10"/>
  <c r="CEH44" i="10"/>
  <c r="CEI44" i="10"/>
  <c r="CEJ44" i="10"/>
  <c r="CEK44" i="10"/>
  <c r="CEL44" i="10"/>
  <c r="CEM44" i="10"/>
  <c r="CEN44" i="10"/>
  <c r="CEO44" i="10"/>
  <c r="CEP44" i="10"/>
  <c r="CEQ44" i="10"/>
  <c r="CER44" i="10"/>
  <c r="CES44" i="10"/>
  <c r="CET44" i="10"/>
  <c r="CEU44" i="10"/>
  <c r="CEV44" i="10"/>
  <c r="CEW44" i="10"/>
  <c r="CEX44" i="10"/>
  <c r="CEY44" i="10"/>
  <c r="CEZ44" i="10"/>
  <c r="CFA44" i="10"/>
  <c r="CFB44" i="10"/>
  <c r="CFC44" i="10"/>
  <c r="CFD44" i="10"/>
  <c r="CFE44" i="10"/>
  <c r="CFF44" i="10"/>
  <c r="CFG44" i="10"/>
  <c r="CFH44" i="10"/>
  <c r="CFI44" i="10"/>
  <c r="CFJ44" i="10"/>
  <c r="CFK44" i="10"/>
  <c r="CFL44" i="10"/>
  <c r="CFM44" i="10"/>
  <c r="CFN44" i="10"/>
  <c r="CFO44" i="10"/>
  <c r="CFP44" i="10"/>
  <c r="CFQ44" i="10"/>
  <c r="CFR44" i="10"/>
  <c r="CFS44" i="10"/>
  <c r="CFT44" i="10"/>
  <c r="CFU44" i="10"/>
  <c r="CFV44" i="10"/>
  <c r="CFW44" i="10"/>
  <c r="CFX44" i="10"/>
  <c r="CFY44" i="10"/>
  <c r="CFZ44" i="10"/>
  <c r="CGA44" i="10"/>
  <c r="CGB44" i="10"/>
  <c r="CGC44" i="10"/>
  <c r="CGD44" i="10"/>
  <c r="CGE44" i="10"/>
  <c r="CGF44" i="10"/>
  <c r="CGG44" i="10"/>
  <c r="CGH44" i="10"/>
  <c r="CGI44" i="10"/>
  <c r="CGJ44" i="10"/>
  <c r="CGK44" i="10"/>
  <c r="CGL44" i="10"/>
  <c r="CGM44" i="10"/>
  <c r="CGN44" i="10"/>
  <c r="CGO44" i="10"/>
  <c r="CGP44" i="10"/>
  <c r="CGQ44" i="10"/>
  <c r="CGR44" i="10"/>
  <c r="CGS44" i="10"/>
  <c r="CGT44" i="10"/>
  <c r="CGU44" i="10"/>
  <c r="CGV44" i="10"/>
  <c r="CGW44" i="10"/>
  <c r="CGX44" i="10"/>
  <c r="CGY44" i="10"/>
  <c r="CGZ44" i="10"/>
  <c r="CHA44" i="10"/>
  <c r="CHB44" i="10"/>
  <c r="CHC44" i="10"/>
  <c r="CHD44" i="10"/>
  <c r="CHE44" i="10"/>
  <c r="CHF44" i="10"/>
  <c r="CHG44" i="10"/>
  <c r="CHH44" i="10"/>
  <c r="CHI44" i="10"/>
  <c r="CHJ44" i="10"/>
  <c r="CHK44" i="10"/>
  <c r="CHL44" i="10"/>
  <c r="CHM44" i="10"/>
  <c r="CHN44" i="10"/>
  <c r="CHO44" i="10"/>
  <c r="CHP44" i="10"/>
  <c r="CHQ44" i="10"/>
  <c r="CHR44" i="10"/>
  <c r="CHS44" i="10"/>
  <c r="CHT44" i="10"/>
  <c r="CHU44" i="10"/>
  <c r="CHV44" i="10"/>
  <c r="CHW44" i="10"/>
  <c r="CHX44" i="10"/>
  <c r="CHY44" i="10"/>
  <c r="CHZ44" i="10"/>
  <c r="CIA44" i="10"/>
  <c r="CIB44" i="10"/>
  <c r="CIC44" i="10"/>
  <c r="CID44" i="10"/>
  <c r="CIE44" i="10"/>
  <c r="CIF44" i="10"/>
  <c r="CIG44" i="10"/>
  <c r="CIH44" i="10"/>
  <c r="CII44" i="10"/>
  <c r="CIJ44" i="10"/>
  <c r="CIK44" i="10"/>
  <c r="CIL44" i="10"/>
  <c r="CIM44" i="10"/>
  <c r="CIN44" i="10"/>
  <c r="CIO44" i="10"/>
  <c r="CIP44" i="10"/>
  <c r="CIQ44" i="10"/>
  <c r="CIR44" i="10"/>
  <c r="CIS44" i="10"/>
  <c r="CIT44" i="10"/>
  <c r="CIU44" i="10"/>
  <c r="CIV44" i="10"/>
  <c r="CIW44" i="10"/>
  <c r="CIX44" i="10"/>
  <c r="CIY44" i="10"/>
  <c r="CIZ44" i="10"/>
  <c r="CJA44" i="10"/>
  <c r="CJB44" i="10"/>
  <c r="CJC44" i="10"/>
  <c r="CJD44" i="10"/>
  <c r="CJE44" i="10"/>
  <c r="CJF44" i="10"/>
  <c r="CJG44" i="10"/>
  <c r="CJH44" i="10"/>
  <c r="CJI44" i="10"/>
  <c r="CJJ44" i="10"/>
  <c r="CJK44" i="10"/>
  <c r="CJL44" i="10"/>
  <c r="CJM44" i="10"/>
  <c r="CJN44" i="10"/>
  <c r="CJO44" i="10"/>
  <c r="CJP44" i="10"/>
  <c r="CJQ44" i="10"/>
  <c r="CJR44" i="10"/>
  <c r="CJS44" i="10"/>
  <c r="CJT44" i="10"/>
  <c r="CJU44" i="10"/>
  <c r="CJV44" i="10"/>
  <c r="CJW44" i="10"/>
  <c r="CJX44" i="10"/>
  <c r="CJY44" i="10"/>
  <c r="CJZ44" i="10"/>
  <c r="CKA44" i="10"/>
  <c r="CKB44" i="10"/>
  <c r="CKC44" i="10"/>
  <c r="CKD44" i="10"/>
  <c r="CKE44" i="10"/>
  <c r="CKF44" i="10"/>
  <c r="CKG44" i="10"/>
  <c r="CKH44" i="10"/>
  <c r="CKI44" i="10"/>
  <c r="CKJ44" i="10"/>
  <c r="CKK44" i="10"/>
  <c r="CKL44" i="10"/>
  <c r="CKM44" i="10"/>
  <c r="CKN44" i="10"/>
  <c r="CKO44" i="10"/>
  <c r="CKP44" i="10"/>
  <c r="CKQ44" i="10"/>
  <c r="CKR44" i="10"/>
  <c r="CKS44" i="10"/>
  <c r="CKT44" i="10"/>
  <c r="CKU44" i="10"/>
  <c r="CKV44" i="10"/>
  <c r="CKW44" i="10"/>
  <c r="CKX44" i="10"/>
  <c r="CKY44" i="10"/>
  <c r="CKZ44" i="10"/>
  <c r="CLA44" i="10"/>
  <c r="CLB44" i="10"/>
  <c r="CLC44" i="10"/>
  <c r="CLD44" i="10"/>
  <c r="CLE44" i="10"/>
  <c r="CLF44" i="10"/>
  <c r="CLG44" i="10"/>
  <c r="CLH44" i="10"/>
  <c r="CLI44" i="10"/>
  <c r="CLJ44" i="10"/>
  <c r="CLK44" i="10"/>
  <c r="CLL44" i="10"/>
  <c r="CLM44" i="10"/>
  <c r="CLN44" i="10"/>
  <c r="CLO44" i="10"/>
  <c r="CLP44" i="10"/>
  <c r="CLQ44" i="10"/>
  <c r="CLR44" i="10"/>
  <c r="CLS44" i="10"/>
  <c r="CLT44" i="10"/>
  <c r="CLU44" i="10"/>
  <c r="CLV44" i="10"/>
  <c r="CLW44" i="10"/>
  <c r="CLX44" i="10"/>
  <c r="CLY44" i="10"/>
  <c r="CLZ44" i="10"/>
  <c r="CMA44" i="10"/>
  <c r="CMB44" i="10"/>
  <c r="CMC44" i="10"/>
  <c r="CMD44" i="10"/>
  <c r="CME44" i="10"/>
  <c r="CMF44" i="10"/>
  <c r="CMG44" i="10"/>
  <c r="CMH44" i="10"/>
  <c r="CMI44" i="10"/>
  <c r="CMJ44" i="10"/>
  <c r="CMK44" i="10"/>
  <c r="CML44" i="10"/>
  <c r="CMM44" i="10"/>
  <c r="CMN44" i="10"/>
  <c r="CMO44" i="10"/>
  <c r="CMP44" i="10"/>
  <c r="CMQ44" i="10"/>
  <c r="CMR44" i="10"/>
  <c r="CMS44" i="10"/>
  <c r="CMT44" i="10"/>
  <c r="CMU44" i="10"/>
  <c r="CMV44" i="10"/>
  <c r="CMW44" i="10"/>
  <c r="CMX44" i="10"/>
  <c r="CMY44" i="10"/>
  <c r="CMZ44" i="10"/>
  <c r="CNA44" i="10"/>
  <c r="CNB44" i="10"/>
  <c r="CNC44" i="10"/>
  <c r="CND44" i="10"/>
  <c r="CNE44" i="10"/>
  <c r="CNF44" i="10"/>
  <c r="CNG44" i="10"/>
  <c r="CNH44" i="10"/>
  <c r="CNI44" i="10"/>
  <c r="CNJ44" i="10"/>
  <c r="CNK44" i="10"/>
  <c r="CNL44" i="10"/>
  <c r="CNM44" i="10"/>
  <c r="CNN44" i="10"/>
  <c r="CNO44" i="10"/>
  <c r="CNP44" i="10"/>
  <c r="CNQ44" i="10"/>
  <c r="CNR44" i="10"/>
  <c r="CNS44" i="10"/>
  <c r="CNT44" i="10"/>
  <c r="CNU44" i="10"/>
  <c r="CNV44" i="10"/>
  <c r="CNW44" i="10"/>
  <c r="CNX44" i="10"/>
  <c r="CNY44" i="10"/>
  <c r="CNZ44" i="10"/>
  <c r="COA44" i="10"/>
  <c r="COB44" i="10"/>
  <c r="COC44" i="10"/>
  <c r="COD44" i="10"/>
  <c r="COE44" i="10"/>
  <c r="COF44" i="10"/>
  <c r="COG44" i="10"/>
  <c r="COH44" i="10"/>
  <c r="COI44" i="10"/>
  <c r="COJ44" i="10"/>
  <c r="COK44" i="10"/>
  <c r="COL44" i="10"/>
  <c r="COM44" i="10"/>
  <c r="CON44" i="10"/>
  <c r="COO44" i="10"/>
  <c r="COP44" i="10"/>
  <c r="COQ44" i="10"/>
  <c r="COR44" i="10"/>
  <c r="COS44" i="10"/>
  <c r="COT44" i="10"/>
  <c r="COU44" i="10"/>
  <c r="COV44" i="10"/>
  <c r="COW44" i="10"/>
  <c r="COX44" i="10"/>
  <c r="COY44" i="10"/>
  <c r="COZ44" i="10"/>
  <c r="CPA44" i="10"/>
  <c r="CPB44" i="10"/>
  <c r="CPC44" i="10"/>
  <c r="CPD44" i="10"/>
  <c r="CPE44" i="10"/>
  <c r="CPF44" i="10"/>
  <c r="CPG44" i="10"/>
  <c r="CPH44" i="10"/>
  <c r="CPI44" i="10"/>
  <c r="CPJ44" i="10"/>
  <c r="CPK44" i="10"/>
  <c r="CPL44" i="10"/>
  <c r="CPM44" i="10"/>
  <c r="CPN44" i="10"/>
  <c r="CPO44" i="10"/>
  <c r="CPP44" i="10"/>
  <c r="CPQ44" i="10"/>
  <c r="CPR44" i="10"/>
  <c r="CPS44" i="10"/>
  <c r="CPT44" i="10"/>
  <c r="CPU44" i="10"/>
  <c r="CPV44" i="10"/>
  <c r="CPW44" i="10"/>
  <c r="CPX44" i="10"/>
  <c r="CPY44" i="10"/>
  <c r="CPZ44" i="10"/>
  <c r="CQA44" i="10"/>
  <c r="CQB44" i="10"/>
  <c r="CQC44" i="10"/>
  <c r="CQD44" i="10"/>
  <c r="CQE44" i="10"/>
  <c r="CQF44" i="10"/>
  <c r="CQG44" i="10"/>
  <c r="CQH44" i="10"/>
  <c r="CQI44" i="10"/>
  <c r="CQJ44" i="10"/>
  <c r="CQK44" i="10"/>
  <c r="CQL44" i="10"/>
  <c r="CQM44" i="10"/>
  <c r="CQN44" i="10"/>
  <c r="CQO44" i="10"/>
  <c r="CQP44" i="10"/>
  <c r="CQQ44" i="10"/>
  <c r="CQR44" i="10"/>
  <c r="CQS44" i="10"/>
  <c r="CQT44" i="10"/>
  <c r="CQU44" i="10"/>
  <c r="CQV44" i="10"/>
  <c r="CQW44" i="10"/>
  <c r="CQX44" i="10"/>
  <c r="CQY44" i="10"/>
  <c r="CQZ44" i="10"/>
  <c r="CRA44" i="10"/>
  <c r="CRB44" i="10"/>
  <c r="CRC44" i="10"/>
  <c r="CRD44" i="10"/>
  <c r="CRE44" i="10"/>
  <c r="CRF44" i="10"/>
  <c r="CRG44" i="10"/>
  <c r="CRH44" i="10"/>
  <c r="CRI44" i="10"/>
  <c r="CRJ44" i="10"/>
  <c r="CRK44" i="10"/>
  <c r="CRL44" i="10"/>
  <c r="CRM44" i="10"/>
  <c r="CRN44" i="10"/>
  <c r="CRO44" i="10"/>
  <c r="CRP44" i="10"/>
  <c r="CRQ44" i="10"/>
  <c r="CRR44" i="10"/>
  <c r="CRS44" i="10"/>
  <c r="CRT44" i="10"/>
  <c r="CRU44" i="10"/>
  <c r="CRV44" i="10"/>
  <c r="CRW44" i="10"/>
  <c r="CRX44" i="10"/>
  <c r="CRY44" i="10"/>
  <c r="CRZ44" i="10"/>
  <c r="CSA44" i="10"/>
  <c r="CSB44" i="10"/>
  <c r="CSC44" i="10"/>
  <c r="CSD44" i="10"/>
  <c r="CSE44" i="10"/>
  <c r="CSF44" i="10"/>
  <c r="CSG44" i="10"/>
  <c r="CSH44" i="10"/>
  <c r="CSI44" i="10"/>
  <c r="CSJ44" i="10"/>
  <c r="CSK44" i="10"/>
  <c r="CSL44" i="10"/>
  <c r="CSM44" i="10"/>
  <c r="CSN44" i="10"/>
  <c r="CSO44" i="10"/>
  <c r="CSP44" i="10"/>
  <c r="CSQ44" i="10"/>
  <c r="CSR44" i="10"/>
  <c r="CSS44" i="10"/>
  <c r="CST44" i="10"/>
  <c r="CSU44" i="10"/>
  <c r="CSV44" i="10"/>
  <c r="CSW44" i="10"/>
  <c r="CSX44" i="10"/>
  <c r="CSY44" i="10"/>
  <c r="CSZ44" i="10"/>
  <c r="CTA44" i="10"/>
  <c r="CTB44" i="10"/>
  <c r="CTC44" i="10"/>
  <c r="CTD44" i="10"/>
  <c r="CTE44" i="10"/>
  <c r="CTF44" i="10"/>
  <c r="CTG44" i="10"/>
  <c r="CTH44" i="10"/>
  <c r="CTI44" i="10"/>
  <c r="CTJ44" i="10"/>
  <c r="CTK44" i="10"/>
  <c r="CTL44" i="10"/>
  <c r="CTM44" i="10"/>
  <c r="CTN44" i="10"/>
  <c r="CTO44" i="10"/>
  <c r="CTP44" i="10"/>
  <c r="CTQ44" i="10"/>
  <c r="CTR44" i="10"/>
  <c r="CTS44" i="10"/>
  <c r="CTT44" i="10"/>
  <c r="CTU44" i="10"/>
  <c r="CTV44" i="10"/>
  <c r="CTW44" i="10"/>
  <c r="CTX44" i="10"/>
  <c r="CTY44" i="10"/>
  <c r="CTZ44" i="10"/>
  <c r="CUA44" i="10"/>
  <c r="CUB44" i="10"/>
  <c r="CUC44" i="10"/>
  <c r="CUD44" i="10"/>
  <c r="CUE44" i="10"/>
  <c r="CUF44" i="10"/>
  <c r="CUG44" i="10"/>
  <c r="CUH44" i="10"/>
  <c r="CUI44" i="10"/>
  <c r="CUJ44" i="10"/>
  <c r="CUK44" i="10"/>
  <c r="CUL44" i="10"/>
  <c r="CUM44" i="10"/>
  <c r="CUN44" i="10"/>
  <c r="CUO44" i="10"/>
  <c r="CUP44" i="10"/>
  <c r="CUQ44" i="10"/>
  <c r="CUR44" i="10"/>
  <c r="CUS44" i="10"/>
  <c r="CUT44" i="10"/>
  <c r="CUU44" i="10"/>
  <c r="CUV44" i="10"/>
  <c r="CUW44" i="10"/>
  <c r="CUX44" i="10"/>
  <c r="CUY44" i="10"/>
  <c r="CUZ44" i="10"/>
  <c r="CVA44" i="10"/>
  <c r="CVB44" i="10"/>
  <c r="CVC44" i="10"/>
  <c r="CVD44" i="10"/>
  <c r="CVE44" i="10"/>
  <c r="CVF44" i="10"/>
  <c r="CVG44" i="10"/>
  <c r="CVH44" i="10"/>
  <c r="CVI44" i="10"/>
  <c r="CVJ44" i="10"/>
  <c r="CVK44" i="10"/>
  <c r="CVL44" i="10"/>
  <c r="CVM44" i="10"/>
  <c r="CVN44" i="10"/>
  <c r="CVO44" i="10"/>
  <c r="CVP44" i="10"/>
  <c r="CVQ44" i="10"/>
  <c r="CVR44" i="10"/>
  <c r="CVS44" i="10"/>
  <c r="CVT44" i="10"/>
  <c r="CVU44" i="10"/>
  <c r="CVV44" i="10"/>
  <c r="CVW44" i="10"/>
  <c r="CVX44" i="10"/>
  <c r="CVY44" i="10"/>
  <c r="CVZ44" i="10"/>
  <c r="CWA44" i="10"/>
  <c r="CWB44" i="10"/>
  <c r="CWC44" i="10"/>
  <c r="CWD44" i="10"/>
  <c r="CWE44" i="10"/>
  <c r="CWF44" i="10"/>
  <c r="CWG44" i="10"/>
  <c r="CWH44" i="10"/>
  <c r="CWI44" i="10"/>
  <c r="CWJ44" i="10"/>
  <c r="CWK44" i="10"/>
  <c r="CWL44" i="10"/>
  <c r="CWM44" i="10"/>
  <c r="CWN44" i="10"/>
  <c r="CWO44" i="10"/>
  <c r="CWP44" i="10"/>
  <c r="CWQ44" i="10"/>
  <c r="CWR44" i="10"/>
  <c r="CWS44" i="10"/>
  <c r="CWT44" i="10"/>
  <c r="CWU44" i="10"/>
  <c r="CWV44" i="10"/>
  <c r="CWW44" i="10"/>
  <c r="CWX44" i="10"/>
  <c r="CWY44" i="10"/>
  <c r="CWZ44" i="10"/>
  <c r="CXA44" i="10"/>
  <c r="CXB44" i="10"/>
  <c r="CXC44" i="10"/>
  <c r="CXD44" i="10"/>
  <c r="CXE44" i="10"/>
  <c r="CXF44" i="10"/>
  <c r="CXG44" i="10"/>
  <c r="CXH44" i="10"/>
  <c r="CXI44" i="10"/>
  <c r="CXJ44" i="10"/>
  <c r="CXK44" i="10"/>
  <c r="CXL44" i="10"/>
  <c r="CXM44" i="10"/>
  <c r="CXN44" i="10"/>
  <c r="CXO44" i="10"/>
  <c r="CXP44" i="10"/>
  <c r="CXQ44" i="10"/>
  <c r="CXR44" i="10"/>
  <c r="CXS44" i="10"/>
  <c r="CXT44" i="10"/>
  <c r="CXU44" i="10"/>
  <c r="CXV44" i="10"/>
  <c r="CXW44" i="10"/>
  <c r="CXX44" i="10"/>
  <c r="CXY44" i="10"/>
  <c r="CXZ44" i="10"/>
  <c r="CYA44" i="10"/>
  <c r="CYB44" i="10"/>
  <c r="CYC44" i="10"/>
  <c r="CYD44" i="10"/>
  <c r="CYE44" i="10"/>
  <c r="CYF44" i="10"/>
  <c r="CYG44" i="10"/>
  <c r="CYH44" i="10"/>
  <c r="CYI44" i="10"/>
  <c r="CYJ44" i="10"/>
  <c r="CYK44" i="10"/>
  <c r="CYL44" i="10"/>
  <c r="CYM44" i="10"/>
  <c r="CYN44" i="10"/>
  <c r="CYO44" i="10"/>
  <c r="CYP44" i="10"/>
  <c r="CYQ44" i="10"/>
  <c r="CYR44" i="10"/>
  <c r="CYS44" i="10"/>
  <c r="CYT44" i="10"/>
  <c r="CYU44" i="10"/>
  <c r="CYV44" i="10"/>
  <c r="CYW44" i="10"/>
  <c r="CYX44" i="10"/>
  <c r="CYY44" i="10"/>
  <c r="CYZ44" i="10"/>
  <c r="CZA44" i="10"/>
  <c r="CZB44" i="10"/>
  <c r="CZC44" i="10"/>
  <c r="CZD44" i="10"/>
  <c r="CZE44" i="10"/>
  <c r="CZF44" i="10"/>
  <c r="CZG44" i="10"/>
  <c r="CZH44" i="10"/>
  <c r="CZI44" i="10"/>
  <c r="CZJ44" i="10"/>
  <c r="CZK44" i="10"/>
  <c r="CZL44" i="10"/>
  <c r="CZM44" i="10"/>
  <c r="CZN44" i="10"/>
  <c r="CZO44" i="10"/>
  <c r="CZP44" i="10"/>
  <c r="CZQ44" i="10"/>
  <c r="CZR44" i="10"/>
  <c r="CZS44" i="10"/>
  <c r="CZT44" i="10"/>
  <c r="CZU44" i="10"/>
  <c r="CZV44" i="10"/>
  <c r="CZW44" i="10"/>
  <c r="CZX44" i="10"/>
  <c r="CZY44" i="10"/>
  <c r="CZZ44" i="10"/>
  <c r="DAA44" i="10"/>
  <c r="DAB44" i="10"/>
  <c r="DAC44" i="10"/>
  <c r="DAD44" i="10"/>
  <c r="DAE44" i="10"/>
  <c r="DAF44" i="10"/>
  <c r="DAG44" i="10"/>
  <c r="DAH44" i="10"/>
  <c r="DAI44" i="10"/>
  <c r="DAJ44" i="10"/>
  <c r="DAK44" i="10"/>
  <c r="DAL44" i="10"/>
  <c r="DAM44" i="10"/>
  <c r="DAN44" i="10"/>
  <c r="DAO44" i="10"/>
  <c r="DAP44" i="10"/>
  <c r="DAQ44" i="10"/>
  <c r="DAR44" i="10"/>
  <c r="DAS44" i="10"/>
  <c r="DAT44" i="10"/>
  <c r="DAU44" i="10"/>
  <c r="DAV44" i="10"/>
  <c r="DAW44" i="10"/>
  <c r="DAX44" i="10"/>
  <c r="DAY44" i="10"/>
  <c r="DAZ44" i="10"/>
  <c r="DBA44" i="10"/>
  <c r="DBB44" i="10"/>
  <c r="DBC44" i="10"/>
  <c r="DBD44" i="10"/>
  <c r="DBE44" i="10"/>
  <c r="DBF44" i="10"/>
  <c r="DBG44" i="10"/>
  <c r="DBH44" i="10"/>
  <c r="DBI44" i="10"/>
  <c r="DBJ44" i="10"/>
  <c r="DBK44" i="10"/>
  <c r="DBL44" i="10"/>
  <c r="DBM44" i="10"/>
  <c r="DBN44" i="10"/>
  <c r="DBO44" i="10"/>
  <c r="DBP44" i="10"/>
  <c r="DBQ44" i="10"/>
  <c r="DBR44" i="10"/>
  <c r="DBS44" i="10"/>
  <c r="DBT44" i="10"/>
  <c r="DBU44" i="10"/>
  <c r="DBV44" i="10"/>
  <c r="DBW44" i="10"/>
  <c r="DBX44" i="10"/>
  <c r="DBY44" i="10"/>
  <c r="DBZ44" i="10"/>
  <c r="DCA44" i="10"/>
  <c r="DCB44" i="10"/>
  <c r="DCC44" i="10"/>
  <c r="DCD44" i="10"/>
  <c r="DCE44" i="10"/>
  <c r="DCF44" i="10"/>
  <c r="DCG44" i="10"/>
  <c r="DCH44" i="10"/>
  <c r="DCI44" i="10"/>
  <c r="DCJ44" i="10"/>
  <c r="DCK44" i="10"/>
  <c r="DCL44" i="10"/>
  <c r="DCM44" i="10"/>
  <c r="DCN44" i="10"/>
  <c r="DCO44" i="10"/>
  <c r="DCP44" i="10"/>
  <c r="DCQ44" i="10"/>
  <c r="DCR44" i="10"/>
  <c r="DCS44" i="10"/>
  <c r="DCT44" i="10"/>
  <c r="DCU44" i="10"/>
  <c r="DCV44" i="10"/>
  <c r="DCW44" i="10"/>
  <c r="DCX44" i="10"/>
  <c r="DCY44" i="10"/>
  <c r="DCZ44" i="10"/>
  <c r="DDA44" i="10"/>
  <c r="DDB44" i="10"/>
  <c r="DDC44" i="10"/>
  <c r="DDD44" i="10"/>
  <c r="DDE44" i="10"/>
  <c r="DDF44" i="10"/>
  <c r="DDG44" i="10"/>
  <c r="DDH44" i="10"/>
  <c r="DDI44" i="10"/>
  <c r="DDJ44" i="10"/>
  <c r="DDK44" i="10"/>
  <c r="DDL44" i="10"/>
  <c r="DDM44" i="10"/>
  <c r="DDN44" i="10"/>
  <c r="DDO44" i="10"/>
  <c r="DDP44" i="10"/>
  <c r="DDQ44" i="10"/>
  <c r="DDR44" i="10"/>
  <c r="DDS44" i="10"/>
  <c r="DDT44" i="10"/>
  <c r="DDU44" i="10"/>
  <c r="DDV44" i="10"/>
  <c r="DDW44" i="10"/>
  <c r="DDX44" i="10"/>
  <c r="DDY44" i="10"/>
  <c r="DDZ44" i="10"/>
  <c r="DEA44" i="10"/>
  <c r="DEB44" i="10"/>
  <c r="DEC44" i="10"/>
  <c r="DED44" i="10"/>
  <c r="DEE44" i="10"/>
  <c r="DEF44" i="10"/>
  <c r="DEG44" i="10"/>
  <c r="DEH44" i="10"/>
  <c r="DEI44" i="10"/>
  <c r="DEJ44" i="10"/>
  <c r="DEK44" i="10"/>
  <c r="DEL44" i="10"/>
  <c r="DEM44" i="10"/>
  <c r="DEN44" i="10"/>
  <c r="DEO44" i="10"/>
  <c r="DEP44" i="10"/>
  <c r="DEQ44" i="10"/>
  <c r="DER44" i="10"/>
  <c r="DES44" i="10"/>
  <c r="DET44" i="10"/>
  <c r="DEU44" i="10"/>
  <c r="DEV44" i="10"/>
  <c r="DEW44" i="10"/>
  <c r="DEX44" i="10"/>
  <c r="DEY44" i="10"/>
  <c r="DEZ44" i="10"/>
  <c r="DFA44" i="10"/>
  <c r="DFB44" i="10"/>
  <c r="DFC44" i="10"/>
  <c r="DFD44" i="10"/>
  <c r="DFE44" i="10"/>
  <c r="DFF44" i="10"/>
  <c r="DFG44" i="10"/>
  <c r="DFH44" i="10"/>
  <c r="DFI44" i="10"/>
  <c r="DFJ44" i="10"/>
  <c r="DFK44" i="10"/>
  <c r="DFL44" i="10"/>
  <c r="DFM44" i="10"/>
  <c r="DFN44" i="10"/>
  <c r="DFO44" i="10"/>
  <c r="DFP44" i="10"/>
  <c r="DFQ44" i="10"/>
  <c r="DFR44" i="10"/>
  <c r="DFS44" i="10"/>
  <c r="DFT44" i="10"/>
  <c r="DFU44" i="10"/>
  <c r="DFV44" i="10"/>
  <c r="DFW44" i="10"/>
  <c r="DFX44" i="10"/>
  <c r="DFY44" i="10"/>
  <c r="DFZ44" i="10"/>
  <c r="DGA44" i="10"/>
  <c r="DGB44" i="10"/>
  <c r="DGC44" i="10"/>
  <c r="DGD44" i="10"/>
  <c r="DGE44" i="10"/>
  <c r="DGF44" i="10"/>
  <c r="DGG44" i="10"/>
  <c r="DGH44" i="10"/>
  <c r="DGI44" i="10"/>
  <c r="DGJ44" i="10"/>
  <c r="DGK44" i="10"/>
  <c r="DGL44" i="10"/>
  <c r="DGM44" i="10"/>
  <c r="DGN44" i="10"/>
  <c r="DGO44" i="10"/>
  <c r="DGP44" i="10"/>
  <c r="DGQ44" i="10"/>
  <c r="DGR44" i="10"/>
  <c r="DGS44" i="10"/>
  <c r="DGT44" i="10"/>
  <c r="DGU44" i="10"/>
  <c r="DGV44" i="10"/>
  <c r="DGW44" i="10"/>
  <c r="DGX44" i="10"/>
  <c r="DGY44" i="10"/>
  <c r="DGZ44" i="10"/>
  <c r="DHA44" i="10"/>
  <c r="DHB44" i="10"/>
  <c r="DHC44" i="10"/>
  <c r="DHD44" i="10"/>
  <c r="DHE44" i="10"/>
  <c r="DHF44" i="10"/>
  <c r="DHG44" i="10"/>
  <c r="DHH44" i="10"/>
  <c r="DHI44" i="10"/>
  <c r="DHJ44" i="10"/>
  <c r="DHK44" i="10"/>
  <c r="DHL44" i="10"/>
  <c r="DHM44" i="10"/>
  <c r="DHN44" i="10"/>
  <c r="DHO44" i="10"/>
  <c r="DHP44" i="10"/>
  <c r="DHQ44" i="10"/>
  <c r="DHR44" i="10"/>
  <c r="DHS44" i="10"/>
  <c r="DHT44" i="10"/>
  <c r="DHU44" i="10"/>
  <c r="DHV44" i="10"/>
  <c r="DHW44" i="10"/>
  <c r="DHX44" i="10"/>
  <c r="DHY44" i="10"/>
  <c r="DHZ44" i="10"/>
  <c r="DIA44" i="10"/>
  <c r="DIB44" i="10"/>
  <c r="DIC44" i="10"/>
  <c r="DID44" i="10"/>
  <c r="DIE44" i="10"/>
  <c r="DIF44" i="10"/>
  <c r="DIG44" i="10"/>
  <c r="DIH44" i="10"/>
  <c r="DII44" i="10"/>
  <c r="DIJ44" i="10"/>
  <c r="DIK44" i="10"/>
  <c r="DIL44" i="10"/>
  <c r="DIM44" i="10"/>
  <c r="DIN44" i="10"/>
  <c r="DIO44" i="10"/>
  <c r="DIP44" i="10"/>
  <c r="DIQ44" i="10"/>
  <c r="DIR44" i="10"/>
  <c r="DIS44" i="10"/>
  <c r="DIT44" i="10"/>
  <c r="DIU44" i="10"/>
  <c r="DIV44" i="10"/>
  <c r="DIW44" i="10"/>
  <c r="DIX44" i="10"/>
  <c r="DIY44" i="10"/>
  <c r="DIZ44" i="10"/>
  <c r="DJA44" i="10"/>
  <c r="DJB44" i="10"/>
  <c r="DJC44" i="10"/>
  <c r="DJD44" i="10"/>
  <c r="DJE44" i="10"/>
  <c r="DJF44" i="10"/>
  <c r="DJG44" i="10"/>
  <c r="DJH44" i="10"/>
  <c r="DJI44" i="10"/>
  <c r="DJJ44" i="10"/>
  <c r="DJK44" i="10"/>
  <c r="DJL44" i="10"/>
  <c r="DJM44" i="10"/>
  <c r="DJN44" i="10"/>
  <c r="DJO44" i="10"/>
  <c r="DJP44" i="10"/>
  <c r="DJQ44" i="10"/>
  <c r="DJR44" i="10"/>
  <c r="DJS44" i="10"/>
  <c r="DJT44" i="10"/>
  <c r="DJU44" i="10"/>
  <c r="DJV44" i="10"/>
  <c r="DJW44" i="10"/>
  <c r="DJX44" i="10"/>
  <c r="DJY44" i="10"/>
  <c r="DJZ44" i="10"/>
  <c r="DKA44" i="10"/>
  <c r="DKB44" i="10"/>
  <c r="DKC44" i="10"/>
  <c r="DKD44" i="10"/>
  <c r="DKE44" i="10"/>
  <c r="DKF44" i="10"/>
  <c r="DKG44" i="10"/>
  <c r="DKH44" i="10"/>
  <c r="DKI44" i="10"/>
  <c r="DKJ44" i="10"/>
  <c r="DKK44" i="10"/>
  <c r="DKL44" i="10"/>
  <c r="DKM44" i="10"/>
  <c r="DKN44" i="10"/>
  <c r="DKO44" i="10"/>
  <c r="DKP44" i="10"/>
  <c r="DKQ44" i="10"/>
  <c r="DKR44" i="10"/>
  <c r="DKS44" i="10"/>
  <c r="DKT44" i="10"/>
  <c r="DKU44" i="10"/>
  <c r="DKV44" i="10"/>
  <c r="DKW44" i="10"/>
  <c r="DKX44" i="10"/>
  <c r="DKY44" i="10"/>
  <c r="DKZ44" i="10"/>
  <c r="DLA44" i="10"/>
  <c r="DLB44" i="10"/>
  <c r="DLC44" i="10"/>
  <c r="DLD44" i="10"/>
  <c r="DLE44" i="10"/>
  <c r="DLF44" i="10"/>
  <c r="DLG44" i="10"/>
  <c r="DLH44" i="10"/>
  <c r="DLI44" i="10"/>
  <c r="DLJ44" i="10"/>
  <c r="DLK44" i="10"/>
  <c r="DLL44" i="10"/>
  <c r="DLM44" i="10"/>
  <c r="DLN44" i="10"/>
  <c r="DLO44" i="10"/>
  <c r="DLP44" i="10"/>
  <c r="DLQ44" i="10"/>
  <c r="DLR44" i="10"/>
  <c r="DLS44" i="10"/>
  <c r="DLT44" i="10"/>
  <c r="DLU44" i="10"/>
  <c r="DLV44" i="10"/>
  <c r="DLW44" i="10"/>
  <c r="DLX44" i="10"/>
  <c r="DLY44" i="10"/>
  <c r="DLZ44" i="10"/>
  <c r="DMA44" i="10"/>
  <c r="DMB44" i="10"/>
  <c r="DMC44" i="10"/>
  <c r="DMD44" i="10"/>
  <c r="DME44" i="10"/>
  <c r="DMF44" i="10"/>
  <c r="DMG44" i="10"/>
  <c r="DMH44" i="10"/>
  <c r="DMI44" i="10"/>
  <c r="DMJ44" i="10"/>
  <c r="DMK44" i="10"/>
  <c r="DML44" i="10"/>
  <c r="DMM44" i="10"/>
  <c r="DMN44" i="10"/>
  <c r="DMO44" i="10"/>
  <c r="DMP44" i="10"/>
  <c r="DMQ44" i="10"/>
  <c r="DMR44" i="10"/>
  <c r="DMS44" i="10"/>
  <c r="DMT44" i="10"/>
  <c r="DMU44" i="10"/>
  <c r="DMV44" i="10"/>
  <c r="DMW44" i="10"/>
  <c r="DMX44" i="10"/>
  <c r="DMY44" i="10"/>
  <c r="DMZ44" i="10"/>
  <c r="DNA44" i="10"/>
  <c r="DNB44" i="10"/>
  <c r="DNC44" i="10"/>
  <c r="DND44" i="10"/>
  <c r="DNE44" i="10"/>
  <c r="DNF44" i="10"/>
  <c r="DNG44" i="10"/>
  <c r="DNH44" i="10"/>
  <c r="DNI44" i="10"/>
  <c r="DNJ44" i="10"/>
  <c r="DNK44" i="10"/>
  <c r="DNL44" i="10"/>
  <c r="DNM44" i="10"/>
  <c r="DNN44" i="10"/>
  <c r="DNO44" i="10"/>
  <c r="DNP44" i="10"/>
  <c r="DNQ44" i="10"/>
  <c r="DNR44" i="10"/>
  <c r="DNS44" i="10"/>
  <c r="DNT44" i="10"/>
  <c r="DNU44" i="10"/>
  <c r="DNV44" i="10"/>
  <c r="DNW44" i="10"/>
  <c r="DNX44" i="10"/>
  <c r="DNY44" i="10"/>
  <c r="DNZ44" i="10"/>
  <c r="DOA44" i="10"/>
  <c r="DOB44" i="10"/>
  <c r="DOC44" i="10"/>
  <c r="DOD44" i="10"/>
  <c r="DOE44" i="10"/>
  <c r="DOF44" i="10"/>
  <c r="DOG44" i="10"/>
  <c r="DOH44" i="10"/>
  <c r="DOI44" i="10"/>
  <c r="DOJ44" i="10"/>
  <c r="DOK44" i="10"/>
  <c r="DOL44" i="10"/>
  <c r="DOM44" i="10"/>
  <c r="DON44" i="10"/>
  <c r="DOO44" i="10"/>
  <c r="DOP44" i="10"/>
  <c r="DOQ44" i="10"/>
  <c r="DOR44" i="10"/>
  <c r="DOS44" i="10"/>
  <c r="DOT44" i="10"/>
  <c r="DOU44" i="10"/>
  <c r="DOV44" i="10"/>
  <c r="DOW44" i="10"/>
  <c r="DOX44" i="10"/>
  <c r="DOY44" i="10"/>
  <c r="DOZ44" i="10"/>
  <c r="DPA44" i="10"/>
  <c r="DPB44" i="10"/>
  <c r="DPC44" i="10"/>
  <c r="DPD44" i="10"/>
  <c r="DPE44" i="10"/>
  <c r="DPF44" i="10"/>
  <c r="DPG44" i="10"/>
  <c r="DPH44" i="10"/>
  <c r="DPI44" i="10"/>
  <c r="DPJ44" i="10"/>
  <c r="DPK44" i="10"/>
  <c r="DPL44" i="10"/>
  <c r="DPM44" i="10"/>
  <c r="DPN44" i="10"/>
  <c r="DPO44" i="10"/>
  <c r="DPP44" i="10"/>
  <c r="DPQ44" i="10"/>
  <c r="DPR44" i="10"/>
  <c r="DPS44" i="10"/>
  <c r="DPT44" i="10"/>
  <c r="DPU44" i="10"/>
  <c r="DPV44" i="10"/>
  <c r="DPW44" i="10"/>
  <c r="DPX44" i="10"/>
  <c r="DPY44" i="10"/>
  <c r="DPZ44" i="10"/>
  <c r="DQA44" i="10"/>
  <c r="DQB44" i="10"/>
  <c r="DQC44" i="10"/>
  <c r="DQD44" i="10"/>
  <c r="DQE44" i="10"/>
  <c r="DQF44" i="10"/>
  <c r="DQG44" i="10"/>
  <c r="DQH44" i="10"/>
  <c r="DQI44" i="10"/>
  <c r="DQJ44" i="10"/>
  <c r="DQK44" i="10"/>
  <c r="DQL44" i="10"/>
  <c r="DQM44" i="10"/>
  <c r="DQN44" i="10"/>
  <c r="DQO44" i="10"/>
  <c r="DQP44" i="10"/>
  <c r="DQQ44" i="10"/>
  <c r="DQR44" i="10"/>
  <c r="DQS44" i="10"/>
  <c r="DQT44" i="10"/>
  <c r="DQU44" i="10"/>
  <c r="DQV44" i="10"/>
  <c r="DQW44" i="10"/>
  <c r="DQX44" i="10"/>
  <c r="DQY44" i="10"/>
  <c r="DQZ44" i="10"/>
  <c r="DRA44" i="10"/>
  <c r="DRB44" i="10"/>
  <c r="DRC44" i="10"/>
  <c r="DRD44" i="10"/>
  <c r="DRE44" i="10"/>
  <c r="DRF44" i="10"/>
  <c r="DRG44" i="10"/>
  <c r="DRH44" i="10"/>
  <c r="DRI44" i="10"/>
  <c r="DRJ44" i="10"/>
  <c r="DRK44" i="10"/>
  <c r="DRL44" i="10"/>
  <c r="DRM44" i="10"/>
  <c r="DRN44" i="10"/>
  <c r="DRO44" i="10"/>
  <c r="DRP44" i="10"/>
  <c r="DRQ44" i="10"/>
  <c r="DRR44" i="10"/>
  <c r="DRS44" i="10"/>
  <c r="DRT44" i="10"/>
  <c r="DRU44" i="10"/>
  <c r="DRV44" i="10"/>
  <c r="DRW44" i="10"/>
  <c r="DRX44" i="10"/>
  <c r="DRY44" i="10"/>
  <c r="DRZ44" i="10"/>
  <c r="DSA44" i="10"/>
  <c r="DSB44" i="10"/>
  <c r="DSC44" i="10"/>
  <c r="DSD44" i="10"/>
  <c r="DSE44" i="10"/>
  <c r="DSF44" i="10"/>
  <c r="DSG44" i="10"/>
  <c r="DSH44" i="10"/>
  <c r="DSI44" i="10"/>
  <c r="DSJ44" i="10"/>
  <c r="DSK44" i="10"/>
  <c r="DSL44" i="10"/>
  <c r="DSM44" i="10"/>
  <c r="DSN44" i="10"/>
  <c r="DSO44" i="10"/>
  <c r="DSP44" i="10"/>
  <c r="DSQ44" i="10"/>
  <c r="DSR44" i="10"/>
  <c r="DSS44" i="10"/>
  <c r="DST44" i="10"/>
  <c r="DSU44" i="10"/>
  <c r="DSV44" i="10"/>
  <c r="DSW44" i="10"/>
  <c r="DSX44" i="10"/>
  <c r="DSY44" i="10"/>
  <c r="DSZ44" i="10"/>
  <c r="DTA44" i="10"/>
  <c r="DTB44" i="10"/>
  <c r="DTC44" i="10"/>
  <c r="DTD44" i="10"/>
  <c r="DTE44" i="10"/>
  <c r="DTF44" i="10"/>
  <c r="DTG44" i="10"/>
  <c r="DTH44" i="10"/>
  <c r="DTI44" i="10"/>
  <c r="DTJ44" i="10"/>
  <c r="DTK44" i="10"/>
  <c r="DTL44" i="10"/>
  <c r="DTM44" i="10"/>
  <c r="DTN44" i="10"/>
  <c r="DTO44" i="10"/>
  <c r="DTP44" i="10"/>
  <c r="DTQ44" i="10"/>
  <c r="DTR44" i="10"/>
  <c r="DTS44" i="10"/>
  <c r="DTT44" i="10"/>
  <c r="DTU44" i="10"/>
  <c r="DTV44" i="10"/>
  <c r="DTW44" i="10"/>
  <c r="DTX44" i="10"/>
  <c r="DTY44" i="10"/>
  <c r="DTZ44" i="10"/>
  <c r="DUA44" i="10"/>
  <c r="DUB44" i="10"/>
  <c r="DUC44" i="10"/>
  <c r="DUD44" i="10"/>
  <c r="DUE44" i="10"/>
  <c r="DUF44" i="10"/>
  <c r="DUG44" i="10"/>
  <c r="DUH44" i="10"/>
  <c r="DUI44" i="10"/>
  <c r="DUJ44" i="10"/>
  <c r="DUK44" i="10"/>
  <c r="DUL44" i="10"/>
  <c r="DUM44" i="10"/>
  <c r="DUN44" i="10"/>
  <c r="DUO44" i="10"/>
  <c r="DUP44" i="10"/>
  <c r="DUQ44" i="10"/>
  <c r="DUR44" i="10"/>
  <c r="DUS44" i="10"/>
  <c r="DUT44" i="10"/>
  <c r="DUU44" i="10"/>
  <c r="DUV44" i="10"/>
  <c r="DUW44" i="10"/>
  <c r="DUX44" i="10"/>
  <c r="DUY44" i="10"/>
  <c r="DUZ44" i="10"/>
  <c r="DVA44" i="10"/>
  <c r="DVB44" i="10"/>
  <c r="DVC44" i="10"/>
  <c r="DVD44" i="10"/>
  <c r="DVE44" i="10"/>
  <c r="DVF44" i="10"/>
  <c r="DVG44" i="10"/>
  <c r="DVH44" i="10"/>
  <c r="DVI44" i="10"/>
  <c r="DVJ44" i="10"/>
  <c r="DVK44" i="10"/>
  <c r="DVL44" i="10"/>
  <c r="DVM44" i="10"/>
  <c r="DVN44" i="10"/>
  <c r="DVO44" i="10"/>
  <c r="DVP44" i="10"/>
  <c r="DVQ44" i="10"/>
  <c r="DVR44" i="10"/>
  <c r="DVS44" i="10"/>
  <c r="DVT44" i="10"/>
  <c r="DVU44" i="10"/>
  <c r="DVV44" i="10"/>
  <c r="DVW44" i="10"/>
  <c r="DVX44" i="10"/>
  <c r="DVY44" i="10"/>
  <c r="DVZ44" i="10"/>
  <c r="DWA44" i="10"/>
  <c r="DWB44" i="10"/>
  <c r="DWC44" i="10"/>
  <c r="DWD44" i="10"/>
  <c r="DWE44" i="10"/>
  <c r="DWF44" i="10"/>
  <c r="DWG44" i="10"/>
  <c r="DWH44" i="10"/>
  <c r="DWI44" i="10"/>
  <c r="DWJ44" i="10"/>
  <c r="DWK44" i="10"/>
  <c r="DWL44" i="10"/>
  <c r="DWM44" i="10"/>
  <c r="DWN44" i="10"/>
  <c r="DWO44" i="10"/>
  <c r="DWP44" i="10"/>
  <c r="DWQ44" i="10"/>
  <c r="DWR44" i="10"/>
  <c r="DWS44" i="10"/>
  <c r="DWT44" i="10"/>
  <c r="DWU44" i="10"/>
  <c r="DWV44" i="10"/>
  <c r="DWW44" i="10"/>
  <c r="DWX44" i="10"/>
  <c r="DWY44" i="10"/>
  <c r="DWZ44" i="10"/>
  <c r="DXA44" i="10"/>
  <c r="DXB44" i="10"/>
  <c r="DXC44" i="10"/>
  <c r="DXD44" i="10"/>
  <c r="DXE44" i="10"/>
  <c r="DXF44" i="10"/>
  <c r="DXG44" i="10"/>
  <c r="DXH44" i="10"/>
  <c r="DXI44" i="10"/>
  <c r="DXJ44" i="10"/>
  <c r="DXK44" i="10"/>
  <c r="DXL44" i="10"/>
  <c r="DXM44" i="10"/>
  <c r="DXN44" i="10"/>
  <c r="DXO44" i="10"/>
  <c r="DXP44" i="10"/>
  <c r="DXQ44" i="10"/>
  <c r="DXR44" i="10"/>
  <c r="DXS44" i="10"/>
  <c r="DXT44" i="10"/>
  <c r="DXU44" i="10"/>
  <c r="DXV44" i="10"/>
  <c r="DXW44" i="10"/>
  <c r="DXX44" i="10"/>
  <c r="DXY44" i="10"/>
  <c r="DXZ44" i="10"/>
  <c r="DYA44" i="10"/>
  <c r="DYB44" i="10"/>
  <c r="DYC44" i="10"/>
  <c r="DYD44" i="10"/>
  <c r="DYE44" i="10"/>
  <c r="DYF44" i="10"/>
  <c r="DYG44" i="10"/>
  <c r="DYH44" i="10"/>
  <c r="DYI44" i="10"/>
  <c r="DYJ44" i="10"/>
  <c r="DYK44" i="10"/>
  <c r="DYL44" i="10"/>
  <c r="DYM44" i="10"/>
  <c r="DYN44" i="10"/>
  <c r="DYO44" i="10"/>
  <c r="DYP44" i="10"/>
  <c r="DYQ44" i="10"/>
  <c r="DYR44" i="10"/>
  <c r="DYS44" i="10"/>
  <c r="DYT44" i="10"/>
  <c r="DYU44" i="10"/>
  <c r="DYV44" i="10"/>
  <c r="DYW44" i="10"/>
  <c r="DYX44" i="10"/>
  <c r="DYY44" i="10"/>
  <c r="DYZ44" i="10"/>
  <c r="DZA44" i="10"/>
  <c r="DZB44" i="10"/>
  <c r="DZC44" i="10"/>
  <c r="DZD44" i="10"/>
  <c r="DZE44" i="10"/>
  <c r="DZF44" i="10"/>
  <c r="DZG44" i="10"/>
  <c r="DZH44" i="10"/>
  <c r="DZI44" i="10"/>
  <c r="DZJ44" i="10"/>
  <c r="DZK44" i="10"/>
  <c r="DZL44" i="10"/>
  <c r="DZM44" i="10"/>
  <c r="DZN44" i="10"/>
  <c r="DZO44" i="10"/>
  <c r="DZP44" i="10"/>
  <c r="DZQ44" i="10"/>
  <c r="DZR44" i="10"/>
  <c r="DZS44" i="10"/>
  <c r="DZT44" i="10"/>
  <c r="DZU44" i="10"/>
  <c r="DZV44" i="10"/>
  <c r="DZW44" i="10"/>
  <c r="DZX44" i="10"/>
  <c r="DZY44" i="10"/>
  <c r="DZZ44" i="10"/>
  <c r="EAA44" i="10"/>
  <c r="EAB44" i="10"/>
  <c r="EAC44" i="10"/>
  <c r="EAD44" i="10"/>
  <c r="EAE44" i="10"/>
  <c r="EAF44" i="10"/>
  <c r="EAG44" i="10"/>
  <c r="EAH44" i="10"/>
  <c r="EAI44" i="10"/>
  <c r="EAJ44" i="10"/>
  <c r="EAK44" i="10"/>
  <c r="EAL44" i="10"/>
  <c r="EAM44" i="10"/>
  <c r="EAN44" i="10"/>
  <c r="EAO44" i="10"/>
  <c r="EAP44" i="10"/>
  <c r="EAQ44" i="10"/>
  <c r="EAR44" i="10"/>
  <c r="EAS44" i="10"/>
  <c r="EAT44" i="10"/>
  <c r="EAU44" i="10"/>
  <c r="EAV44" i="10"/>
  <c r="EAW44" i="10"/>
  <c r="EAX44" i="10"/>
  <c r="EAY44" i="10"/>
  <c r="EAZ44" i="10"/>
  <c r="EBA44" i="10"/>
  <c r="EBB44" i="10"/>
  <c r="EBC44" i="10"/>
  <c r="EBD44" i="10"/>
  <c r="EBE44" i="10"/>
  <c r="EBF44" i="10"/>
  <c r="EBG44" i="10"/>
  <c r="EBH44" i="10"/>
  <c r="EBI44" i="10"/>
  <c r="EBJ44" i="10"/>
  <c r="EBK44" i="10"/>
  <c r="EBL44" i="10"/>
  <c r="EBM44" i="10"/>
  <c r="EBN44" i="10"/>
  <c r="EBO44" i="10"/>
  <c r="EBP44" i="10"/>
  <c r="EBQ44" i="10"/>
  <c r="EBR44" i="10"/>
  <c r="EBS44" i="10"/>
  <c r="EBT44" i="10"/>
  <c r="EBU44" i="10"/>
  <c r="EBV44" i="10"/>
  <c r="EBW44" i="10"/>
  <c r="EBX44" i="10"/>
  <c r="EBY44" i="10"/>
  <c r="EBZ44" i="10"/>
  <c r="ECA44" i="10"/>
  <c r="ECB44" i="10"/>
  <c r="ECC44" i="10"/>
  <c r="ECD44" i="10"/>
  <c r="ECE44" i="10"/>
  <c r="ECF44" i="10"/>
  <c r="ECG44" i="10"/>
  <c r="ECH44" i="10"/>
  <c r="ECI44" i="10"/>
  <c r="ECJ44" i="10"/>
  <c r="ECK44" i="10"/>
  <c r="ECL44" i="10"/>
  <c r="ECM44" i="10"/>
  <c r="ECN44" i="10"/>
  <c r="ECO44" i="10"/>
  <c r="ECP44" i="10"/>
  <c r="ECQ44" i="10"/>
  <c r="ECR44" i="10"/>
  <c r="ECS44" i="10"/>
  <c r="ECT44" i="10"/>
  <c r="ECU44" i="10"/>
  <c r="ECV44" i="10"/>
  <c r="ECW44" i="10"/>
  <c r="ECX44" i="10"/>
  <c r="ECY44" i="10"/>
  <c r="ECZ44" i="10"/>
  <c r="EDA44" i="10"/>
  <c r="EDB44" i="10"/>
  <c r="EDC44" i="10"/>
  <c r="EDD44" i="10"/>
  <c r="EDE44" i="10"/>
  <c r="EDF44" i="10"/>
  <c r="EDG44" i="10"/>
  <c r="EDH44" i="10"/>
  <c r="EDI44" i="10"/>
  <c r="EDJ44" i="10"/>
  <c r="EDK44" i="10"/>
  <c r="EDL44" i="10"/>
  <c r="EDM44" i="10"/>
  <c r="EDN44" i="10"/>
  <c r="EDO44" i="10"/>
  <c r="EDP44" i="10"/>
  <c r="EDQ44" i="10"/>
  <c r="EDR44" i="10"/>
  <c r="EDS44" i="10"/>
  <c r="EDT44" i="10"/>
  <c r="EDU44" i="10"/>
  <c r="EDV44" i="10"/>
  <c r="EDW44" i="10"/>
  <c r="EDX44" i="10"/>
  <c r="EDY44" i="10"/>
  <c r="EDZ44" i="10"/>
  <c r="EEA44" i="10"/>
  <c r="EEB44" i="10"/>
  <c r="EEC44" i="10"/>
  <c r="EED44" i="10"/>
  <c r="EEE44" i="10"/>
  <c r="EEF44" i="10"/>
  <c r="EEG44" i="10"/>
  <c r="EEH44" i="10"/>
  <c r="EEI44" i="10"/>
  <c r="EEJ44" i="10"/>
  <c r="EEK44" i="10"/>
  <c r="EEL44" i="10"/>
  <c r="EEM44" i="10"/>
  <c r="EEN44" i="10"/>
  <c r="EEO44" i="10"/>
  <c r="EEP44" i="10"/>
  <c r="EEQ44" i="10"/>
  <c r="EER44" i="10"/>
  <c r="EES44" i="10"/>
  <c r="EET44" i="10"/>
  <c r="EEU44" i="10"/>
  <c r="EEV44" i="10"/>
  <c r="EEW44" i="10"/>
  <c r="EEX44" i="10"/>
  <c r="EEY44" i="10"/>
  <c r="EEZ44" i="10"/>
  <c r="EFA44" i="10"/>
  <c r="EFB44" i="10"/>
  <c r="EFC44" i="10"/>
  <c r="EFD44" i="10"/>
  <c r="EFE44" i="10"/>
  <c r="EFF44" i="10"/>
  <c r="EFG44" i="10"/>
  <c r="EFH44" i="10"/>
  <c r="EFI44" i="10"/>
  <c r="EFJ44" i="10"/>
  <c r="EFK44" i="10"/>
  <c r="EFL44" i="10"/>
  <c r="EFM44" i="10"/>
  <c r="EFN44" i="10"/>
  <c r="EFO44" i="10"/>
  <c r="EFP44" i="10"/>
  <c r="EFQ44" i="10"/>
  <c r="EFR44" i="10"/>
  <c r="EFS44" i="10"/>
  <c r="EFT44" i="10"/>
  <c r="EFU44" i="10"/>
  <c r="EFV44" i="10"/>
  <c r="EFW44" i="10"/>
  <c r="EFX44" i="10"/>
  <c r="EFY44" i="10"/>
  <c r="EFZ44" i="10"/>
  <c r="EGA44" i="10"/>
  <c r="EGB44" i="10"/>
  <c r="EGC44" i="10"/>
  <c r="EGD44" i="10"/>
  <c r="EGE44" i="10"/>
  <c r="EGF44" i="10"/>
  <c r="EGG44" i="10"/>
  <c r="EGH44" i="10"/>
  <c r="EGI44" i="10"/>
  <c r="EGJ44" i="10"/>
  <c r="EGK44" i="10"/>
  <c r="EGL44" i="10"/>
  <c r="EGM44" i="10"/>
  <c r="EGN44" i="10"/>
  <c r="EGO44" i="10"/>
  <c r="EGP44" i="10"/>
  <c r="EGQ44" i="10"/>
  <c r="EGR44" i="10"/>
  <c r="EGS44" i="10"/>
  <c r="EGT44" i="10"/>
  <c r="EGU44" i="10"/>
  <c r="EGV44" i="10"/>
  <c r="EGW44" i="10"/>
  <c r="EGX44" i="10"/>
  <c r="EGY44" i="10"/>
  <c r="EGZ44" i="10"/>
  <c r="EHA44" i="10"/>
  <c r="EHB44" i="10"/>
  <c r="EHC44" i="10"/>
  <c r="EHD44" i="10"/>
  <c r="EHE44" i="10"/>
  <c r="EHF44" i="10"/>
  <c r="EHG44" i="10"/>
  <c r="EHH44" i="10"/>
  <c r="EHI44" i="10"/>
  <c r="EHJ44" i="10"/>
  <c r="EHK44" i="10"/>
  <c r="EHL44" i="10"/>
  <c r="EHM44" i="10"/>
  <c r="EHN44" i="10"/>
  <c r="EHO44" i="10"/>
  <c r="EHP44" i="10"/>
  <c r="EHQ44" i="10"/>
  <c r="EHR44" i="10"/>
  <c r="EHS44" i="10"/>
  <c r="EHT44" i="10"/>
  <c r="EHU44" i="10"/>
  <c r="EHV44" i="10"/>
  <c r="EHW44" i="10"/>
  <c r="EHX44" i="10"/>
  <c r="EHY44" i="10"/>
  <c r="EHZ44" i="10"/>
  <c r="EIA44" i="10"/>
  <c r="EIB44" i="10"/>
  <c r="EIC44" i="10"/>
  <c r="EID44" i="10"/>
  <c r="EIE44" i="10"/>
  <c r="EIF44" i="10"/>
  <c r="EIG44" i="10"/>
  <c r="EIH44" i="10"/>
  <c r="EII44" i="10"/>
  <c r="EIJ44" i="10"/>
  <c r="EIK44" i="10"/>
  <c r="EIL44" i="10"/>
  <c r="EIM44" i="10"/>
  <c r="EIN44" i="10"/>
  <c r="EIO44" i="10"/>
  <c r="EIP44" i="10"/>
  <c r="EIQ44" i="10"/>
  <c r="EIR44" i="10"/>
  <c r="EIS44" i="10"/>
  <c r="EIT44" i="10"/>
  <c r="EIU44" i="10"/>
  <c r="EIV44" i="10"/>
  <c r="EIW44" i="10"/>
  <c r="EIX44" i="10"/>
  <c r="EIY44" i="10"/>
  <c r="EIZ44" i="10"/>
  <c r="EJA44" i="10"/>
  <c r="EJB44" i="10"/>
  <c r="EJC44" i="10"/>
  <c r="EJD44" i="10"/>
  <c r="EJE44" i="10"/>
  <c r="EJF44" i="10"/>
  <c r="EJG44" i="10"/>
  <c r="EJH44" i="10"/>
  <c r="EJI44" i="10"/>
  <c r="EJJ44" i="10"/>
  <c r="EJK44" i="10"/>
  <c r="EJL44" i="10"/>
  <c r="EJM44" i="10"/>
  <c r="EJN44" i="10"/>
  <c r="EJO44" i="10"/>
  <c r="EJP44" i="10"/>
  <c r="EJQ44" i="10"/>
  <c r="EJR44" i="10"/>
  <c r="EJS44" i="10"/>
  <c r="EJT44" i="10"/>
  <c r="EJU44" i="10"/>
  <c r="EJV44" i="10"/>
  <c r="EJW44" i="10"/>
  <c r="EJX44" i="10"/>
  <c r="EJY44" i="10"/>
  <c r="EJZ44" i="10"/>
  <c r="EKA44" i="10"/>
  <c r="EKB44" i="10"/>
  <c r="EKC44" i="10"/>
  <c r="EKD44" i="10"/>
  <c r="EKE44" i="10"/>
  <c r="EKF44" i="10"/>
  <c r="EKG44" i="10"/>
  <c r="EKH44" i="10"/>
  <c r="EKI44" i="10"/>
  <c r="EKJ44" i="10"/>
  <c r="EKK44" i="10"/>
  <c r="EKL44" i="10"/>
  <c r="EKM44" i="10"/>
  <c r="EKN44" i="10"/>
  <c r="EKO44" i="10"/>
  <c r="EKP44" i="10"/>
  <c r="EKQ44" i="10"/>
  <c r="EKR44" i="10"/>
  <c r="EKS44" i="10"/>
  <c r="EKT44" i="10"/>
  <c r="EKU44" i="10"/>
  <c r="EKV44" i="10"/>
  <c r="EKW44" i="10"/>
  <c r="EKX44" i="10"/>
  <c r="EKY44" i="10"/>
  <c r="EKZ44" i="10"/>
  <c r="ELA44" i="10"/>
  <c r="ELB44" i="10"/>
  <c r="ELC44" i="10"/>
  <c r="ELD44" i="10"/>
  <c r="ELE44" i="10"/>
  <c r="ELF44" i="10"/>
  <c r="ELG44" i="10"/>
  <c r="ELH44" i="10"/>
  <c r="ELI44" i="10"/>
  <c r="ELJ44" i="10"/>
  <c r="ELK44" i="10"/>
  <c r="ELL44" i="10"/>
  <c r="ELM44" i="10"/>
  <c r="ELN44" i="10"/>
  <c r="ELO44" i="10"/>
  <c r="ELP44" i="10"/>
  <c r="ELQ44" i="10"/>
  <c r="ELR44" i="10"/>
  <c r="ELS44" i="10"/>
  <c r="ELT44" i="10"/>
  <c r="ELU44" i="10"/>
  <c r="ELV44" i="10"/>
  <c r="ELW44" i="10"/>
  <c r="ELX44" i="10"/>
  <c r="ELY44" i="10"/>
  <c r="ELZ44" i="10"/>
  <c r="EMA44" i="10"/>
  <c r="EMB44" i="10"/>
  <c r="EMC44" i="10"/>
  <c r="EMD44" i="10"/>
  <c r="EME44" i="10"/>
  <c r="EMF44" i="10"/>
  <c r="EMG44" i="10"/>
  <c r="EMH44" i="10"/>
  <c r="EMI44" i="10"/>
  <c r="EMJ44" i="10"/>
  <c r="EMK44" i="10"/>
  <c r="EML44" i="10"/>
  <c r="EMM44" i="10"/>
  <c r="EMN44" i="10"/>
  <c r="EMO44" i="10"/>
  <c r="EMP44" i="10"/>
  <c r="EMQ44" i="10"/>
  <c r="EMR44" i="10"/>
  <c r="EMS44" i="10"/>
  <c r="EMT44" i="10"/>
  <c r="EMU44" i="10"/>
  <c r="EMV44" i="10"/>
  <c r="EMW44" i="10"/>
  <c r="EMX44" i="10"/>
  <c r="EMY44" i="10"/>
  <c r="EMZ44" i="10"/>
  <c r="ENA44" i="10"/>
  <c r="ENB44" i="10"/>
  <c r="ENC44" i="10"/>
  <c r="END44" i="10"/>
  <c r="ENE44" i="10"/>
  <c r="ENF44" i="10"/>
  <c r="ENG44" i="10"/>
  <c r="ENH44" i="10"/>
  <c r="ENI44" i="10"/>
  <c r="ENJ44" i="10"/>
  <c r="ENK44" i="10"/>
  <c r="ENL44" i="10"/>
  <c r="ENM44" i="10"/>
  <c r="ENN44" i="10"/>
  <c r="ENO44" i="10"/>
  <c r="ENP44" i="10"/>
  <c r="ENQ44" i="10"/>
  <c r="ENR44" i="10"/>
  <c r="ENS44" i="10"/>
  <c r="ENT44" i="10"/>
  <c r="ENU44" i="10"/>
  <c r="ENV44" i="10"/>
  <c r="ENW44" i="10"/>
  <c r="ENX44" i="10"/>
  <c r="ENY44" i="10"/>
  <c r="ENZ44" i="10"/>
  <c r="EOA44" i="10"/>
  <c r="EOB44" i="10"/>
  <c r="EOC44" i="10"/>
  <c r="EOD44" i="10"/>
  <c r="EOE44" i="10"/>
  <c r="EOF44" i="10"/>
  <c r="EOG44" i="10"/>
  <c r="EOH44" i="10"/>
  <c r="EOI44" i="10"/>
  <c r="EOJ44" i="10"/>
  <c r="EOK44" i="10"/>
  <c r="EOL44" i="10"/>
  <c r="EOM44" i="10"/>
  <c r="EON44" i="10"/>
  <c r="EOO44" i="10"/>
  <c r="EOP44" i="10"/>
  <c r="EOQ44" i="10"/>
  <c r="EOR44" i="10"/>
  <c r="EOS44" i="10"/>
  <c r="EOT44" i="10"/>
  <c r="G42" i="10"/>
  <c r="H44" i="10"/>
  <c r="I44" i="10"/>
  <c r="J44" i="10"/>
  <c r="K44" i="10"/>
  <c r="L44" i="10"/>
  <c r="M44" i="10"/>
  <c r="N44" i="10"/>
  <c r="O44" i="10"/>
  <c r="P44" i="10"/>
  <c r="Q44" i="10"/>
  <c r="R44" i="10"/>
  <c r="S44" i="10"/>
  <c r="T44" i="10"/>
  <c r="U44" i="10"/>
  <c r="V44" i="10"/>
  <c r="W44" i="10"/>
  <c r="X44" i="10"/>
  <c r="Y44" i="10"/>
  <c r="Z44" i="10"/>
  <c r="AA44" i="10"/>
  <c r="AB44" i="10"/>
  <c r="AC44" i="10"/>
  <c r="AD44" i="10"/>
  <c r="AE44" i="10"/>
  <c r="AF44" i="10"/>
  <c r="AG44" i="10"/>
  <c r="AH44" i="10"/>
  <c r="AI44" i="10"/>
  <c r="AJ44" i="10"/>
  <c r="AK44" i="10"/>
  <c r="AL44" i="10"/>
  <c r="AM44" i="10"/>
  <c r="AN44" i="10"/>
  <c r="AO44" i="10"/>
  <c r="AP44" i="10"/>
  <c r="AQ44" i="10"/>
  <c r="AR44" i="10"/>
  <c r="AS44" i="10"/>
  <c r="AT44" i="10"/>
  <c r="AU44" i="10"/>
  <c r="AV44" i="10"/>
  <c r="AW44" i="10"/>
  <c r="AX44" i="10"/>
  <c r="AY44" i="10"/>
  <c r="AZ44" i="10"/>
  <c r="BA44" i="10"/>
  <c r="BB44" i="10"/>
  <c r="BC44" i="10"/>
  <c r="BD44" i="10"/>
  <c r="BE44" i="10"/>
  <c r="BF44" i="10"/>
  <c r="BG44" i="10"/>
  <c r="BH44" i="10"/>
  <c r="BI44" i="10"/>
  <c r="BJ44" i="10"/>
  <c r="BK44" i="10"/>
  <c r="BL44" i="10"/>
  <c r="BM44" i="10"/>
  <c r="BN44" i="10"/>
  <c r="BO44" i="10"/>
  <c r="BP44" i="10"/>
  <c r="BQ44" i="10"/>
  <c r="BR44" i="10"/>
  <c r="BS44" i="10"/>
  <c r="BT44" i="10"/>
  <c r="BU44" i="10"/>
  <c r="BV44" i="10"/>
  <c r="BW44" i="10"/>
  <c r="BX44" i="10"/>
  <c r="BY44" i="10"/>
  <c r="BZ44" i="10"/>
  <c r="CA44" i="10"/>
  <c r="CB44" i="10"/>
  <c r="CC44" i="10"/>
  <c r="CD44" i="10"/>
  <c r="CE44" i="10"/>
  <c r="CF44" i="10"/>
  <c r="CG44" i="10"/>
  <c r="CH44" i="10"/>
  <c r="CI44" i="10"/>
  <c r="CJ44" i="10"/>
  <c r="CK44" i="10"/>
  <c r="CL44" i="10"/>
  <c r="CM44" i="10"/>
  <c r="CN44" i="10"/>
  <c r="CO44" i="10"/>
  <c r="CP44" i="10"/>
  <c r="CQ44" i="10"/>
  <c r="CR44" i="10"/>
  <c r="CS44" i="10"/>
  <c r="CT44" i="10"/>
  <c r="CU44" i="10"/>
  <c r="CV44" i="10"/>
  <c r="CW44" i="10"/>
  <c r="CX44" i="10"/>
  <c r="CY44" i="10"/>
  <c r="CZ44" i="10"/>
  <c r="DA44" i="10"/>
  <c r="DB44" i="10"/>
  <c r="DC44" i="10"/>
  <c r="DD44" i="10"/>
  <c r="DE44" i="10"/>
  <c r="DF44" i="10"/>
  <c r="DG44" i="10"/>
  <c r="DH44" i="10"/>
  <c r="DI44" i="10"/>
  <c r="DJ44" i="10"/>
  <c r="DK44" i="10"/>
  <c r="DL44" i="10"/>
  <c r="DM44" i="10"/>
  <c r="DN44" i="10"/>
  <c r="DO44" i="10"/>
  <c r="DP44" i="10"/>
  <c r="DQ44" i="10"/>
  <c r="DR44" i="10"/>
  <c r="DS44" i="10"/>
  <c r="DT44" i="10"/>
  <c r="DU44" i="10"/>
  <c r="DV44" i="10"/>
  <c r="DW44" i="10"/>
  <c r="DX44" i="10"/>
  <c r="DY44" i="10"/>
  <c r="DZ44" i="10"/>
  <c r="EA44" i="10"/>
  <c r="EB44" i="10"/>
  <c r="EC44" i="10"/>
  <c r="ED44" i="10"/>
  <c r="EE44" i="10"/>
  <c r="EF44" i="10"/>
  <c r="EG44" i="10"/>
  <c r="EH44" i="10"/>
  <c r="EI44" i="10"/>
  <c r="EJ44" i="10"/>
  <c r="EK44" i="10"/>
  <c r="EL44" i="10"/>
  <c r="EM44" i="10"/>
  <c r="EN44" i="10"/>
  <c r="EO44" i="10"/>
  <c r="EP44" i="10"/>
  <c r="EQ44" i="10"/>
  <c r="ER44" i="10"/>
  <c r="ES44" i="10"/>
  <c r="ET44" i="10"/>
  <c r="EU44" i="10"/>
  <c r="EV44" i="10"/>
  <c r="EW44" i="10"/>
  <c r="EX44" i="10"/>
  <c r="EY44" i="10"/>
  <c r="EZ44" i="10"/>
  <c r="FA44" i="10"/>
  <c r="FB44" i="10"/>
  <c r="FC44" i="10"/>
  <c r="FD44" i="10"/>
  <c r="FE44" i="10"/>
  <c r="FF44" i="10"/>
  <c r="FG44" i="10"/>
  <c r="FH44" i="10"/>
  <c r="FI44" i="10"/>
  <c r="FJ44" i="10"/>
  <c r="FK44" i="10"/>
  <c r="FL44" i="10"/>
  <c r="FM44" i="10"/>
  <c r="FN44" i="10"/>
  <c r="FO44" i="10"/>
  <c r="FP44" i="10"/>
  <c r="FQ44" i="10"/>
  <c r="FR44" i="10"/>
  <c r="FS44" i="10"/>
  <c r="FT44" i="10"/>
  <c r="FU44" i="10"/>
  <c r="FV44" i="10"/>
  <c r="FW44" i="10"/>
  <c r="FX44" i="10"/>
  <c r="FY44" i="10"/>
  <c r="FZ44" i="10"/>
  <c r="GA44" i="10"/>
  <c r="GB44" i="10"/>
  <c r="GC44" i="10"/>
  <c r="GD44" i="10"/>
  <c r="GE44" i="10"/>
  <c r="GF44" i="10"/>
  <c r="GG44" i="10"/>
  <c r="GH44" i="10"/>
  <c r="GI44" i="10"/>
  <c r="GJ44" i="10"/>
  <c r="GK44" i="10"/>
  <c r="GL44" i="10"/>
  <c r="GM44" i="10"/>
  <c r="GN44" i="10"/>
  <c r="GO44" i="10"/>
  <c r="GP44" i="10"/>
  <c r="GQ44" i="10"/>
  <c r="GR44" i="10"/>
  <c r="GS44" i="10"/>
  <c r="GT44" i="10"/>
  <c r="GU44" i="10"/>
  <c r="GV44" i="10"/>
  <c r="GW44" i="10"/>
  <c r="GX44" i="10"/>
  <c r="GY44" i="10"/>
  <c r="GZ44" i="10"/>
  <c r="HA44" i="10"/>
  <c r="HB44" i="10"/>
  <c r="HC44" i="10"/>
  <c r="HD44" i="10"/>
  <c r="HE44" i="10"/>
  <c r="HF44" i="10"/>
  <c r="HG44" i="10"/>
  <c r="HH44" i="10"/>
  <c r="HI44" i="10"/>
  <c r="HJ44" i="10"/>
  <c r="HK44" i="10"/>
  <c r="HL44" i="10"/>
  <c r="HM44" i="10"/>
  <c r="HN44" i="10"/>
  <c r="HO44" i="10"/>
  <c r="HP44" i="10"/>
  <c r="HQ44" i="10"/>
  <c r="HR44" i="10"/>
  <c r="HS44" i="10"/>
  <c r="HT44" i="10"/>
  <c r="HU44" i="10"/>
  <c r="HV44" i="10"/>
  <c r="HW44" i="10"/>
  <c r="HX44" i="10"/>
  <c r="HY44" i="10"/>
  <c r="HZ44" i="10"/>
  <c r="IA44" i="10"/>
  <c r="IB44" i="10"/>
  <c r="IC44" i="10"/>
  <c r="ID44" i="10"/>
  <c r="IE44" i="10"/>
  <c r="IF44" i="10"/>
  <c r="IG44" i="10"/>
  <c r="IH44" i="10"/>
  <c r="II44" i="10"/>
  <c r="IJ44" i="10"/>
  <c r="IK44" i="10"/>
  <c r="IL44" i="10"/>
  <c r="IM44" i="10"/>
  <c r="IN44" i="10"/>
  <c r="IO44" i="10"/>
  <c r="IP44" i="10"/>
  <c r="IQ44" i="10"/>
  <c r="IR44" i="10"/>
  <c r="IS44" i="10"/>
  <c r="IT44" i="10"/>
  <c r="IU44" i="10"/>
  <c r="IV44" i="10"/>
  <c r="IW44" i="10"/>
  <c r="IX44" i="10"/>
  <c r="IY44" i="10"/>
  <c r="IZ44" i="10"/>
  <c r="JA44" i="10"/>
  <c r="JB44" i="10"/>
  <c r="JC44" i="10"/>
  <c r="JD44" i="10"/>
  <c r="JE44" i="10"/>
  <c r="JF44" i="10"/>
  <c r="JG44" i="10"/>
  <c r="JH44" i="10"/>
  <c r="JI44" i="10"/>
  <c r="JJ44" i="10"/>
  <c r="JK44" i="10"/>
  <c r="JL44" i="10"/>
  <c r="JM44" i="10"/>
  <c r="JN44" i="10"/>
  <c r="JO44" i="10"/>
  <c r="JP44" i="10"/>
  <c r="JQ44" i="10"/>
  <c r="JR44" i="10"/>
  <c r="JS44" i="10"/>
  <c r="JT44" i="10"/>
  <c r="JU44" i="10"/>
  <c r="JV44" i="10"/>
  <c r="JW44" i="10"/>
  <c r="JX44" i="10"/>
  <c r="JY44" i="10"/>
  <c r="JZ44" i="10"/>
  <c r="KA44" i="10"/>
  <c r="KB44" i="10"/>
  <c r="KC44" i="10"/>
  <c r="KD44" i="10"/>
  <c r="KE44" i="10"/>
  <c r="KF44" i="10"/>
  <c r="KG44" i="10"/>
  <c r="KH44" i="10"/>
  <c r="KI44" i="10"/>
  <c r="KJ44" i="10"/>
  <c r="KK44" i="10"/>
  <c r="KL44" i="10"/>
  <c r="KM44" i="10"/>
  <c r="KN44" i="10"/>
  <c r="KO44" i="10"/>
  <c r="KP44" i="10"/>
  <c r="KQ44" i="10"/>
  <c r="KR44" i="10"/>
  <c r="KS44" i="10"/>
  <c r="KT44" i="10"/>
  <c r="KU44" i="10"/>
  <c r="KV44" i="10"/>
  <c r="KW44" i="10"/>
  <c r="KX44" i="10"/>
  <c r="KY44" i="10"/>
  <c r="KZ44" i="10"/>
  <c r="LA44" i="10"/>
  <c r="LB44" i="10"/>
  <c r="LC44" i="10"/>
  <c r="LD44" i="10"/>
  <c r="LE44" i="10"/>
  <c r="LF44" i="10"/>
  <c r="LG44" i="10"/>
  <c r="LH44" i="10"/>
  <c r="LI44" i="10"/>
  <c r="LJ44" i="10"/>
  <c r="LK44" i="10"/>
  <c r="LL44" i="10"/>
  <c r="LM44" i="10"/>
  <c r="LN44" i="10"/>
  <c r="LO44" i="10"/>
  <c r="LP44" i="10"/>
  <c r="LQ44" i="10"/>
  <c r="LR44" i="10"/>
  <c r="LS44" i="10"/>
  <c r="LT44" i="10"/>
  <c r="LU44" i="10"/>
  <c r="LV44" i="10"/>
  <c r="LW44" i="10"/>
  <c r="LX44" i="10"/>
  <c r="LY44" i="10"/>
  <c r="LZ44" i="10"/>
  <c r="MA44" i="10"/>
  <c r="MB44" i="10"/>
  <c r="MC44" i="10"/>
  <c r="MD44" i="10"/>
  <c r="ME44" i="10"/>
  <c r="MF44" i="10"/>
  <c r="MG44" i="10"/>
  <c r="MH44" i="10"/>
  <c r="MI44" i="10"/>
  <c r="MJ44" i="10"/>
  <c r="MK44" i="10"/>
  <c r="ML44" i="10"/>
  <c r="MM44" i="10"/>
  <c r="MN44" i="10"/>
  <c r="MO44" i="10"/>
  <c r="MP44" i="10"/>
  <c r="MQ44" i="10"/>
  <c r="MR44" i="10"/>
  <c r="MS44" i="10"/>
  <c r="MT44" i="10"/>
  <c r="MU44" i="10"/>
  <c r="MV44" i="10"/>
  <c r="MW44" i="10"/>
  <c r="MX44" i="10"/>
  <c r="MY44" i="10"/>
  <c r="MZ44" i="10"/>
  <c r="NA44" i="10"/>
  <c r="NB44" i="10"/>
  <c r="NC44" i="10"/>
  <c r="ND44" i="10"/>
  <c r="NE44" i="10"/>
  <c r="NF44" i="10"/>
  <c r="NG44" i="10"/>
  <c r="NH44" i="10"/>
  <c r="NI44" i="10"/>
  <c r="NJ44" i="10"/>
  <c r="NK44" i="10"/>
  <c r="NL44" i="10"/>
  <c r="NM44" i="10"/>
  <c r="NN44" i="10"/>
  <c r="NO44" i="10"/>
  <c r="NP44" i="10"/>
  <c r="NQ44" i="10"/>
  <c r="NR44" i="10"/>
  <c r="NS44" i="10"/>
  <c r="NT44" i="10"/>
  <c r="NU44" i="10"/>
  <c r="NV44" i="10"/>
  <c r="NW44" i="10"/>
  <c r="NX44" i="10"/>
  <c r="NY44" i="10"/>
  <c r="NZ44" i="10"/>
  <c r="OA44" i="10"/>
  <c r="OB44" i="10"/>
  <c r="OC44" i="10"/>
  <c r="OD44" i="10"/>
  <c r="OE44" i="10"/>
  <c r="OF44" i="10"/>
  <c r="OG44" i="10"/>
  <c r="OH44" i="10"/>
  <c r="OI44" i="10"/>
  <c r="OJ44" i="10"/>
  <c r="OK44" i="10"/>
  <c r="OL44" i="10"/>
  <c r="OM44" i="10"/>
  <c r="ON44" i="10"/>
  <c r="OO44" i="10"/>
  <c r="OP44" i="10"/>
  <c r="OQ44" i="10"/>
  <c r="OR44" i="10"/>
  <c r="OS44" i="10"/>
  <c r="OT44" i="10"/>
  <c r="OU44" i="10"/>
  <c r="OV44" i="10"/>
  <c r="OW44" i="10"/>
  <c r="OX44" i="10"/>
  <c r="OY44" i="10"/>
  <c r="OZ44" i="10"/>
  <c r="PA44" i="10"/>
  <c r="PB44" i="10"/>
  <c r="PC44" i="10"/>
  <c r="PD44" i="10"/>
  <c r="PE44" i="10"/>
  <c r="PF44" i="10"/>
  <c r="PG44" i="10"/>
  <c r="PH44" i="10"/>
  <c r="PI44" i="10"/>
  <c r="PJ44" i="10"/>
  <c r="PK44" i="10"/>
  <c r="PL44" i="10"/>
  <c r="PM44" i="10"/>
  <c r="PN44" i="10"/>
  <c r="PO44" i="10"/>
  <c r="PP44" i="10"/>
  <c r="PQ44" i="10"/>
  <c r="PR44" i="10"/>
  <c r="PS44" i="10"/>
  <c r="PT44" i="10"/>
  <c r="PU44" i="10"/>
  <c r="PV44" i="10"/>
  <c r="PW44" i="10"/>
  <c r="PX44" i="10"/>
  <c r="PY44" i="10"/>
  <c r="PZ44" i="10"/>
  <c r="QA44" i="10"/>
  <c r="QB44" i="10"/>
  <c r="QC44" i="10"/>
  <c r="QD44" i="10"/>
  <c r="QE44" i="10"/>
  <c r="QF44" i="10"/>
  <c r="QG44" i="10"/>
  <c r="QH44" i="10"/>
  <c r="QI44" i="10"/>
  <c r="QJ44" i="10"/>
  <c r="QK44" i="10"/>
  <c r="QL44" i="10"/>
  <c r="QM44" i="10"/>
  <c r="QN44" i="10"/>
  <c r="QO44" i="10"/>
  <c r="QP44" i="10"/>
  <c r="QQ44" i="10"/>
  <c r="QR44" i="10"/>
  <c r="QS44" i="10"/>
  <c r="QT44" i="10"/>
  <c r="QU44" i="10"/>
  <c r="QV44" i="10"/>
  <c r="QW44" i="10"/>
  <c r="QX44" i="10"/>
  <c r="QY44" i="10"/>
  <c r="QZ44" i="10"/>
  <c r="RA44" i="10"/>
  <c r="RB44" i="10"/>
  <c r="RC44" i="10"/>
  <c r="RD44" i="10"/>
  <c r="RE44" i="10"/>
  <c r="RF44" i="10"/>
  <c r="RG44" i="10"/>
  <c r="RH44" i="10"/>
  <c r="RI44" i="10"/>
  <c r="RJ44" i="10"/>
  <c r="RK44" i="10"/>
  <c r="RL44" i="10"/>
  <c r="RM44" i="10"/>
  <c r="RN44" i="10"/>
  <c r="RO44" i="10"/>
  <c r="RP44" i="10"/>
  <c r="RQ44" i="10"/>
  <c r="RR44" i="10"/>
  <c r="RS44" i="10"/>
  <c r="RT44" i="10"/>
  <c r="RU44" i="10"/>
  <c r="RV44" i="10"/>
  <c r="RW44" i="10"/>
  <c r="RX44" i="10"/>
  <c r="RY44" i="10"/>
  <c r="RZ44" i="10"/>
  <c r="SA44" i="10"/>
  <c r="SB44" i="10"/>
  <c r="SC44" i="10"/>
  <c r="SD44" i="10"/>
  <c r="SE44" i="10"/>
  <c r="SF44" i="10"/>
  <c r="SG44" i="10"/>
  <c r="SH44" i="10"/>
  <c r="SI44" i="10"/>
  <c r="SJ44" i="10"/>
  <c r="SK44" i="10"/>
  <c r="SL44" i="10"/>
  <c r="SM44" i="10"/>
  <c r="SN44" i="10"/>
  <c r="SO44" i="10"/>
  <c r="SP44" i="10"/>
  <c r="SQ44" i="10"/>
  <c r="SR44" i="10"/>
  <c r="SS44" i="10"/>
  <c r="ST44" i="10"/>
  <c r="SU44" i="10"/>
  <c r="SV44" i="10"/>
  <c r="SW44" i="10"/>
  <c r="SX44" i="10"/>
  <c r="SY44" i="10"/>
  <c r="SZ44" i="10"/>
  <c r="TA44" i="10"/>
  <c r="TB44" i="10"/>
  <c r="TC44" i="10"/>
  <c r="TD44" i="10"/>
  <c r="TE44" i="10"/>
  <c r="TF44" i="10"/>
  <c r="TG44" i="10"/>
  <c r="TH44" i="10"/>
  <c r="TI44" i="10"/>
  <c r="TJ44" i="10"/>
  <c r="TK44" i="10"/>
  <c r="TL44" i="10"/>
  <c r="TM44" i="10"/>
  <c r="TN44" i="10"/>
  <c r="TO44" i="10"/>
  <c r="TP44" i="10"/>
  <c r="TQ44" i="10"/>
  <c r="TR44" i="10"/>
  <c r="TS44" i="10"/>
  <c r="TT44" i="10"/>
  <c r="TU44" i="10"/>
  <c r="TV44" i="10"/>
  <c r="TW44" i="10"/>
  <c r="TX44" i="10"/>
  <c r="TY44" i="10"/>
  <c r="TZ44" i="10"/>
  <c r="UA44" i="10"/>
  <c r="UB44" i="10"/>
  <c r="UC44" i="10"/>
  <c r="UD44" i="10"/>
  <c r="UE44" i="10"/>
  <c r="UF44" i="10"/>
  <c r="UG44" i="10"/>
  <c r="UH44" i="10"/>
  <c r="UI44" i="10"/>
  <c r="UJ44" i="10"/>
  <c r="UK44" i="10"/>
  <c r="UL44" i="10"/>
  <c r="UM44" i="10"/>
  <c r="UN44" i="10"/>
  <c r="UO44" i="10"/>
  <c r="UP44" i="10"/>
  <c r="UQ44" i="10"/>
  <c r="UR44" i="10"/>
  <c r="US44" i="10"/>
  <c r="UT44" i="10"/>
  <c r="UU44" i="10"/>
  <c r="UV44" i="10"/>
  <c r="UW44" i="10"/>
  <c r="UX44" i="10"/>
  <c r="UY44" i="10"/>
  <c r="UZ44" i="10"/>
  <c r="VA44" i="10"/>
  <c r="VB44" i="10"/>
  <c r="VC44" i="10"/>
  <c r="VD44" i="10"/>
  <c r="VE44" i="10"/>
  <c r="VF44" i="10"/>
  <c r="VG44" i="10"/>
  <c r="VH44" i="10"/>
  <c r="VI44" i="10"/>
  <c r="VJ44" i="10"/>
  <c r="VK44" i="10"/>
  <c r="VL44" i="10"/>
  <c r="VM44" i="10"/>
  <c r="VN44" i="10"/>
  <c r="VO44" i="10"/>
  <c r="VP44" i="10"/>
  <c r="VQ44" i="10"/>
  <c r="VR44" i="10"/>
  <c r="VS44" i="10"/>
  <c r="VT44" i="10"/>
  <c r="VU44" i="10"/>
  <c r="VV44" i="10"/>
  <c r="VW44" i="10"/>
  <c r="VX44" i="10"/>
  <c r="VY44" i="10"/>
  <c r="VZ44" i="10"/>
  <c r="WA44" i="10"/>
  <c r="WB44" i="10"/>
  <c r="WC44" i="10"/>
  <c r="WD44" i="10"/>
  <c r="WE44" i="10"/>
  <c r="WF44" i="10"/>
  <c r="WG44" i="10"/>
  <c r="WH44" i="10"/>
  <c r="WI44" i="10"/>
  <c r="WJ44" i="10"/>
  <c r="WK44" i="10"/>
  <c r="WL44" i="10"/>
  <c r="WM44" i="10"/>
  <c r="WN44" i="10"/>
  <c r="WO44" i="10"/>
  <c r="WP44" i="10"/>
  <c r="WQ44" i="10"/>
  <c r="WR44" i="10"/>
  <c r="WS44" i="10"/>
  <c r="WT44" i="10"/>
  <c r="WU44" i="10"/>
  <c r="WV44" i="10"/>
  <c r="WW44" i="10"/>
  <c r="WX44" i="10"/>
  <c r="WY44" i="10"/>
  <c r="WZ44" i="10"/>
  <c r="XA44" i="10"/>
  <c r="XB44" i="10"/>
  <c r="XC44" i="10"/>
  <c r="XD44" i="10"/>
  <c r="XE44" i="10"/>
  <c r="XF44" i="10"/>
  <c r="XG44" i="10"/>
  <c r="XH44" i="10"/>
  <c r="XI44" i="10"/>
  <c r="XJ44" i="10"/>
  <c r="XK44" i="10"/>
  <c r="XL44" i="10"/>
  <c r="XM44" i="10"/>
  <c r="XN44" i="10"/>
  <c r="XO44" i="10"/>
  <c r="XP44" i="10"/>
  <c r="XQ44" i="10"/>
  <c r="XR44" i="10"/>
  <c r="XS44" i="10"/>
  <c r="XT44" i="10"/>
  <c r="XU44" i="10"/>
  <c r="XV44" i="10"/>
  <c r="XW44" i="10"/>
  <c r="XX44" i="10"/>
  <c r="XY44" i="10"/>
  <c r="XZ44" i="10"/>
  <c r="YA44" i="10"/>
  <c r="YB44" i="10"/>
  <c r="YC44" i="10"/>
  <c r="YD44" i="10"/>
  <c r="YE44" i="10"/>
  <c r="YF44" i="10"/>
  <c r="YG44" i="10"/>
  <c r="YH44" i="10"/>
  <c r="YI44" i="10"/>
  <c r="YJ44" i="10"/>
  <c r="YK44" i="10"/>
  <c r="YL44" i="10"/>
  <c r="YM44" i="10"/>
  <c r="YN44" i="10"/>
  <c r="YO44" i="10"/>
  <c r="YP44" i="10"/>
  <c r="YQ44" i="10"/>
  <c r="YR44" i="10"/>
  <c r="YS44" i="10"/>
  <c r="YT44" i="10"/>
  <c r="YU44" i="10"/>
  <c r="YV44" i="10"/>
  <c r="YW44" i="10"/>
  <c r="YX44" i="10"/>
  <c r="YY44" i="10"/>
  <c r="YZ44" i="10"/>
  <c r="ZA44" i="10"/>
  <c r="ZB44" i="10"/>
  <c r="ZC44" i="10"/>
  <c r="ZD44" i="10"/>
  <c r="ZE44" i="10"/>
  <c r="ZF44" i="10"/>
  <c r="ZG44" i="10"/>
  <c r="ZH44" i="10"/>
  <c r="ZI44" i="10"/>
  <c r="ZJ44" i="10"/>
  <c r="ZK44" i="10"/>
  <c r="ZL44" i="10"/>
  <c r="ZM44" i="10"/>
  <c r="ZN44" i="10"/>
  <c r="ZO44" i="10"/>
  <c r="ZP44" i="10"/>
  <c r="ZQ44" i="10"/>
  <c r="ZR44" i="10"/>
  <c r="ZS44" i="10"/>
  <c r="ZT44" i="10"/>
  <c r="ZU44" i="10"/>
  <c r="ZV44" i="10"/>
  <c r="ZW44" i="10"/>
  <c r="ZX44" i="10"/>
  <c r="ZY44" i="10"/>
  <c r="ZZ44" i="10"/>
  <c r="AAA44" i="10"/>
  <c r="AAB44" i="10"/>
  <c r="AAC44" i="10"/>
  <c r="AAD44" i="10"/>
  <c r="AAE44" i="10"/>
  <c r="AAF44" i="10"/>
  <c r="AAG44" i="10"/>
  <c r="AAH44" i="10"/>
  <c r="AAI44" i="10"/>
  <c r="AAJ44" i="10"/>
  <c r="AAK44" i="10"/>
  <c r="AAL44" i="10"/>
  <c r="AAM44" i="10"/>
  <c r="AAN44" i="10"/>
  <c r="AAO44" i="10"/>
  <c r="AAP44" i="10"/>
  <c r="AAQ44" i="10"/>
  <c r="AAR44" i="10"/>
  <c r="AAS44" i="10"/>
  <c r="AAT44" i="10"/>
  <c r="AAU44" i="10"/>
  <c r="AAV44" i="10"/>
  <c r="AAW44" i="10"/>
  <c r="AAX44" i="10"/>
  <c r="AAY44" i="10"/>
  <c r="AAZ44" i="10"/>
  <c r="ABA44" i="10"/>
  <c r="ABB44" i="10"/>
  <c r="ABC44" i="10"/>
  <c r="ABD44" i="10"/>
  <c r="ABE44" i="10"/>
  <c r="ABF44" i="10"/>
  <c r="ABG44" i="10"/>
  <c r="ABH44" i="10"/>
  <c r="ABI44" i="10"/>
  <c r="ABJ44" i="10"/>
  <c r="ABK44" i="10"/>
  <c r="ABL44" i="10"/>
  <c r="ABM44" i="10"/>
  <c r="ABN44" i="10"/>
  <c r="ABO44" i="10"/>
  <c r="ABP44" i="10"/>
  <c r="ABQ44" i="10"/>
  <c r="ABR44" i="10"/>
  <c r="ABS44" i="10"/>
  <c r="ABT44" i="10"/>
  <c r="ABU44" i="10"/>
  <c r="ABV44" i="10"/>
  <c r="ABW44" i="10"/>
  <c r="ABX44" i="10"/>
  <c r="ABY44" i="10"/>
  <c r="ABZ44" i="10"/>
  <c r="ACA44" i="10"/>
  <c r="ACB44" i="10"/>
  <c r="ACC44" i="10"/>
  <c r="ACD44" i="10"/>
  <c r="ACE44" i="10"/>
  <c r="ACF44" i="10"/>
  <c r="ACG44" i="10"/>
  <c r="ACH44" i="10"/>
  <c r="ACI44" i="10"/>
  <c r="ACJ44" i="10"/>
  <c r="ACK44" i="10"/>
  <c r="ACL44" i="10"/>
  <c r="ACM44" i="10"/>
  <c r="ACN44" i="10"/>
  <c r="ACO44" i="10"/>
  <c r="ACP44" i="10"/>
  <c r="ACQ44" i="10"/>
  <c r="ACR44" i="10"/>
  <c r="ACS44" i="10"/>
  <c r="ACT44" i="10"/>
  <c r="ACU44" i="10"/>
  <c r="ACV44" i="10"/>
  <c r="ACW44" i="10"/>
  <c r="ACX44" i="10"/>
  <c r="ACY44" i="10"/>
  <c r="ACZ44" i="10"/>
  <c r="ADA44" i="10"/>
  <c r="ADB44" i="10"/>
  <c r="ADC44" i="10"/>
  <c r="ADD44" i="10"/>
  <c r="ADE44" i="10"/>
  <c r="ADF44" i="10"/>
  <c r="ADG44" i="10"/>
  <c r="ADH44" i="10"/>
  <c r="ADI44" i="10"/>
  <c r="ADJ44" i="10"/>
  <c r="ADK44" i="10"/>
  <c r="ADL44" i="10"/>
  <c r="ADM44" i="10"/>
  <c r="ADN44" i="10"/>
  <c r="ADO44" i="10"/>
  <c r="ADP44" i="10"/>
  <c r="ADQ44" i="10"/>
  <c r="ADR44" i="10"/>
  <c r="ADS44" i="10"/>
  <c r="ADT44" i="10"/>
  <c r="ADU44" i="10"/>
  <c r="ADV44" i="10"/>
  <c r="ADW44" i="10"/>
  <c r="ADX44" i="10"/>
  <c r="ADY44" i="10"/>
  <c r="ADZ44" i="10"/>
  <c r="AEA44" i="10"/>
  <c r="AEB44" i="10"/>
  <c r="AEC44" i="10"/>
  <c r="AED44" i="10"/>
  <c r="AEE44" i="10"/>
  <c r="AEF44" i="10"/>
  <c r="AEG44" i="10"/>
  <c r="AEH44" i="10"/>
  <c r="AEI44" i="10"/>
  <c r="AEJ44" i="10"/>
  <c r="AEK44" i="10"/>
  <c r="AEL44" i="10"/>
  <c r="AEM44" i="10"/>
  <c r="AEN44" i="10"/>
  <c r="AEO44" i="10"/>
  <c r="AEP44" i="10"/>
  <c r="AEQ44" i="10"/>
  <c r="AER44" i="10"/>
  <c r="AES44" i="10"/>
  <c r="AET44" i="10"/>
  <c r="AEU44" i="10"/>
  <c r="AEV44" i="10"/>
  <c r="AEW44" i="10"/>
  <c r="AEX44" i="10"/>
  <c r="AEY44" i="10"/>
  <c r="AEZ44" i="10"/>
  <c r="AFA44" i="10"/>
  <c r="AFB44" i="10"/>
  <c r="AFC44" i="10"/>
  <c r="AFD44" i="10"/>
  <c r="AFE44" i="10"/>
  <c r="AFF44" i="10"/>
  <c r="AFG44" i="10"/>
  <c r="AFH44" i="10"/>
  <c r="AFI44" i="10"/>
  <c r="AFJ44" i="10"/>
  <c r="AFK44" i="10"/>
  <c r="AFL44" i="10"/>
  <c r="AFM44" i="10"/>
  <c r="AFN44" i="10"/>
  <c r="AFO44" i="10"/>
  <c r="AFP44" i="10"/>
  <c r="AFQ44" i="10"/>
  <c r="AFR44" i="10"/>
  <c r="AFS44" i="10"/>
  <c r="AFT44" i="10"/>
  <c r="AFU44" i="10"/>
  <c r="AFV44" i="10"/>
  <c r="AFW44" i="10"/>
  <c r="AFX44" i="10"/>
  <c r="AFY44" i="10"/>
  <c r="AFZ44" i="10"/>
  <c r="AGA44" i="10"/>
  <c r="AGB44" i="10"/>
  <c r="AGC44" i="10"/>
  <c r="AGD44" i="10"/>
  <c r="AGE44" i="10"/>
  <c r="AGF44" i="10"/>
  <c r="AGG44" i="10"/>
  <c r="AGH44" i="10"/>
  <c r="AGI44" i="10"/>
  <c r="AGJ44" i="10"/>
  <c r="AGK44" i="10"/>
  <c r="AGL44" i="10"/>
  <c r="AGM44" i="10"/>
  <c r="AGN44" i="10"/>
  <c r="AGO44" i="10"/>
  <c r="AGP44" i="10"/>
  <c r="AGQ44" i="10"/>
  <c r="AGR44" i="10"/>
  <c r="AGS44" i="10"/>
  <c r="AGT44" i="10"/>
  <c r="AGU44" i="10"/>
  <c r="AGV44" i="10"/>
  <c r="AGW44" i="10"/>
  <c r="AGX44" i="10"/>
  <c r="AGY44" i="10"/>
  <c r="AGZ44" i="10"/>
  <c r="AHA44" i="10"/>
  <c r="AHB44" i="10"/>
  <c r="AHC44" i="10"/>
  <c r="AHD44" i="10"/>
  <c r="AHE44" i="10"/>
  <c r="AHF44" i="10"/>
  <c r="AHG44" i="10"/>
  <c r="AHH44" i="10"/>
  <c r="AHI44" i="10"/>
  <c r="AHJ44" i="10"/>
  <c r="AHK44" i="10"/>
  <c r="AHL44" i="10"/>
  <c r="AHM44" i="10"/>
  <c r="AHN44" i="10"/>
  <c r="AHO44" i="10"/>
  <c r="AHP44" i="10"/>
  <c r="AHQ44" i="10"/>
  <c r="AHR44" i="10"/>
  <c r="AHS44" i="10"/>
  <c r="AHT44" i="10"/>
  <c r="AHU44" i="10"/>
  <c r="AHV44" i="10"/>
  <c r="AHW44" i="10"/>
  <c r="AHX44" i="10"/>
  <c r="AHY44" i="10"/>
  <c r="AHZ44" i="10"/>
  <c r="AIA44" i="10"/>
  <c r="AIB44" i="10"/>
  <c r="AIC44" i="10"/>
  <c r="AID44" i="10"/>
  <c r="AIE44" i="10"/>
  <c r="AIF44" i="10"/>
  <c r="AIG44" i="10"/>
  <c r="AIH44" i="10"/>
  <c r="AII44" i="10"/>
  <c r="AIJ44" i="10"/>
  <c r="AIK44" i="10"/>
  <c r="AIL44" i="10"/>
  <c r="AIM44" i="10"/>
  <c r="AIN44" i="10"/>
  <c r="AIO44" i="10"/>
  <c r="AIP44" i="10"/>
  <c r="AIQ44" i="10"/>
  <c r="AIR44" i="10"/>
  <c r="AIS44" i="10"/>
  <c r="AIT44" i="10"/>
  <c r="AIU44" i="10"/>
  <c r="AIV44" i="10"/>
  <c r="AIW44" i="10"/>
  <c r="AIX44" i="10"/>
  <c r="AIY44" i="10"/>
  <c r="AIZ44" i="10"/>
  <c r="AJA44" i="10"/>
  <c r="AJB44" i="10"/>
  <c r="AJC44" i="10"/>
  <c r="AJD44" i="10"/>
  <c r="AJE44" i="10"/>
  <c r="AJF44" i="10"/>
  <c r="AJG44" i="10"/>
  <c r="AJH44" i="10"/>
  <c r="AJI44" i="10"/>
  <c r="AJJ44" i="10"/>
  <c r="AJK44" i="10"/>
  <c r="AJL44" i="10"/>
  <c r="AJM44" i="10"/>
  <c r="AJN44" i="10"/>
  <c r="AJO44" i="10"/>
  <c r="AJP44" i="10"/>
  <c r="AJQ44" i="10"/>
  <c r="AJR44" i="10"/>
  <c r="AJS44" i="10"/>
  <c r="AJT44" i="10"/>
  <c r="AJU44" i="10"/>
  <c r="AJV44" i="10"/>
  <c r="AJW44" i="10"/>
  <c r="AJX44" i="10"/>
  <c r="AJY44" i="10"/>
  <c r="AJZ44" i="10"/>
  <c r="AKA44" i="10"/>
  <c r="AKB44" i="10"/>
  <c r="AKC44" i="10"/>
  <c r="AKD44" i="10"/>
  <c r="AKE44" i="10"/>
  <c r="AKF44" i="10"/>
  <c r="AKG44" i="10"/>
  <c r="AKH44" i="10"/>
  <c r="AKI44" i="10"/>
  <c r="AKJ44" i="10"/>
  <c r="AKK44" i="10"/>
  <c r="AKL44" i="10"/>
  <c r="AKM44" i="10"/>
  <c r="AKN44" i="10"/>
  <c r="AKO44" i="10"/>
  <c r="AKP44" i="10"/>
  <c r="AKQ44" i="10"/>
  <c r="AKR44" i="10"/>
  <c r="AKS44" i="10"/>
  <c r="AKT44" i="10"/>
  <c r="AKU44" i="10"/>
  <c r="AKV44" i="10"/>
  <c r="AKW44" i="10"/>
  <c r="AKX44" i="10"/>
  <c r="AKY44" i="10"/>
  <c r="AKZ44" i="10"/>
  <c r="ALA44" i="10"/>
  <c r="ALB44" i="10"/>
  <c r="ALC44" i="10"/>
  <c r="ALD44" i="10"/>
  <c r="ALE44" i="10"/>
  <c r="ALF44" i="10"/>
  <c r="ALG44" i="10"/>
  <c r="ALH44" i="10"/>
  <c r="ALI44" i="10"/>
  <c r="ALJ44" i="10"/>
  <c r="ALK44" i="10"/>
  <c r="ALL44" i="10"/>
  <c r="ALM44" i="10"/>
  <c r="ALN44" i="10"/>
  <c r="ALO44" i="10"/>
  <c r="ALP44" i="10"/>
  <c r="ALQ44" i="10"/>
  <c r="ALR44" i="10"/>
  <c r="ALS44" i="10"/>
  <c r="ALT44" i="10"/>
  <c r="ALU44" i="10"/>
  <c r="ALV44" i="10"/>
  <c r="ALW44" i="10"/>
  <c r="ALX44" i="10"/>
  <c r="ALY44" i="10"/>
  <c r="ALZ44" i="10"/>
  <c r="AMA44" i="10"/>
  <c r="AMB44" i="10"/>
  <c r="AMC44" i="10"/>
  <c r="AMD44" i="10"/>
  <c r="AME44" i="10"/>
  <c r="AMF44" i="10"/>
  <c r="AMG44" i="10"/>
  <c r="AMH44" i="10"/>
  <c r="AMI44" i="10"/>
  <c r="AMJ44" i="10"/>
  <c r="AMK44" i="10"/>
  <c r="AML44" i="10"/>
  <c r="AMM44" i="10"/>
  <c r="AMN44" i="10"/>
  <c r="AMO44" i="10"/>
  <c r="AMP44" i="10"/>
  <c r="AMQ44" i="10"/>
  <c r="AMR44" i="10"/>
  <c r="AMS44" i="10"/>
  <c r="AMT44" i="10"/>
  <c r="AMU44" i="10"/>
  <c r="AMV44" i="10"/>
  <c r="AMW44" i="10"/>
  <c r="AMX44" i="10"/>
  <c r="AMY44" i="10"/>
  <c r="AMZ44" i="10"/>
  <c r="ANA44" i="10"/>
  <c r="ANB44" i="10"/>
  <c r="ANC44" i="10"/>
  <c r="AND44" i="10"/>
  <c r="ANE44" i="10"/>
  <c r="ANF44" i="10"/>
  <c r="ANG44" i="10"/>
  <c r="ANH44" i="10"/>
  <c r="ANI44" i="10"/>
  <c r="ANJ44" i="10"/>
  <c r="ANK44" i="10"/>
  <c r="ANL44" i="10"/>
  <c r="ANM44" i="10"/>
  <c r="ANN44" i="10"/>
  <c r="ANO44" i="10"/>
  <c r="ANP44" i="10"/>
  <c r="ANQ44" i="10"/>
  <c r="ANR44" i="10"/>
  <c r="ANS44" i="10"/>
  <c r="ANT44" i="10"/>
  <c r="ANU44" i="10"/>
  <c r="ANV44" i="10"/>
  <c r="ANW44" i="10"/>
  <c r="ANX44" i="10"/>
  <c r="ANY44" i="10"/>
  <c r="ANZ44" i="10"/>
  <c r="AOA44" i="10"/>
  <c r="AOB44" i="10"/>
  <c r="AOC44" i="10"/>
  <c r="AOD44" i="10"/>
  <c r="AOE44" i="10"/>
  <c r="AOF44" i="10"/>
  <c r="AOG44" i="10"/>
  <c r="AOH44" i="10"/>
  <c r="AOI44" i="10"/>
  <c r="AOJ44" i="10"/>
  <c r="AOK44" i="10"/>
  <c r="AOL44" i="10"/>
  <c r="AOM44" i="10"/>
  <c r="AON44" i="10"/>
  <c r="AOO44" i="10"/>
  <c r="AOP44" i="10"/>
  <c r="AOQ44" i="10"/>
  <c r="AOR44" i="10"/>
  <c r="AOS44" i="10"/>
  <c r="AOT44" i="10"/>
  <c r="AOU44" i="10"/>
  <c r="AOV44" i="10"/>
  <c r="AOW44" i="10"/>
  <c r="AOX44" i="10"/>
  <c r="AOY44" i="10"/>
  <c r="AOZ44" i="10"/>
  <c r="APA44" i="10"/>
  <c r="APB44" i="10"/>
  <c r="APC44" i="10"/>
  <c r="APD44" i="10"/>
  <c r="APE44" i="10"/>
  <c r="APF44" i="10"/>
  <c r="APG44" i="10"/>
  <c r="APH44" i="10"/>
  <c r="API44" i="10"/>
  <c r="APJ44" i="10"/>
  <c r="APK44" i="10"/>
  <c r="APL44" i="10"/>
  <c r="APM44" i="10"/>
  <c r="APN44" i="10"/>
  <c r="APO44" i="10"/>
  <c r="APP44" i="10"/>
  <c r="APQ44" i="10"/>
  <c r="APR44" i="10"/>
  <c r="APS44" i="10"/>
  <c r="APT44" i="10"/>
  <c r="APU44" i="10"/>
  <c r="APV44" i="10"/>
  <c r="APW44" i="10"/>
  <c r="APX44" i="10"/>
  <c r="APY44" i="10"/>
  <c r="APZ44" i="10"/>
  <c r="AQA44" i="10"/>
  <c r="AQB44" i="10"/>
  <c r="AQC44" i="10"/>
  <c r="AQD44" i="10"/>
  <c r="AQE44" i="10"/>
  <c r="AQF44" i="10"/>
  <c r="AQG44" i="10"/>
  <c r="AQH44" i="10"/>
  <c r="AQI44" i="10"/>
  <c r="AQJ44" i="10"/>
  <c r="AQK44" i="10"/>
  <c r="AQL44" i="10"/>
  <c r="AQM44" i="10"/>
  <c r="AQN44" i="10"/>
  <c r="AQO44" i="10"/>
  <c r="AQP44" i="10"/>
  <c r="AQQ44" i="10"/>
  <c r="AQR44" i="10"/>
  <c r="AQS44" i="10"/>
  <c r="AQT44" i="10"/>
  <c r="AQU44" i="10"/>
  <c r="AQV44" i="10"/>
  <c r="AQW44" i="10"/>
  <c r="AQX44" i="10"/>
  <c r="AQY44" i="10"/>
  <c r="AQZ44" i="10"/>
  <c r="ARA44" i="10"/>
  <c r="ARB44" i="10"/>
  <c r="ARC44" i="10"/>
  <c r="ARD44" i="10"/>
  <c r="ARE44" i="10"/>
  <c r="ARF44" i="10"/>
  <c r="ARG44" i="10"/>
  <c r="ARH44" i="10"/>
  <c r="ARI44" i="10"/>
  <c r="ARJ44" i="10"/>
  <c r="ARK44" i="10"/>
  <c r="ARL44" i="10"/>
  <c r="ARM44" i="10"/>
  <c r="ARN44" i="10"/>
  <c r="ARO44" i="10"/>
  <c r="ARP44" i="10"/>
  <c r="ARQ44" i="10"/>
  <c r="ARR44" i="10"/>
  <c r="ARS44" i="10"/>
  <c r="ART44" i="10"/>
  <c r="ARU44" i="10"/>
  <c r="ARV44" i="10"/>
  <c r="ARW44" i="10"/>
  <c r="ARX44" i="10"/>
  <c r="ARY44" i="10"/>
  <c r="ARZ44" i="10"/>
  <c r="ASA44" i="10"/>
  <c r="ASB44" i="10"/>
  <c r="ASC44" i="10"/>
  <c r="ASD44" i="10"/>
  <c r="ASE44" i="10"/>
  <c r="ASF44" i="10"/>
  <c r="ASG44" i="10"/>
  <c r="ASH44" i="10"/>
  <c r="ASI44" i="10"/>
  <c r="ASJ44" i="10"/>
  <c r="ASK44" i="10"/>
  <c r="ASL44" i="10"/>
  <c r="ASM44" i="10"/>
  <c r="ASN44" i="10"/>
  <c r="ASO44" i="10"/>
  <c r="ASP44" i="10"/>
  <c r="ASQ44" i="10"/>
  <c r="ASR44" i="10"/>
  <c r="ASS44" i="10"/>
  <c r="AST44" i="10"/>
  <c r="ASU44" i="10"/>
  <c r="ASV44" i="10"/>
  <c r="ASW44" i="10"/>
  <c r="ASX44" i="10"/>
  <c r="ASY44" i="10"/>
  <c r="ASZ44" i="10"/>
  <c r="ATA44" i="10"/>
  <c r="ATB44" i="10"/>
  <c r="ATC44" i="10"/>
  <c r="ATD44" i="10"/>
  <c r="ATE44" i="10"/>
  <c r="ATF44" i="10"/>
  <c r="ATG44" i="10"/>
  <c r="ATH44" i="10"/>
  <c r="ATI44" i="10"/>
  <c r="ATJ44" i="10"/>
  <c r="ATK44" i="10"/>
  <c r="ATL44" i="10"/>
  <c r="ATM44" i="10"/>
  <c r="ATN44" i="10"/>
  <c r="ATO44" i="10"/>
  <c r="ATP44" i="10"/>
  <c r="ATQ44" i="10"/>
  <c r="ATR44" i="10"/>
  <c r="ATS44" i="10"/>
  <c r="ATT44" i="10"/>
  <c r="ATU44" i="10"/>
  <c r="ATV44" i="10"/>
  <c r="ATW44" i="10"/>
  <c r="ATX44" i="10"/>
  <c r="ATY44" i="10"/>
  <c r="ATZ44" i="10"/>
  <c r="AUA44" i="10"/>
  <c r="AUB44" i="10"/>
  <c r="AUC44" i="10"/>
  <c r="AUD44" i="10"/>
  <c r="AUE44" i="10"/>
  <c r="AUF44" i="10"/>
  <c r="AUG44" i="10"/>
  <c r="AUH44" i="10"/>
  <c r="AUI44" i="10"/>
  <c r="AUJ44" i="10"/>
  <c r="AUK44" i="10"/>
  <c r="AUL44" i="10"/>
  <c r="AUM44" i="10"/>
  <c r="AUN44" i="10"/>
  <c r="AUO44" i="10"/>
  <c r="AUP44" i="10"/>
  <c r="AUQ44" i="10"/>
  <c r="AUR44" i="10"/>
  <c r="AUS44" i="10"/>
  <c r="AUT44" i="10"/>
  <c r="AUU44" i="10"/>
  <c r="AUV44" i="10"/>
  <c r="AUW44" i="10"/>
  <c r="AUX44" i="10"/>
  <c r="AUY44" i="10"/>
  <c r="AUZ44" i="10"/>
  <c r="AVA44" i="10"/>
  <c r="AVB44" i="10"/>
  <c r="AVC44" i="10"/>
  <c r="AVD44" i="10"/>
  <c r="AVE44" i="10"/>
  <c r="AVF44" i="10"/>
  <c r="AVG44" i="10"/>
  <c r="AVH44" i="10"/>
  <c r="AVI44" i="10"/>
  <c r="AVJ44" i="10"/>
  <c r="AVK44" i="10"/>
  <c r="AVL44" i="10"/>
  <c r="AVM44" i="10"/>
  <c r="AVN44" i="10"/>
  <c r="AVO44" i="10"/>
  <c r="AVP44" i="10"/>
  <c r="AVQ44" i="10"/>
  <c r="AVR44" i="10"/>
  <c r="AVS44" i="10"/>
  <c r="AVT44" i="10"/>
  <c r="AVU44" i="10"/>
  <c r="AVV44" i="10"/>
  <c r="AVW44" i="10"/>
  <c r="AVX44" i="10"/>
  <c r="AVY44" i="10"/>
  <c r="AVZ44" i="10"/>
  <c r="AWA44" i="10"/>
  <c r="AWB44" i="10"/>
  <c r="AWC44" i="10"/>
  <c r="AWD44" i="10"/>
  <c r="AWE44" i="10"/>
  <c r="AWF44" i="10"/>
  <c r="AWG44" i="10"/>
  <c r="AWH44" i="10"/>
  <c r="AWI44" i="10"/>
  <c r="AWJ44" i="10"/>
  <c r="AWK44" i="10"/>
  <c r="AWL44" i="10"/>
  <c r="AWM44" i="10"/>
  <c r="AWN44" i="10"/>
  <c r="AWO44" i="10"/>
  <c r="AWP44" i="10"/>
  <c r="AWQ44" i="10"/>
  <c r="AWR44" i="10"/>
  <c r="AWS44" i="10"/>
  <c r="AWT44" i="10"/>
  <c r="AWU44" i="10"/>
  <c r="AWV44" i="10"/>
  <c r="AWW44" i="10"/>
  <c r="AWX44" i="10"/>
  <c r="AWY44" i="10"/>
  <c r="AWZ44" i="10"/>
  <c r="AXA44" i="10"/>
  <c r="AXB44" i="10"/>
  <c r="AXC44" i="10"/>
  <c r="AXD44" i="10"/>
  <c r="AXE44" i="10"/>
  <c r="AXF44" i="10"/>
  <c r="AXG44" i="10"/>
  <c r="AXH44" i="10"/>
  <c r="AXI44" i="10"/>
  <c r="AXJ44" i="10"/>
  <c r="AXK44" i="10"/>
  <c r="AXL44" i="10"/>
  <c r="AXM44" i="10"/>
  <c r="AXN44" i="10"/>
  <c r="AXO44" i="10"/>
  <c r="AXP44" i="10"/>
  <c r="AXQ44" i="10"/>
  <c r="AXR44" i="10"/>
  <c r="AXS44" i="10"/>
  <c r="AXT44" i="10"/>
  <c r="AXU44" i="10"/>
  <c r="AXV44" i="10"/>
  <c r="AXW44" i="10"/>
  <c r="AXX44" i="10"/>
  <c r="AXY44" i="10"/>
  <c r="AXZ44" i="10"/>
  <c r="AYA44" i="10"/>
  <c r="AYB44" i="10"/>
  <c r="AYC44" i="10"/>
  <c r="AYD44" i="10"/>
  <c r="AYE44" i="10"/>
  <c r="AYF44" i="10"/>
  <c r="AYG44" i="10"/>
  <c r="AYH44" i="10"/>
  <c r="AYI44" i="10"/>
  <c r="AYJ44" i="10"/>
  <c r="AYK44" i="10"/>
  <c r="AYL44" i="10"/>
  <c r="AYM44" i="10"/>
  <c r="AYN44" i="10"/>
  <c r="AYO44" i="10"/>
  <c r="AYP44" i="10"/>
  <c r="AYQ44" i="10"/>
  <c r="AYR44" i="10"/>
  <c r="AYS44" i="10"/>
  <c r="AYT44" i="10"/>
  <c r="AYU44" i="10"/>
  <c r="AYV44" i="10"/>
  <c r="AYW44" i="10"/>
  <c r="AYX44" i="10"/>
  <c r="AYY44" i="10"/>
  <c r="AYZ44" i="10"/>
  <c r="AZA44" i="10"/>
  <c r="AZB44" i="10"/>
  <c r="AZC44" i="10"/>
  <c r="AZD44" i="10"/>
  <c r="AZE44" i="10"/>
  <c r="AZF44" i="10"/>
  <c r="AZG44" i="10"/>
  <c r="AZH44" i="10"/>
  <c r="AZI44" i="10"/>
  <c r="AZJ44" i="10"/>
  <c r="AZK44" i="10"/>
  <c r="AZL44" i="10"/>
  <c r="AZM44" i="10"/>
  <c r="AZN44" i="10"/>
  <c r="AZO44" i="10"/>
  <c r="AZP44" i="10"/>
  <c r="AZQ44" i="10"/>
  <c r="AZR44" i="10"/>
  <c r="AZS44" i="10"/>
  <c r="AZT44" i="10"/>
  <c r="AZU44" i="10"/>
  <c r="AZV44" i="10"/>
  <c r="AZW44" i="10"/>
  <c r="AZX44" i="10"/>
  <c r="AZY44" i="10"/>
  <c r="AZZ44" i="10"/>
  <c r="BAA44" i="10"/>
  <c r="BAB44" i="10"/>
  <c r="BAC44" i="10"/>
  <c r="BAD44" i="10"/>
  <c r="BAE44" i="10"/>
  <c r="BAF44" i="10"/>
  <c r="BAG44" i="10"/>
  <c r="BAH44" i="10"/>
  <c r="BAI44" i="10"/>
  <c r="BAJ44" i="10"/>
  <c r="BAK44" i="10"/>
  <c r="BAL44" i="10"/>
  <c r="BAM44" i="10"/>
  <c r="BAN44" i="10"/>
  <c r="BAO44" i="10"/>
  <c r="BAP44" i="10"/>
  <c r="BAQ44" i="10"/>
  <c r="BAR44" i="10"/>
  <c r="BAS44" i="10"/>
  <c r="BAT44" i="10"/>
  <c r="BAU44" i="10"/>
  <c r="BAV44" i="10"/>
  <c r="BAW44" i="10"/>
  <c r="BAX44" i="10"/>
  <c r="BAY44" i="10"/>
  <c r="BAZ44" i="10"/>
  <c r="BBA44" i="10"/>
  <c r="BBB44" i="10"/>
  <c r="BBC44" i="10"/>
  <c r="BBD44" i="10"/>
  <c r="BBE44" i="10"/>
  <c r="BBF44" i="10"/>
  <c r="BBG44" i="10"/>
  <c r="BBH44" i="10"/>
  <c r="BBI44" i="10"/>
  <c r="BBJ44" i="10"/>
  <c r="BBK44" i="10"/>
  <c r="BBL44" i="10"/>
  <c r="BBM44" i="10"/>
  <c r="BBN44" i="10"/>
  <c r="BBO44" i="10"/>
  <c r="BBP44" i="10"/>
  <c r="BBQ44" i="10"/>
  <c r="BBR44" i="10"/>
  <c r="BBS44" i="10"/>
  <c r="BBT44" i="10"/>
  <c r="BBU44" i="10"/>
  <c r="BBV44" i="10"/>
  <c r="BBW44" i="10"/>
  <c r="BBX44" i="10"/>
  <c r="BBY44" i="10"/>
  <c r="BBZ44" i="10"/>
  <c r="BCA44" i="10"/>
  <c r="BCB44" i="10"/>
  <c r="BCC44" i="10"/>
  <c r="BCD44" i="10"/>
  <c r="BCE44" i="10"/>
  <c r="BCF44" i="10"/>
  <c r="BCG44" i="10"/>
  <c r="BCH44" i="10"/>
  <c r="BCI44" i="10"/>
  <c r="BCJ44" i="10"/>
  <c r="BCK44" i="10"/>
  <c r="BCL44" i="10"/>
  <c r="BCM44" i="10"/>
  <c r="BCN44" i="10"/>
  <c r="BCO44" i="10"/>
  <c r="BCP44" i="10"/>
  <c r="BCQ44" i="10"/>
  <c r="BCR44" i="10"/>
  <c r="BCS44" i="10"/>
  <c r="BCT44" i="10"/>
  <c r="BCU44" i="10"/>
  <c r="BCV44" i="10"/>
  <c r="BCW44" i="10"/>
  <c r="BCX44" i="10"/>
  <c r="BCY44" i="10"/>
  <c r="BCZ44" i="10"/>
  <c r="BDA44" i="10"/>
  <c r="BDB44" i="10"/>
  <c r="BDC44" i="10"/>
  <c r="BDD44" i="10"/>
  <c r="BDE44" i="10"/>
  <c r="BDF44" i="10"/>
  <c r="BDG44" i="10"/>
  <c r="BDH44" i="10"/>
  <c r="BDI44" i="10"/>
  <c r="BDJ44" i="10"/>
  <c r="BDK44" i="10"/>
  <c r="BDL44" i="10"/>
  <c r="BDM44" i="10"/>
  <c r="BDN44" i="10"/>
  <c r="BDO44" i="10"/>
  <c r="BDP44" i="10"/>
  <c r="BDQ44" i="10"/>
  <c r="BDR44" i="10"/>
  <c r="BDS44" i="10"/>
  <c r="BDT44" i="10"/>
  <c r="BDU44" i="10"/>
  <c r="BDV44" i="10"/>
  <c r="BDW44" i="10"/>
  <c r="BDX44" i="10"/>
  <c r="BDY44" i="10"/>
  <c r="BDZ44" i="10"/>
  <c r="BEA44" i="10"/>
  <c r="BEB44" i="10"/>
  <c r="BEC44" i="10"/>
  <c r="BED44" i="10"/>
  <c r="BEE44" i="10"/>
  <c r="BEF44" i="10"/>
  <c r="BEG44" i="10"/>
  <c r="BEH44" i="10"/>
  <c r="BEI44" i="10"/>
  <c r="BEJ44" i="10"/>
  <c r="BEK44" i="10"/>
  <c r="BEL44" i="10"/>
  <c r="BEM44" i="10"/>
  <c r="BEN44" i="10"/>
  <c r="BEO44" i="10"/>
  <c r="BEP44" i="10"/>
  <c r="BEQ44" i="10"/>
  <c r="BER44" i="10"/>
  <c r="BES44" i="10"/>
  <c r="BET44" i="10"/>
  <c r="BEU44" i="10"/>
  <c r="BEV44" i="10"/>
  <c r="BEW44" i="10"/>
  <c r="BEX44" i="10"/>
  <c r="BEY44" i="10"/>
  <c r="BEZ44" i="10"/>
  <c r="BFA44" i="10"/>
  <c r="BFB44" i="10"/>
  <c r="BFC44" i="10"/>
  <c r="BFD44" i="10"/>
  <c r="BFE44" i="10"/>
  <c r="BFF44" i="10"/>
  <c r="BFG44" i="10"/>
  <c r="BFH44" i="10"/>
  <c r="BFI44" i="10"/>
  <c r="BFJ44" i="10"/>
  <c r="BFK44" i="10"/>
  <c r="BFL44" i="10"/>
  <c r="BFM44" i="10"/>
  <c r="BFN44" i="10"/>
  <c r="BFO44" i="10"/>
  <c r="BFP44" i="10"/>
  <c r="BFQ44" i="10"/>
  <c r="BFR44" i="10"/>
  <c r="BFS44" i="10"/>
  <c r="BFT44" i="10"/>
  <c r="BFU44" i="10"/>
  <c r="BFV44" i="10"/>
  <c r="BFW44" i="10"/>
  <c r="BFX44" i="10"/>
  <c r="BFY44" i="10"/>
  <c r="BFZ44" i="10"/>
  <c r="BGA44" i="10"/>
  <c r="BGB44" i="10"/>
  <c r="BGC44" i="10"/>
  <c r="BGD44" i="10"/>
  <c r="BGE44" i="10"/>
  <c r="BGF44" i="10"/>
  <c r="BGG44" i="10"/>
  <c r="BGH44" i="10"/>
  <c r="BGI44" i="10"/>
  <c r="BGJ44" i="10"/>
  <c r="BGK44" i="10"/>
  <c r="BGL44" i="10"/>
  <c r="BGM44" i="10"/>
  <c r="BGN44" i="10"/>
  <c r="BGO44" i="10"/>
  <c r="BGP44" i="10"/>
  <c r="BGQ44" i="10"/>
  <c r="BGR44" i="10"/>
  <c r="BGS44" i="10"/>
  <c r="BGT44" i="10"/>
  <c r="BGU44" i="10"/>
  <c r="BGV44" i="10"/>
  <c r="BGW44" i="10"/>
  <c r="BGX44" i="10"/>
  <c r="BGY44" i="10"/>
  <c r="BGZ44" i="10"/>
  <c r="BHA44" i="10"/>
  <c r="BHB44" i="10"/>
  <c r="BHC44" i="10"/>
  <c r="BHD44" i="10"/>
  <c r="BHE44" i="10"/>
  <c r="BHF44" i="10"/>
  <c r="BHG44" i="10"/>
  <c r="BHH44" i="10"/>
  <c r="BHI44" i="10"/>
  <c r="BHJ44" i="10"/>
  <c r="BHK44" i="10"/>
  <c r="BHL44" i="10"/>
  <c r="BHM44" i="10"/>
  <c r="BHN44" i="10"/>
  <c r="BHO44" i="10"/>
  <c r="BHP44" i="10"/>
  <c r="BHQ44" i="10"/>
  <c r="BHR44" i="10"/>
  <c r="BHS44" i="10"/>
  <c r="BHT44" i="10"/>
  <c r="BHU44" i="10"/>
  <c r="BHV44" i="10"/>
  <c r="BHW44" i="10"/>
  <c r="BHX44" i="10"/>
  <c r="BHY44" i="10"/>
  <c r="BHZ44" i="10"/>
  <c r="BIA44" i="10"/>
  <c r="BIB44" i="10"/>
  <c r="BIC44" i="10"/>
  <c r="BID44" i="10"/>
  <c r="BIE44" i="10"/>
  <c r="BIF44" i="10"/>
  <c r="BIG44" i="10"/>
  <c r="BIH44" i="10"/>
  <c r="BII44" i="10"/>
  <c r="BIJ44" i="10"/>
  <c r="BIK44" i="10"/>
  <c r="BIL44" i="10"/>
  <c r="BIM44" i="10"/>
  <c r="BIN44" i="10"/>
  <c r="BIO44" i="10"/>
  <c r="BIP44" i="10"/>
  <c r="BIQ44" i="10"/>
  <c r="BIR44" i="10"/>
  <c r="BIS44" i="10"/>
  <c r="BIT44" i="10"/>
  <c r="BIU44" i="10"/>
  <c r="BIV44" i="10"/>
  <c r="BIW44" i="10"/>
  <c r="BIX44" i="10"/>
  <c r="BIY44" i="10"/>
  <c r="BIZ44" i="10"/>
  <c r="BJA44" i="10"/>
  <c r="BJB44" i="10"/>
  <c r="BJC44" i="10"/>
  <c r="BJD44" i="10"/>
  <c r="BJE44" i="10"/>
  <c r="BJF44" i="10"/>
  <c r="BJG44" i="10"/>
  <c r="BJH44" i="10"/>
  <c r="BJI44" i="10"/>
  <c r="BJJ44" i="10"/>
  <c r="BJK44" i="10"/>
  <c r="BJL44" i="10"/>
  <c r="BJM44" i="10"/>
  <c r="BJN44" i="10"/>
  <c r="BJO44" i="10"/>
  <c r="BJP44" i="10"/>
  <c r="BJQ44" i="10"/>
  <c r="BJR44" i="10"/>
  <c r="BJS44" i="10"/>
  <c r="BJT44" i="10"/>
  <c r="BJU44" i="10"/>
  <c r="BJV44" i="10"/>
  <c r="BJW44" i="10"/>
  <c r="BJX44" i="10"/>
  <c r="BJY44" i="10"/>
  <c r="BJZ44" i="10"/>
  <c r="BKA44" i="10"/>
  <c r="BKB44" i="10"/>
  <c r="BKC44" i="10"/>
  <c r="BKD44" i="10"/>
  <c r="BKE44" i="10"/>
  <c r="BKF44" i="10"/>
  <c r="BKG44" i="10"/>
  <c r="BKH44" i="10"/>
  <c r="BKI44" i="10"/>
  <c r="BKJ44" i="10"/>
  <c r="BKK44" i="10"/>
  <c r="BKL44" i="10"/>
  <c r="BKM44" i="10"/>
  <c r="BKN44" i="10"/>
  <c r="BKO44" i="10"/>
  <c r="BKP44" i="10"/>
  <c r="BKQ44" i="10"/>
  <c r="BKR44" i="10"/>
  <c r="BKS44" i="10"/>
  <c r="BKT44" i="10"/>
  <c r="BKU44" i="10"/>
  <c r="BKV44" i="10"/>
  <c r="BKW44" i="10"/>
  <c r="BKX44" i="10"/>
  <c r="BKY44" i="10"/>
  <c r="BKZ44" i="10"/>
  <c r="BLA44" i="10"/>
  <c r="BLB44" i="10"/>
  <c r="BLC44" i="10"/>
  <c r="BLD44" i="10"/>
  <c r="BLE44" i="10"/>
  <c r="BLF44" i="10"/>
  <c r="BLG44" i="10"/>
  <c r="BLH44" i="10"/>
  <c r="BLI44" i="10"/>
  <c r="BLJ44" i="10"/>
  <c r="BLK44" i="10"/>
  <c r="BLL44" i="10"/>
  <c r="BLM44" i="10"/>
  <c r="BLN44" i="10"/>
  <c r="BLO44" i="10"/>
  <c r="BLP44" i="10"/>
  <c r="BLQ44" i="10"/>
  <c r="BLR44" i="10"/>
  <c r="BLS44" i="10"/>
  <c r="BLT44" i="10"/>
  <c r="BLU44" i="10"/>
  <c r="BLV44" i="10"/>
  <c r="BLW44" i="10"/>
  <c r="BLX44" i="10"/>
  <c r="BLY44" i="10"/>
  <c r="BLZ44" i="10"/>
  <c r="BMA44" i="10"/>
  <c r="BMB44" i="10"/>
  <c r="BMC44" i="10"/>
  <c r="BMD44" i="10"/>
  <c r="BME44" i="10"/>
  <c r="BMF44" i="10"/>
  <c r="BMG44" i="10"/>
  <c r="BMH44" i="10"/>
  <c r="BMI44" i="10"/>
  <c r="BMJ44" i="10"/>
  <c r="BMK44" i="10"/>
  <c r="BML44" i="10"/>
  <c r="BMM44" i="10"/>
  <c r="BMN44" i="10"/>
  <c r="BMO44" i="10"/>
  <c r="BMP44" i="10"/>
  <c r="BMQ44" i="10"/>
  <c r="BMR44" i="10"/>
  <c r="BMS44" i="10"/>
  <c r="BMT44" i="10"/>
  <c r="BMU44" i="10"/>
  <c r="BMV44" i="10"/>
  <c r="BMW44" i="10"/>
  <c r="BMX44" i="10"/>
  <c r="BMY44" i="10"/>
  <c r="BMZ44" i="10"/>
  <c r="BNA44" i="10"/>
  <c r="BNB44" i="10"/>
  <c r="BNC44" i="10"/>
  <c r="BND44" i="10"/>
  <c r="BNE44" i="10"/>
  <c r="BNF44" i="10"/>
  <c r="BNG44" i="10"/>
  <c r="BNH44" i="10"/>
  <c r="BNI44" i="10"/>
  <c r="BNJ44" i="10"/>
  <c r="BNK44" i="10"/>
  <c r="BNL44" i="10"/>
  <c r="BNM44" i="10"/>
  <c r="BNN44" i="10"/>
  <c r="BNO44" i="10"/>
  <c r="BNP44" i="10"/>
  <c r="BNQ44" i="10"/>
  <c r="BNR44" i="10"/>
  <c r="BNS44" i="10"/>
  <c r="BNT44" i="10"/>
  <c r="BNU44" i="10"/>
  <c r="BNV44" i="10"/>
  <c r="BNW44" i="10"/>
  <c r="BNX44" i="10"/>
  <c r="BNY44" i="10"/>
  <c r="BNZ44" i="10"/>
  <c r="BOA44" i="10"/>
  <c r="BOB44" i="10"/>
  <c r="BOC44" i="10"/>
  <c r="BOD44" i="10"/>
  <c r="BOE44" i="10"/>
  <c r="BOF44" i="10"/>
  <c r="BOG44" i="10"/>
  <c r="BOH44" i="10"/>
  <c r="BOI44" i="10"/>
  <c r="BOJ44" i="10"/>
  <c r="BOK44" i="10"/>
  <c r="BOL44" i="10"/>
  <c r="BOM44" i="10"/>
  <c r="BON44" i="10"/>
  <c r="BOO44" i="10"/>
  <c r="BOP44" i="10"/>
  <c r="BOQ44" i="10"/>
  <c r="BOR44" i="10"/>
  <c r="BOS44" i="10"/>
  <c r="BOT44" i="10"/>
  <c r="BOU44" i="10"/>
  <c r="BOV44" i="10"/>
  <c r="BOW44" i="10"/>
  <c r="BOX44" i="10"/>
  <c r="BOY44" i="10"/>
  <c r="BOZ44" i="10"/>
  <c r="BPA44" i="10"/>
  <c r="BPB44" i="10"/>
  <c r="BPC44" i="10"/>
  <c r="BPD44" i="10"/>
  <c r="BPE44" i="10"/>
  <c r="BPF44" i="10"/>
  <c r="BPG44" i="10"/>
  <c r="F42" i="10"/>
  <c r="E42" i="10"/>
  <c r="D42" i="10"/>
  <c r="C42" i="10"/>
  <c r="F33" i="10"/>
  <c r="E33" i="10"/>
  <c r="D33" i="10"/>
  <c r="C33" i="10"/>
  <c r="GZ30" i="10"/>
  <c r="HA30" i="10"/>
  <c r="HB30" i="10"/>
  <c r="HC30" i="10"/>
  <c r="HD30" i="10"/>
  <c r="HE30" i="10"/>
  <c r="HF30" i="10"/>
  <c r="HG30" i="10"/>
  <c r="HH30" i="10"/>
  <c r="HI30" i="10"/>
  <c r="HJ30" i="10"/>
  <c r="HK30" i="10"/>
  <c r="HL30" i="10"/>
  <c r="HM30" i="10"/>
  <c r="HN30" i="10"/>
  <c r="HO30" i="10"/>
  <c r="HP30" i="10"/>
  <c r="HQ30" i="10"/>
  <c r="HR30" i="10"/>
  <c r="HS30" i="10"/>
  <c r="HT30" i="10"/>
  <c r="HU30" i="10"/>
  <c r="HV30" i="10"/>
  <c r="HW30" i="10"/>
  <c r="HX30" i="10"/>
  <c r="HY30" i="10"/>
  <c r="HZ30" i="10"/>
  <c r="IA30" i="10"/>
  <c r="IB30" i="10"/>
  <c r="IC30" i="10"/>
  <c r="ID30" i="10"/>
  <c r="IE30" i="10"/>
  <c r="IF30" i="10"/>
  <c r="IG30" i="10"/>
  <c r="IH30" i="10"/>
  <c r="II30" i="10"/>
  <c r="IJ30" i="10"/>
  <c r="IK30" i="10"/>
  <c r="IL30" i="10"/>
  <c r="IM30" i="10"/>
  <c r="IN30" i="10"/>
  <c r="IO30" i="10"/>
  <c r="IP30" i="10"/>
  <c r="IQ30" i="10"/>
  <c r="IR30" i="10"/>
  <c r="IS30" i="10"/>
  <c r="IT30" i="10"/>
  <c r="IU30" i="10"/>
  <c r="IV30" i="10"/>
  <c r="IW30" i="10"/>
  <c r="IX30" i="10"/>
  <c r="IY30" i="10"/>
  <c r="IZ30" i="10"/>
  <c r="JA30" i="10"/>
  <c r="JB30" i="10"/>
  <c r="JC30" i="10"/>
  <c r="JD30" i="10"/>
  <c r="JE30" i="10"/>
  <c r="JF30" i="10"/>
  <c r="JG30" i="10"/>
  <c r="JH30" i="10"/>
  <c r="JI30" i="10"/>
  <c r="JJ30" i="10"/>
  <c r="JK30" i="10"/>
  <c r="JL30" i="10"/>
  <c r="JM30" i="10"/>
  <c r="JN30" i="10"/>
  <c r="JO30" i="10"/>
  <c r="JP30" i="10"/>
  <c r="JQ30" i="10"/>
  <c r="JR30" i="10"/>
  <c r="JS30" i="10"/>
  <c r="JT30" i="10"/>
  <c r="JU30" i="10"/>
  <c r="JV30" i="10"/>
  <c r="JW30" i="10"/>
  <c r="JX30" i="10"/>
  <c r="JY30" i="10"/>
  <c r="JZ30" i="10"/>
  <c r="KA30" i="10"/>
  <c r="KB30" i="10"/>
  <c r="KC30" i="10"/>
  <c r="KD30" i="10"/>
  <c r="KE30" i="10"/>
  <c r="KF30" i="10"/>
  <c r="KG30" i="10"/>
  <c r="KH30" i="10"/>
  <c r="KI30" i="10"/>
  <c r="KJ30" i="10"/>
  <c r="KK30" i="10"/>
  <c r="KL30" i="10"/>
  <c r="KM30" i="10"/>
  <c r="KN30" i="10"/>
  <c r="KO30" i="10"/>
  <c r="KP30" i="10"/>
  <c r="KQ30" i="10"/>
  <c r="KR30" i="10"/>
  <c r="KS30" i="10"/>
  <c r="KT30" i="10"/>
  <c r="KU30" i="10"/>
  <c r="KV30" i="10"/>
  <c r="KW30" i="10"/>
  <c r="KX30" i="10"/>
  <c r="KY30" i="10"/>
  <c r="KZ30" i="10"/>
  <c r="LA30" i="10"/>
  <c r="LB30" i="10"/>
  <c r="LC30" i="10"/>
  <c r="LD30" i="10"/>
  <c r="LE30" i="10"/>
  <c r="LF30" i="10"/>
  <c r="LG30" i="10"/>
  <c r="LH30" i="10"/>
  <c r="LI30" i="10"/>
  <c r="LJ30" i="10"/>
  <c r="LK30" i="10"/>
  <c r="LL30" i="10"/>
  <c r="LM30" i="10"/>
  <c r="LN30" i="10"/>
  <c r="LO30" i="10"/>
  <c r="LP30" i="10"/>
  <c r="LQ30" i="10"/>
  <c r="LR30" i="10"/>
  <c r="LS30" i="10"/>
  <c r="LT30" i="10"/>
  <c r="LU30" i="10"/>
  <c r="LV30" i="10"/>
  <c r="LW30" i="10"/>
  <c r="LX30" i="10"/>
  <c r="LY30" i="10"/>
  <c r="LZ30" i="10"/>
  <c r="MA30" i="10"/>
  <c r="MB30" i="10"/>
  <c r="MC30" i="10"/>
  <c r="MD30" i="10"/>
  <c r="ME30" i="10"/>
  <c r="MF30" i="10"/>
  <c r="MG30" i="10"/>
  <c r="MH30" i="10"/>
  <c r="MI30" i="10"/>
  <c r="MJ30" i="10"/>
  <c r="MK30" i="10"/>
  <c r="ML30" i="10"/>
  <c r="MM30" i="10"/>
  <c r="MN30" i="10"/>
  <c r="MO30" i="10"/>
  <c r="MP30" i="10"/>
  <c r="MQ30" i="10"/>
  <c r="MR30" i="10"/>
  <c r="MS30" i="10"/>
  <c r="MT30" i="10"/>
  <c r="MU30" i="10"/>
  <c r="MV30" i="10"/>
  <c r="MW30" i="10"/>
  <c r="MX30" i="10"/>
  <c r="MY30" i="10"/>
  <c r="MZ30" i="10"/>
  <c r="NA30" i="10"/>
  <c r="NB30" i="10"/>
  <c r="NC30" i="10"/>
  <c r="ND30" i="10"/>
  <c r="NE30" i="10"/>
  <c r="NF30" i="10"/>
  <c r="NG30" i="10"/>
  <c r="NH30" i="10"/>
  <c r="NI30" i="10"/>
  <c r="NJ30" i="10"/>
  <c r="NK30" i="10"/>
  <c r="NL30" i="10"/>
  <c r="NM30" i="10"/>
  <c r="NN30" i="10"/>
  <c r="NO30" i="10"/>
  <c r="NP30" i="10"/>
  <c r="NQ30" i="10"/>
  <c r="NR30" i="10"/>
  <c r="NS30" i="10"/>
  <c r="NT30" i="10"/>
  <c r="NU30" i="10"/>
  <c r="NV30" i="10"/>
  <c r="NW30" i="10"/>
  <c r="NX30" i="10"/>
  <c r="NY30" i="10"/>
  <c r="NZ30" i="10"/>
  <c r="OA30" i="10"/>
  <c r="OB30" i="10"/>
  <c r="OC30" i="10"/>
  <c r="OD30" i="10"/>
  <c r="OE30" i="10"/>
  <c r="OF30" i="10"/>
  <c r="OG30" i="10"/>
  <c r="OH30" i="10"/>
  <c r="OI30" i="10"/>
  <c r="OJ30" i="10"/>
  <c r="OK30" i="10"/>
  <c r="OL30" i="10"/>
  <c r="OM30" i="10"/>
  <c r="ON30" i="10"/>
  <c r="OO30" i="10"/>
  <c r="OP30" i="10"/>
  <c r="OQ30" i="10"/>
  <c r="OR30" i="10"/>
  <c r="OS30" i="10"/>
  <c r="OT30" i="10"/>
  <c r="OU30" i="10"/>
  <c r="OV30" i="10"/>
  <c r="OW30" i="10"/>
  <c r="OX30" i="10"/>
  <c r="OY30" i="10"/>
  <c r="OZ30" i="10"/>
  <c r="PA30" i="10"/>
  <c r="PB30" i="10"/>
  <c r="PC30" i="10"/>
  <c r="PD30" i="10"/>
  <c r="PE30" i="10"/>
  <c r="PF30" i="10"/>
  <c r="PG30" i="10"/>
  <c r="PH30" i="10"/>
  <c r="PI30" i="10"/>
  <c r="PJ30" i="10"/>
  <c r="PK30" i="10"/>
  <c r="PL30" i="10"/>
  <c r="PM30" i="10"/>
  <c r="PN30" i="10"/>
  <c r="PO30" i="10"/>
  <c r="PP30" i="10"/>
  <c r="PQ30" i="10"/>
  <c r="PR30" i="10"/>
  <c r="PS30" i="10"/>
  <c r="PT30" i="10"/>
  <c r="PU30" i="10"/>
  <c r="PV30" i="10"/>
  <c r="PW30" i="10"/>
  <c r="PX30" i="10"/>
  <c r="PY30" i="10"/>
  <c r="PZ30" i="10"/>
  <c r="QA30" i="10"/>
  <c r="QB30" i="10"/>
  <c r="QC30" i="10"/>
  <c r="QD30" i="10"/>
  <c r="QE30" i="10"/>
  <c r="QF30" i="10"/>
  <c r="QG30" i="10"/>
  <c r="QH30" i="10"/>
  <c r="QI30" i="10"/>
  <c r="QJ30" i="10"/>
  <c r="QK30" i="10"/>
  <c r="QL30" i="10"/>
  <c r="QM30" i="10"/>
  <c r="QN30" i="10"/>
  <c r="QO30" i="10"/>
  <c r="QP30" i="10"/>
  <c r="QQ30" i="10"/>
  <c r="QR30" i="10"/>
  <c r="QS30" i="10"/>
  <c r="QT30" i="10"/>
  <c r="QU30" i="10"/>
  <c r="QV30" i="10"/>
  <c r="QW30" i="10"/>
  <c r="QX30" i="10"/>
  <c r="QY30" i="10"/>
  <c r="QZ30" i="10"/>
  <c r="RA30" i="10"/>
  <c r="RB30" i="10"/>
  <c r="RC30" i="10"/>
  <c r="RD30" i="10"/>
  <c r="RE30" i="10"/>
  <c r="RF30" i="10"/>
  <c r="RG30" i="10"/>
  <c r="RH30" i="10"/>
  <c r="RI30" i="10"/>
  <c r="RJ30" i="10"/>
  <c r="RK30" i="10"/>
  <c r="RL30" i="10"/>
  <c r="RM30" i="10"/>
  <c r="RN30" i="10"/>
  <c r="RO30" i="10"/>
  <c r="RP30" i="10"/>
  <c r="RQ30" i="10"/>
  <c r="RR30" i="10"/>
  <c r="RS30" i="10"/>
  <c r="RT30" i="10"/>
  <c r="RU30" i="10"/>
  <c r="RV30" i="10"/>
  <c r="RW30" i="10"/>
  <c r="RX30" i="10"/>
  <c r="RY30" i="10"/>
  <c r="RZ30" i="10"/>
  <c r="SA30" i="10"/>
  <c r="SB30" i="10"/>
  <c r="SC30" i="10"/>
  <c r="SD30" i="10"/>
  <c r="SE30" i="10"/>
  <c r="SF30" i="10"/>
  <c r="SG30" i="10"/>
  <c r="SH30" i="10"/>
  <c r="SI30" i="10"/>
  <c r="SJ30" i="10"/>
  <c r="SK30" i="10"/>
  <c r="SL30" i="10"/>
  <c r="SM30" i="10"/>
  <c r="SN30" i="10"/>
  <c r="SO30" i="10"/>
  <c r="SP30" i="10"/>
  <c r="SQ30" i="10"/>
  <c r="SR30" i="10"/>
  <c r="SS30" i="10"/>
  <c r="ST30" i="10"/>
  <c r="SU30" i="10"/>
  <c r="SV30" i="10"/>
  <c r="SW30" i="10"/>
  <c r="SX30" i="10"/>
  <c r="SY30" i="10"/>
  <c r="SZ30" i="10"/>
  <c r="TA30" i="10"/>
  <c r="TB30" i="10"/>
  <c r="TC30" i="10"/>
  <c r="TD30" i="10"/>
  <c r="TE30" i="10"/>
  <c r="TF30" i="10"/>
  <c r="TG30" i="10"/>
  <c r="TH30" i="10"/>
  <c r="TI30" i="10"/>
  <c r="TJ30" i="10"/>
  <c r="TK30" i="10"/>
  <c r="TL30" i="10"/>
  <c r="TM30" i="10"/>
  <c r="TN30" i="10"/>
  <c r="TO30" i="10"/>
  <c r="TP30" i="10"/>
  <c r="TQ30" i="10"/>
  <c r="TR30" i="10"/>
  <c r="TS30" i="10"/>
  <c r="TT30" i="10"/>
  <c r="TU30" i="10"/>
  <c r="TV30" i="10"/>
  <c r="TW30" i="10"/>
  <c r="TX30" i="10"/>
  <c r="TY30" i="10"/>
  <c r="TZ30" i="10"/>
  <c r="UA30" i="10"/>
  <c r="UB30" i="10"/>
  <c r="UC30" i="10"/>
  <c r="UD30" i="10"/>
  <c r="UE30" i="10"/>
  <c r="UF30" i="10"/>
  <c r="UG30" i="10"/>
  <c r="UH30" i="10"/>
  <c r="UI30" i="10"/>
  <c r="UJ30" i="10"/>
  <c r="UK30" i="10"/>
  <c r="UL30" i="10"/>
  <c r="UM30" i="10"/>
  <c r="UN30" i="10"/>
  <c r="UO30" i="10"/>
  <c r="UP30" i="10"/>
  <c r="UQ30" i="10"/>
  <c r="UR30" i="10"/>
  <c r="US30" i="10"/>
  <c r="UT30" i="10"/>
  <c r="UU30" i="10"/>
  <c r="UV30" i="10"/>
  <c r="UW30" i="10"/>
  <c r="UX30" i="10"/>
  <c r="UY30" i="10"/>
  <c r="UZ30" i="10"/>
  <c r="VA30" i="10"/>
  <c r="VB30" i="10"/>
  <c r="VC30" i="10"/>
  <c r="VD30" i="10"/>
  <c r="VE30" i="10"/>
  <c r="VF30" i="10"/>
  <c r="VG30" i="10"/>
  <c r="VH30" i="10"/>
  <c r="VI30" i="10"/>
  <c r="VJ30" i="10"/>
  <c r="VK30" i="10"/>
  <c r="VL30" i="10"/>
  <c r="VM30" i="10"/>
  <c r="VN30" i="10"/>
  <c r="VO30" i="10"/>
  <c r="VP30" i="10"/>
  <c r="VQ30" i="10"/>
  <c r="VR30" i="10"/>
  <c r="VS30" i="10"/>
  <c r="VT30" i="10"/>
  <c r="VU30" i="10"/>
  <c r="VV30" i="10"/>
  <c r="VW30" i="10"/>
  <c r="VX30" i="10"/>
  <c r="VY30" i="10"/>
  <c r="VZ30" i="10"/>
  <c r="WA30" i="10"/>
  <c r="WB30" i="10"/>
  <c r="WC30" i="10"/>
  <c r="WD30" i="10"/>
  <c r="WE30" i="10"/>
  <c r="WF30" i="10"/>
  <c r="WG30" i="10"/>
  <c r="WH30" i="10"/>
  <c r="WI30" i="10"/>
  <c r="WJ30" i="10"/>
  <c r="WK30" i="10"/>
  <c r="WL30" i="10"/>
  <c r="WM30" i="10"/>
  <c r="WN30" i="10"/>
  <c r="WO30" i="10"/>
  <c r="WP30" i="10"/>
  <c r="WQ30" i="10"/>
  <c r="WR30" i="10"/>
  <c r="WS30" i="10"/>
  <c r="WT30" i="10"/>
  <c r="WU30" i="10"/>
  <c r="WV30" i="10"/>
  <c r="WW30" i="10"/>
  <c r="WX30" i="10"/>
  <c r="WY30" i="10"/>
  <c r="WZ30" i="10"/>
  <c r="XA30" i="10"/>
  <c r="XB30" i="10"/>
  <c r="XC30" i="10"/>
  <c r="XD30" i="10"/>
  <c r="XE30" i="10"/>
  <c r="XF30" i="10"/>
  <c r="XG30" i="10"/>
  <c r="XH30" i="10"/>
  <c r="XI30" i="10"/>
  <c r="XJ30" i="10"/>
  <c r="XK30" i="10"/>
  <c r="XL30" i="10"/>
  <c r="XM30" i="10"/>
  <c r="XN30" i="10"/>
  <c r="XO30" i="10"/>
  <c r="XP30" i="10"/>
  <c r="XQ30" i="10"/>
  <c r="XR30" i="10"/>
  <c r="XS30" i="10"/>
  <c r="XT30" i="10"/>
  <c r="XU30" i="10"/>
  <c r="XV30" i="10"/>
  <c r="XW30" i="10"/>
  <c r="XX30" i="10"/>
  <c r="XY30" i="10"/>
  <c r="XZ30" i="10"/>
  <c r="YA30" i="10"/>
  <c r="YB30" i="10"/>
  <c r="YC30" i="10"/>
  <c r="YD30" i="10"/>
  <c r="YE30" i="10"/>
  <c r="YF30" i="10"/>
  <c r="YG30" i="10"/>
  <c r="YH30" i="10"/>
  <c r="YI30" i="10"/>
  <c r="YJ30" i="10"/>
  <c r="YK30" i="10"/>
  <c r="YL30" i="10"/>
  <c r="YM30" i="10"/>
  <c r="YN30" i="10"/>
  <c r="YO30" i="10"/>
  <c r="YP30" i="10"/>
  <c r="YQ30" i="10"/>
  <c r="YR30" i="10"/>
  <c r="YS30" i="10"/>
  <c r="YT30" i="10"/>
  <c r="YU30" i="10"/>
  <c r="YV30" i="10"/>
  <c r="YW30" i="10"/>
  <c r="YX30" i="10"/>
  <c r="YY30" i="10"/>
  <c r="YZ30" i="10"/>
  <c r="ZA30" i="10"/>
  <c r="ZB30" i="10"/>
  <c r="ZC30" i="10"/>
  <c r="ZD30" i="10"/>
  <c r="ZE30" i="10"/>
  <c r="ZF30" i="10"/>
  <c r="ZG30" i="10"/>
  <c r="ZH30" i="10"/>
  <c r="ZI30" i="10"/>
  <c r="ZJ30" i="10"/>
  <c r="ZK30" i="10"/>
  <c r="ZL30" i="10"/>
  <c r="ZM30" i="10"/>
  <c r="ZN30" i="10"/>
  <c r="ZO30" i="10"/>
  <c r="ZP30" i="10"/>
  <c r="ZQ30" i="10"/>
  <c r="ZR30" i="10"/>
  <c r="ZS30" i="10"/>
  <c r="ZT30" i="10"/>
  <c r="ZU30" i="10"/>
  <c r="ZV30" i="10"/>
  <c r="ZW30" i="10"/>
  <c r="ZX30" i="10"/>
  <c r="ZY30" i="10"/>
  <c r="ZZ30" i="10"/>
  <c r="AAA30" i="10"/>
  <c r="AAB30" i="10"/>
  <c r="AAC30" i="10"/>
  <c r="AAD30" i="10"/>
  <c r="AAE30" i="10"/>
  <c r="AAF30" i="10"/>
  <c r="AAG30" i="10"/>
  <c r="AAH30" i="10"/>
  <c r="AAI30" i="10"/>
  <c r="AAJ30" i="10"/>
  <c r="AAK30" i="10"/>
  <c r="AAL30" i="10"/>
  <c r="AAM30" i="10"/>
  <c r="AAN30" i="10"/>
  <c r="AAO30" i="10"/>
  <c r="AAP30" i="10"/>
  <c r="AAQ30" i="10"/>
  <c r="AAR30" i="10"/>
  <c r="AAS30" i="10"/>
  <c r="AAT30" i="10"/>
  <c r="AAU30" i="10"/>
  <c r="AAV30" i="10"/>
  <c r="AAW30" i="10"/>
  <c r="AAX30" i="10"/>
  <c r="AAY30" i="10"/>
  <c r="AAZ30" i="10"/>
  <c r="ABA30" i="10"/>
  <c r="ABB30" i="10"/>
  <c r="ABC30" i="10"/>
  <c r="ABD30" i="10"/>
  <c r="ABE30" i="10"/>
  <c r="ABF30" i="10"/>
  <c r="ABG30" i="10"/>
  <c r="ABH30" i="10"/>
  <c r="ABI30" i="10"/>
  <c r="ABJ30" i="10"/>
  <c r="ABK30" i="10"/>
  <c r="ABL30" i="10"/>
  <c r="ABM30" i="10"/>
  <c r="ABN30" i="10"/>
  <c r="ABO30" i="10"/>
  <c r="ABP30" i="10"/>
  <c r="ABQ30" i="10"/>
  <c r="ABR30" i="10"/>
  <c r="ABS30" i="10"/>
  <c r="ABT30" i="10"/>
  <c r="ABU30" i="10"/>
  <c r="ABV30" i="10"/>
  <c r="ABW30" i="10"/>
  <c r="ABX30" i="10"/>
  <c r="ABY30" i="10"/>
  <c r="ABZ30" i="10"/>
  <c r="ACA30" i="10"/>
  <c r="ACB30" i="10"/>
  <c r="ACC30" i="10"/>
  <c r="ACD30" i="10"/>
  <c r="ACE30" i="10"/>
  <c r="ACF30" i="10"/>
  <c r="ACG30" i="10"/>
  <c r="ACH30" i="10"/>
  <c r="ACI30" i="10"/>
  <c r="ACJ30" i="10"/>
  <c r="ACK30" i="10"/>
  <c r="ACL30" i="10"/>
  <c r="ACM30" i="10"/>
  <c r="ACN30" i="10"/>
  <c r="ACO30" i="10"/>
  <c r="ACP30" i="10"/>
  <c r="ACQ30" i="10"/>
  <c r="ACR30" i="10"/>
  <c r="ACS30" i="10"/>
  <c r="ACT30" i="10"/>
  <c r="ACU30" i="10"/>
  <c r="ACV30" i="10"/>
  <c r="ACW30" i="10"/>
  <c r="ACX30" i="10"/>
  <c r="ACY30" i="10"/>
  <c r="ACZ30" i="10"/>
  <c r="ADA30" i="10"/>
  <c r="ADB30" i="10"/>
  <c r="ADC30" i="10"/>
  <c r="ADD30" i="10"/>
  <c r="ADE30" i="10"/>
  <c r="ADF30" i="10"/>
  <c r="ADG30" i="10"/>
  <c r="ADH30" i="10"/>
  <c r="ADI30" i="10"/>
  <c r="ADJ30" i="10"/>
  <c r="ADK30" i="10"/>
  <c r="ADL30" i="10"/>
  <c r="ADM30" i="10"/>
  <c r="ADN30" i="10"/>
  <c r="ADO30" i="10"/>
  <c r="ADP30" i="10"/>
  <c r="ADQ30" i="10"/>
  <c r="ADR30" i="10"/>
  <c r="ADS30" i="10"/>
  <c r="ADT30" i="10"/>
  <c r="ADU30" i="10"/>
  <c r="ADV30" i="10"/>
  <c r="ADW30" i="10"/>
  <c r="ADX30" i="10"/>
  <c r="ADY30" i="10"/>
  <c r="ADZ30" i="10"/>
  <c r="AEA30" i="10"/>
  <c r="AEB30" i="10"/>
  <c r="AEC30" i="10"/>
  <c r="AED30" i="10"/>
  <c r="AEE30" i="10"/>
  <c r="AEF30" i="10"/>
  <c r="AEG30" i="10"/>
  <c r="AEH30" i="10"/>
  <c r="AEI30" i="10"/>
  <c r="AEJ30" i="10"/>
  <c r="AEK30" i="10"/>
  <c r="AEL30" i="10"/>
  <c r="AEM30" i="10"/>
  <c r="AEN30" i="10"/>
  <c r="AEO30" i="10"/>
  <c r="AEP30" i="10"/>
  <c r="AEQ30" i="10"/>
  <c r="AER30" i="10"/>
  <c r="AES30" i="10"/>
  <c r="AET30" i="10"/>
  <c r="AEU30" i="10"/>
  <c r="AEV30" i="10"/>
  <c r="AEW30" i="10"/>
  <c r="AEX30" i="10"/>
  <c r="AEY30" i="10"/>
  <c r="AEZ30" i="10"/>
  <c r="AFA30" i="10"/>
  <c r="AFB30" i="10"/>
  <c r="AFC30" i="10"/>
  <c r="AFD30" i="10"/>
  <c r="AFE30" i="10"/>
  <c r="AFF30" i="10"/>
  <c r="AFG30" i="10"/>
  <c r="AFH30" i="10"/>
  <c r="AFI30" i="10"/>
  <c r="AFJ30" i="10"/>
  <c r="AFK30" i="10"/>
  <c r="AFL30" i="10"/>
  <c r="AFM30" i="10"/>
  <c r="AFN30" i="10"/>
  <c r="AFO30" i="10"/>
  <c r="AFP30" i="10"/>
  <c r="AFQ30" i="10"/>
  <c r="AFR30" i="10"/>
  <c r="AFS30" i="10"/>
  <c r="AFT30" i="10"/>
  <c r="AFU30" i="10"/>
  <c r="AFV30" i="10"/>
  <c r="AFW30" i="10"/>
  <c r="AFX30" i="10"/>
  <c r="AFY30" i="10"/>
  <c r="AFZ30" i="10"/>
  <c r="AGA30" i="10"/>
  <c r="AGB30" i="10"/>
  <c r="AGC30" i="10"/>
  <c r="AGD30" i="10"/>
  <c r="AGE30" i="10"/>
  <c r="AGF30" i="10"/>
  <c r="AGG30" i="10"/>
  <c r="AGH30" i="10"/>
  <c r="AGI30" i="10"/>
  <c r="AGJ30" i="10"/>
  <c r="AGK30" i="10"/>
  <c r="AGL30" i="10"/>
  <c r="AGM30" i="10"/>
  <c r="AGN30" i="10"/>
  <c r="AGO30" i="10"/>
  <c r="AGP30" i="10"/>
  <c r="AGQ30" i="10"/>
  <c r="AGR30" i="10"/>
  <c r="AGS30" i="10"/>
  <c r="AGT30" i="10"/>
  <c r="AGU30" i="10"/>
  <c r="AGV30" i="10"/>
  <c r="AGW30" i="10"/>
  <c r="AGX30" i="10"/>
  <c r="AGY30" i="10"/>
  <c r="AGZ30" i="10"/>
  <c r="AHA30" i="10"/>
  <c r="AHB30" i="10"/>
  <c r="AHC30" i="10"/>
  <c r="AHD30" i="10"/>
  <c r="AHE30" i="10"/>
  <c r="AHF30" i="10"/>
  <c r="AHG30" i="10"/>
  <c r="AHH30" i="10"/>
  <c r="AHI30" i="10"/>
  <c r="AHJ30" i="10"/>
  <c r="AHK30" i="10"/>
  <c r="AHL30" i="10"/>
  <c r="AHM30" i="10"/>
  <c r="AHN30" i="10"/>
  <c r="AHO30" i="10"/>
  <c r="AHP30" i="10"/>
  <c r="AHQ30" i="10"/>
  <c r="AHR30" i="10"/>
  <c r="AHS30" i="10"/>
  <c r="AHT30" i="10"/>
  <c r="AHU30" i="10"/>
  <c r="AHV30" i="10"/>
  <c r="AHW30" i="10"/>
  <c r="AHX30" i="10"/>
  <c r="AHY30" i="10"/>
  <c r="AHZ30" i="10"/>
  <c r="AIA30" i="10"/>
  <c r="AIB30" i="10"/>
  <c r="AIC30" i="10"/>
  <c r="AID30" i="10"/>
  <c r="AIE30" i="10"/>
  <c r="AIF30" i="10"/>
  <c r="AIG30" i="10"/>
  <c r="AIH30" i="10"/>
  <c r="AII30" i="10"/>
  <c r="AIJ30" i="10"/>
  <c r="AIK30" i="10"/>
  <c r="AIL30" i="10"/>
  <c r="AIM30" i="10"/>
  <c r="AIN30" i="10"/>
  <c r="AIO30" i="10"/>
  <c r="AIP30" i="10"/>
  <c r="AIQ30" i="10"/>
  <c r="AIR30" i="10"/>
  <c r="AIS30" i="10"/>
  <c r="AIT30" i="10"/>
  <c r="AIU30" i="10"/>
  <c r="AIV30" i="10"/>
  <c r="AIW30" i="10"/>
  <c r="AIX30" i="10"/>
  <c r="AIY30" i="10"/>
  <c r="AIZ30" i="10"/>
  <c r="AJA30" i="10"/>
  <c r="AJB30" i="10"/>
  <c r="AJC30" i="10"/>
  <c r="AJD30" i="10"/>
  <c r="AJE30" i="10"/>
  <c r="AJF30" i="10"/>
  <c r="AJG30" i="10"/>
  <c r="AJH30" i="10"/>
  <c r="AJI30" i="10"/>
  <c r="AJJ30" i="10"/>
  <c r="AJK30" i="10"/>
  <c r="AJL30" i="10"/>
  <c r="AJM30" i="10"/>
  <c r="AJN30" i="10"/>
  <c r="AJO30" i="10"/>
  <c r="AJP30" i="10"/>
  <c r="AJQ30" i="10"/>
  <c r="AJR30" i="10"/>
  <c r="AJS30" i="10"/>
  <c r="AJT30" i="10"/>
  <c r="AJU30" i="10"/>
  <c r="AJV30" i="10"/>
  <c r="AJW30" i="10"/>
  <c r="AJX30" i="10"/>
  <c r="AJY30" i="10"/>
  <c r="AJZ30" i="10"/>
  <c r="AKA30" i="10"/>
  <c r="AKB30" i="10"/>
  <c r="AKC30" i="10"/>
  <c r="AKD30" i="10"/>
  <c r="AKE30" i="10"/>
  <c r="AKF30" i="10"/>
  <c r="AKG30" i="10"/>
  <c r="AKH30" i="10"/>
  <c r="AKI30" i="10"/>
  <c r="AKJ30" i="10"/>
  <c r="AKK30" i="10"/>
  <c r="AKL30" i="10"/>
  <c r="AKM30" i="10"/>
  <c r="AKN30" i="10"/>
  <c r="AKO30" i="10"/>
  <c r="AKP30" i="10"/>
  <c r="AKQ30" i="10"/>
  <c r="AKR30" i="10"/>
  <c r="AKS30" i="10"/>
  <c r="AKT30" i="10"/>
  <c r="AKU30" i="10"/>
  <c r="AKV30" i="10"/>
  <c r="AKW30" i="10"/>
  <c r="AKX30" i="10"/>
  <c r="AKY30" i="10"/>
  <c r="AKZ30" i="10"/>
  <c r="ALA30" i="10"/>
  <c r="ALB30" i="10"/>
  <c r="ALC30" i="10"/>
  <c r="ALD30" i="10"/>
  <c r="ALE30" i="10"/>
  <c r="ALF30" i="10"/>
  <c r="ALG30" i="10"/>
  <c r="ALH30" i="10"/>
  <c r="ALI30" i="10"/>
  <c r="ALJ30" i="10"/>
  <c r="ALK30" i="10"/>
  <c r="ALL30" i="10"/>
  <c r="ALM30" i="10"/>
  <c r="ALN30" i="10"/>
  <c r="ALO30" i="10"/>
  <c r="ALP30" i="10"/>
  <c r="ALQ30" i="10"/>
  <c r="ALR30" i="10"/>
  <c r="ALS30" i="10"/>
  <c r="ALT30" i="10"/>
  <c r="ALU30" i="10"/>
  <c r="ALV30" i="10"/>
  <c r="ALW30" i="10"/>
  <c r="ALX30" i="10"/>
  <c r="ALY30" i="10"/>
  <c r="ALZ30" i="10"/>
  <c r="AMA30" i="10"/>
  <c r="AMB30" i="10"/>
  <c r="AMC30" i="10"/>
  <c r="AMD30" i="10"/>
  <c r="AME30" i="10"/>
  <c r="AMF30" i="10"/>
  <c r="AMG30" i="10"/>
  <c r="AMH30" i="10"/>
  <c r="AMI30" i="10"/>
  <c r="AMJ30" i="10"/>
  <c r="AMK30" i="10"/>
  <c r="AML30" i="10"/>
  <c r="AMM30" i="10"/>
  <c r="AMN30" i="10"/>
  <c r="AMO30" i="10"/>
  <c r="AMP30" i="10"/>
  <c r="AMQ30" i="10"/>
  <c r="AMR30" i="10"/>
  <c r="AMS30" i="10"/>
  <c r="AMT30" i="10"/>
  <c r="AMU30" i="10"/>
  <c r="AMV30" i="10"/>
  <c r="AMW30" i="10"/>
  <c r="AMX30" i="10"/>
  <c r="AMY30" i="10"/>
  <c r="AMZ30" i="10"/>
  <c r="ANA30" i="10"/>
  <c r="ANB30" i="10"/>
  <c r="ANC30" i="10"/>
  <c r="AND30" i="10"/>
  <c r="ANE30" i="10"/>
  <c r="ANF30" i="10"/>
  <c r="ANG30" i="10"/>
  <c r="ANH30" i="10"/>
  <c r="ANI30" i="10"/>
  <c r="ANJ30" i="10"/>
  <c r="ANK30" i="10"/>
  <c r="ANL30" i="10"/>
  <c r="ANM30" i="10"/>
  <c r="ANN30" i="10"/>
  <c r="ANO30" i="10"/>
  <c r="ANP30" i="10"/>
  <c r="ANQ30" i="10"/>
  <c r="ANR30" i="10"/>
  <c r="ANS30" i="10"/>
  <c r="ANT30" i="10"/>
  <c r="ANU30" i="10"/>
  <c r="ANV30" i="10"/>
  <c r="ANW30" i="10"/>
  <c r="ANX30" i="10"/>
  <c r="ANY30" i="10"/>
  <c r="ANZ30" i="10"/>
  <c r="AOA30" i="10"/>
  <c r="AOB30" i="10"/>
  <c r="AOC30" i="10"/>
  <c r="AOD30" i="10"/>
  <c r="AOE30" i="10"/>
  <c r="AOF30" i="10"/>
  <c r="AOG30" i="10"/>
  <c r="AOH30" i="10"/>
  <c r="AOI30" i="10"/>
  <c r="AOJ30" i="10"/>
  <c r="AOK30" i="10"/>
  <c r="AOL30" i="10"/>
  <c r="AOM30" i="10"/>
  <c r="AON30" i="10"/>
  <c r="AOO30" i="10"/>
  <c r="AOP30" i="10"/>
  <c r="AOQ30" i="10"/>
  <c r="AOR30" i="10"/>
  <c r="AOS30" i="10"/>
  <c r="AOT30" i="10"/>
  <c r="AOU30" i="10"/>
  <c r="AOV30" i="10"/>
  <c r="AOW30" i="10"/>
  <c r="AOX30" i="10"/>
  <c r="AOY30" i="10"/>
  <c r="AOZ30" i="10"/>
  <c r="APA30" i="10"/>
  <c r="APB30" i="10"/>
  <c r="APC30" i="10"/>
  <c r="APD30" i="10"/>
  <c r="APE30" i="10"/>
  <c r="APF30" i="10"/>
  <c r="APG30" i="10"/>
  <c r="APH30" i="10"/>
  <c r="API30" i="10"/>
  <c r="APJ30" i="10"/>
  <c r="APK30" i="10"/>
  <c r="APL30" i="10"/>
  <c r="APM30" i="10"/>
  <c r="APN30" i="10"/>
  <c r="APO30" i="10"/>
  <c r="APP30" i="10"/>
  <c r="APQ30" i="10"/>
  <c r="APR30" i="10"/>
  <c r="APS30" i="10"/>
  <c r="APT30" i="10"/>
  <c r="APU30" i="10"/>
  <c r="APV30" i="10"/>
  <c r="APW30" i="10"/>
  <c r="APX30" i="10"/>
  <c r="APY30" i="10"/>
  <c r="APZ30" i="10"/>
  <c r="AQA30" i="10"/>
  <c r="AQB30" i="10"/>
  <c r="AQC30" i="10"/>
  <c r="AQD30" i="10"/>
  <c r="AQE30" i="10"/>
  <c r="AQF30" i="10"/>
  <c r="AQG30" i="10"/>
  <c r="AQH30" i="10"/>
  <c r="AQI30" i="10"/>
  <c r="AQJ30" i="10"/>
  <c r="AQK30" i="10"/>
  <c r="AQL30" i="10"/>
  <c r="AQM30" i="10"/>
  <c r="AQN30" i="10"/>
  <c r="AQO30" i="10"/>
  <c r="AQP30" i="10"/>
  <c r="AQQ30" i="10"/>
  <c r="AQR30" i="10"/>
  <c r="AQS30" i="10"/>
  <c r="AQT30" i="10"/>
  <c r="AQU30" i="10"/>
  <c r="AQV30" i="10"/>
  <c r="AQW30" i="10"/>
  <c r="AQX30" i="10"/>
  <c r="AQY30" i="10"/>
  <c r="AQZ30" i="10"/>
  <c r="ARA30" i="10"/>
  <c r="ARB30" i="10"/>
  <c r="ARC30" i="10"/>
  <c r="ARD30" i="10"/>
  <c r="ARE30" i="10"/>
  <c r="ARF30" i="10"/>
  <c r="ARG30" i="10"/>
  <c r="ARH30" i="10"/>
  <c r="ARI30" i="10"/>
  <c r="ARJ30" i="10"/>
  <c r="ARK30" i="10"/>
  <c r="ARL30" i="10"/>
  <c r="ARM30" i="10"/>
  <c r="ARN30" i="10"/>
  <c r="ARO30" i="10"/>
  <c r="ARP30" i="10"/>
  <c r="ARQ30" i="10"/>
  <c r="ARR30" i="10"/>
  <c r="ARS30" i="10"/>
  <c r="ART30" i="10"/>
  <c r="ARU30" i="10"/>
  <c r="ARV30" i="10"/>
  <c r="ARW30" i="10"/>
  <c r="ARX30" i="10"/>
  <c r="ARY30" i="10"/>
  <c r="ARZ30" i="10"/>
  <c r="ASA30" i="10"/>
  <c r="ASB30" i="10"/>
  <c r="ASC30" i="10"/>
  <c r="ASD30" i="10"/>
  <c r="ASE30" i="10"/>
  <c r="ASF30" i="10"/>
  <c r="ASG30" i="10"/>
  <c r="ASH30" i="10"/>
  <c r="ASI30" i="10"/>
  <c r="ASJ30" i="10"/>
  <c r="ASK30" i="10"/>
  <c r="ASL30" i="10"/>
  <c r="ASM30" i="10"/>
  <c r="ASN30" i="10"/>
  <c r="ASO30" i="10"/>
  <c r="ASP30" i="10"/>
  <c r="ASQ30" i="10"/>
  <c r="ASR30" i="10"/>
  <c r="ASS30" i="10"/>
  <c r="AST30" i="10"/>
  <c r="ASU30" i="10"/>
  <c r="ASV30" i="10"/>
  <c r="ASW30" i="10"/>
  <c r="ASX30" i="10"/>
  <c r="ASY30" i="10"/>
  <c r="ASZ30" i="10"/>
  <c r="ATA30" i="10"/>
  <c r="ATB30" i="10"/>
  <c r="ATC30" i="10"/>
  <c r="ATD30" i="10"/>
  <c r="ATE30" i="10"/>
  <c r="ATF30" i="10"/>
  <c r="ATG30" i="10"/>
  <c r="ATH30" i="10"/>
  <c r="ATI30" i="10"/>
  <c r="ATJ30" i="10"/>
  <c r="ATK30" i="10"/>
  <c r="ATL30" i="10"/>
  <c r="ATM30" i="10"/>
  <c r="ATN30" i="10"/>
  <c r="ATO30" i="10"/>
  <c r="ATP30" i="10"/>
  <c r="ATQ30" i="10"/>
  <c r="ATR30" i="10"/>
  <c r="ATS30" i="10"/>
  <c r="ATT30" i="10"/>
  <c r="ATU30" i="10"/>
  <c r="ATV30" i="10"/>
  <c r="ATW30" i="10"/>
  <c r="ATX30" i="10"/>
  <c r="ATY30" i="10"/>
  <c r="ATZ30" i="10"/>
  <c r="AUA30" i="10"/>
  <c r="AUB30" i="10"/>
  <c r="AUC30" i="10"/>
  <c r="AUD30" i="10"/>
  <c r="AUE30" i="10"/>
  <c r="AUF30" i="10"/>
  <c r="AUG30" i="10"/>
  <c r="AUH30" i="10"/>
  <c r="AUI30" i="10"/>
  <c r="AUJ30" i="10"/>
  <c r="AUK30" i="10"/>
  <c r="AUL30" i="10"/>
  <c r="AUM30" i="10"/>
  <c r="AUN30" i="10"/>
  <c r="AUO30" i="10"/>
  <c r="AUP30" i="10"/>
  <c r="AUQ30" i="10"/>
  <c r="AUR30" i="10"/>
  <c r="AUS30" i="10"/>
  <c r="AUT30" i="10"/>
  <c r="AUU30" i="10"/>
  <c r="AUV30" i="10"/>
  <c r="AUW30" i="10"/>
  <c r="AUX30" i="10"/>
  <c r="AUY30" i="10"/>
  <c r="AUZ30" i="10"/>
  <c r="AVA30" i="10"/>
  <c r="AVB30" i="10"/>
  <c r="AVC30" i="10"/>
  <c r="AVD30" i="10"/>
  <c r="AVE30" i="10"/>
  <c r="AVF30" i="10"/>
  <c r="AVG30" i="10"/>
  <c r="AVH30" i="10"/>
  <c r="AVI30" i="10"/>
  <c r="AVJ30" i="10"/>
  <c r="AVK30" i="10"/>
  <c r="AVL30" i="10"/>
  <c r="AVM30" i="10"/>
  <c r="AVN30" i="10"/>
  <c r="AVO30" i="10"/>
  <c r="AVP30" i="10"/>
  <c r="AVQ30" i="10"/>
  <c r="AVR30" i="10"/>
  <c r="AVS30" i="10"/>
  <c r="AVT30" i="10"/>
  <c r="AVU30" i="10"/>
  <c r="AVV30" i="10"/>
  <c r="AVW30" i="10"/>
  <c r="AVX30" i="10"/>
  <c r="AVY30" i="10"/>
  <c r="AVZ30" i="10"/>
  <c r="AWA30" i="10"/>
  <c r="AWB30" i="10"/>
  <c r="AWC30" i="10"/>
  <c r="AWD30" i="10"/>
  <c r="AWE30" i="10"/>
  <c r="AWF30" i="10"/>
  <c r="AWG30" i="10"/>
  <c r="AWH30" i="10"/>
  <c r="AWI30" i="10"/>
  <c r="AWJ30" i="10"/>
  <c r="AWK30" i="10"/>
  <c r="AWL30" i="10"/>
  <c r="AWM30" i="10"/>
  <c r="AWN30" i="10"/>
  <c r="AWO30" i="10"/>
  <c r="AWP30" i="10"/>
  <c r="AWQ30" i="10"/>
  <c r="AWR30" i="10"/>
  <c r="AWS30" i="10"/>
  <c r="AWT30" i="10"/>
  <c r="AWU30" i="10"/>
  <c r="AWV30" i="10"/>
  <c r="AWW30" i="10"/>
  <c r="AWX30" i="10"/>
  <c r="AWY30" i="10"/>
  <c r="AWZ30" i="10"/>
  <c r="AXA30" i="10"/>
  <c r="AXB30" i="10"/>
  <c r="AXC30" i="10"/>
  <c r="AXD30" i="10"/>
  <c r="AXE30" i="10"/>
  <c r="AXF30" i="10"/>
  <c r="AXG30" i="10"/>
  <c r="AXH30" i="10"/>
  <c r="AXI30" i="10"/>
  <c r="AXJ30" i="10"/>
  <c r="AXK30" i="10"/>
  <c r="AXL30" i="10"/>
  <c r="AXM30" i="10"/>
  <c r="AXN30" i="10"/>
  <c r="AXO30" i="10"/>
  <c r="AXP30" i="10"/>
  <c r="AXQ30" i="10"/>
  <c r="AXR30" i="10"/>
  <c r="AXS30" i="10"/>
  <c r="AXT30" i="10"/>
  <c r="AXU30" i="10"/>
  <c r="AXV30" i="10"/>
  <c r="AXW30" i="10"/>
  <c r="AXX30" i="10"/>
  <c r="AXY30" i="10"/>
  <c r="AXZ30" i="10"/>
  <c r="AYA30" i="10"/>
  <c r="AYB30" i="10"/>
  <c r="AYC30" i="10"/>
  <c r="AYD30" i="10"/>
  <c r="AYE30" i="10"/>
  <c r="AYF30" i="10"/>
  <c r="AYG30" i="10"/>
  <c r="AYG34" i="10" s="1"/>
  <c r="AYG35" i="10" s="1"/>
  <c r="AYH30" i="10"/>
  <c r="AYH34" i="10" s="1"/>
  <c r="AYH35" i="10" s="1"/>
  <c r="AYI30" i="10"/>
  <c r="AYI34" i="10" s="1"/>
  <c r="AYI35" i="10" s="1"/>
  <c r="AYJ30" i="10"/>
  <c r="AYJ34" i="10" s="1"/>
  <c r="AYJ35" i="10" s="1"/>
  <c r="AYK30" i="10"/>
  <c r="AYK34" i="10" s="1"/>
  <c r="AYK35" i="10" s="1"/>
  <c r="AYL30" i="10"/>
  <c r="AYL34" i="10" s="1"/>
  <c r="AYL35" i="10" s="1"/>
  <c r="AYM30" i="10"/>
  <c r="AYM34" i="10" s="1"/>
  <c r="AYM35" i="10" s="1"/>
  <c r="AYN30" i="10"/>
  <c r="AYN34" i="10" s="1"/>
  <c r="AYN35" i="10" s="1"/>
  <c r="AYO30" i="10"/>
  <c r="AYO34" i="10" s="1"/>
  <c r="AYO35" i="10" s="1"/>
  <c r="AYP30" i="10"/>
  <c r="AYP34" i="10" s="1"/>
  <c r="AYP35" i="10" s="1"/>
  <c r="AYQ30" i="10"/>
  <c r="AYQ34" i="10" s="1"/>
  <c r="AYQ35" i="10" s="1"/>
  <c r="AYR30" i="10"/>
  <c r="AYR34" i="10" s="1"/>
  <c r="AYR35" i="10" s="1"/>
  <c r="AYS30" i="10"/>
  <c r="AYS34" i="10" s="1"/>
  <c r="AYS35" i="10" s="1"/>
  <c r="AYT30" i="10"/>
  <c r="AYT34" i="10" s="1"/>
  <c r="AYT35" i="10" s="1"/>
  <c r="AYU30" i="10"/>
  <c r="AYU34" i="10" s="1"/>
  <c r="AYU35" i="10" s="1"/>
  <c r="AYV30" i="10"/>
  <c r="AYV34" i="10" s="1"/>
  <c r="AYV35" i="10" s="1"/>
  <c r="AYW30" i="10"/>
  <c r="AYW34" i="10" s="1"/>
  <c r="AYW35" i="10" s="1"/>
  <c r="AYX30" i="10"/>
  <c r="AYX34" i="10" s="1"/>
  <c r="AYX35" i="10" s="1"/>
  <c r="AYY30" i="10"/>
  <c r="AYY34" i="10" s="1"/>
  <c r="AYY35" i="10" s="1"/>
  <c r="AYZ30" i="10"/>
  <c r="AYZ34" i="10" s="1"/>
  <c r="AYZ35" i="10" s="1"/>
  <c r="AZA30" i="10"/>
  <c r="AZA34" i="10" s="1"/>
  <c r="AZA35" i="10" s="1"/>
  <c r="AZB30" i="10"/>
  <c r="AZB34" i="10" s="1"/>
  <c r="AZB35" i="10" s="1"/>
  <c r="AZC30" i="10"/>
  <c r="AZC34" i="10" s="1"/>
  <c r="AZC35" i="10" s="1"/>
  <c r="AZD30" i="10"/>
  <c r="AZD34" i="10" s="1"/>
  <c r="AZD35" i="10" s="1"/>
  <c r="AZE30" i="10"/>
  <c r="AZE34" i="10" s="1"/>
  <c r="AZE35" i="10" s="1"/>
  <c r="AZF30" i="10"/>
  <c r="AZF34" i="10" s="1"/>
  <c r="AZF35" i="10" s="1"/>
  <c r="AZG30" i="10"/>
  <c r="AZG34" i="10" s="1"/>
  <c r="AZG35" i="10" s="1"/>
  <c r="AZH30" i="10"/>
  <c r="AZH34" i="10" s="1"/>
  <c r="AZH35" i="10" s="1"/>
  <c r="AZI30" i="10"/>
  <c r="AZI34" i="10" s="1"/>
  <c r="AZI35" i="10" s="1"/>
  <c r="AZJ30" i="10"/>
  <c r="AZJ34" i="10" s="1"/>
  <c r="AZJ35" i="10" s="1"/>
  <c r="AZK30" i="10"/>
  <c r="AZK34" i="10" s="1"/>
  <c r="AZK35" i="10" s="1"/>
  <c r="AZL30" i="10"/>
  <c r="AZL34" i="10" s="1"/>
  <c r="AZL35" i="10" s="1"/>
  <c r="AZM30" i="10"/>
  <c r="AZM34" i="10" s="1"/>
  <c r="AZM35" i="10" s="1"/>
  <c r="AZN30" i="10"/>
  <c r="AZN34" i="10" s="1"/>
  <c r="AZN35" i="10" s="1"/>
  <c r="AZO30" i="10"/>
  <c r="AZO34" i="10" s="1"/>
  <c r="AZO35" i="10" s="1"/>
  <c r="AZP30" i="10"/>
  <c r="AZP34" i="10" s="1"/>
  <c r="AZP35" i="10" s="1"/>
  <c r="AZQ30" i="10"/>
  <c r="AZQ34" i="10" s="1"/>
  <c r="AZQ35" i="10" s="1"/>
  <c r="AZR30" i="10"/>
  <c r="AZR34" i="10" s="1"/>
  <c r="AZR35" i="10" s="1"/>
  <c r="AZS30" i="10"/>
  <c r="AZS34" i="10" s="1"/>
  <c r="AZS35" i="10" s="1"/>
  <c r="AZT30" i="10"/>
  <c r="AZT34" i="10" s="1"/>
  <c r="AZT35" i="10" s="1"/>
  <c r="AZU30" i="10"/>
  <c r="AZU34" i="10" s="1"/>
  <c r="AZU35" i="10" s="1"/>
  <c r="AZV30" i="10"/>
  <c r="AZV34" i="10" s="1"/>
  <c r="AZV35" i="10" s="1"/>
  <c r="AZW30" i="10"/>
  <c r="AZW34" i="10" s="1"/>
  <c r="AZW35" i="10" s="1"/>
  <c r="AZX30" i="10"/>
  <c r="AZX34" i="10" s="1"/>
  <c r="AZX35" i="10" s="1"/>
  <c r="AZY30" i="10"/>
  <c r="AZY34" i="10" s="1"/>
  <c r="AZY35" i="10" s="1"/>
  <c r="AZZ30" i="10"/>
  <c r="AZZ34" i="10" s="1"/>
  <c r="AZZ35" i="10" s="1"/>
  <c r="BAA30" i="10"/>
  <c r="BAA34" i="10" s="1"/>
  <c r="BAA35" i="10" s="1"/>
  <c r="BAB30" i="10"/>
  <c r="BAB34" i="10" s="1"/>
  <c r="BAB35" i="10" s="1"/>
  <c r="BAC30" i="10"/>
  <c r="BAC34" i="10" s="1"/>
  <c r="BAC35" i="10" s="1"/>
  <c r="BAD30" i="10"/>
  <c r="BAD34" i="10" s="1"/>
  <c r="BAD35" i="10" s="1"/>
  <c r="BAE30" i="10"/>
  <c r="BAE34" i="10" s="1"/>
  <c r="BAE35" i="10" s="1"/>
  <c r="BAF30" i="10"/>
  <c r="BAF34" i="10" s="1"/>
  <c r="BAF35" i="10" s="1"/>
  <c r="BAG30" i="10"/>
  <c r="BAG34" i="10" s="1"/>
  <c r="BAG35" i="10" s="1"/>
  <c r="BAH30" i="10"/>
  <c r="BAH34" i="10" s="1"/>
  <c r="BAH35" i="10" s="1"/>
  <c r="BAI30" i="10"/>
  <c r="BAI34" i="10" s="1"/>
  <c r="BAI35" i="10" s="1"/>
  <c r="BAJ30" i="10"/>
  <c r="BAJ34" i="10" s="1"/>
  <c r="BAJ35" i="10" s="1"/>
  <c r="BAK30" i="10"/>
  <c r="BAK34" i="10" s="1"/>
  <c r="BAK35" i="10" s="1"/>
  <c r="BAL30" i="10"/>
  <c r="BAL34" i="10" s="1"/>
  <c r="BAL35" i="10" s="1"/>
  <c r="BAM30" i="10"/>
  <c r="BAM34" i="10" s="1"/>
  <c r="BAM35" i="10" s="1"/>
  <c r="BAN30" i="10"/>
  <c r="BAN34" i="10" s="1"/>
  <c r="BAN35" i="10" s="1"/>
  <c r="BAO30" i="10"/>
  <c r="BAO34" i="10" s="1"/>
  <c r="BAO35" i="10" s="1"/>
  <c r="BAP30" i="10"/>
  <c r="BAP34" i="10" s="1"/>
  <c r="BAP35" i="10" s="1"/>
  <c r="BAQ30" i="10"/>
  <c r="BAQ34" i="10" s="1"/>
  <c r="BAQ35" i="10" s="1"/>
  <c r="BAR30" i="10"/>
  <c r="BAR34" i="10" s="1"/>
  <c r="BAR35" i="10" s="1"/>
  <c r="BAS30" i="10"/>
  <c r="BAS34" i="10" s="1"/>
  <c r="BAS35" i="10" s="1"/>
  <c r="BAT30" i="10"/>
  <c r="BAT34" i="10" s="1"/>
  <c r="BAT35" i="10" s="1"/>
  <c r="BAU30" i="10"/>
  <c r="BAU34" i="10" s="1"/>
  <c r="BAU35" i="10" s="1"/>
  <c r="BAV30" i="10"/>
  <c r="BAV34" i="10" s="1"/>
  <c r="BAV35" i="10" s="1"/>
  <c r="BAW30" i="10"/>
  <c r="BAW34" i="10" s="1"/>
  <c r="BAW35" i="10" s="1"/>
  <c r="BAX30" i="10"/>
  <c r="BAX34" i="10" s="1"/>
  <c r="BAX35" i="10" s="1"/>
  <c r="BAY30" i="10"/>
  <c r="BAY34" i="10" s="1"/>
  <c r="BAY35" i="10" s="1"/>
  <c r="BAZ30" i="10"/>
  <c r="BAZ34" i="10" s="1"/>
  <c r="BAZ35" i="10" s="1"/>
  <c r="BBA30" i="10"/>
  <c r="BBA34" i="10" s="1"/>
  <c r="BBA35" i="10" s="1"/>
  <c r="BBB30" i="10"/>
  <c r="BBB34" i="10" s="1"/>
  <c r="BBB35" i="10" s="1"/>
  <c r="BBC30" i="10"/>
  <c r="BBC34" i="10" s="1"/>
  <c r="BBC35" i="10" s="1"/>
  <c r="BBD30" i="10"/>
  <c r="BBD34" i="10" s="1"/>
  <c r="BBD35" i="10" s="1"/>
  <c r="BBE30" i="10"/>
  <c r="BBE34" i="10" s="1"/>
  <c r="BBE35" i="10" s="1"/>
  <c r="BBF30" i="10"/>
  <c r="BBF34" i="10" s="1"/>
  <c r="BBF35" i="10" s="1"/>
  <c r="BBG30" i="10"/>
  <c r="BBG34" i="10" s="1"/>
  <c r="BBG35" i="10" s="1"/>
  <c r="BBH30" i="10"/>
  <c r="BBH34" i="10" s="1"/>
  <c r="BBH35" i="10" s="1"/>
  <c r="BBI30" i="10"/>
  <c r="BBI34" i="10" s="1"/>
  <c r="BBI35" i="10" s="1"/>
  <c r="BBJ30" i="10"/>
  <c r="BBJ34" i="10" s="1"/>
  <c r="BBJ35" i="10" s="1"/>
  <c r="BBK30" i="10"/>
  <c r="BBK34" i="10" s="1"/>
  <c r="BBK35" i="10" s="1"/>
  <c r="BBL30" i="10"/>
  <c r="BBL34" i="10" s="1"/>
  <c r="BBL35" i="10" s="1"/>
  <c r="BBM30" i="10"/>
  <c r="BBM34" i="10" s="1"/>
  <c r="BBM35" i="10" s="1"/>
  <c r="BBN30" i="10"/>
  <c r="BBN34" i="10" s="1"/>
  <c r="BBN35" i="10" s="1"/>
  <c r="BBO30" i="10"/>
  <c r="BBO34" i="10" s="1"/>
  <c r="BBO35" i="10" s="1"/>
  <c r="BBP30" i="10"/>
  <c r="BBP34" i="10" s="1"/>
  <c r="BBP35" i="10" s="1"/>
  <c r="BBQ30" i="10"/>
  <c r="BBQ34" i="10" s="1"/>
  <c r="BBQ35" i="10" s="1"/>
  <c r="BBR30" i="10"/>
  <c r="BBR34" i="10" s="1"/>
  <c r="BBR35" i="10" s="1"/>
  <c r="BBS30" i="10"/>
  <c r="BBS34" i="10" s="1"/>
  <c r="BBS35" i="10" s="1"/>
  <c r="BBT30" i="10"/>
  <c r="BBT34" i="10" s="1"/>
  <c r="BBT35" i="10" s="1"/>
  <c r="BBU30" i="10"/>
  <c r="BBU34" i="10" s="1"/>
  <c r="BBU35" i="10" s="1"/>
  <c r="BBV30" i="10"/>
  <c r="BBV34" i="10" s="1"/>
  <c r="BBV35" i="10" s="1"/>
  <c r="BBW30" i="10"/>
  <c r="BBW34" i="10" s="1"/>
  <c r="BBW35" i="10" s="1"/>
  <c r="BBX30" i="10"/>
  <c r="BBX34" i="10" s="1"/>
  <c r="BBX35" i="10" s="1"/>
  <c r="BBY30" i="10"/>
  <c r="BBY34" i="10" s="1"/>
  <c r="BBY35" i="10" s="1"/>
  <c r="BBZ30" i="10"/>
  <c r="BBZ34" i="10" s="1"/>
  <c r="BBZ35" i="10" s="1"/>
  <c r="BCA30" i="10"/>
  <c r="BCA34" i="10" s="1"/>
  <c r="BCA35" i="10" s="1"/>
  <c r="BCB30" i="10"/>
  <c r="BCB34" i="10" s="1"/>
  <c r="BCB35" i="10" s="1"/>
  <c r="BCC30" i="10"/>
  <c r="BCC34" i="10" s="1"/>
  <c r="BCC35" i="10" s="1"/>
  <c r="BCD30" i="10"/>
  <c r="BCD34" i="10" s="1"/>
  <c r="BCD35" i="10" s="1"/>
  <c r="BCE30" i="10"/>
  <c r="BCE34" i="10" s="1"/>
  <c r="BCE35" i="10" s="1"/>
  <c r="BCF30" i="10"/>
  <c r="BCF34" i="10" s="1"/>
  <c r="BCF35" i="10" s="1"/>
  <c r="BCG30" i="10"/>
  <c r="BCG34" i="10" s="1"/>
  <c r="BCG35" i="10" s="1"/>
  <c r="BCH30" i="10"/>
  <c r="BCH34" i="10" s="1"/>
  <c r="BCH35" i="10" s="1"/>
  <c r="BCI30" i="10"/>
  <c r="BCI34" i="10" s="1"/>
  <c r="BCI35" i="10" s="1"/>
  <c r="BCJ30" i="10"/>
  <c r="BCJ34" i="10" s="1"/>
  <c r="BCJ35" i="10" s="1"/>
  <c r="BCK30" i="10"/>
  <c r="BCK34" i="10" s="1"/>
  <c r="BCK35" i="10" s="1"/>
  <c r="BCL30" i="10"/>
  <c r="BCL34" i="10" s="1"/>
  <c r="BCL35" i="10" s="1"/>
  <c r="BCM30" i="10"/>
  <c r="BCM34" i="10" s="1"/>
  <c r="BCM35" i="10" s="1"/>
  <c r="BCN30" i="10"/>
  <c r="BCN34" i="10" s="1"/>
  <c r="BCN35" i="10" s="1"/>
  <c r="BCO30" i="10"/>
  <c r="BCO34" i="10" s="1"/>
  <c r="BCO35" i="10" s="1"/>
  <c r="BCP30" i="10"/>
  <c r="BCP34" i="10" s="1"/>
  <c r="BCP35" i="10" s="1"/>
  <c r="BCQ30" i="10"/>
  <c r="BCQ34" i="10" s="1"/>
  <c r="BCQ35" i="10" s="1"/>
  <c r="BCR30" i="10"/>
  <c r="BCR34" i="10" s="1"/>
  <c r="BCR35" i="10" s="1"/>
  <c r="BCS30" i="10"/>
  <c r="BCS34" i="10" s="1"/>
  <c r="BCS35" i="10" s="1"/>
  <c r="BCT30" i="10"/>
  <c r="BCT34" i="10" s="1"/>
  <c r="BCT35" i="10" s="1"/>
  <c r="BCU30" i="10"/>
  <c r="BCU34" i="10" s="1"/>
  <c r="BCU35" i="10" s="1"/>
  <c r="BCV30" i="10"/>
  <c r="BCV34" i="10" s="1"/>
  <c r="BCV35" i="10" s="1"/>
  <c r="BCW30" i="10"/>
  <c r="BCW34" i="10" s="1"/>
  <c r="BCW35" i="10" s="1"/>
  <c r="BCX30" i="10"/>
  <c r="BCX34" i="10" s="1"/>
  <c r="BCX35" i="10" s="1"/>
  <c r="BCY30" i="10"/>
  <c r="BCY34" i="10" s="1"/>
  <c r="BCY35" i="10" s="1"/>
  <c r="BCZ30" i="10"/>
  <c r="BCZ34" i="10" s="1"/>
  <c r="BCZ35" i="10" s="1"/>
  <c r="BDA30" i="10"/>
  <c r="BDA34" i="10" s="1"/>
  <c r="BDA35" i="10" s="1"/>
  <c r="BDB30" i="10"/>
  <c r="BDB34" i="10" s="1"/>
  <c r="BDB35" i="10" s="1"/>
  <c r="BDC30" i="10"/>
  <c r="BDC34" i="10" s="1"/>
  <c r="BDC35" i="10" s="1"/>
  <c r="BDD30" i="10"/>
  <c r="BDD34" i="10" s="1"/>
  <c r="BDD35" i="10" s="1"/>
  <c r="BDE30" i="10"/>
  <c r="BDE34" i="10" s="1"/>
  <c r="BDE35" i="10" s="1"/>
  <c r="BDF30" i="10"/>
  <c r="BDF34" i="10" s="1"/>
  <c r="BDF35" i="10" s="1"/>
  <c r="BDG30" i="10"/>
  <c r="BDG34" i="10" s="1"/>
  <c r="BDG35" i="10" s="1"/>
  <c r="BDH30" i="10"/>
  <c r="BDH34" i="10" s="1"/>
  <c r="BDH35" i="10" s="1"/>
  <c r="BDI30" i="10"/>
  <c r="BDI34" i="10" s="1"/>
  <c r="BDI35" i="10" s="1"/>
  <c r="BDJ30" i="10"/>
  <c r="BDJ34" i="10" s="1"/>
  <c r="BDJ35" i="10" s="1"/>
  <c r="BDK30" i="10"/>
  <c r="BDK34" i="10" s="1"/>
  <c r="BDK35" i="10" s="1"/>
  <c r="BDL30" i="10"/>
  <c r="BDL34" i="10" s="1"/>
  <c r="BDL35" i="10" s="1"/>
  <c r="BDM30" i="10"/>
  <c r="BDM34" i="10" s="1"/>
  <c r="BDM35" i="10" s="1"/>
  <c r="BDN30" i="10"/>
  <c r="BDN34" i="10" s="1"/>
  <c r="BDN35" i="10" s="1"/>
  <c r="BDO30" i="10"/>
  <c r="BDO34" i="10" s="1"/>
  <c r="BDO35" i="10" s="1"/>
  <c r="BDP30" i="10"/>
  <c r="BDP34" i="10" s="1"/>
  <c r="BDP35" i="10" s="1"/>
  <c r="BDQ30" i="10"/>
  <c r="BDQ34" i="10" s="1"/>
  <c r="BDQ35" i="10" s="1"/>
  <c r="BDR30" i="10"/>
  <c r="BDR34" i="10" s="1"/>
  <c r="BDR35" i="10" s="1"/>
  <c r="BDS30" i="10"/>
  <c r="BDS34" i="10" s="1"/>
  <c r="BDS35" i="10" s="1"/>
  <c r="BDT30" i="10"/>
  <c r="BDT34" i="10" s="1"/>
  <c r="BDT35" i="10" s="1"/>
  <c r="BDU30" i="10"/>
  <c r="BDU34" i="10" s="1"/>
  <c r="BDU35" i="10" s="1"/>
  <c r="BDV30" i="10"/>
  <c r="BDV34" i="10" s="1"/>
  <c r="BDV35" i="10" s="1"/>
  <c r="BDW30" i="10"/>
  <c r="BDW34" i="10" s="1"/>
  <c r="BDW35" i="10" s="1"/>
  <c r="BDX30" i="10"/>
  <c r="BDX34" i="10" s="1"/>
  <c r="BDX35" i="10" s="1"/>
  <c r="BDY30" i="10"/>
  <c r="BDY34" i="10" s="1"/>
  <c r="BDY35" i="10" s="1"/>
  <c r="BDZ30" i="10"/>
  <c r="BDZ34" i="10" s="1"/>
  <c r="BDZ35" i="10" s="1"/>
  <c r="BEA30" i="10"/>
  <c r="BEA34" i="10" s="1"/>
  <c r="BEA35" i="10" s="1"/>
  <c r="BEB30" i="10"/>
  <c r="BEB34" i="10" s="1"/>
  <c r="BEB35" i="10" s="1"/>
  <c r="BEC30" i="10"/>
  <c r="BEC34" i="10" s="1"/>
  <c r="BEC35" i="10" s="1"/>
  <c r="BED30" i="10"/>
  <c r="BED34" i="10" s="1"/>
  <c r="BED35" i="10" s="1"/>
  <c r="BEE30" i="10"/>
  <c r="BEE34" i="10" s="1"/>
  <c r="BEE35" i="10" s="1"/>
  <c r="BEF30" i="10"/>
  <c r="BEF34" i="10" s="1"/>
  <c r="BEF35" i="10" s="1"/>
  <c r="BEG30" i="10"/>
  <c r="BEG34" i="10" s="1"/>
  <c r="BEG35" i="10" s="1"/>
  <c r="BEH30" i="10"/>
  <c r="BEH34" i="10" s="1"/>
  <c r="BEH35" i="10" s="1"/>
  <c r="BEI30" i="10"/>
  <c r="BEI34" i="10" s="1"/>
  <c r="BEI35" i="10" s="1"/>
  <c r="BEJ30" i="10"/>
  <c r="BEJ34" i="10" s="1"/>
  <c r="BEJ35" i="10" s="1"/>
  <c r="BEK30" i="10"/>
  <c r="BEK34" i="10" s="1"/>
  <c r="BEK35" i="10" s="1"/>
  <c r="BEL30" i="10"/>
  <c r="BEL34" i="10" s="1"/>
  <c r="BEL35" i="10" s="1"/>
  <c r="BEM30" i="10"/>
  <c r="BEM34" i="10" s="1"/>
  <c r="BEM35" i="10" s="1"/>
  <c r="BEN30" i="10"/>
  <c r="BEN34" i="10" s="1"/>
  <c r="BEN35" i="10" s="1"/>
  <c r="BEO30" i="10"/>
  <c r="BEO34" i="10" s="1"/>
  <c r="BEO35" i="10" s="1"/>
  <c r="BEP30" i="10"/>
  <c r="BEP34" i="10" s="1"/>
  <c r="BEP35" i="10" s="1"/>
  <c r="BEQ30" i="10"/>
  <c r="BEQ34" i="10" s="1"/>
  <c r="BEQ35" i="10" s="1"/>
  <c r="BER30" i="10"/>
  <c r="BER34" i="10" s="1"/>
  <c r="BER35" i="10" s="1"/>
  <c r="BES30" i="10"/>
  <c r="BES34" i="10" s="1"/>
  <c r="BES35" i="10" s="1"/>
  <c r="BET30" i="10"/>
  <c r="BET34" i="10" s="1"/>
  <c r="BET35" i="10" s="1"/>
  <c r="BEU30" i="10"/>
  <c r="BEU34" i="10" s="1"/>
  <c r="BEU35" i="10" s="1"/>
  <c r="BEV30" i="10"/>
  <c r="BEV34" i="10" s="1"/>
  <c r="BEV35" i="10" s="1"/>
  <c r="BEW30" i="10"/>
  <c r="BEW34" i="10" s="1"/>
  <c r="BEW35" i="10" s="1"/>
  <c r="BEX30" i="10"/>
  <c r="BEX34" i="10" s="1"/>
  <c r="BEX35" i="10" s="1"/>
  <c r="BEY30" i="10"/>
  <c r="BEY34" i="10" s="1"/>
  <c r="BEY35" i="10" s="1"/>
  <c r="BEZ30" i="10"/>
  <c r="BEZ34" i="10" s="1"/>
  <c r="BEZ35" i="10" s="1"/>
  <c r="BFA30" i="10"/>
  <c r="BFA34" i="10" s="1"/>
  <c r="BFA35" i="10" s="1"/>
  <c r="BFB30" i="10"/>
  <c r="BFB34" i="10" s="1"/>
  <c r="BFB35" i="10" s="1"/>
  <c r="BFC30" i="10"/>
  <c r="BFC34" i="10" s="1"/>
  <c r="BFC35" i="10" s="1"/>
  <c r="BFD30" i="10"/>
  <c r="BFD34" i="10" s="1"/>
  <c r="BFD35" i="10" s="1"/>
  <c r="BFE30" i="10"/>
  <c r="BFE34" i="10" s="1"/>
  <c r="BFE35" i="10" s="1"/>
  <c r="BFF30" i="10"/>
  <c r="BFF34" i="10" s="1"/>
  <c r="BFF35" i="10" s="1"/>
  <c r="BFG30" i="10"/>
  <c r="BFG34" i="10" s="1"/>
  <c r="BFG35" i="10" s="1"/>
  <c r="BFH30" i="10"/>
  <c r="BFH34" i="10" s="1"/>
  <c r="BFH35" i="10" s="1"/>
  <c r="BFI30" i="10"/>
  <c r="BFI34" i="10" s="1"/>
  <c r="BFI35" i="10" s="1"/>
  <c r="BFJ30" i="10"/>
  <c r="BFJ34" i="10" s="1"/>
  <c r="BFJ35" i="10" s="1"/>
  <c r="BFK30" i="10"/>
  <c r="BFK34" i="10" s="1"/>
  <c r="BFK35" i="10" s="1"/>
  <c r="BFL30" i="10"/>
  <c r="BFL34" i="10" s="1"/>
  <c r="BFL35" i="10" s="1"/>
  <c r="BFM30" i="10"/>
  <c r="BFM34" i="10" s="1"/>
  <c r="BFM35" i="10" s="1"/>
  <c r="BFN30" i="10"/>
  <c r="BFN34" i="10" s="1"/>
  <c r="BFN35" i="10" s="1"/>
  <c r="BFO30" i="10"/>
  <c r="BFO34" i="10" s="1"/>
  <c r="BFO35" i="10" s="1"/>
  <c r="BFP30" i="10"/>
  <c r="BFP34" i="10" s="1"/>
  <c r="BFP35" i="10" s="1"/>
  <c r="BFQ30" i="10"/>
  <c r="BFQ34" i="10" s="1"/>
  <c r="BFQ35" i="10" s="1"/>
  <c r="BFR30" i="10"/>
  <c r="BFR34" i="10" s="1"/>
  <c r="BFR35" i="10" s="1"/>
  <c r="BFS30" i="10"/>
  <c r="BFS34" i="10" s="1"/>
  <c r="BFS35" i="10" s="1"/>
  <c r="BFT30" i="10"/>
  <c r="BFT34" i="10" s="1"/>
  <c r="BFT35" i="10" s="1"/>
  <c r="BFU30" i="10"/>
  <c r="BFU34" i="10" s="1"/>
  <c r="BFU35" i="10" s="1"/>
  <c r="BFV30" i="10"/>
  <c r="BFV34" i="10" s="1"/>
  <c r="BFV35" i="10" s="1"/>
  <c r="BFW30" i="10"/>
  <c r="BFW34" i="10" s="1"/>
  <c r="BFW35" i="10" s="1"/>
  <c r="BFX30" i="10"/>
  <c r="BFX34" i="10" s="1"/>
  <c r="BFX35" i="10" s="1"/>
  <c r="BFY30" i="10"/>
  <c r="BFY34" i="10" s="1"/>
  <c r="BFY35" i="10" s="1"/>
  <c r="BFZ30" i="10"/>
  <c r="BFZ34" i="10" s="1"/>
  <c r="BFZ35" i="10" s="1"/>
  <c r="BGA30" i="10"/>
  <c r="BGA34" i="10" s="1"/>
  <c r="BGA35" i="10" s="1"/>
  <c r="BGB30" i="10"/>
  <c r="BGB34" i="10" s="1"/>
  <c r="BGB35" i="10" s="1"/>
  <c r="BGC30" i="10"/>
  <c r="BGC34" i="10" s="1"/>
  <c r="BGC35" i="10" s="1"/>
  <c r="BGD30" i="10"/>
  <c r="BGD34" i="10" s="1"/>
  <c r="BGD35" i="10" s="1"/>
  <c r="BGE30" i="10"/>
  <c r="BGE34" i="10" s="1"/>
  <c r="BGE35" i="10" s="1"/>
  <c r="BGF30" i="10"/>
  <c r="BGF34" i="10" s="1"/>
  <c r="BGF35" i="10" s="1"/>
  <c r="BGG30" i="10"/>
  <c r="BGG34" i="10" s="1"/>
  <c r="BGG35" i="10" s="1"/>
  <c r="BGH30" i="10"/>
  <c r="BGH34" i="10" s="1"/>
  <c r="BGH35" i="10" s="1"/>
  <c r="BGI30" i="10"/>
  <c r="BGI34" i="10" s="1"/>
  <c r="BGI35" i="10" s="1"/>
  <c r="BGJ30" i="10"/>
  <c r="BGJ34" i="10" s="1"/>
  <c r="BGJ35" i="10" s="1"/>
  <c r="BGK30" i="10"/>
  <c r="BGK34" i="10" s="1"/>
  <c r="BGK35" i="10" s="1"/>
  <c r="BGL30" i="10"/>
  <c r="BGL34" i="10" s="1"/>
  <c r="BGL35" i="10" s="1"/>
  <c r="BGM30" i="10"/>
  <c r="BGM34" i="10" s="1"/>
  <c r="BGM35" i="10" s="1"/>
  <c r="BGN30" i="10"/>
  <c r="BGN34" i="10" s="1"/>
  <c r="BGN35" i="10" s="1"/>
  <c r="BGO30" i="10"/>
  <c r="BGO34" i="10" s="1"/>
  <c r="BGO35" i="10" s="1"/>
  <c r="BGP30" i="10"/>
  <c r="BGP34" i="10" s="1"/>
  <c r="BGP35" i="10" s="1"/>
  <c r="BGQ30" i="10"/>
  <c r="BGQ34" i="10" s="1"/>
  <c r="BGQ35" i="10" s="1"/>
  <c r="BGR30" i="10"/>
  <c r="BGR34" i="10" s="1"/>
  <c r="BGR35" i="10" s="1"/>
  <c r="BGS30" i="10"/>
  <c r="BGS34" i="10" s="1"/>
  <c r="BGS35" i="10" s="1"/>
  <c r="BGT30" i="10"/>
  <c r="BGT34" i="10" s="1"/>
  <c r="BGT35" i="10" s="1"/>
  <c r="BGU30" i="10"/>
  <c r="BGU34" i="10" s="1"/>
  <c r="BGU35" i="10" s="1"/>
  <c r="BGV30" i="10"/>
  <c r="BGV34" i="10" s="1"/>
  <c r="BGV35" i="10" s="1"/>
  <c r="BGW30" i="10"/>
  <c r="BGW34" i="10" s="1"/>
  <c r="BGW35" i="10" s="1"/>
  <c r="BGX30" i="10"/>
  <c r="BGX34" i="10" s="1"/>
  <c r="BGX35" i="10" s="1"/>
  <c r="BGY30" i="10"/>
  <c r="BGY34" i="10" s="1"/>
  <c r="BGY35" i="10" s="1"/>
  <c r="BGZ30" i="10"/>
  <c r="BGZ34" i="10" s="1"/>
  <c r="BGZ35" i="10" s="1"/>
  <c r="BHA30" i="10"/>
  <c r="BHA34" i="10" s="1"/>
  <c r="BHA35" i="10" s="1"/>
  <c r="BHB30" i="10"/>
  <c r="BHB34" i="10" s="1"/>
  <c r="BHB35" i="10" s="1"/>
  <c r="BHC30" i="10"/>
  <c r="BHC34" i="10" s="1"/>
  <c r="BHC35" i="10" s="1"/>
  <c r="BHD30" i="10"/>
  <c r="BHD34" i="10" s="1"/>
  <c r="BHD35" i="10" s="1"/>
  <c r="BHE30" i="10"/>
  <c r="BHE34" i="10" s="1"/>
  <c r="BHE35" i="10" s="1"/>
  <c r="BHF30" i="10"/>
  <c r="BHF34" i="10" s="1"/>
  <c r="BHF35" i="10" s="1"/>
  <c r="BHG30" i="10"/>
  <c r="BHG34" i="10" s="1"/>
  <c r="BHG35" i="10" s="1"/>
  <c r="BHH30" i="10"/>
  <c r="BHH34" i="10" s="1"/>
  <c r="BHH35" i="10" s="1"/>
  <c r="BHI30" i="10"/>
  <c r="BHI34" i="10" s="1"/>
  <c r="BHI35" i="10" s="1"/>
  <c r="BHJ30" i="10"/>
  <c r="BHJ34" i="10" s="1"/>
  <c r="BHJ35" i="10" s="1"/>
  <c r="BHK30" i="10"/>
  <c r="BHK34" i="10" s="1"/>
  <c r="BHK35" i="10" s="1"/>
  <c r="BHL30" i="10"/>
  <c r="BHL34" i="10" s="1"/>
  <c r="BHL35" i="10" s="1"/>
  <c r="BHM30" i="10"/>
  <c r="BHM34" i="10" s="1"/>
  <c r="BHM35" i="10" s="1"/>
  <c r="BHN30" i="10"/>
  <c r="BHN34" i="10" s="1"/>
  <c r="BHN35" i="10" s="1"/>
  <c r="BHO30" i="10"/>
  <c r="BHO34" i="10" s="1"/>
  <c r="BHO35" i="10" s="1"/>
  <c r="BHP30" i="10"/>
  <c r="BHP34" i="10" s="1"/>
  <c r="BHP35" i="10" s="1"/>
  <c r="BHQ30" i="10"/>
  <c r="BHQ34" i="10" s="1"/>
  <c r="BHQ35" i="10" s="1"/>
  <c r="BHR30" i="10"/>
  <c r="BHR34" i="10" s="1"/>
  <c r="BHR35" i="10" s="1"/>
  <c r="BHS30" i="10"/>
  <c r="BHS34" i="10" s="1"/>
  <c r="BHS35" i="10" s="1"/>
  <c r="BHT30" i="10"/>
  <c r="BHT34" i="10" s="1"/>
  <c r="BHT35" i="10" s="1"/>
  <c r="BHU30" i="10"/>
  <c r="BHU34" i="10" s="1"/>
  <c r="BHU35" i="10" s="1"/>
  <c r="BHV30" i="10"/>
  <c r="BHV34" i="10" s="1"/>
  <c r="BHV35" i="10" s="1"/>
  <c r="BHW30" i="10"/>
  <c r="BHW34" i="10" s="1"/>
  <c r="BHW35" i="10" s="1"/>
  <c r="BHX30" i="10"/>
  <c r="BHX34" i="10" s="1"/>
  <c r="BHX35" i="10" s="1"/>
  <c r="BHY30" i="10"/>
  <c r="BHY34" i="10" s="1"/>
  <c r="BHY35" i="10" s="1"/>
  <c r="BHZ30" i="10"/>
  <c r="BHZ34" i="10" s="1"/>
  <c r="BHZ35" i="10" s="1"/>
  <c r="BIA30" i="10"/>
  <c r="BIA34" i="10" s="1"/>
  <c r="BIA35" i="10" s="1"/>
  <c r="BIB30" i="10"/>
  <c r="BIB34" i="10" s="1"/>
  <c r="BIB35" i="10" s="1"/>
  <c r="BIC30" i="10"/>
  <c r="BIC34" i="10" s="1"/>
  <c r="BIC35" i="10" s="1"/>
  <c r="BID30" i="10"/>
  <c r="BID34" i="10" s="1"/>
  <c r="BID35" i="10" s="1"/>
  <c r="BIE30" i="10"/>
  <c r="BIE34" i="10" s="1"/>
  <c r="BIE35" i="10" s="1"/>
  <c r="BIF30" i="10"/>
  <c r="BIF34" i="10" s="1"/>
  <c r="BIF35" i="10" s="1"/>
  <c r="BIG30" i="10"/>
  <c r="BIG34" i="10" s="1"/>
  <c r="BIG35" i="10" s="1"/>
  <c r="BIH30" i="10"/>
  <c r="BIH34" i="10" s="1"/>
  <c r="BIH35" i="10" s="1"/>
  <c r="BII30" i="10"/>
  <c r="BII34" i="10" s="1"/>
  <c r="BII35" i="10" s="1"/>
  <c r="BIJ30" i="10"/>
  <c r="BIJ34" i="10" s="1"/>
  <c r="BIJ35" i="10" s="1"/>
  <c r="BIK30" i="10"/>
  <c r="BIK34" i="10" s="1"/>
  <c r="BIK35" i="10" s="1"/>
  <c r="BIL30" i="10"/>
  <c r="BIL34" i="10" s="1"/>
  <c r="BIL35" i="10" s="1"/>
  <c r="BIM30" i="10"/>
  <c r="BIM34" i="10" s="1"/>
  <c r="BIM35" i="10" s="1"/>
  <c r="BIN30" i="10"/>
  <c r="BIN34" i="10" s="1"/>
  <c r="BIN35" i="10" s="1"/>
  <c r="BIO30" i="10"/>
  <c r="BIO34" i="10" s="1"/>
  <c r="BIO35" i="10" s="1"/>
  <c r="BIP30" i="10"/>
  <c r="BIP34" i="10" s="1"/>
  <c r="BIP35" i="10" s="1"/>
  <c r="BIQ30" i="10"/>
  <c r="BIQ34" i="10" s="1"/>
  <c r="BIQ35" i="10" s="1"/>
  <c r="BIR30" i="10"/>
  <c r="BIR34" i="10" s="1"/>
  <c r="BIR35" i="10" s="1"/>
  <c r="BIS30" i="10"/>
  <c r="BIS34" i="10" s="1"/>
  <c r="BIS35" i="10" s="1"/>
  <c r="BIT30" i="10"/>
  <c r="BIT34" i="10" s="1"/>
  <c r="BIT35" i="10" s="1"/>
  <c r="BIU30" i="10"/>
  <c r="BIU34" i="10" s="1"/>
  <c r="BIU35" i="10" s="1"/>
  <c r="BIV30" i="10"/>
  <c r="BIV34" i="10" s="1"/>
  <c r="BIV35" i="10" s="1"/>
  <c r="BIW30" i="10"/>
  <c r="BIW34" i="10" s="1"/>
  <c r="BIW35" i="10" s="1"/>
  <c r="BIX30" i="10"/>
  <c r="BIX34" i="10" s="1"/>
  <c r="BIX35" i="10" s="1"/>
  <c r="BIY30" i="10"/>
  <c r="BIY34" i="10" s="1"/>
  <c r="BIY35" i="10" s="1"/>
  <c r="BIZ30" i="10"/>
  <c r="BIZ34" i="10" s="1"/>
  <c r="BIZ35" i="10" s="1"/>
  <c r="BJA30" i="10"/>
  <c r="BJA34" i="10" s="1"/>
  <c r="BJA35" i="10" s="1"/>
  <c r="BJB30" i="10"/>
  <c r="BJB34" i="10" s="1"/>
  <c r="BJB35" i="10" s="1"/>
  <c r="BJC30" i="10"/>
  <c r="BJC34" i="10" s="1"/>
  <c r="BJC35" i="10" s="1"/>
  <c r="BJD30" i="10"/>
  <c r="BJD34" i="10" s="1"/>
  <c r="BJD35" i="10" s="1"/>
  <c r="BJE30" i="10"/>
  <c r="BJE34" i="10" s="1"/>
  <c r="BJE35" i="10" s="1"/>
  <c r="BJF30" i="10"/>
  <c r="BJF34" i="10" s="1"/>
  <c r="BJF35" i="10" s="1"/>
  <c r="BJG30" i="10"/>
  <c r="BJG34" i="10" s="1"/>
  <c r="BJG35" i="10" s="1"/>
  <c r="BJH30" i="10"/>
  <c r="BJH34" i="10" s="1"/>
  <c r="BJH35" i="10" s="1"/>
  <c r="BJI30" i="10"/>
  <c r="BJI34" i="10" s="1"/>
  <c r="BJI35" i="10" s="1"/>
  <c r="BJJ30" i="10"/>
  <c r="BJJ34" i="10" s="1"/>
  <c r="BJJ35" i="10" s="1"/>
  <c r="BJK30" i="10"/>
  <c r="BJK34" i="10" s="1"/>
  <c r="BJK35" i="10" s="1"/>
  <c r="BJL30" i="10"/>
  <c r="BJL34" i="10" s="1"/>
  <c r="BJL35" i="10" s="1"/>
  <c r="BJM30" i="10"/>
  <c r="BJM34" i="10" s="1"/>
  <c r="BJM35" i="10" s="1"/>
  <c r="BJN30" i="10"/>
  <c r="BJN34" i="10" s="1"/>
  <c r="BJN35" i="10" s="1"/>
  <c r="BJO30" i="10"/>
  <c r="BJO34" i="10" s="1"/>
  <c r="BJO35" i="10" s="1"/>
  <c r="BJP30" i="10"/>
  <c r="BJP34" i="10" s="1"/>
  <c r="BJP35" i="10" s="1"/>
  <c r="BJQ30" i="10"/>
  <c r="BJQ34" i="10" s="1"/>
  <c r="BJQ35" i="10" s="1"/>
  <c r="BJR30" i="10"/>
  <c r="BJR34" i="10" s="1"/>
  <c r="BJR35" i="10" s="1"/>
  <c r="BJS30" i="10"/>
  <c r="BJS34" i="10" s="1"/>
  <c r="BJS35" i="10" s="1"/>
  <c r="BJT30" i="10"/>
  <c r="BJT34" i="10" s="1"/>
  <c r="BJT35" i="10" s="1"/>
  <c r="BJU30" i="10"/>
  <c r="BJU34" i="10" s="1"/>
  <c r="BJU35" i="10" s="1"/>
  <c r="BJV30" i="10"/>
  <c r="BJV34" i="10" s="1"/>
  <c r="BJV35" i="10" s="1"/>
  <c r="BJW30" i="10"/>
  <c r="BJW34" i="10" s="1"/>
  <c r="BJW35" i="10" s="1"/>
  <c r="BJX30" i="10"/>
  <c r="BJX34" i="10" s="1"/>
  <c r="BJX35" i="10" s="1"/>
  <c r="BJY30" i="10"/>
  <c r="BJY34" i="10" s="1"/>
  <c r="BJY35" i="10" s="1"/>
  <c r="BJZ30" i="10"/>
  <c r="BJZ34" i="10" s="1"/>
  <c r="BJZ35" i="10" s="1"/>
  <c r="BKA30" i="10"/>
  <c r="BKA34" i="10" s="1"/>
  <c r="BKA35" i="10" s="1"/>
  <c r="BKB30" i="10"/>
  <c r="BKB34" i="10" s="1"/>
  <c r="BKB35" i="10" s="1"/>
  <c r="BKC30" i="10"/>
  <c r="BKC34" i="10" s="1"/>
  <c r="BKC35" i="10" s="1"/>
  <c r="BKD30" i="10"/>
  <c r="BKD34" i="10" s="1"/>
  <c r="BKD35" i="10" s="1"/>
  <c r="BKE30" i="10"/>
  <c r="BKE34" i="10" s="1"/>
  <c r="BKE35" i="10" s="1"/>
  <c r="BKF30" i="10"/>
  <c r="BKF34" i="10" s="1"/>
  <c r="BKF35" i="10" s="1"/>
  <c r="BKG30" i="10"/>
  <c r="BKG34" i="10" s="1"/>
  <c r="BKG35" i="10" s="1"/>
  <c r="BKH30" i="10"/>
  <c r="BKH34" i="10" s="1"/>
  <c r="BKH35" i="10" s="1"/>
  <c r="BKI30" i="10"/>
  <c r="BKI34" i="10" s="1"/>
  <c r="BKI35" i="10" s="1"/>
  <c r="BKJ30" i="10"/>
  <c r="BKJ34" i="10" s="1"/>
  <c r="BKJ35" i="10" s="1"/>
  <c r="BKK30" i="10"/>
  <c r="BKK34" i="10" s="1"/>
  <c r="BKK35" i="10" s="1"/>
  <c r="BKL30" i="10"/>
  <c r="BKL34" i="10" s="1"/>
  <c r="BKL35" i="10" s="1"/>
  <c r="BKM30" i="10"/>
  <c r="BKM34" i="10" s="1"/>
  <c r="BKM35" i="10" s="1"/>
  <c r="BKN30" i="10"/>
  <c r="BKO30" i="10"/>
  <c r="BKP30" i="10"/>
  <c r="BKQ30" i="10"/>
  <c r="BKR30" i="10"/>
  <c r="BKS30" i="10"/>
  <c r="BKT30" i="10"/>
  <c r="BKU30" i="10"/>
  <c r="BKV30" i="10"/>
  <c r="BKW30" i="10"/>
  <c r="BKX30" i="10"/>
  <c r="BKY30" i="10"/>
  <c r="BKZ30" i="10"/>
  <c r="BLA30" i="10"/>
  <c r="BLB30" i="10"/>
  <c r="BLC30" i="10"/>
  <c r="BLD30" i="10"/>
  <c r="BLE30" i="10"/>
  <c r="BLF30" i="10"/>
  <c r="BLG30" i="10"/>
  <c r="BLH30" i="10"/>
  <c r="BLI30" i="10"/>
  <c r="BLJ30" i="10"/>
  <c r="BLK30" i="10"/>
  <c r="BLL30" i="10"/>
  <c r="BLM30" i="10"/>
  <c r="BLN30" i="10"/>
  <c r="BLO30" i="10"/>
  <c r="BLP30" i="10"/>
  <c r="BLQ30" i="10"/>
  <c r="BLR30" i="10"/>
  <c r="BLS30" i="10"/>
  <c r="BLT30" i="10"/>
  <c r="BLU30" i="10"/>
  <c r="BLV30" i="10"/>
  <c r="BLW30" i="10"/>
  <c r="BLX30" i="10"/>
  <c r="BLY30" i="10"/>
  <c r="BLZ30" i="10"/>
  <c r="BMA30" i="10"/>
  <c r="BMB30" i="10"/>
  <c r="BMC30" i="10"/>
  <c r="BMD30" i="10"/>
  <c r="BME30" i="10"/>
  <c r="BMF30" i="10"/>
  <c r="BMG30" i="10"/>
  <c r="BMH30" i="10"/>
  <c r="BMI30" i="10"/>
  <c r="BMJ30" i="10"/>
  <c r="BMK30" i="10"/>
  <c r="BML30" i="10"/>
  <c r="BMM30" i="10"/>
  <c r="BMN30" i="10"/>
  <c r="BMO30" i="10"/>
  <c r="BMP30" i="10"/>
  <c r="BMQ30" i="10"/>
  <c r="BMR30" i="10"/>
  <c r="BMS30" i="10"/>
  <c r="BMT30" i="10"/>
  <c r="BMU30" i="10"/>
  <c r="BMV30" i="10"/>
  <c r="BMW30" i="10"/>
  <c r="BMX30" i="10"/>
  <c r="BMY30" i="10"/>
  <c r="BMZ30" i="10"/>
  <c r="BNA30" i="10"/>
  <c r="BNB30" i="10"/>
  <c r="BNC30" i="10"/>
  <c r="BND30" i="10"/>
  <c r="BNE30" i="10"/>
  <c r="BNF30" i="10"/>
  <c r="BNG30" i="10"/>
  <c r="BNH30" i="10"/>
  <c r="BNI30" i="10"/>
  <c r="BNJ30" i="10"/>
  <c r="BNK30" i="10"/>
  <c r="BNL30" i="10"/>
  <c r="BNM30" i="10"/>
  <c r="BNN30" i="10"/>
  <c r="BNO30" i="10"/>
  <c r="BNP30" i="10"/>
  <c r="BNQ30" i="10"/>
  <c r="BNR30" i="10"/>
  <c r="BNS30" i="10"/>
  <c r="BNT30" i="10"/>
  <c r="BNU30" i="10"/>
  <c r="BNV30" i="10"/>
  <c r="BNW30" i="10"/>
  <c r="BNX30" i="10"/>
  <c r="BNY30" i="10"/>
  <c r="BNZ30" i="10"/>
  <c r="BOA30" i="10"/>
  <c r="BOB30" i="10"/>
  <c r="BOC30" i="10"/>
  <c r="BOD30" i="10"/>
  <c r="BOE30" i="10"/>
  <c r="BOF30" i="10"/>
  <c r="BOG30" i="10"/>
  <c r="BOH30" i="10"/>
  <c r="BOI30" i="10"/>
  <c r="BOJ30" i="10"/>
  <c r="BOK30" i="10"/>
  <c r="BOL30" i="10"/>
  <c r="BOM30" i="10"/>
  <c r="BON30" i="10"/>
  <c r="BOO30" i="10"/>
  <c r="BOP30" i="10"/>
  <c r="BOQ30" i="10"/>
  <c r="BOR30" i="10"/>
  <c r="BOS30" i="10"/>
  <c r="BOT30" i="10"/>
  <c r="BOU30" i="10"/>
  <c r="BOV30" i="10"/>
  <c r="BOW30" i="10"/>
  <c r="BOX30" i="10"/>
  <c r="BOY30" i="10"/>
  <c r="BOZ30" i="10"/>
  <c r="BPA30" i="10"/>
  <c r="BPB30" i="10"/>
  <c r="BPC30" i="10"/>
  <c r="BPD30" i="10"/>
  <c r="BPE30" i="10"/>
  <c r="BPF30" i="10"/>
  <c r="BPG30" i="10"/>
  <c r="BPH30" i="10"/>
  <c r="BPI30" i="10"/>
  <c r="BPJ30" i="10"/>
  <c r="BPK30" i="10"/>
  <c r="BPL30" i="10"/>
  <c r="BPM30" i="10"/>
  <c r="BPN30" i="10"/>
  <c r="BPO30" i="10"/>
  <c r="BPP30" i="10"/>
  <c r="BPQ30" i="10"/>
  <c r="BPR30" i="10"/>
  <c r="BPS30" i="10"/>
  <c r="BPT30" i="10"/>
  <c r="BPU30" i="10"/>
  <c r="BPV30" i="10"/>
  <c r="BPW30" i="10"/>
  <c r="BPX30" i="10"/>
  <c r="BPY30" i="10"/>
  <c r="BPZ30" i="10"/>
  <c r="BQA30" i="10"/>
  <c r="BQB30" i="10"/>
  <c r="BQC30" i="10"/>
  <c r="BQD30" i="10"/>
  <c r="BQE30" i="10"/>
  <c r="BQF30" i="10"/>
  <c r="BQG30" i="10"/>
  <c r="BQH30" i="10"/>
  <c r="BQI30" i="10"/>
  <c r="BQJ30" i="10"/>
  <c r="BQK30" i="10"/>
  <c r="BQL30" i="10"/>
  <c r="BQM30" i="10"/>
  <c r="BQN30" i="10"/>
  <c r="BQO30" i="10"/>
  <c r="BQP30" i="10"/>
  <c r="BQQ30" i="10"/>
  <c r="BQR30" i="10"/>
  <c r="BQS30" i="10"/>
  <c r="BQT30" i="10"/>
  <c r="BQU30" i="10"/>
  <c r="BQV30" i="10"/>
  <c r="BQW30" i="10"/>
  <c r="BQX30" i="10"/>
  <c r="BQY30" i="10"/>
  <c r="BQZ30" i="10"/>
  <c r="BRA30" i="10"/>
  <c r="BRB30" i="10"/>
  <c r="BRC30" i="10"/>
  <c r="BRD30" i="10"/>
  <c r="BRE30" i="10"/>
  <c r="BRF30" i="10"/>
  <c r="BRG30" i="10"/>
  <c r="D30" i="10"/>
  <c r="E30" i="10"/>
  <c r="F30" i="10"/>
  <c r="G30" i="10"/>
  <c r="H30" i="10"/>
  <c r="I30" i="10"/>
  <c r="J30" i="10"/>
  <c r="K30" i="10"/>
  <c r="L30" i="10"/>
  <c r="M30" i="10"/>
  <c r="N30" i="10"/>
  <c r="O30" i="10"/>
  <c r="P30" i="10"/>
  <c r="Q30" i="10"/>
  <c r="R30" i="10"/>
  <c r="S30" i="10"/>
  <c r="T30" i="10"/>
  <c r="U30" i="10"/>
  <c r="V30" i="10"/>
  <c r="W30" i="10"/>
  <c r="X30" i="10"/>
  <c r="Y30" i="10"/>
  <c r="Z30" i="10"/>
  <c r="AA30" i="10"/>
  <c r="AB30" i="10"/>
  <c r="AC30" i="10"/>
  <c r="AD30" i="10"/>
  <c r="AE30" i="10"/>
  <c r="AF30" i="10"/>
  <c r="AG30" i="10"/>
  <c r="AH30" i="10"/>
  <c r="AI30" i="10"/>
  <c r="AJ30" i="10"/>
  <c r="AK30" i="10"/>
  <c r="AL30" i="10"/>
  <c r="AM30" i="10"/>
  <c r="AN30" i="10"/>
  <c r="AO30" i="10"/>
  <c r="AP30" i="10"/>
  <c r="AQ30" i="10"/>
  <c r="AR30" i="10"/>
  <c r="AS30" i="10"/>
  <c r="AT30" i="10"/>
  <c r="AU30" i="10"/>
  <c r="AV30" i="10"/>
  <c r="AW30" i="10"/>
  <c r="AX30" i="10"/>
  <c r="AY30" i="10"/>
  <c r="AZ30" i="10"/>
  <c r="BA30" i="10"/>
  <c r="BB30" i="10"/>
  <c r="BC30" i="10"/>
  <c r="BD30" i="10"/>
  <c r="BE30" i="10"/>
  <c r="BF30" i="10"/>
  <c r="BG30" i="10"/>
  <c r="BH30" i="10"/>
  <c r="BI30" i="10"/>
  <c r="BJ30" i="10"/>
  <c r="BK30" i="10"/>
  <c r="BL30" i="10"/>
  <c r="BM30" i="10"/>
  <c r="BN30" i="10"/>
  <c r="BO30" i="10"/>
  <c r="BP30" i="10"/>
  <c r="BQ30" i="10"/>
  <c r="BR30" i="10"/>
  <c r="BS30" i="10"/>
  <c r="BT30" i="10"/>
  <c r="BU30" i="10"/>
  <c r="BV30" i="10"/>
  <c r="BW30" i="10"/>
  <c r="BX30" i="10"/>
  <c r="BY30" i="10"/>
  <c r="BZ30" i="10"/>
  <c r="CA30" i="10"/>
  <c r="CB30" i="10"/>
  <c r="CC30" i="10"/>
  <c r="CD30" i="10"/>
  <c r="CE30" i="10"/>
  <c r="CF30" i="10"/>
  <c r="CG30" i="10"/>
  <c r="CH30" i="10"/>
  <c r="CI30" i="10"/>
  <c r="CJ30" i="10"/>
  <c r="CK30" i="10"/>
  <c r="CL30" i="10"/>
  <c r="CM30" i="10"/>
  <c r="CN30" i="10"/>
  <c r="CO30" i="10"/>
  <c r="CP30" i="10"/>
  <c r="CQ30" i="10"/>
  <c r="CR30" i="10"/>
  <c r="CS30" i="10"/>
  <c r="CT30" i="10"/>
  <c r="CU30" i="10"/>
  <c r="CV30" i="10"/>
  <c r="CW30" i="10"/>
  <c r="CX30" i="10"/>
  <c r="CY30" i="10"/>
  <c r="CZ30" i="10"/>
  <c r="DA30" i="10"/>
  <c r="DB30" i="10"/>
  <c r="DC30" i="10"/>
  <c r="DD30" i="10"/>
  <c r="DE30" i="10"/>
  <c r="DF30" i="10"/>
  <c r="DG30" i="10"/>
  <c r="DH30" i="10"/>
  <c r="DI30" i="10"/>
  <c r="DJ30" i="10"/>
  <c r="DK30" i="10"/>
  <c r="DL30" i="10"/>
  <c r="DM30" i="10"/>
  <c r="DN30" i="10"/>
  <c r="DO30" i="10"/>
  <c r="DP30" i="10"/>
  <c r="DQ30" i="10"/>
  <c r="DR30" i="10"/>
  <c r="DS30" i="10"/>
  <c r="DT30" i="10"/>
  <c r="DU30" i="10"/>
  <c r="DV30" i="10"/>
  <c r="DW30" i="10"/>
  <c r="DX30" i="10"/>
  <c r="DY30" i="10"/>
  <c r="DZ30" i="10"/>
  <c r="EA30" i="10"/>
  <c r="EB30" i="10"/>
  <c r="EC30" i="10"/>
  <c r="ED30" i="10"/>
  <c r="EE30" i="10"/>
  <c r="EF30" i="10"/>
  <c r="EG30" i="10"/>
  <c r="EH30" i="10"/>
  <c r="EI30" i="10"/>
  <c r="EJ30" i="10"/>
  <c r="EK30" i="10"/>
  <c r="EL30" i="10"/>
  <c r="EM30" i="10"/>
  <c r="EN30" i="10"/>
  <c r="EO30" i="10"/>
  <c r="EP30" i="10"/>
  <c r="EQ30" i="10"/>
  <c r="ER30" i="10"/>
  <c r="ES30" i="10"/>
  <c r="ET30" i="10"/>
  <c r="EU30" i="10"/>
  <c r="EV30" i="10"/>
  <c r="EW30" i="10"/>
  <c r="EX30" i="10"/>
  <c r="EY30" i="10"/>
  <c r="EZ30" i="10"/>
  <c r="FA30" i="10"/>
  <c r="FB30" i="10"/>
  <c r="FC30" i="10"/>
  <c r="FD30" i="10"/>
  <c r="FE30" i="10"/>
  <c r="FF30" i="10"/>
  <c r="FG30" i="10"/>
  <c r="FH30" i="10"/>
  <c r="FI30" i="10"/>
  <c r="FJ30" i="10"/>
  <c r="FK30" i="10"/>
  <c r="FL30" i="10"/>
  <c r="FM30" i="10"/>
  <c r="FN30" i="10"/>
  <c r="FO30" i="10"/>
  <c r="FP30" i="10"/>
  <c r="FQ30" i="10"/>
  <c r="FR30" i="10"/>
  <c r="FS30" i="10"/>
  <c r="FT30" i="10"/>
  <c r="FU30" i="10"/>
  <c r="FV30" i="10"/>
  <c r="FW30" i="10"/>
  <c r="FX30" i="10"/>
  <c r="FY30" i="10"/>
  <c r="FZ30" i="10"/>
  <c r="GA30" i="10"/>
  <c r="GB30" i="10"/>
  <c r="GC30" i="10"/>
  <c r="GD30" i="10"/>
  <c r="GE30" i="10"/>
  <c r="GF30" i="10"/>
  <c r="GG30" i="10"/>
  <c r="GH30" i="10"/>
  <c r="GI30" i="10"/>
  <c r="GJ30" i="10"/>
  <c r="GK30" i="10"/>
  <c r="GL30" i="10"/>
  <c r="GM30" i="10"/>
  <c r="GN30" i="10"/>
  <c r="GO30" i="10"/>
  <c r="GP30" i="10"/>
  <c r="GQ30" i="10"/>
  <c r="GR30" i="10"/>
  <c r="GS30" i="10"/>
  <c r="GT30" i="10"/>
  <c r="GU30" i="10"/>
  <c r="GV30" i="10"/>
  <c r="GW30" i="10"/>
  <c r="GX30" i="10"/>
  <c r="GY30" i="10"/>
  <c r="C30" i="10"/>
  <c r="F17" i="10"/>
  <c r="D13" i="10"/>
  <c r="E13" i="10"/>
  <c r="F13" i="10"/>
  <c r="G13" i="10"/>
  <c r="H13" i="10"/>
  <c r="I13" i="10"/>
  <c r="J13" i="10"/>
  <c r="K13" i="10"/>
  <c r="L13" i="10"/>
  <c r="M13" i="10"/>
  <c r="N13" i="10"/>
  <c r="O13" i="10"/>
  <c r="P13" i="10"/>
  <c r="Q13" i="10"/>
  <c r="R13" i="10"/>
  <c r="S13" i="10"/>
  <c r="T13" i="10"/>
  <c r="U13" i="10"/>
  <c r="V13" i="10"/>
  <c r="W13" i="10"/>
  <c r="X13" i="10"/>
  <c r="Y13" i="10"/>
  <c r="Z13" i="10"/>
  <c r="AA13" i="10"/>
  <c r="AB13" i="10"/>
  <c r="AC13" i="10"/>
  <c r="AD13" i="10"/>
  <c r="AE13" i="10"/>
  <c r="AF13" i="10"/>
  <c r="AG13" i="10"/>
  <c r="AH13" i="10"/>
  <c r="AI13" i="10"/>
  <c r="AJ13" i="10"/>
  <c r="AK13" i="10"/>
  <c r="AL13" i="10"/>
  <c r="AM13" i="10"/>
  <c r="AN13" i="10"/>
  <c r="AO13" i="10"/>
  <c r="AP13" i="10"/>
  <c r="AQ13" i="10"/>
  <c r="AR13" i="10"/>
  <c r="AS13" i="10"/>
  <c r="AT13" i="10"/>
  <c r="AU13" i="10"/>
  <c r="AV13" i="10"/>
  <c r="AW13" i="10"/>
  <c r="AX13" i="10"/>
  <c r="AY13" i="10"/>
  <c r="AZ13" i="10"/>
  <c r="BA13" i="10"/>
  <c r="BB13" i="10"/>
  <c r="BC13" i="10"/>
  <c r="BD13" i="10"/>
  <c r="BE13" i="10"/>
  <c r="BF13" i="10"/>
  <c r="BG13" i="10"/>
  <c r="BH13" i="10"/>
  <c r="BI13" i="10"/>
  <c r="BJ13" i="10"/>
  <c r="BK13" i="10"/>
  <c r="BL13" i="10"/>
  <c r="BM13" i="10"/>
  <c r="BN13" i="10"/>
  <c r="BO13" i="10"/>
  <c r="BP13" i="10"/>
  <c r="BQ13" i="10"/>
  <c r="BR13" i="10"/>
  <c r="BS13" i="10"/>
  <c r="BT13" i="10"/>
  <c r="BU13" i="10"/>
  <c r="BV13" i="10"/>
  <c r="BW13" i="10"/>
  <c r="BX13" i="10"/>
  <c r="BY13" i="10"/>
  <c r="BZ13" i="10"/>
  <c r="CA13" i="10"/>
  <c r="CB13" i="10"/>
  <c r="CC13" i="10"/>
  <c r="CD13" i="10"/>
  <c r="CE13" i="10"/>
  <c r="CF13" i="10"/>
  <c r="CG13" i="10"/>
  <c r="CH13" i="10"/>
  <c r="CI13" i="10"/>
  <c r="CJ13" i="10"/>
  <c r="CK13" i="10"/>
  <c r="CL13" i="10"/>
  <c r="CM13" i="10"/>
  <c r="CN13" i="10"/>
  <c r="CO13" i="10"/>
  <c r="CP13" i="10"/>
  <c r="CQ13" i="10"/>
  <c r="CR13" i="10"/>
  <c r="CS13" i="10"/>
  <c r="CT13" i="10"/>
  <c r="CU13" i="10"/>
  <c r="CV13" i="10"/>
  <c r="CW13" i="10"/>
  <c r="CX13" i="10"/>
  <c r="CY13" i="10"/>
  <c r="CZ13" i="10"/>
  <c r="DA13" i="10"/>
  <c r="DB13" i="10"/>
  <c r="DC13" i="10"/>
  <c r="DD13" i="10"/>
  <c r="DE13" i="10"/>
  <c r="DF13" i="10"/>
  <c r="DG13" i="10"/>
  <c r="DH13" i="10"/>
  <c r="DI13" i="10"/>
  <c r="DJ13" i="10"/>
  <c r="DK13" i="10"/>
  <c r="DL13" i="10"/>
  <c r="DM13" i="10"/>
  <c r="DN13" i="10"/>
  <c r="DO13" i="10"/>
  <c r="DP13" i="10"/>
  <c r="DQ13" i="10"/>
  <c r="DR13" i="10"/>
  <c r="DS13" i="10"/>
  <c r="DT13" i="10"/>
  <c r="DU13" i="10"/>
  <c r="DV13" i="10"/>
  <c r="DW13" i="10"/>
  <c r="DX13" i="10"/>
  <c r="DY13" i="10"/>
  <c r="DZ13" i="10"/>
  <c r="EA13" i="10"/>
  <c r="EB13" i="10"/>
  <c r="EC13" i="10"/>
  <c r="ED13" i="10"/>
  <c r="EE13" i="10"/>
  <c r="EF13" i="10"/>
  <c r="EG13" i="10"/>
  <c r="EH13" i="10"/>
  <c r="EI13" i="10"/>
  <c r="EJ13" i="10"/>
  <c r="EK13" i="10"/>
  <c r="EL13" i="10"/>
  <c r="EM13" i="10"/>
  <c r="EN13" i="10"/>
  <c r="EO13" i="10"/>
  <c r="EP13" i="10"/>
  <c r="EQ13" i="10"/>
  <c r="ER13" i="10"/>
  <c r="ES13" i="10"/>
  <c r="ET13" i="10"/>
  <c r="EU13" i="10"/>
  <c r="EV13" i="10"/>
  <c r="EW13" i="10"/>
  <c r="EX13" i="10"/>
  <c r="EY13" i="10"/>
  <c r="EZ13" i="10"/>
  <c r="FA13" i="10"/>
  <c r="FB13" i="10"/>
  <c r="FC13" i="10"/>
  <c r="FD13" i="10"/>
  <c r="FE13" i="10"/>
  <c r="FF13" i="10"/>
  <c r="FG13" i="10"/>
  <c r="FH13" i="10"/>
  <c r="FI13" i="10"/>
  <c r="FJ13" i="10"/>
  <c r="FK13" i="10"/>
  <c r="FL13" i="10"/>
  <c r="FM13" i="10"/>
  <c r="FN13" i="10"/>
  <c r="FO13" i="10"/>
  <c r="FP13" i="10"/>
  <c r="FQ13" i="10"/>
  <c r="FR13" i="10"/>
  <c r="FS13" i="10"/>
  <c r="FT13" i="10"/>
  <c r="FU13" i="10"/>
  <c r="FV13" i="10"/>
  <c r="FW13" i="10"/>
  <c r="FX13" i="10"/>
  <c r="FY13" i="10"/>
  <c r="FZ13" i="10"/>
  <c r="GA13" i="10"/>
  <c r="GB13" i="10"/>
  <c r="GC13" i="10"/>
  <c r="GD13" i="10"/>
  <c r="GE13" i="10"/>
  <c r="GF13" i="10"/>
  <c r="GG13" i="10"/>
  <c r="GH13" i="10"/>
  <c r="GI13" i="10"/>
  <c r="GJ13" i="10"/>
  <c r="GK13" i="10"/>
  <c r="GL13" i="10"/>
  <c r="GM13" i="10"/>
  <c r="GN13" i="10"/>
  <c r="GO13" i="10"/>
  <c r="GP13" i="10"/>
  <c r="GQ13" i="10"/>
  <c r="GR13" i="10"/>
  <c r="GS13" i="10"/>
  <c r="GT13" i="10"/>
  <c r="GU13" i="10"/>
  <c r="GV13" i="10"/>
  <c r="GW13" i="10"/>
  <c r="GX13" i="10"/>
  <c r="GY13" i="10"/>
  <c r="GZ13" i="10"/>
  <c r="HA13" i="10"/>
  <c r="HB13" i="10"/>
  <c r="HC13" i="10"/>
  <c r="HD13" i="10"/>
  <c r="HE13" i="10"/>
  <c r="HF13" i="10"/>
  <c r="HG13" i="10"/>
  <c r="HH13" i="10"/>
  <c r="HI13" i="10"/>
  <c r="HJ13" i="10"/>
  <c r="HK13" i="10"/>
  <c r="HL13" i="10"/>
  <c r="HM13" i="10"/>
  <c r="HN13" i="10"/>
  <c r="HO13" i="10"/>
  <c r="HP13" i="10"/>
  <c r="HQ13" i="10"/>
  <c r="HR13" i="10"/>
  <c r="HS13" i="10"/>
  <c r="HT13" i="10"/>
  <c r="HU13" i="10"/>
  <c r="HV13" i="10"/>
  <c r="HW13" i="10"/>
  <c r="HX13" i="10"/>
  <c r="HY13" i="10"/>
  <c r="HZ13" i="10"/>
  <c r="IA13" i="10"/>
  <c r="IB13" i="10"/>
  <c r="IC13" i="10"/>
  <c r="ID13" i="10"/>
  <c r="IE13" i="10"/>
  <c r="IF13" i="10"/>
  <c r="IG13" i="10"/>
  <c r="IH13" i="10"/>
  <c r="II13" i="10"/>
  <c r="IJ13" i="10"/>
  <c r="IK13" i="10"/>
  <c r="IL13" i="10"/>
  <c r="IM13" i="10"/>
  <c r="IN13" i="10"/>
  <c r="IO13" i="10"/>
  <c r="IP13" i="10"/>
  <c r="IQ13" i="10"/>
  <c r="IR13" i="10"/>
  <c r="IS13" i="10"/>
  <c r="IT13" i="10"/>
  <c r="IU13" i="10"/>
  <c r="IV13" i="10"/>
  <c r="IW13" i="10"/>
  <c r="IX13" i="10"/>
  <c r="IY13" i="10"/>
  <c r="IZ13" i="10"/>
  <c r="JA13" i="10"/>
  <c r="JB13" i="10"/>
  <c r="JC13" i="10"/>
  <c r="JD13" i="10"/>
  <c r="JE13" i="10"/>
  <c r="JF13" i="10"/>
  <c r="JG13" i="10"/>
  <c r="JH13" i="10"/>
  <c r="JI13" i="10"/>
  <c r="JJ13" i="10"/>
  <c r="JK13" i="10"/>
  <c r="JL13" i="10"/>
  <c r="JM13" i="10"/>
  <c r="JN13" i="10"/>
  <c r="JO13" i="10"/>
  <c r="JP13" i="10"/>
  <c r="JQ13" i="10"/>
  <c r="JR13" i="10"/>
  <c r="JS13" i="10"/>
  <c r="JT13" i="10"/>
  <c r="JU13" i="10"/>
  <c r="JV13" i="10"/>
  <c r="JW13" i="10"/>
  <c r="JX13" i="10"/>
  <c r="JY13" i="10"/>
  <c r="JZ13" i="10"/>
  <c r="KA13" i="10"/>
  <c r="KB13" i="10"/>
  <c r="KC13" i="10"/>
  <c r="KD13" i="10"/>
  <c r="KE13" i="10"/>
  <c r="KF13" i="10"/>
  <c r="KG13" i="10"/>
  <c r="KH13" i="10"/>
  <c r="KI13" i="10"/>
  <c r="KJ13" i="10"/>
  <c r="KK13" i="10"/>
  <c r="KL13" i="10"/>
  <c r="KM13" i="10"/>
  <c r="KN13" i="10"/>
  <c r="KO13" i="10"/>
  <c r="KP13" i="10"/>
  <c r="KQ13" i="10"/>
  <c r="KR13" i="10"/>
  <c r="KS13" i="10"/>
  <c r="KT13" i="10"/>
  <c r="KU13" i="10"/>
  <c r="KV13" i="10"/>
  <c r="KW13" i="10"/>
  <c r="KX13" i="10"/>
  <c r="KY13" i="10"/>
  <c r="KZ13" i="10"/>
  <c r="LA13" i="10"/>
  <c r="LB13" i="10"/>
  <c r="LC13" i="10"/>
  <c r="LD13" i="10"/>
  <c r="LE13" i="10"/>
  <c r="LF13" i="10"/>
  <c r="LG13" i="10"/>
  <c r="LH13" i="10"/>
  <c r="LI13" i="10"/>
  <c r="LJ13" i="10"/>
  <c r="LK13" i="10"/>
  <c r="LL13" i="10"/>
  <c r="LM13" i="10"/>
  <c r="LN13" i="10"/>
  <c r="LO13" i="10"/>
  <c r="LP13" i="10"/>
  <c r="LQ13" i="10"/>
  <c r="LR13" i="10"/>
  <c r="LS13" i="10"/>
  <c r="LT13" i="10"/>
  <c r="LU13" i="10"/>
  <c r="LV13" i="10"/>
  <c r="LW13" i="10"/>
  <c r="LX13" i="10"/>
  <c r="LY13" i="10"/>
  <c r="LZ13" i="10"/>
  <c r="MA13" i="10"/>
  <c r="MB13" i="10"/>
  <c r="MC13" i="10"/>
  <c r="MD13" i="10"/>
  <c r="ME13" i="10"/>
  <c r="MF13" i="10"/>
  <c r="MG13" i="10"/>
  <c r="MH13" i="10"/>
  <c r="MI13" i="10"/>
  <c r="MJ13" i="10"/>
  <c r="MK13" i="10"/>
  <c r="ML13" i="10"/>
  <c r="MM13" i="10"/>
  <c r="MN13" i="10"/>
  <c r="MO13" i="10"/>
  <c r="MP13" i="10"/>
  <c r="MQ13" i="10"/>
  <c r="MR13" i="10"/>
  <c r="MS13" i="10"/>
  <c r="MT13" i="10"/>
  <c r="MU13" i="10"/>
  <c r="MV13" i="10"/>
  <c r="MW13" i="10"/>
  <c r="MX13" i="10"/>
  <c r="MY13" i="10"/>
  <c r="MZ13" i="10"/>
  <c r="NA13" i="10"/>
  <c r="NB13" i="10"/>
  <c r="NC13" i="10"/>
  <c r="ND13" i="10"/>
  <c r="NE13" i="10"/>
  <c r="NF13" i="10"/>
  <c r="NG13" i="10"/>
  <c r="NH13" i="10"/>
  <c r="NI13" i="10"/>
  <c r="NJ13" i="10"/>
  <c r="NK13" i="10"/>
  <c r="NL13" i="10"/>
  <c r="NM13" i="10"/>
  <c r="NN13" i="10"/>
  <c r="NO13" i="10"/>
  <c r="NP13" i="10"/>
  <c r="NQ13" i="10"/>
  <c r="NR13" i="10"/>
  <c r="NS13" i="10"/>
  <c r="NT13" i="10"/>
  <c r="NU13" i="10"/>
  <c r="NV13" i="10"/>
  <c r="NW13" i="10"/>
  <c r="NX13" i="10"/>
  <c r="NY13" i="10"/>
  <c r="NZ13" i="10"/>
  <c r="OA13" i="10"/>
  <c r="OB13" i="10"/>
  <c r="OC13" i="10"/>
  <c r="OD13" i="10"/>
  <c r="OE13" i="10"/>
  <c r="OF13" i="10"/>
  <c r="OG13" i="10"/>
  <c r="OH13" i="10"/>
  <c r="OI13" i="10"/>
  <c r="OJ13" i="10"/>
  <c r="OK13" i="10"/>
  <c r="OL13" i="10"/>
  <c r="OM13" i="10"/>
  <c r="ON13" i="10"/>
  <c r="OO13" i="10"/>
  <c r="OP13" i="10"/>
  <c r="OQ13" i="10"/>
  <c r="OR13" i="10"/>
  <c r="OS13" i="10"/>
  <c r="OT13" i="10"/>
  <c r="OU13" i="10"/>
  <c r="OV13" i="10"/>
  <c r="OW13" i="10"/>
  <c r="OX13" i="10"/>
  <c r="OY13" i="10"/>
  <c r="OZ13" i="10"/>
  <c r="PA13" i="10"/>
  <c r="PB13" i="10"/>
  <c r="PC13" i="10"/>
  <c r="PD13" i="10"/>
  <c r="PE13" i="10"/>
  <c r="PF13" i="10"/>
  <c r="PG13" i="10"/>
  <c r="PH13" i="10"/>
  <c r="PI13" i="10"/>
  <c r="PJ13" i="10"/>
  <c r="PK13" i="10"/>
  <c r="PL13" i="10"/>
  <c r="PM13" i="10"/>
  <c r="PN13" i="10"/>
  <c r="PO13" i="10"/>
  <c r="PP13" i="10"/>
  <c r="PQ13" i="10"/>
  <c r="PR13" i="10"/>
  <c r="PS13" i="10"/>
  <c r="PT13" i="10"/>
  <c r="PU13" i="10"/>
  <c r="PV13" i="10"/>
  <c r="PW13" i="10"/>
  <c r="PX13" i="10"/>
  <c r="PY13" i="10"/>
  <c r="PZ13" i="10"/>
  <c r="QA13" i="10"/>
  <c r="QB13" i="10"/>
  <c r="QC13" i="10"/>
  <c r="QD13" i="10"/>
  <c r="QE13" i="10"/>
  <c r="QF13" i="10"/>
  <c r="QG13" i="10"/>
  <c r="QH13" i="10"/>
  <c r="QI13" i="10"/>
  <c r="QJ13" i="10"/>
  <c r="QK13" i="10"/>
  <c r="QL13" i="10"/>
  <c r="QM13" i="10"/>
  <c r="QN13" i="10"/>
  <c r="QO13" i="10"/>
  <c r="QP13" i="10"/>
  <c r="QQ13" i="10"/>
  <c r="QR13" i="10"/>
  <c r="QS13" i="10"/>
  <c r="QT13" i="10"/>
  <c r="QU13" i="10"/>
  <c r="QV13" i="10"/>
  <c r="QW13" i="10"/>
  <c r="QX13" i="10"/>
  <c r="QY13" i="10"/>
  <c r="QZ13" i="10"/>
  <c r="RA13" i="10"/>
  <c r="RB13" i="10"/>
  <c r="RC13" i="10"/>
  <c r="RD13" i="10"/>
  <c r="RE13" i="10"/>
  <c r="RF13" i="10"/>
  <c r="RG13" i="10"/>
  <c r="RH13" i="10"/>
  <c r="RI13" i="10"/>
  <c r="RJ13" i="10"/>
  <c r="RK13" i="10"/>
  <c r="RL13" i="10"/>
  <c r="RM13" i="10"/>
  <c r="RN13" i="10"/>
  <c r="RO13" i="10"/>
  <c r="RP13" i="10"/>
  <c r="RQ13" i="10"/>
  <c r="RR13" i="10"/>
  <c r="RS13" i="10"/>
  <c r="RT13" i="10"/>
  <c r="RU13" i="10"/>
  <c r="RV13" i="10"/>
  <c r="RW13" i="10"/>
  <c r="RX13" i="10"/>
  <c r="RY13" i="10"/>
  <c r="RZ13" i="10"/>
  <c r="SA13" i="10"/>
  <c r="SB13" i="10"/>
  <c r="SC13" i="10"/>
  <c r="SD13" i="10"/>
  <c r="SE13" i="10"/>
  <c r="SF13" i="10"/>
  <c r="SG13" i="10"/>
  <c r="SH13" i="10"/>
  <c r="SI13" i="10"/>
  <c r="SJ13" i="10"/>
  <c r="SK13" i="10"/>
  <c r="SL13" i="10"/>
  <c r="SM13" i="10"/>
  <c r="SN13" i="10"/>
  <c r="SO13" i="10"/>
  <c r="SP13" i="10"/>
  <c r="SQ13" i="10"/>
  <c r="SR13" i="10"/>
  <c r="SS13" i="10"/>
  <c r="ST13" i="10"/>
  <c r="SU13" i="10"/>
  <c r="SV13" i="10"/>
  <c r="SW13" i="10"/>
  <c r="SX13" i="10"/>
  <c r="SY13" i="10"/>
  <c r="SZ13" i="10"/>
  <c r="TA13" i="10"/>
  <c r="TB13" i="10"/>
  <c r="TC13" i="10"/>
  <c r="TD13" i="10"/>
  <c r="TE13" i="10"/>
  <c r="TF13" i="10"/>
  <c r="TG13" i="10"/>
  <c r="TH13" i="10"/>
  <c r="TI13" i="10"/>
  <c r="TJ13" i="10"/>
  <c r="TK13" i="10"/>
  <c r="TL13" i="10"/>
  <c r="TM13" i="10"/>
  <c r="TN13" i="10"/>
  <c r="TO13" i="10"/>
  <c r="TP13" i="10"/>
  <c r="TQ13" i="10"/>
  <c r="TR13" i="10"/>
  <c r="TS13" i="10"/>
  <c r="TT13" i="10"/>
  <c r="TU13" i="10"/>
  <c r="TV13" i="10"/>
  <c r="TW13" i="10"/>
  <c r="TX13" i="10"/>
  <c r="TY13" i="10"/>
  <c r="TZ13" i="10"/>
  <c r="UA13" i="10"/>
  <c r="UB13" i="10"/>
  <c r="UC13" i="10"/>
  <c r="UD13" i="10"/>
  <c r="UE13" i="10"/>
  <c r="UF13" i="10"/>
  <c r="UG13" i="10"/>
  <c r="UH13" i="10"/>
  <c r="UI13" i="10"/>
  <c r="UJ13" i="10"/>
  <c r="UK13" i="10"/>
  <c r="UL13" i="10"/>
  <c r="UM13" i="10"/>
  <c r="UN13" i="10"/>
  <c r="UO13" i="10"/>
  <c r="UP13" i="10"/>
  <c r="UQ13" i="10"/>
  <c r="UR13" i="10"/>
  <c r="US13" i="10"/>
  <c r="UT13" i="10"/>
  <c r="UU13" i="10"/>
  <c r="UV13" i="10"/>
  <c r="UW13" i="10"/>
  <c r="UX13" i="10"/>
  <c r="UY13" i="10"/>
  <c r="UZ13" i="10"/>
  <c r="VA13" i="10"/>
  <c r="VB13" i="10"/>
  <c r="VC13" i="10"/>
  <c r="VD13" i="10"/>
  <c r="VE13" i="10"/>
  <c r="VF13" i="10"/>
  <c r="VG13" i="10"/>
  <c r="VH13" i="10"/>
  <c r="VI13" i="10"/>
  <c r="VJ13" i="10"/>
  <c r="VK13" i="10"/>
  <c r="VL13" i="10"/>
  <c r="VM13" i="10"/>
  <c r="VN13" i="10"/>
  <c r="VO13" i="10"/>
  <c r="VP13" i="10"/>
  <c r="VQ13" i="10"/>
  <c r="VR13" i="10"/>
  <c r="VS13" i="10"/>
  <c r="VT13" i="10"/>
  <c r="VU13" i="10"/>
  <c r="VV13" i="10"/>
  <c r="VW13" i="10"/>
  <c r="VX13" i="10"/>
  <c r="VY13" i="10"/>
  <c r="VZ13" i="10"/>
  <c r="WA13" i="10"/>
  <c r="WB13" i="10"/>
  <c r="WC13" i="10"/>
  <c r="WD13" i="10"/>
  <c r="WE13" i="10"/>
  <c r="WF13" i="10"/>
  <c r="WG13" i="10"/>
  <c r="WH13" i="10"/>
  <c r="WI13" i="10"/>
  <c r="WJ13" i="10"/>
  <c r="WK13" i="10"/>
  <c r="WL13" i="10"/>
  <c r="WM13" i="10"/>
  <c r="WN13" i="10"/>
  <c r="WO13" i="10"/>
  <c r="WP13" i="10"/>
  <c r="WQ13" i="10"/>
  <c r="WR13" i="10"/>
  <c r="WS13" i="10"/>
  <c r="WT13" i="10"/>
  <c r="WU13" i="10"/>
  <c r="WV13" i="10"/>
  <c r="WW13" i="10"/>
  <c r="WX13" i="10"/>
  <c r="WY13" i="10"/>
  <c r="WZ13" i="10"/>
  <c r="XA13" i="10"/>
  <c r="XB13" i="10"/>
  <c r="XC13" i="10"/>
  <c r="XD13" i="10"/>
  <c r="XE13" i="10"/>
  <c r="XF13" i="10"/>
  <c r="XG13" i="10"/>
  <c r="XH13" i="10"/>
  <c r="XI13" i="10"/>
  <c r="XJ13" i="10"/>
  <c r="XK13" i="10"/>
  <c r="XL13" i="10"/>
  <c r="XM13" i="10"/>
  <c r="XN13" i="10"/>
  <c r="XO13" i="10"/>
  <c r="XP13" i="10"/>
  <c r="XQ13" i="10"/>
  <c r="XR13" i="10"/>
  <c r="XS13" i="10"/>
  <c r="XT13" i="10"/>
  <c r="XU13" i="10"/>
  <c r="XV13" i="10"/>
  <c r="XW13" i="10"/>
  <c r="XX13" i="10"/>
  <c r="XY13" i="10"/>
  <c r="XZ13" i="10"/>
  <c r="YA13" i="10"/>
  <c r="YB13" i="10"/>
  <c r="YC13" i="10"/>
  <c r="YD13" i="10"/>
  <c r="YE13" i="10"/>
  <c r="YF13" i="10"/>
  <c r="YG13" i="10"/>
  <c r="YH13" i="10"/>
  <c r="YI13" i="10"/>
  <c r="YJ13" i="10"/>
  <c r="YK13" i="10"/>
  <c r="YL13" i="10"/>
  <c r="YM13" i="10"/>
  <c r="YN13" i="10"/>
  <c r="YO13" i="10"/>
  <c r="YP13" i="10"/>
  <c r="YQ13" i="10"/>
  <c r="YR13" i="10"/>
  <c r="YS13" i="10"/>
  <c r="YT13" i="10"/>
  <c r="YU13" i="10"/>
  <c r="YV13" i="10"/>
  <c r="YW13" i="10"/>
  <c r="YX13" i="10"/>
  <c r="YY13" i="10"/>
  <c r="YZ13" i="10"/>
  <c r="ZA13" i="10"/>
  <c r="ZB13" i="10"/>
  <c r="ZC13" i="10"/>
  <c r="ZD13" i="10"/>
  <c r="ZE13" i="10"/>
  <c r="ZF13" i="10"/>
  <c r="ZG13" i="10"/>
  <c r="ZH13" i="10"/>
  <c r="ZI13" i="10"/>
  <c r="ZJ13" i="10"/>
  <c r="ZK13" i="10"/>
  <c r="ZL13" i="10"/>
  <c r="ZM13" i="10"/>
  <c r="ZN13" i="10"/>
  <c r="ZO13" i="10"/>
  <c r="ZP13" i="10"/>
  <c r="ZQ13" i="10"/>
  <c r="ZR13" i="10"/>
  <c r="ZS13" i="10"/>
  <c r="ZT13" i="10"/>
  <c r="ZU13" i="10"/>
  <c r="ZV13" i="10"/>
  <c r="ZW13" i="10"/>
  <c r="ZX13" i="10"/>
  <c r="ZY13" i="10"/>
  <c r="ZZ13" i="10"/>
  <c r="AAA13" i="10"/>
  <c r="AAB13" i="10"/>
  <c r="AAC13" i="10"/>
  <c r="AAD13" i="10"/>
  <c r="AAE13" i="10"/>
  <c r="AAF13" i="10"/>
  <c r="AAG13" i="10"/>
  <c r="AAH13" i="10"/>
  <c r="AAI13" i="10"/>
  <c r="AAJ13" i="10"/>
  <c r="AAK13" i="10"/>
  <c r="AAL13" i="10"/>
  <c r="AAM13" i="10"/>
  <c r="AAN13" i="10"/>
  <c r="AAO13" i="10"/>
  <c r="AAP13" i="10"/>
  <c r="AAQ13" i="10"/>
  <c r="AAR13" i="10"/>
  <c r="AAS13" i="10"/>
  <c r="AAT13" i="10"/>
  <c r="AAU13" i="10"/>
  <c r="AAV13" i="10"/>
  <c r="AAW13" i="10"/>
  <c r="AAX13" i="10"/>
  <c r="AAY13" i="10"/>
  <c r="AAZ13" i="10"/>
  <c r="ABA13" i="10"/>
  <c r="ABB13" i="10"/>
  <c r="ABC13" i="10"/>
  <c r="ABD13" i="10"/>
  <c r="ABE13" i="10"/>
  <c r="ABF13" i="10"/>
  <c r="ABG13" i="10"/>
  <c r="ABH13" i="10"/>
  <c r="ABI13" i="10"/>
  <c r="ABJ13" i="10"/>
  <c r="ABK13" i="10"/>
  <c r="ABL13" i="10"/>
  <c r="ABM13" i="10"/>
  <c r="ABN13" i="10"/>
  <c r="ABO13" i="10"/>
  <c r="ABP13" i="10"/>
  <c r="ABQ13" i="10"/>
  <c r="ABR13" i="10"/>
  <c r="ABS13" i="10"/>
  <c r="ABT13" i="10"/>
  <c r="ABU13" i="10"/>
  <c r="ABV13" i="10"/>
  <c r="ABW13" i="10"/>
  <c r="ABX13" i="10"/>
  <c r="ABY13" i="10"/>
  <c r="ABZ13" i="10"/>
  <c r="ACA13" i="10"/>
  <c r="ACB13" i="10"/>
  <c r="ACC13" i="10"/>
  <c r="ACD13" i="10"/>
  <c r="ACE13" i="10"/>
  <c r="ACF13" i="10"/>
  <c r="ACG13" i="10"/>
  <c r="ACH13" i="10"/>
  <c r="ACI13" i="10"/>
  <c r="ACJ13" i="10"/>
  <c r="ACK13" i="10"/>
  <c r="ACL13" i="10"/>
  <c r="ACM13" i="10"/>
  <c r="ACN13" i="10"/>
  <c r="ACO13" i="10"/>
  <c r="ACP13" i="10"/>
  <c r="ACQ13" i="10"/>
  <c r="ACR13" i="10"/>
  <c r="ACS13" i="10"/>
  <c r="ACT13" i="10"/>
  <c r="ACU13" i="10"/>
  <c r="ACV13" i="10"/>
  <c r="ACW13" i="10"/>
  <c r="ACX13" i="10"/>
  <c r="ACY13" i="10"/>
  <c r="ACZ13" i="10"/>
  <c r="ADA13" i="10"/>
  <c r="ADB13" i="10"/>
  <c r="ADC13" i="10"/>
  <c r="ADD13" i="10"/>
  <c r="ADE13" i="10"/>
  <c r="ADF13" i="10"/>
  <c r="ADG13" i="10"/>
  <c r="ADH13" i="10"/>
  <c r="ADI13" i="10"/>
  <c r="ADJ13" i="10"/>
  <c r="ADK13" i="10"/>
  <c r="ADL13" i="10"/>
  <c r="ADM13" i="10"/>
  <c r="ADN13" i="10"/>
  <c r="ADO13" i="10"/>
  <c r="ADP13" i="10"/>
  <c r="ADQ13" i="10"/>
  <c r="ADR13" i="10"/>
  <c r="ADS13" i="10"/>
  <c r="ADT13" i="10"/>
  <c r="ADU13" i="10"/>
  <c r="ADV13" i="10"/>
  <c r="ADW13" i="10"/>
  <c r="ADX13" i="10"/>
  <c r="ADY13" i="10"/>
  <c r="ADZ13" i="10"/>
  <c r="AEA13" i="10"/>
  <c r="AEB13" i="10"/>
  <c r="AEC13" i="10"/>
  <c r="AED13" i="10"/>
  <c r="AEE13" i="10"/>
  <c r="AEF13" i="10"/>
  <c r="AEG13" i="10"/>
  <c r="AEH13" i="10"/>
  <c r="AEI13" i="10"/>
  <c r="AEJ13" i="10"/>
  <c r="AEK13" i="10"/>
  <c r="AEL13" i="10"/>
  <c r="AEM13" i="10"/>
  <c r="AEN13" i="10"/>
  <c r="AEO13" i="10"/>
  <c r="AEP13" i="10"/>
  <c r="AEQ13" i="10"/>
  <c r="AER13" i="10"/>
  <c r="AES13" i="10"/>
  <c r="AET13" i="10"/>
  <c r="AEU13" i="10"/>
  <c r="AEV13" i="10"/>
  <c r="AEW13" i="10"/>
  <c r="AEX13" i="10"/>
  <c r="AEY13" i="10"/>
  <c r="AEZ13" i="10"/>
  <c r="AFA13" i="10"/>
  <c r="AFB13" i="10"/>
  <c r="AFC13" i="10"/>
  <c r="AFD13" i="10"/>
  <c r="AFE13" i="10"/>
  <c r="AFF13" i="10"/>
  <c r="AFG13" i="10"/>
  <c r="AFH13" i="10"/>
  <c r="AFI13" i="10"/>
  <c r="AFJ13" i="10"/>
  <c r="AFK13" i="10"/>
  <c r="AFL13" i="10"/>
  <c r="AFM13" i="10"/>
  <c r="AFN13" i="10"/>
  <c r="AFO13" i="10"/>
  <c r="AFP13" i="10"/>
  <c r="AFQ13" i="10"/>
  <c r="AFR13" i="10"/>
  <c r="AFS13" i="10"/>
  <c r="AFT13" i="10"/>
  <c r="AFU13" i="10"/>
  <c r="AFV13" i="10"/>
  <c r="AFW13" i="10"/>
  <c r="AFX13" i="10"/>
  <c r="AFY13" i="10"/>
  <c r="AFZ13" i="10"/>
  <c r="AGA13" i="10"/>
  <c r="AGB13" i="10"/>
  <c r="AGC13" i="10"/>
  <c r="AGD13" i="10"/>
  <c r="AGE13" i="10"/>
  <c r="AGF13" i="10"/>
  <c r="AGG13" i="10"/>
  <c r="AGH13" i="10"/>
  <c r="AGI13" i="10"/>
  <c r="AGJ13" i="10"/>
  <c r="AGK13" i="10"/>
  <c r="AGL13" i="10"/>
  <c r="AGM13" i="10"/>
  <c r="AGN13" i="10"/>
  <c r="AGO13" i="10"/>
  <c r="AGP13" i="10"/>
  <c r="AGQ13" i="10"/>
  <c r="AGR13" i="10"/>
  <c r="AGS13" i="10"/>
  <c r="AGT13" i="10"/>
  <c r="AGU13" i="10"/>
  <c r="AGV13" i="10"/>
  <c r="AGW13" i="10"/>
  <c r="AGX13" i="10"/>
  <c r="AGY13" i="10"/>
  <c r="AGZ13" i="10"/>
  <c r="AHA13" i="10"/>
  <c r="AHB13" i="10"/>
  <c r="AHC13" i="10"/>
  <c r="AHD13" i="10"/>
  <c r="AHE13" i="10"/>
  <c r="AHF13" i="10"/>
  <c r="AHG13" i="10"/>
  <c r="AHH13" i="10"/>
  <c r="AHI13" i="10"/>
  <c r="AHJ13" i="10"/>
  <c r="AHK13" i="10"/>
  <c r="AHL13" i="10"/>
  <c r="AHM13" i="10"/>
  <c r="AHN13" i="10"/>
  <c r="AHO13" i="10"/>
  <c r="AHP13" i="10"/>
  <c r="AHQ13" i="10"/>
  <c r="AHR13" i="10"/>
  <c r="AHS13" i="10"/>
  <c r="AHT13" i="10"/>
  <c r="AHU13" i="10"/>
  <c r="AHV13" i="10"/>
  <c r="AHW13" i="10"/>
  <c r="AHX13" i="10"/>
  <c r="AHY13" i="10"/>
  <c r="AHZ13" i="10"/>
  <c r="AIA13" i="10"/>
  <c r="AIB13" i="10"/>
  <c r="AIC13" i="10"/>
  <c r="AID13" i="10"/>
  <c r="AIE13" i="10"/>
  <c r="AIF13" i="10"/>
  <c r="AIG13" i="10"/>
  <c r="AIH13" i="10"/>
  <c r="AII13" i="10"/>
  <c r="AIJ13" i="10"/>
  <c r="AIK13" i="10"/>
  <c r="AIL13" i="10"/>
  <c r="AIM13" i="10"/>
  <c r="AIN13" i="10"/>
  <c r="AIO13" i="10"/>
  <c r="AIP13" i="10"/>
  <c r="AIQ13" i="10"/>
  <c r="AIR13" i="10"/>
  <c r="AIS13" i="10"/>
  <c r="AIT13" i="10"/>
  <c r="AIU13" i="10"/>
  <c r="AIV13" i="10"/>
  <c r="AIW13" i="10"/>
  <c r="AIX13" i="10"/>
  <c r="AIY13" i="10"/>
  <c r="AIZ13" i="10"/>
  <c r="AJA13" i="10"/>
  <c r="AJB13" i="10"/>
  <c r="AJC13" i="10"/>
  <c r="AJD13" i="10"/>
  <c r="AJE13" i="10"/>
  <c r="AJF13" i="10"/>
  <c r="AJG13" i="10"/>
  <c r="AJH13" i="10"/>
  <c r="AJI13" i="10"/>
  <c r="AJJ13" i="10"/>
  <c r="AJK13" i="10"/>
  <c r="AJL13" i="10"/>
  <c r="AJM13" i="10"/>
  <c r="AJN13" i="10"/>
  <c r="AJO13" i="10"/>
  <c r="AJP13" i="10"/>
  <c r="AJQ13" i="10"/>
  <c r="AJR13" i="10"/>
  <c r="AJS13" i="10"/>
  <c r="AJT13" i="10"/>
  <c r="AJU13" i="10"/>
  <c r="AJV13" i="10"/>
  <c r="AJW13" i="10"/>
  <c r="AJX13" i="10"/>
  <c r="AJY13" i="10"/>
  <c r="AJZ13" i="10"/>
  <c r="AKA13" i="10"/>
  <c r="AKB13" i="10"/>
  <c r="AKC13" i="10"/>
  <c r="AKD13" i="10"/>
  <c r="AKE13" i="10"/>
  <c r="AKF13" i="10"/>
  <c r="AKG13" i="10"/>
  <c r="AKH13" i="10"/>
  <c r="AKI13" i="10"/>
  <c r="AKJ13" i="10"/>
  <c r="AKK13" i="10"/>
  <c r="AKL13" i="10"/>
  <c r="AKM13" i="10"/>
  <c r="AKN13" i="10"/>
  <c r="AKO13" i="10"/>
  <c r="AKP13" i="10"/>
  <c r="AKQ13" i="10"/>
  <c r="AKR13" i="10"/>
  <c r="AKS13" i="10"/>
  <c r="AKT13" i="10"/>
  <c r="AKU13" i="10"/>
  <c r="AKV13" i="10"/>
  <c r="AKW13" i="10"/>
  <c r="AKX13" i="10"/>
  <c r="AKY13" i="10"/>
  <c r="AKZ13" i="10"/>
  <c r="ALA13" i="10"/>
  <c r="ALB13" i="10"/>
  <c r="ALC13" i="10"/>
  <c r="ALD13" i="10"/>
  <c r="ALE13" i="10"/>
  <c r="ALF13" i="10"/>
  <c r="ALG13" i="10"/>
  <c r="ALH13" i="10"/>
  <c r="ALI13" i="10"/>
  <c r="ALJ13" i="10"/>
  <c r="ALK13" i="10"/>
  <c r="ALL13" i="10"/>
  <c r="ALM13" i="10"/>
  <c r="ALN13" i="10"/>
  <c r="ALO13" i="10"/>
  <c r="ALP13" i="10"/>
  <c r="ALQ13" i="10"/>
  <c r="ALR13" i="10"/>
  <c r="ALS13" i="10"/>
  <c r="ALT13" i="10"/>
  <c r="ALU13" i="10"/>
  <c r="ALV13" i="10"/>
  <c r="ALW13" i="10"/>
  <c r="ALX13" i="10"/>
  <c r="ALY13" i="10"/>
  <c r="ALZ13" i="10"/>
  <c r="AMA13" i="10"/>
  <c r="AMB13" i="10"/>
  <c r="AMC13" i="10"/>
  <c r="AMD13" i="10"/>
  <c r="AME13" i="10"/>
  <c r="AMF13" i="10"/>
  <c r="AMG13" i="10"/>
  <c r="AMH13" i="10"/>
  <c r="AMI13" i="10"/>
  <c r="AMJ13" i="10"/>
  <c r="AMK13" i="10"/>
  <c r="AML13" i="10"/>
  <c r="AMM13" i="10"/>
  <c r="AMN13" i="10"/>
  <c r="AMO13" i="10"/>
  <c r="AMP13" i="10"/>
  <c r="AMQ13" i="10"/>
  <c r="AMR13" i="10"/>
  <c r="AMS13" i="10"/>
  <c r="AMT13" i="10"/>
  <c r="AMU13" i="10"/>
  <c r="AMV13" i="10"/>
  <c r="AMW13" i="10"/>
  <c r="AMX13" i="10"/>
  <c r="AMY13" i="10"/>
  <c r="AMZ13" i="10"/>
  <c r="ANA13" i="10"/>
  <c r="ANB13" i="10"/>
  <c r="ANC13" i="10"/>
  <c r="AND13" i="10"/>
  <c r="ANE13" i="10"/>
  <c r="ANF13" i="10"/>
  <c r="ANG13" i="10"/>
  <c r="ANH13" i="10"/>
  <c r="ANI13" i="10"/>
  <c r="ANJ13" i="10"/>
  <c r="ANK13" i="10"/>
  <c r="ANL13" i="10"/>
  <c r="ANM13" i="10"/>
  <c r="ANN13" i="10"/>
  <c r="ANO13" i="10"/>
  <c r="ANP13" i="10"/>
  <c r="ANQ13" i="10"/>
  <c r="ANR13" i="10"/>
  <c r="ANS13" i="10"/>
  <c r="ANT13" i="10"/>
  <c r="ANU13" i="10"/>
  <c r="ANV13" i="10"/>
  <c r="ANW13" i="10"/>
  <c r="ANX13" i="10"/>
  <c r="ANY13" i="10"/>
  <c r="ANZ13" i="10"/>
  <c r="AOA13" i="10"/>
  <c r="AOB13" i="10"/>
  <c r="AOC13" i="10"/>
  <c r="AOD13" i="10"/>
  <c r="AOE13" i="10"/>
  <c r="AOF13" i="10"/>
  <c r="AOG13" i="10"/>
  <c r="AOH13" i="10"/>
  <c r="AOI13" i="10"/>
  <c r="AOJ13" i="10"/>
  <c r="AOK13" i="10"/>
  <c r="AOL13" i="10"/>
  <c r="AOM13" i="10"/>
  <c r="AON13" i="10"/>
  <c r="AOO13" i="10"/>
  <c r="AOP13" i="10"/>
  <c r="AOQ13" i="10"/>
  <c r="AOR13" i="10"/>
  <c r="AOS13" i="10"/>
  <c r="AOT13" i="10"/>
  <c r="AOU13" i="10"/>
  <c r="AOV13" i="10"/>
  <c r="AOW13" i="10"/>
  <c r="AOX13" i="10"/>
  <c r="AOY13" i="10"/>
  <c r="AOZ13" i="10"/>
  <c r="APA13" i="10"/>
  <c r="APB13" i="10"/>
  <c r="APC13" i="10"/>
  <c r="APD13" i="10"/>
  <c r="APE13" i="10"/>
  <c r="APF13" i="10"/>
  <c r="APG13" i="10"/>
  <c r="APH13" i="10"/>
  <c r="API13" i="10"/>
  <c r="APJ13" i="10"/>
  <c r="APK13" i="10"/>
  <c r="APL13" i="10"/>
  <c r="APM13" i="10"/>
  <c r="APN13" i="10"/>
  <c r="APO13" i="10"/>
  <c r="APP13" i="10"/>
  <c r="APQ13" i="10"/>
  <c r="APR13" i="10"/>
  <c r="APS13" i="10"/>
  <c r="APT13" i="10"/>
  <c r="APU13" i="10"/>
  <c r="APV13" i="10"/>
  <c r="APW13" i="10"/>
  <c r="APX13" i="10"/>
  <c r="APY13" i="10"/>
  <c r="APZ13" i="10"/>
  <c r="AQA13" i="10"/>
  <c r="AQB13" i="10"/>
  <c r="AQC13" i="10"/>
  <c r="AQD13" i="10"/>
  <c r="AQE13" i="10"/>
  <c r="AQF13" i="10"/>
  <c r="AQG13" i="10"/>
  <c r="AQH13" i="10"/>
  <c r="AQI13" i="10"/>
  <c r="AQJ13" i="10"/>
  <c r="AQK13" i="10"/>
  <c r="AQL13" i="10"/>
  <c r="AQM13" i="10"/>
  <c r="AQN13" i="10"/>
  <c r="AQO13" i="10"/>
  <c r="AQP13" i="10"/>
  <c r="AQQ13" i="10"/>
  <c r="AQR13" i="10"/>
  <c r="AQS13" i="10"/>
  <c r="AQT13" i="10"/>
  <c r="AQU13" i="10"/>
  <c r="AQV13" i="10"/>
  <c r="AQW13" i="10"/>
  <c r="AQX13" i="10"/>
  <c r="AQY13" i="10"/>
  <c r="AQZ13" i="10"/>
  <c r="ARA13" i="10"/>
  <c r="ARB13" i="10"/>
  <c r="ARC13" i="10"/>
  <c r="ARD13" i="10"/>
  <c r="ARE13" i="10"/>
  <c r="ARF13" i="10"/>
  <c r="ARG13" i="10"/>
  <c r="ARH13" i="10"/>
  <c r="ARI13" i="10"/>
  <c r="ARJ13" i="10"/>
  <c r="ARK13" i="10"/>
  <c r="ARL13" i="10"/>
  <c r="ARM13" i="10"/>
  <c r="ARN13" i="10"/>
  <c r="ARO13" i="10"/>
  <c r="ARP13" i="10"/>
  <c r="ARQ13" i="10"/>
  <c r="ARR13" i="10"/>
  <c r="ARS13" i="10"/>
  <c r="ART13" i="10"/>
  <c r="ARU13" i="10"/>
  <c r="ARV13" i="10"/>
  <c r="ARW13" i="10"/>
  <c r="ARX13" i="10"/>
  <c r="ARY13" i="10"/>
  <c r="ARZ13" i="10"/>
  <c r="ASA13" i="10"/>
  <c r="ASB13" i="10"/>
  <c r="ASC13" i="10"/>
  <c r="ASD13" i="10"/>
  <c r="ASE13" i="10"/>
  <c r="ASF13" i="10"/>
  <c r="ASG13" i="10"/>
  <c r="ASH13" i="10"/>
  <c r="ASI13" i="10"/>
  <c r="ASJ13" i="10"/>
  <c r="ASK13" i="10"/>
  <c r="ASL13" i="10"/>
  <c r="ASM13" i="10"/>
  <c r="ASN13" i="10"/>
  <c r="ASO13" i="10"/>
  <c r="ASP13" i="10"/>
  <c r="ASQ13" i="10"/>
  <c r="ASR13" i="10"/>
  <c r="ASS13" i="10"/>
  <c r="AST13" i="10"/>
  <c r="ASU13" i="10"/>
  <c r="ASV13" i="10"/>
  <c r="ASW13" i="10"/>
  <c r="ASX13" i="10"/>
  <c r="ASY13" i="10"/>
  <c r="ASZ13" i="10"/>
  <c r="ATA13" i="10"/>
  <c r="ATB13" i="10"/>
  <c r="ATC13" i="10"/>
  <c r="ATD13" i="10"/>
  <c r="ATE13" i="10"/>
  <c r="ATF13" i="10"/>
  <c r="ATG13" i="10"/>
  <c r="ATH13" i="10"/>
  <c r="ATI13" i="10"/>
  <c r="ATJ13" i="10"/>
  <c r="ATK13" i="10"/>
  <c r="ATL13" i="10"/>
  <c r="ATM13" i="10"/>
  <c r="ATN13" i="10"/>
  <c r="ATO13" i="10"/>
  <c r="ATP13" i="10"/>
  <c r="ATQ13" i="10"/>
  <c r="ATR13" i="10"/>
  <c r="ATS13" i="10"/>
  <c r="ATT13" i="10"/>
  <c r="ATU13" i="10"/>
  <c r="ATV13" i="10"/>
  <c r="ATW13" i="10"/>
  <c r="ATX13" i="10"/>
  <c r="ATY13" i="10"/>
  <c r="ATZ13" i="10"/>
  <c r="AUA13" i="10"/>
  <c r="AUB13" i="10"/>
  <c r="AUC13" i="10"/>
  <c r="AUD13" i="10"/>
  <c r="AUE13" i="10"/>
  <c r="AUF13" i="10"/>
  <c r="AUG13" i="10"/>
  <c r="AUH13" i="10"/>
  <c r="AUI13" i="10"/>
  <c r="AUJ13" i="10"/>
  <c r="AUK13" i="10"/>
  <c r="AUL13" i="10"/>
  <c r="AUM13" i="10"/>
  <c r="AUN13" i="10"/>
  <c r="AUO13" i="10"/>
  <c r="AUP13" i="10"/>
  <c r="AUQ13" i="10"/>
  <c r="AUR13" i="10"/>
  <c r="AUS13" i="10"/>
  <c r="AUT13" i="10"/>
  <c r="AUU13" i="10"/>
  <c r="AUV13" i="10"/>
  <c r="AUW13" i="10"/>
  <c r="AUX13" i="10"/>
  <c r="AUY13" i="10"/>
  <c r="AUZ13" i="10"/>
  <c r="AVA13" i="10"/>
  <c r="AVB13" i="10"/>
  <c r="AVC13" i="10"/>
  <c r="AVD13" i="10"/>
  <c r="AVE13" i="10"/>
  <c r="AVF13" i="10"/>
  <c r="AVG13" i="10"/>
  <c r="AVH13" i="10"/>
  <c r="AVI13" i="10"/>
  <c r="AVJ13" i="10"/>
  <c r="AVK13" i="10"/>
  <c r="AVL13" i="10"/>
  <c r="AVM13" i="10"/>
  <c r="AVN13" i="10"/>
  <c r="AVO13" i="10"/>
  <c r="AVP13" i="10"/>
  <c r="AVQ13" i="10"/>
  <c r="AVR13" i="10"/>
  <c r="AVS13" i="10"/>
  <c r="AVT13" i="10"/>
  <c r="AVU13" i="10"/>
  <c r="AVV13" i="10"/>
  <c r="AVW13" i="10"/>
  <c r="AVX13" i="10"/>
  <c r="AVY13" i="10"/>
  <c r="AVZ13" i="10"/>
  <c r="AWA13" i="10"/>
  <c r="AWB13" i="10"/>
  <c r="AWC13" i="10"/>
  <c r="AWD13" i="10"/>
  <c r="AWE13" i="10"/>
  <c r="AWF13" i="10"/>
  <c r="AWG13" i="10"/>
  <c r="AWH13" i="10"/>
  <c r="AWI13" i="10"/>
  <c r="AWJ13" i="10"/>
  <c r="AWK13" i="10"/>
  <c r="AWL13" i="10"/>
  <c r="AWM13" i="10"/>
  <c r="AWN13" i="10"/>
  <c r="AWO13" i="10"/>
  <c r="AWP13" i="10"/>
  <c r="AWQ13" i="10"/>
  <c r="AWR13" i="10"/>
  <c r="AWS13" i="10"/>
  <c r="AWT13" i="10"/>
  <c r="AWU13" i="10"/>
  <c r="AWV13" i="10"/>
  <c r="AWW13" i="10"/>
  <c r="AWX13" i="10"/>
  <c r="AWY13" i="10"/>
  <c r="AWZ13" i="10"/>
  <c r="AXA13" i="10"/>
  <c r="AXB13" i="10"/>
  <c r="AXC13" i="10"/>
  <c r="AXD13" i="10"/>
  <c r="AXE13" i="10"/>
  <c r="AXF13" i="10"/>
  <c r="AXG13" i="10"/>
  <c r="AXH13" i="10"/>
  <c r="AXI13" i="10"/>
  <c r="AXJ13" i="10"/>
  <c r="AXK13" i="10"/>
  <c r="AXL13" i="10"/>
  <c r="AXM13" i="10"/>
  <c r="AXN13" i="10"/>
  <c r="AXO13" i="10"/>
  <c r="AXP13" i="10"/>
  <c r="AXQ13" i="10"/>
  <c r="AXR13" i="10"/>
  <c r="AXS13" i="10"/>
  <c r="AXT13" i="10"/>
  <c r="AXU13" i="10"/>
  <c r="AXV13" i="10"/>
  <c r="AXW13" i="10"/>
  <c r="AXX13" i="10"/>
  <c r="AXY13" i="10"/>
  <c r="AXZ13" i="10"/>
  <c r="AYA13" i="10"/>
  <c r="AYB13" i="10"/>
  <c r="AYC13" i="10"/>
  <c r="AYD13" i="10"/>
  <c r="AYE13" i="10"/>
  <c r="AYF13" i="10"/>
  <c r="AYG13" i="10"/>
  <c r="AYH13" i="10"/>
  <c r="AYI13" i="10"/>
  <c r="AYJ13" i="10"/>
  <c r="AYK13" i="10"/>
  <c r="AYL13" i="10"/>
  <c r="AYM13" i="10"/>
  <c r="AYN13" i="10"/>
  <c r="AYO13" i="10"/>
  <c r="AYP13" i="10"/>
  <c r="AYQ13" i="10"/>
  <c r="AYR13" i="10"/>
  <c r="AYS13" i="10"/>
  <c r="AYT13" i="10"/>
  <c r="AYU13" i="10"/>
  <c r="AYV13" i="10"/>
  <c r="AYW13" i="10"/>
  <c r="AYX13" i="10"/>
  <c r="AYY13" i="10"/>
  <c r="AYZ13" i="10"/>
  <c r="AZA13" i="10"/>
  <c r="AZB13" i="10"/>
  <c r="AZC13" i="10"/>
  <c r="AZD13" i="10"/>
  <c r="AZE13" i="10"/>
  <c r="AZF13" i="10"/>
  <c r="AZG13" i="10"/>
  <c r="AZH13" i="10"/>
  <c r="AZI13" i="10"/>
  <c r="AZJ13" i="10"/>
  <c r="AZK13" i="10"/>
  <c r="AZL13" i="10"/>
  <c r="AZM13" i="10"/>
  <c r="AZN13" i="10"/>
  <c r="AZO13" i="10"/>
  <c r="AZP13" i="10"/>
  <c r="AZQ13" i="10"/>
  <c r="AZR13" i="10"/>
  <c r="AZS13" i="10"/>
  <c r="AZT13" i="10"/>
  <c r="AZU13" i="10"/>
  <c r="AZV13" i="10"/>
  <c r="AZW13" i="10"/>
  <c r="AZX13" i="10"/>
  <c r="AZY13" i="10"/>
  <c r="AZZ13" i="10"/>
  <c r="BAA13" i="10"/>
  <c r="BAB13" i="10"/>
  <c r="BAC13" i="10"/>
  <c r="BAD13" i="10"/>
  <c r="BAE13" i="10"/>
  <c r="BAF13" i="10"/>
  <c r="BAG13" i="10"/>
  <c r="BAH13" i="10"/>
  <c r="BAI13" i="10"/>
  <c r="BAJ13" i="10"/>
  <c r="BAK13" i="10"/>
  <c r="BAL13" i="10"/>
  <c r="BAM13" i="10"/>
  <c r="BAN13" i="10"/>
  <c r="BAO13" i="10"/>
  <c r="BAP13" i="10"/>
  <c r="BAQ13" i="10"/>
  <c r="BAR13" i="10"/>
  <c r="BAS13" i="10"/>
  <c r="BAT13" i="10"/>
  <c r="BAU13" i="10"/>
  <c r="BAV13" i="10"/>
  <c r="BAW13" i="10"/>
  <c r="BAX13" i="10"/>
  <c r="BAY13" i="10"/>
  <c r="BAZ13" i="10"/>
  <c r="BBA13" i="10"/>
  <c r="BBB13" i="10"/>
  <c r="BBC13" i="10"/>
  <c r="BBD13" i="10"/>
  <c r="BBE13" i="10"/>
  <c r="BBF13" i="10"/>
  <c r="BBG13" i="10"/>
  <c r="BBH13" i="10"/>
  <c r="BBI13" i="10"/>
  <c r="BBJ13" i="10"/>
  <c r="BBK13" i="10"/>
  <c r="BBL13" i="10"/>
  <c r="BBM13" i="10"/>
  <c r="BBN13" i="10"/>
  <c r="BBO13" i="10"/>
  <c r="BBP13" i="10"/>
  <c r="BBQ13" i="10"/>
  <c r="BBR13" i="10"/>
  <c r="BBS13" i="10"/>
  <c r="BBT13" i="10"/>
  <c r="BBU13" i="10"/>
  <c r="BBV13" i="10"/>
  <c r="BBW13" i="10"/>
  <c r="BBX13" i="10"/>
  <c r="BBY13" i="10"/>
  <c r="BBZ13" i="10"/>
  <c r="BCA13" i="10"/>
  <c r="BCB13" i="10"/>
  <c r="BCC13" i="10"/>
  <c r="BCD13" i="10"/>
  <c r="BCE13" i="10"/>
  <c r="BCF13" i="10"/>
  <c r="BCG13" i="10"/>
  <c r="BCH13" i="10"/>
  <c r="BCI13" i="10"/>
  <c r="BCJ13" i="10"/>
  <c r="BCK13" i="10"/>
  <c r="BCL13" i="10"/>
  <c r="BCM13" i="10"/>
  <c r="BCN13" i="10"/>
  <c r="BCO13" i="10"/>
  <c r="BCP13" i="10"/>
  <c r="BCQ13" i="10"/>
  <c r="BCR13" i="10"/>
  <c r="BCS13" i="10"/>
  <c r="BCT13" i="10"/>
  <c r="BCU13" i="10"/>
  <c r="BCV13" i="10"/>
  <c r="BCW13" i="10"/>
  <c r="BCX13" i="10"/>
  <c r="BCY13" i="10"/>
  <c r="BCZ13" i="10"/>
  <c r="BDA13" i="10"/>
  <c r="BDB13" i="10"/>
  <c r="BDC13" i="10"/>
  <c r="BDD13" i="10"/>
  <c r="BDE13" i="10"/>
  <c r="BDF13" i="10"/>
  <c r="BDG13" i="10"/>
  <c r="BDH13" i="10"/>
  <c r="BDI13" i="10"/>
  <c r="BDJ13" i="10"/>
  <c r="BDK13" i="10"/>
  <c r="BDL13" i="10"/>
  <c r="BDM13" i="10"/>
  <c r="BDN13" i="10"/>
  <c r="BDO13" i="10"/>
  <c r="BDP13" i="10"/>
  <c r="BDQ13" i="10"/>
  <c r="BDR13" i="10"/>
  <c r="BDS13" i="10"/>
  <c r="BDT13" i="10"/>
  <c r="BDU13" i="10"/>
  <c r="BDV13" i="10"/>
  <c r="BDW13" i="10"/>
  <c r="BDX13" i="10"/>
  <c r="BDY13" i="10"/>
  <c r="BDZ13" i="10"/>
  <c r="BEA13" i="10"/>
  <c r="BEB13" i="10"/>
  <c r="BEC13" i="10"/>
  <c r="BED13" i="10"/>
  <c r="BEE13" i="10"/>
  <c r="BEF13" i="10"/>
  <c r="BEG13" i="10"/>
  <c r="BEH13" i="10"/>
  <c r="BEI13" i="10"/>
  <c r="BEJ13" i="10"/>
  <c r="BEK13" i="10"/>
  <c r="BEL13" i="10"/>
  <c r="BEM13" i="10"/>
  <c r="BEN13" i="10"/>
  <c r="BEO13" i="10"/>
  <c r="BEP13" i="10"/>
  <c r="BEQ13" i="10"/>
  <c r="BER13" i="10"/>
  <c r="BES13" i="10"/>
  <c r="BET13" i="10"/>
  <c r="BEU13" i="10"/>
  <c r="BEV13" i="10"/>
  <c r="BEW13" i="10"/>
  <c r="BEX13" i="10"/>
  <c r="BEY13" i="10"/>
  <c r="BEZ13" i="10"/>
  <c r="BFA13" i="10"/>
  <c r="BFB13" i="10"/>
  <c r="BFC13" i="10"/>
  <c r="BFD13" i="10"/>
  <c r="C13" i="10"/>
  <c r="C12" i="10"/>
  <c r="D17" i="10"/>
  <c r="E17" i="10"/>
  <c r="D12" i="10"/>
  <c r="E12" i="10"/>
  <c r="F12" i="10"/>
  <c r="G12" i="10"/>
  <c r="H12" i="10"/>
  <c r="I12" i="10"/>
  <c r="J12" i="10"/>
  <c r="K12" i="10"/>
  <c r="L12" i="10"/>
  <c r="M12" i="10"/>
  <c r="N12" i="10"/>
  <c r="O12" i="10"/>
  <c r="P12" i="10"/>
  <c r="Q12" i="10"/>
  <c r="R12" i="10"/>
  <c r="S12" i="10"/>
  <c r="T12" i="10"/>
  <c r="U12" i="10"/>
  <c r="V12" i="10"/>
  <c r="W12" i="10"/>
  <c r="X12" i="10"/>
  <c r="Y12" i="10"/>
  <c r="Z12" i="10"/>
  <c r="AA12" i="10"/>
  <c r="AB12" i="10"/>
  <c r="AC12" i="10"/>
  <c r="AD12" i="10"/>
  <c r="AE12" i="10"/>
  <c r="AF12" i="10"/>
  <c r="AG12" i="10"/>
  <c r="AH12" i="10"/>
  <c r="AI12" i="10"/>
  <c r="AJ12" i="10"/>
  <c r="AK12" i="10"/>
  <c r="AL12" i="10"/>
  <c r="AM12" i="10"/>
  <c r="AN12" i="10"/>
  <c r="AO12" i="10"/>
  <c r="AP12" i="10"/>
  <c r="AQ12" i="10"/>
  <c r="AR12" i="10"/>
  <c r="AS12" i="10"/>
  <c r="AT12" i="10"/>
  <c r="AU12" i="10"/>
  <c r="AV12" i="10"/>
  <c r="AW12" i="10"/>
  <c r="AX12" i="10"/>
  <c r="AY12" i="10"/>
  <c r="AZ12" i="10"/>
  <c r="BA12" i="10"/>
  <c r="BB12" i="10"/>
  <c r="BC12" i="10"/>
  <c r="BD12" i="10"/>
  <c r="BE12" i="10"/>
  <c r="BF12" i="10"/>
  <c r="BG12" i="10"/>
  <c r="BH12" i="10"/>
  <c r="BI12" i="10"/>
  <c r="BJ12" i="10"/>
  <c r="BK12" i="10"/>
  <c r="BL12" i="10"/>
  <c r="BM12" i="10"/>
  <c r="BN12" i="10"/>
  <c r="BO12" i="10"/>
  <c r="BP12" i="10"/>
  <c r="BQ12" i="10"/>
  <c r="BR12" i="10"/>
  <c r="BS12" i="10"/>
  <c r="BT12" i="10"/>
  <c r="BU12" i="10"/>
  <c r="BV12" i="10"/>
  <c r="BW12" i="10"/>
  <c r="BX12" i="10"/>
  <c r="BY12" i="10"/>
  <c r="BZ12" i="10"/>
  <c r="CA12" i="10"/>
  <c r="CB12" i="10"/>
  <c r="CC12" i="10"/>
  <c r="CD12" i="10"/>
  <c r="CE12" i="10"/>
  <c r="CF12" i="10"/>
  <c r="CG12" i="10"/>
  <c r="CH12" i="10"/>
  <c r="CI12" i="10"/>
  <c r="CJ12" i="10"/>
  <c r="CK12" i="10"/>
  <c r="CL12" i="10"/>
  <c r="CM12" i="10"/>
  <c r="CN12" i="10"/>
  <c r="CO12" i="10"/>
  <c r="CP12" i="10"/>
  <c r="CQ12" i="10"/>
  <c r="CR12" i="10"/>
  <c r="CS12" i="10"/>
  <c r="CT12" i="10"/>
  <c r="CU12" i="10"/>
  <c r="CV12" i="10"/>
  <c r="CW12" i="10"/>
  <c r="CX12" i="10"/>
  <c r="CY12" i="10"/>
  <c r="CZ12" i="10"/>
  <c r="DA12" i="10"/>
  <c r="DB12" i="10"/>
  <c r="DC12" i="10"/>
  <c r="DD12" i="10"/>
  <c r="DE12" i="10"/>
  <c r="DF12" i="10"/>
  <c r="DG12" i="10"/>
  <c r="DH12" i="10"/>
  <c r="DI12" i="10"/>
  <c r="DJ12" i="10"/>
  <c r="DK12" i="10"/>
  <c r="DL12" i="10"/>
  <c r="DM12" i="10"/>
  <c r="DN12" i="10"/>
  <c r="DO12" i="10"/>
  <c r="DP12" i="10"/>
  <c r="DQ12" i="10"/>
  <c r="DR12" i="10"/>
  <c r="DS12" i="10"/>
  <c r="DT12" i="10"/>
  <c r="DU12" i="10"/>
  <c r="DV12" i="10"/>
  <c r="DW12" i="10"/>
  <c r="DX12" i="10"/>
  <c r="DY12" i="10"/>
  <c r="DZ12" i="10"/>
  <c r="EA12" i="10"/>
  <c r="EB12" i="10"/>
  <c r="EC12" i="10"/>
  <c r="ED12" i="10"/>
  <c r="EE12" i="10"/>
  <c r="EF12" i="10"/>
  <c r="EG12" i="10"/>
  <c r="EH12" i="10"/>
  <c r="EI12" i="10"/>
  <c r="EJ12" i="10"/>
  <c r="EK12" i="10"/>
  <c r="EL12" i="10"/>
  <c r="EM12" i="10"/>
  <c r="EN12" i="10"/>
  <c r="EO12" i="10"/>
  <c r="EP12" i="10"/>
  <c r="EQ12" i="10"/>
  <c r="ER12" i="10"/>
  <c r="ES12" i="10"/>
  <c r="ET12" i="10"/>
  <c r="EU12" i="10"/>
  <c r="EV12" i="10"/>
  <c r="EW12" i="10"/>
  <c r="EX12" i="10"/>
  <c r="EY12" i="10"/>
  <c r="EZ12" i="10"/>
  <c r="FA12" i="10"/>
  <c r="FB12" i="10"/>
  <c r="FC12" i="10"/>
  <c r="FD12" i="10"/>
  <c r="FE12" i="10"/>
  <c r="FF12" i="10"/>
  <c r="FG12" i="10"/>
  <c r="FH12" i="10"/>
  <c r="FI12" i="10"/>
  <c r="FJ12" i="10"/>
  <c r="FK12" i="10"/>
  <c r="FL12" i="10"/>
  <c r="FM12" i="10"/>
  <c r="FN12" i="10"/>
  <c r="FO12" i="10"/>
  <c r="FP12" i="10"/>
  <c r="FQ12" i="10"/>
  <c r="FR12" i="10"/>
  <c r="FS12" i="10"/>
  <c r="FT12" i="10"/>
  <c r="FU12" i="10"/>
  <c r="FV12" i="10"/>
  <c r="FW12" i="10"/>
  <c r="FX12" i="10"/>
  <c r="FY12" i="10"/>
  <c r="FZ12" i="10"/>
  <c r="GA12" i="10"/>
  <c r="GB12" i="10"/>
  <c r="GC12" i="10"/>
  <c r="GD12" i="10"/>
  <c r="GE12" i="10"/>
  <c r="GF12" i="10"/>
  <c r="GG12" i="10"/>
  <c r="GH12" i="10"/>
  <c r="GI12" i="10"/>
  <c r="GJ12" i="10"/>
  <c r="GK12" i="10"/>
  <c r="GL12" i="10"/>
  <c r="GM12" i="10"/>
  <c r="GN12" i="10"/>
  <c r="GO12" i="10"/>
  <c r="GP12" i="10"/>
  <c r="GQ12" i="10"/>
  <c r="GR12" i="10"/>
  <c r="GS12" i="10"/>
  <c r="GT12" i="10"/>
  <c r="GU12" i="10"/>
  <c r="GV12" i="10"/>
  <c r="GW12" i="10"/>
  <c r="GX12" i="10"/>
  <c r="GY12" i="10"/>
  <c r="GZ12" i="10"/>
  <c r="HA12" i="10"/>
  <c r="HB12" i="10"/>
  <c r="HC12" i="10"/>
  <c r="HD12" i="10"/>
  <c r="HE12" i="10"/>
  <c r="HF12" i="10"/>
  <c r="HG12" i="10"/>
  <c r="HH12" i="10"/>
  <c r="HI12" i="10"/>
  <c r="HJ12" i="10"/>
  <c r="HK12" i="10"/>
  <c r="HL12" i="10"/>
  <c r="HM12" i="10"/>
  <c r="HN12" i="10"/>
  <c r="HO12" i="10"/>
  <c r="HP12" i="10"/>
  <c r="HQ12" i="10"/>
  <c r="HR12" i="10"/>
  <c r="HS12" i="10"/>
  <c r="HT12" i="10"/>
  <c r="HU12" i="10"/>
  <c r="HV12" i="10"/>
  <c r="HW12" i="10"/>
  <c r="HX12" i="10"/>
  <c r="HY12" i="10"/>
  <c r="HZ12" i="10"/>
  <c r="IA12" i="10"/>
  <c r="IB12" i="10"/>
  <c r="IC12" i="10"/>
  <c r="ID12" i="10"/>
  <c r="IE12" i="10"/>
  <c r="IF12" i="10"/>
  <c r="IG12" i="10"/>
  <c r="IH12" i="10"/>
  <c r="II12" i="10"/>
  <c r="IJ12" i="10"/>
  <c r="IK12" i="10"/>
  <c r="IL12" i="10"/>
  <c r="IM12" i="10"/>
  <c r="IN12" i="10"/>
  <c r="IO12" i="10"/>
  <c r="IP12" i="10"/>
  <c r="IQ12" i="10"/>
  <c r="IR12" i="10"/>
  <c r="IS12" i="10"/>
  <c r="IT12" i="10"/>
  <c r="IU12" i="10"/>
  <c r="IV12" i="10"/>
  <c r="IW12" i="10"/>
  <c r="IX12" i="10"/>
  <c r="IY12" i="10"/>
  <c r="IZ12" i="10"/>
  <c r="JA12" i="10"/>
  <c r="JB12" i="10"/>
  <c r="JC12" i="10"/>
  <c r="JD12" i="10"/>
  <c r="JE12" i="10"/>
  <c r="JF12" i="10"/>
  <c r="JG12" i="10"/>
  <c r="JH12" i="10"/>
  <c r="JI12" i="10"/>
  <c r="JJ12" i="10"/>
  <c r="JK12" i="10"/>
  <c r="JL12" i="10"/>
  <c r="JM12" i="10"/>
  <c r="JN12" i="10"/>
  <c r="JO12" i="10"/>
  <c r="JP12" i="10"/>
  <c r="JQ12" i="10"/>
  <c r="JR12" i="10"/>
  <c r="JS12" i="10"/>
  <c r="JT12" i="10"/>
  <c r="JU12" i="10"/>
  <c r="JV12" i="10"/>
  <c r="JW12" i="10"/>
  <c r="JX12" i="10"/>
  <c r="JY12" i="10"/>
  <c r="JZ12" i="10"/>
  <c r="KA12" i="10"/>
  <c r="KB12" i="10"/>
  <c r="KC12" i="10"/>
  <c r="KD12" i="10"/>
  <c r="KE12" i="10"/>
  <c r="KF12" i="10"/>
  <c r="KG12" i="10"/>
  <c r="KH12" i="10"/>
  <c r="KI12" i="10"/>
  <c r="KJ12" i="10"/>
  <c r="KK12" i="10"/>
  <c r="KL12" i="10"/>
  <c r="KM12" i="10"/>
  <c r="KN12" i="10"/>
  <c r="KO12" i="10"/>
  <c r="KP12" i="10"/>
  <c r="KQ12" i="10"/>
  <c r="KR12" i="10"/>
  <c r="KS12" i="10"/>
  <c r="KT12" i="10"/>
  <c r="KU12" i="10"/>
  <c r="KV12" i="10"/>
  <c r="KW12" i="10"/>
  <c r="KX12" i="10"/>
  <c r="KY12" i="10"/>
  <c r="KZ12" i="10"/>
  <c r="LA12" i="10"/>
  <c r="LB12" i="10"/>
  <c r="LC12" i="10"/>
  <c r="LD12" i="10"/>
  <c r="LE12" i="10"/>
  <c r="LF12" i="10"/>
  <c r="LG12" i="10"/>
  <c r="LH12" i="10"/>
  <c r="LI12" i="10"/>
  <c r="LJ12" i="10"/>
  <c r="LK12" i="10"/>
  <c r="LL12" i="10"/>
  <c r="LM12" i="10"/>
  <c r="LN12" i="10"/>
  <c r="LO12" i="10"/>
  <c r="LP12" i="10"/>
  <c r="LQ12" i="10"/>
  <c r="LR12" i="10"/>
  <c r="LS12" i="10"/>
  <c r="LT12" i="10"/>
  <c r="LU12" i="10"/>
  <c r="LV12" i="10"/>
  <c r="LW12" i="10"/>
  <c r="LX12" i="10"/>
  <c r="LY12" i="10"/>
  <c r="LZ12" i="10"/>
  <c r="MA12" i="10"/>
  <c r="MB12" i="10"/>
  <c r="MC12" i="10"/>
  <c r="MD12" i="10"/>
  <c r="ME12" i="10"/>
  <c r="MF12" i="10"/>
  <c r="MG12" i="10"/>
  <c r="MH12" i="10"/>
  <c r="MI12" i="10"/>
  <c r="MJ12" i="10"/>
  <c r="MK12" i="10"/>
  <c r="ML12" i="10"/>
  <c r="MM12" i="10"/>
  <c r="MN12" i="10"/>
  <c r="MO12" i="10"/>
  <c r="MP12" i="10"/>
  <c r="MQ12" i="10"/>
  <c r="MR12" i="10"/>
  <c r="MS12" i="10"/>
  <c r="MT12" i="10"/>
  <c r="MU12" i="10"/>
  <c r="MV12" i="10"/>
  <c r="MW12" i="10"/>
  <c r="MX12" i="10"/>
  <c r="MY12" i="10"/>
  <c r="MZ12" i="10"/>
  <c r="NA12" i="10"/>
  <c r="NB12" i="10"/>
  <c r="NC12" i="10"/>
  <c r="ND12" i="10"/>
  <c r="NE12" i="10"/>
  <c r="NF12" i="10"/>
  <c r="NG12" i="10"/>
  <c r="NH12" i="10"/>
  <c r="NI12" i="10"/>
  <c r="NJ12" i="10"/>
  <c r="NK12" i="10"/>
  <c r="NL12" i="10"/>
  <c r="NM12" i="10"/>
  <c r="NN12" i="10"/>
  <c r="NO12" i="10"/>
  <c r="NP12" i="10"/>
  <c r="NQ12" i="10"/>
  <c r="NR12" i="10"/>
  <c r="NS12" i="10"/>
  <c r="NT12" i="10"/>
  <c r="NU12" i="10"/>
  <c r="NV12" i="10"/>
  <c r="NW12" i="10"/>
  <c r="NX12" i="10"/>
  <c r="NY12" i="10"/>
  <c r="NZ12" i="10"/>
  <c r="OA12" i="10"/>
  <c r="OB12" i="10"/>
  <c r="OC12" i="10"/>
  <c r="OD12" i="10"/>
  <c r="OE12" i="10"/>
  <c r="OF12" i="10"/>
  <c r="OG12" i="10"/>
  <c r="OH12" i="10"/>
  <c r="OI12" i="10"/>
  <c r="OJ12" i="10"/>
  <c r="OK12" i="10"/>
  <c r="OL12" i="10"/>
  <c r="OM12" i="10"/>
  <c r="ON12" i="10"/>
  <c r="OO12" i="10"/>
  <c r="OP12" i="10"/>
  <c r="OQ12" i="10"/>
  <c r="OR12" i="10"/>
  <c r="OS12" i="10"/>
  <c r="OT12" i="10"/>
  <c r="OU12" i="10"/>
  <c r="OV12" i="10"/>
  <c r="OW12" i="10"/>
  <c r="OX12" i="10"/>
  <c r="OY12" i="10"/>
  <c r="OZ12" i="10"/>
  <c r="PA12" i="10"/>
  <c r="PB12" i="10"/>
  <c r="PC12" i="10"/>
  <c r="PD12" i="10"/>
  <c r="PE12" i="10"/>
  <c r="PF12" i="10"/>
  <c r="PG12" i="10"/>
  <c r="PH12" i="10"/>
  <c r="PI12" i="10"/>
  <c r="PJ12" i="10"/>
  <c r="PK12" i="10"/>
  <c r="PL12" i="10"/>
  <c r="PM12" i="10"/>
  <c r="PN12" i="10"/>
  <c r="PO12" i="10"/>
  <c r="PP12" i="10"/>
  <c r="PQ12" i="10"/>
  <c r="PR12" i="10"/>
  <c r="PS12" i="10"/>
  <c r="PT12" i="10"/>
  <c r="PU12" i="10"/>
  <c r="PV12" i="10"/>
  <c r="PW12" i="10"/>
  <c r="PX12" i="10"/>
  <c r="PY12" i="10"/>
  <c r="PZ12" i="10"/>
  <c r="QA12" i="10"/>
  <c r="QB12" i="10"/>
  <c r="QC12" i="10"/>
  <c r="QD12" i="10"/>
  <c r="QE12" i="10"/>
  <c r="QF12" i="10"/>
  <c r="QG12" i="10"/>
  <c r="QH12" i="10"/>
  <c r="QI12" i="10"/>
  <c r="QJ12" i="10"/>
  <c r="QK12" i="10"/>
  <c r="QL12" i="10"/>
  <c r="QM12" i="10"/>
  <c r="QN12" i="10"/>
  <c r="QO12" i="10"/>
  <c r="QP12" i="10"/>
  <c r="QQ12" i="10"/>
  <c r="QR12" i="10"/>
  <c r="QS12" i="10"/>
  <c r="QT12" i="10"/>
  <c r="QU12" i="10"/>
  <c r="QV12" i="10"/>
  <c r="QW12" i="10"/>
  <c r="QX12" i="10"/>
  <c r="QY12" i="10"/>
  <c r="QZ12" i="10"/>
  <c r="RA12" i="10"/>
  <c r="RB12" i="10"/>
  <c r="RC12" i="10"/>
  <c r="RD12" i="10"/>
  <c r="RE12" i="10"/>
  <c r="RF12" i="10"/>
  <c r="RG12" i="10"/>
  <c r="RH12" i="10"/>
  <c r="RI12" i="10"/>
  <c r="RJ12" i="10"/>
  <c r="RK12" i="10"/>
  <c r="RL12" i="10"/>
  <c r="RM12" i="10"/>
  <c r="RN12" i="10"/>
  <c r="RO12" i="10"/>
  <c r="RP12" i="10"/>
  <c r="RQ12" i="10"/>
  <c r="RR12" i="10"/>
  <c r="RS12" i="10"/>
  <c r="RT12" i="10"/>
  <c r="RU12" i="10"/>
  <c r="RV12" i="10"/>
  <c r="RW12" i="10"/>
  <c r="RX12" i="10"/>
  <c r="RY12" i="10"/>
  <c r="RZ12" i="10"/>
  <c r="SA12" i="10"/>
  <c r="SB12" i="10"/>
  <c r="SC12" i="10"/>
  <c r="SD12" i="10"/>
  <c r="SE12" i="10"/>
  <c r="SF12" i="10"/>
  <c r="SG12" i="10"/>
  <c r="SH12" i="10"/>
  <c r="SI12" i="10"/>
  <c r="SJ12" i="10"/>
  <c r="SK12" i="10"/>
  <c r="SL12" i="10"/>
  <c r="SM12" i="10"/>
  <c r="SN12" i="10"/>
  <c r="SO12" i="10"/>
  <c r="SP12" i="10"/>
  <c r="SQ12" i="10"/>
  <c r="SR12" i="10"/>
  <c r="SS12" i="10"/>
  <c r="ST12" i="10"/>
  <c r="SU12" i="10"/>
  <c r="SV12" i="10"/>
  <c r="SW12" i="10"/>
  <c r="SX12" i="10"/>
  <c r="SY12" i="10"/>
  <c r="SZ12" i="10"/>
  <c r="TA12" i="10"/>
  <c r="TB12" i="10"/>
  <c r="TC12" i="10"/>
  <c r="TD12" i="10"/>
  <c r="TE12" i="10"/>
  <c r="TF12" i="10"/>
  <c r="TG12" i="10"/>
  <c r="TH12" i="10"/>
  <c r="TI12" i="10"/>
  <c r="TJ12" i="10"/>
  <c r="TK12" i="10"/>
  <c r="TL12" i="10"/>
  <c r="TM12" i="10"/>
  <c r="TN12" i="10"/>
  <c r="TO12" i="10"/>
  <c r="TP12" i="10"/>
  <c r="TQ12" i="10"/>
  <c r="TR12" i="10"/>
  <c r="TS12" i="10"/>
  <c r="TT12" i="10"/>
  <c r="TU12" i="10"/>
  <c r="TV12" i="10"/>
  <c r="TW12" i="10"/>
  <c r="TX12" i="10"/>
  <c r="TY12" i="10"/>
  <c r="TZ12" i="10"/>
  <c r="UA12" i="10"/>
  <c r="UB12" i="10"/>
  <c r="UC12" i="10"/>
  <c r="UD12" i="10"/>
  <c r="UE12" i="10"/>
  <c r="UF12" i="10"/>
  <c r="UG12" i="10"/>
  <c r="UH12" i="10"/>
  <c r="UI12" i="10"/>
  <c r="UJ12" i="10"/>
  <c r="UK12" i="10"/>
  <c r="UL12" i="10"/>
  <c r="UM12" i="10"/>
  <c r="UN12" i="10"/>
  <c r="UO12" i="10"/>
  <c r="UP12" i="10"/>
  <c r="UQ12" i="10"/>
  <c r="UR12" i="10"/>
  <c r="US12" i="10"/>
  <c r="UT12" i="10"/>
  <c r="UU12" i="10"/>
  <c r="UV12" i="10"/>
  <c r="UW12" i="10"/>
  <c r="UX12" i="10"/>
  <c r="UY12" i="10"/>
  <c r="UZ12" i="10"/>
  <c r="VA12" i="10"/>
  <c r="VB12" i="10"/>
  <c r="VC12" i="10"/>
  <c r="VD12" i="10"/>
  <c r="VE12" i="10"/>
  <c r="VF12" i="10"/>
  <c r="VG12" i="10"/>
  <c r="VH12" i="10"/>
  <c r="VI12" i="10"/>
  <c r="VJ12" i="10"/>
  <c r="VK12" i="10"/>
  <c r="VL12" i="10"/>
  <c r="VM12" i="10"/>
  <c r="VN12" i="10"/>
  <c r="VO12" i="10"/>
  <c r="VP12" i="10"/>
  <c r="VQ12" i="10"/>
  <c r="VR12" i="10"/>
  <c r="VS12" i="10"/>
  <c r="VT12" i="10"/>
  <c r="VU12" i="10"/>
  <c r="VV12" i="10"/>
  <c r="VW12" i="10"/>
  <c r="VX12" i="10"/>
  <c r="VY12" i="10"/>
  <c r="VZ12" i="10"/>
  <c r="WA12" i="10"/>
  <c r="WB12" i="10"/>
  <c r="WC12" i="10"/>
  <c r="WD12" i="10"/>
  <c r="WE12" i="10"/>
  <c r="WF12" i="10"/>
  <c r="WG12" i="10"/>
  <c r="WH12" i="10"/>
  <c r="WI12" i="10"/>
  <c r="WJ12" i="10"/>
  <c r="WK12" i="10"/>
  <c r="WL12" i="10"/>
  <c r="WM12" i="10"/>
  <c r="WN12" i="10"/>
  <c r="WO12" i="10"/>
  <c r="WP12" i="10"/>
  <c r="WQ12" i="10"/>
  <c r="WR12" i="10"/>
  <c r="WS12" i="10"/>
  <c r="WT12" i="10"/>
  <c r="WU12" i="10"/>
  <c r="WV12" i="10"/>
  <c r="WW12" i="10"/>
  <c r="WX12" i="10"/>
  <c r="WY12" i="10"/>
  <c r="WZ12" i="10"/>
  <c r="XA12" i="10"/>
  <c r="XB12" i="10"/>
  <c r="XC12" i="10"/>
  <c r="XD12" i="10"/>
  <c r="XE12" i="10"/>
  <c r="XF12" i="10"/>
  <c r="XG12" i="10"/>
  <c r="XH12" i="10"/>
  <c r="XI12" i="10"/>
  <c r="XJ12" i="10"/>
  <c r="XK12" i="10"/>
  <c r="XL12" i="10"/>
  <c r="XM12" i="10"/>
  <c r="XN12" i="10"/>
  <c r="XO12" i="10"/>
  <c r="XP12" i="10"/>
  <c r="XQ12" i="10"/>
  <c r="XR12" i="10"/>
  <c r="XS12" i="10"/>
  <c r="XT12" i="10"/>
  <c r="XU12" i="10"/>
  <c r="XV12" i="10"/>
  <c r="XW12" i="10"/>
  <c r="XX12" i="10"/>
  <c r="XY12" i="10"/>
  <c r="XZ12" i="10"/>
  <c r="YA12" i="10"/>
  <c r="YB12" i="10"/>
  <c r="YC12" i="10"/>
  <c r="YD12" i="10"/>
  <c r="YE12" i="10"/>
  <c r="YF12" i="10"/>
  <c r="YG12" i="10"/>
  <c r="YH12" i="10"/>
  <c r="YI12" i="10"/>
  <c r="YJ12" i="10"/>
  <c r="YK12" i="10"/>
  <c r="YL12" i="10"/>
  <c r="YM12" i="10"/>
  <c r="YN12" i="10"/>
  <c r="YO12" i="10"/>
  <c r="YP12" i="10"/>
  <c r="YQ12" i="10"/>
  <c r="YR12" i="10"/>
  <c r="YS12" i="10"/>
  <c r="YT12" i="10"/>
  <c r="YU12" i="10"/>
  <c r="YV12" i="10"/>
  <c r="YW12" i="10"/>
  <c r="YX12" i="10"/>
  <c r="YY12" i="10"/>
  <c r="YZ12" i="10"/>
  <c r="ZA12" i="10"/>
  <c r="ZB12" i="10"/>
  <c r="ZC12" i="10"/>
  <c r="ZD12" i="10"/>
  <c r="ZE12" i="10"/>
  <c r="ZF12" i="10"/>
  <c r="ZG12" i="10"/>
  <c r="ZH12" i="10"/>
  <c r="ZI12" i="10"/>
  <c r="ZJ12" i="10"/>
  <c r="ZK12" i="10"/>
  <c r="ZL12" i="10"/>
  <c r="ZM12" i="10"/>
  <c r="ZN12" i="10"/>
  <c r="ZO12" i="10"/>
  <c r="ZP12" i="10"/>
  <c r="ZQ12" i="10"/>
  <c r="ZR12" i="10"/>
  <c r="ZS12" i="10"/>
  <c r="ZT12" i="10"/>
  <c r="ZU12" i="10"/>
  <c r="ZV12" i="10"/>
  <c r="ZW12" i="10"/>
  <c r="ZX12" i="10"/>
  <c r="ZY12" i="10"/>
  <c r="ZZ12" i="10"/>
  <c r="AAA12" i="10"/>
  <c r="AAB12" i="10"/>
  <c r="AAC12" i="10"/>
  <c r="AAD12" i="10"/>
  <c r="AAE12" i="10"/>
  <c r="AAF12" i="10"/>
  <c r="AAG12" i="10"/>
  <c r="AAH12" i="10"/>
  <c r="AAI12" i="10"/>
  <c r="AAJ12" i="10"/>
  <c r="AAK12" i="10"/>
  <c r="AAL12" i="10"/>
  <c r="AAM12" i="10"/>
  <c r="AAN12" i="10"/>
  <c r="AAO12" i="10"/>
  <c r="AAP12" i="10"/>
  <c r="AAQ12" i="10"/>
  <c r="AAR12" i="10"/>
  <c r="AAS12" i="10"/>
  <c r="AAT12" i="10"/>
  <c r="AAU12" i="10"/>
  <c r="AAV12" i="10"/>
  <c r="AAW12" i="10"/>
  <c r="AAX12" i="10"/>
  <c r="AAY12" i="10"/>
  <c r="AAZ12" i="10"/>
  <c r="ABA12" i="10"/>
  <c r="ABB12" i="10"/>
  <c r="ABC12" i="10"/>
  <c r="ABD12" i="10"/>
  <c r="ABE12" i="10"/>
  <c r="ABF12" i="10"/>
  <c r="ABG12" i="10"/>
  <c r="ABH12" i="10"/>
  <c r="ABI12" i="10"/>
  <c r="ABJ12" i="10"/>
  <c r="ABK12" i="10"/>
  <c r="ABL12" i="10"/>
  <c r="ABM12" i="10"/>
  <c r="ABN12" i="10"/>
  <c r="ABO12" i="10"/>
  <c r="ABP12" i="10"/>
  <c r="ABQ12" i="10"/>
  <c r="ABR12" i="10"/>
  <c r="ABS12" i="10"/>
  <c r="ABT12" i="10"/>
  <c r="ABU12" i="10"/>
  <c r="ABV12" i="10"/>
  <c r="ABW12" i="10"/>
  <c r="ABX12" i="10"/>
  <c r="ABY12" i="10"/>
  <c r="ABZ12" i="10"/>
  <c r="ACA12" i="10"/>
  <c r="ACB12" i="10"/>
  <c r="ACC12" i="10"/>
  <c r="ACD12" i="10"/>
  <c r="ACE12" i="10"/>
  <c r="ACF12" i="10"/>
  <c r="ACG12" i="10"/>
  <c r="ACH12" i="10"/>
  <c r="ACI12" i="10"/>
  <c r="ACJ12" i="10"/>
  <c r="ACK12" i="10"/>
  <c r="ACL12" i="10"/>
  <c r="ACM12" i="10"/>
  <c r="ACN12" i="10"/>
  <c r="ACO12" i="10"/>
  <c r="ACP12" i="10"/>
  <c r="ACQ12" i="10"/>
  <c r="ACR12" i="10"/>
  <c r="ACS12" i="10"/>
  <c r="ACT12" i="10"/>
  <c r="ACU12" i="10"/>
  <c r="ACV12" i="10"/>
  <c r="ACW12" i="10"/>
  <c r="ACX12" i="10"/>
  <c r="ACY12" i="10"/>
  <c r="ACZ12" i="10"/>
  <c r="ADA12" i="10"/>
  <c r="ADB12" i="10"/>
  <c r="ADC12" i="10"/>
  <c r="ADD12" i="10"/>
  <c r="ADE12" i="10"/>
  <c r="ADF12" i="10"/>
  <c r="ADG12" i="10"/>
  <c r="ADH12" i="10"/>
  <c r="ADI12" i="10"/>
  <c r="ADJ12" i="10"/>
  <c r="ADK12" i="10"/>
  <c r="ADL12" i="10"/>
  <c r="ADM12" i="10"/>
  <c r="ADN12" i="10"/>
  <c r="ADO12" i="10"/>
  <c r="ADP12" i="10"/>
  <c r="ADQ12" i="10"/>
  <c r="ADR12" i="10"/>
  <c r="ADS12" i="10"/>
  <c r="ADT12" i="10"/>
  <c r="ADU12" i="10"/>
  <c r="ADV12" i="10"/>
  <c r="ADW12" i="10"/>
  <c r="ADX12" i="10"/>
  <c r="ADY12" i="10"/>
  <c r="ADZ12" i="10"/>
  <c r="AEA12" i="10"/>
  <c r="AEB12" i="10"/>
  <c r="AEC12" i="10"/>
  <c r="AED12" i="10"/>
  <c r="AEE12" i="10"/>
  <c r="AEF12" i="10"/>
  <c r="AEG12" i="10"/>
  <c r="AEH12" i="10"/>
  <c r="AEI12" i="10"/>
  <c r="AEJ12" i="10"/>
  <c r="AEK12" i="10"/>
  <c r="AEL12" i="10"/>
  <c r="AEM12" i="10"/>
  <c r="AEN12" i="10"/>
  <c r="AEO12" i="10"/>
  <c r="AEP12" i="10"/>
  <c r="AEQ12" i="10"/>
  <c r="AER12" i="10"/>
  <c r="AES12" i="10"/>
  <c r="AET12" i="10"/>
  <c r="AEU12" i="10"/>
  <c r="AEV12" i="10"/>
  <c r="AEW12" i="10"/>
  <c r="AEX12" i="10"/>
  <c r="AEY12" i="10"/>
  <c r="AEZ12" i="10"/>
  <c r="AFA12" i="10"/>
  <c r="AFB12" i="10"/>
  <c r="AFC12" i="10"/>
  <c r="AFD12" i="10"/>
  <c r="AFE12" i="10"/>
  <c r="AFF12" i="10"/>
  <c r="AFG12" i="10"/>
  <c r="AFH12" i="10"/>
  <c r="AFI12" i="10"/>
  <c r="AFJ12" i="10"/>
  <c r="AFK12" i="10"/>
  <c r="AFL12" i="10"/>
  <c r="AFM12" i="10"/>
  <c r="AFN12" i="10"/>
  <c r="AFO12" i="10"/>
  <c r="AFP12" i="10"/>
  <c r="AFQ12" i="10"/>
  <c r="AFR12" i="10"/>
  <c r="AFS12" i="10"/>
  <c r="AFT12" i="10"/>
  <c r="AFU12" i="10"/>
  <c r="AFV12" i="10"/>
  <c r="AFW12" i="10"/>
  <c r="AFX12" i="10"/>
  <c r="AFY12" i="10"/>
  <c r="AFZ12" i="10"/>
  <c r="AGA12" i="10"/>
  <c r="AGB12" i="10"/>
  <c r="AGC12" i="10"/>
  <c r="AGD12" i="10"/>
  <c r="AGE12" i="10"/>
  <c r="AGF12" i="10"/>
  <c r="AGG12" i="10"/>
  <c r="AGH12" i="10"/>
  <c r="AGI12" i="10"/>
  <c r="AGJ12" i="10"/>
  <c r="AGK12" i="10"/>
  <c r="AGL12" i="10"/>
  <c r="AGM12" i="10"/>
  <c r="AGN12" i="10"/>
  <c r="AGO12" i="10"/>
  <c r="AGP12" i="10"/>
  <c r="AGQ12" i="10"/>
  <c r="AGR12" i="10"/>
  <c r="AGS12" i="10"/>
  <c r="AGT12" i="10"/>
  <c r="AGU12" i="10"/>
  <c r="AGV12" i="10"/>
  <c r="AGW12" i="10"/>
  <c r="AGX12" i="10"/>
  <c r="AGY12" i="10"/>
  <c r="AGZ12" i="10"/>
  <c r="AHA12" i="10"/>
  <c r="AHB12" i="10"/>
  <c r="AHC12" i="10"/>
  <c r="AHD12" i="10"/>
  <c r="AHE12" i="10"/>
  <c r="AHF12" i="10"/>
  <c r="AHG12" i="10"/>
  <c r="AHH12" i="10"/>
  <c r="AHI12" i="10"/>
  <c r="AHJ12" i="10"/>
  <c r="AHK12" i="10"/>
  <c r="AHL12" i="10"/>
  <c r="AHM12" i="10"/>
  <c r="AHN12" i="10"/>
  <c r="AHO12" i="10"/>
  <c r="AHP12" i="10"/>
  <c r="AHQ12" i="10"/>
  <c r="AHR12" i="10"/>
  <c r="AHS12" i="10"/>
  <c r="AHT12" i="10"/>
  <c r="AHU12" i="10"/>
  <c r="AHV12" i="10"/>
  <c r="AHW12" i="10"/>
  <c r="AHX12" i="10"/>
  <c r="AHY12" i="10"/>
  <c r="AHZ12" i="10"/>
  <c r="AIA12" i="10"/>
  <c r="AIB12" i="10"/>
  <c r="AIC12" i="10"/>
  <c r="AID12" i="10"/>
  <c r="AIE12" i="10"/>
  <c r="AIF12" i="10"/>
  <c r="AIG12" i="10"/>
  <c r="AIH12" i="10"/>
  <c r="AII12" i="10"/>
  <c r="AIJ12" i="10"/>
  <c r="AIK12" i="10"/>
  <c r="AIL12" i="10"/>
  <c r="AIM12" i="10"/>
  <c r="AIN12" i="10"/>
  <c r="AIO12" i="10"/>
  <c r="AIP12" i="10"/>
  <c r="AIQ12" i="10"/>
  <c r="AIR12" i="10"/>
  <c r="AIS12" i="10"/>
  <c r="AIT12" i="10"/>
  <c r="AIU12" i="10"/>
  <c r="AIV12" i="10"/>
  <c r="AIW12" i="10"/>
  <c r="AIX12" i="10"/>
  <c r="AIY12" i="10"/>
  <c r="AIZ12" i="10"/>
  <c r="AJA12" i="10"/>
  <c r="AJB12" i="10"/>
  <c r="AJC12" i="10"/>
  <c r="AJD12" i="10"/>
  <c r="AJE12" i="10"/>
  <c r="AJF12" i="10"/>
  <c r="AJG12" i="10"/>
  <c r="AJH12" i="10"/>
  <c r="AJI12" i="10"/>
  <c r="AJJ12" i="10"/>
  <c r="AJK12" i="10"/>
  <c r="AJL12" i="10"/>
  <c r="AJM12" i="10"/>
  <c r="AJN12" i="10"/>
  <c r="AJO12" i="10"/>
  <c r="AJP12" i="10"/>
  <c r="AJQ12" i="10"/>
  <c r="AJR12" i="10"/>
  <c r="AJS12" i="10"/>
  <c r="AJT12" i="10"/>
  <c r="AJU12" i="10"/>
  <c r="AJV12" i="10"/>
  <c r="AJW12" i="10"/>
  <c r="AJX12" i="10"/>
  <c r="AJY12" i="10"/>
  <c r="AJZ12" i="10"/>
  <c r="AKA12" i="10"/>
  <c r="AKB12" i="10"/>
  <c r="AKC12" i="10"/>
  <c r="AKD12" i="10"/>
  <c r="AKE12" i="10"/>
  <c r="AKF12" i="10"/>
  <c r="AKG12" i="10"/>
  <c r="AKH12" i="10"/>
  <c r="AKI12" i="10"/>
  <c r="AKJ12" i="10"/>
  <c r="AKK12" i="10"/>
  <c r="AKL12" i="10"/>
  <c r="AKM12" i="10"/>
  <c r="AKN12" i="10"/>
  <c r="AKO12" i="10"/>
  <c r="AKP12" i="10"/>
  <c r="AKQ12" i="10"/>
  <c r="AKR12" i="10"/>
  <c r="AKS12" i="10"/>
  <c r="AKT12" i="10"/>
  <c r="AKU12" i="10"/>
  <c r="AKV12" i="10"/>
  <c r="AKW12" i="10"/>
  <c r="AKX12" i="10"/>
  <c r="AKY12" i="10"/>
  <c r="AKZ12" i="10"/>
  <c r="ALA12" i="10"/>
  <c r="ALB12" i="10"/>
  <c r="ALC12" i="10"/>
  <c r="ALD12" i="10"/>
  <c r="ALE12" i="10"/>
  <c r="ALF12" i="10"/>
  <c r="ALG12" i="10"/>
  <c r="ALH12" i="10"/>
  <c r="ALI12" i="10"/>
  <c r="ALJ12" i="10"/>
  <c r="ALK12" i="10"/>
  <c r="ALL12" i="10"/>
  <c r="ALM12" i="10"/>
  <c r="ALN12" i="10"/>
  <c r="ALO12" i="10"/>
  <c r="ALP12" i="10"/>
  <c r="ALQ12" i="10"/>
  <c r="ALR12" i="10"/>
  <c r="ALS12" i="10"/>
  <c r="ALT12" i="10"/>
  <c r="ALU12" i="10"/>
  <c r="ALV12" i="10"/>
  <c r="ALW12" i="10"/>
  <c r="ALX12" i="10"/>
  <c r="ALY12" i="10"/>
  <c r="ALZ12" i="10"/>
  <c r="AMA12" i="10"/>
  <c r="AMB12" i="10"/>
  <c r="AMC12" i="10"/>
  <c r="AMD12" i="10"/>
  <c r="AME12" i="10"/>
  <c r="AMF12" i="10"/>
  <c r="AMG12" i="10"/>
  <c r="AMH12" i="10"/>
  <c r="AMI12" i="10"/>
  <c r="AMJ12" i="10"/>
  <c r="AMK12" i="10"/>
  <c r="AML12" i="10"/>
  <c r="AMM12" i="10"/>
  <c r="AMN12" i="10"/>
  <c r="AMO12" i="10"/>
  <c r="AMP12" i="10"/>
  <c r="AMQ12" i="10"/>
  <c r="AMR12" i="10"/>
  <c r="AMS12" i="10"/>
  <c r="AMT12" i="10"/>
  <c r="AMU12" i="10"/>
  <c r="AMV12" i="10"/>
  <c r="AMW12" i="10"/>
  <c r="AMX12" i="10"/>
  <c r="AMY12" i="10"/>
  <c r="AMZ12" i="10"/>
  <c r="ANA12" i="10"/>
  <c r="ANB12" i="10"/>
  <c r="ANC12" i="10"/>
  <c r="AND12" i="10"/>
  <c r="ANE12" i="10"/>
  <c r="ANF12" i="10"/>
  <c r="ANG12" i="10"/>
  <c r="ANH12" i="10"/>
  <c r="ANI12" i="10"/>
  <c r="ANJ12" i="10"/>
  <c r="ANK12" i="10"/>
  <c r="ANL12" i="10"/>
  <c r="ANM12" i="10"/>
  <c r="ANN12" i="10"/>
  <c r="ANO12" i="10"/>
  <c r="ANP12" i="10"/>
  <c r="ANQ12" i="10"/>
  <c r="ANR12" i="10"/>
  <c r="ANS12" i="10"/>
  <c r="ANT12" i="10"/>
  <c r="ANU12" i="10"/>
  <c r="ANV12" i="10"/>
  <c r="ANW12" i="10"/>
  <c r="ANX12" i="10"/>
  <c r="ANY12" i="10"/>
  <c r="ANZ12" i="10"/>
  <c r="AOA12" i="10"/>
  <c r="AOB12" i="10"/>
  <c r="AOC12" i="10"/>
  <c r="AOD12" i="10"/>
  <c r="AOE12" i="10"/>
  <c r="AOF12" i="10"/>
  <c r="AOG12" i="10"/>
  <c r="AOH12" i="10"/>
  <c r="AOI12" i="10"/>
  <c r="AOJ12" i="10"/>
  <c r="AOK12" i="10"/>
  <c r="AOL12" i="10"/>
  <c r="AOM12" i="10"/>
  <c r="AON12" i="10"/>
  <c r="AOO12" i="10"/>
  <c r="AOP12" i="10"/>
  <c r="AOQ12" i="10"/>
  <c r="AOR12" i="10"/>
  <c r="AOS12" i="10"/>
  <c r="AOT12" i="10"/>
  <c r="AOU12" i="10"/>
  <c r="AOV12" i="10"/>
  <c r="AOW12" i="10"/>
  <c r="AOX12" i="10"/>
  <c r="AOY12" i="10"/>
  <c r="AOZ12" i="10"/>
  <c r="APA12" i="10"/>
  <c r="APB12" i="10"/>
  <c r="APC12" i="10"/>
  <c r="APD12" i="10"/>
  <c r="APE12" i="10"/>
  <c r="APF12" i="10"/>
  <c r="APG12" i="10"/>
  <c r="APH12" i="10"/>
  <c r="API12" i="10"/>
  <c r="APJ12" i="10"/>
  <c r="APK12" i="10"/>
  <c r="APL12" i="10"/>
  <c r="APM12" i="10"/>
  <c r="APN12" i="10"/>
  <c r="APO12" i="10"/>
  <c r="APP12" i="10"/>
  <c r="APQ12" i="10"/>
  <c r="APR12" i="10"/>
  <c r="APS12" i="10"/>
  <c r="APT12" i="10"/>
  <c r="APU12" i="10"/>
  <c r="APV12" i="10"/>
  <c r="APW12" i="10"/>
  <c r="APX12" i="10"/>
  <c r="APY12" i="10"/>
  <c r="APZ12" i="10"/>
  <c r="AQA12" i="10"/>
  <c r="AQB12" i="10"/>
  <c r="AQC12" i="10"/>
  <c r="AQD12" i="10"/>
  <c r="AQE12" i="10"/>
  <c r="AQF12" i="10"/>
  <c r="AQG12" i="10"/>
  <c r="AQH12" i="10"/>
  <c r="AQI12" i="10"/>
  <c r="AQJ12" i="10"/>
  <c r="AQK12" i="10"/>
  <c r="AQL12" i="10"/>
  <c r="AQM12" i="10"/>
  <c r="AQN12" i="10"/>
  <c r="AQO12" i="10"/>
  <c r="AQP12" i="10"/>
  <c r="AQQ12" i="10"/>
  <c r="AQR12" i="10"/>
  <c r="AQS12" i="10"/>
  <c r="AQT12" i="10"/>
  <c r="AQU12" i="10"/>
  <c r="AQV12" i="10"/>
  <c r="AQW12" i="10"/>
  <c r="AQX12" i="10"/>
  <c r="AQY12" i="10"/>
  <c r="AQZ12" i="10"/>
  <c r="ARA12" i="10"/>
  <c r="ARB12" i="10"/>
  <c r="ARC12" i="10"/>
  <c r="ARD12" i="10"/>
  <c r="ARE12" i="10"/>
  <c r="ARF12" i="10"/>
  <c r="ARG12" i="10"/>
  <c r="ARH12" i="10"/>
  <c r="ARI12" i="10"/>
  <c r="ARJ12" i="10"/>
  <c r="ARK12" i="10"/>
  <c r="ARL12" i="10"/>
  <c r="ARM12" i="10"/>
  <c r="ARN12" i="10"/>
  <c r="ARO12" i="10"/>
  <c r="ARP12" i="10"/>
  <c r="ARQ12" i="10"/>
  <c r="ARR12" i="10"/>
  <c r="ARS12" i="10"/>
  <c r="ART12" i="10"/>
  <c r="ARU12" i="10"/>
  <c r="ARV12" i="10"/>
  <c r="ARW12" i="10"/>
  <c r="ARX12" i="10"/>
  <c r="ARY12" i="10"/>
  <c r="ARZ12" i="10"/>
  <c r="ASA12" i="10"/>
  <c r="ASB12" i="10"/>
  <c r="ASC12" i="10"/>
  <c r="ASD12" i="10"/>
  <c r="ASE12" i="10"/>
  <c r="ASF12" i="10"/>
  <c r="ASG12" i="10"/>
  <c r="ASH12" i="10"/>
  <c r="ASI12" i="10"/>
  <c r="ASJ12" i="10"/>
  <c r="ASK12" i="10"/>
  <c r="ASL12" i="10"/>
  <c r="ASM12" i="10"/>
  <c r="ASN12" i="10"/>
  <c r="ASO12" i="10"/>
  <c r="ASP12" i="10"/>
  <c r="ASQ12" i="10"/>
  <c r="ASR12" i="10"/>
  <c r="ASS12" i="10"/>
  <c r="AST12" i="10"/>
  <c r="ASU12" i="10"/>
  <c r="ASV12" i="10"/>
  <c r="ASW12" i="10"/>
  <c r="ASX12" i="10"/>
  <c r="ASY12" i="10"/>
  <c r="ASZ12" i="10"/>
  <c r="ATA12" i="10"/>
  <c r="ATB12" i="10"/>
  <c r="ATC12" i="10"/>
  <c r="ATD12" i="10"/>
  <c r="ATE12" i="10"/>
  <c r="ATF12" i="10"/>
  <c r="ATG12" i="10"/>
  <c r="ATH12" i="10"/>
  <c r="ATI12" i="10"/>
  <c r="ATJ12" i="10"/>
  <c r="ATK12" i="10"/>
  <c r="ATL12" i="10"/>
  <c r="ATM12" i="10"/>
  <c r="ATN12" i="10"/>
  <c r="ATO12" i="10"/>
  <c r="ATP12" i="10"/>
  <c r="ATQ12" i="10"/>
  <c r="ATR12" i="10"/>
  <c r="ATS12" i="10"/>
  <c r="ATT12" i="10"/>
  <c r="ATU12" i="10"/>
  <c r="ATV12" i="10"/>
  <c r="ATW12" i="10"/>
  <c r="ATX12" i="10"/>
  <c r="ATY12" i="10"/>
  <c r="ATZ12" i="10"/>
  <c r="AUA12" i="10"/>
  <c r="AUB12" i="10"/>
  <c r="AUC12" i="10"/>
  <c r="AUD12" i="10"/>
  <c r="AUE12" i="10"/>
  <c r="AUF12" i="10"/>
  <c r="AUG12" i="10"/>
  <c r="AUH12" i="10"/>
  <c r="AUI12" i="10"/>
  <c r="AUJ12" i="10"/>
  <c r="AUK12" i="10"/>
  <c r="AUL12" i="10"/>
  <c r="AUM12" i="10"/>
  <c r="AUN12" i="10"/>
  <c r="AUO12" i="10"/>
  <c r="AUP12" i="10"/>
  <c r="AUQ12" i="10"/>
  <c r="AUR12" i="10"/>
  <c r="AUS12" i="10"/>
  <c r="AUT12" i="10"/>
  <c r="AUU12" i="10"/>
  <c r="AUV12" i="10"/>
  <c r="AUW12" i="10"/>
  <c r="AUX12" i="10"/>
  <c r="AUY12" i="10"/>
  <c r="AUZ12" i="10"/>
  <c r="AVA12" i="10"/>
  <c r="AVB12" i="10"/>
  <c r="AVC12" i="10"/>
  <c r="AVD12" i="10"/>
  <c r="AVE12" i="10"/>
  <c r="AVF12" i="10"/>
  <c r="AVG12" i="10"/>
  <c r="AVH12" i="10"/>
  <c r="AVI12" i="10"/>
  <c r="AVJ12" i="10"/>
  <c r="AVK12" i="10"/>
  <c r="AVL12" i="10"/>
  <c r="AVM12" i="10"/>
  <c r="AVN12" i="10"/>
  <c r="AVO12" i="10"/>
  <c r="AVP12" i="10"/>
  <c r="AVQ12" i="10"/>
  <c r="AVR12" i="10"/>
  <c r="AVS12" i="10"/>
  <c r="AVT12" i="10"/>
  <c r="AVU12" i="10"/>
  <c r="AVV12" i="10"/>
  <c r="AVW12" i="10"/>
  <c r="AVX12" i="10"/>
  <c r="AVY12" i="10"/>
  <c r="AVZ12" i="10"/>
  <c r="AWA12" i="10"/>
  <c r="AWB12" i="10"/>
  <c r="AWC12" i="10"/>
  <c r="AWD12" i="10"/>
  <c r="AWE12" i="10"/>
  <c r="AWF12" i="10"/>
  <c r="AWG12" i="10"/>
  <c r="AWH12" i="10"/>
  <c r="AWI12" i="10"/>
  <c r="AWJ12" i="10"/>
  <c r="AWK12" i="10"/>
  <c r="AWL12" i="10"/>
  <c r="AWM12" i="10"/>
  <c r="AWN12" i="10"/>
  <c r="AWO12" i="10"/>
  <c r="AWP12" i="10"/>
  <c r="AWQ12" i="10"/>
  <c r="AWR12" i="10"/>
  <c r="AWS12" i="10"/>
  <c r="AWT12" i="10"/>
  <c r="AWU12" i="10"/>
  <c r="AWV12" i="10"/>
  <c r="AWW12" i="10"/>
  <c r="AWX12" i="10"/>
  <c r="AWY12" i="10"/>
  <c r="AWZ12" i="10"/>
  <c r="AXA12" i="10"/>
  <c r="AXB12" i="10"/>
  <c r="AXC12" i="10"/>
  <c r="AXD12" i="10"/>
  <c r="AXE12" i="10"/>
  <c r="AXF12" i="10"/>
  <c r="AXG12" i="10"/>
  <c r="AXH12" i="10"/>
  <c r="AXI12" i="10"/>
  <c r="AXJ12" i="10"/>
  <c r="AXK12" i="10"/>
  <c r="AXL12" i="10"/>
  <c r="AXM12" i="10"/>
  <c r="AXN12" i="10"/>
  <c r="AXO12" i="10"/>
  <c r="AXP12" i="10"/>
  <c r="AXQ12" i="10"/>
  <c r="AXR12" i="10"/>
  <c r="AXS12" i="10"/>
  <c r="AXT12" i="10"/>
  <c r="AXU12" i="10"/>
  <c r="AXV12" i="10"/>
  <c r="AXW12" i="10"/>
  <c r="AXX12" i="10"/>
  <c r="AXY12" i="10"/>
  <c r="AXZ12" i="10"/>
  <c r="AYA12" i="10"/>
  <c r="AYB12" i="10"/>
  <c r="AYC12" i="10"/>
  <c r="AYD12" i="10"/>
  <c r="AYE12" i="10"/>
  <c r="AYF12" i="10"/>
  <c r="AYG12" i="10"/>
  <c r="AYH12" i="10"/>
  <c r="AYI12" i="10"/>
  <c r="AYJ12" i="10"/>
  <c r="AYK12" i="10"/>
  <c r="AYL12" i="10"/>
  <c r="AYM12" i="10"/>
  <c r="AYN12" i="10"/>
  <c r="AYO12" i="10"/>
  <c r="AYP12" i="10"/>
  <c r="AYQ12" i="10"/>
  <c r="AYR12" i="10"/>
  <c r="AYS12" i="10"/>
  <c r="AYT12" i="10"/>
  <c r="AYU12" i="10"/>
  <c r="AYV12" i="10"/>
  <c r="AYW12" i="10"/>
  <c r="AYX12" i="10"/>
  <c r="AYY12" i="10"/>
  <c r="AYZ12" i="10"/>
  <c r="AZA12" i="10"/>
  <c r="AZB12" i="10"/>
  <c r="AZC12" i="10"/>
  <c r="AZD12" i="10"/>
  <c r="AZE12" i="10"/>
  <c r="AZF12" i="10"/>
  <c r="AZG12" i="10"/>
  <c r="AZH12" i="10"/>
  <c r="AZI12" i="10"/>
  <c r="AZJ12" i="10"/>
  <c r="AZK12" i="10"/>
  <c r="AZL12" i="10"/>
  <c r="AZM12" i="10"/>
  <c r="AZN12" i="10"/>
  <c r="AZO12" i="10"/>
  <c r="AZP12" i="10"/>
  <c r="AZQ12" i="10"/>
  <c r="AZR12" i="10"/>
  <c r="AZS12" i="10"/>
  <c r="AZT12" i="10"/>
  <c r="AZU12" i="10"/>
  <c r="AZV12" i="10"/>
  <c r="AZW12" i="10"/>
  <c r="AZX12" i="10"/>
  <c r="AZY12" i="10"/>
  <c r="AZZ12" i="10"/>
  <c r="BAA12" i="10"/>
  <c r="BAB12" i="10"/>
  <c r="BAC12" i="10"/>
  <c r="BAD12" i="10"/>
  <c r="BAE12" i="10"/>
  <c r="BAF12" i="10"/>
  <c r="BAG12" i="10"/>
  <c r="BAH12" i="10"/>
  <c r="BAI12" i="10"/>
  <c r="BAJ12" i="10"/>
  <c r="BAK12" i="10"/>
  <c r="BAL12" i="10"/>
  <c r="BAM12" i="10"/>
  <c r="BAN12" i="10"/>
  <c r="BAO12" i="10"/>
  <c r="BAP12" i="10"/>
  <c r="BAQ12" i="10"/>
  <c r="BAR12" i="10"/>
  <c r="BAS12" i="10"/>
  <c r="BAT12" i="10"/>
  <c r="BAU12" i="10"/>
  <c r="BAV12" i="10"/>
  <c r="BAW12" i="10"/>
  <c r="BAX12" i="10"/>
  <c r="BAY12" i="10"/>
  <c r="BAZ12" i="10"/>
  <c r="BBA12" i="10"/>
  <c r="BBB12" i="10"/>
  <c r="BBC12" i="10"/>
  <c r="BBD12" i="10"/>
  <c r="BBE12" i="10"/>
  <c r="BBF12" i="10"/>
  <c r="BBG12" i="10"/>
  <c r="BBH12" i="10"/>
  <c r="BBI12" i="10"/>
  <c r="BBJ12" i="10"/>
  <c r="BBK12" i="10"/>
  <c r="BBL12" i="10"/>
  <c r="BBM12" i="10"/>
  <c r="BBN12" i="10"/>
  <c r="BBO12" i="10"/>
  <c r="BBP12" i="10"/>
  <c r="BBQ12" i="10"/>
  <c r="BBR12" i="10"/>
  <c r="BBS12" i="10"/>
  <c r="BBT12" i="10"/>
  <c r="BBU12" i="10"/>
  <c r="BBV12" i="10"/>
  <c r="BBW12" i="10"/>
  <c r="BBX12" i="10"/>
  <c r="BBY12" i="10"/>
  <c r="BBZ12" i="10"/>
  <c r="BCA12" i="10"/>
  <c r="BCB12" i="10"/>
  <c r="BCC12" i="10"/>
  <c r="BCD12" i="10"/>
  <c r="BCE12" i="10"/>
  <c r="BCF12" i="10"/>
  <c r="BCG12" i="10"/>
  <c r="BCH12" i="10"/>
  <c r="BCI12" i="10"/>
  <c r="BCJ12" i="10"/>
  <c r="BCK12" i="10"/>
  <c r="BCL12" i="10"/>
  <c r="BCM12" i="10"/>
  <c r="BCN12" i="10"/>
  <c r="BCO12" i="10"/>
  <c r="BCP12" i="10"/>
  <c r="BCQ12" i="10"/>
  <c r="BCR12" i="10"/>
  <c r="BCS12" i="10"/>
  <c r="BCT12" i="10"/>
  <c r="BCU12" i="10"/>
  <c r="BCV12" i="10"/>
  <c r="BCW12" i="10"/>
  <c r="BCX12" i="10"/>
  <c r="BCY12" i="10"/>
  <c r="BCZ12" i="10"/>
  <c r="BDA12" i="10"/>
  <c r="BDB12" i="10"/>
  <c r="BDC12" i="10"/>
  <c r="BDD12" i="10"/>
  <c r="BDE12" i="10"/>
  <c r="BDF12" i="10"/>
  <c r="BDG12" i="10"/>
  <c r="BDH12" i="10"/>
  <c r="BDI12" i="10"/>
  <c r="BDJ12" i="10"/>
  <c r="BDK12" i="10"/>
  <c r="BDL12" i="10"/>
  <c r="BDM12" i="10"/>
  <c r="BDN12" i="10"/>
  <c r="BDO12" i="10"/>
  <c r="BDP12" i="10"/>
  <c r="BDQ12" i="10"/>
  <c r="BDR12" i="10"/>
  <c r="BDS12" i="10"/>
  <c r="BDT12" i="10"/>
  <c r="BDU12" i="10"/>
  <c r="BDV12" i="10"/>
  <c r="BDW12" i="10"/>
  <c r="BDX12" i="10"/>
  <c r="BDY12" i="10"/>
  <c r="BDZ12" i="10"/>
  <c r="BEA12" i="10"/>
  <c r="BEB12" i="10"/>
  <c r="BEC12" i="10"/>
  <c r="BED12" i="10"/>
  <c r="BEE12" i="10"/>
  <c r="BEF12" i="10"/>
  <c r="BEG12" i="10"/>
  <c r="BEH12" i="10"/>
  <c r="BEI12" i="10"/>
  <c r="BEJ12" i="10"/>
  <c r="BEK12" i="10"/>
  <c r="BEL12" i="10"/>
  <c r="BEM12" i="10"/>
  <c r="BEN12" i="10"/>
  <c r="BEO12" i="10"/>
  <c r="BEP12" i="10"/>
  <c r="BEQ12" i="10"/>
  <c r="BER12" i="10"/>
  <c r="BES12" i="10"/>
  <c r="BET12" i="10"/>
  <c r="BEU12" i="10"/>
  <c r="BEV12" i="10"/>
  <c r="BEW12" i="10"/>
  <c r="BEX12" i="10"/>
  <c r="BEY12" i="10"/>
  <c r="BEZ12" i="10"/>
  <c r="BFA12" i="10"/>
  <c r="BFB12" i="10"/>
  <c r="BFC12" i="10"/>
  <c r="BFD12" i="10"/>
  <c r="BFE12" i="10"/>
  <c r="BFF12" i="10"/>
  <c r="BFG12" i="10"/>
  <c r="BFH12" i="10"/>
  <c r="BFI12" i="10"/>
  <c r="BFJ12" i="10"/>
  <c r="BFK12" i="10"/>
  <c r="BFL12" i="10"/>
  <c r="BFM12" i="10"/>
  <c r="BFN12" i="10"/>
  <c r="BFO12" i="10"/>
  <c r="BFP12" i="10"/>
  <c r="BFQ12" i="10"/>
  <c r="BFR12" i="10"/>
  <c r="BFS12" i="10"/>
  <c r="BFT12" i="10"/>
  <c r="BFU12" i="10"/>
  <c r="BFV12" i="10"/>
  <c r="BFW12" i="10"/>
  <c r="BFX12" i="10"/>
  <c r="BFY12" i="10"/>
  <c r="BFZ12" i="10"/>
  <c r="BGA12" i="10"/>
  <c r="BGB12" i="10"/>
  <c r="BGC12" i="10"/>
  <c r="BGD12" i="10"/>
  <c r="BGE12" i="10"/>
  <c r="BGF12" i="10"/>
  <c r="BGG12" i="10"/>
  <c r="BGH12" i="10"/>
  <c r="BGI12" i="10"/>
  <c r="BGJ12" i="10"/>
  <c r="BGK12" i="10"/>
  <c r="BGL12" i="10"/>
  <c r="BGM12" i="10"/>
  <c r="BGN12" i="10"/>
  <c r="BGO12" i="10"/>
  <c r="BGP12" i="10"/>
  <c r="BGQ12" i="10"/>
  <c r="BGR12" i="10"/>
  <c r="BGS12" i="10"/>
  <c r="BGT12" i="10"/>
  <c r="BGU12" i="10"/>
  <c r="BGV12" i="10"/>
  <c r="BGW12" i="10"/>
  <c r="BGX12" i="10"/>
  <c r="BGY12" i="10"/>
  <c r="BGZ12" i="10"/>
  <c r="BHA12" i="10"/>
  <c r="BHB12" i="10"/>
  <c r="BHC12" i="10"/>
  <c r="BHD12" i="10"/>
  <c r="BHE12" i="10"/>
  <c r="BHF12" i="10"/>
  <c r="BHG12" i="10"/>
  <c r="BHH12" i="10"/>
  <c r="BHI12" i="10"/>
  <c r="BHJ12" i="10"/>
  <c r="BHK12" i="10"/>
  <c r="BHL12" i="10"/>
  <c r="BHM12" i="10"/>
  <c r="BHN12" i="10"/>
  <c r="BHO12" i="10"/>
  <c r="BHP12" i="10"/>
  <c r="BHQ12" i="10"/>
  <c r="BHR12" i="10"/>
  <c r="BHS12" i="10"/>
  <c r="BHT12" i="10"/>
  <c r="BHU12" i="10"/>
  <c r="BHV12" i="10"/>
  <c r="BHW12" i="10"/>
  <c r="BHX12" i="10"/>
  <c r="BHY12" i="10"/>
  <c r="BHZ12" i="10"/>
  <c r="BIA12" i="10"/>
  <c r="BIB12" i="10"/>
  <c r="BIC12" i="10"/>
  <c r="BID12" i="10"/>
  <c r="BIE12" i="10"/>
  <c r="BIF12" i="10"/>
  <c r="BIG12" i="10"/>
  <c r="BIH12" i="10"/>
  <c r="BII12" i="10"/>
  <c r="BIJ12" i="10"/>
  <c r="BIK12" i="10"/>
  <c r="BIL12" i="10"/>
  <c r="BIM12" i="10"/>
  <c r="BIN12" i="10"/>
  <c r="BIO12" i="10"/>
  <c r="BIP12" i="10"/>
  <c r="BIQ12" i="10"/>
  <c r="BIR12" i="10"/>
  <c r="BIS12" i="10"/>
  <c r="BIT12" i="10"/>
  <c r="BIU12" i="10"/>
  <c r="BIV12" i="10"/>
  <c r="BIW12" i="10"/>
  <c r="BIX12" i="10"/>
  <c r="BIY12" i="10"/>
  <c r="BIZ12" i="10"/>
  <c r="BJA12" i="10"/>
  <c r="BJB12" i="10"/>
  <c r="BJC12" i="10"/>
  <c r="BJD12" i="10"/>
  <c r="BJE12" i="10"/>
  <c r="BJF12" i="10"/>
  <c r="BJG12" i="10"/>
  <c r="BJH12" i="10"/>
  <c r="BJI12" i="10"/>
  <c r="BJJ12" i="10"/>
  <c r="BJK12" i="10"/>
  <c r="BJL12" i="10"/>
  <c r="BJM12" i="10"/>
  <c r="BJN12" i="10"/>
  <c r="BJO12" i="10"/>
  <c r="BJP12" i="10"/>
  <c r="BJQ12" i="10"/>
  <c r="BJR12" i="10"/>
  <c r="BJS12" i="10"/>
  <c r="BJT12" i="10"/>
  <c r="BJU12" i="10"/>
  <c r="BJV12" i="10"/>
  <c r="BJW12" i="10"/>
  <c r="BJX12" i="10"/>
  <c r="BJY12" i="10"/>
  <c r="BJZ12" i="10"/>
  <c r="BKA12" i="10"/>
  <c r="BKB12" i="10"/>
  <c r="BKC12" i="10"/>
  <c r="BKD12" i="10"/>
  <c r="BKE12" i="10"/>
  <c r="BKF12" i="10"/>
  <c r="BKG12" i="10"/>
  <c r="BKH12" i="10"/>
  <c r="BKI12" i="10"/>
  <c r="BKJ12" i="10"/>
  <c r="BKK12" i="10"/>
  <c r="BKL12" i="10"/>
  <c r="BKM12" i="10"/>
  <c r="BKN12" i="10"/>
  <c r="BKO12" i="10"/>
  <c r="BKP12" i="10"/>
  <c r="BKQ12" i="10"/>
  <c r="BKR12" i="10"/>
  <c r="BKS12" i="10"/>
  <c r="BKT12" i="10"/>
  <c r="BKU12" i="10"/>
  <c r="BKV12" i="10"/>
  <c r="BKW12" i="10"/>
  <c r="BKX12" i="10"/>
  <c r="BKY12" i="10"/>
  <c r="BKZ12" i="10"/>
  <c r="BLA12" i="10"/>
  <c r="BLB12" i="10"/>
  <c r="BLC12" i="10"/>
  <c r="BLD12" i="10"/>
  <c r="BLE12" i="10"/>
  <c r="BLF12" i="10"/>
  <c r="BLG12" i="10"/>
  <c r="BLH12" i="10"/>
  <c r="BLI12" i="10"/>
  <c r="BLJ12" i="10"/>
  <c r="BLK12" i="10"/>
  <c r="BLL12" i="10"/>
  <c r="BLM12" i="10"/>
  <c r="BLN12" i="10"/>
  <c r="BLO12" i="10"/>
  <c r="BLP12" i="10"/>
  <c r="BLQ12" i="10"/>
  <c r="BLR12" i="10"/>
  <c r="BLS12" i="10"/>
  <c r="BLT12" i="10"/>
  <c r="BLU12" i="10"/>
  <c r="BLV12" i="10"/>
  <c r="BLW12" i="10"/>
  <c r="BLX12" i="10"/>
  <c r="BLY12" i="10"/>
  <c r="BLZ12" i="10"/>
  <c r="BMA12" i="10"/>
  <c r="BMB12" i="10"/>
  <c r="BMC12" i="10"/>
  <c r="BMD12" i="10"/>
  <c r="BME12" i="10"/>
  <c r="BMF12" i="10"/>
  <c r="BMG12" i="10"/>
  <c r="BMH12" i="10"/>
  <c r="BMI12" i="10"/>
  <c r="BMJ12" i="10"/>
  <c r="BMK12" i="10"/>
  <c r="BML12" i="10"/>
  <c r="BMM12" i="10"/>
  <c r="BMN12" i="10"/>
  <c r="BMO12" i="10"/>
  <c r="BMP12" i="10"/>
  <c r="BMQ12" i="10"/>
  <c r="BMR12" i="10"/>
  <c r="BMS12" i="10"/>
  <c r="BMT12" i="10"/>
  <c r="BMU12" i="10"/>
  <c r="BMV12" i="10"/>
  <c r="BMW12" i="10"/>
  <c r="BMX12" i="10"/>
  <c r="BMY12" i="10"/>
  <c r="BMZ12" i="10"/>
  <c r="BNA12" i="10"/>
  <c r="BNB12" i="10"/>
  <c r="BNC12" i="10"/>
  <c r="BND12" i="10"/>
  <c r="BNE12" i="10"/>
  <c r="BNF12" i="10"/>
  <c r="BNG12" i="10"/>
  <c r="BNH12" i="10"/>
  <c r="BNI12" i="10"/>
  <c r="BNJ12" i="10"/>
  <c r="BNK12" i="10"/>
  <c r="BNL12" i="10"/>
  <c r="BNM12" i="10"/>
  <c r="BNN12" i="10"/>
  <c r="BNO12" i="10"/>
  <c r="BNP12" i="10"/>
  <c r="BNQ12" i="10"/>
  <c r="BNR12" i="10"/>
  <c r="BNS12" i="10"/>
  <c r="BNT12" i="10"/>
  <c r="BNU12" i="10"/>
  <c r="BNV12" i="10"/>
  <c r="BNW12" i="10"/>
  <c r="BNX12" i="10"/>
  <c r="BNY12" i="10"/>
  <c r="BNZ12" i="10"/>
  <c r="BOA12" i="10"/>
  <c r="BOB12" i="10"/>
  <c r="BOC12" i="10"/>
  <c r="BOD12" i="10"/>
  <c r="BOE12" i="10"/>
  <c r="BOF12" i="10"/>
  <c r="BOG12" i="10"/>
  <c r="BOH12" i="10"/>
  <c r="BOI12" i="10"/>
  <c r="BOJ12" i="10"/>
  <c r="BOK12" i="10"/>
  <c r="BOL12" i="10"/>
  <c r="BOM12" i="10"/>
  <c r="BON12" i="10"/>
  <c r="BOO12" i="10"/>
  <c r="BOP12" i="10"/>
  <c r="BOQ12" i="10"/>
  <c r="BOR12" i="10"/>
  <c r="BOS12" i="10"/>
  <c r="BOT12" i="10"/>
  <c r="BOU12" i="10"/>
  <c r="BOV12" i="10"/>
  <c r="BOW12" i="10"/>
  <c r="BOX12" i="10"/>
  <c r="BOY12" i="10"/>
  <c r="BOZ12" i="10"/>
  <c r="BPA12" i="10"/>
  <c r="BPB12" i="10"/>
  <c r="BPC12" i="10"/>
  <c r="BPD12" i="10"/>
  <c r="BPE12" i="10"/>
  <c r="BPF12" i="10"/>
  <c r="BPG12" i="10"/>
  <c r="BPH12" i="10"/>
  <c r="BPI12" i="10"/>
  <c r="BPJ12" i="10"/>
  <c r="BPK12" i="10"/>
  <c r="BPL12" i="10"/>
  <c r="BPM12" i="10"/>
  <c r="BPN12" i="10"/>
  <c r="BPO12" i="10"/>
  <c r="BPP12" i="10"/>
  <c r="BPQ12" i="10"/>
  <c r="BPR12" i="10"/>
  <c r="BPS12" i="10"/>
  <c r="BPT12" i="10"/>
  <c r="BPU12" i="10"/>
  <c r="BPV12" i="10"/>
  <c r="BPW12" i="10"/>
  <c r="BPX12" i="10"/>
  <c r="BPY12" i="10"/>
  <c r="BPZ12" i="10"/>
  <c r="BQA12" i="10"/>
  <c r="BQB12" i="10"/>
  <c r="BQC12" i="10"/>
  <c r="BQD12" i="10"/>
  <c r="BQE12" i="10"/>
  <c r="BQF12" i="10"/>
  <c r="BQG12" i="10"/>
  <c r="BQH12" i="10"/>
  <c r="BQI12" i="10"/>
  <c r="BQJ12" i="10"/>
  <c r="BQK12" i="10"/>
  <c r="BQL12" i="10"/>
  <c r="BQM12" i="10"/>
  <c r="BQN12" i="10"/>
  <c r="BQO12" i="10"/>
  <c r="BQP12" i="10"/>
  <c r="BQQ12" i="10"/>
  <c r="BQR12" i="10"/>
  <c r="BQS12" i="10"/>
  <c r="BQT12" i="10"/>
  <c r="BQU12" i="10"/>
  <c r="BQV12" i="10"/>
  <c r="BQW12" i="10"/>
  <c r="BQX12" i="10"/>
  <c r="BQY12" i="10"/>
  <c r="BQZ12" i="10"/>
  <c r="BRA12" i="10"/>
  <c r="BRB12" i="10"/>
  <c r="BRC12" i="10"/>
  <c r="BRD12" i="10"/>
  <c r="BRE12" i="10"/>
  <c r="BRF12" i="10"/>
  <c r="BRG12" i="10"/>
  <c r="BRH12" i="10"/>
  <c r="BRI12" i="10"/>
  <c r="BRJ12" i="10"/>
  <c r="BRK12" i="10"/>
  <c r="BRL12" i="10"/>
  <c r="BRM12" i="10"/>
  <c r="BRN12" i="10"/>
  <c r="BRO12" i="10"/>
  <c r="E53" i="2"/>
  <c r="C8" i="13"/>
  <c r="E14" i="5"/>
  <c r="D27" i="4"/>
  <c r="E13" i="5" s="1"/>
  <c r="D15" i="4"/>
  <c r="D39" i="4" l="1"/>
  <c r="GY34" i="10"/>
  <c r="GY35" i="10" s="1"/>
  <c r="GU34" i="10"/>
  <c r="GU35" i="10" s="1"/>
  <c r="GQ34" i="10"/>
  <c r="GQ35" i="10" s="1"/>
  <c r="GM34" i="10"/>
  <c r="GM35" i="10" s="1"/>
  <c r="GI34" i="10"/>
  <c r="GI35" i="10" s="1"/>
  <c r="GE34" i="10"/>
  <c r="GE35" i="10" s="1"/>
  <c r="GA34" i="10"/>
  <c r="GA35" i="10" s="1"/>
  <c r="FW34" i="10"/>
  <c r="FW35" i="10" s="1"/>
  <c r="FS34" i="10"/>
  <c r="FS35" i="10" s="1"/>
  <c r="FO34" i="10"/>
  <c r="FO35" i="10" s="1"/>
  <c r="FK34" i="10"/>
  <c r="FK35" i="10" s="1"/>
  <c r="FG34" i="10"/>
  <c r="FG35" i="10" s="1"/>
  <c r="FC34" i="10"/>
  <c r="FC35" i="10" s="1"/>
  <c r="EY34" i="10"/>
  <c r="EY35" i="10" s="1"/>
  <c r="EU34" i="10"/>
  <c r="EU35" i="10" s="1"/>
  <c r="EQ34" i="10"/>
  <c r="EQ35" i="10" s="1"/>
  <c r="EM34" i="10"/>
  <c r="EM35" i="10" s="1"/>
  <c r="EI34" i="10"/>
  <c r="EI35" i="10" s="1"/>
  <c r="EE34" i="10"/>
  <c r="EE35" i="10" s="1"/>
  <c r="EA34" i="10"/>
  <c r="EA35" i="10" s="1"/>
  <c r="DW34" i="10"/>
  <c r="DW35" i="10" s="1"/>
  <c r="DS34" i="10"/>
  <c r="DS35" i="10" s="1"/>
  <c r="DO34" i="10"/>
  <c r="DO35" i="10" s="1"/>
  <c r="DK34" i="10"/>
  <c r="DK35" i="10" s="1"/>
  <c r="DG34" i="10"/>
  <c r="DG35" i="10" s="1"/>
  <c r="DC34" i="10"/>
  <c r="DC35" i="10" s="1"/>
  <c r="CY34" i="10"/>
  <c r="CY35" i="10" s="1"/>
  <c r="CU34" i="10"/>
  <c r="CU35" i="10" s="1"/>
  <c r="CQ34" i="10"/>
  <c r="CQ35" i="10" s="1"/>
  <c r="CM34" i="10"/>
  <c r="CM35" i="10" s="1"/>
  <c r="CI34" i="10"/>
  <c r="CI35" i="10" s="1"/>
  <c r="CE34" i="10"/>
  <c r="CE35" i="10" s="1"/>
  <c r="CA34" i="10"/>
  <c r="CA35" i="10" s="1"/>
  <c r="BW34" i="10"/>
  <c r="BW35" i="10" s="1"/>
  <c r="BS34" i="10"/>
  <c r="BS35" i="10" s="1"/>
  <c r="BO34" i="10"/>
  <c r="BO35" i="10" s="1"/>
  <c r="BK34" i="10"/>
  <c r="BK35" i="10" s="1"/>
  <c r="BG34" i="10"/>
  <c r="BG35" i="10" s="1"/>
  <c r="BC34" i="10"/>
  <c r="BC35" i="10" s="1"/>
  <c r="AY34" i="10"/>
  <c r="AY35" i="10" s="1"/>
  <c r="AU34" i="10"/>
  <c r="AU35" i="10" s="1"/>
  <c r="AQ34" i="10"/>
  <c r="AQ35" i="10" s="1"/>
  <c r="AM34" i="10"/>
  <c r="AM35" i="10" s="1"/>
  <c r="AI34" i="10"/>
  <c r="AI35" i="10" s="1"/>
  <c r="AE34" i="10"/>
  <c r="AE35" i="10" s="1"/>
  <c r="AA34" i="10"/>
  <c r="AA35" i="10" s="1"/>
  <c r="W34" i="10"/>
  <c r="W35" i="10" s="1"/>
  <c r="S34" i="10"/>
  <c r="S35" i="10" s="1"/>
  <c r="O34" i="10"/>
  <c r="O35" i="10" s="1"/>
  <c r="K34" i="10"/>
  <c r="K35" i="10" s="1"/>
  <c r="G34" i="10"/>
  <c r="G35" i="10" s="1"/>
  <c r="AYE34" i="10"/>
  <c r="AYE35" i="10" s="1"/>
  <c r="AYA34" i="10"/>
  <c r="AYA35" i="10" s="1"/>
  <c r="AXW34" i="10"/>
  <c r="AXW35" i="10" s="1"/>
  <c r="AXS34" i="10"/>
  <c r="AXS35" i="10" s="1"/>
  <c r="AXO34" i="10"/>
  <c r="AXO35" i="10" s="1"/>
  <c r="AXK34" i="10"/>
  <c r="AXK35" i="10" s="1"/>
  <c r="AXG34" i="10"/>
  <c r="AXG35" i="10" s="1"/>
  <c r="AXC34" i="10"/>
  <c r="AXC35" i="10" s="1"/>
  <c r="AWY34" i="10"/>
  <c r="AWY35" i="10" s="1"/>
  <c r="AWU34" i="10"/>
  <c r="AWU35" i="10" s="1"/>
  <c r="AWQ34" i="10"/>
  <c r="AWQ35" i="10" s="1"/>
  <c r="AWM34" i="10"/>
  <c r="AWM35" i="10" s="1"/>
  <c r="AWI34" i="10"/>
  <c r="AWI35" i="10" s="1"/>
  <c r="AWE34" i="10"/>
  <c r="AWE35" i="10" s="1"/>
  <c r="AWA34" i="10"/>
  <c r="AWA35" i="10" s="1"/>
  <c r="AVW34" i="10"/>
  <c r="AVW35" i="10" s="1"/>
  <c r="AVS34" i="10"/>
  <c r="AVS35" i="10" s="1"/>
  <c r="AVO34" i="10"/>
  <c r="AVO35" i="10" s="1"/>
  <c r="AVK34" i="10"/>
  <c r="AVK35" i="10" s="1"/>
  <c r="AVG34" i="10"/>
  <c r="AVG35" i="10" s="1"/>
  <c r="AVC34" i="10"/>
  <c r="AVC35" i="10" s="1"/>
  <c r="AUY34" i="10"/>
  <c r="AUY35" i="10" s="1"/>
  <c r="AUU34" i="10"/>
  <c r="AUU35" i="10" s="1"/>
  <c r="AUQ34" i="10"/>
  <c r="AUQ35" i="10" s="1"/>
  <c r="AUM34" i="10"/>
  <c r="AUM35" i="10" s="1"/>
  <c r="AUI34" i="10"/>
  <c r="AUI35" i="10" s="1"/>
  <c r="AUE34" i="10"/>
  <c r="AUE35" i="10" s="1"/>
  <c r="AUA34" i="10"/>
  <c r="AUA35" i="10" s="1"/>
  <c r="ATW34" i="10"/>
  <c r="ATW35" i="10" s="1"/>
  <c r="ATS34" i="10"/>
  <c r="ATS35" i="10" s="1"/>
  <c r="ATO34" i="10"/>
  <c r="ATO35" i="10" s="1"/>
  <c r="ATK34" i="10"/>
  <c r="ATK35" i="10" s="1"/>
  <c r="ATG34" i="10"/>
  <c r="ATG35" i="10" s="1"/>
  <c r="ATC34" i="10"/>
  <c r="ATC35" i="10" s="1"/>
  <c r="ASY34" i="10"/>
  <c r="ASY35" i="10" s="1"/>
  <c r="ASU34" i="10"/>
  <c r="ASU35" i="10" s="1"/>
  <c r="ASQ34" i="10"/>
  <c r="ASQ35" i="10" s="1"/>
  <c r="ASM34" i="10"/>
  <c r="ASM35" i="10" s="1"/>
  <c r="ASI34" i="10"/>
  <c r="ASI35" i="10" s="1"/>
  <c r="ASE34" i="10"/>
  <c r="ASE35" i="10" s="1"/>
  <c r="ASA34" i="10"/>
  <c r="ASA35" i="10" s="1"/>
  <c r="ARW34" i="10"/>
  <c r="ARW35" i="10" s="1"/>
  <c r="ARS34" i="10"/>
  <c r="ARS35" i="10" s="1"/>
  <c r="ARO34" i="10"/>
  <c r="ARO35" i="10" s="1"/>
  <c r="ARK34" i="10"/>
  <c r="ARK35" i="10" s="1"/>
  <c r="ARG34" i="10"/>
  <c r="ARG35" i="10" s="1"/>
  <c r="ARC34" i="10"/>
  <c r="ARC35" i="10" s="1"/>
  <c r="AQY34" i="10"/>
  <c r="AQY35" i="10" s="1"/>
  <c r="AQU34" i="10"/>
  <c r="AQU35" i="10" s="1"/>
  <c r="AQQ34" i="10"/>
  <c r="AQQ35" i="10" s="1"/>
  <c r="AQM34" i="10"/>
  <c r="AQM35" i="10" s="1"/>
  <c r="AQI34" i="10"/>
  <c r="AQI35" i="10" s="1"/>
  <c r="AQE34" i="10"/>
  <c r="AQE35" i="10" s="1"/>
  <c r="AQA34" i="10"/>
  <c r="AQA35" i="10" s="1"/>
  <c r="APW34" i="10"/>
  <c r="APW35" i="10" s="1"/>
  <c r="APS34" i="10"/>
  <c r="APS35" i="10" s="1"/>
  <c r="APO34" i="10"/>
  <c r="APO35" i="10" s="1"/>
  <c r="APK34" i="10"/>
  <c r="APK35" i="10" s="1"/>
  <c r="APG34" i="10"/>
  <c r="APG35" i="10" s="1"/>
  <c r="APC34" i="10"/>
  <c r="APC35" i="10" s="1"/>
  <c r="AOY34" i="10"/>
  <c r="AOY35" i="10" s="1"/>
  <c r="AOU34" i="10"/>
  <c r="AOU35" i="10" s="1"/>
  <c r="AOQ34" i="10"/>
  <c r="AOQ35" i="10" s="1"/>
  <c r="AOM34" i="10"/>
  <c r="AOM35" i="10" s="1"/>
  <c r="AOI34" i="10"/>
  <c r="AOI35" i="10" s="1"/>
  <c r="AOE34" i="10"/>
  <c r="AOE35" i="10" s="1"/>
  <c r="AOA34" i="10"/>
  <c r="AOA35" i="10" s="1"/>
  <c r="ANW34" i="10"/>
  <c r="ANW35" i="10" s="1"/>
  <c r="ANS34" i="10"/>
  <c r="ANS35" i="10" s="1"/>
  <c r="ANO34" i="10"/>
  <c r="ANO35" i="10" s="1"/>
  <c r="ANK34" i="10"/>
  <c r="ANK35" i="10" s="1"/>
  <c r="ANG34" i="10"/>
  <c r="ANG35" i="10" s="1"/>
  <c r="ANC34" i="10"/>
  <c r="ANC35" i="10" s="1"/>
  <c r="AMY34" i="10"/>
  <c r="AMY35" i="10" s="1"/>
  <c r="AMU34" i="10"/>
  <c r="AMU35" i="10" s="1"/>
  <c r="AMQ34" i="10"/>
  <c r="AMQ35" i="10" s="1"/>
  <c r="AMM34" i="10"/>
  <c r="AMM35" i="10" s="1"/>
  <c r="AMI34" i="10"/>
  <c r="AMI35" i="10" s="1"/>
  <c r="AME34" i="10"/>
  <c r="AME35" i="10" s="1"/>
  <c r="AMA34" i="10"/>
  <c r="AMA35" i="10" s="1"/>
  <c r="ALW34" i="10"/>
  <c r="ALW35" i="10" s="1"/>
  <c r="ALS34" i="10"/>
  <c r="ALS35" i="10" s="1"/>
  <c r="ALO34" i="10"/>
  <c r="ALO35" i="10" s="1"/>
  <c r="ALK34" i="10"/>
  <c r="ALK35" i="10" s="1"/>
  <c r="ALG34" i="10"/>
  <c r="ALG35" i="10" s="1"/>
  <c r="ALC34" i="10"/>
  <c r="ALC35" i="10" s="1"/>
  <c r="AKY34" i="10"/>
  <c r="AKY35" i="10" s="1"/>
  <c r="AKU34" i="10"/>
  <c r="AKU35" i="10" s="1"/>
  <c r="AKQ34" i="10"/>
  <c r="AKQ35" i="10" s="1"/>
  <c r="AKM34" i="10"/>
  <c r="AKM35" i="10" s="1"/>
  <c r="AKI34" i="10"/>
  <c r="AKI35" i="10" s="1"/>
  <c r="AKE34" i="10"/>
  <c r="AKE35" i="10" s="1"/>
  <c r="AKA34" i="10"/>
  <c r="AKA35" i="10" s="1"/>
  <c r="AJW34" i="10"/>
  <c r="AJW35" i="10" s="1"/>
  <c r="AJS34" i="10"/>
  <c r="AJS35" i="10" s="1"/>
  <c r="AJO34" i="10"/>
  <c r="AJO35" i="10" s="1"/>
  <c r="AJK34" i="10"/>
  <c r="AJK35" i="10" s="1"/>
  <c r="AJG34" i="10"/>
  <c r="AJG35" i="10" s="1"/>
  <c r="AJC34" i="10"/>
  <c r="AJC35" i="10" s="1"/>
  <c r="AIY34" i="10"/>
  <c r="AIY35" i="10" s="1"/>
  <c r="AIU34" i="10"/>
  <c r="AIU35" i="10" s="1"/>
  <c r="AIQ34" i="10"/>
  <c r="AIQ35" i="10" s="1"/>
  <c r="AIM34" i="10"/>
  <c r="AIM35" i="10" s="1"/>
  <c r="AII34" i="10"/>
  <c r="AII35" i="10" s="1"/>
  <c r="AIE34" i="10"/>
  <c r="AIE35" i="10" s="1"/>
  <c r="AIA34" i="10"/>
  <c r="AIA35" i="10" s="1"/>
  <c r="AHW34" i="10"/>
  <c r="AHW35" i="10" s="1"/>
  <c r="AHS34" i="10"/>
  <c r="AHS35" i="10" s="1"/>
  <c r="AHO34" i="10"/>
  <c r="AHO35" i="10" s="1"/>
  <c r="AHK34" i="10"/>
  <c r="AHK35" i="10" s="1"/>
  <c r="AHG34" i="10"/>
  <c r="AHG35" i="10" s="1"/>
  <c r="AHC34" i="10"/>
  <c r="AHC35" i="10" s="1"/>
  <c r="AGY34" i="10"/>
  <c r="AGY35" i="10" s="1"/>
  <c r="AGU34" i="10"/>
  <c r="AGU35" i="10" s="1"/>
  <c r="AGQ34" i="10"/>
  <c r="AGQ35" i="10" s="1"/>
  <c r="AGM34" i="10"/>
  <c r="AGM35" i="10" s="1"/>
  <c r="AGI34" i="10"/>
  <c r="AGI35" i="10" s="1"/>
  <c r="AGE34" i="10"/>
  <c r="AGE35" i="10" s="1"/>
  <c r="AGA34" i="10"/>
  <c r="AGA35" i="10" s="1"/>
  <c r="AFW34" i="10"/>
  <c r="AFW35" i="10" s="1"/>
  <c r="AFS34" i="10"/>
  <c r="AFS35" i="10" s="1"/>
  <c r="AFO34" i="10"/>
  <c r="AFO35" i="10" s="1"/>
  <c r="AFK34" i="10"/>
  <c r="AFK35" i="10" s="1"/>
  <c r="AFG34" i="10"/>
  <c r="AFG35" i="10" s="1"/>
  <c r="AFC34" i="10"/>
  <c r="AFC35" i="10" s="1"/>
  <c r="AEY34" i="10"/>
  <c r="AEY35" i="10" s="1"/>
  <c r="AEU34" i="10"/>
  <c r="AEU35" i="10" s="1"/>
  <c r="AEQ34" i="10"/>
  <c r="AEQ35" i="10" s="1"/>
  <c r="AEM34" i="10"/>
  <c r="AEM35" i="10" s="1"/>
  <c r="AEI34" i="10"/>
  <c r="AEI35" i="10" s="1"/>
  <c r="AEE34" i="10"/>
  <c r="AEE35" i="10" s="1"/>
  <c r="AEA34" i="10"/>
  <c r="AEA35" i="10" s="1"/>
  <c r="ADW34" i="10"/>
  <c r="ADW35" i="10" s="1"/>
  <c r="ADS34" i="10"/>
  <c r="ADS35" i="10" s="1"/>
  <c r="ADO34" i="10"/>
  <c r="ADO35" i="10" s="1"/>
  <c r="ADK34" i="10"/>
  <c r="ADK35" i="10" s="1"/>
  <c r="ADG34" i="10"/>
  <c r="ADG35" i="10" s="1"/>
  <c r="ADC34" i="10"/>
  <c r="ADC35" i="10" s="1"/>
  <c r="ACY34" i="10"/>
  <c r="ACY35" i="10" s="1"/>
  <c r="ACU34" i="10"/>
  <c r="ACU35" i="10" s="1"/>
  <c r="ACQ34" i="10"/>
  <c r="ACQ35" i="10" s="1"/>
  <c r="ACM34" i="10"/>
  <c r="ACM35" i="10" s="1"/>
  <c r="ACI34" i="10"/>
  <c r="ACI35" i="10" s="1"/>
  <c r="ACE34" i="10"/>
  <c r="ACE35" i="10" s="1"/>
  <c r="ACA34" i="10"/>
  <c r="ACA35" i="10" s="1"/>
  <c r="ABW34" i="10"/>
  <c r="ABW35" i="10" s="1"/>
  <c r="ABS34" i="10"/>
  <c r="ABS35" i="10" s="1"/>
  <c r="ABO34" i="10"/>
  <c r="ABO35" i="10" s="1"/>
  <c r="ABK34" i="10"/>
  <c r="ABK35" i="10" s="1"/>
  <c r="ABG34" i="10"/>
  <c r="ABG35" i="10" s="1"/>
  <c r="ABC34" i="10"/>
  <c r="ABC35" i="10" s="1"/>
  <c r="AAY34" i="10"/>
  <c r="AAY35" i="10" s="1"/>
  <c r="AAU34" i="10"/>
  <c r="AAU35" i="10" s="1"/>
  <c r="AAQ34" i="10"/>
  <c r="AAQ35" i="10" s="1"/>
  <c r="AAM34" i="10"/>
  <c r="AAM35" i="10" s="1"/>
  <c r="AAI34" i="10"/>
  <c r="AAI35" i="10" s="1"/>
  <c r="AAE34" i="10"/>
  <c r="AAE35" i="10" s="1"/>
  <c r="AAA34" i="10"/>
  <c r="AAA35" i="10" s="1"/>
  <c r="ZW34" i="10"/>
  <c r="ZW35" i="10" s="1"/>
  <c r="ZS34" i="10"/>
  <c r="ZS35" i="10" s="1"/>
  <c r="ZO34" i="10"/>
  <c r="ZO35" i="10" s="1"/>
  <c r="ZK34" i="10"/>
  <c r="ZK35" i="10" s="1"/>
  <c r="ZG34" i="10"/>
  <c r="ZG35" i="10" s="1"/>
  <c r="ZC34" i="10"/>
  <c r="ZC35" i="10" s="1"/>
  <c r="YY34" i="10"/>
  <c r="YY35" i="10" s="1"/>
  <c r="YU34" i="10"/>
  <c r="YU35" i="10" s="1"/>
  <c r="YQ34" i="10"/>
  <c r="YQ35" i="10" s="1"/>
  <c r="YM34" i="10"/>
  <c r="YM35" i="10" s="1"/>
  <c r="YI34" i="10"/>
  <c r="YI35" i="10" s="1"/>
  <c r="YE34" i="10"/>
  <c r="YE35" i="10" s="1"/>
  <c r="YA34" i="10"/>
  <c r="YA35" i="10" s="1"/>
  <c r="XW34" i="10"/>
  <c r="XW35" i="10" s="1"/>
  <c r="XS34" i="10"/>
  <c r="XS35" i="10" s="1"/>
  <c r="XO34" i="10"/>
  <c r="XO35" i="10" s="1"/>
  <c r="XK34" i="10"/>
  <c r="XK35" i="10" s="1"/>
  <c r="XG34" i="10"/>
  <c r="XG35" i="10" s="1"/>
  <c r="XC34" i="10"/>
  <c r="XC35" i="10" s="1"/>
  <c r="WY34" i="10"/>
  <c r="WY35" i="10" s="1"/>
  <c r="WU34" i="10"/>
  <c r="WU35" i="10" s="1"/>
  <c r="WQ34" i="10"/>
  <c r="WQ35" i="10" s="1"/>
  <c r="WM34" i="10"/>
  <c r="WM35" i="10" s="1"/>
  <c r="WI34" i="10"/>
  <c r="WI35" i="10" s="1"/>
  <c r="WE34" i="10"/>
  <c r="WE35" i="10" s="1"/>
  <c r="WA34" i="10"/>
  <c r="WA35" i="10" s="1"/>
  <c r="VW34" i="10"/>
  <c r="VW35" i="10" s="1"/>
  <c r="VS34" i="10"/>
  <c r="VS35" i="10" s="1"/>
  <c r="VO34" i="10"/>
  <c r="VO35" i="10" s="1"/>
  <c r="VK34" i="10"/>
  <c r="VK35" i="10" s="1"/>
  <c r="VG34" i="10"/>
  <c r="VG35" i="10" s="1"/>
  <c r="VC34" i="10"/>
  <c r="VC35" i="10" s="1"/>
  <c r="UY34" i="10"/>
  <c r="UY35" i="10" s="1"/>
  <c r="UU34" i="10"/>
  <c r="UU35" i="10" s="1"/>
  <c r="UQ34" i="10"/>
  <c r="UQ35" i="10" s="1"/>
  <c r="UM34" i="10"/>
  <c r="UM35" i="10" s="1"/>
  <c r="UI34" i="10"/>
  <c r="UI35" i="10" s="1"/>
  <c r="UE34" i="10"/>
  <c r="UE35" i="10" s="1"/>
  <c r="UA34" i="10"/>
  <c r="UA35" i="10" s="1"/>
  <c r="TW34" i="10"/>
  <c r="TW35" i="10" s="1"/>
  <c r="TS34" i="10"/>
  <c r="TS35" i="10" s="1"/>
  <c r="TO34" i="10"/>
  <c r="TO35" i="10" s="1"/>
  <c r="TK34" i="10"/>
  <c r="TK35" i="10" s="1"/>
  <c r="TG34" i="10"/>
  <c r="TG35" i="10" s="1"/>
  <c r="TC34" i="10"/>
  <c r="TC35" i="10" s="1"/>
  <c r="SY34" i="10"/>
  <c r="SY35" i="10" s="1"/>
  <c r="SU34" i="10"/>
  <c r="SU35" i="10" s="1"/>
  <c r="SQ34" i="10"/>
  <c r="SQ35" i="10" s="1"/>
  <c r="SM34" i="10"/>
  <c r="SM35" i="10" s="1"/>
  <c r="SI34" i="10"/>
  <c r="SI35" i="10" s="1"/>
  <c r="SE34" i="10"/>
  <c r="SE35" i="10" s="1"/>
  <c r="SA34" i="10"/>
  <c r="SA35" i="10" s="1"/>
  <c r="RW34" i="10"/>
  <c r="RW35" i="10" s="1"/>
  <c r="RS34" i="10"/>
  <c r="RS35" i="10" s="1"/>
  <c r="RO34" i="10"/>
  <c r="RO35" i="10" s="1"/>
  <c r="RK34" i="10"/>
  <c r="RK35" i="10" s="1"/>
  <c r="RG34" i="10"/>
  <c r="RG35" i="10" s="1"/>
  <c r="RC34" i="10"/>
  <c r="RC35" i="10" s="1"/>
  <c r="QY34" i="10"/>
  <c r="QY35" i="10" s="1"/>
  <c r="QU34" i="10"/>
  <c r="QU35" i="10" s="1"/>
  <c r="QQ34" i="10"/>
  <c r="QQ35" i="10" s="1"/>
  <c r="QM34" i="10"/>
  <c r="QM35" i="10" s="1"/>
  <c r="QI34" i="10"/>
  <c r="QI35" i="10" s="1"/>
  <c r="QE34" i="10"/>
  <c r="QE35" i="10" s="1"/>
  <c r="QA34" i="10"/>
  <c r="QA35" i="10" s="1"/>
  <c r="PW34" i="10"/>
  <c r="PW35" i="10" s="1"/>
  <c r="PS34" i="10"/>
  <c r="PS35" i="10" s="1"/>
  <c r="PO34" i="10"/>
  <c r="PO35" i="10" s="1"/>
  <c r="PK34" i="10"/>
  <c r="PK35" i="10" s="1"/>
  <c r="PG34" i="10"/>
  <c r="PG35" i="10" s="1"/>
  <c r="PC34" i="10"/>
  <c r="PC35" i="10" s="1"/>
  <c r="OY34" i="10"/>
  <c r="OY35" i="10" s="1"/>
  <c r="OU34" i="10"/>
  <c r="OU35" i="10" s="1"/>
  <c r="OQ34" i="10"/>
  <c r="OQ35" i="10" s="1"/>
  <c r="OM34" i="10"/>
  <c r="OM35" i="10" s="1"/>
  <c r="OI34" i="10"/>
  <c r="OI35" i="10" s="1"/>
  <c r="OE34" i="10"/>
  <c r="OE35" i="10" s="1"/>
  <c r="OA34" i="10"/>
  <c r="OA35" i="10" s="1"/>
  <c r="NW34" i="10"/>
  <c r="NW35" i="10" s="1"/>
  <c r="NS34" i="10"/>
  <c r="NS35" i="10" s="1"/>
  <c r="NO34" i="10"/>
  <c r="NO35" i="10" s="1"/>
  <c r="NK34" i="10"/>
  <c r="NK35" i="10" s="1"/>
  <c r="NG34" i="10"/>
  <c r="NG35" i="10" s="1"/>
  <c r="NC34" i="10"/>
  <c r="NC35" i="10" s="1"/>
  <c r="MY34" i="10"/>
  <c r="MY35" i="10" s="1"/>
  <c r="MU34" i="10"/>
  <c r="MU35" i="10" s="1"/>
  <c r="MQ34" i="10"/>
  <c r="MQ35" i="10" s="1"/>
  <c r="MM34" i="10"/>
  <c r="MM35" i="10" s="1"/>
  <c r="MI34" i="10"/>
  <c r="MI35" i="10" s="1"/>
  <c r="ME34" i="10"/>
  <c r="ME35" i="10" s="1"/>
  <c r="MA34" i="10"/>
  <c r="MA35" i="10" s="1"/>
  <c r="LW34" i="10"/>
  <c r="LW35" i="10" s="1"/>
  <c r="LS34" i="10"/>
  <c r="LS35" i="10" s="1"/>
  <c r="LO34" i="10"/>
  <c r="LO35" i="10" s="1"/>
  <c r="LK34" i="10"/>
  <c r="LK35" i="10" s="1"/>
  <c r="LG34" i="10"/>
  <c r="LG35" i="10" s="1"/>
  <c r="LC34" i="10"/>
  <c r="LC35" i="10" s="1"/>
  <c r="KY34" i="10"/>
  <c r="KY35" i="10" s="1"/>
  <c r="KU34" i="10"/>
  <c r="KU35" i="10" s="1"/>
  <c r="KQ34" i="10"/>
  <c r="KQ35" i="10" s="1"/>
  <c r="KM34" i="10"/>
  <c r="KM35" i="10" s="1"/>
  <c r="KI34" i="10"/>
  <c r="KI35" i="10" s="1"/>
  <c r="KE34" i="10"/>
  <c r="KE35" i="10" s="1"/>
  <c r="KA34" i="10"/>
  <c r="KA35" i="10" s="1"/>
  <c r="JW34" i="10"/>
  <c r="JW35" i="10" s="1"/>
  <c r="JS34" i="10"/>
  <c r="JS35" i="10" s="1"/>
  <c r="JO34" i="10"/>
  <c r="JO35" i="10" s="1"/>
  <c r="JK34" i="10"/>
  <c r="JK35" i="10" s="1"/>
  <c r="JG34" i="10"/>
  <c r="JG35" i="10" s="1"/>
  <c r="JC34" i="10"/>
  <c r="JC35" i="10" s="1"/>
  <c r="IY34" i="10"/>
  <c r="IY35" i="10" s="1"/>
  <c r="IU34" i="10"/>
  <c r="IU35" i="10" s="1"/>
  <c r="IQ34" i="10"/>
  <c r="IQ35" i="10" s="1"/>
  <c r="IM34" i="10"/>
  <c r="IM35" i="10" s="1"/>
  <c r="II34" i="10"/>
  <c r="II35" i="10" s="1"/>
  <c r="IE34" i="10"/>
  <c r="IE35" i="10" s="1"/>
  <c r="IA34" i="10"/>
  <c r="IA35" i="10" s="1"/>
  <c r="HW34" i="10"/>
  <c r="HW35" i="10" s="1"/>
  <c r="HS34" i="10"/>
  <c r="HS35" i="10" s="1"/>
  <c r="HO34" i="10"/>
  <c r="HO35" i="10" s="1"/>
  <c r="HK34" i="10"/>
  <c r="HK35" i="10" s="1"/>
  <c r="HG34" i="10"/>
  <c r="HG35" i="10" s="1"/>
  <c r="HC34" i="10"/>
  <c r="HC35" i="10" s="1"/>
  <c r="GX34" i="10"/>
  <c r="GX35" i="10" s="1"/>
  <c r="GT34" i="10"/>
  <c r="GT35" i="10" s="1"/>
  <c r="GP34" i="10"/>
  <c r="GP35" i="10" s="1"/>
  <c r="GL34" i="10"/>
  <c r="GL35" i="10" s="1"/>
  <c r="GH34" i="10"/>
  <c r="GH35" i="10" s="1"/>
  <c r="GD34" i="10"/>
  <c r="GD35" i="10" s="1"/>
  <c r="FZ34" i="10"/>
  <c r="FZ35" i="10" s="1"/>
  <c r="FV34" i="10"/>
  <c r="FV35" i="10" s="1"/>
  <c r="FR34" i="10"/>
  <c r="FR35" i="10" s="1"/>
  <c r="FN34" i="10"/>
  <c r="FN35" i="10" s="1"/>
  <c r="FJ34" i="10"/>
  <c r="FJ35" i="10" s="1"/>
  <c r="FF34" i="10"/>
  <c r="FF35" i="10" s="1"/>
  <c r="FB34" i="10"/>
  <c r="FB35" i="10" s="1"/>
  <c r="EX34" i="10"/>
  <c r="EX35" i="10" s="1"/>
  <c r="ET34" i="10"/>
  <c r="ET35" i="10" s="1"/>
  <c r="EP34" i="10"/>
  <c r="EP35" i="10" s="1"/>
  <c r="EL34" i="10"/>
  <c r="EL35" i="10" s="1"/>
  <c r="EH34" i="10"/>
  <c r="EH35" i="10" s="1"/>
  <c r="ED34" i="10"/>
  <c r="ED35" i="10" s="1"/>
  <c r="DZ34" i="10"/>
  <c r="DZ35" i="10" s="1"/>
  <c r="DV34" i="10"/>
  <c r="DV35" i="10" s="1"/>
  <c r="DR34" i="10"/>
  <c r="DR35" i="10" s="1"/>
  <c r="DN34" i="10"/>
  <c r="DN35" i="10" s="1"/>
  <c r="DJ34" i="10"/>
  <c r="DJ35" i="10" s="1"/>
  <c r="DF34" i="10"/>
  <c r="DF35" i="10" s="1"/>
  <c r="DB34" i="10"/>
  <c r="DB35" i="10" s="1"/>
  <c r="CX34" i="10"/>
  <c r="CX35" i="10" s="1"/>
  <c r="CT34" i="10"/>
  <c r="CT35" i="10" s="1"/>
  <c r="CP34" i="10"/>
  <c r="CP35" i="10" s="1"/>
  <c r="CL34" i="10"/>
  <c r="CL35" i="10" s="1"/>
  <c r="CH34" i="10"/>
  <c r="CH35" i="10" s="1"/>
  <c r="CD34" i="10"/>
  <c r="CD35" i="10" s="1"/>
  <c r="BZ34" i="10"/>
  <c r="BZ35" i="10" s="1"/>
  <c r="BV34" i="10"/>
  <c r="BV35" i="10" s="1"/>
  <c r="BR34" i="10"/>
  <c r="BR35" i="10" s="1"/>
  <c r="BN34" i="10"/>
  <c r="BN35" i="10" s="1"/>
  <c r="BJ34" i="10"/>
  <c r="BJ35" i="10" s="1"/>
  <c r="BF34" i="10"/>
  <c r="BF35" i="10" s="1"/>
  <c r="BB34" i="10"/>
  <c r="BB35" i="10" s="1"/>
  <c r="AX34" i="10"/>
  <c r="AX35" i="10" s="1"/>
  <c r="AT34" i="10"/>
  <c r="AT35" i="10" s="1"/>
  <c r="AP34" i="10"/>
  <c r="AP35" i="10" s="1"/>
  <c r="AL34" i="10"/>
  <c r="AL35" i="10" s="1"/>
  <c r="AH34" i="10"/>
  <c r="AH35" i="10" s="1"/>
  <c r="AD34" i="10"/>
  <c r="AD35" i="10" s="1"/>
  <c r="Z34" i="10"/>
  <c r="Z35" i="10" s="1"/>
  <c r="V34" i="10"/>
  <c r="V35" i="10" s="1"/>
  <c r="R34" i="10"/>
  <c r="R35" i="10" s="1"/>
  <c r="N34" i="10"/>
  <c r="N35" i="10" s="1"/>
  <c r="J34" i="10"/>
  <c r="J35" i="10" s="1"/>
  <c r="AYD34" i="10"/>
  <c r="AYD35" i="10" s="1"/>
  <c r="AXZ34" i="10"/>
  <c r="AXZ35" i="10" s="1"/>
  <c r="AXV34" i="10"/>
  <c r="AXV35" i="10" s="1"/>
  <c r="AXR34" i="10"/>
  <c r="AXR35" i="10" s="1"/>
  <c r="AXN34" i="10"/>
  <c r="AXN35" i="10" s="1"/>
  <c r="AXJ34" i="10"/>
  <c r="AXJ35" i="10" s="1"/>
  <c r="AXF34" i="10"/>
  <c r="AXF35" i="10" s="1"/>
  <c r="AXB34" i="10"/>
  <c r="AXB35" i="10" s="1"/>
  <c r="AWX34" i="10"/>
  <c r="AWX35" i="10" s="1"/>
  <c r="AWT34" i="10"/>
  <c r="AWT35" i="10" s="1"/>
  <c r="AWP34" i="10"/>
  <c r="AWP35" i="10" s="1"/>
  <c r="AWL34" i="10"/>
  <c r="AWL35" i="10" s="1"/>
  <c r="AWH34" i="10"/>
  <c r="AWH35" i="10" s="1"/>
  <c r="AWD34" i="10"/>
  <c r="AWD35" i="10" s="1"/>
  <c r="AVZ34" i="10"/>
  <c r="AVZ35" i="10" s="1"/>
  <c r="AVV34" i="10"/>
  <c r="AVV35" i="10" s="1"/>
  <c r="AVR34" i="10"/>
  <c r="AVR35" i="10" s="1"/>
  <c r="AVN34" i="10"/>
  <c r="AVN35" i="10" s="1"/>
  <c r="AVJ34" i="10"/>
  <c r="AVJ35" i="10" s="1"/>
  <c r="AVF34" i="10"/>
  <c r="AVF35" i="10" s="1"/>
  <c r="AVB34" i="10"/>
  <c r="AVB35" i="10" s="1"/>
  <c r="AUX34" i="10"/>
  <c r="AUX35" i="10" s="1"/>
  <c r="AUT34" i="10"/>
  <c r="AUT35" i="10" s="1"/>
  <c r="AUP34" i="10"/>
  <c r="AUP35" i="10" s="1"/>
  <c r="AUL34" i="10"/>
  <c r="AUL35" i="10" s="1"/>
  <c r="AUH34" i="10"/>
  <c r="AUH35" i="10" s="1"/>
  <c r="AUD34" i="10"/>
  <c r="AUD35" i="10" s="1"/>
  <c r="ATZ34" i="10"/>
  <c r="ATZ35" i="10" s="1"/>
  <c r="ATV34" i="10"/>
  <c r="ATV35" i="10" s="1"/>
  <c r="ATR34" i="10"/>
  <c r="ATR35" i="10" s="1"/>
  <c r="ATN34" i="10"/>
  <c r="ATN35" i="10" s="1"/>
  <c r="ATJ34" i="10"/>
  <c r="ATJ35" i="10" s="1"/>
  <c r="ATF34" i="10"/>
  <c r="ATF35" i="10" s="1"/>
  <c r="ATB34" i="10"/>
  <c r="ATB35" i="10" s="1"/>
  <c r="ASX34" i="10"/>
  <c r="ASX35" i="10" s="1"/>
  <c r="AST34" i="10"/>
  <c r="AST35" i="10" s="1"/>
  <c r="ASP34" i="10"/>
  <c r="ASP35" i="10" s="1"/>
  <c r="ASL34" i="10"/>
  <c r="ASL35" i="10" s="1"/>
  <c r="ASH34" i="10"/>
  <c r="ASH35" i="10" s="1"/>
  <c r="ASD34" i="10"/>
  <c r="ASD35" i="10" s="1"/>
  <c r="ARZ34" i="10"/>
  <c r="ARZ35" i="10" s="1"/>
  <c r="ARV34" i="10"/>
  <c r="ARV35" i="10" s="1"/>
  <c r="ARR34" i="10"/>
  <c r="ARR35" i="10" s="1"/>
  <c r="ARN34" i="10"/>
  <c r="ARN35" i="10" s="1"/>
  <c r="ARJ34" i="10"/>
  <c r="ARJ35" i="10" s="1"/>
  <c r="ARF34" i="10"/>
  <c r="ARF35" i="10" s="1"/>
  <c r="ARB34" i="10"/>
  <c r="ARB35" i="10" s="1"/>
  <c r="AQX34" i="10"/>
  <c r="AQX35" i="10" s="1"/>
  <c r="AQT34" i="10"/>
  <c r="AQT35" i="10" s="1"/>
  <c r="AQP34" i="10"/>
  <c r="AQP35" i="10" s="1"/>
  <c r="AQL34" i="10"/>
  <c r="AQL35" i="10" s="1"/>
  <c r="AQH34" i="10"/>
  <c r="AQH35" i="10" s="1"/>
  <c r="AQD34" i="10"/>
  <c r="AQD35" i="10" s="1"/>
  <c r="APZ34" i="10"/>
  <c r="APZ35" i="10" s="1"/>
  <c r="APV34" i="10"/>
  <c r="APV35" i="10" s="1"/>
  <c r="APR34" i="10"/>
  <c r="APR35" i="10" s="1"/>
  <c r="APN34" i="10"/>
  <c r="APN35" i="10" s="1"/>
  <c r="APJ34" i="10"/>
  <c r="APJ35" i="10" s="1"/>
  <c r="APF34" i="10"/>
  <c r="APF35" i="10" s="1"/>
  <c r="APB34" i="10"/>
  <c r="APB35" i="10" s="1"/>
  <c r="AOX34" i="10"/>
  <c r="AOX35" i="10" s="1"/>
  <c r="AOT34" i="10"/>
  <c r="AOT35" i="10" s="1"/>
  <c r="AOP34" i="10"/>
  <c r="AOP35" i="10" s="1"/>
  <c r="AOL34" i="10"/>
  <c r="AOL35" i="10" s="1"/>
  <c r="AOH34" i="10"/>
  <c r="AOH35" i="10" s="1"/>
  <c r="AOD34" i="10"/>
  <c r="AOD35" i="10" s="1"/>
  <c r="ANZ34" i="10"/>
  <c r="ANZ35" i="10" s="1"/>
  <c r="ANV34" i="10"/>
  <c r="ANV35" i="10" s="1"/>
  <c r="ANR34" i="10"/>
  <c r="ANR35" i="10" s="1"/>
  <c r="ANN34" i="10"/>
  <c r="ANN35" i="10" s="1"/>
  <c r="ANJ34" i="10"/>
  <c r="ANJ35" i="10" s="1"/>
  <c r="ANF34" i="10"/>
  <c r="ANF35" i="10" s="1"/>
  <c r="ANB34" i="10"/>
  <c r="ANB35" i="10" s="1"/>
  <c r="AMX34" i="10"/>
  <c r="AMX35" i="10" s="1"/>
  <c r="AMT34" i="10"/>
  <c r="AMT35" i="10" s="1"/>
  <c r="AMP34" i="10"/>
  <c r="AMP35" i="10" s="1"/>
  <c r="AML34" i="10"/>
  <c r="AML35" i="10" s="1"/>
  <c r="AMH34" i="10"/>
  <c r="AMH35" i="10" s="1"/>
  <c r="AMD34" i="10"/>
  <c r="AMD35" i="10" s="1"/>
  <c r="ALZ34" i="10"/>
  <c r="ALZ35" i="10" s="1"/>
  <c r="ALV34" i="10"/>
  <c r="ALV35" i="10" s="1"/>
  <c r="ALR34" i="10"/>
  <c r="ALR35" i="10" s="1"/>
  <c r="ALN34" i="10"/>
  <c r="ALN35" i="10" s="1"/>
  <c r="ALJ34" i="10"/>
  <c r="ALJ35" i="10" s="1"/>
  <c r="ALF34" i="10"/>
  <c r="ALF35" i="10" s="1"/>
  <c r="ALB34" i="10"/>
  <c r="ALB35" i="10" s="1"/>
  <c r="AKX34" i="10"/>
  <c r="AKX35" i="10" s="1"/>
  <c r="AKT34" i="10"/>
  <c r="AKT35" i="10" s="1"/>
  <c r="AKP34" i="10"/>
  <c r="AKP35" i="10" s="1"/>
  <c r="AKL34" i="10"/>
  <c r="AKL35" i="10" s="1"/>
  <c r="AKH34" i="10"/>
  <c r="AKH35" i="10" s="1"/>
  <c r="AKD34" i="10"/>
  <c r="AKD35" i="10" s="1"/>
  <c r="AJZ34" i="10"/>
  <c r="AJZ35" i="10" s="1"/>
  <c r="AJV34" i="10"/>
  <c r="AJV35" i="10" s="1"/>
  <c r="AJR34" i="10"/>
  <c r="AJR35" i="10" s="1"/>
  <c r="AJN34" i="10"/>
  <c r="AJN35" i="10" s="1"/>
  <c r="AJJ34" i="10"/>
  <c r="AJJ35" i="10" s="1"/>
  <c r="AJF34" i="10"/>
  <c r="AJF35" i="10" s="1"/>
  <c r="AJB34" i="10"/>
  <c r="AJB35" i="10" s="1"/>
  <c r="AIX34" i="10"/>
  <c r="AIX35" i="10" s="1"/>
  <c r="AIT34" i="10"/>
  <c r="AIT35" i="10" s="1"/>
  <c r="AIP34" i="10"/>
  <c r="AIP35" i="10" s="1"/>
  <c r="AIL34" i="10"/>
  <c r="AIL35" i="10" s="1"/>
  <c r="AIH34" i="10"/>
  <c r="AIH35" i="10" s="1"/>
  <c r="AID34" i="10"/>
  <c r="AID35" i="10" s="1"/>
  <c r="AHZ34" i="10"/>
  <c r="AHZ35" i="10" s="1"/>
  <c r="AHV34" i="10"/>
  <c r="AHV35" i="10" s="1"/>
  <c r="AHR34" i="10"/>
  <c r="AHR35" i="10" s="1"/>
  <c r="AHN34" i="10"/>
  <c r="AHN35" i="10" s="1"/>
  <c r="AHJ34" i="10"/>
  <c r="AHJ35" i="10" s="1"/>
  <c r="AHF34" i="10"/>
  <c r="AHF35" i="10" s="1"/>
  <c r="AHB34" i="10"/>
  <c r="AHB35" i="10" s="1"/>
  <c r="AGX34" i="10"/>
  <c r="AGX35" i="10" s="1"/>
  <c r="AGT34" i="10"/>
  <c r="AGT35" i="10" s="1"/>
  <c r="AGP34" i="10"/>
  <c r="AGP35" i="10" s="1"/>
  <c r="AGL34" i="10"/>
  <c r="AGL35" i="10" s="1"/>
  <c r="AGH34" i="10"/>
  <c r="AGH35" i="10" s="1"/>
  <c r="AGD34" i="10"/>
  <c r="AGD35" i="10" s="1"/>
  <c r="AFZ34" i="10"/>
  <c r="AFZ35" i="10" s="1"/>
  <c r="AFV34" i="10"/>
  <c r="AFV35" i="10" s="1"/>
  <c r="AFR34" i="10"/>
  <c r="AFR35" i="10" s="1"/>
  <c r="AFN34" i="10"/>
  <c r="AFN35" i="10" s="1"/>
  <c r="AFJ34" i="10"/>
  <c r="AFJ35" i="10" s="1"/>
  <c r="AFF34" i="10"/>
  <c r="AFF35" i="10" s="1"/>
  <c r="AFB34" i="10"/>
  <c r="AFB35" i="10" s="1"/>
  <c r="AEX34" i="10"/>
  <c r="AEX35" i="10" s="1"/>
  <c r="AET34" i="10"/>
  <c r="AET35" i="10" s="1"/>
  <c r="AEP34" i="10"/>
  <c r="AEP35" i="10" s="1"/>
  <c r="AEL34" i="10"/>
  <c r="AEL35" i="10" s="1"/>
  <c r="AEH34" i="10"/>
  <c r="AEH35" i="10" s="1"/>
  <c r="AED34" i="10"/>
  <c r="AED35" i="10" s="1"/>
  <c r="ADZ34" i="10"/>
  <c r="ADZ35" i="10" s="1"/>
  <c r="ADV34" i="10"/>
  <c r="ADV35" i="10" s="1"/>
  <c r="ADR34" i="10"/>
  <c r="ADR35" i="10" s="1"/>
  <c r="ADN34" i="10"/>
  <c r="ADN35" i="10" s="1"/>
  <c r="ADJ34" i="10"/>
  <c r="ADJ35" i="10" s="1"/>
  <c r="ADF34" i="10"/>
  <c r="ADF35" i="10" s="1"/>
  <c r="ADB34" i="10"/>
  <c r="ADB35" i="10" s="1"/>
  <c r="ACX34" i="10"/>
  <c r="ACX35" i="10" s="1"/>
  <c r="ACT34" i="10"/>
  <c r="ACT35" i="10" s="1"/>
  <c r="ACP34" i="10"/>
  <c r="ACP35" i="10" s="1"/>
  <c r="ACL34" i="10"/>
  <c r="ACL35" i="10" s="1"/>
  <c r="ACH34" i="10"/>
  <c r="ACH35" i="10" s="1"/>
  <c r="ACD34" i="10"/>
  <c r="ACD35" i="10" s="1"/>
  <c r="ABZ34" i="10"/>
  <c r="ABZ35" i="10" s="1"/>
  <c r="ABV34" i="10"/>
  <c r="ABV35" i="10" s="1"/>
  <c r="ABR34" i="10"/>
  <c r="ABR35" i="10" s="1"/>
  <c r="ABN34" i="10"/>
  <c r="ABN35" i="10" s="1"/>
  <c r="ABJ34" i="10"/>
  <c r="ABJ35" i="10" s="1"/>
  <c r="ABF34" i="10"/>
  <c r="ABF35" i="10" s="1"/>
  <c r="ABB34" i="10"/>
  <c r="ABB35" i="10" s="1"/>
  <c r="AAX34" i="10"/>
  <c r="AAX35" i="10" s="1"/>
  <c r="AAT34" i="10"/>
  <c r="AAT35" i="10" s="1"/>
  <c r="AAP34" i="10"/>
  <c r="AAP35" i="10" s="1"/>
  <c r="AAL34" i="10"/>
  <c r="AAL35" i="10" s="1"/>
  <c r="AAH34" i="10"/>
  <c r="AAH35" i="10" s="1"/>
  <c r="AAD34" i="10"/>
  <c r="AAD35" i="10" s="1"/>
  <c r="ZZ34" i="10"/>
  <c r="ZZ35" i="10" s="1"/>
  <c r="ZV34" i="10"/>
  <c r="ZV35" i="10" s="1"/>
  <c r="ZR34" i="10"/>
  <c r="ZR35" i="10" s="1"/>
  <c r="ZN34" i="10"/>
  <c r="ZN35" i="10" s="1"/>
  <c r="ZJ34" i="10"/>
  <c r="ZJ35" i="10" s="1"/>
  <c r="ZF34" i="10"/>
  <c r="ZF35" i="10" s="1"/>
  <c r="ZB34" i="10"/>
  <c r="ZB35" i="10" s="1"/>
  <c r="YX34" i="10"/>
  <c r="YX35" i="10" s="1"/>
  <c r="YT34" i="10"/>
  <c r="YT35" i="10" s="1"/>
  <c r="YP34" i="10"/>
  <c r="YP35" i="10" s="1"/>
  <c r="YL34" i="10"/>
  <c r="YL35" i="10" s="1"/>
  <c r="YH34" i="10"/>
  <c r="YH35" i="10" s="1"/>
  <c r="YD34" i="10"/>
  <c r="YD35" i="10" s="1"/>
  <c r="XZ34" i="10"/>
  <c r="XZ35" i="10" s="1"/>
  <c r="XV34" i="10"/>
  <c r="XV35" i="10" s="1"/>
  <c r="XR34" i="10"/>
  <c r="XR35" i="10" s="1"/>
  <c r="XN34" i="10"/>
  <c r="XN35" i="10" s="1"/>
  <c r="XJ34" i="10"/>
  <c r="XJ35" i="10" s="1"/>
  <c r="XF34" i="10"/>
  <c r="XF35" i="10" s="1"/>
  <c r="XB34" i="10"/>
  <c r="XB35" i="10" s="1"/>
  <c r="WX34" i="10"/>
  <c r="WX35" i="10" s="1"/>
  <c r="WT34" i="10"/>
  <c r="WT35" i="10" s="1"/>
  <c r="WP34" i="10"/>
  <c r="WP35" i="10" s="1"/>
  <c r="WL34" i="10"/>
  <c r="WL35" i="10" s="1"/>
  <c r="WH34" i="10"/>
  <c r="WH35" i="10" s="1"/>
  <c r="WD34" i="10"/>
  <c r="WD35" i="10" s="1"/>
  <c r="VZ34" i="10"/>
  <c r="VZ35" i="10" s="1"/>
  <c r="VV34" i="10"/>
  <c r="VV35" i="10" s="1"/>
  <c r="VR34" i="10"/>
  <c r="VR35" i="10" s="1"/>
  <c r="VN34" i="10"/>
  <c r="VN35" i="10" s="1"/>
  <c r="VJ34" i="10"/>
  <c r="VJ35" i="10" s="1"/>
  <c r="VF34" i="10"/>
  <c r="VF35" i="10" s="1"/>
  <c r="VB34" i="10"/>
  <c r="VB35" i="10" s="1"/>
  <c r="UX34" i="10"/>
  <c r="UX35" i="10" s="1"/>
  <c r="UT34" i="10"/>
  <c r="UT35" i="10" s="1"/>
  <c r="UP34" i="10"/>
  <c r="UP35" i="10" s="1"/>
  <c r="UL34" i="10"/>
  <c r="UL35" i="10" s="1"/>
  <c r="UH34" i="10"/>
  <c r="UH35" i="10" s="1"/>
  <c r="UD34" i="10"/>
  <c r="UD35" i="10" s="1"/>
  <c r="TZ34" i="10"/>
  <c r="TZ35" i="10" s="1"/>
  <c r="TV34" i="10"/>
  <c r="TV35" i="10" s="1"/>
  <c r="TR34" i="10"/>
  <c r="TR35" i="10" s="1"/>
  <c r="TN34" i="10"/>
  <c r="TN35" i="10" s="1"/>
  <c r="TJ34" i="10"/>
  <c r="TJ35" i="10" s="1"/>
  <c r="TF34" i="10"/>
  <c r="TF35" i="10" s="1"/>
  <c r="TB34" i="10"/>
  <c r="TB35" i="10" s="1"/>
  <c r="SX34" i="10"/>
  <c r="SX35" i="10" s="1"/>
  <c r="ST34" i="10"/>
  <c r="ST35" i="10" s="1"/>
  <c r="SP34" i="10"/>
  <c r="SP35" i="10" s="1"/>
  <c r="SL34" i="10"/>
  <c r="SL35" i="10" s="1"/>
  <c r="SH34" i="10"/>
  <c r="SH35" i="10" s="1"/>
  <c r="SD34" i="10"/>
  <c r="SD35" i="10" s="1"/>
  <c r="RZ34" i="10"/>
  <c r="RZ35" i="10" s="1"/>
  <c r="RV34" i="10"/>
  <c r="RV35" i="10" s="1"/>
  <c r="RR34" i="10"/>
  <c r="RR35" i="10" s="1"/>
  <c r="RN34" i="10"/>
  <c r="RN35" i="10" s="1"/>
  <c r="RJ34" i="10"/>
  <c r="RJ35" i="10" s="1"/>
  <c r="RF34" i="10"/>
  <c r="RF35" i="10" s="1"/>
  <c r="RB34" i="10"/>
  <c r="RB35" i="10" s="1"/>
  <c r="QX34" i="10"/>
  <c r="QX35" i="10" s="1"/>
  <c r="QT34" i="10"/>
  <c r="QT35" i="10" s="1"/>
  <c r="QP34" i="10"/>
  <c r="QP35" i="10" s="1"/>
  <c r="QL34" i="10"/>
  <c r="QL35" i="10" s="1"/>
  <c r="QH34" i="10"/>
  <c r="QH35" i="10" s="1"/>
  <c r="QD34" i="10"/>
  <c r="QD35" i="10" s="1"/>
  <c r="PZ34" i="10"/>
  <c r="PZ35" i="10" s="1"/>
  <c r="PV34" i="10"/>
  <c r="PV35" i="10" s="1"/>
  <c r="PR34" i="10"/>
  <c r="PR35" i="10" s="1"/>
  <c r="PN34" i="10"/>
  <c r="PN35" i="10" s="1"/>
  <c r="PJ34" i="10"/>
  <c r="PJ35" i="10" s="1"/>
  <c r="PF34" i="10"/>
  <c r="PF35" i="10" s="1"/>
  <c r="PB34" i="10"/>
  <c r="PB35" i="10" s="1"/>
  <c r="OX34" i="10"/>
  <c r="OX35" i="10" s="1"/>
  <c r="OT34" i="10"/>
  <c r="OT35" i="10" s="1"/>
  <c r="OP34" i="10"/>
  <c r="OP35" i="10" s="1"/>
  <c r="OL34" i="10"/>
  <c r="OL35" i="10" s="1"/>
  <c r="OH34" i="10"/>
  <c r="OH35" i="10" s="1"/>
  <c r="OD34" i="10"/>
  <c r="OD35" i="10" s="1"/>
  <c r="NZ34" i="10"/>
  <c r="NZ35" i="10" s="1"/>
  <c r="NV34" i="10"/>
  <c r="NV35" i="10" s="1"/>
  <c r="NR34" i="10"/>
  <c r="NR35" i="10" s="1"/>
  <c r="NN34" i="10"/>
  <c r="NN35" i="10" s="1"/>
  <c r="NJ34" i="10"/>
  <c r="NJ35" i="10" s="1"/>
  <c r="NF34" i="10"/>
  <c r="NF35" i="10" s="1"/>
  <c r="NB34" i="10"/>
  <c r="NB35" i="10" s="1"/>
  <c r="MX34" i="10"/>
  <c r="MX35" i="10" s="1"/>
  <c r="MT34" i="10"/>
  <c r="MT35" i="10" s="1"/>
  <c r="MP34" i="10"/>
  <c r="MP35" i="10" s="1"/>
  <c r="ML34" i="10"/>
  <c r="ML35" i="10" s="1"/>
  <c r="MH34" i="10"/>
  <c r="MH35" i="10" s="1"/>
  <c r="MD34" i="10"/>
  <c r="MD35" i="10" s="1"/>
  <c r="LZ34" i="10"/>
  <c r="LZ35" i="10" s="1"/>
  <c r="LV34" i="10"/>
  <c r="LV35" i="10" s="1"/>
  <c r="LR34" i="10"/>
  <c r="LR35" i="10" s="1"/>
  <c r="LN34" i="10"/>
  <c r="LN35" i="10" s="1"/>
  <c r="LJ34" i="10"/>
  <c r="LJ35" i="10" s="1"/>
  <c r="LF34" i="10"/>
  <c r="LF35" i="10" s="1"/>
  <c r="LB34" i="10"/>
  <c r="LB35" i="10" s="1"/>
  <c r="KX34" i="10"/>
  <c r="KX35" i="10" s="1"/>
  <c r="KT34" i="10"/>
  <c r="KT35" i="10" s="1"/>
  <c r="KP34" i="10"/>
  <c r="KP35" i="10" s="1"/>
  <c r="KL34" i="10"/>
  <c r="KL35" i="10" s="1"/>
  <c r="KH34" i="10"/>
  <c r="KH35" i="10" s="1"/>
  <c r="KD34" i="10"/>
  <c r="KD35" i="10" s="1"/>
  <c r="JZ34" i="10"/>
  <c r="JZ35" i="10" s="1"/>
  <c r="JV34" i="10"/>
  <c r="JV35" i="10" s="1"/>
  <c r="JR34" i="10"/>
  <c r="JR35" i="10" s="1"/>
  <c r="JN34" i="10"/>
  <c r="JN35" i="10" s="1"/>
  <c r="JJ34" i="10"/>
  <c r="JJ35" i="10" s="1"/>
  <c r="JF34" i="10"/>
  <c r="JF35" i="10" s="1"/>
  <c r="JB34" i="10"/>
  <c r="JB35" i="10" s="1"/>
  <c r="IX34" i="10"/>
  <c r="IX35" i="10" s="1"/>
  <c r="IT34" i="10"/>
  <c r="IT35" i="10" s="1"/>
  <c r="IP34" i="10"/>
  <c r="IP35" i="10" s="1"/>
  <c r="IL34" i="10"/>
  <c r="IL35" i="10" s="1"/>
  <c r="IH34" i="10"/>
  <c r="IH35" i="10" s="1"/>
  <c r="ID34" i="10"/>
  <c r="ID35" i="10" s="1"/>
  <c r="HZ34" i="10"/>
  <c r="HZ35" i="10" s="1"/>
  <c r="HV34" i="10"/>
  <c r="HV35" i="10" s="1"/>
  <c r="HR34" i="10"/>
  <c r="HR35" i="10" s="1"/>
  <c r="HN34" i="10"/>
  <c r="HN35" i="10" s="1"/>
  <c r="HJ34" i="10"/>
  <c r="HJ35" i="10" s="1"/>
  <c r="HF34" i="10"/>
  <c r="HF35" i="10" s="1"/>
  <c r="HB34" i="10"/>
  <c r="HB35" i="10" s="1"/>
  <c r="GW34" i="10"/>
  <c r="GW35" i="10" s="1"/>
  <c r="GS34" i="10"/>
  <c r="GS35" i="10" s="1"/>
  <c r="GO34" i="10"/>
  <c r="GO35" i="10" s="1"/>
  <c r="GK34" i="10"/>
  <c r="GK35" i="10" s="1"/>
  <c r="GG34" i="10"/>
  <c r="GG35" i="10" s="1"/>
  <c r="GC34" i="10"/>
  <c r="GC35" i="10" s="1"/>
  <c r="FY34" i="10"/>
  <c r="FY35" i="10" s="1"/>
  <c r="FU34" i="10"/>
  <c r="FU35" i="10" s="1"/>
  <c r="FQ34" i="10"/>
  <c r="FQ35" i="10" s="1"/>
  <c r="FM34" i="10"/>
  <c r="FM35" i="10" s="1"/>
  <c r="FI34" i="10"/>
  <c r="FI35" i="10" s="1"/>
  <c r="FE34" i="10"/>
  <c r="FE35" i="10" s="1"/>
  <c r="FA34" i="10"/>
  <c r="FA35" i="10" s="1"/>
  <c r="EW34" i="10"/>
  <c r="EW35" i="10" s="1"/>
  <c r="ES34" i="10"/>
  <c r="ES35" i="10" s="1"/>
  <c r="EO34" i="10"/>
  <c r="EO35" i="10" s="1"/>
  <c r="EK34" i="10"/>
  <c r="EK35" i="10" s="1"/>
  <c r="EG34" i="10"/>
  <c r="EG35" i="10" s="1"/>
  <c r="EC34" i="10"/>
  <c r="EC35" i="10" s="1"/>
  <c r="DY34" i="10"/>
  <c r="DY35" i="10" s="1"/>
  <c r="DU34" i="10"/>
  <c r="DU35" i="10" s="1"/>
  <c r="DQ34" i="10"/>
  <c r="DQ35" i="10" s="1"/>
  <c r="DM34" i="10"/>
  <c r="DM35" i="10" s="1"/>
  <c r="DI34" i="10"/>
  <c r="DI35" i="10" s="1"/>
  <c r="DE34" i="10"/>
  <c r="DE35" i="10" s="1"/>
  <c r="DA34" i="10"/>
  <c r="DA35" i="10" s="1"/>
  <c r="CW34" i="10"/>
  <c r="CW35" i="10" s="1"/>
  <c r="CS34" i="10"/>
  <c r="CS35" i="10" s="1"/>
  <c r="CO34" i="10"/>
  <c r="CO35" i="10" s="1"/>
  <c r="CK34" i="10"/>
  <c r="CK35" i="10" s="1"/>
  <c r="CG34" i="10"/>
  <c r="CG35" i="10" s="1"/>
  <c r="CC34" i="10"/>
  <c r="CC35" i="10" s="1"/>
  <c r="BY34" i="10"/>
  <c r="BY35" i="10" s="1"/>
  <c r="BU34" i="10"/>
  <c r="BU35" i="10" s="1"/>
  <c r="BQ34" i="10"/>
  <c r="BQ35" i="10" s="1"/>
  <c r="BM34" i="10"/>
  <c r="BM35" i="10" s="1"/>
  <c r="BI34" i="10"/>
  <c r="BI35" i="10" s="1"/>
  <c r="BE34" i="10"/>
  <c r="BE35" i="10" s="1"/>
  <c r="BA34" i="10"/>
  <c r="BA35" i="10" s="1"/>
  <c r="AW34" i="10"/>
  <c r="AW35" i="10" s="1"/>
  <c r="AS34" i="10"/>
  <c r="AS35" i="10" s="1"/>
  <c r="AO34" i="10"/>
  <c r="AO35" i="10" s="1"/>
  <c r="AK34" i="10"/>
  <c r="AK35" i="10" s="1"/>
  <c r="AG34" i="10"/>
  <c r="AG35" i="10" s="1"/>
  <c r="AC34" i="10"/>
  <c r="AC35" i="10" s="1"/>
  <c r="Y34" i="10"/>
  <c r="Y35" i="10" s="1"/>
  <c r="U34" i="10"/>
  <c r="U35" i="10" s="1"/>
  <c r="Q34" i="10"/>
  <c r="Q35" i="10" s="1"/>
  <c r="M34" i="10"/>
  <c r="M35" i="10" s="1"/>
  <c r="I34" i="10"/>
  <c r="I35" i="10" s="1"/>
  <c r="AYC34" i="10"/>
  <c r="AYC35" i="10" s="1"/>
  <c r="AXY34" i="10"/>
  <c r="AXY35" i="10" s="1"/>
  <c r="AXU34" i="10"/>
  <c r="AXU35" i="10" s="1"/>
  <c r="AXQ34" i="10"/>
  <c r="AXQ35" i="10" s="1"/>
  <c r="AXM34" i="10"/>
  <c r="AXM35" i="10" s="1"/>
  <c r="AXI34" i="10"/>
  <c r="AXI35" i="10" s="1"/>
  <c r="AXE34" i="10"/>
  <c r="AXE35" i="10" s="1"/>
  <c r="AXA34" i="10"/>
  <c r="AXA35" i="10" s="1"/>
  <c r="AWW34" i="10"/>
  <c r="AWW35" i="10" s="1"/>
  <c r="AWS34" i="10"/>
  <c r="AWS35" i="10" s="1"/>
  <c r="AWO34" i="10"/>
  <c r="AWO35" i="10" s="1"/>
  <c r="AWK34" i="10"/>
  <c r="AWK35" i="10" s="1"/>
  <c r="AWG34" i="10"/>
  <c r="AWG35" i="10" s="1"/>
  <c r="AWC34" i="10"/>
  <c r="AWC35" i="10" s="1"/>
  <c r="AVY34" i="10"/>
  <c r="AVY35" i="10" s="1"/>
  <c r="AVU34" i="10"/>
  <c r="AVU35" i="10" s="1"/>
  <c r="AVQ34" i="10"/>
  <c r="AVQ35" i="10" s="1"/>
  <c r="AVM34" i="10"/>
  <c r="AVM35" i="10" s="1"/>
  <c r="AVI34" i="10"/>
  <c r="AVI35" i="10" s="1"/>
  <c r="AVE34" i="10"/>
  <c r="AVE35" i="10" s="1"/>
  <c r="AVA34" i="10"/>
  <c r="AVA35" i="10" s="1"/>
  <c r="AUW34" i="10"/>
  <c r="AUW35" i="10" s="1"/>
  <c r="AUS34" i="10"/>
  <c r="AUS35" i="10" s="1"/>
  <c r="AUO34" i="10"/>
  <c r="AUO35" i="10" s="1"/>
  <c r="AUK34" i="10"/>
  <c r="AUK35" i="10" s="1"/>
  <c r="AUG34" i="10"/>
  <c r="AUG35" i="10" s="1"/>
  <c r="AUC34" i="10"/>
  <c r="AUC35" i="10" s="1"/>
  <c r="ATY34" i="10"/>
  <c r="ATY35" i="10" s="1"/>
  <c r="ATU34" i="10"/>
  <c r="ATU35" i="10" s="1"/>
  <c r="ATQ34" i="10"/>
  <c r="ATQ35" i="10" s="1"/>
  <c r="ATM34" i="10"/>
  <c r="ATM35" i="10" s="1"/>
  <c r="ATI34" i="10"/>
  <c r="ATI35" i="10" s="1"/>
  <c r="ATE34" i="10"/>
  <c r="ATE35" i="10" s="1"/>
  <c r="ATA34" i="10"/>
  <c r="ATA35" i="10" s="1"/>
  <c r="ASW34" i="10"/>
  <c r="ASW35" i="10" s="1"/>
  <c r="ASS34" i="10"/>
  <c r="ASS35" i="10" s="1"/>
  <c r="ASO34" i="10"/>
  <c r="ASO35" i="10" s="1"/>
  <c r="ASK34" i="10"/>
  <c r="ASK35" i="10" s="1"/>
  <c r="ASG34" i="10"/>
  <c r="ASG35" i="10" s="1"/>
  <c r="ASC34" i="10"/>
  <c r="ASC35" i="10" s="1"/>
  <c r="ARY34" i="10"/>
  <c r="ARY35" i="10" s="1"/>
  <c r="ARU34" i="10"/>
  <c r="ARU35" i="10" s="1"/>
  <c r="ARQ34" i="10"/>
  <c r="ARQ35" i="10" s="1"/>
  <c r="ARM34" i="10"/>
  <c r="ARM35" i="10" s="1"/>
  <c r="ARI34" i="10"/>
  <c r="ARI35" i="10" s="1"/>
  <c r="ARE34" i="10"/>
  <c r="ARE35" i="10" s="1"/>
  <c r="ARA34" i="10"/>
  <c r="ARA35" i="10" s="1"/>
  <c r="AQW34" i="10"/>
  <c r="AQW35" i="10" s="1"/>
  <c r="AQS34" i="10"/>
  <c r="AQS35" i="10" s="1"/>
  <c r="AQO34" i="10"/>
  <c r="AQO35" i="10" s="1"/>
  <c r="AQK34" i="10"/>
  <c r="AQK35" i="10" s="1"/>
  <c r="AQG34" i="10"/>
  <c r="AQG35" i="10" s="1"/>
  <c r="AQC34" i="10"/>
  <c r="AQC35" i="10" s="1"/>
  <c r="APY34" i="10"/>
  <c r="APY35" i="10" s="1"/>
  <c r="APU34" i="10"/>
  <c r="APU35" i="10" s="1"/>
  <c r="APQ34" i="10"/>
  <c r="APQ35" i="10" s="1"/>
  <c r="APM34" i="10"/>
  <c r="APM35" i="10" s="1"/>
  <c r="API34" i="10"/>
  <c r="API35" i="10" s="1"/>
  <c r="APE34" i="10"/>
  <c r="APE35" i="10" s="1"/>
  <c r="APA34" i="10"/>
  <c r="APA35" i="10" s="1"/>
  <c r="AOW34" i="10"/>
  <c r="AOW35" i="10" s="1"/>
  <c r="AOS34" i="10"/>
  <c r="AOS35" i="10" s="1"/>
  <c r="AOO34" i="10"/>
  <c r="AOO35" i="10" s="1"/>
  <c r="AOK34" i="10"/>
  <c r="AOK35" i="10" s="1"/>
  <c r="AOG34" i="10"/>
  <c r="AOG35" i="10" s="1"/>
  <c r="AOC34" i="10"/>
  <c r="AOC35" i="10" s="1"/>
  <c r="ANY34" i="10"/>
  <c r="ANY35" i="10" s="1"/>
  <c r="ANU34" i="10"/>
  <c r="ANU35" i="10" s="1"/>
  <c r="ANQ34" i="10"/>
  <c r="ANQ35" i="10" s="1"/>
  <c r="ANM34" i="10"/>
  <c r="ANM35" i="10" s="1"/>
  <c r="ANI34" i="10"/>
  <c r="ANI35" i="10" s="1"/>
  <c r="ANE34" i="10"/>
  <c r="ANE35" i="10" s="1"/>
  <c r="ANA34" i="10"/>
  <c r="ANA35" i="10" s="1"/>
  <c r="AMW34" i="10"/>
  <c r="AMW35" i="10" s="1"/>
  <c r="AMS34" i="10"/>
  <c r="AMS35" i="10" s="1"/>
  <c r="AMO34" i="10"/>
  <c r="AMO35" i="10" s="1"/>
  <c r="AMK34" i="10"/>
  <c r="AMK35" i="10" s="1"/>
  <c r="AMG34" i="10"/>
  <c r="AMG35" i="10" s="1"/>
  <c r="AMC34" i="10"/>
  <c r="AMC35" i="10" s="1"/>
  <c r="ALY34" i="10"/>
  <c r="ALY35" i="10" s="1"/>
  <c r="ALU34" i="10"/>
  <c r="ALU35" i="10" s="1"/>
  <c r="ALQ34" i="10"/>
  <c r="ALQ35" i="10" s="1"/>
  <c r="ALM34" i="10"/>
  <c r="ALM35" i="10" s="1"/>
  <c r="ALI34" i="10"/>
  <c r="ALI35" i="10" s="1"/>
  <c r="ALE34" i="10"/>
  <c r="ALE35" i="10" s="1"/>
  <c r="ALA34" i="10"/>
  <c r="ALA35" i="10" s="1"/>
  <c r="AKW34" i="10"/>
  <c r="AKW35" i="10" s="1"/>
  <c r="AKS34" i="10"/>
  <c r="AKS35" i="10" s="1"/>
  <c r="AKO34" i="10"/>
  <c r="AKO35" i="10" s="1"/>
  <c r="AKK34" i="10"/>
  <c r="AKK35" i="10" s="1"/>
  <c r="AKG34" i="10"/>
  <c r="AKG35" i="10" s="1"/>
  <c r="AKC34" i="10"/>
  <c r="AKC35" i="10" s="1"/>
  <c r="AJY34" i="10"/>
  <c r="AJY35" i="10" s="1"/>
  <c r="AJU34" i="10"/>
  <c r="AJU35" i="10" s="1"/>
  <c r="AJQ34" i="10"/>
  <c r="AJQ35" i="10" s="1"/>
  <c r="AJM34" i="10"/>
  <c r="AJM35" i="10" s="1"/>
  <c r="AJI34" i="10"/>
  <c r="AJI35" i="10" s="1"/>
  <c r="AJE34" i="10"/>
  <c r="AJE35" i="10" s="1"/>
  <c r="AJA34" i="10"/>
  <c r="AJA35" i="10" s="1"/>
  <c r="AIW34" i="10"/>
  <c r="AIW35" i="10" s="1"/>
  <c r="AIS34" i="10"/>
  <c r="AIS35" i="10" s="1"/>
  <c r="AIO34" i="10"/>
  <c r="AIO35" i="10" s="1"/>
  <c r="AIK34" i="10"/>
  <c r="AIK35" i="10" s="1"/>
  <c r="AIG34" i="10"/>
  <c r="AIG35" i="10" s="1"/>
  <c r="AIC34" i="10"/>
  <c r="AIC35" i="10" s="1"/>
  <c r="AHY34" i="10"/>
  <c r="AHY35" i="10" s="1"/>
  <c r="AHU34" i="10"/>
  <c r="AHU35" i="10" s="1"/>
  <c r="AHQ34" i="10"/>
  <c r="AHQ35" i="10" s="1"/>
  <c r="AHM34" i="10"/>
  <c r="AHM35" i="10" s="1"/>
  <c r="AHI34" i="10"/>
  <c r="AHI35" i="10" s="1"/>
  <c r="AHE34" i="10"/>
  <c r="AHE35" i="10" s="1"/>
  <c r="AHA34" i="10"/>
  <c r="AHA35" i="10" s="1"/>
  <c r="AGW34" i="10"/>
  <c r="AGW35" i="10" s="1"/>
  <c r="AGS34" i="10"/>
  <c r="AGS35" i="10" s="1"/>
  <c r="AGO34" i="10"/>
  <c r="AGO35" i="10" s="1"/>
  <c r="AGK34" i="10"/>
  <c r="AGK35" i="10" s="1"/>
  <c r="AGG34" i="10"/>
  <c r="AGG35" i="10" s="1"/>
  <c r="AGC34" i="10"/>
  <c r="AGC35" i="10" s="1"/>
  <c r="AFY34" i="10"/>
  <c r="AFY35" i="10" s="1"/>
  <c r="AFU34" i="10"/>
  <c r="AFU35" i="10" s="1"/>
  <c r="AFQ34" i="10"/>
  <c r="AFQ35" i="10" s="1"/>
  <c r="AFM34" i="10"/>
  <c r="AFM35" i="10" s="1"/>
  <c r="AFI34" i="10"/>
  <c r="AFI35" i="10" s="1"/>
  <c r="AFE34" i="10"/>
  <c r="AFE35" i="10" s="1"/>
  <c r="AFA34" i="10"/>
  <c r="AFA35" i="10" s="1"/>
  <c r="AEW34" i="10"/>
  <c r="AEW35" i="10" s="1"/>
  <c r="AES34" i="10"/>
  <c r="AES35" i="10" s="1"/>
  <c r="AEO34" i="10"/>
  <c r="AEO35" i="10" s="1"/>
  <c r="AEK34" i="10"/>
  <c r="AEK35" i="10" s="1"/>
  <c r="AEG34" i="10"/>
  <c r="AEG35" i="10" s="1"/>
  <c r="AEC34" i="10"/>
  <c r="AEC35" i="10" s="1"/>
  <c r="ADY34" i="10"/>
  <c r="ADY35" i="10" s="1"/>
  <c r="ADU34" i="10"/>
  <c r="ADU35" i="10" s="1"/>
  <c r="ADQ34" i="10"/>
  <c r="ADQ35" i="10" s="1"/>
  <c r="ADM34" i="10"/>
  <c r="ADM35" i="10" s="1"/>
  <c r="ADI34" i="10"/>
  <c r="ADI35" i="10" s="1"/>
  <c r="ADE34" i="10"/>
  <c r="ADE35" i="10" s="1"/>
  <c r="ADA34" i="10"/>
  <c r="ADA35" i="10" s="1"/>
  <c r="ACW34" i="10"/>
  <c r="ACW35" i="10" s="1"/>
  <c r="ACS34" i="10"/>
  <c r="ACS35" i="10" s="1"/>
  <c r="ACO34" i="10"/>
  <c r="ACO35" i="10" s="1"/>
  <c r="ACK34" i="10"/>
  <c r="ACK35" i="10" s="1"/>
  <c r="ACG34" i="10"/>
  <c r="ACG35" i="10" s="1"/>
  <c r="ACC34" i="10"/>
  <c r="ACC35" i="10" s="1"/>
  <c r="ABY34" i="10"/>
  <c r="ABY35" i="10" s="1"/>
  <c r="ABU34" i="10"/>
  <c r="ABU35" i="10" s="1"/>
  <c r="ABQ34" i="10"/>
  <c r="ABQ35" i="10" s="1"/>
  <c r="ABM34" i="10"/>
  <c r="ABM35" i="10" s="1"/>
  <c r="ABI34" i="10"/>
  <c r="ABI35" i="10" s="1"/>
  <c r="ABE34" i="10"/>
  <c r="ABE35" i="10" s="1"/>
  <c r="ABA34" i="10"/>
  <c r="ABA35" i="10" s="1"/>
  <c r="AAW34" i="10"/>
  <c r="AAW35" i="10" s="1"/>
  <c r="AAS34" i="10"/>
  <c r="AAS35" i="10" s="1"/>
  <c r="AAO34" i="10"/>
  <c r="AAO35" i="10" s="1"/>
  <c r="AAK34" i="10"/>
  <c r="AAK35" i="10" s="1"/>
  <c r="AAG34" i="10"/>
  <c r="AAG35" i="10" s="1"/>
  <c r="AAC34" i="10"/>
  <c r="AAC35" i="10" s="1"/>
  <c r="ZY34" i="10"/>
  <c r="ZY35" i="10" s="1"/>
  <c r="ZU34" i="10"/>
  <c r="ZU35" i="10" s="1"/>
  <c r="ZQ34" i="10"/>
  <c r="ZQ35" i="10" s="1"/>
  <c r="ZM34" i="10"/>
  <c r="ZM35" i="10" s="1"/>
  <c r="ZI34" i="10"/>
  <c r="ZI35" i="10" s="1"/>
  <c r="ZE34" i="10"/>
  <c r="ZE35" i="10" s="1"/>
  <c r="ZA34" i="10"/>
  <c r="ZA35" i="10" s="1"/>
  <c r="YW34" i="10"/>
  <c r="YW35" i="10" s="1"/>
  <c r="YS34" i="10"/>
  <c r="YS35" i="10" s="1"/>
  <c r="YO34" i="10"/>
  <c r="YO35" i="10" s="1"/>
  <c r="YK34" i="10"/>
  <c r="YK35" i="10" s="1"/>
  <c r="YG34" i="10"/>
  <c r="YG35" i="10" s="1"/>
  <c r="YC34" i="10"/>
  <c r="YC35" i="10" s="1"/>
  <c r="XY34" i="10"/>
  <c r="XY35" i="10" s="1"/>
  <c r="XU34" i="10"/>
  <c r="XU35" i="10" s="1"/>
  <c r="XQ34" i="10"/>
  <c r="XQ35" i="10" s="1"/>
  <c r="XM34" i="10"/>
  <c r="XM35" i="10" s="1"/>
  <c r="XI34" i="10"/>
  <c r="XI35" i="10" s="1"/>
  <c r="XE34" i="10"/>
  <c r="XE35" i="10" s="1"/>
  <c r="XA34" i="10"/>
  <c r="XA35" i="10" s="1"/>
  <c r="WW34" i="10"/>
  <c r="WW35" i="10" s="1"/>
  <c r="WS34" i="10"/>
  <c r="WS35" i="10" s="1"/>
  <c r="WO34" i="10"/>
  <c r="WO35" i="10" s="1"/>
  <c r="WK34" i="10"/>
  <c r="WK35" i="10" s="1"/>
  <c r="WG34" i="10"/>
  <c r="WG35" i="10" s="1"/>
  <c r="WC34" i="10"/>
  <c r="WC35" i="10" s="1"/>
  <c r="VY34" i="10"/>
  <c r="VY35" i="10" s="1"/>
  <c r="VU34" i="10"/>
  <c r="VU35" i="10" s="1"/>
  <c r="VQ34" i="10"/>
  <c r="VQ35" i="10" s="1"/>
  <c r="VM34" i="10"/>
  <c r="VM35" i="10" s="1"/>
  <c r="VI34" i="10"/>
  <c r="VI35" i="10" s="1"/>
  <c r="VE34" i="10"/>
  <c r="VE35" i="10" s="1"/>
  <c r="VA34" i="10"/>
  <c r="VA35" i="10" s="1"/>
  <c r="UW34" i="10"/>
  <c r="UW35" i="10" s="1"/>
  <c r="US34" i="10"/>
  <c r="US35" i="10" s="1"/>
  <c r="UO34" i="10"/>
  <c r="UO35" i="10" s="1"/>
  <c r="UK34" i="10"/>
  <c r="UK35" i="10" s="1"/>
  <c r="UG34" i="10"/>
  <c r="UG35" i="10" s="1"/>
  <c r="UC34" i="10"/>
  <c r="UC35" i="10" s="1"/>
  <c r="TY34" i="10"/>
  <c r="TY35" i="10" s="1"/>
  <c r="TU34" i="10"/>
  <c r="TU35" i="10" s="1"/>
  <c r="TQ34" i="10"/>
  <c r="TQ35" i="10" s="1"/>
  <c r="TM34" i="10"/>
  <c r="TM35" i="10" s="1"/>
  <c r="TI34" i="10"/>
  <c r="TI35" i="10" s="1"/>
  <c r="TE34" i="10"/>
  <c r="TE35" i="10" s="1"/>
  <c r="TA34" i="10"/>
  <c r="TA35" i="10" s="1"/>
  <c r="SW34" i="10"/>
  <c r="SW35" i="10" s="1"/>
  <c r="SS34" i="10"/>
  <c r="SS35" i="10" s="1"/>
  <c r="SO34" i="10"/>
  <c r="SO35" i="10" s="1"/>
  <c r="SK34" i="10"/>
  <c r="SK35" i="10" s="1"/>
  <c r="SG34" i="10"/>
  <c r="SG35" i="10" s="1"/>
  <c r="SC34" i="10"/>
  <c r="SC35" i="10" s="1"/>
  <c r="RY34" i="10"/>
  <c r="RY35" i="10" s="1"/>
  <c r="RU34" i="10"/>
  <c r="RU35" i="10" s="1"/>
  <c r="RQ34" i="10"/>
  <c r="RQ35" i="10" s="1"/>
  <c r="RM34" i="10"/>
  <c r="RM35" i="10" s="1"/>
  <c r="RI34" i="10"/>
  <c r="RI35" i="10" s="1"/>
  <c r="RE34" i="10"/>
  <c r="RE35" i="10" s="1"/>
  <c r="RA34" i="10"/>
  <c r="RA35" i="10" s="1"/>
  <c r="QW34" i="10"/>
  <c r="QW35" i="10" s="1"/>
  <c r="QS34" i="10"/>
  <c r="QS35" i="10" s="1"/>
  <c r="QO34" i="10"/>
  <c r="QO35" i="10" s="1"/>
  <c r="QK34" i="10"/>
  <c r="QK35" i="10" s="1"/>
  <c r="QG34" i="10"/>
  <c r="QG35" i="10" s="1"/>
  <c r="QC34" i="10"/>
  <c r="QC35" i="10" s="1"/>
  <c r="PY34" i="10"/>
  <c r="PY35" i="10" s="1"/>
  <c r="PU34" i="10"/>
  <c r="PU35" i="10" s="1"/>
  <c r="PQ34" i="10"/>
  <c r="PQ35" i="10" s="1"/>
  <c r="PM34" i="10"/>
  <c r="PM35" i="10" s="1"/>
  <c r="PI34" i="10"/>
  <c r="PI35" i="10" s="1"/>
  <c r="PE34" i="10"/>
  <c r="PE35" i="10" s="1"/>
  <c r="PA34" i="10"/>
  <c r="PA35" i="10" s="1"/>
  <c r="OW34" i="10"/>
  <c r="OW35" i="10" s="1"/>
  <c r="OS34" i="10"/>
  <c r="OS35" i="10" s="1"/>
  <c r="OO34" i="10"/>
  <c r="OO35" i="10" s="1"/>
  <c r="OK34" i="10"/>
  <c r="OK35" i="10" s="1"/>
  <c r="OG34" i="10"/>
  <c r="OG35" i="10" s="1"/>
  <c r="OC34" i="10"/>
  <c r="OC35" i="10" s="1"/>
  <c r="NY34" i="10"/>
  <c r="NY35" i="10" s="1"/>
  <c r="NU34" i="10"/>
  <c r="NU35" i="10" s="1"/>
  <c r="NQ34" i="10"/>
  <c r="NQ35" i="10" s="1"/>
  <c r="NM34" i="10"/>
  <c r="NM35" i="10" s="1"/>
  <c r="NI34" i="10"/>
  <c r="NI35" i="10" s="1"/>
  <c r="NE34" i="10"/>
  <c r="NE35" i="10" s="1"/>
  <c r="NA34" i="10"/>
  <c r="NA35" i="10" s="1"/>
  <c r="MW34" i="10"/>
  <c r="MW35" i="10" s="1"/>
  <c r="MS34" i="10"/>
  <c r="MS35" i="10" s="1"/>
  <c r="MO34" i="10"/>
  <c r="MO35" i="10" s="1"/>
  <c r="MK34" i="10"/>
  <c r="MK35" i="10" s="1"/>
  <c r="MG34" i="10"/>
  <c r="MG35" i="10" s="1"/>
  <c r="MC34" i="10"/>
  <c r="MC35" i="10" s="1"/>
  <c r="LY34" i="10"/>
  <c r="LY35" i="10" s="1"/>
  <c r="LU34" i="10"/>
  <c r="LU35" i="10" s="1"/>
  <c r="LQ34" i="10"/>
  <c r="LQ35" i="10" s="1"/>
  <c r="LM34" i="10"/>
  <c r="LM35" i="10" s="1"/>
  <c r="LI34" i="10"/>
  <c r="LI35" i="10" s="1"/>
  <c r="LE34" i="10"/>
  <c r="LE35" i="10" s="1"/>
  <c r="LA34" i="10"/>
  <c r="LA35" i="10" s="1"/>
  <c r="KW34" i="10"/>
  <c r="KW35" i="10" s="1"/>
  <c r="KS34" i="10"/>
  <c r="KS35" i="10" s="1"/>
  <c r="KO34" i="10"/>
  <c r="KO35" i="10" s="1"/>
  <c r="KK34" i="10"/>
  <c r="KK35" i="10" s="1"/>
  <c r="KG34" i="10"/>
  <c r="KG35" i="10" s="1"/>
  <c r="KC34" i="10"/>
  <c r="KC35" i="10" s="1"/>
  <c r="JY34" i="10"/>
  <c r="JY35" i="10" s="1"/>
  <c r="JU34" i="10"/>
  <c r="JU35" i="10" s="1"/>
  <c r="JQ34" i="10"/>
  <c r="JQ35" i="10" s="1"/>
  <c r="JM34" i="10"/>
  <c r="JM35" i="10" s="1"/>
  <c r="JI34" i="10"/>
  <c r="JI35" i="10" s="1"/>
  <c r="JE34" i="10"/>
  <c r="JE35" i="10" s="1"/>
  <c r="JA34" i="10"/>
  <c r="JA35" i="10" s="1"/>
  <c r="IW34" i="10"/>
  <c r="IW35" i="10" s="1"/>
  <c r="IS34" i="10"/>
  <c r="IS35" i="10" s="1"/>
  <c r="IO34" i="10"/>
  <c r="IO35" i="10" s="1"/>
  <c r="IK34" i="10"/>
  <c r="IK35" i="10" s="1"/>
  <c r="IG34" i="10"/>
  <c r="IG35" i="10" s="1"/>
  <c r="IC34" i="10"/>
  <c r="IC35" i="10" s="1"/>
  <c r="HY34" i="10"/>
  <c r="HY35" i="10" s="1"/>
  <c r="HU34" i="10"/>
  <c r="HU35" i="10" s="1"/>
  <c r="HQ34" i="10"/>
  <c r="HQ35" i="10" s="1"/>
  <c r="HM34" i="10"/>
  <c r="HM35" i="10" s="1"/>
  <c r="HI34" i="10"/>
  <c r="HI35" i="10" s="1"/>
  <c r="HE34" i="10"/>
  <c r="HE35" i="10" s="1"/>
  <c r="HA34" i="10"/>
  <c r="HA35" i="10" s="1"/>
  <c r="GV34" i="10"/>
  <c r="GV35" i="10" s="1"/>
  <c r="GR34" i="10"/>
  <c r="GR35" i="10" s="1"/>
  <c r="GN34" i="10"/>
  <c r="GN35" i="10" s="1"/>
  <c r="GJ34" i="10"/>
  <c r="GJ35" i="10" s="1"/>
  <c r="GF34" i="10"/>
  <c r="GF35" i="10" s="1"/>
  <c r="GB34" i="10"/>
  <c r="GB35" i="10" s="1"/>
  <c r="FX34" i="10"/>
  <c r="FX35" i="10" s="1"/>
  <c r="FT34" i="10"/>
  <c r="FT35" i="10" s="1"/>
  <c r="FP34" i="10"/>
  <c r="FP35" i="10" s="1"/>
  <c r="FL34" i="10"/>
  <c r="FL35" i="10" s="1"/>
  <c r="FH34" i="10"/>
  <c r="FH35" i="10" s="1"/>
  <c r="FD34" i="10"/>
  <c r="FD35" i="10" s="1"/>
  <c r="EZ34" i="10"/>
  <c r="EZ35" i="10" s="1"/>
  <c r="EV34" i="10"/>
  <c r="EV35" i="10" s="1"/>
  <c r="ER34" i="10"/>
  <c r="ER35" i="10" s="1"/>
  <c r="EN34" i="10"/>
  <c r="EN35" i="10" s="1"/>
  <c r="EJ34" i="10"/>
  <c r="EJ35" i="10" s="1"/>
  <c r="EF34" i="10"/>
  <c r="EF35" i="10" s="1"/>
  <c r="EB34" i="10"/>
  <c r="EB35" i="10" s="1"/>
  <c r="DX34" i="10"/>
  <c r="DX35" i="10" s="1"/>
  <c r="DT34" i="10"/>
  <c r="DT35" i="10" s="1"/>
  <c r="DP34" i="10"/>
  <c r="DP35" i="10" s="1"/>
  <c r="DL34" i="10"/>
  <c r="DL35" i="10" s="1"/>
  <c r="DH34" i="10"/>
  <c r="DH35" i="10" s="1"/>
  <c r="DD34" i="10"/>
  <c r="DD35" i="10" s="1"/>
  <c r="CZ34" i="10"/>
  <c r="CZ35" i="10" s="1"/>
  <c r="CV34" i="10"/>
  <c r="CV35" i="10" s="1"/>
  <c r="CR34" i="10"/>
  <c r="CR35" i="10" s="1"/>
  <c r="CN34" i="10"/>
  <c r="CN35" i="10" s="1"/>
  <c r="CJ34" i="10"/>
  <c r="CJ35" i="10" s="1"/>
  <c r="CF34" i="10"/>
  <c r="CF35" i="10" s="1"/>
  <c r="CB34" i="10"/>
  <c r="CB35" i="10" s="1"/>
  <c r="BX34" i="10"/>
  <c r="BX35" i="10" s="1"/>
  <c r="BT34" i="10"/>
  <c r="BT35" i="10" s="1"/>
  <c r="BP34" i="10"/>
  <c r="BP35" i="10" s="1"/>
  <c r="BL34" i="10"/>
  <c r="BL35" i="10" s="1"/>
  <c r="BH34" i="10"/>
  <c r="BH35" i="10" s="1"/>
  <c r="BD34" i="10"/>
  <c r="BD35" i="10" s="1"/>
  <c r="AZ34" i="10"/>
  <c r="AZ35" i="10" s="1"/>
  <c r="AV34" i="10"/>
  <c r="AV35" i="10" s="1"/>
  <c r="AR34" i="10"/>
  <c r="AR35" i="10" s="1"/>
  <c r="AN34" i="10"/>
  <c r="AN35" i="10" s="1"/>
  <c r="AJ34" i="10"/>
  <c r="AJ35" i="10" s="1"/>
  <c r="AF34" i="10"/>
  <c r="AF35" i="10" s="1"/>
  <c r="AB34" i="10"/>
  <c r="AB35" i="10" s="1"/>
  <c r="X34" i="10"/>
  <c r="X35" i="10" s="1"/>
  <c r="T34" i="10"/>
  <c r="T35" i="10" s="1"/>
  <c r="P34" i="10"/>
  <c r="P35" i="10" s="1"/>
  <c r="L34" i="10"/>
  <c r="L35" i="10" s="1"/>
  <c r="H34" i="10"/>
  <c r="H35" i="10" s="1"/>
  <c r="AYF34" i="10"/>
  <c r="AYF35" i="10" s="1"/>
  <c r="AYB34" i="10"/>
  <c r="AYB35" i="10" s="1"/>
  <c r="AXX34" i="10"/>
  <c r="AXX35" i="10" s="1"/>
  <c r="AXT34" i="10"/>
  <c r="AXT35" i="10" s="1"/>
  <c r="AXP34" i="10"/>
  <c r="AXP35" i="10" s="1"/>
  <c r="AXL34" i="10"/>
  <c r="AXL35" i="10" s="1"/>
  <c r="AXH34" i="10"/>
  <c r="AXH35" i="10" s="1"/>
  <c r="AXD34" i="10"/>
  <c r="AXD35" i="10" s="1"/>
  <c r="AWZ34" i="10"/>
  <c r="AWZ35" i="10" s="1"/>
  <c r="AWV34" i="10"/>
  <c r="AWV35" i="10" s="1"/>
  <c r="AWR34" i="10"/>
  <c r="AWR35" i="10" s="1"/>
  <c r="AWN34" i="10"/>
  <c r="AWN35" i="10" s="1"/>
  <c r="AWJ34" i="10"/>
  <c r="AWJ35" i="10" s="1"/>
  <c r="AWF34" i="10"/>
  <c r="AWF35" i="10" s="1"/>
  <c r="AWB34" i="10"/>
  <c r="AWB35" i="10" s="1"/>
  <c r="AVX34" i="10"/>
  <c r="AVX35" i="10" s="1"/>
  <c r="AVT34" i="10"/>
  <c r="AVT35" i="10" s="1"/>
  <c r="AVP34" i="10"/>
  <c r="AVP35" i="10" s="1"/>
  <c r="AVL34" i="10"/>
  <c r="AVL35" i="10" s="1"/>
  <c r="AVH34" i="10"/>
  <c r="AVH35" i="10" s="1"/>
  <c r="AVD34" i="10"/>
  <c r="AVD35" i="10" s="1"/>
  <c r="AUZ34" i="10"/>
  <c r="AUZ35" i="10" s="1"/>
  <c r="AUV34" i="10"/>
  <c r="AUV35" i="10" s="1"/>
  <c r="AUR34" i="10"/>
  <c r="AUR35" i="10" s="1"/>
  <c r="AUN34" i="10"/>
  <c r="AUN35" i="10" s="1"/>
  <c r="AUJ34" i="10"/>
  <c r="AUJ35" i="10" s="1"/>
  <c r="AUF34" i="10"/>
  <c r="AUF35" i="10" s="1"/>
  <c r="AUB34" i="10"/>
  <c r="AUB35" i="10" s="1"/>
  <c r="ATX34" i="10"/>
  <c r="ATX35" i="10" s="1"/>
  <c r="ATT34" i="10"/>
  <c r="ATT35" i="10" s="1"/>
  <c r="ATP34" i="10"/>
  <c r="ATP35" i="10" s="1"/>
  <c r="ATL34" i="10"/>
  <c r="ATL35" i="10" s="1"/>
  <c r="ATH34" i="10"/>
  <c r="ATH35" i="10" s="1"/>
  <c r="ATD34" i="10"/>
  <c r="ATD35" i="10" s="1"/>
  <c r="ASZ34" i="10"/>
  <c r="ASZ35" i="10" s="1"/>
  <c r="ASV34" i="10"/>
  <c r="ASV35" i="10" s="1"/>
  <c r="ASR34" i="10"/>
  <c r="ASR35" i="10" s="1"/>
  <c r="ASN34" i="10"/>
  <c r="ASN35" i="10" s="1"/>
  <c r="ASJ34" i="10"/>
  <c r="ASJ35" i="10" s="1"/>
  <c r="ASF34" i="10"/>
  <c r="ASF35" i="10" s="1"/>
  <c r="ASB34" i="10"/>
  <c r="ASB35" i="10" s="1"/>
  <c r="ARX34" i="10"/>
  <c r="ARX35" i="10" s="1"/>
  <c r="ART34" i="10"/>
  <c r="ART35" i="10" s="1"/>
  <c r="ARP34" i="10"/>
  <c r="ARP35" i="10" s="1"/>
  <c r="ARL34" i="10"/>
  <c r="ARL35" i="10" s="1"/>
  <c r="ARH34" i="10"/>
  <c r="ARH35" i="10" s="1"/>
  <c r="ARD34" i="10"/>
  <c r="ARD35" i="10" s="1"/>
  <c r="AQZ34" i="10"/>
  <c r="AQZ35" i="10" s="1"/>
  <c r="AQV34" i="10"/>
  <c r="AQV35" i="10" s="1"/>
  <c r="AQR34" i="10"/>
  <c r="AQR35" i="10" s="1"/>
  <c r="AQN34" i="10"/>
  <c r="AQN35" i="10" s="1"/>
  <c r="AQJ34" i="10"/>
  <c r="AQJ35" i="10" s="1"/>
  <c r="AQF34" i="10"/>
  <c r="AQF35" i="10" s="1"/>
  <c r="AQB34" i="10"/>
  <c r="AQB35" i="10" s="1"/>
  <c r="APX34" i="10"/>
  <c r="APX35" i="10" s="1"/>
  <c r="APT34" i="10"/>
  <c r="APT35" i="10" s="1"/>
  <c r="APP34" i="10"/>
  <c r="APP35" i="10" s="1"/>
  <c r="APL34" i="10"/>
  <c r="APL35" i="10" s="1"/>
  <c r="APH34" i="10"/>
  <c r="APH35" i="10" s="1"/>
  <c r="APD34" i="10"/>
  <c r="APD35" i="10" s="1"/>
  <c r="AOZ34" i="10"/>
  <c r="AOZ35" i="10" s="1"/>
  <c r="AOV34" i="10"/>
  <c r="AOV35" i="10" s="1"/>
  <c r="AOR34" i="10"/>
  <c r="AOR35" i="10" s="1"/>
  <c r="AON34" i="10"/>
  <c r="AON35" i="10" s="1"/>
  <c r="AOJ34" i="10"/>
  <c r="AOJ35" i="10" s="1"/>
  <c r="AOF34" i="10"/>
  <c r="AOF35" i="10" s="1"/>
  <c r="AOB34" i="10"/>
  <c r="AOB35" i="10" s="1"/>
  <c r="ANX34" i="10"/>
  <c r="ANX35" i="10" s="1"/>
  <c r="ANT34" i="10"/>
  <c r="ANT35" i="10" s="1"/>
  <c r="ANP34" i="10"/>
  <c r="ANP35" i="10" s="1"/>
  <c r="ANL34" i="10"/>
  <c r="ANL35" i="10" s="1"/>
  <c r="ANH34" i="10"/>
  <c r="ANH35" i="10" s="1"/>
  <c r="AND34" i="10"/>
  <c r="AND35" i="10" s="1"/>
  <c r="AMZ34" i="10"/>
  <c r="AMZ35" i="10" s="1"/>
  <c r="AMV34" i="10"/>
  <c r="AMV35" i="10" s="1"/>
  <c r="AMR34" i="10"/>
  <c r="AMR35" i="10" s="1"/>
  <c r="AMN34" i="10"/>
  <c r="AMN35" i="10" s="1"/>
  <c r="AMJ34" i="10"/>
  <c r="AMJ35" i="10" s="1"/>
  <c r="AMF34" i="10"/>
  <c r="AMF35" i="10" s="1"/>
  <c r="AMB34" i="10"/>
  <c r="AMB35" i="10" s="1"/>
  <c r="ALX34" i="10"/>
  <c r="ALX35" i="10" s="1"/>
  <c r="ALT34" i="10"/>
  <c r="ALT35" i="10" s="1"/>
  <c r="ALP34" i="10"/>
  <c r="ALP35" i="10" s="1"/>
  <c r="ALL34" i="10"/>
  <c r="ALL35" i="10" s="1"/>
  <c r="ALH34" i="10"/>
  <c r="ALH35" i="10" s="1"/>
  <c r="ALD34" i="10"/>
  <c r="ALD35" i="10" s="1"/>
  <c r="AKZ34" i="10"/>
  <c r="AKZ35" i="10" s="1"/>
  <c r="AKV34" i="10"/>
  <c r="AKV35" i="10" s="1"/>
  <c r="AKR34" i="10"/>
  <c r="AKR35" i="10" s="1"/>
  <c r="AKN34" i="10"/>
  <c r="AKN35" i="10" s="1"/>
  <c r="AKJ34" i="10"/>
  <c r="AKJ35" i="10" s="1"/>
  <c r="AKF34" i="10"/>
  <c r="AKF35" i="10" s="1"/>
  <c r="AKB34" i="10"/>
  <c r="AKB35" i="10" s="1"/>
  <c r="AJX34" i="10"/>
  <c r="AJX35" i="10" s="1"/>
  <c r="AJT34" i="10"/>
  <c r="AJT35" i="10" s="1"/>
  <c r="AJP34" i="10"/>
  <c r="AJP35" i="10" s="1"/>
  <c r="AJL34" i="10"/>
  <c r="AJL35" i="10" s="1"/>
  <c r="AJH34" i="10"/>
  <c r="AJH35" i="10" s="1"/>
  <c r="AJD34" i="10"/>
  <c r="AJD35" i="10" s="1"/>
  <c r="AIZ34" i="10"/>
  <c r="AIZ35" i="10" s="1"/>
  <c r="AIV34" i="10"/>
  <c r="AIV35" i="10" s="1"/>
  <c r="AIR34" i="10"/>
  <c r="AIR35" i="10" s="1"/>
  <c r="AIN34" i="10"/>
  <c r="AIN35" i="10" s="1"/>
  <c r="AIJ34" i="10"/>
  <c r="AIJ35" i="10" s="1"/>
  <c r="AIF34" i="10"/>
  <c r="AIF35" i="10" s="1"/>
  <c r="AIB34" i="10"/>
  <c r="AIB35" i="10" s="1"/>
  <c r="AHX34" i="10"/>
  <c r="AHX35" i="10" s="1"/>
  <c r="AHT34" i="10"/>
  <c r="AHT35" i="10" s="1"/>
  <c r="AHP34" i="10"/>
  <c r="AHP35" i="10" s="1"/>
  <c r="AHL34" i="10"/>
  <c r="AHL35" i="10" s="1"/>
  <c r="AHH34" i="10"/>
  <c r="AHH35" i="10" s="1"/>
  <c r="AHD34" i="10"/>
  <c r="AHD35" i="10" s="1"/>
  <c r="AGZ34" i="10"/>
  <c r="AGZ35" i="10" s="1"/>
  <c r="AGV34" i="10"/>
  <c r="AGV35" i="10" s="1"/>
  <c r="AGR34" i="10"/>
  <c r="AGR35" i="10" s="1"/>
  <c r="AGN34" i="10"/>
  <c r="AGN35" i="10" s="1"/>
  <c r="AGJ34" i="10"/>
  <c r="AGJ35" i="10" s="1"/>
  <c r="AGF34" i="10"/>
  <c r="AGF35" i="10" s="1"/>
  <c r="AGB34" i="10"/>
  <c r="AGB35" i="10" s="1"/>
  <c r="AFX34" i="10"/>
  <c r="AFX35" i="10" s="1"/>
  <c r="AFT34" i="10"/>
  <c r="AFT35" i="10" s="1"/>
  <c r="AFP34" i="10"/>
  <c r="AFP35" i="10" s="1"/>
  <c r="AFL34" i="10"/>
  <c r="AFL35" i="10" s="1"/>
  <c r="AFH34" i="10"/>
  <c r="AFH35" i="10" s="1"/>
  <c r="AFD34" i="10"/>
  <c r="AFD35" i="10" s="1"/>
  <c r="AEZ34" i="10"/>
  <c r="AEZ35" i="10" s="1"/>
  <c r="AEV34" i="10"/>
  <c r="AEV35" i="10" s="1"/>
  <c r="AER34" i="10"/>
  <c r="AER35" i="10" s="1"/>
  <c r="AEN34" i="10"/>
  <c r="AEN35" i="10" s="1"/>
  <c r="AEJ34" i="10"/>
  <c r="AEJ35" i="10" s="1"/>
  <c r="AEF34" i="10"/>
  <c r="AEF35" i="10" s="1"/>
  <c r="AEB34" i="10"/>
  <c r="AEB35" i="10" s="1"/>
  <c r="ADX34" i="10"/>
  <c r="ADX35" i="10" s="1"/>
  <c r="ADT34" i="10"/>
  <c r="ADT35" i="10" s="1"/>
  <c r="ADP34" i="10"/>
  <c r="ADP35" i="10" s="1"/>
  <c r="ADL34" i="10"/>
  <c r="ADL35" i="10" s="1"/>
  <c r="ADH34" i="10"/>
  <c r="ADH35" i="10" s="1"/>
  <c r="ADD34" i="10"/>
  <c r="ADD35" i="10" s="1"/>
  <c r="ACZ34" i="10"/>
  <c r="ACZ35" i="10" s="1"/>
  <c r="ACV34" i="10"/>
  <c r="ACV35" i="10" s="1"/>
  <c r="ACR34" i="10"/>
  <c r="ACR35" i="10" s="1"/>
  <c r="ACN34" i="10"/>
  <c r="ACN35" i="10" s="1"/>
  <c r="ACJ34" i="10"/>
  <c r="ACJ35" i="10" s="1"/>
  <c r="ACF34" i="10"/>
  <c r="ACF35" i="10" s="1"/>
  <c r="ACB34" i="10"/>
  <c r="ACB35" i="10" s="1"/>
  <c r="ABX34" i="10"/>
  <c r="ABX35" i="10" s="1"/>
  <c r="ABT34" i="10"/>
  <c r="ABT35" i="10" s="1"/>
  <c r="ABP34" i="10"/>
  <c r="ABP35" i="10" s="1"/>
  <c r="ABL34" i="10"/>
  <c r="ABL35" i="10" s="1"/>
  <c r="ABH34" i="10"/>
  <c r="ABH35" i="10" s="1"/>
  <c r="ABD34" i="10"/>
  <c r="ABD35" i="10" s="1"/>
  <c r="AAZ34" i="10"/>
  <c r="AAZ35" i="10" s="1"/>
  <c r="AAV34" i="10"/>
  <c r="AAV35" i="10" s="1"/>
  <c r="AAR34" i="10"/>
  <c r="AAR35" i="10" s="1"/>
  <c r="AAN34" i="10"/>
  <c r="AAN35" i="10" s="1"/>
  <c r="AAJ34" i="10"/>
  <c r="AAJ35" i="10" s="1"/>
  <c r="AAF34" i="10"/>
  <c r="AAF35" i="10" s="1"/>
  <c r="AAB34" i="10"/>
  <c r="AAB35" i="10" s="1"/>
  <c r="ZX34" i="10"/>
  <c r="ZX35" i="10" s="1"/>
  <c r="ZT34" i="10"/>
  <c r="ZT35" i="10" s="1"/>
  <c r="ZP34" i="10"/>
  <c r="ZP35" i="10" s="1"/>
  <c r="ZL34" i="10"/>
  <c r="ZL35" i="10" s="1"/>
  <c r="ZH34" i="10"/>
  <c r="ZH35" i="10" s="1"/>
  <c r="ZD34" i="10"/>
  <c r="ZD35" i="10" s="1"/>
  <c r="YZ34" i="10"/>
  <c r="YZ35" i="10" s="1"/>
  <c r="YV34" i="10"/>
  <c r="YV35" i="10" s="1"/>
  <c r="YR34" i="10"/>
  <c r="YR35" i="10" s="1"/>
  <c r="YN34" i="10"/>
  <c r="YN35" i="10" s="1"/>
  <c r="YJ34" i="10"/>
  <c r="YJ35" i="10" s="1"/>
  <c r="YF34" i="10"/>
  <c r="YF35" i="10" s="1"/>
  <c r="YB34" i="10"/>
  <c r="YB35" i="10" s="1"/>
  <c r="XX34" i="10"/>
  <c r="XX35" i="10" s="1"/>
  <c r="XT34" i="10"/>
  <c r="XT35" i="10" s="1"/>
  <c r="XP34" i="10"/>
  <c r="XP35" i="10" s="1"/>
  <c r="XL34" i="10"/>
  <c r="XL35" i="10" s="1"/>
  <c r="XH34" i="10"/>
  <c r="XH35" i="10" s="1"/>
  <c r="XD34" i="10"/>
  <c r="XD35" i="10" s="1"/>
  <c r="WZ34" i="10"/>
  <c r="WZ35" i="10" s="1"/>
  <c r="WV34" i="10"/>
  <c r="WV35" i="10" s="1"/>
  <c r="WR34" i="10"/>
  <c r="WR35" i="10" s="1"/>
  <c r="WN34" i="10"/>
  <c r="WN35" i="10" s="1"/>
  <c r="WJ34" i="10"/>
  <c r="WJ35" i="10" s="1"/>
  <c r="WF34" i="10"/>
  <c r="WF35" i="10" s="1"/>
  <c r="WB34" i="10"/>
  <c r="WB35" i="10" s="1"/>
  <c r="VX34" i="10"/>
  <c r="VX35" i="10" s="1"/>
  <c r="VT34" i="10"/>
  <c r="VT35" i="10" s="1"/>
  <c r="VP34" i="10"/>
  <c r="VP35" i="10" s="1"/>
  <c r="VL34" i="10"/>
  <c r="VL35" i="10" s="1"/>
  <c r="VH34" i="10"/>
  <c r="VH35" i="10" s="1"/>
  <c r="VD34" i="10"/>
  <c r="VD35" i="10" s="1"/>
  <c r="UZ34" i="10"/>
  <c r="UZ35" i="10" s="1"/>
  <c r="UV34" i="10"/>
  <c r="UV35" i="10" s="1"/>
  <c r="UR34" i="10"/>
  <c r="UR35" i="10" s="1"/>
  <c r="UN34" i="10"/>
  <c r="UN35" i="10" s="1"/>
  <c r="UJ34" i="10"/>
  <c r="UJ35" i="10" s="1"/>
  <c r="UF34" i="10"/>
  <c r="UF35" i="10" s="1"/>
  <c r="UB34" i="10"/>
  <c r="UB35" i="10" s="1"/>
  <c r="TX34" i="10"/>
  <c r="TX35" i="10" s="1"/>
  <c r="TT34" i="10"/>
  <c r="TT35" i="10" s="1"/>
  <c r="TP34" i="10"/>
  <c r="TP35" i="10" s="1"/>
  <c r="TL34" i="10"/>
  <c r="TL35" i="10" s="1"/>
  <c r="TH34" i="10"/>
  <c r="TH35" i="10" s="1"/>
  <c r="TD34" i="10"/>
  <c r="TD35" i="10" s="1"/>
  <c r="SZ34" i="10"/>
  <c r="SZ35" i="10" s="1"/>
  <c r="SV34" i="10"/>
  <c r="SV35" i="10" s="1"/>
  <c r="SR34" i="10"/>
  <c r="SR35" i="10" s="1"/>
  <c r="SN34" i="10"/>
  <c r="SN35" i="10" s="1"/>
  <c r="SJ34" i="10"/>
  <c r="SJ35" i="10" s="1"/>
  <c r="SF34" i="10"/>
  <c r="SF35" i="10" s="1"/>
  <c r="SB34" i="10"/>
  <c r="SB35" i="10" s="1"/>
  <c r="RX34" i="10"/>
  <c r="RX35" i="10" s="1"/>
  <c r="RT34" i="10"/>
  <c r="RT35" i="10" s="1"/>
  <c r="RP34" i="10"/>
  <c r="RP35" i="10" s="1"/>
  <c r="RL34" i="10"/>
  <c r="RL35" i="10" s="1"/>
  <c r="RH34" i="10"/>
  <c r="RH35" i="10" s="1"/>
  <c r="RD34" i="10"/>
  <c r="RD35" i="10" s="1"/>
  <c r="QZ34" i="10"/>
  <c r="QZ35" i="10" s="1"/>
  <c r="QV34" i="10"/>
  <c r="QV35" i="10" s="1"/>
  <c r="QR34" i="10"/>
  <c r="QR35" i="10" s="1"/>
  <c r="QN34" i="10"/>
  <c r="QN35" i="10" s="1"/>
  <c r="QJ34" i="10"/>
  <c r="QJ35" i="10" s="1"/>
  <c r="QF34" i="10"/>
  <c r="QF35" i="10" s="1"/>
  <c r="QB34" i="10"/>
  <c r="QB35" i="10" s="1"/>
  <c r="PX34" i="10"/>
  <c r="PX35" i="10" s="1"/>
  <c r="PT34" i="10"/>
  <c r="PT35" i="10" s="1"/>
  <c r="PP34" i="10"/>
  <c r="PP35" i="10" s="1"/>
  <c r="PL34" i="10"/>
  <c r="PL35" i="10" s="1"/>
  <c r="PH34" i="10"/>
  <c r="PH35" i="10" s="1"/>
  <c r="PD34" i="10"/>
  <c r="PD35" i="10" s="1"/>
  <c r="OZ34" i="10"/>
  <c r="OZ35" i="10" s="1"/>
  <c r="OV34" i="10"/>
  <c r="OV35" i="10" s="1"/>
  <c r="OR34" i="10"/>
  <c r="OR35" i="10" s="1"/>
  <c r="ON34" i="10"/>
  <c r="ON35" i="10" s="1"/>
  <c r="OJ34" i="10"/>
  <c r="OJ35" i="10" s="1"/>
  <c r="OF34" i="10"/>
  <c r="OF35" i="10" s="1"/>
  <c r="OB34" i="10"/>
  <c r="OB35" i="10" s="1"/>
  <c r="NX34" i="10"/>
  <c r="NX35" i="10" s="1"/>
  <c r="NT34" i="10"/>
  <c r="NT35" i="10" s="1"/>
  <c r="NP34" i="10"/>
  <c r="NP35" i="10" s="1"/>
  <c r="NL34" i="10"/>
  <c r="NL35" i="10" s="1"/>
  <c r="NH34" i="10"/>
  <c r="NH35" i="10" s="1"/>
  <c r="ND34" i="10"/>
  <c r="ND35" i="10" s="1"/>
  <c r="MZ34" i="10"/>
  <c r="MZ35" i="10" s="1"/>
  <c r="MV34" i="10"/>
  <c r="MV35" i="10" s="1"/>
  <c r="MR34" i="10"/>
  <c r="MR35" i="10" s="1"/>
  <c r="MN34" i="10"/>
  <c r="MN35" i="10" s="1"/>
  <c r="MJ34" i="10"/>
  <c r="MJ35" i="10" s="1"/>
  <c r="MF34" i="10"/>
  <c r="MF35" i="10" s="1"/>
  <c r="MB34" i="10"/>
  <c r="MB35" i="10" s="1"/>
  <c r="LX34" i="10"/>
  <c r="LX35" i="10" s="1"/>
  <c r="LT34" i="10"/>
  <c r="LT35" i="10" s="1"/>
  <c r="LP34" i="10"/>
  <c r="LP35" i="10" s="1"/>
  <c r="LL34" i="10"/>
  <c r="LL35" i="10" s="1"/>
  <c r="LH34" i="10"/>
  <c r="LH35" i="10" s="1"/>
  <c r="LD34" i="10"/>
  <c r="LD35" i="10" s="1"/>
  <c r="KZ34" i="10"/>
  <c r="KZ35" i="10" s="1"/>
  <c r="KV34" i="10"/>
  <c r="KV35" i="10" s="1"/>
  <c r="KR34" i="10"/>
  <c r="KR35" i="10" s="1"/>
  <c r="KN34" i="10"/>
  <c r="KN35" i="10" s="1"/>
  <c r="KJ34" i="10"/>
  <c r="KJ35" i="10" s="1"/>
  <c r="KF34" i="10"/>
  <c r="KF35" i="10" s="1"/>
  <c r="KB34" i="10"/>
  <c r="KB35" i="10" s="1"/>
  <c r="JX34" i="10"/>
  <c r="JX35" i="10" s="1"/>
  <c r="JT34" i="10"/>
  <c r="JT35" i="10" s="1"/>
  <c r="JP34" i="10"/>
  <c r="JP35" i="10" s="1"/>
  <c r="JL34" i="10"/>
  <c r="JL35" i="10" s="1"/>
  <c r="JH34" i="10"/>
  <c r="JH35" i="10" s="1"/>
  <c r="JD34" i="10"/>
  <c r="JD35" i="10" s="1"/>
  <c r="IZ34" i="10"/>
  <c r="IZ35" i="10" s="1"/>
  <c r="IV34" i="10"/>
  <c r="IV35" i="10" s="1"/>
  <c r="IR34" i="10"/>
  <c r="IR35" i="10" s="1"/>
  <c r="IN34" i="10"/>
  <c r="IN35" i="10" s="1"/>
  <c r="IJ34" i="10"/>
  <c r="IJ35" i="10" s="1"/>
  <c r="IF34" i="10"/>
  <c r="IF35" i="10" s="1"/>
  <c r="IB34" i="10"/>
  <c r="IB35" i="10" s="1"/>
  <c r="HX34" i="10"/>
  <c r="HX35" i="10" s="1"/>
  <c r="HT34" i="10"/>
  <c r="HT35" i="10" s="1"/>
  <c r="HP34" i="10"/>
  <c r="HP35" i="10" s="1"/>
  <c r="HL34" i="10"/>
  <c r="HL35" i="10" s="1"/>
  <c r="HH34" i="10"/>
  <c r="HH35" i="10" s="1"/>
  <c r="HD34" i="10"/>
  <c r="HD35" i="10" s="1"/>
  <c r="GZ34" i="10"/>
  <c r="GZ35" i="10" s="1"/>
  <c r="F19" i="10"/>
  <c r="F20" i="10" s="1"/>
  <c r="D34" i="4"/>
  <c r="G19" i="10" l="1"/>
  <c r="G20" i="10" s="1"/>
  <c r="H19" i="10" l="1"/>
  <c r="H20" i="10" s="1"/>
  <c r="I19" i="10" l="1"/>
  <c r="I20" i="10" s="1"/>
  <c r="J19" i="10" l="1"/>
  <c r="J20" i="10" s="1"/>
  <c r="K19" i="10" l="1"/>
  <c r="K20" i="10" s="1"/>
  <c r="K21" i="10" l="1"/>
  <c r="K22" i="10" s="1"/>
  <c r="L19" i="10"/>
  <c r="L20" i="10" s="1"/>
  <c r="L21" i="10" l="1"/>
  <c r="L22" i="10" s="1"/>
  <c r="M19" i="10"/>
  <c r="M20" i="10" s="1"/>
  <c r="M21" i="10" l="1"/>
  <c r="M22" i="10" s="1"/>
  <c r="N19" i="10"/>
  <c r="N20" i="10" s="1"/>
  <c r="N21" i="10" l="1"/>
  <c r="N22" i="10" s="1"/>
  <c r="O19" i="10"/>
  <c r="O20" i="10" s="1"/>
  <c r="O21" i="10" l="1"/>
  <c r="O22" i="10" s="1"/>
  <c r="P19" i="10"/>
  <c r="P20" i="10" s="1"/>
  <c r="P21" i="10" l="1"/>
  <c r="P22" i="10" s="1"/>
  <c r="Q19" i="10"/>
  <c r="Q20" i="10" s="1"/>
  <c r="Q21" i="10" l="1"/>
  <c r="Q22" i="10" s="1"/>
  <c r="R19" i="10"/>
  <c r="R20" i="10" s="1"/>
  <c r="R21" i="10" l="1"/>
  <c r="R22" i="10" s="1"/>
  <c r="S19" i="10"/>
  <c r="S20" i="10" s="1"/>
  <c r="S21" i="10" l="1"/>
  <c r="S22" i="10" s="1"/>
  <c r="T19" i="10"/>
  <c r="T20" i="10" s="1"/>
  <c r="T21" i="10" l="1"/>
  <c r="T22" i="10" s="1"/>
  <c r="U19" i="10"/>
  <c r="U20" i="10" s="1"/>
  <c r="U21" i="10" l="1"/>
  <c r="U22" i="10" s="1"/>
  <c r="V19" i="10"/>
  <c r="V20" i="10" s="1"/>
  <c r="V21" i="10" l="1"/>
  <c r="V22" i="10" s="1"/>
  <c r="D30" i="4" l="1"/>
  <c r="D32" i="4" s="1"/>
  <c r="E10" i="5" s="1"/>
  <c r="D7" i="4" l="1"/>
  <c r="D8" i="4"/>
  <c r="D45" i="4" l="1"/>
  <c r="C43" i="10"/>
  <c r="C44" i="10" s="1"/>
  <c r="D43" i="10"/>
  <c r="D44" i="10" s="1"/>
  <c r="E43" i="10"/>
  <c r="E44" i="10" s="1"/>
  <c r="F43" i="10"/>
  <c r="F44" i="10" s="1"/>
  <c r="G43" i="10"/>
  <c r="G44" i="10" s="1"/>
  <c r="D14" i="4"/>
  <c r="D16" i="4" s="1"/>
  <c r="D41" i="4"/>
  <c r="D36" i="4"/>
  <c r="D57" i="4"/>
  <c r="D59" i="4"/>
  <c r="I21" i="10"/>
  <c r="I22" i="10" s="1"/>
  <c r="F21" i="10"/>
  <c r="F22" i="10" s="1"/>
  <c r="E34" i="10"/>
  <c r="E35" i="10" s="1"/>
  <c r="D34" i="10"/>
  <c r="D35" i="10" s="1"/>
  <c r="H21" i="10"/>
  <c r="H22" i="10" s="1"/>
  <c r="G21" i="10"/>
  <c r="G22" i="10" s="1"/>
  <c r="E21" i="10"/>
  <c r="E22" i="10" s="1"/>
  <c r="F34" i="10"/>
  <c r="F35" i="10" s="1"/>
  <c r="C21" i="10"/>
  <c r="C22" i="10" s="1"/>
  <c r="C34" i="10"/>
  <c r="C35" i="10" s="1"/>
  <c r="J21" i="10"/>
  <c r="J22" i="10" s="1"/>
  <c r="D21" i="10"/>
  <c r="D22" i="10" s="1"/>
  <c r="D9" i="4"/>
  <c r="D46" i="4" s="1"/>
  <c r="D58" i="4" l="1"/>
  <c r="D25" i="4"/>
  <c r="D42" i="4"/>
  <c r="D61" i="4"/>
  <c r="D60" i="4"/>
  <c r="D51" i="4"/>
  <c r="D63" i="4" s="1"/>
  <c r="D52" i="4"/>
  <c r="E16" i="5" s="1"/>
  <c r="D55" i="4"/>
  <c r="D54" i="4"/>
  <c r="D48" i="4"/>
  <c r="D49" i="4"/>
  <c r="D37" i="4"/>
  <c r="E7" i="5"/>
  <c r="E15" i="5" l="1"/>
  <c r="D64" i="4"/>
  <c r="E8" i="5"/>
  <c r="D62" i="4"/>
  <c r="D65" i="4"/>
  <c r="E11" i="5"/>
  <c r="E12" i="5"/>
  <c r="D66" i="4"/>
  <c r="D69" i="4" l="1"/>
  <c r="D71" i="4"/>
  <c r="E6" i="5" s="1"/>
  <c r="D72" i="4"/>
</calcChain>
</file>

<file path=xl/comments1.xml><?xml version="1.0" encoding="utf-8"?>
<comments xmlns="http://schemas.openxmlformats.org/spreadsheetml/2006/main">
  <authors>
    <author>Valerie Leprince</author>
  </authors>
  <commentList>
    <comment ref="B8" authorId="0">
      <text>
        <r>
          <rPr>
            <b/>
            <sz val="9"/>
            <color indexed="81"/>
            <rFont val="Tahoma"/>
            <family val="2"/>
          </rPr>
          <t>Valerie Leprince:</t>
        </r>
        <r>
          <rPr>
            <sz val="9"/>
            <color indexed="81"/>
            <rFont val="Tahoma"/>
            <family val="2"/>
          </rPr>
          <t xml:space="preserve">
Not in the standard has been created for spreadsheet</t>
        </r>
      </text>
    </comment>
    <comment ref="B70" authorId="0">
      <text>
        <r>
          <rPr>
            <b/>
            <sz val="9"/>
            <color indexed="81"/>
            <rFont val="Tahoma"/>
            <family val="2"/>
          </rPr>
          <t>Valerie Leprince:</t>
        </r>
        <r>
          <rPr>
            <sz val="9"/>
            <color indexed="81"/>
            <rFont val="Tahoma"/>
            <family val="2"/>
          </rPr>
          <t xml:space="preserve">
Not in the standard has been created for spreadsheet</t>
        </r>
      </text>
    </comment>
  </commentList>
</comments>
</file>

<file path=xl/comments2.xml><?xml version="1.0" encoding="utf-8"?>
<comments xmlns="http://schemas.openxmlformats.org/spreadsheetml/2006/main">
  <authors>
    <author>Laurent</author>
  </authors>
  <commentList>
    <comment ref="F5" authorId="0">
      <text>
        <r>
          <rPr>
            <b/>
            <sz val="8"/>
            <color indexed="81"/>
            <rFont val="Tahoma"/>
            <family val="2"/>
          </rPr>
          <t>Laurent:</t>
        </r>
        <r>
          <rPr>
            <sz val="8"/>
            <color indexed="81"/>
            <rFont val="Tahoma"/>
            <family val="2"/>
          </rPr>
          <t xml:space="preserve">
Data shall be inserted stanrting with column B onwards.
This value determines the number of columns that will be used whan running the macro.
An equal number of cells in the sheet "Method_input", coilumn values, will be written at each time step.</t>
        </r>
      </text>
    </comment>
    <comment ref="F8" authorId="0">
      <text>
        <r>
          <rPr>
            <b/>
            <sz val="8"/>
            <color indexed="81"/>
            <rFont val="Tahoma"/>
            <family val="2"/>
          </rPr>
          <t>Laurent:</t>
        </r>
        <r>
          <rPr>
            <sz val="8"/>
            <color indexed="81"/>
            <rFont val="Tahoma"/>
            <family val="2"/>
          </rPr>
          <t xml:space="preserve">
The number of time steps shall be equal to the number of rows of available data.
Go to cell A14 and count the rows below the title "Time stamp"</t>
        </r>
      </text>
    </comment>
  </commentList>
</comments>
</file>

<file path=xl/comments3.xml><?xml version="1.0" encoding="utf-8"?>
<comments xmlns="http://schemas.openxmlformats.org/spreadsheetml/2006/main">
  <authors>
    <author>Valerie Leprince</author>
  </authors>
  <commentList>
    <comment ref="B69" authorId="0">
      <text>
        <r>
          <rPr>
            <b/>
            <sz val="9"/>
            <color indexed="81"/>
            <rFont val="Tahoma"/>
            <family val="2"/>
          </rPr>
          <t>Valerie Leprince:</t>
        </r>
        <r>
          <rPr>
            <sz val="9"/>
            <color indexed="81"/>
            <rFont val="Tahoma"/>
            <family val="2"/>
          </rPr>
          <t xml:space="preserve">
Click on this button to solve equation before reading flowrate</t>
        </r>
      </text>
    </comment>
  </commentList>
</comments>
</file>

<file path=xl/sharedStrings.xml><?xml version="1.0" encoding="utf-8"?>
<sst xmlns="http://schemas.openxmlformats.org/spreadsheetml/2006/main" count="1320" uniqueCount="818">
  <si>
    <t>Time stamp</t>
  </si>
  <si>
    <t>Unit</t>
  </si>
  <si>
    <t>Origin</t>
  </si>
  <si>
    <t>Destination</t>
  </si>
  <si>
    <t>VALUES</t>
  </si>
  <si>
    <t>Name</t>
  </si>
  <si>
    <t>Value</t>
  </si>
  <si>
    <t>Description</t>
  </si>
  <si>
    <t>Notes</t>
  </si>
  <si>
    <t>Symbol</t>
  </si>
  <si>
    <t>-</t>
  </si>
  <si>
    <t>kW</t>
  </si>
  <si>
    <t>°C</t>
  </si>
  <si>
    <t>h</t>
  </si>
  <si>
    <t>Range</t>
  </si>
  <si>
    <t>Varying</t>
  </si>
  <si>
    <t>Yes</t>
  </si>
  <si>
    <t>Formula</t>
  </si>
  <si>
    <t>Local</t>
  </si>
  <si>
    <t>Gas</t>
  </si>
  <si>
    <t>Formula ref</t>
  </si>
  <si>
    <t>m</t>
  </si>
  <si>
    <t>Intended destination</t>
  </si>
  <si>
    <t>Date</t>
  </si>
  <si>
    <t>Issued for discussion in CTL</t>
  </si>
  <si>
    <t>Version scope</t>
  </si>
  <si>
    <t>Changes, notes</t>
  </si>
  <si>
    <t>Improved readability</t>
  </si>
  <si>
    <t>Time series for data input</t>
  </si>
  <si>
    <t>Number of input data</t>
  </si>
  <si>
    <t>Number of time steps</t>
  </si>
  <si>
    <t>Settings</t>
  </si>
  <si>
    <t>Time series for data output</t>
  </si>
  <si>
    <t>Number of output data</t>
  </si>
  <si>
    <t>Issued for comments in TC 371</t>
  </si>
  <si>
    <t>M1-9</t>
  </si>
  <si>
    <t>M1-13</t>
  </si>
  <si>
    <t>Revised for the toolkit</t>
  </si>
  <si>
    <r>
      <rPr>
        <b/>
        <sz val="10"/>
        <rFont val="Arial"/>
        <family val="2"/>
      </rPr>
      <t>EXAMPLE OF A SHEET WITH DEFAULT INPUT</t>
    </r>
    <r>
      <rPr>
        <sz val="10"/>
        <rFont val="Arial"/>
        <family val="2"/>
      </rPr>
      <t xml:space="preserve">
Create here a simulation of each default data formula given in annex A of the standard.
Optionally connect the selected values to the </t>
    </r>
    <r>
      <rPr>
        <b/>
        <i/>
        <sz val="10"/>
        <rFont val="Arial"/>
        <family val="2"/>
      </rPr>
      <t xml:space="preserve">detailed input </t>
    </r>
    <r>
      <rPr>
        <sz val="10"/>
        <rFont val="Arial"/>
        <family val="2"/>
      </rPr>
      <t>data selection sheet  (detailed input)</t>
    </r>
  </si>
  <si>
    <t>List</t>
  </si>
  <si>
    <t>M2-2</t>
  </si>
  <si>
    <r>
      <t>Example of process design data.
In a simple structure, this can be connected directly to the "</t>
    </r>
    <r>
      <rPr>
        <b/>
        <sz val="10"/>
        <rFont val="Arial"/>
        <family val="2"/>
      </rPr>
      <t>method_input</t>
    </r>
    <r>
      <rPr>
        <sz val="10"/>
        <rFont val="Arial"/>
        <family val="2"/>
      </rPr>
      <t>" sheet where this data is required.
In this example spreadsheet the "Method input" is linked to the detailed input.</t>
    </r>
  </si>
  <si>
    <t xml:space="preserve"> Process design data (qualitative)</t>
  </si>
  <si>
    <r>
      <t xml:space="preserve">Load here the value of input variables for each time-step (time series)
</t>
    </r>
    <r>
      <rPr>
        <sz val="10"/>
        <color indexed="10"/>
        <rFont val="Arial"/>
        <family val="2"/>
      </rPr>
      <t>Set the number of input data for each time steps and the number of time step before running The macro from sheet</t>
    </r>
    <r>
      <rPr>
        <sz val="10"/>
        <rFont val="Arial"/>
        <family val="2"/>
      </rPr>
      <t xml:space="preserve"> "</t>
    </r>
    <r>
      <rPr>
        <b/>
        <i/>
        <sz val="10"/>
        <rFont val="Arial"/>
        <family val="2"/>
      </rPr>
      <t>Output series</t>
    </r>
    <r>
      <rPr>
        <sz val="10"/>
        <rFont val="Arial"/>
        <family val="2"/>
      </rPr>
      <t>".
Local constant data may be input via the sheets "</t>
    </r>
    <r>
      <rPr>
        <b/>
        <i/>
        <sz val="10"/>
        <rFont val="Arial"/>
        <family val="2"/>
      </rPr>
      <t>Constants</t>
    </r>
    <r>
      <rPr>
        <sz val="10"/>
        <rFont val="Arial"/>
        <family val="2"/>
      </rPr>
      <t xml:space="preserve">" </t>
    </r>
  </si>
  <si>
    <r>
      <rPr>
        <b/>
        <sz val="10"/>
        <color rgb="FFFF0000"/>
        <rFont val="Arial"/>
        <family val="2"/>
      </rPr>
      <t>THIS IS A MANDATORY SHEET</t>
    </r>
    <r>
      <rPr>
        <sz val="10"/>
        <rFont val="Arial"/>
        <family val="2"/>
      </rPr>
      <t xml:space="preserve">
Output of one step calculation shall be indicated here.
Each cell in the column value shall be a reference to a single cell in the "</t>
    </r>
    <r>
      <rPr>
        <b/>
        <i/>
        <sz val="10"/>
        <rFont val="Arial"/>
        <family val="2"/>
      </rPr>
      <t>Method_calculation</t>
    </r>
    <r>
      <rPr>
        <sz val="10"/>
        <rFont val="Arial"/>
        <family val="2"/>
      </rPr>
      <t>" sheet.
The macro will take the calculation step results and fill the values table in the "</t>
    </r>
    <r>
      <rPr>
        <b/>
        <i/>
        <sz val="10"/>
        <rFont val="Arial"/>
        <family val="2"/>
      </rPr>
      <t>Output_series"</t>
    </r>
    <r>
      <rPr>
        <sz val="10"/>
        <rFont val="Arial"/>
        <family val="2"/>
      </rPr>
      <t xml:space="preserve"> sheet.</t>
    </r>
  </si>
  <si>
    <r>
      <rPr>
        <b/>
        <sz val="10"/>
        <color rgb="FFFF0000"/>
        <rFont val="Arial"/>
        <family val="2"/>
      </rPr>
      <t>THIS IS A MANDATORY SHEET</t>
    </r>
    <r>
      <rPr>
        <b/>
        <sz val="10"/>
        <rFont val="Arial"/>
        <family val="2"/>
      </rPr>
      <t xml:space="preserve">
All input data for the method shall be listed here.</t>
    </r>
    <r>
      <rPr>
        <sz val="10"/>
        <rFont val="Arial"/>
        <family val="2"/>
      </rPr>
      <t xml:space="preserve">
In the simplest version, values for data input in column D (both green and blue background) may be inserted manually.
Varying data (green background) can be fed from the "</t>
    </r>
    <r>
      <rPr>
        <b/>
        <i/>
        <sz val="10"/>
        <rFont val="Arial"/>
        <family val="2"/>
      </rPr>
      <t>input_series</t>
    </r>
    <r>
      <rPr>
        <sz val="10"/>
        <rFont val="Arial"/>
        <family val="2"/>
      </rPr>
      <t>" sheet.
In this sample data sheet, product data (blue background) is linked to a sample catalogue built in the "</t>
    </r>
    <r>
      <rPr>
        <b/>
        <i/>
        <sz val="10"/>
        <rFont val="Arial"/>
        <family val="2"/>
      </rPr>
      <t>Detailed_input</t>
    </r>
    <r>
      <rPr>
        <sz val="10"/>
        <rFont val="Arial"/>
        <family val="2"/>
      </rPr>
      <t>" sheet</t>
    </r>
  </si>
  <si>
    <r>
      <rPr>
        <b/>
        <sz val="10"/>
        <color rgb="FFFF0000"/>
        <rFont val="Arial"/>
        <family val="2"/>
      </rPr>
      <t>THIS IS A MANDATORY SHEET</t>
    </r>
    <r>
      <rPr>
        <sz val="10"/>
        <rFont val="Arial"/>
        <family val="2"/>
      </rPr>
      <t xml:space="preserve">
One time step calculation shall be described here.
For each calculation step (= 1 row) data for the formula in column D shall be taken from the "</t>
    </r>
    <r>
      <rPr>
        <b/>
        <i/>
        <sz val="10"/>
        <rFont val="Arial"/>
        <family val="2"/>
      </rPr>
      <t>Method_input</t>
    </r>
    <r>
      <rPr>
        <sz val="10"/>
        <rFont val="Arial"/>
        <family val="2"/>
      </rPr>
      <t xml:space="preserve">" sheet </t>
    </r>
    <r>
      <rPr>
        <sz val="10"/>
        <rFont val="Arial"/>
        <family val="2"/>
      </rPr>
      <t>or previous calculation steps.
Include in the column "</t>
    </r>
    <r>
      <rPr>
        <b/>
        <i/>
        <sz val="10"/>
        <rFont val="Arial"/>
        <family val="2"/>
      </rPr>
      <t>Formula ref</t>
    </r>
    <r>
      <rPr>
        <sz val="10"/>
        <rFont val="Arial"/>
        <family val="2"/>
      </rPr>
      <t xml:space="preserve">" its number in the standard text. The example is based on EN 15316-4-1:2008
Copy and paste a copy of the equation into column </t>
    </r>
    <r>
      <rPr>
        <b/>
        <i/>
        <sz val="10"/>
        <rFont val="Arial"/>
        <family val="2"/>
      </rPr>
      <t>"Formula</t>
    </r>
    <r>
      <rPr>
        <sz val="10"/>
        <rFont val="Arial"/>
        <family val="2"/>
      </rPr>
      <t>"
Use the column note for information on the calculation</t>
    </r>
  </si>
  <si>
    <t>Here a time series can be generated to test the method with variable input data.
Data input series must be inserted in the "input_series" sheet before.</t>
  </si>
  <si>
    <t>Software name</t>
  </si>
  <si>
    <t>K</t>
  </si>
  <si>
    <t>m²</t>
  </si>
  <si>
    <t>C</t>
  </si>
  <si>
    <t>Pa</t>
  </si>
  <si>
    <t>TOT</t>
  </si>
  <si>
    <t>oil</t>
  </si>
  <si>
    <t>Revised to include software language and references to common symbols and subscripts</t>
  </si>
  <si>
    <t>t_ci</t>
  </si>
  <si>
    <r>
      <t>t</t>
    </r>
    <r>
      <rPr>
        <i/>
        <vertAlign val="subscript"/>
        <sz val="10"/>
        <rFont val="Arial"/>
        <family val="2"/>
      </rPr>
      <t>ci</t>
    </r>
    <r>
      <rPr>
        <i/>
        <sz val="10"/>
        <rFont val="Arial"/>
        <family val="2"/>
      </rPr>
      <t xml:space="preserve"> </t>
    </r>
  </si>
  <si>
    <t>Air volume related specific heat</t>
  </si>
  <si>
    <t>No</t>
  </si>
  <si>
    <t>m/s</t>
  </si>
  <si>
    <t>kg/h</t>
  </si>
  <si>
    <t>m3/h</t>
  </si>
  <si>
    <t>else</t>
  </si>
  <si>
    <t>Product technical input data list</t>
  </si>
  <si>
    <t>Airflow coefficient of air terminal device</t>
  </si>
  <si>
    <r>
      <t>C</t>
    </r>
    <r>
      <rPr>
        <sz val="7"/>
        <rFont val="Arial"/>
        <family val="2"/>
      </rPr>
      <t>ATD</t>
    </r>
  </si>
  <si>
    <r>
      <t>m</t>
    </r>
    <r>
      <rPr>
        <vertAlign val="superscript"/>
        <sz val="9"/>
        <rFont val="Arial"/>
        <family val="2"/>
      </rPr>
      <t>3</t>
    </r>
    <r>
      <rPr>
        <sz val="9"/>
        <rFont val="Arial"/>
        <family val="2"/>
      </rPr>
      <t>/(h∙Pa</t>
    </r>
    <r>
      <rPr>
        <vertAlign val="superscript"/>
        <sz val="9"/>
        <rFont val="Arial"/>
        <family val="2"/>
      </rPr>
      <t>n</t>
    </r>
    <r>
      <rPr>
        <sz val="9"/>
        <rFont val="Arial"/>
        <family val="2"/>
      </rPr>
      <t>)</t>
    </r>
  </si>
  <si>
    <t>Pressure factor of the cowl</t>
  </si>
  <si>
    <r>
      <t>C</t>
    </r>
    <r>
      <rPr>
        <sz val="7"/>
        <rFont val="Arial"/>
        <family val="2"/>
      </rPr>
      <t>cowl</t>
    </r>
  </si>
  <si>
    <t>EN 13141-5</t>
  </si>
  <si>
    <t>Discharge coefficient for air terminal devices</t>
  </si>
  <si>
    <r>
      <t>C</t>
    </r>
    <r>
      <rPr>
        <sz val="7"/>
        <rFont val="Arial"/>
        <family val="2"/>
      </rPr>
      <t>D;ATD</t>
    </r>
  </si>
  <si>
    <t>Discharge coefficient for vents</t>
  </si>
  <si>
    <t>Discharge coefficient for windows</t>
  </si>
  <si>
    <r>
      <t>C</t>
    </r>
    <r>
      <rPr>
        <sz val="7"/>
        <rFont val="Arial"/>
        <family val="2"/>
      </rPr>
      <t>D;w</t>
    </r>
  </si>
  <si>
    <t>Airflow coefficient of vents in the external envelope intended for ventilation</t>
  </si>
  <si>
    <r>
      <t>C</t>
    </r>
    <r>
      <rPr>
        <sz val="8"/>
        <rFont val="Arial"/>
        <family val="2"/>
      </rPr>
      <t>vent</t>
    </r>
  </si>
  <si>
    <r>
      <t>m</t>
    </r>
    <r>
      <rPr>
        <vertAlign val="superscript"/>
        <sz val="9"/>
        <rFont val="Arial"/>
        <family val="2"/>
      </rPr>
      <t>3</t>
    </r>
    <r>
      <rPr>
        <sz val="9"/>
        <rFont val="Arial"/>
        <family val="2"/>
      </rPr>
      <t>/(h Pa</t>
    </r>
    <r>
      <rPr>
        <vertAlign val="superscript"/>
        <sz val="9"/>
        <rFont val="Arial"/>
        <family val="2"/>
      </rPr>
      <t>n</t>
    </r>
    <r>
      <rPr>
        <sz val="9"/>
        <rFont val="Arial"/>
        <family val="2"/>
      </rPr>
      <t>)</t>
    </r>
  </si>
  <si>
    <r>
      <t>Coefficient  of vent "</t>
    </r>
    <r>
      <rPr>
        <i/>
        <sz val="9"/>
        <rFont val="Times New Roman"/>
        <family val="1"/>
      </rPr>
      <t>i</t>
    </r>
    <r>
      <rPr>
        <sz val="9"/>
        <rFont val="Arial"/>
        <family val="2"/>
      </rPr>
      <t>" in the external envelope</t>
    </r>
  </si>
  <si>
    <r>
      <t>C</t>
    </r>
    <r>
      <rPr>
        <sz val="7"/>
        <rFont val="Arial"/>
        <family val="2"/>
      </rPr>
      <t>vent;path,</t>
    </r>
    <r>
      <rPr>
        <i/>
        <sz val="7"/>
        <rFont val="Arial"/>
        <family val="2"/>
      </rPr>
      <t>i</t>
    </r>
  </si>
  <si>
    <r>
      <t>f</t>
    </r>
    <r>
      <rPr>
        <sz val="7"/>
        <rFont val="Arial"/>
        <family val="2"/>
      </rPr>
      <t>as</t>
    </r>
  </si>
  <si>
    <t>0 or 1</t>
  </si>
  <si>
    <t>M3-8</t>
  </si>
  <si>
    <t>Fuel flow factor (see B.1.2.3)</t>
  </si>
  <si>
    <r>
      <t>f</t>
    </r>
    <r>
      <rPr>
        <sz val="7"/>
        <rFont val="Arial"/>
        <family val="2"/>
      </rPr>
      <t>ff</t>
    </r>
  </si>
  <si>
    <t>l/(s kW)</t>
  </si>
  <si>
    <t>Flow exponent of air terminal devices</t>
  </si>
  <si>
    <r>
      <t>n</t>
    </r>
    <r>
      <rPr>
        <sz val="7"/>
        <rFont val="Arial"/>
        <family val="2"/>
      </rPr>
      <t>ATD</t>
    </r>
  </si>
  <si>
    <t>Flow exponent of vents in the external envelope intended for ventilation</t>
  </si>
  <si>
    <t>Reference pressure difference for an air terminal device</t>
  </si>
  <si>
    <r>
      <t>D</t>
    </r>
    <r>
      <rPr>
        <i/>
        <sz val="9"/>
        <rFont val="Times New Roman"/>
        <family val="1"/>
      </rPr>
      <t>p</t>
    </r>
    <r>
      <rPr>
        <sz val="7"/>
        <rFont val="Arial"/>
        <family val="2"/>
      </rPr>
      <t>ATD;ref</t>
    </r>
  </si>
  <si>
    <t>Pressure drop through the ductwork</t>
  </si>
  <si>
    <r>
      <t>D</t>
    </r>
    <r>
      <rPr>
        <i/>
        <sz val="9"/>
        <rFont val="Times New Roman"/>
        <family val="1"/>
      </rPr>
      <t>p</t>
    </r>
    <r>
      <rPr>
        <sz val="7"/>
        <rFont val="Arial"/>
        <family val="2"/>
      </rPr>
      <t>pdu</t>
    </r>
  </si>
  <si>
    <t>Reference pressure difference for a vent</t>
  </si>
  <si>
    <r>
      <t>z</t>
    </r>
    <r>
      <rPr>
        <sz val="7"/>
        <rFont val="Arial"/>
        <family val="2"/>
      </rPr>
      <t>cowl</t>
    </r>
  </si>
  <si>
    <t>C_ATD</t>
  </si>
  <si>
    <t>C_cowl</t>
  </si>
  <si>
    <t>C_D_ATD</t>
  </si>
  <si>
    <t>C_D_vent</t>
  </si>
  <si>
    <t>C_D_w</t>
  </si>
  <si>
    <t>C_vent</t>
  </si>
  <si>
    <t>C_vent_path</t>
  </si>
  <si>
    <t>f_as</t>
  </si>
  <si>
    <t>f_ff</t>
  </si>
  <si>
    <t>n_ATD</t>
  </si>
  <si>
    <t>n_vent</t>
  </si>
  <si>
    <t>Deltap_ATD_ref</t>
  </si>
  <si>
    <t>Deltap_pdu</t>
  </si>
  <si>
    <t>Deltap_vent_ref</t>
  </si>
  <si>
    <t>zeta_cowl</t>
  </si>
  <si>
    <t>VENT_SYS_OP</t>
  </si>
  <si>
    <t>Process design input data list</t>
  </si>
  <si>
    <t>Equivalent area of the air terminal device</t>
  </si>
  <si>
    <r>
      <t>A</t>
    </r>
    <r>
      <rPr>
        <sz val="7"/>
        <rFont val="Arial"/>
        <family val="2"/>
      </rPr>
      <t>ATD</t>
    </r>
  </si>
  <si>
    <t>cm²</t>
  </si>
  <si>
    <t>Surface area of the façades of the ventilation zone</t>
  </si>
  <si>
    <r>
      <t>A</t>
    </r>
    <r>
      <rPr>
        <sz val="7"/>
        <rFont val="Arial"/>
        <family val="2"/>
      </rPr>
      <t>fde</t>
    </r>
  </si>
  <si>
    <r>
      <t>Reference area of the envelope airtightness index q</t>
    </r>
    <r>
      <rPr>
        <vertAlign val="subscript"/>
        <sz val="9"/>
        <rFont val="Arial"/>
        <family val="2"/>
      </rPr>
      <t xml:space="preserve">v;∆Plea;ref </t>
    </r>
    <r>
      <rPr>
        <sz val="9"/>
        <rFont val="Arial"/>
        <family val="2"/>
      </rPr>
      <t>(depends on national context)</t>
    </r>
  </si>
  <si>
    <r>
      <t>A</t>
    </r>
    <r>
      <rPr>
        <sz val="7"/>
        <rFont val="Arial"/>
        <family val="2"/>
      </rPr>
      <t>lea</t>
    </r>
  </si>
  <si>
    <t>EN 13829</t>
  </si>
  <si>
    <t>Surface area of the roof of the ventilation zone</t>
  </si>
  <si>
    <r>
      <t>A</t>
    </r>
    <r>
      <rPr>
        <sz val="7"/>
        <rFont val="Arial"/>
        <family val="2"/>
      </rPr>
      <t>roof</t>
    </r>
  </si>
  <si>
    <t>Cross-sectional area of the passive duct</t>
  </si>
  <si>
    <r>
      <t>A</t>
    </r>
    <r>
      <rPr>
        <sz val="7"/>
        <rFont val="Arial"/>
        <family val="2"/>
      </rPr>
      <t>s;pdu</t>
    </r>
  </si>
  <si>
    <r>
      <t>m</t>
    </r>
    <r>
      <rPr>
        <vertAlign val="superscript"/>
        <sz val="9"/>
        <rFont val="Arial"/>
        <family val="2"/>
      </rPr>
      <t>2</t>
    </r>
  </si>
  <si>
    <t>Maximum window opening area</t>
  </si>
  <si>
    <r>
      <t>C</t>
    </r>
    <r>
      <rPr>
        <sz val="7"/>
        <rFont val="Arial"/>
        <family val="2"/>
      </rPr>
      <t>p;cowl;roof</t>
    </r>
  </si>
  <si>
    <r>
      <t>Wind pressure coefficient for air flow path "</t>
    </r>
    <r>
      <rPr>
        <i/>
        <sz val="9"/>
        <rFont val="Times New Roman"/>
        <family val="1"/>
      </rPr>
      <t>i</t>
    </r>
    <r>
      <rPr>
        <sz val="9"/>
        <rFont val="Arial"/>
        <family val="2"/>
      </rPr>
      <t>"</t>
    </r>
  </si>
  <si>
    <r>
      <t>C</t>
    </r>
    <r>
      <rPr>
        <sz val="7"/>
        <rFont val="Arial"/>
        <family val="2"/>
      </rPr>
      <t>p;path,</t>
    </r>
    <r>
      <rPr>
        <i/>
        <sz val="7"/>
        <rFont val="Arial"/>
        <family val="2"/>
      </rPr>
      <t>i</t>
    </r>
  </si>
  <si>
    <r>
      <t>Mid-height of the air flow path "</t>
    </r>
    <r>
      <rPr>
        <i/>
        <sz val="9"/>
        <rFont val="Times New Roman"/>
        <family val="1"/>
      </rPr>
      <t>i</t>
    </r>
    <r>
      <rPr>
        <sz val="9"/>
        <rFont val="Arial"/>
        <family val="2"/>
      </rPr>
      <t>" relative to ventilation zone floor level</t>
    </r>
  </si>
  <si>
    <r>
      <t>h</t>
    </r>
    <r>
      <rPr>
        <sz val="7"/>
        <rFont val="Arial"/>
        <family val="2"/>
      </rPr>
      <t>path,</t>
    </r>
    <r>
      <rPr>
        <i/>
        <sz val="7"/>
        <rFont val="Arial"/>
        <family val="2"/>
      </rPr>
      <t>i</t>
    </r>
  </si>
  <si>
    <t>Height of passive duct</t>
  </si>
  <si>
    <r>
      <t>h</t>
    </r>
    <r>
      <rPr>
        <sz val="7"/>
        <rFont val="Arial"/>
        <family val="2"/>
      </rPr>
      <t>pdu</t>
    </r>
  </si>
  <si>
    <r>
      <t>Free area height of the window "</t>
    </r>
    <r>
      <rPr>
        <i/>
        <sz val="9"/>
        <rFont val="Times New Roman"/>
        <family val="1"/>
      </rPr>
      <t>i</t>
    </r>
    <r>
      <rPr>
        <sz val="9"/>
        <rFont val="Arial"/>
        <family val="2"/>
      </rPr>
      <t>"</t>
    </r>
  </si>
  <si>
    <r>
      <t>h</t>
    </r>
    <r>
      <rPr>
        <sz val="7"/>
        <rFont val="Arial"/>
        <family val="2"/>
      </rPr>
      <t>w;fa,</t>
    </r>
    <r>
      <rPr>
        <i/>
        <sz val="7"/>
        <rFont val="Arial"/>
        <family val="2"/>
      </rPr>
      <t>i</t>
    </r>
  </si>
  <si>
    <r>
      <t>Mid-height of the window "</t>
    </r>
    <r>
      <rPr>
        <i/>
        <sz val="9"/>
        <rFont val="Times New Roman"/>
        <family val="1"/>
      </rPr>
      <t>i</t>
    </r>
    <r>
      <rPr>
        <sz val="9"/>
        <rFont val="Arial"/>
        <family val="2"/>
      </rPr>
      <t>" relative to ventilation zone floor level</t>
    </r>
  </si>
  <si>
    <r>
      <t>h</t>
    </r>
    <r>
      <rPr>
        <sz val="7"/>
        <rFont val="Arial"/>
        <family val="2"/>
      </rPr>
      <t>w;path,</t>
    </r>
    <r>
      <rPr>
        <i/>
        <sz val="7"/>
        <rFont val="Arial"/>
        <family val="2"/>
      </rPr>
      <t>i</t>
    </r>
  </si>
  <si>
    <r>
      <t>Mid-height of the part "</t>
    </r>
    <r>
      <rPr>
        <i/>
        <sz val="9"/>
        <rFont val="Times New Roman"/>
        <family val="1"/>
      </rPr>
      <t>j</t>
    </r>
    <r>
      <rPr>
        <sz val="9"/>
        <rFont val="Arial"/>
        <family val="2"/>
      </rPr>
      <t>" of  window "</t>
    </r>
    <r>
      <rPr>
        <i/>
        <sz val="9"/>
        <rFont val="Times New Roman"/>
        <family val="1"/>
      </rPr>
      <t>i</t>
    </r>
    <r>
      <rPr>
        <sz val="9"/>
        <rFont val="Arial"/>
        <family val="2"/>
      </rPr>
      <t>" relative to ventilation zone floor level</t>
    </r>
  </si>
  <si>
    <r>
      <t>h</t>
    </r>
    <r>
      <rPr>
        <sz val="7"/>
        <rFont val="Arial"/>
        <family val="2"/>
      </rPr>
      <t>w;path,</t>
    </r>
    <r>
      <rPr>
        <i/>
        <sz val="7"/>
        <rFont val="Arial"/>
        <family val="2"/>
      </rPr>
      <t>i</t>
    </r>
    <r>
      <rPr>
        <sz val="7"/>
        <rFont val="Arial"/>
        <family val="2"/>
      </rPr>
      <t>,</t>
    </r>
    <r>
      <rPr>
        <i/>
        <sz val="7"/>
        <rFont val="Arial"/>
        <family val="2"/>
      </rPr>
      <t>j</t>
    </r>
  </si>
  <si>
    <t>Height of ventilation zone</t>
  </si>
  <si>
    <r>
      <t>h</t>
    </r>
    <r>
      <rPr>
        <sz val="7"/>
        <rFont val="Arial"/>
        <family val="2"/>
      </rPr>
      <t>z</t>
    </r>
  </si>
  <si>
    <t>Air flow exponent for leaks</t>
  </si>
  <si>
    <r>
      <t>n</t>
    </r>
    <r>
      <rPr>
        <sz val="7"/>
        <rFont val="Arial"/>
        <family val="2"/>
      </rPr>
      <t>lea</t>
    </r>
  </si>
  <si>
    <t>Number of windows</t>
  </si>
  <si>
    <r>
      <t>N</t>
    </r>
    <r>
      <rPr>
        <sz val="7"/>
        <rFont val="Arial"/>
        <family val="2"/>
      </rPr>
      <t>w</t>
    </r>
  </si>
  <si>
    <t>Flow exponent of window</t>
  </si>
  <si>
    <r>
      <t>n</t>
    </r>
    <r>
      <rPr>
        <sz val="7"/>
        <rFont val="Arial"/>
        <family val="2"/>
      </rPr>
      <t>w</t>
    </r>
  </si>
  <si>
    <t>Number of window divisions</t>
  </si>
  <si>
    <r>
      <t>N</t>
    </r>
    <r>
      <rPr>
        <sz val="7"/>
        <rFont val="Arial"/>
        <family val="2"/>
      </rPr>
      <t>w;div</t>
    </r>
  </si>
  <si>
    <t>M3-3</t>
  </si>
  <si>
    <t>Envelope airtightness index of the ventilation zone</t>
  </si>
  <si>
    <r>
      <t>q</t>
    </r>
    <r>
      <rPr>
        <i/>
        <sz val="7"/>
        <rFont val="Times New Roman"/>
        <family val="1"/>
      </rPr>
      <t>V;</t>
    </r>
    <r>
      <rPr>
        <i/>
        <sz val="7"/>
        <rFont val="Symbol"/>
        <family val="1"/>
        <charset val="2"/>
      </rPr>
      <t>D</t>
    </r>
    <r>
      <rPr>
        <sz val="7"/>
        <rFont val="Arial"/>
        <family val="2"/>
      </rPr>
      <t>Plea;ref</t>
    </r>
  </si>
  <si>
    <r>
      <t>m</t>
    </r>
    <r>
      <rPr>
        <vertAlign val="superscript"/>
        <sz val="9"/>
        <rFont val="Arial"/>
        <family val="2"/>
      </rPr>
      <t>3</t>
    </r>
    <r>
      <rPr>
        <sz val="9"/>
        <rFont val="Arial"/>
        <family val="2"/>
      </rPr>
      <t>/h</t>
    </r>
  </si>
  <si>
    <t>Correction of cowl pressure factor accounting for height above roof level (see Annex B.1.3.6)</t>
  </si>
  <si>
    <r>
      <t>D</t>
    </r>
    <r>
      <rPr>
        <i/>
        <sz val="9"/>
        <rFont val="Times New Roman"/>
        <family val="1"/>
      </rPr>
      <t>C</t>
    </r>
    <r>
      <rPr>
        <sz val="7"/>
        <rFont val="Arial"/>
        <family val="2"/>
      </rPr>
      <t>cowl;height</t>
    </r>
  </si>
  <si>
    <t>Difference of wind pressure coefficients between the windward and leeward sides</t>
  </si>
  <si>
    <r>
      <t>D</t>
    </r>
    <r>
      <rPr>
        <i/>
        <sz val="9"/>
        <rFont val="Times New Roman"/>
        <family val="1"/>
      </rPr>
      <t>C</t>
    </r>
    <r>
      <rPr>
        <sz val="7"/>
        <rFont val="Arial"/>
        <family val="2"/>
      </rPr>
      <t>p</t>
    </r>
  </si>
  <si>
    <t>A_ATD</t>
  </si>
  <si>
    <t>A_fde</t>
  </si>
  <si>
    <t>A_lea</t>
  </si>
  <si>
    <t>A_roof</t>
  </si>
  <si>
    <t>A_s_pdu</t>
  </si>
  <si>
    <t>A_vent</t>
  </si>
  <si>
    <t>A_w_max</t>
  </si>
  <si>
    <t>Cp_cowl_roof</t>
  </si>
  <si>
    <t>Cp_path_j</t>
  </si>
  <si>
    <t>h_path_i</t>
  </si>
  <si>
    <t>h_pdu</t>
  </si>
  <si>
    <t>h_w_fa_j</t>
  </si>
  <si>
    <t>h_w_path_j</t>
  </si>
  <si>
    <t>h_w_path_i_j</t>
  </si>
  <si>
    <t>h_z</t>
  </si>
  <si>
    <t>n_lea</t>
  </si>
  <si>
    <t>N_w</t>
  </si>
  <si>
    <t>n_w</t>
  </si>
  <si>
    <t>N_w_div</t>
  </si>
  <si>
    <t>q_V_DeltaPlea_ref</t>
  </si>
  <si>
    <t>DeltaC_cowl_height</t>
  </si>
  <si>
    <t>DeltaC_p</t>
  </si>
  <si>
    <t>alpha_w</t>
  </si>
  <si>
    <t>beta_w</t>
  </si>
  <si>
    <t>Operating condition</t>
  </si>
  <si>
    <t>Cross-ventilation factor</t>
  </si>
  <si>
    <t>M1-6</t>
  </si>
  <si>
    <t>Operation requirement signal (combustion appliance)</t>
  </si>
  <si>
    <t>Combustion appliance heating fuel input power</t>
  </si>
  <si>
    <t>Required design air flow rate to be supplied to or extracted from the ventilation zone assuming a ventilation effectiveness of 1 (perfect mixing).</t>
  </si>
  <si>
    <t>Shielding class (see B.1.3.2)</t>
  </si>
  <si>
    <t>SHIELD_CLASS</t>
  </si>
  <si>
    <t>External temperature</t>
  </si>
  <si>
    <t>Terrain class (see B.1.4.1)</t>
  </si>
  <si>
    <t>TER_CLASS</t>
  </si>
  <si>
    <t>Ventilation zone temperature</t>
  </si>
  <si>
    <t>Meteorological wind speed</t>
  </si>
  <si>
    <t>Ventilation system operation</t>
  </si>
  <si>
    <t>f_arg</t>
  </si>
  <si>
    <t>f_op_comb</t>
  </si>
  <si>
    <t>P_h_fi</t>
  </si>
  <si>
    <r>
      <t>f</t>
    </r>
    <r>
      <rPr>
        <sz val="7"/>
        <rFont val="Arial"/>
        <family val="2"/>
      </rPr>
      <t>arg</t>
    </r>
  </si>
  <si>
    <r>
      <t>f</t>
    </r>
    <r>
      <rPr>
        <sz val="7"/>
        <rFont val="Arial"/>
        <family val="2"/>
      </rPr>
      <t>op;comb</t>
    </r>
  </si>
  <si>
    <r>
      <t>P</t>
    </r>
    <r>
      <rPr>
        <sz val="7"/>
        <rFont val="Arial"/>
        <family val="2"/>
      </rPr>
      <t>h;fi</t>
    </r>
  </si>
  <si>
    <r>
      <t>q</t>
    </r>
    <r>
      <rPr>
        <sz val="7"/>
        <rFont val="Arial"/>
        <family val="2"/>
      </rPr>
      <t>V;ODA;req;des</t>
    </r>
  </si>
  <si>
    <r>
      <t>u</t>
    </r>
    <r>
      <rPr>
        <sz val="7"/>
        <rFont val="Arial"/>
        <family val="2"/>
      </rPr>
      <t>10</t>
    </r>
  </si>
  <si>
    <t>q_V_ODA_req_des</t>
  </si>
  <si>
    <t>R_w_arg</t>
  </si>
  <si>
    <t>u_10</t>
  </si>
  <si>
    <t>Constants and physical data</t>
  </si>
  <si>
    <t>kWh/(m3·K)</t>
  </si>
  <si>
    <t xml:space="preserve"> (m/s)/ (m·K)</t>
  </si>
  <si>
    <t>1/(m/s)</t>
  </si>
  <si>
    <t>Acceleration of gravity</t>
  </si>
  <si>
    <t>g</t>
  </si>
  <si>
    <t>m/s2</t>
  </si>
  <si>
    <t>External reference temperature</t>
  </si>
  <si>
    <t>Reference pressure for the envelope airtightness index</t>
  </si>
  <si>
    <t>Air density at 283 K and dry air</t>
  </si>
  <si>
    <t>kg/m3</t>
  </si>
  <si>
    <r>
      <t>(</t>
    </r>
    <r>
      <rPr>
        <i/>
        <sz val="9"/>
        <rFont val="Symbol"/>
        <family val="1"/>
        <charset val="2"/>
      </rPr>
      <t>r</t>
    </r>
    <r>
      <rPr>
        <i/>
        <sz val="9"/>
        <rFont val="Times New Roman"/>
        <family val="1"/>
      </rPr>
      <t>c)</t>
    </r>
    <r>
      <rPr>
        <sz val="7"/>
        <rFont val="Arial"/>
        <family val="2"/>
      </rPr>
      <t>a</t>
    </r>
    <r>
      <rPr>
        <sz val="9"/>
        <rFont val="Arial"/>
        <family val="2"/>
      </rPr>
      <t xml:space="preserve"> </t>
    </r>
  </si>
  <si>
    <r>
      <t>C</t>
    </r>
    <r>
      <rPr>
        <sz val="7"/>
        <rFont val="Arial"/>
        <family val="2"/>
      </rPr>
      <t>st</t>
    </r>
  </si>
  <si>
    <r>
      <t>p</t>
    </r>
    <r>
      <rPr>
        <sz val="7"/>
        <rFont val="Arial"/>
        <family val="2"/>
      </rPr>
      <t>atm</t>
    </r>
  </si>
  <si>
    <r>
      <t>T</t>
    </r>
    <r>
      <rPr>
        <sz val="7"/>
        <rFont val="Arial"/>
        <family val="2"/>
      </rPr>
      <t>0;abs</t>
    </r>
  </si>
  <si>
    <r>
      <t>T</t>
    </r>
    <r>
      <rPr>
        <sz val="7"/>
        <rFont val="Arial"/>
        <family val="2"/>
      </rPr>
      <t>e;ref</t>
    </r>
  </si>
  <si>
    <r>
      <t>D</t>
    </r>
    <r>
      <rPr>
        <i/>
        <sz val="9"/>
        <rFont val="Times New Roman"/>
        <family val="1"/>
      </rPr>
      <t>p</t>
    </r>
    <r>
      <rPr>
        <sz val="7"/>
        <rFont val="Arial"/>
        <family val="2"/>
      </rPr>
      <t>lea;ref</t>
    </r>
  </si>
  <si>
    <r>
      <t>r</t>
    </r>
    <r>
      <rPr>
        <sz val="7"/>
        <rFont val="Arial"/>
        <family val="2"/>
      </rPr>
      <t>a;ref</t>
    </r>
  </si>
  <si>
    <t>rhoc_a</t>
  </si>
  <si>
    <t>C_st</t>
  </si>
  <si>
    <t>p_atm</t>
  </si>
  <si>
    <t>T0_abs</t>
  </si>
  <si>
    <t>T_e_ref</t>
  </si>
  <si>
    <t>Deltap_lea_ref</t>
  </si>
  <si>
    <t>rho_a_ref</t>
  </si>
  <si>
    <t>Airflow entering through window opening</t>
  </si>
  <si>
    <r>
      <t>q</t>
    </r>
    <r>
      <rPr>
        <sz val="8"/>
        <rFont val="Arial"/>
        <family val="2"/>
      </rPr>
      <t>V;arg;in</t>
    </r>
  </si>
  <si>
    <t>M2-6</t>
  </si>
  <si>
    <t>Airflow leaving through window opening</t>
  </si>
  <si>
    <r>
      <t>q</t>
    </r>
    <r>
      <rPr>
        <sz val="8"/>
        <rFont val="Arial"/>
        <family val="2"/>
      </rPr>
      <t>V;arg;out</t>
    </r>
  </si>
  <si>
    <t>Airflow entering through combustion appliances</t>
  </si>
  <si>
    <r>
      <t>q</t>
    </r>
    <r>
      <rPr>
        <sz val="8"/>
        <rFont val="Arial"/>
        <family val="2"/>
      </rPr>
      <t>V;comb;in</t>
    </r>
  </si>
  <si>
    <t>Airflow leaving through combustion appliances</t>
  </si>
  <si>
    <r>
      <t>q</t>
    </r>
    <r>
      <rPr>
        <sz val="8"/>
        <rFont val="Arial"/>
        <family val="2"/>
      </rPr>
      <t>V;comb;out</t>
    </r>
  </si>
  <si>
    <t>Airflow entering through envelope leakage</t>
  </si>
  <si>
    <r>
      <t>q</t>
    </r>
    <r>
      <rPr>
        <sz val="8"/>
        <rFont val="Arial"/>
        <family val="2"/>
      </rPr>
      <t>V;lea;in</t>
    </r>
  </si>
  <si>
    <t>Airflow leaving through envelope leakage</t>
  </si>
  <si>
    <r>
      <t>q</t>
    </r>
    <r>
      <rPr>
        <sz val="8"/>
        <rFont val="Arial"/>
        <family val="2"/>
      </rPr>
      <t>V;lea;out</t>
    </r>
  </si>
  <si>
    <t>Airflow entering through passive or hybrid duct</t>
  </si>
  <si>
    <r>
      <t>q</t>
    </r>
    <r>
      <rPr>
        <sz val="8"/>
        <rFont val="Arial"/>
        <family val="2"/>
      </rPr>
      <t>V;pdu;in</t>
    </r>
  </si>
  <si>
    <t>Airflow leaving through passive or hybrid duct</t>
  </si>
  <si>
    <r>
      <t>q</t>
    </r>
    <r>
      <rPr>
        <sz val="8"/>
        <rFont val="Arial"/>
        <family val="2"/>
      </rPr>
      <t>V;pdu;out</t>
    </r>
  </si>
  <si>
    <t>Airflow entering through vents (openings in the external envelope)</t>
  </si>
  <si>
    <r>
      <t>q</t>
    </r>
    <r>
      <rPr>
        <sz val="8"/>
        <rFont val="Arial"/>
        <family val="2"/>
      </rPr>
      <t>V;vent;in</t>
    </r>
  </si>
  <si>
    <t>Airflow leaving through vents (openings in the external envelope)</t>
  </si>
  <si>
    <r>
      <t>q</t>
    </r>
    <r>
      <rPr>
        <sz val="8"/>
        <rFont val="Arial"/>
        <family val="2"/>
      </rPr>
      <t>V;vent;out</t>
    </r>
  </si>
  <si>
    <t>q_V_arg_in</t>
  </si>
  <si>
    <t>q_V_arg_out</t>
  </si>
  <si>
    <t>q_V_comb_in</t>
  </si>
  <si>
    <t>q_V_comb_out</t>
  </si>
  <si>
    <t>q_V_lea_in</t>
  </si>
  <si>
    <t>q_V_lea_out</t>
  </si>
  <si>
    <t>q_V_pdu_in</t>
  </si>
  <si>
    <t>q_V_pdu_out</t>
  </si>
  <si>
    <t>q_V_vent_in</t>
  </si>
  <si>
    <t>q_V_vent_out</t>
  </si>
  <si>
    <t>6.4.2.1         Air density calculation</t>
  </si>
  <si>
    <t>Air density at temperature T</t>
  </si>
  <si>
    <r>
      <t>r</t>
    </r>
    <r>
      <rPr>
        <sz val="7"/>
        <rFont val="Arial"/>
        <family val="2"/>
      </rPr>
      <t>T</t>
    </r>
  </si>
  <si>
    <r>
      <t>u</t>
    </r>
    <r>
      <rPr>
        <sz val="7"/>
        <rFont val="Arial"/>
        <family val="2"/>
      </rPr>
      <t>site</t>
    </r>
  </si>
  <si>
    <t>Wind speed at zone level</t>
  </si>
  <si>
    <t>6.4.2.2  Reference wind speed at site</t>
  </si>
  <si>
    <t>6.4.2.4        Pressure difference at an air flow path</t>
  </si>
  <si>
    <t>(1)</t>
  </si>
  <si>
    <t>(2)</t>
  </si>
  <si>
    <t>(4)</t>
  </si>
  <si>
    <t>(5)</t>
  </si>
  <si>
    <t>(3)</t>
  </si>
  <si>
    <t>External pressure at the airflow path "i" level</t>
  </si>
  <si>
    <t>Internal pressure at the airflow path "i" level</t>
  </si>
  <si>
    <r>
      <t>p</t>
    </r>
    <r>
      <rPr>
        <sz val="8"/>
        <rFont val="Arial"/>
        <family val="2"/>
      </rPr>
      <t>e;path ,</t>
    </r>
    <r>
      <rPr>
        <i/>
        <sz val="8"/>
        <rFont val="Times New Roman"/>
        <family val="1"/>
      </rPr>
      <t>i</t>
    </r>
  </si>
  <si>
    <r>
      <t>p</t>
    </r>
    <r>
      <rPr>
        <sz val="8"/>
        <rFont val="Arial"/>
        <family val="2"/>
      </rPr>
      <t>z;path,</t>
    </r>
    <r>
      <rPr>
        <i/>
        <sz val="8"/>
        <rFont val="Times New Roman"/>
        <family val="1"/>
      </rPr>
      <t>i</t>
    </r>
  </si>
  <si>
    <r>
      <t>Pressure difference at air flow path "</t>
    </r>
    <r>
      <rPr>
        <i/>
        <sz val="10"/>
        <rFont val="Times New Roman"/>
        <family val="1"/>
      </rPr>
      <t>i</t>
    </r>
    <r>
      <rPr>
        <sz val="10"/>
        <rFont val="Arial"/>
        <family val="2"/>
      </rPr>
      <t>" level</t>
    </r>
  </si>
  <si>
    <r>
      <t>D</t>
    </r>
    <r>
      <rPr>
        <i/>
        <sz val="10"/>
        <rFont val="Times New Roman"/>
        <family val="1"/>
      </rPr>
      <t>p</t>
    </r>
    <r>
      <rPr>
        <sz val="8"/>
        <rFont val="Arial"/>
        <family val="2"/>
      </rPr>
      <t>path,</t>
    </r>
    <r>
      <rPr>
        <i/>
        <sz val="8"/>
        <rFont val="Times New Roman"/>
        <family val="1"/>
      </rPr>
      <t>i</t>
    </r>
  </si>
  <si>
    <t>Internal reference pressure</t>
  </si>
  <si>
    <t>pz;ref</t>
  </si>
  <si>
    <t>(6)</t>
  </si>
  <si>
    <t>(25)</t>
  </si>
  <si>
    <t>(27)</t>
  </si>
  <si>
    <t>Pressure drop at an internal air terminal device</t>
  </si>
  <si>
    <r>
      <t>D</t>
    </r>
    <r>
      <rPr>
        <i/>
        <sz val="10"/>
        <rFont val="Times New Roman"/>
        <family val="1"/>
      </rPr>
      <t>p</t>
    </r>
    <r>
      <rPr>
        <sz val="8"/>
        <rFont val="Arial"/>
        <family val="2"/>
      </rPr>
      <t>ATD</t>
    </r>
  </si>
  <si>
    <r>
      <t>C</t>
    </r>
    <r>
      <rPr>
        <sz val="8"/>
        <rFont val="Arial"/>
        <family val="2"/>
      </rPr>
      <t>cowl;tot</t>
    </r>
    <r>
      <rPr>
        <sz val="10"/>
        <rFont val="Arial"/>
        <family val="2"/>
      </rPr>
      <t xml:space="preserve"> </t>
    </r>
  </si>
  <si>
    <t xml:space="preserve">pressure factor taken at the roof outlet or cowl </t>
  </si>
  <si>
    <t>Pressure drop at the cowl</t>
  </si>
  <si>
    <t>If usite =0</t>
  </si>
  <si>
    <r>
      <rPr>
        <i/>
        <sz val="10"/>
        <rFont val="Symbol"/>
        <family val="1"/>
        <charset val="2"/>
      </rPr>
      <t>D</t>
    </r>
    <r>
      <rPr>
        <i/>
        <sz val="10"/>
        <rFont val="Times New Roman"/>
        <family val="1"/>
      </rPr>
      <t>pcowl</t>
    </r>
  </si>
  <si>
    <t>Airflow through passive or hybrid duct</t>
  </si>
  <si>
    <t>External air density</t>
  </si>
  <si>
    <t>Zone air density</t>
  </si>
  <si>
    <r>
      <t>r</t>
    </r>
    <r>
      <rPr>
        <sz val="7"/>
        <rFont val="Arial"/>
        <family val="2"/>
      </rPr>
      <t>a;z</t>
    </r>
  </si>
  <si>
    <r>
      <t>r</t>
    </r>
    <r>
      <rPr>
        <sz val="7"/>
        <rFont val="Arial"/>
        <family val="2"/>
      </rPr>
      <t>a;e</t>
    </r>
  </si>
  <si>
    <t>VERT_TRANS</t>
  </si>
  <si>
    <t>NO_VERT_TRANS</t>
  </si>
  <si>
    <t>No air transfer between levels of the ventilation zone or zone is smaller or equal to 3m</t>
  </si>
  <si>
    <t>USE_HEIGHT</t>
  </si>
  <si>
    <t>hpdu;st</t>
  </si>
  <si>
    <t>(B1)(B2)</t>
  </si>
  <si>
    <t>If VERT_TRANS
Else</t>
  </si>
  <si>
    <t>Useful height for stack effect in passive or hybrid duct</t>
  </si>
  <si>
    <t>If
Else</t>
  </si>
  <si>
    <r>
      <t>q</t>
    </r>
    <r>
      <rPr>
        <sz val="8"/>
        <rFont val="Arial"/>
        <family val="2"/>
      </rPr>
      <t>V;pdu</t>
    </r>
  </si>
  <si>
    <t>Airflow through passive or hybrid duct entering in the ventilation zone</t>
  </si>
  <si>
    <t>Airflow through passive or hybrid duct leaving the ventilation zone</t>
  </si>
  <si>
    <r>
      <t>q</t>
    </r>
    <r>
      <rPr>
        <sz val="8"/>
        <rFont val="Arial"/>
        <family val="2"/>
      </rPr>
      <t>V;comb</t>
    </r>
  </si>
  <si>
    <t>Airflow through combustion appliance</t>
  </si>
  <si>
    <t>If fop;comb = 1 
Else the flue shall be considered as vertical passive duct</t>
  </si>
  <si>
    <t>Airflow through combustion appliance entering in the ventilation zone</t>
  </si>
  <si>
    <t>Airflow through combustion appliance leaving the ventilation zone</t>
  </si>
  <si>
    <t>Calculation of airflow through windows opening</t>
  </si>
  <si>
    <t>ITERATIVE</t>
  </si>
  <si>
    <t>(43)</t>
  </si>
  <si>
    <t>Windows</t>
  </si>
  <si>
    <t>To be completed in Product_tech_data sheet</t>
  </si>
  <si>
    <t>To be completed in Product_tech_data_sheet for each window</t>
  </si>
  <si>
    <t>Total window opening area</t>
  </si>
  <si>
    <t>(44)</t>
  </si>
  <si>
    <t>(45)</t>
  </si>
  <si>
    <t>Airflow through windows entering in the ventilation zone</t>
  </si>
  <si>
    <t>Airflow through windows leaving the ventilation zone</t>
  </si>
  <si>
    <t>(46)</t>
  </si>
  <si>
    <t>hw;st</t>
  </si>
  <si>
    <r>
      <t xml:space="preserve">Mid-height of the window </t>
    </r>
    <r>
      <rPr>
        <sz val="9"/>
        <rFont val="Arial"/>
        <family val="2"/>
      </rPr>
      <t>relative to ventilation zone floor level</t>
    </r>
  </si>
  <si>
    <t xml:space="preserve">Free area height of the window </t>
  </si>
  <si>
    <t>Useful height for stack effect for airing</t>
  </si>
  <si>
    <t>Maximum height</t>
  </si>
  <si>
    <t>Minimum height</t>
  </si>
  <si>
    <t>SIMPLE</t>
  </si>
  <si>
    <t>Simplified calculation using required air flow rates as inputs</t>
  </si>
  <si>
    <t>DIRECT_SINGLE</t>
  </si>
  <si>
    <t>DIRECT_CROSS</t>
  </si>
  <si>
    <r>
      <t>A</t>
    </r>
    <r>
      <rPr>
        <sz val="7"/>
        <rFont val="Arial"/>
        <family val="2"/>
      </rPr>
      <t>w;tot</t>
    </r>
  </si>
  <si>
    <t>Aw;cros</t>
  </si>
  <si>
    <t>Equivalent windows area for cross ventilation</t>
  </si>
  <si>
    <t>Vents</t>
  </si>
  <si>
    <t>To be completed in Product_tech_data_sheet for each path</t>
  </si>
  <si>
    <t>To be completed in Product_tech_data_sheet for each vent</t>
  </si>
  <si>
    <t>Area of vents (cm²)</t>
  </si>
  <si>
    <r>
      <t>D</t>
    </r>
    <r>
      <rPr>
        <i/>
        <sz val="9"/>
        <rFont val="Times New Roman"/>
        <family val="1"/>
      </rPr>
      <t>p</t>
    </r>
    <r>
      <rPr>
        <sz val="7"/>
        <rFont val="Arial"/>
        <family val="2"/>
      </rPr>
      <t>vent;path,i</t>
    </r>
  </si>
  <si>
    <t>qV;vent;path;i</t>
  </si>
  <si>
    <t>Pressure difference at the  "i" (4)</t>
  </si>
  <si>
    <t>Leaks</t>
  </si>
  <si>
    <r>
      <t>C</t>
    </r>
    <r>
      <rPr>
        <sz val="7"/>
        <rFont val="Arial"/>
        <family val="2"/>
      </rPr>
      <t>leak;path,</t>
    </r>
    <r>
      <rPr>
        <i/>
        <sz val="7"/>
        <rFont val="Arial"/>
        <family val="2"/>
      </rPr>
      <t>i</t>
    </r>
  </si>
  <si>
    <r>
      <t>n</t>
    </r>
    <r>
      <rPr>
        <sz val="7"/>
        <rFont val="Arial"/>
        <family val="2"/>
      </rPr>
      <t>leak</t>
    </r>
  </si>
  <si>
    <r>
      <t>D</t>
    </r>
    <r>
      <rPr>
        <i/>
        <sz val="9"/>
        <rFont val="Times New Roman"/>
        <family val="1"/>
      </rPr>
      <t>p</t>
    </r>
    <r>
      <rPr>
        <sz val="7"/>
        <rFont val="Arial"/>
        <family val="2"/>
      </rPr>
      <t>leak;path,i</t>
    </r>
  </si>
  <si>
    <t>qV;leak;path;i</t>
  </si>
  <si>
    <t>Airflow through vents entering in the ventilation zone</t>
  </si>
  <si>
    <t>Airflow through vents leaving the ventilation zone</t>
  </si>
  <si>
    <t>Airflow through leaks entering in the ventilation zone</t>
  </si>
  <si>
    <t>Airflow through leaks leaving the ventilation zone</t>
  </si>
  <si>
    <t>qm;pdu;in</t>
  </si>
  <si>
    <t>qm;pdu;out</t>
  </si>
  <si>
    <t>qm;comb;in</t>
  </si>
  <si>
    <t>qm;comb;out</t>
  </si>
  <si>
    <t>qm;arg;in</t>
  </si>
  <si>
    <t>qm;arg;out</t>
  </si>
  <si>
    <t>qm;vent;in</t>
  </si>
  <si>
    <t>qm;vent;out</t>
  </si>
  <si>
    <t>qm;leak;in</t>
  </si>
  <si>
    <r>
      <t>qm</t>
    </r>
    <r>
      <rPr>
        <sz val="8"/>
        <rFont val="Arial"/>
        <family val="2"/>
      </rPr>
      <t>;leak;out</t>
    </r>
  </si>
  <si>
    <t>The total volume airflow rate entering the zone</t>
  </si>
  <si>
    <t>The total volume air flow rate leaving the zone</t>
  </si>
  <si>
    <r>
      <t>qV</t>
    </r>
    <r>
      <rPr>
        <sz val="8"/>
        <rFont val="Arial"/>
        <family val="2"/>
      </rPr>
      <t>;tot;out</t>
    </r>
  </si>
  <si>
    <r>
      <t>q</t>
    </r>
    <r>
      <rPr>
        <sz val="8"/>
        <rFont val="Arial"/>
        <family val="2"/>
      </rPr>
      <t>V;tot;in</t>
    </r>
  </si>
  <si>
    <t>Combustion air is taken from room air</t>
  </si>
  <si>
    <t>Flue gases are exhausted into room</t>
  </si>
  <si>
    <t>Flue gases are exhausted into separate duct</t>
  </si>
  <si>
    <t>Flue gases are exhausted in duct simultaneously with mechanical ventilation exhaust air</t>
  </si>
  <si>
    <t>Combustion air is delivered directly from outside in a separate duct, sealed from room air</t>
  </si>
  <si>
    <t>Flue gases are exhausted into a separate duct</t>
  </si>
  <si>
    <t>Combustion airsupply situation</t>
  </si>
  <si>
    <t>Typical combustionappliance system</t>
  </si>
  <si>
    <t xml:space="preserve">Appliance system factor  (fas)
</t>
  </si>
  <si>
    <t>Combustion air is taken from room air (1)</t>
  </si>
  <si>
    <t>Flue gas exhaust situation</t>
  </si>
  <si>
    <t>Combustion air is taken from room air (2)</t>
  </si>
  <si>
    <r>
      <t xml:space="preserve">Considered as a mechanical extraction system, but with variable air flow, depending of both the exhaust and the combustion appliance. </t>
    </r>
    <r>
      <rPr>
        <sz val="10"/>
        <color rgb="FFFF0000"/>
        <rFont val="Arial"/>
        <family val="2"/>
      </rPr>
      <t>No default value: in this case enter the system value</t>
    </r>
    <r>
      <rPr>
        <sz val="10"/>
        <rFont val="Arial"/>
        <family val="2"/>
      </rPr>
      <t xml:space="preserve">
</t>
    </r>
  </si>
  <si>
    <t xml:space="preserve">To be completed in Product_tech_data_sheet </t>
  </si>
  <si>
    <r>
      <rPr>
        <sz val="7"/>
        <rFont val="Times New Roman"/>
        <family val="1"/>
      </rPr>
      <t xml:space="preserve"> </t>
    </r>
    <r>
      <rPr>
        <sz val="9"/>
        <rFont val="Arial"/>
        <family val="2"/>
      </rPr>
      <t xml:space="preserve">Kitchen stove
Gas appliance according to CEN/TR 1749 Type A
</t>
    </r>
  </si>
  <si>
    <r>
      <rPr>
        <sz val="7"/>
        <rFont val="Times New Roman"/>
        <family val="1"/>
      </rPr>
      <t xml:space="preserve"> </t>
    </r>
    <r>
      <rPr>
        <sz val="9"/>
        <rFont val="Arial"/>
        <family val="2"/>
      </rPr>
      <t>Open fire place
Gas appliance according to CEN/TR1749 Type B</t>
    </r>
  </si>
  <si>
    <t>Specific  gas appliance</t>
  </si>
  <si>
    <r>
      <rPr>
        <sz val="7"/>
        <rFont val="Times New Roman"/>
        <family val="1"/>
      </rPr>
      <t xml:space="preserve"> </t>
    </r>
    <r>
      <rPr>
        <sz val="9"/>
        <rFont val="Arial"/>
        <family val="2"/>
      </rPr>
      <t>Gas appliance according to CEN/TR 1749 Type C (room air sealed systems)
 Closed fire place (wood, coal or wood/coal-effect gas fire)</t>
    </r>
  </si>
  <si>
    <t>Fill below the description for each vent of the building, blue cells only brown ones are calculated automaticaly. 
Use one column for each vent
Do not leave void
To estimate Cvent;path you can either fill the three first line or directly enter the value in the Cvent;path;i</t>
  </si>
  <si>
    <t>Data for appliance system factor</t>
  </si>
  <si>
    <t>Fuel type</t>
  </si>
  <si>
    <t>Wood</t>
  </si>
  <si>
    <t>Coal</t>
  </si>
  <si>
    <t>Appliance type</t>
  </si>
  <si>
    <t>Data for fuel flow factor</t>
  </si>
  <si>
    <t>Closed with built in fan</t>
  </si>
  <si>
    <t>Fuel flow factor,fff [l/s per kW]</t>
  </si>
  <si>
    <t>Open fire place</t>
  </si>
  <si>
    <t>Open gas with fue balancer</t>
  </si>
  <si>
    <t>Open gas kitchen stove</t>
  </si>
  <si>
    <t xml:space="preserve">Open gas/wood/coal effect gas fire
</t>
  </si>
  <si>
    <t>Closed fire (oil)</t>
  </si>
  <si>
    <t>Closed fire (Coal)</t>
  </si>
  <si>
    <t>Examples of values</t>
  </si>
  <si>
    <t>&lt; 0,5 m</t>
  </si>
  <si>
    <t>0,5 –1,0 m</t>
  </si>
  <si>
    <t>&gt; 1 m</t>
  </si>
  <si>
    <t>To be completed in Process_design_data sheet</t>
  </si>
  <si>
    <r>
      <t>f</t>
    </r>
    <r>
      <rPr>
        <sz val="7"/>
        <rFont val="Arial"/>
        <family val="2"/>
      </rPr>
      <t>cros</t>
    </r>
  </si>
  <si>
    <t>f_cros</t>
  </si>
  <si>
    <t>fcros</t>
  </si>
  <si>
    <t>Building type</t>
  </si>
  <si>
    <t>Single family houses of different types</t>
  </si>
  <si>
    <t>Office buildings</t>
  </si>
  <si>
    <t>Educational buildings</t>
  </si>
  <si>
    <t>Hospitals</t>
  </si>
  <si>
    <t>Hotels and restaurants</t>
  </si>
  <si>
    <t>Sport facilities</t>
  </si>
  <si>
    <t>Wholesale and retail trade services buildings</t>
  </si>
  <si>
    <t>Other types of energy consuming buildings</t>
  </si>
  <si>
    <t xml:space="preserve">Cross-ventilation factor, fcros
</t>
  </si>
  <si>
    <t xml:space="preserve">Apartment bloc (2) other case
</t>
  </si>
  <si>
    <t>To be determined in Process_design_data sheet</t>
  </si>
  <si>
    <t>Terrain class, TER_CLASS</t>
  </si>
  <si>
    <t>Open terrain</t>
  </si>
  <si>
    <t>Country</t>
  </si>
  <si>
    <t>Urban/City</t>
  </si>
  <si>
    <t>Dimensionless wind pressures Cp</t>
  </si>
  <si>
    <t>Windward</t>
  </si>
  <si>
    <t>Leeward</t>
  </si>
  <si>
    <t>Cp</t>
  </si>
  <si>
    <t>Roof</t>
  </si>
  <si>
    <t>Roof &lt;10°</t>
  </si>
  <si>
    <t>Roof 10°-30°</t>
  </si>
  <si>
    <t>Roof&gt;30°</t>
  </si>
  <si>
    <t>Low hpath &lt; 15 m, open</t>
  </si>
  <si>
    <t>Low hpath &lt; 15 m, normal</t>
  </si>
  <si>
    <t>Low hpath &lt; 15 m, shielded</t>
  </si>
  <si>
    <t>Medium 15 ≤ hpath &lt; 50 m, open</t>
  </si>
  <si>
    <t>Medium 15 ≤ hpath &lt; 50 m, normal</t>
  </si>
  <si>
    <t>Medium 15 ≤ hpath &lt; 50 m, shielded</t>
  </si>
  <si>
    <t>High hpath ≥ 50 m, open</t>
  </si>
  <si>
    <t>Height of air flow path on façade and shielding class</t>
  </si>
  <si>
    <t>For non-transverse ventilation zone</t>
  </si>
  <si>
    <r>
      <t>Wind pressure coefficient for air flow path "</t>
    </r>
    <r>
      <rPr>
        <i/>
        <sz val="9"/>
        <rFont val="Times New Roman"/>
        <family val="1"/>
      </rPr>
      <t>i</t>
    </r>
    <r>
      <rPr>
        <sz val="9"/>
        <rFont val="Arial"/>
        <family val="2"/>
      </rPr>
      <t>"</t>
    </r>
    <r>
      <rPr>
        <sz val="9"/>
        <color theme="6"/>
        <rFont val="Arial"/>
        <family val="2"/>
      </rPr>
      <t>Use table in Process_design_data to complete</t>
    </r>
  </si>
  <si>
    <r>
      <t>Wind pressure coefficient for air flow path "</t>
    </r>
    <r>
      <rPr>
        <i/>
        <sz val="9"/>
        <rFont val="Times New Roman"/>
        <family val="1"/>
      </rPr>
      <t>i</t>
    </r>
    <r>
      <rPr>
        <sz val="9"/>
        <rFont val="Arial"/>
        <family val="2"/>
      </rPr>
      <t xml:space="preserve">" </t>
    </r>
    <r>
      <rPr>
        <sz val="9"/>
        <color theme="6"/>
        <rFont val="Arial"/>
        <family val="2"/>
      </rPr>
      <t>Use table in Process_design_data to complete</t>
    </r>
  </si>
  <si>
    <r>
      <t>Wind pressure coefficient for the window</t>
    </r>
    <r>
      <rPr>
        <sz val="10"/>
        <color rgb="FFFF0000"/>
        <rFont val="Arial"/>
        <family val="2"/>
      </rPr>
      <t xml:space="preserve"> (only use for iterative calculation) </t>
    </r>
    <r>
      <rPr>
        <sz val="10"/>
        <color theme="6"/>
        <rFont val="Arial"/>
        <family val="2"/>
      </rPr>
      <t>Use table in Process_design_data to complete</t>
    </r>
  </si>
  <si>
    <r>
      <rPr>
        <sz val="10"/>
        <color rgb="FFFF0000"/>
        <rFont val="Arial"/>
        <family val="2"/>
      </rPr>
      <t>Or</t>
    </r>
    <r>
      <rPr>
        <sz val="10"/>
        <rFont val="Arial"/>
        <family val="2"/>
      </rPr>
      <t xml:space="preserve"> enter directly the coefficient  of vent "i" </t>
    </r>
    <r>
      <rPr>
        <sz val="9"/>
        <rFont val="Arial"/>
        <family val="2"/>
      </rPr>
      <t xml:space="preserve"> in the external envelope (Or </t>
    </r>
    <r>
      <rPr>
        <sz val="9"/>
        <color theme="6" tint="-0.249977111117893"/>
        <rFont val="Arial"/>
        <family val="2"/>
      </rPr>
      <t>Use tables below to complete if you know Cvent)</t>
    </r>
    <r>
      <rPr>
        <sz val="9"/>
        <rFont val="Arial"/>
        <family val="2"/>
      </rPr>
      <t xml:space="preserve">
</t>
    </r>
  </si>
  <si>
    <t>Windward facade</t>
  </si>
  <si>
    <t>Leeward facade</t>
  </si>
  <si>
    <t>To update values first complete Cvent in Method input</t>
  </si>
  <si>
    <t>Clea</t>
  </si>
  <si>
    <t>To update values first complete corresponding data  in Method input</t>
  </si>
  <si>
    <t>(B.5)</t>
  </si>
  <si>
    <t>To be completed in Product_tech_data_sheet for each or enter the building value here</t>
  </si>
  <si>
    <t>Leeward façade</t>
  </si>
  <si>
    <t>Number of the division: j</t>
  </si>
  <si>
    <t>Reference number for window:i</t>
  </si>
  <si>
    <t xml:space="preserve">       Calculation interval</t>
  </si>
  <si>
    <t>WIN_FLOW_CALC</t>
  </si>
  <si>
    <t>Air transfer between levels and zone is higher than 3m</t>
  </si>
  <si>
    <r>
      <t xml:space="preserve">Window orientation (0° = South, 90°= West, 270° = East, 180°= North) </t>
    </r>
    <r>
      <rPr>
        <sz val="10"/>
        <color rgb="FFFF0000"/>
        <rFont val="Arial"/>
        <family val="2"/>
      </rPr>
      <t xml:space="preserve">only use for cross ventilation </t>
    </r>
  </si>
  <si>
    <r>
      <t>Window angle (0° = horizontal, 90° = vertical)</t>
    </r>
    <r>
      <rPr>
        <sz val="10"/>
        <color theme="5"/>
        <rFont val="Arial"/>
        <family val="2"/>
      </rPr>
      <t xml:space="preserve"> </t>
    </r>
    <r>
      <rPr>
        <sz val="10"/>
        <color rgb="FFFF0000"/>
        <rFont val="Arial"/>
        <family val="2"/>
      </rPr>
      <t xml:space="preserve">only use for cross ventilation </t>
    </r>
  </si>
  <si>
    <t>See algorithm in standard</t>
  </si>
  <si>
    <t>Solver residuals</t>
  </si>
  <si>
    <t xml:space="preserve">Iterative calculation solver is necessary click on Solver button </t>
  </si>
  <si>
    <t>Solve following equation by clicking on Solver button</t>
  </si>
  <si>
    <t>Convergence not reached click on Sover Button in "Method calculation sheet to reach convergence</t>
  </si>
  <si>
    <t>In the present spreadsheet this input does not vary in the definition of input series.However one may consider that this input varies with time in a specific software</t>
  </si>
  <si>
    <r>
      <t xml:space="preserve">To be completed in Product_tech_data_sheet for each path
</t>
    </r>
    <r>
      <rPr>
        <sz val="10"/>
        <color rgb="FFFF0000"/>
        <rFont val="Arial"/>
        <family val="2"/>
      </rPr>
      <t>In the present spreadsheet this input does not vary in the definition of input series.However one may consider that this input varies with time in a specific software</t>
    </r>
    <r>
      <rPr>
        <sz val="10"/>
        <rFont val="Arial"/>
        <family val="2"/>
      </rPr>
      <t xml:space="preserve">
</t>
    </r>
  </si>
  <si>
    <r>
      <t xml:space="preserve">May be calculated using this formula
</t>
    </r>
    <r>
      <rPr>
        <sz val="10"/>
        <color rgb="FFFF0000"/>
        <rFont val="Arial"/>
        <family val="2"/>
      </rPr>
      <t>In the present spreadsheet this input does not vary in the definition of input series.However one may consider that this input varies with time in a specific software</t>
    </r>
  </si>
  <si>
    <t>Varying data</t>
  </si>
  <si>
    <t>To be completed</t>
  </si>
  <si>
    <t>Calculated automaticaly (do not modify)</t>
  </si>
  <si>
    <t>Not used in the choosen  configuration</t>
  </si>
  <si>
    <t xml:space="preserve">With this spreadsheet it is not possible to have varying:
- the wind direction
- the vent and ATD airflow coefficients
</t>
  </si>
  <si>
    <t xml:space="preserve">Fill below the description for each leak of the building, blue cells only brown ones are calculated automaticaly. . 
Use one column for each leak
Do not leave void
</t>
  </si>
  <si>
    <r>
      <t>Mid-height of the air flow path "</t>
    </r>
    <r>
      <rPr>
        <i/>
        <sz val="9"/>
        <rFont val="Times New Roman"/>
        <family val="1"/>
      </rPr>
      <t>i</t>
    </r>
    <r>
      <rPr>
        <sz val="9"/>
        <rFont val="Arial"/>
        <family val="2"/>
      </rPr>
      <t xml:space="preserve">" relative to ventilation zone floor level </t>
    </r>
    <r>
      <rPr>
        <sz val="9"/>
        <color rgb="FF92D050"/>
        <rFont val="Arial"/>
        <family val="2"/>
      </rPr>
      <t>Use tables below for default distribution</t>
    </r>
  </si>
  <si>
    <r>
      <t xml:space="preserve">Coefficient  of leakage "i" </t>
    </r>
    <r>
      <rPr>
        <sz val="9"/>
        <rFont val="Arial"/>
        <family val="2"/>
      </rPr>
      <t xml:space="preserve"> in the external envelope </t>
    </r>
    <r>
      <rPr>
        <sz val="9"/>
        <color theme="6" tint="-0.249977111117893"/>
        <rFont val="Arial"/>
        <family val="2"/>
      </rPr>
      <t>Use tables below for default repartition from airtighness coefficient</t>
    </r>
    <r>
      <rPr>
        <sz val="9"/>
        <rFont val="Arial"/>
        <family val="2"/>
      </rPr>
      <t xml:space="preserve">
</t>
    </r>
  </si>
  <si>
    <r>
      <t>Mid-height of the air flow path "</t>
    </r>
    <r>
      <rPr>
        <i/>
        <sz val="9"/>
        <rFont val="Times New Roman"/>
        <family val="1"/>
      </rPr>
      <t>i</t>
    </r>
    <r>
      <rPr>
        <sz val="9"/>
        <rFont val="Arial"/>
        <family val="2"/>
      </rPr>
      <t xml:space="preserve">" relative to ventilation zone floor level </t>
    </r>
    <r>
      <rPr>
        <sz val="9"/>
        <color rgb="FF92D050"/>
        <rFont val="Arial"/>
        <family val="2"/>
      </rPr>
      <t>Use tables below for default distribution</t>
    </r>
    <r>
      <rPr>
        <sz val="9"/>
        <color rgb="FF009900"/>
        <rFont val="Arial"/>
        <family val="2"/>
      </rPr>
      <t xml:space="preserve"> </t>
    </r>
  </si>
  <si>
    <t>0 to ∞</t>
  </si>
  <si>
    <t>-∞ to 0</t>
  </si>
  <si>
    <t>0 to 1</t>
  </si>
  <si>
    <t>EN 13141-1 or EN 13141-2</t>
  </si>
  <si>
    <t>-5 to 5</t>
  </si>
  <si>
    <t>0,6 to 1</t>
  </si>
  <si>
    <t>Combustion appliance system factor (see B.3.2.3)</t>
  </si>
  <si>
    <t>0 to 5</t>
  </si>
  <si>
    <t>0,5 to 1</t>
  </si>
  <si>
    <t>1 to 100</t>
  </si>
  <si>
    <t>1 to 1000</t>
  </si>
  <si>
    <t>Pressure loss coefficient of the cowl in no wind condition</t>
  </si>
  <si>
    <r>
      <t>0 to 10</t>
    </r>
    <r>
      <rPr>
        <vertAlign val="superscript"/>
        <sz val="10"/>
        <rFont val="Arial"/>
        <family val="2"/>
      </rPr>
      <t>5</t>
    </r>
  </si>
  <si>
    <t>Area of a typical doorway</t>
  </si>
  <si>
    <r>
      <t>A</t>
    </r>
    <r>
      <rPr>
        <sz val="7"/>
        <rFont val="Arial"/>
        <family val="2"/>
      </rPr>
      <t>door;min</t>
    </r>
  </si>
  <si>
    <t>A_door_min</t>
  </si>
  <si>
    <t>0 to 10</t>
  </si>
  <si>
    <t>0 to 2</t>
  </si>
  <si>
    <t>Equivalent window area relative to orientation of interest</t>
  </si>
  <si>
    <r>
      <t>A</t>
    </r>
    <r>
      <rPr>
        <sz val="7"/>
        <rFont val="Arial"/>
        <family val="2"/>
      </rPr>
      <t>w;ori</t>
    </r>
  </si>
  <si>
    <t>A_w_ori</t>
  </si>
  <si>
    <t>Pressure coefficient when the cowl is installed at roof height</t>
  </si>
  <si>
    <t>-1 to 1</t>
  </si>
  <si>
    <t>0 to 100</t>
  </si>
  <si>
    <t>0,5 to 1,0</t>
  </si>
  <si>
    <t>1 to ∞</t>
  </si>
  <si>
    <t>0° to 360°</t>
  </si>
  <si>
    <t>0° to 90°</t>
  </si>
  <si>
    <t>0 to 3</t>
  </si>
  <si>
    <t>Roughness coefficient at height of 10m depending on the local environment of the meteorological station</t>
  </si>
  <si>
    <t>Roughness coefficient at zone level depending on the local environment of the building site</t>
  </si>
  <si>
    <t>Roughness coefficient at height of 10m depending on the local environment of the building site</t>
  </si>
  <si>
    <t>Topography coefficient depending on the local environment of the meteorological station</t>
  </si>
  <si>
    <t>Topography coefficient depending on the local environment of the building site at building height</t>
  </si>
  <si>
    <t>Topography coefficient depending on the local environment of the building site at height of 10m</t>
  </si>
  <si>
    <r>
      <t>C</t>
    </r>
    <r>
      <rPr>
        <sz val="7"/>
        <rFont val="Arial"/>
        <family val="2"/>
      </rPr>
      <t>rgh;met</t>
    </r>
  </si>
  <si>
    <r>
      <t>C</t>
    </r>
    <r>
      <rPr>
        <sz val="7"/>
        <rFont val="Arial"/>
        <family val="2"/>
      </rPr>
      <t>rgh;site</t>
    </r>
  </si>
  <si>
    <r>
      <t>C</t>
    </r>
    <r>
      <rPr>
        <sz val="7"/>
        <rFont val="Arial"/>
        <family val="2"/>
      </rPr>
      <t>rgh;10;site</t>
    </r>
  </si>
  <si>
    <r>
      <t>C</t>
    </r>
    <r>
      <rPr>
        <sz val="7"/>
        <rFont val="Arial"/>
        <family val="2"/>
      </rPr>
      <t>top;met</t>
    </r>
  </si>
  <si>
    <r>
      <t>C</t>
    </r>
    <r>
      <rPr>
        <sz val="7"/>
        <rFont val="Arial"/>
        <family val="2"/>
      </rPr>
      <t>top;site</t>
    </r>
  </si>
  <si>
    <r>
      <t>C</t>
    </r>
    <r>
      <rPr>
        <sz val="7"/>
        <rFont val="Arial"/>
        <family val="2"/>
      </rPr>
      <t>top;10;site</t>
    </r>
  </si>
  <si>
    <t>C_rgh_met</t>
  </si>
  <si>
    <t>C_rgh_site</t>
  </si>
  <si>
    <t>C_rgh_10_site</t>
  </si>
  <si>
    <t>C_top_met</t>
  </si>
  <si>
    <t>C_top_site</t>
  </si>
  <si>
    <t>C_top_10_site</t>
  </si>
  <si>
    <t>ISO 15927-1</t>
  </si>
  <si>
    <t>Airing factor (see Annex B.3.3.8)</t>
  </si>
  <si>
    <r>
      <t>10</t>
    </r>
    <r>
      <rPr>
        <vertAlign val="superscript"/>
        <sz val="10"/>
        <rFont val="Arial"/>
        <family val="2"/>
      </rPr>
      <t>-4</t>
    </r>
    <r>
      <rPr>
        <sz val="10"/>
        <rFont val="Arial"/>
        <family val="2"/>
      </rPr>
      <t xml:space="preserve"> to 744</t>
    </r>
  </si>
  <si>
    <t>0 to 25</t>
  </si>
  <si>
    <t>Temperature variation based on control system</t>
  </si>
  <si>
    <r>
      <t>DJ</t>
    </r>
    <r>
      <rPr>
        <sz val="7"/>
        <rFont val="Arial"/>
        <family val="2"/>
      </rPr>
      <t>ctrl;syst</t>
    </r>
  </si>
  <si>
    <t>Deltatheta_ctrl_syst</t>
  </si>
  <si>
    <t>-5 to 40</t>
  </si>
  <si>
    <t>M3-5, M4-5</t>
  </si>
  <si>
    <t>Coefficient taking into account stack effect in airing calculation</t>
  </si>
  <si>
    <t>Coefficient taking into account wind speed in airing calculation</t>
  </si>
  <si>
    <r>
      <t>C</t>
    </r>
    <r>
      <rPr>
        <sz val="7"/>
        <rFont val="Arial"/>
        <family val="2"/>
      </rPr>
      <t>wnd</t>
    </r>
  </si>
  <si>
    <t>C_wnd</t>
  </si>
  <si>
    <t>Standard atmospheric pressure</t>
  </si>
  <si>
    <t>Temperature at 0°C</t>
  </si>
  <si>
    <t>Wind speed at site at 10m height</t>
  </si>
  <si>
    <r>
      <t>u</t>
    </r>
    <r>
      <rPr>
        <sz val="7"/>
        <rFont val="Arial"/>
        <family val="2"/>
      </rPr>
      <t>10;site</t>
    </r>
  </si>
  <si>
    <t>6.4.3.3.2Pressure loss at internal air terminal devices</t>
  </si>
  <si>
    <t>6.4.3.3.4  Cowl characteristics and corrections according to roof angle and position and height of the cowl</t>
  </si>
  <si>
    <t>6.4.3.3.5 Overall calculation</t>
  </si>
  <si>
    <t>(28)</t>
  </si>
  <si>
    <t>6.4.3.4 Combustion air flows</t>
  </si>
  <si>
    <t>(35)</t>
  </si>
  <si>
    <t>6.4.3.5.2 Window opening free area</t>
  </si>
  <si>
    <t>6.4.3.(.3 Simplified calculation</t>
  </si>
  <si>
    <t>(41)</t>
  </si>
  <si>
    <t>6.4.3.5.4.1 General (calculation using wind velocity and temperature difference as inputs)</t>
  </si>
  <si>
    <t>(42)</t>
  </si>
  <si>
    <t>6.4.3.5.4.2 Single-sided ventilation</t>
  </si>
  <si>
    <t>6.4.3.5.4.3 Cross-ventilation</t>
  </si>
  <si>
    <t>Maximum wind speed for cross-ventilation calculation</t>
  </si>
  <si>
    <r>
      <t>u</t>
    </r>
    <r>
      <rPr>
        <sz val="7"/>
        <rFont val="Arial"/>
        <family val="2"/>
      </rPr>
      <t>10;site;max</t>
    </r>
  </si>
  <si>
    <t>u_10_site_max</t>
  </si>
  <si>
    <t>6.4.3.5.5 Calculation of ventilation through windows using internal pressure as input</t>
  </si>
  <si>
    <t>Delta_p  (4)</t>
  </si>
  <si>
    <t>6.4.3.6.4 Airflow through vents (openings in the external envelope intended for ventilation (other than windows))</t>
  </si>
  <si>
    <t>6.4.3.6.5 Airflow through leaks</t>
  </si>
  <si>
    <t>(61)</t>
  </si>
  <si>
    <t>6.4.3.8 conversion to mass airflow rates</t>
  </si>
  <si>
    <t>6.4.3.9 Implicit mass balance formula for determining internal reference pressure</t>
  </si>
  <si>
    <t>6.4.3.&amp;0  Total air flow rate entering and leaving the ventilation zone</t>
  </si>
  <si>
    <t>(67)</t>
  </si>
  <si>
    <t>B.3.2.3 Combustion air flow factor</t>
  </si>
  <si>
    <t>For ventilation zone that can be cross-ventilated</t>
  </si>
  <si>
    <t>For ventilation zone that cannot be cross-ventilated</t>
  </si>
  <si>
    <t xml:space="preserve">B.3.3.6 Correction coefficient for accounting for height of cowl above roof level
</t>
  </si>
  <si>
    <t>Between the top of the roof and the roof outlet in m</t>
  </si>
  <si>
    <t xml:space="preserve">B.3.3.9 Cross-ventilation factor
</t>
  </si>
  <si>
    <t xml:space="preserve">Apartment bloc (1) at list half of the floor area of the  ventilation zone can be cross-ventilated
</t>
  </si>
  <si>
    <t>B.3.3.11 Stack effect in passive and hybrid duct</t>
  </si>
  <si>
    <t>B.3.3.12 Distribution of Vents</t>
  </si>
  <si>
    <t>Air flow path height</t>
  </si>
  <si>
    <t xml:space="preserve"> 0,75 hz</t>
  </si>
  <si>
    <t xml:space="preserve"> 0,25 hz</t>
  </si>
  <si>
    <t>B3.3.15 leakage coefficient of the ventilation zone</t>
  </si>
  <si>
    <t>B.3.3.16 Enveloppe leakage distribution</t>
  </si>
  <si>
    <t>0,25 hz</t>
  </si>
  <si>
    <t>0,75 hz</t>
  </si>
  <si>
    <t xml:space="preserve"> hz</t>
  </si>
  <si>
    <t xml:space="preserve">B.3.4.2 Wind speed correction factors
</t>
  </si>
  <si>
    <t>Crgh:10;site</t>
  </si>
  <si>
    <t xml:space="preserve">Crgh;10;site </t>
  </si>
  <si>
    <t>Calculation using wind velocity and temperature
difference as inputs: single sided ventilation</t>
  </si>
  <si>
    <t>Calculation using wind velocity and temperature difference as inputs: cross ventilation</t>
  </si>
  <si>
    <t>Calculation using internal reference pressure as input</t>
  </si>
  <si>
    <t>Choose the kind of calculation (WIN_FLOW_CALC) you want to use in Process_design_data
Fill the number of window (Nw)
Fill below the description of each window of the building, blue cells only brown ones are calculated automaticaly.  Grey ones are not used for the kind of calculation choosen.
Use one column for each window
Do not leave void
Those data are not used if you make a simplified calculation</t>
  </si>
  <si>
    <r>
      <t>C</t>
    </r>
    <r>
      <rPr>
        <sz val="8"/>
        <rFont val="Arial"/>
        <family val="2"/>
      </rPr>
      <t>D;vent,i</t>
    </r>
  </si>
  <si>
    <r>
      <t>n</t>
    </r>
    <r>
      <rPr>
        <sz val="7"/>
        <rFont val="Arial"/>
        <family val="2"/>
      </rPr>
      <t>vent,i</t>
    </r>
  </si>
  <si>
    <t>Discharge coefficient for a vent "i"</t>
  </si>
  <si>
    <t>Flow exponent of a vent "i" in the external envelope intended for ventilation</t>
  </si>
  <si>
    <r>
      <t>D</t>
    </r>
    <r>
      <rPr>
        <i/>
        <sz val="9"/>
        <rFont val="Times New Roman"/>
        <family val="1"/>
      </rPr>
      <t>p</t>
    </r>
    <r>
      <rPr>
        <sz val="7"/>
        <rFont val="Arial"/>
        <family val="2"/>
      </rPr>
      <t>vent;ref,i</t>
    </r>
  </si>
  <si>
    <t>Reference pressure difference for a vent "i"</t>
  </si>
  <si>
    <t>Area of a vent "i"</t>
  </si>
  <si>
    <r>
      <t>A</t>
    </r>
    <r>
      <rPr>
        <sz val="7"/>
        <rFont val="Arial"/>
        <family val="2"/>
      </rPr>
      <t>vent,i</t>
    </r>
  </si>
  <si>
    <t>Maximum opening area of window "i"</t>
  </si>
  <si>
    <r>
      <t>A</t>
    </r>
    <r>
      <rPr>
        <sz val="7"/>
        <rFont val="Arial"/>
        <family val="2"/>
      </rPr>
      <t>w;max,i</t>
    </r>
  </si>
  <si>
    <r>
      <t>a</t>
    </r>
    <r>
      <rPr>
        <sz val="7"/>
        <rFont val="Arial"/>
        <family val="2"/>
      </rPr>
      <t>w,i</t>
    </r>
  </si>
  <si>
    <r>
      <t>b</t>
    </r>
    <r>
      <rPr>
        <sz val="7"/>
        <rFont val="Arial"/>
        <family val="2"/>
      </rPr>
      <t>w,i</t>
    </r>
  </si>
  <si>
    <t>Orientation (0° = South, 90°= West, 270° = East, 180°= North) of window "i"</t>
  </si>
  <si>
    <t>Angle (0° = horizontal, 90° = vertical) of window "i"</t>
  </si>
  <si>
    <t xml:space="preserve"> Window opening free area (40)</t>
  </si>
  <si>
    <r>
      <t>h</t>
    </r>
    <r>
      <rPr>
        <sz val="7"/>
        <rFont val="Arial"/>
        <family val="2"/>
      </rPr>
      <t>w;path,i</t>
    </r>
  </si>
  <si>
    <r>
      <t>h</t>
    </r>
    <r>
      <rPr>
        <sz val="7"/>
        <rFont val="Arial"/>
        <family val="2"/>
      </rPr>
      <t>w;fa,i</t>
    </r>
  </si>
  <si>
    <t>Airflow coefficient of the window (54)</t>
  </si>
  <si>
    <t>h_w_div (55)</t>
  </si>
  <si>
    <t>(53)</t>
  </si>
  <si>
    <r>
      <t xml:space="preserve">Coefficient  of vent "i" </t>
    </r>
    <r>
      <rPr>
        <sz val="9"/>
        <rFont val="Arial"/>
        <family val="2"/>
      </rPr>
      <t xml:space="preserve"> in the external envelope (59)
</t>
    </r>
  </si>
  <si>
    <t>Flowrate throught vent "i" (58)</t>
  </si>
  <si>
    <t>Flowrate throught vent "i" (62)</t>
  </si>
  <si>
    <t>(29)</t>
  </si>
  <si>
    <t>(30)</t>
  </si>
  <si>
    <t>(31)(33)</t>
  </si>
  <si>
    <t>(32)(34)</t>
  </si>
  <si>
    <t>(37)</t>
  </si>
  <si>
    <t>(38)</t>
  </si>
  <si>
    <t>(49)(50)(51)(52)</t>
  </si>
  <si>
    <t>(47)</t>
  </si>
  <si>
    <t>(48)</t>
  </si>
  <si>
    <t>(56)</t>
  </si>
  <si>
    <t>(57)</t>
  </si>
  <si>
    <t>(60)</t>
  </si>
  <si>
    <t>(63)</t>
  </si>
  <si>
    <t>(64)</t>
  </si>
  <si>
    <t>(68)</t>
  </si>
  <si>
    <t>(69)</t>
  </si>
  <si>
    <r>
      <t>R</t>
    </r>
    <r>
      <rPr>
        <sz val="7"/>
        <rFont val="Arial"/>
        <family val="2"/>
      </rPr>
      <t>w;arg,i</t>
    </r>
  </si>
  <si>
    <t>Ratio of window opening area to maximum window opening area for a window 'i'</t>
  </si>
  <si>
    <t>Rw;arg,i</t>
  </si>
  <si>
    <r>
      <t xml:space="preserve">To be completed in Product_tech_data_sheet for each window
</t>
    </r>
    <r>
      <rPr>
        <sz val="10"/>
        <color rgb="FFFF0000"/>
        <rFont val="Arial"/>
        <family val="2"/>
      </rPr>
      <t>In the present spreadsheet this input does not vary in the definition of input series.However one may consider that this input varies with time in a specific software</t>
    </r>
    <r>
      <rPr>
        <sz val="10"/>
        <rFont val="Arial"/>
        <family val="2"/>
      </rPr>
      <t xml:space="preserve">
</t>
    </r>
  </si>
  <si>
    <t>Factor T_e_ref / T_e was missing</t>
  </si>
  <si>
    <t>January 2016</t>
  </si>
  <si>
    <t>1 Output variable added</t>
  </si>
  <si>
    <t>February 2016</t>
  </si>
  <si>
    <t>Disclaimer added</t>
  </si>
  <si>
    <r>
      <t xml:space="preserve">Referred to </t>
    </r>
    <r>
      <rPr>
        <i/>
        <sz val="10"/>
        <rFont val="Arial"/>
        <family val="2"/>
      </rPr>
      <t>q</t>
    </r>
    <r>
      <rPr>
        <i/>
        <vertAlign val="subscript"/>
        <sz val="10"/>
        <rFont val="Arial"/>
        <family val="2"/>
      </rPr>
      <t>V;ODA;req;des</t>
    </r>
    <r>
      <rPr>
        <sz val="10"/>
        <rFont val="Arial"/>
        <family val="2"/>
      </rPr>
      <t xml:space="preserve">, since </t>
    </r>
    <r>
      <rPr>
        <i/>
        <sz val="10"/>
        <rFont val="Arial"/>
        <family val="2"/>
      </rPr>
      <t>q</t>
    </r>
    <r>
      <rPr>
        <i/>
        <vertAlign val="subscript"/>
        <sz val="10"/>
        <rFont val="Arial"/>
        <family val="2"/>
      </rPr>
      <t>V;ODA;req</t>
    </r>
    <r>
      <rPr>
        <sz val="10"/>
        <rFont val="Arial"/>
        <family val="2"/>
      </rPr>
      <t xml:space="preserve"> is calculated in original spreadsheet in function of mechanical system related parameters</t>
    </r>
  </si>
  <si>
    <t>(65)(66)</t>
  </si>
  <si>
    <t xml:space="preserve">If q&gt;0,
Else   
</t>
  </si>
  <si>
    <t>Mechanical parts eliminated</t>
  </si>
  <si>
    <t>no output, so calculation actually not needed</t>
  </si>
  <si>
    <t xml:space="preserve">B.3.3.3 Pressure coefficient associated to an air flow path
</t>
  </si>
  <si>
    <t>q_V_tot_in</t>
  </si>
  <si>
    <t>Output added for coupling with M2-6 spreadsheet</t>
  </si>
  <si>
    <t>New formulae, added for better interaction with other spreadsheets</t>
  </si>
  <si>
    <t>calculation from celsius to kelvin</t>
  </si>
  <si>
    <t>new</t>
  </si>
  <si>
    <t>new in Celsius for better communication with other standards</t>
  </si>
  <si>
    <t>0 to 50</t>
  </si>
  <si>
    <t>- 50 to 50</t>
  </si>
  <si>
    <t>theta_z</t>
  </si>
  <si>
    <t>theta_e</t>
  </si>
  <si>
    <t>Absolute outside air temperature</t>
  </si>
  <si>
    <t>Absolute zone air temperature</t>
  </si>
  <si>
    <r>
      <t>T</t>
    </r>
    <r>
      <rPr>
        <i/>
        <vertAlign val="subscript"/>
        <sz val="9"/>
        <rFont val="Arial"/>
        <family val="2"/>
      </rPr>
      <t>e</t>
    </r>
  </si>
  <si>
    <r>
      <t>T</t>
    </r>
    <r>
      <rPr>
        <i/>
        <vertAlign val="subscript"/>
        <sz val="9"/>
        <rFont val="Arial"/>
        <family val="2"/>
      </rPr>
      <t>z</t>
    </r>
  </si>
  <si>
    <r>
      <rPr>
        <i/>
        <sz val="9"/>
        <rFont val="Symbol"/>
        <family val="1"/>
        <charset val="2"/>
      </rPr>
      <t>q</t>
    </r>
    <r>
      <rPr>
        <i/>
        <vertAlign val="subscript"/>
        <sz val="7"/>
        <rFont val="Arial"/>
        <family val="2"/>
      </rPr>
      <t>e</t>
    </r>
  </si>
  <si>
    <r>
      <t>q</t>
    </r>
    <r>
      <rPr>
        <i/>
        <vertAlign val="subscript"/>
        <sz val="9"/>
        <rFont val="Calibri"/>
        <family val="2"/>
        <scheme val="minor"/>
      </rPr>
      <t>z</t>
    </r>
  </si>
  <si>
    <t>Cooling setpoint</t>
  </si>
  <si>
    <t>Criterion for ventilative cooling</t>
  </si>
  <si>
    <t xml:space="preserve">Window operation control signal </t>
  </si>
  <si>
    <t>Local (M10-5)</t>
  </si>
  <si>
    <t>added for coupling purposes, not in the standard; no link to building automation module</t>
  </si>
  <si>
    <t>Window operation control signal</t>
  </si>
  <si>
    <r>
      <t>f</t>
    </r>
    <r>
      <rPr>
        <sz val="7"/>
        <rFont val="Arial"/>
        <family val="2"/>
      </rPr>
      <t>op;w</t>
    </r>
  </si>
  <si>
    <t>f_op_w</t>
  </si>
  <si>
    <t>This spreadsheet:</t>
  </si>
  <si>
    <t>This spreadsheet is part of a series, to support the implementation and use of the set of (CEN, ISO) EPB standards</t>
  </si>
  <si>
    <t>(see below)</t>
  </si>
  <si>
    <t>Main related standard(s):</t>
  </si>
  <si>
    <t>Spreadsheet created by:</t>
  </si>
  <si>
    <t>Gerhard Zweifel (EPB Center expert)</t>
  </si>
  <si>
    <t>Contact:</t>
  </si>
  <si>
    <t>https://epb.center/contact/</t>
  </si>
  <si>
    <t>Date:</t>
  </si>
  <si>
    <t>Detailed info:</t>
  </si>
  <si>
    <t>See sheet "Explanation"</t>
  </si>
  <si>
    <t>The series of spreadsheets to support the implementation and use of the set of EPB standards:</t>
  </si>
  <si>
    <t>EPB spreadsheets:</t>
  </si>
  <si>
    <t>This spreadsheet is part of a series of spreadsheets to support the implementation and use of the set of (CEN, ISO) EPB standards</t>
  </si>
  <si>
    <t>Each of these spreadsheets complies with a specific template and follows specific rules</t>
  </si>
  <si>
    <t>Main purpose:</t>
  </si>
  <si>
    <t>The main purpose of these EPB spreadsheets is to support the implementation and use of the standards.</t>
  </si>
  <si>
    <t>They aim to demonstrate the validity of the calculation procedures and the required input and provided output data defined in the standard.</t>
  </si>
  <si>
    <t>They support the expert user of the standards, in particular those who want to review the content of the standard and those who want to translate the standard into software, to understand the correct interpretation of the formulae and calculation steps in the standard, or e.g. to explore the sensitivity for variations in input values.</t>
  </si>
  <si>
    <t>Some spreadsheets have been further developed to include more advanced features or to become more user friendly (see sheet "Explanation")</t>
  </si>
  <si>
    <t>Limitations:</t>
  </si>
  <si>
    <t>In general, these spreadsheets do not cover the full range of calculation options that are possible according to the standard to which it applies. This concerns e.g. the number of instances of a variable, the number of time intervals and/or special calculation cases.</t>
  </si>
  <si>
    <t>These spreadsheets cover only a single or a cluster of EPB standards and are not meant to perform a full energy performance calculation.</t>
  </si>
  <si>
    <t xml:space="preserve">Note also that these spreadsheets are mainly intended for testing and demonstration and therefore not aiming to be user friendly or to be protected against wrong or improper use. </t>
  </si>
  <si>
    <t>The spreadsheets related to the EPB standards are provided to demonstrate specific elements of the calculation procedures in the relevant standard(s). Consequently, they do not replace the EPB standards, but they shall be used along with the EPB standards.</t>
  </si>
  <si>
    <t>Responsible:</t>
  </si>
  <si>
    <t>In general, the preparation of the spreadsheet is a collective process in which several experts (including main developers of the standard) are involved</t>
  </si>
  <si>
    <t>See "Background" below for information on the first versions of (most of) these spreadsheets</t>
  </si>
  <si>
    <t>Acknowledgement:</t>
  </si>
  <si>
    <t>The EPB spreadsheets produced or upgraded after 2018 have been prepared under a contract with the European Union, represented by the European Commission (Service contract ENER/C3/2017-437/SI2-785.185). Start: 21 September 2018 for 3 years. 
See  "Background" for information on previous (2012-2017) versions of many of these spreadsheets</t>
  </si>
  <si>
    <t>Disclaimer:</t>
  </si>
  <si>
    <t>Although these spreadsheets have been developed with care, neither the authors or contributors warrant that the calculations and procedures in this spreadsheet are free of errors. The EPB Center expressly disclaims any liability or responsibility arising from use of this spreadsheet, or any consequences thereof. Any responsibility arising from the use of this spreadsheet lies with the user.</t>
  </si>
  <si>
    <t>The information and views set out in this document are those of the author(s) and do not necessarily reflect the official opinion of the European Union. Neither the European Union institutions and bodies nor any person acting on their behalf may be held responsible for the use which may be made of the information contained therein.</t>
  </si>
  <si>
    <t>Terms of use:</t>
  </si>
  <si>
    <t>The user is not allowed to redistribute a modified version of this spreadsheet.</t>
  </si>
  <si>
    <r>
      <t xml:space="preserve">The author(s) would appreciate your feed back on the spreadsheet (see </t>
    </r>
    <r>
      <rPr>
        <b/>
        <sz val="11"/>
        <rFont val="Cambria"/>
        <family val="1"/>
      </rPr>
      <t xml:space="preserve">Contact </t>
    </r>
    <r>
      <rPr>
        <sz val="11"/>
        <rFont val="Cambria"/>
        <family val="1"/>
      </rPr>
      <t>above)</t>
    </r>
  </si>
  <si>
    <t>More information:</t>
  </si>
  <si>
    <t>www.epb.center</t>
  </si>
  <si>
    <t>Background:</t>
  </si>
  <si>
    <t>First published versions of these spreadsheets were developed during 2012-2017, in the framework of the preparation and revision of the set of EN or ISO standards on the energy performance of buildings, to support the European "Energy Performance of Buildings Directive" recast 2010, under Mandate M/480 of the European Commission to CEN.</t>
  </si>
  <si>
    <t xml:space="preserve">These first versions were meant for use by  CEN and ISO Technical Committee(s) and the Working Group(s) working on the preparation or revision of the EPB-standard to which this spreadsheet applies. </t>
  </si>
  <si>
    <t>These first public versions of the spreadsheets were mainly intended to support checking  that all formulae in the standard under development were consistent and could be linked with other relevant (EPB) standards.</t>
  </si>
  <si>
    <t>Many of these spreadsheets have been developed parallel to the preparation of the set of EPB standards under the M/480 mandate from the European Commission (2012 - 2017) and do not necessarily reflect the final status of the standard.</t>
  </si>
  <si>
    <t xml:space="preserve">More information: </t>
  </si>
  <si>
    <t>https://epb.center/epb-standards/background/</t>
  </si>
  <si>
    <t>EPB standard:</t>
  </si>
  <si>
    <t>Responsible in ISO and/or CEN:</t>
  </si>
  <si>
    <t>CEN/TC 156 WG 21</t>
  </si>
  <si>
    <t>Convention:</t>
  </si>
  <si>
    <t>Font colors and/or cell shading on calculation sheet(s):</t>
  </si>
  <si>
    <t>orange shading</t>
  </si>
  <si>
    <t>Run:</t>
  </si>
  <si>
    <t>Only necessary for Series calculations, see top of sheet "Output_series"</t>
  </si>
  <si>
    <t>Status:</t>
  </si>
  <si>
    <t>published</t>
  </si>
  <si>
    <t>Main features:</t>
  </si>
  <si>
    <t>Time intervals and period:</t>
  </si>
  <si>
    <t>This hourly calculation covers one instance of an hourly calculation (sheet "Method_calculation"); 
the series calculation currently comprises one typical winter day and one typical summer day; this can be expanded</t>
  </si>
  <si>
    <t>Main limitations:</t>
  </si>
  <si>
    <t>Protection:</t>
  </si>
  <si>
    <t>--</t>
  </si>
  <si>
    <t>Why a macro?</t>
  </si>
  <si>
    <t>Macros are only needed for the series calculation</t>
  </si>
  <si>
    <t>Published  2017</t>
  </si>
  <si>
    <t>Links:</t>
  </si>
  <si>
    <t>includes also links to published articles and more</t>
  </si>
  <si>
    <t>Overview of the meaning of each sheet in this file</t>
  </si>
  <si>
    <t>Sheet</t>
  </si>
  <si>
    <t xml:space="preserve"> Tab colour coding is used to facilitate navigation:
</t>
  </si>
  <si>
    <t>INFO</t>
  </si>
  <si>
    <t>Common info for all EPB spreadsheets, including DISCLAIMER</t>
  </si>
  <si>
    <t>Red tab colour (do not touch) for INFO, Explanation and History</t>
  </si>
  <si>
    <t>Explanation</t>
  </si>
  <si>
    <t>Product_tech_data</t>
  </si>
  <si>
    <t>Product related properties calculations</t>
  </si>
  <si>
    <t>System_configuration</t>
  </si>
  <si>
    <t>Option choices based on drop down menus</t>
  </si>
  <si>
    <t>Input_series</t>
  </si>
  <si>
    <t>Time series of input data sets</t>
  </si>
  <si>
    <t>Method_input</t>
  </si>
  <si>
    <t>Tabulated overview of all input data, according to common template for all EPB spreadsheets</t>
  </si>
  <si>
    <t>Green tab colour for Method_input/calculation/output</t>
  </si>
  <si>
    <t>Method_calculation</t>
  </si>
  <si>
    <t>Step-by-step calculation, according to common template for all EPB spreadsheets. But see ATTENTION above</t>
  </si>
  <si>
    <t>Method_output</t>
  </si>
  <si>
    <t>Tabulated overview of all output data, according to common template for all EPB spreadsheets</t>
  </si>
  <si>
    <t>Output_series</t>
  </si>
  <si>
    <t>Time series of results</t>
  </si>
  <si>
    <t>Graphs</t>
  </si>
  <si>
    <t>Graphical output based on Output_series</t>
  </si>
  <si>
    <t>History of this spreadsheet</t>
  </si>
  <si>
    <t>Developer</t>
  </si>
  <si>
    <t>G. Zweifel</t>
  </si>
  <si>
    <t>EN 16798-7:2017, Energy performance of buildings — Ventilation for buildings — Part 7: Calculation methods for the determination of air flow rates in buildings including infiltration (Modules M5-5)</t>
  </si>
  <si>
    <r>
      <rPr>
        <sz val="11"/>
        <rFont val="Cambria"/>
        <family val="1"/>
      </rPr>
      <t xml:space="preserve">Replaces file: </t>
    </r>
    <r>
      <rPr>
        <sz val="11"/>
        <color rgb="FFFF0000"/>
        <rFont val="Cambria"/>
        <family val="1"/>
      </rPr>
      <t>Demo_FprEN_16798-7_2016-02-11.xlsm</t>
    </r>
    <r>
      <rPr>
        <sz val="11"/>
        <rFont val="Cambria"/>
        <family val="1"/>
      </rPr>
      <t xml:space="preserve">.    Date: </t>
    </r>
    <r>
      <rPr>
        <sz val="11"/>
        <color rgb="FFFF0000"/>
        <rFont val="Cambria"/>
        <family val="1"/>
      </rPr>
      <t>2016-02-11</t>
    </r>
  </si>
  <si>
    <t>https://epb.center/documents/en-16798-7/</t>
  </si>
  <si>
    <t>https://epb.center/documents/centr-16798-8/</t>
  </si>
  <si>
    <r>
      <t>CEN/TR 16798-8,</t>
    </r>
    <r>
      <rPr>
        <i/>
        <sz val="11"/>
        <color theme="1"/>
        <rFont val="Cambria"/>
        <family val="1"/>
      </rPr>
      <t xml:space="preserve"> Energy performance of buildings </t>
    </r>
  </si>
  <si>
    <t>— Part 8: Ventilation for buildings - Modules M5-1, M5-5, M5-6, M5-8</t>
  </si>
  <si>
    <t>— Calculation methods for the determination of air flow rates in buildings including infiltration</t>
  </si>
  <si>
    <t>— Technical report — interpretation of the requirements in EN 16798-7</t>
  </si>
  <si>
    <t>Equations (5) and (7) corrected</t>
  </si>
  <si>
    <t xml:space="preserve">calculated with corrected formula </t>
  </si>
  <si>
    <t>EN 16798-7:2017</t>
  </si>
  <si>
    <t>green font</t>
  </si>
  <si>
    <t>Default values from Annex B</t>
  </si>
  <si>
    <t>Time step to be loaded</t>
  </si>
  <si>
    <t>Number of input data to transfer</t>
  </si>
  <si>
    <t>Number of first time step</t>
  </si>
  <si>
    <t>&lt;-- This value is set in the "output_series" sheet</t>
  </si>
  <si>
    <t>Last time step</t>
  </si>
  <si>
    <r>
      <t xml:space="preserve">Single step mode: does only this step if value </t>
    </r>
    <r>
      <rPr>
        <sz val="10"/>
        <rFont val="Calibri"/>
        <family val="2"/>
      </rPr>
      <t>≠</t>
    </r>
    <r>
      <rPr>
        <sz val="10"/>
        <rFont val="Arial"/>
        <family val="2"/>
      </rPr>
      <t xml:space="preserve"> 0</t>
    </r>
  </si>
  <si>
    <t>This sheet will be filled automatically by a macro which will scan the "input_series" and perform the calculation defined in the "Method_calculation" sheet for each calculation interval.</t>
  </si>
  <si>
    <t>Calculation intervals to be processed</t>
  </si>
  <si>
    <r>
      <t>Press "</t>
    </r>
    <r>
      <rPr>
        <b/>
        <i/>
        <sz val="10"/>
        <color rgb="FFFF0000"/>
        <rFont val="Arial"/>
        <family val="2"/>
      </rPr>
      <t>Clear output data</t>
    </r>
    <r>
      <rPr>
        <i/>
        <sz val="10"/>
        <color rgb="FFFF0000"/>
        <rFont val="Arial"/>
        <family val="2"/>
      </rPr>
      <t>" to reset output series</t>
    </r>
  </si>
  <si>
    <r>
      <rPr>
        <b/>
        <sz val="10"/>
        <rFont val="Arial"/>
        <family val="2"/>
      </rPr>
      <t>First</t>
    </r>
    <r>
      <rPr>
        <sz val="10"/>
        <rFont val="Arial"/>
        <family val="2"/>
      </rPr>
      <t xml:space="preserve"> calculation interval</t>
    </r>
  </si>
  <si>
    <t>Select the calculation intervals to process (first one and number, last is calculated)</t>
  </si>
  <si>
    <r>
      <rPr>
        <b/>
        <sz val="10"/>
        <rFont val="Arial"/>
        <family val="2"/>
      </rPr>
      <t>Number</t>
    </r>
    <r>
      <rPr>
        <sz val="10"/>
        <rFont val="Arial"/>
        <family val="2"/>
      </rPr>
      <t xml:space="preserve"> of calculation intervals</t>
    </r>
  </si>
  <si>
    <r>
      <t>Press "</t>
    </r>
    <r>
      <rPr>
        <b/>
        <i/>
        <sz val="10"/>
        <color rgb="FFFF0000"/>
        <rFont val="Arial"/>
        <family val="2"/>
      </rPr>
      <t>Run calculation</t>
    </r>
    <r>
      <rPr>
        <i/>
        <sz val="10"/>
        <color rgb="FFFF0000"/>
        <rFont val="Arial"/>
        <family val="2"/>
      </rPr>
      <t>" to start calculation of individual time steps</t>
    </r>
  </si>
  <si>
    <r>
      <rPr>
        <b/>
        <sz val="10"/>
        <rFont val="Arial"/>
        <family val="2"/>
      </rPr>
      <t>Last</t>
    </r>
    <r>
      <rPr>
        <sz val="10"/>
        <rFont val="Arial"/>
        <family val="2"/>
      </rPr>
      <t xml:space="preserve"> calculation interval</t>
    </r>
  </si>
  <si>
    <t>MAX</t>
  </si>
  <si>
    <t>MIN</t>
  </si>
  <si>
    <t>AVG</t>
  </si>
  <si>
    <t>control factor introduced</t>
  </si>
  <si>
    <t xml:space="preserve">new output </t>
  </si>
  <si>
    <t>Unit of temperature input variables changed from K to °C;
new equations added on top of "Calculation" sheet for unit conversion;
new output variable "total zone air flow rate" added to output table, for coupling with M2-6 spreadsheet;
control variable columns added to "Input_series" sheet (as a proxy for missing control module);
variable for window operation control factor added to input table and to formulae (45), (46), (47) and (48);
"Single step" option added to macro for coupling with M2-6 module;
-&gt; Sheet "Output_Series" curently contains two blocks of data originating from coupled runs with M2-6 (EN ISO 52016-1) module</t>
  </si>
  <si>
    <t>Adapted to epb.center template</t>
  </si>
  <si>
    <t>With this spreadsheet it is not possible to have varying:</t>
  </si>
  <si>
    <t>- the wind direction</t>
  </si>
  <si>
    <t>- the vent and ATD airflow coefficients</t>
  </si>
  <si>
    <t>Furthermore: see comment bubbles from Valérie Leprince</t>
  </si>
  <si>
    <t>For some calculations it is necessary to first run iterations via the blue buttons in the "Method_Calculation" sheet; impossible with series calculations</t>
  </si>
  <si>
    <t>Spreadsheet separated in two parts, mechanical and natural ventilation;
in this spreadsheet: mechanical part eliminated (formulae (7) to (24)), including related input and output;
Formulae (42) and (43) corrected due to reference on a variable from mechanical part</t>
  </si>
  <si>
    <t>Month</t>
  </si>
  <si>
    <t>Day of month</t>
  </si>
  <si>
    <t>Hour of day</t>
  </si>
  <si>
    <t>Operative tepmerature
from EN ISO 52016-1 spreadsheet</t>
  </si>
  <si>
    <t>and if outdoor temp. is higher than:</t>
  </si>
  <si>
    <t>Start vent. cooling if temp.diff. is &gt;:</t>
  </si>
  <si>
    <r>
      <t>and if indoor temp. exceedes: (</t>
    </r>
    <r>
      <rPr>
        <sz val="10"/>
        <rFont val="Symbol"/>
        <family val="1"/>
        <charset val="2"/>
      </rPr>
      <t>q</t>
    </r>
    <r>
      <rPr>
        <vertAlign val="subscript"/>
        <sz val="8"/>
        <rFont val="Arial"/>
        <family val="2"/>
      </rPr>
      <t>c;set</t>
    </r>
    <r>
      <rPr>
        <sz val="10"/>
        <rFont val="Arial"/>
        <family val="2"/>
      </rPr>
      <t xml:space="preserve"> - xx), with xx =</t>
    </r>
  </si>
  <si>
    <t>Adapted to final version of the standard, published</t>
  </si>
  <si>
    <t>This spreadsheet comprises the  implementation of the calculation method for air flow rates for natural ventilation.</t>
  </si>
  <si>
    <t>A separate spreadsheet has been created for the mechanical ventilation flow rates.</t>
  </si>
  <si>
    <t>Name manager cleaned up</t>
  </si>
  <si>
    <t>"Main features" text revised, published</t>
  </si>
  <si>
    <t>2021-07-13</t>
  </si>
  <si>
    <t>Explanation on this spreadsheet</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</si>
</sst>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0.0"/>
    <numFmt numFmtId="165" formatCode="0.000"/>
    <numFmt numFmtId="166" formatCode="#,##0.000"/>
    <numFmt numFmtId="167" formatCode="0.00000"/>
    <numFmt numFmtId="168" formatCode="0.0000"/>
  </numFmts>
  <fonts count="90">
    <font>
      <sz val="10"/>
      <name val="Arial"/>
    </font>
    <font>
      <sz val="11"/>
      <color theme="1"/>
      <name val="Calibri"/>
      <family val="2"/>
      <scheme val="minor"/>
    </font>
    <font>
      <sz val="10"/>
      <color theme="1"/>
      <name val="Arial"/>
      <family val="2"/>
    </font>
    <font>
      <sz val="10"/>
      <color theme="1"/>
      <name val="Arial"/>
      <family val="2"/>
    </font>
    <font>
      <sz val="10"/>
      <color theme="1"/>
      <name val="Arial"/>
      <family val="2"/>
    </font>
    <font>
      <vertAlign val="subscript"/>
      <sz val="10"/>
      <name val="Arial"/>
      <family val="2"/>
    </font>
    <font>
      <sz val="10"/>
      <name val="Arial"/>
      <family val="2"/>
    </font>
    <font>
      <sz val="10"/>
      <name val="Arial"/>
      <family val="2"/>
    </font>
    <font>
      <i/>
      <sz val="10"/>
      <name val="Arial"/>
      <family val="2"/>
    </font>
    <font>
      <i/>
      <sz val="10"/>
      <name val="Symbol"/>
      <family val="1"/>
      <charset val="2"/>
    </font>
    <font>
      <b/>
      <sz val="10"/>
      <name val="Arial"/>
      <family val="2"/>
    </font>
    <font>
      <sz val="10"/>
      <name val="Symbol"/>
      <family val="1"/>
      <charset val="2"/>
    </font>
    <font>
      <b/>
      <sz val="11"/>
      <name val="Arial"/>
      <family val="2"/>
    </font>
    <font>
      <b/>
      <i/>
      <sz val="10"/>
      <name val="Arial"/>
      <family val="2"/>
    </font>
    <font>
      <sz val="8"/>
      <name val="Arial"/>
      <family val="2"/>
    </font>
    <font>
      <b/>
      <sz val="14"/>
      <name val="Arial"/>
      <family val="2"/>
    </font>
    <font>
      <sz val="9"/>
      <name val="Arial"/>
      <family val="2"/>
    </font>
    <font>
      <i/>
      <sz val="9"/>
      <name val="Arial"/>
      <family val="2"/>
    </font>
    <font>
      <vertAlign val="subscript"/>
      <sz val="9"/>
      <name val="Arial"/>
      <family val="2"/>
    </font>
    <font>
      <i/>
      <vertAlign val="subscript"/>
      <sz val="10"/>
      <name val="Arial"/>
      <family val="2"/>
    </font>
    <font>
      <sz val="10"/>
      <color indexed="10"/>
      <name val="Arial"/>
      <family val="2"/>
    </font>
    <font>
      <b/>
      <sz val="10"/>
      <color rgb="FFFF0000"/>
      <name val="Arial"/>
      <family val="2"/>
    </font>
    <font>
      <sz val="7"/>
      <name val="Arial"/>
      <family val="2"/>
    </font>
    <font>
      <vertAlign val="superscript"/>
      <sz val="10"/>
      <name val="Arial"/>
      <family val="2"/>
    </font>
    <font>
      <sz val="11"/>
      <color theme="1"/>
      <name val="Arial"/>
      <family val="2"/>
    </font>
    <font>
      <sz val="10"/>
      <name val="Times New Roman"/>
      <family val="1"/>
    </font>
    <font>
      <b/>
      <sz val="9"/>
      <name val="Arial"/>
      <family val="2"/>
    </font>
    <font>
      <sz val="10"/>
      <color rgb="FFFF0000"/>
      <name val="Arial"/>
      <family val="2"/>
    </font>
    <font>
      <i/>
      <sz val="10"/>
      <color rgb="FF000000"/>
      <name val="Symbol"/>
      <family val="1"/>
      <charset val="2"/>
    </font>
    <font>
      <i/>
      <sz val="10"/>
      <name val="Calibri"/>
      <family val="2"/>
    </font>
    <font>
      <sz val="9"/>
      <color indexed="81"/>
      <name val="Tahoma"/>
      <family val="2"/>
    </font>
    <font>
      <b/>
      <sz val="9"/>
      <color indexed="81"/>
      <name val="Tahoma"/>
      <family val="2"/>
    </font>
    <font>
      <sz val="7"/>
      <name val="Times New Roman"/>
      <family val="1"/>
    </font>
    <font>
      <u/>
      <sz val="10"/>
      <name val="Arial"/>
      <family val="2"/>
    </font>
    <font>
      <i/>
      <sz val="9"/>
      <name val="Times New Roman"/>
      <family val="1"/>
    </font>
    <font>
      <vertAlign val="superscript"/>
      <sz val="9"/>
      <name val="Arial"/>
      <family val="2"/>
    </font>
    <font>
      <i/>
      <sz val="7"/>
      <name val="Arial"/>
      <family val="2"/>
    </font>
    <font>
      <i/>
      <sz val="9"/>
      <name val="Symbol"/>
      <family val="1"/>
      <charset val="2"/>
    </font>
    <font>
      <i/>
      <sz val="7"/>
      <name val="Times New Roman"/>
      <family val="1"/>
    </font>
    <font>
      <i/>
      <sz val="7"/>
      <name val="Symbol"/>
      <family val="1"/>
      <charset val="2"/>
    </font>
    <font>
      <sz val="10"/>
      <color rgb="FFFFC000"/>
      <name val="Arial"/>
      <family val="2"/>
    </font>
    <font>
      <i/>
      <sz val="10"/>
      <name val="Times New Roman"/>
      <family val="1"/>
    </font>
    <font>
      <i/>
      <sz val="8"/>
      <name val="Times New Roman"/>
      <family val="1"/>
    </font>
    <font>
      <sz val="10"/>
      <color theme="6"/>
      <name val="Arial"/>
      <family val="2"/>
    </font>
    <font>
      <sz val="10"/>
      <color theme="5"/>
      <name val="Arial"/>
      <family val="2"/>
    </font>
    <font>
      <i/>
      <sz val="10"/>
      <name val="If"/>
    </font>
    <font>
      <b/>
      <sz val="12"/>
      <name val="Arial"/>
      <family val="2"/>
    </font>
    <font>
      <sz val="10"/>
      <color theme="6" tint="-0.249977111117893"/>
      <name val="Arial"/>
      <family val="2"/>
    </font>
    <font>
      <sz val="9"/>
      <name val="Symbol"/>
      <family val="1"/>
      <charset val="2"/>
    </font>
    <font>
      <sz val="9"/>
      <color theme="6"/>
      <name val="Arial"/>
      <family val="2"/>
    </font>
    <font>
      <b/>
      <i/>
      <sz val="9"/>
      <name val="Arial"/>
      <family val="2"/>
    </font>
    <font>
      <sz val="10"/>
      <color rgb="FF92D050"/>
      <name val="Arial"/>
      <family val="2"/>
    </font>
    <font>
      <sz val="9"/>
      <color theme="6" tint="-0.249977111117893"/>
      <name val="Arial"/>
      <family val="2"/>
    </font>
    <font>
      <sz val="10"/>
      <color theme="0"/>
      <name val="Arial"/>
      <family val="2"/>
    </font>
    <font>
      <b/>
      <sz val="10"/>
      <color theme="0"/>
      <name val="Arial"/>
      <family val="2"/>
    </font>
    <font>
      <sz val="9"/>
      <color rgb="FF009900"/>
      <name val="Arial"/>
      <family val="2"/>
    </font>
    <font>
      <sz val="9"/>
      <color rgb="FF92D050"/>
      <name val="Arial"/>
      <family val="2"/>
    </font>
    <font>
      <i/>
      <vertAlign val="subscript"/>
      <sz val="9"/>
      <name val="Arial"/>
      <family val="2"/>
    </font>
    <font>
      <i/>
      <vertAlign val="subscript"/>
      <sz val="7"/>
      <name val="Arial"/>
      <family val="2"/>
    </font>
    <font>
      <i/>
      <sz val="9"/>
      <name val="Times New Roman"/>
      <family val="1"/>
      <charset val="2"/>
    </font>
    <font>
      <i/>
      <vertAlign val="subscript"/>
      <sz val="9"/>
      <name val="Calibri"/>
      <family val="2"/>
      <scheme val="minor"/>
    </font>
    <font>
      <sz val="11"/>
      <color rgb="FFFF0000"/>
      <name val="Calibri"/>
      <family val="2"/>
      <scheme val="minor"/>
    </font>
    <font>
      <u/>
      <sz val="10"/>
      <color theme="10"/>
      <name val="Arial"/>
      <family val="2"/>
    </font>
    <font>
      <sz val="11"/>
      <name val="Cambria"/>
      <family val="1"/>
    </font>
    <font>
      <b/>
      <sz val="14"/>
      <name val="Cambria"/>
      <family val="1"/>
    </font>
    <font>
      <b/>
      <i/>
      <sz val="11"/>
      <name val="Cambria"/>
      <family val="1"/>
    </font>
    <font>
      <i/>
      <sz val="11"/>
      <name val="Cambria"/>
      <family val="1"/>
    </font>
    <font>
      <b/>
      <sz val="11"/>
      <name val="Cambria"/>
      <family val="1"/>
    </font>
    <font>
      <b/>
      <sz val="11"/>
      <color rgb="FFFF0000"/>
      <name val="Cambria"/>
      <family val="1"/>
    </font>
    <font>
      <sz val="11"/>
      <color rgb="FFFF0000"/>
      <name val="Cambria"/>
      <family val="1"/>
    </font>
    <font>
      <sz val="11"/>
      <color rgb="FF00B050"/>
      <name val="Cambria"/>
      <family val="1"/>
    </font>
    <font>
      <u/>
      <sz val="11"/>
      <color theme="10"/>
      <name val="Calibri"/>
      <family val="2"/>
      <scheme val="minor"/>
    </font>
    <font>
      <b/>
      <sz val="11"/>
      <color theme="1"/>
      <name val="Cambria"/>
      <family val="1"/>
    </font>
    <font>
      <sz val="11"/>
      <color theme="1"/>
      <name val="Cambria"/>
      <family val="1"/>
    </font>
    <font>
      <i/>
      <sz val="11"/>
      <color theme="1"/>
      <name val="Cambria"/>
      <family val="1"/>
    </font>
    <font>
      <sz val="11"/>
      <color theme="3" tint="-0.249977111117893"/>
      <name val="Cambria"/>
      <family val="1"/>
    </font>
    <font>
      <i/>
      <sz val="11"/>
      <color rgb="FFFF0000"/>
      <name val="Cambria"/>
      <family val="1"/>
    </font>
    <font>
      <u/>
      <sz val="11"/>
      <color theme="10"/>
      <name val="Cambria"/>
      <family val="1"/>
    </font>
    <font>
      <b/>
      <sz val="14"/>
      <color rgb="FF000000"/>
      <name val="Calibri"/>
      <family val="2"/>
    </font>
    <font>
      <b/>
      <sz val="11"/>
      <color theme="1"/>
      <name val="Arial"/>
      <family val="2"/>
    </font>
    <font>
      <sz val="10"/>
      <color rgb="FF0070C0"/>
      <name val="Arial"/>
      <family val="2"/>
    </font>
    <font>
      <i/>
      <sz val="10"/>
      <color rgb="FFFF0000"/>
      <name val="Arial"/>
      <family val="2"/>
    </font>
    <font>
      <sz val="10"/>
      <name val="Calibri"/>
      <family val="2"/>
    </font>
    <font>
      <b/>
      <sz val="10"/>
      <color rgb="FF0000FF"/>
      <name val="Arial"/>
      <family val="2"/>
    </font>
    <font>
      <b/>
      <sz val="8"/>
      <color indexed="81"/>
      <name val="Tahoma"/>
      <family val="2"/>
    </font>
    <font>
      <sz val="8"/>
      <color indexed="81"/>
      <name val="Tahoma"/>
      <family val="2"/>
    </font>
    <font>
      <b/>
      <sz val="14"/>
      <color rgb="FF000000"/>
      <name val="Arial"/>
      <family val="2"/>
    </font>
    <font>
      <sz val="10"/>
      <name val="Arial"/>
      <family val="2"/>
      <charset val="238"/>
    </font>
    <font>
      <b/>
      <i/>
      <sz val="10"/>
      <color rgb="FFFF0000"/>
      <name val="Arial"/>
      <family val="2"/>
    </font>
    <font>
      <vertAlign val="subscript"/>
      <sz val="8"/>
      <name val="Arial"/>
      <family val="2"/>
    </font>
  </fonts>
  <fills count="16">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rgb="FFFFFFCC"/>
        <bgColor indexed="64"/>
      </patternFill>
    </fill>
    <fill>
      <patternFill patternType="solid">
        <fgColor rgb="FFCCFFCC"/>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9" tint="0.59999389629810485"/>
        <bgColor indexed="64"/>
      </patternFill>
    </fill>
    <fill>
      <patternFill patternType="solid">
        <fgColor theme="2" tint="-0.499984740745262"/>
        <bgColor indexed="64"/>
      </patternFill>
    </fill>
    <fill>
      <patternFill patternType="solid">
        <fgColor theme="1"/>
        <bgColor indexed="64"/>
      </patternFill>
    </fill>
    <fill>
      <patternFill patternType="solid">
        <fgColor theme="0" tint="-0.499984740745262"/>
        <bgColor indexed="64"/>
      </patternFill>
    </fill>
    <fill>
      <patternFill patternType="solid">
        <fgColor rgb="FFFFC000"/>
        <bgColor indexed="64"/>
      </patternFill>
    </fill>
    <fill>
      <patternFill patternType="solid">
        <fgColor theme="6" tint="0.39997558519241921"/>
        <bgColor indexed="64"/>
      </patternFill>
    </fill>
    <fill>
      <patternFill patternType="solid">
        <fgColor rgb="FFFFFF66"/>
        <bgColor indexed="64"/>
      </patternFill>
    </fill>
  </fills>
  <borders count="92">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right/>
      <top style="medium">
        <color indexed="64"/>
      </top>
      <bottom/>
      <diagonal/>
    </border>
    <border>
      <left/>
      <right style="medium">
        <color indexed="64"/>
      </right>
      <top style="medium">
        <color indexed="64"/>
      </top>
      <bottom/>
      <diagonal/>
    </border>
    <border>
      <left style="medium">
        <color indexed="64"/>
      </left>
      <right/>
      <top style="thin">
        <color indexed="64"/>
      </top>
      <bottom/>
      <diagonal/>
    </border>
    <border>
      <left style="medium">
        <color indexed="64"/>
      </left>
      <right style="thin">
        <color indexed="64"/>
      </right>
      <top style="thin">
        <color indexed="64"/>
      </top>
      <bottom/>
      <diagonal/>
    </border>
    <border>
      <left/>
      <right style="medium">
        <color indexed="64"/>
      </right>
      <top/>
      <bottom/>
      <diagonal/>
    </border>
    <border>
      <left style="medium">
        <color indexed="64"/>
      </left>
      <right style="thin">
        <color indexed="64"/>
      </right>
      <top/>
      <bottom/>
      <diagonal/>
    </border>
    <border>
      <left style="thin">
        <color indexed="64"/>
      </left>
      <right style="medium">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top/>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medium">
        <color indexed="64"/>
      </top>
      <bottom style="dotted">
        <color indexed="64"/>
      </bottom>
      <diagonal/>
    </border>
    <border>
      <left style="thin">
        <color indexed="64"/>
      </left>
      <right style="medium">
        <color indexed="64"/>
      </right>
      <top style="medium">
        <color indexed="64"/>
      </top>
      <bottom style="dotted">
        <color indexed="64"/>
      </bottom>
      <diagonal/>
    </border>
    <border>
      <left style="medium">
        <color indexed="64"/>
      </left>
      <right style="thin">
        <color indexed="64"/>
      </right>
      <top style="dotted">
        <color indexed="64"/>
      </top>
      <bottom style="medium">
        <color indexed="64"/>
      </bottom>
      <diagonal/>
    </border>
    <border>
      <left style="thin">
        <color indexed="64"/>
      </left>
      <right/>
      <top style="dotted">
        <color indexed="64"/>
      </top>
      <bottom style="medium">
        <color indexed="64"/>
      </bottom>
      <diagonal/>
    </border>
    <border>
      <left style="thin">
        <color indexed="64"/>
      </left>
      <right style="medium">
        <color indexed="64"/>
      </right>
      <top style="dotted">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Dashed">
        <color indexed="64"/>
      </top>
      <bottom/>
      <diagonal/>
    </border>
    <border>
      <left/>
      <right/>
      <top style="mediumDashed">
        <color indexed="64"/>
      </top>
      <bottom/>
      <diagonal/>
    </border>
    <border>
      <left/>
      <right style="medium">
        <color indexed="64"/>
      </right>
      <top style="mediumDashed">
        <color indexed="64"/>
      </top>
      <bottom/>
      <diagonal/>
    </border>
    <border>
      <left style="medium">
        <color indexed="64"/>
      </left>
      <right style="thin">
        <color indexed="64"/>
      </right>
      <top style="medium">
        <color indexed="64"/>
      </top>
      <bottom style="dotted">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top style="thin">
        <color indexed="64"/>
      </top>
      <bottom style="medium">
        <color indexed="64"/>
      </bottom>
      <diagonal/>
    </border>
    <border>
      <left style="medium">
        <color indexed="64"/>
      </left>
      <right style="thin">
        <color indexed="64"/>
      </right>
      <top style="medium">
        <color indexed="64"/>
      </top>
      <bottom style="hair">
        <color indexed="64"/>
      </bottom>
      <diagonal/>
    </border>
    <border>
      <left style="thin">
        <color indexed="64"/>
      </left>
      <right style="thin">
        <color indexed="64"/>
      </right>
      <top style="medium">
        <color indexed="64"/>
      </top>
      <bottom style="hair">
        <color indexed="64"/>
      </bottom>
      <diagonal/>
    </border>
    <border>
      <left style="thin">
        <color indexed="64"/>
      </left>
      <right style="medium">
        <color indexed="64"/>
      </right>
      <top style="medium">
        <color indexed="64"/>
      </top>
      <bottom style="hair">
        <color indexed="64"/>
      </bottom>
      <diagonal/>
    </border>
    <border>
      <left style="medium">
        <color indexed="64"/>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medium">
        <color indexed="64"/>
      </right>
      <top style="hair">
        <color indexed="64"/>
      </top>
      <bottom style="hair">
        <color indexed="64"/>
      </bottom>
      <diagonal/>
    </border>
    <border>
      <left style="thin">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hair">
        <color indexed="64"/>
      </top>
      <bottom/>
      <diagonal/>
    </border>
    <border>
      <left style="thin">
        <color indexed="64"/>
      </left>
      <right style="medium">
        <color indexed="64"/>
      </right>
      <top style="hair">
        <color indexed="64"/>
      </top>
      <bottom/>
      <diagonal/>
    </border>
    <border>
      <left style="thin">
        <color indexed="64"/>
      </left>
      <right/>
      <top style="medium">
        <color indexed="64"/>
      </top>
      <bottom style="thin">
        <color indexed="64"/>
      </bottom>
      <diagonal/>
    </border>
    <border>
      <left style="medium">
        <color indexed="64"/>
      </left>
      <right/>
      <top style="medium">
        <color indexed="64"/>
      </top>
      <bottom style="mediumDashed">
        <color indexed="64"/>
      </bottom>
      <diagonal/>
    </border>
    <border>
      <left/>
      <right/>
      <top style="medium">
        <color indexed="64"/>
      </top>
      <bottom style="mediumDashed">
        <color indexed="64"/>
      </bottom>
      <diagonal/>
    </border>
    <border>
      <left/>
      <right style="medium">
        <color indexed="64"/>
      </right>
      <top style="medium">
        <color indexed="64"/>
      </top>
      <bottom style="mediumDashed">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right style="medium">
        <color indexed="64"/>
      </right>
      <top style="hair">
        <color indexed="64"/>
      </top>
      <bottom style="hair">
        <color indexed="64"/>
      </bottom>
      <diagonal/>
    </border>
  </borders>
  <cellStyleXfs count="15">
    <xf numFmtId="0" fontId="0" fillId="0" borderId="0"/>
    <xf numFmtId="0" fontId="4" fillId="0" borderId="0"/>
    <xf numFmtId="0" fontId="3" fillId="0" borderId="0"/>
    <xf numFmtId="0" fontId="2" fillId="0" borderId="0"/>
    <xf numFmtId="0" fontId="6" fillId="0" borderId="0"/>
    <xf numFmtId="0" fontId="2" fillId="0" borderId="0"/>
    <xf numFmtId="0" fontId="2" fillId="0" borderId="0"/>
    <xf numFmtId="0" fontId="6" fillId="0" borderId="0"/>
    <xf numFmtId="0" fontId="62" fillId="0" borderId="0" applyNumberFormat="0" applyFill="0" applyBorder="0" applyAlignment="0" applyProtection="0"/>
    <xf numFmtId="0" fontId="6" fillId="0" borderId="0"/>
    <xf numFmtId="0" fontId="71" fillId="0" borderId="0" applyNumberFormat="0" applyFill="0" applyBorder="0" applyAlignment="0" applyProtection="0"/>
    <xf numFmtId="0" fontId="1" fillId="0" borderId="0"/>
    <xf numFmtId="0" fontId="24" fillId="0" borderId="0"/>
    <xf numFmtId="0" fontId="87" fillId="0" borderId="0"/>
    <xf numFmtId="0" fontId="6" fillId="0" borderId="0"/>
  </cellStyleXfs>
  <cellXfs count="766">
    <xf numFmtId="0" fontId="0" fillId="0" borderId="0" xfId="0"/>
    <xf numFmtId="0" fontId="0" fillId="0" borderId="0" xfId="0" applyAlignment="1">
      <alignment horizontal="center" vertical="center"/>
    </xf>
    <xf numFmtId="0" fontId="0" fillId="0" borderId="4" xfId="0" applyBorder="1" applyAlignment="1">
      <alignment horizontal="center" vertical="center"/>
    </xf>
    <xf numFmtId="0" fontId="0" fillId="0" borderId="5" xfId="0" applyBorder="1" applyAlignment="1">
      <alignment horizontal="center" vertical="center"/>
    </xf>
    <xf numFmtId="0" fontId="0" fillId="0" borderId="0" xfId="0" applyAlignment="1">
      <alignment horizontal="center" vertical="center" wrapText="1"/>
    </xf>
    <xf numFmtId="0" fontId="0" fillId="0" borderId="1" xfId="0" applyBorder="1" applyAlignment="1">
      <alignment horizontal="center" vertical="center" wrapText="1"/>
    </xf>
    <xf numFmtId="0" fontId="0" fillId="0" borderId="6" xfId="0" applyBorder="1" applyAlignment="1">
      <alignment horizontal="center" vertical="center" wrapText="1"/>
    </xf>
    <xf numFmtId="0" fontId="0" fillId="0" borderId="8" xfId="0" applyBorder="1" applyAlignment="1">
      <alignment horizontal="center" vertical="center" wrapText="1"/>
    </xf>
    <xf numFmtId="0" fontId="0" fillId="0" borderId="1" xfId="0" applyBorder="1" applyAlignment="1">
      <alignment horizontal="left" vertical="center" wrapText="1"/>
    </xf>
    <xf numFmtId="0" fontId="0" fillId="0" borderId="0" xfId="0" applyAlignment="1">
      <alignment horizontal="left" vertical="center" wrapText="1"/>
    </xf>
    <xf numFmtId="0" fontId="0" fillId="0" borderId="9" xfId="0" applyBorder="1" applyAlignment="1">
      <alignment horizontal="center" vertical="center" wrapText="1"/>
    </xf>
    <xf numFmtId="0" fontId="0" fillId="0" borderId="10" xfId="0" applyBorder="1" applyAlignment="1">
      <alignment horizontal="center" vertical="center" wrapText="1"/>
    </xf>
    <xf numFmtId="0" fontId="0" fillId="0" borderId="0" xfId="0" applyBorder="1" applyAlignment="1">
      <alignment horizontal="center" vertical="center" wrapText="1"/>
    </xf>
    <xf numFmtId="0" fontId="7" fillId="0" borderId="0" xfId="0" applyFont="1" applyBorder="1" applyAlignment="1">
      <alignment horizontal="center" vertical="center" wrapText="1"/>
    </xf>
    <xf numFmtId="0" fontId="10" fillId="0" borderId="0" xfId="0" applyFont="1" applyBorder="1" applyAlignment="1">
      <alignment horizontal="center" vertical="center" wrapText="1"/>
    </xf>
    <xf numFmtId="3" fontId="0" fillId="0" borderId="1" xfId="0" applyNumberFormat="1" applyBorder="1" applyAlignment="1">
      <alignment horizontal="center" vertical="center" wrapText="1"/>
    </xf>
    <xf numFmtId="0" fontId="10" fillId="0" borderId="0" xfId="0" applyFont="1" applyAlignment="1">
      <alignment horizontal="left" vertical="center" wrapText="1"/>
    </xf>
    <xf numFmtId="0" fontId="10" fillId="0" borderId="0" xfId="0" applyFont="1" applyAlignment="1">
      <alignment horizontal="center" vertical="center" wrapText="1"/>
    </xf>
    <xf numFmtId="0" fontId="12" fillId="0" borderId="0" xfId="0" applyFont="1" applyAlignment="1">
      <alignment vertical="center"/>
    </xf>
    <xf numFmtId="0" fontId="8" fillId="0" borderId="0" xfId="0" applyFont="1" applyBorder="1" applyAlignment="1">
      <alignment horizontal="center" vertical="center"/>
    </xf>
    <xf numFmtId="0" fontId="10" fillId="0" borderId="1" xfId="0" applyFont="1" applyBorder="1" applyAlignment="1">
      <alignment horizontal="center" vertical="center" wrapText="1"/>
    </xf>
    <xf numFmtId="164" fontId="0" fillId="0" borderId="1" xfId="0" applyNumberFormat="1" applyBorder="1" applyAlignment="1">
      <alignment horizontal="center" vertical="center" wrapText="1"/>
    </xf>
    <xf numFmtId="2" fontId="0" fillId="0" borderId="1" xfId="0" applyNumberFormat="1" applyBorder="1" applyAlignment="1">
      <alignment horizontal="center" vertical="center" wrapText="1"/>
    </xf>
    <xf numFmtId="0" fontId="7" fillId="0" borderId="1" xfId="0" quotePrefix="1" applyFont="1" applyBorder="1" applyAlignment="1">
      <alignment horizontal="center" vertical="center" wrapText="1"/>
    </xf>
    <xf numFmtId="0" fontId="12" fillId="0" borderId="1" xfId="0" applyFont="1" applyBorder="1" applyAlignment="1">
      <alignment horizontal="left" vertical="center" wrapText="1"/>
    </xf>
    <xf numFmtId="0" fontId="8" fillId="0" borderId="1" xfId="0" applyFont="1" applyBorder="1" applyAlignment="1">
      <alignment horizontal="center"/>
    </xf>
    <xf numFmtId="0" fontId="0" fillId="0" borderId="17" xfId="0" applyBorder="1" applyAlignment="1">
      <alignment horizontal="center" vertical="center" wrapText="1"/>
    </xf>
    <xf numFmtId="0" fontId="0" fillId="0" borderId="26" xfId="0" applyBorder="1" applyAlignment="1">
      <alignment horizontal="center" vertical="center" wrapText="1"/>
    </xf>
    <xf numFmtId="0" fontId="0" fillId="0" borderId="27" xfId="0" applyBorder="1" applyAlignment="1">
      <alignment horizontal="center" vertical="center" wrapText="1"/>
    </xf>
    <xf numFmtId="0" fontId="0" fillId="0" borderId="29" xfId="0" applyBorder="1" applyAlignment="1">
      <alignment horizontal="left" vertical="center" wrapText="1"/>
    </xf>
    <xf numFmtId="0" fontId="0" fillId="0" borderId="30" xfId="0" applyBorder="1" applyAlignment="1">
      <alignment horizontal="center" vertical="center" wrapText="1"/>
    </xf>
    <xf numFmtId="0" fontId="0" fillId="0" borderId="31" xfId="0" applyBorder="1" applyAlignment="1">
      <alignment horizontal="left" vertical="center" wrapText="1"/>
    </xf>
    <xf numFmtId="0" fontId="10" fillId="0" borderId="34" xfId="0" applyFont="1" applyBorder="1" applyAlignment="1">
      <alignment horizontal="center" vertical="center" wrapText="1"/>
    </xf>
    <xf numFmtId="0" fontId="0" fillId="0" borderId="0" xfId="0" applyAlignment="1">
      <alignment vertical="center" wrapText="1"/>
    </xf>
    <xf numFmtId="0" fontId="0" fillId="0" borderId="1" xfId="0" applyBorder="1"/>
    <xf numFmtId="0" fontId="16" fillId="0" borderId="0" xfId="0" applyFont="1" applyBorder="1" applyAlignment="1">
      <alignment horizontal="center" vertical="center" wrapText="1"/>
    </xf>
    <xf numFmtId="0" fontId="0" fillId="0" borderId="0" xfId="0" applyFill="1" applyBorder="1" applyAlignment="1">
      <alignment horizontal="center" vertical="center" wrapText="1"/>
    </xf>
    <xf numFmtId="0" fontId="7" fillId="0" borderId="0" xfId="0" applyFont="1" applyFill="1" applyBorder="1" applyAlignment="1">
      <alignment horizontal="center" vertical="center" wrapText="1"/>
    </xf>
    <xf numFmtId="164" fontId="0" fillId="0" borderId="0" xfId="0" applyNumberFormat="1" applyBorder="1" applyAlignment="1">
      <alignment horizontal="center" vertical="center" wrapText="1"/>
    </xf>
    <xf numFmtId="0" fontId="0" fillId="0" borderId="33" xfId="0" applyBorder="1" applyAlignment="1">
      <alignment horizontal="center" vertical="center" wrapText="1"/>
    </xf>
    <xf numFmtId="0" fontId="0" fillId="3" borderId="26" xfId="0" applyFill="1" applyBorder="1" applyAlignment="1">
      <alignment horizontal="center" vertical="center"/>
    </xf>
    <xf numFmtId="0" fontId="0" fillId="3" borderId="27" xfId="0" applyFill="1" applyBorder="1" applyAlignment="1">
      <alignment horizontal="center" vertical="center"/>
    </xf>
    <xf numFmtId="0" fontId="0" fillId="3" borderId="0" xfId="0" applyFill="1" applyBorder="1" applyAlignment="1">
      <alignment horizontal="center" vertical="center"/>
    </xf>
    <xf numFmtId="0" fontId="0" fillId="3" borderId="30" xfId="0" applyFill="1" applyBorder="1" applyAlignment="1">
      <alignment horizontal="center" vertical="center"/>
    </xf>
    <xf numFmtId="0" fontId="0" fillId="3" borderId="16" xfId="0" applyFill="1" applyBorder="1" applyAlignment="1">
      <alignment horizontal="center" vertical="center"/>
    </xf>
    <xf numFmtId="0" fontId="10" fillId="3" borderId="34" xfId="0" applyFont="1" applyFill="1" applyBorder="1" applyAlignment="1">
      <alignment horizontal="left" vertical="center"/>
    </xf>
    <xf numFmtId="0" fontId="8" fillId="3" borderId="41" xfId="0" applyFont="1" applyFill="1" applyBorder="1" applyAlignment="1">
      <alignment horizontal="left" vertical="center"/>
    </xf>
    <xf numFmtId="0" fontId="7" fillId="3" borderId="38" xfId="0" applyFont="1" applyFill="1" applyBorder="1" applyAlignment="1">
      <alignment horizontal="left" vertical="center"/>
    </xf>
    <xf numFmtId="0" fontId="0" fillId="3" borderId="15" xfId="0" applyFill="1" applyBorder="1" applyAlignment="1">
      <alignment horizontal="center" vertical="center" wrapText="1"/>
    </xf>
    <xf numFmtId="0" fontId="0" fillId="0" borderId="39" xfId="0" applyBorder="1" applyAlignment="1">
      <alignment horizontal="center" vertical="center" wrapText="1"/>
    </xf>
    <xf numFmtId="0" fontId="0" fillId="0" borderId="44" xfId="0" applyBorder="1" applyAlignment="1">
      <alignment horizontal="center" vertical="center" wrapText="1"/>
    </xf>
    <xf numFmtId="0" fontId="0" fillId="0" borderId="47" xfId="0" applyBorder="1" applyAlignment="1">
      <alignment horizontal="center" vertical="center" wrapText="1"/>
    </xf>
    <xf numFmtId="0" fontId="12" fillId="0" borderId="49" xfId="0" applyFont="1" applyBorder="1" applyAlignment="1">
      <alignment horizontal="center" vertical="center" wrapText="1"/>
    </xf>
    <xf numFmtId="0" fontId="12" fillId="0" borderId="50" xfId="0" applyFont="1" applyBorder="1" applyAlignment="1">
      <alignment horizontal="center" vertical="center" wrapText="1"/>
    </xf>
    <xf numFmtId="0" fontId="12" fillId="0" borderId="51" xfId="0" applyFont="1" applyBorder="1" applyAlignment="1">
      <alignment horizontal="center" vertical="center" wrapText="1"/>
    </xf>
    <xf numFmtId="0" fontId="10" fillId="0" borderId="34" xfId="0" applyFont="1" applyBorder="1" applyAlignment="1">
      <alignment vertical="center"/>
    </xf>
    <xf numFmtId="0" fontId="8" fillId="0" borderId="26" xfId="0" applyFont="1" applyBorder="1" applyAlignment="1">
      <alignment horizontal="center" vertical="center"/>
    </xf>
    <xf numFmtId="0" fontId="7" fillId="0" borderId="26" xfId="0" quotePrefix="1" applyFont="1" applyBorder="1" applyAlignment="1">
      <alignment horizontal="center" vertical="center" wrapText="1"/>
    </xf>
    <xf numFmtId="0" fontId="0" fillId="0" borderId="41" xfId="0" applyBorder="1" applyAlignment="1">
      <alignment horizontal="left" vertical="center" wrapText="1"/>
    </xf>
    <xf numFmtId="0" fontId="0" fillId="0" borderId="30" xfId="0" applyBorder="1"/>
    <xf numFmtId="0" fontId="10" fillId="0" borderId="41" xfId="0" applyFont="1" applyBorder="1" applyAlignment="1">
      <alignment horizontal="left" vertical="center" wrapText="1"/>
    </xf>
    <xf numFmtId="0" fontId="7" fillId="0" borderId="41" xfId="0" applyFont="1" applyBorder="1" applyAlignment="1">
      <alignment horizontal="justify" vertical="center"/>
    </xf>
    <xf numFmtId="0" fontId="7" fillId="3" borderId="0" xfId="0" applyFont="1" applyFill="1" applyBorder="1" applyAlignment="1">
      <alignment horizontal="left" vertical="center"/>
    </xf>
    <xf numFmtId="0" fontId="0" fillId="0" borderId="0" xfId="0" applyFill="1" applyBorder="1" applyAlignment="1">
      <alignment horizontal="center" vertical="center"/>
    </xf>
    <xf numFmtId="0" fontId="7" fillId="0" borderId="11" xfId="0" applyFont="1" applyBorder="1" applyAlignment="1">
      <alignment horizontal="center" vertical="center" wrapText="1"/>
    </xf>
    <xf numFmtId="0" fontId="0" fillId="0" borderId="54" xfId="0" applyBorder="1" applyAlignment="1">
      <alignment horizontal="center" vertical="center" wrapText="1"/>
    </xf>
    <xf numFmtId="0" fontId="13" fillId="0" borderId="41" xfId="0" applyFont="1" applyBorder="1" applyAlignment="1">
      <alignment horizontal="left" vertical="center" wrapText="1"/>
    </xf>
    <xf numFmtId="0" fontId="10" fillId="0" borderId="56" xfId="0" applyFont="1" applyBorder="1" applyAlignment="1">
      <alignment horizontal="left" vertical="center" wrapText="1"/>
    </xf>
    <xf numFmtId="0" fontId="0" fillId="0" borderId="57" xfId="0" applyBorder="1" applyAlignment="1">
      <alignment horizontal="center" vertical="center" wrapText="1"/>
    </xf>
    <xf numFmtId="0" fontId="7" fillId="0" borderId="58" xfId="0" applyFont="1" applyBorder="1" applyAlignment="1">
      <alignment horizontal="center" vertical="center" wrapText="1"/>
    </xf>
    <xf numFmtId="0" fontId="0" fillId="0" borderId="49" xfId="0" applyBorder="1" applyAlignment="1">
      <alignment horizontal="center" vertical="center" wrapText="1"/>
    </xf>
    <xf numFmtId="0" fontId="0" fillId="0" borderId="50" xfId="0" applyBorder="1" applyAlignment="1">
      <alignment horizontal="center" vertical="center" wrapText="1"/>
    </xf>
    <xf numFmtId="0" fontId="0" fillId="0" borderId="51" xfId="0" applyBorder="1" applyAlignment="1">
      <alignment horizontal="center" vertical="center" wrapText="1"/>
    </xf>
    <xf numFmtId="0" fontId="0" fillId="0" borderId="0" xfId="0" applyAlignment="1">
      <alignment horizontal="center" vertical="center" wrapText="1"/>
    </xf>
    <xf numFmtId="0" fontId="6" fillId="0" borderId="1" xfId="0" applyFont="1" applyBorder="1" applyAlignment="1">
      <alignment vertical="center" wrapText="1"/>
    </xf>
    <xf numFmtId="0" fontId="6" fillId="0" borderId="6" xfId="0" applyFont="1" applyBorder="1" applyAlignment="1">
      <alignment horizontal="center" vertical="center" wrapText="1"/>
    </xf>
    <xf numFmtId="0" fontId="7" fillId="0" borderId="4" xfId="0" applyFont="1" applyBorder="1" applyAlignment="1">
      <alignment vertical="center" wrapText="1"/>
    </xf>
    <xf numFmtId="0" fontId="6" fillId="0" borderId="5" xfId="0" applyFont="1" applyBorder="1" applyAlignment="1">
      <alignment vertical="center" wrapText="1"/>
    </xf>
    <xf numFmtId="3" fontId="14" fillId="0" borderId="6" xfId="0" applyNumberFormat="1" applyFont="1" applyBorder="1" applyAlignment="1">
      <alignment horizontal="center" vertical="center" wrapText="1"/>
    </xf>
    <xf numFmtId="0" fontId="6" fillId="0" borderId="8" xfId="0" applyFont="1" applyBorder="1" applyAlignment="1">
      <alignment horizontal="center" vertical="center" wrapText="1"/>
    </xf>
    <xf numFmtId="3" fontId="6" fillId="0" borderId="6" xfId="0" applyNumberFormat="1" applyFont="1" applyBorder="1" applyAlignment="1">
      <alignment horizontal="center" vertical="center" wrapText="1"/>
    </xf>
    <xf numFmtId="0" fontId="7" fillId="0" borderId="30" xfId="0" applyFont="1" applyFill="1" applyBorder="1" applyAlignment="1">
      <alignment horizontal="center" vertical="center" wrapText="1"/>
    </xf>
    <xf numFmtId="164" fontId="0" fillId="5" borderId="27" xfId="0" applyNumberFormat="1" applyFill="1" applyBorder="1" applyAlignment="1">
      <alignment horizontal="center" vertical="center" wrapText="1"/>
    </xf>
    <xf numFmtId="0" fontId="6" fillId="0" borderId="0" xfId="0" quotePrefix="1" applyFont="1" applyBorder="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vertical="center"/>
    </xf>
    <xf numFmtId="3" fontId="0" fillId="0" borderId="21" xfId="0" applyNumberFormat="1" applyBorder="1" applyAlignment="1">
      <alignment horizontal="center" vertical="center" wrapText="1"/>
    </xf>
    <xf numFmtId="0" fontId="8" fillId="0" borderId="21" xfId="0" applyFont="1" applyBorder="1" applyAlignment="1">
      <alignment horizontal="center" vertical="center"/>
    </xf>
    <xf numFmtId="0" fontId="10" fillId="0" borderId="49" xfId="0" applyFont="1" applyBorder="1" applyAlignment="1">
      <alignment horizontal="center" vertical="center"/>
    </xf>
    <xf numFmtId="0" fontId="10" fillId="0" borderId="50" xfId="0" applyFont="1" applyBorder="1" applyAlignment="1">
      <alignment horizontal="center" vertical="center" wrapText="1"/>
    </xf>
    <xf numFmtId="0" fontId="10" fillId="0" borderId="51" xfId="0" applyFont="1" applyBorder="1" applyAlignment="1">
      <alignment horizontal="center" vertical="center" wrapText="1"/>
    </xf>
    <xf numFmtId="0" fontId="0" fillId="0" borderId="52" xfId="0" applyBorder="1" applyAlignment="1">
      <alignment horizontal="center" vertical="center"/>
    </xf>
    <xf numFmtId="0" fontId="0" fillId="0" borderId="9" xfId="0" applyBorder="1" applyAlignment="1">
      <alignment vertical="center" wrapText="1"/>
    </xf>
    <xf numFmtId="0" fontId="0" fillId="0" borderId="53" xfId="0" applyBorder="1" applyAlignment="1">
      <alignment vertical="center" wrapText="1"/>
    </xf>
    <xf numFmtId="14" fontId="7" fillId="0" borderId="4" xfId="0" applyNumberFormat="1" applyFont="1" applyBorder="1" applyAlignment="1">
      <alignment horizontal="center" vertical="center"/>
    </xf>
    <xf numFmtId="0" fontId="0" fillId="0" borderId="1" xfId="0" applyBorder="1" applyAlignment="1">
      <alignment vertical="center" wrapText="1"/>
    </xf>
    <xf numFmtId="0" fontId="0" fillId="0" borderId="7" xfId="0" applyBorder="1" applyAlignment="1">
      <alignment vertical="center" wrapText="1"/>
    </xf>
    <xf numFmtId="14" fontId="0" fillId="0" borderId="4" xfId="0" applyNumberFormat="1" applyBorder="1" applyAlignment="1">
      <alignment horizontal="center" vertical="center"/>
    </xf>
    <xf numFmtId="0" fontId="0" fillId="0" borderId="6" xfId="0" applyBorder="1" applyAlignment="1">
      <alignment vertical="center" wrapText="1"/>
    </xf>
    <xf numFmtId="0" fontId="0" fillId="0" borderId="8" xfId="0" applyBorder="1" applyAlignment="1">
      <alignment vertical="center" wrapText="1"/>
    </xf>
    <xf numFmtId="0" fontId="0" fillId="0" borderId="0" xfId="0" applyAlignment="1">
      <alignment horizontal="center" vertical="center" wrapText="1"/>
    </xf>
    <xf numFmtId="0" fontId="8" fillId="0" borderId="1" xfId="0" applyFont="1" applyBorder="1" applyAlignment="1">
      <alignment horizontal="center" vertical="center" wrapText="1"/>
    </xf>
    <xf numFmtId="0" fontId="6" fillId="0" borderId="7" xfId="4" applyFont="1" applyBorder="1" applyAlignment="1">
      <alignment horizontal="center" vertical="center" wrapText="1"/>
    </xf>
    <xf numFmtId="0" fontId="6" fillId="0" borderId="4" xfId="0" applyFont="1" applyBorder="1" applyAlignment="1">
      <alignment vertical="center" wrapText="1"/>
    </xf>
    <xf numFmtId="0" fontId="0" fillId="0" borderId="0" xfId="0" applyAlignment="1">
      <alignment horizontal="center" vertical="center" wrapText="1"/>
    </xf>
    <xf numFmtId="0" fontId="9" fillId="0" borderId="1" xfId="0" applyFont="1" applyBorder="1" applyAlignment="1">
      <alignment horizontal="center" vertical="center"/>
    </xf>
    <xf numFmtId="0" fontId="0" fillId="0" borderId="0" xfId="0" applyAlignment="1">
      <alignment horizontal="center" vertical="center" wrapText="1"/>
    </xf>
    <xf numFmtId="0" fontId="0" fillId="0" borderId="7" xfId="0" applyBorder="1" applyAlignment="1">
      <alignment horizontal="center" vertical="center" wrapText="1"/>
    </xf>
    <xf numFmtId="0" fontId="6" fillId="0" borderId="7" xfId="0" applyFont="1" applyBorder="1" applyAlignment="1">
      <alignment horizontal="center" vertical="center" wrapText="1"/>
    </xf>
    <xf numFmtId="0" fontId="6" fillId="0" borderId="1" xfId="0" applyFont="1" applyBorder="1" applyAlignment="1">
      <alignment horizontal="left" vertical="center" wrapText="1" indent="2"/>
    </xf>
    <xf numFmtId="0" fontId="6" fillId="0" borderId="11" xfId="0" applyFont="1" applyBorder="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13" fillId="0" borderId="1" xfId="0" applyFont="1" applyBorder="1" applyAlignment="1">
      <alignment horizontal="left" vertical="center" indent="1"/>
    </xf>
    <xf numFmtId="0" fontId="6" fillId="0" borderId="1" xfId="0" applyFont="1" applyBorder="1" applyAlignment="1">
      <alignment horizontal="left" indent="2"/>
    </xf>
    <xf numFmtId="0" fontId="8" fillId="0" borderId="1" xfId="0" applyFont="1" applyBorder="1" applyAlignment="1">
      <alignment horizontal="left" vertical="center"/>
    </xf>
    <xf numFmtId="0" fontId="6" fillId="0" borderId="1" xfId="0" applyFont="1" applyBorder="1" applyAlignment="1">
      <alignment horizontal="center" vertical="center" wrapText="1"/>
    </xf>
    <xf numFmtId="0" fontId="8" fillId="0" borderId="1" xfId="0" applyFont="1" applyBorder="1" applyAlignment="1">
      <alignment horizontal="center" vertical="center"/>
    </xf>
    <xf numFmtId="0" fontId="6" fillId="0" borderId="1" xfId="0" quotePrefix="1" applyFont="1" applyBorder="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6" fillId="0" borderId="1" xfId="0" applyFont="1" applyBorder="1" applyAlignment="1">
      <alignment horizontal="left" wrapText="1" indent="2"/>
    </xf>
    <xf numFmtId="3" fontId="27" fillId="0" borderId="1" xfId="0" applyNumberFormat="1" applyFont="1" applyBorder="1" applyAlignment="1">
      <alignment horizontal="center" vertical="center" wrapText="1"/>
    </xf>
    <xf numFmtId="0" fontId="0" fillId="0" borderId="0" xfId="0" applyAlignment="1">
      <alignment horizontal="center" vertical="center" wrapText="1"/>
    </xf>
    <xf numFmtId="0" fontId="6" fillId="0" borderId="0" xfId="0" applyFont="1" applyAlignment="1">
      <alignment horizontal="center" vertical="center" wrapText="1"/>
    </xf>
    <xf numFmtId="0" fontId="6" fillId="0" borderId="1" xfId="0" applyFont="1" applyBorder="1" applyAlignment="1">
      <alignment horizontal="left"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11" xfId="0" applyBorder="1" applyAlignment="1">
      <alignment horizontal="center" vertical="center" wrapText="1"/>
    </xf>
    <xf numFmtId="0" fontId="13" fillId="0" borderId="34" xfId="0" applyFont="1" applyBorder="1" applyAlignment="1">
      <alignment horizontal="left" vertical="center" wrapText="1"/>
    </xf>
    <xf numFmtId="0" fontId="6" fillId="0" borderId="1" xfId="0" applyFont="1" applyBorder="1" applyAlignment="1">
      <alignment horizontal="justify" vertical="center" wrapText="1"/>
    </xf>
    <xf numFmtId="0" fontId="0" fillId="0" borderId="0" xfId="0" applyAlignment="1">
      <alignment horizontal="center" vertical="center" wrapText="1"/>
    </xf>
    <xf numFmtId="0" fontId="8" fillId="0" borderId="16" xfId="0" applyFont="1" applyBorder="1" applyAlignment="1">
      <alignment horizontal="center" vertical="center"/>
    </xf>
    <xf numFmtId="0" fontId="8" fillId="0" borderId="37" xfId="0" applyFont="1" applyBorder="1" applyAlignment="1">
      <alignment horizontal="center" vertical="center"/>
    </xf>
    <xf numFmtId="0" fontId="8" fillId="0" borderId="11" xfId="0" applyFont="1" applyBorder="1" applyAlignment="1">
      <alignment horizontal="center" vertical="center"/>
    </xf>
    <xf numFmtId="0" fontId="8" fillId="0" borderId="11" xfId="0" applyFont="1" applyBorder="1" applyAlignment="1">
      <alignment horizontal="center" vertical="center" wrapText="1"/>
    </xf>
    <xf numFmtId="0" fontId="29" fillId="0" borderId="1" xfId="0" applyFont="1" applyBorder="1" applyAlignment="1">
      <alignment horizontal="center" vertical="center"/>
    </xf>
    <xf numFmtId="0" fontId="0" fillId="0" borderId="63" xfId="0" applyBorder="1" applyAlignment="1">
      <alignment horizontal="center" vertical="center" wrapText="1"/>
    </xf>
    <xf numFmtId="0" fontId="6" fillId="0" borderId="9" xfId="0" applyFont="1" applyBorder="1" applyAlignment="1">
      <alignment horizontal="center" vertical="center" wrapText="1"/>
    </xf>
    <xf numFmtId="0" fontId="0" fillId="0" borderId="0" xfId="0" applyAlignment="1">
      <alignment horizontal="center" vertical="center" wrapText="1"/>
    </xf>
    <xf numFmtId="0" fontId="6" fillId="0" borderId="37" xfId="0" applyFont="1" applyBorder="1" applyAlignment="1">
      <alignment horizontal="left" vertical="center" wrapText="1"/>
    </xf>
    <xf numFmtId="0" fontId="6" fillId="0" borderId="9" xfId="0" applyFont="1" applyBorder="1" applyAlignment="1">
      <alignment horizontal="left" vertical="center" wrapText="1"/>
    </xf>
    <xf numFmtId="0" fontId="6" fillId="0" borderId="0" xfId="0" applyFont="1"/>
    <xf numFmtId="0" fontId="6" fillId="0" borderId="11" xfId="0" applyFont="1" applyBorder="1" applyAlignment="1">
      <alignment horizontal="left" vertical="center" wrapText="1"/>
    </xf>
    <xf numFmtId="0" fontId="11" fillId="0" borderId="1" xfId="0" applyFont="1" applyFill="1" applyBorder="1" applyAlignment="1">
      <alignment horizontal="left" vertical="center"/>
    </xf>
    <xf numFmtId="0" fontId="8" fillId="0" borderId="1" xfId="0" applyFont="1" applyFill="1" applyBorder="1" applyAlignment="1">
      <alignment horizontal="left" vertical="center"/>
    </xf>
    <xf numFmtId="0" fontId="0" fillId="0" borderId="0" xfId="0" applyAlignment="1">
      <alignment horizontal="center" vertical="center" wrapText="1"/>
    </xf>
    <xf numFmtId="0" fontId="8" fillId="0" borderId="0" xfId="0" applyFont="1"/>
    <xf numFmtId="0" fontId="6" fillId="0" borderId="24" xfId="0" applyFont="1" applyBorder="1" applyAlignment="1">
      <alignment horizontal="left" vertical="center" wrapText="1"/>
    </xf>
    <xf numFmtId="0" fontId="11" fillId="0" borderId="0" xfId="0" applyFont="1" applyAlignment="1">
      <alignment horizontal="justify" vertical="center"/>
    </xf>
    <xf numFmtId="0" fontId="0" fillId="0" borderId="0" xfId="0" applyAlignment="1">
      <alignment horizontal="center" vertical="center" wrapText="1"/>
    </xf>
    <xf numFmtId="0" fontId="0" fillId="0" borderId="0" xfId="0" applyAlignment="1">
      <alignment horizontal="center" vertical="center" wrapText="1"/>
    </xf>
    <xf numFmtId="0" fontId="7" fillId="0" borderId="21" xfId="0" applyFont="1" applyBorder="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6" fillId="0" borderId="1" xfId="0" applyFont="1" applyBorder="1" applyAlignment="1">
      <alignment horizontal="left" vertical="center" wrapText="1"/>
    </xf>
    <xf numFmtId="0" fontId="0" fillId="0" borderId="0" xfId="0" applyAlignment="1">
      <alignment horizontal="center" vertical="center" wrapText="1"/>
    </xf>
    <xf numFmtId="0" fontId="8" fillId="2" borderId="0" xfId="0" applyFont="1" applyFill="1"/>
    <xf numFmtId="0" fontId="11" fillId="2" borderId="0" xfId="0" applyFont="1" applyFill="1"/>
    <xf numFmtId="0" fontId="0" fillId="2" borderId="0" xfId="0" applyFill="1" applyAlignment="1">
      <alignment horizontal="center" vertical="center" wrapText="1"/>
    </xf>
    <xf numFmtId="0" fontId="6" fillId="2" borderId="0" xfId="0" applyFont="1" applyFill="1" applyAlignment="1">
      <alignment horizontal="center" vertical="center" wrapText="1"/>
    </xf>
    <xf numFmtId="0" fontId="0" fillId="0" borderId="0" xfId="0" applyAlignment="1">
      <alignment horizontal="center" vertical="center" wrapText="1"/>
    </xf>
    <xf numFmtId="0" fontId="6" fillId="0" borderId="1" xfId="0" applyFont="1" applyFill="1" applyBorder="1" applyAlignment="1">
      <alignment horizontal="center" vertical="center" wrapText="1"/>
    </xf>
    <xf numFmtId="0" fontId="6" fillId="2" borderId="0" xfId="0" applyFont="1" applyFill="1"/>
    <xf numFmtId="0" fontId="0" fillId="0" borderId="0" xfId="0" applyAlignment="1">
      <alignment horizontal="center" vertical="center" wrapText="1"/>
    </xf>
    <xf numFmtId="0" fontId="7" fillId="0" borderId="1" xfId="0" applyFont="1" applyBorder="1" applyAlignment="1">
      <alignment horizontal="center" vertical="center" wrapText="1"/>
    </xf>
    <xf numFmtId="0" fontId="6" fillId="0" borderId="1" xfId="0" applyFont="1" applyBorder="1" applyAlignment="1">
      <alignment horizontal="left" vertical="center" wrapText="1"/>
    </xf>
    <xf numFmtId="0" fontId="27" fillId="0" borderId="1" xfId="0" applyFont="1" applyBorder="1" applyAlignment="1">
      <alignment horizontal="center" vertical="center" wrapText="1"/>
    </xf>
    <xf numFmtId="0" fontId="27" fillId="0" borderId="0" xfId="0" applyFont="1" applyAlignment="1">
      <alignment horizontal="center" vertical="center" wrapText="1"/>
    </xf>
    <xf numFmtId="0" fontId="0" fillId="0" borderId="0" xfId="0" applyAlignment="1">
      <alignment horizontal="center" vertical="center" wrapText="1"/>
    </xf>
    <xf numFmtId="0" fontId="0" fillId="0" borderId="1" xfId="0" applyBorder="1" applyAlignment="1">
      <alignment horizontal="center" vertical="center" wrapText="1"/>
    </xf>
    <xf numFmtId="0" fontId="6" fillId="0" borderId="1" xfId="0" applyFont="1" applyBorder="1" applyAlignment="1">
      <alignment horizontal="center" vertical="center" wrapText="1"/>
    </xf>
    <xf numFmtId="0" fontId="0" fillId="0" borderId="0" xfId="0" applyAlignment="1">
      <alignment horizontal="center" vertical="center" wrapText="1"/>
    </xf>
    <xf numFmtId="0" fontId="6" fillId="0" borderId="1" xfId="0" applyFont="1" applyBorder="1" applyAlignment="1">
      <alignment horizontal="left" vertical="center" wrapText="1"/>
    </xf>
    <xf numFmtId="0" fontId="6" fillId="0" borderId="1" xfId="0" applyFont="1" applyBorder="1" applyAlignment="1">
      <alignment horizontal="left" vertical="center" wrapText="1"/>
    </xf>
    <xf numFmtId="166" fontId="0" fillId="0" borderId="1" xfId="0" applyNumberFormat="1" applyBorder="1" applyAlignment="1">
      <alignment horizontal="center" vertical="center" wrapText="1"/>
    </xf>
    <xf numFmtId="0" fontId="6" fillId="0" borderId="1" xfId="0" applyFont="1" applyBorder="1" applyAlignment="1">
      <alignment horizontal="center" vertical="center" wrapText="1"/>
    </xf>
    <xf numFmtId="0" fontId="6" fillId="0" borderId="1" xfId="0" applyFont="1" applyBorder="1" applyAlignment="1">
      <alignment horizontal="left" vertical="center" wrapText="1"/>
    </xf>
    <xf numFmtId="0" fontId="0" fillId="0" borderId="0" xfId="0" applyAlignment="1">
      <alignment horizontal="center" vertical="center" wrapText="1"/>
    </xf>
    <xf numFmtId="0" fontId="6" fillId="0" borderId="1" xfId="0" applyFont="1" applyBorder="1" applyAlignment="1">
      <alignment horizontal="left" vertical="center" wrapText="1"/>
    </xf>
    <xf numFmtId="0" fontId="0" fillId="0" borderId="0" xfId="0" applyAlignment="1">
      <alignment horizontal="center" vertical="center" wrapText="1"/>
    </xf>
    <xf numFmtId="0" fontId="9" fillId="0" borderId="0" xfId="0" applyFont="1" applyAlignment="1">
      <alignment horizontal="justify" vertical="center"/>
    </xf>
    <xf numFmtId="0" fontId="6" fillId="0" borderId="0" xfId="0" applyFont="1" applyAlignment="1">
      <alignment horizontal="justify" vertical="center"/>
    </xf>
    <xf numFmtId="0" fontId="0" fillId="0" borderId="0" xfId="0" applyAlignment="1">
      <alignment horizontal="center" vertical="center" wrapText="1"/>
    </xf>
    <xf numFmtId="0" fontId="6" fillId="0" borderId="1" xfId="0" applyFont="1" applyBorder="1" applyAlignment="1">
      <alignment horizontal="left"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1" xfId="0" applyBorder="1" applyAlignment="1">
      <alignment horizontal="center" vertical="center" wrapText="1"/>
    </xf>
    <xf numFmtId="2" fontId="0" fillId="0" borderId="9" xfId="0" applyNumberFormat="1" applyBorder="1" applyAlignment="1">
      <alignment horizontal="center" vertical="center" wrapText="1"/>
    </xf>
    <xf numFmtId="0" fontId="6" fillId="0" borderId="1" xfId="0" applyFont="1" applyFill="1" applyBorder="1" applyAlignment="1">
      <alignment horizontal="justify" vertical="center" wrapText="1"/>
    </xf>
    <xf numFmtId="0" fontId="8" fillId="0" borderId="1" xfId="0" applyFont="1" applyFill="1" applyBorder="1" applyAlignment="1">
      <alignment horizontal="center" vertical="center"/>
    </xf>
    <xf numFmtId="0" fontId="6" fillId="0" borderId="9" xfId="0" applyFont="1" applyFill="1" applyBorder="1" applyAlignment="1">
      <alignment horizontal="center" vertical="center" wrapText="1"/>
    </xf>
    <xf numFmtId="0" fontId="6" fillId="0" borderId="37" xfId="0" applyFont="1" applyFill="1" applyBorder="1" applyAlignment="1">
      <alignment horizontal="center" vertical="center" wrapText="1"/>
    </xf>
    <xf numFmtId="0" fontId="6" fillId="0" borderId="16" xfId="0" applyFont="1" applyFill="1" applyBorder="1" applyAlignment="1">
      <alignment horizontal="center" vertical="center" wrapText="1"/>
    </xf>
    <xf numFmtId="0" fontId="6" fillId="0" borderId="9" xfId="0" applyFont="1" applyFill="1" applyBorder="1" applyAlignment="1">
      <alignment horizontal="left" vertical="center" wrapText="1"/>
    </xf>
    <xf numFmtId="0" fontId="6" fillId="0" borderId="0" xfId="0" applyFont="1" applyFill="1" applyAlignment="1">
      <alignment vertical="center"/>
    </xf>
    <xf numFmtId="0" fontId="10" fillId="0" borderId="21" xfId="0" applyFont="1" applyFill="1" applyBorder="1" applyAlignment="1">
      <alignment vertical="center"/>
    </xf>
    <xf numFmtId="0" fontId="6" fillId="0" borderId="16" xfId="0" applyFont="1" applyFill="1" applyBorder="1" applyAlignment="1">
      <alignment horizontal="left" vertical="center"/>
    </xf>
    <xf numFmtId="0" fontId="6" fillId="0" borderId="23" xfId="0" applyFont="1" applyFill="1" applyBorder="1" applyAlignment="1">
      <alignment horizontal="center" vertical="center" wrapText="1"/>
    </xf>
    <xf numFmtId="0" fontId="6" fillId="0" borderId="21" xfId="0" applyFont="1" applyFill="1" applyBorder="1" applyAlignment="1">
      <alignment horizontal="center" vertical="center" wrapText="1"/>
    </xf>
    <xf numFmtId="1" fontId="6" fillId="0" borderId="1" xfId="0" applyNumberFormat="1" applyFont="1" applyFill="1" applyBorder="1" applyAlignment="1">
      <alignment horizontal="center" vertical="center" wrapText="1"/>
    </xf>
    <xf numFmtId="0" fontId="6" fillId="0" borderId="11" xfId="0" applyFont="1" applyFill="1" applyBorder="1" applyAlignment="1">
      <alignment horizontal="center" vertical="center" wrapText="1"/>
    </xf>
    <xf numFmtId="0" fontId="6" fillId="0" borderId="1" xfId="0" applyFont="1" applyFill="1" applyBorder="1" applyAlignment="1">
      <alignment horizontal="left" vertical="center"/>
    </xf>
    <xf numFmtId="0" fontId="25" fillId="0" borderId="1" xfId="0" applyFont="1" applyFill="1" applyBorder="1" applyAlignment="1">
      <alignment horizontal="left" vertical="center"/>
    </xf>
    <xf numFmtId="0" fontId="6" fillId="0" borderId="1" xfId="0" applyFont="1" applyFill="1" applyBorder="1" applyAlignment="1">
      <alignment vertical="center"/>
    </xf>
    <xf numFmtId="0" fontId="6" fillId="0" borderId="1" xfId="0" applyFont="1" applyFill="1" applyBorder="1" applyAlignment="1">
      <alignment horizontal="left" vertical="center" wrapText="1"/>
    </xf>
    <xf numFmtId="2" fontId="6" fillId="0" borderId="1" xfId="0" applyNumberFormat="1" applyFont="1" applyFill="1" applyBorder="1" applyAlignment="1">
      <alignment horizontal="center" vertical="center" wrapText="1"/>
    </xf>
    <xf numFmtId="0" fontId="6" fillId="0" borderId="1" xfId="0" applyFont="1" applyBorder="1" applyAlignment="1">
      <alignment horizontal="left" vertical="center" wrapText="1"/>
    </xf>
    <xf numFmtId="0" fontId="16" fillId="0" borderId="12" xfId="0" applyFont="1" applyBorder="1" applyAlignment="1">
      <alignment horizontal="justify" vertical="center" wrapText="1"/>
    </xf>
    <xf numFmtId="0" fontId="16" fillId="0" borderId="0" xfId="0" applyFont="1" applyBorder="1" applyAlignment="1">
      <alignment horizontal="center" vertical="center"/>
    </xf>
    <xf numFmtId="0" fontId="6" fillId="0" borderId="41" xfId="0" applyFont="1" applyBorder="1" applyAlignment="1">
      <alignment horizontal="left" vertical="center" wrapText="1"/>
    </xf>
    <xf numFmtId="0" fontId="6" fillId="0" borderId="0" xfId="0" applyFont="1" applyBorder="1" applyAlignment="1">
      <alignment horizontal="left" vertical="center" wrapText="1"/>
    </xf>
    <xf numFmtId="0" fontId="6" fillId="0" borderId="70" xfId="0" applyFont="1" applyBorder="1" applyAlignment="1">
      <alignment horizontal="left" vertical="center" wrapText="1"/>
    </xf>
    <xf numFmtId="0" fontId="0" fillId="0" borderId="71" xfId="0" applyBorder="1" applyAlignment="1">
      <alignment horizontal="center" vertical="center" wrapText="1"/>
    </xf>
    <xf numFmtId="0" fontId="6" fillId="0" borderId="72" xfId="0" applyFont="1" applyBorder="1" applyAlignment="1">
      <alignment horizontal="center" vertical="center" wrapText="1"/>
    </xf>
    <xf numFmtId="0" fontId="6" fillId="0" borderId="73" xfId="0" applyFont="1" applyBorder="1" applyAlignment="1">
      <alignment horizontal="left" vertical="center" wrapText="1"/>
    </xf>
    <xf numFmtId="0" fontId="0" fillId="0" borderId="74" xfId="0" applyBorder="1" applyAlignment="1">
      <alignment horizontal="center" vertical="center" wrapText="1"/>
    </xf>
    <xf numFmtId="0" fontId="6" fillId="0" borderId="75" xfId="0" applyFont="1" applyBorder="1" applyAlignment="1">
      <alignment horizontal="center" vertical="center" wrapText="1"/>
    </xf>
    <xf numFmtId="0" fontId="0" fillId="0" borderId="76" xfId="0" applyBorder="1" applyAlignment="1">
      <alignment horizontal="center" vertical="center" wrapText="1"/>
    </xf>
    <xf numFmtId="0" fontId="6" fillId="0" borderId="77" xfId="0" applyFont="1" applyBorder="1" applyAlignment="1">
      <alignment horizontal="center" vertical="center" wrapText="1"/>
    </xf>
    <xf numFmtId="0" fontId="2" fillId="0" borderId="1" xfId="0" applyFont="1" applyBorder="1" applyAlignment="1">
      <alignment horizontal="center" vertical="center" wrapText="1"/>
    </xf>
    <xf numFmtId="0" fontId="34" fillId="0" borderId="1" xfId="0" applyFont="1" applyBorder="1" applyAlignment="1">
      <alignment horizontal="center" vertical="center"/>
    </xf>
    <xf numFmtId="0" fontId="37" fillId="0" borderId="1" xfId="0" applyFont="1" applyBorder="1" applyAlignment="1">
      <alignment horizontal="center" vertical="center"/>
    </xf>
    <xf numFmtId="0" fontId="16" fillId="0" borderId="1" xfId="0" applyFont="1" applyBorder="1" applyAlignment="1">
      <alignment horizontal="center" vertical="center"/>
    </xf>
    <xf numFmtId="0" fontId="34" fillId="0" borderId="1" xfId="0" applyFont="1" applyBorder="1" applyAlignment="1">
      <alignment horizontal="center" vertical="center" wrapText="1"/>
    </xf>
    <xf numFmtId="0" fontId="37" fillId="0" borderId="1" xfId="0" applyFont="1" applyBorder="1" applyAlignment="1">
      <alignment horizontal="center" vertical="center" wrapText="1"/>
    </xf>
    <xf numFmtId="0" fontId="6" fillId="0" borderId="21" xfId="0" applyFont="1" applyBorder="1" applyAlignment="1">
      <alignment horizontal="justify" vertical="center" wrapText="1"/>
    </xf>
    <xf numFmtId="0" fontId="41" fillId="0" borderId="21" xfId="0" applyFont="1" applyBorder="1" applyAlignment="1">
      <alignment horizontal="center" vertical="center"/>
    </xf>
    <xf numFmtId="0" fontId="28" fillId="0" borderId="21" xfId="0" applyFont="1" applyBorder="1" applyAlignment="1">
      <alignment horizontal="center" vertical="center"/>
    </xf>
    <xf numFmtId="0" fontId="6" fillId="0" borderId="18" xfId="0" applyFont="1" applyBorder="1" applyAlignment="1">
      <alignment horizontal="center" vertical="center" wrapText="1"/>
    </xf>
    <xf numFmtId="0" fontId="6" fillId="0" borderId="69" xfId="0" applyFont="1" applyBorder="1" applyAlignment="1">
      <alignment horizontal="center" vertical="center" wrapText="1"/>
    </xf>
    <xf numFmtId="0" fontId="6" fillId="0" borderId="78" xfId="0" applyFont="1" applyBorder="1" applyAlignment="1">
      <alignment horizontal="center" vertical="center" wrapText="1"/>
    </xf>
    <xf numFmtId="0" fontId="6" fillId="0" borderId="0" xfId="0" applyFont="1" applyFill="1"/>
    <xf numFmtId="0" fontId="8" fillId="0" borderId="1" xfId="0" applyFont="1" applyFill="1" applyBorder="1" applyAlignment="1">
      <alignment horizontal="left" vertical="center" wrapText="1"/>
    </xf>
    <xf numFmtId="0" fontId="6" fillId="0" borderId="15" xfId="0" applyFont="1" applyFill="1" applyBorder="1" applyAlignment="1">
      <alignment horizontal="center" vertical="center" wrapText="1"/>
    </xf>
    <xf numFmtId="0" fontId="6" fillId="0" borderId="37" xfId="0" applyFont="1" applyFill="1" applyBorder="1" applyAlignment="1">
      <alignment horizontal="center" vertical="center" wrapText="1"/>
    </xf>
    <xf numFmtId="0" fontId="6" fillId="0" borderId="23" xfId="0" applyFont="1" applyFill="1" applyBorder="1" applyAlignment="1">
      <alignment horizontal="left" vertical="center"/>
    </xf>
    <xf numFmtId="0" fontId="5" fillId="0" borderId="1" xfId="0" applyFont="1" applyFill="1" applyBorder="1" applyAlignment="1">
      <alignment horizontal="left" vertical="center"/>
    </xf>
    <xf numFmtId="165" fontId="6" fillId="0" borderId="1" xfId="0" applyNumberFormat="1" applyFont="1" applyFill="1" applyBorder="1" applyAlignment="1">
      <alignment horizontal="center" vertical="center" wrapText="1"/>
    </xf>
    <xf numFmtId="0" fontId="10" fillId="0" borderId="0" xfId="0" applyFont="1" applyFill="1" applyAlignment="1">
      <alignment vertical="center"/>
    </xf>
    <xf numFmtId="0" fontId="8" fillId="0" borderId="0" xfId="0" applyFont="1" applyFill="1" applyAlignment="1">
      <alignment horizontal="left" vertical="center" wrapText="1"/>
    </xf>
    <xf numFmtId="0" fontId="8" fillId="0" borderId="0" xfId="0" applyFont="1" applyFill="1" applyAlignment="1">
      <alignment vertical="center"/>
    </xf>
    <xf numFmtId="0" fontId="6" fillId="0" borderId="25" xfId="0" applyFont="1" applyFill="1" applyBorder="1" applyAlignment="1">
      <alignment horizontal="left" vertical="center" wrapText="1"/>
    </xf>
    <xf numFmtId="0" fontId="8" fillId="0" borderId="37" xfId="0" applyFont="1" applyFill="1" applyBorder="1" applyAlignment="1">
      <alignment horizontal="left" vertical="center"/>
    </xf>
    <xf numFmtId="0" fontId="6" fillId="0" borderId="9" xfId="0" applyFont="1" applyFill="1" applyBorder="1" applyAlignment="1">
      <alignment horizontal="left" vertical="center"/>
    </xf>
    <xf numFmtId="0" fontId="0" fillId="0" borderId="0" xfId="0" applyFill="1" applyAlignment="1">
      <alignment horizontal="center" vertical="center" wrapText="1"/>
    </xf>
    <xf numFmtId="0" fontId="6" fillId="0" borderId="1" xfId="0" quotePrefix="1" applyFont="1" applyFill="1" applyBorder="1" applyAlignment="1">
      <alignment horizontal="center" vertical="center" wrapText="1"/>
    </xf>
    <xf numFmtId="0" fontId="6" fillId="0" borderId="21" xfId="0" applyFont="1" applyFill="1" applyBorder="1" applyAlignment="1">
      <alignment horizontal="left" vertical="center" wrapText="1"/>
    </xf>
    <xf numFmtId="0" fontId="41" fillId="0" borderId="1" xfId="0" applyFont="1" applyBorder="1" applyAlignment="1">
      <alignment horizontal="center" vertical="center" wrapText="1"/>
    </xf>
    <xf numFmtId="167" fontId="0" fillId="0" borderId="0" xfId="0" applyNumberFormat="1" applyAlignment="1">
      <alignment horizontal="center" vertical="center" wrapText="1"/>
    </xf>
    <xf numFmtId="167" fontId="12" fillId="0" borderId="50" xfId="0" applyNumberFormat="1" applyFont="1" applyBorder="1" applyAlignment="1">
      <alignment horizontal="center" vertical="center" wrapText="1"/>
    </xf>
    <xf numFmtId="167" fontId="0" fillId="0" borderId="1" xfId="0" applyNumberFormat="1" applyBorder="1" applyAlignment="1">
      <alignment horizontal="center" vertical="center" wrapText="1"/>
    </xf>
    <xf numFmtId="167" fontId="6" fillId="0" borderId="1" xfId="0" applyNumberFormat="1" applyFont="1" applyBorder="1" applyAlignment="1">
      <alignment horizontal="center" vertical="center" wrapText="1"/>
    </xf>
    <xf numFmtId="167" fontId="0" fillId="2" borderId="0" xfId="0" applyNumberFormat="1" applyFill="1" applyAlignment="1">
      <alignment horizontal="center" vertical="center" wrapText="1"/>
    </xf>
    <xf numFmtId="0" fontId="10" fillId="0" borderId="22" xfId="0" applyFont="1" applyFill="1" applyBorder="1" applyAlignment="1">
      <alignment vertical="center"/>
    </xf>
    <xf numFmtId="0" fontId="6" fillId="0" borderId="37" xfId="0" applyFont="1" applyFill="1" applyBorder="1" applyAlignment="1">
      <alignment horizontal="left" vertical="center" wrapText="1"/>
    </xf>
    <xf numFmtId="2" fontId="6" fillId="0" borderId="1" xfId="0" quotePrefix="1" applyNumberFormat="1" applyFont="1" applyFill="1" applyBorder="1" applyAlignment="1">
      <alignment horizontal="center" vertical="center" wrapText="1"/>
    </xf>
    <xf numFmtId="0" fontId="6" fillId="0" borderId="11" xfId="0" quotePrefix="1" applyFont="1" applyFill="1" applyBorder="1" applyAlignment="1">
      <alignment horizontal="center" vertical="center" wrapText="1"/>
    </xf>
    <xf numFmtId="0" fontId="6" fillId="0" borderId="1" xfId="0" applyFont="1" applyFill="1" applyBorder="1" applyAlignment="1">
      <alignment horizontal="center" vertical="center" wrapText="1"/>
    </xf>
    <xf numFmtId="0" fontId="10" fillId="0" borderId="18" xfId="0" applyFont="1" applyFill="1" applyBorder="1" applyAlignment="1">
      <alignment vertical="center"/>
    </xf>
    <xf numFmtId="0" fontId="6" fillId="0" borderId="15" xfId="0" applyFont="1" applyFill="1" applyBorder="1" applyAlignment="1">
      <alignment horizontal="left" vertical="center"/>
    </xf>
    <xf numFmtId="0" fontId="9" fillId="0" borderId="0" xfId="0" applyFont="1" applyAlignment="1">
      <alignment horizontal="center" vertical="center"/>
    </xf>
    <xf numFmtId="0" fontId="6" fillId="0" borderId="1" xfId="0" applyFont="1" applyFill="1" applyBorder="1" applyAlignment="1">
      <alignment horizontal="center" vertical="center"/>
    </xf>
    <xf numFmtId="0" fontId="41" fillId="0" borderId="0" xfId="0" applyFont="1" applyAlignment="1">
      <alignment horizontal="center" vertical="center"/>
    </xf>
    <xf numFmtId="0" fontId="37" fillId="0" borderId="37" xfId="0" applyFont="1" applyBorder="1" applyAlignment="1">
      <alignment horizontal="center" vertical="center" wrapText="1"/>
    </xf>
    <xf numFmtId="0" fontId="6" fillId="0" borderId="37" xfId="0" quotePrefix="1" applyFont="1" applyFill="1" applyBorder="1" applyAlignment="1">
      <alignment horizontal="center" vertical="center" wrapText="1"/>
    </xf>
    <xf numFmtId="0" fontId="44" fillId="0" borderId="0" xfId="0" applyFont="1" applyBorder="1" applyAlignment="1">
      <alignment horizontal="center" vertical="center" wrapText="1"/>
    </xf>
    <xf numFmtId="0" fontId="45" fillId="0" borderId="1" xfId="0" applyFont="1" applyFill="1" applyBorder="1" applyAlignment="1">
      <alignment horizontal="left" vertical="center" wrapText="1"/>
    </xf>
    <xf numFmtId="0" fontId="6" fillId="0" borderId="0" xfId="0" applyFont="1" applyFill="1" applyAlignment="1">
      <alignment horizontal="left" vertical="center"/>
    </xf>
    <xf numFmtId="0" fontId="8" fillId="0" borderId="21" xfId="0" applyFont="1" applyFill="1" applyBorder="1" applyAlignment="1">
      <alignment horizontal="justify" vertical="center" wrapText="1"/>
    </xf>
    <xf numFmtId="0" fontId="46" fillId="0" borderId="34" xfId="0" applyFont="1" applyBorder="1" applyAlignment="1">
      <alignment horizontal="left" vertical="center" wrapText="1"/>
    </xf>
    <xf numFmtId="0" fontId="0" fillId="0" borderId="55" xfId="0" applyBorder="1" applyAlignment="1">
      <alignment horizontal="left" vertical="center" wrapText="1"/>
    </xf>
    <xf numFmtId="0" fontId="0" fillId="0" borderId="79" xfId="0" applyBorder="1" applyAlignment="1">
      <alignment horizontal="center" vertical="center" wrapText="1"/>
    </xf>
    <xf numFmtId="0" fontId="6" fillId="0" borderId="80" xfId="0" applyFont="1" applyBorder="1" applyAlignment="1">
      <alignment horizontal="center" vertical="center" wrapText="1"/>
    </xf>
    <xf numFmtId="0" fontId="0" fillId="0" borderId="41" xfId="0" applyBorder="1" applyAlignment="1">
      <alignment horizontal="center" vertical="center" wrapText="1"/>
    </xf>
    <xf numFmtId="0" fontId="34" fillId="6" borderId="1" xfId="0" applyFont="1" applyFill="1" applyBorder="1" applyAlignment="1">
      <alignment horizontal="center" vertical="center"/>
    </xf>
    <xf numFmtId="0" fontId="34" fillId="3" borderId="1" xfId="0" applyFont="1" applyFill="1" applyBorder="1" applyAlignment="1">
      <alignment horizontal="center" vertical="center"/>
    </xf>
    <xf numFmtId="0" fontId="6" fillId="0" borderId="0" xfId="0" applyFont="1" applyFill="1" applyAlignment="1">
      <alignment horizontal="left" vertical="center" wrapText="1"/>
    </xf>
    <xf numFmtId="0" fontId="6" fillId="0" borderId="0" xfId="0" applyFont="1" applyFill="1" applyAlignment="1">
      <alignment horizontal="center" vertical="center" wrapText="1"/>
    </xf>
    <xf numFmtId="167" fontId="8" fillId="0" borderId="0" xfId="0" applyNumberFormat="1" applyFont="1" applyAlignment="1">
      <alignment horizontal="center" vertical="center" wrapText="1"/>
    </xf>
    <xf numFmtId="0" fontId="26" fillId="0" borderId="1" xfId="0" applyFont="1" applyBorder="1" applyAlignment="1">
      <alignment horizontal="center" vertical="center" wrapText="1"/>
    </xf>
    <xf numFmtId="0" fontId="48" fillId="0" borderId="1" xfId="0" applyFont="1" applyBorder="1" applyAlignment="1">
      <alignment horizontal="justify" vertical="center" wrapText="1"/>
    </xf>
    <xf numFmtId="0" fontId="16" fillId="0" borderId="1" xfId="0" applyFont="1" applyBorder="1" applyAlignment="1">
      <alignment horizontal="justify" vertical="center" wrapText="1"/>
    </xf>
    <xf numFmtId="0" fontId="26" fillId="0" borderId="2" xfId="0" applyFont="1" applyBorder="1" applyAlignment="1">
      <alignment horizontal="center" vertical="center" wrapText="1"/>
    </xf>
    <xf numFmtId="0" fontId="26" fillId="0" borderId="3" xfId="0" applyFont="1" applyBorder="1" applyAlignment="1">
      <alignment horizontal="center" vertical="center" wrapText="1"/>
    </xf>
    <xf numFmtId="0" fontId="26" fillId="0" borderId="63" xfId="0" applyFont="1" applyBorder="1" applyAlignment="1">
      <alignment horizontal="center" vertical="center" wrapText="1"/>
    </xf>
    <xf numFmtId="0" fontId="16" fillId="0" borderId="4" xfId="0" applyFont="1" applyBorder="1" applyAlignment="1">
      <alignment horizontal="justify" vertical="center" wrapText="1"/>
    </xf>
    <xf numFmtId="0" fontId="16" fillId="0" borderId="7" xfId="0" applyFont="1" applyBorder="1" applyAlignment="1">
      <alignment horizontal="center" vertical="center"/>
    </xf>
    <xf numFmtId="0" fontId="16" fillId="6" borderId="7" xfId="0" applyFont="1" applyFill="1" applyBorder="1" applyAlignment="1">
      <alignment horizontal="center" vertical="center"/>
    </xf>
    <xf numFmtId="0" fontId="37" fillId="6" borderId="1" xfId="0" applyFont="1" applyFill="1" applyBorder="1" applyAlignment="1">
      <alignment horizontal="center" vertical="center"/>
    </xf>
    <xf numFmtId="0" fontId="37" fillId="10" borderId="1" xfId="0" applyFont="1" applyFill="1" applyBorder="1" applyAlignment="1">
      <alignment horizontal="center" vertical="center"/>
    </xf>
    <xf numFmtId="0" fontId="26" fillId="0" borderId="0" xfId="0" applyFont="1" applyBorder="1" applyAlignment="1">
      <alignment horizontal="center" vertical="center" wrapText="1"/>
    </xf>
    <xf numFmtId="0" fontId="26" fillId="0" borderId="0" xfId="0" applyFont="1" applyBorder="1" applyAlignment="1">
      <alignment horizontal="center" vertical="center"/>
    </xf>
    <xf numFmtId="0" fontId="17" fillId="0" borderId="0" xfId="0" applyFont="1" applyBorder="1" applyAlignment="1">
      <alignment horizontal="center" vertical="center" wrapText="1"/>
    </xf>
    <xf numFmtId="0" fontId="16" fillId="0" borderId="1" xfId="0" applyFont="1" applyBorder="1" applyAlignment="1">
      <alignment vertical="center"/>
    </xf>
    <xf numFmtId="0" fontId="0" fillId="0" borderId="2" xfId="0" applyBorder="1" applyAlignment="1">
      <alignment horizontal="left" vertical="center" wrapText="1"/>
    </xf>
    <xf numFmtId="0" fontId="0" fillId="0" borderId="3" xfId="0" applyBorder="1" applyAlignment="1">
      <alignment horizontal="center" vertical="center" wrapText="1"/>
    </xf>
    <xf numFmtId="0" fontId="17" fillId="0" borderId="7" xfId="0" applyFont="1" applyBorder="1" applyAlignment="1">
      <alignment horizontal="center" vertical="center" wrapText="1"/>
    </xf>
    <xf numFmtId="0" fontId="16" fillId="0" borderId="7" xfId="0" applyFont="1" applyBorder="1" applyAlignment="1">
      <alignment vertical="center"/>
    </xf>
    <xf numFmtId="0" fontId="16" fillId="0" borderId="6" xfId="0" applyFont="1" applyBorder="1" applyAlignment="1">
      <alignment vertical="center"/>
    </xf>
    <xf numFmtId="0" fontId="16" fillId="0" borderId="8" xfId="0" applyFont="1" applyBorder="1" applyAlignment="1">
      <alignment vertical="center"/>
    </xf>
    <xf numFmtId="0" fontId="10" fillId="0" borderId="4" xfId="0" applyFont="1" applyBorder="1" applyAlignment="1">
      <alignment horizontal="center" vertical="center" wrapText="1"/>
    </xf>
    <xf numFmtId="0" fontId="16" fillId="0" borderId="1" xfId="0" applyFont="1" applyBorder="1" applyAlignment="1">
      <alignment horizontal="left" vertical="center"/>
    </xf>
    <xf numFmtId="0" fontId="16" fillId="0" borderId="6" xfId="0" applyFont="1" applyBorder="1" applyAlignment="1">
      <alignment horizontal="left" vertical="center"/>
    </xf>
    <xf numFmtId="0" fontId="16" fillId="0" borderId="1" xfId="0" applyFont="1" applyBorder="1" applyAlignment="1">
      <alignment horizontal="left" vertical="center" wrapText="1"/>
    </xf>
    <xf numFmtId="0" fontId="10" fillId="0" borderId="34" xfId="0" applyFont="1" applyBorder="1" applyAlignment="1">
      <alignment vertical="center" wrapText="1"/>
    </xf>
    <xf numFmtId="0" fontId="37" fillId="0" borderId="3" xfId="0" applyFont="1" applyBorder="1" applyAlignment="1">
      <alignment horizontal="center" vertical="center"/>
    </xf>
    <xf numFmtId="0" fontId="26" fillId="0" borderId="4" xfId="0" applyFont="1" applyBorder="1" applyAlignment="1">
      <alignment horizontal="center" vertical="center" wrapText="1"/>
    </xf>
    <xf numFmtId="0" fontId="16" fillId="0" borderId="4" xfId="0" applyFont="1" applyBorder="1" applyAlignment="1">
      <alignment horizontal="left" vertical="center"/>
    </xf>
    <xf numFmtId="0" fontId="16" fillId="0" borderId="5" xfId="0" applyFont="1" applyBorder="1" applyAlignment="1">
      <alignment horizontal="left" vertical="center"/>
    </xf>
    <xf numFmtId="0" fontId="17" fillId="0" borderId="3" xfId="0" applyFont="1" applyBorder="1" applyAlignment="1">
      <alignment horizontal="center" vertical="center"/>
    </xf>
    <xf numFmtId="0" fontId="17" fillId="0" borderId="1" xfId="0" applyFont="1" applyBorder="1" applyAlignment="1">
      <alignment horizontal="center" vertical="center"/>
    </xf>
    <xf numFmtId="0" fontId="16" fillId="0" borderId="4" xfId="0" applyFont="1" applyBorder="1" applyAlignment="1">
      <alignment horizontal="left" vertical="center" wrapText="1"/>
    </xf>
    <xf numFmtId="0" fontId="50" fillId="0" borderId="1" xfId="0" applyFont="1" applyBorder="1" applyAlignment="1">
      <alignment horizontal="center" vertical="center" wrapText="1"/>
    </xf>
    <xf numFmtId="0" fontId="16" fillId="0" borderId="1" xfId="0" applyFont="1" applyBorder="1" applyAlignment="1">
      <alignment horizontal="right" vertical="center"/>
    </xf>
    <xf numFmtId="0" fontId="0" fillId="0" borderId="1" xfId="0" applyBorder="1" applyAlignment="1">
      <alignment horizontal="right" vertical="center" wrapText="1"/>
    </xf>
    <xf numFmtId="0" fontId="0" fillId="0" borderId="4" xfId="0" applyBorder="1" applyAlignment="1">
      <alignment horizontal="left" vertical="center" wrapText="1"/>
    </xf>
    <xf numFmtId="0" fontId="0" fillId="0" borderId="5" xfId="0" applyBorder="1" applyAlignment="1">
      <alignment horizontal="left" vertical="center" wrapText="1"/>
    </xf>
    <xf numFmtId="0" fontId="0" fillId="0" borderId="6" xfId="0" applyBorder="1" applyAlignment="1">
      <alignment horizontal="right" vertical="center" wrapText="1"/>
    </xf>
    <xf numFmtId="0" fontId="12" fillId="0" borderId="1" xfId="0" applyFont="1" applyFill="1" applyBorder="1" applyAlignment="1">
      <alignment horizontal="left" vertical="center" wrapText="1" indent="2"/>
    </xf>
    <xf numFmtId="0" fontId="6" fillId="0" borderId="1" xfId="0" applyFont="1" applyFill="1" applyBorder="1" applyAlignment="1">
      <alignment horizontal="left" vertical="center" wrapText="1" indent="2"/>
    </xf>
    <xf numFmtId="0" fontId="12" fillId="0" borderId="1" xfId="0" applyFont="1" applyFill="1" applyBorder="1" applyAlignment="1">
      <alignment horizontal="left" wrapText="1" indent="2"/>
    </xf>
    <xf numFmtId="0" fontId="6" fillId="0" borderId="1" xfId="0" applyFont="1" applyFill="1" applyBorder="1" applyAlignment="1">
      <alignment horizontal="left" wrapText="1" indent="2"/>
    </xf>
    <xf numFmtId="0" fontId="6" fillId="0" borderId="4" xfId="0" applyFont="1" applyBorder="1" applyAlignment="1">
      <alignment horizontal="left" vertical="center" wrapText="1"/>
    </xf>
    <xf numFmtId="0" fontId="0" fillId="0" borderId="4" xfId="0" applyBorder="1" applyAlignment="1">
      <alignment horizontal="center" vertical="center" wrapText="1"/>
    </xf>
    <xf numFmtId="0" fontId="0" fillId="0" borderId="5" xfId="0" applyBorder="1" applyAlignment="1">
      <alignment horizontal="center" vertical="center" wrapText="1"/>
    </xf>
    <xf numFmtId="0" fontId="10" fillId="0" borderId="34" xfId="0" applyFont="1" applyBorder="1" applyAlignment="1">
      <alignment horizontal="left" vertical="center" wrapText="1"/>
    </xf>
    <xf numFmtId="0" fontId="10" fillId="0" borderId="35" xfId="0" applyFont="1" applyBorder="1" applyAlignment="1">
      <alignment vertical="center" wrapText="1"/>
    </xf>
    <xf numFmtId="0" fontId="17" fillId="0" borderId="50" xfId="0" applyFont="1" applyBorder="1" applyAlignment="1">
      <alignment horizontal="center" vertical="center"/>
    </xf>
    <xf numFmtId="0" fontId="7" fillId="0" borderId="10" xfId="0" quotePrefix="1" applyFont="1" applyBorder="1" applyAlignment="1">
      <alignment horizontal="center" vertical="center" wrapText="1"/>
    </xf>
    <xf numFmtId="2" fontId="0" fillId="5" borderId="10" xfId="0" applyNumberFormat="1" applyFill="1" applyBorder="1" applyAlignment="1">
      <alignment horizontal="center" vertical="center" wrapText="1"/>
    </xf>
    <xf numFmtId="0" fontId="53" fillId="0" borderId="36" xfId="0" applyFont="1" applyBorder="1" applyAlignment="1">
      <alignment horizontal="center" vertical="center" wrapText="1"/>
    </xf>
    <xf numFmtId="0" fontId="53" fillId="0" borderId="30" xfId="0" applyFont="1" applyBorder="1" applyAlignment="1">
      <alignment horizontal="center" vertical="center" wrapText="1"/>
    </xf>
    <xf numFmtId="0" fontId="6" fillId="0" borderId="2" xfId="0" applyFont="1" applyBorder="1" applyAlignment="1">
      <alignment horizontal="left" vertical="center" wrapText="1"/>
    </xf>
    <xf numFmtId="0" fontId="27" fillId="0" borderId="41" xfId="0" applyFont="1" applyBorder="1" applyAlignment="1">
      <alignment horizontal="left" vertical="center" wrapText="1"/>
    </xf>
    <xf numFmtId="164" fontId="0" fillId="0" borderId="7" xfId="0" applyNumberFormat="1" applyBorder="1" applyAlignment="1">
      <alignment horizontal="center" vertical="center" wrapText="1"/>
    </xf>
    <xf numFmtId="164" fontId="0" fillId="0" borderId="6" xfId="0" applyNumberFormat="1" applyBorder="1" applyAlignment="1">
      <alignment horizontal="center" vertical="center" wrapText="1"/>
    </xf>
    <xf numFmtId="164" fontId="0" fillId="0" borderId="8" xfId="0" applyNumberFormat="1" applyBorder="1" applyAlignment="1">
      <alignment horizontal="center" vertical="center" wrapText="1"/>
    </xf>
    <xf numFmtId="2" fontId="6" fillId="0" borderId="37" xfId="0" applyNumberFormat="1" applyFont="1" applyFill="1" applyBorder="1" applyAlignment="1">
      <alignment horizontal="center" vertical="center" wrapText="1"/>
    </xf>
    <xf numFmtId="2" fontId="6" fillId="0" borderId="16" xfId="0" applyNumberFormat="1" applyFont="1" applyFill="1" applyBorder="1" applyAlignment="1">
      <alignment horizontal="center" vertical="center" wrapText="1"/>
    </xf>
    <xf numFmtId="2" fontId="6" fillId="0" borderId="0" xfId="0" applyNumberFormat="1" applyFont="1" applyFill="1" applyBorder="1" applyAlignment="1">
      <alignment horizontal="center" vertical="center" wrapText="1"/>
    </xf>
    <xf numFmtId="2" fontId="0" fillId="0" borderId="0" xfId="0" applyNumberFormat="1" applyAlignment="1">
      <alignment horizontal="center" vertical="center"/>
    </xf>
    <xf numFmtId="2" fontId="6" fillId="0" borderId="9" xfId="0" applyNumberFormat="1" applyFont="1" applyFill="1" applyBorder="1" applyAlignment="1">
      <alignment horizontal="center" vertical="center" wrapText="1"/>
    </xf>
    <xf numFmtId="2" fontId="6" fillId="0" borderId="15" xfId="0" applyNumberFormat="1" applyFont="1" applyFill="1" applyBorder="1" applyAlignment="1">
      <alignment horizontal="center" vertical="center" wrapText="1"/>
    </xf>
    <xf numFmtId="0" fontId="6" fillId="0" borderId="20" xfId="0" applyFont="1" applyBorder="1" applyAlignment="1">
      <alignment horizontal="left" vertical="center" wrapText="1"/>
    </xf>
    <xf numFmtId="0" fontId="41" fillId="0" borderId="1" xfId="0" applyFont="1" applyBorder="1" applyAlignment="1">
      <alignment horizontal="center" vertical="center"/>
    </xf>
    <xf numFmtId="2" fontId="6" fillId="0" borderId="1" xfId="0" applyNumberFormat="1" applyFont="1" applyBorder="1" applyAlignment="1">
      <alignment horizontal="center" vertical="center" wrapText="1"/>
    </xf>
    <xf numFmtId="2" fontId="0" fillId="0" borderId="0" xfId="0" applyNumberFormat="1" applyBorder="1" applyAlignment="1">
      <alignment horizontal="center" vertical="center" wrapText="1"/>
    </xf>
    <xf numFmtId="2" fontId="14" fillId="0" borderId="6" xfId="0" applyNumberFormat="1" applyFont="1" applyBorder="1" applyAlignment="1">
      <alignment horizontal="center" vertical="center" wrapText="1"/>
    </xf>
    <xf numFmtId="0" fontId="27" fillId="0" borderId="1" xfId="0" applyFont="1" applyFill="1" applyBorder="1" applyAlignment="1">
      <alignment horizontal="center" vertical="center" wrapText="1"/>
    </xf>
    <xf numFmtId="167" fontId="0" fillId="6" borderId="1" xfId="0" applyNumberFormat="1" applyFill="1" applyBorder="1" applyAlignment="1">
      <alignment horizontal="center" vertical="center" wrapText="1"/>
    </xf>
    <xf numFmtId="167" fontId="6" fillId="6" borderId="1" xfId="0" applyNumberFormat="1" applyFont="1" applyFill="1" applyBorder="1" applyAlignment="1">
      <alignment horizontal="center" vertical="center" wrapText="1"/>
    </xf>
    <xf numFmtId="0" fontId="6" fillId="0" borderId="1" xfId="0" applyFont="1" applyBorder="1" applyAlignment="1">
      <alignment horizontal="center" vertical="center"/>
    </xf>
    <xf numFmtId="0" fontId="11" fillId="0" borderId="1" xfId="0" applyFont="1" applyBorder="1" applyAlignment="1">
      <alignment horizontal="center" vertical="center"/>
    </xf>
    <xf numFmtId="167" fontId="33" fillId="6" borderId="1" xfId="0" applyNumberFormat="1" applyFont="1" applyFill="1" applyBorder="1" applyAlignment="1">
      <alignment horizontal="center" vertical="center" wrapText="1"/>
    </xf>
    <xf numFmtId="0" fontId="13" fillId="0" borderId="1" xfId="0" applyFont="1" applyBorder="1" applyAlignment="1">
      <alignment horizontal="justify" vertical="center"/>
    </xf>
    <xf numFmtId="2" fontId="0" fillId="0" borderId="9" xfId="0" applyNumberFormat="1" applyFill="1" applyBorder="1" applyAlignment="1">
      <alignment horizontal="center" vertical="center"/>
    </xf>
    <xf numFmtId="2" fontId="0" fillId="0" borderId="1" xfId="0" applyNumberFormat="1" applyFill="1" applyBorder="1" applyAlignment="1">
      <alignment horizontal="center" vertical="center"/>
    </xf>
    <xf numFmtId="2" fontId="0" fillId="0" borderId="11" xfId="0" applyNumberFormat="1" applyBorder="1" applyAlignment="1">
      <alignment horizontal="center" vertical="center" wrapText="1"/>
    </xf>
    <xf numFmtId="2" fontId="43" fillId="6" borderId="1" xfId="0" applyNumberFormat="1" applyFont="1" applyFill="1" applyBorder="1" applyAlignment="1">
      <alignment horizontal="center" vertical="center" wrapText="1"/>
    </xf>
    <xf numFmtId="2" fontId="6" fillId="6" borderId="14" xfId="0" applyNumberFormat="1" applyFont="1" applyFill="1" applyBorder="1" applyAlignment="1">
      <alignment horizontal="center" vertical="center" wrapText="1"/>
    </xf>
    <xf numFmtId="2" fontId="40" fillId="6" borderId="1" xfId="0" applyNumberFormat="1" applyFont="1" applyFill="1" applyBorder="1" applyAlignment="1">
      <alignment horizontal="center" vertical="center" wrapText="1"/>
    </xf>
    <xf numFmtId="2" fontId="0" fillId="6" borderId="1" xfId="0" applyNumberFormat="1" applyFill="1" applyBorder="1" applyAlignment="1">
      <alignment horizontal="center" vertical="center" wrapText="1"/>
    </xf>
    <xf numFmtId="2" fontId="6" fillId="6" borderId="1" xfId="0" applyNumberFormat="1" applyFont="1" applyFill="1" applyBorder="1" applyAlignment="1">
      <alignment horizontal="center" vertical="center" wrapText="1"/>
    </xf>
    <xf numFmtId="2" fontId="47" fillId="6" borderId="1" xfId="0" applyNumberFormat="1" applyFont="1" applyFill="1" applyBorder="1" applyAlignment="1">
      <alignment horizontal="center" vertical="center" wrapText="1"/>
    </xf>
    <xf numFmtId="2" fontId="43" fillId="11" borderId="1" xfId="0" applyNumberFormat="1" applyFont="1" applyFill="1" applyBorder="1" applyAlignment="1">
      <alignment horizontal="center" vertical="center" wrapText="1"/>
    </xf>
    <xf numFmtId="2" fontId="6" fillId="11" borderId="1" xfId="0" applyNumberFormat="1" applyFont="1" applyFill="1" applyBorder="1" applyAlignment="1">
      <alignment horizontal="center" vertical="center" wrapText="1"/>
    </xf>
    <xf numFmtId="2" fontId="40" fillId="11" borderId="1" xfId="0" applyNumberFormat="1" applyFont="1" applyFill="1" applyBorder="1" applyAlignment="1">
      <alignment horizontal="center" vertical="center" wrapText="1"/>
    </xf>
    <xf numFmtId="2" fontId="0" fillId="11" borderId="1" xfId="0" applyNumberFormat="1" applyFill="1" applyBorder="1" applyAlignment="1">
      <alignment horizontal="center" vertical="center" wrapText="1"/>
    </xf>
    <xf numFmtId="2" fontId="51" fillId="11" borderId="1" xfId="0" applyNumberFormat="1" applyFont="1" applyFill="1" applyBorder="1" applyAlignment="1">
      <alignment horizontal="center" vertical="center" wrapText="1"/>
    </xf>
    <xf numFmtId="2" fontId="33" fillId="6" borderId="1" xfId="0" applyNumberFormat="1" applyFont="1" applyFill="1" applyBorder="1" applyAlignment="1">
      <alignment horizontal="center" vertical="center" wrapText="1"/>
    </xf>
    <xf numFmtId="0" fontId="6" fillId="0" borderId="59" xfId="0" applyFont="1" applyFill="1" applyBorder="1" applyAlignment="1">
      <alignment horizontal="left" vertical="center" wrapText="1"/>
    </xf>
    <xf numFmtId="0" fontId="6" fillId="0" borderId="46" xfId="0" applyFont="1" applyFill="1" applyBorder="1" applyAlignment="1">
      <alignment horizontal="left" vertical="center" wrapText="1"/>
    </xf>
    <xf numFmtId="0" fontId="0" fillId="5" borderId="53" xfId="0" applyFill="1" applyBorder="1" applyAlignment="1">
      <alignment horizontal="center" vertical="center" wrapText="1"/>
    </xf>
    <xf numFmtId="0" fontId="10" fillId="0" borderId="82" xfId="0" applyFont="1" applyFill="1" applyBorder="1" applyAlignment="1">
      <alignment horizontal="center" vertical="center" wrapText="1"/>
    </xf>
    <xf numFmtId="0" fontId="0" fillId="0" borderId="83" xfId="0" applyBorder="1" applyAlignment="1">
      <alignment horizontal="center" vertical="center" wrapText="1"/>
    </xf>
    <xf numFmtId="0" fontId="0" fillId="0" borderId="84" xfId="0" applyBorder="1" applyAlignment="1">
      <alignment horizontal="center" vertical="center" wrapText="1"/>
    </xf>
    <xf numFmtId="0" fontId="10" fillId="0" borderId="0" xfId="0" applyFont="1" applyBorder="1" applyAlignment="1">
      <alignment horizontal="left" vertical="center" wrapText="1"/>
    </xf>
    <xf numFmtId="0" fontId="6" fillId="6" borderId="1" xfId="0" applyFont="1" applyFill="1" applyBorder="1" applyAlignment="1">
      <alignment horizontal="center" vertical="center" wrapText="1"/>
    </xf>
    <xf numFmtId="0" fontId="6" fillId="10" borderId="1" xfId="0" applyFont="1" applyFill="1" applyBorder="1" applyAlignment="1">
      <alignment horizontal="center" vertical="center" wrapText="1"/>
    </xf>
    <xf numFmtId="0" fontId="6" fillId="12" borderId="1" xfId="0" applyFont="1" applyFill="1" applyBorder="1" applyAlignment="1">
      <alignment horizontal="center" vertical="center" wrapText="1"/>
    </xf>
    <xf numFmtId="0" fontId="0" fillId="6" borderId="1" xfId="0" applyFill="1" applyBorder="1" applyAlignment="1">
      <alignment horizontal="center" vertical="center" wrapText="1"/>
    </xf>
    <xf numFmtId="0" fontId="0" fillId="10" borderId="1" xfId="0" applyFill="1" applyBorder="1" applyAlignment="1">
      <alignment horizontal="center" vertical="center" wrapText="1"/>
    </xf>
    <xf numFmtId="1" fontId="0" fillId="10" borderId="1" xfId="0" applyNumberFormat="1" applyFill="1" applyBorder="1" applyAlignment="1">
      <alignment horizontal="center" vertical="center" wrapText="1"/>
    </xf>
    <xf numFmtId="2" fontId="0" fillId="10" borderId="1" xfId="0" applyNumberFormat="1" applyFill="1" applyBorder="1" applyAlignment="1">
      <alignment horizontal="center" vertical="center" wrapText="1"/>
    </xf>
    <xf numFmtId="0" fontId="6" fillId="6" borderId="4" xfId="0" applyFont="1" applyFill="1" applyBorder="1" applyAlignment="1">
      <alignment horizontal="left" wrapText="1" indent="2"/>
    </xf>
    <xf numFmtId="0" fontId="6" fillId="10" borderId="4" xfId="0" applyFont="1" applyFill="1" applyBorder="1" applyAlignment="1">
      <alignment horizontal="left" vertical="center" wrapText="1"/>
    </xf>
    <xf numFmtId="0" fontId="6" fillId="10" borderId="5" xfId="0" applyFont="1" applyFill="1" applyBorder="1" applyAlignment="1">
      <alignment horizontal="left" vertical="center" wrapText="1"/>
    </xf>
    <xf numFmtId="0" fontId="0" fillId="10" borderId="6" xfId="0" applyFill="1" applyBorder="1" applyAlignment="1">
      <alignment horizontal="center" vertical="center" wrapText="1"/>
    </xf>
    <xf numFmtId="2" fontId="0" fillId="10" borderId="6" xfId="0" applyNumberFormat="1" applyFill="1" applyBorder="1" applyAlignment="1">
      <alignment horizontal="center" vertical="center" wrapText="1"/>
    </xf>
    <xf numFmtId="0" fontId="34" fillId="0" borderId="67" xfId="0" applyFont="1" applyBorder="1" applyAlignment="1">
      <alignment horizontal="center" vertical="center"/>
    </xf>
    <xf numFmtId="0" fontId="0" fillId="6" borderId="68" xfId="0" applyFill="1" applyBorder="1" applyAlignment="1">
      <alignment horizontal="center" vertical="center" wrapText="1"/>
    </xf>
    <xf numFmtId="0" fontId="34" fillId="6" borderId="9" xfId="0" applyFont="1" applyFill="1" applyBorder="1" applyAlignment="1">
      <alignment horizontal="center" vertical="center"/>
    </xf>
    <xf numFmtId="0" fontId="0" fillId="6" borderId="9" xfId="0" applyFill="1" applyBorder="1" applyAlignment="1">
      <alignment horizontal="center" vertical="center" wrapText="1"/>
    </xf>
    <xf numFmtId="0" fontId="54" fillId="0" borderId="41" xfId="0" applyFont="1" applyBorder="1" applyAlignment="1">
      <alignment horizontal="left" vertical="center" wrapText="1"/>
    </xf>
    <xf numFmtId="0" fontId="10" fillId="0" borderId="82" xfId="0" applyFont="1" applyBorder="1" applyAlignment="1">
      <alignment horizontal="left" vertical="center" wrapText="1"/>
    </xf>
    <xf numFmtId="0" fontId="7" fillId="0" borderId="83" xfId="0" applyFont="1" applyBorder="1" applyAlignment="1">
      <alignment horizontal="center" vertical="center" wrapText="1"/>
    </xf>
    <xf numFmtId="0" fontId="53" fillId="0" borderId="84" xfId="0" applyFont="1" applyBorder="1" applyAlignment="1">
      <alignment horizontal="center" vertical="center" wrapText="1"/>
    </xf>
    <xf numFmtId="0" fontId="0" fillId="0" borderId="41" xfId="0" applyFill="1" applyBorder="1" applyAlignment="1">
      <alignment horizontal="center" vertical="center" wrapText="1"/>
    </xf>
    <xf numFmtId="0" fontId="47" fillId="6" borderId="1" xfId="0" applyFont="1" applyFill="1" applyBorder="1" applyAlignment="1">
      <alignment horizontal="center" vertical="center" wrapText="1"/>
    </xf>
    <xf numFmtId="0" fontId="0" fillId="10" borderId="1" xfId="0" applyFill="1" applyBorder="1"/>
    <xf numFmtId="0" fontId="6" fillId="6" borderId="4" xfId="0" applyFont="1" applyFill="1" applyBorder="1" applyAlignment="1">
      <alignment horizontal="left" vertical="center" wrapText="1" indent="2"/>
    </xf>
    <xf numFmtId="0" fontId="6" fillId="10" borderId="6" xfId="0" applyFont="1" applyFill="1" applyBorder="1" applyAlignment="1">
      <alignment horizontal="center" vertical="center" wrapText="1"/>
    </xf>
    <xf numFmtId="0" fontId="15" fillId="0" borderId="67" xfId="0" applyFont="1" applyBorder="1" applyAlignment="1">
      <alignment horizontal="left" vertical="center" wrapText="1"/>
    </xf>
    <xf numFmtId="0" fontId="0" fillId="0" borderId="86" xfId="0" applyBorder="1" applyAlignment="1">
      <alignment horizontal="center" vertical="center" wrapText="1"/>
    </xf>
    <xf numFmtId="0" fontId="6" fillId="6" borderId="52" xfId="0" applyFont="1" applyFill="1" applyBorder="1" applyAlignment="1">
      <alignment horizontal="left" vertical="center" wrapText="1" indent="2"/>
    </xf>
    <xf numFmtId="0" fontId="0" fillId="0" borderId="41" xfId="0" applyFill="1" applyBorder="1" applyAlignment="1">
      <alignment horizontal="left" vertical="center" wrapText="1"/>
    </xf>
    <xf numFmtId="0" fontId="6" fillId="6" borderId="52" xfId="0" applyFont="1" applyFill="1" applyBorder="1" applyAlignment="1">
      <alignment wrapText="1"/>
    </xf>
    <xf numFmtId="0" fontId="6" fillId="10" borderId="4" xfId="0" quotePrefix="1" applyFont="1" applyFill="1" applyBorder="1" applyAlignment="1">
      <alignment vertical="center" wrapText="1"/>
    </xf>
    <xf numFmtId="0" fontId="6" fillId="6" borderId="4" xfId="0" applyFont="1" applyFill="1" applyBorder="1" applyAlignment="1">
      <alignment wrapText="1"/>
    </xf>
    <xf numFmtId="0" fontId="6" fillId="10" borderId="4" xfId="0" applyFont="1" applyFill="1" applyBorder="1" applyAlignment="1">
      <alignment vertical="center" wrapText="1"/>
    </xf>
    <xf numFmtId="0" fontId="6" fillId="10" borderId="5" xfId="0" applyFont="1" applyFill="1" applyBorder="1" applyAlignment="1">
      <alignment vertical="center" wrapText="1"/>
    </xf>
    <xf numFmtId="0" fontId="0" fillId="0" borderId="0" xfId="0" applyFill="1" applyBorder="1" applyAlignment="1">
      <alignment vertical="center" wrapText="1"/>
    </xf>
    <xf numFmtId="0" fontId="6" fillId="6" borderId="4" xfId="0" applyFont="1" applyFill="1" applyBorder="1" applyAlignment="1">
      <alignment vertical="center" wrapText="1"/>
    </xf>
    <xf numFmtId="0" fontId="6" fillId="10" borderId="4" xfId="0" applyFont="1" applyFill="1" applyBorder="1" applyAlignment="1">
      <alignment vertical="top" wrapText="1"/>
    </xf>
    <xf numFmtId="0" fontId="6" fillId="0" borderId="45" xfId="0" applyFont="1" applyFill="1" applyBorder="1" applyAlignment="1">
      <alignment horizontal="center" vertical="center" wrapText="1"/>
    </xf>
    <xf numFmtId="0" fontId="6" fillId="0" borderId="48" xfId="0" applyFont="1" applyFill="1" applyBorder="1" applyAlignment="1">
      <alignment horizontal="center" vertical="center" wrapText="1"/>
    </xf>
    <xf numFmtId="2" fontId="6" fillId="0" borderId="0" xfId="0" applyNumberFormat="1" applyFont="1" applyFill="1" applyBorder="1" applyAlignment="1">
      <alignment horizontal="center" vertical="center"/>
    </xf>
    <xf numFmtId="2" fontId="0" fillId="0" borderId="0" xfId="0" applyNumberFormat="1"/>
    <xf numFmtId="2" fontId="6" fillId="0" borderId="1" xfId="0" applyNumberFormat="1" applyFont="1" applyFill="1" applyBorder="1" applyAlignment="1">
      <alignment vertical="top" wrapText="1"/>
    </xf>
    <xf numFmtId="2" fontId="0" fillId="0" borderId="0" xfId="0" applyNumberFormat="1" applyAlignment="1">
      <alignment horizontal="center" vertical="center" wrapText="1"/>
    </xf>
    <xf numFmtId="2" fontId="34" fillId="0" borderId="1" xfId="0" applyNumberFormat="1" applyFont="1" applyBorder="1" applyAlignment="1">
      <alignment horizontal="center" vertical="center"/>
    </xf>
    <xf numFmtId="2" fontId="6" fillId="0" borderId="1" xfId="0" quotePrefix="1" applyNumberFormat="1" applyFont="1" applyBorder="1" applyAlignment="1">
      <alignment horizontal="center" vertical="center" wrapText="1"/>
    </xf>
    <xf numFmtId="2" fontId="6" fillId="0" borderId="0" xfId="0" applyNumberFormat="1" applyFont="1"/>
    <xf numFmtId="2" fontId="0" fillId="0" borderId="6" xfId="0" applyNumberFormat="1" applyBorder="1" applyAlignment="1">
      <alignment horizontal="center" vertical="center"/>
    </xf>
    <xf numFmtId="2" fontId="0" fillId="0" borderId="10" xfId="0" applyNumberFormat="1" applyBorder="1" applyAlignment="1">
      <alignment horizontal="center" vertical="center"/>
    </xf>
    <xf numFmtId="2" fontId="2" fillId="0" borderId="9" xfId="0" applyNumberFormat="1" applyFont="1" applyFill="1" applyBorder="1" applyAlignment="1">
      <alignment horizontal="center" vertical="center"/>
    </xf>
    <xf numFmtId="2" fontId="2" fillId="0" borderId="1" xfId="0" applyNumberFormat="1" applyFont="1" applyFill="1" applyBorder="1" applyAlignment="1">
      <alignment horizontal="center" vertical="center"/>
    </xf>
    <xf numFmtId="2" fontId="0" fillId="0" borderId="1" xfId="0" applyNumberFormat="1" applyBorder="1" applyAlignment="1">
      <alignment horizontal="center" vertical="center"/>
    </xf>
    <xf numFmtId="0" fontId="0" fillId="3" borderId="0" xfId="0" applyFill="1" applyAlignment="1">
      <alignment horizontal="center" vertical="center" wrapText="1"/>
    </xf>
    <xf numFmtId="0" fontId="6" fillId="0" borderId="1" xfId="0" applyFont="1" applyFill="1" applyBorder="1" applyAlignment="1">
      <alignment horizontal="left" vertical="center" wrapText="1"/>
    </xf>
    <xf numFmtId="0" fontId="6" fillId="0" borderId="1" xfId="0" applyFont="1" applyFill="1" applyBorder="1" applyAlignment="1">
      <alignment horizontal="center" vertical="center" wrapText="1"/>
    </xf>
    <xf numFmtId="2" fontId="6" fillId="0" borderId="1" xfId="0" applyNumberFormat="1" applyFont="1" applyFill="1" applyBorder="1" applyAlignment="1">
      <alignment horizontal="center" vertical="center" wrapText="1"/>
    </xf>
    <xf numFmtId="2" fontId="6" fillId="0" borderId="23" xfId="0" applyNumberFormat="1" applyFont="1" applyFill="1" applyBorder="1" applyAlignment="1">
      <alignment horizontal="center" vertical="center" wrapText="1"/>
    </xf>
    <xf numFmtId="165" fontId="0" fillId="6" borderId="1" xfId="0" applyNumberFormat="1" applyFill="1" applyBorder="1" applyAlignment="1">
      <alignment horizontal="center" vertical="center" wrapText="1"/>
    </xf>
    <xf numFmtId="4" fontId="0" fillId="0" borderId="1" xfId="0" quotePrefix="1" applyNumberFormat="1" applyBorder="1" applyAlignment="1">
      <alignment horizontal="center" vertical="center" wrapText="1"/>
    </xf>
    <xf numFmtId="3" fontId="0" fillId="0" borderId="1" xfId="0" quotePrefix="1" applyNumberFormat="1" applyBorder="1" applyAlignment="1">
      <alignment horizontal="center" vertical="center" wrapText="1"/>
    </xf>
    <xf numFmtId="166" fontId="0" fillId="0" borderId="1" xfId="0" quotePrefix="1" applyNumberFormat="1" applyBorder="1" applyAlignment="1">
      <alignment horizontal="center" vertical="center" wrapText="1"/>
    </xf>
    <xf numFmtId="0" fontId="2" fillId="0" borderId="1" xfId="0" quotePrefix="1" applyFont="1" applyBorder="1" applyAlignment="1">
      <alignment horizontal="center" vertical="center" wrapText="1"/>
    </xf>
    <xf numFmtId="168" fontId="0" fillId="6" borderId="1" xfId="0" applyNumberFormat="1" applyFill="1" applyBorder="1" applyAlignment="1">
      <alignment horizontal="center" vertical="center" wrapText="1"/>
    </xf>
    <xf numFmtId="0" fontId="6" fillId="0" borderId="0" xfId="0" applyFont="1" applyFill="1" applyBorder="1" applyAlignment="1">
      <alignment horizontal="left" vertical="center"/>
    </xf>
    <xf numFmtId="0" fontId="6" fillId="0" borderId="9" xfId="0" quotePrefix="1" applyFont="1" applyBorder="1" applyAlignment="1">
      <alignment horizontal="center" vertical="center" wrapText="1"/>
    </xf>
    <xf numFmtId="0" fontId="6" fillId="10" borderId="5" xfId="0" quotePrefix="1" applyFont="1" applyFill="1" applyBorder="1" applyAlignment="1">
      <alignment vertical="center" wrapText="1"/>
    </xf>
    <xf numFmtId="2" fontId="51" fillId="6" borderId="1" xfId="0" applyNumberFormat="1" applyFont="1" applyFill="1" applyBorder="1" applyAlignment="1">
      <alignment horizontal="center" vertical="center" wrapText="1"/>
    </xf>
    <xf numFmtId="2" fontId="0" fillId="0" borderId="18" xfId="0" applyNumberFormat="1" applyFill="1" applyBorder="1" applyAlignment="1">
      <alignment horizontal="center" vertical="center"/>
    </xf>
    <xf numFmtId="0" fontId="6" fillId="0" borderId="1" xfId="0" applyFont="1" applyFill="1" applyBorder="1" applyAlignment="1">
      <alignment vertical="top" wrapText="1"/>
    </xf>
    <xf numFmtId="2" fontId="0" fillId="0" borderId="9" xfId="0" applyNumberFormat="1" applyBorder="1" applyAlignment="1">
      <alignment horizontal="center" vertical="center"/>
    </xf>
    <xf numFmtId="2" fontId="0" fillId="0" borderId="33" xfId="0" applyNumberFormat="1" applyBorder="1" applyAlignment="1">
      <alignment horizontal="center" vertical="center"/>
    </xf>
    <xf numFmtId="2" fontId="0" fillId="0" borderId="50" xfId="0" applyNumberFormat="1" applyBorder="1" applyAlignment="1">
      <alignment horizontal="center" vertical="center"/>
    </xf>
    <xf numFmtId="2" fontId="6" fillId="0" borderId="1" xfId="0" applyNumberFormat="1" applyFont="1" applyBorder="1" applyAlignment="1">
      <alignment horizontal="center" vertical="center"/>
    </xf>
    <xf numFmtId="0" fontId="6" fillId="0" borderId="4" xfId="0" applyFont="1" applyBorder="1" applyAlignment="1">
      <alignment horizontal="center" vertical="center"/>
    </xf>
    <xf numFmtId="2" fontId="6" fillId="13" borderId="1" xfId="0" applyNumberFormat="1" applyFont="1" applyFill="1" applyBorder="1" applyAlignment="1">
      <alignment horizontal="center" vertical="center" wrapText="1"/>
    </xf>
    <xf numFmtId="0" fontId="6" fillId="13" borderId="1" xfId="0" quotePrefix="1" applyFont="1" applyFill="1" applyBorder="1" applyAlignment="1">
      <alignment horizontal="center" vertical="center" wrapText="1"/>
    </xf>
    <xf numFmtId="0" fontId="6" fillId="13" borderId="11" xfId="0" applyFont="1" applyFill="1" applyBorder="1" applyAlignment="1">
      <alignment horizontal="left" vertical="center" wrapText="1"/>
    </xf>
    <xf numFmtId="0" fontId="6" fillId="13" borderId="9" xfId="0" applyFont="1" applyFill="1" applyBorder="1" applyAlignment="1">
      <alignment horizontal="left" vertical="center" wrapText="1"/>
    </xf>
    <xf numFmtId="0" fontId="41" fillId="13" borderId="0" xfId="0" applyFont="1" applyFill="1" applyAlignment="1">
      <alignment horizontal="center" vertical="center"/>
    </xf>
    <xf numFmtId="0" fontId="0" fillId="13" borderId="0" xfId="0" applyFill="1" applyAlignment="1">
      <alignment horizontal="center" vertical="center" wrapText="1"/>
    </xf>
    <xf numFmtId="0" fontId="6" fillId="13" borderId="21" xfId="0" applyFont="1" applyFill="1" applyBorder="1" applyAlignment="1">
      <alignment horizontal="center" vertical="center" wrapText="1"/>
    </xf>
    <xf numFmtId="166" fontId="0" fillId="13" borderId="1" xfId="0" applyNumberFormat="1" applyFill="1" applyBorder="1" applyAlignment="1">
      <alignment horizontal="center" vertical="center" wrapText="1"/>
    </xf>
    <xf numFmtId="0" fontId="6" fillId="13" borderId="1" xfId="0" applyFont="1" applyFill="1" applyBorder="1" applyAlignment="1">
      <alignment horizontal="center" vertical="center" wrapText="1"/>
    </xf>
    <xf numFmtId="0" fontId="6" fillId="13" borderId="30" xfId="0" applyFont="1" applyFill="1" applyBorder="1" applyAlignment="1">
      <alignment horizontal="center" vertical="center" wrapText="1"/>
    </xf>
    <xf numFmtId="2" fontId="0" fillId="13" borderId="0" xfId="0" applyNumberFormat="1" applyFill="1" applyBorder="1" applyAlignment="1">
      <alignment horizontal="center" vertical="center" wrapText="1"/>
    </xf>
    <xf numFmtId="0" fontId="0" fillId="0" borderId="13" xfId="0" applyNumberFormat="1" applyBorder="1" applyAlignment="1">
      <alignment horizontal="center" vertical="center"/>
    </xf>
    <xf numFmtId="0" fontId="0" fillId="0" borderId="14" xfId="0" applyNumberFormat="1" applyBorder="1" applyAlignment="1">
      <alignment horizontal="center" vertical="center"/>
    </xf>
    <xf numFmtId="0" fontId="0" fillId="0" borderId="0" xfId="0" applyNumberFormat="1" applyAlignment="1">
      <alignment horizontal="center" vertical="center"/>
    </xf>
    <xf numFmtId="0" fontId="6" fillId="13" borderId="37" xfId="0" applyFont="1" applyFill="1" applyBorder="1" applyAlignment="1">
      <alignment horizontal="left" vertical="center" wrapText="1"/>
    </xf>
    <xf numFmtId="0" fontId="6" fillId="13" borderId="37" xfId="0" applyFont="1" applyFill="1" applyBorder="1" applyAlignment="1">
      <alignment horizontal="center" vertical="center" wrapText="1"/>
    </xf>
    <xf numFmtId="2" fontId="6" fillId="13" borderId="37" xfId="0" applyNumberFormat="1" applyFont="1" applyFill="1" applyBorder="1" applyAlignment="1">
      <alignment horizontal="center" vertical="center" wrapText="1"/>
    </xf>
    <xf numFmtId="0" fontId="6" fillId="13" borderId="37" xfId="0" quotePrefix="1" applyFont="1" applyFill="1" applyBorder="1" applyAlignment="1">
      <alignment horizontal="center" vertical="center" wrapText="1"/>
    </xf>
    <xf numFmtId="0" fontId="6" fillId="13" borderId="1" xfId="0" applyFont="1" applyFill="1" applyBorder="1"/>
    <xf numFmtId="0" fontId="8" fillId="13" borderId="1" xfId="0" applyFont="1" applyFill="1" applyBorder="1" applyAlignment="1">
      <alignment horizontal="center" vertical="center"/>
    </xf>
    <xf numFmtId="0" fontId="17" fillId="13" borderId="37" xfId="0" applyFont="1" applyFill="1" applyBorder="1" applyAlignment="1">
      <alignment horizontal="center" vertical="center" wrapText="1"/>
    </xf>
    <xf numFmtId="0" fontId="59" fillId="13" borderId="1" xfId="0" applyFont="1" applyFill="1" applyBorder="1" applyAlignment="1">
      <alignment horizontal="center" vertical="center"/>
    </xf>
    <xf numFmtId="0" fontId="37" fillId="13" borderId="1" xfId="0" applyFont="1" applyFill="1" applyBorder="1" applyAlignment="1">
      <alignment horizontal="center" vertical="center"/>
    </xf>
    <xf numFmtId="0" fontId="0" fillId="0" borderId="0" xfId="0" applyProtection="1">
      <protection hidden="1"/>
    </xf>
    <xf numFmtId="0" fontId="0" fillId="0" borderId="0" xfId="0" quotePrefix="1" applyProtection="1">
      <protection hidden="1"/>
    </xf>
    <xf numFmtId="0" fontId="6" fillId="13" borderId="1" xfId="0" applyFont="1" applyFill="1" applyBorder="1" applyAlignment="1">
      <alignment horizontal="left" vertical="center" wrapText="1" indent="2"/>
    </xf>
    <xf numFmtId="2" fontId="0" fillId="13" borderId="1" xfId="0" applyNumberFormat="1" applyFill="1" applyBorder="1" applyAlignment="1">
      <alignment horizontal="center" vertical="center"/>
    </xf>
    <xf numFmtId="2" fontId="2" fillId="0" borderId="9" xfId="0" applyNumberFormat="1" applyFont="1" applyBorder="1" applyAlignment="1">
      <alignment horizontal="center" vertical="center"/>
    </xf>
    <xf numFmtId="2" fontId="2" fillId="0" borderId="1" xfId="0" applyNumberFormat="1" applyFont="1" applyBorder="1" applyAlignment="1">
      <alignment horizontal="center" vertical="center"/>
    </xf>
    <xf numFmtId="2" fontId="0" fillId="0" borderId="11" xfId="0" applyNumberFormat="1" applyBorder="1" applyAlignment="1">
      <alignment horizontal="center" vertical="center"/>
    </xf>
    <xf numFmtId="2" fontId="0" fillId="0" borderId="0" xfId="0" applyNumberFormat="1" applyFill="1" applyBorder="1" applyAlignment="1">
      <alignment horizontal="center" vertical="center"/>
    </xf>
    <xf numFmtId="2" fontId="0" fillId="0" borderId="0" xfId="0" applyNumberFormat="1" applyBorder="1" applyAlignment="1">
      <alignment horizontal="center" vertical="center"/>
    </xf>
    <xf numFmtId="0" fontId="6" fillId="13" borderId="1" xfId="0" applyFont="1" applyFill="1" applyBorder="1" applyAlignment="1">
      <alignment horizontal="left" vertical="center" wrapText="1"/>
    </xf>
    <xf numFmtId="0" fontId="34" fillId="13" borderId="1" xfId="0" applyFont="1" applyFill="1" applyBorder="1" applyAlignment="1">
      <alignment horizontal="center" vertical="center"/>
    </xf>
    <xf numFmtId="0" fontId="6" fillId="13" borderId="1" xfId="0" applyFont="1" applyFill="1" applyBorder="1" applyAlignment="1">
      <alignment vertical="top" wrapText="1"/>
    </xf>
    <xf numFmtId="0" fontId="63" fillId="0" borderId="0" xfId="9" applyFont="1"/>
    <xf numFmtId="0" fontId="63" fillId="0" borderId="0" xfId="9" applyFont="1" applyAlignment="1">
      <alignment vertical="top" wrapText="1"/>
    </xf>
    <xf numFmtId="0" fontId="63" fillId="0" borderId="0" xfId="9" applyFont="1" applyAlignment="1">
      <alignment horizontal="left" vertical="top"/>
    </xf>
    <xf numFmtId="0" fontId="6" fillId="0" borderId="0" xfId="4"/>
    <xf numFmtId="0" fontId="64" fillId="13" borderId="34" xfId="9" applyFont="1" applyFill="1" applyBorder="1" applyAlignment="1">
      <alignment vertical="top"/>
    </xf>
    <xf numFmtId="0" fontId="64" fillId="13" borderId="27" xfId="9" applyFont="1" applyFill="1" applyBorder="1" applyAlignment="1">
      <alignment vertical="top"/>
    </xf>
    <xf numFmtId="0" fontId="65" fillId="0" borderId="4" xfId="9" applyFont="1" applyBorder="1" applyAlignment="1">
      <alignment horizontal="left" vertical="top"/>
    </xf>
    <xf numFmtId="0" fontId="65" fillId="0" borderId="42" xfId="9" applyFont="1" applyBorder="1"/>
    <xf numFmtId="0" fontId="66" fillId="0" borderId="41" xfId="9" applyFont="1" applyBorder="1" applyAlignment="1">
      <alignment vertical="top" wrapText="1"/>
    </xf>
    <xf numFmtId="0" fontId="67" fillId="0" borderId="30" xfId="9" applyFont="1" applyBorder="1" applyAlignment="1">
      <alignment horizontal="left" vertical="top"/>
    </xf>
    <xf numFmtId="0" fontId="67" fillId="0" borderId="4" xfId="9" applyFont="1" applyBorder="1" applyAlignment="1">
      <alignment vertical="top" wrapText="1"/>
    </xf>
    <xf numFmtId="0" fontId="68" fillId="7" borderId="7" xfId="9" applyFont="1" applyFill="1" applyBorder="1" applyAlignment="1">
      <alignment horizontal="left" vertical="top" wrapText="1"/>
    </xf>
    <xf numFmtId="0" fontId="67" fillId="0" borderId="41" xfId="9" applyFont="1" applyBorder="1" applyAlignment="1">
      <alignment vertical="top" wrapText="1"/>
    </xf>
    <xf numFmtId="0" fontId="67" fillId="0" borderId="30" xfId="9" applyFont="1" applyBorder="1" applyAlignment="1">
      <alignment horizontal="left" vertical="top" wrapText="1"/>
    </xf>
    <xf numFmtId="0" fontId="67" fillId="0" borderId="29" xfId="9" applyFont="1" applyBorder="1" applyAlignment="1">
      <alignment vertical="top" wrapText="1"/>
    </xf>
    <xf numFmtId="0" fontId="69" fillId="7" borderId="32" xfId="9" applyFont="1" applyFill="1" applyBorder="1" applyAlignment="1">
      <alignment horizontal="left" vertical="top"/>
    </xf>
    <xf numFmtId="0" fontId="67" fillId="0" borderId="52" xfId="9" applyFont="1" applyBorder="1" applyAlignment="1">
      <alignment vertical="top" wrapText="1"/>
    </xf>
    <xf numFmtId="0" fontId="69" fillId="7" borderId="53" xfId="9" applyFont="1" applyFill="1" applyBorder="1" applyAlignment="1">
      <alignment horizontal="left" vertical="top"/>
    </xf>
    <xf numFmtId="0" fontId="63" fillId="0" borderId="30" xfId="9" applyFont="1" applyBorder="1" applyAlignment="1">
      <alignment horizontal="left" vertical="top"/>
    </xf>
    <xf numFmtId="0" fontId="67" fillId="7" borderId="7" xfId="9" applyFont="1" applyFill="1" applyBorder="1" applyAlignment="1">
      <alignment horizontal="left" vertical="top" wrapText="1"/>
    </xf>
    <xf numFmtId="0" fontId="63" fillId="0" borderId="41" xfId="9" applyFont="1" applyBorder="1" applyAlignment="1">
      <alignment vertical="top" wrapText="1"/>
    </xf>
    <xf numFmtId="14" fontId="63" fillId="7" borderId="42" xfId="9" quotePrefix="1" applyNumberFormat="1" applyFont="1" applyFill="1" applyBorder="1" applyAlignment="1">
      <alignment horizontal="left" vertical="top"/>
    </xf>
    <xf numFmtId="14" fontId="70" fillId="7" borderId="42" xfId="9" quotePrefix="1" applyNumberFormat="1" applyFont="1" applyFill="1" applyBorder="1" applyAlignment="1">
      <alignment horizontal="left" vertical="top"/>
    </xf>
    <xf numFmtId="14" fontId="63" fillId="0" borderId="30" xfId="9" quotePrefix="1" applyNumberFormat="1" applyFont="1" applyBorder="1" applyAlignment="1">
      <alignment horizontal="left" vertical="top"/>
    </xf>
    <xf numFmtId="0" fontId="67" fillId="0" borderId="5" xfId="9" applyFont="1" applyBorder="1" applyAlignment="1">
      <alignment vertical="top" wrapText="1"/>
    </xf>
    <xf numFmtId="14" fontId="63" fillId="0" borderId="8" xfId="9" quotePrefix="1" applyNumberFormat="1" applyFont="1" applyBorder="1" applyAlignment="1">
      <alignment horizontal="left" vertical="top"/>
    </xf>
    <xf numFmtId="0" fontId="64" fillId="13" borderId="35" xfId="9" applyFont="1" applyFill="1" applyBorder="1" applyAlignment="1">
      <alignment horizontal="left" vertical="top"/>
    </xf>
    <xf numFmtId="0" fontId="64" fillId="13" borderId="36" xfId="9" applyFont="1" applyFill="1" applyBorder="1" applyAlignment="1">
      <alignment horizontal="left" vertical="top"/>
    </xf>
    <xf numFmtId="0" fontId="67" fillId="0" borderId="0" xfId="9" applyFont="1" applyAlignment="1">
      <alignment vertical="top"/>
    </xf>
    <xf numFmtId="0" fontId="67" fillId="0" borderId="67" xfId="9" applyFont="1" applyBorder="1" applyAlignment="1">
      <alignment vertical="top" wrapText="1"/>
    </xf>
    <xf numFmtId="0" fontId="63" fillId="0" borderId="63" xfId="9" applyFont="1" applyBorder="1" applyAlignment="1">
      <alignment horizontal="left" vertical="top" wrapText="1"/>
    </xf>
    <xf numFmtId="0" fontId="63" fillId="0" borderId="87" xfId="9" applyFont="1" applyBorder="1" applyAlignment="1">
      <alignment vertical="top" wrapText="1"/>
    </xf>
    <xf numFmtId="0" fontId="63" fillId="0" borderId="8" xfId="9" applyFont="1" applyBorder="1" applyAlignment="1">
      <alignment horizontal="left" vertical="top"/>
    </xf>
    <xf numFmtId="0" fontId="63" fillId="0" borderId="31" xfId="9" applyFont="1" applyBorder="1" applyAlignment="1">
      <alignment vertical="top" wrapText="1"/>
    </xf>
    <xf numFmtId="0" fontId="63" fillId="0" borderId="7" xfId="9" applyFont="1" applyBorder="1" applyAlignment="1">
      <alignment horizontal="left" vertical="top" wrapText="1"/>
    </xf>
    <xf numFmtId="0" fontId="63" fillId="0" borderId="8" xfId="9" applyFont="1" applyBorder="1" applyAlignment="1">
      <alignment horizontal="left" vertical="top" wrapText="1"/>
    </xf>
    <xf numFmtId="0" fontId="63" fillId="0" borderId="63" xfId="9" applyFont="1" applyBorder="1" applyAlignment="1">
      <alignment wrapText="1"/>
    </xf>
    <xf numFmtId="0" fontId="67" fillId="0" borderId="31" xfId="9" applyFont="1" applyBorder="1" applyAlignment="1">
      <alignment vertical="top" wrapText="1"/>
    </xf>
    <xf numFmtId="0" fontId="63" fillId="0" borderId="0" xfId="9" applyFont="1" applyAlignment="1">
      <alignment horizontal="left" vertical="top" wrapText="1"/>
    </xf>
    <xf numFmtId="0" fontId="67" fillId="0" borderId="49" xfId="9" applyFont="1" applyBorder="1" applyAlignment="1">
      <alignment vertical="top" wrapText="1"/>
    </xf>
    <xf numFmtId="0" fontId="63" fillId="0" borderId="51" xfId="9" applyFont="1" applyBorder="1" applyAlignment="1">
      <alignment horizontal="left" vertical="top" wrapText="1"/>
    </xf>
    <xf numFmtId="0" fontId="67" fillId="0" borderId="0" xfId="9" applyFont="1" applyAlignment="1">
      <alignment vertical="top" wrapText="1"/>
    </xf>
    <xf numFmtId="0" fontId="71" fillId="0" borderId="51" xfId="10" applyFill="1" applyBorder="1" applyAlignment="1">
      <alignment horizontal="left" vertical="top" wrapText="1"/>
    </xf>
    <xf numFmtId="0" fontId="67" fillId="0" borderId="0" xfId="9" applyFont="1" applyAlignment="1">
      <alignment horizontal="left" vertical="top"/>
    </xf>
    <xf numFmtId="0" fontId="63" fillId="0" borderId="32" xfId="9" applyFont="1" applyBorder="1" applyAlignment="1">
      <alignment wrapText="1"/>
    </xf>
    <xf numFmtId="0" fontId="63" fillId="0" borderId="87" xfId="9" applyFont="1" applyBorder="1"/>
    <xf numFmtId="0" fontId="71" fillId="0" borderId="88" xfId="10" applyBorder="1"/>
    <xf numFmtId="0" fontId="72" fillId="0" borderId="0" xfId="11" applyFont="1"/>
    <xf numFmtId="0" fontId="73" fillId="0" borderId="0" xfId="11" applyFont="1"/>
    <xf numFmtId="0" fontId="73" fillId="0" borderId="0" xfId="11" applyFont="1" applyAlignment="1">
      <alignment wrapText="1"/>
    </xf>
    <xf numFmtId="0" fontId="72" fillId="0" borderId="0" xfId="11" quotePrefix="1" applyFont="1"/>
    <xf numFmtId="0" fontId="74" fillId="0" borderId="0" xfId="12" applyFont="1"/>
    <xf numFmtId="0" fontId="73" fillId="13" borderId="41" xfId="11" applyFont="1" applyFill="1" applyBorder="1"/>
    <xf numFmtId="0" fontId="73" fillId="0" borderId="55" xfId="11" applyFont="1" applyBorder="1"/>
    <xf numFmtId="0" fontId="73" fillId="0" borderId="54" xfId="11" applyFont="1" applyBorder="1"/>
    <xf numFmtId="0" fontId="69" fillId="0" borderId="0" xfId="11" applyFont="1"/>
    <xf numFmtId="0" fontId="72" fillId="0" borderId="0" xfId="12" applyFont="1"/>
    <xf numFmtId="0" fontId="73" fillId="0" borderId="0" xfId="12" applyFont="1"/>
    <xf numFmtId="0" fontId="72" fillId="0" borderId="0" xfId="12" applyFont="1" applyAlignment="1">
      <alignment wrapText="1"/>
    </xf>
    <xf numFmtId="0" fontId="72" fillId="0" borderId="0" xfId="12" applyFont="1" applyAlignment="1">
      <alignment vertical="top" wrapText="1"/>
    </xf>
    <xf numFmtId="0" fontId="6" fillId="0" borderId="0" xfId="4" applyAlignment="1">
      <alignment vertical="top" wrapText="1"/>
    </xf>
    <xf numFmtId="0" fontId="73" fillId="0" borderId="0" xfId="12" quotePrefix="1" applyFont="1"/>
    <xf numFmtId="0" fontId="74" fillId="0" borderId="0" xfId="11" applyFont="1"/>
    <xf numFmtId="0" fontId="63" fillId="0" borderId="0" xfId="11" applyFont="1" applyAlignment="1">
      <alignment wrapText="1"/>
    </xf>
    <xf numFmtId="0" fontId="72" fillId="13" borderId="34" xfId="11" quotePrefix="1" applyFont="1" applyFill="1" applyBorder="1"/>
    <xf numFmtId="0" fontId="72" fillId="13" borderId="26" xfId="11" applyFont="1" applyFill="1" applyBorder="1"/>
    <xf numFmtId="0" fontId="72" fillId="13" borderId="27" xfId="11" applyFont="1" applyFill="1" applyBorder="1"/>
    <xf numFmtId="0" fontId="67" fillId="0" borderId="4" xfId="9" applyFont="1" applyBorder="1" applyAlignment="1">
      <alignment horizontal="right" vertical="center" wrapText="1"/>
    </xf>
    <xf numFmtId="0" fontId="67" fillId="0" borderId="1" xfId="9" applyFont="1" applyBorder="1" applyAlignment="1">
      <alignment horizontal="left" vertical="center" wrapText="1"/>
    </xf>
    <xf numFmtId="0" fontId="67" fillId="0" borderId="7" xfId="9" applyFont="1" applyBorder="1" applyAlignment="1">
      <alignment vertical="center" wrapText="1"/>
    </xf>
    <xf numFmtId="0" fontId="76" fillId="0" borderId="0" xfId="11" quotePrefix="1" applyFont="1" applyAlignment="1">
      <alignment wrapText="1"/>
    </xf>
    <xf numFmtId="0" fontId="67" fillId="0" borderId="0" xfId="9" applyFont="1" applyAlignment="1">
      <alignment vertical="center" wrapText="1"/>
    </xf>
    <xf numFmtId="0" fontId="63" fillId="9" borderId="4" xfId="9" applyFont="1" applyFill="1" applyBorder="1" applyAlignment="1">
      <alignment horizontal="right" vertical="center" wrapText="1"/>
    </xf>
    <xf numFmtId="0" fontId="63" fillId="9" borderId="1" xfId="9" applyFont="1" applyFill="1" applyBorder="1" applyAlignment="1">
      <alignment horizontal="left" vertical="center" wrapText="1"/>
    </xf>
    <xf numFmtId="0" fontId="63" fillId="9" borderId="7" xfId="9" applyFont="1" applyFill="1" applyBorder="1" applyAlignment="1">
      <alignment vertical="center" wrapText="1"/>
    </xf>
    <xf numFmtId="0" fontId="76" fillId="0" borderId="0" xfId="9" applyFont="1" applyAlignment="1">
      <alignment vertical="center" wrapText="1"/>
    </xf>
    <xf numFmtId="0" fontId="63" fillId="0" borderId="0" xfId="9" applyFont="1" applyAlignment="1">
      <alignment vertical="center" wrapText="1"/>
    </xf>
    <xf numFmtId="0" fontId="63" fillId="14" borderId="4" xfId="9" applyFont="1" applyFill="1" applyBorder="1" applyAlignment="1">
      <alignment horizontal="right" vertical="center" wrapText="1"/>
    </xf>
    <xf numFmtId="0" fontId="63" fillId="14" borderId="1" xfId="9" applyFont="1" applyFill="1" applyBorder="1" applyAlignment="1">
      <alignment horizontal="left" vertical="center" wrapText="1"/>
    </xf>
    <xf numFmtId="0" fontId="63" fillId="14" borderId="7" xfId="9" applyFont="1" applyFill="1" applyBorder="1" applyAlignment="1">
      <alignment vertical="center" wrapText="1"/>
    </xf>
    <xf numFmtId="0" fontId="63" fillId="2" borderId="4" xfId="9" applyFont="1" applyFill="1" applyBorder="1" applyAlignment="1">
      <alignment horizontal="right" vertical="center" wrapText="1"/>
    </xf>
    <xf numFmtId="0" fontId="63" fillId="2" borderId="1" xfId="9" applyFont="1" applyFill="1" applyBorder="1" applyAlignment="1">
      <alignment horizontal="left" vertical="center" wrapText="1"/>
    </xf>
    <xf numFmtId="0" fontId="63" fillId="2" borderId="7" xfId="9" applyFont="1" applyFill="1" applyBorder="1" applyAlignment="1">
      <alignment vertical="center" wrapText="1"/>
    </xf>
    <xf numFmtId="0" fontId="63" fillId="15" borderId="4" xfId="9" applyFont="1" applyFill="1" applyBorder="1" applyAlignment="1">
      <alignment horizontal="right" vertical="center" wrapText="1"/>
    </xf>
    <xf numFmtId="0" fontId="63" fillId="15" borderId="1" xfId="9" applyFont="1" applyFill="1" applyBorder="1" applyAlignment="1">
      <alignment horizontal="left" vertical="center" wrapText="1"/>
    </xf>
    <xf numFmtId="0" fontId="63" fillId="15" borderId="7" xfId="9" applyFont="1" applyFill="1" applyBorder="1" applyAlignment="1">
      <alignment vertical="center" wrapText="1"/>
    </xf>
    <xf numFmtId="0" fontId="73" fillId="0" borderId="0" xfId="11" quotePrefix="1" applyFont="1"/>
    <xf numFmtId="0" fontId="72" fillId="0" borderId="1" xfId="11" applyFont="1" applyBorder="1"/>
    <xf numFmtId="0" fontId="72" fillId="0" borderId="1" xfId="11" applyFont="1" applyBorder="1" applyAlignment="1">
      <alignment wrapText="1"/>
    </xf>
    <xf numFmtId="0" fontId="6" fillId="0" borderId="52" xfId="4" applyBorder="1" applyAlignment="1">
      <alignment horizontal="center" vertical="center"/>
    </xf>
    <xf numFmtId="0" fontId="6" fillId="0" borderId="9" xfId="4" applyBorder="1" applyAlignment="1">
      <alignment vertical="center" wrapText="1"/>
    </xf>
    <xf numFmtId="0" fontId="6" fillId="0" borderId="53" xfId="4" applyBorder="1" applyAlignment="1">
      <alignment vertical="center" wrapText="1"/>
    </xf>
    <xf numFmtId="14" fontId="6" fillId="0" borderId="4" xfId="4" applyNumberFormat="1" applyBorder="1" applyAlignment="1">
      <alignment horizontal="center" vertical="center"/>
    </xf>
    <xf numFmtId="0" fontId="73" fillId="0" borderId="1" xfId="11" applyFont="1" applyBorder="1"/>
    <xf numFmtId="0" fontId="6" fillId="0" borderId="7" xfId="4" applyBorder="1" applyAlignment="1">
      <alignment vertical="center" wrapText="1"/>
    </xf>
    <xf numFmtId="0" fontId="77" fillId="0" borderId="0" xfId="10" applyFont="1"/>
    <xf numFmtId="0" fontId="62" fillId="0" borderId="0" xfId="8" applyFill="1"/>
    <xf numFmtId="0" fontId="62" fillId="0" borderId="0" xfId="8"/>
    <xf numFmtId="0" fontId="73" fillId="0" borderId="41" xfId="11" applyFont="1" applyFill="1" applyBorder="1"/>
    <xf numFmtId="0" fontId="73" fillId="0" borderId="30" xfId="11" applyFont="1" applyFill="1" applyBorder="1"/>
    <xf numFmtId="0" fontId="6" fillId="13" borderId="21" xfId="0" applyFont="1" applyFill="1" applyBorder="1" applyAlignment="1">
      <alignment horizontal="left" vertical="center" wrapText="1"/>
    </xf>
    <xf numFmtId="0" fontId="73" fillId="0" borderId="1" xfId="11" applyFont="1" applyBorder="1" applyAlignment="1">
      <alignment vertical="center"/>
    </xf>
    <xf numFmtId="0" fontId="0" fillId="13" borderId="0" xfId="0" applyFill="1" applyProtection="1">
      <protection hidden="1"/>
    </xf>
    <xf numFmtId="0" fontId="61" fillId="13" borderId="0" xfId="0" applyFont="1" applyFill="1" applyProtection="1">
      <protection locked="0" hidden="1"/>
    </xf>
    <xf numFmtId="2" fontId="0" fillId="13" borderId="0" xfId="0" applyNumberFormat="1" applyFill="1" applyAlignment="1">
      <alignment horizontal="center" vertical="center"/>
    </xf>
    <xf numFmtId="2" fontId="6" fillId="13" borderId="1" xfId="0" quotePrefix="1" applyNumberFormat="1" applyFont="1" applyFill="1" applyBorder="1" applyAlignment="1">
      <alignment horizontal="center" vertical="center"/>
    </xf>
    <xf numFmtId="2" fontId="0" fillId="13" borderId="1" xfId="0" applyNumberFormat="1" applyFill="1" applyBorder="1"/>
    <xf numFmtId="2" fontId="0" fillId="0" borderId="37" xfId="0" applyNumberFormat="1" applyBorder="1" applyAlignment="1">
      <alignment horizontal="center" vertical="center"/>
    </xf>
    <xf numFmtId="0" fontId="79" fillId="7" borderId="22" xfId="0" applyFont="1" applyFill="1" applyBorder="1" applyAlignment="1">
      <alignment horizontal="left" vertical="center" indent="1"/>
    </xf>
    <xf numFmtId="0" fontId="0" fillId="7" borderId="23" xfId="0" applyFill="1" applyBorder="1" applyAlignment="1">
      <alignment horizontal="center" vertical="center" wrapText="1"/>
    </xf>
    <xf numFmtId="0" fontId="79" fillId="2" borderId="24" xfId="0" applyFont="1" applyFill="1" applyBorder="1" applyAlignment="1">
      <alignment horizontal="center" vertical="center"/>
    </xf>
    <xf numFmtId="0" fontId="2" fillId="7" borderId="18" xfId="0" applyFont="1" applyFill="1" applyBorder="1" applyAlignment="1">
      <alignment vertical="center"/>
    </xf>
    <xf numFmtId="0" fontId="0" fillId="7" borderId="15" xfId="0" applyFill="1" applyBorder="1" applyAlignment="1">
      <alignment horizontal="center" vertical="center" wrapText="1"/>
    </xf>
    <xf numFmtId="0" fontId="2" fillId="7" borderId="20" xfId="0" applyFont="1" applyFill="1" applyBorder="1" applyAlignment="1">
      <alignment vertical="center"/>
    </xf>
    <xf numFmtId="0" fontId="80" fillId="3" borderId="27" xfId="0" applyFont="1" applyFill="1" applyBorder="1" applyAlignment="1">
      <alignment horizontal="center" vertical="center"/>
    </xf>
    <xf numFmtId="0" fontId="6" fillId="3" borderId="0" xfId="0" quotePrefix="1" applyFont="1" applyFill="1" applyAlignment="1">
      <alignment horizontal="left" vertical="center"/>
    </xf>
    <xf numFmtId="0" fontId="0" fillId="3" borderId="0" xfId="0" applyFill="1" applyAlignment="1">
      <alignment horizontal="center" vertical="center"/>
    </xf>
    <xf numFmtId="0" fontId="8" fillId="3" borderId="64" xfId="0" applyFont="1" applyFill="1" applyBorder="1" applyAlignment="1">
      <alignment horizontal="left" vertical="center"/>
    </xf>
    <xf numFmtId="0" fontId="0" fillId="3" borderId="15" xfId="0" applyFill="1" applyBorder="1" applyAlignment="1">
      <alignment horizontal="center" vertical="center"/>
    </xf>
    <xf numFmtId="0" fontId="0" fillId="3" borderId="65" xfId="0" applyFill="1" applyBorder="1" applyAlignment="1">
      <alignment horizontal="center" vertical="center"/>
    </xf>
    <xf numFmtId="0" fontId="0" fillId="3" borderId="38" xfId="0" applyFill="1" applyBorder="1" applyAlignment="1">
      <alignment horizontal="left" vertical="center"/>
    </xf>
    <xf numFmtId="0" fontId="21" fillId="2" borderId="42" xfId="0" applyFont="1" applyFill="1" applyBorder="1" applyAlignment="1">
      <alignment horizontal="center" vertical="center"/>
    </xf>
    <xf numFmtId="0" fontId="6" fillId="3" borderId="38" xfId="7" applyFill="1" applyBorder="1" applyAlignment="1">
      <alignment horizontal="left" vertical="center"/>
    </xf>
    <xf numFmtId="0" fontId="6" fillId="3" borderId="16" xfId="7" applyFill="1" applyBorder="1" applyAlignment="1">
      <alignment horizontal="center" vertical="center"/>
    </xf>
    <xf numFmtId="0" fontId="6" fillId="3" borderId="42" xfId="0" applyFont="1" applyFill="1" applyBorder="1" applyAlignment="1">
      <alignment horizontal="center" vertical="center"/>
    </xf>
    <xf numFmtId="0" fontId="81" fillId="3" borderId="0" xfId="0" applyFont="1" applyFill="1" applyAlignment="1">
      <alignment horizontal="left" vertical="center" indent="1"/>
    </xf>
    <xf numFmtId="0" fontId="0" fillId="3" borderId="39" xfId="0" applyFill="1" applyBorder="1" applyAlignment="1">
      <alignment horizontal="left" vertical="center"/>
    </xf>
    <xf numFmtId="0" fontId="0" fillId="3" borderId="40" xfId="0" applyFill="1" applyBorder="1" applyAlignment="1">
      <alignment horizontal="center" vertical="center"/>
    </xf>
    <xf numFmtId="0" fontId="0" fillId="3" borderId="43" xfId="0" applyFill="1" applyBorder="1" applyAlignment="1">
      <alignment horizontal="center" vertical="center"/>
    </xf>
    <xf numFmtId="0" fontId="6" fillId="3" borderId="35" xfId="0" applyFont="1" applyFill="1" applyBorder="1" applyAlignment="1">
      <alignment horizontal="left" vertical="center"/>
    </xf>
    <xf numFmtId="0" fontId="0" fillId="3" borderId="10" xfId="0" applyFill="1" applyBorder="1" applyAlignment="1">
      <alignment horizontal="center" vertical="center"/>
    </xf>
    <xf numFmtId="0" fontId="83" fillId="4" borderId="36" xfId="0" applyFont="1" applyFill="1" applyBorder="1" applyAlignment="1">
      <alignment horizontal="center" vertical="center"/>
    </xf>
    <xf numFmtId="2" fontId="6" fillId="13" borderId="0" xfId="0" applyNumberFormat="1" applyFont="1" applyFill="1" applyAlignment="1">
      <alignment horizontal="left" vertical="center"/>
    </xf>
    <xf numFmtId="0" fontId="0" fillId="3" borderId="34" xfId="0" applyFill="1" applyBorder="1" applyAlignment="1">
      <alignment horizontal="center" vertical="center" wrapText="1"/>
    </xf>
    <xf numFmtId="0" fontId="0" fillId="3" borderId="26" xfId="0" applyFill="1" applyBorder="1" applyAlignment="1">
      <alignment horizontal="center" vertical="center" wrapText="1"/>
    </xf>
    <xf numFmtId="0" fontId="0" fillId="3" borderId="27" xfId="0" applyFill="1" applyBorder="1" applyAlignment="1">
      <alignment horizontal="center" vertical="center" wrapText="1"/>
    </xf>
    <xf numFmtId="0" fontId="10" fillId="3" borderId="26" xfId="0" applyFont="1" applyFill="1" applyBorder="1" applyAlignment="1">
      <alignment horizontal="center" vertical="center"/>
    </xf>
    <xf numFmtId="0" fontId="81" fillId="3" borderId="38" xfId="13" applyFont="1" applyFill="1" applyBorder="1" applyAlignment="1">
      <alignment horizontal="left" vertical="center"/>
    </xf>
    <xf numFmtId="0" fontId="81" fillId="3" borderId="16" xfId="13" applyFont="1" applyFill="1" applyBorder="1" applyAlignment="1">
      <alignment horizontal="left" vertical="center"/>
    </xf>
    <xf numFmtId="0" fontId="81" fillId="3" borderId="16" xfId="13" applyFont="1" applyFill="1" applyBorder="1" applyAlignment="1">
      <alignment horizontal="center" vertical="center" wrapText="1"/>
    </xf>
    <xf numFmtId="0" fontId="81" fillId="3" borderId="42" xfId="13" applyFont="1" applyFill="1" applyBorder="1" applyAlignment="1">
      <alignment horizontal="center" vertical="center" wrapText="1"/>
    </xf>
    <xf numFmtId="0" fontId="0" fillId="3" borderId="41" xfId="0" applyFill="1" applyBorder="1" applyAlignment="1">
      <alignment horizontal="center" vertical="center" wrapText="1"/>
    </xf>
    <xf numFmtId="0" fontId="0" fillId="3" borderId="30" xfId="0" applyFill="1" applyBorder="1" applyAlignment="1">
      <alignment horizontal="center" vertical="center" wrapText="1"/>
    </xf>
    <xf numFmtId="0" fontId="6" fillId="3" borderId="89" xfId="0" applyFont="1" applyFill="1" applyBorder="1" applyAlignment="1">
      <alignment horizontal="left" vertical="center" indent="1"/>
    </xf>
    <xf numFmtId="0" fontId="0" fillId="3" borderId="90" xfId="0" applyFill="1" applyBorder="1" applyAlignment="1">
      <alignment horizontal="left" vertical="center"/>
    </xf>
    <xf numFmtId="0" fontId="0" fillId="2" borderId="91" xfId="0" applyFill="1" applyBorder="1" applyAlignment="1">
      <alignment horizontal="center" vertical="center"/>
    </xf>
    <xf numFmtId="0" fontId="81" fillId="3" borderId="28" xfId="13" applyFont="1" applyFill="1" applyBorder="1" applyAlignment="1">
      <alignment horizontal="left" vertical="center"/>
    </xf>
    <xf numFmtId="0" fontId="81" fillId="3" borderId="23" xfId="13" applyFont="1" applyFill="1" applyBorder="1" applyAlignment="1">
      <alignment horizontal="left" vertical="center"/>
    </xf>
    <xf numFmtId="0" fontId="81" fillId="3" borderId="23" xfId="13" applyFont="1" applyFill="1" applyBorder="1" applyAlignment="1">
      <alignment horizontal="center" vertical="center" wrapText="1"/>
    </xf>
    <xf numFmtId="0" fontId="81" fillId="3" borderId="66" xfId="13" applyFont="1" applyFill="1" applyBorder="1" applyAlignment="1">
      <alignment horizontal="center" vertical="center" wrapText="1"/>
    </xf>
    <xf numFmtId="0" fontId="81" fillId="3" borderId="39" xfId="13" applyFont="1" applyFill="1" applyBorder="1" applyAlignment="1">
      <alignment horizontal="left" vertical="center"/>
    </xf>
    <xf numFmtId="0" fontId="81" fillId="3" borderId="40" xfId="13" applyFont="1" applyFill="1" applyBorder="1" applyAlignment="1">
      <alignment horizontal="left" vertical="center"/>
    </xf>
    <xf numFmtId="0" fontId="81" fillId="3" borderId="40" xfId="13" applyFont="1" applyFill="1" applyBorder="1" applyAlignment="1">
      <alignment horizontal="center" vertical="center" wrapText="1"/>
    </xf>
    <xf numFmtId="0" fontId="81" fillId="3" borderId="43" xfId="13" applyFont="1" applyFill="1" applyBorder="1" applyAlignment="1">
      <alignment horizontal="center" vertical="center" wrapText="1"/>
    </xf>
    <xf numFmtId="0" fontId="0" fillId="3" borderId="55" xfId="0" applyFill="1" applyBorder="1" applyAlignment="1">
      <alignment horizontal="center" vertical="center" wrapText="1"/>
    </xf>
    <xf numFmtId="0" fontId="0" fillId="3" borderId="33" xfId="0" applyFill="1" applyBorder="1" applyAlignment="1">
      <alignment horizontal="center" vertical="center" wrapText="1"/>
    </xf>
    <xf numFmtId="0" fontId="0" fillId="3" borderId="54" xfId="0" applyFill="1" applyBorder="1" applyAlignment="1">
      <alignment horizontal="center" vertical="center" wrapText="1"/>
    </xf>
    <xf numFmtId="0" fontId="6" fillId="3" borderId="55" xfId="0" applyFont="1" applyFill="1" applyBorder="1" applyAlignment="1">
      <alignment horizontal="left" vertical="center" indent="1"/>
    </xf>
    <xf numFmtId="0" fontId="0" fillId="3" borderId="33" xfId="0" applyFill="1" applyBorder="1" applyAlignment="1">
      <alignment horizontal="left" vertical="center"/>
    </xf>
    <xf numFmtId="0" fontId="0" fillId="3" borderId="54" xfId="0" applyFill="1" applyBorder="1" applyAlignment="1">
      <alignment horizontal="center" vertical="center"/>
    </xf>
    <xf numFmtId="4" fontId="6" fillId="3" borderId="0" xfId="14" applyNumberFormat="1" applyFill="1" applyBorder="1" applyAlignment="1">
      <alignment horizontal="center" vertical="center" wrapText="1"/>
    </xf>
    <xf numFmtId="164" fontId="6" fillId="3" borderId="0" xfId="14" applyNumberFormat="1" applyFill="1" applyBorder="1" applyAlignment="1">
      <alignment horizontal="center" vertical="center" wrapText="1"/>
    </xf>
    <xf numFmtId="3" fontId="14" fillId="3" borderId="0" xfId="14" applyNumberFormat="1" applyFont="1" applyFill="1" applyBorder="1" applyAlignment="1">
      <alignment horizontal="center" vertical="center"/>
    </xf>
    <xf numFmtId="0" fontId="88" fillId="2" borderId="42" xfId="0" applyFont="1" applyFill="1" applyBorder="1" applyAlignment="1">
      <alignment horizontal="center" vertical="center"/>
    </xf>
    <xf numFmtId="0" fontId="75" fillId="0" borderId="30" xfId="11" applyFont="1" applyBorder="1"/>
    <xf numFmtId="0" fontId="70" fillId="0" borderId="34" xfId="11" applyFont="1" applyFill="1" applyBorder="1"/>
    <xf numFmtId="0" fontId="73" fillId="0" borderId="27" xfId="11" applyFont="1" applyFill="1" applyBorder="1"/>
    <xf numFmtId="0" fontId="0" fillId="0" borderId="35" xfId="0" applyBorder="1" applyAlignment="1">
      <alignment horizontal="center" vertical="center" wrapText="1"/>
    </xf>
    <xf numFmtId="0" fontId="6" fillId="0" borderId="37" xfId="0" applyFont="1" applyBorder="1" applyAlignment="1">
      <alignment horizontal="center" vertical="center" wrapText="1"/>
    </xf>
    <xf numFmtId="0" fontId="6" fillId="3" borderId="1" xfId="14" applyFill="1" applyBorder="1" applyAlignment="1">
      <alignment horizontal="center" vertical="center" wrapText="1"/>
    </xf>
    <xf numFmtId="4" fontId="6" fillId="3" borderId="1" xfId="14" applyNumberFormat="1" applyFill="1" applyBorder="1" applyAlignment="1">
      <alignment horizontal="center" vertical="center" wrapText="1"/>
    </xf>
    <xf numFmtId="164" fontId="6" fillId="3" borderId="1" xfId="14" applyNumberFormat="1" applyFill="1" applyBorder="1" applyAlignment="1">
      <alignment horizontal="center" vertical="center" wrapText="1"/>
    </xf>
    <xf numFmtId="0" fontId="6" fillId="3" borderId="3" xfId="14" applyFill="1" applyBorder="1" applyAlignment="1">
      <alignment horizontal="center" vertical="center" wrapText="1"/>
    </xf>
    <xf numFmtId="4" fontId="6" fillId="3" borderId="3" xfId="14" applyNumberFormat="1" applyFill="1" applyBorder="1" applyAlignment="1">
      <alignment horizontal="center" vertical="center" wrapText="1"/>
    </xf>
    <xf numFmtId="0" fontId="6" fillId="3" borderId="6" xfId="14" applyFill="1" applyBorder="1" applyAlignment="1">
      <alignment horizontal="center" vertical="center" wrapText="1"/>
    </xf>
    <xf numFmtId="164" fontId="6" fillId="3" borderId="6" xfId="14" applyNumberFormat="1" applyFill="1" applyBorder="1" applyAlignment="1">
      <alignment horizontal="center" vertical="center" wrapText="1"/>
    </xf>
    <xf numFmtId="2" fontId="0" fillId="0" borderId="16" xfId="0" applyNumberFormat="1" applyBorder="1" applyAlignment="1">
      <alignment horizontal="center" vertical="center"/>
    </xf>
    <xf numFmtId="2" fontId="0" fillId="0" borderId="60" xfId="0" applyNumberFormat="1" applyBorder="1" applyAlignment="1">
      <alignment horizontal="center" vertical="center" wrapText="1"/>
    </xf>
    <xf numFmtId="2" fontId="0" fillId="0" borderId="38" xfId="0" applyNumberFormat="1" applyBorder="1" applyAlignment="1">
      <alignment horizontal="center" vertical="center"/>
    </xf>
    <xf numFmtId="2" fontId="0" fillId="0" borderId="39" xfId="0" applyNumberFormat="1" applyBorder="1" applyAlignment="1">
      <alignment horizontal="center" vertical="center"/>
    </xf>
    <xf numFmtId="2" fontId="0" fillId="0" borderId="35" xfId="0" applyNumberFormat="1" applyBorder="1" applyAlignment="1">
      <alignment horizontal="center" vertical="center"/>
    </xf>
    <xf numFmtId="0" fontId="0" fillId="0" borderId="64" xfId="0" applyNumberFormat="1" applyBorder="1" applyAlignment="1">
      <alignment horizontal="center" vertical="center"/>
    </xf>
    <xf numFmtId="0" fontId="0" fillId="0" borderId="38" xfId="0" applyNumberFormat="1" applyBorder="1" applyAlignment="1">
      <alignment horizontal="center" vertical="center"/>
    </xf>
    <xf numFmtId="2" fontId="6" fillId="0" borderId="16" xfId="0" applyNumberFormat="1" applyFont="1" applyFill="1" applyBorder="1" applyAlignment="1">
      <alignment vertical="top" wrapText="1"/>
    </xf>
    <xf numFmtId="2" fontId="34" fillId="0" borderId="16" xfId="0" applyNumberFormat="1" applyFont="1" applyBorder="1" applyAlignment="1">
      <alignment horizontal="center" vertical="center"/>
    </xf>
    <xf numFmtId="2" fontId="7" fillId="0" borderId="16" xfId="0" applyNumberFormat="1" applyFont="1" applyBorder="1" applyAlignment="1">
      <alignment horizontal="center" vertical="center" wrapText="1"/>
    </xf>
    <xf numFmtId="2" fontId="0" fillId="0" borderId="40" xfId="0" applyNumberFormat="1" applyBorder="1" applyAlignment="1">
      <alignment horizontal="center" vertical="center" wrapText="1"/>
    </xf>
    <xf numFmtId="2" fontId="0" fillId="0" borderId="15" xfId="0" applyNumberFormat="1" applyBorder="1" applyAlignment="1">
      <alignment horizontal="center" vertical="center"/>
    </xf>
    <xf numFmtId="2" fontId="0" fillId="0" borderId="15" xfId="0" applyNumberFormat="1" applyFill="1" applyBorder="1" applyAlignment="1">
      <alignment horizontal="center" vertical="center"/>
    </xf>
    <xf numFmtId="0" fontId="0" fillId="0" borderId="1" xfId="0" applyNumberFormat="1" applyBorder="1" applyAlignment="1">
      <alignment horizontal="center" vertical="center"/>
    </xf>
    <xf numFmtId="0" fontId="0" fillId="0" borderId="9" xfId="0" applyNumberFormat="1" applyBorder="1" applyAlignment="1">
      <alignment horizontal="center" vertical="center"/>
    </xf>
    <xf numFmtId="164" fontId="6" fillId="3" borderId="50" xfId="14" applyNumberFormat="1" applyFill="1" applyBorder="1" applyAlignment="1">
      <alignment horizontal="center" vertical="center" wrapText="1"/>
    </xf>
    <xf numFmtId="164" fontId="6" fillId="3" borderId="51" xfId="14" applyNumberFormat="1" applyFill="1" applyBorder="1" applyAlignment="1">
      <alignment horizontal="center" vertical="center" wrapText="1"/>
    </xf>
    <xf numFmtId="0" fontId="6" fillId="3" borderId="49" xfId="14" applyFill="1" applyBorder="1" applyAlignment="1">
      <alignment horizontal="center" vertical="center" wrapText="1"/>
    </xf>
    <xf numFmtId="0" fontId="6" fillId="3" borderId="50" xfId="14" applyFill="1" applyBorder="1" applyAlignment="1">
      <alignment horizontal="center" vertical="center" wrapText="1"/>
    </xf>
    <xf numFmtId="2" fontId="0" fillId="0" borderId="20" xfId="0" applyNumberFormat="1" applyBorder="1" applyAlignment="1">
      <alignment horizontal="center" vertical="center" wrapText="1"/>
    </xf>
    <xf numFmtId="1" fontId="0" fillId="0" borderId="2" xfId="0" applyNumberFormat="1" applyBorder="1" applyAlignment="1">
      <alignment horizontal="center" vertical="center"/>
    </xf>
    <xf numFmtId="1" fontId="0" fillId="0" borderId="3" xfId="0" applyNumberFormat="1" applyBorder="1" applyAlignment="1">
      <alignment horizontal="center" vertical="center"/>
    </xf>
    <xf numFmtId="1" fontId="0" fillId="0" borderId="4" xfId="0" applyNumberFormat="1" applyBorder="1" applyAlignment="1">
      <alignment horizontal="center" vertical="center"/>
    </xf>
    <xf numFmtId="1" fontId="0" fillId="0" borderId="1" xfId="0" applyNumberFormat="1" applyBorder="1" applyAlignment="1">
      <alignment horizontal="center" vertical="center"/>
    </xf>
    <xf numFmtId="2" fontId="0" fillId="13" borderId="37" xfId="0" applyNumberFormat="1" applyFill="1" applyBorder="1"/>
    <xf numFmtId="2" fontId="0" fillId="13" borderId="9" xfId="0" applyNumberFormat="1" applyFill="1" applyBorder="1" applyAlignment="1">
      <alignment horizontal="center" vertical="center"/>
    </xf>
    <xf numFmtId="2" fontId="0" fillId="13" borderId="9" xfId="0" applyNumberFormat="1" applyFill="1" applyBorder="1"/>
    <xf numFmtId="2" fontId="0" fillId="0" borderId="86" xfId="0" applyNumberFormat="1" applyBorder="1" applyAlignment="1">
      <alignment horizontal="center" vertical="center"/>
    </xf>
    <xf numFmtId="2" fontId="0" fillId="13" borderId="86" xfId="0" applyNumberFormat="1" applyFill="1" applyBorder="1"/>
    <xf numFmtId="2" fontId="0" fillId="13" borderId="50" xfId="0" applyNumberFormat="1" applyFill="1" applyBorder="1"/>
    <xf numFmtId="2" fontId="6" fillId="13" borderId="1" xfId="0" applyNumberFormat="1" applyFont="1" applyFill="1" applyBorder="1" applyAlignment="1">
      <alignment horizontal="center" vertical="top" wrapText="1"/>
    </xf>
    <xf numFmtId="0" fontId="6" fillId="13" borderId="0" xfId="0" applyFont="1" applyFill="1" applyProtection="1">
      <protection hidden="1"/>
    </xf>
    <xf numFmtId="2" fontId="6" fillId="0" borderId="11" xfId="0" applyNumberFormat="1" applyFont="1" applyFill="1" applyBorder="1" applyAlignment="1">
      <alignment horizontal="center" vertical="center"/>
    </xf>
    <xf numFmtId="2" fontId="0" fillId="0" borderId="0" xfId="0" applyNumberFormat="1" applyBorder="1"/>
    <xf numFmtId="14" fontId="10" fillId="0" borderId="4" xfId="4" applyNumberFormat="1" applyFont="1" applyBorder="1" applyAlignment="1">
      <alignment horizontal="center" vertical="center"/>
    </xf>
    <xf numFmtId="0" fontId="10" fillId="0" borderId="7" xfId="4" applyFont="1" applyBorder="1" applyAlignment="1">
      <alignment vertical="center" wrapText="1"/>
    </xf>
    <xf numFmtId="0" fontId="72" fillId="0" borderId="1" xfId="11" applyFont="1" applyBorder="1" applyAlignment="1">
      <alignment vertical="center"/>
    </xf>
    <xf numFmtId="14" fontId="6" fillId="0" borderId="4" xfId="4" applyNumberFormat="1" applyFont="1" applyBorder="1" applyAlignment="1">
      <alignment horizontal="center" vertical="center"/>
    </xf>
    <xf numFmtId="0" fontId="6" fillId="0" borderId="7" xfId="4" applyFont="1" applyBorder="1" applyAlignment="1">
      <alignment vertical="center" wrapText="1"/>
    </xf>
    <xf numFmtId="0" fontId="69" fillId="0" borderId="0" xfId="11" applyFont="1" applyAlignment="1">
      <alignment horizontal="left" vertical="center" wrapText="1"/>
    </xf>
    <xf numFmtId="0" fontId="69" fillId="0" borderId="0" xfId="11" applyFont="1" applyAlignment="1">
      <alignment horizontal="left" vertical="center"/>
    </xf>
    <xf numFmtId="0" fontId="73" fillId="0" borderId="0" xfId="12" applyFont="1" applyAlignment="1">
      <alignment wrapText="1"/>
    </xf>
    <xf numFmtId="0" fontId="0" fillId="0" borderId="0" xfId="0" applyAlignment="1"/>
    <xf numFmtId="0" fontId="6" fillId="7" borderId="35" xfId="0" applyFont="1" applyFill="1" applyBorder="1" applyAlignment="1">
      <alignment horizontal="center" vertical="center" wrapText="1"/>
    </xf>
    <xf numFmtId="0" fontId="0" fillId="7" borderId="10" xfId="0" applyFill="1" applyBorder="1" applyAlignment="1">
      <alignment horizontal="center" vertical="center" wrapText="1"/>
    </xf>
    <xf numFmtId="0" fontId="0" fillId="7" borderId="36" xfId="0" applyFill="1" applyBorder="1" applyAlignment="1">
      <alignment horizontal="center" vertical="center" wrapText="1"/>
    </xf>
    <xf numFmtId="0" fontId="6" fillId="8" borderId="49" xfId="0" applyFont="1" applyFill="1" applyBorder="1" applyAlignment="1">
      <alignment horizontal="left" vertical="center" wrapText="1"/>
    </xf>
    <xf numFmtId="0" fontId="6" fillId="8" borderId="50" xfId="0" applyFont="1" applyFill="1" applyBorder="1" applyAlignment="1">
      <alignment horizontal="left" vertical="center" wrapText="1"/>
    </xf>
    <xf numFmtId="0" fontId="6" fillId="8" borderId="85" xfId="0" applyFont="1" applyFill="1" applyBorder="1" applyAlignment="1">
      <alignment horizontal="left" vertical="center" wrapText="1"/>
    </xf>
    <xf numFmtId="0" fontId="6" fillId="8" borderId="51" xfId="0" applyFont="1" applyFill="1" applyBorder="1" applyAlignment="1">
      <alignment horizontal="left" vertical="center" wrapText="1"/>
    </xf>
    <xf numFmtId="0" fontId="6" fillId="0" borderId="41" xfId="0" applyFont="1" applyBorder="1" applyAlignment="1">
      <alignment horizontal="center" wrapText="1"/>
    </xf>
    <xf numFmtId="0" fontId="6" fillId="0" borderId="0" xfId="0" applyFont="1" applyAlignment="1">
      <alignment horizontal="center"/>
    </xf>
    <xf numFmtId="0" fontId="26" fillId="0" borderId="0" xfId="0" applyFont="1" applyBorder="1" applyAlignment="1">
      <alignment horizontal="center" vertical="center"/>
    </xf>
    <xf numFmtId="0" fontId="16" fillId="0" borderId="0" xfId="0" applyFont="1" applyBorder="1" applyAlignment="1">
      <alignment horizontal="center" vertical="center" wrapText="1"/>
    </xf>
    <xf numFmtId="0" fontId="16" fillId="0" borderId="0" xfId="0" applyFont="1" applyBorder="1" applyAlignment="1">
      <alignment horizontal="center" vertical="center"/>
    </xf>
    <xf numFmtId="0" fontId="6" fillId="0" borderId="4" xfId="0" applyFont="1" applyBorder="1" applyAlignment="1">
      <alignment vertical="center" wrapText="1"/>
    </xf>
    <xf numFmtId="0" fontId="0" fillId="0" borderId="4" xfId="0" applyBorder="1" applyAlignment="1">
      <alignment vertical="center" wrapText="1"/>
    </xf>
    <xf numFmtId="0" fontId="0" fillId="0" borderId="81" xfId="0" applyBorder="1" applyAlignment="1">
      <alignment horizontal="center" vertical="center" wrapText="1"/>
    </xf>
    <xf numFmtId="0" fontId="0" fillId="0" borderId="61" xfId="0" applyBorder="1" applyAlignment="1">
      <alignment horizontal="center" vertical="center" wrapText="1"/>
    </xf>
    <xf numFmtId="0" fontId="0" fillId="0" borderId="62" xfId="0" applyBorder="1" applyAlignment="1">
      <alignment horizontal="center" vertical="center" wrapText="1"/>
    </xf>
    <xf numFmtId="2" fontId="6" fillId="7" borderId="35" xfId="0" applyNumberFormat="1" applyFont="1" applyFill="1" applyBorder="1" applyAlignment="1">
      <alignment horizontal="center" vertical="center" wrapText="1"/>
    </xf>
    <xf numFmtId="2" fontId="0" fillId="7" borderId="10" xfId="0" applyNumberFormat="1" applyFill="1" applyBorder="1" applyAlignment="1">
      <alignment horizontal="center" vertical="center"/>
    </xf>
    <xf numFmtId="2" fontId="0" fillId="7" borderId="36" xfId="0" applyNumberFormat="1" applyFill="1" applyBorder="1" applyAlignment="1">
      <alignment horizontal="center" vertical="center"/>
    </xf>
    <xf numFmtId="2" fontId="21" fillId="0" borderId="34" xfId="0" applyNumberFormat="1" applyFont="1" applyBorder="1" applyAlignment="1">
      <alignment horizontal="center" vertical="center" wrapText="1"/>
    </xf>
    <xf numFmtId="2" fontId="21" fillId="0" borderId="26" xfId="0" applyNumberFormat="1" applyFont="1" applyBorder="1" applyAlignment="1">
      <alignment horizontal="center" vertical="center" wrapText="1"/>
    </xf>
    <xf numFmtId="2" fontId="21" fillId="0" borderId="27" xfId="0" applyNumberFormat="1" applyFont="1" applyBorder="1" applyAlignment="1">
      <alignment horizontal="center" vertical="center" wrapText="1"/>
    </xf>
    <xf numFmtId="2" fontId="21" fillId="0" borderId="41" xfId="0" applyNumberFormat="1" applyFont="1" applyBorder="1" applyAlignment="1">
      <alignment horizontal="center" vertical="center" wrapText="1"/>
    </xf>
    <xf numFmtId="2" fontId="21" fillId="0" borderId="0" xfId="0" applyNumberFormat="1" applyFont="1" applyBorder="1" applyAlignment="1">
      <alignment horizontal="center" vertical="center" wrapText="1"/>
    </xf>
    <xf numFmtId="2" fontId="21" fillId="0" borderId="30" xfId="0" applyNumberFormat="1" applyFont="1" applyBorder="1" applyAlignment="1">
      <alignment horizontal="center" vertical="center" wrapText="1"/>
    </xf>
    <xf numFmtId="2" fontId="21" fillId="0" borderId="55" xfId="0" applyNumberFormat="1" applyFont="1" applyBorder="1" applyAlignment="1">
      <alignment horizontal="center" vertical="center" wrapText="1"/>
    </xf>
    <xf numFmtId="2" fontId="21" fillId="0" borderId="33" xfId="0" applyNumberFormat="1" applyFont="1" applyBorder="1" applyAlignment="1">
      <alignment horizontal="center" vertical="center" wrapText="1"/>
    </xf>
    <xf numFmtId="2" fontId="21" fillId="0" borderId="54" xfId="0" applyNumberFormat="1" applyFont="1" applyBorder="1" applyAlignment="1">
      <alignment horizontal="center" vertical="center" wrapText="1"/>
    </xf>
    <xf numFmtId="0" fontId="7" fillId="7" borderId="10" xfId="0" applyFont="1" applyFill="1" applyBorder="1" applyAlignment="1">
      <alignment horizontal="center" vertical="center" wrapText="1"/>
    </xf>
    <xf numFmtId="0" fontId="7" fillId="7" borderId="36" xfId="0" applyFont="1" applyFill="1" applyBorder="1" applyAlignment="1">
      <alignment horizontal="center" vertical="center" wrapText="1"/>
    </xf>
    <xf numFmtId="0" fontId="6" fillId="0" borderId="37" xfId="0" quotePrefix="1" applyFont="1" applyFill="1" applyBorder="1" applyAlignment="1">
      <alignment horizontal="center" vertical="center" wrapText="1"/>
    </xf>
    <xf numFmtId="0" fontId="6" fillId="0" borderId="25" xfId="0" quotePrefix="1" applyFont="1" applyFill="1" applyBorder="1" applyAlignment="1">
      <alignment horizontal="center" vertical="center" wrapText="1"/>
    </xf>
    <xf numFmtId="0" fontId="6" fillId="0" borderId="37" xfId="0" applyFont="1" applyBorder="1" applyAlignment="1">
      <alignment horizontal="left" vertical="top" wrapText="1"/>
    </xf>
    <xf numFmtId="0" fontId="6" fillId="0" borderId="9" xfId="0" applyFont="1" applyBorder="1" applyAlignment="1">
      <alignment horizontal="left" vertical="top" wrapText="1"/>
    </xf>
    <xf numFmtId="0" fontId="6" fillId="0" borderId="37" xfId="0" applyFont="1" applyFill="1" applyBorder="1" applyAlignment="1">
      <alignment horizontal="left" vertical="top" wrapText="1"/>
    </xf>
    <xf numFmtId="0" fontId="6" fillId="0" borderId="9" xfId="0" applyFont="1" applyFill="1" applyBorder="1" applyAlignment="1">
      <alignment horizontal="left" vertical="top" wrapText="1"/>
    </xf>
    <xf numFmtId="0" fontId="6" fillId="0" borderId="9" xfId="0" quotePrefix="1" applyFont="1" applyFill="1" applyBorder="1" applyAlignment="1">
      <alignment horizontal="center" vertical="center" wrapText="1"/>
    </xf>
    <xf numFmtId="0" fontId="6" fillId="0" borderId="0" xfId="0" applyFont="1" applyAlignment="1">
      <alignment vertical="center"/>
    </xf>
    <xf numFmtId="0" fontId="6" fillId="0" borderId="15" xfId="0" applyFont="1" applyBorder="1" applyAlignment="1">
      <alignment vertical="center"/>
    </xf>
    <xf numFmtId="0" fontId="41" fillId="0" borderId="19" xfId="0" applyFont="1" applyBorder="1" applyAlignment="1">
      <alignment horizontal="center" vertical="center"/>
    </xf>
    <xf numFmtId="0" fontId="41" fillId="0" borderId="20" xfId="0" applyFont="1" applyBorder="1" applyAlignment="1">
      <alignment horizontal="center" vertical="center"/>
    </xf>
    <xf numFmtId="0" fontId="6" fillId="13" borderId="17" xfId="0" applyFont="1" applyFill="1" applyBorder="1" applyAlignment="1">
      <alignment horizontal="left" vertical="top" wrapText="1"/>
    </xf>
    <xf numFmtId="0" fontId="0" fillId="0" borderId="0" xfId="0" applyAlignment="1">
      <alignment wrapText="1"/>
    </xf>
    <xf numFmtId="0" fontId="0" fillId="0" borderId="25" xfId="0" applyBorder="1" applyAlignment="1">
      <alignment horizontal="left" vertical="top" wrapText="1"/>
    </xf>
    <xf numFmtId="0" fontId="0" fillId="0" borderId="9" xfId="0" applyBorder="1" applyAlignment="1">
      <alignment horizontal="left" vertical="top" wrapText="1"/>
    </xf>
    <xf numFmtId="0" fontId="6" fillId="13" borderId="37" xfId="0" applyFont="1" applyFill="1" applyBorder="1" applyAlignment="1">
      <alignment horizontal="left" vertical="center" wrapText="1"/>
    </xf>
    <xf numFmtId="0" fontId="0" fillId="0" borderId="25" xfId="0" applyBorder="1" applyAlignment="1">
      <alignment horizontal="left" vertical="center" wrapText="1"/>
    </xf>
    <xf numFmtId="0" fontId="0" fillId="0" borderId="9" xfId="0" applyBorder="1" applyAlignment="1">
      <alignment horizontal="left" vertical="center" wrapText="1"/>
    </xf>
    <xf numFmtId="2" fontId="6" fillId="0" borderId="37" xfId="0" applyNumberFormat="1" applyFont="1" applyFill="1" applyBorder="1" applyAlignment="1">
      <alignment horizontal="center" vertical="center" wrapText="1"/>
    </xf>
    <xf numFmtId="2" fontId="6" fillId="0" borderId="9" xfId="0" applyNumberFormat="1" applyFont="1" applyFill="1" applyBorder="1" applyAlignment="1">
      <alignment horizontal="center" vertical="center" wrapText="1"/>
    </xf>
    <xf numFmtId="0" fontId="6" fillId="7" borderId="0" xfId="0" applyFont="1" applyFill="1" applyAlignment="1">
      <alignment horizontal="center" vertical="center" wrapText="1"/>
    </xf>
    <xf numFmtId="0" fontId="0" fillId="7" borderId="0" xfId="0" applyFill="1" applyAlignment="1">
      <alignment horizontal="center" vertical="center" wrapText="1"/>
    </xf>
    <xf numFmtId="0" fontId="53" fillId="0" borderId="0" xfId="0" applyFont="1" applyAlignment="1">
      <alignment horizontal="center" vertical="center" wrapText="1"/>
    </xf>
    <xf numFmtId="0" fontId="53" fillId="0" borderId="33" xfId="0" applyFont="1" applyBorder="1" applyAlignment="1">
      <alignment horizontal="center" vertical="center" wrapText="1"/>
    </xf>
    <xf numFmtId="0" fontId="10" fillId="7" borderId="35" xfId="0" applyFont="1" applyFill="1" applyBorder="1" applyAlignment="1">
      <alignment horizontal="center" vertical="center" wrapText="1"/>
    </xf>
    <xf numFmtId="0" fontId="81" fillId="3" borderId="60" xfId="13" applyFont="1" applyFill="1" applyBorder="1" applyAlignment="1">
      <alignment horizontal="left" vertical="center" wrapText="1"/>
    </xf>
    <xf numFmtId="0" fontId="81" fillId="3" borderId="61" xfId="13" applyFont="1" applyFill="1" applyBorder="1" applyAlignment="1">
      <alignment horizontal="left" vertical="center" wrapText="1"/>
    </xf>
    <xf numFmtId="0" fontId="81" fillId="3" borderId="62" xfId="13" applyFont="1" applyFill="1" applyBorder="1" applyAlignment="1">
      <alignment horizontal="left" vertical="center" wrapText="1"/>
    </xf>
  </cellXfs>
  <cellStyles count="15">
    <cellStyle name="Hyperlink" xfId="8" builtinId="8"/>
    <cellStyle name="Link 2" xfId="10"/>
    <cellStyle name="Normal" xfId="0" builtinId="0"/>
    <cellStyle name="Normal 2" xfId="7"/>
    <cellStyle name="Normal 2 2" xfId="14"/>
    <cellStyle name="Normal 2 4" xfId="13"/>
    <cellStyle name="Normal 3" xfId="9"/>
    <cellStyle name="Normal 4" xfId="11"/>
    <cellStyle name="Normale 2" xfId="1"/>
    <cellStyle name="Normale 2 2" xfId="5"/>
    <cellStyle name="Normale 3" xfId="2"/>
    <cellStyle name="Normale 3 2" xfId="6"/>
    <cellStyle name="Normale 4" xfId="3"/>
    <cellStyle name="Standard 2" xfId="4"/>
    <cellStyle name="Standard 3" xfId="12"/>
  </cellStyles>
  <dxfs count="18">
    <dxf>
      <font>
        <b/>
        <i val="0"/>
        <color auto="1"/>
      </font>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C7CE"/>
        </patternFill>
      </fill>
    </dxf>
    <dxf>
      <fill>
        <patternFill>
          <bgColor theme="5" tint="0.3999450666829432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s>
  <tableStyles count="0" defaultTableStyle="TableStyleMedium2" defaultPivotStyle="PivotStyleLight16"/>
  <colors>
    <mruColors>
      <color rgb="FF009900"/>
      <color rgb="FFCCFFCC"/>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Output_series!$E$13</c:f>
              <c:strCache>
                <c:ptCount val="1"/>
                <c:pt idx="0">
                  <c:v>The total volume airflow rate entering the zone</c:v>
                </c:pt>
              </c:strCache>
            </c:strRef>
          </c:tx>
          <c:marker>
            <c:symbol val="none"/>
          </c:marker>
          <c:val>
            <c:numRef>
              <c:f>Output_series!$E$22:$E$9525</c:f>
              <c:numCache>
                <c:formatCode>0.00</c:formatCode>
                <c:ptCount val="9504"/>
                <c:pt idx="0">
                  <c:v>1720.0396566758832</c:v>
                </c:pt>
                <c:pt idx="1">
                  <c:v>1711.391939200927</c:v>
                </c:pt>
                <c:pt idx="2">
                  <c:v>1709.2130779829947</c:v>
                </c:pt>
                <c:pt idx="3">
                  <c:v>1715.7292872373052</c:v>
                </c:pt>
                <c:pt idx="4">
                  <c:v>1711.391939200927</c:v>
                </c:pt>
                <c:pt idx="5">
                  <c:v>1700.4290511766724</c:v>
                </c:pt>
                <c:pt idx="6">
                  <c:v>1684.7884338234321</c:v>
                </c:pt>
                <c:pt idx="7">
                  <c:v>1684.7884338234321</c:v>
                </c:pt>
                <c:pt idx="8">
                  <c:v>1722.3364529216476</c:v>
                </c:pt>
                <c:pt idx="9">
                  <c:v>1706.4065972065314</c:v>
                </c:pt>
                <c:pt idx="10">
                  <c:v>1683.0026636076059</c:v>
                </c:pt>
                <c:pt idx="11">
                  <c:v>1678.0425665026721</c:v>
                </c:pt>
                <c:pt idx="12">
                  <c:v>1666.1695287432547</c:v>
                </c:pt>
                <c:pt idx="13">
                  <c:v>1672.8007947803733</c:v>
                </c:pt>
                <c:pt idx="14">
                  <c:v>1672.8007947803733</c:v>
                </c:pt>
                <c:pt idx="15">
                  <c:v>1585.7526938965539</c:v>
                </c:pt>
                <c:pt idx="16">
                  <c:v>1575.35327116588</c:v>
                </c:pt>
                <c:pt idx="17">
                  <c:v>1570.1004421477237</c:v>
                </c:pt>
                <c:pt idx="18">
                  <c:v>1572.7313221396439</c:v>
                </c:pt>
                <c:pt idx="19">
                  <c:v>1575.35327116588</c:v>
                </c:pt>
                <c:pt idx="20">
                  <c:v>1577.9663363852776</c:v>
                </c:pt>
                <c:pt idx="21">
                  <c:v>1580.5705644944999</c:v>
                </c:pt>
                <c:pt idx="22">
                  <c:v>1596.0129122091066</c:v>
                </c:pt>
                <c:pt idx="23">
                  <c:v>1666.5096719778919</c:v>
                </c:pt>
                <c:pt idx="24">
                  <c:v>1863.7248923382331</c:v>
                </c:pt>
                <c:pt idx="25">
                  <c:v>1863.7248923382331</c:v>
                </c:pt>
                <c:pt idx="26">
                  <c:v>1857.8401316210009</c:v>
                </c:pt>
                <c:pt idx="27">
                  <c:v>1854.8896927795984</c:v>
                </c:pt>
                <c:pt idx="28">
                  <c:v>1853.4123992382142</c:v>
                </c:pt>
                <c:pt idx="29">
                  <c:v>1861.5205789820227</c:v>
                </c:pt>
                <c:pt idx="30">
                  <c:v>648.61361104586194</c:v>
                </c:pt>
                <c:pt idx="31">
                  <c:v>471.04966479351037</c:v>
                </c:pt>
                <c:pt idx="32">
                  <c:v>252.66553745287067</c:v>
                </c:pt>
                <c:pt idx="33">
                  <c:v>617.51073542755194</c:v>
                </c:pt>
                <c:pt idx="34">
                  <c:v>816.35567533982385</c:v>
                </c:pt>
                <c:pt idx="35">
                  <c:v>952.82449982471655</c:v>
                </c:pt>
                <c:pt idx="36">
                  <c:v>1042.7951188783891</c:v>
                </c:pt>
                <c:pt idx="37">
                  <c:v>1081.5512730653058</c:v>
                </c:pt>
                <c:pt idx="38">
                  <c:v>1956.9889089987673</c:v>
                </c:pt>
                <c:pt idx="39">
                  <c:v>1956.2851815927374</c:v>
                </c:pt>
                <c:pt idx="40">
                  <c:v>1947.826525311026</c:v>
                </c:pt>
                <c:pt idx="41">
                  <c:v>1935.0883609493083</c:v>
                </c:pt>
                <c:pt idx="42">
                  <c:v>1925.8489240238232</c:v>
                </c:pt>
                <c:pt idx="43">
                  <c:v>1908.6971126978838</c:v>
                </c:pt>
                <c:pt idx="44">
                  <c:v>1894.3020592361886</c:v>
                </c:pt>
                <c:pt idx="45">
                  <c:v>560.72200531206863</c:v>
                </c:pt>
                <c:pt idx="46">
                  <c:v>657.45554769418209</c:v>
                </c:pt>
                <c:pt idx="47">
                  <c:v>722.7189681505746</c:v>
                </c:pt>
                <c:pt idx="408">
                  <c:v>1.8315002353323015E-6</c:v>
                </c:pt>
                <c:pt idx="409">
                  <c:v>1.8315002353323017E-6</c:v>
                </c:pt>
                <c:pt idx="410">
                  <c:v>1.8315002353323017E-6</c:v>
                </c:pt>
                <c:pt idx="411">
                  <c:v>1.8315002353323017E-6</c:v>
                </c:pt>
                <c:pt idx="412">
                  <c:v>1.8315002353323015E-6</c:v>
                </c:pt>
                <c:pt idx="413">
                  <c:v>453.63274292327947</c:v>
                </c:pt>
                <c:pt idx="414">
                  <c:v>1.8315002353323019E-6</c:v>
                </c:pt>
                <c:pt idx="415">
                  <c:v>1.8315002353323015E-6</c:v>
                </c:pt>
                <c:pt idx="416">
                  <c:v>1.8315002353323019E-6</c:v>
                </c:pt>
                <c:pt idx="417">
                  <c:v>1.8315002353323015E-6</c:v>
                </c:pt>
                <c:pt idx="418">
                  <c:v>1.8315002353323017E-6</c:v>
                </c:pt>
                <c:pt idx="419">
                  <c:v>494.71007667765326</c:v>
                </c:pt>
                <c:pt idx="420">
                  <c:v>1.8315002353323017E-6</c:v>
                </c:pt>
                <c:pt idx="421">
                  <c:v>1.8315002353323017E-6</c:v>
                </c:pt>
                <c:pt idx="422">
                  <c:v>1.8315002353323019E-6</c:v>
                </c:pt>
                <c:pt idx="423">
                  <c:v>1.8315002353323015E-6</c:v>
                </c:pt>
                <c:pt idx="424">
                  <c:v>1.8315002353323019E-6</c:v>
                </c:pt>
                <c:pt idx="425">
                  <c:v>412.61794807804165</c:v>
                </c:pt>
                <c:pt idx="426">
                  <c:v>1.8315002353323017E-6</c:v>
                </c:pt>
                <c:pt idx="427">
                  <c:v>1.8315002353323019E-6</c:v>
                </c:pt>
                <c:pt idx="428">
                  <c:v>1.8315002353323017E-6</c:v>
                </c:pt>
                <c:pt idx="429">
                  <c:v>1.8315002353323017E-6</c:v>
                </c:pt>
                <c:pt idx="430">
                  <c:v>1.8315002353323017E-6</c:v>
                </c:pt>
                <c:pt idx="431">
                  <c:v>1.8315002353323017E-6</c:v>
                </c:pt>
                <c:pt idx="432">
                  <c:v>1.8315002353323019E-6</c:v>
                </c:pt>
                <c:pt idx="433">
                  <c:v>1.8315002353323017E-6</c:v>
                </c:pt>
                <c:pt idx="434">
                  <c:v>1.8315002353323017E-6</c:v>
                </c:pt>
                <c:pt idx="435">
                  <c:v>1.8315002353323017E-6</c:v>
                </c:pt>
                <c:pt idx="436">
                  <c:v>1.8315002353323015E-6</c:v>
                </c:pt>
                <c:pt idx="437">
                  <c:v>428.3157374685062</c:v>
                </c:pt>
                <c:pt idx="438">
                  <c:v>1.8315002353323019E-6</c:v>
                </c:pt>
                <c:pt idx="439">
                  <c:v>1.8315002353323017E-6</c:v>
                </c:pt>
                <c:pt idx="440">
                  <c:v>1.8315002353323015E-6</c:v>
                </c:pt>
                <c:pt idx="441">
                  <c:v>1.8315002353323017E-6</c:v>
                </c:pt>
                <c:pt idx="442">
                  <c:v>1.8315002353323017E-6</c:v>
                </c:pt>
                <c:pt idx="443">
                  <c:v>427.24269000864587</c:v>
                </c:pt>
                <c:pt idx="444">
                  <c:v>1.8315002353323017E-6</c:v>
                </c:pt>
                <c:pt idx="445">
                  <c:v>1.8315002353323017E-6</c:v>
                </c:pt>
                <c:pt idx="446">
                  <c:v>1.8315002353323019E-6</c:v>
                </c:pt>
                <c:pt idx="447">
                  <c:v>1.8315002353323017E-6</c:v>
                </c:pt>
                <c:pt idx="448">
                  <c:v>1.8315002353323017E-6</c:v>
                </c:pt>
                <c:pt idx="449">
                  <c:v>427.94704546253172</c:v>
                </c:pt>
                <c:pt idx="450">
                  <c:v>1.8315002353323015E-6</c:v>
                </c:pt>
                <c:pt idx="451">
                  <c:v>1.8315002353323015E-6</c:v>
                </c:pt>
                <c:pt idx="452">
                  <c:v>1.8315002353323019E-6</c:v>
                </c:pt>
                <c:pt idx="453">
                  <c:v>1.8315002353323017E-6</c:v>
                </c:pt>
                <c:pt idx="454">
                  <c:v>1.8315002353323017E-6</c:v>
                </c:pt>
                <c:pt idx="455">
                  <c:v>1.8315002353323019E-6</c:v>
                </c:pt>
                <c:pt idx="456">
                  <c:v>1.8315002353323017E-6</c:v>
                </c:pt>
                <c:pt idx="457">
                  <c:v>1.8315002353323015E-6</c:v>
                </c:pt>
                <c:pt idx="458">
                  <c:v>1.8315002353323019E-6</c:v>
                </c:pt>
                <c:pt idx="459">
                  <c:v>1.8315002353323017E-6</c:v>
                </c:pt>
                <c:pt idx="460">
                  <c:v>1.8315002353323019E-6</c:v>
                </c:pt>
                <c:pt idx="461">
                  <c:v>491.17194326887875</c:v>
                </c:pt>
                <c:pt idx="462">
                  <c:v>1.8315002353323015E-6</c:v>
                </c:pt>
                <c:pt idx="463">
                  <c:v>1.8315002353323019E-6</c:v>
                </c:pt>
                <c:pt idx="464">
                  <c:v>1.8315002353323017E-6</c:v>
                </c:pt>
                <c:pt idx="465">
                  <c:v>1.8315002353323017E-6</c:v>
                </c:pt>
                <c:pt idx="466">
                  <c:v>1.8315002353323017E-6</c:v>
                </c:pt>
                <c:pt idx="467">
                  <c:v>495.85952103380333</c:v>
                </c:pt>
                <c:pt idx="468">
                  <c:v>1.8315002353323017E-6</c:v>
                </c:pt>
                <c:pt idx="469">
                  <c:v>1.8315002353323017E-6</c:v>
                </c:pt>
                <c:pt idx="470">
                  <c:v>1.8315002353323015E-6</c:v>
                </c:pt>
                <c:pt idx="471">
                  <c:v>1.8315002353323019E-6</c:v>
                </c:pt>
                <c:pt idx="472">
                  <c:v>1.8315002353323017E-6</c:v>
                </c:pt>
                <c:pt idx="473">
                  <c:v>408.80710704363617</c:v>
                </c:pt>
                <c:pt idx="474">
                  <c:v>1.8315002353323017E-6</c:v>
                </c:pt>
                <c:pt idx="475">
                  <c:v>1.8315002353323017E-6</c:v>
                </c:pt>
                <c:pt idx="476">
                  <c:v>1.8315002353323019E-6</c:v>
                </c:pt>
                <c:pt idx="477">
                  <c:v>1.8315002353323017E-6</c:v>
                </c:pt>
                <c:pt idx="478">
                  <c:v>1.8315002353323015E-6</c:v>
                </c:pt>
                <c:pt idx="479">
                  <c:v>1.8315002353323019E-6</c:v>
                </c:pt>
                <c:pt idx="480">
                  <c:v>1.8315002353323015E-6</c:v>
                </c:pt>
                <c:pt idx="481">
                  <c:v>1.8315002353323017E-6</c:v>
                </c:pt>
                <c:pt idx="482">
                  <c:v>1.8315002353323019E-6</c:v>
                </c:pt>
                <c:pt idx="483">
                  <c:v>1.8315002353323017E-6</c:v>
                </c:pt>
                <c:pt idx="484">
                  <c:v>1.8315002353323017E-6</c:v>
                </c:pt>
                <c:pt idx="485">
                  <c:v>404.12183438122298</c:v>
                </c:pt>
                <c:pt idx="486">
                  <c:v>1.8315002353323017E-6</c:v>
                </c:pt>
                <c:pt idx="487">
                  <c:v>1.8315002353323017E-6</c:v>
                </c:pt>
                <c:pt idx="488">
                  <c:v>1.8315002353323017E-6</c:v>
                </c:pt>
                <c:pt idx="489">
                  <c:v>1.8315002353323017E-6</c:v>
                </c:pt>
                <c:pt idx="490">
                  <c:v>1.8315002353323017E-6</c:v>
                </c:pt>
                <c:pt idx="491">
                  <c:v>495.59012001283082</c:v>
                </c:pt>
                <c:pt idx="492">
                  <c:v>1.8315002353323017E-6</c:v>
                </c:pt>
                <c:pt idx="493">
                  <c:v>1.8315002353323017E-6</c:v>
                </c:pt>
                <c:pt idx="494">
                  <c:v>1.8315002353323017E-6</c:v>
                </c:pt>
                <c:pt idx="495">
                  <c:v>1.8315002353323017E-6</c:v>
                </c:pt>
                <c:pt idx="496">
                  <c:v>1.8315002353323017E-6</c:v>
                </c:pt>
                <c:pt idx="497">
                  <c:v>412.88012719951786</c:v>
                </c:pt>
                <c:pt idx="498">
                  <c:v>1.8315002353323017E-6</c:v>
                </c:pt>
                <c:pt idx="499">
                  <c:v>1.8315002353323017E-6</c:v>
                </c:pt>
                <c:pt idx="500">
                  <c:v>1.8315002353323017E-6</c:v>
                </c:pt>
                <c:pt idx="501">
                  <c:v>1.8315002353323015E-6</c:v>
                </c:pt>
                <c:pt idx="502">
                  <c:v>1.8315002353323015E-6</c:v>
                </c:pt>
                <c:pt idx="503">
                  <c:v>1.8315002353323017E-6</c:v>
                </c:pt>
                <c:pt idx="504">
                  <c:v>1.8315002353323017E-6</c:v>
                </c:pt>
                <c:pt idx="505">
                  <c:v>1.8315002353323017E-6</c:v>
                </c:pt>
                <c:pt idx="506">
                  <c:v>1.8315002353323015E-6</c:v>
                </c:pt>
                <c:pt idx="507">
                  <c:v>1.8315002353323017E-6</c:v>
                </c:pt>
                <c:pt idx="508">
                  <c:v>1.8315002353323015E-6</c:v>
                </c:pt>
                <c:pt idx="509">
                  <c:v>396.35517633346245</c:v>
                </c:pt>
                <c:pt idx="510">
                  <c:v>1.8315002353323019E-6</c:v>
                </c:pt>
                <c:pt idx="511">
                  <c:v>1.8315002353323017E-6</c:v>
                </c:pt>
                <c:pt idx="512">
                  <c:v>1.8315002353323017E-6</c:v>
                </c:pt>
                <c:pt idx="513">
                  <c:v>1.8315002353323017E-6</c:v>
                </c:pt>
                <c:pt idx="514">
                  <c:v>1.8315002353323019E-6</c:v>
                </c:pt>
                <c:pt idx="515">
                  <c:v>500.43933839033878</c:v>
                </c:pt>
                <c:pt idx="516">
                  <c:v>1.8315002353323019E-6</c:v>
                </c:pt>
                <c:pt idx="517">
                  <c:v>1.8315002353323017E-6</c:v>
                </c:pt>
                <c:pt idx="518">
                  <c:v>1.8315002353323019E-6</c:v>
                </c:pt>
                <c:pt idx="519">
                  <c:v>1.8315002353323017E-6</c:v>
                </c:pt>
                <c:pt idx="520">
                  <c:v>1.8315002353323015E-6</c:v>
                </c:pt>
                <c:pt idx="521">
                  <c:v>358.48453015903033</c:v>
                </c:pt>
                <c:pt idx="522">
                  <c:v>1.8315002353323017E-6</c:v>
                </c:pt>
                <c:pt idx="523">
                  <c:v>1.8315002353323017E-6</c:v>
                </c:pt>
                <c:pt idx="524">
                  <c:v>1.8315002353323017E-6</c:v>
                </c:pt>
                <c:pt idx="525">
                  <c:v>1.8315002353323015E-6</c:v>
                </c:pt>
                <c:pt idx="526">
                  <c:v>1.8315002353323017E-6</c:v>
                </c:pt>
                <c:pt idx="527">
                  <c:v>1.8315002353323017E-6</c:v>
                </c:pt>
                <c:pt idx="528">
                  <c:v>1.8315002353323015E-6</c:v>
                </c:pt>
                <c:pt idx="529">
                  <c:v>1.8315002353323015E-6</c:v>
                </c:pt>
                <c:pt idx="530">
                  <c:v>1.8315002353323017E-6</c:v>
                </c:pt>
                <c:pt idx="531">
                  <c:v>1.8315002353323019E-6</c:v>
                </c:pt>
                <c:pt idx="532">
                  <c:v>1.8315002353323015E-6</c:v>
                </c:pt>
                <c:pt idx="533">
                  <c:v>356.46444504842896</c:v>
                </c:pt>
                <c:pt idx="534">
                  <c:v>1.8315002353323019E-6</c:v>
                </c:pt>
                <c:pt idx="535">
                  <c:v>1.8315002353323017E-6</c:v>
                </c:pt>
                <c:pt idx="536">
                  <c:v>1.8315002353323017E-6</c:v>
                </c:pt>
                <c:pt idx="537">
                  <c:v>1.8315002353323019E-6</c:v>
                </c:pt>
                <c:pt idx="538">
                  <c:v>1.8315002353323015E-6</c:v>
                </c:pt>
                <c:pt idx="539">
                  <c:v>423.73262404817677</c:v>
                </c:pt>
                <c:pt idx="540">
                  <c:v>1.8315002353323017E-6</c:v>
                </c:pt>
                <c:pt idx="541">
                  <c:v>1.8315002353323015E-6</c:v>
                </c:pt>
                <c:pt idx="542">
                  <c:v>1.8315002353323017E-6</c:v>
                </c:pt>
                <c:pt idx="543">
                  <c:v>1.8315002353323017E-6</c:v>
                </c:pt>
                <c:pt idx="544">
                  <c:v>1.8315002353323017E-6</c:v>
                </c:pt>
                <c:pt idx="545">
                  <c:v>367.92550211103293</c:v>
                </c:pt>
                <c:pt idx="546">
                  <c:v>1.8315002353323017E-6</c:v>
                </c:pt>
                <c:pt idx="547">
                  <c:v>1.8315002353323017E-6</c:v>
                </c:pt>
                <c:pt idx="548">
                  <c:v>1.8315002353323017E-6</c:v>
                </c:pt>
                <c:pt idx="549">
                  <c:v>1.8315002353323017E-6</c:v>
                </c:pt>
                <c:pt idx="550">
                  <c:v>1.8315002353323017E-6</c:v>
                </c:pt>
                <c:pt idx="551">
                  <c:v>1.8315002353323015E-6</c:v>
                </c:pt>
                <c:pt idx="552">
                  <c:v>1.8315002353323017E-6</c:v>
                </c:pt>
                <c:pt idx="553">
                  <c:v>1.8315002353323019E-6</c:v>
                </c:pt>
                <c:pt idx="554">
                  <c:v>1.8315002353323019E-6</c:v>
                </c:pt>
                <c:pt idx="555">
                  <c:v>1.8315002353323017E-6</c:v>
                </c:pt>
                <c:pt idx="556">
                  <c:v>1.8315002353323017E-6</c:v>
                </c:pt>
                <c:pt idx="557">
                  <c:v>501.42714213390531</c:v>
                </c:pt>
                <c:pt idx="558">
                  <c:v>1.8315002353323017E-6</c:v>
                </c:pt>
                <c:pt idx="559">
                  <c:v>1.8315002353323017E-6</c:v>
                </c:pt>
                <c:pt idx="560">
                  <c:v>1.8315002353323019E-6</c:v>
                </c:pt>
                <c:pt idx="561">
                  <c:v>1.8315002353323017E-6</c:v>
                </c:pt>
                <c:pt idx="562">
                  <c:v>1.8315002353323017E-6</c:v>
                </c:pt>
                <c:pt idx="563">
                  <c:v>497.45796709157457</c:v>
                </c:pt>
                <c:pt idx="564">
                  <c:v>1.8315002353323019E-6</c:v>
                </c:pt>
                <c:pt idx="565">
                  <c:v>1.8315002353323017E-6</c:v>
                </c:pt>
                <c:pt idx="566">
                  <c:v>1.8315002353323015E-6</c:v>
                </c:pt>
                <c:pt idx="567">
                  <c:v>1.8315002353323017E-6</c:v>
                </c:pt>
                <c:pt idx="568">
                  <c:v>1.8315002353323019E-6</c:v>
                </c:pt>
                <c:pt idx="569">
                  <c:v>496.27260259929488</c:v>
                </c:pt>
                <c:pt idx="570">
                  <c:v>1.8315002353323017E-6</c:v>
                </c:pt>
                <c:pt idx="571">
                  <c:v>1.8315002353323017E-6</c:v>
                </c:pt>
                <c:pt idx="572">
                  <c:v>1.8315002353323015E-6</c:v>
                </c:pt>
                <c:pt idx="573">
                  <c:v>1.8315002353323017E-6</c:v>
                </c:pt>
                <c:pt idx="574">
                  <c:v>1.8315002353323017E-6</c:v>
                </c:pt>
                <c:pt idx="575">
                  <c:v>1.8315002353323019E-6</c:v>
                </c:pt>
                <c:pt idx="576">
                  <c:v>1.8315002353323015E-6</c:v>
                </c:pt>
                <c:pt idx="577">
                  <c:v>1.8315002353323017E-6</c:v>
                </c:pt>
                <c:pt idx="578">
                  <c:v>1.8315002353323015E-6</c:v>
                </c:pt>
                <c:pt idx="579">
                  <c:v>1.8315002353323017E-6</c:v>
                </c:pt>
                <c:pt idx="580">
                  <c:v>1.8315002353323017E-6</c:v>
                </c:pt>
                <c:pt idx="581">
                  <c:v>492.08790674018587</c:v>
                </c:pt>
                <c:pt idx="582">
                  <c:v>1.8315002353323015E-6</c:v>
                </c:pt>
                <c:pt idx="583">
                  <c:v>1.8315002353323017E-6</c:v>
                </c:pt>
                <c:pt idx="584">
                  <c:v>1.8315002353323017E-6</c:v>
                </c:pt>
                <c:pt idx="585">
                  <c:v>1.8315002353323017E-6</c:v>
                </c:pt>
                <c:pt idx="586">
                  <c:v>1.8315002353323017E-6</c:v>
                </c:pt>
                <c:pt idx="587">
                  <c:v>494.58435620119934</c:v>
                </c:pt>
                <c:pt idx="588">
                  <c:v>1.8315002353323017E-6</c:v>
                </c:pt>
                <c:pt idx="589">
                  <c:v>1.8315002353323019E-6</c:v>
                </c:pt>
                <c:pt idx="590">
                  <c:v>1.8315002353323019E-6</c:v>
                </c:pt>
                <c:pt idx="591">
                  <c:v>1.8315002353323017E-6</c:v>
                </c:pt>
                <c:pt idx="592">
                  <c:v>1.8315002353323019E-6</c:v>
                </c:pt>
                <c:pt idx="593">
                  <c:v>498.15840974610359</c:v>
                </c:pt>
                <c:pt idx="594">
                  <c:v>1.8315002353323017E-6</c:v>
                </c:pt>
                <c:pt idx="595">
                  <c:v>1.8315002353323019E-6</c:v>
                </c:pt>
                <c:pt idx="596">
                  <c:v>1.8315002353323017E-6</c:v>
                </c:pt>
                <c:pt idx="597">
                  <c:v>1.8315002353323015E-6</c:v>
                </c:pt>
                <c:pt idx="598">
                  <c:v>1.8315002353323017E-6</c:v>
                </c:pt>
                <c:pt idx="599">
                  <c:v>1.8315002353323019E-6</c:v>
                </c:pt>
                <c:pt idx="600">
                  <c:v>1.8315002353323017E-6</c:v>
                </c:pt>
                <c:pt idx="601">
                  <c:v>1.8315002353323015E-6</c:v>
                </c:pt>
                <c:pt idx="602">
                  <c:v>1.8315002353323017E-6</c:v>
                </c:pt>
                <c:pt idx="603">
                  <c:v>1.8315002353323017E-6</c:v>
                </c:pt>
                <c:pt idx="604">
                  <c:v>1.8315002353323015E-6</c:v>
                </c:pt>
                <c:pt idx="605">
                  <c:v>403.77781142351711</c:v>
                </c:pt>
                <c:pt idx="606">
                  <c:v>1.8315002353323017E-6</c:v>
                </c:pt>
                <c:pt idx="607">
                  <c:v>1.8315002353323017E-6</c:v>
                </c:pt>
                <c:pt idx="608">
                  <c:v>1.8315002353323017E-6</c:v>
                </c:pt>
                <c:pt idx="609">
                  <c:v>1.8315002353323017E-6</c:v>
                </c:pt>
                <c:pt idx="610">
                  <c:v>1.8315002353323015E-6</c:v>
                </c:pt>
                <c:pt idx="611">
                  <c:v>387.90904934921252</c:v>
                </c:pt>
                <c:pt idx="612">
                  <c:v>1.8315002353323017E-6</c:v>
                </c:pt>
                <c:pt idx="613">
                  <c:v>1.8315002353323019E-6</c:v>
                </c:pt>
                <c:pt idx="614">
                  <c:v>1.8315002353323019E-6</c:v>
                </c:pt>
                <c:pt idx="615">
                  <c:v>1.8315002353323015E-6</c:v>
                </c:pt>
                <c:pt idx="616">
                  <c:v>1.8315002353323017E-6</c:v>
                </c:pt>
                <c:pt idx="617">
                  <c:v>373.97901007523279</c:v>
                </c:pt>
                <c:pt idx="618">
                  <c:v>1.8315002353323017E-6</c:v>
                </c:pt>
                <c:pt idx="619">
                  <c:v>1.8315002353323017E-6</c:v>
                </c:pt>
                <c:pt idx="620">
                  <c:v>1.8315002353323017E-6</c:v>
                </c:pt>
                <c:pt idx="621">
                  <c:v>1.8315002353323017E-6</c:v>
                </c:pt>
                <c:pt idx="622">
                  <c:v>1.8315002353323017E-6</c:v>
                </c:pt>
                <c:pt idx="623">
                  <c:v>1.8315002353323019E-6</c:v>
                </c:pt>
                <c:pt idx="624">
                  <c:v>1.8315002353323019E-6</c:v>
                </c:pt>
                <c:pt idx="625">
                  <c:v>1.8315002353323015E-6</c:v>
                </c:pt>
                <c:pt idx="626">
                  <c:v>1.8315002353323017E-6</c:v>
                </c:pt>
                <c:pt idx="627">
                  <c:v>1.8315002353323017E-6</c:v>
                </c:pt>
                <c:pt idx="628">
                  <c:v>1.8315002353323015E-6</c:v>
                </c:pt>
                <c:pt idx="629">
                  <c:v>422.80653452257042</c:v>
                </c:pt>
                <c:pt idx="630">
                  <c:v>1.8315002353323019E-6</c:v>
                </c:pt>
                <c:pt idx="631">
                  <c:v>1.8315002353323015E-6</c:v>
                </c:pt>
                <c:pt idx="632">
                  <c:v>1.8315002353323017E-6</c:v>
                </c:pt>
                <c:pt idx="633">
                  <c:v>1.8315002353323019E-6</c:v>
                </c:pt>
                <c:pt idx="634">
                  <c:v>1.8315002353323017E-6</c:v>
                </c:pt>
                <c:pt idx="635">
                  <c:v>394.43088232598404</c:v>
                </c:pt>
                <c:pt idx="636">
                  <c:v>1.8315002353323017E-6</c:v>
                </c:pt>
                <c:pt idx="637">
                  <c:v>1.8315002353323017E-6</c:v>
                </c:pt>
                <c:pt idx="638">
                  <c:v>1.8315002353323017E-6</c:v>
                </c:pt>
                <c:pt idx="639">
                  <c:v>1.8315002353323017E-6</c:v>
                </c:pt>
                <c:pt idx="640">
                  <c:v>1.8315002353323019E-6</c:v>
                </c:pt>
                <c:pt idx="641">
                  <c:v>380.57109136933417</c:v>
                </c:pt>
                <c:pt idx="642">
                  <c:v>1.8315002353323015E-6</c:v>
                </c:pt>
                <c:pt idx="643">
                  <c:v>1.8315002353323017E-6</c:v>
                </c:pt>
                <c:pt idx="644">
                  <c:v>1.8315002353323019E-6</c:v>
                </c:pt>
                <c:pt idx="645">
                  <c:v>1.8315002353323015E-6</c:v>
                </c:pt>
                <c:pt idx="646">
                  <c:v>1.8315002353323017E-6</c:v>
                </c:pt>
                <c:pt idx="647">
                  <c:v>1.8315002353323017E-6</c:v>
                </c:pt>
                <c:pt idx="648">
                  <c:v>1.8315002353323017E-6</c:v>
                </c:pt>
                <c:pt idx="649">
                  <c:v>1.8315002353323017E-6</c:v>
                </c:pt>
                <c:pt idx="650">
                  <c:v>1.8315002353323015E-6</c:v>
                </c:pt>
                <c:pt idx="651">
                  <c:v>1.8315002353323017E-6</c:v>
                </c:pt>
                <c:pt idx="652">
                  <c:v>1.8315002353323017E-6</c:v>
                </c:pt>
                <c:pt idx="653">
                  <c:v>417.43276706986904</c:v>
                </c:pt>
                <c:pt idx="654">
                  <c:v>1.8315002353323017E-6</c:v>
                </c:pt>
                <c:pt idx="655">
                  <c:v>1.8315002353323017E-6</c:v>
                </c:pt>
                <c:pt idx="656">
                  <c:v>1.8315002353323017E-6</c:v>
                </c:pt>
                <c:pt idx="657">
                  <c:v>1.8315002353323017E-6</c:v>
                </c:pt>
                <c:pt idx="658">
                  <c:v>1.8315002353323017E-6</c:v>
                </c:pt>
                <c:pt idx="659">
                  <c:v>492.62185956375379</c:v>
                </c:pt>
                <c:pt idx="660">
                  <c:v>1.8315002353323017E-6</c:v>
                </c:pt>
                <c:pt idx="661">
                  <c:v>1.8315002353323015E-6</c:v>
                </c:pt>
                <c:pt idx="662">
                  <c:v>1.8315002353323017E-6</c:v>
                </c:pt>
                <c:pt idx="663">
                  <c:v>1.8315002353323019E-6</c:v>
                </c:pt>
                <c:pt idx="664">
                  <c:v>1.8315002353323017E-6</c:v>
                </c:pt>
                <c:pt idx="665">
                  <c:v>498.36602813293308</c:v>
                </c:pt>
                <c:pt idx="666">
                  <c:v>1.8315002353323019E-6</c:v>
                </c:pt>
                <c:pt idx="667">
                  <c:v>1.8315002353323017E-6</c:v>
                </c:pt>
                <c:pt idx="668">
                  <c:v>1.8315002353323015E-6</c:v>
                </c:pt>
                <c:pt idx="669">
                  <c:v>1.8315002353323019E-6</c:v>
                </c:pt>
                <c:pt idx="670">
                  <c:v>1.8315002353323017E-6</c:v>
                </c:pt>
                <c:pt idx="671">
                  <c:v>1.8315002353323017E-6</c:v>
                </c:pt>
                <c:pt idx="672">
                  <c:v>1.8315002353323017E-6</c:v>
                </c:pt>
                <c:pt idx="673">
                  <c:v>1.8315002353323019E-6</c:v>
                </c:pt>
                <c:pt idx="674">
                  <c:v>1.8315002353323019E-6</c:v>
                </c:pt>
                <c:pt idx="675">
                  <c:v>1.8315002353323015E-6</c:v>
                </c:pt>
                <c:pt idx="676">
                  <c:v>1.8315002353323019E-6</c:v>
                </c:pt>
                <c:pt idx="677">
                  <c:v>387.78078839835257</c:v>
                </c:pt>
                <c:pt idx="678">
                  <c:v>1.8315002353323019E-6</c:v>
                </c:pt>
                <c:pt idx="679">
                  <c:v>1.8315002353323015E-6</c:v>
                </c:pt>
                <c:pt idx="680">
                  <c:v>1.8315002353323019E-6</c:v>
                </c:pt>
                <c:pt idx="681">
                  <c:v>1.8315002353323017E-6</c:v>
                </c:pt>
                <c:pt idx="682">
                  <c:v>1.8315002353323017E-6</c:v>
                </c:pt>
                <c:pt idx="683">
                  <c:v>498.14044967803852</c:v>
                </c:pt>
                <c:pt idx="684">
                  <c:v>1.8315002353323017E-6</c:v>
                </c:pt>
                <c:pt idx="685">
                  <c:v>1.8315002353323015E-6</c:v>
                </c:pt>
                <c:pt idx="686">
                  <c:v>1.8315002353323015E-6</c:v>
                </c:pt>
                <c:pt idx="687">
                  <c:v>1.8315002353323017E-6</c:v>
                </c:pt>
                <c:pt idx="688">
                  <c:v>1.8315002353323017E-6</c:v>
                </c:pt>
                <c:pt idx="689">
                  <c:v>497.26040634286136</c:v>
                </c:pt>
                <c:pt idx="690">
                  <c:v>1.8315002353323019E-6</c:v>
                </c:pt>
                <c:pt idx="691">
                  <c:v>1.8315002353323019E-6</c:v>
                </c:pt>
                <c:pt idx="692">
                  <c:v>1.8315002353323019E-6</c:v>
                </c:pt>
                <c:pt idx="693">
                  <c:v>1.8315002353323019E-6</c:v>
                </c:pt>
                <c:pt idx="694">
                  <c:v>1.8315002353323019E-6</c:v>
                </c:pt>
                <c:pt idx="695">
                  <c:v>1.8315002353323019E-6</c:v>
                </c:pt>
                <c:pt idx="696">
                  <c:v>1.8315002353323017E-6</c:v>
                </c:pt>
                <c:pt idx="697">
                  <c:v>1.8315002353323015E-6</c:v>
                </c:pt>
                <c:pt idx="698">
                  <c:v>1.8315002353323019E-6</c:v>
                </c:pt>
                <c:pt idx="699">
                  <c:v>1.8315002353323015E-6</c:v>
                </c:pt>
                <c:pt idx="700">
                  <c:v>1.8315002353323017E-6</c:v>
                </c:pt>
                <c:pt idx="701">
                  <c:v>496.45220327994321</c:v>
                </c:pt>
                <c:pt idx="702">
                  <c:v>1.8315002353323015E-6</c:v>
                </c:pt>
                <c:pt idx="703">
                  <c:v>1.8315002353323017E-6</c:v>
                </c:pt>
                <c:pt idx="704">
                  <c:v>1.8315002353323019E-6</c:v>
                </c:pt>
                <c:pt idx="705">
                  <c:v>1.8315002353323015E-6</c:v>
                </c:pt>
                <c:pt idx="706">
                  <c:v>1.8315002353323015E-6</c:v>
                </c:pt>
                <c:pt idx="707">
                  <c:v>497.20652613866667</c:v>
                </c:pt>
                <c:pt idx="708">
                  <c:v>1.8315002353323017E-6</c:v>
                </c:pt>
                <c:pt idx="709">
                  <c:v>1.8315002353323017E-6</c:v>
                </c:pt>
                <c:pt idx="710">
                  <c:v>1.8315002353323015E-6</c:v>
                </c:pt>
                <c:pt idx="711">
                  <c:v>1.8315002353323017E-6</c:v>
                </c:pt>
                <c:pt idx="712">
                  <c:v>1.8315002353323017E-6</c:v>
                </c:pt>
                <c:pt idx="713">
                  <c:v>412.91773558204551</c:v>
                </c:pt>
                <c:pt idx="714">
                  <c:v>1.8315002353323017E-6</c:v>
                </c:pt>
                <c:pt idx="715">
                  <c:v>1.8315002353323017E-6</c:v>
                </c:pt>
                <c:pt idx="716">
                  <c:v>1.8315002353323019E-6</c:v>
                </c:pt>
                <c:pt idx="717">
                  <c:v>1.8315002353323017E-6</c:v>
                </c:pt>
                <c:pt idx="718">
                  <c:v>1.8315002353323015E-6</c:v>
                </c:pt>
                <c:pt idx="719">
                  <c:v>1.8315002353323017E-6</c:v>
                </c:pt>
                <c:pt idx="720">
                  <c:v>1.8315002353323015E-6</c:v>
                </c:pt>
                <c:pt idx="721">
                  <c:v>1.8315002353323015E-6</c:v>
                </c:pt>
                <c:pt idx="722">
                  <c:v>1.8315002353323019E-6</c:v>
                </c:pt>
                <c:pt idx="723">
                  <c:v>1.8315002353323017E-6</c:v>
                </c:pt>
                <c:pt idx="724">
                  <c:v>1.8315002353323017E-6</c:v>
                </c:pt>
                <c:pt idx="725">
                  <c:v>496.23668246316504</c:v>
                </c:pt>
                <c:pt idx="726">
                  <c:v>1.8315002353323019E-6</c:v>
                </c:pt>
                <c:pt idx="727">
                  <c:v>1.8315002353323019E-6</c:v>
                </c:pt>
                <c:pt idx="728">
                  <c:v>1.8315002353323017E-6</c:v>
                </c:pt>
                <c:pt idx="729">
                  <c:v>1.8315002353323017E-6</c:v>
                </c:pt>
                <c:pt idx="730">
                  <c:v>1.8315002353323019E-6</c:v>
                </c:pt>
                <c:pt idx="731">
                  <c:v>503.42070968910315</c:v>
                </c:pt>
                <c:pt idx="732">
                  <c:v>1.8315002353323017E-6</c:v>
                </c:pt>
                <c:pt idx="733">
                  <c:v>1.8315002353323015E-6</c:v>
                </c:pt>
                <c:pt idx="734">
                  <c:v>1.8315002353323017E-6</c:v>
                </c:pt>
                <c:pt idx="735">
                  <c:v>1.8315002353323017E-6</c:v>
                </c:pt>
                <c:pt idx="736">
                  <c:v>1.8315002353323019E-6</c:v>
                </c:pt>
                <c:pt idx="737">
                  <c:v>460.76028573515322</c:v>
                </c:pt>
                <c:pt idx="738">
                  <c:v>1.8315002353323015E-6</c:v>
                </c:pt>
                <c:pt idx="739">
                  <c:v>1.8315002353323019E-6</c:v>
                </c:pt>
                <c:pt idx="740">
                  <c:v>1.8315002353323017E-6</c:v>
                </c:pt>
                <c:pt idx="741">
                  <c:v>1.8315002353323019E-6</c:v>
                </c:pt>
                <c:pt idx="742">
                  <c:v>1.8315002353323015E-6</c:v>
                </c:pt>
                <c:pt idx="743">
                  <c:v>1.8315002353323017E-6</c:v>
                </c:pt>
                <c:pt idx="744">
                  <c:v>1.8315002353323017E-6</c:v>
                </c:pt>
                <c:pt idx="745">
                  <c:v>1.8315002353323019E-6</c:v>
                </c:pt>
                <c:pt idx="746">
                  <c:v>1.8315002353323017E-6</c:v>
                </c:pt>
                <c:pt idx="747">
                  <c:v>1.8315002353323017E-6</c:v>
                </c:pt>
                <c:pt idx="748">
                  <c:v>1.8315002353323019E-6</c:v>
                </c:pt>
                <c:pt idx="749">
                  <c:v>421.78303096223607</c:v>
                </c:pt>
                <c:pt idx="750">
                  <c:v>1.8315002353323017E-6</c:v>
                </c:pt>
                <c:pt idx="751">
                  <c:v>1.8315002353323015E-6</c:v>
                </c:pt>
                <c:pt idx="752">
                  <c:v>1.8315002353323019E-6</c:v>
                </c:pt>
                <c:pt idx="753">
                  <c:v>1.8315002353323017E-6</c:v>
                </c:pt>
                <c:pt idx="754">
                  <c:v>1.8315002353323017E-6</c:v>
                </c:pt>
                <c:pt idx="755">
                  <c:v>430.08920193237617</c:v>
                </c:pt>
                <c:pt idx="756">
                  <c:v>1.8315002353323015E-6</c:v>
                </c:pt>
                <c:pt idx="757">
                  <c:v>1.8315002353323017E-6</c:v>
                </c:pt>
                <c:pt idx="758">
                  <c:v>1.8315002353323017E-6</c:v>
                </c:pt>
                <c:pt idx="759">
                  <c:v>1.8315002353323017E-6</c:v>
                </c:pt>
                <c:pt idx="760">
                  <c:v>1.8315002353323015E-6</c:v>
                </c:pt>
                <c:pt idx="761">
                  <c:v>417.98060043632336</c:v>
                </c:pt>
                <c:pt idx="762">
                  <c:v>1.8315002353323017E-6</c:v>
                </c:pt>
                <c:pt idx="763">
                  <c:v>1.8315002353323015E-6</c:v>
                </c:pt>
                <c:pt idx="764">
                  <c:v>1.8315002353323017E-6</c:v>
                </c:pt>
                <c:pt idx="765">
                  <c:v>1.8315002353323019E-6</c:v>
                </c:pt>
                <c:pt idx="766">
                  <c:v>1.8315002353323017E-6</c:v>
                </c:pt>
                <c:pt idx="767">
                  <c:v>1.8315002353323019E-6</c:v>
                </c:pt>
                <c:pt idx="768">
                  <c:v>1.8315002353323017E-6</c:v>
                </c:pt>
                <c:pt idx="769">
                  <c:v>1.8315002353323017E-6</c:v>
                </c:pt>
                <c:pt idx="770">
                  <c:v>1.8315002353323017E-6</c:v>
                </c:pt>
                <c:pt idx="771">
                  <c:v>1.8315002353323017E-6</c:v>
                </c:pt>
                <c:pt idx="772">
                  <c:v>1.8315002353323017E-6</c:v>
                </c:pt>
                <c:pt idx="773">
                  <c:v>423.20155667413235</c:v>
                </c:pt>
                <c:pt idx="774">
                  <c:v>1.8315002353323017E-6</c:v>
                </c:pt>
                <c:pt idx="775">
                  <c:v>1.8315002353323017E-6</c:v>
                </c:pt>
                <c:pt idx="776">
                  <c:v>1.8315002353323017E-6</c:v>
                </c:pt>
                <c:pt idx="777">
                  <c:v>1.8315002353323019E-6</c:v>
                </c:pt>
                <c:pt idx="778">
                  <c:v>1.8315002353323017E-6</c:v>
                </c:pt>
                <c:pt idx="779">
                  <c:v>421.71023674787</c:v>
                </c:pt>
                <c:pt idx="780">
                  <c:v>1.8315002353323017E-6</c:v>
                </c:pt>
                <c:pt idx="781">
                  <c:v>1.8315002353323015E-6</c:v>
                </c:pt>
                <c:pt idx="782">
                  <c:v>1.8315002353323017E-6</c:v>
                </c:pt>
                <c:pt idx="783">
                  <c:v>1.8315002353323015E-6</c:v>
                </c:pt>
                <c:pt idx="784">
                  <c:v>1.8315002353323017E-6</c:v>
                </c:pt>
                <c:pt idx="785">
                  <c:v>427.05440730224672</c:v>
                </c:pt>
                <c:pt idx="786">
                  <c:v>1.8315002353323015E-6</c:v>
                </c:pt>
                <c:pt idx="787">
                  <c:v>1.8315002353323017E-6</c:v>
                </c:pt>
                <c:pt idx="788">
                  <c:v>1.8315002353323017E-6</c:v>
                </c:pt>
                <c:pt idx="789">
                  <c:v>1.8315002353323017E-6</c:v>
                </c:pt>
                <c:pt idx="790">
                  <c:v>1.8315002353323017E-6</c:v>
                </c:pt>
                <c:pt idx="791">
                  <c:v>1.8315002353323017E-6</c:v>
                </c:pt>
                <c:pt idx="792">
                  <c:v>1.8315002353323015E-6</c:v>
                </c:pt>
                <c:pt idx="793">
                  <c:v>1.8315002353323019E-6</c:v>
                </c:pt>
                <c:pt idx="794">
                  <c:v>1.8315002353323017E-6</c:v>
                </c:pt>
                <c:pt idx="795">
                  <c:v>1.8315002353323015E-6</c:v>
                </c:pt>
                <c:pt idx="796">
                  <c:v>1.8315002353323015E-6</c:v>
                </c:pt>
                <c:pt idx="797">
                  <c:v>453.58772157131318</c:v>
                </c:pt>
                <c:pt idx="798">
                  <c:v>1.8315002353323015E-6</c:v>
                </c:pt>
                <c:pt idx="799">
                  <c:v>1.8315002353323017E-6</c:v>
                </c:pt>
                <c:pt idx="800">
                  <c:v>1.8315002353323015E-6</c:v>
                </c:pt>
                <c:pt idx="801">
                  <c:v>1.8315002353323017E-6</c:v>
                </c:pt>
                <c:pt idx="802">
                  <c:v>1.8315002353323015E-6</c:v>
                </c:pt>
                <c:pt idx="803">
                  <c:v>446.66444016413328</c:v>
                </c:pt>
                <c:pt idx="804">
                  <c:v>1.8315002353323019E-6</c:v>
                </c:pt>
                <c:pt idx="805">
                  <c:v>1.8315002353323017E-6</c:v>
                </c:pt>
                <c:pt idx="806">
                  <c:v>1.8315002353323017E-6</c:v>
                </c:pt>
                <c:pt idx="807">
                  <c:v>1.8315002353323015E-6</c:v>
                </c:pt>
                <c:pt idx="808">
                  <c:v>1.8315002353323015E-6</c:v>
                </c:pt>
                <c:pt idx="809">
                  <c:v>436.56421362989408</c:v>
                </c:pt>
                <c:pt idx="810">
                  <c:v>1.8315002353323017E-6</c:v>
                </c:pt>
                <c:pt idx="811">
                  <c:v>1.8315002353323017E-6</c:v>
                </c:pt>
                <c:pt idx="812">
                  <c:v>1.8315002353323017E-6</c:v>
                </c:pt>
                <c:pt idx="813">
                  <c:v>1.8315002353323017E-6</c:v>
                </c:pt>
                <c:pt idx="814">
                  <c:v>1.8315002353323019E-6</c:v>
                </c:pt>
                <c:pt idx="815">
                  <c:v>1.8315002353323015E-6</c:v>
                </c:pt>
                <c:pt idx="816">
                  <c:v>1.8315002353323017E-6</c:v>
                </c:pt>
                <c:pt idx="817">
                  <c:v>1.8315002353323017E-6</c:v>
                </c:pt>
                <c:pt idx="818">
                  <c:v>1.8315002353323019E-6</c:v>
                </c:pt>
                <c:pt idx="819">
                  <c:v>1.8315002353323017E-6</c:v>
                </c:pt>
                <c:pt idx="820">
                  <c:v>1.8315002353323015E-6</c:v>
                </c:pt>
                <c:pt idx="821">
                  <c:v>460.21384958582348</c:v>
                </c:pt>
                <c:pt idx="822">
                  <c:v>1.8315002353323017E-6</c:v>
                </c:pt>
                <c:pt idx="823">
                  <c:v>1.8315002353323017E-6</c:v>
                </c:pt>
                <c:pt idx="824">
                  <c:v>1.8315002353323015E-6</c:v>
                </c:pt>
                <c:pt idx="825">
                  <c:v>1.8315002353323015E-6</c:v>
                </c:pt>
                <c:pt idx="826">
                  <c:v>1.8315002353323017E-6</c:v>
                </c:pt>
                <c:pt idx="827">
                  <c:v>446.76281909886524</c:v>
                </c:pt>
                <c:pt idx="828">
                  <c:v>1.8315002353323017E-6</c:v>
                </c:pt>
                <c:pt idx="829">
                  <c:v>1.8315002353323017E-6</c:v>
                </c:pt>
                <c:pt idx="830">
                  <c:v>1.8315002353323015E-6</c:v>
                </c:pt>
                <c:pt idx="831">
                  <c:v>1.8315002353323017E-6</c:v>
                </c:pt>
                <c:pt idx="832">
                  <c:v>1.8315002353323017E-6</c:v>
                </c:pt>
                <c:pt idx="833">
                  <c:v>438.84017609075499</c:v>
                </c:pt>
                <c:pt idx="834">
                  <c:v>1.8315002353323017E-6</c:v>
                </c:pt>
                <c:pt idx="835">
                  <c:v>1.8315002353323017E-6</c:v>
                </c:pt>
                <c:pt idx="836">
                  <c:v>1.8315002353323017E-6</c:v>
                </c:pt>
                <c:pt idx="837">
                  <c:v>1.8315002353323017E-6</c:v>
                </c:pt>
                <c:pt idx="838">
                  <c:v>1.8315002353323019E-6</c:v>
                </c:pt>
                <c:pt idx="839">
                  <c:v>1.8315002353323015E-6</c:v>
                </c:pt>
                <c:pt idx="840">
                  <c:v>1.8315002353323015E-6</c:v>
                </c:pt>
                <c:pt idx="841">
                  <c:v>1.8315002353323015E-6</c:v>
                </c:pt>
                <c:pt idx="842">
                  <c:v>1.8315002353323017E-6</c:v>
                </c:pt>
                <c:pt idx="843">
                  <c:v>1.8315002353323017E-6</c:v>
                </c:pt>
                <c:pt idx="844">
                  <c:v>1.8315002353323015E-6</c:v>
                </c:pt>
                <c:pt idx="845">
                  <c:v>456.25013697398902</c:v>
                </c:pt>
                <c:pt idx="846">
                  <c:v>1.8315002353323017E-6</c:v>
                </c:pt>
                <c:pt idx="847">
                  <c:v>1.8315002353323019E-6</c:v>
                </c:pt>
                <c:pt idx="848">
                  <c:v>1.8315002353323019E-6</c:v>
                </c:pt>
                <c:pt idx="849">
                  <c:v>1.8315002353323017E-6</c:v>
                </c:pt>
                <c:pt idx="850">
                  <c:v>1.8315002353323017E-6</c:v>
                </c:pt>
                <c:pt idx="851">
                  <c:v>421.32243176654242</c:v>
                </c:pt>
                <c:pt idx="852">
                  <c:v>1.8315002353323015E-6</c:v>
                </c:pt>
                <c:pt idx="853">
                  <c:v>1.8315002353323017E-6</c:v>
                </c:pt>
                <c:pt idx="854">
                  <c:v>1.8315002353323015E-6</c:v>
                </c:pt>
                <c:pt idx="855">
                  <c:v>1.8315002353323017E-6</c:v>
                </c:pt>
                <c:pt idx="856">
                  <c:v>1.8315002353323019E-6</c:v>
                </c:pt>
                <c:pt idx="857">
                  <c:v>497.81716845287133</c:v>
                </c:pt>
                <c:pt idx="858">
                  <c:v>1.8315002353323017E-6</c:v>
                </c:pt>
                <c:pt idx="859">
                  <c:v>1.8315002353323015E-6</c:v>
                </c:pt>
                <c:pt idx="860">
                  <c:v>1.8315002353323015E-6</c:v>
                </c:pt>
                <c:pt idx="861">
                  <c:v>1.8315002353323017E-6</c:v>
                </c:pt>
                <c:pt idx="862">
                  <c:v>1.8315002353323017E-6</c:v>
                </c:pt>
                <c:pt idx="863">
                  <c:v>1.8315002353323015E-6</c:v>
                </c:pt>
                <c:pt idx="864">
                  <c:v>1.8315002353323017E-6</c:v>
                </c:pt>
                <c:pt idx="865">
                  <c:v>1.8315002353323017E-6</c:v>
                </c:pt>
                <c:pt idx="866">
                  <c:v>1.8315002353323019E-6</c:v>
                </c:pt>
                <c:pt idx="867">
                  <c:v>1.8315002353323017E-6</c:v>
                </c:pt>
                <c:pt idx="868">
                  <c:v>1.8315002353323017E-6</c:v>
                </c:pt>
                <c:pt idx="869">
                  <c:v>498.7510919922434</c:v>
                </c:pt>
                <c:pt idx="870">
                  <c:v>1.8315002353323017E-6</c:v>
                </c:pt>
                <c:pt idx="871">
                  <c:v>1.8315002353323019E-6</c:v>
                </c:pt>
                <c:pt idx="872">
                  <c:v>1.8315002353323019E-6</c:v>
                </c:pt>
                <c:pt idx="873">
                  <c:v>1.8315002353323017E-6</c:v>
                </c:pt>
                <c:pt idx="874">
                  <c:v>1.8315002353323017E-6</c:v>
                </c:pt>
                <c:pt idx="875">
                  <c:v>503.29498921264906</c:v>
                </c:pt>
                <c:pt idx="876">
                  <c:v>1.8315002353323015E-6</c:v>
                </c:pt>
                <c:pt idx="877">
                  <c:v>1.8315002353323017E-6</c:v>
                </c:pt>
                <c:pt idx="878">
                  <c:v>1.8315002353323017E-6</c:v>
                </c:pt>
                <c:pt idx="879">
                  <c:v>1.8315002353323017E-6</c:v>
                </c:pt>
                <c:pt idx="880">
                  <c:v>1.8315002353323015E-6</c:v>
                </c:pt>
                <c:pt idx="881">
                  <c:v>507.1384437785261</c:v>
                </c:pt>
                <c:pt idx="882">
                  <c:v>1.8315002353323017E-6</c:v>
                </c:pt>
                <c:pt idx="883">
                  <c:v>1.8315002353323017E-6</c:v>
                </c:pt>
                <c:pt idx="884">
                  <c:v>1.8315002353323015E-6</c:v>
                </c:pt>
                <c:pt idx="885">
                  <c:v>1.8315002353323017E-6</c:v>
                </c:pt>
                <c:pt idx="886">
                  <c:v>1.8315002353323017E-6</c:v>
                </c:pt>
                <c:pt idx="887">
                  <c:v>1.8315002353323017E-6</c:v>
                </c:pt>
                <c:pt idx="888">
                  <c:v>1.8315002353323017E-6</c:v>
                </c:pt>
                <c:pt idx="889">
                  <c:v>1.8315002353323017E-6</c:v>
                </c:pt>
                <c:pt idx="890">
                  <c:v>1.8315002353323015E-6</c:v>
                </c:pt>
                <c:pt idx="891">
                  <c:v>1.8315002353323017E-6</c:v>
                </c:pt>
                <c:pt idx="892">
                  <c:v>1.8315002353323017E-6</c:v>
                </c:pt>
                <c:pt idx="893">
                  <c:v>507.17436391465571</c:v>
                </c:pt>
                <c:pt idx="894">
                  <c:v>1.8315002353323017E-6</c:v>
                </c:pt>
                <c:pt idx="895">
                  <c:v>1.8315002353323017E-6</c:v>
                </c:pt>
                <c:pt idx="896">
                  <c:v>1.8315002353323017E-6</c:v>
                </c:pt>
                <c:pt idx="897">
                  <c:v>1.8315002353323017E-6</c:v>
                </c:pt>
                <c:pt idx="898">
                  <c:v>1.8315002353323015E-6</c:v>
                </c:pt>
                <c:pt idx="899">
                  <c:v>507.1384437785261</c:v>
                </c:pt>
                <c:pt idx="900">
                  <c:v>1.8315002353323019E-6</c:v>
                </c:pt>
                <c:pt idx="901">
                  <c:v>1.8315002353323017E-6</c:v>
                </c:pt>
                <c:pt idx="902">
                  <c:v>1.8315002353323017E-6</c:v>
                </c:pt>
                <c:pt idx="903">
                  <c:v>1.8315002353323017E-6</c:v>
                </c:pt>
                <c:pt idx="904">
                  <c:v>1.8315002353323017E-6</c:v>
                </c:pt>
                <c:pt idx="905">
                  <c:v>509.99409460083632</c:v>
                </c:pt>
                <c:pt idx="906">
                  <c:v>1.8315002353323017E-6</c:v>
                </c:pt>
                <c:pt idx="907">
                  <c:v>1.8315002353323017E-6</c:v>
                </c:pt>
                <c:pt idx="908">
                  <c:v>1.8315002353323017E-6</c:v>
                </c:pt>
                <c:pt idx="909">
                  <c:v>1.8315002353323015E-6</c:v>
                </c:pt>
                <c:pt idx="910">
                  <c:v>1.8315002353323017E-6</c:v>
                </c:pt>
                <c:pt idx="911">
                  <c:v>1.8315002353323017E-6</c:v>
                </c:pt>
                <c:pt idx="912">
                  <c:v>1.8315002353323019E-6</c:v>
                </c:pt>
                <c:pt idx="913">
                  <c:v>1.8315002353323017E-6</c:v>
                </c:pt>
                <c:pt idx="914">
                  <c:v>1.8315002353323017E-6</c:v>
                </c:pt>
                <c:pt idx="915">
                  <c:v>1.8315002353323017E-6</c:v>
                </c:pt>
                <c:pt idx="916">
                  <c:v>1.8315002353323017E-6</c:v>
                </c:pt>
                <c:pt idx="917">
                  <c:v>506.07879976270016</c:v>
                </c:pt>
                <c:pt idx="918">
                  <c:v>1.8315002353323017E-6</c:v>
                </c:pt>
                <c:pt idx="919">
                  <c:v>1.8315002353323019E-6</c:v>
                </c:pt>
                <c:pt idx="920">
                  <c:v>1.8315002353323017E-6</c:v>
                </c:pt>
                <c:pt idx="921">
                  <c:v>1.8315002353323017E-6</c:v>
                </c:pt>
                <c:pt idx="922">
                  <c:v>1.8315002353323017E-6</c:v>
                </c:pt>
                <c:pt idx="923">
                  <c:v>509.00629085726985</c:v>
                </c:pt>
                <c:pt idx="924">
                  <c:v>1.8315002353323019E-6</c:v>
                </c:pt>
                <c:pt idx="925">
                  <c:v>1.8315002353323017E-6</c:v>
                </c:pt>
                <c:pt idx="926">
                  <c:v>1.8315002353323015E-6</c:v>
                </c:pt>
                <c:pt idx="927">
                  <c:v>1.8315002353323019E-6</c:v>
                </c:pt>
                <c:pt idx="928">
                  <c:v>1.8315002353323017E-6</c:v>
                </c:pt>
                <c:pt idx="929">
                  <c:v>513.0113860357302</c:v>
                </c:pt>
                <c:pt idx="930">
                  <c:v>1.8315002353323017E-6</c:v>
                </c:pt>
                <c:pt idx="931">
                  <c:v>1.8315002353323019E-6</c:v>
                </c:pt>
                <c:pt idx="932">
                  <c:v>1.8315002353323017E-6</c:v>
                </c:pt>
                <c:pt idx="933">
                  <c:v>1.8315002353323017E-6</c:v>
                </c:pt>
                <c:pt idx="934">
                  <c:v>1.8315002353323017E-6</c:v>
                </c:pt>
                <c:pt idx="935">
                  <c:v>1.8315002353323017E-6</c:v>
                </c:pt>
                <c:pt idx="936">
                  <c:v>1.8315002353323017E-6</c:v>
                </c:pt>
                <c:pt idx="937">
                  <c:v>1.8315002353323017E-6</c:v>
                </c:pt>
                <c:pt idx="938">
                  <c:v>1.8315002353323017E-6</c:v>
                </c:pt>
                <c:pt idx="939">
                  <c:v>1.8315002353323015E-6</c:v>
                </c:pt>
                <c:pt idx="940">
                  <c:v>1.8315002353323017E-6</c:v>
                </c:pt>
                <c:pt idx="941">
                  <c:v>507.62336561627683</c:v>
                </c:pt>
                <c:pt idx="942">
                  <c:v>1.8315002353323017E-6</c:v>
                </c:pt>
                <c:pt idx="943">
                  <c:v>1.8315002353323017E-6</c:v>
                </c:pt>
                <c:pt idx="944">
                  <c:v>1.8315002353323017E-6</c:v>
                </c:pt>
                <c:pt idx="945">
                  <c:v>1.8315002353323017E-6</c:v>
                </c:pt>
                <c:pt idx="946">
                  <c:v>1.8315002353323017E-6</c:v>
                </c:pt>
                <c:pt idx="947">
                  <c:v>507.31804445917442</c:v>
                </c:pt>
                <c:pt idx="948">
                  <c:v>1.8315002353323017E-6</c:v>
                </c:pt>
                <c:pt idx="949">
                  <c:v>1.8315002353323017E-6</c:v>
                </c:pt>
                <c:pt idx="950">
                  <c:v>1.8315002353323017E-6</c:v>
                </c:pt>
                <c:pt idx="951">
                  <c:v>1.8315002353323017E-6</c:v>
                </c:pt>
                <c:pt idx="952">
                  <c:v>1.8315002353323017E-6</c:v>
                </c:pt>
                <c:pt idx="953">
                  <c:v>480.01701683407583</c:v>
                </c:pt>
                <c:pt idx="954">
                  <c:v>1.8315002353323015E-6</c:v>
                </c:pt>
                <c:pt idx="955">
                  <c:v>1.8315002353323019E-6</c:v>
                </c:pt>
                <c:pt idx="956">
                  <c:v>1.8315002353323019E-6</c:v>
                </c:pt>
                <c:pt idx="957">
                  <c:v>1.8315002353323017E-6</c:v>
                </c:pt>
                <c:pt idx="958">
                  <c:v>1.8315002353323019E-6</c:v>
                </c:pt>
                <c:pt idx="959">
                  <c:v>1.8315002353323017E-6</c:v>
                </c:pt>
                <c:pt idx="960">
                  <c:v>1.8315002353323019E-6</c:v>
                </c:pt>
                <c:pt idx="961">
                  <c:v>1.8315002353323015E-6</c:v>
                </c:pt>
                <c:pt idx="962">
                  <c:v>1.8315002353323015E-6</c:v>
                </c:pt>
                <c:pt idx="963">
                  <c:v>1.8315002353323015E-6</c:v>
                </c:pt>
                <c:pt idx="964">
                  <c:v>1.8315002353323015E-6</c:v>
                </c:pt>
                <c:pt idx="965">
                  <c:v>394.79428662258834</c:v>
                </c:pt>
                <c:pt idx="966">
                  <c:v>1.8315002353323017E-6</c:v>
                </c:pt>
                <c:pt idx="967">
                  <c:v>1.8315002353323017E-6</c:v>
                </c:pt>
                <c:pt idx="968">
                  <c:v>1.8315002353323019E-6</c:v>
                </c:pt>
                <c:pt idx="969">
                  <c:v>1.8315002353323017E-6</c:v>
                </c:pt>
                <c:pt idx="970">
                  <c:v>1.8315002353323019E-6</c:v>
                </c:pt>
                <c:pt idx="971">
                  <c:v>418.12116242192872</c:v>
                </c:pt>
                <c:pt idx="972">
                  <c:v>1.8315002353323015E-6</c:v>
                </c:pt>
                <c:pt idx="973">
                  <c:v>1.8315002353323017E-6</c:v>
                </c:pt>
                <c:pt idx="974">
                  <c:v>1.8315002353323015E-6</c:v>
                </c:pt>
                <c:pt idx="975">
                  <c:v>1.8315002353323017E-6</c:v>
                </c:pt>
                <c:pt idx="976">
                  <c:v>1.8315002353323017E-6</c:v>
                </c:pt>
                <c:pt idx="977">
                  <c:v>399.78734534065427</c:v>
                </c:pt>
                <c:pt idx="978">
                  <c:v>1.8315002353323017E-6</c:v>
                </c:pt>
                <c:pt idx="979">
                  <c:v>1.8315002353323015E-6</c:v>
                </c:pt>
                <c:pt idx="980">
                  <c:v>1.8315002353323017E-6</c:v>
                </c:pt>
                <c:pt idx="981">
                  <c:v>1.8315002353323017E-6</c:v>
                </c:pt>
                <c:pt idx="982">
                  <c:v>1.8315002353323017E-6</c:v>
                </c:pt>
                <c:pt idx="983">
                  <c:v>1.8315002353323017E-6</c:v>
                </c:pt>
                <c:pt idx="984">
                  <c:v>1.8315002353323019E-6</c:v>
                </c:pt>
                <c:pt idx="985">
                  <c:v>1.8315002353323017E-6</c:v>
                </c:pt>
                <c:pt idx="986">
                  <c:v>1.8315002353323017E-6</c:v>
                </c:pt>
                <c:pt idx="987">
                  <c:v>1.8315002353323015E-6</c:v>
                </c:pt>
                <c:pt idx="988">
                  <c:v>1.8315002353323015E-6</c:v>
                </c:pt>
                <c:pt idx="989">
                  <c:v>417.6570619559327</c:v>
                </c:pt>
                <c:pt idx="990">
                  <c:v>1.8315002353323017E-6</c:v>
                </c:pt>
                <c:pt idx="991">
                  <c:v>1.8315002353323017E-6</c:v>
                </c:pt>
                <c:pt idx="992">
                  <c:v>1.8315002353323015E-6</c:v>
                </c:pt>
                <c:pt idx="993">
                  <c:v>1.8315002353323015E-6</c:v>
                </c:pt>
                <c:pt idx="994">
                  <c:v>1.8315002353323017E-6</c:v>
                </c:pt>
                <c:pt idx="995">
                  <c:v>498.87681246869738</c:v>
                </c:pt>
                <c:pt idx="996">
                  <c:v>1.8315002353323017E-6</c:v>
                </c:pt>
                <c:pt idx="997">
                  <c:v>1.8315002353323017E-6</c:v>
                </c:pt>
                <c:pt idx="998">
                  <c:v>1.8315002353323017E-6</c:v>
                </c:pt>
                <c:pt idx="999">
                  <c:v>1.8315002353323017E-6</c:v>
                </c:pt>
                <c:pt idx="1000">
                  <c:v>1.8315002353323019E-6</c:v>
                </c:pt>
                <c:pt idx="1001">
                  <c:v>501.08590084067316</c:v>
                </c:pt>
                <c:pt idx="1002">
                  <c:v>1.8315002353323015E-6</c:v>
                </c:pt>
                <c:pt idx="1003">
                  <c:v>1.8315002353323019E-6</c:v>
                </c:pt>
                <c:pt idx="1004">
                  <c:v>1.8315002353323017E-6</c:v>
                </c:pt>
                <c:pt idx="1005">
                  <c:v>1.8315002353323017E-6</c:v>
                </c:pt>
                <c:pt idx="1006">
                  <c:v>1.8315002353323019E-6</c:v>
                </c:pt>
                <c:pt idx="1007">
                  <c:v>1.8315002353323017E-6</c:v>
                </c:pt>
                <c:pt idx="1008">
                  <c:v>1.8315002353323017E-6</c:v>
                </c:pt>
                <c:pt idx="1009">
                  <c:v>1.8315002353323017E-6</c:v>
                </c:pt>
                <c:pt idx="1010">
                  <c:v>1.8315002353323017E-6</c:v>
                </c:pt>
                <c:pt idx="1011">
                  <c:v>1.8315002353323017E-6</c:v>
                </c:pt>
                <c:pt idx="1012">
                  <c:v>1.8315002353323019E-6</c:v>
                </c:pt>
                <c:pt idx="1013">
                  <c:v>499.63113532742085</c:v>
                </c:pt>
                <c:pt idx="1014">
                  <c:v>1.8315002353323017E-6</c:v>
                </c:pt>
                <c:pt idx="1015">
                  <c:v>1.8315002353323017E-6</c:v>
                </c:pt>
                <c:pt idx="1016">
                  <c:v>1.8315002353323015E-6</c:v>
                </c:pt>
                <c:pt idx="1017">
                  <c:v>1.8315002353323019E-6</c:v>
                </c:pt>
                <c:pt idx="1018">
                  <c:v>1.8315002353323019E-6</c:v>
                </c:pt>
                <c:pt idx="1019">
                  <c:v>499.28989403418871</c:v>
                </c:pt>
                <c:pt idx="1020">
                  <c:v>1.8315002353323017E-6</c:v>
                </c:pt>
                <c:pt idx="1021">
                  <c:v>1.8315002353323019E-6</c:v>
                </c:pt>
                <c:pt idx="1022">
                  <c:v>1.8315002353323017E-6</c:v>
                </c:pt>
                <c:pt idx="1023">
                  <c:v>1.8315002353323017E-6</c:v>
                </c:pt>
                <c:pt idx="1024">
                  <c:v>1.8315002353323017E-6</c:v>
                </c:pt>
                <c:pt idx="1025">
                  <c:v>500.65485920711694</c:v>
                </c:pt>
                <c:pt idx="1026">
                  <c:v>1.8315002353323019E-6</c:v>
                </c:pt>
                <c:pt idx="1027">
                  <c:v>1.8315002353323017E-6</c:v>
                </c:pt>
                <c:pt idx="1028">
                  <c:v>1.8315002353323017E-6</c:v>
                </c:pt>
                <c:pt idx="1029">
                  <c:v>1.8315002353323019E-6</c:v>
                </c:pt>
                <c:pt idx="1030">
                  <c:v>1.8315002353323017E-6</c:v>
                </c:pt>
                <c:pt idx="1031">
                  <c:v>1.8315002353323017E-6</c:v>
                </c:pt>
                <c:pt idx="1032">
                  <c:v>1.8315002353323017E-6</c:v>
                </c:pt>
                <c:pt idx="1033">
                  <c:v>1.8315002353323017E-6</c:v>
                </c:pt>
                <c:pt idx="1034">
                  <c:v>1.8315002353323017E-6</c:v>
                </c:pt>
                <c:pt idx="1035">
                  <c:v>1.8315002353323017E-6</c:v>
                </c:pt>
                <c:pt idx="1036">
                  <c:v>1.8315002353323017E-6</c:v>
                </c:pt>
                <c:pt idx="1037">
                  <c:v>506.8690427575533</c:v>
                </c:pt>
                <c:pt idx="1038">
                  <c:v>1.8315002353323019E-6</c:v>
                </c:pt>
                <c:pt idx="1039">
                  <c:v>1.8315002353323017E-6</c:v>
                </c:pt>
                <c:pt idx="1040">
                  <c:v>1.8315002353323017E-6</c:v>
                </c:pt>
                <c:pt idx="1041">
                  <c:v>1.8315002353323017E-6</c:v>
                </c:pt>
                <c:pt idx="1042">
                  <c:v>1.8315002353323019E-6</c:v>
                </c:pt>
                <c:pt idx="1043">
                  <c:v>508.3597284069354</c:v>
                </c:pt>
                <c:pt idx="1044">
                  <c:v>1.8315002353323017E-6</c:v>
                </c:pt>
                <c:pt idx="1045">
                  <c:v>1.8315002353323017E-6</c:v>
                </c:pt>
                <c:pt idx="1046">
                  <c:v>1.8315002353323019E-6</c:v>
                </c:pt>
                <c:pt idx="1047">
                  <c:v>1.8315002353323019E-6</c:v>
                </c:pt>
                <c:pt idx="1048">
                  <c:v>1.8315002353323017E-6</c:v>
                </c:pt>
                <c:pt idx="1049">
                  <c:v>510.1198150772903</c:v>
                </c:pt>
                <c:pt idx="1050">
                  <c:v>1.8315002353323017E-6</c:v>
                </c:pt>
                <c:pt idx="1051">
                  <c:v>1.8315002353323019E-6</c:v>
                </c:pt>
                <c:pt idx="1052">
                  <c:v>1.8315002353323019E-6</c:v>
                </c:pt>
                <c:pt idx="1053">
                  <c:v>1.8315002353323017E-6</c:v>
                </c:pt>
                <c:pt idx="1054">
                  <c:v>1.8315002353323017E-6</c:v>
                </c:pt>
                <c:pt idx="1055">
                  <c:v>1.8315002353323017E-6</c:v>
                </c:pt>
                <c:pt idx="1056">
                  <c:v>1.8315002353323017E-6</c:v>
                </c:pt>
                <c:pt idx="1057">
                  <c:v>1.8315002353323015E-6</c:v>
                </c:pt>
                <c:pt idx="1058">
                  <c:v>1.8315002353323015E-6</c:v>
                </c:pt>
                <c:pt idx="1059">
                  <c:v>1.8315002353323017E-6</c:v>
                </c:pt>
                <c:pt idx="1060">
                  <c:v>1.8315002353323017E-6</c:v>
                </c:pt>
                <c:pt idx="1061">
                  <c:v>507.47968507175813</c:v>
                </c:pt>
                <c:pt idx="1062">
                  <c:v>1.8315002353323015E-6</c:v>
                </c:pt>
                <c:pt idx="1063">
                  <c:v>1.8315002353323017E-6</c:v>
                </c:pt>
                <c:pt idx="1064">
                  <c:v>1.8315002353323017E-6</c:v>
                </c:pt>
                <c:pt idx="1065">
                  <c:v>1.8315002353323019E-6</c:v>
                </c:pt>
                <c:pt idx="1066">
                  <c:v>1.8315002353323015E-6</c:v>
                </c:pt>
                <c:pt idx="1067">
                  <c:v>507.01272330207195</c:v>
                </c:pt>
                <c:pt idx="1068">
                  <c:v>1.8315002353323017E-6</c:v>
                </c:pt>
                <c:pt idx="1069">
                  <c:v>1.8315002353323017E-6</c:v>
                </c:pt>
                <c:pt idx="1070">
                  <c:v>1.8315002353323019E-6</c:v>
                </c:pt>
                <c:pt idx="1071">
                  <c:v>1.8315002353323017E-6</c:v>
                </c:pt>
                <c:pt idx="1072">
                  <c:v>1.8315002353323019E-6</c:v>
                </c:pt>
                <c:pt idx="1073">
                  <c:v>452.67647705923486</c:v>
                </c:pt>
                <c:pt idx="1074">
                  <c:v>1.8315002353323017E-6</c:v>
                </c:pt>
                <c:pt idx="1075">
                  <c:v>1.8315002353323019E-6</c:v>
                </c:pt>
                <c:pt idx="1076">
                  <c:v>1.8315002353323015E-6</c:v>
                </c:pt>
                <c:pt idx="1077">
                  <c:v>1.8315002353323017E-6</c:v>
                </c:pt>
                <c:pt idx="1078">
                  <c:v>1.8315002353323017E-6</c:v>
                </c:pt>
                <c:pt idx="1079">
                  <c:v>1.8315002353323015E-6</c:v>
                </c:pt>
                <c:pt idx="1080">
                  <c:v>1.8315002353323015E-6</c:v>
                </c:pt>
                <c:pt idx="1081">
                  <c:v>1.8315002353323017E-6</c:v>
                </c:pt>
                <c:pt idx="1082">
                  <c:v>1.8315002353323015E-6</c:v>
                </c:pt>
                <c:pt idx="1083">
                  <c:v>1.8315002353323015E-6</c:v>
                </c:pt>
                <c:pt idx="1084">
                  <c:v>1.8315002353323019E-6</c:v>
                </c:pt>
                <c:pt idx="1085">
                  <c:v>388.8574226385677</c:v>
                </c:pt>
                <c:pt idx="1086">
                  <c:v>1.8315002353323017E-6</c:v>
                </c:pt>
                <c:pt idx="1087">
                  <c:v>1.8315002353323017E-6</c:v>
                </c:pt>
                <c:pt idx="1088">
                  <c:v>1.8315002353323019E-6</c:v>
                </c:pt>
                <c:pt idx="1089">
                  <c:v>1.8315002353323019E-6</c:v>
                </c:pt>
                <c:pt idx="1090">
                  <c:v>1.8315002353323017E-6</c:v>
                </c:pt>
                <c:pt idx="1091">
                  <c:v>504.87547520235552</c:v>
                </c:pt>
                <c:pt idx="1092">
                  <c:v>1.8315002353323019E-6</c:v>
                </c:pt>
                <c:pt idx="1093">
                  <c:v>1.8315002353323017E-6</c:v>
                </c:pt>
                <c:pt idx="1094">
                  <c:v>1.8315002353323017E-6</c:v>
                </c:pt>
                <c:pt idx="1095">
                  <c:v>1.8315002353323017E-6</c:v>
                </c:pt>
                <c:pt idx="1096">
                  <c:v>1.8315002353323019E-6</c:v>
                </c:pt>
                <c:pt idx="1097">
                  <c:v>399.02693401885688</c:v>
                </c:pt>
                <c:pt idx="1098">
                  <c:v>1.8315002353323017E-6</c:v>
                </c:pt>
                <c:pt idx="1099">
                  <c:v>1.8315002353323017E-6</c:v>
                </c:pt>
                <c:pt idx="1100">
                  <c:v>1.8315002353323017E-6</c:v>
                </c:pt>
                <c:pt idx="1101">
                  <c:v>1.8315002353323019E-6</c:v>
                </c:pt>
                <c:pt idx="1102">
                  <c:v>1.8315002353323017E-6</c:v>
                </c:pt>
                <c:pt idx="1103">
                  <c:v>1.8315002353323019E-6</c:v>
                </c:pt>
                <c:pt idx="1104">
                  <c:v>1.8315002353323017E-6</c:v>
                </c:pt>
                <c:pt idx="1105">
                  <c:v>1.8315002353323017E-6</c:v>
                </c:pt>
                <c:pt idx="1106">
                  <c:v>1.8315002353323017E-6</c:v>
                </c:pt>
                <c:pt idx="1107">
                  <c:v>1.8315002353323017E-6</c:v>
                </c:pt>
                <c:pt idx="1108">
                  <c:v>1.8315002353323019E-6</c:v>
                </c:pt>
                <c:pt idx="1109">
                  <c:v>404.88420360170926</c:v>
                </c:pt>
                <c:pt idx="1110">
                  <c:v>1.8315002353323017E-6</c:v>
                </c:pt>
                <c:pt idx="1111">
                  <c:v>1.8315002353323015E-6</c:v>
                </c:pt>
                <c:pt idx="1112">
                  <c:v>1.8315002353323017E-6</c:v>
                </c:pt>
                <c:pt idx="1113">
                  <c:v>1.8315002353323017E-6</c:v>
                </c:pt>
                <c:pt idx="1114">
                  <c:v>1.8315002353323017E-6</c:v>
                </c:pt>
                <c:pt idx="1115">
                  <c:v>377.09531399593294</c:v>
                </c:pt>
                <c:pt idx="1116">
                  <c:v>1.8315002353323019E-6</c:v>
                </c:pt>
                <c:pt idx="1117">
                  <c:v>1.8315002353323017E-6</c:v>
                </c:pt>
                <c:pt idx="1118">
                  <c:v>1.8315002353323015E-6</c:v>
                </c:pt>
                <c:pt idx="1119">
                  <c:v>1.8315002353323017E-6</c:v>
                </c:pt>
                <c:pt idx="1120">
                  <c:v>1.8315002353323017E-6</c:v>
                </c:pt>
                <c:pt idx="1121">
                  <c:v>358.99781405028165</c:v>
                </c:pt>
                <c:pt idx="1122">
                  <c:v>1.8315002353323017E-6</c:v>
                </c:pt>
                <c:pt idx="1123">
                  <c:v>1.8315002353323017E-6</c:v>
                </c:pt>
                <c:pt idx="1124">
                  <c:v>1.8315002353323017E-6</c:v>
                </c:pt>
                <c:pt idx="1125">
                  <c:v>1.8315002353323015E-6</c:v>
                </c:pt>
                <c:pt idx="1126">
                  <c:v>1.8315002353323017E-6</c:v>
                </c:pt>
                <c:pt idx="1127">
                  <c:v>1.8315002353323017E-6</c:v>
                </c:pt>
                <c:pt idx="1128">
                  <c:v>1.8315002353323019E-6</c:v>
                </c:pt>
                <c:pt idx="1129">
                  <c:v>1.8315002353323019E-6</c:v>
                </c:pt>
                <c:pt idx="1130">
                  <c:v>1.8315002353323017E-6</c:v>
                </c:pt>
                <c:pt idx="1131">
                  <c:v>1.8315002353323015E-6</c:v>
                </c:pt>
                <c:pt idx="1132">
                  <c:v>1.8315002353323019E-6</c:v>
                </c:pt>
                <c:pt idx="1133">
                  <c:v>480.92802332659716</c:v>
                </c:pt>
                <c:pt idx="1134">
                  <c:v>1.8315002353323015E-6</c:v>
                </c:pt>
                <c:pt idx="1135">
                  <c:v>1.8315002353323017E-6</c:v>
                </c:pt>
                <c:pt idx="1136">
                  <c:v>1.8315002353323019E-6</c:v>
                </c:pt>
                <c:pt idx="1137">
                  <c:v>1.8315002353323017E-6</c:v>
                </c:pt>
                <c:pt idx="1138">
                  <c:v>1.8315002353323019E-6</c:v>
                </c:pt>
                <c:pt idx="1139">
                  <c:v>372.92545121434966</c:v>
                </c:pt>
                <c:pt idx="1140">
                  <c:v>1.8315002353323017E-6</c:v>
                </c:pt>
                <c:pt idx="1141">
                  <c:v>1.8315002353323017E-6</c:v>
                </c:pt>
                <c:pt idx="1142">
                  <c:v>1.8315002353323017E-6</c:v>
                </c:pt>
                <c:pt idx="1143">
                  <c:v>1.8315002353323017E-6</c:v>
                </c:pt>
                <c:pt idx="1144">
                  <c:v>1.8315002353323017E-6</c:v>
                </c:pt>
                <c:pt idx="1145">
                  <c:v>377.18222895206242</c:v>
                </c:pt>
                <c:pt idx="1146">
                  <c:v>1.8315002353323017E-6</c:v>
                </c:pt>
                <c:pt idx="1147">
                  <c:v>1.8315002353323017E-6</c:v>
                </c:pt>
                <c:pt idx="1148">
                  <c:v>1.8315002353323017E-6</c:v>
                </c:pt>
                <c:pt idx="1149">
                  <c:v>1.8315002353323015E-6</c:v>
                </c:pt>
                <c:pt idx="1150">
                  <c:v>1.8315002353323015E-6</c:v>
                </c:pt>
                <c:pt idx="1151">
                  <c:v>1.8315002353323017E-6</c:v>
                </c:pt>
                <c:pt idx="1152">
                  <c:v>1.8315002353323017E-6</c:v>
                </c:pt>
                <c:pt idx="1153">
                  <c:v>1.8315002353323017E-6</c:v>
                </c:pt>
                <c:pt idx="1154">
                  <c:v>1.8315002353323015E-6</c:v>
                </c:pt>
                <c:pt idx="1155">
                  <c:v>1.8315002353323015E-6</c:v>
                </c:pt>
                <c:pt idx="1156">
                  <c:v>1.8315002353323017E-6</c:v>
                </c:pt>
                <c:pt idx="1157">
                  <c:v>382.05504220986586</c:v>
                </c:pt>
                <c:pt idx="1158">
                  <c:v>1.8315002353323017E-6</c:v>
                </c:pt>
                <c:pt idx="1159">
                  <c:v>1.8315002353323017E-6</c:v>
                </c:pt>
                <c:pt idx="1160">
                  <c:v>1.8315002353323017E-6</c:v>
                </c:pt>
                <c:pt idx="1161">
                  <c:v>1.8315002353323019E-6</c:v>
                </c:pt>
                <c:pt idx="1162">
                  <c:v>1.8315002353323017E-6</c:v>
                </c:pt>
                <c:pt idx="1163">
                  <c:v>504.4264735007344</c:v>
                </c:pt>
                <c:pt idx="1164">
                  <c:v>1.8315002353323017E-6</c:v>
                </c:pt>
                <c:pt idx="1165">
                  <c:v>1.8315002353323017E-6</c:v>
                </c:pt>
                <c:pt idx="1166">
                  <c:v>1.8315002353323017E-6</c:v>
                </c:pt>
                <c:pt idx="1167">
                  <c:v>1.8315002353323017E-6</c:v>
                </c:pt>
                <c:pt idx="1168">
                  <c:v>1.8315002353323019E-6</c:v>
                </c:pt>
                <c:pt idx="1169">
                  <c:v>380.67161873610883</c:v>
                </c:pt>
                <c:pt idx="1170">
                  <c:v>1.8315002353323015E-6</c:v>
                </c:pt>
                <c:pt idx="1171">
                  <c:v>1.8315002353323017E-6</c:v>
                </c:pt>
                <c:pt idx="1172">
                  <c:v>1.8315002353323017E-6</c:v>
                </c:pt>
                <c:pt idx="1173">
                  <c:v>1.8315002353323015E-6</c:v>
                </c:pt>
                <c:pt idx="1174">
                  <c:v>1.8315002353323017E-6</c:v>
                </c:pt>
                <c:pt idx="1175">
                  <c:v>1.8315002353323017E-6</c:v>
                </c:pt>
                <c:pt idx="1176">
                  <c:v>1.8315002353323017E-6</c:v>
                </c:pt>
                <c:pt idx="1177">
                  <c:v>1.8315002353323015E-6</c:v>
                </c:pt>
                <c:pt idx="1178">
                  <c:v>1.8315002353323017E-6</c:v>
                </c:pt>
                <c:pt idx="1179">
                  <c:v>1.8315002353323017E-6</c:v>
                </c:pt>
                <c:pt idx="1180">
                  <c:v>1.8315002353323017E-6</c:v>
                </c:pt>
                <c:pt idx="1181">
                  <c:v>498.44577083514093</c:v>
                </c:pt>
                <c:pt idx="1182">
                  <c:v>1.8315002353323017E-6</c:v>
                </c:pt>
                <c:pt idx="1183">
                  <c:v>1.8315002353323019E-6</c:v>
                </c:pt>
                <c:pt idx="1184">
                  <c:v>1.8315002353323017E-6</c:v>
                </c:pt>
                <c:pt idx="1185">
                  <c:v>1.8315002353323015E-6</c:v>
                </c:pt>
                <c:pt idx="1186">
                  <c:v>1.8315002353323019E-6</c:v>
                </c:pt>
                <c:pt idx="1187">
                  <c:v>496.48812341607294</c:v>
                </c:pt>
                <c:pt idx="1188">
                  <c:v>1.8315002353323015E-6</c:v>
                </c:pt>
                <c:pt idx="1189">
                  <c:v>1.8315002353323015E-6</c:v>
                </c:pt>
                <c:pt idx="1190">
                  <c:v>1.8315002353323017E-6</c:v>
                </c:pt>
                <c:pt idx="1191">
                  <c:v>1.8315002353323017E-6</c:v>
                </c:pt>
                <c:pt idx="1192">
                  <c:v>1.8315002353323017E-6</c:v>
                </c:pt>
                <c:pt idx="1193">
                  <c:v>445.61084260198015</c:v>
                </c:pt>
                <c:pt idx="1194">
                  <c:v>1.8315002353323019E-6</c:v>
                </c:pt>
                <c:pt idx="1195">
                  <c:v>1.8315002353323017E-6</c:v>
                </c:pt>
                <c:pt idx="1196">
                  <c:v>1.8315002353323017E-6</c:v>
                </c:pt>
                <c:pt idx="1197">
                  <c:v>1.8315002353323017E-6</c:v>
                </c:pt>
                <c:pt idx="1198">
                  <c:v>1.8315002353323015E-6</c:v>
                </c:pt>
                <c:pt idx="1199">
                  <c:v>1.8315002353323019E-6</c:v>
                </c:pt>
                <c:pt idx="1200">
                  <c:v>1.8315002353323017E-6</c:v>
                </c:pt>
                <c:pt idx="1201">
                  <c:v>1.8315002353323017E-6</c:v>
                </c:pt>
                <c:pt idx="1202">
                  <c:v>1.8315002353323019E-6</c:v>
                </c:pt>
                <c:pt idx="1203">
                  <c:v>1.8315002353323019E-6</c:v>
                </c:pt>
                <c:pt idx="1204">
                  <c:v>1.8315002353323015E-6</c:v>
                </c:pt>
                <c:pt idx="1205">
                  <c:v>424.5784697347022</c:v>
                </c:pt>
                <c:pt idx="1206">
                  <c:v>1.8315002353323017E-6</c:v>
                </c:pt>
                <c:pt idx="1207">
                  <c:v>1.8315002353323017E-6</c:v>
                </c:pt>
                <c:pt idx="1208">
                  <c:v>1.8315002353323019E-6</c:v>
                </c:pt>
                <c:pt idx="1209">
                  <c:v>1.8315002353323017E-6</c:v>
                </c:pt>
                <c:pt idx="1210">
                  <c:v>1.8315002353323017E-6</c:v>
                </c:pt>
                <c:pt idx="1211">
                  <c:v>493.09367055181724</c:v>
                </c:pt>
                <c:pt idx="1212">
                  <c:v>1.8315002353323015E-6</c:v>
                </c:pt>
                <c:pt idx="1213">
                  <c:v>1.8315002353323017E-6</c:v>
                </c:pt>
                <c:pt idx="1214">
                  <c:v>1.8315002353323017E-6</c:v>
                </c:pt>
                <c:pt idx="1215">
                  <c:v>1.8315002353323017E-6</c:v>
                </c:pt>
                <c:pt idx="1216">
                  <c:v>1.8315002353323017E-6</c:v>
                </c:pt>
                <c:pt idx="1217">
                  <c:v>493.2912313005304</c:v>
                </c:pt>
                <c:pt idx="1218">
                  <c:v>1.8315002353323017E-6</c:v>
                </c:pt>
                <c:pt idx="1219">
                  <c:v>1.8315002353323017E-6</c:v>
                </c:pt>
                <c:pt idx="1220">
                  <c:v>1.8315002353323017E-6</c:v>
                </c:pt>
                <c:pt idx="1221">
                  <c:v>1.8315002353323017E-6</c:v>
                </c:pt>
                <c:pt idx="1222">
                  <c:v>1.8315002353323017E-6</c:v>
                </c:pt>
                <c:pt idx="1223">
                  <c:v>1.8315002353323017E-6</c:v>
                </c:pt>
                <c:pt idx="1224">
                  <c:v>1.8315002353323017E-6</c:v>
                </c:pt>
                <c:pt idx="1225">
                  <c:v>1.8315002353323017E-6</c:v>
                </c:pt>
                <c:pt idx="1226">
                  <c:v>1.8315002353323017E-6</c:v>
                </c:pt>
                <c:pt idx="1227">
                  <c:v>1.8315002353323017E-6</c:v>
                </c:pt>
                <c:pt idx="1228">
                  <c:v>1.8315002353323017E-6</c:v>
                </c:pt>
                <c:pt idx="1229">
                  <c:v>489.23225591787553</c:v>
                </c:pt>
                <c:pt idx="1230">
                  <c:v>1.8315002353323015E-6</c:v>
                </c:pt>
                <c:pt idx="1231">
                  <c:v>1.8315002353323017E-6</c:v>
                </c:pt>
                <c:pt idx="1232">
                  <c:v>1.8315002353323017E-6</c:v>
                </c:pt>
                <c:pt idx="1233">
                  <c:v>1.8315002353323019E-6</c:v>
                </c:pt>
                <c:pt idx="1234">
                  <c:v>1.8315002353323017E-6</c:v>
                </c:pt>
                <c:pt idx="1235">
                  <c:v>489.89677843627493</c:v>
                </c:pt>
                <c:pt idx="1236">
                  <c:v>1.8315002353323015E-6</c:v>
                </c:pt>
                <c:pt idx="1237">
                  <c:v>1.8315002353323017E-6</c:v>
                </c:pt>
                <c:pt idx="1238">
                  <c:v>1.8315002353323019E-6</c:v>
                </c:pt>
                <c:pt idx="1239">
                  <c:v>1.8315002353323017E-6</c:v>
                </c:pt>
                <c:pt idx="1240">
                  <c:v>1.8315002353323017E-6</c:v>
                </c:pt>
                <c:pt idx="1241">
                  <c:v>491.36950401759225</c:v>
                </c:pt>
                <c:pt idx="1242">
                  <c:v>1.8315002353323017E-6</c:v>
                </c:pt>
                <c:pt idx="1243">
                  <c:v>1.8315002353323015E-6</c:v>
                </c:pt>
                <c:pt idx="1244">
                  <c:v>1.8315002353323017E-6</c:v>
                </c:pt>
                <c:pt idx="1245">
                  <c:v>1.8315002353323017E-6</c:v>
                </c:pt>
                <c:pt idx="1246">
                  <c:v>1.8315002353323017E-6</c:v>
                </c:pt>
                <c:pt idx="1247">
                  <c:v>1.8315002353323017E-6</c:v>
                </c:pt>
                <c:pt idx="1248">
                  <c:v>1.8315002353323017E-6</c:v>
                </c:pt>
                <c:pt idx="1249">
                  <c:v>1.8315002353323017E-6</c:v>
                </c:pt>
                <c:pt idx="1250">
                  <c:v>1.8315002353323017E-6</c:v>
                </c:pt>
                <c:pt idx="1251">
                  <c:v>1.8315002353323015E-6</c:v>
                </c:pt>
                <c:pt idx="1252">
                  <c:v>1.8315002353323017E-6</c:v>
                </c:pt>
                <c:pt idx="1253">
                  <c:v>446.97490519502418</c:v>
                </c:pt>
                <c:pt idx="1254">
                  <c:v>1.8315002353323017E-6</c:v>
                </c:pt>
                <c:pt idx="1255">
                  <c:v>1.8315002353323017E-6</c:v>
                </c:pt>
                <c:pt idx="1256">
                  <c:v>1.8315002353323017E-6</c:v>
                </c:pt>
                <c:pt idx="1257">
                  <c:v>1.8315002353323015E-6</c:v>
                </c:pt>
                <c:pt idx="1258">
                  <c:v>1.8315002353323017E-6</c:v>
                </c:pt>
                <c:pt idx="1259">
                  <c:v>472.86522793031429</c:v>
                </c:pt>
                <c:pt idx="1260">
                  <c:v>1.8315002353323015E-6</c:v>
                </c:pt>
                <c:pt idx="1261">
                  <c:v>1.8315002353323017E-6</c:v>
                </c:pt>
                <c:pt idx="1262">
                  <c:v>1.8315002353323017E-6</c:v>
                </c:pt>
                <c:pt idx="1263">
                  <c:v>1.8315002353323017E-6</c:v>
                </c:pt>
                <c:pt idx="1264">
                  <c:v>1.8315002353323017E-6</c:v>
                </c:pt>
                <c:pt idx="1265">
                  <c:v>489.48369687078326</c:v>
                </c:pt>
                <c:pt idx="1266">
                  <c:v>1.8315002353323017E-6</c:v>
                </c:pt>
                <c:pt idx="1267">
                  <c:v>1.8315002353323017E-6</c:v>
                </c:pt>
                <c:pt idx="1268">
                  <c:v>1.8315002353323015E-6</c:v>
                </c:pt>
                <c:pt idx="1269">
                  <c:v>1.8315002353323017E-6</c:v>
                </c:pt>
                <c:pt idx="1270">
                  <c:v>1.8315002353323017E-6</c:v>
                </c:pt>
                <c:pt idx="1271">
                  <c:v>1.8315002353323017E-6</c:v>
                </c:pt>
                <c:pt idx="1272">
                  <c:v>1.8315002353323015E-6</c:v>
                </c:pt>
                <c:pt idx="1273">
                  <c:v>1.8315002353323019E-6</c:v>
                </c:pt>
                <c:pt idx="1274">
                  <c:v>1.8315002353323017E-6</c:v>
                </c:pt>
                <c:pt idx="1275">
                  <c:v>1.8315002353323017E-6</c:v>
                </c:pt>
                <c:pt idx="1276">
                  <c:v>1.8315002353323017E-6</c:v>
                </c:pt>
                <c:pt idx="1277">
                  <c:v>460.17189429960723</c:v>
                </c:pt>
                <c:pt idx="1278">
                  <c:v>1.8315002353323017E-6</c:v>
                </c:pt>
                <c:pt idx="1279">
                  <c:v>1.8315002353323017E-6</c:v>
                </c:pt>
                <c:pt idx="1280">
                  <c:v>1.8315002353323017E-6</c:v>
                </c:pt>
                <c:pt idx="1281">
                  <c:v>1.8315002353323017E-6</c:v>
                </c:pt>
                <c:pt idx="1282">
                  <c:v>1.8315002353323019E-6</c:v>
                </c:pt>
                <c:pt idx="1283">
                  <c:v>449.3614618513854</c:v>
                </c:pt>
                <c:pt idx="1284">
                  <c:v>1.8315002353323019E-6</c:v>
                </c:pt>
                <c:pt idx="1285">
                  <c:v>1.8315002353323015E-6</c:v>
                </c:pt>
                <c:pt idx="1286">
                  <c:v>1.8315002353323017E-6</c:v>
                </c:pt>
                <c:pt idx="1287">
                  <c:v>1.8315002353323019E-6</c:v>
                </c:pt>
                <c:pt idx="1288">
                  <c:v>1.8315002353323015E-6</c:v>
                </c:pt>
                <c:pt idx="1289">
                  <c:v>440.00548668414217</c:v>
                </c:pt>
                <c:pt idx="1290">
                  <c:v>1.8315002353323017E-6</c:v>
                </c:pt>
                <c:pt idx="1291">
                  <c:v>1.8315002353323015E-6</c:v>
                </c:pt>
                <c:pt idx="1292">
                  <c:v>1.8315002353323017E-6</c:v>
                </c:pt>
                <c:pt idx="1293">
                  <c:v>1.8315002353323017E-6</c:v>
                </c:pt>
                <c:pt idx="1294">
                  <c:v>1.8315002353323019E-6</c:v>
                </c:pt>
                <c:pt idx="1295">
                  <c:v>1.8315002353323015E-6</c:v>
                </c:pt>
                <c:pt idx="1296">
                  <c:v>1.8315002353323015E-6</c:v>
                </c:pt>
                <c:pt idx="1297">
                  <c:v>1.8315002353323017E-6</c:v>
                </c:pt>
                <c:pt idx="1298">
                  <c:v>1.8315002353323017E-6</c:v>
                </c:pt>
                <c:pt idx="1299">
                  <c:v>1.8315002353323019E-6</c:v>
                </c:pt>
                <c:pt idx="1300">
                  <c:v>1.8315002353323017E-6</c:v>
                </c:pt>
                <c:pt idx="1301">
                  <c:v>443.68759234270402</c:v>
                </c:pt>
                <c:pt idx="1302">
                  <c:v>1.8315002353323017E-6</c:v>
                </c:pt>
                <c:pt idx="1303">
                  <c:v>1.8315002353323017E-6</c:v>
                </c:pt>
                <c:pt idx="1304">
                  <c:v>1.8315002353323017E-6</c:v>
                </c:pt>
                <c:pt idx="1305">
                  <c:v>1.8315002353323017E-6</c:v>
                </c:pt>
                <c:pt idx="1306">
                  <c:v>1.8315002353323017E-6</c:v>
                </c:pt>
                <c:pt idx="1307">
                  <c:v>426.30417691983502</c:v>
                </c:pt>
                <c:pt idx="1308">
                  <c:v>1.8315002353323017E-6</c:v>
                </c:pt>
                <c:pt idx="1309">
                  <c:v>1.8315002353323017E-6</c:v>
                </c:pt>
                <c:pt idx="1310">
                  <c:v>1.8315002353323017E-6</c:v>
                </c:pt>
                <c:pt idx="1311">
                  <c:v>1.8315002353323017E-6</c:v>
                </c:pt>
                <c:pt idx="1312">
                  <c:v>1.8315002353323015E-6</c:v>
                </c:pt>
                <c:pt idx="1313">
                  <c:v>419.81086758946822</c:v>
                </c:pt>
                <c:pt idx="1314">
                  <c:v>1.8315002353323017E-6</c:v>
                </c:pt>
                <c:pt idx="1315">
                  <c:v>1.8315002353323017E-6</c:v>
                </c:pt>
                <c:pt idx="1316">
                  <c:v>1.8315002353323017E-6</c:v>
                </c:pt>
                <c:pt idx="1317">
                  <c:v>1.8315002353323015E-6</c:v>
                </c:pt>
                <c:pt idx="1318">
                  <c:v>1.8315002353323017E-6</c:v>
                </c:pt>
                <c:pt idx="1319">
                  <c:v>1.8315002353323017E-6</c:v>
                </c:pt>
                <c:pt idx="1320">
                  <c:v>1.8315002353323017E-6</c:v>
                </c:pt>
                <c:pt idx="1321">
                  <c:v>1.8315002353323017E-6</c:v>
                </c:pt>
                <c:pt idx="1322">
                  <c:v>1.8315002353323017E-6</c:v>
                </c:pt>
                <c:pt idx="1323">
                  <c:v>1.8315002353323015E-6</c:v>
                </c:pt>
                <c:pt idx="1324">
                  <c:v>1.8315002353323017E-6</c:v>
                </c:pt>
                <c:pt idx="1325">
                  <c:v>419.73214554360737</c:v>
                </c:pt>
                <c:pt idx="1326">
                  <c:v>1.8315002353323017E-6</c:v>
                </c:pt>
                <c:pt idx="1327">
                  <c:v>1.8315002353323015E-6</c:v>
                </c:pt>
                <c:pt idx="1328">
                  <c:v>1.8315002353323015E-6</c:v>
                </c:pt>
                <c:pt idx="1329">
                  <c:v>1.8315002353323017E-6</c:v>
                </c:pt>
                <c:pt idx="1330">
                  <c:v>1.8315002353323015E-6</c:v>
                </c:pt>
                <c:pt idx="1331">
                  <c:v>494.56639613313456</c:v>
                </c:pt>
                <c:pt idx="1332">
                  <c:v>1.8315002353323019E-6</c:v>
                </c:pt>
                <c:pt idx="1333">
                  <c:v>1.8315002353323017E-6</c:v>
                </c:pt>
                <c:pt idx="1334">
                  <c:v>1.8315002353323017E-6</c:v>
                </c:pt>
                <c:pt idx="1335">
                  <c:v>1.8315002353323015E-6</c:v>
                </c:pt>
                <c:pt idx="1336">
                  <c:v>1.8315002353323017E-6</c:v>
                </c:pt>
                <c:pt idx="1337">
                  <c:v>495.91340123799796</c:v>
                </c:pt>
                <c:pt idx="1338">
                  <c:v>1.8315002353323017E-6</c:v>
                </c:pt>
                <c:pt idx="1339">
                  <c:v>1.8315002353323017E-6</c:v>
                </c:pt>
                <c:pt idx="1340">
                  <c:v>1.8315002353323017E-6</c:v>
                </c:pt>
                <c:pt idx="1341">
                  <c:v>1.8315002353323019E-6</c:v>
                </c:pt>
                <c:pt idx="1342">
                  <c:v>1.8315002353323019E-6</c:v>
                </c:pt>
                <c:pt idx="1343">
                  <c:v>1.8315002353323019E-6</c:v>
                </c:pt>
                <c:pt idx="1344">
                  <c:v>1.8315002353323017E-6</c:v>
                </c:pt>
                <c:pt idx="1345">
                  <c:v>1.8315002353323017E-6</c:v>
                </c:pt>
                <c:pt idx="1346">
                  <c:v>1.8315002353323017E-6</c:v>
                </c:pt>
                <c:pt idx="1347">
                  <c:v>1.8315002353323017E-6</c:v>
                </c:pt>
                <c:pt idx="1348">
                  <c:v>1.8315002353323017E-6</c:v>
                </c:pt>
                <c:pt idx="1349">
                  <c:v>493.41695177698432</c:v>
                </c:pt>
                <c:pt idx="1350">
                  <c:v>1.8315002353323019E-6</c:v>
                </c:pt>
                <c:pt idx="1351">
                  <c:v>1.8315002353323017E-6</c:v>
                </c:pt>
                <c:pt idx="1352">
                  <c:v>1.8315002353323017E-6</c:v>
                </c:pt>
                <c:pt idx="1353">
                  <c:v>1.8315002353323017E-6</c:v>
                </c:pt>
                <c:pt idx="1354">
                  <c:v>1.8315002353323015E-6</c:v>
                </c:pt>
                <c:pt idx="1355">
                  <c:v>494.33291524829156</c:v>
                </c:pt>
                <c:pt idx="1356">
                  <c:v>1.8315002353323017E-6</c:v>
                </c:pt>
                <c:pt idx="1357">
                  <c:v>1.8315002353323017E-6</c:v>
                </c:pt>
                <c:pt idx="1358">
                  <c:v>1.8315002353323017E-6</c:v>
                </c:pt>
                <c:pt idx="1359">
                  <c:v>1.8315002353323017E-6</c:v>
                </c:pt>
                <c:pt idx="1360">
                  <c:v>1.8315002353323017E-6</c:v>
                </c:pt>
                <c:pt idx="1361">
                  <c:v>402.60140335933687</c:v>
                </c:pt>
                <c:pt idx="1362">
                  <c:v>1.8315002353323017E-6</c:v>
                </c:pt>
                <c:pt idx="1363">
                  <c:v>1.8315002353323017E-6</c:v>
                </c:pt>
                <c:pt idx="1364">
                  <c:v>1.8315002353323017E-6</c:v>
                </c:pt>
                <c:pt idx="1365">
                  <c:v>1.8315002353323015E-6</c:v>
                </c:pt>
                <c:pt idx="1366">
                  <c:v>1.8315002353323019E-6</c:v>
                </c:pt>
                <c:pt idx="1367">
                  <c:v>1.8315002353323017E-6</c:v>
                </c:pt>
                <c:pt idx="1368">
                  <c:v>1.8315002353323015E-6</c:v>
                </c:pt>
                <c:pt idx="1369">
                  <c:v>1.8315002353323017E-6</c:v>
                </c:pt>
                <c:pt idx="1370">
                  <c:v>1.8315002353323017E-6</c:v>
                </c:pt>
                <c:pt idx="1371">
                  <c:v>1.8315002353323015E-6</c:v>
                </c:pt>
                <c:pt idx="1372">
                  <c:v>1.8315002353323015E-6</c:v>
                </c:pt>
                <c:pt idx="1373">
                  <c:v>435.02835868790243</c:v>
                </c:pt>
                <c:pt idx="1374">
                  <c:v>1.8315002353323017E-6</c:v>
                </c:pt>
                <c:pt idx="1375">
                  <c:v>1.8315002353323015E-6</c:v>
                </c:pt>
                <c:pt idx="1376">
                  <c:v>1.8315002353323017E-6</c:v>
                </c:pt>
                <c:pt idx="1377">
                  <c:v>1.8315002353323015E-6</c:v>
                </c:pt>
                <c:pt idx="1378">
                  <c:v>1.8315002353323017E-6</c:v>
                </c:pt>
                <c:pt idx="1379">
                  <c:v>492.41118796535324</c:v>
                </c:pt>
                <c:pt idx="1380">
                  <c:v>1.8315002353323017E-6</c:v>
                </c:pt>
                <c:pt idx="1381">
                  <c:v>1.8315002353323019E-6</c:v>
                </c:pt>
                <c:pt idx="1382">
                  <c:v>1.8315002353323017E-6</c:v>
                </c:pt>
                <c:pt idx="1383">
                  <c:v>1.8315002353323015E-6</c:v>
                </c:pt>
                <c:pt idx="1384">
                  <c:v>1.8315002353323017E-6</c:v>
                </c:pt>
                <c:pt idx="1385">
                  <c:v>495.75176062541431</c:v>
                </c:pt>
                <c:pt idx="1386">
                  <c:v>1.8315002353323019E-6</c:v>
                </c:pt>
                <c:pt idx="1387">
                  <c:v>1.8315002353323015E-6</c:v>
                </c:pt>
                <c:pt idx="1388">
                  <c:v>1.8315002353323017E-6</c:v>
                </c:pt>
                <c:pt idx="1389">
                  <c:v>1.8315002353323017E-6</c:v>
                </c:pt>
                <c:pt idx="1390">
                  <c:v>1.8315002353323017E-6</c:v>
                </c:pt>
                <c:pt idx="1391">
                  <c:v>1.8315002353323017E-6</c:v>
                </c:pt>
                <c:pt idx="1392">
                  <c:v>1.8315002353323017E-6</c:v>
                </c:pt>
                <c:pt idx="1393">
                  <c:v>1.8315002353323015E-6</c:v>
                </c:pt>
                <c:pt idx="1394">
                  <c:v>1.8315002353323017E-6</c:v>
                </c:pt>
                <c:pt idx="1395">
                  <c:v>1.8315002353323017E-6</c:v>
                </c:pt>
                <c:pt idx="1396">
                  <c:v>1.8315002353323019E-6</c:v>
                </c:pt>
                <c:pt idx="1397">
                  <c:v>490.04045898079346</c:v>
                </c:pt>
                <c:pt idx="1398">
                  <c:v>1.8315002353323017E-6</c:v>
                </c:pt>
                <c:pt idx="1399">
                  <c:v>1.8315002353323019E-6</c:v>
                </c:pt>
                <c:pt idx="1400">
                  <c:v>1.8315002353323015E-6</c:v>
                </c:pt>
                <c:pt idx="1401">
                  <c:v>1.8315002353323015E-6</c:v>
                </c:pt>
                <c:pt idx="1402">
                  <c:v>1.8315002353323015E-6</c:v>
                </c:pt>
                <c:pt idx="1403">
                  <c:v>493.88391354667039</c:v>
                </c:pt>
                <c:pt idx="1404">
                  <c:v>1.8315002353323017E-6</c:v>
                </c:pt>
                <c:pt idx="1405">
                  <c:v>1.8315002353323017E-6</c:v>
                </c:pt>
                <c:pt idx="1406">
                  <c:v>1.8315002353323015E-6</c:v>
                </c:pt>
                <c:pt idx="1407">
                  <c:v>1.8315002353323019E-6</c:v>
                </c:pt>
                <c:pt idx="1408">
                  <c:v>1.8315002353323017E-6</c:v>
                </c:pt>
                <c:pt idx="1409">
                  <c:v>495.30275892379308</c:v>
                </c:pt>
                <c:pt idx="1410">
                  <c:v>1.8315002353323017E-6</c:v>
                </c:pt>
                <c:pt idx="1411">
                  <c:v>1.8315002353323019E-6</c:v>
                </c:pt>
                <c:pt idx="1412">
                  <c:v>1.8315002353323017E-6</c:v>
                </c:pt>
                <c:pt idx="1413">
                  <c:v>1.8315002353323017E-6</c:v>
                </c:pt>
                <c:pt idx="1414">
                  <c:v>1.8315002353323015E-6</c:v>
                </c:pt>
                <c:pt idx="1415">
                  <c:v>1.8315002353323017E-6</c:v>
                </c:pt>
                <c:pt idx="1416">
                  <c:v>1.8315002353323017E-6</c:v>
                </c:pt>
                <c:pt idx="1417">
                  <c:v>1.8315002353323017E-6</c:v>
                </c:pt>
                <c:pt idx="1418">
                  <c:v>1.8315002353323017E-6</c:v>
                </c:pt>
                <c:pt idx="1419">
                  <c:v>1.8315002353323017E-6</c:v>
                </c:pt>
                <c:pt idx="1420">
                  <c:v>1.8315002353323017E-6</c:v>
                </c:pt>
                <c:pt idx="1421">
                  <c:v>458.21875437550852</c:v>
                </c:pt>
                <c:pt idx="1422">
                  <c:v>1.8315002353323017E-6</c:v>
                </c:pt>
                <c:pt idx="1423">
                  <c:v>1.8315002353323017E-6</c:v>
                </c:pt>
                <c:pt idx="1424">
                  <c:v>1.8315002353323017E-6</c:v>
                </c:pt>
                <c:pt idx="1425">
                  <c:v>1.8315002353323017E-6</c:v>
                </c:pt>
                <c:pt idx="1426">
                  <c:v>1.8315002353323019E-6</c:v>
                </c:pt>
                <c:pt idx="1427">
                  <c:v>430.11884367724298</c:v>
                </c:pt>
                <c:pt idx="1428">
                  <c:v>1.8315002353323017E-6</c:v>
                </c:pt>
                <c:pt idx="1429">
                  <c:v>1.8315002353323017E-6</c:v>
                </c:pt>
                <c:pt idx="1430">
                  <c:v>1.8315002353323019E-6</c:v>
                </c:pt>
                <c:pt idx="1431">
                  <c:v>1.8315002353323015E-6</c:v>
                </c:pt>
                <c:pt idx="1432">
                  <c:v>1.8315002353323015E-6</c:v>
                </c:pt>
                <c:pt idx="1433">
                  <c:v>438.80609753966053</c:v>
                </c:pt>
                <c:pt idx="1434">
                  <c:v>1.8315002353323015E-6</c:v>
                </c:pt>
                <c:pt idx="1435">
                  <c:v>1.8315002353323017E-6</c:v>
                </c:pt>
                <c:pt idx="1436">
                  <c:v>1.8315002353323017E-6</c:v>
                </c:pt>
                <c:pt idx="1437">
                  <c:v>1.8315002353323017E-6</c:v>
                </c:pt>
                <c:pt idx="1438">
                  <c:v>1.8315002353323017E-6</c:v>
                </c:pt>
                <c:pt idx="1439">
                  <c:v>1.8315002353323017E-6</c:v>
                </c:pt>
                <c:pt idx="1440">
                  <c:v>1.8315002353323017E-6</c:v>
                </c:pt>
                <c:pt idx="1441">
                  <c:v>1.8315002353323019E-6</c:v>
                </c:pt>
                <c:pt idx="1442">
                  <c:v>1.8315002353323017E-6</c:v>
                </c:pt>
                <c:pt idx="1443">
                  <c:v>1.8315002353323015E-6</c:v>
                </c:pt>
                <c:pt idx="1444">
                  <c:v>1.8315002353323019E-6</c:v>
                </c:pt>
                <c:pt idx="1445">
                  <c:v>494.25002727110689</c:v>
                </c:pt>
                <c:pt idx="1446">
                  <c:v>1.8315002353323017E-6</c:v>
                </c:pt>
                <c:pt idx="1447">
                  <c:v>1.8315002353323017E-6</c:v>
                </c:pt>
                <c:pt idx="1448">
                  <c:v>1.8315002353323019E-6</c:v>
                </c:pt>
                <c:pt idx="1449">
                  <c:v>1.8315002353323017E-6</c:v>
                </c:pt>
                <c:pt idx="1450">
                  <c:v>1.8315002353323015E-6</c:v>
                </c:pt>
                <c:pt idx="1451">
                  <c:v>486.3945651636302</c:v>
                </c:pt>
                <c:pt idx="1452">
                  <c:v>1.8315002353323017E-6</c:v>
                </c:pt>
                <c:pt idx="1453">
                  <c:v>1.8315002353323017E-6</c:v>
                </c:pt>
                <c:pt idx="1454">
                  <c:v>1.8315002353323015E-6</c:v>
                </c:pt>
                <c:pt idx="1455">
                  <c:v>1.8315002353323017E-6</c:v>
                </c:pt>
                <c:pt idx="1456">
                  <c:v>1.8315002353323017E-6</c:v>
                </c:pt>
                <c:pt idx="1457">
                  <c:v>487.97505115333644</c:v>
                </c:pt>
                <c:pt idx="1458">
                  <c:v>1.8315002353323019E-6</c:v>
                </c:pt>
                <c:pt idx="1459">
                  <c:v>1.8315002353323017E-6</c:v>
                </c:pt>
                <c:pt idx="1460">
                  <c:v>1.8315002353323017E-6</c:v>
                </c:pt>
                <c:pt idx="1461">
                  <c:v>1.8315002353323017E-6</c:v>
                </c:pt>
                <c:pt idx="1462">
                  <c:v>1.8315002353323019E-6</c:v>
                </c:pt>
                <c:pt idx="1463">
                  <c:v>1.8315002353323017E-6</c:v>
                </c:pt>
                <c:pt idx="1464">
                  <c:v>1.8315002353323015E-6</c:v>
                </c:pt>
                <c:pt idx="1465">
                  <c:v>1.8315002353323017E-6</c:v>
                </c:pt>
                <c:pt idx="1466">
                  <c:v>1.8315002353323017E-6</c:v>
                </c:pt>
                <c:pt idx="1467">
                  <c:v>1.8315002353323017E-6</c:v>
                </c:pt>
                <c:pt idx="1468">
                  <c:v>1.8315002353323017E-6</c:v>
                </c:pt>
                <c:pt idx="1469">
                  <c:v>456.50791703329048</c:v>
                </c:pt>
                <c:pt idx="1470">
                  <c:v>1.8315002353323017E-6</c:v>
                </c:pt>
                <c:pt idx="1471">
                  <c:v>1.8315002353323017E-6</c:v>
                </c:pt>
                <c:pt idx="1472">
                  <c:v>1.8315002353323017E-6</c:v>
                </c:pt>
                <c:pt idx="1473">
                  <c:v>1.8315002353323019E-6</c:v>
                </c:pt>
                <c:pt idx="1474">
                  <c:v>1.8315002353323015E-6</c:v>
                </c:pt>
                <c:pt idx="1475">
                  <c:v>431.78076403633412</c:v>
                </c:pt>
                <c:pt idx="1476">
                  <c:v>1.8315002353323017E-6</c:v>
                </c:pt>
                <c:pt idx="1477">
                  <c:v>1.8315002353323015E-6</c:v>
                </c:pt>
                <c:pt idx="1478">
                  <c:v>1.8315002353323017E-6</c:v>
                </c:pt>
                <c:pt idx="1479">
                  <c:v>1.8315002353323017E-6</c:v>
                </c:pt>
                <c:pt idx="1480">
                  <c:v>1.8315002353323017E-6</c:v>
                </c:pt>
                <c:pt idx="1481">
                  <c:v>431.50826648013827</c:v>
                </c:pt>
                <c:pt idx="1482">
                  <c:v>1.8315002353323019E-6</c:v>
                </c:pt>
                <c:pt idx="1483">
                  <c:v>1.8315002353323017E-6</c:v>
                </c:pt>
                <c:pt idx="1484">
                  <c:v>1.8315002353323017E-6</c:v>
                </c:pt>
                <c:pt idx="1485">
                  <c:v>1.8315002353323019E-6</c:v>
                </c:pt>
                <c:pt idx="1486">
                  <c:v>1.8315002353323017E-6</c:v>
                </c:pt>
                <c:pt idx="1487">
                  <c:v>1.8315002353323017E-6</c:v>
                </c:pt>
                <c:pt idx="4032">
                  <c:v>1.8315002353323017E-6</c:v>
                </c:pt>
                <c:pt idx="4033">
                  <c:v>1.8315002353323017E-6</c:v>
                </c:pt>
                <c:pt idx="4034">
                  <c:v>1.8315002353323017E-6</c:v>
                </c:pt>
                <c:pt idx="4035">
                  <c:v>1.8315002353323015E-6</c:v>
                </c:pt>
                <c:pt idx="4036">
                  <c:v>1.8315002353323017E-6</c:v>
                </c:pt>
                <c:pt idx="4037">
                  <c:v>299.27166721995798</c:v>
                </c:pt>
                <c:pt idx="4038">
                  <c:v>1.8315002353323017E-6</c:v>
                </c:pt>
                <c:pt idx="4039">
                  <c:v>1.8315002353323017E-6</c:v>
                </c:pt>
                <c:pt idx="4040">
                  <c:v>1.8315002353323017E-6</c:v>
                </c:pt>
                <c:pt idx="4041">
                  <c:v>1.8315002353323019E-6</c:v>
                </c:pt>
                <c:pt idx="4042">
                  <c:v>1.8315002353323015E-6</c:v>
                </c:pt>
                <c:pt idx="4043">
                  <c:v>207.78949422956117</c:v>
                </c:pt>
                <c:pt idx="4044">
                  <c:v>1.8315002353323019E-6</c:v>
                </c:pt>
                <c:pt idx="4045">
                  <c:v>1.8315002353323017E-6</c:v>
                </c:pt>
                <c:pt idx="4046">
                  <c:v>1.8315002353323015E-6</c:v>
                </c:pt>
                <c:pt idx="4047">
                  <c:v>1.8315002353323015E-6</c:v>
                </c:pt>
                <c:pt idx="4048">
                  <c:v>1.8315002353323017E-6</c:v>
                </c:pt>
                <c:pt idx="4049">
                  <c:v>217.14929390121475</c:v>
                </c:pt>
                <c:pt idx="4050">
                  <c:v>1.8315002353323017E-6</c:v>
                </c:pt>
                <c:pt idx="4051">
                  <c:v>1.8315002353323015E-6</c:v>
                </c:pt>
                <c:pt idx="4052">
                  <c:v>1.8315002353323017E-6</c:v>
                </c:pt>
                <c:pt idx="4053">
                  <c:v>1.8315002353323017E-6</c:v>
                </c:pt>
                <c:pt idx="4054">
                  <c:v>1.8315002353323019E-6</c:v>
                </c:pt>
                <c:pt idx="4055">
                  <c:v>1.8315002353323017E-6</c:v>
                </c:pt>
                <c:pt idx="4056">
                  <c:v>1.8315002353323019E-6</c:v>
                </c:pt>
                <c:pt idx="4057">
                  <c:v>1.8315002353323015E-6</c:v>
                </c:pt>
                <c:pt idx="4058">
                  <c:v>1.8315002353323015E-6</c:v>
                </c:pt>
                <c:pt idx="4059">
                  <c:v>1.8315002353323017E-6</c:v>
                </c:pt>
                <c:pt idx="4060">
                  <c:v>1.8315002353323017E-6</c:v>
                </c:pt>
                <c:pt idx="4061">
                  <c:v>266.82521332887342</c:v>
                </c:pt>
                <c:pt idx="4062">
                  <c:v>1.8315002353323019E-6</c:v>
                </c:pt>
                <c:pt idx="4063">
                  <c:v>1.8315002353323015E-6</c:v>
                </c:pt>
                <c:pt idx="4064">
                  <c:v>1.8315002353323019E-6</c:v>
                </c:pt>
                <c:pt idx="4065">
                  <c:v>1.8315002353323019E-6</c:v>
                </c:pt>
                <c:pt idx="4066">
                  <c:v>1.8315002353323015E-6</c:v>
                </c:pt>
                <c:pt idx="4067">
                  <c:v>235.60784365519945</c:v>
                </c:pt>
                <c:pt idx="4068">
                  <c:v>1.8315002353323017E-6</c:v>
                </c:pt>
                <c:pt idx="4069">
                  <c:v>1.8315002353323019E-6</c:v>
                </c:pt>
                <c:pt idx="4070">
                  <c:v>1.8315002353323017E-6</c:v>
                </c:pt>
                <c:pt idx="4071">
                  <c:v>1.8315002353323015E-6</c:v>
                </c:pt>
                <c:pt idx="4072">
                  <c:v>1.8315002353323017E-6</c:v>
                </c:pt>
                <c:pt idx="4073">
                  <c:v>327.90075406573538</c:v>
                </c:pt>
                <c:pt idx="4074">
                  <c:v>1.8315002353323017E-6</c:v>
                </c:pt>
                <c:pt idx="4075">
                  <c:v>1.8315002353323017E-6</c:v>
                </c:pt>
                <c:pt idx="4076">
                  <c:v>1.8315002353323017E-6</c:v>
                </c:pt>
                <c:pt idx="4077">
                  <c:v>1.8315002353323019E-6</c:v>
                </c:pt>
                <c:pt idx="4078">
                  <c:v>1.8315002353323017E-6</c:v>
                </c:pt>
                <c:pt idx="4079">
                  <c:v>1.8315002353323019E-6</c:v>
                </c:pt>
                <c:pt idx="4080">
                  <c:v>1.8315002353323015E-6</c:v>
                </c:pt>
                <c:pt idx="4081">
                  <c:v>1.8315002353323017E-6</c:v>
                </c:pt>
                <c:pt idx="4082">
                  <c:v>1.8315002353323017E-6</c:v>
                </c:pt>
                <c:pt idx="4083">
                  <c:v>1.8315002353323017E-6</c:v>
                </c:pt>
                <c:pt idx="4084">
                  <c:v>1.8315002353323015E-6</c:v>
                </c:pt>
                <c:pt idx="4085">
                  <c:v>503.68853022408587</c:v>
                </c:pt>
                <c:pt idx="4086">
                  <c:v>1.8315002353323015E-6</c:v>
                </c:pt>
                <c:pt idx="4087">
                  <c:v>1.8315002353323017E-6</c:v>
                </c:pt>
                <c:pt idx="4088">
                  <c:v>1.8315002353323019E-6</c:v>
                </c:pt>
                <c:pt idx="4089">
                  <c:v>1.8315002353323015E-6</c:v>
                </c:pt>
                <c:pt idx="4090">
                  <c:v>1.8315002353323019E-6</c:v>
                </c:pt>
                <c:pt idx="4091">
                  <c:v>536.52111513261218</c:v>
                </c:pt>
                <c:pt idx="4092">
                  <c:v>1.8315002353323017E-6</c:v>
                </c:pt>
                <c:pt idx="4093">
                  <c:v>1.8315002353323019E-6</c:v>
                </c:pt>
                <c:pt idx="4094">
                  <c:v>1.8315002353323017E-6</c:v>
                </c:pt>
                <c:pt idx="4095">
                  <c:v>1.8315002353323017E-6</c:v>
                </c:pt>
                <c:pt idx="4096">
                  <c:v>1.8315002353323017E-6</c:v>
                </c:pt>
                <c:pt idx="4097">
                  <c:v>510.78433759568952</c:v>
                </c:pt>
                <c:pt idx="4098">
                  <c:v>1.8315002353323017E-6</c:v>
                </c:pt>
                <c:pt idx="4099">
                  <c:v>1.8315002353323017E-6</c:v>
                </c:pt>
                <c:pt idx="4100">
                  <c:v>1.8315002353323017E-6</c:v>
                </c:pt>
                <c:pt idx="4101">
                  <c:v>1.8315002353323017E-6</c:v>
                </c:pt>
                <c:pt idx="4102">
                  <c:v>1.8315002353323017E-6</c:v>
                </c:pt>
                <c:pt idx="4103">
                  <c:v>1.8315002353323015E-6</c:v>
                </c:pt>
                <c:pt idx="4104">
                  <c:v>1.8315002353323017E-6</c:v>
                </c:pt>
                <c:pt idx="4105">
                  <c:v>1.8315002353323019E-6</c:v>
                </c:pt>
                <c:pt idx="4106">
                  <c:v>1.8315002353323019E-6</c:v>
                </c:pt>
                <c:pt idx="4107">
                  <c:v>1.8315002353323017E-6</c:v>
                </c:pt>
                <c:pt idx="4108">
                  <c:v>1.8315002353323017E-6</c:v>
                </c:pt>
                <c:pt idx="4109">
                  <c:v>301.65619152441519</c:v>
                </c:pt>
                <c:pt idx="4110">
                  <c:v>1.8315002353323017E-6</c:v>
                </c:pt>
                <c:pt idx="4111">
                  <c:v>1.8315002353323015E-6</c:v>
                </c:pt>
                <c:pt idx="4112">
                  <c:v>1.8315002353323017E-6</c:v>
                </c:pt>
                <c:pt idx="4113">
                  <c:v>1.8315002353323015E-6</c:v>
                </c:pt>
                <c:pt idx="4114">
                  <c:v>1.8315002353323017E-6</c:v>
                </c:pt>
                <c:pt idx="4115">
                  <c:v>522.45838183783872</c:v>
                </c:pt>
                <c:pt idx="4116">
                  <c:v>1.8315002353323017E-6</c:v>
                </c:pt>
                <c:pt idx="4117">
                  <c:v>1.8315002353323019E-6</c:v>
                </c:pt>
                <c:pt idx="4118">
                  <c:v>1.8315002353323019E-6</c:v>
                </c:pt>
                <c:pt idx="4119">
                  <c:v>1.8315002353323017E-6</c:v>
                </c:pt>
                <c:pt idx="4120">
                  <c:v>1.8315002353323019E-6</c:v>
                </c:pt>
                <c:pt idx="4121">
                  <c:v>527.523121032125</c:v>
                </c:pt>
                <c:pt idx="4122">
                  <c:v>1.8315002353323015E-6</c:v>
                </c:pt>
                <c:pt idx="4123">
                  <c:v>1.8315002353323015E-6</c:v>
                </c:pt>
                <c:pt idx="4124">
                  <c:v>1.8315002353323017E-6</c:v>
                </c:pt>
                <c:pt idx="4125">
                  <c:v>1.8315002353323017E-6</c:v>
                </c:pt>
                <c:pt idx="4126">
                  <c:v>1.8315002353323019E-6</c:v>
                </c:pt>
                <c:pt idx="4127">
                  <c:v>1.8315002353323015E-6</c:v>
                </c:pt>
                <c:pt idx="4128">
                  <c:v>1.8315002353323019E-6</c:v>
                </c:pt>
                <c:pt idx="4129">
                  <c:v>1.8315002353323019E-6</c:v>
                </c:pt>
                <c:pt idx="4130">
                  <c:v>1.8315002353323017E-6</c:v>
                </c:pt>
                <c:pt idx="4131">
                  <c:v>1.8315002353323017E-6</c:v>
                </c:pt>
                <c:pt idx="4132">
                  <c:v>1.8315002353323017E-6</c:v>
                </c:pt>
                <c:pt idx="4133">
                  <c:v>326.38245046055408</c:v>
                </c:pt>
                <c:pt idx="4134">
                  <c:v>1.8315002353323017E-6</c:v>
                </c:pt>
                <c:pt idx="4135">
                  <c:v>1.8315002353323017E-6</c:v>
                </c:pt>
                <c:pt idx="4136">
                  <c:v>1.8315002353323017E-6</c:v>
                </c:pt>
                <c:pt idx="4137">
                  <c:v>1.8315002353323017E-6</c:v>
                </c:pt>
                <c:pt idx="4138">
                  <c:v>1.8315002353323017E-6</c:v>
                </c:pt>
                <c:pt idx="4139">
                  <c:v>435.9982370122458</c:v>
                </c:pt>
                <c:pt idx="4140">
                  <c:v>1.8315002353323019E-6</c:v>
                </c:pt>
                <c:pt idx="4141">
                  <c:v>1.8315002353323017E-6</c:v>
                </c:pt>
                <c:pt idx="4142">
                  <c:v>1.8315002353323019E-6</c:v>
                </c:pt>
                <c:pt idx="4143">
                  <c:v>1.8315002353323017E-6</c:v>
                </c:pt>
                <c:pt idx="4144">
                  <c:v>1.8315002353323017E-6</c:v>
                </c:pt>
                <c:pt idx="4145">
                  <c:v>274.28526331440844</c:v>
                </c:pt>
                <c:pt idx="4146">
                  <c:v>1.8315002353323017E-6</c:v>
                </c:pt>
                <c:pt idx="4147">
                  <c:v>1.8315002353323019E-6</c:v>
                </c:pt>
                <c:pt idx="4148">
                  <c:v>1.8315002353323017E-6</c:v>
                </c:pt>
                <c:pt idx="4149">
                  <c:v>1.8315002353323017E-6</c:v>
                </c:pt>
                <c:pt idx="4150">
                  <c:v>1.8315002353323019E-6</c:v>
                </c:pt>
                <c:pt idx="4151">
                  <c:v>1.8315002353323017E-6</c:v>
                </c:pt>
                <c:pt idx="4152">
                  <c:v>1.8315002353323017E-6</c:v>
                </c:pt>
                <c:pt idx="4153">
                  <c:v>1.8315002353323017E-6</c:v>
                </c:pt>
                <c:pt idx="4154">
                  <c:v>1.8315002353323017E-6</c:v>
                </c:pt>
                <c:pt idx="4155">
                  <c:v>1.8315002353323017E-6</c:v>
                </c:pt>
                <c:pt idx="4156">
                  <c:v>1.8315002353323017E-6</c:v>
                </c:pt>
                <c:pt idx="4157">
                  <c:v>314.17547248983215</c:v>
                </c:pt>
                <c:pt idx="4158">
                  <c:v>1.8315002353323019E-6</c:v>
                </c:pt>
                <c:pt idx="4159">
                  <c:v>1.8315002353323019E-6</c:v>
                </c:pt>
                <c:pt idx="4160">
                  <c:v>1.8315002353323017E-6</c:v>
                </c:pt>
                <c:pt idx="4161">
                  <c:v>1.8315002353323015E-6</c:v>
                </c:pt>
                <c:pt idx="4162">
                  <c:v>1.8315002353323017E-6</c:v>
                </c:pt>
                <c:pt idx="4163">
                  <c:v>484.88423119978495</c:v>
                </c:pt>
                <c:pt idx="4164">
                  <c:v>1.8315002353323017E-6</c:v>
                </c:pt>
                <c:pt idx="4165">
                  <c:v>1.8315002353323017E-6</c:v>
                </c:pt>
                <c:pt idx="4166">
                  <c:v>1.8315002353323019E-6</c:v>
                </c:pt>
                <c:pt idx="4167">
                  <c:v>1.8315002353323017E-6</c:v>
                </c:pt>
                <c:pt idx="4168">
                  <c:v>1.8315002353323017E-6</c:v>
                </c:pt>
                <c:pt idx="4169">
                  <c:v>381.31537941582519</c:v>
                </c:pt>
                <c:pt idx="4170">
                  <c:v>1.8315002353323017E-6</c:v>
                </c:pt>
                <c:pt idx="4171">
                  <c:v>1.8315002353323015E-6</c:v>
                </c:pt>
                <c:pt idx="4172">
                  <c:v>1.8315002353323015E-6</c:v>
                </c:pt>
                <c:pt idx="4173">
                  <c:v>1.8315002353323015E-6</c:v>
                </c:pt>
                <c:pt idx="4174">
                  <c:v>1193.2169950705754</c:v>
                </c:pt>
                <c:pt idx="4175">
                  <c:v>1047.8052795910457</c:v>
                </c:pt>
                <c:pt idx="4176">
                  <c:v>1.8315002353323017E-6</c:v>
                </c:pt>
                <c:pt idx="4177">
                  <c:v>1.8315002353323015E-6</c:v>
                </c:pt>
                <c:pt idx="4178">
                  <c:v>1.8315002353323019E-6</c:v>
                </c:pt>
                <c:pt idx="4179">
                  <c:v>887.77523621948058</c:v>
                </c:pt>
                <c:pt idx="4180">
                  <c:v>886.04199974255903</c:v>
                </c:pt>
                <c:pt idx="4181">
                  <c:v>299.85233616818641</c:v>
                </c:pt>
                <c:pt idx="4182">
                  <c:v>1.8315002353323015E-6</c:v>
                </c:pt>
                <c:pt idx="4183">
                  <c:v>1.8315002353323015E-6</c:v>
                </c:pt>
                <c:pt idx="4184">
                  <c:v>1.8315002353323017E-6</c:v>
                </c:pt>
                <c:pt idx="4185">
                  <c:v>773.75421739570322</c:v>
                </c:pt>
                <c:pt idx="4186">
                  <c:v>1.8315002353323019E-6</c:v>
                </c:pt>
                <c:pt idx="4187">
                  <c:v>218.94767572834004</c:v>
                </c:pt>
                <c:pt idx="4188">
                  <c:v>1.8315002353323017E-6</c:v>
                </c:pt>
                <c:pt idx="4189">
                  <c:v>1.8315002353323017E-6</c:v>
                </c:pt>
                <c:pt idx="4190">
                  <c:v>1.8315002353323017E-6</c:v>
                </c:pt>
                <c:pt idx="4191">
                  <c:v>1.8315002353323017E-6</c:v>
                </c:pt>
                <c:pt idx="4192">
                  <c:v>1.8315002353323017E-6</c:v>
                </c:pt>
                <c:pt idx="4193">
                  <c:v>255.90448324281073</c:v>
                </c:pt>
                <c:pt idx="4194">
                  <c:v>1.8315002353323017E-6</c:v>
                </c:pt>
                <c:pt idx="4195">
                  <c:v>1.8315002353323017E-6</c:v>
                </c:pt>
                <c:pt idx="4196">
                  <c:v>1.8315002353323017E-6</c:v>
                </c:pt>
                <c:pt idx="4197">
                  <c:v>1.8315002353323019E-6</c:v>
                </c:pt>
                <c:pt idx="4198">
                  <c:v>1037.465488805434</c:v>
                </c:pt>
                <c:pt idx="4199">
                  <c:v>1103.611880686216</c:v>
                </c:pt>
                <c:pt idx="4200">
                  <c:v>1169.4267297105209</c:v>
                </c:pt>
                <c:pt idx="4201">
                  <c:v>1229.6130730039838</c:v>
                </c:pt>
                <c:pt idx="4202">
                  <c:v>1436.3137003554773</c:v>
                </c:pt>
                <c:pt idx="4203">
                  <c:v>1.8315002353323017E-6</c:v>
                </c:pt>
                <c:pt idx="4204">
                  <c:v>1.8315002353323015E-6</c:v>
                </c:pt>
                <c:pt idx="4205">
                  <c:v>527.73864184890317</c:v>
                </c:pt>
                <c:pt idx="4206">
                  <c:v>1.8315002353323017E-6</c:v>
                </c:pt>
                <c:pt idx="4207">
                  <c:v>1.8315002353323019E-6</c:v>
                </c:pt>
                <c:pt idx="4208">
                  <c:v>1.8315002353323017E-6</c:v>
                </c:pt>
                <c:pt idx="4209">
                  <c:v>1.8315002353323017E-6</c:v>
                </c:pt>
                <c:pt idx="4210">
                  <c:v>1454.8964439801302</c:v>
                </c:pt>
                <c:pt idx="4211">
                  <c:v>1607.6559825063496</c:v>
                </c:pt>
                <c:pt idx="4212">
                  <c:v>1760.0717653298072</c:v>
                </c:pt>
                <c:pt idx="4213">
                  <c:v>1770.563378557461</c:v>
                </c:pt>
                <c:pt idx="4214">
                  <c:v>1766.8516311573933</c:v>
                </c:pt>
                <c:pt idx="4215">
                  <c:v>1763.1997506508746</c:v>
                </c:pt>
                <c:pt idx="4216">
                  <c:v>1759.4880032508067</c:v>
                </c:pt>
                <c:pt idx="4217">
                  <c:v>526.51735722049364</c:v>
                </c:pt>
                <c:pt idx="4218">
                  <c:v>1.8315002353323017E-6</c:v>
                </c:pt>
                <c:pt idx="4219">
                  <c:v>1.8315002353323017E-6</c:v>
                </c:pt>
                <c:pt idx="4220">
                  <c:v>1.8315002353323015E-6</c:v>
                </c:pt>
                <c:pt idx="4221">
                  <c:v>1.8315002353323017E-6</c:v>
                </c:pt>
                <c:pt idx="4222">
                  <c:v>1.8315002353323017E-6</c:v>
                </c:pt>
                <c:pt idx="4223">
                  <c:v>1.8315002353323017E-6</c:v>
                </c:pt>
                <c:pt idx="4224">
                  <c:v>1.8315002353323019E-6</c:v>
                </c:pt>
                <c:pt idx="4225">
                  <c:v>1.8315002353323015E-6</c:v>
                </c:pt>
                <c:pt idx="4226">
                  <c:v>1.8315002353323019E-6</c:v>
                </c:pt>
                <c:pt idx="4227">
                  <c:v>1.8315002353323017E-6</c:v>
                </c:pt>
                <c:pt idx="4228">
                  <c:v>1.8315002353323019E-6</c:v>
                </c:pt>
                <c:pt idx="4229">
                  <c:v>465.32754900411152</c:v>
                </c:pt>
                <c:pt idx="4230">
                  <c:v>1.8315002353323017E-6</c:v>
                </c:pt>
                <c:pt idx="4231">
                  <c:v>1.8315002353323015E-6</c:v>
                </c:pt>
                <c:pt idx="4232">
                  <c:v>1.8315002353323017E-6</c:v>
                </c:pt>
                <c:pt idx="4233">
                  <c:v>1.8315002353323017E-6</c:v>
                </c:pt>
                <c:pt idx="4234">
                  <c:v>1.8315002353323015E-6</c:v>
                </c:pt>
                <c:pt idx="4235">
                  <c:v>1043.3163724824838</c:v>
                </c:pt>
                <c:pt idx="4236">
                  <c:v>1225.3299559718798</c:v>
                </c:pt>
                <c:pt idx="4237">
                  <c:v>1.8315002353323017E-6</c:v>
                </c:pt>
                <c:pt idx="4238">
                  <c:v>1424.2520778444887</c:v>
                </c:pt>
                <c:pt idx="4239">
                  <c:v>1420.8425385230589</c:v>
                </c:pt>
                <c:pt idx="4240">
                  <c:v>1412.1408855456414</c:v>
                </c:pt>
                <c:pt idx="4241">
                  <c:v>1341.7948909492568</c:v>
                </c:pt>
                <c:pt idx="4242">
                  <c:v>1.8315002353323017E-6</c:v>
                </c:pt>
                <c:pt idx="4243">
                  <c:v>1.8315002353323017E-6</c:v>
                </c:pt>
                <c:pt idx="4244">
                  <c:v>1110.1818531850167</c:v>
                </c:pt>
                <c:pt idx="4245">
                  <c:v>1048.39661210746</c:v>
                </c:pt>
                <c:pt idx="4246">
                  <c:v>1088.3892949944182</c:v>
                </c:pt>
                <c:pt idx="4247">
                  <c:v>1083.8405294885547</c:v>
                </c:pt>
                <c:pt idx="4248">
                  <c:v>1099.1410809428339</c:v>
                </c:pt>
                <c:pt idx="4249">
                  <c:v>1187.1138047407801</c:v>
                </c:pt>
                <c:pt idx="4250">
                  <c:v>1284.1958750612152</c:v>
                </c:pt>
                <c:pt idx="4251">
                  <c:v>1381.0796662302146</c:v>
                </c:pt>
                <c:pt idx="4252">
                  <c:v>1477.8064864043276</c:v>
                </c:pt>
                <c:pt idx="4253">
                  <c:v>1551.4623419443819</c:v>
                </c:pt>
                <c:pt idx="4254">
                  <c:v>1620.1044648834545</c:v>
                </c:pt>
                <c:pt idx="4255">
                  <c:v>1.8315002353323017E-6</c:v>
                </c:pt>
                <c:pt idx="4256">
                  <c:v>1.8315002353323019E-6</c:v>
                </c:pt>
                <c:pt idx="4257">
                  <c:v>1729.7341571567131</c:v>
                </c:pt>
                <c:pt idx="4258">
                  <c:v>1733.805105918078</c:v>
                </c:pt>
                <c:pt idx="4259">
                  <c:v>1737.8760546794433</c:v>
                </c:pt>
                <c:pt idx="4260">
                  <c:v>1742.0068703343577</c:v>
                </c:pt>
                <c:pt idx="4261">
                  <c:v>1.8315002353323017E-6</c:v>
                </c:pt>
                <c:pt idx="4262">
                  <c:v>1747.5744914344596</c:v>
                </c:pt>
                <c:pt idx="4263">
                  <c:v>1749.0711637731965</c:v>
                </c:pt>
                <c:pt idx="4264">
                  <c:v>1750.5079692183845</c:v>
                </c:pt>
                <c:pt idx="4265">
                  <c:v>1748.9514299860978</c:v>
                </c:pt>
                <c:pt idx="4266">
                  <c:v>1661.7725411966178</c:v>
                </c:pt>
                <c:pt idx="4267">
                  <c:v>1435.1283358631981</c:v>
                </c:pt>
                <c:pt idx="4268">
                  <c:v>1180.0253250769467</c:v>
                </c:pt>
                <c:pt idx="4269">
                  <c:v>965.69464388330755</c:v>
                </c:pt>
                <c:pt idx="4270">
                  <c:v>1013.696521890086</c:v>
                </c:pt>
                <c:pt idx="4271">
                  <c:v>1034.5447742679921</c:v>
                </c:pt>
                <c:pt idx="4272">
                  <c:v>1054.9493178811415</c:v>
                </c:pt>
                <c:pt idx="4273">
                  <c:v>1072.0769142605993</c:v>
                </c:pt>
                <c:pt idx="4274">
                  <c:v>1140.2646079922711</c:v>
                </c:pt>
                <c:pt idx="4275">
                  <c:v>1509.7538554780735</c:v>
                </c:pt>
                <c:pt idx="4276">
                  <c:v>1715.3661027048372</c:v>
                </c:pt>
                <c:pt idx="4277">
                  <c:v>1716.9226419371244</c:v>
                </c:pt>
                <c:pt idx="4278">
                  <c:v>1718.4791811694108</c:v>
                </c:pt>
                <c:pt idx="4279">
                  <c:v>1.8315002353323017E-6</c:v>
                </c:pt>
                <c:pt idx="4280">
                  <c:v>1725.0046725663042</c:v>
                </c:pt>
                <c:pt idx="4281">
                  <c:v>1729.913757837362</c:v>
                </c:pt>
                <c:pt idx="4282">
                  <c:v>1734.8228431084194</c:v>
                </c:pt>
                <c:pt idx="4283">
                  <c:v>1739.612194592378</c:v>
                </c:pt>
                <c:pt idx="4284">
                  <c:v>1744.4015460763369</c:v>
                </c:pt>
                <c:pt idx="4285">
                  <c:v>1749.250764453845</c:v>
                </c:pt>
                <c:pt idx="4286">
                  <c:v>1750.2086347506367</c:v>
                </c:pt>
                <c:pt idx="4287">
                  <c:v>1751.2263719409782</c:v>
                </c:pt>
                <c:pt idx="4288">
                  <c:v>1752.1842422377695</c:v>
                </c:pt>
                <c:pt idx="4289">
                  <c:v>1747.7540921151078</c:v>
                </c:pt>
                <c:pt idx="4290">
                  <c:v>1743.3239419924462</c:v>
                </c:pt>
                <c:pt idx="4291">
                  <c:v>1738.893791869785</c:v>
                </c:pt>
                <c:pt idx="4292">
                  <c:v>1731.5301639631978</c:v>
                </c:pt>
                <c:pt idx="4293">
                  <c:v>1724.1665360566117</c:v>
                </c:pt>
                <c:pt idx="4294">
                  <c:v>1716.8029081500251</c:v>
                </c:pt>
                <c:pt idx="4295">
                  <c:v>1713.9891641531992</c:v>
                </c:pt>
                <c:pt idx="4296">
                  <c:v>1711.1754201563738</c:v>
                </c:pt>
                <c:pt idx="4297">
                  <c:v>1708.3616761595481</c:v>
                </c:pt>
                <c:pt idx="4298">
                  <c:v>1706.4459355659644</c:v>
                </c:pt>
                <c:pt idx="4299">
                  <c:v>1704.4703280788317</c:v>
                </c:pt>
                <c:pt idx="4300">
                  <c:v>1702.5545874852478</c:v>
                </c:pt>
                <c:pt idx="4301">
                  <c:v>1706.6854031401622</c:v>
                </c:pt>
                <c:pt idx="4302">
                  <c:v>1710.8162187950768</c:v>
                </c:pt>
                <c:pt idx="4303">
                  <c:v>1.8315002353323017E-6</c:v>
                </c:pt>
                <c:pt idx="4304">
                  <c:v>1724.3461367372599</c:v>
                </c:pt>
                <c:pt idx="4305">
                  <c:v>1733.7452390245292</c:v>
                </c:pt>
                <c:pt idx="4306">
                  <c:v>1743.1443413117977</c:v>
                </c:pt>
                <c:pt idx="4307">
                  <c:v>1749.0711637731965</c:v>
                </c:pt>
                <c:pt idx="4308">
                  <c:v>1754.9979862345954</c:v>
                </c:pt>
                <c:pt idx="4309">
                  <c:v>1760.9248086959942</c:v>
                </c:pt>
                <c:pt idx="4310">
                  <c:v>1763.1997506508746</c:v>
                </c:pt>
                <c:pt idx="4311">
                  <c:v>1765.5345594993044</c:v>
                </c:pt>
                <c:pt idx="4312">
                  <c:v>1767.8693683477341</c:v>
                </c:pt>
                <c:pt idx="4313">
                  <c:v>1762.9602830766762</c:v>
                </c:pt>
                <c:pt idx="4314">
                  <c:v>1757.9913309120695</c:v>
                </c:pt>
                <c:pt idx="4315">
                  <c:v>1753.0822456410122</c:v>
                </c:pt>
                <c:pt idx="4316">
                  <c:v>1744.0423447150399</c:v>
                </c:pt>
                <c:pt idx="4317">
                  <c:v>1735.0623106826176</c:v>
                </c:pt>
                <c:pt idx="4318">
                  <c:v>1726.0822766501954</c:v>
                </c:pt>
                <c:pt idx="4319">
                  <c:v>1721.5922596339838</c:v>
                </c:pt>
                <c:pt idx="4320">
                  <c:v>1717.1621095113217</c:v>
                </c:pt>
                <c:pt idx="4321">
                  <c:v>1490.0247207088412</c:v>
                </c:pt>
                <c:pt idx="4322">
                  <c:v>1466.6475369142775</c:v>
                </c:pt>
                <c:pt idx="4323">
                  <c:v>1443.2987300272571</c:v>
                </c:pt>
                <c:pt idx="4324">
                  <c:v>1425.1384072034889</c:v>
                </c:pt>
                <c:pt idx="4325">
                  <c:v>1654.5903099774862</c:v>
                </c:pt>
                <c:pt idx="4326">
                  <c:v>1712.3128911338144</c:v>
                </c:pt>
                <c:pt idx="4327">
                  <c:v>1717.1621095113217</c:v>
                </c:pt>
                <c:pt idx="4328">
                  <c:v>1726.4414780114923</c:v>
                </c:pt>
                <c:pt idx="4329">
                  <c:v>1735.7208465116612</c:v>
                </c:pt>
                <c:pt idx="4330">
                  <c:v>1745.0002150118314</c:v>
                </c:pt>
                <c:pt idx="4331">
                  <c:v>1749.6698327086915</c:v>
                </c:pt>
                <c:pt idx="4332">
                  <c:v>1754.3394504055507</c:v>
                </c:pt>
                <c:pt idx="4333">
                  <c:v>1759.0090681024105</c:v>
                </c:pt>
                <c:pt idx="4334">
                  <c:v>1760.0268052927518</c:v>
                </c:pt>
                <c:pt idx="4335">
                  <c:v>1761.044542483093</c:v>
                </c:pt>
                <c:pt idx="4336">
                  <c:v>1762.0622796734344</c:v>
                </c:pt>
                <c:pt idx="4337">
                  <c:v>1758.3505322733663</c:v>
                </c:pt>
                <c:pt idx="4338">
                  <c:v>1754.5789179797484</c:v>
                </c:pt>
                <c:pt idx="4339">
                  <c:v>1750.8671705796812</c:v>
                </c:pt>
                <c:pt idx="4340">
                  <c:v>1742.9048737375997</c:v>
                </c:pt>
                <c:pt idx="4341">
                  <c:v>1.8315002353323017E-6</c:v>
                </c:pt>
                <c:pt idx="4342">
                  <c:v>1.8315002353323017E-6</c:v>
                </c:pt>
                <c:pt idx="4343">
                  <c:v>1.8315002353323019E-6</c:v>
                </c:pt>
                <c:pt idx="4344">
                  <c:v>1.8315002353323017E-6</c:v>
                </c:pt>
                <c:pt idx="4345">
                  <c:v>1.8315002353323015E-6</c:v>
                </c:pt>
                <c:pt idx="4346">
                  <c:v>1.8315002353323017E-6</c:v>
                </c:pt>
                <c:pt idx="4347">
                  <c:v>1.8315002353323019E-6</c:v>
                </c:pt>
                <c:pt idx="4348">
                  <c:v>1.8315002353323019E-6</c:v>
                </c:pt>
                <c:pt idx="4349">
                  <c:v>467.89914338990826</c:v>
                </c:pt>
                <c:pt idx="4350">
                  <c:v>1.8315002353323017E-6</c:v>
                </c:pt>
                <c:pt idx="4351">
                  <c:v>1.8315002353323017E-6</c:v>
                </c:pt>
                <c:pt idx="4352">
                  <c:v>1.8315002353323017E-6</c:v>
                </c:pt>
                <c:pt idx="4353">
                  <c:v>1741.8272696537088</c:v>
                </c:pt>
                <c:pt idx="4354">
                  <c:v>1752.1243753442202</c:v>
                </c:pt>
                <c:pt idx="4355">
                  <c:v>526.06835551887229</c:v>
                </c:pt>
                <c:pt idx="4356">
                  <c:v>1.8315002353323015E-6</c:v>
                </c:pt>
                <c:pt idx="4357">
                  <c:v>1.8315002353323015E-6</c:v>
                </c:pt>
                <c:pt idx="4358">
                  <c:v>1.8315002353323019E-6</c:v>
                </c:pt>
                <c:pt idx="4359">
                  <c:v>1.8315002353323017E-6</c:v>
                </c:pt>
                <c:pt idx="4360">
                  <c:v>1.8315002353323015E-6</c:v>
                </c:pt>
                <c:pt idx="4361">
                  <c:v>528.72644559246964</c:v>
                </c:pt>
                <c:pt idx="4362">
                  <c:v>1.8315002353323019E-6</c:v>
                </c:pt>
                <c:pt idx="4363">
                  <c:v>1.8315002353323017E-6</c:v>
                </c:pt>
                <c:pt idx="4364">
                  <c:v>1.8315002353323017E-6</c:v>
                </c:pt>
                <c:pt idx="4365">
                  <c:v>1.8315002353323017E-6</c:v>
                </c:pt>
                <c:pt idx="4366">
                  <c:v>1.8315002353323017E-6</c:v>
                </c:pt>
                <c:pt idx="4367">
                  <c:v>1.8315002353323017E-6</c:v>
                </c:pt>
                <c:pt idx="4368">
                  <c:v>1.8315002353323015E-6</c:v>
                </c:pt>
                <c:pt idx="4369">
                  <c:v>1.8315002353323017E-6</c:v>
                </c:pt>
                <c:pt idx="4370">
                  <c:v>1.8315002353323017E-6</c:v>
                </c:pt>
                <c:pt idx="4371">
                  <c:v>1.8315002353323015E-6</c:v>
                </c:pt>
                <c:pt idx="4372">
                  <c:v>1.8315002353323017E-6</c:v>
                </c:pt>
                <c:pt idx="4373">
                  <c:v>510.92801814020817</c:v>
                </c:pt>
                <c:pt idx="4374">
                  <c:v>1.8315002353323017E-6</c:v>
                </c:pt>
                <c:pt idx="4375">
                  <c:v>1.8315002353323017E-6</c:v>
                </c:pt>
                <c:pt idx="4376">
                  <c:v>1.8315002353323017E-6</c:v>
                </c:pt>
                <c:pt idx="4377">
                  <c:v>1.8315002353323017E-6</c:v>
                </c:pt>
                <c:pt idx="4378">
                  <c:v>1.8315002353323015E-6</c:v>
                </c:pt>
                <c:pt idx="4379">
                  <c:v>513.10118637605456</c:v>
                </c:pt>
                <c:pt idx="4380">
                  <c:v>1.8315002353323019E-6</c:v>
                </c:pt>
                <c:pt idx="4381">
                  <c:v>1.8315002353323019E-6</c:v>
                </c:pt>
                <c:pt idx="4382">
                  <c:v>1.8315002353323017E-6</c:v>
                </c:pt>
                <c:pt idx="4383">
                  <c:v>1.8315002353323019E-6</c:v>
                </c:pt>
                <c:pt idx="4384">
                  <c:v>1.8315002353323015E-6</c:v>
                </c:pt>
                <c:pt idx="4385">
                  <c:v>520.05173271714943</c:v>
                </c:pt>
                <c:pt idx="4386">
                  <c:v>1.8315002353323015E-6</c:v>
                </c:pt>
                <c:pt idx="4387">
                  <c:v>1.8315002353323015E-6</c:v>
                </c:pt>
                <c:pt idx="4388">
                  <c:v>1.8315002353323017E-6</c:v>
                </c:pt>
                <c:pt idx="4389">
                  <c:v>1.8315002353323015E-6</c:v>
                </c:pt>
                <c:pt idx="4390">
                  <c:v>1.8315002353323015E-6</c:v>
                </c:pt>
                <c:pt idx="4391">
                  <c:v>1.8315002353323017E-6</c:v>
                </c:pt>
                <c:pt idx="4392">
                  <c:v>1.8315002353323017E-6</c:v>
                </c:pt>
                <c:pt idx="4393">
                  <c:v>1.8315002353323017E-6</c:v>
                </c:pt>
                <c:pt idx="4394">
                  <c:v>1.8315002353323017E-6</c:v>
                </c:pt>
                <c:pt idx="4395">
                  <c:v>1.8315002353323017E-6</c:v>
                </c:pt>
                <c:pt idx="4396">
                  <c:v>1.8315002353323017E-6</c:v>
                </c:pt>
                <c:pt idx="4397">
                  <c:v>495.86086803890828</c:v>
                </c:pt>
                <c:pt idx="4398">
                  <c:v>1.8315002353323017E-6</c:v>
                </c:pt>
                <c:pt idx="4399">
                  <c:v>1.8315002353323017E-6</c:v>
                </c:pt>
                <c:pt idx="4400">
                  <c:v>1.8315002353323017E-6</c:v>
                </c:pt>
                <c:pt idx="4401">
                  <c:v>1.8315002353323015E-6</c:v>
                </c:pt>
                <c:pt idx="4402">
                  <c:v>1.8315002353323017E-6</c:v>
                </c:pt>
                <c:pt idx="4403">
                  <c:v>517.53732318807124</c:v>
                </c:pt>
                <c:pt idx="4404">
                  <c:v>1.8315002353323017E-6</c:v>
                </c:pt>
                <c:pt idx="4405">
                  <c:v>1.8315002353323017E-6</c:v>
                </c:pt>
                <c:pt idx="4406">
                  <c:v>1.8315002353323015E-6</c:v>
                </c:pt>
                <c:pt idx="4407">
                  <c:v>1.8315002353323017E-6</c:v>
                </c:pt>
                <c:pt idx="4408">
                  <c:v>1.8315002353323019E-6</c:v>
                </c:pt>
                <c:pt idx="4409">
                  <c:v>372.11732811716365</c:v>
                </c:pt>
                <c:pt idx="4410">
                  <c:v>1.8315002353323017E-6</c:v>
                </c:pt>
                <c:pt idx="4411">
                  <c:v>1.8315002353323017E-6</c:v>
                </c:pt>
                <c:pt idx="4412">
                  <c:v>1.8315002353323017E-6</c:v>
                </c:pt>
                <c:pt idx="4413">
                  <c:v>1.8315002353323015E-6</c:v>
                </c:pt>
                <c:pt idx="4414">
                  <c:v>1.8315002353323017E-6</c:v>
                </c:pt>
                <c:pt idx="4415">
                  <c:v>1.8315002353323017E-6</c:v>
                </c:pt>
                <c:pt idx="4416">
                  <c:v>1.8315002353323017E-6</c:v>
                </c:pt>
                <c:pt idx="4417">
                  <c:v>1.8315002353323019E-6</c:v>
                </c:pt>
                <c:pt idx="4418">
                  <c:v>1.8315002353323017E-6</c:v>
                </c:pt>
                <c:pt idx="4419">
                  <c:v>1.8315002353323017E-6</c:v>
                </c:pt>
                <c:pt idx="4420">
                  <c:v>1.8315002353323015E-6</c:v>
                </c:pt>
                <c:pt idx="4421">
                  <c:v>333.15455889654032</c:v>
                </c:pt>
                <c:pt idx="4422">
                  <c:v>1.8315002353323017E-6</c:v>
                </c:pt>
                <c:pt idx="4423">
                  <c:v>1.8315002353323019E-6</c:v>
                </c:pt>
                <c:pt idx="4424">
                  <c:v>1.8315002353323019E-6</c:v>
                </c:pt>
                <c:pt idx="4425">
                  <c:v>1.8315002353323015E-6</c:v>
                </c:pt>
                <c:pt idx="4426">
                  <c:v>1.8315002353323017E-6</c:v>
                </c:pt>
                <c:pt idx="4427">
                  <c:v>521.73997911524486</c:v>
                </c:pt>
                <c:pt idx="4428">
                  <c:v>1.8315002353323015E-6</c:v>
                </c:pt>
                <c:pt idx="4429">
                  <c:v>1.8315002353323017E-6</c:v>
                </c:pt>
                <c:pt idx="4430">
                  <c:v>1.8315002353323019E-6</c:v>
                </c:pt>
                <c:pt idx="4431">
                  <c:v>1.8315002353323017E-6</c:v>
                </c:pt>
                <c:pt idx="4432">
                  <c:v>1.8315002353323019E-6</c:v>
                </c:pt>
                <c:pt idx="4433">
                  <c:v>527.28964014728194</c:v>
                </c:pt>
                <c:pt idx="4434">
                  <c:v>1.8315002353323017E-6</c:v>
                </c:pt>
                <c:pt idx="4435">
                  <c:v>1.8315002353323015E-6</c:v>
                </c:pt>
                <c:pt idx="4436">
                  <c:v>1.8315002353323017E-6</c:v>
                </c:pt>
                <c:pt idx="4437">
                  <c:v>1.8315002353323017E-6</c:v>
                </c:pt>
                <c:pt idx="4438">
                  <c:v>1.8315002353323017E-6</c:v>
                </c:pt>
                <c:pt idx="4439">
                  <c:v>1.8315002353323017E-6</c:v>
                </c:pt>
                <c:pt idx="4440">
                  <c:v>1.8315002353323017E-6</c:v>
                </c:pt>
                <c:pt idx="4441">
                  <c:v>1.8315002353323017E-6</c:v>
                </c:pt>
                <c:pt idx="4442">
                  <c:v>1.8315002353323017E-6</c:v>
                </c:pt>
                <c:pt idx="4443">
                  <c:v>1.8315002353323017E-6</c:v>
                </c:pt>
                <c:pt idx="4444">
                  <c:v>1.8315002353323017E-6</c:v>
                </c:pt>
                <c:pt idx="4445">
                  <c:v>253.57175125936487</c:v>
                </c:pt>
                <c:pt idx="4446">
                  <c:v>1.8315002353323017E-6</c:v>
                </c:pt>
                <c:pt idx="4447">
                  <c:v>1.8315002353323017E-6</c:v>
                </c:pt>
                <c:pt idx="4448">
                  <c:v>1.8315002353323017E-6</c:v>
                </c:pt>
                <c:pt idx="4449">
                  <c:v>1.8315002353323017E-6</c:v>
                </c:pt>
                <c:pt idx="4450">
                  <c:v>1.8315002353323017E-6</c:v>
                </c:pt>
                <c:pt idx="4451">
                  <c:v>316.9449149854313</c:v>
                </c:pt>
                <c:pt idx="4452">
                  <c:v>1.8315002353323015E-6</c:v>
                </c:pt>
                <c:pt idx="4453">
                  <c:v>1.8315002353323017E-6</c:v>
                </c:pt>
                <c:pt idx="4454">
                  <c:v>1.8315002353323015E-6</c:v>
                </c:pt>
                <c:pt idx="4455">
                  <c:v>1.8315002353323017E-6</c:v>
                </c:pt>
                <c:pt idx="4456">
                  <c:v>1.8315002353323015E-6</c:v>
                </c:pt>
                <c:pt idx="4457">
                  <c:v>473.25699089501273</c:v>
                </c:pt>
                <c:pt idx="4458">
                  <c:v>1.8315002353323019E-6</c:v>
                </c:pt>
                <c:pt idx="4459">
                  <c:v>1.8315002353323017E-6</c:v>
                </c:pt>
                <c:pt idx="4460">
                  <c:v>1.8315002353323015E-6</c:v>
                </c:pt>
                <c:pt idx="4461">
                  <c:v>1.8315002353323019E-6</c:v>
                </c:pt>
                <c:pt idx="4462">
                  <c:v>1.8315002353323015E-6</c:v>
                </c:pt>
                <c:pt idx="4463">
                  <c:v>1.8315002353323017E-6</c:v>
                </c:pt>
                <c:pt idx="4464">
                  <c:v>1.8315002353323017E-6</c:v>
                </c:pt>
                <c:pt idx="4465">
                  <c:v>1.8315002353323017E-6</c:v>
                </c:pt>
                <c:pt idx="4466">
                  <c:v>1.8315002353323017E-6</c:v>
                </c:pt>
                <c:pt idx="4467">
                  <c:v>1.8315002353323017E-6</c:v>
                </c:pt>
                <c:pt idx="4468">
                  <c:v>1.8315002353323017E-6</c:v>
                </c:pt>
                <c:pt idx="4469">
                  <c:v>300.81560645877641</c:v>
                </c:pt>
                <c:pt idx="4470">
                  <c:v>1.8315002353323017E-6</c:v>
                </c:pt>
                <c:pt idx="4471">
                  <c:v>1.8315002353323017E-6</c:v>
                </c:pt>
                <c:pt idx="4472">
                  <c:v>1.8315002353323017E-6</c:v>
                </c:pt>
                <c:pt idx="4473">
                  <c:v>1.8315002353323017E-6</c:v>
                </c:pt>
                <c:pt idx="4474">
                  <c:v>1.8315002353323017E-6</c:v>
                </c:pt>
                <c:pt idx="4475">
                  <c:v>346.42239753883177</c:v>
                </c:pt>
                <c:pt idx="4476">
                  <c:v>1.8315002353323017E-6</c:v>
                </c:pt>
                <c:pt idx="4477">
                  <c:v>1.8315002353323019E-6</c:v>
                </c:pt>
                <c:pt idx="4478">
                  <c:v>1.8315002353323017E-6</c:v>
                </c:pt>
                <c:pt idx="4479">
                  <c:v>1.8315002353323017E-6</c:v>
                </c:pt>
                <c:pt idx="4480">
                  <c:v>1.8315002353323017E-6</c:v>
                </c:pt>
                <c:pt idx="4481">
                  <c:v>534.32998682870107</c:v>
                </c:pt>
                <c:pt idx="4482">
                  <c:v>1.8315002353323015E-6</c:v>
                </c:pt>
                <c:pt idx="4483">
                  <c:v>1.8315002353323017E-6</c:v>
                </c:pt>
                <c:pt idx="4484">
                  <c:v>1.8315002353323019E-6</c:v>
                </c:pt>
                <c:pt idx="4485">
                  <c:v>1.8315002353323017E-6</c:v>
                </c:pt>
                <c:pt idx="4486">
                  <c:v>1.8315002353323017E-6</c:v>
                </c:pt>
                <c:pt idx="4487">
                  <c:v>1.8315002353323017E-6</c:v>
                </c:pt>
                <c:pt idx="4488">
                  <c:v>1.8315002353323019E-6</c:v>
                </c:pt>
                <c:pt idx="4489">
                  <c:v>1.8315002353323015E-6</c:v>
                </c:pt>
                <c:pt idx="4490">
                  <c:v>1.8315002353323017E-6</c:v>
                </c:pt>
                <c:pt idx="4491">
                  <c:v>1.8315002353323015E-6</c:v>
                </c:pt>
                <c:pt idx="4492">
                  <c:v>1.8315002353323017E-6</c:v>
                </c:pt>
                <c:pt idx="4493">
                  <c:v>238.87995632433973</c:v>
                </c:pt>
                <c:pt idx="4494">
                  <c:v>1.8315002353323017E-6</c:v>
                </c:pt>
                <c:pt idx="4495">
                  <c:v>1.8315002353323017E-6</c:v>
                </c:pt>
                <c:pt idx="4496">
                  <c:v>1.8315002353323017E-6</c:v>
                </c:pt>
                <c:pt idx="4497">
                  <c:v>1.8315002353323017E-6</c:v>
                </c:pt>
                <c:pt idx="4498">
                  <c:v>1.8315002353323017E-6</c:v>
                </c:pt>
                <c:pt idx="4499">
                  <c:v>319.89755017529171</c:v>
                </c:pt>
                <c:pt idx="4500">
                  <c:v>1.8315002353323017E-6</c:v>
                </c:pt>
                <c:pt idx="4501">
                  <c:v>1.8315002353323019E-6</c:v>
                </c:pt>
                <c:pt idx="4502">
                  <c:v>1.8315002353323019E-6</c:v>
                </c:pt>
                <c:pt idx="4503">
                  <c:v>1.8315002353323017E-6</c:v>
                </c:pt>
                <c:pt idx="4504">
                  <c:v>1.8315002353323017E-6</c:v>
                </c:pt>
                <c:pt idx="4505">
                  <c:v>529.28895492426022</c:v>
                </c:pt>
                <c:pt idx="4506">
                  <c:v>1.8315002353323015E-6</c:v>
                </c:pt>
                <c:pt idx="4507">
                  <c:v>1.8315002353323017E-6</c:v>
                </c:pt>
                <c:pt idx="4508">
                  <c:v>1.8315002353323017E-6</c:v>
                </c:pt>
                <c:pt idx="4509">
                  <c:v>1.8315002353323017E-6</c:v>
                </c:pt>
                <c:pt idx="4510">
                  <c:v>1.8315002353323017E-6</c:v>
                </c:pt>
                <c:pt idx="4511">
                  <c:v>1.8315002353323017E-6</c:v>
                </c:pt>
                <c:pt idx="4512">
                  <c:v>1.8315002353323015E-6</c:v>
                </c:pt>
                <c:pt idx="4513">
                  <c:v>1.8315002353323017E-6</c:v>
                </c:pt>
                <c:pt idx="4514">
                  <c:v>1.8315002353323015E-6</c:v>
                </c:pt>
                <c:pt idx="4515">
                  <c:v>1.8315002353323017E-6</c:v>
                </c:pt>
                <c:pt idx="4516">
                  <c:v>1.8315002353323017E-6</c:v>
                </c:pt>
                <c:pt idx="4517">
                  <c:v>231.66818939243026</c:v>
                </c:pt>
                <c:pt idx="4518">
                  <c:v>1.8315002353323015E-6</c:v>
                </c:pt>
                <c:pt idx="4519">
                  <c:v>1.8315002353323015E-6</c:v>
                </c:pt>
                <c:pt idx="4520">
                  <c:v>1.8315002353323017E-6</c:v>
                </c:pt>
                <c:pt idx="4521">
                  <c:v>1.8315002353323017E-6</c:v>
                </c:pt>
                <c:pt idx="4522">
                  <c:v>1.8315002353323017E-6</c:v>
                </c:pt>
                <c:pt idx="4523">
                  <c:v>322.36343160045891</c:v>
                </c:pt>
                <c:pt idx="4524">
                  <c:v>1.8315002353323017E-6</c:v>
                </c:pt>
                <c:pt idx="4525">
                  <c:v>1.8315002353323017E-6</c:v>
                </c:pt>
                <c:pt idx="4526">
                  <c:v>1.8315002353323017E-6</c:v>
                </c:pt>
                <c:pt idx="4527">
                  <c:v>1.8315002353323017E-6</c:v>
                </c:pt>
                <c:pt idx="4528">
                  <c:v>1.8315002353323017E-6</c:v>
                </c:pt>
                <c:pt idx="4529">
                  <c:v>508.40067736212325</c:v>
                </c:pt>
                <c:pt idx="4530">
                  <c:v>1.8315002353323015E-6</c:v>
                </c:pt>
                <c:pt idx="4531">
                  <c:v>1.8315002353323019E-6</c:v>
                </c:pt>
                <c:pt idx="4532">
                  <c:v>1.8315002353323017E-6</c:v>
                </c:pt>
                <c:pt idx="4533">
                  <c:v>1.8315002353323015E-6</c:v>
                </c:pt>
                <c:pt idx="4534">
                  <c:v>1.8315002353323015E-6</c:v>
                </c:pt>
                <c:pt idx="4535">
                  <c:v>1.8315002353323017E-6</c:v>
                </c:pt>
                <c:pt idx="4536">
                  <c:v>1.8315002353323019E-6</c:v>
                </c:pt>
                <c:pt idx="4537">
                  <c:v>1.8315002353323017E-6</c:v>
                </c:pt>
                <c:pt idx="4538">
                  <c:v>1.8315002353323017E-6</c:v>
                </c:pt>
                <c:pt idx="4539">
                  <c:v>1.8315002353323017E-6</c:v>
                </c:pt>
                <c:pt idx="4540">
                  <c:v>1.8315002353323017E-6</c:v>
                </c:pt>
                <c:pt idx="4541">
                  <c:v>353.38468976444125</c:v>
                </c:pt>
                <c:pt idx="4542">
                  <c:v>1.8315002353323015E-6</c:v>
                </c:pt>
                <c:pt idx="4543">
                  <c:v>1.8315002353323017E-6</c:v>
                </c:pt>
                <c:pt idx="4544">
                  <c:v>1.8315002353323019E-6</c:v>
                </c:pt>
                <c:pt idx="4545">
                  <c:v>1.8315002353323017E-6</c:v>
                </c:pt>
                <c:pt idx="4546">
                  <c:v>1.8315002353323015E-6</c:v>
                </c:pt>
                <c:pt idx="4547">
                  <c:v>193.85174904032462</c:v>
                </c:pt>
                <c:pt idx="4548">
                  <c:v>1.8315002353323017E-6</c:v>
                </c:pt>
                <c:pt idx="4549">
                  <c:v>1.8315002353323017E-6</c:v>
                </c:pt>
                <c:pt idx="4550">
                  <c:v>1.8315002353323017E-6</c:v>
                </c:pt>
                <c:pt idx="4551">
                  <c:v>1.8315002353323017E-6</c:v>
                </c:pt>
                <c:pt idx="4552">
                  <c:v>1.8315002353323019E-6</c:v>
                </c:pt>
                <c:pt idx="4553">
                  <c:v>399.2827033481683</c:v>
                </c:pt>
                <c:pt idx="4554">
                  <c:v>1.8315002353323017E-6</c:v>
                </c:pt>
                <c:pt idx="4555">
                  <c:v>1.8315002353323019E-6</c:v>
                </c:pt>
                <c:pt idx="4556">
                  <c:v>1.8315002353323017E-6</c:v>
                </c:pt>
                <c:pt idx="4557">
                  <c:v>1.8315002353323017E-6</c:v>
                </c:pt>
                <c:pt idx="4558">
                  <c:v>1.8315002353323017E-6</c:v>
                </c:pt>
                <c:pt idx="4559">
                  <c:v>1.8315002353323017E-6</c:v>
                </c:pt>
                <c:pt idx="4560">
                  <c:v>1.8315002353323017E-6</c:v>
                </c:pt>
                <c:pt idx="4561">
                  <c:v>1.8315002353323017E-6</c:v>
                </c:pt>
                <c:pt idx="4562">
                  <c:v>1.8315002353323017E-6</c:v>
                </c:pt>
                <c:pt idx="4563">
                  <c:v>1.8315002353323019E-6</c:v>
                </c:pt>
                <c:pt idx="4564">
                  <c:v>1.8315002353323017E-6</c:v>
                </c:pt>
                <c:pt idx="4565">
                  <c:v>238.66461692876533</c:v>
                </c:pt>
                <c:pt idx="4566">
                  <c:v>1.8315002353323017E-6</c:v>
                </c:pt>
                <c:pt idx="4567">
                  <c:v>1.8315002353323019E-6</c:v>
                </c:pt>
                <c:pt idx="4568">
                  <c:v>1.8315002353323017E-6</c:v>
                </c:pt>
                <c:pt idx="4569">
                  <c:v>1.8315002353323017E-6</c:v>
                </c:pt>
                <c:pt idx="4570">
                  <c:v>1.8315002353323015E-6</c:v>
                </c:pt>
                <c:pt idx="4571">
                  <c:v>359.13866453078407</c:v>
                </c:pt>
                <c:pt idx="4572">
                  <c:v>1.8315002353323017E-6</c:v>
                </c:pt>
                <c:pt idx="4573">
                  <c:v>1.8315002353323017E-6</c:v>
                </c:pt>
                <c:pt idx="4574">
                  <c:v>1.8315002353323015E-6</c:v>
                </c:pt>
                <c:pt idx="4575">
                  <c:v>1.8315002353323017E-6</c:v>
                </c:pt>
                <c:pt idx="4576">
                  <c:v>1.8315002353323017E-6</c:v>
                </c:pt>
                <c:pt idx="4577">
                  <c:v>522.00938013621749</c:v>
                </c:pt>
                <c:pt idx="4578">
                  <c:v>1.8315002353323015E-6</c:v>
                </c:pt>
                <c:pt idx="4579">
                  <c:v>1.8315002353323019E-6</c:v>
                </c:pt>
                <c:pt idx="4580">
                  <c:v>1.8315002353323019E-6</c:v>
                </c:pt>
                <c:pt idx="4581">
                  <c:v>1.8315002353323019E-6</c:v>
                </c:pt>
                <c:pt idx="4582">
                  <c:v>1.8315002353323019E-6</c:v>
                </c:pt>
                <c:pt idx="4583">
                  <c:v>1.8315002353323017E-6</c:v>
                </c:pt>
                <c:pt idx="4584">
                  <c:v>1.8315002353323017E-6</c:v>
                </c:pt>
                <c:pt idx="4585">
                  <c:v>1.8315002353323017E-6</c:v>
                </c:pt>
                <c:pt idx="4586">
                  <c:v>1.8315002353323017E-6</c:v>
                </c:pt>
                <c:pt idx="4587">
                  <c:v>1.8315002353323017E-6</c:v>
                </c:pt>
                <c:pt idx="4588">
                  <c:v>1.8315002353323017E-6</c:v>
                </c:pt>
                <c:pt idx="4589">
                  <c:v>229.74776524431661</c:v>
                </c:pt>
                <c:pt idx="4590">
                  <c:v>1.8315002353323019E-6</c:v>
                </c:pt>
                <c:pt idx="4591">
                  <c:v>1.8315002353323017E-6</c:v>
                </c:pt>
                <c:pt idx="4592">
                  <c:v>1.8315002353323019E-6</c:v>
                </c:pt>
                <c:pt idx="4593">
                  <c:v>1.8315002353323017E-6</c:v>
                </c:pt>
                <c:pt idx="4594">
                  <c:v>1.8315002353323017E-6</c:v>
                </c:pt>
                <c:pt idx="4595">
                  <c:v>300.77050872786555</c:v>
                </c:pt>
                <c:pt idx="4596">
                  <c:v>1.8315002353323017E-6</c:v>
                </c:pt>
                <c:pt idx="4597">
                  <c:v>1.8315002353323017E-6</c:v>
                </c:pt>
                <c:pt idx="4598">
                  <c:v>1.8315002353323015E-6</c:v>
                </c:pt>
                <c:pt idx="4599">
                  <c:v>1.8315002353323015E-6</c:v>
                </c:pt>
                <c:pt idx="4600">
                  <c:v>1.8315002353323019E-6</c:v>
                </c:pt>
                <c:pt idx="4601">
                  <c:v>245.39846943959259</c:v>
                </c:pt>
                <c:pt idx="4602">
                  <c:v>1.8315002353323017E-6</c:v>
                </c:pt>
                <c:pt idx="4603">
                  <c:v>1.8315002353323015E-6</c:v>
                </c:pt>
                <c:pt idx="4604">
                  <c:v>1.8315002353323017E-6</c:v>
                </c:pt>
                <c:pt idx="4605">
                  <c:v>1.8315002353323019E-6</c:v>
                </c:pt>
                <c:pt idx="4606">
                  <c:v>1.8315002353323015E-6</c:v>
                </c:pt>
                <c:pt idx="4607">
                  <c:v>1.8315002353323017E-6</c:v>
                </c:pt>
                <c:pt idx="4608">
                  <c:v>1.8315002353323017E-6</c:v>
                </c:pt>
                <c:pt idx="4609">
                  <c:v>1.8315002353323019E-6</c:v>
                </c:pt>
                <c:pt idx="4610">
                  <c:v>1.8315002353323015E-6</c:v>
                </c:pt>
                <c:pt idx="4611">
                  <c:v>1.8315002353323015E-6</c:v>
                </c:pt>
                <c:pt idx="4612">
                  <c:v>1.8315002353323017E-6</c:v>
                </c:pt>
                <c:pt idx="4613">
                  <c:v>279.42338734680766</c:v>
                </c:pt>
                <c:pt idx="4614">
                  <c:v>1.8315002353323019E-6</c:v>
                </c:pt>
                <c:pt idx="4615">
                  <c:v>1.8315002353323015E-6</c:v>
                </c:pt>
                <c:pt idx="4616">
                  <c:v>1.8315002353323017E-6</c:v>
                </c:pt>
                <c:pt idx="4617">
                  <c:v>1.8315002353323015E-6</c:v>
                </c:pt>
                <c:pt idx="4618">
                  <c:v>1.8315002353323015E-6</c:v>
                </c:pt>
                <c:pt idx="4619">
                  <c:v>431.18334032480948</c:v>
                </c:pt>
                <c:pt idx="4620">
                  <c:v>1.8315002353323017E-6</c:v>
                </c:pt>
                <c:pt idx="4621">
                  <c:v>1.8315002353323015E-6</c:v>
                </c:pt>
                <c:pt idx="4622">
                  <c:v>1.8315002353323019E-6</c:v>
                </c:pt>
                <c:pt idx="4623">
                  <c:v>1.8315002353323015E-6</c:v>
                </c:pt>
                <c:pt idx="4624">
                  <c:v>1.8315002353323015E-6</c:v>
                </c:pt>
                <c:pt idx="4625">
                  <c:v>384.93117215891203</c:v>
                </c:pt>
                <c:pt idx="4626">
                  <c:v>1.8315002353323019E-6</c:v>
                </c:pt>
                <c:pt idx="4627">
                  <c:v>1.8315002353323019E-6</c:v>
                </c:pt>
                <c:pt idx="4628">
                  <c:v>1.8315002353323017E-6</c:v>
                </c:pt>
                <c:pt idx="4629">
                  <c:v>1.8315002353323017E-6</c:v>
                </c:pt>
                <c:pt idx="4630">
                  <c:v>1.8315002353323017E-6</c:v>
                </c:pt>
                <c:pt idx="4631">
                  <c:v>1.8315002353323017E-6</c:v>
                </c:pt>
                <c:pt idx="4632">
                  <c:v>1.8315002353323017E-6</c:v>
                </c:pt>
                <c:pt idx="4633">
                  <c:v>1.8315002353323017E-6</c:v>
                </c:pt>
                <c:pt idx="4634">
                  <c:v>1.8315002353323017E-6</c:v>
                </c:pt>
                <c:pt idx="4635">
                  <c:v>1.8315002353323017E-6</c:v>
                </c:pt>
                <c:pt idx="4636">
                  <c:v>1.8315002353323017E-6</c:v>
                </c:pt>
                <c:pt idx="4637">
                  <c:v>312.32199346554023</c:v>
                </c:pt>
                <c:pt idx="4638">
                  <c:v>1.8315002353323015E-6</c:v>
                </c:pt>
                <c:pt idx="4639">
                  <c:v>1.8315002353323017E-6</c:v>
                </c:pt>
                <c:pt idx="4640">
                  <c:v>1.8315002353323019E-6</c:v>
                </c:pt>
                <c:pt idx="4641">
                  <c:v>1.8315002353323017E-6</c:v>
                </c:pt>
                <c:pt idx="4642">
                  <c:v>1.8315002353323019E-6</c:v>
                </c:pt>
                <c:pt idx="4643">
                  <c:v>351.43686650260469</c:v>
                </c:pt>
                <c:pt idx="4644">
                  <c:v>1.8315002353323019E-6</c:v>
                </c:pt>
                <c:pt idx="4645">
                  <c:v>1.8315002353323017E-6</c:v>
                </c:pt>
                <c:pt idx="4646">
                  <c:v>1.8315002353323017E-6</c:v>
                </c:pt>
                <c:pt idx="4647">
                  <c:v>1.8315002353323017E-6</c:v>
                </c:pt>
                <c:pt idx="4648">
                  <c:v>1.8315002353323015E-6</c:v>
                </c:pt>
                <c:pt idx="4649">
                  <c:v>538.35304207522654</c:v>
                </c:pt>
                <c:pt idx="4650">
                  <c:v>1.8315002353323019E-6</c:v>
                </c:pt>
                <c:pt idx="4651">
                  <c:v>1.8315002353323015E-6</c:v>
                </c:pt>
                <c:pt idx="4652">
                  <c:v>1.8315002353323019E-6</c:v>
                </c:pt>
                <c:pt idx="4653">
                  <c:v>1.8315002353323019E-6</c:v>
                </c:pt>
                <c:pt idx="4654">
                  <c:v>1.8315002353323017E-6</c:v>
                </c:pt>
                <c:pt idx="4655">
                  <c:v>1.8315002353323017E-6</c:v>
                </c:pt>
                <c:pt idx="4656">
                  <c:v>1.8315002353323017E-6</c:v>
                </c:pt>
                <c:pt idx="4657">
                  <c:v>1.8315002353323017E-6</c:v>
                </c:pt>
                <c:pt idx="4658">
                  <c:v>1.8315002353323019E-6</c:v>
                </c:pt>
                <c:pt idx="4659">
                  <c:v>1.8315002353323015E-6</c:v>
                </c:pt>
                <c:pt idx="4660">
                  <c:v>1.8315002353323017E-6</c:v>
                </c:pt>
                <c:pt idx="4661">
                  <c:v>250.31193293824498</c:v>
                </c:pt>
                <c:pt idx="4662">
                  <c:v>1.8315002353323017E-6</c:v>
                </c:pt>
                <c:pt idx="4663">
                  <c:v>1.8315002353323015E-6</c:v>
                </c:pt>
                <c:pt idx="4664">
                  <c:v>1.8315002353323017E-6</c:v>
                </c:pt>
                <c:pt idx="4665">
                  <c:v>1.8315002353323015E-6</c:v>
                </c:pt>
                <c:pt idx="4666">
                  <c:v>1.8315002353323019E-6</c:v>
                </c:pt>
                <c:pt idx="4667">
                  <c:v>262.63108290753894</c:v>
                </c:pt>
                <c:pt idx="4668">
                  <c:v>1.8315002353323015E-6</c:v>
                </c:pt>
                <c:pt idx="4669">
                  <c:v>1.8315002353323017E-6</c:v>
                </c:pt>
                <c:pt idx="4670">
                  <c:v>1.8315002353323017E-6</c:v>
                </c:pt>
                <c:pt idx="4671">
                  <c:v>1.8315002353323017E-6</c:v>
                </c:pt>
                <c:pt idx="4672">
                  <c:v>1.8315002353323017E-6</c:v>
                </c:pt>
                <c:pt idx="4673">
                  <c:v>414.8025728851789</c:v>
                </c:pt>
                <c:pt idx="4674">
                  <c:v>1.8315002353323017E-6</c:v>
                </c:pt>
                <c:pt idx="4675">
                  <c:v>1.8315002353323019E-6</c:v>
                </c:pt>
                <c:pt idx="4676">
                  <c:v>1.8315002353323017E-6</c:v>
                </c:pt>
                <c:pt idx="4677">
                  <c:v>1.8315002353323019E-6</c:v>
                </c:pt>
                <c:pt idx="4678">
                  <c:v>1.8315002353323015E-6</c:v>
                </c:pt>
                <c:pt idx="4679">
                  <c:v>1.8315002353323019E-6</c:v>
                </c:pt>
                <c:pt idx="4680">
                  <c:v>1.8315002353323015E-6</c:v>
                </c:pt>
                <c:pt idx="4681">
                  <c:v>1.8315002353323017E-6</c:v>
                </c:pt>
                <c:pt idx="4682">
                  <c:v>1.8315002353323017E-6</c:v>
                </c:pt>
                <c:pt idx="4683">
                  <c:v>1.8315002353323017E-6</c:v>
                </c:pt>
                <c:pt idx="4684">
                  <c:v>1.8315002353323017E-6</c:v>
                </c:pt>
                <c:pt idx="4685">
                  <c:v>373.95873797571596</c:v>
                </c:pt>
                <c:pt idx="4686">
                  <c:v>1.8315002353323017E-6</c:v>
                </c:pt>
                <c:pt idx="4687">
                  <c:v>1.8315002353323019E-6</c:v>
                </c:pt>
                <c:pt idx="4688">
                  <c:v>1.8315002353323017E-6</c:v>
                </c:pt>
                <c:pt idx="4689">
                  <c:v>1.8315002353323017E-6</c:v>
                </c:pt>
                <c:pt idx="4690">
                  <c:v>1.8315002353323017E-6</c:v>
                </c:pt>
                <c:pt idx="4691">
                  <c:v>532.01313804833603</c:v>
                </c:pt>
                <c:pt idx="4692">
                  <c:v>1.8315002353323019E-6</c:v>
                </c:pt>
                <c:pt idx="4693">
                  <c:v>1.8315002353323019E-6</c:v>
                </c:pt>
                <c:pt idx="4694">
                  <c:v>1.8315002353323015E-6</c:v>
                </c:pt>
                <c:pt idx="4695">
                  <c:v>1.8315002353323019E-6</c:v>
                </c:pt>
                <c:pt idx="4696">
                  <c:v>1.8315002353323017E-6</c:v>
                </c:pt>
                <c:pt idx="4697">
                  <c:v>532.12089845672517</c:v>
                </c:pt>
                <c:pt idx="4698">
                  <c:v>1.8315002353323017E-6</c:v>
                </c:pt>
                <c:pt idx="4699">
                  <c:v>1.8315002353323017E-6</c:v>
                </c:pt>
                <c:pt idx="4700">
                  <c:v>1.8315002353323015E-6</c:v>
                </c:pt>
                <c:pt idx="4701">
                  <c:v>1.8315002353323017E-6</c:v>
                </c:pt>
                <c:pt idx="4702">
                  <c:v>1.8315002353323019E-6</c:v>
                </c:pt>
                <c:pt idx="4703">
                  <c:v>1.8315002353323017E-6</c:v>
                </c:pt>
                <c:pt idx="4704">
                  <c:v>1.8315002353323019E-6</c:v>
                </c:pt>
                <c:pt idx="4705">
                  <c:v>1.8315002353323017E-6</c:v>
                </c:pt>
                <c:pt idx="4706">
                  <c:v>1.8315002353323019E-6</c:v>
                </c:pt>
                <c:pt idx="4707">
                  <c:v>1.8315002353323017E-6</c:v>
                </c:pt>
                <c:pt idx="4708">
                  <c:v>1.8315002353323019E-6</c:v>
                </c:pt>
                <c:pt idx="4709">
                  <c:v>251.03751773038832</c:v>
                </c:pt>
                <c:pt idx="4710">
                  <c:v>1.8315002353323017E-6</c:v>
                </c:pt>
                <c:pt idx="4711">
                  <c:v>1.8315002353323019E-6</c:v>
                </c:pt>
                <c:pt idx="4712">
                  <c:v>1.8315002353323017E-6</c:v>
                </c:pt>
                <c:pt idx="4713">
                  <c:v>1.8315002353323019E-6</c:v>
                </c:pt>
                <c:pt idx="4714">
                  <c:v>1.8315002353323017E-6</c:v>
                </c:pt>
                <c:pt idx="4715">
                  <c:v>161.72240456507168</c:v>
                </c:pt>
                <c:pt idx="4716">
                  <c:v>1.8315002353323017E-6</c:v>
                </c:pt>
                <c:pt idx="4717">
                  <c:v>1.8315002353323019E-6</c:v>
                </c:pt>
                <c:pt idx="4718">
                  <c:v>1.8315002353323017E-6</c:v>
                </c:pt>
                <c:pt idx="4719">
                  <c:v>1.8315002353323017E-6</c:v>
                </c:pt>
                <c:pt idx="4720">
                  <c:v>1.8315002353323019E-6</c:v>
                </c:pt>
                <c:pt idx="4721">
                  <c:v>206.66964594142468</c:v>
                </c:pt>
                <c:pt idx="4722">
                  <c:v>1.8315002353323015E-6</c:v>
                </c:pt>
                <c:pt idx="4723">
                  <c:v>1.8315002353323017E-6</c:v>
                </c:pt>
                <c:pt idx="4724">
                  <c:v>1.8315002353323017E-6</c:v>
                </c:pt>
                <c:pt idx="4725">
                  <c:v>1.8315002353323017E-6</c:v>
                </c:pt>
                <c:pt idx="4726">
                  <c:v>1.8315002353323019E-6</c:v>
                </c:pt>
                <c:pt idx="4727">
                  <c:v>1.8315002353323015E-6</c:v>
                </c:pt>
                <c:pt idx="4728">
                  <c:v>1.8315002353323015E-6</c:v>
                </c:pt>
                <c:pt idx="4729">
                  <c:v>1.8315002353323019E-6</c:v>
                </c:pt>
                <c:pt idx="4730">
                  <c:v>1.8315002353323019E-6</c:v>
                </c:pt>
                <c:pt idx="4731">
                  <c:v>1.8315002353323015E-6</c:v>
                </c:pt>
                <c:pt idx="4732">
                  <c:v>1.8315002353323015E-6</c:v>
                </c:pt>
                <c:pt idx="4733">
                  <c:v>198.22926019830393</c:v>
                </c:pt>
                <c:pt idx="4734">
                  <c:v>1.8315002353323015E-6</c:v>
                </c:pt>
                <c:pt idx="4735">
                  <c:v>1.8315002353323017E-6</c:v>
                </c:pt>
                <c:pt idx="4736">
                  <c:v>1.8315002353323015E-6</c:v>
                </c:pt>
                <c:pt idx="4737">
                  <c:v>1.8315002353323015E-6</c:v>
                </c:pt>
                <c:pt idx="4738">
                  <c:v>1.8315002353323019E-6</c:v>
                </c:pt>
                <c:pt idx="4739">
                  <c:v>281.94993788189771</c:v>
                </c:pt>
                <c:pt idx="4740">
                  <c:v>1.8315002353323017E-6</c:v>
                </c:pt>
                <c:pt idx="4741">
                  <c:v>1.8315002353323017E-6</c:v>
                </c:pt>
                <c:pt idx="4742">
                  <c:v>1.8315002353323019E-6</c:v>
                </c:pt>
                <c:pt idx="4743">
                  <c:v>1.8315002353323015E-6</c:v>
                </c:pt>
                <c:pt idx="4744">
                  <c:v>1.8315002353323017E-6</c:v>
                </c:pt>
                <c:pt idx="4745">
                  <c:v>340.71917792484049</c:v>
                </c:pt>
                <c:pt idx="4746">
                  <c:v>1.8315002353323017E-6</c:v>
                </c:pt>
                <c:pt idx="4747">
                  <c:v>1.8315002353323019E-6</c:v>
                </c:pt>
                <c:pt idx="4748">
                  <c:v>1.8315002353323017E-6</c:v>
                </c:pt>
                <c:pt idx="4749">
                  <c:v>1.8315002353323017E-6</c:v>
                </c:pt>
                <c:pt idx="4750">
                  <c:v>1.8315002353323017E-6</c:v>
                </c:pt>
                <c:pt idx="4751">
                  <c:v>569.1579712193676</c:v>
                </c:pt>
                <c:pt idx="4752">
                  <c:v>1.8315002353323017E-6</c:v>
                </c:pt>
                <c:pt idx="4753">
                  <c:v>1.8315002353323017E-6</c:v>
                </c:pt>
                <c:pt idx="4754">
                  <c:v>1.8315002353323017E-6</c:v>
                </c:pt>
                <c:pt idx="4755">
                  <c:v>1.8315002353323017E-6</c:v>
                </c:pt>
                <c:pt idx="4756">
                  <c:v>1.8315002353323017E-6</c:v>
                </c:pt>
                <c:pt idx="4757">
                  <c:v>236.23635623712872</c:v>
                </c:pt>
                <c:pt idx="4758">
                  <c:v>1.8315002353323017E-6</c:v>
                </c:pt>
                <c:pt idx="4759">
                  <c:v>1.8315002353323017E-6</c:v>
                </c:pt>
                <c:pt idx="4760">
                  <c:v>1.8315002353323017E-6</c:v>
                </c:pt>
                <c:pt idx="4761">
                  <c:v>1.8315002353323017E-6</c:v>
                </c:pt>
                <c:pt idx="4762">
                  <c:v>1.8315002353323017E-6</c:v>
                </c:pt>
                <c:pt idx="4763">
                  <c:v>296.56882264436723</c:v>
                </c:pt>
                <c:pt idx="4764">
                  <c:v>1.8315002353323017E-6</c:v>
                </c:pt>
                <c:pt idx="4765">
                  <c:v>1.8315002353323017E-6</c:v>
                </c:pt>
                <c:pt idx="4766">
                  <c:v>1.8315002353323019E-6</c:v>
                </c:pt>
                <c:pt idx="4767">
                  <c:v>1.8315002353323017E-6</c:v>
                </c:pt>
                <c:pt idx="4768">
                  <c:v>1.8315002353323015E-6</c:v>
                </c:pt>
                <c:pt idx="4769">
                  <c:v>548.06943889830745</c:v>
                </c:pt>
                <c:pt idx="4770">
                  <c:v>1.8315002353323015E-6</c:v>
                </c:pt>
                <c:pt idx="4771">
                  <c:v>1.8315002353323017E-6</c:v>
                </c:pt>
                <c:pt idx="4772">
                  <c:v>1.8315002353323017E-6</c:v>
                </c:pt>
                <c:pt idx="4773">
                  <c:v>1.8315002353323019E-6</c:v>
                </c:pt>
                <c:pt idx="4774">
                  <c:v>1.8315002353323017E-6</c:v>
                </c:pt>
                <c:pt idx="4775">
                  <c:v>1136.6691819663697</c:v>
                </c:pt>
                <c:pt idx="4776">
                  <c:v>1111.7197738134091</c:v>
                </c:pt>
                <c:pt idx="4777">
                  <c:v>1092.2472884168242</c:v>
                </c:pt>
                <c:pt idx="4778">
                  <c:v>1011.7542145651634</c:v>
                </c:pt>
                <c:pt idx="4779">
                  <c:v>936.70411894123447</c:v>
                </c:pt>
                <c:pt idx="4780">
                  <c:v>861.79483025093441</c:v>
                </c:pt>
                <c:pt idx="4781">
                  <c:v>689.56244712676857</c:v>
                </c:pt>
                <c:pt idx="4782">
                  <c:v>516.17469282399111</c:v>
                </c:pt>
                <c:pt idx="4783">
                  <c:v>347.01096692938484</c:v>
                </c:pt>
                <c:pt idx="4784">
                  <c:v>597.25290569320475</c:v>
                </c:pt>
                <c:pt idx="4785">
                  <c:v>1.8315002353323019E-6</c:v>
                </c:pt>
                <c:pt idx="4786">
                  <c:v>1.8315002353323019E-6</c:v>
                </c:pt>
                <c:pt idx="4787">
                  <c:v>356.19691314217079</c:v>
                </c:pt>
                <c:pt idx="4788">
                  <c:v>1.8315002353323017E-6</c:v>
                </c:pt>
                <c:pt idx="4789">
                  <c:v>1.8315002353323017E-6</c:v>
                </c:pt>
                <c:pt idx="4790">
                  <c:v>1.8315002353323015E-6</c:v>
                </c:pt>
                <c:pt idx="4791">
                  <c:v>1.8315002353323017E-6</c:v>
                </c:pt>
                <c:pt idx="4792">
                  <c:v>1.8315002353323015E-6</c:v>
                </c:pt>
                <c:pt idx="4793">
                  <c:v>264.78423449960133</c:v>
                </c:pt>
                <c:pt idx="4794">
                  <c:v>1.8315002353323015E-6</c:v>
                </c:pt>
                <c:pt idx="4795">
                  <c:v>1.8315002353323017E-6</c:v>
                </c:pt>
                <c:pt idx="4796">
                  <c:v>1.8315002353323017E-6</c:v>
                </c:pt>
                <c:pt idx="4797">
                  <c:v>1.8315002353323019E-6</c:v>
                </c:pt>
                <c:pt idx="4798">
                  <c:v>1.8315002353323017E-6</c:v>
                </c:pt>
                <c:pt idx="4799">
                  <c:v>1517.9562185632883</c:v>
                </c:pt>
                <c:pt idx="4800">
                  <c:v>1721.2449717845029</c:v>
                </c:pt>
                <c:pt idx="4801">
                  <c:v>1770.9225799187579</c:v>
                </c:pt>
                <c:pt idx="4802">
                  <c:v>1324.3305207630015</c:v>
                </c:pt>
                <c:pt idx="4803">
                  <c:v>723.61707098656325</c:v>
                </c:pt>
                <c:pt idx="4804">
                  <c:v>707.87014044997852</c:v>
                </c:pt>
                <c:pt idx="4805">
                  <c:v>635.12994349362373</c:v>
                </c:pt>
                <c:pt idx="4806">
                  <c:v>1139.5034603076829</c:v>
                </c:pt>
                <c:pt idx="4807">
                  <c:v>1648.1828760946723</c:v>
                </c:pt>
                <c:pt idx="4808">
                  <c:v>1698.7124499910292</c:v>
                </c:pt>
                <c:pt idx="4809">
                  <c:v>1744.2773222722217</c:v>
                </c:pt>
                <c:pt idx="4810">
                  <c:v>1.8315002353323019E-6</c:v>
                </c:pt>
                <c:pt idx="4811">
                  <c:v>449.19220589458672</c:v>
                </c:pt>
                <c:pt idx="4812">
                  <c:v>1.8315002353323017E-6</c:v>
                </c:pt>
                <c:pt idx="4813">
                  <c:v>1.8315002353323019E-6</c:v>
                </c:pt>
                <c:pt idx="4814">
                  <c:v>1.8315002353323017E-6</c:v>
                </c:pt>
                <c:pt idx="4815">
                  <c:v>1.8315002353323015E-6</c:v>
                </c:pt>
                <c:pt idx="4816">
                  <c:v>1.8315002353323019E-6</c:v>
                </c:pt>
                <c:pt idx="4817">
                  <c:v>882.62240278301249</c:v>
                </c:pt>
                <c:pt idx="4818">
                  <c:v>1097.7969494488611</c:v>
                </c:pt>
                <c:pt idx="4819">
                  <c:v>1311.3664048317544</c:v>
                </c:pt>
                <c:pt idx="4820">
                  <c:v>1279.4745323683289</c:v>
                </c:pt>
                <c:pt idx="4821">
                  <c:v>1247.8461341034144</c:v>
                </c:pt>
                <c:pt idx="4822">
                  <c:v>1216.3951813109804</c:v>
                </c:pt>
                <c:pt idx="4823">
                  <c:v>1448.3539503854686</c:v>
                </c:pt>
                <c:pt idx="4824">
                  <c:v>1684.175930100705</c:v>
                </c:pt>
                <c:pt idx="4825">
                  <c:v>1733.266303876133</c:v>
                </c:pt>
                <c:pt idx="4826">
                  <c:v>1.8315002353323017E-6</c:v>
                </c:pt>
                <c:pt idx="4827">
                  <c:v>1.8315002353323019E-6</c:v>
                </c:pt>
                <c:pt idx="4828">
                  <c:v>1.8315002353323017E-6</c:v>
                </c:pt>
                <c:pt idx="4829">
                  <c:v>518.50716686357282</c:v>
                </c:pt>
                <c:pt idx="4830">
                  <c:v>1.8315002353323015E-6</c:v>
                </c:pt>
                <c:pt idx="4831">
                  <c:v>1.8315002353323017E-6</c:v>
                </c:pt>
                <c:pt idx="4832">
                  <c:v>1.8315002353323015E-6</c:v>
                </c:pt>
                <c:pt idx="4833">
                  <c:v>1.8315002353323019E-6</c:v>
                </c:pt>
                <c:pt idx="4834">
                  <c:v>1.8315002353323017E-6</c:v>
                </c:pt>
                <c:pt idx="4835">
                  <c:v>526.80471830953115</c:v>
                </c:pt>
                <c:pt idx="4836">
                  <c:v>1.8315002353323019E-6</c:v>
                </c:pt>
                <c:pt idx="4837">
                  <c:v>1763.1997506508746</c:v>
                </c:pt>
                <c:pt idx="4838">
                  <c:v>1765.2352250315569</c:v>
                </c:pt>
                <c:pt idx="4839">
                  <c:v>1767.21083251869</c:v>
                </c:pt>
                <c:pt idx="4840">
                  <c:v>1677.2454990358431</c:v>
                </c:pt>
                <c:pt idx="4841">
                  <c:v>1631.8517862033088</c:v>
                </c:pt>
                <c:pt idx="4842">
                  <c:v>1581.2679729013953</c:v>
                </c:pt>
                <c:pt idx="4843">
                  <c:v>1536.1898184647603</c:v>
                </c:pt>
                <c:pt idx="4844">
                  <c:v>1319.575053940792</c:v>
                </c:pt>
                <c:pt idx="4845">
                  <c:v>1099.5010007068538</c:v>
                </c:pt>
                <c:pt idx="4846">
                  <c:v>1.8315002353323019E-6</c:v>
                </c:pt>
                <c:pt idx="4847">
                  <c:v>1.8315002353323017E-6</c:v>
                </c:pt>
                <c:pt idx="4848">
                  <c:v>1.8315002353323017E-6</c:v>
                </c:pt>
                <c:pt idx="4849">
                  <c:v>1.8315002353323015E-6</c:v>
                </c:pt>
                <c:pt idx="4850">
                  <c:v>1.8315002353323017E-6</c:v>
                </c:pt>
                <c:pt idx="4851">
                  <c:v>1.8315002353323015E-6</c:v>
                </c:pt>
                <c:pt idx="4852">
                  <c:v>1.8315002353323017E-6</c:v>
                </c:pt>
                <c:pt idx="4853">
                  <c:v>246.25636102686764</c:v>
                </c:pt>
                <c:pt idx="4854">
                  <c:v>1.8315002353323017E-6</c:v>
                </c:pt>
                <c:pt idx="4855">
                  <c:v>1.8315002353323017E-6</c:v>
                </c:pt>
                <c:pt idx="4856">
                  <c:v>1.8315002353323019E-6</c:v>
                </c:pt>
                <c:pt idx="4857">
                  <c:v>1.8315002353323019E-6</c:v>
                </c:pt>
                <c:pt idx="4858">
                  <c:v>1.8315002353323017E-6</c:v>
                </c:pt>
                <c:pt idx="4859">
                  <c:v>524.45466136331413</c:v>
                </c:pt>
                <c:pt idx="4860">
                  <c:v>1.8315002353323017E-6</c:v>
                </c:pt>
                <c:pt idx="4861">
                  <c:v>1.8315002353323017E-6</c:v>
                </c:pt>
                <c:pt idx="4862">
                  <c:v>1.8315002353323017E-6</c:v>
                </c:pt>
                <c:pt idx="4863">
                  <c:v>1770.4436447703617</c:v>
                </c:pt>
                <c:pt idx="4864">
                  <c:v>1772.5389860445939</c:v>
                </c:pt>
                <c:pt idx="4865">
                  <c:v>1757.693852318022</c:v>
                </c:pt>
                <c:pt idx="4866">
                  <c:v>1511.3235654269406</c:v>
                </c:pt>
                <c:pt idx="4867">
                  <c:v>1265.6307323032659</c:v>
                </c:pt>
                <c:pt idx="4868">
                  <c:v>1260.3510110942436</c:v>
                </c:pt>
                <c:pt idx="4869">
                  <c:v>1255.1142144478961</c:v>
                </c:pt>
                <c:pt idx="4870">
                  <c:v>1.8315002353323017E-6</c:v>
                </c:pt>
                <c:pt idx="4871">
                  <c:v>1.8315002353323015E-6</c:v>
                </c:pt>
                <c:pt idx="4872">
                  <c:v>1.8315002353323017E-6</c:v>
                </c:pt>
                <c:pt idx="4873">
                  <c:v>1.8315002353323017E-6</c:v>
                </c:pt>
                <c:pt idx="4874">
                  <c:v>1.8315002353323017E-6</c:v>
                </c:pt>
                <c:pt idx="4875">
                  <c:v>1.8315002353323017E-6</c:v>
                </c:pt>
                <c:pt idx="4876">
                  <c:v>1.8315002353323015E-6</c:v>
                </c:pt>
                <c:pt idx="4877">
                  <c:v>461.71024761530731</c:v>
                </c:pt>
                <c:pt idx="4878">
                  <c:v>1.8315002353323019E-6</c:v>
                </c:pt>
                <c:pt idx="4879">
                  <c:v>1.8315002353323017E-6</c:v>
                </c:pt>
                <c:pt idx="4880">
                  <c:v>1.8315002353323015E-6</c:v>
                </c:pt>
                <c:pt idx="4881">
                  <c:v>1.8315002353323017E-6</c:v>
                </c:pt>
                <c:pt idx="4882">
                  <c:v>1.8315002353323017E-6</c:v>
                </c:pt>
                <c:pt idx="4883">
                  <c:v>520.35705387425173</c:v>
                </c:pt>
                <c:pt idx="4884">
                  <c:v>1.8315002353323017E-6</c:v>
                </c:pt>
                <c:pt idx="4885">
                  <c:v>1.8315002353323019E-6</c:v>
                </c:pt>
                <c:pt idx="4886">
                  <c:v>1.8315002353323019E-6</c:v>
                </c:pt>
                <c:pt idx="4887">
                  <c:v>1.8315002353323017E-6</c:v>
                </c:pt>
                <c:pt idx="4888">
                  <c:v>1.8315002353323017E-6</c:v>
                </c:pt>
                <c:pt idx="4889">
                  <c:v>523.41026544527551</c:v>
                </c:pt>
                <c:pt idx="4890">
                  <c:v>1.8315002353323017E-6</c:v>
                </c:pt>
                <c:pt idx="4891">
                  <c:v>1.8315002353323017E-6</c:v>
                </c:pt>
                <c:pt idx="4892">
                  <c:v>1.8315002353323019E-6</c:v>
                </c:pt>
                <c:pt idx="4893">
                  <c:v>1.8315002353323017E-6</c:v>
                </c:pt>
                <c:pt idx="4894">
                  <c:v>1.8315002353323017E-6</c:v>
                </c:pt>
                <c:pt idx="4895">
                  <c:v>1.8315002353323019E-6</c:v>
                </c:pt>
                <c:pt idx="4896">
                  <c:v>1.8315002353323017E-6</c:v>
                </c:pt>
                <c:pt idx="4897">
                  <c:v>1.8315002353323017E-6</c:v>
                </c:pt>
                <c:pt idx="4898">
                  <c:v>1.8315002353323015E-6</c:v>
                </c:pt>
                <c:pt idx="4899">
                  <c:v>1.8315002353323017E-6</c:v>
                </c:pt>
                <c:pt idx="4900">
                  <c:v>1.8315002353323017E-6</c:v>
                </c:pt>
                <c:pt idx="4901">
                  <c:v>277.22981647363969</c:v>
                </c:pt>
                <c:pt idx="4902">
                  <c:v>1.8315002353323015E-6</c:v>
                </c:pt>
                <c:pt idx="4903">
                  <c:v>1.8315002353323017E-6</c:v>
                </c:pt>
                <c:pt idx="4904">
                  <c:v>1.8315002353323015E-6</c:v>
                </c:pt>
                <c:pt idx="4905">
                  <c:v>1.8315002353323015E-6</c:v>
                </c:pt>
                <c:pt idx="4906">
                  <c:v>1.8315002353323017E-6</c:v>
                </c:pt>
                <c:pt idx="4907">
                  <c:v>516.45971910418064</c:v>
                </c:pt>
                <c:pt idx="4908">
                  <c:v>1.8315002353323017E-6</c:v>
                </c:pt>
                <c:pt idx="4909">
                  <c:v>1.8315002353323017E-6</c:v>
                </c:pt>
                <c:pt idx="4910">
                  <c:v>1.8315002353323017E-6</c:v>
                </c:pt>
                <c:pt idx="4911">
                  <c:v>1.8315002353323017E-6</c:v>
                </c:pt>
                <c:pt idx="4912">
                  <c:v>1.8315002353323017E-6</c:v>
                </c:pt>
                <c:pt idx="4913">
                  <c:v>519.04596890551829</c:v>
                </c:pt>
                <c:pt idx="4914">
                  <c:v>1.8315002353323017E-6</c:v>
                </c:pt>
                <c:pt idx="4915">
                  <c:v>1.8315002353323017E-6</c:v>
                </c:pt>
                <c:pt idx="4916">
                  <c:v>1.8315002353323019E-6</c:v>
                </c:pt>
                <c:pt idx="4917">
                  <c:v>1.8315002353323019E-6</c:v>
                </c:pt>
                <c:pt idx="4918">
                  <c:v>1.8315002353323015E-6</c:v>
                </c:pt>
                <c:pt idx="4919">
                  <c:v>1.8315002353323017E-6</c:v>
                </c:pt>
                <c:pt idx="4920">
                  <c:v>1.8315002353323017E-6</c:v>
                </c:pt>
                <c:pt idx="4921">
                  <c:v>1.8315002353323017E-6</c:v>
                </c:pt>
                <c:pt idx="4922">
                  <c:v>1.8315002353323017E-6</c:v>
                </c:pt>
                <c:pt idx="4923">
                  <c:v>1.8315002353323019E-6</c:v>
                </c:pt>
                <c:pt idx="4924">
                  <c:v>1.8315002353323019E-6</c:v>
                </c:pt>
                <c:pt idx="4925">
                  <c:v>319.7099931844906</c:v>
                </c:pt>
                <c:pt idx="4926">
                  <c:v>1.8315002353323017E-6</c:v>
                </c:pt>
                <c:pt idx="4927">
                  <c:v>1.8315002353323019E-6</c:v>
                </c:pt>
                <c:pt idx="4928">
                  <c:v>1.8315002353323019E-6</c:v>
                </c:pt>
                <c:pt idx="4929">
                  <c:v>1.8315002353323017E-6</c:v>
                </c:pt>
                <c:pt idx="4930">
                  <c:v>1.8315002353323017E-6</c:v>
                </c:pt>
                <c:pt idx="4931">
                  <c:v>490.5041520180917</c:v>
                </c:pt>
                <c:pt idx="4932">
                  <c:v>1.8315002353323019E-6</c:v>
                </c:pt>
                <c:pt idx="4933">
                  <c:v>1.8315002353323019E-6</c:v>
                </c:pt>
                <c:pt idx="4934">
                  <c:v>1.8315002353323017E-6</c:v>
                </c:pt>
                <c:pt idx="4935">
                  <c:v>1.8315002353323015E-6</c:v>
                </c:pt>
                <c:pt idx="4936">
                  <c:v>1.8315002353323017E-6</c:v>
                </c:pt>
                <c:pt idx="4937">
                  <c:v>409.61229281511942</c:v>
                </c:pt>
                <c:pt idx="4938">
                  <c:v>1.8315002353323017E-6</c:v>
                </c:pt>
                <c:pt idx="4939">
                  <c:v>1.8315002353323017E-6</c:v>
                </c:pt>
                <c:pt idx="4940">
                  <c:v>1.8315002353323019E-6</c:v>
                </c:pt>
                <c:pt idx="4941">
                  <c:v>1.8315002353323017E-6</c:v>
                </c:pt>
                <c:pt idx="4942">
                  <c:v>1.8315002353323017E-6</c:v>
                </c:pt>
                <c:pt idx="4943">
                  <c:v>1.8315002353323017E-6</c:v>
                </c:pt>
                <c:pt idx="4944">
                  <c:v>1.8315002353323017E-6</c:v>
                </c:pt>
                <c:pt idx="4945">
                  <c:v>1.8315002353323017E-6</c:v>
                </c:pt>
                <c:pt idx="4946">
                  <c:v>1.8315002353323017E-6</c:v>
                </c:pt>
                <c:pt idx="4947">
                  <c:v>1.8315002353323017E-6</c:v>
                </c:pt>
                <c:pt idx="4948">
                  <c:v>1.8315002353323015E-6</c:v>
                </c:pt>
                <c:pt idx="4949">
                  <c:v>294.10832923961959</c:v>
                </c:pt>
                <c:pt idx="4950">
                  <c:v>1.8315002353323017E-6</c:v>
                </c:pt>
                <c:pt idx="4951">
                  <c:v>1.8315002353323017E-6</c:v>
                </c:pt>
                <c:pt idx="4952">
                  <c:v>1.8315002353323017E-6</c:v>
                </c:pt>
                <c:pt idx="4953">
                  <c:v>1.8315002353323017E-6</c:v>
                </c:pt>
                <c:pt idx="4954">
                  <c:v>1.8315002353323017E-6</c:v>
                </c:pt>
                <c:pt idx="4955">
                  <c:v>395.81987650478965</c:v>
                </c:pt>
                <c:pt idx="4956">
                  <c:v>1.8315002353323015E-6</c:v>
                </c:pt>
                <c:pt idx="4957">
                  <c:v>1.8315002353323017E-6</c:v>
                </c:pt>
                <c:pt idx="4958">
                  <c:v>1.8315002353323017E-6</c:v>
                </c:pt>
                <c:pt idx="4959">
                  <c:v>1.8315002353323017E-6</c:v>
                </c:pt>
                <c:pt idx="4960">
                  <c:v>1.8315002353323017E-6</c:v>
                </c:pt>
                <c:pt idx="4961">
                  <c:v>365.93365872236927</c:v>
                </c:pt>
                <c:pt idx="4962">
                  <c:v>1.8315002353323017E-6</c:v>
                </c:pt>
                <c:pt idx="4963">
                  <c:v>1.8315002353323015E-6</c:v>
                </c:pt>
                <c:pt idx="4964">
                  <c:v>1.8315002353323017E-6</c:v>
                </c:pt>
                <c:pt idx="4965">
                  <c:v>1.8315002353323015E-6</c:v>
                </c:pt>
                <c:pt idx="4966">
                  <c:v>1.8315002353323017E-6</c:v>
                </c:pt>
                <c:pt idx="4967">
                  <c:v>1.8315002353323017E-6</c:v>
                </c:pt>
                <c:pt idx="4968">
                  <c:v>1.8315002353323017E-6</c:v>
                </c:pt>
                <c:pt idx="4969">
                  <c:v>1.8315002353323017E-6</c:v>
                </c:pt>
                <c:pt idx="4970">
                  <c:v>1.8315002353323015E-6</c:v>
                </c:pt>
                <c:pt idx="4971">
                  <c:v>1.8315002353323017E-6</c:v>
                </c:pt>
                <c:pt idx="4972">
                  <c:v>1.8315002353323019E-6</c:v>
                </c:pt>
                <c:pt idx="4973">
                  <c:v>247.37249474719326</c:v>
                </c:pt>
                <c:pt idx="4974">
                  <c:v>1.8315002353323017E-6</c:v>
                </c:pt>
                <c:pt idx="4975">
                  <c:v>1.8315002353323017E-6</c:v>
                </c:pt>
                <c:pt idx="4976">
                  <c:v>1.8315002353323017E-6</c:v>
                </c:pt>
                <c:pt idx="4977">
                  <c:v>1.8315002353323017E-6</c:v>
                </c:pt>
                <c:pt idx="4978">
                  <c:v>1.8315002353323015E-6</c:v>
                </c:pt>
                <c:pt idx="4979">
                  <c:v>309.21849370393505</c:v>
                </c:pt>
                <c:pt idx="4980">
                  <c:v>1.8315002353323015E-6</c:v>
                </c:pt>
                <c:pt idx="4981">
                  <c:v>1.8315002353323019E-6</c:v>
                </c:pt>
                <c:pt idx="4982">
                  <c:v>1.8315002353323017E-6</c:v>
                </c:pt>
                <c:pt idx="4983">
                  <c:v>1.8315002353323015E-6</c:v>
                </c:pt>
                <c:pt idx="4984">
                  <c:v>1.8315002353323017E-6</c:v>
                </c:pt>
                <c:pt idx="4985">
                  <c:v>366.65802418756067</c:v>
                </c:pt>
                <c:pt idx="4986">
                  <c:v>1.8315002353323017E-6</c:v>
                </c:pt>
                <c:pt idx="4987">
                  <c:v>1.8315002353323017E-6</c:v>
                </c:pt>
                <c:pt idx="4988">
                  <c:v>1.8315002353323019E-6</c:v>
                </c:pt>
                <c:pt idx="4989">
                  <c:v>1.8315002353323017E-6</c:v>
                </c:pt>
                <c:pt idx="4990">
                  <c:v>1.8315002353323017E-6</c:v>
                </c:pt>
                <c:pt idx="4991">
                  <c:v>1.8315002353323017E-6</c:v>
                </c:pt>
                <c:pt idx="4992">
                  <c:v>1.8315002353323017E-6</c:v>
                </c:pt>
                <c:pt idx="4993">
                  <c:v>1.8315002353323017E-6</c:v>
                </c:pt>
                <c:pt idx="4994">
                  <c:v>1.8315002353323017E-6</c:v>
                </c:pt>
                <c:pt idx="4995">
                  <c:v>1.8315002353323019E-6</c:v>
                </c:pt>
                <c:pt idx="4996">
                  <c:v>1.8315002353323017E-6</c:v>
                </c:pt>
                <c:pt idx="4997">
                  <c:v>251.9519982785157</c:v>
                </c:pt>
                <c:pt idx="4998">
                  <c:v>1.8315002353323017E-6</c:v>
                </c:pt>
                <c:pt idx="4999">
                  <c:v>1.8315002353323015E-6</c:v>
                </c:pt>
                <c:pt idx="5000">
                  <c:v>1.8315002353323015E-6</c:v>
                </c:pt>
                <c:pt idx="5001">
                  <c:v>1.8315002353323017E-6</c:v>
                </c:pt>
                <c:pt idx="5002">
                  <c:v>1.8315002353323017E-6</c:v>
                </c:pt>
                <c:pt idx="5003">
                  <c:v>236.23452431018606</c:v>
                </c:pt>
                <c:pt idx="5004">
                  <c:v>1.8315002353323017E-6</c:v>
                </c:pt>
                <c:pt idx="5005">
                  <c:v>1.8315002353323015E-6</c:v>
                </c:pt>
                <c:pt idx="5006">
                  <c:v>1.8315002353323019E-6</c:v>
                </c:pt>
                <c:pt idx="5007">
                  <c:v>1.8315002353323015E-6</c:v>
                </c:pt>
                <c:pt idx="5008">
                  <c:v>1.8315002353323017E-6</c:v>
                </c:pt>
                <c:pt idx="5009">
                  <c:v>281.90446298955754</c:v>
                </c:pt>
                <c:pt idx="5010">
                  <c:v>1.8315002353323015E-6</c:v>
                </c:pt>
                <c:pt idx="5011">
                  <c:v>1.8315002353323017E-6</c:v>
                </c:pt>
                <c:pt idx="5012">
                  <c:v>1.8315002353323017E-6</c:v>
                </c:pt>
                <c:pt idx="5013">
                  <c:v>1.8315002353323017E-6</c:v>
                </c:pt>
                <c:pt idx="5014">
                  <c:v>1.8315002353323019E-6</c:v>
                </c:pt>
                <c:pt idx="5015">
                  <c:v>1.8315002353323019E-6</c:v>
                </c:pt>
                <c:pt idx="5016">
                  <c:v>1.8315002353323019E-6</c:v>
                </c:pt>
                <c:pt idx="5017">
                  <c:v>1.8315002353323015E-6</c:v>
                </c:pt>
                <c:pt idx="5018">
                  <c:v>1.8315002353323017E-6</c:v>
                </c:pt>
                <c:pt idx="5019">
                  <c:v>1.8315002353323017E-6</c:v>
                </c:pt>
                <c:pt idx="5020">
                  <c:v>1.8315002353323017E-6</c:v>
                </c:pt>
                <c:pt idx="5021">
                  <c:v>513.98122971123178</c:v>
                </c:pt>
                <c:pt idx="5022">
                  <c:v>1.8315002353323019E-6</c:v>
                </c:pt>
                <c:pt idx="5023">
                  <c:v>1.8315002353323017E-6</c:v>
                </c:pt>
                <c:pt idx="5024">
                  <c:v>1.8315002353323017E-6</c:v>
                </c:pt>
                <c:pt idx="5025">
                  <c:v>1.8315002353323017E-6</c:v>
                </c:pt>
                <c:pt idx="5026">
                  <c:v>1.8315002353323015E-6</c:v>
                </c:pt>
                <c:pt idx="5027">
                  <c:v>515.79519658578124</c:v>
                </c:pt>
                <c:pt idx="5028">
                  <c:v>1.8315002353323015E-6</c:v>
                </c:pt>
                <c:pt idx="5029">
                  <c:v>1.8315002353323017E-6</c:v>
                </c:pt>
                <c:pt idx="5030">
                  <c:v>1.8315002353323017E-6</c:v>
                </c:pt>
                <c:pt idx="5031">
                  <c:v>1.8315002353323015E-6</c:v>
                </c:pt>
                <c:pt idx="5032">
                  <c:v>1.8315002353323017E-6</c:v>
                </c:pt>
                <c:pt idx="5033">
                  <c:v>519.15372931390732</c:v>
                </c:pt>
                <c:pt idx="5034">
                  <c:v>1.8315002353323017E-6</c:v>
                </c:pt>
                <c:pt idx="5035">
                  <c:v>1.8315002353323017E-6</c:v>
                </c:pt>
                <c:pt idx="5036">
                  <c:v>1.8315002353323019E-6</c:v>
                </c:pt>
                <c:pt idx="5037">
                  <c:v>1.8315002353323017E-6</c:v>
                </c:pt>
                <c:pt idx="5038">
                  <c:v>1.8315002353323015E-6</c:v>
                </c:pt>
                <c:pt idx="5039">
                  <c:v>1.8315002353323015E-6</c:v>
                </c:pt>
                <c:pt idx="5040">
                  <c:v>1.8315002353323017E-6</c:v>
                </c:pt>
                <c:pt idx="5041">
                  <c:v>1.8315002353323017E-6</c:v>
                </c:pt>
                <c:pt idx="5042">
                  <c:v>1.8315002353323019E-6</c:v>
                </c:pt>
                <c:pt idx="5043">
                  <c:v>1.8315002353323017E-6</c:v>
                </c:pt>
                <c:pt idx="5044">
                  <c:v>1.8315002353323017E-6</c:v>
                </c:pt>
                <c:pt idx="5045">
                  <c:v>223.95062508927927</c:v>
                </c:pt>
                <c:pt idx="5046">
                  <c:v>1.8315002353323015E-6</c:v>
                </c:pt>
                <c:pt idx="5047">
                  <c:v>1.8315002353323019E-6</c:v>
                </c:pt>
                <c:pt idx="5048">
                  <c:v>1.8315002353323019E-6</c:v>
                </c:pt>
                <c:pt idx="5049">
                  <c:v>1.8315002353323017E-6</c:v>
                </c:pt>
                <c:pt idx="5050">
                  <c:v>1.8315002353323017E-6</c:v>
                </c:pt>
                <c:pt idx="5051">
                  <c:v>192.32323549572419</c:v>
                </c:pt>
                <c:pt idx="5052">
                  <c:v>1.8315002353323019E-6</c:v>
                </c:pt>
                <c:pt idx="5053">
                  <c:v>1.8315002353323017E-6</c:v>
                </c:pt>
                <c:pt idx="5054">
                  <c:v>1.8315002353323017E-6</c:v>
                </c:pt>
                <c:pt idx="5055">
                  <c:v>1.8315002353323017E-6</c:v>
                </c:pt>
                <c:pt idx="5056">
                  <c:v>1.8315002353323017E-6</c:v>
                </c:pt>
                <c:pt idx="5057">
                  <c:v>310.65165325530546</c:v>
                </c:pt>
                <c:pt idx="5058">
                  <c:v>1.8315002353323017E-6</c:v>
                </c:pt>
                <c:pt idx="5059">
                  <c:v>1.8315002353323015E-6</c:v>
                </c:pt>
                <c:pt idx="5060">
                  <c:v>1.8315002353323017E-6</c:v>
                </c:pt>
                <c:pt idx="5061">
                  <c:v>1.8315002353323015E-6</c:v>
                </c:pt>
                <c:pt idx="5062">
                  <c:v>1.8315002353323019E-6</c:v>
                </c:pt>
                <c:pt idx="5063">
                  <c:v>1.8315002353323017E-6</c:v>
                </c:pt>
                <c:pt idx="5064">
                  <c:v>1.8315002353323017E-6</c:v>
                </c:pt>
                <c:pt idx="5065">
                  <c:v>1.8315002353323015E-6</c:v>
                </c:pt>
                <c:pt idx="5066">
                  <c:v>1.8315002353323017E-6</c:v>
                </c:pt>
                <c:pt idx="5067">
                  <c:v>1.8315002353323017E-6</c:v>
                </c:pt>
                <c:pt idx="5068">
                  <c:v>1.8315002353323017E-6</c:v>
                </c:pt>
                <c:pt idx="5069">
                  <c:v>216.83745259447753</c:v>
                </c:pt>
                <c:pt idx="5070">
                  <c:v>1.8315002353323019E-6</c:v>
                </c:pt>
                <c:pt idx="5071">
                  <c:v>1.8315002353323015E-6</c:v>
                </c:pt>
                <c:pt idx="5072">
                  <c:v>1.8315002353323015E-6</c:v>
                </c:pt>
                <c:pt idx="5073">
                  <c:v>1.8315002353323017E-6</c:v>
                </c:pt>
                <c:pt idx="5074">
                  <c:v>1.8315002353323015E-6</c:v>
                </c:pt>
                <c:pt idx="5075">
                  <c:v>92.388846273103695</c:v>
                </c:pt>
                <c:pt idx="5076">
                  <c:v>1.8315002353323017E-6</c:v>
                </c:pt>
                <c:pt idx="5077">
                  <c:v>1.8315002353323019E-6</c:v>
                </c:pt>
                <c:pt idx="5078">
                  <c:v>1.8315002353323019E-6</c:v>
                </c:pt>
                <c:pt idx="5079">
                  <c:v>1.8315002353323017E-6</c:v>
                </c:pt>
                <c:pt idx="5080">
                  <c:v>1.8315002353323015E-6</c:v>
                </c:pt>
                <c:pt idx="5081">
                  <c:v>149.90528018504011</c:v>
                </c:pt>
                <c:pt idx="5082">
                  <c:v>1.8315002353323017E-6</c:v>
                </c:pt>
                <c:pt idx="5083">
                  <c:v>1.8315002353323019E-6</c:v>
                </c:pt>
                <c:pt idx="5084">
                  <c:v>1.8315002353323017E-6</c:v>
                </c:pt>
                <c:pt idx="5085">
                  <c:v>1.8315002353323019E-6</c:v>
                </c:pt>
                <c:pt idx="5086">
                  <c:v>1.8315002353323017E-6</c:v>
                </c:pt>
                <c:pt idx="5087">
                  <c:v>1.8315002353323019E-6</c:v>
                </c:pt>
              </c:numCache>
            </c:numRef>
          </c:val>
          <c:smooth val="0"/>
          <c:extLst xmlns:c16r2="http://schemas.microsoft.com/office/drawing/2015/06/chart">
            <c:ext xmlns:c16="http://schemas.microsoft.com/office/drawing/2014/chart" uri="{C3380CC4-5D6E-409C-BE32-E72D297353CC}">
              <c16:uniqueId val="{00000000-75F7-4E3F-B146-29CEC7AA492C}"/>
            </c:ext>
          </c:extLst>
        </c:ser>
        <c:dLbls>
          <c:showLegendKey val="0"/>
          <c:showVal val="0"/>
          <c:showCatName val="0"/>
          <c:showSerName val="0"/>
          <c:showPercent val="0"/>
          <c:showBubbleSize val="0"/>
        </c:dLbls>
        <c:marker val="1"/>
        <c:smooth val="0"/>
        <c:axId val="133468928"/>
        <c:axId val="133470848"/>
      </c:lineChart>
      <c:catAx>
        <c:axId val="133468928"/>
        <c:scaling>
          <c:orientation val="minMax"/>
        </c:scaling>
        <c:delete val="0"/>
        <c:axPos val="b"/>
        <c:majorTickMark val="out"/>
        <c:minorTickMark val="none"/>
        <c:tickLblPos val="nextTo"/>
        <c:crossAx val="133470848"/>
        <c:crosses val="autoZero"/>
        <c:auto val="1"/>
        <c:lblAlgn val="ctr"/>
        <c:lblOffset val="100"/>
        <c:noMultiLvlLbl val="0"/>
      </c:catAx>
      <c:valAx>
        <c:axId val="133470848"/>
        <c:scaling>
          <c:orientation val="minMax"/>
        </c:scaling>
        <c:delete val="0"/>
        <c:axPos val="l"/>
        <c:majorGridlines/>
        <c:title>
          <c:tx>
            <c:rich>
              <a:bodyPr rot="-5400000" vert="horz"/>
              <a:lstStyle/>
              <a:p>
                <a:pPr>
                  <a:defRPr/>
                </a:pPr>
                <a:r>
                  <a:rPr lang="de-CH"/>
                  <a:t>m</a:t>
                </a:r>
                <a:r>
                  <a:rPr lang="de-CH" baseline="30000"/>
                  <a:t>3</a:t>
                </a:r>
                <a:r>
                  <a:rPr lang="de-CH"/>
                  <a:t>/h</a:t>
                </a:r>
              </a:p>
            </c:rich>
          </c:tx>
          <c:overlay val="0"/>
        </c:title>
        <c:numFmt formatCode="0.00" sourceLinked="1"/>
        <c:majorTickMark val="out"/>
        <c:minorTickMark val="none"/>
        <c:tickLblPos val="nextTo"/>
        <c:crossAx val="133468928"/>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1"/>
          <c:order val="0"/>
          <c:tx>
            <c:strRef>
              <c:f>Output_series!$G$13</c:f>
              <c:strCache>
                <c:ptCount val="1"/>
                <c:pt idx="0">
                  <c:v>Airflow leaving through window opening</c:v>
                </c:pt>
              </c:strCache>
            </c:strRef>
          </c:tx>
          <c:marker>
            <c:symbol val="none"/>
          </c:marker>
          <c:val>
            <c:numRef>
              <c:f>Output_series!$F$22:$F$69</c:f>
              <c:numCache>
                <c:formatCode>0.00</c:formatCode>
                <c:ptCount val="48"/>
                <c:pt idx="0">
                  <c:v>1720.039654844383</c:v>
                </c:pt>
                <c:pt idx="1">
                  <c:v>1711.3919373694271</c:v>
                </c:pt>
                <c:pt idx="2">
                  <c:v>1709.2130761514948</c:v>
                </c:pt>
                <c:pt idx="3">
                  <c:v>1715.7292854058053</c:v>
                </c:pt>
                <c:pt idx="4">
                  <c:v>1711.3919373694271</c:v>
                </c:pt>
                <c:pt idx="5">
                  <c:v>1700.429049345172</c:v>
                </c:pt>
                <c:pt idx="6">
                  <c:v>1684.7884319919319</c:v>
                </c:pt>
                <c:pt idx="7">
                  <c:v>1684.7884319919319</c:v>
                </c:pt>
                <c:pt idx="8">
                  <c:v>1675.6941245666239</c:v>
                </c:pt>
                <c:pt idx="9">
                  <c:v>1659.4973187119799</c:v>
                </c:pt>
                <c:pt idx="10">
                  <c:v>1635.7168574040027</c:v>
                </c:pt>
                <c:pt idx="11">
                  <c:v>1625.9861518646576</c:v>
                </c:pt>
                <c:pt idx="12">
                  <c:v>1607.1267573358721</c:v>
                </c:pt>
                <c:pt idx="13">
                  <c:v>1610.7187709488408</c:v>
                </c:pt>
                <c:pt idx="14">
                  <c:v>1610.7187709488408</c:v>
                </c:pt>
                <c:pt idx="15">
                  <c:v>1585.7526920650539</c:v>
                </c:pt>
                <c:pt idx="16">
                  <c:v>1575.3532693343798</c:v>
                </c:pt>
                <c:pt idx="17">
                  <c:v>1570.1004403162233</c:v>
                </c:pt>
                <c:pt idx="18">
                  <c:v>1572.7313203081439</c:v>
                </c:pt>
                <c:pt idx="19">
                  <c:v>1575.3532693343798</c:v>
                </c:pt>
                <c:pt idx="20">
                  <c:v>1577.9663345537774</c:v>
                </c:pt>
                <c:pt idx="21">
                  <c:v>1580.5705626629997</c:v>
                </c:pt>
                <c:pt idx="22">
                  <c:v>1596.0129103776067</c:v>
                </c:pt>
                <c:pt idx="23">
                  <c:v>1608.6467339279852</c:v>
                </c:pt>
                <c:pt idx="24">
                  <c:v>1759.7873358870538</c:v>
                </c:pt>
                <c:pt idx="25">
                  <c:v>1759.7873358870538</c:v>
                </c:pt>
                <c:pt idx="26">
                  <c:v>1754.9979844030952</c:v>
                </c:pt>
                <c:pt idx="27">
                  <c:v>1752.6033086611162</c:v>
                </c:pt>
                <c:pt idx="28">
                  <c:v>1751.4059707901258</c:v>
                </c:pt>
                <c:pt idx="29">
                  <c:v>1757.9913290805694</c:v>
                </c:pt>
                <c:pt idx="30">
                  <c:v>633.28559928175309</c:v>
                </c:pt>
                <c:pt idx="31">
                  <c:v>443.49733532520224</c:v>
                </c:pt>
                <c:pt idx="32">
                  <c:v>193.26624717409567</c:v>
                </c:pt>
                <c:pt idx="33">
                  <c:v>538.70409276101486</c:v>
                </c:pt>
                <c:pt idx="34">
                  <c:v>723.5421012121825</c:v>
                </c:pt>
                <c:pt idx="35">
                  <c:v>849.78448303430548</c:v>
                </c:pt>
                <c:pt idx="36">
                  <c:v>932.86103885340924</c:v>
                </c:pt>
                <c:pt idx="37">
                  <c:v>968.62394694101465</c:v>
                </c:pt>
                <c:pt idx="38">
                  <c:v>1837.6142975013818</c:v>
                </c:pt>
                <c:pt idx="39">
                  <c:v>1837.0156285658868</c:v>
                </c:pt>
                <c:pt idx="40">
                  <c:v>1829.831601339949</c:v>
                </c:pt>
                <c:pt idx="41">
                  <c:v>1819.055560501042</c:v>
                </c:pt>
                <c:pt idx="42">
                  <c:v>1811.272864339609</c:v>
                </c:pt>
                <c:pt idx="43">
                  <c:v>1796.9048098877333</c:v>
                </c:pt>
                <c:pt idx="44">
                  <c:v>1784.9314311778367</c:v>
                </c:pt>
                <c:pt idx="45">
                  <c:v>541.71070422495825</c:v>
                </c:pt>
                <c:pt idx="46">
                  <c:v>642.59195002012621</c:v>
                </c:pt>
                <c:pt idx="47">
                  <c:v>712.26911736541285</c:v>
                </c:pt>
              </c:numCache>
            </c:numRef>
          </c:val>
          <c:smooth val="0"/>
          <c:extLst xmlns:c16r2="http://schemas.microsoft.com/office/drawing/2015/06/chart">
            <c:ext xmlns:c16="http://schemas.microsoft.com/office/drawing/2014/chart" uri="{C3380CC4-5D6E-409C-BE32-E72D297353CC}">
              <c16:uniqueId val="{00000000-A547-47C1-836F-2EEFD8EB41B9}"/>
            </c:ext>
          </c:extLst>
        </c:ser>
        <c:dLbls>
          <c:showLegendKey val="0"/>
          <c:showVal val="0"/>
          <c:showCatName val="0"/>
          <c:showSerName val="0"/>
          <c:showPercent val="0"/>
          <c:showBubbleSize val="0"/>
        </c:dLbls>
        <c:marker val="1"/>
        <c:smooth val="0"/>
        <c:axId val="111752320"/>
        <c:axId val="111753856"/>
      </c:lineChart>
      <c:catAx>
        <c:axId val="111752320"/>
        <c:scaling>
          <c:orientation val="minMax"/>
        </c:scaling>
        <c:delete val="0"/>
        <c:axPos val="b"/>
        <c:majorTickMark val="out"/>
        <c:minorTickMark val="none"/>
        <c:tickLblPos val="nextTo"/>
        <c:crossAx val="111753856"/>
        <c:crosses val="autoZero"/>
        <c:auto val="1"/>
        <c:lblAlgn val="ctr"/>
        <c:lblOffset val="100"/>
        <c:noMultiLvlLbl val="0"/>
      </c:catAx>
      <c:valAx>
        <c:axId val="111753856"/>
        <c:scaling>
          <c:orientation val="minMax"/>
        </c:scaling>
        <c:delete val="0"/>
        <c:axPos val="l"/>
        <c:majorGridlines/>
        <c:title>
          <c:tx>
            <c:rich>
              <a:bodyPr rot="-5400000" vert="horz"/>
              <a:lstStyle/>
              <a:p>
                <a:pPr>
                  <a:defRPr/>
                </a:pPr>
                <a:r>
                  <a:rPr lang="de-CH"/>
                  <a:t>kWh</a:t>
                </a:r>
              </a:p>
            </c:rich>
          </c:tx>
          <c:overlay val="0"/>
        </c:title>
        <c:numFmt formatCode="0.00" sourceLinked="1"/>
        <c:majorTickMark val="out"/>
        <c:minorTickMark val="none"/>
        <c:tickLblPos val="nextTo"/>
        <c:crossAx val="111752320"/>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2"/>
          <c:order val="0"/>
          <c:tx>
            <c:strRef>
              <c:f>Output_series!$H$13</c:f>
              <c:strCache>
                <c:ptCount val="1"/>
                <c:pt idx="0">
                  <c:v>Airflow entering through combustion appliances</c:v>
                </c:pt>
              </c:strCache>
            </c:strRef>
          </c:tx>
          <c:marker>
            <c:symbol val="none"/>
          </c:marker>
          <c:val>
            <c:numRef>
              <c:f>Output_series!$G$22:$G$69</c:f>
              <c:numCache>
                <c:formatCode>0.00</c:formatCode>
                <c:ptCount val="48"/>
                <c:pt idx="0">
                  <c:v>-1920.4769955303675</c:v>
                </c:pt>
                <c:pt idx="1">
                  <c:v>-1907.9247238098051</c:v>
                </c:pt>
                <c:pt idx="2">
                  <c:v>-1904.7737311989476</c:v>
                </c:pt>
                <c:pt idx="3">
                  <c:v>-1914.2111485003516</c:v>
                </c:pt>
                <c:pt idx="4">
                  <c:v>-1907.9247238098051</c:v>
                </c:pt>
                <c:pt idx="5">
                  <c:v>-1892.1172871756478</c:v>
                </c:pt>
                <c:pt idx="6">
                  <c:v>-1869.7623741574305</c:v>
                </c:pt>
                <c:pt idx="7">
                  <c:v>-1869.7623741574305</c:v>
                </c:pt>
                <c:pt idx="8">
                  <c:v>-1856.8673073696459</c:v>
                </c:pt>
                <c:pt idx="9">
                  <c:v>-1834.0827965400299</c:v>
                </c:pt>
                <c:pt idx="10">
                  <c:v>-1801.0335527059237</c:v>
                </c:pt>
                <c:pt idx="11">
                  <c:v>-1787.642782922778</c:v>
                </c:pt>
                <c:pt idx="12">
                  <c:v>-1760.9846737580438</c:v>
                </c:pt>
                <c:pt idx="13">
                  <c:v>-1760.9846737580438</c:v>
                </c:pt>
                <c:pt idx="14">
                  <c:v>-1760.9846737580438</c:v>
                </c:pt>
                <c:pt idx="15">
                  <c:v>-1733.0453441238553</c:v>
                </c:pt>
                <c:pt idx="16">
                  <c:v>-1719.1250757733553</c:v>
                </c:pt>
                <c:pt idx="17">
                  <c:v>-1712.1225005338913</c:v>
                </c:pt>
                <c:pt idx="18">
                  <c:v>-1715.6273609072525</c:v>
                </c:pt>
                <c:pt idx="19">
                  <c:v>-1719.1250757733553</c:v>
                </c:pt>
                <c:pt idx="20">
                  <c:v>-1722.6156886583549</c:v>
                </c:pt>
                <c:pt idx="21">
                  <c:v>-1726.0992426483069</c:v>
                </c:pt>
                <c:pt idx="22">
                  <c:v>-1746.8546886979464</c:v>
                </c:pt>
                <c:pt idx="23">
                  <c:v>-1763.964349617584</c:v>
                </c:pt>
                <c:pt idx="24">
                  <c:v>-1790.9181205327848</c:v>
                </c:pt>
                <c:pt idx="25">
                  <c:v>-1790.9181205327848</c:v>
                </c:pt>
                <c:pt idx="26">
                  <c:v>-1790.9181205327848</c:v>
                </c:pt>
                <c:pt idx="27">
                  <c:v>-1790.9181205327848</c:v>
                </c:pt>
                <c:pt idx="28">
                  <c:v>-1790.9181205327848</c:v>
                </c:pt>
                <c:pt idx="29">
                  <c:v>-1790.9181205327848</c:v>
                </c:pt>
                <c:pt idx="30">
                  <c:v>-640.34945758031586</c:v>
                </c:pt>
                <c:pt idx="31">
                  <c:v>-445.88213027233826</c:v>
                </c:pt>
                <c:pt idx="32">
                  <c:v>-193.07262595468598</c:v>
                </c:pt>
                <c:pt idx="33">
                  <c:v>-534.59389401047474</c:v>
                </c:pt>
                <c:pt idx="34">
                  <c:v>-713.75966884624688</c:v>
                </c:pt>
                <c:pt idx="35">
                  <c:v>-834.16908318199341</c:v>
                </c:pt>
                <c:pt idx="36">
                  <c:v>-912.42563273826181</c:v>
                </c:pt>
                <c:pt idx="37">
                  <c:v>-945.85883377641437</c:v>
                </c:pt>
                <c:pt idx="38">
                  <c:v>-1790.9181205327848</c:v>
                </c:pt>
                <c:pt idx="39">
                  <c:v>-1790.9181205327848</c:v>
                </c:pt>
                <c:pt idx="40">
                  <c:v>-1790.9181205327848</c:v>
                </c:pt>
                <c:pt idx="41">
                  <c:v>-1790.9181205327848</c:v>
                </c:pt>
                <c:pt idx="42">
                  <c:v>-1790.9181205327848</c:v>
                </c:pt>
                <c:pt idx="43">
                  <c:v>-1790.9181205327848</c:v>
                </c:pt>
                <c:pt idx="44">
                  <c:v>-1790.9181205327848</c:v>
                </c:pt>
                <c:pt idx="45">
                  <c:v>-546.09185229619618</c:v>
                </c:pt>
                <c:pt idx="46">
                  <c:v>-649.97931309728062</c:v>
                </c:pt>
                <c:pt idx="47">
                  <c:v>-722.41161708717834</c:v>
                </c:pt>
              </c:numCache>
            </c:numRef>
          </c:val>
          <c:smooth val="0"/>
          <c:extLst xmlns:c16r2="http://schemas.microsoft.com/office/drawing/2015/06/chart">
            <c:ext xmlns:c16="http://schemas.microsoft.com/office/drawing/2014/chart" uri="{C3380CC4-5D6E-409C-BE32-E72D297353CC}">
              <c16:uniqueId val="{00000000-5527-40DA-9F8D-727A26134D4F}"/>
            </c:ext>
          </c:extLst>
        </c:ser>
        <c:dLbls>
          <c:showLegendKey val="0"/>
          <c:showVal val="0"/>
          <c:showCatName val="0"/>
          <c:showSerName val="0"/>
          <c:showPercent val="0"/>
          <c:showBubbleSize val="0"/>
        </c:dLbls>
        <c:marker val="1"/>
        <c:smooth val="0"/>
        <c:axId val="111783936"/>
        <c:axId val="111785472"/>
      </c:lineChart>
      <c:catAx>
        <c:axId val="111783936"/>
        <c:scaling>
          <c:orientation val="minMax"/>
        </c:scaling>
        <c:delete val="0"/>
        <c:axPos val="b"/>
        <c:majorTickMark val="out"/>
        <c:minorTickMark val="none"/>
        <c:tickLblPos val="nextTo"/>
        <c:crossAx val="111785472"/>
        <c:crosses val="autoZero"/>
        <c:auto val="1"/>
        <c:lblAlgn val="ctr"/>
        <c:lblOffset val="100"/>
        <c:noMultiLvlLbl val="0"/>
      </c:catAx>
      <c:valAx>
        <c:axId val="111785472"/>
        <c:scaling>
          <c:orientation val="minMax"/>
        </c:scaling>
        <c:delete val="0"/>
        <c:axPos val="l"/>
        <c:majorGridlines/>
        <c:title>
          <c:tx>
            <c:rich>
              <a:bodyPr rot="-5400000" vert="horz"/>
              <a:lstStyle/>
              <a:p>
                <a:pPr>
                  <a:defRPr/>
                </a:pPr>
                <a:r>
                  <a:rPr lang="de-CH"/>
                  <a:t>kWh</a:t>
                </a:r>
              </a:p>
            </c:rich>
          </c:tx>
          <c:overlay val="0"/>
        </c:title>
        <c:numFmt formatCode="0.00" sourceLinked="1"/>
        <c:majorTickMark val="out"/>
        <c:minorTickMark val="none"/>
        <c:tickLblPos val="nextTo"/>
        <c:crossAx val="111783936"/>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2"/>
          <c:order val="0"/>
          <c:tx>
            <c:strRef>
              <c:f>Output_series!$I$13</c:f>
              <c:strCache>
                <c:ptCount val="1"/>
                <c:pt idx="0">
                  <c:v>Airflow leaving through combustion appliances</c:v>
                </c:pt>
              </c:strCache>
            </c:strRef>
          </c:tx>
          <c:marker>
            <c:symbol val="none"/>
          </c:marker>
          <c:val>
            <c:numRef>
              <c:f>Output_series!$H$22:$H$69</c:f>
              <c:numCache>
                <c:formatCode>0.00</c:formatCode>
                <c:ptCount val="4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numCache>
            </c:numRef>
          </c:val>
          <c:smooth val="0"/>
          <c:extLst xmlns:c16r2="http://schemas.microsoft.com/office/drawing/2015/06/chart">
            <c:ext xmlns:c16="http://schemas.microsoft.com/office/drawing/2014/chart" uri="{C3380CC4-5D6E-409C-BE32-E72D297353CC}">
              <c16:uniqueId val="{00000000-2F80-4FCD-96EC-B1102FD84AF1}"/>
            </c:ext>
          </c:extLst>
        </c:ser>
        <c:dLbls>
          <c:showLegendKey val="0"/>
          <c:showVal val="0"/>
          <c:showCatName val="0"/>
          <c:showSerName val="0"/>
          <c:showPercent val="0"/>
          <c:showBubbleSize val="0"/>
        </c:dLbls>
        <c:marker val="1"/>
        <c:smooth val="0"/>
        <c:axId val="111815296"/>
        <c:axId val="111817088"/>
      </c:lineChart>
      <c:catAx>
        <c:axId val="111815296"/>
        <c:scaling>
          <c:orientation val="minMax"/>
        </c:scaling>
        <c:delete val="0"/>
        <c:axPos val="b"/>
        <c:majorTickMark val="out"/>
        <c:minorTickMark val="none"/>
        <c:tickLblPos val="nextTo"/>
        <c:crossAx val="111817088"/>
        <c:crosses val="autoZero"/>
        <c:auto val="1"/>
        <c:lblAlgn val="ctr"/>
        <c:lblOffset val="100"/>
        <c:noMultiLvlLbl val="0"/>
      </c:catAx>
      <c:valAx>
        <c:axId val="111817088"/>
        <c:scaling>
          <c:orientation val="minMax"/>
        </c:scaling>
        <c:delete val="0"/>
        <c:axPos val="l"/>
        <c:majorGridlines/>
        <c:title>
          <c:tx>
            <c:rich>
              <a:bodyPr rot="-5400000" vert="horz"/>
              <a:lstStyle/>
              <a:p>
                <a:pPr>
                  <a:defRPr/>
                </a:pPr>
                <a:r>
                  <a:rPr lang="de-CH"/>
                  <a:t>kWh</a:t>
                </a:r>
              </a:p>
            </c:rich>
          </c:tx>
          <c:overlay val="0"/>
        </c:title>
        <c:numFmt formatCode="0.00" sourceLinked="1"/>
        <c:majorTickMark val="out"/>
        <c:minorTickMark val="none"/>
        <c:tickLblPos val="nextTo"/>
        <c:crossAx val="111815296"/>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marker>
            <c:symbol val="none"/>
          </c:marker>
          <c:val>
            <c:numRef>
              <c:f>Output_series!#REF!</c:f>
              <c:numCache>
                <c:formatCode>General</c:formatCode>
                <c:ptCount val="1"/>
                <c:pt idx="0">
                  <c:v>1</c:v>
                </c:pt>
              </c:numCache>
            </c:numRef>
          </c:val>
          <c:smooth val="0"/>
          <c:extLst xmlns:c16r2="http://schemas.microsoft.com/office/drawing/2015/06/chart">
            <c:ext xmlns:c15="http://schemas.microsoft.com/office/drawing/2012/chart" uri="{02D57815-91ED-43cb-92C2-25804820EDAC}">
              <c15:filteredSeriesTitle>
                <c15:tx>
                  <c:strRef>
                    <c:extLst>
                      <c:ext uri="{02D57815-91ED-43cb-92C2-25804820EDAC}">
                        <c15:formulaRef>
                          <c15:sqref>Output_series!#REF!</c15:sqref>
                        </c15:formulaRef>
                      </c:ext>
                    </c:extLst>
                    <c:strCache>
                      <c:ptCount val="1"/>
                      <c:pt idx="0">
                        <c:v>#REF!</c:v>
                      </c:pt>
                    </c:strCache>
                  </c:strRef>
                </c15:tx>
              </c15:filteredSeriesTitle>
            </c:ext>
            <c:ext xmlns:c16="http://schemas.microsoft.com/office/drawing/2014/chart" uri="{C3380CC4-5D6E-409C-BE32-E72D297353CC}">
              <c16:uniqueId val="{00000000-7407-4A86-87EA-97DAAD98F324}"/>
            </c:ext>
          </c:extLst>
        </c:ser>
        <c:dLbls>
          <c:showLegendKey val="0"/>
          <c:showVal val="0"/>
          <c:showCatName val="0"/>
          <c:showSerName val="0"/>
          <c:showPercent val="0"/>
          <c:showBubbleSize val="0"/>
        </c:dLbls>
        <c:marker val="1"/>
        <c:smooth val="0"/>
        <c:axId val="111844352"/>
        <c:axId val="111846144"/>
      </c:lineChart>
      <c:catAx>
        <c:axId val="111844352"/>
        <c:scaling>
          <c:orientation val="minMax"/>
        </c:scaling>
        <c:delete val="0"/>
        <c:axPos val="b"/>
        <c:majorTickMark val="out"/>
        <c:minorTickMark val="none"/>
        <c:tickLblPos val="low"/>
        <c:crossAx val="111846144"/>
        <c:crosses val="autoZero"/>
        <c:auto val="1"/>
        <c:lblAlgn val="ctr"/>
        <c:lblOffset val="100"/>
        <c:noMultiLvlLbl val="0"/>
      </c:catAx>
      <c:valAx>
        <c:axId val="111846144"/>
        <c:scaling>
          <c:orientation val="minMax"/>
        </c:scaling>
        <c:delete val="0"/>
        <c:axPos val="l"/>
        <c:majorGridlines/>
        <c:title>
          <c:tx>
            <c:rich>
              <a:bodyPr rot="-5400000" vert="horz"/>
              <a:lstStyle/>
              <a:p>
                <a:pPr>
                  <a:defRPr/>
                </a:pPr>
                <a:r>
                  <a:rPr lang="de-CH"/>
                  <a:t>kWh</a:t>
                </a:r>
              </a:p>
            </c:rich>
          </c:tx>
          <c:overlay val="0"/>
        </c:title>
        <c:numFmt formatCode="General" sourceLinked="1"/>
        <c:majorTickMark val="out"/>
        <c:minorTickMark val="none"/>
        <c:tickLblPos val="nextTo"/>
        <c:crossAx val="111844352"/>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2"/>
          <c:order val="0"/>
          <c:tx>
            <c:strRef>
              <c:f>Output_series!$J$13</c:f>
              <c:strCache>
                <c:ptCount val="1"/>
                <c:pt idx="0">
                  <c:v>Airflow entering through envelope leakage</c:v>
                </c:pt>
              </c:strCache>
            </c:strRef>
          </c:tx>
          <c:marker>
            <c:symbol val="none"/>
          </c:marker>
          <c:val>
            <c:numRef>
              <c:f>Output_series!$I$22:$I$69</c:f>
              <c:numCache>
                <c:formatCode>0.00</c:formatCode>
                <c:ptCount val="4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numCache>
            </c:numRef>
          </c:val>
          <c:smooth val="0"/>
          <c:extLst xmlns:c16r2="http://schemas.microsoft.com/office/drawing/2015/06/chart">
            <c:ext xmlns:c16="http://schemas.microsoft.com/office/drawing/2014/chart" uri="{C3380CC4-5D6E-409C-BE32-E72D297353CC}">
              <c16:uniqueId val="{00000000-2F5D-4241-B51C-15303EEDC454}"/>
            </c:ext>
          </c:extLst>
        </c:ser>
        <c:dLbls>
          <c:showLegendKey val="0"/>
          <c:showVal val="0"/>
          <c:showCatName val="0"/>
          <c:showSerName val="0"/>
          <c:showPercent val="0"/>
          <c:showBubbleSize val="0"/>
        </c:dLbls>
        <c:marker val="1"/>
        <c:smooth val="0"/>
        <c:axId val="112269184"/>
        <c:axId val="112270720"/>
      </c:lineChart>
      <c:catAx>
        <c:axId val="112269184"/>
        <c:scaling>
          <c:orientation val="minMax"/>
        </c:scaling>
        <c:delete val="0"/>
        <c:axPos val="b"/>
        <c:majorTickMark val="out"/>
        <c:minorTickMark val="none"/>
        <c:tickLblPos val="nextTo"/>
        <c:crossAx val="112270720"/>
        <c:crosses val="autoZero"/>
        <c:auto val="1"/>
        <c:lblAlgn val="ctr"/>
        <c:lblOffset val="100"/>
        <c:noMultiLvlLbl val="0"/>
      </c:catAx>
      <c:valAx>
        <c:axId val="112270720"/>
        <c:scaling>
          <c:orientation val="minMax"/>
        </c:scaling>
        <c:delete val="0"/>
        <c:axPos val="l"/>
        <c:majorGridlines/>
        <c:title>
          <c:tx>
            <c:rich>
              <a:bodyPr rot="-5400000" vert="horz"/>
              <a:lstStyle/>
              <a:p>
                <a:pPr>
                  <a:defRPr/>
                </a:pPr>
                <a:r>
                  <a:rPr lang="de-CH"/>
                  <a:t>kWh</a:t>
                </a:r>
              </a:p>
            </c:rich>
          </c:tx>
          <c:overlay val="0"/>
        </c:title>
        <c:numFmt formatCode="0.00" sourceLinked="1"/>
        <c:majorTickMark val="out"/>
        <c:minorTickMark val="none"/>
        <c:tickLblPos val="nextTo"/>
        <c:crossAx val="112269184"/>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Output_series!$K$13</c:f>
              <c:strCache>
                <c:ptCount val="1"/>
                <c:pt idx="0">
                  <c:v>Airflow leaving through envelope leakage</c:v>
                </c:pt>
              </c:strCache>
            </c:strRef>
          </c:tx>
          <c:marker>
            <c:symbol val="none"/>
          </c:marker>
          <c:val>
            <c:numRef>
              <c:f>Output_series!$J$22:$J$69</c:f>
              <c:numCache>
                <c:formatCode>0.00</c:formatCode>
                <c:ptCount val="48"/>
                <c:pt idx="0">
                  <c:v>0</c:v>
                </c:pt>
                <c:pt idx="1">
                  <c:v>0</c:v>
                </c:pt>
                <c:pt idx="2">
                  <c:v>0</c:v>
                </c:pt>
                <c:pt idx="3">
                  <c:v>0</c:v>
                </c:pt>
                <c:pt idx="4">
                  <c:v>0</c:v>
                </c:pt>
                <c:pt idx="5">
                  <c:v>0</c:v>
                </c:pt>
                <c:pt idx="6">
                  <c:v>0</c:v>
                </c:pt>
                <c:pt idx="7">
                  <c:v>0</c:v>
                </c:pt>
                <c:pt idx="8">
                  <c:v>4.5178512897421248</c:v>
                </c:pt>
                <c:pt idx="9">
                  <c:v>4.5512908920968069</c:v>
                </c:pt>
                <c:pt idx="10">
                  <c:v>4.5985483232476811</c:v>
                </c:pt>
                <c:pt idx="11">
                  <c:v>4.839168890511389</c:v>
                </c:pt>
                <c:pt idx="12">
                  <c:v>5.3727512413759984</c:v>
                </c:pt>
                <c:pt idx="13">
                  <c:v>5.641816226881466</c:v>
                </c:pt>
                <c:pt idx="14">
                  <c:v>5.641816226881466</c:v>
                </c:pt>
                <c:pt idx="15">
                  <c:v>0</c:v>
                </c:pt>
                <c:pt idx="16">
                  <c:v>0</c:v>
                </c:pt>
                <c:pt idx="17">
                  <c:v>0</c:v>
                </c:pt>
                <c:pt idx="18">
                  <c:v>0</c:v>
                </c:pt>
                <c:pt idx="19">
                  <c:v>0</c:v>
                </c:pt>
                <c:pt idx="20">
                  <c:v>0</c:v>
                </c:pt>
                <c:pt idx="21">
                  <c:v>0</c:v>
                </c:pt>
                <c:pt idx="22">
                  <c:v>0</c:v>
                </c:pt>
                <c:pt idx="23">
                  <c:v>5.2734005622098241</c:v>
                </c:pt>
                <c:pt idx="24">
                  <c:v>10.392664756292001</c:v>
                </c:pt>
                <c:pt idx="25">
                  <c:v>10.392664756292001</c:v>
                </c:pt>
                <c:pt idx="26">
                  <c:v>10.252517954085587</c:v>
                </c:pt>
                <c:pt idx="27">
                  <c:v>10.181642563247134</c:v>
                </c:pt>
                <c:pt idx="28">
                  <c:v>10.145999393232639</c:v>
                </c:pt>
                <c:pt idx="29">
                  <c:v>10.340356438813467</c:v>
                </c:pt>
                <c:pt idx="30">
                  <c:v>0.8613692977781513</c:v>
                </c:pt>
                <c:pt idx="31">
                  <c:v>1.6026642030179061</c:v>
                </c:pt>
                <c:pt idx="32">
                  <c:v>7.2098775018404755</c:v>
                </c:pt>
                <c:pt idx="33">
                  <c:v>11.260529193579917</c:v>
                </c:pt>
                <c:pt idx="34">
                  <c:v>14.287371901985274</c:v>
                </c:pt>
                <c:pt idx="35">
                  <c:v>16.551083289980411</c:v>
                </c:pt>
                <c:pt idx="36">
                  <c:v>18.101783899121141</c:v>
                </c:pt>
                <c:pt idx="37">
                  <c:v>18.781065440712837</c:v>
                </c:pt>
                <c:pt idx="38">
                  <c:v>12.426021701780105</c:v>
                </c:pt>
                <c:pt idx="39">
                  <c:v>12.411843364907451</c:v>
                </c:pt>
                <c:pt idx="40">
                  <c:v>12.240171979210754</c:v>
                </c:pt>
                <c:pt idx="41">
                  <c:v>11.977182072241746</c:v>
                </c:pt>
                <c:pt idx="42">
                  <c:v>11.782951075327583</c:v>
                </c:pt>
                <c:pt idx="43">
                  <c:v>11.41427313431759</c:v>
                </c:pt>
                <c:pt idx="44">
                  <c:v>11.096289141737081</c:v>
                </c:pt>
                <c:pt idx="45">
                  <c:v>1.1417679372966221</c:v>
                </c:pt>
                <c:pt idx="46">
                  <c:v>0.82735424364619281</c:v>
                </c:pt>
                <c:pt idx="47">
                  <c:v>0.52131883772249454</c:v>
                </c:pt>
              </c:numCache>
            </c:numRef>
          </c:val>
          <c:smooth val="0"/>
          <c:extLst xmlns:c16r2="http://schemas.microsoft.com/office/drawing/2015/06/chart">
            <c:ext xmlns:c16="http://schemas.microsoft.com/office/drawing/2014/chart" uri="{C3380CC4-5D6E-409C-BE32-E72D297353CC}">
              <c16:uniqueId val="{00000000-0161-4F64-95AD-D774BEC1EBE8}"/>
            </c:ext>
          </c:extLst>
        </c:ser>
        <c:dLbls>
          <c:showLegendKey val="0"/>
          <c:showVal val="0"/>
          <c:showCatName val="0"/>
          <c:showSerName val="0"/>
          <c:showPercent val="0"/>
          <c:showBubbleSize val="0"/>
        </c:dLbls>
        <c:marker val="1"/>
        <c:smooth val="0"/>
        <c:axId val="112308992"/>
        <c:axId val="112310528"/>
      </c:lineChart>
      <c:catAx>
        <c:axId val="112308992"/>
        <c:scaling>
          <c:orientation val="minMax"/>
        </c:scaling>
        <c:delete val="0"/>
        <c:axPos val="b"/>
        <c:majorTickMark val="out"/>
        <c:minorTickMark val="none"/>
        <c:tickLblPos val="nextTo"/>
        <c:crossAx val="112310528"/>
        <c:crosses val="autoZero"/>
        <c:auto val="1"/>
        <c:lblAlgn val="ctr"/>
        <c:lblOffset val="100"/>
        <c:noMultiLvlLbl val="0"/>
      </c:catAx>
      <c:valAx>
        <c:axId val="112310528"/>
        <c:scaling>
          <c:orientation val="minMax"/>
        </c:scaling>
        <c:delete val="0"/>
        <c:axPos val="l"/>
        <c:majorGridlines/>
        <c:title>
          <c:tx>
            <c:rich>
              <a:bodyPr rot="-5400000" vert="horz"/>
              <a:lstStyle/>
              <a:p>
                <a:pPr>
                  <a:defRPr/>
                </a:pPr>
                <a:r>
                  <a:rPr lang="de-CH"/>
                  <a:t>kWh</a:t>
                </a:r>
              </a:p>
            </c:rich>
          </c:tx>
          <c:overlay val="0"/>
        </c:title>
        <c:numFmt formatCode="0.00" sourceLinked="1"/>
        <c:majorTickMark val="out"/>
        <c:minorTickMark val="none"/>
        <c:tickLblPos val="nextTo"/>
        <c:crossAx val="112308992"/>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2"/>
          <c:order val="0"/>
          <c:marker>
            <c:symbol val="none"/>
          </c:marker>
          <c:val>
            <c:numRef>
              <c:f>Output_series!#REF!</c:f>
              <c:numCache>
                <c:formatCode>General</c:formatCode>
                <c:ptCount val="1"/>
                <c:pt idx="0">
                  <c:v>1</c:v>
                </c:pt>
              </c:numCache>
            </c:numRef>
          </c:val>
          <c:smooth val="0"/>
          <c:extLst xmlns:c16r2="http://schemas.microsoft.com/office/drawing/2015/06/chart">
            <c:ext xmlns:c15="http://schemas.microsoft.com/office/drawing/2012/chart" uri="{02D57815-91ED-43cb-92C2-25804820EDAC}">
              <c15:filteredSeriesTitle>
                <c15:tx>
                  <c:strRef>
                    <c:extLst>
                      <c:ext uri="{02D57815-91ED-43cb-92C2-25804820EDAC}">
                        <c15:formulaRef>
                          <c15:sqref>Output_series!#REF!</c15:sqref>
                        </c15:formulaRef>
                      </c:ext>
                    </c:extLst>
                    <c:strCache>
                      <c:ptCount val="1"/>
                      <c:pt idx="0">
                        <c:v>#REF!</c:v>
                      </c:pt>
                    </c:strCache>
                  </c:strRef>
                </c15:tx>
              </c15:filteredSeriesTitle>
            </c:ext>
            <c:ext xmlns:c16="http://schemas.microsoft.com/office/drawing/2014/chart" uri="{C3380CC4-5D6E-409C-BE32-E72D297353CC}">
              <c16:uniqueId val="{00000000-8876-4838-8159-8BB69516D07D}"/>
            </c:ext>
          </c:extLst>
        </c:ser>
        <c:dLbls>
          <c:showLegendKey val="0"/>
          <c:showVal val="0"/>
          <c:showCatName val="0"/>
          <c:showSerName val="0"/>
          <c:showPercent val="0"/>
          <c:showBubbleSize val="0"/>
        </c:dLbls>
        <c:marker val="1"/>
        <c:smooth val="0"/>
        <c:axId val="112671744"/>
        <c:axId val="112673536"/>
      </c:lineChart>
      <c:catAx>
        <c:axId val="112671744"/>
        <c:scaling>
          <c:orientation val="minMax"/>
        </c:scaling>
        <c:delete val="0"/>
        <c:axPos val="b"/>
        <c:majorTickMark val="out"/>
        <c:minorTickMark val="none"/>
        <c:tickLblPos val="nextTo"/>
        <c:crossAx val="112673536"/>
        <c:crosses val="autoZero"/>
        <c:auto val="1"/>
        <c:lblAlgn val="ctr"/>
        <c:lblOffset val="100"/>
        <c:noMultiLvlLbl val="0"/>
      </c:catAx>
      <c:valAx>
        <c:axId val="112673536"/>
        <c:scaling>
          <c:orientation val="minMax"/>
        </c:scaling>
        <c:delete val="0"/>
        <c:axPos val="l"/>
        <c:majorGridlines/>
        <c:title>
          <c:tx>
            <c:rich>
              <a:bodyPr rot="-5400000" vert="horz"/>
              <a:lstStyle/>
              <a:p>
                <a:pPr>
                  <a:defRPr/>
                </a:pPr>
                <a:r>
                  <a:rPr lang="de-CH"/>
                  <a:t>kWh</a:t>
                </a:r>
              </a:p>
            </c:rich>
          </c:tx>
          <c:overlay val="0"/>
        </c:title>
        <c:numFmt formatCode="General" sourceLinked="1"/>
        <c:majorTickMark val="out"/>
        <c:minorTickMark val="none"/>
        <c:tickLblPos val="nextTo"/>
        <c:crossAx val="112671744"/>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Output_series!$L$13</c:f>
              <c:strCache>
                <c:ptCount val="1"/>
                <c:pt idx="0">
                  <c:v>Airflow entering through passive or hybrid duct</c:v>
                </c:pt>
              </c:strCache>
            </c:strRef>
          </c:tx>
          <c:marker>
            <c:symbol val="none"/>
          </c:marker>
          <c:val>
            <c:numRef>
              <c:f>Output_series!$K$22:$K$69</c:f>
              <c:numCache>
                <c:formatCode>0.00</c:formatCode>
                <c:ptCount val="48"/>
                <c:pt idx="0">
                  <c:v>-45.453473525350887</c:v>
                </c:pt>
                <c:pt idx="1">
                  <c:v>-44.986594646677148</c:v>
                </c:pt>
                <c:pt idx="2">
                  <c:v>-44.869718289803629</c:v>
                </c:pt>
                <c:pt idx="3">
                  <c:v>-45.220158314131311</c:v>
                </c:pt>
                <c:pt idx="4">
                  <c:v>-44.986594646677148</c:v>
                </c:pt>
                <c:pt idx="5">
                  <c:v>-44.401569865252824</c:v>
                </c:pt>
                <c:pt idx="6">
                  <c:v>-43.579747434616401</c:v>
                </c:pt>
                <c:pt idx="7">
                  <c:v>-43.579747434616401</c:v>
                </c:pt>
                <c:pt idx="8">
                  <c:v>-68.843248212193572</c:v>
                </c:pt>
                <c:pt idx="9">
                  <c:v>-68.022884337038136</c:v>
                </c:pt>
                <c:pt idx="10">
                  <c:v>-66.715279465317536</c:v>
                </c:pt>
                <c:pt idx="11">
                  <c:v>-66.164544610121681</c:v>
                </c:pt>
                <c:pt idx="12">
                  <c:v>-65.466773994614186</c:v>
                </c:pt>
                <c:pt idx="13">
                  <c:v>-65.002049412582394</c:v>
                </c:pt>
                <c:pt idx="14">
                  <c:v>-65.002049412582394</c:v>
                </c:pt>
                <c:pt idx="15">
                  <c:v>-38.68990964438035</c:v>
                </c:pt>
                <c:pt idx="16">
                  <c:v>-38.204754382964346</c:v>
                </c:pt>
                <c:pt idx="17">
                  <c:v>-37.961560632664671</c:v>
                </c:pt>
                <c:pt idx="18">
                  <c:v>-38.083209604530289</c:v>
                </c:pt>
                <c:pt idx="19">
                  <c:v>-38.204754382964346</c:v>
                </c:pt>
                <c:pt idx="20">
                  <c:v>-38.32619587891611</c:v>
                </c:pt>
                <c:pt idx="21">
                  <c:v>-38.447534994147489</c:v>
                </c:pt>
                <c:pt idx="22">
                  <c:v>-39.173469065535386</c:v>
                </c:pt>
                <c:pt idx="23">
                  <c:v>-65.621761768899106</c:v>
                </c:pt>
                <c:pt idx="24">
                  <c:v>-49.028859507465612</c:v>
                </c:pt>
                <c:pt idx="25">
                  <c:v>-49.028859507465612</c:v>
                </c:pt>
                <c:pt idx="26">
                  <c:v>-49.63055198415212</c:v>
                </c:pt>
                <c:pt idx="27">
                  <c:v>-49.931158817528043</c:v>
                </c:pt>
                <c:pt idx="28">
                  <c:v>-50.081406104873565</c:v>
                </c:pt>
                <c:pt idx="29">
                  <c:v>-49.254572026895993</c:v>
                </c:pt>
                <c:pt idx="30">
                  <c:v>-5.8355984085344863</c:v>
                </c:pt>
                <c:pt idx="31">
                  <c:v>-1.2301014924690326</c:v>
                </c:pt>
                <c:pt idx="32">
                  <c:v>0</c:v>
                </c:pt>
                <c:pt idx="33">
                  <c:v>0</c:v>
                </c:pt>
                <c:pt idx="34">
                  <c:v>0</c:v>
                </c:pt>
                <c:pt idx="35">
                  <c:v>0</c:v>
                </c:pt>
                <c:pt idx="36">
                  <c:v>0</c:v>
                </c:pt>
                <c:pt idx="37">
                  <c:v>0</c:v>
                </c:pt>
                <c:pt idx="38">
                  <c:v>-39.094118596380277</c:v>
                </c:pt>
                <c:pt idx="39">
                  <c:v>-39.172240720456223</c:v>
                </c:pt>
                <c:pt idx="40">
                  <c:v>-40.106943320327581</c:v>
                </c:pt>
                <c:pt idx="41">
                  <c:v>-41.500184080300976</c:v>
                </c:pt>
                <c:pt idx="42">
                  <c:v>-42.50055764371573</c:v>
                </c:pt>
                <c:pt idx="43">
                  <c:v>-44.336322924325856</c:v>
                </c:pt>
                <c:pt idx="44">
                  <c:v>-45.85682245853495</c:v>
                </c:pt>
                <c:pt idx="45">
                  <c:v>-3.7793781340378541</c:v>
                </c:pt>
                <c:pt idx="46">
                  <c:v>-6.0410883905540604</c:v>
                </c:pt>
                <c:pt idx="47">
                  <c:v>-7.5808085889453807</c:v>
                </c:pt>
              </c:numCache>
            </c:numRef>
          </c:val>
          <c:smooth val="0"/>
          <c:extLst xmlns:c16r2="http://schemas.microsoft.com/office/drawing/2015/06/chart">
            <c:ext xmlns:c16="http://schemas.microsoft.com/office/drawing/2014/chart" uri="{C3380CC4-5D6E-409C-BE32-E72D297353CC}">
              <c16:uniqueId val="{00000000-AEF2-463F-88F3-8DA70CCBB1BA}"/>
            </c:ext>
          </c:extLst>
        </c:ser>
        <c:dLbls>
          <c:showLegendKey val="0"/>
          <c:showVal val="0"/>
          <c:showCatName val="0"/>
          <c:showSerName val="0"/>
          <c:showPercent val="0"/>
          <c:showBubbleSize val="0"/>
        </c:dLbls>
        <c:marker val="1"/>
        <c:smooth val="0"/>
        <c:axId val="112703360"/>
        <c:axId val="112704896"/>
      </c:lineChart>
      <c:catAx>
        <c:axId val="112703360"/>
        <c:scaling>
          <c:orientation val="minMax"/>
        </c:scaling>
        <c:delete val="0"/>
        <c:axPos val="b"/>
        <c:majorTickMark val="out"/>
        <c:minorTickMark val="none"/>
        <c:tickLblPos val="nextTo"/>
        <c:crossAx val="112704896"/>
        <c:crosses val="autoZero"/>
        <c:auto val="1"/>
        <c:lblAlgn val="ctr"/>
        <c:lblOffset val="100"/>
        <c:noMultiLvlLbl val="0"/>
      </c:catAx>
      <c:valAx>
        <c:axId val="112704896"/>
        <c:scaling>
          <c:orientation val="minMax"/>
        </c:scaling>
        <c:delete val="0"/>
        <c:axPos val="l"/>
        <c:majorGridlines/>
        <c:title>
          <c:tx>
            <c:rich>
              <a:bodyPr rot="-5400000" vert="horz"/>
              <a:lstStyle/>
              <a:p>
                <a:pPr>
                  <a:defRPr/>
                </a:pPr>
                <a:r>
                  <a:rPr lang="de-CH"/>
                  <a:t>kWh</a:t>
                </a:r>
              </a:p>
            </c:rich>
          </c:tx>
          <c:overlay val="0"/>
        </c:title>
        <c:numFmt formatCode="0.00" sourceLinked="1"/>
        <c:majorTickMark val="out"/>
        <c:minorTickMark val="none"/>
        <c:tickLblPos val="nextTo"/>
        <c:crossAx val="112703360"/>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2"/>
          <c:order val="0"/>
          <c:tx>
            <c:strRef>
              <c:f>Output_series!$M$13</c:f>
              <c:strCache>
                <c:ptCount val="1"/>
                <c:pt idx="0">
                  <c:v>Airflow leaving through passive or hybrid duct</c:v>
                </c:pt>
              </c:strCache>
            </c:strRef>
          </c:tx>
          <c:marker>
            <c:symbol val="none"/>
          </c:marker>
          <c:val>
            <c:numRef>
              <c:f>Output_series!$L$22:$L$69</c:f>
              <c:numCache>
                <c:formatCode>0.00</c:formatCode>
                <c:ptCount val="48"/>
                <c:pt idx="0">
                  <c:v>1.8315002353323017E-6</c:v>
                </c:pt>
                <c:pt idx="1">
                  <c:v>1.8315002353323017E-6</c:v>
                </c:pt>
                <c:pt idx="2">
                  <c:v>1.8315002353323017E-6</c:v>
                </c:pt>
                <c:pt idx="3">
                  <c:v>1.8315002353323017E-6</c:v>
                </c:pt>
                <c:pt idx="4">
                  <c:v>1.8315002353323017E-6</c:v>
                </c:pt>
                <c:pt idx="5">
                  <c:v>1.8315002353323017E-6</c:v>
                </c:pt>
                <c:pt idx="6">
                  <c:v>1.8315002353323017E-6</c:v>
                </c:pt>
                <c:pt idx="7">
                  <c:v>1.8315002353323017E-6</c:v>
                </c:pt>
                <c:pt idx="8">
                  <c:v>1.8315002353323017E-6</c:v>
                </c:pt>
                <c:pt idx="9">
                  <c:v>1.8315002353323017E-6</c:v>
                </c:pt>
                <c:pt idx="10">
                  <c:v>1.8315002353323017E-6</c:v>
                </c:pt>
                <c:pt idx="11">
                  <c:v>1.8315002353323017E-6</c:v>
                </c:pt>
                <c:pt idx="12">
                  <c:v>1.8315002353323017E-6</c:v>
                </c:pt>
                <c:pt idx="13">
                  <c:v>1.8315002353323017E-6</c:v>
                </c:pt>
                <c:pt idx="14">
                  <c:v>1.8315002353323017E-6</c:v>
                </c:pt>
                <c:pt idx="15">
                  <c:v>1.8315002353323017E-6</c:v>
                </c:pt>
                <c:pt idx="16">
                  <c:v>1.8315002353323017E-6</c:v>
                </c:pt>
                <c:pt idx="17">
                  <c:v>1.8315002353323017E-6</c:v>
                </c:pt>
                <c:pt idx="18">
                  <c:v>1.8315002353323017E-6</c:v>
                </c:pt>
                <c:pt idx="19">
                  <c:v>1.8315002353323017E-6</c:v>
                </c:pt>
                <c:pt idx="20">
                  <c:v>1.8315002353323017E-6</c:v>
                </c:pt>
                <c:pt idx="21">
                  <c:v>1.8315002353323017E-6</c:v>
                </c:pt>
                <c:pt idx="22">
                  <c:v>1.8315002353323017E-6</c:v>
                </c:pt>
                <c:pt idx="23">
                  <c:v>1.8315002353323017E-6</c:v>
                </c:pt>
                <c:pt idx="24">
                  <c:v>1.8315002353323017E-6</c:v>
                </c:pt>
                <c:pt idx="25">
                  <c:v>1.8315002353323017E-6</c:v>
                </c:pt>
                <c:pt idx="26">
                  <c:v>1.8315002353323017E-6</c:v>
                </c:pt>
                <c:pt idx="27">
                  <c:v>1.8315002353323017E-6</c:v>
                </c:pt>
                <c:pt idx="28">
                  <c:v>1.8315002353323017E-6</c:v>
                </c:pt>
                <c:pt idx="29">
                  <c:v>1.8315002353323017E-6</c:v>
                </c:pt>
                <c:pt idx="30">
                  <c:v>1.8315002353323017E-6</c:v>
                </c:pt>
                <c:pt idx="31">
                  <c:v>1.8315002353323017E-6</c:v>
                </c:pt>
                <c:pt idx="32">
                  <c:v>1.8315002353323017E-6</c:v>
                </c:pt>
                <c:pt idx="33">
                  <c:v>1.8315002353323017E-6</c:v>
                </c:pt>
                <c:pt idx="34">
                  <c:v>1.8315002353323017E-6</c:v>
                </c:pt>
                <c:pt idx="35">
                  <c:v>1.8315002353323017E-6</c:v>
                </c:pt>
                <c:pt idx="36">
                  <c:v>1.8315002353323017E-6</c:v>
                </c:pt>
                <c:pt idx="37">
                  <c:v>1.8315002353323017E-6</c:v>
                </c:pt>
                <c:pt idx="38">
                  <c:v>1.8315002353323017E-6</c:v>
                </c:pt>
                <c:pt idx="39">
                  <c:v>1.8315002353323017E-6</c:v>
                </c:pt>
                <c:pt idx="40">
                  <c:v>1.8315002353323017E-6</c:v>
                </c:pt>
                <c:pt idx="41">
                  <c:v>1.8315002353323017E-6</c:v>
                </c:pt>
                <c:pt idx="42">
                  <c:v>1.8315002353323017E-6</c:v>
                </c:pt>
                <c:pt idx="43">
                  <c:v>1.8315002353323017E-6</c:v>
                </c:pt>
                <c:pt idx="44">
                  <c:v>1.8315002353323017E-6</c:v>
                </c:pt>
                <c:pt idx="45">
                  <c:v>1.8315002353323017E-6</c:v>
                </c:pt>
                <c:pt idx="46">
                  <c:v>1.8315002353323017E-6</c:v>
                </c:pt>
                <c:pt idx="47">
                  <c:v>1.8315002353323017E-6</c:v>
                </c:pt>
              </c:numCache>
            </c:numRef>
          </c:val>
          <c:smooth val="0"/>
          <c:extLst xmlns:c16r2="http://schemas.microsoft.com/office/drawing/2015/06/chart">
            <c:ext xmlns:c16="http://schemas.microsoft.com/office/drawing/2014/chart" uri="{C3380CC4-5D6E-409C-BE32-E72D297353CC}">
              <c16:uniqueId val="{00000000-5C1B-48E1-A22A-7947A47136D4}"/>
            </c:ext>
          </c:extLst>
        </c:ser>
        <c:dLbls>
          <c:showLegendKey val="0"/>
          <c:showVal val="0"/>
          <c:showCatName val="0"/>
          <c:showSerName val="0"/>
          <c:showPercent val="0"/>
          <c:showBubbleSize val="0"/>
        </c:dLbls>
        <c:marker val="1"/>
        <c:smooth val="0"/>
        <c:axId val="112716416"/>
        <c:axId val="112468352"/>
      </c:lineChart>
      <c:catAx>
        <c:axId val="112716416"/>
        <c:scaling>
          <c:orientation val="minMax"/>
        </c:scaling>
        <c:delete val="0"/>
        <c:axPos val="b"/>
        <c:majorTickMark val="out"/>
        <c:minorTickMark val="none"/>
        <c:tickLblPos val="low"/>
        <c:crossAx val="112468352"/>
        <c:crosses val="autoZero"/>
        <c:auto val="1"/>
        <c:lblAlgn val="ctr"/>
        <c:lblOffset val="100"/>
        <c:noMultiLvlLbl val="0"/>
      </c:catAx>
      <c:valAx>
        <c:axId val="112468352"/>
        <c:scaling>
          <c:orientation val="minMax"/>
        </c:scaling>
        <c:delete val="0"/>
        <c:axPos val="l"/>
        <c:majorGridlines/>
        <c:title>
          <c:tx>
            <c:rich>
              <a:bodyPr rot="-5400000" vert="horz"/>
              <a:lstStyle/>
              <a:p>
                <a:pPr>
                  <a:defRPr/>
                </a:pPr>
                <a:r>
                  <a:rPr lang="de-CH"/>
                  <a:t>kWh</a:t>
                </a:r>
              </a:p>
            </c:rich>
          </c:tx>
          <c:overlay val="0"/>
        </c:title>
        <c:numFmt formatCode="0.00" sourceLinked="1"/>
        <c:majorTickMark val="out"/>
        <c:minorTickMark val="none"/>
        <c:tickLblPos val="nextTo"/>
        <c:crossAx val="112716416"/>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marker>
            <c:symbol val="none"/>
          </c:marker>
          <c:val>
            <c:numRef>
              <c:f>Output_series!#REF!</c:f>
              <c:numCache>
                <c:formatCode>General</c:formatCode>
                <c:ptCount val="1"/>
                <c:pt idx="0">
                  <c:v>1</c:v>
                </c:pt>
              </c:numCache>
            </c:numRef>
          </c:val>
          <c:smooth val="0"/>
          <c:extLst xmlns:c16r2="http://schemas.microsoft.com/office/drawing/2015/06/chart">
            <c:ext xmlns:c15="http://schemas.microsoft.com/office/drawing/2012/chart" uri="{02D57815-91ED-43cb-92C2-25804820EDAC}">
              <c15:filteredSeriesTitle>
                <c15:tx>
                  <c:strRef>
                    <c:extLst>
                      <c:ext uri="{02D57815-91ED-43cb-92C2-25804820EDAC}">
                        <c15:formulaRef>
                          <c15:sqref>Output_series!#REF!</c15:sqref>
                        </c15:formulaRef>
                      </c:ext>
                    </c:extLst>
                    <c:strCache>
                      <c:ptCount val="1"/>
                      <c:pt idx="0">
                        <c:v>#REF!</c:v>
                      </c:pt>
                    </c:strCache>
                  </c:strRef>
                </c15:tx>
              </c15:filteredSeriesTitle>
            </c:ext>
            <c:ext xmlns:c16="http://schemas.microsoft.com/office/drawing/2014/chart" uri="{C3380CC4-5D6E-409C-BE32-E72D297353CC}">
              <c16:uniqueId val="{00000000-2A9F-419C-B7DB-D890AD1D9CAB}"/>
            </c:ext>
          </c:extLst>
        </c:ser>
        <c:dLbls>
          <c:showLegendKey val="0"/>
          <c:showVal val="0"/>
          <c:showCatName val="0"/>
          <c:showSerName val="0"/>
          <c:showPercent val="0"/>
          <c:showBubbleSize val="0"/>
        </c:dLbls>
        <c:marker val="1"/>
        <c:smooth val="0"/>
        <c:axId val="112518272"/>
        <c:axId val="112519808"/>
      </c:lineChart>
      <c:catAx>
        <c:axId val="112518272"/>
        <c:scaling>
          <c:orientation val="minMax"/>
        </c:scaling>
        <c:delete val="0"/>
        <c:axPos val="b"/>
        <c:majorTickMark val="out"/>
        <c:minorTickMark val="none"/>
        <c:tickLblPos val="low"/>
        <c:crossAx val="112519808"/>
        <c:crosses val="autoZero"/>
        <c:auto val="1"/>
        <c:lblAlgn val="ctr"/>
        <c:lblOffset val="100"/>
        <c:noMultiLvlLbl val="0"/>
      </c:catAx>
      <c:valAx>
        <c:axId val="112519808"/>
        <c:scaling>
          <c:orientation val="minMax"/>
        </c:scaling>
        <c:delete val="0"/>
        <c:axPos val="l"/>
        <c:majorGridlines/>
        <c:title>
          <c:overlay val="0"/>
          <c:txPr>
            <a:bodyPr rot="-5400000" vert="horz"/>
            <a:lstStyle/>
            <a:p>
              <a:pPr>
                <a:defRPr/>
              </a:pPr>
              <a:endParaRPr lang="en-US"/>
            </a:p>
          </c:txPr>
        </c:title>
        <c:numFmt formatCode="General" sourceLinked="1"/>
        <c:majorTickMark val="out"/>
        <c:minorTickMark val="none"/>
        <c:tickLblPos val="nextTo"/>
        <c:crossAx val="112518272"/>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2"/>
          <c:order val="0"/>
          <c:tx>
            <c:strRef>
              <c:f>Output_series!$N$13</c:f>
              <c:strCache>
                <c:ptCount val="1"/>
                <c:pt idx="0">
                  <c:v>Airflow entering through vents (openings in the external envelope)</c:v>
                </c:pt>
              </c:strCache>
            </c:strRef>
          </c:tx>
          <c:marker>
            <c:symbol val="none"/>
          </c:marker>
          <c:val>
            <c:numRef>
              <c:f>Output_series!$M$22:$M$69</c:f>
              <c:numCache>
                <c:formatCode>0.00</c:formatCode>
                <c:ptCount val="4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numCache>
            </c:numRef>
          </c:val>
          <c:smooth val="0"/>
          <c:extLst xmlns:c16r2="http://schemas.microsoft.com/office/drawing/2015/06/chart">
            <c:ext xmlns:c16="http://schemas.microsoft.com/office/drawing/2014/chart" uri="{C3380CC4-5D6E-409C-BE32-E72D297353CC}">
              <c16:uniqueId val="{00000000-23BE-4AF9-863A-A01ECB6E5B80}"/>
            </c:ext>
          </c:extLst>
        </c:ser>
        <c:dLbls>
          <c:showLegendKey val="0"/>
          <c:showVal val="0"/>
          <c:showCatName val="0"/>
          <c:showSerName val="0"/>
          <c:showPercent val="0"/>
          <c:showBubbleSize val="0"/>
        </c:dLbls>
        <c:marker val="1"/>
        <c:smooth val="0"/>
        <c:axId val="112541696"/>
        <c:axId val="112543232"/>
      </c:lineChart>
      <c:catAx>
        <c:axId val="112541696"/>
        <c:scaling>
          <c:orientation val="minMax"/>
        </c:scaling>
        <c:delete val="0"/>
        <c:axPos val="b"/>
        <c:majorTickMark val="out"/>
        <c:minorTickMark val="none"/>
        <c:tickLblPos val="low"/>
        <c:crossAx val="112543232"/>
        <c:crosses val="autoZero"/>
        <c:auto val="1"/>
        <c:lblAlgn val="ctr"/>
        <c:lblOffset val="100"/>
        <c:noMultiLvlLbl val="0"/>
      </c:catAx>
      <c:valAx>
        <c:axId val="112543232"/>
        <c:scaling>
          <c:orientation val="minMax"/>
        </c:scaling>
        <c:delete val="0"/>
        <c:axPos val="l"/>
        <c:majorGridlines/>
        <c:title>
          <c:overlay val="0"/>
          <c:txPr>
            <a:bodyPr rot="-5400000" vert="horz"/>
            <a:lstStyle/>
            <a:p>
              <a:pPr>
                <a:defRPr/>
              </a:pPr>
              <a:endParaRPr lang="en-US"/>
            </a:p>
          </c:txPr>
        </c:title>
        <c:numFmt formatCode="0.00" sourceLinked="1"/>
        <c:majorTickMark val="out"/>
        <c:minorTickMark val="none"/>
        <c:tickLblPos val="nextTo"/>
        <c:crossAx val="112541696"/>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Output_series!$O$13</c:f>
              <c:strCache>
                <c:ptCount val="1"/>
                <c:pt idx="0">
                  <c:v>Airflow leaving through vents (openings in the external envelope)</c:v>
                </c:pt>
              </c:strCache>
            </c:strRef>
          </c:tx>
          <c:marker>
            <c:symbol val="none"/>
          </c:marker>
          <c:val>
            <c:numRef>
              <c:f>Output_series!$N$22:$N$69</c:f>
              <c:numCache>
                <c:formatCode>0.00</c:formatCode>
                <c:ptCount val="48"/>
                <c:pt idx="0">
                  <c:v>0</c:v>
                </c:pt>
                <c:pt idx="1">
                  <c:v>0</c:v>
                </c:pt>
                <c:pt idx="2">
                  <c:v>0</c:v>
                </c:pt>
                <c:pt idx="3">
                  <c:v>0</c:v>
                </c:pt>
                <c:pt idx="4">
                  <c:v>0</c:v>
                </c:pt>
                <c:pt idx="5">
                  <c:v>0</c:v>
                </c:pt>
                <c:pt idx="6">
                  <c:v>0</c:v>
                </c:pt>
                <c:pt idx="7">
                  <c:v>0</c:v>
                </c:pt>
                <c:pt idx="8">
                  <c:v>42.124475233781574</c:v>
                </c:pt>
                <c:pt idx="9">
                  <c:v>42.357985770954478</c:v>
                </c:pt>
                <c:pt idx="10">
                  <c:v>42.687256048855048</c:v>
                </c:pt>
                <c:pt idx="11">
                  <c:v>47.217243916002865</c:v>
                </c:pt>
                <c:pt idx="12">
                  <c:v>53.670018334506466</c:v>
                </c:pt>
                <c:pt idx="13">
                  <c:v>56.44020577315073</c:v>
                </c:pt>
                <c:pt idx="14">
                  <c:v>56.44020577315073</c:v>
                </c:pt>
                <c:pt idx="15">
                  <c:v>0</c:v>
                </c:pt>
                <c:pt idx="16">
                  <c:v>0</c:v>
                </c:pt>
                <c:pt idx="17">
                  <c:v>0</c:v>
                </c:pt>
                <c:pt idx="18">
                  <c:v>0</c:v>
                </c:pt>
                <c:pt idx="19">
                  <c:v>0</c:v>
                </c:pt>
                <c:pt idx="20">
                  <c:v>0</c:v>
                </c:pt>
                <c:pt idx="21">
                  <c:v>0</c:v>
                </c:pt>
                <c:pt idx="22">
                  <c:v>0</c:v>
                </c:pt>
                <c:pt idx="23">
                  <c:v>52.589535656196951</c:v>
                </c:pt>
                <c:pt idx="24">
                  <c:v>93.5448898633868</c:v>
                </c:pt>
                <c:pt idx="25">
                  <c:v>93.5448898633868</c:v>
                </c:pt>
                <c:pt idx="26">
                  <c:v>92.589627432320214</c:v>
                </c:pt>
                <c:pt idx="27">
                  <c:v>92.104739723734554</c:v>
                </c:pt>
                <c:pt idx="28">
                  <c:v>91.860427223355458</c:v>
                </c:pt>
                <c:pt idx="29">
                  <c:v>93.188891631139541</c:v>
                </c:pt>
                <c:pt idx="30">
                  <c:v>14.466640634830419</c:v>
                </c:pt>
                <c:pt idx="31">
                  <c:v>25.949663433790036</c:v>
                </c:pt>
                <c:pt idx="32">
                  <c:v>52.189410945434304</c:v>
                </c:pt>
                <c:pt idx="33">
                  <c:v>67.546111641456861</c:v>
                </c:pt>
                <c:pt idx="34">
                  <c:v>78.526200394155751</c:v>
                </c:pt>
                <c:pt idx="35">
                  <c:v>86.488931668930434</c:v>
                </c:pt>
                <c:pt idx="36">
                  <c:v>91.832294294358434</c:v>
                </c:pt>
                <c:pt idx="37">
                  <c:v>94.146258852078077</c:v>
                </c:pt>
                <c:pt idx="38">
                  <c:v>106.94858796410492</c:v>
                </c:pt>
                <c:pt idx="39">
                  <c:v>106.85770783044356</c:v>
                </c:pt>
                <c:pt idx="40">
                  <c:v>105.75475016036583</c:v>
                </c:pt>
                <c:pt idx="41">
                  <c:v>104.05561654452421</c:v>
                </c:pt>
                <c:pt idx="42">
                  <c:v>102.79310677738647</c:v>
                </c:pt>
                <c:pt idx="43">
                  <c:v>100.37802784433239</c:v>
                </c:pt>
                <c:pt idx="44">
                  <c:v>98.274337085114439</c:v>
                </c:pt>
                <c:pt idx="45">
                  <c:v>17.869531318313445</c:v>
                </c:pt>
                <c:pt idx="46">
                  <c:v>14.036241598909438</c:v>
                </c:pt>
                <c:pt idx="47">
                  <c:v>9.9285301159389459</c:v>
                </c:pt>
              </c:numCache>
            </c:numRef>
          </c:val>
          <c:smooth val="0"/>
          <c:extLst xmlns:c16r2="http://schemas.microsoft.com/office/drawing/2015/06/chart">
            <c:ext xmlns:c16="http://schemas.microsoft.com/office/drawing/2014/chart" uri="{C3380CC4-5D6E-409C-BE32-E72D297353CC}">
              <c16:uniqueId val="{00000000-D3CB-4691-9601-90D32EF553C7}"/>
            </c:ext>
          </c:extLst>
        </c:ser>
        <c:dLbls>
          <c:showLegendKey val="0"/>
          <c:showVal val="0"/>
          <c:showCatName val="0"/>
          <c:showSerName val="0"/>
          <c:showPercent val="0"/>
          <c:showBubbleSize val="0"/>
        </c:dLbls>
        <c:marker val="1"/>
        <c:smooth val="0"/>
        <c:axId val="112585728"/>
        <c:axId val="112587520"/>
      </c:lineChart>
      <c:catAx>
        <c:axId val="112585728"/>
        <c:scaling>
          <c:orientation val="minMax"/>
        </c:scaling>
        <c:delete val="0"/>
        <c:axPos val="b"/>
        <c:majorTickMark val="out"/>
        <c:minorTickMark val="none"/>
        <c:tickLblPos val="low"/>
        <c:crossAx val="112587520"/>
        <c:crosses val="autoZero"/>
        <c:auto val="1"/>
        <c:lblAlgn val="ctr"/>
        <c:lblOffset val="100"/>
        <c:noMultiLvlLbl val="0"/>
      </c:catAx>
      <c:valAx>
        <c:axId val="112587520"/>
        <c:scaling>
          <c:orientation val="minMax"/>
        </c:scaling>
        <c:delete val="0"/>
        <c:axPos val="l"/>
        <c:majorGridlines/>
        <c:title>
          <c:overlay val="0"/>
          <c:txPr>
            <a:bodyPr rot="-5400000" vert="horz"/>
            <a:lstStyle/>
            <a:p>
              <a:pPr>
                <a:defRPr/>
              </a:pPr>
              <a:endParaRPr lang="en-US"/>
            </a:p>
          </c:txPr>
        </c:title>
        <c:numFmt formatCode="0.00" sourceLinked="1"/>
        <c:majorTickMark val="out"/>
        <c:minorTickMark val="none"/>
        <c:tickLblPos val="nextTo"/>
        <c:crossAx val="112585728"/>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marker>
            <c:symbol val="none"/>
          </c:marker>
          <c:val>
            <c:numRef>
              <c:f>Output_series!#REF!</c:f>
              <c:numCache>
                <c:formatCode>General</c:formatCode>
                <c:ptCount val="1"/>
                <c:pt idx="0">
                  <c:v>1</c:v>
                </c:pt>
              </c:numCache>
            </c:numRef>
          </c:val>
          <c:smooth val="0"/>
          <c:extLst xmlns:c16r2="http://schemas.microsoft.com/office/drawing/2015/06/chart">
            <c:ext xmlns:c15="http://schemas.microsoft.com/office/drawing/2012/chart" uri="{02D57815-91ED-43cb-92C2-25804820EDAC}">
              <c15:filteredSeriesTitle>
                <c15:tx>
                  <c:strRef>
                    <c:extLst>
                      <c:ext uri="{02D57815-91ED-43cb-92C2-25804820EDAC}">
                        <c15:formulaRef>
                          <c15:sqref>Output_series!#REF!</c15:sqref>
                        </c15:formulaRef>
                      </c:ext>
                    </c:extLst>
                    <c:strCache>
                      <c:ptCount val="1"/>
                      <c:pt idx="0">
                        <c:v>#REF!</c:v>
                      </c:pt>
                    </c:strCache>
                  </c:strRef>
                </c15:tx>
              </c15:filteredSeriesTitle>
            </c:ext>
            <c:ext xmlns:c16="http://schemas.microsoft.com/office/drawing/2014/chart" uri="{C3380CC4-5D6E-409C-BE32-E72D297353CC}">
              <c16:uniqueId val="{00000000-D6F4-4110-8194-2925C58746BA}"/>
            </c:ext>
          </c:extLst>
        </c:ser>
        <c:dLbls>
          <c:showLegendKey val="0"/>
          <c:showVal val="0"/>
          <c:showCatName val="0"/>
          <c:showSerName val="0"/>
          <c:showPercent val="0"/>
          <c:showBubbleSize val="0"/>
        </c:dLbls>
        <c:marker val="1"/>
        <c:smooth val="0"/>
        <c:axId val="112608768"/>
        <c:axId val="112610304"/>
      </c:lineChart>
      <c:catAx>
        <c:axId val="112608768"/>
        <c:scaling>
          <c:orientation val="minMax"/>
        </c:scaling>
        <c:delete val="0"/>
        <c:axPos val="b"/>
        <c:majorTickMark val="out"/>
        <c:minorTickMark val="none"/>
        <c:tickLblPos val="low"/>
        <c:crossAx val="112610304"/>
        <c:crosses val="autoZero"/>
        <c:auto val="1"/>
        <c:lblAlgn val="ctr"/>
        <c:lblOffset val="100"/>
        <c:noMultiLvlLbl val="0"/>
      </c:catAx>
      <c:valAx>
        <c:axId val="112610304"/>
        <c:scaling>
          <c:orientation val="minMax"/>
        </c:scaling>
        <c:delete val="0"/>
        <c:axPos val="l"/>
        <c:majorGridlines/>
        <c:title>
          <c:tx>
            <c:rich>
              <a:bodyPr rot="-5400000" vert="horz"/>
              <a:lstStyle/>
              <a:p>
                <a:pPr>
                  <a:defRPr/>
                </a:pPr>
                <a:r>
                  <a:rPr lang="de-CH"/>
                  <a:t>°C</a:t>
                </a:r>
              </a:p>
            </c:rich>
          </c:tx>
          <c:overlay val="0"/>
        </c:title>
        <c:numFmt formatCode="General" sourceLinked="1"/>
        <c:majorTickMark val="out"/>
        <c:minorTickMark val="none"/>
        <c:tickLblPos val="nextTo"/>
        <c:crossAx val="112608768"/>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1"/>
          <c:order val="0"/>
          <c:marker>
            <c:symbol val="none"/>
          </c:marker>
          <c:val>
            <c:numRef>
              <c:f>Output_series!#REF!</c:f>
              <c:numCache>
                <c:formatCode>General</c:formatCode>
                <c:ptCount val="1"/>
                <c:pt idx="0">
                  <c:v>1</c:v>
                </c:pt>
              </c:numCache>
            </c:numRef>
          </c:val>
          <c:smooth val="0"/>
          <c:extLst xmlns:c16r2="http://schemas.microsoft.com/office/drawing/2015/06/chart">
            <c:ext xmlns:c15="http://schemas.microsoft.com/office/drawing/2012/chart" uri="{02D57815-91ED-43cb-92C2-25804820EDAC}">
              <c15:filteredSeriesTitle>
                <c15:tx>
                  <c:strRef>
                    <c:extLst>
                      <c:ext uri="{02D57815-91ED-43cb-92C2-25804820EDAC}">
                        <c15:formulaRef>
                          <c15:sqref>Output_series!#REF!</c15:sqref>
                        </c15:formulaRef>
                      </c:ext>
                    </c:extLst>
                    <c:strCache>
                      <c:ptCount val="1"/>
                      <c:pt idx="0">
                        <c:v>#REF!</c:v>
                      </c:pt>
                    </c:strCache>
                  </c:strRef>
                </c15:tx>
              </c15:filteredSeriesTitle>
            </c:ext>
            <c:ext xmlns:c16="http://schemas.microsoft.com/office/drawing/2014/chart" uri="{C3380CC4-5D6E-409C-BE32-E72D297353CC}">
              <c16:uniqueId val="{00000000-51EA-4930-8EF4-DF5E2C66A125}"/>
            </c:ext>
          </c:extLst>
        </c:ser>
        <c:dLbls>
          <c:showLegendKey val="0"/>
          <c:showVal val="0"/>
          <c:showCatName val="0"/>
          <c:showSerName val="0"/>
          <c:showPercent val="0"/>
          <c:showBubbleSize val="0"/>
        </c:dLbls>
        <c:marker val="1"/>
        <c:smooth val="0"/>
        <c:axId val="112652288"/>
        <c:axId val="112653824"/>
      </c:lineChart>
      <c:catAx>
        <c:axId val="112652288"/>
        <c:scaling>
          <c:orientation val="minMax"/>
        </c:scaling>
        <c:delete val="0"/>
        <c:axPos val="b"/>
        <c:majorTickMark val="out"/>
        <c:minorTickMark val="none"/>
        <c:tickLblPos val="nextTo"/>
        <c:crossAx val="112653824"/>
        <c:crosses val="autoZero"/>
        <c:auto val="1"/>
        <c:lblAlgn val="ctr"/>
        <c:lblOffset val="100"/>
        <c:noMultiLvlLbl val="0"/>
      </c:catAx>
      <c:valAx>
        <c:axId val="112653824"/>
        <c:scaling>
          <c:orientation val="minMax"/>
        </c:scaling>
        <c:delete val="0"/>
        <c:axPos val="l"/>
        <c:majorGridlines/>
        <c:title>
          <c:tx>
            <c:rich>
              <a:bodyPr rot="-5400000" vert="horz"/>
              <a:lstStyle/>
              <a:p>
                <a:pPr marL="0" marR="0" indent="0" algn="ctr" defTabSz="914400" rtl="0" eaLnBrk="1" fontAlgn="auto" latinLnBrk="0" hangingPunct="1">
                  <a:lnSpc>
                    <a:spcPct val="100000"/>
                  </a:lnSpc>
                  <a:spcBef>
                    <a:spcPts val="0"/>
                  </a:spcBef>
                  <a:spcAft>
                    <a:spcPts val="0"/>
                  </a:spcAft>
                  <a:buClrTx/>
                  <a:buSzTx/>
                  <a:buFontTx/>
                  <a:buNone/>
                  <a:tabLst/>
                  <a:defRPr sz="1000" b="1" i="0" u="none" strike="noStrike" kern="1200" baseline="0">
                    <a:solidFill>
                      <a:sysClr val="windowText" lastClr="000000"/>
                    </a:solidFill>
                    <a:latin typeface="+mn-lt"/>
                    <a:ea typeface="+mn-ea"/>
                    <a:cs typeface="+mn-cs"/>
                  </a:defRPr>
                </a:pPr>
                <a:r>
                  <a:rPr lang="de-CH" sz="1000" b="1" i="0" baseline="0">
                    <a:effectLst/>
                  </a:rPr>
                  <a:t>°C</a:t>
                </a:r>
                <a:endParaRPr lang="de-CH" sz="1000">
                  <a:effectLst/>
                </a:endParaRPr>
              </a:p>
              <a:p>
                <a:pPr marL="0" marR="0" indent="0" algn="ctr" defTabSz="914400" rtl="0" eaLnBrk="1" fontAlgn="auto" latinLnBrk="0" hangingPunct="1">
                  <a:lnSpc>
                    <a:spcPct val="100000"/>
                  </a:lnSpc>
                  <a:spcBef>
                    <a:spcPts val="0"/>
                  </a:spcBef>
                  <a:spcAft>
                    <a:spcPts val="0"/>
                  </a:spcAft>
                  <a:buClrTx/>
                  <a:buSzTx/>
                  <a:buFontTx/>
                  <a:buNone/>
                  <a:tabLst/>
                  <a:defRPr sz="1000" b="1" i="0" u="none" strike="noStrike" kern="1200" baseline="0">
                    <a:solidFill>
                      <a:sysClr val="windowText" lastClr="000000"/>
                    </a:solidFill>
                    <a:latin typeface="+mn-lt"/>
                    <a:ea typeface="+mn-ea"/>
                    <a:cs typeface="+mn-cs"/>
                  </a:defRPr>
                </a:pPr>
                <a:endParaRPr lang="de-CH" sz="1000"/>
              </a:p>
            </c:rich>
          </c:tx>
          <c:layout>
            <c:manualLayout>
              <c:xMode val="edge"/>
              <c:yMode val="edge"/>
              <c:x val="3.0555555555555555E-2"/>
              <c:y val="0.54008311461067371"/>
            </c:manualLayout>
          </c:layout>
          <c:overlay val="0"/>
        </c:title>
        <c:numFmt formatCode="General" sourceLinked="1"/>
        <c:majorTickMark val="out"/>
        <c:minorTickMark val="none"/>
        <c:tickLblPos val="nextTo"/>
        <c:crossAx val="112652288"/>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2"/>
          <c:order val="0"/>
          <c:tx>
            <c:strRef>
              <c:f>Output_series!$L$12</c:f>
              <c:strCache>
                <c:ptCount val="1"/>
              </c:strCache>
            </c:strRef>
          </c:tx>
          <c:marker>
            <c:symbol val="none"/>
          </c:marker>
          <c:val>
            <c:numRef>
              <c:f>Output_series!$O$22:$O$69</c:f>
              <c:numCache>
                <c:formatCode>0.00</c:formatCode>
                <c:ptCount val="48"/>
                <c:pt idx="0">
                  <c:v>-170.57149848495249</c:v>
                </c:pt>
                <c:pt idx="1">
                  <c:v>-169.21374646878908</c:v>
                </c:pt>
                <c:pt idx="2">
                  <c:v>-168.87324504573084</c:v>
                </c:pt>
                <c:pt idx="3">
                  <c:v>-169.89346748645846</c:v>
                </c:pt>
                <c:pt idx="4">
                  <c:v>-169.21374646878908</c:v>
                </c:pt>
                <c:pt idx="5">
                  <c:v>-167.50689840805998</c:v>
                </c:pt>
                <c:pt idx="6">
                  <c:v>-165.09861430407784</c:v>
                </c:pt>
                <c:pt idx="7">
                  <c:v>-165.09861430407784</c:v>
                </c:pt>
                <c:pt idx="8">
                  <c:v>-181.43977504308663</c:v>
                </c:pt>
                <c:pt idx="9">
                  <c:v>-177.77220791172795</c:v>
                </c:pt>
                <c:pt idx="10">
                  <c:v>-170.13131863477525</c:v>
                </c:pt>
                <c:pt idx="11">
                  <c:v>-165.01292491804406</c:v>
                </c:pt>
                <c:pt idx="12">
                  <c:v>-164.00690539030472</c:v>
                </c:pt>
                <c:pt idx="13">
                  <c:v>-163.33628666386841</c:v>
                </c:pt>
                <c:pt idx="14">
                  <c:v>-163.33628666386841</c:v>
                </c:pt>
                <c:pt idx="15">
                  <c:v>-150.49516368437145</c:v>
                </c:pt>
                <c:pt idx="16">
                  <c:v>-149.01870386436656</c:v>
                </c:pt>
                <c:pt idx="17">
                  <c:v>-148.27659406196042</c:v>
                </c:pt>
                <c:pt idx="18">
                  <c:v>-148.64797661541138</c:v>
                </c:pt>
                <c:pt idx="19">
                  <c:v>-149.01870386436656</c:v>
                </c:pt>
                <c:pt idx="20">
                  <c:v>-149.38878104764439</c:v>
                </c:pt>
                <c:pt idx="21">
                  <c:v>-149.75821334318363</c:v>
                </c:pt>
                <c:pt idx="22">
                  <c:v>-151.96154701491699</c:v>
                </c:pt>
                <c:pt idx="23">
                  <c:v>-164.23045392380314</c:v>
                </c:pt>
                <c:pt idx="24">
                  <c:v>-139.63903154230576</c:v>
                </c:pt>
                <c:pt idx="25">
                  <c:v>-139.63903154230576</c:v>
                </c:pt>
                <c:pt idx="26">
                  <c:v>-140.52802304529592</c:v>
                </c:pt>
                <c:pt idx="27">
                  <c:v>-140.97194851637431</c:v>
                </c:pt>
                <c:pt idx="28">
                  <c:v>-141.19377326864506</c:v>
                </c:pt>
                <c:pt idx="29">
                  <c:v>-139.97258529190685</c:v>
                </c:pt>
                <c:pt idx="30">
                  <c:v>-24.314121851855184</c:v>
                </c:pt>
                <c:pt idx="31">
                  <c:v>0</c:v>
                </c:pt>
                <c:pt idx="32">
                  <c:v>0</c:v>
                </c:pt>
                <c:pt idx="33">
                  <c:v>0</c:v>
                </c:pt>
                <c:pt idx="34">
                  <c:v>0</c:v>
                </c:pt>
                <c:pt idx="35">
                  <c:v>0</c:v>
                </c:pt>
                <c:pt idx="36">
                  <c:v>0</c:v>
                </c:pt>
                <c:pt idx="37">
                  <c:v>0</c:v>
                </c:pt>
                <c:pt idx="38">
                  <c:v>-124.89893588098224</c:v>
                </c:pt>
                <c:pt idx="39">
                  <c:v>-125.01509077197085</c:v>
                </c:pt>
                <c:pt idx="40">
                  <c:v>-126.40481815986601</c:v>
                </c:pt>
                <c:pt idx="41">
                  <c:v>-128.47591514094819</c:v>
                </c:pt>
                <c:pt idx="42">
                  <c:v>-129.96242515010212</c:v>
                </c:pt>
                <c:pt idx="43">
                  <c:v>-132.6883405815629</c:v>
                </c:pt>
                <c:pt idx="44">
                  <c:v>-134.94360957194914</c:v>
                </c:pt>
                <c:pt idx="45">
                  <c:v>-16.157572422560975</c:v>
                </c:pt>
                <c:pt idx="46">
                  <c:v>-25.059516366641635</c:v>
                </c:pt>
                <c:pt idx="47">
                  <c:v>-30.38585961281213</c:v>
                </c:pt>
              </c:numCache>
            </c:numRef>
          </c:val>
          <c:smooth val="0"/>
          <c:extLst xmlns:c16r2="http://schemas.microsoft.com/office/drawing/2015/06/chart">
            <c:ext xmlns:c16="http://schemas.microsoft.com/office/drawing/2014/chart" uri="{C3380CC4-5D6E-409C-BE32-E72D297353CC}">
              <c16:uniqueId val="{00000000-35C2-4603-AD70-E895DB21B3D2}"/>
            </c:ext>
          </c:extLst>
        </c:ser>
        <c:dLbls>
          <c:showLegendKey val="0"/>
          <c:showVal val="0"/>
          <c:showCatName val="0"/>
          <c:showSerName val="0"/>
          <c:showPercent val="0"/>
          <c:showBubbleSize val="0"/>
        </c:dLbls>
        <c:marker val="1"/>
        <c:smooth val="0"/>
        <c:axId val="112736896"/>
        <c:axId val="112742784"/>
      </c:lineChart>
      <c:catAx>
        <c:axId val="112736896"/>
        <c:scaling>
          <c:orientation val="minMax"/>
        </c:scaling>
        <c:delete val="0"/>
        <c:axPos val="b"/>
        <c:majorTickMark val="out"/>
        <c:minorTickMark val="none"/>
        <c:tickLblPos val="nextTo"/>
        <c:crossAx val="112742784"/>
        <c:crosses val="autoZero"/>
        <c:auto val="1"/>
        <c:lblAlgn val="ctr"/>
        <c:lblOffset val="100"/>
        <c:noMultiLvlLbl val="0"/>
      </c:catAx>
      <c:valAx>
        <c:axId val="112742784"/>
        <c:scaling>
          <c:orientation val="minMax"/>
        </c:scaling>
        <c:delete val="0"/>
        <c:axPos val="l"/>
        <c:majorGridlines/>
        <c:title>
          <c:tx>
            <c:rich>
              <a:bodyPr rot="-5400000" vert="horz"/>
              <a:lstStyle/>
              <a:p>
                <a:pPr>
                  <a:defRPr/>
                </a:pPr>
                <a:r>
                  <a:rPr lang="de-CH"/>
                  <a:t>m3/h</a:t>
                </a:r>
              </a:p>
            </c:rich>
          </c:tx>
          <c:overlay val="0"/>
        </c:title>
        <c:numFmt formatCode="0.00" sourceLinked="1"/>
        <c:majorTickMark val="out"/>
        <c:minorTickMark val="none"/>
        <c:tickLblPos val="nextTo"/>
        <c:crossAx val="112736896"/>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2"/>
          <c:order val="0"/>
          <c:marker>
            <c:symbol val="none"/>
          </c:marker>
          <c:val>
            <c:numRef>
              <c:f>Output_series!#REF!</c:f>
              <c:numCache>
                <c:formatCode>General</c:formatCode>
                <c:ptCount val="1"/>
                <c:pt idx="0">
                  <c:v>1</c:v>
                </c:pt>
              </c:numCache>
            </c:numRef>
          </c:val>
          <c:smooth val="0"/>
          <c:extLst xmlns:c16r2="http://schemas.microsoft.com/office/drawing/2015/06/chart">
            <c:ext xmlns:c15="http://schemas.microsoft.com/office/drawing/2012/chart" uri="{02D57815-91ED-43cb-92C2-25804820EDAC}">
              <c15:filteredSeriesTitle>
                <c15:tx>
                  <c:strRef>
                    <c:extLst>
                      <c:ext uri="{02D57815-91ED-43cb-92C2-25804820EDAC}">
                        <c15:formulaRef>
                          <c15:sqref>Output_series!#REF!</c15:sqref>
                        </c15:formulaRef>
                      </c:ext>
                    </c:extLst>
                    <c:strCache>
                      <c:ptCount val="1"/>
                      <c:pt idx="0">
                        <c:v>#REF!</c:v>
                      </c:pt>
                    </c:strCache>
                  </c:strRef>
                </c15:tx>
              </c15:filteredSeriesTitle>
            </c:ext>
            <c:ext xmlns:c16="http://schemas.microsoft.com/office/drawing/2014/chart" uri="{C3380CC4-5D6E-409C-BE32-E72D297353CC}">
              <c16:uniqueId val="{00000000-B8A4-481B-A7EC-513F9E498E10}"/>
            </c:ext>
          </c:extLst>
        </c:ser>
        <c:dLbls>
          <c:showLegendKey val="0"/>
          <c:showVal val="0"/>
          <c:showCatName val="0"/>
          <c:showSerName val="0"/>
          <c:showPercent val="0"/>
          <c:showBubbleSize val="0"/>
        </c:dLbls>
        <c:marker val="1"/>
        <c:smooth val="0"/>
        <c:axId val="112768128"/>
        <c:axId val="112769664"/>
      </c:lineChart>
      <c:catAx>
        <c:axId val="112768128"/>
        <c:scaling>
          <c:orientation val="minMax"/>
        </c:scaling>
        <c:delete val="0"/>
        <c:axPos val="b"/>
        <c:majorTickMark val="out"/>
        <c:minorTickMark val="none"/>
        <c:tickLblPos val="nextTo"/>
        <c:crossAx val="112769664"/>
        <c:crosses val="autoZero"/>
        <c:auto val="1"/>
        <c:lblAlgn val="ctr"/>
        <c:lblOffset val="100"/>
        <c:noMultiLvlLbl val="0"/>
      </c:catAx>
      <c:valAx>
        <c:axId val="112769664"/>
        <c:scaling>
          <c:orientation val="minMax"/>
        </c:scaling>
        <c:delete val="0"/>
        <c:axPos val="l"/>
        <c:majorGridlines/>
        <c:title>
          <c:tx>
            <c:rich>
              <a:bodyPr rot="-5400000" vert="horz"/>
              <a:lstStyle/>
              <a:p>
                <a:pPr>
                  <a:defRPr/>
                </a:pPr>
                <a:r>
                  <a:rPr lang="de-CH"/>
                  <a:t>m3/h</a:t>
                </a:r>
              </a:p>
            </c:rich>
          </c:tx>
          <c:overlay val="0"/>
        </c:title>
        <c:numFmt formatCode="General" sourceLinked="1"/>
        <c:majorTickMark val="out"/>
        <c:minorTickMark val="none"/>
        <c:tickLblPos val="nextTo"/>
        <c:crossAx val="112768128"/>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marker>
            <c:symbol val="none"/>
          </c:marker>
          <c:val>
            <c:numRef>
              <c:f>Output_series!#REF!</c:f>
              <c:numCache>
                <c:formatCode>General</c:formatCode>
                <c:ptCount val="1"/>
                <c:pt idx="0">
                  <c:v>1</c:v>
                </c:pt>
              </c:numCache>
            </c:numRef>
          </c:val>
          <c:smooth val="0"/>
          <c:extLst xmlns:c16r2="http://schemas.microsoft.com/office/drawing/2015/06/chart">
            <c:ext xmlns:c15="http://schemas.microsoft.com/office/drawing/2012/chart" uri="{02D57815-91ED-43cb-92C2-25804820EDAC}">
              <c15:filteredSeriesTitle>
                <c15:tx>
                  <c:strRef>
                    <c:extLst>
                      <c:ext uri="{02D57815-91ED-43cb-92C2-25804820EDAC}">
                        <c15:formulaRef>
                          <c15:sqref>Output_series!#REF!</c15:sqref>
                        </c15:formulaRef>
                      </c:ext>
                    </c:extLst>
                    <c:strCache>
                      <c:ptCount val="1"/>
                      <c:pt idx="0">
                        <c:v>#REF!</c:v>
                      </c:pt>
                    </c:strCache>
                  </c:strRef>
                </c15:tx>
              </c15:filteredSeriesTitle>
            </c:ext>
            <c:ext xmlns:c16="http://schemas.microsoft.com/office/drawing/2014/chart" uri="{C3380CC4-5D6E-409C-BE32-E72D297353CC}">
              <c16:uniqueId val="{00000000-5034-41C2-B782-1B307A2EEB9F}"/>
            </c:ext>
          </c:extLst>
        </c:ser>
        <c:dLbls>
          <c:showLegendKey val="0"/>
          <c:showVal val="0"/>
          <c:showCatName val="0"/>
          <c:showSerName val="0"/>
          <c:showPercent val="0"/>
          <c:showBubbleSize val="0"/>
        </c:dLbls>
        <c:marker val="1"/>
        <c:smooth val="0"/>
        <c:axId val="112860544"/>
        <c:axId val="112874624"/>
      </c:lineChart>
      <c:catAx>
        <c:axId val="112860544"/>
        <c:scaling>
          <c:orientation val="minMax"/>
        </c:scaling>
        <c:delete val="0"/>
        <c:axPos val="b"/>
        <c:majorTickMark val="out"/>
        <c:minorTickMark val="none"/>
        <c:tickLblPos val="nextTo"/>
        <c:crossAx val="112874624"/>
        <c:crosses val="autoZero"/>
        <c:auto val="1"/>
        <c:lblAlgn val="ctr"/>
        <c:lblOffset val="100"/>
        <c:noMultiLvlLbl val="0"/>
      </c:catAx>
      <c:valAx>
        <c:axId val="112874624"/>
        <c:scaling>
          <c:orientation val="minMax"/>
        </c:scaling>
        <c:delete val="0"/>
        <c:axPos val="l"/>
        <c:majorGridlines/>
        <c:title>
          <c:tx>
            <c:rich>
              <a:bodyPr rot="-5400000" vert="horz"/>
              <a:lstStyle/>
              <a:p>
                <a:pPr>
                  <a:defRPr/>
                </a:pPr>
                <a:r>
                  <a:rPr lang="de-CH"/>
                  <a:t>m3/s</a:t>
                </a:r>
              </a:p>
            </c:rich>
          </c:tx>
          <c:overlay val="0"/>
        </c:title>
        <c:numFmt formatCode="General" sourceLinked="1"/>
        <c:majorTickMark val="out"/>
        <c:minorTickMark val="none"/>
        <c:tickLblPos val="nextTo"/>
        <c:crossAx val="112860544"/>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2"/>
          <c:order val="0"/>
          <c:marker>
            <c:symbol val="none"/>
          </c:marker>
          <c:val>
            <c:numRef>
              <c:f>Output_series!#REF!</c:f>
              <c:numCache>
                <c:formatCode>General</c:formatCode>
                <c:ptCount val="1"/>
                <c:pt idx="0">
                  <c:v>1</c:v>
                </c:pt>
              </c:numCache>
            </c:numRef>
          </c:val>
          <c:smooth val="0"/>
          <c:extLst xmlns:c16r2="http://schemas.microsoft.com/office/drawing/2015/06/chart">
            <c:ext xmlns:c15="http://schemas.microsoft.com/office/drawing/2012/chart" uri="{02D57815-91ED-43cb-92C2-25804820EDAC}">
              <c15:filteredSeriesTitle>
                <c15:tx>
                  <c:strRef>
                    <c:extLst>
                      <c:ext uri="{02D57815-91ED-43cb-92C2-25804820EDAC}">
                        <c15:formulaRef>
                          <c15:sqref>Output_series!#REF!</c15:sqref>
                        </c15:formulaRef>
                      </c:ext>
                    </c:extLst>
                    <c:strCache>
                      <c:ptCount val="1"/>
                      <c:pt idx="0">
                        <c:v>#REF!</c:v>
                      </c:pt>
                    </c:strCache>
                  </c:strRef>
                </c15:tx>
              </c15:filteredSeriesTitle>
            </c:ext>
            <c:ext xmlns:c16="http://schemas.microsoft.com/office/drawing/2014/chart" uri="{C3380CC4-5D6E-409C-BE32-E72D297353CC}">
              <c16:uniqueId val="{00000000-C0A7-4287-ABD3-DDFA23BA6583}"/>
            </c:ext>
          </c:extLst>
        </c:ser>
        <c:dLbls>
          <c:showLegendKey val="0"/>
          <c:showVal val="0"/>
          <c:showCatName val="0"/>
          <c:showSerName val="0"/>
          <c:showPercent val="0"/>
          <c:showBubbleSize val="0"/>
        </c:dLbls>
        <c:marker val="1"/>
        <c:smooth val="0"/>
        <c:axId val="112912256"/>
        <c:axId val="112913792"/>
      </c:lineChart>
      <c:catAx>
        <c:axId val="112912256"/>
        <c:scaling>
          <c:orientation val="minMax"/>
        </c:scaling>
        <c:delete val="0"/>
        <c:axPos val="b"/>
        <c:majorTickMark val="out"/>
        <c:minorTickMark val="none"/>
        <c:tickLblPos val="nextTo"/>
        <c:crossAx val="112913792"/>
        <c:crosses val="autoZero"/>
        <c:auto val="1"/>
        <c:lblAlgn val="ctr"/>
        <c:lblOffset val="100"/>
        <c:noMultiLvlLbl val="0"/>
      </c:catAx>
      <c:valAx>
        <c:axId val="112913792"/>
        <c:scaling>
          <c:orientation val="minMax"/>
        </c:scaling>
        <c:delete val="0"/>
        <c:axPos val="l"/>
        <c:majorGridlines/>
        <c:title>
          <c:tx>
            <c:rich>
              <a:bodyPr rot="-5400000" vert="horz"/>
              <a:lstStyle/>
              <a:p>
                <a:pPr>
                  <a:defRPr/>
                </a:pPr>
                <a:r>
                  <a:rPr lang="de-CH"/>
                  <a:t>m3/s</a:t>
                </a:r>
              </a:p>
            </c:rich>
          </c:tx>
          <c:overlay val="0"/>
        </c:title>
        <c:numFmt formatCode="General" sourceLinked="1"/>
        <c:majorTickMark val="out"/>
        <c:minorTickMark val="none"/>
        <c:tickLblPos val="nextTo"/>
        <c:crossAx val="112912256"/>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marker>
            <c:symbol val="none"/>
          </c:marker>
          <c:val>
            <c:numRef>
              <c:f>Output_series!#REF!</c:f>
              <c:numCache>
                <c:formatCode>General</c:formatCode>
                <c:ptCount val="1"/>
                <c:pt idx="0">
                  <c:v>1</c:v>
                </c:pt>
              </c:numCache>
            </c:numRef>
          </c:val>
          <c:smooth val="0"/>
          <c:extLst xmlns:c16r2="http://schemas.microsoft.com/office/drawing/2015/06/chart">
            <c:ext xmlns:c15="http://schemas.microsoft.com/office/drawing/2012/chart" uri="{02D57815-91ED-43cb-92C2-25804820EDAC}">
              <c15:filteredSeriesTitle>
                <c15:tx>
                  <c:strRef>
                    <c:extLst>
                      <c:ext uri="{02D57815-91ED-43cb-92C2-25804820EDAC}">
                        <c15:formulaRef>
                          <c15:sqref>Output_series!#REF!</c15:sqref>
                        </c15:formulaRef>
                      </c:ext>
                    </c:extLst>
                    <c:strCache>
                      <c:ptCount val="1"/>
                      <c:pt idx="0">
                        <c:v>#REF!</c:v>
                      </c:pt>
                    </c:strCache>
                  </c:strRef>
                </c15:tx>
              </c15:filteredSeriesTitle>
            </c:ext>
            <c:ext xmlns:c16="http://schemas.microsoft.com/office/drawing/2014/chart" uri="{C3380CC4-5D6E-409C-BE32-E72D297353CC}">
              <c16:uniqueId val="{00000000-3E44-45B3-A738-3C5D5783EFC2}"/>
            </c:ext>
          </c:extLst>
        </c:ser>
        <c:dLbls>
          <c:showLegendKey val="0"/>
          <c:showVal val="0"/>
          <c:showCatName val="0"/>
          <c:showSerName val="0"/>
          <c:showPercent val="0"/>
          <c:showBubbleSize val="0"/>
        </c:dLbls>
        <c:marker val="1"/>
        <c:smooth val="0"/>
        <c:axId val="113017216"/>
        <c:axId val="113018752"/>
      </c:lineChart>
      <c:catAx>
        <c:axId val="113017216"/>
        <c:scaling>
          <c:orientation val="minMax"/>
        </c:scaling>
        <c:delete val="0"/>
        <c:axPos val="b"/>
        <c:majorTickMark val="out"/>
        <c:minorTickMark val="none"/>
        <c:tickLblPos val="nextTo"/>
        <c:crossAx val="113018752"/>
        <c:crosses val="autoZero"/>
        <c:auto val="1"/>
        <c:lblAlgn val="ctr"/>
        <c:lblOffset val="100"/>
        <c:noMultiLvlLbl val="0"/>
      </c:catAx>
      <c:valAx>
        <c:axId val="113018752"/>
        <c:scaling>
          <c:orientation val="minMax"/>
        </c:scaling>
        <c:delete val="0"/>
        <c:axPos val="l"/>
        <c:majorGridlines/>
        <c:title>
          <c:tx>
            <c:rich>
              <a:bodyPr rot="-5400000" vert="horz"/>
              <a:lstStyle/>
              <a:p>
                <a:pPr>
                  <a:defRPr/>
                </a:pPr>
                <a:r>
                  <a:rPr lang="de-CH"/>
                  <a:t>Factor</a:t>
                </a:r>
              </a:p>
            </c:rich>
          </c:tx>
          <c:overlay val="0"/>
        </c:title>
        <c:numFmt formatCode="General" sourceLinked="1"/>
        <c:majorTickMark val="out"/>
        <c:minorTickMark val="none"/>
        <c:tickLblPos val="nextTo"/>
        <c:crossAx val="113017216"/>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2"/>
          <c:order val="0"/>
          <c:marker>
            <c:symbol val="none"/>
          </c:marker>
          <c:val>
            <c:numRef>
              <c:f>Output_series!#REF!</c:f>
              <c:numCache>
                <c:formatCode>General</c:formatCode>
                <c:ptCount val="1"/>
                <c:pt idx="0">
                  <c:v>1</c:v>
                </c:pt>
              </c:numCache>
            </c:numRef>
          </c:val>
          <c:smooth val="0"/>
          <c:extLst xmlns:c16r2="http://schemas.microsoft.com/office/drawing/2015/06/chart">
            <c:ext xmlns:c15="http://schemas.microsoft.com/office/drawing/2012/chart" uri="{02D57815-91ED-43cb-92C2-25804820EDAC}">
              <c15:filteredSeriesTitle>
                <c15:tx>
                  <c:strRef>
                    <c:extLst>
                      <c:ext uri="{02D57815-91ED-43cb-92C2-25804820EDAC}">
                        <c15:formulaRef>
                          <c15:sqref>Output_series!#REF!</c15:sqref>
                        </c15:formulaRef>
                      </c:ext>
                    </c:extLst>
                    <c:strCache>
                      <c:ptCount val="1"/>
                      <c:pt idx="0">
                        <c:v>#REF!</c:v>
                      </c:pt>
                    </c:strCache>
                  </c:strRef>
                </c15:tx>
              </c15:filteredSeriesTitle>
            </c:ext>
            <c:ext xmlns:c16="http://schemas.microsoft.com/office/drawing/2014/chart" uri="{C3380CC4-5D6E-409C-BE32-E72D297353CC}">
              <c16:uniqueId val="{00000000-90C6-4690-90FA-99655B97FE11}"/>
            </c:ext>
          </c:extLst>
        </c:ser>
        <c:dLbls>
          <c:showLegendKey val="0"/>
          <c:showVal val="0"/>
          <c:showCatName val="0"/>
          <c:showSerName val="0"/>
          <c:showPercent val="0"/>
          <c:showBubbleSize val="0"/>
        </c:dLbls>
        <c:marker val="1"/>
        <c:smooth val="0"/>
        <c:axId val="113027712"/>
        <c:axId val="113033600"/>
      </c:lineChart>
      <c:catAx>
        <c:axId val="113027712"/>
        <c:scaling>
          <c:orientation val="minMax"/>
        </c:scaling>
        <c:delete val="0"/>
        <c:axPos val="b"/>
        <c:majorTickMark val="out"/>
        <c:minorTickMark val="none"/>
        <c:tickLblPos val="low"/>
        <c:crossAx val="113033600"/>
        <c:crosses val="autoZero"/>
        <c:auto val="1"/>
        <c:lblAlgn val="ctr"/>
        <c:lblOffset val="100"/>
        <c:noMultiLvlLbl val="0"/>
      </c:catAx>
      <c:valAx>
        <c:axId val="113033600"/>
        <c:scaling>
          <c:orientation val="minMax"/>
        </c:scaling>
        <c:delete val="0"/>
        <c:axPos val="l"/>
        <c:majorGridlines/>
        <c:title>
          <c:tx>
            <c:rich>
              <a:bodyPr rot="-5400000" vert="horz"/>
              <a:lstStyle/>
              <a:p>
                <a:pPr>
                  <a:defRPr/>
                </a:pPr>
                <a:r>
                  <a:rPr lang="de-CH"/>
                  <a:t>°C</a:t>
                </a:r>
              </a:p>
            </c:rich>
          </c:tx>
          <c:overlay val="0"/>
        </c:title>
        <c:numFmt formatCode="General" sourceLinked="1"/>
        <c:majorTickMark val="out"/>
        <c:minorTickMark val="none"/>
        <c:tickLblPos val="nextTo"/>
        <c:crossAx val="113027712"/>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marker>
            <c:symbol val="none"/>
          </c:marker>
          <c:val>
            <c:numRef>
              <c:f>Output_series!#REF!</c:f>
              <c:numCache>
                <c:formatCode>General</c:formatCode>
                <c:ptCount val="1"/>
                <c:pt idx="0">
                  <c:v>1</c:v>
                </c:pt>
              </c:numCache>
            </c:numRef>
          </c:val>
          <c:smooth val="0"/>
          <c:extLst xmlns:c16r2="http://schemas.microsoft.com/office/drawing/2015/06/chart">
            <c:ext xmlns:c15="http://schemas.microsoft.com/office/drawing/2012/chart" uri="{02D57815-91ED-43cb-92C2-25804820EDAC}">
              <c15:filteredSeriesTitle>
                <c15:tx>
                  <c:strRef>
                    <c:extLst>
                      <c:ext uri="{02D57815-91ED-43cb-92C2-25804820EDAC}">
                        <c15:formulaRef>
                          <c15:sqref>Output_series!#REF!</c15:sqref>
                        </c15:formulaRef>
                      </c:ext>
                    </c:extLst>
                    <c:strCache>
                      <c:ptCount val="1"/>
                      <c:pt idx="0">
                        <c:v>#REF!</c:v>
                      </c:pt>
                    </c:strCache>
                  </c:strRef>
                </c15:tx>
              </c15:filteredSeriesTitle>
            </c:ext>
            <c:ext xmlns:c16="http://schemas.microsoft.com/office/drawing/2014/chart" uri="{C3380CC4-5D6E-409C-BE32-E72D297353CC}">
              <c16:uniqueId val="{00000000-794E-4E02-BF52-CDA9F867077D}"/>
            </c:ext>
          </c:extLst>
        </c:ser>
        <c:dLbls>
          <c:showLegendKey val="0"/>
          <c:showVal val="0"/>
          <c:showCatName val="0"/>
          <c:showSerName val="0"/>
          <c:showPercent val="0"/>
          <c:showBubbleSize val="0"/>
        </c:dLbls>
        <c:marker val="1"/>
        <c:smooth val="0"/>
        <c:axId val="113140480"/>
        <c:axId val="113142016"/>
      </c:lineChart>
      <c:catAx>
        <c:axId val="113140480"/>
        <c:scaling>
          <c:orientation val="minMax"/>
        </c:scaling>
        <c:delete val="0"/>
        <c:axPos val="b"/>
        <c:majorTickMark val="out"/>
        <c:minorTickMark val="none"/>
        <c:tickLblPos val="nextTo"/>
        <c:crossAx val="113142016"/>
        <c:crosses val="autoZero"/>
        <c:auto val="1"/>
        <c:lblAlgn val="ctr"/>
        <c:lblOffset val="100"/>
        <c:noMultiLvlLbl val="0"/>
      </c:catAx>
      <c:valAx>
        <c:axId val="113142016"/>
        <c:scaling>
          <c:orientation val="minMax"/>
        </c:scaling>
        <c:delete val="0"/>
        <c:axPos val="l"/>
        <c:majorGridlines/>
        <c:title>
          <c:tx>
            <c:rich>
              <a:bodyPr rot="-5400000" vert="horz"/>
              <a:lstStyle/>
              <a:p>
                <a:pPr>
                  <a:defRPr/>
                </a:pPr>
                <a:r>
                  <a:rPr lang="de-CH"/>
                  <a:t>kg/kg dry air</a:t>
                </a:r>
              </a:p>
            </c:rich>
          </c:tx>
          <c:overlay val="0"/>
        </c:title>
        <c:numFmt formatCode="#,##0.000" sourceLinked="0"/>
        <c:majorTickMark val="out"/>
        <c:minorTickMark val="none"/>
        <c:tickLblPos val="nextTo"/>
        <c:crossAx val="113140480"/>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trlProps/ctrlProp1.xml><?xml version="1.0" encoding="utf-8"?>
<formControlPr xmlns="http://schemas.microsoft.com/office/spreadsheetml/2009/9/main" objectType="Drop" dropLines="4" dropStyle="combo" dx="15" fmlaLink="$A$49" fmlaRange="$A$51:$A$54" noThreeD="1" sel="4" val="0"/>
</file>

<file path=xl/ctrlProps/ctrlProp2.xml><?xml version="1.0" encoding="utf-8"?>
<formControlPr xmlns="http://schemas.microsoft.com/office/spreadsheetml/2009/9/main" objectType="Drop" dropLines="7" dropStyle="combo" dx="15" fmlaLink="$A$61" fmlaRange="$B$65:$B$71" noThreeD="1" sel="4" val="0"/>
</file>

<file path=xl/ctrlProps/ctrlProp3.xml><?xml version="1.0" encoding="utf-8"?>
<formControlPr xmlns="http://schemas.microsoft.com/office/spreadsheetml/2009/9/main" objectType="Drop" dropLines="4" dropStyle="combo" dx="15" fmlaLink="A8" fmlaRange="A10:A14" noThreeD="1" sel="3" val="0"/>
</file>

<file path=xl/ctrlProps/ctrlProp4.xml><?xml version="1.0" encoding="utf-8"?>
<formControlPr xmlns="http://schemas.microsoft.com/office/spreadsheetml/2009/9/main" objectType="Drop" dropLines="3" dropStyle="combo" dx="15" fmlaLink="$A$41" fmlaRange="A45:A47" noThreeD="1" val="0"/>
</file>

<file path=xl/ctrlProps/ctrlProp5.xml><?xml version="1.0" encoding="utf-8"?>
<formControlPr xmlns="http://schemas.microsoft.com/office/spreadsheetml/2009/9/main" objectType="Drop" dropLines="10" dropStyle="combo" dx="15" fmlaLink="$A$53" fmlaRange="A57:A66" noThreeD="1" val="0"/>
</file>

<file path=xl/ctrlProps/ctrlProp6.xml><?xml version="1.0" encoding="utf-8"?>
<formControlPr xmlns="http://schemas.microsoft.com/office/spreadsheetml/2009/9/main" objectType="Drop" dropLines="3" dropStyle="combo" dx="15" fmlaLink="$A$77" fmlaRange="A80:A82" noThreeD="1" val="0"/>
</file>

<file path=xl/ctrlProps/ctrlProp7.xml><?xml version="1.0" encoding="utf-8"?>
<formControlPr xmlns="http://schemas.microsoft.com/office/spreadsheetml/2009/9/main" objectType="Drop" dropLines="7" dropStyle="combo" dx="15" fmlaLink="$A$18" fmlaRange="$A$22:$A$28" noThreeD="1" sel="2" val="0"/>
</file>

<file path=xl/ctrlProps/ctrlProp8.xml><?xml version="1.0" encoding="utf-8"?>
<formControlPr xmlns="http://schemas.microsoft.com/office/spreadsheetml/2009/9/main" objectType="Drop" dropLines="5" dropStyle="combo" dx="15" fmlaLink="$B$18" fmlaRange="$F$15:$F$19" noThreeD="1" val="0"/>
</file>

<file path=xl/ctrlProps/ctrlProp9.xml><?xml version="1.0" encoding="utf-8"?>
<formControlPr xmlns="http://schemas.microsoft.com/office/spreadsheetml/2009/9/main" objectType="Drop" dropLines="2" dropStyle="combo" dx="15" fmlaLink="$C$15" fmlaRange="$A$16:$A$17" noThreeD="1" val="0"/>
</file>

<file path=xl/ctrlProps/ctrlProp10.xml><?xml version="1.0" encoding="utf-8"?>
<formControlPr xmlns="http://schemas.microsoft.com/office/spreadsheetml/2009/9/main" objectType="Drop" dropLines="3" dropStyle="combo" dx="15" fmlaLink="$A$31" fmlaRange="$A$33:$A$35" noThreeD="1" val="0"/>
</file>

<file path=xl/ctrlProps/ctrlProp11.xml><?xml version="1.0" encoding="utf-8"?>
<formControlPr xmlns="http://schemas.microsoft.com/office/spreadsheetml/2009/9/main" objectType="Drop" dropLines="2" dropStyle="combo" dx="15" fmlaLink="$A$70" fmlaRange="$A$72:$A$73" noThreeD="1" sel="2" val="0"/>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Spin" dx="22" fmlaLink="$D$3" max="8192" min="1" page="10"/>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21" Type="http://schemas.openxmlformats.org/officeDocument/2006/relationships/chart" Target="../charts/chart21.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8.wmf"/><Relationship Id="rId3" Type="http://schemas.openxmlformats.org/officeDocument/2006/relationships/image" Target="../media/image3.wmf"/><Relationship Id="rId7" Type="http://schemas.openxmlformats.org/officeDocument/2006/relationships/image" Target="../media/image7.wmf"/><Relationship Id="rId2" Type="http://schemas.openxmlformats.org/officeDocument/2006/relationships/image" Target="../media/image2.wmf"/><Relationship Id="rId1" Type="http://schemas.openxmlformats.org/officeDocument/2006/relationships/image" Target="../media/image1.w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9.w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17.wmf"/><Relationship Id="rId13" Type="http://schemas.openxmlformats.org/officeDocument/2006/relationships/image" Target="../media/image22.wmf"/><Relationship Id="rId18" Type="http://schemas.openxmlformats.org/officeDocument/2006/relationships/image" Target="../media/image27.wmf"/><Relationship Id="rId26" Type="http://schemas.openxmlformats.org/officeDocument/2006/relationships/image" Target="../media/image35.wmf"/><Relationship Id="rId39" Type="http://schemas.openxmlformats.org/officeDocument/2006/relationships/image" Target="../media/image48.wmf"/><Relationship Id="rId3" Type="http://schemas.openxmlformats.org/officeDocument/2006/relationships/image" Target="../media/image12.wmf"/><Relationship Id="rId21" Type="http://schemas.openxmlformats.org/officeDocument/2006/relationships/image" Target="../media/image30.wmf"/><Relationship Id="rId34" Type="http://schemas.openxmlformats.org/officeDocument/2006/relationships/image" Target="../media/image43.wmf"/><Relationship Id="rId42" Type="http://schemas.openxmlformats.org/officeDocument/2006/relationships/image" Target="../media/image51.wmf"/><Relationship Id="rId7" Type="http://schemas.openxmlformats.org/officeDocument/2006/relationships/image" Target="../media/image16.wmf"/><Relationship Id="rId12" Type="http://schemas.openxmlformats.org/officeDocument/2006/relationships/image" Target="../media/image21.wmf"/><Relationship Id="rId17" Type="http://schemas.openxmlformats.org/officeDocument/2006/relationships/image" Target="../media/image26.wmf"/><Relationship Id="rId25" Type="http://schemas.openxmlformats.org/officeDocument/2006/relationships/image" Target="../media/image34.wmf"/><Relationship Id="rId33" Type="http://schemas.openxmlformats.org/officeDocument/2006/relationships/image" Target="../media/image42.wmf"/><Relationship Id="rId38" Type="http://schemas.openxmlformats.org/officeDocument/2006/relationships/image" Target="../media/image47.wmf"/><Relationship Id="rId2" Type="http://schemas.openxmlformats.org/officeDocument/2006/relationships/image" Target="../media/image11.wmf"/><Relationship Id="rId16" Type="http://schemas.openxmlformats.org/officeDocument/2006/relationships/image" Target="../media/image25.wmf"/><Relationship Id="rId20" Type="http://schemas.openxmlformats.org/officeDocument/2006/relationships/image" Target="../media/image29.wmf"/><Relationship Id="rId29" Type="http://schemas.openxmlformats.org/officeDocument/2006/relationships/image" Target="../media/image38.wmf"/><Relationship Id="rId41" Type="http://schemas.openxmlformats.org/officeDocument/2006/relationships/image" Target="../media/image50.wmf"/><Relationship Id="rId1" Type="http://schemas.openxmlformats.org/officeDocument/2006/relationships/image" Target="../media/image10.emf"/><Relationship Id="rId6" Type="http://schemas.openxmlformats.org/officeDocument/2006/relationships/image" Target="../media/image15.wmf"/><Relationship Id="rId11" Type="http://schemas.openxmlformats.org/officeDocument/2006/relationships/image" Target="../media/image20.emf"/><Relationship Id="rId24" Type="http://schemas.openxmlformats.org/officeDocument/2006/relationships/image" Target="../media/image33.wmf"/><Relationship Id="rId32" Type="http://schemas.openxmlformats.org/officeDocument/2006/relationships/image" Target="../media/image41.wmf"/><Relationship Id="rId37" Type="http://schemas.openxmlformats.org/officeDocument/2006/relationships/image" Target="../media/image46.wmf"/><Relationship Id="rId40" Type="http://schemas.openxmlformats.org/officeDocument/2006/relationships/image" Target="../media/image49.emf"/><Relationship Id="rId5" Type="http://schemas.openxmlformats.org/officeDocument/2006/relationships/image" Target="../media/image14.wmf"/><Relationship Id="rId15" Type="http://schemas.openxmlformats.org/officeDocument/2006/relationships/image" Target="../media/image24.wmf"/><Relationship Id="rId23" Type="http://schemas.openxmlformats.org/officeDocument/2006/relationships/image" Target="../media/image32.wmf"/><Relationship Id="rId28" Type="http://schemas.openxmlformats.org/officeDocument/2006/relationships/image" Target="../media/image37.wmf"/><Relationship Id="rId36" Type="http://schemas.openxmlformats.org/officeDocument/2006/relationships/image" Target="../media/image45.wmf"/><Relationship Id="rId10" Type="http://schemas.openxmlformats.org/officeDocument/2006/relationships/image" Target="../media/image19.wmf"/><Relationship Id="rId19" Type="http://schemas.openxmlformats.org/officeDocument/2006/relationships/image" Target="../media/image28.wmf"/><Relationship Id="rId31" Type="http://schemas.openxmlformats.org/officeDocument/2006/relationships/image" Target="../media/image40.wmf"/><Relationship Id="rId4" Type="http://schemas.openxmlformats.org/officeDocument/2006/relationships/image" Target="../media/image13.wmf"/><Relationship Id="rId9" Type="http://schemas.openxmlformats.org/officeDocument/2006/relationships/image" Target="../media/image18.wmf"/><Relationship Id="rId14" Type="http://schemas.openxmlformats.org/officeDocument/2006/relationships/image" Target="../media/image23.wmf"/><Relationship Id="rId22" Type="http://schemas.openxmlformats.org/officeDocument/2006/relationships/image" Target="../media/image31.wmf"/><Relationship Id="rId27" Type="http://schemas.openxmlformats.org/officeDocument/2006/relationships/image" Target="../media/image36.wmf"/><Relationship Id="rId30" Type="http://schemas.openxmlformats.org/officeDocument/2006/relationships/image" Target="../media/image39.wmf"/><Relationship Id="rId35" Type="http://schemas.openxmlformats.org/officeDocument/2006/relationships/image" Target="../media/image44.w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419100</xdr:colOff>
          <xdr:row>11</xdr:row>
          <xdr:rowOff>25400</xdr:rowOff>
        </xdr:from>
        <xdr:to>
          <xdr:col>1</xdr:col>
          <xdr:colOff>1219200</xdr:colOff>
          <xdr:row>11</xdr:row>
          <xdr:rowOff>368300</xdr:rowOff>
        </xdr:to>
        <xdr:sp macro="" textlink="">
          <xdr:nvSpPr>
            <xdr:cNvPr id="9251" name="Object 35" hidden="1">
              <a:extLst>
                <a:ext uri="{63B3BB69-23CF-44E3-9099-C40C66FF867C}">
                  <a14:compatExt spid="_x0000_s92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457200</xdr:colOff>
          <xdr:row>12</xdr:row>
          <xdr:rowOff>63500</xdr:rowOff>
        </xdr:from>
        <xdr:to>
          <xdr:col>1</xdr:col>
          <xdr:colOff>1257300</xdr:colOff>
          <xdr:row>12</xdr:row>
          <xdr:rowOff>406400</xdr:rowOff>
        </xdr:to>
        <xdr:sp macro="" textlink="">
          <xdr:nvSpPr>
            <xdr:cNvPr id="9252" name="Object 36" hidden="1">
              <a:extLst>
                <a:ext uri="{63B3BB69-23CF-44E3-9099-C40C66FF867C}">
                  <a14:compatExt spid="_x0000_s92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2470150</xdr:colOff>
          <xdr:row>16</xdr:row>
          <xdr:rowOff>63500</xdr:rowOff>
        </xdr:from>
        <xdr:to>
          <xdr:col>2</xdr:col>
          <xdr:colOff>25400</xdr:colOff>
          <xdr:row>16</xdr:row>
          <xdr:rowOff>596900</xdr:rowOff>
        </xdr:to>
        <xdr:sp macro="" textlink="">
          <xdr:nvSpPr>
            <xdr:cNvPr id="9253" name="Object 37" hidden="1">
              <a:extLst>
                <a:ext uri="{63B3BB69-23CF-44E3-9099-C40C66FF867C}">
                  <a14:compatExt spid="_x0000_s92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63500</xdr:colOff>
          <xdr:row>48</xdr:row>
          <xdr:rowOff>44450</xdr:rowOff>
        </xdr:from>
        <xdr:to>
          <xdr:col>3</xdr:col>
          <xdr:colOff>723900</xdr:colOff>
          <xdr:row>48</xdr:row>
          <xdr:rowOff>260350</xdr:rowOff>
        </xdr:to>
        <xdr:sp macro="" textlink="">
          <xdr:nvSpPr>
            <xdr:cNvPr id="9259" name="Drop Down 43" hidden="1">
              <a:extLst>
                <a:ext uri="{63B3BB69-23CF-44E3-9099-C40C66FF867C}">
                  <a14:compatExt spid="_x0000_s92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63500</xdr:colOff>
          <xdr:row>60</xdr:row>
          <xdr:rowOff>44450</xdr:rowOff>
        </xdr:from>
        <xdr:to>
          <xdr:col>0</xdr:col>
          <xdr:colOff>3225800</xdr:colOff>
          <xdr:row>61</xdr:row>
          <xdr:rowOff>107950</xdr:rowOff>
        </xdr:to>
        <xdr:sp macro="" textlink="">
          <xdr:nvSpPr>
            <xdr:cNvPr id="9262" name="Drop Down 46" hidden="1">
              <a:extLst>
                <a:ext uri="{63B3BB69-23CF-44E3-9099-C40C66FF867C}">
                  <a14:compatExt spid="_x0000_s92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190500</xdr:colOff>
          <xdr:row>84</xdr:row>
          <xdr:rowOff>25400</xdr:rowOff>
        </xdr:from>
        <xdr:to>
          <xdr:col>3</xdr:col>
          <xdr:colOff>749300</xdr:colOff>
          <xdr:row>86</xdr:row>
          <xdr:rowOff>146050</xdr:rowOff>
        </xdr:to>
        <xdr:sp macro="" textlink="">
          <xdr:nvSpPr>
            <xdr:cNvPr id="9266" name="Object 50" hidden="1">
              <a:extLst>
                <a:ext uri="{63B3BB69-23CF-44E3-9099-C40C66FF867C}">
                  <a14:compatExt spid="_x0000_s92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863600</xdr:colOff>
          <xdr:row>19</xdr:row>
          <xdr:rowOff>82550</xdr:rowOff>
        </xdr:from>
        <xdr:to>
          <xdr:col>1</xdr:col>
          <xdr:colOff>1485900</xdr:colOff>
          <xdr:row>19</xdr:row>
          <xdr:rowOff>539750</xdr:rowOff>
        </xdr:to>
        <xdr:sp macro="" textlink="">
          <xdr:nvSpPr>
            <xdr:cNvPr id="9267" name="Object 51" hidden="1">
              <a:extLst>
                <a:ext uri="{63B3BB69-23CF-44E3-9099-C40C66FF867C}">
                  <a14:compatExt spid="_x0000_s92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266700</xdr:colOff>
          <xdr:row>21</xdr:row>
          <xdr:rowOff>146050</xdr:rowOff>
        </xdr:from>
        <xdr:to>
          <xdr:col>1</xdr:col>
          <xdr:colOff>1447800</xdr:colOff>
          <xdr:row>22</xdr:row>
          <xdr:rowOff>82550</xdr:rowOff>
        </xdr:to>
        <xdr:sp macro="" textlink="">
          <xdr:nvSpPr>
            <xdr:cNvPr id="9268" name="Object 52" hidden="1">
              <a:extLst>
                <a:ext uri="{63B3BB69-23CF-44E3-9099-C40C66FF867C}">
                  <a14:compatExt spid="_x0000_s92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8</xdr:row>
          <xdr:rowOff>0</xdr:rowOff>
        </xdr:from>
        <xdr:to>
          <xdr:col>1</xdr:col>
          <xdr:colOff>1289050</xdr:colOff>
          <xdr:row>8</xdr:row>
          <xdr:rowOff>234950</xdr:rowOff>
        </xdr:to>
        <xdr:sp macro="" textlink="">
          <xdr:nvSpPr>
            <xdr:cNvPr id="9275" name="Object 59" hidden="1">
              <a:extLst>
                <a:ext uri="{63B3BB69-23CF-44E3-9099-C40C66FF867C}">
                  <a14:compatExt spid="_x0000_s92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876300</xdr:colOff>
          <xdr:row>29</xdr:row>
          <xdr:rowOff>381000</xdr:rowOff>
        </xdr:from>
        <xdr:to>
          <xdr:col>1</xdr:col>
          <xdr:colOff>1416050</xdr:colOff>
          <xdr:row>29</xdr:row>
          <xdr:rowOff>914400</xdr:rowOff>
        </xdr:to>
        <xdr:sp macro="" textlink="">
          <xdr:nvSpPr>
            <xdr:cNvPr id="9279" name="Object 63" hidden="1">
              <a:extLst>
                <a:ext uri="{63B3BB69-23CF-44E3-9099-C40C66FF867C}">
                  <a14:compatExt spid="_x0000_s9279"/>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8</xdr:row>
          <xdr:rowOff>69850</xdr:rowOff>
        </xdr:from>
        <xdr:to>
          <xdr:col>2</xdr:col>
          <xdr:colOff>723900</xdr:colOff>
          <xdr:row>8</xdr:row>
          <xdr:rowOff>260350</xdr:rowOff>
        </xdr:to>
        <xdr:sp macro="" textlink="">
          <xdr:nvSpPr>
            <xdr:cNvPr id="20487" name="Drop Down 7" hidden="1">
              <a:extLst>
                <a:ext uri="{63B3BB69-23CF-44E3-9099-C40C66FF867C}">
                  <a14:compatExt spid="_x0000_s2048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63500</xdr:colOff>
          <xdr:row>40</xdr:row>
          <xdr:rowOff>0</xdr:rowOff>
        </xdr:from>
        <xdr:to>
          <xdr:col>0</xdr:col>
          <xdr:colOff>3225800</xdr:colOff>
          <xdr:row>41</xdr:row>
          <xdr:rowOff>63500</xdr:rowOff>
        </xdr:to>
        <xdr:sp macro="" textlink="">
          <xdr:nvSpPr>
            <xdr:cNvPr id="20488" name="Drop Down 8" hidden="1">
              <a:extLst>
                <a:ext uri="{63B3BB69-23CF-44E3-9099-C40C66FF867C}">
                  <a14:compatExt spid="_x0000_s2048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63500</xdr:colOff>
          <xdr:row>52</xdr:row>
          <xdr:rowOff>0</xdr:rowOff>
        </xdr:from>
        <xdr:to>
          <xdr:col>2</xdr:col>
          <xdr:colOff>1111250</xdr:colOff>
          <xdr:row>53</xdr:row>
          <xdr:rowOff>44450</xdr:rowOff>
        </xdr:to>
        <xdr:sp macro="" textlink="">
          <xdr:nvSpPr>
            <xdr:cNvPr id="20490" name="Drop Down 10" hidden="1">
              <a:extLst>
                <a:ext uri="{63B3BB69-23CF-44E3-9099-C40C66FF867C}">
                  <a14:compatExt spid="_x0000_s204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69850</xdr:colOff>
          <xdr:row>76</xdr:row>
          <xdr:rowOff>31750</xdr:rowOff>
        </xdr:from>
        <xdr:to>
          <xdr:col>0</xdr:col>
          <xdr:colOff>3232150</xdr:colOff>
          <xdr:row>76</xdr:row>
          <xdr:rowOff>254000</xdr:rowOff>
        </xdr:to>
        <xdr:sp macro="" textlink="">
          <xdr:nvSpPr>
            <xdr:cNvPr id="20492" name="Drop Down 12" hidden="1">
              <a:extLst>
                <a:ext uri="{63B3BB69-23CF-44E3-9099-C40C66FF867C}">
                  <a14:compatExt spid="_x0000_s204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6350</xdr:colOff>
          <xdr:row>16</xdr:row>
          <xdr:rowOff>146050</xdr:rowOff>
        </xdr:from>
        <xdr:to>
          <xdr:col>0</xdr:col>
          <xdr:colOff>2616200</xdr:colOff>
          <xdr:row>17</xdr:row>
          <xdr:rowOff>158750</xdr:rowOff>
        </xdr:to>
        <xdr:sp macro="" textlink="">
          <xdr:nvSpPr>
            <xdr:cNvPr id="20498" name="Drop Down 18" hidden="1">
              <a:extLst>
                <a:ext uri="{63B3BB69-23CF-44E3-9099-C40C66FF867C}">
                  <a14:compatExt spid="_x0000_s204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25400</xdr:colOff>
          <xdr:row>17</xdr:row>
          <xdr:rowOff>0</xdr:rowOff>
        </xdr:from>
        <xdr:to>
          <xdr:col>2</xdr:col>
          <xdr:colOff>1511300</xdr:colOff>
          <xdr:row>17</xdr:row>
          <xdr:rowOff>184150</xdr:rowOff>
        </xdr:to>
        <xdr:sp macro="" textlink="">
          <xdr:nvSpPr>
            <xdr:cNvPr id="20500" name="Drop Down 20" hidden="1">
              <a:extLst>
                <a:ext uri="{63B3BB69-23CF-44E3-9099-C40C66FF867C}">
                  <a14:compatExt spid="_x0000_s205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1111250</xdr:colOff>
          <xdr:row>14</xdr:row>
          <xdr:rowOff>139700</xdr:rowOff>
        </xdr:from>
        <xdr:to>
          <xdr:col>3</xdr:col>
          <xdr:colOff>692150</xdr:colOff>
          <xdr:row>14</xdr:row>
          <xdr:rowOff>400050</xdr:rowOff>
        </xdr:to>
        <xdr:sp macro="" textlink="">
          <xdr:nvSpPr>
            <xdr:cNvPr id="20502" name="Drop Down 22" hidden="1">
              <a:extLst>
                <a:ext uri="{63B3BB69-23CF-44E3-9099-C40C66FF867C}">
                  <a14:compatExt spid="_x0000_s205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63500</xdr:colOff>
          <xdr:row>30</xdr:row>
          <xdr:rowOff>12700</xdr:rowOff>
        </xdr:from>
        <xdr:to>
          <xdr:col>0</xdr:col>
          <xdr:colOff>2660650</xdr:colOff>
          <xdr:row>30</xdr:row>
          <xdr:rowOff>196850</xdr:rowOff>
        </xdr:to>
        <xdr:sp macro="" textlink="">
          <xdr:nvSpPr>
            <xdr:cNvPr id="20503" name="Drop Down 23" hidden="1">
              <a:extLst>
                <a:ext uri="{63B3BB69-23CF-44E3-9099-C40C66FF867C}">
                  <a14:compatExt spid="_x0000_s205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6350</xdr:colOff>
          <xdr:row>70</xdr:row>
          <xdr:rowOff>38100</xdr:rowOff>
        </xdr:from>
        <xdr:to>
          <xdr:col>1</xdr:col>
          <xdr:colOff>1016000</xdr:colOff>
          <xdr:row>70</xdr:row>
          <xdr:rowOff>266700</xdr:rowOff>
        </xdr:to>
        <xdr:sp macro="" textlink="">
          <xdr:nvSpPr>
            <xdr:cNvPr id="20510" name="Drop Down 30" hidden="1">
              <a:extLst>
                <a:ext uri="{63B3BB69-23CF-44E3-9099-C40C66FF867C}">
                  <a14:compatExt spid="_x0000_s20510"/>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44450</xdr:colOff>
          <xdr:row>17</xdr:row>
          <xdr:rowOff>69850</xdr:rowOff>
        </xdr:from>
        <xdr:to>
          <xdr:col>14</xdr:col>
          <xdr:colOff>63500</xdr:colOff>
          <xdr:row>17</xdr:row>
          <xdr:rowOff>615950</xdr:rowOff>
        </xdr:to>
        <xdr:sp macro="" textlink="">
          <xdr:nvSpPr>
            <xdr:cNvPr id="3152" name="Object 80" hidden="1">
              <a:extLst>
                <a:ext uri="{63B3BB69-23CF-44E3-9099-C40C66FF867C}">
                  <a14:compatExt spid="_x0000_s31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127000</xdr:colOff>
          <xdr:row>3</xdr:row>
          <xdr:rowOff>76200</xdr:rowOff>
        </xdr:from>
        <xdr:to>
          <xdr:col>2</xdr:col>
          <xdr:colOff>641350</xdr:colOff>
          <xdr:row>3</xdr:row>
          <xdr:rowOff>438150</xdr:rowOff>
        </xdr:to>
        <xdr:sp macro="" textlink="">
          <xdr:nvSpPr>
            <xdr:cNvPr id="3155" name="Button 83" hidden="1">
              <a:extLst>
                <a:ext uri="{63B3BB69-23CF-44E3-9099-C40C66FF867C}">
                  <a14:compatExt spid="_x0000_s3155"/>
                </a:ext>
              </a:extLst>
            </xdr:cNvPr>
            <xdr:cNvSpPr/>
          </xdr:nvSpPr>
          <xdr:spPr>
            <a:xfrm>
              <a:off x="0" y="0"/>
              <a:ext cx="0" cy="0"/>
            </a:xfrm>
            <a:prstGeom prst="rect">
              <a:avLst/>
            </a:prstGeom>
          </xdr:spPr>
          <xdr:txBody>
            <a:bodyPr vertOverflow="clip" wrap="square" lIns="45720" tIns="45720" rIns="45720" bIns="45720" anchor="ctr" upright="1"/>
            <a:lstStyle/>
            <a:p>
              <a:pPr algn="ctr" rtl="0">
                <a:defRPr sz="1000"/>
              </a:pPr>
              <a:r>
                <a:rPr lang="en-GB" sz="1400" b="1" i="0" u="none" strike="noStrike" baseline="0">
                  <a:solidFill>
                    <a:srgbClr val="000000"/>
                  </a:solidFill>
                  <a:latin typeface="Calibri"/>
                  <a:cs typeface="Calibri"/>
                </a:rPr>
                <a:t>Load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xdr:row>
          <xdr:rowOff>19050</xdr:rowOff>
        </xdr:from>
        <xdr:to>
          <xdr:col>3</xdr:col>
          <xdr:colOff>571500</xdr:colOff>
          <xdr:row>3</xdr:row>
          <xdr:rowOff>342900</xdr:rowOff>
        </xdr:to>
        <xdr:sp macro="" textlink="">
          <xdr:nvSpPr>
            <xdr:cNvPr id="3156" name="Spinner 84" hidden="1">
              <a:extLst>
                <a:ext uri="{63B3BB69-23CF-44E3-9099-C40C66FF867C}">
                  <a14:compatExt spid="_x0000_s3156"/>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107950</xdr:colOff>
          <xdr:row>6</xdr:row>
          <xdr:rowOff>50800</xdr:rowOff>
        </xdr:from>
        <xdr:to>
          <xdr:col>5</xdr:col>
          <xdr:colOff>946150</xdr:colOff>
          <xdr:row>6</xdr:row>
          <xdr:rowOff>368300</xdr:rowOff>
        </xdr:to>
        <xdr:sp macro="" textlink="">
          <xdr:nvSpPr>
            <xdr:cNvPr id="127535" name="Object 9775" hidden="1">
              <a:extLst>
                <a:ext uri="{63B3BB69-23CF-44E3-9099-C40C66FF867C}">
                  <a14:compatExt spid="_x0000_s1275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14</xdr:row>
          <xdr:rowOff>0</xdr:rowOff>
        </xdr:from>
        <xdr:to>
          <xdr:col>5</xdr:col>
          <xdr:colOff>2292350</xdr:colOff>
          <xdr:row>15</xdr:row>
          <xdr:rowOff>6350</xdr:rowOff>
        </xdr:to>
        <xdr:sp macro="" textlink="">
          <xdr:nvSpPr>
            <xdr:cNvPr id="127537" name="Object 9777" hidden="1">
              <a:extLst>
                <a:ext uri="{63B3BB69-23CF-44E3-9099-C40C66FF867C}">
                  <a14:compatExt spid="_x0000_s1275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15</xdr:row>
          <xdr:rowOff>0</xdr:rowOff>
        </xdr:from>
        <xdr:to>
          <xdr:col>5</xdr:col>
          <xdr:colOff>1454150</xdr:colOff>
          <xdr:row>15</xdr:row>
          <xdr:rowOff>234950</xdr:rowOff>
        </xdr:to>
        <xdr:sp macro="" textlink="">
          <xdr:nvSpPr>
            <xdr:cNvPr id="127538" name="Object 9778" hidden="1">
              <a:extLst>
                <a:ext uri="{63B3BB69-23CF-44E3-9099-C40C66FF867C}">
                  <a14:compatExt spid="_x0000_s1275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17</xdr:row>
          <xdr:rowOff>0</xdr:rowOff>
        </xdr:from>
        <xdr:to>
          <xdr:col>5</xdr:col>
          <xdr:colOff>2139950</xdr:colOff>
          <xdr:row>18</xdr:row>
          <xdr:rowOff>0</xdr:rowOff>
        </xdr:to>
        <xdr:sp macro="" textlink="">
          <xdr:nvSpPr>
            <xdr:cNvPr id="127563" name="Object 9803" hidden="1">
              <a:extLst>
                <a:ext uri="{63B3BB69-23CF-44E3-9099-C40C66FF867C}">
                  <a14:compatExt spid="_x0000_s1275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19</xdr:row>
          <xdr:rowOff>0</xdr:rowOff>
        </xdr:from>
        <xdr:to>
          <xdr:col>5</xdr:col>
          <xdr:colOff>2400300</xdr:colOff>
          <xdr:row>19</xdr:row>
          <xdr:rowOff>234950</xdr:rowOff>
        </xdr:to>
        <xdr:sp macro="" textlink="">
          <xdr:nvSpPr>
            <xdr:cNvPr id="127565" name="Object 9805" hidden="1">
              <a:extLst>
                <a:ext uri="{63B3BB69-23CF-44E3-9099-C40C66FF867C}">
                  <a14:compatExt spid="_x0000_s1275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1028700</xdr:colOff>
          <xdr:row>19</xdr:row>
          <xdr:rowOff>349250</xdr:rowOff>
        </xdr:from>
        <xdr:to>
          <xdr:col>5</xdr:col>
          <xdr:colOff>4533900</xdr:colOff>
          <xdr:row>21</xdr:row>
          <xdr:rowOff>63500</xdr:rowOff>
        </xdr:to>
        <xdr:sp macro="" textlink="">
          <xdr:nvSpPr>
            <xdr:cNvPr id="127566" name="Object 9806" hidden="1">
              <a:extLst>
                <a:ext uri="{63B3BB69-23CF-44E3-9099-C40C66FF867C}">
                  <a14:compatExt spid="_x0000_s1275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952500</xdr:colOff>
          <xdr:row>21</xdr:row>
          <xdr:rowOff>6350</xdr:rowOff>
        </xdr:from>
        <xdr:to>
          <xdr:col>5</xdr:col>
          <xdr:colOff>3994150</xdr:colOff>
          <xdr:row>21</xdr:row>
          <xdr:rowOff>406400</xdr:rowOff>
        </xdr:to>
        <xdr:sp macro="" textlink="">
          <xdr:nvSpPr>
            <xdr:cNvPr id="127567" name="Object 9807" hidden="1">
              <a:extLst>
                <a:ext uri="{63B3BB69-23CF-44E3-9099-C40C66FF867C}">
                  <a14:compatExt spid="_x0000_s1275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1530350</xdr:colOff>
          <xdr:row>23</xdr:row>
          <xdr:rowOff>120650</xdr:rowOff>
        </xdr:from>
        <xdr:to>
          <xdr:col>5</xdr:col>
          <xdr:colOff>4806950</xdr:colOff>
          <xdr:row>23</xdr:row>
          <xdr:rowOff>368300</xdr:rowOff>
        </xdr:to>
        <xdr:sp macro="" textlink="">
          <xdr:nvSpPr>
            <xdr:cNvPr id="127568" name="Object 9808" hidden="1">
              <a:extLst>
                <a:ext uri="{63B3BB69-23CF-44E3-9099-C40C66FF867C}">
                  <a14:compatExt spid="_x0000_s1275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1181100</xdr:colOff>
          <xdr:row>25</xdr:row>
          <xdr:rowOff>63500</xdr:rowOff>
        </xdr:from>
        <xdr:to>
          <xdr:col>5</xdr:col>
          <xdr:colOff>2063750</xdr:colOff>
          <xdr:row>25</xdr:row>
          <xdr:rowOff>298450</xdr:rowOff>
        </xdr:to>
        <xdr:sp macro="" textlink="">
          <xdr:nvSpPr>
            <xdr:cNvPr id="127569" name="Object 9809" hidden="1">
              <a:extLst>
                <a:ext uri="{63B3BB69-23CF-44E3-9099-C40C66FF867C}">
                  <a14:compatExt spid="_x0000_s1275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1130300</xdr:colOff>
          <xdr:row>25</xdr:row>
          <xdr:rowOff>336550</xdr:rowOff>
        </xdr:from>
        <xdr:to>
          <xdr:col>5</xdr:col>
          <xdr:colOff>2120900</xdr:colOff>
          <xdr:row>26</xdr:row>
          <xdr:rowOff>0</xdr:rowOff>
        </xdr:to>
        <xdr:sp macro="" textlink="">
          <xdr:nvSpPr>
            <xdr:cNvPr id="127571" name="Object 9811" hidden="1">
              <a:extLst>
                <a:ext uri="{63B3BB69-23CF-44E3-9099-C40C66FF867C}">
                  <a14:compatExt spid="_x0000_s127571"/>
                </a:ext>
              </a:extLst>
            </xdr:cNvPr>
            <xdr:cNvSpPr/>
          </xdr:nvSpPr>
          <xdr:spPr>
            <a:xfrm>
              <a:off x="0" y="0"/>
              <a:ext cx="0" cy="0"/>
            </a:xfrm>
            <a:prstGeom prst="rect">
              <a:avLst/>
            </a:prstGeom>
          </xdr:spPr>
        </xdr:sp>
        <xdr:clientData/>
      </xdr:twoCellAnchor>
    </mc:Choice>
    <mc:Fallback/>
  </mc:AlternateContent>
  <xdr:twoCellAnchor>
    <xdr:from>
      <xdr:col>1</xdr:col>
      <xdr:colOff>193862</xdr:colOff>
      <xdr:row>24</xdr:row>
      <xdr:rowOff>61633</xdr:rowOff>
    </xdr:from>
    <xdr:to>
      <xdr:col>1</xdr:col>
      <xdr:colOff>1131794</xdr:colOff>
      <xdr:row>24</xdr:row>
      <xdr:rowOff>356908</xdr:rowOff>
    </xdr:to>
    <xdr:sp macro="[0]!solveqvpdu" textlink="">
      <xdr:nvSpPr>
        <xdr:cNvPr id="2" name="Rectangle à coins arrondis 1">
          <a:extLst>
            <a:ext uri="{FF2B5EF4-FFF2-40B4-BE49-F238E27FC236}">
              <a16:creationId xmlns:a16="http://schemas.microsoft.com/office/drawing/2014/main" xmlns="" id="{00000000-0008-0000-0600-000002000000}"/>
            </a:ext>
          </a:extLst>
        </xdr:cNvPr>
        <xdr:cNvSpPr/>
      </xdr:nvSpPr>
      <xdr:spPr bwMode="auto">
        <a:xfrm>
          <a:off x="2939303" y="19201280"/>
          <a:ext cx="937932" cy="295275"/>
        </a:xfrm>
        <a:prstGeom prst="roundRect">
          <a:avLst/>
        </a:prstGeom>
        <a:ln>
          <a:headEnd type="none" w="med" len="med"/>
          <a:tailEnd type="none" w="med" len="med"/>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lIns="18288" tIns="0" rIns="0" bIns="0" rtlCol="0" anchor="t" upright="1"/>
        <a:lstStyle/>
        <a:p>
          <a:pPr algn="l"/>
          <a:r>
            <a:rPr lang="fr-FR" sz="1100"/>
            <a:t>Solve qV;pdu</a:t>
          </a:r>
        </a:p>
      </xdr:txBody>
    </xdr:sp>
    <xdr:clientData/>
  </xdr:twoCellAnchor>
  <mc:AlternateContent xmlns:mc="http://schemas.openxmlformats.org/markup-compatibility/2006">
    <mc:Choice xmlns:a14="http://schemas.microsoft.com/office/drawing/2010/main" Requires="a14">
      <xdr:twoCellAnchor>
        <xdr:from>
          <xdr:col>5</xdr:col>
          <xdr:colOff>177800</xdr:colOff>
          <xdr:row>26</xdr:row>
          <xdr:rowOff>31750</xdr:rowOff>
        </xdr:from>
        <xdr:to>
          <xdr:col>5</xdr:col>
          <xdr:colOff>1358900</xdr:colOff>
          <xdr:row>26</xdr:row>
          <xdr:rowOff>273050</xdr:rowOff>
        </xdr:to>
        <xdr:sp macro="" textlink="">
          <xdr:nvSpPr>
            <xdr:cNvPr id="127572" name="Object 9812" hidden="1">
              <a:extLst>
                <a:ext uri="{63B3BB69-23CF-44E3-9099-C40C66FF867C}">
                  <a14:compatExt spid="_x0000_s1275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1511300</xdr:colOff>
          <xdr:row>26</xdr:row>
          <xdr:rowOff>31750</xdr:rowOff>
        </xdr:from>
        <xdr:to>
          <xdr:col>5</xdr:col>
          <xdr:colOff>2387600</xdr:colOff>
          <xdr:row>26</xdr:row>
          <xdr:rowOff>266700</xdr:rowOff>
        </xdr:to>
        <xdr:sp macro="" textlink="">
          <xdr:nvSpPr>
            <xdr:cNvPr id="127573" name="Object 9813" hidden="1">
              <a:extLst>
                <a:ext uri="{63B3BB69-23CF-44E3-9099-C40C66FF867C}">
                  <a14:compatExt spid="_x0000_s1275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368300</xdr:colOff>
          <xdr:row>26</xdr:row>
          <xdr:rowOff>304800</xdr:rowOff>
        </xdr:from>
        <xdr:to>
          <xdr:col>5</xdr:col>
          <xdr:colOff>1022350</xdr:colOff>
          <xdr:row>26</xdr:row>
          <xdr:rowOff>539750</xdr:rowOff>
        </xdr:to>
        <xdr:sp macro="" textlink="">
          <xdr:nvSpPr>
            <xdr:cNvPr id="127574" name="Object 9814" hidden="1">
              <a:extLst>
                <a:ext uri="{63B3BB69-23CF-44E3-9099-C40C66FF867C}">
                  <a14:compatExt spid="_x0000_s1275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196850</xdr:colOff>
          <xdr:row>27</xdr:row>
          <xdr:rowOff>25400</xdr:rowOff>
        </xdr:from>
        <xdr:to>
          <xdr:col>5</xdr:col>
          <xdr:colOff>768350</xdr:colOff>
          <xdr:row>27</xdr:row>
          <xdr:rowOff>260350</xdr:rowOff>
        </xdr:to>
        <xdr:sp macro="" textlink="">
          <xdr:nvSpPr>
            <xdr:cNvPr id="127576" name="Object 9816" hidden="1">
              <a:extLst>
                <a:ext uri="{63B3BB69-23CF-44E3-9099-C40C66FF867C}">
                  <a14:compatExt spid="_x0000_s1275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1206500</xdr:colOff>
          <xdr:row>27</xdr:row>
          <xdr:rowOff>0</xdr:rowOff>
        </xdr:from>
        <xdr:to>
          <xdr:col>5</xdr:col>
          <xdr:colOff>1930400</xdr:colOff>
          <xdr:row>27</xdr:row>
          <xdr:rowOff>234950</xdr:rowOff>
        </xdr:to>
        <xdr:sp macro="" textlink="">
          <xdr:nvSpPr>
            <xdr:cNvPr id="127577" name="Object 9817" hidden="1">
              <a:extLst>
                <a:ext uri="{63B3BB69-23CF-44E3-9099-C40C66FF867C}">
                  <a14:compatExt spid="_x0000_s1275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520700</xdr:colOff>
          <xdr:row>27</xdr:row>
          <xdr:rowOff>215900</xdr:rowOff>
        </xdr:from>
        <xdr:to>
          <xdr:col>5</xdr:col>
          <xdr:colOff>1454150</xdr:colOff>
          <xdr:row>28</xdr:row>
          <xdr:rowOff>6350</xdr:rowOff>
        </xdr:to>
        <xdr:sp macro="" textlink="">
          <xdr:nvSpPr>
            <xdr:cNvPr id="127578" name="Object 9818" hidden="1">
              <a:extLst>
                <a:ext uri="{63B3BB69-23CF-44E3-9099-C40C66FF867C}">
                  <a14:compatExt spid="_x0000_s1275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29</xdr:row>
          <xdr:rowOff>0</xdr:rowOff>
        </xdr:from>
        <xdr:to>
          <xdr:col>5</xdr:col>
          <xdr:colOff>2019300</xdr:colOff>
          <xdr:row>29</xdr:row>
          <xdr:rowOff>234950</xdr:rowOff>
        </xdr:to>
        <xdr:sp macro="" textlink="">
          <xdr:nvSpPr>
            <xdr:cNvPr id="127579" name="Object 9819" hidden="1">
              <a:extLst>
                <a:ext uri="{63B3BB69-23CF-44E3-9099-C40C66FF867C}">
                  <a14:compatExt spid="_x0000_s1275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30</xdr:row>
          <xdr:rowOff>0</xdr:rowOff>
        </xdr:from>
        <xdr:to>
          <xdr:col>5</xdr:col>
          <xdr:colOff>768350</xdr:colOff>
          <xdr:row>30</xdr:row>
          <xdr:rowOff>228600</xdr:rowOff>
        </xdr:to>
        <xdr:sp macro="" textlink="">
          <xdr:nvSpPr>
            <xdr:cNvPr id="127580" name="Object 9820" hidden="1">
              <a:extLst>
                <a:ext uri="{63B3BB69-23CF-44E3-9099-C40C66FF867C}">
                  <a14:compatExt spid="_x0000_s1275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1022350</xdr:colOff>
          <xdr:row>31</xdr:row>
          <xdr:rowOff>76200</xdr:rowOff>
        </xdr:from>
        <xdr:to>
          <xdr:col>5</xdr:col>
          <xdr:colOff>2247900</xdr:colOff>
          <xdr:row>31</xdr:row>
          <xdr:rowOff>304800</xdr:rowOff>
        </xdr:to>
        <xdr:sp macro="" textlink="">
          <xdr:nvSpPr>
            <xdr:cNvPr id="127581" name="Object 9821" hidden="1">
              <a:extLst>
                <a:ext uri="{63B3BB69-23CF-44E3-9099-C40C66FF867C}">
                  <a14:compatExt spid="_x0000_s1275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33</xdr:row>
          <xdr:rowOff>0</xdr:rowOff>
        </xdr:from>
        <xdr:to>
          <xdr:col>5</xdr:col>
          <xdr:colOff>876300</xdr:colOff>
          <xdr:row>34</xdr:row>
          <xdr:rowOff>0</xdr:rowOff>
        </xdr:to>
        <xdr:sp macro="" textlink="">
          <xdr:nvSpPr>
            <xdr:cNvPr id="127583" name="Object 9823" hidden="1">
              <a:extLst>
                <a:ext uri="{63B3BB69-23CF-44E3-9099-C40C66FF867C}">
                  <a14:compatExt spid="_x0000_s1275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35</xdr:row>
          <xdr:rowOff>0</xdr:rowOff>
        </xdr:from>
        <xdr:to>
          <xdr:col>5</xdr:col>
          <xdr:colOff>1758950</xdr:colOff>
          <xdr:row>36</xdr:row>
          <xdr:rowOff>25400</xdr:rowOff>
        </xdr:to>
        <xdr:sp macro="" textlink="">
          <xdr:nvSpPr>
            <xdr:cNvPr id="127584" name="Object 9824" hidden="1">
              <a:extLst>
                <a:ext uri="{63B3BB69-23CF-44E3-9099-C40C66FF867C}">
                  <a14:compatExt spid="_x0000_s1275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36</xdr:row>
          <xdr:rowOff>0</xdr:rowOff>
        </xdr:from>
        <xdr:to>
          <xdr:col>5</xdr:col>
          <xdr:colOff>1936750</xdr:colOff>
          <xdr:row>37</xdr:row>
          <xdr:rowOff>25400</xdr:rowOff>
        </xdr:to>
        <xdr:sp macro="" textlink="">
          <xdr:nvSpPr>
            <xdr:cNvPr id="127585" name="Object 9825" hidden="1">
              <a:extLst>
                <a:ext uri="{63B3BB69-23CF-44E3-9099-C40C66FF867C}">
                  <a14:compatExt spid="_x0000_s1275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38</xdr:row>
          <xdr:rowOff>0</xdr:rowOff>
        </xdr:from>
        <xdr:to>
          <xdr:col>5</xdr:col>
          <xdr:colOff>3917950</xdr:colOff>
          <xdr:row>39</xdr:row>
          <xdr:rowOff>25400</xdr:rowOff>
        </xdr:to>
        <xdr:sp macro="" textlink="">
          <xdr:nvSpPr>
            <xdr:cNvPr id="127586" name="Object 9826" hidden="1">
              <a:extLst>
                <a:ext uri="{63B3BB69-23CF-44E3-9099-C40C66FF867C}">
                  <a14:compatExt spid="_x0000_s127586"/>
                </a:ext>
              </a:extLst>
            </xdr:cNvPr>
            <xdr:cNvSpPr/>
          </xdr:nvSpPr>
          <xdr:spPr>
            <a:xfrm>
              <a:off x="0" y="0"/>
              <a:ext cx="0" cy="0"/>
            </a:xfrm>
            <a:prstGeom prst="rect">
              <a:avLst/>
            </a:prstGeom>
          </xdr:spPr>
        </xdr:sp>
        <xdr:clientData/>
      </xdr:twoCellAnchor>
    </mc:Choice>
    <mc:Fallback/>
  </mc:AlternateContent>
  <xdr:twoCellAnchor>
    <xdr:from>
      <xdr:col>6</xdr:col>
      <xdr:colOff>133350</xdr:colOff>
      <xdr:row>43</xdr:row>
      <xdr:rowOff>19050</xdr:rowOff>
    </xdr:from>
    <xdr:to>
      <xdr:col>6</xdr:col>
      <xdr:colOff>1600200</xdr:colOff>
      <xdr:row>43</xdr:row>
      <xdr:rowOff>371475</xdr:rowOff>
    </xdr:to>
    <xdr:sp macro="[0]!calcAwcross" textlink="">
      <xdr:nvSpPr>
        <xdr:cNvPr id="3" name="Rectangle à coins arrondis 2">
          <a:extLst>
            <a:ext uri="{FF2B5EF4-FFF2-40B4-BE49-F238E27FC236}">
              <a16:creationId xmlns:a16="http://schemas.microsoft.com/office/drawing/2014/main" xmlns="" id="{00000000-0008-0000-0600-000003000000}"/>
            </a:ext>
          </a:extLst>
        </xdr:cNvPr>
        <xdr:cNvSpPr/>
      </xdr:nvSpPr>
      <xdr:spPr bwMode="auto">
        <a:xfrm>
          <a:off x="12058650" y="25927050"/>
          <a:ext cx="1466850" cy="352425"/>
        </a:xfrm>
        <a:prstGeom prst="roundRect">
          <a:avLst/>
        </a:prstGeom>
        <a:ln>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18288" tIns="0" rIns="0" bIns="0" rtlCol="0" anchor="t" upright="1"/>
        <a:lstStyle/>
        <a:p>
          <a:pPr algn="l"/>
          <a:r>
            <a:rPr lang="fr-FR" sz="1100"/>
            <a:t>Calculate Awcross</a:t>
          </a:r>
        </a:p>
      </xdr:txBody>
    </xdr:sp>
    <xdr:clientData/>
  </xdr:twoCellAnchor>
  <mc:AlternateContent xmlns:mc="http://schemas.openxmlformats.org/markup-compatibility/2006">
    <mc:Choice xmlns:a14="http://schemas.microsoft.com/office/drawing/2010/main" Requires="a14">
      <xdr:twoCellAnchor>
        <xdr:from>
          <xdr:col>5</xdr:col>
          <xdr:colOff>0</xdr:colOff>
          <xdr:row>47</xdr:row>
          <xdr:rowOff>0</xdr:rowOff>
        </xdr:from>
        <xdr:to>
          <xdr:col>5</xdr:col>
          <xdr:colOff>2216150</xdr:colOff>
          <xdr:row>47</xdr:row>
          <xdr:rowOff>349250</xdr:rowOff>
        </xdr:to>
        <xdr:sp macro="" textlink="">
          <xdr:nvSpPr>
            <xdr:cNvPr id="127595" name="Object 9835" hidden="1">
              <a:extLst>
                <a:ext uri="{63B3BB69-23CF-44E3-9099-C40C66FF867C}">
                  <a14:compatExt spid="_x0000_s1275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48</xdr:row>
          <xdr:rowOff>0</xdr:rowOff>
        </xdr:from>
        <xdr:to>
          <xdr:col>5</xdr:col>
          <xdr:colOff>2279650</xdr:colOff>
          <xdr:row>48</xdr:row>
          <xdr:rowOff>349250</xdr:rowOff>
        </xdr:to>
        <xdr:sp macro="" textlink="">
          <xdr:nvSpPr>
            <xdr:cNvPr id="127596" name="Object 9836" hidden="1">
              <a:extLst>
                <a:ext uri="{63B3BB69-23CF-44E3-9099-C40C66FF867C}">
                  <a14:compatExt spid="_x0000_s1275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5</xdr:col>
          <xdr:colOff>1568450</xdr:colOff>
          <xdr:row>50</xdr:row>
          <xdr:rowOff>381000</xdr:rowOff>
        </xdr:to>
        <xdr:sp macro="" textlink="">
          <xdr:nvSpPr>
            <xdr:cNvPr id="127597" name="Object 9837" hidden="1">
              <a:extLst>
                <a:ext uri="{63B3BB69-23CF-44E3-9099-C40C66FF867C}">
                  <a14:compatExt spid="_x0000_s1275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51</xdr:row>
          <xdr:rowOff>0</xdr:rowOff>
        </xdr:from>
        <xdr:to>
          <xdr:col>5</xdr:col>
          <xdr:colOff>1638300</xdr:colOff>
          <xdr:row>51</xdr:row>
          <xdr:rowOff>381000</xdr:rowOff>
        </xdr:to>
        <xdr:sp macro="" textlink="">
          <xdr:nvSpPr>
            <xdr:cNvPr id="127598" name="Object 9838" hidden="1">
              <a:extLst>
                <a:ext uri="{63B3BB69-23CF-44E3-9099-C40C66FF867C}">
                  <a14:compatExt spid="_x0000_s1275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53</xdr:row>
          <xdr:rowOff>0</xdr:rowOff>
        </xdr:from>
        <xdr:to>
          <xdr:col>5</xdr:col>
          <xdr:colOff>1454150</xdr:colOff>
          <xdr:row>53</xdr:row>
          <xdr:rowOff>381000</xdr:rowOff>
        </xdr:to>
        <xdr:sp macro="" textlink="">
          <xdr:nvSpPr>
            <xdr:cNvPr id="127601" name="Object 9841" hidden="1">
              <a:extLst>
                <a:ext uri="{63B3BB69-23CF-44E3-9099-C40C66FF867C}">
                  <a14:compatExt spid="_x0000_s1276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0</xdr:rowOff>
        </xdr:from>
        <xdr:to>
          <xdr:col>5</xdr:col>
          <xdr:colOff>1517650</xdr:colOff>
          <xdr:row>54</xdr:row>
          <xdr:rowOff>381000</xdr:rowOff>
        </xdr:to>
        <xdr:sp macro="" textlink="">
          <xdr:nvSpPr>
            <xdr:cNvPr id="127602" name="Object 9842" hidden="1">
              <a:extLst>
                <a:ext uri="{63B3BB69-23CF-44E3-9099-C40C66FF867C}">
                  <a14:compatExt spid="_x0000_s127602"/>
                </a:ext>
              </a:extLst>
            </xdr:cNvPr>
            <xdr:cNvSpPr/>
          </xdr:nvSpPr>
          <xdr:spPr>
            <a:xfrm>
              <a:off x="0" y="0"/>
              <a:ext cx="0" cy="0"/>
            </a:xfrm>
            <a:prstGeom prst="rect">
              <a:avLst/>
            </a:prstGeom>
          </xdr:spPr>
        </xdr:sp>
        <xdr:clientData/>
      </xdr:twoCellAnchor>
    </mc:Choice>
    <mc:Fallback/>
  </mc:AlternateContent>
  <xdr:twoCellAnchor>
    <xdr:from>
      <xdr:col>1</xdr:col>
      <xdr:colOff>56029</xdr:colOff>
      <xdr:row>68</xdr:row>
      <xdr:rowOff>39221</xdr:rowOff>
    </xdr:from>
    <xdr:to>
      <xdr:col>1</xdr:col>
      <xdr:colOff>1176618</xdr:colOff>
      <xdr:row>68</xdr:row>
      <xdr:rowOff>739588</xdr:rowOff>
    </xdr:to>
    <xdr:sp macro="[0]!solvepzref" textlink="">
      <xdr:nvSpPr>
        <xdr:cNvPr id="5" name="Rectangle à coins arrondis 4">
          <a:extLst>
            <a:ext uri="{FF2B5EF4-FFF2-40B4-BE49-F238E27FC236}">
              <a16:creationId xmlns:a16="http://schemas.microsoft.com/office/drawing/2014/main" xmlns="" id="{00000000-0008-0000-0600-000005000000}"/>
            </a:ext>
          </a:extLst>
        </xdr:cNvPr>
        <xdr:cNvSpPr/>
      </xdr:nvSpPr>
      <xdr:spPr bwMode="auto">
        <a:xfrm>
          <a:off x="2801470" y="39764074"/>
          <a:ext cx="1120589" cy="700367"/>
        </a:xfrm>
        <a:prstGeom prst="roundRect">
          <a:avLst/>
        </a:prstGeom>
        <a:ln>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18288" tIns="0" rIns="0" bIns="0" rtlCol="0" anchor="ctr" upright="1"/>
        <a:lstStyle/>
        <a:p>
          <a:pPr algn="ctr"/>
          <a:r>
            <a:rPr lang="fr-FR" sz="1100"/>
            <a:t>Solve</a:t>
          </a:r>
          <a:r>
            <a:rPr lang="fr-FR" sz="1100" baseline="0"/>
            <a:t> pzref</a:t>
          </a:r>
          <a:endParaRPr lang="fr-FR" sz="1100"/>
        </a:p>
      </xdr:txBody>
    </xdr:sp>
    <xdr:clientData/>
  </xdr:twoCellAnchor>
  <mc:AlternateContent xmlns:mc="http://schemas.openxmlformats.org/markup-compatibility/2006">
    <mc:Choice xmlns:a14="http://schemas.microsoft.com/office/drawing/2010/main" Requires="a14">
      <xdr:twoCellAnchor>
        <xdr:from>
          <xdr:col>5</xdr:col>
          <xdr:colOff>539750</xdr:colOff>
          <xdr:row>55</xdr:row>
          <xdr:rowOff>171450</xdr:rowOff>
        </xdr:from>
        <xdr:to>
          <xdr:col>5</xdr:col>
          <xdr:colOff>1308100</xdr:colOff>
          <xdr:row>56</xdr:row>
          <xdr:rowOff>215900</xdr:rowOff>
        </xdr:to>
        <xdr:sp macro="" textlink="">
          <xdr:nvSpPr>
            <xdr:cNvPr id="127604" name="Object 9844" hidden="1">
              <a:extLst>
                <a:ext uri="{63B3BB69-23CF-44E3-9099-C40C66FF867C}">
                  <a14:compatExt spid="_x0000_s1276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508000</xdr:colOff>
          <xdr:row>57</xdr:row>
          <xdr:rowOff>114300</xdr:rowOff>
        </xdr:from>
        <xdr:to>
          <xdr:col>5</xdr:col>
          <xdr:colOff>1289050</xdr:colOff>
          <xdr:row>57</xdr:row>
          <xdr:rowOff>342900</xdr:rowOff>
        </xdr:to>
        <xdr:sp macro="" textlink="">
          <xdr:nvSpPr>
            <xdr:cNvPr id="127605" name="Object 9845" hidden="1">
              <a:extLst>
                <a:ext uri="{63B3BB69-23CF-44E3-9099-C40C66FF867C}">
                  <a14:compatExt spid="_x0000_s1276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70</xdr:row>
          <xdr:rowOff>0</xdr:rowOff>
        </xdr:from>
        <xdr:to>
          <xdr:col>5</xdr:col>
          <xdr:colOff>1066800</xdr:colOff>
          <xdr:row>71</xdr:row>
          <xdr:rowOff>25400</xdr:rowOff>
        </xdr:to>
        <xdr:sp macro="" textlink="">
          <xdr:nvSpPr>
            <xdr:cNvPr id="127606" name="Object 9846" hidden="1">
              <a:extLst>
                <a:ext uri="{63B3BB69-23CF-44E3-9099-C40C66FF867C}">
                  <a14:compatExt spid="_x0000_s1276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71</xdr:row>
          <xdr:rowOff>0</xdr:rowOff>
        </xdr:from>
        <xdr:to>
          <xdr:col>5</xdr:col>
          <xdr:colOff>1187450</xdr:colOff>
          <xdr:row>71</xdr:row>
          <xdr:rowOff>457200</xdr:rowOff>
        </xdr:to>
        <xdr:sp macro="" textlink="">
          <xdr:nvSpPr>
            <xdr:cNvPr id="127607" name="Object 9847" hidden="1">
              <a:extLst>
                <a:ext uri="{63B3BB69-23CF-44E3-9099-C40C66FF867C}">
                  <a14:compatExt spid="_x0000_s1276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1670050</xdr:colOff>
          <xdr:row>43</xdr:row>
          <xdr:rowOff>69850</xdr:rowOff>
        </xdr:from>
        <xdr:to>
          <xdr:col>5</xdr:col>
          <xdr:colOff>4718050</xdr:colOff>
          <xdr:row>43</xdr:row>
          <xdr:rowOff>1092200</xdr:rowOff>
        </xdr:to>
        <xdr:sp macro="" textlink="">
          <xdr:nvSpPr>
            <xdr:cNvPr id="127608" name="Object 9848" hidden="1">
              <a:extLst>
                <a:ext uri="{63B3BB69-23CF-44E3-9099-C40C66FF867C}">
                  <a14:compatExt spid="_x0000_s1276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63500</xdr:colOff>
          <xdr:row>10</xdr:row>
          <xdr:rowOff>69850</xdr:rowOff>
        </xdr:from>
        <xdr:to>
          <xdr:col>5</xdr:col>
          <xdr:colOff>1701800</xdr:colOff>
          <xdr:row>10</xdr:row>
          <xdr:rowOff>533400</xdr:rowOff>
        </xdr:to>
        <xdr:sp macro="" textlink="">
          <xdr:nvSpPr>
            <xdr:cNvPr id="127614" name="Object 9854" hidden="1">
              <a:extLst>
                <a:ext uri="{63B3BB69-23CF-44E3-9099-C40C66FF867C}">
                  <a14:compatExt spid="_x0000_s1276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11</xdr:row>
          <xdr:rowOff>0</xdr:rowOff>
        </xdr:from>
        <xdr:to>
          <xdr:col>5</xdr:col>
          <xdr:colOff>2051050</xdr:colOff>
          <xdr:row>12</xdr:row>
          <xdr:rowOff>6350</xdr:rowOff>
        </xdr:to>
        <xdr:sp macro="" textlink="">
          <xdr:nvSpPr>
            <xdr:cNvPr id="127615" name="Object 9855" hidden="1">
              <a:extLst>
                <a:ext uri="{63B3BB69-23CF-44E3-9099-C40C66FF867C}">
                  <a14:compatExt spid="_x0000_s1276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13</xdr:row>
          <xdr:rowOff>0</xdr:rowOff>
        </xdr:from>
        <xdr:to>
          <xdr:col>5</xdr:col>
          <xdr:colOff>3270250</xdr:colOff>
          <xdr:row>14</xdr:row>
          <xdr:rowOff>25400</xdr:rowOff>
        </xdr:to>
        <xdr:sp macro="" textlink="">
          <xdr:nvSpPr>
            <xdr:cNvPr id="127616" name="Object 9856" hidden="1">
              <a:extLst>
                <a:ext uri="{63B3BB69-23CF-44E3-9099-C40C66FF867C}">
                  <a14:compatExt spid="_x0000_s1276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40</xdr:row>
          <xdr:rowOff>0</xdr:rowOff>
        </xdr:from>
        <xdr:to>
          <xdr:col>5</xdr:col>
          <xdr:colOff>4464050</xdr:colOff>
          <xdr:row>40</xdr:row>
          <xdr:rowOff>463550</xdr:rowOff>
        </xdr:to>
        <xdr:sp macro="" textlink="">
          <xdr:nvSpPr>
            <xdr:cNvPr id="127622" name="Object 9862" hidden="1">
              <a:extLst>
                <a:ext uri="{63B3BB69-23CF-44E3-9099-C40C66FF867C}">
                  <a14:compatExt spid="_x0000_s1276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41</xdr:row>
          <xdr:rowOff>0</xdr:rowOff>
        </xdr:from>
        <xdr:to>
          <xdr:col>5</xdr:col>
          <xdr:colOff>4610100</xdr:colOff>
          <xdr:row>41</xdr:row>
          <xdr:rowOff>463550</xdr:rowOff>
        </xdr:to>
        <xdr:sp macro="" textlink="">
          <xdr:nvSpPr>
            <xdr:cNvPr id="127623" name="Object 9863" hidden="1">
              <a:extLst>
                <a:ext uri="{63B3BB69-23CF-44E3-9099-C40C66FF867C}">
                  <a14:compatExt spid="_x0000_s1276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76200</xdr:colOff>
          <xdr:row>44</xdr:row>
          <xdr:rowOff>285750</xdr:rowOff>
        </xdr:from>
        <xdr:to>
          <xdr:col>5</xdr:col>
          <xdr:colOff>5600700</xdr:colOff>
          <xdr:row>44</xdr:row>
          <xdr:rowOff>762000</xdr:rowOff>
        </xdr:to>
        <xdr:sp macro="" textlink="">
          <xdr:nvSpPr>
            <xdr:cNvPr id="127624" name="Object 9864" hidden="1">
              <a:extLst>
                <a:ext uri="{63B3BB69-23CF-44E3-9099-C40C66FF867C}">
                  <a14:compatExt spid="_x0000_s1276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45</xdr:row>
          <xdr:rowOff>82550</xdr:rowOff>
        </xdr:from>
        <xdr:to>
          <xdr:col>5</xdr:col>
          <xdr:colOff>5715000</xdr:colOff>
          <xdr:row>45</xdr:row>
          <xdr:rowOff>488950</xdr:rowOff>
        </xdr:to>
        <xdr:sp macro="" textlink="">
          <xdr:nvSpPr>
            <xdr:cNvPr id="127625" name="Object 9865" hidden="1">
              <a:extLst>
                <a:ext uri="{63B3BB69-23CF-44E3-9099-C40C66FF867C}">
                  <a14:compatExt spid="_x0000_s1276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977900</xdr:colOff>
          <xdr:row>67</xdr:row>
          <xdr:rowOff>298450</xdr:rowOff>
        </xdr:from>
        <xdr:to>
          <xdr:col>5</xdr:col>
          <xdr:colOff>4559300</xdr:colOff>
          <xdr:row>68</xdr:row>
          <xdr:rowOff>349250</xdr:rowOff>
        </xdr:to>
        <xdr:sp macro="" textlink="">
          <xdr:nvSpPr>
            <xdr:cNvPr id="127626" name="Object 9866" hidden="1">
              <a:extLst>
                <a:ext uri="{63B3BB69-23CF-44E3-9099-C40C66FF867C}">
                  <a14:compatExt spid="_x0000_s127626"/>
                </a:ext>
              </a:extLst>
            </xdr:cNvPr>
            <xdr:cNvSpPr/>
          </xdr:nvSpPr>
          <xdr:spPr>
            <a:xfrm>
              <a:off x="0" y="0"/>
              <a:ext cx="0" cy="0"/>
            </a:xfrm>
            <a:prstGeom prst="rect">
              <a:avLst/>
            </a:prstGeom>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165100</xdr:colOff>
          <xdr:row>6</xdr:row>
          <xdr:rowOff>152400</xdr:rowOff>
        </xdr:from>
        <xdr:to>
          <xdr:col>16</xdr:col>
          <xdr:colOff>603250</xdr:colOff>
          <xdr:row>9</xdr:row>
          <xdr:rowOff>133350</xdr:rowOff>
        </xdr:to>
        <xdr:sp macro="" textlink="">
          <xdr:nvSpPr>
            <xdr:cNvPr id="1030" name="Button 6" hidden="1">
              <a:extLst>
                <a:ext uri="{63B3BB69-23CF-44E3-9099-C40C66FF867C}">
                  <a14:compatExt spid="_x0000_s1030"/>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GB" sz="1400" b="1" i="0" u="none" strike="noStrike" baseline="0">
                  <a:solidFill>
                    <a:srgbClr val="000000"/>
                  </a:solidFill>
                  <a:latin typeface="Arial"/>
                  <a:cs typeface="Arial"/>
                </a:rPr>
                <a:t>Run calculation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127000</xdr:colOff>
          <xdr:row>6</xdr:row>
          <xdr:rowOff>101600</xdr:rowOff>
        </xdr:from>
        <xdr:to>
          <xdr:col>10</xdr:col>
          <xdr:colOff>425450</xdr:colOff>
          <xdr:row>9</xdr:row>
          <xdr:rowOff>120650</xdr:rowOff>
        </xdr:to>
        <xdr:sp macro="" textlink="">
          <xdr:nvSpPr>
            <xdr:cNvPr id="1031" name="Button 7" hidden="1">
              <a:extLst>
                <a:ext uri="{63B3BB69-23CF-44E3-9099-C40C66FF867C}">
                  <a14:compatExt spid="_x0000_s103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GB" sz="1400" b="1" i="0" u="none" strike="noStrike" baseline="0">
                  <a:solidFill>
                    <a:srgbClr val="000000"/>
                  </a:solidFill>
                  <a:latin typeface="Arial"/>
                  <a:cs typeface="Arial"/>
                </a:rPr>
                <a:t>Clear output data</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209550</xdr:colOff>
      <xdr:row>1</xdr:row>
      <xdr:rowOff>71437</xdr:rowOff>
    </xdr:from>
    <xdr:to>
      <xdr:col>6</xdr:col>
      <xdr:colOff>209550</xdr:colOff>
      <xdr:row>18</xdr:row>
      <xdr:rowOff>61912</xdr:rowOff>
    </xdr:to>
    <xdr:graphicFrame macro="">
      <xdr:nvGraphicFramePr>
        <xdr:cNvPr id="2" name="Diagramm 1">
          <a:extLst>
            <a:ext uri="{FF2B5EF4-FFF2-40B4-BE49-F238E27FC236}">
              <a16:creationId xmlns:a16="http://schemas.microsoft.com/office/drawing/2014/main" xmlns=""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171450</xdr:colOff>
      <xdr:row>19</xdr:row>
      <xdr:rowOff>47625</xdr:rowOff>
    </xdr:from>
    <xdr:to>
      <xdr:col>6</xdr:col>
      <xdr:colOff>171450</xdr:colOff>
      <xdr:row>36</xdr:row>
      <xdr:rowOff>38100</xdr:rowOff>
    </xdr:to>
    <xdr:graphicFrame macro="">
      <xdr:nvGraphicFramePr>
        <xdr:cNvPr id="3" name="Diagramm 2">
          <a:extLst>
            <a:ext uri="{FF2B5EF4-FFF2-40B4-BE49-F238E27FC236}">
              <a16:creationId xmlns:a16="http://schemas.microsoft.com/office/drawing/2014/main" xmlns=""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333375</xdr:colOff>
      <xdr:row>1</xdr:row>
      <xdr:rowOff>104775</xdr:rowOff>
    </xdr:from>
    <xdr:to>
      <xdr:col>12</xdr:col>
      <xdr:colOff>333375</xdr:colOff>
      <xdr:row>18</xdr:row>
      <xdr:rowOff>95250</xdr:rowOff>
    </xdr:to>
    <xdr:graphicFrame macro="">
      <xdr:nvGraphicFramePr>
        <xdr:cNvPr id="4" name="Diagramm 3">
          <a:extLst>
            <a:ext uri="{FF2B5EF4-FFF2-40B4-BE49-F238E27FC236}">
              <a16:creationId xmlns:a16="http://schemas.microsoft.com/office/drawing/2014/main" xmlns=""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323850</xdr:colOff>
      <xdr:row>19</xdr:row>
      <xdr:rowOff>76200</xdr:rowOff>
    </xdr:from>
    <xdr:to>
      <xdr:col>12</xdr:col>
      <xdr:colOff>323850</xdr:colOff>
      <xdr:row>36</xdr:row>
      <xdr:rowOff>66675</xdr:rowOff>
    </xdr:to>
    <xdr:graphicFrame macro="">
      <xdr:nvGraphicFramePr>
        <xdr:cNvPr id="5" name="Diagramm 4">
          <a:extLst>
            <a:ext uri="{FF2B5EF4-FFF2-40B4-BE49-F238E27FC236}">
              <a16:creationId xmlns:a16="http://schemas.microsoft.com/office/drawing/2014/main" xmlns=""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495300</xdr:colOff>
      <xdr:row>1</xdr:row>
      <xdr:rowOff>123825</xdr:rowOff>
    </xdr:from>
    <xdr:to>
      <xdr:col>18</xdr:col>
      <xdr:colOff>495300</xdr:colOff>
      <xdr:row>18</xdr:row>
      <xdr:rowOff>114300</xdr:rowOff>
    </xdr:to>
    <xdr:graphicFrame macro="">
      <xdr:nvGraphicFramePr>
        <xdr:cNvPr id="6" name="Diagramm 5">
          <a:extLst>
            <a:ext uri="{FF2B5EF4-FFF2-40B4-BE49-F238E27FC236}">
              <a16:creationId xmlns:a16="http://schemas.microsoft.com/office/drawing/2014/main" xmlns=""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485775</xdr:colOff>
      <xdr:row>19</xdr:row>
      <xdr:rowOff>95250</xdr:rowOff>
    </xdr:from>
    <xdr:to>
      <xdr:col>18</xdr:col>
      <xdr:colOff>485775</xdr:colOff>
      <xdr:row>36</xdr:row>
      <xdr:rowOff>85725</xdr:rowOff>
    </xdr:to>
    <xdr:graphicFrame macro="">
      <xdr:nvGraphicFramePr>
        <xdr:cNvPr id="7" name="Diagramm 6">
          <a:extLst>
            <a:ext uri="{FF2B5EF4-FFF2-40B4-BE49-F238E27FC236}">
              <a16:creationId xmlns:a16="http://schemas.microsoft.com/office/drawing/2014/main" xmlns=""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676275</xdr:colOff>
      <xdr:row>1</xdr:row>
      <xdr:rowOff>152400</xdr:rowOff>
    </xdr:from>
    <xdr:to>
      <xdr:col>24</xdr:col>
      <xdr:colOff>676275</xdr:colOff>
      <xdr:row>18</xdr:row>
      <xdr:rowOff>142875</xdr:rowOff>
    </xdr:to>
    <xdr:graphicFrame macro="">
      <xdr:nvGraphicFramePr>
        <xdr:cNvPr id="8" name="Diagramm 7">
          <a:extLst>
            <a:ext uri="{FF2B5EF4-FFF2-40B4-BE49-F238E27FC236}">
              <a16:creationId xmlns:a16="http://schemas.microsoft.com/office/drawing/2014/main" xmlns=""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666750</xdr:colOff>
      <xdr:row>19</xdr:row>
      <xdr:rowOff>123825</xdr:rowOff>
    </xdr:from>
    <xdr:to>
      <xdr:col>24</xdr:col>
      <xdr:colOff>666750</xdr:colOff>
      <xdr:row>36</xdr:row>
      <xdr:rowOff>114300</xdr:rowOff>
    </xdr:to>
    <xdr:graphicFrame macro="">
      <xdr:nvGraphicFramePr>
        <xdr:cNvPr id="9" name="Diagramm 8">
          <a:extLst>
            <a:ext uri="{FF2B5EF4-FFF2-40B4-BE49-F238E27FC236}">
              <a16:creationId xmlns:a16="http://schemas.microsoft.com/office/drawing/2014/main" xmlns=""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25</xdr:col>
      <xdr:colOff>38100</xdr:colOff>
      <xdr:row>2</xdr:row>
      <xdr:rowOff>9525</xdr:rowOff>
    </xdr:from>
    <xdr:to>
      <xdr:col>31</xdr:col>
      <xdr:colOff>38100</xdr:colOff>
      <xdr:row>19</xdr:row>
      <xdr:rowOff>0</xdr:rowOff>
    </xdr:to>
    <xdr:graphicFrame macro="">
      <xdr:nvGraphicFramePr>
        <xdr:cNvPr id="10" name="Diagramm 9">
          <a:extLst>
            <a:ext uri="{FF2B5EF4-FFF2-40B4-BE49-F238E27FC236}">
              <a16:creationId xmlns:a16="http://schemas.microsoft.com/office/drawing/2014/main" xmlns=""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25</xdr:col>
      <xdr:colOff>28575</xdr:colOff>
      <xdr:row>19</xdr:row>
      <xdr:rowOff>142875</xdr:rowOff>
    </xdr:from>
    <xdr:to>
      <xdr:col>31</xdr:col>
      <xdr:colOff>28575</xdr:colOff>
      <xdr:row>36</xdr:row>
      <xdr:rowOff>133350</xdr:rowOff>
    </xdr:to>
    <xdr:graphicFrame macro="">
      <xdr:nvGraphicFramePr>
        <xdr:cNvPr id="11" name="Diagramm 10">
          <a:extLst>
            <a:ext uri="{FF2B5EF4-FFF2-40B4-BE49-F238E27FC236}">
              <a16:creationId xmlns:a16="http://schemas.microsoft.com/office/drawing/2014/main" xmlns=""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31</xdr:col>
      <xdr:colOff>200025</xdr:colOff>
      <xdr:row>2</xdr:row>
      <xdr:rowOff>28575</xdr:rowOff>
    </xdr:from>
    <xdr:to>
      <xdr:col>37</xdr:col>
      <xdr:colOff>200025</xdr:colOff>
      <xdr:row>19</xdr:row>
      <xdr:rowOff>19050</xdr:rowOff>
    </xdr:to>
    <xdr:graphicFrame macro="">
      <xdr:nvGraphicFramePr>
        <xdr:cNvPr id="12" name="Diagramm 11">
          <a:extLst>
            <a:ext uri="{FF2B5EF4-FFF2-40B4-BE49-F238E27FC236}">
              <a16:creationId xmlns:a16="http://schemas.microsoft.com/office/drawing/2014/main" xmlns=""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31</xdr:col>
      <xdr:colOff>190500</xdr:colOff>
      <xdr:row>20</xdr:row>
      <xdr:rowOff>0</xdr:rowOff>
    </xdr:from>
    <xdr:to>
      <xdr:col>37</xdr:col>
      <xdr:colOff>190500</xdr:colOff>
      <xdr:row>36</xdr:row>
      <xdr:rowOff>152400</xdr:rowOff>
    </xdr:to>
    <xdr:graphicFrame macro="">
      <xdr:nvGraphicFramePr>
        <xdr:cNvPr id="13" name="Diagramm 12">
          <a:extLst>
            <a:ext uri="{FF2B5EF4-FFF2-40B4-BE49-F238E27FC236}">
              <a16:creationId xmlns:a16="http://schemas.microsoft.com/office/drawing/2014/main" xmlns=""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37</xdr:col>
      <xdr:colOff>314325</xdr:colOff>
      <xdr:row>2</xdr:row>
      <xdr:rowOff>38100</xdr:rowOff>
    </xdr:from>
    <xdr:to>
      <xdr:col>43</xdr:col>
      <xdr:colOff>314325</xdr:colOff>
      <xdr:row>19</xdr:row>
      <xdr:rowOff>28575</xdr:rowOff>
    </xdr:to>
    <xdr:graphicFrame macro="">
      <xdr:nvGraphicFramePr>
        <xdr:cNvPr id="14" name="Diagramm 13">
          <a:extLst>
            <a:ext uri="{FF2B5EF4-FFF2-40B4-BE49-F238E27FC236}">
              <a16:creationId xmlns:a16="http://schemas.microsoft.com/office/drawing/2014/main" xmlns=""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0</xdr:col>
      <xdr:colOff>38100</xdr:colOff>
      <xdr:row>40</xdr:row>
      <xdr:rowOff>0</xdr:rowOff>
    </xdr:from>
    <xdr:to>
      <xdr:col>6</xdr:col>
      <xdr:colOff>38100</xdr:colOff>
      <xdr:row>56</xdr:row>
      <xdr:rowOff>152400</xdr:rowOff>
    </xdr:to>
    <xdr:graphicFrame macro="">
      <xdr:nvGraphicFramePr>
        <xdr:cNvPr id="16" name="Diagramm 15">
          <a:extLst>
            <a:ext uri="{FF2B5EF4-FFF2-40B4-BE49-F238E27FC236}">
              <a16:creationId xmlns:a16="http://schemas.microsoft.com/office/drawing/2014/main" xmlns=""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0</xdr:col>
      <xdr:colOff>0</xdr:colOff>
      <xdr:row>57</xdr:row>
      <xdr:rowOff>138113</xdr:rowOff>
    </xdr:from>
    <xdr:to>
      <xdr:col>6</xdr:col>
      <xdr:colOff>0</xdr:colOff>
      <xdr:row>74</xdr:row>
      <xdr:rowOff>128588</xdr:rowOff>
    </xdr:to>
    <xdr:graphicFrame macro="">
      <xdr:nvGraphicFramePr>
        <xdr:cNvPr id="17" name="Diagramm 16">
          <a:extLst>
            <a:ext uri="{FF2B5EF4-FFF2-40B4-BE49-F238E27FC236}">
              <a16:creationId xmlns:a16="http://schemas.microsoft.com/office/drawing/2014/main" xmlns=""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6</xdr:col>
      <xdr:colOff>161925</xdr:colOff>
      <xdr:row>40</xdr:row>
      <xdr:rowOff>33338</xdr:rowOff>
    </xdr:from>
    <xdr:to>
      <xdr:col>12</xdr:col>
      <xdr:colOff>161925</xdr:colOff>
      <xdr:row>57</xdr:row>
      <xdr:rowOff>23813</xdr:rowOff>
    </xdr:to>
    <xdr:graphicFrame macro="">
      <xdr:nvGraphicFramePr>
        <xdr:cNvPr id="18" name="Diagramm 17">
          <a:extLst>
            <a:ext uri="{FF2B5EF4-FFF2-40B4-BE49-F238E27FC236}">
              <a16:creationId xmlns:a16="http://schemas.microsoft.com/office/drawing/2014/main" xmlns=""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6</xdr:col>
      <xdr:colOff>152400</xdr:colOff>
      <xdr:row>58</xdr:row>
      <xdr:rowOff>4763</xdr:rowOff>
    </xdr:from>
    <xdr:to>
      <xdr:col>12</xdr:col>
      <xdr:colOff>152400</xdr:colOff>
      <xdr:row>74</xdr:row>
      <xdr:rowOff>157163</xdr:rowOff>
    </xdr:to>
    <xdr:graphicFrame macro="">
      <xdr:nvGraphicFramePr>
        <xdr:cNvPr id="19" name="Diagramm 18">
          <a:extLst>
            <a:ext uri="{FF2B5EF4-FFF2-40B4-BE49-F238E27FC236}">
              <a16:creationId xmlns:a16="http://schemas.microsoft.com/office/drawing/2014/main" xmlns=""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12</xdr:col>
      <xdr:colOff>323850</xdr:colOff>
      <xdr:row>40</xdr:row>
      <xdr:rowOff>52388</xdr:rowOff>
    </xdr:from>
    <xdr:to>
      <xdr:col>18</xdr:col>
      <xdr:colOff>323850</xdr:colOff>
      <xdr:row>57</xdr:row>
      <xdr:rowOff>42863</xdr:rowOff>
    </xdr:to>
    <xdr:graphicFrame macro="">
      <xdr:nvGraphicFramePr>
        <xdr:cNvPr id="20" name="Diagramm 19">
          <a:extLst>
            <a:ext uri="{FF2B5EF4-FFF2-40B4-BE49-F238E27FC236}">
              <a16:creationId xmlns:a16="http://schemas.microsoft.com/office/drawing/2014/main" xmlns=""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12</xdr:col>
      <xdr:colOff>314325</xdr:colOff>
      <xdr:row>58</xdr:row>
      <xdr:rowOff>23813</xdr:rowOff>
    </xdr:from>
    <xdr:to>
      <xdr:col>18</xdr:col>
      <xdr:colOff>314325</xdr:colOff>
      <xdr:row>75</xdr:row>
      <xdr:rowOff>14288</xdr:rowOff>
    </xdr:to>
    <xdr:graphicFrame macro="">
      <xdr:nvGraphicFramePr>
        <xdr:cNvPr id="21" name="Diagramm 20">
          <a:extLst>
            <a:ext uri="{FF2B5EF4-FFF2-40B4-BE49-F238E27FC236}">
              <a16:creationId xmlns:a16="http://schemas.microsoft.com/office/drawing/2014/main" xmlns=""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xdr:col>
      <xdr:colOff>504825</xdr:colOff>
      <xdr:row>40</xdr:row>
      <xdr:rowOff>80963</xdr:rowOff>
    </xdr:from>
    <xdr:to>
      <xdr:col>24</xdr:col>
      <xdr:colOff>504825</xdr:colOff>
      <xdr:row>57</xdr:row>
      <xdr:rowOff>71438</xdr:rowOff>
    </xdr:to>
    <xdr:graphicFrame macro="">
      <xdr:nvGraphicFramePr>
        <xdr:cNvPr id="22" name="Diagramm 21">
          <a:extLst>
            <a:ext uri="{FF2B5EF4-FFF2-40B4-BE49-F238E27FC236}">
              <a16:creationId xmlns:a16="http://schemas.microsoft.com/office/drawing/2014/main" xmlns=""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18</xdr:col>
      <xdr:colOff>495300</xdr:colOff>
      <xdr:row>58</xdr:row>
      <xdr:rowOff>52388</xdr:rowOff>
    </xdr:from>
    <xdr:to>
      <xdr:col>24</xdr:col>
      <xdr:colOff>495300</xdr:colOff>
      <xdr:row>75</xdr:row>
      <xdr:rowOff>42863</xdr:rowOff>
    </xdr:to>
    <xdr:graphicFrame macro="">
      <xdr:nvGraphicFramePr>
        <xdr:cNvPr id="23" name="Diagramm 22">
          <a:extLst>
            <a:ext uri="{FF2B5EF4-FFF2-40B4-BE49-F238E27FC236}">
              <a16:creationId xmlns:a16="http://schemas.microsoft.com/office/drawing/2014/main" xmlns=""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24</xdr:col>
      <xdr:colOff>628650</xdr:colOff>
      <xdr:row>40</xdr:row>
      <xdr:rowOff>100013</xdr:rowOff>
    </xdr:from>
    <xdr:to>
      <xdr:col>30</xdr:col>
      <xdr:colOff>628650</xdr:colOff>
      <xdr:row>57</xdr:row>
      <xdr:rowOff>90488</xdr:rowOff>
    </xdr:to>
    <xdr:graphicFrame macro="">
      <xdr:nvGraphicFramePr>
        <xdr:cNvPr id="24" name="Diagramm 23">
          <a:extLst>
            <a:ext uri="{FF2B5EF4-FFF2-40B4-BE49-F238E27FC236}">
              <a16:creationId xmlns:a16="http://schemas.microsoft.com/office/drawing/2014/main" xmlns=""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wsDr>
</file>

<file path=xl/theme/theme1.xml><?xml version="1.0" encoding="utf-8"?>
<a:theme xmlns:a="http://schemas.openxmlformats.org/drawingml/2006/main" name="Tema di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hyperlink" Target="http://www.epb.center/" TargetMode="External"/><Relationship Id="rId1" Type="http://schemas.openxmlformats.org/officeDocument/2006/relationships/hyperlink" Target="https://epb.center/epb-standards/background/" TargetMode="Externa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epb.center/documents/en-16798-7/" TargetMode="External"/><Relationship Id="rId1" Type="http://schemas.openxmlformats.org/officeDocument/2006/relationships/hyperlink" Target="https://epb.center/documents/centr-16798-8/" TargetMode="External"/></Relationships>
</file>

<file path=xl/worksheets/_rels/sheet3.xml.rels><?xml version="1.0" encoding="UTF-8" standalone="yes"?>
<Relationships xmlns="http://schemas.openxmlformats.org/package/2006/relationships"><Relationship Id="rId8" Type="http://schemas.openxmlformats.org/officeDocument/2006/relationships/oleObject" Target="../embeddings/oleObject3.bin"/><Relationship Id="rId13" Type="http://schemas.openxmlformats.org/officeDocument/2006/relationships/image" Target="../media/image5.emf"/><Relationship Id="rId18" Type="http://schemas.openxmlformats.org/officeDocument/2006/relationships/oleObject" Target="../embeddings/oleObject8.bin"/><Relationship Id="rId3" Type="http://schemas.openxmlformats.org/officeDocument/2006/relationships/vmlDrawing" Target="../drawings/vmlDrawing1.vml"/><Relationship Id="rId21" Type="http://schemas.openxmlformats.org/officeDocument/2006/relationships/ctrlProp" Target="../ctrlProps/ctrlProp2.xml"/><Relationship Id="rId7" Type="http://schemas.openxmlformats.org/officeDocument/2006/relationships/image" Target="../media/image2.wmf"/><Relationship Id="rId12" Type="http://schemas.openxmlformats.org/officeDocument/2006/relationships/oleObject" Target="../embeddings/oleObject5.bin"/><Relationship Id="rId17" Type="http://schemas.openxmlformats.org/officeDocument/2006/relationships/image" Target="../media/image7.wmf"/><Relationship Id="rId2" Type="http://schemas.openxmlformats.org/officeDocument/2006/relationships/drawing" Target="../drawings/drawing1.xml"/><Relationship Id="rId16" Type="http://schemas.openxmlformats.org/officeDocument/2006/relationships/oleObject" Target="../embeddings/oleObject7.bin"/><Relationship Id="rId20" Type="http://schemas.openxmlformats.org/officeDocument/2006/relationships/ctrlProp" Target="../ctrlProps/ctrlProp1.xml"/><Relationship Id="rId1" Type="http://schemas.openxmlformats.org/officeDocument/2006/relationships/printerSettings" Target="../printerSettings/printerSettings2.bin"/><Relationship Id="rId6" Type="http://schemas.openxmlformats.org/officeDocument/2006/relationships/oleObject" Target="../embeddings/oleObject2.bin"/><Relationship Id="rId11" Type="http://schemas.openxmlformats.org/officeDocument/2006/relationships/image" Target="../media/image4.emf"/><Relationship Id="rId5" Type="http://schemas.openxmlformats.org/officeDocument/2006/relationships/image" Target="../media/image1.wmf"/><Relationship Id="rId15" Type="http://schemas.openxmlformats.org/officeDocument/2006/relationships/image" Target="../media/image6.emf"/><Relationship Id="rId10" Type="http://schemas.openxmlformats.org/officeDocument/2006/relationships/oleObject" Target="../embeddings/oleObject4.bin"/><Relationship Id="rId19" Type="http://schemas.openxmlformats.org/officeDocument/2006/relationships/image" Target="../media/image8.wmf"/><Relationship Id="rId4" Type="http://schemas.openxmlformats.org/officeDocument/2006/relationships/oleObject" Target="../embeddings/oleObject1.bin"/><Relationship Id="rId9" Type="http://schemas.openxmlformats.org/officeDocument/2006/relationships/image" Target="../media/image3.wmf"/><Relationship Id="rId14" Type="http://schemas.openxmlformats.org/officeDocument/2006/relationships/oleObject" Target="../embeddings/oleObject6.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7.xml"/><Relationship Id="rId13" Type="http://schemas.openxmlformats.org/officeDocument/2006/relationships/comments" Target="../comments1.xml"/><Relationship Id="rId3" Type="http://schemas.openxmlformats.org/officeDocument/2006/relationships/vmlDrawing" Target="../drawings/vmlDrawing2.vml"/><Relationship Id="rId7" Type="http://schemas.openxmlformats.org/officeDocument/2006/relationships/ctrlProp" Target="../ctrlProps/ctrlProp6.xml"/><Relationship Id="rId12" Type="http://schemas.openxmlformats.org/officeDocument/2006/relationships/ctrlProp" Target="../ctrlProps/ctrlProp11.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5.xml"/><Relationship Id="rId11" Type="http://schemas.openxmlformats.org/officeDocument/2006/relationships/ctrlProp" Target="../ctrlProps/ctrlProp10.xml"/><Relationship Id="rId5" Type="http://schemas.openxmlformats.org/officeDocument/2006/relationships/ctrlProp" Target="../ctrlProps/ctrlProp4.xml"/><Relationship Id="rId10" Type="http://schemas.openxmlformats.org/officeDocument/2006/relationships/ctrlProp" Target="../ctrlProps/ctrlProp9.xml"/><Relationship Id="rId4" Type="http://schemas.openxmlformats.org/officeDocument/2006/relationships/ctrlProp" Target="../ctrlProps/ctrlProp3.xml"/><Relationship Id="rId9"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13.x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trlProp" Target="../ctrlProps/ctrlProp12.xml"/><Relationship Id="rId5" Type="http://schemas.openxmlformats.org/officeDocument/2006/relationships/image" Target="../media/image9.wmf"/><Relationship Id="rId4" Type="http://schemas.openxmlformats.org/officeDocument/2006/relationships/oleObject" Target="../embeddings/oleObject9.bin"/></Relationships>
</file>

<file path=xl/worksheets/_rels/sheet7.xml.rels><?xml version="1.0" encoding="UTF-8" standalone="yes"?>
<Relationships xmlns="http://schemas.openxmlformats.org/package/2006/relationships"><Relationship Id="rId13" Type="http://schemas.openxmlformats.org/officeDocument/2006/relationships/image" Target="../media/image14.wmf"/><Relationship Id="rId18" Type="http://schemas.openxmlformats.org/officeDocument/2006/relationships/oleObject" Target="../embeddings/oleObject17.bin"/><Relationship Id="rId26" Type="http://schemas.openxmlformats.org/officeDocument/2006/relationships/oleObject" Target="../embeddings/oleObject21.bin"/><Relationship Id="rId39" Type="http://schemas.openxmlformats.org/officeDocument/2006/relationships/image" Target="../media/image27.wmf"/><Relationship Id="rId21" Type="http://schemas.openxmlformats.org/officeDocument/2006/relationships/image" Target="../media/image18.wmf"/><Relationship Id="rId34" Type="http://schemas.openxmlformats.org/officeDocument/2006/relationships/oleObject" Target="../embeddings/oleObject25.bin"/><Relationship Id="rId42" Type="http://schemas.openxmlformats.org/officeDocument/2006/relationships/oleObject" Target="../embeddings/oleObject29.bin"/><Relationship Id="rId47" Type="http://schemas.openxmlformats.org/officeDocument/2006/relationships/image" Target="../media/image31.wmf"/><Relationship Id="rId50" Type="http://schemas.openxmlformats.org/officeDocument/2006/relationships/oleObject" Target="../embeddings/oleObject33.bin"/><Relationship Id="rId55" Type="http://schemas.openxmlformats.org/officeDocument/2006/relationships/image" Target="../media/image35.wmf"/><Relationship Id="rId63" Type="http://schemas.openxmlformats.org/officeDocument/2006/relationships/image" Target="../media/image39.wmf"/><Relationship Id="rId68" Type="http://schemas.openxmlformats.org/officeDocument/2006/relationships/oleObject" Target="../embeddings/oleObject42.bin"/><Relationship Id="rId76" Type="http://schemas.openxmlformats.org/officeDocument/2006/relationships/oleObject" Target="../embeddings/oleObject46.bin"/><Relationship Id="rId84" Type="http://schemas.openxmlformats.org/officeDocument/2006/relationships/oleObject" Target="../embeddings/oleObject50.bin"/><Relationship Id="rId7" Type="http://schemas.openxmlformats.org/officeDocument/2006/relationships/image" Target="../media/image11.wmf"/><Relationship Id="rId71" Type="http://schemas.openxmlformats.org/officeDocument/2006/relationships/image" Target="../media/image43.wmf"/><Relationship Id="rId2" Type="http://schemas.openxmlformats.org/officeDocument/2006/relationships/drawing" Target="../drawings/drawing4.xml"/><Relationship Id="rId16" Type="http://schemas.openxmlformats.org/officeDocument/2006/relationships/oleObject" Target="../embeddings/oleObject16.bin"/><Relationship Id="rId29" Type="http://schemas.openxmlformats.org/officeDocument/2006/relationships/image" Target="../media/image22.wmf"/><Relationship Id="rId11" Type="http://schemas.openxmlformats.org/officeDocument/2006/relationships/image" Target="../media/image13.wmf"/><Relationship Id="rId24" Type="http://schemas.openxmlformats.org/officeDocument/2006/relationships/oleObject" Target="../embeddings/oleObject20.bin"/><Relationship Id="rId32" Type="http://schemas.openxmlformats.org/officeDocument/2006/relationships/oleObject" Target="../embeddings/oleObject24.bin"/><Relationship Id="rId37" Type="http://schemas.openxmlformats.org/officeDocument/2006/relationships/image" Target="../media/image26.wmf"/><Relationship Id="rId40" Type="http://schemas.openxmlformats.org/officeDocument/2006/relationships/oleObject" Target="../embeddings/oleObject28.bin"/><Relationship Id="rId45" Type="http://schemas.openxmlformats.org/officeDocument/2006/relationships/image" Target="../media/image30.wmf"/><Relationship Id="rId53" Type="http://schemas.openxmlformats.org/officeDocument/2006/relationships/image" Target="../media/image34.wmf"/><Relationship Id="rId58" Type="http://schemas.openxmlformats.org/officeDocument/2006/relationships/oleObject" Target="../embeddings/oleObject37.bin"/><Relationship Id="rId66" Type="http://schemas.openxmlformats.org/officeDocument/2006/relationships/oleObject" Target="../embeddings/oleObject41.bin"/><Relationship Id="rId74" Type="http://schemas.openxmlformats.org/officeDocument/2006/relationships/oleObject" Target="../embeddings/oleObject45.bin"/><Relationship Id="rId79" Type="http://schemas.openxmlformats.org/officeDocument/2006/relationships/image" Target="../media/image47.wmf"/><Relationship Id="rId87" Type="http://schemas.openxmlformats.org/officeDocument/2006/relationships/image" Target="../media/image51.wmf"/><Relationship Id="rId5" Type="http://schemas.openxmlformats.org/officeDocument/2006/relationships/image" Target="../media/image10.emf"/><Relationship Id="rId61" Type="http://schemas.openxmlformats.org/officeDocument/2006/relationships/image" Target="../media/image38.wmf"/><Relationship Id="rId82" Type="http://schemas.openxmlformats.org/officeDocument/2006/relationships/oleObject" Target="../embeddings/oleObject49.bin"/><Relationship Id="rId19" Type="http://schemas.openxmlformats.org/officeDocument/2006/relationships/image" Target="../media/image17.wmf"/><Relationship Id="rId4" Type="http://schemas.openxmlformats.org/officeDocument/2006/relationships/oleObject" Target="../embeddings/oleObject10.bin"/><Relationship Id="rId9" Type="http://schemas.openxmlformats.org/officeDocument/2006/relationships/image" Target="../media/image12.wmf"/><Relationship Id="rId14" Type="http://schemas.openxmlformats.org/officeDocument/2006/relationships/oleObject" Target="../embeddings/oleObject15.bin"/><Relationship Id="rId22" Type="http://schemas.openxmlformats.org/officeDocument/2006/relationships/oleObject" Target="../embeddings/oleObject19.bin"/><Relationship Id="rId27" Type="http://schemas.openxmlformats.org/officeDocument/2006/relationships/image" Target="../media/image21.wmf"/><Relationship Id="rId30" Type="http://schemas.openxmlformats.org/officeDocument/2006/relationships/oleObject" Target="../embeddings/oleObject23.bin"/><Relationship Id="rId35" Type="http://schemas.openxmlformats.org/officeDocument/2006/relationships/image" Target="../media/image25.wmf"/><Relationship Id="rId43" Type="http://schemas.openxmlformats.org/officeDocument/2006/relationships/image" Target="../media/image29.wmf"/><Relationship Id="rId48" Type="http://schemas.openxmlformats.org/officeDocument/2006/relationships/oleObject" Target="../embeddings/oleObject32.bin"/><Relationship Id="rId56" Type="http://schemas.openxmlformats.org/officeDocument/2006/relationships/oleObject" Target="../embeddings/oleObject36.bin"/><Relationship Id="rId64" Type="http://schemas.openxmlformats.org/officeDocument/2006/relationships/oleObject" Target="../embeddings/oleObject40.bin"/><Relationship Id="rId69" Type="http://schemas.openxmlformats.org/officeDocument/2006/relationships/image" Target="../media/image42.wmf"/><Relationship Id="rId77" Type="http://schemas.openxmlformats.org/officeDocument/2006/relationships/image" Target="../media/image46.wmf"/><Relationship Id="rId8" Type="http://schemas.openxmlformats.org/officeDocument/2006/relationships/oleObject" Target="../embeddings/oleObject12.bin"/><Relationship Id="rId51" Type="http://schemas.openxmlformats.org/officeDocument/2006/relationships/image" Target="../media/image33.wmf"/><Relationship Id="rId72" Type="http://schemas.openxmlformats.org/officeDocument/2006/relationships/oleObject" Target="../embeddings/oleObject44.bin"/><Relationship Id="rId80" Type="http://schemas.openxmlformats.org/officeDocument/2006/relationships/oleObject" Target="../embeddings/oleObject48.bin"/><Relationship Id="rId85" Type="http://schemas.openxmlformats.org/officeDocument/2006/relationships/image" Target="../media/image50.wmf"/><Relationship Id="rId3" Type="http://schemas.openxmlformats.org/officeDocument/2006/relationships/vmlDrawing" Target="../drawings/vmlDrawing5.vml"/><Relationship Id="rId12" Type="http://schemas.openxmlformats.org/officeDocument/2006/relationships/oleObject" Target="../embeddings/oleObject14.bin"/><Relationship Id="rId17" Type="http://schemas.openxmlformats.org/officeDocument/2006/relationships/image" Target="../media/image16.wmf"/><Relationship Id="rId25" Type="http://schemas.openxmlformats.org/officeDocument/2006/relationships/image" Target="../media/image20.emf"/><Relationship Id="rId33" Type="http://schemas.openxmlformats.org/officeDocument/2006/relationships/image" Target="../media/image24.wmf"/><Relationship Id="rId38" Type="http://schemas.openxmlformats.org/officeDocument/2006/relationships/oleObject" Target="../embeddings/oleObject27.bin"/><Relationship Id="rId46" Type="http://schemas.openxmlformats.org/officeDocument/2006/relationships/oleObject" Target="../embeddings/oleObject31.bin"/><Relationship Id="rId59" Type="http://schemas.openxmlformats.org/officeDocument/2006/relationships/image" Target="../media/image37.wmf"/><Relationship Id="rId67" Type="http://schemas.openxmlformats.org/officeDocument/2006/relationships/image" Target="../media/image41.wmf"/><Relationship Id="rId20" Type="http://schemas.openxmlformats.org/officeDocument/2006/relationships/oleObject" Target="../embeddings/oleObject18.bin"/><Relationship Id="rId41" Type="http://schemas.openxmlformats.org/officeDocument/2006/relationships/image" Target="../media/image28.wmf"/><Relationship Id="rId54" Type="http://schemas.openxmlformats.org/officeDocument/2006/relationships/oleObject" Target="../embeddings/oleObject35.bin"/><Relationship Id="rId62" Type="http://schemas.openxmlformats.org/officeDocument/2006/relationships/oleObject" Target="../embeddings/oleObject39.bin"/><Relationship Id="rId70" Type="http://schemas.openxmlformats.org/officeDocument/2006/relationships/oleObject" Target="../embeddings/oleObject43.bin"/><Relationship Id="rId75" Type="http://schemas.openxmlformats.org/officeDocument/2006/relationships/image" Target="../media/image45.wmf"/><Relationship Id="rId83" Type="http://schemas.openxmlformats.org/officeDocument/2006/relationships/image" Target="../media/image49.emf"/><Relationship Id="rId88" Type="http://schemas.openxmlformats.org/officeDocument/2006/relationships/comments" Target="../comments3.xml"/><Relationship Id="rId1" Type="http://schemas.openxmlformats.org/officeDocument/2006/relationships/printerSettings" Target="../printerSettings/printerSettings6.bin"/><Relationship Id="rId6" Type="http://schemas.openxmlformats.org/officeDocument/2006/relationships/oleObject" Target="../embeddings/oleObject11.bin"/><Relationship Id="rId15" Type="http://schemas.openxmlformats.org/officeDocument/2006/relationships/image" Target="../media/image15.wmf"/><Relationship Id="rId23" Type="http://schemas.openxmlformats.org/officeDocument/2006/relationships/image" Target="../media/image19.wmf"/><Relationship Id="rId28" Type="http://schemas.openxmlformats.org/officeDocument/2006/relationships/oleObject" Target="../embeddings/oleObject22.bin"/><Relationship Id="rId36" Type="http://schemas.openxmlformats.org/officeDocument/2006/relationships/oleObject" Target="../embeddings/oleObject26.bin"/><Relationship Id="rId49" Type="http://schemas.openxmlformats.org/officeDocument/2006/relationships/image" Target="../media/image32.wmf"/><Relationship Id="rId57" Type="http://schemas.openxmlformats.org/officeDocument/2006/relationships/image" Target="../media/image36.wmf"/><Relationship Id="rId10" Type="http://schemas.openxmlformats.org/officeDocument/2006/relationships/oleObject" Target="../embeddings/oleObject13.bin"/><Relationship Id="rId31" Type="http://schemas.openxmlformats.org/officeDocument/2006/relationships/image" Target="../media/image23.wmf"/><Relationship Id="rId44" Type="http://schemas.openxmlformats.org/officeDocument/2006/relationships/oleObject" Target="../embeddings/oleObject30.bin"/><Relationship Id="rId52" Type="http://schemas.openxmlformats.org/officeDocument/2006/relationships/oleObject" Target="../embeddings/oleObject34.bin"/><Relationship Id="rId60" Type="http://schemas.openxmlformats.org/officeDocument/2006/relationships/oleObject" Target="../embeddings/oleObject38.bin"/><Relationship Id="rId65" Type="http://schemas.openxmlformats.org/officeDocument/2006/relationships/image" Target="../media/image40.wmf"/><Relationship Id="rId73" Type="http://schemas.openxmlformats.org/officeDocument/2006/relationships/image" Target="../media/image44.wmf"/><Relationship Id="rId78" Type="http://schemas.openxmlformats.org/officeDocument/2006/relationships/oleObject" Target="../embeddings/oleObject47.bin"/><Relationship Id="rId81" Type="http://schemas.openxmlformats.org/officeDocument/2006/relationships/image" Target="../media/image48.wmf"/><Relationship Id="rId86" Type="http://schemas.openxmlformats.org/officeDocument/2006/relationships/oleObject" Target="../embeddings/oleObject5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8.bin"/><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tabColor rgb="FFFF0000"/>
  </sheetPr>
  <dimension ref="A1:D52"/>
  <sheetViews>
    <sheetView tabSelected="1" workbookViewId="0">
      <selection activeCell="B5" sqref="B5"/>
    </sheetView>
  </sheetViews>
  <sheetFormatPr defaultColWidth="0" defaultRowHeight="14" zeroHeight="1"/>
  <cols>
    <col min="1" max="1" width="2.453125" style="488" customWidth="1"/>
    <col min="2" max="2" width="27.26953125" style="489" customWidth="1"/>
    <col min="3" max="3" width="104" style="490" customWidth="1"/>
    <col min="4" max="4" width="2" style="488" customWidth="1"/>
    <col min="5" max="16384" width="8.81640625" style="491" hidden="1"/>
  </cols>
  <sheetData>
    <row r="1" spans="2:3" ht="14.5" thickBot="1"/>
    <row r="2" spans="2:3" ht="17.5">
      <c r="B2" s="492" t="s">
        <v>671</v>
      </c>
      <c r="C2" s="493"/>
    </row>
    <row r="3" spans="2:3">
      <c r="B3" s="494" t="s">
        <v>672</v>
      </c>
      <c r="C3" s="495"/>
    </row>
    <row r="4" spans="2:3">
      <c r="B4" s="496" t="s">
        <v>673</v>
      </c>
      <c r="C4" s="497"/>
    </row>
    <row r="5" spans="2:3">
      <c r="B5" s="496"/>
      <c r="C5" s="497"/>
    </row>
    <row r="6" spans="2:3" ht="28">
      <c r="B6" s="498" t="s">
        <v>674</v>
      </c>
      <c r="C6" s="499" t="s">
        <v>764</v>
      </c>
    </row>
    <row r="7" spans="2:3">
      <c r="B7" s="500"/>
      <c r="C7" s="501"/>
    </row>
    <row r="8" spans="2:3">
      <c r="B8" s="502" t="s">
        <v>675</v>
      </c>
      <c r="C8" s="503" t="s">
        <v>676</v>
      </c>
    </row>
    <row r="9" spans="2:3">
      <c r="B9" s="504"/>
      <c r="C9" s="505"/>
    </row>
    <row r="10" spans="2:3">
      <c r="B10" s="500"/>
      <c r="C10" s="506"/>
    </row>
    <row r="11" spans="2:3">
      <c r="B11" s="498" t="s">
        <v>677</v>
      </c>
      <c r="C11" s="507" t="s">
        <v>678</v>
      </c>
    </row>
    <row r="12" spans="2:3">
      <c r="B12" s="508"/>
      <c r="C12" s="506"/>
    </row>
    <row r="13" spans="2:3">
      <c r="B13" s="502" t="s">
        <v>679</v>
      </c>
      <c r="C13" s="509" t="s">
        <v>816</v>
      </c>
    </row>
    <row r="14" spans="2:3">
      <c r="B14" s="504"/>
      <c r="C14" s="510" t="s">
        <v>765</v>
      </c>
    </row>
    <row r="15" spans="2:3">
      <c r="B15" s="500"/>
      <c r="C15" s="511"/>
    </row>
    <row r="16" spans="2:3" ht="14.5" thickBot="1">
      <c r="B16" s="512" t="s">
        <v>680</v>
      </c>
      <c r="C16" s="513" t="s">
        <v>681</v>
      </c>
    </row>
    <row r="17" spans="2:3" ht="14.5" thickBot="1"/>
    <row r="18" spans="2:3" ht="18" thickBot="1">
      <c r="B18" s="514" t="s">
        <v>682</v>
      </c>
      <c r="C18" s="515"/>
    </row>
    <row r="19" spans="2:3" ht="14.5" thickBot="1">
      <c r="B19" s="516"/>
    </row>
    <row r="20" spans="2:3" ht="28">
      <c r="B20" s="517" t="s">
        <v>683</v>
      </c>
      <c r="C20" s="518" t="s">
        <v>684</v>
      </c>
    </row>
    <row r="21" spans="2:3" ht="14.5" thickBot="1">
      <c r="B21" s="519"/>
      <c r="C21" s="520" t="s">
        <v>685</v>
      </c>
    </row>
    <row r="22" spans="2:3" ht="14.5" thickBot="1"/>
    <row r="23" spans="2:3">
      <c r="B23" s="517" t="s">
        <v>686</v>
      </c>
      <c r="C23" s="518" t="s">
        <v>687</v>
      </c>
    </row>
    <row r="24" spans="2:3" ht="28">
      <c r="B24" s="521"/>
      <c r="C24" s="522" t="s">
        <v>688</v>
      </c>
    </row>
    <row r="25" spans="2:3" ht="42">
      <c r="B25" s="521"/>
      <c r="C25" s="522" t="s">
        <v>689</v>
      </c>
    </row>
    <row r="26" spans="2:3" ht="28.5" thickBot="1">
      <c r="B26" s="519"/>
      <c r="C26" s="523" t="s">
        <v>690</v>
      </c>
    </row>
    <row r="27" spans="2:3" ht="14.5" thickBot="1">
      <c r="C27" s="488"/>
    </row>
    <row r="28" spans="2:3" ht="42">
      <c r="B28" s="517" t="s">
        <v>691</v>
      </c>
      <c r="C28" s="524" t="s">
        <v>692</v>
      </c>
    </row>
    <row r="29" spans="2:3" ht="28">
      <c r="B29" s="525"/>
      <c r="C29" s="522" t="s">
        <v>693</v>
      </c>
    </row>
    <row r="30" spans="2:3" ht="28">
      <c r="B30" s="521"/>
      <c r="C30" s="522" t="s">
        <v>694</v>
      </c>
    </row>
    <row r="31" spans="2:3" ht="42.5" thickBot="1">
      <c r="B31" s="519"/>
      <c r="C31" s="523" t="s">
        <v>695</v>
      </c>
    </row>
    <row r="32" spans="2:3" ht="14.5" thickBot="1">
      <c r="C32" s="526"/>
    </row>
    <row r="33" spans="2:3" ht="28">
      <c r="B33" s="517" t="s">
        <v>696</v>
      </c>
      <c r="C33" s="518" t="s">
        <v>697</v>
      </c>
    </row>
    <row r="34" spans="2:3" ht="14.5" thickBot="1">
      <c r="B34" s="519"/>
      <c r="C34" s="523" t="s">
        <v>698</v>
      </c>
    </row>
    <row r="35" spans="2:3" ht="14.5" thickBot="1">
      <c r="C35" s="526"/>
    </row>
    <row r="36" spans="2:3" ht="56.5" thickBot="1">
      <c r="B36" s="527" t="s">
        <v>699</v>
      </c>
      <c r="C36" s="528" t="s">
        <v>700</v>
      </c>
    </row>
    <row r="37" spans="2:3" ht="14.5" thickBot="1">
      <c r="B37" s="529"/>
      <c r="C37" s="526"/>
    </row>
    <row r="38" spans="2:3" ht="56">
      <c r="B38" s="517" t="s">
        <v>701</v>
      </c>
      <c r="C38" s="518" t="s">
        <v>702</v>
      </c>
    </row>
    <row r="39" spans="2:3" ht="42.5" thickBot="1">
      <c r="B39" s="519"/>
      <c r="C39" s="523" t="s">
        <v>703</v>
      </c>
    </row>
    <row r="40" spans="2:3" ht="14.5" thickBot="1">
      <c r="C40" s="526"/>
    </row>
    <row r="41" spans="2:3">
      <c r="B41" s="517" t="s">
        <v>704</v>
      </c>
      <c r="C41" s="518" t="s">
        <v>705</v>
      </c>
    </row>
    <row r="42" spans="2:3" ht="14.5" thickBot="1">
      <c r="B42" s="519"/>
      <c r="C42" s="523" t="s">
        <v>706</v>
      </c>
    </row>
    <row r="43" spans="2:3" ht="14.5" thickBot="1">
      <c r="C43" s="526"/>
    </row>
    <row r="44" spans="2:3" ht="15" thickBot="1">
      <c r="B44" s="527" t="s">
        <v>707</v>
      </c>
      <c r="C44" s="530" t="s">
        <v>708</v>
      </c>
    </row>
    <row r="45" spans="2:3" ht="14.5" thickBot="1">
      <c r="C45" s="531"/>
    </row>
    <row r="46" spans="2:3" ht="42">
      <c r="B46" s="517" t="s">
        <v>709</v>
      </c>
      <c r="C46" s="518" t="s">
        <v>710</v>
      </c>
    </row>
    <row r="47" spans="2:3" ht="28">
      <c r="B47" s="521"/>
      <c r="C47" s="522" t="s">
        <v>711</v>
      </c>
    </row>
    <row r="48" spans="2:3" ht="28">
      <c r="B48" s="521"/>
      <c r="C48" s="522" t="s">
        <v>712</v>
      </c>
    </row>
    <row r="49" spans="2:3" ht="42">
      <c r="B49" s="521"/>
      <c r="C49" s="532" t="s">
        <v>713</v>
      </c>
    </row>
    <row r="50" spans="2:3">
      <c r="B50" s="521"/>
      <c r="C50" s="532" t="s">
        <v>714</v>
      </c>
    </row>
    <row r="51" spans="2:3" ht="15" thickBot="1">
      <c r="B51" s="533"/>
      <c r="C51" s="534" t="s">
        <v>715</v>
      </c>
    </row>
    <row r="52" spans="2:3">
      <c r="B52" s="488"/>
      <c r="C52" s="488"/>
    </row>
  </sheetData>
  <sheetProtection sheet="1" objects="1" scenarios="1"/>
  <hyperlinks>
    <hyperlink ref="C51" r:id="rId1"/>
    <hyperlink ref="C44" r:id="rId2"/>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tabColor rgb="FFFF0000"/>
  </sheetPr>
  <dimension ref="A1:K96"/>
  <sheetViews>
    <sheetView topLeftCell="A37" zoomScale="85" zoomScaleNormal="85" zoomScaleSheetLayoutView="100" workbookViewId="0">
      <selection activeCell="B71" sqref="B71"/>
    </sheetView>
  </sheetViews>
  <sheetFormatPr defaultColWidth="9.81640625" defaultRowHeight="14"/>
  <cols>
    <col min="1" max="1" width="14.81640625" style="536" customWidth="1"/>
    <col min="2" max="2" width="20.453125" style="536" customWidth="1"/>
    <col min="3" max="3" width="18.7265625" style="536" customWidth="1"/>
    <col min="4" max="4" width="61.1796875" style="536" customWidth="1"/>
    <col min="5" max="5" width="50.1796875" style="536" customWidth="1"/>
    <col min="6" max="10" width="9.81640625" style="536"/>
    <col min="11" max="11" width="72.54296875" style="536" customWidth="1"/>
    <col min="12" max="16384" width="9.81640625" style="536"/>
  </cols>
  <sheetData>
    <row r="1" spans="1:11">
      <c r="A1" s="535"/>
    </row>
    <row r="2" spans="1:11" ht="42">
      <c r="B2" s="535" t="s">
        <v>716</v>
      </c>
      <c r="C2" s="537" t="s">
        <v>774</v>
      </c>
      <c r="D2" s="537" t="s">
        <v>764</v>
      </c>
    </row>
    <row r="3" spans="1:11" ht="29.25" customHeight="1">
      <c r="B3" s="538" t="s">
        <v>717</v>
      </c>
      <c r="D3" s="536" t="s">
        <v>718</v>
      </c>
    </row>
    <row r="6" spans="1:11" ht="14.5" thickBot="1">
      <c r="B6" s="535" t="s">
        <v>719</v>
      </c>
      <c r="C6" s="539" t="s">
        <v>720</v>
      </c>
    </row>
    <row r="7" spans="1:11">
      <c r="C7" s="653" t="s">
        <v>775</v>
      </c>
      <c r="D7" s="654" t="s">
        <v>776</v>
      </c>
      <c r="F7" s="535"/>
    </row>
    <row r="8" spans="1:11">
      <c r="C8" s="540" t="s">
        <v>721</v>
      </c>
      <c r="D8" s="652" t="s">
        <v>773</v>
      </c>
    </row>
    <row r="9" spans="1:11">
      <c r="C9" s="586"/>
      <c r="D9" s="587"/>
    </row>
    <row r="10" spans="1:11" ht="14.5" thickBot="1">
      <c r="C10" s="541"/>
      <c r="D10" s="542"/>
    </row>
    <row r="14" spans="1:11">
      <c r="B14" s="535" t="s">
        <v>722</v>
      </c>
      <c r="C14" s="535" t="s">
        <v>723</v>
      </c>
      <c r="K14" s="543"/>
    </row>
    <row r="16" spans="1:11">
      <c r="B16" s="535" t="s">
        <v>724</v>
      </c>
      <c r="C16" s="535" t="s">
        <v>725</v>
      </c>
    </row>
    <row r="17" spans="2:5">
      <c r="B17" s="535"/>
      <c r="C17" s="535"/>
    </row>
    <row r="18" spans="2:5">
      <c r="B18" s="544" t="s">
        <v>726</v>
      </c>
      <c r="C18" s="536" t="s">
        <v>812</v>
      </c>
    </row>
    <row r="19" spans="2:5">
      <c r="B19" s="535"/>
      <c r="C19" s="536" t="s">
        <v>813</v>
      </c>
    </row>
    <row r="20" spans="2:5">
      <c r="B20" s="535"/>
    </row>
    <row r="24" spans="2:5">
      <c r="C24" s="545"/>
    </row>
    <row r="25" spans="2:5">
      <c r="C25" s="545"/>
    </row>
    <row r="26" spans="2:5" ht="28" customHeight="1">
      <c r="B26" s="546" t="s">
        <v>727</v>
      </c>
      <c r="C26" s="705" t="s">
        <v>728</v>
      </c>
      <c r="D26" s="706"/>
      <c r="E26" s="706"/>
    </row>
    <row r="27" spans="2:5">
      <c r="B27" s="546"/>
      <c r="C27" s="545"/>
    </row>
    <row r="28" spans="2:5">
      <c r="B28" s="535" t="s">
        <v>729</v>
      </c>
      <c r="C28" s="536" t="s">
        <v>798</v>
      </c>
    </row>
    <row r="29" spans="2:5">
      <c r="C29" s="536" t="s">
        <v>799</v>
      </c>
    </row>
    <row r="30" spans="2:5">
      <c r="B30" s="547"/>
      <c r="C30" s="536" t="s">
        <v>800</v>
      </c>
      <c r="D30" s="548"/>
      <c r="E30" s="548"/>
    </row>
    <row r="31" spans="2:5">
      <c r="C31" s="536" t="s">
        <v>801</v>
      </c>
    </row>
    <row r="32" spans="2:5">
      <c r="C32" s="536" t="s">
        <v>802</v>
      </c>
    </row>
    <row r="34" spans="2:4">
      <c r="B34" s="544" t="s">
        <v>730</v>
      </c>
      <c r="C34" s="549" t="s">
        <v>731</v>
      </c>
    </row>
    <row r="36" spans="2:4">
      <c r="B36" s="535" t="s">
        <v>732</v>
      </c>
      <c r="C36" s="536" t="s">
        <v>733</v>
      </c>
    </row>
    <row r="38" spans="2:4">
      <c r="B38" s="535" t="s">
        <v>707</v>
      </c>
      <c r="C38" s="536" t="s">
        <v>768</v>
      </c>
    </row>
    <row r="39" spans="2:4">
      <c r="C39" s="550" t="s">
        <v>769</v>
      </c>
      <c r="D39" s="537"/>
    </row>
    <row r="40" spans="2:4">
      <c r="C40" s="550" t="s">
        <v>770</v>
      </c>
      <c r="D40" s="537"/>
    </row>
    <row r="41" spans="2:4">
      <c r="C41" s="550" t="s">
        <v>771</v>
      </c>
      <c r="D41" s="537"/>
    </row>
    <row r="42" spans="2:4">
      <c r="C42" s="536" t="s">
        <v>734</v>
      </c>
      <c r="D42" s="551"/>
    </row>
    <row r="43" spans="2:4">
      <c r="D43" s="537"/>
    </row>
    <row r="44" spans="2:4">
      <c r="B44" s="535" t="s">
        <v>735</v>
      </c>
      <c r="C44" s="584" t="s">
        <v>766</v>
      </c>
      <c r="D44" s="537"/>
    </row>
    <row r="45" spans="2:4">
      <c r="C45" s="536" t="s">
        <v>736</v>
      </c>
      <c r="D45" s="537"/>
    </row>
    <row r="46" spans="2:4">
      <c r="C46" s="585" t="s">
        <v>767</v>
      </c>
      <c r="D46" s="537"/>
    </row>
    <row r="47" spans="2:4" ht="14.5" thickBot="1"/>
    <row r="48" spans="2:4">
      <c r="B48" s="552" t="s">
        <v>737</v>
      </c>
      <c r="C48" s="553"/>
      <c r="D48" s="554"/>
    </row>
    <row r="49" spans="2:11" ht="28">
      <c r="B49" s="555" t="s">
        <v>738</v>
      </c>
      <c r="C49" s="556"/>
      <c r="D49" s="557" t="s">
        <v>7</v>
      </c>
      <c r="E49" s="558" t="s">
        <v>739</v>
      </c>
      <c r="H49" s="559"/>
      <c r="K49" s="703"/>
    </row>
    <row r="50" spans="2:11" ht="28">
      <c r="B50" s="560" t="s">
        <v>740</v>
      </c>
      <c r="C50" s="561"/>
      <c r="D50" s="562" t="s">
        <v>741</v>
      </c>
      <c r="E50" s="563" t="s">
        <v>742</v>
      </c>
      <c r="H50" s="564"/>
      <c r="K50" s="704"/>
    </row>
    <row r="51" spans="2:11">
      <c r="B51" s="560" t="s">
        <v>743</v>
      </c>
      <c r="C51" s="561"/>
      <c r="D51" s="562" t="s">
        <v>817</v>
      </c>
      <c r="H51" s="564"/>
      <c r="K51" s="704"/>
    </row>
    <row r="52" spans="2:11">
      <c r="B52" s="565" t="s">
        <v>744</v>
      </c>
      <c r="C52" s="566"/>
      <c r="D52" s="567" t="s">
        <v>745</v>
      </c>
      <c r="H52" s="564"/>
      <c r="K52" s="704"/>
    </row>
    <row r="53" spans="2:11">
      <c r="B53" s="565" t="s">
        <v>746</v>
      </c>
      <c r="C53" s="566"/>
      <c r="D53" s="567" t="s">
        <v>747</v>
      </c>
      <c r="H53" s="564"/>
      <c r="K53" s="704"/>
    </row>
    <row r="54" spans="2:11">
      <c r="B54" s="568" t="s">
        <v>748</v>
      </c>
      <c r="C54" s="569"/>
      <c r="D54" s="570" t="s">
        <v>749</v>
      </c>
      <c r="H54" s="564"/>
      <c r="K54" s="704"/>
    </row>
    <row r="55" spans="2:11" ht="28">
      <c r="B55" s="565" t="s">
        <v>750</v>
      </c>
      <c r="C55" s="566"/>
      <c r="D55" s="567" t="s">
        <v>751</v>
      </c>
      <c r="E55" s="563" t="s">
        <v>752</v>
      </c>
      <c r="H55" s="564"/>
      <c r="K55" s="704"/>
    </row>
    <row r="56" spans="2:11" ht="28">
      <c r="B56" s="565" t="s">
        <v>753</v>
      </c>
      <c r="C56" s="566"/>
      <c r="D56" s="567" t="s">
        <v>754</v>
      </c>
      <c r="E56" s="563"/>
      <c r="F56" s="564"/>
      <c r="G56" s="564"/>
      <c r="H56" s="564"/>
      <c r="K56" s="704"/>
    </row>
    <row r="57" spans="2:11" ht="28">
      <c r="B57" s="565" t="s">
        <v>755</v>
      </c>
      <c r="C57" s="566"/>
      <c r="D57" s="567" t="s">
        <v>756</v>
      </c>
      <c r="E57" s="564"/>
      <c r="F57" s="564"/>
      <c r="G57" s="564"/>
      <c r="H57" s="564"/>
      <c r="K57" s="704"/>
    </row>
    <row r="58" spans="2:11">
      <c r="B58" s="568" t="s">
        <v>757</v>
      </c>
      <c r="C58" s="569"/>
      <c r="D58" s="570" t="s">
        <v>758</v>
      </c>
      <c r="H58" s="564"/>
      <c r="K58" s="704"/>
    </row>
    <row r="59" spans="2:11">
      <c r="B59" s="571" t="s">
        <v>759</v>
      </c>
      <c r="C59" s="572"/>
      <c r="D59" s="573" t="s">
        <v>760</v>
      </c>
      <c r="E59" s="564"/>
      <c r="F59" s="564"/>
      <c r="G59" s="564"/>
      <c r="H59" s="564"/>
    </row>
    <row r="60" spans="2:11">
      <c r="B60" s="574"/>
    </row>
    <row r="61" spans="2:11">
      <c r="B61" s="574"/>
    </row>
    <row r="62" spans="2:11">
      <c r="B62" s="535" t="s">
        <v>761</v>
      </c>
    </row>
    <row r="63" spans="2:11">
      <c r="B63" s="575" t="s">
        <v>23</v>
      </c>
      <c r="C63" s="575" t="s">
        <v>762</v>
      </c>
      <c r="D63" s="576" t="s">
        <v>7</v>
      </c>
    </row>
    <row r="64" spans="2:11">
      <c r="B64" s="577"/>
      <c r="C64" s="578"/>
      <c r="D64" s="579"/>
    </row>
    <row r="65" spans="2:4">
      <c r="B65" s="698">
        <v>42411</v>
      </c>
      <c r="C65" s="575" t="s">
        <v>763</v>
      </c>
      <c r="D65" s="699" t="s">
        <v>811</v>
      </c>
    </row>
    <row r="66" spans="2:4">
      <c r="B66" s="580">
        <v>43607</v>
      </c>
      <c r="C66" s="581" t="s">
        <v>763</v>
      </c>
      <c r="D66" s="582" t="s">
        <v>772</v>
      </c>
    </row>
    <row r="67" spans="2:4" ht="62.5">
      <c r="B67" s="580">
        <v>44102</v>
      </c>
      <c r="C67" s="589" t="s">
        <v>763</v>
      </c>
      <c r="D67" s="582" t="s">
        <v>803</v>
      </c>
    </row>
    <row r="68" spans="2:4" ht="137.5">
      <c r="B68" s="580">
        <v>44122</v>
      </c>
      <c r="C68" s="589" t="s">
        <v>763</v>
      </c>
      <c r="D68" s="582" t="s">
        <v>796</v>
      </c>
    </row>
    <row r="69" spans="2:4">
      <c r="B69" s="580">
        <v>44344</v>
      </c>
      <c r="C69" s="589" t="s">
        <v>763</v>
      </c>
      <c r="D69" s="582" t="s">
        <v>797</v>
      </c>
    </row>
    <row r="70" spans="2:4">
      <c r="B70" s="701">
        <v>44353</v>
      </c>
      <c r="C70" s="589" t="s">
        <v>763</v>
      </c>
      <c r="D70" s="702" t="s">
        <v>814</v>
      </c>
    </row>
    <row r="71" spans="2:4">
      <c r="B71" s="698">
        <v>44390</v>
      </c>
      <c r="C71" s="700" t="s">
        <v>763</v>
      </c>
      <c r="D71" s="699" t="s">
        <v>815</v>
      </c>
    </row>
    <row r="72" spans="2:4">
      <c r="C72" s="550"/>
      <c r="D72" s="537"/>
    </row>
    <row r="73" spans="2:4">
      <c r="D73" s="537"/>
    </row>
    <row r="74" spans="2:4">
      <c r="D74" s="537"/>
    </row>
    <row r="77" spans="2:4">
      <c r="C77" s="550"/>
      <c r="D77" s="535"/>
    </row>
    <row r="81" spans="3:4">
      <c r="D81" s="535"/>
    </row>
    <row r="94" spans="3:4">
      <c r="C94" s="574"/>
    </row>
    <row r="96" spans="3:4">
      <c r="C96" s="583"/>
    </row>
  </sheetData>
  <mergeCells count="2">
    <mergeCell ref="K49:K58"/>
    <mergeCell ref="C26:E26"/>
  </mergeCells>
  <hyperlinks>
    <hyperlink ref="C46" r:id="rId1"/>
    <hyperlink ref="C44" r:id="rId2"/>
  </hyperlinks>
  <pageMargins left="0.7" right="0.7" top="0.75" bottom="0.75" header="0.3" footer="0.3"/>
  <pageSetup paperSize="9" scale="45" orientation="portrait" r:id="rId3"/>
  <rowBreaks count="1" manualBreakCount="1">
    <brk id="86" max="3" man="1"/>
  </rowBreak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8">
    <tabColor rgb="FF00B050"/>
  </sheetPr>
  <dimension ref="A1:PDB91"/>
  <sheetViews>
    <sheetView topLeftCell="A61" zoomScaleNormal="100" workbookViewId="0">
      <selection activeCell="C26" sqref="C26:F26"/>
    </sheetView>
  </sheetViews>
  <sheetFormatPr defaultColWidth="9.08984375" defaultRowHeight="12.5"/>
  <cols>
    <col min="1" max="1" width="48.90625" style="9" customWidth="1"/>
    <col min="2" max="2" width="23.453125" style="4" customWidth="1"/>
    <col min="3" max="12" width="12.453125" style="4" customWidth="1"/>
    <col min="13" max="16384" width="9.08984375" style="4"/>
  </cols>
  <sheetData>
    <row r="1" spans="1:4888" ht="82.5" customHeight="1" thickBot="1">
      <c r="A1" s="707" t="s">
        <v>38</v>
      </c>
      <c r="B1" s="708"/>
      <c r="C1" s="708"/>
      <c r="D1" s="709"/>
    </row>
    <row r="2" spans="1:4888" ht="13">
      <c r="A2" s="16"/>
      <c r="B2" s="17"/>
      <c r="C2" s="17"/>
      <c r="D2" s="14"/>
    </row>
    <row r="3" spans="1:4888" s="12" customFormat="1" ht="51.75" customHeight="1">
      <c r="A3" s="379"/>
      <c r="B3" s="380" t="s">
        <v>472</v>
      </c>
      <c r="C3" s="381" t="s">
        <v>473</v>
      </c>
      <c r="D3" s="382" t="s">
        <v>474</v>
      </c>
    </row>
    <row r="4" spans="1:4888" ht="13" thickBot="1"/>
    <row r="5" spans="1:4888" s="189" customFormat="1" ht="16" thickBot="1">
      <c r="A5" s="272" t="s">
        <v>318</v>
      </c>
      <c r="B5" s="392" t="s">
        <v>145</v>
      </c>
      <c r="C5" s="393">
        <v>2</v>
      </c>
      <c r="D5" s="27"/>
    </row>
    <row r="6" spans="1:4888" s="189" customFormat="1" ht="93" customHeight="1" thickBot="1">
      <c r="A6" s="710" t="s">
        <v>592</v>
      </c>
      <c r="B6" s="711"/>
      <c r="C6" s="711"/>
      <c r="D6" s="712"/>
    </row>
    <row r="7" spans="1:4888" s="383" customFormat="1">
      <c r="A7" s="409" t="s">
        <v>126</v>
      </c>
      <c r="B7" s="394" t="s">
        <v>602</v>
      </c>
      <c r="C7" s="395">
        <v>4.88</v>
      </c>
      <c r="D7" s="395">
        <v>5.8</v>
      </c>
      <c r="E7" s="383">
        <v>1</v>
      </c>
      <c r="F7" s="383">
        <v>1</v>
      </c>
    </row>
    <row r="8" spans="1:4888" s="383" customFormat="1" ht="25">
      <c r="A8" s="409" t="s">
        <v>633</v>
      </c>
      <c r="B8" s="394" t="s">
        <v>634</v>
      </c>
      <c r="C8" s="395">
        <v>0.15</v>
      </c>
      <c r="D8" s="395">
        <v>0.15</v>
      </c>
      <c r="E8" s="383">
        <v>1</v>
      </c>
      <c r="F8" s="383">
        <v>1</v>
      </c>
    </row>
    <row r="9" spans="1:4888" s="384" customFormat="1" ht="31.5" customHeight="1">
      <c r="A9" s="410" t="s">
        <v>607</v>
      </c>
      <c r="C9" s="384">
        <f>IF($C$5&gt;=COLUMN(C7)-2,C7*C8,"")</f>
        <v>0.73199999999999998</v>
      </c>
      <c r="D9" s="384">
        <f t="shared" ref="D9:BO9" si="0">IF($C$5&gt;=COLUMN(D7)-2,D7*D8,"")</f>
        <v>0.87</v>
      </c>
      <c r="E9" s="384" t="str">
        <f t="shared" si="0"/>
        <v/>
      </c>
      <c r="F9" s="384" t="str">
        <f t="shared" si="0"/>
        <v/>
      </c>
      <c r="G9" s="384" t="str">
        <f t="shared" si="0"/>
        <v/>
      </c>
      <c r="H9" s="384" t="str">
        <f t="shared" si="0"/>
        <v/>
      </c>
      <c r="I9" s="384" t="str">
        <f t="shared" si="0"/>
        <v/>
      </c>
      <c r="J9" s="384" t="str">
        <f t="shared" si="0"/>
        <v/>
      </c>
      <c r="K9" s="384" t="str">
        <f t="shared" si="0"/>
        <v/>
      </c>
      <c r="L9" s="384" t="str">
        <f t="shared" si="0"/>
        <v/>
      </c>
      <c r="M9" s="384" t="str">
        <f t="shared" si="0"/>
        <v/>
      </c>
      <c r="N9" s="384" t="str">
        <f t="shared" si="0"/>
        <v/>
      </c>
      <c r="O9" s="384" t="str">
        <f t="shared" si="0"/>
        <v/>
      </c>
      <c r="P9" s="384" t="str">
        <f t="shared" si="0"/>
        <v/>
      </c>
      <c r="Q9" s="384" t="str">
        <f t="shared" si="0"/>
        <v/>
      </c>
      <c r="R9" s="384" t="str">
        <f t="shared" si="0"/>
        <v/>
      </c>
      <c r="S9" s="384" t="str">
        <f t="shared" si="0"/>
        <v/>
      </c>
      <c r="T9" s="384" t="str">
        <f t="shared" si="0"/>
        <v/>
      </c>
      <c r="U9" s="384" t="str">
        <f t="shared" si="0"/>
        <v/>
      </c>
      <c r="V9" s="384" t="str">
        <f t="shared" si="0"/>
        <v/>
      </c>
      <c r="W9" s="384" t="str">
        <f t="shared" si="0"/>
        <v/>
      </c>
      <c r="X9" s="384" t="str">
        <f t="shared" si="0"/>
        <v/>
      </c>
      <c r="Y9" s="384" t="str">
        <f t="shared" si="0"/>
        <v/>
      </c>
      <c r="Z9" s="384" t="str">
        <f t="shared" si="0"/>
        <v/>
      </c>
      <c r="AA9" s="384" t="str">
        <f t="shared" si="0"/>
        <v/>
      </c>
      <c r="AB9" s="384" t="str">
        <f t="shared" si="0"/>
        <v/>
      </c>
      <c r="AC9" s="384" t="str">
        <f t="shared" si="0"/>
        <v/>
      </c>
      <c r="AD9" s="384" t="str">
        <f t="shared" si="0"/>
        <v/>
      </c>
      <c r="AE9" s="384" t="str">
        <f t="shared" si="0"/>
        <v/>
      </c>
      <c r="AF9" s="384" t="str">
        <f t="shared" si="0"/>
        <v/>
      </c>
      <c r="AG9" s="384" t="str">
        <f t="shared" si="0"/>
        <v/>
      </c>
      <c r="AH9" s="384" t="str">
        <f t="shared" si="0"/>
        <v/>
      </c>
      <c r="AI9" s="384" t="str">
        <f t="shared" si="0"/>
        <v/>
      </c>
      <c r="AJ9" s="384" t="str">
        <f t="shared" si="0"/>
        <v/>
      </c>
      <c r="AK9" s="384" t="str">
        <f t="shared" si="0"/>
        <v/>
      </c>
      <c r="AL9" s="384" t="str">
        <f t="shared" si="0"/>
        <v/>
      </c>
      <c r="AM9" s="384" t="str">
        <f t="shared" si="0"/>
        <v/>
      </c>
      <c r="AN9" s="384" t="str">
        <f t="shared" si="0"/>
        <v/>
      </c>
      <c r="AO9" s="384" t="str">
        <f t="shared" si="0"/>
        <v/>
      </c>
      <c r="AP9" s="384" t="str">
        <f t="shared" si="0"/>
        <v/>
      </c>
      <c r="AQ9" s="384" t="str">
        <f t="shared" si="0"/>
        <v/>
      </c>
      <c r="AR9" s="384" t="str">
        <f t="shared" si="0"/>
        <v/>
      </c>
      <c r="AS9" s="384" t="str">
        <f t="shared" si="0"/>
        <v/>
      </c>
      <c r="AT9" s="384" t="str">
        <f t="shared" si="0"/>
        <v/>
      </c>
      <c r="AU9" s="384" t="str">
        <f t="shared" si="0"/>
        <v/>
      </c>
      <c r="AV9" s="384" t="str">
        <f t="shared" si="0"/>
        <v/>
      </c>
      <c r="AW9" s="384" t="str">
        <f t="shared" si="0"/>
        <v/>
      </c>
      <c r="AX9" s="384" t="str">
        <f t="shared" si="0"/>
        <v/>
      </c>
      <c r="AY9" s="384" t="str">
        <f t="shared" si="0"/>
        <v/>
      </c>
      <c r="AZ9" s="384" t="str">
        <f t="shared" si="0"/>
        <v/>
      </c>
      <c r="BA9" s="384" t="str">
        <f t="shared" si="0"/>
        <v/>
      </c>
      <c r="BB9" s="384" t="str">
        <f t="shared" si="0"/>
        <v/>
      </c>
      <c r="BC9" s="384" t="str">
        <f t="shared" si="0"/>
        <v/>
      </c>
      <c r="BD9" s="384" t="str">
        <f t="shared" si="0"/>
        <v/>
      </c>
      <c r="BE9" s="384" t="str">
        <f t="shared" si="0"/>
        <v/>
      </c>
      <c r="BF9" s="384" t="str">
        <f t="shared" si="0"/>
        <v/>
      </c>
      <c r="BG9" s="384" t="str">
        <f t="shared" si="0"/>
        <v/>
      </c>
      <c r="BH9" s="384" t="str">
        <f t="shared" si="0"/>
        <v/>
      </c>
      <c r="BI9" s="384" t="str">
        <f t="shared" si="0"/>
        <v/>
      </c>
      <c r="BJ9" s="384" t="str">
        <f t="shared" si="0"/>
        <v/>
      </c>
      <c r="BK9" s="384" t="str">
        <f t="shared" si="0"/>
        <v/>
      </c>
      <c r="BL9" s="384" t="str">
        <f t="shared" si="0"/>
        <v/>
      </c>
      <c r="BM9" s="384" t="str">
        <f t="shared" si="0"/>
        <v/>
      </c>
      <c r="BN9" s="384" t="str">
        <f t="shared" si="0"/>
        <v/>
      </c>
      <c r="BO9" s="384" t="str">
        <f t="shared" si="0"/>
        <v/>
      </c>
      <c r="BP9" s="384" t="str">
        <f t="shared" ref="BP9:EA9" si="1">IF($C$5&gt;=COLUMN(BP7)-2,BP7*BP8,"")</f>
        <v/>
      </c>
      <c r="BQ9" s="384" t="str">
        <f t="shared" si="1"/>
        <v/>
      </c>
      <c r="BR9" s="384" t="str">
        <f t="shared" si="1"/>
        <v/>
      </c>
      <c r="BS9" s="384" t="str">
        <f t="shared" si="1"/>
        <v/>
      </c>
      <c r="BT9" s="384" t="str">
        <f t="shared" si="1"/>
        <v/>
      </c>
      <c r="BU9" s="384" t="str">
        <f t="shared" si="1"/>
        <v/>
      </c>
      <c r="BV9" s="384" t="str">
        <f t="shared" si="1"/>
        <v/>
      </c>
      <c r="BW9" s="384" t="str">
        <f t="shared" si="1"/>
        <v/>
      </c>
      <c r="BX9" s="384" t="str">
        <f t="shared" si="1"/>
        <v/>
      </c>
      <c r="BY9" s="384" t="str">
        <f t="shared" si="1"/>
        <v/>
      </c>
      <c r="BZ9" s="384" t="str">
        <f t="shared" si="1"/>
        <v/>
      </c>
      <c r="CA9" s="384" t="str">
        <f t="shared" si="1"/>
        <v/>
      </c>
      <c r="CB9" s="384" t="str">
        <f t="shared" si="1"/>
        <v/>
      </c>
      <c r="CC9" s="384" t="str">
        <f t="shared" si="1"/>
        <v/>
      </c>
      <c r="CD9" s="384" t="str">
        <f t="shared" si="1"/>
        <v/>
      </c>
      <c r="CE9" s="384" t="str">
        <f t="shared" si="1"/>
        <v/>
      </c>
      <c r="CF9" s="384" t="str">
        <f t="shared" si="1"/>
        <v/>
      </c>
      <c r="CG9" s="384" t="str">
        <f t="shared" si="1"/>
        <v/>
      </c>
      <c r="CH9" s="384" t="str">
        <f t="shared" si="1"/>
        <v/>
      </c>
      <c r="CI9" s="384" t="str">
        <f t="shared" si="1"/>
        <v/>
      </c>
      <c r="CJ9" s="384" t="str">
        <f t="shared" si="1"/>
        <v/>
      </c>
      <c r="CK9" s="384" t="str">
        <f t="shared" si="1"/>
        <v/>
      </c>
      <c r="CL9" s="384" t="str">
        <f t="shared" si="1"/>
        <v/>
      </c>
      <c r="CM9" s="384" t="str">
        <f t="shared" si="1"/>
        <v/>
      </c>
      <c r="CN9" s="384" t="str">
        <f t="shared" si="1"/>
        <v/>
      </c>
      <c r="CO9" s="384" t="str">
        <f t="shared" si="1"/>
        <v/>
      </c>
      <c r="CP9" s="384" t="str">
        <f t="shared" si="1"/>
        <v/>
      </c>
      <c r="CQ9" s="384" t="str">
        <f t="shared" si="1"/>
        <v/>
      </c>
      <c r="CR9" s="384" t="str">
        <f t="shared" si="1"/>
        <v/>
      </c>
      <c r="CS9" s="384" t="str">
        <f t="shared" si="1"/>
        <v/>
      </c>
      <c r="CT9" s="384" t="str">
        <f t="shared" si="1"/>
        <v/>
      </c>
      <c r="CU9" s="384" t="str">
        <f t="shared" si="1"/>
        <v/>
      </c>
      <c r="CV9" s="384" t="str">
        <f t="shared" si="1"/>
        <v/>
      </c>
      <c r="CW9" s="384" t="str">
        <f t="shared" si="1"/>
        <v/>
      </c>
      <c r="CX9" s="384" t="str">
        <f t="shared" si="1"/>
        <v/>
      </c>
      <c r="CY9" s="384" t="str">
        <f t="shared" si="1"/>
        <v/>
      </c>
      <c r="CZ9" s="384" t="str">
        <f t="shared" si="1"/>
        <v/>
      </c>
      <c r="DA9" s="384" t="str">
        <f t="shared" si="1"/>
        <v/>
      </c>
      <c r="DB9" s="384" t="str">
        <f t="shared" si="1"/>
        <v/>
      </c>
      <c r="DC9" s="384" t="str">
        <f t="shared" si="1"/>
        <v/>
      </c>
      <c r="DD9" s="384" t="str">
        <f t="shared" si="1"/>
        <v/>
      </c>
      <c r="DE9" s="384" t="str">
        <f t="shared" si="1"/>
        <v/>
      </c>
      <c r="DF9" s="384" t="str">
        <f t="shared" si="1"/>
        <v/>
      </c>
      <c r="DG9" s="384" t="str">
        <f t="shared" si="1"/>
        <v/>
      </c>
      <c r="DH9" s="384" t="str">
        <f t="shared" si="1"/>
        <v/>
      </c>
      <c r="DI9" s="384" t="str">
        <f t="shared" si="1"/>
        <v/>
      </c>
      <c r="DJ9" s="384" t="str">
        <f t="shared" si="1"/>
        <v/>
      </c>
      <c r="DK9" s="384" t="str">
        <f t="shared" si="1"/>
        <v/>
      </c>
      <c r="DL9" s="384" t="str">
        <f t="shared" si="1"/>
        <v/>
      </c>
      <c r="DM9" s="384" t="str">
        <f t="shared" si="1"/>
        <v/>
      </c>
      <c r="DN9" s="384" t="str">
        <f t="shared" si="1"/>
        <v/>
      </c>
      <c r="DO9" s="384" t="str">
        <f t="shared" si="1"/>
        <v/>
      </c>
      <c r="DP9" s="384" t="str">
        <f t="shared" si="1"/>
        <v/>
      </c>
      <c r="DQ9" s="384" t="str">
        <f t="shared" si="1"/>
        <v/>
      </c>
      <c r="DR9" s="384" t="str">
        <f t="shared" si="1"/>
        <v/>
      </c>
      <c r="DS9" s="384" t="str">
        <f t="shared" si="1"/>
        <v/>
      </c>
      <c r="DT9" s="384" t="str">
        <f t="shared" si="1"/>
        <v/>
      </c>
      <c r="DU9" s="384" t="str">
        <f t="shared" si="1"/>
        <v/>
      </c>
      <c r="DV9" s="384" t="str">
        <f t="shared" si="1"/>
        <v/>
      </c>
      <c r="DW9" s="384" t="str">
        <f t="shared" si="1"/>
        <v/>
      </c>
      <c r="DX9" s="384" t="str">
        <f t="shared" si="1"/>
        <v/>
      </c>
      <c r="DY9" s="384" t="str">
        <f t="shared" si="1"/>
        <v/>
      </c>
      <c r="DZ9" s="384" t="str">
        <f t="shared" si="1"/>
        <v/>
      </c>
      <c r="EA9" s="384" t="str">
        <f t="shared" si="1"/>
        <v/>
      </c>
      <c r="EB9" s="384" t="str">
        <f t="shared" ref="EB9:GM9" si="2">IF($C$5&gt;=COLUMN(EB7)-2,EB7*EB8,"")</f>
        <v/>
      </c>
      <c r="EC9" s="384" t="str">
        <f t="shared" si="2"/>
        <v/>
      </c>
      <c r="ED9" s="384" t="str">
        <f t="shared" si="2"/>
        <v/>
      </c>
      <c r="EE9" s="384" t="str">
        <f t="shared" si="2"/>
        <v/>
      </c>
      <c r="EF9" s="384" t="str">
        <f t="shared" si="2"/>
        <v/>
      </c>
      <c r="EG9" s="384" t="str">
        <f t="shared" si="2"/>
        <v/>
      </c>
      <c r="EH9" s="384" t="str">
        <f t="shared" si="2"/>
        <v/>
      </c>
      <c r="EI9" s="384" t="str">
        <f t="shared" si="2"/>
        <v/>
      </c>
      <c r="EJ9" s="384" t="str">
        <f t="shared" si="2"/>
        <v/>
      </c>
      <c r="EK9" s="384" t="str">
        <f t="shared" si="2"/>
        <v/>
      </c>
      <c r="EL9" s="384" t="str">
        <f t="shared" si="2"/>
        <v/>
      </c>
      <c r="EM9" s="384" t="str">
        <f t="shared" si="2"/>
        <v/>
      </c>
      <c r="EN9" s="384" t="str">
        <f t="shared" si="2"/>
        <v/>
      </c>
      <c r="EO9" s="384" t="str">
        <f t="shared" si="2"/>
        <v/>
      </c>
      <c r="EP9" s="384" t="str">
        <f t="shared" si="2"/>
        <v/>
      </c>
      <c r="EQ9" s="384" t="str">
        <f t="shared" si="2"/>
        <v/>
      </c>
      <c r="ER9" s="384" t="str">
        <f t="shared" si="2"/>
        <v/>
      </c>
      <c r="ES9" s="384" t="str">
        <f t="shared" si="2"/>
        <v/>
      </c>
      <c r="ET9" s="384" t="str">
        <f t="shared" si="2"/>
        <v/>
      </c>
      <c r="EU9" s="384" t="str">
        <f t="shared" si="2"/>
        <v/>
      </c>
      <c r="EV9" s="384" t="str">
        <f t="shared" si="2"/>
        <v/>
      </c>
      <c r="EW9" s="384" t="str">
        <f t="shared" si="2"/>
        <v/>
      </c>
      <c r="EX9" s="384" t="str">
        <f t="shared" si="2"/>
        <v/>
      </c>
      <c r="EY9" s="384" t="str">
        <f t="shared" si="2"/>
        <v/>
      </c>
      <c r="EZ9" s="384" t="str">
        <f t="shared" si="2"/>
        <v/>
      </c>
      <c r="FA9" s="384" t="str">
        <f t="shared" si="2"/>
        <v/>
      </c>
      <c r="FB9" s="384" t="str">
        <f t="shared" si="2"/>
        <v/>
      </c>
      <c r="FC9" s="384" t="str">
        <f t="shared" si="2"/>
        <v/>
      </c>
      <c r="FD9" s="384" t="str">
        <f t="shared" si="2"/>
        <v/>
      </c>
      <c r="FE9" s="384" t="str">
        <f t="shared" si="2"/>
        <v/>
      </c>
      <c r="FF9" s="384" t="str">
        <f t="shared" si="2"/>
        <v/>
      </c>
      <c r="FG9" s="384" t="str">
        <f t="shared" si="2"/>
        <v/>
      </c>
      <c r="FH9" s="384" t="str">
        <f t="shared" si="2"/>
        <v/>
      </c>
      <c r="FI9" s="384" t="str">
        <f t="shared" si="2"/>
        <v/>
      </c>
      <c r="FJ9" s="384" t="str">
        <f t="shared" si="2"/>
        <v/>
      </c>
      <c r="FK9" s="384" t="str">
        <f t="shared" si="2"/>
        <v/>
      </c>
      <c r="FL9" s="384" t="str">
        <f t="shared" si="2"/>
        <v/>
      </c>
      <c r="FM9" s="384" t="str">
        <f t="shared" si="2"/>
        <v/>
      </c>
      <c r="FN9" s="384" t="str">
        <f t="shared" si="2"/>
        <v/>
      </c>
      <c r="FO9" s="384" t="str">
        <f t="shared" si="2"/>
        <v/>
      </c>
      <c r="FP9" s="384" t="str">
        <f t="shared" si="2"/>
        <v/>
      </c>
      <c r="FQ9" s="384" t="str">
        <f t="shared" si="2"/>
        <v/>
      </c>
      <c r="FR9" s="384" t="str">
        <f t="shared" si="2"/>
        <v/>
      </c>
      <c r="FS9" s="384" t="str">
        <f t="shared" si="2"/>
        <v/>
      </c>
      <c r="FT9" s="384" t="str">
        <f t="shared" si="2"/>
        <v/>
      </c>
      <c r="FU9" s="384" t="str">
        <f t="shared" si="2"/>
        <v/>
      </c>
      <c r="FV9" s="384" t="str">
        <f t="shared" si="2"/>
        <v/>
      </c>
      <c r="FW9" s="384" t="str">
        <f t="shared" si="2"/>
        <v/>
      </c>
      <c r="FX9" s="384" t="str">
        <f t="shared" si="2"/>
        <v/>
      </c>
      <c r="FY9" s="384" t="str">
        <f t="shared" si="2"/>
        <v/>
      </c>
      <c r="FZ9" s="384" t="str">
        <f t="shared" si="2"/>
        <v/>
      </c>
      <c r="GA9" s="384" t="str">
        <f t="shared" si="2"/>
        <v/>
      </c>
      <c r="GB9" s="384" t="str">
        <f t="shared" si="2"/>
        <v/>
      </c>
      <c r="GC9" s="384" t="str">
        <f t="shared" si="2"/>
        <v/>
      </c>
      <c r="GD9" s="384" t="str">
        <f t="shared" si="2"/>
        <v/>
      </c>
      <c r="GE9" s="384" t="str">
        <f t="shared" si="2"/>
        <v/>
      </c>
      <c r="GF9" s="384" t="str">
        <f t="shared" si="2"/>
        <v/>
      </c>
      <c r="GG9" s="384" t="str">
        <f t="shared" si="2"/>
        <v/>
      </c>
      <c r="GH9" s="384" t="str">
        <f t="shared" si="2"/>
        <v/>
      </c>
      <c r="GI9" s="384" t="str">
        <f t="shared" si="2"/>
        <v/>
      </c>
      <c r="GJ9" s="384" t="str">
        <f t="shared" si="2"/>
        <v/>
      </c>
      <c r="GK9" s="384" t="str">
        <f t="shared" si="2"/>
        <v/>
      </c>
      <c r="GL9" s="384" t="str">
        <f t="shared" si="2"/>
        <v/>
      </c>
      <c r="GM9" s="384" t="str">
        <f t="shared" si="2"/>
        <v/>
      </c>
      <c r="GN9" s="384" t="str">
        <f t="shared" ref="GN9:IY9" si="3">IF($C$5&gt;=COLUMN(GN7)-2,GN7*GN8,"")</f>
        <v/>
      </c>
      <c r="GO9" s="384" t="str">
        <f t="shared" si="3"/>
        <v/>
      </c>
      <c r="GP9" s="384" t="str">
        <f t="shared" si="3"/>
        <v/>
      </c>
      <c r="GQ9" s="384" t="str">
        <f t="shared" si="3"/>
        <v/>
      </c>
      <c r="GR9" s="384" t="str">
        <f t="shared" si="3"/>
        <v/>
      </c>
      <c r="GS9" s="384" t="str">
        <f t="shared" si="3"/>
        <v/>
      </c>
      <c r="GT9" s="384" t="str">
        <f t="shared" si="3"/>
        <v/>
      </c>
      <c r="GU9" s="384" t="str">
        <f t="shared" si="3"/>
        <v/>
      </c>
      <c r="GV9" s="384" t="str">
        <f t="shared" si="3"/>
        <v/>
      </c>
      <c r="GW9" s="384" t="str">
        <f t="shared" si="3"/>
        <v/>
      </c>
      <c r="GX9" s="384" t="str">
        <f t="shared" si="3"/>
        <v/>
      </c>
      <c r="GY9" s="384" t="str">
        <f t="shared" si="3"/>
        <v/>
      </c>
      <c r="GZ9" s="384" t="str">
        <f t="shared" si="3"/>
        <v/>
      </c>
      <c r="HA9" s="384" t="str">
        <f t="shared" si="3"/>
        <v/>
      </c>
      <c r="HB9" s="384" t="str">
        <f t="shared" si="3"/>
        <v/>
      </c>
      <c r="HC9" s="384" t="str">
        <f t="shared" si="3"/>
        <v/>
      </c>
      <c r="HD9" s="384" t="str">
        <f t="shared" si="3"/>
        <v/>
      </c>
      <c r="HE9" s="384" t="str">
        <f t="shared" si="3"/>
        <v/>
      </c>
      <c r="HF9" s="384" t="str">
        <f t="shared" si="3"/>
        <v/>
      </c>
      <c r="HG9" s="384" t="str">
        <f t="shared" si="3"/>
        <v/>
      </c>
      <c r="HH9" s="384" t="str">
        <f t="shared" si="3"/>
        <v/>
      </c>
      <c r="HI9" s="384" t="str">
        <f t="shared" si="3"/>
        <v/>
      </c>
      <c r="HJ9" s="384" t="str">
        <f t="shared" si="3"/>
        <v/>
      </c>
      <c r="HK9" s="384" t="str">
        <f t="shared" si="3"/>
        <v/>
      </c>
      <c r="HL9" s="384" t="str">
        <f t="shared" si="3"/>
        <v/>
      </c>
      <c r="HM9" s="384" t="str">
        <f t="shared" si="3"/>
        <v/>
      </c>
      <c r="HN9" s="384" t="str">
        <f t="shared" si="3"/>
        <v/>
      </c>
      <c r="HO9" s="384" t="str">
        <f t="shared" si="3"/>
        <v/>
      </c>
      <c r="HP9" s="384" t="str">
        <f t="shared" si="3"/>
        <v/>
      </c>
      <c r="HQ9" s="384" t="str">
        <f t="shared" si="3"/>
        <v/>
      </c>
      <c r="HR9" s="384" t="str">
        <f t="shared" si="3"/>
        <v/>
      </c>
      <c r="HS9" s="384" t="str">
        <f t="shared" si="3"/>
        <v/>
      </c>
      <c r="HT9" s="384" t="str">
        <f t="shared" si="3"/>
        <v/>
      </c>
      <c r="HU9" s="384" t="str">
        <f t="shared" si="3"/>
        <v/>
      </c>
      <c r="HV9" s="384" t="str">
        <f t="shared" si="3"/>
        <v/>
      </c>
      <c r="HW9" s="384" t="str">
        <f t="shared" si="3"/>
        <v/>
      </c>
      <c r="HX9" s="384" t="str">
        <f t="shared" si="3"/>
        <v/>
      </c>
      <c r="HY9" s="384" t="str">
        <f t="shared" si="3"/>
        <v/>
      </c>
      <c r="HZ9" s="384" t="str">
        <f t="shared" si="3"/>
        <v/>
      </c>
      <c r="IA9" s="384" t="str">
        <f t="shared" si="3"/>
        <v/>
      </c>
      <c r="IB9" s="384" t="str">
        <f t="shared" si="3"/>
        <v/>
      </c>
      <c r="IC9" s="384" t="str">
        <f t="shared" si="3"/>
        <v/>
      </c>
      <c r="ID9" s="384" t="str">
        <f t="shared" si="3"/>
        <v/>
      </c>
      <c r="IE9" s="384" t="str">
        <f t="shared" si="3"/>
        <v/>
      </c>
      <c r="IF9" s="384" t="str">
        <f t="shared" si="3"/>
        <v/>
      </c>
      <c r="IG9" s="384" t="str">
        <f t="shared" si="3"/>
        <v/>
      </c>
      <c r="IH9" s="384" t="str">
        <f t="shared" si="3"/>
        <v/>
      </c>
      <c r="II9" s="384" t="str">
        <f t="shared" si="3"/>
        <v/>
      </c>
      <c r="IJ9" s="384" t="str">
        <f t="shared" si="3"/>
        <v/>
      </c>
      <c r="IK9" s="384" t="str">
        <f t="shared" si="3"/>
        <v/>
      </c>
      <c r="IL9" s="384" t="str">
        <f t="shared" si="3"/>
        <v/>
      </c>
      <c r="IM9" s="384" t="str">
        <f t="shared" si="3"/>
        <v/>
      </c>
      <c r="IN9" s="384" t="str">
        <f t="shared" si="3"/>
        <v/>
      </c>
      <c r="IO9" s="384" t="str">
        <f t="shared" si="3"/>
        <v/>
      </c>
      <c r="IP9" s="384" t="str">
        <f t="shared" si="3"/>
        <v/>
      </c>
      <c r="IQ9" s="384" t="str">
        <f t="shared" si="3"/>
        <v/>
      </c>
      <c r="IR9" s="384" t="str">
        <f t="shared" si="3"/>
        <v/>
      </c>
      <c r="IS9" s="384" t="str">
        <f t="shared" si="3"/>
        <v/>
      </c>
      <c r="IT9" s="384" t="str">
        <f t="shared" si="3"/>
        <v/>
      </c>
      <c r="IU9" s="384" t="str">
        <f t="shared" si="3"/>
        <v/>
      </c>
      <c r="IV9" s="384" t="str">
        <f t="shared" si="3"/>
        <v/>
      </c>
      <c r="IW9" s="384" t="str">
        <f t="shared" si="3"/>
        <v/>
      </c>
      <c r="IX9" s="384" t="str">
        <f t="shared" si="3"/>
        <v/>
      </c>
      <c r="IY9" s="384" t="str">
        <f t="shared" si="3"/>
        <v/>
      </c>
      <c r="IZ9" s="384" t="str">
        <f t="shared" ref="IZ9:LK9" si="4">IF($C$5&gt;=COLUMN(IZ7)-2,IZ7*IZ8,"")</f>
        <v/>
      </c>
      <c r="JA9" s="384" t="str">
        <f t="shared" si="4"/>
        <v/>
      </c>
      <c r="JB9" s="384" t="str">
        <f t="shared" si="4"/>
        <v/>
      </c>
      <c r="JC9" s="384" t="str">
        <f t="shared" si="4"/>
        <v/>
      </c>
      <c r="JD9" s="384" t="str">
        <f t="shared" si="4"/>
        <v/>
      </c>
      <c r="JE9" s="384" t="str">
        <f t="shared" si="4"/>
        <v/>
      </c>
      <c r="JF9" s="384" t="str">
        <f t="shared" si="4"/>
        <v/>
      </c>
      <c r="JG9" s="384" t="str">
        <f t="shared" si="4"/>
        <v/>
      </c>
      <c r="JH9" s="384" t="str">
        <f t="shared" si="4"/>
        <v/>
      </c>
      <c r="JI9" s="384" t="str">
        <f t="shared" si="4"/>
        <v/>
      </c>
      <c r="JJ9" s="384" t="str">
        <f t="shared" si="4"/>
        <v/>
      </c>
      <c r="JK9" s="384" t="str">
        <f t="shared" si="4"/>
        <v/>
      </c>
      <c r="JL9" s="384" t="str">
        <f t="shared" si="4"/>
        <v/>
      </c>
      <c r="JM9" s="384" t="str">
        <f t="shared" si="4"/>
        <v/>
      </c>
      <c r="JN9" s="384" t="str">
        <f t="shared" si="4"/>
        <v/>
      </c>
      <c r="JO9" s="384" t="str">
        <f t="shared" si="4"/>
        <v/>
      </c>
      <c r="JP9" s="384" t="str">
        <f t="shared" si="4"/>
        <v/>
      </c>
      <c r="JQ9" s="384" t="str">
        <f t="shared" si="4"/>
        <v/>
      </c>
      <c r="JR9" s="384" t="str">
        <f t="shared" si="4"/>
        <v/>
      </c>
      <c r="JS9" s="384" t="str">
        <f t="shared" si="4"/>
        <v/>
      </c>
      <c r="JT9" s="384" t="str">
        <f t="shared" si="4"/>
        <v/>
      </c>
      <c r="JU9" s="384" t="str">
        <f t="shared" si="4"/>
        <v/>
      </c>
      <c r="JV9" s="384" t="str">
        <f t="shared" si="4"/>
        <v/>
      </c>
      <c r="JW9" s="384" t="str">
        <f t="shared" si="4"/>
        <v/>
      </c>
      <c r="JX9" s="384" t="str">
        <f t="shared" si="4"/>
        <v/>
      </c>
      <c r="JY9" s="384" t="str">
        <f t="shared" si="4"/>
        <v/>
      </c>
      <c r="JZ9" s="384" t="str">
        <f t="shared" si="4"/>
        <v/>
      </c>
      <c r="KA9" s="384" t="str">
        <f t="shared" si="4"/>
        <v/>
      </c>
      <c r="KB9" s="384" t="str">
        <f t="shared" si="4"/>
        <v/>
      </c>
      <c r="KC9" s="384" t="str">
        <f t="shared" si="4"/>
        <v/>
      </c>
      <c r="KD9" s="384" t="str">
        <f t="shared" si="4"/>
        <v/>
      </c>
      <c r="KE9" s="384" t="str">
        <f t="shared" si="4"/>
        <v/>
      </c>
      <c r="KF9" s="384" t="str">
        <f t="shared" si="4"/>
        <v/>
      </c>
      <c r="KG9" s="384" t="str">
        <f t="shared" si="4"/>
        <v/>
      </c>
      <c r="KH9" s="384" t="str">
        <f t="shared" si="4"/>
        <v/>
      </c>
      <c r="KI9" s="384" t="str">
        <f t="shared" si="4"/>
        <v/>
      </c>
      <c r="KJ9" s="384" t="str">
        <f t="shared" si="4"/>
        <v/>
      </c>
      <c r="KK9" s="384" t="str">
        <f t="shared" si="4"/>
        <v/>
      </c>
      <c r="KL9" s="384" t="str">
        <f t="shared" si="4"/>
        <v/>
      </c>
      <c r="KM9" s="384" t="str">
        <f t="shared" si="4"/>
        <v/>
      </c>
      <c r="KN9" s="384" t="str">
        <f t="shared" si="4"/>
        <v/>
      </c>
      <c r="KO9" s="384" t="str">
        <f t="shared" si="4"/>
        <v/>
      </c>
      <c r="KP9" s="384" t="str">
        <f t="shared" si="4"/>
        <v/>
      </c>
      <c r="KQ9" s="384" t="str">
        <f t="shared" si="4"/>
        <v/>
      </c>
      <c r="KR9" s="384" t="str">
        <f t="shared" si="4"/>
        <v/>
      </c>
      <c r="KS9" s="384" t="str">
        <f t="shared" si="4"/>
        <v/>
      </c>
      <c r="KT9" s="384" t="str">
        <f t="shared" si="4"/>
        <v/>
      </c>
      <c r="KU9" s="384" t="str">
        <f t="shared" si="4"/>
        <v/>
      </c>
      <c r="KV9" s="384" t="str">
        <f t="shared" si="4"/>
        <v/>
      </c>
      <c r="KW9" s="384" t="str">
        <f t="shared" si="4"/>
        <v/>
      </c>
      <c r="KX9" s="384" t="str">
        <f t="shared" si="4"/>
        <v/>
      </c>
      <c r="KY9" s="384" t="str">
        <f t="shared" si="4"/>
        <v/>
      </c>
      <c r="KZ9" s="384" t="str">
        <f t="shared" si="4"/>
        <v/>
      </c>
      <c r="LA9" s="384" t="str">
        <f t="shared" si="4"/>
        <v/>
      </c>
      <c r="LB9" s="384" t="str">
        <f t="shared" si="4"/>
        <v/>
      </c>
      <c r="LC9" s="384" t="str">
        <f t="shared" si="4"/>
        <v/>
      </c>
      <c r="LD9" s="384" t="str">
        <f t="shared" si="4"/>
        <v/>
      </c>
      <c r="LE9" s="384" t="str">
        <f t="shared" si="4"/>
        <v/>
      </c>
      <c r="LF9" s="384" t="str">
        <f t="shared" si="4"/>
        <v/>
      </c>
      <c r="LG9" s="384" t="str">
        <f t="shared" si="4"/>
        <v/>
      </c>
      <c r="LH9" s="384" t="str">
        <f t="shared" si="4"/>
        <v/>
      </c>
      <c r="LI9" s="384" t="str">
        <f t="shared" si="4"/>
        <v/>
      </c>
      <c r="LJ9" s="384" t="str">
        <f t="shared" si="4"/>
        <v/>
      </c>
      <c r="LK9" s="384" t="str">
        <f t="shared" si="4"/>
        <v/>
      </c>
      <c r="LL9" s="384" t="str">
        <f t="shared" ref="LL9:NW9" si="5">IF($C$5&gt;=COLUMN(LL7)-2,LL7*LL8,"")</f>
        <v/>
      </c>
      <c r="LM9" s="384" t="str">
        <f t="shared" si="5"/>
        <v/>
      </c>
      <c r="LN9" s="384" t="str">
        <f t="shared" si="5"/>
        <v/>
      </c>
      <c r="LO9" s="384" t="str">
        <f t="shared" si="5"/>
        <v/>
      </c>
      <c r="LP9" s="384" t="str">
        <f t="shared" si="5"/>
        <v/>
      </c>
      <c r="LQ9" s="384" t="str">
        <f t="shared" si="5"/>
        <v/>
      </c>
      <c r="LR9" s="384" t="str">
        <f t="shared" si="5"/>
        <v/>
      </c>
      <c r="LS9" s="384" t="str">
        <f t="shared" si="5"/>
        <v/>
      </c>
      <c r="LT9" s="384" t="str">
        <f t="shared" si="5"/>
        <v/>
      </c>
      <c r="LU9" s="384" t="str">
        <f t="shared" si="5"/>
        <v/>
      </c>
      <c r="LV9" s="384" t="str">
        <f t="shared" si="5"/>
        <v/>
      </c>
      <c r="LW9" s="384" t="str">
        <f t="shared" si="5"/>
        <v/>
      </c>
      <c r="LX9" s="384" t="str">
        <f t="shared" si="5"/>
        <v/>
      </c>
      <c r="LY9" s="384" t="str">
        <f t="shared" si="5"/>
        <v/>
      </c>
      <c r="LZ9" s="384" t="str">
        <f t="shared" si="5"/>
        <v/>
      </c>
      <c r="MA9" s="384" t="str">
        <f t="shared" si="5"/>
        <v/>
      </c>
      <c r="MB9" s="384" t="str">
        <f t="shared" si="5"/>
        <v/>
      </c>
      <c r="MC9" s="384" t="str">
        <f t="shared" si="5"/>
        <v/>
      </c>
      <c r="MD9" s="384" t="str">
        <f t="shared" si="5"/>
        <v/>
      </c>
      <c r="ME9" s="384" t="str">
        <f t="shared" si="5"/>
        <v/>
      </c>
      <c r="MF9" s="384" t="str">
        <f t="shared" si="5"/>
        <v/>
      </c>
      <c r="MG9" s="384" t="str">
        <f t="shared" si="5"/>
        <v/>
      </c>
      <c r="MH9" s="384" t="str">
        <f t="shared" si="5"/>
        <v/>
      </c>
      <c r="MI9" s="384" t="str">
        <f t="shared" si="5"/>
        <v/>
      </c>
      <c r="MJ9" s="384" t="str">
        <f t="shared" si="5"/>
        <v/>
      </c>
      <c r="MK9" s="384" t="str">
        <f t="shared" si="5"/>
        <v/>
      </c>
      <c r="ML9" s="384" t="str">
        <f t="shared" si="5"/>
        <v/>
      </c>
      <c r="MM9" s="384" t="str">
        <f t="shared" si="5"/>
        <v/>
      </c>
      <c r="MN9" s="384" t="str">
        <f t="shared" si="5"/>
        <v/>
      </c>
      <c r="MO9" s="384" t="str">
        <f t="shared" si="5"/>
        <v/>
      </c>
      <c r="MP9" s="384" t="str">
        <f t="shared" si="5"/>
        <v/>
      </c>
      <c r="MQ9" s="384" t="str">
        <f t="shared" si="5"/>
        <v/>
      </c>
      <c r="MR9" s="384" t="str">
        <f t="shared" si="5"/>
        <v/>
      </c>
      <c r="MS9" s="384" t="str">
        <f t="shared" si="5"/>
        <v/>
      </c>
      <c r="MT9" s="384" t="str">
        <f t="shared" si="5"/>
        <v/>
      </c>
      <c r="MU9" s="384" t="str">
        <f t="shared" si="5"/>
        <v/>
      </c>
      <c r="MV9" s="384" t="str">
        <f t="shared" si="5"/>
        <v/>
      </c>
      <c r="MW9" s="384" t="str">
        <f t="shared" si="5"/>
        <v/>
      </c>
      <c r="MX9" s="384" t="str">
        <f t="shared" si="5"/>
        <v/>
      </c>
      <c r="MY9" s="384" t="str">
        <f t="shared" si="5"/>
        <v/>
      </c>
      <c r="MZ9" s="384" t="str">
        <f t="shared" si="5"/>
        <v/>
      </c>
      <c r="NA9" s="384" t="str">
        <f t="shared" si="5"/>
        <v/>
      </c>
      <c r="NB9" s="384" t="str">
        <f t="shared" si="5"/>
        <v/>
      </c>
      <c r="NC9" s="384" t="str">
        <f t="shared" si="5"/>
        <v/>
      </c>
      <c r="ND9" s="384" t="str">
        <f t="shared" si="5"/>
        <v/>
      </c>
      <c r="NE9" s="384" t="str">
        <f t="shared" si="5"/>
        <v/>
      </c>
      <c r="NF9" s="384" t="str">
        <f t="shared" si="5"/>
        <v/>
      </c>
      <c r="NG9" s="384" t="str">
        <f t="shared" si="5"/>
        <v/>
      </c>
      <c r="NH9" s="384" t="str">
        <f t="shared" si="5"/>
        <v/>
      </c>
      <c r="NI9" s="384" t="str">
        <f t="shared" si="5"/>
        <v/>
      </c>
      <c r="NJ9" s="384" t="str">
        <f t="shared" si="5"/>
        <v/>
      </c>
      <c r="NK9" s="384" t="str">
        <f t="shared" si="5"/>
        <v/>
      </c>
      <c r="NL9" s="384" t="str">
        <f t="shared" si="5"/>
        <v/>
      </c>
      <c r="NM9" s="384" t="str">
        <f t="shared" si="5"/>
        <v/>
      </c>
      <c r="NN9" s="384" t="str">
        <f t="shared" si="5"/>
        <v/>
      </c>
      <c r="NO9" s="384" t="str">
        <f t="shared" si="5"/>
        <v/>
      </c>
      <c r="NP9" s="384" t="str">
        <f t="shared" si="5"/>
        <v/>
      </c>
      <c r="NQ9" s="384" t="str">
        <f t="shared" si="5"/>
        <v/>
      </c>
      <c r="NR9" s="384" t="str">
        <f t="shared" si="5"/>
        <v/>
      </c>
      <c r="NS9" s="384" t="str">
        <f t="shared" si="5"/>
        <v/>
      </c>
      <c r="NT9" s="384" t="str">
        <f t="shared" si="5"/>
        <v/>
      </c>
      <c r="NU9" s="384" t="str">
        <f t="shared" si="5"/>
        <v/>
      </c>
      <c r="NV9" s="384" t="str">
        <f t="shared" si="5"/>
        <v/>
      </c>
      <c r="NW9" s="384" t="str">
        <f t="shared" si="5"/>
        <v/>
      </c>
      <c r="NX9" s="384" t="str">
        <f t="shared" ref="NX9:QI9" si="6">IF($C$5&gt;=COLUMN(NX7)-2,NX7*NX8,"")</f>
        <v/>
      </c>
      <c r="NY9" s="384" t="str">
        <f t="shared" si="6"/>
        <v/>
      </c>
      <c r="NZ9" s="384" t="str">
        <f t="shared" si="6"/>
        <v/>
      </c>
      <c r="OA9" s="384" t="str">
        <f t="shared" si="6"/>
        <v/>
      </c>
      <c r="OB9" s="384" t="str">
        <f t="shared" si="6"/>
        <v/>
      </c>
      <c r="OC9" s="384" t="str">
        <f t="shared" si="6"/>
        <v/>
      </c>
      <c r="OD9" s="384" t="str">
        <f t="shared" si="6"/>
        <v/>
      </c>
      <c r="OE9" s="384" t="str">
        <f t="shared" si="6"/>
        <v/>
      </c>
      <c r="OF9" s="384" t="str">
        <f t="shared" si="6"/>
        <v/>
      </c>
      <c r="OG9" s="384" t="str">
        <f t="shared" si="6"/>
        <v/>
      </c>
      <c r="OH9" s="384" t="str">
        <f t="shared" si="6"/>
        <v/>
      </c>
      <c r="OI9" s="384" t="str">
        <f t="shared" si="6"/>
        <v/>
      </c>
      <c r="OJ9" s="384" t="str">
        <f t="shared" si="6"/>
        <v/>
      </c>
      <c r="OK9" s="384" t="str">
        <f t="shared" si="6"/>
        <v/>
      </c>
      <c r="OL9" s="384" t="str">
        <f t="shared" si="6"/>
        <v/>
      </c>
      <c r="OM9" s="384" t="str">
        <f t="shared" si="6"/>
        <v/>
      </c>
      <c r="ON9" s="384" t="str">
        <f t="shared" si="6"/>
        <v/>
      </c>
      <c r="OO9" s="384" t="str">
        <f t="shared" si="6"/>
        <v/>
      </c>
      <c r="OP9" s="384" t="str">
        <f t="shared" si="6"/>
        <v/>
      </c>
      <c r="OQ9" s="384" t="str">
        <f t="shared" si="6"/>
        <v/>
      </c>
      <c r="OR9" s="384" t="str">
        <f t="shared" si="6"/>
        <v/>
      </c>
      <c r="OS9" s="384" t="str">
        <f t="shared" si="6"/>
        <v/>
      </c>
      <c r="OT9" s="384" t="str">
        <f t="shared" si="6"/>
        <v/>
      </c>
      <c r="OU9" s="384" t="str">
        <f t="shared" si="6"/>
        <v/>
      </c>
      <c r="OV9" s="384" t="str">
        <f t="shared" si="6"/>
        <v/>
      </c>
      <c r="OW9" s="384" t="str">
        <f t="shared" si="6"/>
        <v/>
      </c>
      <c r="OX9" s="384" t="str">
        <f t="shared" si="6"/>
        <v/>
      </c>
      <c r="OY9" s="384" t="str">
        <f t="shared" si="6"/>
        <v/>
      </c>
      <c r="OZ9" s="384" t="str">
        <f t="shared" si="6"/>
        <v/>
      </c>
      <c r="PA9" s="384" t="str">
        <f t="shared" si="6"/>
        <v/>
      </c>
      <c r="PB9" s="384" t="str">
        <f t="shared" si="6"/>
        <v/>
      </c>
      <c r="PC9" s="384" t="str">
        <f t="shared" si="6"/>
        <v/>
      </c>
      <c r="PD9" s="384" t="str">
        <f t="shared" si="6"/>
        <v/>
      </c>
      <c r="PE9" s="384" t="str">
        <f t="shared" si="6"/>
        <v/>
      </c>
      <c r="PF9" s="384" t="str">
        <f t="shared" si="6"/>
        <v/>
      </c>
      <c r="PG9" s="384" t="str">
        <f t="shared" si="6"/>
        <v/>
      </c>
      <c r="PH9" s="384" t="str">
        <f t="shared" si="6"/>
        <v/>
      </c>
      <c r="PI9" s="384" t="str">
        <f t="shared" si="6"/>
        <v/>
      </c>
      <c r="PJ9" s="384" t="str">
        <f t="shared" si="6"/>
        <v/>
      </c>
      <c r="PK9" s="384" t="str">
        <f t="shared" si="6"/>
        <v/>
      </c>
      <c r="PL9" s="384" t="str">
        <f t="shared" si="6"/>
        <v/>
      </c>
      <c r="PM9" s="384" t="str">
        <f t="shared" si="6"/>
        <v/>
      </c>
      <c r="PN9" s="384" t="str">
        <f t="shared" si="6"/>
        <v/>
      </c>
      <c r="PO9" s="384" t="str">
        <f t="shared" si="6"/>
        <v/>
      </c>
      <c r="PP9" s="384" t="str">
        <f t="shared" si="6"/>
        <v/>
      </c>
      <c r="PQ9" s="384" t="str">
        <f t="shared" si="6"/>
        <v/>
      </c>
      <c r="PR9" s="384" t="str">
        <f t="shared" si="6"/>
        <v/>
      </c>
      <c r="PS9" s="384" t="str">
        <f t="shared" si="6"/>
        <v/>
      </c>
      <c r="PT9" s="384" t="str">
        <f t="shared" si="6"/>
        <v/>
      </c>
      <c r="PU9" s="384" t="str">
        <f t="shared" si="6"/>
        <v/>
      </c>
      <c r="PV9" s="384" t="str">
        <f t="shared" si="6"/>
        <v/>
      </c>
      <c r="PW9" s="384" t="str">
        <f t="shared" si="6"/>
        <v/>
      </c>
      <c r="PX9" s="384" t="str">
        <f t="shared" si="6"/>
        <v/>
      </c>
      <c r="PY9" s="384" t="str">
        <f t="shared" si="6"/>
        <v/>
      </c>
      <c r="PZ9" s="384" t="str">
        <f t="shared" si="6"/>
        <v/>
      </c>
      <c r="QA9" s="384" t="str">
        <f t="shared" si="6"/>
        <v/>
      </c>
      <c r="QB9" s="384" t="str">
        <f t="shared" si="6"/>
        <v/>
      </c>
      <c r="QC9" s="384" t="str">
        <f t="shared" si="6"/>
        <v/>
      </c>
      <c r="QD9" s="384" t="str">
        <f t="shared" si="6"/>
        <v/>
      </c>
      <c r="QE9" s="384" t="str">
        <f t="shared" si="6"/>
        <v/>
      </c>
      <c r="QF9" s="384" t="str">
        <f t="shared" si="6"/>
        <v/>
      </c>
      <c r="QG9" s="384" t="str">
        <f t="shared" si="6"/>
        <v/>
      </c>
      <c r="QH9" s="384" t="str">
        <f t="shared" si="6"/>
        <v/>
      </c>
      <c r="QI9" s="384" t="str">
        <f t="shared" si="6"/>
        <v/>
      </c>
      <c r="QJ9" s="384" t="str">
        <f t="shared" ref="QJ9:SU9" si="7">IF($C$5&gt;=COLUMN(QJ7)-2,QJ7*QJ8,"")</f>
        <v/>
      </c>
      <c r="QK9" s="384" t="str">
        <f t="shared" si="7"/>
        <v/>
      </c>
      <c r="QL9" s="384" t="str">
        <f t="shared" si="7"/>
        <v/>
      </c>
      <c r="QM9" s="384" t="str">
        <f t="shared" si="7"/>
        <v/>
      </c>
      <c r="QN9" s="384" t="str">
        <f t="shared" si="7"/>
        <v/>
      </c>
      <c r="QO9" s="384" t="str">
        <f t="shared" si="7"/>
        <v/>
      </c>
      <c r="QP9" s="384" t="str">
        <f t="shared" si="7"/>
        <v/>
      </c>
      <c r="QQ9" s="384" t="str">
        <f t="shared" si="7"/>
        <v/>
      </c>
      <c r="QR9" s="384" t="str">
        <f t="shared" si="7"/>
        <v/>
      </c>
      <c r="QS9" s="384" t="str">
        <f t="shared" si="7"/>
        <v/>
      </c>
      <c r="QT9" s="384" t="str">
        <f t="shared" si="7"/>
        <v/>
      </c>
      <c r="QU9" s="384" t="str">
        <f t="shared" si="7"/>
        <v/>
      </c>
      <c r="QV9" s="384" t="str">
        <f t="shared" si="7"/>
        <v/>
      </c>
      <c r="QW9" s="384" t="str">
        <f t="shared" si="7"/>
        <v/>
      </c>
      <c r="QX9" s="384" t="str">
        <f t="shared" si="7"/>
        <v/>
      </c>
      <c r="QY9" s="384" t="str">
        <f t="shared" si="7"/>
        <v/>
      </c>
      <c r="QZ9" s="384" t="str">
        <f t="shared" si="7"/>
        <v/>
      </c>
      <c r="RA9" s="384" t="str">
        <f t="shared" si="7"/>
        <v/>
      </c>
      <c r="RB9" s="384" t="str">
        <f t="shared" si="7"/>
        <v/>
      </c>
      <c r="RC9" s="384" t="str">
        <f t="shared" si="7"/>
        <v/>
      </c>
      <c r="RD9" s="384" t="str">
        <f t="shared" si="7"/>
        <v/>
      </c>
      <c r="RE9" s="384" t="str">
        <f t="shared" si="7"/>
        <v/>
      </c>
      <c r="RF9" s="384" t="str">
        <f t="shared" si="7"/>
        <v/>
      </c>
      <c r="RG9" s="384" t="str">
        <f t="shared" si="7"/>
        <v/>
      </c>
      <c r="RH9" s="384" t="str">
        <f t="shared" si="7"/>
        <v/>
      </c>
      <c r="RI9" s="384" t="str">
        <f t="shared" si="7"/>
        <v/>
      </c>
      <c r="RJ9" s="384" t="str">
        <f t="shared" si="7"/>
        <v/>
      </c>
      <c r="RK9" s="384" t="str">
        <f t="shared" si="7"/>
        <v/>
      </c>
      <c r="RL9" s="384" t="str">
        <f t="shared" si="7"/>
        <v/>
      </c>
      <c r="RM9" s="384" t="str">
        <f t="shared" si="7"/>
        <v/>
      </c>
      <c r="RN9" s="384" t="str">
        <f t="shared" si="7"/>
        <v/>
      </c>
      <c r="RO9" s="384" t="str">
        <f t="shared" si="7"/>
        <v/>
      </c>
      <c r="RP9" s="384" t="str">
        <f t="shared" si="7"/>
        <v/>
      </c>
      <c r="RQ9" s="384" t="str">
        <f t="shared" si="7"/>
        <v/>
      </c>
      <c r="RR9" s="384" t="str">
        <f t="shared" si="7"/>
        <v/>
      </c>
      <c r="RS9" s="384" t="str">
        <f t="shared" si="7"/>
        <v/>
      </c>
      <c r="RT9" s="384" t="str">
        <f t="shared" si="7"/>
        <v/>
      </c>
      <c r="RU9" s="384" t="str">
        <f t="shared" si="7"/>
        <v/>
      </c>
      <c r="RV9" s="384" t="str">
        <f t="shared" si="7"/>
        <v/>
      </c>
      <c r="RW9" s="384" t="str">
        <f t="shared" si="7"/>
        <v/>
      </c>
      <c r="RX9" s="384" t="str">
        <f t="shared" si="7"/>
        <v/>
      </c>
      <c r="RY9" s="384" t="str">
        <f t="shared" si="7"/>
        <v/>
      </c>
      <c r="RZ9" s="384" t="str">
        <f t="shared" si="7"/>
        <v/>
      </c>
      <c r="SA9" s="384" t="str">
        <f t="shared" si="7"/>
        <v/>
      </c>
      <c r="SB9" s="384" t="str">
        <f t="shared" si="7"/>
        <v/>
      </c>
      <c r="SC9" s="384" t="str">
        <f t="shared" si="7"/>
        <v/>
      </c>
      <c r="SD9" s="384" t="str">
        <f t="shared" si="7"/>
        <v/>
      </c>
      <c r="SE9" s="384" t="str">
        <f t="shared" si="7"/>
        <v/>
      </c>
      <c r="SF9" s="384" t="str">
        <f t="shared" si="7"/>
        <v/>
      </c>
      <c r="SG9" s="384" t="str">
        <f t="shared" si="7"/>
        <v/>
      </c>
      <c r="SH9" s="384" t="str">
        <f t="shared" si="7"/>
        <v/>
      </c>
      <c r="SI9" s="384" t="str">
        <f t="shared" si="7"/>
        <v/>
      </c>
      <c r="SJ9" s="384" t="str">
        <f t="shared" si="7"/>
        <v/>
      </c>
      <c r="SK9" s="384" t="str">
        <f t="shared" si="7"/>
        <v/>
      </c>
      <c r="SL9" s="384" t="str">
        <f t="shared" si="7"/>
        <v/>
      </c>
      <c r="SM9" s="384" t="str">
        <f t="shared" si="7"/>
        <v/>
      </c>
      <c r="SN9" s="384" t="str">
        <f t="shared" si="7"/>
        <v/>
      </c>
      <c r="SO9" s="384" t="str">
        <f t="shared" si="7"/>
        <v/>
      </c>
      <c r="SP9" s="384" t="str">
        <f t="shared" si="7"/>
        <v/>
      </c>
      <c r="SQ9" s="384" t="str">
        <f t="shared" si="7"/>
        <v/>
      </c>
      <c r="SR9" s="384" t="str">
        <f t="shared" si="7"/>
        <v/>
      </c>
      <c r="SS9" s="384" t="str">
        <f t="shared" si="7"/>
        <v/>
      </c>
      <c r="ST9" s="384" t="str">
        <f t="shared" si="7"/>
        <v/>
      </c>
      <c r="SU9" s="384" t="str">
        <f t="shared" si="7"/>
        <v/>
      </c>
      <c r="SV9" s="384" t="str">
        <f t="shared" ref="SV9:VG9" si="8">IF($C$5&gt;=COLUMN(SV7)-2,SV7*SV8,"")</f>
        <v/>
      </c>
      <c r="SW9" s="384" t="str">
        <f t="shared" si="8"/>
        <v/>
      </c>
      <c r="SX9" s="384" t="str">
        <f t="shared" si="8"/>
        <v/>
      </c>
      <c r="SY9" s="384" t="str">
        <f t="shared" si="8"/>
        <v/>
      </c>
      <c r="SZ9" s="384" t="str">
        <f t="shared" si="8"/>
        <v/>
      </c>
      <c r="TA9" s="384" t="str">
        <f t="shared" si="8"/>
        <v/>
      </c>
      <c r="TB9" s="384" t="str">
        <f t="shared" si="8"/>
        <v/>
      </c>
      <c r="TC9" s="384" t="str">
        <f t="shared" si="8"/>
        <v/>
      </c>
      <c r="TD9" s="384" t="str">
        <f t="shared" si="8"/>
        <v/>
      </c>
      <c r="TE9" s="384" t="str">
        <f t="shared" si="8"/>
        <v/>
      </c>
      <c r="TF9" s="384" t="str">
        <f t="shared" si="8"/>
        <v/>
      </c>
      <c r="TG9" s="384" t="str">
        <f t="shared" si="8"/>
        <v/>
      </c>
      <c r="TH9" s="384" t="str">
        <f t="shared" si="8"/>
        <v/>
      </c>
      <c r="TI9" s="384" t="str">
        <f t="shared" si="8"/>
        <v/>
      </c>
      <c r="TJ9" s="384" t="str">
        <f t="shared" si="8"/>
        <v/>
      </c>
      <c r="TK9" s="384" t="str">
        <f t="shared" si="8"/>
        <v/>
      </c>
      <c r="TL9" s="384" t="str">
        <f t="shared" si="8"/>
        <v/>
      </c>
      <c r="TM9" s="384" t="str">
        <f t="shared" si="8"/>
        <v/>
      </c>
      <c r="TN9" s="384" t="str">
        <f t="shared" si="8"/>
        <v/>
      </c>
      <c r="TO9" s="384" t="str">
        <f t="shared" si="8"/>
        <v/>
      </c>
      <c r="TP9" s="384" t="str">
        <f t="shared" si="8"/>
        <v/>
      </c>
      <c r="TQ9" s="384" t="str">
        <f t="shared" si="8"/>
        <v/>
      </c>
      <c r="TR9" s="384" t="str">
        <f t="shared" si="8"/>
        <v/>
      </c>
      <c r="TS9" s="384" t="str">
        <f t="shared" si="8"/>
        <v/>
      </c>
      <c r="TT9" s="384" t="str">
        <f t="shared" si="8"/>
        <v/>
      </c>
      <c r="TU9" s="384" t="str">
        <f t="shared" si="8"/>
        <v/>
      </c>
      <c r="TV9" s="384" t="str">
        <f t="shared" si="8"/>
        <v/>
      </c>
      <c r="TW9" s="384" t="str">
        <f t="shared" si="8"/>
        <v/>
      </c>
      <c r="TX9" s="384" t="str">
        <f t="shared" si="8"/>
        <v/>
      </c>
      <c r="TY9" s="384" t="str">
        <f t="shared" si="8"/>
        <v/>
      </c>
      <c r="TZ9" s="384" t="str">
        <f t="shared" si="8"/>
        <v/>
      </c>
      <c r="UA9" s="384" t="str">
        <f t="shared" si="8"/>
        <v/>
      </c>
      <c r="UB9" s="384" t="str">
        <f t="shared" si="8"/>
        <v/>
      </c>
      <c r="UC9" s="384" t="str">
        <f t="shared" si="8"/>
        <v/>
      </c>
      <c r="UD9" s="384" t="str">
        <f t="shared" si="8"/>
        <v/>
      </c>
      <c r="UE9" s="384" t="str">
        <f t="shared" si="8"/>
        <v/>
      </c>
      <c r="UF9" s="384" t="str">
        <f t="shared" si="8"/>
        <v/>
      </c>
      <c r="UG9" s="384" t="str">
        <f t="shared" si="8"/>
        <v/>
      </c>
      <c r="UH9" s="384" t="str">
        <f t="shared" si="8"/>
        <v/>
      </c>
      <c r="UI9" s="384" t="str">
        <f t="shared" si="8"/>
        <v/>
      </c>
      <c r="UJ9" s="384" t="str">
        <f t="shared" si="8"/>
        <v/>
      </c>
      <c r="UK9" s="384" t="str">
        <f t="shared" si="8"/>
        <v/>
      </c>
      <c r="UL9" s="384" t="str">
        <f t="shared" si="8"/>
        <v/>
      </c>
      <c r="UM9" s="384" t="str">
        <f t="shared" si="8"/>
        <v/>
      </c>
      <c r="UN9" s="384" t="str">
        <f t="shared" si="8"/>
        <v/>
      </c>
      <c r="UO9" s="384" t="str">
        <f t="shared" si="8"/>
        <v/>
      </c>
      <c r="UP9" s="384" t="str">
        <f t="shared" si="8"/>
        <v/>
      </c>
      <c r="UQ9" s="384" t="str">
        <f t="shared" si="8"/>
        <v/>
      </c>
      <c r="UR9" s="384" t="str">
        <f t="shared" si="8"/>
        <v/>
      </c>
      <c r="US9" s="384" t="str">
        <f t="shared" si="8"/>
        <v/>
      </c>
      <c r="UT9" s="384" t="str">
        <f t="shared" si="8"/>
        <v/>
      </c>
      <c r="UU9" s="384" t="str">
        <f t="shared" si="8"/>
        <v/>
      </c>
      <c r="UV9" s="384" t="str">
        <f t="shared" si="8"/>
        <v/>
      </c>
      <c r="UW9" s="384" t="str">
        <f t="shared" si="8"/>
        <v/>
      </c>
      <c r="UX9" s="384" t="str">
        <f t="shared" si="8"/>
        <v/>
      </c>
      <c r="UY9" s="384" t="str">
        <f t="shared" si="8"/>
        <v/>
      </c>
      <c r="UZ9" s="384" t="str">
        <f t="shared" si="8"/>
        <v/>
      </c>
      <c r="VA9" s="384" t="str">
        <f t="shared" si="8"/>
        <v/>
      </c>
      <c r="VB9" s="384" t="str">
        <f t="shared" si="8"/>
        <v/>
      </c>
      <c r="VC9" s="384" t="str">
        <f t="shared" si="8"/>
        <v/>
      </c>
      <c r="VD9" s="384" t="str">
        <f t="shared" si="8"/>
        <v/>
      </c>
      <c r="VE9" s="384" t="str">
        <f t="shared" si="8"/>
        <v/>
      </c>
      <c r="VF9" s="384" t="str">
        <f t="shared" si="8"/>
        <v/>
      </c>
      <c r="VG9" s="384" t="str">
        <f t="shared" si="8"/>
        <v/>
      </c>
      <c r="VH9" s="384" t="str">
        <f t="shared" ref="VH9:XS9" si="9">IF($C$5&gt;=COLUMN(VH7)-2,VH7*VH8,"")</f>
        <v/>
      </c>
      <c r="VI9" s="384" t="str">
        <f t="shared" si="9"/>
        <v/>
      </c>
      <c r="VJ9" s="384" t="str">
        <f t="shared" si="9"/>
        <v/>
      </c>
      <c r="VK9" s="384" t="str">
        <f t="shared" si="9"/>
        <v/>
      </c>
      <c r="VL9" s="384" t="str">
        <f t="shared" si="9"/>
        <v/>
      </c>
      <c r="VM9" s="384" t="str">
        <f t="shared" si="9"/>
        <v/>
      </c>
      <c r="VN9" s="384" t="str">
        <f t="shared" si="9"/>
        <v/>
      </c>
      <c r="VO9" s="384" t="str">
        <f t="shared" si="9"/>
        <v/>
      </c>
      <c r="VP9" s="384" t="str">
        <f t="shared" si="9"/>
        <v/>
      </c>
      <c r="VQ9" s="384" t="str">
        <f t="shared" si="9"/>
        <v/>
      </c>
      <c r="VR9" s="384" t="str">
        <f t="shared" si="9"/>
        <v/>
      </c>
      <c r="VS9" s="384" t="str">
        <f t="shared" si="9"/>
        <v/>
      </c>
      <c r="VT9" s="384" t="str">
        <f t="shared" si="9"/>
        <v/>
      </c>
      <c r="VU9" s="384" t="str">
        <f t="shared" si="9"/>
        <v/>
      </c>
      <c r="VV9" s="384" t="str">
        <f t="shared" si="9"/>
        <v/>
      </c>
      <c r="VW9" s="384" t="str">
        <f t="shared" si="9"/>
        <v/>
      </c>
      <c r="VX9" s="384" t="str">
        <f t="shared" si="9"/>
        <v/>
      </c>
      <c r="VY9" s="384" t="str">
        <f t="shared" si="9"/>
        <v/>
      </c>
      <c r="VZ9" s="384" t="str">
        <f t="shared" si="9"/>
        <v/>
      </c>
      <c r="WA9" s="384" t="str">
        <f t="shared" si="9"/>
        <v/>
      </c>
      <c r="WB9" s="384" t="str">
        <f t="shared" si="9"/>
        <v/>
      </c>
      <c r="WC9" s="384" t="str">
        <f t="shared" si="9"/>
        <v/>
      </c>
      <c r="WD9" s="384" t="str">
        <f t="shared" si="9"/>
        <v/>
      </c>
      <c r="WE9" s="384" t="str">
        <f t="shared" si="9"/>
        <v/>
      </c>
      <c r="WF9" s="384" t="str">
        <f t="shared" si="9"/>
        <v/>
      </c>
      <c r="WG9" s="384" t="str">
        <f t="shared" si="9"/>
        <v/>
      </c>
      <c r="WH9" s="384" t="str">
        <f t="shared" si="9"/>
        <v/>
      </c>
      <c r="WI9" s="384" t="str">
        <f t="shared" si="9"/>
        <v/>
      </c>
      <c r="WJ9" s="384" t="str">
        <f t="shared" si="9"/>
        <v/>
      </c>
      <c r="WK9" s="384" t="str">
        <f t="shared" si="9"/>
        <v/>
      </c>
      <c r="WL9" s="384" t="str">
        <f t="shared" si="9"/>
        <v/>
      </c>
      <c r="WM9" s="384" t="str">
        <f t="shared" si="9"/>
        <v/>
      </c>
      <c r="WN9" s="384" t="str">
        <f t="shared" si="9"/>
        <v/>
      </c>
      <c r="WO9" s="384" t="str">
        <f t="shared" si="9"/>
        <v/>
      </c>
      <c r="WP9" s="384" t="str">
        <f t="shared" si="9"/>
        <v/>
      </c>
      <c r="WQ9" s="384" t="str">
        <f t="shared" si="9"/>
        <v/>
      </c>
      <c r="WR9" s="384" t="str">
        <f t="shared" si="9"/>
        <v/>
      </c>
      <c r="WS9" s="384" t="str">
        <f t="shared" si="9"/>
        <v/>
      </c>
      <c r="WT9" s="384" t="str">
        <f t="shared" si="9"/>
        <v/>
      </c>
      <c r="WU9" s="384" t="str">
        <f t="shared" si="9"/>
        <v/>
      </c>
      <c r="WV9" s="384" t="str">
        <f t="shared" si="9"/>
        <v/>
      </c>
      <c r="WW9" s="384" t="str">
        <f t="shared" si="9"/>
        <v/>
      </c>
      <c r="WX9" s="384" t="str">
        <f t="shared" si="9"/>
        <v/>
      </c>
      <c r="WY9" s="384" t="str">
        <f t="shared" si="9"/>
        <v/>
      </c>
      <c r="WZ9" s="384" t="str">
        <f t="shared" si="9"/>
        <v/>
      </c>
      <c r="XA9" s="384" t="str">
        <f t="shared" si="9"/>
        <v/>
      </c>
      <c r="XB9" s="384" t="str">
        <f t="shared" si="9"/>
        <v/>
      </c>
      <c r="XC9" s="384" t="str">
        <f t="shared" si="9"/>
        <v/>
      </c>
      <c r="XD9" s="384" t="str">
        <f t="shared" si="9"/>
        <v/>
      </c>
      <c r="XE9" s="384" t="str">
        <f t="shared" si="9"/>
        <v/>
      </c>
      <c r="XF9" s="384" t="str">
        <f t="shared" si="9"/>
        <v/>
      </c>
      <c r="XG9" s="384" t="str">
        <f t="shared" si="9"/>
        <v/>
      </c>
      <c r="XH9" s="384" t="str">
        <f t="shared" si="9"/>
        <v/>
      </c>
      <c r="XI9" s="384" t="str">
        <f t="shared" si="9"/>
        <v/>
      </c>
      <c r="XJ9" s="384" t="str">
        <f t="shared" si="9"/>
        <v/>
      </c>
      <c r="XK9" s="384" t="str">
        <f t="shared" si="9"/>
        <v/>
      </c>
      <c r="XL9" s="384" t="str">
        <f t="shared" si="9"/>
        <v/>
      </c>
      <c r="XM9" s="384" t="str">
        <f t="shared" si="9"/>
        <v/>
      </c>
      <c r="XN9" s="384" t="str">
        <f t="shared" si="9"/>
        <v/>
      </c>
      <c r="XO9" s="384" t="str">
        <f t="shared" si="9"/>
        <v/>
      </c>
      <c r="XP9" s="384" t="str">
        <f t="shared" si="9"/>
        <v/>
      </c>
      <c r="XQ9" s="384" t="str">
        <f t="shared" si="9"/>
        <v/>
      </c>
      <c r="XR9" s="384" t="str">
        <f t="shared" si="9"/>
        <v/>
      </c>
      <c r="XS9" s="384" t="str">
        <f t="shared" si="9"/>
        <v/>
      </c>
      <c r="XT9" s="384" t="str">
        <f t="shared" ref="XT9:AAE9" si="10">IF($C$5&gt;=COLUMN(XT7)-2,XT7*XT8,"")</f>
        <v/>
      </c>
      <c r="XU9" s="384" t="str">
        <f t="shared" si="10"/>
        <v/>
      </c>
      <c r="XV9" s="384" t="str">
        <f t="shared" si="10"/>
        <v/>
      </c>
      <c r="XW9" s="384" t="str">
        <f t="shared" si="10"/>
        <v/>
      </c>
      <c r="XX9" s="384" t="str">
        <f t="shared" si="10"/>
        <v/>
      </c>
      <c r="XY9" s="384" t="str">
        <f t="shared" si="10"/>
        <v/>
      </c>
      <c r="XZ9" s="384" t="str">
        <f t="shared" si="10"/>
        <v/>
      </c>
      <c r="YA9" s="384" t="str">
        <f t="shared" si="10"/>
        <v/>
      </c>
      <c r="YB9" s="384" t="str">
        <f t="shared" si="10"/>
        <v/>
      </c>
      <c r="YC9" s="384" t="str">
        <f t="shared" si="10"/>
        <v/>
      </c>
      <c r="YD9" s="384" t="str">
        <f t="shared" si="10"/>
        <v/>
      </c>
      <c r="YE9" s="384" t="str">
        <f t="shared" si="10"/>
        <v/>
      </c>
      <c r="YF9" s="384" t="str">
        <f t="shared" si="10"/>
        <v/>
      </c>
      <c r="YG9" s="384" t="str">
        <f t="shared" si="10"/>
        <v/>
      </c>
      <c r="YH9" s="384" t="str">
        <f t="shared" si="10"/>
        <v/>
      </c>
      <c r="YI9" s="384" t="str">
        <f t="shared" si="10"/>
        <v/>
      </c>
      <c r="YJ9" s="384" t="str">
        <f t="shared" si="10"/>
        <v/>
      </c>
      <c r="YK9" s="384" t="str">
        <f t="shared" si="10"/>
        <v/>
      </c>
      <c r="YL9" s="384" t="str">
        <f t="shared" si="10"/>
        <v/>
      </c>
      <c r="YM9" s="384" t="str">
        <f t="shared" si="10"/>
        <v/>
      </c>
      <c r="YN9" s="384" t="str">
        <f t="shared" si="10"/>
        <v/>
      </c>
      <c r="YO9" s="384" t="str">
        <f t="shared" si="10"/>
        <v/>
      </c>
      <c r="YP9" s="384" t="str">
        <f t="shared" si="10"/>
        <v/>
      </c>
      <c r="YQ9" s="384" t="str">
        <f t="shared" si="10"/>
        <v/>
      </c>
      <c r="YR9" s="384" t="str">
        <f t="shared" si="10"/>
        <v/>
      </c>
      <c r="YS9" s="384" t="str">
        <f t="shared" si="10"/>
        <v/>
      </c>
      <c r="YT9" s="384" t="str">
        <f t="shared" si="10"/>
        <v/>
      </c>
      <c r="YU9" s="384" t="str">
        <f t="shared" si="10"/>
        <v/>
      </c>
      <c r="YV9" s="384" t="str">
        <f t="shared" si="10"/>
        <v/>
      </c>
      <c r="YW9" s="384" t="str">
        <f t="shared" si="10"/>
        <v/>
      </c>
      <c r="YX9" s="384" t="str">
        <f t="shared" si="10"/>
        <v/>
      </c>
      <c r="YY9" s="384" t="str">
        <f t="shared" si="10"/>
        <v/>
      </c>
      <c r="YZ9" s="384" t="str">
        <f t="shared" si="10"/>
        <v/>
      </c>
      <c r="ZA9" s="384" t="str">
        <f t="shared" si="10"/>
        <v/>
      </c>
      <c r="ZB9" s="384" t="str">
        <f t="shared" si="10"/>
        <v/>
      </c>
      <c r="ZC9" s="384" t="str">
        <f t="shared" si="10"/>
        <v/>
      </c>
      <c r="ZD9" s="384" t="str">
        <f t="shared" si="10"/>
        <v/>
      </c>
      <c r="ZE9" s="384" t="str">
        <f t="shared" si="10"/>
        <v/>
      </c>
      <c r="ZF9" s="384" t="str">
        <f t="shared" si="10"/>
        <v/>
      </c>
      <c r="ZG9" s="384" t="str">
        <f t="shared" si="10"/>
        <v/>
      </c>
      <c r="ZH9" s="384" t="str">
        <f t="shared" si="10"/>
        <v/>
      </c>
      <c r="ZI9" s="384" t="str">
        <f t="shared" si="10"/>
        <v/>
      </c>
      <c r="ZJ9" s="384" t="str">
        <f t="shared" si="10"/>
        <v/>
      </c>
      <c r="ZK9" s="384" t="str">
        <f t="shared" si="10"/>
        <v/>
      </c>
      <c r="ZL9" s="384" t="str">
        <f t="shared" si="10"/>
        <v/>
      </c>
      <c r="ZM9" s="384" t="str">
        <f t="shared" si="10"/>
        <v/>
      </c>
      <c r="ZN9" s="384" t="str">
        <f t="shared" si="10"/>
        <v/>
      </c>
      <c r="ZO9" s="384" t="str">
        <f t="shared" si="10"/>
        <v/>
      </c>
      <c r="ZP9" s="384" t="str">
        <f t="shared" si="10"/>
        <v/>
      </c>
      <c r="ZQ9" s="384" t="str">
        <f t="shared" si="10"/>
        <v/>
      </c>
      <c r="ZR9" s="384" t="str">
        <f t="shared" si="10"/>
        <v/>
      </c>
      <c r="ZS9" s="384" t="str">
        <f t="shared" si="10"/>
        <v/>
      </c>
      <c r="ZT9" s="384" t="str">
        <f t="shared" si="10"/>
        <v/>
      </c>
      <c r="ZU9" s="384" t="str">
        <f t="shared" si="10"/>
        <v/>
      </c>
      <c r="ZV9" s="384" t="str">
        <f t="shared" si="10"/>
        <v/>
      </c>
      <c r="ZW9" s="384" t="str">
        <f t="shared" si="10"/>
        <v/>
      </c>
      <c r="ZX9" s="384" t="str">
        <f t="shared" si="10"/>
        <v/>
      </c>
      <c r="ZY9" s="384" t="str">
        <f t="shared" si="10"/>
        <v/>
      </c>
      <c r="ZZ9" s="384" t="str">
        <f t="shared" si="10"/>
        <v/>
      </c>
      <c r="AAA9" s="384" t="str">
        <f t="shared" si="10"/>
        <v/>
      </c>
      <c r="AAB9" s="384" t="str">
        <f t="shared" si="10"/>
        <v/>
      </c>
      <c r="AAC9" s="384" t="str">
        <f t="shared" si="10"/>
        <v/>
      </c>
      <c r="AAD9" s="384" t="str">
        <f t="shared" si="10"/>
        <v/>
      </c>
      <c r="AAE9" s="384" t="str">
        <f t="shared" si="10"/>
        <v/>
      </c>
      <c r="AAF9" s="384" t="str">
        <f t="shared" ref="AAF9:ACQ9" si="11">IF($C$5&gt;=COLUMN(AAF7)-2,AAF7*AAF8,"")</f>
        <v/>
      </c>
      <c r="AAG9" s="384" t="str">
        <f t="shared" si="11"/>
        <v/>
      </c>
      <c r="AAH9" s="384" t="str">
        <f t="shared" si="11"/>
        <v/>
      </c>
      <c r="AAI9" s="384" t="str">
        <f t="shared" si="11"/>
        <v/>
      </c>
      <c r="AAJ9" s="384" t="str">
        <f t="shared" si="11"/>
        <v/>
      </c>
      <c r="AAK9" s="384" t="str">
        <f t="shared" si="11"/>
        <v/>
      </c>
      <c r="AAL9" s="384" t="str">
        <f t="shared" si="11"/>
        <v/>
      </c>
      <c r="AAM9" s="384" t="str">
        <f t="shared" si="11"/>
        <v/>
      </c>
      <c r="AAN9" s="384" t="str">
        <f t="shared" si="11"/>
        <v/>
      </c>
      <c r="AAO9" s="384" t="str">
        <f t="shared" si="11"/>
        <v/>
      </c>
      <c r="AAP9" s="384" t="str">
        <f t="shared" si="11"/>
        <v/>
      </c>
      <c r="AAQ9" s="384" t="str">
        <f t="shared" si="11"/>
        <v/>
      </c>
      <c r="AAR9" s="384" t="str">
        <f t="shared" si="11"/>
        <v/>
      </c>
      <c r="AAS9" s="384" t="str">
        <f t="shared" si="11"/>
        <v/>
      </c>
      <c r="AAT9" s="384" t="str">
        <f t="shared" si="11"/>
        <v/>
      </c>
      <c r="AAU9" s="384" t="str">
        <f t="shared" si="11"/>
        <v/>
      </c>
      <c r="AAV9" s="384" t="str">
        <f t="shared" si="11"/>
        <v/>
      </c>
      <c r="AAW9" s="384" t="str">
        <f t="shared" si="11"/>
        <v/>
      </c>
      <c r="AAX9" s="384" t="str">
        <f t="shared" si="11"/>
        <v/>
      </c>
      <c r="AAY9" s="384" t="str">
        <f t="shared" si="11"/>
        <v/>
      </c>
      <c r="AAZ9" s="384" t="str">
        <f t="shared" si="11"/>
        <v/>
      </c>
      <c r="ABA9" s="384" t="str">
        <f t="shared" si="11"/>
        <v/>
      </c>
      <c r="ABB9" s="384" t="str">
        <f t="shared" si="11"/>
        <v/>
      </c>
      <c r="ABC9" s="384" t="str">
        <f t="shared" si="11"/>
        <v/>
      </c>
      <c r="ABD9" s="384" t="str">
        <f t="shared" si="11"/>
        <v/>
      </c>
      <c r="ABE9" s="384" t="str">
        <f t="shared" si="11"/>
        <v/>
      </c>
      <c r="ABF9" s="384" t="str">
        <f t="shared" si="11"/>
        <v/>
      </c>
      <c r="ABG9" s="384" t="str">
        <f t="shared" si="11"/>
        <v/>
      </c>
      <c r="ABH9" s="384" t="str">
        <f t="shared" si="11"/>
        <v/>
      </c>
      <c r="ABI9" s="384" t="str">
        <f t="shared" si="11"/>
        <v/>
      </c>
      <c r="ABJ9" s="384" t="str">
        <f t="shared" si="11"/>
        <v/>
      </c>
      <c r="ABK9" s="384" t="str">
        <f t="shared" si="11"/>
        <v/>
      </c>
      <c r="ABL9" s="384" t="str">
        <f t="shared" si="11"/>
        <v/>
      </c>
      <c r="ABM9" s="384" t="str">
        <f t="shared" si="11"/>
        <v/>
      </c>
      <c r="ABN9" s="384" t="str">
        <f t="shared" si="11"/>
        <v/>
      </c>
      <c r="ABO9" s="384" t="str">
        <f t="shared" si="11"/>
        <v/>
      </c>
      <c r="ABP9" s="384" t="str">
        <f t="shared" si="11"/>
        <v/>
      </c>
      <c r="ABQ9" s="384" t="str">
        <f t="shared" si="11"/>
        <v/>
      </c>
      <c r="ABR9" s="384" t="str">
        <f t="shared" si="11"/>
        <v/>
      </c>
      <c r="ABS9" s="384" t="str">
        <f t="shared" si="11"/>
        <v/>
      </c>
      <c r="ABT9" s="384" t="str">
        <f t="shared" si="11"/>
        <v/>
      </c>
      <c r="ABU9" s="384" t="str">
        <f t="shared" si="11"/>
        <v/>
      </c>
      <c r="ABV9" s="384" t="str">
        <f t="shared" si="11"/>
        <v/>
      </c>
      <c r="ABW9" s="384" t="str">
        <f t="shared" si="11"/>
        <v/>
      </c>
      <c r="ABX9" s="384" t="str">
        <f t="shared" si="11"/>
        <v/>
      </c>
      <c r="ABY9" s="384" t="str">
        <f t="shared" si="11"/>
        <v/>
      </c>
      <c r="ABZ9" s="384" t="str">
        <f t="shared" si="11"/>
        <v/>
      </c>
      <c r="ACA9" s="384" t="str">
        <f t="shared" si="11"/>
        <v/>
      </c>
      <c r="ACB9" s="384" t="str">
        <f t="shared" si="11"/>
        <v/>
      </c>
      <c r="ACC9" s="384" t="str">
        <f t="shared" si="11"/>
        <v/>
      </c>
      <c r="ACD9" s="384" t="str">
        <f t="shared" si="11"/>
        <v/>
      </c>
      <c r="ACE9" s="384" t="str">
        <f t="shared" si="11"/>
        <v/>
      </c>
      <c r="ACF9" s="384" t="str">
        <f t="shared" si="11"/>
        <v/>
      </c>
      <c r="ACG9" s="384" t="str">
        <f t="shared" si="11"/>
        <v/>
      </c>
      <c r="ACH9" s="384" t="str">
        <f t="shared" si="11"/>
        <v/>
      </c>
      <c r="ACI9" s="384" t="str">
        <f t="shared" si="11"/>
        <v/>
      </c>
      <c r="ACJ9" s="384" t="str">
        <f t="shared" si="11"/>
        <v/>
      </c>
      <c r="ACK9" s="384" t="str">
        <f t="shared" si="11"/>
        <v/>
      </c>
      <c r="ACL9" s="384" t="str">
        <f t="shared" si="11"/>
        <v/>
      </c>
      <c r="ACM9" s="384" t="str">
        <f t="shared" si="11"/>
        <v/>
      </c>
      <c r="ACN9" s="384" t="str">
        <f t="shared" si="11"/>
        <v/>
      </c>
      <c r="ACO9" s="384" t="str">
        <f t="shared" si="11"/>
        <v/>
      </c>
      <c r="ACP9" s="384" t="str">
        <f t="shared" si="11"/>
        <v/>
      </c>
      <c r="ACQ9" s="384" t="str">
        <f t="shared" si="11"/>
        <v/>
      </c>
      <c r="ACR9" s="384" t="str">
        <f t="shared" ref="ACR9:AFC9" si="12">IF($C$5&gt;=COLUMN(ACR7)-2,ACR7*ACR8,"")</f>
        <v/>
      </c>
      <c r="ACS9" s="384" t="str">
        <f t="shared" si="12"/>
        <v/>
      </c>
      <c r="ACT9" s="384" t="str">
        <f t="shared" si="12"/>
        <v/>
      </c>
      <c r="ACU9" s="384" t="str">
        <f t="shared" si="12"/>
        <v/>
      </c>
      <c r="ACV9" s="384" t="str">
        <f t="shared" si="12"/>
        <v/>
      </c>
      <c r="ACW9" s="384" t="str">
        <f t="shared" si="12"/>
        <v/>
      </c>
      <c r="ACX9" s="384" t="str">
        <f t="shared" si="12"/>
        <v/>
      </c>
      <c r="ACY9" s="384" t="str">
        <f t="shared" si="12"/>
        <v/>
      </c>
      <c r="ACZ9" s="384" t="str">
        <f t="shared" si="12"/>
        <v/>
      </c>
      <c r="ADA9" s="384" t="str">
        <f t="shared" si="12"/>
        <v/>
      </c>
      <c r="ADB9" s="384" t="str">
        <f t="shared" si="12"/>
        <v/>
      </c>
      <c r="ADC9" s="384" t="str">
        <f t="shared" si="12"/>
        <v/>
      </c>
      <c r="ADD9" s="384" t="str">
        <f t="shared" si="12"/>
        <v/>
      </c>
      <c r="ADE9" s="384" t="str">
        <f t="shared" si="12"/>
        <v/>
      </c>
      <c r="ADF9" s="384" t="str">
        <f t="shared" si="12"/>
        <v/>
      </c>
      <c r="ADG9" s="384" t="str">
        <f t="shared" si="12"/>
        <v/>
      </c>
      <c r="ADH9" s="384" t="str">
        <f t="shared" si="12"/>
        <v/>
      </c>
      <c r="ADI9" s="384" t="str">
        <f t="shared" si="12"/>
        <v/>
      </c>
      <c r="ADJ9" s="384" t="str">
        <f t="shared" si="12"/>
        <v/>
      </c>
      <c r="ADK9" s="384" t="str">
        <f t="shared" si="12"/>
        <v/>
      </c>
      <c r="ADL9" s="384" t="str">
        <f t="shared" si="12"/>
        <v/>
      </c>
      <c r="ADM9" s="384" t="str">
        <f t="shared" si="12"/>
        <v/>
      </c>
      <c r="ADN9" s="384" t="str">
        <f t="shared" si="12"/>
        <v/>
      </c>
      <c r="ADO9" s="384" t="str">
        <f t="shared" si="12"/>
        <v/>
      </c>
      <c r="ADP9" s="384" t="str">
        <f t="shared" si="12"/>
        <v/>
      </c>
      <c r="ADQ9" s="384" t="str">
        <f t="shared" si="12"/>
        <v/>
      </c>
      <c r="ADR9" s="384" t="str">
        <f t="shared" si="12"/>
        <v/>
      </c>
      <c r="ADS9" s="384" t="str">
        <f t="shared" si="12"/>
        <v/>
      </c>
      <c r="ADT9" s="384" t="str">
        <f t="shared" si="12"/>
        <v/>
      </c>
      <c r="ADU9" s="384" t="str">
        <f t="shared" si="12"/>
        <v/>
      </c>
      <c r="ADV9" s="384" t="str">
        <f t="shared" si="12"/>
        <v/>
      </c>
      <c r="ADW9" s="384" t="str">
        <f t="shared" si="12"/>
        <v/>
      </c>
      <c r="ADX9" s="384" t="str">
        <f t="shared" si="12"/>
        <v/>
      </c>
      <c r="ADY9" s="384" t="str">
        <f t="shared" si="12"/>
        <v/>
      </c>
      <c r="ADZ9" s="384" t="str">
        <f t="shared" si="12"/>
        <v/>
      </c>
      <c r="AEA9" s="384" t="str">
        <f t="shared" si="12"/>
        <v/>
      </c>
      <c r="AEB9" s="384" t="str">
        <f t="shared" si="12"/>
        <v/>
      </c>
      <c r="AEC9" s="384" t="str">
        <f t="shared" si="12"/>
        <v/>
      </c>
      <c r="AED9" s="384" t="str">
        <f t="shared" si="12"/>
        <v/>
      </c>
      <c r="AEE9" s="384" t="str">
        <f t="shared" si="12"/>
        <v/>
      </c>
      <c r="AEF9" s="384" t="str">
        <f t="shared" si="12"/>
        <v/>
      </c>
      <c r="AEG9" s="384" t="str">
        <f t="shared" si="12"/>
        <v/>
      </c>
      <c r="AEH9" s="384" t="str">
        <f t="shared" si="12"/>
        <v/>
      </c>
      <c r="AEI9" s="384" t="str">
        <f t="shared" si="12"/>
        <v/>
      </c>
      <c r="AEJ9" s="384" t="str">
        <f t="shared" si="12"/>
        <v/>
      </c>
      <c r="AEK9" s="384" t="str">
        <f t="shared" si="12"/>
        <v/>
      </c>
      <c r="AEL9" s="384" t="str">
        <f t="shared" si="12"/>
        <v/>
      </c>
      <c r="AEM9" s="384" t="str">
        <f t="shared" si="12"/>
        <v/>
      </c>
      <c r="AEN9" s="384" t="str">
        <f t="shared" si="12"/>
        <v/>
      </c>
      <c r="AEO9" s="384" t="str">
        <f t="shared" si="12"/>
        <v/>
      </c>
      <c r="AEP9" s="384" t="str">
        <f t="shared" si="12"/>
        <v/>
      </c>
      <c r="AEQ9" s="384" t="str">
        <f t="shared" si="12"/>
        <v/>
      </c>
      <c r="AER9" s="384" t="str">
        <f t="shared" si="12"/>
        <v/>
      </c>
      <c r="AES9" s="384" t="str">
        <f t="shared" si="12"/>
        <v/>
      </c>
      <c r="AET9" s="384" t="str">
        <f t="shared" si="12"/>
        <v/>
      </c>
      <c r="AEU9" s="384" t="str">
        <f t="shared" si="12"/>
        <v/>
      </c>
      <c r="AEV9" s="384" t="str">
        <f t="shared" si="12"/>
        <v/>
      </c>
      <c r="AEW9" s="384" t="str">
        <f t="shared" si="12"/>
        <v/>
      </c>
      <c r="AEX9" s="384" t="str">
        <f t="shared" si="12"/>
        <v/>
      </c>
      <c r="AEY9" s="384" t="str">
        <f t="shared" si="12"/>
        <v/>
      </c>
      <c r="AEZ9" s="384" t="str">
        <f t="shared" si="12"/>
        <v/>
      </c>
      <c r="AFA9" s="384" t="str">
        <f t="shared" si="12"/>
        <v/>
      </c>
      <c r="AFB9" s="384" t="str">
        <f t="shared" si="12"/>
        <v/>
      </c>
      <c r="AFC9" s="384" t="str">
        <f t="shared" si="12"/>
        <v/>
      </c>
      <c r="AFD9" s="384" t="str">
        <f t="shared" ref="AFD9:AHO9" si="13">IF($C$5&gt;=COLUMN(AFD7)-2,AFD7*AFD8,"")</f>
        <v/>
      </c>
      <c r="AFE9" s="384" t="str">
        <f t="shared" si="13"/>
        <v/>
      </c>
      <c r="AFF9" s="384" t="str">
        <f t="shared" si="13"/>
        <v/>
      </c>
      <c r="AFG9" s="384" t="str">
        <f t="shared" si="13"/>
        <v/>
      </c>
      <c r="AFH9" s="384" t="str">
        <f t="shared" si="13"/>
        <v/>
      </c>
      <c r="AFI9" s="384" t="str">
        <f t="shared" si="13"/>
        <v/>
      </c>
      <c r="AFJ9" s="384" t="str">
        <f t="shared" si="13"/>
        <v/>
      </c>
      <c r="AFK9" s="384" t="str">
        <f t="shared" si="13"/>
        <v/>
      </c>
      <c r="AFL9" s="384" t="str">
        <f t="shared" si="13"/>
        <v/>
      </c>
      <c r="AFM9" s="384" t="str">
        <f t="shared" si="13"/>
        <v/>
      </c>
      <c r="AFN9" s="384" t="str">
        <f t="shared" si="13"/>
        <v/>
      </c>
      <c r="AFO9" s="384" t="str">
        <f t="shared" si="13"/>
        <v/>
      </c>
      <c r="AFP9" s="384" t="str">
        <f t="shared" si="13"/>
        <v/>
      </c>
      <c r="AFQ9" s="384" t="str">
        <f t="shared" si="13"/>
        <v/>
      </c>
      <c r="AFR9" s="384" t="str">
        <f t="shared" si="13"/>
        <v/>
      </c>
      <c r="AFS9" s="384" t="str">
        <f t="shared" si="13"/>
        <v/>
      </c>
      <c r="AFT9" s="384" t="str">
        <f t="shared" si="13"/>
        <v/>
      </c>
      <c r="AFU9" s="384" t="str">
        <f t="shared" si="13"/>
        <v/>
      </c>
      <c r="AFV9" s="384" t="str">
        <f t="shared" si="13"/>
        <v/>
      </c>
      <c r="AFW9" s="384" t="str">
        <f t="shared" si="13"/>
        <v/>
      </c>
      <c r="AFX9" s="384" t="str">
        <f t="shared" si="13"/>
        <v/>
      </c>
      <c r="AFY9" s="384" t="str">
        <f t="shared" si="13"/>
        <v/>
      </c>
      <c r="AFZ9" s="384" t="str">
        <f t="shared" si="13"/>
        <v/>
      </c>
      <c r="AGA9" s="384" t="str">
        <f t="shared" si="13"/>
        <v/>
      </c>
      <c r="AGB9" s="384" t="str">
        <f t="shared" si="13"/>
        <v/>
      </c>
      <c r="AGC9" s="384" t="str">
        <f t="shared" si="13"/>
        <v/>
      </c>
      <c r="AGD9" s="384" t="str">
        <f t="shared" si="13"/>
        <v/>
      </c>
      <c r="AGE9" s="384" t="str">
        <f t="shared" si="13"/>
        <v/>
      </c>
      <c r="AGF9" s="384" t="str">
        <f t="shared" si="13"/>
        <v/>
      </c>
      <c r="AGG9" s="384" t="str">
        <f t="shared" si="13"/>
        <v/>
      </c>
      <c r="AGH9" s="384" t="str">
        <f t="shared" si="13"/>
        <v/>
      </c>
      <c r="AGI9" s="384" t="str">
        <f t="shared" si="13"/>
        <v/>
      </c>
      <c r="AGJ9" s="384" t="str">
        <f t="shared" si="13"/>
        <v/>
      </c>
      <c r="AGK9" s="384" t="str">
        <f t="shared" si="13"/>
        <v/>
      </c>
      <c r="AGL9" s="384" t="str">
        <f t="shared" si="13"/>
        <v/>
      </c>
      <c r="AGM9" s="384" t="str">
        <f t="shared" si="13"/>
        <v/>
      </c>
      <c r="AGN9" s="384" t="str">
        <f t="shared" si="13"/>
        <v/>
      </c>
      <c r="AGO9" s="384" t="str">
        <f t="shared" si="13"/>
        <v/>
      </c>
      <c r="AGP9" s="384" t="str">
        <f t="shared" si="13"/>
        <v/>
      </c>
      <c r="AGQ9" s="384" t="str">
        <f t="shared" si="13"/>
        <v/>
      </c>
      <c r="AGR9" s="384" t="str">
        <f t="shared" si="13"/>
        <v/>
      </c>
      <c r="AGS9" s="384" t="str">
        <f t="shared" si="13"/>
        <v/>
      </c>
      <c r="AGT9" s="384" t="str">
        <f t="shared" si="13"/>
        <v/>
      </c>
      <c r="AGU9" s="384" t="str">
        <f t="shared" si="13"/>
        <v/>
      </c>
      <c r="AGV9" s="384" t="str">
        <f t="shared" si="13"/>
        <v/>
      </c>
      <c r="AGW9" s="384" t="str">
        <f t="shared" si="13"/>
        <v/>
      </c>
      <c r="AGX9" s="384" t="str">
        <f t="shared" si="13"/>
        <v/>
      </c>
      <c r="AGY9" s="384" t="str">
        <f t="shared" si="13"/>
        <v/>
      </c>
      <c r="AGZ9" s="384" t="str">
        <f t="shared" si="13"/>
        <v/>
      </c>
      <c r="AHA9" s="384" t="str">
        <f t="shared" si="13"/>
        <v/>
      </c>
      <c r="AHB9" s="384" t="str">
        <f t="shared" si="13"/>
        <v/>
      </c>
      <c r="AHC9" s="384" t="str">
        <f t="shared" si="13"/>
        <v/>
      </c>
      <c r="AHD9" s="384" t="str">
        <f t="shared" si="13"/>
        <v/>
      </c>
      <c r="AHE9" s="384" t="str">
        <f t="shared" si="13"/>
        <v/>
      </c>
      <c r="AHF9" s="384" t="str">
        <f t="shared" si="13"/>
        <v/>
      </c>
      <c r="AHG9" s="384" t="str">
        <f t="shared" si="13"/>
        <v/>
      </c>
      <c r="AHH9" s="384" t="str">
        <f t="shared" si="13"/>
        <v/>
      </c>
      <c r="AHI9" s="384" t="str">
        <f t="shared" si="13"/>
        <v/>
      </c>
      <c r="AHJ9" s="384" t="str">
        <f t="shared" si="13"/>
        <v/>
      </c>
      <c r="AHK9" s="384" t="str">
        <f t="shared" si="13"/>
        <v/>
      </c>
      <c r="AHL9" s="384" t="str">
        <f t="shared" si="13"/>
        <v/>
      </c>
      <c r="AHM9" s="384" t="str">
        <f t="shared" si="13"/>
        <v/>
      </c>
      <c r="AHN9" s="384" t="str">
        <f t="shared" si="13"/>
        <v/>
      </c>
      <c r="AHO9" s="384" t="str">
        <f t="shared" si="13"/>
        <v/>
      </c>
      <c r="AHP9" s="384" t="str">
        <f t="shared" ref="AHP9:AKA9" si="14">IF($C$5&gt;=COLUMN(AHP7)-2,AHP7*AHP8,"")</f>
        <v/>
      </c>
      <c r="AHQ9" s="384" t="str">
        <f t="shared" si="14"/>
        <v/>
      </c>
      <c r="AHR9" s="384" t="str">
        <f t="shared" si="14"/>
        <v/>
      </c>
      <c r="AHS9" s="384" t="str">
        <f t="shared" si="14"/>
        <v/>
      </c>
      <c r="AHT9" s="384" t="str">
        <f t="shared" si="14"/>
        <v/>
      </c>
      <c r="AHU9" s="384" t="str">
        <f t="shared" si="14"/>
        <v/>
      </c>
      <c r="AHV9" s="384" t="str">
        <f t="shared" si="14"/>
        <v/>
      </c>
      <c r="AHW9" s="384" t="str">
        <f t="shared" si="14"/>
        <v/>
      </c>
      <c r="AHX9" s="384" t="str">
        <f t="shared" si="14"/>
        <v/>
      </c>
      <c r="AHY9" s="384" t="str">
        <f t="shared" si="14"/>
        <v/>
      </c>
      <c r="AHZ9" s="384" t="str">
        <f t="shared" si="14"/>
        <v/>
      </c>
      <c r="AIA9" s="384" t="str">
        <f t="shared" si="14"/>
        <v/>
      </c>
      <c r="AIB9" s="384" t="str">
        <f t="shared" si="14"/>
        <v/>
      </c>
      <c r="AIC9" s="384" t="str">
        <f t="shared" si="14"/>
        <v/>
      </c>
      <c r="AID9" s="384" t="str">
        <f t="shared" si="14"/>
        <v/>
      </c>
      <c r="AIE9" s="384" t="str">
        <f t="shared" si="14"/>
        <v/>
      </c>
      <c r="AIF9" s="384" t="str">
        <f t="shared" si="14"/>
        <v/>
      </c>
      <c r="AIG9" s="384" t="str">
        <f t="shared" si="14"/>
        <v/>
      </c>
      <c r="AIH9" s="384" t="str">
        <f t="shared" si="14"/>
        <v/>
      </c>
      <c r="AII9" s="384" t="str">
        <f t="shared" si="14"/>
        <v/>
      </c>
      <c r="AIJ9" s="384" t="str">
        <f t="shared" si="14"/>
        <v/>
      </c>
      <c r="AIK9" s="384" t="str">
        <f t="shared" si="14"/>
        <v/>
      </c>
      <c r="AIL9" s="384" t="str">
        <f t="shared" si="14"/>
        <v/>
      </c>
      <c r="AIM9" s="384" t="str">
        <f t="shared" si="14"/>
        <v/>
      </c>
      <c r="AIN9" s="384" t="str">
        <f t="shared" si="14"/>
        <v/>
      </c>
      <c r="AIO9" s="384" t="str">
        <f t="shared" si="14"/>
        <v/>
      </c>
      <c r="AIP9" s="384" t="str">
        <f t="shared" si="14"/>
        <v/>
      </c>
      <c r="AIQ9" s="384" t="str">
        <f t="shared" si="14"/>
        <v/>
      </c>
      <c r="AIR9" s="384" t="str">
        <f t="shared" si="14"/>
        <v/>
      </c>
      <c r="AIS9" s="384" t="str">
        <f t="shared" si="14"/>
        <v/>
      </c>
      <c r="AIT9" s="384" t="str">
        <f t="shared" si="14"/>
        <v/>
      </c>
      <c r="AIU9" s="384" t="str">
        <f t="shared" si="14"/>
        <v/>
      </c>
      <c r="AIV9" s="384" t="str">
        <f t="shared" si="14"/>
        <v/>
      </c>
      <c r="AIW9" s="384" t="str">
        <f t="shared" si="14"/>
        <v/>
      </c>
      <c r="AIX9" s="384" t="str">
        <f t="shared" si="14"/>
        <v/>
      </c>
      <c r="AIY9" s="384" t="str">
        <f t="shared" si="14"/>
        <v/>
      </c>
      <c r="AIZ9" s="384" t="str">
        <f t="shared" si="14"/>
        <v/>
      </c>
      <c r="AJA9" s="384" t="str">
        <f t="shared" si="14"/>
        <v/>
      </c>
      <c r="AJB9" s="384" t="str">
        <f t="shared" si="14"/>
        <v/>
      </c>
      <c r="AJC9" s="384" t="str">
        <f t="shared" si="14"/>
        <v/>
      </c>
      <c r="AJD9" s="384" t="str">
        <f t="shared" si="14"/>
        <v/>
      </c>
      <c r="AJE9" s="384" t="str">
        <f t="shared" si="14"/>
        <v/>
      </c>
      <c r="AJF9" s="384" t="str">
        <f t="shared" si="14"/>
        <v/>
      </c>
      <c r="AJG9" s="384" t="str">
        <f t="shared" si="14"/>
        <v/>
      </c>
      <c r="AJH9" s="384" t="str">
        <f t="shared" si="14"/>
        <v/>
      </c>
      <c r="AJI9" s="384" t="str">
        <f t="shared" si="14"/>
        <v/>
      </c>
      <c r="AJJ9" s="384" t="str">
        <f t="shared" si="14"/>
        <v/>
      </c>
      <c r="AJK9" s="384" t="str">
        <f t="shared" si="14"/>
        <v/>
      </c>
      <c r="AJL9" s="384" t="str">
        <f t="shared" si="14"/>
        <v/>
      </c>
      <c r="AJM9" s="384" t="str">
        <f t="shared" si="14"/>
        <v/>
      </c>
      <c r="AJN9" s="384" t="str">
        <f t="shared" si="14"/>
        <v/>
      </c>
      <c r="AJO9" s="384" t="str">
        <f t="shared" si="14"/>
        <v/>
      </c>
      <c r="AJP9" s="384" t="str">
        <f t="shared" si="14"/>
        <v/>
      </c>
      <c r="AJQ9" s="384" t="str">
        <f t="shared" si="14"/>
        <v/>
      </c>
      <c r="AJR9" s="384" t="str">
        <f t="shared" si="14"/>
        <v/>
      </c>
      <c r="AJS9" s="384" t="str">
        <f t="shared" si="14"/>
        <v/>
      </c>
      <c r="AJT9" s="384" t="str">
        <f t="shared" si="14"/>
        <v/>
      </c>
      <c r="AJU9" s="384" t="str">
        <f t="shared" si="14"/>
        <v/>
      </c>
      <c r="AJV9" s="384" t="str">
        <f t="shared" si="14"/>
        <v/>
      </c>
      <c r="AJW9" s="384" t="str">
        <f t="shared" si="14"/>
        <v/>
      </c>
      <c r="AJX9" s="384" t="str">
        <f t="shared" si="14"/>
        <v/>
      </c>
      <c r="AJY9" s="384" t="str">
        <f t="shared" si="14"/>
        <v/>
      </c>
      <c r="AJZ9" s="384" t="str">
        <f t="shared" si="14"/>
        <v/>
      </c>
      <c r="AKA9" s="384" t="str">
        <f t="shared" si="14"/>
        <v/>
      </c>
      <c r="AKB9" s="384" t="str">
        <f t="shared" ref="AKB9:AMM9" si="15">IF($C$5&gt;=COLUMN(AKB7)-2,AKB7*AKB8,"")</f>
        <v/>
      </c>
      <c r="AKC9" s="384" t="str">
        <f t="shared" si="15"/>
        <v/>
      </c>
      <c r="AKD9" s="384" t="str">
        <f t="shared" si="15"/>
        <v/>
      </c>
      <c r="AKE9" s="384" t="str">
        <f t="shared" si="15"/>
        <v/>
      </c>
      <c r="AKF9" s="384" t="str">
        <f t="shared" si="15"/>
        <v/>
      </c>
      <c r="AKG9" s="384" t="str">
        <f t="shared" si="15"/>
        <v/>
      </c>
      <c r="AKH9" s="384" t="str">
        <f t="shared" si="15"/>
        <v/>
      </c>
      <c r="AKI9" s="384" t="str">
        <f t="shared" si="15"/>
        <v/>
      </c>
      <c r="AKJ9" s="384" t="str">
        <f t="shared" si="15"/>
        <v/>
      </c>
      <c r="AKK9" s="384" t="str">
        <f t="shared" si="15"/>
        <v/>
      </c>
      <c r="AKL9" s="384" t="str">
        <f t="shared" si="15"/>
        <v/>
      </c>
      <c r="AKM9" s="384" t="str">
        <f t="shared" si="15"/>
        <v/>
      </c>
      <c r="AKN9" s="384" t="str">
        <f t="shared" si="15"/>
        <v/>
      </c>
      <c r="AKO9" s="384" t="str">
        <f t="shared" si="15"/>
        <v/>
      </c>
      <c r="AKP9" s="384" t="str">
        <f t="shared" si="15"/>
        <v/>
      </c>
      <c r="AKQ9" s="384" t="str">
        <f t="shared" si="15"/>
        <v/>
      </c>
      <c r="AKR9" s="384" t="str">
        <f t="shared" si="15"/>
        <v/>
      </c>
      <c r="AKS9" s="384" t="str">
        <f t="shared" si="15"/>
        <v/>
      </c>
      <c r="AKT9" s="384" t="str">
        <f t="shared" si="15"/>
        <v/>
      </c>
      <c r="AKU9" s="384" t="str">
        <f t="shared" si="15"/>
        <v/>
      </c>
      <c r="AKV9" s="384" t="str">
        <f t="shared" si="15"/>
        <v/>
      </c>
      <c r="AKW9" s="384" t="str">
        <f t="shared" si="15"/>
        <v/>
      </c>
      <c r="AKX9" s="384" t="str">
        <f t="shared" si="15"/>
        <v/>
      </c>
      <c r="AKY9" s="384" t="str">
        <f t="shared" si="15"/>
        <v/>
      </c>
      <c r="AKZ9" s="384" t="str">
        <f t="shared" si="15"/>
        <v/>
      </c>
      <c r="ALA9" s="384" t="str">
        <f t="shared" si="15"/>
        <v/>
      </c>
      <c r="ALB9" s="384" t="str">
        <f t="shared" si="15"/>
        <v/>
      </c>
      <c r="ALC9" s="384" t="str">
        <f t="shared" si="15"/>
        <v/>
      </c>
      <c r="ALD9" s="384" t="str">
        <f t="shared" si="15"/>
        <v/>
      </c>
      <c r="ALE9" s="384" t="str">
        <f t="shared" si="15"/>
        <v/>
      </c>
      <c r="ALF9" s="384" t="str">
        <f t="shared" si="15"/>
        <v/>
      </c>
      <c r="ALG9" s="384" t="str">
        <f t="shared" si="15"/>
        <v/>
      </c>
      <c r="ALH9" s="384" t="str">
        <f t="shared" si="15"/>
        <v/>
      </c>
      <c r="ALI9" s="384" t="str">
        <f t="shared" si="15"/>
        <v/>
      </c>
      <c r="ALJ9" s="384" t="str">
        <f t="shared" si="15"/>
        <v/>
      </c>
      <c r="ALK9" s="384" t="str">
        <f t="shared" si="15"/>
        <v/>
      </c>
      <c r="ALL9" s="384" t="str">
        <f t="shared" si="15"/>
        <v/>
      </c>
      <c r="ALM9" s="384" t="str">
        <f t="shared" si="15"/>
        <v/>
      </c>
      <c r="ALN9" s="384" t="str">
        <f t="shared" si="15"/>
        <v/>
      </c>
      <c r="ALO9" s="384" t="str">
        <f t="shared" si="15"/>
        <v/>
      </c>
      <c r="ALP9" s="384" t="str">
        <f t="shared" si="15"/>
        <v/>
      </c>
      <c r="ALQ9" s="384" t="str">
        <f t="shared" si="15"/>
        <v/>
      </c>
      <c r="ALR9" s="384" t="str">
        <f t="shared" si="15"/>
        <v/>
      </c>
      <c r="ALS9" s="384" t="str">
        <f t="shared" si="15"/>
        <v/>
      </c>
      <c r="ALT9" s="384" t="str">
        <f t="shared" si="15"/>
        <v/>
      </c>
      <c r="ALU9" s="384" t="str">
        <f t="shared" si="15"/>
        <v/>
      </c>
      <c r="ALV9" s="384" t="str">
        <f t="shared" si="15"/>
        <v/>
      </c>
      <c r="ALW9" s="384" t="str">
        <f t="shared" si="15"/>
        <v/>
      </c>
      <c r="ALX9" s="384" t="str">
        <f t="shared" si="15"/>
        <v/>
      </c>
      <c r="ALY9" s="384" t="str">
        <f t="shared" si="15"/>
        <v/>
      </c>
      <c r="ALZ9" s="384" t="str">
        <f t="shared" si="15"/>
        <v/>
      </c>
      <c r="AMA9" s="384" t="str">
        <f t="shared" si="15"/>
        <v/>
      </c>
      <c r="AMB9" s="384" t="str">
        <f t="shared" si="15"/>
        <v/>
      </c>
      <c r="AMC9" s="384" t="str">
        <f t="shared" si="15"/>
        <v/>
      </c>
      <c r="AMD9" s="384" t="str">
        <f t="shared" si="15"/>
        <v/>
      </c>
      <c r="AME9" s="384" t="str">
        <f t="shared" si="15"/>
        <v/>
      </c>
      <c r="AMF9" s="384" t="str">
        <f t="shared" si="15"/>
        <v/>
      </c>
      <c r="AMG9" s="384" t="str">
        <f t="shared" si="15"/>
        <v/>
      </c>
      <c r="AMH9" s="384" t="str">
        <f t="shared" si="15"/>
        <v/>
      </c>
      <c r="AMI9" s="384" t="str">
        <f t="shared" si="15"/>
        <v/>
      </c>
      <c r="AMJ9" s="384" t="str">
        <f t="shared" si="15"/>
        <v/>
      </c>
      <c r="AMK9" s="384" t="str">
        <f t="shared" si="15"/>
        <v/>
      </c>
      <c r="AML9" s="384" t="str">
        <f t="shared" si="15"/>
        <v/>
      </c>
      <c r="AMM9" s="384" t="str">
        <f t="shared" si="15"/>
        <v/>
      </c>
      <c r="AMN9" s="384" t="str">
        <f t="shared" ref="AMN9:AOY9" si="16">IF($C$5&gt;=COLUMN(AMN7)-2,AMN7*AMN8,"")</f>
        <v/>
      </c>
      <c r="AMO9" s="384" t="str">
        <f t="shared" si="16"/>
        <v/>
      </c>
      <c r="AMP9" s="384" t="str">
        <f t="shared" si="16"/>
        <v/>
      </c>
      <c r="AMQ9" s="384" t="str">
        <f t="shared" si="16"/>
        <v/>
      </c>
      <c r="AMR9" s="384" t="str">
        <f t="shared" si="16"/>
        <v/>
      </c>
      <c r="AMS9" s="384" t="str">
        <f t="shared" si="16"/>
        <v/>
      </c>
      <c r="AMT9" s="384" t="str">
        <f t="shared" si="16"/>
        <v/>
      </c>
      <c r="AMU9" s="384" t="str">
        <f t="shared" si="16"/>
        <v/>
      </c>
      <c r="AMV9" s="384" t="str">
        <f t="shared" si="16"/>
        <v/>
      </c>
      <c r="AMW9" s="384" t="str">
        <f t="shared" si="16"/>
        <v/>
      </c>
      <c r="AMX9" s="384" t="str">
        <f t="shared" si="16"/>
        <v/>
      </c>
      <c r="AMY9" s="384" t="str">
        <f t="shared" si="16"/>
        <v/>
      </c>
      <c r="AMZ9" s="384" t="str">
        <f t="shared" si="16"/>
        <v/>
      </c>
      <c r="ANA9" s="384" t="str">
        <f t="shared" si="16"/>
        <v/>
      </c>
      <c r="ANB9" s="384" t="str">
        <f t="shared" si="16"/>
        <v/>
      </c>
      <c r="ANC9" s="384" t="str">
        <f t="shared" si="16"/>
        <v/>
      </c>
      <c r="AND9" s="384" t="str">
        <f t="shared" si="16"/>
        <v/>
      </c>
      <c r="ANE9" s="384" t="str">
        <f t="shared" si="16"/>
        <v/>
      </c>
      <c r="ANF9" s="384" t="str">
        <f t="shared" si="16"/>
        <v/>
      </c>
      <c r="ANG9" s="384" t="str">
        <f t="shared" si="16"/>
        <v/>
      </c>
      <c r="ANH9" s="384" t="str">
        <f t="shared" si="16"/>
        <v/>
      </c>
      <c r="ANI9" s="384" t="str">
        <f t="shared" si="16"/>
        <v/>
      </c>
      <c r="ANJ9" s="384" t="str">
        <f t="shared" si="16"/>
        <v/>
      </c>
      <c r="ANK9" s="384" t="str">
        <f t="shared" si="16"/>
        <v/>
      </c>
      <c r="ANL9" s="384" t="str">
        <f t="shared" si="16"/>
        <v/>
      </c>
      <c r="ANM9" s="384" t="str">
        <f t="shared" si="16"/>
        <v/>
      </c>
      <c r="ANN9" s="384" t="str">
        <f t="shared" si="16"/>
        <v/>
      </c>
      <c r="ANO9" s="384" t="str">
        <f t="shared" si="16"/>
        <v/>
      </c>
      <c r="ANP9" s="384" t="str">
        <f t="shared" si="16"/>
        <v/>
      </c>
      <c r="ANQ9" s="384" t="str">
        <f t="shared" si="16"/>
        <v/>
      </c>
      <c r="ANR9" s="384" t="str">
        <f t="shared" si="16"/>
        <v/>
      </c>
      <c r="ANS9" s="384" t="str">
        <f t="shared" si="16"/>
        <v/>
      </c>
      <c r="ANT9" s="384" t="str">
        <f t="shared" si="16"/>
        <v/>
      </c>
      <c r="ANU9" s="384" t="str">
        <f t="shared" si="16"/>
        <v/>
      </c>
      <c r="ANV9" s="384" t="str">
        <f t="shared" si="16"/>
        <v/>
      </c>
      <c r="ANW9" s="384" t="str">
        <f t="shared" si="16"/>
        <v/>
      </c>
      <c r="ANX9" s="384" t="str">
        <f t="shared" si="16"/>
        <v/>
      </c>
      <c r="ANY9" s="384" t="str">
        <f t="shared" si="16"/>
        <v/>
      </c>
      <c r="ANZ9" s="384" t="str">
        <f t="shared" si="16"/>
        <v/>
      </c>
      <c r="AOA9" s="384" t="str">
        <f t="shared" si="16"/>
        <v/>
      </c>
      <c r="AOB9" s="384" t="str">
        <f t="shared" si="16"/>
        <v/>
      </c>
      <c r="AOC9" s="384" t="str">
        <f t="shared" si="16"/>
        <v/>
      </c>
      <c r="AOD9" s="384" t="str">
        <f t="shared" si="16"/>
        <v/>
      </c>
      <c r="AOE9" s="384" t="str">
        <f t="shared" si="16"/>
        <v/>
      </c>
      <c r="AOF9" s="384" t="str">
        <f t="shared" si="16"/>
        <v/>
      </c>
      <c r="AOG9" s="384" t="str">
        <f t="shared" si="16"/>
        <v/>
      </c>
      <c r="AOH9" s="384" t="str">
        <f t="shared" si="16"/>
        <v/>
      </c>
      <c r="AOI9" s="384" t="str">
        <f t="shared" si="16"/>
        <v/>
      </c>
      <c r="AOJ9" s="384" t="str">
        <f t="shared" si="16"/>
        <v/>
      </c>
      <c r="AOK9" s="384" t="str">
        <f t="shared" si="16"/>
        <v/>
      </c>
      <c r="AOL9" s="384" t="str">
        <f t="shared" si="16"/>
        <v/>
      </c>
      <c r="AOM9" s="384" t="str">
        <f t="shared" si="16"/>
        <v/>
      </c>
      <c r="AON9" s="384" t="str">
        <f t="shared" si="16"/>
        <v/>
      </c>
      <c r="AOO9" s="384" t="str">
        <f t="shared" si="16"/>
        <v/>
      </c>
      <c r="AOP9" s="384" t="str">
        <f t="shared" si="16"/>
        <v/>
      </c>
      <c r="AOQ9" s="384" t="str">
        <f t="shared" si="16"/>
        <v/>
      </c>
      <c r="AOR9" s="384" t="str">
        <f t="shared" si="16"/>
        <v/>
      </c>
      <c r="AOS9" s="384" t="str">
        <f t="shared" si="16"/>
        <v/>
      </c>
      <c r="AOT9" s="384" t="str">
        <f t="shared" si="16"/>
        <v/>
      </c>
      <c r="AOU9" s="384" t="str">
        <f t="shared" si="16"/>
        <v/>
      </c>
      <c r="AOV9" s="384" t="str">
        <f t="shared" si="16"/>
        <v/>
      </c>
      <c r="AOW9" s="384" t="str">
        <f t="shared" si="16"/>
        <v/>
      </c>
      <c r="AOX9" s="384" t="str">
        <f t="shared" si="16"/>
        <v/>
      </c>
      <c r="AOY9" s="384" t="str">
        <f t="shared" si="16"/>
        <v/>
      </c>
      <c r="AOZ9" s="384" t="str">
        <f t="shared" ref="AOZ9:ARK9" si="17">IF($C$5&gt;=COLUMN(AOZ7)-2,AOZ7*AOZ8,"")</f>
        <v/>
      </c>
      <c r="APA9" s="384" t="str">
        <f t="shared" si="17"/>
        <v/>
      </c>
      <c r="APB9" s="384" t="str">
        <f t="shared" si="17"/>
        <v/>
      </c>
      <c r="APC9" s="384" t="str">
        <f t="shared" si="17"/>
        <v/>
      </c>
      <c r="APD9" s="384" t="str">
        <f t="shared" si="17"/>
        <v/>
      </c>
      <c r="APE9" s="384" t="str">
        <f t="shared" si="17"/>
        <v/>
      </c>
      <c r="APF9" s="384" t="str">
        <f t="shared" si="17"/>
        <v/>
      </c>
      <c r="APG9" s="384" t="str">
        <f t="shared" si="17"/>
        <v/>
      </c>
      <c r="APH9" s="384" t="str">
        <f t="shared" si="17"/>
        <v/>
      </c>
      <c r="API9" s="384" t="str">
        <f t="shared" si="17"/>
        <v/>
      </c>
      <c r="APJ9" s="384" t="str">
        <f t="shared" si="17"/>
        <v/>
      </c>
      <c r="APK9" s="384" t="str">
        <f t="shared" si="17"/>
        <v/>
      </c>
      <c r="APL9" s="384" t="str">
        <f t="shared" si="17"/>
        <v/>
      </c>
      <c r="APM9" s="384" t="str">
        <f t="shared" si="17"/>
        <v/>
      </c>
      <c r="APN9" s="384" t="str">
        <f t="shared" si="17"/>
        <v/>
      </c>
      <c r="APO9" s="384" t="str">
        <f t="shared" si="17"/>
        <v/>
      </c>
      <c r="APP9" s="384" t="str">
        <f t="shared" si="17"/>
        <v/>
      </c>
      <c r="APQ9" s="384" t="str">
        <f t="shared" si="17"/>
        <v/>
      </c>
      <c r="APR9" s="384" t="str">
        <f t="shared" si="17"/>
        <v/>
      </c>
      <c r="APS9" s="384" t="str">
        <f t="shared" si="17"/>
        <v/>
      </c>
      <c r="APT9" s="384" t="str">
        <f t="shared" si="17"/>
        <v/>
      </c>
      <c r="APU9" s="384" t="str">
        <f t="shared" si="17"/>
        <v/>
      </c>
      <c r="APV9" s="384" t="str">
        <f t="shared" si="17"/>
        <v/>
      </c>
      <c r="APW9" s="384" t="str">
        <f t="shared" si="17"/>
        <v/>
      </c>
      <c r="APX9" s="384" t="str">
        <f t="shared" si="17"/>
        <v/>
      </c>
      <c r="APY9" s="384" t="str">
        <f t="shared" si="17"/>
        <v/>
      </c>
      <c r="APZ9" s="384" t="str">
        <f t="shared" si="17"/>
        <v/>
      </c>
      <c r="AQA9" s="384" t="str">
        <f t="shared" si="17"/>
        <v/>
      </c>
      <c r="AQB9" s="384" t="str">
        <f t="shared" si="17"/>
        <v/>
      </c>
      <c r="AQC9" s="384" t="str">
        <f t="shared" si="17"/>
        <v/>
      </c>
      <c r="AQD9" s="384" t="str">
        <f t="shared" si="17"/>
        <v/>
      </c>
      <c r="AQE9" s="384" t="str">
        <f t="shared" si="17"/>
        <v/>
      </c>
      <c r="AQF9" s="384" t="str">
        <f t="shared" si="17"/>
        <v/>
      </c>
      <c r="AQG9" s="384" t="str">
        <f t="shared" si="17"/>
        <v/>
      </c>
      <c r="AQH9" s="384" t="str">
        <f t="shared" si="17"/>
        <v/>
      </c>
      <c r="AQI9" s="384" t="str">
        <f t="shared" si="17"/>
        <v/>
      </c>
      <c r="AQJ9" s="384" t="str">
        <f t="shared" si="17"/>
        <v/>
      </c>
      <c r="AQK9" s="384" t="str">
        <f t="shared" si="17"/>
        <v/>
      </c>
      <c r="AQL9" s="384" t="str">
        <f t="shared" si="17"/>
        <v/>
      </c>
      <c r="AQM9" s="384" t="str">
        <f t="shared" si="17"/>
        <v/>
      </c>
      <c r="AQN9" s="384" t="str">
        <f t="shared" si="17"/>
        <v/>
      </c>
      <c r="AQO9" s="384" t="str">
        <f t="shared" si="17"/>
        <v/>
      </c>
      <c r="AQP9" s="384" t="str">
        <f t="shared" si="17"/>
        <v/>
      </c>
      <c r="AQQ9" s="384" t="str">
        <f t="shared" si="17"/>
        <v/>
      </c>
      <c r="AQR9" s="384" t="str">
        <f t="shared" si="17"/>
        <v/>
      </c>
      <c r="AQS9" s="384" t="str">
        <f t="shared" si="17"/>
        <v/>
      </c>
      <c r="AQT9" s="384" t="str">
        <f t="shared" si="17"/>
        <v/>
      </c>
      <c r="AQU9" s="384" t="str">
        <f t="shared" si="17"/>
        <v/>
      </c>
      <c r="AQV9" s="384" t="str">
        <f t="shared" si="17"/>
        <v/>
      </c>
      <c r="AQW9" s="384" t="str">
        <f t="shared" si="17"/>
        <v/>
      </c>
      <c r="AQX9" s="384" t="str">
        <f t="shared" si="17"/>
        <v/>
      </c>
      <c r="AQY9" s="384" t="str">
        <f t="shared" si="17"/>
        <v/>
      </c>
      <c r="AQZ9" s="384" t="str">
        <f t="shared" si="17"/>
        <v/>
      </c>
      <c r="ARA9" s="384" t="str">
        <f t="shared" si="17"/>
        <v/>
      </c>
      <c r="ARB9" s="384" t="str">
        <f t="shared" si="17"/>
        <v/>
      </c>
      <c r="ARC9" s="384" t="str">
        <f t="shared" si="17"/>
        <v/>
      </c>
      <c r="ARD9" s="384" t="str">
        <f t="shared" si="17"/>
        <v/>
      </c>
      <c r="ARE9" s="384" t="str">
        <f t="shared" si="17"/>
        <v/>
      </c>
      <c r="ARF9" s="384" t="str">
        <f t="shared" si="17"/>
        <v/>
      </c>
      <c r="ARG9" s="384" t="str">
        <f t="shared" si="17"/>
        <v/>
      </c>
      <c r="ARH9" s="384" t="str">
        <f t="shared" si="17"/>
        <v/>
      </c>
      <c r="ARI9" s="384" t="str">
        <f t="shared" si="17"/>
        <v/>
      </c>
      <c r="ARJ9" s="384" t="str">
        <f t="shared" si="17"/>
        <v/>
      </c>
      <c r="ARK9" s="384" t="str">
        <f t="shared" si="17"/>
        <v/>
      </c>
      <c r="ARL9" s="384" t="str">
        <f t="shared" ref="ARL9:ATW9" si="18">IF($C$5&gt;=COLUMN(ARL7)-2,ARL7*ARL8,"")</f>
        <v/>
      </c>
      <c r="ARM9" s="384" t="str">
        <f t="shared" si="18"/>
        <v/>
      </c>
      <c r="ARN9" s="384" t="str">
        <f t="shared" si="18"/>
        <v/>
      </c>
      <c r="ARO9" s="384" t="str">
        <f t="shared" si="18"/>
        <v/>
      </c>
      <c r="ARP9" s="384" t="str">
        <f t="shared" si="18"/>
        <v/>
      </c>
      <c r="ARQ9" s="384" t="str">
        <f t="shared" si="18"/>
        <v/>
      </c>
      <c r="ARR9" s="384" t="str">
        <f t="shared" si="18"/>
        <v/>
      </c>
      <c r="ARS9" s="384" t="str">
        <f t="shared" si="18"/>
        <v/>
      </c>
      <c r="ART9" s="384" t="str">
        <f t="shared" si="18"/>
        <v/>
      </c>
      <c r="ARU9" s="384" t="str">
        <f t="shared" si="18"/>
        <v/>
      </c>
      <c r="ARV9" s="384" t="str">
        <f t="shared" si="18"/>
        <v/>
      </c>
      <c r="ARW9" s="384" t="str">
        <f t="shared" si="18"/>
        <v/>
      </c>
      <c r="ARX9" s="384" t="str">
        <f t="shared" si="18"/>
        <v/>
      </c>
      <c r="ARY9" s="384" t="str">
        <f t="shared" si="18"/>
        <v/>
      </c>
      <c r="ARZ9" s="384" t="str">
        <f t="shared" si="18"/>
        <v/>
      </c>
      <c r="ASA9" s="384" t="str">
        <f t="shared" si="18"/>
        <v/>
      </c>
      <c r="ASB9" s="384" t="str">
        <f t="shared" si="18"/>
        <v/>
      </c>
      <c r="ASC9" s="384" t="str">
        <f t="shared" si="18"/>
        <v/>
      </c>
      <c r="ASD9" s="384" t="str">
        <f t="shared" si="18"/>
        <v/>
      </c>
      <c r="ASE9" s="384" t="str">
        <f t="shared" si="18"/>
        <v/>
      </c>
      <c r="ASF9" s="384" t="str">
        <f t="shared" si="18"/>
        <v/>
      </c>
      <c r="ASG9" s="384" t="str">
        <f t="shared" si="18"/>
        <v/>
      </c>
      <c r="ASH9" s="384" t="str">
        <f t="shared" si="18"/>
        <v/>
      </c>
      <c r="ASI9" s="384" t="str">
        <f t="shared" si="18"/>
        <v/>
      </c>
      <c r="ASJ9" s="384" t="str">
        <f t="shared" si="18"/>
        <v/>
      </c>
      <c r="ASK9" s="384" t="str">
        <f t="shared" si="18"/>
        <v/>
      </c>
      <c r="ASL9" s="384" t="str">
        <f t="shared" si="18"/>
        <v/>
      </c>
      <c r="ASM9" s="384" t="str">
        <f t="shared" si="18"/>
        <v/>
      </c>
      <c r="ASN9" s="384" t="str">
        <f t="shared" si="18"/>
        <v/>
      </c>
      <c r="ASO9" s="384" t="str">
        <f t="shared" si="18"/>
        <v/>
      </c>
      <c r="ASP9" s="384" t="str">
        <f t="shared" si="18"/>
        <v/>
      </c>
      <c r="ASQ9" s="384" t="str">
        <f t="shared" si="18"/>
        <v/>
      </c>
      <c r="ASR9" s="384" t="str">
        <f t="shared" si="18"/>
        <v/>
      </c>
      <c r="ASS9" s="384" t="str">
        <f t="shared" si="18"/>
        <v/>
      </c>
      <c r="AST9" s="384" t="str">
        <f t="shared" si="18"/>
        <v/>
      </c>
      <c r="ASU9" s="384" t="str">
        <f t="shared" si="18"/>
        <v/>
      </c>
      <c r="ASV9" s="384" t="str">
        <f t="shared" si="18"/>
        <v/>
      </c>
      <c r="ASW9" s="384" t="str">
        <f t="shared" si="18"/>
        <v/>
      </c>
      <c r="ASX9" s="384" t="str">
        <f t="shared" si="18"/>
        <v/>
      </c>
      <c r="ASY9" s="384" t="str">
        <f t="shared" si="18"/>
        <v/>
      </c>
      <c r="ASZ9" s="384" t="str">
        <f t="shared" si="18"/>
        <v/>
      </c>
      <c r="ATA9" s="384" t="str">
        <f t="shared" si="18"/>
        <v/>
      </c>
      <c r="ATB9" s="384" t="str">
        <f t="shared" si="18"/>
        <v/>
      </c>
      <c r="ATC9" s="384" t="str">
        <f t="shared" si="18"/>
        <v/>
      </c>
      <c r="ATD9" s="384" t="str">
        <f t="shared" si="18"/>
        <v/>
      </c>
      <c r="ATE9" s="384" t="str">
        <f t="shared" si="18"/>
        <v/>
      </c>
      <c r="ATF9" s="384" t="str">
        <f t="shared" si="18"/>
        <v/>
      </c>
      <c r="ATG9" s="384" t="str">
        <f t="shared" si="18"/>
        <v/>
      </c>
      <c r="ATH9" s="384" t="str">
        <f t="shared" si="18"/>
        <v/>
      </c>
      <c r="ATI9" s="384" t="str">
        <f t="shared" si="18"/>
        <v/>
      </c>
      <c r="ATJ9" s="384" t="str">
        <f t="shared" si="18"/>
        <v/>
      </c>
      <c r="ATK9" s="384" t="str">
        <f t="shared" si="18"/>
        <v/>
      </c>
      <c r="ATL9" s="384" t="str">
        <f t="shared" si="18"/>
        <v/>
      </c>
      <c r="ATM9" s="384" t="str">
        <f t="shared" si="18"/>
        <v/>
      </c>
      <c r="ATN9" s="384" t="str">
        <f t="shared" si="18"/>
        <v/>
      </c>
      <c r="ATO9" s="384" t="str">
        <f t="shared" si="18"/>
        <v/>
      </c>
      <c r="ATP9" s="384" t="str">
        <f t="shared" si="18"/>
        <v/>
      </c>
      <c r="ATQ9" s="384" t="str">
        <f t="shared" si="18"/>
        <v/>
      </c>
      <c r="ATR9" s="384" t="str">
        <f t="shared" si="18"/>
        <v/>
      </c>
      <c r="ATS9" s="384" t="str">
        <f t="shared" si="18"/>
        <v/>
      </c>
      <c r="ATT9" s="384" t="str">
        <f t="shared" si="18"/>
        <v/>
      </c>
      <c r="ATU9" s="384" t="str">
        <f t="shared" si="18"/>
        <v/>
      </c>
      <c r="ATV9" s="384" t="str">
        <f t="shared" si="18"/>
        <v/>
      </c>
      <c r="ATW9" s="384" t="str">
        <f t="shared" si="18"/>
        <v/>
      </c>
      <c r="ATX9" s="384" t="str">
        <f t="shared" ref="ATX9:AWI9" si="19">IF($C$5&gt;=COLUMN(ATX7)-2,ATX7*ATX8,"")</f>
        <v/>
      </c>
      <c r="ATY9" s="384" t="str">
        <f t="shared" si="19"/>
        <v/>
      </c>
      <c r="ATZ9" s="384" t="str">
        <f t="shared" si="19"/>
        <v/>
      </c>
      <c r="AUA9" s="384" t="str">
        <f t="shared" si="19"/>
        <v/>
      </c>
      <c r="AUB9" s="384" t="str">
        <f t="shared" si="19"/>
        <v/>
      </c>
      <c r="AUC9" s="384" t="str">
        <f t="shared" si="19"/>
        <v/>
      </c>
      <c r="AUD9" s="384" t="str">
        <f t="shared" si="19"/>
        <v/>
      </c>
      <c r="AUE9" s="384" t="str">
        <f t="shared" si="19"/>
        <v/>
      </c>
      <c r="AUF9" s="384" t="str">
        <f t="shared" si="19"/>
        <v/>
      </c>
      <c r="AUG9" s="384" t="str">
        <f t="shared" si="19"/>
        <v/>
      </c>
      <c r="AUH9" s="384" t="str">
        <f t="shared" si="19"/>
        <v/>
      </c>
      <c r="AUI9" s="384" t="str">
        <f t="shared" si="19"/>
        <v/>
      </c>
      <c r="AUJ9" s="384" t="str">
        <f t="shared" si="19"/>
        <v/>
      </c>
      <c r="AUK9" s="384" t="str">
        <f t="shared" si="19"/>
        <v/>
      </c>
      <c r="AUL9" s="384" t="str">
        <f t="shared" si="19"/>
        <v/>
      </c>
      <c r="AUM9" s="384" t="str">
        <f t="shared" si="19"/>
        <v/>
      </c>
      <c r="AUN9" s="384" t="str">
        <f t="shared" si="19"/>
        <v/>
      </c>
      <c r="AUO9" s="384" t="str">
        <f t="shared" si="19"/>
        <v/>
      </c>
      <c r="AUP9" s="384" t="str">
        <f t="shared" si="19"/>
        <v/>
      </c>
      <c r="AUQ9" s="384" t="str">
        <f t="shared" si="19"/>
        <v/>
      </c>
      <c r="AUR9" s="384" t="str">
        <f t="shared" si="19"/>
        <v/>
      </c>
      <c r="AUS9" s="384" t="str">
        <f t="shared" si="19"/>
        <v/>
      </c>
      <c r="AUT9" s="384" t="str">
        <f t="shared" si="19"/>
        <v/>
      </c>
      <c r="AUU9" s="384" t="str">
        <f t="shared" si="19"/>
        <v/>
      </c>
      <c r="AUV9" s="384" t="str">
        <f t="shared" si="19"/>
        <v/>
      </c>
      <c r="AUW9" s="384" t="str">
        <f t="shared" si="19"/>
        <v/>
      </c>
      <c r="AUX9" s="384" t="str">
        <f t="shared" si="19"/>
        <v/>
      </c>
      <c r="AUY9" s="384" t="str">
        <f t="shared" si="19"/>
        <v/>
      </c>
      <c r="AUZ9" s="384" t="str">
        <f t="shared" si="19"/>
        <v/>
      </c>
      <c r="AVA9" s="384" t="str">
        <f t="shared" si="19"/>
        <v/>
      </c>
      <c r="AVB9" s="384" t="str">
        <f t="shared" si="19"/>
        <v/>
      </c>
      <c r="AVC9" s="384" t="str">
        <f t="shared" si="19"/>
        <v/>
      </c>
      <c r="AVD9" s="384" t="str">
        <f t="shared" si="19"/>
        <v/>
      </c>
      <c r="AVE9" s="384" t="str">
        <f t="shared" si="19"/>
        <v/>
      </c>
      <c r="AVF9" s="384" t="str">
        <f t="shared" si="19"/>
        <v/>
      </c>
      <c r="AVG9" s="384" t="str">
        <f t="shared" si="19"/>
        <v/>
      </c>
      <c r="AVH9" s="384" t="str">
        <f t="shared" si="19"/>
        <v/>
      </c>
      <c r="AVI9" s="384" t="str">
        <f t="shared" si="19"/>
        <v/>
      </c>
      <c r="AVJ9" s="384" t="str">
        <f t="shared" si="19"/>
        <v/>
      </c>
      <c r="AVK9" s="384" t="str">
        <f t="shared" si="19"/>
        <v/>
      </c>
      <c r="AVL9" s="384" t="str">
        <f t="shared" si="19"/>
        <v/>
      </c>
      <c r="AVM9" s="384" t="str">
        <f t="shared" si="19"/>
        <v/>
      </c>
      <c r="AVN9" s="384" t="str">
        <f t="shared" si="19"/>
        <v/>
      </c>
      <c r="AVO9" s="384" t="str">
        <f t="shared" si="19"/>
        <v/>
      </c>
      <c r="AVP9" s="384" t="str">
        <f t="shared" si="19"/>
        <v/>
      </c>
      <c r="AVQ9" s="384" t="str">
        <f t="shared" si="19"/>
        <v/>
      </c>
      <c r="AVR9" s="384" t="str">
        <f t="shared" si="19"/>
        <v/>
      </c>
      <c r="AVS9" s="384" t="str">
        <f t="shared" si="19"/>
        <v/>
      </c>
      <c r="AVT9" s="384" t="str">
        <f t="shared" si="19"/>
        <v/>
      </c>
      <c r="AVU9" s="384" t="str">
        <f t="shared" si="19"/>
        <v/>
      </c>
      <c r="AVV9" s="384" t="str">
        <f t="shared" si="19"/>
        <v/>
      </c>
      <c r="AVW9" s="384" t="str">
        <f t="shared" si="19"/>
        <v/>
      </c>
      <c r="AVX9" s="384" t="str">
        <f t="shared" si="19"/>
        <v/>
      </c>
      <c r="AVY9" s="384" t="str">
        <f t="shared" si="19"/>
        <v/>
      </c>
      <c r="AVZ9" s="384" t="str">
        <f t="shared" si="19"/>
        <v/>
      </c>
      <c r="AWA9" s="384" t="str">
        <f t="shared" si="19"/>
        <v/>
      </c>
      <c r="AWB9" s="384" t="str">
        <f t="shared" si="19"/>
        <v/>
      </c>
      <c r="AWC9" s="384" t="str">
        <f t="shared" si="19"/>
        <v/>
      </c>
      <c r="AWD9" s="384" t="str">
        <f t="shared" si="19"/>
        <v/>
      </c>
      <c r="AWE9" s="384" t="str">
        <f t="shared" si="19"/>
        <v/>
      </c>
      <c r="AWF9" s="384" t="str">
        <f t="shared" si="19"/>
        <v/>
      </c>
      <c r="AWG9" s="384" t="str">
        <f t="shared" si="19"/>
        <v/>
      </c>
      <c r="AWH9" s="384" t="str">
        <f t="shared" si="19"/>
        <v/>
      </c>
      <c r="AWI9" s="384" t="str">
        <f t="shared" si="19"/>
        <v/>
      </c>
      <c r="AWJ9" s="384" t="str">
        <f t="shared" ref="AWJ9:AYU9" si="20">IF($C$5&gt;=COLUMN(AWJ7)-2,AWJ7*AWJ8,"")</f>
        <v/>
      </c>
      <c r="AWK9" s="384" t="str">
        <f t="shared" si="20"/>
        <v/>
      </c>
      <c r="AWL9" s="384" t="str">
        <f t="shared" si="20"/>
        <v/>
      </c>
      <c r="AWM9" s="384" t="str">
        <f t="shared" si="20"/>
        <v/>
      </c>
      <c r="AWN9" s="384" t="str">
        <f t="shared" si="20"/>
        <v/>
      </c>
      <c r="AWO9" s="384" t="str">
        <f t="shared" si="20"/>
        <v/>
      </c>
      <c r="AWP9" s="384" t="str">
        <f t="shared" si="20"/>
        <v/>
      </c>
      <c r="AWQ9" s="384" t="str">
        <f t="shared" si="20"/>
        <v/>
      </c>
      <c r="AWR9" s="384" t="str">
        <f t="shared" si="20"/>
        <v/>
      </c>
      <c r="AWS9" s="384" t="str">
        <f t="shared" si="20"/>
        <v/>
      </c>
      <c r="AWT9" s="384" t="str">
        <f t="shared" si="20"/>
        <v/>
      </c>
      <c r="AWU9" s="384" t="str">
        <f t="shared" si="20"/>
        <v/>
      </c>
      <c r="AWV9" s="384" t="str">
        <f t="shared" si="20"/>
        <v/>
      </c>
      <c r="AWW9" s="384" t="str">
        <f t="shared" si="20"/>
        <v/>
      </c>
      <c r="AWX9" s="384" t="str">
        <f t="shared" si="20"/>
        <v/>
      </c>
      <c r="AWY9" s="384" t="str">
        <f t="shared" si="20"/>
        <v/>
      </c>
      <c r="AWZ9" s="384" t="str">
        <f t="shared" si="20"/>
        <v/>
      </c>
      <c r="AXA9" s="384" t="str">
        <f t="shared" si="20"/>
        <v/>
      </c>
      <c r="AXB9" s="384" t="str">
        <f t="shared" si="20"/>
        <v/>
      </c>
      <c r="AXC9" s="384" t="str">
        <f t="shared" si="20"/>
        <v/>
      </c>
      <c r="AXD9" s="384" t="str">
        <f t="shared" si="20"/>
        <v/>
      </c>
      <c r="AXE9" s="384" t="str">
        <f t="shared" si="20"/>
        <v/>
      </c>
      <c r="AXF9" s="384" t="str">
        <f t="shared" si="20"/>
        <v/>
      </c>
      <c r="AXG9" s="384" t="str">
        <f t="shared" si="20"/>
        <v/>
      </c>
      <c r="AXH9" s="384" t="str">
        <f t="shared" si="20"/>
        <v/>
      </c>
      <c r="AXI9" s="384" t="str">
        <f t="shared" si="20"/>
        <v/>
      </c>
      <c r="AXJ9" s="384" t="str">
        <f t="shared" si="20"/>
        <v/>
      </c>
      <c r="AXK9" s="384" t="str">
        <f t="shared" si="20"/>
        <v/>
      </c>
      <c r="AXL9" s="384" t="str">
        <f t="shared" si="20"/>
        <v/>
      </c>
      <c r="AXM9" s="384" t="str">
        <f t="shared" si="20"/>
        <v/>
      </c>
      <c r="AXN9" s="384" t="str">
        <f t="shared" si="20"/>
        <v/>
      </c>
      <c r="AXO9" s="384" t="str">
        <f t="shared" si="20"/>
        <v/>
      </c>
      <c r="AXP9" s="384" t="str">
        <f t="shared" si="20"/>
        <v/>
      </c>
      <c r="AXQ9" s="384" t="str">
        <f t="shared" si="20"/>
        <v/>
      </c>
      <c r="AXR9" s="384" t="str">
        <f t="shared" si="20"/>
        <v/>
      </c>
      <c r="AXS9" s="384" t="str">
        <f t="shared" si="20"/>
        <v/>
      </c>
      <c r="AXT9" s="384" t="str">
        <f t="shared" si="20"/>
        <v/>
      </c>
      <c r="AXU9" s="384" t="str">
        <f t="shared" si="20"/>
        <v/>
      </c>
      <c r="AXV9" s="384" t="str">
        <f t="shared" si="20"/>
        <v/>
      </c>
      <c r="AXW9" s="384" t="str">
        <f t="shared" si="20"/>
        <v/>
      </c>
      <c r="AXX9" s="384" t="str">
        <f t="shared" si="20"/>
        <v/>
      </c>
      <c r="AXY9" s="384" t="str">
        <f t="shared" si="20"/>
        <v/>
      </c>
      <c r="AXZ9" s="384" t="str">
        <f t="shared" si="20"/>
        <v/>
      </c>
      <c r="AYA9" s="384" t="str">
        <f t="shared" si="20"/>
        <v/>
      </c>
      <c r="AYB9" s="384" t="str">
        <f t="shared" si="20"/>
        <v/>
      </c>
      <c r="AYC9" s="384" t="str">
        <f t="shared" si="20"/>
        <v/>
      </c>
      <c r="AYD9" s="384" t="str">
        <f t="shared" si="20"/>
        <v/>
      </c>
      <c r="AYE9" s="384" t="str">
        <f t="shared" si="20"/>
        <v/>
      </c>
      <c r="AYF9" s="384" t="str">
        <f t="shared" si="20"/>
        <v/>
      </c>
      <c r="AYG9" s="384" t="str">
        <f t="shared" si="20"/>
        <v/>
      </c>
      <c r="AYH9" s="384" t="str">
        <f t="shared" si="20"/>
        <v/>
      </c>
      <c r="AYI9" s="384" t="str">
        <f t="shared" si="20"/>
        <v/>
      </c>
      <c r="AYJ9" s="384" t="str">
        <f t="shared" si="20"/>
        <v/>
      </c>
      <c r="AYK9" s="384" t="str">
        <f t="shared" si="20"/>
        <v/>
      </c>
      <c r="AYL9" s="384" t="str">
        <f t="shared" si="20"/>
        <v/>
      </c>
      <c r="AYM9" s="384" t="str">
        <f t="shared" si="20"/>
        <v/>
      </c>
      <c r="AYN9" s="384" t="str">
        <f t="shared" si="20"/>
        <v/>
      </c>
      <c r="AYO9" s="384" t="str">
        <f t="shared" si="20"/>
        <v/>
      </c>
      <c r="AYP9" s="384" t="str">
        <f t="shared" si="20"/>
        <v/>
      </c>
      <c r="AYQ9" s="384" t="str">
        <f t="shared" si="20"/>
        <v/>
      </c>
      <c r="AYR9" s="384" t="str">
        <f t="shared" si="20"/>
        <v/>
      </c>
      <c r="AYS9" s="384" t="str">
        <f t="shared" si="20"/>
        <v/>
      </c>
      <c r="AYT9" s="384" t="str">
        <f t="shared" si="20"/>
        <v/>
      </c>
      <c r="AYU9" s="384" t="str">
        <f t="shared" si="20"/>
        <v/>
      </c>
      <c r="AYV9" s="384" t="str">
        <f t="shared" ref="AYV9:BBG9" si="21">IF($C$5&gt;=COLUMN(AYV7)-2,AYV7*AYV8,"")</f>
        <v/>
      </c>
      <c r="AYW9" s="384" t="str">
        <f t="shared" si="21"/>
        <v/>
      </c>
      <c r="AYX9" s="384" t="str">
        <f t="shared" si="21"/>
        <v/>
      </c>
      <c r="AYY9" s="384" t="str">
        <f t="shared" si="21"/>
        <v/>
      </c>
      <c r="AYZ9" s="384" t="str">
        <f t="shared" si="21"/>
        <v/>
      </c>
      <c r="AZA9" s="384" t="str">
        <f t="shared" si="21"/>
        <v/>
      </c>
      <c r="AZB9" s="384" t="str">
        <f t="shared" si="21"/>
        <v/>
      </c>
      <c r="AZC9" s="384" t="str">
        <f t="shared" si="21"/>
        <v/>
      </c>
      <c r="AZD9" s="384" t="str">
        <f t="shared" si="21"/>
        <v/>
      </c>
      <c r="AZE9" s="384" t="str">
        <f t="shared" si="21"/>
        <v/>
      </c>
      <c r="AZF9" s="384" t="str">
        <f t="shared" si="21"/>
        <v/>
      </c>
      <c r="AZG9" s="384" t="str">
        <f t="shared" si="21"/>
        <v/>
      </c>
      <c r="AZH9" s="384" t="str">
        <f t="shared" si="21"/>
        <v/>
      </c>
      <c r="AZI9" s="384" t="str">
        <f t="shared" si="21"/>
        <v/>
      </c>
      <c r="AZJ9" s="384" t="str">
        <f t="shared" si="21"/>
        <v/>
      </c>
      <c r="AZK9" s="384" t="str">
        <f t="shared" si="21"/>
        <v/>
      </c>
      <c r="AZL9" s="384" t="str">
        <f t="shared" si="21"/>
        <v/>
      </c>
      <c r="AZM9" s="384" t="str">
        <f t="shared" si="21"/>
        <v/>
      </c>
      <c r="AZN9" s="384" t="str">
        <f t="shared" si="21"/>
        <v/>
      </c>
      <c r="AZO9" s="384" t="str">
        <f t="shared" si="21"/>
        <v/>
      </c>
      <c r="AZP9" s="384" t="str">
        <f t="shared" si="21"/>
        <v/>
      </c>
      <c r="AZQ9" s="384" t="str">
        <f t="shared" si="21"/>
        <v/>
      </c>
      <c r="AZR9" s="384" t="str">
        <f t="shared" si="21"/>
        <v/>
      </c>
      <c r="AZS9" s="384" t="str">
        <f t="shared" si="21"/>
        <v/>
      </c>
      <c r="AZT9" s="384" t="str">
        <f t="shared" si="21"/>
        <v/>
      </c>
      <c r="AZU9" s="384" t="str">
        <f t="shared" si="21"/>
        <v/>
      </c>
      <c r="AZV9" s="384" t="str">
        <f t="shared" si="21"/>
        <v/>
      </c>
      <c r="AZW9" s="384" t="str">
        <f t="shared" si="21"/>
        <v/>
      </c>
      <c r="AZX9" s="384" t="str">
        <f t="shared" si="21"/>
        <v/>
      </c>
      <c r="AZY9" s="384" t="str">
        <f t="shared" si="21"/>
        <v/>
      </c>
      <c r="AZZ9" s="384" t="str">
        <f t="shared" si="21"/>
        <v/>
      </c>
      <c r="BAA9" s="384" t="str">
        <f t="shared" si="21"/>
        <v/>
      </c>
      <c r="BAB9" s="384" t="str">
        <f t="shared" si="21"/>
        <v/>
      </c>
      <c r="BAC9" s="384" t="str">
        <f t="shared" si="21"/>
        <v/>
      </c>
      <c r="BAD9" s="384" t="str">
        <f t="shared" si="21"/>
        <v/>
      </c>
      <c r="BAE9" s="384" t="str">
        <f t="shared" si="21"/>
        <v/>
      </c>
      <c r="BAF9" s="384" t="str">
        <f t="shared" si="21"/>
        <v/>
      </c>
      <c r="BAG9" s="384" t="str">
        <f t="shared" si="21"/>
        <v/>
      </c>
      <c r="BAH9" s="384" t="str">
        <f t="shared" si="21"/>
        <v/>
      </c>
      <c r="BAI9" s="384" t="str">
        <f t="shared" si="21"/>
        <v/>
      </c>
      <c r="BAJ9" s="384" t="str">
        <f t="shared" si="21"/>
        <v/>
      </c>
      <c r="BAK9" s="384" t="str">
        <f t="shared" si="21"/>
        <v/>
      </c>
      <c r="BAL9" s="384" t="str">
        <f t="shared" si="21"/>
        <v/>
      </c>
      <c r="BAM9" s="384" t="str">
        <f t="shared" si="21"/>
        <v/>
      </c>
      <c r="BAN9" s="384" t="str">
        <f t="shared" si="21"/>
        <v/>
      </c>
      <c r="BAO9" s="384" t="str">
        <f t="shared" si="21"/>
        <v/>
      </c>
      <c r="BAP9" s="384" t="str">
        <f t="shared" si="21"/>
        <v/>
      </c>
      <c r="BAQ9" s="384" t="str">
        <f t="shared" si="21"/>
        <v/>
      </c>
      <c r="BAR9" s="384" t="str">
        <f t="shared" si="21"/>
        <v/>
      </c>
      <c r="BAS9" s="384" t="str">
        <f t="shared" si="21"/>
        <v/>
      </c>
      <c r="BAT9" s="384" t="str">
        <f t="shared" si="21"/>
        <v/>
      </c>
      <c r="BAU9" s="384" t="str">
        <f t="shared" si="21"/>
        <v/>
      </c>
      <c r="BAV9" s="384" t="str">
        <f t="shared" si="21"/>
        <v/>
      </c>
      <c r="BAW9" s="384" t="str">
        <f t="shared" si="21"/>
        <v/>
      </c>
      <c r="BAX9" s="384" t="str">
        <f t="shared" si="21"/>
        <v/>
      </c>
      <c r="BAY9" s="384" t="str">
        <f t="shared" si="21"/>
        <v/>
      </c>
      <c r="BAZ9" s="384" t="str">
        <f t="shared" si="21"/>
        <v/>
      </c>
      <c r="BBA9" s="384" t="str">
        <f t="shared" si="21"/>
        <v/>
      </c>
      <c r="BBB9" s="384" t="str">
        <f t="shared" si="21"/>
        <v/>
      </c>
      <c r="BBC9" s="384" t="str">
        <f t="shared" si="21"/>
        <v/>
      </c>
      <c r="BBD9" s="384" t="str">
        <f t="shared" si="21"/>
        <v/>
      </c>
      <c r="BBE9" s="384" t="str">
        <f t="shared" si="21"/>
        <v/>
      </c>
      <c r="BBF9" s="384" t="str">
        <f t="shared" si="21"/>
        <v/>
      </c>
      <c r="BBG9" s="384" t="str">
        <f t="shared" si="21"/>
        <v/>
      </c>
      <c r="BBH9" s="384" t="str">
        <f t="shared" ref="BBH9:BDS9" si="22">IF($C$5&gt;=COLUMN(BBH7)-2,BBH7*BBH8,"")</f>
        <v/>
      </c>
      <c r="BBI9" s="384" t="str">
        <f t="shared" si="22"/>
        <v/>
      </c>
      <c r="BBJ9" s="384" t="str">
        <f t="shared" si="22"/>
        <v/>
      </c>
      <c r="BBK9" s="384" t="str">
        <f t="shared" si="22"/>
        <v/>
      </c>
      <c r="BBL9" s="384" t="str">
        <f t="shared" si="22"/>
        <v/>
      </c>
      <c r="BBM9" s="384" t="str">
        <f t="shared" si="22"/>
        <v/>
      </c>
      <c r="BBN9" s="384" t="str">
        <f t="shared" si="22"/>
        <v/>
      </c>
      <c r="BBO9" s="384" t="str">
        <f t="shared" si="22"/>
        <v/>
      </c>
      <c r="BBP9" s="384" t="str">
        <f t="shared" si="22"/>
        <v/>
      </c>
      <c r="BBQ9" s="384" t="str">
        <f t="shared" si="22"/>
        <v/>
      </c>
      <c r="BBR9" s="384" t="str">
        <f t="shared" si="22"/>
        <v/>
      </c>
      <c r="BBS9" s="384" t="str">
        <f t="shared" si="22"/>
        <v/>
      </c>
      <c r="BBT9" s="384" t="str">
        <f t="shared" si="22"/>
        <v/>
      </c>
      <c r="BBU9" s="384" t="str">
        <f t="shared" si="22"/>
        <v/>
      </c>
      <c r="BBV9" s="384" t="str">
        <f t="shared" si="22"/>
        <v/>
      </c>
      <c r="BBW9" s="384" t="str">
        <f t="shared" si="22"/>
        <v/>
      </c>
      <c r="BBX9" s="384" t="str">
        <f t="shared" si="22"/>
        <v/>
      </c>
      <c r="BBY9" s="384" t="str">
        <f t="shared" si="22"/>
        <v/>
      </c>
      <c r="BBZ9" s="384" t="str">
        <f t="shared" si="22"/>
        <v/>
      </c>
      <c r="BCA9" s="384" t="str">
        <f t="shared" si="22"/>
        <v/>
      </c>
      <c r="BCB9" s="384" t="str">
        <f t="shared" si="22"/>
        <v/>
      </c>
      <c r="BCC9" s="384" t="str">
        <f t="shared" si="22"/>
        <v/>
      </c>
      <c r="BCD9" s="384" t="str">
        <f t="shared" si="22"/>
        <v/>
      </c>
      <c r="BCE9" s="384" t="str">
        <f t="shared" si="22"/>
        <v/>
      </c>
      <c r="BCF9" s="384" t="str">
        <f t="shared" si="22"/>
        <v/>
      </c>
      <c r="BCG9" s="384" t="str">
        <f t="shared" si="22"/>
        <v/>
      </c>
      <c r="BCH9" s="384" t="str">
        <f t="shared" si="22"/>
        <v/>
      </c>
      <c r="BCI9" s="384" t="str">
        <f t="shared" si="22"/>
        <v/>
      </c>
      <c r="BCJ9" s="384" t="str">
        <f t="shared" si="22"/>
        <v/>
      </c>
      <c r="BCK9" s="384" t="str">
        <f t="shared" si="22"/>
        <v/>
      </c>
      <c r="BCL9" s="384" t="str">
        <f t="shared" si="22"/>
        <v/>
      </c>
      <c r="BCM9" s="384" t="str">
        <f t="shared" si="22"/>
        <v/>
      </c>
      <c r="BCN9" s="384" t="str">
        <f t="shared" si="22"/>
        <v/>
      </c>
      <c r="BCO9" s="384" t="str">
        <f t="shared" si="22"/>
        <v/>
      </c>
      <c r="BCP9" s="384" t="str">
        <f t="shared" si="22"/>
        <v/>
      </c>
      <c r="BCQ9" s="384" t="str">
        <f t="shared" si="22"/>
        <v/>
      </c>
      <c r="BCR9" s="384" t="str">
        <f t="shared" si="22"/>
        <v/>
      </c>
      <c r="BCS9" s="384" t="str">
        <f t="shared" si="22"/>
        <v/>
      </c>
      <c r="BCT9" s="384" t="str">
        <f t="shared" si="22"/>
        <v/>
      </c>
      <c r="BCU9" s="384" t="str">
        <f t="shared" si="22"/>
        <v/>
      </c>
      <c r="BCV9" s="384" t="str">
        <f t="shared" si="22"/>
        <v/>
      </c>
      <c r="BCW9" s="384" t="str">
        <f t="shared" si="22"/>
        <v/>
      </c>
      <c r="BCX9" s="384" t="str">
        <f t="shared" si="22"/>
        <v/>
      </c>
      <c r="BCY9" s="384" t="str">
        <f t="shared" si="22"/>
        <v/>
      </c>
      <c r="BCZ9" s="384" t="str">
        <f t="shared" si="22"/>
        <v/>
      </c>
      <c r="BDA9" s="384" t="str">
        <f t="shared" si="22"/>
        <v/>
      </c>
      <c r="BDB9" s="384" t="str">
        <f t="shared" si="22"/>
        <v/>
      </c>
      <c r="BDC9" s="384" t="str">
        <f t="shared" si="22"/>
        <v/>
      </c>
      <c r="BDD9" s="384" t="str">
        <f t="shared" si="22"/>
        <v/>
      </c>
      <c r="BDE9" s="384" t="str">
        <f t="shared" si="22"/>
        <v/>
      </c>
      <c r="BDF9" s="384" t="str">
        <f t="shared" si="22"/>
        <v/>
      </c>
      <c r="BDG9" s="384" t="str">
        <f t="shared" si="22"/>
        <v/>
      </c>
      <c r="BDH9" s="384" t="str">
        <f t="shared" si="22"/>
        <v/>
      </c>
      <c r="BDI9" s="384" t="str">
        <f t="shared" si="22"/>
        <v/>
      </c>
      <c r="BDJ9" s="384" t="str">
        <f t="shared" si="22"/>
        <v/>
      </c>
      <c r="BDK9" s="384" t="str">
        <f t="shared" si="22"/>
        <v/>
      </c>
      <c r="BDL9" s="384" t="str">
        <f t="shared" si="22"/>
        <v/>
      </c>
      <c r="BDM9" s="384" t="str">
        <f t="shared" si="22"/>
        <v/>
      </c>
      <c r="BDN9" s="384" t="str">
        <f t="shared" si="22"/>
        <v/>
      </c>
      <c r="BDO9" s="384" t="str">
        <f t="shared" si="22"/>
        <v/>
      </c>
      <c r="BDP9" s="384" t="str">
        <f t="shared" si="22"/>
        <v/>
      </c>
      <c r="BDQ9" s="384" t="str">
        <f t="shared" si="22"/>
        <v/>
      </c>
      <c r="BDR9" s="384" t="str">
        <f t="shared" si="22"/>
        <v/>
      </c>
      <c r="BDS9" s="384" t="str">
        <f t="shared" si="22"/>
        <v/>
      </c>
      <c r="BDT9" s="384" t="str">
        <f t="shared" ref="BDT9:BGE9" si="23">IF($C$5&gt;=COLUMN(BDT7)-2,BDT7*BDT8,"")</f>
        <v/>
      </c>
      <c r="BDU9" s="384" t="str">
        <f t="shared" si="23"/>
        <v/>
      </c>
      <c r="BDV9" s="384" t="str">
        <f t="shared" si="23"/>
        <v/>
      </c>
      <c r="BDW9" s="384" t="str">
        <f t="shared" si="23"/>
        <v/>
      </c>
      <c r="BDX9" s="384" t="str">
        <f t="shared" si="23"/>
        <v/>
      </c>
      <c r="BDY9" s="384" t="str">
        <f t="shared" si="23"/>
        <v/>
      </c>
      <c r="BDZ9" s="384" t="str">
        <f t="shared" si="23"/>
        <v/>
      </c>
      <c r="BEA9" s="384" t="str">
        <f t="shared" si="23"/>
        <v/>
      </c>
      <c r="BEB9" s="384" t="str">
        <f t="shared" si="23"/>
        <v/>
      </c>
      <c r="BEC9" s="384" t="str">
        <f t="shared" si="23"/>
        <v/>
      </c>
      <c r="BED9" s="384" t="str">
        <f t="shared" si="23"/>
        <v/>
      </c>
      <c r="BEE9" s="384" t="str">
        <f t="shared" si="23"/>
        <v/>
      </c>
      <c r="BEF9" s="384" t="str">
        <f t="shared" si="23"/>
        <v/>
      </c>
      <c r="BEG9" s="384" t="str">
        <f t="shared" si="23"/>
        <v/>
      </c>
      <c r="BEH9" s="384" t="str">
        <f t="shared" si="23"/>
        <v/>
      </c>
      <c r="BEI9" s="384" t="str">
        <f t="shared" si="23"/>
        <v/>
      </c>
      <c r="BEJ9" s="384" t="str">
        <f t="shared" si="23"/>
        <v/>
      </c>
      <c r="BEK9" s="384" t="str">
        <f t="shared" si="23"/>
        <v/>
      </c>
      <c r="BEL9" s="384" t="str">
        <f t="shared" si="23"/>
        <v/>
      </c>
      <c r="BEM9" s="384" t="str">
        <f t="shared" si="23"/>
        <v/>
      </c>
      <c r="BEN9" s="384" t="str">
        <f t="shared" si="23"/>
        <v/>
      </c>
      <c r="BEO9" s="384" t="str">
        <f t="shared" si="23"/>
        <v/>
      </c>
      <c r="BEP9" s="384" t="str">
        <f t="shared" si="23"/>
        <v/>
      </c>
      <c r="BEQ9" s="384" t="str">
        <f t="shared" si="23"/>
        <v/>
      </c>
      <c r="BER9" s="384" t="str">
        <f t="shared" si="23"/>
        <v/>
      </c>
      <c r="BES9" s="384" t="str">
        <f t="shared" si="23"/>
        <v/>
      </c>
      <c r="BET9" s="384" t="str">
        <f t="shared" si="23"/>
        <v/>
      </c>
      <c r="BEU9" s="384" t="str">
        <f t="shared" si="23"/>
        <v/>
      </c>
      <c r="BEV9" s="384" t="str">
        <f t="shared" si="23"/>
        <v/>
      </c>
      <c r="BEW9" s="384" t="str">
        <f t="shared" si="23"/>
        <v/>
      </c>
      <c r="BEX9" s="384" t="str">
        <f t="shared" si="23"/>
        <v/>
      </c>
      <c r="BEY9" s="384" t="str">
        <f t="shared" si="23"/>
        <v/>
      </c>
      <c r="BEZ9" s="384" t="str">
        <f t="shared" si="23"/>
        <v/>
      </c>
      <c r="BFA9" s="384" t="str">
        <f t="shared" si="23"/>
        <v/>
      </c>
      <c r="BFB9" s="384" t="str">
        <f t="shared" si="23"/>
        <v/>
      </c>
      <c r="BFC9" s="384" t="str">
        <f t="shared" si="23"/>
        <v/>
      </c>
      <c r="BFD9" s="384" t="str">
        <f t="shared" si="23"/>
        <v/>
      </c>
      <c r="BFE9" s="384" t="str">
        <f t="shared" si="23"/>
        <v/>
      </c>
      <c r="BFF9" s="384" t="str">
        <f t="shared" si="23"/>
        <v/>
      </c>
      <c r="BFG9" s="384" t="str">
        <f t="shared" si="23"/>
        <v/>
      </c>
      <c r="BFH9" s="384" t="str">
        <f t="shared" si="23"/>
        <v/>
      </c>
      <c r="BFI9" s="384" t="str">
        <f t="shared" si="23"/>
        <v/>
      </c>
      <c r="BFJ9" s="384" t="str">
        <f t="shared" si="23"/>
        <v/>
      </c>
      <c r="BFK9" s="384" t="str">
        <f t="shared" si="23"/>
        <v/>
      </c>
      <c r="BFL9" s="384" t="str">
        <f t="shared" si="23"/>
        <v/>
      </c>
      <c r="BFM9" s="384" t="str">
        <f t="shared" si="23"/>
        <v/>
      </c>
      <c r="BFN9" s="384" t="str">
        <f t="shared" si="23"/>
        <v/>
      </c>
      <c r="BFO9" s="384" t="str">
        <f t="shared" si="23"/>
        <v/>
      </c>
      <c r="BFP9" s="384" t="str">
        <f t="shared" si="23"/>
        <v/>
      </c>
      <c r="BFQ9" s="384" t="str">
        <f t="shared" si="23"/>
        <v/>
      </c>
      <c r="BFR9" s="384" t="str">
        <f t="shared" si="23"/>
        <v/>
      </c>
      <c r="BFS9" s="384" t="str">
        <f t="shared" si="23"/>
        <v/>
      </c>
      <c r="BFT9" s="384" t="str">
        <f t="shared" si="23"/>
        <v/>
      </c>
      <c r="BFU9" s="384" t="str">
        <f t="shared" si="23"/>
        <v/>
      </c>
      <c r="BFV9" s="384" t="str">
        <f t="shared" si="23"/>
        <v/>
      </c>
      <c r="BFW9" s="384" t="str">
        <f t="shared" si="23"/>
        <v/>
      </c>
      <c r="BFX9" s="384" t="str">
        <f t="shared" si="23"/>
        <v/>
      </c>
      <c r="BFY9" s="384" t="str">
        <f t="shared" si="23"/>
        <v/>
      </c>
      <c r="BFZ9" s="384" t="str">
        <f t="shared" si="23"/>
        <v/>
      </c>
      <c r="BGA9" s="384" t="str">
        <f t="shared" si="23"/>
        <v/>
      </c>
      <c r="BGB9" s="384" t="str">
        <f t="shared" si="23"/>
        <v/>
      </c>
      <c r="BGC9" s="384" t="str">
        <f t="shared" si="23"/>
        <v/>
      </c>
      <c r="BGD9" s="384" t="str">
        <f t="shared" si="23"/>
        <v/>
      </c>
      <c r="BGE9" s="384" t="str">
        <f t="shared" si="23"/>
        <v/>
      </c>
      <c r="BGF9" s="384" t="str">
        <f t="shared" ref="BGF9:BIQ9" si="24">IF($C$5&gt;=COLUMN(BGF7)-2,BGF7*BGF8,"")</f>
        <v/>
      </c>
      <c r="BGG9" s="384" t="str">
        <f t="shared" si="24"/>
        <v/>
      </c>
      <c r="BGH9" s="384" t="str">
        <f t="shared" si="24"/>
        <v/>
      </c>
      <c r="BGI9" s="384" t="str">
        <f t="shared" si="24"/>
        <v/>
      </c>
      <c r="BGJ9" s="384" t="str">
        <f t="shared" si="24"/>
        <v/>
      </c>
      <c r="BGK9" s="384" t="str">
        <f t="shared" si="24"/>
        <v/>
      </c>
      <c r="BGL9" s="384" t="str">
        <f t="shared" si="24"/>
        <v/>
      </c>
      <c r="BGM9" s="384" t="str">
        <f t="shared" si="24"/>
        <v/>
      </c>
      <c r="BGN9" s="384" t="str">
        <f t="shared" si="24"/>
        <v/>
      </c>
      <c r="BGO9" s="384" t="str">
        <f t="shared" si="24"/>
        <v/>
      </c>
      <c r="BGP9" s="384" t="str">
        <f t="shared" si="24"/>
        <v/>
      </c>
      <c r="BGQ9" s="384" t="str">
        <f t="shared" si="24"/>
        <v/>
      </c>
      <c r="BGR9" s="384" t="str">
        <f t="shared" si="24"/>
        <v/>
      </c>
      <c r="BGS9" s="384" t="str">
        <f t="shared" si="24"/>
        <v/>
      </c>
      <c r="BGT9" s="384" t="str">
        <f t="shared" si="24"/>
        <v/>
      </c>
      <c r="BGU9" s="384" t="str">
        <f t="shared" si="24"/>
        <v/>
      </c>
      <c r="BGV9" s="384" t="str">
        <f t="shared" si="24"/>
        <v/>
      </c>
      <c r="BGW9" s="384" t="str">
        <f t="shared" si="24"/>
        <v/>
      </c>
      <c r="BGX9" s="384" t="str">
        <f t="shared" si="24"/>
        <v/>
      </c>
      <c r="BGY9" s="384" t="str">
        <f t="shared" si="24"/>
        <v/>
      </c>
      <c r="BGZ9" s="384" t="str">
        <f t="shared" si="24"/>
        <v/>
      </c>
      <c r="BHA9" s="384" t="str">
        <f t="shared" si="24"/>
        <v/>
      </c>
      <c r="BHB9" s="384" t="str">
        <f t="shared" si="24"/>
        <v/>
      </c>
      <c r="BHC9" s="384" t="str">
        <f t="shared" si="24"/>
        <v/>
      </c>
      <c r="BHD9" s="384" t="str">
        <f t="shared" si="24"/>
        <v/>
      </c>
      <c r="BHE9" s="384" t="str">
        <f t="shared" si="24"/>
        <v/>
      </c>
      <c r="BHF9" s="384" t="str">
        <f t="shared" si="24"/>
        <v/>
      </c>
      <c r="BHG9" s="384" t="str">
        <f t="shared" si="24"/>
        <v/>
      </c>
      <c r="BHH9" s="384" t="str">
        <f t="shared" si="24"/>
        <v/>
      </c>
      <c r="BHI9" s="384" t="str">
        <f t="shared" si="24"/>
        <v/>
      </c>
      <c r="BHJ9" s="384" t="str">
        <f t="shared" si="24"/>
        <v/>
      </c>
      <c r="BHK9" s="384" t="str">
        <f t="shared" si="24"/>
        <v/>
      </c>
      <c r="BHL9" s="384" t="str">
        <f t="shared" si="24"/>
        <v/>
      </c>
      <c r="BHM9" s="384" t="str">
        <f t="shared" si="24"/>
        <v/>
      </c>
      <c r="BHN9" s="384" t="str">
        <f t="shared" si="24"/>
        <v/>
      </c>
      <c r="BHO9" s="384" t="str">
        <f t="shared" si="24"/>
        <v/>
      </c>
      <c r="BHP9" s="384" t="str">
        <f t="shared" si="24"/>
        <v/>
      </c>
      <c r="BHQ9" s="384" t="str">
        <f t="shared" si="24"/>
        <v/>
      </c>
      <c r="BHR9" s="384" t="str">
        <f t="shared" si="24"/>
        <v/>
      </c>
      <c r="BHS9" s="384" t="str">
        <f t="shared" si="24"/>
        <v/>
      </c>
      <c r="BHT9" s="384" t="str">
        <f t="shared" si="24"/>
        <v/>
      </c>
      <c r="BHU9" s="384" t="str">
        <f t="shared" si="24"/>
        <v/>
      </c>
      <c r="BHV9" s="384" t="str">
        <f t="shared" si="24"/>
        <v/>
      </c>
      <c r="BHW9" s="384" t="str">
        <f t="shared" si="24"/>
        <v/>
      </c>
      <c r="BHX9" s="384" t="str">
        <f t="shared" si="24"/>
        <v/>
      </c>
      <c r="BHY9" s="384" t="str">
        <f t="shared" si="24"/>
        <v/>
      </c>
      <c r="BHZ9" s="384" t="str">
        <f t="shared" si="24"/>
        <v/>
      </c>
      <c r="BIA9" s="384" t="str">
        <f t="shared" si="24"/>
        <v/>
      </c>
      <c r="BIB9" s="384" t="str">
        <f t="shared" si="24"/>
        <v/>
      </c>
      <c r="BIC9" s="384" t="str">
        <f t="shared" si="24"/>
        <v/>
      </c>
      <c r="BID9" s="384" t="str">
        <f t="shared" si="24"/>
        <v/>
      </c>
      <c r="BIE9" s="384" t="str">
        <f t="shared" si="24"/>
        <v/>
      </c>
      <c r="BIF9" s="384" t="str">
        <f t="shared" si="24"/>
        <v/>
      </c>
      <c r="BIG9" s="384" t="str">
        <f t="shared" si="24"/>
        <v/>
      </c>
      <c r="BIH9" s="384" t="str">
        <f t="shared" si="24"/>
        <v/>
      </c>
      <c r="BII9" s="384" t="str">
        <f t="shared" si="24"/>
        <v/>
      </c>
      <c r="BIJ9" s="384" t="str">
        <f t="shared" si="24"/>
        <v/>
      </c>
      <c r="BIK9" s="384" t="str">
        <f t="shared" si="24"/>
        <v/>
      </c>
      <c r="BIL9" s="384" t="str">
        <f t="shared" si="24"/>
        <v/>
      </c>
      <c r="BIM9" s="384" t="str">
        <f t="shared" si="24"/>
        <v/>
      </c>
      <c r="BIN9" s="384" t="str">
        <f t="shared" si="24"/>
        <v/>
      </c>
      <c r="BIO9" s="384" t="str">
        <f t="shared" si="24"/>
        <v/>
      </c>
      <c r="BIP9" s="384" t="str">
        <f t="shared" si="24"/>
        <v/>
      </c>
      <c r="BIQ9" s="384" t="str">
        <f t="shared" si="24"/>
        <v/>
      </c>
      <c r="BIR9" s="384" t="str">
        <f t="shared" ref="BIR9:BLC9" si="25">IF($C$5&gt;=COLUMN(BIR7)-2,BIR7*BIR8,"")</f>
        <v/>
      </c>
      <c r="BIS9" s="384" t="str">
        <f t="shared" si="25"/>
        <v/>
      </c>
      <c r="BIT9" s="384" t="str">
        <f t="shared" si="25"/>
        <v/>
      </c>
      <c r="BIU9" s="384" t="str">
        <f t="shared" si="25"/>
        <v/>
      </c>
      <c r="BIV9" s="384" t="str">
        <f t="shared" si="25"/>
        <v/>
      </c>
      <c r="BIW9" s="384" t="str">
        <f t="shared" si="25"/>
        <v/>
      </c>
      <c r="BIX9" s="384" t="str">
        <f t="shared" si="25"/>
        <v/>
      </c>
      <c r="BIY9" s="384" t="str">
        <f t="shared" si="25"/>
        <v/>
      </c>
      <c r="BIZ9" s="384" t="str">
        <f t="shared" si="25"/>
        <v/>
      </c>
      <c r="BJA9" s="384" t="str">
        <f t="shared" si="25"/>
        <v/>
      </c>
      <c r="BJB9" s="384" t="str">
        <f t="shared" si="25"/>
        <v/>
      </c>
      <c r="BJC9" s="384" t="str">
        <f t="shared" si="25"/>
        <v/>
      </c>
      <c r="BJD9" s="384" t="str">
        <f t="shared" si="25"/>
        <v/>
      </c>
      <c r="BJE9" s="384" t="str">
        <f t="shared" si="25"/>
        <v/>
      </c>
      <c r="BJF9" s="384" t="str">
        <f t="shared" si="25"/>
        <v/>
      </c>
      <c r="BJG9" s="384" t="str">
        <f t="shared" si="25"/>
        <v/>
      </c>
      <c r="BJH9" s="384" t="str">
        <f t="shared" si="25"/>
        <v/>
      </c>
      <c r="BJI9" s="384" t="str">
        <f t="shared" si="25"/>
        <v/>
      </c>
      <c r="BJJ9" s="384" t="str">
        <f t="shared" si="25"/>
        <v/>
      </c>
      <c r="BJK9" s="384" t="str">
        <f t="shared" si="25"/>
        <v/>
      </c>
      <c r="BJL9" s="384" t="str">
        <f t="shared" si="25"/>
        <v/>
      </c>
      <c r="BJM9" s="384" t="str">
        <f t="shared" si="25"/>
        <v/>
      </c>
      <c r="BJN9" s="384" t="str">
        <f t="shared" si="25"/>
        <v/>
      </c>
      <c r="BJO9" s="384" t="str">
        <f t="shared" si="25"/>
        <v/>
      </c>
      <c r="BJP9" s="384" t="str">
        <f t="shared" si="25"/>
        <v/>
      </c>
      <c r="BJQ9" s="384" t="str">
        <f t="shared" si="25"/>
        <v/>
      </c>
      <c r="BJR9" s="384" t="str">
        <f t="shared" si="25"/>
        <v/>
      </c>
      <c r="BJS9" s="384" t="str">
        <f t="shared" si="25"/>
        <v/>
      </c>
      <c r="BJT9" s="384" t="str">
        <f t="shared" si="25"/>
        <v/>
      </c>
      <c r="BJU9" s="384" t="str">
        <f t="shared" si="25"/>
        <v/>
      </c>
      <c r="BJV9" s="384" t="str">
        <f t="shared" si="25"/>
        <v/>
      </c>
      <c r="BJW9" s="384" t="str">
        <f t="shared" si="25"/>
        <v/>
      </c>
      <c r="BJX9" s="384" t="str">
        <f t="shared" si="25"/>
        <v/>
      </c>
      <c r="BJY9" s="384" t="str">
        <f t="shared" si="25"/>
        <v/>
      </c>
      <c r="BJZ9" s="384" t="str">
        <f t="shared" si="25"/>
        <v/>
      </c>
      <c r="BKA9" s="384" t="str">
        <f t="shared" si="25"/>
        <v/>
      </c>
      <c r="BKB9" s="384" t="str">
        <f t="shared" si="25"/>
        <v/>
      </c>
      <c r="BKC9" s="384" t="str">
        <f t="shared" si="25"/>
        <v/>
      </c>
      <c r="BKD9" s="384" t="str">
        <f t="shared" si="25"/>
        <v/>
      </c>
      <c r="BKE9" s="384" t="str">
        <f t="shared" si="25"/>
        <v/>
      </c>
      <c r="BKF9" s="384" t="str">
        <f t="shared" si="25"/>
        <v/>
      </c>
      <c r="BKG9" s="384" t="str">
        <f t="shared" si="25"/>
        <v/>
      </c>
      <c r="BKH9" s="384" t="str">
        <f t="shared" si="25"/>
        <v/>
      </c>
      <c r="BKI9" s="384" t="str">
        <f t="shared" si="25"/>
        <v/>
      </c>
      <c r="BKJ9" s="384" t="str">
        <f t="shared" si="25"/>
        <v/>
      </c>
      <c r="BKK9" s="384" t="str">
        <f t="shared" si="25"/>
        <v/>
      </c>
      <c r="BKL9" s="384" t="str">
        <f t="shared" si="25"/>
        <v/>
      </c>
      <c r="BKM9" s="384" t="str">
        <f t="shared" si="25"/>
        <v/>
      </c>
      <c r="BKN9" s="384" t="str">
        <f t="shared" si="25"/>
        <v/>
      </c>
      <c r="BKO9" s="384" t="str">
        <f t="shared" si="25"/>
        <v/>
      </c>
      <c r="BKP9" s="384" t="str">
        <f t="shared" si="25"/>
        <v/>
      </c>
      <c r="BKQ9" s="384" t="str">
        <f t="shared" si="25"/>
        <v/>
      </c>
      <c r="BKR9" s="384" t="str">
        <f t="shared" si="25"/>
        <v/>
      </c>
      <c r="BKS9" s="384" t="str">
        <f t="shared" si="25"/>
        <v/>
      </c>
      <c r="BKT9" s="384" t="str">
        <f t="shared" si="25"/>
        <v/>
      </c>
      <c r="BKU9" s="384" t="str">
        <f t="shared" si="25"/>
        <v/>
      </c>
      <c r="BKV9" s="384" t="str">
        <f t="shared" si="25"/>
        <v/>
      </c>
      <c r="BKW9" s="384" t="str">
        <f t="shared" si="25"/>
        <v/>
      </c>
      <c r="BKX9" s="384" t="str">
        <f t="shared" si="25"/>
        <v/>
      </c>
      <c r="BKY9" s="384" t="str">
        <f t="shared" si="25"/>
        <v/>
      </c>
      <c r="BKZ9" s="384" t="str">
        <f t="shared" si="25"/>
        <v/>
      </c>
      <c r="BLA9" s="384" t="str">
        <f t="shared" si="25"/>
        <v/>
      </c>
      <c r="BLB9" s="384" t="str">
        <f t="shared" si="25"/>
        <v/>
      </c>
      <c r="BLC9" s="384" t="str">
        <f t="shared" si="25"/>
        <v/>
      </c>
      <c r="BLD9" s="384" t="str">
        <f t="shared" ref="BLD9:BNO9" si="26">IF($C$5&gt;=COLUMN(BLD7)-2,BLD7*BLD8,"")</f>
        <v/>
      </c>
      <c r="BLE9" s="384" t="str">
        <f t="shared" si="26"/>
        <v/>
      </c>
      <c r="BLF9" s="384" t="str">
        <f t="shared" si="26"/>
        <v/>
      </c>
      <c r="BLG9" s="384" t="str">
        <f t="shared" si="26"/>
        <v/>
      </c>
      <c r="BLH9" s="384" t="str">
        <f t="shared" si="26"/>
        <v/>
      </c>
      <c r="BLI9" s="384" t="str">
        <f t="shared" si="26"/>
        <v/>
      </c>
      <c r="BLJ9" s="384" t="str">
        <f t="shared" si="26"/>
        <v/>
      </c>
      <c r="BLK9" s="384" t="str">
        <f t="shared" si="26"/>
        <v/>
      </c>
      <c r="BLL9" s="384" t="str">
        <f t="shared" si="26"/>
        <v/>
      </c>
      <c r="BLM9" s="384" t="str">
        <f t="shared" si="26"/>
        <v/>
      </c>
      <c r="BLN9" s="384" t="str">
        <f t="shared" si="26"/>
        <v/>
      </c>
      <c r="BLO9" s="384" t="str">
        <f t="shared" si="26"/>
        <v/>
      </c>
      <c r="BLP9" s="384" t="str">
        <f t="shared" si="26"/>
        <v/>
      </c>
      <c r="BLQ9" s="384" t="str">
        <f t="shared" si="26"/>
        <v/>
      </c>
      <c r="BLR9" s="384" t="str">
        <f t="shared" si="26"/>
        <v/>
      </c>
      <c r="BLS9" s="384" t="str">
        <f t="shared" si="26"/>
        <v/>
      </c>
      <c r="BLT9" s="384" t="str">
        <f t="shared" si="26"/>
        <v/>
      </c>
      <c r="BLU9" s="384" t="str">
        <f t="shared" si="26"/>
        <v/>
      </c>
      <c r="BLV9" s="384" t="str">
        <f t="shared" si="26"/>
        <v/>
      </c>
      <c r="BLW9" s="384" t="str">
        <f t="shared" si="26"/>
        <v/>
      </c>
      <c r="BLX9" s="384" t="str">
        <f t="shared" si="26"/>
        <v/>
      </c>
      <c r="BLY9" s="384" t="str">
        <f t="shared" si="26"/>
        <v/>
      </c>
      <c r="BLZ9" s="384" t="str">
        <f t="shared" si="26"/>
        <v/>
      </c>
      <c r="BMA9" s="384" t="str">
        <f t="shared" si="26"/>
        <v/>
      </c>
      <c r="BMB9" s="384" t="str">
        <f t="shared" si="26"/>
        <v/>
      </c>
      <c r="BMC9" s="384" t="str">
        <f t="shared" si="26"/>
        <v/>
      </c>
      <c r="BMD9" s="384" t="str">
        <f t="shared" si="26"/>
        <v/>
      </c>
      <c r="BME9" s="384" t="str">
        <f t="shared" si="26"/>
        <v/>
      </c>
      <c r="BMF9" s="384" t="str">
        <f t="shared" si="26"/>
        <v/>
      </c>
      <c r="BMG9" s="384" t="str">
        <f t="shared" si="26"/>
        <v/>
      </c>
      <c r="BMH9" s="384" t="str">
        <f t="shared" si="26"/>
        <v/>
      </c>
      <c r="BMI9" s="384" t="str">
        <f t="shared" si="26"/>
        <v/>
      </c>
      <c r="BMJ9" s="384" t="str">
        <f t="shared" si="26"/>
        <v/>
      </c>
      <c r="BMK9" s="384" t="str">
        <f t="shared" si="26"/>
        <v/>
      </c>
      <c r="BML9" s="384" t="str">
        <f t="shared" si="26"/>
        <v/>
      </c>
      <c r="BMM9" s="384" t="str">
        <f t="shared" si="26"/>
        <v/>
      </c>
      <c r="BMN9" s="384" t="str">
        <f t="shared" si="26"/>
        <v/>
      </c>
      <c r="BMO9" s="384" t="str">
        <f t="shared" si="26"/>
        <v/>
      </c>
      <c r="BMP9" s="384" t="str">
        <f t="shared" si="26"/>
        <v/>
      </c>
      <c r="BMQ9" s="384" t="str">
        <f t="shared" si="26"/>
        <v/>
      </c>
      <c r="BMR9" s="384" t="str">
        <f t="shared" si="26"/>
        <v/>
      </c>
      <c r="BMS9" s="384" t="str">
        <f t="shared" si="26"/>
        <v/>
      </c>
      <c r="BMT9" s="384" t="str">
        <f t="shared" si="26"/>
        <v/>
      </c>
      <c r="BMU9" s="384" t="str">
        <f t="shared" si="26"/>
        <v/>
      </c>
      <c r="BMV9" s="384" t="str">
        <f t="shared" si="26"/>
        <v/>
      </c>
      <c r="BMW9" s="384" t="str">
        <f t="shared" si="26"/>
        <v/>
      </c>
      <c r="BMX9" s="384" t="str">
        <f t="shared" si="26"/>
        <v/>
      </c>
      <c r="BMY9" s="384" t="str">
        <f t="shared" si="26"/>
        <v/>
      </c>
      <c r="BMZ9" s="384" t="str">
        <f t="shared" si="26"/>
        <v/>
      </c>
      <c r="BNA9" s="384" t="str">
        <f t="shared" si="26"/>
        <v/>
      </c>
      <c r="BNB9" s="384" t="str">
        <f t="shared" si="26"/>
        <v/>
      </c>
      <c r="BNC9" s="384" t="str">
        <f t="shared" si="26"/>
        <v/>
      </c>
      <c r="BND9" s="384" t="str">
        <f t="shared" si="26"/>
        <v/>
      </c>
      <c r="BNE9" s="384" t="str">
        <f t="shared" si="26"/>
        <v/>
      </c>
      <c r="BNF9" s="384" t="str">
        <f t="shared" si="26"/>
        <v/>
      </c>
      <c r="BNG9" s="384" t="str">
        <f t="shared" si="26"/>
        <v/>
      </c>
      <c r="BNH9" s="384" t="str">
        <f t="shared" si="26"/>
        <v/>
      </c>
      <c r="BNI9" s="384" t="str">
        <f t="shared" si="26"/>
        <v/>
      </c>
      <c r="BNJ9" s="384" t="str">
        <f t="shared" si="26"/>
        <v/>
      </c>
      <c r="BNK9" s="384" t="str">
        <f t="shared" si="26"/>
        <v/>
      </c>
      <c r="BNL9" s="384" t="str">
        <f t="shared" si="26"/>
        <v/>
      </c>
      <c r="BNM9" s="384" t="str">
        <f t="shared" si="26"/>
        <v/>
      </c>
      <c r="BNN9" s="384" t="str">
        <f t="shared" si="26"/>
        <v/>
      </c>
      <c r="BNO9" s="384" t="str">
        <f t="shared" si="26"/>
        <v/>
      </c>
      <c r="BNP9" s="384" t="str">
        <f t="shared" ref="BNP9:BQA9" si="27">IF($C$5&gt;=COLUMN(BNP7)-2,BNP7*BNP8,"")</f>
        <v/>
      </c>
      <c r="BNQ9" s="384" t="str">
        <f t="shared" si="27"/>
        <v/>
      </c>
      <c r="BNR9" s="384" t="str">
        <f t="shared" si="27"/>
        <v/>
      </c>
      <c r="BNS9" s="384" t="str">
        <f t="shared" si="27"/>
        <v/>
      </c>
      <c r="BNT9" s="384" t="str">
        <f t="shared" si="27"/>
        <v/>
      </c>
      <c r="BNU9" s="384" t="str">
        <f t="shared" si="27"/>
        <v/>
      </c>
      <c r="BNV9" s="384" t="str">
        <f t="shared" si="27"/>
        <v/>
      </c>
      <c r="BNW9" s="384" t="str">
        <f t="shared" si="27"/>
        <v/>
      </c>
      <c r="BNX9" s="384" t="str">
        <f t="shared" si="27"/>
        <v/>
      </c>
      <c r="BNY9" s="384" t="str">
        <f t="shared" si="27"/>
        <v/>
      </c>
      <c r="BNZ9" s="384" t="str">
        <f t="shared" si="27"/>
        <v/>
      </c>
      <c r="BOA9" s="384" t="str">
        <f t="shared" si="27"/>
        <v/>
      </c>
      <c r="BOB9" s="384" t="str">
        <f t="shared" si="27"/>
        <v/>
      </c>
      <c r="BOC9" s="384" t="str">
        <f t="shared" si="27"/>
        <v/>
      </c>
      <c r="BOD9" s="384" t="str">
        <f t="shared" si="27"/>
        <v/>
      </c>
      <c r="BOE9" s="384" t="str">
        <f t="shared" si="27"/>
        <v/>
      </c>
      <c r="BOF9" s="384" t="str">
        <f t="shared" si="27"/>
        <v/>
      </c>
      <c r="BOG9" s="384" t="str">
        <f t="shared" si="27"/>
        <v/>
      </c>
      <c r="BOH9" s="384" t="str">
        <f t="shared" si="27"/>
        <v/>
      </c>
      <c r="BOI9" s="384" t="str">
        <f t="shared" si="27"/>
        <v/>
      </c>
      <c r="BOJ9" s="384" t="str">
        <f t="shared" si="27"/>
        <v/>
      </c>
      <c r="BOK9" s="384" t="str">
        <f t="shared" si="27"/>
        <v/>
      </c>
      <c r="BOL9" s="384" t="str">
        <f t="shared" si="27"/>
        <v/>
      </c>
      <c r="BOM9" s="384" t="str">
        <f t="shared" si="27"/>
        <v/>
      </c>
      <c r="BON9" s="384" t="str">
        <f t="shared" si="27"/>
        <v/>
      </c>
      <c r="BOO9" s="384" t="str">
        <f t="shared" si="27"/>
        <v/>
      </c>
      <c r="BOP9" s="384" t="str">
        <f t="shared" si="27"/>
        <v/>
      </c>
      <c r="BOQ9" s="384" t="str">
        <f t="shared" si="27"/>
        <v/>
      </c>
      <c r="BOR9" s="384" t="str">
        <f t="shared" si="27"/>
        <v/>
      </c>
      <c r="BOS9" s="384" t="str">
        <f t="shared" si="27"/>
        <v/>
      </c>
      <c r="BOT9" s="384" t="str">
        <f t="shared" si="27"/>
        <v/>
      </c>
      <c r="BOU9" s="384" t="str">
        <f t="shared" si="27"/>
        <v/>
      </c>
      <c r="BOV9" s="384" t="str">
        <f t="shared" si="27"/>
        <v/>
      </c>
      <c r="BOW9" s="384" t="str">
        <f t="shared" si="27"/>
        <v/>
      </c>
      <c r="BOX9" s="384" t="str">
        <f t="shared" si="27"/>
        <v/>
      </c>
      <c r="BOY9" s="384" t="str">
        <f t="shared" si="27"/>
        <v/>
      </c>
      <c r="BOZ9" s="384" t="str">
        <f t="shared" si="27"/>
        <v/>
      </c>
      <c r="BPA9" s="384" t="str">
        <f t="shared" si="27"/>
        <v/>
      </c>
      <c r="BPB9" s="384" t="str">
        <f t="shared" si="27"/>
        <v/>
      </c>
      <c r="BPC9" s="384" t="str">
        <f t="shared" si="27"/>
        <v/>
      </c>
      <c r="BPD9" s="384" t="str">
        <f t="shared" si="27"/>
        <v/>
      </c>
      <c r="BPE9" s="384" t="str">
        <f t="shared" si="27"/>
        <v/>
      </c>
      <c r="BPF9" s="384" t="str">
        <f t="shared" si="27"/>
        <v/>
      </c>
      <c r="BPG9" s="384" t="str">
        <f t="shared" si="27"/>
        <v/>
      </c>
      <c r="BPH9" s="384" t="str">
        <f t="shared" si="27"/>
        <v/>
      </c>
      <c r="BPI9" s="384" t="str">
        <f t="shared" si="27"/>
        <v/>
      </c>
      <c r="BPJ9" s="384" t="str">
        <f t="shared" si="27"/>
        <v/>
      </c>
      <c r="BPK9" s="384" t="str">
        <f t="shared" si="27"/>
        <v/>
      </c>
      <c r="BPL9" s="384" t="str">
        <f t="shared" si="27"/>
        <v/>
      </c>
      <c r="BPM9" s="384" t="str">
        <f t="shared" si="27"/>
        <v/>
      </c>
      <c r="BPN9" s="384" t="str">
        <f t="shared" si="27"/>
        <v/>
      </c>
      <c r="BPO9" s="384" t="str">
        <f t="shared" si="27"/>
        <v/>
      </c>
      <c r="BPP9" s="384" t="str">
        <f t="shared" si="27"/>
        <v/>
      </c>
      <c r="BPQ9" s="384" t="str">
        <f t="shared" si="27"/>
        <v/>
      </c>
      <c r="BPR9" s="384" t="str">
        <f t="shared" si="27"/>
        <v/>
      </c>
      <c r="BPS9" s="384" t="str">
        <f t="shared" si="27"/>
        <v/>
      </c>
      <c r="BPT9" s="384" t="str">
        <f t="shared" si="27"/>
        <v/>
      </c>
      <c r="BPU9" s="384" t="str">
        <f t="shared" si="27"/>
        <v/>
      </c>
      <c r="BPV9" s="384" t="str">
        <f t="shared" si="27"/>
        <v/>
      </c>
      <c r="BPW9" s="384" t="str">
        <f t="shared" si="27"/>
        <v/>
      </c>
      <c r="BPX9" s="384" t="str">
        <f t="shared" si="27"/>
        <v/>
      </c>
      <c r="BPY9" s="384" t="str">
        <f t="shared" si="27"/>
        <v/>
      </c>
      <c r="BPZ9" s="384" t="str">
        <f t="shared" si="27"/>
        <v/>
      </c>
      <c r="BQA9" s="384" t="str">
        <f t="shared" si="27"/>
        <v/>
      </c>
      <c r="BQB9" s="384" t="str">
        <f t="shared" ref="BQB9:BSM9" si="28">IF($C$5&gt;=COLUMN(BQB7)-2,BQB7*BQB8,"")</f>
        <v/>
      </c>
      <c r="BQC9" s="384" t="str">
        <f t="shared" si="28"/>
        <v/>
      </c>
      <c r="BQD9" s="384" t="str">
        <f t="shared" si="28"/>
        <v/>
      </c>
      <c r="BQE9" s="384" t="str">
        <f t="shared" si="28"/>
        <v/>
      </c>
      <c r="BQF9" s="384" t="str">
        <f t="shared" si="28"/>
        <v/>
      </c>
      <c r="BQG9" s="384" t="str">
        <f t="shared" si="28"/>
        <v/>
      </c>
      <c r="BQH9" s="384" t="str">
        <f t="shared" si="28"/>
        <v/>
      </c>
      <c r="BQI9" s="384" t="str">
        <f t="shared" si="28"/>
        <v/>
      </c>
      <c r="BQJ9" s="384" t="str">
        <f t="shared" si="28"/>
        <v/>
      </c>
      <c r="BQK9" s="384" t="str">
        <f t="shared" si="28"/>
        <v/>
      </c>
      <c r="BQL9" s="384" t="str">
        <f t="shared" si="28"/>
        <v/>
      </c>
      <c r="BQM9" s="384" t="str">
        <f t="shared" si="28"/>
        <v/>
      </c>
      <c r="BQN9" s="384" t="str">
        <f t="shared" si="28"/>
        <v/>
      </c>
      <c r="BQO9" s="384" t="str">
        <f t="shared" si="28"/>
        <v/>
      </c>
      <c r="BQP9" s="384" t="str">
        <f t="shared" si="28"/>
        <v/>
      </c>
      <c r="BQQ9" s="384" t="str">
        <f t="shared" si="28"/>
        <v/>
      </c>
      <c r="BQR9" s="384" t="str">
        <f t="shared" si="28"/>
        <v/>
      </c>
      <c r="BQS9" s="384" t="str">
        <f t="shared" si="28"/>
        <v/>
      </c>
      <c r="BQT9" s="384" t="str">
        <f t="shared" si="28"/>
        <v/>
      </c>
      <c r="BQU9" s="384" t="str">
        <f t="shared" si="28"/>
        <v/>
      </c>
      <c r="BQV9" s="384" t="str">
        <f t="shared" si="28"/>
        <v/>
      </c>
      <c r="BQW9" s="384" t="str">
        <f t="shared" si="28"/>
        <v/>
      </c>
      <c r="BQX9" s="384" t="str">
        <f t="shared" si="28"/>
        <v/>
      </c>
      <c r="BQY9" s="384" t="str">
        <f t="shared" si="28"/>
        <v/>
      </c>
      <c r="BQZ9" s="384" t="str">
        <f t="shared" si="28"/>
        <v/>
      </c>
      <c r="BRA9" s="384" t="str">
        <f t="shared" si="28"/>
        <v/>
      </c>
      <c r="BRB9" s="384" t="str">
        <f t="shared" si="28"/>
        <v/>
      </c>
      <c r="BRC9" s="384" t="str">
        <f t="shared" si="28"/>
        <v/>
      </c>
      <c r="BRD9" s="384" t="str">
        <f t="shared" si="28"/>
        <v/>
      </c>
      <c r="BRE9" s="384" t="str">
        <f t="shared" si="28"/>
        <v/>
      </c>
      <c r="BRF9" s="384" t="str">
        <f t="shared" si="28"/>
        <v/>
      </c>
      <c r="BRG9" s="384" t="str">
        <f t="shared" si="28"/>
        <v/>
      </c>
      <c r="BRH9" s="384" t="str">
        <f t="shared" si="28"/>
        <v/>
      </c>
      <c r="BRI9" s="384" t="str">
        <f t="shared" si="28"/>
        <v/>
      </c>
      <c r="BRJ9" s="384" t="str">
        <f t="shared" si="28"/>
        <v/>
      </c>
      <c r="BRK9" s="384" t="str">
        <f t="shared" si="28"/>
        <v/>
      </c>
      <c r="BRL9" s="384" t="str">
        <f t="shared" si="28"/>
        <v/>
      </c>
      <c r="BRM9" s="384" t="str">
        <f t="shared" si="28"/>
        <v/>
      </c>
      <c r="BRN9" s="384" t="str">
        <f t="shared" si="28"/>
        <v/>
      </c>
      <c r="BRO9" s="384" t="str">
        <f t="shared" si="28"/>
        <v/>
      </c>
      <c r="BRP9" s="384" t="str">
        <f t="shared" si="28"/>
        <v/>
      </c>
      <c r="BRQ9" s="384" t="str">
        <f t="shared" si="28"/>
        <v/>
      </c>
      <c r="BRR9" s="384" t="str">
        <f t="shared" si="28"/>
        <v/>
      </c>
      <c r="BRS9" s="384" t="str">
        <f t="shared" si="28"/>
        <v/>
      </c>
      <c r="BRT9" s="384" t="str">
        <f t="shared" si="28"/>
        <v/>
      </c>
      <c r="BRU9" s="384" t="str">
        <f t="shared" si="28"/>
        <v/>
      </c>
      <c r="BRV9" s="384" t="str">
        <f t="shared" si="28"/>
        <v/>
      </c>
      <c r="BRW9" s="384" t="str">
        <f t="shared" si="28"/>
        <v/>
      </c>
      <c r="BRX9" s="384" t="str">
        <f t="shared" si="28"/>
        <v/>
      </c>
      <c r="BRY9" s="384" t="str">
        <f t="shared" si="28"/>
        <v/>
      </c>
      <c r="BRZ9" s="384" t="str">
        <f t="shared" si="28"/>
        <v/>
      </c>
      <c r="BSA9" s="384" t="str">
        <f t="shared" si="28"/>
        <v/>
      </c>
      <c r="BSB9" s="384" t="str">
        <f t="shared" si="28"/>
        <v/>
      </c>
      <c r="BSC9" s="384" t="str">
        <f t="shared" si="28"/>
        <v/>
      </c>
      <c r="BSD9" s="384" t="str">
        <f t="shared" si="28"/>
        <v/>
      </c>
      <c r="BSE9" s="384" t="str">
        <f t="shared" si="28"/>
        <v/>
      </c>
      <c r="BSF9" s="384" t="str">
        <f t="shared" si="28"/>
        <v/>
      </c>
      <c r="BSG9" s="384" t="str">
        <f t="shared" si="28"/>
        <v/>
      </c>
      <c r="BSH9" s="384" t="str">
        <f t="shared" si="28"/>
        <v/>
      </c>
      <c r="BSI9" s="384" t="str">
        <f t="shared" si="28"/>
        <v/>
      </c>
      <c r="BSJ9" s="384" t="str">
        <f t="shared" si="28"/>
        <v/>
      </c>
      <c r="BSK9" s="384" t="str">
        <f t="shared" si="28"/>
        <v/>
      </c>
      <c r="BSL9" s="384" t="str">
        <f t="shared" si="28"/>
        <v/>
      </c>
      <c r="BSM9" s="384" t="str">
        <f t="shared" si="28"/>
        <v/>
      </c>
      <c r="BSN9" s="384" t="str">
        <f t="shared" ref="BSN9:BUY9" si="29">IF($C$5&gt;=COLUMN(BSN7)-2,BSN7*BSN8,"")</f>
        <v/>
      </c>
      <c r="BSO9" s="384" t="str">
        <f t="shared" si="29"/>
        <v/>
      </c>
      <c r="BSP9" s="384" t="str">
        <f t="shared" si="29"/>
        <v/>
      </c>
      <c r="BSQ9" s="384" t="str">
        <f t="shared" si="29"/>
        <v/>
      </c>
      <c r="BSR9" s="384" t="str">
        <f t="shared" si="29"/>
        <v/>
      </c>
      <c r="BSS9" s="384" t="str">
        <f t="shared" si="29"/>
        <v/>
      </c>
      <c r="BST9" s="384" t="str">
        <f t="shared" si="29"/>
        <v/>
      </c>
      <c r="BSU9" s="384" t="str">
        <f t="shared" si="29"/>
        <v/>
      </c>
      <c r="BSV9" s="384" t="str">
        <f t="shared" si="29"/>
        <v/>
      </c>
      <c r="BSW9" s="384" t="str">
        <f t="shared" si="29"/>
        <v/>
      </c>
      <c r="BSX9" s="384" t="str">
        <f t="shared" si="29"/>
        <v/>
      </c>
      <c r="BSY9" s="384" t="str">
        <f t="shared" si="29"/>
        <v/>
      </c>
      <c r="BSZ9" s="384" t="str">
        <f t="shared" si="29"/>
        <v/>
      </c>
      <c r="BTA9" s="384" t="str">
        <f t="shared" si="29"/>
        <v/>
      </c>
      <c r="BTB9" s="384" t="str">
        <f t="shared" si="29"/>
        <v/>
      </c>
      <c r="BTC9" s="384" t="str">
        <f t="shared" si="29"/>
        <v/>
      </c>
      <c r="BTD9" s="384" t="str">
        <f t="shared" si="29"/>
        <v/>
      </c>
      <c r="BTE9" s="384" t="str">
        <f t="shared" si="29"/>
        <v/>
      </c>
      <c r="BTF9" s="384" t="str">
        <f t="shared" si="29"/>
        <v/>
      </c>
      <c r="BTG9" s="384" t="str">
        <f t="shared" si="29"/>
        <v/>
      </c>
      <c r="BTH9" s="384" t="str">
        <f t="shared" si="29"/>
        <v/>
      </c>
      <c r="BTI9" s="384" t="str">
        <f t="shared" si="29"/>
        <v/>
      </c>
      <c r="BTJ9" s="384" t="str">
        <f t="shared" si="29"/>
        <v/>
      </c>
      <c r="BTK9" s="384" t="str">
        <f t="shared" si="29"/>
        <v/>
      </c>
      <c r="BTL9" s="384" t="str">
        <f t="shared" si="29"/>
        <v/>
      </c>
      <c r="BTM9" s="384" t="str">
        <f t="shared" si="29"/>
        <v/>
      </c>
      <c r="BTN9" s="384" t="str">
        <f t="shared" si="29"/>
        <v/>
      </c>
      <c r="BTO9" s="384" t="str">
        <f t="shared" si="29"/>
        <v/>
      </c>
      <c r="BTP9" s="384" t="str">
        <f t="shared" si="29"/>
        <v/>
      </c>
      <c r="BTQ9" s="384" t="str">
        <f t="shared" si="29"/>
        <v/>
      </c>
      <c r="BTR9" s="384" t="str">
        <f t="shared" si="29"/>
        <v/>
      </c>
      <c r="BTS9" s="384" t="str">
        <f t="shared" si="29"/>
        <v/>
      </c>
      <c r="BTT9" s="384" t="str">
        <f t="shared" si="29"/>
        <v/>
      </c>
      <c r="BTU9" s="384" t="str">
        <f t="shared" si="29"/>
        <v/>
      </c>
      <c r="BTV9" s="384" t="str">
        <f t="shared" si="29"/>
        <v/>
      </c>
      <c r="BTW9" s="384" t="str">
        <f t="shared" si="29"/>
        <v/>
      </c>
      <c r="BTX9" s="384" t="str">
        <f t="shared" si="29"/>
        <v/>
      </c>
      <c r="BTY9" s="384" t="str">
        <f t="shared" si="29"/>
        <v/>
      </c>
      <c r="BTZ9" s="384" t="str">
        <f t="shared" si="29"/>
        <v/>
      </c>
      <c r="BUA9" s="384" t="str">
        <f t="shared" si="29"/>
        <v/>
      </c>
      <c r="BUB9" s="384" t="str">
        <f t="shared" si="29"/>
        <v/>
      </c>
      <c r="BUC9" s="384" t="str">
        <f t="shared" si="29"/>
        <v/>
      </c>
      <c r="BUD9" s="384" t="str">
        <f t="shared" si="29"/>
        <v/>
      </c>
      <c r="BUE9" s="384" t="str">
        <f t="shared" si="29"/>
        <v/>
      </c>
      <c r="BUF9" s="384" t="str">
        <f t="shared" si="29"/>
        <v/>
      </c>
      <c r="BUG9" s="384" t="str">
        <f t="shared" si="29"/>
        <v/>
      </c>
      <c r="BUH9" s="384" t="str">
        <f t="shared" si="29"/>
        <v/>
      </c>
      <c r="BUI9" s="384" t="str">
        <f t="shared" si="29"/>
        <v/>
      </c>
      <c r="BUJ9" s="384" t="str">
        <f t="shared" si="29"/>
        <v/>
      </c>
      <c r="BUK9" s="384" t="str">
        <f t="shared" si="29"/>
        <v/>
      </c>
      <c r="BUL9" s="384" t="str">
        <f t="shared" si="29"/>
        <v/>
      </c>
      <c r="BUM9" s="384" t="str">
        <f t="shared" si="29"/>
        <v/>
      </c>
      <c r="BUN9" s="384" t="str">
        <f t="shared" si="29"/>
        <v/>
      </c>
      <c r="BUO9" s="384" t="str">
        <f t="shared" si="29"/>
        <v/>
      </c>
      <c r="BUP9" s="384" t="str">
        <f t="shared" si="29"/>
        <v/>
      </c>
      <c r="BUQ9" s="384" t="str">
        <f t="shared" si="29"/>
        <v/>
      </c>
      <c r="BUR9" s="384" t="str">
        <f t="shared" si="29"/>
        <v/>
      </c>
      <c r="BUS9" s="384" t="str">
        <f t="shared" si="29"/>
        <v/>
      </c>
      <c r="BUT9" s="384" t="str">
        <f t="shared" si="29"/>
        <v/>
      </c>
      <c r="BUU9" s="384" t="str">
        <f t="shared" si="29"/>
        <v/>
      </c>
      <c r="BUV9" s="384" t="str">
        <f t="shared" si="29"/>
        <v/>
      </c>
      <c r="BUW9" s="384" t="str">
        <f t="shared" si="29"/>
        <v/>
      </c>
      <c r="BUX9" s="384" t="str">
        <f t="shared" si="29"/>
        <v/>
      </c>
      <c r="BUY9" s="384" t="str">
        <f t="shared" si="29"/>
        <v/>
      </c>
      <c r="BUZ9" s="384" t="str">
        <f t="shared" ref="BUZ9:BXK9" si="30">IF($C$5&gt;=COLUMN(BUZ7)-2,BUZ7*BUZ8,"")</f>
        <v/>
      </c>
      <c r="BVA9" s="384" t="str">
        <f t="shared" si="30"/>
        <v/>
      </c>
      <c r="BVB9" s="384" t="str">
        <f t="shared" si="30"/>
        <v/>
      </c>
      <c r="BVC9" s="384" t="str">
        <f t="shared" si="30"/>
        <v/>
      </c>
      <c r="BVD9" s="384" t="str">
        <f t="shared" si="30"/>
        <v/>
      </c>
      <c r="BVE9" s="384" t="str">
        <f t="shared" si="30"/>
        <v/>
      </c>
      <c r="BVF9" s="384" t="str">
        <f t="shared" si="30"/>
        <v/>
      </c>
      <c r="BVG9" s="384" t="str">
        <f t="shared" si="30"/>
        <v/>
      </c>
      <c r="BVH9" s="384" t="str">
        <f t="shared" si="30"/>
        <v/>
      </c>
      <c r="BVI9" s="384" t="str">
        <f t="shared" si="30"/>
        <v/>
      </c>
      <c r="BVJ9" s="384" t="str">
        <f t="shared" si="30"/>
        <v/>
      </c>
      <c r="BVK9" s="384" t="str">
        <f t="shared" si="30"/>
        <v/>
      </c>
      <c r="BVL9" s="384" t="str">
        <f t="shared" si="30"/>
        <v/>
      </c>
      <c r="BVM9" s="384" t="str">
        <f t="shared" si="30"/>
        <v/>
      </c>
      <c r="BVN9" s="384" t="str">
        <f t="shared" si="30"/>
        <v/>
      </c>
      <c r="BVO9" s="384" t="str">
        <f t="shared" si="30"/>
        <v/>
      </c>
      <c r="BVP9" s="384" t="str">
        <f t="shared" si="30"/>
        <v/>
      </c>
      <c r="BVQ9" s="384" t="str">
        <f t="shared" si="30"/>
        <v/>
      </c>
      <c r="BVR9" s="384" t="str">
        <f t="shared" si="30"/>
        <v/>
      </c>
      <c r="BVS9" s="384" t="str">
        <f t="shared" si="30"/>
        <v/>
      </c>
      <c r="BVT9" s="384" t="str">
        <f t="shared" si="30"/>
        <v/>
      </c>
      <c r="BVU9" s="384" t="str">
        <f t="shared" si="30"/>
        <v/>
      </c>
      <c r="BVV9" s="384" t="str">
        <f t="shared" si="30"/>
        <v/>
      </c>
      <c r="BVW9" s="384" t="str">
        <f t="shared" si="30"/>
        <v/>
      </c>
      <c r="BVX9" s="384" t="str">
        <f t="shared" si="30"/>
        <v/>
      </c>
      <c r="BVY9" s="384" t="str">
        <f t="shared" si="30"/>
        <v/>
      </c>
      <c r="BVZ9" s="384" t="str">
        <f t="shared" si="30"/>
        <v/>
      </c>
      <c r="BWA9" s="384" t="str">
        <f t="shared" si="30"/>
        <v/>
      </c>
      <c r="BWB9" s="384" t="str">
        <f t="shared" si="30"/>
        <v/>
      </c>
      <c r="BWC9" s="384" t="str">
        <f t="shared" si="30"/>
        <v/>
      </c>
      <c r="BWD9" s="384" t="str">
        <f t="shared" si="30"/>
        <v/>
      </c>
      <c r="BWE9" s="384" t="str">
        <f t="shared" si="30"/>
        <v/>
      </c>
      <c r="BWF9" s="384" t="str">
        <f t="shared" si="30"/>
        <v/>
      </c>
      <c r="BWG9" s="384" t="str">
        <f t="shared" si="30"/>
        <v/>
      </c>
      <c r="BWH9" s="384" t="str">
        <f t="shared" si="30"/>
        <v/>
      </c>
      <c r="BWI9" s="384" t="str">
        <f t="shared" si="30"/>
        <v/>
      </c>
      <c r="BWJ9" s="384" t="str">
        <f t="shared" si="30"/>
        <v/>
      </c>
      <c r="BWK9" s="384" t="str">
        <f t="shared" si="30"/>
        <v/>
      </c>
      <c r="BWL9" s="384" t="str">
        <f t="shared" si="30"/>
        <v/>
      </c>
      <c r="BWM9" s="384" t="str">
        <f t="shared" si="30"/>
        <v/>
      </c>
      <c r="BWN9" s="384" t="str">
        <f t="shared" si="30"/>
        <v/>
      </c>
      <c r="BWO9" s="384" t="str">
        <f t="shared" si="30"/>
        <v/>
      </c>
      <c r="BWP9" s="384" t="str">
        <f t="shared" si="30"/>
        <v/>
      </c>
      <c r="BWQ9" s="384" t="str">
        <f t="shared" si="30"/>
        <v/>
      </c>
      <c r="BWR9" s="384" t="str">
        <f t="shared" si="30"/>
        <v/>
      </c>
      <c r="BWS9" s="384" t="str">
        <f t="shared" si="30"/>
        <v/>
      </c>
      <c r="BWT9" s="384" t="str">
        <f t="shared" si="30"/>
        <v/>
      </c>
      <c r="BWU9" s="384" t="str">
        <f t="shared" si="30"/>
        <v/>
      </c>
      <c r="BWV9" s="384" t="str">
        <f t="shared" si="30"/>
        <v/>
      </c>
      <c r="BWW9" s="384" t="str">
        <f t="shared" si="30"/>
        <v/>
      </c>
      <c r="BWX9" s="384" t="str">
        <f t="shared" si="30"/>
        <v/>
      </c>
      <c r="BWY9" s="384" t="str">
        <f t="shared" si="30"/>
        <v/>
      </c>
      <c r="BWZ9" s="384" t="str">
        <f t="shared" si="30"/>
        <v/>
      </c>
      <c r="BXA9" s="384" t="str">
        <f t="shared" si="30"/>
        <v/>
      </c>
      <c r="BXB9" s="384" t="str">
        <f t="shared" si="30"/>
        <v/>
      </c>
      <c r="BXC9" s="384" t="str">
        <f t="shared" si="30"/>
        <v/>
      </c>
      <c r="BXD9" s="384" t="str">
        <f t="shared" si="30"/>
        <v/>
      </c>
      <c r="BXE9" s="384" t="str">
        <f t="shared" si="30"/>
        <v/>
      </c>
      <c r="BXF9" s="384" t="str">
        <f t="shared" si="30"/>
        <v/>
      </c>
      <c r="BXG9" s="384" t="str">
        <f t="shared" si="30"/>
        <v/>
      </c>
      <c r="BXH9" s="384" t="str">
        <f t="shared" si="30"/>
        <v/>
      </c>
      <c r="BXI9" s="384" t="str">
        <f t="shared" si="30"/>
        <v/>
      </c>
      <c r="BXJ9" s="384" t="str">
        <f t="shared" si="30"/>
        <v/>
      </c>
      <c r="BXK9" s="384" t="str">
        <f t="shared" si="30"/>
        <v/>
      </c>
      <c r="BXL9" s="384" t="str">
        <f t="shared" ref="BXL9:BZW9" si="31">IF($C$5&gt;=COLUMN(BXL7)-2,BXL7*BXL8,"")</f>
        <v/>
      </c>
      <c r="BXM9" s="384" t="str">
        <f t="shared" si="31"/>
        <v/>
      </c>
      <c r="BXN9" s="384" t="str">
        <f t="shared" si="31"/>
        <v/>
      </c>
      <c r="BXO9" s="384" t="str">
        <f t="shared" si="31"/>
        <v/>
      </c>
      <c r="BXP9" s="384" t="str">
        <f t="shared" si="31"/>
        <v/>
      </c>
      <c r="BXQ9" s="384" t="str">
        <f t="shared" si="31"/>
        <v/>
      </c>
      <c r="BXR9" s="384" t="str">
        <f t="shared" si="31"/>
        <v/>
      </c>
      <c r="BXS9" s="384" t="str">
        <f t="shared" si="31"/>
        <v/>
      </c>
      <c r="BXT9" s="384" t="str">
        <f t="shared" si="31"/>
        <v/>
      </c>
      <c r="BXU9" s="384" t="str">
        <f t="shared" si="31"/>
        <v/>
      </c>
      <c r="BXV9" s="384" t="str">
        <f t="shared" si="31"/>
        <v/>
      </c>
      <c r="BXW9" s="384" t="str">
        <f t="shared" si="31"/>
        <v/>
      </c>
      <c r="BXX9" s="384" t="str">
        <f t="shared" si="31"/>
        <v/>
      </c>
      <c r="BXY9" s="384" t="str">
        <f t="shared" si="31"/>
        <v/>
      </c>
      <c r="BXZ9" s="384" t="str">
        <f t="shared" si="31"/>
        <v/>
      </c>
      <c r="BYA9" s="384" t="str">
        <f t="shared" si="31"/>
        <v/>
      </c>
      <c r="BYB9" s="384" t="str">
        <f t="shared" si="31"/>
        <v/>
      </c>
      <c r="BYC9" s="384" t="str">
        <f t="shared" si="31"/>
        <v/>
      </c>
      <c r="BYD9" s="384" t="str">
        <f t="shared" si="31"/>
        <v/>
      </c>
      <c r="BYE9" s="384" t="str">
        <f t="shared" si="31"/>
        <v/>
      </c>
      <c r="BYF9" s="384" t="str">
        <f t="shared" si="31"/>
        <v/>
      </c>
      <c r="BYG9" s="384" t="str">
        <f t="shared" si="31"/>
        <v/>
      </c>
      <c r="BYH9" s="384" t="str">
        <f t="shared" si="31"/>
        <v/>
      </c>
      <c r="BYI9" s="384" t="str">
        <f t="shared" si="31"/>
        <v/>
      </c>
      <c r="BYJ9" s="384" t="str">
        <f t="shared" si="31"/>
        <v/>
      </c>
      <c r="BYK9" s="384" t="str">
        <f t="shared" si="31"/>
        <v/>
      </c>
      <c r="BYL9" s="384" t="str">
        <f t="shared" si="31"/>
        <v/>
      </c>
      <c r="BYM9" s="384" t="str">
        <f t="shared" si="31"/>
        <v/>
      </c>
      <c r="BYN9" s="384" t="str">
        <f t="shared" si="31"/>
        <v/>
      </c>
      <c r="BYO9" s="384" t="str">
        <f t="shared" si="31"/>
        <v/>
      </c>
      <c r="BYP9" s="384" t="str">
        <f t="shared" si="31"/>
        <v/>
      </c>
      <c r="BYQ9" s="384" t="str">
        <f t="shared" si="31"/>
        <v/>
      </c>
      <c r="BYR9" s="384" t="str">
        <f t="shared" si="31"/>
        <v/>
      </c>
      <c r="BYS9" s="384" t="str">
        <f t="shared" si="31"/>
        <v/>
      </c>
      <c r="BYT9" s="384" t="str">
        <f t="shared" si="31"/>
        <v/>
      </c>
      <c r="BYU9" s="384" t="str">
        <f t="shared" si="31"/>
        <v/>
      </c>
      <c r="BYV9" s="384" t="str">
        <f t="shared" si="31"/>
        <v/>
      </c>
      <c r="BYW9" s="384" t="str">
        <f t="shared" si="31"/>
        <v/>
      </c>
      <c r="BYX9" s="384" t="str">
        <f t="shared" si="31"/>
        <v/>
      </c>
      <c r="BYY9" s="384" t="str">
        <f t="shared" si="31"/>
        <v/>
      </c>
      <c r="BYZ9" s="384" t="str">
        <f t="shared" si="31"/>
        <v/>
      </c>
      <c r="BZA9" s="384" t="str">
        <f t="shared" si="31"/>
        <v/>
      </c>
      <c r="BZB9" s="384" t="str">
        <f t="shared" si="31"/>
        <v/>
      </c>
      <c r="BZC9" s="384" t="str">
        <f t="shared" si="31"/>
        <v/>
      </c>
      <c r="BZD9" s="384" t="str">
        <f t="shared" si="31"/>
        <v/>
      </c>
      <c r="BZE9" s="384" t="str">
        <f t="shared" si="31"/>
        <v/>
      </c>
      <c r="BZF9" s="384" t="str">
        <f t="shared" si="31"/>
        <v/>
      </c>
      <c r="BZG9" s="384" t="str">
        <f t="shared" si="31"/>
        <v/>
      </c>
      <c r="BZH9" s="384" t="str">
        <f t="shared" si="31"/>
        <v/>
      </c>
      <c r="BZI9" s="384" t="str">
        <f t="shared" si="31"/>
        <v/>
      </c>
      <c r="BZJ9" s="384" t="str">
        <f t="shared" si="31"/>
        <v/>
      </c>
      <c r="BZK9" s="384" t="str">
        <f t="shared" si="31"/>
        <v/>
      </c>
      <c r="BZL9" s="384" t="str">
        <f t="shared" si="31"/>
        <v/>
      </c>
      <c r="BZM9" s="384" t="str">
        <f t="shared" si="31"/>
        <v/>
      </c>
      <c r="BZN9" s="384" t="str">
        <f t="shared" si="31"/>
        <v/>
      </c>
      <c r="BZO9" s="384" t="str">
        <f t="shared" si="31"/>
        <v/>
      </c>
      <c r="BZP9" s="384" t="str">
        <f t="shared" si="31"/>
        <v/>
      </c>
      <c r="BZQ9" s="384" t="str">
        <f t="shared" si="31"/>
        <v/>
      </c>
      <c r="BZR9" s="384" t="str">
        <f t="shared" si="31"/>
        <v/>
      </c>
      <c r="BZS9" s="384" t="str">
        <f t="shared" si="31"/>
        <v/>
      </c>
      <c r="BZT9" s="384" t="str">
        <f t="shared" si="31"/>
        <v/>
      </c>
      <c r="BZU9" s="384" t="str">
        <f t="shared" si="31"/>
        <v/>
      </c>
      <c r="BZV9" s="384" t="str">
        <f t="shared" si="31"/>
        <v/>
      </c>
      <c r="BZW9" s="384" t="str">
        <f t="shared" si="31"/>
        <v/>
      </c>
      <c r="BZX9" s="384" t="str">
        <f t="shared" ref="BZX9:CCI9" si="32">IF($C$5&gt;=COLUMN(BZX7)-2,BZX7*BZX8,"")</f>
        <v/>
      </c>
      <c r="BZY9" s="384" t="str">
        <f t="shared" si="32"/>
        <v/>
      </c>
      <c r="BZZ9" s="384" t="str">
        <f t="shared" si="32"/>
        <v/>
      </c>
      <c r="CAA9" s="384" t="str">
        <f t="shared" si="32"/>
        <v/>
      </c>
      <c r="CAB9" s="384" t="str">
        <f t="shared" si="32"/>
        <v/>
      </c>
      <c r="CAC9" s="384" t="str">
        <f t="shared" si="32"/>
        <v/>
      </c>
      <c r="CAD9" s="384" t="str">
        <f t="shared" si="32"/>
        <v/>
      </c>
      <c r="CAE9" s="384" t="str">
        <f t="shared" si="32"/>
        <v/>
      </c>
      <c r="CAF9" s="384" t="str">
        <f t="shared" si="32"/>
        <v/>
      </c>
      <c r="CAG9" s="384" t="str">
        <f t="shared" si="32"/>
        <v/>
      </c>
      <c r="CAH9" s="384" t="str">
        <f t="shared" si="32"/>
        <v/>
      </c>
      <c r="CAI9" s="384" t="str">
        <f t="shared" si="32"/>
        <v/>
      </c>
      <c r="CAJ9" s="384" t="str">
        <f t="shared" si="32"/>
        <v/>
      </c>
      <c r="CAK9" s="384" t="str">
        <f t="shared" si="32"/>
        <v/>
      </c>
      <c r="CAL9" s="384" t="str">
        <f t="shared" si="32"/>
        <v/>
      </c>
      <c r="CAM9" s="384" t="str">
        <f t="shared" si="32"/>
        <v/>
      </c>
      <c r="CAN9" s="384" t="str">
        <f t="shared" si="32"/>
        <v/>
      </c>
      <c r="CAO9" s="384" t="str">
        <f t="shared" si="32"/>
        <v/>
      </c>
      <c r="CAP9" s="384" t="str">
        <f t="shared" si="32"/>
        <v/>
      </c>
      <c r="CAQ9" s="384" t="str">
        <f t="shared" si="32"/>
        <v/>
      </c>
      <c r="CAR9" s="384" t="str">
        <f t="shared" si="32"/>
        <v/>
      </c>
      <c r="CAS9" s="384" t="str">
        <f t="shared" si="32"/>
        <v/>
      </c>
      <c r="CAT9" s="384" t="str">
        <f t="shared" si="32"/>
        <v/>
      </c>
      <c r="CAU9" s="384" t="str">
        <f t="shared" si="32"/>
        <v/>
      </c>
      <c r="CAV9" s="384" t="str">
        <f t="shared" si="32"/>
        <v/>
      </c>
      <c r="CAW9" s="384" t="str">
        <f t="shared" si="32"/>
        <v/>
      </c>
      <c r="CAX9" s="384" t="str">
        <f t="shared" si="32"/>
        <v/>
      </c>
      <c r="CAY9" s="384" t="str">
        <f t="shared" si="32"/>
        <v/>
      </c>
      <c r="CAZ9" s="384" t="str">
        <f t="shared" si="32"/>
        <v/>
      </c>
      <c r="CBA9" s="384" t="str">
        <f t="shared" si="32"/>
        <v/>
      </c>
      <c r="CBB9" s="384" t="str">
        <f t="shared" si="32"/>
        <v/>
      </c>
      <c r="CBC9" s="384" t="str">
        <f t="shared" si="32"/>
        <v/>
      </c>
      <c r="CBD9" s="384" t="str">
        <f t="shared" si="32"/>
        <v/>
      </c>
      <c r="CBE9" s="384" t="str">
        <f t="shared" si="32"/>
        <v/>
      </c>
      <c r="CBF9" s="384" t="str">
        <f t="shared" si="32"/>
        <v/>
      </c>
      <c r="CBG9" s="384" t="str">
        <f t="shared" si="32"/>
        <v/>
      </c>
      <c r="CBH9" s="384" t="str">
        <f t="shared" si="32"/>
        <v/>
      </c>
      <c r="CBI9" s="384" t="str">
        <f t="shared" si="32"/>
        <v/>
      </c>
      <c r="CBJ9" s="384" t="str">
        <f t="shared" si="32"/>
        <v/>
      </c>
      <c r="CBK9" s="384" t="str">
        <f t="shared" si="32"/>
        <v/>
      </c>
      <c r="CBL9" s="384" t="str">
        <f t="shared" si="32"/>
        <v/>
      </c>
      <c r="CBM9" s="384" t="str">
        <f t="shared" si="32"/>
        <v/>
      </c>
      <c r="CBN9" s="384" t="str">
        <f t="shared" si="32"/>
        <v/>
      </c>
      <c r="CBO9" s="384" t="str">
        <f t="shared" si="32"/>
        <v/>
      </c>
      <c r="CBP9" s="384" t="str">
        <f t="shared" si="32"/>
        <v/>
      </c>
      <c r="CBQ9" s="384" t="str">
        <f t="shared" si="32"/>
        <v/>
      </c>
      <c r="CBR9" s="384" t="str">
        <f t="shared" si="32"/>
        <v/>
      </c>
      <c r="CBS9" s="384" t="str">
        <f t="shared" si="32"/>
        <v/>
      </c>
      <c r="CBT9" s="384" t="str">
        <f t="shared" si="32"/>
        <v/>
      </c>
      <c r="CBU9" s="384" t="str">
        <f t="shared" si="32"/>
        <v/>
      </c>
      <c r="CBV9" s="384" t="str">
        <f t="shared" si="32"/>
        <v/>
      </c>
      <c r="CBW9" s="384" t="str">
        <f t="shared" si="32"/>
        <v/>
      </c>
      <c r="CBX9" s="384" t="str">
        <f t="shared" si="32"/>
        <v/>
      </c>
      <c r="CBY9" s="384" t="str">
        <f t="shared" si="32"/>
        <v/>
      </c>
      <c r="CBZ9" s="384" t="str">
        <f t="shared" si="32"/>
        <v/>
      </c>
      <c r="CCA9" s="384" t="str">
        <f t="shared" si="32"/>
        <v/>
      </c>
      <c r="CCB9" s="384" t="str">
        <f t="shared" si="32"/>
        <v/>
      </c>
      <c r="CCC9" s="384" t="str">
        <f t="shared" si="32"/>
        <v/>
      </c>
      <c r="CCD9" s="384" t="str">
        <f t="shared" si="32"/>
        <v/>
      </c>
      <c r="CCE9" s="384" t="str">
        <f t="shared" si="32"/>
        <v/>
      </c>
      <c r="CCF9" s="384" t="str">
        <f t="shared" si="32"/>
        <v/>
      </c>
      <c r="CCG9" s="384" t="str">
        <f t="shared" si="32"/>
        <v/>
      </c>
      <c r="CCH9" s="384" t="str">
        <f t="shared" si="32"/>
        <v/>
      </c>
      <c r="CCI9" s="384" t="str">
        <f t="shared" si="32"/>
        <v/>
      </c>
      <c r="CCJ9" s="384" t="str">
        <f t="shared" ref="CCJ9:CEU9" si="33">IF($C$5&gt;=COLUMN(CCJ7)-2,CCJ7*CCJ8,"")</f>
        <v/>
      </c>
      <c r="CCK9" s="384" t="str">
        <f t="shared" si="33"/>
        <v/>
      </c>
      <c r="CCL9" s="384" t="str">
        <f t="shared" si="33"/>
        <v/>
      </c>
      <c r="CCM9" s="384" t="str">
        <f t="shared" si="33"/>
        <v/>
      </c>
      <c r="CCN9" s="384" t="str">
        <f t="shared" si="33"/>
        <v/>
      </c>
      <c r="CCO9" s="384" t="str">
        <f t="shared" si="33"/>
        <v/>
      </c>
      <c r="CCP9" s="384" t="str">
        <f t="shared" si="33"/>
        <v/>
      </c>
      <c r="CCQ9" s="384" t="str">
        <f t="shared" si="33"/>
        <v/>
      </c>
      <c r="CCR9" s="384" t="str">
        <f t="shared" si="33"/>
        <v/>
      </c>
      <c r="CCS9" s="384" t="str">
        <f t="shared" si="33"/>
        <v/>
      </c>
      <c r="CCT9" s="384" t="str">
        <f t="shared" si="33"/>
        <v/>
      </c>
      <c r="CCU9" s="384" t="str">
        <f t="shared" si="33"/>
        <v/>
      </c>
      <c r="CCV9" s="384" t="str">
        <f t="shared" si="33"/>
        <v/>
      </c>
      <c r="CCW9" s="384" t="str">
        <f t="shared" si="33"/>
        <v/>
      </c>
      <c r="CCX9" s="384" t="str">
        <f t="shared" si="33"/>
        <v/>
      </c>
      <c r="CCY9" s="384" t="str">
        <f t="shared" si="33"/>
        <v/>
      </c>
      <c r="CCZ9" s="384" t="str">
        <f t="shared" si="33"/>
        <v/>
      </c>
      <c r="CDA9" s="384" t="str">
        <f t="shared" si="33"/>
        <v/>
      </c>
      <c r="CDB9" s="384" t="str">
        <f t="shared" si="33"/>
        <v/>
      </c>
      <c r="CDC9" s="384" t="str">
        <f t="shared" si="33"/>
        <v/>
      </c>
      <c r="CDD9" s="384" t="str">
        <f t="shared" si="33"/>
        <v/>
      </c>
      <c r="CDE9" s="384" t="str">
        <f t="shared" si="33"/>
        <v/>
      </c>
      <c r="CDF9" s="384" t="str">
        <f t="shared" si="33"/>
        <v/>
      </c>
      <c r="CDG9" s="384" t="str">
        <f t="shared" si="33"/>
        <v/>
      </c>
      <c r="CDH9" s="384" t="str">
        <f t="shared" si="33"/>
        <v/>
      </c>
      <c r="CDI9" s="384" t="str">
        <f t="shared" si="33"/>
        <v/>
      </c>
      <c r="CDJ9" s="384" t="str">
        <f t="shared" si="33"/>
        <v/>
      </c>
      <c r="CDK9" s="384" t="str">
        <f t="shared" si="33"/>
        <v/>
      </c>
      <c r="CDL9" s="384" t="str">
        <f t="shared" si="33"/>
        <v/>
      </c>
      <c r="CDM9" s="384" t="str">
        <f t="shared" si="33"/>
        <v/>
      </c>
      <c r="CDN9" s="384" t="str">
        <f t="shared" si="33"/>
        <v/>
      </c>
      <c r="CDO9" s="384" t="str">
        <f t="shared" si="33"/>
        <v/>
      </c>
      <c r="CDP9" s="384" t="str">
        <f t="shared" si="33"/>
        <v/>
      </c>
      <c r="CDQ9" s="384" t="str">
        <f t="shared" si="33"/>
        <v/>
      </c>
      <c r="CDR9" s="384" t="str">
        <f t="shared" si="33"/>
        <v/>
      </c>
      <c r="CDS9" s="384" t="str">
        <f t="shared" si="33"/>
        <v/>
      </c>
      <c r="CDT9" s="384" t="str">
        <f t="shared" si="33"/>
        <v/>
      </c>
      <c r="CDU9" s="384" t="str">
        <f t="shared" si="33"/>
        <v/>
      </c>
      <c r="CDV9" s="384" t="str">
        <f t="shared" si="33"/>
        <v/>
      </c>
      <c r="CDW9" s="384" t="str">
        <f t="shared" si="33"/>
        <v/>
      </c>
      <c r="CDX9" s="384" t="str">
        <f t="shared" si="33"/>
        <v/>
      </c>
      <c r="CDY9" s="384" t="str">
        <f t="shared" si="33"/>
        <v/>
      </c>
      <c r="CDZ9" s="384" t="str">
        <f t="shared" si="33"/>
        <v/>
      </c>
      <c r="CEA9" s="384" t="str">
        <f t="shared" si="33"/>
        <v/>
      </c>
      <c r="CEB9" s="384" t="str">
        <f t="shared" si="33"/>
        <v/>
      </c>
      <c r="CEC9" s="384" t="str">
        <f t="shared" si="33"/>
        <v/>
      </c>
      <c r="CED9" s="384" t="str">
        <f t="shared" si="33"/>
        <v/>
      </c>
      <c r="CEE9" s="384" t="str">
        <f t="shared" si="33"/>
        <v/>
      </c>
      <c r="CEF9" s="384" t="str">
        <f t="shared" si="33"/>
        <v/>
      </c>
      <c r="CEG9" s="384" t="str">
        <f t="shared" si="33"/>
        <v/>
      </c>
      <c r="CEH9" s="384" t="str">
        <f t="shared" si="33"/>
        <v/>
      </c>
      <c r="CEI9" s="384" t="str">
        <f t="shared" si="33"/>
        <v/>
      </c>
      <c r="CEJ9" s="384" t="str">
        <f t="shared" si="33"/>
        <v/>
      </c>
      <c r="CEK9" s="384" t="str">
        <f t="shared" si="33"/>
        <v/>
      </c>
      <c r="CEL9" s="384" t="str">
        <f t="shared" si="33"/>
        <v/>
      </c>
      <c r="CEM9" s="384" t="str">
        <f t="shared" si="33"/>
        <v/>
      </c>
      <c r="CEN9" s="384" t="str">
        <f t="shared" si="33"/>
        <v/>
      </c>
      <c r="CEO9" s="384" t="str">
        <f t="shared" si="33"/>
        <v/>
      </c>
      <c r="CEP9" s="384" t="str">
        <f t="shared" si="33"/>
        <v/>
      </c>
      <c r="CEQ9" s="384" t="str">
        <f t="shared" si="33"/>
        <v/>
      </c>
      <c r="CER9" s="384" t="str">
        <f t="shared" si="33"/>
        <v/>
      </c>
      <c r="CES9" s="384" t="str">
        <f t="shared" si="33"/>
        <v/>
      </c>
      <c r="CET9" s="384" t="str">
        <f t="shared" si="33"/>
        <v/>
      </c>
      <c r="CEU9" s="384" t="str">
        <f t="shared" si="33"/>
        <v/>
      </c>
      <c r="CEV9" s="384" t="str">
        <f t="shared" ref="CEV9:CHG9" si="34">IF($C$5&gt;=COLUMN(CEV7)-2,CEV7*CEV8,"")</f>
        <v/>
      </c>
      <c r="CEW9" s="384" t="str">
        <f t="shared" si="34"/>
        <v/>
      </c>
      <c r="CEX9" s="384" t="str">
        <f t="shared" si="34"/>
        <v/>
      </c>
      <c r="CEY9" s="384" t="str">
        <f t="shared" si="34"/>
        <v/>
      </c>
      <c r="CEZ9" s="384" t="str">
        <f t="shared" si="34"/>
        <v/>
      </c>
      <c r="CFA9" s="384" t="str">
        <f t="shared" si="34"/>
        <v/>
      </c>
      <c r="CFB9" s="384" t="str">
        <f t="shared" si="34"/>
        <v/>
      </c>
      <c r="CFC9" s="384" t="str">
        <f t="shared" si="34"/>
        <v/>
      </c>
      <c r="CFD9" s="384" t="str">
        <f t="shared" si="34"/>
        <v/>
      </c>
      <c r="CFE9" s="384" t="str">
        <f t="shared" si="34"/>
        <v/>
      </c>
      <c r="CFF9" s="384" t="str">
        <f t="shared" si="34"/>
        <v/>
      </c>
      <c r="CFG9" s="384" t="str">
        <f t="shared" si="34"/>
        <v/>
      </c>
      <c r="CFH9" s="384" t="str">
        <f t="shared" si="34"/>
        <v/>
      </c>
      <c r="CFI9" s="384" t="str">
        <f t="shared" si="34"/>
        <v/>
      </c>
      <c r="CFJ9" s="384" t="str">
        <f t="shared" si="34"/>
        <v/>
      </c>
      <c r="CFK9" s="384" t="str">
        <f t="shared" si="34"/>
        <v/>
      </c>
      <c r="CFL9" s="384" t="str">
        <f t="shared" si="34"/>
        <v/>
      </c>
      <c r="CFM9" s="384" t="str">
        <f t="shared" si="34"/>
        <v/>
      </c>
      <c r="CFN9" s="384" t="str">
        <f t="shared" si="34"/>
        <v/>
      </c>
      <c r="CFO9" s="384" t="str">
        <f t="shared" si="34"/>
        <v/>
      </c>
      <c r="CFP9" s="384" t="str">
        <f t="shared" si="34"/>
        <v/>
      </c>
      <c r="CFQ9" s="384" t="str">
        <f t="shared" si="34"/>
        <v/>
      </c>
      <c r="CFR9" s="384" t="str">
        <f t="shared" si="34"/>
        <v/>
      </c>
      <c r="CFS9" s="384" t="str">
        <f t="shared" si="34"/>
        <v/>
      </c>
      <c r="CFT9" s="384" t="str">
        <f t="shared" si="34"/>
        <v/>
      </c>
      <c r="CFU9" s="384" t="str">
        <f t="shared" si="34"/>
        <v/>
      </c>
      <c r="CFV9" s="384" t="str">
        <f t="shared" si="34"/>
        <v/>
      </c>
      <c r="CFW9" s="384" t="str">
        <f t="shared" si="34"/>
        <v/>
      </c>
      <c r="CFX9" s="384" t="str">
        <f t="shared" si="34"/>
        <v/>
      </c>
      <c r="CFY9" s="384" t="str">
        <f t="shared" si="34"/>
        <v/>
      </c>
      <c r="CFZ9" s="384" t="str">
        <f t="shared" si="34"/>
        <v/>
      </c>
      <c r="CGA9" s="384" t="str">
        <f t="shared" si="34"/>
        <v/>
      </c>
      <c r="CGB9" s="384" t="str">
        <f t="shared" si="34"/>
        <v/>
      </c>
      <c r="CGC9" s="384" t="str">
        <f t="shared" si="34"/>
        <v/>
      </c>
      <c r="CGD9" s="384" t="str">
        <f t="shared" si="34"/>
        <v/>
      </c>
      <c r="CGE9" s="384" t="str">
        <f t="shared" si="34"/>
        <v/>
      </c>
      <c r="CGF9" s="384" t="str">
        <f t="shared" si="34"/>
        <v/>
      </c>
      <c r="CGG9" s="384" t="str">
        <f t="shared" si="34"/>
        <v/>
      </c>
      <c r="CGH9" s="384" t="str">
        <f t="shared" si="34"/>
        <v/>
      </c>
      <c r="CGI9" s="384" t="str">
        <f t="shared" si="34"/>
        <v/>
      </c>
      <c r="CGJ9" s="384" t="str">
        <f t="shared" si="34"/>
        <v/>
      </c>
      <c r="CGK9" s="384" t="str">
        <f t="shared" si="34"/>
        <v/>
      </c>
      <c r="CGL9" s="384" t="str">
        <f t="shared" si="34"/>
        <v/>
      </c>
      <c r="CGM9" s="384" t="str">
        <f t="shared" si="34"/>
        <v/>
      </c>
      <c r="CGN9" s="384" t="str">
        <f t="shared" si="34"/>
        <v/>
      </c>
      <c r="CGO9" s="384" t="str">
        <f t="shared" si="34"/>
        <v/>
      </c>
      <c r="CGP9" s="384" t="str">
        <f t="shared" si="34"/>
        <v/>
      </c>
      <c r="CGQ9" s="384" t="str">
        <f t="shared" si="34"/>
        <v/>
      </c>
      <c r="CGR9" s="384" t="str">
        <f t="shared" si="34"/>
        <v/>
      </c>
      <c r="CGS9" s="384" t="str">
        <f t="shared" si="34"/>
        <v/>
      </c>
      <c r="CGT9" s="384" t="str">
        <f t="shared" si="34"/>
        <v/>
      </c>
      <c r="CGU9" s="384" t="str">
        <f t="shared" si="34"/>
        <v/>
      </c>
      <c r="CGV9" s="384" t="str">
        <f t="shared" si="34"/>
        <v/>
      </c>
      <c r="CGW9" s="384" t="str">
        <f t="shared" si="34"/>
        <v/>
      </c>
      <c r="CGX9" s="384" t="str">
        <f t="shared" si="34"/>
        <v/>
      </c>
      <c r="CGY9" s="384" t="str">
        <f t="shared" si="34"/>
        <v/>
      </c>
      <c r="CGZ9" s="384" t="str">
        <f t="shared" si="34"/>
        <v/>
      </c>
      <c r="CHA9" s="384" t="str">
        <f t="shared" si="34"/>
        <v/>
      </c>
      <c r="CHB9" s="384" t="str">
        <f t="shared" si="34"/>
        <v/>
      </c>
      <c r="CHC9" s="384" t="str">
        <f t="shared" si="34"/>
        <v/>
      </c>
      <c r="CHD9" s="384" t="str">
        <f t="shared" si="34"/>
        <v/>
      </c>
      <c r="CHE9" s="384" t="str">
        <f t="shared" si="34"/>
        <v/>
      </c>
      <c r="CHF9" s="384" t="str">
        <f t="shared" si="34"/>
        <v/>
      </c>
      <c r="CHG9" s="384" t="str">
        <f t="shared" si="34"/>
        <v/>
      </c>
      <c r="CHH9" s="384" t="str">
        <f t="shared" ref="CHH9:CJS9" si="35">IF($C$5&gt;=COLUMN(CHH7)-2,CHH7*CHH8,"")</f>
        <v/>
      </c>
      <c r="CHI9" s="384" t="str">
        <f t="shared" si="35"/>
        <v/>
      </c>
      <c r="CHJ9" s="384" t="str">
        <f t="shared" si="35"/>
        <v/>
      </c>
      <c r="CHK9" s="384" t="str">
        <f t="shared" si="35"/>
        <v/>
      </c>
      <c r="CHL9" s="384" t="str">
        <f t="shared" si="35"/>
        <v/>
      </c>
      <c r="CHM9" s="384" t="str">
        <f t="shared" si="35"/>
        <v/>
      </c>
      <c r="CHN9" s="384" t="str">
        <f t="shared" si="35"/>
        <v/>
      </c>
      <c r="CHO9" s="384" t="str">
        <f t="shared" si="35"/>
        <v/>
      </c>
      <c r="CHP9" s="384" t="str">
        <f t="shared" si="35"/>
        <v/>
      </c>
      <c r="CHQ9" s="384" t="str">
        <f t="shared" si="35"/>
        <v/>
      </c>
      <c r="CHR9" s="384" t="str">
        <f t="shared" si="35"/>
        <v/>
      </c>
      <c r="CHS9" s="384" t="str">
        <f t="shared" si="35"/>
        <v/>
      </c>
      <c r="CHT9" s="384" t="str">
        <f t="shared" si="35"/>
        <v/>
      </c>
      <c r="CHU9" s="384" t="str">
        <f t="shared" si="35"/>
        <v/>
      </c>
      <c r="CHV9" s="384" t="str">
        <f t="shared" si="35"/>
        <v/>
      </c>
      <c r="CHW9" s="384" t="str">
        <f t="shared" si="35"/>
        <v/>
      </c>
      <c r="CHX9" s="384" t="str">
        <f t="shared" si="35"/>
        <v/>
      </c>
      <c r="CHY9" s="384" t="str">
        <f t="shared" si="35"/>
        <v/>
      </c>
      <c r="CHZ9" s="384" t="str">
        <f t="shared" si="35"/>
        <v/>
      </c>
      <c r="CIA9" s="384" t="str">
        <f t="shared" si="35"/>
        <v/>
      </c>
      <c r="CIB9" s="384" t="str">
        <f t="shared" si="35"/>
        <v/>
      </c>
      <c r="CIC9" s="384" t="str">
        <f t="shared" si="35"/>
        <v/>
      </c>
      <c r="CID9" s="384" t="str">
        <f t="shared" si="35"/>
        <v/>
      </c>
      <c r="CIE9" s="384" t="str">
        <f t="shared" si="35"/>
        <v/>
      </c>
      <c r="CIF9" s="384" t="str">
        <f t="shared" si="35"/>
        <v/>
      </c>
      <c r="CIG9" s="384" t="str">
        <f t="shared" si="35"/>
        <v/>
      </c>
      <c r="CIH9" s="384" t="str">
        <f t="shared" si="35"/>
        <v/>
      </c>
      <c r="CII9" s="384" t="str">
        <f t="shared" si="35"/>
        <v/>
      </c>
      <c r="CIJ9" s="384" t="str">
        <f t="shared" si="35"/>
        <v/>
      </c>
      <c r="CIK9" s="384" t="str">
        <f t="shared" si="35"/>
        <v/>
      </c>
      <c r="CIL9" s="384" t="str">
        <f t="shared" si="35"/>
        <v/>
      </c>
      <c r="CIM9" s="384" t="str">
        <f t="shared" si="35"/>
        <v/>
      </c>
      <c r="CIN9" s="384" t="str">
        <f t="shared" si="35"/>
        <v/>
      </c>
      <c r="CIO9" s="384" t="str">
        <f t="shared" si="35"/>
        <v/>
      </c>
      <c r="CIP9" s="384" t="str">
        <f t="shared" si="35"/>
        <v/>
      </c>
      <c r="CIQ9" s="384" t="str">
        <f t="shared" si="35"/>
        <v/>
      </c>
      <c r="CIR9" s="384" t="str">
        <f t="shared" si="35"/>
        <v/>
      </c>
      <c r="CIS9" s="384" t="str">
        <f t="shared" si="35"/>
        <v/>
      </c>
      <c r="CIT9" s="384" t="str">
        <f t="shared" si="35"/>
        <v/>
      </c>
      <c r="CIU9" s="384" t="str">
        <f t="shared" si="35"/>
        <v/>
      </c>
      <c r="CIV9" s="384" t="str">
        <f t="shared" si="35"/>
        <v/>
      </c>
      <c r="CIW9" s="384" t="str">
        <f t="shared" si="35"/>
        <v/>
      </c>
      <c r="CIX9" s="384" t="str">
        <f t="shared" si="35"/>
        <v/>
      </c>
      <c r="CIY9" s="384" t="str">
        <f t="shared" si="35"/>
        <v/>
      </c>
      <c r="CIZ9" s="384" t="str">
        <f t="shared" si="35"/>
        <v/>
      </c>
      <c r="CJA9" s="384" t="str">
        <f t="shared" si="35"/>
        <v/>
      </c>
      <c r="CJB9" s="384" t="str">
        <f t="shared" si="35"/>
        <v/>
      </c>
      <c r="CJC9" s="384" t="str">
        <f t="shared" si="35"/>
        <v/>
      </c>
      <c r="CJD9" s="384" t="str">
        <f t="shared" si="35"/>
        <v/>
      </c>
      <c r="CJE9" s="384" t="str">
        <f t="shared" si="35"/>
        <v/>
      </c>
      <c r="CJF9" s="384" t="str">
        <f t="shared" si="35"/>
        <v/>
      </c>
      <c r="CJG9" s="384" t="str">
        <f t="shared" si="35"/>
        <v/>
      </c>
      <c r="CJH9" s="384" t="str">
        <f t="shared" si="35"/>
        <v/>
      </c>
      <c r="CJI9" s="384" t="str">
        <f t="shared" si="35"/>
        <v/>
      </c>
      <c r="CJJ9" s="384" t="str">
        <f t="shared" si="35"/>
        <v/>
      </c>
      <c r="CJK9" s="384" t="str">
        <f t="shared" si="35"/>
        <v/>
      </c>
      <c r="CJL9" s="384" t="str">
        <f t="shared" si="35"/>
        <v/>
      </c>
      <c r="CJM9" s="384" t="str">
        <f t="shared" si="35"/>
        <v/>
      </c>
      <c r="CJN9" s="384" t="str">
        <f t="shared" si="35"/>
        <v/>
      </c>
      <c r="CJO9" s="384" t="str">
        <f t="shared" si="35"/>
        <v/>
      </c>
      <c r="CJP9" s="384" t="str">
        <f t="shared" si="35"/>
        <v/>
      </c>
      <c r="CJQ9" s="384" t="str">
        <f t="shared" si="35"/>
        <v/>
      </c>
      <c r="CJR9" s="384" t="str">
        <f t="shared" si="35"/>
        <v/>
      </c>
      <c r="CJS9" s="384" t="str">
        <f t="shared" si="35"/>
        <v/>
      </c>
      <c r="CJT9" s="384" t="str">
        <f t="shared" ref="CJT9:CME9" si="36">IF($C$5&gt;=COLUMN(CJT7)-2,CJT7*CJT8,"")</f>
        <v/>
      </c>
      <c r="CJU9" s="384" t="str">
        <f t="shared" si="36"/>
        <v/>
      </c>
      <c r="CJV9" s="384" t="str">
        <f t="shared" si="36"/>
        <v/>
      </c>
      <c r="CJW9" s="384" t="str">
        <f t="shared" si="36"/>
        <v/>
      </c>
      <c r="CJX9" s="384" t="str">
        <f t="shared" si="36"/>
        <v/>
      </c>
      <c r="CJY9" s="384" t="str">
        <f t="shared" si="36"/>
        <v/>
      </c>
      <c r="CJZ9" s="384" t="str">
        <f t="shared" si="36"/>
        <v/>
      </c>
      <c r="CKA9" s="384" t="str">
        <f t="shared" si="36"/>
        <v/>
      </c>
      <c r="CKB9" s="384" t="str">
        <f t="shared" si="36"/>
        <v/>
      </c>
      <c r="CKC9" s="384" t="str">
        <f t="shared" si="36"/>
        <v/>
      </c>
      <c r="CKD9" s="384" t="str">
        <f t="shared" si="36"/>
        <v/>
      </c>
      <c r="CKE9" s="384" t="str">
        <f t="shared" si="36"/>
        <v/>
      </c>
      <c r="CKF9" s="384" t="str">
        <f t="shared" si="36"/>
        <v/>
      </c>
      <c r="CKG9" s="384" t="str">
        <f t="shared" si="36"/>
        <v/>
      </c>
      <c r="CKH9" s="384" t="str">
        <f t="shared" si="36"/>
        <v/>
      </c>
      <c r="CKI9" s="384" t="str">
        <f t="shared" si="36"/>
        <v/>
      </c>
      <c r="CKJ9" s="384" t="str">
        <f t="shared" si="36"/>
        <v/>
      </c>
      <c r="CKK9" s="384" t="str">
        <f t="shared" si="36"/>
        <v/>
      </c>
      <c r="CKL9" s="384" t="str">
        <f t="shared" si="36"/>
        <v/>
      </c>
      <c r="CKM9" s="384" t="str">
        <f t="shared" si="36"/>
        <v/>
      </c>
      <c r="CKN9" s="384" t="str">
        <f t="shared" si="36"/>
        <v/>
      </c>
      <c r="CKO9" s="384" t="str">
        <f t="shared" si="36"/>
        <v/>
      </c>
      <c r="CKP9" s="384" t="str">
        <f t="shared" si="36"/>
        <v/>
      </c>
      <c r="CKQ9" s="384" t="str">
        <f t="shared" si="36"/>
        <v/>
      </c>
      <c r="CKR9" s="384" t="str">
        <f t="shared" si="36"/>
        <v/>
      </c>
      <c r="CKS9" s="384" t="str">
        <f t="shared" si="36"/>
        <v/>
      </c>
      <c r="CKT9" s="384" t="str">
        <f t="shared" si="36"/>
        <v/>
      </c>
      <c r="CKU9" s="384" t="str">
        <f t="shared" si="36"/>
        <v/>
      </c>
      <c r="CKV9" s="384" t="str">
        <f t="shared" si="36"/>
        <v/>
      </c>
      <c r="CKW9" s="384" t="str">
        <f t="shared" si="36"/>
        <v/>
      </c>
      <c r="CKX9" s="384" t="str">
        <f t="shared" si="36"/>
        <v/>
      </c>
      <c r="CKY9" s="384" t="str">
        <f t="shared" si="36"/>
        <v/>
      </c>
      <c r="CKZ9" s="384" t="str">
        <f t="shared" si="36"/>
        <v/>
      </c>
      <c r="CLA9" s="384" t="str">
        <f t="shared" si="36"/>
        <v/>
      </c>
      <c r="CLB9" s="384" t="str">
        <f t="shared" si="36"/>
        <v/>
      </c>
      <c r="CLC9" s="384" t="str">
        <f t="shared" si="36"/>
        <v/>
      </c>
      <c r="CLD9" s="384" t="str">
        <f t="shared" si="36"/>
        <v/>
      </c>
      <c r="CLE9" s="384" t="str">
        <f t="shared" si="36"/>
        <v/>
      </c>
      <c r="CLF9" s="384" t="str">
        <f t="shared" si="36"/>
        <v/>
      </c>
      <c r="CLG9" s="384" t="str">
        <f t="shared" si="36"/>
        <v/>
      </c>
      <c r="CLH9" s="384" t="str">
        <f t="shared" si="36"/>
        <v/>
      </c>
      <c r="CLI9" s="384" t="str">
        <f t="shared" si="36"/>
        <v/>
      </c>
      <c r="CLJ9" s="384" t="str">
        <f t="shared" si="36"/>
        <v/>
      </c>
      <c r="CLK9" s="384" t="str">
        <f t="shared" si="36"/>
        <v/>
      </c>
      <c r="CLL9" s="384" t="str">
        <f t="shared" si="36"/>
        <v/>
      </c>
      <c r="CLM9" s="384" t="str">
        <f t="shared" si="36"/>
        <v/>
      </c>
      <c r="CLN9" s="384" t="str">
        <f t="shared" si="36"/>
        <v/>
      </c>
      <c r="CLO9" s="384" t="str">
        <f t="shared" si="36"/>
        <v/>
      </c>
      <c r="CLP9" s="384" t="str">
        <f t="shared" si="36"/>
        <v/>
      </c>
      <c r="CLQ9" s="384" t="str">
        <f t="shared" si="36"/>
        <v/>
      </c>
      <c r="CLR9" s="384" t="str">
        <f t="shared" si="36"/>
        <v/>
      </c>
      <c r="CLS9" s="384" t="str">
        <f t="shared" si="36"/>
        <v/>
      </c>
      <c r="CLT9" s="384" t="str">
        <f t="shared" si="36"/>
        <v/>
      </c>
      <c r="CLU9" s="384" t="str">
        <f t="shared" si="36"/>
        <v/>
      </c>
      <c r="CLV9" s="384" t="str">
        <f t="shared" si="36"/>
        <v/>
      </c>
      <c r="CLW9" s="384" t="str">
        <f t="shared" si="36"/>
        <v/>
      </c>
      <c r="CLX9" s="384" t="str">
        <f t="shared" si="36"/>
        <v/>
      </c>
      <c r="CLY9" s="384" t="str">
        <f t="shared" si="36"/>
        <v/>
      </c>
      <c r="CLZ9" s="384" t="str">
        <f t="shared" si="36"/>
        <v/>
      </c>
      <c r="CMA9" s="384" t="str">
        <f t="shared" si="36"/>
        <v/>
      </c>
      <c r="CMB9" s="384" t="str">
        <f t="shared" si="36"/>
        <v/>
      </c>
      <c r="CMC9" s="384" t="str">
        <f t="shared" si="36"/>
        <v/>
      </c>
      <c r="CMD9" s="384" t="str">
        <f t="shared" si="36"/>
        <v/>
      </c>
      <c r="CME9" s="384" t="str">
        <f t="shared" si="36"/>
        <v/>
      </c>
      <c r="CMF9" s="384" t="str">
        <f t="shared" ref="CMF9:COQ9" si="37">IF($C$5&gt;=COLUMN(CMF7)-2,CMF7*CMF8,"")</f>
        <v/>
      </c>
      <c r="CMG9" s="384" t="str">
        <f t="shared" si="37"/>
        <v/>
      </c>
      <c r="CMH9" s="384" t="str">
        <f t="shared" si="37"/>
        <v/>
      </c>
      <c r="CMI9" s="384" t="str">
        <f t="shared" si="37"/>
        <v/>
      </c>
      <c r="CMJ9" s="384" t="str">
        <f t="shared" si="37"/>
        <v/>
      </c>
      <c r="CMK9" s="384" t="str">
        <f t="shared" si="37"/>
        <v/>
      </c>
      <c r="CML9" s="384" t="str">
        <f t="shared" si="37"/>
        <v/>
      </c>
      <c r="CMM9" s="384" t="str">
        <f t="shared" si="37"/>
        <v/>
      </c>
      <c r="CMN9" s="384" t="str">
        <f t="shared" si="37"/>
        <v/>
      </c>
      <c r="CMO9" s="384" t="str">
        <f t="shared" si="37"/>
        <v/>
      </c>
      <c r="CMP9" s="384" t="str">
        <f t="shared" si="37"/>
        <v/>
      </c>
      <c r="CMQ9" s="384" t="str">
        <f t="shared" si="37"/>
        <v/>
      </c>
      <c r="CMR9" s="384" t="str">
        <f t="shared" si="37"/>
        <v/>
      </c>
      <c r="CMS9" s="384" t="str">
        <f t="shared" si="37"/>
        <v/>
      </c>
      <c r="CMT9" s="384" t="str">
        <f t="shared" si="37"/>
        <v/>
      </c>
      <c r="CMU9" s="384" t="str">
        <f t="shared" si="37"/>
        <v/>
      </c>
      <c r="CMV9" s="384" t="str">
        <f t="shared" si="37"/>
        <v/>
      </c>
      <c r="CMW9" s="384" t="str">
        <f t="shared" si="37"/>
        <v/>
      </c>
      <c r="CMX9" s="384" t="str">
        <f t="shared" si="37"/>
        <v/>
      </c>
      <c r="CMY9" s="384" t="str">
        <f t="shared" si="37"/>
        <v/>
      </c>
      <c r="CMZ9" s="384" t="str">
        <f t="shared" si="37"/>
        <v/>
      </c>
      <c r="CNA9" s="384" t="str">
        <f t="shared" si="37"/>
        <v/>
      </c>
      <c r="CNB9" s="384" t="str">
        <f t="shared" si="37"/>
        <v/>
      </c>
      <c r="CNC9" s="384" t="str">
        <f t="shared" si="37"/>
        <v/>
      </c>
      <c r="CND9" s="384" t="str">
        <f t="shared" si="37"/>
        <v/>
      </c>
      <c r="CNE9" s="384" t="str">
        <f t="shared" si="37"/>
        <v/>
      </c>
      <c r="CNF9" s="384" t="str">
        <f t="shared" si="37"/>
        <v/>
      </c>
      <c r="CNG9" s="384" t="str">
        <f t="shared" si="37"/>
        <v/>
      </c>
      <c r="CNH9" s="384" t="str">
        <f t="shared" si="37"/>
        <v/>
      </c>
      <c r="CNI9" s="384" t="str">
        <f t="shared" si="37"/>
        <v/>
      </c>
      <c r="CNJ9" s="384" t="str">
        <f t="shared" si="37"/>
        <v/>
      </c>
      <c r="CNK9" s="384" t="str">
        <f t="shared" si="37"/>
        <v/>
      </c>
      <c r="CNL9" s="384" t="str">
        <f t="shared" si="37"/>
        <v/>
      </c>
      <c r="CNM9" s="384" t="str">
        <f t="shared" si="37"/>
        <v/>
      </c>
      <c r="CNN9" s="384" t="str">
        <f t="shared" si="37"/>
        <v/>
      </c>
      <c r="CNO9" s="384" t="str">
        <f t="shared" si="37"/>
        <v/>
      </c>
      <c r="CNP9" s="384" t="str">
        <f t="shared" si="37"/>
        <v/>
      </c>
      <c r="CNQ9" s="384" t="str">
        <f t="shared" si="37"/>
        <v/>
      </c>
      <c r="CNR9" s="384" t="str">
        <f t="shared" si="37"/>
        <v/>
      </c>
      <c r="CNS9" s="384" t="str">
        <f t="shared" si="37"/>
        <v/>
      </c>
      <c r="CNT9" s="384" t="str">
        <f t="shared" si="37"/>
        <v/>
      </c>
      <c r="CNU9" s="384" t="str">
        <f t="shared" si="37"/>
        <v/>
      </c>
      <c r="CNV9" s="384" t="str">
        <f t="shared" si="37"/>
        <v/>
      </c>
      <c r="CNW9" s="384" t="str">
        <f t="shared" si="37"/>
        <v/>
      </c>
      <c r="CNX9" s="384" t="str">
        <f t="shared" si="37"/>
        <v/>
      </c>
      <c r="CNY9" s="384" t="str">
        <f t="shared" si="37"/>
        <v/>
      </c>
      <c r="CNZ9" s="384" t="str">
        <f t="shared" si="37"/>
        <v/>
      </c>
      <c r="COA9" s="384" t="str">
        <f t="shared" si="37"/>
        <v/>
      </c>
      <c r="COB9" s="384" t="str">
        <f t="shared" si="37"/>
        <v/>
      </c>
      <c r="COC9" s="384" t="str">
        <f t="shared" si="37"/>
        <v/>
      </c>
      <c r="COD9" s="384" t="str">
        <f t="shared" si="37"/>
        <v/>
      </c>
      <c r="COE9" s="384" t="str">
        <f t="shared" si="37"/>
        <v/>
      </c>
      <c r="COF9" s="384" t="str">
        <f t="shared" si="37"/>
        <v/>
      </c>
      <c r="COG9" s="384" t="str">
        <f t="shared" si="37"/>
        <v/>
      </c>
      <c r="COH9" s="384" t="str">
        <f t="shared" si="37"/>
        <v/>
      </c>
      <c r="COI9" s="384" t="str">
        <f t="shared" si="37"/>
        <v/>
      </c>
      <c r="COJ9" s="384" t="str">
        <f t="shared" si="37"/>
        <v/>
      </c>
      <c r="COK9" s="384" t="str">
        <f t="shared" si="37"/>
        <v/>
      </c>
      <c r="COL9" s="384" t="str">
        <f t="shared" si="37"/>
        <v/>
      </c>
      <c r="COM9" s="384" t="str">
        <f t="shared" si="37"/>
        <v/>
      </c>
      <c r="CON9" s="384" t="str">
        <f t="shared" si="37"/>
        <v/>
      </c>
      <c r="COO9" s="384" t="str">
        <f t="shared" si="37"/>
        <v/>
      </c>
      <c r="COP9" s="384" t="str">
        <f t="shared" si="37"/>
        <v/>
      </c>
      <c r="COQ9" s="384" t="str">
        <f t="shared" si="37"/>
        <v/>
      </c>
      <c r="COR9" s="384" t="str">
        <f t="shared" ref="COR9:CRC9" si="38">IF($C$5&gt;=COLUMN(COR7)-2,COR7*COR8,"")</f>
        <v/>
      </c>
      <c r="COS9" s="384" t="str">
        <f t="shared" si="38"/>
        <v/>
      </c>
      <c r="COT9" s="384" t="str">
        <f t="shared" si="38"/>
        <v/>
      </c>
      <c r="COU9" s="384" t="str">
        <f t="shared" si="38"/>
        <v/>
      </c>
      <c r="COV9" s="384" t="str">
        <f t="shared" si="38"/>
        <v/>
      </c>
      <c r="COW9" s="384" t="str">
        <f t="shared" si="38"/>
        <v/>
      </c>
      <c r="COX9" s="384" t="str">
        <f t="shared" si="38"/>
        <v/>
      </c>
      <c r="COY9" s="384" t="str">
        <f t="shared" si="38"/>
        <v/>
      </c>
      <c r="COZ9" s="384" t="str">
        <f t="shared" si="38"/>
        <v/>
      </c>
      <c r="CPA9" s="384" t="str">
        <f t="shared" si="38"/>
        <v/>
      </c>
      <c r="CPB9" s="384" t="str">
        <f t="shared" si="38"/>
        <v/>
      </c>
      <c r="CPC9" s="384" t="str">
        <f t="shared" si="38"/>
        <v/>
      </c>
      <c r="CPD9" s="384" t="str">
        <f t="shared" si="38"/>
        <v/>
      </c>
      <c r="CPE9" s="384" t="str">
        <f t="shared" si="38"/>
        <v/>
      </c>
      <c r="CPF9" s="384" t="str">
        <f t="shared" si="38"/>
        <v/>
      </c>
      <c r="CPG9" s="384" t="str">
        <f t="shared" si="38"/>
        <v/>
      </c>
      <c r="CPH9" s="384" t="str">
        <f t="shared" si="38"/>
        <v/>
      </c>
      <c r="CPI9" s="384" t="str">
        <f t="shared" si="38"/>
        <v/>
      </c>
      <c r="CPJ9" s="384" t="str">
        <f t="shared" si="38"/>
        <v/>
      </c>
      <c r="CPK9" s="384" t="str">
        <f t="shared" si="38"/>
        <v/>
      </c>
      <c r="CPL9" s="384" t="str">
        <f t="shared" si="38"/>
        <v/>
      </c>
      <c r="CPM9" s="384" t="str">
        <f t="shared" si="38"/>
        <v/>
      </c>
      <c r="CPN9" s="384" t="str">
        <f t="shared" si="38"/>
        <v/>
      </c>
      <c r="CPO9" s="384" t="str">
        <f t="shared" si="38"/>
        <v/>
      </c>
      <c r="CPP9" s="384" t="str">
        <f t="shared" si="38"/>
        <v/>
      </c>
      <c r="CPQ9" s="384" t="str">
        <f t="shared" si="38"/>
        <v/>
      </c>
      <c r="CPR9" s="384" t="str">
        <f t="shared" si="38"/>
        <v/>
      </c>
      <c r="CPS9" s="384" t="str">
        <f t="shared" si="38"/>
        <v/>
      </c>
      <c r="CPT9" s="384" t="str">
        <f t="shared" si="38"/>
        <v/>
      </c>
      <c r="CPU9" s="384" t="str">
        <f t="shared" si="38"/>
        <v/>
      </c>
      <c r="CPV9" s="384" t="str">
        <f t="shared" si="38"/>
        <v/>
      </c>
      <c r="CPW9" s="384" t="str">
        <f t="shared" si="38"/>
        <v/>
      </c>
      <c r="CPX9" s="384" t="str">
        <f t="shared" si="38"/>
        <v/>
      </c>
      <c r="CPY9" s="384" t="str">
        <f t="shared" si="38"/>
        <v/>
      </c>
      <c r="CPZ9" s="384" t="str">
        <f t="shared" si="38"/>
        <v/>
      </c>
      <c r="CQA9" s="384" t="str">
        <f t="shared" si="38"/>
        <v/>
      </c>
      <c r="CQB9" s="384" t="str">
        <f t="shared" si="38"/>
        <v/>
      </c>
      <c r="CQC9" s="384" t="str">
        <f t="shared" si="38"/>
        <v/>
      </c>
      <c r="CQD9" s="384" t="str">
        <f t="shared" si="38"/>
        <v/>
      </c>
      <c r="CQE9" s="384" t="str">
        <f t="shared" si="38"/>
        <v/>
      </c>
      <c r="CQF9" s="384" t="str">
        <f t="shared" si="38"/>
        <v/>
      </c>
      <c r="CQG9" s="384" t="str">
        <f t="shared" si="38"/>
        <v/>
      </c>
      <c r="CQH9" s="384" t="str">
        <f t="shared" si="38"/>
        <v/>
      </c>
      <c r="CQI9" s="384" t="str">
        <f t="shared" si="38"/>
        <v/>
      </c>
      <c r="CQJ9" s="384" t="str">
        <f t="shared" si="38"/>
        <v/>
      </c>
      <c r="CQK9" s="384" t="str">
        <f t="shared" si="38"/>
        <v/>
      </c>
      <c r="CQL9" s="384" t="str">
        <f t="shared" si="38"/>
        <v/>
      </c>
      <c r="CQM9" s="384" t="str">
        <f t="shared" si="38"/>
        <v/>
      </c>
      <c r="CQN9" s="384" t="str">
        <f t="shared" si="38"/>
        <v/>
      </c>
      <c r="CQO9" s="384" t="str">
        <f t="shared" si="38"/>
        <v/>
      </c>
      <c r="CQP9" s="384" t="str">
        <f t="shared" si="38"/>
        <v/>
      </c>
      <c r="CQQ9" s="384" t="str">
        <f t="shared" si="38"/>
        <v/>
      </c>
      <c r="CQR9" s="384" t="str">
        <f t="shared" si="38"/>
        <v/>
      </c>
      <c r="CQS9" s="384" t="str">
        <f t="shared" si="38"/>
        <v/>
      </c>
      <c r="CQT9" s="384" t="str">
        <f t="shared" si="38"/>
        <v/>
      </c>
      <c r="CQU9" s="384" t="str">
        <f t="shared" si="38"/>
        <v/>
      </c>
      <c r="CQV9" s="384" t="str">
        <f t="shared" si="38"/>
        <v/>
      </c>
      <c r="CQW9" s="384" t="str">
        <f t="shared" si="38"/>
        <v/>
      </c>
      <c r="CQX9" s="384" t="str">
        <f t="shared" si="38"/>
        <v/>
      </c>
      <c r="CQY9" s="384" t="str">
        <f t="shared" si="38"/>
        <v/>
      </c>
      <c r="CQZ9" s="384" t="str">
        <f t="shared" si="38"/>
        <v/>
      </c>
      <c r="CRA9" s="384" t="str">
        <f t="shared" si="38"/>
        <v/>
      </c>
      <c r="CRB9" s="384" t="str">
        <f t="shared" si="38"/>
        <v/>
      </c>
      <c r="CRC9" s="384" t="str">
        <f t="shared" si="38"/>
        <v/>
      </c>
      <c r="CRD9" s="384" t="str">
        <f t="shared" ref="CRD9:CRV9" si="39">IF($C$5&gt;=COLUMN(CRD7)-2,CRD7*CRD8,"")</f>
        <v/>
      </c>
      <c r="CRE9" s="384" t="str">
        <f t="shared" si="39"/>
        <v/>
      </c>
      <c r="CRF9" s="384" t="str">
        <f t="shared" si="39"/>
        <v/>
      </c>
      <c r="CRG9" s="384" t="str">
        <f t="shared" si="39"/>
        <v/>
      </c>
      <c r="CRH9" s="384" t="str">
        <f t="shared" si="39"/>
        <v/>
      </c>
      <c r="CRI9" s="384" t="str">
        <f t="shared" si="39"/>
        <v/>
      </c>
      <c r="CRJ9" s="384" t="str">
        <f t="shared" si="39"/>
        <v/>
      </c>
      <c r="CRK9" s="384" t="str">
        <f t="shared" si="39"/>
        <v/>
      </c>
      <c r="CRL9" s="384" t="str">
        <f t="shared" si="39"/>
        <v/>
      </c>
      <c r="CRM9" s="384" t="str">
        <f t="shared" si="39"/>
        <v/>
      </c>
      <c r="CRN9" s="384" t="str">
        <f t="shared" si="39"/>
        <v/>
      </c>
      <c r="CRO9" s="384" t="str">
        <f t="shared" si="39"/>
        <v/>
      </c>
      <c r="CRP9" s="384" t="str">
        <f t="shared" si="39"/>
        <v/>
      </c>
      <c r="CRQ9" s="384" t="str">
        <f t="shared" si="39"/>
        <v/>
      </c>
      <c r="CRR9" s="384" t="str">
        <f t="shared" si="39"/>
        <v/>
      </c>
      <c r="CRS9" s="384" t="str">
        <f t="shared" si="39"/>
        <v/>
      </c>
      <c r="CRT9" s="384" t="str">
        <f t="shared" si="39"/>
        <v/>
      </c>
      <c r="CRU9" s="384" t="str">
        <f t="shared" si="39"/>
        <v/>
      </c>
      <c r="CRV9" s="384" t="str">
        <f t="shared" si="39"/>
        <v/>
      </c>
      <c r="CRW9" s="384" t="str">
        <f t="shared" ref="CRW9:CTN9" si="40">IF($C$5&gt;=COLUMN(CRW7)-2,CRW7*R_w_arg,"")</f>
        <v/>
      </c>
      <c r="CRX9" s="384" t="str">
        <f t="shared" si="40"/>
        <v/>
      </c>
      <c r="CRY9" s="384" t="str">
        <f t="shared" si="40"/>
        <v/>
      </c>
      <c r="CRZ9" s="384" t="str">
        <f t="shared" si="40"/>
        <v/>
      </c>
      <c r="CSA9" s="384" t="str">
        <f t="shared" si="40"/>
        <v/>
      </c>
      <c r="CSB9" s="384" t="str">
        <f t="shared" si="40"/>
        <v/>
      </c>
      <c r="CSC9" s="384" t="str">
        <f t="shared" si="40"/>
        <v/>
      </c>
      <c r="CSD9" s="384" t="str">
        <f t="shared" si="40"/>
        <v/>
      </c>
      <c r="CSE9" s="384" t="str">
        <f t="shared" si="40"/>
        <v/>
      </c>
      <c r="CSF9" s="384" t="str">
        <f t="shared" si="40"/>
        <v/>
      </c>
      <c r="CSG9" s="384" t="str">
        <f t="shared" si="40"/>
        <v/>
      </c>
      <c r="CSH9" s="384" t="str">
        <f t="shared" si="40"/>
        <v/>
      </c>
      <c r="CSI9" s="384" t="str">
        <f t="shared" si="40"/>
        <v/>
      </c>
      <c r="CSJ9" s="384" t="str">
        <f t="shared" si="40"/>
        <v/>
      </c>
      <c r="CSK9" s="384" t="str">
        <f t="shared" si="40"/>
        <v/>
      </c>
      <c r="CSL9" s="384" t="str">
        <f t="shared" si="40"/>
        <v/>
      </c>
      <c r="CSM9" s="384" t="str">
        <f t="shared" si="40"/>
        <v/>
      </c>
      <c r="CSN9" s="384" t="str">
        <f t="shared" si="40"/>
        <v/>
      </c>
      <c r="CSO9" s="384" t="str">
        <f t="shared" si="40"/>
        <v/>
      </c>
      <c r="CSP9" s="384" t="str">
        <f t="shared" si="40"/>
        <v/>
      </c>
      <c r="CSQ9" s="384" t="str">
        <f t="shared" si="40"/>
        <v/>
      </c>
      <c r="CSR9" s="384" t="str">
        <f t="shared" si="40"/>
        <v/>
      </c>
      <c r="CSS9" s="384" t="str">
        <f t="shared" si="40"/>
        <v/>
      </c>
      <c r="CST9" s="384" t="str">
        <f t="shared" si="40"/>
        <v/>
      </c>
      <c r="CSU9" s="384" t="str">
        <f t="shared" si="40"/>
        <v/>
      </c>
      <c r="CSV9" s="384" t="str">
        <f t="shared" si="40"/>
        <v/>
      </c>
      <c r="CSW9" s="384" t="str">
        <f t="shared" si="40"/>
        <v/>
      </c>
      <c r="CSX9" s="384" t="str">
        <f t="shared" si="40"/>
        <v/>
      </c>
      <c r="CSY9" s="384" t="str">
        <f t="shared" si="40"/>
        <v/>
      </c>
      <c r="CSZ9" s="384" t="str">
        <f t="shared" si="40"/>
        <v/>
      </c>
      <c r="CTA9" s="384" t="str">
        <f t="shared" si="40"/>
        <v/>
      </c>
      <c r="CTB9" s="384" t="str">
        <f t="shared" si="40"/>
        <v/>
      </c>
      <c r="CTC9" s="384" t="str">
        <f t="shared" si="40"/>
        <v/>
      </c>
      <c r="CTD9" s="384" t="str">
        <f t="shared" si="40"/>
        <v/>
      </c>
      <c r="CTE9" s="384" t="str">
        <f t="shared" si="40"/>
        <v/>
      </c>
      <c r="CTF9" s="384" t="str">
        <f t="shared" si="40"/>
        <v/>
      </c>
      <c r="CTG9" s="384" t="str">
        <f t="shared" si="40"/>
        <v/>
      </c>
      <c r="CTH9" s="384" t="str">
        <f t="shared" si="40"/>
        <v/>
      </c>
      <c r="CTI9" s="384" t="str">
        <f t="shared" si="40"/>
        <v/>
      </c>
      <c r="CTJ9" s="384" t="str">
        <f t="shared" si="40"/>
        <v/>
      </c>
      <c r="CTK9" s="384" t="str">
        <f t="shared" si="40"/>
        <v/>
      </c>
      <c r="CTL9" s="384" t="str">
        <f t="shared" si="40"/>
        <v/>
      </c>
      <c r="CTM9" s="384" t="str">
        <f t="shared" si="40"/>
        <v/>
      </c>
      <c r="CTN9" s="384" t="str">
        <f t="shared" si="40"/>
        <v/>
      </c>
      <c r="CTO9" s="384" t="str">
        <f t="shared" ref="CTO9:CVZ9" si="41">IF($C$5&gt;=COLUMN(CTO7)-2,CTO7*R_w_arg,"")</f>
        <v/>
      </c>
      <c r="CTP9" s="384" t="str">
        <f t="shared" si="41"/>
        <v/>
      </c>
      <c r="CTQ9" s="384" t="str">
        <f t="shared" si="41"/>
        <v/>
      </c>
      <c r="CTR9" s="384" t="str">
        <f t="shared" si="41"/>
        <v/>
      </c>
      <c r="CTS9" s="384" t="str">
        <f t="shared" si="41"/>
        <v/>
      </c>
      <c r="CTT9" s="384" t="str">
        <f t="shared" si="41"/>
        <v/>
      </c>
      <c r="CTU9" s="384" t="str">
        <f t="shared" si="41"/>
        <v/>
      </c>
      <c r="CTV9" s="384" t="str">
        <f t="shared" si="41"/>
        <v/>
      </c>
      <c r="CTW9" s="384" t="str">
        <f t="shared" si="41"/>
        <v/>
      </c>
      <c r="CTX9" s="384" t="str">
        <f t="shared" si="41"/>
        <v/>
      </c>
      <c r="CTY9" s="384" t="str">
        <f t="shared" si="41"/>
        <v/>
      </c>
      <c r="CTZ9" s="384" t="str">
        <f t="shared" si="41"/>
        <v/>
      </c>
      <c r="CUA9" s="384" t="str">
        <f t="shared" si="41"/>
        <v/>
      </c>
      <c r="CUB9" s="384" t="str">
        <f t="shared" si="41"/>
        <v/>
      </c>
      <c r="CUC9" s="384" t="str">
        <f t="shared" si="41"/>
        <v/>
      </c>
      <c r="CUD9" s="384" t="str">
        <f t="shared" si="41"/>
        <v/>
      </c>
      <c r="CUE9" s="384" t="str">
        <f t="shared" si="41"/>
        <v/>
      </c>
      <c r="CUF9" s="384" t="str">
        <f t="shared" si="41"/>
        <v/>
      </c>
      <c r="CUG9" s="384" t="str">
        <f t="shared" si="41"/>
        <v/>
      </c>
      <c r="CUH9" s="384" t="str">
        <f t="shared" si="41"/>
        <v/>
      </c>
      <c r="CUI9" s="384" t="str">
        <f t="shared" si="41"/>
        <v/>
      </c>
      <c r="CUJ9" s="384" t="str">
        <f t="shared" si="41"/>
        <v/>
      </c>
      <c r="CUK9" s="384" t="str">
        <f t="shared" si="41"/>
        <v/>
      </c>
      <c r="CUL9" s="384" t="str">
        <f t="shared" si="41"/>
        <v/>
      </c>
      <c r="CUM9" s="384" t="str">
        <f t="shared" si="41"/>
        <v/>
      </c>
      <c r="CUN9" s="384" t="str">
        <f t="shared" si="41"/>
        <v/>
      </c>
      <c r="CUO9" s="384" t="str">
        <f t="shared" si="41"/>
        <v/>
      </c>
      <c r="CUP9" s="384" t="str">
        <f t="shared" si="41"/>
        <v/>
      </c>
      <c r="CUQ9" s="384" t="str">
        <f t="shared" si="41"/>
        <v/>
      </c>
      <c r="CUR9" s="384" t="str">
        <f t="shared" si="41"/>
        <v/>
      </c>
      <c r="CUS9" s="384" t="str">
        <f t="shared" si="41"/>
        <v/>
      </c>
      <c r="CUT9" s="384" t="str">
        <f t="shared" si="41"/>
        <v/>
      </c>
      <c r="CUU9" s="384" t="str">
        <f t="shared" si="41"/>
        <v/>
      </c>
      <c r="CUV9" s="384" t="str">
        <f t="shared" si="41"/>
        <v/>
      </c>
      <c r="CUW9" s="384" t="str">
        <f t="shared" si="41"/>
        <v/>
      </c>
      <c r="CUX9" s="384" t="str">
        <f t="shared" si="41"/>
        <v/>
      </c>
      <c r="CUY9" s="384" t="str">
        <f t="shared" si="41"/>
        <v/>
      </c>
      <c r="CUZ9" s="384" t="str">
        <f t="shared" si="41"/>
        <v/>
      </c>
      <c r="CVA9" s="384" t="str">
        <f t="shared" si="41"/>
        <v/>
      </c>
      <c r="CVB9" s="384" t="str">
        <f t="shared" si="41"/>
        <v/>
      </c>
      <c r="CVC9" s="384" t="str">
        <f t="shared" si="41"/>
        <v/>
      </c>
      <c r="CVD9" s="384" t="str">
        <f t="shared" si="41"/>
        <v/>
      </c>
      <c r="CVE9" s="384" t="str">
        <f t="shared" si="41"/>
        <v/>
      </c>
      <c r="CVF9" s="384" t="str">
        <f t="shared" si="41"/>
        <v/>
      </c>
      <c r="CVG9" s="384" t="str">
        <f t="shared" si="41"/>
        <v/>
      </c>
      <c r="CVH9" s="384" t="str">
        <f t="shared" si="41"/>
        <v/>
      </c>
      <c r="CVI9" s="384" t="str">
        <f t="shared" si="41"/>
        <v/>
      </c>
      <c r="CVJ9" s="384" t="str">
        <f t="shared" si="41"/>
        <v/>
      </c>
      <c r="CVK9" s="384" t="str">
        <f t="shared" si="41"/>
        <v/>
      </c>
      <c r="CVL9" s="384" t="str">
        <f t="shared" si="41"/>
        <v/>
      </c>
      <c r="CVM9" s="384" t="str">
        <f t="shared" si="41"/>
        <v/>
      </c>
      <c r="CVN9" s="384" t="str">
        <f t="shared" si="41"/>
        <v/>
      </c>
      <c r="CVO9" s="384" t="str">
        <f t="shared" si="41"/>
        <v/>
      </c>
      <c r="CVP9" s="384" t="str">
        <f t="shared" si="41"/>
        <v/>
      </c>
      <c r="CVQ9" s="384" t="str">
        <f t="shared" si="41"/>
        <v/>
      </c>
      <c r="CVR9" s="384" t="str">
        <f t="shared" si="41"/>
        <v/>
      </c>
      <c r="CVS9" s="384" t="str">
        <f t="shared" si="41"/>
        <v/>
      </c>
      <c r="CVT9" s="384" t="str">
        <f t="shared" si="41"/>
        <v/>
      </c>
      <c r="CVU9" s="384" t="str">
        <f t="shared" si="41"/>
        <v/>
      </c>
      <c r="CVV9" s="384" t="str">
        <f t="shared" si="41"/>
        <v/>
      </c>
      <c r="CVW9" s="384" t="str">
        <f t="shared" si="41"/>
        <v/>
      </c>
      <c r="CVX9" s="384" t="str">
        <f t="shared" si="41"/>
        <v/>
      </c>
      <c r="CVY9" s="384" t="str">
        <f t="shared" si="41"/>
        <v/>
      </c>
      <c r="CVZ9" s="384" t="str">
        <f t="shared" si="41"/>
        <v/>
      </c>
      <c r="CWA9" s="384" t="str">
        <f t="shared" ref="CWA9:CYL9" si="42">IF($C$5&gt;=COLUMN(CWA7)-2,CWA7*R_w_arg,"")</f>
        <v/>
      </c>
      <c r="CWB9" s="384" t="str">
        <f t="shared" si="42"/>
        <v/>
      </c>
      <c r="CWC9" s="384" t="str">
        <f t="shared" si="42"/>
        <v/>
      </c>
      <c r="CWD9" s="384" t="str">
        <f t="shared" si="42"/>
        <v/>
      </c>
      <c r="CWE9" s="384" t="str">
        <f t="shared" si="42"/>
        <v/>
      </c>
      <c r="CWF9" s="384" t="str">
        <f t="shared" si="42"/>
        <v/>
      </c>
      <c r="CWG9" s="384" t="str">
        <f t="shared" si="42"/>
        <v/>
      </c>
      <c r="CWH9" s="384" t="str">
        <f t="shared" si="42"/>
        <v/>
      </c>
      <c r="CWI9" s="384" t="str">
        <f t="shared" si="42"/>
        <v/>
      </c>
      <c r="CWJ9" s="384" t="str">
        <f t="shared" si="42"/>
        <v/>
      </c>
      <c r="CWK9" s="384" t="str">
        <f t="shared" si="42"/>
        <v/>
      </c>
      <c r="CWL9" s="384" t="str">
        <f t="shared" si="42"/>
        <v/>
      </c>
      <c r="CWM9" s="384" t="str">
        <f t="shared" si="42"/>
        <v/>
      </c>
      <c r="CWN9" s="384" t="str">
        <f t="shared" si="42"/>
        <v/>
      </c>
      <c r="CWO9" s="384" t="str">
        <f t="shared" si="42"/>
        <v/>
      </c>
      <c r="CWP9" s="384" t="str">
        <f t="shared" si="42"/>
        <v/>
      </c>
      <c r="CWQ9" s="384" t="str">
        <f t="shared" si="42"/>
        <v/>
      </c>
      <c r="CWR9" s="384" t="str">
        <f t="shared" si="42"/>
        <v/>
      </c>
      <c r="CWS9" s="384" t="str">
        <f t="shared" si="42"/>
        <v/>
      </c>
      <c r="CWT9" s="384" t="str">
        <f t="shared" si="42"/>
        <v/>
      </c>
      <c r="CWU9" s="384" t="str">
        <f t="shared" si="42"/>
        <v/>
      </c>
      <c r="CWV9" s="384" t="str">
        <f t="shared" si="42"/>
        <v/>
      </c>
      <c r="CWW9" s="384" t="str">
        <f t="shared" si="42"/>
        <v/>
      </c>
      <c r="CWX9" s="384" t="str">
        <f t="shared" si="42"/>
        <v/>
      </c>
      <c r="CWY9" s="384" t="str">
        <f t="shared" si="42"/>
        <v/>
      </c>
      <c r="CWZ9" s="384" t="str">
        <f t="shared" si="42"/>
        <v/>
      </c>
      <c r="CXA9" s="384" t="str">
        <f t="shared" si="42"/>
        <v/>
      </c>
      <c r="CXB9" s="384" t="str">
        <f t="shared" si="42"/>
        <v/>
      </c>
      <c r="CXC9" s="384" t="str">
        <f t="shared" si="42"/>
        <v/>
      </c>
      <c r="CXD9" s="384" t="str">
        <f t="shared" si="42"/>
        <v/>
      </c>
      <c r="CXE9" s="384" t="str">
        <f t="shared" si="42"/>
        <v/>
      </c>
      <c r="CXF9" s="384" t="str">
        <f t="shared" si="42"/>
        <v/>
      </c>
      <c r="CXG9" s="384" t="str">
        <f t="shared" si="42"/>
        <v/>
      </c>
      <c r="CXH9" s="384" t="str">
        <f t="shared" si="42"/>
        <v/>
      </c>
      <c r="CXI9" s="384" t="str">
        <f t="shared" si="42"/>
        <v/>
      </c>
      <c r="CXJ9" s="384" t="str">
        <f t="shared" si="42"/>
        <v/>
      </c>
      <c r="CXK9" s="384" t="str">
        <f t="shared" si="42"/>
        <v/>
      </c>
      <c r="CXL9" s="384" t="str">
        <f t="shared" si="42"/>
        <v/>
      </c>
      <c r="CXM9" s="384" t="str">
        <f t="shared" si="42"/>
        <v/>
      </c>
      <c r="CXN9" s="384" t="str">
        <f t="shared" si="42"/>
        <v/>
      </c>
      <c r="CXO9" s="384" t="str">
        <f t="shared" si="42"/>
        <v/>
      </c>
      <c r="CXP9" s="384" t="str">
        <f t="shared" si="42"/>
        <v/>
      </c>
      <c r="CXQ9" s="384" t="str">
        <f t="shared" si="42"/>
        <v/>
      </c>
      <c r="CXR9" s="384" t="str">
        <f t="shared" si="42"/>
        <v/>
      </c>
      <c r="CXS9" s="384" t="str">
        <f t="shared" si="42"/>
        <v/>
      </c>
      <c r="CXT9" s="384" t="str">
        <f t="shared" si="42"/>
        <v/>
      </c>
      <c r="CXU9" s="384" t="str">
        <f t="shared" si="42"/>
        <v/>
      </c>
      <c r="CXV9" s="384" t="str">
        <f t="shared" si="42"/>
        <v/>
      </c>
      <c r="CXW9" s="384" t="str">
        <f t="shared" si="42"/>
        <v/>
      </c>
      <c r="CXX9" s="384" t="str">
        <f t="shared" si="42"/>
        <v/>
      </c>
      <c r="CXY9" s="384" t="str">
        <f t="shared" si="42"/>
        <v/>
      </c>
      <c r="CXZ9" s="384" t="str">
        <f t="shared" si="42"/>
        <v/>
      </c>
      <c r="CYA9" s="384" t="str">
        <f t="shared" si="42"/>
        <v/>
      </c>
      <c r="CYB9" s="384" t="str">
        <f t="shared" si="42"/>
        <v/>
      </c>
      <c r="CYC9" s="384" t="str">
        <f t="shared" si="42"/>
        <v/>
      </c>
      <c r="CYD9" s="384" t="str">
        <f t="shared" si="42"/>
        <v/>
      </c>
      <c r="CYE9" s="384" t="str">
        <f t="shared" si="42"/>
        <v/>
      </c>
      <c r="CYF9" s="384" t="str">
        <f t="shared" si="42"/>
        <v/>
      </c>
      <c r="CYG9" s="384" t="str">
        <f t="shared" si="42"/>
        <v/>
      </c>
      <c r="CYH9" s="384" t="str">
        <f t="shared" si="42"/>
        <v/>
      </c>
      <c r="CYI9" s="384" t="str">
        <f t="shared" si="42"/>
        <v/>
      </c>
      <c r="CYJ9" s="384" t="str">
        <f t="shared" si="42"/>
        <v/>
      </c>
      <c r="CYK9" s="384" t="str">
        <f t="shared" si="42"/>
        <v/>
      </c>
      <c r="CYL9" s="384" t="str">
        <f t="shared" si="42"/>
        <v/>
      </c>
      <c r="CYM9" s="384" t="str">
        <f t="shared" ref="CYM9:DAX9" si="43">IF($C$5&gt;=COLUMN(CYM7)-2,CYM7*R_w_arg,"")</f>
        <v/>
      </c>
      <c r="CYN9" s="384" t="str">
        <f t="shared" si="43"/>
        <v/>
      </c>
      <c r="CYO9" s="384" t="str">
        <f t="shared" si="43"/>
        <v/>
      </c>
      <c r="CYP9" s="384" t="str">
        <f t="shared" si="43"/>
        <v/>
      </c>
      <c r="CYQ9" s="384" t="str">
        <f t="shared" si="43"/>
        <v/>
      </c>
      <c r="CYR9" s="384" t="str">
        <f t="shared" si="43"/>
        <v/>
      </c>
      <c r="CYS9" s="384" t="str">
        <f t="shared" si="43"/>
        <v/>
      </c>
      <c r="CYT9" s="384" t="str">
        <f t="shared" si="43"/>
        <v/>
      </c>
      <c r="CYU9" s="384" t="str">
        <f t="shared" si="43"/>
        <v/>
      </c>
      <c r="CYV9" s="384" t="str">
        <f t="shared" si="43"/>
        <v/>
      </c>
      <c r="CYW9" s="384" t="str">
        <f t="shared" si="43"/>
        <v/>
      </c>
      <c r="CYX9" s="384" t="str">
        <f t="shared" si="43"/>
        <v/>
      </c>
      <c r="CYY9" s="384" t="str">
        <f t="shared" si="43"/>
        <v/>
      </c>
      <c r="CYZ9" s="384" t="str">
        <f t="shared" si="43"/>
        <v/>
      </c>
      <c r="CZA9" s="384" t="str">
        <f t="shared" si="43"/>
        <v/>
      </c>
      <c r="CZB9" s="384" t="str">
        <f t="shared" si="43"/>
        <v/>
      </c>
      <c r="CZC9" s="384" t="str">
        <f t="shared" si="43"/>
        <v/>
      </c>
      <c r="CZD9" s="384" t="str">
        <f t="shared" si="43"/>
        <v/>
      </c>
      <c r="CZE9" s="384" t="str">
        <f t="shared" si="43"/>
        <v/>
      </c>
      <c r="CZF9" s="384" t="str">
        <f t="shared" si="43"/>
        <v/>
      </c>
      <c r="CZG9" s="384" t="str">
        <f t="shared" si="43"/>
        <v/>
      </c>
      <c r="CZH9" s="384" t="str">
        <f t="shared" si="43"/>
        <v/>
      </c>
      <c r="CZI9" s="384" t="str">
        <f t="shared" si="43"/>
        <v/>
      </c>
      <c r="CZJ9" s="384" t="str">
        <f t="shared" si="43"/>
        <v/>
      </c>
      <c r="CZK9" s="384" t="str">
        <f t="shared" si="43"/>
        <v/>
      </c>
      <c r="CZL9" s="384" t="str">
        <f t="shared" si="43"/>
        <v/>
      </c>
      <c r="CZM9" s="384" t="str">
        <f t="shared" si="43"/>
        <v/>
      </c>
      <c r="CZN9" s="384" t="str">
        <f t="shared" si="43"/>
        <v/>
      </c>
      <c r="CZO9" s="384" t="str">
        <f t="shared" si="43"/>
        <v/>
      </c>
      <c r="CZP9" s="384" t="str">
        <f t="shared" si="43"/>
        <v/>
      </c>
      <c r="CZQ9" s="384" t="str">
        <f t="shared" si="43"/>
        <v/>
      </c>
      <c r="CZR9" s="384" t="str">
        <f t="shared" si="43"/>
        <v/>
      </c>
      <c r="CZS9" s="384" t="str">
        <f t="shared" si="43"/>
        <v/>
      </c>
      <c r="CZT9" s="384" t="str">
        <f t="shared" si="43"/>
        <v/>
      </c>
      <c r="CZU9" s="384" t="str">
        <f t="shared" si="43"/>
        <v/>
      </c>
      <c r="CZV9" s="384" t="str">
        <f t="shared" si="43"/>
        <v/>
      </c>
      <c r="CZW9" s="384" t="str">
        <f t="shared" si="43"/>
        <v/>
      </c>
      <c r="CZX9" s="384" t="str">
        <f t="shared" si="43"/>
        <v/>
      </c>
      <c r="CZY9" s="384" t="str">
        <f t="shared" si="43"/>
        <v/>
      </c>
      <c r="CZZ9" s="384" t="str">
        <f t="shared" si="43"/>
        <v/>
      </c>
      <c r="DAA9" s="384" t="str">
        <f t="shared" si="43"/>
        <v/>
      </c>
      <c r="DAB9" s="384" t="str">
        <f t="shared" si="43"/>
        <v/>
      </c>
      <c r="DAC9" s="384" t="str">
        <f t="shared" si="43"/>
        <v/>
      </c>
      <c r="DAD9" s="384" t="str">
        <f t="shared" si="43"/>
        <v/>
      </c>
      <c r="DAE9" s="384" t="str">
        <f t="shared" si="43"/>
        <v/>
      </c>
      <c r="DAF9" s="384" t="str">
        <f t="shared" si="43"/>
        <v/>
      </c>
      <c r="DAG9" s="384" t="str">
        <f t="shared" si="43"/>
        <v/>
      </c>
      <c r="DAH9" s="384" t="str">
        <f t="shared" si="43"/>
        <v/>
      </c>
      <c r="DAI9" s="384" t="str">
        <f t="shared" si="43"/>
        <v/>
      </c>
      <c r="DAJ9" s="384" t="str">
        <f t="shared" si="43"/>
        <v/>
      </c>
      <c r="DAK9" s="384" t="str">
        <f t="shared" si="43"/>
        <v/>
      </c>
      <c r="DAL9" s="384" t="str">
        <f t="shared" si="43"/>
        <v/>
      </c>
      <c r="DAM9" s="384" t="str">
        <f t="shared" si="43"/>
        <v/>
      </c>
      <c r="DAN9" s="384" t="str">
        <f t="shared" si="43"/>
        <v/>
      </c>
      <c r="DAO9" s="384" t="str">
        <f t="shared" si="43"/>
        <v/>
      </c>
      <c r="DAP9" s="384" t="str">
        <f t="shared" si="43"/>
        <v/>
      </c>
      <c r="DAQ9" s="384" t="str">
        <f t="shared" si="43"/>
        <v/>
      </c>
      <c r="DAR9" s="384" t="str">
        <f t="shared" si="43"/>
        <v/>
      </c>
      <c r="DAS9" s="384" t="str">
        <f t="shared" si="43"/>
        <v/>
      </c>
      <c r="DAT9" s="384" t="str">
        <f t="shared" si="43"/>
        <v/>
      </c>
      <c r="DAU9" s="384" t="str">
        <f t="shared" si="43"/>
        <v/>
      </c>
      <c r="DAV9" s="384" t="str">
        <f t="shared" si="43"/>
        <v/>
      </c>
      <c r="DAW9" s="384" t="str">
        <f t="shared" si="43"/>
        <v/>
      </c>
      <c r="DAX9" s="384" t="str">
        <f t="shared" si="43"/>
        <v/>
      </c>
      <c r="DAY9" s="384" t="str">
        <f t="shared" ref="DAY9:DDJ9" si="44">IF($C$5&gt;=COLUMN(DAY7)-2,DAY7*R_w_arg,"")</f>
        <v/>
      </c>
      <c r="DAZ9" s="384" t="str">
        <f t="shared" si="44"/>
        <v/>
      </c>
      <c r="DBA9" s="384" t="str">
        <f t="shared" si="44"/>
        <v/>
      </c>
      <c r="DBB9" s="384" t="str">
        <f t="shared" si="44"/>
        <v/>
      </c>
      <c r="DBC9" s="384" t="str">
        <f t="shared" si="44"/>
        <v/>
      </c>
      <c r="DBD9" s="384" t="str">
        <f t="shared" si="44"/>
        <v/>
      </c>
      <c r="DBE9" s="384" t="str">
        <f t="shared" si="44"/>
        <v/>
      </c>
      <c r="DBF9" s="384" t="str">
        <f t="shared" si="44"/>
        <v/>
      </c>
      <c r="DBG9" s="384" t="str">
        <f t="shared" si="44"/>
        <v/>
      </c>
      <c r="DBH9" s="384" t="str">
        <f t="shared" si="44"/>
        <v/>
      </c>
      <c r="DBI9" s="384" t="str">
        <f t="shared" si="44"/>
        <v/>
      </c>
      <c r="DBJ9" s="384" t="str">
        <f t="shared" si="44"/>
        <v/>
      </c>
      <c r="DBK9" s="384" t="str">
        <f t="shared" si="44"/>
        <v/>
      </c>
      <c r="DBL9" s="384" t="str">
        <f t="shared" si="44"/>
        <v/>
      </c>
      <c r="DBM9" s="384" t="str">
        <f t="shared" si="44"/>
        <v/>
      </c>
      <c r="DBN9" s="384" t="str">
        <f t="shared" si="44"/>
        <v/>
      </c>
      <c r="DBO9" s="384" t="str">
        <f t="shared" si="44"/>
        <v/>
      </c>
      <c r="DBP9" s="384" t="str">
        <f t="shared" si="44"/>
        <v/>
      </c>
      <c r="DBQ9" s="384" t="str">
        <f t="shared" si="44"/>
        <v/>
      </c>
      <c r="DBR9" s="384" t="str">
        <f t="shared" si="44"/>
        <v/>
      </c>
      <c r="DBS9" s="384" t="str">
        <f t="shared" si="44"/>
        <v/>
      </c>
      <c r="DBT9" s="384" t="str">
        <f t="shared" si="44"/>
        <v/>
      </c>
      <c r="DBU9" s="384" t="str">
        <f t="shared" si="44"/>
        <v/>
      </c>
      <c r="DBV9" s="384" t="str">
        <f t="shared" si="44"/>
        <v/>
      </c>
      <c r="DBW9" s="384" t="str">
        <f t="shared" si="44"/>
        <v/>
      </c>
      <c r="DBX9" s="384" t="str">
        <f t="shared" si="44"/>
        <v/>
      </c>
      <c r="DBY9" s="384" t="str">
        <f t="shared" si="44"/>
        <v/>
      </c>
      <c r="DBZ9" s="384" t="str">
        <f t="shared" si="44"/>
        <v/>
      </c>
      <c r="DCA9" s="384" t="str">
        <f t="shared" si="44"/>
        <v/>
      </c>
      <c r="DCB9" s="384" t="str">
        <f t="shared" si="44"/>
        <v/>
      </c>
      <c r="DCC9" s="384" t="str">
        <f t="shared" si="44"/>
        <v/>
      </c>
      <c r="DCD9" s="384" t="str">
        <f t="shared" si="44"/>
        <v/>
      </c>
      <c r="DCE9" s="384" t="str">
        <f t="shared" si="44"/>
        <v/>
      </c>
      <c r="DCF9" s="384" t="str">
        <f t="shared" si="44"/>
        <v/>
      </c>
      <c r="DCG9" s="384" t="str">
        <f t="shared" si="44"/>
        <v/>
      </c>
      <c r="DCH9" s="384" t="str">
        <f t="shared" si="44"/>
        <v/>
      </c>
      <c r="DCI9" s="384" t="str">
        <f t="shared" si="44"/>
        <v/>
      </c>
      <c r="DCJ9" s="384" t="str">
        <f t="shared" si="44"/>
        <v/>
      </c>
      <c r="DCK9" s="384" t="str">
        <f t="shared" si="44"/>
        <v/>
      </c>
      <c r="DCL9" s="384" t="str">
        <f t="shared" si="44"/>
        <v/>
      </c>
      <c r="DCM9" s="384" t="str">
        <f t="shared" si="44"/>
        <v/>
      </c>
      <c r="DCN9" s="384" t="str">
        <f t="shared" si="44"/>
        <v/>
      </c>
      <c r="DCO9" s="384" t="str">
        <f t="shared" si="44"/>
        <v/>
      </c>
      <c r="DCP9" s="384" t="str">
        <f t="shared" si="44"/>
        <v/>
      </c>
      <c r="DCQ9" s="384" t="str">
        <f t="shared" si="44"/>
        <v/>
      </c>
      <c r="DCR9" s="384" t="str">
        <f t="shared" si="44"/>
        <v/>
      </c>
      <c r="DCS9" s="384" t="str">
        <f t="shared" si="44"/>
        <v/>
      </c>
      <c r="DCT9" s="384" t="str">
        <f t="shared" si="44"/>
        <v/>
      </c>
      <c r="DCU9" s="384" t="str">
        <f t="shared" si="44"/>
        <v/>
      </c>
      <c r="DCV9" s="384" t="str">
        <f t="shared" si="44"/>
        <v/>
      </c>
      <c r="DCW9" s="384" t="str">
        <f t="shared" si="44"/>
        <v/>
      </c>
      <c r="DCX9" s="384" t="str">
        <f t="shared" si="44"/>
        <v/>
      </c>
      <c r="DCY9" s="384" t="str">
        <f t="shared" si="44"/>
        <v/>
      </c>
      <c r="DCZ9" s="384" t="str">
        <f t="shared" si="44"/>
        <v/>
      </c>
      <c r="DDA9" s="384" t="str">
        <f t="shared" si="44"/>
        <v/>
      </c>
      <c r="DDB9" s="384" t="str">
        <f t="shared" si="44"/>
        <v/>
      </c>
      <c r="DDC9" s="384" t="str">
        <f t="shared" si="44"/>
        <v/>
      </c>
      <c r="DDD9" s="384" t="str">
        <f t="shared" si="44"/>
        <v/>
      </c>
      <c r="DDE9" s="384" t="str">
        <f t="shared" si="44"/>
        <v/>
      </c>
      <c r="DDF9" s="384" t="str">
        <f t="shared" si="44"/>
        <v/>
      </c>
      <c r="DDG9" s="384" t="str">
        <f t="shared" si="44"/>
        <v/>
      </c>
      <c r="DDH9" s="384" t="str">
        <f t="shared" si="44"/>
        <v/>
      </c>
      <c r="DDI9" s="384" t="str">
        <f t="shared" si="44"/>
        <v/>
      </c>
      <c r="DDJ9" s="384" t="str">
        <f t="shared" si="44"/>
        <v/>
      </c>
      <c r="DDK9" s="384" t="str">
        <f t="shared" ref="DDK9:DFV9" si="45">IF($C$5&gt;=COLUMN(DDK7)-2,DDK7*R_w_arg,"")</f>
        <v/>
      </c>
      <c r="DDL9" s="384" t="str">
        <f t="shared" si="45"/>
        <v/>
      </c>
      <c r="DDM9" s="384" t="str">
        <f t="shared" si="45"/>
        <v/>
      </c>
      <c r="DDN9" s="384" t="str">
        <f t="shared" si="45"/>
        <v/>
      </c>
      <c r="DDO9" s="384" t="str">
        <f t="shared" si="45"/>
        <v/>
      </c>
      <c r="DDP9" s="384" t="str">
        <f t="shared" si="45"/>
        <v/>
      </c>
      <c r="DDQ9" s="384" t="str">
        <f t="shared" si="45"/>
        <v/>
      </c>
      <c r="DDR9" s="384" t="str">
        <f t="shared" si="45"/>
        <v/>
      </c>
      <c r="DDS9" s="384" t="str">
        <f t="shared" si="45"/>
        <v/>
      </c>
      <c r="DDT9" s="384" t="str">
        <f t="shared" si="45"/>
        <v/>
      </c>
      <c r="DDU9" s="384" t="str">
        <f t="shared" si="45"/>
        <v/>
      </c>
      <c r="DDV9" s="384" t="str">
        <f t="shared" si="45"/>
        <v/>
      </c>
      <c r="DDW9" s="384" t="str">
        <f t="shared" si="45"/>
        <v/>
      </c>
      <c r="DDX9" s="384" t="str">
        <f t="shared" si="45"/>
        <v/>
      </c>
      <c r="DDY9" s="384" t="str">
        <f t="shared" si="45"/>
        <v/>
      </c>
      <c r="DDZ9" s="384" t="str">
        <f t="shared" si="45"/>
        <v/>
      </c>
      <c r="DEA9" s="384" t="str">
        <f t="shared" si="45"/>
        <v/>
      </c>
      <c r="DEB9" s="384" t="str">
        <f t="shared" si="45"/>
        <v/>
      </c>
      <c r="DEC9" s="384" t="str">
        <f t="shared" si="45"/>
        <v/>
      </c>
      <c r="DED9" s="384" t="str">
        <f t="shared" si="45"/>
        <v/>
      </c>
      <c r="DEE9" s="384" t="str">
        <f t="shared" si="45"/>
        <v/>
      </c>
      <c r="DEF9" s="384" t="str">
        <f t="shared" si="45"/>
        <v/>
      </c>
      <c r="DEG9" s="384" t="str">
        <f t="shared" si="45"/>
        <v/>
      </c>
      <c r="DEH9" s="384" t="str">
        <f t="shared" si="45"/>
        <v/>
      </c>
      <c r="DEI9" s="384" t="str">
        <f t="shared" si="45"/>
        <v/>
      </c>
      <c r="DEJ9" s="384" t="str">
        <f t="shared" si="45"/>
        <v/>
      </c>
      <c r="DEK9" s="384" t="str">
        <f t="shared" si="45"/>
        <v/>
      </c>
      <c r="DEL9" s="384" t="str">
        <f t="shared" si="45"/>
        <v/>
      </c>
      <c r="DEM9" s="384" t="str">
        <f t="shared" si="45"/>
        <v/>
      </c>
      <c r="DEN9" s="384" t="str">
        <f t="shared" si="45"/>
        <v/>
      </c>
      <c r="DEO9" s="384" t="str">
        <f t="shared" si="45"/>
        <v/>
      </c>
      <c r="DEP9" s="384" t="str">
        <f t="shared" si="45"/>
        <v/>
      </c>
      <c r="DEQ9" s="384" t="str">
        <f t="shared" si="45"/>
        <v/>
      </c>
      <c r="DER9" s="384" t="str">
        <f t="shared" si="45"/>
        <v/>
      </c>
      <c r="DES9" s="384" t="str">
        <f t="shared" si="45"/>
        <v/>
      </c>
      <c r="DET9" s="384" t="str">
        <f t="shared" si="45"/>
        <v/>
      </c>
      <c r="DEU9" s="384" t="str">
        <f t="shared" si="45"/>
        <v/>
      </c>
      <c r="DEV9" s="384" t="str">
        <f t="shared" si="45"/>
        <v/>
      </c>
      <c r="DEW9" s="384" t="str">
        <f t="shared" si="45"/>
        <v/>
      </c>
      <c r="DEX9" s="384" t="str">
        <f t="shared" si="45"/>
        <v/>
      </c>
      <c r="DEY9" s="384" t="str">
        <f t="shared" si="45"/>
        <v/>
      </c>
      <c r="DEZ9" s="384" t="str">
        <f t="shared" si="45"/>
        <v/>
      </c>
      <c r="DFA9" s="384" t="str">
        <f t="shared" si="45"/>
        <v/>
      </c>
      <c r="DFB9" s="384" t="str">
        <f t="shared" si="45"/>
        <v/>
      </c>
      <c r="DFC9" s="384" t="str">
        <f t="shared" si="45"/>
        <v/>
      </c>
      <c r="DFD9" s="384" t="str">
        <f t="shared" si="45"/>
        <v/>
      </c>
      <c r="DFE9" s="384" t="str">
        <f t="shared" si="45"/>
        <v/>
      </c>
      <c r="DFF9" s="384" t="str">
        <f t="shared" si="45"/>
        <v/>
      </c>
      <c r="DFG9" s="384" t="str">
        <f t="shared" si="45"/>
        <v/>
      </c>
      <c r="DFH9" s="384" t="str">
        <f t="shared" si="45"/>
        <v/>
      </c>
      <c r="DFI9" s="384" t="str">
        <f t="shared" si="45"/>
        <v/>
      </c>
      <c r="DFJ9" s="384" t="str">
        <f t="shared" si="45"/>
        <v/>
      </c>
      <c r="DFK9" s="384" t="str">
        <f t="shared" si="45"/>
        <v/>
      </c>
      <c r="DFL9" s="384" t="str">
        <f t="shared" si="45"/>
        <v/>
      </c>
      <c r="DFM9" s="384" t="str">
        <f t="shared" si="45"/>
        <v/>
      </c>
      <c r="DFN9" s="384" t="str">
        <f t="shared" si="45"/>
        <v/>
      </c>
      <c r="DFO9" s="384" t="str">
        <f t="shared" si="45"/>
        <v/>
      </c>
      <c r="DFP9" s="384" t="str">
        <f t="shared" si="45"/>
        <v/>
      </c>
      <c r="DFQ9" s="384" t="str">
        <f t="shared" si="45"/>
        <v/>
      </c>
      <c r="DFR9" s="384" t="str">
        <f t="shared" si="45"/>
        <v/>
      </c>
      <c r="DFS9" s="384" t="str">
        <f t="shared" si="45"/>
        <v/>
      </c>
      <c r="DFT9" s="384" t="str">
        <f t="shared" si="45"/>
        <v/>
      </c>
      <c r="DFU9" s="384" t="str">
        <f t="shared" si="45"/>
        <v/>
      </c>
      <c r="DFV9" s="384" t="str">
        <f t="shared" si="45"/>
        <v/>
      </c>
      <c r="DFW9" s="384" t="str">
        <f t="shared" ref="DFW9:DIH9" si="46">IF($C$5&gt;=COLUMN(DFW7)-2,DFW7*R_w_arg,"")</f>
        <v/>
      </c>
      <c r="DFX9" s="384" t="str">
        <f t="shared" si="46"/>
        <v/>
      </c>
      <c r="DFY9" s="384" t="str">
        <f t="shared" si="46"/>
        <v/>
      </c>
      <c r="DFZ9" s="384" t="str">
        <f t="shared" si="46"/>
        <v/>
      </c>
      <c r="DGA9" s="384" t="str">
        <f t="shared" si="46"/>
        <v/>
      </c>
      <c r="DGB9" s="384" t="str">
        <f t="shared" si="46"/>
        <v/>
      </c>
      <c r="DGC9" s="384" t="str">
        <f t="shared" si="46"/>
        <v/>
      </c>
      <c r="DGD9" s="384" t="str">
        <f t="shared" si="46"/>
        <v/>
      </c>
      <c r="DGE9" s="384" t="str">
        <f t="shared" si="46"/>
        <v/>
      </c>
      <c r="DGF9" s="384" t="str">
        <f t="shared" si="46"/>
        <v/>
      </c>
      <c r="DGG9" s="384" t="str">
        <f t="shared" si="46"/>
        <v/>
      </c>
      <c r="DGH9" s="384" t="str">
        <f t="shared" si="46"/>
        <v/>
      </c>
      <c r="DGI9" s="384" t="str">
        <f t="shared" si="46"/>
        <v/>
      </c>
      <c r="DGJ9" s="384" t="str">
        <f t="shared" si="46"/>
        <v/>
      </c>
      <c r="DGK9" s="384" t="str">
        <f t="shared" si="46"/>
        <v/>
      </c>
      <c r="DGL9" s="384" t="str">
        <f t="shared" si="46"/>
        <v/>
      </c>
      <c r="DGM9" s="384" t="str">
        <f t="shared" si="46"/>
        <v/>
      </c>
      <c r="DGN9" s="384" t="str">
        <f t="shared" si="46"/>
        <v/>
      </c>
      <c r="DGO9" s="384" t="str">
        <f t="shared" si="46"/>
        <v/>
      </c>
      <c r="DGP9" s="384" t="str">
        <f t="shared" si="46"/>
        <v/>
      </c>
      <c r="DGQ9" s="384" t="str">
        <f t="shared" si="46"/>
        <v/>
      </c>
      <c r="DGR9" s="384" t="str">
        <f t="shared" si="46"/>
        <v/>
      </c>
      <c r="DGS9" s="384" t="str">
        <f t="shared" si="46"/>
        <v/>
      </c>
      <c r="DGT9" s="384" t="str">
        <f t="shared" si="46"/>
        <v/>
      </c>
      <c r="DGU9" s="384" t="str">
        <f t="shared" si="46"/>
        <v/>
      </c>
      <c r="DGV9" s="384" t="str">
        <f t="shared" si="46"/>
        <v/>
      </c>
      <c r="DGW9" s="384" t="str">
        <f t="shared" si="46"/>
        <v/>
      </c>
      <c r="DGX9" s="384" t="str">
        <f t="shared" si="46"/>
        <v/>
      </c>
      <c r="DGY9" s="384" t="str">
        <f t="shared" si="46"/>
        <v/>
      </c>
      <c r="DGZ9" s="384" t="str">
        <f t="shared" si="46"/>
        <v/>
      </c>
      <c r="DHA9" s="384" t="str">
        <f t="shared" si="46"/>
        <v/>
      </c>
      <c r="DHB9" s="384" t="str">
        <f t="shared" si="46"/>
        <v/>
      </c>
      <c r="DHC9" s="384" t="str">
        <f t="shared" si="46"/>
        <v/>
      </c>
      <c r="DHD9" s="384" t="str">
        <f t="shared" si="46"/>
        <v/>
      </c>
      <c r="DHE9" s="384" t="str">
        <f t="shared" si="46"/>
        <v/>
      </c>
      <c r="DHF9" s="384" t="str">
        <f t="shared" si="46"/>
        <v/>
      </c>
      <c r="DHG9" s="384" t="str">
        <f t="shared" si="46"/>
        <v/>
      </c>
      <c r="DHH9" s="384" t="str">
        <f t="shared" si="46"/>
        <v/>
      </c>
      <c r="DHI9" s="384" t="str">
        <f t="shared" si="46"/>
        <v/>
      </c>
      <c r="DHJ9" s="384" t="str">
        <f t="shared" si="46"/>
        <v/>
      </c>
      <c r="DHK9" s="384" t="str">
        <f t="shared" si="46"/>
        <v/>
      </c>
      <c r="DHL9" s="384" t="str">
        <f t="shared" si="46"/>
        <v/>
      </c>
      <c r="DHM9" s="384" t="str">
        <f t="shared" si="46"/>
        <v/>
      </c>
      <c r="DHN9" s="384" t="str">
        <f t="shared" si="46"/>
        <v/>
      </c>
      <c r="DHO9" s="384" t="str">
        <f t="shared" si="46"/>
        <v/>
      </c>
      <c r="DHP9" s="384" t="str">
        <f t="shared" si="46"/>
        <v/>
      </c>
      <c r="DHQ9" s="384" t="str">
        <f t="shared" si="46"/>
        <v/>
      </c>
      <c r="DHR9" s="384" t="str">
        <f t="shared" si="46"/>
        <v/>
      </c>
      <c r="DHS9" s="384" t="str">
        <f t="shared" si="46"/>
        <v/>
      </c>
      <c r="DHT9" s="384" t="str">
        <f t="shared" si="46"/>
        <v/>
      </c>
      <c r="DHU9" s="384" t="str">
        <f t="shared" si="46"/>
        <v/>
      </c>
      <c r="DHV9" s="384" t="str">
        <f t="shared" si="46"/>
        <v/>
      </c>
      <c r="DHW9" s="384" t="str">
        <f t="shared" si="46"/>
        <v/>
      </c>
      <c r="DHX9" s="384" t="str">
        <f t="shared" si="46"/>
        <v/>
      </c>
      <c r="DHY9" s="384" t="str">
        <f t="shared" si="46"/>
        <v/>
      </c>
      <c r="DHZ9" s="384" t="str">
        <f t="shared" si="46"/>
        <v/>
      </c>
      <c r="DIA9" s="384" t="str">
        <f t="shared" si="46"/>
        <v/>
      </c>
      <c r="DIB9" s="384" t="str">
        <f t="shared" si="46"/>
        <v/>
      </c>
      <c r="DIC9" s="384" t="str">
        <f t="shared" si="46"/>
        <v/>
      </c>
      <c r="DID9" s="384" t="str">
        <f t="shared" si="46"/>
        <v/>
      </c>
      <c r="DIE9" s="384" t="str">
        <f t="shared" si="46"/>
        <v/>
      </c>
      <c r="DIF9" s="384" t="str">
        <f t="shared" si="46"/>
        <v/>
      </c>
      <c r="DIG9" s="384" t="str">
        <f t="shared" si="46"/>
        <v/>
      </c>
      <c r="DIH9" s="384" t="str">
        <f t="shared" si="46"/>
        <v/>
      </c>
      <c r="DII9" s="384" t="str">
        <f t="shared" ref="DII9:DKT9" si="47">IF($C$5&gt;=COLUMN(DII7)-2,DII7*R_w_arg,"")</f>
        <v/>
      </c>
      <c r="DIJ9" s="384" t="str">
        <f t="shared" si="47"/>
        <v/>
      </c>
      <c r="DIK9" s="384" t="str">
        <f t="shared" si="47"/>
        <v/>
      </c>
      <c r="DIL9" s="384" t="str">
        <f t="shared" si="47"/>
        <v/>
      </c>
      <c r="DIM9" s="384" t="str">
        <f t="shared" si="47"/>
        <v/>
      </c>
      <c r="DIN9" s="384" t="str">
        <f t="shared" si="47"/>
        <v/>
      </c>
      <c r="DIO9" s="384" t="str">
        <f t="shared" si="47"/>
        <v/>
      </c>
      <c r="DIP9" s="384" t="str">
        <f t="shared" si="47"/>
        <v/>
      </c>
      <c r="DIQ9" s="384" t="str">
        <f t="shared" si="47"/>
        <v/>
      </c>
      <c r="DIR9" s="384" t="str">
        <f t="shared" si="47"/>
        <v/>
      </c>
      <c r="DIS9" s="384" t="str">
        <f t="shared" si="47"/>
        <v/>
      </c>
      <c r="DIT9" s="384" t="str">
        <f t="shared" si="47"/>
        <v/>
      </c>
      <c r="DIU9" s="384" t="str">
        <f t="shared" si="47"/>
        <v/>
      </c>
      <c r="DIV9" s="384" t="str">
        <f t="shared" si="47"/>
        <v/>
      </c>
      <c r="DIW9" s="384" t="str">
        <f t="shared" si="47"/>
        <v/>
      </c>
      <c r="DIX9" s="384" t="str">
        <f t="shared" si="47"/>
        <v/>
      </c>
      <c r="DIY9" s="384" t="str">
        <f t="shared" si="47"/>
        <v/>
      </c>
      <c r="DIZ9" s="384" t="str">
        <f t="shared" si="47"/>
        <v/>
      </c>
      <c r="DJA9" s="384" t="str">
        <f t="shared" si="47"/>
        <v/>
      </c>
      <c r="DJB9" s="384" t="str">
        <f t="shared" si="47"/>
        <v/>
      </c>
      <c r="DJC9" s="384" t="str">
        <f t="shared" si="47"/>
        <v/>
      </c>
      <c r="DJD9" s="384" t="str">
        <f t="shared" si="47"/>
        <v/>
      </c>
      <c r="DJE9" s="384" t="str">
        <f t="shared" si="47"/>
        <v/>
      </c>
      <c r="DJF9" s="384" t="str">
        <f t="shared" si="47"/>
        <v/>
      </c>
      <c r="DJG9" s="384" t="str">
        <f t="shared" si="47"/>
        <v/>
      </c>
      <c r="DJH9" s="384" t="str">
        <f t="shared" si="47"/>
        <v/>
      </c>
      <c r="DJI9" s="384" t="str">
        <f t="shared" si="47"/>
        <v/>
      </c>
      <c r="DJJ9" s="384" t="str">
        <f t="shared" si="47"/>
        <v/>
      </c>
      <c r="DJK9" s="384" t="str">
        <f t="shared" si="47"/>
        <v/>
      </c>
      <c r="DJL9" s="384" t="str">
        <f t="shared" si="47"/>
        <v/>
      </c>
      <c r="DJM9" s="384" t="str">
        <f t="shared" si="47"/>
        <v/>
      </c>
      <c r="DJN9" s="384" t="str">
        <f t="shared" si="47"/>
        <v/>
      </c>
      <c r="DJO9" s="384" t="str">
        <f t="shared" si="47"/>
        <v/>
      </c>
      <c r="DJP9" s="384" t="str">
        <f t="shared" si="47"/>
        <v/>
      </c>
      <c r="DJQ9" s="384" t="str">
        <f t="shared" si="47"/>
        <v/>
      </c>
      <c r="DJR9" s="384" t="str">
        <f t="shared" si="47"/>
        <v/>
      </c>
      <c r="DJS9" s="384" t="str">
        <f t="shared" si="47"/>
        <v/>
      </c>
      <c r="DJT9" s="384" t="str">
        <f t="shared" si="47"/>
        <v/>
      </c>
      <c r="DJU9" s="384" t="str">
        <f t="shared" si="47"/>
        <v/>
      </c>
      <c r="DJV9" s="384" t="str">
        <f t="shared" si="47"/>
        <v/>
      </c>
      <c r="DJW9" s="384" t="str">
        <f t="shared" si="47"/>
        <v/>
      </c>
      <c r="DJX9" s="384" t="str">
        <f t="shared" si="47"/>
        <v/>
      </c>
      <c r="DJY9" s="384" t="str">
        <f t="shared" si="47"/>
        <v/>
      </c>
      <c r="DJZ9" s="384" t="str">
        <f t="shared" si="47"/>
        <v/>
      </c>
      <c r="DKA9" s="384" t="str">
        <f t="shared" si="47"/>
        <v/>
      </c>
      <c r="DKB9" s="384" t="str">
        <f t="shared" si="47"/>
        <v/>
      </c>
      <c r="DKC9" s="384" t="str">
        <f t="shared" si="47"/>
        <v/>
      </c>
      <c r="DKD9" s="384" t="str">
        <f t="shared" si="47"/>
        <v/>
      </c>
      <c r="DKE9" s="384" t="str">
        <f t="shared" si="47"/>
        <v/>
      </c>
      <c r="DKF9" s="384" t="str">
        <f t="shared" si="47"/>
        <v/>
      </c>
      <c r="DKG9" s="384" t="str">
        <f t="shared" si="47"/>
        <v/>
      </c>
      <c r="DKH9" s="384" t="str">
        <f t="shared" si="47"/>
        <v/>
      </c>
      <c r="DKI9" s="384" t="str">
        <f t="shared" si="47"/>
        <v/>
      </c>
      <c r="DKJ9" s="384" t="str">
        <f t="shared" si="47"/>
        <v/>
      </c>
      <c r="DKK9" s="384" t="str">
        <f t="shared" si="47"/>
        <v/>
      </c>
      <c r="DKL9" s="384" t="str">
        <f t="shared" si="47"/>
        <v/>
      </c>
      <c r="DKM9" s="384" t="str">
        <f t="shared" si="47"/>
        <v/>
      </c>
      <c r="DKN9" s="384" t="str">
        <f t="shared" si="47"/>
        <v/>
      </c>
      <c r="DKO9" s="384" t="str">
        <f t="shared" si="47"/>
        <v/>
      </c>
      <c r="DKP9" s="384" t="str">
        <f t="shared" si="47"/>
        <v/>
      </c>
      <c r="DKQ9" s="384" t="str">
        <f t="shared" si="47"/>
        <v/>
      </c>
      <c r="DKR9" s="384" t="str">
        <f t="shared" si="47"/>
        <v/>
      </c>
      <c r="DKS9" s="384" t="str">
        <f t="shared" si="47"/>
        <v/>
      </c>
      <c r="DKT9" s="384" t="str">
        <f t="shared" si="47"/>
        <v/>
      </c>
      <c r="DKU9" s="384" t="str">
        <f t="shared" ref="DKU9:DNF9" si="48">IF($C$5&gt;=COLUMN(DKU7)-2,DKU7*R_w_arg,"")</f>
        <v/>
      </c>
      <c r="DKV9" s="384" t="str">
        <f t="shared" si="48"/>
        <v/>
      </c>
      <c r="DKW9" s="384" t="str">
        <f t="shared" si="48"/>
        <v/>
      </c>
      <c r="DKX9" s="384" t="str">
        <f t="shared" si="48"/>
        <v/>
      </c>
      <c r="DKY9" s="384" t="str">
        <f t="shared" si="48"/>
        <v/>
      </c>
      <c r="DKZ9" s="384" t="str">
        <f t="shared" si="48"/>
        <v/>
      </c>
      <c r="DLA9" s="384" t="str">
        <f t="shared" si="48"/>
        <v/>
      </c>
      <c r="DLB9" s="384" t="str">
        <f t="shared" si="48"/>
        <v/>
      </c>
      <c r="DLC9" s="384" t="str">
        <f t="shared" si="48"/>
        <v/>
      </c>
      <c r="DLD9" s="384" t="str">
        <f t="shared" si="48"/>
        <v/>
      </c>
      <c r="DLE9" s="384" t="str">
        <f t="shared" si="48"/>
        <v/>
      </c>
      <c r="DLF9" s="384" t="str">
        <f t="shared" si="48"/>
        <v/>
      </c>
      <c r="DLG9" s="384" t="str">
        <f t="shared" si="48"/>
        <v/>
      </c>
      <c r="DLH9" s="384" t="str">
        <f t="shared" si="48"/>
        <v/>
      </c>
      <c r="DLI9" s="384" t="str">
        <f t="shared" si="48"/>
        <v/>
      </c>
      <c r="DLJ9" s="384" t="str">
        <f t="shared" si="48"/>
        <v/>
      </c>
      <c r="DLK9" s="384" t="str">
        <f t="shared" si="48"/>
        <v/>
      </c>
      <c r="DLL9" s="384" t="str">
        <f t="shared" si="48"/>
        <v/>
      </c>
      <c r="DLM9" s="384" t="str">
        <f t="shared" si="48"/>
        <v/>
      </c>
      <c r="DLN9" s="384" t="str">
        <f t="shared" si="48"/>
        <v/>
      </c>
      <c r="DLO9" s="384" t="str">
        <f t="shared" si="48"/>
        <v/>
      </c>
      <c r="DLP9" s="384" t="str">
        <f t="shared" si="48"/>
        <v/>
      </c>
      <c r="DLQ9" s="384" t="str">
        <f t="shared" si="48"/>
        <v/>
      </c>
      <c r="DLR9" s="384" t="str">
        <f t="shared" si="48"/>
        <v/>
      </c>
      <c r="DLS9" s="384" t="str">
        <f t="shared" si="48"/>
        <v/>
      </c>
      <c r="DLT9" s="384" t="str">
        <f t="shared" si="48"/>
        <v/>
      </c>
      <c r="DLU9" s="384" t="str">
        <f t="shared" si="48"/>
        <v/>
      </c>
      <c r="DLV9" s="384" t="str">
        <f t="shared" si="48"/>
        <v/>
      </c>
      <c r="DLW9" s="384" t="str">
        <f t="shared" si="48"/>
        <v/>
      </c>
      <c r="DLX9" s="384" t="str">
        <f t="shared" si="48"/>
        <v/>
      </c>
      <c r="DLY9" s="384" t="str">
        <f t="shared" si="48"/>
        <v/>
      </c>
      <c r="DLZ9" s="384" t="str">
        <f t="shared" si="48"/>
        <v/>
      </c>
      <c r="DMA9" s="384" t="str">
        <f t="shared" si="48"/>
        <v/>
      </c>
      <c r="DMB9" s="384" t="str">
        <f t="shared" si="48"/>
        <v/>
      </c>
      <c r="DMC9" s="384" t="str">
        <f t="shared" si="48"/>
        <v/>
      </c>
      <c r="DMD9" s="384" t="str">
        <f t="shared" si="48"/>
        <v/>
      </c>
      <c r="DME9" s="384" t="str">
        <f t="shared" si="48"/>
        <v/>
      </c>
      <c r="DMF9" s="384" t="str">
        <f t="shared" si="48"/>
        <v/>
      </c>
      <c r="DMG9" s="384" t="str">
        <f t="shared" si="48"/>
        <v/>
      </c>
      <c r="DMH9" s="384" t="str">
        <f t="shared" si="48"/>
        <v/>
      </c>
      <c r="DMI9" s="384" t="str">
        <f t="shared" si="48"/>
        <v/>
      </c>
      <c r="DMJ9" s="384" t="str">
        <f t="shared" si="48"/>
        <v/>
      </c>
      <c r="DMK9" s="384" t="str">
        <f t="shared" si="48"/>
        <v/>
      </c>
      <c r="DML9" s="384" t="str">
        <f t="shared" si="48"/>
        <v/>
      </c>
      <c r="DMM9" s="384" t="str">
        <f t="shared" si="48"/>
        <v/>
      </c>
      <c r="DMN9" s="384" t="str">
        <f t="shared" si="48"/>
        <v/>
      </c>
      <c r="DMO9" s="384" t="str">
        <f t="shared" si="48"/>
        <v/>
      </c>
      <c r="DMP9" s="384" t="str">
        <f t="shared" si="48"/>
        <v/>
      </c>
      <c r="DMQ9" s="384" t="str">
        <f t="shared" si="48"/>
        <v/>
      </c>
      <c r="DMR9" s="384" t="str">
        <f t="shared" si="48"/>
        <v/>
      </c>
      <c r="DMS9" s="384" t="str">
        <f t="shared" si="48"/>
        <v/>
      </c>
      <c r="DMT9" s="384" t="str">
        <f t="shared" si="48"/>
        <v/>
      </c>
      <c r="DMU9" s="384" t="str">
        <f t="shared" si="48"/>
        <v/>
      </c>
      <c r="DMV9" s="384" t="str">
        <f t="shared" si="48"/>
        <v/>
      </c>
      <c r="DMW9" s="384" t="str">
        <f t="shared" si="48"/>
        <v/>
      </c>
      <c r="DMX9" s="384" t="str">
        <f t="shared" si="48"/>
        <v/>
      </c>
      <c r="DMY9" s="384" t="str">
        <f t="shared" si="48"/>
        <v/>
      </c>
      <c r="DMZ9" s="384" t="str">
        <f t="shared" si="48"/>
        <v/>
      </c>
      <c r="DNA9" s="384" t="str">
        <f t="shared" si="48"/>
        <v/>
      </c>
      <c r="DNB9" s="384" t="str">
        <f t="shared" si="48"/>
        <v/>
      </c>
      <c r="DNC9" s="384" t="str">
        <f t="shared" si="48"/>
        <v/>
      </c>
      <c r="DND9" s="384" t="str">
        <f t="shared" si="48"/>
        <v/>
      </c>
      <c r="DNE9" s="384" t="str">
        <f t="shared" si="48"/>
        <v/>
      </c>
      <c r="DNF9" s="384" t="str">
        <f t="shared" si="48"/>
        <v/>
      </c>
      <c r="DNG9" s="384" t="str">
        <f t="shared" ref="DNG9:DPR9" si="49">IF($C$5&gt;=COLUMN(DNG7)-2,DNG7*R_w_arg,"")</f>
        <v/>
      </c>
      <c r="DNH9" s="384" t="str">
        <f t="shared" si="49"/>
        <v/>
      </c>
      <c r="DNI9" s="384" t="str">
        <f t="shared" si="49"/>
        <v/>
      </c>
      <c r="DNJ9" s="384" t="str">
        <f t="shared" si="49"/>
        <v/>
      </c>
      <c r="DNK9" s="384" t="str">
        <f t="shared" si="49"/>
        <v/>
      </c>
      <c r="DNL9" s="384" t="str">
        <f t="shared" si="49"/>
        <v/>
      </c>
      <c r="DNM9" s="384" t="str">
        <f t="shared" si="49"/>
        <v/>
      </c>
      <c r="DNN9" s="384" t="str">
        <f t="shared" si="49"/>
        <v/>
      </c>
      <c r="DNO9" s="384" t="str">
        <f t="shared" si="49"/>
        <v/>
      </c>
      <c r="DNP9" s="384" t="str">
        <f t="shared" si="49"/>
        <v/>
      </c>
      <c r="DNQ9" s="384" t="str">
        <f t="shared" si="49"/>
        <v/>
      </c>
      <c r="DNR9" s="384" t="str">
        <f t="shared" si="49"/>
        <v/>
      </c>
      <c r="DNS9" s="384" t="str">
        <f t="shared" si="49"/>
        <v/>
      </c>
      <c r="DNT9" s="384" t="str">
        <f t="shared" si="49"/>
        <v/>
      </c>
      <c r="DNU9" s="384" t="str">
        <f t="shared" si="49"/>
        <v/>
      </c>
      <c r="DNV9" s="384" t="str">
        <f t="shared" si="49"/>
        <v/>
      </c>
      <c r="DNW9" s="384" t="str">
        <f t="shared" si="49"/>
        <v/>
      </c>
      <c r="DNX9" s="384" t="str">
        <f t="shared" si="49"/>
        <v/>
      </c>
      <c r="DNY9" s="384" t="str">
        <f t="shared" si="49"/>
        <v/>
      </c>
      <c r="DNZ9" s="384" t="str">
        <f t="shared" si="49"/>
        <v/>
      </c>
      <c r="DOA9" s="384" t="str">
        <f t="shared" si="49"/>
        <v/>
      </c>
      <c r="DOB9" s="384" t="str">
        <f t="shared" si="49"/>
        <v/>
      </c>
      <c r="DOC9" s="384" t="str">
        <f t="shared" si="49"/>
        <v/>
      </c>
      <c r="DOD9" s="384" t="str">
        <f t="shared" si="49"/>
        <v/>
      </c>
      <c r="DOE9" s="384" t="str">
        <f t="shared" si="49"/>
        <v/>
      </c>
      <c r="DOF9" s="384" t="str">
        <f t="shared" si="49"/>
        <v/>
      </c>
      <c r="DOG9" s="384" t="str">
        <f t="shared" si="49"/>
        <v/>
      </c>
      <c r="DOH9" s="384" t="str">
        <f t="shared" si="49"/>
        <v/>
      </c>
      <c r="DOI9" s="384" t="str">
        <f t="shared" si="49"/>
        <v/>
      </c>
      <c r="DOJ9" s="384" t="str">
        <f t="shared" si="49"/>
        <v/>
      </c>
      <c r="DOK9" s="384" t="str">
        <f t="shared" si="49"/>
        <v/>
      </c>
      <c r="DOL9" s="384" t="str">
        <f t="shared" si="49"/>
        <v/>
      </c>
      <c r="DOM9" s="384" t="str">
        <f t="shared" si="49"/>
        <v/>
      </c>
      <c r="DON9" s="384" t="str">
        <f t="shared" si="49"/>
        <v/>
      </c>
      <c r="DOO9" s="384" t="str">
        <f t="shared" si="49"/>
        <v/>
      </c>
      <c r="DOP9" s="384" t="str">
        <f t="shared" si="49"/>
        <v/>
      </c>
      <c r="DOQ9" s="384" t="str">
        <f t="shared" si="49"/>
        <v/>
      </c>
      <c r="DOR9" s="384" t="str">
        <f t="shared" si="49"/>
        <v/>
      </c>
      <c r="DOS9" s="384" t="str">
        <f t="shared" si="49"/>
        <v/>
      </c>
      <c r="DOT9" s="384" t="str">
        <f t="shared" si="49"/>
        <v/>
      </c>
      <c r="DOU9" s="384" t="str">
        <f t="shared" si="49"/>
        <v/>
      </c>
      <c r="DOV9" s="384" t="str">
        <f t="shared" si="49"/>
        <v/>
      </c>
      <c r="DOW9" s="384" t="str">
        <f t="shared" si="49"/>
        <v/>
      </c>
      <c r="DOX9" s="384" t="str">
        <f t="shared" si="49"/>
        <v/>
      </c>
      <c r="DOY9" s="384" t="str">
        <f t="shared" si="49"/>
        <v/>
      </c>
      <c r="DOZ9" s="384" t="str">
        <f t="shared" si="49"/>
        <v/>
      </c>
      <c r="DPA9" s="384" t="str">
        <f t="shared" si="49"/>
        <v/>
      </c>
      <c r="DPB9" s="384" t="str">
        <f t="shared" si="49"/>
        <v/>
      </c>
      <c r="DPC9" s="384" t="str">
        <f t="shared" si="49"/>
        <v/>
      </c>
      <c r="DPD9" s="384" t="str">
        <f t="shared" si="49"/>
        <v/>
      </c>
      <c r="DPE9" s="384" t="str">
        <f t="shared" si="49"/>
        <v/>
      </c>
      <c r="DPF9" s="384" t="str">
        <f t="shared" si="49"/>
        <v/>
      </c>
      <c r="DPG9" s="384" t="str">
        <f t="shared" si="49"/>
        <v/>
      </c>
      <c r="DPH9" s="384" t="str">
        <f t="shared" si="49"/>
        <v/>
      </c>
      <c r="DPI9" s="384" t="str">
        <f t="shared" si="49"/>
        <v/>
      </c>
      <c r="DPJ9" s="384" t="str">
        <f t="shared" si="49"/>
        <v/>
      </c>
      <c r="DPK9" s="384" t="str">
        <f t="shared" si="49"/>
        <v/>
      </c>
      <c r="DPL9" s="384" t="str">
        <f t="shared" si="49"/>
        <v/>
      </c>
      <c r="DPM9" s="384" t="str">
        <f t="shared" si="49"/>
        <v/>
      </c>
      <c r="DPN9" s="384" t="str">
        <f t="shared" si="49"/>
        <v/>
      </c>
      <c r="DPO9" s="384" t="str">
        <f t="shared" si="49"/>
        <v/>
      </c>
      <c r="DPP9" s="384" t="str">
        <f t="shared" si="49"/>
        <v/>
      </c>
      <c r="DPQ9" s="384" t="str">
        <f t="shared" si="49"/>
        <v/>
      </c>
      <c r="DPR9" s="384" t="str">
        <f t="shared" si="49"/>
        <v/>
      </c>
      <c r="DPS9" s="384" t="str">
        <f t="shared" ref="DPS9:DSD9" si="50">IF($C$5&gt;=COLUMN(DPS7)-2,DPS7*R_w_arg,"")</f>
        <v/>
      </c>
      <c r="DPT9" s="384" t="str">
        <f t="shared" si="50"/>
        <v/>
      </c>
      <c r="DPU9" s="384" t="str">
        <f t="shared" si="50"/>
        <v/>
      </c>
      <c r="DPV9" s="384" t="str">
        <f t="shared" si="50"/>
        <v/>
      </c>
      <c r="DPW9" s="384" t="str">
        <f t="shared" si="50"/>
        <v/>
      </c>
      <c r="DPX9" s="384" t="str">
        <f t="shared" si="50"/>
        <v/>
      </c>
      <c r="DPY9" s="384" t="str">
        <f t="shared" si="50"/>
        <v/>
      </c>
      <c r="DPZ9" s="384" t="str">
        <f t="shared" si="50"/>
        <v/>
      </c>
      <c r="DQA9" s="384" t="str">
        <f t="shared" si="50"/>
        <v/>
      </c>
      <c r="DQB9" s="384" t="str">
        <f t="shared" si="50"/>
        <v/>
      </c>
      <c r="DQC9" s="384" t="str">
        <f t="shared" si="50"/>
        <v/>
      </c>
      <c r="DQD9" s="384" t="str">
        <f t="shared" si="50"/>
        <v/>
      </c>
      <c r="DQE9" s="384" t="str">
        <f t="shared" si="50"/>
        <v/>
      </c>
      <c r="DQF9" s="384" t="str">
        <f t="shared" si="50"/>
        <v/>
      </c>
      <c r="DQG9" s="384" t="str">
        <f t="shared" si="50"/>
        <v/>
      </c>
      <c r="DQH9" s="384" t="str">
        <f t="shared" si="50"/>
        <v/>
      </c>
      <c r="DQI9" s="384" t="str">
        <f t="shared" si="50"/>
        <v/>
      </c>
      <c r="DQJ9" s="384" t="str">
        <f t="shared" si="50"/>
        <v/>
      </c>
      <c r="DQK9" s="384" t="str">
        <f t="shared" si="50"/>
        <v/>
      </c>
      <c r="DQL9" s="384" t="str">
        <f t="shared" si="50"/>
        <v/>
      </c>
      <c r="DQM9" s="384" t="str">
        <f t="shared" si="50"/>
        <v/>
      </c>
      <c r="DQN9" s="384" t="str">
        <f t="shared" si="50"/>
        <v/>
      </c>
      <c r="DQO9" s="384" t="str">
        <f t="shared" si="50"/>
        <v/>
      </c>
      <c r="DQP9" s="384" t="str">
        <f t="shared" si="50"/>
        <v/>
      </c>
      <c r="DQQ9" s="384" t="str">
        <f t="shared" si="50"/>
        <v/>
      </c>
      <c r="DQR9" s="384" t="str">
        <f t="shared" si="50"/>
        <v/>
      </c>
      <c r="DQS9" s="384" t="str">
        <f t="shared" si="50"/>
        <v/>
      </c>
      <c r="DQT9" s="384" t="str">
        <f t="shared" si="50"/>
        <v/>
      </c>
      <c r="DQU9" s="384" t="str">
        <f t="shared" si="50"/>
        <v/>
      </c>
      <c r="DQV9" s="384" t="str">
        <f t="shared" si="50"/>
        <v/>
      </c>
      <c r="DQW9" s="384" t="str">
        <f t="shared" si="50"/>
        <v/>
      </c>
      <c r="DQX9" s="384" t="str">
        <f t="shared" si="50"/>
        <v/>
      </c>
      <c r="DQY9" s="384" t="str">
        <f t="shared" si="50"/>
        <v/>
      </c>
      <c r="DQZ9" s="384" t="str">
        <f t="shared" si="50"/>
        <v/>
      </c>
      <c r="DRA9" s="384" t="str">
        <f t="shared" si="50"/>
        <v/>
      </c>
      <c r="DRB9" s="384" t="str">
        <f t="shared" si="50"/>
        <v/>
      </c>
      <c r="DRC9" s="384" t="str">
        <f t="shared" si="50"/>
        <v/>
      </c>
      <c r="DRD9" s="384" t="str">
        <f t="shared" si="50"/>
        <v/>
      </c>
      <c r="DRE9" s="384" t="str">
        <f t="shared" si="50"/>
        <v/>
      </c>
      <c r="DRF9" s="384" t="str">
        <f t="shared" si="50"/>
        <v/>
      </c>
      <c r="DRG9" s="384" t="str">
        <f t="shared" si="50"/>
        <v/>
      </c>
      <c r="DRH9" s="384" t="str">
        <f t="shared" si="50"/>
        <v/>
      </c>
      <c r="DRI9" s="384" t="str">
        <f t="shared" si="50"/>
        <v/>
      </c>
      <c r="DRJ9" s="384" t="str">
        <f t="shared" si="50"/>
        <v/>
      </c>
      <c r="DRK9" s="384" t="str">
        <f t="shared" si="50"/>
        <v/>
      </c>
      <c r="DRL9" s="384" t="str">
        <f t="shared" si="50"/>
        <v/>
      </c>
      <c r="DRM9" s="384" t="str">
        <f t="shared" si="50"/>
        <v/>
      </c>
      <c r="DRN9" s="384" t="str">
        <f t="shared" si="50"/>
        <v/>
      </c>
      <c r="DRO9" s="384" t="str">
        <f t="shared" si="50"/>
        <v/>
      </c>
      <c r="DRP9" s="384" t="str">
        <f t="shared" si="50"/>
        <v/>
      </c>
      <c r="DRQ9" s="384" t="str">
        <f t="shared" si="50"/>
        <v/>
      </c>
      <c r="DRR9" s="384" t="str">
        <f t="shared" si="50"/>
        <v/>
      </c>
      <c r="DRS9" s="384" t="str">
        <f t="shared" si="50"/>
        <v/>
      </c>
      <c r="DRT9" s="384" t="str">
        <f t="shared" si="50"/>
        <v/>
      </c>
      <c r="DRU9" s="384" t="str">
        <f t="shared" si="50"/>
        <v/>
      </c>
      <c r="DRV9" s="384" t="str">
        <f t="shared" si="50"/>
        <v/>
      </c>
      <c r="DRW9" s="384" t="str">
        <f t="shared" si="50"/>
        <v/>
      </c>
      <c r="DRX9" s="384" t="str">
        <f t="shared" si="50"/>
        <v/>
      </c>
      <c r="DRY9" s="384" t="str">
        <f t="shared" si="50"/>
        <v/>
      </c>
      <c r="DRZ9" s="384" t="str">
        <f t="shared" si="50"/>
        <v/>
      </c>
      <c r="DSA9" s="384" t="str">
        <f t="shared" si="50"/>
        <v/>
      </c>
      <c r="DSB9" s="384" t="str">
        <f t="shared" si="50"/>
        <v/>
      </c>
      <c r="DSC9" s="384" t="str">
        <f t="shared" si="50"/>
        <v/>
      </c>
      <c r="DSD9" s="384" t="str">
        <f t="shared" si="50"/>
        <v/>
      </c>
      <c r="DSE9" s="384" t="str">
        <f t="shared" ref="DSE9:DUP9" si="51">IF($C$5&gt;=COLUMN(DSE7)-2,DSE7*R_w_arg,"")</f>
        <v/>
      </c>
      <c r="DSF9" s="384" t="str">
        <f t="shared" si="51"/>
        <v/>
      </c>
      <c r="DSG9" s="384" t="str">
        <f t="shared" si="51"/>
        <v/>
      </c>
      <c r="DSH9" s="384" t="str">
        <f t="shared" si="51"/>
        <v/>
      </c>
      <c r="DSI9" s="384" t="str">
        <f t="shared" si="51"/>
        <v/>
      </c>
      <c r="DSJ9" s="384" t="str">
        <f t="shared" si="51"/>
        <v/>
      </c>
      <c r="DSK9" s="384" t="str">
        <f t="shared" si="51"/>
        <v/>
      </c>
      <c r="DSL9" s="384" t="str">
        <f t="shared" si="51"/>
        <v/>
      </c>
      <c r="DSM9" s="384" t="str">
        <f t="shared" si="51"/>
        <v/>
      </c>
      <c r="DSN9" s="384" t="str">
        <f t="shared" si="51"/>
        <v/>
      </c>
      <c r="DSO9" s="384" t="str">
        <f t="shared" si="51"/>
        <v/>
      </c>
      <c r="DSP9" s="384" t="str">
        <f t="shared" si="51"/>
        <v/>
      </c>
      <c r="DSQ9" s="384" t="str">
        <f t="shared" si="51"/>
        <v/>
      </c>
      <c r="DSR9" s="384" t="str">
        <f t="shared" si="51"/>
        <v/>
      </c>
      <c r="DSS9" s="384" t="str">
        <f t="shared" si="51"/>
        <v/>
      </c>
      <c r="DST9" s="384" t="str">
        <f t="shared" si="51"/>
        <v/>
      </c>
      <c r="DSU9" s="384" t="str">
        <f t="shared" si="51"/>
        <v/>
      </c>
      <c r="DSV9" s="384" t="str">
        <f t="shared" si="51"/>
        <v/>
      </c>
      <c r="DSW9" s="384" t="str">
        <f t="shared" si="51"/>
        <v/>
      </c>
      <c r="DSX9" s="384" t="str">
        <f t="shared" si="51"/>
        <v/>
      </c>
      <c r="DSY9" s="384" t="str">
        <f t="shared" si="51"/>
        <v/>
      </c>
      <c r="DSZ9" s="384" t="str">
        <f t="shared" si="51"/>
        <v/>
      </c>
      <c r="DTA9" s="384" t="str">
        <f t="shared" si="51"/>
        <v/>
      </c>
      <c r="DTB9" s="384" t="str">
        <f t="shared" si="51"/>
        <v/>
      </c>
      <c r="DTC9" s="384" t="str">
        <f t="shared" si="51"/>
        <v/>
      </c>
      <c r="DTD9" s="384" t="str">
        <f t="shared" si="51"/>
        <v/>
      </c>
      <c r="DTE9" s="384" t="str">
        <f t="shared" si="51"/>
        <v/>
      </c>
      <c r="DTF9" s="384" t="str">
        <f t="shared" si="51"/>
        <v/>
      </c>
      <c r="DTG9" s="384" t="str">
        <f t="shared" si="51"/>
        <v/>
      </c>
      <c r="DTH9" s="384" t="str">
        <f t="shared" si="51"/>
        <v/>
      </c>
      <c r="DTI9" s="384" t="str">
        <f t="shared" si="51"/>
        <v/>
      </c>
      <c r="DTJ9" s="384" t="str">
        <f t="shared" si="51"/>
        <v/>
      </c>
      <c r="DTK9" s="384" t="str">
        <f t="shared" si="51"/>
        <v/>
      </c>
      <c r="DTL9" s="384" t="str">
        <f t="shared" si="51"/>
        <v/>
      </c>
      <c r="DTM9" s="384" t="str">
        <f t="shared" si="51"/>
        <v/>
      </c>
      <c r="DTN9" s="384" t="str">
        <f t="shared" si="51"/>
        <v/>
      </c>
      <c r="DTO9" s="384" t="str">
        <f t="shared" si="51"/>
        <v/>
      </c>
      <c r="DTP9" s="384" t="str">
        <f t="shared" si="51"/>
        <v/>
      </c>
      <c r="DTQ9" s="384" t="str">
        <f t="shared" si="51"/>
        <v/>
      </c>
      <c r="DTR9" s="384" t="str">
        <f t="shared" si="51"/>
        <v/>
      </c>
      <c r="DTS9" s="384" t="str">
        <f t="shared" si="51"/>
        <v/>
      </c>
      <c r="DTT9" s="384" t="str">
        <f t="shared" si="51"/>
        <v/>
      </c>
      <c r="DTU9" s="384" t="str">
        <f t="shared" si="51"/>
        <v/>
      </c>
      <c r="DTV9" s="384" t="str">
        <f t="shared" si="51"/>
        <v/>
      </c>
      <c r="DTW9" s="384" t="str">
        <f t="shared" si="51"/>
        <v/>
      </c>
      <c r="DTX9" s="384" t="str">
        <f t="shared" si="51"/>
        <v/>
      </c>
      <c r="DTY9" s="384" t="str">
        <f t="shared" si="51"/>
        <v/>
      </c>
      <c r="DTZ9" s="384" t="str">
        <f t="shared" si="51"/>
        <v/>
      </c>
      <c r="DUA9" s="384" t="str">
        <f t="shared" si="51"/>
        <v/>
      </c>
      <c r="DUB9" s="384" t="str">
        <f t="shared" si="51"/>
        <v/>
      </c>
      <c r="DUC9" s="384" t="str">
        <f t="shared" si="51"/>
        <v/>
      </c>
      <c r="DUD9" s="384" t="str">
        <f t="shared" si="51"/>
        <v/>
      </c>
      <c r="DUE9" s="384" t="str">
        <f t="shared" si="51"/>
        <v/>
      </c>
      <c r="DUF9" s="384" t="str">
        <f t="shared" si="51"/>
        <v/>
      </c>
      <c r="DUG9" s="384" t="str">
        <f t="shared" si="51"/>
        <v/>
      </c>
      <c r="DUH9" s="384" t="str">
        <f t="shared" si="51"/>
        <v/>
      </c>
      <c r="DUI9" s="384" t="str">
        <f t="shared" si="51"/>
        <v/>
      </c>
      <c r="DUJ9" s="384" t="str">
        <f t="shared" si="51"/>
        <v/>
      </c>
      <c r="DUK9" s="384" t="str">
        <f t="shared" si="51"/>
        <v/>
      </c>
      <c r="DUL9" s="384" t="str">
        <f t="shared" si="51"/>
        <v/>
      </c>
      <c r="DUM9" s="384" t="str">
        <f t="shared" si="51"/>
        <v/>
      </c>
      <c r="DUN9" s="384" t="str">
        <f t="shared" si="51"/>
        <v/>
      </c>
      <c r="DUO9" s="384" t="str">
        <f t="shared" si="51"/>
        <v/>
      </c>
      <c r="DUP9" s="384" t="str">
        <f t="shared" si="51"/>
        <v/>
      </c>
      <c r="DUQ9" s="384" t="str">
        <f t="shared" ref="DUQ9:DXB9" si="52">IF($C$5&gt;=COLUMN(DUQ7)-2,DUQ7*R_w_arg,"")</f>
        <v/>
      </c>
      <c r="DUR9" s="384" t="str">
        <f t="shared" si="52"/>
        <v/>
      </c>
      <c r="DUS9" s="384" t="str">
        <f t="shared" si="52"/>
        <v/>
      </c>
      <c r="DUT9" s="384" t="str">
        <f t="shared" si="52"/>
        <v/>
      </c>
      <c r="DUU9" s="384" t="str">
        <f t="shared" si="52"/>
        <v/>
      </c>
      <c r="DUV9" s="384" t="str">
        <f t="shared" si="52"/>
        <v/>
      </c>
      <c r="DUW9" s="384" t="str">
        <f t="shared" si="52"/>
        <v/>
      </c>
      <c r="DUX9" s="384" t="str">
        <f t="shared" si="52"/>
        <v/>
      </c>
      <c r="DUY9" s="384" t="str">
        <f t="shared" si="52"/>
        <v/>
      </c>
      <c r="DUZ9" s="384" t="str">
        <f t="shared" si="52"/>
        <v/>
      </c>
      <c r="DVA9" s="384" t="str">
        <f t="shared" si="52"/>
        <v/>
      </c>
      <c r="DVB9" s="384" t="str">
        <f t="shared" si="52"/>
        <v/>
      </c>
      <c r="DVC9" s="384" t="str">
        <f t="shared" si="52"/>
        <v/>
      </c>
      <c r="DVD9" s="384" t="str">
        <f t="shared" si="52"/>
        <v/>
      </c>
      <c r="DVE9" s="384" t="str">
        <f t="shared" si="52"/>
        <v/>
      </c>
      <c r="DVF9" s="384" t="str">
        <f t="shared" si="52"/>
        <v/>
      </c>
      <c r="DVG9" s="384" t="str">
        <f t="shared" si="52"/>
        <v/>
      </c>
      <c r="DVH9" s="384" t="str">
        <f t="shared" si="52"/>
        <v/>
      </c>
      <c r="DVI9" s="384" t="str">
        <f t="shared" si="52"/>
        <v/>
      </c>
      <c r="DVJ9" s="384" t="str">
        <f t="shared" si="52"/>
        <v/>
      </c>
      <c r="DVK9" s="384" t="str">
        <f t="shared" si="52"/>
        <v/>
      </c>
      <c r="DVL9" s="384" t="str">
        <f t="shared" si="52"/>
        <v/>
      </c>
      <c r="DVM9" s="384" t="str">
        <f t="shared" si="52"/>
        <v/>
      </c>
      <c r="DVN9" s="384" t="str">
        <f t="shared" si="52"/>
        <v/>
      </c>
      <c r="DVO9" s="384" t="str">
        <f t="shared" si="52"/>
        <v/>
      </c>
      <c r="DVP9" s="384" t="str">
        <f t="shared" si="52"/>
        <v/>
      </c>
      <c r="DVQ9" s="384" t="str">
        <f t="shared" si="52"/>
        <v/>
      </c>
      <c r="DVR9" s="384" t="str">
        <f t="shared" si="52"/>
        <v/>
      </c>
      <c r="DVS9" s="384" t="str">
        <f t="shared" si="52"/>
        <v/>
      </c>
      <c r="DVT9" s="384" t="str">
        <f t="shared" si="52"/>
        <v/>
      </c>
      <c r="DVU9" s="384" t="str">
        <f t="shared" si="52"/>
        <v/>
      </c>
      <c r="DVV9" s="384" t="str">
        <f t="shared" si="52"/>
        <v/>
      </c>
      <c r="DVW9" s="384" t="str">
        <f t="shared" si="52"/>
        <v/>
      </c>
      <c r="DVX9" s="384" t="str">
        <f t="shared" si="52"/>
        <v/>
      </c>
      <c r="DVY9" s="384" t="str">
        <f t="shared" si="52"/>
        <v/>
      </c>
      <c r="DVZ9" s="384" t="str">
        <f t="shared" si="52"/>
        <v/>
      </c>
      <c r="DWA9" s="384" t="str">
        <f t="shared" si="52"/>
        <v/>
      </c>
      <c r="DWB9" s="384" t="str">
        <f t="shared" si="52"/>
        <v/>
      </c>
      <c r="DWC9" s="384" t="str">
        <f t="shared" si="52"/>
        <v/>
      </c>
      <c r="DWD9" s="384" t="str">
        <f t="shared" si="52"/>
        <v/>
      </c>
      <c r="DWE9" s="384" t="str">
        <f t="shared" si="52"/>
        <v/>
      </c>
      <c r="DWF9" s="384" t="str">
        <f t="shared" si="52"/>
        <v/>
      </c>
      <c r="DWG9" s="384" t="str">
        <f t="shared" si="52"/>
        <v/>
      </c>
      <c r="DWH9" s="384" t="str">
        <f t="shared" si="52"/>
        <v/>
      </c>
      <c r="DWI9" s="384" t="str">
        <f t="shared" si="52"/>
        <v/>
      </c>
      <c r="DWJ9" s="384" t="str">
        <f t="shared" si="52"/>
        <v/>
      </c>
      <c r="DWK9" s="384" t="str">
        <f t="shared" si="52"/>
        <v/>
      </c>
      <c r="DWL9" s="384" t="str">
        <f t="shared" si="52"/>
        <v/>
      </c>
      <c r="DWM9" s="384" t="str">
        <f t="shared" si="52"/>
        <v/>
      </c>
      <c r="DWN9" s="384" t="str">
        <f t="shared" si="52"/>
        <v/>
      </c>
      <c r="DWO9" s="384" t="str">
        <f t="shared" si="52"/>
        <v/>
      </c>
      <c r="DWP9" s="384" t="str">
        <f t="shared" si="52"/>
        <v/>
      </c>
      <c r="DWQ9" s="384" t="str">
        <f t="shared" si="52"/>
        <v/>
      </c>
      <c r="DWR9" s="384" t="str">
        <f t="shared" si="52"/>
        <v/>
      </c>
      <c r="DWS9" s="384" t="str">
        <f t="shared" si="52"/>
        <v/>
      </c>
      <c r="DWT9" s="384" t="str">
        <f t="shared" si="52"/>
        <v/>
      </c>
      <c r="DWU9" s="384" t="str">
        <f t="shared" si="52"/>
        <v/>
      </c>
      <c r="DWV9" s="384" t="str">
        <f t="shared" si="52"/>
        <v/>
      </c>
      <c r="DWW9" s="384" t="str">
        <f t="shared" si="52"/>
        <v/>
      </c>
      <c r="DWX9" s="384" t="str">
        <f t="shared" si="52"/>
        <v/>
      </c>
      <c r="DWY9" s="384" t="str">
        <f t="shared" si="52"/>
        <v/>
      </c>
      <c r="DWZ9" s="384" t="str">
        <f t="shared" si="52"/>
        <v/>
      </c>
      <c r="DXA9" s="384" t="str">
        <f t="shared" si="52"/>
        <v/>
      </c>
      <c r="DXB9" s="384" t="str">
        <f t="shared" si="52"/>
        <v/>
      </c>
      <c r="DXC9" s="384" t="str">
        <f t="shared" ref="DXC9:DZN9" si="53">IF($C$5&gt;=COLUMN(DXC7)-2,DXC7*R_w_arg,"")</f>
        <v/>
      </c>
      <c r="DXD9" s="384" t="str">
        <f t="shared" si="53"/>
        <v/>
      </c>
      <c r="DXE9" s="384" t="str">
        <f t="shared" si="53"/>
        <v/>
      </c>
      <c r="DXF9" s="384" t="str">
        <f t="shared" si="53"/>
        <v/>
      </c>
      <c r="DXG9" s="384" t="str">
        <f t="shared" si="53"/>
        <v/>
      </c>
      <c r="DXH9" s="384" t="str">
        <f t="shared" si="53"/>
        <v/>
      </c>
      <c r="DXI9" s="384" t="str">
        <f t="shared" si="53"/>
        <v/>
      </c>
      <c r="DXJ9" s="384" t="str">
        <f t="shared" si="53"/>
        <v/>
      </c>
      <c r="DXK9" s="384" t="str">
        <f t="shared" si="53"/>
        <v/>
      </c>
      <c r="DXL9" s="384" t="str">
        <f t="shared" si="53"/>
        <v/>
      </c>
      <c r="DXM9" s="384" t="str">
        <f t="shared" si="53"/>
        <v/>
      </c>
      <c r="DXN9" s="384" t="str">
        <f t="shared" si="53"/>
        <v/>
      </c>
      <c r="DXO9" s="384" t="str">
        <f t="shared" si="53"/>
        <v/>
      </c>
      <c r="DXP9" s="384" t="str">
        <f t="shared" si="53"/>
        <v/>
      </c>
      <c r="DXQ9" s="384" t="str">
        <f t="shared" si="53"/>
        <v/>
      </c>
      <c r="DXR9" s="384" t="str">
        <f t="shared" si="53"/>
        <v/>
      </c>
      <c r="DXS9" s="384" t="str">
        <f t="shared" si="53"/>
        <v/>
      </c>
      <c r="DXT9" s="384" t="str">
        <f t="shared" si="53"/>
        <v/>
      </c>
      <c r="DXU9" s="384" t="str">
        <f t="shared" si="53"/>
        <v/>
      </c>
      <c r="DXV9" s="384" t="str">
        <f t="shared" si="53"/>
        <v/>
      </c>
      <c r="DXW9" s="384" t="str">
        <f t="shared" si="53"/>
        <v/>
      </c>
      <c r="DXX9" s="384" t="str">
        <f t="shared" si="53"/>
        <v/>
      </c>
      <c r="DXY9" s="384" t="str">
        <f t="shared" si="53"/>
        <v/>
      </c>
      <c r="DXZ9" s="384" t="str">
        <f t="shared" si="53"/>
        <v/>
      </c>
      <c r="DYA9" s="384" t="str">
        <f t="shared" si="53"/>
        <v/>
      </c>
      <c r="DYB9" s="384" t="str">
        <f t="shared" si="53"/>
        <v/>
      </c>
      <c r="DYC9" s="384" t="str">
        <f t="shared" si="53"/>
        <v/>
      </c>
      <c r="DYD9" s="384" t="str">
        <f t="shared" si="53"/>
        <v/>
      </c>
      <c r="DYE9" s="384" t="str">
        <f t="shared" si="53"/>
        <v/>
      </c>
      <c r="DYF9" s="384" t="str">
        <f t="shared" si="53"/>
        <v/>
      </c>
      <c r="DYG9" s="384" t="str">
        <f t="shared" si="53"/>
        <v/>
      </c>
      <c r="DYH9" s="384" t="str">
        <f t="shared" si="53"/>
        <v/>
      </c>
      <c r="DYI9" s="384" t="str">
        <f t="shared" si="53"/>
        <v/>
      </c>
      <c r="DYJ9" s="384" t="str">
        <f t="shared" si="53"/>
        <v/>
      </c>
      <c r="DYK9" s="384" t="str">
        <f t="shared" si="53"/>
        <v/>
      </c>
      <c r="DYL9" s="384" t="str">
        <f t="shared" si="53"/>
        <v/>
      </c>
      <c r="DYM9" s="384" t="str">
        <f t="shared" si="53"/>
        <v/>
      </c>
      <c r="DYN9" s="384" t="str">
        <f t="shared" si="53"/>
        <v/>
      </c>
      <c r="DYO9" s="384" t="str">
        <f t="shared" si="53"/>
        <v/>
      </c>
      <c r="DYP9" s="384" t="str">
        <f t="shared" si="53"/>
        <v/>
      </c>
      <c r="DYQ9" s="384" t="str">
        <f t="shared" si="53"/>
        <v/>
      </c>
      <c r="DYR9" s="384" t="str">
        <f t="shared" si="53"/>
        <v/>
      </c>
      <c r="DYS9" s="384" t="str">
        <f t="shared" si="53"/>
        <v/>
      </c>
      <c r="DYT9" s="384" t="str">
        <f t="shared" si="53"/>
        <v/>
      </c>
      <c r="DYU9" s="384" t="str">
        <f t="shared" si="53"/>
        <v/>
      </c>
      <c r="DYV9" s="384" t="str">
        <f t="shared" si="53"/>
        <v/>
      </c>
      <c r="DYW9" s="384" t="str">
        <f t="shared" si="53"/>
        <v/>
      </c>
      <c r="DYX9" s="384" t="str">
        <f t="shared" si="53"/>
        <v/>
      </c>
      <c r="DYY9" s="384" t="str">
        <f t="shared" si="53"/>
        <v/>
      </c>
      <c r="DYZ9" s="384" t="str">
        <f t="shared" si="53"/>
        <v/>
      </c>
      <c r="DZA9" s="384" t="str">
        <f t="shared" si="53"/>
        <v/>
      </c>
      <c r="DZB9" s="384" t="str">
        <f t="shared" si="53"/>
        <v/>
      </c>
      <c r="DZC9" s="384" t="str">
        <f t="shared" si="53"/>
        <v/>
      </c>
      <c r="DZD9" s="384" t="str">
        <f t="shared" si="53"/>
        <v/>
      </c>
      <c r="DZE9" s="384" t="str">
        <f t="shared" si="53"/>
        <v/>
      </c>
      <c r="DZF9" s="384" t="str">
        <f t="shared" si="53"/>
        <v/>
      </c>
      <c r="DZG9" s="384" t="str">
        <f t="shared" si="53"/>
        <v/>
      </c>
      <c r="DZH9" s="384" t="str">
        <f t="shared" si="53"/>
        <v/>
      </c>
      <c r="DZI9" s="384" t="str">
        <f t="shared" si="53"/>
        <v/>
      </c>
      <c r="DZJ9" s="384" t="str">
        <f t="shared" si="53"/>
        <v/>
      </c>
      <c r="DZK9" s="384" t="str">
        <f t="shared" si="53"/>
        <v/>
      </c>
      <c r="DZL9" s="384" t="str">
        <f t="shared" si="53"/>
        <v/>
      </c>
      <c r="DZM9" s="384" t="str">
        <f t="shared" si="53"/>
        <v/>
      </c>
      <c r="DZN9" s="384" t="str">
        <f t="shared" si="53"/>
        <v/>
      </c>
      <c r="DZO9" s="384" t="str">
        <f t="shared" ref="DZO9:EBZ9" si="54">IF($C$5&gt;=COLUMN(DZO7)-2,DZO7*R_w_arg,"")</f>
        <v/>
      </c>
      <c r="DZP9" s="384" t="str">
        <f t="shared" si="54"/>
        <v/>
      </c>
      <c r="DZQ9" s="384" t="str">
        <f t="shared" si="54"/>
        <v/>
      </c>
      <c r="DZR9" s="384" t="str">
        <f t="shared" si="54"/>
        <v/>
      </c>
      <c r="DZS9" s="384" t="str">
        <f t="shared" si="54"/>
        <v/>
      </c>
      <c r="DZT9" s="384" t="str">
        <f t="shared" si="54"/>
        <v/>
      </c>
      <c r="DZU9" s="384" t="str">
        <f t="shared" si="54"/>
        <v/>
      </c>
      <c r="DZV9" s="384" t="str">
        <f t="shared" si="54"/>
        <v/>
      </c>
      <c r="DZW9" s="384" t="str">
        <f t="shared" si="54"/>
        <v/>
      </c>
      <c r="DZX9" s="384" t="str">
        <f t="shared" si="54"/>
        <v/>
      </c>
      <c r="DZY9" s="384" t="str">
        <f t="shared" si="54"/>
        <v/>
      </c>
      <c r="DZZ9" s="384" t="str">
        <f t="shared" si="54"/>
        <v/>
      </c>
      <c r="EAA9" s="384" t="str">
        <f t="shared" si="54"/>
        <v/>
      </c>
      <c r="EAB9" s="384" t="str">
        <f t="shared" si="54"/>
        <v/>
      </c>
      <c r="EAC9" s="384" t="str">
        <f t="shared" si="54"/>
        <v/>
      </c>
      <c r="EAD9" s="384" t="str">
        <f t="shared" si="54"/>
        <v/>
      </c>
      <c r="EAE9" s="384" t="str">
        <f t="shared" si="54"/>
        <v/>
      </c>
      <c r="EAF9" s="384" t="str">
        <f t="shared" si="54"/>
        <v/>
      </c>
      <c r="EAG9" s="384" t="str">
        <f t="shared" si="54"/>
        <v/>
      </c>
      <c r="EAH9" s="384" t="str">
        <f t="shared" si="54"/>
        <v/>
      </c>
      <c r="EAI9" s="384" t="str">
        <f t="shared" si="54"/>
        <v/>
      </c>
      <c r="EAJ9" s="384" t="str">
        <f t="shared" si="54"/>
        <v/>
      </c>
      <c r="EAK9" s="384" t="str">
        <f t="shared" si="54"/>
        <v/>
      </c>
      <c r="EAL9" s="384" t="str">
        <f t="shared" si="54"/>
        <v/>
      </c>
      <c r="EAM9" s="384" t="str">
        <f t="shared" si="54"/>
        <v/>
      </c>
      <c r="EAN9" s="384" t="str">
        <f t="shared" si="54"/>
        <v/>
      </c>
      <c r="EAO9" s="384" t="str">
        <f t="shared" si="54"/>
        <v/>
      </c>
      <c r="EAP9" s="384" t="str">
        <f t="shared" si="54"/>
        <v/>
      </c>
      <c r="EAQ9" s="384" t="str">
        <f t="shared" si="54"/>
        <v/>
      </c>
      <c r="EAR9" s="384" t="str">
        <f t="shared" si="54"/>
        <v/>
      </c>
      <c r="EAS9" s="384" t="str">
        <f t="shared" si="54"/>
        <v/>
      </c>
      <c r="EAT9" s="384" t="str">
        <f t="shared" si="54"/>
        <v/>
      </c>
      <c r="EAU9" s="384" t="str">
        <f t="shared" si="54"/>
        <v/>
      </c>
      <c r="EAV9" s="384" t="str">
        <f t="shared" si="54"/>
        <v/>
      </c>
      <c r="EAW9" s="384" t="str">
        <f t="shared" si="54"/>
        <v/>
      </c>
      <c r="EAX9" s="384" t="str">
        <f t="shared" si="54"/>
        <v/>
      </c>
      <c r="EAY9" s="384" t="str">
        <f t="shared" si="54"/>
        <v/>
      </c>
      <c r="EAZ9" s="384" t="str">
        <f t="shared" si="54"/>
        <v/>
      </c>
      <c r="EBA9" s="384" t="str">
        <f t="shared" si="54"/>
        <v/>
      </c>
      <c r="EBB9" s="384" t="str">
        <f t="shared" si="54"/>
        <v/>
      </c>
      <c r="EBC9" s="384" t="str">
        <f t="shared" si="54"/>
        <v/>
      </c>
      <c r="EBD9" s="384" t="str">
        <f t="shared" si="54"/>
        <v/>
      </c>
      <c r="EBE9" s="384" t="str">
        <f t="shared" si="54"/>
        <v/>
      </c>
      <c r="EBF9" s="384" t="str">
        <f t="shared" si="54"/>
        <v/>
      </c>
      <c r="EBG9" s="384" t="str">
        <f t="shared" si="54"/>
        <v/>
      </c>
      <c r="EBH9" s="384" t="str">
        <f t="shared" si="54"/>
        <v/>
      </c>
      <c r="EBI9" s="384" t="str">
        <f t="shared" si="54"/>
        <v/>
      </c>
      <c r="EBJ9" s="384" t="str">
        <f t="shared" si="54"/>
        <v/>
      </c>
      <c r="EBK9" s="384" t="str">
        <f t="shared" si="54"/>
        <v/>
      </c>
      <c r="EBL9" s="384" t="str">
        <f t="shared" si="54"/>
        <v/>
      </c>
      <c r="EBM9" s="384" t="str">
        <f t="shared" si="54"/>
        <v/>
      </c>
      <c r="EBN9" s="384" t="str">
        <f t="shared" si="54"/>
        <v/>
      </c>
      <c r="EBO9" s="384" t="str">
        <f t="shared" si="54"/>
        <v/>
      </c>
      <c r="EBP9" s="384" t="str">
        <f t="shared" si="54"/>
        <v/>
      </c>
      <c r="EBQ9" s="384" t="str">
        <f t="shared" si="54"/>
        <v/>
      </c>
      <c r="EBR9" s="384" t="str">
        <f t="shared" si="54"/>
        <v/>
      </c>
      <c r="EBS9" s="384" t="str">
        <f t="shared" si="54"/>
        <v/>
      </c>
      <c r="EBT9" s="384" t="str">
        <f t="shared" si="54"/>
        <v/>
      </c>
      <c r="EBU9" s="384" t="str">
        <f t="shared" si="54"/>
        <v/>
      </c>
      <c r="EBV9" s="384" t="str">
        <f t="shared" si="54"/>
        <v/>
      </c>
      <c r="EBW9" s="384" t="str">
        <f t="shared" si="54"/>
        <v/>
      </c>
      <c r="EBX9" s="384" t="str">
        <f t="shared" si="54"/>
        <v/>
      </c>
      <c r="EBY9" s="384" t="str">
        <f t="shared" si="54"/>
        <v/>
      </c>
      <c r="EBZ9" s="384" t="str">
        <f t="shared" si="54"/>
        <v/>
      </c>
      <c r="ECA9" s="384" t="str">
        <f t="shared" ref="ECA9:EEL9" si="55">IF($C$5&gt;=COLUMN(ECA7)-2,ECA7*R_w_arg,"")</f>
        <v/>
      </c>
      <c r="ECB9" s="384" t="str">
        <f t="shared" si="55"/>
        <v/>
      </c>
      <c r="ECC9" s="384" t="str">
        <f t="shared" si="55"/>
        <v/>
      </c>
      <c r="ECD9" s="384" t="str">
        <f t="shared" si="55"/>
        <v/>
      </c>
      <c r="ECE9" s="384" t="str">
        <f t="shared" si="55"/>
        <v/>
      </c>
      <c r="ECF9" s="384" t="str">
        <f t="shared" si="55"/>
        <v/>
      </c>
      <c r="ECG9" s="384" t="str">
        <f t="shared" si="55"/>
        <v/>
      </c>
      <c r="ECH9" s="384" t="str">
        <f t="shared" si="55"/>
        <v/>
      </c>
      <c r="ECI9" s="384" t="str">
        <f t="shared" si="55"/>
        <v/>
      </c>
      <c r="ECJ9" s="384" t="str">
        <f t="shared" si="55"/>
        <v/>
      </c>
      <c r="ECK9" s="384" t="str">
        <f t="shared" si="55"/>
        <v/>
      </c>
      <c r="ECL9" s="384" t="str">
        <f t="shared" si="55"/>
        <v/>
      </c>
      <c r="ECM9" s="384" t="str">
        <f t="shared" si="55"/>
        <v/>
      </c>
      <c r="ECN9" s="384" t="str">
        <f t="shared" si="55"/>
        <v/>
      </c>
      <c r="ECO9" s="384" t="str">
        <f t="shared" si="55"/>
        <v/>
      </c>
      <c r="ECP9" s="384" t="str">
        <f t="shared" si="55"/>
        <v/>
      </c>
      <c r="ECQ9" s="384" t="str">
        <f t="shared" si="55"/>
        <v/>
      </c>
      <c r="ECR9" s="384" t="str">
        <f t="shared" si="55"/>
        <v/>
      </c>
      <c r="ECS9" s="384" t="str">
        <f t="shared" si="55"/>
        <v/>
      </c>
      <c r="ECT9" s="384" t="str">
        <f t="shared" si="55"/>
        <v/>
      </c>
      <c r="ECU9" s="384" t="str">
        <f t="shared" si="55"/>
        <v/>
      </c>
      <c r="ECV9" s="384" t="str">
        <f t="shared" si="55"/>
        <v/>
      </c>
      <c r="ECW9" s="384" t="str">
        <f t="shared" si="55"/>
        <v/>
      </c>
      <c r="ECX9" s="384" t="str">
        <f t="shared" si="55"/>
        <v/>
      </c>
      <c r="ECY9" s="384" t="str">
        <f t="shared" si="55"/>
        <v/>
      </c>
      <c r="ECZ9" s="384" t="str">
        <f t="shared" si="55"/>
        <v/>
      </c>
      <c r="EDA9" s="384" t="str">
        <f t="shared" si="55"/>
        <v/>
      </c>
      <c r="EDB9" s="384" t="str">
        <f t="shared" si="55"/>
        <v/>
      </c>
      <c r="EDC9" s="384" t="str">
        <f t="shared" si="55"/>
        <v/>
      </c>
      <c r="EDD9" s="384" t="str">
        <f t="shared" si="55"/>
        <v/>
      </c>
      <c r="EDE9" s="384" t="str">
        <f t="shared" si="55"/>
        <v/>
      </c>
      <c r="EDF9" s="384" t="str">
        <f t="shared" si="55"/>
        <v/>
      </c>
      <c r="EDG9" s="384" t="str">
        <f t="shared" si="55"/>
        <v/>
      </c>
      <c r="EDH9" s="384" t="str">
        <f t="shared" si="55"/>
        <v/>
      </c>
      <c r="EDI9" s="384" t="str">
        <f t="shared" si="55"/>
        <v/>
      </c>
      <c r="EDJ9" s="384" t="str">
        <f t="shared" si="55"/>
        <v/>
      </c>
      <c r="EDK9" s="384" t="str">
        <f t="shared" si="55"/>
        <v/>
      </c>
      <c r="EDL9" s="384" t="str">
        <f t="shared" si="55"/>
        <v/>
      </c>
      <c r="EDM9" s="384" t="str">
        <f t="shared" si="55"/>
        <v/>
      </c>
      <c r="EDN9" s="384" t="str">
        <f t="shared" si="55"/>
        <v/>
      </c>
      <c r="EDO9" s="384" t="str">
        <f t="shared" si="55"/>
        <v/>
      </c>
      <c r="EDP9" s="384" t="str">
        <f t="shared" si="55"/>
        <v/>
      </c>
      <c r="EDQ9" s="384" t="str">
        <f t="shared" si="55"/>
        <v/>
      </c>
      <c r="EDR9" s="384" t="str">
        <f t="shared" si="55"/>
        <v/>
      </c>
      <c r="EDS9" s="384" t="str">
        <f t="shared" si="55"/>
        <v/>
      </c>
      <c r="EDT9" s="384" t="str">
        <f t="shared" si="55"/>
        <v/>
      </c>
      <c r="EDU9" s="384" t="str">
        <f t="shared" si="55"/>
        <v/>
      </c>
      <c r="EDV9" s="384" t="str">
        <f t="shared" si="55"/>
        <v/>
      </c>
      <c r="EDW9" s="384" t="str">
        <f t="shared" si="55"/>
        <v/>
      </c>
      <c r="EDX9" s="384" t="str">
        <f t="shared" si="55"/>
        <v/>
      </c>
      <c r="EDY9" s="384" t="str">
        <f t="shared" si="55"/>
        <v/>
      </c>
      <c r="EDZ9" s="384" t="str">
        <f t="shared" si="55"/>
        <v/>
      </c>
      <c r="EEA9" s="384" t="str">
        <f t="shared" si="55"/>
        <v/>
      </c>
      <c r="EEB9" s="384" t="str">
        <f t="shared" si="55"/>
        <v/>
      </c>
      <c r="EEC9" s="384" t="str">
        <f t="shared" si="55"/>
        <v/>
      </c>
      <c r="EED9" s="384" t="str">
        <f t="shared" si="55"/>
        <v/>
      </c>
      <c r="EEE9" s="384" t="str">
        <f t="shared" si="55"/>
        <v/>
      </c>
      <c r="EEF9" s="384" t="str">
        <f t="shared" si="55"/>
        <v/>
      </c>
      <c r="EEG9" s="384" t="str">
        <f t="shared" si="55"/>
        <v/>
      </c>
      <c r="EEH9" s="384" t="str">
        <f t="shared" si="55"/>
        <v/>
      </c>
      <c r="EEI9" s="384" t="str">
        <f t="shared" si="55"/>
        <v/>
      </c>
      <c r="EEJ9" s="384" t="str">
        <f t="shared" si="55"/>
        <v/>
      </c>
      <c r="EEK9" s="384" t="str">
        <f t="shared" si="55"/>
        <v/>
      </c>
      <c r="EEL9" s="384" t="str">
        <f t="shared" si="55"/>
        <v/>
      </c>
      <c r="EEM9" s="384" t="str">
        <f t="shared" ref="EEM9:EGX9" si="56">IF($C$5&gt;=COLUMN(EEM7)-2,EEM7*R_w_arg,"")</f>
        <v/>
      </c>
      <c r="EEN9" s="384" t="str">
        <f t="shared" si="56"/>
        <v/>
      </c>
      <c r="EEO9" s="384" t="str">
        <f t="shared" si="56"/>
        <v/>
      </c>
      <c r="EEP9" s="384" t="str">
        <f t="shared" si="56"/>
        <v/>
      </c>
      <c r="EEQ9" s="384" t="str">
        <f t="shared" si="56"/>
        <v/>
      </c>
      <c r="EER9" s="384" t="str">
        <f t="shared" si="56"/>
        <v/>
      </c>
      <c r="EES9" s="384" t="str">
        <f t="shared" si="56"/>
        <v/>
      </c>
      <c r="EET9" s="384" t="str">
        <f t="shared" si="56"/>
        <v/>
      </c>
      <c r="EEU9" s="384" t="str">
        <f t="shared" si="56"/>
        <v/>
      </c>
      <c r="EEV9" s="384" t="str">
        <f t="shared" si="56"/>
        <v/>
      </c>
      <c r="EEW9" s="384" t="str">
        <f t="shared" si="56"/>
        <v/>
      </c>
      <c r="EEX9" s="384" t="str">
        <f t="shared" si="56"/>
        <v/>
      </c>
      <c r="EEY9" s="384" t="str">
        <f t="shared" si="56"/>
        <v/>
      </c>
      <c r="EEZ9" s="384" t="str">
        <f t="shared" si="56"/>
        <v/>
      </c>
      <c r="EFA9" s="384" t="str">
        <f t="shared" si="56"/>
        <v/>
      </c>
      <c r="EFB9" s="384" t="str">
        <f t="shared" si="56"/>
        <v/>
      </c>
      <c r="EFC9" s="384" t="str">
        <f t="shared" si="56"/>
        <v/>
      </c>
      <c r="EFD9" s="384" t="str">
        <f t="shared" si="56"/>
        <v/>
      </c>
      <c r="EFE9" s="384" t="str">
        <f t="shared" si="56"/>
        <v/>
      </c>
      <c r="EFF9" s="384" t="str">
        <f t="shared" si="56"/>
        <v/>
      </c>
      <c r="EFG9" s="384" t="str">
        <f t="shared" si="56"/>
        <v/>
      </c>
      <c r="EFH9" s="384" t="str">
        <f t="shared" si="56"/>
        <v/>
      </c>
      <c r="EFI9" s="384" t="str">
        <f t="shared" si="56"/>
        <v/>
      </c>
      <c r="EFJ9" s="384" t="str">
        <f t="shared" si="56"/>
        <v/>
      </c>
      <c r="EFK9" s="384" t="str">
        <f t="shared" si="56"/>
        <v/>
      </c>
      <c r="EFL9" s="384" t="str">
        <f t="shared" si="56"/>
        <v/>
      </c>
      <c r="EFM9" s="384" t="str">
        <f t="shared" si="56"/>
        <v/>
      </c>
      <c r="EFN9" s="384" t="str">
        <f t="shared" si="56"/>
        <v/>
      </c>
      <c r="EFO9" s="384" t="str">
        <f t="shared" si="56"/>
        <v/>
      </c>
      <c r="EFP9" s="384" t="str">
        <f t="shared" si="56"/>
        <v/>
      </c>
      <c r="EFQ9" s="384" t="str">
        <f t="shared" si="56"/>
        <v/>
      </c>
      <c r="EFR9" s="384" t="str">
        <f t="shared" si="56"/>
        <v/>
      </c>
      <c r="EFS9" s="384" t="str">
        <f t="shared" si="56"/>
        <v/>
      </c>
      <c r="EFT9" s="384" t="str">
        <f t="shared" si="56"/>
        <v/>
      </c>
      <c r="EFU9" s="384" t="str">
        <f t="shared" si="56"/>
        <v/>
      </c>
      <c r="EFV9" s="384" t="str">
        <f t="shared" si="56"/>
        <v/>
      </c>
      <c r="EFW9" s="384" t="str">
        <f t="shared" si="56"/>
        <v/>
      </c>
      <c r="EFX9" s="384" t="str">
        <f t="shared" si="56"/>
        <v/>
      </c>
      <c r="EFY9" s="384" t="str">
        <f t="shared" si="56"/>
        <v/>
      </c>
      <c r="EFZ9" s="384" t="str">
        <f t="shared" si="56"/>
        <v/>
      </c>
      <c r="EGA9" s="384" t="str">
        <f t="shared" si="56"/>
        <v/>
      </c>
      <c r="EGB9" s="384" t="str">
        <f t="shared" si="56"/>
        <v/>
      </c>
      <c r="EGC9" s="384" t="str">
        <f t="shared" si="56"/>
        <v/>
      </c>
      <c r="EGD9" s="384" t="str">
        <f t="shared" si="56"/>
        <v/>
      </c>
      <c r="EGE9" s="384" t="str">
        <f t="shared" si="56"/>
        <v/>
      </c>
      <c r="EGF9" s="384" t="str">
        <f t="shared" si="56"/>
        <v/>
      </c>
      <c r="EGG9" s="384" t="str">
        <f t="shared" si="56"/>
        <v/>
      </c>
      <c r="EGH9" s="384" t="str">
        <f t="shared" si="56"/>
        <v/>
      </c>
      <c r="EGI9" s="384" t="str">
        <f t="shared" si="56"/>
        <v/>
      </c>
      <c r="EGJ9" s="384" t="str">
        <f t="shared" si="56"/>
        <v/>
      </c>
      <c r="EGK9" s="384" t="str">
        <f t="shared" si="56"/>
        <v/>
      </c>
      <c r="EGL9" s="384" t="str">
        <f t="shared" si="56"/>
        <v/>
      </c>
      <c r="EGM9" s="384" t="str">
        <f t="shared" si="56"/>
        <v/>
      </c>
      <c r="EGN9" s="384" t="str">
        <f t="shared" si="56"/>
        <v/>
      </c>
      <c r="EGO9" s="384" t="str">
        <f t="shared" si="56"/>
        <v/>
      </c>
      <c r="EGP9" s="384" t="str">
        <f t="shared" si="56"/>
        <v/>
      </c>
      <c r="EGQ9" s="384" t="str">
        <f t="shared" si="56"/>
        <v/>
      </c>
      <c r="EGR9" s="384" t="str">
        <f t="shared" si="56"/>
        <v/>
      </c>
      <c r="EGS9" s="384" t="str">
        <f t="shared" si="56"/>
        <v/>
      </c>
      <c r="EGT9" s="384" t="str">
        <f t="shared" si="56"/>
        <v/>
      </c>
      <c r="EGU9" s="384" t="str">
        <f t="shared" si="56"/>
        <v/>
      </c>
      <c r="EGV9" s="384" t="str">
        <f t="shared" si="56"/>
        <v/>
      </c>
      <c r="EGW9" s="384" t="str">
        <f t="shared" si="56"/>
        <v/>
      </c>
      <c r="EGX9" s="384" t="str">
        <f t="shared" si="56"/>
        <v/>
      </c>
      <c r="EGY9" s="384" t="str">
        <f t="shared" ref="EGY9:EJJ9" si="57">IF($C$5&gt;=COLUMN(EGY7)-2,EGY7*R_w_arg,"")</f>
        <v/>
      </c>
      <c r="EGZ9" s="384" t="str">
        <f t="shared" si="57"/>
        <v/>
      </c>
      <c r="EHA9" s="384" t="str">
        <f t="shared" si="57"/>
        <v/>
      </c>
      <c r="EHB9" s="384" t="str">
        <f t="shared" si="57"/>
        <v/>
      </c>
      <c r="EHC9" s="384" t="str">
        <f t="shared" si="57"/>
        <v/>
      </c>
      <c r="EHD9" s="384" t="str">
        <f t="shared" si="57"/>
        <v/>
      </c>
      <c r="EHE9" s="384" t="str">
        <f t="shared" si="57"/>
        <v/>
      </c>
      <c r="EHF9" s="384" t="str">
        <f t="shared" si="57"/>
        <v/>
      </c>
      <c r="EHG9" s="384" t="str">
        <f t="shared" si="57"/>
        <v/>
      </c>
      <c r="EHH9" s="384" t="str">
        <f t="shared" si="57"/>
        <v/>
      </c>
      <c r="EHI9" s="384" t="str">
        <f t="shared" si="57"/>
        <v/>
      </c>
      <c r="EHJ9" s="384" t="str">
        <f t="shared" si="57"/>
        <v/>
      </c>
      <c r="EHK9" s="384" t="str">
        <f t="shared" si="57"/>
        <v/>
      </c>
      <c r="EHL9" s="384" t="str">
        <f t="shared" si="57"/>
        <v/>
      </c>
      <c r="EHM9" s="384" t="str">
        <f t="shared" si="57"/>
        <v/>
      </c>
      <c r="EHN9" s="384" t="str">
        <f t="shared" si="57"/>
        <v/>
      </c>
      <c r="EHO9" s="384" t="str">
        <f t="shared" si="57"/>
        <v/>
      </c>
      <c r="EHP9" s="384" t="str">
        <f t="shared" si="57"/>
        <v/>
      </c>
      <c r="EHQ9" s="384" t="str">
        <f t="shared" si="57"/>
        <v/>
      </c>
      <c r="EHR9" s="384" t="str">
        <f t="shared" si="57"/>
        <v/>
      </c>
      <c r="EHS9" s="384" t="str">
        <f t="shared" si="57"/>
        <v/>
      </c>
      <c r="EHT9" s="384" t="str">
        <f t="shared" si="57"/>
        <v/>
      </c>
      <c r="EHU9" s="384" t="str">
        <f t="shared" si="57"/>
        <v/>
      </c>
      <c r="EHV9" s="384" t="str">
        <f t="shared" si="57"/>
        <v/>
      </c>
      <c r="EHW9" s="384" t="str">
        <f t="shared" si="57"/>
        <v/>
      </c>
      <c r="EHX9" s="384" t="str">
        <f t="shared" si="57"/>
        <v/>
      </c>
      <c r="EHY9" s="384" t="str">
        <f t="shared" si="57"/>
        <v/>
      </c>
      <c r="EHZ9" s="384" t="str">
        <f t="shared" si="57"/>
        <v/>
      </c>
      <c r="EIA9" s="384" t="str">
        <f t="shared" si="57"/>
        <v/>
      </c>
      <c r="EIB9" s="384" t="str">
        <f t="shared" si="57"/>
        <v/>
      </c>
      <c r="EIC9" s="384" t="str">
        <f t="shared" si="57"/>
        <v/>
      </c>
      <c r="EID9" s="384" t="str">
        <f t="shared" si="57"/>
        <v/>
      </c>
      <c r="EIE9" s="384" t="str">
        <f t="shared" si="57"/>
        <v/>
      </c>
      <c r="EIF9" s="384" t="str">
        <f t="shared" si="57"/>
        <v/>
      </c>
      <c r="EIG9" s="384" t="str">
        <f t="shared" si="57"/>
        <v/>
      </c>
      <c r="EIH9" s="384" t="str">
        <f t="shared" si="57"/>
        <v/>
      </c>
      <c r="EII9" s="384" t="str">
        <f t="shared" si="57"/>
        <v/>
      </c>
      <c r="EIJ9" s="384" t="str">
        <f t="shared" si="57"/>
        <v/>
      </c>
      <c r="EIK9" s="384" t="str">
        <f t="shared" si="57"/>
        <v/>
      </c>
      <c r="EIL9" s="384" t="str">
        <f t="shared" si="57"/>
        <v/>
      </c>
      <c r="EIM9" s="384" t="str">
        <f t="shared" si="57"/>
        <v/>
      </c>
      <c r="EIN9" s="384" t="str">
        <f t="shared" si="57"/>
        <v/>
      </c>
      <c r="EIO9" s="384" t="str">
        <f t="shared" si="57"/>
        <v/>
      </c>
      <c r="EIP9" s="384" t="str">
        <f t="shared" si="57"/>
        <v/>
      </c>
      <c r="EIQ9" s="384" t="str">
        <f t="shared" si="57"/>
        <v/>
      </c>
      <c r="EIR9" s="384" t="str">
        <f t="shared" si="57"/>
        <v/>
      </c>
      <c r="EIS9" s="384" t="str">
        <f t="shared" si="57"/>
        <v/>
      </c>
      <c r="EIT9" s="384" t="str">
        <f t="shared" si="57"/>
        <v/>
      </c>
      <c r="EIU9" s="384" t="str">
        <f t="shared" si="57"/>
        <v/>
      </c>
      <c r="EIV9" s="384" t="str">
        <f t="shared" si="57"/>
        <v/>
      </c>
      <c r="EIW9" s="384" t="str">
        <f t="shared" si="57"/>
        <v/>
      </c>
      <c r="EIX9" s="384" t="str">
        <f t="shared" si="57"/>
        <v/>
      </c>
      <c r="EIY9" s="384" t="str">
        <f t="shared" si="57"/>
        <v/>
      </c>
      <c r="EIZ9" s="384" t="str">
        <f t="shared" si="57"/>
        <v/>
      </c>
      <c r="EJA9" s="384" t="str">
        <f t="shared" si="57"/>
        <v/>
      </c>
      <c r="EJB9" s="384" t="str">
        <f t="shared" si="57"/>
        <v/>
      </c>
      <c r="EJC9" s="384" t="str">
        <f t="shared" si="57"/>
        <v/>
      </c>
      <c r="EJD9" s="384" t="str">
        <f t="shared" si="57"/>
        <v/>
      </c>
      <c r="EJE9" s="384" t="str">
        <f t="shared" si="57"/>
        <v/>
      </c>
      <c r="EJF9" s="384" t="str">
        <f t="shared" si="57"/>
        <v/>
      </c>
      <c r="EJG9" s="384" t="str">
        <f t="shared" si="57"/>
        <v/>
      </c>
      <c r="EJH9" s="384" t="str">
        <f t="shared" si="57"/>
        <v/>
      </c>
      <c r="EJI9" s="384" t="str">
        <f t="shared" si="57"/>
        <v/>
      </c>
      <c r="EJJ9" s="384" t="str">
        <f t="shared" si="57"/>
        <v/>
      </c>
      <c r="EJK9" s="384" t="str">
        <f t="shared" ref="EJK9:ELV9" si="58">IF($C$5&gt;=COLUMN(EJK7)-2,EJK7*R_w_arg,"")</f>
        <v/>
      </c>
      <c r="EJL9" s="384" t="str">
        <f t="shared" si="58"/>
        <v/>
      </c>
      <c r="EJM9" s="384" t="str">
        <f t="shared" si="58"/>
        <v/>
      </c>
      <c r="EJN9" s="384" t="str">
        <f t="shared" si="58"/>
        <v/>
      </c>
      <c r="EJO9" s="384" t="str">
        <f t="shared" si="58"/>
        <v/>
      </c>
      <c r="EJP9" s="384" t="str">
        <f t="shared" si="58"/>
        <v/>
      </c>
      <c r="EJQ9" s="384" t="str">
        <f t="shared" si="58"/>
        <v/>
      </c>
      <c r="EJR9" s="384" t="str">
        <f t="shared" si="58"/>
        <v/>
      </c>
      <c r="EJS9" s="384" t="str">
        <f t="shared" si="58"/>
        <v/>
      </c>
      <c r="EJT9" s="384" t="str">
        <f t="shared" si="58"/>
        <v/>
      </c>
      <c r="EJU9" s="384" t="str">
        <f t="shared" si="58"/>
        <v/>
      </c>
      <c r="EJV9" s="384" t="str">
        <f t="shared" si="58"/>
        <v/>
      </c>
      <c r="EJW9" s="384" t="str">
        <f t="shared" si="58"/>
        <v/>
      </c>
      <c r="EJX9" s="384" t="str">
        <f t="shared" si="58"/>
        <v/>
      </c>
      <c r="EJY9" s="384" t="str">
        <f t="shared" si="58"/>
        <v/>
      </c>
      <c r="EJZ9" s="384" t="str">
        <f t="shared" si="58"/>
        <v/>
      </c>
      <c r="EKA9" s="384" t="str">
        <f t="shared" si="58"/>
        <v/>
      </c>
      <c r="EKB9" s="384" t="str">
        <f t="shared" si="58"/>
        <v/>
      </c>
      <c r="EKC9" s="384" t="str">
        <f t="shared" si="58"/>
        <v/>
      </c>
      <c r="EKD9" s="384" t="str">
        <f t="shared" si="58"/>
        <v/>
      </c>
      <c r="EKE9" s="384" t="str">
        <f t="shared" si="58"/>
        <v/>
      </c>
      <c r="EKF9" s="384" t="str">
        <f t="shared" si="58"/>
        <v/>
      </c>
      <c r="EKG9" s="384" t="str">
        <f t="shared" si="58"/>
        <v/>
      </c>
      <c r="EKH9" s="384" t="str">
        <f t="shared" si="58"/>
        <v/>
      </c>
      <c r="EKI9" s="384" t="str">
        <f t="shared" si="58"/>
        <v/>
      </c>
      <c r="EKJ9" s="384" t="str">
        <f t="shared" si="58"/>
        <v/>
      </c>
      <c r="EKK9" s="384" t="str">
        <f t="shared" si="58"/>
        <v/>
      </c>
      <c r="EKL9" s="384" t="str">
        <f t="shared" si="58"/>
        <v/>
      </c>
      <c r="EKM9" s="384" t="str">
        <f t="shared" si="58"/>
        <v/>
      </c>
      <c r="EKN9" s="384" t="str">
        <f t="shared" si="58"/>
        <v/>
      </c>
      <c r="EKO9" s="384" t="str">
        <f t="shared" si="58"/>
        <v/>
      </c>
      <c r="EKP9" s="384" t="str">
        <f t="shared" si="58"/>
        <v/>
      </c>
      <c r="EKQ9" s="384" t="str">
        <f t="shared" si="58"/>
        <v/>
      </c>
      <c r="EKR9" s="384" t="str">
        <f t="shared" si="58"/>
        <v/>
      </c>
      <c r="EKS9" s="384" t="str">
        <f t="shared" si="58"/>
        <v/>
      </c>
      <c r="EKT9" s="384" t="str">
        <f t="shared" si="58"/>
        <v/>
      </c>
      <c r="EKU9" s="384" t="str">
        <f t="shared" si="58"/>
        <v/>
      </c>
      <c r="EKV9" s="384" t="str">
        <f t="shared" si="58"/>
        <v/>
      </c>
      <c r="EKW9" s="384" t="str">
        <f t="shared" si="58"/>
        <v/>
      </c>
      <c r="EKX9" s="384" t="str">
        <f t="shared" si="58"/>
        <v/>
      </c>
      <c r="EKY9" s="384" t="str">
        <f t="shared" si="58"/>
        <v/>
      </c>
      <c r="EKZ9" s="384" t="str">
        <f t="shared" si="58"/>
        <v/>
      </c>
      <c r="ELA9" s="384" t="str">
        <f t="shared" si="58"/>
        <v/>
      </c>
      <c r="ELB9" s="384" t="str">
        <f t="shared" si="58"/>
        <v/>
      </c>
      <c r="ELC9" s="384" t="str">
        <f t="shared" si="58"/>
        <v/>
      </c>
      <c r="ELD9" s="384" t="str">
        <f t="shared" si="58"/>
        <v/>
      </c>
      <c r="ELE9" s="384" t="str">
        <f t="shared" si="58"/>
        <v/>
      </c>
      <c r="ELF9" s="384" t="str">
        <f t="shared" si="58"/>
        <v/>
      </c>
      <c r="ELG9" s="384" t="str">
        <f t="shared" si="58"/>
        <v/>
      </c>
      <c r="ELH9" s="384" t="str">
        <f t="shared" si="58"/>
        <v/>
      </c>
      <c r="ELI9" s="384" t="str">
        <f t="shared" si="58"/>
        <v/>
      </c>
      <c r="ELJ9" s="384" t="str">
        <f t="shared" si="58"/>
        <v/>
      </c>
      <c r="ELK9" s="384" t="str">
        <f t="shared" si="58"/>
        <v/>
      </c>
      <c r="ELL9" s="384" t="str">
        <f t="shared" si="58"/>
        <v/>
      </c>
      <c r="ELM9" s="384" t="str">
        <f t="shared" si="58"/>
        <v/>
      </c>
      <c r="ELN9" s="384" t="str">
        <f t="shared" si="58"/>
        <v/>
      </c>
      <c r="ELO9" s="384" t="str">
        <f t="shared" si="58"/>
        <v/>
      </c>
      <c r="ELP9" s="384" t="str">
        <f t="shared" si="58"/>
        <v/>
      </c>
      <c r="ELQ9" s="384" t="str">
        <f t="shared" si="58"/>
        <v/>
      </c>
      <c r="ELR9" s="384" t="str">
        <f t="shared" si="58"/>
        <v/>
      </c>
      <c r="ELS9" s="384" t="str">
        <f t="shared" si="58"/>
        <v/>
      </c>
      <c r="ELT9" s="384" t="str">
        <f t="shared" si="58"/>
        <v/>
      </c>
      <c r="ELU9" s="384" t="str">
        <f t="shared" si="58"/>
        <v/>
      </c>
      <c r="ELV9" s="384" t="str">
        <f t="shared" si="58"/>
        <v/>
      </c>
      <c r="ELW9" s="384" t="str">
        <f t="shared" ref="ELW9:EOH9" si="59">IF($C$5&gt;=COLUMN(ELW7)-2,ELW7*R_w_arg,"")</f>
        <v/>
      </c>
      <c r="ELX9" s="384" t="str">
        <f t="shared" si="59"/>
        <v/>
      </c>
      <c r="ELY9" s="384" t="str">
        <f t="shared" si="59"/>
        <v/>
      </c>
      <c r="ELZ9" s="384" t="str">
        <f t="shared" si="59"/>
        <v/>
      </c>
      <c r="EMA9" s="384" t="str">
        <f t="shared" si="59"/>
        <v/>
      </c>
      <c r="EMB9" s="384" t="str">
        <f t="shared" si="59"/>
        <v/>
      </c>
      <c r="EMC9" s="384" t="str">
        <f t="shared" si="59"/>
        <v/>
      </c>
      <c r="EMD9" s="384" t="str">
        <f t="shared" si="59"/>
        <v/>
      </c>
      <c r="EME9" s="384" t="str">
        <f t="shared" si="59"/>
        <v/>
      </c>
      <c r="EMF9" s="384" t="str">
        <f t="shared" si="59"/>
        <v/>
      </c>
      <c r="EMG9" s="384" t="str">
        <f t="shared" si="59"/>
        <v/>
      </c>
      <c r="EMH9" s="384" t="str">
        <f t="shared" si="59"/>
        <v/>
      </c>
      <c r="EMI9" s="384" t="str">
        <f t="shared" si="59"/>
        <v/>
      </c>
      <c r="EMJ9" s="384" t="str">
        <f t="shared" si="59"/>
        <v/>
      </c>
      <c r="EMK9" s="384" t="str">
        <f t="shared" si="59"/>
        <v/>
      </c>
      <c r="EML9" s="384" t="str">
        <f t="shared" si="59"/>
        <v/>
      </c>
      <c r="EMM9" s="384" t="str">
        <f t="shared" si="59"/>
        <v/>
      </c>
      <c r="EMN9" s="384" t="str">
        <f t="shared" si="59"/>
        <v/>
      </c>
      <c r="EMO9" s="384" t="str">
        <f t="shared" si="59"/>
        <v/>
      </c>
      <c r="EMP9" s="384" t="str">
        <f t="shared" si="59"/>
        <v/>
      </c>
      <c r="EMQ9" s="384" t="str">
        <f t="shared" si="59"/>
        <v/>
      </c>
      <c r="EMR9" s="384" t="str">
        <f t="shared" si="59"/>
        <v/>
      </c>
      <c r="EMS9" s="384" t="str">
        <f t="shared" si="59"/>
        <v/>
      </c>
      <c r="EMT9" s="384" t="str">
        <f t="shared" si="59"/>
        <v/>
      </c>
      <c r="EMU9" s="384" t="str">
        <f t="shared" si="59"/>
        <v/>
      </c>
      <c r="EMV9" s="384" t="str">
        <f t="shared" si="59"/>
        <v/>
      </c>
      <c r="EMW9" s="384" t="str">
        <f t="shared" si="59"/>
        <v/>
      </c>
      <c r="EMX9" s="384" t="str">
        <f t="shared" si="59"/>
        <v/>
      </c>
      <c r="EMY9" s="384" t="str">
        <f t="shared" si="59"/>
        <v/>
      </c>
      <c r="EMZ9" s="384" t="str">
        <f t="shared" si="59"/>
        <v/>
      </c>
      <c r="ENA9" s="384" t="str">
        <f t="shared" si="59"/>
        <v/>
      </c>
      <c r="ENB9" s="384" t="str">
        <f t="shared" si="59"/>
        <v/>
      </c>
      <c r="ENC9" s="384" t="str">
        <f t="shared" si="59"/>
        <v/>
      </c>
      <c r="END9" s="384" t="str">
        <f t="shared" si="59"/>
        <v/>
      </c>
      <c r="ENE9" s="384" t="str">
        <f t="shared" si="59"/>
        <v/>
      </c>
      <c r="ENF9" s="384" t="str">
        <f t="shared" si="59"/>
        <v/>
      </c>
      <c r="ENG9" s="384" t="str">
        <f t="shared" si="59"/>
        <v/>
      </c>
      <c r="ENH9" s="384" t="str">
        <f t="shared" si="59"/>
        <v/>
      </c>
      <c r="ENI9" s="384" t="str">
        <f t="shared" si="59"/>
        <v/>
      </c>
      <c r="ENJ9" s="384" t="str">
        <f t="shared" si="59"/>
        <v/>
      </c>
      <c r="ENK9" s="384" t="str">
        <f t="shared" si="59"/>
        <v/>
      </c>
      <c r="ENL9" s="384" t="str">
        <f t="shared" si="59"/>
        <v/>
      </c>
      <c r="ENM9" s="384" t="str">
        <f t="shared" si="59"/>
        <v/>
      </c>
      <c r="ENN9" s="384" t="str">
        <f t="shared" si="59"/>
        <v/>
      </c>
      <c r="ENO9" s="384" t="str">
        <f t="shared" si="59"/>
        <v/>
      </c>
      <c r="ENP9" s="384" t="str">
        <f t="shared" si="59"/>
        <v/>
      </c>
      <c r="ENQ9" s="384" t="str">
        <f t="shared" si="59"/>
        <v/>
      </c>
      <c r="ENR9" s="384" t="str">
        <f t="shared" si="59"/>
        <v/>
      </c>
      <c r="ENS9" s="384" t="str">
        <f t="shared" si="59"/>
        <v/>
      </c>
      <c r="ENT9" s="384" t="str">
        <f t="shared" si="59"/>
        <v/>
      </c>
      <c r="ENU9" s="384" t="str">
        <f t="shared" si="59"/>
        <v/>
      </c>
      <c r="ENV9" s="384" t="str">
        <f t="shared" si="59"/>
        <v/>
      </c>
      <c r="ENW9" s="384" t="str">
        <f t="shared" si="59"/>
        <v/>
      </c>
      <c r="ENX9" s="384" t="str">
        <f t="shared" si="59"/>
        <v/>
      </c>
      <c r="ENY9" s="384" t="str">
        <f t="shared" si="59"/>
        <v/>
      </c>
      <c r="ENZ9" s="384" t="str">
        <f t="shared" si="59"/>
        <v/>
      </c>
      <c r="EOA9" s="384" t="str">
        <f t="shared" si="59"/>
        <v/>
      </c>
      <c r="EOB9" s="384" t="str">
        <f t="shared" si="59"/>
        <v/>
      </c>
      <c r="EOC9" s="384" t="str">
        <f t="shared" si="59"/>
        <v/>
      </c>
      <c r="EOD9" s="384" t="str">
        <f t="shared" si="59"/>
        <v/>
      </c>
      <c r="EOE9" s="384" t="str">
        <f t="shared" si="59"/>
        <v/>
      </c>
      <c r="EOF9" s="384" t="str">
        <f t="shared" si="59"/>
        <v/>
      </c>
      <c r="EOG9" s="384" t="str">
        <f t="shared" si="59"/>
        <v/>
      </c>
      <c r="EOH9" s="384" t="str">
        <f t="shared" si="59"/>
        <v/>
      </c>
      <c r="EOI9" s="384" t="str">
        <f t="shared" ref="EOI9:EQT9" si="60">IF($C$5&gt;=COLUMN(EOI7)-2,EOI7*R_w_arg,"")</f>
        <v/>
      </c>
      <c r="EOJ9" s="384" t="str">
        <f t="shared" si="60"/>
        <v/>
      </c>
      <c r="EOK9" s="384" t="str">
        <f t="shared" si="60"/>
        <v/>
      </c>
      <c r="EOL9" s="384" t="str">
        <f t="shared" si="60"/>
        <v/>
      </c>
      <c r="EOM9" s="384" t="str">
        <f t="shared" si="60"/>
        <v/>
      </c>
      <c r="EON9" s="384" t="str">
        <f t="shared" si="60"/>
        <v/>
      </c>
      <c r="EOO9" s="384" t="str">
        <f t="shared" si="60"/>
        <v/>
      </c>
      <c r="EOP9" s="384" t="str">
        <f t="shared" si="60"/>
        <v/>
      </c>
      <c r="EOQ9" s="384" t="str">
        <f t="shared" si="60"/>
        <v/>
      </c>
      <c r="EOR9" s="384" t="str">
        <f t="shared" si="60"/>
        <v/>
      </c>
      <c r="EOS9" s="384" t="str">
        <f t="shared" si="60"/>
        <v/>
      </c>
      <c r="EOT9" s="384" t="str">
        <f t="shared" si="60"/>
        <v/>
      </c>
      <c r="EOU9" s="384" t="str">
        <f t="shared" si="60"/>
        <v/>
      </c>
      <c r="EOV9" s="384" t="str">
        <f t="shared" si="60"/>
        <v/>
      </c>
      <c r="EOW9" s="384" t="str">
        <f t="shared" si="60"/>
        <v/>
      </c>
      <c r="EOX9" s="384" t="str">
        <f t="shared" si="60"/>
        <v/>
      </c>
      <c r="EOY9" s="384" t="str">
        <f t="shared" si="60"/>
        <v/>
      </c>
      <c r="EOZ9" s="384" t="str">
        <f t="shared" si="60"/>
        <v/>
      </c>
      <c r="EPA9" s="384" t="str">
        <f t="shared" si="60"/>
        <v/>
      </c>
      <c r="EPB9" s="384" t="str">
        <f t="shared" si="60"/>
        <v/>
      </c>
      <c r="EPC9" s="384" t="str">
        <f t="shared" si="60"/>
        <v/>
      </c>
      <c r="EPD9" s="384" t="str">
        <f t="shared" si="60"/>
        <v/>
      </c>
      <c r="EPE9" s="384" t="str">
        <f t="shared" si="60"/>
        <v/>
      </c>
      <c r="EPF9" s="384" t="str">
        <f t="shared" si="60"/>
        <v/>
      </c>
      <c r="EPG9" s="384" t="str">
        <f t="shared" si="60"/>
        <v/>
      </c>
      <c r="EPH9" s="384" t="str">
        <f t="shared" si="60"/>
        <v/>
      </c>
      <c r="EPI9" s="384" t="str">
        <f t="shared" si="60"/>
        <v/>
      </c>
      <c r="EPJ9" s="384" t="str">
        <f t="shared" si="60"/>
        <v/>
      </c>
      <c r="EPK9" s="384" t="str">
        <f t="shared" si="60"/>
        <v/>
      </c>
      <c r="EPL9" s="384" t="str">
        <f t="shared" si="60"/>
        <v/>
      </c>
      <c r="EPM9" s="384" t="str">
        <f t="shared" si="60"/>
        <v/>
      </c>
      <c r="EPN9" s="384" t="str">
        <f t="shared" si="60"/>
        <v/>
      </c>
      <c r="EPO9" s="384" t="str">
        <f t="shared" si="60"/>
        <v/>
      </c>
      <c r="EPP9" s="384" t="str">
        <f t="shared" si="60"/>
        <v/>
      </c>
      <c r="EPQ9" s="384" t="str">
        <f t="shared" si="60"/>
        <v/>
      </c>
      <c r="EPR9" s="384" t="str">
        <f t="shared" si="60"/>
        <v/>
      </c>
      <c r="EPS9" s="384" t="str">
        <f t="shared" si="60"/>
        <v/>
      </c>
      <c r="EPT9" s="384" t="str">
        <f t="shared" si="60"/>
        <v/>
      </c>
      <c r="EPU9" s="384" t="str">
        <f t="shared" si="60"/>
        <v/>
      </c>
      <c r="EPV9" s="384" t="str">
        <f t="shared" si="60"/>
        <v/>
      </c>
      <c r="EPW9" s="384" t="str">
        <f t="shared" si="60"/>
        <v/>
      </c>
      <c r="EPX9" s="384" t="str">
        <f t="shared" si="60"/>
        <v/>
      </c>
      <c r="EPY9" s="384" t="str">
        <f t="shared" si="60"/>
        <v/>
      </c>
      <c r="EPZ9" s="384" t="str">
        <f t="shared" si="60"/>
        <v/>
      </c>
      <c r="EQA9" s="384" t="str">
        <f t="shared" si="60"/>
        <v/>
      </c>
      <c r="EQB9" s="384" t="str">
        <f t="shared" si="60"/>
        <v/>
      </c>
      <c r="EQC9" s="384" t="str">
        <f t="shared" si="60"/>
        <v/>
      </c>
      <c r="EQD9" s="384" t="str">
        <f t="shared" si="60"/>
        <v/>
      </c>
      <c r="EQE9" s="384" t="str">
        <f t="shared" si="60"/>
        <v/>
      </c>
      <c r="EQF9" s="384" t="str">
        <f t="shared" si="60"/>
        <v/>
      </c>
      <c r="EQG9" s="384" t="str">
        <f t="shared" si="60"/>
        <v/>
      </c>
      <c r="EQH9" s="384" t="str">
        <f t="shared" si="60"/>
        <v/>
      </c>
      <c r="EQI9" s="384" t="str">
        <f t="shared" si="60"/>
        <v/>
      </c>
      <c r="EQJ9" s="384" t="str">
        <f t="shared" si="60"/>
        <v/>
      </c>
      <c r="EQK9" s="384" t="str">
        <f t="shared" si="60"/>
        <v/>
      </c>
      <c r="EQL9" s="384" t="str">
        <f t="shared" si="60"/>
        <v/>
      </c>
      <c r="EQM9" s="384" t="str">
        <f t="shared" si="60"/>
        <v/>
      </c>
      <c r="EQN9" s="384" t="str">
        <f t="shared" si="60"/>
        <v/>
      </c>
      <c r="EQO9" s="384" t="str">
        <f t="shared" si="60"/>
        <v/>
      </c>
      <c r="EQP9" s="384" t="str">
        <f t="shared" si="60"/>
        <v/>
      </c>
      <c r="EQQ9" s="384" t="str">
        <f t="shared" si="60"/>
        <v/>
      </c>
      <c r="EQR9" s="384" t="str">
        <f t="shared" si="60"/>
        <v/>
      </c>
      <c r="EQS9" s="384" t="str">
        <f t="shared" si="60"/>
        <v/>
      </c>
      <c r="EQT9" s="384" t="str">
        <f t="shared" si="60"/>
        <v/>
      </c>
      <c r="EQU9" s="384" t="str">
        <f t="shared" ref="EQU9:ETF9" si="61">IF($C$5&gt;=COLUMN(EQU7)-2,EQU7*R_w_arg,"")</f>
        <v/>
      </c>
      <c r="EQV9" s="384" t="str">
        <f t="shared" si="61"/>
        <v/>
      </c>
      <c r="EQW9" s="384" t="str">
        <f t="shared" si="61"/>
        <v/>
      </c>
      <c r="EQX9" s="384" t="str">
        <f t="shared" si="61"/>
        <v/>
      </c>
      <c r="EQY9" s="384" t="str">
        <f t="shared" si="61"/>
        <v/>
      </c>
      <c r="EQZ9" s="384" t="str">
        <f t="shared" si="61"/>
        <v/>
      </c>
      <c r="ERA9" s="384" t="str">
        <f t="shared" si="61"/>
        <v/>
      </c>
      <c r="ERB9" s="384" t="str">
        <f t="shared" si="61"/>
        <v/>
      </c>
      <c r="ERC9" s="384" t="str">
        <f t="shared" si="61"/>
        <v/>
      </c>
      <c r="ERD9" s="384" t="str">
        <f t="shared" si="61"/>
        <v/>
      </c>
      <c r="ERE9" s="384" t="str">
        <f t="shared" si="61"/>
        <v/>
      </c>
      <c r="ERF9" s="384" t="str">
        <f t="shared" si="61"/>
        <v/>
      </c>
      <c r="ERG9" s="384" t="str">
        <f t="shared" si="61"/>
        <v/>
      </c>
      <c r="ERH9" s="384" t="str">
        <f t="shared" si="61"/>
        <v/>
      </c>
      <c r="ERI9" s="384" t="str">
        <f t="shared" si="61"/>
        <v/>
      </c>
      <c r="ERJ9" s="384" t="str">
        <f t="shared" si="61"/>
        <v/>
      </c>
      <c r="ERK9" s="384" t="str">
        <f t="shared" si="61"/>
        <v/>
      </c>
      <c r="ERL9" s="384" t="str">
        <f t="shared" si="61"/>
        <v/>
      </c>
      <c r="ERM9" s="384" t="str">
        <f t="shared" si="61"/>
        <v/>
      </c>
      <c r="ERN9" s="384" t="str">
        <f t="shared" si="61"/>
        <v/>
      </c>
      <c r="ERO9" s="384" t="str">
        <f t="shared" si="61"/>
        <v/>
      </c>
      <c r="ERP9" s="384" t="str">
        <f t="shared" si="61"/>
        <v/>
      </c>
      <c r="ERQ9" s="384" t="str">
        <f t="shared" si="61"/>
        <v/>
      </c>
      <c r="ERR9" s="384" t="str">
        <f t="shared" si="61"/>
        <v/>
      </c>
      <c r="ERS9" s="384" t="str">
        <f t="shared" si="61"/>
        <v/>
      </c>
      <c r="ERT9" s="384" t="str">
        <f t="shared" si="61"/>
        <v/>
      </c>
      <c r="ERU9" s="384" t="str">
        <f t="shared" si="61"/>
        <v/>
      </c>
      <c r="ERV9" s="384" t="str">
        <f t="shared" si="61"/>
        <v/>
      </c>
      <c r="ERW9" s="384" t="str">
        <f t="shared" si="61"/>
        <v/>
      </c>
      <c r="ERX9" s="384" t="str">
        <f t="shared" si="61"/>
        <v/>
      </c>
      <c r="ERY9" s="384" t="str">
        <f t="shared" si="61"/>
        <v/>
      </c>
      <c r="ERZ9" s="384" t="str">
        <f t="shared" si="61"/>
        <v/>
      </c>
      <c r="ESA9" s="384" t="str">
        <f t="shared" si="61"/>
        <v/>
      </c>
      <c r="ESB9" s="384" t="str">
        <f t="shared" si="61"/>
        <v/>
      </c>
      <c r="ESC9" s="384" t="str">
        <f t="shared" si="61"/>
        <v/>
      </c>
      <c r="ESD9" s="384" t="str">
        <f t="shared" si="61"/>
        <v/>
      </c>
      <c r="ESE9" s="384" t="str">
        <f t="shared" si="61"/>
        <v/>
      </c>
      <c r="ESF9" s="384" t="str">
        <f t="shared" si="61"/>
        <v/>
      </c>
      <c r="ESG9" s="384" t="str">
        <f t="shared" si="61"/>
        <v/>
      </c>
      <c r="ESH9" s="384" t="str">
        <f t="shared" si="61"/>
        <v/>
      </c>
      <c r="ESI9" s="384" t="str">
        <f t="shared" si="61"/>
        <v/>
      </c>
      <c r="ESJ9" s="384" t="str">
        <f t="shared" si="61"/>
        <v/>
      </c>
      <c r="ESK9" s="384" t="str">
        <f t="shared" si="61"/>
        <v/>
      </c>
      <c r="ESL9" s="384" t="str">
        <f t="shared" si="61"/>
        <v/>
      </c>
      <c r="ESM9" s="384" t="str">
        <f t="shared" si="61"/>
        <v/>
      </c>
      <c r="ESN9" s="384" t="str">
        <f t="shared" si="61"/>
        <v/>
      </c>
      <c r="ESO9" s="384" t="str">
        <f t="shared" si="61"/>
        <v/>
      </c>
      <c r="ESP9" s="384" t="str">
        <f t="shared" si="61"/>
        <v/>
      </c>
      <c r="ESQ9" s="384" t="str">
        <f t="shared" si="61"/>
        <v/>
      </c>
      <c r="ESR9" s="384" t="str">
        <f t="shared" si="61"/>
        <v/>
      </c>
      <c r="ESS9" s="384" t="str">
        <f t="shared" si="61"/>
        <v/>
      </c>
      <c r="EST9" s="384" t="str">
        <f t="shared" si="61"/>
        <v/>
      </c>
      <c r="ESU9" s="384" t="str">
        <f t="shared" si="61"/>
        <v/>
      </c>
      <c r="ESV9" s="384" t="str">
        <f t="shared" si="61"/>
        <v/>
      </c>
      <c r="ESW9" s="384" t="str">
        <f t="shared" si="61"/>
        <v/>
      </c>
      <c r="ESX9" s="384" t="str">
        <f t="shared" si="61"/>
        <v/>
      </c>
      <c r="ESY9" s="384" t="str">
        <f t="shared" si="61"/>
        <v/>
      </c>
      <c r="ESZ9" s="384" t="str">
        <f t="shared" si="61"/>
        <v/>
      </c>
      <c r="ETA9" s="384" t="str">
        <f t="shared" si="61"/>
        <v/>
      </c>
      <c r="ETB9" s="384" t="str">
        <f t="shared" si="61"/>
        <v/>
      </c>
      <c r="ETC9" s="384" t="str">
        <f t="shared" si="61"/>
        <v/>
      </c>
      <c r="ETD9" s="384" t="str">
        <f t="shared" si="61"/>
        <v/>
      </c>
      <c r="ETE9" s="384" t="str">
        <f t="shared" si="61"/>
        <v/>
      </c>
      <c r="ETF9" s="384" t="str">
        <f t="shared" si="61"/>
        <v/>
      </c>
      <c r="ETG9" s="384" t="str">
        <f t="shared" ref="ETG9:EVR9" si="62">IF($C$5&gt;=COLUMN(ETG7)-2,ETG7*R_w_arg,"")</f>
        <v/>
      </c>
      <c r="ETH9" s="384" t="str">
        <f t="shared" si="62"/>
        <v/>
      </c>
      <c r="ETI9" s="384" t="str">
        <f t="shared" si="62"/>
        <v/>
      </c>
      <c r="ETJ9" s="384" t="str">
        <f t="shared" si="62"/>
        <v/>
      </c>
      <c r="ETK9" s="384" t="str">
        <f t="shared" si="62"/>
        <v/>
      </c>
      <c r="ETL9" s="384" t="str">
        <f t="shared" si="62"/>
        <v/>
      </c>
      <c r="ETM9" s="384" t="str">
        <f t="shared" si="62"/>
        <v/>
      </c>
      <c r="ETN9" s="384" t="str">
        <f t="shared" si="62"/>
        <v/>
      </c>
      <c r="ETO9" s="384" t="str">
        <f t="shared" si="62"/>
        <v/>
      </c>
      <c r="ETP9" s="384" t="str">
        <f t="shared" si="62"/>
        <v/>
      </c>
      <c r="ETQ9" s="384" t="str">
        <f t="shared" si="62"/>
        <v/>
      </c>
      <c r="ETR9" s="384" t="str">
        <f t="shared" si="62"/>
        <v/>
      </c>
      <c r="ETS9" s="384" t="str">
        <f t="shared" si="62"/>
        <v/>
      </c>
      <c r="ETT9" s="384" t="str">
        <f t="shared" si="62"/>
        <v/>
      </c>
      <c r="ETU9" s="384" t="str">
        <f t="shared" si="62"/>
        <v/>
      </c>
      <c r="ETV9" s="384" t="str">
        <f t="shared" si="62"/>
        <v/>
      </c>
      <c r="ETW9" s="384" t="str">
        <f t="shared" si="62"/>
        <v/>
      </c>
      <c r="ETX9" s="384" t="str">
        <f t="shared" si="62"/>
        <v/>
      </c>
      <c r="ETY9" s="384" t="str">
        <f t="shared" si="62"/>
        <v/>
      </c>
      <c r="ETZ9" s="384" t="str">
        <f t="shared" si="62"/>
        <v/>
      </c>
      <c r="EUA9" s="384" t="str">
        <f t="shared" si="62"/>
        <v/>
      </c>
      <c r="EUB9" s="384" t="str">
        <f t="shared" si="62"/>
        <v/>
      </c>
      <c r="EUC9" s="384" t="str">
        <f t="shared" si="62"/>
        <v/>
      </c>
      <c r="EUD9" s="384" t="str">
        <f t="shared" si="62"/>
        <v/>
      </c>
      <c r="EUE9" s="384" t="str">
        <f t="shared" si="62"/>
        <v/>
      </c>
      <c r="EUF9" s="384" t="str">
        <f t="shared" si="62"/>
        <v/>
      </c>
      <c r="EUG9" s="384" t="str">
        <f t="shared" si="62"/>
        <v/>
      </c>
      <c r="EUH9" s="384" t="str">
        <f t="shared" si="62"/>
        <v/>
      </c>
      <c r="EUI9" s="384" t="str">
        <f t="shared" si="62"/>
        <v/>
      </c>
      <c r="EUJ9" s="384" t="str">
        <f t="shared" si="62"/>
        <v/>
      </c>
      <c r="EUK9" s="384" t="str">
        <f t="shared" si="62"/>
        <v/>
      </c>
      <c r="EUL9" s="384" t="str">
        <f t="shared" si="62"/>
        <v/>
      </c>
      <c r="EUM9" s="384" t="str">
        <f t="shared" si="62"/>
        <v/>
      </c>
      <c r="EUN9" s="384" t="str">
        <f t="shared" si="62"/>
        <v/>
      </c>
      <c r="EUO9" s="384" t="str">
        <f t="shared" si="62"/>
        <v/>
      </c>
      <c r="EUP9" s="384" t="str">
        <f t="shared" si="62"/>
        <v/>
      </c>
      <c r="EUQ9" s="384" t="str">
        <f t="shared" si="62"/>
        <v/>
      </c>
      <c r="EUR9" s="384" t="str">
        <f t="shared" si="62"/>
        <v/>
      </c>
      <c r="EUS9" s="384" t="str">
        <f t="shared" si="62"/>
        <v/>
      </c>
      <c r="EUT9" s="384" t="str">
        <f t="shared" si="62"/>
        <v/>
      </c>
      <c r="EUU9" s="384" t="str">
        <f t="shared" si="62"/>
        <v/>
      </c>
      <c r="EUV9" s="384" t="str">
        <f t="shared" si="62"/>
        <v/>
      </c>
      <c r="EUW9" s="384" t="str">
        <f t="shared" si="62"/>
        <v/>
      </c>
      <c r="EUX9" s="384" t="str">
        <f t="shared" si="62"/>
        <v/>
      </c>
      <c r="EUY9" s="384" t="str">
        <f t="shared" si="62"/>
        <v/>
      </c>
      <c r="EUZ9" s="384" t="str">
        <f t="shared" si="62"/>
        <v/>
      </c>
      <c r="EVA9" s="384" t="str">
        <f t="shared" si="62"/>
        <v/>
      </c>
      <c r="EVB9" s="384" t="str">
        <f t="shared" si="62"/>
        <v/>
      </c>
      <c r="EVC9" s="384" t="str">
        <f t="shared" si="62"/>
        <v/>
      </c>
      <c r="EVD9" s="384" t="str">
        <f t="shared" si="62"/>
        <v/>
      </c>
      <c r="EVE9" s="384" t="str">
        <f t="shared" si="62"/>
        <v/>
      </c>
      <c r="EVF9" s="384" t="str">
        <f t="shared" si="62"/>
        <v/>
      </c>
      <c r="EVG9" s="384" t="str">
        <f t="shared" si="62"/>
        <v/>
      </c>
      <c r="EVH9" s="384" t="str">
        <f t="shared" si="62"/>
        <v/>
      </c>
      <c r="EVI9" s="384" t="str">
        <f t="shared" si="62"/>
        <v/>
      </c>
      <c r="EVJ9" s="384" t="str">
        <f t="shared" si="62"/>
        <v/>
      </c>
      <c r="EVK9" s="384" t="str">
        <f t="shared" si="62"/>
        <v/>
      </c>
      <c r="EVL9" s="384" t="str">
        <f t="shared" si="62"/>
        <v/>
      </c>
      <c r="EVM9" s="384" t="str">
        <f t="shared" si="62"/>
        <v/>
      </c>
      <c r="EVN9" s="384" t="str">
        <f t="shared" si="62"/>
        <v/>
      </c>
      <c r="EVO9" s="384" t="str">
        <f t="shared" si="62"/>
        <v/>
      </c>
      <c r="EVP9" s="384" t="str">
        <f t="shared" si="62"/>
        <v/>
      </c>
      <c r="EVQ9" s="384" t="str">
        <f t="shared" si="62"/>
        <v/>
      </c>
      <c r="EVR9" s="384" t="str">
        <f t="shared" si="62"/>
        <v/>
      </c>
      <c r="EVS9" s="384" t="str">
        <f t="shared" ref="EVS9:EYD9" si="63">IF($C$5&gt;=COLUMN(EVS7)-2,EVS7*R_w_arg,"")</f>
        <v/>
      </c>
      <c r="EVT9" s="384" t="str">
        <f t="shared" si="63"/>
        <v/>
      </c>
      <c r="EVU9" s="384" t="str">
        <f t="shared" si="63"/>
        <v/>
      </c>
      <c r="EVV9" s="384" t="str">
        <f t="shared" si="63"/>
        <v/>
      </c>
      <c r="EVW9" s="384" t="str">
        <f t="shared" si="63"/>
        <v/>
      </c>
      <c r="EVX9" s="384" t="str">
        <f t="shared" si="63"/>
        <v/>
      </c>
      <c r="EVY9" s="384" t="str">
        <f t="shared" si="63"/>
        <v/>
      </c>
      <c r="EVZ9" s="384" t="str">
        <f t="shared" si="63"/>
        <v/>
      </c>
      <c r="EWA9" s="384" t="str">
        <f t="shared" si="63"/>
        <v/>
      </c>
      <c r="EWB9" s="384" t="str">
        <f t="shared" si="63"/>
        <v/>
      </c>
      <c r="EWC9" s="384" t="str">
        <f t="shared" si="63"/>
        <v/>
      </c>
      <c r="EWD9" s="384" t="str">
        <f t="shared" si="63"/>
        <v/>
      </c>
      <c r="EWE9" s="384" t="str">
        <f t="shared" si="63"/>
        <v/>
      </c>
      <c r="EWF9" s="384" t="str">
        <f t="shared" si="63"/>
        <v/>
      </c>
      <c r="EWG9" s="384" t="str">
        <f t="shared" si="63"/>
        <v/>
      </c>
      <c r="EWH9" s="384" t="str">
        <f t="shared" si="63"/>
        <v/>
      </c>
      <c r="EWI9" s="384" t="str">
        <f t="shared" si="63"/>
        <v/>
      </c>
      <c r="EWJ9" s="384" t="str">
        <f t="shared" si="63"/>
        <v/>
      </c>
      <c r="EWK9" s="384" t="str">
        <f t="shared" si="63"/>
        <v/>
      </c>
      <c r="EWL9" s="384" t="str">
        <f t="shared" si="63"/>
        <v/>
      </c>
      <c r="EWM9" s="384" t="str">
        <f t="shared" si="63"/>
        <v/>
      </c>
      <c r="EWN9" s="384" t="str">
        <f t="shared" si="63"/>
        <v/>
      </c>
      <c r="EWO9" s="384" t="str">
        <f t="shared" si="63"/>
        <v/>
      </c>
      <c r="EWP9" s="384" t="str">
        <f t="shared" si="63"/>
        <v/>
      </c>
      <c r="EWQ9" s="384" t="str">
        <f t="shared" si="63"/>
        <v/>
      </c>
      <c r="EWR9" s="384" t="str">
        <f t="shared" si="63"/>
        <v/>
      </c>
      <c r="EWS9" s="384" t="str">
        <f t="shared" si="63"/>
        <v/>
      </c>
      <c r="EWT9" s="384" t="str">
        <f t="shared" si="63"/>
        <v/>
      </c>
      <c r="EWU9" s="384" t="str">
        <f t="shared" si="63"/>
        <v/>
      </c>
      <c r="EWV9" s="384" t="str">
        <f t="shared" si="63"/>
        <v/>
      </c>
      <c r="EWW9" s="384" t="str">
        <f t="shared" si="63"/>
        <v/>
      </c>
      <c r="EWX9" s="384" t="str">
        <f t="shared" si="63"/>
        <v/>
      </c>
      <c r="EWY9" s="384" t="str">
        <f t="shared" si="63"/>
        <v/>
      </c>
      <c r="EWZ9" s="384" t="str">
        <f t="shared" si="63"/>
        <v/>
      </c>
      <c r="EXA9" s="384" t="str">
        <f t="shared" si="63"/>
        <v/>
      </c>
      <c r="EXB9" s="384" t="str">
        <f t="shared" si="63"/>
        <v/>
      </c>
      <c r="EXC9" s="384" t="str">
        <f t="shared" si="63"/>
        <v/>
      </c>
      <c r="EXD9" s="384" t="str">
        <f t="shared" si="63"/>
        <v/>
      </c>
      <c r="EXE9" s="384" t="str">
        <f t="shared" si="63"/>
        <v/>
      </c>
      <c r="EXF9" s="384" t="str">
        <f t="shared" si="63"/>
        <v/>
      </c>
      <c r="EXG9" s="384" t="str">
        <f t="shared" si="63"/>
        <v/>
      </c>
      <c r="EXH9" s="384" t="str">
        <f t="shared" si="63"/>
        <v/>
      </c>
      <c r="EXI9" s="384" t="str">
        <f t="shared" si="63"/>
        <v/>
      </c>
      <c r="EXJ9" s="384" t="str">
        <f t="shared" si="63"/>
        <v/>
      </c>
      <c r="EXK9" s="384" t="str">
        <f t="shared" si="63"/>
        <v/>
      </c>
      <c r="EXL9" s="384" t="str">
        <f t="shared" si="63"/>
        <v/>
      </c>
      <c r="EXM9" s="384" t="str">
        <f t="shared" si="63"/>
        <v/>
      </c>
      <c r="EXN9" s="384" t="str">
        <f t="shared" si="63"/>
        <v/>
      </c>
      <c r="EXO9" s="384" t="str">
        <f t="shared" si="63"/>
        <v/>
      </c>
      <c r="EXP9" s="384" t="str">
        <f t="shared" si="63"/>
        <v/>
      </c>
      <c r="EXQ9" s="384" t="str">
        <f t="shared" si="63"/>
        <v/>
      </c>
      <c r="EXR9" s="384" t="str">
        <f t="shared" si="63"/>
        <v/>
      </c>
      <c r="EXS9" s="384" t="str">
        <f t="shared" si="63"/>
        <v/>
      </c>
      <c r="EXT9" s="384" t="str">
        <f t="shared" si="63"/>
        <v/>
      </c>
      <c r="EXU9" s="384" t="str">
        <f t="shared" si="63"/>
        <v/>
      </c>
      <c r="EXV9" s="384" t="str">
        <f t="shared" si="63"/>
        <v/>
      </c>
      <c r="EXW9" s="384" t="str">
        <f t="shared" si="63"/>
        <v/>
      </c>
      <c r="EXX9" s="384" t="str">
        <f t="shared" si="63"/>
        <v/>
      </c>
      <c r="EXY9" s="384" t="str">
        <f t="shared" si="63"/>
        <v/>
      </c>
      <c r="EXZ9" s="384" t="str">
        <f t="shared" si="63"/>
        <v/>
      </c>
      <c r="EYA9" s="384" t="str">
        <f t="shared" si="63"/>
        <v/>
      </c>
      <c r="EYB9" s="384" t="str">
        <f t="shared" si="63"/>
        <v/>
      </c>
      <c r="EYC9" s="384" t="str">
        <f t="shared" si="63"/>
        <v/>
      </c>
      <c r="EYD9" s="384" t="str">
        <f t="shared" si="63"/>
        <v/>
      </c>
      <c r="EYE9" s="384" t="str">
        <f t="shared" ref="EYE9:FAP9" si="64">IF($C$5&gt;=COLUMN(EYE7)-2,EYE7*R_w_arg,"")</f>
        <v/>
      </c>
      <c r="EYF9" s="384" t="str">
        <f t="shared" si="64"/>
        <v/>
      </c>
      <c r="EYG9" s="384" t="str">
        <f t="shared" si="64"/>
        <v/>
      </c>
      <c r="EYH9" s="384" t="str">
        <f t="shared" si="64"/>
        <v/>
      </c>
      <c r="EYI9" s="384" t="str">
        <f t="shared" si="64"/>
        <v/>
      </c>
      <c r="EYJ9" s="384" t="str">
        <f t="shared" si="64"/>
        <v/>
      </c>
      <c r="EYK9" s="384" t="str">
        <f t="shared" si="64"/>
        <v/>
      </c>
      <c r="EYL9" s="384" t="str">
        <f t="shared" si="64"/>
        <v/>
      </c>
      <c r="EYM9" s="384" t="str">
        <f t="shared" si="64"/>
        <v/>
      </c>
      <c r="EYN9" s="384" t="str">
        <f t="shared" si="64"/>
        <v/>
      </c>
      <c r="EYO9" s="384" t="str">
        <f t="shared" si="64"/>
        <v/>
      </c>
      <c r="EYP9" s="384" t="str">
        <f t="shared" si="64"/>
        <v/>
      </c>
      <c r="EYQ9" s="384" t="str">
        <f t="shared" si="64"/>
        <v/>
      </c>
      <c r="EYR9" s="384" t="str">
        <f t="shared" si="64"/>
        <v/>
      </c>
      <c r="EYS9" s="384" t="str">
        <f t="shared" si="64"/>
        <v/>
      </c>
      <c r="EYT9" s="384" t="str">
        <f t="shared" si="64"/>
        <v/>
      </c>
      <c r="EYU9" s="384" t="str">
        <f t="shared" si="64"/>
        <v/>
      </c>
      <c r="EYV9" s="384" t="str">
        <f t="shared" si="64"/>
        <v/>
      </c>
      <c r="EYW9" s="384" t="str">
        <f t="shared" si="64"/>
        <v/>
      </c>
      <c r="EYX9" s="384" t="str">
        <f t="shared" si="64"/>
        <v/>
      </c>
      <c r="EYY9" s="384" t="str">
        <f t="shared" si="64"/>
        <v/>
      </c>
      <c r="EYZ9" s="384" t="str">
        <f t="shared" si="64"/>
        <v/>
      </c>
      <c r="EZA9" s="384" t="str">
        <f t="shared" si="64"/>
        <v/>
      </c>
      <c r="EZB9" s="384" t="str">
        <f t="shared" si="64"/>
        <v/>
      </c>
      <c r="EZC9" s="384" t="str">
        <f t="shared" si="64"/>
        <v/>
      </c>
      <c r="EZD9" s="384" t="str">
        <f t="shared" si="64"/>
        <v/>
      </c>
      <c r="EZE9" s="384" t="str">
        <f t="shared" si="64"/>
        <v/>
      </c>
      <c r="EZF9" s="384" t="str">
        <f t="shared" si="64"/>
        <v/>
      </c>
      <c r="EZG9" s="384" t="str">
        <f t="shared" si="64"/>
        <v/>
      </c>
      <c r="EZH9" s="384" t="str">
        <f t="shared" si="64"/>
        <v/>
      </c>
      <c r="EZI9" s="384" t="str">
        <f t="shared" si="64"/>
        <v/>
      </c>
      <c r="EZJ9" s="384" t="str">
        <f t="shared" si="64"/>
        <v/>
      </c>
      <c r="EZK9" s="384" t="str">
        <f t="shared" si="64"/>
        <v/>
      </c>
      <c r="EZL9" s="384" t="str">
        <f t="shared" si="64"/>
        <v/>
      </c>
      <c r="EZM9" s="384" t="str">
        <f t="shared" si="64"/>
        <v/>
      </c>
      <c r="EZN9" s="384" t="str">
        <f t="shared" si="64"/>
        <v/>
      </c>
      <c r="EZO9" s="384" t="str">
        <f t="shared" si="64"/>
        <v/>
      </c>
      <c r="EZP9" s="384" t="str">
        <f t="shared" si="64"/>
        <v/>
      </c>
      <c r="EZQ9" s="384" t="str">
        <f t="shared" si="64"/>
        <v/>
      </c>
      <c r="EZR9" s="384" t="str">
        <f t="shared" si="64"/>
        <v/>
      </c>
      <c r="EZS9" s="384" t="str">
        <f t="shared" si="64"/>
        <v/>
      </c>
      <c r="EZT9" s="384" t="str">
        <f t="shared" si="64"/>
        <v/>
      </c>
      <c r="EZU9" s="384" t="str">
        <f t="shared" si="64"/>
        <v/>
      </c>
      <c r="EZV9" s="384" t="str">
        <f t="shared" si="64"/>
        <v/>
      </c>
      <c r="EZW9" s="384" t="str">
        <f t="shared" si="64"/>
        <v/>
      </c>
      <c r="EZX9" s="384" t="str">
        <f t="shared" si="64"/>
        <v/>
      </c>
      <c r="EZY9" s="384" t="str">
        <f t="shared" si="64"/>
        <v/>
      </c>
      <c r="EZZ9" s="384" t="str">
        <f t="shared" si="64"/>
        <v/>
      </c>
      <c r="FAA9" s="384" t="str">
        <f t="shared" si="64"/>
        <v/>
      </c>
      <c r="FAB9" s="384" t="str">
        <f t="shared" si="64"/>
        <v/>
      </c>
      <c r="FAC9" s="384" t="str">
        <f t="shared" si="64"/>
        <v/>
      </c>
      <c r="FAD9" s="384" t="str">
        <f t="shared" si="64"/>
        <v/>
      </c>
      <c r="FAE9" s="384" t="str">
        <f t="shared" si="64"/>
        <v/>
      </c>
      <c r="FAF9" s="384" t="str">
        <f t="shared" si="64"/>
        <v/>
      </c>
      <c r="FAG9" s="384" t="str">
        <f t="shared" si="64"/>
        <v/>
      </c>
      <c r="FAH9" s="384" t="str">
        <f t="shared" si="64"/>
        <v/>
      </c>
      <c r="FAI9" s="384" t="str">
        <f t="shared" si="64"/>
        <v/>
      </c>
      <c r="FAJ9" s="384" t="str">
        <f t="shared" si="64"/>
        <v/>
      </c>
      <c r="FAK9" s="384" t="str">
        <f t="shared" si="64"/>
        <v/>
      </c>
      <c r="FAL9" s="384" t="str">
        <f t="shared" si="64"/>
        <v/>
      </c>
      <c r="FAM9" s="384" t="str">
        <f t="shared" si="64"/>
        <v/>
      </c>
      <c r="FAN9" s="384" t="str">
        <f t="shared" si="64"/>
        <v/>
      </c>
      <c r="FAO9" s="384" t="str">
        <f t="shared" si="64"/>
        <v/>
      </c>
      <c r="FAP9" s="384" t="str">
        <f t="shared" si="64"/>
        <v/>
      </c>
      <c r="FAQ9" s="384" t="str">
        <f t="shared" ref="FAQ9:FDB9" si="65">IF($C$5&gt;=COLUMN(FAQ7)-2,FAQ7*R_w_arg,"")</f>
        <v/>
      </c>
      <c r="FAR9" s="384" t="str">
        <f t="shared" si="65"/>
        <v/>
      </c>
      <c r="FAS9" s="384" t="str">
        <f t="shared" si="65"/>
        <v/>
      </c>
      <c r="FAT9" s="384" t="str">
        <f t="shared" si="65"/>
        <v/>
      </c>
      <c r="FAU9" s="384" t="str">
        <f t="shared" si="65"/>
        <v/>
      </c>
      <c r="FAV9" s="384" t="str">
        <f t="shared" si="65"/>
        <v/>
      </c>
      <c r="FAW9" s="384" t="str">
        <f t="shared" si="65"/>
        <v/>
      </c>
      <c r="FAX9" s="384" t="str">
        <f t="shared" si="65"/>
        <v/>
      </c>
      <c r="FAY9" s="384" t="str">
        <f t="shared" si="65"/>
        <v/>
      </c>
      <c r="FAZ9" s="384" t="str">
        <f t="shared" si="65"/>
        <v/>
      </c>
      <c r="FBA9" s="384" t="str">
        <f t="shared" si="65"/>
        <v/>
      </c>
      <c r="FBB9" s="384" t="str">
        <f t="shared" si="65"/>
        <v/>
      </c>
      <c r="FBC9" s="384" t="str">
        <f t="shared" si="65"/>
        <v/>
      </c>
      <c r="FBD9" s="384" t="str">
        <f t="shared" si="65"/>
        <v/>
      </c>
      <c r="FBE9" s="384" t="str">
        <f t="shared" si="65"/>
        <v/>
      </c>
      <c r="FBF9" s="384" t="str">
        <f t="shared" si="65"/>
        <v/>
      </c>
      <c r="FBG9" s="384" t="str">
        <f t="shared" si="65"/>
        <v/>
      </c>
      <c r="FBH9" s="384" t="str">
        <f t="shared" si="65"/>
        <v/>
      </c>
      <c r="FBI9" s="384" t="str">
        <f t="shared" si="65"/>
        <v/>
      </c>
      <c r="FBJ9" s="384" t="str">
        <f t="shared" si="65"/>
        <v/>
      </c>
      <c r="FBK9" s="384" t="str">
        <f t="shared" si="65"/>
        <v/>
      </c>
      <c r="FBL9" s="384" t="str">
        <f t="shared" si="65"/>
        <v/>
      </c>
      <c r="FBM9" s="384" t="str">
        <f t="shared" si="65"/>
        <v/>
      </c>
      <c r="FBN9" s="384" t="str">
        <f t="shared" si="65"/>
        <v/>
      </c>
      <c r="FBO9" s="384" t="str">
        <f t="shared" si="65"/>
        <v/>
      </c>
      <c r="FBP9" s="384" t="str">
        <f t="shared" si="65"/>
        <v/>
      </c>
      <c r="FBQ9" s="384" t="str">
        <f t="shared" si="65"/>
        <v/>
      </c>
      <c r="FBR9" s="384" t="str">
        <f t="shared" si="65"/>
        <v/>
      </c>
      <c r="FBS9" s="384" t="str">
        <f t="shared" si="65"/>
        <v/>
      </c>
      <c r="FBT9" s="384" t="str">
        <f t="shared" si="65"/>
        <v/>
      </c>
      <c r="FBU9" s="384" t="str">
        <f t="shared" si="65"/>
        <v/>
      </c>
      <c r="FBV9" s="384" t="str">
        <f t="shared" si="65"/>
        <v/>
      </c>
      <c r="FBW9" s="384" t="str">
        <f t="shared" si="65"/>
        <v/>
      </c>
      <c r="FBX9" s="384" t="str">
        <f t="shared" si="65"/>
        <v/>
      </c>
      <c r="FBY9" s="384" t="str">
        <f t="shared" si="65"/>
        <v/>
      </c>
      <c r="FBZ9" s="384" t="str">
        <f t="shared" si="65"/>
        <v/>
      </c>
      <c r="FCA9" s="384" t="str">
        <f t="shared" si="65"/>
        <v/>
      </c>
      <c r="FCB9" s="384" t="str">
        <f t="shared" si="65"/>
        <v/>
      </c>
      <c r="FCC9" s="384" t="str">
        <f t="shared" si="65"/>
        <v/>
      </c>
      <c r="FCD9" s="384" t="str">
        <f t="shared" si="65"/>
        <v/>
      </c>
      <c r="FCE9" s="384" t="str">
        <f t="shared" si="65"/>
        <v/>
      </c>
      <c r="FCF9" s="384" t="str">
        <f t="shared" si="65"/>
        <v/>
      </c>
      <c r="FCG9" s="384" t="str">
        <f t="shared" si="65"/>
        <v/>
      </c>
      <c r="FCH9" s="384" t="str">
        <f t="shared" si="65"/>
        <v/>
      </c>
      <c r="FCI9" s="384" t="str">
        <f t="shared" si="65"/>
        <v/>
      </c>
      <c r="FCJ9" s="384" t="str">
        <f t="shared" si="65"/>
        <v/>
      </c>
      <c r="FCK9" s="384" t="str">
        <f t="shared" si="65"/>
        <v/>
      </c>
      <c r="FCL9" s="384" t="str">
        <f t="shared" si="65"/>
        <v/>
      </c>
      <c r="FCM9" s="384" t="str">
        <f t="shared" si="65"/>
        <v/>
      </c>
      <c r="FCN9" s="384" t="str">
        <f t="shared" si="65"/>
        <v/>
      </c>
      <c r="FCO9" s="384" t="str">
        <f t="shared" si="65"/>
        <v/>
      </c>
      <c r="FCP9" s="384" t="str">
        <f t="shared" si="65"/>
        <v/>
      </c>
      <c r="FCQ9" s="384" t="str">
        <f t="shared" si="65"/>
        <v/>
      </c>
      <c r="FCR9" s="384" t="str">
        <f t="shared" si="65"/>
        <v/>
      </c>
      <c r="FCS9" s="384" t="str">
        <f t="shared" si="65"/>
        <v/>
      </c>
      <c r="FCT9" s="384" t="str">
        <f t="shared" si="65"/>
        <v/>
      </c>
      <c r="FCU9" s="384" t="str">
        <f t="shared" si="65"/>
        <v/>
      </c>
      <c r="FCV9" s="384" t="str">
        <f t="shared" si="65"/>
        <v/>
      </c>
      <c r="FCW9" s="384" t="str">
        <f t="shared" si="65"/>
        <v/>
      </c>
      <c r="FCX9" s="384" t="str">
        <f t="shared" si="65"/>
        <v/>
      </c>
      <c r="FCY9" s="384" t="str">
        <f t="shared" si="65"/>
        <v/>
      </c>
      <c r="FCZ9" s="384" t="str">
        <f t="shared" si="65"/>
        <v/>
      </c>
      <c r="FDA9" s="384" t="str">
        <f t="shared" si="65"/>
        <v/>
      </c>
      <c r="FDB9" s="384" t="str">
        <f t="shared" si="65"/>
        <v/>
      </c>
      <c r="FDC9" s="384" t="str">
        <f t="shared" ref="FDC9:FFN9" si="66">IF($C$5&gt;=COLUMN(FDC7)-2,FDC7*R_w_arg,"")</f>
        <v/>
      </c>
      <c r="FDD9" s="384" t="str">
        <f t="shared" si="66"/>
        <v/>
      </c>
      <c r="FDE9" s="384" t="str">
        <f t="shared" si="66"/>
        <v/>
      </c>
      <c r="FDF9" s="384" t="str">
        <f t="shared" si="66"/>
        <v/>
      </c>
      <c r="FDG9" s="384" t="str">
        <f t="shared" si="66"/>
        <v/>
      </c>
      <c r="FDH9" s="384" t="str">
        <f t="shared" si="66"/>
        <v/>
      </c>
      <c r="FDI9" s="384" t="str">
        <f t="shared" si="66"/>
        <v/>
      </c>
      <c r="FDJ9" s="384" t="str">
        <f t="shared" si="66"/>
        <v/>
      </c>
      <c r="FDK9" s="384" t="str">
        <f t="shared" si="66"/>
        <v/>
      </c>
      <c r="FDL9" s="384" t="str">
        <f t="shared" si="66"/>
        <v/>
      </c>
      <c r="FDM9" s="384" t="str">
        <f t="shared" si="66"/>
        <v/>
      </c>
      <c r="FDN9" s="384" t="str">
        <f t="shared" si="66"/>
        <v/>
      </c>
      <c r="FDO9" s="384" t="str">
        <f t="shared" si="66"/>
        <v/>
      </c>
      <c r="FDP9" s="384" t="str">
        <f t="shared" si="66"/>
        <v/>
      </c>
      <c r="FDQ9" s="384" t="str">
        <f t="shared" si="66"/>
        <v/>
      </c>
      <c r="FDR9" s="384" t="str">
        <f t="shared" si="66"/>
        <v/>
      </c>
      <c r="FDS9" s="384" t="str">
        <f t="shared" si="66"/>
        <v/>
      </c>
      <c r="FDT9" s="384" t="str">
        <f t="shared" si="66"/>
        <v/>
      </c>
      <c r="FDU9" s="384" t="str">
        <f t="shared" si="66"/>
        <v/>
      </c>
      <c r="FDV9" s="384" t="str">
        <f t="shared" si="66"/>
        <v/>
      </c>
      <c r="FDW9" s="384" t="str">
        <f t="shared" si="66"/>
        <v/>
      </c>
      <c r="FDX9" s="384" t="str">
        <f t="shared" si="66"/>
        <v/>
      </c>
      <c r="FDY9" s="384" t="str">
        <f t="shared" si="66"/>
        <v/>
      </c>
      <c r="FDZ9" s="384" t="str">
        <f t="shared" si="66"/>
        <v/>
      </c>
      <c r="FEA9" s="384" t="str">
        <f t="shared" si="66"/>
        <v/>
      </c>
      <c r="FEB9" s="384" t="str">
        <f t="shared" si="66"/>
        <v/>
      </c>
      <c r="FEC9" s="384" t="str">
        <f t="shared" si="66"/>
        <v/>
      </c>
      <c r="FED9" s="384" t="str">
        <f t="shared" si="66"/>
        <v/>
      </c>
      <c r="FEE9" s="384" t="str">
        <f t="shared" si="66"/>
        <v/>
      </c>
      <c r="FEF9" s="384" t="str">
        <f t="shared" si="66"/>
        <v/>
      </c>
      <c r="FEG9" s="384" t="str">
        <f t="shared" si="66"/>
        <v/>
      </c>
      <c r="FEH9" s="384" t="str">
        <f t="shared" si="66"/>
        <v/>
      </c>
      <c r="FEI9" s="384" t="str">
        <f t="shared" si="66"/>
        <v/>
      </c>
      <c r="FEJ9" s="384" t="str">
        <f t="shared" si="66"/>
        <v/>
      </c>
      <c r="FEK9" s="384" t="str">
        <f t="shared" si="66"/>
        <v/>
      </c>
      <c r="FEL9" s="384" t="str">
        <f t="shared" si="66"/>
        <v/>
      </c>
      <c r="FEM9" s="384" t="str">
        <f t="shared" si="66"/>
        <v/>
      </c>
      <c r="FEN9" s="384" t="str">
        <f t="shared" si="66"/>
        <v/>
      </c>
      <c r="FEO9" s="384" t="str">
        <f t="shared" si="66"/>
        <v/>
      </c>
      <c r="FEP9" s="384" t="str">
        <f t="shared" si="66"/>
        <v/>
      </c>
      <c r="FEQ9" s="384" t="str">
        <f t="shared" si="66"/>
        <v/>
      </c>
      <c r="FER9" s="384" t="str">
        <f t="shared" si="66"/>
        <v/>
      </c>
      <c r="FES9" s="384" t="str">
        <f t="shared" si="66"/>
        <v/>
      </c>
      <c r="FET9" s="384" t="str">
        <f t="shared" si="66"/>
        <v/>
      </c>
      <c r="FEU9" s="384" t="str">
        <f t="shared" si="66"/>
        <v/>
      </c>
      <c r="FEV9" s="384" t="str">
        <f t="shared" si="66"/>
        <v/>
      </c>
      <c r="FEW9" s="384" t="str">
        <f t="shared" si="66"/>
        <v/>
      </c>
      <c r="FEX9" s="384" t="str">
        <f t="shared" si="66"/>
        <v/>
      </c>
      <c r="FEY9" s="384" t="str">
        <f t="shared" si="66"/>
        <v/>
      </c>
      <c r="FEZ9" s="384" t="str">
        <f t="shared" si="66"/>
        <v/>
      </c>
      <c r="FFA9" s="384" t="str">
        <f t="shared" si="66"/>
        <v/>
      </c>
      <c r="FFB9" s="384" t="str">
        <f t="shared" si="66"/>
        <v/>
      </c>
      <c r="FFC9" s="384" t="str">
        <f t="shared" si="66"/>
        <v/>
      </c>
      <c r="FFD9" s="384" t="str">
        <f t="shared" si="66"/>
        <v/>
      </c>
      <c r="FFE9" s="384" t="str">
        <f t="shared" si="66"/>
        <v/>
      </c>
      <c r="FFF9" s="384" t="str">
        <f t="shared" si="66"/>
        <v/>
      </c>
      <c r="FFG9" s="384" t="str">
        <f t="shared" si="66"/>
        <v/>
      </c>
      <c r="FFH9" s="384" t="str">
        <f t="shared" si="66"/>
        <v/>
      </c>
      <c r="FFI9" s="384" t="str">
        <f t="shared" si="66"/>
        <v/>
      </c>
      <c r="FFJ9" s="384" t="str">
        <f t="shared" si="66"/>
        <v/>
      </c>
      <c r="FFK9" s="384" t="str">
        <f t="shared" si="66"/>
        <v/>
      </c>
      <c r="FFL9" s="384" t="str">
        <f t="shared" si="66"/>
        <v/>
      </c>
      <c r="FFM9" s="384" t="str">
        <f t="shared" si="66"/>
        <v/>
      </c>
      <c r="FFN9" s="384" t="str">
        <f t="shared" si="66"/>
        <v/>
      </c>
      <c r="FFO9" s="384" t="str">
        <f t="shared" ref="FFO9:FHZ9" si="67">IF($C$5&gt;=COLUMN(FFO7)-2,FFO7*R_w_arg,"")</f>
        <v/>
      </c>
      <c r="FFP9" s="384" t="str">
        <f t="shared" si="67"/>
        <v/>
      </c>
      <c r="FFQ9" s="384" t="str">
        <f t="shared" si="67"/>
        <v/>
      </c>
      <c r="FFR9" s="384" t="str">
        <f t="shared" si="67"/>
        <v/>
      </c>
      <c r="FFS9" s="384" t="str">
        <f t="shared" si="67"/>
        <v/>
      </c>
      <c r="FFT9" s="384" t="str">
        <f t="shared" si="67"/>
        <v/>
      </c>
      <c r="FFU9" s="384" t="str">
        <f t="shared" si="67"/>
        <v/>
      </c>
      <c r="FFV9" s="384" t="str">
        <f t="shared" si="67"/>
        <v/>
      </c>
      <c r="FFW9" s="384" t="str">
        <f t="shared" si="67"/>
        <v/>
      </c>
      <c r="FFX9" s="384" t="str">
        <f t="shared" si="67"/>
        <v/>
      </c>
      <c r="FFY9" s="384" t="str">
        <f t="shared" si="67"/>
        <v/>
      </c>
      <c r="FFZ9" s="384" t="str">
        <f t="shared" si="67"/>
        <v/>
      </c>
      <c r="FGA9" s="384" t="str">
        <f t="shared" si="67"/>
        <v/>
      </c>
      <c r="FGB9" s="384" t="str">
        <f t="shared" si="67"/>
        <v/>
      </c>
      <c r="FGC9" s="384" t="str">
        <f t="shared" si="67"/>
        <v/>
      </c>
      <c r="FGD9" s="384" t="str">
        <f t="shared" si="67"/>
        <v/>
      </c>
      <c r="FGE9" s="384" t="str">
        <f t="shared" si="67"/>
        <v/>
      </c>
      <c r="FGF9" s="384" t="str">
        <f t="shared" si="67"/>
        <v/>
      </c>
      <c r="FGG9" s="384" t="str">
        <f t="shared" si="67"/>
        <v/>
      </c>
      <c r="FGH9" s="384" t="str">
        <f t="shared" si="67"/>
        <v/>
      </c>
      <c r="FGI9" s="384" t="str">
        <f t="shared" si="67"/>
        <v/>
      </c>
      <c r="FGJ9" s="384" t="str">
        <f t="shared" si="67"/>
        <v/>
      </c>
      <c r="FGK9" s="384" t="str">
        <f t="shared" si="67"/>
        <v/>
      </c>
      <c r="FGL9" s="384" t="str">
        <f t="shared" si="67"/>
        <v/>
      </c>
      <c r="FGM9" s="384" t="str">
        <f t="shared" si="67"/>
        <v/>
      </c>
      <c r="FGN9" s="384" t="str">
        <f t="shared" si="67"/>
        <v/>
      </c>
      <c r="FGO9" s="384" t="str">
        <f t="shared" si="67"/>
        <v/>
      </c>
      <c r="FGP9" s="384" t="str">
        <f t="shared" si="67"/>
        <v/>
      </c>
      <c r="FGQ9" s="384" t="str">
        <f t="shared" si="67"/>
        <v/>
      </c>
      <c r="FGR9" s="384" t="str">
        <f t="shared" si="67"/>
        <v/>
      </c>
      <c r="FGS9" s="384" t="str">
        <f t="shared" si="67"/>
        <v/>
      </c>
      <c r="FGT9" s="384" t="str">
        <f t="shared" si="67"/>
        <v/>
      </c>
      <c r="FGU9" s="384" t="str">
        <f t="shared" si="67"/>
        <v/>
      </c>
      <c r="FGV9" s="384" t="str">
        <f t="shared" si="67"/>
        <v/>
      </c>
      <c r="FGW9" s="384" t="str">
        <f t="shared" si="67"/>
        <v/>
      </c>
      <c r="FGX9" s="384" t="str">
        <f t="shared" si="67"/>
        <v/>
      </c>
      <c r="FGY9" s="384" t="str">
        <f t="shared" si="67"/>
        <v/>
      </c>
      <c r="FGZ9" s="384" t="str">
        <f t="shared" si="67"/>
        <v/>
      </c>
      <c r="FHA9" s="384" t="str">
        <f t="shared" si="67"/>
        <v/>
      </c>
      <c r="FHB9" s="384" t="str">
        <f t="shared" si="67"/>
        <v/>
      </c>
      <c r="FHC9" s="384" t="str">
        <f t="shared" si="67"/>
        <v/>
      </c>
      <c r="FHD9" s="384" t="str">
        <f t="shared" si="67"/>
        <v/>
      </c>
      <c r="FHE9" s="384" t="str">
        <f t="shared" si="67"/>
        <v/>
      </c>
      <c r="FHF9" s="384" t="str">
        <f t="shared" si="67"/>
        <v/>
      </c>
      <c r="FHG9" s="384" t="str">
        <f t="shared" si="67"/>
        <v/>
      </c>
      <c r="FHH9" s="384" t="str">
        <f t="shared" si="67"/>
        <v/>
      </c>
      <c r="FHI9" s="384" t="str">
        <f t="shared" si="67"/>
        <v/>
      </c>
      <c r="FHJ9" s="384" t="str">
        <f t="shared" si="67"/>
        <v/>
      </c>
      <c r="FHK9" s="384" t="str">
        <f t="shared" si="67"/>
        <v/>
      </c>
      <c r="FHL9" s="384" t="str">
        <f t="shared" si="67"/>
        <v/>
      </c>
      <c r="FHM9" s="384" t="str">
        <f t="shared" si="67"/>
        <v/>
      </c>
      <c r="FHN9" s="384" t="str">
        <f t="shared" si="67"/>
        <v/>
      </c>
      <c r="FHO9" s="384" t="str">
        <f t="shared" si="67"/>
        <v/>
      </c>
      <c r="FHP9" s="384" t="str">
        <f t="shared" si="67"/>
        <v/>
      </c>
      <c r="FHQ9" s="384" t="str">
        <f t="shared" si="67"/>
        <v/>
      </c>
      <c r="FHR9" s="384" t="str">
        <f t="shared" si="67"/>
        <v/>
      </c>
      <c r="FHS9" s="384" t="str">
        <f t="shared" si="67"/>
        <v/>
      </c>
      <c r="FHT9" s="384" t="str">
        <f t="shared" si="67"/>
        <v/>
      </c>
      <c r="FHU9" s="384" t="str">
        <f t="shared" si="67"/>
        <v/>
      </c>
      <c r="FHV9" s="384" t="str">
        <f t="shared" si="67"/>
        <v/>
      </c>
      <c r="FHW9" s="384" t="str">
        <f t="shared" si="67"/>
        <v/>
      </c>
      <c r="FHX9" s="384" t="str">
        <f t="shared" si="67"/>
        <v/>
      </c>
      <c r="FHY9" s="384" t="str">
        <f t="shared" si="67"/>
        <v/>
      </c>
      <c r="FHZ9" s="384" t="str">
        <f t="shared" si="67"/>
        <v/>
      </c>
      <c r="FIA9" s="384" t="str">
        <f t="shared" ref="FIA9:FKL9" si="68">IF($C$5&gt;=COLUMN(FIA7)-2,FIA7*R_w_arg,"")</f>
        <v/>
      </c>
      <c r="FIB9" s="384" t="str">
        <f t="shared" si="68"/>
        <v/>
      </c>
      <c r="FIC9" s="384" t="str">
        <f t="shared" si="68"/>
        <v/>
      </c>
      <c r="FID9" s="384" t="str">
        <f t="shared" si="68"/>
        <v/>
      </c>
      <c r="FIE9" s="384" t="str">
        <f t="shared" si="68"/>
        <v/>
      </c>
      <c r="FIF9" s="384" t="str">
        <f t="shared" si="68"/>
        <v/>
      </c>
      <c r="FIG9" s="384" t="str">
        <f t="shared" si="68"/>
        <v/>
      </c>
      <c r="FIH9" s="384" t="str">
        <f t="shared" si="68"/>
        <v/>
      </c>
      <c r="FII9" s="384" t="str">
        <f t="shared" si="68"/>
        <v/>
      </c>
      <c r="FIJ9" s="384" t="str">
        <f t="shared" si="68"/>
        <v/>
      </c>
      <c r="FIK9" s="384" t="str">
        <f t="shared" si="68"/>
        <v/>
      </c>
      <c r="FIL9" s="384" t="str">
        <f t="shared" si="68"/>
        <v/>
      </c>
      <c r="FIM9" s="384" t="str">
        <f t="shared" si="68"/>
        <v/>
      </c>
      <c r="FIN9" s="384" t="str">
        <f t="shared" si="68"/>
        <v/>
      </c>
      <c r="FIO9" s="384" t="str">
        <f t="shared" si="68"/>
        <v/>
      </c>
      <c r="FIP9" s="384" t="str">
        <f t="shared" si="68"/>
        <v/>
      </c>
      <c r="FIQ9" s="384" t="str">
        <f t="shared" si="68"/>
        <v/>
      </c>
      <c r="FIR9" s="384" t="str">
        <f t="shared" si="68"/>
        <v/>
      </c>
      <c r="FIS9" s="384" t="str">
        <f t="shared" si="68"/>
        <v/>
      </c>
      <c r="FIT9" s="384" t="str">
        <f t="shared" si="68"/>
        <v/>
      </c>
      <c r="FIU9" s="384" t="str">
        <f t="shared" si="68"/>
        <v/>
      </c>
      <c r="FIV9" s="384" t="str">
        <f t="shared" si="68"/>
        <v/>
      </c>
      <c r="FIW9" s="384" t="str">
        <f t="shared" si="68"/>
        <v/>
      </c>
      <c r="FIX9" s="384" t="str">
        <f t="shared" si="68"/>
        <v/>
      </c>
      <c r="FIY9" s="384" t="str">
        <f t="shared" si="68"/>
        <v/>
      </c>
      <c r="FIZ9" s="384" t="str">
        <f t="shared" si="68"/>
        <v/>
      </c>
      <c r="FJA9" s="384" t="str">
        <f t="shared" si="68"/>
        <v/>
      </c>
      <c r="FJB9" s="384" t="str">
        <f t="shared" si="68"/>
        <v/>
      </c>
      <c r="FJC9" s="384" t="str">
        <f t="shared" si="68"/>
        <v/>
      </c>
      <c r="FJD9" s="384" t="str">
        <f t="shared" si="68"/>
        <v/>
      </c>
      <c r="FJE9" s="384" t="str">
        <f t="shared" si="68"/>
        <v/>
      </c>
      <c r="FJF9" s="384" t="str">
        <f t="shared" si="68"/>
        <v/>
      </c>
      <c r="FJG9" s="384" t="str">
        <f t="shared" si="68"/>
        <v/>
      </c>
      <c r="FJH9" s="384" t="str">
        <f t="shared" si="68"/>
        <v/>
      </c>
      <c r="FJI9" s="384" t="str">
        <f t="shared" si="68"/>
        <v/>
      </c>
      <c r="FJJ9" s="384" t="str">
        <f t="shared" si="68"/>
        <v/>
      </c>
      <c r="FJK9" s="384" t="str">
        <f t="shared" si="68"/>
        <v/>
      </c>
      <c r="FJL9" s="384" t="str">
        <f t="shared" si="68"/>
        <v/>
      </c>
      <c r="FJM9" s="384" t="str">
        <f t="shared" si="68"/>
        <v/>
      </c>
      <c r="FJN9" s="384" t="str">
        <f t="shared" si="68"/>
        <v/>
      </c>
      <c r="FJO9" s="384" t="str">
        <f t="shared" si="68"/>
        <v/>
      </c>
      <c r="FJP9" s="384" t="str">
        <f t="shared" si="68"/>
        <v/>
      </c>
      <c r="FJQ9" s="384" t="str">
        <f t="shared" si="68"/>
        <v/>
      </c>
      <c r="FJR9" s="384" t="str">
        <f t="shared" si="68"/>
        <v/>
      </c>
      <c r="FJS9" s="384" t="str">
        <f t="shared" si="68"/>
        <v/>
      </c>
      <c r="FJT9" s="384" t="str">
        <f t="shared" si="68"/>
        <v/>
      </c>
      <c r="FJU9" s="384" t="str">
        <f t="shared" si="68"/>
        <v/>
      </c>
      <c r="FJV9" s="384" t="str">
        <f t="shared" si="68"/>
        <v/>
      </c>
      <c r="FJW9" s="384" t="str">
        <f t="shared" si="68"/>
        <v/>
      </c>
      <c r="FJX9" s="384" t="str">
        <f t="shared" si="68"/>
        <v/>
      </c>
      <c r="FJY9" s="384" t="str">
        <f t="shared" si="68"/>
        <v/>
      </c>
      <c r="FJZ9" s="384" t="str">
        <f t="shared" si="68"/>
        <v/>
      </c>
      <c r="FKA9" s="384" t="str">
        <f t="shared" si="68"/>
        <v/>
      </c>
      <c r="FKB9" s="384" t="str">
        <f t="shared" si="68"/>
        <v/>
      </c>
      <c r="FKC9" s="384" t="str">
        <f t="shared" si="68"/>
        <v/>
      </c>
      <c r="FKD9" s="384" t="str">
        <f t="shared" si="68"/>
        <v/>
      </c>
      <c r="FKE9" s="384" t="str">
        <f t="shared" si="68"/>
        <v/>
      </c>
      <c r="FKF9" s="384" t="str">
        <f t="shared" si="68"/>
        <v/>
      </c>
      <c r="FKG9" s="384" t="str">
        <f t="shared" si="68"/>
        <v/>
      </c>
      <c r="FKH9" s="384" t="str">
        <f t="shared" si="68"/>
        <v/>
      </c>
      <c r="FKI9" s="384" t="str">
        <f t="shared" si="68"/>
        <v/>
      </c>
      <c r="FKJ9" s="384" t="str">
        <f t="shared" si="68"/>
        <v/>
      </c>
      <c r="FKK9" s="384" t="str">
        <f t="shared" si="68"/>
        <v/>
      </c>
      <c r="FKL9" s="384" t="str">
        <f t="shared" si="68"/>
        <v/>
      </c>
      <c r="FKM9" s="384" t="str">
        <f t="shared" ref="FKM9:FMX9" si="69">IF($C$5&gt;=COLUMN(FKM7)-2,FKM7*R_w_arg,"")</f>
        <v/>
      </c>
      <c r="FKN9" s="384" t="str">
        <f t="shared" si="69"/>
        <v/>
      </c>
      <c r="FKO9" s="384" t="str">
        <f t="shared" si="69"/>
        <v/>
      </c>
      <c r="FKP9" s="384" t="str">
        <f t="shared" si="69"/>
        <v/>
      </c>
      <c r="FKQ9" s="384" t="str">
        <f t="shared" si="69"/>
        <v/>
      </c>
      <c r="FKR9" s="384" t="str">
        <f t="shared" si="69"/>
        <v/>
      </c>
      <c r="FKS9" s="384" t="str">
        <f t="shared" si="69"/>
        <v/>
      </c>
      <c r="FKT9" s="384" t="str">
        <f t="shared" si="69"/>
        <v/>
      </c>
      <c r="FKU9" s="384" t="str">
        <f t="shared" si="69"/>
        <v/>
      </c>
      <c r="FKV9" s="384" t="str">
        <f t="shared" si="69"/>
        <v/>
      </c>
      <c r="FKW9" s="384" t="str">
        <f t="shared" si="69"/>
        <v/>
      </c>
      <c r="FKX9" s="384" t="str">
        <f t="shared" si="69"/>
        <v/>
      </c>
      <c r="FKY9" s="384" t="str">
        <f t="shared" si="69"/>
        <v/>
      </c>
      <c r="FKZ9" s="384" t="str">
        <f t="shared" si="69"/>
        <v/>
      </c>
      <c r="FLA9" s="384" t="str">
        <f t="shared" si="69"/>
        <v/>
      </c>
      <c r="FLB9" s="384" t="str">
        <f t="shared" si="69"/>
        <v/>
      </c>
      <c r="FLC9" s="384" t="str">
        <f t="shared" si="69"/>
        <v/>
      </c>
      <c r="FLD9" s="384" t="str">
        <f t="shared" si="69"/>
        <v/>
      </c>
      <c r="FLE9" s="384" t="str">
        <f t="shared" si="69"/>
        <v/>
      </c>
      <c r="FLF9" s="384" t="str">
        <f t="shared" si="69"/>
        <v/>
      </c>
      <c r="FLG9" s="384" t="str">
        <f t="shared" si="69"/>
        <v/>
      </c>
      <c r="FLH9" s="384" t="str">
        <f t="shared" si="69"/>
        <v/>
      </c>
      <c r="FLI9" s="384" t="str">
        <f t="shared" si="69"/>
        <v/>
      </c>
      <c r="FLJ9" s="384" t="str">
        <f t="shared" si="69"/>
        <v/>
      </c>
      <c r="FLK9" s="384" t="str">
        <f t="shared" si="69"/>
        <v/>
      </c>
      <c r="FLL9" s="384" t="str">
        <f t="shared" si="69"/>
        <v/>
      </c>
      <c r="FLM9" s="384" t="str">
        <f t="shared" si="69"/>
        <v/>
      </c>
      <c r="FLN9" s="384" t="str">
        <f t="shared" si="69"/>
        <v/>
      </c>
      <c r="FLO9" s="384" t="str">
        <f t="shared" si="69"/>
        <v/>
      </c>
      <c r="FLP9" s="384" t="str">
        <f t="shared" si="69"/>
        <v/>
      </c>
      <c r="FLQ9" s="384" t="str">
        <f t="shared" si="69"/>
        <v/>
      </c>
      <c r="FLR9" s="384" t="str">
        <f t="shared" si="69"/>
        <v/>
      </c>
      <c r="FLS9" s="384" t="str">
        <f t="shared" si="69"/>
        <v/>
      </c>
      <c r="FLT9" s="384" t="str">
        <f t="shared" si="69"/>
        <v/>
      </c>
      <c r="FLU9" s="384" t="str">
        <f t="shared" si="69"/>
        <v/>
      </c>
      <c r="FLV9" s="384" t="str">
        <f t="shared" si="69"/>
        <v/>
      </c>
      <c r="FLW9" s="384" t="str">
        <f t="shared" si="69"/>
        <v/>
      </c>
      <c r="FLX9" s="384" t="str">
        <f t="shared" si="69"/>
        <v/>
      </c>
      <c r="FLY9" s="384" t="str">
        <f t="shared" si="69"/>
        <v/>
      </c>
      <c r="FLZ9" s="384" t="str">
        <f t="shared" si="69"/>
        <v/>
      </c>
      <c r="FMA9" s="384" t="str">
        <f t="shared" si="69"/>
        <v/>
      </c>
      <c r="FMB9" s="384" t="str">
        <f t="shared" si="69"/>
        <v/>
      </c>
      <c r="FMC9" s="384" t="str">
        <f t="shared" si="69"/>
        <v/>
      </c>
      <c r="FMD9" s="384" t="str">
        <f t="shared" si="69"/>
        <v/>
      </c>
      <c r="FME9" s="384" t="str">
        <f t="shared" si="69"/>
        <v/>
      </c>
      <c r="FMF9" s="384" t="str">
        <f t="shared" si="69"/>
        <v/>
      </c>
      <c r="FMG9" s="384" t="str">
        <f t="shared" si="69"/>
        <v/>
      </c>
      <c r="FMH9" s="384" t="str">
        <f t="shared" si="69"/>
        <v/>
      </c>
      <c r="FMI9" s="384" t="str">
        <f t="shared" si="69"/>
        <v/>
      </c>
      <c r="FMJ9" s="384" t="str">
        <f t="shared" si="69"/>
        <v/>
      </c>
      <c r="FMK9" s="384" t="str">
        <f t="shared" si="69"/>
        <v/>
      </c>
      <c r="FML9" s="384" t="str">
        <f t="shared" si="69"/>
        <v/>
      </c>
      <c r="FMM9" s="384" t="str">
        <f t="shared" si="69"/>
        <v/>
      </c>
      <c r="FMN9" s="384" t="str">
        <f t="shared" si="69"/>
        <v/>
      </c>
      <c r="FMO9" s="384" t="str">
        <f t="shared" si="69"/>
        <v/>
      </c>
      <c r="FMP9" s="384" t="str">
        <f t="shared" si="69"/>
        <v/>
      </c>
      <c r="FMQ9" s="384" t="str">
        <f t="shared" si="69"/>
        <v/>
      </c>
      <c r="FMR9" s="384" t="str">
        <f t="shared" si="69"/>
        <v/>
      </c>
      <c r="FMS9" s="384" t="str">
        <f t="shared" si="69"/>
        <v/>
      </c>
      <c r="FMT9" s="384" t="str">
        <f t="shared" si="69"/>
        <v/>
      </c>
      <c r="FMU9" s="384" t="str">
        <f t="shared" si="69"/>
        <v/>
      </c>
      <c r="FMV9" s="384" t="str">
        <f t="shared" si="69"/>
        <v/>
      </c>
      <c r="FMW9" s="384" t="str">
        <f t="shared" si="69"/>
        <v/>
      </c>
      <c r="FMX9" s="384" t="str">
        <f t="shared" si="69"/>
        <v/>
      </c>
      <c r="FMY9" s="384" t="str">
        <f t="shared" ref="FMY9:FPJ9" si="70">IF($C$5&gt;=COLUMN(FMY7)-2,FMY7*R_w_arg,"")</f>
        <v/>
      </c>
      <c r="FMZ9" s="384" t="str">
        <f t="shared" si="70"/>
        <v/>
      </c>
      <c r="FNA9" s="384" t="str">
        <f t="shared" si="70"/>
        <v/>
      </c>
      <c r="FNB9" s="384" t="str">
        <f t="shared" si="70"/>
        <v/>
      </c>
      <c r="FNC9" s="384" t="str">
        <f t="shared" si="70"/>
        <v/>
      </c>
      <c r="FND9" s="384" t="str">
        <f t="shared" si="70"/>
        <v/>
      </c>
      <c r="FNE9" s="384" t="str">
        <f t="shared" si="70"/>
        <v/>
      </c>
      <c r="FNF9" s="384" t="str">
        <f t="shared" si="70"/>
        <v/>
      </c>
      <c r="FNG9" s="384" t="str">
        <f t="shared" si="70"/>
        <v/>
      </c>
      <c r="FNH9" s="384" t="str">
        <f t="shared" si="70"/>
        <v/>
      </c>
      <c r="FNI9" s="384" t="str">
        <f t="shared" si="70"/>
        <v/>
      </c>
      <c r="FNJ9" s="384" t="str">
        <f t="shared" si="70"/>
        <v/>
      </c>
      <c r="FNK9" s="384" t="str">
        <f t="shared" si="70"/>
        <v/>
      </c>
      <c r="FNL9" s="384" t="str">
        <f t="shared" si="70"/>
        <v/>
      </c>
      <c r="FNM9" s="384" t="str">
        <f t="shared" si="70"/>
        <v/>
      </c>
      <c r="FNN9" s="384" t="str">
        <f t="shared" si="70"/>
        <v/>
      </c>
      <c r="FNO9" s="384" t="str">
        <f t="shared" si="70"/>
        <v/>
      </c>
      <c r="FNP9" s="384" t="str">
        <f t="shared" si="70"/>
        <v/>
      </c>
      <c r="FNQ9" s="384" t="str">
        <f t="shared" si="70"/>
        <v/>
      </c>
      <c r="FNR9" s="384" t="str">
        <f t="shared" si="70"/>
        <v/>
      </c>
      <c r="FNS9" s="384" t="str">
        <f t="shared" si="70"/>
        <v/>
      </c>
      <c r="FNT9" s="384" t="str">
        <f t="shared" si="70"/>
        <v/>
      </c>
      <c r="FNU9" s="384" t="str">
        <f t="shared" si="70"/>
        <v/>
      </c>
      <c r="FNV9" s="384" t="str">
        <f t="shared" si="70"/>
        <v/>
      </c>
      <c r="FNW9" s="384" t="str">
        <f t="shared" si="70"/>
        <v/>
      </c>
      <c r="FNX9" s="384" t="str">
        <f t="shared" si="70"/>
        <v/>
      </c>
      <c r="FNY9" s="384" t="str">
        <f t="shared" si="70"/>
        <v/>
      </c>
      <c r="FNZ9" s="384" t="str">
        <f t="shared" si="70"/>
        <v/>
      </c>
      <c r="FOA9" s="384" t="str">
        <f t="shared" si="70"/>
        <v/>
      </c>
      <c r="FOB9" s="384" t="str">
        <f t="shared" si="70"/>
        <v/>
      </c>
      <c r="FOC9" s="384" t="str">
        <f t="shared" si="70"/>
        <v/>
      </c>
      <c r="FOD9" s="384" t="str">
        <f t="shared" si="70"/>
        <v/>
      </c>
      <c r="FOE9" s="384" t="str">
        <f t="shared" si="70"/>
        <v/>
      </c>
      <c r="FOF9" s="384" t="str">
        <f t="shared" si="70"/>
        <v/>
      </c>
      <c r="FOG9" s="384" t="str">
        <f t="shared" si="70"/>
        <v/>
      </c>
      <c r="FOH9" s="384" t="str">
        <f t="shared" si="70"/>
        <v/>
      </c>
      <c r="FOI9" s="384" t="str">
        <f t="shared" si="70"/>
        <v/>
      </c>
      <c r="FOJ9" s="384" t="str">
        <f t="shared" si="70"/>
        <v/>
      </c>
      <c r="FOK9" s="384" t="str">
        <f t="shared" si="70"/>
        <v/>
      </c>
      <c r="FOL9" s="384" t="str">
        <f t="shared" si="70"/>
        <v/>
      </c>
      <c r="FOM9" s="384" t="str">
        <f t="shared" si="70"/>
        <v/>
      </c>
      <c r="FON9" s="384" t="str">
        <f t="shared" si="70"/>
        <v/>
      </c>
      <c r="FOO9" s="384" t="str">
        <f t="shared" si="70"/>
        <v/>
      </c>
      <c r="FOP9" s="384" t="str">
        <f t="shared" si="70"/>
        <v/>
      </c>
      <c r="FOQ9" s="384" t="str">
        <f t="shared" si="70"/>
        <v/>
      </c>
      <c r="FOR9" s="384" t="str">
        <f t="shared" si="70"/>
        <v/>
      </c>
      <c r="FOS9" s="384" t="str">
        <f t="shared" si="70"/>
        <v/>
      </c>
      <c r="FOT9" s="384" t="str">
        <f t="shared" si="70"/>
        <v/>
      </c>
      <c r="FOU9" s="384" t="str">
        <f t="shared" si="70"/>
        <v/>
      </c>
      <c r="FOV9" s="384" t="str">
        <f t="shared" si="70"/>
        <v/>
      </c>
      <c r="FOW9" s="384" t="str">
        <f t="shared" si="70"/>
        <v/>
      </c>
      <c r="FOX9" s="384" t="str">
        <f t="shared" si="70"/>
        <v/>
      </c>
      <c r="FOY9" s="384" t="str">
        <f t="shared" si="70"/>
        <v/>
      </c>
      <c r="FOZ9" s="384" t="str">
        <f t="shared" si="70"/>
        <v/>
      </c>
      <c r="FPA9" s="384" t="str">
        <f t="shared" si="70"/>
        <v/>
      </c>
      <c r="FPB9" s="384" t="str">
        <f t="shared" si="70"/>
        <v/>
      </c>
      <c r="FPC9" s="384" t="str">
        <f t="shared" si="70"/>
        <v/>
      </c>
      <c r="FPD9" s="384" t="str">
        <f t="shared" si="70"/>
        <v/>
      </c>
      <c r="FPE9" s="384" t="str">
        <f t="shared" si="70"/>
        <v/>
      </c>
      <c r="FPF9" s="384" t="str">
        <f t="shared" si="70"/>
        <v/>
      </c>
      <c r="FPG9" s="384" t="str">
        <f t="shared" si="70"/>
        <v/>
      </c>
      <c r="FPH9" s="384" t="str">
        <f t="shared" si="70"/>
        <v/>
      </c>
      <c r="FPI9" s="384" t="str">
        <f t="shared" si="70"/>
        <v/>
      </c>
      <c r="FPJ9" s="384" t="str">
        <f t="shared" si="70"/>
        <v/>
      </c>
      <c r="FPK9" s="384" t="str">
        <f t="shared" ref="FPK9:FRV9" si="71">IF($C$5&gt;=COLUMN(FPK7)-2,FPK7*R_w_arg,"")</f>
        <v/>
      </c>
      <c r="FPL9" s="384" t="str">
        <f t="shared" si="71"/>
        <v/>
      </c>
      <c r="FPM9" s="384" t="str">
        <f t="shared" si="71"/>
        <v/>
      </c>
      <c r="FPN9" s="384" t="str">
        <f t="shared" si="71"/>
        <v/>
      </c>
      <c r="FPO9" s="384" t="str">
        <f t="shared" si="71"/>
        <v/>
      </c>
      <c r="FPP9" s="384" t="str">
        <f t="shared" si="71"/>
        <v/>
      </c>
      <c r="FPQ9" s="384" t="str">
        <f t="shared" si="71"/>
        <v/>
      </c>
      <c r="FPR9" s="384" t="str">
        <f t="shared" si="71"/>
        <v/>
      </c>
      <c r="FPS9" s="384" t="str">
        <f t="shared" si="71"/>
        <v/>
      </c>
      <c r="FPT9" s="384" t="str">
        <f t="shared" si="71"/>
        <v/>
      </c>
      <c r="FPU9" s="384" t="str">
        <f t="shared" si="71"/>
        <v/>
      </c>
      <c r="FPV9" s="384" t="str">
        <f t="shared" si="71"/>
        <v/>
      </c>
      <c r="FPW9" s="384" t="str">
        <f t="shared" si="71"/>
        <v/>
      </c>
      <c r="FPX9" s="384" t="str">
        <f t="shared" si="71"/>
        <v/>
      </c>
      <c r="FPY9" s="384" t="str">
        <f t="shared" si="71"/>
        <v/>
      </c>
      <c r="FPZ9" s="384" t="str">
        <f t="shared" si="71"/>
        <v/>
      </c>
      <c r="FQA9" s="384" t="str">
        <f t="shared" si="71"/>
        <v/>
      </c>
      <c r="FQB9" s="384" t="str">
        <f t="shared" si="71"/>
        <v/>
      </c>
      <c r="FQC9" s="384" t="str">
        <f t="shared" si="71"/>
        <v/>
      </c>
      <c r="FQD9" s="384" t="str">
        <f t="shared" si="71"/>
        <v/>
      </c>
      <c r="FQE9" s="384" t="str">
        <f t="shared" si="71"/>
        <v/>
      </c>
      <c r="FQF9" s="384" t="str">
        <f t="shared" si="71"/>
        <v/>
      </c>
      <c r="FQG9" s="384" t="str">
        <f t="shared" si="71"/>
        <v/>
      </c>
      <c r="FQH9" s="384" t="str">
        <f t="shared" si="71"/>
        <v/>
      </c>
      <c r="FQI9" s="384" t="str">
        <f t="shared" si="71"/>
        <v/>
      </c>
      <c r="FQJ9" s="384" t="str">
        <f t="shared" si="71"/>
        <v/>
      </c>
      <c r="FQK9" s="384" t="str">
        <f t="shared" si="71"/>
        <v/>
      </c>
      <c r="FQL9" s="384" t="str">
        <f t="shared" si="71"/>
        <v/>
      </c>
      <c r="FQM9" s="384" t="str">
        <f t="shared" si="71"/>
        <v/>
      </c>
      <c r="FQN9" s="384" t="str">
        <f t="shared" si="71"/>
        <v/>
      </c>
      <c r="FQO9" s="384" t="str">
        <f t="shared" si="71"/>
        <v/>
      </c>
      <c r="FQP9" s="384" t="str">
        <f t="shared" si="71"/>
        <v/>
      </c>
      <c r="FQQ9" s="384" t="str">
        <f t="shared" si="71"/>
        <v/>
      </c>
      <c r="FQR9" s="384" t="str">
        <f t="shared" si="71"/>
        <v/>
      </c>
      <c r="FQS9" s="384" t="str">
        <f t="shared" si="71"/>
        <v/>
      </c>
      <c r="FQT9" s="384" t="str">
        <f t="shared" si="71"/>
        <v/>
      </c>
      <c r="FQU9" s="384" t="str">
        <f t="shared" si="71"/>
        <v/>
      </c>
      <c r="FQV9" s="384" t="str">
        <f t="shared" si="71"/>
        <v/>
      </c>
      <c r="FQW9" s="384" t="str">
        <f t="shared" si="71"/>
        <v/>
      </c>
      <c r="FQX9" s="384" t="str">
        <f t="shared" si="71"/>
        <v/>
      </c>
      <c r="FQY9" s="384" t="str">
        <f t="shared" si="71"/>
        <v/>
      </c>
      <c r="FQZ9" s="384" t="str">
        <f t="shared" si="71"/>
        <v/>
      </c>
      <c r="FRA9" s="384" t="str">
        <f t="shared" si="71"/>
        <v/>
      </c>
      <c r="FRB9" s="384" t="str">
        <f t="shared" si="71"/>
        <v/>
      </c>
      <c r="FRC9" s="384" t="str">
        <f t="shared" si="71"/>
        <v/>
      </c>
      <c r="FRD9" s="384" t="str">
        <f t="shared" si="71"/>
        <v/>
      </c>
      <c r="FRE9" s="384" t="str">
        <f t="shared" si="71"/>
        <v/>
      </c>
      <c r="FRF9" s="384" t="str">
        <f t="shared" si="71"/>
        <v/>
      </c>
      <c r="FRG9" s="384" t="str">
        <f t="shared" si="71"/>
        <v/>
      </c>
      <c r="FRH9" s="384" t="str">
        <f t="shared" si="71"/>
        <v/>
      </c>
      <c r="FRI9" s="384" t="str">
        <f t="shared" si="71"/>
        <v/>
      </c>
      <c r="FRJ9" s="384" t="str">
        <f t="shared" si="71"/>
        <v/>
      </c>
      <c r="FRK9" s="384" t="str">
        <f t="shared" si="71"/>
        <v/>
      </c>
      <c r="FRL9" s="384" t="str">
        <f t="shared" si="71"/>
        <v/>
      </c>
      <c r="FRM9" s="384" t="str">
        <f t="shared" si="71"/>
        <v/>
      </c>
      <c r="FRN9" s="384" t="str">
        <f t="shared" si="71"/>
        <v/>
      </c>
      <c r="FRO9" s="384" t="str">
        <f t="shared" si="71"/>
        <v/>
      </c>
      <c r="FRP9" s="384" t="str">
        <f t="shared" si="71"/>
        <v/>
      </c>
      <c r="FRQ9" s="384" t="str">
        <f t="shared" si="71"/>
        <v/>
      </c>
      <c r="FRR9" s="384" t="str">
        <f t="shared" si="71"/>
        <v/>
      </c>
      <c r="FRS9" s="384" t="str">
        <f t="shared" si="71"/>
        <v/>
      </c>
      <c r="FRT9" s="384" t="str">
        <f t="shared" si="71"/>
        <v/>
      </c>
      <c r="FRU9" s="384" t="str">
        <f t="shared" si="71"/>
        <v/>
      </c>
      <c r="FRV9" s="384" t="str">
        <f t="shared" si="71"/>
        <v/>
      </c>
      <c r="FRW9" s="384" t="str">
        <f t="shared" ref="FRW9:FUH9" si="72">IF($C$5&gt;=COLUMN(FRW7)-2,FRW7*R_w_arg,"")</f>
        <v/>
      </c>
      <c r="FRX9" s="384" t="str">
        <f t="shared" si="72"/>
        <v/>
      </c>
      <c r="FRY9" s="384" t="str">
        <f t="shared" si="72"/>
        <v/>
      </c>
      <c r="FRZ9" s="384" t="str">
        <f t="shared" si="72"/>
        <v/>
      </c>
      <c r="FSA9" s="384" t="str">
        <f t="shared" si="72"/>
        <v/>
      </c>
      <c r="FSB9" s="384" t="str">
        <f t="shared" si="72"/>
        <v/>
      </c>
      <c r="FSC9" s="384" t="str">
        <f t="shared" si="72"/>
        <v/>
      </c>
      <c r="FSD9" s="384" t="str">
        <f t="shared" si="72"/>
        <v/>
      </c>
      <c r="FSE9" s="384" t="str">
        <f t="shared" si="72"/>
        <v/>
      </c>
      <c r="FSF9" s="384" t="str">
        <f t="shared" si="72"/>
        <v/>
      </c>
      <c r="FSG9" s="384" t="str">
        <f t="shared" si="72"/>
        <v/>
      </c>
      <c r="FSH9" s="384" t="str">
        <f t="shared" si="72"/>
        <v/>
      </c>
      <c r="FSI9" s="384" t="str">
        <f t="shared" si="72"/>
        <v/>
      </c>
      <c r="FSJ9" s="384" t="str">
        <f t="shared" si="72"/>
        <v/>
      </c>
      <c r="FSK9" s="384" t="str">
        <f t="shared" si="72"/>
        <v/>
      </c>
      <c r="FSL9" s="384" t="str">
        <f t="shared" si="72"/>
        <v/>
      </c>
      <c r="FSM9" s="384" t="str">
        <f t="shared" si="72"/>
        <v/>
      </c>
      <c r="FSN9" s="384" t="str">
        <f t="shared" si="72"/>
        <v/>
      </c>
      <c r="FSO9" s="384" t="str">
        <f t="shared" si="72"/>
        <v/>
      </c>
      <c r="FSP9" s="384" t="str">
        <f t="shared" si="72"/>
        <v/>
      </c>
      <c r="FSQ9" s="384" t="str">
        <f t="shared" si="72"/>
        <v/>
      </c>
      <c r="FSR9" s="384" t="str">
        <f t="shared" si="72"/>
        <v/>
      </c>
      <c r="FSS9" s="384" t="str">
        <f t="shared" si="72"/>
        <v/>
      </c>
      <c r="FST9" s="384" t="str">
        <f t="shared" si="72"/>
        <v/>
      </c>
      <c r="FSU9" s="384" t="str">
        <f t="shared" si="72"/>
        <v/>
      </c>
      <c r="FSV9" s="384" t="str">
        <f t="shared" si="72"/>
        <v/>
      </c>
      <c r="FSW9" s="384" t="str">
        <f t="shared" si="72"/>
        <v/>
      </c>
      <c r="FSX9" s="384" t="str">
        <f t="shared" si="72"/>
        <v/>
      </c>
      <c r="FSY9" s="384" t="str">
        <f t="shared" si="72"/>
        <v/>
      </c>
      <c r="FSZ9" s="384" t="str">
        <f t="shared" si="72"/>
        <v/>
      </c>
      <c r="FTA9" s="384" t="str">
        <f t="shared" si="72"/>
        <v/>
      </c>
      <c r="FTB9" s="384" t="str">
        <f t="shared" si="72"/>
        <v/>
      </c>
      <c r="FTC9" s="384" t="str">
        <f t="shared" si="72"/>
        <v/>
      </c>
      <c r="FTD9" s="384" t="str">
        <f t="shared" si="72"/>
        <v/>
      </c>
      <c r="FTE9" s="384" t="str">
        <f t="shared" si="72"/>
        <v/>
      </c>
      <c r="FTF9" s="384" t="str">
        <f t="shared" si="72"/>
        <v/>
      </c>
      <c r="FTG9" s="384" t="str">
        <f t="shared" si="72"/>
        <v/>
      </c>
      <c r="FTH9" s="384" t="str">
        <f t="shared" si="72"/>
        <v/>
      </c>
      <c r="FTI9" s="384" t="str">
        <f t="shared" si="72"/>
        <v/>
      </c>
      <c r="FTJ9" s="384" t="str">
        <f t="shared" si="72"/>
        <v/>
      </c>
      <c r="FTK9" s="384" t="str">
        <f t="shared" si="72"/>
        <v/>
      </c>
      <c r="FTL9" s="384" t="str">
        <f t="shared" si="72"/>
        <v/>
      </c>
      <c r="FTM9" s="384" t="str">
        <f t="shared" si="72"/>
        <v/>
      </c>
      <c r="FTN9" s="384" t="str">
        <f t="shared" si="72"/>
        <v/>
      </c>
      <c r="FTO9" s="384" t="str">
        <f t="shared" si="72"/>
        <v/>
      </c>
      <c r="FTP9" s="384" t="str">
        <f t="shared" si="72"/>
        <v/>
      </c>
      <c r="FTQ9" s="384" t="str">
        <f t="shared" si="72"/>
        <v/>
      </c>
      <c r="FTR9" s="384" t="str">
        <f t="shared" si="72"/>
        <v/>
      </c>
      <c r="FTS9" s="384" t="str">
        <f t="shared" si="72"/>
        <v/>
      </c>
      <c r="FTT9" s="384" t="str">
        <f t="shared" si="72"/>
        <v/>
      </c>
      <c r="FTU9" s="384" t="str">
        <f t="shared" si="72"/>
        <v/>
      </c>
      <c r="FTV9" s="384" t="str">
        <f t="shared" si="72"/>
        <v/>
      </c>
      <c r="FTW9" s="384" t="str">
        <f t="shared" si="72"/>
        <v/>
      </c>
      <c r="FTX9" s="384" t="str">
        <f t="shared" si="72"/>
        <v/>
      </c>
      <c r="FTY9" s="384" t="str">
        <f t="shared" si="72"/>
        <v/>
      </c>
      <c r="FTZ9" s="384" t="str">
        <f t="shared" si="72"/>
        <v/>
      </c>
      <c r="FUA9" s="384" t="str">
        <f t="shared" si="72"/>
        <v/>
      </c>
      <c r="FUB9" s="384" t="str">
        <f t="shared" si="72"/>
        <v/>
      </c>
      <c r="FUC9" s="384" t="str">
        <f t="shared" si="72"/>
        <v/>
      </c>
      <c r="FUD9" s="384" t="str">
        <f t="shared" si="72"/>
        <v/>
      </c>
      <c r="FUE9" s="384" t="str">
        <f t="shared" si="72"/>
        <v/>
      </c>
      <c r="FUF9" s="384" t="str">
        <f t="shared" si="72"/>
        <v/>
      </c>
      <c r="FUG9" s="384" t="str">
        <f t="shared" si="72"/>
        <v/>
      </c>
      <c r="FUH9" s="384" t="str">
        <f t="shared" si="72"/>
        <v/>
      </c>
      <c r="FUI9" s="384" t="str">
        <f t="shared" ref="FUI9:FWT9" si="73">IF($C$5&gt;=COLUMN(FUI7)-2,FUI7*R_w_arg,"")</f>
        <v/>
      </c>
      <c r="FUJ9" s="384" t="str">
        <f t="shared" si="73"/>
        <v/>
      </c>
      <c r="FUK9" s="384" t="str">
        <f t="shared" si="73"/>
        <v/>
      </c>
      <c r="FUL9" s="384" t="str">
        <f t="shared" si="73"/>
        <v/>
      </c>
      <c r="FUM9" s="384" t="str">
        <f t="shared" si="73"/>
        <v/>
      </c>
      <c r="FUN9" s="384" t="str">
        <f t="shared" si="73"/>
        <v/>
      </c>
      <c r="FUO9" s="384" t="str">
        <f t="shared" si="73"/>
        <v/>
      </c>
      <c r="FUP9" s="384" t="str">
        <f t="shared" si="73"/>
        <v/>
      </c>
      <c r="FUQ9" s="384" t="str">
        <f t="shared" si="73"/>
        <v/>
      </c>
      <c r="FUR9" s="384" t="str">
        <f t="shared" si="73"/>
        <v/>
      </c>
      <c r="FUS9" s="384" t="str">
        <f t="shared" si="73"/>
        <v/>
      </c>
      <c r="FUT9" s="384" t="str">
        <f t="shared" si="73"/>
        <v/>
      </c>
      <c r="FUU9" s="384" t="str">
        <f t="shared" si="73"/>
        <v/>
      </c>
      <c r="FUV9" s="384" t="str">
        <f t="shared" si="73"/>
        <v/>
      </c>
      <c r="FUW9" s="384" t="str">
        <f t="shared" si="73"/>
        <v/>
      </c>
      <c r="FUX9" s="384" t="str">
        <f t="shared" si="73"/>
        <v/>
      </c>
      <c r="FUY9" s="384" t="str">
        <f t="shared" si="73"/>
        <v/>
      </c>
      <c r="FUZ9" s="384" t="str">
        <f t="shared" si="73"/>
        <v/>
      </c>
      <c r="FVA9" s="384" t="str">
        <f t="shared" si="73"/>
        <v/>
      </c>
      <c r="FVB9" s="384" t="str">
        <f t="shared" si="73"/>
        <v/>
      </c>
      <c r="FVC9" s="384" t="str">
        <f t="shared" si="73"/>
        <v/>
      </c>
      <c r="FVD9" s="384" t="str">
        <f t="shared" si="73"/>
        <v/>
      </c>
      <c r="FVE9" s="384" t="str">
        <f t="shared" si="73"/>
        <v/>
      </c>
      <c r="FVF9" s="384" t="str">
        <f t="shared" si="73"/>
        <v/>
      </c>
      <c r="FVG9" s="384" t="str">
        <f t="shared" si="73"/>
        <v/>
      </c>
      <c r="FVH9" s="384" t="str">
        <f t="shared" si="73"/>
        <v/>
      </c>
      <c r="FVI9" s="384" t="str">
        <f t="shared" si="73"/>
        <v/>
      </c>
      <c r="FVJ9" s="384" t="str">
        <f t="shared" si="73"/>
        <v/>
      </c>
      <c r="FVK9" s="384" t="str">
        <f t="shared" si="73"/>
        <v/>
      </c>
      <c r="FVL9" s="384" t="str">
        <f t="shared" si="73"/>
        <v/>
      </c>
      <c r="FVM9" s="384" t="str">
        <f t="shared" si="73"/>
        <v/>
      </c>
      <c r="FVN9" s="384" t="str">
        <f t="shared" si="73"/>
        <v/>
      </c>
      <c r="FVO9" s="384" t="str">
        <f t="shared" si="73"/>
        <v/>
      </c>
      <c r="FVP9" s="384" t="str">
        <f t="shared" si="73"/>
        <v/>
      </c>
      <c r="FVQ9" s="384" t="str">
        <f t="shared" si="73"/>
        <v/>
      </c>
      <c r="FVR9" s="384" t="str">
        <f t="shared" si="73"/>
        <v/>
      </c>
      <c r="FVS9" s="384" t="str">
        <f t="shared" si="73"/>
        <v/>
      </c>
      <c r="FVT9" s="384" t="str">
        <f t="shared" si="73"/>
        <v/>
      </c>
      <c r="FVU9" s="384" t="str">
        <f t="shared" si="73"/>
        <v/>
      </c>
      <c r="FVV9" s="384" t="str">
        <f t="shared" si="73"/>
        <v/>
      </c>
      <c r="FVW9" s="384" t="str">
        <f t="shared" si="73"/>
        <v/>
      </c>
      <c r="FVX9" s="384" t="str">
        <f t="shared" si="73"/>
        <v/>
      </c>
      <c r="FVY9" s="384" t="str">
        <f t="shared" si="73"/>
        <v/>
      </c>
      <c r="FVZ9" s="384" t="str">
        <f t="shared" si="73"/>
        <v/>
      </c>
      <c r="FWA9" s="384" t="str">
        <f t="shared" si="73"/>
        <v/>
      </c>
      <c r="FWB9" s="384" t="str">
        <f t="shared" si="73"/>
        <v/>
      </c>
      <c r="FWC9" s="384" t="str">
        <f t="shared" si="73"/>
        <v/>
      </c>
      <c r="FWD9" s="384" t="str">
        <f t="shared" si="73"/>
        <v/>
      </c>
      <c r="FWE9" s="384" t="str">
        <f t="shared" si="73"/>
        <v/>
      </c>
      <c r="FWF9" s="384" t="str">
        <f t="shared" si="73"/>
        <v/>
      </c>
      <c r="FWG9" s="384" t="str">
        <f t="shared" si="73"/>
        <v/>
      </c>
      <c r="FWH9" s="384" t="str">
        <f t="shared" si="73"/>
        <v/>
      </c>
      <c r="FWI9" s="384" t="str">
        <f t="shared" si="73"/>
        <v/>
      </c>
      <c r="FWJ9" s="384" t="str">
        <f t="shared" si="73"/>
        <v/>
      </c>
      <c r="FWK9" s="384" t="str">
        <f t="shared" si="73"/>
        <v/>
      </c>
      <c r="FWL9" s="384" t="str">
        <f t="shared" si="73"/>
        <v/>
      </c>
      <c r="FWM9" s="384" t="str">
        <f t="shared" si="73"/>
        <v/>
      </c>
      <c r="FWN9" s="384" t="str">
        <f t="shared" si="73"/>
        <v/>
      </c>
      <c r="FWO9" s="384" t="str">
        <f t="shared" si="73"/>
        <v/>
      </c>
      <c r="FWP9" s="384" t="str">
        <f t="shared" si="73"/>
        <v/>
      </c>
      <c r="FWQ9" s="384" t="str">
        <f t="shared" si="73"/>
        <v/>
      </c>
      <c r="FWR9" s="384" t="str">
        <f t="shared" si="73"/>
        <v/>
      </c>
      <c r="FWS9" s="384" t="str">
        <f t="shared" si="73"/>
        <v/>
      </c>
      <c r="FWT9" s="384" t="str">
        <f t="shared" si="73"/>
        <v/>
      </c>
      <c r="FWU9" s="384" t="str">
        <f t="shared" ref="FWU9:FZF9" si="74">IF($C$5&gt;=COLUMN(FWU7)-2,FWU7*R_w_arg,"")</f>
        <v/>
      </c>
      <c r="FWV9" s="384" t="str">
        <f t="shared" si="74"/>
        <v/>
      </c>
      <c r="FWW9" s="384" t="str">
        <f t="shared" si="74"/>
        <v/>
      </c>
      <c r="FWX9" s="384" t="str">
        <f t="shared" si="74"/>
        <v/>
      </c>
      <c r="FWY9" s="384" t="str">
        <f t="shared" si="74"/>
        <v/>
      </c>
      <c r="FWZ9" s="384" t="str">
        <f t="shared" si="74"/>
        <v/>
      </c>
      <c r="FXA9" s="384" t="str">
        <f t="shared" si="74"/>
        <v/>
      </c>
      <c r="FXB9" s="384" t="str">
        <f t="shared" si="74"/>
        <v/>
      </c>
      <c r="FXC9" s="384" t="str">
        <f t="shared" si="74"/>
        <v/>
      </c>
      <c r="FXD9" s="384" t="str">
        <f t="shared" si="74"/>
        <v/>
      </c>
      <c r="FXE9" s="384" t="str">
        <f t="shared" si="74"/>
        <v/>
      </c>
      <c r="FXF9" s="384" t="str">
        <f t="shared" si="74"/>
        <v/>
      </c>
      <c r="FXG9" s="384" t="str">
        <f t="shared" si="74"/>
        <v/>
      </c>
      <c r="FXH9" s="384" t="str">
        <f t="shared" si="74"/>
        <v/>
      </c>
      <c r="FXI9" s="384" t="str">
        <f t="shared" si="74"/>
        <v/>
      </c>
      <c r="FXJ9" s="384" t="str">
        <f t="shared" si="74"/>
        <v/>
      </c>
      <c r="FXK9" s="384" t="str">
        <f t="shared" si="74"/>
        <v/>
      </c>
      <c r="FXL9" s="384" t="str">
        <f t="shared" si="74"/>
        <v/>
      </c>
      <c r="FXM9" s="384" t="str">
        <f t="shared" si="74"/>
        <v/>
      </c>
      <c r="FXN9" s="384" t="str">
        <f t="shared" si="74"/>
        <v/>
      </c>
      <c r="FXO9" s="384" t="str">
        <f t="shared" si="74"/>
        <v/>
      </c>
      <c r="FXP9" s="384" t="str">
        <f t="shared" si="74"/>
        <v/>
      </c>
      <c r="FXQ9" s="384" t="str">
        <f t="shared" si="74"/>
        <v/>
      </c>
      <c r="FXR9" s="384" t="str">
        <f t="shared" si="74"/>
        <v/>
      </c>
      <c r="FXS9" s="384" t="str">
        <f t="shared" si="74"/>
        <v/>
      </c>
      <c r="FXT9" s="384" t="str">
        <f t="shared" si="74"/>
        <v/>
      </c>
      <c r="FXU9" s="384" t="str">
        <f t="shared" si="74"/>
        <v/>
      </c>
      <c r="FXV9" s="384" t="str">
        <f t="shared" si="74"/>
        <v/>
      </c>
      <c r="FXW9" s="384" t="str">
        <f t="shared" si="74"/>
        <v/>
      </c>
      <c r="FXX9" s="384" t="str">
        <f t="shared" si="74"/>
        <v/>
      </c>
      <c r="FXY9" s="384" t="str">
        <f t="shared" si="74"/>
        <v/>
      </c>
      <c r="FXZ9" s="384" t="str">
        <f t="shared" si="74"/>
        <v/>
      </c>
      <c r="FYA9" s="384" t="str">
        <f t="shared" si="74"/>
        <v/>
      </c>
      <c r="FYB9" s="384" t="str">
        <f t="shared" si="74"/>
        <v/>
      </c>
      <c r="FYC9" s="384" t="str">
        <f t="shared" si="74"/>
        <v/>
      </c>
      <c r="FYD9" s="384" t="str">
        <f t="shared" si="74"/>
        <v/>
      </c>
      <c r="FYE9" s="384" t="str">
        <f t="shared" si="74"/>
        <v/>
      </c>
      <c r="FYF9" s="384" t="str">
        <f t="shared" si="74"/>
        <v/>
      </c>
      <c r="FYG9" s="384" t="str">
        <f t="shared" si="74"/>
        <v/>
      </c>
      <c r="FYH9" s="384" t="str">
        <f t="shared" si="74"/>
        <v/>
      </c>
      <c r="FYI9" s="384" t="str">
        <f t="shared" si="74"/>
        <v/>
      </c>
      <c r="FYJ9" s="384" t="str">
        <f t="shared" si="74"/>
        <v/>
      </c>
      <c r="FYK9" s="384" t="str">
        <f t="shared" si="74"/>
        <v/>
      </c>
      <c r="FYL9" s="384" t="str">
        <f t="shared" si="74"/>
        <v/>
      </c>
      <c r="FYM9" s="384" t="str">
        <f t="shared" si="74"/>
        <v/>
      </c>
      <c r="FYN9" s="384" t="str">
        <f t="shared" si="74"/>
        <v/>
      </c>
      <c r="FYO9" s="384" t="str">
        <f t="shared" si="74"/>
        <v/>
      </c>
      <c r="FYP9" s="384" t="str">
        <f t="shared" si="74"/>
        <v/>
      </c>
      <c r="FYQ9" s="384" t="str">
        <f t="shared" si="74"/>
        <v/>
      </c>
      <c r="FYR9" s="384" t="str">
        <f t="shared" si="74"/>
        <v/>
      </c>
      <c r="FYS9" s="384" t="str">
        <f t="shared" si="74"/>
        <v/>
      </c>
      <c r="FYT9" s="384" t="str">
        <f t="shared" si="74"/>
        <v/>
      </c>
      <c r="FYU9" s="384" t="str">
        <f t="shared" si="74"/>
        <v/>
      </c>
      <c r="FYV9" s="384" t="str">
        <f t="shared" si="74"/>
        <v/>
      </c>
      <c r="FYW9" s="384" t="str">
        <f t="shared" si="74"/>
        <v/>
      </c>
      <c r="FYX9" s="384" t="str">
        <f t="shared" si="74"/>
        <v/>
      </c>
      <c r="FYY9" s="384" t="str">
        <f t="shared" si="74"/>
        <v/>
      </c>
      <c r="FYZ9" s="384" t="str">
        <f t="shared" si="74"/>
        <v/>
      </c>
      <c r="FZA9" s="384" t="str">
        <f t="shared" si="74"/>
        <v/>
      </c>
      <c r="FZB9" s="384" t="str">
        <f t="shared" si="74"/>
        <v/>
      </c>
      <c r="FZC9" s="384" t="str">
        <f t="shared" si="74"/>
        <v/>
      </c>
      <c r="FZD9" s="384" t="str">
        <f t="shared" si="74"/>
        <v/>
      </c>
      <c r="FZE9" s="384" t="str">
        <f t="shared" si="74"/>
        <v/>
      </c>
      <c r="FZF9" s="384" t="str">
        <f t="shared" si="74"/>
        <v/>
      </c>
      <c r="FZG9" s="384" t="str">
        <f t="shared" ref="FZG9:GBR9" si="75">IF($C$5&gt;=COLUMN(FZG7)-2,FZG7*R_w_arg,"")</f>
        <v/>
      </c>
      <c r="FZH9" s="384" t="str">
        <f t="shared" si="75"/>
        <v/>
      </c>
      <c r="FZI9" s="384" t="str">
        <f t="shared" si="75"/>
        <v/>
      </c>
      <c r="FZJ9" s="384" t="str">
        <f t="shared" si="75"/>
        <v/>
      </c>
      <c r="FZK9" s="384" t="str">
        <f t="shared" si="75"/>
        <v/>
      </c>
      <c r="FZL9" s="384" t="str">
        <f t="shared" si="75"/>
        <v/>
      </c>
      <c r="FZM9" s="384" t="str">
        <f t="shared" si="75"/>
        <v/>
      </c>
      <c r="FZN9" s="384" t="str">
        <f t="shared" si="75"/>
        <v/>
      </c>
      <c r="FZO9" s="384" t="str">
        <f t="shared" si="75"/>
        <v/>
      </c>
      <c r="FZP9" s="384" t="str">
        <f t="shared" si="75"/>
        <v/>
      </c>
      <c r="FZQ9" s="384" t="str">
        <f t="shared" si="75"/>
        <v/>
      </c>
      <c r="FZR9" s="384" t="str">
        <f t="shared" si="75"/>
        <v/>
      </c>
      <c r="FZS9" s="384" t="str">
        <f t="shared" si="75"/>
        <v/>
      </c>
      <c r="FZT9" s="384" t="str">
        <f t="shared" si="75"/>
        <v/>
      </c>
      <c r="FZU9" s="384" t="str">
        <f t="shared" si="75"/>
        <v/>
      </c>
      <c r="FZV9" s="384" t="str">
        <f t="shared" si="75"/>
        <v/>
      </c>
      <c r="FZW9" s="384" t="str">
        <f t="shared" si="75"/>
        <v/>
      </c>
      <c r="FZX9" s="384" t="str">
        <f t="shared" si="75"/>
        <v/>
      </c>
      <c r="FZY9" s="384" t="str">
        <f t="shared" si="75"/>
        <v/>
      </c>
      <c r="FZZ9" s="384" t="str">
        <f t="shared" si="75"/>
        <v/>
      </c>
      <c r="GAA9" s="384" t="str">
        <f t="shared" si="75"/>
        <v/>
      </c>
      <c r="GAB9" s="384" t="str">
        <f t="shared" si="75"/>
        <v/>
      </c>
      <c r="GAC9" s="384" t="str">
        <f t="shared" si="75"/>
        <v/>
      </c>
      <c r="GAD9" s="384" t="str">
        <f t="shared" si="75"/>
        <v/>
      </c>
      <c r="GAE9" s="384" t="str">
        <f t="shared" si="75"/>
        <v/>
      </c>
      <c r="GAF9" s="384" t="str">
        <f t="shared" si="75"/>
        <v/>
      </c>
      <c r="GAG9" s="384" t="str">
        <f t="shared" si="75"/>
        <v/>
      </c>
      <c r="GAH9" s="384" t="str">
        <f t="shared" si="75"/>
        <v/>
      </c>
      <c r="GAI9" s="384" t="str">
        <f t="shared" si="75"/>
        <v/>
      </c>
      <c r="GAJ9" s="384" t="str">
        <f t="shared" si="75"/>
        <v/>
      </c>
      <c r="GAK9" s="384" t="str">
        <f t="shared" si="75"/>
        <v/>
      </c>
      <c r="GAL9" s="384" t="str">
        <f t="shared" si="75"/>
        <v/>
      </c>
      <c r="GAM9" s="384" t="str">
        <f t="shared" si="75"/>
        <v/>
      </c>
      <c r="GAN9" s="384" t="str">
        <f t="shared" si="75"/>
        <v/>
      </c>
      <c r="GAO9" s="384" t="str">
        <f t="shared" si="75"/>
        <v/>
      </c>
      <c r="GAP9" s="384" t="str">
        <f t="shared" si="75"/>
        <v/>
      </c>
      <c r="GAQ9" s="384" t="str">
        <f t="shared" si="75"/>
        <v/>
      </c>
      <c r="GAR9" s="384" t="str">
        <f t="shared" si="75"/>
        <v/>
      </c>
      <c r="GAS9" s="384" t="str">
        <f t="shared" si="75"/>
        <v/>
      </c>
      <c r="GAT9" s="384" t="str">
        <f t="shared" si="75"/>
        <v/>
      </c>
      <c r="GAU9" s="384" t="str">
        <f t="shared" si="75"/>
        <v/>
      </c>
      <c r="GAV9" s="384" t="str">
        <f t="shared" si="75"/>
        <v/>
      </c>
      <c r="GAW9" s="384" t="str">
        <f t="shared" si="75"/>
        <v/>
      </c>
      <c r="GAX9" s="384" t="str">
        <f t="shared" si="75"/>
        <v/>
      </c>
      <c r="GAY9" s="384" t="str">
        <f t="shared" si="75"/>
        <v/>
      </c>
      <c r="GAZ9" s="384" t="str">
        <f t="shared" si="75"/>
        <v/>
      </c>
      <c r="GBA9" s="384" t="str">
        <f t="shared" si="75"/>
        <v/>
      </c>
      <c r="GBB9" s="384" t="str">
        <f t="shared" si="75"/>
        <v/>
      </c>
      <c r="GBC9" s="384" t="str">
        <f t="shared" si="75"/>
        <v/>
      </c>
      <c r="GBD9" s="384" t="str">
        <f t="shared" si="75"/>
        <v/>
      </c>
      <c r="GBE9" s="384" t="str">
        <f t="shared" si="75"/>
        <v/>
      </c>
      <c r="GBF9" s="384" t="str">
        <f t="shared" si="75"/>
        <v/>
      </c>
      <c r="GBG9" s="384" t="str">
        <f t="shared" si="75"/>
        <v/>
      </c>
      <c r="GBH9" s="384" t="str">
        <f t="shared" si="75"/>
        <v/>
      </c>
      <c r="GBI9" s="384" t="str">
        <f t="shared" si="75"/>
        <v/>
      </c>
      <c r="GBJ9" s="384" t="str">
        <f t="shared" si="75"/>
        <v/>
      </c>
      <c r="GBK9" s="384" t="str">
        <f t="shared" si="75"/>
        <v/>
      </c>
      <c r="GBL9" s="384" t="str">
        <f t="shared" si="75"/>
        <v/>
      </c>
      <c r="GBM9" s="384" t="str">
        <f t="shared" si="75"/>
        <v/>
      </c>
      <c r="GBN9" s="384" t="str">
        <f t="shared" si="75"/>
        <v/>
      </c>
      <c r="GBO9" s="384" t="str">
        <f t="shared" si="75"/>
        <v/>
      </c>
      <c r="GBP9" s="384" t="str">
        <f t="shared" si="75"/>
        <v/>
      </c>
      <c r="GBQ9" s="384" t="str">
        <f t="shared" si="75"/>
        <v/>
      </c>
      <c r="GBR9" s="384" t="str">
        <f t="shared" si="75"/>
        <v/>
      </c>
      <c r="GBS9" s="384" t="str">
        <f t="shared" ref="GBS9:GED9" si="76">IF($C$5&gt;=COLUMN(GBS7)-2,GBS7*R_w_arg,"")</f>
        <v/>
      </c>
      <c r="GBT9" s="384" t="str">
        <f t="shared" si="76"/>
        <v/>
      </c>
      <c r="GBU9" s="384" t="str">
        <f t="shared" si="76"/>
        <v/>
      </c>
      <c r="GBV9" s="384" t="str">
        <f t="shared" si="76"/>
        <v/>
      </c>
      <c r="GBW9" s="384" t="str">
        <f t="shared" si="76"/>
        <v/>
      </c>
      <c r="GBX9" s="384" t="str">
        <f t="shared" si="76"/>
        <v/>
      </c>
      <c r="GBY9" s="384" t="str">
        <f t="shared" si="76"/>
        <v/>
      </c>
      <c r="GBZ9" s="384" t="str">
        <f t="shared" si="76"/>
        <v/>
      </c>
      <c r="GCA9" s="384" t="str">
        <f t="shared" si="76"/>
        <v/>
      </c>
      <c r="GCB9" s="384" t="str">
        <f t="shared" si="76"/>
        <v/>
      </c>
      <c r="GCC9" s="384" t="str">
        <f t="shared" si="76"/>
        <v/>
      </c>
      <c r="GCD9" s="384" t="str">
        <f t="shared" si="76"/>
        <v/>
      </c>
      <c r="GCE9" s="384" t="str">
        <f t="shared" si="76"/>
        <v/>
      </c>
      <c r="GCF9" s="384" t="str">
        <f t="shared" si="76"/>
        <v/>
      </c>
      <c r="GCG9" s="384" t="str">
        <f t="shared" si="76"/>
        <v/>
      </c>
      <c r="GCH9" s="384" t="str">
        <f t="shared" si="76"/>
        <v/>
      </c>
      <c r="GCI9" s="384" t="str">
        <f t="shared" si="76"/>
        <v/>
      </c>
      <c r="GCJ9" s="384" t="str">
        <f t="shared" si="76"/>
        <v/>
      </c>
      <c r="GCK9" s="384" t="str">
        <f t="shared" si="76"/>
        <v/>
      </c>
      <c r="GCL9" s="384" t="str">
        <f t="shared" si="76"/>
        <v/>
      </c>
      <c r="GCM9" s="384" t="str">
        <f t="shared" si="76"/>
        <v/>
      </c>
      <c r="GCN9" s="384" t="str">
        <f t="shared" si="76"/>
        <v/>
      </c>
      <c r="GCO9" s="384" t="str">
        <f t="shared" si="76"/>
        <v/>
      </c>
      <c r="GCP9" s="384" t="str">
        <f t="shared" si="76"/>
        <v/>
      </c>
      <c r="GCQ9" s="384" t="str">
        <f t="shared" si="76"/>
        <v/>
      </c>
      <c r="GCR9" s="384" t="str">
        <f t="shared" si="76"/>
        <v/>
      </c>
      <c r="GCS9" s="384" t="str">
        <f t="shared" si="76"/>
        <v/>
      </c>
      <c r="GCT9" s="384" t="str">
        <f t="shared" si="76"/>
        <v/>
      </c>
      <c r="GCU9" s="384" t="str">
        <f t="shared" si="76"/>
        <v/>
      </c>
      <c r="GCV9" s="384" t="str">
        <f t="shared" si="76"/>
        <v/>
      </c>
      <c r="GCW9" s="384" t="str">
        <f t="shared" si="76"/>
        <v/>
      </c>
      <c r="GCX9" s="384" t="str">
        <f t="shared" si="76"/>
        <v/>
      </c>
      <c r="GCY9" s="384" t="str">
        <f t="shared" si="76"/>
        <v/>
      </c>
      <c r="GCZ9" s="384" t="str">
        <f t="shared" si="76"/>
        <v/>
      </c>
      <c r="GDA9" s="384" t="str">
        <f t="shared" si="76"/>
        <v/>
      </c>
      <c r="GDB9" s="384" t="str">
        <f t="shared" si="76"/>
        <v/>
      </c>
      <c r="GDC9" s="384" t="str">
        <f t="shared" si="76"/>
        <v/>
      </c>
      <c r="GDD9" s="384" t="str">
        <f t="shared" si="76"/>
        <v/>
      </c>
      <c r="GDE9" s="384" t="str">
        <f t="shared" si="76"/>
        <v/>
      </c>
      <c r="GDF9" s="384" t="str">
        <f t="shared" si="76"/>
        <v/>
      </c>
      <c r="GDG9" s="384" t="str">
        <f t="shared" si="76"/>
        <v/>
      </c>
      <c r="GDH9" s="384" t="str">
        <f t="shared" si="76"/>
        <v/>
      </c>
      <c r="GDI9" s="384" t="str">
        <f t="shared" si="76"/>
        <v/>
      </c>
      <c r="GDJ9" s="384" t="str">
        <f t="shared" si="76"/>
        <v/>
      </c>
      <c r="GDK9" s="384" t="str">
        <f t="shared" si="76"/>
        <v/>
      </c>
      <c r="GDL9" s="384" t="str">
        <f t="shared" si="76"/>
        <v/>
      </c>
      <c r="GDM9" s="384" t="str">
        <f t="shared" si="76"/>
        <v/>
      </c>
      <c r="GDN9" s="384" t="str">
        <f t="shared" si="76"/>
        <v/>
      </c>
      <c r="GDO9" s="384" t="str">
        <f t="shared" si="76"/>
        <v/>
      </c>
      <c r="GDP9" s="384" t="str">
        <f t="shared" si="76"/>
        <v/>
      </c>
      <c r="GDQ9" s="384" t="str">
        <f t="shared" si="76"/>
        <v/>
      </c>
      <c r="GDR9" s="384" t="str">
        <f t="shared" si="76"/>
        <v/>
      </c>
      <c r="GDS9" s="384" t="str">
        <f t="shared" si="76"/>
        <v/>
      </c>
      <c r="GDT9" s="384" t="str">
        <f t="shared" si="76"/>
        <v/>
      </c>
      <c r="GDU9" s="384" t="str">
        <f t="shared" si="76"/>
        <v/>
      </c>
      <c r="GDV9" s="384" t="str">
        <f t="shared" si="76"/>
        <v/>
      </c>
      <c r="GDW9" s="384" t="str">
        <f t="shared" si="76"/>
        <v/>
      </c>
      <c r="GDX9" s="384" t="str">
        <f t="shared" si="76"/>
        <v/>
      </c>
      <c r="GDY9" s="384" t="str">
        <f t="shared" si="76"/>
        <v/>
      </c>
      <c r="GDZ9" s="384" t="str">
        <f t="shared" si="76"/>
        <v/>
      </c>
      <c r="GEA9" s="384" t="str">
        <f t="shared" si="76"/>
        <v/>
      </c>
      <c r="GEB9" s="384" t="str">
        <f t="shared" si="76"/>
        <v/>
      </c>
      <c r="GEC9" s="384" t="str">
        <f t="shared" si="76"/>
        <v/>
      </c>
      <c r="GED9" s="384" t="str">
        <f t="shared" si="76"/>
        <v/>
      </c>
      <c r="GEE9" s="384" t="str">
        <f t="shared" ref="GEE9:GEZ9" si="77">IF($C$5&gt;=COLUMN(GEE7)-2,GEE7*R_w_arg,"")</f>
        <v/>
      </c>
      <c r="GEF9" s="384" t="str">
        <f t="shared" si="77"/>
        <v/>
      </c>
      <c r="GEG9" s="384" t="str">
        <f t="shared" si="77"/>
        <v/>
      </c>
      <c r="GEH9" s="384" t="str">
        <f t="shared" si="77"/>
        <v/>
      </c>
      <c r="GEI9" s="384" t="str">
        <f t="shared" si="77"/>
        <v/>
      </c>
      <c r="GEJ9" s="384" t="str">
        <f t="shared" si="77"/>
        <v/>
      </c>
      <c r="GEK9" s="384" t="str">
        <f t="shared" si="77"/>
        <v/>
      </c>
      <c r="GEL9" s="384" t="str">
        <f t="shared" si="77"/>
        <v/>
      </c>
      <c r="GEM9" s="384" t="str">
        <f t="shared" si="77"/>
        <v/>
      </c>
      <c r="GEN9" s="384" t="str">
        <f t="shared" si="77"/>
        <v/>
      </c>
      <c r="GEO9" s="384" t="str">
        <f t="shared" si="77"/>
        <v/>
      </c>
      <c r="GEP9" s="384" t="str">
        <f t="shared" si="77"/>
        <v/>
      </c>
      <c r="GEQ9" s="384" t="str">
        <f t="shared" si="77"/>
        <v/>
      </c>
      <c r="GER9" s="384" t="str">
        <f t="shared" si="77"/>
        <v/>
      </c>
      <c r="GES9" s="384" t="str">
        <f t="shared" si="77"/>
        <v/>
      </c>
      <c r="GET9" s="384" t="str">
        <f t="shared" si="77"/>
        <v/>
      </c>
      <c r="GEU9" s="384" t="str">
        <f t="shared" si="77"/>
        <v/>
      </c>
      <c r="GEV9" s="384" t="str">
        <f t="shared" si="77"/>
        <v/>
      </c>
      <c r="GEW9" s="384" t="str">
        <f t="shared" si="77"/>
        <v/>
      </c>
      <c r="GEX9" s="384" t="str">
        <f t="shared" si="77"/>
        <v/>
      </c>
      <c r="GEY9" s="384" t="str">
        <f t="shared" si="77"/>
        <v/>
      </c>
      <c r="GEZ9" s="384" t="str">
        <f t="shared" si="77"/>
        <v/>
      </c>
    </row>
    <row r="10" spans="1:4888" s="383" customFormat="1">
      <c r="A10" s="411" t="s">
        <v>328</v>
      </c>
      <c r="B10" s="277" t="s">
        <v>608</v>
      </c>
      <c r="C10" s="383">
        <v>1.5</v>
      </c>
      <c r="D10" s="383">
        <v>4</v>
      </c>
      <c r="E10" s="383">
        <v>3.5</v>
      </c>
      <c r="F10" s="383">
        <v>3.5</v>
      </c>
    </row>
    <row r="11" spans="1:4888" s="383" customFormat="1">
      <c r="A11" s="411" t="s">
        <v>329</v>
      </c>
      <c r="B11" s="277" t="s">
        <v>609</v>
      </c>
      <c r="C11" s="383">
        <v>1.6</v>
      </c>
      <c r="D11" s="383">
        <v>1.6</v>
      </c>
      <c r="E11" s="383">
        <v>1</v>
      </c>
      <c r="F11" s="383">
        <v>1</v>
      </c>
    </row>
    <row r="12" spans="1:4888" s="384" customFormat="1" ht="29.25" customHeight="1">
      <c r="A12" s="412" t="s">
        <v>331</v>
      </c>
      <c r="C12" s="384">
        <f t="shared" ref="C12:BN12" si="78">IF($C$5&gt;=COLUMN(C7)-2,C10+C11/2,"")</f>
        <v>2.2999999999999998</v>
      </c>
      <c r="D12" s="384">
        <f t="shared" si="78"/>
        <v>4.8</v>
      </c>
      <c r="E12" s="384" t="str">
        <f t="shared" si="78"/>
        <v/>
      </c>
      <c r="F12" s="384" t="str">
        <f t="shared" si="78"/>
        <v/>
      </c>
      <c r="G12" s="384" t="str">
        <f t="shared" si="78"/>
        <v/>
      </c>
      <c r="H12" s="384" t="str">
        <f t="shared" si="78"/>
        <v/>
      </c>
      <c r="I12" s="384" t="str">
        <f t="shared" si="78"/>
        <v/>
      </c>
      <c r="J12" s="384" t="str">
        <f t="shared" si="78"/>
        <v/>
      </c>
      <c r="K12" s="384" t="str">
        <f t="shared" si="78"/>
        <v/>
      </c>
      <c r="L12" s="384" t="str">
        <f t="shared" si="78"/>
        <v/>
      </c>
      <c r="M12" s="384" t="str">
        <f t="shared" si="78"/>
        <v/>
      </c>
      <c r="N12" s="384" t="str">
        <f t="shared" si="78"/>
        <v/>
      </c>
      <c r="O12" s="384" t="str">
        <f t="shared" si="78"/>
        <v/>
      </c>
      <c r="P12" s="384" t="str">
        <f t="shared" si="78"/>
        <v/>
      </c>
      <c r="Q12" s="384" t="str">
        <f t="shared" si="78"/>
        <v/>
      </c>
      <c r="R12" s="384" t="str">
        <f t="shared" si="78"/>
        <v/>
      </c>
      <c r="S12" s="384" t="str">
        <f t="shared" si="78"/>
        <v/>
      </c>
      <c r="T12" s="384" t="str">
        <f t="shared" si="78"/>
        <v/>
      </c>
      <c r="U12" s="384" t="str">
        <f t="shared" si="78"/>
        <v/>
      </c>
      <c r="V12" s="384" t="str">
        <f t="shared" si="78"/>
        <v/>
      </c>
      <c r="W12" s="384" t="str">
        <f t="shared" si="78"/>
        <v/>
      </c>
      <c r="X12" s="384" t="str">
        <f t="shared" si="78"/>
        <v/>
      </c>
      <c r="Y12" s="384" t="str">
        <f t="shared" si="78"/>
        <v/>
      </c>
      <c r="Z12" s="384" t="str">
        <f t="shared" si="78"/>
        <v/>
      </c>
      <c r="AA12" s="384" t="str">
        <f t="shared" si="78"/>
        <v/>
      </c>
      <c r="AB12" s="384" t="str">
        <f t="shared" si="78"/>
        <v/>
      </c>
      <c r="AC12" s="384" t="str">
        <f t="shared" si="78"/>
        <v/>
      </c>
      <c r="AD12" s="384" t="str">
        <f t="shared" si="78"/>
        <v/>
      </c>
      <c r="AE12" s="384" t="str">
        <f t="shared" si="78"/>
        <v/>
      </c>
      <c r="AF12" s="384" t="str">
        <f t="shared" si="78"/>
        <v/>
      </c>
      <c r="AG12" s="384" t="str">
        <f t="shared" si="78"/>
        <v/>
      </c>
      <c r="AH12" s="384" t="str">
        <f t="shared" si="78"/>
        <v/>
      </c>
      <c r="AI12" s="384" t="str">
        <f t="shared" si="78"/>
        <v/>
      </c>
      <c r="AJ12" s="384" t="str">
        <f t="shared" si="78"/>
        <v/>
      </c>
      <c r="AK12" s="384" t="str">
        <f t="shared" si="78"/>
        <v/>
      </c>
      <c r="AL12" s="384" t="str">
        <f t="shared" si="78"/>
        <v/>
      </c>
      <c r="AM12" s="384" t="str">
        <f t="shared" si="78"/>
        <v/>
      </c>
      <c r="AN12" s="384" t="str">
        <f t="shared" si="78"/>
        <v/>
      </c>
      <c r="AO12" s="384" t="str">
        <f t="shared" si="78"/>
        <v/>
      </c>
      <c r="AP12" s="384" t="str">
        <f t="shared" si="78"/>
        <v/>
      </c>
      <c r="AQ12" s="384" t="str">
        <f t="shared" si="78"/>
        <v/>
      </c>
      <c r="AR12" s="384" t="str">
        <f t="shared" si="78"/>
        <v/>
      </c>
      <c r="AS12" s="384" t="str">
        <f t="shared" si="78"/>
        <v/>
      </c>
      <c r="AT12" s="384" t="str">
        <f t="shared" si="78"/>
        <v/>
      </c>
      <c r="AU12" s="384" t="str">
        <f t="shared" si="78"/>
        <v/>
      </c>
      <c r="AV12" s="384" t="str">
        <f t="shared" si="78"/>
        <v/>
      </c>
      <c r="AW12" s="384" t="str">
        <f t="shared" si="78"/>
        <v/>
      </c>
      <c r="AX12" s="384" t="str">
        <f t="shared" si="78"/>
        <v/>
      </c>
      <c r="AY12" s="384" t="str">
        <f t="shared" si="78"/>
        <v/>
      </c>
      <c r="AZ12" s="384" t="str">
        <f t="shared" si="78"/>
        <v/>
      </c>
      <c r="BA12" s="384" t="str">
        <f t="shared" si="78"/>
        <v/>
      </c>
      <c r="BB12" s="384" t="str">
        <f t="shared" si="78"/>
        <v/>
      </c>
      <c r="BC12" s="384" t="str">
        <f t="shared" si="78"/>
        <v/>
      </c>
      <c r="BD12" s="384" t="str">
        <f t="shared" si="78"/>
        <v/>
      </c>
      <c r="BE12" s="384" t="str">
        <f t="shared" si="78"/>
        <v/>
      </c>
      <c r="BF12" s="384" t="str">
        <f t="shared" si="78"/>
        <v/>
      </c>
      <c r="BG12" s="384" t="str">
        <f t="shared" si="78"/>
        <v/>
      </c>
      <c r="BH12" s="384" t="str">
        <f t="shared" si="78"/>
        <v/>
      </c>
      <c r="BI12" s="384" t="str">
        <f t="shared" si="78"/>
        <v/>
      </c>
      <c r="BJ12" s="384" t="str">
        <f t="shared" si="78"/>
        <v/>
      </c>
      <c r="BK12" s="384" t="str">
        <f t="shared" si="78"/>
        <v/>
      </c>
      <c r="BL12" s="384" t="str">
        <f t="shared" si="78"/>
        <v/>
      </c>
      <c r="BM12" s="384" t="str">
        <f t="shared" si="78"/>
        <v/>
      </c>
      <c r="BN12" s="384" t="str">
        <f t="shared" si="78"/>
        <v/>
      </c>
      <c r="BO12" s="384" t="str">
        <f t="shared" ref="BO12:DZ12" si="79">IF($C$5&gt;=COLUMN(BO7)-2,BO10+BO11/2,"")</f>
        <v/>
      </c>
      <c r="BP12" s="384" t="str">
        <f t="shared" si="79"/>
        <v/>
      </c>
      <c r="BQ12" s="384" t="str">
        <f t="shared" si="79"/>
        <v/>
      </c>
      <c r="BR12" s="384" t="str">
        <f t="shared" si="79"/>
        <v/>
      </c>
      <c r="BS12" s="384" t="str">
        <f t="shared" si="79"/>
        <v/>
      </c>
      <c r="BT12" s="384" t="str">
        <f t="shared" si="79"/>
        <v/>
      </c>
      <c r="BU12" s="384" t="str">
        <f t="shared" si="79"/>
        <v/>
      </c>
      <c r="BV12" s="384" t="str">
        <f t="shared" si="79"/>
        <v/>
      </c>
      <c r="BW12" s="384" t="str">
        <f t="shared" si="79"/>
        <v/>
      </c>
      <c r="BX12" s="384" t="str">
        <f t="shared" si="79"/>
        <v/>
      </c>
      <c r="BY12" s="384" t="str">
        <f t="shared" si="79"/>
        <v/>
      </c>
      <c r="BZ12" s="384" t="str">
        <f t="shared" si="79"/>
        <v/>
      </c>
      <c r="CA12" s="384" t="str">
        <f t="shared" si="79"/>
        <v/>
      </c>
      <c r="CB12" s="384" t="str">
        <f t="shared" si="79"/>
        <v/>
      </c>
      <c r="CC12" s="384" t="str">
        <f t="shared" si="79"/>
        <v/>
      </c>
      <c r="CD12" s="384" t="str">
        <f t="shared" si="79"/>
        <v/>
      </c>
      <c r="CE12" s="384" t="str">
        <f t="shared" si="79"/>
        <v/>
      </c>
      <c r="CF12" s="384" t="str">
        <f t="shared" si="79"/>
        <v/>
      </c>
      <c r="CG12" s="384" t="str">
        <f t="shared" si="79"/>
        <v/>
      </c>
      <c r="CH12" s="384" t="str">
        <f t="shared" si="79"/>
        <v/>
      </c>
      <c r="CI12" s="384" t="str">
        <f t="shared" si="79"/>
        <v/>
      </c>
      <c r="CJ12" s="384" t="str">
        <f t="shared" si="79"/>
        <v/>
      </c>
      <c r="CK12" s="384" t="str">
        <f t="shared" si="79"/>
        <v/>
      </c>
      <c r="CL12" s="384" t="str">
        <f t="shared" si="79"/>
        <v/>
      </c>
      <c r="CM12" s="384" t="str">
        <f t="shared" si="79"/>
        <v/>
      </c>
      <c r="CN12" s="384" t="str">
        <f t="shared" si="79"/>
        <v/>
      </c>
      <c r="CO12" s="384" t="str">
        <f t="shared" si="79"/>
        <v/>
      </c>
      <c r="CP12" s="384" t="str">
        <f t="shared" si="79"/>
        <v/>
      </c>
      <c r="CQ12" s="384" t="str">
        <f t="shared" si="79"/>
        <v/>
      </c>
      <c r="CR12" s="384" t="str">
        <f t="shared" si="79"/>
        <v/>
      </c>
      <c r="CS12" s="384" t="str">
        <f t="shared" si="79"/>
        <v/>
      </c>
      <c r="CT12" s="384" t="str">
        <f t="shared" si="79"/>
        <v/>
      </c>
      <c r="CU12" s="384" t="str">
        <f t="shared" si="79"/>
        <v/>
      </c>
      <c r="CV12" s="384" t="str">
        <f t="shared" si="79"/>
        <v/>
      </c>
      <c r="CW12" s="384" t="str">
        <f t="shared" si="79"/>
        <v/>
      </c>
      <c r="CX12" s="384" t="str">
        <f t="shared" si="79"/>
        <v/>
      </c>
      <c r="CY12" s="384" t="str">
        <f t="shared" si="79"/>
        <v/>
      </c>
      <c r="CZ12" s="384" t="str">
        <f t="shared" si="79"/>
        <v/>
      </c>
      <c r="DA12" s="384" t="str">
        <f t="shared" si="79"/>
        <v/>
      </c>
      <c r="DB12" s="384" t="str">
        <f t="shared" si="79"/>
        <v/>
      </c>
      <c r="DC12" s="384" t="str">
        <f t="shared" si="79"/>
        <v/>
      </c>
      <c r="DD12" s="384" t="str">
        <f t="shared" si="79"/>
        <v/>
      </c>
      <c r="DE12" s="384" t="str">
        <f t="shared" si="79"/>
        <v/>
      </c>
      <c r="DF12" s="384" t="str">
        <f t="shared" si="79"/>
        <v/>
      </c>
      <c r="DG12" s="384" t="str">
        <f t="shared" si="79"/>
        <v/>
      </c>
      <c r="DH12" s="384" t="str">
        <f t="shared" si="79"/>
        <v/>
      </c>
      <c r="DI12" s="384" t="str">
        <f t="shared" si="79"/>
        <v/>
      </c>
      <c r="DJ12" s="384" t="str">
        <f t="shared" si="79"/>
        <v/>
      </c>
      <c r="DK12" s="384" t="str">
        <f t="shared" si="79"/>
        <v/>
      </c>
      <c r="DL12" s="384" t="str">
        <f t="shared" si="79"/>
        <v/>
      </c>
      <c r="DM12" s="384" t="str">
        <f t="shared" si="79"/>
        <v/>
      </c>
      <c r="DN12" s="384" t="str">
        <f t="shared" si="79"/>
        <v/>
      </c>
      <c r="DO12" s="384" t="str">
        <f t="shared" si="79"/>
        <v/>
      </c>
      <c r="DP12" s="384" t="str">
        <f t="shared" si="79"/>
        <v/>
      </c>
      <c r="DQ12" s="384" t="str">
        <f t="shared" si="79"/>
        <v/>
      </c>
      <c r="DR12" s="384" t="str">
        <f t="shared" si="79"/>
        <v/>
      </c>
      <c r="DS12" s="384" t="str">
        <f t="shared" si="79"/>
        <v/>
      </c>
      <c r="DT12" s="384" t="str">
        <f t="shared" si="79"/>
        <v/>
      </c>
      <c r="DU12" s="384" t="str">
        <f t="shared" si="79"/>
        <v/>
      </c>
      <c r="DV12" s="384" t="str">
        <f t="shared" si="79"/>
        <v/>
      </c>
      <c r="DW12" s="384" t="str">
        <f t="shared" si="79"/>
        <v/>
      </c>
      <c r="DX12" s="384" t="str">
        <f t="shared" si="79"/>
        <v/>
      </c>
      <c r="DY12" s="384" t="str">
        <f t="shared" si="79"/>
        <v/>
      </c>
      <c r="DZ12" s="384" t="str">
        <f t="shared" si="79"/>
        <v/>
      </c>
      <c r="EA12" s="384" t="str">
        <f t="shared" ref="EA12:GL12" si="80">IF($C$5&gt;=COLUMN(EA7)-2,EA10+EA11/2,"")</f>
        <v/>
      </c>
      <c r="EB12" s="384" t="str">
        <f t="shared" si="80"/>
        <v/>
      </c>
      <c r="EC12" s="384" t="str">
        <f t="shared" si="80"/>
        <v/>
      </c>
      <c r="ED12" s="384" t="str">
        <f t="shared" si="80"/>
        <v/>
      </c>
      <c r="EE12" s="384" t="str">
        <f t="shared" si="80"/>
        <v/>
      </c>
      <c r="EF12" s="384" t="str">
        <f t="shared" si="80"/>
        <v/>
      </c>
      <c r="EG12" s="384" t="str">
        <f t="shared" si="80"/>
        <v/>
      </c>
      <c r="EH12" s="384" t="str">
        <f t="shared" si="80"/>
        <v/>
      </c>
      <c r="EI12" s="384" t="str">
        <f t="shared" si="80"/>
        <v/>
      </c>
      <c r="EJ12" s="384" t="str">
        <f t="shared" si="80"/>
        <v/>
      </c>
      <c r="EK12" s="384" t="str">
        <f t="shared" si="80"/>
        <v/>
      </c>
      <c r="EL12" s="384" t="str">
        <f t="shared" si="80"/>
        <v/>
      </c>
      <c r="EM12" s="384" t="str">
        <f t="shared" si="80"/>
        <v/>
      </c>
      <c r="EN12" s="384" t="str">
        <f t="shared" si="80"/>
        <v/>
      </c>
      <c r="EO12" s="384" t="str">
        <f t="shared" si="80"/>
        <v/>
      </c>
      <c r="EP12" s="384" t="str">
        <f t="shared" si="80"/>
        <v/>
      </c>
      <c r="EQ12" s="384" t="str">
        <f t="shared" si="80"/>
        <v/>
      </c>
      <c r="ER12" s="384" t="str">
        <f t="shared" si="80"/>
        <v/>
      </c>
      <c r="ES12" s="384" t="str">
        <f t="shared" si="80"/>
        <v/>
      </c>
      <c r="ET12" s="384" t="str">
        <f t="shared" si="80"/>
        <v/>
      </c>
      <c r="EU12" s="384" t="str">
        <f t="shared" si="80"/>
        <v/>
      </c>
      <c r="EV12" s="384" t="str">
        <f t="shared" si="80"/>
        <v/>
      </c>
      <c r="EW12" s="384" t="str">
        <f t="shared" si="80"/>
        <v/>
      </c>
      <c r="EX12" s="384" t="str">
        <f t="shared" si="80"/>
        <v/>
      </c>
      <c r="EY12" s="384" t="str">
        <f t="shared" si="80"/>
        <v/>
      </c>
      <c r="EZ12" s="384" t="str">
        <f t="shared" si="80"/>
        <v/>
      </c>
      <c r="FA12" s="384" t="str">
        <f t="shared" si="80"/>
        <v/>
      </c>
      <c r="FB12" s="384" t="str">
        <f t="shared" si="80"/>
        <v/>
      </c>
      <c r="FC12" s="384" t="str">
        <f t="shared" si="80"/>
        <v/>
      </c>
      <c r="FD12" s="384" t="str">
        <f t="shared" si="80"/>
        <v/>
      </c>
      <c r="FE12" s="384" t="str">
        <f t="shared" si="80"/>
        <v/>
      </c>
      <c r="FF12" s="384" t="str">
        <f t="shared" si="80"/>
        <v/>
      </c>
      <c r="FG12" s="384" t="str">
        <f t="shared" si="80"/>
        <v/>
      </c>
      <c r="FH12" s="384" t="str">
        <f t="shared" si="80"/>
        <v/>
      </c>
      <c r="FI12" s="384" t="str">
        <f t="shared" si="80"/>
        <v/>
      </c>
      <c r="FJ12" s="384" t="str">
        <f t="shared" si="80"/>
        <v/>
      </c>
      <c r="FK12" s="384" t="str">
        <f t="shared" si="80"/>
        <v/>
      </c>
      <c r="FL12" s="384" t="str">
        <f t="shared" si="80"/>
        <v/>
      </c>
      <c r="FM12" s="384" t="str">
        <f t="shared" si="80"/>
        <v/>
      </c>
      <c r="FN12" s="384" t="str">
        <f t="shared" si="80"/>
        <v/>
      </c>
      <c r="FO12" s="384" t="str">
        <f t="shared" si="80"/>
        <v/>
      </c>
      <c r="FP12" s="384" t="str">
        <f t="shared" si="80"/>
        <v/>
      </c>
      <c r="FQ12" s="384" t="str">
        <f t="shared" si="80"/>
        <v/>
      </c>
      <c r="FR12" s="384" t="str">
        <f t="shared" si="80"/>
        <v/>
      </c>
      <c r="FS12" s="384" t="str">
        <f t="shared" si="80"/>
        <v/>
      </c>
      <c r="FT12" s="384" t="str">
        <f t="shared" si="80"/>
        <v/>
      </c>
      <c r="FU12" s="384" t="str">
        <f t="shared" si="80"/>
        <v/>
      </c>
      <c r="FV12" s="384" t="str">
        <f t="shared" si="80"/>
        <v/>
      </c>
      <c r="FW12" s="384" t="str">
        <f t="shared" si="80"/>
        <v/>
      </c>
      <c r="FX12" s="384" t="str">
        <f t="shared" si="80"/>
        <v/>
      </c>
      <c r="FY12" s="384" t="str">
        <f t="shared" si="80"/>
        <v/>
      </c>
      <c r="FZ12" s="384" t="str">
        <f t="shared" si="80"/>
        <v/>
      </c>
      <c r="GA12" s="384" t="str">
        <f t="shared" si="80"/>
        <v/>
      </c>
      <c r="GB12" s="384" t="str">
        <f t="shared" si="80"/>
        <v/>
      </c>
      <c r="GC12" s="384" t="str">
        <f t="shared" si="80"/>
        <v/>
      </c>
      <c r="GD12" s="384" t="str">
        <f t="shared" si="80"/>
        <v/>
      </c>
      <c r="GE12" s="384" t="str">
        <f t="shared" si="80"/>
        <v/>
      </c>
      <c r="GF12" s="384" t="str">
        <f t="shared" si="80"/>
        <v/>
      </c>
      <c r="GG12" s="384" t="str">
        <f t="shared" si="80"/>
        <v/>
      </c>
      <c r="GH12" s="384" t="str">
        <f t="shared" si="80"/>
        <v/>
      </c>
      <c r="GI12" s="384" t="str">
        <f t="shared" si="80"/>
        <v/>
      </c>
      <c r="GJ12" s="384" t="str">
        <f t="shared" si="80"/>
        <v/>
      </c>
      <c r="GK12" s="384" t="str">
        <f t="shared" si="80"/>
        <v/>
      </c>
      <c r="GL12" s="384" t="str">
        <f t="shared" si="80"/>
        <v/>
      </c>
      <c r="GM12" s="384" t="str">
        <f t="shared" ref="GM12:IX12" si="81">IF($C$5&gt;=COLUMN(GM7)-2,GM10+GM11/2,"")</f>
        <v/>
      </c>
      <c r="GN12" s="384" t="str">
        <f t="shared" si="81"/>
        <v/>
      </c>
      <c r="GO12" s="384" t="str">
        <f t="shared" si="81"/>
        <v/>
      </c>
      <c r="GP12" s="384" t="str">
        <f t="shared" si="81"/>
        <v/>
      </c>
      <c r="GQ12" s="384" t="str">
        <f t="shared" si="81"/>
        <v/>
      </c>
      <c r="GR12" s="384" t="str">
        <f t="shared" si="81"/>
        <v/>
      </c>
      <c r="GS12" s="384" t="str">
        <f t="shared" si="81"/>
        <v/>
      </c>
      <c r="GT12" s="384" t="str">
        <f t="shared" si="81"/>
        <v/>
      </c>
      <c r="GU12" s="384" t="str">
        <f t="shared" si="81"/>
        <v/>
      </c>
      <c r="GV12" s="384" t="str">
        <f t="shared" si="81"/>
        <v/>
      </c>
      <c r="GW12" s="384" t="str">
        <f t="shared" si="81"/>
        <v/>
      </c>
      <c r="GX12" s="384" t="str">
        <f t="shared" si="81"/>
        <v/>
      </c>
      <c r="GY12" s="384" t="str">
        <f t="shared" si="81"/>
        <v/>
      </c>
      <c r="GZ12" s="384" t="str">
        <f t="shared" si="81"/>
        <v/>
      </c>
      <c r="HA12" s="384" t="str">
        <f t="shared" si="81"/>
        <v/>
      </c>
      <c r="HB12" s="384" t="str">
        <f t="shared" si="81"/>
        <v/>
      </c>
      <c r="HC12" s="384" t="str">
        <f t="shared" si="81"/>
        <v/>
      </c>
      <c r="HD12" s="384" t="str">
        <f t="shared" si="81"/>
        <v/>
      </c>
      <c r="HE12" s="384" t="str">
        <f t="shared" si="81"/>
        <v/>
      </c>
      <c r="HF12" s="384" t="str">
        <f t="shared" si="81"/>
        <v/>
      </c>
      <c r="HG12" s="384" t="str">
        <f t="shared" si="81"/>
        <v/>
      </c>
      <c r="HH12" s="384" t="str">
        <f t="shared" si="81"/>
        <v/>
      </c>
      <c r="HI12" s="384" t="str">
        <f t="shared" si="81"/>
        <v/>
      </c>
      <c r="HJ12" s="384" t="str">
        <f t="shared" si="81"/>
        <v/>
      </c>
      <c r="HK12" s="384" t="str">
        <f t="shared" si="81"/>
        <v/>
      </c>
      <c r="HL12" s="384" t="str">
        <f t="shared" si="81"/>
        <v/>
      </c>
      <c r="HM12" s="384" t="str">
        <f t="shared" si="81"/>
        <v/>
      </c>
      <c r="HN12" s="384" t="str">
        <f t="shared" si="81"/>
        <v/>
      </c>
      <c r="HO12" s="384" t="str">
        <f t="shared" si="81"/>
        <v/>
      </c>
      <c r="HP12" s="384" t="str">
        <f t="shared" si="81"/>
        <v/>
      </c>
      <c r="HQ12" s="384" t="str">
        <f t="shared" si="81"/>
        <v/>
      </c>
      <c r="HR12" s="384" t="str">
        <f t="shared" si="81"/>
        <v/>
      </c>
      <c r="HS12" s="384" t="str">
        <f t="shared" si="81"/>
        <v/>
      </c>
      <c r="HT12" s="384" t="str">
        <f t="shared" si="81"/>
        <v/>
      </c>
      <c r="HU12" s="384" t="str">
        <f t="shared" si="81"/>
        <v/>
      </c>
      <c r="HV12" s="384" t="str">
        <f t="shared" si="81"/>
        <v/>
      </c>
      <c r="HW12" s="384" t="str">
        <f t="shared" si="81"/>
        <v/>
      </c>
      <c r="HX12" s="384" t="str">
        <f t="shared" si="81"/>
        <v/>
      </c>
      <c r="HY12" s="384" t="str">
        <f t="shared" si="81"/>
        <v/>
      </c>
      <c r="HZ12" s="384" t="str">
        <f t="shared" si="81"/>
        <v/>
      </c>
      <c r="IA12" s="384" t="str">
        <f t="shared" si="81"/>
        <v/>
      </c>
      <c r="IB12" s="384" t="str">
        <f t="shared" si="81"/>
        <v/>
      </c>
      <c r="IC12" s="384" t="str">
        <f t="shared" si="81"/>
        <v/>
      </c>
      <c r="ID12" s="384" t="str">
        <f t="shared" si="81"/>
        <v/>
      </c>
      <c r="IE12" s="384" t="str">
        <f t="shared" si="81"/>
        <v/>
      </c>
      <c r="IF12" s="384" t="str">
        <f t="shared" si="81"/>
        <v/>
      </c>
      <c r="IG12" s="384" t="str">
        <f t="shared" si="81"/>
        <v/>
      </c>
      <c r="IH12" s="384" t="str">
        <f t="shared" si="81"/>
        <v/>
      </c>
      <c r="II12" s="384" t="str">
        <f t="shared" si="81"/>
        <v/>
      </c>
      <c r="IJ12" s="384" t="str">
        <f t="shared" si="81"/>
        <v/>
      </c>
      <c r="IK12" s="384" t="str">
        <f t="shared" si="81"/>
        <v/>
      </c>
      <c r="IL12" s="384" t="str">
        <f t="shared" si="81"/>
        <v/>
      </c>
      <c r="IM12" s="384" t="str">
        <f t="shared" si="81"/>
        <v/>
      </c>
      <c r="IN12" s="384" t="str">
        <f t="shared" si="81"/>
        <v/>
      </c>
      <c r="IO12" s="384" t="str">
        <f t="shared" si="81"/>
        <v/>
      </c>
      <c r="IP12" s="384" t="str">
        <f t="shared" si="81"/>
        <v/>
      </c>
      <c r="IQ12" s="384" t="str">
        <f t="shared" si="81"/>
        <v/>
      </c>
      <c r="IR12" s="384" t="str">
        <f t="shared" si="81"/>
        <v/>
      </c>
      <c r="IS12" s="384" t="str">
        <f t="shared" si="81"/>
        <v/>
      </c>
      <c r="IT12" s="384" t="str">
        <f t="shared" si="81"/>
        <v/>
      </c>
      <c r="IU12" s="384" t="str">
        <f t="shared" si="81"/>
        <v/>
      </c>
      <c r="IV12" s="384" t="str">
        <f t="shared" si="81"/>
        <v/>
      </c>
      <c r="IW12" s="384" t="str">
        <f t="shared" si="81"/>
        <v/>
      </c>
      <c r="IX12" s="384" t="str">
        <f t="shared" si="81"/>
        <v/>
      </c>
      <c r="IY12" s="384" t="str">
        <f t="shared" ref="IY12:LJ12" si="82">IF($C$5&gt;=COLUMN(IY7)-2,IY10+IY11/2,"")</f>
        <v/>
      </c>
      <c r="IZ12" s="384" t="str">
        <f t="shared" si="82"/>
        <v/>
      </c>
      <c r="JA12" s="384" t="str">
        <f t="shared" si="82"/>
        <v/>
      </c>
      <c r="JB12" s="384" t="str">
        <f t="shared" si="82"/>
        <v/>
      </c>
      <c r="JC12" s="384" t="str">
        <f t="shared" si="82"/>
        <v/>
      </c>
      <c r="JD12" s="384" t="str">
        <f t="shared" si="82"/>
        <v/>
      </c>
      <c r="JE12" s="384" t="str">
        <f t="shared" si="82"/>
        <v/>
      </c>
      <c r="JF12" s="384" t="str">
        <f t="shared" si="82"/>
        <v/>
      </c>
      <c r="JG12" s="384" t="str">
        <f t="shared" si="82"/>
        <v/>
      </c>
      <c r="JH12" s="384" t="str">
        <f t="shared" si="82"/>
        <v/>
      </c>
      <c r="JI12" s="384" t="str">
        <f t="shared" si="82"/>
        <v/>
      </c>
      <c r="JJ12" s="384" t="str">
        <f t="shared" si="82"/>
        <v/>
      </c>
      <c r="JK12" s="384" t="str">
        <f t="shared" si="82"/>
        <v/>
      </c>
      <c r="JL12" s="384" t="str">
        <f t="shared" si="82"/>
        <v/>
      </c>
      <c r="JM12" s="384" t="str">
        <f t="shared" si="82"/>
        <v/>
      </c>
      <c r="JN12" s="384" t="str">
        <f t="shared" si="82"/>
        <v/>
      </c>
      <c r="JO12" s="384" t="str">
        <f t="shared" si="82"/>
        <v/>
      </c>
      <c r="JP12" s="384" t="str">
        <f t="shared" si="82"/>
        <v/>
      </c>
      <c r="JQ12" s="384" t="str">
        <f t="shared" si="82"/>
        <v/>
      </c>
      <c r="JR12" s="384" t="str">
        <f t="shared" si="82"/>
        <v/>
      </c>
      <c r="JS12" s="384" t="str">
        <f t="shared" si="82"/>
        <v/>
      </c>
      <c r="JT12" s="384" t="str">
        <f t="shared" si="82"/>
        <v/>
      </c>
      <c r="JU12" s="384" t="str">
        <f t="shared" si="82"/>
        <v/>
      </c>
      <c r="JV12" s="384" t="str">
        <f t="shared" si="82"/>
        <v/>
      </c>
      <c r="JW12" s="384" t="str">
        <f t="shared" si="82"/>
        <v/>
      </c>
      <c r="JX12" s="384" t="str">
        <f t="shared" si="82"/>
        <v/>
      </c>
      <c r="JY12" s="384" t="str">
        <f t="shared" si="82"/>
        <v/>
      </c>
      <c r="JZ12" s="384" t="str">
        <f t="shared" si="82"/>
        <v/>
      </c>
      <c r="KA12" s="384" t="str">
        <f t="shared" si="82"/>
        <v/>
      </c>
      <c r="KB12" s="384" t="str">
        <f t="shared" si="82"/>
        <v/>
      </c>
      <c r="KC12" s="384" t="str">
        <f t="shared" si="82"/>
        <v/>
      </c>
      <c r="KD12" s="384" t="str">
        <f t="shared" si="82"/>
        <v/>
      </c>
      <c r="KE12" s="384" t="str">
        <f t="shared" si="82"/>
        <v/>
      </c>
      <c r="KF12" s="384" t="str">
        <f t="shared" si="82"/>
        <v/>
      </c>
      <c r="KG12" s="384" t="str">
        <f t="shared" si="82"/>
        <v/>
      </c>
      <c r="KH12" s="384" t="str">
        <f t="shared" si="82"/>
        <v/>
      </c>
      <c r="KI12" s="384" t="str">
        <f t="shared" si="82"/>
        <v/>
      </c>
      <c r="KJ12" s="384" t="str">
        <f t="shared" si="82"/>
        <v/>
      </c>
      <c r="KK12" s="384" t="str">
        <f t="shared" si="82"/>
        <v/>
      </c>
      <c r="KL12" s="384" t="str">
        <f t="shared" si="82"/>
        <v/>
      </c>
      <c r="KM12" s="384" t="str">
        <f t="shared" si="82"/>
        <v/>
      </c>
      <c r="KN12" s="384" t="str">
        <f t="shared" si="82"/>
        <v/>
      </c>
      <c r="KO12" s="384" t="str">
        <f t="shared" si="82"/>
        <v/>
      </c>
      <c r="KP12" s="384" t="str">
        <f t="shared" si="82"/>
        <v/>
      </c>
      <c r="KQ12" s="384" t="str">
        <f t="shared" si="82"/>
        <v/>
      </c>
      <c r="KR12" s="384" t="str">
        <f t="shared" si="82"/>
        <v/>
      </c>
      <c r="KS12" s="384" t="str">
        <f t="shared" si="82"/>
        <v/>
      </c>
      <c r="KT12" s="384" t="str">
        <f t="shared" si="82"/>
        <v/>
      </c>
      <c r="KU12" s="384" t="str">
        <f t="shared" si="82"/>
        <v/>
      </c>
      <c r="KV12" s="384" t="str">
        <f t="shared" si="82"/>
        <v/>
      </c>
      <c r="KW12" s="384" t="str">
        <f t="shared" si="82"/>
        <v/>
      </c>
      <c r="KX12" s="384" t="str">
        <f t="shared" si="82"/>
        <v/>
      </c>
      <c r="KY12" s="384" t="str">
        <f t="shared" si="82"/>
        <v/>
      </c>
      <c r="KZ12" s="384" t="str">
        <f t="shared" si="82"/>
        <v/>
      </c>
      <c r="LA12" s="384" t="str">
        <f t="shared" si="82"/>
        <v/>
      </c>
      <c r="LB12" s="384" t="str">
        <f t="shared" si="82"/>
        <v/>
      </c>
      <c r="LC12" s="384" t="str">
        <f t="shared" si="82"/>
        <v/>
      </c>
      <c r="LD12" s="384" t="str">
        <f t="shared" si="82"/>
        <v/>
      </c>
      <c r="LE12" s="384" t="str">
        <f t="shared" si="82"/>
        <v/>
      </c>
      <c r="LF12" s="384" t="str">
        <f t="shared" si="82"/>
        <v/>
      </c>
      <c r="LG12" s="384" t="str">
        <f t="shared" si="82"/>
        <v/>
      </c>
      <c r="LH12" s="384" t="str">
        <f t="shared" si="82"/>
        <v/>
      </c>
      <c r="LI12" s="384" t="str">
        <f t="shared" si="82"/>
        <v/>
      </c>
      <c r="LJ12" s="384" t="str">
        <f t="shared" si="82"/>
        <v/>
      </c>
      <c r="LK12" s="384" t="str">
        <f t="shared" ref="LK12:NV12" si="83">IF($C$5&gt;=COLUMN(LK7)-2,LK10+LK11/2,"")</f>
        <v/>
      </c>
      <c r="LL12" s="384" t="str">
        <f t="shared" si="83"/>
        <v/>
      </c>
      <c r="LM12" s="384" t="str">
        <f t="shared" si="83"/>
        <v/>
      </c>
      <c r="LN12" s="384" t="str">
        <f t="shared" si="83"/>
        <v/>
      </c>
      <c r="LO12" s="384" t="str">
        <f t="shared" si="83"/>
        <v/>
      </c>
      <c r="LP12" s="384" t="str">
        <f t="shared" si="83"/>
        <v/>
      </c>
      <c r="LQ12" s="384" t="str">
        <f t="shared" si="83"/>
        <v/>
      </c>
      <c r="LR12" s="384" t="str">
        <f t="shared" si="83"/>
        <v/>
      </c>
      <c r="LS12" s="384" t="str">
        <f t="shared" si="83"/>
        <v/>
      </c>
      <c r="LT12" s="384" t="str">
        <f t="shared" si="83"/>
        <v/>
      </c>
      <c r="LU12" s="384" t="str">
        <f t="shared" si="83"/>
        <v/>
      </c>
      <c r="LV12" s="384" t="str">
        <f t="shared" si="83"/>
        <v/>
      </c>
      <c r="LW12" s="384" t="str">
        <f t="shared" si="83"/>
        <v/>
      </c>
      <c r="LX12" s="384" t="str">
        <f t="shared" si="83"/>
        <v/>
      </c>
      <c r="LY12" s="384" t="str">
        <f t="shared" si="83"/>
        <v/>
      </c>
      <c r="LZ12" s="384" t="str">
        <f t="shared" si="83"/>
        <v/>
      </c>
      <c r="MA12" s="384" t="str">
        <f t="shared" si="83"/>
        <v/>
      </c>
      <c r="MB12" s="384" t="str">
        <f t="shared" si="83"/>
        <v/>
      </c>
      <c r="MC12" s="384" t="str">
        <f t="shared" si="83"/>
        <v/>
      </c>
      <c r="MD12" s="384" t="str">
        <f t="shared" si="83"/>
        <v/>
      </c>
      <c r="ME12" s="384" t="str">
        <f t="shared" si="83"/>
        <v/>
      </c>
      <c r="MF12" s="384" t="str">
        <f t="shared" si="83"/>
        <v/>
      </c>
      <c r="MG12" s="384" t="str">
        <f t="shared" si="83"/>
        <v/>
      </c>
      <c r="MH12" s="384" t="str">
        <f t="shared" si="83"/>
        <v/>
      </c>
      <c r="MI12" s="384" t="str">
        <f t="shared" si="83"/>
        <v/>
      </c>
      <c r="MJ12" s="384" t="str">
        <f t="shared" si="83"/>
        <v/>
      </c>
      <c r="MK12" s="384" t="str">
        <f t="shared" si="83"/>
        <v/>
      </c>
      <c r="ML12" s="384" t="str">
        <f t="shared" si="83"/>
        <v/>
      </c>
      <c r="MM12" s="384" t="str">
        <f t="shared" si="83"/>
        <v/>
      </c>
      <c r="MN12" s="384" t="str">
        <f t="shared" si="83"/>
        <v/>
      </c>
      <c r="MO12" s="384" t="str">
        <f t="shared" si="83"/>
        <v/>
      </c>
      <c r="MP12" s="384" t="str">
        <f t="shared" si="83"/>
        <v/>
      </c>
      <c r="MQ12" s="384" t="str">
        <f t="shared" si="83"/>
        <v/>
      </c>
      <c r="MR12" s="384" t="str">
        <f t="shared" si="83"/>
        <v/>
      </c>
      <c r="MS12" s="384" t="str">
        <f t="shared" si="83"/>
        <v/>
      </c>
      <c r="MT12" s="384" t="str">
        <f t="shared" si="83"/>
        <v/>
      </c>
      <c r="MU12" s="384" t="str">
        <f t="shared" si="83"/>
        <v/>
      </c>
      <c r="MV12" s="384" t="str">
        <f t="shared" si="83"/>
        <v/>
      </c>
      <c r="MW12" s="384" t="str">
        <f t="shared" si="83"/>
        <v/>
      </c>
      <c r="MX12" s="384" t="str">
        <f t="shared" si="83"/>
        <v/>
      </c>
      <c r="MY12" s="384" t="str">
        <f t="shared" si="83"/>
        <v/>
      </c>
      <c r="MZ12" s="384" t="str">
        <f t="shared" si="83"/>
        <v/>
      </c>
      <c r="NA12" s="384" t="str">
        <f t="shared" si="83"/>
        <v/>
      </c>
      <c r="NB12" s="384" t="str">
        <f t="shared" si="83"/>
        <v/>
      </c>
      <c r="NC12" s="384" t="str">
        <f t="shared" si="83"/>
        <v/>
      </c>
      <c r="ND12" s="384" t="str">
        <f t="shared" si="83"/>
        <v/>
      </c>
      <c r="NE12" s="384" t="str">
        <f t="shared" si="83"/>
        <v/>
      </c>
      <c r="NF12" s="384" t="str">
        <f t="shared" si="83"/>
        <v/>
      </c>
      <c r="NG12" s="384" t="str">
        <f t="shared" si="83"/>
        <v/>
      </c>
      <c r="NH12" s="384" t="str">
        <f t="shared" si="83"/>
        <v/>
      </c>
      <c r="NI12" s="384" t="str">
        <f t="shared" si="83"/>
        <v/>
      </c>
      <c r="NJ12" s="384" t="str">
        <f t="shared" si="83"/>
        <v/>
      </c>
      <c r="NK12" s="384" t="str">
        <f t="shared" si="83"/>
        <v/>
      </c>
      <c r="NL12" s="384" t="str">
        <f t="shared" si="83"/>
        <v/>
      </c>
      <c r="NM12" s="384" t="str">
        <f t="shared" si="83"/>
        <v/>
      </c>
      <c r="NN12" s="384" t="str">
        <f t="shared" si="83"/>
        <v/>
      </c>
      <c r="NO12" s="384" t="str">
        <f t="shared" si="83"/>
        <v/>
      </c>
      <c r="NP12" s="384" t="str">
        <f t="shared" si="83"/>
        <v/>
      </c>
      <c r="NQ12" s="384" t="str">
        <f t="shared" si="83"/>
        <v/>
      </c>
      <c r="NR12" s="384" t="str">
        <f t="shared" si="83"/>
        <v/>
      </c>
      <c r="NS12" s="384" t="str">
        <f t="shared" si="83"/>
        <v/>
      </c>
      <c r="NT12" s="384" t="str">
        <f t="shared" si="83"/>
        <v/>
      </c>
      <c r="NU12" s="384" t="str">
        <f t="shared" si="83"/>
        <v/>
      </c>
      <c r="NV12" s="384" t="str">
        <f t="shared" si="83"/>
        <v/>
      </c>
      <c r="NW12" s="384" t="str">
        <f t="shared" ref="NW12:QH12" si="84">IF($C$5&gt;=COLUMN(NW7)-2,NW10+NW11/2,"")</f>
        <v/>
      </c>
      <c r="NX12" s="384" t="str">
        <f t="shared" si="84"/>
        <v/>
      </c>
      <c r="NY12" s="384" t="str">
        <f t="shared" si="84"/>
        <v/>
      </c>
      <c r="NZ12" s="384" t="str">
        <f t="shared" si="84"/>
        <v/>
      </c>
      <c r="OA12" s="384" t="str">
        <f t="shared" si="84"/>
        <v/>
      </c>
      <c r="OB12" s="384" t="str">
        <f t="shared" si="84"/>
        <v/>
      </c>
      <c r="OC12" s="384" t="str">
        <f t="shared" si="84"/>
        <v/>
      </c>
      <c r="OD12" s="384" t="str">
        <f t="shared" si="84"/>
        <v/>
      </c>
      <c r="OE12" s="384" t="str">
        <f t="shared" si="84"/>
        <v/>
      </c>
      <c r="OF12" s="384" t="str">
        <f t="shared" si="84"/>
        <v/>
      </c>
      <c r="OG12" s="384" t="str">
        <f t="shared" si="84"/>
        <v/>
      </c>
      <c r="OH12" s="384" t="str">
        <f t="shared" si="84"/>
        <v/>
      </c>
      <c r="OI12" s="384" t="str">
        <f t="shared" si="84"/>
        <v/>
      </c>
      <c r="OJ12" s="384" t="str">
        <f t="shared" si="84"/>
        <v/>
      </c>
      <c r="OK12" s="384" t="str">
        <f t="shared" si="84"/>
        <v/>
      </c>
      <c r="OL12" s="384" t="str">
        <f t="shared" si="84"/>
        <v/>
      </c>
      <c r="OM12" s="384" t="str">
        <f t="shared" si="84"/>
        <v/>
      </c>
      <c r="ON12" s="384" t="str">
        <f t="shared" si="84"/>
        <v/>
      </c>
      <c r="OO12" s="384" t="str">
        <f t="shared" si="84"/>
        <v/>
      </c>
      <c r="OP12" s="384" t="str">
        <f t="shared" si="84"/>
        <v/>
      </c>
      <c r="OQ12" s="384" t="str">
        <f t="shared" si="84"/>
        <v/>
      </c>
      <c r="OR12" s="384" t="str">
        <f t="shared" si="84"/>
        <v/>
      </c>
      <c r="OS12" s="384" t="str">
        <f t="shared" si="84"/>
        <v/>
      </c>
      <c r="OT12" s="384" t="str">
        <f t="shared" si="84"/>
        <v/>
      </c>
      <c r="OU12" s="384" t="str">
        <f t="shared" si="84"/>
        <v/>
      </c>
      <c r="OV12" s="384" t="str">
        <f t="shared" si="84"/>
        <v/>
      </c>
      <c r="OW12" s="384" t="str">
        <f t="shared" si="84"/>
        <v/>
      </c>
      <c r="OX12" s="384" t="str">
        <f t="shared" si="84"/>
        <v/>
      </c>
      <c r="OY12" s="384" t="str">
        <f t="shared" si="84"/>
        <v/>
      </c>
      <c r="OZ12" s="384" t="str">
        <f t="shared" si="84"/>
        <v/>
      </c>
      <c r="PA12" s="384" t="str">
        <f t="shared" si="84"/>
        <v/>
      </c>
      <c r="PB12" s="384" t="str">
        <f t="shared" si="84"/>
        <v/>
      </c>
      <c r="PC12" s="384" t="str">
        <f t="shared" si="84"/>
        <v/>
      </c>
      <c r="PD12" s="384" t="str">
        <f t="shared" si="84"/>
        <v/>
      </c>
      <c r="PE12" s="384" t="str">
        <f t="shared" si="84"/>
        <v/>
      </c>
      <c r="PF12" s="384" t="str">
        <f t="shared" si="84"/>
        <v/>
      </c>
      <c r="PG12" s="384" t="str">
        <f t="shared" si="84"/>
        <v/>
      </c>
      <c r="PH12" s="384" t="str">
        <f t="shared" si="84"/>
        <v/>
      </c>
      <c r="PI12" s="384" t="str">
        <f t="shared" si="84"/>
        <v/>
      </c>
      <c r="PJ12" s="384" t="str">
        <f t="shared" si="84"/>
        <v/>
      </c>
      <c r="PK12" s="384" t="str">
        <f t="shared" si="84"/>
        <v/>
      </c>
      <c r="PL12" s="384" t="str">
        <f t="shared" si="84"/>
        <v/>
      </c>
      <c r="PM12" s="384" t="str">
        <f t="shared" si="84"/>
        <v/>
      </c>
      <c r="PN12" s="384" t="str">
        <f t="shared" si="84"/>
        <v/>
      </c>
      <c r="PO12" s="384" t="str">
        <f t="shared" si="84"/>
        <v/>
      </c>
      <c r="PP12" s="384" t="str">
        <f t="shared" si="84"/>
        <v/>
      </c>
      <c r="PQ12" s="384" t="str">
        <f t="shared" si="84"/>
        <v/>
      </c>
      <c r="PR12" s="384" t="str">
        <f t="shared" si="84"/>
        <v/>
      </c>
      <c r="PS12" s="384" t="str">
        <f t="shared" si="84"/>
        <v/>
      </c>
      <c r="PT12" s="384" t="str">
        <f t="shared" si="84"/>
        <v/>
      </c>
      <c r="PU12" s="384" t="str">
        <f t="shared" si="84"/>
        <v/>
      </c>
      <c r="PV12" s="384" t="str">
        <f t="shared" si="84"/>
        <v/>
      </c>
      <c r="PW12" s="384" t="str">
        <f t="shared" si="84"/>
        <v/>
      </c>
      <c r="PX12" s="384" t="str">
        <f t="shared" si="84"/>
        <v/>
      </c>
      <c r="PY12" s="384" t="str">
        <f t="shared" si="84"/>
        <v/>
      </c>
      <c r="PZ12" s="384" t="str">
        <f t="shared" si="84"/>
        <v/>
      </c>
      <c r="QA12" s="384" t="str">
        <f t="shared" si="84"/>
        <v/>
      </c>
      <c r="QB12" s="384" t="str">
        <f t="shared" si="84"/>
        <v/>
      </c>
      <c r="QC12" s="384" t="str">
        <f t="shared" si="84"/>
        <v/>
      </c>
      <c r="QD12" s="384" t="str">
        <f t="shared" si="84"/>
        <v/>
      </c>
      <c r="QE12" s="384" t="str">
        <f t="shared" si="84"/>
        <v/>
      </c>
      <c r="QF12" s="384" t="str">
        <f t="shared" si="84"/>
        <v/>
      </c>
      <c r="QG12" s="384" t="str">
        <f t="shared" si="84"/>
        <v/>
      </c>
      <c r="QH12" s="384" t="str">
        <f t="shared" si="84"/>
        <v/>
      </c>
      <c r="QI12" s="384" t="str">
        <f t="shared" ref="QI12:ST12" si="85">IF($C$5&gt;=COLUMN(QI7)-2,QI10+QI11/2,"")</f>
        <v/>
      </c>
      <c r="QJ12" s="384" t="str">
        <f t="shared" si="85"/>
        <v/>
      </c>
      <c r="QK12" s="384" t="str">
        <f t="shared" si="85"/>
        <v/>
      </c>
      <c r="QL12" s="384" t="str">
        <f t="shared" si="85"/>
        <v/>
      </c>
      <c r="QM12" s="384" t="str">
        <f t="shared" si="85"/>
        <v/>
      </c>
      <c r="QN12" s="384" t="str">
        <f t="shared" si="85"/>
        <v/>
      </c>
      <c r="QO12" s="384" t="str">
        <f t="shared" si="85"/>
        <v/>
      </c>
      <c r="QP12" s="384" t="str">
        <f t="shared" si="85"/>
        <v/>
      </c>
      <c r="QQ12" s="384" t="str">
        <f t="shared" si="85"/>
        <v/>
      </c>
      <c r="QR12" s="384" t="str">
        <f t="shared" si="85"/>
        <v/>
      </c>
      <c r="QS12" s="384" t="str">
        <f t="shared" si="85"/>
        <v/>
      </c>
      <c r="QT12" s="384" t="str">
        <f t="shared" si="85"/>
        <v/>
      </c>
      <c r="QU12" s="384" t="str">
        <f t="shared" si="85"/>
        <v/>
      </c>
      <c r="QV12" s="384" t="str">
        <f t="shared" si="85"/>
        <v/>
      </c>
      <c r="QW12" s="384" t="str">
        <f t="shared" si="85"/>
        <v/>
      </c>
      <c r="QX12" s="384" t="str">
        <f t="shared" si="85"/>
        <v/>
      </c>
      <c r="QY12" s="384" t="str">
        <f t="shared" si="85"/>
        <v/>
      </c>
      <c r="QZ12" s="384" t="str">
        <f t="shared" si="85"/>
        <v/>
      </c>
      <c r="RA12" s="384" t="str">
        <f t="shared" si="85"/>
        <v/>
      </c>
      <c r="RB12" s="384" t="str">
        <f t="shared" si="85"/>
        <v/>
      </c>
      <c r="RC12" s="384" t="str">
        <f t="shared" si="85"/>
        <v/>
      </c>
      <c r="RD12" s="384" t="str">
        <f t="shared" si="85"/>
        <v/>
      </c>
      <c r="RE12" s="384" t="str">
        <f t="shared" si="85"/>
        <v/>
      </c>
      <c r="RF12" s="384" t="str">
        <f t="shared" si="85"/>
        <v/>
      </c>
      <c r="RG12" s="384" t="str">
        <f t="shared" si="85"/>
        <v/>
      </c>
      <c r="RH12" s="384" t="str">
        <f t="shared" si="85"/>
        <v/>
      </c>
      <c r="RI12" s="384" t="str">
        <f t="shared" si="85"/>
        <v/>
      </c>
      <c r="RJ12" s="384" t="str">
        <f t="shared" si="85"/>
        <v/>
      </c>
      <c r="RK12" s="384" t="str">
        <f t="shared" si="85"/>
        <v/>
      </c>
      <c r="RL12" s="384" t="str">
        <f t="shared" si="85"/>
        <v/>
      </c>
      <c r="RM12" s="384" t="str">
        <f t="shared" si="85"/>
        <v/>
      </c>
      <c r="RN12" s="384" t="str">
        <f t="shared" si="85"/>
        <v/>
      </c>
      <c r="RO12" s="384" t="str">
        <f t="shared" si="85"/>
        <v/>
      </c>
      <c r="RP12" s="384" t="str">
        <f t="shared" si="85"/>
        <v/>
      </c>
      <c r="RQ12" s="384" t="str">
        <f t="shared" si="85"/>
        <v/>
      </c>
      <c r="RR12" s="384" t="str">
        <f t="shared" si="85"/>
        <v/>
      </c>
      <c r="RS12" s="384" t="str">
        <f t="shared" si="85"/>
        <v/>
      </c>
      <c r="RT12" s="384" t="str">
        <f t="shared" si="85"/>
        <v/>
      </c>
      <c r="RU12" s="384" t="str">
        <f t="shared" si="85"/>
        <v/>
      </c>
      <c r="RV12" s="384" t="str">
        <f t="shared" si="85"/>
        <v/>
      </c>
      <c r="RW12" s="384" t="str">
        <f t="shared" si="85"/>
        <v/>
      </c>
      <c r="RX12" s="384" t="str">
        <f t="shared" si="85"/>
        <v/>
      </c>
      <c r="RY12" s="384" t="str">
        <f t="shared" si="85"/>
        <v/>
      </c>
      <c r="RZ12" s="384" t="str">
        <f t="shared" si="85"/>
        <v/>
      </c>
      <c r="SA12" s="384" t="str">
        <f t="shared" si="85"/>
        <v/>
      </c>
      <c r="SB12" s="384" t="str">
        <f t="shared" si="85"/>
        <v/>
      </c>
      <c r="SC12" s="384" t="str">
        <f t="shared" si="85"/>
        <v/>
      </c>
      <c r="SD12" s="384" t="str">
        <f t="shared" si="85"/>
        <v/>
      </c>
      <c r="SE12" s="384" t="str">
        <f t="shared" si="85"/>
        <v/>
      </c>
      <c r="SF12" s="384" t="str">
        <f t="shared" si="85"/>
        <v/>
      </c>
      <c r="SG12" s="384" t="str">
        <f t="shared" si="85"/>
        <v/>
      </c>
      <c r="SH12" s="384" t="str">
        <f t="shared" si="85"/>
        <v/>
      </c>
      <c r="SI12" s="384" t="str">
        <f t="shared" si="85"/>
        <v/>
      </c>
      <c r="SJ12" s="384" t="str">
        <f t="shared" si="85"/>
        <v/>
      </c>
      <c r="SK12" s="384" t="str">
        <f t="shared" si="85"/>
        <v/>
      </c>
      <c r="SL12" s="384" t="str">
        <f t="shared" si="85"/>
        <v/>
      </c>
      <c r="SM12" s="384" t="str">
        <f t="shared" si="85"/>
        <v/>
      </c>
      <c r="SN12" s="384" t="str">
        <f t="shared" si="85"/>
        <v/>
      </c>
      <c r="SO12" s="384" t="str">
        <f t="shared" si="85"/>
        <v/>
      </c>
      <c r="SP12" s="384" t="str">
        <f t="shared" si="85"/>
        <v/>
      </c>
      <c r="SQ12" s="384" t="str">
        <f t="shared" si="85"/>
        <v/>
      </c>
      <c r="SR12" s="384" t="str">
        <f t="shared" si="85"/>
        <v/>
      </c>
      <c r="SS12" s="384" t="str">
        <f t="shared" si="85"/>
        <v/>
      </c>
      <c r="ST12" s="384" t="str">
        <f t="shared" si="85"/>
        <v/>
      </c>
      <c r="SU12" s="384" t="str">
        <f t="shared" ref="SU12:VF12" si="86">IF($C$5&gt;=COLUMN(SU7)-2,SU10+SU11/2,"")</f>
        <v/>
      </c>
      <c r="SV12" s="384" t="str">
        <f t="shared" si="86"/>
        <v/>
      </c>
      <c r="SW12" s="384" t="str">
        <f t="shared" si="86"/>
        <v/>
      </c>
      <c r="SX12" s="384" t="str">
        <f t="shared" si="86"/>
        <v/>
      </c>
      <c r="SY12" s="384" t="str">
        <f t="shared" si="86"/>
        <v/>
      </c>
      <c r="SZ12" s="384" t="str">
        <f t="shared" si="86"/>
        <v/>
      </c>
      <c r="TA12" s="384" t="str">
        <f t="shared" si="86"/>
        <v/>
      </c>
      <c r="TB12" s="384" t="str">
        <f t="shared" si="86"/>
        <v/>
      </c>
      <c r="TC12" s="384" t="str">
        <f t="shared" si="86"/>
        <v/>
      </c>
      <c r="TD12" s="384" t="str">
        <f t="shared" si="86"/>
        <v/>
      </c>
      <c r="TE12" s="384" t="str">
        <f t="shared" si="86"/>
        <v/>
      </c>
      <c r="TF12" s="384" t="str">
        <f t="shared" si="86"/>
        <v/>
      </c>
      <c r="TG12" s="384" t="str">
        <f t="shared" si="86"/>
        <v/>
      </c>
      <c r="TH12" s="384" t="str">
        <f t="shared" si="86"/>
        <v/>
      </c>
      <c r="TI12" s="384" t="str">
        <f t="shared" si="86"/>
        <v/>
      </c>
      <c r="TJ12" s="384" t="str">
        <f t="shared" si="86"/>
        <v/>
      </c>
      <c r="TK12" s="384" t="str">
        <f t="shared" si="86"/>
        <v/>
      </c>
      <c r="TL12" s="384" t="str">
        <f t="shared" si="86"/>
        <v/>
      </c>
      <c r="TM12" s="384" t="str">
        <f t="shared" si="86"/>
        <v/>
      </c>
      <c r="TN12" s="384" t="str">
        <f t="shared" si="86"/>
        <v/>
      </c>
      <c r="TO12" s="384" t="str">
        <f t="shared" si="86"/>
        <v/>
      </c>
      <c r="TP12" s="384" t="str">
        <f t="shared" si="86"/>
        <v/>
      </c>
      <c r="TQ12" s="384" t="str">
        <f t="shared" si="86"/>
        <v/>
      </c>
      <c r="TR12" s="384" t="str">
        <f t="shared" si="86"/>
        <v/>
      </c>
      <c r="TS12" s="384" t="str">
        <f t="shared" si="86"/>
        <v/>
      </c>
      <c r="TT12" s="384" t="str">
        <f t="shared" si="86"/>
        <v/>
      </c>
      <c r="TU12" s="384" t="str">
        <f t="shared" si="86"/>
        <v/>
      </c>
      <c r="TV12" s="384" t="str">
        <f t="shared" si="86"/>
        <v/>
      </c>
      <c r="TW12" s="384" t="str">
        <f t="shared" si="86"/>
        <v/>
      </c>
      <c r="TX12" s="384" t="str">
        <f t="shared" si="86"/>
        <v/>
      </c>
      <c r="TY12" s="384" t="str">
        <f t="shared" si="86"/>
        <v/>
      </c>
      <c r="TZ12" s="384" t="str">
        <f t="shared" si="86"/>
        <v/>
      </c>
      <c r="UA12" s="384" t="str">
        <f t="shared" si="86"/>
        <v/>
      </c>
      <c r="UB12" s="384" t="str">
        <f t="shared" si="86"/>
        <v/>
      </c>
      <c r="UC12" s="384" t="str">
        <f t="shared" si="86"/>
        <v/>
      </c>
      <c r="UD12" s="384" t="str">
        <f t="shared" si="86"/>
        <v/>
      </c>
      <c r="UE12" s="384" t="str">
        <f t="shared" si="86"/>
        <v/>
      </c>
      <c r="UF12" s="384" t="str">
        <f t="shared" si="86"/>
        <v/>
      </c>
      <c r="UG12" s="384" t="str">
        <f t="shared" si="86"/>
        <v/>
      </c>
      <c r="UH12" s="384" t="str">
        <f t="shared" si="86"/>
        <v/>
      </c>
      <c r="UI12" s="384" t="str">
        <f t="shared" si="86"/>
        <v/>
      </c>
      <c r="UJ12" s="384" t="str">
        <f t="shared" si="86"/>
        <v/>
      </c>
      <c r="UK12" s="384" t="str">
        <f t="shared" si="86"/>
        <v/>
      </c>
      <c r="UL12" s="384" t="str">
        <f t="shared" si="86"/>
        <v/>
      </c>
      <c r="UM12" s="384" t="str">
        <f t="shared" si="86"/>
        <v/>
      </c>
      <c r="UN12" s="384" t="str">
        <f t="shared" si="86"/>
        <v/>
      </c>
      <c r="UO12" s="384" t="str">
        <f t="shared" si="86"/>
        <v/>
      </c>
      <c r="UP12" s="384" t="str">
        <f t="shared" si="86"/>
        <v/>
      </c>
      <c r="UQ12" s="384" t="str">
        <f t="shared" si="86"/>
        <v/>
      </c>
      <c r="UR12" s="384" t="str">
        <f t="shared" si="86"/>
        <v/>
      </c>
      <c r="US12" s="384" t="str">
        <f t="shared" si="86"/>
        <v/>
      </c>
      <c r="UT12" s="384" t="str">
        <f t="shared" si="86"/>
        <v/>
      </c>
      <c r="UU12" s="384" t="str">
        <f t="shared" si="86"/>
        <v/>
      </c>
      <c r="UV12" s="384" t="str">
        <f t="shared" si="86"/>
        <v/>
      </c>
      <c r="UW12" s="384" t="str">
        <f t="shared" si="86"/>
        <v/>
      </c>
      <c r="UX12" s="384" t="str">
        <f t="shared" si="86"/>
        <v/>
      </c>
      <c r="UY12" s="384" t="str">
        <f t="shared" si="86"/>
        <v/>
      </c>
      <c r="UZ12" s="384" t="str">
        <f t="shared" si="86"/>
        <v/>
      </c>
      <c r="VA12" s="384" t="str">
        <f t="shared" si="86"/>
        <v/>
      </c>
      <c r="VB12" s="384" t="str">
        <f t="shared" si="86"/>
        <v/>
      </c>
      <c r="VC12" s="384" t="str">
        <f t="shared" si="86"/>
        <v/>
      </c>
      <c r="VD12" s="384" t="str">
        <f t="shared" si="86"/>
        <v/>
      </c>
      <c r="VE12" s="384" t="str">
        <f t="shared" si="86"/>
        <v/>
      </c>
      <c r="VF12" s="384" t="str">
        <f t="shared" si="86"/>
        <v/>
      </c>
      <c r="VG12" s="384" t="str">
        <f t="shared" ref="VG12:XR12" si="87">IF($C$5&gt;=COLUMN(VG7)-2,VG10+VG11/2,"")</f>
        <v/>
      </c>
      <c r="VH12" s="384" t="str">
        <f t="shared" si="87"/>
        <v/>
      </c>
      <c r="VI12" s="384" t="str">
        <f t="shared" si="87"/>
        <v/>
      </c>
      <c r="VJ12" s="384" t="str">
        <f t="shared" si="87"/>
        <v/>
      </c>
      <c r="VK12" s="384" t="str">
        <f t="shared" si="87"/>
        <v/>
      </c>
      <c r="VL12" s="384" t="str">
        <f t="shared" si="87"/>
        <v/>
      </c>
      <c r="VM12" s="384" t="str">
        <f t="shared" si="87"/>
        <v/>
      </c>
      <c r="VN12" s="384" t="str">
        <f t="shared" si="87"/>
        <v/>
      </c>
      <c r="VO12" s="384" t="str">
        <f t="shared" si="87"/>
        <v/>
      </c>
      <c r="VP12" s="384" t="str">
        <f t="shared" si="87"/>
        <v/>
      </c>
      <c r="VQ12" s="384" t="str">
        <f t="shared" si="87"/>
        <v/>
      </c>
      <c r="VR12" s="384" t="str">
        <f t="shared" si="87"/>
        <v/>
      </c>
      <c r="VS12" s="384" t="str">
        <f t="shared" si="87"/>
        <v/>
      </c>
      <c r="VT12" s="384" t="str">
        <f t="shared" si="87"/>
        <v/>
      </c>
      <c r="VU12" s="384" t="str">
        <f t="shared" si="87"/>
        <v/>
      </c>
      <c r="VV12" s="384" t="str">
        <f t="shared" si="87"/>
        <v/>
      </c>
      <c r="VW12" s="384" t="str">
        <f t="shared" si="87"/>
        <v/>
      </c>
      <c r="VX12" s="384" t="str">
        <f t="shared" si="87"/>
        <v/>
      </c>
      <c r="VY12" s="384" t="str">
        <f t="shared" si="87"/>
        <v/>
      </c>
      <c r="VZ12" s="384" t="str">
        <f t="shared" si="87"/>
        <v/>
      </c>
      <c r="WA12" s="384" t="str">
        <f t="shared" si="87"/>
        <v/>
      </c>
      <c r="WB12" s="384" t="str">
        <f t="shared" si="87"/>
        <v/>
      </c>
      <c r="WC12" s="384" t="str">
        <f t="shared" si="87"/>
        <v/>
      </c>
      <c r="WD12" s="384" t="str">
        <f t="shared" si="87"/>
        <v/>
      </c>
      <c r="WE12" s="384" t="str">
        <f t="shared" si="87"/>
        <v/>
      </c>
      <c r="WF12" s="384" t="str">
        <f t="shared" si="87"/>
        <v/>
      </c>
      <c r="WG12" s="384" t="str">
        <f t="shared" si="87"/>
        <v/>
      </c>
      <c r="WH12" s="384" t="str">
        <f t="shared" si="87"/>
        <v/>
      </c>
      <c r="WI12" s="384" t="str">
        <f t="shared" si="87"/>
        <v/>
      </c>
      <c r="WJ12" s="384" t="str">
        <f t="shared" si="87"/>
        <v/>
      </c>
      <c r="WK12" s="384" t="str">
        <f t="shared" si="87"/>
        <v/>
      </c>
      <c r="WL12" s="384" t="str">
        <f t="shared" si="87"/>
        <v/>
      </c>
      <c r="WM12" s="384" t="str">
        <f t="shared" si="87"/>
        <v/>
      </c>
      <c r="WN12" s="384" t="str">
        <f t="shared" si="87"/>
        <v/>
      </c>
      <c r="WO12" s="384" t="str">
        <f t="shared" si="87"/>
        <v/>
      </c>
      <c r="WP12" s="384" t="str">
        <f t="shared" si="87"/>
        <v/>
      </c>
      <c r="WQ12" s="384" t="str">
        <f t="shared" si="87"/>
        <v/>
      </c>
      <c r="WR12" s="384" t="str">
        <f t="shared" si="87"/>
        <v/>
      </c>
      <c r="WS12" s="384" t="str">
        <f t="shared" si="87"/>
        <v/>
      </c>
      <c r="WT12" s="384" t="str">
        <f t="shared" si="87"/>
        <v/>
      </c>
      <c r="WU12" s="384" t="str">
        <f t="shared" si="87"/>
        <v/>
      </c>
      <c r="WV12" s="384" t="str">
        <f t="shared" si="87"/>
        <v/>
      </c>
      <c r="WW12" s="384" t="str">
        <f t="shared" si="87"/>
        <v/>
      </c>
      <c r="WX12" s="384" t="str">
        <f t="shared" si="87"/>
        <v/>
      </c>
      <c r="WY12" s="384" t="str">
        <f t="shared" si="87"/>
        <v/>
      </c>
      <c r="WZ12" s="384" t="str">
        <f t="shared" si="87"/>
        <v/>
      </c>
      <c r="XA12" s="384" t="str">
        <f t="shared" si="87"/>
        <v/>
      </c>
      <c r="XB12" s="384" t="str">
        <f t="shared" si="87"/>
        <v/>
      </c>
      <c r="XC12" s="384" t="str">
        <f t="shared" si="87"/>
        <v/>
      </c>
      <c r="XD12" s="384" t="str">
        <f t="shared" si="87"/>
        <v/>
      </c>
      <c r="XE12" s="384" t="str">
        <f t="shared" si="87"/>
        <v/>
      </c>
      <c r="XF12" s="384" t="str">
        <f t="shared" si="87"/>
        <v/>
      </c>
      <c r="XG12" s="384" t="str">
        <f t="shared" si="87"/>
        <v/>
      </c>
      <c r="XH12" s="384" t="str">
        <f t="shared" si="87"/>
        <v/>
      </c>
      <c r="XI12" s="384" t="str">
        <f t="shared" si="87"/>
        <v/>
      </c>
      <c r="XJ12" s="384" t="str">
        <f t="shared" si="87"/>
        <v/>
      </c>
      <c r="XK12" s="384" t="str">
        <f t="shared" si="87"/>
        <v/>
      </c>
      <c r="XL12" s="384" t="str">
        <f t="shared" si="87"/>
        <v/>
      </c>
      <c r="XM12" s="384" t="str">
        <f t="shared" si="87"/>
        <v/>
      </c>
      <c r="XN12" s="384" t="str">
        <f t="shared" si="87"/>
        <v/>
      </c>
      <c r="XO12" s="384" t="str">
        <f t="shared" si="87"/>
        <v/>
      </c>
      <c r="XP12" s="384" t="str">
        <f t="shared" si="87"/>
        <v/>
      </c>
      <c r="XQ12" s="384" t="str">
        <f t="shared" si="87"/>
        <v/>
      </c>
      <c r="XR12" s="384" t="str">
        <f t="shared" si="87"/>
        <v/>
      </c>
      <c r="XS12" s="384" t="str">
        <f t="shared" ref="XS12:AAD12" si="88">IF($C$5&gt;=COLUMN(XS7)-2,XS10+XS11/2,"")</f>
        <v/>
      </c>
      <c r="XT12" s="384" t="str">
        <f t="shared" si="88"/>
        <v/>
      </c>
      <c r="XU12" s="384" t="str">
        <f t="shared" si="88"/>
        <v/>
      </c>
      <c r="XV12" s="384" t="str">
        <f t="shared" si="88"/>
        <v/>
      </c>
      <c r="XW12" s="384" t="str">
        <f t="shared" si="88"/>
        <v/>
      </c>
      <c r="XX12" s="384" t="str">
        <f t="shared" si="88"/>
        <v/>
      </c>
      <c r="XY12" s="384" t="str">
        <f t="shared" si="88"/>
        <v/>
      </c>
      <c r="XZ12" s="384" t="str">
        <f t="shared" si="88"/>
        <v/>
      </c>
      <c r="YA12" s="384" t="str">
        <f t="shared" si="88"/>
        <v/>
      </c>
      <c r="YB12" s="384" t="str">
        <f t="shared" si="88"/>
        <v/>
      </c>
      <c r="YC12" s="384" t="str">
        <f t="shared" si="88"/>
        <v/>
      </c>
      <c r="YD12" s="384" t="str">
        <f t="shared" si="88"/>
        <v/>
      </c>
      <c r="YE12" s="384" t="str">
        <f t="shared" si="88"/>
        <v/>
      </c>
      <c r="YF12" s="384" t="str">
        <f t="shared" si="88"/>
        <v/>
      </c>
      <c r="YG12" s="384" t="str">
        <f t="shared" si="88"/>
        <v/>
      </c>
      <c r="YH12" s="384" t="str">
        <f t="shared" si="88"/>
        <v/>
      </c>
      <c r="YI12" s="384" t="str">
        <f t="shared" si="88"/>
        <v/>
      </c>
      <c r="YJ12" s="384" t="str">
        <f t="shared" si="88"/>
        <v/>
      </c>
      <c r="YK12" s="384" t="str">
        <f t="shared" si="88"/>
        <v/>
      </c>
      <c r="YL12" s="384" t="str">
        <f t="shared" si="88"/>
        <v/>
      </c>
      <c r="YM12" s="384" t="str">
        <f t="shared" si="88"/>
        <v/>
      </c>
      <c r="YN12" s="384" t="str">
        <f t="shared" si="88"/>
        <v/>
      </c>
      <c r="YO12" s="384" t="str">
        <f t="shared" si="88"/>
        <v/>
      </c>
      <c r="YP12" s="384" t="str">
        <f t="shared" si="88"/>
        <v/>
      </c>
      <c r="YQ12" s="384" t="str">
        <f t="shared" si="88"/>
        <v/>
      </c>
      <c r="YR12" s="384" t="str">
        <f t="shared" si="88"/>
        <v/>
      </c>
      <c r="YS12" s="384" t="str">
        <f t="shared" si="88"/>
        <v/>
      </c>
      <c r="YT12" s="384" t="str">
        <f t="shared" si="88"/>
        <v/>
      </c>
      <c r="YU12" s="384" t="str">
        <f t="shared" si="88"/>
        <v/>
      </c>
      <c r="YV12" s="384" t="str">
        <f t="shared" si="88"/>
        <v/>
      </c>
      <c r="YW12" s="384" t="str">
        <f t="shared" si="88"/>
        <v/>
      </c>
      <c r="YX12" s="384" t="str">
        <f t="shared" si="88"/>
        <v/>
      </c>
      <c r="YY12" s="384" t="str">
        <f t="shared" si="88"/>
        <v/>
      </c>
      <c r="YZ12" s="384" t="str">
        <f t="shared" si="88"/>
        <v/>
      </c>
      <c r="ZA12" s="384" t="str">
        <f t="shared" si="88"/>
        <v/>
      </c>
      <c r="ZB12" s="384" t="str">
        <f t="shared" si="88"/>
        <v/>
      </c>
      <c r="ZC12" s="384" t="str">
        <f t="shared" si="88"/>
        <v/>
      </c>
      <c r="ZD12" s="384" t="str">
        <f t="shared" si="88"/>
        <v/>
      </c>
      <c r="ZE12" s="384" t="str">
        <f t="shared" si="88"/>
        <v/>
      </c>
      <c r="ZF12" s="384" t="str">
        <f t="shared" si="88"/>
        <v/>
      </c>
      <c r="ZG12" s="384" t="str">
        <f t="shared" si="88"/>
        <v/>
      </c>
      <c r="ZH12" s="384" t="str">
        <f t="shared" si="88"/>
        <v/>
      </c>
      <c r="ZI12" s="384" t="str">
        <f t="shared" si="88"/>
        <v/>
      </c>
      <c r="ZJ12" s="384" t="str">
        <f t="shared" si="88"/>
        <v/>
      </c>
      <c r="ZK12" s="384" t="str">
        <f t="shared" si="88"/>
        <v/>
      </c>
      <c r="ZL12" s="384" t="str">
        <f t="shared" si="88"/>
        <v/>
      </c>
      <c r="ZM12" s="384" t="str">
        <f t="shared" si="88"/>
        <v/>
      </c>
      <c r="ZN12" s="384" t="str">
        <f t="shared" si="88"/>
        <v/>
      </c>
      <c r="ZO12" s="384" t="str">
        <f t="shared" si="88"/>
        <v/>
      </c>
      <c r="ZP12" s="384" t="str">
        <f t="shared" si="88"/>
        <v/>
      </c>
      <c r="ZQ12" s="384" t="str">
        <f t="shared" si="88"/>
        <v/>
      </c>
      <c r="ZR12" s="384" t="str">
        <f t="shared" si="88"/>
        <v/>
      </c>
      <c r="ZS12" s="384" t="str">
        <f t="shared" si="88"/>
        <v/>
      </c>
      <c r="ZT12" s="384" t="str">
        <f t="shared" si="88"/>
        <v/>
      </c>
      <c r="ZU12" s="384" t="str">
        <f t="shared" si="88"/>
        <v/>
      </c>
      <c r="ZV12" s="384" t="str">
        <f t="shared" si="88"/>
        <v/>
      </c>
      <c r="ZW12" s="384" t="str">
        <f t="shared" si="88"/>
        <v/>
      </c>
      <c r="ZX12" s="384" t="str">
        <f t="shared" si="88"/>
        <v/>
      </c>
      <c r="ZY12" s="384" t="str">
        <f t="shared" si="88"/>
        <v/>
      </c>
      <c r="ZZ12" s="384" t="str">
        <f t="shared" si="88"/>
        <v/>
      </c>
      <c r="AAA12" s="384" t="str">
        <f t="shared" si="88"/>
        <v/>
      </c>
      <c r="AAB12" s="384" t="str">
        <f t="shared" si="88"/>
        <v/>
      </c>
      <c r="AAC12" s="384" t="str">
        <f t="shared" si="88"/>
        <v/>
      </c>
      <c r="AAD12" s="384" t="str">
        <f t="shared" si="88"/>
        <v/>
      </c>
      <c r="AAE12" s="384" t="str">
        <f t="shared" ref="AAE12:ACP12" si="89">IF($C$5&gt;=COLUMN(AAE7)-2,AAE10+AAE11/2,"")</f>
        <v/>
      </c>
      <c r="AAF12" s="384" t="str">
        <f t="shared" si="89"/>
        <v/>
      </c>
      <c r="AAG12" s="384" t="str">
        <f t="shared" si="89"/>
        <v/>
      </c>
      <c r="AAH12" s="384" t="str">
        <f t="shared" si="89"/>
        <v/>
      </c>
      <c r="AAI12" s="384" t="str">
        <f t="shared" si="89"/>
        <v/>
      </c>
      <c r="AAJ12" s="384" t="str">
        <f t="shared" si="89"/>
        <v/>
      </c>
      <c r="AAK12" s="384" t="str">
        <f t="shared" si="89"/>
        <v/>
      </c>
      <c r="AAL12" s="384" t="str">
        <f t="shared" si="89"/>
        <v/>
      </c>
      <c r="AAM12" s="384" t="str">
        <f t="shared" si="89"/>
        <v/>
      </c>
      <c r="AAN12" s="384" t="str">
        <f t="shared" si="89"/>
        <v/>
      </c>
      <c r="AAO12" s="384" t="str">
        <f t="shared" si="89"/>
        <v/>
      </c>
      <c r="AAP12" s="384" t="str">
        <f t="shared" si="89"/>
        <v/>
      </c>
      <c r="AAQ12" s="384" t="str">
        <f t="shared" si="89"/>
        <v/>
      </c>
      <c r="AAR12" s="384" t="str">
        <f t="shared" si="89"/>
        <v/>
      </c>
      <c r="AAS12" s="384" t="str">
        <f t="shared" si="89"/>
        <v/>
      </c>
      <c r="AAT12" s="384" t="str">
        <f t="shared" si="89"/>
        <v/>
      </c>
      <c r="AAU12" s="384" t="str">
        <f t="shared" si="89"/>
        <v/>
      </c>
      <c r="AAV12" s="384" t="str">
        <f t="shared" si="89"/>
        <v/>
      </c>
      <c r="AAW12" s="384" t="str">
        <f t="shared" si="89"/>
        <v/>
      </c>
      <c r="AAX12" s="384" t="str">
        <f t="shared" si="89"/>
        <v/>
      </c>
      <c r="AAY12" s="384" t="str">
        <f t="shared" si="89"/>
        <v/>
      </c>
      <c r="AAZ12" s="384" t="str">
        <f t="shared" si="89"/>
        <v/>
      </c>
      <c r="ABA12" s="384" t="str">
        <f t="shared" si="89"/>
        <v/>
      </c>
      <c r="ABB12" s="384" t="str">
        <f t="shared" si="89"/>
        <v/>
      </c>
      <c r="ABC12" s="384" t="str">
        <f t="shared" si="89"/>
        <v/>
      </c>
      <c r="ABD12" s="384" t="str">
        <f t="shared" si="89"/>
        <v/>
      </c>
      <c r="ABE12" s="384" t="str">
        <f t="shared" si="89"/>
        <v/>
      </c>
      <c r="ABF12" s="384" t="str">
        <f t="shared" si="89"/>
        <v/>
      </c>
      <c r="ABG12" s="384" t="str">
        <f t="shared" si="89"/>
        <v/>
      </c>
      <c r="ABH12" s="384" t="str">
        <f t="shared" si="89"/>
        <v/>
      </c>
      <c r="ABI12" s="384" t="str">
        <f t="shared" si="89"/>
        <v/>
      </c>
      <c r="ABJ12" s="384" t="str">
        <f t="shared" si="89"/>
        <v/>
      </c>
      <c r="ABK12" s="384" t="str">
        <f t="shared" si="89"/>
        <v/>
      </c>
      <c r="ABL12" s="384" t="str">
        <f t="shared" si="89"/>
        <v/>
      </c>
      <c r="ABM12" s="384" t="str">
        <f t="shared" si="89"/>
        <v/>
      </c>
      <c r="ABN12" s="384" t="str">
        <f t="shared" si="89"/>
        <v/>
      </c>
      <c r="ABO12" s="384" t="str">
        <f t="shared" si="89"/>
        <v/>
      </c>
      <c r="ABP12" s="384" t="str">
        <f t="shared" si="89"/>
        <v/>
      </c>
      <c r="ABQ12" s="384" t="str">
        <f t="shared" si="89"/>
        <v/>
      </c>
      <c r="ABR12" s="384" t="str">
        <f t="shared" si="89"/>
        <v/>
      </c>
      <c r="ABS12" s="384" t="str">
        <f t="shared" si="89"/>
        <v/>
      </c>
      <c r="ABT12" s="384" t="str">
        <f t="shared" si="89"/>
        <v/>
      </c>
      <c r="ABU12" s="384" t="str">
        <f t="shared" si="89"/>
        <v/>
      </c>
      <c r="ABV12" s="384" t="str">
        <f t="shared" si="89"/>
        <v/>
      </c>
      <c r="ABW12" s="384" t="str">
        <f t="shared" si="89"/>
        <v/>
      </c>
      <c r="ABX12" s="384" t="str">
        <f t="shared" si="89"/>
        <v/>
      </c>
      <c r="ABY12" s="384" t="str">
        <f t="shared" si="89"/>
        <v/>
      </c>
      <c r="ABZ12" s="384" t="str">
        <f t="shared" si="89"/>
        <v/>
      </c>
      <c r="ACA12" s="384" t="str">
        <f t="shared" si="89"/>
        <v/>
      </c>
      <c r="ACB12" s="384" t="str">
        <f t="shared" si="89"/>
        <v/>
      </c>
      <c r="ACC12" s="384" t="str">
        <f t="shared" si="89"/>
        <v/>
      </c>
      <c r="ACD12" s="384" t="str">
        <f t="shared" si="89"/>
        <v/>
      </c>
      <c r="ACE12" s="384" t="str">
        <f t="shared" si="89"/>
        <v/>
      </c>
      <c r="ACF12" s="384" t="str">
        <f t="shared" si="89"/>
        <v/>
      </c>
      <c r="ACG12" s="384" t="str">
        <f t="shared" si="89"/>
        <v/>
      </c>
      <c r="ACH12" s="384" t="str">
        <f t="shared" si="89"/>
        <v/>
      </c>
      <c r="ACI12" s="384" t="str">
        <f t="shared" si="89"/>
        <v/>
      </c>
      <c r="ACJ12" s="384" t="str">
        <f t="shared" si="89"/>
        <v/>
      </c>
      <c r="ACK12" s="384" t="str">
        <f t="shared" si="89"/>
        <v/>
      </c>
      <c r="ACL12" s="384" t="str">
        <f t="shared" si="89"/>
        <v/>
      </c>
      <c r="ACM12" s="384" t="str">
        <f t="shared" si="89"/>
        <v/>
      </c>
      <c r="ACN12" s="384" t="str">
        <f t="shared" si="89"/>
        <v/>
      </c>
      <c r="ACO12" s="384" t="str">
        <f t="shared" si="89"/>
        <v/>
      </c>
      <c r="ACP12" s="384" t="str">
        <f t="shared" si="89"/>
        <v/>
      </c>
      <c r="ACQ12" s="384" t="str">
        <f t="shared" ref="ACQ12:AFB12" si="90">IF($C$5&gt;=COLUMN(ACQ7)-2,ACQ10+ACQ11/2,"")</f>
        <v/>
      </c>
      <c r="ACR12" s="384" t="str">
        <f t="shared" si="90"/>
        <v/>
      </c>
      <c r="ACS12" s="384" t="str">
        <f t="shared" si="90"/>
        <v/>
      </c>
      <c r="ACT12" s="384" t="str">
        <f t="shared" si="90"/>
        <v/>
      </c>
      <c r="ACU12" s="384" t="str">
        <f t="shared" si="90"/>
        <v/>
      </c>
      <c r="ACV12" s="384" t="str">
        <f t="shared" si="90"/>
        <v/>
      </c>
      <c r="ACW12" s="384" t="str">
        <f t="shared" si="90"/>
        <v/>
      </c>
      <c r="ACX12" s="384" t="str">
        <f t="shared" si="90"/>
        <v/>
      </c>
      <c r="ACY12" s="384" t="str">
        <f t="shared" si="90"/>
        <v/>
      </c>
      <c r="ACZ12" s="384" t="str">
        <f t="shared" si="90"/>
        <v/>
      </c>
      <c r="ADA12" s="384" t="str">
        <f t="shared" si="90"/>
        <v/>
      </c>
      <c r="ADB12" s="384" t="str">
        <f t="shared" si="90"/>
        <v/>
      </c>
      <c r="ADC12" s="384" t="str">
        <f t="shared" si="90"/>
        <v/>
      </c>
      <c r="ADD12" s="384" t="str">
        <f t="shared" si="90"/>
        <v/>
      </c>
      <c r="ADE12" s="384" t="str">
        <f t="shared" si="90"/>
        <v/>
      </c>
      <c r="ADF12" s="384" t="str">
        <f t="shared" si="90"/>
        <v/>
      </c>
      <c r="ADG12" s="384" t="str">
        <f t="shared" si="90"/>
        <v/>
      </c>
      <c r="ADH12" s="384" t="str">
        <f t="shared" si="90"/>
        <v/>
      </c>
      <c r="ADI12" s="384" t="str">
        <f t="shared" si="90"/>
        <v/>
      </c>
      <c r="ADJ12" s="384" t="str">
        <f t="shared" si="90"/>
        <v/>
      </c>
      <c r="ADK12" s="384" t="str">
        <f t="shared" si="90"/>
        <v/>
      </c>
      <c r="ADL12" s="384" t="str">
        <f t="shared" si="90"/>
        <v/>
      </c>
      <c r="ADM12" s="384" t="str">
        <f t="shared" si="90"/>
        <v/>
      </c>
      <c r="ADN12" s="384" t="str">
        <f t="shared" si="90"/>
        <v/>
      </c>
      <c r="ADO12" s="384" t="str">
        <f t="shared" si="90"/>
        <v/>
      </c>
      <c r="ADP12" s="384" t="str">
        <f t="shared" si="90"/>
        <v/>
      </c>
      <c r="ADQ12" s="384" t="str">
        <f t="shared" si="90"/>
        <v/>
      </c>
      <c r="ADR12" s="384" t="str">
        <f t="shared" si="90"/>
        <v/>
      </c>
      <c r="ADS12" s="384" t="str">
        <f t="shared" si="90"/>
        <v/>
      </c>
      <c r="ADT12" s="384" t="str">
        <f t="shared" si="90"/>
        <v/>
      </c>
      <c r="ADU12" s="384" t="str">
        <f t="shared" si="90"/>
        <v/>
      </c>
      <c r="ADV12" s="384" t="str">
        <f t="shared" si="90"/>
        <v/>
      </c>
      <c r="ADW12" s="384" t="str">
        <f t="shared" si="90"/>
        <v/>
      </c>
      <c r="ADX12" s="384" t="str">
        <f t="shared" si="90"/>
        <v/>
      </c>
      <c r="ADY12" s="384" t="str">
        <f t="shared" si="90"/>
        <v/>
      </c>
      <c r="ADZ12" s="384" t="str">
        <f t="shared" si="90"/>
        <v/>
      </c>
      <c r="AEA12" s="384" t="str">
        <f t="shared" si="90"/>
        <v/>
      </c>
      <c r="AEB12" s="384" t="str">
        <f t="shared" si="90"/>
        <v/>
      </c>
      <c r="AEC12" s="384" t="str">
        <f t="shared" si="90"/>
        <v/>
      </c>
      <c r="AED12" s="384" t="str">
        <f t="shared" si="90"/>
        <v/>
      </c>
      <c r="AEE12" s="384" t="str">
        <f t="shared" si="90"/>
        <v/>
      </c>
      <c r="AEF12" s="384" t="str">
        <f t="shared" si="90"/>
        <v/>
      </c>
      <c r="AEG12" s="384" t="str">
        <f t="shared" si="90"/>
        <v/>
      </c>
      <c r="AEH12" s="384" t="str">
        <f t="shared" si="90"/>
        <v/>
      </c>
      <c r="AEI12" s="384" t="str">
        <f t="shared" si="90"/>
        <v/>
      </c>
      <c r="AEJ12" s="384" t="str">
        <f t="shared" si="90"/>
        <v/>
      </c>
      <c r="AEK12" s="384" t="str">
        <f t="shared" si="90"/>
        <v/>
      </c>
      <c r="AEL12" s="384" t="str">
        <f t="shared" si="90"/>
        <v/>
      </c>
      <c r="AEM12" s="384" t="str">
        <f t="shared" si="90"/>
        <v/>
      </c>
      <c r="AEN12" s="384" t="str">
        <f t="shared" si="90"/>
        <v/>
      </c>
      <c r="AEO12" s="384" t="str">
        <f t="shared" si="90"/>
        <v/>
      </c>
      <c r="AEP12" s="384" t="str">
        <f t="shared" si="90"/>
        <v/>
      </c>
      <c r="AEQ12" s="384" t="str">
        <f t="shared" si="90"/>
        <v/>
      </c>
      <c r="AER12" s="384" t="str">
        <f t="shared" si="90"/>
        <v/>
      </c>
      <c r="AES12" s="384" t="str">
        <f t="shared" si="90"/>
        <v/>
      </c>
      <c r="AET12" s="384" t="str">
        <f t="shared" si="90"/>
        <v/>
      </c>
      <c r="AEU12" s="384" t="str">
        <f t="shared" si="90"/>
        <v/>
      </c>
      <c r="AEV12" s="384" t="str">
        <f t="shared" si="90"/>
        <v/>
      </c>
      <c r="AEW12" s="384" t="str">
        <f t="shared" si="90"/>
        <v/>
      </c>
      <c r="AEX12" s="384" t="str">
        <f t="shared" si="90"/>
        <v/>
      </c>
      <c r="AEY12" s="384" t="str">
        <f t="shared" si="90"/>
        <v/>
      </c>
      <c r="AEZ12" s="384" t="str">
        <f t="shared" si="90"/>
        <v/>
      </c>
      <c r="AFA12" s="384" t="str">
        <f t="shared" si="90"/>
        <v/>
      </c>
      <c r="AFB12" s="384" t="str">
        <f t="shared" si="90"/>
        <v/>
      </c>
      <c r="AFC12" s="384" t="str">
        <f t="shared" ref="AFC12:AHN12" si="91">IF($C$5&gt;=COLUMN(AFC7)-2,AFC10+AFC11/2,"")</f>
        <v/>
      </c>
      <c r="AFD12" s="384" t="str">
        <f t="shared" si="91"/>
        <v/>
      </c>
      <c r="AFE12" s="384" t="str">
        <f t="shared" si="91"/>
        <v/>
      </c>
      <c r="AFF12" s="384" t="str">
        <f t="shared" si="91"/>
        <v/>
      </c>
      <c r="AFG12" s="384" t="str">
        <f t="shared" si="91"/>
        <v/>
      </c>
      <c r="AFH12" s="384" t="str">
        <f t="shared" si="91"/>
        <v/>
      </c>
      <c r="AFI12" s="384" t="str">
        <f t="shared" si="91"/>
        <v/>
      </c>
      <c r="AFJ12" s="384" t="str">
        <f t="shared" si="91"/>
        <v/>
      </c>
      <c r="AFK12" s="384" t="str">
        <f t="shared" si="91"/>
        <v/>
      </c>
      <c r="AFL12" s="384" t="str">
        <f t="shared" si="91"/>
        <v/>
      </c>
      <c r="AFM12" s="384" t="str">
        <f t="shared" si="91"/>
        <v/>
      </c>
      <c r="AFN12" s="384" t="str">
        <f t="shared" si="91"/>
        <v/>
      </c>
      <c r="AFO12" s="384" t="str">
        <f t="shared" si="91"/>
        <v/>
      </c>
      <c r="AFP12" s="384" t="str">
        <f t="shared" si="91"/>
        <v/>
      </c>
      <c r="AFQ12" s="384" t="str">
        <f t="shared" si="91"/>
        <v/>
      </c>
      <c r="AFR12" s="384" t="str">
        <f t="shared" si="91"/>
        <v/>
      </c>
      <c r="AFS12" s="384" t="str">
        <f t="shared" si="91"/>
        <v/>
      </c>
      <c r="AFT12" s="384" t="str">
        <f t="shared" si="91"/>
        <v/>
      </c>
      <c r="AFU12" s="384" t="str">
        <f t="shared" si="91"/>
        <v/>
      </c>
      <c r="AFV12" s="384" t="str">
        <f t="shared" si="91"/>
        <v/>
      </c>
      <c r="AFW12" s="384" t="str">
        <f t="shared" si="91"/>
        <v/>
      </c>
      <c r="AFX12" s="384" t="str">
        <f t="shared" si="91"/>
        <v/>
      </c>
      <c r="AFY12" s="384" t="str">
        <f t="shared" si="91"/>
        <v/>
      </c>
      <c r="AFZ12" s="384" t="str">
        <f t="shared" si="91"/>
        <v/>
      </c>
      <c r="AGA12" s="384" t="str">
        <f t="shared" si="91"/>
        <v/>
      </c>
      <c r="AGB12" s="384" t="str">
        <f t="shared" si="91"/>
        <v/>
      </c>
      <c r="AGC12" s="384" t="str">
        <f t="shared" si="91"/>
        <v/>
      </c>
      <c r="AGD12" s="384" t="str">
        <f t="shared" si="91"/>
        <v/>
      </c>
      <c r="AGE12" s="384" t="str">
        <f t="shared" si="91"/>
        <v/>
      </c>
      <c r="AGF12" s="384" t="str">
        <f t="shared" si="91"/>
        <v/>
      </c>
      <c r="AGG12" s="384" t="str">
        <f t="shared" si="91"/>
        <v/>
      </c>
      <c r="AGH12" s="384" t="str">
        <f t="shared" si="91"/>
        <v/>
      </c>
      <c r="AGI12" s="384" t="str">
        <f t="shared" si="91"/>
        <v/>
      </c>
      <c r="AGJ12" s="384" t="str">
        <f t="shared" si="91"/>
        <v/>
      </c>
      <c r="AGK12" s="384" t="str">
        <f t="shared" si="91"/>
        <v/>
      </c>
      <c r="AGL12" s="384" t="str">
        <f t="shared" si="91"/>
        <v/>
      </c>
      <c r="AGM12" s="384" t="str">
        <f t="shared" si="91"/>
        <v/>
      </c>
      <c r="AGN12" s="384" t="str">
        <f t="shared" si="91"/>
        <v/>
      </c>
      <c r="AGO12" s="384" t="str">
        <f t="shared" si="91"/>
        <v/>
      </c>
      <c r="AGP12" s="384" t="str">
        <f t="shared" si="91"/>
        <v/>
      </c>
      <c r="AGQ12" s="384" t="str">
        <f t="shared" si="91"/>
        <v/>
      </c>
      <c r="AGR12" s="384" t="str">
        <f t="shared" si="91"/>
        <v/>
      </c>
      <c r="AGS12" s="384" t="str">
        <f t="shared" si="91"/>
        <v/>
      </c>
      <c r="AGT12" s="384" t="str">
        <f t="shared" si="91"/>
        <v/>
      </c>
      <c r="AGU12" s="384" t="str">
        <f t="shared" si="91"/>
        <v/>
      </c>
      <c r="AGV12" s="384" t="str">
        <f t="shared" si="91"/>
        <v/>
      </c>
      <c r="AGW12" s="384" t="str">
        <f t="shared" si="91"/>
        <v/>
      </c>
      <c r="AGX12" s="384" t="str">
        <f t="shared" si="91"/>
        <v/>
      </c>
      <c r="AGY12" s="384" t="str">
        <f t="shared" si="91"/>
        <v/>
      </c>
      <c r="AGZ12" s="384" t="str">
        <f t="shared" si="91"/>
        <v/>
      </c>
      <c r="AHA12" s="384" t="str">
        <f t="shared" si="91"/>
        <v/>
      </c>
      <c r="AHB12" s="384" t="str">
        <f t="shared" si="91"/>
        <v/>
      </c>
      <c r="AHC12" s="384" t="str">
        <f t="shared" si="91"/>
        <v/>
      </c>
      <c r="AHD12" s="384" t="str">
        <f t="shared" si="91"/>
        <v/>
      </c>
      <c r="AHE12" s="384" t="str">
        <f t="shared" si="91"/>
        <v/>
      </c>
      <c r="AHF12" s="384" t="str">
        <f t="shared" si="91"/>
        <v/>
      </c>
      <c r="AHG12" s="384" t="str">
        <f t="shared" si="91"/>
        <v/>
      </c>
      <c r="AHH12" s="384" t="str">
        <f t="shared" si="91"/>
        <v/>
      </c>
      <c r="AHI12" s="384" t="str">
        <f t="shared" si="91"/>
        <v/>
      </c>
      <c r="AHJ12" s="384" t="str">
        <f t="shared" si="91"/>
        <v/>
      </c>
      <c r="AHK12" s="384" t="str">
        <f t="shared" si="91"/>
        <v/>
      </c>
      <c r="AHL12" s="384" t="str">
        <f t="shared" si="91"/>
        <v/>
      </c>
      <c r="AHM12" s="384" t="str">
        <f t="shared" si="91"/>
        <v/>
      </c>
      <c r="AHN12" s="384" t="str">
        <f t="shared" si="91"/>
        <v/>
      </c>
      <c r="AHO12" s="384" t="str">
        <f t="shared" ref="AHO12:AJZ12" si="92">IF($C$5&gt;=COLUMN(AHO7)-2,AHO10+AHO11/2,"")</f>
        <v/>
      </c>
      <c r="AHP12" s="384" t="str">
        <f t="shared" si="92"/>
        <v/>
      </c>
      <c r="AHQ12" s="384" t="str">
        <f t="shared" si="92"/>
        <v/>
      </c>
      <c r="AHR12" s="384" t="str">
        <f t="shared" si="92"/>
        <v/>
      </c>
      <c r="AHS12" s="384" t="str">
        <f t="shared" si="92"/>
        <v/>
      </c>
      <c r="AHT12" s="384" t="str">
        <f t="shared" si="92"/>
        <v/>
      </c>
      <c r="AHU12" s="384" t="str">
        <f t="shared" si="92"/>
        <v/>
      </c>
      <c r="AHV12" s="384" t="str">
        <f t="shared" si="92"/>
        <v/>
      </c>
      <c r="AHW12" s="384" t="str">
        <f t="shared" si="92"/>
        <v/>
      </c>
      <c r="AHX12" s="384" t="str">
        <f t="shared" si="92"/>
        <v/>
      </c>
      <c r="AHY12" s="384" t="str">
        <f t="shared" si="92"/>
        <v/>
      </c>
      <c r="AHZ12" s="384" t="str">
        <f t="shared" si="92"/>
        <v/>
      </c>
      <c r="AIA12" s="384" t="str">
        <f t="shared" si="92"/>
        <v/>
      </c>
      <c r="AIB12" s="384" t="str">
        <f t="shared" si="92"/>
        <v/>
      </c>
      <c r="AIC12" s="384" t="str">
        <f t="shared" si="92"/>
        <v/>
      </c>
      <c r="AID12" s="384" t="str">
        <f t="shared" si="92"/>
        <v/>
      </c>
      <c r="AIE12" s="384" t="str">
        <f t="shared" si="92"/>
        <v/>
      </c>
      <c r="AIF12" s="384" t="str">
        <f t="shared" si="92"/>
        <v/>
      </c>
      <c r="AIG12" s="384" t="str">
        <f t="shared" si="92"/>
        <v/>
      </c>
      <c r="AIH12" s="384" t="str">
        <f t="shared" si="92"/>
        <v/>
      </c>
      <c r="AII12" s="384" t="str">
        <f t="shared" si="92"/>
        <v/>
      </c>
      <c r="AIJ12" s="384" t="str">
        <f t="shared" si="92"/>
        <v/>
      </c>
      <c r="AIK12" s="384" t="str">
        <f t="shared" si="92"/>
        <v/>
      </c>
      <c r="AIL12" s="384" t="str">
        <f t="shared" si="92"/>
        <v/>
      </c>
      <c r="AIM12" s="384" t="str">
        <f t="shared" si="92"/>
        <v/>
      </c>
      <c r="AIN12" s="384" t="str">
        <f t="shared" si="92"/>
        <v/>
      </c>
      <c r="AIO12" s="384" t="str">
        <f t="shared" si="92"/>
        <v/>
      </c>
      <c r="AIP12" s="384" t="str">
        <f t="shared" si="92"/>
        <v/>
      </c>
      <c r="AIQ12" s="384" t="str">
        <f t="shared" si="92"/>
        <v/>
      </c>
      <c r="AIR12" s="384" t="str">
        <f t="shared" si="92"/>
        <v/>
      </c>
      <c r="AIS12" s="384" t="str">
        <f t="shared" si="92"/>
        <v/>
      </c>
      <c r="AIT12" s="384" t="str">
        <f t="shared" si="92"/>
        <v/>
      </c>
      <c r="AIU12" s="384" t="str">
        <f t="shared" si="92"/>
        <v/>
      </c>
      <c r="AIV12" s="384" t="str">
        <f t="shared" si="92"/>
        <v/>
      </c>
      <c r="AIW12" s="384" t="str">
        <f t="shared" si="92"/>
        <v/>
      </c>
      <c r="AIX12" s="384" t="str">
        <f t="shared" si="92"/>
        <v/>
      </c>
      <c r="AIY12" s="384" t="str">
        <f t="shared" si="92"/>
        <v/>
      </c>
      <c r="AIZ12" s="384" t="str">
        <f t="shared" si="92"/>
        <v/>
      </c>
      <c r="AJA12" s="384" t="str">
        <f t="shared" si="92"/>
        <v/>
      </c>
      <c r="AJB12" s="384" t="str">
        <f t="shared" si="92"/>
        <v/>
      </c>
      <c r="AJC12" s="384" t="str">
        <f t="shared" si="92"/>
        <v/>
      </c>
      <c r="AJD12" s="384" t="str">
        <f t="shared" si="92"/>
        <v/>
      </c>
      <c r="AJE12" s="384" t="str">
        <f t="shared" si="92"/>
        <v/>
      </c>
      <c r="AJF12" s="384" t="str">
        <f t="shared" si="92"/>
        <v/>
      </c>
      <c r="AJG12" s="384" t="str">
        <f t="shared" si="92"/>
        <v/>
      </c>
      <c r="AJH12" s="384" t="str">
        <f t="shared" si="92"/>
        <v/>
      </c>
      <c r="AJI12" s="384" t="str">
        <f t="shared" si="92"/>
        <v/>
      </c>
      <c r="AJJ12" s="384" t="str">
        <f t="shared" si="92"/>
        <v/>
      </c>
      <c r="AJK12" s="384" t="str">
        <f t="shared" si="92"/>
        <v/>
      </c>
      <c r="AJL12" s="384" t="str">
        <f t="shared" si="92"/>
        <v/>
      </c>
      <c r="AJM12" s="384" t="str">
        <f t="shared" si="92"/>
        <v/>
      </c>
      <c r="AJN12" s="384" t="str">
        <f t="shared" si="92"/>
        <v/>
      </c>
      <c r="AJO12" s="384" t="str">
        <f t="shared" si="92"/>
        <v/>
      </c>
      <c r="AJP12" s="384" t="str">
        <f t="shared" si="92"/>
        <v/>
      </c>
      <c r="AJQ12" s="384" t="str">
        <f t="shared" si="92"/>
        <v/>
      </c>
      <c r="AJR12" s="384" t="str">
        <f t="shared" si="92"/>
        <v/>
      </c>
      <c r="AJS12" s="384" t="str">
        <f t="shared" si="92"/>
        <v/>
      </c>
      <c r="AJT12" s="384" t="str">
        <f t="shared" si="92"/>
        <v/>
      </c>
      <c r="AJU12" s="384" t="str">
        <f t="shared" si="92"/>
        <v/>
      </c>
      <c r="AJV12" s="384" t="str">
        <f t="shared" si="92"/>
        <v/>
      </c>
      <c r="AJW12" s="384" t="str">
        <f t="shared" si="92"/>
        <v/>
      </c>
      <c r="AJX12" s="384" t="str">
        <f t="shared" si="92"/>
        <v/>
      </c>
      <c r="AJY12" s="384" t="str">
        <f t="shared" si="92"/>
        <v/>
      </c>
      <c r="AJZ12" s="384" t="str">
        <f t="shared" si="92"/>
        <v/>
      </c>
      <c r="AKA12" s="384" t="str">
        <f t="shared" ref="AKA12:AML12" si="93">IF($C$5&gt;=COLUMN(AKA7)-2,AKA10+AKA11/2,"")</f>
        <v/>
      </c>
      <c r="AKB12" s="384" t="str">
        <f t="shared" si="93"/>
        <v/>
      </c>
      <c r="AKC12" s="384" t="str">
        <f t="shared" si="93"/>
        <v/>
      </c>
      <c r="AKD12" s="384" t="str">
        <f t="shared" si="93"/>
        <v/>
      </c>
      <c r="AKE12" s="384" t="str">
        <f t="shared" si="93"/>
        <v/>
      </c>
      <c r="AKF12" s="384" t="str">
        <f t="shared" si="93"/>
        <v/>
      </c>
      <c r="AKG12" s="384" t="str">
        <f t="shared" si="93"/>
        <v/>
      </c>
      <c r="AKH12" s="384" t="str">
        <f t="shared" si="93"/>
        <v/>
      </c>
      <c r="AKI12" s="384" t="str">
        <f t="shared" si="93"/>
        <v/>
      </c>
      <c r="AKJ12" s="384" t="str">
        <f t="shared" si="93"/>
        <v/>
      </c>
      <c r="AKK12" s="384" t="str">
        <f t="shared" si="93"/>
        <v/>
      </c>
      <c r="AKL12" s="384" t="str">
        <f t="shared" si="93"/>
        <v/>
      </c>
      <c r="AKM12" s="384" t="str">
        <f t="shared" si="93"/>
        <v/>
      </c>
      <c r="AKN12" s="384" t="str">
        <f t="shared" si="93"/>
        <v/>
      </c>
      <c r="AKO12" s="384" t="str">
        <f t="shared" si="93"/>
        <v/>
      </c>
      <c r="AKP12" s="384" t="str">
        <f t="shared" si="93"/>
        <v/>
      </c>
      <c r="AKQ12" s="384" t="str">
        <f t="shared" si="93"/>
        <v/>
      </c>
      <c r="AKR12" s="384" t="str">
        <f t="shared" si="93"/>
        <v/>
      </c>
      <c r="AKS12" s="384" t="str">
        <f t="shared" si="93"/>
        <v/>
      </c>
      <c r="AKT12" s="384" t="str">
        <f t="shared" si="93"/>
        <v/>
      </c>
      <c r="AKU12" s="384" t="str">
        <f t="shared" si="93"/>
        <v/>
      </c>
      <c r="AKV12" s="384" t="str">
        <f t="shared" si="93"/>
        <v/>
      </c>
      <c r="AKW12" s="384" t="str">
        <f t="shared" si="93"/>
        <v/>
      </c>
      <c r="AKX12" s="384" t="str">
        <f t="shared" si="93"/>
        <v/>
      </c>
      <c r="AKY12" s="384" t="str">
        <f t="shared" si="93"/>
        <v/>
      </c>
      <c r="AKZ12" s="384" t="str">
        <f t="shared" si="93"/>
        <v/>
      </c>
      <c r="ALA12" s="384" t="str">
        <f t="shared" si="93"/>
        <v/>
      </c>
      <c r="ALB12" s="384" t="str">
        <f t="shared" si="93"/>
        <v/>
      </c>
      <c r="ALC12" s="384" t="str">
        <f t="shared" si="93"/>
        <v/>
      </c>
      <c r="ALD12" s="384" t="str">
        <f t="shared" si="93"/>
        <v/>
      </c>
      <c r="ALE12" s="384" t="str">
        <f t="shared" si="93"/>
        <v/>
      </c>
      <c r="ALF12" s="384" t="str">
        <f t="shared" si="93"/>
        <v/>
      </c>
      <c r="ALG12" s="384" t="str">
        <f t="shared" si="93"/>
        <v/>
      </c>
      <c r="ALH12" s="384" t="str">
        <f t="shared" si="93"/>
        <v/>
      </c>
      <c r="ALI12" s="384" t="str">
        <f t="shared" si="93"/>
        <v/>
      </c>
      <c r="ALJ12" s="384" t="str">
        <f t="shared" si="93"/>
        <v/>
      </c>
      <c r="ALK12" s="384" t="str">
        <f t="shared" si="93"/>
        <v/>
      </c>
      <c r="ALL12" s="384" t="str">
        <f t="shared" si="93"/>
        <v/>
      </c>
      <c r="ALM12" s="384" t="str">
        <f t="shared" si="93"/>
        <v/>
      </c>
      <c r="ALN12" s="384" t="str">
        <f t="shared" si="93"/>
        <v/>
      </c>
      <c r="ALO12" s="384" t="str">
        <f t="shared" si="93"/>
        <v/>
      </c>
      <c r="ALP12" s="384" t="str">
        <f t="shared" si="93"/>
        <v/>
      </c>
      <c r="ALQ12" s="384" t="str">
        <f t="shared" si="93"/>
        <v/>
      </c>
      <c r="ALR12" s="384" t="str">
        <f t="shared" si="93"/>
        <v/>
      </c>
      <c r="ALS12" s="384" t="str">
        <f t="shared" si="93"/>
        <v/>
      </c>
      <c r="ALT12" s="384" t="str">
        <f t="shared" si="93"/>
        <v/>
      </c>
      <c r="ALU12" s="384" t="str">
        <f t="shared" si="93"/>
        <v/>
      </c>
      <c r="ALV12" s="384" t="str">
        <f t="shared" si="93"/>
        <v/>
      </c>
      <c r="ALW12" s="384" t="str">
        <f t="shared" si="93"/>
        <v/>
      </c>
      <c r="ALX12" s="384" t="str">
        <f t="shared" si="93"/>
        <v/>
      </c>
      <c r="ALY12" s="384" t="str">
        <f t="shared" si="93"/>
        <v/>
      </c>
      <c r="ALZ12" s="384" t="str">
        <f t="shared" si="93"/>
        <v/>
      </c>
      <c r="AMA12" s="384" t="str">
        <f t="shared" si="93"/>
        <v/>
      </c>
      <c r="AMB12" s="384" t="str">
        <f t="shared" si="93"/>
        <v/>
      </c>
      <c r="AMC12" s="384" t="str">
        <f t="shared" si="93"/>
        <v/>
      </c>
      <c r="AMD12" s="384" t="str">
        <f t="shared" si="93"/>
        <v/>
      </c>
      <c r="AME12" s="384" t="str">
        <f t="shared" si="93"/>
        <v/>
      </c>
      <c r="AMF12" s="384" t="str">
        <f t="shared" si="93"/>
        <v/>
      </c>
      <c r="AMG12" s="384" t="str">
        <f t="shared" si="93"/>
        <v/>
      </c>
      <c r="AMH12" s="384" t="str">
        <f t="shared" si="93"/>
        <v/>
      </c>
      <c r="AMI12" s="384" t="str">
        <f t="shared" si="93"/>
        <v/>
      </c>
      <c r="AMJ12" s="384" t="str">
        <f t="shared" si="93"/>
        <v/>
      </c>
      <c r="AMK12" s="384" t="str">
        <f t="shared" si="93"/>
        <v/>
      </c>
      <c r="AML12" s="384" t="str">
        <f t="shared" si="93"/>
        <v/>
      </c>
      <c r="AMM12" s="384" t="str">
        <f t="shared" ref="AMM12:AOX12" si="94">IF($C$5&gt;=COLUMN(AMM7)-2,AMM10+AMM11/2,"")</f>
        <v/>
      </c>
      <c r="AMN12" s="384" t="str">
        <f t="shared" si="94"/>
        <v/>
      </c>
      <c r="AMO12" s="384" t="str">
        <f t="shared" si="94"/>
        <v/>
      </c>
      <c r="AMP12" s="384" t="str">
        <f t="shared" si="94"/>
        <v/>
      </c>
      <c r="AMQ12" s="384" t="str">
        <f t="shared" si="94"/>
        <v/>
      </c>
      <c r="AMR12" s="384" t="str">
        <f t="shared" si="94"/>
        <v/>
      </c>
      <c r="AMS12" s="384" t="str">
        <f t="shared" si="94"/>
        <v/>
      </c>
      <c r="AMT12" s="384" t="str">
        <f t="shared" si="94"/>
        <v/>
      </c>
      <c r="AMU12" s="384" t="str">
        <f t="shared" si="94"/>
        <v/>
      </c>
      <c r="AMV12" s="384" t="str">
        <f t="shared" si="94"/>
        <v/>
      </c>
      <c r="AMW12" s="384" t="str">
        <f t="shared" si="94"/>
        <v/>
      </c>
      <c r="AMX12" s="384" t="str">
        <f t="shared" si="94"/>
        <v/>
      </c>
      <c r="AMY12" s="384" t="str">
        <f t="shared" si="94"/>
        <v/>
      </c>
      <c r="AMZ12" s="384" t="str">
        <f t="shared" si="94"/>
        <v/>
      </c>
      <c r="ANA12" s="384" t="str">
        <f t="shared" si="94"/>
        <v/>
      </c>
      <c r="ANB12" s="384" t="str">
        <f t="shared" si="94"/>
        <v/>
      </c>
      <c r="ANC12" s="384" t="str">
        <f t="shared" si="94"/>
        <v/>
      </c>
      <c r="AND12" s="384" t="str">
        <f t="shared" si="94"/>
        <v/>
      </c>
      <c r="ANE12" s="384" t="str">
        <f t="shared" si="94"/>
        <v/>
      </c>
      <c r="ANF12" s="384" t="str">
        <f t="shared" si="94"/>
        <v/>
      </c>
      <c r="ANG12" s="384" t="str">
        <f t="shared" si="94"/>
        <v/>
      </c>
      <c r="ANH12" s="384" t="str">
        <f t="shared" si="94"/>
        <v/>
      </c>
      <c r="ANI12" s="384" t="str">
        <f t="shared" si="94"/>
        <v/>
      </c>
      <c r="ANJ12" s="384" t="str">
        <f t="shared" si="94"/>
        <v/>
      </c>
      <c r="ANK12" s="384" t="str">
        <f t="shared" si="94"/>
        <v/>
      </c>
      <c r="ANL12" s="384" t="str">
        <f t="shared" si="94"/>
        <v/>
      </c>
      <c r="ANM12" s="384" t="str">
        <f t="shared" si="94"/>
        <v/>
      </c>
      <c r="ANN12" s="384" t="str">
        <f t="shared" si="94"/>
        <v/>
      </c>
      <c r="ANO12" s="384" t="str">
        <f t="shared" si="94"/>
        <v/>
      </c>
      <c r="ANP12" s="384" t="str">
        <f t="shared" si="94"/>
        <v/>
      </c>
      <c r="ANQ12" s="384" t="str">
        <f t="shared" si="94"/>
        <v/>
      </c>
      <c r="ANR12" s="384" t="str">
        <f t="shared" si="94"/>
        <v/>
      </c>
      <c r="ANS12" s="384" t="str">
        <f t="shared" si="94"/>
        <v/>
      </c>
      <c r="ANT12" s="384" t="str">
        <f t="shared" si="94"/>
        <v/>
      </c>
      <c r="ANU12" s="384" t="str">
        <f t="shared" si="94"/>
        <v/>
      </c>
      <c r="ANV12" s="384" t="str">
        <f t="shared" si="94"/>
        <v/>
      </c>
      <c r="ANW12" s="384" t="str">
        <f t="shared" si="94"/>
        <v/>
      </c>
      <c r="ANX12" s="384" t="str">
        <f t="shared" si="94"/>
        <v/>
      </c>
      <c r="ANY12" s="384" t="str">
        <f t="shared" si="94"/>
        <v/>
      </c>
      <c r="ANZ12" s="384" t="str">
        <f t="shared" si="94"/>
        <v/>
      </c>
      <c r="AOA12" s="384" t="str">
        <f t="shared" si="94"/>
        <v/>
      </c>
      <c r="AOB12" s="384" t="str">
        <f t="shared" si="94"/>
        <v/>
      </c>
      <c r="AOC12" s="384" t="str">
        <f t="shared" si="94"/>
        <v/>
      </c>
      <c r="AOD12" s="384" t="str">
        <f t="shared" si="94"/>
        <v/>
      </c>
      <c r="AOE12" s="384" t="str">
        <f t="shared" si="94"/>
        <v/>
      </c>
      <c r="AOF12" s="384" t="str">
        <f t="shared" si="94"/>
        <v/>
      </c>
      <c r="AOG12" s="384" t="str">
        <f t="shared" si="94"/>
        <v/>
      </c>
      <c r="AOH12" s="384" t="str">
        <f t="shared" si="94"/>
        <v/>
      </c>
      <c r="AOI12" s="384" t="str">
        <f t="shared" si="94"/>
        <v/>
      </c>
      <c r="AOJ12" s="384" t="str">
        <f t="shared" si="94"/>
        <v/>
      </c>
      <c r="AOK12" s="384" t="str">
        <f t="shared" si="94"/>
        <v/>
      </c>
      <c r="AOL12" s="384" t="str">
        <f t="shared" si="94"/>
        <v/>
      </c>
      <c r="AOM12" s="384" t="str">
        <f t="shared" si="94"/>
        <v/>
      </c>
      <c r="AON12" s="384" t="str">
        <f t="shared" si="94"/>
        <v/>
      </c>
      <c r="AOO12" s="384" t="str">
        <f t="shared" si="94"/>
        <v/>
      </c>
      <c r="AOP12" s="384" t="str">
        <f t="shared" si="94"/>
        <v/>
      </c>
      <c r="AOQ12" s="384" t="str">
        <f t="shared" si="94"/>
        <v/>
      </c>
      <c r="AOR12" s="384" t="str">
        <f t="shared" si="94"/>
        <v/>
      </c>
      <c r="AOS12" s="384" t="str">
        <f t="shared" si="94"/>
        <v/>
      </c>
      <c r="AOT12" s="384" t="str">
        <f t="shared" si="94"/>
        <v/>
      </c>
      <c r="AOU12" s="384" t="str">
        <f t="shared" si="94"/>
        <v/>
      </c>
      <c r="AOV12" s="384" t="str">
        <f t="shared" si="94"/>
        <v/>
      </c>
      <c r="AOW12" s="384" t="str">
        <f t="shared" si="94"/>
        <v/>
      </c>
      <c r="AOX12" s="384" t="str">
        <f t="shared" si="94"/>
        <v/>
      </c>
      <c r="AOY12" s="384" t="str">
        <f t="shared" ref="AOY12:ARJ12" si="95">IF($C$5&gt;=COLUMN(AOY7)-2,AOY10+AOY11/2,"")</f>
        <v/>
      </c>
      <c r="AOZ12" s="384" t="str">
        <f t="shared" si="95"/>
        <v/>
      </c>
      <c r="APA12" s="384" t="str">
        <f t="shared" si="95"/>
        <v/>
      </c>
      <c r="APB12" s="384" t="str">
        <f t="shared" si="95"/>
        <v/>
      </c>
      <c r="APC12" s="384" t="str">
        <f t="shared" si="95"/>
        <v/>
      </c>
      <c r="APD12" s="384" t="str">
        <f t="shared" si="95"/>
        <v/>
      </c>
      <c r="APE12" s="384" t="str">
        <f t="shared" si="95"/>
        <v/>
      </c>
      <c r="APF12" s="384" t="str">
        <f t="shared" si="95"/>
        <v/>
      </c>
      <c r="APG12" s="384" t="str">
        <f t="shared" si="95"/>
        <v/>
      </c>
      <c r="APH12" s="384" t="str">
        <f t="shared" si="95"/>
        <v/>
      </c>
      <c r="API12" s="384" t="str">
        <f t="shared" si="95"/>
        <v/>
      </c>
      <c r="APJ12" s="384" t="str">
        <f t="shared" si="95"/>
        <v/>
      </c>
      <c r="APK12" s="384" t="str">
        <f t="shared" si="95"/>
        <v/>
      </c>
      <c r="APL12" s="384" t="str">
        <f t="shared" si="95"/>
        <v/>
      </c>
      <c r="APM12" s="384" t="str">
        <f t="shared" si="95"/>
        <v/>
      </c>
      <c r="APN12" s="384" t="str">
        <f t="shared" si="95"/>
        <v/>
      </c>
      <c r="APO12" s="384" t="str">
        <f t="shared" si="95"/>
        <v/>
      </c>
      <c r="APP12" s="384" t="str">
        <f t="shared" si="95"/>
        <v/>
      </c>
      <c r="APQ12" s="384" t="str">
        <f t="shared" si="95"/>
        <v/>
      </c>
      <c r="APR12" s="384" t="str">
        <f t="shared" si="95"/>
        <v/>
      </c>
      <c r="APS12" s="384" t="str">
        <f t="shared" si="95"/>
        <v/>
      </c>
      <c r="APT12" s="384" t="str">
        <f t="shared" si="95"/>
        <v/>
      </c>
      <c r="APU12" s="384" t="str">
        <f t="shared" si="95"/>
        <v/>
      </c>
      <c r="APV12" s="384" t="str">
        <f t="shared" si="95"/>
        <v/>
      </c>
      <c r="APW12" s="384" t="str">
        <f t="shared" si="95"/>
        <v/>
      </c>
      <c r="APX12" s="384" t="str">
        <f t="shared" si="95"/>
        <v/>
      </c>
      <c r="APY12" s="384" t="str">
        <f t="shared" si="95"/>
        <v/>
      </c>
      <c r="APZ12" s="384" t="str">
        <f t="shared" si="95"/>
        <v/>
      </c>
      <c r="AQA12" s="384" t="str">
        <f t="shared" si="95"/>
        <v/>
      </c>
      <c r="AQB12" s="384" t="str">
        <f t="shared" si="95"/>
        <v/>
      </c>
      <c r="AQC12" s="384" t="str">
        <f t="shared" si="95"/>
        <v/>
      </c>
      <c r="AQD12" s="384" t="str">
        <f t="shared" si="95"/>
        <v/>
      </c>
      <c r="AQE12" s="384" t="str">
        <f t="shared" si="95"/>
        <v/>
      </c>
      <c r="AQF12" s="384" t="str">
        <f t="shared" si="95"/>
        <v/>
      </c>
      <c r="AQG12" s="384" t="str">
        <f t="shared" si="95"/>
        <v/>
      </c>
      <c r="AQH12" s="384" t="str">
        <f t="shared" si="95"/>
        <v/>
      </c>
      <c r="AQI12" s="384" t="str">
        <f t="shared" si="95"/>
        <v/>
      </c>
      <c r="AQJ12" s="384" t="str">
        <f t="shared" si="95"/>
        <v/>
      </c>
      <c r="AQK12" s="384" t="str">
        <f t="shared" si="95"/>
        <v/>
      </c>
      <c r="AQL12" s="384" t="str">
        <f t="shared" si="95"/>
        <v/>
      </c>
      <c r="AQM12" s="384" t="str">
        <f t="shared" si="95"/>
        <v/>
      </c>
      <c r="AQN12" s="384" t="str">
        <f t="shared" si="95"/>
        <v/>
      </c>
      <c r="AQO12" s="384" t="str">
        <f t="shared" si="95"/>
        <v/>
      </c>
      <c r="AQP12" s="384" t="str">
        <f t="shared" si="95"/>
        <v/>
      </c>
      <c r="AQQ12" s="384" t="str">
        <f t="shared" si="95"/>
        <v/>
      </c>
      <c r="AQR12" s="384" t="str">
        <f t="shared" si="95"/>
        <v/>
      </c>
      <c r="AQS12" s="384" t="str">
        <f t="shared" si="95"/>
        <v/>
      </c>
      <c r="AQT12" s="384" t="str">
        <f t="shared" si="95"/>
        <v/>
      </c>
      <c r="AQU12" s="384" t="str">
        <f t="shared" si="95"/>
        <v/>
      </c>
      <c r="AQV12" s="384" t="str">
        <f t="shared" si="95"/>
        <v/>
      </c>
      <c r="AQW12" s="384" t="str">
        <f t="shared" si="95"/>
        <v/>
      </c>
      <c r="AQX12" s="384" t="str">
        <f t="shared" si="95"/>
        <v/>
      </c>
      <c r="AQY12" s="384" t="str">
        <f t="shared" si="95"/>
        <v/>
      </c>
      <c r="AQZ12" s="384" t="str">
        <f t="shared" si="95"/>
        <v/>
      </c>
      <c r="ARA12" s="384" t="str">
        <f t="shared" si="95"/>
        <v/>
      </c>
      <c r="ARB12" s="384" t="str">
        <f t="shared" si="95"/>
        <v/>
      </c>
      <c r="ARC12" s="384" t="str">
        <f t="shared" si="95"/>
        <v/>
      </c>
      <c r="ARD12" s="384" t="str">
        <f t="shared" si="95"/>
        <v/>
      </c>
      <c r="ARE12" s="384" t="str">
        <f t="shared" si="95"/>
        <v/>
      </c>
      <c r="ARF12" s="384" t="str">
        <f t="shared" si="95"/>
        <v/>
      </c>
      <c r="ARG12" s="384" t="str">
        <f t="shared" si="95"/>
        <v/>
      </c>
      <c r="ARH12" s="384" t="str">
        <f t="shared" si="95"/>
        <v/>
      </c>
      <c r="ARI12" s="384" t="str">
        <f t="shared" si="95"/>
        <v/>
      </c>
      <c r="ARJ12" s="384" t="str">
        <f t="shared" si="95"/>
        <v/>
      </c>
      <c r="ARK12" s="384" t="str">
        <f t="shared" ref="ARK12:ATV12" si="96">IF($C$5&gt;=COLUMN(ARK7)-2,ARK10+ARK11/2,"")</f>
        <v/>
      </c>
      <c r="ARL12" s="384" t="str">
        <f t="shared" si="96"/>
        <v/>
      </c>
      <c r="ARM12" s="384" t="str">
        <f t="shared" si="96"/>
        <v/>
      </c>
      <c r="ARN12" s="384" t="str">
        <f t="shared" si="96"/>
        <v/>
      </c>
      <c r="ARO12" s="384" t="str">
        <f t="shared" si="96"/>
        <v/>
      </c>
      <c r="ARP12" s="384" t="str">
        <f t="shared" si="96"/>
        <v/>
      </c>
      <c r="ARQ12" s="384" t="str">
        <f t="shared" si="96"/>
        <v/>
      </c>
      <c r="ARR12" s="384" t="str">
        <f t="shared" si="96"/>
        <v/>
      </c>
      <c r="ARS12" s="384" t="str">
        <f t="shared" si="96"/>
        <v/>
      </c>
      <c r="ART12" s="384" t="str">
        <f t="shared" si="96"/>
        <v/>
      </c>
      <c r="ARU12" s="384" t="str">
        <f t="shared" si="96"/>
        <v/>
      </c>
      <c r="ARV12" s="384" t="str">
        <f t="shared" si="96"/>
        <v/>
      </c>
      <c r="ARW12" s="384" t="str">
        <f t="shared" si="96"/>
        <v/>
      </c>
      <c r="ARX12" s="384" t="str">
        <f t="shared" si="96"/>
        <v/>
      </c>
      <c r="ARY12" s="384" t="str">
        <f t="shared" si="96"/>
        <v/>
      </c>
      <c r="ARZ12" s="384" t="str">
        <f t="shared" si="96"/>
        <v/>
      </c>
      <c r="ASA12" s="384" t="str">
        <f t="shared" si="96"/>
        <v/>
      </c>
      <c r="ASB12" s="384" t="str">
        <f t="shared" si="96"/>
        <v/>
      </c>
      <c r="ASC12" s="384" t="str">
        <f t="shared" si="96"/>
        <v/>
      </c>
      <c r="ASD12" s="384" t="str">
        <f t="shared" si="96"/>
        <v/>
      </c>
      <c r="ASE12" s="384" t="str">
        <f t="shared" si="96"/>
        <v/>
      </c>
      <c r="ASF12" s="384" t="str">
        <f t="shared" si="96"/>
        <v/>
      </c>
      <c r="ASG12" s="384" t="str">
        <f t="shared" si="96"/>
        <v/>
      </c>
      <c r="ASH12" s="384" t="str">
        <f t="shared" si="96"/>
        <v/>
      </c>
      <c r="ASI12" s="384" t="str">
        <f t="shared" si="96"/>
        <v/>
      </c>
      <c r="ASJ12" s="384" t="str">
        <f t="shared" si="96"/>
        <v/>
      </c>
      <c r="ASK12" s="384" t="str">
        <f t="shared" si="96"/>
        <v/>
      </c>
      <c r="ASL12" s="384" t="str">
        <f t="shared" si="96"/>
        <v/>
      </c>
      <c r="ASM12" s="384" t="str">
        <f t="shared" si="96"/>
        <v/>
      </c>
      <c r="ASN12" s="384" t="str">
        <f t="shared" si="96"/>
        <v/>
      </c>
      <c r="ASO12" s="384" t="str">
        <f t="shared" si="96"/>
        <v/>
      </c>
      <c r="ASP12" s="384" t="str">
        <f t="shared" si="96"/>
        <v/>
      </c>
      <c r="ASQ12" s="384" t="str">
        <f t="shared" si="96"/>
        <v/>
      </c>
      <c r="ASR12" s="384" t="str">
        <f t="shared" si="96"/>
        <v/>
      </c>
      <c r="ASS12" s="384" t="str">
        <f t="shared" si="96"/>
        <v/>
      </c>
      <c r="AST12" s="384" t="str">
        <f t="shared" si="96"/>
        <v/>
      </c>
      <c r="ASU12" s="384" t="str">
        <f t="shared" si="96"/>
        <v/>
      </c>
      <c r="ASV12" s="384" t="str">
        <f t="shared" si="96"/>
        <v/>
      </c>
      <c r="ASW12" s="384" t="str">
        <f t="shared" si="96"/>
        <v/>
      </c>
      <c r="ASX12" s="384" t="str">
        <f t="shared" si="96"/>
        <v/>
      </c>
      <c r="ASY12" s="384" t="str">
        <f t="shared" si="96"/>
        <v/>
      </c>
      <c r="ASZ12" s="384" t="str">
        <f t="shared" si="96"/>
        <v/>
      </c>
      <c r="ATA12" s="384" t="str">
        <f t="shared" si="96"/>
        <v/>
      </c>
      <c r="ATB12" s="384" t="str">
        <f t="shared" si="96"/>
        <v/>
      </c>
      <c r="ATC12" s="384" t="str">
        <f t="shared" si="96"/>
        <v/>
      </c>
      <c r="ATD12" s="384" t="str">
        <f t="shared" si="96"/>
        <v/>
      </c>
      <c r="ATE12" s="384" t="str">
        <f t="shared" si="96"/>
        <v/>
      </c>
      <c r="ATF12" s="384" t="str">
        <f t="shared" si="96"/>
        <v/>
      </c>
      <c r="ATG12" s="384" t="str">
        <f t="shared" si="96"/>
        <v/>
      </c>
      <c r="ATH12" s="384" t="str">
        <f t="shared" si="96"/>
        <v/>
      </c>
      <c r="ATI12" s="384" t="str">
        <f t="shared" si="96"/>
        <v/>
      </c>
      <c r="ATJ12" s="384" t="str">
        <f t="shared" si="96"/>
        <v/>
      </c>
      <c r="ATK12" s="384" t="str">
        <f t="shared" si="96"/>
        <v/>
      </c>
      <c r="ATL12" s="384" t="str">
        <f t="shared" si="96"/>
        <v/>
      </c>
      <c r="ATM12" s="384" t="str">
        <f t="shared" si="96"/>
        <v/>
      </c>
      <c r="ATN12" s="384" t="str">
        <f t="shared" si="96"/>
        <v/>
      </c>
      <c r="ATO12" s="384" t="str">
        <f t="shared" si="96"/>
        <v/>
      </c>
      <c r="ATP12" s="384" t="str">
        <f t="shared" si="96"/>
        <v/>
      </c>
      <c r="ATQ12" s="384" t="str">
        <f t="shared" si="96"/>
        <v/>
      </c>
      <c r="ATR12" s="384" t="str">
        <f t="shared" si="96"/>
        <v/>
      </c>
      <c r="ATS12" s="384" t="str">
        <f t="shared" si="96"/>
        <v/>
      </c>
      <c r="ATT12" s="384" t="str">
        <f t="shared" si="96"/>
        <v/>
      </c>
      <c r="ATU12" s="384" t="str">
        <f t="shared" si="96"/>
        <v/>
      </c>
      <c r="ATV12" s="384" t="str">
        <f t="shared" si="96"/>
        <v/>
      </c>
      <c r="ATW12" s="384" t="str">
        <f t="shared" ref="ATW12:AWH12" si="97">IF($C$5&gt;=COLUMN(ATW7)-2,ATW10+ATW11/2,"")</f>
        <v/>
      </c>
      <c r="ATX12" s="384" t="str">
        <f t="shared" si="97"/>
        <v/>
      </c>
      <c r="ATY12" s="384" t="str">
        <f t="shared" si="97"/>
        <v/>
      </c>
      <c r="ATZ12" s="384" t="str">
        <f t="shared" si="97"/>
        <v/>
      </c>
      <c r="AUA12" s="384" t="str">
        <f t="shared" si="97"/>
        <v/>
      </c>
      <c r="AUB12" s="384" t="str">
        <f t="shared" si="97"/>
        <v/>
      </c>
      <c r="AUC12" s="384" t="str">
        <f t="shared" si="97"/>
        <v/>
      </c>
      <c r="AUD12" s="384" t="str">
        <f t="shared" si="97"/>
        <v/>
      </c>
      <c r="AUE12" s="384" t="str">
        <f t="shared" si="97"/>
        <v/>
      </c>
      <c r="AUF12" s="384" t="str">
        <f t="shared" si="97"/>
        <v/>
      </c>
      <c r="AUG12" s="384" t="str">
        <f t="shared" si="97"/>
        <v/>
      </c>
      <c r="AUH12" s="384" t="str">
        <f t="shared" si="97"/>
        <v/>
      </c>
      <c r="AUI12" s="384" t="str">
        <f t="shared" si="97"/>
        <v/>
      </c>
      <c r="AUJ12" s="384" t="str">
        <f t="shared" si="97"/>
        <v/>
      </c>
      <c r="AUK12" s="384" t="str">
        <f t="shared" si="97"/>
        <v/>
      </c>
      <c r="AUL12" s="384" t="str">
        <f t="shared" si="97"/>
        <v/>
      </c>
      <c r="AUM12" s="384" t="str">
        <f t="shared" si="97"/>
        <v/>
      </c>
      <c r="AUN12" s="384" t="str">
        <f t="shared" si="97"/>
        <v/>
      </c>
      <c r="AUO12" s="384" t="str">
        <f t="shared" si="97"/>
        <v/>
      </c>
      <c r="AUP12" s="384" t="str">
        <f t="shared" si="97"/>
        <v/>
      </c>
      <c r="AUQ12" s="384" t="str">
        <f t="shared" si="97"/>
        <v/>
      </c>
      <c r="AUR12" s="384" t="str">
        <f t="shared" si="97"/>
        <v/>
      </c>
      <c r="AUS12" s="384" t="str">
        <f t="shared" si="97"/>
        <v/>
      </c>
      <c r="AUT12" s="384" t="str">
        <f t="shared" si="97"/>
        <v/>
      </c>
      <c r="AUU12" s="384" t="str">
        <f t="shared" si="97"/>
        <v/>
      </c>
      <c r="AUV12" s="384" t="str">
        <f t="shared" si="97"/>
        <v/>
      </c>
      <c r="AUW12" s="384" t="str">
        <f t="shared" si="97"/>
        <v/>
      </c>
      <c r="AUX12" s="384" t="str">
        <f t="shared" si="97"/>
        <v/>
      </c>
      <c r="AUY12" s="384" t="str">
        <f t="shared" si="97"/>
        <v/>
      </c>
      <c r="AUZ12" s="384" t="str">
        <f t="shared" si="97"/>
        <v/>
      </c>
      <c r="AVA12" s="384" t="str">
        <f t="shared" si="97"/>
        <v/>
      </c>
      <c r="AVB12" s="384" t="str">
        <f t="shared" si="97"/>
        <v/>
      </c>
      <c r="AVC12" s="384" t="str">
        <f t="shared" si="97"/>
        <v/>
      </c>
      <c r="AVD12" s="384" t="str">
        <f t="shared" si="97"/>
        <v/>
      </c>
      <c r="AVE12" s="384" t="str">
        <f t="shared" si="97"/>
        <v/>
      </c>
      <c r="AVF12" s="384" t="str">
        <f t="shared" si="97"/>
        <v/>
      </c>
      <c r="AVG12" s="384" t="str">
        <f t="shared" si="97"/>
        <v/>
      </c>
      <c r="AVH12" s="384" t="str">
        <f t="shared" si="97"/>
        <v/>
      </c>
      <c r="AVI12" s="384" t="str">
        <f t="shared" si="97"/>
        <v/>
      </c>
      <c r="AVJ12" s="384" t="str">
        <f t="shared" si="97"/>
        <v/>
      </c>
      <c r="AVK12" s="384" t="str">
        <f t="shared" si="97"/>
        <v/>
      </c>
      <c r="AVL12" s="384" t="str">
        <f t="shared" si="97"/>
        <v/>
      </c>
      <c r="AVM12" s="384" t="str">
        <f t="shared" si="97"/>
        <v/>
      </c>
      <c r="AVN12" s="384" t="str">
        <f t="shared" si="97"/>
        <v/>
      </c>
      <c r="AVO12" s="384" t="str">
        <f t="shared" si="97"/>
        <v/>
      </c>
      <c r="AVP12" s="384" t="str">
        <f t="shared" si="97"/>
        <v/>
      </c>
      <c r="AVQ12" s="384" t="str">
        <f t="shared" si="97"/>
        <v/>
      </c>
      <c r="AVR12" s="384" t="str">
        <f t="shared" si="97"/>
        <v/>
      </c>
      <c r="AVS12" s="384" t="str">
        <f t="shared" si="97"/>
        <v/>
      </c>
      <c r="AVT12" s="384" t="str">
        <f t="shared" si="97"/>
        <v/>
      </c>
      <c r="AVU12" s="384" t="str">
        <f t="shared" si="97"/>
        <v/>
      </c>
      <c r="AVV12" s="384" t="str">
        <f t="shared" si="97"/>
        <v/>
      </c>
      <c r="AVW12" s="384" t="str">
        <f t="shared" si="97"/>
        <v/>
      </c>
      <c r="AVX12" s="384" t="str">
        <f t="shared" si="97"/>
        <v/>
      </c>
      <c r="AVY12" s="384" t="str">
        <f t="shared" si="97"/>
        <v/>
      </c>
      <c r="AVZ12" s="384" t="str">
        <f t="shared" si="97"/>
        <v/>
      </c>
      <c r="AWA12" s="384" t="str">
        <f t="shared" si="97"/>
        <v/>
      </c>
      <c r="AWB12" s="384" t="str">
        <f t="shared" si="97"/>
        <v/>
      </c>
      <c r="AWC12" s="384" t="str">
        <f t="shared" si="97"/>
        <v/>
      </c>
      <c r="AWD12" s="384" t="str">
        <f t="shared" si="97"/>
        <v/>
      </c>
      <c r="AWE12" s="384" t="str">
        <f t="shared" si="97"/>
        <v/>
      </c>
      <c r="AWF12" s="384" t="str">
        <f t="shared" si="97"/>
        <v/>
      </c>
      <c r="AWG12" s="384" t="str">
        <f t="shared" si="97"/>
        <v/>
      </c>
      <c r="AWH12" s="384" t="str">
        <f t="shared" si="97"/>
        <v/>
      </c>
      <c r="AWI12" s="384" t="str">
        <f t="shared" ref="AWI12:AYT12" si="98">IF($C$5&gt;=COLUMN(AWI7)-2,AWI10+AWI11/2,"")</f>
        <v/>
      </c>
      <c r="AWJ12" s="384" t="str">
        <f t="shared" si="98"/>
        <v/>
      </c>
      <c r="AWK12" s="384" t="str">
        <f t="shared" si="98"/>
        <v/>
      </c>
      <c r="AWL12" s="384" t="str">
        <f t="shared" si="98"/>
        <v/>
      </c>
      <c r="AWM12" s="384" t="str">
        <f t="shared" si="98"/>
        <v/>
      </c>
      <c r="AWN12" s="384" t="str">
        <f t="shared" si="98"/>
        <v/>
      </c>
      <c r="AWO12" s="384" t="str">
        <f t="shared" si="98"/>
        <v/>
      </c>
      <c r="AWP12" s="384" t="str">
        <f t="shared" si="98"/>
        <v/>
      </c>
      <c r="AWQ12" s="384" t="str">
        <f t="shared" si="98"/>
        <v/>
      </c>
      <c r="AWR12" s="384" t="str">
        <f t="shared" si="98"/>
        <v/>
      </c>
      <c r="AWS12" s="384" t="str">
        <f t="shared" si="98"/>
        <v/>
      </c>
      <c r="AWT12" s="384" t="str">
        <f t="shared" si="98"/>
        <v/>
      </c>
      <c r="AWU12" s="384" t="str">
        <f t="shared" si="98"/>
        <v/>
      </c>
      <c r="AWV12" s="384" t="str">
        <f t="shared" si="98"/>
        <v/>
      </c>
      <c r="AWW12" s="384" t="str">
        <f t="shared" si="98"/>
        <v/>
      </c>
      <c r="AWX12" s="384" t="str">
        <f t="shared" si="98"/>
        <v/>
      </c>
      <c r="AWY12" s="384" t="str">
        <f t="shared" si="98"/>
        <v/>
      </c>
      <c r="AWZ12" s="384" t="str">
        <f t="shared" si="98"/>
        <v/>
      </c>
      <c r="AXA12" s="384" t="str">
        <f t="shared" si="98"/>
        <v/>
      </c>
      <c r="AXB12" s="384" t="str">
        <f t="shared" si="98"/>
        <v/>
      </c>
      <c r="AXC12" s="384" t="str">
        <f t="shared" si="98"/>
        <v/>
      </c>
      <c r="AXD12" s="384" t="str">
        <f t="shared" si="98"/>
        <v/>
      </c>
      <c r="AXE12" s="384" t="str">
        <f t="shared" si="98"/>
        <v/>
      </c>
      <c r="AXF12" s="384" t="str">
        <f t="shared" si="98"/>
        <v/>
      </c>
      <c r="AXG12" s="384" t="str">
        <f t="shared" si="98"/>
        <v/>
      </c>
      <c r="AXH12" s="384" t="str">
        <f t="shared" si="98"/>
        <v/>
      </c>
      <c r="AXI12" s="384" t="str">
        <f t="shared" si="98"/>
        <v/>
      </c>
      <c r="AXJ12" s="384" t="str">
        <f t="shared" si="98"/>
        <v/>
      </c>
      <c r="AXK12" s="384" t="str">
        <f t="shared" si="98"/>
        <v/>
      </c>
      <c r="AXL12" s="384" t="str">
        <f t="shared" si="98"/>
        <v/>
      </c>
      <c r="AXM12" s="384" t="str">
        <f t="shared" si="98"/>
        <v/>
      </c>
      <c r="AXN12" s="384" t="str">
        <f t="shared" si="98"/>
        <v/>
      </c>
      <c r="AXO12" s="384" t="str">
        <f t="shared" si="98"/>
        <v/>
      </c>
      <c r="AXP12" s="384" t="str">
        <f t="shared" si="98"/>
        <v/>
      </c>
      <c r="AXQ12" s="384" t="str">
        <f t="shared" si="98"/>
        <v/>
      </c>
      <c r="AXR12" s="384" t="str">
        <f t="shared" si="98"/>
        <v/>
      </c>
      <c r="AXS12" s="384" t="str">
        <f t="shared" si="98"/>
        <v/>
      </c>
      <c r="AXT12" s="384" t="str">
        <f t="shared" si="98"/>
        <v/>
      </c>
      <c r="AXU12" s="384" t="str">
        <f t="shared" si="98"/>
        <v/>
      </c>
      <c r="AXV12" s="384" t="str">
        <f t="shared" si="98"/>
        <v/>
      </c>
      <c r="AXW12" s="384" t="str">
        <f t="shared" si="98"/>
        <v/>
      </c>
      <c r="AXX12" s="384" t="str">
        <f t="shared" si="98"/>
        <v/>
      </c>
      <c r="AXY12" s="384" t="str">
        <f t="shared" si="98"/>
        <v/>
      </c>
      <c r="AXZ12" s="384" t="str">
        <f t="shared" si="98"/>
        <v/>
      </c>
      <c r="AYA12" s="384" t="str">
        <f t="shared" si="98"/>
        <v/>
      </c>
      <c r="AYB12" s="384" t="str">
        <f t="shared" si="98"/>
        <v/>
      </c>
      <c r="AYC12" s="384" t="str">
        <f t="shared" si="98"/>
        <v/>
      </c>
      <c r="AYD12" s="384" t="str">
        <f t="shared" si="98"/>
        <v/>
      </c>
      <c r="AYE12" s="384" t="str">
        <f t="shared" si="98"/>
        <v/>
      </c>
      <c r="AYF12" s="384" t="str">
        <f t="shared" si="98"/>
        <v/>
      </c>
      <c r="AYG12" s="384" t="str">
        <f t="shared" si="98"/>
        <v/>
      </c>
      <c r="AYH12" s="384" t="str">
        <f t="shared" si="98"/>
        <v/>
      </c>
      <c r="AYI12" s="384" t="str">
        <f t="shared" si="98"/>
        <v/>
      </c>
      <c r="AYJ12" s="384" t="str">
        <f t="shared" si="98"/>
        <v/>
      </c>
      <c r="AYK12" s="384" t="str">
        <f t="shared" si="98"/>
        <v/>
      </c>
      <c r="AYL12" s="384" t="str">
        <f t="shared" si="98"/>
        <v/>
      </c>
      <c r="AYM12" s="384" t="str">
        <f t="shared" si="98"/>
        <v/>
      </c>
      <c r="AYN12" s="384" t="str">
        <f t="shared" si="98"/>
        <v/>
      </c>
      <c r="AYO12" s="384" t="str">
        <f t="shared" si="98"/>
        <v/>
      </c>
      <c r="AYP12" s="384" t="str">
        <f t="shared" si="98"/>
        <v/>
      </c>
      <c r="AYQ12" s="384" t="str">
        <f t="shared" si="98"/>
        <v/>
      </c>
      <c r="AYR12" s="384" t="str">
        <f t="shared" si="98"/>
        <v/>
      </c>
      <c r="AYS12" s="384" t="str">
        <f t="shared" si="98"/>
        <v/>
      </c>
      <c r="AYT12" s="384" t="str">
        <f t="shared" si="98"/>
        <v/>
      </c>
      <c r="AYU12" s="384" t="str">
        <f t="shared" ref="AYU12:BBF12" si="99">IF($C$5&gt;=COLUMN(AYU7)-2,AYU10+AYU11/2,"")</f>
        <v/>
      </c>
      <c r="AYV12" s="384" t="str">
        <f t="shared" si="99"/>
        <v/>
      </c>
      <c r="AYW12" s="384" t="str">
        <f t="shared" si="99"/>
        <v/>
      </c>
      <c r="AYX12" s="384" t="str">
        <f t="shared" si="99"/>
        <v/>
      </c>
      <c r="AYY12" s="384" t="str">
        <f t="shared" si="99"/>
        <v/>
      </c>
      <c r="AYZ12" s="384" t="str">
        <f t="shared" si="99"/>
        <v/>
      </c>
      <c r="AZA12" s="384" t="str">
        <f t="shared" si="99"/>
        <v/>
      </c>
      <c r="AZB12" s="384" t="str">
        <f t="shared" si="99"/>
        <v/>
      </c>
      <c r="AZC12" s="384" t="str">
        <f t="shared" si="99"/>
        <v/>
      </c>
      <c r="AZD12" s="384" t="str">
        <f t="shared" si="99"/>
        <v/>
      </c>
      <c r="AZE12" s="384" t="str">
        <f t="shared" si="99"/>
        <v/>
      </c>
      <c r="AZF12" s="384" t="str">
        <f t="shared" si="99"/>
        <v/>
      </c>
      <c r="AZG12" s="384" t="str">
        <f t="shared" si="99"/>
        <v/>
      </c>
      <c r="AZH12" s="384" t="str">
        <f t="shared" si="99"/>
        <v/>
      </c>
      <c r="AZI12" s="384" t="str">
        <f t="shared" si="99"/>
        <v/>
      </c>
      <c r="AZJ12" s="384" t="str">
        <f t="shared" si="99"/>
        <v/>
      </c>
      <c r="AZK12" s="384" t="str">
        <f t="shared" si="99"/>
        <v/>
      </c>
      <c r="AZL12" s="384" t="str">
        <f t="shared" si="99"/>
        <v/>
      </c>
      <c r="AZM12" s="384" t="str">
        <f t="shared" si="99"/>
        <v/>
      </c>
      <c r="AZN12" s="384" t="str">
        <f t="shared" si="99"/>
        <v/>
      </c>
      <c r="AZO12" s="384" t="str">
        <f t="shared" si="99"/>
        <v/>
      </c>
      <c r="AZP12" s="384" t="str">
        <f t="shared" si="99"/>
        <v/>
      </c>
      <c r="AZQ12" s="384" t="str">
        <f t="shared" si="99"/>
        <v/>
      </c>
      <c r="AZR12" s="384" t="str">
        <f t="shared" si="99"/>
        <v/>
      </c>
      <c r="AZS12" s="384" t="str">
        <f t="shared" si="99"/>
        <v/>
      </c>
      <c r="AZT12" s="384" t="str">
        <f t="shared" si="99"/>
        <v/>
      </c>
      <c r="AZU12" s="384" t="str">
        <f t="shared" si="99"/>
        <v/>
      </c>
      <c r="AZV12" s="384" t="str">
        <f t="shared" si="99"/>
        <v/>
      </c>
      <c r="AZW12" s="384" t="str">
        <f t="shared" si="99"/>
        <v/>
      </c>
      <c r="AZX12" s="384" t="str">
        <f t="shared" si="99"/>
        <v/>
      </c>
      <c r="AZY12" s="384" t="str">
        <f t="shared" si="99"/>
        <v/>
      </c>
      <c r="AZZ12" s="384" t="str">
        <f t="shared" si="99"/>
        <v/>
      </c>
      <c r="BAA12" s="384" t="str">
        <f t="shared" si="99"/>
        <v/>
      </c>
      <c r="BAB12" s="384" t="str">
        <f t="shared" si="99"/>
        <v/>
      </c>
      <c r="BAC12" s="384" t="str">
        <f t="shared" si="99"/>
        <v/>
      </c>
      <c r="BAD12" s="384" t="str">
        <f t="shared" si="99"/>
        <v/>
      </c>
      <c r="BAE12" s="384" t="str">
        <f t="shared" si="99"/>
        <v/>
      </c>
      <c r="BAF12" s="384" t="str">
        <f t="shared" si="99"/>
        <v/>
      </c>
      <c r="BAG12" s="384" t="str">
        <f t="shared" si="99"/>
        <v/>
      </c>
      <c r="BAH12" s="384" t="str">
        <f t="shared" si="99"/>
        <v/>
      </c>
      <c r="BAI12" s="384" t="str">
        <f t="shared" si="99"/>
        <v/>
      </c>
      <c r="BAJ12" s="384" t="str">
        <f t="shared" si="99"/>
        <v/>
      </c>
      <c r="BAK12" s="384" t="str">
        <f t="shared" si="99"/>
        <v/>
      </c>
      <c r="BAL12" s="384" t="str">
        <f t="shared" si="99"/>
        <v/>
      </c>
      <c r="BAM12" s="384" t="str">
        <f t="shared" si="99"/>
        <v/>
      </c>
      <c r="BAN12" s="384" t="str">
        <f t="shared" si="99"/>
        <v/>
      </c>
      <c r="BAO12" s="384" t="str">
        <f t="shared" si="99"/>
        <v/>
      </c>
      <c r="BAP12" s="384" t="str">
        <f t="shared" si="99"/>
        <v/>
      </c>
      <c r="BAQ12" s="384" t="str">
        <f t="shared" si="99"/>
        <v/>
      </c>
      <c r="BAR12" s="384" t="str">
        <f t="shared" si="99"/>
        <v/>
      </c>
      <c r="BAS12" s="384" t="str">
        <f t="shared" si="99"/>
        <v/>
      </c>
      <c r="BAT12" s="384" t="str">
        <f t="shared" si="99"/>
        <v/>
      </c>
      <c r="BAU12" s="384" t="str">
        <f t="shared" si="99"/>
        <v/>
      </c>
      <c r="BAV12" s="384" t="str">
        <f t="shared" si="99"/>
        <v/>
      </c>
      <c r="BAW12" s="384" t="str">
        <f t="shared" si="99"/>
        <v/>
      </c>
      <c r="BAX12" s="384" t="str">
        <f t="shared" si="99"/>
        <v/>
      </c>
      <c r="BAY12" s="384" t="str">
        <f t="shared" si="99"/>
        <v/>
      </c>
      <c r="BAZ12" s="384" t="str">
        <f t="shared" si="99"/>
        <v/>
      </c>
      <c r="BBA12" s="384" t="str">
        <f t="shared" si="99"/>
        <v/>
      </c>
      <c r="BBB12" s="384" t="str">
        <f t="shared" si="99"/>
        <v/>
      </c>
      <c r="BBC12" s="384" t="str">
        <f t="shared" si="99"/>
        <v/>
      </c>
      <c r="BBD12" s="384" t="str">
        <f t="shared" si="99"/>
        <v/>
      </c>
      <c r="BBE12" s="384" t="str">
        <f t="shared" si="99"/>
        <v/>
      </c>
      <c r="BBF12" s="384" t="str">
        <f t="shared" si="99"/>
        <v/>
      </c>
      <c r="BBG12" s="384" t="str">
        <f t="shared" ref="BBG12:BDR12" si="100">IF($C$5&gt;=COLUMN(BBG7)-2,BBG10+BBG11/2,"")</f>
        <v/>
      </c>
      <c r="BBH12" s="384" t="str">
        <f t="shared" si="100"/>
        <v/>
      </c>
      <c r="BBI12" s="384" t="str">
        <f t="shared" si="100"/>
        <v/>
      </c>
      <c r="BBJ12" s="384" t="str">
        <f t="shared" si="100"/>
        <v/>
      </c>
      <c r="BBK12" s="384" t="str">
        <f t="shared" si="100"/>
        <v/>
      </c>
      <c r="BBL12" s="384" t="str">
        <f t="shared" si="100"/>
        <v/>
      </c>
      <c r="BBM12" s="384" t="str">
        <f t="shared" si="100"/>
        <v/>
      </c>
      <c r="BBN12" s="384" t="str">
        <f t="shared" si="100"/>
        <v/>
      </c>
      <c r="BBO12" s="384" t="str">
        <f t="shared" si="100"/>
        <v/>
      </c>
      <c r="BBP12" s="384" t="str">
        <f t="shared" si="100"/>
        <v/>
      </c>
      <c r="BBQ12" s="384" t="str">
        <f t="shared" si="100"/>
        <v/>
      </c>
      <c r="BBR12" s="384" t="str">
        <f t="shared" si="100"/>
        <v/>
      </c>
      <c r="BBS12" s="384" t="str">
        <f t="shared" si="100"/>
        <v/>
      </c>
      <c r="BBT12" s="384" t="str">
        <f t="shared" si="100"/>
        <v/>
      </c>
      <c r="BBU12" s="384" t="str">
        <f t="shared" si="100"/>
        <v/>
      </c>
      <c r="BBV12" s="384" t="str">
        <f t="shared" si="100"/>
        <v/>
      </c>
      <c r="BBW12" s="384" t="str">
        <f t="shared" si="100"/>
        <v/>
      </c>
      <c r="BBX12" s="384" t="str">
        <f t="shared" si="100"/>
        <v/>
      </c>
      <c r="BBY12" s="384" t="str">
        <f t="shared" si="100"/>
        <v/>
      </c>
      <c r="BBZ12" s="384" t="str">
        <f t="shared" si="100"/>
        <v/>
      </c>
      <c r="BCA12" s="384" t="str">
        <f t="shared" si="100"/>
        <v/>
      </c>
      <c r="BCB12" s="384" t="str">
        <f t="shared" si="100"/>
        <v/>
      </c>
      <c r="BCC12" s="384" t="str">
        <f t="shared" si="100"/>
        <v/>
      </c>
      <c r="BCD12" s="384" t="str">
        <f t="shared" si="100"/>
        <v/>
      </c>
      <c r="BCE12" s="384" t="str">
        <f t="shared" si="100"/>
        <v/>
      </c>
      <c r="BCF12" s="384" t="str">
        <f t="shared" si="100"/>
        <v/>
      </c>
      <c r="BCG12" s="384" t="str">
        <f t="shared" si="100"/>
        <v/>
      </c>
      <c r="BCH12" s="384" t="str">
        <f t="shared" si="100"/>
        <v/>
      </c>
      <c r="BCI12" s="384" t="str">
        <f t="shared" si="100"/>
        <v/>
      </c>
      <c r="BCJ12" s="384" t="str">
        <f t="shared" si="100"/>
        <v/>
      </c>
      <c r="BCK12" s="384" t="str">
        <f t="shared" si="100"/>
        <v/>
      </c>
      <c r="BCL12" s="384" t="str">
        <f t="shared" si="100"/>
        <v/>
      </c>
      <c r="BCM12" s="384" t="str">
        <f t="shared" si="100"/>
        <v/>
      </c>
      <c r="BCN12" s="384" t="str">
        <f t="shared" si="100"/>
        <v/>
      </c>
      <c r="BCO12" s="384" t="str">
        <f t="shared" si="100"/>
        <v/>
      </c>
      <c r="BCP12" s="384" t="str">
        <f t="shared" si="100"/>
        <v/>
      </c>
      <c r="BCQ12" s="384" t="str">
        <f t="shared" si="100"/>
        <v/>
      </c>
      <c r="BCR12" s="384" t="str">
        <f t="shared" si="100"/>
        <v/>
      </c>
      <c r="BCS12" s="384" t="str">
        <f t="shared" si="100"/>
        <v/>
      </c>
      <c r="BCT12" s="384" t="str">
        <f t="shared" si="100"/>
        <v/>
      </c>
      <c r="BCU12" s="384" t="str">
        <f t="shared" si="100"/>
        <v/>
      </c>
      <c r="BCV12" s="384" t="str">
        <f t="shared" si="100"/>
        <v/>
      </c>
      <c r="BCW12" s="384" t="str">
        <f t="shared" si="100"/>
        <v/>
      </c>
      <c r="BCX12" s="384" t="str">
        <f t="shared" si="100"/>
        <v/>
      </c>
      <c r="BCY12" s="384" t="str">
        <f t="shared" si="100"/>
        <v/>
      </c>
      <c r="BCZ12" s="384" t="str">
        <f t="shared" si="100"/>
        <v/>
      </c>
      <c r="BDA12" s="384" t="str">
        <f t="shared" si="100"/>
        <v/>
      </c>
      <c r="BDB12" s="384" t="str">
        <f t="shared" si="100"/>
        <v/>
      </c>
      <c r="BDC12" s="384" t="str">
        <f t="shared" si="100"/>
        <v/>
      </c>
      <c r="BDD12" s="384" t="str">
        <f t="shared" si="100"/>
        <v/>
      </c>
      <c r="BDE12" s="384" t="str">
        <f t="shared" si="100"/>
        <v/>
      </c>
      <c r="BDF12" s="384" t="str">
        <f t="shared" si="100"/>
        <v/>
      </c>
      <c r="BDG12" s="384" t="str">
        <f t="shared" si="100"/>
        <v/>
      </c>
      <c r="BDH12" s="384" t="str">
        <f t="shared" si="100"/>
        <v/>
      </c>
      <c r="BDI12" s="384" t="str">
        <f t="shared" si="100"/>
        <v/>
      </c>
      <c r="BDJ12" s="384" t="str">
        <f t="shared" si="100"/>
        <v/>
      </c>
      <c r="BDK12" s="384" t="str">
        <f t="shared" si="100"/>
        <v/>
      </c>
      <c r="BDL12" s="384" t="str">
        <f t="shared" si="100"/>
        <v/>
      </c>
      <c r="BDM12" s="384" t="str">
        <f t="shared" si="100"/>
        <v/>
      </c>
      <c r="BDN12" s="384" t="str">
        <f t="shared" si="100"/>
        <v/>
      </c>
      <c r="BDO12" s="384" t="str">
        <f t="shared" si="100"/>
        <v/>
      </c>
      <c r="BDP12" s="384" t="str">
        <f t="shared" si="100"/>
        <v/>
      </c>
      <c r="BDQ12" s="384" t="str">
        <f t="shared" si="100"/>
        <v/>
      </c>
      <c r="BDR12" s="384" t="str">
        <f t="shared" si="100"/>
        <v/>
      </c>
      <c r="BDS12" s="384" t="str">
        <f t="shared" ref="BDS12:BGD12" si="101">IF($C$5&gt;=COLUMN(BDS7)-2,BDS10+BDS11/2,"")</f>
        <v/>
      </c>
      <c r="BDT12" s="384" t="str">
        <f t="shared" si="101"/>
        <v/>
      </c>
      <c r="BDU12" s="384" t="str">
        <f t="shared" si="101"/>
        <v/>
      </c>
      <c r="BDV12" s="384" t="str">
        <f t="shared" si="101"/>
        <v/>
      </c>
      <c r="BDW12" s="384" t="str">
        <f t="shared" si="101"/>
        <v/>
      </c>
      <c r="BDX12" s="384" t="str">
        <f t="shared" si="101"/>
        <v/>
      </c>
      <c r="BDY12" s="384" t="str">
        <f t="shared" si="101"/>
        <v/>
      </c>
      <c r="BDZ12" s="384" t="str">
        <f t="shared" si="101"/>
        <v/>
      </c>
      <c r="BEA12" s="384" t="str">
        <f t="shared" si="101"/>
        <v/>
      </c>
      <c r="BEB12" s="384" t="str">
        <f t="shared" si="101"/>
        <v/>
      </c>
      <c r="BEC12" s="384" t="str">
        <f t="shared" si="101"/>
        <v/>
      </c>
      <c r="BED12" s="384" t="str">
        <f t="shared" si="101"/>
        <v/>
      </c>
      <c r="BEE12" s="384" t="str">
        <f t="shared" si="101"/>
        <v/>
      </c>
      <c r="BEF12" s="384" t="str">
        <f t="shared" si="101"/>
        <v/>
      </c>
      <c r="BEG12" s="384" t="str">
        <f t="shared" si="101"/>
        <v/>
      </c>
      <c r="BEH12" s="384" t="str">
        <f t="shared" si="101"/>
        <v/>
      </c>
      <c r="BEI12" s="384" t="str">
        <f t="shared" si="101"/>
        <v/>
      </c>
      <c r="BEJ12" s="384" t="str">
        <f t="shared" si="101"/>
        <v/>
      </c>
      <c r="BEK12" s="384" t="str">
        <f t="shared" si="101"/>
        <v/>
      </c>
      <c r="BEL12" s="384" t="str">
        <f t="shared" si="101"/>
        <v/>
      </c>
      <c r="BEM12" s="384" t="str">
        <f t="shared" si="101"/>
        <v/>
      </c>
      <c r="BEN12" s="384" t="str">
        <f t="shared" si="101"/>
        <v/>
      </c>
      <c r="BEO12" s="384" t="str">
        <f t="shared" si="101"/>
        <v/>
      </c>
      <c r="BEP12" s="384" t="str">
        <f t="shared" si="101"/>
        <v/>
      </c>
      <c r="BEQ12" s="384" t="str">
        <f t="shared" si="101"/>
        <v/>
      </c>
      <c r="BER12" s="384" t="str">
        <f t="shared" si="101"/>
        <v/>
      </c>
      <c r="BES12" s="384" t="str">
        <f t="shared" si="101"/>
        <v/>
      </c>
      <c r="BET12" s="384" t="str">
        <f t="shared" si="101"/>
        <v/>
      </c>
      <c r="BEU12" s="384" t="str">
        <f t="shared" si="101"/>
        <v/>
      </c>
      <c r="BEV12" s="384" t="str">
        <f t="shared" si="101"/>
        <v/>
      </c>
      <c r="BEW12" s="384" t="str">
        <f t="shared" si="101"/>
        <v/>
      </c>
      <c r="BEX12" s="384" t="str">
        <f t="shared" si="101"/>
        <v/>
      </c>
      <c r="BEY12" s="384" t="str">
        <f t="shared" si="101"/>
        <v/>
      </c>
      <c r="BEZ12" s="384" t="str">
        <f t="shared" si="101"/>
        <v/>
      </c>
      <c r="BFA12" s="384" t="str">
        <f t="shared" si="101"/>
        <v/>
      </c>
      <c r="BFB12" s="384" t="str">
        <f t="shared" si="101"/>
        <v/>
      </c>
      <c r="BFC12" s="384" t="str">
        <f t="shared" si="101"/>
        <v/>
      </c>
      <c r="BFD12" s="384" t="str">
        <f t="shared" si="101"/>
        <v/>
      </c>
      <c r="BFE12" s="384" t="str">
        <f t="shared" si="101"/>
        <v/>
      </c>
      <c r="BFF12" s="384" t="str">
        <f t="shared" si="101"/>
        <v/>
      </c>
      <c r="BFG12" s="384" t="str">
        <f t="shared" si="101"/>
        <v/>
      </c>
      <c r="BFH12" s="384" t="str">
        <f t="shared" si="101"/>
        <v/>
      </c>
      <c r="BFI12" s="384" t="str">
        <f t="shared" si="101"/>
        <v/>
      </c>
      <c r="BFJ12" s="384" t="str">
        <f t="shared" si="101"/>
        <v/>
      </c>
      <c r="BFK12" s="384" t="str">
        <f t="shared" si="101"/>
        <v/>
      </c>
      <c r="BFL12" s="384" t="str">
        <f t="shared" si="101"/>
        <v/>
      </c>
      <c r="BFM12" s="384" t="str">
        <f t="shared" si="101"/>
        <v/>
      </c>
      <c r="BFN12" s="384" t="str">
        <f t="shared" si="101"/>
        <v/>
      </c>
      <c r="BFO12" s="384" t="str">
        <f t="shared" si="101"/>
        <v/>
      </c>
      <c r="BFP12" s="384" t="str">
        <f t="shared" si="101"/>
        <v/>
      </c>
      <c r="BFQ12" s="384" t="str">
        <f t="shared" si="101"/>
        <v/>
      </c>
      <c r="BFR12" s="384" t="str">
        <f t="shared" si="101"/>
        <v/>
      </c>
      <c r="BFS12" s="384" t="str">
        <f t="shared" si="101"/>
        <v/>
      </c>
      <c r="BFT12" s="384" t="str">
        <f t="shared" si="101"/>
        <v/>
      </c>
      <c r="BFU12" s="384" t="str">
        <f t="shared" si="101"/>
        <v/>
      </c>
      <c r="BFV12" s="384" t="str">
        <f t="shared" si="101"/>
        <v/>
      </c>
      <c r="BFW12" s="384" t="str">
        <f t="shared" si="101"/>
        <v/>
      </c>
      <c r="BFX12" s="384" t="str">
        <f t="shared" si="101"/>
        <v/>
      </c>
      <c r="BFY12" s="384" t="str">
        <f t="shared" si="101"/>
        <v/>
      </c>
      <c r="BFZ12" s="384" t="str">
        <f t="shared" si="101"/>
        <v/>
      </c>
      <c r="BGA12" s="384" t="str">
        <f t="shared" si="101"/>
        <v/>
      </c>
      <c r="BGB12" s="384" t="str">
        <f t="shared" si="101"/>
        <v/>
      </c>
      <c r="BGC12" s="384" t="str">
        <f t="shared" si="101"/>
        <v/>
      </c>
      <c r="BGD12" s="384" t="str">
        <f t="shared" si="101"/>
        <v/>
      </c>
      <c r="BGE12" s="384" t="str">
        <f t="shared" ref="BGE12:BIP12" si="102">IF($C$5&gt;=COLUMN(BGE7)-2,BGE10+BGE11/2,"")</f>
        <v/>
      </c>
      <c r="BGF12" s="384" t="str">
        <f t="shared" si="102"/>
        <v/>
      </c>
      <c r="BGG12" s="384" t="str">
        <f t="shared" si="102"/>
        <v/>
      </c>
      <c r="BGH12" s="384" t="str">
        <f t="shared" si="102"/>
        <v/>
      </c>
      <c r="BGI12" s="384" t="str">
        <f t="shared" si="102"/>
        <v/>
      </c>
      <c r="BGJ12" s="384" t="str">
        <f t="shared" si="102"/>
        <v/>
      </c>
      <c r="BGK12" s="384" t="str">
        <f t="shared" si="102"/>
        <v/>
      </c>
      <c r="BGL12" s="384" t="str">
        <f t="shared" si="102"/>
        <v/>
      </c>
      <c r="BGM12" s="384" t="str">
        <f t="shared" si="102"/>
        <v/>
      </c>
      <c r="BGN12" s="384" t="str">
        <f t="shared" si="102"/>
        <v/>
      </c>
      <c r="BGO12" s="384" t="str">
        <f t="shared" si="102"/>
        <v/>
      </c>
      <c r="BGP12" s="384" t="str">
        <f t="shared" si="102"/>
        <v/>
      </c>
      <c r="BGQ12" s="384" t="str">
        <f t="shared" si="102"/>
        <v/>
      </c>
      <c r="BGR12" s="384" t="str">
        <f t="shared" si="102"/>
        <v/>
      </c>
      <c r="BGS12" s="384" t="str">
        <f t="shared" si="102"/>
        <v/>
      </c>
      <c r="BGT12" s="384" t="str">
        <f t="shared" si="102"/>
        <v/>
      </c>
      <c r="BGU12" s="384" t="str">
        <f t="shared" si="102"/>
        <v/>
      </c>
      <c r="BGV12" s="384" t="str">
        <f t="shared" si="102"/>
        <v/>
      </c>
      <c r="BGW12" s="384" t="str">
        <f t="shared" si="102"/>
        <v/>
      </c>
      <c r="BGX12" s="384" t="str">
        <f t="shared" si="102"/>
        <v/>
      </c>
      <c r="BGY12" s="384" t="str">
        <f t="shared" si="102"/>
        <v/>
      </c>
      <c r="BGZ12" s="384" t="str">
        <f t="shared" si="102"/>
        <v/>
      </c>
      <c r="BHA12" s="384" t="str">
        <f t="shared" si="102"/>
        <v/>
      </c>
      <c r="BHB12" s="384" t="str">
        <f t="shared" si="102"/>
        <v/>
      </c>
      <c r="BHC12" s="384" t="str">
        <f t="shared" si="102"/>
        <v/>
      </c>
      <c r="BHD12" s="384" t="str">
        <f t="shared" si="102"/>
        <v/>
      </c>
      <c r="BHE12" s="384" t="str">
        <f t="shared" si="102"/>
        <v/>
      </c>
      <c r="BHF12" s="384" t="str">
        <f t="shared" si="102"/>
        <v/>
      </c>
      <c r="BHG12" s="384" t="str">
        <f t="shared" si="102"/>
        <v/>
      </c>
      <c r="BHH12" s="384" t="str">
        <f t="shared" si="102"/>
        <v/>
      </c>
      <c r="BHI12" s="384" t="str">
        <f t="shared" si="102"/>
        <v/>
      </c>
      <c r="BHJ12" s="384" t="str">
        <f t="shared" si="102"/>
        <v/>
      </c>
      <c r="BHK12" s="384" t="str">
        <f t="shared" si="102"/>
        <v/>
      </c>
      <c r="BHL12" s="384" t="str">
        <f t="shared" si="102"/>
        <v/>
      </c>
      <c r="BHM12" s="384" t="str">
        <f t="shared" si="102"/>
        <v/>
      </c>
      <c r="BHN12" s="384" t="str">
        <f t="shared" si="102"/>
        <v/>
      </c>
      <c r="BHO12" s="384" t="str">
        <f t="shared" si="102"/>
        <v/>
      </c>
      <c r="BHP12" s="384" t="str">
        <f t="shared" si="102"/>
        <v/>
      </c>
      <c r="BHQ12" s="384" t="str">
        <f t="shared" si="102"/>
        <v/>
      </c>
      <c r="BHR12" s="384" t="str">
        <f t="shared" si="102"/>
        <v/>
      </c>
      <c r="BHS12" s="384" t="str">
        <f t="shared" si="102"/>
        <v/>
      </c>
      <c r="BHT12" s="384" t="str">
        <f t="shared" si="102"/>
        <v/>
      </c>
      <c r="BHU12" s="384" t="str">
        <f t="shared" si="102"/>
        <v/>
      </c>
      <c r="BHV12" s="384" t="str">
        <f t="shared" si="102"/>
        <v/>
      </c>
      <c r="BHW12" s="384" t="str">
        <f t="shared" si="102"/>
        <v/>
      </c>
      <c r="BHX12" s="384" t="str">
        <f t="shared" si="102"/>
        <v/>
      </c>
      <c r="BHY12" s="384" t="str">
        <f t="shared" si="102"/>
        <v/>
      </c>
      <c r="BHZ12" s="384" t="str">
        <f t="shared" si="102"/>
        <v/>
      </c>
      <c r="BIA12" s="384" t="str">
        <f t="shared" si="102"/>
        <v/>
      </c>
      <c r="BIB12" s="384" t="str">
        <f t="shared" si="102"/>
        <v/>
      </c>
      <c r="BIC12" s="384" t="str">
        <f t="shared" si="102"/>
        <v/>
      </c>
      <c r="BID12" s="384" t="str">
        <f t="shared" si="102"/>
        <v/>
      </c>
      <c r="BIE12" s="384" t="str">
        <f t="shared" si="102"/>
        <v/>
      </c>
      <c r="BIF12" s="384" t="str">
        <f t="shared" si="102"/>
        <v/>
      </c>
      <c r="BIG12" s="384" t="str">
        <f t="shared" si="102"/>
        <v/>
      </c>
      <c r="BIH12" s="384" t="str">
        <f t="shared" si="102"/>
        <v/>
      </c>
      <c r="BII12" s="384" t="str">
        <f t="shared" si="102"/>
        <v/>
      </c>
      <c r="BIJ12" s="384" t="str">
        <f t="shared" si="102"/>
        <v/>
      </c>
      <c r="BIK12" s="384" t="str">
        <f t="shared" si="102"/>
        <v/>
      </c>
      <c r="BIL12" s="384" t="str">
        <f t="shared" si="102"/>
        <v/>
      </c>
      <c r="BIM12" s="384" t="str">
        <f t="shared" si="102"/>
        <v/>
      </c>
      <c r="BIN12" s="384" t="str">
        <f t="shared" si="102"/>
        <v/>
      </c>
      <c r="BIO12" s="384" t="str">
        <f t="shared" si="102"/>
        <v/>
      </c>
      <c r="BIP12" s="384" t="str">
        <f t="shared" si="102"/>
        <v/>
      </c>
      <c r="BIQ12" s="384" t="str">
        <f t="shared" ref="BIQ12:BLB12" si="103">IF($C$5&gt;=COLUMN(BIQ7)-2,BIQ10+BIQ11/2,"")</f>
        <v/>
      </c>
      <c r="BIR12" s="384" t="str">
        <f t="shared" si="103"/>
        <v/>
      </c>
      <c r="BIS12" s="384" t="str">
        <f t="shared" si="103"/>
        <v/>
      </c>
      <c r="BIT12" s="384" t="str">
        <f t="shared" si="103"/>
        <v/>
      </c>
      <c r="BIU12" s="384" t="str">
        <f t="shared" si="103"/>
        <v/>
      </c>
      <c r="BIV12" s="384" t="str">
        <f t="shared" si="103"/>
        <v/>
      </c>
      <c r="BIW12" s="384" t="str">
        <f t="shared" si="103"/>
        <v/>
      </c>
      <c r="BIX12" s="384" t="str">
        <f t="shared" si="103"/>
        <v/>
      </c>
      <c r="BIY12" s="384" t="str">
        <f t="shared" si="103"/>
        <v/>
      </c>
      <c r="BIZ12" s="384" t="str">
        <f t="shared" si="103"/>
        <v/>
      </c>
      <c r="BJA12" s="384" t="str">
        <f t="shared" si="103"/>
        <v/>
      </c>
      <c r="BJB12" s="384" t="str">
        <f t="shared" si="103"/>
        <v/>
      </c>
      <c r="BJC12" s="384" t="str">
        <f t="shared" si="103"/>
        <v/>
      </c>
      <c r="BJD12" s="384" t="str">
        <f t="shared" si="103"/>
        <v/>
      </c>
      <c r="BJE12" s="384" t="str">
        <f t="shared" si="103"/>
        <v/>
      </c>
      <c r="BJF12" s="384" t="str">
        <f t="shared" si="103"/>
        <v/>
      </c>
      <c r="BJG12" s="384" t="str">
        <f t="shared" si="103"/>
        <v/>
      </c>
      <c r="BJH12" s="384" t="str">
        <f t="shared" si="103"/>
        <v/>
      </c>
      <c r="BJI12" s="384" t="str">
        <f t="shared" si="103"/>
        <v/>
      </c>
      <c r="BJJ12" s="384" t="str">
        <f t="shared" si="103"/>
        <v/>
      </c>
      <c r="BJK12" s="384" t="str">
        <f t="shared" si="103"/>
        <v/>
      </c>
      <c r="BJL12" s="384" t="str">
        <f t="shared" si="103"/>
        <v/>
      </c>
      <c r="BJM12" s="384" t="str">
        <f t="shared" si="103"/>
        <v/>
      </c>
      <c r="BJN12" s="384" t="str">
        <f t="shared" si="103"/>
        <v/>
      </c>
      <c r="BJO12" s="384" t="str">
        <f t="shared" si="103"/>
        <v/>
      </c>
      <c r="BJP12" s="384" t="str">
        <f t="shared" si="103"/>
        <v/>
      </c>
      <c r="BJQ12" s="384" t="str">
        <f t="shared" si="103"/>
        <v/>
      </c>
      <c r="BJR12" s="384" t="str">
        <f t="shared" si="103"/>
        <v/>
      </c>
      <c r="BJS12" s="384" t="str">
        <f t="shared" si="103"/>
        <v/>
      </c>
      <c r="BJT12" s="384" t="str">
        <f t="shared" si="103"/>
        <v/>
      </c>
      <c r="BJU12" s="384" t="str">
        <f t="shared" si="103"/>
        <v/>
      </c>
      <c r="BJV12" s="384" t="str">
        <f t="shared" si="103"/>
        <v/>
      </c>
      <c r="BJW12" s="384" t="str">
        <f t="shared" si="103"/>
        <v/>
      </c>
      <c r="BJX12" s="384" t="str">
        <f t="shared" si="103"/>
        <v/>
      </c>
      <c r="BJY12" s="384" t="str">
        <f t="shared" si="103"/>
        <v/>
      </c>
      <c r="BJZ12" s="384" t="str">
        <f t="shared" si="103"/>
        <v/>
      </c>
      <c r="BKA12" s="384" t="str">
        <f t="shared" si="103"/>
        <v/>
      </c>
      <c r="BKB12" s="384" t="str">
        <f t="shared" si="103"/>
        <v/>
      </c>
      <c r="BKC12" s="384" t="str">
        <f t="shared" si="103"/>
        <v/>
      </c>
      <c r="BKD12" s="384" t="str">
        <f t="shared" si="103"/>
        <v/>
      </c>
      <c r="BKE12" s="384" t="str">
        <f t="shared" si="103"/>
        <v/>
      </c>
      <c r="BKF12" s="384" t="str">
        <f t="shared" si="103"/>
        <v/>
      </c>
      <c r="BKG12" s="384" t="str">
        <f t="shared" si="103"/>
        <v/>
      </c>
      <c r="BKH12" s="384" t="str">
        <f t="shared" si="103"/>
        <v/>
      </c>
      <c r="BKI12" s="384" t="str">
        <f t="shared" si="103"/>
        <v/>
      </c>
      <c r="BKJ12" s="384" t="str">
        <f t="shared" si="103"/>
        <v/>
      </c>
      <c r="BKK12" s="384" t="str">
        <f t="shared" si="103"/>
        <v/>
      </c>
      <c r="BKL12" s="384" t="str">
        <f t="shared" si="103"/>
        <v/>
      </c>
      <c r="BKM12" s="384" t="str">
        <f t="shared" si="103"/>
        <v/>
      </c>
      <c r="BKN12" s="384" t="str">
        <f t="shared" si="103"/>
        <v/>
      </c>
      <c r="BKO12" s="384" t="str">
        <f t="shared" si="103"/>
        <v/>
      </c>
      <c r="BKP12" s="384" t="str">
        <f t="shared" si="103"/>
        <v/>
      </c>
      <c r="BKQ12" s="384" t="str">
        <f t="shared" si="103"/>
        <v/>
      </c>
      <c r="BKR12" s="384" t="str">
        <f t="shared" si="103"/>
        <v/>
      </c>
      <c r="BKS12" s="384" t="str">
        <f t="shared" si="103"/>
        <v/>
      </c>
      <c r="BKT12" s="384" t="str">
        <f t="shared" si="103"/>
        <v/>
      </c>
      <c r="BKU12" s="384" t="str">
        <f t="shared" si="103"/>
        <v/>
      </c>
      <c r="BKV12" s="384" t="str">
        <f t="shared" si="103"/>
        <v/>
      </c>
      <c r="BKW12" s="384" t="str">
        <f t="shared" si="103"/>
        <v/>
      </c>
      <c r="BKX12" s="384" t="str">
        <f t="shared" si="103"/>
        <v/>
      </c>
      <c r="BKY12" s="384" t="str">
        <f t="shared" si="103"/>
        <v/>
      </c>
      <c r="BKZ12" s="384" t="str">
        <f t="shared" si="103"/>
        <v/>
      </c>
      <c r="BLA12" s="384" t="str">
        <f t="shared" si="103"/>
        <v/>
      </c>
      <c r="BLB12" s="384" t="str">
        <f t="shared" si="103"/>
        <v/>
      </c>
      <c r="BLC12" s="384" t="str">
        <f t="shared" ref="BLC12:BNN12" si="104">IF($C$5&gt;=COLUMN(BLC7)-2,BLC10+BLC11/2,"")</f>
        <v/>
      </c>
      <c r="BLD12" s="384" t="str">
        <f t="shared" si="104"/>
        <v/>
      </c>
      <c r="BLE12" s="384" t="str">
        <f t="shared" si="104"/>
        <v/>
      </c>
      <c r="BLF12" s="384" t="str">
        <f t="shared" si="104"/>
        <v/>
      </c>
      <c r="BLG12" s="384" t="str">
        <f t="shared" si="104"/>
        <v/>
      </c>
      <c r="BLH12" s="384" t="str">
        <f t="shared" si="104"/>
        <v/>
      </c>
      <c r="BLI12" s="384" t="str">
        <f t="shared" si="104"/>
        <v/>
      </c>
      <c r="BLJ12" s="384" t="str">
        <f t="shared" si="104"/>
        <v/>
      </c>
      <c r="BLK12" s="384" t="str">
        <f t="shared" si="104"/>
        <v/>
      </c>
      <c r="BLL12" s="384" t="str">
        <f t="shared" si="104"/>
        <v/>
      </c>
      <c r="BLM12" s="384" t="str">
        <f t="shared" si="104"/>
        <v/>
      </c>
      <c r="BLN12" s="384" t="str">
        <f t="shared" si="104"/>
        <v/>
      </c>
      <c r="BLO12" s="384" t="str">
        <f t="shared" si="104"/>
        <v/>
      </c>
      <c r="BLP12" s="384" t="str">
        <f t="shared" si="104"/>
        <v/>
      </c>
      <c r="BLQ12" s="384" t="str">
        <f t="shared" si="104"/>
        <v/>
      </c>
      <c r="BLR12" s="384" t="str">
        <f t="shared" si="104"/>
        <v/>
      </c>
      <c r="BLS12" s="384" t="str">
        <f t="shared" si="104"/>
        <v/>
      </c>
      <c r="BLT12" s="384" t="str">
        <f t="shared" si="104"/>
        <v/>
      </c>
      <c r="BLU12" s="384" t="str">
        <f t="shared" si="104"/>
        <v/>
      </c>
      <c r="BLV12" s="384" t="str">
        <f t="shared" si="104"/>
        <v/>
      </c>
      <c r="BLW12" s="384" t="str">
        <f t="shared" si="104"/>
        <v/>
      </c>
      <c r="BLX12" s="384" t="str">
        <f t="shared" si="104"/>
        <v/>
      </c>
      <c r="BLY12" s="384" t="str">
        <f t="shared" si="104"/>
        <v/>
      </c>
      <c r="BLZ12" s="384" t="str">
        <f t="shared" si="104"/>
        <v/>
      </c>
      <c r="BMA12" s="384" t="str">
        <f t="shared" si="104"/>
        <v/>
      </c>
      <c r="BMB12" s="384" t="str">
        <f t="shared" si="104"/>
        <v/>
      </c>
      <c r="BMC12" s="384" t="str">
        <f t="shared" si="104"/>
        <v/>
      </c>
      <c r="BMD12" s="384" t="str">
        <f t="shared" si="104"/>
        <v/>
      </c>
      <c r="BME12" s="384" t="str">
        <f t="shared" si="104"/>
        <v/>
      </c>
      <c r="BMF12" s="384" t="str">
        <f t="shared" si="104"/>
        <v/>
      </c>
      <c r="BMG12" s="384" t="str">
        <f t="shared" si="104"/>
        <v/>
      </c>
      <c r="BMH12" s="384" t="str">
        <f t="shared" si="104"/>
        <v/>
      </c>
      <c r="BMI12" s="384" t="str">
        <f t="shared" si="104"/>
        <v/>
      </c>
      <c r="BMJ12" s="384" t="str">
        <f t="shared" si="104"/>
        <v/>
      </c>
      <c r="BMK12" s="384" t="str">
        <f t="shared" si="104"/>
        <v/>
      </c>
      <c r="BML12" s="384" t="str">
        <f t="shared" si="104"/>
        <v/>
      </c>
      <c r="BMM12" s="384" t="str">
        <f t="shared" si="104"/>
        <v/>
      </c>
      <c r="BMN12" s="384" t="str">
        <f t="shared" si="104"/>
        <v/>
      </c>
      <c r="BMO12" s="384" t="str">
        <f t="shared" si="104"/>
        <v/>
      </c>
      <c r="BMP12" s="384" t="str">
        <f t="shared" si="104"/>
        <v/>
      </c>
      <c r="BMQ12" s="384" t="str">
        <f t="shared" si="104"/>
        <v/>
      </c>
      <c r="BMR12" s="384" t="str">
        <f t="shared" si="104"/>
        <v/>
      </c>
      <c r="BMS12" s="384" t="str">
        <f t="shared" si="104"/>
        <v/>
      </c>
      <c r="BMT12" s="384" t="str">
        <f t="shared" si="104"/>
        <v/>
      </c>
      <c r="BMU12" s="384" t="str">
        <f t="shared" si="104"/>
        <v/>
      </c>
      <c r="BMV12" s="384" t="str">
        <f t="shared" si="104"/>
        <v/>
      </c>
      <c r="BMW12" s="384" t="str">
        <f t="shared" si="104"/>
        <v/>
      </c>
      <c r="BMX12" s="384" t="str">
        <f t="shared" si="104"/>
        <v/>
      </c>
      <c r="BMY12" s="384" t="str">
        <f t="shared" si="104"/>
        <v/>
      </c>
      <c r="BMZ12" s="384" t="str">
        <f t="shared" si="104"/>
        <v/>
      </c>
      <c r="BNA12" s="384" t="str">
        <f t="shared" si="104"/>
        <v/>
      </c>
      <c r="BNB12" s="384" t="str">
        <f t="shared" si="104"/>
        <v/>
      </c>
      <c r="BNC12" s="384" t="str">
        <f t="shared" si="104"/>
        <v/>
      </c>
      <c r="BND12" s="384" t="str">
        <f t="shared" si="104"/>
        <v/>
      </c>
      <c r="BNE12" s="384" t="str">
        <f t="shared" si="104"/>
        <v/>
      </c>
      <c r="BNF12" s="384" t="str">
        <f t="shared" si="104"/>
        <v/>
      </c>
      <c r="BNG12" s="384" t="str">
        <f t="shared" si="104"/>
        <v/>
      </c>
      <c r="BNH12" s="384" t="str">
        <f t="shared" si="104"/>
        <v/>
      </c>
      <c r="BNI12" s="384" t="str">
        <f t="shared" si="104"/>
        <v/>
      </c>
      <c r="BNJ12" s="384" t="str">
        <f t="shared" si="104"/>
        <v/>
      </c>
      <c r="BNK12" s="384" t="str">
        <f t="shared" si="104"/>
        <v/>
      </c>
      <c r="BNL12" s="384" t="str">
        <f t="shared" si="104"/>
        <v/>
      </c>
      <c r="BNM12" s="384" t="str">
        <f t="shared" si="104"/>
        <v/>
      </c>
      <c r="BNN12" s="384" t="str">
        <f t="shared" si="104"/>
        <v/>
      </c>
      <c r="BNO12" s="384" t="str">
        <f t="shared" ref="BNO12:BPZ12" si="105">IF($C$5&gt;=COLUMN(BNO7)-2,BNO10+BNO11/2,"")</f>
        <v/>
      </c>
      <c r="BNP12" s="384" t="str">
        <f t="shared" si="105"/>
        <v/>
      </c>
      <c r="BNQ12" s="384" t="str">
        <f t="shared" si="105"/>
        <v/>
      </c>
      <c r="BNR12" s="384" t="str">
        <f t="shared" si="105"/>
        <v/>
      </c>
      <c r="BNS12" s="384" t="str">
        <f t="shared" si="105"/>
        <v/>
      </c>
      <c r="BNT12" s="384" t="str">
        <f t="shared" si="105"/>
        <v/>
      </c>
      <c r="BNU12" s="384" t="str">
        <f t="shared" si="105"/>
        <v/>
      </c>
      <c r="BNV12" s="384" t="str">
        <f t="shared" si="105"/>
        <v/>
      </c>
      <c r="BNW12" s="384" t="str">
        <f t="shared" si="105"/>
        <v/>
      </c>
      <c r="BNX12" s="384" t="str">
        <f t="shared" si="105"/>
        <v/>
      </c>
      <c r="BNY12" s="384" t="str">
        <f t="shared" si="105"/>
        <v/>
      </c>
      <c r="BNZ12" s="384" t="str">
        <f t="shared" si="105"/>
        <v/>
      </c>
      <c r="BOA12" s="384" t="str">
        <f t="shared" si="105"/>
        <v/>
      </c>
      <c r="BOB12" s="384" t="str">
        <f t="shared" si="105"/>
        <v/>
      </c>
      <c r="BOC12" s="384" t="str">
        <f t="shared" si="105"/>
        <v/>
      </c>
      <c r="BOD12" s="384" t="str">
        <f t="shared" si="105"/>
        <v/>
      </c>
      <c r="BOE12" s="384" t="str">
        <f t="shared" si="105"/>
        <v/>
      </c>
      <c r="BOF12" s="384" t="str">
        <f t="shared" si="105"/>
        <v/>
      </c>
      <c r="BOG12" s="384" t="str">
        <f t="shared" si="105"/>
        <v/>
      </c>
      <c r="BOH12" s="384" t="str">
        <f t="shared" si="105"/>
        <v/>
      </c>
      <c r="BOI12" s="384" t="str">
        <f t="shared" si="105"/>
        <v/>
      </c>
      <c r="BOJ12" s="384" t="str">
        <f t="shared" si="105"/>
        <v/>
      </c>
      <c r="BOK12" s="384" t="str">
        <f t="shared" si="105"/>
        <v/>
      </c>
      <c r="BOL12" s="384" t="str">
        <f t="shared" si="105"/>
        <v/>
      </c>
      <c r="BOM12" s="384" t="str">
        <f t="shared" si="105"/>
        <v/>
      </c>
      <c r="BON12" s="384" t="str">
        <f t="shared" si="105"/>
        <v/>
      </c>
      <c r="BOO12" s="384" t="str">
        <f t="shared" si="105"/>
        <v/>
      </c>
      <c r="BOP12" s="384" t="str">
        <f t="shared" si="105"/>
        <v/>
      </c>
      <c r="BOQ12" s="384" t="str">
        <f t="shared" si="105"/>
        <v/>
      </c>
      <c r="BOR12" s="384" t="str">
        <f t="shared" si="105"/>
        <v/>
      </c>
      <c r="BOS12" s="384" t="str">
        <f t="shared" si="105"/>
        <v/>
      </c>
      <c r="BOT12" s="384" t="str">
        <f t="shared" si="105"/>
        <v/>
      </c>
      <c r="BOU12" s="384" t="str">
        <f t="shared" si="105"/>
        <v/>
      </c>
      <c r="BOV12" s="384" t="str">
        <f t="shared" si="105"/>
        <v/>
      </c>
      <c r="BOW12" s="384" t="str">
        <f t="shared" si="105"/>
        <v/>
      </c>
      <c r="BOX12" s="384" t="str">
        <f t="shared" si="105"/>
        <v/>
      </c>
      <c r="BOY12" s="384" t="str">
        <f t="shared" si="105"/>
        <v/>
      </c>
      <c r="BOZ12" s="384" t="str">
        <f t="shared" si="105"/>
        <v/>
      </c>
      <c r="BPA12" s="384" t="str">
        <f t="shared" si="105"/>
        <v/>
      </c>
      <c r="BPB12" s="384" t="str">
        <f t="shared" si="105"/>
        <v/>
      </c>
      <c r="BPC12" s="384" t="str">
        <f t="shared" si="105"/>
        <v/>
      </c>
      <c r="BPD12" s="384" t="str">
        <f t="shared" si="105"/>
        <v/>
      </c>
      <c r="BPE12" s="384" t="str">
        <f t="shared" si="105"/>
        <v/>
      </c>
      <c r="BPF12" s="384" t="str">
        <f t="shared" si="105"/>
        <v/>
      </c>
      <c r="BPG12" s="384" t="str">
        <f t="shared" si="105"/>
        <v/>
      </c>
      <c r="BPH12" s="384" t="str">
        <f t="shared" si="105"/>
        <v/>
      </c>
      <c r="BPI12" s="384" t="str">
        <f t="shared" si="105"/>
        <v/>
      </c>
      <c r="BPJ12" s="384" t="str">
        <f t="shared" si="105"/>
        <v/>
      </c>
      <c r="BPK12" s="384" t="str">
        <f t="shared" si="105"/>
        <v/>
      </c>
      <c r="BPL12" s="384" t="str">
        <f t="shared" si="105"/>
        <v/>
      </c>
      <c r="BPM12" s="384" t="str">
        <f t="shared" si="105"/>
        <v/>
      </c>
      <c r="BPN12" s="384" t="str">
        <f t="shared" si="105"/>
        <v/>
      </c>
      <c r="BPO12" s="384" t="str">
        <f t="shared" si="105"/>
        <v/>
      </c>
      <c r="BPP12" s="384" t="str">
        <f t="shared" si="105"/>
        <v/>
      </c>
      <c r="BPQ12" s="384" t="str">
        <f t="shared" si="105"/>
        <v/>
      </c>
      <c r="BPR12" s="384" t="str">
        <f t="shared" si="105"/>
        <v/>
      </c>
      <c r="BPS12" s="384" t="str">
        <f t="shared" si="105"/>
        <v/>
      </c>
      <c r="BPT12" s="384" t="str">
        <f t="shared" si="105"/>
        <v/>
      </c>
      <c r="BPU12" s="384" t="str">
        <f t="shared" si="105"/>
        <v/>
      </c>
      <c r="BPV12" s="384" t="str">
        <f t="shared" si="105"/>
        <v/>
      </c>
      <c r="BPW12" s="384" t="str">
        <f t="shared" si="105"/>
        <v/>
      </c>
      <c r="BPX12" s="384" t="str">
        <f t="shared" si="105"/>
        <v/>
      </c>
      <c r="BPY12" s="384" t="str">
        <f t="shared" si="105"/>
        <v/>
      </c>
      <c r="BPZ12" s="384" t="str">
        <f t="shared" si="105"/>
        <v/>
      </c>
      <c r="BQA12" s="384" t="str">
        <f t="shared" ref="BQA12:BRO12" si="106">IF($C$5&gt;=COLUMN(BQA7)-2,BQA10+BQA11/2,"")</f>
        <v/>
      </c>
      <c r="BQB12" s="384" t="str">
        <f t="shared" si="106"/>
        <v/>
      </c>
      <c r="BQC12" s="384" t="str">
        <f t="shared" si="106"/>
        <v/>
      </c>
      <c r="BQD12" s="384" t="str">
        <f t="shared" si="106"/>
        <v/>
      </c>
      <c r="BQE12" s="384" t="str">
        <f t="shared" si="106"/>
        <v/>
      </c>
      <c r="BQF12" s="384" t="str">
        <f t="shared" si="106"/>
        <v/>
      </c>
      <c r="BQG12" s="384" t="str">
        <f t="shared" si="106"/>
        <v/>
      </c>
      <c r="BQH12" s="384" t="str">
        <f t="shared" si="106"/>
        <v/>
      </c>
      <c r="BQI12" s="384" t="str">
        <f t="shared" si="106"/>
        <v/>
      </c>
      <c r="BQJ12" s="384" t="str">
        <f t="shared" si="106"/>
        <v/>
      </c>
      <c r="BQK12" s="384" t="str">
        <f t="shared" si="106"/>
        <v/>
      </c>
      <c r="BQL12" s="384" t="str">
        <f t="shared" si="106"/>
        <v/>
      </c>
      <c r="BQM12" s="384" t="str">
        <f t="shared" si="106"/>
        <v/>
      </c>
      <c r="BQN12" s="384" t="str">
        <f t="shared" si="106"/>
        <v/>
      </c>
      <c r="BQO12" s="384" t="str">
        <f t="shared" si="106"/>
        <v/>
      </c>
      <c r="BQP12" s="384" t="str">
        <f t="shared" si="106"/>
        <v/>
      </c>
      <c r="BQQ12" s="384" t="str">
        <f t="shared" si="106"/>
        <v/>
      </c>
      <c r="BQR12" s="384" t="str">
        <f t="shared" si="106"/>
        <v/>
      </c>
      <c r="BQS12" s="384" t="str">
        <f t="shared" si="106"/>
        <v/>
      </c>
      <c r="BQT12" s="384" t="str">
        <f t="shared" si="106"/>
        <v/>
      </c>
      <c r="BQU12" s="384" t="str">
        <f t="shared" si="106"/>
        <v/>
      </c>
      <c r="BQV12" s="384" t="str">
        <f t="shared" si="106"/>
        <v/>
      </c>
      <c r="BQW12" s="384" t="str">
        <f t="shared" si="106"/>
        <v/>
      </c>
      <c r="BQX12" s="384" t="str">
        <f t="shared" si="106"/>
        <v/>
      </c>
      <c r="BQY12" s="384" t="str">
        <f t="shared" si="106"/>
        <v/>
      </c>
      <c r="BQZ12" s="384" t="str">
        <f t="shared" si="106"/>
        <v/>
      </c>
      <c r="BRA12" s="384" t="str">
        <f t="shared" si="106"/>
        <v/>
      </c>
      <c r="BRB12" s="384" t="str">
        <f t="shared" si="106"/>
        <v/>
      </c>
      <c r="BRC12" s="384" t="str">
        <f t="shared" si="106"/>
        <v/>
      </c>
      <c r="BRD12" s="384" t="str">
        <f t="shared" si="106"/>
        <v/>
      </c>
      <c r="BRE12" s="384" t="str">
        <f t="shared" si="106"/>
        <v/>
      </c>
      <c r="BRF12" s="384" t="str">
        <f t="shared" si="106"/>
        <v/>
      </c>
      <c r="BRG12" s="384" t="str">
        <f t="shared" si="106"/>
        <v/>
      </c>
      <c r="BRH12" s="384" t="str">
        <f t="shared" si="106"/>
        <v/>
      </c>
      <c r="BRI12" s="384" t="str">
        <f t="shared" si="106"/>
        <v/>
      </c>
      <c r="BRJ12" s="384" t="str">
        <f t="shared" si="106"/>
        <v/>
      </c>
      <c r="BRK12" s="384" t="str">
        <f t="shared" si="106"/>
        <v/>
      </c>
      <c r="BRL12" s="384" t="str">
        <f t="shared" si="106"/>
        <v/>
      </c>
      <c r="BRM12" s="384" t="str">
        <f t="shared" si="106"/>
        <v/>
      </c>
      <c r="BRN12" s="384" t="str">
        <f t="shared" si="106"/>
        <v/>
      </c>
      <c r="BRO12" s="384" t="str">
        <f t="shared" si="106"/>
        <v/>
      </c>
    </row>
    <row r="13" spans="1:4888" s="384" customFormat="1" ht="37.5" customHeight="1">
      <c r="A13" s="412" t="s">
        <v>332</v>
      </c>
      <c r="C13" s="384">
        <f t="shared" ref="C13:BN13" si="107">IF($C$5&gt;=COLUMN(C7)-2,C10-C11/2,"")</f>
        <v>0.7</v>
      </c>
      <c r="D13" s="384">
        <f t="shared" si="107"/>
        <v>3.2</v>
      </c>
      <c r="E13" s="384" t="str">
        <f t="shared" si="107"/>
        <v/>
      </c>
      <c r="F13" s="384" t="str">
        <f t="shared" si="107"/>
        <v/>
      </c>
      <c r="G13" s="384" t="str">
        <f t="shared" si="107"/>
        <v/>
      </c>
      <c r="H13" s="384" t="str">
        <f t="shared" si="107"/>
        <v/>
      </c>
      <c r="I13" s="384" t="str">
        <f t="shared" si="107"/>
        <v/>
      </c>
      <c r="J13" s="384" t="str">
        <f t="shared" si="107"/>
        <v/>
      </c>
      <c r="K13" s="384" t="str">
        <f t="shared" si="107"/>
        <v/>
      </c>
      <c r="L13" s="384" t="str">
        <f t="shared" si="107"/>
        <v/>
      </c>
      <c r="M13" s="384" t="str">
        <f t="shared" si="107"/>
        <v/>
      </c>
      <c r="N13" s="384" t="str">
        <f t="shared" si="107"/>
        <v/>
      </c>
      <c r="O13" s="384" t="str">
        <f t="shared" si="107"/>
        <v/>
      </c>
      <c r="P13" s="384" t="str">
        <f t="shared" si="107"/>
        <v/>
      </c>
      <c r="Q13" s="384" t="str">
        <f t="shared" si="107"/>
        <v/>
      </c>
      <c r="R13" s="384" t="str">
        <f t="shared" si="107"/>
        <v/>
      </c>
      <c r="S13" s="384" t="str">
        <f t="shared" si="107"/>
        <v/>
      </c>
      <c r="T13" s="384" t="str">
        <f t="shared" si="107"/>
        <v/>
      </c>
      <c r="U13" s="384" t="str">
        <f t="shared" si="107"/>
        <v/>
      </c>
      <c r="V13" s="384" t="str">
        <f t="shared" si="107"/>
        <v/>
      </c>
      <c r="W13" s="384" t="str">
        <f t="shared" si="107"/>
        <v/>
      </c>
      <c r="X13" s="384" t="str">
        <f t="shared" si="107"/>
        <v/>
      </c>
      <c r="Y13" s="384" t="str">
        <f t="shared" si="107"/>
        <v/>
      </c>
      <c r="Z13" s="384" t="str">
        <f t="shared" si="107"/>
        <v/>
      </c>
      <c r="AA13" s="384" t="str">
        <f t="shared" si="107"/>
        <v/>
      </c>
      <c r="AB13" s="384" t="str">
        <f t="shared" si="107"/>
        <v/>
      </c>
      <c r="AC13" s="384" t="str">
        <f t="shared" si="107"/>
        <v/>
      </c>
      <c r="AD13" s="384" t="str">
        <f t="shared" si="107"/>
        <v/>
      </c>
      <c r="AE13" s="384" t="str">
        <f t="shared" si="107"/>
        <v/>
      </c>
      <c r="AF13" s="384" t="str">
        <f t="shared" si="107"/>
        <v/>
      </c>
      <c r="AG13" s="384" t="str">
        <f t="shared" si="107"/>
        <v/>
      </c>
      <c r="AH13" s="384" t="str">
        <f t="shared" si="107"/>
        <v/>
      </c>
      <c r="AI13" s="384" t="str">
        <f t="shared" si="107"/>
        <v/>
      </c>
      <c r="AJ13" s="384" t="str">
        <f t="shared" si="107"/>
        <v/>
      </c>
      <c r="AK13" s="384" t="str">
        <f t="shared" si="107"/>
        <v/>
      </c>
      <c r="AL13" s="384" t="str">
        <f t="shared" si="107"/>
        <v/>
      </c>
      <c r="AM13" s="384" t="str">
        <f t="shared" si="107"/>
        <v/>
      </c>
      <c r="AN13" s="384" t="str">
        <f t="shared" si="107"/>
        <v/>
      </c>
      <c r="AO13" s="384" t="str">
        <f t="shared" si="107"/>
        <v/>
      </c>
      <c r="AP13" s="384" t="str">
        <f t="shared" si="107"/>
        <v/>
      </c>
      <c r="AQ13" s="384" t="str">
        <f t="shared" si="107"/>
        <v/>
      </c>
      <c r="AR13" s="384" t="str">
        <f t="shared" si="107"/>
        <v/>
      </c>
      <c r="AS13" s="384" t="str">
        <f t="shared" si="107"/>
        <v/>
      </c>
      <c r="AT13" s="384" t="str">
        <f t="shared" si="107"/>
        <v/>
      </c>
      <c r="AU13" s="384" t="str">
        <f t="shared" si="107"/>
        <v/>
      </c>
      <c r="AV13" s="384" t="str">
        <f t="shared" si="107"/>
        <v/>
      </c>
      <c r="AW13" s="384" t="str">
        <f t="shared" si="107"/>
        <v/>
      </c>
      <c r="AX13" s="384" t="str">
        <f t="shared" si="107"/>
        <v/>
      </c>
      <c r="AY13" s="384" t="str">
        <f t="shared" si="107"/>
        <v/>
      </c>
      <c r="AZ13" s="384" t="str">
        <f t="shared" si="107"/>
        <v/>
      </c>
      <c r="BA13" s="384" t="str">
        <f t="shared" si="107"/>
        <v/>
      </c>
      <c r="BB13" s="384" t="str">
        <f t="shared" si="107"/>
        <v/>
      </c>
      <c r="BC13" s="384" t="str">
        <f t="shared" si="107"/>
        <v/>
      </c>
      <c r="BD13" s="384" t="str">
        <f t="shared" si="107"/>
        <v/>
      </c>
      <c r="BE13" s="384" t="str">
        <f t="shared" si="107"/>
        <v/>
      </c>
      <c r="BF13" s="384" t="str">
        <f t="shared" si="107"/>
        <v/>
      </c>
      <c r="BG13" s="384" t="str">
        <f t="shared" si="107"/>
        <v/>
      </c>
      <c r="BH13" s="384" t="str">
        <f t="shared" si="107"/>
        <v/>
      </c>
      <c r="BI13" s="384" t="str">
        <f t="shared" si="107"/>
        <v/>
      </c>
      <c r="BJ13" s="384" t="str">
        <f t="shared" si="107"/>
        <v/>
      </c>
      <c r="BK13" s="384" t="str">
        <f t="shared" si="107"/>
        <v/>
      </c>
      <c r="BL13" s="384" t="str">
        <f t="shared" si="107"/>
        <v/>
      </c>
      <c r="BM13" s="384" t="str">
        <f t="shared" si="107"/>
        <v/>
      </c>
      <c r="BN13" s="384" t="str">
        <f t="shared" si="107"/>
        <v/>
      </c>
      <c r="BO13" s="384" t="str">
        <f t="shared" ref="BO13:DZ13" si="108">IF($C$5&gt;=COLUMN(BO7)-2,BO10-BO11/2,"")</f>
        <v/>
      </c>
      <c r="BP13" s="384" t="str">
        <f t="shared" si="108"/>
        <v/>
      </c>
      <c r="BQ13" s="384" t="str">
        <f t="shared" si="108"/>
        <v/>
      </c>
      <c r="BR13" s="384" t="str">
        <f t="shared" si="108"/>
        <v/>
      </c>
      <c r="BS13" s="384" t="str">
        <f t="shared" si="108"/>
        <v/>
      </c>
      <c r="BT13" s="384" t="str">
        <f t="shared" si="108"/>
        <v/>
      </c>
      <c r="BU13" s="384" t="str">
        <f t="shared" si="108"/>
        <v/>
      </c>
      <c r="BV13" s="384" t="str">
        <f t="shared" si="108"/>
        <v/>
      </c>
      <c r="BW13" s="384" t="str">
        <f t="shared" si="108"/>
        <v/>
      </c>
      <c r="BX13" s="384" t="str">
        <f t="shared" si="108"/>
        <v/>
      </c>
      <c r="BY13" s="384" t="str">
        <f t="shared" si="108"/>
        <v/>
      </c>
      <c r="BZ13" s="384" t="str">
        <f t="shared" si="108"/>
        <v/>
      </c>
      <c r="CA13" s="384" t="str">
        <f t="shared" si="108"/>
        <v/>
      </c>
      <c r="CB13" s="384" t="str">
        <f t="shared" si="108"/>
        <v/>
      </c>
      <c r="CC13" s="384" t="str">
        <f t="shared" si="108"/>
        <v/>
      </c>
      <c r="CD13" s="384" t="str">
        <f t="shared" si="108"/>
        <v/>
      </c>
      <c r="CE13" s="384" t="str">
        <f t="shared" si="108"/>
        <v/>
      </c>
      <c r="CF13" s="384" t="str">
        <f t="shared" si="108"/>
        <v/>
      </c>
      <c r="CG13" s="384" t="str">
        <f t="shared" si="108"/>
        <v/>
      </c>
      <c r="CH13" s="384" t="str">
        <f t="shared" si="108"/>
        <v/>
      </c>
      <c r="CI13" s="384" t="str">
        <f t="shared" si="108"/>
        <v/>
      </c>
      <c r="CJ13" s="384" t="str">
        <f t="shared" si="108"/>
        <v/>
      </c>
      <c r="CK13" s="384" t="str">
        <f t="shared" si="108"/>
        <v/>
      </c>
      <c r="CL13" s="384" t="str">
        <f t="shared" si="108"/>
        <v/>
      </c>
      <c r="CM13" s="384" t="str">
        <f t="shared" si="108"/>
        <v/>
      </c>
      <c r="CN13" s="384" t="str">
        <f t="shared" si="108"/>
        <v/>
      </c>
      <c r="CO13" s="384" t="str">
        <f t="shared" si="108"/>
        <v/>
      </c>
      <c r="CP13" s="384" t="str">
        <f t="shared" si="108"/>
        <v/>
      </c>
      <c r="CQ13" s="384" t="str">
        <f t="shared" si="108"/>
        <v/>
      </c>
      <c r="CR13" s="384" t="str">
        <f t="shared" si="108"/>
        <v/>
      </c>
      <c r="CS13" s="384" t="str">
        <f t="shared" si="108"/>
        <v/>
      </c>
      <c r="CT13" s="384" t="str">
        <f t="shared" si="108"/>
        <v/>
      </c>
      <c r="CU13" s="384" t="str">
        <f t="shared" si="108"/>
        <v/>
      </c>
      <c r="CV13" s="384" t="str">
        <f t="shared" si="108"/>
        <v/>
      </c>
      <c r="CW13" s="384" t="str">
        <f t="shared" si="108"/>
        <v/>
      </c>
      <c r="CX13" s="384" t="str">
        <f t="shared" si="108"/>
        <v/>
      </c>
      <c r="CY13" s="384" t="str">
        <f t="shared" si="108"/>
        <v/>
      </c>
      <c r="CZ13" s="384" t="str">
        <f t="shared" si="108"/>
        <v/>
      </c>
      <c r="DA13" s="384" t="str">
        <f t="shared" si="108"/>
        <v/>
      </c>
      <c r="DB13" s="384" t="str">
        <f t="shared" si="108"/>
        <v/>
      </c>
      <c r="DC13" s="384" t="str">
        <f t="shared" si="108"/>
        <v/>
      </c>
      <c r="DD13" s="384" t="str">
        <f t="shared" si="108"/>
        <v/>
      </c>
      <c r="DE13" s="384" t="str">
        <f t="shared" si="108"/>
        <v/>
      </c>
      <c r="DF13" s="384" t="str">
        <f t="shared" si="108"/>
        <v/>
      </c>
      <c r="DG13" s="384" t="str">
        <f t="shared" si="108"/>
        <v/>
      </c>
      <c r="DH13" s="384" t="str">
        <f t="shared" si="108"/>
        <v/>
      </c>
      <c r="DI13" s="384" t="str">
        <f t="shared" si="108"/>
        <v/>
      </c>
      <c r="DJ13" s="384" t="str">
        <f t="shared" si="108"/>
        <v/>
      </c>
      <c r="DK13" s="384" t="str">
        <f t="shared" si="108"/>
        <v/>
      </c>
      <c r="DL13" s="384" t="str">
        <f t="shared" si="108"/>
        <v/>
      </c>
      <c r="DM13" s="384" t="str">
        <f t="shared" si="108"/>
        <v/>
      </c>
      <c r="DN13" s="384" t="str">
        <f t="shared" si="108"/>
        <v/>
      </c>
      <c r="DO13" s="384" t="str">
        <f t="shared" si="108"/>
        <v/>
      </c>
      <c r="DP13" s="384" t="str">
        <f t="shared" si="108"/>
        <v/>
      </c>
      <c r="DQ13" s="384" t="str">
        <f t="shared" si="108"/>
        <v/>
      </c>
      <c r="DR13" s="384" t="str">
        <f t="shared" si="108"/>
        <v/>
      </c>
      <c r="DS13" s="384" t="str">
        <f t="shared" si="108"/>
        <v/>
      </c>
      <c r="DT13" s="384" t="str">
        <f t="shared" si="108"/>
        <v/>
      </c>
      <c r="DU13" s="384" t="str">
        <f t="shared" si="108"/>
        <v/>
      </c>
      <c r="DV13" s="384" t="str">
        <f t="shared" si="108"/>
        <v/>
      </c>
      <c r="DW13" s="384" t="str">
        <f t="shared" si="108"/>
        <v/>
      </c>
      <c r="DX13" s="384" t="str">
        <f t="shared" si="108"/>
        <v/>
      </c>
      <c r="DY13" s="384" t="str">
        <f t="shared" si="108"/>
        <v/>
      </c>
      <c r="DZ13" s="384" t="str">
        <f t="shared" si="108"/>
        <v/>
      </c>
      <c r="EA13" s="384" t="str">
        <f t="shared" ref="EA13:GL13" si="109">IF($C$5&gt;=COLUMN(EA7)-2,EA10-EA11/2,"")</f>
        <v/>
      </c>
      <c r="EB13" s="384" t="str">
        <f t="shared" si="109"/>
        <v/>
      </c>
      <c r="EC13" s="384" t="str">
        <f t="shared" si="109"/>
        <v/>
      </c>
      <c r="ED13" s="384" t="str">
        <f t="shared" si="109"/>
        <v/>
      </c>
      <c r="EE13" s="384" t="str">
        <f t="shared" si="109"/>
        <v/>
      </c>
      <c r="EF13" s="384" t="str">
        <f t="shared" si="109"/>
        <v/>
      </c>
      <c r="EG13" s="384" t="str">
        <f t="shared" si="109"/>
        <v/>
      </c>
      <c r="EH13" s="384" t="str">
        <f t="shared" si="109"/>
        <v/>
      </c>
      <c r="EI13" s="384" t="str">
        <f t="shared" si="109"/>
        <v/>
      </c>
      <c r="EJ13" s="384" t="str">
        <f t="shared" si="109"/>
        <v/>
      </c>
      <c r="EK13" s="384" t="str">
        <f t="shared" si="109"/>
        <v/>
      </c>
      <c r="EL13" s="384" t="str">
        <f t="shared" si="109"/>
        <v/>
      </c>
      <c r="EM13" s="384" t="str">
        <f t="shared" si="109"/>
        <v/>
      </c>
      <c r="EN13" s="384" t="str">
        <f t="shared" si="109"/>
        <v/>
      </c>
      <c r="EO13" s="384" t="str">
        <f t="shared" si="109"/>
        <v/>
      </c>
      <c r="EP13" s="384" t="str">
        <f t="shared" si="109"/>
        <v/>
      </c>
      <c r="EQ13" s="384" t="str">
        <f t="shared" si="109"/>
        <v/>
      </c>
      <c r="ER13" s="384" t="str">
        <f t="shared" si="109"/>
        <v/>
      </c>
      <c r="ES13" s="384" t="str">
        <f t="shared" si="109"/>
        <v/>
      </c>
      <c r="ET13" s="384" t="str">
        <f t="shared" si="109"/>
        <v/>
      </c>
      <c r="EU13" s="384" t="str">
        <f t="shared" si="109"/>
        <v/>
      </c>
      <c r="EV13" s="384" t="str">
        <f t="shared" si="109"/>
        <v/>
      </c>
      <c r="EW13" s="384" t="str">
        <f t="shared" si="109"/>
        <v/>
      </c>
      <c r="EX13" s="384" t="str">
        <f t="shared" si="109"/>
        <v/>
      </c>
      <c r="EY13" s="384" t="str">
        <f t="shared" si="109"/>
        <v/>
      </c>
      <c r="EZ13" s="384" t="str">
        <f t="shared" si="109"/>
        <v/>
      </c>
      <c r="FA13" s="384" t="str">
        <f t="shared" si="109"/>
        <v/>
      </c>
      <c r="FB13" s="384" t="str">
        <f t="shared" si="109"/>
        <v/>
      </c>
      <c r="FC13" s="384" t="str">
        <f t="shared" si="109"/>
        <v/>
      </c>
      <c r="FD13" s="384" t="str">
        <f t="shared" si="109"/>
        <v/>
      </c>
      <c r="FE13" s="384" t="str">
        <f t="shared" si="109"/>
        <v/>
      </c>
      <c r="FF13" s="384" t="str">
        <f t="shared" si="109"/>
        <v/>
      </c>
      <c r="FG13" s="384" t="str">
        <f t="shared" si="109"/>
        <v/>
      </c>
      <c r="FH13" s="384" t="str">
        <f t="shared" si="109"/>
        <v/>
      </c>
      <c r="FI13" s="384" t="str">
        <f t="shared" si="109"/>
        <v/>
      </c>
      <c r="FJ13" s="384" t="str">
        <f t="shared" si="109"/>
        <v/>
      </c>
      <c r="FK13" s="384" t="str">
        <f t="shared" si="109"/>
        <v/>
      </c>
      <c r="FL13" s="384" t="str">
        <f t="shared" si="109"/>
        <v/>
      </c>
      <c r="FM13" s="384" t="str">
        <f t="shared" si="109"/>
        <v/>
      </c>
      <c r="FN13" s="384" t="str">
        <f t="shared" si="109"/>
        <v/>
      </c>
      <c r="FO13" s="384" t="str">
        <f t="shared" si="109"/>
        <v/>
      </c>
      <c r="FP13" s="384" t="str">
        <f t="shared" si="109"/>
        <v/>
      </c>
      <c r="FQ13" s="384" t="str">
        <f t="shared" si="109"/>
        <v/>
      </c>
      <c r="FR13" s="384" t="str">
        <f t="shared" si="109"/>
        <v/>
      </c>
      <c r="FS13" s="384" t="str">
        <f t="shared" si="109"/>
        <v/>
      </c>
      <c r="FT13" s="384" t="str">
        <f t="shared" si="109"/>
        <v/>
      </c>
      <c r="FU13" s="384" t="str">
        <f t="shared" si="109"/>
        <v/>
      </c>
      <c r="FV13" s="384" t="str">
        <f t="shared" si="109"/>
        <v/>
      </c>
      <c r="FW13" s="384" t="str">
        <f t="shared" si="109"/>
        <v/>
      </c>
      <c r="FX13" s="384" t="str">
        <f t="shared" si="109"/>
        <v/>
      </c>
      <c r="FY13" s="384" t="str">
        <f t="shared" si="109"/>
        <v/>
      </c>
      <c r="FZ13" s="384" t="str">
        <f t="shared" si="109"/>
        <v/>
      </c>
      <c r="GA13" s="384" t="str">
        <f t="shared" si="109"/>
        <v/>
      </c>
      <c r="GB13" s="384" t="str">
        <f t="shared" si="109"/>
        <v/>
      </c>
      <c r="GC13" s="384" t="str">
        <f t="shared" si="109"/>
        <v/>
      </c>
      <c r="GD13" s="384" t="str">
        <f t="shared" si="109"/>
        <v/>
      </c>
      <c r="GE13" s="384" t="str">
        <f t="shared" si="109"/>
        <v/>
      </c>
      <c r="GF13" s="384" t="str">
        <f t="shared" si="109"/>
        <v/>
      </c>
      <c r="GG13" s="384" t="str">
        <f t="shared" si="109"/>
        <v/>
      </c>
      <c r="GH13" s="384" t="str">
        <f t="shared" si="109"/>
        <v/>
      </c>
      <c r="GI13" s="384" t="str">
        <f t="shared" si="109"/>
        <v/>
      </c>
      <c r="GJ13" s="384" t="str">
        <f t="shared" si="109"/>
        <v/>
      </c>
      <c r="GK13" s="384" t="str">
        <f t="shared" si="109"/>
        <v/>
      </c>
      <c r="GL13" s="384" t="str">
        <f t="shared" si="109"/>
        <v/>
      </c>
      <c r="GM13" s="384" t="str">
        <f t="shared" ref="GM13:IX13" si="110">IF($C$5&gt;=COLUMN(GM7)-2,GM10-GM11/2,"")</f>
        <v/>
      </c>
      <c r="GN13" s="384" t="str">
        <f t="shared" si="110"/>
        <v/>
      </c>
      <c r="GO13" s="384" t="str">
        <f t="shared" si="110"/>
        <v/>
      </c>
      <c r="GP13" s="384" t="str">
        <f t="shared" si="110"/>
        <v/>
      </c>
      <c r="GQ13" s="384" t="str">
        <f t="shared" si="110"/>
        <v/>
      </c>
      <c r="GR13" s="384" t="str">
        <f t="shared" si="110"/>
        <v/>
      </c>
      <c r="GS13" s="384" t="str">
        <f t="shared" si="110"/>
        <v/>
      </c>
      <c r="GT13" s="384" t="str">
        <f t="shared" si="110"/>
        <v/>
      </c>
      <c r="GU13" s="384" t="str">
        <f t="shared" si="110"/>
        <v/>
      </c>
      <c r="GV13" s="384" t="str">
        <f t="shared" si="110"/>
        <v/>
      </c>
      <c r="GW13" s="384" t="str">
        <f t="shared" si="110"/>
        <v/>
      </c>
      <c r="GX13" s="384" t="str">
        <f t="shared" si="110"/>
        <v/>
      </c>
      <c r="GY13" s="384" t="str">
        <f t="shared" si="110"/>
        <v/>
      </c>
      <c r="GZ13" s="384" t="str">
        <f t="shared" si="110"/>
        <v/>
      </c>
      <c r="HA13" s="384" t="str">
        <f t="shared" si="110"/>
        <v/>
      </c>
      <c r="HB13" s="384" t="str">
        <f t="shared" si="110"/>
        <v/>
      </c>
      <c r="HC13" s="384" t="str">
        <f t="shared" si="110"/>
        <v/>
      </c>
      <c r="HD13" s="384" t="str">
        <f t="shared" si="110"/>
        <v/>
      </c>
      <c r="HE13" s="384" t="str">
        <f t="shared" si="110"/>
        <v/>
      </c>
      <c r="HF13" s="384" t="str">
        <f t="shared" si="110"/>
        <v/>
      </c>
      <c r="HG13" s="384" t="str">
        <f t="shared" si="110"/>
        <v/>
      </c>
      <c r="HH13" s="384" t="str">
        <f t="shared" si="110"/>
        <v/>
      </c>
      <c r="HI13" s="384" t="str">
        <f t="shared" si="110"/>
        <v/>
      </c>
      <c r="HJ13" s="384" t="str">
        <f t="shared" si="110"/>
        <v/>
      </c>
      <c r="HK13" s="384" t="str">
        <f t="shared" si="110"/>
        <v/>
      </c>
      <c r="HL13" s="384" t="str">
        <f t="shared" si="110"/>
        <v/>
      </c>
      <c r="HM13" s="384" t="str">
        <f t="shared" si="110"/>
        <v/>
      </c>
      <c r="HN13" s="384" t="str">
        <f t="shared" si="110"/>
        <v/>
      </c>
      <c r="HO13" s="384" t="str">
        <f t="shared" si="110"/>
        <v/>
      </c>
      <c r="HP13" s="384" t="str">
        <f t="shared" si="110"/>
        <v/>
      </c>
      <c r="HQ13" s="384" t="str">
        <f t="shared" si="110"/>
        <v/>
      </c>
      <c r="HR13" s="384" t="str">
        <f t="shared" si="110"/>
        <v/>
      </c>
      <c r="HS13" s="384" t="str">
        <f t="shared" si="110"/>
        <v/>
      </c>
      <c r="HT13" s="384" t="str">
        <f t="shared" si="110"/>
        <v/>
      </c>
      <c r="HU13" s="384" t="str">
        <f t="shared" si="110"/>
        <v/>
      </c>
      <c r="HV13" s="384" t="str">
        <f t="shared" si="110"/>
        <v/>
      </c>
      <c r="HW13" s="384" t="str">
        <f t="shared" si="110"/>
        <v/>
      </c>
      <c r="HX13" s="384" t="str">
        <f t="shared" si="110"/>
        <v/>
      </c>
      <c r="HY13" s="384" t="str">
        <f t="shared" si="110"/>
        <v/>
      </c>
      <c r="HZ13" s="384" t="str">
        <f t="shared" si="110"/>
        <v/>
      </c>
      <c r="IA13" s="384" t="str">
        <f t="shared" si="110"/>
        <v/>
      </c>
      <c r="IB13" s="384" t="str">
        <f t="shared" si="110"/>
        <v/>
      </c>
      <c r="IC13" s="384" t="str">
        <f t="shared" si="110"/>
        <v/>
      </c>
      <c r="ID13" s="384" t="str">
        <f t="shared" si="110"/>
        <v/>
      </c>
      <c r="IE13" s="384" t="str">
        <f t="shared" si="110"/>
        <v/>
      </c>
      <c r="IF13" s="384" t="str">
        <f t="shared" si="110"/>
        <v/>
      </c>
      <c r="IG13" s="384" t="str">
        <f t="shared" si="110"/>
        <v/>
      </c>
      <c r="IH13" s="384" t="str">
        <f t="shared" si="110"/>
        <v/>
      </c>
      <c r="II13" s="384" t="str">
        <f t="shared" si="110"/>
        <v/>
      </c>
      <c r="IJ13" s="384" t="str">
        <f t="shared" si="110"/>
        <v/>
      </c>
      <c r="IK13" s="384" t="str">
        <f t="shared" si="110"/>
        <v/>
      </c>
      <c r="IL13" s="384" t="str">
        <f t="shared" si="110"/>
        <v/>
      </c>
      <c r="IM13" s="384" t="str">
        <f t="shared" si="110"/>
        <v/>
      </c>
      <c r="IN13" s="384" t="str">
        <f t="shared" si="110"/>
        <v/>
      </c>
      <c r="IO13" s="384" t="str">
        <f t="shared" si="110"/>
        <v/>
      </c>
      <c r="IP13" s="384" t="str">
        <f t="shared" si="110"/>
        <v/>
      </c>
      <c r="IQ13" s="384" t="str">
        <f t="shared" si="110"/>
        <v/>
      </c>
      <c r="IR13" s="384" t="str">
        <f t="shared" si="110"/>
        <v/>
      </c>
      <c r="IS13" s="384" t="str">
        <f t="shared" si="110"/>
        <v/>
      </c>
      <c r="IT13" s="384" t="str">
        <f t="shared" si="110"/>
        <v/>
      </c>
      <c r="IU13" s="384" t="str">
        <f t="shared" si="110"/>
        <v/>
      </c>
      <c r="IV13" s="384" t="str">
        <f t="shared" si="110"/>
        <v/>
      </c>
      <c r="IW13" s="384" t="str">
        <f t="shared" si="110"/>
        <v/>
      </c>
      <c r="IX13" s="384" t="str">
        <f t="shared" si="110"/>
        <v/>
      </c>
      <c r="IY13" s="384" t="str">
        <f t="shared" ref="IY13:LJ13" si="111">IF($C$5&gt;=COLUMN(IY7)-2,IY10-IY11/2,"")</f>
        <v/>
      </c>
      <c r="IZ13" s="384" t="str">
        <f t="shared" si="111"/>
        <v/>
      </c>
      <c r="JA13" s="384" t="str">
        <f t="shared" si="111"/>
        <v/>
      </c>
      <c r="JB13" s="384" t="str">
        <f t="shared" si="111"/>
        <v/>
      </c>
      <c r="JC13" s="384" t="str">
        <f t="shared" si="111"/>
        <v/>
      </c>
      <c r="JD13" s="384" t="str">
        <f t="shared" si="111"/>
        <v/>
      </c>
      <c r="JE13" s="384" t="str">
        <f t="shared" si="111"/>
        <v/>
      </c>
      <c r="JF13" s="384" t="str">
        <f t="shared" si="111"/>
        <v/>
      </c>
      <c r="JG13" s="384" t="str">
        <f t="shared" si="111"/>
        <v/>
      </c>
      <c r="JH13" s="384" t="str">
        <f t="shared" si="111"/>
        <v/>
      </c>
      <c r="JI13" s="384" t="str">
        <f t="shared" si="111"/>
        <v/>
      </c>
      <c r="JJ13" s="384" t="str">
        <f t="shared" si="111"/>
        <v/>
      </c>
      <c r="JK13" s="384" t="str">
        <f t="shared" si="111"/>
        <v/>
      </c>
      <c r="JL13" s="384" t="str">
        <f t="shared" si="111"/>
        <v/>
      </c>
      <c r="JM13" s="384" t="str">
        <f t="shared" si="111"/>
        <v/>
      </c>
      <c r="JN13" s="384" t="str">
        <f t="shared" si="111"/>
        <v/>
      </c>
      <c r="JO13" s="384" t="str">
        <f t="shared" si="111"/>
        <v/>
      </c>
      <c r="JP13" s="384" t="str">
        <f t="shared" si="111"/>
        <v/>
      </c>
      <c r="JQ13" s="384" t="str">
        <f t="shared" si="111"/>
        <v/>
      </c>
      <c r="JR13" s="384" t="str">
        <f t="shared" si="111"/>
        <v/>
      </c>
      <c r="JS13" s="384" t="str">
        <f t="shared" si="111"/>
        <v/>
      </c>
      <c r="JT13" s="384" t="str">
        <f t="shared" si="111"/>
        <v/>
      </c>
      <c r="JU13" s="384" t="str">
        <f t="shared" si="111"/>
        <v/>
      </c>
      <c r="JV13" s="384" t="str">
        <f t="shared" si="111"/>
        <v/>
      </c>
      <c r="JW13" s="384" t="str">
        <f t="shared" si="111"/>
        <v/>
      </c>
      <c r="JX13" s="384" t="str">
        <f t="shared" si="111"/>
        <v/>
      </c>
      <c r="JY13" s="384" t="str">
        <f t="shared" si="111"/>
        <v/>
      </c>
      <c r="JZ13" s="384" t="str">
        <f t="shared" si="111"/>
        <v/>
      </c>
      <c r="KA13" s="384" t="str">
        <f t="shared" si="111"/>
        <v/>
      </c>
      <c r="KB13" s="384" t="str">
        <f t="shared" si="111"/>
        <v/>
      </c>
      <c r="KC13" s="384" t="str">
        <f t="shared" si="111"/>
        <v/>
      </c>
      <c r="KD13" s="384" t="str">
        <f t="shared" si="111"/>
        <v/>
      </c>
      <c r="KE13" s="384" t="str">
        <f t="shared" si="111"/>
        <v/>
      </c>
      <c r="KF13" s="384" t="str">
        <f t="shared" si="111"/>
        <v/>
      </c>
      <c r="KG13" s="384" t="str">
        <f t="shared" si="111"/>
        <v/>
      </c>
      <c r="KH13" s="384" t="str">
        <f t="shared" si="111"/>
        <v/>
      </c>
      <c r="KI13" s="384" t="str">
        <f t="shared" si="111"/>
        <v/>
      </c>
      <c r="KJ13" s="384" t="str">
        <f t="shared" si="111"/>
        <v/>
      </c>
      <c r="KK13" s="384" t="str">
        <f t="shared" si="111"/>
        <v/>
      </c>
      <c r="KL13" s="384" t="str">
        <f t="shared" si="111"/>
        <v/>
      </c>
      <c r="KM13" s="384" t="str">
        <f t="shared" si="111"/>
        <v/>
      </c>
      <c r="KN13" s="384" t="str">
        <f t="shared" si="111"/>
        <v/>
      </c>
      <c r="KO13" s="384" t="str">
        <f t="shared" si="111"/>
        <v/>
      </c>
      <c r="KP13" s="384" t="str">
        <f t="shared" si="111"/>
        <v/>
      </c>
      <c r="KQ13" s="384" t="str">
        <f t="shared" si="111"/>
        <v/>
      </c>
      <c r="KR13" s="384" t="str">
        <f t="shared" si="111"/>
        <v/>
      </c>
      <c r="KS13" s="384" t="str">
        <f t="shared" si="111"/>
        <v/>
      </c>
      <c r="KT13" s="384" t="str">
        <f t="shared" si="111"/>
        <v/>
      </c>
      <c r="KU13" s="384" t="str">
        <f t="shared" si="111"/>
        <v/>
      </c>
      <c r="KV13" s="384" t="str">
        <f t="shared" si="111"/>
        <v/>
      </c>
      <c r="KW13" s="384" t="str">
        <f t="shared" si="111"/>
        <v/>
      </c>
      <c r="KX13" s="384" t="str">
        <f t="shared" si="111"/>
        <v/>
      </c>
      <c r="KY13" s="384" t="str">
        <f t="shared" si="111"/>
        <v/>
      </c>
      <c r="KZ13" s="384" t="str">
        <f t="shared" si="111"/>
        <v/>
      </c>
      <c r="LA13" s="384" t="str">
        <f t="shared" si="111"/>
        <v/>
      </c>
      <c r="LB13" s="384" t="str">
        <f t="shared" si="111"/>
        <v/>
      </c>
      <c r="LC13" s="384" t="str">
        <f t="shared" si="111"/>
        <v/>
      </c>
      <c r="LD13" s="384" t="str">
        <f t="shared" si="111"/>
        <v/>
      </c>
      <c r="LE13" s="384" t="str">
        <f t="shared" si="111"/>
        <v/>
      </c>
      <c r="LF13" s="384" t="str">
        <f t="shared" si="111"/>
        <v/>
      </c>
      <c r="LG13" s="384" t="str">
        <f t="shared" si="111"/>
        <v/>
      </c>
      <c r="LH13" s="384" t="str">
        <f t="shared" si="111"/>
        <v/>
      </c>
      <c r="LI13" s="384" t="str">
        <f t="shared" si="111"/>
        <v/>
      </c>
      <c r="LJ13" s="384" t="str">
        <f t="shared" si="111"/>
        <v/>
      </c>
      <c r="LK13" s="384" t="str">
        <f t="shared" ref="LK13:NV13" si="112">IF($C$5&gt;=COLUMN(LK7)-2,LK10-LK11/2,"")</f>
        <v/>
      </c>
      <c r="LL13" s="384" t="str">
        <f t="shared" si="112"/>
        <v/>
      </c>
      <c r="LM13" s="384" t="str">
        <f t="shared" si="112"/>
        <v/>
      </c>
      <c r="LN13" s="384" t="str">
        <f t="shared" si="112"/>
        <v/>
      </c>
      <c r="LO13" s="384" t="str">
        <f t="shared" si="112"/>
        <v/>
      </c>
      <c r="LP13" s="384" t="str">
        <f t="shared" si="112"/>
        <v/>
      </c>
      <c r="LQ13" s="384" t="str">
        <f t="shared" si="112"/>
        <v/>
      </c>
      <c r="LR13" s="384" t="str">
        <f t="shared" si="112"/>
        <v/>
      </c>
      <c r="LS13" s="384" t="str">
        <f t="shared" si="112"/>
        <v/>
      </c>
      <c r="LT13" s="384" t="str">
        <f t="shared" si="112"/>
        <v/>
      </c>
      <c r="LU13" s="384" t="str">
        <f t="shared" si="112"/>
        <v/>
      </c>
      <c r="LV13" s="384" t="str">
        <f t="shared" si="112"/>
        <v/>
      </c>
      <c r="LW13" s="384" t="str">
        <f t="shared" si="112"/>
        <v/>
      </c>
      <c r="LX13" s="384" t="str">
        <f t="shared" si="112"/>
        <v/>
      </c>
      <c r="LY13" s="384" t="str">
        <f t="shared" si="112"/>
        <v/>
      </c>
      <c r="LZ13" s="384" t="str">
        <f t="shared" si="112"/>
        <v/>
      </c>
      <c r="MA13" s="384" t="str">
        <f t="shared" si="112"/>
        <v/>
      </c>
      <c r="MB13" s="384" t="str">
        <f t="shared" si="112"/>
        <v/>
      </c>
      <c r="MC13" s="384" t="str">
        <f t="shared" si="112"/>
        <v/>
      </c>
      <c r="MD13" s="384" t="str">
        <f t="shared" si="112"/>
        <v/>
      </c>
      <c r="ME13" s="384" t="str">
        <f t="shared" si="112"/>
        <v/>
      </c>
      <c r="MF13" s="384" t="str">
        <f t="shared" si="112"/>
        <v/>
      </c>
      <c r="MG13" s="384" t="str">
        <f t="shared" si="112"/>
        <v/>
      </c>
      <c r="MH13" s="384" t="str">
        <f t="shared" si="112"/>
        <v/>
      </c>
      <c r="MI13" s="384" t="str">
        <f t="shared" si="112"/>
        <v/>
      </c>
      <c r="MJ13" s="384" t="str">
        <f t="shared" si="112"/>
        <v/>
      </c>
      <c r="MK13" s="384" t="str">
        <f t="shared" si="112"/>
        <v/>
      </c>
      <c r="ML13" s="384" t="str">
        <f t="shared" si="112"/>
        <v/>
      </c>
      <c r="MM13" s="384" t="str">
        <f t="shared" si="112"/>
        <v/>
      </c>
      <c r="MN13" s="384" t="str">
        <f t="shared" si="112"/>
        <v/>
      </c>
      <c r="MO13" s="384" t="str">
        <f t="shared" si="112"/>
        <v/>
      </c>
      <c r="MP13" s="384" t="str">
        <f t="shared" si="112"/>
        <v/>
      </c>
      <c r="MQ13" s="384" t="str">
        <f t="shared" si="112"/>
        <v/>
      </c>
      <c r="MR13" s="384" t="str">
        <f t="shared" si="112"/>
        <v/>
      </c>
      <c r="MS13" s="384" t="str">
        <f t="shared" si="112"/>
        <v/>
      </c>
      <c r="MT13" s="384" t="str">
        <f t="shared" si="112"/>
        <v/>
      </c>
      <c r="MU13" s="384" t="str">
        <f t="shared" si="112"/>
        <v/>
      </c>
      <c r="MV13" s="384" t="str">
        <f t="shared" si="112"/>
        <v/>
      </c>
      <c r="MW13" s="384" t="str">
        <f t="shared" si="112"/>
        <v/>
      </c>
      <c r="MX13" s="384" t="str">
        <f t="shared" si="112"/>
        <v/>
      </c>
      <c r="MY13" s="384" t="str">
        <f t="shared" si="112"/>
        <v/>
      </c>
      <c r="MZ13" s="384" t="str">
        <f t="shared" si="112"/>
        <v/>
      </c>
      <c r="NA13" s="384" t="str">
        <f t="shared" si="112"/>
        <v/>
      </c>
      <c r="NB13" s="384" t="str">
        <f t="shared" si="112"/>
        <v/>
      </c>
      <c r="NC13" s="384" t="str">
        <f t="shared" si="112"/>
        <v/>
      </c>
      <c r="ND13" s="384" t="str">
        <f t="shared" si="112"/>
        <v/>
      </c>
      <c r="NE13" s="384" t="str">
        <f t="shared" si="112"/>
        <v/>
      </c>
      <c r="NF13" s="384" t="str">
        <f t="shared" si="112"/>
        <v/>
      </c>
      <c r="NG13" s="384" t="str">
        <f t="shared" si="112"/>
        <v/>
      </c>
      <c r="NH13" s="384" t="str">
        <f t="shared" si="112"/>
        <v/>
      </c>
      <c r="NI13" s="384" t="str">
        <f t="shared" si="112"/>
        <v/>
      </c>
      <c r="NJ13" s="384" t="str">
        <f t="shared" si="112"/>
        <v/>
      </c>
      <c r="NK13" s="384" t="str">
        <f t="shared" si="112"/>
        <v/>
      </c>
      <c r="NL13" s="384" t="str">
        <f t="shared" si="112"/>
        <v/>
      </c>
      <c r="NM13" s="384" t="str">
        <f t="shared" si="112"/>
        <v/>
      </c>
      <c r="NN13" s="384" t="str">
        <f t="shared" si="112"/>
        <v/>
      </c>
      <c r="NO13" s="384" t="str">
        <f t="shared" si="112"/>
        <v/>
      </c>
      <c r="NP13" s="384" t="str">
        <f t="shared" si="112"/>
        <v/>
      </c>
      <c r="NQ13" s="384" t="str">
        <f t="shared" si="112"/>
        <v/>
      </c>
      <c r="NR13" s="384" t="str">
        <f t="shared" si="112"/>
        <v/>
      </c>
      <c r="NS13" s="384" t="str">
        <f t="shared" si="112"/>
        <v/>
      </c>
      <c r="NT13" s="384" t="str">
        <f t="shared" si="112"/>
        <v/>
      </c>
      <c r="NU13" s="384" t="str">
        <f t="shared" si="112"/>
        <v/>
      </c>
      <c r="NV13" s="384" t="str">
        <f t="shared" si="112"/>
        <v/>
      </c>
      <c r="NW13" s="384" t="str">
        <f t="shared" ref="NW13:QH13" si="113">IF($C$5&gt;=COLUMN(NW7)-2,NW10-NW11/2,"")</f>
        <v/>
      </c>
      <c r="NX13" s="384" t="str">
        <f t="shared" si="113"/>
        <v/>
      </c>
      <c r="NY13" s="384" t="str">
        <f t="shared" si="113"/>
        <v/>
      </c>
      <c r="NZ13" s="384" t="str">
        <f t="shared" si="113"/>
        <v/>
      </c>
      <c r="OA13" s="384" t="str">
        <f t="shared" si="113"/>
        <v/>
      </c>
      <c r="OB13" s="384" t="str">
        <f t="shared" si="113"/>
        <v/>
      </c>
      <c r="OC13" s="384" t="str">
        <f t="shared" si="113"/>
        <v/>
      </c>
      <c r="OD13" s="384" t="str">
        <f t="shared" si="113"/>
        <v/>
      </c>
      <c r="OE13" s="384" t="str">
        <f t="shared" si="113"/>
        <v/>
      </c>
      <c r="OF13" s="384" t="str">
        <f t="shared" si="113"/>
        <v/>
      </c>
      <c r="OG13" s="384" t="str">
        <f t="shared" si="113"/>
        <v/>
      </c>
      <c r="OH13" s="384" t="str">
        <f t="shared" si="113"/>
        <v/>
      </c>
      <c r="OI13" s="384" t="str">
        <f t="shared" si="113"/>
        <v/>
      </c>
      <c r="OJ13" s="384" t="str">
        <f t="shared" si="113"/>
        <v/>
      </c>
      <c r="OK13" s="384" t="str">
        <f t="shared" si="113"/>
        <v/>
      </c>
      <c r="OL13" s="384" t="str">
        <f t="shared" si="113"/>
        <v/>
      </c>
      <c r="OM13" s="384" t="str">
        <f t="shared" si="113"/>
        <v/>
      </c>
      <c r="ON13" s="384" t="str">
        <f t="shared" si="113"/>
        <v/>
      </c>
      <c r="OO13" s="384" t="str">
        <f t="shared" si="113"/>
        <v/>
      </c>
      <c r="OP13" s="384" t="str">
        <f t="shared" si="113"/>
        <v/>
      </c>
      <c r="OQ13" s="384" t="str">
        <f t="shared" si="113"/>
        <v/>
      </c>
      <c r="OR13" s="384" t="str">
        <f t="shared" si="113"/>
        <v/>
      </c>
      <c r="OS13" s="384" t="str">
        <f t="shared" si="113"/>
        <v/>
      </c>
      <c r="OT13" s="384" t="str">
        <f t="shared" si="113"/>
        <v/>
      </c>
      <c r="OU13" s="384" t="str">
        <f t="shared" si="113"/>
        <v/>
      </c>
      <c r="OV13" s="384" t="str">
        <f t="shared" si="113"/>
        <v/>
      </c>
      <c r="OW13" s="384" t="str">
        <f t="shared" si="113"/>
        <v/>
      </c>
      <c r="OX13" s="384" t="str">
        <f t="shared" si="113"/>
        <v/>
      </c>
      <c r="OY13" s="384" t="str">
        <f t="shared" si="113"/>
        <v/>
      </c>
      <c r="OZ13" s="384" t="str">
        <f t="shared" si="113"/>
        <v/>
      </c>
      <c r="PA13" s="384" t="str">
        <f t="shared" si="113"/>
        <v/>
      </c>
      <c r="PB13" s="384" t="str">
        <f t="shared" si="113"/>
        <v/>
      </c>
      <c r="PC13" s="384" t="str">
        <f t="shared" si="113"/>
        <v/>
      </c>
      <c r="PD13" s="384" t="str">
        <f t="shared" si="113"/>
        <v/>
      </c>
      <c r="PE13" s="384" t="str">
        <f t="shared" si="113"/>
        <v/>
      </c>
      <c r="PF13" s="384" t="str">
        <f t="shared" si="113"/>
        <v/>
      </c>
      <c r="PG13" s="384" t="str">
        <f t="shared" si="113"/>
        <v/>
      </c>
      <c r="PH13" s="384" t="str">
        <f t="shared" si="113"/>
        <v/>
      </c>
      <c r="PI13" s="384" t="str">
        <f t="shared" si="113"/>
        <v/>
      </c>
      <c r="PJ13" s="384" t="str">
        <f t="shared" si="113"/>
        <v/>
      </c>
      <c r="PK13" s="384" t="str">
        <f t="shared" si="113"/>
        <v/>
      </c>
      <c r="PL13" s="384" t="str">
        <f t="shared" si="113"/>
        <v/>
      </c>
      <c r="PM13" s="384" t="str">
        <f t="shared" si="113"/>
        <v/>
      </c>
      <c r="PN13" s="384" t="str">
        <f t="shared" si="113"/>
        <v/>
      </c>
      <c r="PO13" s="384" t="str">
        <f t="shared" si="113"/>
        <v/>
      </c>
      <c r="PP13" s="384" t="str">
        <f t="shared" si="113"/>
        <v/>
      </c>
      <c r="PQ13" s="384" t="str">
        <f t="shared" si="113"/>
        <v/>
      </c>
      <c r="PR13" s="384" t="str">
        <f t="shared" si="113"/>
        <v/>
      </c>
      <c r="PS13" s="384" t="str">
        <f t="shared" si="113"/>
        <v/>
      </c>
      <c r="PT13" s="384" t="str">
        <f t="shared" si="113"/>
        <v/>
      </c>
      <c r="PU13" s="384" t="str">
        <f t="shared" si="113"/>
        <v/>
      </c>
      <c r="PV13" s="384" t="str">
        <f t="shared" si="113"/>
        <v/>
      </c>
      <c r="PW13" s="384" t="str">
        <f t="shared" si="113"/>
        <v/>
      </c>
      <c r="PX13" s="384" t="str">
        <f t="shared" si="113"/>
        <v/>
      </c>
      <c r="PY13" s="384" t="str">
        <f t="shared" si="113"/>
        <v/>
      </c>
      <c r="PZ13" s="384" t="str">
        <f t="shared" si="113"/>
        <v/>
      </c>
      <c r="QA13" s="384" t="str">
        <f t="shared" si="113"/>
        <v/>
      </c>
      <c r="QB13" s="384" t="str">
        <f t="shared" si="113"/>
        <v/>
      </c>
      <c r="QC13" s="384" t="str">
        <f t="shared" si="113"/>
        <v/>
      </c>
      <c r="QD13" s="384" t="str">
        <f t="shared" si="113"/>
        <v/>
      </c>
      <c r="QE13" s="384" t="str">
        <f t="shared" si="113"/>
        <v/>
      </c>
      <c r="QF13" s="384" t="str">
        <f t="shared" si="113"/>
        <v/>
      </c>
      <c r="QG13" s="384" t="str">
        <f t="shared" si="113"/>
        <v/>
      </c>
      <c r="QH13" s="384" t="str">
        <f t="shared" si="113"/>
        <v/>
      </c>
      <c r="QI13" s="384" t="str">
        <f t="shared" ref="QI13:ST13" si="114">IF($C$5&gt;=COLUMN(QI7)-2,QI10-QI11/2,"")</f>
        <v/>
      </c>
      <c r="QJ13" s="384" t="str">
        <f t="shared" si="114"/>
        <v/>
      </c>
      <c r="QK13" s="384" t="str">
        <f t="shared" si="114"/>
        <v/>
      </c>
      <c r="QL13" s="384" t="str">
        <f t="shared" si="114"/>
        <v/>
      </c>
      <c r="QM13" s="384" t="str">
        <f t="shared" si="114"/>
        <v/>
      </c>
      <c r="QN13" s="384" t="str">
        <f t="shared" si="114"/>
        <v/>
      </c>
      <c r="QO13" s="384" t="str">
        <f t="shared" si="114"/>
        <v/>
      </c>
      <c r="QP13" s="384" t="str">
        <f t="shared" si="114"/>
        <v/>
      </c>
      <c r="QQ13" s="384" t="str">
        <f t="shared" si="114"/>
        <v/>
      </c>
      <c r="QR13" s="384" t="str">
        <f t="shared" si="114"/>
        <v/>
      </c>
      <c r="QS13" s="384" t="str">
        <f t="shared" si="114"/>
        <v/>
      </c>
      <c r="QT13" s="384" t="str">
        <f t="shared" si="114"/>
        <v/>
      </c>
      <c r="QU13" s="384" t="str">
        <f t="shared" si="114"/>
        <v/>
      </c>
      <c r="QV13" s="384" t="str">
        <f t="shared" si="114"/>
        <v/>
      </c>
      <c r="QW13" s="384" t="str">
        <f t="shared" si="114"/>
        <v/>
      </c>
      <c r="QX13" s="384" t="str">
        <f t="shared" si="114"/>
        <v/>
      </c>
      <c r="QY13" s="384" t="str">
        <f t="shared" si="114"/>
        <v/>
      </c>
      <c r="QZ13" s="384" t="str">
        <f t="shared" si="114"/>
        <v/>
      </c>
      <c r="RA13" s="384" t="str">
        <f t="shared" si="114"/>
        <v/>
      </c>
      <c r="RB13" s="384" t="str">
        <f t="shared" si="114"/>
        <v/>
      </c>
      <c r="RC13" s="384" t="str">
        <f t="shared" si="114"/>
        <v/>
      </c>
      <c r="RD13" s="384" t="str">
        <f t="shared" si="114"/>
        <v/>
      </c>
      <c r="RE13" s="384" t="str">
        <f t="shared" si="114"/>
        <v/>
      </c>
      <c r="RF13" s="384" t="str">
        <f t="shared" si="114"/>
        <v/>
      </c>
      <c r="RG13" s="384" t="str">
        <f t="shared" si="114"/>
        <v/>
      </c>
      <c r="RH13" s="384" t="str">
        <f t="shared" si="114"/>
        <v/>
      </c>
      <c r="RI13" s="384" t="str">
        <f t="shared" si="114"/>
        <v/>
      </c>
      <c r="RJ13" s="384" t="str">
        <f t="shared" si="114"/>
        <v/>
      </c>
      <c r="RK13" s="384" t="str">
        <f t="shared" si="114"/>
        <v/>
      </c>
      <c r="RL13" s="384" t="str">
        <f t="shared" si="114"/>
        <v/>
      </c>
      <c r="RM13" s="384" t="str">
        <f t="shared" si="114"/>
        <v/>
      </c>
      <c r="RN13" s="384" t="str">
        <f t="shared" si="114"/>
        <v/>
      </c>
      <c r="RO13" s="384" t="str">
        <f t="shared" si="114"/>
        <v/>
      </c>
      <c r="RP13" s="384" t="str">
        <f t="shared" si="114"/>
        <v/>
      </c>
      <c r="RQ13" s="384" t="str">
        <f t="shared" si="114"/>
        <v/>
      </c>
      <c r="RR13" s="384" t="str">
        <f t="shared" si="114"/>
        <v/>
      </c>
      <c r="RS13" s="384" t="str">
        <f t="shared" si="114"/>
        <v/>
      </c>
      <c r="RT13" s="384" t="str">
        <f t="shared" si="114"/>
        <v/>
      </c>
      <c r="RU13" s="384" t="str">
        <f t="shared" si="114"/>
        <v/>
      </c>
      <c r="RV13" s="384" t="str">
        <f t="shared" si="114"/>
        <v/>
      </c>
      <c r="RW13" s="384" t="str">
        <f t="shared" si="114"/>
        <v/>
      </c>
      <c r="RX13" s="384" t="str">
        <f t="shared" si="114"/>
        <v/>
      </c>
      <c r="RY13" s="384" t="str">
        <f t="shared" si="114"/>
        <v/>
      </c>
      <c r="RZ13" s="384" t="str">
        <f t="shared" si="114"/>
        <v/>
      </c>
      <c r="SA13" s="384" t="str">
        <f t="shared" si="114"/>
        <v/>
      </c>
      <c r="SB13" s="384" t="str">
        <f t="shared" si="114"/>
        <v/>
      </c>
      <c r="SC13" s="384" t="str">
        <f t="shared" si="114"/>
        <v/>
      </c>
      <c r="SD13" s="384" t="str">
        <f t="shared" si="114"/>
        <v/>
      </c>
      <c r="SE13" s="384" t="str">
        <f t="shared" si="114"/>
        <v/>
      </c>
      <c r="SF13" s="384" t="str">
        <f t="shared" si="114"/>
        <v/>
      </c>
      <c r="SG13" s="384" t="str">
        <f t="shared" si="114"/>
        <v/>
      </c>
      <c r="SH13" s="384" t="str">
        <f t="shared" si="114"/>
        <v/>
      </c>
      <c r="SI13" s="384" t="str">
        <f t="shared" si="114"/>
        <v/>
      </c>
      <c r="SJ13" s="384" t="str">
        <f t="shared" si="114"/>
        <v/>
      </c>
      <c r="SK13" s="384" t="str">
        <f t="shared" si="114"/>
        <v/>
      </c>
      <c r="SL13" s="384" t="str">
        <f t="shared" si="114"/>
        <v/>
      </c>
      <c r="SM13" s="384" t="str">
        <f t="shared" si="114"/>
        <v/>
      </c>
      <c r="SN13" s="384" t="str">
        <f t="shared" si="114"/>
        <v/>
      </c>
      <c r="SO13" s="384" t="str">
        <f t="shared" si="114"/>
        <v/>
      </c>
      <c r="SP13" s="384" t="str">
        <f t="shared" si="114"/>
        <v/>
      </c>
      <c r="SQ13" s="384" t="str">
        <f t="shared" si="114"/>
        <v/>
      </c>
      <c r="SR13" s="384" t="str">
        <f t="shared" si="114"/>
        <v/>
      </c>
      <c r="SS13" s="384" t="str">
        <f t="shared" si="114"/>
        <v/>
      </c>
      <c r="ST13" s="384" t="str">
        <f t="shared" si="114"/>
        <v/>
      </c>
      <c r="SU13" s="384" t="str">
        <f t="shared" ref="SU13:VF13" si="115">IF($C$5&gt;=COLUMN(SU7)-2,SU10-SU11/2,"")</f>
        <v/>
      </c>
      <c r="SV13" s="384" t="str">
        <f t="shared" si="115"/>
        <v/>
      </c>
      <c r="SW13" s="384" t="str">
        <f t="shared" si="115"/>
        <v/>
      </c>
      <c r="SX13" s="384" t="str">
        <f t="shared" si="115"/>
        <v/>
      </c>
      <c r="SY13" s="384" t="str">
        <f t="shared" si="115"/>
        <v/>
      </c>
      <c r="SZ13" s="384" t="str">
        <f t="shared" si="115"/>
        <v/>
      </c>
      <c r="TA13" s="384" t="str">
        <f t="shared" si="115"/>
        <v/>
      </c>
      <c r="TB13" s="384" t="str">
        <f t="shared" si="115"/>
        <v/>
      </c>
      <c r="TC13" s="384" t="str">
        <f t="shared" si="115"/>
        <v/>
      </c>
      <c r="TD13" s="384" t="str">
        <f t="shared" si="115"/>
        <v/>
      </c>
      <c r="TE13" s="384" t="str">
        <f t="shared" si="115"/>
        <v/>
      </c>
      <c r="TF13" s="384" t="str">
        <f t="shared" si="115"/>
        <v/>
      </c>
      <c r="TG13" s="384" t="str">
        <f t="shared" si="115"/>
        <v/>
      </c>
      <c r="TH13" s="384" t="str">
        <f t="shared" si="115"/>
        <v/>
      </c>
      <c r="TI13" s="384" t="str">
        <f t="shared" si="115"/>
        <v/>
      </c>
      <c r="TJ13" s="384" t="str">
        <f t="shared" si="115"/>
        <v/>
      </c>
      <c r="TK13" s="384" t="str">
        <f t="shared" si="115"/>
        <v/>
      </c>
      <c r="TL13" s="384" t="str">
        <f t="shared" si="115"/>
        <v/>
      </c>
      <c r="TM13" s="384" t="str">
        <f t="shared" si="115"/>
        <v/>
      </c>
      <c r="TN13" s="384" t="str">
        <f t="shared" si="115"/>
        <v/>
      </c>
      <c r="TO13" s="384" t="str">
        <f t="shared" si="115"/>
        <v/>
      </c>
      <c r="TP13" s="384" t="str">
        <f t="shared" si="115"/>
        <v/>
      </c>
      <c r="TQ13" s="384" t="str">
        <f t="shared" si="115"/>
        <v/>
      </c>
      <c r="TR13" s="384" t="str">
        <f t="shared" si="115"/>
        <v/>
      </c>
      <c r="TS13" s="384" t="str">
        <f t="shared" si="115"/>
        <v/>
      </c>
      <c r="TT13" s="384" t="str">
        <f t="shared" si="115"/>
        <v/>
      </c>
      <c r="TU13" s="384" t="str">
        <f t="shared" si="115"/>
        <v/>
      </c>
      <c r="TV13" s="384" t="str">
        <f t="shared" si="115"/>
        <v/>
      </c>
      <c r="TW13" s="384" t="str">
        <f t="shared" si="115"/>
        <v/>
      </c>
      <c r="TX13" s="384" t="str">
        <f t="shared" si="115"/>
        <v/>
      </c>
      <c r="TY13" s="384" t="str">
        <f t="shared" si="115"/>
        <v/>
      </c>
      <c r="TZ13" s="384" t="str">
        <f t="shared" si="115"/>
        <v/>
      </c>
      <c r="UA13" s="384" t="str">
        <f t="shared" si="115"/>
        <v/>
      </c>
      <c r="UB13" s="384" t="str">
        <f t="shared" si="115"/>
        <v/>
      </c>
      <c r="UC13" s="384" t="str">
        <f t="shared" si="115"/>
        <v/>
      </c>
      <c r="UD13" s="384" t="str">
        <f t="shared" si="115"/>
        <v/>
      </c>
      <c r="UE13" s="384" t="str">
        <f t="shared" si="115"/>
        <v/>
      </c>
      <c r="UF13" s="384" t="str">
        <f t="shared" si="115"/>
        <v/>
      </c>
      <c r="UG13" s="384" t="str">
        <f t="shared" si="115"/>
        <v/>
      </c>
      <c r="UH13" s="384" t="str">
        <f t="shared" si="115"/>
        <v/>
      </c>
      <c r="UI13" s="384" t="str">
        <f t="shared" si="115"/>
        <v/>
      </c>
      <c r="UJ13" s="384" t="str">
        <f t="shared" si="115"/>
        <v/>
      </c>
      <c r="UK13" s="384" t="str">
        <f t="shared" si="115"/>
        <v/>
      </c>
      <c r="UL13" s="384" t="str">
        <f t="shared" si="115"/>
        <v/>
      </c>
      <c r="UM13" s="384" t="str">
        <f t="shared" si="115"/>
        <v/>
      </c>
      <c r="UN13" s="384" t="str">
        <f t="shared" si="115"/>
        <v/>
      </c>
      <c r="UO13" s="384" t="str">
        <f t="shared" si="115"/>
        <v/>
      </c>
      <c r="UP13" s="384" t="str">
        <f t="shared" si="115"/>
        <v/>
      </c>
      <c r="UQ13" s="384" t="str">
        <f t="shared" si="115"/>
        <v/>
      </c>
      <c r="UR13" s="384" t="str">
        <f t="shared" si="115"/>
        <v/>
      </c>
      <c r="US13" s="384" t="str">
        <f t="shared" si="115"/>
        <v/>
      </c>
      <c r="UT13" s="384" t="str">
        <f t="shared" si="115"/>
        <v/>
      </c>
      <c r="UU13" s="384" t="str">
        <f t="shared" si="115"/>
        <v/>
      </c>
      <c r="UV13" s="384" t="str">
        <f t="shared" si="115"/>
        <v/>
      </c>
      <c r="UW13" s="384" t="str">
        <f t="shared" si="115"/>
        <v/>
      </c>
      <c r="UX13" s="384" t="str">
        <f t="shared" si="115"/>
        <v/>
      </c>
      <c r="UY13" s="384" t="str">
        <f t="shared" si="115"/>
        <v/>
      </c>
      <c r="UZ13" s="384" t="str">
        <f t="shared" si="115"/>
        <v/>
      </c>
      <c r="VA13" s="384" t="str">
        <f t="shared" si="115"/>
        <v/>
      </c>
      <c r="VB13" s="384" t="str">
        <f t="shared" si="115"/>
        <v/>
      </c>
      <c r="VC13" s="384" t="str">
        <f t="shared" si="115"/>
        <v/>
      </c>
      <c r="VD13" s="384" t="str">
        <f t="shared" si="115"/>
        <v/>
      </c>
      <c r="VE13" s="384" t="str">
        <f t="shared" si="115"/>
        <v/>
      </c>
      <c r="VF13" s="384" t="str">
        <f t="shared" si="115"/>
        <v/>
      </c>
      <c r="VG13" s="384" t="str">
        <f t="shared" ref="VG13:XR13" si="116">IF($C$5&gt;=COLUMN(VG7)-2,VG10-VG11/2,"")</f>
        <v/>
      </c>
      <c r="VH13" s="384" t="str">
        <f t="shared" si="116"/>
        <v/>
      </c>
      <c r="VI13" s="384" t="str">
        <f t="shared" si="116"/>
        <v/>
      </c>
      <c r="VJ13" s="384" t="str">
        <f t="shared" si="116"/>
        <v/>
      </c>
      <c r="VK13" s="384" t="str">
        <f t="shared" si="116"/>
        <v/>
      </c>
      <c r="VL13" s="384" t="str">
        <f t="shared" si="116"/>
        <v/>
      </c>
      <c r="VM13" s="384" t="str">
        <f t="shared" si="116"/>
        <v/>
      </c>
      <c r="VN13" s="384" t="str">
        <f t="shared" si="116"/>
        <v/>
      </c>
      <c r="VO13" s="384" t="str">
        <f t="shared" si="116"/>
        <v/>
      </c>
      <c r="VP13" s="384" t="str">
        <f t="shared" si="116"/>
        <v/>
      </c>
      <c r="VQ13" s="384" t="str">
        <f t="shared" si="116"/>
        <v/>
      </c>
      <c r="VR13" s="384" t="str">
        <f t="shared" si="116"/>
        <v/>
      </c>
      <c r="VS13" s="384" t="str">
        <f t="shared" si="116"/>
        <v/>
      </c>
      <c r="VT13" s="384" t="str">
        <f t="shared" si="116"/>
        <v/>
      </c>
      <c r="VU13" s="384" t="str">
        <f t="shared" si="116"/>
        <v/>
      </c>
      <c r="VV13" s="384" t="str">
        <f t="shared" si="116"/>
        <v/>
      </c>
      <c r="VW13" s="384" t="str">
        <f t="shared" si="116"/>
        <v/>
      </c>
      <c r="VX13" s="384" t="str">
        <f t="shared" si="116"/>
        <v/>
      </c>
      <c r="VY13" s="384" t="str">
        <f t="shared" si="116"/>
        <v/>
      </c>
      <c r="VZ13" s="384" t="str">
        <f t="shared" si="116"/>
        <v/>
      </c>
      <c r="WA13" s="384" t="str">
        <f t="shared" si="116"/>
        <v/>
      </c>
      <c r="WB13" s="384" t="str">
        <f t="shared" si="116"/>
        <v/>
      </c>
      <c r="WC13" s="384" t="str">
        <f t="shared" si="116"/>
        <v/>
      </c>
      <c r="WD13" s="384" t="str">
        <f t="shared" si="116"/>
        <v/>
      </c>
      <c r="WE13" s="384" t="str">
        <f t="shared" si="116"/>
        <v/>
      </c>
      <c r="WF13" s="384" t="str">
        <f t="shared" si="116"/>
        <v/>
      </c>
      <c r="WG13" s="384" t="str">
        <f t="shared" si="116"/>
        <v/>
      </c>
      <c r="WH13" s="384" t="str">
        <f t="shared" si="116"/>
        <v/>
      </c>
      <c r="WI13" s="384" t="str">
        <f t="shared" si="116"/>
        <v/>
      </c>
      <c r="WJ13" s="384" t="str">
        <f t="shared" si="116"/>
        <v/>
      </c>
      <c r="WK13" s="384" t="str">
        <f t="shared" si="116"/>
        <v/>
      </c>
      <c r="WL13" s="384" t="str">
        <f t="shared" si="116"/>
        <v/>
      </c>
      <c r="WM13" s="384" t="str">
        <f t="shared" si="116"/>
        <v/>
      </c>
      <c r="WN13" s="384" t="str">
        <f t="shared" si="116"/>
        <v/>
      </c>
      <c r="WO13" s="384" t="str">
        <f t="shared" si="116"/>
        <v/>
      </c>
      <c r="WP13" s="384" t="str">
        <f t="shared" si="116"/>
        <v/>
      </c>
      <c r="WQ13" s="384" t="str">
        <f t="shared" si="116"/>
        <v/>
      </c>
      <c r="WR13" s="384" t="str">
        <f t="shared" si="116"/>
        <v/>
      </c>
      <c r="WS13" s="384" t="str">
        <f t="shared" si="116"/>
        <v/>
      </c>
      <c r="WT13" s="384" t="str">
        <f t="shared" si="116"/>
        <v/>
      </c>
      <c r="WU13" s="384" t="str">
        <f t="shared" si="116"/>
        <v/>
      </c>
      <c r="WV13" s="384" t="str">
        <f t="shared" si="116"/>
        <v/>
      </c>
      <c r="WW13" s="384" t="str">
        <f t="shared" si="116"/>
        <v/>
      </c>
      <c r="WX13" s="384" t="str">
        <f t="shared" si="116"/>
        <v/>
      </c>
      <c r="WY13" s="384" t="str">
        <f t="shared" si="116"/>
        <v/>
      </c>
      <c r="WZ13" s="384" t="str">
        <f t="shared" si="116"/>
        <v/>
      </c>
      <c r="XA13" s="384" t="str">
        <f t="shared" si="116"/>
        <v/>
      </c>
      <c r="XB13" s="384" t="str">
        <f t="shared" si="116"/>
        <v/>
      </c>
      <c r="XC13" s="384" t="str">
        <f t="shared" si="116"/>
        <v/>
      </c>
      <c r="XD13" s="384" t="str">
        <f t="shared" si="116"/>
        <v/>
      </c>
      <c r="XE13" s="384" t="str">
        <f t="shared" si="116"/>
        <v/>
      </c>
      <c r="XF13" s="384" t="str">
        <f t="shared" si="116"/>
        <v/>
      </c>
      <c r="XG13" s="384" t="str">
        <f t="shared" si="116"/>
        <v/>
      </c>
      <c r="XH13" s="384" t="str">
        <f t="shared" si="116"/>
        <v/>
      </c>
      <c r="XI13" s="384" t="str">
        <f t="shared" si="116"/>
        <v/>
      </c>
      <c r="XJ13" s="384" t="str">
        <f t="shared" si="116"/>
        <v/>
      </c>
      <c r="XK13" s="384" t="str">
        <f t="shared" si="116"/>
        <v/>
      </c>
      <c r="XL13" s="384" t="str">
        <f t="shared" si="116"/>
        <v/>
      </c>
      <c r="XM13" s="384" t="str">
        <f t="shared" si="116"/>
        <v/>
      </c>
      <c r="XN13" s="384" t="str">
        <f t="shared" si="116"/>
        <v/>
      </c>
      <c r="XO13" s="384" t="str">
        <f t="shared" si="116"/>
        <v/>
      </c>
      <c r="XP13" s="384" t="str">
        <f t="shared" si="116"/>
        <v/>
      </c>
      <c r="XQ13" s="384" t="str">
        <f t="shared" si="116"/>
        <v/>
      </c>
      <c r="XR13" s="384" t="str">
        <f t="shared" si="116"/>
        <v/>
      </c>
      <c r="XS13" s="384" t="str">
        <f t="shared" ref="XS13:AAD13" si="117">IF($C$5&gt;=COLUMN(XS7)-2,XS10-XS11/2,"")</f>
        <v/>
      </c>
      <c r="XT13" s="384" t="str">
        <f t="shared" si="117"/>
        <v/>
      </c>
      <c r="XU13" s="384" t="str">
        <f t="shared" si="117"/>
        <v/>
      </c>
      <c r="XV13" s="384" t="str">
        <f t="shared" si="117"/>
        <v/>
      </c>
      <c r="XW13" s="384" t="str">
        <f t="shared" si="117"/>
        <v/>
      </c>
      <c r="XX13" s="384" t="str">
        <f t="shared" si="117"/>
        <v/>
      </c>
      <c r="XY13" s="384" t="str">
        <f t="shared" si="117"/>
        <v/>
      </c>
      <c r="XZ13" s="384" t="str">
        <f t="shared" si="117"/>
        <v/>
      </c>
      <c r="YA13" s="384" t="str">
        <f t="shared" si="117"/>
        <v/>
      </c>
      <c r="YB13" s="384" t="str">
        <f t="shared" si="117"/>
        <v/>
      </c>
      <c r="YC13" s="384" t="str">
        <f t="shared" si="117"/>
        <v/>
      </c>
      <c r="YD13" s="384" t="str">
        <f t="shared" si="117"/>
        <v/>
      </c>
      <c r="YE13" s="384" t="str">
        <f t="shared" si="117"/>
        <v/>
      </c>
      <c r="YF13" s="384" t="str">
        <f t="shared" si="117"/>
        <v/>
      </c>
      <c r="YG13" s="384" t="str">
        <f t="shared" si="117"/>
        <v/>
      </c>
      <c r="YH13" s="384" t="str">
        <f t="shared" si="117"/>
        <v/>
      </c>
      <c r="YI13" s="384" t="str">
        <f t="shared" si="117"/>
        <v/>
      </c>
      <c r="YJ13" s="384" t="str">
        <f t="shared" si="117"/>
        <v/>
      </c>
      <c r="YK13" s="384" t="str">
        <f t="shared" si="117"/>
        <v/>
      </c>
      <c r="YL13" s="384" t="str">
        <f t="shared" si="117"/>
        <v/>
      </c>
      <c r="YM13" s="384" t="str">
        <f t="shared" si="117"/>
        <v/>
      </c>
      <c r="YN13" s="384" t="str">
        <f t="shared" si="117"/>
        <v/>
      </c>
      <c r="YO13" s="384" t="str">
        <f t="shared" si="117"/>
        <v/>
      </c>
      <c r="YP13" s="384" t="str">
        <f t="shared" si="117"/>
        <v/>
      </c>
      <c r="YQ13" s="384" t="str">
        <f t="shared" si="117"/>
        <v/>
      </c>
      <c r="YR13" s="384" t="str">
        <f t="shared" si="117"/>
        <v/>
      </c>
      <c r="YS13" s="384" t="str">
        <f t="shared" si="117"/>
        <v/>
      </c>
      <c r="YT13" s="384" t="str">
        <f t="shared" si="117"/>
        <v/>
      </c>
      <c r="YU13" s="384" t="str">
        <f t="shared" si="117"/>
        <v/>
      </c>
      <c r="YV13" s="384" t="str">
        <f t="shared" si="117"/>
        <v/>
      </c>
      <c r="YW13" s="384" t="str">
        <f t="shared" si="117"/>
        <v/>
      </c>
      <c r="YX13" s="384" t="str">
        <f t="shared" si="117"/>
        <v/>
      </c>
      <c r="YY13" s="384" t="str">
        <f t="shared" si="117"/>
        <v/>
      </c>
      <c r="YZ13" s="384" t="str">
        <f t="shared" si="117"/>
        <v/>
      </c>
      <c r="ZA13" s="384" t="str">
        <f t="shared" si="117"/>
        <v/>
      </c>
      <c r="ZB13" s="384" t="str">
        <f t="shared" si="117"/>
        <v/>
      </c>
      <c r="ZC13" s="384" t="str">
        <f t="shared" si="117"/>
        <v/>
      </c>
      <c r="ZD13" s="384" t="str">
        <f t="shared" si="117"/>
        <v/>
      </c>
      <c r="ZE13" s="384" t="str">
        <f t="shared" si="117"/>
        <v/>
      </c>
      <c r="ZF13" s="384" t="str">
        <f t="shared" si="117"/>
        <v/>
      </c>
      <c r="ZG13" s="384" t="str">
        <f t="shared" si="117"/>
        <v/>
      </c>
      <c r="ZH13" s="384" t="str">
        <f t="shared" si="117"/>
        <v/>
      </c>
      <c r="ZI13" s="384" t="str">
        <f t="shared" si="117"/>
        <v/>
      </c>
      <c r="ZJ13" s="384" t="str">
        <f t="shared" si="117"/>
        <v/>
      </c>
      <c r="ZK13" s="384" t="str">
        <f t="shared" si="117"/>
        <v/>
      </c>
      <c r="ZL13" s="384" t="str">
        <f t="shared" si="117"/>
        <v/>
      </c>
      <c r="ZM13" s="384" t="str">
        <f t="shared" si="117"/>
        <v/>
      </c>
      <c r="ZN13" s="384" t="str">
        <f t="shared" si="117"/>
        <v/>
      </c>
      <c r="ZO13" s="384" t="str">
        <f t="shared" si="117"/>
        <v/>
      </c>
      <c r="ZP13" s="384" t="str">
        <f t="shared" si="117"/>
        <v/>
      </c>
      <c r="ZQ13" s="384" t="str">
        <f t="shared" si="117"/>
        <v/>
      </c>
      <c r="ZR13" s="384" t="str">
        <f t="shared" si="117"/>
        <v/>
      </c>
      <c r="ZS13" s="384" t="str">
        <f t="shared" si="117"/>
        <v/>
      </c>
      <c r="ZT13" s="384" t="str">
        <f t="shared" si="117"/>
        <v/>
      </c>
      <c r="ZU13" s="384" t="str">
        <f t="shared" si="117"/>
        <v/>
      </c>
      <c r="ZV13" s="384" t="str">
        <f t="shared" si="117"/>
        <v/>
      </c>
      <c r="ZW13" s="384" t="str">
        <f t="shared" si="117"/>
        <v/>
      </c>
      <c r="ZX13" s="384" t="str">
        <f t="shared" si="117"/>
        <v/>
      </c>
      <c r="ZY13" s="384" t="str">
        <f t="shared" si="117"/>
        <v/>
      </c>
      <c r="ZZ13" s="384" t="str">
        <f t="shared" si="117"/>
        <v/>
      </c>
      <c r="AAA13" s="384" t="str">
        <f t="shared" si="117"/>
        <v/>
      </c>
      <c r="AAB13" s="384" t="str">
        <f t="shared" si="117"/>
        <v/>
      </c>
      <c r="AAC13" s="384" t="str">
        <f t="shared" si="117"/>
        <v/>
      </c>
      <c r="AAD13" s="384" t="str">
        <f t="shared" si="117"/>
        <v/>
      </c>
      <c r="AAE13" s="384" t="str">
        <f t="shared" ref="AAE13:ACP13" si="118">IF($C$5&gt;=COLUMN(AAE7)-2,AAE10-AAE11/2,"")</f>
        <v/>
      </c>
      <c r="AAF13" s="384" t="str">
        <f t="shared" si="118"/>
        <v/>
      </c>
      <c r="AAG13" s="384" t="str">
        <f t="shared" si="118"/>
        <v/>
      </c>
      <c r="AAH13" s="384" t="str">
        <f t="shared" si="118"/>
        <v/>
      </c>
      <c r="AAI13" s="384" t="str">
        <f t="shared" si="118"/>
        <v/>
      </c>
      <c r="AAJ13" s="384" t="str">
        <f t="shared" si="118"/>
        <v/>
      </c>
      <c r="AAK13" s="384" t="str">
        <f t="shared" si="118"/>
        <v/>
      </c>
      <c r="AAL13" s="384" t="str">
        <f t="shared" si="118"/>
        <v/>
      </c>
      <c r="AAM13" s="384" t="str">
        <f t="shared" si="118"/>
        <v/>
      </c>
      <c r="AAN13" s="384" t="str">
        <f t="shared" si="118"/>
        <v/>
      </c>
      <c r="AAO13" s="384" t="str">
        <f t="shared" si="118"/>
        <v/>
      </c>
      <c r="AAP13" s="384" t="str">
        <f t="shared" si="118"/>
        <v/>
      </c>
      <c r="AAQ13" s="384" t="str">
        <f t="shared" si="118"/>
        <v/>
      </c>
      <c r="AAR13" s="384" t="str">
        <f t="shared" si="118"/>
        <v/>
      </c>
      <c r="AAS13" s="384" t="str">
        <f t="shared" si="118"/>
        <v/>
      </c>
      <c r="AAT13" s="384" t="str">
        <f t="shared" si="118"/>
        <v/>
      </c>
      <c r="AAU13" s="384" t="str">
        <f t="shared" si="118"/>
        <v/>
      </c>
      <c r="AAV13" s="384" t="str">
        <f t="shared" si="118"/>
        <v/>
      </c>
      <c r="AAW13" s="384" t="str">
        <f t="shared" si="118"/>
        <v/>
      </c>
      <c r="AAX13" s="384" t="str">
        <f t="shared" si="118"/>
        <v/>
      </c>
      <c r="AAY13" s="384" t="str">
        <f t="shared" si="118"/>
        <v/>
      </c>
      <c r="AAZ13" s="384" t="str">
        <f t="shared" si="118"/>
        <v/>
      </c>
      <c r="ABA13" s="384" t="str">
        <f t="shared" si="118"/>
        <v/>
      </c>
      <c r="ABB13" s="384" t="str">
        <f t="shared" si="118"/>
        <v/>
      </c>
      <c r="ABC13" s="384" t="str">
        <f t="shared" si="118"/>
        <v/>
      </c>
      <c r="ABD13" s="384" t="str">
        <f t="shared" si="118"/>
        <v/>
      </c>
      <c r="ABE13" s="384" t="str">
        <f t="shared" si="118"/>
        <v/>
      </c>
      <c r="ABF13" s="384" t="str">
        <f t="shared" si="118"/>
        <v/>
      </c>
      <c r="ABG13" s="384" t="str">
        <f t="shared" si="118"/>
        <v/>
      </c>
      <c r="ABH13" s="384" t="str">
        <f t="shared" si="118"/>
        <v/>
      </c>
      <c r="ABI13" s="384" t="str">
        <f t="shared" si="118"/>
        <v/>
      </c>
      <c r="ABJ13" s="384" t="str">
        <f t="shared" si="118"/>
        <v/>
      </c>
      <c r="ABK13" s="384" t="str">
        <f t="shared" si="118"/>
        <v/>
      </c>
      <c r="ABL13" s="384" t="str">
        <f t="shared" si="118"/>
        <v/>
      </c>
      <c r="ABM13" s="384" t="str">
        <f t="shared" si="118"/>
        <v/>
      </c>
      <c r="ABN13" s="384" t="str">
        <f t="shared" si="118"/>
        <v/>
      </c>
      <c r="ABO13" s="384" t="str">
        <f t="shared" si="118"/>
        <v/>
      </c>
      <c r="ABP13" s="384" t="str">
        <f t="shared" si="118"/>
        <v/>
      </c>
      <c r="ABQ13" s="384" t="str">
        <f t="shared" si="118"/>
        <v/>
      </c>
      <c r="ABR13" s="384" t="str">
        <f t="shared" si="118"/>
        <v/>
      </c>
      <c r="ABS13" s="384" t="str">
        <f t="shared" si="118"/>
        <v/>
      </c>
      <c r="ABT13" s="384" t="str">
        <f t="shared" si="118"/>
        <v/>
      </c>
      <c r="ABU13" s="384" t="str">
        <f t="shared" si="118"/>
        <v/>
      </c>
      <c r="ABV13" s="384" t="str">
        <f t="shared" si="118"/>
        <v/>
      </c>
      <c r="ABW13" s="384" t="str">
        <f t="shared" si="118"/>
        <v/>
      </c>
      <c r="ABX13" s="384" t="str">
        <f t="shared" si="118"/>
        <v/>
      </c>
      <c r="ABY13" s="384" t="str">
        <f t="shared" si="118"/>
        <v/>
      </c>
      <c r="ABZ13" s="384" t="str">
        <f t="shared" si="118"/>
        <v/>
      </c>
      <c r="ACA13" s="384" t="str">
        <f t="shared" si="118"/>
        <v/>
      </c>
      <c r="ACB13" s="384" t="str">
        <f t="shared" si="118"/>
        <v/>
      </c>
      <c r="ACC13" s="384" t="str">
        <f t="shared" si="118"/>
        <v/>
      </c>
      <c r="ACD13" s="384" t="str">
        <f t="shared" si="118"/>
        <v/>
      </c>
      <c r="ACE13" s="384" t="str">
        <f t="shared" si="118"/>
        <v/>
      </c>
      <c r="ACF13" s="384" t="str">
        <f t="shared" si="118"/>
        <v/>
      </c>
      <c r="ACG13" s="384" t="str">
        <f t="shared" si="118"/>
        <v/>
      </c>
      <c r="ACH13" s="384" t="str">
        <f t="shared" si="118"/>
        <v/>
      </c>
      <c r="ACI13" s="384" t="str">
        <f t="shared" si="118"/>
        <v/>
      </c>
      <c r="ACJ13" s="384" t="str">
        <f t="shared" si="118"/>
        <v/>
      </c>
      <c r="ACK13" s="384" t="str">
        <f t="shared" si="118"/>
        <v/>
      </c>
      <c r="ACL13" s="384" t="str">
        <f t="shared" si="118"/>
        <v/>
      </c>
      <c r="ACM13" s="384" t="str">
        <f t="shared" si="118"/>
        <v/>
      </c>
      <c r="ACN13" s="384" t="str">
        <f t="shared" si="118"/>
        <v/>
      </c>
      <c r="ACO13" s="384" t="str">
        <f t="shared" si="118"/>
        <v/>
      </c>
      <c r="ACP13" s="384" t="str">
        <f t="shared" si="118"/>
        <v/>
      </c>
      <c r="ACQ13" s="384" t="str">
        <f t="shared" ref="ACQ13:AFB13" si="119">IF($C$5&gt;=COLUMN(ACQ7)-2,ACQ10-ACQ11/2,"")</f>
        <v/>
      </c>
      <c r="ACR13" s="384" t="str">
        <f t="shared" si="119"/>
        <v/>
      </c>
      <c r="ACS13" s="384" t="str">
        <f t="shared" si="119"/>
        <v/>
      </c>
      <c r="ACT13" s="384" t="str">
        <f t="shared" si="119"/>
        <v/>
      </c>
      <c r="ACU13" s="384" t="str">
        <f t="shared" si="119"/>
        <v/>
      </c>
      <c r="ACV13" s="384" t="str">
        <f t="shared" si="119"/>
        <v/>
      </c>
      <c r="ACW13" s="384" t="str">
        <f t="shared" si="119"/>
        <v/>
      </c>
      <c r="ACX13" s="384" t="str">
        <f t="shared" si="119"/>
        <v/>
      </c>
      <c r="ACY13" s="384" t="str">
        <f t="shared" si="119"/>
        <v/>
      </c>
      <c r="ACZ13" s="384" t="str">
        <f t="shared" si="119"/>
        <v/>
      </c>
      <c r="ADA13" s="384" t="str">
        <f t="shared" si="119"/>
        <v/>
      </c>
      <c r="ADB13" s="384" t="str">
        <f t="shared" si="119"/>
        <v/>
      </c>
      <c r="ADC13" s="384" t="str">
        <f t="shared" si="119"/>
        <v/>
      </c>
      <c r="ADD13" s="384" t="str">
        <f t="shared" si="119"/>
        <v/>
      </c>
      <c r="ADE13" s="384" t="str">
        <f t="shared" si="119"/>
        <v/>
      </c>
      <c r="ADF13" s="384" t="str">
        <f t="shared" si="119"/>
        <v/>
      </c>
      <c r="ADG13" s="384" t="str">
        <f t="shared" si="119"/>
        <v/>
      </c>
      <c r="ADH13" s="384" t="str">
        <f t="shared" si="119"/>
        <v/>
      </c>
      <c r="ADI13" s="384" t="str">
        <f t="shared" si="119"/>
        <v/>
      </c>
      <c r="ADJ13" s="384" t="str">
        <f t="shared" si="119"/>
        <v/>
      </c>
      <c r="ADK13" s="384" t="str">
        <f t="shared" si="119"/>
        <v/>
      </c>
      <c r="ADL13" s="384" t="str">
        <f t="shared" si="119"/>
        <v/>
      </c>
      <c r="ADM13" s="384" t="str">
        <f t="shared" si="119"/>
        <v/>
      </c>
      <c r="ADN13" s="384" t="str">
        <f t="shared" si="119"/>
        <v/>
      </c>
      <c r="ADO13" s="384" t="str">
        <f t="shared" si="119"/>
        <v/>
      </c>
      <c r="ADP13" s="384" t="str">
        <f t="shared" si="119"/>
        <v/>
      </c>
      <c r="ADQ13" s="384" t="str">
        <f t="shared" si="119"/>
        <v/>
      </c>
      <c r="ADR13" s="384" t="str">
        <f t="shared" si="119"/>
        <v/>
      </c>
      <c r="ADS13" s="384" t="str">
        <f t="shared" si="119"/>
        <v/>
      </c>
      <c r="ADT13" s="384" t="str">
        <f t="shared" si="119"/>
        <v/>
      </c>
      <c r="ADU13" s="384" t="str">
        <f t="shared" si="119"/>
        <v/>
      </c>
      <c r="ADV13" s="384" t="str">
        <f t="shared" si="119"/>
        <v/>
      </c>
      <c r="ADW13" s="384" t="str">
        <f t="shared" si="119"/>
        <v/>
      </c>
      <c r="ADX13" s="384" t="str">
        <f t="shared" si="119"/>
        <v/>
      </c>
      <c r="ADY13" s="384" t="str">
        <f t="shared" si="119"/>
        <v/>
      </c>
      <c r="ADZ13" s="384" t="str">
        <f t="shared" si="119"/>
        <v/>
      </c>
      <c r="AEA13" s="384" t="str">
        <f t="shared" si="119"/>
        <v/>
      </c>
      <c r="AEB13" s="384" t="str">
        <f t="shared" si="119"/>
        <v/>
      </c>
      <c r="AEC13" s="384" t="str">
        <f t="shared" si="119"/>
        <v/>
      </c>
      <c r="AED13" s="384" t="str">
        <f t="shared" si="119"/>
        <v/>
      </c>
      <c r="AEE13" s="384" t="str">
        <f t="shared" si="119"/>
        <v/>
      </c>
      <c r="AEF13" s="384" t="str">
        <f t="shared" si="119"/>
        <v/>
      </c>
      <c r="AEG13" s="384" t="str">
        <f t="shared" si="119"/>
        <v/>
      </c>
      <c r="AEH13" s="384" t="str">
        <f t="shared" si="119"/>
        <v/>
      </c>
      <c r="AEI13" s="384" t="str">
        <f t="shared" si="119"/>
        <v/>
      </c>
      <c r="AEJ13" s="384" t="str">
        <f t="shared" si="119"/>
        <v/>
      </c>
      <c r="AEK13" s="384" t="str">
        <f t="shared" si="119"/>
        <v/>
      </c>
      <c r="AEL13" s="384" t="str">
        <f t="shared" si="119"/>
        <v/>
      </c>
      <c r="AEM13" s="384" t="str">
        <f t="shared" si="119"/>
        <v/>
      </c>
      <c r="AEN13" s="384" t="str">
        <f t="shared" si="119"/>
        <v/>
      </c>
      <c r="AEO13" s="384" t="str">
        <f t="shared" si="119"/>
        <v/>
      </c>
      <c r="AEP13" s="384" t="str">
        <f t="shared" si="119"/>
        <v/>
      </c>
      <c r="AEQ13" s="384" t="str">
        <f t="shared" si="119"/>
        <v/>
      </c>
      <c r="AER13" s="384" t="str">
        <f t="shared" si="119"/>
        <v/>
      </c>
      <c r="AES13" s="384" t="str">
        <f t="shared" si="119"/>
        <v/>
      </c>
      <c r="AET13" s="384" t="str">
        <f t="shared" si="119"/>
        <v/>
      </c>
      <c r="AEU13" s="384" t="str">
        <f t="shared" si="119"/>
        <v/>
      </c>
      <c r="AEV13" s="384" t="str">
        <f t="shared" si="119"/>
        <v/>
      </c>
      <c r="AEW13" s="384" t="str">
        <f t="shared" si="119"/>
        <v/>
      </c>
      <c r="AEX13" s="384" t="str">
        <f t="shared" si="119"/>
        <v/>
      </c>
      <c r="AEY13" s="384" t="str">
        <f t="shared" si="119"/>
        <v/>
      </c>
      <c r="AEZ13" s="384" t="str">
        <f t="shared" si="119"/>
        <v/>
      </c>
      <c r="AFA13" s="384" t="str">
        <f t="shared" si="119"/>
        <v/>
      </c>
      <c r="AFB13" s="384" t="str">
        <f t="shared" si="119"/>
        <v/>
      </c>
      <c r="AFC13" s="384" t="str">
        <f t="shared" ref="AFC13:AHN13" si="120">IF($C$5&gt;=COLUMN(AFC7)-2,AFC10-AFC11/2,"")</f>
        <v/>
      </c>
      <c r="AFD13" s="384" t="str">
        <f t="shared" si="120"/>
        <v/>
      </c>
      <c r="AFE13" s="384" t="str">
        <f t="shared" si="120"/>
        <v/>
      </c>
      <c r="AFF13" s="384" t="str">
        <f t="shared" si="120"/>
        <v/>
      </c>
      <c r="AFG13" s="384" t="str">
        <f t="shared" si="120"/>
        <v/>
      </c>
      <c r="AFH13" s="384" t="str">
        <f t="shared" si="120"/>
        <v/>
      </c>
      <c r="AFI13" s="384" t="str">
        <f t="shared" si="120"/>
        <v/>
      </c>
      <c r="AFJ13" s="384" t="str">
        <f t="shared" si="120"/>
        <v/>
      </c>
      <c r="AFK13" s="384" t="str">
        <f t="shared" si="120"/>
        <v/>
      </c>
      <c r="AFL13" s="384" t="str">
        <f t="shared" si="120"/>
        <v/>
      </c>
      <c r="AFM13" s="384" t="str">
        <f t="shared" si="120"/>
        <v/>
      </c>
      <c r="AFN13" s="384" t="str">
        <f t="shared" si="120"/>
        <v/>
      </c>
      <c r="AFO13" s="384" t="str">
        <f t="shared" si="120"/>
        <v/>
      </c>
      <c r="AFP13" s="384" t="str">
        <f t="shared" si="120"/>
        <v/>
      </c>
      <c r="AFQ13" s="384" t="str">
        <f t="shared" si="120"/>
        <v/>
      </c>
      <c r="AFR13" s="384" t="str">
        <f t="shared" si="120"/>
        <v/>
      </c>
      <c r="AFS13" s="384" t="str">
        <f t="shared" si="120"/>
        <v/>
      </c>
      <c r="AFT13" s="384" t="str">
        <f t="shared" si="120"/>
        <v/>
      </c>
      <c r="AFU13" s="384" t="str">
        <f t="shared" si="120"/>
        <v/>
      </c>
      <c r="AFV13" s="384" t="str">
        <f t="shared" si="120"/>
        <v/>
      </c>
      <c r="AFW13" s="384" t="str">
        <f t="shared" si="120"/>
        <v/>
      </c>
      <c r="AFX13" s="384" t="str">
        <f t="shared" si="120"/>
        <v/>
      </c>
      <c r="AFY13" s="384" t="str">
        <f t="shared" si="120"/>
        <v/>
      </c>
      <c r="AFZ13" s="384" t="str">
        <f t="shared" si="120"/>
        <v/>
      </c>
      <c r="AGA13" s="384" t="str">
        <f t="shared" si="120"/>
        <v/>
      </c>
      <c r="AGB13" s="384" t="str">
        <f t="shared" si="120"/>
        <v/>
      </c>
      <c r="AGC13" s="384" t="str">
        <f t="shared" si="120"/>
        <v/>
      </c>
      <c r="AGD13" s="384" t="str">
        <f t="shared" si="120"/>
        <v/>
      </c>
      <c r="AGE13" s="384" t="str">
        <f t="shared" si="120"/>
        <v/>
      </c>
      <c r="AGF13" s="384" t="str">
        <f t="shared" si="120"/>
        <v/>
      </c>
      <c r="AGG13" s="384" t="str">
        <f t="shared" si="120"/>
        <v/>
      </c>
      <c r="AGH13" s="384" t="str">
        <f t="shared" si="120"/>
        <v/>
      </c>
      <c r="AGI13" s="384" t="str">
        <f t="shared" si="120"/>
        <v/>
      </c>
      <c r="AGJ13" s="384" t="str">
        <f t="shared" si="120"/>
        <v/>
      </c>
      <c r="AGK13" s="384" t="str">
        <f t="shared" si="120"/>
        <v/>
      </c>
      <c r="AGL13" s="384" t="str">
        <f t="shared" si="120"/>
        <v/>
      </c>
      <c r="AGM13" s="384" t="str">
        <f t="shared" si="120"/>
        <v/>
      </c>
      <c r="AGN13" s="384" t="str">
        <f t="shared" si="120"/>
        <v/>
      </c>
      <c r="AGO13" s="384" t="str">
        <f t="shared" si="120"/>
        <v/>
      </c>
      <c r="AGP13" s="384" t="str">
        <f t="shared" si="120"/>
        <v/>
      </c>
      <c r="AGQ13" s="384" t="str">
        <f t="shared" si="120"/>
        <v/>
      </c>
      <c r="AGR13" s="384" t="str">
        <f t="shared" si="120"/>
        <v/>
      </c>
      <c r="AGS13" s="384" t="str">
        <f t="shared" si="120"/>
        <v/>
      </c>
      <c r="AGT13" s="384" t="str">
        <f t="shared" si="120"/>
        <v/>
      </c>
      <c r="AGU13" s="384" t="str">
        <f t="shared" si="120"/>
        <v/>
      </c>
      <c r="AGV13" s="384" t="str">
        <f t="shared" si="120"/>
        <v/>
      </c>
      <c r="AGW13" s="384" t="str">
        <f t="shared" si="120"/>
        <v/>
      </c>
      <c r="AGX13" s="384" t="str">
        <f t="shared" si="120"/>
        <v/>
      </c>
      <c r="AGY13" s="384" t="str">
        <f t="shared" si="120"/>
        <v/>
      </c>
      <c r="AGZ13" s="384" t="str">
        <f t="shared" si="120"/>
        <v/>
      </c>
      <c r="AHA13" s="384" t="str">
        <f t="shared" si="120"/>
        <v/>
      </c>
      <c r="AHB13" s="384" t="str">
        <f t="shared" si="120"/>
        <v/>
      </c>
      <c r="AHC13" s="384" t="str">
        <f t="shared" si="120"/>
        <v/>
      </c>
      <c r="AHD13" s="384" t="str">
        <f t="shared" si="120"/>
        <v/>
      </c>
      <c r="AHE13" s="384" t="str">
        <f t="shared" si="120"/>
        <v/>
      </c>
      <c r="AHF13" s="384" t="str">
        <f t="shared" si="120"/>
        <v/>
      </c>
      <c r="AHG13" s="384" t="str">
        <f t="shared" si="120"/>
        <v/>
      </c>
      <c r="AHH13" s="384" t="str">
        <f t="shared" si="120"/>
        <v/>
      </c>
      <c r="AHI13" s="384" t="str">
        <f t="shared" si="120"/>
        <v/>
      </c>
      <c r="AHJ13" s="384" t="str">
        <f t="shared" si="120"/>
        <v/>
      </c>
      <c r="AHK13" s="384" t="str">
        <f t="shared" si="120"/>
        <v/>
      </c>
      <c r="AHL13" s="384" t="str">
        <f t="shared" si="120"/>
        <v/>
      </c>
      <c r="AHM13" s="384" t="str">
        <f t="shared" si="120"/>
        <v/>
      </c>
      <c r="AHN13" s="384" t="str">
        <f t="shared" si="120"/>
        <v/>
      </c>
      <c r="AHO13" s="384" t="str">
        <f t="shared" ref="AHO13:AJZ13" si="121">IF($C$5&gt;=COLUMN(AHO7)-2,AHO10-AHO11/2,"")</f>
        <v/>
      </c>
      <c r="AHP13" s="384" t="str">
        <f t="shared" si="121"/>
        <v/>
      </c>
      <c r="AHQ13" s="384" t="str">
        <f t="shared" si="121"/>
        <v/>
      </c>
      <c r="AHR13" s="384" t="str">
        <f t="shared" si="121"/>
        <v/>
      </c>
      <c r="AHS13" s="384" t="str">
        <f t="shared" si="121"/>
        <v/>
      </c>
      <c r="AHT13" s="384" t="str">
        <f t="shared" si="121"/>
        <v/>
      </c>
      <c r="AHU13" s="384" t="str">
        <f t="shared" si="121"/>
        <v/>
      </c>
      <c r="AHV13" s="384" t="str">
        <f t="shared" si="121"/>
        <v/>
      </c>
      <c r="AHW13" s="384" t="str">
        <f t="shared" si="121"/>
        <v/>
      </c>
      <c r="AHX13" s="384" t="str">
        <f t="shared" si="121"/>
        <v/>
      </c>
      <c r="AHY13" s="384" t="str">
        <f t="shared" si="121"/>
        <v/>
      </c>
      <c r="AHZ13" s="384" t="str">
        <f t="shared" si="121"/>
        <v/>
      </c>
      <c r="AIA13" s="384" t="str">
        <f t="shared" si="121"/>
        <v/>
      </c>
      <c r="AIB13" s="384" t="str">
        <f t="shared" si="121"/>
        <v/>
      </c>
      <c r="AIC13" s="384" t="str">
        <f t="shared" si="121"/>
        <v/>
      </c>
      <c r="AID13" s="384" t="str">
        <f t="shared" si="121"/>
        <v/>
      </c>
      <c r="AIE13" s="384" t="str">
        <f t="shared" si="121"/>
        <v/>
      </c>
      <c r="AIF13" s="384" t="str">
        <f t="shared" si="121"/>
        <v/>
      </c>
      <c r="AIG13" s="384" t="str">
        <f t="shared" si="121"/>
        <v/>
      </c>
      <c r="AIH13" s="384" t="str">
        <f t="shared" si="121"/>
        <v/>
      </c>
      <c r="AII13" s="384" t="str">
        <f t="shared" si="121"/>
        <v/>
      </c>
      <c r="AIJ13" s="384" t="str">
        <f t="shared" si="121"/>
        <v/>
      </c>
      <c r="AIK13" s="384" t="str">
        <f t="shared" si="121"/>
        <v/>
      </c>
      <c r="AIL13" s="384" t="str">
        <f t="shared" si="121"/>
        <v/>
      </c>
      <c r="AIM13" s="384" t="str">
        <f t="shared" si="121"/>
        <v/>
      </c>
      <c r="AIN13" s="384" t="str">
        <f t="shared" si="121"/>
        <v/>
      </c>
      <c r="AIO13" s="384" t="str">
        <f t="shared" si="121"/>
        <v/>
      </c>
      <c r="AIP13" s="384" t="str">
        <f t="shared" si="121"/>
        <v/>
      </c>
      <c r="AIQ13" s="384" t="str">
        <f t="shared" si="121"/>
        <v/>
      </c>
      <c r="AIR13" s="384" t="str">
        <f t="shared" si="121"/>
        <v/>
      </c>
      <c r="AIS13" s="384" t="str">
        <f t="shared" si="121"/>
        <v/>
      </c>
      <c r="AIT13" s="384" t="str">
        <f t="shared" si="121"/>
        <v/>
      </c>
      <c r="AIU13" s="384" t="str">
        <f t="shared" si="121"/>
        <v/>
      </c>
      <c r="AIV13" s="384" t="str">
        <f t="shared" si="121"/>
        <v/>
      </c>
      <c r="AIW13" s="384" t="str">
        <f t="shared" si="121"/>
        <v/>
      </c>
      <c r="AIX13" s="384" t="str">
        <f t="shared" si="121"/>
        <v/>
      </c>
      <c r="AIY13" s="384" t="str">
        <f t="shared" si="121"/>
        <v/>
      </c>
      <c r="AIZ13" s="384" t="str">
        <f t="shared" si="121"/>
        <v/>
      </c>
      <c r="AJA13" s="384" t="str">
        <f t="shared" si="121"/>
        <v/>
      </c>
      <c r="AJB13" s="384" t="str">
        <f t="shared" si="121"/>
        <v/>
      </c>
      <c r="AJC13" s="384" t="str">
        <f t="shared" si="121"/>
        <v/>
      </c>
      <c r="AJD13" s="384" t="str">
        <f t="shared" si="121"/>
        <v/>
      </c>
      <c r="AJE13" s="384" t="str">
        <f t="shared" si="121"/>
        <v/>
      </c>
      <c r="AJF13" s="384" t="str">
        <f t="shared" si="121"/>
        <v/>
      </c>
      <c r="AJG13" s="384" t="str">
        <f t="shared" si="121"/>
        <v/>
      </c>
      <c r="AJH13" s="384" t="str">
        <f t="shared" si="121"/>
        <v/>
      </c>
      <c r="AJI13" s="384" t="str">
        <f t="shared" si="121"/>
        <v/>
      </c>
      <c r="AJJ13" s="384" t="str">
        <f t="shared" si="121"/>
        <v/>
      </c>
      <c r="AJK13" s="384" t="str">
        <f t="shared" si="121"/>
        <v/>
      </c>
      <c r="AJL13" s="384" t="str">
        <f t="shared" si="121"/>
        <v/>
      </c>
      <c r="AJM13" s="384" t="str">
        <f t="shared" si="121"/>
        <v/>
      </c>
      <c r="AJN13" s="384" t="str">
        <f t="shared" si="121"/>
        <v/>
      </c>
      <c r="AJO13" s="384" t="str">
        <f t="shared" si="121"/>
        <v/>
      </c>
      <c r="AJP13" s="384" t="str">
        <f t="shared" si="121"/>
        <v/>
      </c>
      <c r="AJQ13" s="384" t="str">
        <f t="shared" si="121"/>
        <v/>
      </c>
      <c r="AJR13" s="384" t="str">
        <f t="shared" si="121"/>
        <v/>
      </c>
      <c r="AJS13" s="384" t="str">
        <f t="shared" si="121"/>
        <v/>
      </c>
      <c r="AJT13" s="384" t="str">
        <f t="shared" si="121"/>
        <v/>
      </c>
      <c r="AJU13" s="384" t="str">
        <f t="shared" si="121"/>
        <v/>
      </c>
      <c r="AJV13" s="384" t="str">
        <f t="shared" si="121"/>
        <v/>
      </c>
      <c r="AJW13" s="384" t="str">
        <f t="shared" si="121"/>
        <v/>
      </c>
      <c r="AJX13" s="384" t="str">
        <f t="shared" si="121"/>
        <v/>
      </c>
      <c r="AJY13" s="384" t="str">
        <f t="shared" si="121"/>
        <v/>
      </c>
      <c r="AJZ13" s="384" t="str">
        <f t="shared" si="121"/>
        <v/>
      </c>
      <c r="AKA13" s="384" t="str">
        <f t="shared" ref="AKA13:AML13" si="122">IF($C$5&gt;=COLUMN(AKA7)-2,AKA10-AKA11/2,"")</f>
        <v/>
      </c>
      <c r="AKB13" s="384" t="str">
        <f t="shared" si="122"/>
        <v/>
      </c>
      <c r="AKC13" s="384" t="str">
        <f t="shared" si="122"/>
        <v/>
      </c>
      <c r="AKD13" s="384" t="str">
        <f t="shared" si="122"/>
        <v/>
      </c>
      <c r="AKE13" s="384" t="str">
        <f t="shared" si="122"/>
        <v/>
      </c>
      <c r="AKF13" s="384" t="str">
        <f t="shared" si="122"/>
        <v/>
      </c>
      <c r="AKG13" s="384" t="str">
        <f t="shared" si="122"/>
        <v/>
      </c>
      <c r="AKH13" s="384" t="str">
        <f t="shared" si="122"/>
        <v/>
      </c>
      <c r="AKI13" s="384" t="str">
        <f t="shared" si="122"/>
        <v/>
      </c>
      <c r="AKJ13" s="384" t="str">
        <f t="shared" si="122"/>
        <v/>
      </c>
      <c r="AKK13" s="384" t="str">
        <f t="shared" si="122"/>
        <v/>
      </c>
      <c r="AKL13" s="384" t="str">
        <f t="shared" si="122"/>
        <v/>
      </c>
      <c r="AKM13" s="384" t="str">
        <f t="shared" si="122"/>
        <v/>
      </c>
      <c r="AKN13" s="384" t="str">
        <f t="shared" si="122"/>
        <v/>
      </c>
      <c r="AKO13" s="384" t="str">
        <f t="shared" si="122"/>
        <v/>
      </c>
      <c r="AKP13" s="384" t="str">
        <f t="shared" si="122"/>
        <v/>
      </c>
      <c r="AKQ13" s="384" t="str">
        <f t="shared" si="122"/>
        <v/>
      </c>
      <c r="AKR13" s="384" t="str">
        <f t="shared" si="122"/>
        <v/>
      </c>
      <c r="AKS13" s="384" t="str">
        <f t="shared" si="122"/>
        <v/>
      </c>
      <c r="AKT13" s="384" t="str">
        <f t="shared" si="122"/>
        <v/>
      </c>
      <c r="AKU13" s="384" t="str">
        <f t="shared" si="122"/>
        <v/>
      </c>
      <c r="AKV13" s="384" t="str">
        <f t="shared" si="122"/>
        <v/>
      </c>
      <c r="AKW13" s="384" t="str">
        <f t="shared" si="122"/>
        <v/>
      </c>
      <c r="AKX13" s="384" t="str">
        <f t="shared" si="122"/>
        <v/>
      </c>
      <c r="AKY13" s="384" t="str">
        <f t="shared" si="122"/>
        <v/>
      </c>
      <c r="AKZ13" s="384" t="str">
        <f t="shared" si="122"/>
        <v/>
      </c>
      <c r="ALA13" s="384" t="str">
        <f t="shared" si="122"/>
        <v/>
      </c>
      <c r="ALB13" s="384" t="str">
        <f t="shared" si="122"/>
        <v/>
      </c>
      <c r="ALC13" s="384" t="str">
        <f t="shared" si="122"/>
        <v/>
      </c>
      <c r="ALD13" s="384" t="str">
        <f t="shared" si="122"/>
        <v/>
      </c>
      <c r="ALE13" s="384" t="str">
        <f t="shared" si="122"/>
        <v/>
      </c>
      <c r="ALF13" s="384" t="str">
        <f t="shared" si="122"/>
        <v/>
      </c>
      <c r="ALG13" s="384" t="str">
        <f t="shared" si="122"/>
        <v/>
      </c>
      <c r="ALH13" s="384" t="str">
        <f t="shared" si="122"/>
        <v/>
      </c>
      <c r="ALI13" s="384" t="str">
        <f t="shared" si="122"/>
        <v/>
      </c>
      <c r="ALJ13" s="384" t="str">
        <f t="shared" si="122"/>
        <v/>
      </c>
      <c r="ALK13" s="384" t="str">
        <f t="shared" si="122"/>
        <v/>
      </c>
      <c r="ALL13" s="384" t="str">
        <f t="shared" si="122"/>
        <v/>
      </c>
      <c r="ALM13" s="384" t="str">
        <f t="shared" si="122"/>
        <v/>
      </c>
      <c r="ALN13" s="384" t="str">
        <f t="shared" si="122"/>
        <v/>
      </c>
      <c r="ALO13" s="384" t="str">
        <f t="shared" si="122"/>
        <v/>
      </c>
      <c r="ALP13" s="384" t="str">
        <f t="shared" si="122"/>
        <v/>
      </c>
      <c r="ALQ13" s="384" t="str">
        <f t="shared" si="122"/>
        <v/>
      </c>
      <c r="ALR13" s="384" t="str">
        <f t="shared" si="122"/>
        <v/>
      </c>
      <c r="ALS13" s="384" t="str">
        <f t="shared" si="122"/>
        <v/>
      </c>
      <c r="ALT13" s="384" t="str">
        <f t="shared" si="122"/>
        <v/>
      </c>
      <c r="ALU13" s="384" t="str">
        <f t="shared" si="122"/>
        <v/>
      </c>
      <c r="ALV13" s="384" t="str">
        <f t="shared" si="122"/>
        <v/>
      </c>
      <c r="ALW13" s="384" t="str">
        <f t="shared" si="122"/>
        <v/>
      </c>
      <c r="ALX13" s="384" t="str">
        <f t="shared" si="122"/>
        <v/>
      </c>
      <c r="ALY13" s="384" t="str">
        <f t="shared" si="122"/>
        <v/>
      </c>
      <c r="ALZ13" s="384" t="str">
        <f t="shared" si="122"/>
        <v/>
      </c>
      <c r="AMA13" s="384" t="str">
        <f t="shared" si="122"/>
        <v/>
      </c>
      <c r="AMB13" s="384" t="str">
        <f t="shared" si="122"/>
        <v/>
      </c>
      <c r="AMC13" s="384" t="str">
        <f t="shared" si="122"/>
        <v/>
      </c>
      <c r="AMD13" s="384" t="str">
        <f t="shared" si="122"/>
        <v/>
      </c>
      <c r="AME13" s="384" t="str">
        <f t="shared" si="122"/>
        <v/>
      </c>
      <c r="AMF13" s="384" t="str">
        <f t="shared" si="122"/>
        <v/>
      </c>
      <c r="AMG13" s="384" t="str">
        <f t="shared" si="122"/>
        <v/>
      </c>
      <c r="AMH13" s="384" t="str">
        <f t="shared" si="122"/>
        <v/>
      </c>
      <c r="AMI13" s="384" t="str">
        <f t="shared" si="122"/>
        <v/>
      </c>
      <c r="AMJ13" s="384" t="str">
        <f t="shared" si="122"/>
        <v/>
      </c>
      <c r="AMK13" s="384" t="str">
        <f t="shared" si="122"/>
        <v/>
      </c>
      <c r="AML13" s="384" t="str">
        <f t="shared" si="122"/>
        <v/>
      </c>
      <c r="AMM13" s="384" t="str">
        <f t="shared" ref="AMM13:AOX13" si="123">IF($C$5&gt;=COLUMN(AMM7)-2,AMM10-AMM11/2,"")</f>
        <v/>
      </c>
      <c r="AMN13" s="384" t="str">
        <f t="shared" si="123"/>
        <v/>
      </c>
      <c r="AMO13" s="384" t="str">
        <f t="shared" si="123"/>
        <v/>
      </c>
      <c r="AMP13" s="384" t="str">
        <f t="shared" si="123"/>
        <v/>
      </c>
      <c r="AMQ13" s="384" t="str">
        <f t="shared" si="123"/>
        <v/>
      </c>
      <c r="AMR13" s="384" t="str">
        <f t="shared" si="123"/>
        <v/>
      </c>
      <c r="AMS13" s="384" t="str">
        <f t="shared" si="123"/>
        <v/>
      </c>
      <c r="AMT13" s="384" t="str">
        <f t="shared" si="123"/>
        <v/>
      </c>
      <c r="AMU13" s="384" t="str">
        <f t="shared" si="123"/>
        <v/>
      </c>
      <c r="AMV13" s="384" t="str">
        <f t="shared" si="123"/>
        <v/>
      </c>
      <c r="AMW13" s="384" t="str">
        <f t="shared" si="123"/>
        <v/>
      </c>
      <c r="AMX13" s="384" t="str">
        <f t="shared" si="123"/>
        <v/>
      </c>
      <c r="AMY13" s="384" t="str">
        <f t="shared" si="123"/>
        <v/>
      </c>
      <c r="AMZ13" s="384" t="str">
        <f t="shared" si="123"/>
        <v/>
      </c>
      <c r="ANA13" s="384" t="str">
        <f t="shared" si="123"/>
        <v/>
      </c>
      <c r="ANB13" s="384" t="str">
        <f t="shared" si="123"/>
        <v/>
      </c>
      <c r="ANC13" s="384" t="str">
        <f t="shared" si="123"/>
        <v/>
      </c>
      <c r="AND13" s="384" t="str">
        <f t="shared" si="123"/>
        <v/>
      </c>
      <c r="ANE13" s="384" t="str">
        <f t="shared" si="123"/>
        <v/>
      </c>
      <c r="ANF13" s="384" t="str">
        <f t="shared" si="123"/>
        <v/>
      </c>
      <c r="ANG13" s="384" t="str">
        <f t="shared" si="123"/>
        <v/>
      </c>
      <c r="ANH13" s="384" t="str">
        <f t="shared" si="123"/>
        <v/>
      </c>
      <c r="ANI13" s="384" t="str">
        <f t="shared" si="123"/>
        <v/>
      </c>
      <c r="ANJ13" s="384" t="str">
        <f t="shared" si="123"/>
        <v/>
      </c>
      <c r="ANK13" s="384" t="str">
        <f t="shared" si="123"/>
        <v/>
      </c>
      <c r="ANL13" s="384" t="str">
        <f t="shared" si="123"/>
        <v/>
      </c>
      <c r="ANM13" s="384" t="str">
        <f t="shared" si="123"/>
        <v/>
      </c>
      <c r="ANN13" s="384" t="str">
        <f t="shared" si="123"/>
        <v/>
      </c>
      <c r="ANO13" s="384" t="str">
        <f t="shared" si="123"/>
        <v/>
      </c>
      <c r="ANP13" s="384" t="str">
        <f t="shared" si="123"/>
        <v/>
      </c>
      <c r="ANQ13" s="384" t="str">
        <f t="shared" si="123"/>
        <v/>
      </c>
      <c r="ANR13" s="384" t="str">
        <f t="shared" si="123"/>
        <v/>
      </c>
      <c r="ANS13" s="384" t="str">
        <f t="shared" si="123"/>
        <v/>
      </c>
      <c r="ANT13" s="384" t="str">
        <f t="shared" si="123"/>
        <v/>
      </c>
      <c r="ANU13" s="384" t="str">
        <f t="shared" si="123"/>
        <v/>
      </c>
      <c r="ANV13" s="384" t="str">
        <f t="shared" si="123"/>
        <v/>
      </c>
      <c r="ANW13" s="384" t="str">
        <f t="shared" si="123"/>
        <v/>
      </c>
      <c r="ANX13" s="384" t="str">
        <f t="shared" si="123"/>
        <v/>
      </c>
      <c r="ANY13" s="384" t="str">
        <f t="shared" si="123"/>
        <v/>
      </c>
      <c r="ANZ13" s="384" t="str">
        <f t="shared" si="123"/>
        <v/>
      </c>
      <c r="AOA13" s="384" t="str">
        <f t="shared" si="123"/>
        <v/>
      </c>
      <c r="AOB13" s="384" t="str">
        <f t="shared" si="123"/>
        <v/>
      </c>
      <c r="AOC13" s="384" t="str">
        <f t="shared" si="123"/>
        <v/>
      </c>
      <c r="AOD13" s="384" t="str">
        <f t="shared" si="123"/>
        <v/>
      </c>
      <c r="AOE13" s="384" t="str">
        <f t="shared" si="123"/>
        <v/>
      </c>
      <c r="AOF13" s="384" t="str">
        <f t="shared" si="123"/>
        <v/>
      </c>
      <c r="AOG13" s="384" t="str">
        <f t="shared" si="123"/>
        <v/>
      </c>
      <c r="AOH13" s="384" t="str">
        <f t="shared" si="123"/>
        <v/>
      </c>
      <c r="AOI13" s="384" t="str">
        <f t="shared" si="123"/>
        <v/>
      </c>
      <c r="AOJ13" s="384" t="str">
        <f t="shared" si="123"/>
        <v/>
      </c>
      <c r="AOK13" s="384" t="str">
        <f t="shared" si="123"/>
        <v/>
      </c>
      <c r="AOL13" s="384" t="str">
        <f t="shared" si="123"/>
        <v/>
      </c>
      <c r="AOM13" s="384" t="str">
        <f t="shared" si="123"/>
        <v/>
      </c>
      <c r="AON13" s="384" t="str">
        <f t="shared" si="123"/>
        <v/>
      </c>
      <c r="AOO13" s="384" t="str">
        <f t="shared" si="123"/>
        <v/>
      </c>
      <c r="AOP13" s="384" t="str">
        <f t="shared" si="123"/>
        <v/>
      </c>
      <c r="AOQ13" s="384" t="str">
        <f t="shared" si="123"/>
        <v/>
      </c>
      <c r="AOR13" s="384" t="str">
        <f t="shared" si="123"/>
        <v/>
      </c>
      <c r="AOS13" s="384" t="str">
        <f t="shared" si="123"/>
        <v/>
      </c>
      <c r="AOT13" s="384" t="str">
        <f t="shared" si="123"/>
        <v/>
      </c>
      <c r="AOU13" s="384" t="str">
        <f t="shared" si="123"/>
        <v/>
      </c>
      <c r="AOV13" s="384" t="str">
        <f t="shared" si="123"/>
        <v/>
      </c>
      <c r="AOW13" s="384" t="str">
        <f t="shared" si="123"/>
        <v/>
      </c>
      <c r="AOX13" s="384" t="str">
        <f t="shared" si="123"/>
        <v/>
      </c>
      <c r="AOY13" s="384" t="str">
        <f t="shared" ref="AOY13:ARJ13" si="124">IF($C$5&gt;=COLUMN(AOY7)-2,AOY10-AOY11/2,"")</f>
        <v/>
      </c>
      <c r="AOZ13" s="384" t="str">
        <f t="shared" si="124"/>
        <v/>
      </c>
      <c r="APA13" s="384" t="str">
        <f t="shared" si="124"/>
        <v/>
      </c>
      <c r="APB13" s="384" t="str">
        <f t="shared" si="124"/>
        <v/>
      </c>
      <c r="APC13" s="384" t="str">
        <f t="shared" si="124"/>
        <v/>
      </c>
      <c r="APD13" s="384" t="str">
        <f t="shared" si="124"/>
        <v/>
      </c>
      <c r="APE13" s="384" t="str">
        <f t="shared" si="124"/>
        <v/>
      </c>
      <c r="APF13" s="384" t="str">
        <f t="shared" si="124"/>
        <v/>
      </c>
      <c r="APG13" s="384" t="str">
        <f t="shared" si="124"/>
        <v/>
      </c>
      <c r="APH13" s="384" t="str">
        <f t="shared" si="124"/>
        <v/>
      </c>
      <c r="API13" s="384" t="str">
        <f t="shared" si="124"/>
        <v/>
      </c>
      <c r="APJ13" s="384" t="str">
        <f t="shared" si="124"/>
        <v/>
      </c>
      <c r="APK13" s="384" t="str">
        <f t="shared" si="124"/>
        <v/>
      </c>
      <c r="APL13" s="384" t="str">
        <f t="shared" si="124"/>
        <v/>
      </c>
      <c r="APM13" s="384" t="str">
        <f t="shared" si="124"/>
        <v/>
      </c>
      <c r="APN13" s="384" t="str">
        <f t="shared" si="124"/>
        <v/>
      </c>
      <c r="APO13" s="384" t="str">
        <f t="shared" si="124"/>
        <v/>
      </c>
      <c r="APP13" s="384" t="str">
        <f t="shared" si="124"/>
        <v/>
      </c>
      <c r="APQ13" s="384" t="str">
        <f t="shared" si="124"/>
        <v/>
      </c>
      <c r="APR13" s="384" t="str">
        <f t="shared" si="124"/>
        <v/>
      </c>
      <c r="APS13" s="384" t="str">
        <f t="shared" si="124"/>
        <v/>
      </c>
      <c r="APT13" s="384" t="str">
        <f t="shared" si="124"/>
        <v/>
      </c>
      <c r="APU13" s="384" t="str">
        <f t="shared" si="124"/>
        <v/>
      </c>
      <c r="APV13" s="384" t="str">
        <f t="shared" si="124"/>
        <v/>
      </c>
      <c r="APW13" s="384" t="str">
        <f t="shared" si="124"/>
        <v/>
      </c>
      <c r="APX13" s="384" t="str">
        <f t="shared" si="124"/>
        <v/>
      </c>
      <c r="APY13" s="384" t="str">
        <f t="shared" si="124"/>
        <v/>
      </c>
      <c r="APZ13" s="384" t="str">
        <f t="shared" si="124"/>
        <v/>
      </c>
      <c r="AQA13" s="384" t="str">
        <f t="shared" si="124"/>
        <v/>
      </c>
      <c r="AQB13" s="384" t="str">
        <f t="shared" si="124"/>
        <v/>
      </c>
      <c r="AQC13" s="384" t="str">
        <f t="shared" si="124"/>
        <v/>
      </c>
      <c r="AQD13" s="384" t="str">
        <f t="shared" si="124"/>
        <v/>
      </c>
      <c r="AQE13" s="384" t="str">
        <f t="shared" si="124"/>
        <v/>
      </c>
      <c r="AQF13" s="384" t="str">
        <f t="shared" si="124"/>
        <v/>
      </c>
      <c r="AQG13" s="384" t="str">
        <f t="shared" si="124"/>
        <v/>
      </c>
      <c r="AQH13" s="384" t="str">
        <f t="shared" si="124"/>
        <v/>
      </c>
      <c r="AQI13" s="384" t="str">
        <f t="shared" si="124"/>
        <v/>
      </c>
      <c r="AQJ13" s="384" t="str">
        <f t="shared" si="124"/>
        <v/>
      </c>
      <c r="AQK13" s="384" t="str">
        <f t="shared" si="124"/>
        <v/>
      </c>
      <c r="AQL13" s="384" t="str">
        <f t="shared" si="124"/>
        <v/>
      </c>
      <c r="AQM13" s="384" t="str">
        <f t="shared" si="124"/>
        <v/>
      </c>
      <c r="AQN13" s="384" t="str">
        <f t="shared" si="124"/>
        <v/>
      </c>
      <c r="AQO13" s="384" t="str">
        <f t="shared" si="124"/>
        <v/>
      </c>
      <c r="AQP13" s="384" t="str">
        <f t="shared" si="124"/>
        <v/>
      </c>
      <c r="AQQ13" s="384" t="str">
        <f t="shared" si="124"/>
        <v/>
      </c>
      <c r="AQR13" s="384" t="str">
        <f t="shared" si="124"/>
        <v/>
      </c>
      <c r="AQS13" s="384" t="str">
        <f t="shared" si="124"/>
        <v/>
      </c>
      <c r="AQT13" s="384" t="str">
        <f t="shared" si="124"/>
        <v/>
      </c>
      <c r="AQU13" s="384" t="str">
        <f t="shared" si="124"/>
        <v/>
      </c>
      <c r="AQV13" s="384" t="str">
        <f t="shared" si="124"/>
        <v/>
      </c>
      <c r="AQW13" s="384" t="str">
        <f t="shared" si="124"/>
        <v/>
      </c>
      <c r="AQX13" s="384" t="str">
        <f t="shared" si="124"/>
        <v/>
      </c>
      <c r="AQY13" s="384" t="str">
        <f t="shared" si="124"/>
        <v/>
      </c>
      <c r="AQZ13" s="384" t="str">
        <f t="shared" si="124"/>
        <v/>
      </c>
      <c r="ARA13" s="384" t="str">
        <f t="shared" si="124"/>
        <v/>
      </c>
      <c r="ARB13" s="384" t="str">
        <f t="shared" si="124"/>
        <v/>
      </c>
      <c r="ARC13" s="384" t="str">
        <f t="shared" si="124"/>
        <v/>
      </c>
      <c r="ARD13" s="384" t="str">
        <f t="shared" si="124"/>
        <v/>
      </c>
      <c r="ARE13" s="384" t="str">
        <f t="shared" si="124"/>
        <v/>
      </c>
      <c r="ARF13" s="384" t="str">
        <f t="shared" si="124"/>
        <v/>
      </c>
      <c r="ARG13" s="384" t="str">
        <f t="shared" si="124"/>
        <v/>
      </c>
      <c r="ARH13" s="384" t="str">
        <f t="shared" si="124"/>
        <v/>
      </c>
      <c r="ARI13" s="384" t="str">
        <f t="shared" si="124"/>
        <v/>
      </c>
      <c r="ARJ13" s="384" t="str">
        <f t="shared" si="124"/>
        <v/>
      </c>
      <c r="ARK13" s="384" t="str">
        <f t="shared" ref="ARK13:ATV13" si="125">IF($C$5&gt;=COLUMN(ARK7)-2,ARK10-ARK11/2,"")</f>
        <v/>
      </c>
      <c r="ARL13" s="384" t="str">
        <f t="shared" si="125"/>
        <v/>
      </c>
      <c r="ARM13" s="384" t="str">
        <f t="shared" si="125"/>
        <v/>
      </c>
      <c r="ARN13" s="384" t="str">
        <f t="shared" si="125"/>
        <v/>
      </c>
      <c r="ARO13" s="384" t="str">
        <f t="shared" si="125"/>
        <v/>
      </c>
      <c r="ARP13" s="384" t="str">
        <f t="shared" si="125"/>
        <v/>
      </c>
      <c r="ARQ13" s="384" t="str">
        <f t="shared" si="125"/>
        <v/>
      </c>
      <c r="ARR13" s="384" t="str">
        <f t="shared" si="125"/>
        <v/>
      </c>
      <c r="ARS13" s="384" t="str">
        <f t="shared" si="125"/>
        <v/>
      </c>
      <c r="ART13" s="384" t="str">
        <f t="shared" si="125"/>
        <v/>
      </c>
      <c r="ARU13" s="384" t="str">
        <f t="shared" si="125"/>
        <v/>
      </c>
      <c r="ARV13" s="384" t="str">
        <f t="shared" si="125"/>
        <v/>
      </c>
      <c r="ARW13" s="384" t="str">
        <f t="shared" si="125"/>
        <v/>
      </c>
      <c r="ARX13" s="384" t="str">
        <f t="shared" si="125"/>
        <v/>
      </c>
      <c r="ARY13" s="384" t="str">
        <f t="shared" si="125"/>
        <v/>
      </c>
      <c r="ARZ13" s="384" t="str">
        <f t="shared" si="125"/>
        <v/>
      </c>
      <c r="ASA13" s="384" t="str">
        <f t="shared" si="125"/>
        <v/>
      </c>
      <c r="ASB13" s="384" t="str">
        <f t="shared" si="125"/>
        <v/>
      </c>
      <c r="ASC13" s="384" t="str">
        <f t="shared" si="125"/>
        <v/>
      </c>
      <c r="ASD13" s="384" t="str">
        <f t="shared" si="125"/>
        <v/>
      </c>
      <c r="ASE13" s="384" t="str">
        <f t="shared" si="125"/>
        <v/>
      </c>
      <c r="ASF13" s="384" t="str">
        <f t="shared" si="125"/>
        <v/>
      </c>
      <c r="ASG13" s="384" t="str">
        <f t="shared" si="125"/>
        <v/>
      </c>
      <c r="ASH13" s="384" t="str">
        <f t="shared" si="125"/>
        <v/>
      </c>
      <c r="ASI13" s="384" t="str">
        <f t="shared" si="125"/>
        <v/>
      </c>
      <c r="ASJ13" s="384" t="str">
        <f t="shared" si="125"/>
        <v/>
      </c>
      <c r="ASK13" s="384" t="str">
        <f t="shared" si="125"/>
        <v/>
      </c>
      <c r="ASL13" s="384" t="str">
        <f t="shared" si="125"/>
        <v/>
      </c>
      <c r="ASM13" s="384" t="str">
        <f t="shared" si="125"/>
        <v/>
      </c>
      <c r="ASN13" s="384" t="str">
        <f t="shared" si="125"/>
        <v/>
      </c>
      <c r="ASO13" s="384" t="str">
        <f t="shared" si="125"/>
        <v/>
      </c>
      <c r="ASP13" s="384" t="str">
        <f t="shared" si="125"/>
        <v/>
      </c>
      <c r="ASQ13" s="384" t="str">
        <f t="shared" si="125"/>
        <v/>
      </c>
      <c r="ASR13" s="384" t="str">
        <f t="shared" si="125"/>
        <v/>
      </c>
      <c r="ASS13" s="384" t="str">
        <f t="shared" si="125"/>
        <v/>
      </c>
      <c r="AST13" s="384" t="str">
        <f t="shared" si="125"/>
        <v/>
      </c>
      <c r="ASU13" s="384" t="str">
        <f t="shared" si="125"/>
        <v/>
      </c>
      <c r="ASV13" s="384" t="str">
        <f t="shared" si="125"/>
        <v/>
      </c>
      <c r="ASW13" s="384" t="str">
        <f t="shared" si="125"/>
        <v/>
      </c>
      <c r="ASX13" s="384" t="str">
        <f t="shared" si="125"/>
        <v/>
      </c>
      <c r="ASY13" s="384" t="str">
        <f t="shared" si="125"/>
        <v/>
      </c>
      <c r="ASZ13" s="384" t="str">
        <f t="shared" si="125"/>
        <v/>
      </c>
      <c r="ATA13" s="384" t="str">
        <f t="shared" si="125"/>
        <v/>
      </c>
      <c r="ATB13" s="384" t="str">
        <f t="shared" si="125"/>
        <v/>
      </c>
      <c r="ATC13" s="384" t="str">
        <f t="shared" si="125"/>
        <v/>
      </c>
      <c r="ATD13" s="384" t="str">
        <f t="shared" si="125"/>
        <v/>
      </c>
      <c r="ATE13" s="384" t="str">
        <f t="shared" si="125"/>
        <v/>
      </c>
      <c r="ATF13" s="384" t="str">
        <f t="shared" si="125"/>
        <v/>
      </c>
      <c r="ATG13" s="384" t="str">
        <f t="shared" si="125"/>
        <v/>
      </c>
      <c r="ATH13" s="384" t="str">
        <f t="shared" si="125"/>
        <v/>
      </c>
      <c r="ATI13" s="384" t="str">
        <f t="shared" si="125"/>
        <v/>
      </c>
      <c r="ATJ13" s="384" t="str">
        <f t="shared" si="125"/>
        <v/>
      </c>
      <c r="ATK13" s="384" t="str">
        <f t="shared" si="125"/>
        <v/>
      </c>
      <c r="ATL13" s="384" t="str">
        <f t="shared" si="125"/>
        <v/>
      </c>
      <c r="ATM13" s="384" t="str">
        <f t="shared" si="125"/>
        <v/>
      </c>
      <c r="ATN13" s="384" t="str">
        <f t="shared" si="125"/>
        <v/>
      </c>
      <c r="ATO13" s="384" t="str">
        <f t="shared" si="125"/>
        <v/>
      </c>
      <c r="ATP13" s="384" t="str">
        <f t="shared" si="125"/>
        <v/>
      </c>
      <c r="ATQ13" s="384" t="str">
        <f t="shared" si="125"/>
        <v/>
      </c>
      <c r="ATR13" s="384" t="str">
        <f t="shared" si="125"/>
        <v/>
      </c>
      <c r="ATS13" s="384" t="str">
        <f t="shared" si="125"/>
        <v/>
      </c>
      <c r="ATT13" s="384" t="str">
        <f t="shared" si="125"/>
        <v/>
      </c>
      <c r="ATU13" s="384" t="str">
        <f t="shared" si="125"/>
        <v/>
      </c>
      <c r="ATV13" s="384" t="str">
        <f t="shared" si="125"/>
        <v/>
      </c>
      <c r="ATW13" s="384" t="str">
        <f t="shared" ref="ATW13:AWH13" si="126">IF($C$5&gt;=COLUMN(ATW7)-2,ATW10-ATW11/2,"")</f>
        <v/>
      </c>
      <c r="ATX13" s="384" t="str">
        <f t="shared" si="126"/>
        <v/>
      </c>
      <c r="ATY13" s="384" t="str">
        <f t="shared" si="126"/>
        <v/>
      </c>
      <c r="ATZ13" s="384" t="str">
        <f t="shared" si="126"/>
        <v/>
      </c>
      <c r="AUA13" s="384" t="str">
        <f t="shared" si="126"/>
        <v/>
      </c>
      <c r="AUB13" s="384" t="str">
        <f t="shared" si="126"/>
        <v/>
      </c>
      <c r="AUC13" s="384" t="str">
        <f t="shared" si="126"/>
        <v/>
      </c>
      <c r="AUD13" s="384" t="str">
        <f t="shared" si="126"/>
        <v/>
      </c>
      <c r="AUE13" s="384" t="str">
        <f t="shared" si="126"/>
        <v/>
      </c>
      <c r="AUF13" s="384" t="str">
        <f t="shared" si="126"/>
        <v/>
      </c>
      <c r="AUG13" s="384" t="str">
        <f t="shared" si="126"/>
        <v/>
      </c>
      <c r="AUH13" s="384" t="str">
        <f t="shared" si="126"/>
        <v/>
      </c>
      <c r="AUI13" s="384" t="str">
        <f t="shared" si="126"/>
        <v/>
      </c>
      <c r="AUJ13" s="384" t="str">
        <f t="shared" si="126"/>
        <v/>
      </c>
      <c r="AUK13" s="384" t="str">
        <f t="shared" si="126"/>
        <v/>
      </c>
      <c r="AUL13" s="384" t="str">
        <f t="shared" si="126"/>
        <v/>
      </c>
      <c r="AUM13" s="384" t="str">
        <f t="shared" si="126"/>
        <v/>
      </c>
      <c r="AUN13" s="384" t="str">
        <f t="shared" si="126"/>
        <v/>
      </c>
      <c r="AUO13" s="384" t="str">
        <f t="shared" si="126"/>
        <v/>
      </c>
      <c r="AUP13" s="384" t="str">
        <f t="shared" si="126"/>
        <v/>
      </c>
      <c r="AUQ13" s="384" t="str">
        <f t="shared" si="126"/>
        <v/>
      </c>
      <c r="AUR13" s="384" t="str">
        <f t="shared" si="126"/>
        <v/>
      </c>
      <c r="AUS13" s="384" t="str">
        <f t="shared" si="126"/>
        <v/>
      </c>
      <c r="AUT13" s="384" t="str">
        <f t="shared" si="126"/>
        <v/>
      </c>
      <c r="AUU13" s="384" t="str">
        <f t="shared" si="126"/>
        <v/>
      </c>
      <c r="AUV13" s="384" t="str">
        <f t="shared" si="126"/>
        <v/>
      </c>
      <c r="AUW13" s="384" t="str">
        <f t="shared" si="126"/>
        <v/>
      </c>
      <c r="AUX13" s="384" t="str">
        <f t="shared" si="126"/>
        <v/>
      </c>
      <c r="AUY13" s="384" t="str">
        <f t="shared" si="126"/>
        <v/>
      </c>
      <c r="AUZ13" s="384" t="str">
        <f t="shared" si="126"/>
        <v/>
      </c>
      <c r="AVA13" s="384" t="str">
        <f t="shared" si="126"/>
        <v/>
      </c>
      <c r="AVB13" s="384" t="str">
        <f t="shared" si="126"/>
        <v/>
      </c>
      <c r="AVC13" s="384" t="str">
        <f t="shared" si="126"/>
        <v/>
      </c>
      <c r="AVD13" s="384" t="str">
        <f t="shared" si="126"/>
        <v/>
      </c>
      <c r="AVE13" s="384" t="str">
        <f t="shared" si="126"/>
        <v/>
      </c>
      <c r="AVF13" s="384" t="str">
        <f t="shared" si="126"/>
        <v/>
      </c>
      <c r="AVG13" s="384" t="str">
        <f t="shared" si="126"/>
        <v/>
      </c>
      <c r="AVH13" s="384" t="str">
        <f t="shared" si="126"/>
        <v/>
      </c>
      <c r="AVI13" s="384" t="str">
        <f t="shared" si="126"/>
        <v/>
      </c>
      <c r="AVJ13" s="384" t="str">
        <f t="shared" si="126"/>
        <v/>
      </c>
      <c r="AVK13" s="384" t="str">
        <f t="shared" si="126"/>
        <v/>
      </c>
      <c r="AVL13" s="384" t="str">
        <f t="shared" si="126"/>
        <v/>
      </c>
      <c r="AVM13" s="384" t="str">
        <f t="shared" si="126"/>
        <v/>
      </c>
      <c r="AVN13" s="384" t="str">
        <f t="shared" si="126"/>
        <v/>
      </c>
      <c r="AVO13" s="384" t="str">
        <f t="shared" si="126"/>
        <v/>
      </c>
      <c r="AVP13" s="384" t="str">
        <f t="shared" si="126"/>
        <v/>
      </c>
      <c r="AVQ13" s="384" t="str">
        <f t="shared" si="126"/>
        <v/>
      </c>
      <c r="AVR13" s="384" t="str">
        <f t="shared" si="126"/>
        <v/>
      </c>
      <c r="AVS13" s="384" t="str">
        <f t="shared" si="126"/>
        <v/>
      </c>
      <c r="AVT13" s="384" t="str">
        <f t="shared" si="126"/>
        <v/>
      </c>
      <c r="AVU13" s="384" t="str">
        <f t="shared" si="126"/>
        <v/>
      </c>
      <c r="AVV13" s="384" t="str">
        <f t="shared" si="126"/>
        <v/>
      </c>
      <c r="AVW13" s="384" t="str">
        <f t="shared" si="126"/>
        <v/>
      </c>
      <c r="AVX13" s="384" t="str">
        <f t="shared" si="126"/>
        <v/>
      </c>
      <c r="AVY13" s="384" t="str">
        <f t="shared" si="126"/>
        <v/>
      </c>
      <c r="AVZ13" s="384" t="str">
        <f t="shared" si="126"/>
        <v/>
      </c>
      <c r="AWA13" s="384" t="str">
        <f t="shared" si="126"/>
        <v/>
      </c>
      <c r="AWB13" s="384" t="str">
        <f t="shared" si="126"/>
        <v/>
      </c>
      <c r="AWC13" s="384" t="str">
        <f t="shared" si="126"/>
        <v/>
      </c>
      <c r="AWD13" s="384" t="str">
        <f t="shared" si="126"/>
        <v/>
      </c>
      <c r="AWE13" s="384" t="str">
        <f t="shared" si="126"/>
        <v/>
      </c>
      <c r="AWF13" s="384" t="str">
        <f t="shared" si="126"/>
        <v/>
      </c>
      <c r="AWG13" s="384" t="str">
        <f t="shared" si="126"/>
        <v/>
      </c>
      <c r="AWH13" s="384" t="str">
        <f t="shared" si="126"/>
        <v/>
      </c>
      <c r="AWI13" s="384" t="str">
        <f t="shared" ref="AWI13:AYT13" si="127">IF($C$5&gt;=COLUMN(AWI7)-2,AWI10-AWI11/2,"")</f>
        <v/>
      </c>
      <c r="AWJ13" s="384" t="str">
        <f t="shared" si="127"/>
        <v/>
      </c>
      <c r="AWK13" s="384" t="str">
        <f t="shared" si="127"/>
        <v/>
      </c>
      <c r="AWL13" s="384" t="str">
        <f t="shared" si="127"/>
        <v/>
      </c>
      <c r="AWM13" s="384" t="str">
        <f t="shared" si="127"/>
        <v/>
      </c>
      <c r="AWN13" s="384" t="str">
        <f t="shared" si="127"/>
        <v/>
      </c>
      <c r="AWO13" s="384" t="str">
        <f t="shared" si="127"/>
        <v/>
      </c>
      <c r="AWP13" s="384" t="str">
        <f t="shared" si="127"/>
        <v/>
      </c>
      <c r="AWQ13" s="384" t="str">
        <f t="shared" si="127"/>
        <v/>
      </c>
      <c r="AWR13" s="384" t="str">
        <f t="shared" si="127"/>
        <v/>
      </c>
      <c r="AWS13" s="384" t="str">
        <f t="shared" si="127"/>
        <v/>
      </c>
      <c r="AWT13" s="384" t="str">
        <f t="shared" si="127"/>
        <v/>
      </c>
      <c r="AWU13" s="384" t="str">
        <f t="shared" si="127"/>
        <v/>
      </c>
      <c r="AWV13" s="384" t="str">
        <f t="shared" si="127"/>
        <v/>
      </c>
      <c r="AWW13" s="384" t="str">
        <f t="shared" si="127"/>
        <v/>
      </c>
      <c r="AWX13" s="384" t="str">
        <f t="shared" si="127"/>
        <v/>
      </c>
      <c r="AWY13" s="384" t="str">
        <f t="shared" si="127"/>
        <v/>
      </c>
      <c r="AWZ13" s="384" t="str">
        <f t="shared" si="127"/>
        <v/>
      </c>
      <c r="AXA13" s="384" t="str">
        <f t="shared" si="127"/>
        <v/>
      </c>
      <c r="AXB13" s="384" t="str">
        <f t="shared" si="127"/>
        <v/>
      </c>
      <c r="AXC13" s="384" t="str">
        <f t="shared" si="127"/>
        <v/>
      </c>
      <c r="AXD13" s="384" t="str">
        <f t="shared" si="127"/>
        <v/>
      </c>
      <c r="AXE13" s="384" t="str">
        <f t="shared" si="127"/>
        <v/>
      </c>
      <c r="AXF13" s="384" t="str">
        <f t="shared" si="127"/>
        <v/>
      </c>
      <c r="AXG13" s="384" t="str">
        <f t="shared" si="127"/>
        <v/>
      </c>
      <c r="AXH13" s="384" t="str">
        <f t="shared" si="127"/>
        <v/>
      </c>
      <c r="AXI13" s="384" t="str">
        <f t="shared" si="127"/>
        <v/>
      </c>
      <c r="AXJ13" s="384" t="str">
        <f t="shared" si="127"/>
        <v/>
      </c>
      <c r="AXK13" s="384" t="str">
        <f t="shared" si="127"/>
        <v/>
      </c>
      <c r="AXL13" s="384" t="str">
        <f t="shared" si="127"/>
        <v/>
      </c>
      <c r="AXM13" s="384" t="str">
        <f t="shared" si="127"/>
        <v/>
      </c>
      <c r="AXN13" s="384" t="str">
        <f t="shared" si="127"/>
        <v/>
      </c>
      <c r="AXO13" s="384" t="str">
        <f t="shared" si="127"/>
        <v/>
      </c>
      <c r="AXP13" s="384" t="str">
        <f t="shared" si="127"/>
        <v/>
      </c>
      <c r="AXQ13" s="384" t="str">
        <f t="shared" si="127"/>
        <v/>
      </c>
      <c r="AXR13" s="384" t="str">
        <f t="shared" si="127"/>
        <v/>
      </c>
      <c r="AXS13" s="384" t="str">
        <f t="shared" si="127"/>
        <v/>
      </c>
      <c r="AXT13" s="384" t="str">
        <f t="shared" si="127"/>
        <v/>
      </c>
      <c r="AXU13" s="384" t="str">
        <f t="shared" si="127"/>
        <v/>
      </c>
      <c r="AXV13" s="384" t="str">
        <f t="shared" si="127"/>
        <v/>
      </c>
      <c r="AXW13" s="384" t="str">
        <f t="shared" si="127"/>
        <v/>
      </c>
      <c r="AXX13" s="384" t="str">
        <f t="shared" si="127"/>
        <v/>
      </c>
      <c r="AXY13" s="384" t="str">
        <f t="shared" si="127"/>
        <v/>
      </c>
      <c r="AXZ13" s="384" t="str">
        <f t="shared" si="127"/>
        <v/>
      </c>
      <c r="AYA13" s="384" t="str">
        <f t="shared" si="127"/>
        <v/>
      </c>
      <c r="AYB13" s="384" t="str">
        <f t="shared" si="127"/>
        <v/>
      </c>
      <c r="AYC13" s="384" t="str">
        <f t="shared" si="127"/>
        <v/>
      </c>
      <c r="AYD13" s="384" t="str">
        <f t="shared" si="127"/>
        <v/>
      </c>
      <c r="AYE13" s="384" t="str">
        <f t="shared" si="127"/>
        <v/>
      </c>
      <c r="AYF13" s="384" t="str">
        <f t="shared" si="127"/>
        <v/>
      </c>
      <c r="AYG13" s="384" t="str">
        <f t="shared" si="127"/>
        <v/>
      </c>
      <c r="AYH13" s="384" t="str">
        <f t="shared" si="127"/>
        <v/>
      </c>
      <c r="AYI13" s="384" t="str">
        <f t="shared" si="127"/>
        <v/>
      </c>
      <c r="AYJ13" s="384" t="str">
        <f t="shared" si="127"/>
        <v/>
      </c>
      <c r="AYK13" s="384" t="str">
        <f t="shared" si="127"/>
        <v/>
      </c>
      <c r="AYL13" s="384" t="str">
        <f t="shared" si="127"/>
        <v/>
      </c>
      <c r="AYM13" s="384" t="str">
        <f t="shared" si="127"/>
        <v/>
      </c>
      <c r="AYN13" s="384" t="str">
        <f t="shared" si="127"/>
        <v/>
      </c>
      <c r="AYO13" s="384" t="str">
        <f t="shared" si="127"/>
        <v/>
      </c>
      <c r="AYP13" s="384" t="str">
        <f t="shared" si="127"/>
        <v/>
      </c>
      <c r="AYQ13" s="384" t="str">
        <f t="shared" si="127"/>
        <v/>
      </c>
      <c r="AYR13" s="384" t="str">
        <f t="shared" si="127"/>
        <v/>
      </c>
      <c r="AYS13" s="384" t="str">
        <f t="shared" si="127"/>
        <v/>
      </c>
      <c r="AYT13" s="384" t="str">
        <f t="shared" si="127"/>
        <v/>
      </c>
      <c r="AYU13" s="384" t="str">
        <f t="shared" ref="AYU13:BBF13" si="128">IF($C$5&gt;=COLUMN(AYU7)-2,AYU10-AYU11/2,"")</f>
        <v/>
      </c>
      <c r="AYV13" s="384" t="str">
        <f t="shared" si="128"/>
        <v/>
      </c>
      <c r="AYW13" s="384" t="str">
        <f t="shared" si="128"/>
        <v/>
      </c>
      <c r="AYX13" s="384" t="str">
        <f t="shared" si="128"/>
        <v/>
      </c>
      <c r="AYY13" s="384" t="str">
        <f t="shared" si="128"/>
        <v/>
      </c>
      <c r="AYZ13" s="384" t="str">
        <f t="shared" si="128"/>
        <v/>
      </c>
      <c r="AZA13" s="384" t="str">
        <f t="shared" si="128"/>
        <v/>
      </c>
      <c r="AZB13" s="384" t="str">
        <f t="shared" si="128"/>
        <v/>
      </c>
      <c r="AZC13" s="384" t="str">
        <f t="shared" si="128"/>
        <v/>
      </c>
      <c r="AZD13" s="384" t="str">
        <f t="shared" si="128"/>
        <v/>
      </c>
      <c r="AZE13" s="384" t="str">
        <f t="shared" si="128"/>
        <v/>
      </c>
      <c r="AZF13" s="384" t="str">
        <f t="shared" si="128"/>
        <v/>
      </c>
      <c r="AZG13" s="384" t="str">
        <f t="shared" si="128"/>
        <v/>
      </c>
      <c r="AZH13" s="384" t="str">
        <f t="shared" si="128"/>
        <v/>
      </c>
      <c r="AZI13" s="384" t="str">
        <f t="shared" si="128"/>
        <v/>
      </c>
      <c r="AZJ13" s="384" t="str">
        <f t="shared" si="128"/>
        <v/>
      </c>
      <c r="AZK13" s="384" t="str">
        <f t="shared" si="128"/>
        <v/>
      </c>
      <c r="AZL13" s="384" t="str">
        <f t="shared" si="128"/>
        <v/>
      </c>
      <c r="AZM13" s="384" t="str">
        <f t="shared" si="128"/>
        <v/>
      </c>
      <c r="AZN13" s="384" t="str">
        <f t="shared" si="128"/>
        <v/>
      </c>
      <c r="AZO13" s="384" t="str">
        <f t="shared" si="128"/>
        <v/>
      </c>
      <c r="AZP13" s="384" t="str">
        <f t="shared" si="128"/>
        <v/>
      </c>
      <c r="AZQ13" s="384" t="str">
        <f t="shared" si="128"/>
        <v/>
      </c>
      <c r="AZR13" s="384" t="str">
        <f t="shared" si="128"/>
        <v/>
      </c>
      <c r="AZS13" s="384" t="str">
        <f t="shared" si="128"/>
        <v/>
      </c>
      <c r="AZT13" s="384" t="str">
        <f t="shared" si="128"/>
        <v/>
      </c>
      <c r="AZU13" s="384" t="str">
        <f t="shared" si="128"/>
        <v/>
      </c>
      <c r="AZV13" s="384" t="str">
        <f t="shared" si="128"/>
        <v/>
      </c>
      <c r="AZW13" s="384" t="str">
        <f t="shared" si="128"/>
        <v/>
      </c>
      <c r="AZX13" s="384" t="str">
        <f t="shared" si="128"/>
        <v/>
      </c>
      <c r="AZY13" s="384" t="str">
        <f t="shared" si="128"/>
        <v/>
      </c>
      <c r="AZZ13" s="384" t="str">
        <f t="shared" si="128"/>
        <v/>
      </c>
      <c r="BAA13" s="384" t="str">
        <f t="shared" si="128"/>
        <v/>
      </c>
      <c r="BAB13" s="384" t="str">
        <f t="shared" si="128"/>
        <v/>
      </c>
      <c r="BAC13" s="384" t="str">
        <f t="shared" si="128"/>
        <v/>
      </c>
      <c r="BAD13" s="384" t="str">
        <f t="shared" si="128"/>
        <v/>
      </c>
      <c r="BAE13" s="384" t="str">
        <f t="shared" si="128"/>
        <v/>
      </c>
      <c r="BAF13" s="384" t="str">
        <f t="shared" si="128"/>
        <v/>
      </c>
      <c r="BAG13" s="384" t="str">
        <f t="shared" si="128"/>
        <v/>
      </c>
      <c r="BAH13" s="384" t="str">
        <f t="shared" si="128"/>
        <v/>
      </c>
      <c r="BAI13" s="384" t="str">
        <f t="shared" si="128"/>
        <v/>
      </c>
      <c r="BAJ13" s="384" t="str">
        <f t="shared" si="128"/>
        <v/>
      </c>
      <c r="BAK13" s="384" t="str">
        <f t="shared" si="128"/>
        <v/>
      </c>
      <c r="BAL13" s="384" t="str">
        <f t="shared" si="128"/>
        <v/>
      </c>
      <c r="BAM13" s="384" t="str">
        <f t="shared" si="128"/>
        <v/>
      </c>
      <c r="BAN13" s="384" t="str">
        <f t="shared" si="128"/>
        <v/>
      </c>
      <c r="BAO13" s="384" t="str">
        <f t="shared" si="128"/>
        <v/>
      </c>
      <c r="BAP13" s="384" t="str">
        <f t="shared" si="128"/>
        <v/>
      </c>
      <c r="BAQ13" s="384" t="str">
        <f t="shared" si="128"/>
        <v/>
      </c>
      <c r="BAR13" s="384" t="str">
        <f t="shared" si="128"/>
        <v/>
      </c>
      <c r="BAS13" s="384" t="str">
        <f t="shared" si="128"/>
        <v/>
      </c>
      <c r="BAT13" s="384" t="str">
        <f t="shared" si="128"/>
        <v/>
      </c>
      <c r="BAU13" s="384" t="str">
        <f t="shared" si="128"/>
        <v/>
      </c>
      <c r="BAV13" s="384" t="str">
        <f t="shared" si="128"/>
        <v/>
      </c>
      <c r="BAW13" s="384" t="str">
        <f t="shared" si="128"/>
        <v/>
      </c>
      <c r="BAX13" s="384" t="str">
        <f t="shared" si="128"/>
        <v/>
      </c>
      <c r="BAY13" s="384" t="str">
        <f t="shared" si="128"/>
        <v/>
      </c>
      <c r="BAZ13" s="384" t="str">
        <f t="shared" si="128"/>
        <v/>
      </c>
      <c r="BBA13" s="384" t="str">
        <f t="shared" si="128"/>
        <v/>
      </c>
      <c r="BBB13" s="384" t="str">
        <f t="shared" si="128"/>
        <v/>
      </c>
      <c r="BBC13" s="384" t="str">
        <f t="shared" si="128"/>
        <v/>
      </c>
      <c r="BBD13" s="384" t="str">
        <f t="shared" si="128"/>
        <v/>
      </c>
      <c r="BBE13" s="384" t="str">
        <f t="shared" si="128"/>
        <v/>
      </c>
      <c r="BBF13" s="384" t="str">
        <f t="shared" si="128"/>
        <v/>
      </c>
      <c r="BBG13" s="384" t="str">
        <f t="shared" ref="BBG13:BDR13" si="129">IF($C$5&gt;=COLUMN(BBG7)-2,BBG10-BBG11/2,"")</f>
        <v/>
      </c>
      <c r="BBH13" s="384" t="str">
        <f t="shared" si="129"/>
        <v/>
      </c>
      <c r="BBI13" s="384" t="str">
        <f t="shared" si="129"/>
        <v/>
      </c>
      <c r="BBJ13" s="384" t="str">
        <f t="shared" si="129"/>
        <v/>
      </c>
      <c r="BBK13" s="384" t="str">
        <f t="shared" si="129"/>
        <v/>
      </c>
      <c r="BBL13" s="384" t="str">
        <f t="shared" si="129"/>
        <v/>
      </c>
      <c r="BBM13" s="384" t="str">
        <f t="shared" si="129"/>
        <v/>
      </c>
      <c r="BBN13" s="384" t="str">
        <f t="shared" si="129"/>
        <v/>
      </c>
      <c r="BBO13" s="384" t="str">
        <f t="shared" si="129"/>
        <v/>
      </c>
      <c r="BBP13" s="384" t="str">
        <f t="shared" si="129"/>
        <v/>
      </c>
      <c r="BBQ13" s="384" t="str">
        <f t="shared" si="129"/>
        <v/>
      </c>
      <c r="BBR13" s="384" t="str">
        <f t="shared" si="129"/>
        <v/>
      </c>
      <c r="BBS13" s="384" t="str">
        <f t="shared" si="129"/>
        <v/>
      </c>
      <c r="BBT13" s="384" t="str">
        <f t="shared" si="129"/>
        <v/>
      </c>
      <c r="BBU13" s="384" t="str">
        <f t="shared" si="129"/>
        <v/>
      </c>
      <c r="BBV13" s="384" t="str">
        <f t="shared" si="129"/>
        <v/>
      </c>
      <c r="BBW13" s="384" t="str">
        <f t="shared" si="129"/>
        <v/>
      </c>
      <c r="BBX13" s="384" t="str">
        <f t="shared" si="129"/>
        <v/>
      </c>
      <c r="BBY13" s="384" t="str">
        <f t="shared" si="129"/>
        <v/>
      </c>
      <c r="BBZ13" s="384" t="str">
        <f t="shared" si="129"/>
        <v/>
      </c>
      <c r="BCA13" s="384" t="str">
        <f t="shared" si="129"/>
        <v/>
      </c>
      <c r="BCB13" s="384" t="str">
        <f t="shared" si="129"/>
        <v/>
      </c>
      <c r="BCC13" s="384" t="str">
        <f t="shared" si="129"/>
        <v/>
      </c>
      <c r="BCD13" s="384" t="str">
        <f t="shared" si="129"/>
        <v/>
      </c>
      <c r="BCE13" s="384" t="str">
        <f t="shared" si="129"/>
        <v/>
      </c>
      <c r="BCF13" s="384" t="str">
        <f t="shared" si="129"/>
        <v/>
      </c>
      <c r="BCG13" s="384" t="str">
        <f t="shared" si="129"/>
        <v/>
      </c>
      <c r="BCH13" s="384" t="str">
        <f t="shared" si="129"/>
        <v/>
      </c>
      <c r="BCI13" s="384" t="str">
        <f t="shared" si="129"/>
        <v/>
      </c>
      <c r="BCJ13" s="384" t="str">
        <f t="shared" si="129"/>
        <v/>
      </c>
      <c r="BCK13" s="384" t="str">
        <f t="shared" si="129"/>
        <v/>
      </c>
      <c r="BCL13" s="384" t="str">
        <f t="shared" si="129"/>
        <v/>
      </c>
      <c r="BCM13" s="384" t="str">
        <f t="shared" si="129"/>
        <v/>
      </c>
      <c r="BCN13" s="384" t="str">
        <f t="shared" si="129"/>
        <v/>
      </c>
      <c r="BCO13" s="384" t="str">
        <f t="shared" si="129"/>
        <v/>
      </c>
      <c r="BCP13" s="384" t="str">
        <f t="shared" si="129"/>
        <v/>
      </c>
      <c r="BCQ13" s="384" t="str">
        <f t="shared" si="129"/>
        <v/>
      </c>
      <c r="BCR13" s="384" t="str">
        <f t="shared" si="129"/>
        <v/>
      </c>
      <c r="BCS13" s="384" t="str">
        <f t="shared" si="129"/>
        <v/>
      </c>
      <c r="BCT13" s="384" t="str">
        <f t="shared" si="129"/>
        <v/>
      </c>
      <c r="BCU13" s="384" t="str">
        <f t="shared" si="129"/>
        <v/>
      </c>
      <c r="BCV13" s="384" t="str">
        <f t="shared" si="129"/>
        <v/>
      </c>
      <c r="BCW13" s="384" t="str">
        <f t="shared" si="129"/>
        <v/>
      </c>
      <c r="BCX13" s="384" t="str">
        <f t="shared" si="129"/>
        <v/>
      </c>
      <c r="BCY13" s="384" t="str">
        <f t="shared" si="129"/>
        <v/>
      </c>
      <c r="BCZ13" s="384" t="str">
        <f t="shared" si="129"/>
        <v/>
      </c>
      <c r="BDA13" s="384" t="str">
        <f t="shared" si="129"/>
        <v/>
      </c>
      <c r="BDB13" s="384" t="str">
        <f t="shared" si="129"/>
        <v/>
      </c>
      <c r="BDC13" s="384" t="str">
        <f t="shared" si="129"/>
        <v/>
      </c>
      <c r="BDD13" s="384" t="str">
        <f t="shared" si="129"/>
        <v/>
      </c>
      <c r="BDE13" s="384" t="str">
        <f t="shared" si="129"/>
        <v/>
      </c>
      <c r="BDF13" s="384" t="str">
        <f t="shared" si="129"/>
        <v/>
      </c>
      <c r="BDG13" s="384" t="str">
        <f t="shared" si="129"/>
        <v/>
      </c>
      <c r="BDH13" s="384" t="str">
        <f t="shared" si="129"/>
        <v/>
      </c>
      <c r="BDI13" s="384" t="str">
        <f t="shared" si="129"/>
        <v/>
      </c>
      <c r="BDJ13" s="384" t="str">
        <f t="shared" si="129"/>
        <v/>
      </c>
      <c r="BDK13" s="384" t="str">
        <f t="shared" si="129"/>
        <v/>
      </c>
      <c r="BDL13" s="384" t="str">
        <f t="shared" si="129"/>
        <v/>
      </c>
      <c r="BDM13" s="384" t="str">
        <f t="shared" si="129"/>
        <v/>
      </c>
      <c r="BDN13" s="384" t="str">
        <f t="shared" si="129"/>
        <v/>
      </c>
      <c r="BDO13" s="384" t="str">
        <f t="shared" si="129"/>
        <v/>
      </c>
      <c r="BDP13" s="384" t="str">
        <f t="shared" si="129"/>
        <v/>
      </c>
      <c r="BDQ13" s="384" t="str">
        <f t="shared" si="129"/>
        <v/>
      </c>
      <c r="BDR13" s="384" t="str">
        <f t="shared" si="129"/>
        <v/>
      </c>
      <c r="BDS13" s="384" t="str">
        <f t="shared" ref="BDS13:BFD13" si="130">IF($C$5&gt;=COLUMN(BDS7)-2,BDS10-BDS11/2,"")</f>
        <v/>
      </c>
      <c r="BDT13" s="384" t="str">
        <f t="shared" si="130"/>
        <v/>
      </c>
      <c r="BDU13" s="384" t="str">
        <f t="shared" si="130"/>
        <v/>
      </c>
      <c r="BDV13" s="384" t="str">
        <f t="shared" si="130"/>
        <v/>
      </c>
      <c r="BDW13" s="384" t="str">
        <f t="shared" si="130"/>
        <v/>
      </c>
      <c r="BDX13" s="384" t="str">
        <f t="shared" si="130"/>
        <v/>
      </c>
      <c r="BDY13" s="384" t="str">
        <f t="shared" si="130"/>
        <v/>
      </c>
      <c r="BDZ13" s="384" t="str">
        <f t="shared" si="130"/>
        <v/>
      </c>
      <c r="BEA13" s="384" t="str">
        <f t="shared" si="130"/>
        <v/>
      </c>
      <c r="BEB13" s="384" t="str">
        <f t="shared" si="130"/>
        <v/>
      </c>
      <c r="BEC13" s="384" t="str">
        <f t="shared" si="130"/>
        <v/>
      </c>
      <c r="BED13" s="384" t="str">
        <f t="shared" si="130"/>
        <v/>
      </c>
      <c r="BEE13" s="384" t="str">
        <f t="shared" si="130"/>
        <v/>
      </c>
      <c r="BEF13" s="384" t="str">
        <f t="shared" si="130"/>
        <v/>
      </c>
      <c r="BEG13" s="384" t="str">
        <f t="shared" si="130"/>
        <v/>
      </c>
      <c r="BEH13" s="384" t="str">
        <f t="shared" si="130"/>
        <v/>
      </c>
      <c r="BEI13" s="384" t="str">
        <f t="shared" si="130"/>
        <v/>
      </c>
      <c r="BEJ13" s="384" t="str">
        <f t="shared" si="130"/>
        <v/>
      </c>
      <c r="BEK13" s="384" t="str">
        <f t="shared" si="130"/>
        <v/>
      </c>
      <c r="BEL13" s="384" t="str">
        <f t="shared" si="130"/>
        <v/>
      </c>
      <c r="BEM13" s="384" t="str">
        <f t="shared" si="130"/>
        <v/>
      </c>
      <c r="BEN13" s="384" t="str">
        <f t="shared" si="130"/>
        <v/>
      </c>
      <c r="BEO13" s="384" t="str">
        <f t="shared" si="130"/>
        <v/>
      </c>
      <c r="BEP13" s="384" t="str">
        <f t="shared" si="130"/>
        <v/>
      </c>
      <c r="BEQ13" s="384" t="str">
        <f t="shared" si="130"/>
        <v/>
      </c>
      <c r="BER13" s="384" t="str">
        <f t="shared" si="130"/>
        <v/>
      </c>
      <c r="BES13" s="384" t="str">
        <f t="shared" si="130"/>
        <v/>
      </c>
      <c r="BET13" s="384" t="str">
        <f t="shared" si="130"/>
        <v/>
      </c>
      <c r="BEU13" s="384" t="str">
        <f t="shared" si="130"/>
        <v/>
      </c>
      <c r="BEV13" s="384" t="str">
        <f t="shared" si="130"/>
        <v/>
      </c>
      <c r="BEW13" s="384" t="str">
        <f t="shared" si="130"/>
        <v/>
      </c>
      <c r="BEX13" s="384" t="str">
        <f t="shared" si="130"/>
        <v/>
      </c>
      <c r="BEY13" s="384" t="str">
        <f t="shared" si="130"/>
        <v/>
      </c>
      <c r="BEZ13" s="384" t="str">
        <f t="shared" si="130"/>
        <v/>
      </c>
      <c r="BFA13" s="384" t="str">
        <f t="shared" si="130"/>
        <v/>
      </c>
      <c r="BFB13" s="384" t="str">
        <f t="shared" si="130"/>
        <v/>
      </c>
      <c r="BFC13" s="384" t="str">
        <f t="shared" si="130"/>
        <v/>
      </c>
      <c r="BFD13" s="384" t="str">
        <f t="shared" si="130"/>
        <v/>
      </c>
    </row>
    <row r="14" spans="1:4888" s="383" customFormat="1" ht="25">
      <c r="A14" s="411" t="s">
        <v>461</v>
      </c>
      <c r="B14" s="291" t="s">
        <v>603</v>
      </c>
      <c r="C14" s="383">
        <v>0</v>
      </c>
      <c r="D14" s="383">
        <v>180</v>
      </c>
      <c r="E14" s="383">
        <v>270</v>
      </c>
      <c r="F14" s="383">
        <v>90</v>
      </c>
    </row>
    <row r="15" spans="1:4888" s="383" customFormat="1" ht="30" customHeight="1">
      <c r="A15" s="411" t="s">
        <v>462</v>
      </c>
      <c r="B15" s="291" t="s">
        <v>604</v>
      </c>
      <c r="C15" s="383">
        <v>90</v>
      </c>
      <c r="D15" s="383">
        <v>90</v>
      </c>
      <c r="E15" s="383">
        <v>90</v>
      </c>
      <c r="F15" s="383">
        <v>90</v>
      </c>
    </row>
    <row r="16" spans="1:4888" s="383" customFormat="1" ht="42.75" customHeight="1">
      <c r="A16" s="411" t="s">
        <v>446</v>
      </c>
      <c r="B16" s="277" t="s">
        <v>129</v>
      </c>
      <c r="C16" s="383">
        <v>0.45</v>
      </c>
      <c r="D16" s="383">
        <v>-0.5</v>
      </c>
      <c r="E16" s="383">
        <v>-0.5</v>
      </c>
      <c r="F16" s="383">
        <v>-0.5</v>
      </c>
    </row>
    <row r="17" spans="1:10922" s="384" customFormat="1" ht="51.75" customHeight="1">
      <c r="A17" s="412" t="s">
        <v>610</v>
      </c>
      <c r="C17" s="386">
        <f>IF($C$5&gt;=COLUMN(C7)-2,3600*C_D_w*Product_tech_data!C9*(2/rho_a_ref)^(n_w),"")</f>
        <v>2275.5696818971369</v>
      </c>
      <c r="D17" s="386">
        <f>IF($C$5&gt;=COLUMN(D7)-2,3600*C_D_w*Product_tech_data!D9*(2/rho_a_ref)^(n_w),"")</f>
        <v>2704.570523566269</v>
      </c>
      <c r="E17" s="386" t="str">
        <f>IF($C$5&gt;=COLUMN(E7)-2,3600*C_D_w*Product_tech_data!E9*(2/rho_a_ref)^(n_w),"")</f>
        <v/>
      </c>
      <c r="F17" s="386" t="str">
        <f>IF($C$5&gt;=COLUMN(F7)-2,3600*C_D_w*Product_tech_data!F9*(2/rho_a_ref)^(n_w),"")</f>
        <v/>
      </c>
      <c r="G17" s="386" t="str">
        <f>IF($C$5&gt;=COLUMN(G7)-2,3600*C_D_w*Product_tech_data!G9*(2/rho_a_ref)^(n_w),"")</f>
        <v/>
      </c>
      <c r="H17" s="386" t="str">
        <f>IF($C$5&gt;=COLUMN(H7)-2,3600*C_D_w*Product_tech_data!H9*(2/rho_a_ref)^(n_w),"")</f>
        <v/>
      </c>
      <c r="I17" s="386" t="str">
        <f>IF($C$5&gt;=COLUMN(I7)-2,3600*C_D_w*Product_tech_data!I9*(2/rho_a_ref)^(n_w),"")</f>
        <v/>
      </c>
      <c r="J17" s="386" t="str">
        <f>IF($C$5&gt;=COLUMN(J7)-2,3600*C_D_w*Product_tech_data!J9*(2/rho_a_ref)^(n_w),"")</f>
        <v/>
      </c>
      <c r="K17" s="386" t="str">
        <f>IF($C$5&gt;=COLUMN(K7)-2,3600*C_D_w*Product_tech_data!K9*(2/rho_a_ref)^(n_w),"")</f>
        <v/>
      </c>
      <c r="L17" s="386" t="str">
        <f>IF($C$5&gt;=COLUMN(L7)-2,3600*C_D_w*Product_tech_data!L9*(2/rho_a_ref)^(n_w),"")</f>
        <v/>
      </c>
      <c r="M17" s="386" t="str">
        <f>IF($C$5&gt;=COLUMN(M7)-2,3600*C_D_w*Product_tech_data!M9*(2/rho_a_ref)^(n_w),"")</f>
        <v/>
      </c>
      <c r="N17" s="386" t="str">
        <f>IF($C$5&gt;=COLUMN(N7)-2,3600*C_D_w*Product_tech_data!N9*(2/rho_a_ref)^(n_w),"")</f>
        <v/>
      </c>
      <c r="O17" s="386" t="str">
        <f>IF($C$5&gt;=COLUMN(O7)-2,3600*C_D_w*Product_tech_data!O9*(2/rho_a_ref)^(n_w),"")</f>
        <v/>
      </c>
      <c r="P17" s="386" t="str">
        <f>IF($C$5&gt;=COLUMN(P7)-2,3600*C_D_w*Product_tech_data!P9*(2/rho_a_ref)^(n_w),"")</f>
        <v/>
      </c>
      <c r="Q17" s="386" t="str">
        <f>IF($C$5&gt;=COLUMN(Q7)-2,3600*C_D_w*Product_tech_data!Q9*(2/rho_a_ref)^(n_w),"")</f>
        <v/>
      </c>
      <c r="R17" s="386" t="str">
        <f>IF($C$5&gt;=COLUMN(R7)-2,3600*C_D_w*Product_tech_data!R9*(2/rho_a_ref)^(n_w),"")</f>
        <v/>
      </c>
      <c r="S17" s="386" t="str">
        <f>IF($C$5&gt;=COLUMN(S7)-2,3600*C_D_w*Product_tech_data!S9*(2/rho_a_ref)^(n_w),"")</f>
        <v/>
      </c>
      <c r="T17" s="386" t="str">
        <f>IF($C$5&gt;=COLUMN(T7)-2,3600*C_D_w*Product_tech_data!T9*(2/rho_a_ref)^(n_w),"")</f>
        <v/>
      </c>
      <c r="U17" s="386" t="str">
        <f>IF($C$5&gt;=COLUMN(U7)-2,3600*C_D_w*Product_tech_data!U9*(2/rho_a_ref)^(n_w),"")</f>
        <v/>
      </c>
      <c r="V17" s="386" t="str">
        <f>IF($C$5&gt;=COLUMN(V7)-2,3600*C_D_w*Product_tech_data!V9*(2/rho_a_ref)^(n_w),"")</f>
        <v/>
      </c>
      <c r="W17" s="386" t="str">
        <f>IF($C$5&gt;=COLUMN(W7)-2,3600*C_D_w*Product_tech_data!W9*(2/rho_a_ref)^(n_w),"")</f>
        <v/>
      </c>
      <c r="X17" s="386" t="str">
        <f>IF($C$5&gt;=COLUMN(X7)-2,3600*C_D_w*Product_tech_data!X9*(2/rho_a_ref)^(n_w),"")</f>
        <v/>
      </c>
      <c r="Y17" s="386" t="str">
        <f>IF($C$5&gt;=COLUMN(Y7)-2,3600*C_D_w*Product_tech_data!Y9*(2/rho_a_ref)^(n_w),"")</f>
        <v/>
      </c>
      <c r="Z17" s="386" t="str">
        <f>IF($C$5&gt;=COLUMN(Z7)-2,3600*C_D_w*Product_tech_data!Z9*(2/rho_a_ref)^(n_w),"")</f>
        <v/>
      </c>
      <c r="AA17" s="386" t="str">
        <f>IF($C$5&gt;=COLUMN(AA7)-2,3600*C_D_w*Product_tech_data!AA9*(2/rho_a_ref)^(n_w),"")</f>
        <v/>
      </c>
      <c r="AB17" s="386" t="str">
        <f>IF($C$5&gt;=COLUMN(AB7)-2,3600*C_D_w*Product_tech_data!AB9*(2/rho_a_ref)^(n_w),"")</f>
        <v/>
      </c>
      <c r="AC17" s="386" t="str">
        <f>IF($C$5&gt;=COLUMN(AC7)-2,3600*C_D_w*Product_tech_data!AC9*(2/rho_a_ref)^(n_w),"")</f>
        <v/>
      </c>
      <c r="AD17" s="386" t="str">
        <f>IF($C$5&gt;=COLUMN(AD7)-2,3600*C_D_w*Product_tech_data!AD9*(2/rho_a_ref)^(n_w),"")</f>
        <v/>
      </c>
      <c r="AE17" s="386" t="str">
        <f>IF($C$5&gt;=COLUMN(AE7)-2,3600*C_D_w*Product_tech_data!AE9*(2/rho_a_ref)^(n_w),"")</f>
        <v/>
      </c>
      <c r="AF17" s="386" t="str">
        <f>IF($C$5&gt;=COLUMN(AF7)-2,3600*C_D_w*Product_tech_data!AF9*(2/rho_a_ref)^(n_w),"")</f>
        <v/>
      </c>
      <c r="AG17" s="386" t="str">
        <f>IF($C$5&gt;=COLUMN(AG7)-2,3600*C_D_w*Product_tech_data!AG9*(2/rho_a_ref)^(n_w),"")</f>
        <v/>
      </c>
      <c r="AH17" s="386" t="str">
        <f>IF($C$5&gt;=COLUMN(AH7)-2,3600*C_D_w*Product_tech_data!AH9*(2/rho_a_ref)^(n_w),"")</f>
        <v/>
      </c>
      <c r="AI17" s="386" t="str">
        <f>IF($C$5&gt;=COLUMN(AI7)-2,3600*C_D_w*Product_tech_data!AI9*(2/rho_a_ref)^(n_w),"")</f>
        <v/>
      </c>
      <c r="AJ17" s="386" t="str">
        <f>IF($C$5&gt;=COLUMN(AJ7)-2,3600*C_D_w*Product_tech_data!AJ9*(2/rho_a_ref)^(n_w),"")</f>
        <v/>
      </c>
      <c r="AK17" s="386" t="str">
        <f>IF($C$5&gt;=COLUMN(AK7)-2,3600*C_D_w*Product_tech_data!AK9*(2/rho_a_ref)^(n_w),"")</f>
        <v/>
      </c>
      <c r="AL17" s="386" t="str">
        <f>IF($C$5&gt;=COLUMN(AL7)-2,3600*C_D_w*Product_tech_data!AL9*(2/rho_a_ref)^(n_w),"")</f>
        <v/>
      </c>
      <c r="AM17" s="386" t="str">
        <f>IF($C$5&gt;=COLUMN(AM7)-2,3600*C_D_w*Product_tech_data!AM9*(2/rho_a_ref)^(n_w),"")</f>
        <v/>
      </c>
      <c r="AN17" s="386" t="str">
        <f>IF($C$5&gt;=COLUMN(AN7)-2,3600*C_D_w*Product_tech_data!AN9*(2/rho_a_ref)^(n_w),"")</f>
        <v/>
      </c>
      <c r="AO17" s="386" t="str">
        <f>IF($C$5&gt;=COLUMN(AO7)-2,3600*C_D_w*Product_tech_data!AO9*(2/rho_a_ref)^(n_w),"")</f>
        <v/>
      </c>
      <c r="AP17" s="386" t="str">
        <f>IF($C$5&gt;=COLUMN(AP7)-2,3600*C_D_w*Product_tech_data!AP9*(2/rho_a_ref)^(n_w),"")</f>
        <v/>
      </c>
      <c r="AQ17" s="386" t="str">
        <f>IF($C$5&gt;=COLUMN(AQ7)-2,3600*C_D_w*Product_tech_data!AQ9*(2/rho_a_ref)^(n_w),"")</f>
        <v/>
      </c>
      <c r="AR17" s="386" t="str">
        <f>IF($C$5&gt;=COLUMN(AR7)-2,3600*C_D_w*Product_tech_data!AR9*(2/rho_a_ref)^(n_w),"")</f>
        <v/>
      </c>
      <c r="AS17" s="386" t="str">
        <f>IF($C$5&gt;=COLUMN(AS7)-2,3600*C_D_w*Product_tech_data!AS9*(2/rho_a_ref)^(n_w),"")</f>
        <v/>
      </c>
      <c r="AT17" s="386" t="str">
        <f>IF($C$5&gt;=COLUMN(AT7)-2,3600*C_D_w*Product_tech_data!AT9*(2/rho_a_ref)^(n_w),"")</f>
        <v/>
      </c>
      <c r="AU17" s="386" t="str">
        <f>IF($C$5&gt;=COLUMN(AU7)-2,3600*C_D_w*Product_tech_data!AU9*(2/rho_a_ref)^(n_w),"")</f>
        <v/>
      </c>
      <c r="AV17" s="386" t="str">
        <f>IF($C$5&gt;=COLUMN(AV7)-2,3600*C_D_w*Product_tech_data!AV9*(2/rho_a_ref)^(n_w),"")</f>
        <v/>
      </c>
      <c r="AW17" s="386" t="str">
        <f>IF($C$5&gt;=COLUMN(AW7)-2,3600*C_D_w*Product_tech_data!AW9*(2/rho_a_ref)^(n_w),"")</f>
        <v/>
      </c>
      <c r="AX17" s="386" t="str">
        <f>IF($C$5&gt;=COLUMN(AX7)-2,3600*C_D_w*Product_tech_data!AX9*(2/rho_a_ref)^(n_w),"")</f>
        <v/>
      </c>
      <c r="AY17" s="386" t="str">
        <f>IF($C$5&gt;=COLUMN(AY7)-2,3600*C_D_w*Product_tech_data!AY9*(2/rho_a_ref)^(n_w),"")</f>
        <v/>
      </c>
      <c r="AZ17" s="386" t="str">
        <f>IF($C$5&gt;=COLUMN(AZ7)-2,3600*C_D_w*Product_tech_data!AZ9*(2/rho_a_ref)^(n_w),"")</f>
        <v/>
      </c>
      <c r="BA17" s="386" t="str">
        <f>IF($C$5&gt;=COLUMN(BA7)-2,3600*C_D_w*Product_tech_data!BA9*(2/rho_a_ref)^(n_w),"")</f>
        <v/>
      </c>
      <c r="BB17" s="386" t="str">
        <f>IF($C$5&gt;=COLUMN(BB7)-2,3600*C_D_w*Product_tech_data!BB9*(2/rho_a_ref)^(n_w),"")</f>
        <v/>
      </c>
      <c r="BC17" s="386" t="str">
        <f>IF($C$5&gt;=COLUMN(BC7)-2,3600*C_D_w*Product_tech_data!BC9*(2/rho_a_ref)^(n_w),"")</f>
        <v/>
      </c>
      <c r="BD17" s="386" t="str">
        <f>IF($C$5&gt;=COLUMN(BD7)-2,3600*C_D_w*Product_tech_data!BD9*(2/rho_a_ref)^(n_w),"")</f>
        <v/>
      </c>
      <c r="BE17" s="386" t="str">
        <f>IF($C$5&gt;=COLUMN(BE7)-2,3600*C_D_w*Product_tech_data!BE9*(2/rho_a_ref)^(n_w),"")</f>
        <v/>
      </c>
      <c r="BF17" s="386" t="str">
        <f>IF($C$5&gt;=COLUMN(BF7)-2,3600*C_D_w*Product_tech_data!BF9*(2/rho_a_ref)^(n_w),"")</f>
        <v/>
      </c>
      <c r="BG17" s="386" t="str">
        <f>IF($C$5&gt;=COLUMN(BG7)-2,3600*C_D_w*Product_tech_data!BG9*(2/rho_a_ref)^(n_w),"")</f>
        <v/>
      </c>
      <c r="BH17" s="386" t="str">
        <f>IF($C$5&gt;=COLUMN(BH7)-2,3600*C_D_w*Product_tech_data!BH9*(2/rho_a_ref)^(n_w),"")</f>
        <v/>
      </c>
      <c r="BI17" s="386" t="str">
        <f>IF($C$5&gt;=COLUMN(BI7)-2,3600*C_D_w*Product_tech_data!BI9*(2/rho_a_ref)^(n_w),"")</f>
        <v/>
      </c>
      <c r="BJ17" s="386" t="str">
        <f>IF($C$5&gt;=COLUMN(BJ7)-2,3600*C_D_w*Product_tech_data!BJ9*(2/rho_a_ref)^(n_w),"")</f>
        <v/>
      </c>
      <c r="BK17" s="386" t="str">
        <f>IF($C$5&gt;=COLUMN(BK7)-2,3600*C_D_w*Product_tech_data!BK9*(2/rho_a_ref)^(n_w),"")</f>
        <v/>
      </c>
      <c r="BL17" s="386" t="str">
        <f>IF($C$5&gt;=COLUMN(BL7)-2,3600*C_D_w*Product_tech_data!BL9*(2/rho_a_ref)^(n_w),"")</f>
        <v/>
      </c>
      <c r="BM17" s="386" t="str">
        <f>IF($C$5&gt;=COLUMN(BM7)-2,3600*C_D_w*Product_tech_data!BM9*(2/rho_a_ref)^(n_w),"")</f>
        <v/>
      </c>
      <c r="BN17" s="386" t="str">
        <f>IF($C$5&gt;=COLUMN(BN7)-2,3600*C_D_w*Product_tech_data!BN9*(2/rho_a_ref)^(n_w),"")</f>
        <v/>
      </c>
      <c r="BO17" s="386" t="str">
        <f>IF($C$5&gt;=COLUMN(BO7)-2,3600*C_D_w*Product_tech_data!BO9*(2/rho_a_ref)^(n_w),"")</f>
        <v/>
      </c>
      <c r="BP17" s="386" t="str">
        <f>IF($C$5&gt;=COLUMN(BP7)-2,3600*C_D_w*Product_tech_data!BP9*(2/rho_a_ref)^(n_w),"")</f>
        <v/>
      </c>
      <c r="BQ17" s="386" t="str">
        <f>IF($C$5&gt;=COLUMN(BQ7)-2,3600*C_D_w*Product_tech_data!BQ9*(2/rho_a_ref)^(n_w),"")</f>
        <v/>
      </c>
      <c r="BR17" s="386" t="str">
        <f>IF($C$5&gt;=COLUMN(BR7)-2,3600*C_D_w*Product_tech_data!BR9*(2/rho_a_ref)^(n_w),"")</f>
        <v/>
      </c>
      <c r="BS17" s="386" t="str">
        <f>IF($C$5&gt;=COLUMN(BS7)-2,3600*C_D_w*Product_tech_data!BS9*(2/rho_a_ref)^(n_w),"")</f>
        <v/>
      </c>
      <c r="BT17" s="386" t="str">
        <f>IF($C$5&gt;=COLUMN(BT7)-2,3600*C_D_w*Product_tech_data!BT9*(2/rho_a_ref)^(n_w),"")</f>
        <v/>
      </c>
      <c r="BU17" s="386" t="str">
        <f>IF($C$5&gt;=COLUMN(BU7)-2,3600*C_D_w*Product_tech_data!BU9*(2/rho_a_ref)^(n_w),"")</f>
        <v/>
      </c>
      <c r="BV17" s="386" t="str">
        <f>IF($C$5&gt;=COLUMN(BV7)-2,3600*C_D_w*Product_tech_data!BV9*(2/rho_a_ref)^(n_w),"")</f>
        <v/>
      </c>
      <c r="BW17" s="386" t="str">
        <f>IF($C$5&gt;=COLUMN(BW7)-2,3600*C_D_w*Product_tech_data!BW9*(2/rho_a_ref)^(n_w),"")</f>
        <v/>
      </c>
      <c r="BX17" s="386" t="str">
        <f>IF($C$5&gt;=COLUMN(BX7)-2,3600*C_D_w*Product_tech_data!BX9*(2/rho_a_ref)^(n_w),"")</f>
        <v/>
      </c>
      <c r="BY17" s="386" t="str">
        <f>IF($C$5&gt;=COLUMN(BY7)-2,3600*C_D_w*Product_tech_data!BY9*(2/rho_a_ref)^(n_w),"")</f>
        <v/>
      </c>
      <c r="BZ17" s="386" t="str">
        <f>IF($C$5&gt;=COLUMN(BZ7)-2,3600*C_D_w*Product_tech_data!BZ9*(2/rho_a_ref)^(n_w),"")</f>
        <v/>
      </c>
      <c r="CA17" s="386" t="str">
        <f>IF($C$5&gt;=COLUMN(CA7)-2,3600*C_D_w*Product_tech_data!CA9*(2/rho_a_ref)^(n_w),"")</f>
        <v/>
      </c>
      <c r="CB17" s="386" t="str">
        <f>IF($C$5&gt;=COLUMN(CB7)-2,3600*C_D_w*Product_tech_data!CB9*(2/rho_a_ref)^(n_w),"")</f>
        <v/>
      </c>
      <c r="CC17" s="386" t="str">
        <f>IF($C$5&gt;=COLUMN(CC7)-2,3600*C_D_w*Product_tech_data!CC9*(2/rho_a_ref)^(n_w),"")</f>
        <v/>
      </c>
      <c r="CD17" s="386" t="str">
        <f>IF($C$5&gt;=COLUMN(CD7)-2,3600*C_D_w*Product_tech_data!CD9*(2/rho_a_ref)^(n_w),"")</f>
        <v/>
      </c>
      <c r="CE17" s="386" t="str">
        <f>IF($C$5&gt;=COLUMN(CE7)-2,3600*C_D_w*Product_tech_data!CE9*(2/rho_a_ref)^(n_w),"")</f>
        <v/>
      </c>
      <c r="CF17" s="386" t="str">
        <f>IF($C$5&gt;=COLUMN(CF7)-2,3600*C_D_w*Product_tech_data!CF9*(2/rho_a_ref)^(n_w),"")</f>
        <v/>
      </c>
      <c r="CG17" s="386" t="str">
        <f>IF($C$5&gt;=COLUMN(CG7)-2,3600*C_D_w*Product_tech_data!CG9*(2/rho_a_ref)^(n_w),"")</f>
        <v/>
      </c>
      <c r="CH17" s="386" t="str">
        <f>IF($C$5&gt;=COLUMN(CH7)-2,3600*C_D_w*Product_tech_data!CH9*(2/rho_a_ref)^(n_w),"")</f>
        <v/>
      </c>
      <c r="CI17" s="386" t="str">
        <f>IF($C$5&gt;=COLUMN(CI7)-2,3600*C_D_w*Product_tech_data!CI9*(2/rho_a_ref)^(n_w),"")</f>
        <v/>
      </c>
      <c r="CJ17" s="386" t="str">
        <f>IF($C$5&gt;=COLUMN(CJ7)-2,3600*C_D_w*Product_tech_data!CJ9*(2/rho_a_ref)^(n_w),"")</f>
        <v/>
      </c>
      <c r="CK17" s="386" t="str">
        <f>IF($C$5&gt;=COLUMN(CK7)-2,3600*C_D_w*Product_tech_data!CK9*(2/rho_a_ref)^(n_w),"")</f>
        <v/>
      </c>
      <c r="CL17" s="386" t="str">
        <f>IF($C$5&gt;=COLUMN(CL7)-2,3600*C_D_w*Product_tech_data!CL9*(2/rho_a_ref)^(n_w),"")</f>
        <v/>
      </c>
      <c r="CM17" s="386" t="str">
        <f>IF($C$5&gt;=COLUMN(CM7)-2,3600*C_D_w*Product_tech_data!CM9*(2/rho_a_ref)^(n_w),"")</f>
        <v/>
      </c>
      <c r="CN17" s="386" t="str">
        <f>IF($C$5&gt;=COLUMN(CN7)-2,3600*C_D_w*Product_tech_data!CN9*(2/rho_a_ref)^(n_w),"")</f>
        <v/>
      </c>
      <c r="CO17" s="386" t="str">
        <f>IF($C$5&gt;=COLUMN(CO7)-2,3600*C_D_w*Product_tech_data!CO9*(2/rho_a_ref)^(n_w),"")</f>
        <v/>
      </c>
      <c r="CP17" s="386" t="str">
        <f>IF($C$5&gt;=COLUMN(CP7)-2,3600*C_D_w*Product_tech_data!CP9*(2/rho_a_ref)^(n_w),"")</f>
        <v/>
      </c>
      <c r="CQ17" s="386" t="str">
        <f>IF($C$5&gt;=COLUMN(CQ7)-2,3600*C_D_w*Product_tech_data!CQ9*(2/rho_a_ref)^(n_w),"")</f>
        <v/>
      </c>
      <c r="CR17" s="386" t="str">
        <f>IF($C$5&gt;=COLUMN(CR7)-2,3600*C_D_w*Product_tech_data!CR9*(2/rho_a_ref)^(n_w),"")</f>
        <v/>
      </c>
      <c r="CS17" s="386" t="str">
        <f>IF($C$5&gt;=COLUMN(CS7)-2,3600*C_D_w*Product_tech_data!CS9*(2/rho_a_ref)^(n_w),"")</f>
        <v/>
      </c>
      <c r="CT17" s="386" t="str">
        <f>IF($C$5&gt;=COLUMN(CT7)-2,3600*C_D_w*Product_tech_data!CT9*(2/rho_a_ref)^(n_w),"")</f>
        <v/>
      </c>
      <c r="CU17" s="386" t="str">
        <f>IF($C$5&gt;=COLUMN(CU7)-2,3600*C_D_w*Product_tech_data!CU9*(2/rho_a_ref)^(n_w),"")</f>
        <v/>
      </c>
      <c r="CV17" s="386" t="str">
        <f>IF($C$5&gt;=COLUMN(CV7)-2,3600*C_D_w*Product_tech_data!CV9*(2/rho_a_ref)^(n_w),"")</f>
        <v/>
      </c>
      <c r="CW17" s="386" t="str">
        <f>IF($C$5&gt;=COLUMN(CW7)-2,3600*C_D_w*Product_tech_data!CW9*(2/rho_a_ref)^(n_w),"")</f>
        <v/>
      </c>
      <c r="CX17" s="386" t="str">
        <f>IF($C$5&gt;=COLUMN(CX7)-2,3600*C_D_w*Product_tech_data!CX9*(2/rho_a_ref)^(n_w),"")</f>
        <v/>
      </c>
      <c r="CY17" s="386" t="str">
        <f>IF($C$5&gt;=COLUMN(CY7)-2,3600*C_D_w*Product_tech_data!CY9*(2/rho_a_ref)^(n_w),"")</f>
        <v/>
      </c>
      <c r="CZ17" s="386" t="str">
        <f>IF($C$5&gt;=COLUMN(CZ7)-2,3600*C_D_w*Product_tech_data!CZ9*(2/rho_a_ref)^(n_w),"")</f>
        <v/>
      </c>
      <c r="DA17" s="386" t="str">
        <f>IF($C$5&gt;=COLUMN(DA7)-2,3600*C_D_w*Product_tech_data!DA9*(2/rho_a_ref)^(n_w),"")</f>
        <v/>
      </c>
      <c r="DB17" s="386" t="str">
        <f>IF($C$5&gt;=COLUMN(DB7)-2,3600*C_D_w*Product_tech_data!DB9*(2/rho_a_ref)^(n_w),"")</f>
        <v/>
      </c>
      <c r="DC17" s="386" t="str">
        <f>IF($C$5&gt;=COLUMN(DC7)-2,3600*C_D_w*Product_tech_data!DC9*(2/rho_a_ref)^(n_w),"")</f>
        <v/>
      </c>
      <c r="DD17" s="386" t="str">
        <f>IF($C$5&gt;=COLUMN(DD7)-2,3600*C_D_w*Product_tech_data!DD9*(2/rho_a_ref)^(n_w),"")</f>
        <v/>
      </c>
      <c r="DE17" s="386" t="str">
        <f>IF($C$5&gt;=COLUMN(DE7)-2,3600*C_D_w*Product_tech_data!DE9*(2/rho_a_ref)^(n_w),"")</f>
        <v/>
      </c>
      <c r="DF17" s="386" t="str">
        <f>IF($C$5&gt;=COLUMN(DF7)-2,3600*C_D_w*Product_tech_data!DF9*(2/rho_a_ref)^(n_w),"")</f>
        <v/>
      </c>
      <c r="DG17" s="386" t="str">
        <f>IF($C$5&gt;=COLUMN(DG7)-2,3600*C_D_w*Product_tech_data!DG9*(2/rho_a_ref)^(n_w),"")</f>
        <v/>
      </c>
      <c r="DH17" s="386" t="str">
        <f>IF($C$5&gt;=COLUMN(DH7)-2,3600*C_D_w*Product_tech_data!DH9*(2/rho_a_ref)^(n_w),"")</f>
        <v/>
      </c>
      <c r="DI17" s="386" t="str">
        <f>IF($C$5&gt;=COLUMN(DI7)-2,3600*C_D_w*Product_tech_data!DI9*(2/rho_a_ref)^(n_w),"")</f>
        <v/>
      </c>
      <c r="DJ17" s="386" t="str">
        <f>IF($C$5&gt;=COLUMN(DJ7)-2,3600*C_D_w*Product_tech_data!DJ9*(2/rho_a_ref)^(n_w),"")</f>
        <v/>
      </c>
      <c r="DK17" s="386" t="str">
        <f>IF($C$5&gt;=COLUMN(DK7)-2,3600*C_D_w*Product_tech_data!DK9*(2/rho_a_ref)^(n_w),"")</f>
        <v/>
      </c>
      <c r="DL17" s="386" t="str">
        <f>IF($C$5&gt;=COLUMN(DL7)-2,3600*C_D_w*Product_tech_data!DL9*(2/rho_a_ref)^(n_w),"")</f>
        <v/>
      </c>
      <c r="DM17" s="386" t="str">
        <f>IF($C$5&gt;=COLUMN(DM7)-2,3600*C_D_w*Product_tech_data!DM9*(2/rho_a_ref)^(n_w),"")</f>
        <v/>
      </c>
      <c r="DN17" s="386" t="str">
        <f>IF($C$5&gt;=COLUMN(DN7)-2,3600*C_D_w*Product_tech_data!DN9*(2/rho_a_ref)^(n_w),"")</f>
        <v/>
      </c>
      <c r="DO17" s="386" t="str">
        <f>IF($C$5&gt;=COLUMN(DO7)-2,3600*C_D_w*Product_tech_data!DO9*(2/rho_a_ref)^(n_w),"")</f>
        <v/>
      </c>
      <c r="DP17" s="386" t="str">
        <f>IF($C$5&gt;=COLUMN(DP7)-2,3600*C_D_w*Product_tech_data!DP9*(2/rho_a_ref)^(n_w),"")</f>
        <v/>
      </c>
      <c r="DQ17" s="386" t="str">
        <f>IF($C$5&gt;=COLUMN(DQ7)-2,3600*C_D_w*Product_tech_data!DQ9*(2/rho_a_ref)^(n_w),"")</f>
        <v/>
      </c>
      <c r="DR17" s="386" t="str">
        <f>IF($C$5&gt;=COLUMN(DR7)-2,3600*C_D_w*Product_tech_data!DR9*(2/rho_a_ref)^(n_w),"")</f>
        <v/>
      </c>
      <c r="DS17" s="386" t="str">
        <f>IF($C$5&gt;=COLUMN(DS7)-2,3600*C_D_w*Product_tech_data!DS9*(2/rho_a_ref)^(n_w),"")</f>
        <v/>
      </c>
      <c r="DT17" s="386" t="str">
        <f>IF($C$5&gt;=COLUMN(DT7)-2,3600*C_D_w*Product_tech_data!DT9*(2/rho_a_ref)^(n_w),"")</f>
        <v/>
      </c>
      <c r="DU17" s="386" t="str">
        <f>IF($C$5&gt;=COLUMN(DU7)-2,3600*C_D_w*Product_tech_data!DU9*(2/rho_a_ref)^(n_w),"")</f>
        <v/>
      </c>
      <c r="DV17" s="386" t="str">
        <f>IF($C$5&gt;=COLUMN(DV7)-2,3600*C_D_w*Product_tech_data!DV9*(2/rho_a_ref)^(n_w),"")</f>
        <v/>
      </c>
      <c r="DW17" s="386" t="str">
        <f>IF($C$5&gt;=COLUMN(DW7)-2,3600*C_D_w*Product_tech_data!DW9*(2/rho_a_ref)^(n_w),"")</f>
        <v/>
      </c>
      <c r="DX17" s="386" t="str">
        <f>IF($C$5&gt;=COLUMN(DX7)-2,3600*C_D_w*Product_tech_data!DX9*(2/rho_a_ref)^(n_w),"")</f>
        <v/>
      </c>
      <c r="DY17" s="386" t="str">
        <f>IF($C$5&gt;=COLUMN(DY7)-2,3600*C_D_w*Product_tech_data!DY9*(2/rho_a_ref)^(n_w),"")</f>
        <v/>
      </c>
      <c r="DZ17" s="386" t="str">
        <f>IF($C$5&gt;=COLUMN(DZ7)-2,3600*C_D_w*Product_tech_data!DZ9*(2/rho_a_ref)^(n_w),"")</f>
        <v/>
      </c>
      <c r="EA17" s="386" t="str">
        <f>IF($C$5&gt;=COLUMN(EA7)-2,3600*C_D_w*Product_tech_data!EA9*(2/rho_a_ref)^(n_w),"")</f>
        <v/>
      </c>
      <c r="EB17" s="386" t="str">
        <f>IF($C$5&gt;=COLUMN(EB7)-2,3600*C_D_w*Product_tech_data!EB9*(2/rho_a_ref)^(n_w),"")</f>
        <v/>
      </c>
      <c r="EC17" s="386" t="str">
        <f>IF($C$5&gt;=COLUMN(EC7)-2,3600*C_D_w*Product_tech_data!EC9*(2/rho_a_ref)^(n_w),"")</f>
        <v/>
      </c>
      <c r="ED17" s="386" t="str">
        <f>IF($C$5&gt;=COLUMN(ED7)-2,3600*C_D_w*Product_tech_data!ED9*(2/rho_a_ref)^(n_w),"")</f>
        <v/>
      </c>
      <c r="EE17" s="386" t="str">
        <f>IF($C$5&gt;=COLUMN(EE7)-2,3600*C_D_w*Product_tech_data!EE9*(2/rho_a_ref)^(n_w),"")</f>
        <v/>
      </c>
      <c r="EF17" s="386" t="str">
        <f>IF($C$5&gt;=COLUMN(EF7)-2,3600*C_D_w*Product_tech_data!EF9*(2/rho_a_ref)^(n_w),"")</f>
        <v/>
      </c>
      <c r="EG17" s="386" t="str">
        <f>IF($C$5&gt;=COLUMN(EG7)-2,3600*C_D_w*Product_tech_data!EG9*(2/rho_a_ref)^(n_w),"")</f>
        <v/>
      </c>
      <c r="EH17" s="386" t="str">
        <f>IF($C$5&gt;=COLUMN(EH7)-2,3600*C_D_w*Product_tech_data!EH9*(2/rho_a_ref)^(n_w),"")</f>
        <v/>
      </c>
      <c r="EI17" s="386" t="str">
        <f>IF($C$5&gt;=COLUMN(EI7)-2,3600*C_D_w*Product_tech_data!EI9*(2/rho_a_ref)^(n_w),"")</f>
        <v/>
      </c>
      <c r="EJ17" s="386" t="str">
        <f>IF($C$5&gt;=COLUMN(EJ7)-2,3600*C_D_w*Product_tech_data!EJ9*(2/rho_a_ref)^(n_w),"")</f>
        <v/>
      </c>
      <c r="EK17" s="386" t="str">
        <f>IF($C$5&gt;=COLUMN(EK7)-2,3600*C_D_w*Product_tech_data!EK9*(2/rho_a_ref)^(n_w),"")</f>
        <v/>
      </c>
      <c r="EL17" s="386" t="str">
        <f>IF($C$5&gt;=COLUMN(EL7)-2,3600*C_D_w*Product_tech_data!EL9*(2/rho_a_ref)^(n_w),"")</f>
        <v/>
      </c>
      <c r="EM17" s="386" t="str">
        <f>IF($C$5&gt;=COLUMN(EM7)-2,3600*C_D_w*Product_tech_data!EM9*(2/rho_a_ref)^(n_w),"")</f>
        <v/>
      </c>
      <c r="EN17" s="386" t="str">
        <f>IF($C$5&gt;=COLUMN(EN7)-2,3600*C_D_w*Product_tech_data!EN9*(2/rho_a_ref)^(n_w),"")</f>
        <v/>
      </c>
      <c r="EO17" s="386" t="str">
        <f>IF($C$5&gt;=COLUMN(EO7)-2,3600*C_D_w*Product_tech_data!EO9*(2/rho_a_ref)^(n_w),"")</f>
        <v/>
      </c>
      <c r="EP17" s="386" t="str">
        <f>IF($C$5&gt;=COLUMN(EP7)-2,3600*C_D_w*Product_tech_data!EP9*(2/rho_a_ref)^(n_w),"")</f>
        <v/>
      </c>
      <c r="EQ17" s="386" t="str">
        <f>IF($C$5&gt;=COLUMN(EQ7)-2,3600*C_D_w*Product_tech_data!EQ9*(2/rho_a_ref)^(n_w),"")</f>
        <v/>
      </c>
      <c r="ER17" s="386" t="str">
        <f>IF($C$5&gt;=COLUMN(ER7)-2,3600*C_D_w*Product_tech_data!ER9*(2/rho_a_ref)^(n_w),"")</f>
        <v/>
      </c>
      <c r="ES17" s="386" t="str">
        <f>IF($C$5&gt;=COLUMN(ES7)-2,3600*C_D_w*Product_tech_data!ES9*(2/rho_a_ref)^(n_w),"")</f>
        <v/>
      </c>
      <c r="ET17" s="386" t="str">
        <f>IF($C$5&gt;=COLUMN(ET7)-2,3600*C_D_w*Product_tech_data!ET9*(2/rho_a_ref)^(n_w),"")</f>
        <v/>
      </c>
      <c r="EU17" s="386" t="str">
        <f>IF($C$5&gt;=COLUMN(EU7)-2,3600*C_D_w*Product_tech_data!EU9*(2/rho_a_ref)^(n_w),"")</f>
        <v/>
      </c>
      <c r="EV17" s="386" t="str">
        <f>IF($C$5&gt;=COLUMN(EV7)-2,3600*C_D_w*Product_tech_data!EV9*(2/rho_a_ref)^(n_w),"")</f>
        <v/>
      </c>
      <c r="EW17" s="386" t="str">
        <f>IF($C$5&gt;=COLUMN(EW7)-2,3600*C_D_w*Product_tech_data!EW9*(2/rho_a_ref)^(n_w),"")</f>
        <v/>
      </c>
      <c r="EX17" s="386" t="str">
        <f>IF($C$5&gt;=COLUMN(EX7)-2,3600*C_D_w*Product_tech_data!EX9*(2/rho_a_ref)^(n_w),"")</f>
        <v/>
      </c>
      <c r="EY17" s="386" t="str">
        <f>IF($C$5&gt;=COLUMN(EY7)-2,3600*C_D_w*Product_tech_data!EY9*(2/rho_a_ref)^(n_w),"")</f>
        <v/>
      </c>
      <c r="EZ17" s="386" t="str">
        <f>IF($C$5&gt;=COLUMN(EZ7)-2,3600*C_D_w*Product_tech_data!EZ9*(2/rho_a_ref)^(n_w),"")</f>
        <v/>
      </c>
      <c r="FA17" s="386" t="str">
        <f>IF($C$5&gt;=COLUMN(FA7)-2,3600*C_D_w*Product_tech_data!FA9*(2/rho_a_ref)^(n_w),"")</f>
        <v/>
      </c>
      <c r="FB17" s="386" t="str">
        <f>IF($C$5&gt;=COLUMN(FB7)-2,3600*C_D_w*Product_tech_data!FB9*(2/rho_a_ref)^(n_w),"")</f>
        <v/>
      </c>
      <c r="FC17" s="386" t="str">
        <f>IF($C$5&gt;=COLUMN(FC7)-2,3600*C_D_w*Product_tech_data!FC9*(2/rho_a_ref)^(n_w),"")</f>
        <v/>
      </c>
      <c r="FD17" s="386" t="str">
        <f>IF($C$5&gt;=COLUMN(FD7)-2,3600*C_D_w*Product_tech_data!FD9*(2/rho_a_ref)^(n_w),"")</f>
        <v/>
      </c>
      <c r="FE17" s="386" t="str">
        <f>IF($C$5&gt;=COLUMN(FE7)-2,3600*C_D_w*Product_tech_data!FE9*(2/rho_a_ref)^(n_w),"")</f>
        <v/>
      </c>
      <c r="FF17" s="386" t="str">
        <f>IF($C$5&gt;=COLUMN(FF7)-2,3600*C_D_w*Product_tech_data!FF9*(2/rho_a_ref)^(n_w),"")</f>
        <v/>
      </c>
      <c r="FG17" s="386" t="str">
        <f>IF($C$5&gt;=COLUMN(FG7)-2,3600*C_D_w*Product_tech_data!FG9*(2/rho_a_ref)^(n_w),"")</f>
        <v/>
      </c>
      <c r="FH17" s="386" t="str">
        <f>IF($C$5&gt;=COLUMN(FH7)-2,3600*C_D_w*Product_tech_data!FH9*(2/rho_a_ref)^(n_w),"")</f>
        <v/>
      </c>
      <c r="FI17" s="386" t="str">
        <f>IF($C$5&gt;=COLUMN(FI7)-2,3600*C_D_w*Product_tech_data!FI9*(2/rho_a_ref)^(n_w),"")</f>
        <v/>
      </c>
      <c r="FJ17" s="386" t="str">
        <f>IF($C$5&gt;=COLUMN(FJ7)-2,3600*C_D_w*Product_tech_data!FJ9*(2/rho_a_ref)^(n_w),"")</f>
        <v/>
      </c>
      <c r="FK17" s="386" t="str">
        <f>IF($C$5&gt;=COLUMN(FK7)-2,3600*C_D_w*Product_tech_data!FK9*(2/rho_a_ref)^(n_w),"")</f>
        <v/>
      </c>
      <c r="FL17" s="386" t="str">
        <f>IF($C$5&gt;=COLUMN(FL7)-2,3600*C_D_w*Product_tech_data!FL9*(2/rho_a_ref)^(n_w),"")</f>
        <v/>
      </c>
      <c r="FM17" s="386" t="str">
        <f>IF($C$5&gt;=COLUMN(FM7)-2,3600*C_D_w*Product_tech_data!FM9*(2/rho_a_ref)^(n_w),"")</f>
        <v/>
      </c>
      <c r="FN17" s="386" t="str">
        <f>IF($C$5&gt;=COLUMN(FN7)-2,3600*C_D_w*Product_tech_data!FN9*(2/rho_a_ref)^(n_w),"")</f>
        <v/>
      </c>
      <c r="FO17" s="386" t="str">
        <f>IF($C$5&gt;=COLUMN(FO7)-2,3600*C_D_w*Product_tech_data!FO9*(2/rho_a_ref)^(n_w),"")</f>
        <v/>
      </c>
      <c r="FP17" s="386" t="str">
        <f>IF($C$5&gt;=COLUMN(FP7)-2,3600*C_D_w*Product_tech_data!FP9*(2/rho_a_ref)^(n_w),"")</f>
        <v/>
      </c>
      <c r="FQ17" s="386" t="str">
        <f>IF($C$5&gt;=COLUMN(FQ7)-2,3600*C_D_w*Product_tech_data!FQ9*(2/rho_a_ref)^(n_w),"")</f>
        <v/>
      </c>
      <c r="FR17" s="386" t="str">
        <f>IF($C$5&gt;=COLUMN(FR7)-2,3600*C_D_w*Product_tech_data!FR9*(2/rho_a_ref)^(n_w),"")</f>
        <v/>
      </c>
      <c r="FS17" s="386" t="str">
        <f>IF($C$5&gt;=COLUMN(FS7)-2,3600*C_D_w*Product_tech_data!FS9*(2/rho_a_ref)^(n_w),"")</f>
        <v/>
      </c>
      <c r="FT17" s="386" t="str">
        <f>IF($C$5&gt;=COLUMN(FT7)-2,3600*C_D_w*Product_tech_data!FT9*(2/rho_a_ref)^(n_w),"")</f>
        <v/>
      </c>
      <c r="FU17" s="386" t="str">
        <f>IF($C$5&gt;=COLUMN(FU7)-2,3600*C_D_w*Product_tech_data!FU9*(2/rho_a_ref)^(n_w),"")</f>
        <v/>
      </c>
      <c r="FV17" s="386" t="str">
        <f>IF($C$5&gt;=COLUMN(FV7)-2,3600*C_D_w*Product_tech_data!FV9*(2/rho_a_ref)^(n_w),"")</f>
        <v/>
      </c>
      <c r="FW17" s="386" t="str">
        <f>IF($C$5&gt;=COLUMN(FW7)-2,3600*C_D_w*Product_tech_data!FW9*(2/rho_a_ref)^(n_w),"")</f>
        <v/>
      </c>
      <c r="FX17" s="386" t="str">
        <f>IF($C$5&gt;=COLUMN(FX7)-2,3600*C_D_w*Product_tech_data!FX9*(2/rho_a_ref)^(n_w),"")</f>
        <v/>
      </c>
      <c r="FY17" s="386" t="str">
        <f>IF($C$5&gt;=COLUMN(FY7)-2,3600*C_D_w*Product_tech_data!FY9*(2/rho_a_ref)^(n_w),"")</f>
        <v/>
      </c>
      <c r="FZ17" s="386" t="str">
        <f>IF($C$5&gt;=COLUMN(FZ7)-2,3600*C_D_w*Product_tech_data!FZ9*(2/rho_a_ref)^(n_w),"")</f>
        <v/>
      </c>
      <c r="GA17" s="386" t="str">
        <f>IF($C$5&gt;=COLUMN(GA7)-2,3600*C_D_w*Product_tech_data!GA9*(2/rho_a_ref)^(n_w),"")</f>
        <v/>
      </c>
      <c r="GB17" s="386" t="str">
        <f>IF($C$5&gt;=COLUMN(GB7)-2,3600*C_D_w*Product_tech_data!GB9*(2/rho_a_ref)^(n_w),"")</f>
        <v/>
      </c>
      <c r="GC17" s="386" t="str">
        <f>IF($C$5&gt;=COLUMN(GC7)-2,3600*C_D_w*Product_tech_data!GC9*(2/rho_a_ref)^(n_w),"")</f>
        <v/>
      </c>
      <c r="GD17" s="386" t="str">
        <f>IF($C$5&gt;=COLUMN(GD7)-2,3600*C_D_w*Product_tech_data!GD9*(2/rho_a_ref)^(n_w),"")</f>
        <v/>
      </c>
      <c r="GE17" s="386" t="str">
        <f>IF($C$5&gt;=COLUMN(GE7)-2,3600*C_D_w*Product_tech_data!GE9*(2/rho_a_ref)^(n_w),"")</f>
        <v/>
      </c>
      <c r="GF17" s="386" t="str">
        <f>IF($C$5&gt;=COLUMN(GF7)-2,3600*C_D_w*Product_tech_data!GF9*(2/rho_a_ref)^(n_w),"")</f>
        <v/>
      </c>
      <c r="GG17" s="386" t="str">
        <f>IF($C$5&gt;=COLUMN(GG7)-2,3600*C_D_w*Product_tech_data!GG9*(2/rho_a_ref)^(n_w),"")</f>
        <v/>
      </c>
      <c r="GH17" s="386" t="str">
        <f>IF($C$5&gt;=COLUMN(GH7)-2,3600*C_D_w*Product_tech_data!GH9*(2/rho_a_ref)^(n_w),"")</f>
        <v/>
      </c>
      <c r="GI17" s="386" t="str">
        <f>IF($C$5&gt;=COLUMN(GI7)-2,3600*C_D_w*Product_tech_data!GI9*(2/rho_a_ref)^(n_w),"")</f>
        <v/>
      </c>
      <c r="GJ17" s="386" t="str">
        <f>IF($C$5&gt;=COLUMN(GJ7)-2,3600*C_D_w*Product_tech_data!GJ9*(2/rho_a_ref)^(n_w),"")</f>
        <v/>
      </c>
      <c r="GK17" s="386" t="str">
        <f>IF($C$5&gt;=COLUMN(GK7)-2,3600*C_D_w*Product_tech_data!GK9*(2/rho_a_ref)^(n_w),"")</f>
        <v/>
      </c>
      <c r="GL17" s="386" t="str">
        <f>IF($C$5&gt;=COLUMN(GL7)-2,3600*C_D_w*Product_tech_data!GL9*(2/rho_a_ref)^(n_w),"")</f>
        <v/>
      </c>
      <c r="GM17" s="386" t="str">
        <f>IF($C$5&gt;=COLUMN(GM7)-2,3600*C_D_w*Product_tech_data!GM9*(2/rho_a_ref)^(n_w),"")</f>
        <v/>
      </c>
      <c r="GN17" s="386" t="str">
        <f>IF($C$5&gt;=COLUMN(GN7)-2,3600*C_D_w*Product_tech_data!GN9*(2/rho_a_ref)^(n_w),"")</f>
        <v/>
      </c>
      <c r="GO17" s="386" t="str">
        <f>IF($C$5&gt;=COLUMN(GO7)-2,3600*C_D_w*Product_tech_data!GO9*(2/rho_a_ref)^(n_w),"")</f>
        <v/>
      </c>
      <c r="GP17" s="386" t="str">
        <f>IF($C$5&gt;=COLUMN(GP7)-2,3600*C_D_w*Product_tech_data!GP9*(2/rho_a_ref)^(n_w),"")</f>
        <v/>
      </c>
      <c r="GQ17" s="386" t="str">
        <f>IF($C$5&gt;=COLUMN(GQ7)-2,3600*C_D_w*Product_tech_data!GQ9*(2/rho_a_ref)^(n_w),"")</f>
        <v/>
      </c>
      <c r="GR17" s="386" t="str">
        <f>IF($C$5&gt;=COLUMN(GR7)-2,3600*C_D_w*Product_tech_data!GR9*(2/rho_a_ref)^(n_w),"")</f>
        <v/>
      </c>
      <c r="GS17" s="386" t="str">
        <f>IF($C$5&gt;=COLUMN(GS7)-2,3600*C_D_w*Product_tech_data!GS9*(2/rho_a_ref)^(n_w),"")</f>
        <v/>
      </c>
      <c r="GT17" s="386" t="str">
        <f>IF($C$5&gt;=COLUMN(GT7)-2,3600*C_D_w*Product_tech_data!GT9*(2/rho_a_ref)^(n_w),"")</f>
        <v/>
      </c>
      <c r="GU17" s="386" t="str">
        <f>IF($C$5&gt;=COLUMN(GU7)-2,3600*C_D_w*Product_tech_data!GU9*(2/rho_a_ref)^(n_w),"")</f>
        <v/>
      </c>
      <c r="GV17" s="386" t="str">
        <f>IF($C$5&gt;=COLUMN(GV7)-2,3600*C_D_w*Product_tech_data!GV9*(2/rho_a_ref)^(n_w),"")</f>
        <v/>
      </c>
      <c r="GW17" s="386" t="str">
        <f>IF($C$5&gt;=COLUMN(GW7)-2,3600*C_D_w*Product_tech_data!GW9*(2/rho_a_ref)^(n_w),"")</f>
        <v/>
      </c>
      <c r="GX17" s="386" t="str">
        <f>IF($C$5&gt;=COLUMN(GX7)-2,3600*C_D_w*Product_tech_data!GX9*(2/rho_a_ref)^(n_w),"")</f>
        <v/>
      </c>
      <c r="GY17" s="386" t="str">
        <f>IF($C$5&gt;=COLUMN(GY7)-2,3600*C_D_w*Product_tech_data!GY9*(2/rho_a_ref)^(n_w),"")</f>
        <v/>
      </c>
      <c r="GZ17" s="386" t="str">
        <f>IF($C$5&gt;=COLUMN(GZ7)-2,3600*C_D_w*Product_tech_data!GZ9*(2/rho_a_ref)^(n_w),"")</f>
        <v/>
      </c>
      <c r="HA17" s="386" t="str">
        <f>IF($C$5&gt;=COLUMN(HA7)-2,3600*C_D_w*Product_tech_data!HA9*(2/rho_a_ref)^(n_w),"")</f>
        <v/>
      </c>
      <c r="HB17" s="386" t="str">
        <f>IF($C$5&gt;=COLUMN(HB7)-2,3600*C_D_w*Product_tech_data!HB9*(2/rho_a_ref)^(n_w),"")</f>
        <v/>
      </c>
      <c r="HC17" s="386" t="str">
        <f>IF($C$5&gt;=COLUMN(HC7)-2,3600*C_D_w*Product_tech_data!HC9*(2/rho_a_ref)^(n_w),"")</f>
        <v/>
      </c>
      <c r="HD17" s="386" t="str">
        <f>IF($C$5&gt;=COLUMN(HD7)-2,3600*C_D_w*Product_tech_data!HD9*(2/rho_a_ref)^(n_w),"")</f>
        <v/>
      </c>
      <c r="HE17" s="386" t="str">
        <f>IF($C$5&gt;=COLUMN(HE7)-2,3600*C_D_w*Product_tech_data!HE9*(2/rho_a_ref)^(n_w),"")</f>
        <v/>
      </c>
      <c r="HF17" s="386" t="str">
        <f>IF($C$5&gt;=COLUMN(HF7)-2,3600*C_D_w*Product_tech_data!HF9*(2/rho_a_ref)^(n_w),"")</f>
        <v/>
      </c>
      <c r="HG17" s="386" t="str">
        <f>IF($C$5&gt;=COLUMN(HG7)-2,3600*C_D_w*Product_tech_data!HG9*(2/rho_a_ref)^(n_w),"")</f>
        <v/>
      </c>
      <c r="HH17" s="386" t="str">
        <f>IF($C$5&gt;=COLUMN(HH7)-2,3600*C_D_w*Product_tech_data!HH9*(2/rho_a_ref)^(n_w),"")</f>
        <v/>
      </c>
      <c r="HI17" s="386" t="str">
        <f>IF($C$5&gt;=COLUMN(HI7)-2,3600*C_D_w*Product_tech_data!HI9*(2/rho_a_ref)^(n_w),"")</f>
        <v/>
      </c>
      <c r="HJ17" s="386" t="str">
        <f>IF($C$5&gt;=COLUMN(HJ7)-2,3600*C_D_w*Product_tech_data!HJ9*(2/rho_a_ref)^(n_w),"")</f>
        <v/>
      </c>
      <c r="HK17" s="386" t="str">
        <f>IF($C$5&gt;=COLUMN(HK7)-2,3600*C_D_w*Product_tech_data!HK9*(2/rho_a_ref)^(n_w),"")</f>
        <v/>
      </c>
      <c r="HL17" s="386" t="str">
        <f>IF($C$5&gt;=COLUMN(HL7)-2,3600*C_D_w*Product_tech_data!HL9*(2/rho_a_ref)^(n_w),"")</f>
        <v/>
      </c>
      <c r="HM17" s="386" t="str">
        <f>IF($C$5&gt;=COLUMN(HM7)-2,3600*C_D_w*Product_tech_data!HM9*(2/rho_a_ref)^(n_w),"")</f>
        <v/>
      </c>
      <c r="HN17" s="386" t="str">
        <f>IF($C$5&gt;=COLUMN(HN7)-2,3600*C_D_w*Product_tech_data!HN9*(2/rho_a_ref)^(n_w),"")</f>
        <v/>
      </c>
      <c r="HO17" s="386" t="str">
        <f>IF($C$5&gt;=COLUMN(HO7)-2,3600*C_D_w*Product_tech_data!HO9*(2/rho_a_ref)^(n_w),"")</f>
        <v/>
      </c>
      <c r="HP17" s="386" t="str">
        <f>IF($C$5&gt;=COLUMN(HP7)-2,3600*C_D_w*Product_tech_data!HP9*(2/rho_a_ref)^(n_w),"")</f>
        <v/>
      </c>
      <c r="HQ17" s="386" t="str">
        <f>IF($C$5&gt;=COLUMN(HQ7)-2,3600*C_D_w*Product_tech_data!HQ9*(2/rho_a_ref)^(n_w),"")</f>
        <v/>
      </c>
      <c r="HR17" s="386" t="str">
        <f>IF($C$5&gt;=COLUMN(HR7)-2,3600*C_D_w*Product_tech_data!HR9*(2/rho_a_ref)^(n_w),"")</f>
        <v/>
      </c>
      <c r="HS17" s="386" t="str">
        <f>IF($C$5&gt;=COLUMN(HS7)-2,3600*C_D_w*Product_tech_data!HS9*(2/rho_a_ref)^(n_w),"")</f>
        <v/>
      </c>
      <c r="HT17" s="386" t="str">
        <f>IF($C$5&gt;=COLUMN(HT7)-2,3600*C_D_w*Product_tech_data!HT9*(2/rho_a_ref)^(n_w),"")</f>
        <v/>
      </c>
      <c r="HU17" s="386" t="str">
        <f>IF($C$5&gt;=COLUMN(HU7)-2,3600*C_D_w*Product_tech_data!HU9*(2/rho_a_ref)^(n_w),"")</f>
        <v/>
      </c>
      <c r="HV17" s="386" t="str">
        <f>IF($C$5&gt;=COLUMN(HV7)-2,3600*C_D_w*Product_tech_data!HV9*(2/rho_a_ref)^(n_w),"")</f>
        <v/>
      </c>
      <c r="HW17" s="386" t="str">
        <f>IF($C$5&gt;=COLUMN(HW7)-2,3600*C_D_w*Product_tech_data!HW9*(2/rho_a_ref)^(n_w),"")</f>
        <v/>
      </c>
      <c r="HX17" s="386" t="str">
        <f>IF($C$5&gt;=COLUMN(HX7)-2,3600*C_D_w*Product_tech_data!HX9*(2/rho_a_ref)^(n_w),"")</f>
        <v/>
      </c>
      <c r="HY17" s="386" t="str">
        <f>IF($C$5&gt;=COLUMN(HY7)-2,3600*C_D_w*Product_tech_data!HY9*(2/rho_a_ref)^(n_w),"")</f>
        <v/>
      </c>
      <c r="HZ17" s="386" t="str">
        <f>IF($C$5&gt;=COLUMN(HZ7)-2,3600*C_D_w*Product_tech_data!HZ9*(2/rho_a_ref)^(n_w),"")</f>
        <v/>
      </c>
      <c r="IA17" s="386" t="str">
        <f>IF($C$5&gt;=COLUMN(IA7)-2,3600*C_D_w*Product_tech_data!IA9*(2/rho_a_ref)^(n_w),"")</f>
        <v/>
      </c>
      <c r="IB17" s="386" t="str">
        <f>IF($C$5&gt;=COLUMN(IB7)-2,3600*C_D_w*Product_tech_data!IB9*(2/rho_a_ref)^(n_w),"")</f>
        <v/>
      </c>
      <c r="IC17" s="386" t="str">
        <f>IF($C$5&gt;=COLUMN(IC7)-2,3600*C_D_w*Product_tech_data!IC9*(2/rho_a_ref)^(n_w),"")</f>
        <v/>
      </c>
      <c r="ID17" s="386" t="str">
        <f>IF($C$5&gt;=COLUMN(ID7)-2,3600*C_D_w*Product_tech_data!ID9*(2/rho_a_ref)^(n_w),"")</f>
        <v/>
      </c>
      <c r="IE17" s="386" t="str">
        <f>IF($C$5&gt;=COLUMN(IE7)-2,3600*C_D_w*Product_tech_data!IE9*(2/rho_a_ref)^(n_w),"")</f>
        <v/>
      </c>
      <c r="IF17" s="386" t="str">
        <f>IF($C$5&gt;=COLUMN(IF7)-2,3600*C_D_w*Product_tech_data!IF9*(2/rho_a_ref)^(n_w),"")</f>
        <v/>
      </c>
      <c r="IG17" s="386" t="str">
        <f>IF($C$5&gt;=COLUMN(IG7)-2,3600*C_D_w*Product_tech_data!IG9*(2/rho_a_ref)^(n_w),"")</f>
        <v/>
      </c>
      <c r="IH17" s="386" t="str">
        <f>IF($C$5&gt;=COLUMN(IH7)-2,3600*C_D_w*Product_tech_data!IH9*(2/rho_a_ref)^(n_w),"")</f>
        <v/>
      </c>
      <c r="II17" s="386" t="str">
        <f>IF($C$5&gt;=COLUMN(II7)-2,3600*C_D_w*Product_tech_data!II9*(2/rho_a_ref)^(n_w),"")</f>
        <v/>
      </c>
      <c r="IJ17" s="386" t="str">
        <f>IF($C$5&gt;=COLUMN(IJ7)-2,3600*C_D_w*Product_tech_data!IJ9*(2/rho_a_ref)^(n_w),"")</f>
        <v/>
      </c>
      <c r="IK17" s="386" t="str">
        <f>IF($C$5&gt;=COLUMN(IK7)-2,3600*C_D_w*Product_tech_data!IK9*(2/rho_a_ref)^(n_w),"")</f>
        <v/>
      </c>
      <c r="IL17" s="386" t="str">
        <f>IF($C$5&gt;=COLUMN(IL7)-2,3600*C_D_w*Product_tech_data!IL9*(2/rho_a_ref)^(n_w),"")</f>
        <v/>
      </c>
      <c r="IM17" s="386" t="str">
        <f>IF($C$5&gt;=COLUMN(IM7)-2,3600*C_D_w*Product_tech_data!IM9*(2/rho_a_ref)^(n_w),"")</f>
        <v/>
      </c>
      <c r="IN17" s="386" t="str">
        <f>IF($C$5&gt;=COLUMN(IN7)-2,3600*C_D_w*Product_tech_data!IN9*(2/rho_a_ref)^(n_w),"")</f>
        <v/>
      </c>
      <c r="IO17" s="386" t="str">
        <f>IF($C$5&gt;=COLUMN(IO7)-2,3600*C_D_w*Product_tech_data!IO9*(2/rho_a_ref)^(n_w),"")</f>
        <v/>
      </c>
      <c r="IP17" s="386" t="str">
        <f>IF($C$5&gt;=COLUMN(IP7)-2,3600*C_D_w*Product_tech_data!IP9*(2/rho_a_ref)^(n_w),"")</f>
        <v/>
      </c>
      <c r="IQ17" s="386" t="str">
        <f>IF($C$5&gt;=COLUMN(IQ7)-2,3600*C_D_w*Product_tech_data!IQ9*(2/rho_a_ref)^(n_w),"")</f>
        <v/>
      </c>
      <c r="IR17" s="386" t="str">
        <f>IF($C$5&gt;=COLUMN(IR7)-2,3600*C_D_w*Product_tech_data!IR9*(2/rho_a_ref)^(n_w),"")</f>
        <v/>
      </c>
      <c r="IS17" s="386" t="str">
        <f>IF($C$5&gt;=COLUMN(IS7)-2,3600*C_D_w*Product_tech_data!IS9*(2/rho_a_ref)^(n_w),"")</f>
        <v/>
      </c>
      <c r="IT17" s="386" t="str">
        <f>IF($C$5&gt;=COLUMN(IT7)-2,3600*C_D_w*Product_tech_data!IT9*(2/rho_a_ref)^(n_w),"")</f>
        <v/>
      </c>
      <c r="IU17" s="386" t="str">
        <f>IF($C$5&gt;=COLUMN(IU7)-2,3600*C_D_w*Product_tech_data!IU9*(2/rho_a_ref)^(n_w),"")</f>
        <v/>
      </c>
      <c r="IV17" s="386" t="str">
        <f>IF($C$5&gt;=COLUMN(IV7)-2,3600*C_D_w*Product_tech_data!IV9*(2/rho_a_ref)^(n_w),"")</f>
        <v/>
      </c>
      <c r="IW17" s="386" t="str">
        <f>IF($C$5&gt;=COLUMN(IW7)-2,3600*C_D_w*Product_tech_data!IW9*(2/rho_a_ref)^(n_w),"")</f>
        <v/>
      </c>
      <c r="IX17" s="386" t="str">
        <f>IF($C$5&gt;=COLUMN(IX7)-2,3600*C_D_w*Product_tech_data!IX9*(2/rho_a_ref)^(n_w),"")</f>
        <v/>
      </c>
      <c r="IY17" s="386" t="str">
        <f>IF($C$5&gt;=COLUMN(IY7)-2,3600*C_D_w*Product_tech_data!IY9*(2/rho_a_ref)^(n_w),"")</f>
        <v/>
      </c>
      <c r="IZ17" s="386" t="str">
        <f>IF($C$5&gt;=COLUMN(IZ7)-2,3600*C_D_w*Product_tech_data!IZ9*(2/rho_a_ref)^(n_w),"")</f>
        <v/>
      </c>
      <c r="JA17" s="386" t="str">
        <f>IF($C$5&gt;=COLUMN(JA7)-2,3600*C_D_w*Product_tech_data!JA9*(2/rho_a_ref)^(n_w),"")</f>
        <v/>
      </c>
      <c r="JB17" s="386" t="str">
        <f>IF($C$5&gt;=COLUMN(JB7)-2,3600*C_D_w*Product_tech_data!JB9*(2/rho_a_ref)^(n_w),"")</f>
        <v/>
      </c>
      <c r="JC17" s="386" t="str">
        <f>IF($C$5&gt;=COLUMN(JC7)-2,3600*C_D_w*Product_tech_data!JC9*(2/rho_a_ref)^(n_w),"")</f>
        <v/>
      </c>
      <c r="JD17" s="386" t="str">
        <f>IF($C$5&gt;=COLUMN(JD7)-2,3600*C_D_w*Product_tech_data!JD9*(2/rho_a_ref)^(n_w),"")</f>
        <v/>
      </c>
      <c r="JE17" s="386" t="str">
        <f>IF($C$5&gt;=COLUMN(JE7)-2,3600*C_D_w*Product_tech_data!JE9*(2/rho_a_ref)^(n_w),"")</f>
        <v/>
      </c>
      <c r="JF17" s="386" t="str">
        <f>IF($C$5&gt;=COLUMN(JF7)-2,3600*C_D_w*Product_tech_data!JF9*(2/rho_a_ref)^(n_w),"")</f>
        <v/>
      </c>
      <c r="JG17" s="386" t="str">
        <f>IF($C$5&gt;=COLUMN(JG7)-2,3600*C_D_w*Product_tech_data!JG9*(2/rho_a_ref)^(n_w),"")</f>
        <v/>
      </c>
      <c r="JH17" s="386" t="str">
        <f>IF($C$5&gt;=COLUMN(JH7)-2,3600*C_D_w*Product_tech_data!JH9*(2/rho_a_ref)^(n_w),"")</f>
        <v/>
      </c>
      <c r="JI17" s="386" t="str">
        <f>IF($C$5&gt;=COLUMN(JI7)-2,3600*C_D_w*Product_tech_data!JI9*(2/rho_a_ref)^(n_w),"")</f>
        <v/>
      </c>
      <c r="JJ17" s="386" t="str">
        <f>IF($C$5&gt;=COLUMN(JJ7)-2,3600*C_D_w*Product_tech_data!JJ9*(2/rho_a_ref)^(n_w),"")</f>
        <v/>
      </c>
      <c r="JK17" s="386" t="str">
        <f>IF($C$5&gt;=COLUMN(JK7)-2,3600*C_D_w*Product_tech_data!JK9*(2/rho_a_ref)^(n_w),"")</f>
        <v/>
      </c>
      <c r="JL17" s="386" t="str">
        <f>IF($C$5&gt;=COLUMN(JL7)-2,3600*C_D_w*Product_tech_data!JL9*(2/rho_a_ref)^(n_w),"")</f>
        <v/>
      </c>
      <c r="JM17" s="386" t="str">
        <f>IF($C$5&gt;=COLUMN(JM7)-2,3600*C_D_w*Product_tech_data!JM9*(2/rho_a_ref)^(n_w),"")</f>
        <v/>
      </c>
      <c r="JN17" s="386" t="str">
        <f>IF($C$5&gt;=COLUMN(JN7)-2,3600*C_D_w*Product_tech_data!JN9*(2/rho_a_ref)^(n_w),"")</f>
        <v/>
      </c>
      <c r="JO17" s="386" t="str">
        <f>IF($C$5&gt;=COLUMN(JO7)-2,3600*C_D_w*Product_tech_data!JO9*(2/rho_a_ref)^(n_w),"")</f>
        <v/>
      </c>
      <c r="JP17" s="386" t="str">
        <f>IF($C$5&gt;=COLUMN(JP7)-2,3600*C_D_w*Product_tech_data!JP9*(2/rho_a_ref)^(n_w),"")</f>
        <v/>
      </c>
      <c r="JQ17" s="386" t="str">
        <f>IF($C$5&gt;=COLUMN(JQ7)-2,3600*C_D_w*Product_tech_data!JQ9*(2/rho_a_ref)^(n_w),"")</f>
        <v/>
      </c>
      <c r="JR17" s="386" t="str">
        <f>IF($C$5&gt;=COLUMN(JR7)-2,3600*C_D_w*Product_tech_data!JR9*(2/rho_a_ref)^(n_w),"")</f>
        <v/>
      </c>
      <c r="JS17" s="386" t="str">
        <f>IF($C$5&gt;=COLUMN(JS7)-2,3600*C_D_w*Product_tech_data!JS9*(2/rho_a_ref)^(n_w),"")</f>
        <v/>
      </c>
      <c r="JT17" s="386" t="str">
        <f>IF($C$5&gt;=COLUMN(JT7)-2,3600*C_D_w*Product_tech_data!JT9*(2/rho_a_ref)^(n_w),"")</f>
        <v/>
      </c>
      <c r="JU17" s="386" t="str">
        <f>IF($C$5&gt;=COLUMN(JU7)-2,3600*C_D_w*Product_tech_data!JU9*(2/rho_a_ref)^(n_w),"")</f>
        <v/>
      </c>
      <c r="JV17" s="386" t="str">
        <f>IF($C$5&gt;=COLUMN(JV7)-2,3600*C_D_w*Product_tech_data!JV9*(2/rho_a_ref)^(n_w),"")</f>
        <v/>
      </c>
      <c r="JW17" s="386" t="str">
        <f>IF($C$5&gt;=COLUMN(JW7)-2,3600*C_D_w*Product_tech_data!JW9*(2/rho_a_ref)^(n_w),"")</f>
        <v/>
      </c>
      <c r="JX17" s="386" t="str">
        <f>IF($C$5&gt;=COLUMN(JX7)-2,3600*C_D_w*Product_tech_data!JX9*(2/rho_a_ref)^(n_w),"")</f>
        <v/>
      </c>
      <c r="JY17" s="386" t="str">
        <f>IF($C$5&gt;=COLUMN(JY7)-2,3600*C_D_w*Product_tech_data!JY9*(2/rho_a_ref)^(n_w),"")</f>
        <v/>
      </c>
      <c r="JZ17" s="386" t="str">
        <f>IF($C$5&gt;=COLUMN(JZ7)-2,3600*C_D_w*Product_tech_data!JZ9*(2/rho_a_ref)^(n_w),"")</f>
        <v/>
      </c>
      <c r="KA17" s="386" t="str">
        <f>IF($C$5&gt;=COLUMN(KA7)-2,3600*C_D_w*Product_tech_data!KA9*(2/rho_a_ref)^(n_w),"")</f>
        <v/>
      </c>
      <c r="KB17" s="386" t="str">
        <f>IF($C$5&gt;=COLUMN(KB7)-2,3600*C_D_w*Product_tech_data!KB9*(2/rho_a_ref)^(n_w),"")</f>
        <v/>
      </c>
      <c r="KC17" s="386" t="str">
        <f>IF($C$5&gt;=COLUMN(KC7)-2,3600*C_D_w*Product_tech_data!KC9*(2/rho_a_ref)^(n_w),"")</f>
        <v/>
      </c>
      <c r="KD17" s="386" t="str">
        <f>IF($C$5&gt;=COLUMN(KD7)-2,3600*C_D_w*Product_tech_data!KD9*(2/rho_a_ref)^(n_w),"")</f>
        <v/>
      </c>
      <c r="KE17" s="386" t="str">
        <f>IF($C$5&gt;=COLUMN(KE7)-2,3600*C_D_w*Product_tech_data!KE9*(2/rho_a_ref)^(n_w),"")</f>
        <v/>
      </c>
      <c r="KF17" s="386" t="str">
        <f>IF($C$5&gt;=COLUMN(KF7)-2,3600*C_D_w*Product_tech_data!KF9*(2/rho_a_ref)^(n_w),"")</f>
        <v/>
      </c>
      <c r="KG17" s="386" t="str">
        <f>IF($C$5&gt;=COLUMN(KG7)-2,3600*C_D_w*Product_tech_data!KG9*(2/rho_a_ref)^(n_w),"")</f>
        <v/>
      </c>
      <c r="KH17" s="386" t="str">
        <f>IF($C$5&gt;=COLUMN(KH7)-2,3600*C_D_w*Product_tech_data!KH9*(2/rho_a_ref)^(n_w),"")</f>
        <v/>
      </c>
      <c r="KI17" s="386" t="str">
        <f>IF($C$5&gt;=COLUMN(KI7)-2,3600*C_D_w*Product_tech_data!KI9*(2/rho_a_ref)^(n_w),"")</f>
        <v/>
      </c>
      <c r="KJ17" s="386" t="str">
        <f>IF($C$5&gt;=COLUMN(KJ7)-2,3600*C_D_w*Product_tech_data!KJ9*(2/rho_a_ref)^(n_w),"")</f>
        <v/>
      </c>
      <c r="KK17" s="386" t="str">
        <f>IF($C$5&gt;=COLUMN(KK7)-2,3600*C_D_w*Product_tech_data!KK9*(2/rho_a_ref)^(n_w),"")</f>
        <v/>
      </c>
      <c r="KL17" s="386" t="str">
        <f>IF($C$5&gt;=COLUMN(KL7)-2,3600*C_D_w*Product_tech_data!KL9*(2/rho_a_ref)^(n_w),"")</f>
        <v/>
      </c>
      <c r="KM17" s="386" t="str">
        <f>IF($C$5&gt;=COLUMN(KM7)-2,3600*C_D_w*Product_tech_data!KM9*(2/rho_a_ref)^(n_w),"")</f>
        <v/>
      </c>
      <c r="KN17" s="386" t="str">
        <f>IF($C$5&gt;=COLUMN(KN7)-2,3600*C_D_w*Product_tech_data!KN9*(2/rho_a_ref)^(n_w),"")</f>
        <v/>
      </c>
      <c r="KO17" s="386" t="str">
        <f>IF($C$5&gt;=COLUMN(KO7)-2,3600*C_D_w*Product_tech_data!KO9*(2/rho_a_ref)^(n_w),"")</f>
        <v/>
      </c>
      <c r="KP17" s="386" t="str">
        <f>IF($C$5&gt;=COLUMN(KP7)-2,3600*C_D_w*Product_tech_data!KP9*(2/rho_a_ref)^(n_w),"")</f>
        <v/>
      </c>
      <c r="KQ17" s="386" t="str">
        <f>IF($C$5&gt;=COLUMN(KQ7)-2,3600*C_D_w*Product_tech_data!KQ9*(2/rho_a_ref)^(n_w),"")</f>
        <v/>
      </c>
      <c r="KR17" s="386" t="str">
        <f>IF($C$5&gt;=COLUMN(KR7)-2,3600*C_D_w*Product_tech_data!KR9*(2/rho_a_ref)^(n_w),"")</f>
        <v/>
      </c>
      <c r="KS17" s="386" t="str">
        <f>IF($C$5&gt;=COLUMN(KS7)-2,3600*C_D_w*Product_tech_data!KS9*(2/rho_a_ref)^(n_w),"")</f>
        <v/>
      </c>
      <c r="KT17" s="386" t="str">
        <f>IF($C$5&gt;=COLUMN(KT7)-2,3600*C_D_w*Product_tech_data!KT9*(2/rho_a_ref)^(n_w),"")</f>
        <v/>
      </c>
      <c r="KU17" s="386" t="str">
        <f>IF($C$5&gt;=COLUMN(KU7)-2,3600*C_D_w*Product_tech_data!KU9*(2/rho_a_ref)^(n_w),"")</f>
        <v/>
      </c>
      <c r="KV17" s="386" t="str">
        <f>IF($C$5&gt;=COLUMN(KV7)-2,3600*C_D_w*Product_tech_data!KV9*(2/rho_a_ref)^(n_w),"")</f>
        <v/>
      </c>
      <c r="KW17" s="386" t="str">
        <f>IF($C$5&gt;=COLUMN(KW7)-2,3600*C_D_w*Product_tech_data!KW9*(2/rho_a_ref)^(n_w),"")</f>
        <v/>
      </c>
      <c r="KX17" s="386" t="str">
        <f>IF($C$5&gt;=COLUMN(KX7)-2,3600*C_D_w*Product_tech_data!KX9*(2/rho_a_ref)^(n_w),"")</f>
        <v/>
      </c>
      <c r="KY17" s="386" t="str">
        <f>IF($C$5&gt;=COLUMN(KY7)-2,3600*C_D_w*Product_tech_data!KY9*(2/rho_a_ref)^(n_w),"")</f>
        <v/>
      </c>
      <c r="KZ17" s="386" t="str">
        <f>IF($C$5&gt;=COLUMN(KZ7)-2,3600*C_D_w*Product_tech_data!KZ9*(2/rho_a_ref)^(n_w),"")</f>
        <v/>
      </c>
      <c r="LA17" s="386" t="str">
        <f>IF($C$5&gt;=COLUMN(LA7)-2,3600*C_D_w*Product_tech_data!LA9*(2/rho_a_ref)^(n_w),"")</f>
        <v/>
      </c>
      <c r="LB17" s="386" t="str">
        <f>IF($C$5&gt;=COLUMN(LB7)-2,3600*C_D_w*Product_tech_data!LB9*(2/rho_a_ref)^(n_w),"")</f>
        <v/>
      </c>
      <c r="LC17" s="386" t="str">
        <f>IF($C$5&gt;=COLUMN(LC7)-2,3600*C_D_w*Product_tech_data!LC9*(2/rho_a_ref)^(n_w),"")</f>
        <v/>
      </c>
      <c r="LD17" s="386" t="str">
        <f>IF($C$5&gt;=COLUMN(LD7)-2,3600*C_D_w*Product_tech_data!LD9*(2/rho_a_ref)^(n_w),"")</f>
        <v/>
      </c>
      <c r="LE17" s="386" t="str">
        <f>IF($C$5&gt;=COLUMN(LE7)-2,3600*C_D_w*Product_tech_data!LE9*(2/rho_a_ref)^(n_w),"")</f>
        <v/>
      </c>
      <c r="LF17" s="386" t="str">
        <f>IF($C$5&gt;=COLUMN(LF7)-2,3600*C_D_w*Product_tech_data!LF9*(2/rho_a_ref)^(n_w),"")</f>
        <v/>
      </c>
      <c r="LG17" s="386" t="str">
        <f>IF($C$5&gt;=COLUMN(LG7)-2,3600*C_D_w*Product_tech_data!LG9*(2/rho_a_ref)^(n_w),"")</f>
        <v/>
      </c>
      <c r="LH17" s="386" t="str">
        <f>IF($C$5&gt;=COLUMN(LH7)-2,3600*C_D_w*Product_tech_data!LH9*(2/rho_a_ref)^(n_w),"")</f>
        <v/>
      </c>
      <c r="LI17" s="386" t="str">
        <f>IF($C$5&gt;=COLUMN(LI7)-2,3600*C_D_w*Product_tech_data!LI9*(2/rho_a_ref)^(n_w),"")</f>
        <v/>
      </c>
      <c r="LJ17" s="386" t="str">
        <f>IF($C$5&gt;=COLUMN(LJ7)-2,3600*C_D_w*Product_tech_data!LJ9*(2/rho_a_ref)^(n_w),"")</f>
        <v/>
      </c>
      <c r="LK17" s="386" t="str">
        <f>IF($C$5&gt;=COLUMN(LK7)-2,3600*C_D_w*Product_tech_data!LK9*(2/rho_a_ref)^(n_w),"")</f>
        <v/>
      </c>
      <c r="LL17" s="386" t="str">
        <f>IF($C$5&gt;=COLUMN(LL7)-2,3600*C_D_w*Product_tech_data!LL9*(2/rho_a_ref)^(n_w),"")</f>
        <v/>
      </c>
      <c r="LM17" s="386" t="str">
        <f>IF($C$5&gt;=COLUMN(LM7)-2,3600*C_D_w*Product_tech_data!LM9*(2/rho_a_ref)^(n_w),"")</f>
        <v/>
      </c>
      <c r="LN17" s="386" t="str">
        <f>IF($C$5&gt;=COLUMN(LN7)-2,3600*C_D_w*Product_tech_data!LN9*(2/rho_a_ref)^(n_w),"")</f>
        <v/>
      </c>
      <c r="LO17" s="386" t="str">
        <f>IF($C$5&gt;=COLUMN(LO7)-2,3600*C_D_w*Product_tech_data!LO9*(2/rho_a_ref)^(n_w),"")</f>
        <v/>
      </c>
      <c r="LP17" s="386" t="str">
        <f>IF($C$5&gt;=COLUMN(LP7)-2,3600*C_D_w*Product_tech_data!LP9*(2/rho_a_ref)^(n_w),"")</f>
        <v/>
      </c>
      <c r="LQ17" s="386" t="str">
        <f>IF($C$5&gt;=COLUMN(LQ7)-2,3600*C_D_w*Product_tech_data!LQ9*(2/rho_a_ref)^(n_w),"")</f>
        <v/>
      </c>
      <c r="LR17" s="386" t="str">
        <f>IF($C$5&gt;=COLUMN(LR7)-2,3600*C_D_w*Product_tech_data!LR9*(2/rho_a_ref)^(n_w),"")</f>
        <v/>
      </c>
      <c r="LS17" s="386" t="str">
        <f>IF($C$5&gt;=COLUMN(LS7)-2,3600*C_D_w*Product_tech_data!LS9*(2/rho_a_ref)^(n_w),"")</f>
        <v/>
      </c>
      <c r="LT17" s="386" t="str">
        <f>IF($C$5&gt;=COLUMN(LT7)-2,3600*C_D_w*Product_tech_data!LT9*(2/rho_a_ref)^(n_w),"")</f>
        <v/>
      </c>
      <c r="LU17" s="386" t="str">
        <f>IF($C$5&gt;=COLUMN(LU7)-2,3600*C_D_w*Product_tech_data!LU9*(2/rho_a_ref)^(n_w),"")</f>
        <v/>
      </c>
      <c r="LV17" s="386" t="str">
        <f>IF($C$5&gt;=COLUMN(LV7)-2,3600*C_D_w*Product_tech_data!LV9*(2/rho_a_ref)^(n_w),"")</f>
        <v/>
      </c>
      <c r="LW17" s="386" t="str">
        <f>IF($C$5&gt;=COLUMN(LW7)-2,3600*C_D_w*Product_tech_data!LW9*(2/rho_a_ref)^(n_w),"")</f>
        <v/>
      </c>
      <c r="LX17" s="386" t="str">
        <f>IF($C$5&gt;=COLUMN(LX7)-2,3600*C_D_w*Product_tech_data!LX9*(2/rho_a_ref)^(n_w),"")</f>
        <v/>
      </c>
      <c r="LY17" s="386" t="str">
        <f>IF($C$5&gt;=COLUMN(LY7)-2,3600*C_D_w*Product_tech_data!LY9*(2/rho_a_ref)^(n_w),"")</f>
        <v/>
      </c>
      <c r="LZ17" s="386" t="str">
        <f>IF($C$5&gt;=COLUMN(LZ7)-2,3600*C_D_w*Product_tech_data!LZ9*(2/rho_a_ref)^(n_w),"")</f>
        <v/>
      </c>
      <c r="MA17" s="386" t="str">
        <f>IF($C$5&gt;=COLUMN(MA7)-2,3600*C_D_w*Product_tech_data!MA9*(2/rho_a_ref)^(n_w),"")</f>
        <v/>
      </c>
      <c r="MB17" s="386" t="str">
        <f>IF($C$5&gt;=COLUMN(MB7)-2,3600*C_D_w*Product_tech_data!MB9*(2/rho_a_ref)^(n_w),"")</f>
        <v/>
      </c>
      <c r="MC17" s="386" t="str">
        <f>IF($C$5&gt;=COLUMN(MC7)-2,3600*C_D_w*Product_tech_data!MC9*(2/rho_a_ref)^(n_w),"")</f>
        <v/>
      </c>
      <c r="MD17" s="386" t="str">
        <f>IF($C$5&gt;=COLUMN(MD7)-2,3600*C_D_w*Product_tech_data!MD9*(2/rho_a_ref)^(n_w),"")</f>
        <v/>
      </c>
      <c r="ME17" s="386" t="str">
        <f>IF($C$5&gt;=COLUMN(ME7)-2,3600*C_D_w*Product_tech_data!ME9*(2/rho_a_ref)^(n_w),"")</f>
        <v/>
      </c>
      <c r="MF17" s="386" t="str">
        <f>IF($C$5&gt;=COLUMN(MF7)-2,3600*C_D_w*Product_tech_data!MF9*(2/rho_a_ref)^(n_w),"")</f>
        <v/>
      </c>
      <c r="MG17" s="386" t="str">
        <f>IF($C$5&gt;=COLUMN(MG7)-2,3600*C_D_w*Product_tech_data!MG9*(2/rho_a_ref)^(n_w),"")</f>
        <v/>
      </c>
      <c r="MH17" s="386" t="str">
        <f>IF($C$5&gt;=COLUMN(MH7)-2,3600*C_D_w*Product_tech_data!MH9*(2/rho_a_ref)^(n_w),"")</f>
        <v/>
      </c>
      <c r="MI17" s="386" t="str">
        <f>IF($C$5&gt;=COLUMN(MI7)-2,3600*C_D_w*Product_tech_data!MI9*(2/rho_a_ref)^(n_w),"")</f>
        <v/>
      </c>
      <c r="MJ17" s="386" t="str">
        <f>IF($C$5&gt;=COLUMN(MJ7)-2,3600*C_D_w*Product_tech_data!MJ9*(2/rho_a_ref)^(n_w),"")</f>
        <v/>
      </c>
      <c r="MK17" s="386" t="str">
        <f>IF($C$5&gt;=COLUMN(MK7)-2,3600*C_D_w*Product_tech_data!MK9*(2/rho_a_ref)^(n_w),"")</f>
        <v/>
      </c>
      <c r="ML17" s="386" t="str">
        <f>IF($C$5&gt;=COLUMN(ML7)-2,3600*C_D_w*Product_tech_data!ML9*(2/rho_a_ref)^(n_w),"")</f>
        <v/>
      </c>
      <c r="MM17" s="386" t="str">
        <f>IF($C$5&gt;=COLUMN(MM7)-2,3600*C_D_w*Product_tech_data!MM9*(2/rho_a_ref)^(n_w),"")</f>
        <v/>
      </c>
      <c r="MN17" s="386" t="str">
        <f>IF($C$5&gt;=COLUMN(MN7)-2,3600*C_D_w*Product_tech_data!MN9*(2/rho_a_ref)^(n_w),"")</f>
        <v/>
      </c>
      <c r="MO17" s="386" t="str">
        <f>IF($C$5&gt;=COLUMN(MO7)-2,3600*C_D_w*Product_tech_data!MO9*(2/rho_a_ref)^(n_w),"")</f>
        <v/>
      </c>
      <c r="MP17" s="386" t="str">
        <f>IF($C$5&gt;=COLUMN(MP7)-2,3600*C_D_w*Product_tech_data!MP9*(2/rho_a_ref)^(n_w),"")</f>
        <v/>
      </c>
      <c r="MQ17" s="386" t="str">
        <f>IF($C$5&gt;=COLUMN(MQ7)-2,3600*C_D_w*Product_tech_data!MQ9*(2/rho_a_ref)^(n_w),"")</f>
        <v/>
      </c>
      <c r="MR17" s="386" t="str">
        <f>IF($C$5&gt;=COLUMN(MR7)-2,3600*C_D_w*Product_tech_data!MR9*(2/rho_a_ref)^(n_w),"")</f>
        <v/>
      </c>
      <c r="MS17" s="386" t="str">
        <f>IF($C$5&gt;=COLUMN(MS7)-2,3600*C_D_w*Product_tech_data!MS9*(2/rho_a_ref)^(n_w),"")</f>
        <v/>
      </c>
      <c r="MT17" s="386" t="str">
        <f>IF($C$5&gt;=COLUMN(MT7)-2,3600*C_D_w*Product_tech_data!MT9*(2/rho_a_ref)^(n_w),"")</f>
        <v/>
      </c>
      <c r="MU17" s="386" t="str">
        <f>IF($C$5&gt;=COLUMN(MU7)-2,3600*C_D_w*Product_tech_data!MU9*(2/rho_a_ref)^(n_w),"")</f>
        <v/>
      </c>
      <c r="MV17" s="386" t="str">
        <f>IF($C$5&gt;=COLUMN(MV7)-2,3600*C_D_w*Product_tech_data!MV9*(2/rho_a_ref)^(n_w),"")</f>
        <v/>
      </c>
      <c r="MW17" s="386" t="str">
        <f>IF($C$5&gt;=COLUMN(MW7)-2,3600*C_D_w*Product_tech_data!MW9*(2/rho_a_ref)^(n_w),"")</f>
        <v/>
      </c>
      <c r="MX17" s="386" t="str">
        <f>IF($C$5&gt;=COLUMN(MX7)-2,3600*C_D_w*Product_tech_data!MX9*(2/rho_a_ref)^(n_w),"")</f>
        <v/>
      </c>
      <c r="MY17" s="386" t="str">
        <f>IF($C$5&gt;=COLUMN(MY7)-2,3600*C_D_w*Product_tech_data!MY9*(2/rho_a_ref)^(n_w),"")</f>
        <v/>
      </c>
      <c r="MZ17" s="386" t="str">
        <f>IF($C$5&gt;=COLUMN(MZ7)-2,3600*C_D_w*Product_tech_data!MZ9*(2/rho_a_ref)^(n_w),"")</f>
        <v/>
      </c>
      <c r="NA17" s="386" t="str">
        <f>IF($C$5&gt;=COLUMN(NA7)-2,3600*C_D_w*Product_tech_data!NA9*(2/rho_a_ref)^(n_w),"")</f>
        <v/>
      </c>
      <c r="NB17" s="386" t="str">
        <f>IF($C$5&gt;=COLUMN(NB7)-2,3600*C_D_w*Product_tech_data!NB9*(2/rho_a_ref)^(n_w),"")</f>
        <v/>
      </c>
      <c r="NC17" s="386" t="str">
        <f>IF($C$5&gt;=COLUMN(NC7)-2,3600*C_D_w*Product_tech_data!NC9*(2/rho_a_ref)^(n_w),"")</f>
        <v/>
      </c>
      <c r="ND17" s="386" t="str">
        <f>IF($C$5&gt;=COLUMN(ND7)-2,3600*C_D_w*Product_tech_data!ND9*(2/rho_a_ref)^(n_w),"")</f>
        <v/>
      </c>
      <c r="NE17" s="386" t="str">
        <f>IF($C$5&gt;=COLUMN(NE7)-2,3600*C_D_w*Product_tech_data!NE9*(2/rho_a_ref)^(n_w),"")</f>
        <v/>
      </c>
      <c r="NF17" s="386" t="str">
        <f>IF($C$5&gt;=COLUMN(NF7)-2,3600*C_D_w*Product_tech_data!NF9*(2/rho_a_ref)^(n_w),"")</f>
        <v/>
      </c>
      <c r="NG17" s="386" t="str">
        <f>IF($C$5&gt;=COLUMN(NG7)-2,3600*C_D_w*Product_tech_data!NG9*(2/rho_a_ref)^(n_w),"")</f>
        <v/>
      </c>
      <c r="NH17" s="386" t="str">
        <f>IF($C$5&gt;=COLUMN(NH7)-2,3600*C_D_w*Product_tech_data!NH9*(2/rho_a_ref)^(n_w),"")</f>
        <v/>
      </c>
      <c r="NI17" s="386" t="str">
        <f>IF($C$5&gt;=COLUMN(NI7)-2,3600*C_D_w*Product_tech_data!NI9*(2/rho_a_ref)^(n_w),"")</f>
        <v/>
      </c>
      <c r="NJ17" s="386" t="str">
        <f>IF($C$5&gt;=COLUMN(NJ7)-2,3600*C_D_w*Product_tech_data!NJ9*(2/rho_a_ref)^(n_w),"")</f>
        <v/>
      </c>
      <c r="NK17" s="386" t="str">
        <f>IF($C$5&gt;=COLUMN(NK7)-2,3600*C_D_w*Product_tech_data!NK9*(2/rho_a_ref)^(n_w),"")</f>
        <v/>
      </c>
      <c r="NL17" s="386" t="str">
        <f>IF($C$5&gt;=COLUMN(NL7)-2,3600*C_D_w*Product_tech_data!NL9*(2/rho_a_ref)^(n_w),"")</f>
        <v/>
      </c>
      <c r="NM17" s="386" t="str">
        <f>IF($C$5&gt;=COLUMN(NM7)-2,3600*C_D_w*Product_tech_data!NM9*(2/rho_a_ref)^(n_w),"")</f>
        <v/>
      </c>
      <c r="NN17" s="386" t="str">
        <f>IF($C$5&gt;=COLUMN(NN7)-2,3600*C_D_w*Product_tech_data!NN9*(2/rho_a_ref)^(n_w),"")</f>
        <v/>
      </c>
      <c r="NO17" s="386" t="str">
        <f>IF($C$5&gt;=COLUMN(NO7)-2,3600*C_D_w*Product_tech_data!NO9*(2/rho_a_ref)^(n_w),"")</f>
        <v/>
      </c>
      <c r="NP17" s="386" t="str">
        <f>IF($C$5&gt;=COLUMN(NP7)-2,3600*C_D_w*Product_tech_data!NP9*(2/rho_a_ref)^(n_w),"")</f>
        <v/>
      </c>
      <c r="NQ17" s="386" t="str">
        <f>IF($C$5&gt;=COLUMN(NQ7)-2,3600*C_D_w*Product_tech_data!NQ9*(2/rho_a_ref)^(n_w),"")</f>
        <v/>
      </c>
      <c r="NR17" s="386" t="str">
        <f>IF($C$5&gt;=COLUMN(NR7)-2,3600*C_D_w*Product_tech_data!NR9*(2/rho_a_ref)^(n_w),"")</f>
        <v/>
      </c>
      <c r="NS17" s="386" t="str">
        <f>IF($C$5&gt;=COLUMN(NS7)-2,3600*C_D_w*Product_tech_data!NS9*(2/rho_a_ref)^(n_w),"")</f>
        <v/>
      </c>
      <c r="NT17" s="386" t="str">
        <f>IF($C$5&gt;=COLUMN(NT7)-2,3600*C_D_w*Product_tech_data!NT9*(2/rho_a_ref)^(n_w),"")</f>
        <v/>
      </c>
      <c r="NU17" s="386" t="str">
        <f>IF($C$5&gt;=COLUMN(NU7)-2,3600*C_D_w*Product_tech_data!NU9*(2/rho_a_ref)^(n_w),"")</f>
        <v/>
      </c>
      <c r="NV17" s="386" t="str">
        <f>IF($C$5&gt;=COLUMN(NV7)-2,3600*C_D_w*Product_tech_data!NV9*(2/rho_a_ref)^(n_w),"")</f>
        <v/>
      </c>
      <c r="NW17" s="386" t="str">
        <f>IF($C$5&gt;=COLUMN(NW7)-2,3600*C_D_w*Product_tech_data!NW9*(2/rho_a_ref)^(n_w),"")</f>
        <v/>
      </c>
      <c r="NX17" s="386" t="str">
        <f>IF($C$5&gt;=COLUMN(NX7)-2,3600*C_D_w*Product_tech_data!NX9*(2/rho_a_ref)^(n_w),"")</f>
        <v/>
      </c>
      <c r="NY17" s="386" t="str">
        <f>IF($C$5&gt;=COLUMN(NY7)-2,3600*C_D_w*Product_tech_data!NY9*(2/rho_a_ref)^(n_w),"")</f>
        <v/>
      </c>
      <c r="NZ17" s="386" t="str">
        <f>IF($C$5&gt;=COLUMN(NZ7)-2,3600*C_D_w*Product_tech_data!NZ9*(2/rho_a_ref)^(n_w),"")</f>
        <v/>
      </c>
      <c r="OA17" s="386" t="str">
        <f>IF($C$5&gt;=COLUMN(OA7)-2,3600*C_D_w*Product_tech_data!OA9*(2/rho_a_ref)^(n_w),"")</f>
        <v/>
      </c>
      <c r="OB17" s="386" t="str">
        <f>IF($C$5&gt;=COLUMN(OB7)-2,3600*C_D_w*Product_tech_data!OB9*(2/rho_a_ref)^(n_w),"")</f>
        <v/>
      </c>
      <c r="OC17" s="386" t="str">
        <f>IF($C$5&gt;=COLUMN(OC7)-2,3600*C_D_w*Product_tech_data!OC9*(2/rho_a_ref)^(n_w),"")</f>
        <v/>
      </c>
      <c r="OD17" s="386" t="str">
        <f>IF($C$5&gt;=COLUMN(OD7)-2,3600*C_D_w*Product_tech_data!OD9*(2/rho_a_ref)^(n_w),"")</f>
        <v/>
      </c>
      <c r="OE17" s="386" t="str">
        <f>IF($C$5&gt;=COLUMN(OE7)-2,3600*C_D_w*Product_tech_data!OE9*(2/rho_a_ref)^(n_w),"")</f>
        <v/>
      </c>
      <c r="OF17" s="386" t="str">
        <f>IF($C$5&gt;=COLUMN(OF7)-2,3600*C_D_w*Product_tech_data!OF9*(2/rho_a_ref)^(n_w),"")</f>
        <v/>
      </c>
      <c r="OG17" s="386" t="str">
        <f>IF($C$5&gt;=COLUMN(OG7)-2,3600*C_D_w*Product_tech_data!OG9*(2/rho_a_ref)^(n_w),"")</f>
        <v/>
      </c>
      <c r="OH17" s="386" t="str">
        <f>IF($C$5&gt;=COLUMN(OH7)-2,3600*C_D_w*Product_tech_data!OH9*(2/rho_a_ref)^(n_w),"")</f>
        <v/>
      </c>
      <c r="OI17" s="386" t="str">
        <f>IF($C$5&gt;=COLUMN(OI7)-2,3600*C_D_w*Product_tech_data!OI9*(2/rho_a_ref)^(n_w),"")</f>
        <v/>
      </c>
      <c r="OJ17" s="386" t="str">
        <f>IF($C$5&gt;=COLUMN(OJ7)-2,3600*C_D_w*Product_tech_data!OJ9*(2/rho_a_ref)^(n_w),"")</f>
        <v/>
      </c>
      <c r="OK17" s="386" t="str">
        <f>IF($C$5&gt;=COLUMN(OK7)-2,3600*C_D_w*Product_tech_data!OK9*(2/rho_a_ref)^(n_w),"")</f>
        <v/>
      </c>
      <c r="OL17" s="386" t="str">
        <f>IF($C$5&gt;=COLUMN(OL7)-2,3600*C_D_w*Product_tech_data!OL9*(2/rho_a_ref)^(n_w),"")</f>
        <v/>
      </c>
      <c r="OM17" s="386" t="str">
        <f>IF($C$5&gt;=COLUMN(OM7)-2,3600*C_D_w*Product_tech_data!OM9*(2/rho_a_ref)^(n_w),"")</f>
        <v/>
      </c>
      <c r="ON17" s="386" t="str">
        <f>IF($C$5&gt;=COLUMN(ON7)-2,3600*C_D_w*Product_tech_data!ON9*(2/rho_a_ref)^(n_w),"")</f>
        <v/>
      </c>
      <c r="OO17" s="386" t="str">
        <f>IF($C$5&gt;=COLUMN(OO7)-2,3600*C_D_w*Product_tech_data!OO9*(2/rho_a_ref)^(n_w),"")</f>
        <v/>
      </c>
      <c r="OP17" s="386" t="str">
        <f>IF($C$5&gt;=COLUMN(OP7)-2,3600*C_D_w*Product_tech_data!OP9*(2/rho_a_ref)^(n_w),"")</f>
        <v/>
      </c>
      <c r="OQ17" s="386" t="str">
        <f>IF($C$5&gt;=COLUMN(OQ7)-2,3600*C_D_w*Product_tech_data!OQ9*(2/rho_a_ref)^(n_w),"")</f>
        <v/>
      </c>
      <c r="OR17" s="386" t="str">
        <f>IF($C$5&gt;=COLUMN(OR7)-2,3600*C_D_w*Product_tech_data!OR9*(2/rho_a_ref)^(n_w),"")</f>
        <v/>
      </c>
      <c r="OS17" s="386" t="str">
        <f>IF($C$5&gt;=COLUMN(OS7)-2,3600*C_D_w*Product_tech_data!OS9*(2/rho_a_ref)^(n_w),"")</f>
        <v/>
      </c>
      <c r="OT17" s="386" t="str">
        <f>IF($C$5&gt;=COLUMN(OT7)-2,3600*C_D_w*Product_tech_data!OT9*(2/rho_a_ref)^(n_w),"")</f>
        <v/>
      </c>
      <c r="OU17" s="386" t="str">
        <f>IF($C$5&gt;=COLUMN(OU7)-2,3600*C_D_w*Product_tech_data!OU9*(2/rho_a_ref)^(n_w),"")</f>
        <v/>
      </c>
      <c r="OV17" s="386" t="str">
        <f>IF($C$5&gt;=COLUMN(OV7)-2,3600*C_D_w*Product_tech_data!OV9*(2/rho_a_ref)^(n_w),"")</f>
        <v/>
      </c>
      <c r="OW17" s="386" t="str">
        <f>IF($C$5&gt;=COLUMN(OW7)-2,3600*C_D_w*Product_tech_data!OW9*(2/rho_a_ref)^(n_w),"")</f>
        <v/>
      </c>
      <c r="OX17" s="386" t="str">
        <f>IF($C$5&gt;=COLUMN(OX7)-2,3600*C_D_w*Product_tech_data!OX9*(2/rho_a_ref)^(n_w),"")</f>
        <v/>
      </c>
      <c r="OY17" s="386" t="str">
        <f>IF($C$5&gt;=COLUMN(OY7)-2,3600*C_D_w*Product_tech_data!OY9*(2/rho_a_ref)^(n_w),"")</f>
        <v/>
      </c>
      <c r="OZ17" s="386" t="str">
        <f>IF($C$5&gt;=COLUMN(OZ7)-2,3600*C_D_w*Product_tech_data!OZ9*(2/rho_a_ref)^(n_w),"")</f>
        <v/>
      </c>
      <c r="PA17" s="386" t="str">
        <f>IF($C$5&gt;=COLUMN(PA7)-2,3600*C_D_w*Product_tech_data!PA9*(2/rho_a_ref)^(n_w),"")</f>
        <v/>
      </c>
      <c r="PB17" s="386" t="str">
        <f>IF($C$5&gt;=COLUMN(PB7)-2,3600*C_D_w*Product_tech_data!PB9*(2/rho_a_ref)^(n_w),"")</f>
        <v/>
      </c>
      <c r="PC17" s="386" t="str">
        <f>IF($C$5&gt;=COLUMN(PC7)-2,3600*C_D_w*Product_tech_data!PC9*(2/rho_a_ref)^(n_w),"")</f>
        <v/>
      </c>
      <c r="PD17" s="386" t="str">
        <f>IF($C$5&gt;=COLUMN(PD7)-2,3600*C_D_w*Product_tech_data!PD9*(2/rho_a_ref)^(n_w),"")</f>
        <v/>
      </c>
      <c r="PE17" s="386" t="str">
        <f>IF($C$5&gt;=COLUMN(PE7)-2,3600*C_D_w*Product_tech_data!PE9*(2/rho_a_ref)^(n_w),"")</f>
        <v/>
      </c>
      <c r="PF17" s="386" t="str">
        <f>IF($C$5&gt;=COLUMN(PF7)-2,3600*C_D_w*Product_tech_data!PF9*(2/rho_a_ref)^(n_w),"")</f>
        <v/>
      </c>
      <c r="PG17" s="386" t="str">
        <f>IF($C$5&gt;=COLUMN(PG7)-2,3600*C_D_w*Product_tech_data!PG9*(2/rho_a_ref)^(n_w),"")</f>
        <v/>
      </c>
      <c r="PH17" s="386" t="str">
        <f>IF($C$5&gt;=COLUMN(PH7)-2,3600*C_D_w*Product_tech_data!PH9*(2/rho_a_ref)^(n_w),"")</f>
        <v/>
      </c>
      <c r="PI17" s="386" t="str">
        <f>IF($C$5&gt;=COLUMN(PI7)-2,3600*C_D_w*Product_tech_data!PI9*(2/rho_a_ref)^(n_w),"")</f>
        <v/>
      </c>
      <c r="PJ17" s="386" t="str">
        <f>IF($C$5&gt;=COLUMN(PJ7)-2,3600*C_D_w*Product_tech_data!PJ9*(2/rho_a_ref)^(n_w),"")</f>
        <v/>
      </c>
      <c r="PK17" s="386" t="str">
        <f>IF($C$5&gt;=COLUMN(PK7)-2,3600*C_D_w*Product_tech_data!PK9*(2/rho_a_ref)^(n_w),"")</f>
        <v/>
      </c>
      <c r="PL17" s="386" t="str">
        <f>IF($C$5&gt;=COLUMN(PL7)-2,3600*C_D_w*Product_tech_data!PL9*(2/rho_a_ref)^(n_w),"")</f>
        <v/>
      </c>
      <c r="PM17" s="386" t="str">
        <f>IF($C$5&gt;=COLUMN(PM7)-2,3600*C_D_w*Product_tech_data!PM9*(2/rho_a_ref)^(n_w),"")</f>
        <v/>
      </c>
      <c r="PN17" s="386" t="str">
        <f>IF($C$5&gt;=COLUMN(PN7)-2,3600*C_D_w*Product_tech_data!PN9*(2/rho_a_ref)^(n_w),"")</f>
        <v/>
      </c>
      <c r="PO17" s="386" t="str">
        <f>IF($C$5&gt;=COLUMN(PO7)-2,3600*C_D_w*Product_tech_data!PO9*(2/rho_a_ref)^(n_w),"")</f>
        <v/>
      </c>
      <c r="PP17" s="386" t="str">
        <f>IF($C$5&gt;=COLUMN(PP7)-2,3600*C_D_w*Product_tech_data!PP9*(2/rho_a_ref)^(n_w),"")</f>
        <v/>
      </c>
      <c r="PQ17" s="386" t="str">
        <f>IF($C$5&gt;=COLUMN(PQ7)-2,3600*C_D_w*Product_tech_data!PQ9*(2/rho_a_ref)^(n_w),"")</f>
        <v/>
      </c>
      <c r="PR17" s="386" t="str">
        <f>IF($C$5&gt;=COLUMN(PR7)-2,3600*C_D_w*Product_tech_data!PR9*(2/rho_a_ref)^(n_w),"")</f>
        <v/>
      </c>
      <c r="PS17" s="386" t="str">
        <f>IF($C$5&gt;=COLUMN(PS7)-2,3600*C_D_w*Product_tech_data!PS9*(2/rho_a_ref)^(n_w),"")</f>
        <v/>
      </c>
      <c r="PT17" s="386" t="str">
        <f>IF($C$5&gt;=COLUMN(PT7)-2,3600*C_D_w*Product_tech_data!PT9*(2/rho_a_ref)^(n_w),"")</f>
        <v/>
      </c>
      <c r="PU17" s="386" t="str">
        <f>IF($C$5&gt;=COLUMN(PU7)-2,3600*C_D_w*Product_tech_data!PU9*(2/rho_a_ref)^(n_w),"")</f>
        <v/>
      </c>
      <c r="PV17" s="386" t="str">
        <f>IF($C$5&gt;=COLUMN(PV7)-2,3600*C_D_w*Product_tech_data!PV9*(2/rho_a_ref)^(n_w),"")</f>
        <v/>
      </c>
      <c r="PW17" s="386" t="str">
        <f>IF($C$5&gt;=COLUMN(PW7)-2,3600*C_D_w*Product_tech_data!PW9*(2/rho_a_ref)^(n_w),"")</f>
        <v/>
      </c>
      <c r="PX17" s="386" t="str">
        <f>IF($C$5&gt;=COLUMN(PX7)-2,3600*C_D_w*Product_tech_data!PX9*(2/rho_a_ref)^(n_w),"")</f>
        <v/>
      </c>
      <c r="PY17" s="386" t="str">
        <f>IF($C$5&gt;=COLUMN(PY7)-2,3600*C_D_w*Product_tech_data!PY9*(2/rho_a_ref)^(n_w),"")</f>
        <v/>
      </c>
      <c r="PZ17" s="386" t="str">
        <f>IF($C$5&gt;=COLUMN(PZ7)-2,3600*C_D_w*Product_tech_data!PZ9*(2/rho_a_ref)^(n_w),"")</f>
        <v/>
      </c>
      <c r="QA17" s="386" t="str">
        <f>IF($C$5&gt;=COLUMN(QA7)-2,3600*C_D_w*Product_tech_data!QA9*(2/rho_a_ref)^(n_w),"")</f>
        <v/>
      </c>
      <c r="QB17" s="386" t="str">
        <f>IF($C$5&gt;=COLUMN(QB7)-2,3600*C_D_w*Product_tech_data!QB9*(2/rho_a_ref)^(n_w),"")</f>
        <v/>
      </c>
      <c r="QC17" s="386" t="str">
        <f>IF($C$5&gt;=COLUMN(QC7)-2,3600*C_D_w*Product_tech_data!QC9*(2/rho_a_ref)^(n_w),"")</f>
        <v/>
      </c>
      <c r="QD17" s="386" t="str">
        <f>IF($C$5&gt;=COLUMN(QD7)-2,3600*C_D_w*Product_tech_data!QD9*(2/rho_a_ref)^(n_w),"")</f>
        <v/>
      </c>
      <c r="QE17" s="386" t="str">
        <f>IF($C$5&gt;=COLUMN(QE7)-2,3600*C_D_w*Product_tech_data!QE9*(2/rho_a_ref)^(n_w),"")</f>
        <v/>
      </c>
      <c r="QF17" s="386" t="str">
        <f>IF($C$5&gt;=COLUMN(QF7)-2,3600*C_D_w*Product_tech_data!QF9*(2/rho_a_ref)^(n_w),"")</f>
        <v/>
      </c>
      <c r="QG17" s="386" t="str">
        <f>IF($C$5&gt;=COLUMN(QG7)-2,3600*C_D_w*Product_tech_data!QG9*(2/rho_a_ref)^(n_w),"")</f>
        <v/>
      </c>
      <c r="QH17" s="386" t="str">
        <f>IF($C$5&gt;=COLUMN(QH7)-2,3600*C_D_w*Product_tech_data!QH9*(2/rho_a_ref)^(n_w),"")</f>
        <v/>
      </c>
      <c r="QI17" s="386" t="str">
        <f>IF($C$5&gt;=COLUMN(QI7)-2,3600*C_D_w*Product_tech_data!QI9*(2/rho_a_ref)^(n_w),"")</f>
        <v/>
      </c>
      <c r="QJ17" s="386" t="str">
        <f>IF($C$5&gt;=COLUMN(QJ7)-2,3600*C_D_w*Product_tech_data!QJ9*(2/rho_a_ref)^(n_w),"")</f>
        <v/>
      </c>
      <c r="QK17" s="386" t="str">
        <f>IF($C$5&gt;=COLUMN(QK7)-2,3600*C_D_w*Product_tech_data!QK9*(2/rho_a_ref)^(n_w),"")</f>
        <v/>
      </c>
      <c r="QL17" s="386" t="str">
        <f>IF($C$5&gt;=COLUMN(QL7)-2,3600*C_D_w*Product_tech_data!QL9*(2/rho_a_ref)^(n_w),"")</f>
        <v/>
      </c>
      <c r="QM17" s="386" t="str">
        <f>IF($C$5&gt;=COLUMN(QM7)-2,3600*C_D_w*Product_tech_data!QM9*(2/rho_a_ref)^(n_w),"")</f>
        <v/>
      </c>
      <c r="QN17" s="386" t="str">
        <f>IF($C$5&gt;=COLUMN(QN7)-2,3600*C_D_w*Product_tech_data!QN9*(2/rho_a_ref)^(n_w),"")</f>
        <v/>
      </c>
      <c r="QO17" s="386" t="str">
        <f>IF($C$5&gt;=COLUMN(QO7)-2,3600*C_D_w*Product_tech_data!QO9*(2/rho_a_ref)^(n_w),"")</f>
        <v/>
      </c>
      <c r="QP17" s="386" t="str">
        <f>IF($C$5&gt;=COLUMN(QP7)-2,3600*C_D_w*Product_tech_data!QP9*(2/rho_a_ref)^(n_w),"")</f>
        <v/>
      </c>
      <c r="QQ17" s="386" t="str">
        <f>IF($C$5&gt;=COLUMN(QQ7)-2,3600*C_D_w*Product_tech_data!QQ9*(2/rho_a_ref)^(n_w),"")</f>
        <v/>
      </c>
      <c r="QR17" s="386" t="str">
        <f>IF($C$5&gt;=COLUMN(QR7)-2,3600*C_D_w*Product_tech_data!QR9*(2/rho_a_ref)^(n_w),"")</f>
        <v/>
      </c>
      <c r="QS17" s="386" t="str">
        <f>IF($C$5&gt;=COLUMN(QS7)-2,3600*C_D_w*Product_tech_data!QS9*(2/rho_a_ref)^(n_w),"")</f>
        <v/>
      </c>
      <c r="QT17" s="386" t="str">
        <f>IF($C$5&gt;=COLUMN(QT7)-2,3600*C_D_w*Product_tech_data!QT9*(2/rho_a_ref)^(n_w),"")</f>
        <v/>
      </c>
      <c r="QU17" s="386" t="str">
        <f>IF($C$5&gt;=COLUMN(QU7)-2,3600*C_D_w*Product_tech_data!QU9*(2/rho_a_ref)^(n_w),"")</f>
        <v/>
      </c>
      <c r="QV17" s="386" t="str">
        <f>IF($C$5&gt;=COLUMN(QV7)-2,3600*C_D_w*Product_tech_data!QV9*(2/rho_a_ref)^(n_w),"")</f>
        <v/>
      </c>
      <c r="QW17" s="386" t="str">
        <f>IF($C$5&gt;=COLUMN(QW7)-2,3600*C_D_w*Product_tech_data!QW9*(2/rho_a_ref)^(n_w),"")</f>
        <v/>
      </c>
      <c r="QX17" s="386" t="str">
        <f>IF($C$5&gt;=COLUMN(QX7)-2,3600*C_D_w*Product_tech_data!QX9*(2/rho_a_ref)^(n_w),"")</f>
        <v/>
      </c>
      <c r="QY17" s="386" t="str">
        <f>IF($C$5&gt;=COLUMN(QY7)-2,3600*C_D_w*Product_tech_data!QY9*(2/rho_a_ref)^(n_w),"")</f>
        <v/>
      </c>
      <c r="QZ17" s="386" t="str">
        <f>IF($C$5&gt;=COLUMN(QZ7)-2,3600*C_D_w*Product_tech_data!QZ9*(2/rho_a_ref)^(n_w),"")</f>
        <v/>
      </c>
      <c r="RA17" s="386" t="str">
        <f>IF($C$5&gt;=COLUMN(RA7)-2,3600*C_D_w*Product_tech_data!RA9*(2/rho_a_ref)^(n_w),"")</f>
        <v/>
      </c>
      <c r="RB17" s="386" t="str">
        <f>IF($C$5&gt;=COLUMN(RB7)-2,3600*C_D_w*Product_tech_data!RB9*(2/rho_a_ref)^(n_w),"")</f>
        <v/>
      </c>
      <c r="RC17" s="386" t="str">
        <f>IF($C$5&gt;=COLUMN(RC7)-2,3600*C_D_w*Product_tech_data!RC9*(2/rho_a_ref)^(n_w),"")</f>
        <v/>
      </c>
      <c r="RD17" s="386" t="str">
        <f>IF($C$5&gt;=COLUMN(RD7)-2,3600*C_D_w*Product_tech_data!RD9*(2/rho_a_ref)^(n_w),"")</f>
        <v/>
      </c>
      <c r="RE17" s="386" t="str">
        <f>IF($C$5&gt;=COLUMN(RE7)-2,3600*C_D_w*Product_tech_data!RE9*(2/rho_a_ref)^(n_w),"")</f>
        <v/>
      </c>
      <c r="RF17" s="386" t="str">
        <f>IF($C$5&gt;=COLUMN(RF7)-2,3600*C_D_w*Product_tech_data!RF9*(2/rho_a_ref)^(n_w),"")</f>
        <v/>
      </c>
      <c r="RG17" s="386" t="str">
        <f>IF($C$5&gt;=COLUMN(RG7)-2,3600*C_D_w*Product_tech_data!RG9*(2/rho_a_ref)^(n_w),"")</f>
        <v/>
      </c>
      <c r="RH17" s="386" t="str">
        <f>IF($C$5&gt;=COLUMN(RH7)-2,3600*C_D_w*Product_tech_data!RH9*(2/rho_a_ref)^(n_w),"")</f>
        <v/>
      </c>
      <c r="RI17" s="386" t="str">
        <f>IF($C$5&gt;=COLUMN(RI7)-2,3600*C_D_w*Product_tech_data!RI9*(2/rho_a_ref)^(n_w),"")</f>
        <v/>
      </c>
      <c r="RJ17" s="386" t="str">
        <f>IF($C$5&gt;=COLUMN(RJ7)-2,3600*C_D_w*Product_tech_data!RJ9*(2/rho_a_ref)^(n_w),"")</f>
        <v/>
      </c>
      <c r="RK17" s="386" t="str">
        <f>IF($C$5&gt;=COLUMN(RK7)-2,3600*C_D_w*Product_tech_data!RK9*(2/rho_a_ref)^(n_w),"")</f>
        <v/>
      </c>
      <c r="RL17" s="386" t="str">
        <f>IF($C$5&gt;=COLUMN(RL7)-2,3600*C_D_w*Product_tech_data!RL9*(2/rho_a_ref)^(n_w),"")</f>
        <v/>
      </c>
      <c r="RM17" s="386" t="str">
        <f>IF($C$5&gt;=COLUMN(RM7)-2,3600*C_D_w*Product_tech_data!RM9*(2/rho_a_ref)^(n_w),"")</f>
        <v/>
      </c>
      <c r="RN17" s="386" t="str">
        <f>IF($C$5&gt;=COLUMN(RN7)-2,3600*C_D_w*Product_tech_data!RN9*(2/rho_a_ref)^(n_w),"")</f>
        <v/>
      </c>
      <c r="RO17" s="386" t="str">
        <f>IF($C$5&gt;=COLUMN(RO7)-2,3600*C_D_w*Product_tech_data!RO9*(2/rho_a_ref)^(n_w),"")</f>
        <v/>
      </c>
      <c r="RP17" s="386" t="str">
        <f>IF($C$5&gt;=COLUMN(RP7)-2,3600*C_D_w*Product_tech_data!RP9*(2/rho_a_ref)^(n_w),"")</f>
        <v/>
      </c>
      <c r="RQ17" s="386" t="str">
        <f>IF($C$5&gt;=COLUMN(RQ7)-2,3600*C_D_w*Product_tech_data!RQ9*(2/rho_a_ref)^(n_w),"")</f>
        <v/>
      </c>
      <c r="RR17" s="386" t="str">
        <f>IF($C$5&gt;=COLUMN(RR7)-2,3600*C_D_w*Product_tech_data!RR9*(2/rho_a_ref)^(n_w),"")</f>
        <v/>
      </c>
      <c r="RS17" s="386" t="str">
        <f>IF($C$5&gt;=COLUMN(RS7)-2,3600*C_D_w*Product_tech_data!RS9*(2/rho_a_ref)^(n_w),"")</f>
        <v/>
      </c>
      <c r="RT17" s="386" t="str">
        <f>IF($C$5&gt;=COLUMN(RT7)-2,3600*C_D_w*Product_tech_data!RT9*(2/rho_a_ref)^(n_w),"")</f>
        <v/>
      </c>
      <c r="RU17" s="386" t="str">
        <f>IF($C$5&gt;=COLUMN(RU7)-2,3600*C_D_w*Product_tech_data!RU9*(2/rho_a_ref)^(n_w),"")</f>
        <v/>
      </c>
      <c r="RV17" s="386" t="str">
        <f>IF($C$5&gt;=COLUMN(RV7)-2,3600*C_D_w*Product_tech_data!RV9*(2/rho_a_ref)^(n_w),"")</f>
        <v/>
      </c>
      <c r="RW17" s="386" t="str">
        <f>IF($C$5&gt;=COLUMN(RW7)-2,3600*C_D_w*Product_tech_data!RW9*(2/rho_a_ref)^(n_w),"")</f>
        <v/>
      </c>
      <c r="RX17" s="386" t="str">
        <f>IF($C$5&gt;=COLUMN(RX7)-2,3600*C_D_w*Product_tech_data!RX9*(2/rho_a_ref)^(n_w),"")</f>
        <v/>
      </c>
      <c r="RY17" s="386" t="str">
        <f>IF($C$5&gt;=COLUMN(RY7)-2,3600*C_D_w*Product_tech_data!RY9*(2/rho_a_ref)^(n_w),"")</f>
        <v/>
      </c>
      <c r="RZ17" s="386" t="str">
        <f>IF($C$5&gt;=COLUMN(RZ7)-2,3600*C_D_w*Product_tech_data!RZ9*(2/rho_a_ref)^(n_w),"")</f>
        <v/>
      </c>
      <c r="SA17" s="386" t="str">
        <f>IF($C$5&gt;=COLUMN(SA7)-2,3600*C_D_w*Product_tech_data!SA9*(2/rho_a_ref)^(n_w),"")</f>
        <v/>
      </c>
      <c r="SB17" s="386" t="str">
        <f>IF($C$5&gt;=COLUMN(SB7)-2,3600*C_D_w*Product_tech_data!SB9*(2/rho_a_ref)^(n_w),"")</f>
        <v/>
      </c>
      <c r="SC17" s="386" t="str">
        <f>IF($C$5&gt;=COLUMN(SC7)-2,3600*C_D_w*Product_tech_data!SC9*(2/rho_a_ref)^(n_w),"")</f>
        <v/>
      </c>
      <c r="SD17" s="386" t="str">
        <f>IF($C$5&gt;=COLUMN(SD7)-2,3600*C_D_w*Product_tech_data!SD9*(2/rho_a_ref)^(n_w),"")</f>
        <v/>
      </c>
      <c r="SE17" s="386" t="str">
        <f>IF($C$5&gt;=COLUMN(SE7)-2,3600*C_D_w*Product_tech_data!SE9*(2/rho_a_ref)^(n_w),"")</f>
        <v/>
      </c>
      <c r="SF17" s="386" t="str">
        <f>IF($C$5&gt;=COLUMN(SF7)-2,3600*C_D_w*Product_tech_data!SF9*(2/rho_a_ref)^(n_w),"")</f>
        <v/>
      </c>
      <c r="SG17" s="386" t="str">
        <f>IF($C$5&gt;=COLUMN(SG7)-2,3600*C_D_w*Product_tech_data!SG9*(2/rho_a_ref)^(n_w),"")</f>
        <v/>
      </c>
      <c r="SH17" s="386" t="str">
        <f>IF($C$5&gt;=COLUMN(SH7)-2,3600*C_D_w*Product_tech_data!SH9*(2/rho_a_ref)^(n_w),"")</f>
        <v/>
      </c>
      <c r="SI17" s="386" t="str">
        <f>IF($C$5&gt;=COLUMN(SI7)-2,3600*C_D_w*Product_tech_data!SI9*(2/rho_a_ref)^(n_w),"")</f>
        <v/>
      </c>
      <c r="SJ17" s="386" t="str">
        <f>IF($C$5&gt;=COLUMN(SJ7)-2,3600*C_D_w*Product_tech_data!SJ9*(2/rho_a_ref)^(n_w),"")</f>
        <v/>
      </c>
      <c r="SK17" s="386" t="str">
        <f>IF($C$5&gt;=COLUMN(SK7)-2,3600*C_D_w*Product_tech_data!SK9*(2/rho_a_ref)^(n_w),"")</f>
        <v/>
      </c>
      <c r="SL17" s="386" t="str">
        <f>IF($C$5&gt;=COLUMN(SL7)-2,3600*C_D_w*Product_tech_data!SL9*(2/rho_a_ref)^(n_w),"")</f>
        <v/>
      </c>
      <c r="SM17" s="386" t="str">
        <f>IF($C$5&gt;=COLUMN(SM7)-2,3600*C_D_w*Product_tech_data!SM9*(2/rho_a_ref)^(n_w),"")</f>
        <v/>
      </c>
      <c r="SN17" s="386" t="str">
        <f>IF($C$5&gt;=COLUMN(SN7)-2,3600*C_D_w*Product_tech_data!SN9*(2/rho_a_ref)^(n_w),"")</f>
        <v/>
      </c>
      <c r="SO17" s="386" t="str">
        <f>IF($C$5&gt;=COLUMN(SO7)-2,3600*C_D_w*Product_tech_data!SO9*(2/rho_a_ref)^(n_w),"")</f>
        <v/>
      </c>
      <c r="SP17" s="386" t="str">
        <f>IF($C$5&gt;=COLUMN(SP7)-2,3600*C_D_w*Product_tech_data!SP9*(2/rho_a_ref)^(n_w),"")</f>
        <v/>
      </c>
      <c r="SQ17" s="386" t="str">
        <f>IF($C$5&gt;=COLUMN(SQ7)-2,3600*C_D_w*Product_tech_data!SQ9*(2/rho_a_ref)^(n_w),"")</f>
        <v/>
      </c>
      <c r="SR17" s="386" t="str">
        <f>IF($C$5&gt;=COLUMN(SR7)-2,3600*C_D_w*Product_tech_data!SR9*(2/rho_a_ref)^(n_w),"")</f>
        <v/>
      </c>
      <c r="SS17" s="386" t="str">
        <f>IF($C$5&gt;=COLUMN(SS7)-2,3600*C_D_w*Product_tech_data!SS9*(2/rho_a_ref)^(n_w),"")</f>
        <v/>
      </c>
      <c r="ST17" s="386" t="str">
        <f>IF($C$5&gt;=COLUMN(ST7)-2,3600*C_D_w*Product_tech_data!ST9*(2/rho_a_ref)^(n_w),"")</f>
        <v/>
      </c>
      <c r="SU17" s="386" t="str">
        <f>IF($C$5&gt;=COLUMN(SU7)-2,3600*C_D_w*Product_tech_data!SU9*(2/rho_a_ref)^(n_w),"")</f>
        <v/>
      </c>
      <c r="SV17" s="386" t="str">
        <f>IF($C$5&gt;=COLUMN(SV7)-2,3600*C_D_w*Product_tech_data!SV9*(2/rho_a_ref)^(n_w),"")</f>
        <v/>
      </c>
      <c r="SW17" s="386" t="str">
        <f>IF($C$5&gt;=COLUMN(SW7)-2,3600*C_D_w*Product_tech_data!SW9*(2/rho_a_ref)^(n_w),"")</f>
        <v/>
      </c>
      <c r="SX17" s="386" t="str">
        <f>IF($C$5&gt;=COLUMN(SX7)-2,3600*C_D_w*Product_tech_data!SX9*(2/rho_a_ref)^(n_w),"")</f>
        <v/>
      </c>
      <c r="SY17" s="386" t="str">
        <f>IF($C$5&gt;=COLUMN(SY7)-2,3600*C_D_w*Product_tech_data!SY9*(2/rho_a_ref)^(n_w),"")</f>
        <v/>
      </c>
      <c r="SZ17" s="386" t="str">
        <f>IF($C$5&gt;=COLUMN(SZ7)-2,3600*C_D_w*Product_tech_data!SZ9*(2/rho_a_ref)^(n_w),"")</f>
        <v/>
      </c>
      <c r="TA17" s="386" t="str">
        <f>IF($C$5&gt;=COLUMN(TA7)-2,3600*C_D_w*Product_tech_data!TA9*(2/rho_a_ref)^(n_w),"")</f>
        <v/>
      </c>
      <c r="TB17" s="386" t="str">
        <f>IF($C$5&gt;=COLUMN(TB7)-2,3600*C_D_w*Product_tech_data!TB9*(2/rho_a_ref)^(n_w),"")</f>
        <v/>
      </c>
      <c r="TC17" s="386" t="str">
        <f>IF($C$5&gt;=COLUMN(TC7)-2,3600*C_D_w*Product_tech_data!TC9*(2/rho_a_ref)^(n_w),"")</f>
        <v/>
      </c>
      <c r="TD17" s="386" t="str">
        <f>IF($C$5&gt;=COLUMN(TD7)-2,3600*C_D_w*Product_tech_data!TD9*(2/rho_a_ref)^(n_w),"")</f>
        <v/>
      </c>
      <c r="TE17" s="386" t="str">
        <f>IF($C$5&gt;=COLUMN(TE7)-2,3600*C_D_w*Product_tech_data!TE9*(2/rho_a_ref)^(n_w),"")</f>
        <v/>
      </c>
      <c r="TF17" s="386" t="str">
        <f>IF($C$5&gt;=COLUMN(TF7)-2,3600*C_D_w*Product_tech_data!TF9*(2/rho_a_ref)^(n_w),"")</f>
        <v/>
      </c>
      <c r="TG17" s="386" t="str">
        <f>IF($C$5&gt;=COLUMN(TG7)-2,3600*C_D_w*Product_tech_data!TG9*(2/rho_a_ref)^(n_w),"")</f>
        <v/>
      </c>
      <c r="TH17" s="386" t="str">
        <f>IF($C$5&gt;=COLUMN(TH7)-2,3600*C_D_w*Product_tech_data!TH9*(2/rho_a_ref)^(n_w),"")</f>
        <v/>
      </c>
      <c r="TI17" s="386" t="str">
        <f>IF($C$5&gt;=COLUMN(TI7)-2,3600*C_D_w*Product_tech_data!TI9*(2/rho_a_ref)^(n_w),"")</f>
        <v/>
      </c>
      <c r="TJ17" s="386" t="str">
        <f>IF($C$5&gt;=COLUMN(TJ7)-2,3600*C_D_w*Product_tech_data!TJ9*(2/rho_a_ref)^(n_w),"")</f>
        <v/>
      </c>
      <c r="TK17" s="386" t="str">
        <f>IF($C$5&gt;=COLUMN(TK7)-2,3600*C_D_w*Product_tech_data!TK9*(2/rho_a_ref)^(n_w),"")</f>
        <v/>
      </c>
      <c r="TL17" s="386" t="str">
        <f>IF($C$5&gt;=COLUMN(TL7)-2,3600*C_D_w*Product_tech_data!TL9*(2/rho_a_ref)^(n_w),"")</f>
        <v/>
      </c>
      <c r="TM17" s="386" t="str">
        <f>IF($C$5&gt;=COLUMN(TM7)-2,3600*C_D_w*Product_tech_data!TM9*(2/rho_a_ref)^(n_w),"")</f>
        <v/>
      </c>
      <c r="TN17" s="386" t="str">
        <f>IF($C$5&gt;=COLUMN(TN7)-2,3600*C_D_w*Product_tech_data!TN9*(2/rho_a_ref)^(n_w),"")</f>
        <v/>
      </c>
      <c r="TO17" s="386" t="str">
        <f>IF($C$5&gt;=COLUMN(TO7)-2,3600*C_D_w*Product_tech_data!TO9*(2/rho_a_ref)^(n_w),"")</f>
        <v/>
      </c>
      <c r="TP17" s="386" t="str">
        <f>IF($C$5&gt;=COLUMN(TP7)-2,3600*C_D_w*Product_tech_data!TP9*(2/rho_a_ref)^(n_w),"")</f>
        <v/>
      </c>
      <c r="TQ17" s="386" t="str">
        <f>IF($C$5&gt;=COLUMN(TQ7)-2,3600*C_D_w*Product_tech_data!TQ9*(2/rho_a_ref)^(n_w),"")</f>
        <v/>
      </c>
      <c r="TR17" s="386" t="str">
        <f>IF($C$5&gt;=COLUMN(TR7)-2,3600*C_D_w*Product_tech_data!TR9*(2/rho_a_ref)^(n_w),"")</f>
        <v/>
      </c>
      <c r="TS17" s="386" t="str">
        <f>IF($C$5&gt;=COLUMN(TS7)-2,3600*C_D_w*Product_tech_data!TS9*(2/rho_a_ref)^(n_w),"")</f>
        <v/>
      </c>
      <c r="TT17" s="386" t="str">
        <f>IF($C$5&gt;=COLUMN(TT7)-2,3600*C_D_w*Product_tech_data!TT9*(2/rho_a_ref)^(n_w),"")</f>
        <v/>
      </c>
      <c r="TU17" s="386" t="str">
        <f>IF($C$5&gt;=COLUMN(TU7)-2,3600*C_D_w*Product_tech_data!TU9*(2/rho_a_ref)^(n_w),"")</f>
        <v/>
      </c>
      <c r="TV17" s="386" t="str">
        <f>IF($C$5&gt;=COLUMN(TV7)-2,3600*C_D_w*Product_tech_data!TV9*(2/rho_a_ref)^(n_w),"")</f>
        <v/>
      </c>
      <c r="TW17" s="386" t="str">
        <f>IF($C$5&gt;=COLUMN(TW7)-2,3600*C_D_w*Product_tech_data!TW9*(2/rho_a_ref)^(n_w),"")</f>
        <v/>
      </c>
      <c r="TX17" s="386" t="str">
        <f>IF($C$5&gt;=COLUMN(TX7)-2,3600*C_D_w*Product_tech_data!TX9*(2/rho_a_ref)^(n_w),"")</f>
        <v/>
      </c>
      <c r="TY17" s="386" t="str">
        <f>IF($C$5&gt;=COLUMN(TY7)-2,3600*C_D_w*Product_tech_data!TY9*(2/rho_a_ref)^(n_w),"")</f>
        <v/>
      </c>
      <c r="TZ17" s="386" t="str">
        <f>IF($C$5&gt;=COLUMN(TZ7)-2,3600*C_D_w*Product_tech_data!TZ9*(2/rho_a_ref)^(n_w),"")</f>
        <v/>
      </c>
      <c r="UA17" s="386" t="str">
        <f>IF($C$5&gt;=COLUMN(UA7)-2,3600*C_D_w*Product_tech_data!UA9*(2/rho_a_ref)^(n_w),"")</f>
        <v/>
      </c>
      <c r="UB17" s="386" t="str">
        <f>IF($C$5&gt;=COLUMN(UB7)-2,3600*C_D_w*Product_tech_data!UB9*(2/rho_a_ref)^(n_w),"")</f>
        <v/>
      </c>
      <c r="UC17" s="386" t="str">
        <f>IF($C$5&gt;=COLUMN(UC7)-2,3600*C_D_w*Product_tech_data!UC9*(2/rho_a_ref)^(n_w),"")</f>
        <v/>
      </c>
      <c r="UD17" s="386" t="str">
        <f>IF($C$5&gt;=COLUMN(UD7)-2,3600*C_D_w*Product_tech_data!UD9*(2/rho_a_ref)^(n_w),"")</f>
        <v/>
      </c>
      <c r="UE17" s="386" t="str">
        <f>IF($C$5&gt;=COLUMN(UE7)-2,3600*C_D_w*Product_tech_data!UE9*(2/rho_a_ref)^(n_w),"")</f>
        <v/>
      </c>
      <c r="UF17" s="386" t="str">
        <f>IF($C$5&gt;=COLUMN(UF7)-2,3600*C_D_w*Product_tech_data!UF9*(2/rho_a_ref)^(n_w),"")</f>
        <v/>
      </c>
      <c r="UG17" s="386" t="str">
        <f>IF($C$5&gt;=COLUMN(UG7)-2,3600*C_D_w*Product_tech_data!UG9*(2/rho_a_ref)^(n_w),"")</f>
        <v/>
      </c>
      <c r="UH17" s="386" t="str">
        <f>IF($C$5&gt;=COLUMN(UH7)-2,3600*C_D_w*Product_tech_data!UH9*(2/rho_a_ref)^(n_w),"")</f>
        <v/>
      </c>
      <c r="UI17" s="386" t="str">
        <f>IF($C$5&gt;=COLUMN(UI7)-2,3600*C_D_w*Product_tech_data!UI9*(2/rho_a_ref)^(n_w),"")</f>
        <v/>
      </c>
      <c r="UJ17" s="386" t="str">
        <f>IF($C$5&gt;=COLUMN(UJ7)-2,3600*C_D_w*Product_tech_data!UJ9*(2/rho_a_ref)^(n_w),"")</f>
        <v/>
      </c>
      <c r="UK17" s="386" t="str">
        <f>IF($C$5&gt;=COLUMN(UK7)-2,3600*C_D_w*Product_tech_data!UK9*(2/rho_a_ref)^(n_w),"")</f>
        <v/>
      </c>
      <c r="UL17" s="386" t="str">
        <f>IF($C$5&gt;=COLUMN(UL7)-2,3600*C_D_w*Product_tech_data!UL9*(2/rho_a_ref)^(n_w),"")</f>
        <v/>
      </c>
      <c r="UM17" s="386" t="str">
        <f>IF($C$5&gt;=COLUMN(UM7)-2,3600*C_D_w*Product_tech_data!UM9*(2/rho_a_ref)^(n_w),"")</f>
        <v/>
      </c>
      <c r="UN17" s="386" t="str">
        <f>IF($C$5&gt;=COLUMN(UN7)-2,3600*C_D_w*Product_tech_data!UN9*(2/rho_a_ref)^(n_w),"")</f>
        <v/>
      </c>
      <c r="UO17" s="386" t="str">
        <f>IF($C$5&gt;=COLUMN(UO7)-2,3600*C_D_w*Product_tech_data!UO9*(2/rho_a_ref)^(n_w),"")</f>
        <v/>
      </c>
      <c r="UP17" s="386" t="str">
        <f>IF($C$5&gt;=COLUMN(UP7)-2,3600*C_D_w*Product_tech_data!UP9*(2/rho_a_ref)^(n_w),"")</f>
        <v/>
      </c>
      <c r="UQ17" s="386" t="str">
        <f>IF($C$5&gt;=COLUMN(UQ7)-2,3600*C_D_w*Product_tech_data!UQ9*(2/rho_a_ref)^(n_w),"")</f>
        <v/>
      </c>
      <c r="UR17" s="386" t="str">
        <f>IF($C$5&gt;=COLUMN(UR7)-2,3600*C_D_w*Product_tech_data!UR9*(2/rho_a_ref)^(n_w),"")</f>
        <v/>
      </c>
      <c r="US17" s="386" t="str">
        <f>IF($C$5&gt;=COLUMN(US7)-2,3600*C_D_w*Product_tech_data!US9*(2/rho_a_ref)^(n_w),"")</f>
        <v/>
      </c>
      <c r="UT17" s="386" t="str">
        <f>IF($C$5&gt;=COLUMN(UT7)-2,3600*C_D_w*Product_tech_data!UT9*(2/rho_a_ref)^(n_w),"")</f>
        <v/>
      </c>
      <c r="UU17" s="386" t="str">
        <f>IF($C$5&gt;=COLUMN(UU7)-2,3600*C_D_w*Product_tech_data!UU9*(2/rho_a_ref)^(n_w),"")</f>
        <v/>
      </c>
      <c r="UV17" s="386" t="str">
        <f>IF($C$5&gt;=COLUMN(UV7)-2,3600*C_D_w*Product_tech_data!UV9*(2/rho_a_ref)^(n_w),"")</f>
        <v/>
      </c>
      <c r="UW17" s="386" t="str">
        <f>IF($C$5&gt;=COLUMN(UW7)-2,3600*C_D_w*Product_tech_data!UW9*(2/rho_a_ref)^(n_w),"")</f>
        <v/>
      </c>
      <c r="UX17" s="386" t="str">
        <f>IF($C$5&gt;=COLUMN(UX7)-2,3600*C_D_w*Product_tech_data!UX9*(2/rho_a_ref)^(n_w),"")</f>
        <v/>
      </c>
      <c r="UY17" s="386" t="str">
        <f>IF($C$5&gt;=COLUMN(UY7)-2,3600*C_D_w*Product_tech_data!UY9*(2/rho_a_ref)^(n_w),"")</f>
        <v/>
      </c>
      <c r="UZ17" s="386" t="str">
        <f>IF($C$5&gt;=COLUMN(UZ7)-2,3600*C_D_w*Product_tech_data!UZ9*(2/rho_a_ref)^(n_w),"")</f>
        <v/>
      </c>
      <c r="VA17" s="386" t="str">
        <f>IF($C$5&gt;=COLUMN(VA7)-2,3600*C_D_w*Product_tech_data!VA9*(2/rho_a_ref)^(n_w),"")</f>
        <v/>
      </c>
      <c r="VB17" s="386" t="str">
        <f>IF($C$5&gt;=COLUMN(VB7)-2,3600*C_D_w*Product_tech_data!VB9*(2/rho_a_ref)^(n_w),"")</f>
        <v/>
      </c>
      <c r="VC17" s="386" t="str">
        <f>IF($C$5&gt;=COLUMN(VC7)-2,3600*C_D_w*Product_tech_data!VC9*(2/rho_a_ref)^(n_w),"")</f>
        <v/>
      </c>
      <c r="VD17" s="386" t="str">
        <f>IF($C$5&gt;=COLUMN(VD7)-2,3600*C_D_w*Product_tech_data!VD9*(2/rho_a_ref)^(n_w),"")</f>
        <v/>
      </c>
      <c r="VE17" s="386" t="str">
        <f>IF($C$5&gt;=COLUMN(VE7)-2,3600*C_D_w*Product_tech_data!VE9*(2/rho_a_ref)^(n_w),"")</f>
        <v/>
      </c>
      <c r="VF17" s="386" t="str">
        <f>IF($C$5&gt;=COLUMN(VF7)-2,3600*C_D_w*Product_tech_data!VF9*(2/rho_a_ref)^(n_w),"")</f>
        <v/>
      </c>
      <c r="VG17" s="386" t="str">
        <f>IF($C$5&gt;=COLUMN(VG7)-2,3600*C_D_w*Product_tech_data!VG9*(2/rho_a_ref)^(n_w),"")</f>
        <v/>
      </c>
      <c r="VH17" s="386" t="str">
        <f>IF($C$5&gt;=COLUMN(VH7)-2,3600*C_D_w*Product_tech_data!VH9*(2/rho_a_ref)^(n_w),"")</f>
        <v/>
      </c>
      <c r="VI17" s="386" t="str">
        <f>IF($C$5&gt;=COLUMN(VI7)-2,3600*C_D_w*Product_tech_data!VI9*(2/rho_a_ref)^(n_w),"")</f>
        <v/>
      </c>
      <c r="VJ17" s="386" t="str">
        <f>IF($C$5&gt;=COLUMN(VJ7)-2,3600*C_D_w*Product_tech_data!VJ9*(2/rho_a_ref)^(n_w),"")</f>
        <v/>
      </c>
      <c r="VK17" s="386" t="str">
        <f>IF($C$5&gt;=COLUMN(VK7)-2,3600*C_D_w*Product_tech_data!VK9*(2/rho_a_ref)^(n_w),"")</f>
        <v/>
      </c>
      <c r="VL17" s="386" t="str">
        <f>IF($C$5&gt;=COLUMN(VL7)-2,3600*C_D_w*Product_tech_data!VL9*(2/rho_a_ref)^(n_w),"")</f>
        <v/>
      </c>
      <c r="VM17" s="386" t="str">
        <f>IF($C$5&gt;=COLUMN(VM7)-2,3600*C_D_w*Product_tech_data!VM9*(2/rho_a_ref)^(n_w),"")</f>
        <v/>
      </c>
      <c r="VN17" s="386" t="str">
        <f>IF($C$5&gt;=COLUMN(VN7)-2,3600*C_D_w*Product_tech_data!VN9*(2/rho_a_ref)^(n_w),"")</f>
        <v/>
      </c>
      <c r="VO17" s="386" t="str">
        <f>IF($C$5&gt;=COLUMN(VO7)-2,3600*C_D_w*Product_tech_data!VO9*(2/rho_a_ref)^(n_w),"")</f>
        <v/>
      </c>
      <c r="VP17" s="386" t="str">
        <f>IF($C$5&gt;=COLUMN(VP7)-2,3600*C_D_w*Product_tech_data!VP9*(2/rho_a_ref)^(n_w),"")</f>
        <v/>
      </c>
      <c r="VQ17" s="386" t="str">
        <f>IF($C$5&gt;=COLUMN(VQ7)-2,3600*C_D_w*Product_tech_data!VQ9*(2/rho_a_ref)^(n_w),"")</f>
        <v/>
      </c>
      <c r="VR17" s="386" t="str">
        <f>IF($C$5&gt;=COLUMN(VR7)-2,3600*C_D_w*Product_tech_data!VR9*(2/rho_a_ref)^(n_w),"")</f>
        <v/>
      </c>
      <c r="VS17" s="386" t="str">
        <f>IF($C$5&gt;=COLUMN(VS7)-2,3600*C_D_w*Product_tech_data!VS9*(2/rho_a_ref)^(n_w),"")</f>
        <v/>
      </c>
      <c r="VT17" s="386" t="str">
        <f>IF($C$5&gt;=COLUMN(VT7)-2,3600*C_D_w*Product_tech_data!VT9*(2/rho_a_ref)^(n_w),"")</f>
        <v/>
      </c>
      <c r="VU17" s="386" t="str">
        <f>IF($C$5&gt;=COLUMN(VU7)-2,3600*C_D_w*Product_tech_data!VU9*(2/rho_a_ref)^(n_w),"")</f>
        <v/>
      </c>
      <c r="VV17" s="386" t="str">
        <f>IF($C$5&gt;=COLUMN(VV7)-2,3600*C_D_w*Product_tech_data!VV9*(2/rho_a_ref)^(n_w),"")</f>
        <v/>
      </c>
      <c r="VW17" s="386" t="str">
        <f>IF($C$5&gt;=COLUMN(VW7)-2,3600*C_D_w*Product_tech_data!VW9*(2/rho_a_ref)^(n_w),"")</f>
        <v/>
      </c>
      <c r="VX17" s="386" t="str">
        <f>IF($C$5&gt;=COLUMN(VX7)-2,3600*C_D_w*Product_tech_data!VX9*(2/rho_a_ref)^(n_w),"")</f>
        <v/>
      </c>
      <c r="VY17" s="386" t="str">
        <f>IF($C$5&gt;=COLUMN(VY7)-2,3600*C_D_w*Product_tech_data!VY9*(2/rho_a_ref)^(n_w),"")</f>
        <v/>
      </c>
      <c r="VZ17" s="386" t="str">
        <f>IF($C$5&gt;=COLUMN(VZ7)-2,3600*C_D_w*Product_tech_data!VZ9*(2/rho_a_ref)^(n_w),"")</f>
        <v/>
      </c>
      <c r="WA17" s="386" t="str">
        <f>IF($C$5&gt;=COLUMN(WA7)-2,3600*C_D_w*Product_tech_data!WA9*(2/rho_a_ref)^(n_w),"")</f>
        <v/>
      </c>
      <c r="WB17" s="386" t="str">
        <f>IF($C$5&gt;=COLUMN(WB7)-2,3600*C_D_w*Product_tech_data!WB9*(2/rho_a_ref)^(n_w),"")</f>
        <v/>
      </c>
      <c r="WC17" s="386" t="str">
        <f>IF($C$5&gt;=COLUMN(WC7)-2,3600*C_D_w*Product_tech_data!WC9*(2/rho_a_ref)^(n_w),"")</f>
        <v/>
      </c>
      <c r="WD17" s="386" t="str">
        <f>IF($C$5&gt;=COLUMN(WD7)-2,3600*C_D_w*Product_tech_data!WD9*(2/rho_a_ref)^(n_w),"")</f>
        <v/>
      </c>
      <c r="WE17" s="386" t="str">
        <f>IF($C$5&gt;=COLUMN(WE7)-2,3600*C_D_w*Product_tech_data!WE9*(2/rho_a_ref)^(n_w),"")</f>
        <v/>
      </c>
      <c r="WF17" s="386" t="str">
        <f>IF($C$5&gt;=COLUMN(WF7)-2,3600*C_D_w*Product_tech_data!WF9*(2/rho_a_ref)^(n_w),"")</f>
        <v/>
      </c>
      <c r="WG17" s="386" t="str">
        <f>IF($C$5&gt;=COLUMN(WG7)-2,3600*C_D_w*Product_tech_data!WG9*(2/rho_a_ref)^(n_w),"")</f>
        <v/>
      </c>
      <c r="WH17" s="386" t="str">
        <f>IF($C$5&gt;=COLUMN(WH7)-2,3600*C_D_w*Product_tech_data!WH9*(2/rho_a_ref)^(n_w),"")</f>
        <v/>
      </c>
      <c r="WI17" s="386" t="str">
        <f>IF($C$5&gt;=COLUMN(WI7)-2,3600*C_D_w*Product_tech_data!WI9*(2/rho_a_ref)^(n_w),"")</f>
        <v/>
      </c>
      <c r="WJ17" s="386" t="str">
        <f>IF($C$5&gt;=COLUMN(WJ7)-2,3600*C_D_w*Product_tech_data!WJ9*(2/rho_a_ref)^(n_w),"")</f>
        <v/>
      </c>
      <c r="WK17" s="386" t="str">
        <f>IF($C$5&gt;=COLUMN(WK7)-2,3600*C_D_w*Product_tech_data!WK9*(2/rho_a_ref)^(n_w),"")</f>
        <v/>
      </c>
      <c r="WL17" s="386" t="str">
        <f>IF($C$5&gt;=COLUMN(WL7)-2,3600*C_D_w*Product_tech_data!WL9*(2/rho_a_ref)^(n_w),"")</f>
        <v/>
      </c>
      <c r="WM17" s="386" t="str">
        <f>IF($C$5&gt;=COLUMN(WM7)-2,3600*C_D_w*Product_tech_data!WM9*(2/rho_a_ref)^(n_w),"")</f>
        <v/>
      </c>
      <c r="WN17" s="386" t="str">
        <f>IF($C$5&gt;=COLUMN(WN7)-2,3600*C_D_w*Product_tech_data!WN9*(2/rho_a_ref)^(n_w),"")</f>
        <v/>
      </c>
      <c r="WO17" s="386" t="str">
        <f>IF($C$5&gt;=COLUMN(WO7)-2,3600*C_D_w*Product_tech_data!WO9*(2/rho_a_ref)^(n_w),"")</f>
        <v/>
      </c>
      <c r="WP17" s="386" t="str">
        <f>IF($C$5&gt;=COLUMN(WP7)-2,3600*C_D_w*Product_tech_data!WP9*(2/rho_a_ref)^(n_w),"")</f>
        <v/>
      </c>
      <c r="WQ17" s="386" t="str">
        <f>IF($C$5&gt;=COLUMN(WQ7)-2,3600*C_D_w*Product_tech_data!WQ9*(2/rho_a_ref)^(n_w),"")</f>
        <v/>
      </c>
      <c r="WR17" s="386" t="str">
        <f>IF($C$5&gt;=COLUMN(WR7)-2,3600*C_D_w*Product_tech_data!WR9*(2/rho_a_ref)^(n_w),"")</f>
        <v/>
      </c>
      <c r="WS17" s="386" t="str">
        <f>IF($C$5&gt;=COLUMN(WS7)-2,3600*C_D_w*Product_tech_data!WS9*(2/rho_a_ref)^(n_w),"")</f>
        <v/>
      </c>
      <c r="WT17" s="386" t="str">
        <f>IF($C$5&gt;=COLUMN(WT7)-2,3600*C_D_w*Product_tech_data!WT9*(2/rho_a_ref)^(n_w),"")</f>
        <v/>
      </c>
      <c r="WU17" s="386" t="str">
        <f>IF($C$5&gt;=COLUMN(WU7)-2,3600*C_D_w*Product_tech_data!WU9*(2/rho_a_ref)^(n_w),"")</f>
        <v/>
      </c>
      <c r="WV17" s="386" t="str">
        <f>IF($C$5&gt;=COLUMN(WV7)-2,3600*C_D_w*Product_tech_data!WV9*(2/rho_a_ref)^(n_w),"")</f>
        <v/>
      </c>
      <c r="WW17" s="386" t="str">
        <f>IF($C$5&gt;=COLUMN(WW7)-2,3600*C_D_w*Product_tech_data!WW9*(2/rho_a_ref)^(n_w),"")</f>
        <v/>
      </c>
      <c r="WX17" s="386" t="str">
        <f>IF($C$5&gt;=COLUMN(WX7)-2,3600*C_D_w*Product_tech_data!WX9*(2/rho_a_ref)^(n_w),"")</f>
        <v/>
      </c>
      <c r="WY17" s="386" t="str">
        <f>IF($C$5&gt;=COLUMN(WY7)-2,3600*C_D_w*Product_tech_data!WY9*(2/rho_a_ref)^(n_w),"")</f>
        <v/>
      </c>
      <c r="WZ17" s="386" t="str">
        <f>IF($C$5&gt;=COLUMN(WZ7)-2,3600*C_D_w*Product_tech_data!WZ9*(2/rho_a_ref)^(n_w),"")</f>
        <v/>
      </c>
      <c r="XA17" s="386" t="str">
        <f>IF($C$5&gt;=COLUMN(XA7)-2,3600*C_D_w*Product_tech_data!XA9*(2/rho_a_ref)^(n_w),"")</f>
        <v/>
      </c>
      <c r="XB17" s="386" t="str">
        <f>IF($C$5&gt;=COLUMN(XB7)-2,3600*C_D_w*Product_tech_data!XB9*(2/rho_a_ref)^(n_w),"")</f>
        <v/>
      </c>
      <c r="XC17" s="386" t="str">
        <f>IF($C$5&gt;=COLUMN(XC7)-2,3600*C_D_w*Product_tech_data!XC9*(2/rho_a_ref)^(n_w),"")</f>
        <v/>
      </c>
      <c r="XD17" s="386" t="str">
        <f>IF($C$5&gt;=COLUMN(XD7)-2,3600*C_D_w*Product_tech_data!XD9*(2/rho_a_ref)^(n_w),"")</f>
        <v/>
      </c>
      <c r="XE17" s="386" t="str">
        <f>IF($C$5&gt;=COLUMN(XE7)-2,3600*C_D_w*Product_tech_data!XE9*(2/rho_a_ref)^(n_w),"")</f>
        <v/>
      </c>
      <c r="XF17" s="386" t="str">
        <f>IF($C$5&gt;=COLUMN(XF7)-2,3600*C_D_w*Product_tech_data!XF9*(2/rho_a_ref)^(n_w),"")</f>
        <v/>
      </c>
      <c r="XG17" s="386" t="str">
        <f>IF($C$5&gt;=COLUMN(XG7)-2,3600*C_D_w*Product_tech_data!XG9*(2/rho_a_ref)^(n_w),"")</f>
        <v/>
      </c>
      <c r="XH17" s="386" t="str">
        <f>IF($C$5&gt;=COLUMN(XH7)-2,3600*C_D_w*Product_tech_data!XH9*(2/rho_a_ref)^(n_w),"")</f>
        <v/>
      </c>
      <c r="XI17" s="386" t="str">
        <f>IF($C$5&gt;=COLUMN(XI7)-2,3600*C_D_w*Product_tech_data!XI9*(2/rho_a_ref)^(n_w),"")</f>
        <v/>
      </c>
      <c r="XJ17" s="386" t="str">
        <f>IF($C$5&gt;=COLUMN(XJ7)-2,3600*C_D_w*Product_tech_data!XJ9*(2/rho_a_ref)^(n_w),"")</f>
        <v/>
      </c>
      <c r="XK17" s="386" t="str">
        <f>IF($C$5&gt;=COLUMN(XK7)-2,3600*C_D_w*Product_tech_data!XK9*(2/rho_a_ref)^(n_w),"")</f>
        <v/>
      </c>
      <c r="XL17" s="386" t="str">
        <f>IF($C$5&gt;=COLUMN(XL7)-2,3600*C_D_w*Product_tech_data!XL9*(2/rho_a_ref)^(n_w),"")</f>
        <v/>
      </c>
      <c r="XM17" s="386" t="str">
        <f>IF($C$5&gt;=COLUMN(XM7)-2,3600*C_D_w*Product_tech_data!XM9*(2/rho_a_ref)^(n_w),"")</f>
        <v/>
      </c>
      <c r="XN17" s="386" t="str">
        <f>IF($C$5&gt;=COLUMN(XN7)-2,3600*C_D_w*Product_tech_data!XN9*(2/rho_a_ref)^(n_w),"")</f>
        <v/>
      </c>
      <c r="XO17" s="386" t="str">
        <f>IF($C$5&gt;=COLUMN(XO7)-2,3600*C_D_w*Product_tech_data!XO9*(2/rho_a_ref)^(n_w),"")</f>
        <v/>
      </c>
      <c r="XP17" s="386" t="str">
        <f>IF($C$5&gt;=COLUMN(XP7)-2,3600*C_D_w*Product_tech_data!XP9*(2/rho_a_ref)^(n_w),"")</f>
        <v/>
      </c>
      <c r="XQ17" s="386" t="str">
        <f>IF($C$5&gt;=COLUMN(XQ7)-2,3600*C_D_w*Product_tech_data!XQ9*(2/rho_a_ref)^(n_w),"")</f>
        <v/>
      </c>
      <c r="XR17" s="386" t="str">
        <f>IF($C$5&gt;=COLUMN(XR7)-2,3600*C_D_w*Product_tech_data!XR9*(2/rho_a_ref)^(n_w),"")</f>
        <v/>
      </c>
      <c r="XS17" s="386" t="str">
        <f>IF($C$5&gt;=COLUMN(XS7)-2,3600*C_D_w*Product_tech_data!XS9*(2/rho_a_ref)^(n_w),"")</f>
        <v/>
      </c>
      <c r="XT17" s="386" t="str">
        <f>IF($C$5&gt;=COLUMN(XT7)-2,3600*C_D_w*Product_tech_data!XT9*(2/rho_a_ref)^(n_w),"")</f>
        <v/>
      </c>
      <c r="XU17" s="386" t="str">
        <f>IF($C$5&gt;=COLUMN(XU7)-2,3600*C_D_w*Product_tech_data!XU9*(2/rho_a_ref)^(n_w),"")</f>
        <v/>
      </c>
      <c r="XV17" s="386" t="str">
        <f>IF($C$5&gt;=COLUMN(XV7)-2,3600*C_D_w*Product_tech_data!XV9*(2/rho_a_ref)^(n_w),"")</f>
        <v/>
      </c>
      <c r="XW17" s="386" t="str">
        <f>IF($C$5&gt;=COLUMN(XW7)-2,3600*C_D_w*Product_tech_data!XW9*(2/rho_a_ref)^(n_w),"")</f>
        <v/>
      </c>
      <c r="XX17" s="386" t="str">
        <f>IF($C$5&gt;=COLUMN(XX7)-2,3600*C_D_w*Product_tech_data!XX9*(2/rho_a_ref)^(n_w),"")</f>
        <v/>
      </c>
      <c r="XY17" s="386" t="str">
        <f>IF($C$5&gt;=COLUMN(XY7)-2,3600*C_D_w*Product_tech_data!XY9*(2/rho_a_ref)^(n_w),"")</f>
        <v/>
      </c>
      <c r="XZ17" s="386" t="str">
        <f>IF($C$5&gt;=COLUMN(XZ7)-2,3600*C_D_w*Product_tech_data!XZ9*(2/rho_a_ref)^(n_w),"")</f>
        <v/>
      </c>
      <c r="YA17" s="386" t="str">
        <f>IF($C$5&gt;=COLUMN(YA7)-2,3600*C_D_w*Product_tech_data!YA9*(2/rho_a_ref)^(n_w),"")</f>
        <v/>
      </c>
      <c r="YB17" s="386" t="str">
        <f>IF($C$5&gt;=COLUMN(YB7)-2,3600*C_D_w*Product_tech_data!YB9*(2/rho_a_ref)^(n_w),"")</f>
        <v/>
      </c>
      <c r="YC17" s="386" t="str">
        <f>IF($C$5&gt;=COLUMN(YC7)-2,3600*C_D_w*Product_tech_data!YC9*(2/rho_a_ref)^(n_w),"")</f>
        <v/>
      </c>
      <c r="YD17" s="386" t="str">
        <f>IF($C$5&gt;=COLUMN(YD7)-2,3600*C_D_w*Product_tech_data!YD9*(2/rho_a_ref)^(n_w),"")</f>
        <v/>
      </c>
      <c r="YE17" s="386" t="str">
        <f>IF($C$5&gt;=COLUMN(YE7)-2,3600*C_D_w*Product_tech_data!YE9*(2/rho_a_ref)^(n_w),"")</f>
        <v/>
      </c>
      <c r="YF17" s="386" t="str">
        <f>IF($C$5&gt;=COLUMN(YF7)-2,3600*C_D_w*Product_tech_data!YF9*(2/rho_a_ref)^(n_w),"")</f>
        <v/>
      </c>
      <c r="YG17" s="386" t="str">
        <f>IF($C$5&gt;=COLUMN(YG7)-2,3600*C_D_w*Product_tech_data!YG9*(2/rho_a_ref)^(n_w),"")</f>
        <v/>
      </c>
      <c r="YH17" s="386" t="str">
        <f>IF($C$5&gt;=COLUMN(YH7)-2,3600*C_D_w*Product_tech_data!YH9*(2/rho_a_ref)^(n_w),"")</f>
        <v/>
      </c>
      <c r="YI17" s="386" t="str">
        <f>IF($C$5&gt;=COLUMN(YI7)-2,3600*C_D_w*Product_tech_data!YI9*(2/rho_a_ref)^(n_w),"")</f>
        <v/>
      </c>
      <c r="YJ17" s="386" t="str">
        <f>IF($C$5&gt;=COLUMN(YJ7)-2,3600*C_D_w*Product_tech_data!YJ9*(2/rho_a_ref)^(n_w),"")</f>
        <v/>
      </c>
      <c r="YK17" s="386" t="str">
        <f>IF($C$5&gt;=COLUMN(YK7)-2,3600*C_D_w*Product_tech_data!YK9*(2/rho_a_ref)^(n_w),"")</f>
        <v/>
      </c>
      <c r="YL17" s="386" t="str">
        <f>IF($C$5&gt;=COLUMN(YL7)-2,3600*C_D_w*Product_tech_data!YL9*(2/rho_a_ref)^(n_w),"")</f>
        <v/>
      </c>
      <c r="YM17" s="386" t="str">
        <f>IF($C$5&gt;=COLUMN(YM7)-2,3600*C_D_w*Product_tech_data!YM9*(2/rho_a_ref)^(n_w),"")</f>
        <v/>
      </c>
      <c r="YN17" s="386" t="str">
        <f>IF($C$5&gt;=COLUMN(YN7)-2,3600*C_D_w*Product_tech_data!YN9*(2/rho_a_ref)^(n_w),"")</f>
        <v/>
      </c>
      <c r="YO17" s="386" t="str">
        <f>IF($C$5&gt;=COLUMN(YO7)-2,3600*C_D_w*Product_tech_data!YO9*(2/rho_a_ref)^(n_w),"")</f>
        <v/>
      </c>
      <c r="YP17" s="386" t="str">
        <f>IF($C$5&gt;=COLUMN(YP7)-2,3600*C_D_w*Product_tech_data!YP9*(2/rho_a_ref)^(n_w),"")</f>
        <v/>
      </c>
      <c r="YQ17" s="386" t="str">
        <f>IF($C$5&gt;=COLUMN(YQ7)-2,3600*C_D_w*Product_tech_data!YQ9*(2/rho_a_ref)^(n_w),"")</f>
        <v/>
      </c>
      <c r="YR17" s="386" t="str">
        <f>IF($C$5&gt;=COLUMN(YR7)-2,3600*C_D_w*Product_tech_data!YR9*(2/rho_a_ref)^(n_w),"")</f>
        <v/>
      </c>
      <c r="YS17" s="386" t="str">
        <f>IF($C$5&gt;=COLUMN(YS7)-2,3600*C_D_w*Product_tech_data!YS9*(2/rho_a_ref)^(n_w),"")</f>
        <v/>
      </c>
      <c r="YT17" s="386" t="str">
        <f>IF($C$5&gt;=COLUMN(YT7)-2,3600*C_D_w*Product_tech_data!YT9*(2/rho_a_ref)^(n_w),"")</f>
        <v/>
      </c>
      <c r="YU17" s="386" t="str">
        <f>IF($C$5&gt;=COLUMN(YU7)-2,3600*C_D_w*Product_tech_data!YU9*(2/rho_a_ref)^(n_w),"")</f>
        <v/>
      </c>
      <c r="YV17" s="386" t="str">
        <f>IF($C$5&gt;=COLUMN(YV7)-2,3600*C_D_w*Product_tech_data!YV9*(2/rho_a_ref)^(n_w),"")</f>
        <v/>
      </c>
      <c r="YW17" s="386" t="str">
        <f>IF($C$5&gt;=COLUMN(YW7)-2,3600*C_D_w*Product_tech_data!YW9*(2/rho_a_ref)^(n_w),"")</f>
        <v/>
      </c>
      <c r="YX17" s="386" t="str">
        <f>IF($C$5&gt;=COLUMN(YX7)-2,3600*C_D_w*Product_tech_data!YX9*(2/rho_a_ref)^(n_w),"")</f>
        <v/>
      </c>
      <c r="YY17" s="386" t="str">
        <f>IF($C$5&gt;=COLUMN(YY7)-2,3600*C_D_w*Product_tech_data!YY9*(2/rho_a_ref)^(n_w),"")</f>
        <v/>
      </c>
      <c r="YZ17" s="386" t="str">
        <f>IF($C$5&gt;=COLUMN(YZ7)-2,3600*C_D_w*Product_tech_data!YZ9*(2/rho_a_ref)^(n_w),"")</f>
        <v/>
      </c>
      <c r="ZA17" s="386" t="str">
        <f>IF($C$5&gt;=COLUMN(ZA7)-2,3600*C_D_w*Product_tech_data!ZA9*(2/rho_a_ref)^(n_w),"")</f>
        <v/>
      </c>
      <c r="ZB17" s="386" t="str">
        <f>IF($C$5&gt;=COLUMN(ZB7)-2,3600*C_D_w*Product_tech_data!ZB9*(2/rho_a_ref)^(n_w),"")</f>
        <v/>
      </c>
      <c r="ZC17" s="386" t="str">
        <f>IF($C$5&gt;=COLUMN(ZC7)-2,3600*C_D_w*Product_tech_data!ZC9*(2/rho_a_ref)^(n_w),"")</f>
        <v/>
      </c>
      <c r="ZD17" s="386" t="str">
        <f>IF($C$5&gt;=COLUMN(ZD7)-2,3600*C_D_w*Product_tech_data!ZD9*(2/rho_a_ref)^(n_w),"")</f>
        <v/>
      </c>
      <c r="ZE17" s="386" t="str">
        <f>IF($C$5&gt;=COLUMN(ZE7)-2,3600*C_D_w*Product_tech_data!ZE9*(2/rho_a_ref)^(n_w),"")</f>
        <v/>
      </c>
      <c r="ZF17" s="386" t="str">
        <f>IF($C$5&gt;=COLUMN(ZF7)-2,3600*C_D_w*Product_tech_data!ZF9*(2/rho_a_ref)^(n_w),"")</f>
        <v/>
      </c>
      <c r="ZG17" s="386" t="str">
        <f>IF($C$5&gt;=COLUMN(ZG7)-2,3600*C_D_w*Product_tech_data!ZG9*(2/rho_a_ref)^(n_w),"")</f>
        <v/>
      </c>
      <c r="ZH17" s="386" t="str">
        <f>IF($C$5&gt;=COLUMN(ZH7)-2,3600*C_D_w*Product_tech_data!ZH9*(2/rho_a_ref)^(n_w),"")</f>
        <v/>
      </c>
      <c r="ZI17" s="386" t="str">
        <f>IF($C$5&gt;=COLUMN(ZI7)-2,3600*C_D_w*Product_tech_data!ZI9*(2/rho_a_ref)^(n_w),"")</f>
        <v/>
      </c>
      <c r="ZJ17" s="386" t="str">
        <f>IF($C$5&gt;=COLUMN(ZJ7)-2,3600*C_D_w*Product_tech_data!ZJ9*(2/rho_a_ref)^(n_w),"")</f>
        <v/>
      </c>
      <c r="ZK17" s="386" t="str">
        <f>IF($C$5&gt;=COLUMN(ZK7)-2,3600*C_D_w*Product_tech_data!ZK9*(2/rho_a_ref)^(n_w),"")</f>
        <v/>
      </c>
      <c r="ZL17" s="386" t="str">
        <f>IF($C$5&gt;=COLUMN(ZL7)-2,3600*C_D_w*Product_tech_data!ZL9*(2/rho_a_ref)^(n_w),"")</f>
        <v/>
      </c>
      <c r="ZM17" s="386" t="str">
        <f>IF($C$5&gt;=COLUMN(ZM7)-2,3600*C_D_w*Product_tech_data!ZM9*(2/rho_a_ref)^(n_w),"")</f>
        <v/>
      </c>
      <c r="ZN17" s="386" t="str">
        <f>IF($C$5&gt;=COLUMN(ZN7)-2,3600*C_D_w*Product_tech_data!ZN9*(2/rho_a_ref)^(n_w),"")</f>
        <v/>
      </c>
      <c r="ZO17" s="386" t="str">
        <f>IF($C$5&gt;=COLUMN(ZO7)-2,3600*C_D_w*Product_tech_data!ZO9*(2/rho_a_ref)^(n_w),"")</f>
        <v/>
      </c>
      <c r="ZP17" s="386" t="str">
        <f>IF($C$5&gt;=COLUMN(ZP7)-2,3600*C_D_w*Product_tech_data!ZP9*(2/rho_a_ref)^(n_w),"")</f>
        <v/>
      </c>
      <c r="ZQ17" s="386" t="str">
        <f>IF($C$5&gt;=COLUMN(ZQ7)-2,3600*C_D_w*Product_tech_data!ZQ9*(2/rho_a_ref)^(n_w),"")</f>
        <v/>
      </c>
      <c r="ZR17" s="386" t="str">
        <f>IF($C$5&gt;=COLUMN(ZR7)-2,3600*C_D_w*Product_tech_data!ZR9*(2/rho_a_ref)^(n_w),"")</f>
        <v/>
      </c>
      <c r="ZS17" s="386" t="str">
        <f>IF($C$5&gt;=COLUMN(ZS7)-2,3600*C_D_w*Product_tech_data!ZS9*(2/rho_a_ref)^(n_w),"")</f>
        <v/>
      </c>
      <c r="ZT17" s="386" t="str">
        <f>IF($C$5&gt;=COLUMN(ZT7)-2,3600*C_D_w*Product_tech_data!ZT9*(2/rho_a_ref)^(n_w),"")</f>
        <v/>
      </c>
      <c r="ZU17" s="386" t="str">
        <f>IF($C$5&gt;=COLUMN(ZU7)-2,3600*C_D_w*Product_tech_data!ZU9*(2/rho_a_ref)^(n_w),"")</f>
        <v/>
      </c>
      <c r="ZV17" s="386" t="str">
        <f>IF($C$5&gt;=COLUMN(ZV7)-2,3600*C_D_w*Product_tech_data!ZV9*(2/rho_a_ref)^(n_w),"")</f>
        <v/>
      </c>
      <c r="ZW17" s="386" t="str">
        <f>IF($C$5&gt;=COLUMN(ZW7)-2,3600*C_D_w*Product_tech_data!ZW9*(2/rho_a_ref)^(n_w),"")</f>
        <v/>
      </c>
      <c r="ZX17" s="386" t="str">
        <f>IF($C$5&gt;=COLUMN(ZX7)-2,3600*C_D_w*Product_tech_data!ZX9*(2/rho_a_ref)^(n_w),"")</f>
        <v/>
      </c>
      <c r="ZY17" s="386" t="str">
        <f>IF($C$5&gt;=COLUMN(ZY7)-2,3600*C_D_w*Product_tech_data!ZY9*(2/rho_a_ref)^(n_w),"")</f>
        <v/>
      </c>
      <c r="ZZ17" s="386" t="str">
        <f>IF($C$5&gt;=COLUMN(ZZ7)-2,3600*C_D_w*Product_tech_data!ZZ9*(2/rho_a_ref)^(n_w),"")</f>
        <v/>
      </c>
      <c r="AAA17" s="386" t="str">
        <f>IF($C$5&gt;=COLUMN(AAA7)-2,3600*C_D_w*Product_tech_data!AAA9*(2/rho_a_ref)^(n_w),"")</f>
        <v/>
      </c>
      <c r="AAB17" s="386" t="str">
        <f>IF($C$5&gt;=COLUMN(AAB7)-2,3600*C_D_w*Product_tech_data!AAB9*(2/rho_a_ref)^(n_w),"")</f>
        <v/>
      </c>
      <c r="AAC17" s="386" t="str">
        <f>IF($C$5&gt;=COLUMN(AAC7)-2,3600*C_D_w*Product_tech_data!AAC9*(2/rho_a_ref)^(n_w),"")</f>
        <v/>
      </c>
      <c r="AAD17" s="386" t="str">
        <f>IF($C$5&gt;=COLUMN(AAD7)-2,3600*C_D_w*Product_tech_data!AAD9*(2/rho_a_ref)^(n_w),"")</f>
        <v/>
      </c>
      <c r="AAE17" s="386" t="str">
        <f>IF($C$5&gt;=COLUMN(AAE7)-2,3600*C_D_w*Product_tech_data!AAE9*(2/rho_a_ref)^(n_w),"")</f>
        <v/>
      </c>
      <c r="AAF17" s="386" t="str">
        <f>IF($C$5&gt;=COLUMN(AAF7)-2,3600*C_D_w*Product_tech_data!AAF9*(2/rho_a_ref)^(n_w),"")</f>
        <v/>
      </c>
      <c r="AAG17" s="386" t="str">
        <f>IF($C$5&gt;=COLUMN(AAG7)-2,3600*C_D_w*Product_tech_data!AAG9*(2/rho_a_ref)^(n_w),"")</f>
        <v/>
      </c>
      <c r="AAH17" s="386" t="str">
        <f>IF($C$5&gt;=COLUMN(AAH7)-2,3600*C_D_w*Product_tech_data!AAH9*(2/rho_a_ref)^(n_w),"")</f>
        <v/>
      </c>
      <c r="AAI17" s="386" t="str">
        <f>IF($C$5&gt;=COLUMN(AAI7)-2,3600*C_D_w*Product_tech_data!AAI9*(2/rho_a_ref)^(n_w),"")</f>
        <v/>
      </c>
      <c r="AAJ17" s="386" t="str">
        <f>IF($C$5&gt;=COLUMN(AAJ7)-2,3600*C_D_w*Product_tech_data!AAJ9*(2/rho_a_ref)^(n_w),"")</f>
        <v/>
      </c>
      <c r="AAK17" s="386" t="str">
        <f>IF($C$5&gt;=COLUMN(AAK7)-2,3600*C_D_w*Product_tech_data!AAK9*(2/rho_a_ref)^(n_w),"")</f>
        <v/>
      </c>
      <c r="AAL17" s="386" t="str">
        <f>IF($C$5&gt;=COLUMN(AAL7)-2,3600*C_D_w*Product_tech_data!AAL9*(2/rho_a_ref)^(n_w),"")</f>
        <v/>
      </c>
      <c r="AAM17" s="386" t="str">
        <f>IF($C$5&gt;=COLUMN(AAM7)-2,3600*C_D_w*Product_tech_data!AAM9*(2/rho_a_ref)^(n_w),"")</f>
        <v/>
      </c>
      <c r="AAN17" s="386" t="str">
        <f>IF($C$5&gt;=COLUMN(AAN7)-2,3600*C_D_w*Product_tech_data!AAN9*(2/rho_a_ref)^(n_w),"")</f>
        <v/>
      </c>
      <c r="AAO17" s="386" t="str">
        <f>IF($C$5&gt;=COLUMN(AAO7)-2,3600*C_D_w*Product_tech_data!AAO9*(2/rho_a_ref)^(n_w),"")</f>
        <v/>
      </c>
      <c r="AAP17" s="386" t="str">
        <f>IF($C$5&gt;=COLUMN(AAP7)-2,3600*C_D_w*Product_tech_data!AAP9*(2/rho_a_ref)^(n_w),"")</f>
        <v/>
      </c>
      <c r="AAQ17" s="386" t="str">
        <f>IF($C$5&gt;=COLUMN(AAQ7)-2,3600*C_D_w*Product_tech_data!AAQ9*(2/rho_a_ref)^(n_w),"")</f>
        <v/>
      </c>
      <c r="AAR17" s="386" t="str">
        <f>IF($C$5&gt;=COLUMN(AAR7)-2,3600*C_D_w*Product_tech_data!AAR9*(2/rho_a_ref)^(n_w),"")</f>
        <v/>
      </c>
      <c r="AAS17" s="386" t="str">
        <f>IF($C$5&gt;=COLUMN(AAS7)-2,3600*C_D_w*Product_tech_data!AAS9*(2/rho_a_ref)^(n_w),"")</f>
        <v/>
      </c>
      <c r="AAT17" s="386" t="str">
        <f>IF($C$5&gt;=COLUMN(AAT7)-2,3600*C_D_w*Product_tech_data!AAT9*(2/rho_a_ref)^(n_w),"")</f>
        <v/>
      </c>
      <c r="AAU17" s="386" t="str">
        <f>IF($C$5&gt;=COLUMN(AAU7)-2,3600*C_D_w*Product_tech_data!AAU9*(2/rho_a_ref)^(n_w),"")</f>
        <v/>
      </c>
      <c r="AAV17" s="386" t="str">
        <f>IF($C$5&gt;=COLUMN(AAV7)-2,3600*C_D_w*Product_tech_data!AAV9*(2/rho_a_ref)^(n_w),"")</f>
        <v/>
      </c>
      <c r="AAW17" s="386" t="str">
        <f>IF($C$5&gt;=COLUMN(AAW7)-2,3600*C_D_w*Product_tech_data!AAW9*(2/rho_a_ref)^(n_w),"")</f>
        <v/>
      </c>
      <c r="AAX17" s="386" t="str">
        <f>IF($C$5&gt;=COLUMN(AAX7)-2,3600*C_D_w*Product_tech_data!AAX9*(2/rho_a_ref)^(n_w),"")</f>
        <v/>
      </c>
      <c r="AAY17" s="386" t="str">
        <f>IF($C$5&gt;=COLUMN(AAY7)-2,3600*C_D_w*Product_tech_data!AAY9*(2/rho_a_ref)^(n_w),"")</f>
        <v/>
      </c>
      <c r="AAZ17" s="386" t="str">
        <f>IF($C$5&gt;=COLUMN(AAZ7)-2,3600*C_D_w*Product_tech_data!AAZ9*(2/rho_a_ref)^(n_w),"")</f>
        <v/>
      </c>
      <c r="ABA17" s="386" t="str">
        <f>IF($C$5&gt;=COLUMN(ABA7)-2,3600*C_D_w*Product_tech_data!ABA9*(2/rho_a_ref)^(n_w),"")</f>
        <v/>
      </c>
      <c r="ABB17" s="386" t="str">
        <f>IF($C$5&gt;=COLUMN(ABB7)-2,3600*C_D_w*Product_tech_data!ABB9*(2/rho_a_ref)^(n_w),"")</f>
        <v/>
      </c>
      <c r="ABC17" s="386" t="str">
        <f>IF($C$5&gt;=COLUMN(ABC7)-2,3600*C_D_w*Product_tech_data!ABC9*(2/rho_a_ref)^(n_w),"")</f>
        <v/>
      </c>
      <c r="ABD17" s="386" t="str">
        <f>IF($C$5&gt;=COLUMN(ABD7)-2,3600*C_D_w*Product_tech_data!ABD9*(2/rho_a_ref)^(n_w),"")</f>
        <v/>
      </c>
      <c r="ABE17" s="386" t="str">
        <f>IF($C$5&gt;=COLUMN(ABE7)-2,3600*C_D_w*Product_tech_data!ABE9*(2/rho_a_ref)^(n_w),"")</f>
        <v/>
      </c>
      <c r="ABF17" s="386" t="str">
        <f>IF($C$5&gt;=COLUMN(ABF7)-2,3600*C_D_w*Product_tech_data!ABF9*(2/rho_a_ref)^(n_w),"")</f>
        <v/>
      </c>
      <c r="ABG17" s="386" t="str">
        <f>IF($C$5&gt;=COLUMN(ABG7)-2,3600*C_D_w*Product_tech_data!ABG9*(2/rho_a_ref)^(n_w),"")</f>
        <v/>
      </c>
      <c r="ABH17" s="386" t="str">
        <f>IF($C$5&gt;=COLUMN(ABH7)-2,3600*C_D_w*Product_tech_data!ABH9*(2/rho_a_ref)^(n_w),"")</f>
        <v/>
      </c>
      <c r="ABI17" s="386" t="str">
        <f>IF($C$5&gt;=COLUMN(ABI7)-2,3600*C_D_w*Product_tech_data!ABI9*(2/rho_a_ref)^(n_w),"")</f>
        <v/>
      </c>
      <c r="ABJ17" s="386" t="str">
        <f>IF($C$5&gt;=COLUMN(ABJ7)-2,3600*C_D_w*Product_tech_data!ABJ9*(2/rho_a_ref)^(n_w),"")</f>
        <v/>
      </c>
      <c r="ABK17" s="386" t="str">
        <f>IF($C$5&gt;=COLUMN(ABK7)-2,3600*C_D_w*Product_tech_data!ABK9*(2/rho_a_ref)^(n_w),"")</f>
        <v/>
      </c>
      <c r="ABL17" s="386" t="str">
        <f>IF($C$5&gt;=COLUMN(ABL7)-2,3600*C_D_w*Product_tech_data!ABL9*(2/rho_a_ref)^(n_w),"")</f>
        <v/>
      </c>
      <c r="ABM17" s="386" t="str">
        <f>IF($C$5&gt;=COLUMN(ABM7)-2,3600*C_D_w*Product_tech_data!ABM9*(2/rho_a_ref)^(n_w),"")</f>
        <v/>
      </c>
      <c r="ABN17" s="386" t="str">
        <f>IF($C$5&gt;=COLUMN(ABN7)-2,3600*C_D_w*Product_tech_data!ABN9*(2/rho_a_ref)^(n_w),"")</f>
        <v/>
      </c>
      <c r="ABO17" s="386" t="str">
        <f>IF($C$5&gt;=COLUMN(ABO7)-2,3600*C_D_w*Product_tech_data!ABO9*(2/rho_a_ref)^(n_w),"")</f>
        <v/>
      </c>
      <c r="ABP17" s="386" t="str">
        <f>IF($C$5&gt;=COLUMN(ABP7)-2,3600*C_D_w*Product_tech_data!ABP9*(2/rho_a_ref)^(n_w),"")</f>
        <v/>
      </c>
      <c r="ABQ17" s="386" t="str">
        <f>IF($C$5&gt;=COLUMN(ABQ7)-2,3600*C_D_w*Product_tech_data!ABQ9*(2/rho_a_ref)^(n_w),"")</f>
        <v/>
      </c>
      <c r="ABR17" s="386" t="str">
        <f>IF($C$5&gt;=COLUMN(ABR7)-2,3600*C_D_w*Product_tech_data!ABR9*(2/rho_a_ref)^(n_w),"")</f>
        <v/>
      </c>
      <c r="ABS17" s="386" t="str">
        <f>IF($C$5&gt;=COLUMN(ABS7)-2,3600*C_D_w*Product_tech_data!ABS9*(2/rho_a_ref)^(n_w),"")</f>
        <v/>
      </c>
      <c r="ABT17" s="386" t="str">
        <f>IF($C$5&gt;=COLUMN(ABT7)-2,3600*C_D_w*Product_tech_data!ABT9*(2/rho_a_ref)^(n_w),"")</f>
        <v/>
      </c>
      <c r="ABU17" s="386" t="str">
        <f>IF($C$5&gt;=COLUMN(ABU7)-2,3600*C_D_w*Product_tech_data!ABU9*(2/rho_a_ref)^(n_w),"")</f>
        <v/>
      </c>
      <c r="ABV17" s="386" t="str">
        <f>IF($C$5&gt;=COLUMN(ABV7)-2,3600*C_D_w*Product_tech_data!ABV9*(2/rho_a_ref)^(n_w),"")</f>
        <v/>
      </c>
      <c r="ABW17" s="386" t="str">
        <f>IF($C$5&gt;=COLUMN(ABW7)-2,3600*C_D_w*Product_tech_data!ABW9*(2/rho_a_ref)^(n_w),"")</f>
        <v/>
      </c>
      <c r="ABX17" s="386" t="str">
        <f>IF($C$5&gt;=COLUMN(ABX7)-2,3600*C_D_w*Product_tech_data!ABX9*(2/rho_a_ref)^(n_w),"")</f>
        <v/>
      </c>
      <c r="ABY17" s="386" t="str">
        <f>IF($C$5&gt;=COLUMN(ABY7)-2,3600*C_D_w*Product_tech_data!ABY9*(2/rho_a_ref)^(n_w),"")</f>
        <v/>
      </c>
      <c r="ABZ17" s="386" t="str">
        <f>IF($C$5&gt;=COLUMN(ABZ7)-2,3600*C_D_w*Product_tech_data!ABZ9*(2/rho_a_ref)^(n_w),"")</f>
        <v/>
      </c>
      <c r="ACA17" s="386" t="str">
        <f>IF($C$5&gt;=COLUMN(ACA7)-2,3600*C_D_w*Product_tech_data!ACA9*(2/rho_a_ref)^(n_w),"")</f>
        <v/>
      </c>
      <c r="ACB17" s="386" t="str">
        <f>IF($C$5&gt;=COLUMN(ACB7)-2,3600*C_D_w*Product_tech_data!ACB9*(2/rho_a_ref)^(n_w),"")</f>
        <v/>
      </c>
      <c r="ACC17" s="386" t="str">
        <f>IF($C$5&gt;=COLUMN(ACC7)-2,3600*C_D_w*Product_tech_data!ACC9*(2/rho_a_ref)^(n_w),"")</f>
        <v/>
      </c>
      <c r="ACD17" s="386" t="str">
        <f>IF($C$5&gt;=COLUMN(ACD7)-2,3600*C_D_w*Product_tech_data!ACD9*(2/rho_a_ref)^(n_w),"")</f>
        <v/>
      </c>
      <c r="ACE17" s="386" t="str">
        <f>IF($C$5&gt;=COLUMN(ACE7)-2,3600*C_D_w*Product_tech_data!ACE9*(2/rho_a_ref)^(n_w),"")</f>
        <v/>
      </c>
      <c r="ACF17" s="386" t="str">
        <f>IF($C$5&gt;=COLUMN(ACF7)-2,3600*C_D_w*Product_tech_data!ACF9*(2/rho_a_ref)^(n_w),"")</f>
        <v/>
      </c>
      <c r="ACG17" s="386" t="str">
        <f>IF($C$5&gt;=COLUMN(ACG7)-2,3600*C_D_w*Product_tech_data!ACG9*(2/rho_a_ref)^(n_w),"")</f>
        <v/>
      </c>
      <c r="ACH17" s="386" t="str">
        <f>IF($C$5&gt;=COLUMN(ACH7)-2,3600*C_D_w*Product_tech_data!ACH9*(2/rho_a_ref)^(n_w),"")</f>
        <v/>
      </c>
      <c r="ACI17" s="386" t="str">
        <f>IF($C$5&gt;=COLUMN(ACI7)-2,3600*C_D_w*Product_tech_data!ACI9*(2/rho_a_ref)^(n_w),"")</f>
        <v/>
      </c>
      <c r="ACJ17" s="386" t="str">
        <f>IF($C$5&gt;=COLUMN(ACJ7)-2,3600*C_D_w*Product_tech_data!ACJ9*(2/rho_a_ref)^(n_w),"")</f>
        <v/>
      </c>
      <c r="ACK17" s="386" t="str">
        <f>IF($C$5&gt;=COLUMN(ACK7)-2,3600*C_D_w*Product_tech_data!ACK9*(2/rho_a_ref)^(n_w),"")</f>
        <v/>
      </c>
      <c r="ACL17" s="386" t="str">
        <f>IF($C$5&gt;=COLUMN(ACL7)-2,3600*C_D_w*Product_tech_data!ACL9*(2/rho_a_ref)^(n_w),"")</f>
        <v/>
      </c>
      <c r="ACM17" s="386" t="str">
        <f>IF($C$5&gt;=COLUMN(ACM7)-2,3600*C_D_w*Product_tech_data!ACM9*(2/rho_a_ref)^(n_w),"")</f>
        <v/>
      </c>
      <c r="ACN17" s="386" t="str">
        <f>IF($C$5&gt;=COLUMN(ACN7)-2,3600*C_D_w*Product_tech_data!ACN9*(2/rho_a_ref)^(n_w),"")</f>
        <v/>
      </c>
      <c r="ACO17" s="386" t="str">
        <f>IF($C$5&gt;=COLUMN(ACO7)-2,3600*C_D_w*Product_tech_data!ACO9*(2/rho_a_ref)^(n_w),"")</f>
        <v/>
      </c>
      <c r="ACP17" s="386" t="str">
        <f>IF($C$5&gt;=COLUMN(ACP7)-2,3600*C_D_w*Product_tech_data!ACP9*(2/rho_a_ref)^(n_w),"")</f>
        <v/>
      </c>
      <c r="ACQ17" s="386" t="str">
        <f>IF($C$5&gt;=COLUMN(ACQ7)-2,3600*C_D_w*Product_tech_data!ACQ9*(2/rho_a_ref)^(n_w),"")</f>
        <v/>
      </c>
      <c r="ACR17" s="386" t="str">
        <f>IF($C$5&gt;=COLUMN(ACR7)-2,3600*C_D_w*Product_tech_data!ACR9*(2/rho_a_ref)^(n_w),"")</f>
        <v/>
      </c>
      <c r="ACS17" s="386" t="str">
        <f>IF($C$5&gt;=COLUMN(ACS7)-2,3600*C_D_w*Product_tech_data!ACS9*(2/rho_a_ref)^(n_w),"")</f>
        <v/>
      </c>
      <c r="ACT17" s="386" t="str">
        <f>IF($C$5&gt;=COLUMN(ACT7)-2,3600*C_D_w*Product_tech_data!ACT9*(2/rho_a_ref)^(n_w),"")</f>
        <v/>
      </c>
      <c r="ACU17" s="386" t="str">
        <f>IF($C$5&gt;=COLUMN(ACU7)-2,3600*C_D_w*Product_tech_data!ACU9*(2/rho_a_ref)^(n_w),"")</f>
        <v/>
      </c>
      <c r="ACV17" s="386" t="str">
        <f>IF($C$5&gt;=COLUMN(ACV7)-2,3600*C_D_w*Product_tech_data!ACV9*(2/rho_a_ref)^(n_w),"")</f>
        <v/>
      </c>
      <c r="ACW17" s="386" t="str">
        <f>IF($C$5&gt;=COLUMN(ACW7)-2,3600*C_D_w*Product_tech_data!ACW9*(2/rho_a_ref)^(n_w),"")</f>
        <v/>
      </c>
      <c r="ACX17" s="386" t="str">
        <f>IF($C$5&gt;=COLUMN(ACX7)-2,3600*C_D_w*Product_tech_data!ACX9*(2/rho_a_ref)^(n_w),"")</f>
        <v/>
      </c>
      <c r="ACY17" s="386" t="str">
        <f>IF($C$5&gt;=COLUMN(ACY7)-2,3600*C_D_w*Product_tech_data!ACY9*(2/rho_a_ref)^(n_w),"")</f>
        <v/>
      </c>
      <c r="ACZ17" s="386" t="str">
        <f>IF($C$5&gt;=COLUMN(ACZ7)-2,3600*C_D_w*Product_tech_data!ACZ9*(2/rho_a_ref)^(n_w),"")</f>
        <v/>
      </c>
      <c r="ADA17" s="386" t="str">
        <f>IF($C$5&gt;=COLUMN(ADA7)-2,3600*C_D_w*Product_tech_data!ADA9*(2/rho_a_ref)^(n_w),"")</f>
        <v/>
      </c>
      <c r="ADB17" s="386" t="str">
        <f>IF($C$5&gt;=COLUMN(ADB7)-2,3600*C_D_w*Product_tech_data!ADB9*(2/rho_a_ref)^(n_w),"")</f>
        <v/>
      </c>
      <c r="ADC17" s="386" t="str">
        <f>IF($C$5&gt;=COLUMN(ADC7)-2,3600*C_D_w*Product_tech_data!ADC9*(2/rho_a_ref)^(n_w),"")</f>
        <v/>
      </c>
      <c r="ADD17" s="386" t="str">
        <f>IF($C$5&gt;=COLUMN(ADD7)-2,3600*C_D_w*Product_tech_data!ADD9*(2/rho_a_ref)^(n_w),"")</f>
        <v/>
      </c>
      <c r="ADE17" s="386" t="str">
        <f>IF($C$5&gt;=COLUMN(ADE7)-2,3600*C_D_w*Product_tech_data!ADE9*(2/rho_a_ref)^(n_w),"")</f>
        <v/>
      </c>
      <c r="ADF17" s="386" t="str">
        <f>IF($C$5&gt;=COLUMN(ADF7)-2,3600*C_D_w*Product_tech_data!ADF9*(2/rho_a_ref)^(n_w),"")</f>
        <v/>
      </c>
      <c r="ADG17" s="386" t="str">
        <f>IF($C$5&gt;=COLUMN(ADG7)-2,3600*C_D_w*Product_tech_data!ADG9*(2/rho_a_ref)^(n_w),"")</f>
        <v/>
      </c>
      <c r="ADH17" s="386" t="str">
        <f>IF($C$5&gt;=COLUMN(ADH7)-2,3600*C_D_w*Product_tech_data!ADH9*(2/rho_a_ref)^(n_w),"")</f>
        <v/>
      </c>
      <c r="ADI17" s="386" t="str">
        <f>IF($C$5&gt;=COLUMN(ADI7)-2,3600*C_D_w*Product_tech_data!ADI9*(2/rho_a_ref)^(n_w),"")</f>
        <v/>
      </c>
      <c r="ADJ17" s="386" t="str">
        <f>IF($C$5&gt;=COLUMN(ADJ7)-2,3600*C_D_w*Product_tech_data!ADJ9*(2/rho_a_ref)^(n_w),"")</f>
        <v/>
      </c>
      <c r="ADK17" s="386" t="str">
        <f>IF($C$5&gt;=COLUMN(ADK7)-2,3600*C_D_w*Product_tech_data!ADK9*(2/rho_a_ref)^(n_w),"")</f>
        <v/>
      </c>
      <c r="ADL17" s="386" t="str">
        <f>IF($C$5&gt;=COLUMN(ADL7)-2,3600*C_D_w*Product_tech_data!ADL9*(2/rho_a_ref)^(n_w),"")</f>
        <v/>
      </c>
      <c r="ADM17" s="386" t="str">
        <f>IF($C$5&gt;=COLUMN(ADM7)-2,3600*C_D_w*Product_tech_data!ADM9*(2/rho_a_ref)^(n_w),"")</f>
        <v/>
      </c>
      <c r="ADN17" s="386" t="str">
        <f>IF($C$5&gt;=COLUMN(ADN7)-2,3600*C_D_w*Product_tech_data!ADN9*(2/rho_a_ref)^(n_w),"")</f>
        <v/>
      </c>
      <c r="ADO17" s="386" t="str">
        <f>IF($C$5&gt;=COLUMN(ADO7)-2,3600*C_D_w*Product_tech_data!ADO9*(2/rho_a_ref)^(n_w),"")</f>
        <v/>
      </c>
      <c r="ADP17" s="386" t="str">
        <f>IF($C$5&gt;=COLUMN(ADP7)-2,3600*C_D_w*Product_tech_data!ADP9*(2/rho_a_ref)^(n_w),"")</f>
        <v/>
      </c>
      <c r="ADQ17" s="386" t="str">
        <f>IF($C$5&gt;=COLUMN(ADQ7)-2,3600*C_D_w*Product_tech_data!ADQ9*(2/rho_a_ref)^(n_w),"")</f>
        <v/>
      </c>
      <c r="ADR17" s="386" t="str">
        <f>IF($C$5&gt;=COLUMN(ADR7)-2,3600*C_D_w*Product_tech_data!ADR9*(2/rho_a_ref)^(n_w),"")</f>
        <v/>
      </c>
      <c r="ADS17" s="386" t="str">
        <f>IF($C$5&gt;=COLUMN(ADS7)-2,3600*C_D_w*Product_tech_data!ADS9*(2/rho_a_ref)^(n_w),"")</f>
        <v/>
      </c>
      <c r="ADT17" s="386" t="str">
        <f>IF($C$5&gt;=COLUMN(ADT7)-2,3600*C_D_w*Product_tech_data!ADT9*(2/rho_a_ref)^(n_w),"")</f>
        <v/>
      </c>
      <c r="ADU17" s="386" t="str">
        <f>IF($C$5&gt;=COLUMN(ADU7)-2,3600*C_D_w*Product_tech_data!ADU9*(2/rho_a_ref)^(n_w),"")</f>
        <v/>
      </c>
      <c r="ADV17" s="386" t="str">
        <f>IF($C$5&gt;=COLUMN(ADV7)-2,3600*C_D_w*Product_tech_data!ADV9*(2/rho_a_ref)^(n_w),"")</f>
        <v/>
      </c>
      <c r="ADW17" s="386" t="str">
        <f>IF($C$5&gt;=COLUMN(ADW7)-2,3600*C_D_w*Product_tech_data!ADW9*(2/rho_a_ref)^(n_w),"")</f>
        <v/>
      </c>
      <c r="ADX17" s="386" t="str">
        <f>IF($C$5&gt;=COLUMN(ADX7)-2,3600*C_D_w*Product_tech_data!ADX9*(2/rho_a_ref)^(n_w),"")</f>
        <v/>
      </c>
      <c r="ADY17" s="386" t="str">
        <f>IF($C$5&gt;=COLUMN(ADY7)-2,3600*C_D_w*Product_tech_data!ADY9*(2/rho_a_ref)^(n_w),"")</f>
        <v/>
      </c>
      <c r="ADZ17" s="386" t="str">
        <f>IF($C$5&gt;=COLUMN(ADZ7)-2,3600*C_D_w*Product_tech_data!ADZ9*(2/rho_a_ref)^(n_w),"")</f>
        <v/>
      </c>
      <c r="AEA17" s="386" t="str">
        <f>IF($C$5&gt;=COLUMN(AEA7)-2,3600*C_D_w*Product_tech_data!AEA9*(2/rho_a_ref)^(n_w),"")</f>
        <v/>
      </c>
      <c r="AEB17" s="386" t="str">
        <f>IF($C$5&gt;=COLUMN(AEB7)-2,3600*C_D_w*Product_tech_data!AEB9*(2/rho_a_ref)^(n_w),"")</f>
        <v/>
      </c>
      <c r="AEC17" s="386" t="str">
        <f>IF($C$5&gt;=COLUMN(AEC7)-2,3600*C_D_w*Product_tech_data!AEC9*(2/rho_a_ref)^(n_w),"")</f>
        <v/>
      </c>
      <c r="AED17" s="386" t="str">
        <f>IF($C$5&gt;=COLUMN(AED7)-2,3600*C_D_w*Product_tech_data!AED9*(2/rho_a_ref)^(n_w),"")</f>
        <v/>
      </c>
      <c r="AEE17" s="386" t="str">
        <f>IF($C$5&gt;=COLUMN(AEE7)-2,3600*C_D_w*Product_tech_data!AEE9*(2/rho_a_ref)^(n_w),"")</f>
        <v/>
      </c>
      <c r="AEF17" s="386" t="str">
        <f>IF($C$5&gt;=COLUMN(AEF7)-2,3600*C_D_w*Product_tech_data!AEF9*(2/rho_a_ref)^(n_w),"")</f>
        <v/>
      </c>
      <c r="AEG17" s="386" t="str">
        <f>IF($C$5&gt;=COLUMN(AEG7)-2,3600*C_D_w*Product_tech_data!AEG9*(2/rho_a_ref)^(n_w),"")</f>
        <v/>
      </c>
      <c r="AEH17" s="386" t="str">
        <f>IF($C$5&gt;=COLUMN(AEH7)-2,3600*C_D_w*Product_tech_data!AEH9*(2/rho_a_ref)^(n_w),"")</f>
        <v/>
      </c>
      <c r="AEI17" s="386" t="str">
        <f>IF($C$5&gt;=COLUMN(AEI7)-2,3600*C_D_w*Product_tech_data!AEI9*(2/rho_a_ref)^(n_w),"")</f>
        <v/>
      </c>
      <c r="AEJ17" s="386" t="str">
        <f>IF($C$5&gt;=COLUMN(AEJ7)-2,3600*C_D_w*Product_tech_data!AEJ9*(2/rho_a_ref)^(n_w),"")</f>
        <v/>
      </c>
      <c r="AEK17" s="386" t="str">
        <f>IF($C$5&gt;=COLUMN(AEK7)-2,3600*C_D_w*Product_tech_data!AEK9*(2/rho_a_ref)^(n_w),"")</f>
        <v/>
      </c>
      <c r="AEL17" s="386" t="str">
        <f>IF($C$5&gt;=COLUMN(AEL7)-2,3600*C_D_w*Product_tech_data!AEL9*(2/rho_a_ref)^(n_w),"")</f>
        <v/>
      </c>
      <c r="AEM17" s="386" t="str">
        <f>IF($C$5&gt;=COLUMN(AEM7)-2,3600*C_D_w*Product_tech_data!AEM9*(2/rho_a_ref)^(n_w),"")</f>
        <v/>
      </c>
      <c r="AEN17" s="386" t="str">
        <f>IF($C$5&gt;=COLUMN(AEN7)-2,3600*C_D_w*Product_tech_data!AEN9*(2/rho_a_ref)^(n_w),"")</f>
        <v/>
      </c>
      <c r="AEO17" s="386" t="str">
        <f>IF($C$5&gt;=COLUMN(AEO7)-2,3600*C_D_w*Product_tech_data!AEO9*(2/rho_a_ref)^(n_w),"")</f>
        <v/>
      </c>
      <c r="AEP17" s="386" t="str">
        <f>IF($C$5&gt;=COLUMN(AEP7)-2,3600*C_D_w*Product_tech_data!AEP9*(2/rho_a_ref)^(n_w),"")</f>
        <v/>
      </c>
      <c r="AEQ17" s="386" t="str">
        <f>IF($C$5&gt;=COLUMN(AEQ7)-2,3600*C_D_w*Product_tech_data!AEQ9*(2/rho_a_ref)^(n_w),"")</f>
        <v/>
      </c>
      <c r="AER17" s="386" t="str">
        <f>IF($C$5&gt;=COLUMN(AER7)-2,3600*C_D_w*Product_tech_data!AER9*(2/rho_a_ref)^(n_w),"")</f>
        <v/>
      </c>
      <c r="AES17" s="386" t="str">
        <f>IF($C$5&gt;=COLUMN(AES7)-2,3600*C_D_w*Product_tech_data!AES9*(2/rho_a_ref)^(n_w),"")</f>
        <v/>
      </c>
      <c r="AET17" s="386" t="str">
        <f>IF($C$5&gt;=COLUMN(AET7)-2,3600*C_D_w*Product_tech_data!AET9*(2/rho_a_ref)^(n_w),"")</f>
        <v/>
      </c>
      <c r="AEU17" s="386" t="str">
        <f>IF($C$5&gt;=COLUMN(AEU7)-2,3600*C_D_w*Product_tech_data!AEU9*(2/rho_a_ref)^(n_w),"")</f>
        <v/>
      </c>
      <c r="AEV17" s="386" t="str">
        <f>IF($C$5&gt;=COLUMN(AEV7)-2,3600*C_D_w*Product_tech_data!AEV9*(2/rho_a_ref)^(n_w),"")</f>
        <v/>
      </c>
      <c r="AEW17" s="386" t="str">
        <f>IF($C$5&gt;=COLUMN(AEW7)-2,3600*C_D_w*Product_tech_data!AEW9*(2/rho_a_ref)^(n_w),"")</f>
        <v/>
      </c>
      <c r="AEX17" s="386" t="str">
        <f>IF($C$5&gt;=COLUMN(AEX7)-2,3600*C_D_w*Product_tech_data!AEX9*(2/rho_a_ref)^(n_w),"")</f>
        <v/>
      </c>
      <c r="AEY17" s="386" t="str">
        <f>IF($C$5&gt;=COLUMN(AEY7)-2,3600*C_D_w*Product_tech_data!AEY9*(2/rho_a_ref)^(n_w),"")</f>
        <v/>
      </c>
      <c r="AEZ17" s="386" t="str">
        <f>IF($C$5&gt;=COLUMN(AEZ7)-2,3600*C_D_w*Product_tech_data!AEZ9*(2/rho_a_ref)^(n_w),"")</f>
        <v/>
      </c>
      <c r="AFA17" s="386" t="str">
        <f>IF($C$5&gt;=COLUMN(AFA7)-2,3600*C_D_w*Product_tech_data!AFA9*(2/rho_a_ref)^(n_w),"")</f>
        <v/>
      </c>
      <c r="AFB17" s="386" t="str">
        <f>IF($C$5&gt;=COLUMN(AFB7)-2,3600*C_D_w*Product_tech_data!AFB9*(2/rho_a_ref)^(n_w),"")</f>
        <v/>
      </c>
      <c r="AFC17" s="386" t="str">
        <f>IF($C$5&gt;=COLUMN(AFC7)-2,3600*C_D_w*Product_tech_data!AFC9*(2/rho_a_ref)^(n_w),"")</f>
        <v/>
      </c>
      <c r="AFD17" s="386" t="str">
        <f>IF($C$5&gt;=COLUMN(AFD7)-2,3600*C_D_w*Product_tech_data!AFD9*(2/rho_a_ref)^(n_w),"")</f>
        <v/>
      </c>
      <c r="AFE17" s="386" t="str">
        <f>IF($C$5&gt;=COLUMN(AFE7)-2,3600*C_D_w*Product_tech_data!AFE9*(2/rho_a_ref)^(n_w),"")</f>
        <v/>
      </c>
      <c r="AFF17" s="386" t="str">
        <f>IF($C$5&gt;=COLUMN(AFF7)-2,3600*C_D_w*Product_tech_data!AFF9*(2/rho_a_ref)^(n_w),"")</f>
        <v/>
      </c>
      <c r="AFG17" s="386" t="str">
        <f>IF($C$5&gt;=COLUMN(AFG7)-2,3600*C_D_w*Product_tech_data!AFG9*(2/rho_a_ref)^(n_w),"")</f>
        <v/>
      </c>
      <c r="AFH17" s="386" t="str">
        <f>IF($C$5&gt;=COLUMN(AFH7)-2,3600*C_D_w*Product_tech_data!AFH9*(2/rho_a_ref)^(n_w),"")</f>
        <v/>
      </c>
      <c r="AFI17" s="386" t="str">
        <f>IF($C$5&gt;=COLUMN(AFI7)-2,3600*C_D_w*Product_tech_data!AFI9*(2/rho_a_ref)^(n_w),"")</f>
        <v/>
      </c>
      <c r="AFJ17" s="386" t="str">
        <f>IF($C$5&gt;=COLUMN(AFJ7)-2,3600*C_D_w*Product_tech_data!AFJ9*(2/rho_a_ref)^(n_w),"")</f>
        <v/>
      </c>
      <c r="AFK17" s="386" t="str">
        <f>IF($C$5&gt;=COLUMN(AFK7)-2,3600*C_D_w*Product_tech_data!AFK9*(2/rho_a_ref)^(n_w),"")</f>
        <v/>
      </c>
      <c r="AFL17" s="386" t="str">
        <f>IF($C$5&gt;=COLUMN(AFL7)-2,3600*C_D_w*Product_tech_data!AFL9*(2/rho_a_ref)^(n_w),"")</f>
        <v/>
      </c>
      <c r="AFM17" s="386" t="str">
        <f>IF($C$5&gt;=COLUMN(AFM7)-2,3600*C_D_w*Product_tech_data!AFM9*(2/rho_a_ref)^(n_w),"")</f>
        <v/>
      </c>
      <c r="AFN17" s="386" t="str">
        <f>IF($C$5&gt;=COLUMN(AFN7)-2,3600*C_D_w*Product_tech_data!AFN9*(2/rho_a_ref)^(n_w),"")</f>
        <v/>
      </c>
      <c r="AFO17" s="386" t="str">
        <f>IF($C$5&gt;=COLUMN(AFO7)-2,3600*C_D_w*Product_tech_data!AFO9*(2/rho_a_ref)^(n_w),"")</f>
        <v/>
      </c>
      <c r="AFP17" s="386" t="str">
        <f>IF($C$5&gt;=COLUMN(AFP7)-2,3600*C_D_w*Product_tech_data!AFP9*(2/rho_a_ref)^(n_w),"")</f>
        <v/>
      </c>
      <c r="AFQ17" s="386" t="str">
        <f>IF($C$5&gt;=COLUMN(AFQ7)-2,3600*C_D_w*Product_tech_data!AFQ9*(2/rho_a_ref)^(n_w),"")</f>
        <v/>
      </c>
      <c r="AFR17" s="386" t="str">
        <f>IF($C$5&gt;=COLUMN(AFR7)-2,3600*C_D_w*Product_tech_data!AFR9*(2/rho_a_ref)^(n_w),"")</f>
        <v/>
      </c>
      <c r="AFS17" s="386" t="str">
        <f>IF($C$5&gt;=COLUMN(AFS7)-2,3600*C_D_w*Product_tech_data!AFS9*(2/rho_a_ref)^(n_w),"")</f>
        <v/>
      </c>
      <c r="AFT17" s="386" t="str">
        <f>IF($C$5&gt;=COLUMN(AFT7)-2,3600*C_D_w*Product_tech_data!AFT9*(2/rho_a_ref)^(n_w),"")</f>
        <v/>
      </c>
      <c r="AFU17" s="386" t="str">
        <f>IF($C$5&gt;=COLUMN(AFU7)-2,3600*C_D_w*Product_tech_data!AFU9*(2/rho_a_ref)^(n_w),"")</f>
        <v/>
      </c>
      <c r="AFV17" s="386" t="str">
        <f>IF($C$5&gt;=COLUMN(AFV7)-2,3600*C_D_w*Product_tech_data!AFV9*(2/rho_a_ref)^(n_w),"")</f>
        <v/>
      </c>
      <c r="AFW17" s="386" t="str">
        <f>IF($C$5&gt;=COLUMN(AFW7)-2,3600*C_D_w*Product_tech_data!AFW9*(2/rho_a_ref)^(n_w),"")</f>
        <v/>
      </c>
      <c r="AFX17" s="386" t="str">
        <f>IF($C$5&gt;=COLUMN(AFX7)-2,3600*C_D_w*Product_tech_data!AFX9*(2/rho_a_ref)^(n_w),"")</f>
        <v/>
      </c>
      <c r="AFY17" s="386" t="str">
        <f>IF($C$5&gt;=COLUMN(AFY7)-2,3600*C_D_w*Product_tech_data!AFY9*(2/rho_a_ref)^(n_w),"")</f>
        <v/>
      </c>
      <c r="AFZ17" s="386" t="str">
        <f>IF($C$5&gt;=COLUMN(AFZ7)-2,3600*C_D_w*Product_tech_data!AFZ9*(2/rho_a_ref)^(n_w),"")</f>
        <v/>
      </c>
      <c r="AGA17" s="386" t="str">
        <f>IF($C$5&gt;=COLUMN(AGA7)-2,3600*C_D_w*Product_tech_data!AGA9*(2/rho_a_ref)^(n_w),"")</f>
        <v/>
      </c>
      <c r="AGB17" s="386" t="str">
        <f>IF($C$5&gt;=COLUMN(AGB7)-2,3600*C_D_w*Product_tech_data!AGB9*(2/rho_a_ref)^(n_w),"")</f>
        <v/>
      </c>
      <c r="AGC17" s="386" t="str">
        <f>IF($C$5&gt;=COLUMN(AGC7)-2,3600*C_D_w*Product_tech_data!AGC9*(2/rho_a_ref)^(n_w),"")</f>
        <v/>
      </c>
      <c r="AGD17" s="386" t="str">
        <f>IF($C$5&gt;=COLUMN(AGD7)-2,3600*C_D_w*Product_tech_data!AGD9*(2/rho_a_ref)^(n_w),"")</f>
        <v/>
      </c>
      <c r="AGE17" s="386" t="str">
        <f>IF($C$5&gt;=COLUMN(AGE7)-2,3600*C_D_w*Product_tech_data!AGE9*(2/rho_a_ref)^(n_w),"")</f>
        <v/>
      </c>
      <c r="AGF17" s="386" t="str">
        <f>IF($C$5&gt;=COLUMN(AGF7)-2,3600*C_D_w*Product_tech_data!AGF9*(2/rho_a_ref)^(n_w),"")</f>
        <v/>
      </c>
      <c r="AGG17" s="386" t="str">
        <f>IF($C$5&gt;=COLUMN(AGG7)-2,3600*C_D_w*Product_tech_data!AGG9*(2/rho_a_ref)^(n_w),"")</f>
        <v/>
      </c>
      <c r="AGH17" s="386" t="str">
        <f>IF($C$5&gt;=COLUMN(AGH7)-2,3600*C_D_w*Product_tech_data!AGH9*(2/rho_a_ref)^(n_w),"")</f>
        <v/>
      </c>
      <c r="AGI17" s="386" t="str">
        <f>IF($C$5&gt;=COLUMN(AGI7)-2,3600*C_D_w*Product_tech_data!AGI9*(2/rho_a_ref)^(n_w),"")</f>
        <v/>
      </c>
      <c r="AGJ17" s="386" t="str">
        <f>IF($C$5&gt;=COLUMN(AGJ7)-2,3600*C_D_w*Product_tech_data!AGJ9*(2/rho_a_ref)^(n_w),"")</f>
        <v/>
      </c>
      <c r="AGK17" s="386" t="str">
        <f>IF($C$5&gt;=COLUMN(AGK7)-2,3600*C_D_w*Product_tech_data!AGK9*(2/rho_a_ref)^(n_w),"")</f>
        <v/>
      </c>
      <c r="AGL17" s="386" t="str">
        <f>IF($C$5&gt;=COLUMN(AGL7)-2,3600*C_D_w*Product_tech_data!AGL9*(2/rho_a_ref)^(n_w),"")</f>
        <v/>
      </c>
      <c r="AGM17" s="386" t="str">
        <f>IF($C$5&gt;=COLUMN(AGM7)-2,3600*C_D_w*Product_tech_data!AGM9*(2/rho_a_ref)^(n_w),"")</f>
        <v/>
      </c>
      <c r="AGN17" s="386" t="str">
        <f>IF($C$5&gt;=COLUMN(AGN7)-2,3600*C_D_w*Product_tech_data!AGN9*(2/rho_a_ref)^(n_w),"")</f>
        <v/>
      </c>
      <c r="AGO17" s="386" t="str">
        <f>IF($C$5&gt;=COLUMN(AGO7)-2,3600*C_D_w*Product_tech_data!AGO9*(2/rho_a_ref)^(n_w),"")</f>
        <v/>
      </c>
      <c r="AGP17" s="386" t="str">
        <f>IF($C$5&gt;=COLUMN(AGP7)-2,3600*C_D_w*Product_tech_data!AGP9*(2/rho_a_ref)^(n_w),"")</f>
        <v/>
      </c>
      <c r="AGQ17" s="386" t="str">
        <f>IF($C$5&gt;=COLUMN(AGQ7)-2,3600*C_D_w*Product_tech_data!AGQ9*(2/rho_a_ref)^(n_w),"")</f>
        <v/>
      </c>
      <c r="AGR17" s="386" t="str">
        <f>IF($C$5&gt;=COLUMN(AGR7)-2,3600*C_D_w*Product_tech_data!AGR9*(2/rho_a_ref)^(n_w),"")</f>
        <v/>
      </c>
      <c r="AGS17" s="386" t="str">
        <f>IF($C$5&gt;=COLUMN(AGS7)-2,3600*C_D_w*Product_tech_data!AGS9*(2/rho_a_ref)^(n_w),"")</f>
        <v/>
      </c>
      <c r="AGT17" s="386" t="str">
        <f>IF($C$5&gt;=COLUMN(AGT7)-2,3600*C_D_w*Product_tech_data!AGT9*(2/rho_a_ref)^(n_w),"")</f>
        <v/>
      </c>
      <c r="AGU17" s="386" t="str">
        <f>IF($C$5&gt;=COLUMN(AGU7)-2,3600*C_D_w*Product_tech_data!AGU9*(2/rho_a_ref)^(n_w),"")</f>
        <v/>
      </c>
      <c r="AGV17" s="386" t="str">
        <f>IF($C$5&gt;=COLUMN(AGV7)-2,3600*C_D_w*Product_tech_data!AGV9*(2/rho_a_ref)^(n_w),"")</f>
        <v/>
      </c>
      <c r="AGW17" s="386" t="str">
        <f>IF($C$5&gt;=COLUMN(AGW7)-2,3600*C_D_w*Product_tech_data!AGW9*(2/rho_a_ref)^(n_w),"")</f>
        <v/>
      </c>
      <c r="AGX17" s="386" t="str">
        <f>IF($C$5&gt;=COLUMN(AGX7)-2,3600*C_D_w*Product_tech_data!AGX9*(2/rho_a_ref)^(n_w),"")</f>
        <v/>
      </c>
      <c r="AGY17" s="386" t="str">
        <f>IF($C$5&gt;=COLUMN(AGY7)-2,3600*C_D_w*Product_tech_data!AGY9*(2/rho_a_ref)^(n_w),"")</f>
        <v/>
      </c>
      <c r="AGZ17" s="386" t="str">
        <f>IF($C$5&gt;=COLUMN(AGZ7)-2,3600*C_D_w*Product_tech_data!AGZ9*(2/rho_a_ref)^(n_w),"")</f>
        <v/>
      </c>
      <c r="AHA17" s="386" t="str">
        <f>IF($C$5&gt;=COLUMN(AHA7)-2,3600*C_D_w*Product_tech_data!AHA9*(2/rho_a_ref)^(n_w),"")</f>
        <v/>
      </c>
      <c r="AHB17" s="386" t="str">
        <f>IF($C$5&gt;=COLUMN(AHB7)-2,3600*C_D_w*Product_tech_data!AHB9*(2/rho_a_ref)^(n_w),"")</f>
        <v/>
      </c>
      <c r="AHC17" s="386" t="str">
        <f>IF($C$5&gt;=COLUMN(AHC7)-2,3600*C_D_w*Product_tech_data!AHC9*(2/rho_a_ref)^(n_w),"")</f>
        <v/>
      </c>
      <c r="AHD17" s="386" t="str">
        <f>IF($C$5&gt;=COLUMN(AHD7)-2,3600*C_D_w*Product_tech_data!AHD9*(2/rho_a_ref)^(n_w),"")</f>
        <v/>
      </c>
      <c r="AHE17" s="386" t="str">
        <f>IF($C$5&gt;=COLUMN(AHE7)-2,3600*C_D_w*Product_tech_data!AHE9*(2/rho_a_ref)^(n_w),"")</f>
        <v/>
      </c>
      <c r="AHF17" s="386" t="str">
        <f>IF($C$5&gt;=COLUMN(AHF7)-2,3600*C_D_w*Product_tech_data!AHF9*(2/rho_a_ref)^(n_w),"")</f>
        <v/>
      </c>
      <c r="AHG17" s="386" t="str">
        <f>IF($C$5&gt;=COLUMN(AHG7)-2,3600*C_D_w*Product_tech_data!AHG9*(2/rho_a_ref)^(n_w),"")</f>
        <v/>
      </c>
      <c r="AHH17" s="386" t="str">
        <f>IF($C$5&gt;=COLUMN(AHH7)-2,3600*C_D_w*Product_tech_data!AHH9*(2/rho_a_ref)^(n_w),"")</f>
        <v/>
      </c>
      <c r="AHI17" s="386" t="str">
        <f>IF($C$5&gt;=COLUMN(AHI7)-2,3600*C_D_w*Product_tech_data!AHI9*(2/rho_a_ref)^(n_w),"")</f>
        <v/>
      </c>
      <c r="AHJ17" s="386" t="str">
        <f>IF($C$5&gt;=COLUMN(AHJ7)-2,3600*C_D_w*Product_tech_data!AHJ9*(2/rho_a_ref)^(n_w),"")</f>
        <v/>
      </c>
      <c r="AHK17" s="386" t="str">
        <f>IF($C$5&gt;=COLUMN(AHK7)-2,3600*C_D_w*Product_tech_data!AHK9*(2/rho_a_ref)^(n_w),"")</f>
        <v/>
      </c>
      <c r="AHL17" s="386" t="str">
        <f>IF($C$5&gt;=COLUMN(AHL7)-2,3600*C_D_w*Product_tech_data!AHL9*(2/rho_a_ref)^(n_w),"")</f>
        <v/>
      </c>
      <c r="AHM17" s="386" t="str">
        <f>IF($C$5&gt;=COLUMN(AHM7)-2,3600*C_D_w*Product_tech_data!AHM9*(2/rho_a_ref)^(n_w),"")</f>
        <v/>
      </c>
      <c r="AHN17" s="386" t="str">
        <f>IF($C$5&gt;=COLUMN(AHN7)-2,3600*C_D_w*Product_tech_data!AHN9*(2/rho_a_ref)^(n_w),"")</f>
        <v/>
      </c>
      <c r="AHO17" s="386" t="str">
        <f>IF($C$5&gt;=COLUMN(AHO7)-2,3600*C_D_w*Product_tech_data!AHO9*(2/rho_a_ref)^(n_w),"")</f>
        <v/>
      </c>
      <c r="AHP17" s="386" t="str">
        <f>IF($C$5&gt;=COLUMN(AHP7)-2,3600*C_D_w*Product_tech_data!AHP9*(2/rho_a_ref)^(n_w),"")</f>
        <v/>
      </c>
      <c r="AHQ17" s="386" t="str">
        <f>IF($C$5&gt;=COLUMN(AHQ7)-2,3600*C_D_w*Product_tech_data!AHQ9*(2/rho_a_ref)^(n_w),"")</f>
        <v/>
      </c>
      <c r="AHR17" s="386" t="str">
        <f>IF($C$5&gt;=COLUMN(AHR7)-2,3600*C_D_w*Product_tech_data!AHR9*(2/rho_a_ref)^(n_w),"")</f>
        <v/>
      </c>
      <c r="AHS17" s="386" t="str">
        <f>IF($C$5&gt;=COLUMN(AHS7)-2,3600*C_D_w*Product_tech_data!AHS9*(2/rho_a_ref)^(n_w),"")</f>
        <v/>
      </c>
      <c r="AHT17" s="386" t="str">
        <f>IF($C$5&gt;=COLUMN(AHT7)-2,3600*C_D_w*Product_tech_data!AHT9*(2/rho_a_ref)^(n_w),"")</f>
        <v/>
      </c>
      <c r="AHU17" s="386" t="str">
        <f>IF($C$5&gt;=COLUMN(AHU7)-2,3600*C_D_w*Product_tech_data!AHU9*(2/rho_a_ref)^(n_w),"")</f>
        <v/>
      </c>
      <c r="AHV17" s="386" t="str">
        <f>IF($C$5&gt;=COLUMN(AHV7)-2,3600*C_D_w*Product_tech_data!AHV9*(2/rho_a_ref)^(n_w),"")</f>
        <v/>
      </c>
      <c r="AHW17" s="386" t="str">
        <f>IF($C$5&gt;=COLUMN(AHW7)-2,3600*C_D_w*Product_tech_data!AHW9*(2/rho_a_ref)^(n_w),"")</f>
        <v/>
      </c>
      <c r="AHX17" s="386" t="str">
        <f>IF($C$5&gt;=COLUMN(AHX7)-2,3600*C_D_w*Product_tech_data!AHX9*(2/rho_a_ref)^(n_w),"")</f>
        <v/>
      </c>
      <c r="AHY17" s="386" t="str">
        <f>IF($C$5&gt;=COLUMN(AHY7)-2,3600*C_D_w*Product_tech_data!AHY9*(2/rho_a_ref)^(n_w),"")</f>
        <v/>
      </c>
      <c r="AHZ17" s="386" t="str">
        <f>IF($C$5&gt;=COLUMN(AHZ7)-2,3600*C_D_w*Product_tech_data!AHZ9*(2/rho_a_ref)^(n_w),"")</f>
        <v/>
      </c>
      <c r="AIA17" s="386" t="str">
        <f>IF($C$5&gt;=COLUMN(AIA7)-2,3600*C_D_w*Product_tech_data!AIA9*(2/rho_a_ref)^(n_w),"")</f>
        <v/>
      </c>
      <c r="AIB17" s="386" t="str">
        <f>IF($C$5&gt;=COLUMN(AIB7)-2,3600*C_D_w*Product_tech_data!AIB9*(2/rho_a_ref)^(n_w),"")</f>
        <v/>
      </c>
      <c r="AIC17" s="386" t="str">
        <f>IF($C$5&gt;=COLUMN(AIC7)-2,3600*C_D_w*Product_tech_data!AIC9*(2/rho_a_ref)^(n_w),"")</f>
        <v/>
      </c>
      <c r="AID17" s="386" t="str">
        <f>IF($C$5&gt;=COLUMN(AID7)-2,3600*C_D_w*Product_tech_data!AID9*(2/rho_a_ref)^(n_w),"")</f>
        <v/>
      </c>
      <c r="AIE17" s="386" t="str">
        <f>IF($C$5&gt;=COLUMN(AIE7)-2,3600*C_D_w*Product_tech_data!AIE9*(2/rho_a_ref)^(n_w),"")</f>
        <v/>
      </c>
      <c r="AIF17" s="386" t="str">
        <f>IF($C$5&gt;=COLUMN(AIF7)-2,3600*C_D_w*Product_tech_data!AIF9*(2/rho_a_ref)^(n_w),"")</f>
        <v/>
      </c>
      <c r="AIG17" s="386" t="str">
        <f>IF($C$5&gt;=COLUMN(AIG7)-2,3600*C_D_w*Product_tech_data!AIG9*(2/rho_a_ref)^(n_w),"")</f>
        <v/>
      </c>
      <c r="AIH17" s="386" t="str">
        <f>IF($C$5&gt;=COLUMN(AIH7)-2,3600*C_D_w*Product_tech_data!AIH9*(2/rho_a_ref)^(n_w),"")</f>
        <v/>
      </c>
      <c r="AII17" s="386" t="str">
        <f>IF($C$5&gt;=COLUMN(AII7)-2,3600*C_D_w*Product_tech_data!AII9*(2/rho_a_ref)^(n_w),"")</f>
        <v/>
      </c>
      <c r="AIJ17" s="386" t="str">
        <f>IF($C$5&gt;=COLUMN(AIJ7)-2,3600*C_D_w*Product_tech_data!AIJ9*(2/rho_a_ref)^(n_w),"")</f>
        <v/>
      </c>
      <c r="AIK17" s="386" t="str">
        <f>IF($C$5&gt;=COLUMN(AIK7)-2,3600*C_D_w*Product_tech_data!AIK9*(2/rho_a_ref)^(n_w),"")</f>
        <v/>
      </c>
      <c r="AIL17" s="386" t="str">
        <f>IF($C$5&gt;=COLUMN(AIL7)-2,3600*C_D_w*Product_tech_data!AIL9*(2/rho_a_ref)^(n_w),"")</f>
        <v/>
      </c>
      <c r="AIM17" s="386" t="str">
        <f>IF($C$5&gt;=COLUMN(AIM7)-2,3600*C_D_w*Product_tech_data!AIM9*(2/rho_a_ref)^(n_w),"")</f>
        <v/>
      </c>
      <c r="AIN17" s="386" t="str">
        <f>IF($C$5&gt;=COLUMN(AIN7)-2,3600*C_D_w*Product_tech_data!AIN9*(2/rho_a_ref)^(n_w),"")</f>
        <v/>
      </c>
      <c r="AIO17" s="386" t="str">
        <f>IF($C$5&gt;=COLUMN(AIO7)-2,3600*C_D_w*Product_tech_data!AIO9*(2/rho_a_ref)^(n_w),"")</f>
        <v/>
      </c>
      <c r="AIP17" s="386" t="str">
        <f>IF($C$5&gt;=COLUMN(AIP7)-2,3600*C_D_w*Product_tech_data!AIP9*(2/rho_a_ref)^(n_w),"")</f>
        <v/>
      </c>
      <c r="AIQ17" s="386" t="str">
        <f>IF($C$5&gt;=COLUMN(AIQ7)-2,3600*C_D_w*Product_tech_data!AIQ9*(2/rho_a_ref)^(n_w),"")</f>
        <v/>
      </c>
      <c r="AIR17" s="386" t="str">
        <f>IF($C$5&gt;=COLUMN(AIR7)-2,3600*C_D_w*Product_tech_data!AIR9*(2/rho_a_ref)^(n_w),"")</f>
        <v/>
      </c>
      <c r="AIS17" s="386" t="str">
        <f>IF($C$5&gt;=COLUMN(AIS7)-2,3600*C_D_w*Product_tech_data!AIS9*(2/rho_a_ref)^(n_w),"")</f>
        <v/>
      </c>
      <c r="AIT17" s="386" t="str">
        <f>IF($C$5&gt;=COLUMN(AIT7)-2,3600*C_D_w*Product_tech_data!AIT9*(2/rho_a_ref)^(n_w),"")</f>
        <v/>
      </c>
      <c r="AIU17" s="386" t="str">
        <f>IF($C$5&gt;=COLUMN(AIU7)-2,3600*C_D_w*Product_tech_data!AIU9*(2/rho_a_ref)^(n_w),"")</f>
        <v/>
      </c>
      <c r="AIV17" s="386" t="str">
        <f>IF($C$5&gt;=COLUMN(AIV7)-2,3600*C_D_w*Product_tech_data!AIV9*(2/rho_a_ref)^(n_w),"")</f>
        <v/>
      </c>
      <c r="AIW17" s="386" t="str">
        <f>IF($C$5&gt;=COLUMN(AIW7)-2,3600*C_D_w*Product_tech_data!AIW9*(2/rho_a_ref)^(n_w),"")</f>
        <v/>
      </c>
      <c r="AIX17" s="386" t="str">
        <f>IF($C$5&gt;=COLUMN(AIX7)-2,3600*C_D_w*Product_tech_data!AIX9*(2/rho_a_ref)^(n_w),"")</f>
        <v/>
      </c>
      <c r="AIY17" s="386" t="str">
        <f>IF($C$5&gt;=COLUMN(AIY7)-2,3600*C_D_w*Product_tech_data!AIY9*(2/rho_a_ref)^(n_w),"")</f>
        <v/>
      </c>
      <c r="AIZ17" s="386" t="str">
        <f>IF($C$5&gt;=COLUMN(AIZ7)-2,3600*C_D_w*Product_tech_data!AIZ9*(2/rho_a_ref)^(n_w),"")</f>
        <v/>
      </c>
      <c r="AJA17" s="386" t="str">
        <f>IF($C$5&gt;=COLUMN(AJA7)-2,3600*C_D_w*Product_tech_data!AJA9*(2/rho_a_ref)^(n_w),"")</f>
        <v/>
      </c>
      <c r="AJB17" s="386" t="str">
        <f>IF($C$5&gt;=COLUMN(AJB7)-2,3600*C_D_w*Product_tech_data!AJB9*(2/rho_a_ref)^(n_w),"")</f>
        <v/>
      </c>
      <c r="AJC17" s="386" t="str">
        <f>IF($C$5&gt;=COLUMN(AJC7)-2,3600*C_D_w*Product_tech_data!AJC9*(2/rho_a_ref)^(n_w),"")</f>
        <v/>
      </c>
      <c r="AJD17" s="386" t="str">
        <f>IF($C$5&gt;=COLUMN(AJD7)-2,3600*C_D_w*Product_tech_data!AJD9*(2/rho_a_ref)^(n_w),"")</f>
        <v/>
      </c>
      <c r="AJE17" s="386" t="str">
        <f>IF($C$5&gt;=COLUMN(AJE7)-2,3600*C_D_w*Product_tech_data!AJE9*(2/rho_a_ref)^(n_w),"")</f>
        <v/>
      </c>
      <c r="AJF17" s="386" t="str">
        <f>IF($C$5&gt;=COLUMN(AJF7)-2,3600*C_D_w*Product_tech_data!AJF9*(2/rho_a_ref)^(n_w),"")</f>
        <v/>
      </c>
      <c r="AJG17" s="386" t="str">
        <f>IF($C$5&gt;=COLUMN(AJG7)-2,3600*C_D_w*Product_tech_data!AJG9*(2/rho_a_ref)^(n_w),"")</f>
        <v/>
      </c>
      <c r="AJH17" s="386" t="str">
        <f>IF($C$5&gt;=COLUMN(AJH7)-2,3600*C_D_w*Product_tech_data!AJH9*(2/rho_a_ref)^(n_w),"")</f>
        <v/>
      </c>
      <c r="AJI17" s="386" t="str">
        <f>IF($C$5&gt;=COLUMN(AJI7)-2,3600*C_D_w*Product_tech_data!AJI9*(2/rho_a_ref)^(n_w),"")</f>
        <v/>
      </c>
      <c r="AJJ17" s="386" t="str">
        <f>IF($C$5&gt;=COLUMN(AJJ7)-2,3600*C_D_w*Product_tech_data!AJJ9*(2/rho_a_ref)^(n_w),"")</f>
        <v/>
      </c>
      <c r="AJK17" s="386" t="str">
        <f>IF($C$5&gt;=COLUMN(AJK7)-2,3600*C_D_w*Product_tech_data!AJK9*(2/rho_a_ref)^(n_w),"")</f>
        <v/>
      </c>
      <c r="AJL17" s="386" t="str">
        <f>IF($C$5&gt;=COLUMN(AJL7)-2,3600*C_D_w*Product_tech_data!AJL9*(2/rho_a_ref)^(n_w),"")</f>
        <v/>
      </c>
      <c r="AJM17" s="386" t="str">
        <f>IF($C$5&gt;=COLUMN(AJM7)-2,3600*C_D_w*Product_tech_data!AJM9*(2/rho_a_ref)^(n_w),"")</f>
        <v/>
      </c>
      <c r="AJN17" s="386" t="str">
        <f>IF($C$5&gt;=COLUMN(AJN7)-2,3600*C_D_w*Product_tech_data!AJN9*(2/rho_a_ref)^(n_w),"")</f>
        <v/>
      </c>
      <c r="AJO17" s="386" t="str">
        <f>IF($C$5&gt;=COLUMN(AJO7)-2,3600*C_D_w*Product_tech_data!AJO9*(2/rho_a_ref)^(n_w),"")</f>
        <v/>
      </c>
      <c r="AJP17" s="386" t="str">
        <f>IF($C$5&gt;=COLUMN(AJP7)-2,3600*C_D_w*Product_tech_data!AJP9*(2/rho_a_ref)^(n_w),"")</f>
        <v/>
      </c>
      <c r="AJQ17" s="386" t="str">
        <f>IF($C$5&gt;=COLUMN(AJQ7)-2,3600*C_D_w*Product_tech_data!AJQ9*(2/rho_a_ref)^(n_w),"")</f>
        <v/>
      </c>
      <c r="AJR17" s="386" t="str">
        <f>IF($C$5&gt;=COLUMN(AJR7)-2,3600*C_D_w*Product_tech_data!AJR9*(2/rho_a_ref)^(n_w),"")</f>
        <v/>
      </c>
      <c r="AJS17" s="386" t="str">
        <f>IF($C$5&gt;=COLUMN(AJS7)-2,3600*C_D_w*Product_tech_data!AJS9*(2/rho_a_ref)^(n_w),"")</f>
        <v/>
      </c>
      <c r="AJT17" s="386" t="str">
        <f>IF($C$5&gt;=COLUMN(AJT7)-2,3600*C_D_w*Product_tech_data!AJT9*(2/rho_a_ref)^(n_w),"")</f>
        <v/>
      </c>
      <c r="AJU17" s="386" t="str">
        <f>IF($C$5&gt;=COLUMN(AJU7)-2,3600*C_D_w*Product_tech_data!AJU9*(2/rho_a_ref)^(n_w),"")</f>
        <v/>
      </c>
      <c r="AJV17" s="386" t="str">
        <f>IF($C$5&gt;=COLUMN(AJV7)-2,3600*C_D_w*Product_tech_data!AJV9*(2/rho_a_ref)^(n_w),"")</f>
        <v/>
      </c>
      <c r="AJW17" s="386" t="str">
        <f>IF($C$5&gt;=COLUMN(AJW7)-2,3600*C_D_w*Product_tech_data!AJW9*(2/rho_a_ref)^(n_w),"")</f>
        <v/>
      </c>
      <c r="AJX17" s="386" t="str">
        <f>IF($C$5&gt;=COLUMN(AJX7)-2,3600*C_D_w*Product_tech_data!AJX9*(2/rho_a_ref)^(n_w),"")</f>
        <v/>
      </c>
      <c r="AJY17" s="386" t="str">
        <f>IF($C$5&gt;=COLUMN(AJY7)-2,3600*C_D_w*Product_tech_data!AJY9*(2/rho_a_ref)^(n_w),"")</f>
        <v/>
      </c>
      <c r="AJZ17" s="386" t="str">
        <f>IF($C$5&gt;=COLUMN(AJZ7)-2,3600*C_D_w*Product_tech_data!AJZ9*(2/rho_a_ref)^(n_w),"")</f>
        <v/>
      </c>
      <c r="AKA17" s="386" t="str">
        <f>IF($C$5&gt;=COLUMN(AKA7)-2,3600*C_D_w*Product_tech_data!AKA9*(2/rho_a_ref)^(n_w),"")</f>
        <v/>
      </c>
      <c r="AKB17" s="386" t="str">
        <f>IF($C$5&gt;=COLUMN(AKB7)-2,3600*C_D_w*Product_tech_data!AKB9*(2/rho_a_ref)^(n_w),"")</f>
        <v/>
      </c>
      <c r="AKC17" s="386" t="str">
        <f>IF($C$5&gt;=COLUMN(AKC7)-2,3600*C_D_w*Product_tech_data!AKC9*(2/rho_a_ref)^(n_w),"")</f>
        <v/>
      </c>
      <c r="AKD17" s="386" t="str">
        <f>IF($C$5&gt;=COLUMN(AKD7)-2,3600*C_D_w*Product_tech_data!AKD9*(2/rho_a_ref)^(n_w),"")</f>
        <v/>
      </c>
      <c r="AKE17" s="386" t="str">
        <f>IF($C$5&gt;=COLUMN(AKE7)-2,3600*C_D_w*Product_tech_data!AKE9*(2/rho_a_ref)^(n_w),"")</f>
        <v/>
      </c>
      <c r="AKF17" s="386" t="str">
        <f>IF($C$5&gt;=COLUMN(AKF7)-2,3600*C_D_w*Product_tech_data!AKF9*(2/rho_a_ref)^(n_w),"")</f>
        <v/>
      </c>
      <c r="AKG17" s="386" t="str">
        <f>IF($C$5&gt;=COLUMN(AKG7)-2,3600*C_D_w*Product_tech_data!AKG9*(2/rho_a_ref)^(n_w),"")</f>
        <v/>
      </c>
      <c r="AKH17" s="386" t="str">
        <f>IF($C$5&gt;=COLUMN(AKH7)-2,3600*C_D_w*Product_tech_data!AKH9*(2/rho_a_ref)^(n_w),"")</f>
        <v/>
      </c>
      <c r="AKI17" s="386" t="str">
        <f>IF($C$5&gt;=COLUMN(AKI7)-2,3600*C_D_w*Product_tech_data!AKI9*(2/rho_a_ref)^(n_w),"")</f>
        <v/>
      </c>
      <c r="AKJ17" s="386" t="str">
        <f>IF($C$5&gt;=COLUMN(AKJ7)-2,3600*C_D_w*Product_tech_data!AKJ9*(2/rho_a_ref)^(n_w),"")</f>
        <v/>
      </c>
      <c r="AKK17" s="386" t="str">
        <f>IF($C$5&gt;=COLUMN(AKK7)-2,3600*C_D_w*Product_tech_data!AKK9*(2/rho_a_ref)^(n_w),"")</f>
        <v/>
      </c>
      <c r="AKL17" s="386" t="str">
        <f>IF($C$5&gt;=COLUMN(AKL7)-2,3600*C_D_w*Product_tech_data!AKL9*(2/rho_a_ref)^(n_w),"")</f>
        <v/>
      </c>
      <c r="AKM17" s="386" t="str">
        <f>IF($C$5&gt;=COLUMN(AKM7)-2,3600*C_D_w*Product_tech_data!AKM9*(2/rho_a_ref)^(n_w),"")</f>
        <v/>
      </c>
      <c r="AKN17" s="386" t="str">
        <f>IF($C$5&gt;=COLUMN(AKN7)-2,3600*C_D_w*Product_tech_data!AKN9*(2/rho_a_ref)^(n_w),"")</f>
        <v/>
      </c>
      <c r="AKO17" s="386" t="str">
        <f>IF($C$5&gt;=COLUMN(AKO7)-2,3600*C_D_w*Product_tech_data!AKO9*(2/rho_a_ref)^(n_w),"")</f>
        <v/>
      </c>
      <c r="AKP17" s="386" t="str">
        <f>IF($C$5&gt;=COLUMN(AKP7)-2,3600*C_D_w*Product_tech_data!AKP9*(2/rho_a_ref)^(n_w),"")</f>
        <v/>
      </c>
      <c r="AKQ17" s="386" t="str">
        <f>IF($C$5&gt;=COLUMN(AKQ7)-2,3600*C_D_w*Product_tech_data!AKQ9*(2/rho_a_ref)^(n_w),"")</f>
        <v/>
      </c>
      <c r="AKR17" s="386" t="str">
        <f>IF($C$5&gt;=COLUMN(AKR7)-2,3600*C_D_w*Product_tech_data!AKR9*(2/rho_a_ref)^(n_w),"")</f>
        <v/>
      </c>
      <c r="AKS17" s="386" t="str">
        <f>IF($C$5&gt;=COLUMN(AKS7)-2,3600*C_D_w*Product_tech_data!AKS9*(2/rho_a_ref)^(n_w),"")</f>
        <v/>
      </c>
      <c r="AKT17" s="386" t="str">
        <f>IF($C$5&gt;=COLUMN(AKT7)-2,3600*C_D_w*Product_tech_data!AKT9*(2/rho_a_ref)^(n_w),"")</f>
        <v/>
      </c>
      <c r="AKU17" s="386" t="str">
        <f>IF($C$5&gt;=COLUMN(AKU7)-2,3600*C_D_w*Product_tech_data!AKU9*(2/rho_a_ref)^(n_w),"")</f>
        <v/>
      </c>
      <c r="AKV17" s="386" t="str">
        <f>IF($C$5&gt;=COLUMN(AKV7)-2,3600*C_D_w*Product_tech_data!AKV9*(2/rho_a_ref)^(n_w),"")</f>
        <v/>
      </c>
      <c r="AKW17" s="386" t="str">
        <f>IF($C$5&gt;=COLUMN(AKW7)-2,3600*C_D_w*Product_tech_data!AKW9*(2/rho_a_ref)^(n_w),"")</f>
        <v/>
      </c>
      <c r="AKX17" s="386" t="str">
        <f>IF($C$5&gt;=COLUMN(AKX7)-2,3600*C_D_w*Product_tech_data!AKX9*(2/rho_a_ref)^(n_w),"")</f>
        <v/>
      </c>
      <c r="AKY17" s="386" t="str">
        <f>IF($C$5&gt;=COLUMN(AKY7)-2,3600*C_D_w*Product_tech_data!AKY9*(2/rho_a_ref)^(n_w),"")</f>
        <v/>
      </c>
      <c r="AKZ17" s="386" t="str">
        <f>IF($C$5&gt;=COLUMN(AKZ7)-2,3600*C_D_w*Product_tech_data!AKZ9*(2/rho_a_ref)^(n_w),"")</f>
        <v/>
      </c>
      <c r="ALA17" s="386" t="str">
        <f>IF($C$5&gt;=COLUMN(ALA7)-2,3600*C_D_w*Product_tech_data!ALA9*(2/rho_a_ref)^(n_w),"")</f>
        <v/>
      </c>
      <c r="ALB17" s="386" t="str">
        <f>IF($C$5&gt;=COLUMN(ALB7)-2,3600*C_D_w*Product_tech_data!ALB9*(2/rho_a_ref)^(n_w),"")</f>
        <v/>
      </c>
      <c r="ALC17" s="386" t="str">
        <f>IF($C$5&gt;=COLUMN(ALC7)-2,3600*C_D_w*Product_tech_data!ALC9*(2/rho_a_ref)^(n_w),"")</f>
        <v/>
      </c>
      <c r="ALD17" s="386" t="str">
        <f>IF($C$5&gt;=COLUMN(ALD7)-2,3600*C_D_w*Product_tech_data!ALD9*(2/rho_a_ref)^(n_w),"")</f>
        <v/>
      </c>
      <c r="ALE17" s="386" t="str">
        <f>IF($C$5&gt;=COLUMN(ALE7)-2,3600*C_D_w*Product_tech_data!ALE9*(2/rho_a_ref)^(n_w),"")</f>
        <v/>
      </c>
      <c r="ALF17" s="386" t="str">
        <f>IF($C$5&gt;=COLUMN(ALF7)-2,3600*C_D_w*Product_tech_data!ALF9*(2/rho_a_ref)^(n_w),"")</f>
        <v/>
      </c>
      <c r="ALG17" s="386" t="str">
        <f>IF($C$5&gt;=COLUMN(ALG7)-2,3600*C_D_w*Product_tech_data!ALG9*(2/rho_a_ref)^(n_w),"")</f>
        <v/>
      </c>
      <c r="ALH17" s="386" t="str">
        <f>IF($C$5&gt;=COLUMN(ALH7)-2,3600*C_D_w*Product_tech_data!ALH9*(2/rho_a_ref)^(n_w),"")</f>
        <v/>
      </c>
      <c r="ALI17" s="386" t="str">
        <f>IF($C$5&gt;=COLUMN(ALI7)-2,3600*C_D_w*Product_tech_data!ALI9*(2/rho_a_ref)^(n_w),"")</f>
        <v/>
      </c>
      <c r="ALJ17" s="386" t="str">
        <f>IF($C$5&gt;=COLUMN(ALJ7)-2,3600*C_D_w*Product_tech_data!ALJ9*(2/rho_a_ref)^(n_w),"")</f>
        <v/>
      </c>
      <c r="ALK17" s="386" t="str">
        <f>IF($C$5&gt;=COLUMN(ALK7)-2,3600*C_D_w*Product_tech_data!ALK9*(2/rho_a_ref)^(n_w),"")</f>
        <v/>
      </c>
      <c r="ALL17" s="386" t="str">
        <f>IF($C$5&gt;=COLUMN(ALL7)-2,3600*C_D_w*Product_tech_data!ALL9*(2/rho_a_ref)^(n_w),"")</f>
        <v/>
      </c>
      <c r="ALM17" s="386" t="str">
        <f>IF($C$5&gt;=COLUMN(ALM7)-2,3600*C_D_w*Product_tech_data!ALM9*(2/rho_a_ref)^(n_w),"")</f>
        <v/>
      </c>
      <c r="ALN17" s="386" t="str">
        <f>IF($C$5&gt;=COLUMN(ALN7)-2,3600*C_D_w*Product_tech_data!ALN9*(2/rho_a_ref)^(n_w),"")</f>
        <v/>
      </c>
      <c r="ALO17" s="386" t="str">
        <f>IF($C$5&gt;=COLUMN(ALO7)-2,3600*C_D_w*Product_tech_data!ALO9*(2/rho_a_ref)^(n_w),"")</f>
        <v/>
      </c>
      <c r="ALP17" s="386" t="str">
        <f>IF($C$5&gt;=COLUMN(ALP7)-2,3600*C_D_w*Product_tech_data!ALP9*(2/rho_a_ref)^(n_w),"")</f>
        <v/>
      </c>
      <c r="ALQ17" s="386" t="str">
        <f>IF($C$5&gt;=COLUMN(ALQ7)-2,3600*C_D_w*Product_tech_data!ALQ9*(2/rho_a_ref)^(n_w),"")</f>
        <v/>
      </c>
      <c r="ALR17" s="386" t="str">
        <f>IF($C$5&gt;=COLUMN(ALR7)-2,3600*C_D_w*Product_tech_data!ALR9*(2/rho_a_ref)^(n_w),"")</f>
        <v/>
      </c>
      <c r="ALS17" s="386" t="str">
        <f>IF($C$5&gt;=COLUMN(ALS7)-2,3600*C_D_w*Product_tech_data!ALS9*(2/rho_a_ref)^(n_w),"")</f>
        <v/>
      </c>
      <c r="ALT17" s="386" t="str">
        <f>IF($C$5&gt;=COLUMN(ALT7)-2,3600*C_D_w*Product_tech_data!ALT9*(2/rho_a_ref)^(n_w),"")</f>
        <v/>
      </c>
      <c r="ALU17" s="386" t="str">
        <f>IF($C$5&gt;=COLUMN(ALU7)-2,3600*C_D_w*Product_tech_data!ALU9*(2/rho_a_ref)^(n_w),"")</f>
        <v/>
      </c>
      <c r="ALV17" s="386" t="str">
        <f>IF($C$5&gt;=COLUMN(ALV7)-2,3600*C_D_w*Product_tech_data!ALV9*(2/rho_a_ref)^(n_w),"")</f>
        <v/>
      </c>
      <c r="ALW17" s="386" t="str">
        <f>IF($C$5&gt;=COLUMN(ALW7)-2,3600*C_D_w*Product_tech_data!ALW9*(2/rho_a_ref)^(n_w),"")</f>
        <v/>
      </c>
      <c r="ALX17" s="386" t="str">
        <f>IF($C$5&gt;=COLUMN(ALX7)-2,3600*C_D_w*Product_tech_data!ALX9*(2/rho_a_ref)^(n_w),"")</f>
        <v/>
      </c>
      <c r="ALY17" s="386" t="str">
        <f>IF($C$5&gt;=COLUMN(ALY7)-2,3600*C_D_w*Product_tech_data!ALY9*(2/rho_a_ref)^(n_w),"")</f>
        <v/>
      </c>
      <c r="ALZ17" s="386" t="str">
        <f>IF($C$5&gt;=COLUMN(ALZ7)-2,3600*C_D_w*Product_tech_data!ALZ9*(2/rho_a_ref)^(n_w),"")</f>
        <v/>
      </c>
      <c r="AMA17" s="386" t="str">
        <f>IF($C$5&gt;=COLUMN(AMA7)-2,3600*C_D_w*Product_tech_data!AMA9*(2/rho_a_ref)^(n_w),"")</f>
        <v/>
      </c>
      <c r="AMB17" s="386" t="str">
        <f>IF($C$5&gt;=COLUMN(AMB7)-2,3600*C_D_w*Product_tech_data!AMB9*(2/rho_a_ref)^(n_w),"")</f>
        <v/>
      </c>
      <c r="AMC17" s="386" t="str">
        <f>IF($C$5&gt;=COLUMN(AMC7)-2,3600*C_D_w*Product_tech_data!AMC9*(2/rho_a_ref)^(n_w),"")</f>
        <v/>
      </c>
      <c r="AMD17" s="386" t="str">
        <f>IF($C$5&gt;=COLUMN(AMD7)-2,3600*C_D_w*Product_tech_data!AMD9*(2/rho_a_ref)^(n_w),"")</f>
        <v/>
      </c>
      <c r="AME17" s="386" t="str">
        <f>IF($C$5&gt;=COLUMN(AME7)-2,3600*C_D_w*Product_tech_data!AME9*(2/rho_a_ref)^(n_w),"")</f>
        <v/>
      </c>
      <c r="AMF17" s="386" t="str">
        <f>IF($C$5&gt;=COLUMN(AMF7)-2,3600*C_D_w*Product_tech_data!AMF9*(2/rho_a_ref)^(n_w),"")</f>
        <v/>
      </c>
      <c r="AMG17" s="386" t="str">
        <f>IF($C$5&gt;=COLUMN(AMG7)-2,3600*C_D_w*Product_tech_data!AMG9*(2/rho_a_ref)^(n_w),"")</f>
        <v/>
      </c>
      <c r="AMH17" s="386" t="str">
        <f>IF($C$5&gt;=COLUMN(AMH7)-2,3600*C_D_w*Product_tech_data!AMH9*(2/rho_a_ref)^(n_w),"")</f>
        <v/>
      </c>
      <c r="AMI17" s="386" t="str">
        <f>IF($C$5&gt;=COLUMN(AMI7)-2,3600*C_D_w*Product_tech_data!AMI9*(2/rho_a_ref)^(n_w),"")</f>
        <v/>
      </c>
      <c r="AMJ17" s="386" t="str">
        <f>IF($C$5&gt;=COLUMN(AMJ7)-2,3600*C_D_w*Product_tech_data!AMJ9*(2/rho_a_ref)^(n_w),"")</f>
        <v/>
      </c>
      <c r="AMK17" s="386" t="str">
        <f>IF($C$5&gt;=COLUMN(AMK7)-2,3600*C_D_w*Product_tech_data!AMK9*(2/rho_a_ref)^(n_w),"")</f>
        <v/>
      </c>
      <c r="AML17" s="386" t="str">
        <f>IF($C$5&gt;=COLUMN(AML7)-2,3600*C_D_w*Product_tech_data!AML9*(2/rho_a_ref)^(n_w),"")</f>
        <v/>
      </c>
      <c r="AMM17" s="386" t="str">
        <f>IF($C$5&gt;=COLUMN(AMM7)-2,3600*C_D_w*Product_tech_data!AMM9*(2/rho_a_ref)^(n_w),"")</f>
        <v/>
      </c>
      <c r="AMN17" s="386" t="str">
        <f>IF($C$5&gt;=COLUMN(AMN7)-2,3600*C_D_w*Product_tech_data!AMN9*(2/rho_a_ref)^(n_w),"")</f>
        <v/>
      </c>
      <c r="AMO17" s="386" t="str">
        <f>IF($C$5&gt;=COLUMN(AMO7)-2,3600*C_D_w*Product_tech_data!AMO9*(2/rho_a_ref)^(n_w),"")</f>
        <v/>
      </c>
      <c r="AMP17" s="386" t="str">
        <f>IF($C$5&gt;=COLUMN(AMP7)-2,3600*C_D_w*Product_tech_data!AMP9*(2/rho_a_ref)^(n_w),"")</f>
        <v/>
      </c>
      <c r="AMQ17" s="386" t="str">
        <f>IF($C$5&gt;=COLUMN(AMQ7)-2,3600*C_D_w*Product_tech_data!AMQ9*(2/rho_a_ref)^(n_w),"")</f>
        <v/>
      </c>
      <c r="AMR17" s="386" t="str">
        <f>IF($C$5&gt;=COLUMN(AMR7)-2,3600*C_D_w*Product_tech_data!AMR9*(2/rho_a_ref)^(n_w),"")</f>
        <v/>
      </c>
      <c r="AMS17" s="386" t="str">
        <f>IF($C$5&gt;=COLUMN(AMS7)-2,3600*C_D_w*Product_tech_data!AMS9*(2/rho_a_ref)^(n_w),"")</f>
        <v/>
      </c>
      <c r="AMT17" s="386" t="str">
        <f>IF($C$5&gt;=COLUMN(AMT7)-2,3600*C_D_w*Product_tech_data!AMT9*(2/rho_a_ref)^(n_w),"")</f>
        <v/>
      </c>
      <c r="AMU17" s="386" t="str">
        <f>IF($C$5&gt;=COLUMN(AMU7)-2,3600*C_D_w*Product_tech_data!AMU9*(2/rho_a_ref)^(n_w),"")</f>
        <v/>
      </c>
      <c r="AMV17" s="386" t="str">
        <f>IF($C$5&gt;=COLUMN(AMV7)-2,3600*C_D_w*Product_tech_data!AMV9*(2/rho_a_ref)^(n_w),"")</f>
        <v/>
      </c>
      <c r="AMW17" s="386" t="str">
        <f>IF($C$5&gt;=COLUMN(AMW7)-2,3600*C_D_w*Product_tech_data!AMW9*(2/rho_a_ref)^(n_w),"")</f>
        <v/>
      </c>
      <c r="AMX17" s="386" t="str">
        <f>IF($C$5&gt;=COLUMN(AMX7)-2,3600*C_D_w*Product_tech_data!AMX9*(2/rho_a_ref)^(n_w),"")</f>
        <v/>
      </c>
      <c r="AMY17" s="386" t="str">
        <f>IF($C$5&gt;=COLUMN(AMY7)-2,3600*C_D_w*Product_tech_data!AMY9*(2/rho_a_ref)^(n_w),"")</f>
        <v/>
      </c>
      <c r="AMZ17" s="386" t="str">
        <f>IF($C$5&gt;=COLUMN(AMZ7)-2,3600*C_D_w*Product_tech_data!AMZ9*(2/rho_a_ref)^(n_w),"")</f>
        <v/>
      </c>
      <c r="ANA17" s="386" t="str">
        <f>IF($C$5&gt;=COLUMN(ANA7)-2,3600*C_D_w*Product_tech_data!ANA9*(2/rho_a_ref)^(n_w),"")</f>
        <v/>
      </c>
      <c r="ANB17" s="386" t="str">
        <f>IF($C$5&gt;=COLUMN(ANB7)-2,3600*C_D_w*Product_tech_data!ANB9*(2/rho_a_ref)^(n_w),"")</f>
        <v/>
      </c>
      <c r="ANC17" s="386" t="str">
        <f>IF($C$5&gt;=COLUMN(ANC7)-2,3600*C_D_w*Product_tech_data!ANC9*(2/rho_a_ref)^(n_w),"")</f>
        <v/>
      </c>
      <c r="AND17" s="386" t="str">
        <f>IF($C$5&gt;=COLUMN(AND7)-2,3600*C_D_w*Product_tech_data!AND9*(2/rho_a_ref)^(n_w),"")</f>
        <v/>
      </c>
      <c r="ANE17" s="386" t="str">
        <f>IF($C$5&gt;=COLUMN(ANE7)-2,3600*C_D_w*Product_tech_data!ANE9*(2/rho_a_ref)^(n_w),"")</f>
        <v/>
      </c>
      <c r="ANF17" s="386" t="str">
        <f>IF($C$5&gt;=COLUMN(ANF7)-2,3600*C_D_w*Product_tech_data!ANF9*(2/rho_a_ref)^(n_w),"")</f>
        <v/>
      </c>
      <c r="ANG17" s="386" t="str">
        <f>IF($C$5&gt;=COLUMN(ANG7)-2,3600*C_D_w*Product_tech_data!ANG9*(2/rho_a_ref)^(n_w),"")</f>
        <v/>
      </c>
      <c r="ANH17" s="386" t="str">
        <f>IF($C$5&gt;=COLUMN(ANH7)-2,3600*C_D_w*Product_tech_data!ANH9*(2/rho_a_ref)^(n_w),"")</f>
        <v/>
      </c>
      <c r="ANI17" s="386" t="str">
        <f>IF($C$5&gt;=COLUMN(ANI7)-2,3600*C_D_w*Product_tech_data!ANI9*(2/rho_a_ref)^(n_w),"")</f>
        <v/>
      </c>
      <c r="ANJ17" s="386" t="str">
        <f>IF($C$5&gt;=COLUMN(ANJ7)-2,3600*C_D_w*Product_tech_data!ANJ9*(2/rho_a_ref)^(n_w),"")</f>
        <v/>
      </c>
      <c r="ANK17" s="386" t="str">
        <f>IF($C$5&gt;=COLUMN(ANK7)-2,3600*C_D_w*Product_tech_data!ANK9*(2/rho_a_ref)^(n_w),"")</f>
        <v/>
      </c>
      <c r="ANL17" s="386" t="str">
        <f>IF($C$5&gt;=COLUMN(ANL7)-2,3600*C_D_w*Product_tech_data!ANL9*(2/rho_a_ref)^(n_w),"")</f>
        <v/>
      </c>
      <c r="ANM17" s="386" t="str">
        <f>IF($C$5&gt;=COLUMN(ANM7)-2,3600*C_D_w*Product_tech_data!ANM9*(2/rho_a_ref)^(n_w),"")</f>
        <v/>
      </c>
      <c r="ANN17" s="386" t="str">
        <f>IF($C$5&gt;=COLUMN(ANN7)-2,3600*C_D_w*Product_tech_data!ANN9*(2/rho_a_ref)^(n_w),"")</f>
        <v/>
      </c>
      <c r="ANO17" s="386" t="str">
        <f>IF($C$5&gt;=COLUMN(ANO7)-2,3600*C_D_w*Product_tech_data!ANO9*(2/rho_a_ref)^(n_w),"")</f>
        <v/>
      </c>
      <c r="ANP17" s="386" t="str">
        <f>IF($C$5&gt;=COLUMN(ANP7)-2,3600*C_D_w*Product_tech_data!ANP9*(2/rho_a_ref)^(n_w),"")</f>
        <v/>
      </c>
      <c r="ANQ17" s="386" t="str">
        <f>IF($C$5&gt;=COLUMN(ANQ7)-2,3600*C_D_w*Product_tech_data!ANQ9*(2/rho_a_ref)^(n_w),"")</f>
        <v/>
      </c>
      <c r="ANR17" s="386" t="str">
        <f>IF($C$5&gt;=COLUMN(ANR7)-2,3600*C_D_w*Product_tech_data!ANR9*(2/rho_a_ref)^(n_w),"")</f>
        <v/>
      </c>
      <c r="ANS17" s="386" t="str">
        <f>IF($C$5&gt;=COLUMN(ANS7)-2,3600*C_D_w*Product_tech_data!ANS9*(2/rho_a_ref)^(n_w),"")</f>
        <v/>
      </c>
      <c r="ANT17" s="386" t="str">
        <f>IF($C$5&gt;=COLUMN(ANT7)-2,3600*C_D_w*Product_tech_data!ANT9*(2/rho_a_ref)^(n_w),"")</f>
        <v/>
      </c>
      <c r="ANU17" s="386" t="str">
        <f>IF($C$5&gt;=COLUMN(ANU7)-2,3600*C_D_w*Product_tech_data!ANU9*(2/rho_a_ref)^(n_w),"")</f>
        <v/>
      </c>
      <c r="ANV17" s="386" t="str">
        <f>IF($C$5&gt;=COLUMN(ANV7)-2,3600*C_D_w*Product_tech_data!ANV9*(2/rho_a_ref)^(n_w),"")</f>
        <v/>
      </c>
      <c r="ANW17" s="386" t="str">
        <f>IF($C$5&gt;=COLUMN(ANW7)-2,3600*C_D_w*Product_tech_data!ANW9*(2/rho_a_ref)^(n_w),"")</f>
        <v/>
      </c>
      <c r="ANX17" s="386" t="str">
        <f>IF($C$5&gt;=COLUMN(ANX7)-2,3600*C_D_w*Product_tech_data!ANX9*(2/rho_a_ref)^(n_w),"")</f>
        <v/>
      </c>
      <c r="ANY17" s="386" t="str">
        <f>IF($C$5&gt;=COLUMN(ANY7)-2,3600*C_D_w*Product_tech_data!ANY9*(2/rho_a_ref)^(n_w),"")</f>
        <v/>
      </c>
      <c r="ANZ17" s="386" t="str">
        <f>IF($C$5&gt;=COLUMN(ANZ7)-2,3600*C_D_w*Product_tech_data!ANZ9*(2/rho_a_ref)^(n_w),"")</f>
        <v/>
      </c>
      <c r="AOA17" s="386" t="str">
        <f>IF($C$5&gt;=COLUMN(AOA7)-2,3600*C_D_w*Product_tech_data!AOA9*(2/rho_a_ref)^(n_w),"")</f>
        <v/>
      </c>
      <c r="AOB17" s="386" t="str">
        <f>IF($C$5&gt;=COLUMN(AOB7)-2,3600*C_D_w*Product_tech_data!AOB9*(2/rho_a_ref)^(n_w),"")</f>
        <v/>
      </c>
      <c r="AOC17" s="386" t="str">
        <f>IF($C$5&gt;=COLUMN(AOC7)-2,3600*C_D_w*Product_tech_data!AOC9*(2/rho_a_ref)^(n_w),"")</f>
        <v/>
      </c>
      <c r="AOD17" s="386" t="str">
        <f>IF($C$5&gt;=COLUMN(AOD7)-2,3600*C_D_w*Product_tech_data!AOD9*(2/rho_a_ref)^(n_w),"")</f>
        <v/>
      </c>
      <c r="AOE17" s="386" t="str">
        <f>IF($C$5&gt;=COLUMN(AOE7)-2,3600*C_D_w*Product_tech_data!AOE9*(2/rho_a_ref)^(n_w),"")</f>
        <v/>
      </c>
      <c r="AOF17" s="386" t="str">
        <f>IF($C$5&gt;=COLUMN(AOF7)-2,3600*C_D_w*Product_tech_data!AOF9*(2/rho_a_ref)^(n_w),"")</f>
        <v/>
      </c>
      <c r="AOG17" s="386" t="str">
        <f>IF($C$5&gt;=COLUMN(AOG7)-2,3600*C_D_w*Product_tech_data!AOG9*(2/rho_a_ref)^(n_w),"")</f>
        <v/>
      </c>
      <c r="AOH17" s="386" t="str">
        <f>IF($C$5&gt;=COLUMN(AOH7)-2,3600*C_D_w*Product_tech_data!AOH9*(2/rho_a_ref)^(n_w),"")</f>
        <v/>
      </c>
      <c r="AOI17" s="386" t="str">
        <f>IF($C$5&gt;=COLUMN(AOI7)-2,3600*C_D_w*Product_tech_data!AOI9*(2/rho_a_ref)^(n_w),"")</f>
        <v/>
      </c>
      <c r="AOJ17" s="386" t="str">
        <f>IF($C$5&gt;=COLUMN(AOJ7)-2,3600*C_D_w*Product_tech_data!AOJ9*(2/rho_a_ref)^(n_w),"")</f>
        <v/>
      </c>
      <c r="AOK17" s="386" t="str">
        <f>IF($C$5&gt;=COLUMN(AOK7)-2,3600*C_D_w*Product_tech_data!AOK9*(2/rho_a_ref)^(n_w),"")</f>
        <v/>
      </c>
      <c r="AOL17" s="386" t="str">
        <f>IF($C$5&gt;=COLUMN(AOL7)-2,3600*C_D_w*Product_tech_data!AOL9*(2/rho_a_ref)^(n_w),"")</f>
        <v/>
      </c>
      <c r="AOM17" s="386" t="str">
        <f>IF($C$5&gt;=COLUMN(AOM7)-2,3600*C_D_w*Product_tech_data!AOM9*(2/rho_a_ref)^(n_w),"")</f>
        <v/>
      </c>
      <c r="AON17" s="386" t="str">
        <f>IF($C$5&gt;=COLUMN(AON7)-2,3600*C_D_w*Product_tech_data!AON9*(2/rho_a_ref)^(n_w),"")</f>
        <v/>
      </c>
      <c r="AOO17" s="386" t="str">
        <f>IF($C$5&gt;=COLUMN(AOO7)-2,3600*C_D_w*Product_tech_data!AOO9*(2/rho_a_ref)^(n_w),"")</f>
        <v/>
      </c>
      <c r="AOP17" s="386" t="str">
        <f>IF($C$5&gt;=COLUMN(AOP7)-2,3600*C_D_w*Product_tech_data!AOP9*(2/rho_a_ref)^(n_w),"")</f>
        <v/>
      </c>
      <c r="AOQ17" s="386" t="str">
        <f>IF($C$5&gt;=COLUMN(AOQ7)-2,3600*C_D_w*Product_tech_data!AOQ9*(2/rho_a_ref)^(n_w),"")</f>
        <v/>
      </c>
      <c r="AOR17" s="386" t="str">
        <f>IF($C$5&gt;=COLUMN(AOR7)-2,3600*C_D_w*Product_tech_data!AOR9*(2/rho_a_ref)^(n_w),"")</f>
        <v/>
      </c>
      <c r="AOS17" s="386" t="str">
        <f>IF($C$5&gt;=COLUMN(AOS7)-2,3600*C_D_w*Product_tech_data!AOS9*(2/rho_a_ref)^(n_w),"")</f>
        <v/>
      </c>
      <c r="AOT17" s="386" t="str">
        <f>IF($C$5&gt;=COLUMN(AOT7)-2,3600*C_D_w*Product_tech_data!AOT9*(2/rho_a_ref)^(n_w),"")</f>
        <v/>
      </c>
      <c r="AOU17" s="386" t="str">
        <f>IF($C$5&gt;=COLUMN(AOU7)-2,3600*C_D_w*Product_tech_data!AOU9*(2/rho_a_ref)^(n_w),"")</f>
        <v/>
      </c>
      <c r="AOV17" s="386" t="str">
        <f>IF($C$5&gt;=COLUMN(AOV7)-2,3600*C_D_w*Product_tech_data!AOV9*(2/rho_a_ref)^(n_w),"")</f>
        <v/>
      </c>
      <c r="AOW17" s="386" t="str">
        <f>IF($C$5&gt;=COLUMN(AOW7)-2,3600*C_D_w*Product_tech_data!AOW9*(2/rho_a_ref)^(n_w),"")</f>
        <v/>
      </c>
      <c r="AOX17" s="386" t="str">
        <f>IF($C$5&gt;=COLUMN(AOX7)-2,3600*C_D_w*Product_tech_data!AOX9*(2/rho_a_ref)^(n_w),"")</f>
        <v/>
      </c>
      <c r="AOY17" s="386" t="str">
        <f>IF($C$5&gt;=COLUMN(AOY7)-2,3600*C_D_w*Product_tech_data!AOY9*(2/rho_a_ref)^(n_w),"")</f>
        <v/>
      </c>
      <c r="AOZ17" s="386" t="str">
        <f>IF($C$5&gt;=COLUMN(AOZ7)-2,3600*C_D_w*Product_tech_data!AOZ9*(2/rho_a_ref)^(n_w),"")</f>
        <v/>
      </c>
      <c r="APA17" s="386" t="str">
        <f>IF($C$5&gt;=COLUMN(APA7)-2,3600*C_D_w*Product_tech_data!APA9*(2/rho_a_ref)^(n_w),"")</f>
        <v/>
      </c>
      <c r="APB17" s="386" t="str">
        <f>IF($C$5&gt;=COLUMN(APB7)-2,3600*C_D_w*Product_tech_data!APB9*(2/rho_a_ref)^(n_w),"")</f>
        <v/>
      </c>
      <c r="APC17" s="386" t="str">
        <f>IF($C$5&gt;=COLUMN(APC7)-2,3600*C_D_w*Product_tech_data!APC9*(2/rho_a_ref)^(n_w),"")</f>
        <v/>
      </c>
      <c r="APD17" s="386" t="str">
        <f>IF($C$5&gt;=COLUMN(APD7)-2,3600*C_D_w*Product_tech_data!APD9*(2/rho_a_ref)^(n_w),"")</f>
        <v/>
      </c>
      <c r="APE17" s="386" t="str">
        <f>IF($C$5&gt;=COLUMN(APE7)-2,3600*C_D_w*Product_tech_data!APE9*(2/rho_a_ref)^(n_w),"")</f>
        <v/>
      </c>
      <c r="APF17" s="386" t="str">
        <f>IF($C$5&gt;=COLUMN(APF7)-2,3600*C_D_w*Product_tech_data!APF9*(2/rho_a_ref)^(n_w),"")</f>
        <v/>
      </c>
      <c r="APG17" s="386" t="str">
        <f>IF($C$5&gt;=COLUMN(APG7)-2,3600*C_D_w*Product_tech_data!APG9*(2/rho_a_ref)^(n_w),"")</f>
        <v/>
      </c>
      <c r="APH17" s="386" t="str">
        <f>IF($C$5&gt;=COLUMN(APH7)-2,3600*C_D_w*Product_tech_data!APH9*(2/rho_a_ref)^(n_w),"")</f>
        <v/>
      </c>
      <c r="API17" s="386" t="str">
        <f>IF($C$5&gt;=COLUMN(API7)-2,3600*C_D_w*Product_tech_data!API9*(2/rho_a_ref)^(n_w),"")</f>
        <v/>
      </c>
      <c r="APJ17" s="386" t="str">
        <f>IF($C$5&gt;=COLUMN(APJ7)-2,3600*C_D_w*Product_tech_data!APJ9*(2/rho_a_ref)^(n_w),"")</f>
        <v/>
      </c>
      <c r="APK17" s="386" t="str">
        <f>IF($C$5&gt;=COLUMN(APK7)-2,3600*C_D_w*Product_tech_data!APK9*(2/rho_a_ref)^(n_w),"")</f>
        <v/>
      </c>
      <c r="APL17" s="386" t="str">
        <f>IF($C$5&gt;=COLUMN(APL7)-2,3600*C_D_w*Product_tech_data!APL9*(2/rho_a_ref)^(n_w),"")</f>
        <v/>
      </c>
      <c r="APM17" s="386" t="str">
        <f>IF($C$5&gt;=COLUMN(APM7)-2,3600*C_D_w*Product_tech_data!APM9*(2/rho_a_ref)^(n_w),"")</f>
        <v/>
      </c>
      <c r="APN17" s="386" t="str">
        <f>IF($C$5&gt;=COLUMN(APN7)-2,3600*C_D_w*Product_tech_data!APN9*(2/rho_a_ref)^(n_w),"")</f>
        <v/>
      </c>
      <c r="APO17" s="386" t="str">
        <f>IF($C$5&gt;=COLUMN(APO7)-2,3600*C_D_w*Product_tech_data!APO9*(2/rho_a_ref)^(n_w),"")</f>
        <v/>
      </c>
      <c r="APP17" s="386" t="str">
        <f>IF($C$5&gt;=COLUMN(APP7)-2,3600*C_D_w*Product_tech_data!APP9*(2/rho_a_ref)^(n_w),"")</f>
        <v/>
      </c>
      <c r="APQ17" s="386" t="str">
        <f>IF($C$5&gt;=COLUMN(APQ7)-2,3600*C_D_w*Product_tech_data!APQ9*(2/rho_a_ref)^(n_w),"")</f>
        <v/>
      </c>
      <c r="APR17" s="386" t="str">
        <f>IF($C$5&gt;=COLUMN(APR7)-2,3600*C_D_w*Product_tech_data!APR9*(2/rho_a_ref)^(n_w),"")</f>
        <v/>
      </c>
      <c r="APS17" s="386" t="str">
        <f>IF($C$5&gt;=COLUMN(APS7)-2,3600*C_D_w*Product_tech_data!APS9*(2/rho_a_ref)^(n_w),"")</f>
        <v/>
      </c>
      <c r="APT17" s="386" t="str">
        <f>IF($C$5&gt;=COLUMN(APT7)-2,3600*C_D_w*Product_tech_data!APT9*(2/rho_a_ref)^(n_w),"")</f>
        <v/>
      </c>
      <c r="APU17" s="386" t="str">
        <f>IF($C$5&gt;=COLUMN(APU7)-2,3600*C_D_w*Product_tech_data!APU9*(2/rho_a_ref)^(n_w),"")</f>
        <v/>
      </c>
      <c r="APV17" s="386" t="str">
        <f>IF($C$5&gt;=COLUMN(APV7)-2,3600*C_D_w*Product_tech_data!APV9*(2/rho_a_ref)^(n_w),"")</f>
        <v/>
      </c>
      <c r="APW17" s="386" t="str">
        <f>IF($C$5&gt;=COLUMN(APW7)-2,3600*C_D_w*Product_tech_data!APW9*(2/rho_a_ref)^(n_w),"")</f>
        <v/>
      </c>
      <c r="APX17" s="386" t="str">
        <f>IF($C$5&gt;=COLUMN(APX7)-2,3600*C_D_w*Product_tech_data!APX9*(2/rho_a_ref)^(n_w),"")</f>
        <v/>
      </c>
      <c r="APY17" s="386" t="str">
        <f>IF($C$5&gt;=COLUMN(APY7)-2,3600*C_D_w*Product_tech_data!APY9*(2/rho_a_ref)^(n_w),"")</f>
        <v/>
      </c>
      <c r="APZ17" s="386" t="str">
        <f>IF($C$5&gt;=COLUMN(APZ7)-2,3600*C_D_w*Product_tech_data!APZ9*(2/rho_a_ref)^(n_w),"")</f>
        <v/>
      </c>
      <c r="AQA17" s="386" t="str">
        <f>IF($C$5&gt;=COLUMN(AQA7)-2,3600*C_D_w*Product_tech_data!AQA9*(2/rho_a_ref)^(n_w),"")</f>
        <v/>
      </c>
      <c r="AQB17" s="386" t="str">
        <f>IF($C$5&gt;=COLUMN(AQB7)-2,3600*C_D_w*Product_tech_data!AQB9*(2/rho_a_ref)^(n_w),"")</f>
        <v/>
      </c>
      <c r="AQC17" s="386" t="str">
        <f>IF($C$5&gt;=COLUMN(AQC7)-2,3600*C_D_w*Product_tech_data!AQC9*(2/rho_a_ref)^(n_w),"")</f>
        <v/>
      </c>
      <c r="AQD17" s="386" t="str">
        <f>IF($C$5&gt;=COLUMN(AQD7)-2,3600*C_D_w*Product_tech_data!AQD9*(2/rho_a_ref)^(n_w),"")</f>
        <v/>
      </c>
      <c r="AQE17" s="386" t="str">
        <f>IF($C$5&gt;=COLUMN(AQE7)-2,3600*C_D_w*Product_tech_data!AQE9*(2/rho_a_ref)^(n_w),"")</f>
        <v/>
      </c>
      <c r="AQF17" s="386" t="str">
        <f>IF($C$5&gt;=COLUMN(AQF7)-2,3600*C_D_w*Product_tech_data!AQF9*(2/rho_a_ref)^(n_w),"")</f>
        <v/>
      </c>
      <c r="AQG17" s="386" t="str">
        <f>IF($C$5&gt;=COLUMN(AQG7)-2,3600*C_D_w*Product_tech_data!AQG9*(2/rho_a_ref)^(n_w),"")</f>
        <v/>
      </c>
      <c r="AQH17" s="386" t="str">
        <f>IF($C$5&gt;=COLUMN(AQH7)-2,3600*C_D_w*Product_tech_data!AQH9*(2/rho_a_ref)^(n_w),"")</f>
        <v/>
      </c>
      <c r="AQI17" s="386" t="str">
        <f>IF($C$5&gt;=COLUMN(AQI7)-2,3600*C_D_w*Product_tech_data!AQI9*(2/rho_a_ref)^(n_w),"")</f>
        <v/>
      </c>
      <c r="AQJ17" s="386" t="str">
        <f>IF($C$5&gt;=COLUMN(AQJ7)-2,3600*C_D_w*Product_tech_data!AQJ9*(2/rho_a_ref)^(n_w),"")</f>
        <v/>
      </c>
      <c r="AQK17" s="386" t="str">
        <f>IF($C$5&gt;=COLUMN(AQK7)-2,3600*C_D_w*Product_tech_data!AQK9*(2/rho_a_ref)^(n_w),"")</f>
        <v/>
      </c>
      <c r="AQL17" s="386" t="str">
        <f>IF($C$5&gt;=COLUMN(AQL7)-2,3600*C_D_w*Product_tech_data!AQL9*(2/rho_a_ref)^(n_w),"")</f>
        <v/>
      </c>
      <c r="AQM17" s="386" t="str">
        <f>IF($C$5&gt;=COLUMN(AQM7)-2,3600*C_D_w*Product_tech_data!AQM9*(2/rho_a_ref)^(n_w),"")</f>
        <v/>
      </c>
      <c r="AQN17" s="386" t="str">
        <f>IF($C$5&gt;=COLUMN(AQN7)-2,3600*C_D_w*Product_tech_data!AQN9*(2/rho_a_ref)^(n_w),"")</f>
        <v/>
      </c>
      <c r="AQO17" s="386" t="str">
        <f>IF($C$5&gt;=COLUMN(AQO7)-2,3600*C_D_w*Product_tech_data!AQO9*(2/rho_a_ref)^(n_w),"")</f>
        <v/>
      </c>
      <c r="AQP17" s="386" t="str">
        <f>IF($C$5&gt;=COLUMN(AQP7)-2,3600*C_D_w*Product_tech_data!AQP9*(2/rho_a_ref)^(n_w),"")</f>
        <v/>
      </c>
      <c r="AQQ17" s="386" t="str">
        <f>IF($C$5&gt;=COLUMN(AQQ7)-2,3600*C_D_w*Product_tech_data!AQQ9*(2/rho_a_ref)^(n_w),"")</f>
        <v/>
      </c>
      <c r="AQR17" s="386" t="str">
        <f>IF($C$5&gt;=COLUMN(AQR7)-2,3600*C_D_w*Product_tech_data!AQR9*(2/rho_a_ref)^(n_w),"")</f>
        <v/>
      </c>
      <c r="AQS17" s="386" t="str">
        <f>IF($C$5&gt;=COLUMN(AQS7)-2,3600*C_D_w*Product_tech_data!AQS9*(2/rho_a_ref)^(n_w),"")</f>
        <v/>
      </c>
      <c r="AQT17" s="386" t="str">
        <f>IF($C$5&gt;=COLUMN(AQT7)-2,3600*C_D_w*Product_tech_data!AQT9*(2/rho_a_ref)^(n_w),"")</f>
        <v/>
      </c>
      <c r="AQU17" s="386" t="str">
        <f>IF($C$5&gt;=COLUMN(AQU7)-2,3600*C_D_w*Product_tech_data!AQU9*(2/rho_a_ref)^(n_w),"")</f>
        <v/>
      </c>
      <c r="AQV17" s="386" t="str">
        <f>IF($C$5&gt;=COLUMN(AQV7)-2,3600*C_D_w*Product_tech_data!AQV9*(2/rho_a_ref)^(n_w),"")</f>
        <v/>
      </c>
      <c r="AQW17" s="386" t="str">
        <f>IF($C$5&gt;=COLUMN(AQW7)-2,3600*C_D_w*Product_tech_data!AQW9*(2/rho_a_ref)^(n_w),"")</f>
        <v/>
      </c>
      <c r="AQX17" s="386" t="str">
        <f>IF($C$5&gt;=COLUMN(AQX7)-2,3600*C_D_w*Product_tech_data!AQX9*(2/rho_a_ref)^(n_w),"")</f>
        <v/>
      </c>
      <c r="AQY17" s="386" t="str">
        <f>IF($C$5&gt;=COLUMN(AQY7)-2,3600*C_D_w*Product_tech_data!AQY9*(2/rho_a_ref)^(n_w),"")</f>
        <v/>
      </c>
      <c r="AQZ17" s="386" t="str">
        <f>IF($C$5&gt;=COLUMN(AQZ7)-2,3600*C_D_w*Product_tech_data!AQZ9*(2/rho_a_ref)^(n_w),"")</f>
        <v/>
      </c>
      <c r="ARA17" s="386" t="str">
        <f>IF($C$5&gt;=COLUMN(ARA7)-2,3600*C_D_w*Product_tech_data!ARA9*(2/rho_a_ref)^(n_w),"")</f>
        <v/>
      </c>
      <c r="ARB17" s="386" t="str">
        <f>IF($C$5&gt;=COLUMN(ARB7)-2,3600*C_D_w*Product_tech_data!ARB9*(2/rho_a_ref)^(n_w),"")</f>
        <v/>
      </c>
      <c r="ARC17" s="386" t="str">
        <f>IF($C$5&gt;=COLUMN(ARC7)-2,3600*C_D_w*Product_tech_data!ARC9*(2/rho_a_ref)^(n_w),"")</f>
        <v/>
      </c>
      <c r="ARD17" s="386" t="str">
        <f>IF($C$5&gt;=COLUMN(ARD7)-2,3600*C_D_w*Product_tech_data!ARD9*(2/rho_a_ref)^(n_w),"")</f>
        <v/>
      </c>
      <c r="ARE17" s="386" t="str">
        <f>IF($C$5&gt;=COLUMN(ARE7)-2,3600*C_D_w*Product_tech_data!ARE9*(2/rho_a_ref)^(n_w),"")</f>
        <v/>
      </c>
      <c r="ARF17" s="386" t="str">
        <f>IF($C$5&gt;=COLUMN(ARF7)-2,3600*C_D_w*Product_tech_data!ARF9*(2/rho_a_ref)^(n_w),"")</f>
        <v/>
      </c>
      <c r="ARG17" s="386" t="str">
        <f>IF($C$5&gt;=COLUMN(ARG7)-2,3600*C_D_w*Product_tech_data!ARG9*(2/rho_a_ref)^(n_w),"")</f>
        <v/>
      </c>
      <c r="ARH17" s="386" t="str">
        <f>IF($C$5&gt;=COLUMN(ARH7)-2,3600*C_D_w*Product_tech_data!ARH9*(2/rho_a_ref)^(n_w),"")</f>
        <v/>
      </c>
      <c r="ARI17" s="386" t="str">
        <f>IF($C$5&gt;=COLUMN(ARI7)-2,3600*C_D_w*Product_tech_data!ARI9*(2/rho_a_ref)^(n_w),"")</f>
        <v/>
      </c>
      <c r="ARJ17" s="386" t="str">
        <f>IF($C$5&gt;=COLUMN(ARJ7)-2,3600*C_D_w*Product_tech_data!ARJ9*(2/rho_a_ref)^(n_w),"")</f>
        <v/>
      </c>
      <c r="ARK17" s="386" t="str">
        <f>IF($C$5&gt;=COLUMN(ARK7)-2,3600*C_D_w*Product_tech_data!ARK9*(2/rho_a_ref)^(n_w),"")</f>
        <v/>
      </c>
      <c r="ARL17" s="386" t="str">
        <f>IF($C$5&gt;=COLUMN(ARL7)-2,3600*C_D_w*Product_tech_data!ARL9*(2/rho_a_ref)^(n_w),"")</f>
        <v/>
      </c>
      <c r="ARM17" s="386" t="str">
        <f>IF($C$5&gt;=COLUMN(ARM7)-2,3600*C_D_w*Product_tech_data!ARM9*(2/rho_a_ref)^(n_w),"")</f>
        <v/>
      </c>
      <c r="ARN17" s="386" t="str">
        <f>IF($C$5&gt;=COLUMN(ARN7)-2,3600*C_D_w*Product_tech_data!ARN9*(2/rho_a_ref)^(n_w),"")</f>
        <v/>
      </c>
      <c r="ARO17" s="386" t="str">
        <f>IF($C$5&gt;=COLUMN(ARO7)-2,3600*C_D_w*Product_tech_data!ARO9*(2/rho_a_ref)^(n_w),"")</f>
        <v/>
      </c>
      <c r="ARP17" s="386" t="str">
        <f>IF($C$5&gt;=COLUMN(ARP7)-2,3600*C_D_w*Product_tech_data!ARP9*(2/rho_a_ref)^(n_w),"")</f>
        <v/>
      </c>
      <c r="ARQ17" s="386" t="str">
        <f>IF($C$5&gt;=COLUMN(ARQ7)-2,3600*C_D_w*Product_tech_data!ARQ9*(2/rho_a_ref)^(n_w),"")</f>
        <v/>
      </c>
      <c r="ARR17" s="386" t="str">
        <f>IF($C$5&gt;=COLUMN(ARR7)-2,3600*C_D_w*Product_tech_data!ARR9*(2/rho_a_ref)^(n_w),"")</f>
        <v/>
      </c>
      <c r="ARS17" s="386" t="str">
        <f>IF($C$5&gt;=COLUMN(ARS7)-2,3600*C_D_w*Product_tech_data!ARS9*(2/rho_a_ref)^(n_w),"")</f>
        <v/>
      </c>
      <c r="ART17" s="386" t="str">
        <f>IF($C$5&gt;=COLUMN(ART7)-2,3600*C_D_w*Product_tech_data!ART9*(2/rho_a_ref)^(n_w),"")</f>
        <v/>
      </c>
      <c r="ARU17" s="386" t="str">
        <f>IF($C$5&gt;=COLUMN(ARU7)-2,3600*C_D_w*Product_tech_data!ARU9*(2/rho_a_ref)^(n_w),"")</f>
        <v/>
      </c>
      <c r="ARV17" s="386" t="str">
        <f>IF($C$5&gt;=COLUMN(ARV7)-2,3600*C_D_w*Product_tech_data!ARV9*(2/rho_a_ref)^(n_w),"")</f>
        <v/>
      </c>
      <c r="ARW17" s="386" t="str">
        <f>IF($C$5&gt;=COLUMN(ARW7)-2,3600*C_D_w*Product_tech_data!ARW9*(2/rho_a_ref)^(n_w),"")</f>
        <v/>
      </c>
      <c r="ARX17" s="386" t="str">
        <f>IF($C$5&gt;=COLUMN(ARX7)-2,3600*C_D_w*Product_tech_data!ARX9*(2/rho_a_ref)^(n_w),"")</f>
        <v/>
      </c>
      <c r="ARY17" s="386" t="str">
        <f>IF($C$5&gt;=COLUMN(ARY7)-2,3600*C_D_w*Product_tech_data!ARY9*(2/rho_a_ref)^(n_w),"")</f>
        <v/>
      </c>
      <c r="ARZ17" s="386" t="str">
        <f>IF($C$5&gt;=COLUMN(ARZ7)-2,3600*C_D_w*Product_tech_data!ARZ9*(2/rho_a_ref)^(n_w),"")</f>
        <v/>
      </c>
      <c r="ASA17" s="386" t="str">
        <f>IF($C$5&gt;=COLUMN(ASA7)-2,3600*C_D_w*Product_tech_data!ASA9*(2/rho_a_ref)^(n_w),"")</f>
        <v/>
      </c>
      <c r="ASB17" s="386" t="str">
        <f>IF($C$5&gt;=COLUMN(ASB7)-2,3600*C_D_w*Product_tech_data!ASB9*(2/rho_a_ref)^(n_w),"")</f>
        <v/>
      </c>
      <c r="ASC17" s="386" t="str">
        <f>IF($C$5&gt;=COLUMN(ASC7)-2,3600*C_D_w*Product_tech_data!ASC9*(2/rho_a_ref)^(n_w),"")</f>
        <v/>
      </c>
      <c r="ASD17" s="386" t="str">
        <f>IF($C$5&gt;=COLUMN(ASD7)-2,3600*C_D_w*Product_tech_data!ASD9*(2/rho_a_ref)^(n_w),"")</f>
        <v/>
      </c>
      <c r="ASE17" s="386" t="str">
        <f>IF($C$5&gt;=COLUMN(ASE7)-2,3600*C_D_w*Product_tech_data!ASE9*(2/rho_a_ref)^(n_w),"")</f>
        <v/>
      </c>
      <c r="ASF17" s="386" t="str">
        <f>IF($C$5&gt;=COLUMN(ASF7)-2,3600*C_D_w*Product_tech_data!ASF9*(2/rho_a_ref)^(n_w),"")</f>
        <v/>
      </c>
      <c r="ASG17" s="386" t="str">
        <f>IF($C$5&gt;=COLUMN(ASG7)-2,3600*C_D_w*Product_tech_data!ASG9*(2/rho_a_ref)^(n_w),"")</f>
        <v/>
      </c>
      <c r="ASH17" s="386" t="str">
        <f>IF($C$5&gt;=COLUMN(ASH7)-2,3600*C_D_w*Product_tech_data!ASH9*(2/rho_a_ref)^(n_w),"")</f>
        <v/>
      </c>
      <c r="ASI17" s="386" t="str">
        <f>IF($C$5&gt;=COLUMN(ASI7)-2,3600*C_D_w*Product_tech_data!ASI9*(2/rho_a_ref)^(n_w),"")</f>
        <v/>
      </c>
      <c r="ASJ17" s="386" t="str">
        <f>IF($C$5&gt;=COLUMN(ASJ7)-2,3600*C_D_w*Product_tech_data!ASJ9*(2/rho_a_ref)^(n_w),"")</f>
        <v/>
      </c>
      <c r="ASK17" s="386" t="str">
        <f>IF($C$5&gt;=COLUMN(ASK7)-2,3600*C_D_w*Product_tech_data!ASK9*(2/rho_a_ref)^(n_w),"")</f>
        <v/>
      </c>
      <c r="ASL17" s="386" t="str">
        <f>IF($C$5&gt;=COLUMN(ASL7)-2,3600*C_D_w*Product_tech_data!ASL9*(2/rho_a_ref)^(n_w),"")</f>
        <v/>
      </c>
      <c r="ASM17" s="386" t="str">
        <f>IF($C$5&gt;=COLUMN(ASM7)-2,3600*C_D_w*Product_tech_data!ASM9*(2/rho_a_ref)^(n_w),"")</f>
        <v/>
      </c>
      <c r="ASN17" s="386" t="str">
        <f>IF($C$5&gt;=COLUMN(ASN7)-2,3600*C_D_w*Product_tech_data!ASN9*(2/rho_a_ref)^(n_w),"")</f>
        <v/>
      </c>
      <c r="ASO17" s="386" t="str">
        <f>IF($C$5&gt;=COLUMN(ASO7)-2,3600*C_D_w*Product_tech_data!ASO9*(2/rho_a_ref)^(n_w),"")</f>
        <v/>
      </c>
      <c r="ASP17" s="386" t="str">
        <f>IF($C$5&gt;=COLUMN(ASP7)-2,3600*C_D_w*Product_tech_data!ASP9*(2/rho_a_ref)^(n_w),"")</f>
        <v/>
      </c>
      <c r="ASQ17" s="386" t="str">
        <f>IF($C$5&gt;=COLUMN(ASQ7)-2,3600*C_D_w*Product_tech_data!ASQ9*(2/rho_a_ref)^(n_w),"")</f>
        <v/>
      </c>
      <c r="ASR17" s="386" t="str">
        <f>IF($C$5&gt;=COLUMN(ASR7)-2,3600*C_D_w*Product_tech_data!ASR9*(2/rho_a_ref)^(n_w),"")</f>
        <v/>
      </c>
      <c r="ASS17" s="386" t="str">
        <f>IF($C$5&gt;=COLUMN(ASS7)-2,3600*C_D_w*Product_tech_data!ASS9*(2/rho_a_ref)^(n_w),"")</f>
        <v/>
      </c>
      <c r="AST17" s="386" t="str">
        <f>IF($C$5&gt;=COLUMN(AST7)-2,3600*C_D_w*Product_tech_data!AST9*(2/rho_a_ref)^(n_w),"")</f>
        <v/>
      </c>
      <c r="ASU17" s="386" t="str">
        <f>IF($C$5&gt;=COLUMN(ASU7)-2,3600*C_D_w*Product_tech_data!ASU9*(2/rho_a_ref)^(n_w),"")</f>
        <v/>
      </c>
      <c r="ASV17" s="386" t="str">
        <f>IF($C$5&gt;=COLUMN(ASV7)-2,3600*C_D_w*Product_tech_data!ASV9*(2/rho_a_ref)^(n_w),"")</f>
        <v/>
      </c>
      <c r="ASW17" s="386" t="str">
        <f>IF($C$5&gt;=COLUMN(ASW7)-2,3600*C_D_w*Product_tech_data!ASW9*(2/rho_a_ref)^(n_w),"")</f>
        <v/>
      </c>
      <c r="ASX17" s="386" t="str">
        <f>IF($C$5&gt;=COLUMN(ASX7)-2,3600*C_D_w*Product_tech_data!ASX9*(2/rho_a_ref)^(n_w),"")</f>
        <v/>
      </c>
      <c r="ASY17" s="386" t="str">
        <f>IF($C$5&gt;=COLUMN(ASY7)-2,3600*C_D_w*Product_tech_data!ASY9*(2/rho_a_ref)^(n_w),"")</f>
        <v/>
      </c>
      <c r="ASZ17" s="386" t="str">
        <f>IF($C$5&gt;=COLUMN(ASZ7)-2,3600*C_D_w*Product_tech_data!ASZ9*(2/rho_a_ref)^(n_w),"")</f>
        <v/>
      </c>
      <c r="ATA17" s="386" t="str">
        <f>IF($C$5&gt;=COLUMN(ATA7)-2,3600*C_D_w*Product_tech_data!ATA9*(2/rho_a_ref)^(n_w),"")</f>
        <v/>
      </c>
      <c r="ATB17" s="386" t="str">
        <f>IF($C$5&gt;=COLUMN(ATB7)-2,3600*C_D_w*Product_tech_data!ATB9*(2/rho_a_ref)^(n_w),"")</f>
        <v/>
      </c>
      <c r="ATC17" s="386" t="str">
        <f>IF($C$5&gt;=COLUMN(ATC7)-2,3600*C_D_w*Product_tech_data!ATC9*(2/rho_a_ref)^(n_w),"")</f>
        <v/>
      </c>
      <c r="ATD17" s="386" t="str">
        <f>IF($C$5&gt;=COLUMN(ATD7)-2,3600*C_D_w*Product_tech_data!ATD9*(2/rho_a_ref)^(n_w),"")</f>
        <v/>
      </c>
      <c r="ATE17" s="386" t="str">
        <f>IF($C$5&gt;=COLUMN(ATE7)-2,3600*C_D_w*Product_tech_data!ATE9*(2/rho_a_ref)^(n_w),"")</f>
        <v/>
      </c>
      <c r="ATF17" s="386" t="str">
        <f>IF($C$5&gt;=COLUMN(ATF7)-2,3600*C_D_w*Product_tech_data!ATF9*(2/rho_a_ref)^(n_w),"")</f>
        <v/>
      </c>
      <c r="ATG17" s="386" t="str">
        <f>IF($C$5&gt;=COLUMN(ATG7)-2,3600*C_D_w*Product_tech_data!ATG9*(2/rho_a_ref)^(n_w),"")</f>
        <v/>
      </c>
      <c r="ATH17" s="386" t="str">
        <f>IF($C$5&gt;=COLUMN(ATH7)-2,3600*C_D_w*Product_tech_data!ATH9*(2/rho_a_ref)^(n_w),"")</f>
        <v/>
      </c>
      <c r="ATI17" s="386" t="str">
        <f>IF($C$5&gt;=COLUMN(ATI7)-2,3600*C_D_w*Product_tech_data!ATI9*(2/rho_a_ref)^(n_w),"")</f>
        <v/>
      </c>
      <c r="ATJ17" s="386" t="str">
        <f>IF($C$5&gt;=COLUMN(ATJ7)-2,3600*C_D_w*Product_tech_data!ATJ9*(2/rho_a_ref)^(n_w),"")</f>
        <v/>
      </c>
      <c r="ATK17" s="386" t="str">
        <f>IF($C$5&gt;=COLUMN(ATK7)-2,3600*C_D_w*Product_tech_data!ATK9*(2/rho_a_ref)^(n_w),"")</f>
        <v/>
      </c>
      <c r="ATL17" s="386" t="str">
        <f>IF($C$5&gt;=COLUMN(ATL7)-2,3600*C_D_w*Product_tech_data!ATL9*(2/rho_a_ref)^(n_w),"")</f>
        <v/>
      </c>
      <c r="ATM17" s="386" t="str">
        <f>IF($C$5&gt;=COLUMN(ATM7)-2,3600*C_D_w*Product_tech_data!ATM9*(2/rho_a_ref)^(n_w),"")</f>
        <v/>
      </c>
      <c r="ATN17" s="386" t="str">
        <f>IF($C$5&gt;=COLUMN(ATN7)-2,3600*C_D_w*Product_tech_data!ATN9*(2/rho_a_ref)^(n_w),"")</f>
        <v/>
      </c>
      <c r="ATO17" s="386" t="str">
        <f>IF($C$5&gt;=COLUMN(ATO7)-2,3600*C_D_w*Product_tech_data!ATO9*(2/rho_a_ref)^(n_w),"")</f>
        <v/>
      </c>
      <c r="ATP17" s="386" t="str">
        <f>IF($C$5&gt;=COLUMN(ATP7)-2,3600*C_D_w*Product_tech_data!ATP9*(2/rho_a_ref)^(n_w),"")</f>
        <v/>
      </c>
      <c r="ATQ17" s="386" t="str">
        <f>IF($C$5&gt;=COLUMN(ATQ7)-2,3600*C_D_w*Product_tech_data!ATQ9*(2/rho_a_ref)^(n_w),"")</f>
        <v/>
      </c>
      <c r="ATR17" s="386" t="str">
        <f>IF($C$5&gt;=COLUMN(ATR7)-2,3600*C_D_w*Product_tech_data!ATR9*(2/rho_a_ref)^(n_w),"")</f>
        <v/>
      </c>
      <c r="ATS17" s="386" t="str">
        <f>IF($C$5&gt;=COLUMN(ATS7)-2,3600*C_D_w*Product_tech_data!ATS9*(2/rho_a_ref)^(n_w),"")</f>
        <v/>
      </c>
      <c r="ATT17" s="386" t="str">
        <f>IF($C$5&gt;=COLUMN(ATT7)-2,3600*C_D_w*Product_tech_data!ATT9*(2/rho_a_ref)^(n_w),"")</f>
        <v/>
      </c>
      <c r="ATU17" s="386" t="str">
        <f>IF($C$5&gt;=COLUMN(ATU7)-2,3600*C_D_w*Product_tech_data!ATU9*(2/rho_a_ref)^(n_w),"")</f>
        <v/>
      </c>
      <c r="ATV17" s="386" t="str">
        <f>IF($C$5&gt;=COLUMN(ATV7)-2,3600*C_D_w*Product_tech_data!ATV9*(2/rho_a_ref)^(n_w),"")</f>
        <v/>
      </c>
      <c r="ATW17" s="386" t="str">
        <f>IF($C$5&gt;=COLUMN(ATW7)-2,3600*C_D_w*Product_tech_data!ATW9*(2/rho_a_ref)^(n_w),"")</f>
        <v/>
      </c>
      <c r="ATX17" s="386" t="str">
        <f>IF($C$5&gt;=COLUMN(ATX7)-2,3600*C_D_w*Product_tech_data!ATX9*(2/rho_a_ref)^(n_w),"")</f>
        <v/>
      </c>
      <c r="ATY17" s="386" t="str">
        <f>IF($C$5&gt;=COLUMN(ATY7)-2,3600*C_D_w*Product_tech_data!ATY9*(2/rho_a_ref)^(n_w),"")</f>
        <v/>
      </c>
      <c r="ATZ17" s="386" t="str">
        <f>IF($C$5&gt;=COLUMN(ATZ7)-2,3600*C_D_w*Product_tech_data!ATZ9*(2/rho_a_ref)^(n_w),"")</f>
        <v/>
      </c>
      <c r="AUA17" s="386" t="str">
        <f>IF($C$5&gt;=COLUMN(AUA7)-2,3600*C_D_w*Product_tech_data!AUA9*(2/rho_a_ref)^(n_w),"")</f>
        <v/>
      </c>
      <c r="AUB17" s="386" t="str">
        <f>IF($C$5&gt;=COLUMN(AUB7)-2,3600*C_D_w*Product_tech_data!AUB9*(2/rho_a_ref)^(n_w),"")</f>
        <v/>
      </c>
      <c r="AUC17" s="386" t="str">
        <f>IF($C$5&gt;=COLUMN(AUC7)-2,3600*C_D_w*Product_tech_data!AUC9*(2/rho_a_ref)^(n_w),"")</f>
        <v/>
      </c>
      <c r="AUD17" s="386" t="str">
        <f>IF($C$5&gt;=COLUMN(AUD7)-2,3600*C_D_w*Product_tech_data!AUD9*(2/rho_a_ref)^(n_w),"")</f>
        <v/>
      </c>
      <c r="AUE17" s="386" t="str">
        <f>IF($C$5&gt;=COLUMN(AUE7)-2,3600*C_D_w*Product_tech_data!AUE9*(2/rho_a_ref)^(n_w),"")</f>
        <v/>
      </c>
      <c r="AUF17" s="386" t="str">
        <f>IF($C$5&gt;=COLUMN(AUF7)-2,3600*C_D_w*Product_tech_data!AUF9*(2/rho_a_ref)^(n_w),"")</f>
        <v/>
      </c>
      <c r="AUG17" s="386" t="str">
        <f>IF($C$5&gt;=COLUMN(AUG7)-2,3600*C_D_w*Product_tech_data!AUG9*(2/rho_a_ref)^(n_w),"")</f>
        <v/>
      </c>
      <c r="AUH17" s="386" t="str">
        <f>IF($C$5&gt;=COLUMN(AUH7)-2,3600*C_D_w*Product_tech_data!AUH9*(2/rho_a_ref)^(n_w),"")</f>
        <v/>
      </c>
      <c r="AUI17" s="386" t="str">
        <f>IF($C$5&gt;=COLUMN(AUI7)-2,3600*C_D_w*Product_tech_data!AUI9*(2/rho_a_ref)^(n_w),"")</f>
        <v/>
      </c>
      <c r="AUJ17" s="386" t="str">
        <f>IF($C$5&gt;=COLUMN(AUJ7)-2,3600*C_D_w*Product_tech_data!AUJ9*(2/rho_a_ref)^(n_w),"")</f>
        <v/>
      </c>
      <c r="AUK17" s="386" t="str">
        <f>IF($C$5&gt;=COLUMN(AUK7)-2,3600*C_D_w*Product_tech_data!AUK9*(2/rho_a_ref)^(n_w),"")</f>
        <v/>
      </c>
      <c r="AUL17" s="386" t="str">
        <f>IF($C$5&gt;=COLUMN(AUL7)-2,3600*C_D_w*Product_tech_data!AUL9*(2/rho_a_ref)^(n_w),"")</f>
        <v/>
      </c>
      <c r="AUM17" s="386" t="str">
        <f>IF($C$5&gt;=COLUMN(AUM7)-2,3600*C_D_w*Product_tech_data!AUM9*(2/rho_a_ref)^(n_w),"")</f>
        <v/>
      </c>
      <c r="AUN17" s="386" t="str">
        <f>IF($C$5&gt;=COLUMN(AUN7)-2,3600*C_D_w*Product_tech_data!AUN9*(2/rho_a_ref)^(n_w),"")</f>
        <v/>
      </c>
      <c r="AUO17" s="386" t="str">
        <f>IF($C$5&gt;=COLUMN(AUO7)-2,3600*C_D_w*Product_tech_data!AUO9*(2/rho_a_ref)^(n_w),"")</f>
        <v/>
      </c>
      <c r="AUP17" s="386" t="str">
        <f>IF($C$5&gt;=COLUMN(AUP7)-2,3600*C_D_w*Product_tech_data!AUP9*(2/rho_a_ref)^(n_w),"")</f>
        <v/>
      </c>
      <c r="AUQ17" s="386" t="str">
        <f>IF($C$5&gt;=COLUMN(AUQ7)-2,3600*C_D_w*Product_tech_data!AUQ9*(2/rho_a_ref)^(n_w),"")</f>
        <v/>
      </c>
      <c r="AUR17" s="386" t="str">
        <f>IF($C$5&gt;=COLUMN(AUR7)-2,3600*C_D_w*Product_tech_data!AUR9*(2/rho_a_ref)^(n_w),"")</f>
        <v/>
      </c>
      <c r="AUS17" s="386" t="str">
        <f>IF($C$5&gt;=COLUMN(AUS7)-2,3600*C_D_w*Product_tech_data!AUS9*(2/rho_a_ref)^(n_w),"")</f>
        <v/>
      </c>
      <c r="AUT17" s="386" t="str">
        <f>IF($C$5&gt;=COLUMN(AUT7)-2,3600*C_D_w*Product_tech_data!AUT9*(2/rho_a_ref)^(n_w),"")</f>
        <v/>
      </c>
      <c r="AUU17" s="386" t="str">
        <f>IF($C$5&gt;=COLUMN(AUU7)-2,3600*C_D_w*Product_tech_data!AUU9*(2/rho_a_ref)^(n_w),"")</f>
        <v/>
      </c>
      <c r="AUV17" s="386" t="str">
        <f>IF($C$5&gt;=COLUMN(AUV7)-2,3600*C_D_w*Product_tech_data!AUV9*(2/rho_a_ref)^(n_w),"")</f>
        <v/>
      </c>
      <c r="AUW17" s="386" t="str">
        <f>IF($C$5&gt;=COLUMN(AUW7)-2,3600*C_D_w*Product_tech_data!AUW9*(2/rho_a_ref)^(n_w),"")</f>
        <v/>
      </c>
      <c r="AUX17" s="386" t="str">
        <f>IF($C$5&gt;=COLUMN(AUX7)-2,3600*C_D_w*Product_tech_data!AUX9*(2/rho_a_ref)^(n_w),"")</f>
        <v/>
      </c>
      <c r="AUY17" s="386" t="str">
        <f>IF($C$5&gt;=COLUMN(AUY7)-2,3600*C_D_w*Product_tech_data!AUY9*(2/rho_a_ref)^(n_w),"")</f>
        <v/>
      </c>
      <c r="AUZ17" s="386" t="str">
        <f>IF($C$5&gt;=COLUMN(AUZ7)-2,3600*C_D_w*Product_tech_data!AUZ9*(2/rho_a_ref)^(n_w),"")</f>
        <v/>
      </c>
      <c r="AVA17" s="386" t="str">
        <f>IF($C$5&gt;=COLUMN(AVA7)-2,3600*C_D_w*Product_tech_data!AVA9*(2/rho_a_ref)^(n_w),"")</f>
        <v/>
      </c>
      <c r="AVB17" s="386" t="str">
        <f>IF($C$5&gt;=COLUMN(AVB7)-2,3600*C_D_w*Product_tech_data!AVB9*(2/rho_a_ref)^(n_w),"")</f>
        <v/>
      </c>
      <c r="AVC17" s="386" t="str">
        <f>IF($C$5&gt;=COLUMN(AVC7)-2,3600*C_D_w*Product_tech_data!AVC9*(2/rho_a_ref)^(n_w),"")</f>
        <v/>
      </c>
      <c r="AVD17" s="386" t="str">
        <f>IF($C$5&gt;=COLUMN(AVD7)-2,3600*C_D_w*Product_tech_data!AVD9*(2/rho_a_ref)^(n_w),"")</f>
        <v/>
      </c>
      <c r="AVE17" s="386" t="str">
        <f>IF($C$5&gt;=COLUMN(AVE7)-2,3600*C_D_w*Product_tech_data!AVE9*(2/rho_a_ref)^(n_w),"")</f>
        <v/>
      </c>
      <c r="AVF17" s="386" t="str">
        <f>IF($C$5&gt;=COLUMN(AVF7)-2,3600*C_D_w*Product_tech_data!AVF9*(2/rho_a_ref)^(n_w),"")</f>
        <v/>
      </c>
      <c r="AVG17" s="386" t="str">
        <f>IF($C$5&gt;=COLUMN(AVG7)-2,3600*C_D_w*Product_tech_data!AVG9*(2/rho_a_ref)^(n_w),"")</f>
        <v/>
      </c>
      <c r="AVH17" s="386" t="str">
        <f>IF($C$5&gt;=COLUMN(AVH7)-2,3600*C_D_w*Product_tech_data!AVH9*(2/rho_a_ref)^(n_w),"")</f>
        <v/>
      </c>
      <c r="AVI17" s="386" t="str">
        <f>IF($C$5&gt;=COLUMN(AVI7)-2,3600*C_D_w*Product_tech_data!AVI9*(2/rho_a_ref)^(n_w),"")</f>
        <v/>
      </c>
      <c r="AVJ17" s="386" t="str">
        <f>IF($C$5&gt;=COLUMN(AVJ7)-2,3600*C_D_w*Product_tech_data!AVJ9*(2/rho_a_ref)^(n_w),"")</f>
        <v/>
      </c>
      <c r="AVK17" s="386" t="str">
        <f>IF($C$5&gt;=COLUMN(AVK7)-2,3600*C_D_w*Product_tech_data!AVK9*(2/rho_a_ref)^(n_w),"")</f>
        <v/>
      </c>
      <c r="AVL17" s="386" t="str">
        <f>IF($C$5&gt;=COLUMN(AVL7)-2,3600*C_D_w*Product_tech_data!AVL9*(2/rho_a_ref)^(n_w),"")</f>
        <v/>
      </c>
      <c r="AVM17" s="386" t="str">
        <f>IF($C$5&gt;=COLUMN(AVM7)-2,3600*C_D_w*Product_tech_data!AVM9*(2/rho_a_ref)^(n_w),"")</f>
        <v/>
      </c>
      <c r="AVN17" s="386" t="str">
        <f>IF($C$5&gt;=COLUMN(AVN7)-2,3600*C_D_w*Product_tech_data!AVN9*(2/rho_a_ref)^(n_w),"")</f>
        <v/>
      </c>
      <c r="AVO17" s="386" t="str">
        <f>IF($C$5&gt;=COLUMN(AVO7)-2,3600*C_D_w*Product_tech_data!AVO9*(2/rho_a_ref)^(n_w),"")</f>
        <v/>
      </c>
      <c r="AVP17" s="386" t="str">
        <f>IF($C$5&gt;=COLUMN(AVP7)-2,3600*C_D_w*Product_tech_data!AVP9*(2/rho_a_ref)^(n_w),"")</f>
        <v/>
      </c>
      <c r="AVQ17" s="386" t="str">
        <f>IF($C$5&gt;=COLUMN(AVQ7)-2,3600*C_D_w*Product_tech_data!AVQ9*(2/rho_a_ref)^(n_w),"")</f>
        <v/>
      </c>
      <c r="AVR17" s="386" t="str">
        <f>IF($C$5&gt;=COLUMN(AVR7)-2,3600*C_D_w*Product_tech_data!AVR9*(2/rho_a_ref)^(n_w),"")</f>
        <v/>
      </c>
      <c r="AVS17" s="386" t="str">
        <f>IF($C$5&gt;=COLUMN(AVS7)-2,3600*C_D_w*Product_tech_data!AVS9*(2/rho_a_ref)^(n_w),"")</f>
        <v/>
      </c>
      <c r="AVT17" s="386" t="str">
        <f>IF($C$5&gt;=COLUMN(AVT7)-2,3600*C_D_w*Product_tech_data!AVT9*(2/rho_a_ref)^(n_w),"")</f>
        <v/>
      </c>
      <c r="AVU17" s="386" t="str">
        <f>IF($C$5&gt;=COLUMN(AVU7)-2,3600*C_D_w*Product_tech_data!AVU9*(2/rho_a_ref)^(n_w),"")</f>
        <v/>
      </c>
      <c r="AVV17" s="386" t="str">
        <f>IF($C$5&gt;=COLUMN(AVV7)-2,3600*C_D_w*Product_tech_data!AVV9*(2/rho_a_ref)^(n_w),"")</f>
        <v/>
      </c>
      <c r="AVW17" s="386" t="str">
        <f>IF($C$5&gt;=COLUMN(AVW7)-2,3600*C_D_w*Product_tech_data!AVW9*(2/rho_a_ref)^(n_w),"")</f>
        <v/>
      </c>
      <c r="AVX17" s="386" t="str">
        <f>IF($C$5&gt;=COLUMN(AVX7)-2,3600*C_D_w*Product_tech_data!AVX9*(2/rho_a_ref)^(n_w),"")</f>
        <v/>
      </c>
      <c r="AVY17" s="386" t="str">
        <f>IF($C$5&gt;=COLUMN(AVY7)-2,3600*C_D_w*Product_tech_data!AVY9*(2/rho_a_ref)^(n_w),"")</f>
        <v/>
      </c>
      <c r="AVZ17" s="386" t="str">
        <f>IF($C$5&gt;=COLUMN(AVZ7)-2,3600*C_D_w*Product_tech_data!AVZ9*(2/rho_a_ref)^(n_w),"")</f>
        <v/>
      </c>
      <c r="AWA17" s="386" t="str">
        <f>IF($C$5&gt;=COLUMN(AWA7)-2,3600*C_D_w*Product_tech_data!AWA9*(2/rho_a_ref)^(n_w),"")</f>
        <v/>
      </c>
      <c r="AWB17" s="386" t="str">
        <f>IF($C$5&gt;=COLUMN(AWB7)-2,3600*C_D_w*Product_tech_data!AWB9*(2/rho_a_ref)^(n_w),"")</f>
        <v/>
      </c>
      <c r="AWC17" s="386" t="str">
        <f>IF($C$5&gt;=COLUMN(AWC7)-2,3600*C_D_w*Product_tech_data!AWC9*(2/rho_a_ref)^(n_w),"")</f>
        <v/>
      </c>
      <c r="AWD17" s="386" t="str">
        <f>IF($C$5&gt;=COLUMN(AWD7)-2,3600*C_D_w*Product_tech_data!AWD9*(2/rho_a_ref)^(n_w),"")</f>
        <v/>
      </c>
      <c r="AWE17" s="386" t="str">
        <f>IF($C$5&gt;=COLUMN(AWE7)-2,3600*C_D_w*Product_tech_data!AWE9*(2/rho_a_ref)^(n_w),"")</f>
        <v/>
      </c>
      <c r="AWF17" s="386" t="str">
        <f>IF($C$5&gt;=COLUMN(AWF7)-2,3600*C_D_w*Product_tech_data!AWF9*(2/rho_a_ref)^(n_w),"")</f>
        <v/>
      </c>
      <c r="AWG17" s="386" t="str">
        <f>IF($C$5&gt;=COLUMN(AWG7)-2,3600*C_D_w*Product_tech_data!AWG9*(2/rho_a_ref)^(n_w),"")</f>
        <v/>
      </c>
      <c r="AWH17" s="386" t="str">
        <f>IF($C$5&gt;=COLUMN(AWH7)-2,3600*C_D_w*Product_tech_data!AWH9*(2/rho_a_ref)^(n_w),"")</f>
        <v/>
      </c>
      <c r="AWI17" s="386" t="str">
        <f>IF($C$5&gt;=COLUMN(AWI7)-2,3600*C_D_w*Product_tech_data!AWI9*(2/rho_a_ref)^(n_w),"")</f>
        <v/>
      </c>
      <c r="AWJ17" s="386" t="str">
        <f>IF($C$5&gt;=COLUMN(AWJ7)-2,3600*C_D_w*Product_tech_data!AWJ9*(2/rho_a_ref)^(n_w),"")</f>
        <v/>
      </c>
      <c r="AWK17" s="386" t="str">
        <f>IF($C$5&gt;=COLUMN(AWK7)-2,3600*C_D_w*Product_tech_data!AWK9*(2/rho_a_ref)^(n_w),"")</f>
        <v/>
      </c>
      <c r="AWL17" s="386" t="str">
        <f>IF($C$5&gt;=COLUMN(AWL7)-2,3600*C_D_w*Product_tech_data!AWL9*(2/rho_a_ref)^(n_w),"")</f>
        <v/>
      </c>
      <c r="AWM17" s="386" t="str">
        <f>IF($C$5&gt;=COLUMN(AWM7)-2,3600*C_D_w*Product_tech_data!AWM9*(2/rho_a_ref)^(n_w),"")</f>
        <v/>
      </c>
      <c r="AWN17" s="386" t="str">
        <f>IF($C$5&gt;=COLUMN(AWN7)-2,3600*C_D_w*Product_tech_data!AWN9*(2/rho_a_ref)^(n_w),"")</f>
        <v/>
      </c>
      <c r="AWO17" s="386" t="str">
        <f>IF($C$5&gt;=COLUMN(AWO7)-2,3600*C_D_w*Product_tech_data!AWO9*(2/rho_a_ref)^(n_w),"")</f>
        <v/>
      </c>
      <c r="AWP17" s="386" t="str">
        <f>IF($C$5&gt;=COLUMN(AWP7)-2,3600*C_D_w*Product_tech_data!AWP9*(2/rho_a_ref)^(n_w),"")</f>
        <v/>
      </c>
      <c r="AWQ17" s="386" t="str">
        <f>IF($C$5&gt;=COLUMN(AWQ7)-2,3600*C_D_w*Product_tech_data!AWQ9*(2/rho_a_ref)^(n_w),"")</f>
        <v/>
      </c>
      <c r="AWR17" s="386" t="str">
        <f>IF($C$5&gt;=COLUMN(AWR7)-2,3600*C_D_w*Product_tech_data!AWR9*(2/rho_a_ref)^(n_w),"")</f>
        <v/>
      </c>
      <c r="AWS17" s="386" t="str">
        <f>IF($C$5&gt;=COLUMN(AWS7)-2,3600*C_D_w*Product_tech_data!AWS9*(2/rho_a_ref)^(n_w),"")</f>
        <v/>
      </c>
      <c r="AWT17" s="386" t="str">
        <f>IF($C$5&gt;=COLUMN(AWT7)-2,3600*C_D_w*Product_tech_data!AWT9*(2/rho_a_ref)^(n_w),"")</f>
        <v/>
      </c>
      <c r="AWU17" s="386" t="str">
        <f>IF($C$5&gt;=COLUMN(AWU7)-2,3600*C_D_w*Product_tech_data!AWU9*(2/rho_a_ref)^(n_w),"")</f>
        <v/>
      </c>
      <c r="AWV17" s="386" t="str">
        <f>IF($C$5&gt;=COLUMN(AWV7)-2,3600*C_D_w*Product_tech_data!AWV9*(2/rho_a_ref)^(n_w),"")</f>
        <v/>
      </c>
      <c r="AWW17" s="386" t="str">
        <f>IF($C$5&gt;=COLUMN(AWW7)-2,3600*C_D_w*Product_tech_data!AWW9*(2/rho_a_ref)^(n_w),"")</f>
        <v/>
      </c>
      <c r="AWX17" s="386" t="str">
        <f>IF($C$5&gt;=COLUMN(AWX7)-2,3600*C_D_w*Product_tech_data!AWX9*(2/rho_a_ref)^(n_w),"")</f>
        <v/>
      </c>
      <c r="AWY17" s="386" t="str">
        <f>IF($C$5&gt;=COLUMN(AWY7)-2,3600*C_D_w*Product_tech_data!AWY9*(2/rho_a_ref)^(n_w),"")</f>
        <v/>
      </c>
      <c r="AWZ17" s="386" t="str">
        <f>IF($C$5&gt;=COLUMN(AWZ7)-2,3600*C_D_w*Product_tech_data!AWZ9*(2/rho_a_ref)^(n_w),"")</f>
        <v/>
      </c>
      <c r="AXA17" s="386" t="str">
        <f>IF($C$5&gt;=COLUMN(AXA7)-2,3600*C_D_w*Product_tech_data!AXA9*(2/rho_a_ref)^(n_w),"")</f>
        <v/>
      </c>
      <c r="AXB17" s="386" t="str">
        <f>IF($C$5&gt;=COLUMN(AXB7)-2,3600*C_D_w*Product_tech_data!AXB9*(2/rho_a_ref)^(n_w),"")</f>
        <v/>
      </c>
      <c r="AXC17" s="386" t="str">
        <f>IF($C$5&gt;=COLUMN(AXC7)-2,3600*C_D_w*Product_tech_data!AXC9*(2/rho_a_ref)^(n_w),"")</f>
        <v/>
      </c>
      <c r="AXD17" s="386" t="str">
        <f>IF($C$5&gt;=COLUMN(AXD7)-2,3600*C_D_w*Product_tech_data!AXD9*(2/rho_a_ref)^(n_w),"")</f>
        <v/>
      </c>
      <c r="AXE17" s="386" t="str">
        <f>IF($C$5&gt;=COLUMN(AXE7)-2,3600*C_D_w*Product_tech_data!AXE9*(2/rho_a_ref)^(n_w),"")</f>
        <v/>
      </c>
      <c r="AXF17" s="386" t="str">
        <f>IF($C$5&gt;=COLUMN(AXF7)-2,3600*C_D_w*Product_tech_data!AXF9*(2/rho_a_ref)^(n_w),"")</f>
        <v/>
      </c>
      <c r="AXG17" s="386" t="str">
        <f>IF($C$5&gt;=COLUMN(AXG7)-2,3600*C_D_w*Product_tech_data!AXG9*(2/rho_a_ref)^(n_w),"")</f>
        <v/>
      </c>
      <c r="AXH17" s="386" t="str">
        <f>IF($C$5&gt;=COLUMN(AXH7)-2,3600*C_D_w*Product_tech_data!AXH9*(2/rho_a_ref)^(n_w),"")</f>
        <v/>
      </c>
      <c r="AXI17" s="386" t="str">
        <f>IF($C$5&gt;=COLUMN(AXI7)-2,3600*C_D_w*Product_tech_data!AXI9*(2/rho_a_ref)^(n_w),"")</f>
        <v/>
      </c>
      <c r="AXJ17" s="386" t="str">
        <f>IF($C$5&gt;=COLUMN(AXJ7)-2,3600*C_D_w*Product_tech_data!AXJ9*(2/rho_a_ref)^(n_w),"")</f>
        <v/>
      </c>
      <c r="AXK17" s="386" t="str">
        <f>IF($C$5&gt;=COLUMN(AXK7)-2,3600*C_D_w*Product_tech_data!AXK9*(2/rho_a_ref)^(n_w),"")</f>
        <v/>
      </c>
      <c r="AXL17" s="386" t="str">
        <f>IF($C$5&gt;=COLUMN(AXL7)-2,3600*C_D_w*Product_tech_data!AXL9*(2/rho_a_ref)^(n_w),"")</f>
        <v/>
      </c>
      <c r="AXM17" s="386" t="str">
        <f>IF($C$5&gt;=COLUMN(AXM7)-2,3600*C_D_w*Product_tech_data!AXM9*(2/rho_a_ref)^(n_w),"")</f>
        <v/>
      </c>
      <c r="AXN17" s="386" t="str">
        <f>IF($C$5&gt;=COLUMN(AXN7)-2,3600*C_D_w*Product_tech_data!AXN9*(2/rho_a_ref)^(n_w),"")</f>
        <v/>
      </c>
      <c r="AXO17" s="386" t="str">
        <f>IF($C$5&gt;=COLUMN(AXO7)-2,3600*C_D_w*Product_tech_data!AXO9*(2/rho_a_ref)^(n_w),"")</f>
        <v/>
      </c>
      <c r="AXP17" s="386" t="str">
        <f>IF($C$5&gt;=COLUMN(AXP7)-2,3600*C_D_w*Product_tech_data!AXP9*(2/rho_a_ref)^(n_w),"")</f>
        <v/>
      </c>
      <c r="AXQ17" s="386" t="str">
        <f>IF($C$5&gt;=COLUMN(AXQ7)-2,3600*C_D_w*Product_tech_data!AXQ9*(2/rho_a_ref)^(n_w),"")</f>
        <v/>
      </c>
      <c r="AXR17" s="386" t="str">
        <f>IF($C$5&gt;=COLUMN(AXR7)-2,3600*C_D_w*Product_tech_data!AXR9*(2/rho_a_ref)^(n_w),"")</f>
        <v/>
      </c>
      <c r="AXS17" s="386" t="str">
        <f>IF($C$5&gt;=COLUMN(AXS7)-2,3600*C_D_w*Product_tech_data!AXS9*(2/rho_a_ref)^(n_w),"")</f>
        <v/>
      </c>
      <c r="AXT17" s="386" t="str">
        <f>IF($C$5&gt;=COLUMN(AXT7)-2,3600*C_D_w*Product_tech_data!AXT9*(2/rho_a_ref)^(n_w),"")</f>
        <v/>
      </c>
      <c r="AXU17" s="386" t="str">
        <f>IF($C$5&gt;=COLUMN(AXU7)-2,3600*C_D_w*Product_tech_data!AXU9*(2/rho_a_ref)^(n_w),"")</f>
        <v/>
      </c>
      <c r="AXV17" s="386" t="str">
        <f>IF($C$5&gt;=COLUMN(AXV7)-2,3600*C_D_w*Product_tech_data!AXV9*(2/rho_a_ref)^(n_w),"")</f>
        <v/>
      </c>
      <c r="AXW17" s="386" t="str">
        <f>IF($C$5&gt;=COLUMN(AXW7)-2,3600*C_D_w*Product_tech_data!AXW9*(2/rho_a_ref)^(n_w),"")</f>
        <v/>
      </c>
      <c r="AXX17" s="386" t="str">
        <f>IF($C$5&gt;=COLUMN(AXX7)-2,3600*C_D_w*Product_tech_data!AXX9*(2/rho_a_ref)^(n_w),"")</f>
        <v/>
      </c>
      <c r="AXY17" s="386" t="str">
        <f>IF($C$5&gt;=COLUMN(AXY7)-2,3600*C_D_w*Product_tech_data!AXY9*(2/rho_a_ref)^(n_w),"")</f>
        <v/>
      </c>
      <c r="AXZ17" s="386" t="str">
        <f>IF($C$5&gt;=COLUMN(AXZ7)-2,3600*C_D_w*Product_tech_data!AXZ9*(2/rho_a_ref)^(n_w),"")</f>
        <v/>
      </c>
      <c r="AYA17" s="386" t="str">
        <f>IF($C$5&gt;=COLUMN(AYA7)-2,3600*C_D_w*Product_tech_data!AYA9*(2/rho_a_ref)^(n_w),"")</f>
        <v/>
      </c>
      <c r="AYB17" s="386" t="str">
        <f>IF($C$5&gt;=COLUMN(AYB7)-2,3600*C_D_w*Product_tech_data!AYB9*(2/rho_a_ref)^(n_w),"")</f>
        <v/>
      </c>
      <c r="AYC17" s="386" t="str">
        <f>IF($C$5&gt;=COLUMN(AYC7)-2,3600*C_D_w*Product_tech_data!AYC9*(2/rho_a_ref)^(n_w),"")</f>
        <v/>
      </c>
      <c r="AYD17" s="386" t="str">
        <f>IF($C$5&gt;=COLUMN(AYD7)-2,3600*C_D_w*Product_tech_data!AYD9*(2/rho_a_ref)^(n_w),"")</f>
        <v/>
      </c>
      <c r="AYE17" s="386" t="str">
        <f>IF($C$5&gt;=COLUMN(AYE7)-2,3600*C_D_w*Product_tech_data!AYE9*(2/rho_a_ref)^(n_w),"")</f>
        <v/>
      </c>
      <c r="AYF17" s="386" t="str">
        <f>IF($C$5&gt;=COLUMN(AYF7)-2,3600*C_D_w*Product_tech_data!AYF9*(2/rho_a_ref)^(n_w),"")</f>
        <v/>
      </c>
      <c r="AYG17" s="386" t="str">
        <f>IF($C$5&gt;=COLUMN(AYG7)-2,3600*C_D_w*Product_tech_data!AYG9*(2/rho_a_ref)^(n_w),"")</f>
        <v/>
      </c>
      <c r="AYH17" s="386" t="str">
        <f>IF($C$5&gt;=COLUMN(AYH7)-2,3600*C_D_w*Product_tech_data!AYH9*(2/rho_a_ref)^(n_w),"")</f>
        <v/>
      </c>
      <c r="AYI17" s="386" t="str">
        <f>IF($C$5&gt;=COLUMN(AYI7)-2,3600*C_D_w*Product_tech_data!AYI9*(2/rho_a_ref)^(n_w),"")</f>
        <v/>
      </c>
      <c r="AYJ17" s="386" t="str">
        <f>IF($C$5&gt;=COLUMN(AYJ7)-2,3600*C_D_w*Product_tech_data!AYJ9*(2/rho_a_ref)^(n_w),"")</f>
        <v/>
      </c>
      <c r="AYK17" s="386" t="str">
        <f>IF($C$5&gt;=COLUMN(AYK7)-2,3600*C_D_w*Product_tech_data!AYK9*(2/rho_a_ref)^(n_w),"")</f>
        <v/>
      </c>
      <c r="AYL17" s="386" t="str">
        <f>IF($C$5&gt;=COLUMN(AYL7)-2,3600*C_D_w*Product_tech_data!AYL9*(2/rho_a_ref)^(n_w),"")</f>
        <v/>
      </c>
      <c r="AYM17" s="386" t="str">
        <f>IF($C$5&gt;=COLUMN(AYM7)-2,3600*C_D_w*Product_tech_data!AYM9*(2/rho_a_ref)^(n_w),"")</f>
        <v/>
      </c>
      <c r="AYN17" s="386" t="str">
        <f>IF($C$5&gt;=COLUMN(AYN7)-2,3600*C_D_w*Product_tech_data!AYN9*(2/rho_a_ref)^(n_w),"")</f>
        <v/>
      </c>
      <c r="AYO17" s="386" t="str">
        <f>IF($C$5&gt;=COLUMN(AYO7)-2,3600*C_D_w*Product_tech_data!AYO9*(2/rho_a_ref)^(n_w),"")</f>
        <v/>
      </c>
      <c r="AYP17" s="386" t="str">
        <f>IF($C$5&gt;=COLUMN(AYP7)-2,3600*C_D_w*Product_tech_data!AYP9*(2/rho_a_ref)^(n_w),"")</f>
        <v/>
      </c>
      <c r="AYQ17" s="386" t="str">
        <f>IF($C$5&gt;=COLUMN(AYQ7)-2,3600*C_D_w*Product_tech_data!AYQ9*(2/rho_a_ref)^(n_w),"")</f>
        <v/>
      </c>
      <c r="AYR17" s="386" t="str">
        <f>IF($C$5&gt;=COLUMN(AYR7)-2,3600*C_D_w*Product_tech_data!AYR9*(2/rho_a_ref)^(n_w),"")</f>
        <v/>
      </c>
      <c r="AYS17" s="386" t="str">
        <f>IF($C$5&gt;=COLUMN(AYS7)-2,3600*C_D_w*Product_tech_data!AYS9*(2/rho_a_ref)^(n_w),"")</f>
        <v/>
      </c>
      <c r="AYT17" s="386" t="str">
        <f>IF($C$5&gt;=COLUMN(AYT7)-2,3600*C_D_w*Product_tech_data!AYT9*(2/rho_a_ref)^(n_w),"")</f>
        <v/>
      </c>
      <c r="AYU17" s="386" t="str">
        <f>IF($C$5&gt;=COLUMN(AYU7)-2,3600*C_D_w*Product_tech_data!AYU9*(2/rho_a_ref)^(n_w),"")</f>
        <v/>
      </c>
      <c r="AYV17" s="386" t="str">
        <f>IF($C$5&gt;=COLUMN(AYV7)-2,3600*C_D_w*Product_tech_data!AYV9*(2/rho_a_ref)^(n_w),"")</f>
        <v/>
      </c>
      <c r="AYW17" s="386" t="str">
        <f>IF($C$5&gt;=COLUMN(AYW7)-2,3600*C_D_w*Product_tech_data!AYW9*(2/rho_a_ref)^(n_w),"")</f>
        <v/>
      </c>
      <c r="AYX17" s="386" t="str">
        <f>IF($C$5&gt;=COLUMN(AYX7)-2,3600*C_D_w*Product_tech_data!AYX9*(2/rho_a_ref)^(n_w),"")</f>
        <v/>
      </c>
      <c r="AYY17" s="386" t="str">
        <f>IF($C$5&gt;=COLUMN(AYY7)-2,3600*C_D_w*Product_tech_data!AYY9*(2/rho_a_ref)^(n_w),"")</f>
        <v/>
      </c>
      <c r="AYZ17" s="386" t="str">
        <f>IF($C$5&gt;=COLUMN(AYZ7)-2,3600*C_D_w*Product_tech_data!AYZ9*(2/rho_a_ref)^(n_w),"")</f>
        <v/>
      </c>
      <c r="AZA17" s="386" t="str">
        <f>IF($C$5&gt;=COLUMN(AZA7)-2,3600*C_D_w*Product_tech_data!AZA9*(2/rho_a_ref)^(n_w),"")</f>
        <v/>
      </c>
      <c r="AZB17" s="386" t="str">
        <f>IF($C$5&gt;=COLUMN(AZB7)-2,3600*C_D_w*Product_tech_data!AZB9*(2/rho_a_ref)^(n_w),"")</f>
        <v/>
      </c>
      <c r="AZC17" s="386" t="str">
        <f>IF($C$5&gt;=COLUMN(AZC7)-2,3600*C_D_w*Product_tech_data!AZC9*(2/rho_a_ref)^(n_w),"")</f>
        <v/>
      </c>
      <c r="AZD17" s="386" t="str">
        <f>IF($C$5&gt;=COLUMN(AZD7)-2,3600*C_D_w*Product_tech_data!AZD9*(2/rho_a_ref)^(n_w),"")</f>
        <v/>
      </c>
      <c r="AZE17" s="386" t="str">
        <f>IF($C$5&gt;=COLUMN(AZE7)-2,3600*C_D_w*Product_tech_data!AZE9*(2/rho_a_ref)^(n_w),"")</f>
        <v/>
      </c>
      <c r="AZF17" s="386" t="str">
        <f>IF($C$5&gt;=COLUMN(AZF7)-2,3600*C_D_w*Product_tech_data!AZF9*(2/rho_a_ref)^(n_w),"")</f>
        <v/>
      </c>
      <c r="AZG17" s="386" t="str">
        <f>IF($C$5&gt;=COLUMN(AZG7)-2,3600*C_D_w*Product_tech_data!AZG9*(2/rho_a_ref)^(n_w),"")</f>
        <v/>
      </c>
      <c r="AZH17" s="386" t="str">
        <f>IF($C$5&gt;=COLUMN(AZH7)-2,3600*C_D_w*Product_tech_data!AZH9*(2/rho_a_ref)^(n_w),"")</f>
        <v/>
      </c>
      <c r="AZI17" s="386" t="str">
        <f>IF($C$5&gt;=COLUMN(AZI7)-2,3600*C_D_w*Product_tech_data!AZI9*(2/rho_a_ref)^(n_w),"")</f>
        <v/>
      </c>
      <c r="AZJ17" s="386" t="str">
        <f>IF($C$5&gt;=COLUMN(AZJ7)-2,3600*C_D_w*Product_tech_data!AZJ9*(2/rho_a_ref)^(n_w),"")</f>
        <v/>
      </c>
      <c r="AZK17" s="386" t="str">
        <f>IF($C$5&gt;=COLUMN(AZK7)-2,3600*C_D_w*Product_tech_data!AZK9*(2/rho_a_ref)^(n_w),"")</f>
        <v/>
      </c>
      <c r="AZL17" s="386" t="str">
        <f>IF($C$5&gt;=COLUMN(AZL7)-2,3600*C_D_w*Product_tech_data!AZL9*(2/rho_a_ref)^(n_w),"")</f>
        <v/>
      </c>
      <c r="AZM17" s="386" t="str">
        <f>IF($C$5&gt;=COLUMN(AZM7)-2,3600*C_D_w*Product_tech_data!AZM9*(2/rho_a_ref)^(n_w),"")</f>
        <v/>
      </c>
      <c r="AZN17" s="386" t="str">
        <f>IF($C$5&gt;=COLUMN(AZN7)-2,3600*C_D_w*Product_tech_data!AZN9*(2/rho_a_ref)^(n_w),"")</f>
        <v/>
      </c>
      <c r="AZO17" s="386" t="str">
        <f>IF($C$5&gt;=COLUMN(AZO7)-2,3600*C_D_w*Product_tech_data!AZO9*(2/rho_a_ref)^(n_w),"")</f>
        <v/>
      </c>
      <c r="AZP17" s="386" t="str">
        <f>IF($C$5&gt;=COLUMN(AZP7)-2,3600*C_D_w*Product_tech_data!AZP9*(2/rho_a_ref)^(n_w),"")</f>
        <v/>
      </c>
      <c r="AZQ17" s="386" t="str">
        <f>IF($C$5&gt;=COLUMN(AZQ7)-2,3600*C_D_w*Product_tech_data!AZQ9*(2/rho_a_ref)^(n_w),"")</f>
        <v/>
      </c>
      <c r="AZR17" s="386" t="str">
        <f>IF($C$5&gt;=COLUMN(AZR7)-2,3600*C_D_w*Product_tech_data!AZR9*(2/rho_a_ref)^(n_w),"")</f>
        <v/>
      </c>
      <c r="AZS17" s="386" t="str">
        <f>IF($C$5&gt;=COLUMN(AZS7)-2,3600*C_D_w*Product_tech_data!AZS9*(2/rho_a_ref)^(n_w),"")</f>
        <v/>
      </c>
      <c r="AZT17" s="386" t="str">
        <f>IF($C$5&gt;=COLUMN(AZT7)-2,3600*C_D_w*Product_tech_data!AZT9*(2/rho_a_ref)^(n_w),"")</f>
        <v/>
      </c>
      <c r="AZU17" s="386" t="str">
        <f>IF($C$5&gt;=COLUMN(AZU7)-2,3600*C_D_w*Product_tech_data!AZU9*(2/rho_a_ref)^(n_w),"")</f>
        <v/>
      </c>
      <c r="AZV17" s="386" t="str">
        <f>IF($C$5&gt;=COLUMN(AZV7)-2,3600*C_D_w*Product_tech_data!AZV9*(2/rho_a_ref)^(n_w),"")</f>
        <v/>
      </c>
      <c r="AZW17" s="386" t="str">
        <f>IF($C$5&gt;=COLUMN(AZW7)-2,3600*C_D_w*Product_tech_data!AZW9*(2/rho_a_ref)^(n_w),"")</f>
        <v/>
      </c>
      <c r="AZX17" s="386" t="str">
        <f>IF($C$5&gt;=COLUMN(AZX7)-2,3600*C_D_w*Product_tech_data!AZX9*(2/rho_a_ref)^(n_w),"")</f>
        <v/>
      </c>
      <c r="AZY17" s="386" t="str">
        <f>IF($C$5&gt;=COLUMN(AZY7)-2,3600*C_D_w*Product_tech_data!AZY9*(2/rho_a_ref)^(n_w),"")</f>
        <v/>
      </c>
      <c r="AZZ17" s="386" t="str">
        <f>IF($C$5&gt;=COLUMN(AZZ7)-2,3600*C_D_w*Product_tech_data!AZZ9*(2/rho_a_ref)^(n_w),"")</f>
        <v/>
      </c>
      <c r="BAA17" s="386" t="str">
        <f>IF($C$5&gt;=COLUMN(BAA7)-2,3600*C_D_w*Product_tech_data!BAA9*(2/rho_a_ref)^(n_w),"")</f>
        <v/>
      </c>
      <c r="BAB17" s="386" t="str">
        <f>IF($C$5&gt;=COLUMN(BAB7)-2,3600*C_D_w*Product_tech_data!BAB9*(2/rho_a_ref)^(n_w),"")</f>
        <v/>
      </c>
      <c r="BAC17" s="386" t="str">
        <f>IF($C$5&gt;=COLUMN(BAC7)-2,3600*C_D_w*Product_tech_data!BAC9*(2/rho_a_ref)^(n_w),"")</f>
        <v/>
      </c>
      <c r="BAD17" s="386" t="str">
        <f>IF($C$5&gt;=COLUMN(BAD7)-2,3600*C_D_w*Product_tech_data!BAD9*(2/rho_a_ref)^(n_w),"")</f>
        <v/>
      </c>
      <c r="BAE17" s="386" t="str">
        <f>IF($C$5&gt;=COLUMN(BAE7)-2,3600*C_D_w*Product_tech_data!BAE9*(2/rho_a_ref)^(n_w),"")</f>
        <v/>
      </c>
      <c r="BAF17" s="386" t="str">
        <f>IF($C$5&gt;=COLUMN(BAF7)-2,3600*C_D_w*Product_tech_data!BAF9*(2/rho_a_ref)^(n_w),"")</f>
        <v/>
      </c>
      <c r="BAG17" s="386" t="str">
        <f>IF($C$5&gt;=COLUMN(BAG7)-2,3600*C_D_w*Product_tech_data!BAG9*(2/rho_a_ref)^(n_w),"")</f>
        <v/>
      </c>
      <c r="BAH17" s="386" t="str">
        <f>IF($C$5&gt;=COLUMN(BAH7)-2,3600*C_D_w*Product_tech_data!BAH9*(2/rho_a_ref)^(n_w),"")</f>
        <v/>
      </c>
      <c r="BAI17" s="386" t="str">
        <f>IF($C$5&gt;=COLUMN(BAI7)-2,3600*C_D_w*Product_tech_data!BAI9*(2/rho_a_ref)^(n_w),"")</f>
        <v/>
      </c>
      <c r="BAJ17" s="386" t="str">
        <f>IF($C$5&gt;=COLUMN(BAJ7)-2,3600*C_D_w*Product_tech_data!BAJ9*(2/rho_a_ref)^(n_w),"")</f>
        <v/>
      </c>
      <c r="BAK17" s="386" t="str">
        <f>IF($C$5&gt;=COLUMN(BAK7)-2,3600*C_D_w*Product_tech_data!BAK9*(2/rho_a_ref)^(n_w),"")</f>
        <v/>
      </c>
      <c r="BAL17" s="386" t="str">
        <f>IF($C$5&gt;=COLUMN(BAL7)-2,3600*C_D_w*Product_tech_data!BAL9*(2/rho_a_ref)^(n_w),"")</f>
        <v/>
      </c>
      <c r="BAM17" s="386" t="str">
        <f>IF($C$5&gt;=COLUMN(BAM7)-2,3600*C_D_w*Product_tech_data!BAM9*(2/rho_a_ref)^(n_w),"")</f>
        <v/>
      </c>
      <c r="BAN17" s="386" t="str">
        <f>IF($C$5&gt;=COLUMN(BAN7)-2,3600*C_D_w*Product_tech_data!BAN9*(2/rho_a_ref)^(n_w),"")</f>
        <v/>
      </c>
      <c r="BAO17" s="386" t="str">
        <f>IF($C$5&gt;=COLUMN(BAO7)-2,3600*C_D_w*Product_tech_data!BAO9*(2/rho_a_ref)^(n_w),"")</f>
        <v/>
      </c>
      <c r="BAP17" s="386" t="str">
        <f>IF($C$5&gt;=COLUMN(BAP7)-2,3600*C_D_w*Product_tech_data!BAP9*(2/rho_a_ref)^(n_w),"")</f>
        <v/>
      </c>
      <c r="BAQ17" s="386" t="str">
        <f>IF($C$5&gt;=COLUMN(BAQ7)-2,3600*C_D_w*Product_tech_data!BAQ9*(2/rho_a_ref)^(n_w),"")</f>
        <v/>
      </c>
      <c r="BAR17" s="386" t="str">
        <f>IF($C$5&gt;=COLUMN(BAR7)-2,3600*C_D_w*Product_tech_data!BAR9*(2/rho_a_ref)^(n_w),"")</f>
        <v/>
      </c>
      <c r="BAS17" s="386" t="str">
        <f>IF($C$5&gt;=COLUMN(BAS7)-2,3600*C_D_w*Product_tech_data!BAS9*(2/rho_a_ref)^(n_w),"")</f>
        <v/>
      </c>
      <c r="BAT17" s="386" t="str">
        <f>IF($C$5&gt;=COLUMN(BAT7)-2,3600*C_D_w*Product_tech_data!BAT9*(2/rho_a_ref)^(n_w),"")</f>
        <v/>
      </c>
      <c r="BAU17" s="386" t="str">
        <f>IF($C$5&gt;=COLUMN(BAU7)-2,3600*C_D_w*Product_tech_data!BAU9*(2/rho_a_ref)^(n_w),"")</f>
        <v/>
      </c>
      <c r="BAV17" s="386" t="str">
        <f>IF($C$5&gt;=COLUMN(BAV7)-2,3600*C_D_w*Product_tech_data!BAV9*(2/rho_a_ref)^(n_w),"")</f>
        <v/>
      </c>
      <c r="BAW17" s="386" t="str">
        <f>IF($C$5&gt;=COLUMN(BAW7)-2,3600*C_D_w*Product_tech_data!BAW9*(2/rho_a_ref)^(n_w),"")</f>
        <v/>
      </c>
      <c r="BAX17" s="386" t="str">
        <f>IF($C$5&gt;=COLUMN(BAX7)-2,3600*C_D_w*Product_tech_data!BAX9*(2/rho_a_ref)^(n_w),"")</f>
        <v/>
      </c>
      <c r="BAY17" s="386" t="str">
        <f>IF($C$5&gt;=COLUMN(BAY7)-2,3600*C_D_w*Product_tech_data!BAY9*(2/rho_a_ref)^(n_w),"")</f>
        <v/>
      </c>
      <c r="BAZ17" s="386" t="str">
        <f>IF($C$5&gt;=COLUMN(BAZ7)-2,3600*C_D_w*Product_tech_data!BAZ9*(2/rho_a_ref)^(n_w),"")</f>
        <v/>
      </c>
      <c r="BBA17" s="386" t="str">
        <f>IF($C$5&gt;=COLUMN(BBA7)-2,3600*C_D_w*Product_tech_data!BBA9*(2/rho_a_ref)^(n_w),"")</f>
        <v/>
      </c>
      <c r="BBB17" s="386" t="str">
        <f>IF($C$5&gt;=COLUMN(BBB7)-2,3600*C_D_w*Product_tech_data!BBB9*(2/rho_a_ref)^(n_w),"")</f>
        <v/>
      </c>
      <c r="BBC17" s="386" t="str">
        <f>IF($C$5&gt;=COLUMN(BBC7)-2,3600*C_D_w*Product_tech_data!BBC9*(2/rho_a_ref)^(n_w),"")</f>
        <v/>
      </c>
      <c r="BBD17" s="386" t="str">
        <f>IF($C$5&gt;=COLUMN(BBD7)-2,3600*C_D_w*Product_tech_data!BBD9*(2/rho_a_ref)^(n_w),"")</f>
        <v/>
      </c>
      <c r="BBE17" s="386" t="str">
        <f>IF($C$5&gt;=COLUMN(BBE7)-2,3600*C_D_w*Product_tech_data!BBE9*(2/rho_a_ref)^(n_w),"")</f>
        <v/>
      </c>
      <c r="BBF17" s="386" t="str">
        <f>IF($C$5&gt;=COLUMN(BBF7)-2,3600*C_D_w*Product_tech_data!BBF9*(2/rho_a_ref)^(n_w),"")</f>
        <v/>
      </c>
      <c r="BBG17" s="386" t="str">
        <f>IF($C$5&gt;=COLUMN(BBG7)-2,3600*C_D_w*Product_tech_data!BBG9*(2/rho_a_ref)^(n_w),"")</f>
        <v/>
      </c>
      <c r="BBH17" s="386" t="str">
        <f>IF($C$5&gt;=COLUMN(BBH7)-2,3600*C_D_w*Product_tech_data!BBH9*(2/rho_a_ref)^(n_w),"")</f>
        <v/>
      </c>
      <c r="BBI17" s="386" t="str">
        <f>IF($C$5&gt;=COLUMN(BBI7)-2,3600*C_D_w*Product_tech_data!BBI9*(2/rho_a_ref)^(n_w),"")</f>
        <v/>
      </c>
      <c r="BBJ17" s="386" t="str">
        <f>IF($C$5&gt;=COLUMN(BBJ7)-2,3600*C_D_w*Product_tech_data!BBJ9*(2/rho_a_ref)^(n_w),"")</f>
        <v/>
      </c>
      <c r="BBK17" s="386" t="str">
        <f>IF($C$5&gt;=COLUMN(BBK7)-2,3600*C_D_w*Product_tech_data!BBK9*(2/rho_a_ref)^(n_w),"")</f>
        <v/>
      </c>
      <c r="BBL17" s="386" t="str">
        <f>IF($C$5&gt;=COLUMN(BBL7)-2,3600*C_D_w*Product_tech_data!BBL9*(2/rho_a_ref)^(n_w),"")</f>
        <v/>
      </c>
      <c r="BBM17" s="386" t="str">
        <f>IF($C$5&gt;=COLUMN(BBM7)-2,3600*C_D_w*Product_tech_data!BBM9*(2/rho_a_ref)^(n_w),"")</f>
        <v/>
      </c>
      <c r="BBN17" s="386" t="str">
        <f>IF($C$5&gt;=COLUMN(BBN7)-2,3600*C_D_w*Product_tech_data!BBN9*(2/rho_a_ref)^(n_w),"")</f>
        <v/>
      </c>
      <c r="BBO17" s="386" t="str">
        <f>IF($C$5&gt;=COLUMN(BBO7)-2,3600*C_D_w*Product_tech_data!BBO9*(2/rho_a_ref)^(n_w),"")</f>
        <v/>
      </c>
      <c r="BBP17" s="386" t="str">
        <f>IF($C$5&gt;=COLUMN(BBP7)-2,3600*C_D_w*Product_tech_data!BBP9*(2/rho_a_ref)^(n_w),"")</f>
        <v/>
      </c>
      <c r="BBQ17" s="386" t="str">
        <f>IF($C$5&gt;=COLUMN(BBQ7)-2,3600*C_D_w*Product_tech_data!BBQ9*(2/rho_a_ref)^(n_w),"")</f>
        <v/>
      </c>
      <c r="BBR17" s="386" t="str">
        <f>IF($C$5&gt;=COLUMN(BBR7)-2,3600*C_D_w*Product_tech_data!BBR9*(2/rho_a_ref)^(n_w),"")</f>
        <v/>
      </c>
      <c r="BBS17" s="386" t="str">
        <f>IF($C$5&gt;=COLUMN(BBS7)-2,3600*C_D_w*Product_tech_data!BBS9*(2/rho_a_ref)^(n_w),"")</f>
        <v/>
      </c>
      <c r="BBT17" s="386" t="str">
        <f>IF($C$5&gt;=COLUMN(BBT7)-2,3600*C_D_w*Product_tech_data!BBT9*(2/rho_a_ref)^(n_w),"")</f>
        <v/>
      </c>
      <c r="BBU17" s="386" t="str">
        <f>IF($C$5&gt;=COLUMN(BBU7)-2,3600*C_D_w*Product_tech_data!BBU9*(2/rho_a_ref)^(n_w),"")</f>
        <v/>
      </c>
      <c r="BBV17" s="386" t="str">
        <f>IF($C$5&gt;=COLUMN(BBV7)-2,3600*C_D_w*Product_tech_data!BBV9*(2/rho_a_ref)^(n_w),"")</f>
        <v/>
      </c>
      <c r="BBW17" s="386" t="str">
        <f>IF($C$5&gt;=COLUMN(BBW7)-2,3600*C_D_w*Product_tech_data!BBW9*(2/rho_a_ref)^(n_w),"")</f>
        <v/>
      </c>
      <c r="BBX17" s="386" t="str">
        <f>IF($C$5&gt;=COLUMN(BBX7)-2,3600*C_D_w*Product_tech_data!BBX9*(2/rho_a_ref)^(n_w),"")</f>
        <v/>
      </c>
      <c r="BBY17" s="386" t="str">
        <f>IF($C$5&gt;=COLUMN(BBY7)-2,3600*C_D_w*Product_tech_data!BBY9*(2/rho_a_ref)^(n_w),"")</f>
        <v/>
      </c>
      <c r="BBZ17" s="386" t="str">
        <f>IF($C$5&gt;=COLUMN(BBZ7)-2,3600*C_D_w*Product_tech_data!BBZ9*(2/rho_a_ref)^(n_w),"")</f>
        <v/>
      </c>
      <c r="BCA17" s="386" t="str">
        <f>IF($C$5&gt;=COLUMN(BCA7)-2,3600*C_D_w*Product_tech_data!BCA9*(2/rho_a_ref)^(n_w),"")</f>
        <v/>
      </c>
      <c r="BCB17" s="386" t="str">
        <f>IF($C$5&gt;=COLUMN(BCB7)-2,3600*C_D_w*Product_tech_data!BCB9*(2/rho_a_ref)^(n_w),"")</f>
        <v/>
      </c>
      <c r="BCC17" s="386" t="str">
        <f>IF($C$5&gt;=COLUMN(BCC7)-2,3600*C_D_w*Product_tech_data!BCC9*(2/rho_a_ref)^(n_w),"")</f>
        <v/>
      </c>
      <c r="BCD17" s="386" t="str">
        <f>IF($C$5&gt;=COLUMN(BCD7)-2,3600*C_D_w*Product_tech_data!BCD9*(2/rho_a_ref)^(n_w),"")</f>
        <v/>
      </c>
      <c r="BCE17" s="386" t="str">
        <f>IF($C$5&gt;=COLUMN(BCE7)-2,3600*C_D_w*Product_tech_data!BCE9*(2/rho_a_ref)^(n_w),"")</f>
        <v/>
      </c>
      <c r="BCF17" s="386" t="str">
        <f>IF($C$5&gt;=COLUMN(BCF7)-2,3600*C_D_w*Product_tech_data!BCF9*(2/rho_a_ref)^(n_w),"")</f>
        <v/>
      </c>
      <c r="BCG17" s="386" t="str">
        <f>IF($C$5&gt;=COLUMN(BCG7)-2,3600*C_D_w*Product_tech_data!BCG9*(2/rho_a_ref)^(n_w),"")</f>
        <v/>
      </c>
      <c r="BCH17" s="386" t="str">
        <f>IF($C$5&gt;=COLUMN(BCH7)-2,3600*C_D_w*Product_tech_data!BCH9*(2/rho_a_ref)^(n_w),"")</f>
        <v/>
      </c>
      <c r="BCI17" s="386" t="str">
        <f>IF($C$5&gt;=COLUMN(BCI7)-2,3600*C_D_w*Product_tech_data!BCI9*(2/rho_a_ref)^(n_w),"")</f>
        <v/>
      </c>
      <c r="BCJ17" s="386" t="str">
        <f>IF($C$5&gt;=COLUMN(BCJ7)-2,3600*C_D_w*Product_tech_data!BCJ9*(2/rho_a_ref)^(n_w),"")</f>
        <v/>
      </c>
      <c r="BCK17" s="386" t="str">
        <f>IF($C$5&gt;=COLUMN(BCK7)-2,3600*C_D_w*Product_tech_data!BCK9*(2/rho_a_ref)^(n_w),"")</f>
        <v/>
      </c>
      <c r="BCL17" s="386" t="str">
        <f>IF($C$5&gt;=COLUMN(BCL7)-2,3600*C_D_w*Product_tech_data!BCL9*(2/rho_a_ref)^(n_w),"")</f>
        <v/>
      </c>
      <c r="BCM17" s="386" t="str">
        <f>IF($C$5&gt;=COLUMN(BCM7)-2,3600*C_D_w*Product_tech_data!BCM9*(2/rho_a_ref)^(n_w),"")</f>
        <v/>
      </c>
      <c r="BCN17" s="386" t="str">
        <f>IF($C$5&gt;=COLUMN(BCN7)-2,3600*C_D_w*Product_tech_data!BCN9*(2/rho_a_ref)^(n_w),"")</f>
        <v/>
      </c>
      <c r="BCO17" s="386" t="str">
        <f>IF($C$5&gt;=COLUMN(BCO7)-2,3600*C_D_w*Product_tech_data!BCO9*(2/rho_a_ref)^(n_w),"")</f>
        <v/>
      </c>
      <c r="BCP17" s="386" t="str">
        <f>IF($C$5&gt;=COLUMN(BCP7)-2,3600*C_D_w*Product_tech_data!BCP9*(2/rho_a_ref)^(n_w),"")</f>
        <v/>
      </c>
      <c r="BCQ17" s="386" t="str">
        <f>IF($C$5&gt;=COLUMN(BCQ7)-2,3600*C_D_w*Product_tech_data!BCQ9*(2/rho_a_ref)^(n_w),"")</f>
        <v/>
      </c>
      <c r="BCR17" s="386" t="str">
        <f>IF($C$5&gt;=COLUMN(BCR7)-2,3600*C_D_w*Product_tech_data!BCR9*(2/rho_a_ref)^(n_w),"")</f>
        <v/>
      </c>
      <c r="BCS17" s="386" t="str">
        <f>IF($C$5&gt;=COLUMN(BCS7)-2,3600*C_D_w*Product_tech_data!BCS9*(2/rho_a_ref)^(n_w),"")</f>
        <v/>
      </c>
      <c r="BCT17" s="386" t="str">
        <f>IF($C$5&gt;=COLUMN(BCT7)-2,3600*C_D_w*Product_tech_data!BCT9*(2/rho_a_ref)^(n_w),"")</f>
        <v/>
      </c>
      <c r="BCU17" s="386" t="str">
        <f>IF($C$5&gt;=COLUMN(BCU7)-2,3600*C_D_w*Product_tech_data!BCU9*(2/rho_a_ref)^(n_w),"")</f>
        <v/>
      </c>
      <c r="BCV17" s="386" t="str">
        <f>IF($C$5&gt;=COLUMN(BCV7)-2,3600*C_D_w*Product_tech_data!BCV9*(2/rho_a_ref)^(n_w),"")</f>
        <v/>
      </c>
      <c r="BCW17" s="386" t="str">
        <f>IF($C$5&gt;=COLUMN(BCW7)-2,3600*C_D_w*Product_tech_data!BCW9*(2/rho_a_ref)^(n_w),"")</f>
        <v/>
      </c>
      <c r="BCX17" s="386" t="str">
        <f>IF($C$5&gt;=COLUMN(BCX7)-2,3600*C_D_w*Product_tech_data!BCX9*(2/rho_a_ref)^(n_w),"")</f>
        <v/>
      </c>
      <c r="BCY17" s="386" t="str">
        <f>IF($C$5&gt;=COLUMN(BCY7)-2,3600*C_D_w*Product_tech_data!BCY9*(2/rho_a_ref)^(n_w),"")</f>
        <v/>
      </c>
      <c r="BCZ17" s="386" t="str">
        <f>IF($C$5&gt;=COLUMN(BCZ7)-2,3600*C_D_w*Product_tech_data!BCZ9*(2/rho_a_ref)^(n_w),"")</f>
        <v/>
      </c>
      <c r="BDA17" s="386" t="str">
        <f>IF($C$5&gt;=COLUMN(BDA7)-2,3600*C_D_w*Product_tech_data!BDA9*(2/rho_a_ref)^(n_w),"")</f>
        <v/>
      </c>
      <c r="BDB17" s="386" t="str">
        <f>IF($C$5&gt;=COLUMN(BDB7)-2,3600*C_D_w*Product_tech_data!BDB9*(2/rho_a_ref)^(n_w),"")</f>
        <v/>
      </c>
      <c r="BDC17" s="386" t="str">
        <f>IF($C$5&gt;=COLUMN(BDC7)-2,3600*C_D_w*Product_tech_data!BDC9*(2/rho_a_ref)^(n_w),"")</f>
        <v/>
      </c>
      <c r="BDD17" s="386" t="str">
        <f>IF($C$5&gt;=COLUMN(BDD7)-2,3600*C_D_w*Product_tech_data!BDD9*(2/rho_a_ref)^(n_w),"")</f>
        <v/>
      </c>
      <c r="BDE17" s="386" t="str">
        <f>IF($C$5&gt;=COLUMN(BDE7)-2,3600*C_D_w*Product_tech_data!BDE9*(2/rho_a_ref)^(n_w),"")</f>
        <v/>
      </c>
      <c r="BDF17" s="386" t="str">
        <f>IF($C$5&gt;=COLUMN(BDF7)-2,3600*C_D_w*Product_tech_data!BDF9*(2/rho_a_ref)^(n_w),"")</f>
        <v/>
      </c>
      <c r="BDG17" s="386" t="str">
        <f>IF($C$5&gt;=COLUMN(BDG7)-2,3600*C_D_w*Product_tech_data!BDG9*(2/rho_a_ref)^(n_w),"")</f>
        <v/>
      </c>
      <c r="BDH17" s="386" t="str">
        <f>IF($C$5&gt;=COLUMN(BDH7)-2,3600*C_D_w*Product_tech_data!BDH9*(2/rho_a_ref)^(n_w),"")</f>
        <v/>
      </c>
      <c r="BDI17" s="386" t="str">
        <f>IF($C$5&gt;=COLUMN(BDI7)-2,3600*C_D_w*Product_tech_data!BDI9*(2/rho_a_ref)^(n_w),"")</f>
        <v/>
      </c>
      <c r="BDJ17" s="386" t="str">
        <f>IF($C$5&gt;=COLUMN(BDJ7)-2,3600*C_D_w*Product_tech_data!BDJ9*(2/rho_a_ref)^(n_w),"")</f>
        <v/>
      </c>
      <c r="BDK17" s="386" t="str">
        <f>IF($C$5&gt;=COLUMN(BDK7)-2,3600*C_D_w*Product_tech_data!BDK9*(2/rho_a_ref)^(n_w),"")</f>
        <v/>
      </c>
      <c r="BDL17" s="386" t="str">
        <f>IF($C$5&gt;=COLUMN(BDL7)-2,3600*C_D_w*Product_tech_data!BDL9*(2/rho_a_ref)^(n_w),"")</f>
        <v/>
      </c>
      <c r="BDM17" s="386" t="str">
        <f>IF($C$5&gt;=COLUMN(BDM7)-2,3600*C_D_w*Product_tech_data!BDM9*(2/rho_a_ref)^(n_w),"")</f>
        <v/>
      </c>
      <c r="BDN17" s="386" t="str">
        <f>IF($C$5&gt;=COLUMN(BDN7)-2,3600*C_D_w*Product_tech_data!BDN9*(2/rho_a_ref)^(n_w),"")</f>
        <v/>
      </c>
      <c r="BDO17" s="386" t="str">
        <f>IF($C$5&gt;=COLUMN(BDO7)-2,3600*C_D_w*Product_tech_data!BDO9*(2/rho_a_ref)^(n_w),"")</f>
        <v/>
      </c>
      <c r="BDP17" s="386" t="str">
        <f>IF($C$5&gt;=COLUMN(BDP7)-2,3600*C_D_w*Product_tech_data!BDP9*(2/rho_a_ref)^(n_w),"")</f>
        <v/>
      </c>
      <c r="BDQ17" s="386" t="str">
        <f>IF($C$5&gt;=COLUMN(BDQ7)-2,3600*C_D_w*Product_tech_data!BDQ9*(2/rho_a_ref)^(n_w),"")</f>
        <v/>
      </c>
      <c r="BDR17" s="386" t="str">
        <f>IF($C$5&gt;=COLUMN(BDR7)-2,3600*C_D_w*Product_tech_data!BDR9*(2/rho_a_ref)^(n_w),"")</f>
        <v/>
      </c>
      <c r="BDS17" s="386" t="str">
        <f>IF($C$5&gt;=COLUMN(BDS7)-2,3600*C_D_w*Product_tech_data!BDS9*(2/rho_a_ref)^(n_w),"")</f>
        <v/>
      </c>
      <c r="BDT17" s="386" t="str">
        <f>IF($C$5&gt;=COLUMN(BDT7)-2,3600*C_D_w*Product_tech_data!BDT9*(2/rho_a_ref)^(n_w),"")</f>
        <v/>
      </c>
      <c r="BDU17" s="386" t="str">
        <f>IF($C$5&gt;=COLUMN(BDU7)-2,3600*C_D_w*Product_tech_data!BDU9*(2/rho_a_ref)^(n_w),"")</f>
        <v/>
      </c>
      <c r="BDV17" s="386" t="str">
        <f>IF($C$5&gt;=COLUMN(BDV7)-2,3600*C_D_w*Product_tech_data!BDV9*(2/rho_a_ref)^(n_w),"")</f>
        <v/>
      </c>
      <c r="BDW17" s="386" t="str">
        <f>IF($C$5&gt;=COLUMN(BDW7)-2,3600*C_D_w*Product_tech_data!BDW9*(2/rho_a_ref)^(n_w),"")</f>
        <v/>
      </c>
      <c r="BDX17" s="386" t="str">
        <f>IF($C$5&gt;=COLUMN(BDX7)-2,3600*C_D_w*Product_tech_data!BDX9*(2/rho_a_ref)^(n_w),"")</f>
        <v/>
      </c>
      <c r="BDY17" s="386" t="str">
        <f>IF($C$5&gt;=COLUMN(BDY7)-2,3600*C_D_w*Product_tech_data!BDY9*(2/rho_a_ref)^(n_w),"")</f>
        <v/>
      </c>
      <c r="BDZ17" s="386" t="str">
        <f>IF($C$5&gt;=COLUMN(BDZ7)-2,3600*C_D_w*Product_tech_data!BDZ9*(2/rho_a_ref)^(n_w),"")</f>
        <v/>
      </c>
      <c r="BEA17" s="386" t="str">
        <f>IF($C$5&gt;=COLUMN(BEA7)-2,3600*C_D_w*Product_tech_data!BEA9*(2/rho_a_ref)^(n_w),"")</f>
        <v/>
      </c>
      <c r="BEB17" s="386" t="str">
        <f>IF($C$5&gt;=COLUMN(BEB7)-2,3600*C_D_w*Product_tech_data!BEB9*(2/rho_a_ref)^(n_w),"")</f>
        <v/>
      </c>
      <c r="BEC17" s="386" t="str">
        <f>IF($C$5&gt;=COLUMN(BEC7)-2,3600*C_D_w*Product_tech_data!BEC9*(2/rho_a_ref)^(n_w),"")</f>
        <v/>
      </c>
      <c r="BED17" s="386" t="str">
        <f>IF($C$5&gt;=COLUMN(BED7)-2,3600*C_D_w*Product_tech_data!BED9*(2/rho_a_ref)^(n_w),"")</f>
        <v/>
      </c>
      <c r="BEE17" s="386" t="str">
        <f>IF($C$5&gt;=COLUMN(BEE7)-2,3600*C_D_w*Product_tech_data!BEE9*(2/rho_a_ref)^(n_w),"")</f>
        <v/>
      </c>
      <c r="BEF17" s="386" t="str">
        <f>IF($C$5&gt;=COLUMN(BEF7)-2,3600*C_D_w*Product_tech_data!BEF9*(2/rho_a_ref)^(n_w),"")</f>
        <v/>
      </c>
      <c r="BEG17" s="386" t="str">
        <f>IF($C$5&gt;=COLUMN(BEG7)-2,3600*C_D_w*Product_tech_data!BEG9*(2/rho_a_ref)^(n_w),"")</f>
        <v/>
      </c>
      <c r="BEH17" s="386" t="str">
        <f>IF($C$5&gt;=COLUMN(BEH7)-2,3600*C_D_w*Product_tech_data!BEH9*(2/rho_a_ref)^(n_w),"")</f>
        <v/>
      </c>
      <c r="BEI17" s="386" t="str">
        <f>IF($C$5&gt;=COLUMN(BEI7)-2,3600*C_D_w*Product_tech_data!BEI9*(2/rho_a_ref)^(n_w),"")</f>
        <v/>
      </c>
      <c r="BEJ17" s="386" t="str">
        <f>IF($C$5&gt;=COLUMN(BEJ7)-2,3600*C_D_w*Product_tech_data!BEJ9*(2/rho_a_ref)^(n_w),"")</f>
        <v/>
      </c>
      <c r="BEK17" s="386" t="str">
        <f>IF($C$5&gt;=COLUMN(BEK7)-2,3600*C_D_w*Product_tech_data!BEK9*(2/rho_a_ref)^(n_w),"")</f>
        <v/>
      </c>
      <c r="BEL17" s="386" t="str">
        <f>IF($C$5&gt;=COLUMN(BEL7)-2,3600*C_D_w*Product_tech_data!BEL9*(2/rho_a_ref)^(n_w),"")</f>
        <v/>
      </c>
      <c r="BEM17" s="386" t="str">
        <f>IF($C$5&gt;=COLUMN(BEM7)-2,3600*C_D_w*Product_tech_data!BEM9*(2/rho_a_ref)^(n_w),"")</f>
        <v/>
      </c>
      <c r="BEN17" s="386" t="str">
        <f>IF($C$5&gt;=COLUMN(BEN7)-2,3600*C_D_w*Product_tech_data!BEN9*(2/rho_a_ref)^(n_w),"")</f>
        <v/>
      </c>
      <c r="BEO17" s="386" t="str">
        <f>IF($C$5&gt;=COLUMN(BEO7)-2,3600*C_D_w*Product_tech_data!BEO9*(2/rho_a_ref)^(n_w),"")</f>
        <v/>
      </c>
      <c r="BEP17" s="386" t="str">
        <f>IF($C$5&gt;=COLUMN(BEP7)-2,3600*C_D_w*Product_tech_data!BEP9*(2/rho_a_ref)^(n_w),"")</f>
        <v/>
      </c>
      <c r="BEQ17" s="386" t="str">
        <f>IF($C$5&gt;=COLUMN(BEQ7)-2,3600*C_D_w*Product_tech_data!BEQ9*(2/rho_a_ref)^(n_w),"")</f>
        <v/>
      </c>
      <c r="BER17" s="386" t="str">
        <f>IF($C$5&gt;=COLUMN(BER7)-2,3600*C_D_w*Product_tech_data!BER9*(2/rho_a_ref)^(n_w),"")</f>
        <v/>
      </c>
      <c r="BES17" s="386" t="str">
        <f>IF($C$5&gt;=COLUMN(BES7)-2,3600*C_D_w*Product_tech_data!BES9*(2/rho_a_ref)^(n_w),"")</f>
        <v/>
      </c>
      <c r="BET17" s="386" t="str">
        <f>IF($C$5&gt;=COLUMN(BET7)-2,3600*C_D_w*Product_tech_data!BET9*(2/rho_a_ref)^(n_w),"")</f>
        <v/>
      </c>
      <c r="BEU17" s="386" t="str">
        <f>IF($C$5&gt;=COLUMN(BEU7)-2,3600*C_D_w*Product_tech_data!BEU9*(2/rho_a_ref)^(n_w),"")</f>
        <v/>
      </c>
      <c r="BEV17" s="386" t="str">
        <f>IF($C$5&gt;=COLUMN(BEV7)-2,3600*C_D_w*Product_tech_data!BEV9*(2/rho_a_ref)^(n_w),"")</f>
        <v/>
      </c>
      <c r="BEW17" s="386" t="str">
        <f>IF($C$5&gt;=COLUMN(BEW7)-2,3600*C_D_w*Product_tech_data!BEW9*(2/rho_a_ref)^(n_w),"")</f>
        <v/>
      </c>
      <c r="BEX17" s="386" t="str">
        <f>IF($C$5&gt;=COLUMN(BEX7)-2,3600*C_D_w*Product_tech_data!BEX9*(2/rho_a_ref)^(n_w),"")</f>
        <v/>
      </c>
      <c r="BEY17" s="386" t="str">
        <f>IF($C$5&gt;=COLUMN(BEY7)-2,3600*C_D_w*Product_tech_data!BEY9*(2/rho_a_ref)^(n_w),"")</f>
        <v/>
      </c>
      <c r="BEZ17" s="386" t="str">
        <f>IF($C$5&gt;=COLUMN(BEZ7)-2,3600*C_D_w*Product_tech_data!BEZ9*(2/rho_a_ref)^(n_w),"")</f>
        <v/>
      </c>
      <c r="BFA17" s="386" t="str">
        <f>IF($C$5&gt;=COLUMN(BFA7)-2,3600*C_D_w*Product_tech_data!BFA9*(2/rho_a_ref)^(n_w),"")</f>
        <v/>
      </c>
      <c r="BFB17" s="386" t="str">
        <f>IF($C$5&gt;=COLUMN(BFB7)-2,3600*C_D_w*Product_tech_data!BFB9*(2/rho_a_ref)^(n_w),"")</f>
        <v/>
      </c>
      <c r="BFC17" s="386" t="str">
        <f>IF($C$5&gt;=COLUMN(BFC7)-2,3600*C_D_w*Product_tech_data!BFC9*(2/rho_a_ref)^(n_w),"")</f>
        <v/>
      </c>
      <c r="BFD17" s="386" t="str">
        <f>IF($C$5&gt;=COLUMN(BFD7)-2,3600*C_D_w*Product_tech_data!BFD9*(2/rho_a_ref)^(n_w),"")</f>
        <v/>
      </c>
      <c r="BFE17" s="386" t="str">
        <f>IF($C$5&gt;=COLUMN(BFE7)-2,3600*C_D_w*Product_tech_data!BFE9*(2/rho_a_ref)^(n_w),"")</f>
        <v/>
      </c>
      <c r="BFF17" s="386" t="str">
        <f>IF($C$5&gt;=COLUMN(BFF7)-2,3600*C_D_w*Product_tech_data!BFF9*(2/rho_a_ref)^(n_w),"")</f>
        <v/>
      </c>
      <c r="BFG17" s="386" t="str">
        <f>IF($C$5&gt;=COLUMN(BFG7)-2,3600*C_D_w*Product_tech_data!BFG9*(2/rho_a_ref)^(n_w),"")</f>
        <v/>
      </c>
      <c r="BFH17" s="386" t="str">
        <f>IF($C$5&gt;=COLUMN(BFH7)-2,3600*C_D_w*Product_tech_data!BFH9*(2/rho_a_ref)^(n_w),"")</f>
        <v/>
      </c>
      <c r="BFI17" s="386" t="str">
        <f>IF($C$5&gt;=COLUMN(BFI7)-2,3600*C_D_w*Product_tech_data!BFI9*(2/rho_a_ref)^(n_w),"")</f>
        <v/>
      </c>
      <c r="BFJ17" s="386" t="str">
        <f>IF($C$5&gt;=COLUMN(BFJ7)-2,3600*C_D_w*Product_tech_data!BFJ9*(2/rho_a_ref)^(n_w),"")</f>
        <v/>
      </c>
      <c r="BFK17" s="386" t="str">
        <f>IF($C$5&gt;=COLUMN(BFK7)-2,3600*C_D_w*Product_tech_data!BFK9*(2/rho_a_ref)^(n_w),"")</f>
        <v/>
      </c>
      <c r="BFL17" s="386" t="str">
        <f>IF($C$5&gt;=COLUMN(BFL7)-2,3600*C_D_w*Product_tech_data!BFL9*(2/rho_a_ref)^(n_w),"")</f>
        <v/>
      </c>
      <c r="BFM17" s="386" t="str">
        <f>IF($C$5&gt;=COLUMN(BFM7)-2,3600*C_D_w*Product_tech_data!BFM9*(2/rho_a_ref)^(n_w),"")</f>
        <v/>
      </c>
      <c r="BFN17" s="386" t="str">
        <f>IF($C$5&gt;=COLUMN(BFN7)-2,3600*C_D_w*Product_tech_data!BFN9*(2/rho_a_ref)^(n_w),"")</f>
        <v/>
      </c>
      <c r="BFO17" s="386" t="str">
        <f>IF($C$5&gt;=COLUMN(BFO7)-2,3600*C_D_w*Product_tech_data!BFO9*(2/rho_a_ref)^(n_w),"")</f>
        <v/>
      </c>
      <c r="BFP17" s="386" t="str">
        <f>IF($C$5&gt;=COLUMN(BFP7)-2,3600*C_D_w*Product_tech_data!BFP9*(2/rho_a_ref)^(n_w),"")</f>
        <v/>
      </c>
      <c r="BFQ17" s="386" t="str">
        <f>IF($C$5&gt;=COLUMN(BFQ7)-2,3600*C_D_w*Product_tech_data!BFQ9*(2/rho_a_ref)^(n_w),"")</f>
        <v/>
      </c>
      <c r="BFR17" s="386" t="str">
        <f>IF($C$5&gt;=COLUMN(BFR7)-2,3600*C_D_w*Product_tech_data!BFR9*(2/rho_a_ref)^(n_w),"")</f>
        <v/>
      </c>
      <c r="BFS17" s="386" t="str">
        <f>IF($C$5&gt;=COLUMN(BFS7)-2,3600*C_D_w*Product_tech_data!BFS9*(2/rho_a_ref)^(n_w),"")</f>
        <v/>
      </c>
      <c r="BFT17" s="386" t="str">
        <f>IF($C$5&gt;=COLUMN(BFT7)-2,3600*C_D_w*Product_tech_data!BFT9*(2/rho_a_ref)^(n_w),"")</f>
        <v/>
      </c>
      <c r="BFU17" s="386" t="str">
        <f>IF($C$5&gt;=COLUMN(BFU7)-2,3600*C_D_w*Product_tech_data!BFU9*(2/rho_a_ref)^(n_w),"")</f>
        <v/>
      </c>
      <c r="BFV17" s="386" t="str">
        <f>IF($C$5&gt;=COLUMN(BFV7)-2,3600*C_D_w*Product_tech_data!BFV9*(2/rho_a_ref)^(n_w),"")</f>
        <v/>
      </c>
      <c r="BFW17" s="386" t="str">
        <f>IF($C$5&gt;=COLUMN(BFW7)-2,3600*C_D_w*Product_tech_data!BFW9*(2/rho_a_ref)^(n_w),"")</f>
        <v/>
      </c>
      <c r="BFX17" s="386" t="str">
        <f>IF($C$5&gt;=COLUMN(BFX7)-2,3600*C_D_w*Product_tech_data!BFX9*(2/rho_a_ref)^(n_w),"")</f>
        <v/>
      </c>
      <c r="BFY17" s="386" t="str">
        <f>IF($C$5&gt;=COLUMN(BFY7)-2,3600*C_D_w*Product_tech_data!BFY9*(2/rho_a_ref)^(n_w),"")</f>
        <v/>
      </c>
      <c r="BFZ17" s="386" t="str">
        <f>IF($C$5&gt;=COLUMN(BFZ7)-2,3600*C_D_w*Product_tech_data!BFZ9*(2/rho_a_ref)^(n_w),"")</f>
        <v/>
      </c>
      <c r="BGA17" s="386" t="str">
        <f>IF($C$5&gt;=COLUMN(BGA7)-2,3600*C_D_w*Product_tech_data!BGA9*(2/rho_a_ref)^(n_w),"")</f>
        <v/>
      </c>
      <c r="BGB17" s="386" t="str">
        <f>IF($C$5&gt;=COLUMN(BGB7)-2,3600*C_D_w*Product_tech_data!BGB9*(2/rho_a_ref)^(n_w),"")</f>
        <v/>
      </c>
      <c r="BGC17" s="386" t="str">
        <f>IF($C$5&gt;=COLUMN(BGC7)-2,3600*C_D_w*Product_tech_data!BGC9*(2/rho_a_ref)^(n_w),"")</f>
        <v/>
      </c>
      <c r="BGD17" s="386" t="str">
        <f>IF($C$5&gt;=COLUMN(BGD7)-2,3600*C_D_w*Product_tech_data!BGD9*(2/rho_a_ref)^(n_w),"")</f>
        <v/>
      </c>
      <c r="BGE17" s="386" t="str">
        <f>IF($C$5&gt;=COLUMN(BGE7)-2,3600*C_D_w*Product_tech_data!BGE9*(2/rho_a_ref)^(n_w),"")</f>
        <v/>
      </c>
      <c r="BGF17" s="386" t="str">
        <f>IF($C$5&gt;=COLUMN(BGF7)-2,3600*C_D_w*Product_tech_data!BGF9*(2/rho_a_ref)^(n_w),"")</f>
        <v/>
      </c>
      <c r="BGG17" s="386" t="str">
        <f>IF($C$5&gt;=COLUMN(BGG7)-2,3600*C_D_w*Product_tech_data!BGG9*(2/rho_a_ref)^(n_w),"")</f>
        <v/>
      </c>
      <c r="BGH17" s="386" t="str">
        <f>IF($C$5&gt;=COLUMN(BGH7)-2,3600*C_D_w*Product_tech_data!BGH9*(2/rho_a_ref)^(n_w),"")</f>
        <v/>
      </c>
      <c r="BGI17" s="386" t="str">
        <f>IF($C$5&gt;=COLUMN(BGI7)-2,3600*C_D_w*Product_tech_data!BGI9*(2/rho_a_ref)^(n_w),"")</f>
        <v/>
      </c>
      <c r="BGJ17" s="386" t="str">
        <f>IF($C$5&gt;=COLUMN(BGJ7)-2,3600*C_D_w*Product_tech_data!BGJ9*(2/rho_a_ref)^(n_w),"")</f>
        <v/>
      </c>
      <c r="BGK17" s="386" t="str">
        <f>IF($C$5&gt;=COLUMN(BGK7)-2,3600*C_D_w*Product_tech_data!BGK9*(2/rho_a_ref)^(n_w),"")</f>
        <v/>
      </c>
      <c r="BGL17" s="386" t="str">
        <f>IF($C$5&gt;=COLUMN(BGL7)-2,3600*C_D_w*Product_tech_data!BGL9*(2/rho_a_ref)^(n_w),"")</f>
        <v/>
      </c>
      <c r="BGM17" s="386" t="str">
        <f>IF($C$5&gt;=COLUMN(BGM7)-2,3600*C_D_w*Product_tech_data!BGM9*(2/rho_a_ref)^(n_w),"")</f>
        <v/>
      </c>
      <c r="BGN17" s="386" t="str">
        <f>IF($C$5&gt;=COLUMN(BGN7)-2,3600*C_D_w*Product_tech_data!BGN9*(2/rho_a_ref)^(n_w),"")</f>
        <v/>
      </c>
      <c r="BGO17" s="386" t="str">
        <f>IF($C$5&gt;=COLUMN(BGO7)-2,3600*C_D_w*Product_tech_data!BGO9*(2/rho_a_ref)^(n_w),"")</f>
        <v/>
      </c>
      <c r="BGP17" s="386" t="str">
        <f>IF($C$5&gt;=COLUMN(BGP7)-2,3600*C_D_w*Product_tech_data!BGP9*(2/rho_a_ref)^(n_w),"")</f>
        <v/>
      </c>
      <c r="BGQ17" s="386" t="str">
        <f>IF($C$5&gt;=COLUMN(BGQ7)-2,3600*C_D_w*Product_tech_data!BGQ9*(2/rho_a_ref)^(n_w),"")</f>
        <v/>
      </c>
      <c r="BGR17" s="386" t="str">
        <f>IF($C$5&gt;=COLUMN(BGR7)-2,3600*C_D_w*Product_tech_data!BGR9*(2/rho_a_ref)^(n_w),"")</f>
        <v/>
      </c>
      <c r="BGS17" s="386" t="str">
        <f>IF($C$5&gt;=COLUMN(BGS7)-2,3600*C_D_w*Product_tech_data!BGS9*(2/rho_a_ref)^(n_w),"")</f>
        <v/>
      </c>
      <c r="BGT17" s="386" t="str">
        <f>IF($C$5&gt;=COLUMN(BGT7)-2,3600*C_D_w*Product_tech_data!BGT9*(2/rho_a_ref)^(n_w),"")</f>
        <v/>
      </c>
      <c r="BGU17" s="386" t="str">
        <f>IF($C$5&gt;=COLUMN(BGU7)-2,3600*C_D_w*Product_tech_data!BGU9*(2/rho_a_ref)^(n_w),"")</f>
        <v/>
      </c>
      <c r="BGV17" s="386" t="str">
        <f>IF($C$5&gt;=COLUMN(BGV7)-2,3600*C_D_w*Product_tech_data!BGV9*(2/rho_a_ref)^(n_w),"")</f>
        <v/>
      </c>
      <c r="BGW17" s="386" t="str">
        <f>IF($C$5&gt;=COLUMN(BGW7)-2,3600*C_D_w*Product_tech_data!BGW9*(2/rho_a_ref)^(n_w),"")</f>
        <v/>
      </c>
      <c r="BGX17" s="386" t="str">
        <f>IF($C$5&gt;=COLUMN(BGX7)-2,3600*C_D_w*Product_tech_data!BGX9*(2/rho_a_ref)^(n_w),"")</f>
        <v/>
      </c>
      <c r="BGY17" s="386" t="str">
        <f>IF($C$5&gt;=COLUMN(BGY7)-2,3600*C_D_w*Product_tech_data!BGY9*(2/rho_a_ref)^(n_w),"")</f>
        <v/>
      </c>
      <c r="BGZ17" s="386" t="str">
        <f>IF($C$5&gt;=COLUMN(BGZ7)-2,3600*C_D_w*Product_tech_data!BGZ9*(2/rho_a_ref)^(n_w),"")</f>
        <v/>
      </c>
      <c r="BHA17" s="386" t="str">
        <f>IF($C$5&gt;=COLUMN(BHA7)-2,3600*C_D_w*Product_tech_data!BHA9*(2/rho_a_ref)^(n_w),"")</f>
        <v/>
      </c>
      <c r="BHB17" s="386" t="str">
        <f>IF($C$5&gt;=COLUMN(BHB7)-2,3600*C_D_w*Product_tech_data!BHB9*(2/rho_a_ref)^(n_w),"")</f>
        <v/>
      </c>
      <c r="BHC17" s="386" t="str">
        <f>IF($C$5&gt;=COLUMN(BHC7)-2,3600*C_D_w*Product_tech_data!BHC9*(2/rho_a_ref)^(n_w),"")</f>
        <v/>
      </c>
      <c r="BHD17" s="386" t="str">
        <f>IF($C$5&gt;=COLUMN(BHD7)-2,3600*C_D_w*Product_tech_data!BHD9*(2/rho_a_ref)^(n_w),"")</f>
        <v/>
      </c>
      <c r="BHE17" s="386" t="str">
        <f>IF($C$5&gt;=COLUMN(BHE7)-2,3600*C_D_w*Product_tech_data!BHE9*(2/rho_a_ref)^(n_w),"")</f>
        <v/>
      </c>
      <c r="BHF17" s="386" t="str">
        <f>IF($C$5&gt;=COLUMN(BHF7)-2,3600*C_D_w*Product_tech_data!BHF9*(2/rho_a_ref)^(n_w),"")</f>
        <v/>
      </c>
      <c r="BHG17" s="386" t="str">
        <f>IF($C$5&gt;=COLUMN(BHG7)-2,3600*C_D_w*Product_tech_data!BHG9*(2/rho_a_ref)^(n_w),"")</f>
        <v/>
      </c>
      <c r="BHH17" s="386" t="str">
        <f>IF($C$5&gt;=COLUMN(BHH7)-2,3600*C_D_w*Product_tech_data!BHH9*(2/rho_a_ref)^(n_w),"")</f>
        <v/>
      </c>
      <c r="BHI17" s="386" t="str">
        <f>IF($C$5&gt;=COLUMN(BHI7)-2,3600*C_D_w*Product_tech_data!BHI9*(2/rho_a_ref)^(n_w),"")</f>
        <v/>
      </c>
      <c r="BHJ17" s="386" t="str">
        <f>IF($C$5&gt;=COLUMN(BHJ7)-2,3600*C_D_w*Product_tech_data!BHJ9*(2/rho_a_ref)^(n_w),"")</f>
        <v/>
      </c>
      <c r="BHK17" s="386" t="str">
        <f>IF($C$5&gt;=COLUMN(BHK7)-2,3600*C_D_w*Product_tech_data!BHK9*(2/rho_a_ref)^(n_w),"")</f>
        <v/>
      </c>
      <c r="BHL17" s="386" t="str">
        <f>IF($C$5&gt;=COLUMN(BHL7)-2,3600*C_D_w*Product_tech_data!BHL9*(2/rho_a_ref)^(n_w),"")</f>
        <v/>
      </c>
      <c r="BHM17" s="386" t="str">
        <f>IF($C$5&gt;=COLUMN(BHM7)-2,3600*C_D_w*Product_tech_data!BHM9*(2/rho_a_ref)^(n_w),"")</f>
        <v/>
      </c>
      <c r="BHN17" s="386" t="str">
        <f>IF($C$5&gt;=COLUMN(BHN7)-2,3600*C_D_w*Product_tech_data!BHN9*(2/rho_a_ref)^(n_w),"")</f>
        <v/>
      </c>
      <c r="BHO17" s="386" t="str">
        <f>IF($C$5&gt;=COLUMN(BHO7)-2,3600*C_D_w*Product_tech_data!BHO9*(2/rho_a_ref)^(n_w),"")</f>
        <v/>
      </c>
      <c r="BHP17" s="386" t="str">
        <f>IF($C$5&gt;=COLUMN(BHP7)-2,3600*C_D_w*Product_tech_data!BHP9*(2/rho_a_ref)^(n_w),"")</f>
        <v/>
      </c>
      <c r="BHQ17" s="386" t="str">
        <f>IF($C$5&gt;=COLUMN(BHQ7)-2,3600*C_D_w*Product_tech_data!BHQ9*(2/rho_a_ref)^(n_w),"")</f>
        <v/>
      </c>
      <c r="BHR17" s="386" t="str">
        <f>IF($C$5&gt;=COLUMN(BHR7)-2,3600*C_D_w*Product_tech_data!BHR9*(2/rho_a_ref)^(n_w),"")</f>
        <v/>
      </c>
      <c r="BHS17" s="386" t="str">
        <f>IF($C$5&gt;=COLUMN(BHS7)-2,3600*C_D_w*Product_tech_data!BHS9*(2/rho_a_ref)^(n_w),"")</f>
        <v/>
      </c>
      <c r="BHT17" s="386" t="str">
        <f>IF($C$5&gt;=COLUMN(BHT7)-2,3600*C_D_w*Product_tech_data!BHT9*(2/rho_a_ref)^(n_w),"")</f>
        <v/>
      </c>
      <c r="BHU17" s="386" t="str">
        <f>IF($C$5&gt;=COLUMN(BHU7)-2,3600*C_D_w*Product_tech_data!BHU9*(2/rho_a_ref)^(n_w),"")</f>
        <v/>
      </c>
      <c r="BHV17" s="386" t="str">
        <f>IF($C$5&gt;=COLUMN(BHV7)-2,3600*C_D_w*Product_tech_data!BHV9*(2/rho_a_ref)^(n_w),"")</f>
        <v/>
      </c>
      <c r="BHW17" s="386" t="str">
        <f>IF($C$5&gt;=COLUMN(BHW7)-2,3600*C_D_w*Product_tech_data!BHW9*(2/rho_a_ref)^(n_w),"")</f>
        <v/>
      </c>
      <c r="BHX17" s="386" t="str">
        <f>IF($C$5&gt;=COLUMN(BHX7)-2,3600*C_D_w*Product_tech_data!BHX9*(2/rho_a_ref)^(n_w),"")</f>
        <v/>
      </c>
      <c r="BHY17" s="386" t="str">
        <f>IF($C$5&gt;=COLUMN(BHY7)-2,3600*C_D_w*Product_tech_data!BHY9*(2/rho_a_ref)^(n_w),"")</f>
        <v/>
      </c>
      <c r="BHZ17" s="386" t="str">
        <f>IF($C$5&gt;=COLUMN(BHZ7)-2,3600*C_D_w*Product_tech_data!BHZ9*(2/rho_a_ref)^(n_w),"")</f>
        <v/>
      </c>
      <c r="BIA17" s="386" t="str">
        <f>IF($C$5&gt;=COLUMN(BIA7)-2,3600*C_D_w*Product_tech_data!BIA9*(2/rho_a_ref)^(n_w),"")</f>
        <v/>
      </c>
      <c r="BIB17" s="386" t="str">
        <f>IF($C$5&gt;=COLUMN(BIB7)-2,3600*C_D_w*Product_tech_data!BIB9*(2/rho_a_ref)^(n_w),"")</f>
        <v/>
      </c>
      <c r="BIC17" s="386" t="str">
        <f>IF($C$5&gt;=COLUMN(BIC7)-2,3600*C_D_w*Product_tech_data!BIC9*(2/rho_a_ref)^(n_w),"")</f>
        <v/>
      </c>
      <c r="BID17" s="386" t="str">
        <f>IF($C$5&gt;=COLUMN(BID7)-2,3600*C_D_w*Product_tech_data!BID9*(2/rho_a_ref)^(n_w),"")</f>
        <v/>
      </c>
      <c r="BIE17" s="386" t="str">
        <f>IF($C$5&gt;=COLUMN(BIE7)-2,3600*C_D_w*Product_tech_data!BIE9*(2/rho_a_ref)^(n_w),"")</f>
        <v/>
      </c>
      <c r="BIF17" s="386" t="str">
        <f>IF($C$5&gt;=COLUMN(BIF7)-2,3600*C_D_w*Product_tech_data!BIF9*(2/rho_a_ref)^(n_w),"")</f>
        <v/>
      </c>
      <c r="BIG17" s="386" t="str">
        <f>IF($C$5&gt;=COLUMN(BIG7)-2,3600*C_D_w*Product_tech_data!BIG9*(2/rho_a_ref)^(n_w),"")</f>
        <v/>
      </c>
      <c r="BIH17" s="386" t="str">
        <f>IF($C$5&gt;=COLUMN(BIH7)-2,3600*C_D_w*Product_tech_data!BIH9*(2/rho_a_ref)^(n_w),"")</f>
        <v/>
      </c>
      <c r="BII17" s="386" t="str">
        <f>IF($C$5&gt;=COLUMN(BII7)-2,3600*C_D_w*Product_tech_data!BII9*(2/rho_a_ref)^(n_w),"")</f>
        <v/>
      </c>
      <c r="BIJ17" s="386" t="str">
        <f>IF($C$5&gt;=COLUMN(BIJ7)-2,3600*C_D_w*Product_tech_data!BIJ9*(2/rho_a_ref)^(n_w),"")</f>
        <v/>
      </c>
      <c r="BIK17" s="386" t="str">
        <f>IF($C$5&gt;=COLUMN(BIK7)-2,3600*C_D_w*Product_tech_data!BIK9*(2/rho_a_ref)^(n_w),"")</f>
        <v/>
      </c>
      <c r="BIL17" s="386" t="str">
        <f>IF($C$5&gt;=COLUMN(BIL7)-2,3600*C_D_w*Product_tech_data!BIL9*(2/rho_a_ref)^(n_w),"")</f>
        <v/>
      </c>
      <c r="BIM17" s="386" t="str">
        <f>IF($C$5&gt;=COLUMN(BIM7)-2,3600*C_D_w*Product_tech_data!BIM9*(2/rho_a_ref)^(n_w),"")</f>
        <v/>
      </c>
      <c r="BIN17" s="386" t="str">
        <f>IF($C$5&gt;=COLUMN(BIN7)-2,3600*C_D_w*Product_tech_data!BIN9*(2/rho_a_ref)^(n_w),"")</f>
        <v/>
      </c>
      <c r="BIO17" s="386" t="str">
        <f>IF($C$5&gt;=COLUMN(BIO7)-2,3600*C_D_w*Product_tech_data!BIO9*(2/rho_a_ref)^(n_w),"")</f>
        <v/>
      </c>
      <c r="BIP17" s="386" t="str">
        <f>IF($C$5&gt;=COLUMN(BIP7)-2,3600*C_D_w*Product_tech_data!BIP9*(2/rho_a_ref)^(n_w),"")</f>
        <v/>
      </c>
      <c r="BIQ17" s="386" t="str">
        <f>IF($C$5&gt;=COLUMN(BIQ7)-2,3600*C_D_w*Product_tech_data!BIQ9*(2/rho_a_ref)^(n_w),"")</f>
        <v/>
      </c>
      <c r="BIR17" s="386" t="str">
        <f>IF($C$5&gt;=COLUMN(BIR7)-2,3600*C_D_w*Product_tech_data!BIR9*(2/rho_a_ref)^(n_w),"")</f>
        <v/>
      </c>
      <c r="BIS17" s="386" t="str">
        <f>IF($C$5&gt;=COLUMN(BIS7)-2,3600*C_D_w*Product_tech_data!BIS9*(2/rho_a_ref)^(n_w),"")</f>
        <v/>
      </c>
      <c r="BIT17" s="386" t="str">
        <f>IF($C$5&gt;=COLUMN(BIT7)-2,3600*C_D_w*Product_tech_data!BIT9*(2/rho_a_ref)^(n_w),"")</f>
        <v/>
      </c>
      <c r="BIU17" s="386" t="str">
        <f>IF($C$5&gt;=COLUMN(BIU7)-2,3600*C_D_w*Product_tech_data!BIU9*(2/rho_a_ref)^(n_w),"")</f>
        <v/>
      </c>
      <c r="BIV17" s="386" t="str">
        <f>IF($C$5&gt;=COLUMN(BIV7)-2,3600*C_D_w*Product_tech_data!BIV9*(2/rho_a_ref)^(n_w),"")</f>
        <v/>
      </c>
      <c r="BIW17" s="386" t="str">
        <f>IF($C$5&gt;=COLUMN(BIW7)-2,3600*C_D_w*Product_tech_data!BIW9*(2/rho_a_ref)^(n_w),"")</f>
        <v/>
      </c>
      <c r="BIX17" s="386" t="str">
        <f>IF($C$5&gt;=COLUMN(BIX7)-2,3600*C_D_w*Product_tech_data!BIX9*(2/rho_a_ref)^(n_w),"")</f>
        <v/>
      </c>
      <c r="BIY17" s="386" t="str">
        <f>IF($C$5&gt;=COLUMN(BIY7)-2,3600*C_D_w*Product_tech_data!BIY9*(2/rho_a_ref)^(n_w),"")</f>
        <v/>
      </c>
      <c r="BIZ17" s="386" t="str">
        <f>IF($C$5&gt;=COLUMN(BIZ7)-2,3600*C_D_w*Product_tech_data!BIZ9*(2/rho_a_ref)^(n_w),"")</f>
        <v/>
      </c>
      <c r="BJA17" s="386" t="str">
        <f>IF($C$5&gt;=COLUMN(BJA7)-2,3600*C_D_w*Product_tech_data!BJA9*(2/rho_a_ref)^(n_w),"")</f>
        <v/>
      </c>
      <c r="BJB17" s="386" t="str">
        <f>IF($C$5&gt;=COLUMN(BJB7)-2,3600*C_D_w*Product_tech_data!BJB9*(2/rho_a_ref)^(n_w),"")</f>
        <v/>
      </c>
      <c r="BJC17" s="386" t="str">
        <f>IF($C$5&gt;=COLUMN(BJC7)-2,3600*C_D_w*Product_tech_data!BJC9*(2/rho_a_ref)^(n_w),"")</f>
        <v/>
      </c>
      <c r="BJD17" s="386" t="str">
        <f>IF($C$5&gt;=COLUMN(BJD7)-2,3600*C_D_w*Product_tech_data!BJD9*(2/rho_a_ref)^(n_w),"")</f>
        <v/>
      </c>
      <c r="BJE17" s="386" t="str">
        <f>IF($C$5&gt;=COLUMN(BJE7)-2,3600*C_D_w*Product_tech_data!BJE9*(2/rho_a_ref)^(n_w),"")</f>
        <v/>
      </c>
      <c r="BJF17" s="386" t="str">
        <f>IF($C$5&gt;=COLUMN(BJF7)-2,3600*C_D_w*Product_tech_data!BJF9*(2/rho_a_ref)^(n_w),"")</f>
        <v/>
      </c>
      <c r="BJG17" s="386" t="str">
        <f>IF($C$5&gt;=COLUMN(BJG7)-2,3600*C_D_w*Product_tech_data!BJG9*(2/rho_a_ref)^(n_w),"")</f>
        <v/>
      </c>
      <c r="BJH17" s="386" t="str">
        <f>IF($C$5&gt;=COLUMN(BJH7)-2,3600*C_D_w*Product_tech_data!BJH9*(2/rho_a_ref)^(n_w),"")</f>
        <v/>
      </c>
      <c r="BJI17" s="386" t="str">
        <f>IF($C$5&gt;=COLUMN(BJI7)-2,3600*C_D_w*Product_tech_data!BJI9*(2/rho_a_ref)^(n_w),"")</f>
        <v/>
      </c>
      <c r="BJJ17" s="386" t="str">
        <f>IF($C$5&gt;=COLUMN(BJJ7)-2,3600*C_D_w*Product_tech_data!BJJ9*(2/rho_a_ref)^(n_w),"")</f>
        <v/>
      </c>
      <c r="BJK17" s="386" t="str">
        <f>IF($C$5&gt;=COLUMN(BJK7)-2,3600*C_D_w*Product_tech_data!BJK9*(2/rho_a_ref)^(n_w),"")</f>
        <v/>
      </c>
      <c r="BJL17" s="386" t="str">
        <f>IF($C$5&gt;=COLUMN(BJL7)-2,3600*C_D_w*Product_tech_data!BJL9*(2/rho_a_ref)^(n_w),"")</f>
        <v/>
      </c>
      <c r="BJM17" s="386" t="str">
        <f>IF($C$5&gt;=COLUMN(BJM7)-2,3600*C_D_w*Product_tech_data!BJM9*(2/rho_a_ref)^(n_w),"")</f>
        <v/>
      </c>
      <c r="BJN17" s="386" t="str">
        <f>IF($C$5&gt;=COLUMN(BJN7)-2,3600*C_D_w*Product_tech_data!BJN9*(2/rho_a_ref)^(n_w),"")</f>
        <v/>
      </c>
      <c r="BJO17" s="386" t="str">
        <f>IF($C$5&gt;=COLUMN(BJO7)-2,3600*C_D_w*Product_tech_data!BJO9*(2/rho_a_ref)^(n_w),"")</f>
        <v/>
      </c>
      <c r="BJP17" s="386" t="str">
        <f>IF($C$5&gt;=COLUMN(BJP7)-2,3600*C_D_w*Product_tech_data!BJP9*(2/rho_a_ref)^(n_w),"")</f>
        <v/>
      </c>
      <c r="BJQ17" s="386" t="str">
        <f>IF($C$5&gt;=COLUMN(BJQ7)-2,3600*C_D_w*Product_tech_data!BJQ9*(2/rho_a_ref)^(n_w),"")</f>
        <v/>
      </c>
      <c r="BJR17" s="386" t="str">
        <f>IF($C$5&gt;=COLUMN(BJR7)-2,3600*C_D_w*Product_tech_data!BJR9*(2/rho_a_ref)^(n_w),"")</f>
        <v/>
      </c>
      <c r="BJS17" s="386" t="str">
        <f>IF($C$5&gt;=COLUMN(BJS7)-2,3600*C_D_w*Product_tech_data!BJS9*(2/rho_a_ref)^(n_w),"")</f>
        <v/>
      </c>
      <c r="BJT17" s="386" t="str">
        <f>IF($C$5&gt;=COLUMN(BJT7)-2,3600*C_D_w*Product_tech_data!BJT9*(2/rho_a_ref)^(n_w),"")</f>
        <v/>
      </c>
      <c r="BJU17" s="386" t="str">
        <f>IF($C$5&gt;=COLUMN(BJU7)-2,3600*C_D_w*Product_tech_data!BJU9*(2/rho_a_ref)^(n_w),"")</f>
        <v/>
      </c>
      <c r="BJV17" s="386" t="str">
        <f>IF($C$5&gt;=COLUMN(BJV7)-2,3600*C_D_w*Product_tech_data!BJV9*(2/rho_a_ref)^(n_w),"")</f>
        <v/>
      </c>
      <c r="BJW17" s="386" t="str">
        <f>IF($C$5&gt;=COLUMN(BJW7)-2,3600*C_D_w*Product_tech_data!BJW9*(2/rho_a_ref)^(n_w),"")</f>
        <v/>
      </c>
      <c r="BJX17" s="386" t="str">
        <f>IF($C$5&gt;=COLUMN(BJX7)-2,3600*C_D_w*Product_tech_data!BJX9*(2/rho_a_ref)^(n_w),"")</f>
        <v/>
      </c>
      <c r="BJY17" s="386" t="str">
        <f>IF($C$5&gt;=COLUMN(BJY7)-2,3600*C_D_w*Product_tech_data!BJY9*(2/rho_a_ref)^(n_w),"")</f>
        <v/>
      </c>
      <c r="BJZ17" s="386" t="str">
        <f>IF($C$5&gt;=COLUMN(BJZ7)-2,3600*C_D_w*Product_tech_data!BJZ9*(2/rho_a_ref)^(n_w),"")</f>
        <v/>
      </c>
      <c r="BKA17" s="386" t="str">
        <f>IF($C$5&gt;=COLUMN(BKA7)-2,3600*C_D_w*Product_tech_data!BKA9*(2/rho_a_ref)^(n_w),"")</f>
        <v/>
      </c>
      <c r="BKB17" s="386" t="str">
        <f>IF($C$5&gt;=COLUMN(BKB7)-2,3600*C_D_w*Product_tech_data!BKB9*(2/rho_a_ref)^(n_w),"")</f>
        <v/>
      </c>
      <c r="BKC17" s="386" t="str">
        <f>IF($C$5&gt;=COLUMN(BKC7)-2,3600*C_D_w*Product_tech_data!BKC9*(2/rho_a_ref)^(n_w),"")</f>
        <v/>
      </c>
      <c r="BKD17" s="386" t="str">
        <f>IF($C$5&gt;=COLUMN(BKD7)-2,3600*C_D_w*Product_tech_data!BKD9*(2/rho_a_ref)^(n_w),"")</f>
        <v/>
      </c>
      <c r="BKE17" s="386" t="str">
        <f>IF($C$5&gt;=COLUMN(BKE7)-2,3600*C_D_w*Product_tech_data!BKE9*(2/rho_a_ref)^(n_w),"")</f>
        <v/>
      </c>
      <c r="BKF17" s="386" t="str">
        <f>IF($C$5&gt;=COLUMN(BKF7)-2,3600*C_D_w*Product_tech_data!BKF9*(2/rho_a_ref)^(n_w),"")</f>
        <v/>
      </c>
      <c r="BKG17" s="386" t="str">
        <f>IF($C$5&gt;=COLUMN(BKG7)-2,3600*C_D_w*Product_tech_data!BKG9*(2/rho_a_ref)^(n_w),"")</f>
        <v/>
      </c>
      <c r="BKH17" s="386" t="str">
        <f>IF($C$5&gt;=COLUMN(BKH7)-2,3600*C_D_w*Product_tech_data!BKH9*(2/rho_a_ref)^(n_w),"")</f>
        <v/>
      </c>
      <c r="BKI17" s="386" t="str">
        <f>IF($C$5&gt;=COLUMN(BKI7)-2,3600*C_D_w*Product_tech_data!BKI9*(2/rho_a_ref)^(n_w),"")</f>
        <v/>
      </c>
      <c r="BKJ17" s="386" t="str">
        <f>IF($C$5&gt;=COLUMN(BKJ7)-2,3600*C_D_w*Product_tech_data!BKJ9*(2/rho_a_ref)^(n_w),"")</f>
        <v/>
      </c>
      <c r="BKK17" s="386" t="str">
        <f>IF($C$5&gt;=COLUMN(BKK7)-2,3600*C_D_w*Product_tech_data!BKK9*(2/rho_a_ref)^(n_w),"")</f>
        <v/>
      </c>
      <c r="BKL17" s="386" t="str">
        <f>IF($C$5&gt;=COLUMN(BKL7)-2,3600*C_D_w*Product_tech_data!BKL9*(2/rho_a_ref)^(n_w),"")</f>
        <v/>
      </c>
      <c r="BKM17" s="386" t="str">
        <f>IF($C$5&gt;=COLUMN(BKM7)-2,3600*C_D_w*Product_tech_data!BKM9*(2/rho_a_ref)^(n_w),"")</f>
        <v/>
      </c>
      <c r="BKN17" s="386" t="str">
        <f>IF($C$5&gt;=COLUMN(BKN7)-2,3600*C_D_w*Product_tech_data!BKN9*(2/rho_a_ref)^(n_w),"")</f>
        <v/>
      </c>
      <c r="BKO17" s="386" t="str">
        <f>IF($C$5&gt;=COLUMN(BKO7)-2,3600*C_D_w*Product_tech_data!BKO9*(2/rho_a_ref)^(n_w),"")</f>
        <v/>
      </c>
      <c r="BKP17" s="386" t="str">
        <f>IF($C$5&gt;=COLUMN(BKP7)-2,3600*C_D_w*Product_tech_data!BKP9*(2/rho_a_ref)^(n_w),"")</f>
        <v/>
      </c>
      <c r="BKQ17" s="386" t="str">
        <f>IF($C$5&gt;=COLUMN(BKQ7)-2,3600*C_D_w*Product_tech_data!BKQ9*(2/rho_a_ref)^(n_w),"")</f>
        <v/>
      </c>
      <c r="BKR17" s="386" t="str">
        <f>IF($C$5&gt;=COLUMN(BKR7)-2,3600*C_D_w*Product_tech_data!BKR9*(2/rho_a_ref)^(n_w),"")</f>
        <v/>
      </c>
      <c r="BKS17" s="386" t="str">
        <f>IF($C$5&gt;=COLUMN(BKS7)-2,3600*C_D_w*Product_tech_data!BKS9*(2/rho_a_ref)^(n_w),"")</f>
        <v/>
      </c>
      <c r="BKT17" s="386" t="str">
        <f>IF($C$5&gt;=COLUMN(BKT7)-2,3600*C_D_w*Product_tech_data!BKT9*(2/rho_a_ref)^(n_w),"")</f>
        <v/>
      </c>
      <c r="BKU17" s="386" t="str">
        <f>IF($C$5&gt;=COLUMN(BKU7)-2,3600*C_D_w*Product_tech_data!BKU9*(2/rho_a_ref)^(n_w),"")</f>
        <v/>
      </c>
      <c r="BKV17" s="386" t="str">
        <f>IF($C$5&gt;=COLUMN(BKV7)-2,3600*C_D_w*Product_tech_data!BKV9*(2/rho_a_ref)^(n_w),"")</f>
        <v/>
      </c>
      <c r="BKW17" s="386" t="str">
        <f>IF($C$5&gt;=COLUMN(BKW7)-2,3600*C_D_w*Product_tech_data!BKW9*(2/rho_a_ref)^(n_w),"")</f>
        <v/>
      </c>
      <c r="BKX17" s="386" t="str">
        <f>IF($C$5&gt;=COLUMN(BKX7)-2,3600*C_D_w*Product_tech_data!BKX9*(2/rho_a_ref)^(n_w),"")</f>
        <v/>
      </c>
      <c r="BKY17" s="386" t="str">
        <f>IF($C$5&gt;=COLUMN(BKY7)-2,3600*C_D_w*Product_tech_data!BKY9*(2/rho_a_ref)^(n_w),"")</f>
        <v/>
      </c>
      <c r="BKZ17" s="386" t="str">
        <f>IF($C$5&gt;=COLUMN(BKZ7)-2,3600*C_D_w*Product_tech_data!BKZ9*(2/rho_a_ref)^(n_w),"")</f>
        <v/>
      </c>
      <c r="BLA17" s="386" t="str">
        <f>IF($C$5&gt;=COLUMN(BLA7)-2,3600*C_D_w*Product_tech_data!BLA9*(2/rho_a_ref)^(n_w),"")</f>
        <v/>
      </c>
      <c r="BLB17" s="386" t="str">
        <f>IF($C$5&gt;=COLUMN(BLB7)-2,3600*C_D_w*Product_tech_data!BLB9*(2/rho_a_ref)^(n_w),"")</f>
        <v/>
      </c>
      <c r="BLC17" s="386" t="str">
        <f>IF($C$5&gt;=COLUMN(BLC7)-2,3600*C_D_w*Product_tech_data!BLC9*(2/rho_a_ref)^(n_w),"")</f>
        <v/>
      </c>
      <c r="BLD17" s="386" t="str">
        <f>IF($C$5&gt;=COLUMN(BLD7)-2,3600*C_D_w*Product_tech_data!BLD9*(2/rho_a_ref)^(n_w),"")</f>
        <v/>
      </c>
      <c r="BLE17" s="386" t="str">
        <f>IF($C$5&gt;=COLUMN(BLE7)-2,3600*C_D_w*Product_tech_data!BLE9*(2/rho_a_ref)^(n_w),"")</f>
        <v/>
      </c>
      <c r="BLF17" s="386" t="str">
        <f>IF($C$5&gt;=COLUMN(BLF7)-2,3600*C_D_w*Product_tech_data!BLF9*(2/rho_a_ref)^(n_w),"")</f>
        <v/>
      </c>
      <c r="BLG17" s="386" t="str">
        <f>IF($C$5&gt;=COLUMN(BLG7)-2,3600*C_D_w*Product_tech_data!BLG9*(2/rho_a_ref)^(n_w),"")</f>
        <v/>
      </c>
      <c r="BLH17" s="386" t="str">
        <f>IF($C$5&gt;=COLUMN(BLH7)-2,3600*C_D_w*Product_tech_data!BLH9*(2/rho_a_ref)^(n_w),"")</f>
        <v/>
      </c>
      <c r="BLI17" s="386" t="str">
        <f>IF($C$5&gt;=COLUMN(BLI7)-2,3600*C_D_w*Product_tech_data!BLI9*(2/rho_a_ref)^(n_w),"")</f>
        <v/>
      </c>
      <c r="BLJ17" s="386" t="str">
        <f>IF($C$5&gt;=COLUMN(BLJ7)-2,3600*C_D_w*Product_tech_data!BLJ9*(2/rho_a_ref)^(n_w),"")</f>
        <v/>
      </c>
      <c r="BLK17" s="386" t="str">
        <f>IF($C$5&gt;=COLUMN(BLK7)-2,3600*C_D_w*Product_tech_data!BLK9*(2/rho_a_ref)^(n_w),"")</f>
        <v/>
      </c>
      <c r="BLL17" s="386" t="str">
        <f>IF($C$5&gt;=COLUMN(BLL7)-2,3600*C_D_w*Product_tech_data!BLL9*(2/rho_a_ref)^(n_w),"")</f>
        <v/>
      </c>
      <c r="BLM17" s="386" t="str">
        <f>IF($C$5&gt;=COLUMN(BLM7)-2,3600*C_D_w*Product_tech_data!BLM9*(2/rho_a_ref)^(n_w),"")</f>
        <v/>
      </c>
      <c r="BLN17" s="386" t="str">
        <f>IF($C$5&gt;=COLUMN(BLN7)-2,3600*C_D_w*Product_tech_data!BLN9*(2/rho_a_ref)^(n_w),"")</f>
        <v/>
      </c>
      <c r="BLO17" s="386" t="str">
        <f>IF($C$5&gt;=COLUMN(BLO7)-2,3600*C_D_w*Product_tech_data!BLO9*(2/rho_a_ref)^(n_w),"")</f>
        <v/>
      </c>
      <c r="BLP17" s="386" t="str">
        <f>IF($C$5&gt;=COLUMN(BLP7)-2,3600*C_D_w*Product_tech_data!BLP9*(2/rho_a_ref)^(n_w),"")</f>
        <v/>
      </c>
      <c r="BLQ17" s="386" t="str">
        <f>IF($C$5&gt;=COLUMN(BLQ7)-2,3600*C_D_w*Product_tech_data!BLQ9*(2/rho_a_ref)^(n_w),"")</f>
        <v/>
      </c>
      <c r="BLR17" s="386" t="str">
        <f>IF($C$5&gt;=COLUMN(BLR7)-2,3600*C_D_w*Product_tech_data!BLR9*(2/rho_a_ref)^(n_w),"")</f>
        <v/>
      </c>
      <c r="BLS17" s="386" t="str">
        <f>IF($C$5&gt;=COLUMN(BLS7)-2,3600*C_D_w*Product_tech_data!BLS9*(2/rho_a_ref)^(n_w),"")</f>
        <v/>
      </c>
      <c r="BLT17" s="386" t="str">
        <f>IF($C$5&gt;=COLUMN(BLT7)-2,3600*C_D_w*Product_tech_data!BLT9*(2/rho_a_ref)^(n_w),"")</f>
        <v/>
      </c>
      <c r="BLU17" s="386" t="str">
        <f>IF($C$5&gt;=COLUMN(BLU7)-2,3600*C_D_w*Product_tech_data!BLU9*(2/rho_a_ref)^(n_w),"")</f>
        <v/>
      </c>
      <c r="BLV17" s="386" t="str">
        <f>IF($C$5&gt;=COLUMN(BLV7)-2,3600*C_D_w*Product_tech_data!BLV9*(2/rho_a_ref)^(n_w),"")</f>
        <v/>
      </c>
      <c r="BLW17" s="386" t="str">
        <f>IF($C$5&gt;=COLUMN(BLW7)-2,3600*C_D_w*Product_tech_data!BLW9*(2/rho_a_ref)^(n_w),"")</f>
        <v/>
      </c>
      <c r="BLX17" s="386" t="str">
        <f>IF($C$5&gt;=COLUMN(BLX7)-2,3600*C_D_w*Product_tech_data!BLX9*(2/rho_a_ref)^(n_w),"")</f>
        <v/>
      </c>
      <c r="BLY17" s="386" t="str">
        <f>IF($C$5&gt;=COLUMN(BLY7)-2,3600*C_D_w*Product_tech_data!BLY9*(2/rho_a_ref)^(n_w),"")</f>
        <v/>
      </c>
      <c r="BLZ17" s="386" t="str">
        <f>IF($C$5&gt;=COLUMN(BLZ7)-2,3600*C_D_w*Product_tech_data!BLZ9*(2/rho_a_ref)^(n_w),"")</f>
        <v/>
      </c>
      <c r="BMA17" s="386" t="str">
        <f>IF($C$5&gt;=COLUMN(BMA7)-2,3600*C_D_w*Product_tech_data!BMA9*(2/rho_a_ref)^(n_w),"")</f>
        <v/>
      </c>
      <c r="BMB17" s="386" t="str">
        <f>IF($C$5&gt;=COLUMN(BMB7)-2,3600*C_D_w*Product_tech_data!BMB9*(2/rho_a_ref)^(n_w),"")</f>
        <v/>
      </c>
      <c r="BMC17" s="386" t="str">
        <f>IF($C$5&gt;=COLUMN(BMC7)-2,3600*C_D_w*Product_tech_data!BMC9*(2/rho_a_ref)^(n_w),"")</f>
        <v/>
      </c>
      <c r="BMD17" s="386" t="str">
        <f>IF($C$5&gt;=COLUMN(BMD7)-2,3600*C_D_w*Product_tech_data!BMD9*(2/rho_a_ref)^(n_w),"")</f>
        <v/>
      </c>
      <c r="BME17" s="386" t="str">
        <f>IF($C$5&gt;=COLUMN(BME7)-2,3600*C_D_w*Product_tech_data!BME9*(2/rho_a_ref)^(n_w),"")</f>
        <v/>
      </c>
      <c r="BMF17" s="386" t="str">
        <f>IF($C$5&gt;=COLUMN(BMF7)-2,3600*C_D_w*Product_tech_data!BMF9*(2/rho_a_ref)^(n_w),"")</f>
        <v/>
      </c>
      <c r="BMG17" s="386" t="str">
        <f>IF($C$5&gt;=COLUMN(BMG7)-2,3600*C_D_w*Product_tech_data!BMG9*(2/rho_a_ref)^(n_w),"")</f>
        <v/>
      </c>
      <c r="BMH17" s="386" t="str">
        <f>IF($C$5&gt;=COLUMN(BMH7)-2,3600*C_D_w*Product_tech_data!BMH9*(2/rho_a_ref)^(n_w),"")</f>
        <v/>
      </c>
      <c r="BMI17" s="386" t="str">
        <f>IF($C$5&gt;=COLUMN(BMI7)-2,3600*C_D_w*Product_tech_data!BMI9*(2/rho_a_ref)^(n_w),"")</f>
        <v/>
      </c>
      <c r="BMJ17" s="386" t="str">
        <f>IF($C$5&gt;=COLUMN(BMJ7)-2,3600*C_D_w*Product_tech_data!BMJ9*(2/rho_a_ref)^(n_w),"")</f>
        <v/>
      </c>
      <c r="BMK17" s="386" t="str">
        <f>IF($C$5&gt;=COLUMN(BMK7)-2,3600*C_D_w*Product_tech_data!BMK9*(2/rho_a_ref)^(n_w),"")</f>
        <v/>
      </c>
      <c r="BML17" s="386" t="str">
        <f>IF($C$5&gt;=COLUMN(BML7)-2,3600*C_D_w*Product_tech_data!BML9*(2/rho_a_ref)^(n_w),"")</f>
        <v/>
      </c>
      <c r="BMM17" s="386" t="str">
        <f>IF($C$5&gt;=COLUMN(BMM7)-2,3600*C_D_w*Product_tech_data!BMM9*(2/rho_a_ref)^(n_w),"")</f>
        <v/>
      </c>
      <c r="BMN17" s="386" t="str">
        <f>IF($C$5&gt;=COLUMN(BMN7)-2,3600*C_D_w*Product_tech_data!BMN9*(2/rho_a_ref)^(n_w),"")</f>
        <v/>
      </c>
      <c r="BMO17" s="386" t="str">
        <f>IF($C$5&gt;=COLUMN(BMO7)-2,3600*C_D_w*Product_tech_data!BMO9*(2/rho_a_ref)^(n_w),"")</f>
        <v/>
      </c>
      <c r="BMP17" s="386" t="str">
        <f>IF($C$5&gt;=COLUMN(BMP7)-2,3600*C_D_w*Product_tech_data!BMP9*(2/rho_a_ref)^(n_w),"")</f>
        <v/>
      </c>
      <c r="BMQ17" s="386" t="str">
        <f>IF($C$5&gt;=COLUMN(BMQ7)-2,3600*C_D_w*Product_tech_data!BMQ9*(2/rho_a_ref)^(n_w),"")</f>
        <v/>
      </c>
      <c r="BMR17" s="386" t="str">
        <f>IF($C$5&gt;=COLUMN(BMR7)-2,3600*C_D_w*Product_tech_data!BMR9*(2/rho_a_ref)^(n_w),"")</f>
        <v/>
      </c>
      <c r="BMS17" s="386" t="str">
        <f>IF($C$5&gt;=COLUMN(BMS7)-2,3600*C_D_w*Product_tech_data!BMS9*(2/rho_a_ref)^(n_w),"")</f>
        <v/>
      </c>
      <c r="BMT17" s="386" t="str">
        <f>IF($C$5&gt;=COLUMN(BMT7)-2,3600*C_D_w*Product_tech_data!BMT9*(2/rho_a_ref)^(n_w),"")</f>
        <v/>
      </c>
      <c r="BMU17" s="386" t="str">
        <f>IF($C$5&gt;=COLUMN(BMU7)-2,3600*C_D_w*Product_tech_data!BMU9*(2/rho_a_ref)^(n_w),"")</f>
        <v/>
      </c>
      <c r="BMV17" s="386" t="str">
        <f>IF($C$5&gt;=COLUMN(BMV7)-2,3600*C_D_w*Product_tech_data!BMV9*(2/rho_a_ref)^(n_w),"")</f>
        <v/>
      </c>
      <c r="BMW17" s="386" t="str">
        <f>IF($C$5&gt;=COLUMN(BMW7)-2,3600*C_D_w*Product_tech_data!BMW9*(2/rho_a_ref)^(n_w),"")</f>
        <v/>
      </c>
      <c r="BMX17" s="386" t="str">
        <f>IF($C$5&gt;=COLUMN(BMX7)-2,3600*C_D_w*Product_tech_data!BMX9*(2/rho_a_ref)^(n_w),"")</f>
        <v/>
      </c>
      <c r="BMY17" s="386" t="str">
        <f>IF($C$5&gt;=COLUMN(BMY7)-2,3600*C_D_w*Product_tech_data!BMY9*(2/rho_a_ref)^(n_w),"")</f>
        <v/>
      </c>
      <c r="BMZ17" s="386" t="str">
        <f>IF($C$5&gt;=COLUMN(BMZ7)-2,3600*C_D_w*Product_tech_data!BMZ9*(2/rho_a_ref)^(n_w),"")</f>
        <v/>
      </c>
      <c r="BNA17" s="386" t="str">
        <f>IF($C$5&gt;=COLUMN(BNA7)-2,3600*C_D_w*Product_tech_data!BNA9*(2/rho_a_ref)^(n_w),"")</f>
        <v/>
      </c>
      <c r="BNB17" s="386" t="str">
        <f>IF($C$5&gt;=COLUMN(BNB7)-2,3600*C_D_w*Product_tech_data!BNB9*(2/rho_a_ref)^(n_w),"")</f>
        <v/>
      </c>
      <c r="BNC17" s="386" t="str">
        <f>IF($C$5&gt;=COLUMN(BNC7)-2,3600*C_D_w*Product_tech_data!BNC9*(2/rho_a_ref)^(n_w),"")</f>
        <v/>
      </c>
      <c r="BND17" s="386" t="str">
        <f>IF($C$5&gt;=COLUMN(BND7)-2,3600*C_D_w*Product_tech_data!BND9*(2/rho_a_ref)^(n_w),"")</f>
        <v/>
      </c>
      <c r="BNE17" s="386" t="str">
        <f>IF($C$5&gt;=COLUMN(BNE7)-2,3600*C_D_w*Product_tech_data!BNE9*(2/rho_a_ref)^(n_w),"")</f>
        <v/>
      </c>
      <c r="BNF17" s="386" t="str">
        <f>IF($C$5&gt;=COLUMN(BNF7)-2,3600*C_D_w*Product_tech_data!BNF9*(2/rho_a_ref)^(n_w),"")</f>
        <v/>
      </c>
      <c r="BNG17" s="386" t="str">
        <f>IF($C$5&gt;=COLUMN(BNG7)-2,3600*C_D_w*Product_tech_data!BNG9*(2/rho_a_ref)^(n_w),"")</f>
        <v/>
      </c>
      <c r="BNH17" s="386" t="str">
        <f>IF($C$5&gt;=COLUMN(BNH7)-2,3600*C_D_w*Product_tech_data!BNH9*(2/rho_a_ref)^(n_w),"")</f>
        <v/>
      </c>
      <c r="BNI17" s="386" t="str">
        <f>IF($C$5&gt;=COLUMN(BNI7)-2,3600*C_D_w*Product_tech_data!BNI9*(2/rho_a_ref)^(n_w),"")</f>
        <v/>
      </c>
      <c r="BNJ17" s="386" t="str">
        <f>IF($C$5&gt;=COLUMN(BNJ7)-2,3600*C_D_w*Product_tech_data!BNJ9*(2/rho_a_ref)^(n_w),"")</f>
        <v/>
      </c>
      <c r="BNK17" s="386" t="str">
        <f>IF($C$5&gt;=COLUMN(BNK7)-2,3600*C_D_w*Product_tech_data!BNK9*(2/rho_a_ref)^(n_w),"")</f>
        <v/>
      </c>
      <c r="BNL17" s="386" t="str">
        <f>IF($C$5&gt;=COLUMN(BNL7)-2,3600*C_D_w*Product_tech_data!BNL9*(2/rho_a_ref)^(n_w),"")</f>
        <v/>
      </c>
      <c r="BNM17" s="386" t="str">
        <f>IF($C$5&gt;=COLUMN(BNM7)-2,3600*C_D_w*Product_tech_data!BNM9*(2/rho_a_ref)^(n_w),"")</f>
        <v/>
      </c>
      <c r="BNN17" s="386" t="str">
        <f>IF($C$5&gt;=COLUMN(BNN7)-2,3600*C_D_w*Product_tech_data!BNN9*(2/rho_a_ref)^(n_w),"")</f>
        <v/>
      </c>
      <c r="BNO17" s="386" t="str">
        <f>IF($C$5&gt;=COLUMN(BNO7)-2,3600*C_D_w*Product_tech_data!BNO9*(2/rho_a_ref)^(n_w),"")</f>
        <v/>
      </c>
      <c r="BNP17" s="386" t="str">
        <f>IF($C$5&gt;=COLUMN(BNP7)-2,3600*C_D_w*Product_tech_data!BNP9*(2/rho_a_ref)^(n_w),"")</f>
        <v/>
      </c>
      <c r="BNQ17" s="386" t="str">
        <f>IF($C$5&gt;=COLUMN(BNQ7)-2,3600*C_D_w*Product_tech_data!BNQ9*(2/rho_a_ref)^(n_w),"")</f>
        <v/>
      </c>
      <c r="BNR17" s="386" t="str">
        <f>IF($C$5&gt;=COLUMN(BNR7)-2,3600*C_D_w*Product_tech_data!BNR9*(2/rho_a_ref)^(n_w),"")</f>
        <v/>
      </c>
      <c r="BNS17" s="386" t="str">
        <f>IF($C$5&gt;=COLUMN(BNS7)-2,3600*C_D_w*Product_tech_data!BNS9*(2/rho_a_ref)^(n_w),"")</f>
        <v/>
      </c>
      <c r="BNT17" s="386" t="str">
        <f>IF($C$5&gt;=COLUMN(BNT7)-2,3600*C_D_w*Product_tech_data!BNT9*(2/rho_a_ref)^(n_w),"")</f>
        <v/>
      </c>
      <c r="BNU17" s="386" t="str">
        <f>IF($C$5&gt;=COLUMN(BNU7)-2,3600*C_D_w*Product_tech_data!BNU9*(2/rho_a_ref)^(n_w),"")</f>
        <v/>
      </c>
      <c r="BNV17" s="386" t="str">
        <f>IF($C$5&gt;=COLUMN(BNV7)-2,3600*C_D_w*Product_tech_data!BNV9*(2/rho_a_ref)^(n_w),"")</f>
        <v/>
      </c>
      <c r="BNW17" s="386" t="str">
        <f>IF($C$5&gt;=COLUMN(BNW7)-2,3600*C_D_w*Product_tech_data!BNW9*(2/rho_a_ref)^(n_w),"")</f>
        <v/>
      </c>
      <c r="BNX17" s="386" t="str">
        <f>IF($C$5&gt;=COLUMN(BNX7)-2,3600*C_D_w*Product_tech_data!BNX9*(2/rho_a_ref)^(n_w),"")</f>
        <v/>
      </c>
      <c r="BNY17" s="386" t="str">
        <f>IF($C$5&gt;=COLUMN(BNY7)-2,3600*C_D_w*Product_tech_data!BNY9*(2/rho_a_ref)^(n_w),"")</f>
        <v/>
      </c>
      <c r="BNZ17" s="386" t="str">
        <f>IF($C$5&gt;=COLUMN(BNZ7)-2,3600*C_D_w*Product_tech_data!BNZ9*(2/rho_a_ref)^(n_w),"")</f>
        <v/>
      </c>
      <c r="BOA17" s="386" t="str">
        <f>IF($C$5&gt;=COLUMN(BOA7)-2,3600*C_D_w*Product_tech_data!BOA9*(2/rho_a_ref)^(n_w),"")</f>
        <v/>
      </c>
      <c r="BOB17" s="386" t="str">
        <f>IF($C$5&gt;=COLUMN(BOB7)-2,3600*C_D_w*Product_tech_data!BOB9*(2/rho_a_ref)^(n_w),"")</f>
        <v/>
      </c>
      <c r="BOC17" s="386" t="str">
        <f>IF($C$5&gt;=COLUMN(BOC7)-2,3600*C_D_w*Product_tech_data!BOC9*(2/rho_a_ref)^(n_w),"")</f>
        <v/>
      </c>
      <c r="BOD17" s="386" t="str">
        <f>IF($C$5&gt;=COLUMN(BOD7)-2,3600*C_D_w*Product_tech_data!BOD9*(2/rho_a_ref)^(n_w),"")</f>
        <v/>
      </c>
      <c r="BOE17" s="386" t="str">
        <f>IF($C$5&gt;=COLUMN(BOE7)-2,3600*C_D_w*Product_tech_data!BOE9*(2/rho_a_ref)^(n_w),"")</f>
        <v/>
      </c>
      <c r="BOF17" s="386" t="str">
        <f>IF($C$5&gt;=COLUMN(BOF7)-2,3600*C_D_w*Product_tech_data!BOF9*(2/rho_a_ref)^(n_w),"")</f>
        <v/>
      </c>
      <c r="BOG17" s="386" t="str">
        <f>IF($C$5&gt;=COLUMN(BOG7)-2,3600*C_D_w*Product_tech_data!BOG9*(2/rho_a_ref)^(n_w),"")</f>
        <v/>
      </c>
      <c r="BOH17" s="386" t="str">
        <f>IF($C$5&gt;=COLUMN(BOH7)-2,3600*C_D_w*Product_tech_data!BOH9*(2/rho_a_ref)^(n_w),"")</f>
        <v/>
      </c>
      <c r="BOI17" s="386" t="str">
        <f>IF($C$5&gt;=COLUMN(BOI7)-2,3600*C_D_w*Product_tech_data!BOI9*(2/rho_a_ref)^(n_w),"")</f>
        <v/>
      </c>
      <c r="BOJ17" s="386" t="str">
        <f>IF($C$5&gt;=COLUMN(BOJ7)-2,3600*C_D_w*Product_tech_data!BOJ9*(2/rho_a_ref)^(n_w),"")</f>
        <v/>
      </c>
      <c r="BOK17" s="386" t="str">
        <f>IF($C$5&gt;=COLUMN(BOK7)-2,3600*C_D_w*Product_tech_data!BOK9*(2/rho_a_ref)^(n_w),"")</f>
        <v/>
      </c>
      <c r="BOL17" s="386" t="str">
        <f>IF($C$5&gt;=COLUMN(BOL7)-2,3600*C_D_w*Product_tech_data!BOL9*(2/rho_a_ref)^(n_w),"")</f>
        <v/>
      </c>
      <c r="BOM17" s="386" t="str">
        <f>IF($C$5&gt;=COLUMN(BOM7)-2,3600*C_D_w*Product_tech_data!BOM9*(2/rho_a_ref)^(n_w),"")</f>
        <v/>
      </c>
      <c r="BON17" s="386" t="str">
        <f>IF($C$5&gt;=COLUMN(BON7)-2,3600*C_D_w*Product_tech_data!BON9*(2/rho_a_ref)^(n_w),"")</f>
        <v/>
      </c>
      <c r="BOO17" s="386" t="str">
        <f>IF($C$5&gt;=COLUMN(BOO7)-2,3600*C_D_w*Product_tech_data!BOO9*(2/rho_a_ref)^(n_w),"")</f>
        <v/>
      </c>
      <c r="BOP17" s="386" t="str">
        <f>IF($C$5&gt;=COLUMN(BOP7)-2,3600*C_D_w*Product_tech_data!BOP9*(2/rho_a_ref)^(n_w),"")</f>
        <v/>
      </c>
      <c r="BOQ17" s="386" t="str">
        <f>IF($C$5&gt;=COLUMN(BOQ7)-2,3600*C_D_w*Product_tech_data!BOQ9*(2/rho_a_ref)^(n_w),"")</f>
        <v/>
      </c>
      <c r="BOR17" s="386" t="str">
        <f>IF($C$5&gt;=COLUMN(BOR7)-2,3600*C_D_w*Product_tech_data!BOR9*(2/rho_a_ref)^(n_w),"")</f>
        <v/>
      </c>
      <c r="BOS17" s="386" t="str">
        <f>IF($C$5&gt;=COLUMN(BOS7)-2,3600*C_D_w*Product_tech_data!BOS9*(2/rho_a_ref)^(n_w),"")</f>
        <v/>
      </c>
      <c r="BOT17" s="386" t="str">
        <f>IF($C$5&gt;=COLUMN(BOT7)-2,3600*C_D_w*Product_tech_data!BOT9*(2/rho_a_ref)^(n_w),"")</f>
        <v/>
      </c>
      <c r="BOU17" s="386" t="str">
        <f>IF($C$5&gt;=COLUMN(BOU7)-2,3600*C_D_w*Product_tech_data!BOU9*(2/rho_a_ref)^(n_w),"")</f>
        <v/>
      </c>
      <c r="BOV17" s="386" t="str">
        <f>IF($C$5&gt;=COLUMN(BOV7)-2,3600*C_D_w*Product_tech_data!BOV9*(2/rho_a_ref)^(n_w),"")</f>
        <v/>
      </c>
      <c r="BOW17" s="386" t="str">
        <f>IF($C$5&gt;=COLUMN(BOW7)-2,3600*C_D_w*Product_tech_data!BOW9*(2/rho_a_ref)^(n_w),"")</f>
        <v/>
      </c>
      <c r="BOX17" s="386" t="str">
        <f>IF($C$5&gt;=COLUMN(BOX7)-2,3600*C_D_w*Product_tech_data!BOX9*(2/rho_a_ref)^(n_w),"")</f>
        <v/>
      </c>
      <c r="BOY17" s="386" t="str">
        <f>IF($C$5&gt;=COLUMN(BOY7)-2,3600*C_D_w*Product_tech_data!BOY9*(2/rho_a_ref)^(n_w),"")</f>
        <v/>
      </c>
      <c r="BOZ17" s="386" t="str">
        <f>IF($C$5&gt;=COLUMN(BOZ7)-2,3600*C_D_w*Product_tech_data!BOZ9*(2/rho_a_ref)^(n_w),"")</f>
        <v/>
      </c>
      <c r="BPA17" s="386" t="str">
        <f>IF($C$5&gt;=COLUMN(BPA7)-2,3600*C_D_w*Product_tech_data!BPA9*(2/rho_a_ref)^(n_w),"")</f>
        <v/>
      </c>
      <c r="BPB17" s="386" t="str">
        <f>IF($C$5&gt;=COLUMN(BPB7)-2,3600*C_D_w*Product_tech_data!BPB9*(2/rho_a_ref)^(n_w),"")</f>
        <v/>
      </c>
      <c r="BPC17" s="386" t="str">
        <f>IF($C$5&gt;=COLUMN(BPC7)-2,3600*C_D_w*Product_tech_data!BPC9*(2/rho_a_ref)^(n_w),"")</f>
        <v/>
      </c>
      <c r="BPD17" s="386" t="str">
        <f>IF($C$5&gt;=COLUMN(BPD7)-2,3600*C_D_w*Product_tech_data!BPD9*(2/rho_a_ref)^(n_w),"")</f>
        <v/>
      </c>
      <c r="BPE17" s="386" t="str">
        <f>IF($C$5&gt;=COLUMN(BPE7)-2,3600*C_D_w*Product_tech_data!BPE9*(2/rho_a_ref)^(n_w),"")</f>
        <v/>
      </c>
      <c r="BPF17" s="386" t="str">
        <f>IF($C$5&gt;=COLUMN(BPF7)-2,3600*C_D_w*Product_tech_data!BPF9*(2/rho_a_ref)^(n_w),"")</f>
        <v/>
      </c>
      <c r="BPG17" s="386" t="str">
        <f>IF($C$5&gt;=COLUMN(BPG7)-2,3600*C_D_w*Product_tech_data!BPG9*(2/rho_a_ref)^(n_w),"")</f>
        <v/>
      </c>
      <c r="BPH17" s="386" t="str">
        <f>IF($C$5&gt;=COLUMN(BPH7)-2,3600*C_D_w*Product_tech_data!BPH9*(2/rho_a_ref)^(n_w),"")</f>
        <v/>
      </c>
      <c r="BPI17" s="386" t="str">
        <f>IF($C$5&gt;=COLUMN(BPI7)-2,3600*C_D_w*Product_tech_data!BPI9*(2/rho_a_ref)^(n_w),"")</f>
        <v/>
      </c>
      <c r="BPJ17" s="386" t="str">
        <f>IF($C$5&gt;=COLUMN(BPJ7)-2,3600*C_D_w*Product_tech_data!BPJ9*(2/rho_a_ref)^(n_w),"")</f>
        <v/>
      </c>
      <c r="BPK17" s="386" t="str">
        <f>IF($C$5&gt;=COLUMN(BPK7)-2,3600*C_D_w*Product_tech_data!BPK9*(2/rho_a_ref)^(n_w),"")</f>
        <v/>
      </c>
      <c r="BPL17" s="386" t="str">
        <f>IF($C$5&gt;=COLUMN(BPL7)-2,3600*C_D_w*Product_tech_data!BPL9*(2/rho_a_ref)^(n_w),"")</f>
        <v/>
      </c>
      <c r="BPM17" s="386" t="str">
        <f>IF($C$5&gt;=COLUMN(BPM7)-2,3600*C_D_w*Product_tech_data!BPM9*(2/rho_a_ref)^(n_w),"")</f>
        <v/>
      </c>
      <c r="BPN17" s="386" t="str">
        <f>IF($C$5&gt;=COLUMN(BPN7)-2,3600*C_D_w*Product_tech_data!BPN9*(2/rho_a_ref)^(n_w),"")</f>
        <v/>
      </c>
      <c r="BPO17" s="386" t="str">
        <f>IF($C$5&gt;=COLUMN(BPO7)-2,3600*C_D_w*Product_tech_data!BPO9*(2/rho_a_ref)^(n_w),"")</f>
        <v/>
      </c>
      <c r="BPP17" s="386" t="str">
        <f>IF($C$5&gt;=COLUMN(BPP7)-2,3600*C_D_w*Product_tech_data!BPP9*(2/rho_a_ref)^(n_w),"")</f>
        <v/>
      </c>
      <c r="BPQ17" s="386" t="str">
        <f>IF($C$5&gt;=COLUMN(BPQ7)-2,3600*C_D_w*Product_tech_data!BPQ9*(2/rho_a_ref)^(n_w),"")</f>
        <v/>
      </c>
      <c r="BPR17" s="386" t="str">
        <f>IF($C$5&gt;=COLUMN(BPR7)-2,3600*C_D_w*Product_tech_data!BPR9*(2/rho_a_ref)^(n_w),"")</f>
        <v/>
      </c>
      <c r="BPS17" s="386" t="str">
        <f>IF($C$5&gt;=COLUMN(BPS7)-2,3600*C_D_w*Product_tech_data!BPS9*(2/rho_a_ref)^(n_w),"")</f>
        <v/>
      </c>
      <c r="BPT17" s="386" t="str">
        <f>IF($C$5&gt;=COLUMN(BPT7)-2,3600*C_D_w*Product_tech_data!BPT9*(2/rho_a_ref)^(n_w),"")</f>
        <v/>
      </c>
      <c r="BPU17" s="386" t="str">
        <f>IF($C$5&gt;=COLUMN(BPU7)-2,3600*C_D_w*Product_tech_data!BPU9*(2/rho_a_ref)^(n_w),"")</f>
        <v/>
      </c>
      <c r="BPV17" s="386" t="str">
        <f>IF($C$5&gt;=COLUMN(BPV7)-2,3600*C_D_w*Product_tech_data!BPV9*(2/rho_a_ref)^(n_w),"")</f>
        <v/>
      </c>
      <c r="BPW17" s="386" t="str">
        <f>IF($C$5&gt;=COLUMN(BPW7)-2,3600*C_D_w*Product_tech_data!BPW9*(2/rho_a_ref)^(n_w),"")</f>
        <v/>
      </c>
      <c r="BPX17" s="386" t="str">
        <f>IF($C$5&gt;=COLUMN(BPX7)-2,3600*C_D_w*Product_tech_data!BPX9*(2/rho_a_ref)^(n_w),"")</f>
        <v/>
      </c>
      <c r="BPY17" s="386" t="str">
        <f>IF($C$5&gt;=COLUMN(BPY7)-2,3600*C_D_w*Product_tech_data!BPY9*(2/rho_a_ref)^(n_w),"")</f>
        <v/>
      </c>
      <c r="BPZ17" s="386" t="str">
        <f>IF($C$5&gt;=COLUMN(BPZ7)-2,3600*C_D_w*Product_tech_data!BPZ9*(2/rho_a_ref)^(n_w),"")</f>
        <v/>
      </c>
      <c r="BQA17" s="386" t="str">
        <f>IF($C$5&gt;=COLUMN(BQA7)-2,3600*C_D_w*Product_tech_data!BQA9*(2/rho_a_ref)^(n_w),"")</f>
        <v/>
      </c>
      <c r="BQB17" s="386" t="str">
        <f>IF($C$5&gt;=COLUMN(BQB7)-2,3600*C_D_w*Product_tech_data!BQB9*(2/rho_a_ref)^(n_w),"")</f>
        <v/>
      </c>
      <c r="BQC17" s="386" t="str">
        <f>IF($C$5&gt;=COLUMN(BQC7)-2,3600*C_D_w*Product_tech_data!BQC9*(2/rho_a_ref)^(n_w),"")</f>
        <v/>
      </c>
      <c r="BQD17" s="386" t="str">
        <f>IF($C$5&gt;=COLUMN(BQD7)-2,3600*C_D_w*Product_tech_data!BQD9*(2/rho_a_ref)^(n_w),"")</f>
        <v/>
      </c>
      <c r="BQE17" s="386" t="str">
        <f>IF($C$5&gt;=COLUMN(BQE7)-2,3600*C_D_w*Product_tech_data!BQE9*(2/rho_a_ref)^(n_w),"")</f>
        <v/>
      </c>
      <c r="BQF17" s="386" t="str">
        <f>IF($C$5&gt;=COLUMN(BQF7)-2,3600*C_D_w*Product_tech_data!BQF9*(2/rho_a_ref)^(n_w),"")</f>
        <v/>
      </c>
      <c r="BQG17" s="386" t="str">
        <f>IF($C$5&gt;=COLUMN(BQG7)-2,3600*C_D_w*Product_tech_data!BQG9*(2/rho_a_ref)^(n_w),"")</f>
        <v/>
      </c>
      <c r="BQH17" s="386" t="str">
        <f>IF($C$5&gt;=COLUMN(BQH7)-2,3600*C_D_w*Product_tech_data!BQH9*(2/rho_a_ref)^(n_w),"")</f>
        <v/>
      </c>
      <c r="BQI17" s="386" t="str">
        <f>IF($C$5&gt;=COLUMN(BQI7)-2,3600*C_D_w*Product_tech_data!BQI9*(2/rho_a_ref)^(n_w),"")</f>
        <v/>
      </c>
      <c r="BQJ17" s="386" t="str">
        <f>IF($C$5&gt;=COLUMN(BQJ7)-2,3600*C_D_w*Product_tech_data!BQJ9*(2/rho_a_ref)^(n_w),"")</f>
        <v/>
      </c>
      <c r="BQK17" s="386" t="str">
        <f>IF($C$5&gt;=COLUMN(BQK7)-2,3600*C_D_w*Product_tech_data!BQK9*(2/rho_a_ref)^(n_w),"")</f>
        <v/>
      </c>
      <c r="BQL17" s="386" t="str">
        <f>IF($C$5&gt;=COLUMN(BQL7)-2,3600*C_D_w*Product_tech_data!BQL9*(2/rho_a_ref)^(n_w),"")</f>
        <v/>
      </c>
      <c r="BQM17" s="386" t="str">
        <f>IF($C$5&gt;=COLUMN(BQM7)-2,3600*C_D_w*Product_tech_data!BQM9*(2/rho_a_ref)^(n_w),"")</f>
        <v/>
      </c>
      <c r="BQN17" s="386" t="str">
        <f>IF($C$5&gt;=COLUMN(BQN7)-2,3600*C_D_w*Product_tech_data!BQN9*(2/rho_a_ref)^(n_w),"")</f>
        <v/>
      </c>
      <c r="BQO17" s="386" t="str">
        <f>IF($C$5&gt;=COLUMN(BQO7)-2,3600*C_D_w*Product_tech_data!BQO9*(2/rho_a_ref)^(n_w),"")</f>
        <v/>
      </c>
      <c r="BQP17" s="386" t="str">
        <f>IF($C$5&gt;=COLUMN(BQP7)-2,3600*C_D_w*Product_tech_data!BQP9*(2/rho_a_ref)^(n_w),"")</f>
        <v/>
      </c>
      <c r="BQQ17" s="386" t="str">
        <f>IF($C$5&gt;=COLUMN(BQQ7)-2,3600*C_D_w*Product_tech_data!BQQ9*(2/rho_a_ref)^(n_w),"")</f>
        <v/>
      </c>
      <c r="BQR17" s="386" t="str">
        <f>IF($C$5&gt;=COLUMN(BQR7)-2,3600*C_D_w*Product_tech_data!BQR9*(2/rho_a_ref)^(n_w),"")</f>
        <v/>
      </c>
      <c r="BQS17" s="386" t="str">
        <f>IF($C$5&gt;=COLUMN(BQS7)-2,3600*C_D_w*Product_tech_data!BQS9*(2/rho_a_ref)^(n_w),"")</f>
        <v/>
      </c>
      <c r="BQT17" s="386" t="str">
        <f>IF($C$5&gt;=COLUMN(BQT7)-2,3600*C_D_w*Product_tech_data!BQT9*(2/rho_a_ref)^(n_w),"")</f>
        <v/>
      </c>
      <c r="BQU17" s="386" t="str">
        <f>IF($C$5&gt;=COLUMN(BQU7)-2,3600*C_D_w*Product_tech_data!BQU9*(2/rho_a_ref)^(n_w),"")</f>
        <v/>
      </c>
      <c r="BQV17" s="386" t="str">
        <f>IF($C$5&gt;=COLUMN(BQV7)-2,3600*C_D_w*Product_tech_data!BQV9*(2/rho_a_ref)^(n_w),"")</f>
        <v/>
      </c>
      <c r="BQW17" s="386" t="str">
        <f>IF($C$5&gt;=COLUMN(BQW7)-2,3600*C_D_w*Product_tech_data!BQW9*(2/rho_a_ref)^(n_w),"")</f>
        <v/>
      </c>
      <c r="BQX17" s="386" t="str">
        <f>IF($C$5&gt;=COLUMN(BQX7)-2,3600*C_D_w*Product_tech_data!BQX9*(2/rho_a_ref)^(n_w),"")</f>
        <v/>
      </c>
      <c r="BQY17" s="386" t="str">
        <f>IF($C$5&gt;=COLUMN(BQY7)-2,3600*C_D_w*Product_tech_data!BQY9*(2/rho_a_ref)^(n_w),"")</f>
        <v/>
      </c>
      <c r="BQZ17" s="386" t="str">
        <f>IF($C$5&gt;=COLUMN(BQZ7)-2,3600*C_D_w*Product_tech_data!BQZ9*(2/rho_a_ref)^(n_w),"")</f>
        <v/>
      </c>
      <c r="BRA17" s="386" t="str">
        <f>IF($C$5&gt;=COLUMN(BRA7)-2,3600*C_D_w*Product_tech_data!BRA9*(2/rho_a_ref)^(n_w),"")</f>
        <v/>
      </c>
      <c r="BRB17" s="386" t="str">
        <f>IF($C$5&gt;=COLUMN(BRB7)-2,3600*C_D_w*Product_tech_data!BRB9*(2/rho_a_ref)^(n_w),"")</f>
        <v/>
      </c>
      <c r="BRC17" s="386" t="str">
        <f>IF($C$5&gt;=COLUMN(BRC7)-2,3600*C_D_w*Product_tech_data!BRC9*(2/rho_a_ref)^(n_w),"")</f>
        <v/>
      </c>
      <c r="BRD17" s="386" t="str">
        <f>IF($C$5&gt;=COLUMN(BRD7)-2,3600*C_D_w*Product_tech_data!BRD9*(2/rho_a_ref)^(n_w),"")</f>
        <v/>
      </c>
      <c r="BRE17" s="386" t="str">
        <f>IF($C$5&gt;=COLUMN(BRE7)-2,3600*C_D_w*Product_tech_data!BRE9*(2/rho_a_ref)^(n_w),"")</f>
        <v/>
      </c>
      <c r="BRF17" s="386" t="str">
        <f>IF($C$5&gt;=COLUMN(BRF7)-2,3600*C_D_w*Product_tech_data!BRF9*(2/rho_a_ref)^(n_w),"")</f>
        <v/>
      </c>
      <c r="BRG17" s="386" t="str">
        <f>IF($C$5&gt;=COLUMN(BRG7)-2,3600*C_D_w*Product_tech_data!BRG9*(2/rho_a_ref)^(n_w),"")</f>
        <v/>
      </c>
      <c r="BRH17" s="386" t="str">
        <f>IF($C$5&gt;=COLUMN(BRH7)-2,3600*C_D_w*Product_tech_data!BRH9*(2/rho_a_ref)^(n_w),"")</f>
        <v/>
      </c>
      <c r="BRI17" s="386" t="str">
        <f>IF($C$5&gt;=COLUMN(BRI7)-2,3600*C_D_w*Product_tech_data!BRI9*(2/rho_a_ref)^(n_w),"")</f>
        <v/>
      </c>
      <c r="BRJ17" s="386" t="str">
        <f>IF($C$5&gt;=COLUMN(BRJ7)-2,3600*C_D_w*Product_tech_data!BRJ9*(2/rho_a_ref)^(n_w),"")</f>
        <v/>
      </c>
      <c r="BRK17" s="386" t="str">
        <f>IF($C$5&gt;=COLUMN(BRK7)-2,3600*C_D_w*Product_tech_data!BRK9*(2/rho_a_ref)^(n_w),"")</f>
        <v/>
      </c>
      <c r="BRL17" s="386" t="str">
        <f>IF($C$5&gt;=COLUMN(BRL7)-2,3600*C_D_w*Product_tech_data!BRL9*(2/rho_a_ref)^(n_w),"")</f>
        <v/>
      </c>
      <c r="BRM17" s="386" t="str">
        <f>IF($C$5&gt;=COLUMN(BRM7)-2,3600*C_D_w*Product_tech_data!BRM9*(2/rho_a_ref)^(n_w),"")</f>
        <v/>
      </c>
      <c r="BRN17" s="386" t="str">
        <f>IF($C$5&gt;=COLUMN(BRN7)-2,3600*C_D_w*Product_tech_data!BRN9*(2/rho_a_ref)^(n_w),"")</f>
        <v/>
      </c>
      <c r="BRO17" s="386" t="str">
        <f>IF($C$5&gt;=COLUMN(BRO7)-2,3600*C_D_w*Product_tech_data!BRO9*(2/rho_a_ref)^(n_w),"")</f>
        <v/>
      </c>
      <c r="BRP17" s="386" t="str">
        <f>IF($C$5&gt;=COLUMN(BRP7)-2,3600*C_D_w*Product_tech_data!BRP9*(2/rho_a_ref)^(n_w),"")</f>
        <v/>
      </c>
      <c r="BRQ17" s="386" t="str">
        <f>IF($C$5&gt;=COLUMN(BRQ7)-2,3600*C_D_w*Product_tech_data!BRQ9*(2/rho_a_ref)^(n_w),"")</f>
        <v/>
      </c>
      <c r="BRR17" s="386" t="str">
        <f>IF($C$5&gt;=COLUMN(BRR7)-2,3600*C_D_w*Product_tech_data!BRR9*(2/rho_a_ref)^(n_w),"")</f>
        <v/>
      </c>
      <c r="BRS17" s="386" t="str">
        <f>IF($C$5&gt;=COLUMN(BRS7)-2,3600*C_D_w*Product_tech_data!BRS9*(2/rho_a_ref)^(n_w),"")</f>
        <v/>
      </c>
      <c r="BRT17" s="386" t="str">
        <f>IF($C$5&gt;=COLUMN(BRT7)-2,3600*C_D_w*Product_tech_data!BRT9*(2/rho_a_ref)^(n_w),"")</f>
        <v/>
      </c>
      <c r="BRU17" s="386" t="str">
        <f>IF($C$5&gt;=COLUMN(BRU7)-2,3600*C_D_w*Product_tech_data!BRU9*(2/rho_a_ref)^(n_w),"")</f>
        <v/>
      </c>
      <c r="BRV17" s="386" t="str">
        <f>IF($C$5&gt;=COLUMN(BRV7)-2,3600*C_D_w*Product_tech_data!BRV9*(2/rho_a_ref)^(n_w),"")</f>
        <v/>
      </c>
      <c r="BRW17" s="386" t="str">
        <f>IF($C$5&gt;=COLUMN(BRW7)-2,3600*C_D_w*Product_tech_data!BRW9*(2/rho_a_ref)^(n_w),"")</f>
        <v/>
      </c>
      <c r="BRX17" s="386" t="str">
        <f>IF($C$5&gt;=COLUMN(BRX7)-2,3600*C_D_w*Product_tech_data!BRX9*(2/rho_a_ref)^(n_w),"")</f>
        <v/>
      </c>
      <c r="BRY17" s="386" t="str">
        <f>IF($C$5&gt;=COLUMN(BRY7)-2,3600*C_D_w*Product_tech_data!BRY9*(2/rho_a_ref)^(n_w),"")</f>
        <v/>
      </c>
      <c r="BRZ17" s="386" t="str">
        <f>IF($C$5&gt;=COLUMN(BRZ7)-2,3600*C_D_w*Product_tech_data!BRZ9*(2/rho_a_ref)^(n_w),"")</f>
        <v/>
      </c>
      <c r="BSA17" s="386" t="str">
        <f>IF($C$5&gt;=COLUMN(BSA7)-2,3600*C_D_w*Product_tech_data!BSA9*(2/rho_a_ref)^(n_w),"")</f>
        <v/>
      </c>
      <c r="BSB17" s="386" t="str">
        <f>IF($C$5&gt;=COLUMN(BSB7)-2,3600*C_D_w*Product_tech_data!BSB9*(2/rho_a_ref)^(n_w),"")</f>
        <v/>
      </c>
      <c r="BSC17" s="386" t="str">
        <f>IF($C$5&gt;=COLUMN(BSC7)-2,3600*C_D_w*Product_tech_data!BSC9*(2/rho_a_ref)^(n_w),"")</f>
        <v/>
      </c>
      <c r="BSD17" s="386" t="str">
        <f>IF($C$5&gt;=COLUMN(BSD7)-2,3600*C_D_w*Product_tech_data!BSD9*(2/rho_a_ref)^(n_w),"")</f>
        <v/>
      </c>
      <c r="BSE17" s="386" t="str">
        <f>IF($C$5&gt;=COLUMN(BSE7)-2,3600*C_D_w*Product_tech_data!BSE9*(2/rho_a_ref)^(n_w),"")</f>
        <v/>
      </c>
      <c r="BSF17" s="386" t="str">
        <f>IF($C$5&gt;=COLUMN(BSF7)-2,3600*C_D_w*Product_tech_data!BSF9*(2/rho_a_ref)^(n_w),"")</f>
        <v/>
      </c>
      <c r="BSG17" s="386" t="str">
        <f>IF($C$5&gt;=COLUMN(BSG7)-2,3600*C_D_w*Product_tech_data!BSG9*(2/rho_a_ref)^(n_w),"")</f>
        <v/>
      </c>
      <c r="BSH17" s="386" t="str">
        <f>IF($C$5&gt;=COLUMN(BSH7)-2,3600*C_D_w*Product_tech_data!BSH9*(2/rho_a_ref)^(n_w),"")</f>
        <v/>
      </c>
      <c r="BSI17" s="386" t="str">
        <f>IF($C$5&gt;=COLUMN(BSI7)-2,3600*C_D_w*Product_tech_data!BSI9*(2/rho_a_ref)^(n_w),"")</f>
        <v/>
      </c>
      <c r="BSJ17" s="386" t="str">
        <f>IF($C$5&gt;=COLUMN(BSJ7)-2,3600*C_D_w*Product_tech_data!BSJ9*(2/rho_a_ref)^(n_w),"")</f>
        <v/>
      </c>
      <c r="BSK17" s="386" t="str">
        <f>IF($C$5&gt;=COLUMN(BSK7)-2,3600*C_D_w*Product_tech_data!BSK9*(2/rho_a_ref)^(n_w),"")</f>
        <v/>
      </c>
      <c r="BSL17" s="386" t="str">
        <f>IF($C$5&gt;=COLUMN(BSL7)-2,3600*C_D_w*Product_tech_data!BSL9*(2/rho_a_ref)^(n_w),"")</f>
        <v/>
      </c>
      <c r="BSM17" s="386" t="str">
        <f>IF($C$5&gt;=COLUMN(BSM7)-2,3600*C_D_w*Product_tech_data!BSM9*(2/rho_a_ref)^(n_w),"")</f>
        <v/>
      </c>
      <c r="BSN17" s="386" t="str">
        <f>IF($C$5&gt;=COLUMN(BSN7)-2,3600*C_D_w*Product_tech_data!BSN9*(2/rho_a_ref)^(n_w),"")</f>
        <v/>
      </c>
      <c r="BSO17" s="386" t="str">
        <f>IF($C$5&gt;=COLUMN(BSO7)-2,3600*C_D_w*Product_tech_data!BSO9*(2/rho_a_ref)^(n_w),"")</f>
        <v/>
      </c>
      <c r="BSP17" s="386" t="str">
        <f>IF($C$5&gt;=COLUMN(BSP7)-2,3600*C_D_w*Product_tech_data!BSP9*(2/rho_a_ref)^(n_w),"")</f>
        <v/>
      </c>
      <c r="BSQ17" s="386" t="str">
        <f>IF($C$5&gt;=COLUMN(BSQ7)-2,3600*C_D_w*Product_tech_data!BSQ9*(2/rho_a_ref)^(n_w),"")</f>
        <v/>
      </c>
      <c r="BSR17" s="386" t="str">
        <f>IF($C$5&gt;=COLUMN(BSR7)-2,3600*C_D_w*Product_tech_data!BSR9*(2/rho_a_ref)^(n_w),"")</f>
        <v/>
      </c>
      <c r="BSS17" s="386" t="str">
        <f>IF($C$5&gt;=COLUMN(BSS7)-2,3600*C_D_w*Product_tech_data!BSS9*(2/rho_a_ref)^(n_w),"")</f>
        <v/>
      </c>
      <c r="BST17" s="386" t="str">
        <f>IF($C$5&gt;=COLUMN(BST7)-2,3600*C_D_w*Product_tech_data!BST9*(2/rho_a_ref)^(n_w),"")</f>
        <v/>
      </c>
      <c r="BSU17" s="386" t="str">
        <f>IF($C$5&gt;=COLUMN(BSU7)-2,3600*C_D_w*Product_tech_data!BSU9*(2/rho_a_ref)^(n_w),"")</f>
        <v/>
      </c>
      <c r="BSV17" s="386" t="str">
        <f>IF($C$5&gt;=COLUMN(BSV7)-2,3600*C_D_w*Product_tech_data!BSV9*(2/rho_a_ref)^(n_w),"")</f>
        <v/>
      </c>
      <c r="BSW17" s="386" t="str">
        <f>IF($C$5&gt;=COLUMN(BSW7)-2,3600*C_D_w*Product_tech_data!BSW9*(2/rho_a_ref)^(n_w),"")</f>
        <v/>
      </c>
      <c r="BSX17" s="386" t="str">
        <f>IF($C$5&gt;=COLUMN(BSX7)-2,3600*C_D_w*Product_tech_data!BSX9*(2/rho_a_ref)^(n_w),"")</f>
        <v/>
      </c>
      <c r="BSY17" s="386" t="str">
        <f>IF($C$5&gt;=COLUMN(BSY7)-2,3600*C_D_w*Product_tech_data!BSY9*(2/rho_a_ref)^(n_w),"")</f>
        <v/>
      </c>
      <c r="BSZ17" s="386" t="str">
        <f>IF($C$5&gt;=COLUMN(BSZ7)-2,3600*C_D_w*Product_tech_data!BSZ9*(2/rho_a_ref)^(n_w),"")</f>
        <v/>
      </c>
      <c r="BTA17" s="386" t="str">
        <f>IF($C$5&gt;=COLUMN(BTA7)-2,3600*C_D_w*Product_tech_data!BTA9*(2/rho_a_ref)^(n_w),"")</f>
        <v/>
      </c>
      <c r="BTB17" s="386" t="str">
        <f>IF($C$5&gt;=COLUMN(BTB7)-2,3600*C_D_w*Product_tech_data!BTB9*(2/rho_a_ref)^(n_w),"")</f>
        <v/>
      </c>
      <c r="BTC17" s="386" t="str">
        <f>IF($C$5&gt;=COLUMN(BTC7)-2,3600*C_D_w*Product_tech_data!BTC9*(2/rho_a_ref)^(n_w),"")</f>
        <v/>
      </c>
      <c r="BTD17" s="386" t="str">
        <f>IF($C$5&gt;=COLUMN(BTD7)-2,3600*C_D_w*Product_tech_data!BTD9*(2/rho_a_ref)^(n_w),"")</f>
        <v/>
      </c>
      <c r="BTE17" s="386" t="str">
        <f>IF($C$5&gt;=COLUMN(BTE7)-2,3600*C_D_w*Product_tech_data!BTE9*(2/rho_a_ref)^(n_w),"")</f>
        <v/>
      </c>
      <c r="BTF17" s="386" t="str">
        <f>IF($C$5&gt;=COLUMN(BTF7)-2,3600*C_D_w*Product_tech_data!BTF9*(2/rho_a_ref)^(n_w),"")</f>
        <v/>
      </c>
      <c r="BTG17" s="386" t="str">
        <f>IF($C$5&gt;=COLUMN(BTG7)-2,3600*C_D_w*Product_tech_data!BTG9*(2/rho_a_ref)^(n_w),"")</f>
        <v/>
      </c>
      <c r="BTH17" s="386" t="str">
        <f>IF($C$5&gt;=COLUMN(BTH7)-2,3600*C_D_w*Product_tech_data!BTH9*(2/rho_a_ref)^(n_w),"")</f>
        <v/>
      </c>
      <c r="BTI17" s="386" t="str">
        <f>IF($C$5&gt;=COLUMN(BTI7)-2,3600*C_D_w*Product_tech_data!BTI9*(2/rho_a_ref)^(n_w),"")</f>
        <v/>
      </c>
      <c r="BTJ17" s="386" t="str">
        <f>IF($C$5&gt;=COLUMN(BTJ7)-2,3600*C_D_w*Product_tech_data!BTJ9*(2/rho_a_ref)^(n_w),"")</f>
        <v/>
      </c>
      <c r="BTK17" s="386" t="str">
        <f>IF($C$5&gt;=COLUMN(BTK7)-2,3600*C_D_w*Product_tech_data!BTK9*(2/rho_a_ref)^(n_w),"")</f>
        <v/>
      </c>
      <c r="BTL17" s="386" t="str">
        <f>IF($C$5&gt;=COLUMN(BTL7)-2,3600*C_D_w*Product_tech_data!BTL9*(2/rho_a_ref)^(n_w),"")</f>
        <v/>
      </c>
      <c r="BTM17" s="386" t="str">
        <f>IF($C$5&gt;=COLUMN(BTM7)-2,3600*C_D_w*Product_tech_data!BTM9*(2/rho_a_ref)^(n_w),"")</f>
        <v/>
      </c>
      <c r="BTN17" s="386" t="str">
        <f>IF($C$5&gt;=COLUMN(BTN7)-2,3600*C_D_w*Product_tech_data!BTN9*(2/rho_a_ref)^(n_w),"")</f>
        <v/>
      </c>
      <c r="BTO17" s="386" t="str">
        <f>IF($C$5&gt;=COLUMN(BTO7)-2,3600*C_D_w*Product_tech_data!BTO9*(2/rho_a_ref)^(n_w),"")</f>
        <v/>
      </c>
      <c r="BTP17" s="386" t="str">
        <f>IF($C$5&gt;=COLUMN(BTP7)-2,3600*C_D_w*Product_tech_data!BTP9*(2/rho_a_ref)^(n_w),"")</f>
        <v/>
      </c>
      <c r="BTQ17" s="386" t="str">
        <f>IF($C$5&gt;=COLUMN(BTQ7)-2,3600*C_D_w*Product_tech_data!BTQ9*(2/rho_a_ref)^(n_w),"")</f>
        <v/>
      </c>
      <c r="BTR17" s="386" t="str">
        <f>IF($C$5&gt;=COLUMN(BTR7)-2,3600*C_D_w*Product_tech_data!BTR9*(2/rho_a_ref)^(n_w),"")</f>
        <v/>
      </c>
      <c r="BTS17" s="386" t="str">
        <f>IF($C$5&gt;=COLUMN(BTS7)-2,3600*C_D_w*Product_tech_data!BTS9*(2/rho_a_ref)^(n_w),"")</f>
        <v/>
      </c>
      <c r="BTT17" s="386" t="str">
        <f>IF($C$5&gt;=COLUMN(BTT7)-2,3600*C_D_w*Product_tech_data!BTT9*(2/rho_a_ref)^(n_w),"")</f>
        <v/>
      </c>
      <c r="BTU17" s="386" t="str">
        <f>IF($C$5&gt;=COLUMN(BTU7)-2,3600*C_D_w*Product_tech_data!BTU9*(2/rho_a_ref)^(n_w),"")</f>
        <v/>
      </c>
      <c r="BTV17" s="386" t="str">
        <f>IF($C$5&gt;=COLUMN(BTV7)-2,3600*C_D_w*Product_tech_data!BTV9*(2/rho_a_ref)^(n_w),"")</f>
        <v/>
      </c>
      <c r="BTW17" s="386" t="str">
        <f>IF($C$5&gt;=COLUMN(BTW7)-2,3600*C_D_w*Product_tech_data!BTW9*(2/rho_a_ref)^(n_w),"")</f>
        <v/>
      </c>
      <c r="BTX17" s="386" t="str">
        <f>IF($C$5&gt;=COLUMN(BTX7)-2,3600*C_D_w*Product_tech_data!BTX9*(2/rho_a_ref)^(n_w),"")</f>
        <v/>
      </c>
      <c r="BTY17" s="386" t="str">
        <f>IF($C$5&gt;=COLUMN(BTY7)-2,3600*C_D_w*Product_tech_data!BTY9*(2/rho_a_ref)^(n_w),"")</f>
        <v/>
      </c>
      <c r="BTZ17" s="386" t="str">
        <f>IF($C$5&gt;=COLUMN(BTZ7)-2,3600*C_D_w*Product_tech_data!BTZ9*(2/rho_a_ref)^(n_w),"")</f>
        <v/>
      </c>
      <c r="BUA17" s="386" t="str">
        <f>IF($C$5&gt;=COLUMN(BUA7)-2,3600*C_D_w*Product_tech_data!BUA9*(2/rho_a_ref)^(n_w),"")</f>
        <v/>
      </c>
      <c r="BUB17" s="386" t="str">
        <f>IF($C$5&gt;=COLUMN(BUB7)-2,3600*C_D_w*Product_tech_data!BUB9*(2/rho_a_ref)^(n_w),"")</f>
        <v/>
      </c>
      <c r="BUC17" s="386" t="str">
        <f>IF($C$5&gt;=COLUMN(BUC7)-2,3600*C_D_w*Product_tech_data!BUC9*(2/rho_a_ref)^(n_w),"")</f>
        <v/>
      </c>
      <c r="BUD17" s="386" t="str">
        <f>IF($C$5&gt;=COLUMN(BUD7)-2,3600*C_D_w*Product_tech_data!BUD9*(2/rho_a_ref)^(n_w),"")</f>
        <v/>
      </c>
      <c r="BUE17" s="386" t="str">
        <f>IF($C$5&gt;=COLUMN(BUE7)-2,3600*C_D_w*Product_tech_data!BUE9*(2/rho_a_ref)^(n_w),"")</f>
        <v/>
      </c>
      <c r="BUF17" s="386" t="str">
        <f>IF($C$5&gt;=COLUMN(BUF7)-2,3600*C_D_w*Product_tech_data!BUF9*(2/rho_a_ref)^(n_w),"")</f>
        <v/>
      </c>
      <c r="BUG17" s="386" t="str">
        <f>IF($C$5&gt;=COLUMN(BUG7)-2,3600*C_D_w*Product_tech_data!BUG9*(2/rho_a_ref)^(n_w),"")</f>
        <v/>
      </c>
      <c r="BUH17" s="386" t="str">
        <f>IF($C$5&gt;=COLUMN(BUH7)-2,3600*C_D_w*Product_tech_data!BUH9*(2/rho_a_ref)^(n_w),"")</f>
        <v/>
      </c>
      <c r="BUI17" s="386" t="str">
        <f>IF($C$5&gt;=COLUMN(BUI7)-2,3600*C_D_w*Product_tech_data!BUI9*(2/rho_a_ref)^(n_w),"")</f>
        <v/>
      </c>
      <c r="BUJ17" s="386" t="str">
        <f>IF($C$5&gt;=COLUMN(BUJ7)-2,3600*C_D_w*Product_tech_data!BUJ9*(2/rho_a_ref)^(n_w),"")</f>
        <v/>
      </c>
      <c r="BUK17" s="386" t="str">
        <f>IF($C$5&gt;=COLUMN(BUK7)-2,3600*C_D_w*Product_tech_data!BUK9*(2/rho_a_ref)^(n_w),"")</f>
        <v/>
      </c>
      <c r="BUL17" s="386" t="str">
        <f>IF($C$5&gt;=COLUMN(BUL7)-2,3600*C_D_w*Product_tech_data!BUL9*(2/rho_a_ref)^(n_w),"")</f>
        <v/>
      </c>
      <c r="BUM17" s="386" t="str">
        <f>IF($C$5&gt;=COLUMN(BUM7)-2,3600*C_D_w*Product_tech_data!BUM9*(2/rho_a_ref)^(n_w),"")</f>
        <v/>
      </c>
      <c r="BUN17" s="386" t="str">
        <f>IF($C$5&gt;=COLUMN(BUN7)-2,3600*C_D_w*Product_tech_data!BUN9*(2/rho_a_ref)^(n_w),"")</f>
        <v/>
      </c>
      <c r="BUO17" s="386" t="str">
        <f>IF($C$5&gt;=COLUMN(BUO7)-2,3600*C_D_w*Product_tech_data!BUO9*(2/rho_a_ref)^(n_w),"")</f>
        <v/>
      </c>
      <c r="BUP17" s="386" t="str">
        <f>IF($C$5&gt;=COLUMN(BUP7)-2,3600*C_D_w*Product_tech_data!BUP9*(2/rho_a_ref)^(n_w),"")</f>
        <v/>
      </c>
      <c r="BUQ17" s="386" t="str">
        <f>IF($C$5&gt;=COLUMN(BUQ7)-2,3600*C_D_w*Product_tech_data!BUQ9*(2/rho_a_ref)^(n_w),"")</f>
        <v/>
      </c>
      <c r="BUR17" s="386" t="str">
        <f>IF($C$5&gt;=COLUMN(BUR7)-2,3600*C_D_w*Product_tech_data!BUR9*(2/rho_a_ref)^(n_w),"")</f>
        <v/>
      </c>
      <c r="BUS17" s="386" t="str">
        <f>IF($C$5&gt;=COLUMN(BUS7)-2,3600*C_D_w*Product_tech_data!BUS9*(2/rho_a_ref)^(n_w),"")</f>
        <v/>
      </c>
      <c r="BUT17" s="386" t="str">
        <f>IF($C$5&gt;=COLUMN(BUT7)-2,3600*C_D_w*Product_tech_data!BUT9*(2/rho_a_ref)^(n_w),"")</f>
        <v/>
      </c>
      <c r="BUU17" s="386" t="str">
        <f>IF($C$5&gt;=COLUMN(BUU7)-2,3600*C_D_w*Product_tech_data!BUU9*(2/rho_a_ref)^(n_w),"")</f>
        <v/>
      </c>
      <c r="BUV17" s="386" t="str">
        <f>IF($C$5&gt;=COLUMN(BUV7)-2,3600*C_D_w*Product_tech_data!BUV9*(2/rho_a_ref)^(n_w),"")</f>
        <v/>
      </c>
      <c r="BUW17" s="386" t="str">
        <f>IF($C$5&gt;=COLUMN(BUW7)-2,3600*C_D_w*Product_tech_data!BUW9*(2/rho_a_ref)^(n_w),"")</f>
        <v/>
      </c>
      <c r="BUX17" s="386" t="str">
        <f>IF($C$5&gt;=COLUMN(BUX7)-2,3600*C_D_w*Product_tech_data!BUX9*(2/rho_a_ref)^(n_w),"")</f>
        <v/>
      </c>
      <c r="BUY17" s="386" t="str">
        <f>IF($C$5&gt;=COLUMN(BUY7)-2,3600*C_D_w*Product_tech_data!BUY9*(2/rho_a_ref)^(n_w),"")</f>
        <v/>
      </c>
      <c r="BUZ17" s="386" t="str">
        <f>IF($C$5&gt;=COLUMN(BUZ7)-2,3600*C_D_w*Product_tech_data!BUZ9*(2/rho_a_ref)^(n_w),"")</f>
        <v/>
      </c>
      <c r="BVA17" s="386" t="str">
        <f>IF($C$5&gt;=COLUMN(BVA7)-2,3600*C_D_w*Product_tech_data!BVA9*(2/rho_a_ref)^(n_w),"")</f>
        <v/>
      </c>
      <c r="BVB17" s="386" t="str">
        <f>IF($C$5&gt;=COLUMN(BVB7)-2,3600*C_D_w*Product_tech_data!BVB9*(2/rho_a_ref)^(n_w),"")</f>
        <v/>
      </c>
      <c r="BVC17" s="386" t="str">
        <f>IF($C$5&gt;=COLUMN(BVC7)-2,3600*C_D_w*Product_tech_data!BVC9*(2/rho_a_ref)^(n_w),"")</f>
        <v/>
      </c>
      <c r="BVD17" s="386" t="str">
        <f>IF($C$5&gt;=COLUMN(BVD7)-2,3600*C_D_w*Product_tech_data!BVD9*(2/rho_a_ref)^(n_w),"")</f>
        <v/>
      </c>
      <c r="BVE17" s="386" t="str">
        <f>IF($C$5&gt;=COLUMN(BVE7)-2,3600*C_D_w*Product_tech_data!BVE9*(2/rho_a_ref)^(n_w),"")</f>
        <v/>
      </c>
      <c r="BVF17" s="386" t="str">
        <f>IF($C$5&gt;=COLUMN(BVF7)-2,3600*C_D_w*Product_tech_data!BVF9*(2/rho_a_ref)^(n_w),"")</f>
        <v/>
      </c>
      <c r="BVG17" s="386" t="str">
        <f>IF($C$5&gt;=COLUMN(BVG7)-2,3600*C_D_w*Product_tech_data!BVG9*(2/rho_a_ref)^(n_w),"")</f>
        <v/>
      </c>
      <c r="BVH17" s="386" t="str">
        <f>IF($C$5&gt;=COLUMN(BVH7)-2,3600*C_D_w*Product_tech_data!BVH9*(2/rho_a_ref)^(n_w),"")</f>
        <v/>
      </c>
      <c r="BVI17" s="386" t="str">
        <f>IF($C$5&gt;=COLUMN(BVI7)-2,3600*C_D_w*Product_tech_data!BVI9*(2/rho_a_ref)^(n_w),"")</f>
        <v/>
      </c>
      <c r="BVJ17" s="386" t="str">
        <f>IF($C$5&gt;=COLUMN(BVJ7)-2,3600*C_D_w*Product_tech_data!BVJ9*(2/rho_a_ref)^(n_w),"")</f>
        <v/>
      </c>
      <c r="BVK17" s="386" t="str">
        <f>IF($C$5&gt;=COLUMN(BVK7)-2,3600*C_D_w*Product_tech_data!BVK9*(2/rho_a_ref)^(n_w),"")</f>
        <v/>
      </c>
      <c r="BVL17" s="386" t="str">
        <f>IF($C$5&gt;=COLUMN(BVL7)-2,3600*C_D_w*Product_tech_data!BVL9*(2/rho_a_ref)^(n_w),"")</f>
        <v/>
      </c>
      <c r="BVM17" s="386" t="str">
        <f>IF($C$5&gt;=COLUMN(BVM7)-2,3600*C_D_w*Product_tech_data!BVM9*(2/rho_a_ref)^(n_w),"")</f>
        <v/>
      </c>
      <c r="BVN17" s="386" t="str">
        <f>IF($C$5&gt;=COLUMN(BVN7)-2,3600*C_D_w*Product_tech_data!BVN9*(2/rho_a_ref)^(n_w),"")</f>
        <v/>
      </c>
      <c r="BVO17" s="386" t="str">
        <f>IF($C$5&gt;=COLUMN(BVO7)-2,3600*C_D_w*Product_tech_data!BVO9*(2/rho_a_ref)^(n_w),"")</f>
        <v/>
      </c>
      <c r="BVP17" s="386" t="str">
        <f>IF($C$5&gt;=COLUMN(BVP7)-2,3600*C_D_w*Product_tech_data!BVP9*(2/rho_a_ref)^(n_w),"")</f>
        <v/>
      </c>
      <c r="BVQ17" s="386" t="str">
        <f>IF($C$5&gt;=COLUMN(BVQ7)-2,3600*C_D_w*Product_tech_data!BVQ9*(2/rho_a_ref)^(n_w),"")</f>
        <v/>
      </c>
      <c r="BVR17" s="386" t="str">
        <f>IF($C$5&gt;=COLUMN(BVR7)-2,3600*C_D_w*Product_tech_data!BVR9*(2/rho_a_ref)^(n_w),"")</f>
        <v/>
      </c>
      <c r="BVS17" s="386" t="str">
        <f>IF($C$5&gt;=COLUMN(BVS7)-2,3600*C_D_w*Product_tech_data!BVS9*(2/rho_a_ref)^(n_w),"")</f>
        <v/>
      </c>
      <c r="BVT17" s="386" t="str">
        <f>IF($C$5&gt;=COLUMN(BVT7)-2,3600*C_D_w*Product_tech_data!BVT9*(2/rho_a_ref)^(n_w),"")</f>
        <v/>
      </c>
      <c r="BVU17" s="386" t="str">
        <f>IF($C$5&gt;=COLUMN(BVU7)-2,3600*C_D_w*Product_tech_data!BVU9*(2/rho_a_ref)^(n_w),"")</f>
        <v/>
      </c>
      <c r="BVV17" s="386" t="str">
        <f>IF($C$5&gt;=COLUMN(BVV7)-2,3600*C_D_w*Product_tech_data!BVV9*(2/rho_a_ref)^(n_w),"")</f>
        <v/>
      </c>
      <c r="BVW17" s="386" t="str">
        <f>IF($C$5&gt;=COLUMN(BVW7)-2,3600*C_D_w*Product_tech_data!BVW9*(2/rho_a_ref)^(n_w),"")</f>
        <v/>
      </c>
      <c r="BVX17" s="386" t="str">
        <f>IF($C$5&gt;=COLUMN(BVX7)-2,3600*C_D_w*Product_tech_data!BVX9*(2/rho_a_ref)^(n_w),"")</f>
        <v/>
      </c>
      <c r="BVY17" s="386" t="str">
        <f>IF($C$5&gt;=COLUMN(BVY7)-2,3600*C_D_w*Product_tech_data!BVY9*(2/rho_a_ref)^(n_w),"")</f>
        <v/>
      </c>
      <c r="BVZ17" s="386" t="str">
        <f>IF($C$5&gt;=COLUMN(BVZ7)-2,3600*C_D_w*Product_tech_data!BVZ9*(2/rho_a_ref)^(n_w),"")</f>
        <v/>
      </c>
      <c r="BWA17" s="386" t="str">
        <f>IF($C$5&gt;=COLUMN(BWA7)-2,3600*C_D_w*Product_tech_data!BWA9*(2/rho_a_ref)^(n_w),"")</f>
        <v/>
      </c>
      <c r="BWB17" s="386" t="str">
        <f>IF($C$5&gt;=COLUMN(BWB7)-2,3600*C_D_w*Product_tech_data!BWB9*(2/rho_a_ref)^(n_w),"")</f>
        <v/>
      </c>
      <c r="BWC17" s="386" t="str">
        <f>IF($C$5&gt;=COLUMN(BWC7)-2,3600*C_D_w*Product_tech_data!BWC9*(2/rho_a_ref)^(n_w),"")</f>
        <v/>
      </c>
      <c r="BWD17" s="386" t="str">
        <f>IF($C$5&gt;=COLUMN(BWD7)-2,3600*C_D_w*Product_tech_data!BWD9*(2/rho_a_ref)^(n_w),"")</f>
        <v/>
      </c>
      <c r="BWE17" s="386" t="str">
        <f>IF($C$5&gt;=COLUMN(BWE7)-2,3600*C_D_w*Product_tech_data!BWE9*(2/rho_a_ref)^(n_w),"")</f>
        <v/>
      </c>
      <c r="BWF17" s="386" t="str">
        <f>IF($C$5&gt;=COLUMN(BWF7)-2,3600*C_D_w*Product_tech_data!BWF9*(2/rho_a_ref)^(n_w),"")</f>
        <v/>
      </c>
      <c r="BWG17" s="386" t="str">
        <f>IF($C$5&gt;=COLUMN(BWG7)-2,3600*C_D_w*Product_tech_data!BWG9*(2/rho_a_ref)^(n_w),"")</f>
        <v/>
      </c>
      <c r="BWH17" s="386" t="str">
        <f>IF($C$5&gt;=COLUMN(BWH7)-2,3600*C_D_w*Product_tech_data!BWH9*(2/rho_a_ref)^(n_w),"")</f>
        <v/>
      </c>
      <c r="BWI17" s="386" t="str">
        <f>IF($C$5&gt;=COLUMN(BWI7)-2,3600*C_D_w*Product_tech_data!BWI9*(2/rho_a_ref)^(n_w),"")</f>
        <v/>
      </c>
      <c r="BWJ17" s="386" t="str">
        <f>IF($C$5&gt;=COLUMN(BWJ7)-2,3600*C_D_w*Product_tech_data!BWJ9*(2/rho_a_ref)^(n_w),"")</f>
        <v/>
      </c>
      <c r="BWK17" s="386" t="str">
        <f>IF($C$5&gt;=COLUMN(BWK7)-2,3600*C_D_w*Product_tech_data!BWK9*(2/rho_a_ref)^(n_w),"")</f>
        <v/>
      </c>
      <c r="BWL17" s="386" t="str">
        <f>IF($C$5&gt;=COLUMN(BWL7)-2,3600*C_D_w*Product_tech_data!BWL9*(2/rho_a_ref)^(n_w),"")</f>
        <v/>
      </c>
      <c r="BWM17" s="386" t="str">
        <f>IF($C$5&gt;=COLUMN(BWM7)-2,3600*C_D_w*Product_tech_data!BWM9*(2/rho_a_ref)^(n_w),"")</f>
        <v/>
      </c>
      <c r="BWN17" s="386" t="str">
        <f>IF($C$5&gt;=COLUMN(BWN7)-2,3600*C_D_w*Product_tech_data!BWN9*(2/rho_a_ref)^(n_w),"")</f>
        <v/>
      </c>
      <c r="BWO17" s="386" t="str">
        <f>IF($C$5&gt;=COLUMN(BWO7)-2,3600*C_D_w*Product_tech_data!BWO9*(2/rho_a_ref)^(n_w),"")</f>
        <v/>
      </c>
      <c r="BWP17" s="386" t="str">
        <f>IF($C$5&gt;=COLUMN(BWP7)-2,3600*C_D_w*Product_tech_data!BWP9*(2/rho_a_ref)^(n_w),"")</f>
        <v/>
      </c>
      <c r="BWQ17" s="386" t="str">
        <f>IF($C$5&gt;=COLUMN(BWQ7)-2,3600*C_D_w*Product_tech_data!BWQ9*(2/rho_a_ref)^(n_w),"")</f>
        <v/>
      </c>
      <c r="BWR17" s="386" t="str">
        <f>IF($C$5&gt;=COLUMN(BWR7)-2,3600*C_D_w*Product_tech_data!BWR9*(2/rho_a_ref)^(n_w),"")</f>
        <v/>
      </c>
      <c r="BWS17" s="386" t="str">
        <f>IF($C$5&gt;=COLUMN(BWS7)-2,3600*C_D_w*Product_tech_data!BWS9*(2/rho_a_ref)^(n_w),"")</f>
        <v/>
      </c>
      <c r="BWT17" s="386" t="str">
        <f>IF($C$5&gt;=COLUMN(BWT7)-2,3600*C_D_w*Product_tech_data!BWT9*(2/rho_a_ref)^(n_w),"")</f>
        <v/>
      </c>
      <c r="BWU17" s="386" t="str">
        <f>IF($C$5&gt;=COLUMN(BWU7)-2,3600*C_D_w*Product_tech_data!BWU9*(2/rho_a_ref)^(n_w),"")</f>
        <v/>
      </c>
      <c r="BWV17" s="386" t="str">
        <f>IF($C$5&gt;=COLUMN(BWV7)-2,3600*C_D_w*Product_tech_data!BWV9*(2/rho_a_ref)^(n_w),"")</f>
        <v/>
      </c>
      <c r="BWW17" s="386" t="str">
        <f>IF($C$5&gt;=COLUMN(BWW7)-2,3600*C_D_w*Product_tech_data!BWW9*(2/rho_a_ref)^(n_w),"")</f>
        <v/>
      </c>
      <c r="BWX17" s="386" t="str">
        <f>IF($C$5&gt;=COLUMN(BWX7)-2,3600*C_D_w*Product_tech_data!BWX9*(2/rho_a_ref)^(n_w),"")</f>
        <v/>
      </c>
      <c r="BWY17" s="386" t="str">
        <f>IF($C$5&gt;=COLUMN(BWY7)-2,3600*C_D_w*Product_tech_data!BWY9*(2/rho_a_ref)^(n_w),"")</f>
        <v/>
      </c>
      <c r="BWZ17" s="386" t="str">
        <f>IF($C$5&gt;=COLUMN(BWZ7)-2,3600*C_D_w*Product_tech_data!BWZ9*(2/rho_a_ref)^(n_w),"")</f>
        <v/>
      </c>
      <c r="BXA17" s="386" t="str">
        <f>IF($C$5&gt;=COLUMN(BXA7)-2,3600*C_D_w*Product_tech_data!BXA9*(2/rho_a_ref)^(n_w),"")</f>
        <v/>
      </c>
      <c r="BXB17" s="386" t="str">
        <f>IF($C$5&gt;=COLUMN(BXB7)-2,3600*C_D_w*Product_tech_data!BXB9*(2/rho_a_ref)^(n_w),"")</f>
        <v/>
      </c>
      <c r="BXC17" s="386" t="str">
        <f>IF($C$5&gt;=COLUMN(BXC7)-2,3600*C_D_w*Product_tech_data!BXC9*(2/rho_a_ref)^(n_w),"")</f>
        <v/>
      </c>
      <c r="BXD17" s="386" t="str">
        <f>IF($C$5&gt;=COLUMN(BXD7)-2,3600*C_D_w*Product_tech_data!BXD9*(2/rho_a_ref)^(n_w),"")</f>
        <v/>
      </c>
      <c r="BXE17" s="386" t="str">
        <f>IF($C$5&gt;=COLUMN(BXE7)-2,3600*C_D_w*Product_tech_data!BXE9*(2/rho_a_ref)^(n_w),"")</f>
        <v/>
      </c>
      <c r="BXF17" s="386" t="str">
        <f>IF($C$5&gt;=COLUMN(BXF7)-2,3600*C_D_w*Product_tech_data!BXF9*(2/rho_a_ref)^(n_w),"")</f>
        <v/>
      </c>
      <c r="BXG17" s="386" t="str">
        <f>IF($C$5&gt;=COLUMN(BXG7)-2,3600*C_D_w*Product_tech_data!BXG9*(2/rho_a_ref)^(n_w),"")</f>
        <v/>
      </c>
      <c r="BXH17" s="386" t="str">
        <f>IF($C$5&gt;=COLUMN(BXH7)-2,3600*C_D_w*Product_tech_data!BXH9*(2/rho_a_ref)^(n_w),"")</f>
        <v/>
      </c>
      <c r="BXI17" s="386" t="str">
        <f>IF($C$5&gt;=COLUMN(BXI7)-2,3600*C_D_w*Product_tech_data!BXI9*(2/rho_a_ref)^(n_w),"")</f>
        <v/>
      </c>
      <c r="BXJ17" s="386" t="str">
        <f>IF($C$5&gt;=COLUMN(BXJ7)-2,3600*C_D_w*Product_tech_data!BXJ9*(2/rho_a_ref)^(n_w),"")</f>
        <v/>
      </c>
      <c r="BXK17" s="386" t="str">
        <f>IF($C$5&gt;=COLUMN(BXK7)-2,3600*C_D_w*Product_tech_data!BXK9*(2/rho_a_ref)^(n_w),"")</f>
        <v/>
      </c>
      <c r="BXL17" s="386" t="str">
        <f>IF($C$5&gt;=COLUMN(BXL7)-2,3600*C_D_w*Product_tech_data!BXL9*(2/rho_a_ref)^(n_w),"")</f>
        <v/>
      </c>
      <c r="BXM17" s="386" t="str">
        <f>IF($C$5&gt;=COLUMN(BXM7)-2,3600*C_D_w*Product_tech_data!BXM9*(2/rho_a_ref)^(n_w),"")</f>
        <v/>
      </c>
      <c r="BXN17" s="386" t="str">
        <f>IF($C$5&gt;=COLUMN(BXN7)-2,3600*C_D_w*Product_tech_data!BXN9*(2/rho_a_ref)^(n_w),"")</f>
        <v/>
      </c>
      <c r="BXO17" s="386" t="str">
        <f>IF($C$5&gt;=COLUMN(BXO7)-2,3600*C_D_w*Product_tech_data!BXO9*(2/rho_a_ref)^(n_w),"")</f>
        <v/>
      </c>
      <c r="BXP17" s="386" t="str">
        <f>IF($C$5&gt;=COLUMN(BXP7)-2,3600*C_D_w*Product_tech_data!BXP9*(2/rho_a_ref)^(n_w),"")</f>
        <v/>
      </c>
      <c r="BXQ17" s="386" t="str">
        <f>IF($C$5&gt;=COLUMN(BXQ7)-2,3600*C_D_w*Product_tech_data!BXQ9*(2/rho_a_ref)^(n_w),"")</f>
        <v/>
      </c>
      <c r="BXR17" s="386" t="str">
        <f>IF($C$5&gt;=COLUMN(BXR7)-2,3600*C_D_w*Product_tech_data!BXR9*(2/rho_a_ref)^(n_w),"")</f>
        <v/>
      </c>
      <c r="BXS17" s="386" t="str">
        <f>IF($C$5&gt;=COLUMN(BXS7)-2,3600*C_D_w*Product_tech_data!BXS9*(2/rho_a_ref)^(n_w),"")</f>
        <v/>
      </c>
      <c r="BXT17" s="386" t="str">
        <f>IF($C$5&gt;=COLUMN(BXT7)-2,3600*C_D_w*Product_tech_data!BXT9*(2/rho_a_ref)^(n_w),"")</f>
        <v/>
      </c>
      <c r="BXU17" s="386" t="str">
        <f>IF($C$5&gt;=COLUMN(BXU7)-2,3600*C_D_w*Product_tech_data!BXU9*(2/rho_a_ref)^(n_w),"")</f>
        <v/>
      </c>
      <c r="BXV17" s="386" t="str">
        <f>IF($C$5&gt;=COLUMN(BXV7)-2,3600*C_D_w*Product_tech_data!BXV9*(2/rho_a_ref)^(n_w),"")</f>
        <v/>
      </c>
      <c r="BXW17" s="386" t="str">
        <f>IF($C$5&gt;=COLUMN(BXW7)-2,3600*C_D_w*Product_tech_data!BXW9*(2/rho_a_ref)^(n_w),"")</f>
        <v/>
      </c>
      <c r="BXX17" s="386" t="str">
        <f>IF($C$5&gt;=COLUMN(BXX7)-2,3600*C_D_w*Product_tech_data!BXX9*(2/rho_a_ref)^(n_w),"")</f>
        <v/>
      </c>
      <c r="BXY17" s="386" t="str">
        <f>IF($C$5&gt;=COLUMN(BXY7)-2,3600*C_D_w*Product_tech_data!BXY9*(2/rho_a_ref)^(n_w),"")</f>
        <v/>
      </c>
      <c r="BXZ17" s="386" t="str">
        <f>IF($C$5&gt;=COLUMN(BXZ7)-2,3600*C_D_w*Product_tech_data!BXZ9*(2/rho_a_ref)^(n_w),"")</f>
        <v/>
      </c>
      <c r="BYA17" s="386" t="str">
        <f>IF($C$5&gt;=COLUMN(BYA7)-2,3600*C_D_w*Product_tech_data!BYA9*(2/rho_a_ref)^(n_w),"")</f>
        <v/>
      </c>
      <c r="BYB17" s="386" t="str">
        <f>IF($C$5&gt;=COLUMN(BYB7)-2,3600*C_D_w*Product_tech_data!BYB9*(2/rho_a_ref)^(n_w),"")</f>
        <v/>
      </c>
      <c r="BYC17" s="386" t="str">
        <f>IF($C$5&gt;=COLUMN(BYC7)-2,3600*C_D_w*Product_tech_data!BYC9*(2/rho_a_ref)^(n_w),"")</f>
        <v/>
      </c>
      <c r="BYD17" s="386" t="str">
        <f>IF($C$5&gt;=COLUMN(BYD7)-2,3600*C_D_w*Product_tech_data!BYD9*(2/rho_a_ref)^(n_w),"")</f>
        <v/>
      </c>
      <c r="BYE17" s="386" t="str">
        <f>IF($C$5&gt;=COLUMN(BYE7)-2,3600*C_D_w*Product_tech_data!BYE9*(2/rho_a_ref)^(n_w),"")</f>
        <v/>
      </c>
      <c r="BYF17" s="386" t="str">
        <f>IF($C$5&gt;=COLUMN(BYF7)-2,3600*C_D_w*Product_tech_data!BYF9*(2/rho_a_ref)^(n_w),"")</f>
        <v/>
      </c>
      <c r="BYG17" s="386" t="str">
        <f>IF($C$5&gt;=COLUMN(BYG7)-2,3600*C_D_w*Product_tech_data!BYG9*(2/rho_a_ref)^(n_w),"")</f>
        <v/>
      </c>
      <c r="BYH17" s="386" t="str">
        <f>IF($C$5&gt;=COLUMN(BYH7)-2,3600*C_D_w*Product_tech_data!BYH9*(2/rho_a_ref)^(n_w),"")</f>
        <v/>
      </c>
      <c r="BYI17" s="386" t="str">
        <f>IF($C$5&gt;=COLUMN(BYI7)-2,3600*C_D_w*Product_tech_data!BYI9*(2/rho_a_ref)^(n_w),"")</f>
        <v/>
      </c>
      <c r="BYJ17" s="386" t="str">
        <f>IF($C$5&gt;=COLUMN(BYJ7)-2,3600*C_D_w*Product_tech_data!BYJ9*(2/rho_a_ref)^(n_w),"")</f>
        <v/>
      </c>
      <c r="BYK17" s="386" t="str">
        <f>IF($C$5&gt;=COLUMN(BYK7)-2,3600*C_D_w*Product_tech_data!BYK9*(2/rho_a_ref)^(n_w),"")</f>
        <v/>
      </c>
      <c r="BYL17" s="386" t="str">
        <f>IF($C$5&gt;=COLUMN(BYL7)-2,3600*C_D_w*Product_tech_data!BYL9*(2/rho_a_ref)^(n_w),"")</f>
        <v/>
      </c>
      <c r="BYM17" s="386" t="str">
        <f>IF($C$5&gt;=COLUMN(BYM7)-2,3600*C_D_w*Product_tech_data!BYM9*(2/rho_a_ref)^(n_w),"")</f>
        <v/>
      </c>
      <c r="BYN17" s="386" t="str">
        <f>IF($C$5&gt;=COLUMN(BYN7)-2,3600*C_D_w*Product_tech_data!BYN9*(2/rho_a_ref)^(n_w),"")</f>
        <v/>
      </c>
      <c r="BYO17" s="386" t="str">
        <f>IF($C$5&gt;=COLUMN(BYO7)-2,3600*C_D_w*Product_tech_data!BYO9*(2/rho_a_ref)^(n_w),"")</f>
        <v/>
      </c>
      <c r="BYP17" s="386" t="str">
        <f>IF($C$5&gt;=COLUMN(BYP7)-2,3600*C_D_w*Product_tech_data!BYP9*(2/rho_a_ref)^(n_w),"")</f>
        <v/>
      </c>
      <c r="BYQ17" s="386" t="str">
        <f>IF($C$5&gt;=COLUMN(BYQ7)-2,3600*C_D_w*Product_tech_data!BYQ9*(2/rho_a_ref)^(n_w),"")</f>
        <v/>
      </c>
      <c r="BYR17" s="386" t="str">
        <f>IF($C$5&gt;=COLUMN(BYR7)-2,3600*C_D_w*Product_tech_data!BYR9*(2/rho_a_ref)^(n_w),"")</f>
        <v/>
      </c>
      <c r="BYS17" s="386" t="str">
        <f>IF($C$5&gt;=COLUMN(BYS7)-2,3600*C_D_w*Product_tech_data!BYS9*(2/rho_a_ref)^(n_w),"")</f>
        <v/>
      </c>
      <c r="BYT17" s="386" t="str">
        <f>IF($C$5&gt;=COLUMN(BYT7)-2,3600*C_D_w*Product_tech_data!BYT9*(2/rho_a_ref)^(n_w),"")</f>
        <v/>
      </c>
      <c r="BYU17" s="386" t="str">
        <f>IF($C$5&gt;=COLUMN(BYU7)-2,3600*C_D_w*Product_tech_data!BYU9*(2/rho_a_ref)^(n_w),"")</f>
        <v/>
      </c>
      <c r="BYV17" s="386" t="str">
        <f>IF($C$5&gt;=COLUMN(BYV7)-2,3600*C_D_w*Product_tech_data!BYV9*(2/rho_a_ref)^(n_w),"")</f>
        <v/>
      </c>
      <c r="BYW17" s="386" t="str">
        <f>IF($C$5&gt;=COLUMN(BYW7)-2,3600*C_D_w*Product_tech_data!BYW9*(2/rho_a_ref)^(n_w),"")</f>
        <v/>
      </c>
      <c r="BYX17" s="386" t="str">
        <f>IF($C$5&gt;=COLUMN(BYX7)-2,3600*C_D_w*Product_tech_data!BYX9*(2/rho_a_ref)^(n_w),"")</f>
        <v/>
      </c>
      <c r="BYY17" s="386" t="str">
        <f>IF($C$5&gt;=COLUMN(BYY7)-2,3600*C_D_w*Product_tech_data!BYY9*(2/rho_a_ref)^(n_w),"")</f>
        <v/>
      </c>
      <c r="BYZ17" s="386" t="str">
        <f>IF($C$5&gt;=COLUMN(BYZ7)-2,3600*C_D_w*Product_tech_data!BYZ9*(2/rho_a_ref)^(n_w),"")</f>
        <v/>
      </c>
      <c r="BZA17" s="386" t="str">
        <f>IF($C$5&gt;=COLUMN(BZA7)-2,3600*C_D_w*Product_tech_data!BZA9*(2/rho_a_ref)^(n_w),"")</f>
        <v/>
      </c>
      <c r="BZB17" s="386" t="str">
        <f>IF($C$5&gt;=COLUMN(BZB7)-2,3600*C_D_w*Product_tech_data!BZB9*(2/rho_a_ref)^(n_w),"")</f>
        <v/>
      </c>
      <c r="BZC17" s="386" t="str">
        <f>IF($C$5&gt;=COLUMN(BZC7)-2,3600*C_D_w*Product_tech_data!BZC9*(2/rho_a_ref)^(n_w),"")</f>
        <v/>
      </c>
      <c r="BZD17" s="386" t="str">
        <f>IF($C$5&gt;=COLUMN(BZD7)-2,3600*C_D_w*Product_tech_data!BZD9*(2/rho_a_ref)^(n_w),"")</f>
        <v/>
      </c>
      <c r="BZE17" s="386" t="str">
        <f>IF($C$5&gt;=COLUMN(BZE7)-2,3600*C_D_w*Product_tech_data!BZE9*(2/rho_a_ref)^(n_w),"")</f>
        <v/>
      </c>
      <c r="BZF17" s="386" t="str">
        <f>IF($C$5&gt;=COLUMN(BZF7)-2,3600*C_D_w*Product_tech_data!BZF9*(2/rho_a_ref)^(n_w),"")</f>
        <v/>
      </c>
      <c r="BZG17" s="386" t="str">
        <f>IF($C$5&gt;=COLUMN(BZG7)-2,3600*C_D_w*Product_tech_data!BZG9*(2/rho_a_ref)^(n_w),"")</f>
        <v/>
      </c>
      <c r="BZH17" s="386" t="str">
        <f>IF($C$5&gt;=COLUMN(BZH7)-2,3600*C_D_w*Product_tech_data!BZH9*(2/rho_a_ref)^(n_w),"")</f>
        <v/>
      </c>
      <c r="BZI17" s="386" t="str">
        <f>IF($C$5&gt;=COLUMN(BZI7)-2,3600*C_D_w*Product_tech_data!BZI9*(2/rho_a_ref)^(n_w),"")</f>
        <v/>
      </c>
      <c r="BZJ17" s="386" t="str">
        <f>IF($C$5&gt;=COLUMN(BZJ7)-2,3600*C_D_w*Product_tech_data!BZJ9*(2/rho_a_ref)^(n_w),"")</f>
        <v/>
      </c>
      <c r="BZK17" s="386" t="str">
        <f>IF($C$5&gt;=COLUMN(BZK7)-2,3600*C_D_w*Product_tech_data!BZK9*(2/rho_a_ref)^(n_w),"")</f>
        <v/>
      </c>
      <c r="BZL17" s="386" t="str">
        <f>IF($C$5&gt;=COLUMN(BZL7)-2,3600*C_D_w*Product_tech_data!BZL9*(2/rho_a_ref)^(n_w),"")</f>
        <v/>
      </c>
      <c r="BZM17" s="386" t="str">
        <f>IF($C$5&gt;=COLUMN(BZM7)-2,3600*C_D_w*Product_tech_data!BZM9*(2/rho_a_ref)^(n_w),"")</f>
        <v/>
      </c>
      <c r="BZN17" s="386" t="str">
        <f>IF($C$5&gt;=COLUMN(BZN7)-2,3600*C_D_w*Product_tech_data!BZN9*(2/rho_a_ref)^(n_w),"")</f>
        <v/>
      </c>
      <c r="BZO17" s="386" t="str">
        <f>IF($C$5&gt;=COLUMN(BZO7)-2,3600*C_D_w*Product_tech_data!BZO9*(2/rho_a_ref)^(n_w),"")</f>
        <v/>
      </c>
      <c r="BZP17" s="386" t="str">
        <f>IF($C$5&gt;=COLUMN(BZP7)-2,3600*C_D_w*Product_tech_data!BZP9*(2/rho_a_ref)^(n_w),"")</f>
        <v/>
      </c>
      <c r="BZQ17" s="386" t="str">
        <f>IF($C$5&gt;=COLUMN(BZQ7)-2,3600*C_D_w*Product_tech_data!BZQ9*(2/rho_a_ref)^(n_w),"")</f>
        <v/>
      </c>
      <c r="BZR17" s="386" t="str">
        <f>IF($C$5&gt;=COLUMN(BZR7)-2,3600*C_D_w*Product_tech_data!BZR9*(2/rho_a_ref)^(n_w),"")</f>
        <v/>
      </c>
      <c r="BZS17" s="386" t="str">
        <f>IF($C$5&gt;=COLUMN(BZS7)-2,3600*C_D_w*Product_tech_data!BZS9*(2/rho_a_ref)^(n_w),"")</f>
        <v/>
      </c>
      <c r="BZT17" s="386" t="str">
        <f>IF($C$5&gt;=COLUMN(BZT7)-2,3600*C_D_w*Product_tech_data!BZT9*(2/rho_a_ref)^(n_w),"")</f>
        <v/>
      </c>
      <c r="BZU17" s="386" t="str">
        <f>IF($C$5&gt;=COLUMN(BZU7)-2,3600*C_D_w*Product_tech_data!BZU9*(2/rho_a_ref)^(n_w),"")</f>
        <v/>
      </c>
      <c r="BZV17" s="386" t="str">
        <f>IF($C$5&gt;=COLUMN(BZV7)-2,3600*C_D_w*Product_tech_data!BZV9*(2/rho_a_ref)^(n_w),"")</f>
        <v/>
      </c>
      <c r="BZW17" s="386" t="str">
        <f>IF($C$5&gt;=COLUMN(BZW7)-2,3600*C_D_w*Product_tech_data!BZW9*(2/rho_a_ref)^(n_w),"")</f>
        <v/>
      </c>
      <c r="BZX17" s="386" t="str">
        <f>IF($C$5&gt;=COLUMN(BZX7)-2,3600*C_D_w*Product_tech_data!BZX9*(2/rho_a_ref)^(n_w),"")</f>
        <v/>
      </c>
      <c r="BZY17" s="386" t="str">
        <f>IF($C$5&gt;=COLUMN(BZY7)-2,3600*C_D_w*Product_tech_data!BZY9*(2/rho_a_ref)^(n_w),"")</f>
        <v/>
      </c>
      <c r="BZZ17" s="386" t="str">
        <f>IF($C$5&gt;=COLUMN(BZZ7)-2,3600*C_D_w*Product_tech_data!BZZ9*(2/rho_a_ref)^(n_w),"")</f>
        <v/>
      </c>
      <c r="CAA17" s="386" t="str">
        <f>IF($C$5&gt;=COLUMN(CAA7)-2,3600*C_D_w*Product_tech_data!CAA9*(2/rho_a_ref)^(n_w),"")</f>
        <v/>
      </c>
      <c r="CAB17" s="386" t="str">
        <f>IF($C$5&gt;=COLUMN(CAB7)-2,3600*C_D_w*Product_tech_data!CAB9*(2/rho_a_ref)^(n_w),"")</f>
        <v/>
      </c>
      <c r="CAC17" s="386" t="str">
        <f>IF($C$5&gt;=COLUMN(CAC7)-2,3600*C_D_w*Product_tech_data!CAC9*(2/rho_a_ref)^(n_w),"")</f>
        <v/>
      </c>
      <c r="CAD17" s="386" t="str">
        <f>IF($C$5&gt;=COLUMN(CAD7)-2,3600*C_D_w*Product_tech_data!CAD9*(2/rho_a_ref)^(n_w),"")</f>
        <v/>
      </c>
      <c r="CAE17" s="386" t="str">
        <f>IF($C$5&gt;=COLUMN(CAE7)-2,3600*C_D_w*Product_tech_data!CAE9*(2/rho_a_ref)^(n_w),"")</f>
        <v/>
      </c>
      <c r="CAF17" s="386" t="str">
        <f>IF($C$5&gt;=COLUMN(CAF7)-2,3600*C_D_w*Product_tech_data!CAF9*(2/rho_a_ref)^(n_w),"")</f>
        <v/>
      </c>
      <c r="CAG17" s="386" t="str">
        <f>IF($C$5&gt;=COLUMN(CAG7)-2,3600*C_D_w*Product_tech_data!CAG9*(2/rho_a_ref)^(n_w),"")</f>
        <v/>
      </c>
      <c r="CAH17" s="386" t="str">
        <f>IF($C$5&gt;=COLUMN(CAH7)-2,3600*C_D_w*Product_tech_data!CAH9*(2/rho_a_ref)^(n_w),"")</f>
        <v/>
      </c>
      <c r="CAI17" s="386" t="str">
        <f>IF($C$5&gt;=COLUMN(CAI7)-2,3600*C_D_w*Product_tech_data!CAI9*(2/rho_a_ref)^(n_w),"")</f>
        <v/>
      </c>
      <c r="CAJ17" s="386" t="str">
        <f>IF($C$5&gt;=COLUMN(CAJ7)-2,3600*C_D_w*Product_tech_data!CAJ9*(2/rho_a_ref)^(n_w),"")</f>
        <v/>
      </c>
      <c r="CAK17" s="386" t="str">
        <f>IF($C$5&gt;=COLUMN(CAK7)-2,3600*C_D_w*Product_tech_data!CAK9*(2/rho_a_ref)^(n_w),"")</f>
        <v/>
      </c>
      <c r="CAL17" s="386" t="str">
        <f>IF($C$5&gt;=COLUMN(CAL7)-2,3600*C_D_w*Product_tech_data!CAL9*(2/rho_a_ref)^(n_w),"")</f>
        <v/>
      </c>
      <c r="CAM17" s="386" t="str">
        <f>IF($C$5&gt;=COLUMN(CAM7)-2,3600*C_D_w*Product_tech_data!CAM9*(2/rho_a_ref)^(n_w),"")</f>
        <v/>
      </c>
      <c r="CAN17" s="386" t="str">
        <f>IF($C$5&gt;=COLUMN(CAN7)-2,3600*C_D_w*Product_tech_data!CAN9*(2/rho_a_ref)^(n_w),"")</f>
        <v/>
      </c>
      <c r="CAO17" s="386" t="str">
        <f>IF($C$5&gt;=COLUMN(CAO7)-2,3600*C_D_w*Product_tech_data!CAO9*(2/rho_a_ref)^(n_w),"")</f>
        <v/>
      </c>
      <c r="CAP17" s="386" t="str">
        <f>IF($C$5&gt;=COLUMN(CAP7)-2,3600*C_D_w*Product_tech_data!CAP9*(2/rho_a_ref)^(n_w),"")</f>
        <v/>
      </c>
      <c r="CAQ17" s="386" t="str">
        <f>IF($C$5&gt;=COLUMN(CAQ7)-2,3600*C_D_w*Product_tech_data!CAQ9*(2/rho_a_ref)^(n_w),"")</f>
        <v/>
      </c>
      <c r="CAR17" s="386" t="str">
        <f>IF($C$5&gt;=COLUMN(CAR7)-2,3600*C_D_w*Product_tech_data!CAR9*(2/rho_a_ref)^(n_w),"")</f>
        <v/>
      </c>
      <c r="CAS17" s="386" t="str">
        <f>IF($C$5&gt;=COLUMN(CAS7)-2,3600*C_D_w*Product_tech_data!CAS9*(2/rho_a_ref)^(n_w),"")</f>
        <v/>
      </c>
      <c r="CAT17" s="386" t="str">
        <f>IF($C$5&gt;=COLUMN(CAT7)-2,3600*C_D_w*Product_tech_data!CAT9*(2/rho_a_ref)^(n_w),"")</f>
        <v/>
      </c>
      <c r="CAU17" s="386" t="str">
        <f>IF($C$5&gt;=COLUMN(CAU7)-2,3600*C_D_w*Product_tech_data!CAU9*(2/rho_a_ref)^(n_w),"")</f>
        <v/>
      </c>
      <c r="CAV17" s="386" t="str">
        <f>IF($C$5&gt;=COLUMN(CAV7)-2,3600*C_D_w*Product_tech_data!CAV9*(2/rho_a_ref)^(n_w),"")</f>
        <v/>
      </c>
      <c r="CAW17" s="386" t="str">
        <f>IF($C$5&gt;=COLUMN(CAW7)-2,3600*C_D_w*Product_tech_data!CAW9*(2/rho_a_ref)^(n_w),"")</f>
        <v/>
      </c>
      <c r="CAX17" s="386" t="str">
        <f>IF($C$5&gt;=COLUMN(CAX7)-2,3600*C_D_w*Product_tech_data!CAX9*(2/rho_a_ref)^(n_w),"")</f>
        <v/>
      </c>
      <c r="CAY17" s="386" t="str">
        <f>IF($C$5&gt;=COLUMN(CAY7)-2,3600*C_D_w*Product_tech_data!CAY9*(2/rho_a_ref)^(n_w),"")</f>
        <v/>
      </c>
      <c r="CAZ17" s="386" t="str">
        <f>IF($C$5&gt;=COLUMN(CAZ7)-2,3600*C_D_w*Product_tech_data!CAZ9*(2/rho_a_ref)^(n_w),"")</f>
        <v/>
      </c>
      <c r="CBA17" s="386" t="str">
        <f>IF($C$5&gt;=COLUMN(CBA7)-2,3600*C_D_w*Product_tech_data!CBA9*(2/rho_a_ref)^(n_w),"")</f>
        <v/>
      </c>
      <c r="CBB17" s="386" t="str">
        <f>IF($C$5&gt;=COLUMN(CBB7)-2,3600*C_D_w*Product_tech_data!CBB9*(2/rho_a_ref)^(n_w),"")</f>
        <v/>
      </c>
      <c r="CBC17" s="386" t="str">
        <f>IF($C$5&gt;=COLUMN(CBC7)-2,3600*C_D_w*Product_tech_data!CBC9*(2/rho_a_ref)^(n_w),"")</f>
        <v/>
      </c>
      <c r="CBD17" s="386" t="str">
        <f>IF($C$5&gt;=COLUMN(CBD7)-2,3600*C_D_w*Product_tech_data!CBD9*(2/rho_a_ref)^(n_w),"")</f>
        <v/>
      </c>
      <c r="CBE17" s="386" t="str">
        <f>IF($C$5&gt;=COLUMN(CBE7)-2,3600*C_D_w*Product_tech_data!CBE9*(2/rho_a_ref)^(n_w),"")</f>
        <v/>
      </c>
      <c r="CBF17" s="386" t="str">
        <f>IF($C$5&gt;=COLUMN(CBF7)-2,3600*C_D_w*Product_tech_data!CBF9*(2/rho_a_ref)^(n_w),"")</f>
        <v/>
      </c>
      <c r="CBG17" s="386" t="str">
        <f>IF($C$5&gt;=COLUMN(CBG7)-2,3600*C_D_w*Product_tech_data!CBG9*(2/rho_a_ref)^(n_w),"")</f>
        <v/>
      </c>
      <c r="CBH17" s="386" t="str">
        <f>IF($C$5&gt;=COLUMN(CBH7)-2,3600*C_D_w*Product_tech_data!CBH9*(2/rho_a_ref)^(n_w),"")</f>
        <v/>
      </c>
      <c r="CBI17" s="386" t="str">
        <f>IF($C$5&gt;=COLUMN(CBI7)-2,3600*C_D_w*Product_tech_data!CBI9*(2/rho_a_ref)^(n_w),"")</f>
        <v/>
      </c>
      <c r="CBJ17" s="386" t="str">
        <f>IF($C$5&gt;=COLUMN(CBJ7)-2,3600*C_D_w*Product_tech_data!CBJ9*(2/rho_a_ref)^(n_w),"")</f>
        <v/>
      </c>
      <c r="CBK17" s="386" t="str">
        <f>IF($C$5&gt;=COLUMN(CBK7)-2,3600*C_D_w*Product_tech_data!CBK9*(2/rho_a_ref)^(n_w),"")</f>
        <v/>
      </c>
      <c r="CBL17" s="386" t="str">
        <f>IF($C$5&gt;=COLUMN(CBL7)-2,3600*C_D_w*Product_tech_data!CBL9*(2/rho_a_ref)^(n_w),"")</f>
        <v/>
      </c>
      <c r="CBM17" s="386" t="str">
        <f>IF($C$5&gt;=COLUMN(CBM7)-2,3600*C_D_w*Product_tech_data!CBM9*(2/rho_a_ref)^(n_w),"")</f>
        <v/>
      </c>
      <c r="CBN17" s="386" t="str">
        <f>IF($C$5&gt;=COLUMN(CBN7)-2,3600*C_D_w*Product_tech_data!CBN9*(2/rho_a_ref)^(n_w),"")</f>
        <v/>
      </c>
      <c r="CBO17" s="386" t="str">
        <f>IF($C$5&gt;=COLUMN(CBO7)-2,3600*C_D_w*Product_tech_data!CBO9*(2/rho_a_ref)^(n_w),"")</f>
        <v/>
      </c>
      <c r="CBP17" s="386" t="str">
        <f>IF($C$5&gt;=COLUMN(CBP7)-2,3600*C_D_w*Product_tech_data!CBP9*(2/rho_a_ref)^(n_w),"")</f>
        <v/>
      </c>
      <c r="CBQ17" s="386" t="str">
        <f>IF($C$5&gt;=COLUMN(CBQ7)-2,3600*C_D_w*Product_tech_data!CBQ9*(2/rho_a_ref)^(n_w),"")</f>
        <v/>
      </c>
      <c r="CBR17" s="386" t="str">
        <f>IF($C$5&gt;=COLUMN(CBR7)-2,3600*C_D_w*Product_tech_data!CBR9*(2/rho_a_ref)^(n_w),"")</f>
        <v/>
      </c>
      <c r="CBS17" s="386" t="str">
        <f>IF($C$5&gt;=COLUMN(CBS7)-2,3600*C_D_w*Product_tech_data!CBS9*(2/rho_a_ref)^(n_w),"")</f>
        <v/>
      </c>
      <c r="CBT17" s="386" t="str">
        <f>IF($C$5&gt;=COLUMN(CBT7)-2,3600*C_D_w*Product_tech_data!CBT9*(2/rho_a_ref)^(n_w),"")</f>
        <v/>
      </c>
      <c r="CBU17" s="386" t="str">
        <f>IF($C$5&gt;=COLUMN(CBU7)-2,3600*C_D_w*Product_tech_data!CBU9*(2/rho_a_ref)^(n_w),"")</f>
        <v/>
      </c>
      <c r="CBV17" s="386" t="str">
        <f>IF($C$5&gt;=COLUMN(CBV7)-2,3600*C_D_w*Product_tech_data!CBV9*(2/rho_a_ref)^(n_w),"")</f>
        <v/>
      </c>
      <c r="CBW17" s="386" t="str">
        <f>IF($C$5&gt;=COLUMN(CBW7)-2,3600*C_D_w*Product_tech_data!CBW9*(2/rho_a_ref)^(n_w),"")</f>
        <v/>
      </c>
      <c r="CBX17" s="386" t="str">
        <f>IF($C$5&gt;=COLUMN(CBX7)-2,3600*C_D_w*Product_tech_data!CBX9*(2/rho_a_ref)^(n_w),"")</f>
        <v/>
      </c>
      <c r="CBY17" s="386" t="str">
        <f>IF($C$5&gt;=COLUMN(CBY7)-2,3600*C_D_w*Product_tech_data!CBY9*(2/rho_a_ref)^(n_w),"")</f>
        <v/>
      </c>
      <c r="CBZ17" s="386" t="str">
        <f>IF($C$5&gt;=COLUMN(CBZ7)-2,3600*C_D_w*Product_tech_data!CBZ9*(2/rho_a_ref)^(n_w),"")</f>
        <v/>
      </c>
      <c r="CCA17" s="386" t="str">
        <f>IF($C$5&gt;=COLUMN(CCA7)-2,3600*C_D_w*Product_tech_data!CCA9*(2/rho_a_ref)^(n_w),"")</f>
        <v/>
      </c>
      <c r="CCB17" s="386" t="str">
        <f>IF($C$5&gt;=COLUMN(CCB7)-2,3600*C_D_w*Product_tech_data!CCB9*(2/rho_a_ref)^(n_w),"")</f>
        <v/>
      </c>
      <c r="CCC17" s="386" t="str">
        <f>IF($C$5&gt;=COLUMN(CCC7)-2,3600*C_D_w*Product_tech_data!CCC9*(2/rho_a_ref)^(n_w),"")</f>
        <v/>
      </c>
      <c r="CCD17" s="386" t="str">
        <f>IF($C$5&gt;=COLUMN(CCD7)-2,3600*C_D_w*Product_tech_data!CCD9*(2/rho_a_ref)^(n_w),"")</f>
        <v/>
      </c>
      <c r="CCE17" s="386" t="str">
        <f>IF($C$5&gt;=COLUMN(CCE7)-2,3600*C_D_w*Product_tech_data!CCE9*(2/rho_a_ref)^(n_w),"")</f>
        <v/>
      </c>
      <c r="CCF17" s="386" t="str">
        <f>IF($C$5&gt;=COLUMN(CCF7)-2,3600*C_D_w*Product_tech_data!CCF9*(2/rho_a_ref)^(n_w),"")</f>
        <v/>
      </c>
      <c r="CCG17" s="386" t="str">
        <f>IF($C$5&gt;=COLUMN(CCG7)-2,3600*C_D_w*Product_tech_data!CCG9*(2/rho_a_ref)^(n_w),"")</f>
        <v/>
      </c>
      <c r="CCH17" s="386" t="str">
        <f>IF($C$5&gt;=COLUMN(CCH7)-2,3600*C_D_w*Product_tech_data!CCH9*(2/rho_a_ref)^(n_w),"")</f>
        <v/>
      </c>
      <c r="CCI17" s="386" t="str">
        <f>IF($C$5&gt;=COLUMN(CCI7)-2,3600*C_D_w*Product_tech_data!CCI9*(2/rho_a_ref)^(n_w),"")</f>
        <v/>
      </c>
      <c r="CCJ17" s="386" t="str">
        <f>IF($C$5&gt;=COLUMN(CCJ7)-2,3600*C_D_w*Product_tech_data!CCJ9*(2/rho_a_ref)^(n_w),"")</f>
        <v/>
      </c>
      <c r="CCK17" s="386" t="str">
        <f>IF($C$5&gt;=COLUMN(CCK7)-2,3600*C_D_w*Product_tech_data!CCK9*(2/rho_a_ref)^(n_w),"")</f>
        <v/>
      </c>
      <c r="CCL17" s="386" t="str">
        <f>IF($C$5&gt;=COLUMN(CCL7)-2,3600*C_D_w*Product_tech_data!CCL9*(2/rho_a_ref)^(n_w),"")</f>
        <v/>
      </c>
      <c r="CCM17" s="386" t="str">
        <f>IF($C$5&gt;=COLUMN(CCM7)-2,3600*C_D_w*Product_tech_data!CCM9*(2/rho_a_ref)^(n_w),"")</f>
        <v/>
      </c>
      <c r="CCN17" s="386" t="str">
        <f>IF($C$5&gt;=COLUMN(CCN7)-2,3600*C_D_w*Product_tech_data!CCN9*(2/rho_a_ref)^(n_w),"")</f>
        <v/>
      </c>
      <c r="CCO17" s="386" t="str">
        <f>IF($C$5&gt;=COLUMN(CCO7)-2,3600*C_D_w*Product_tech_data!CCO9*(2/rho_a_ref)^(n_w),"")</f>
        <v/>
      </c>
      <c r="CCP17" s="386" t="str">
        <f>IF($C$5&gt;=COLUMN(CCP7)-2,3600*C_D_w*Product_tech_data!CCP9*(2/rho_a_ref)^(n_w),"")</f>
        <v/>
      </c>
      <c r="CCQ17" s="386" t="str">
        <f>IF($C$5&gt;=COLUMN(CCQ7)-2,3600*C_D_w*Product_tech_data!CCQ9*(2/rho_a_ref)^(n_w),"")</f>
        <v/>
      </c>
      <c r="CCR17" s="386" t="str">
        <f>IF($C$5&gt;=COLUMN(CCR7)-2,3600*C_D_w*Product_tech_data!CCR9*(2/rho_a_ref)^(n_w),"")</f>
        <v/>
      </c>
      <c r="CCS17" s="386" t="str">
        <f>IF($C$5&gt;=COLUMN(CCS7)-2,3600*C_D_w*Product_tech_data!CCS9*(2/rho_a_ref)^(n_w),"")</f>
        <v/>
      </c>
      <c r="CCT17" s="386" t="str">
        <f>IF($C$5&gt;=COLUMN(CCT7)-2,3600*C_D_w*Product_tech_data!CCT9*(2/rho_a_ref)^(n_w),"")</f>
        <v/>
      </c>
      <c r="CCU17" s="386" t="str">
        <f>IF($C$5&gt;=COLUMN(CCU7)-2,3600*C_D_w*Product_tech_data!CCU9*(2/rho_a_ref)^(n_w),"")</f>
        <v/>
      </c>
      <c r="CCV17" s="386" t="str">
        <f>IF($C$5&gt;=COLUMN(CCV7)-2,3600*C_D_w*Product_tech_data!CCV9*(2/rho_a_ref)^(n_w),"")</f>
        <v/>
      </c>
      <c r="CCW17" s="386" t="str">
        <f>IF($C$5&gt;=COLUMN(CCW7)-2,3600*C_D_w*Product_tech_data!CCW9*(2/rho_a_ref)^(n_w),"")</f>
        <v/>
      </c>
      <c r="CCX17" s="386" t="str">
        <f>IF($C$5&gt;=COLUMN(CCX7)-2,3600*C_D_w*Product_tech_data!CCX9*(2/rho_a_ref)^(n_w),"")</f>
        <v/>
      </c>
      <c r="CCY17" s="386" t="str">
        <f>IF($C$5&gt;=COLUMN(CCY7)-2,3600*C_D_w*Product_tech_data!CCY9*(2/rho_a_ref)^(n_w),"")</f>
        <v/>
      </c>
      <c r="CCZ17" s="386" t="str">
        <f>IF($C$5&gt;=COLUMN(CCZ7)-2,3600*C_D_w*Product_tech_data!CCZ9*(2/rho_a_ref)^(n_w),"")</f>
        <v/>
      </c>
      <c r="CDA17" s="386" t="str">
        <f>IF($C$5&gt;=COLUMN(CDA7)-2,3600*C_D_w*Product_tech_data!CDA9*(2/rho_a_ref)^(n_w),"")</f>
        <v/>
      </c>
      <c r="CDB17" s="386" t="str">
        <f>IF($C$5&gt;=COLUMN(CDB7)-2,3600*C_D_w*Product_tech_data!CDB9*(2/rho_a_ref)^(n_w),"")</f>
        <v/>
      </c>
      <c r="CDC17" s="386" t="str">
        <f>IF($C$5&gt;=COLUMN(CDC7)-2,3600*C_D_w*Product_tech_data!CDC9*(2/rho_a_ref)^(n_w),"")</f>
        <v/>
      </c>
      <c r="CDD17" s="386" t="str">
        <f>IF($C$5&gt;=COLUMN(CDD7)-2,3600*C_D_w*Product_tech_data!CDD9*(2/rho_a_ref)^(n_w),"")</f>
        <v/>
      </c>
      <c r="CDE17" s="386" t="str">
        <f>IF($C$5&gt;=COLUMN(CDE7)-2,3600*C_D_w*Product_tech_data!CDE9*(2/rho_a_ref)^(n_w),"")</f>
        <v/>
      </c>
      <c r="CDF17" s="386" t="str">
        <f>IF($C$5&gt;=COLUMN(CDF7)-2,3600*C_D_w*Product_tech_data!CDF9*(2/rho_a_ref)^(n_w),"")</f>
        <v/>
      </c>
      <c r="CDG17" s="386" t="str">
        <f>IF($C$5&gt;=COLUMN(CDG7)-2,3600*C_D_w*Product_tech_data!CDG9*(2/rho_a_ref)^(n_w),"")</f>
        <v/>
      </c>
      <c r="CDH17" s="386" t="str">
        <f>IF($C$5&gt;=COLUMN(CDH7)-2,3600*C_D_w*Product_tech_data!CDH9*(2/rho_a_ref)^(n_w),"")</f>
        <v/>
      </c>
      <c r="CDI17" s="386" t="str">
        <f>IF($C$5&gt;=COLUMN(CDI7)-2,3600*C_D_w*Product_tech_data!CDI9*(2/rho_a_ref)^(n_w),"")</f>
        <v/>
      </c>
      <c r="CDJ17" s="386" t="str">
        <f>IF($C$5&gt;=COLUMN(CDJ7)-2,3600*C_D_w*Product_tech_data!CDJ9*(2/rho_a_ref)^(n_w),"")</f>
        <v/>
      </c>
      <c r="CDK17" s="386" t="str">
        <f>IF($C$5&gt;=COLUMN(CDK7)-2,3600*C_D_w*Product_tech_data!CDK9*(2/rho_a_ref)^(n_w),"")</f>
        <v/>
      </c>
      <c r="CDL17" s="386" t="str">
        <f>IF($C$5&gt;=COLUMN(CDL7)-2,3600*C_D_w*Product_tech_data!CDL9*(2/rho_a_ref)^(n_w),"")</f>
        <v/>
      </c>
      <c r="CDM17" s="386" t="str">
        <f>IF($C$5&gt;=COLUMN(CDM7)-2,3600*C_D_w*Product_tech_data!CDM9*(2/rho_a_ref)^(n_w),"")</f>
        <v/>
      </c>
      <c r="CDN17" s="386" t="str">
        <f>IF($C$5&gt;=COLUMN(CDN7)-2,3600*C_D_w*Product_tech_data!CDN9*(2/rho_a_ref)^(n_w),"")</f>
        <v/>
      </c>
      <c r="CDO17" s="386" t="str">
        <f>IF($C$5&gt;=COLUMN(CDO7)-2,3600*C_D_w*Product_tech_data!CDO9*(2/rho_a_ref)^(n_w),"")</f>
        <v/>
      </c>
      <c r="CDP17" s="386" t="str">
        <f>IF($C$5&gt;=COLUMN(CDP7)-2,3600*C_D_w*Product_tech_data!CDP9*(2/rho_a_ref)^(n_w),"")</f>
        <v/>
      </c>
      <c r="CDQ17" s="386" t="str">
        <f>IF($C$5&gt;=COLUMN(CDQ7)-2,3600*C_D_w*Product_tech_data!CDQ9*(2/rho_a_ref)^(n_w),"")</f>
        <v/>
      </c>
      <c r="CDR17" s="386" t="str">
        <f>IF($C$5&gt;=COLUMN(CDR7)-2,3600*C_D_w*Product_tech_data!CDR9*(2/rho_a_ref)^(n_w),"")</f>
        <v/>
      </c>
      <c r="CDS17" s="386" t="str">
        <f>IF($C$5&gt;=COLUMN(CDS7)-2,3600*C_D_w*Product_tech_data!CDS9*(2/rho_a_ref)^(n_w),"")</f>
        <v/>
      </c>
      <c r="CDT17" s="386" t="str">
        <f>IF($C$5&gt;=COLUMN(CDT7)-2,3600*C_D_w*Product_tech_data!CDT9*(2/rho_a_ref)^(n_w),"")</f>
        <v/>
      </c>
      <c r="CDU17" s="386" t="str">
        <f>IF($C$5&gt;=COLUMN(CDU7)-2,3600*C_D_w*Product_tech_data!CDU9*(2/rho_a_ref)^(n_w),"")</f>
        <v/>
      </c>
      <c r="CDV17" s="386" t="str">
        <f>IF($C$5&gt;=COLUMN(CDV7)-2,3600*C_D_w*Product_tech_data!CDV9*(2/rho_a_ref)^(n_w),"")</f>
        <v/>
      </c>
      <c r="CDW17" s="386" t="str">
        <f>IF($C$5&gt;=COLUMN(CDW7)-2,3600*C_D_w*Product_tech_data!CDW9*(2/rho_a_ref)^(n_w),"")</f>
        <v/>
      </c>
      <c r="CDX17" s="386" t="str">
        <f>IF($C$5&gt;=COLUMN(CDX7)-2,3600*C_D_w*Product_tech_data!CDX9*(2/rho_a_ref)^(n_w),"")</f>
        <v/>
      </c>
      <c r="CDY17" s="386" t="str">
        <f>IF($C$5&gt;=COLUMN(CDY7)-2,3600*C_D_w*Product_tech_data!CDY9*(2/rho_a_ref)^(n_w),"")</f>
        <v/>
      </c>
      <c r="CDZ17" s="386" t="str">
        <f>IF($C$5&gt;=COLUMN(CDZ7)-2,3600*C_D_w*Product_tech_data!CDZ9*(2/rho_a_ref)^(n_w),"")</f>
        <v/>
      </c>
      <c r="CEA17" s="386" t="str">
        <f>IF($C$5&gt;=COLUMN(CEA7)-2,3600*C_D_w*Product_tech_data!CEA9*(2/rho_a_ref)^(n_w),"")</f>
        <v/>
      </c>
      <c r="CEB17" s="386" t="str">
        <f>IF($C$5&gt;=COLUMN(CEB7)-2,3600*C_D_w*Product_tech_data!CEB9*(2/rho_a_ref)^(n_w),"")</f>
        <v/>
      </c>
      <c r="CEC17" s="386" t="str">
        <f>IF($C$5&gt;=COLUMN(CEC7)-2,3600*C_D_w*Product_tech_data!CEC9*(2/rho_a_ref)^(n_w),"")</f>
        <v/>
      </c>
      <c r="CED17" s="386" t="str">
        <f>IF($C$5&gt;=COLUMN(CED7)-2,3600*C_D_w*Product_tech_data!CED9*(2/rho_a_ref)^(n_w),"")</f>
        <v/>
      </c>
      <c r="CEE17" s="386" t="str">
        <f>IF($C$5&gt;=COLUMN(CEE7)-2,3600*C_D_w*Product_tech_data!CEE9*(2/rho_a_ref)^(n_w),"")</f>
        <v/>
      </c>
      <c r="CEF17" s="386" t="str">
        <f>IF($C$5&gt;=COLUMN(CEF7)-2,3600*C_D_w*Product_tech_data!CEF9*(2/rho_a_ref)^(n_w),"")</f>
        <v/>
      </c>
      <c r="CEG17" s="386" t="str">
        <f>IF($C$5&gt;=COLUMN(CEG7)-2,3600*C_D_w*Product_tech_data!CEG9*(2/rho_a_ref)^(n_w),"")</f>
        <v/>
      </c>
      <c r="CEH17" s="386" t="str">
        <f>IF($C$5&gt;=COLUMN(CEH7)-2,3600*C_D_w*Product_tech_data!CEH9*(2/rho_a_ref)^(n_w),"")</f>
        <v/>
      </c>
      <c r="CEI17" s="386" t="str">
        <f>IF($C$5&gt;=COLUMN(CEI7)-2,3600*C_D_w*Product_tech_data!CEI9*(2/rho_a_ref)^(n_w),"")</f>
        <v/>
      </c>
      <c r="CEJ17" s="386" t="str">
        <f>IF($C$5&gt;=COLUMN(CEJ7)-2,3600*C_D_w*Product_tech_data!CEJ9*(2/rho_a_ref)^(n_w),"")</f>
        <v/>
      </c>
      <c r="CEK17" s="386" t="str">
        <f>IF($C$5&gt;=COLUMN(CEK7)-2,3600*C_D_w*Product_tech_data!CEK9*(2/rho_a_ref)^(n_w),"")</f>
        <v/>
      </c>
      <c r="CEL17" s="386" t="str">
        <f>IF($C$5&gt;=COLUMN(CEL7)-2,3600*C_D_w*Product_tech_data!CEL9*(2/rho_a_ref)^(n_w),"")</f>
        <v/>
      </c>
      <c r="CEM17" s="386" t="str">
        <f>IF($C$5&gt;=COLUMN(CEM7)-2,3600*C_D_w*Product_tech_data!CEM9*(2/rho_a_ref)^(n_w),"")</f>
        <v/>
      </c>
      <c r="CEN17" s="386" t="str">
        <f>IF($C$5&gt;=COLUMN(CEN7)-2,3600*C_D_w*Product_tech_data!CEN9*(2/rho_a_ref)^(n_w),"")</f>
        <v/>
      </c>
      <c r="CEO17" s="386" t="str">
        <f>IF($C$5&gt;=COLUMN(CEO7)-2,3600*C_D_w*Product_tech_data!CEO9*(2/rho_a_ref)^(n_w),"")</f>
        <v/>
      </c>
      <c r="CEP17" s="386" t="str">
        <f>IF($C$5&gt;=COLUMN(CEP7)-2,3600*C_D_w*Product_tech_data!CEP9*(2/rho_a_ref)^(n_w),"")</f>
        <v/>
      </c>
      <c r="CEQ17" s="386" t="str">
        <f>IF($C$5&gt;=COLUMN(CEQ7)-2,3600*C_D_w*Product_tech_data!CEQ9*(2/rho_a_ref)^(n_w),"")</f>
        <v/>
      </c>
      <c r="CER17" s="386" t="str">
        <f>IF($C$5&gt;=COLUMN(CER7)-2,3600*C_D_w*Product_tech_data!CER9*(2/rho_a_ref)^(n_w),"")</f>
        <v/>
      </c>
      <c r="CES17" s="386" t="str">
        <f>IF($C$5&gt;=COLUMN(CES7)-2,3600*C_D_w*Product_tech_data!CES9*(2/rho_a_ref)^(n_w),"")</f>
        <v/>
      </c>
      <c r="CET17" s="386" t="str">
        <f>IF($C$5&gt;=COLUMN(CET7)-2,3600*C_D_w*Product_tech_data!CET9*(2/rho_a_ref)^(n_w),"")</f>
        <v/>
      </c>
      <c r="CEU17" s="386" t="str">
        <f>IF($C$5&gt;=COLUMN(CEU7)-2,3600*C_D_w*Product_tech_data!CEU9*(2/rho_a_ref)^(n_w),"")</f>
        <v/>
      </c>
      <c r="CEV17" s="386" t="str">
        <f>IF($C$5&gt;=COLUMN(CEV7)-2,3600*C_D_w*Product_tech_data!CEV9*(2/rho_a_ref)^(n_w),"")</f>
        <v/>
      </c>
      <c r="CEW17" s="386" t="str">
        <f>IF($C$5&gt;=COLUMN(CEW7)-2,3600*C_D_w*Product_tech_data!CEW9*(2/rho_a_ref)^(n_w),"")</f>
        <v/>
      </c>
      <c r="CEX17" s="386" t="str">
        <f>IF($C$5&gt;=COLUMN(CEX7)-2,3600*C_D_w*Product_tech_data!CEX9*(2/rho_a_ref)^(n_w),"")</f>
        <v/>
      </c>
      <c r="CEY17" s="386" t="str">
        <f>IF($C$5&gt;=COLUMN(CEY7)-2,3600*C_D_w*Product_tech_data!CEY9*(2/rho_a_ref)^(n_w),"")</f>
        <v/>
      </c>
      <c r="CEZ17" s="386" t="str">
        <f>IF($C$5&gt;=COLUMN(CEZ7)-2,3600*C_D_w*Product_tech_data!CEZ9*(2/rho_a_ref)^(n_w),"")</f>
        <v/>
      </c>
      <c r="CFA17" s="386" t="str">
        <f>IF($C$5&gt;=COLUMN(CFA7)-2,3600*C_D_w*Product_tech_data!CFA9*(2/rho_a_ref)^(n_w),"")</f>
        <v/>
      </c>
      <c r="CFB17" s="386" t="str">
        <f>IF($C$5&gt;=COLUMN(CFB7)-2,3600*C_D_w*Product_tech_data!CFB9*(2/rho_a_ref)^(n_w),"")</f>
        <v/>
      </c>
      <c r="CFC17" s="386" t="str">
        <f>IF($C$5&gt;=COLUMN(CFC7)-2,3600*C_D_w*Product_tech_data!CFC9*(2/rho_a_ref)^(n_w),"")</f>
        <v/>
      </c>
      <c r="CFD17" s="386" t="str">
        <f>IF($C$5&gt;=COLUMN(CFD7)-2,3600*C_D_w*Product_tech_data!CFD9*(2/rho_a_ref)^(n_w),"")</f>
        <v/>
      </c>
      <c r="CFE17" s="386" t="str">
        <f>IF($C$5&gt;=COLUMN(CFE7)-2,3600*C_D_w*Product_tech_data!CFE9*(2/rho_a_ref)^(n_w),"")</f>
        <v/>
      </c>
      <c r="CFF17" s="386" t="str">
        <f>IF($C$5&gt;=COLUMN(CFF7)-2,3600*C_D_w*Product_tech_data!CFF9*(2/rho_a_ref)^(n_w),"")</f>
        <v/>
      </c>
      <c r="CFG17" s="386" t="str">
        <f>IF($C$5&gt;=COLUMN(CFG7)-2,3600*C_D_w*Product_tech_data!CFG9*(2/rho_a_ref)^(n_w),"")</f>
        <v/>
      </c>
      <c r="CFH17" s="386" t="str">
        <f>IF($C$5&gt;=COLUMN(CFH7)-2,3600*C_D_w*Product_tech_data!CFH9*(2/rho_a_ref)^(n_w),"")</f>
        <v/>
      </c>
      <c r="CFI17" s="386" t="str">
        <f>IF($C$5&gt;=COLUMN(CFI7)-2,3600*C_D_w*Product_tech_data!CFI9*(2/rho_a_ref)^(n_w),"")</f>
        <v/>
      </c>
      <c r="CFJ17" s="386" t="str">
        <f>IF($C$5&gt;=COLUMN(CFJ7)-2,3600*C_D_w*Product_tech_data!CFJ9*(2/rho_a_ref)^(n_w),"")</f>
        <v/>
      </c>
      <c r="CFK17" s="386" t="str">
        <f>IF($C$5&gt;=COLUMN(CFK7)-2,3600*C_D_w*Product_tech_data!CFK9*(2/rho_a_ref)^(n_w),"")</f>
        <v/>
      </c>
      <c r="CFL17" s="386" t="str">
        <f>IF($C$5&gt;=COLUMN(CFL7)-2,3600*C_D_w*Product_tech_data!CFL9*(2/rho_a_ref)^(n_w),"")</f>
        <v/>
      </c>
      <c r="CFM17" s="386" t="str">
        <f>IF($C$5&gt;=COLUMN(CFM7)-2,3600*C_D_w*Product_tech_data!CFM9*(2/rho_a_ref)^(n_w),"")</f>
        <v/>
      </c>
      <c r="CFN17" s="386" t="str">
        <f>IF($C$5&gt;=COLUMN(CFN7)-2,3600*C_D_w*Product_tech_data!CFN9*(2/rho_a_ref)^(n_w),"")</f>
        <v/>
      </c>
      <c r="CFO17" s="386" t="str">
        <f>IF($C$5&gt;=COLUMN(CFO7)-2,3600*C_D_w*Product_tech_data!CFO9*(2/rho_a_ref)^(n_w),"")</f>
        <v/>
      </c>
      <c r="CFP17" s="386" t="str">
        <f>IF($C$5&gt;=COLUMN(CFP7)-2,3600*C_D_w*Product_tech_data!CFP9*(2/rho_a_ref)^(n_w),"")</f>
        <v/>
      </c>
      <c r="CFQ17" s="386" t="str">
        <f>IF($C$5&gt;=COLUMN(CFQ7)-2,3600*C_D_w*Product_tech_data!CFQ9*(2/rho_a_ref)^(n_w),"")</f>
        <v/>
      </c>
      <c r="CFR17" s="386" t="str">
        <f>IF($C$5&gt;=COLUMN(CFR7)-2,3600*C_D_w*Product_tech_data!CFR9*(2/rho_a_ref)^(n_w),"")</f>
        <v/>
      </c>
      <c r="CFS17" s="386" t="str">
        <f>IF($C$5&gt;=COLUMN(CFS7)-2,3600*C_D_w*Product_tech_data!CFS9*(2/rho_a_ref)^(n_w),"")</f>
        <v/>
      </c>
      <c r="CFT17" s="386" t="str">
        <f>IF($C$5&gt;=COLUMN(CFT7)-2,3600*C_D_w*Product_tech_data!CFT9*(2/rho_a_ref)^(n_w),"")</f>
        <v/>
      </c>
      <c r="CFU17" s="386" t="str">
        <f>IF($C$5&gt;=COLUMN(CFU7)-2,3600*C_D_w*Product_tech_data!CFU9*(2/rho_a_ref)^(n_w),"")</f>
        <v/>
      </c>
      <c r="CFV17" s="386" t="str">
        <f>IF($C$5&gt;=COLUMN(CFV7)-2,3600*C_D_w*Product_tech_data!CFV9*(2/rho_a_ref)^(n_w),"")</f>
        <v/>
      </c>
      <c r="CFW17" s="386" t="str">
        <f>IF($C$5&gt;=COLUMN(CFW7)-2,3600*C_D_w*Product_tech_data!CFW9*(2/rho_a_ref)^(n_w),"")</f>
        <v/>
      </c>
      <c r="CFX17" s="386" t="str">
        <f>IF($C$5&gt;=COLUMN(CFX7)-2,3600*C_D_w*Product_tech_data!CFX9*(2/rho_a_ref)^(n_w),"")</f>
        <v/>
      </c>
      <c r="CFY17" s="386" t="str">
        <f>IF($C$5&gt;=COLUMN(CFY7)-2,3600*C_D_w*Product_tech_data!CFY9*(2/rho_a_ref)^(n_w),"")</f>
        <v/>
      </c>
      <c r="CFZ17" s="386" t="str">
        <f>IF($C$5&gt;=COLUMN(CFZ7)-2,3600*C_D_w*Product_tech_data!CFZ9*(2/rho_a_ref)^(n_w),"")</f>
        <v/>
      </c>
      <c r="CGA17" s="386" t="str">
        <f>IF($C$5&gt;=COLUMN(CGA7)-2,3600*C_D_w*Product_tech_data!CGA9*(2/rho_a_ref)^(n_w),"")</f>
        <v/>
      </c>
      <c r="CGB17" s="386" t="str">
        <f>IF($C$5&gt;=COLUMN(CGB7)-2,3600*C_D_w*Product_tech_data!CGB9*(2/rho_a_ref)^(n_w),"")</f>
        <v/>
      </c>
      <c r="CGC17" s="386" t="str">
        <f>IF($C$5&gt;=COLUMN(CGC7)-2,3600*C_D_w*Product_tech_data!CGC9*(2/rho_a_ref)^(n_w),"")</f>
        <v/>
      </c>
      <c r="CGD17" s="386" t="str">
        <f>IF($C$5&gt;=COLUMN(CGD7)-2,3600*C_D_w*Product_tech_data!CGD9*(2/rho_a_ref)^(n_w),"")</f>
        <v/>
      </c>
      <c r="CGE17" s="386" t="str">
        <f>IF($C$5&gt;=COLUMN(CGE7)-2,3600*C_D_w*Product_tech_data!CGE9*(2/rho_a_ref)^(n_w),"")</f>
        <v/>
      </c>
      <c r="CGF17" s="386" t="str">
        <f>IF($C$5&gt;=COLUMN(CGF7)-2,3600*C_D_w*Product_tech_data!CGF9*(2/rho_a_ref)^(n_w),"")</f>
        <v/>
      </c>
      <c r="CGG17" s="386" t="str">
        <f>IF($C$5&gt;=COLUMN(CGG7)-2,3600*C_D_w*Product_tech_data!CGG9*(2/rho_a_ref)^(n_w),"")</f>
        <v/>
      </c>
      <c r="CGH17" s="386" t="str">
        <f>IF($C$5&gt;=COLUMN(CGH7)-2,3600*C_D_w*Product_tech_data!CGH9*(2/rho_a_ref)^(n_w),"")</f>
        <v/>
      </c>
      <c r="CGI17" s="386" t="str">
        <f>IF($C$5&gt;=COLUMN(CGI7)-2,3600*C_D_w*Product_tech_data!CGI9*(2/rho_a_ref)^(n_w),"")</f>
        <v/>
      </c>
      <c r="CGJ17" s="386" t="str">
        <f>IF($C$5&gt;=COLUMN(CGJ7)-2,3600*C_D_w*Product_tech_data!CGJ9*(2/rho_a_ref)^(n_w),"")</f>
        <v/>
      </c>
      <c r="CGK17" s="386" t="str">
        <f>IF($C$5&gt;=COLUMN(CGK7)-2,3600*C_D_w*Product_tech_data!CGK9*(2/rho_a_ref)^(n_w),"")</f>
        <v/>
      </c>
      <c r="CGL17" s="386" t="str">
        <f>IF($C$5&gt;=COLUMN(CGL7)-2,3600*C_D_w*Product_tech_data!CGL9*(2/rho_a_ref)^(n_w),"")</f>
        <v/>
      </c>
      <c r="CGM17" s="386" t="str">
        <f>IF($C$5&gt;=COLUMN(CGM7)-2,3600*C_D_w*Product_tech_data!CGM9*(2/rho_a_ref)^(n_w),"")</f>
        <v/>
      </c>
      <c r="CGN17" s="386" t="str">
        <f>IF($C$5&gt;=COLUMN(CGN7)-2,3600*C_D_w*Product_tech_data!CGN9*(2/rho_a_ref)^(n_w),"")</f>
        <v/>
      </c>
      <c r="CGO17" s="386" t="str">
        <f>IF($C$5&gt;=COLUMN(CGO7)-2,3600*C_D_w*Product_tech_data!CGO9*(2/rho_a_ref)^(n_w),"")</f>
        <v/>
      </c>
      <c r="CGP17" s="386" t="str">
        <f>IF($C$5&gt;=COLUMN(CGP7)-2,3600*C_D_w*Product_tech_data!CGP9*(2/rho_a_ref)^(n_w),"")</f>
        <v/>
      </c>
      <c r="CGQ17" s="386" t="str">
        <f>IF($C$5&gt;=COLUMN(CGQ7)-2,3600*C_D_w*Product_tech_data!CGQ9*(2/rho_a_ref)^(n_w),"")</f>
        <v/>
      </c>
      <c r="CGR17" s="386" t="str">
        <f>IF($C$5&gt;=COLUMN(CGR7)-2,3600*C_D_w*Product_tech_data!CGR9*(2/rho_a_ref)^(n_w),"")</f>
        <v/>
      </c>
      <c r="CGS17" s="386" t="str">
        <f>IF($C$5&gt;=COLUMN(CGS7)-2,3600*C_D_w*Product_tech_data!CGS9*(2/rho_a_ref)^(n_w),"")</f>
        <v/>
      </c>
      <c r="CGT17" s="386" t="str">
        <f>IF($C$5&gt;=COLUMN(CGT7)-2,3600*C_D_w*Product_tech_data!CGT9*(2/rho_a_ref)^(n_w),"")</f>
        <v/>
      </c>
      <c r="CGU17" s="386" t="str">
        <f>IF($C$5&gt;=COLUMN(CGU7)-2,3600*C_D_w*Product_tech_data!CGU9*(2/rho_a_ref)^(n_w),"")</f>
        <v/>
      </c>
      <c r="CGV17" s="386" t="str">
        <f>IF($C$5&gt;=COLUMN(CGV7)-2,3600*C_D_w*Product_tech_data!CGV9*(2/rho_a_ref)^(n_w),"")</f>
        <v/>
      </c>
      <c r="CGW17" s="386" t="str">
        <f>IF($C$5&gt;=COLUMN(CGW7)-2,3600*C_D_w*Product_tech_data!CGW9*(2/rho_a_ref)^(n_w),"")</f>
        <v/>
      </c>
      <c r="CGX17" s="386" t="str">
        <f>IF($C$5&gt;=COLUMN(CGX7)-2,3600*C_D_w*Product_tech_data!CGX9*(2/rho_a_ref)^(n_w),"")</f>
        <v/>
      </c>
      <c r="CGY17" s="386" t="str">
        <f>IF($C$5&gt;=COLUMN(CGY7)-2,3600*C_D_w*Product_tech_data!CGY9*(2/rho_a_ref)^(n_w),"")</f>
        <v/>
      </c>
      <c r="CGZ17" s="386" t="str">
        <f>IF($C$5&gt;=COLUMN(CGZ7)-2,3600*C_D_w*Product_tech_data!CGZ9*(2/rho_a_ref)^(n_w),"")</f>
        <v/>
      </c>
      <c r="CHA17" s="386" t="str">
        <f>IF($C$5&gt;=COLUMN(CHA7)-2,3600*C_D_w*Product_tech_data!CHA9*(2/rho_a_ref)^(n_w),"")</f>
        <v/>
      </c>
      <c r="CHB17" s="386" t="str">
        <f>IF($C$5&gt;=COLUMN(CHB7)-2,3600*C_D_w*Product_tech_data!CHB9*(2/rho_a_ref)^(n_w),"")</f>
        <v/>
      </c>
      <c r="CHC17" s="386" t="str">
        <f>IF($C$5&gt;=COLUMN(CHC7)-2,3600*C_D_w*Product_tech_data!CHC9*(2/rho_a_ref)^(n_w),"")</f>
        <v/>
      </c>
      <c r="CHD17" s="386" t="str">
        <f>IF($C$5&gt;=COLUMN(CHD7)-2,3600*C_D_w*Product_tech_data!CHD9*(2/rho_a_ref)^(n_w),"")</f>
        <v/>
      </c>
      <c r="CHE17" s="386" t="str">
        <f>IF($C$5&gt;=COLUMN(CHE7)-2,3600*C_D_w*Product_tech_data!CHE9*(2/rho_a_ref)^(n_w),"")</f>
        <v/>
      </c>
      <c r="CHF17" s="386" t="str">
        <f>IF($C$5&gt;=COLUMN(CHF7)-2,3600*C_D_w*Product_tech_data!CHF9*(2/rho_a_ref)^(n_w),"")</f>
        <v/>
      </c>
      <c r="CHG17" s="386" t="str">
        <f>IF($C$5&gt;=COLUMN(CHG7)-2,3600*C_D_w*Product_tech_data!CHG9*(2/rho_a_ref)^(n_w),"")</f>
        <v/>
      </c>
      <c r="CHH17" s="386" t="str">
        <f>IF($C$5&gt;=COLUMN(CHH7)-2,3600*C_D_w*Product_tech_data!CHH9*(2/rho_a_ref)^(n_w),"")</f>
        <v/>
      </c>
      <c r="CHI17" s="386" t="str">
        <f>IF($C$5&gt;=COLUMN(CHI7)-2,3600*C_D_w*Product_tech_data!CHI9*(2/rho_a_ref)^(n_w),"")</f>
        <v/>
      </c>
      <c r="CHJ17" s="386" t="str">
        <f>IF($C$5&gt;=COLUMN(CHJ7)-2,3600*C_D_w*Product_tech_data!CHJ9*(2/rho_a_ref)^(n_w),"")</f>
        <v/>
      </c>
      <c r="CHK17" s="386" t="str">
        <f>IF($C$5&gt;=COLUMN(CHK7)-2,3600*C_D_w*Product_tech_data!CHK9*(2/rho_a_ref)^(n_w),"")</f>
        <v/>
      </c>
      <c r="CHL17" s="386" t="str">
        <f>IF($C$5&gt;=COLUMN(CHL7)-2,3600*C_D_w*Product_tech_data!CHL9*(2/rho_a_ref)^(n_w),"")</f>
        <v/>
      </c>
      <c r="CHM17" s="386" t="str">
        <f>IF($C$5&gt;=COLUMN(CHM7)-2,3600*C_D_w*Product_tech_data!CHM9*(2/rho_a_ref)^(n_w),"")</f>
        <v/>
      </c>
      <c r="CHN17" s="386" t="str">
        <f>IF($C$5&gt;=COLUMN(CHN7)-2,3600*C_D_w*Product_tech_data!CHN9*(2/rho_a_ref)^(n_w),"")</f>
        <v/>
      </c>
      <c r="CHO17" s="386" t="str">
        <f>IF($C$5&gt;=COLUMN(CHO7)-2,3600*C_D_w*Product_tech_data!CHO9*(2/rho_a_ref)^(n_w),"")</f>
        <v/>
      </c>
      <c r="CHP17" s="386" t="str">
        <f>IF($C$5&gt;=COLUMN(CHP7)-2,3600*C_D_w*Product_tech_data!CHP9*(2/rho_a_ref)^(n_w),"")</f>
        <v/>
      </c>
      <c r="CHQ17" s="386" t="str">
        <f>IF($C$5&gt;=COLUMN(CHQ7)-2,3600*C_D_w*Product_tech_data!CHQ9*(2/rho_a_ref)^(n_w),"")</f>
        <v/>
      </c>
      <c r="CHR17" s="386" t="str">
        <f>IF($C$5&gt;=COLUMN(CHR7)-2,3600*C_D_w*Product_tech_data!CHR9*(2/rho_a_ref)^(n_w),"")</f>
        <v/>
      </c>
      <c r="CHS17" s="386" t="str">
        <f>IF($C$5&gt;=COLUMN(CHS7)-2,3600*C_D_w*Product_tech_data!CHS9*(2/rho_a_ref)^(n_w),"")</f>
        <v/>
      </c>
      <c r="CHT17" s="386" t="str">
        <f>IF($C$5&gt;=COLUMN(CHT7)-2,3600*C_D_w*Product_tech_data!CHT9*(2/rho_a_ref)^(n_w),"")</f>
        <v/>
      </c>
      <c r="CHU17" s="386" t="str">
        <f>IF($C$5&gt;=COLUMN(CHU7)-2,3600*C_D_w*Product_tech_data!CHU9*(2/rho_a_ref)^(n_w),"")</f>
        <v/>
      </c>
      <c r="CHV17" s="386" t="str">
        <f>IF($C$5&gt;=COLUMN(CHV7)-2,3600*C_D_w*Product_tech_data!CHV9*(2/rho_a_ref)^(n_w),"")</f>
        <v/>
      </c>
      <c r="CHW17" s="386" t="str">
        <f>IF($C$5&gt;=COLUMN(CHW7)-2,3600*C_D_w*Product_tech_data!CHW9*(2/rho_a_ref)^(n_w),"")</f>
        <v/>
      </c>
      <c r="CHX17" s="386" t="str">
        <f>IF($C$5&gt;=COLUMN(CHX7)-2,3600*C_D_w*Product_tech_data!CHX9*(2/rho_a_ref)^(n_w),"")</f>
        <v/>
      </c>
      <c r="CHY17" s="386" t="str">
        <f>IF($C$5&gt;=COLUMN(CHY7)-2,3600*C_D_w*Product_tech_data!CHY9*(2/rho_a_ref)^(n_w),"")</f>
        <v/>
      </c>
      <c r="CHZ17" s="386" t="str">
        <f>IF($C$5&gt;=COLUMN(CHZ7)-2,3600*C_D_w*Product_tech_data!CHZ9*(2/rho_a_ref)^(n_w),"")</f>
        <v/>
      </c>
      <c r="CIA17" s="386" t="str">
        <f>IF($C$5&gt;=COLUMN(CIA7)-2,3600*C_D_w*Product_tech_data!CIA9*(2/rho_a_ref)^(n_w),"")</f>
        <v/>
      </c>
      <c r="CIB17" s="386" t="str">
        <f>IF($C$5&gt;=COLUMN(CIB7)-2,3600*C_D_w*Product_tech_data!CIB9*(2/rho_a_ref)^(n_w),"")</f>
        <v/>
      </c>
      <c r="CIC17" s="386" t="str">
        <f>IF($C$5&gt;=COLUMN(CIC7)-2,3600*C_D_w*Product_tech_data!CIC9*(2/rho_a_ref)^(n_w),"")</f>
        <v/>
      </c>
      <c r="CID17" s="386" t="str">
        <f>IF($C$5&gt;=COLUMN(CID7)-2,3600*C_D_w*Product_tech_data!CID9*(2/rho_a_ref)^(n_w),"")</f>
        <v/>
      </c>
      <c r="CIE17" s="386" t="str">
        <f>IF($C$5&gt;=COLUMN(CIE7)-2,3600*C_D_w*Product_tech_data!CIE9*(2/rho_a_ref)^(n_w),"")</f>
        <v/>
      </c>
      <c r="CIF17" s="386" t="str">
        <f>IF($C$5&gt;=COLUMN(CIF7)-2,3600*C_D_w*Product_tech_data!CIF9*(2/rho_a_ref)^(n_w),"")</f>
        <v/>
      </c>
      <c r="CIG17" s="386" t="str">
        <f>IF($C$5&gt;=COLUMN(CIG7)-2,3600*C_D_w*Product_tech_data!CIG9*(2/rho_a_ref)^(n_w),"")</f>
        <v/>
      </c>
      <c r="CIH17" s="386" t="str">
        <f>IF($C$5&gt;=COLUMN(CIH7)-2,3600*C_D_w*Product_tech_data!CIH9*(2/rho_a_ref)^(n_w),"")</f>
        <v/>
      </c>
      <c r="CII17" s="386" t="str">
        <f>IF($C$5&gt;=COLUMN(CII7)-2,3600*C_D_w*Product_tech_data!CII9*(2/rho_a_ref)^(n_w),"")</f>
        <v/>
      </c>
      <c r="CIJ17" s="386" t="str">
        <f>IF($C$5&gt;=COLUMN(CIJ7)-2,3600*C_D_w*Product_tech_data!CIJ9*(2/rho_a_ref)^(n_w),"")</f>
        <v/>
      </c>
      <c r="CIK17" s="386" t="str">
        <f>IF($C$5&gt;=COLUMN(CIK7)-2,3600*C_D_w*Product_tech_data!CIK9*(2/rho_a_ref)^(n_w),"")</f>
        <v/>
      </c>
      <c r="CIL17" s="386" t="str">
        <f>IF($C$5&gt;=COLUMN(CIL7)-2,3600*C_D_w*Product_tech_data!CIL9*(2/rho_a_ref)^(n_w),"")</f>
        <v/>
      </c>
      <c r="CIM17" s="386" t="str">
        <f>IF($C$5&gt;=COLUMN(CIM7)-2,3600*C_D_w*Product_tech_data!CIM9*(2/rho_a_ref)^(n_w),"")</f>
        <v/>
      </c>
      <c r="CIN17" s="386" t="str">
        <f>IF($C$5&gt;=COLUMN(CIN7)-2,3600*C_D_w*Product_tech_data!CIN9*(2/rho_a_ref)^(n_w),"")</f>
        <v/>
      </c>
      <c r="CIO17" s="386" t="str">
        <f>IF($C$5&gt;=COLUMN(CIO7)-2,3600*C_D_w*Product_tech_data!CIO9*(2/rho_a_ref)^(n_w),"")</f>
        <v/>
      </c>
      <c r="CIP17" s="386" t="str">
        <f>IF($C$5&gt;=COLUMN(CIP7)-2,3600*C_D_w*Product_tech_data!CIP9*(2/rho_a_ref)^(n_w),"")</f>
        <v/>
      </c>
      <c r="CIQ17" s="386" t="str">
        <f>IF($C$5&gt;=COLUMN(CIQ7)-2,3600*C_D_w*Product_tech_data!CIQ9*(2/rho_a_ref)^(n_w),"")</f>
        <v/>
      </c>
      <c r="CIR17" s="386" t="str">
        <f>IF($C$5&gt;=COLUMN(CIR7)-2,3600*C_D_w*Product_tech_data!CIR9*(2/rho_a_ref)^(n_w),"")</f>
        <v/>
      </c>
      <c r="CIS17" s="386" t="str">
        <f>IF($C$5&gt;=COLUMN(CIS7)-2,3600*C_D_w*Product_tech_data!CIS9*(2/rho_a_ref)^(n_w),"")</f>
        <v/>
      </c>
      <c r="CIT17" s="386" t="str">
        <f>IF($C$5&gt;=COLUMN(CIT7)-2,3600*C_D_w*Product_tech_data!CIT9*(2/rho_a_ref)^(n_w),"")</f>
        <v/>
      </c>
      <c r="CIU17" s="386" t="str">
        <f>IF($C$5&gt;=COLUMN(CIU7)-2,3600*C_D_w*Product_tech_data!CIU9*(2/rho_a_ref)^(n_w),"")</f>
        <v/>
      </c>
      <c r="CIV17" s="386" t="str">
        <f>IF($C$5&gt;=COLUMN(CIV7)-2,3600*C_D_w*Product_tech_data!CIV9*(2/rho_a_ref)^(n_w),"")</f>
        <v/>
      </c>
      <c r="CIW17" s="386" t="str">
        <f>IF($C$5&gt;=COLUMN(CIW7)-2,3600*C_D_w*Product_tech_data!CIW9*(2/rho_a_ref)^(n_w),"")</f>
        <v/>
      </c>
      <c r="CIX17" s="386" t="str">
        <f>IF($C$5&gt;=COLUMN(CIX7)-2,3600*C_D_w*Product_tech_data!CIX9*(2/rho_a_ref)^(n_w),"")</f>
        <v/>
      </c>
      <c r="CIY17" s="386" t="str">
        <f>IF($C$5&gt;=COLUMN(CIY7)-2,3600*C_D_w*Product_tech_data!CIY9*(2/rho_a_ref)^(n_w),"")</f>
        <v/>
      </c>
      <c r="CIZ17" s="386" t="str">
        <f>IF($C$5&gt;=COLUMN(CIZ7)-2,3600*C_D_w*Product_tech_data!CIZ9*(2/rho_a_ref)^(n_w),"")</f>
        <v/>
      </c>
      <c r="CJA17" s="386" t="str">
        <f>IF($C$5&gt;=COLUMN(CJA7)-2,3600*C_D_w*Product_tech_data!CJA9*(2/rho_a_ref)^(n_w),"")</f>
        <v/>
      </c>
      <c r="CJB17" s="386" t="str">
        <f>IF($C$5&gt;=COLUMN(CJB7)-2,3600*C_D_w*Product_tech_data!CJB9*(2/rho_a_ref)^(n_w),"")</f>
        <v/>
      </c>
      <c r="CJC17" s="386" t="str">
        <f>IF($C$5&gt;=COLUMN(CJC7)-2,3600*C_D_w*Product_tech_data!CJC9*(2/rho_a_ref)^(n_w),"")</f>
        <v/>
      </c>
      <c r="CJD17" s="386" t="str">
        <f>IF($C$5&gt;=COLUMN(CJD7)-2,3600*C_D_w*Product_tech_data!CJD9*(2/rho_a_ref)^(n_w),"")</f>
        <v/>
      </c>
      <c r="CJE17" s="386" t="str">
        <f>IF($C$5&gt;=COLUMN(CJE7)-2,3600*C_D_w*Product_tech_data!CJE9*(2/rho_a_ref)^(n_w),"")</f>
        <v/>
      </c>
      <c r="CJF17" s="386" t="str">
        <f>IF($C$5&gt;=COLUMN(CJF7)-2,3600*C_D_w*Product_tech_data!CJF9*(2/rho_a_ref)^(n_w),"")</f>
        <v/>
      </c>
      <c r="CJG17" s="386" t="str">
        <f>IF($C$5&gt;=COLUMN(CJG7)-2,3600*C_D_w*Product_tech_data!CJG9*(2/rho_a_ref)^(n_w),"")</f>
        <v/>
      </c>
      <c r="CJH17" s="386" t="str">
        <f>IF($C$5&gt;=COLUMN(CJH7)-2,3600*C_D_w*Product_tech_data!CJH9*(2/rho_a_ref)^(n_w),"")</f>
        <v/>
      </c>
      <c r="CJI17" s="386" t="str">
        <f>IF($C$5&gt;=COLUMN(CJI7)-2,3600*C_D_w*Product_tech_data!CJI9*(2/rho_a_ref)^(n_w),"")</f>
        <v/>
      </c>
      <c r="CJJ17" s="386" t="str">
        <f>IF($C$5&gt;=COLUMN(CJJ7)-2,3600*C_D_w*Product_tech_data!CJJ9*(2/rho_a_ref)^(n_w),"")</f>
        <v/>
      </c>
      <c r="CJK17" s="386" t="str">
        <f>IF($C$5&gt;=COLUMN(CJK7)-2,3600*C_D_w*Product_tech_data!CJK9*(2/rho_a_ref)^(n_w),"")</f>
        <v/>
      </c>
      <c r="CJL17" s="386" t="str">
        <f>IF($C$5&gt;=COLUMN(CJL7)-2,3600*C_D_w*Product_tech_data!CJL9*(2/rho_a_ref)^(n_w),"")</f>
        <v/>
      </c>
      <c r="CJM17" s="386" t="str">
        <f>IF($C$5&gt;=COLUMN(CJM7)-2,3600*C_D_w*Product_tech_data!CJM9*(2/rho_a_ref)^(n_w),"")</f>
        <v/>
      </c>
      <c r="CJN17" s="386" t="str">
        <f>IF($C$5&gt;=COLUMN(CJN7)-2,3600*C_D_w*Product_tech_data!CJN9*(2/rho_a_ref)^(n_w),"")</f>
        <v/>
      </c>
      <c r="CJO17" s="386" t="str">
        <f>IF($C$5&gt;=COLUMN(CJO7)-2,3600*C_D_w*Product_tech_data!CJO9*(2/rho_a_ref)^(n_w),"")</f>
        <v/>
      </c>
      <c r="CJP17" s="386" t="str">
        <f>IF($C$5&gt;=COLUMN(CJP7)-2,3600*C_D_w*Product_tech_data!CJP9*(2/rho_a_ref)^(n_w),"")</f>
        <v/>
      </c>
      <c r="CJQ17" s="386" t="str">
        <f>IF($C$5&gt;=COLUMN(CJQ7)-2,3600*C_D_w*Product_tech_data!CJQ9*(2/rho_a_ref)^(n_w),"")</f>
        <v/>
      </c>
      <c r="CJR17" s="386" t="str">
        <f>IF($C$5&gt;=COLUMN(CJR7)-2,3600*C_D_w*Product_tech_data!CJR9*(2/rho_a_ref)^(n_w),"")</f>
        <v/>
      </c>
      <c r="CJS17" s="386" t="str">
        <f>IF($C$5&gt;=COLUMN(CJS7)-2,3600*C_D_w*Product_tech_data!CJS9*(2/rho_a_ref)^(n_w),"")</f>
        <v/>
      </c>
      <c r="CJT17" s="386" t="str">
        <f>IF($C$5&gt;=COLUMN(CJT7)-2,3600*C_D_w*Product_tech_data!CJT9*(2/rho_a_ref)^(n_w),"")</f>
        <v/>
      </c>
      <c r="CJU17" s="386" t="str">
        <f>IF($C$5&gt;=COLUMN(CJU7)-2,3600*C_D_w*Product_tech_data!CJU9*(2/rho_a_ref)^(n_w),"")</f>
        <v/>
      </c>
      <c r="CJV17" s="386" t="str">
        <f>IF($C$5&gt;=COLUMN(CJV7)-2,3600*C_D_w*Product_tech_data!CJV9*(2/rho_a_ref)^(n_w),"")</f>
        <v/>
      </c>
      <c r="CJW17" s="386" t="str">
        <f>IF($C$5&gt;=COLUMN(CJW7)-2,3600*C_D_w*Product_tech_data!CJW9*(2/rho_a_ref)^(n_w),"")</f>
        <v/>
      </c>
      <c r="CJX17" s="386" t="str">
        <f>IF($C$5&gt;=COLUMN(CJX7)-2,3600*C_D_w*Product_tech_data!CJX9*(2/rho_a_ref)^(n_w),"")</f>
        <v/>
      </c>
      <c r="CJY17" s="386" t="str">
        <f>IF($C$5&gt;=COLUMN(CJY7)-2,3600*C_D_w*Product_tech_data!CJY9*(2/rho_a_ref)^(n_w),"")</f>
        <v/>
      </c>
      <c r="CJZ17" s="386" t="str">
        <f>IF($C$5&gt;=COLUMN(CJZ7)-2,3600*C_D_w*Product_tech_data!CJZ9*(2/rho_a_ref)^(n_w),"")</f>
        <v/>
      </c>
      <c r="CKA17" s="386" t="str">
        <f>IF($C$5&gt;=COLUMN(CKA7)-2,3600*C_D_w*Product_tech_data!CKA9*(2/rho_a_ref)^(n_w),"")</f>
        <v/>
      </c>
      <c r="CKB17" s="386" t="str">
        <f>IF($C$5&gt;=COLUMN(CKB7)-2,3600*C_D_w*Product_tech_data!CKB9*(2/rho_a_ref)^(n_w),"")</f>
        <v/>
      </c>
      <c r="CKC17" s="386" t="str">
        <f>IF($C$5&gt;=COLUMN(CKC7)-2,3600*C_D_w*Product_tech_data!CKC9*(2/rho_a_ref)^(n_w),"")</f>
        <v/>
      </c>
      <c r="CKD17" s="386" t="str">
        <f>IF($C$5&gt;=COLUMN(CKD7)-2,3600*C_D_w*Product_tech_data!CKD9*(2/rho_a_ref)^(n_w),"")</f>
        <v/>
      </c>
      <c r="CKE17" s="386" t="str">
        <f>IF($C$5&gt;=COLUMN(CKE7)-2,3600*C_D_w*Product_tech_data!CKE9*(2/rho_a_ref)^(n_w),"")</f>
        <v/>
      </c>
      <c r="CKF17" s="386" t="str">
        <f>IF($C$5&gt;=COLUMN(CKF7)-2,3600*C_D_w*Product_tech_data!CKF9*(2/rho_a_ref)^(n_w),"")</f>
        <v/>
      </c>
      <c r="CKG17" s="386" t="str">
        <f>IF($C$5&gt;=COLUMN(CKG7)-2,3600*C_D_w*Product_tech_data!CKG9*(2/rho_a_ref)^(n_w),"")</f>
        <v/>
      </c>
      <c r="CKH17" s="386" t="str">
        <f>IF($C$5&gt;=COLUMN(CKH7)-2,3600*C_D_w*Product_tech_data!CKH9*(2/rho_a_ref)^(n_w),"")</f>
        <v/>
      </c>
      <c r="CKI17" s="386" t="str">
        <f>IF($C$5&gt;=COLUMN(CKI7)-2,3600*C_D_w*Product_tech_data!CKI9*(2/rho_a_ref)^(n_w),"")</f>
        <v/>
      </c>
      <c r="CKJ17" s="386" t="str">
        <f>IF($C$5&gt;=COLUMN(CKJ7)-2,3600*C_D_w*Product_tech_data!CKJ9*(2/rho_a_ref)^(n_w),"")</f>
        <v/>
      </c>
      <c r="CKK17" s="386" t="str">
        <f>IF($C$5&gt;=COLUMN(CKK7)-2,3600*C_D_w*Product_tech_data!CKK9*(2/rho_a_ref)^(n_w),"")</f>
        <v/>
      </c>
      <c r="CKL17" s="386" t="str">
        <f>IF($C$5&gt;=COLUMN(CKL7)-2,3600*C_D_w*Product_tech_data!CKL9*(2/rho_a_ref)^(n_w),"")</f>
        <v/>
      </c>
      <c r="CKM17" s="386" t="str">
        <f>IF($C$5&gt;=COLUMN(CKM7)-2,3600*C_D_w*Product_tech_data!CKM9*(2/rho_a_ref)^(n_w),"")</f>
        <v/>
      </c>
      <c r="CKN17" s="386" t="str">
        <f>IF($C$5&gt;=COLUMN(CKN7)-2,3600*C_D_w*Product_tech_data!CKN9*(2/rho_a_ref)^(n_w),"")</f>
        <v/>
      </c>
      <c r="CKO17" s="386" t="str">
        <f>IF($C$5&gt;=COLUMN(CKO7)-2,3600*C_D_w*Product_tech_data!CKO9*(2/rho_a_ref)^(n_w),"")</f>
        <v/>
      </c>
      <c r="CKP17" s="386" t="str">
        <f>IF($C$5&gt;=COLUMN(CKP7)-2,3600*C_D_w*Product_tech_data!CKP9*(2/rho_a_ref)^(n_w),"")</f>
        <v/>
      </c>
      <c r="CKQ17" s="386" t="str">
        <f>IF($C$5&gt;=COLUMN(CKQ7)-2,3600*C_D_w*Product_tech_data!CKQ9*(2/rho_a_ref)^(n_w),"")</f>
        <v/>
      </c>
      <c r="CKR17" s="386" t="str">
        <f>IF($C$5&gt;=COLUMN(CKR7)-2,3600*C_D_w*Product_tech_data!CKR9*(2/rho_a_ref)^(n_w),"")</f>
        <v/>
      </c>
      <c r="CKS17" s="386" t="str">
        <f>IF($C$5&gt;=COLUMN(CKS7)-2,3600*C_D_w*Product_tech_data!CKS9*(2/rho_a_ref)^(n_w),"")</f>
        <v/>
      </c>
      <c r="CKT17" s="386" t="str">
        <f>IF($C$5&gt;=COLUMN(CKT7)-2,3600*C_D_w*Product_tech_data!CKT9*(2/rho_a_ref)^(n_w),"")</f>
        <v/>
      </c>
      <c r="CKU17" s="386" t="str">
        <f>IF($C$5&gt;=COLUMN(CKU7)-2,3600*C_D_w*Product_tech_data!CKU9*(2/rho_a_ref)^(n_w),"")</f>
        <v/>
      </c>
      <c r="CKV17" s="386" t="str">
        <f>IF($C$5&gt;=COLUMN(CKV7)-2,3600*C_D_w*Product_tech_data!CKV9*(2/rho_a_ref)^(n_w),"")</f>
        <v/>
      </c>
      <c r="CKW17" s="386" t="str">
        <f>IF($C$5&gt;=COLUMN(CKW7)-2,3600*C_D_w*Product_tech_data!CKW9*(2/rho_a_ref)^(n_w),"")</f>
        <v/>
      </c>
      <c r="CKX17" s="386" t="str">
        <f>IF($C$5&gt;=COLUMN(CKX7)-2,3600*C_D_w*Product_tech_data!CKX9*(2/rho_a_ref)^(n_w),"")</f>
        <v/>
      </c>
      <c r="CKY17" s="386" t="str">
        <f>IF($C$5&gt;=COLUMN(CKY7)-2,3600*C_D_w*Product_tech_data!CKY9*(2/rho_a_ref)^(n_w),"")</f>
        <v/>
      </c>
      <c r="CKZ17" s="386" t="str">
        <f>IF($C$5&gt;=COLUMN(CKZ7)-2,3600*C_D_w*Product_tech_data!CKZ9*(2/rho_a_ref)^(n_w),"")</f>
        <v/>
      </c>
      <c r="CLA17" s="386" t="str">
        <f>IF($C$5&gt;=COLUMN(CLA7)-2,3600*C_D_w*Product_tech_data!CLA9*(2/rho_a_ref)^(n_w),"")</f>
        <v/>
      </c>
      <c r="CLB17" s="386" t="str">
        <f>IF($C$5&gt;=COLUMN(CLB7)-2,3600*C_D_w*Product_tech_data!CLB9*(2/rho_a_ref)^(n_w),"")</f>
        <v/>
      </c>
      <c r="CLC17" s="386" t="str">
        <f>IF($C$5&gt;=COLUMN(CLC7)-2,3600*C_D_w*Product_tech_data!CLC9*(2/rho_a_ref)^(n_w),"")</f>
        <v/>
      </c>
      <c r="CLD17" s="386" t="str">
        <f>IF($C$5&gt;=COLUMN(CLD7)-2,3600*C_D_w*Product_tech_data!CLD9*(2/rho_a_ref)^(n_w),"")</f>
        <v/>
      </c>
      <c r="CLE17" s="386" t="str">
        <f>IF($C$5&gt;=COLUMN(CLE7)-2,3600*C_D_w*Product_tech_data!CLE9*(2/rho_a_ref)^(n_w),"")</f>
        <v/>
      </c>
      <c r="CLF17" s="386" t="str">
        <f>IF($C$5&gt;=COLUMN(CLF7)-2,3600*C_D_w*Product_tech_data!CLF9*(2/rho_a_ref)^(n_w),"")</f>
        <v/>
      </c>
      <c r="CLG17" s="386" t="str">
        <f>IF($C$5&gt;=COLUMN(CLG7)-2,3600*C_D_w*Product_tech_data!CLG9*(2/rho_a_ref)^(n_w),"")</f>
        <v/>
      </c>
      <c r="CLH17" s="386" t="str">
        <f>IF($C$5&gt;=COLUMN(CLH7)-2,3600*C_D_w*Product_tech_data!CLH9*(2/rho_a_ref)^(n_w),"")</f>
        <v/>
      </c>
      <c r="CLI17" s="386" t="str">
        <f>IF($C$5&gt;=COLUMN(CLI7)-2,3600*C_D_w*Product_tech_data!CLI9*(2/rho_a_ref)^(n_w),"")</f>
        <v/>
      </c>
      <c r="CLJ17" s="386" t="str">
        <f>IF($C$5&gt;=COLUMN(CLJ7)-2,3600*C_D_w*Product_tech_data!CLJ9*(2/rho_a_ref)^(n_w),"")</f>
        <v/>
      </c>
      <c r="CLK17" s="386" t="str">
        <f>IF($C$5&gt;=COLUMN(CLK7)-2,3600*C_D_w*Product_tech_data!CLK9*(2/rho_a_ref)^(n_w),"")</f>
        <v/>
      </c>
      <c r="CLL17" s="386" t="str">
        <f>IF($C$5&gt;=COLUMN(CLL7)-2,3600*C_D_w*Product_tech_data!CLL9*(2/rho_a_ref)^(n_w),"")</f>
        <v/>
      </c>
      <c r="CLM17" s="386" t="str">
        <f>IF($C$5&gt;=COLUMN(CLM7)-2,3600*C_D_w*Product_tech_data!CLM9*(2/rho_a_ref)^(n_w),"")</f>
        <v/>
      </c>
      <c r="CLN17" s="386" t="str">
        <f>IF($C$5&gt;=COLUMN(CLN7)-2,3600*C_D_w*Product_tech_data!CLN9*(2/rho_a_ref)^(n_w),"")</f>
        <v/>
      </c>
      <c r="CLO17" s="386" t="str">
        <f>IF($C$5&gt;=COLUMN(CLO7)-2,3600*C_D_w*Product_tech_data!CLO9*(2/rho_a_ref)^(n_w),"")</f>
        <v/>
      </c>
      <c r="CLP17" s="386" t="str">
        <f>IF($C$5&gt;=COLUMN(CLP7)-2,3600*C_D_w*Product_tech_data!CLP9*(2/rho_a_ref)^(n_w),"")</f>
        <v/>
      </c>
      <c r="CLQ17" s="386" t="str">
        <f>IF($C$5&gt;=COLUMN(CLQ7)-2,3600*C_D_w*Product_tech_data!CLQ9*(2/rho_a_ref)^(n_w),"")</f>
        <v/>
      </c>
      <c r="CLR17" s="386" t="str">
        <f>IF($C$5&gt;=COLUMN(CLR7)-2,3600*C_D_w*Product_tech_data!CLR9*(2/rho_a_ref)^(n_w),"")</f>
        <v/>
      </c>
      <c r="CLS17" s="386" t="str">
        <f>IF($C$5&gt;=COLUMN(CLS7)-2,3600*C_D_w*Product_tech_data!CLS9*(2/rho_a_ref)^(n_w),"")</f>
        <v/>
      </c>
      <c r="CLT17" s="386" t="str">
        <f>IF($C$5&gt;=COLUMN(CLT7)-2,3600*C_D_w*Product_tech_data!CLT9*(2/rho_a_ref)^(n_w),"")</f>
        <v/>
      </c>
      <c r="CLU17" s="386" t="str">
        <f>IF($C$5&gt;=COLUMN(CLU7)-2,3600*C_D_w*Product_tech_data!CLU9*(2/rho_a_ref)^(n_w),"")</f>
        <v/>
      </c>
      <c r="CLV17" s="386" t="str">
        <f>IF($C$5&gt;=COLUMN(CLV7)-2,3600*C_D_w*Product_tech_data!CLV9*(2/rho_a_ref)^(n_w),"")</f>
        <v/>
      </c>
      <c r="CLW17" s="386" t="str">
        <f>IF($C$5&gt;=COLUMN(CLW7)-2,3600*C_D_w*Product_tech_data!CLW9*(2/rho_a_ref)^(n_w),"")</f>
        <v/>
      </c>
      <c r="CLX17" s="386" t="str">
        <f>IF($C$5&gt;=COLUMN(CLX7)-2,3600*C_D_w*Product_tech_data!CLX9*(2/rho_a_ref)^(n_w),"")</f>
        <v/>
      </c>
      <c r="CLY17" s="386" t="str">
        <f>IF($C$5&gt;=COLUMN(CLY7)-2,3600*C_D_w*Product_tech_data!CLY9*(2/rho_a_ref)^(n_w),"")</f>
        <v/>
      </c>
      <c r="CLZ17" s="386" t="str">
        <f>IF($C$5&gt;=COLUMN(CLZ7)-2,3600*C_D_w*Product_tech_data!CLZ9*(2/rho_a_ref)^(n_w),"")</f>
        <v/>
      </c>
      <c r="CMA17" s="386" t="str">
        <f>IF($C$5&gt;=COLUMN(CMA7)-2,3600*C_D_w*Product_tech_data!CMA9*(2/rho_a_ref)^(n_w),"")</f>
        <v/>
      </c>
      <c r="CMB17" s="386" t="str">
        <f>IF($C$5&gt;=COLUMN(CMB7)-2,3600*C_D_w*Product_tech_data!CMB9*(2/rho_a_ref)^(n_w),"")</f>
        <v/>
      </c>
      <c r="CMC17" s="386" t="str">
        <f>IF($C$5&gt;=COLUMN(CMC7)-2,3600*C_D_w*Product_tech_data!CMC9*(2/rho_a_ref)^(n_w),"")</f>
        <v/>
      </c>
      <c r="CMD17" s="386" t="str">
        <f>IF($C$5&gt;=COLUMN(CMD7)-2,3600*C_D_w*Product_tech_data!CMD9*(2/rho_a_ref)^(n_w),"")</f>
        <v/>
      </c>
      <c r="CME17" s="386" t="str">
        <f>IF($C$5&gt;=COLUMN(CME7)-2,3600*C_D_w*Product_tech_data!CME9*(2/rho_a_ref)^(n_w),"")</f>
        <v/>
      </c>
      <c r="CMF17" s="386" t="str">
        <f>IF($C$5&gt;=COLUMN(CMF7)-2,3600*C_D_w*Product_tech_data!CMF9*(2/rho_a_ref)^(n_w),"")</f>
        <v/>
      </c>
      <c r="CMG17" s="386" t="str">
        <f>IF($C$5&gt;=COLUMN(CMG7)-2,3600*C_D_w*Product_tech_data!CMG9*(2/rho_a_ref)^(n_w),"")</f>
        <v/>
      </c>
      <c r="CMH17" s="386" t="str">
        <f>IF($C$5&gt;=COLUMN(CMH7)-2,3600*C_D_w*Product_tech_data!CMH9*(2/rho_a_ref)^(n_w),"")</f>
        <v/>
      </c>
      <c r="CMI17" s="386" t="str">
        <f>IF($C$5&gt;=COLUMN(CMI7)-2,3600*C_D_w*Product_tech_data!CMI9*(2/rho_a_ref)^(n_w),"")</f>
        <v/>
      </c>
      <c r="CMJ17" s="386" t="str">
        <f>IF($C$5&gt;=COLUMN(CMJ7)-2,3600*C_D_w*Product_tech_data!CMJ9*(2/rho_a_ref)^(n_w),"")</f>
        <v/>
      </c>
      <c r="CMK17" s="386" t="str">
        <f>IF($C$5&gt;=COLUMN(CMK7)-2,3600*C_D_w*Product_tech_data!CMK9*(2/rho_a_ref)^(n_w),"")</f>
        <v/>
      </c>
      <c r="CML17" s="386" t="str">
        <f>IF($C$5&gt;=COLUMN(CML7)-2,3600*C_D_w*Product_tech_data!CML9*(2/rho_a_ref)^(n_w),"")</f>
        <v/>
      </c>
      <c r="CMM17" s="386" t="str">
        <f>IF($C$5&gt;=COLUMN(CMM7)-2,3600*C_D_w*Product_tech_data!CMM9*(2/rho_a_ref)^(n_w),"")</f>
        <v/>
      </c>
      <c r="CMN17" s="386" t="str">
        <f>IF($C$5&gt;=COLUMN(CMN7)-2,3600*C_D_w*Product_tech_data!CMN9*(2/rho_a_ref)^(n_w),"")</f>
        <v/>
      </c>
      <c r="CMO17" s="386" t="str">
        <f>IF($C$5&gt;=COLUMN(CMO7)-2,3600*C_D_w*Product_tech_data!CMO9*(2/rho_a_ref)^(n_w),"")</f>
        <v/>
      </c>
      <c r="CMP17" s="386" t="str">
        <f>IF($C$5&gt;=COLUMN(CMP7)-2,3600*C_D_w*Product_tech_data!CMP9*(2/rho_a_ref)^(n_w),"")</f>
        <v/>
      </c>
      <c r="CMQ17" s="386" t="str">
        <f>IF($C$5&gt;=COLUMN(CMQ7)-2,3600*C_D_w*Product_tech_data!CMQ9*(2/rho_a_ref)^(n_w),"")</f>
        <v/>
      </c>
      <c r="CMR17" s="386" t="str">
        <f>IF($C$5&gt;=COLUMN(CMR7)-2,3600*C_D_w*Product_tech_data!CMR9*(2/rho_a_ref)^(n_w),"")</f>
        <v/>
      </c>
      <c r="CMS17" s="386" t="str">
        <f>IF($C$5&gt;=COLUMN(CMS7)-2,3600*C_D_w*Product_tech_data!CMS9*(2/rho_a_ref)^(n_w),"")</f>
        <v/>
      </c>
      <c r="CMT17" s="386" t="str">
        <f>IF($C$5&gt;=COLUMN(CMT7)-2,3600*C_D_w*Product_tech_data!CMT9*(2/rho_a_ref)^(n_w),"")</f>
        <v/>
      </c>
      <c r="CMU17" s="386" t="str">
        <f>IF($C$5&gt;=COLUMN(CMU7)-2,3600*C_D_w*Product_tech_data!CMU9*(2/rho_a_ref)^(n_w),"")</f>
        <v/>
      </c>
      <c r="CMV17" s="386" t="str">
        <f>IF($C$5&gt;=COLUMN(CMV7)-2,3600*C_D_w*Product_tech_data!CMV9*(2/rho_a_ref)^(n_w),"")</f>
        <v/>
      </c>
      <c r="CMW17" s="386" t="str">
        <f>IF($C$5&gt;=COLUMN(CMW7)-2,3600*C_D_w*Product_tech_data!CMW9*(2/rho_a_ref)^(n_w),"")</f>
        <v/>
      </c>
      <c r="CMX17" s="386" t="str">
        <f>IF($C$5&gt;=COLUMN(CMX7)-2,3600*C_D_w*Product_tech_data!CMX9*(2/rho_a_ref)^(n_w),"")</f>
        <v/>
      </c>
      <c r="CMY17" s="386" t="str">
        <f>IF($C$5&gt;=COLUMN(CMY7)-2,3600*C_D_w*Product_tech_data!CMY9*(2/rho_a_ref)^(n_w),"")</f>
        <v/>
      </c>
      <c r="CMZ17" s="386" t="str">
        <f>IF($C$5&gt;=COLUMN(CMZ7)-2,3600*C_D_w*Product_tech_data!CMZ9*(2/rho_a_ref)^(n_w),"")</f>
        <v/>
      </c>
      <c r="CNA17" s="386" t="str">
        <f>IF($C$5&gt;=COLUMN(CNA7)-2,3600*C_D_w*Product_tech_data!CNA9*(2/rho_a_ref)^(n_w),"")</f>
        <v/>
      </c>
      <c r="CNB17" s="386" t="str">
        <f>IF($C$5&gt;=COLUMN(CNB7)-2,3600*C_D_w*Product_tech_data!CNB9*(2/rho_a_ref)^(n_w),"")</f>
        <v/>
      </c>
      <c r="CNC17" s="386" t="str">
        <f>IF($C$5&gt;=COLUMN(CNC7)-2,3600*C_D_w*Product_tech_data!CNC9*(2/rho_a_ref)^(n_w),"")</f>
        <v/>
      </c>
      <c r="CND17" s="386" t="str">
        <f>IF($C$5&gt;=COLUMN(CND7)-2,3600*C_D_w*Product_tech_data!CND9*(2/rho_a_ref)^(n_w),"")</f>
        <v/>
      </c>
      <c r="CNE17" s="386" t="str">
        <f>IF($C$5&gt;=COLUMN(CNE7)-2,3600*C_D_w*Product_tech_data!CNE9*(2/rho_a_ref)^(n_w),"")</f>
        <v/>
      </c>
      <c r="CNF17" s="386" t="str">
        <f>IF($C$5&gt;=COLUMN(CNF7)-2,3600*C_D_w*Product_tech_data!CNF9*(2/rho_a_ref)^(n_w),"")</f>
        <v/>
      </c>
      <c r="CNG17" s="386" t="str">
        <f>IF($C$5&gt;=COLUMN(CNG7)-2,3600*C_D_w*Product_tech_data!CNG9*(2/rho_a_ref)^(n_w),"")</f>
        <v/>
      </c>
      <c r="CNH17" s="386" t="str">
        <f>IF($C$5&gt;=COLUMN(CNH7)-2,3600*C_D_w*Product_tech_data!CNH9*(2/rho_a_ref)^(n_w),"")</f>
        <v/>
      </c>
      <c r="CNI17" s="386" t="str">
        <f>IF($C$5&gt;=COLUMN(CNI7)-2,3600*C_D_w*Product_tech_data!CNI9*(2/rho_a_ref)^(n_w),"")</f>
        <v/>
      </c>
      <c r="CNJ17" s="386" t="str">
        <f>IF($C$5&gt;=COLUMN(CNJ7)-2,3600*C_D_w*Product_tech_data!CNJ9*(2/rho_a_ref)^(n_w),"")</f>
        <v/>
      </c>
      <c r="CNK17" s="386" t="str">
        <f>IF($C$5&gt;=COLUMN(CNK7)-2,3600*C_D_w*Product_tech_data!CNK9*(2/rho_a_ref)^(n_w),"")</f>
        <v/>
      </c>
      <c r="CNL17" s="386" t="str">
        <f>IF($C$5&gt;=COLUMN(CNL7)-2,3600*C_D_w*Product_tech_data!CNL9*(2/rho_a_ref)^(n_w),"")</f>
        <v/>
      </c>
      <c r="CNM17" s="386" t="str">
        <f>IF($C$5&gt;=COLUMN(CNM7)-2,3600*C_D_w*Product_tech_data!CNM9*(2/rho_a_ref)^(n_w),"")</f>
        <v/>
      </c>
      <c r="CNN17" s="386" t="str">
        <f>IF($C$5&gt;=COLUMN(CNN7)-2,3600*C_D_w*Product_tech_data!CNN9*(2/rho_a_ref)^(n_w),"")</f>
        <v/>
      </c>
      <c r="CNO17" s="386" t="str">
        <f>IF($C$5&gt;=COLUMN(CNO7)-2,3600*C_D_w*Product_tech_data!CNO9*(2/rho_a_ref)^(n_w),"")</f>
        <v/>
      </c>
      <c r="CNP17" s="386" t="str">
        <f>IF($C$5&gt;=COLUMN(CNP7)-2,3600*C_D_w*Product_tech_data!CNP9*(2/rho_a_ref)^(n_w),"")</f>
        <v/>
      </c>
      <c r="CNQ17" s="386" t="str">
        <f>IF($C$5&gt;=COLUMN(CNQ7)-2,3600*C_D_w*Product_tech_data!CNQ9*(2/rho_a_ref)^(n_w),"")</f>
        <v/>
      </c>
      <c r="CNR17" s="386" t="str">
        <f>IF($C$5&gt;=COLUMN(CNR7)-2,3600*C_D_w*Product_tech_data!CNR9*(2/rho_a_ref)^(n_w),"")</f>
        <v/>
      </c>
      <c r="CNS17" s="386" t="str">
        <f>IF($C$5&gt;=COLUMN(CNS7)-2,3600*C_D_w*Product_tech_data!CNS9*(2/rho_a_ref)^(n_w),"")</f>
        <v/>
      </c>
      <c r="CNT17" s="386" t="str">
        <f>IF($C$5&gt;=COLUMN(CNT7)-2,3600*C_D_w*Product_tech_data!CNT9*(2/rho_a_ref)^(n_w),"")</f>
        <v/>
      </c>
      <c r="CNU17" s="386" t="str">
        <f>IF($C$5&gt;=COLUMN(CNU7)-2,3600*C_D_w*Product_tech_data!CNU9*(2/rho_a_ref)^(n_w),"")</f>
        <v/>
      </c>
      <c r="CNV17" s="386" t="str">
        <f>IF($C$5&gt;=COLUMN(CNV7)-2,3600*C_D_w*Product_tech_data!CNV9*(2/rho_a_ref)^(n_w),"")</f>
        <v/>
      </c>
      <c r="CNW17" s="386" t="str">
        <f>IF($C$5&gt;=COLUMN(CNW7)-2,3600*C_D_w*Product_tech_data!CNW9*(2/rho_a_ref)^(n_w),"")</f>
        <v/>
      </c>
      <c r="CNX17" s="386" t="str">
        <f>IF($C$5&gt;=COLUMN(CNX7)-2,3600*C_D_w*Product_tech_data!CNX9*(2/rho_a_ref)^(n_w),"")</f>
        <v/>
      </c>
      <c r="CNY17" s="386" t="str">
        <f>IF($C$5&gt;=COLUMN(CNY7)-2,3600*C_D_w*Product_tech_data!CNY9*(2/rho_a_ref)^(n_w),"")</f>
        <v/>
      </c>
      <c r="CNZ17" s="386" t="str">
        <f>IF($C$5&gt;=COLUMN(CNZ7)-2,3600*C_D_w*Product_tech_data!CNZ9*(2/rho_a_ref)^(n_w),"")</f>
        <v/>
      </c>
      <c r="COA17" s="386" t="str">
        <f>IF($C$5&gt;=COLUMN(COA7)-2,3600*C_D_w*Product_tech_data!COA9*(2/rho_a_ref)^(n_w),"")</f>
        <v/>
      </c>
      <c r="COB17" s="386" t="str">
        <f>IF($C$5&gt;=COLUMN(COB7)-2,3600*C_D_w*Product_tech_data!COB9*(2/rho_a_ref)^(n_w),"")</f>
        <v/>
      </c>
      <c r="COC17" s="386" t="str">
        <f>IF($C$5&gt;=COLUMN(COC7)-2,3600*C_D_w*Product_tech_data!COC9*(2/rho_a_ref)^(n_w),"")</f>
        <v/>
      </c>
      <c r="COD17" s="386" t="str">
        <f>IF($C$5&gt;=COLUMN(COD7)-2,3600*C_D_w*Product_tech_data!COD9*(2/rho_a_ref)^(n_w),"")</f>
        <v/>
      </c>
      <c r="COE17" s="386" t="str">
        <f>IF($C$5&gt;=COLUMN(COE7)-2,3600*C_D_w*Product_tech_data!COE9*(2/rho_a_ref)^(n_w),"")</f>
        <v/>
      </c>
      <c r="COF17" s="386" t="str">
        <f>IF($C$5&gt;=COLUMN(COF7)-2,3600*C_D_w*Product_tech_data!COF9*(2/rho_a_ref)^(n_w),"")</f>
        <v/>
      </c>
      <c r="COG17" s="386" t="str">
        <f>IF($C$5&gt;=COLUMN(COG7)-2,3600*C_D_w*Product_tech_data!COG9*(2/rho_a_ref)^(n_w),"")</f>
        <v/>
      </c>
      <c r="COH17" s="386" t="str">
        <f>IF($C$5&gt;=COLUMN(COH7)-2,3600*C_D_w*Product_tech_data!COH9*(2/rho_a_ref)^(n_w),"")</f>
        <v/>
      </c>
      <c r="COI17" s="386" t="str">
        <f>IF($C$5&gt;=COLUMN(COI7)-2,3600*C_D_w*Product_tech_data!COI9*(2/rho_a_ref)^(n_w),"")</f>
        <v/>
      </c>
      <c r="COJ17" s="386" t="str">
        <f>IF($C$5&gt;=COLUMN(COJ7)-2,3600*C_D_w*Product_tech_data!COJ9*(2/rho_a_ref)^(n_w),"")</f>
        <v/>
      </c>
      <c r="COK17" s="386" t="str">
        <f>IF($C$5&gt;=COLUMN(COK7)-2,3600*C_D_w*Product_tech_data!COK9*(2/rho_a_ref)^(n_w),"")</f>
        <v/>
      </c>
      <c r="COL17" s="386" t="str">
        <f>IF($C$5&gt;=COLUMN(COL7)-2,3600*C_D_w*Product_tech_data!COL9*(2/rho_a_ref)^(n_w),"")</f>
        <v/>
      </c>
      <c r="COM17" s="386" t="str">
        <f>IF($C$5&gt;=COLUMN(COM7)-2,3600*C_D_w*Product_tech_data!COM9*(2/rho_a_ref)^(n_w),"")</f>
        <v/>
      </c>
      <c r="CON17" s="386" t="str">
        <f>IF($C$5&gt;=COLUMN(CON7)-2,3600*C_D_w*Product_tech_data!CON9*(2/rho_a_ref)^(n_w),"")</f>
        <v/>
      </c>
      <c r="COO17" s="386" t="str">
        <f>IF($C$5&gt;=COLUMN(COO7)-2,3600*C_D_w*Product_tech_data!COO9*(2/rho_a_ref)^(n_w),"")</f>
        <v/>
      </c>
      <c r="COP17" s="386" t="str">
        <f>IF($C$5&gt;=COLUMN(COP7)-2,3600*C_D_w*Product_tech_data!COP9*(2/rho_a_ref)^(n_w),"")</f>
        <v/>
      </c>
      <c r="COQ17" s="386" t="str">
        <f>IF($C$5&gt;=COLUMN(COQ7)-2,3600*C_D_w*Product_tech_data!COQ9*(2/rho_a_ref)^(n_w),"")</f>
        <v/>
      </c>
      <c r="COR17" s="386" t="str">
        <f>IF($C$5&gt;=COLUMN(COR7)-2,3600*C_D_w*Product_tech_data!COR9*(2/rho_a_ref)^(n_w),"")</f>
        <v/>
      </c>
      <c r="COS17" s="386" t="str">
        <f>IF($C$5&gt;=COLUMN(COS7)-2,3600*C_D_w*Product_tech_data!COS9*(2/rho_a_ref)^(n_w),"")</f>
        <v/>
      </c>
      <c r="COT17" s="386" t="str">
        <f>IF($C$5&gt;=COLUMN(COT7)-2,3600*C_D_w*Product_tech_data!COT9*(2/rho_a_ref)^(n_w),"")</f>
        <v/>
      </c>
      <c r="COU17" s="386" t="str">
        <f>IF($C$5&gt;=COLUMN(COU7)-2,3600*C_D_w*Product_tech_data!COU9*(2/rho_a_ref)^(n_w),"")</f>
        <v/>
      </c>
      <c r="COV17" s="386" t="str">
        <f>IF($C$5&gt;=COLUMN(COV7)-2,3600*C_D_w*Product_tech_data!COV9*(2/rho_a_ref)^(n_w),"")</f>
        <v/>
      </c>
      <c r="COW17" s="386" t="str">
        <f>IF($C$5&gt;=COLUMN(COW7)-2,3600*C_D_w*Product_tech_data!COW9*(2/rho_a_ref)^(n_w),"")</f>
        <v/>
      </c>
      <c r="COX17" s="386" t="str">
        <f>IF($C$5&gt;=COLUMN(COX7)-2,3600*C_D_w*Product_tech_data!COX9*(2/rho_a_ref)^(n_w),"")</f>
        <v/>
      </c>
      <c r="COY17" s="386" t="str">
        <f>IF($C$5&gt;=COLUMN(COY7)-2,3600*C_D_w*Product_tech_data!COY9*(2/rho_a_ref)^(n_w),"")</f>
        <v/>
      </c>
      <c r="COZ17" s="386" t="str">
        <f>IF($C$5&gt;=COLUMN(COZ7)-2,3600*C_D_w*Product_tech_data!COZ9*(2/rho_a_ref)^(n_w),"")</f>
        <v/>
      </c>
      <c r="CPA17" s="386" t="str">
        <f>IF($C$5&gt;=COLUMN(CPA7)-2,3600*C_D_w*Product_tech_data!CPA9*(2/rho_a_ref)^(n_w),"")</f>
        <v/>
      </c>
      <c r="CPB17" s="386" t="str">
        <f>IF($C$5&gt;=COLUMN(CPB7)-2,3600*C_D_w*Product_tech_data!CPB9*(2/rho_a_ref)^(n_w),"")</f>
        <v/>
      </c>
      <c r="CPC17" s="386" t="str">
        <f>IF($C$5&gt;=COLUMN(CPC7)-2,3600*C_D_w*Product_tech_data!CPC9*(2/rho_a_ref)^(n_w),"")</f>
        <v/>
      </c>
      <c r="CPD17" s="386" t="str">
        <f>IF($C$5&gt;=COLUMN(CPD7)-2,3600*C_D_w*Product_tech_data!CPD9*(2/rho_a_ref)^(n_w),"")</f>
        <v/>
      </c>
      <c r="CPE17" s="386" t="str">
        <f>IF($C$5&gt;=COLUMN(CPE7)-2,3600*C_D_w*Product_tech_data!CPE9*(2/rho_a_ref)^(n_w),"")</f>
        <v/>
      </c>
      <c r="CPF17" s="386" t="str">
        <f>IF($C$5&gt;=COLUMN(CPF7)-2,3600*C_D_w*Product_tech_data!CPF9*(2/rho_a_ref)^(n_w),"")</f>
        <v/>
      </c>
      <c r="CPG17" s="386" t="str">
        <f>IF($C$5&gt;=COLUMN(CPG7)-2,3600*C_D_w*Product_tech_data!CPG9*(2/rho_a_ref)^(n_w),"")</f>
        <v/>
      </c>
      <c r="CPH17" s="386" t="str">
        <f>IF($C$5&gt;=COLUMN(CPH7)-2,3600*C_D_w*Product_tech_data!CPH9*(2/rho_a_ref)^(n_w),"")</f>
        <v/>
      </c>
      <c r="CPI17" s="386" t="str">
        <f>IF($C$5&gt;=COLUMN(CPI7)-2,3600*C_D_w*Product_tech_data!CPI9*(2/rho_a_ref)^(n_w),"")</f>
        <v/>
      </c>
      <c r="CPJ17" s="386" t="str">
        <f>IF($C$5&gt;=COLUMN(CPJ7)-2,3600*C_D_w*Product_tech_data!CPJ9*(2/rho_a_ref)^(n_w),"")</f>
        <v/>
      </c>
      <c r="CPK17" s="386" t="str">
        <f>IF($C$5&gt;=COLUMN(CPK7)-2,3600*C_D_w*Product_tech_data!CPK9*(2/rho_a_ref)^(n_w),"")</f>
        <v/>
      </c>
      <c r="CPL17" s="386" t="str">
        <f>IF($C$5&gt;=COLUMN(CPL7)-2,3600*C_D_w*Product_tech_data!CPL9*(2/rho_a_ref)^(n_w),"")</f>
        <v/>
      </c>
      <c r="CPM17" s="386" t="str">
        <f>IF($C$5&gt;=COLUMN(CPM7)-2,3600*C_D_w*Product_tech_data!CPM9*(2/rho_a_ref)^(n_w),"")</f>
        <v/>
      </c>
      <c r="CPN17" s="386" t="str">
        <f>IF($C$5&gt;=COLUMN(CPN7)-2,3600*C_D_w*Product_tech_data!CPN9*(2/rho_a_ref)^(n_w),"")</f>
        <v/>
      </c>
      <c r="CPO17" s="386" t="str">
        <f>IF($C$5&gt;=COLUMN(CPO7)-2,3600*C_D_w*Product_tech_data!CPO9*(2/rho_a_ref)^(n_w),"")</f>
        <v/>
      </c>
      <c r="CPP17" s="386" t="str">
        <f>IF($C$5&gt;=COLUMN(CPP7)-2,3600*C_D_w*Product_tech_data!CPP9*(2/rho_a_ref)^(n_w),"")</f>
        <v/>
      </c>
      <c r="CPQ17" s="386" t="str">
        <f>IF($C$5&gt;=COLUMN(CPQ7)-2,3600*C_D_w*Product_tech_data!CPQ9*(2/rho_a_ref)^(n_w),"")</f>
        <v/>
      </c>
      <c r="CPR17" s="386" t="str">
        <f>IF($C$5&gt;=COLUMN(CPR7)-2,3600*C_D_w*Product_tech_data!CPR9*(2/rho_a_ref)^(n_w),"")</f>
        <v/>
      </c>
      <c r="CPS17" s="386" t="str">
        <f>IF($C$5&gt;=COLUMN(CPS7)-2,3600*C_D_w*Product_tech_data!CPS9*(2/rho_a_ref)^(n_w),"")</f>
        <v/>
      </c>
      <c r="CPT17" s="386" t="str">
        <f>IF($C$5&gt;=COLUMN(CPT7)-2,3600*C_D_w*Product_tech_data!CPT9*(2/rho_a_ref)^(n_w),"")</f>
        <v/>
      </c>
      <c r="CPU17" s="386" t="str">
        <f>IF($C$5&gt;=COLUMN(CPU7)-2,3600*C_D_w*Product_tech_data!CPU9*(2/rho_a_ref)^(n_w),"")</f>
        <v/>
      </c>
      <c r="CPV17" s="386" t="str">
        <f>IF($C$5&gt;=COLUMN(CPV7)-2,3600*C_D_w*Product_tech_data!CPV9*(2/rho_a_ref)^(n_w),"")</f>
        <v/>
      </c>
      <c r="CPW17" s="386" t="str">
        <f>IF($C$5&gt;=COLUMN(CPW7)-2,3600*C_D_w*Product_tech_data!CPW9*(2/rho_a_ref)^(n_w),"")</f>
        <v/>
      </c>
      <c r="CPX17" s="386" t="str">
        <f>IF($C$5&gt;=COLUMN(CPX7)-2,3600*C_D_w*Product_tech_data!CPX9*(2/rho_a_ref)^(n_w),"")</f>
        <v/>
      </c>
      <c r="CPY17" s="386" t="str">
        <f>IF($C$5&gt;=COLUMN(CPY7)-2,3600*C_D_w*Product_tech_data!CPY9*(2/rho_a_ref)^(n_w),"")</f>
        <v/>
      </c>
      <c r="CPZ17" s="386" t="str">
        <f>IF($C$5&gt;=COLUMN(CPZ7)-2,3600*C_D_w*Product_tech_data!CPZ9*(2/rho_a_ref)^(n_w),"")</f>
        <v/>
      </c>
      <c r="CQA17" s="386" t="str">
        <f>IF($C$5&gt;=COLUMN(CQA7)-2,3600*C_D_w*Product_tech_data!CQA9*(2/rho_a_ref)^(n_w),"")</f>
        <v/>
      </c>
      <c r="CQB17" s="386" t="str">
        <f>IF($C$5&gt;=COLUMN(CQB7)-2,3600*C_D_w*Product_tech_data!CQB9*(2/rho_a_ref)^(n_w),"")</f>
        <v/>
      </c>
      <c r="CQC17" s="386" t="str">
        <f>IF($C$5&gt;=COLUMN(CQC7)-2,3600*C_D_w*Product_tech_data!CQC9*(2/rho_a_ref)^(n_w),"")</f>
        <v/>
      </c>
      <c r="CQD17" s="386" t="str">
        <f>IF($C$5&gt;=COLUMN(CQD7)-2,3600*C_D_w*Product_tech_data!CQD9*(2/rho_a_ref)^(n_w),"")</f>
        <v/>
      </c>
      <c r="CQE17" s="386" t="str">
        <f>IF($C$5&gt;=COLUMN(CQE7)-2,3600*C_D_w*Product_tech_data!CQE9*(2/rho_a_ref)^(n_w),"")</f>
        <v/>
      </c>
      <c r="CQF17" s="386" t="str">
        <f>IF($C$5&gt;=COLUMN(CQF7)-2,3600*C_D_w*Product_tech_data!CQF9*(2/rho_a_ref)^(n_w),"")</f>
        <v/>
      </c>
      <c r="CQG17" s="386" t="str">
        <f>IF($C$5&gt;=COLUMN(CQG7)-2,3600*C_D_w*Product_tech_data!CQG9*(2/rho_a_ref)^(n_w),"")</f>
        <v/>
      </c>
      <c r="CQH17" s="386" t="str">
        <f>IF($C$5&gt;=COLUMN(CQH7)-2,3600*C_D_w*Product_tech_data!CQH9*(2/rho_a_ref)^(n_w),"")</f>
        <v/>
      </c>
      <c r="CQI17" s="386" t="str">
        <f>IF($C$5&gt;=COLUMN(CQI7)-2,3600*C_D_w*Product_tech_data!CQI9*(2/rho_a_ref)^(n_w),"")</f>
        <v/>
      </c>
      <c r="CQJ17" s="386" t="str">
        <f>IF($C$5&gt;=COLUMN(CQJ7)-2,3600*C_D_w*Product_tech_data!CQJ9*(2/rho_a_ref)^(n_w),"")</f>
        <v/>
      </c>
      <c r="CQK17" s="386" t="str">
        <f>IF($C$5&gt;=COLUMN(CQK7)-2,3600*C_D_w*Product_tech_data!CQK9*(2/rho_a_ref)^(n_w),"")</f>
        <v/>
      </c>
      <c r="CQL17" s="386" t="str">
        <f>IF($C$5&gt;=COLUMN(CQL7)-2,3600*C_D_w*Product_tech_data!CQL9*(2/rho_a_ref)^(n_w),"")</f>
        <v/>
      </c>
      <c r="CQM17" s="386" t="str">
        <f>IF($C$5&gt;=COLUMN(CQM7)-2,3600*C_D_w*Product_tech_data!CQM9*(2/rho_a_ref)^(n_w),"")</f>
        <v/>
      </c>
      <c r="CQN17" s="386" t="str">
        <f>IF($C$5&gt;=COLUMN(CQN7)-2,3600*C_D_w*Product_tech_data!CQN9*(2/rho_a_ref)^(n_w),"")</f>
        <v/>
      </c>
      <c r="CQO17" s="386" t="str">
        <f>IF($C$5&gt;=COLUMN(CQO7)-2,3600*C_D_w*Product_tech_data!CQO9*(2/rho_a_ref)^(n_w),"")</f>
        <v/>
      </c>
      <c r="CQP17" s="386" t="str">
        <f>IF($C$5&gt;=COLUMN(CQP7)-2,3600*C_D_w*Product_tech_data!CQP9*(2/rho_a_ref)^(n_w),"")</f>
        <v/>
      </c>
      <c r="CQQ17" s="386" t="str">
        <f>IF($C$5&gt;=COLUMN(CQQ7)-2,3600*C_D_w*Product_tech_data!CQQ9*(2/rho_a_ref)^(n_w),"")</f>
        <v/>
      </c>
      <c r="CQR17" s="386" t="str">
        <f>IF($C$5&gt;=COLUMN(CQR7)-2,3600*C_D_w*Product_tech_data!CQR9*(2/rho_a_ref)^(n_w),"")</f>
        <v/>
      </c>
      <c r="CQS17" s="386" t="str">
        <f>IF($C$5&gt;=COLUMN(CQS7)-2,3600*C_D_w*Product_tech_data!CQS9*(2/rho_a_ref)^(n_w),"")</f>
        <v/>
      </c>
      <c r="CQT17" s="386" t="str">
        <f>IF($C$5&gt;=COLUMN(CQT7)-2,3600*C_D_w*Product_tech_data!CQT9*(2/rho_a_ref)^(n_w),"")</f>
        <v/>
      </c>
      <c r="CQU17" s="386" t="str">
        <f>IF($C$5&gt;=COLUMN(CQU7)-2,3600*C_D_w*Product_tech_data!CQU9*(2/rho_a_ref)^(n_w),"")</f>
        <v/>
      </c>
      <c r="CQV17" s="386" t="str">
        <f>IF($C$5&gt;=COLUMN(CQV7)-2,3600*C_D_w*Product_tech_data!CQV9*(2/rho_a_ref)^(n_w),"")</f>
        <v/>
      </c>
      <c r="CQW17" s="386" t="str">
        <f>IF($C$5&gt;=COLUMN(CQW7)-2,3600*C_D_w*Product_tech_data!CQW9*(2/rho_a_ref)^(n_w),"")</f>
        <v/>
      </c>
      <c r="CQX17" s="386" t="str">
        <f>IF($C$5&gt;=COLUMN(CQX7)-2,3600*C_D_w*Product_tech_data!CQX9*(2/rho_a_ref)^(n_w),"")</f>
        <v/>
      </c>
      <c r="CQY17" s="386" t="str">
        <f>IF($C$5&gt;=COLUMN(CQY7)-2,3600*C_D_w*Product_tech_data!CQY9*(2/rho_a_ref)^(n_w),"")</f>
        <v/>
      </c>
      <c r="CQZ17" s="386" t="str">
        <f>IF($C$5&gt;=COLUMN(CQZ7)-2,3600*C_D_w*Product_tech_data!CQZ9*(2/rho_a_ref)^(n_w),"")</f>
        <v/>
      </c>
      <c r="CRA17" s="386" t="str">
        <f>IF($C$5&gt;=COLUMN(CRA7)-2,3600*C_D_w*Product_tech_data!CRA9*(2/rho_a_ref)^(n_w),"")</f>
        <v/>
      </c>
      <c r="CRB17" s="386" t="str">
        <f>IF($C$5&gt;=COLUMN(CRB7)-2,3600*C_D_w*Product_tech_data!CRB9*(2/rho_a_ref)^(n_w),"")</f>
        <v/>
      </c>
      <c r="CRC17" s="386" t="str">
        <f>IF($C$5&gt;=COLUMN(CRC7)-2,3600*C_D_w*Product_tech_data!CRC9*(2/rho_a_ref)^(n_w),"")</f>
        <v/>
      </c>
      <c r="CRD17" s="386" t="str">
        <f>IF($C$5&gt;=COLUMN(CRD7)-2,3600*C_D_w*Product_tech_data!CRD9*(2/rho_a_ref)^(n_w),"")</f>
        <v/>
      </c>
      <c r="CRE17" s="386" t="str">
        <f>IF($C$5&gt;=COLUMN(CRE7)-2,3600*C_D_w*Product_tech_data!CRE9*(2/rho_a_ref)^(n_w),"")</f>
        <v/>
      </c>
      <c r="CRF17" s="386" t="str">
        <f>IF($C$5&gt;=COLUMN(CRF7)-2,3600*C_D_w*Product_tech_data!CRF9*(2/rho_a_ref)^(n_w),"")</f>
        <v/>
      </c>
      <c r="CRG17" s="386" t="str">
        <f>IF($C$5&gt;=COLUMN(CRG7)-2,3600*C_D_w*Product_tech_data!CRG9*(2/rho_a_ref)^(n_w),"")</f>
        <v/>
      </c>
      <c r="CRH17" s="386" t="str">
        <f>IF($C$5&gt;=COLUMN(CRH7)-2,3600*C_D_w*Product_tech_data!CRH9*(2/rho_a_ref)^(n_w),"")</f>
        <v/>
      </c>
      <c r="CRI17" s="386" t="str">
        <f>IF($C$5&gt;=COLUMN(CRI7)-2,3600*C_D_w*Product_tech_data!CRI9*(2/rho_a_ref)^(n_w),"")</f>
        <v/>
      </c>
      <c r="CRJ17" s="386" t="str">
        <f>IF($C$5&gt;=COLUMN(CRJ7)-2,3600*C_D_w*Product_tech_data!CRJ9*(2/rho_a_ref)^(n_w),"")</f>
        <v/>
      </c>
      <c r="CRK17" s="386" t="str">
        <f>IF($C$5&gt;=COLUMN(CRK7)-2,3600*C_D_w*Product_tech_data!CRK9*(2/rho_a_ref)^(n_w),"")</f>
        <v/>
      </c>
      <c r="CRL17" s="386" t="str">
        <f>IF($C$5&gt;=COLUMN(CRL7)-2,3600*C_D_w*Product_tech_data!CRL9*(2/rho_a_ref)^(n_w),"")</f>
        <v/>
      </c>
      <c r="CRM17" s="386" t="str">
        <f>IF($C$5&gt;=COLUMN(CRM7)-2,3600*C_D_w*Product_tech_data!CRM9*(2/rho_a_ref)^(n_w),"")</f>
        <v/>
      </c>
      <c r="CRN17" s="386" t="str">
        <f>IF($C$5&gt;=COLUMN(CRN7)-2,3600*C_D_w*Product_tech_data!CRN9*(2/rho_a_ref)^(n_w),"")</f>
        <v/>
      </c>
      <c r="CRO17" s="386" t="str">
        <f>IF($C$5&gt;=COLUMN(CRO7)-2,3600*C_D_w*Product_tech_data!CRO9*(2/rho_a_ref)^(n_w),"")</f>
        <v/>
      </c>
      <c r="CRP17" s="386" t="str">
        <f>IF($C$5&gt;=COLUMN(CRP7)-2,3600*C_D_w*Product_tech_data!CRP9*(2/rho_a_ref)^(n_w),"")</f>
        <v/>
      </c>
      <c r="CRQ17" s="386" t="str">
        <f>IF($C$5&gt;=COLUMN(CRQ7)-2,3600*C_D_w*Product_tech_data!CRQ9*(2/rho_a_ref)^(n_w),"")</f>
        <v/>
      </c>
      <c r="CRR17" s="386" t="str">
        <f>IF($C$5&gt;=COLUMN(CRR7)-2,3600*C_D_w*Product_tech_data!CRR9*(2/rho_a_ref)^(n_w),"")</f>
        <v/>
      </c>
      <c r="CRS17" s="386" t="str">
        <f>IF($C$5&gt;=COLUMN(CRS7)-2,3600*C_D_w*Product_tech_data!CRS9*(2/rho_a_ref)^(n_w),"")</f>
        <v/>
      </c>
      <c r="CRT17" s="386" t="str">
        <f>IF($C$5&gt;=COLUMN(CRT7)-2,3600*C_D_w*Product_tech_data!CRT9*(2/rho_a_ref)^(n_w),"")</f>
        <v/>
      </c>
      <c r="CRU17" s="386" t="str">
        <f>IF($C$5&gt;=COLUMN(CRU7)-2,3600*C_D_w*Product_tech_data!CRU9*(2/rho_a_ref)^(n_w),"")</f>
        <v/>
      </c>
      <c r="CRV17" s="386" t="str">
        <f>IF($C$5&gt;=COLUMN(CRV7)-2,3600*C_D_w*Product_tech_data!CRV9*(2/rho_a_ref)^(n_w),"")</f>
        <v/>
      </c>
      <c r="CRW17" s="386" t="str">
        <f>IF($C$5&gt;=COLUMN(CRW7)-2,3600*C_D_w*Product_tech_data!CRW9*(2/rho_a_ref)^(n_w),"")</f>
        <v/>
      </c>
      <c r="CRX17" s="386" t="str">
        <f>IF($C$5&gt;=COLUMN(CRX7)-2,3600*C_D_w*Product_tech_data!CRX9*(2/rho_a_ref)^(n_w),"")</f>
        <v/>
      </c>
      <c r="CRY17" s="386" t="str">
        <f>IF($C$5&gt;=COLUMN(CRY7)-2,3600*C_D_w*Product_tech_data!CRY9*(2/rho_a_ref)^(n_w),"")</f>
        <v/>
      </c>
      <c r="CRZ17" s="386" t="str">
        <f>IF($C$5&gt;=COLUMN(CRZ7)-2,3600*C_D_w*Product_tech_data!CRZ9*(2/rho_a_ref)^(n_w),"")</f>
        <v/>
      </c>
      <c r="CSA17" s="386" t="str">
        <f>IF($C$5&gt;=COLUMN(CSA7)-2,3600*C_D_w*Product_tech_data!CSA9*(2/rho_a_ref)^(n_w),"")</f>
        <v/>
      </c>
      <c r="CSB17" s="386" t="str">
        <f>IF($C$5&gt;=COLUMN(CSB7)-2,3600*C_D_w*Product_tech_data!CSB9*(2/rho_a_ref)^(n_w),"")</f>
        <v/>
      </c>
      <c r="CSC17" s="386" t="str">
        <f>IF($C$5&gt;=COLUMN(CSC7)-2,3600*C_D_w*Product_tech_data!CSC9*(2/rho_a_ref)^(n_w),"")</f>
        <v/>
      </c>
      <c r="CSD17" s="386" t="str">
        <f>IF($C$5&gt;=COLUMN(CSD7)-2,3600*C_D_w*Product_tech_data!CSD9*(2/rho_a_ref)^(n_w),"")</f>
        <v/>
      </c>
      <c r="CSE17" s="386" t="str">
        <f>IF($C$5&gt;=COLUMN(CSE7)-2,3600*C_D_w*Product_tech_data!CSE9*(2/rho_a_ref)^(n_w),"")</f>
        <v/>
      </c>
      <c r="CSF17" s="386" t="str">
        <f>IF($C$5&gt;=COLUMN(CSF7)-2,3600*C_D_w*Product_tech_data!CSF9*(2/rho_a_ref)^(n_w),"")</f>
        <v/>
      </c>
      <c r="CSG17" s="386" t="str">
        <f>IF($C$5&gt;=COLUMN(CSG7)-2,3600*C_D_w*Product_tech_data!CSG9*(2/rho_a_ref)^(n_w),"")</f>
        <v/>
      </c>
      <c r="CSH17" s="386" t="str">
        <f>IF($C$5&gt;=COLUMN(CSH7)-2,3600*C_D_w*Product_tech_data!CSH9*(2/rho_a_ref)^(n_w),"")</f>
        <v/>
      </c>
      <c r="CSI17" s="386" t="str">
        <f>IF($C$5&gt;=COLUMN(CSI7)-2,3600*C_D_w*Product_tech_data!CSI9*(2/rho_a_ref)^(n_w),"")</f>
        <v/>
      </c>
      <c r="CSJ17" s="386" t="str">
        <f>IF($C$5&gt;=COLUMN(CSJ7)-2,3600*C_D_w*Product_tech_data!CSJ9*(2/rho_a_ref)^(n_w),"")</f>
        <v/>
      </c>
      <c r="CSK17" s="386" t="str">
        <f>IF($C$5&gt;=COLUMN(CSK7)-2,3600*C_D_w*Product_tech_data!CSK9*(2/rho_a_ref)^(n_w),"")</f>
        <v/>
      </c>
      <c r="CSL17" s="386" t="str">
        <f>IF($C$5&gt;=COLUMN(CSL7)-2,3600*C_D_w*Product_tech_data!CSL9*(2/rho_a_ref)^(n_w),"")</f>
        <v/>
      </c>
      <c r="CSM17" s="386" t="str">
        <f>IF($C$5&gt;=COLUMN(CSM7)-2,3600*C_D_w*Product_tech_data!CSM9*(2/rho_a_ref)^(n_w),"")</f>
        <v/>
      </c>
      <c r="CSN17" s="386" t="str">
        <f>IF($C$5&gt;=COLUMN(CSN7)-2,3600*C_D_w*Product_tech_data!CSN9*(2/rho_a_ref)^(n_w),"")</f>
        <v/>
      </c>
      <c r="CSO17" s="386" t="str">
        <f>IF($C$5&gt;=COLUMN(CSO7)-2,3600*C_D_w*Product_tech_data!CSO9*(2/rho_a_ref)^(n_w),"")</f>
        <v/>
      </c>
      <c r="CSP17" s="386" t="str">
        <f>IF($C$5&gt;=COLUMN(CSP7)-2,3600*C_D_w*Product_tech_data!CSP9*(2/rho_a_ref)^(n_w),"")</f>
        <v/>
      </c>
      <c r="CSQ17" s="386" t="str">
        <f>IF($C$5&gt;=COLUMN(CSQ7)-2,3600*C_D_w*Product_tech_data!CSQ9*(2/rho_a_ref)^(n_w),"")</f>
        <v/>
      </c>
      <c r="CSR17" s="386" t="str">
        <f>IF($C$5&gt;=COLUMN(CSR7)-2,3600*C_D_w*Product_tech_data!CSR9*(2/rho_a_ref)^(n_w),"")</f>
        <v/>
      </c>
      <c r="CSS17" s="386" t="str">
        <f>IF($C$5&gt;=COLUMN(CSS7)-2,3600*C_D_w*Product_tech_data!CSS9*(2/rho_a_ref)^(n_w),"")</f>
        <v/>
      </c>
      <c r="CST17" s="386" t="str">
        <f>IF($C$5&gt;=COLUMN(CST7)-2,3600*C_D_w*Product_tech_data!CST9*(2/rho_a_ref)^(n_w),"")</f>
        <v/>
      </c>
      <c r="CSU17" s="386" t="str">
        <f>IF($C$5&gt;=COLUMN(CSU7)-2,3600*C_D_w*Product_tech_data!CSU9*(2/rho_a_ref)^(n_w),"")</f>
        <v/>
      </c>
      <c r="CSV17" s="386" t="str">
        <f>IF($C$5&gt;=COLUMN(CSV7)-2,3600*C_D_w*Product_tech_data!CSV9*(2/rho_a_ref)^(n_w),"")</f>
        <v/>
      </c>
      <c r="CSW17" s="386" t="str">
        <f>IF($C$5&gt;=COLUMN(CSW7)-2,3600*C_D_w*Product_tech_data!CSW9*(2/rho_a_ref)^(n_w),"")</f>
        <v/>
      </c>
      <c r="CSX17" s="386" t="str">
        <f>IF($C$5&gt;=COLUMN(CSX7)-2,3600*C_D_w*Product_tech_data!CSX9*(2/rho_a_ref)^(n_w),"")</f>
        <v/>
      </c>
      <c r="CSY17" s="386" t="str">
        <f>IF($C$5&gt;=COLUMN(CSY7)-2,3600*C_D_w*Product_tech_data!CSY9*(2/rho_a_ref)^(n_w),"")</f>
        <v/>
      </c>
      <c r="CSZ17" s="386" t="str">
        <f>IF($C$5&gt;=COLUMN(CSZ7)-2,3600*C_D_w*Product_tech_data!CSZ9*(2/rho_a_ref)^(n_w),"")</f>
        <v/>
      </c>
      <c r="CTA17" s="386" t="str">
        <f>IF($C$5&gt;=COLUMN(CTA7)-2,3600*C_D_w*Product_tech_data!CTA9*(2/rho_a_ref)^(n_w),"")</f>
        <v/>
      </c>
      <c r="CTB17" s="386" t="str">
        <f>IF($C$5&gt;=COLUMN(CTB7)-2,3600*C_D_w*Product_tech_data!CTB9*(2/rho_a_ref)^(n_w),"")</f>
        <v/>
      </c>
      <c r="CTC17" s="386" t="str">
        <f>IF($C$5&gt;=COLUMN(CTC7)-2,3600*C_D_w*Product_tech_data!CTC9*(2/rho_a_ref)^(n_w),"")</f>
        <v/>
      </c>
      <c r="CTD17" s="386" t="str">
        <f>IF($C$5&gt;=COLUMN(CTD7)-2,3600*C_D_w*Product_tech_data!CTD9*(2/rho_a_ref)^(n_w),"")</f>
        <v/>
      </c>
      <c r="CTE17" s="386" t="str">
        <f>IF($C$5&gt;=COLUMN(CTE7)-2,3600*C_D_w*Product_tech_data!CTE9*(2/rho_a_ref)^(n_w),"")</f>
        <v/>
      </c>
      <c r="CTF17" s="386" t="str">
        <f>IF($C$5&gt;=COLUMN(CTF7)-2,3600*C_D_w*Product_tech_data!CTF9*(2/rho_a_ref)^(n_w),"")</f>
        <v/>
      </c>
      <c r="CTG17" s="386" t="str">
        <f>IF($C$5&gt;=COLUMN(CTG7)-2,3600*C_D_w*Product_tech_data!CTG9*(2/rho_a_ref)^(n_w),"")</f>
        <v/>
      </c>
      <c r="CTH17" s="386" t="str">
        <f>IF($C$5&gt;=COLUMN(CTH7)-2,3600*C_D_w*Product_tech_data!CTH9*(2/rho_a_ref)^(n_w),"")</f>
        <v/>
      </c>
      <c r="CTI17" s="386" t="str">
        <f>IF($C$5&gt;=COLUMN(CTI7)-2,3600*C_D_w*Product_tech_data!CTI9*(2/rho_a_ref)^(n_w),"")</f>
        <v/>
      </c>
      <c r="CTJ17" s="386" t="str">
        <f>IF($C$5&gt;=COLUMN(CTJ7)-2,3600*C_D_w*Product_tech_data!CTJ9*(2/rho_a_ref)^(n_w),"")</f>
        <v/>
      </c>
      <c r="CTK17" s="386" t="str">
        <f>IF($C$5&gt;=COLUMN(CTK7)-2,3600*C_D_w*Product_tech_data!CTK9*(2/rho_a_ref)^(n_w),"")</f>
        <v/>
      </c>
      <c r="CTL17" s="386" t="str">
        <f>IF($C$5&gt;=COLUMN(CTL7)-2,3600*C_D_w*Product_tech_data!CTL9*(2/rho_a_ref)^(n_w),"")</f>
        <v/>
      </c>
      <c r="CTM17" s="386" t="str">
        <f>IF($C$5&gt;=COLUMN(CTM7)-2,3600*C_D_w*Product_tech_data!CTM9*(2/rho_a_ref)^(n_w),"")</f>
        <v/>
      </c>
      <c r="CTN17" s="386" t="str">
        <f>IF($C$5&gt;=COLUMN(CTN7)-2,3600*C_D_w*Product_tech_data!CTN9*(2/rho_a_ref)^(n_w),"")</f>
        <v/>
      </c>
      <c r="CTO17" s="386" t="str">
        <f>IF($C$5&gt;=COLUMN(CTO7)-2,3600*C_D_w*Product_tech_data!CTO9*(2/rho_a_ref)^(n_w),"")</f>
        <v/>
      </c>
      <c r="CTP17" s="386" t="str">
        <f>IF($C$5&gt;=COLUMN(CTP7)-2,3600*C_D_w*Product_tech_data!CTP9*(2/rho_a_ref)^(n_w),"")</f>
        <v/>
      </c>
      <c r="CTQ17" s="386" t="str">
        <f>IF($C$5&gt;=COLUMN(CTQ7)-2,3600*C_D_w*Product_tech_data!CTQ9*(2/rho_a_ref)^(n_w),"")</f>
        <v/>
      </c>
      <c r="CTR17" s="386" t="str">
        <f>IF($C$5&gt;=COLUMN(CTR7)-2,3600*C_D_w*Product_tech_data!CTR9*(2/rho_a_ref)^(n_w),"")</f>
        <v/>
      </c>
      <c r="CTS17" s="386" t="str">
        <f>IF($C$5&gt;=COLUMN(CTS7)-2,3600*C_D_w*Product_tech_data!CTS9*(2/rho_a_ref)^(n_w),"")</f>
        <v/>
      </c>
      <c r="CTT17" s="386" t="str">
        <f>IF($C$5&gt;=COLUMN(CTT7)-2,3600*C_D_w*Product_tech_data!CTT9*(2/rho_a_ref)^(n_w),"")</f>
        <v/>
      </c>
      <c r="CTU17" s="386" t="str">
        <f>IF($C$5&gt;=COLUMN(CTU7)-2,3600*C_D_w*Product_tech_data!CTU9*(2/rho_a_ref)^(n_w),"")</f>
        <v/>
      </c>
      <c r="CTV17" s="386" t="str">
        <f>IF($C$5&gt;=COLUMN(CTV7)-2,3600*C_D_w*Product_tech_data!CTV9*(2/rho_a_ref)^(n_w),"")</f>
        <v/>
      </c>
      <c r="CTW17" s="386" t="str">
        <f>IF($C$5&gt;=COLUMN(CTW7)-2,3600*C_D_w*Product_tech_data!CTW9*(2/rho_a_ref)^(n_w),"")</f>
        <v/>
      </c>
      <c r="CTX17" s="386" t="str">
        <f>IF($C$5&gt;=COLUMN(CTX7)-2,3600*C_D_w*Product_tech_data!CTX9*(2/rho_a_ref)^(n_w),"")</f>
        <v/>
      </c>
      <c r="CTY17" s="386" t="str">
        <f>IF($C$5&gt;=COLUMN(CTY7)-2,3600*C_D_w*Product_tech_data!CTY9*(2/rho_a_ref)^(n_w),"")</f>
        <v/>
      </c>
      <c r="CTZ17" s="386" t="str">
        <f>IF($C$5&gt;=COLUMN(CTZ7)-2,3600*C_D_w*Product_tech_data!CTZ9*(2/rho_a_ref)^(n_w),"")</f>
        <v/>
      </c>
      <c r="CUA17" s="386" t="str">
        <f>IF($C$5&gt;=COLUMN(CUA7)-2,3600*C_D_w*Product_tech_data!CUA9*(2/rho_a_ref)^(n_w),"")</f>
        <v/>
      </c>
      <c r="CUB17" s="386" t="str">
        <f>IF($C$5&gt;=COLUMN(CUB7)-2,3600*C_D_w*Product_tech_data!CUB9*(2/rho_a_ref)^(n_w),"")</f>
        <v/>
      </c>
      <c r="CUC17" s="386" t="str">
        <f>IF($C$5&gt;=COLUMN(CUC7)-2,3600*C_D_w*Product_tech_data!CUC9*(2/rho_a_ref)^(n_w),"")</f>
        <v/>
      </c>
      <c r="CUD17" s="386" t="str">
        <f>IF($C$5&gt;=COLUMN(CUD7)-2,3600*C_D_w*Product_tech_data!CUD9*(2/rho_a_ref)^(n_w),"")</f>
        <v/>
      </c>
      <c r="CUE17" s="386" t="str">
        <f>IF($C$5&gt;=COLUMN(CUE7)-2,3600*C_D_w*Product_tech_data!CUE9*(2/rho_a_ref)^(n_w),"")</f>
        <v/>
      </c>
      <c r="CUF17" s="386" t="str">
        <f>IF($C$5&gt;=COLUMN(CUF7)-2,3600*C_D_w*Product_tech_data!CUF9*(2/rho_a_ref)^(n_w),"")</f>
        <v/>
      </c>
      <c r="CUG17" s="386" t="str">
        <f>IF($C$5&gt;=COLUMN(CUG7)-2,3600*C_D_w*Product_tech_data!CUG9*(2/rho_a_ref)^(n_w),"")</f>
        <v/>
      </c>
      <c r="CUH17" s="386" t="str">
        <f>IF($C$5&gt;=COLUMN(CUH7)-2,3600*C_D_w*Product_tech_data!CUH9*(2/rho_a_ref)^(n_w),"")</f>
        <v/>
      </c>
      <c r="CUI17" s="386" t="str">
        <f>IF($C$5&gt;=COLUMN(CUI7)-2,3600*C_D_w*Product_tech_data!CUI9*(2/rho_a_ref)^(n_w),"")</f>
        <v/>
      </c>
      <c r="CUJ17" s="386" t="str">
        <f>IF($C$5&gt;=COLUMN(CUJ7)-2,3600*C_D_w*Product_tech_data!CUJ9*(2/rho_a_ref)^(n_w),"")</f>
        <v/>
      </c>
      <c r="CUK17" s="386" t="str">
        <f>IF($C$5&gt;=COLUMN(CUK7)-2,3600*C_D_w*Product_tech_data!CUK9*(2/rho_a_ref)^(n_w),"")</f>
        <v/>
      </c>
      <c r="CUL17" s="386" t="str">
        <f>IF($C$5&gt;=COLUMN(CUL7)-2,3600*C_D_w*Product_tech_data!CUL9*(2/rho_a_ref)^(n_w),"")</f>
        <v/>
      </c>
      <c r="CUM17" s="386" t="str">
        <f>IF($C$5&gt;=COLUMN(CUM7)-2,3600*C_D_w*Product_tech_data!CUM9*(2/rho_a_ref)^(n_w),"")</f>
        <v/>
      </c>
      <c r="CUN17" s="386" t="str">
        <f>IF($C$5&gt;=COLUMN(CUN7)-2,3600*C_D_w*Product_tech_data!CUN9*(2/rho_a_ref)^(n_w),"")</f>
        <v/>
      </c>
      <c r="CUO17" s="386" t="str">
        <f>IF($C$5&gt;=COLUMN(CUO7)-2,3600*C_D_w*Product_tech_data!CUO9*(2/rho_a_ref)^(n_w),"")</f>
        <v/>
      </c>
      <c r="CUP17" s="386" t="str">
        <f>IF($C$5&gt;=COLUMN(CUP7)-2,3600*C_D_w*Product_tech_data!CUP9*(2/rho_a_ref)^(n_w),"")</f>
        <v/>
      </c>
      <c r="CUQ17" s="386" t="str">
        <f>IF($C$5&gt;=COLUMN(CUQ7)-2,3600*C_D_w*Product_tech_data!CUQ9*(2/rho_a_ref)^(n_w),"")</f>
        <v/>
      </c>
      <c r="CUR17" s="386" t="str">
        <f>IF($C$5&gt;=COLUMN(CUR7)-2,3600*C_D_w*Product_tech_data!CUR9*(2/rho_a_ref)^(n_w),"")</f>
        <v/>
      </c>
      <c r="CUS17" s="386" t="str">
        <f>IF($C$5&gt;=COLUMN(CUS7)-2,3600*C_D_w*Product_tech_data!CUS9*(2/rho_a_ref)^(n_w),"")</f>
        <v/>
      </c>
      <c r="CUT17" s="386" t="str">
        <f>IF($C$5&gt;=COLUMN(CUT7)-2,3600*C_D_w*Product_tech_data!CUT9*(2/rho_a_ref)^(n_w),"")</f>
        <v/>
      </c>
      <c r="CUU17" s="386" t="str">
        <f>IF($C$5&gt;=COLUMN(CUU7)-2,3600*C_D_w*Product_tech_data!CUU9*(2/rho_a_ref)^(n_w),"")</f>
        <v/>
      </c>
      <c r="CUV17" s="386" t="str">
        <f>IF($C$5&gt;=COLUMN(CUV7)-2,3600*C_D_w*Product_tech_data!CUV9*(2/rho_a_ref)^(n_w),"")</f>
        <v/>
      </c>
      <c r="CUW17" s="386" t="str">
        <f>IF($C$5&gt;=COLUMN(CUW7)-2,3600*C_D_w*Product_tech_data!CUW9*(2/rho_a_ref)^(n_w),"")</f>
        <v/>
      </c>
      <c r="CUX17" s="386" t="str">
        <f>IF($C$5&gt;=COLUMN(CUX7)-2,3600*C_D_w*Product_tech_data!CUX9*(2/rho_a_ref)^(n_w),"")</f>
        <v/>
      </c>
      <c r="CUY17" s="386" t="str">
        <f>IF($C$5&gt;=COLUMN(CUY7)-2,3600*C_D_w*Product_tech_data!CUY9*(2/rho_a_ref)^(n_w),"")</f>
        <v/>
      </c>
      <c r="CUZ17" s="386" t="str">
        <f>IF($C$5&gt;=COLUMN(CUZ7)-2,3600*C_D_w*Product_tech_data!CUZ9*(2/rho_a_ref)^(n_w),"")</f>
        <v/>
      </c>
      <c r="CVA17" s="386" t="str">
        <f>IF($C$5&gt;=COLUMN(CVA7)-2,3600*C_D_w*Product_tech_data!CVA9*(2/rho_a_ref)^(n_w),"")</f>
        <v/>
      </c>
      <c r="CVB17" s="386" t="str">
        <f>IF($C$5&gt;=COLUMN(CVB7)-2,3600*C_D_w*Product_tech_data!CVB9*(2/rho_a_ref)^(n_w),"")</f>
        <v/>
      </c>
      <c r="CVC17" s="386" t="str">
        <f>IF($C$5&gt;=COLUMN(CVC7)-2,3600*C_D_w*Product_tech_data!CVC9*(2/rho_a_ref)^(n_w),"")</f>
        <v/>
      </c>
      <c r="CVD17" s="386" t="str">
        <f>IF($C$5&gt;=COLUMN(CVD7)-2,3600*C_D_w*Product_tech_data!CVD9*(2/rho_a_ref)^(n_w),"")</f>
        <v/>
      </c>
      <c r="CVE17" s="386" t="str">
        <f>IF($C$5&gt;=COLUMN(CVE7)-2,3600*C_D_w*Product_tech_data!CVE9*(2/rho_a_ref)^(n_w),"")</f>
        <v/>
      </c>
      <c r="CVF17" s="386" t="str">
        <f>IF($C$5&gt;=COLUMN(CVF7)-2,3600*C_D_w*Product_tech_data!CVF9*(2/rho_a_ref)^(n_w),"")</f>
        <v/>
      </c>
      <c r="CVG17" s="386" t="str">
        <f>IF($C$5&gt;=COLUMN(CVG7)-2,3600*C_D_w*Product_tech_data!CVG9*(2/rho_a_ref)^(n_w),"")</f>
        <v/>
      </c>
      <c r="CVH17" s="386" t="str">
        <f>IF($C$5&gt;=COLUMN(CVH7)-2,3600*C_D_w*Product_tech_data!CVH9*(2/rho_a_ref)^(n_w),"")</f>
        <v/>
      </c>
      <c r="CVI17" s="386" t="str">
        <f>IF($C$5&gt;=COLUMN(CVI7)-2,3600*C_D_w*Product_tech_data!CVI9*(2/rho_a_ref)^(n_w),"")</f>
        <v/>
      </c>
      <c r="CVJ17" s="386" t="str">
        <f>IF($C$5&gt;=COLUMN(CVJ7)-2,3600*C_D_w*Product_tech_data!CVJ9*(2/rho_a_ref)^(n_w),"")</f>
        <v/>
      </c>
      <c r="CVK17" s="386" t="str">
        <f>IF($C$5&gt;=COLUMN(CVK7)-2,3600*C_D_w*Product_tech_data!CVK9*(2/rho_a_ref)^(n_w),"")</f>
        <v/>
      </c>
      <c r="CVL17" s="386" t="str">
        <f>IF($C$5&gt;=COLUMN(CVL7)-2,3600*C_D_w*Product_tech_data!CVL9*(2/rho_a_ref)^(n_w),"")</f>
        <v/>
      </c>
      <c r="CVM17" s="386" t="str">
        <f>IF($C$5&gt;=COLUMN(CVM7)-2,3600*C_D_w*Product_tech_data!CVM9*(2/rho_a_ref)^(n_w),"")</f>
        <v/>
      </c>
      <c r="CVN17" s="386" t="str">
        <f>IF($C$5&gt;=COLUMN(CVN7)-2,3600*C_D_w*Product_tech_data!CVN9*(2/rho_a_ref)^(n_w),"")</f>
        <v/>
      </c>
      <c r="CVO17" s="386" t="str">
        <f>IF($C$5&gt;=COLUMN(CVO7)-2,3600*C_D_w*Product_tech_data!CVO9*(2/rho_a_ref)^(n_w),"")</f>
        <v/>
      </c>
      <c r="CVP17" s="386" t="str">
        <f>IF($C$5&gt;=COLUMN(CVP7)-2,3600*C_D_w*Product_tech_data!CVP9*(2/rho_a_ref)^(n_w),"")</f>
        <v/>
      </c>
      <c r="CVQ17" s="386" t="str">
        <f>IF($C$5&gt;=COLUMN(CVQ7)-2,3600*C_D_w*Product_tech_data!CVQ9*(2/rho_a_ref)^(n_w),"")</f>
        <v/>
      </c>
      <c r="CVR17" s="386" t="str">
        <f>IF($C$5&gt;=COLUMN(CVR7)-2,3600*C_D_w*Product_tech_data!CVR9*(2/rho_a_ref)^(n_w),"")</f>
        <v/>
      </c>
      <c r="CVS17" s="386" t="str">
        <f>IF($C$5&gt;=COLUMN(CVS7)-2,3600*C_D_w*Product_tech_data!CVS9*(2/rho_a_ref)^(n_w),"")</f>
        <v/>
      </c>
      <c r="CVT17" s="386" t="str">
        <f>IF($C$5&gt;=COLUMN(CVT7)-2,3600*C_D_w*Product_tech_data!CVT9*(2/rho_a_ref)^(n_w),"")</f>
        <v/>
      </c>
      <c r="CVU17" s="386" t="str">
        <f>IF($C$5&gt;=COLUMN(CVU7)-2,3600*C_D_w*Product_tech_data!CVU9*(2/rho_a_ref)^(n_w),"")</f>
        <v/>
      </c>
      <c r="CVV17" s="386" t="str">
        <f>IF($C$5&gt;=COLUMN(CVV7)-2,3600*C_D_w*Product_tech_data!CVV9*(2/rho_a_ref)^(n_w),"")</f>
        <v/>
      </c>
      <c r="CVW17" s="386" t="str">
        <f>IF($C$5&gt;=COLUMN(CVW7)-2,3600*C_D_w*Product_tech_data!CVW9*(2/rho_a_ref)^(n_w),"")</f>
        <v/>
      </c>
      <c r="CVX17" s="386" t="str">
        <f>IF($C$5&gt;=COLUMN(CVX7)-2,3600*C_D_w*Product_tech_data!CVX9*(2/rho_a_ref)^(n_w),"")</f>
        <v/>
      </c>
      <c r="CVY17" s="386" t="str">
        <f>IF($C$5&gt;=COLUMN(CVY7)-2,3600*C_D_w*Product_tech_data!CVY9*(2/rho_a_ref)^(n_w),"")</f>
        <v/>
      </c>
      <c r="CVZ17" s="386" t="str">
        <f>IF($C$5&gt;=COLUMN(CVZ7)-2,3600*C_D_w*Product_tech_data!CVZ9*(2/rho_a_ref)^(n_w),"")</f>
        <v/>
      </c>
      <c r="CWA17" s="386" t="str">
        <f>IF($C$5&gt;=COLUMN(CWA7)-2,3600*C_D_w*Product_tech_data!CWA9*(2/rho_a_ref)^(n_w),"")</f>
        <v/>
      </c>
      <c r="CWB17" s="386" t="str">
        <f>IF($C$5&gt;=COLUMN(CWB7)-2,3600*C_D_w*Product_tech_data!CWB9*(2/rho_a_ref)^(n_w),"")</f>
        <v/>
      </c>
      <c r="CWC17" s="386" t="str">
        <f>IF($C$5&gt;=COLUMN(CWC7)-2,3600*C_D_w*Product_tech_data!CWC9*(2/rho_a_ref)^(n_w),"")</f>
        <v/>
      </c>
      <c r="CWD17" s="386" t="str">
        <f>IF($C$5&gt;=COLUMN(CWD7)-2,3600*C_D_w*Product_tech_data!CWD9*(2/rho_a_ref)^(n_w),"")</f>
        <v/>
      </c>
      <c r="CWE17" s="386" t="str">
        <f>IF($C$5&gt;=COLUMN(CWE7)-2,3600*C_D_w*Product_tech_data!CWE9*(2/rho_a_ref)^(n_w),"")</f>
        <v/>
      </c>
      <c r="CWF17" s="386" t="str">
        <f>IF($C$5&gt;=COLUMN(CWF7)-2,3600*C_D_w*Product_tech_data!CWF9*(2/rho_a_ref)^(n_w),"")</f>
        <v/>
      </c>
      <c r="CWG17" s="386" t="str">
        <f>IF($C$5&gt;=COLUMN(CWG7)-2,3600*C_D_w*Product_tech_data!CWG9*(2/rho_a_ref)^(n_w),"")</f>
        <v/>
      </c>
      <c r="CWH17" s="386" t="str">
        <f>IF($C$5&gt;=COLUMN(CWH7)-2,3600*C_D_w*Product_tech_data!CWH9*(2/rho_a_ref)^(n_w),"")</f>
        <v/>
      </c>
      <c r="CWI17" s="386" t="str">
        <f>IF($C$5&gt;=COLUMN(CWI7)-2,3600*C_D_w*Product_tech_data!CWI9*(2/rho_a_ref)^(n_w),"")</f>
        <v/>
      </c>
      <c r="CWJ17" s="386" t="str">
        <f>IF($C$5&gt;=COLUMN(CWJ7)-2,3600*C_D_w*Product_tech_data!CWJ9*(2/rho_a_ref)^(n_w),"")</f>
        <v/>
      </c>
      <c r="CWK17" s="386" t="str">
        <f>IF($C$5&gt;=COLUMN(CWK7)-2,3600*C_D_w*Product_tech_data!CWK9*(2/rho_a_ref)^(n_w),"")</f>
        <v/>
      </c>
      <c r="CWL17" s="386" t="str">
        <f>IF($C$5&gt;=COLUMN(CWL7)-2,3600*C_D_w*Product_tech_data!CWL9*(2/rho_a_ref)^(n_w),"")</f>
        <v/>
      </c>
      <c r="CWM17" s="386" t="str">
        <f>IF($C$5&gt;=COLUMN(CWM7)-2,3600*C_D_w*Product_tech_data!CWM9*(2/rho_a_ref)^(n_w),"")</f>
        <v/>
      </c>
      <c r="CWN17" s="386" t="str">
        <f>IF($C$5&gt;=COLUMN(CWN7)-2,3600*C_D_w*Product_tech_data!CWN9*(2/rho_a_ref)^(n_w),"")</f>
        <v/>
      </c>
      <c r="CWO17" s="386" t="str">
        <f>IF($C$5&gt;=COLUMN(CWO7)-2,3600*C_D_w*Product_tech_data!CWO9*(2/rho_a_ref)^(n_w),"")</f>
        <v/>
      </c>
      <c r="CWP17" s="386" t="str">
        <f>IF($C$5&gt;=COLUMN(CWP7)-2,3600*C_D_w*Product_tech_data!CWP9*(2/rho_a_ref)^(n_w),"")</f>
        <v/>
      </c>
      <c r="CWQ17" s="386" t="str">
        <f>IF($C$5&gt;=COLUMN(CWQ7)-2,3600*C_D_w*Product_tech_data!CWQ9*(2/rho_a_ref)^(n_w),"")</f>
        <v/>
      </c>
      <c r="CWR17" s="386" t="str">
        <f>IF($C$5&gt;=COLUMN(CWR7)-2,3600*C_D_w*Product_tech_data!CWR9*(2/rho_a_ref)^(n_w),"")</f>
        <v/>
      </c>
      <c r="CWS17" s="386" t="str">
        <f>IF($C$5&gt;=COLUMN(CWS7)-2,3600*C_D_w*Product_tech_data!CWS9*(2/rho_a_ref)^(n_w),"")</f>
        <v/>
      </c>
      <c r="CWT17" s="386" t="str">
        <f>IF($C$5&gt;=COLUMN(CWT7)-2,3600*C_D_w*Product_tech_data!CWT9*(2/rho_a_ref)^(n_w),"")</f>
        <v/>
      </c>
      <c r="CWU17" s="386" t="str">
        <f>IF($C$5&gt;=COLUMN(CWU7)-2,3600*C_D_w*Product_tech_data!CWU9*(2/rho_a_ref)^(n_w),"")</f>
        <v/>
      </c>
      <c r="CWV17" s="386" t="str">
        <f>IF($C$5&gt;=COLUMN(CWV7)-2,3600*C_D_w*Product_tech_data!CWV9*(2/rho_a_ref)^(n_w),"")</f>
        <v/>
      </c>
      <c r="CWW17" s="386" t="str">
        <f>IF($C$5&gt;=COLUMN(CWW7)-2,3600*C_D_w*Product_tech_data!CWW9*(2/rho_a_ref)^(n_w),"")</f>
        <v/>
      </c>
      <c r="CWX17" s="386" t="str">
        <f>IF($C$5&gt;=COLUMN(CWX7)-2,3600*C_D_w*Product_tech_data!CWX9*(2/rho_a_ref)^(n_w),"")</f>
        <v/>
      </c>
      <c r="CWY17" s="386" t="str">
        <f>IF($C$5&gt;=COLUMN(CWY7)-2,3600*C_D_w*Product_tech_data!CWY9*(2/rho_a_ref)^(n_w),"")</f>
        <v/>
      </c>
      <c r="CWZ17" s="386" t="str">
        <f>IF($C$5&gt;=COLUMN(CWZ7)-2,3600*C_D_w*Product_tech_data!CWZ9*(2/rho_a_ref)^(n_w),"")</f>
        <v/>
      </c>
      <c r="CXA17" s="386" t="str">
        <f>IF($C$5&gt;=COLUMN(CXA7)-2,3600*C_D_w*Product_tech_data!CXA9*(2/rho_a_ref)^(n_w),"")</f>
        <v/>
      </c>
      <c r="CXB17" s="386" t="str">
        <f>IF($C$5&gt;=COLUMN(CXB7)-2,3600*C_D_w*Product_tech_data!CXB9*(2/rho_a_ref)^(n_w),"")</f>
        <v/>
      </c>
      <c r="CXC17" s="386" t="str">
        <f>IF($C$5&gt;=COLUMN(CXC7)-2,3600*C_D_w*Product_tech_data!CXC9*(2/rho_a_ref)^(n_w),"")</f>
        <v/>
      </c>
      <c r="CXD17" s="386" t="str">
        <f>IF($C$5&gt;=COLUMN(CXD7)-2,3600*C_D_w*Product_tech_data!CXD9*(2/rho_a_ref)^(n_w),"")</f>
        <v/>
      </c>
      <c r="CXE17" s="386" t="str">
        <f>IF($C$5&gt;=COLUMN(CXE7)-2,3600*C_D_w*Product_tech_data!CXE9*(2/rho_a_ref)^(n_w),"")</f>
        <v/>
      </c>
      <c r="CXF17" s="386" t="str">
        <f>IF($C$5&gt;=COLUMN(CXF7)-2,3600*C_D_w*Product_tech_data!CXF9*(2/rho_a_ref)^(n_w),"")</f>
        <v/>
      </c>
      <c r="CXG17" s="386" t="str">
        <f>IF($C$5&gt;=COLUMN(CXG7)-2,3600*C_D_w*Product_tech_data!CXG9*(2/rho_a_ref)^(n_w),"")</f>
        <v/>
      </c>
      <c r="CXH17" s="386" t="str">
        <f>IF($C$5&gt;=COLUMN(CXH7)-2,3600*C_D_w*Product_tech_data!CXH9*(2/rho_a_ref)^(n_w),"")</f>
        <v/>
      </c>
      <c r="CXI17" s="386" t="str">
        <f>IF($C$5&gt;=COLUMN(CXI7)-2,3600*C_D_w*Product_tech_data!CXI9*(2/rho_a_ref)^(n_w),"")</f>
        <v/>
      </c>
      <c r="CXJ17" s="386" t="str">
        <f>IF($C$5&gt;=COLUMN(CXJ7)-2,3600*C_D_w*Product_tech_data!CXJ9*(2/rho_a_ref)^(n_w),"")</f>
        <v/>
      </c>
      <c r="CXK17" s="386" t="str">
        <f>IF($C$5&gt;=COLUMN(CXK7)-2,3600*C_D_w*Product_tech_data!CXK9*(2/rho_a_ref)^(n_w),"")</f>
        <v/>
      </c>
      <c r="CXL17" s="386" t="str">
        <f>IF($C$5&gt;=COLUMN(CXL7)-2,3600*C_D_w*Product_tech_data!CXL9*(2/rho_a_ref)^(n_w),"")</f>
        <v/>
      </c>
      <c r="CXM17" s="386" t="str">
        <f>IF($C$5&gt;=COLUMN(CXM7)-2,3600*C_D_w*Product_tech_data!CXM9*(2/rho_a_ref)^(n_w),"")</f>
        <v/>
      </c>
      <c r="CXN17" s="386" t="str">
        <f>IF($C$5&gt;=COLUMN(CXN7)-2,3600*C_D_w*Product_tech_data!CXN9*(2/rho_a_ref)^(n_w),"")</f>
        <v/>
      </c>
      <c r="CXO17" s="386" t="str">
        <f>IF($C$5&gt;=COLUMN(CXO7)-2,3600*C_D_w*Product_tech_data!CXO9*(2/rho_a_ref)^(n_w),"")</f>
        <v/>
      </c>
      <c r="CXP17" s="386" t="str">
        <f>IF($C$5&gt;=COLUMN(CXP7)-2,3600*C_D_w*Product_tech_data!CXP9*(2/rho_a_ref)^(n_w),"")</f>
        <v/>
      </c>
      <c r="CXQ17" s="386" t="str">
        <f>IF($C$5&gt;=COLUMN(CXQ7)-2,3600*C_D_w*Product_tech_data!CXQ9*(2/rho_a_ref)^(n_w),"")</f>
        <v/>
      </c>
      <c r="CXR17" s="386" t="str">
        <f>IF($C$5&gt;=COLUMN(CXR7)-2,3600*C_D_w*Product_tech_data!CXR9*(2/rho_a_ref)^(n_w),"")</f>
        <v/>
      </c>
      <c r="CXS17" s="386" t="str">
        <f>IF($C$5&gt;=COLUMN(CXS7)-2,3600*C_D_w*Product_tech_data!CXS9*(2/rho_a_ref)^(n_w),"")</f>
        <v/>
      </c>
      <c r="CXT17" s="386" t="str">
        <f>IF($C$5&gt;=COLUMN(CXT7)-2,3600*C_D_w*Product_tech_data!CXT9*(2/rho_a_ref)^(n_w),"")</f>
        <v/>
      </c>
      <c r="CXU17" s="386" t="str">
        <f>IF($C$5&gt;=COLUMN(CXU7)-2,3600*C_D_w*Product_tech_data!CXU9*(2/rho_a_ref)^(n_w),"")</f>
        <v/>
      </c>
      <c r="CXV17" s="386" t="str">
        <f>IF($C$5&gt;=COLUMN(CXV7)-2,3600*C_D_w*Product_tech_data!CXV9*(2/rho_a_ref)^(n_w),"")</f>
        <v/>
      </c>
      <c r="CXW17" s="386" t="str">
        <f>IF($C$5&gt;=COLUMN(CXW7)-2,3600*C_D_w*Product_tech_data!CXW9*(2/rho_a_ref)^(n_w),"")</f>
        <v/>
      </c>
      <c r="CXX17" s="386" t="str">
        <f>IF($C$5&gt;=COLUMN(CXX7)-2,3600*C_D_w*Product_tech_data!CXX9*(2/rho_a_ref)^(n_w),"")</f>
        <v/>
      </c>
      <c r="CXY17" s="386" t="str">
        <f>IF($C$5&gt;=COLUMN(CXY7)-2,3600*C_D_w*Product_tech_data!CXY9*(2/rho_a_ref)^(n_w),"")</f>
        <v/>
      </c>
      <c r="CXZ17" s="386" t="str">
        <f>IF($C$5&gt;=COLUMN(CXZ7)-2,3600*C_D_w*Product_tech_data!CXZ9*(2/rho_a_ref)^(n_w),"")</f>
        <v/>
      </c>
      <c r="CYA17" s="386" t="str">
        <f>IF($C$5&gt;=COLUMN(CYA7)-2,3600*C_D_w*Product_tech_data!CYA9*(2/rho_a_ref)^(n_w),"")</f>
        <v/>
      </c>
      <c r="CYB17" s="386" t="str">
        <f>IF($C$5&gt;=COLUMN(CYB7)-2,3600*C_D_w*Product_tech_data!CYB9*(2/rho_a_ref)^(n_w),"")</f>
        <v/>
      </c>
      <c r="CYC17" s="386" t="str">
        <f>IF($C$5&gt;=COLUMN(CYC7)-2,3600*C_D_w*Product_tech_data!CYC9*(2/rho_a_ref)^(n_w),"")</f>
        <v/>
      </c>
      <c r="CYD17" s="386" t="str">
        <f>IF($C$5&gt;=COLUMN(CYD7)-2,3600*C_D_w*Product_tech_data!CYD9*(2/rho_a_ref)^(n_w),"")</f>
        <v/>
      </c>
      <c r="CYE17" s="386" t="str">
        <f>IF($C$5&gt;=COLUMN(CYE7)-2,3600*C_D_w*Product_tech_data!CYE9*(2/rho_a_ref)^(n_w),"")</f>
        <v/>
      </c>
      <c r="CYF17" s="386" t="str">
        <f>IF($C$5&gt;=COLUMN(CYF7)-2,3600*C_D_w*Product_tech_data!CYF9*(2/rho_a_ref)^(n_w),"")</f>
        <v/>
      </c>
      <c r="CYG17" s="386" t="str">
        <f>IF($C$5&gt;=COLUMN(CYG7)-2,3600*C_D_w*Product_tech_data!CYG9*(2/rho_a_ref)^(n_w),"")</f>
        <v/>
      </c>
      <c r="CYH17" s="386" t="str">
        <f>IF($C$5&gt;=COLUMN(CYH7)-2,3600*C_D_w*Product_tech_data!CYH9*(2/rho_a_ref)^(n_w),"")</f>
        <v/>
      </c>
      <c r="CYI17" s="386" t="str">
        <f>IF($C$5&gt;=COLUMN(CYI7)-2,3600*C_D_w*Product_tech_data!CYI9*(2/rho_a_ref)^(n_w),"")</f>
        <v/>
      </c>
      <c r="CYJ17" s="386" t="str">
        <f>IF($C$5&gt;=COLUMN(CYJ7)-2,3600*C_D_w*Product_tech_data!CYJ9*(2/rho_a_ref)^(n_w),"")</f>
        <v/>
      </c>
      <c r="CYK17" s="386" t="str">
        <f>IF($C$5&gt;=COLUMN(CYK7)-2,3600*C_D_w*Product_tech_data!CYK9*(2/rho_a_ref)^(n_w),"")</f>
        <v/>
      </c>
      <c r="CYL17" s="386" t="str">
        <f>IF($C$5&gt;=COLUMN(CYL7)-2,3600*C_D_w*Product_tech_data!CYL9*(2/rho_a_ref)^(n_w),"")</f>
        <v/>
      </c>
      <c r="CYM17" s="386" t="str">
        <f>IF($C$5&gt;=COLUMN(CYM7)-2,3600*C_D_w*Product_tech_data!CYM9*(2/rho_a_ref)^(n_w),"")</f>
        <v/>
      </c>
      <c r="CYN17" s="386" t="str">
        <f>IF($C$5&gt;=COLUMN(CYN7)-2,3600*C_D_w*Product_tech_data!CYN9*(2/rho_a_ref)^(n_w),"")</f>
        <v/>
      </c>
      <c r="CYO17" s="386" t="str">
        <f>IF($C$5&gt;=COLUMN(CYO7)-2,3600*C_D_w*Product_tech_data!CYO9*(2/rho_a_ref)^(n_w),"")</f>
        <v/>
      </c>
      <c r="CYP17" s="386" t="str">
        <f>IF($C$5&gt;=COLUMN(CYP7)-2,3600*C_D_w*Product_tech_data!CYP9*(2/rho_a_ref)^(n_w),"")</f>
        <v/>
      </c>
      <c r="CYQ17" s="386" t="str">
        <f>IF($C$5&gt;=COLUMN(CYQ7)-2,3600*C_D_w*Product_tech_data!CYQ9*(2/rho_a_ref)^(n_w),"")</f>
        <v/>
      </c>
      <c r="CYR17" s="386" t="str">
        <f>IF($C$5&gt;=COLUMN(CYR7)-2,3600*C_D_w*Product_tech_data!CYR9*(2/rho_a_ref)^(n_w),"")</f>
        <v/>
      </c>
      <c r="CYS17" s="386" t="str">
        <f>IF($C$5&gt;=COLUMN(CYS7)-2,3600*C_D_w*Product_tech_data!CYS9*(2/rho_a_ref)^(n_w),"")</f>
        <v/>
      </c>
      <c r="CYT17" s="386" t="str">
        <f>IF($C$5&gt;=COLUMN(CYT7)-2,3600*C_D_w*Product_tech_data!CYT9*(2/rho_a_ref)^(n_w),"")</f>
        <v/>
      </c>
      <c r="CYU17" s="386" t="str">
        <f>IF($C$5&gt;=COLUMN(CYU7)-2,3600*C_D_w*Product_tech_data!CYU9*(2/rho_a_ref)^(n_w),"")</f>
        <v/>
      </c>
      <c r="CYV17" s="386" t="str">
        <f>IF($C$5&gt;=COLUMN(CYV7)-2,3600*C_D_w*Product_tech_data!CYV9*(2/rho_a_ref)^(n_w),"")</f>
        <v/>
      </c>
      <c r="CYW17" s="386" t="str">
        <f>IF($C$5&gt;=COLUMN(CYW7)-2,3600*C_D_w*Product_tech_data!CYW9*(2/rho_a_ref)^(n_w),"")</f>
        <v/>
      </c>
      <c r="CYX17" s="386" t="str">
        <f>IF($C$5&gt;=COLUMN(CYX7)-2,3600*C_D_w*Product_tech_data!CYX9*(2/rho_a_ref)^(n_w),"")</f>
        <v/>
      </c>
      <c r="CYY17" s="386" t="str">
        <f>IF($C$5&gt;=COLUMN(CYY7)-2,3600*C_D_w*Product_tech_data!CYY9*(2/rho_a_ref)^(n_w),"")</f>
        <v/>
      </c>
      <c r="CYZ17" s="386" t="str">
        <f>IF($C$5&gt;=COLUMN(CYZ7)-2,3600*C_D_w*Product_tech_data!CYZ9*(2/rho_a_ref)^(n_w),"")</f>
        <v/>
      </c>
      <c r="CZA17" s="386" t="str">
        <f>IF($C$5&gt;=COLUMN(CZA7)-2,3600*C_D_w*Product_tech_data!CZA9*(2/rho_a_ref)^(n_w),"")</f>
        <v/>
      </c>
      <c r="CZB17" s="386" t="str">
        <f>IF($C$5&gt;=COLUMN(CZB7)-2,3600*C_D_w*Product_tech_data!CZB9*(2/rho_a_ref)^(n_w),"")</f>
        <v/>
      </c>
      <c r="CZC17" s="386" t="str">
        <f>IF($C$5&gt;=COLUMN(CZC7)-2,3600*C_D_w*Product_tech_data!CZC9*(2/rho_a_ref)^(n_w),"")</f>
        <v/>
      </c>
      <c r="CZD17" s="386" t="str">
        <f>IF($C$5&gt;=COLUMN(CZD7)-2,3600*C_D_w*Product_tech_data!CZD9*(2/rho_a_ref)^(n_w),"")</f>
        <v/>
      </c>
      <c r="CZE17" s="386" t="str">
        <f>IF($C$5&gt;=COLUMN(CZE7)-2,3600*C_D_w*Product_tech_data!CZE9*(2/rho_a_ref)^(n_w),"")</f>
        <v/>
      </c>
      <c r="CZF17" s="386" t="str">
        <f>IF($C$5&gt;=COLUMN(CZF7)-2,3600*C_D_w*Product_tech_data!CZF9*(2/rho_a_ref)^(n_w),"")</f>
        <v/>
      </c>
      <c r="CZG17" s="386" t="str">
        <f>IF($C$5&gt;=COLUMN(CZG7)-2,3600*C_D_w*Product_tech_data!CZG9*(2/rho_a_ref)^(n_w),"")</f>
        <v/>
      </c>
      <c r="CZH17" s="386" t="str">
        <f>IF($C$5&gt;=COLUMN(CZH7)-2,3600*C_D_w*Product_tech_data!CZH9*(2/rho_a_ref)^(n_w),"")</f>
        <v/>
      </c>
      <c r="CZI17" s="386" t="str">
        <f>IF($C$5&gt;=COLUMN(CZI7)-2,3600*C_D_w*Product_tech_data!CZI9*(2/rho_a_ref)^(n_w),"")</f>
        <v/>
      </c>
      <c r="CZJ17" s="386" t="str">
        <f>IF($C$5&gt;=COLUMN(CZJ7)-2,3600*C_D_w*Product_tech_data!CZJ9*(2/rho_a_ref)^(n_w),"")</f>
        <v/>
      </c>
      <c r="CZK17" s="386" t="str">
        <f>IF($C$5&gt;=COLUMN(CZK7)-2,3600*C_D_w*Product_tech_data!CZK9*(2/rho_a_ref)^(n_w),"")</f>
        <v/>
      </c>
      <c r="CZL17" s="386" t="str">
        <f>IF($C$5&gt;=COLUMN(CZL7)-2,3600*C_D_w*Product_tech_data!CZL9*(2/rho_a_ref)^(n_w),"")</f>
        <v/>
      </c>
      <c r="CZM17" s="386" t="str">
        <f>IF($C$5&gt;=COLUMN(CZM7)-2,3600*C_D_w*Product_tech_data!CZM9*(2/rho_a_ref)^(n_w),"")</f>
        <v/>
      </c>
      <c r="CZN17" s="386" t="str">
        <f>IF($C$5&gt;=COLUMN(CZN7)-2,3600*C_D_w*Product_tech_data!CZN9*(2/rho_a_ref)^(n_w),"")</f>
        <v/>
      </c>
      <c r="CZO17" s="386" t="str">
        <f>IF($C$5&gt;=COLUMN(CZO7)-2,3600*C_D_w*Product_tech_data!CZO9*(2/rho_a_ref)^(n_w),"")</f>
        <v/>
      </c>
      <c r="CZP17" s="386" t="str">
        <f>IF($C$5&gt;=COLUMN(CZP7)-2,3600*C_D_w*Product_tech_data!CZP9*(2/rho_a_ref)^(n_w),"")</f>
        <v/>
      </c>
      <c r="CZQ17" s="386" t="str">
        <f>IF($C$5&gt;=COLUMN(CZQ7)-2,3600*C_D_w*Product_tech_data!CZQ9*(2/rho_a_ref)^(n_w),"")</f>
        <v/>
      </c>
      <c r="CZR17" s="386" t="str">
        <f>IF($C$5&gt;=COLUMN(CZR7)-2,3600*C_D_w*Product_tech_data!CZR9*(2/rho_a_ref)^(n_w),"")</f>
        <v/>
      </c>
      <c r="CZS17" s="386" t="str">
        <f>IF($C$5&gt;=COLUMN(CZS7)-2,3600*C_D_w*Product_tech_data!CZS9*(2/rho_a_ref)^(n_w),"")</f>
        <v/>
      </c>
      <c r="CZT17" s="386" t="str">
        <f>IF($C$5&gt;=COLUMN(CZT7)-2,3600*C_D_w*Product_tech_data!CZT9*(2/rho_a_ref)^(n_w),"")</f>
        <v/>
      </c>
      <c r="CZU17" s="386" t="str">
        <f>IF($C$5&gt;=COLUMN(CZU7)-2,3600*C_D_w*Product_tech_data!CZU9*(2/rho_a_ref)^(n_w),"")</f>
        <v/>
      </c>
      <c r="CZV17" s="386" t="str">
        <f>IF($C$5&gt;=COLUMN(CZV7)-2,3600*C_D_w*Product_tech_data!CZV9*(2/rho_a_ref)^(n_w),"")</f>
        <v/>
      </c>
      <c r="CZW17" s="386" t="str">
        <f>IF($C$5&gt;=COLUMN(CZW7)-2,3600*C_D_w*Product_tech_data!CZW9*(2/rho_a_ref)^(n_w),"")</f>
        <v/>
      </c>
      <c r="CZX17" s="386" t="str">
        <f>IF($C$5&gt;=COLUMN(CZX7)-2,3600*C_D_w*Product_tech_data!CZX9*(2/rho_a_ref)^(n_w),"")</f>
        <v/>
      </c>
      <c r="CZY17" s="386" t="str">
        <f>IF($C$5&gt;=COLUMN(CZY7)-2,3600*C_D_w*Product_tech_data!CZY9*(2/rho_a_ref)^(n_w),"")</f>
        <v/>
      </c>
      <c r="CZZ17" s="386" t="str">
        <f>IF($C$5&gt;=COLUMN(CZZ7)-2,3600*C_D_w*Product_tech_data!CZZ9*(2/rho_a_ref)^(n_w),"")</f>
        <v/>
      </c>
      <c r="DAA17" s="386" t="str">
        <f>IF($C$5&gt;=COLUMN(DAA7)-2,3600*C_D_w*Product_tech_data!DAA9*(2/rho_a_ref)^(n_w),"")</f>
        <v/>
      </c>
      <c r="DAB17" s="386" t="str">
        <f>IF($C$5&gt;=COLUMN(DAB7)-2,3600*C_D_w*Product_tech_data!DAB9*(2/rho_a_ref)^(n_w),"")</f>
        <v/>
      </c>
      <c r="DAC17" s="386" t="str">
        <f>IF($C$5&gt;=COLUMN(DAC7)-2,3600*C_D_w*Product_tech_data!DAC9*(2/rho_a_ref)^(n_w),"")</f>
        <v/>
      </c>
      <c r="DAD17" s="386" t="str">
        <f>IF($C$5&gt;=COLUMN(DAD7)-2,3600*C_D_w*Product_tech_data!DAD9*(2/rho_a_ref)^(n_w),"")</f>
        <v/>
      </c>
      <c r="DAE17" s="386" t="str">
        <f>IF($C$5&gt;=COLUMN(DAE7)-2,3600*C_D_w*Product_tech_data!DAE9*(2/rho_a_ref)^(n_w),"")</f>
        <v/>
      </c>
      <c r="DAF17" s="386" t="str">
        <f>IF($C$5&gt;=COLUMN(DAF7)-2,3600*C_D_w*Product_tech_data!DAF9*(2/rho_a_ref)^(n_w),"")</f>
        <v/>
      </c>
      <c r="DAG17" s="386" t="str">
        <f>IF($C$5&gt;=COLUMN(DAG7)-2,3600*C_D_w*Product_tech_data!DAG9*(2/rho_a_ref)^(n_w),"")</f>
        <v/>
      </c>
      <c r="DAH17" s="386" t="str">
        <f>IF($C$5&gt;=COLUMN(DAH7)-2,3600*C_D_w*Product_tech_data!DAH9*(2/rho_a_ref)^(n_w),"")</f>
        <v/>
      </c>
      <c r="DAI17" s="386" t="str">
        <f>IF($C$5&gt;=COLUMN(DAI7)-2,3600*C_D_w*Product_tech_data!DAI9*(2/rho_a_ref)^(n_w),"")</f>
        <v/>
      </c>
      <c r="DAJ17" s="386" t="str">
        <f>IF($C$5&gt;=COLUMN(DAJ7)-2,3600*C_D_w*Product_tech_data!DAJ9*(2/rho_a_ref)^(n_w),"")</f>
        <v/>
      </c>
      <c r="DAK17" s="386" t="str">
        <f>IF($C$5&gt;=COLUMN(DAK7)-2,3600*C_D_w*Product_tech_data!DAK9*(2/rho_a_ref)^(n_w),"")</f>
        <v/>
      </c>
      <c r="DAL17" s="386" t="str">
        <f>IF($C$5&gt;=COLUMN(DAL7)-2,3600*C_D_w*Product_tech_data!DAL9*(2/rho_a_ref)^(n_w),"")</f>
        <v/>
      </c>
      <c r="DAM17" s="386" t="str">
        <f>IF($C$5&gt;=COLUMN(DAM7)-2,3600*C_D_w*Product_tech_data!DAM9*(2/rho_a_ref)^(n_w),"")</f>
        <v/>
      </c>
      <c r="DAN17" s="386" t="str">
        <f>IF($C$5&gt;=COLUMN(DAN7)-2,3600*C_D_w*Product_tech_data!DAN9*(2/rho_a_ref)^(n_w),"")</f>
        <v/>
      </c>
      <c r="DAO17" s="386" t="str">
        <f>IF($C$5&gt;=COLUMN(DAO7)-2,3600*C_D_w*Product_tech_data!DAO9*(2/rho_a_ref)^(n_w),"")</f>
        <v/>
      </c>
      <c r="DAP17" s="386" t="str">
        <f>IF($C$5&gt;=COLUMN(DAP7)-2,3600*C_D_w*Product_tech_data!DAP9*(2/rho_a_ref)^(n_w),"")</f>
        <v/>
      </c>
      <c r="DAQ17" s="386" t="str">
        <f>IF($C$5&gt;=COLUMN(DAQ7)-2,3600*C_D_w*Product_tech_data!DAQ9*(2/rho_a_ref)^(n_w),"")</f>
        <v/>
      </c>
      <c r="DAR17" s="386" t="str">
        <f>IF($C$5&gt;=COLUMN(DAR7)-2,3600*C_D_w*Product_tech_data!DAR9*(2/rho_a_ref)^(n_w),"")</f>
        <v/>
      </c>
      <c r="DAS17" s="386" t="str">
        <f>IF($C$5&gt;=COLUMN(DAS7)-2,3600*C_D_w*Product_tech_data!DAS9*(2/rho_a_ref)^(n_w),"")</f>
        <v/>
      </c>
      <c r="DAT17" s="386" t="str">
        <f>IF($C$5&gt;=COLUMN(DAT7)-2,3600*C_D_w*Product_tech_data!DAT9*(2/rho_a_ref)^(n_w),"")</f>
        <v/>
      </c>
      <c r="DAU17" s="386" t="str">
        <f>IF($C$5&gt;=COLUMN(DAU7)-2,3600*C_D_w*Product_tech_data!DAU9*(2/rho_a_ref)^(n_w),"")</f>
        <v/>
      </c>
      <c r="DAV17" s="386" t="str">
        <f>IF($C$5&gt;=COLUMN(DAV7)-2,3600*C_D_w*Product_tech_data!DAV9*(2/rho_a_ref)^(n_w),"")</f>
        <v/>
      </c>
      <c r="DAW17" s="386" t="str">
        <f>IF($C$5&gt;=COLUMN(DAW7)-2,3600*C_D_w*Product_tech_data!DAW9*(2/rho_a_ref)^(n_w),"")</f>
        <v/>
      </c>
      <c r="DAX17" s="386" t="str">
        <f>IF($C$5&gt;=COLUMN(DAX7)-2,3600*C_D_w*Product_tech_data!DAX9*(2/rho_a_ref)^(n_w),"")</f>
        <v/>
      </c>
      <c r="DAY17" s="386" t="str">
        <f>IF($C$5&gt;=COLUMN(DAY7)-2,3600*C_D_w*Product_tech_data!DAY9*(2/rho_a_ref)^(n_w),"")</f>
        <v/>
      </c>
      <c r="DAZ17" s="386" t="str">
        <f>IF($C$5&gt;=COLUMN(DAZ7)-2,3600*C_D_w*Product_tech_data!DAZ9*(2/rho_a_ref)^(n_w),"")</f>
        <v/>
      </c>
      <c r="DBA17" s="386" t="str">
        <f>IF($C$5&gt;=COLUMN(DBA7)-2,3600*C_D_w*Product_tech_data!DBA9*(2/rho_a_ref)^(n_w),"")</f>
        <v/>
      </c>
      <c r="DBB17" s="386" t="str">
        <f>IF($C$5&gt;=COLUMN(DBB7)-2,3600*C_D_w*Product_tech_data!DBB9*(2/rho_a_ref)^(n_w),"")</f>
        <v/>
      </c>
      <c r="DBC17" s="386" t="str">
        <f>IF($C$5&gt;=COLUMN(DBC7)-2,3600*C_D_w*Product_tech_data!DBC9*(2/rho_a_ref)^(n_w),"")</f>
        <v/>
      </c>
      <c r="DBD17" s="386" t="str">
        <f>IF($C$5&gt;=COLUMN(DBD7)-2,3600*C_D_w*Product_tech_data!DBD9*(2/rho_a_ref)^(n_w),"")</f>
        <v/>
      </c>
      <c r="DBE17" s="386" t="str">
        <f>IF($C$5&gt;=COLUMN(DBE7)-2,3600*C_D_w*Product_tech_data!DBE9*(2/rho_a_ref)^(n_w),"")</f>
        <v/>
      </c>
      <c r="DBF17" s="386" t="str">
        <f>IF($C$5&gt;=COLUMN(DBF7)-2,3600*C_D_w*Product_tech_data!DBF9*(2/rho_a_ref)^(n_w),"")</f>
        <v/>
      </c>
      <c r="DBG17" s="386" t="str">
        <f>IF($C$5&gt;=COLUMN(DBG7)-2,3600*C_D_w*Product_tech_data!DBG9*(2/rho_a_ref)^(n_w),"")</f>
        <v/>
      </c>
      <c r="DBH17" s="386" t="str">
        <f>IF($C$5&gt;=COLUMN(DBH7)-2,3600*C_D_w*Product_tech_data!DBH9*(2/rho_a_ref)^(n_w),"")</f>
        <v/>
      </c>
      <c r="DBI17" s="386" t="str">
        <f>IF($C$5&gt;=COLUMN(DBI7)-2,3600*C_D_w*Product_tech_data!DBI9*(2/rho_a_ref)^(n_w),"")</f>
        <v/>
      </c>
      <c r="DBJ17" s="386" t="str">
        <f>IF($C$5&gt;=COLUMN(DBJ7)-2,3600*C_D_w*Product_tech_data!DBJ9*(2/rho_a_ref)^(n_w),"")</f>
        <v/>
      </c>
      <c r="DBK17" s="386" t="str">
        <f>IF($C$5&gt;=COLUMN(DBK7)-2,3600*C_D_w*Product_tech_data!DBK9*(2/rho_a_ref)^(n_w),"")</f>
        <v/>
      </c>
      <c r="DBL17" s="386" t="str">
        <f>IF($C$5&gt;=COLUMN(DBL7)-2,3600*C_D_w*Product_tech_data!DBL9*(2/rho_a_ref)^(n_w),"")</f>
        <v/>
      </c>
      <c r="DBM17" s="386" t="str">
        <f>IF($C$5&gt;=COLUMN(DBM7)-2,3600*C_D_w*Product_tech_data!DBM9*(2/rho_a_ref)^(n_w),"")</f>
        <v/>
      </c>
      <c r="DBN17" s="386" t="str">
        <f>IF($C$5&gt;=COLUMN(DBN7)-2,3600*C_D_w*Product_tech_data!DBN9*(2/rho_a_ref)^(n_w),"")</f>
        <v/>
      </c>
      <c r="DBO17" s="386" t="str">
        <f>IF($C$5&gt;=COLUMN(DBO7)-2,3600*C_D_w*Product_tech_data!DBO9*(2/rho_a_ref)^(n_w),"")</f>
        <v/>
      </c>
      <c r="DBP17" s="386" t="str">
        <f>IF($C$5&gt;=COLUMN(DBP7)-2,3600*C_D_w*Product_tech_data!DBP9*(2/rho_a_ref)^(n_w),"")</f>
        <v/>
      </c>
      <c r="DBQ17" s="386" t="str">
        <f>IF($C$5&gt;=COLUMN(DBQ7)-2,3600*C_D_w*Product_tech_data!DBQ9*(2/rho_a_ref)^(n_w),"")</f>
        <v/>
      </c>
      <c r="DBR17" s="386" t="str">
        <f>IF($C$5&gt;=COLUMN(DBR7)-2,3600*C_D_w*Product_tech_data!DBR9*(2/rho_a_ref)^(n_w),"")</f>
        <v/>
      </c>
      <c r="DBS17" s="386" t="str">
        <f>IF($C$5&gt;=COLUMN(DBS7)-2,3600*C_D_w*Product_tech_data!DBS9*(2/rho_a_ref)^(n_w),"")</f>
        <v/>
      </c>
      <c r="DBT17" s="386" t="str">
        <f>IF($C$5&gt;=COLUMN(DBT7)-2,3600*C_D_w*Product_tech_data!DBT9*(2/rho_a_ref)^(n_w),"")</f>
        <v/>
      </c>
      <c r="DBU17" s="386" t="str">
        <f>IF($C$5&gt;=COLUMN(DBU7)-2,3600*C_D_w*Product_tech_data!DBU9*(2/rho_a_ref)^(n_w),"")</f>
        <v/>
      </c>
      <c r="DBV17" s="386" t="str">
        <f>IF($C$5&gt;=COLUMN(DBV7)-2,3600*C_D_w*Product_tech_data!DBV9*(2/rho_a_ref)^(n_w),"")</f>
        <v/>
      </c>
      <c r="DBW17" s="386" t="str">
        <f>IF($C$5&gt;=COLUMN(DBW7)-2,3600*C_D_w*Product_tech_data!DBW9*(2/rho_a_ref)^(n_w),"")</f>
        <v/>
      </c>
      <c r="DBX17" s="386" t="str">
        <f>IF($C$5&gt;=COLUMN(DBX7)-2,3600*C_D_w*Product_tech_data!DBX9*(2/rho_a_ref)^(n_w),"")</f>
        <v/>
      </c>
      <c r="DBY17" s="386" t="str">
        <f>IF($C$5&gt;=COLUMN(DBY7)-2,3600*C_D_w*Product_tech_data!DBY9*(2/rho_a_ref)^(n_w),"")</f>
        <v/>
      </c>
      <c r="DBZ17" s="386" t="str">
        <f>IF($C$5&gt;=COLUMN(DBZ7)-2,3600*C_D_w*Product_tech_data!DBZ9*(2/rho_a_ref)^(n_w),"")</f>
        <v/>
      </c>
      <c r="DCA17" s="386" t="str">
        <f>IF($C$5&gt;=COLUMN(DCA7)-2,3600*C_D_w*Product_tech_data!DCA9*(2/rho_a_ref)^(n_w),"")</f>
        <v/>
      </c>
      <c r="DCB17" s="386" t="str">
        <f>IF($C$5&gt;=COLUMN(DCB7)-2,3600*C_D_w*Product_tech_data!DCB9*(2/rho_a_ref)^(n_w),"")</f>
        <v/>
      </c>
      <c r="DCC17" s="386" t="str">
        <f>IF($C$5&gt;=COLUMN(DCC7)-2,3600*C_D_w*Product_tech_data!DCC9*(2/rho_a_ref)^(n_w),"")</f>
        <v/>
      </c>
      <c r="DCD17" s="386" t="str">
        <f>IF($C$5&gt;=COLUMN(DCD7)-2,3600*C_D_w*Product_tech_data!DCD9*(2/rho_a_ref)^(n_w),"")</f>
        <v/>
      </c>
      <c r="DCE17" s="386" t="str">
        <f>IF($C$5&gt;=COLUMN(DCE7)-2,3600*C_D_w*Product_tech_data!DCE9*(2/rho_a_ref)^(n_w),"")</f>
        <v/>
      </c>
      <c r="DCF17" s="386" t="str">
        <f>IF($C$5&gt;=COLUMN(DCF7)-2,3600*C_D_w*Product_tech_data!DCF9*(2/rho_a_ref)^(n_w),"")</f>
        <v/>
      </c>
      <c r="DCG17" s="386" t="str">
        <f>IF($C$5&gt;=COLUMN(DCG7)-2,3600*C_D_w*Product_tech_data!DCG9*(2/rho_a_ref)^(n_w),"")</f>
        <v/>
      </c>
      <c r="DCH17" s="386" t="str">
        <f>IF($C$5&gt;=COLUMN(DCH7)-2,3600*C_D_w*Product_tech_data!DCH9*(2/rho_a_ref)^(n_w),"")</f>
        <v/>
      </c>
      <c r="DCI17" s="386" t="str">
        <f>IF($C$5&gt;=COLUMN(DCI7)-2,3600*C_D_w*Product_tech_data!DCI9*(2/rho_a_ref)^(n_w),"")</f>
        <v/>
      </c>
      <c r="DCJ17" s="386" t="str">
        <f>IF($C$5&gt;=COLUMN(DCJ7)-2,3600*C_D_w*Product_tech_data!DCJ9*(2/rho_a_ref)^(n_w),"")</f>
        <v/>
      </c>
      <c r="DCK17" s="386" t="str">
        <f>IF($C$5&gt;=COLUMN(DCK7)-2,3600*C_D_w*Product_tech_data!DCK9*(2/rho_a_ref)^(n_w),"")</f>
        <v/>
      </c>
      <c r="DCL17" s="386" t="str">
        <f>IF($C$5&gt;=COLUMN(DCL7)-2,3600*C_D_w*Product_tech_data!DCL9*(2/rho_a_ref)^(n_w),"")</f>
        <v/>
      </c>
      <c r="DCM17" s="386" t="str">
        <f>IF($C$5&gt;=COLUMN(DCM7)-2,3600*C_D_w*Product_tech_data!DCM9*(2/rho_a_ref)^(n_w),"")</f>
        <v/>
      </c>
      <c r="DCN17" s="386" t="str">
        <f>IF($C$5&gt;=COLUMN(DCN7)-2,3600*C_D_w*Product_tech_data!DCN9*(2/rho_a_ref)^(n_w),"")</f>
        <v/>
      </c>
      <c r="DCO17" s="386" t="str">
        <f>IF($C$5&gt;=COLUMN(DCO7)-2,3600*C_D_w*Product_tech_data!DCO9*(2/rho_a_ref)^(n_w),"")</f>
        <v/>
      </c>
      <c r="DCP17" s="386" t="str">
        <f>IF($C$5&gt;=COLUMN(DCP7)-2,3600*C_D_w*Product_tech_data!DCP9*(2/rho_a_ref)^(n_w),"")</f>
        <v/>
      </c>
      <c r="DCQ17" s="386" t="str">
        <f>IF($C$5&gt;=COLUMN(DCQ7)-2,3600*C_D_w*Product_tech_data!DCQ9*(2/rho_a_ref)^(n_w),"")</f>
        <v/>
      </c>
      <c r="DCR17" s="386" t="str">
        <f>IF($C$5&gt;=COLUMN(DCR7)-2,3600*C_D_w*Product_tech_data!DCR9*(2/rho_a_ref)^(n_w),"")</f>
        <v/>
      </c>
      <c r="DCS17" s="386" t="str">
        <f>IF($C$5&gt;=COLUMN(DCS7)-2,3600*C_D_w*Product_tech_data!DCS9*(2/rho_a_ref)^(n_w),"")</f>
        <v/>
      </c>
      <c r="DCT17" s="386" t="str">
        <f>IF($C$5&gt;=COLUMN(DCT7)-2,3600*C_D_w*Product_tech_data!DCT9*(2/rho_a_ref)^(n_w),"")</f>
        <v/>
      </c>
      <c r="DCU17" s="386" t="str">
        <f>IF($C$5&gt;=COLUMN(DCU7)-2,3600*C_D_w*Product_tech_data!DCU9*(2/rho_a_ref)^(n_w),"")</f>
        <v/>
      </c>
      <c r="DCV17" s="386" t="str">
        <f>IF($C$5&gt;=COLUMN(DCV7)-2,3600*C_D_w*Product_tech_data!DCV9*(2/rho_a_ref)^(n_w),"")</f>
        <v/>
      </c>
      <c r="DCW17" s="386" t="str">
        <f>IF($C$5&gt;=COLUMN(DCW7)-2,3600*C_D_w*Product_tech_data!DCW9*(2/rho_a_ref)^(n_w),"")</f>
        <v/>
      </c>
      <c r="DCX17" s="386" t="str">
        <f>IF($C$5&gt;=COLUMN(DCX7)-2,3600*C_D_w*Product_tech_data!DCX9*(2/rho_a_ref)^(n_w),"")</f>
        <v/>
      </c>
      <c r="DCY17" s="386" t="str">
        <f>IF($C$5&gt;=COLUMN(DCY7)-2,3600*C_D_w*Product_tech_data!DCY9*(2/rho_a_ref)^(n_w),"")</f>
        <v/>
      </c>
      <c r="DCZ17" s="386" t="str">
        <f>IF($C$5&gt;=COLUMN(DCZ7)-2,3600*C_D_w*Product_tech_data!DCZ9*(2/rho_a_ref)^(n_w),"")</f>
        <v/>
      </c>
      <c r="DDA17" s="386" t="str">
        <f>IF($C$5&gt;=COLUMN(DDA7)-2,3600*C_D_w*Product_tech_data!DDA9*(2/rho_a_ref)^(n_w),"")</f>
        <v/>
      </c>
      <c r="DDB17" s="386" t="str">
        <f>IF($C$5&gt;=COLUMN(DDB7)-2,3600*C_D_w*Product_tech_data!DDB9*(2/rho_a_ref)^(n_w),"")</f>
        <v/>
      </c>
      <c r="DDC17" s="386" t="str">
        <f>IF($C$5&gt;=COLUMN(DDC7)-2,3600*C_D_w*Product_tech_data!DDC9*(2/rho_a_ref)^(n_w),"")</f>
        <v/>
      </c>
      <c r="DDD17" s="386" t="str">
        <f>IF($C$5&gt;=COLUMN(DDD7)-2,3600*C_D_w*Product_tech_data!DDD9*(2/rho_a_ref)^(n_w),"")</f>
        <v/>
      </c>
      <c r="DDE17" s="386" t="str">
        <f>IF($C$5&gt;=COLUMN(DDE7)-2,3600*C_D_w*Product_tech_data!DDE9*(2/rho_a_ref)^(n_w),"")</f>
        <v/>
      </c>
      <c r="DDF17" s="386" t="str">
        <f>IF($C$5&gt;=COLUMN(DDF7)-2,3600*C_D_w*Product_tech_data!DDF9*(2/rho_a_ref)^(n_w),"")</f>
        <v/>
      </c>
      <c r="DDG17" s="386" t="str">
        <f>IF($C$5&gt;=COLUMN(DDG7)-2,3600*C_D_w*Product_tech_data!DDG9*(2/rho_a_ref)^(n_w),"")</f>
        <v/>
      </c>
      <c r="DDH17" s="386" t="str">
        <f>IF($C$5&gt;=COLUMN(DDH7)-2,3600*C_D_w*Product_tech_data!DDH9*(2/rho_a_ref)^(n_w),"")</f>
        <v/>
      </c>
      <c r="DDI17" s="386" t="str">
        <f>IF($C$5&gt;=COLUMN(DDI7)-2,3600*C_D_w*Product_tech_data!DDI9*(2/rho_a_ref)^(n_w),"")</f>
        <v/>
      </c>
      <c r="DDJ17" s="386" t="str">
        <f>IF($C$5&gt;=COLUMN(DDJ7)-2,3600*C_D_w*Product_tech_data!DDJ9*(2/rho_a_ref)^(n_w),"")</f>
        <v/>
      </c>
      <c r="DDK17" s="386" t="str">
        <f>IF($C$5&gt;=COLUMN(DDK7)-2,3600*C_D_w*Product_tech_data!DDK9*(2/rho_a_ref)^(n_w),"")</f>
        <v/>
      </c>
      <c r="DDL17" s="386" t="str">
        <f>IF($C$5&gt;=COLUMN(DDL7)-2,3600*C_D_w*Product_tech_data!DDL9*(2/rho_a_ref)^(n_w),"")</f>
        <v/>
      </c>
      <c r="DDM17" s="386" t="str">
        <f>IF($C$5&gt;=COLUMN(DDM7)-2,3600*C_D_w*Product_tech_data!DDM9*(2/rho_a_ref)^(n_w),"")</f>
        <v/>
      </c>
      <c r="DDN17" s="386" t="str">
        <f>IF($C$5&gt;=COLUMN(DDN7)-2,3600*C_D_w*Product_tech_data!DDN9*(2/rho_a_ref)^(n_w),"")</f>
        <v/>
      </c>
      <c r="DDO17" s="386" t="str">
        <f>IF($C$5&gt;=COLUMN(DDO7)-2,3600*C_D_w*Product_tech_data!DDO9*(2/rho_a_ref)^(n_w),"")</f>
        <v/>
      </c>
      <c r="DDP17" s="386" t="str">
        <f>IF($C$5&gt;=COLUMN(DDP7)-2,3600*C_D_w*Product_tech_data!DDP9*(2/rho_a_ref)^(n_w),"")</f>
        <v/>
      </c>
      <c r="DDQ17" s="386" t="str">
        <f>IF($C$5&gt;=COLUMN(DDQ7)-2,3600*C_D_w*Product_tech_data!DDQ9*(2/rho_a_ref)^(n_w),"")</f>
        <v/>
      </c>
      <c r="DDR17" s="386" t="str">
        <f>IF($C$5&gt;=COLUMN(DDR7)-2,3600*C_D_w*Product_tech_data!DDR9*(2/rho_a_ref)^(n_w),"")</f>
        <v/>
      </c>
      <c r="DDS17" s="386" t="str">
        <f>IF($C$5&gt;=COLUMN(DDS7)-2,3600*C_D_w*Product_tech_data!DDS9*(2/rho_a_ref)^(n_w),"")</f>
        <v/>
      </c>
      <c r="DDT17" s="386" t="str">
        <f>IF($C$5&gt;=COLUMN(DDT7)-2,3600*C_D_w*Product_tech_data!DDT9*(2/rho_a_ref)^(n_w),"")</f>
        <v/>
      </c>
      <c r="DDU17" s="386" t="str">
        <f>IF($C$5&gt;=COLUMN(DDU7)-2,3600*C_D_w*Product_tech_data!DDU9*(2/rho_a_ref)^(n_w),"")</f>
        <v/>
      </c>
      <c r="DDV17" s="386" t="str">
        <f>IF($C$5&gt;=COLUMN(DDV7)-2,3600*C_D_w*Product_tech_data!DDV9*(2/rho_a_ref)^(n_w),"")</f>
        <v/>
      </c>
      <c r="DDW17" s="386" t="str">
        <f>IF($C$5&gt;=COLUMN(DDW7)-2,3600*C_D_w*Product_tech_data!DDW9*(2/rho_a_ref)^(n_w),"")</f>
        <v/>
      </c>
      <c r="DDX17" s="386" t="str">
        <f>IF($C$5&gt;=COLUMN(DDX7)-2,3600*C_D_w*Product_tech_data!DDX9*(2/rho_a_ref)^(n_w),"")</f>
        <v/>
      </c>
      <c r="DDY17" s="386" t="str">
        <f>IF($C$5&gt;=COLUMN(DDY7)-2,3600*C_D_w*Product_tech_data!DDY9*(2/rho_a_ref)^(n_w),"")</f>
        <v/>
      </c>
      <c r="DDZ17" s="386" t="str">
        <f>IF($C$5&gt;=COLUMN(DDZ7)-2,3600*C_D_w*Product_tech_data!DDZ9*(2/rho_a_ref)^(n_w),"")</f>
        <v/>
      </c>
      <c r="DEA17" s="386" t="str">
        <f>IF($C$5&gt;=COLUMN(DEA7)-2,3600*C_D_w*Product_tech_data!DEA9*(2/rho_a_ref)^(n_w),"")</f>
        <v/>
      </c>
      <c r="DEB17" s="386" t="str">
        <f>IF($C$5&gt;=COLUMN(DEB7)-2,3600*C_D_w*Product_tech_data!DEB9*(2/rho_a_ref)^(n_w),"")</f>
        <v/>
      </c>
      <c r="DEC17" s="386" t="str">
        <f>IF($C$5&gt;=COLUMN(DEC7)-2,3600*C_D_w*Product_tech_data!DEC9*(2/rho_a_ref)^(n_w),"")</f>
        <v/>
      </c>
      <c r="DED17" s="386" t="str">
        <f>IF($C$5&gt;=COLUMN(DED7)-2,3600*C_D_w*Product_tech_data!DED9*(2/rho_a_ref)^(n_w),"")</f>
        <v/>
      </c>
      <c r="DEE17" s="386" t="str">
        <f>IF($C$5&gt;=COLUMN(DEE7)-2,3600*C_D_w*Product_tech_data!DEE9*(2/rho_a_ref)^(n_w),"")</f>
        <v/>
      </c>
      <c r="DEF17" s="386" t="str">
        <f>IF($C$5&gt;=COLUMN(DEF7)-2,3600*C_D_w*Product_tech_data!DEF9*(2/rho_a_ref)^(n_w),"")</f>
        <v/>
      </c>
      <c r="DEG17" s="386" t="str">
        <f>IF($C$5&gt;=COLUMN(DEG7)-2,3600*C_D_w*Product_tech_data!DEG9*(2/rho_a_ref)^(n_w),"")</f>
        <v/>
      </c>
      <c r="DEH17" s="386" t="str">
        <f>IF($C$5&gt;=COLUMN(DEH7)-2,3600*C_D_w*Product_tech_data!DEH9*(2/rho_a_ref)^(n_w),"")</f>
        <v/>
      </c>
      <c r="DEI17" s="386" t="str">
        <f>IF($C$5&gt;=COLUMN(DEI7)-2,3600*C_D_w*Product_tech_data!DEI9*(2/rho_a_ref)^(n_w),"")</f>
        <v/>
      </c>
      <c r="DEJ17" s="386" t="str">
        <f>IF($C$5&gt;=COLUMN(DEJ7)-2,3600*C_D_w*Product_tech_data!DEJ9*(2/rho_a_ref)^(n_w),"")</f>
        <v/>
      </c>
      <c r="DEK17" s="386" t="str">
        <f>IF($C$5&gt;=COLUMN(DEK7)-2,3600*C_D_w*Product_tech_data!DEK9*(2/rho_a_ref)^(n_w),"")</f>
        <v/>
      </c>
      <c r="DEL17" s="386" t="str">
        <f>IF($C$5&gt;=COLUMN(DEL7)-2,3600*C_D_w*Product_tech_data!DEL9*(2/rho_a_ref)^(n_w),"")</f>
        <v/>
      </c>
      <c r="DEM17" s="386" t="str">
        <f>IF($C$5&gt;=COLUMN(DEM7)-2,3600*C_D_w*Product_tech_data!DEM9*(2/rho_a_ref)^(n_w),"")</f>
        <v/>
      </c>
      <c r="DEN17" s="386" t="str">
        <f>IF($C$5&gt;=COLUMN(DEN7)-2,3600*C_D_w*Product_tech_data!DEN9*(2/rho_a_ref)^(n_w),"")</f>
        <v/>
      </c>
      <c r="DEO17" s="386" t="str">
        <f>IF($C$5&gt;=COLUMN(DEO7)-2,3600*C_D_w*Product_tech_data!DEO9*(2/rho_a_ref)^(n_w),"")</f>
        <v/>
      </c>
      <c r="DEP17" s="386" t="str">
        <f>IF($C$5&gt;=COLUMN(DEP7)-2,3600*C_D_w*Product_tech_data!DEP9*(2/rho_a_ref)^(n_w),"")</f>
        <v/>
      </c>
      <c r="DEQ17" s="386" t="str">
        <f>IF($C$5&gt;=COLUMN(DEQ7)-2,3600*C_D_w*Product_tech_data!DEQ9*(2/rho_a_ref)^(n_w),"")</f>
        <v/>
      </c>
      <c r="DER17" s="386" t="str">
        <f>IF($C$5&gt;=COLUMN(DER7)-2,3600*C_D_w*Product_tech_data!DER9*(2/rho_a_ref)^(n_w),"")</f>
        <v/>
      </c>
      <c r="DES17" s="386" t="str">
        <f>IF($C$5&gt;=COLUMN(DES7)-2,3600*C_D_w*Product_tech_data!DES9*(2/rho_a_ref)^(n_w),"")</f>
        <v/>
      </c>
      <c r="DET17" s="386" t="str">
        <f>IF($C$5&gt;=COLUMN(DET7)-2,3600*C_D_w*Product_tech_data!DET9*(2/rho_a_ref)^(n_w),"")</f>
        <v/>
      </c>
      <c r="DEU17" s="386" t="str">
        <f>IF($C$5&gt;=COLUMN(DEU7)-2,3600*C_D_w*Product_tech_data!DEU9*(2/rho_a_ref)^(n_w),"")</f>
        <v/>
      </c>
      <c r="DEV17" s="386" t="str">
        <f>IF($C$5&gt;=COLUMN(DEV7)-2,3600*C_D_w*Product_tech_data!DEV9*(2/rho_a_ref)^(n_w),"")</f>
        <v/>
      </c>
      <c r="DEW17" s="386" t="str">
        <f>IF($C$5&gt;=COLUMN(DEW7)-2,3600*C_D_w*Product_tech_data!DEW9*(2/rho_a_ref)^(n_w),"")</f>
        <v/>
      </c>
      <c r="DEX17" s="386" t="str">
        <f>IF($C$5&gt;=COLUMN(DEX7)-2,3600*C_D_w*Product_tech_data!DEX9*(2/rho_a_ref)^(n_w),"")</f>
        <v/>
      </c>
      <c r="DEY17" s="386" t="str">
        <f>IF($C$5&gt;=COLUMN(DEY7)-2,3600*C_D_w*Product_tech_data!DEY9*(2/rho_a_ref)^(n_w),"")</f>
        <v/>
      </c>
      <c r="DEZ17" s="386" t="str">
        <f>IF($C$5&gt;=COLUMN(DEZ7)-2,3600*C_D_w*Product_tech_data!DEZ9*(2/rho_a_ref)^(n_w),"")</f>
        <v/>
      </c>
      <c r="DFA17" s="386" t="str">
        <f>IF($C$5&gt;=COLUMN(DFA7)-2,3600*C_D_w*Product_tech_data!DFA9*(2/rho_a_ref)^(n_w),"")</f>
        <v/>
      </c>
      <c r="DFB17" s="386" t="str">
        <f>IF($C$5&gt;=COLUMN(DFB7)-2,3600*C_D_w*Product_tech_data!DFB9*(2/rho_a_ref)^(n_w),"")</f>
        <v/>
      </c>
      <c r="DFC17" s="386" t="str">
        <f>IF($C$5&gt;=COLUMN(DFC7)-2,3600*C_D_w*Product_tech_data!DFC9*(2/rho_a_ref)^(n_w),"")</f>
        <v/>
      </c>
      <c r="DFD17" s="386" t="str">
        <f>IF($C$5&gt;=COLUMN(DFD7)-2,3600*C_D_w*Product_tech_data!DFD9*(2/rho_a_ref)^(n_w),"")</f>
        <v/>
      </c>
      <c r="DFE17" s="386" t="str">
        <f>IF($C$5&gt;=COLUMN(DFE7)-2,3600*C_D_w*Product_tech_data!DFE9*(2/rho_a_ref)^(n_w),"")</f>
        <v/>
      </c>
      <c r="DFF17" s="386" t="str">
        <f>IF($C$5&gt;=COLUMN(DFF7)-2,3600*C_D_w*Product_tech_data!DFF9*(2/rho_a_ref)^(n_w),"")</f>
        <v/>
      </c>
      <c r="DFG17" s="386" t="str">
        <f>IF($C$5&gt;=COLUMN(DFG7)-2,3600*C_D_w*Product_tech_data!DFG9*(2/rho_a_ref)^(n_w),"")</f>
        <v/>
      </c>
      <c r="DFH17" s="386" t="str">
        <f>IF($C$5&gt;=COLUMN(DFH7)-2,3600*C_D_w*Product_tech_data!DFH9*(2/rho_a_ref)^(n_w),"")</f>
        <v/>
      </c>
      <c r="DFI17" s="386" t="str">
        <f>IF($C$5&gt;=COLUMN(DFI7)-2,3600*C_D_w*Product_tech_data!DFI9*(2/rho_a_ref)^(n_w),"")</f>
        <v/>
      </c>
      <c r="DFJ17" s="386" t="str">
        <f>IF($C$5&gt;=COLUMN(DFJ7)-2,3600*C_D_w*Product_tech_data!DFJ9*(2/rho_a_ref)^(n_w),"")</f>
        <v/>
      </c>
      <c r="DFK17" s="386" t="str">
        <f>IF($C$5&gt;=COLUMN(DFK7)-2,3600*C_D_w*Product_tech_data!DFK9*(2/rho_a_ref)^(n_w),"")</f>
        <v/>
      </c>
      <c r="DFL17" s="386" t="str">
        <f>IF($C$5&gt;=COLUMN(DFL7)-2,3600*C_D_w*Product_tech_data!DFL9*(2/rho_a_ref)^(n_w),"")</f>
        <v/>
      </c>
      <c r="DFM17" s="386" t="str">
        <f>IF($C$5&gt;=COLUMN(DFM7)-2,3600*C_D_w*Product_tech_data!DFM9*(2/rho_a_ref)^(n_w),"")</f>
        <v/>
      </c>
      <c r="DFN17" s="386" t="str">
        <f>IF($C$5&gt;=COLUMN(DFN7)-2,3600*C_D_w*Product_tech_data!DFN9*(2/rho_a_ref)^(n_w),"")</f>
        <v/>
      </c>
      <c r="DFO17" s="386" t="str">
        <f>IF($C$5&gt;=COLUMN(DFO7)-2,3600*C_D_w*Product_tech_data!DFO9*(2/rho_a_ref)^(n_w),"")</f>
        <v/>
      </c>
      <c r="DFP17" s="386" t="str">
        <f>IF($C$5&gt;=COLUMN(DFP7)-2,3600*C_D_w*Product_tech_data!DFP9*(2/rho_a_ref)^(n_w),"")</f>
        <v/>
      </c>
      <c r="DFQ17" s="386" t="str">
        <f>IF($C$5&gt;=COLUMN(DFQ7)-2,3600*C_D_w*Product_tech_data!DFQ9*(2/rho_a_ref)^(n_w),"")</f>
        <v/>
      </c>
      <c r="DFR17" s="386" t="str">
        <f>IF($C$5&gt;=COLUMN(DFR7)-2,3600*C_D_w*Product_tech_data!DFR9*(2/rho_a_ref)^(n_w),"")</f>
        <v/>
      </c>
      <c r="DFS17" s="386" t="str">
        <f>IF($C$5&gt;=COLUMN(DFS7)-2,3600*C_D_w*Product_tech_data!DFS9*(2/rho_a_ref)^(n_w),"")</f>
        <v/>
      </c>
      <c r="DFT17" s="386" t="str">
        <f>IF($C$5&gt;=COLUMN(DFT7)-2,3600*C_D_w*Product_tech_data!DFT9*(2/rho_a_ref)^(n_w),"")</f>
        <v/>
      </c>
      <c r="DFU17" s="386" t="str">
        <f>IF($C$5&gt;=COLUMN(DFU7)-2,3600*C_D_w*Product_tech_data!DFU9*(2/rho_a_ref)^(n_w),"")</f>
        <v/>
      </c>
      <c r="DFV17" s="386" t="str">
        <f>IF($C$5&gt;=COLUMN(DFV7)-2,3600*C_D_w*Product_tech_data!DFV9*(2/rho_a_ref)^(n_w),"")</f>
        <v/>
      </c>
      <c r="DFW17" s="386" t="str">
        <f>IF($C$5&gt;=COLUMN(DFW7)-2,3600*C_D_w*Product_tech_data!DFW9*(2/rho_a_ref)^(n_w),"")</f>
        <v/>
      </c>
      <c r="DFX17" s="386" t="str">
        <f>IF($C$5&gt;=COLUMN(DFX7)-2,3600*C_D_w*Product_tech_data!DFX9*(2/rho_a_ref)^(n_w),"")</f>
        <v/>
      </c>
      <c r="DFY17" s="386" t="str">
        <f>IF($C$5&gt;=COLUMN(DFY7)-2,3600*C_D_w*Product_tech_data!DFY9*(2/rho_a_ref)^(n_w),"")</f>
        <v/>
      </c>
      <c r="DFZ17" s="386" t="str">
        <f>IF($C$5&gt;=COLUMN(DFZ7)-2,3600*C_D_w*Product_tech_data!DFZ9*(2/rho_a_ref)^(n_w),"")</f>
        <v/>
      </c>
      <c r="DGA17" s="386" t="str">
        <f>IF($C$5&gt;=COLUMN(DGA7)-2,3600*C_D_w*Product_tech_data!DGA9*(2/rho_a_ref)^(n_w),"")</f>
        <v/>
      </c>
      <c r="DGB17" s="386" t="str">
        <f>IF($C$5&gt;=COLUMN(DGB7)-2,3600*C_D_w*Product_tech_data!DGB9*(2/rho_a_ref)^(n_w),"")</f>
        <v/>
      </c>
      <c r="DGC17" s="386" t="str">
        <f>IF($C$5&gt;=COLUMN(DGC7)-2,3600*C_D_w*Product_tech_data!DGC9*(2/rho_a_ref)^(n_w),"")</f>
        <v/>
      </c>
      <c r="DGD17" s="386" t="str">
        <f>IF($C$5&gt;=COLUMN(DGD7)-2,3600*C_D_w*Product_tech_data!DGD9*(2/rho_a_ref)^(n_w),"")</f>
        <v/>
      </c>
      <c r="DGE17" s="386" t="str">
        <f>IF($C$5&gt;=COLUMN(DGE7)-2,3600*C_D_w*Product_tech_data!DGE9*(2/rho_a_ref)^(n_w),"")</f>
        <v/>
      </c>
      <c r="DGF17" s="386" t="str">
        <f>IF($C$5&gt;=COLUMN(DGF7)-2,3600*C_D_w*Product_tech_data!DGF9*(2/rho_a_ref)^(n_w),"")</f>
        <v/>
      </c>
      <c r="DGG17" s="386" t="str">
        <f>IF($C$5&gt;=COLUMN(DGG7)-2,3600*C_D_w*Product_tech_data!DGG9*(2/rho_a_ref)^(n_w),"")</f>
        <v/>
      </c>
      <c r="DGH17" s="386" t="str">
        <f>IF($C$5&gt;=COLUMN(DGH7)-2,3600*C_D_w*Product_tech_data!DGH9*(2/rho_a_ref)^(n_w),"")</f>
        <v/>
      </c>
      <c r="DGI17" s="386" t="str">
        <f>IF($C$5&gt;=COLUMN(DGI7)-2,3600*C_D_w*Product_tech_data!DGI9*(2/rho_a_ref)^(n_w),"")</f>
        <v/>
      </c>
      <c r="DGJ17" s="386" t="str">
        <f>IF($C$5&gt;=COLUMN(DGJ7)-2,3600*C_D_w*Product_tech_data!DGJ9*(2/rho_a_ref)^(n_w),"")</f>
        <v/>
      </c>
      <c r="DGK17" s="386" t="str">
        <f>IF($C$5&gt;=COLUMN(DGK7)-2,3600*C_D_w*Product_tech_data!DGK9*(2/rho_a_ref)^(n_w),"")</f>
        <v/>
      </c>
      <c r="DGL17" s="386" t="str">
        <f>IF($C$5&gt;=COLUMN(DGL7)-2,3600*C_D_w*Product_tech_data!DGL9*(2/rho_a_ref)^(n_w),"")</f>
        <v/>
      </c>
      <c r="DGM17" s="386" t="str">
        <f>IF($C$5&gt;=COLUMN(DGM7)-2,3600*C_D_w*Product_tech_data!DGM9*(2/rho_a_ref)^(n_w),"")</f>
        <v/>
      </c>
      <c r="DGN17" s="386" t="str">
        <f>IF($C$5&gt;=COLUMN(DGN7)-2,3600*C_D_w*Product_tech_data!DGN9*(2/rho_a_ref)^(n_w),"")</f>
        <v/>
      </c>
      <c r="DGO17" s="386" t="str">
        <f>IF($C$5&gt;=COLUMN(DGO7)-2,3600*C_D_w*Product_tech_data!DGO9*(2/rho_a_ref)^(n_w),"")</f>
        <v/>
      </c>
      <c r="DGP17" s="386" t="str">
        <f>IF($C$5&gt;=COLUMN(DGP7)-2,3600*C_D_w*Product_tech_data!DGP9*(2/rho_a_ref)^(n_w),"")</f>
        <v/>
      </c>
      <c r="DGQ17" s="386" t="str">
        <f>IF($C$5&gt;=COLUMN(DGQ7)-2,3600*C_D_w*Product_tech_data!DGQ9*(2/rho_a_ref)^(n_w),"")</f>
        <v/>
      </c>
      <c r="DGR17" s="386" t="str">
        <f>IF($C$5&gt;=COLUMN(DGR7)-2,3600*C_D_w*Product_tech_data!DGR9*(2/rho_a_ref)^(n_w),"")</f>
        <v/>
      </c>
      <c r="DGS17" s="386" t="str">
        <f>IF($C$5&gt;=COLUMN(DGS7)-2,3600*C_D_w*Product_tech_data!DGS9*(2/rho_a_ref)^(n_w),"")</f>
        <v/>
      </c>
      <c r="DGT17" s="386" t="str">
        <f>IF($C$5&gt;=COLUMN(DGT7)-2,3600*C_D_w*Product_tech_data!DGT9*(2/rho_a_ref)^(n_w),"")</f>
        <v/>
      </c>
      <c r="DGU17" s="386" t="str">
        <f>IF($C$5&gt;=COLUMN(DGU7)-2,3600*C_D_w*Product_tech_data!DGU9*(2/rho_a_ref)^(n_w),"")</f>
        <v/>
      </c>
      <c r="DGV17" s="386" t="str">
        <f>IF($C$5&gt;=COLUMN(DGV7)-2,3600*C_D_w*Product_tech_data!DGV9*(2/rho_a_ref)^(n_w),"")</f>
        <v/>
      </c>
      <c r="DGW17" s="386" t="str">
        <f>IF($C$5&gt;=COLUMN(DGW7)-2,3600*C_D_w*Product_tech_data!DGW9*(2/rho_a_ref)^(n_w),"")</f>
        <v/>
      </c>
      <c r="DGX17" s="386" t="str">
        <f>IF($C$5&gt;=COLUMN(DGX7)-2,3600*C_D_w*Product_tech_data!DGX9*(2/rho_a_ref)^(n_w),"")</f>
        <v/>
      </c>
      <c r="DGY17" s="386" t="str">
        <f>IF($C$5&gt;=COLUMN(DGY7)-2,3600*C_D_w*Product_tech_data!DGY9*(2/rho_a_ref)^(n_w),"")</f>
        <v/>
      </c>
      <c r="DGZ17" s="386" t="str">
        <f>IF($C$5&gt;=COLUMN(DGZ7)-2,3600*C_D_w*Product_tech_data!DGZ9*(2/rho_a_ref)^(n_w),"")</f>
        <v/>
      </c>
      <c r="DHA17" s="386" t="str">
        <f>IF($C$5&gt;=COLUMN(DHA7)-2,3600*C_D_w*Product_tech_data!DHA9*(2/rho_a_ref)^(n_w),"")</f>
        <v/>
      </c>
      <c r="DHB17" s="386" t="str">
        <f>IF($C$5&gt;=COLUMN(DHB7)-2,3600*C_D_w*Product_tech_data!DHB9*(2/rho_a_ref)^(n_w),"")</f>
        <v/>
      </c>
      <c r="DHC17" s="386" t="str">
        <f>IF($C$5&gt;=COLUMN(DHC7)-2,3600*C_D_w*Product_tech_data!DHC9*(2/rho_a_ref)^(n_w),"")</f>
        <v/>
      </c>
      <c r="DHD17" s="386" t="str">
        <f>IF($C$5&gt;=COLUMN(DHD7)-2,3600*C_D_w*Product_tech_data!DHD9*(2/rho_a_ref)^(n_w),"")</f>
        <v/>
      </c>
      <c r="DHE17" s="386" t="str">
        <f>IF($C$5&gt;=COLUMN(DHE7)-2,3600*C_D_w*Product_tech_data!DHE9*(2/rho_a_ref)^(n_w),"")</f>
        <v/>
      </c>
      <c r="DHF17" s="386" t="str">
        <f>IF($C$5&gt;=COLUMN(DHF7)-2,3600*C_D_w*Product_tech_data!DHF9*(2/rho_a_ref)^(n_w),"")</f>
        <v/>
      </c>
      <c r="DHG17" s="386" t="str">
        <f>IF($C$5&gt;=COLUMN(DHG7)-2,3600*C_D_w*Product_tech_data!DHG9*(2/rho_a_ref)^(n_w),"")</f>
        <v/>
      </c>
      <c r="DHH17" s="386" t="str">
        <f>IF($C$5&gt;=COLUMN(DHH7)-2,3600*C_D_w*Product_tech_data!DHH9*(2/rho_a_ref)^(n_w),"")</f>
        <v/>
      </c>
      <c r="DHI17" s="386" t="str">
        <f>IF($C$5&gt;=COLUMN(DHI7)-2,3600*C_D_w*Product_tech_data!DHI9*(2/rho_a_ref)^(n_w),"")</f>
        <v/>
      </c>
      <c r="DHJ17" s="386" t="str">
        <f>IF($C$5&gt;=COLUMN(DHJ7)-2,3600*C_D_w*Product_tech_data!DHJ9*(2/rho_a_ref)^(n_w),"")</f>
        <v/>
      </c>
      <c r="DHK17" s="386" t="str">
        <f>IF($C$5&gt;=COLUMN(DHK7)-2,3600*C_D_w*Product_tech_data!DHK9*(2/rho_a_ref)^(n_w),"")</f>
        <v/>
      </c>
      <c r="DHL17" s="386" t="str">
        <f>IF($C$5&gt;=COLUMN(DHL7)-2,3600*C_D_w*Product_tech_data!DHL9*(2/rho_a_ref)^(n_w),"")</f>
        <v/>
      </c>
      <c r="DHM17" s="386" t="str">
        <f>IF($C$5&gt;=COLUMN(DHM7)-2,3600*C_D_w*Product_tech_data!DHM9*(2/rho_a_ref)^(n_w),"")</f>
        <v/>
      </c>
      <c r="DHN17" s="386" t="str">
        <f>IF($C$5&gt;=COLUMN(DHN7)-2,3600*C_D_w*Product_tech_data!DHN9*(2/rho_a_ref)^(n_w),"")</f>
        <v/>
      </c>
      <c r="DHO17" s="386" t="str">
        <f>IF($C$5&gt;=COLUMN(DHO7)-2,3600*C_D_w*Product_tech_data!DHO9*(2/rho_a_ref)^(n_w),"")</f>
        <v/>
      </c>
      <c r="DHP17" s="386" t="str">
        <f>IF($C$5&gt;=COLUMN(DHP7)-2,3600*C_D_w*Product_tech_data!DHP9*(2/rho_a_ref)^(n_w),"")</f>
        <v/>
      </c>
      <c r="DHQ17" s="386" t="str">
        <f>IF($C$5&gt;=COLUMN(DHQ7)-2,3600*C_D_w*Product_tech_data!DHQ9*(2/rho_a_ref)^(n_w),"")</f>
        <v/>
      </c>
      <c r="DHR17" s="386" t="str">
        <f>IF($C$5&gt;=COLUMN(DHR7)-2,3600*C_D_w*Product_tech_data!DHR9*(2/rho_a_ref)^(n_w),"")</f>
        <v/>
      </c>
      <c r="DHS17" s="386" t="str">
        <f>IF($C$5&gt;=COLUMN(DHS7)-2,3600*C_D_w*Product_tech_data!DHS9*(2/rho_a_ref)^(n_w),"")</f>
        <v/>
      </c>
      <c r="DHT17" s="386" t="str">
        <f>IF($C$5&gt;=COLUMN(DHT7)-2,3600*C_D_w*Product_tech_data!DHT9*(2/rho_a_ref)^(n_w),"")</f>
        <v/>
      </c>
      <c r="DHU17" s="386" t="str">
        <f>IF($C$5&gt;=COLUMN(DHU7)-2,3600*C_D_w*Product_tech_data!DHU9*(2/rho_a_ref)^(n_w),"")</f>
        <v/>
      </c>
      <c r="DHV17" s="386" t="str">
        <f>IF($C$5&gt;=COLUMN(DHV7)-2,3600*C_D_w*Product_tech_data!DHV9*(2/rho_a_ref)^(n_w),"")</f>
        <v/>
      </c>
      <c r="DHW17" s="386" t="str">
        <f>IF($C$5&gt;=COLUMN(DHW7)-2,3600*C_D_w*Product_tech_data!DHW9*(2/rho_a_ref)^(n_w),"")</f>
        <v/>
      </c>
      <c r="DHX17" s="386" t="str">
        <f>IF($C$5&gt;=COLUMN(DHX7)-2,3600*C_D_w*Product_tech_data!DHX9*(2/rho_a_ref)^(n_w),"")</f>
        <v/>
      </c>
      <c r="DHY17" s="386" t="str">
        <f>IF($C$5&gt;=COLUMN(DHY7)-2,3600*C_D_w*Product_tech_data!DHY9*(2/rho_a_ref)^(n_w),"")</f>
        <v/>
      </c>
      <c r="DHZ17" s="386" t="str">
        <f>IF($C$5&gt;=COLUMN(DHZ7)-2,3600*C_D_w*Product_tech_data!DHZ9*(2/rho_a_ref)^(n_w),"")</f>
        <v/>
      </c>
      <c r="DIA17" s="386" t="str">
        <f>IF($C$5&gt;=COLUMN(DIA7)-2,3600*C_D_w*Product_tech_data!DIA9*(2/rho_a_ref)^(n_w),"")</f>
        <v/>
      </c>
      <c r="DIB17" s="386" t="str">
        <f>IF($C$5&gt;=COLUMN(DIB7)-2,3600*C_D_w*Product_tech_data!DIB9*(2/rho_a_ref)^(n_w),"")</f>
        <v/>
      </c>
      <c r="DIC17" s="386" t="str">
        <f>IF($C$5&gt;=COLUMN(DIC7)-2,3600*C_D_w*Product_tech_data!DIC9*(2/rho_a_ref)^(n_w),"")</f>
        <v/>
      </c>
      <c r="DID17" s="386" t="str">
        <f>IF($C$5&gt;=COLUMN(DID7)-2,3600*C_D_w*Product_tech_data!DID9*(2/rho_a_ref)^(n_w),"")</f>
        <v/>
      </c>
      <c r="DIE17" s="386" t="str">
        <f>IF($C$5&gt;=COLUMN(DIE7)-2,3600*C_D_w*Product_tech_data!DIE9*(2/rho_a_ref)^(n_w),"")</f>
        <v/>
      </c>
      <c r="DIF17" s="386" t="str">
        <f>IF($C$5&gt;=COLUMN(DIF7)-2,3600*C_D_w*Product_tech_data!DIF9*(2/rho_a_ref)^(n_w),"")</f>
        <v/>
      </c>
      <c r="DIG17" s="386" t="str">
        <f>IF($C$5&gt;=COLUMN(DIG7)-2,3600*C_D_w*Product_tech_data!DIG9*(2/rho_a_ref)^(n_w),"")</f>
        <v/>
      </c>
      <c r="DIH17" s="386" t="str">
        <f>IF($C$5&gt;=COLUMN(DIH7)-2,3600*C_D_w*Product_tech_data!DIH9*(2/rho_a_ref)^(n_w),"")</f>
        <v/>
      </c>
      <c r="DII17" s="386" t="str">
        <f>IF($C$5&gt;=COLUMN(DII7)-2,3600*C_D_w*Product_tech_data!DII9*(2/rho_a_ref)^(n_w),"")</f>
        <v/>
      </c>
      <c r="DIJ17" s="386" t="str">
        <f>IF($C$5&gt;=COLUMN(DIJ7)-2,3600*C_D_w*Product_tech_data!DIJ9*(2/rho_a_ref)^(n_w),"")</f>
        <v/>
      </c>
      <c r="DIK17" s="386" t="str">
        <f>IF($C$5&gt;=COLUMN(DIK7)-2,3600*C_D_w*Product_tech_data!DIK9*(2/rho_a_ref)^(n_w),"")</f>
        <v/>
      </c>
      <c r="DIL17" s="386" t="str">
        <f>IF($C$5&gt;=COLUMN(DIL7)-2,3600*C_D_w*Product_tech_data!DIL9*(2/rho_a_ref)^(n_w),"")</f>
        <v/>
      </c>
      <c r="DIM17" s="386" t="str">
        <f>IF($C$5&gt;=COLUMN(DIM7)-2,3600*C_D_w*Product_tech_data!DIM9*(2/rho_a_ref)^(n_w),"")</f>
        <v/>
      </c>
      <c r="DIN17" s="386" t="str">
        <f>IF($C$5&gt;=COLUMN(DIN7)-2,3600*C_D_w*Product_tech_data!DIN9*(2/rho_a_ref)^(n_w),"")</f>
        <v/>
      </c>
      <c r="DIO17" s="386" t="str">
        <f>IF($C$5&gt;=COLUMN(DIO7)-2,3600*C_D_w*Product_tech_data!DIO9*(2/rho_a_ref)^(n_w),"")</f>
        <v/>
      </c>
      <c r="DIP17" s="386" t="str">
        <f>IF($C$5&gt;=COLUMN(DIP7)-2,3600*C_D_w*Product_tech_data!DIP9*(2/rho_a_ref)^(n_w),"")</f>
        <v/>
      </c>
      <c r="DIQ17" s="386" t="str">
        <f>IF($C$5&gt;=COLUMN(DIQ7)-2,3600*C_D_w*Product_tech_data!DIQ9*(2/rho_a_ref)^(n_w),"")</f>
        <v/>
      </c>
      <c r="DIR17" s="386" t="str">
        <f>IF($C$5&gt;=COLUMN(DIR7)-2,3600*C_D_w*Product_tech_data!DIR9*(2/rho_a_ref)^(n_w),"")</f>
        <v/>
      </c>
      <c r="DIS17" s="386" t="str">
        <f>IF($C$5&gt;=COLUMN(DIS7)-2,3600*C_D_w*Product_tech_data!DIS9*(2/rho_a_ref)^(n_w),"")</f>
        <v/>
      </c>
      <c r="DIT17" s="386" t="str">
        <f>IF($C$5&gt;=COLUMN(DIT7)-2,3600*C_D_w*Product_tech_data!DIT9*(2/rho_a_ref)^(n_w),"")</f>
        <v/>
      </c>
      <c r="DIU17" s="386" t="str">
        <f>IF($C$5&gt;=COLUMN(DIU7)-2,3600*C_D_w*Product_tech_data!DIU9*(2/rho_a_ref)^(n_w),"")</f>
        <v/>
      </c>
      <c r="DIV17" s="386" t="str">
        <f>IF($C$5&gt;=COLUMN(DIV7)-2,3600*C_D_w*Product_tech_data!DIV9*(2/rho_a_ref)^(n_w),"")</f>
        <v/>
      </c>
      <c r="DIW17" s="386" t="str">
        <f>IF($C$5&gt;=COLUMN(DIW7)-2,3600*C_D_w*Product_tech_data!DIW9*(2/rho_a_ref)^(n_w),"")</f>
        <v/>
      </c>
      <c r="DIX17" s="386" t="str">
        <f>IF($C$5&gt;=COLUMN(DIX7)-2,3600*C_D_w*Product_tech_data!DIX9*(2/rho_a_ref)^(n_w),"")</f>
        <v/>
      </c>
      <c r="DIY17" s="386" t="str">
        <f>IF($C$5&gt;=COLUMN(DIY7)-2,3600*C_D_w*Product_tech_data!DIY9*(2/rho_a_ref)^(n_w),"")</f>
        <v/>
      </c>
      <c r="DIZ17" s="386" t="str">
        <f>IF($C$5&gt;=COLUMN(DIZ7)-2,3600*C_D_w*Product_tech_data!DIZ9*(2/rho_a_ref)^(n_w),"")</f>
        <v/>
      </c>
      <c r="DJA17" s="386" t="str">
        <f>IF($C$5&gt;=COLUMN(DJA7)-2,3600*C_D_w*Product_tech_data!DJA9*(2/rho_a_ref)^(n_w),"")</f>
        <v/>
      </c>
      <c r="DJB17" s="386" t="str">
        <f>IF($C$5&gt;=COLUMN(DJB7)-2,3600*C_D_w*Product_tech_data!DJB9*(2/rho_a_ref)^(n_w),"")</f>
        <v/>
      </c>
      <c r="DJC17" s="386" t="str">
        <f>IF($C$5&gt;=COLUMN(DJC7)-2,3600*C_D_w*Product_tech_data!DJC9*(2/rho_a_ref)^(n_w),"")</f>
        <v/>
      </c>
      <c r="DJD17" s="386" t="str">
        <f>IF($C$5&gt;=COLUMN(DJD7)-2,3600*C_D_w*Product_tech_data!DJD9*(2/rho_a_ref)^(n_w),"")</f>
        <v/>
      </c>
      <c r="DJE17" s="386" t="str">
        <f>IF($C$5&gt;=COLUMN(DJE7)-2,3600*C_D_w*Product_tech_data!DJE9*(2/rho_a_ref)^(n_w),"")</f>
        <v/>
      </c>
      <c r="DJF17" s="386" t="str">
        <f>IF($C$5&gt;=COLUMN(DJF7)-2,3600*C_D_w*Product_tech_data!DJF9*(2/rho_a_ref)^(n_w),"")</f>
        <v/>
      </c>
      <c r="DJG17" s="386" t="str">
        <f>IF($C$5&gt;=COLUMN(DJG7)-2,3600*C_D_w*Product_tech_data!DJG9*(2/rho_a_ref)^(n_w),"")</f>
        <v/>
      </c>
      <c r="DJH17" s="386" t="str">
        <f>IF($C$5&gt;=COLUMN(DJH7)-2,3600*C_D_w*Product_tech_data!DJH9*(2/rho_a_ref)^(n_w),"")</f>
        <v/>
      </c>
      <c r="DJI17" s="386" t="str">
        <f>IF($C$5&gt;=COLUMN(DJI7)-2,3600*C_D_w*Product_tech_data!DJI9*(2/rho_a_ref)^(n_w),"")</f>
        <v/>
      </c>
      <c r="DJJ17" s="386" t="str">
        <f>IF($C$5&gt;=COLUMN(DJJ7)-2,3600*C_D_w*Product_tech_data!DJJ9*(2/rho_a_ref)^(n_w),"")</f>
        <v/>
      </c>
      <c r="DJK17" s="386" t="str">
        <f>IF($C$5&gt;=COLUMN(DJK7)-2,3600*C_D_w*Product_tech_data!DJK9*(2/rho_a_ref)^(n_w),"")</f>
        <v/>
      </c>
      <c r="DJL17" s="386" t="str">
        <f>IF($C$5&gt;=COLUMN(DJL7)-2,3600*C_D_w*Product_tech_data!DJL9*(2/rho_a_ref)^(n_w),"")</f>
        <v/>
      </c>
      <c r="DJM17" s="386" t="str">
        <f>IF($C$5&gt;=COLUMN(DJM7)-2,3600*C_D_w*Product_tech_data!DJM9*(2/rho_a_ref)^(n_w),"")</f>
        <v/>
      </c>
      <c r="DJN17" s="386" t="str">
        <f>IF($C$5&gt;=COLUMN(DJN7)-2,3600*C_D_w*Product_tech_data!DJN9*(2/rho_a_ref)^(n_w),"")</f>
        <v/>
      </c>
      <c r="DJO17" s="386" t="str">
        <f>IF($C$5&gt;=COLUMN(DJO7)-2,3600*C_D_w*Product_tech_data!DJO9*(2/rho_a_ref)^(n_w),"")</f>
        <v/>
      </c>
      <c r="DJP17" s="386" t="str">
        <f>IF($C$5&gt;=COLUMN(DJP7)-2,3600*C_D_w*Product_tech_data!DJP9*(2/rho_a_ref)^(n_w),"")</f>
        <v/>
      </c>
      <c r="DJQ17" s="386" t="str">
        <f>IF($C$5&gt;=COLUMN(DJQ7)-2,3600*C_D_w*Product_tech_data!DJQ9*(2/rho_a_ref)^(n_w),"")</f>
        <v/>
      </c>
      <c r="DJR17" s="386" t="str">
        <f>IF($C$5&gt;=COLUMN(DJR7)-2,3600*C_D_w*Product_tech_data!DJR9*(2/rho_a_ref)^(n_w),"")</f>
        <v/>
      </c>
      <c r="DJS17" s="386" t="str">
        <f>IF($C$5&gt;=COLUMN(DJS7)-2,3600*C_D_w*Product_tech_data!DJS9*(2/rho_a_ref)^(n_w),"")</f>
        <v/>
      </c>
      <c r="DJT17" s="386" t="str">
        <f>IF($C$5&gt;=COLUMN(DJT7)-2,3600*C_D_w*Product_tech_data!DJT9*(2/rho_a_ref)^(n_w),"")</f>
        <v/>
      </c>
      <c r="DJU17" s="386" t="str">
        <f>IF($C$5&gt;=COLUMN(DJU7)-2,3600*C_D_w*Product_tech_data!DJU9*(2/rho_a_ref)^(n_w),"")</f>
        <v/>
      </c>
      <c r="DJV17" s="386" t="str">
        <f>IF($C$5&gt;=COLUMN(DJV7)-2,3600*C_D_w*Product_tech_data!DJV9*(2/rho_a_ref)^(n_w),"")</f>
        <v/>
      </c>
      <c r="DJW17" s="386" t="str">
        <f>IF($C$5&gt;=COLUMN(DJW7)-2,3600*C_D_w*Product_tech_data!DJW9*(2/rho_a_ref)^(n_w),"")</f>
        <v/>
      </c>
      <c r="DJX17" s="386" t="str">
        <f>IF($C$5&gt;=COLUMN(DJX7)-2,3600*C_D_w*Product_tech_data!DJX9*(2/rho_a_ref)^(n_w),"")</f>
        <v/>
      </c>
      <c r="DJY17" s="386" t="str">
        <f>IF($C$5&gt;=COLUMN(DJY7)-2,3600*C_D_w*Product_tech_data!DJY9*(2/rho_a_ref)^(n_w),"")</f>
        <v/>
      </c>
      <c r="DJZ17" s="386" t="str">
        <f>IF($C$5&gt;=COLUMN(DJZ7)-2,3600*C_D_w*Product_tech_data!DJZ9*(2/rho_a_ref)^(n_w),"")</f>
        <v/>
      </c>
      <c r="DKA17" s="386" t="str">
        <f>IF($C$5&gt;=COLUMN(DKA7)-2,3600*C_D_w*Product_tech_data!DKA9*(2/rho_a_ref)^(n_w),"")</f>
        <v/>
      </c>
      <c r="DKB17" s="386" t="str">
        <f>IF($C$5&gt;=COLUMN(DKB7)-2,3600*C_D_w*Product_tech_data!DKB9*(2/rho_a_ref)^(n_w),"")</f>
        <v/>
      </c>
      <c r="DKC17" s="386" t="str">
        <f>IF($C$5&gt;=COLUMN(DKC7)-2,3600*C_D_w*Product_tech_data!DKC9*(2/rho_a_ref)^(n_w),"")</f>
        <v/>
      </c>
      <c r="DKD17" s="386" t="str">
        <f>IF($C$5&gt;=COLUMN(DKD7)-2,3600*C_D_w*Product_tech_data!DKD9*(2/rho_a_ref)^(n_w),"")</f>
        <v/>
      </c>
      <c r="DKE17" s="386" t="str">
        <f>IF($C$5&gt;=COLUMN(DKE7)-2,3600*C_D_w*Product_tech_data!DKE9*(2/rho_a_ref)^(n_w),"")</f>
        <v/>
      </c>
      <c r="DKF17" s="386" t="str">
        <f>IF($C$5&gt;=COLUMN(DKF7)-2,3600*C_D_w*Product_tech_data!DKF9*(2/rho_a_ref)^(n_w),"")</f>
        <v/>
      </c>
      <c r="DKG17" s="386" t="str">
        <f>IF($C$5&gt;=COLUMN(DKG7)-2,3600*C_D_w*Product_tech_data!DKG9*(2/rho_a_ref)^(n_w),"")</f>
        <v/>
      </c>
      <c r="DKH17" s="386" t="str">
        <f>IF($C$5&gt;=COLUMN(DKH7)-2,3600*C_D_w*Product_tech_data!DKH9*(2/rho_a_ref)^(n_w),"")</f>
        <v/>
      </c>
      <c r="DKI17" s="386" t="str">
        <f>IF($C$5&gt;=COLUMN(DKI7)-2,3600*C_D_w*Product_tech_data!DKI9*(2/rho_a_ref)^(n_w),"")</f>
        <v/>
      </c>
      <c r="DKJ17" s="386" t="str">
        <f>IF($C$5&gt;=COLUMN(DKJ7)-2,3600*C_D_w*Product_tech_data!DKJ9*(2/rho_a_ref)^(n_w),"")</f>
        <v/>
      </c>
      <c r="DKK17" s="386" t="str">
        <f>IF($C$5&gt;=COLUMN(DKK7)-2,3600*C_D_w*Product_tech_data!DKK9*(2/rho_a_ref)^(n_w),"")</f>
        <v/>
      </c>
      <c r="DKL17" s="386" t="str">
        <f>IF($C$5&gt;=COLUMN(DKL7)-2,3600*C_D_w*Product_tech_data!DKL9*(2/rho_a_ref)^(n_w),"")</f>
        <v/>
      </c>
      <c r="DKM17" s="386" t="str">
        <f>IF($C$5&gt;=COLUMN(DKM7)-2,3600*C_D_w*Product_tech_data!DKM9*(2/rho_a_ref)^(n_w),"")</f>
        <v/>
      </c>
      <c r="DKN17" s="386" t="str">
        <f>IF($C$5&gt;=COLUMN(DKN7)-2,3600*C_D_w*Product_tech_data!DKN9*(2/rho_a_ref)^(n_w),"")</f>
        <v/>
      </c>
      <c r="DKO17" s="386" t="str">
        <f>IF($C$5&gt;=COLUMN(DKO7)-2,3600*C_D_w*Product_tech_data!DKO9*(2/rho_a_ref)^(n_w),"")</f>
        <v/>
      </c>
      <c r="DKP17" s="386" t="str">
        <f>IF($C$5&gt;=COLUMN(DKP7)-2,3600*C_D_w*Product_tech_data!DKP9*(2/rho_a_ref)^(n_w),"")</f>
        <v/>
      </c>
      <c r="DKQ17" s="386" t="str">
        <f>IF($C$5&gt;=COLUMN(DKQ7)-2,3600*C_D_w*Product_tech_data!DKQ9*(2/rho_a_ref)^(n_w),"")</f>
        <v/>
      </c>
      <c r="DKR17" s="386" t="str">
        <f>IF($C$5&gt;=COLUMN(DKR7)-2,3600*C_D_w*Product_tech_data!DKR9*(2/rho_a_ref)^(n_w),"")</f>
        <v/>
      </c>
      <c r="DKS17" s="386" t="str">
        <f>IF($C$5&gt;=COLUMN(DKS7)-2,3600*C_D_w*Product_tech_data!DKS9*(2/rho_a_ref)^(n_w),"")</f>
        <v/>
      </c>
      <c r="DKT17" s="386" t="str">
        <f>IF($C$5&gt;=COLUMN(DKT7)-2,3600*C_D_w*Product_tech_data!DKT9*(2/rho_a_ref)^(n_w),"")</f>
        <v/>
      </c>
      <c r="DKU17" s="386" t="str">
        <f>IF($C$5&gt;=COLUMN(DKU7)-2,3600*C_D_w*Product_tech_data!DKU9*(2/rho_a_ref)^(n_w),"")</f>
        <v/>
      </c>
      <c r="DKV17" s="386" t="str">
        <f>IF($C$5&gt;=COLUMN(DKV7)-2,3600*C_D_w*Product_tech_data!DKV9*(2/rho_a_ref)^(n_w),"")</f>
        <v/>
      </c>
      <c r="DKW17" s="386" t="str">
        <f>IF($C$5&gt;=COLUMN(DKW7)-2,3600*C_D_w*Product_tech_data!DKW9*(2/rho_a_ref)^(n_w),"")</f>
        <v/>
      </c>
      <c r="DKX17" s="386" t="str">
        <f>IF($C$5&gt;=COLUMN(DKX7)-2,3600*C_D_w*Product_tech_data!DKX9*(2/rho_a_ref)^(n_w),"")</f>
        <v/>
      </c>
      <c r="DKY17" s="386" t="str">
        <f>IF($C$5&gt;=COLUMN(DKY7)-2,3600*C_D_w*Product_tech_data!DKY9*(2/rho_a_ref)^(n_w),"")</f>
        <v/>
      </c>
      <c r="DKZ17" s="386" t="str">
        <f>IF($C$5&gt;=COLUMN(DKZ7)-2,3600*C_D_w*Product_tech_data!DKZ9*(2/rho_a_ref)^(n_w),"")</f>
        <v/>
      </c>
      <c r="DLA17" s="386" t="str">
        <f>IF($C$5&gt;=COLUMN(DLA7)-2,3600*C_D_w*Product_tech_data!DLA9*(2/rho_a_ref)^(n_w),"")</f>
        <v/>
      </c>
      <c r="DLB17" s="386" t="str">
        <f>IF($C$5&gt;=COLUMN(DLB7)-2,3600*C_D_w*Product_tech_data!DLB9*(2/rho_a_ref)^(n_w),"")</f>
        <v/>
      </c>
      <c r="DLC17" s="386" t="str">
        <f>IF($C$5&gt;=COLUMN(DLC7)-2,3600*C_D_w*Product_tech_data!DLC9*(2/rho_a_ref)^(n_w),"")</f>
        <v/>
      </c>
      <c r="DLD17" s="386" t="str">
        <f>IF($C$5&gt;=COLUMN(DLD7)-2,3600*C_D_w*Product_tech_data!DLD9*(2/rho_a_ref)^(n_w),"")</f>
        <v/>
      </c>
      <c r="DLE17" s="386" t="str">
        <f>IF($C$5&gt;=COLUMN(DLE7)-2,3600*C_D_w*Product_tech_data!DLE9*(2/rho_a_ref)^(n_w),"")</f>
        <v/>
      </c>
      <c r="DLF17" s="386" t="str">
        <f>IF($C$5&gt;=COLUMN(DLF7)-2,3600*C_D_w*Product_tech_data!DLF9*(2/rho_a_ref)^(n_w),"")</f>
        <v/>
      </c>
      <c r="DLG17" s="386" t="str">
        <f>IF($C$5&gt;=COLUMN(DLG7)-2,3600*C_D_w*Product_tech_data!DLG9*(2/rho_a_ref)^(n_w),"")</f>
        <v/>
      </c>
      <c r="DLH17" s="386" t="str">
        <f>IF($C$5&gt;=COLUMN(DLH7)-2,3600*C_D_w*Product_tech_data!DLH9*(2/rho_a_ref)^(n_w),"")</f>
        <v/>
      </c>
      <c r="DLI17" s="386" t="str">
        <f>IF($C$5&gt;=COLUMN(DLI7)-2,3600*C_D_w*Product_tech_data!DLI9*(2/rho_a_ref)^(n_w),"")</f>
        <v/>
      </c>
      <c r="DLJ17" s="386" t="str">
        <f>IF($C$5&gt;=COLUMN(DLJ7)-2,3600*C_D_w*Product_tech_data!DLJ9*(2/rho_a_ref)^(n_w),"")</f>
        <v/>
      </c>
      <c r="DLK17" s="386" t="str">
        <f>IF($C$5&gt;=COLUMN(DLK7)-2,3600*C_D_w*Product_tech_data!DLK9*(2/rho_a_ref)^(n_w),"")</f>
        <v/>
      </c>
      <c r="DLL17" s="386" t="str">
        <f>IF($C$5&gt;=COLUMN(DLL7)-2,3600*C_D_w*Product_tech_data!DLL9*(2/rho_a_ref)^(n_w),"")</f>
        <v/>
      </c>
      <c r="DLM17" s="386" t="str">
        <f>IF($C$5&gt;=COLUMN(DLM7)-2,3600*C_D_w*Product_tech_data!DLM9*(2/rho_a_ref)^(n_w),"")</f>
        <v/>
      </c>
      <c r="DLN17" s="386" t="str">
        <f>IF($C$5&gt;=COLUMN(DLN7)-2,3600*C_D_w*Product_tech_data!DLN9*(2/rho_a_ref)^(n_w),"")</f>
        <v/>
      </c>
      <c r="DLO17" s="386" t="str">
        <f>IF($C$5&gt;=COLUMN(DLO7)-2,3600*C_D_w*Product_tech_data!DLO9*(2/rho_a_ref)^(n_w),"")</f>
        <v/>
      </c>
      <c r="DLP17" s="386" t="str">
        <f>IF($C$5&gt;=COLUMN(DLP7)-2,3600*C_D_w*Product_tech_data!DLP9*(2/rho_a_ref)^(n_w),"")</f>
        <v/>
      </c>
      <c r="DLQ17" s="386" t="str">
        <f>IF($C$5&gt;=COLUMN(DLQ7)-2,3600*C_D_w*Product_tech_data!DLQ9*(2/rho_a_ref)^(n_w),"")</f>
        <v/>
      </c>
      <c r="DLR17" s="386" t="str">
        <f>IF($C$5&gt;=COLUMN(DLR7)-2,3600*C_D_w*Product_tech_data!DLR9*(2/rho_a_ref)^(n_w),"")</f>
        <v/>
      </c>
      <c r="DLS17" s="386" t="str">
        <f>IF($C$5&gt;=COLUMN(DLS7)-2,3600*C_D_w*Product_tech_data!DLS9*(2/rho_a_ref)^(n_w),"")</f>
        <v/>
      </c>
      <c r="DLT17" s="386" t="str">
        <f>IF($C$5&gt;=COLUMN(DLT7)-2,3600*C_D_w*Product_tech_data!DLT9*(2/rho_a_ref)^(n_w),"")</f>
        <v/>
      </c>
      <c r="DLU17" s="386" t="str">
        <f>IF($C$5&gt;=COLUMN(DLU7)-2,3600*C_D_w*Product_tech_data!DLU9*(2/rho_a_ref)^(n_w),"")</f>
        <v/>
      </c>
      <c r="DLV17" s="386" t="str">
        <f>IF($C$5&gt;=COLUMN(DLV7)-2,3600*C_D_w*Product_tech_data!DLV9*(2/rho_a_ref)^(n_w),"")</f>
        <v/>
      </c>
      <c r="DLW17" s="386" t="str">
        <f>IF($C$5&gt;=COLUMN(DLW7)-2,3600*C_D_w*Product_tech_data!DLW9*(2/rho_a_ref)^(n_w),"")</f>
        <v/>
      </c>
      <c r="DLX17" s="386" t="str">
        <f>IF($C$5&gt;=COLUMN(DLX7)-2,3600*C_D_w*Product_tech_data!DLX9*(2/rho_a_ref)^(n_w),"")</f>
        <v/>
      </c>
      <c r="DLY17" s="386" t="str">
        <f>IF($C$5&gt;=COLUMN(DLY7)-2,3600*C_D_w*Product_tech_data!DLY9*(2/rho_a_ref)^(n_w),"")</f>
        <v/>
      </c>
      <c r="DLZ17" s="386" t="str">
        <f>IF($C$5&gt;=COLUMN(DLZ7)-2,3600*C_D_w*Product_tech_data!DLZ9*(2/rho_a_ref)^(n_w),"")</f>
        <v/>
      </c>
      <c r="DMA17" s="386" t="str">
        <f>IF($C$5&gt;=COLUMN(DMA7)-2,3600*C_D_w*Product_tech_data!DMA9*(2/rho_a_ref)^(n_w),"")</f>
        <v/>
      </c>
      <c r="DMB17" s="386" t="str">
        <f>IF($C$5&gt;=COLUMN(DMB7)-2,3600*C_D_w*Product_tech_data!DMB9*(2/rho_a_ref)^(n_w),"")</f>
        <v/>
      </c>
      <c r="DMC17" s="386" t="str">
        <f>IF($C$5&gt;=COLUMN(DMC7)-2,3600*C_D_w*Product_tech_data!DMC9*(2/rho_a_ref)^(n_w),"")</f>
        <v/>
      </c>
      <c r="DMD17" s="386" t="str">
        <f>IF($C$5&gt;=COLUMN(DMD7)-2,3600*C_D_w*Product_tech_data!DMD9*(2/rho_a_ref)^(n_w),"")</f>
        <v/>
      </c>
      <c r="DME17" s="386" t="str">
        <f>IF($C$5&gt;=COLUMN(DME7)-2,3600*C_D_w*Product_tech_data!DME9*(2/rho_a_ref)^(n_w),"")</f>
        <v/>
      </c>
      <c r="DMF17" s="386" t="str">
        <f>IF($C$5&gt;=COLUMN(DMF7)-2,3600*C_D_w*Product_tech_data!DMF9*(2/rho_a_ref)^(n_w),"")</f>
        <v/>
      </c>
      <c r="DMG17" s="386" t="str">
        <f>IF($C$5&gt;=COLUMN(DMG7)-2,3600*C_D_w*Product_tech_data!DMG9*(2/rho_a_ref)^(n_w),"")</f>
        <v/>
      </c>
      <c r="DMH17" s="386" t="str">
        <f>IF($C$5&gt;=COLUMN(DMH7)-2,3600*C_D_w*Product_tech_data!DMH9*(2/rho_a_ref)^(n_w),"")</f>
        <v/>
      </c>
      <c r="DMI17" s="386" t="str">
        <f>IF($C$5&gt;=COLUMN(DMI7)-2,3600*C_D_w*Product_tech_data!DMI9*(2/rho_a_ref)^(n_w),"")</f>
        <v/>
      </c>
      <c r="DMJ17" s="386" t="str">
        <f>IF($C$5&gt;=COLUMN(DMJ7)-2,3600*C_D_w*Product_tech_data!DMJ9*(2/rho_a_ref)^(n_w),"")</f>
        <v/>
      </c>
      <c r="DMK17" s="386" t="str">
        <f>IF($C$5&gt;=COLUMN(DMK7)-2,3600*C_D_w*Product_tech_data!DMK9*(2/rho_a_ref)^(n_w),"")</f>
        <v/>
      </c>
      <c r="DML17" s="386" t="str">
        <f>IF($C$5&gt;=COLUMN(DML7)-2,3600*C_D_w*Product_tech_data!DML9*(2/rho_a_ref)^(n_w),"")</f>
        <v/>
      </c>
      <c r="DMM17" s="386" t="str">
        <f>IF($C$5&gt;=COLUMN(DMM7)-2,3600*C_D_w*Product_tech_data!DMM9*(2/rho_a_ref)^(n_w),"")</f>
        <v/>
      </c>
      <c r="DMN17" s="386" t="str">
        <f>IF($C$5&gt;=COLUMN(DMN7)-2,3600*C_D_w*Product_tech_data!DMN9*(2/rho_a_ref)^(n_w),"")</f>
        <v/>
      </c>
      <c r="DMO17" s="386" t="str">
        <f>IF($C$5&gt;=COLUMN(DMO7)-2,3600*C_D_w*Product_tech_data!DMO9*(2/rho_a_ref)^(n_w),"")</f>
        <v/>
      </c>
      <c r="DMP17" s="386" t="str">
        <f>IF($C$5&gt;=COLUMN(DMP7)-2,3600*C_D_w*Product_tech_data!DMP9*(2/rho_a_ref)^(n_w),"")</f>
        <v/>
      </c>
      <c r="DMQ17" s="386" t="str">
        <f>IF($C$5&gt;=COLUMN(DMQ7)-2,3600*C_D_w*Product_tech_data!DMQ9*(2/rho_a_ref)^(n_w),"")</f>
        <v/>
      </c>
      <c r="DMR17" s="386" t="str">
        <f>IF($C$5&gt;=COLUMN(DMR7)-2,3600*C_D_w*Product_tech_data!DMR9*(2/rho_a_ref)^(n_w),"")</f>
        <v/>
      </c>
      <c r="DMS17" s="386" t="str">
        <f>IF($C$5&gt;=COLUMN(DMS7)-2,3600*C_D_w*Product_tech_data!DMS9*(2/rho_a_ref)^(n_w),"")</f>
        <v/>
      </c>
      <c r="DMT17" s="386" t="str">
        <f>IF($C$5&gt;=COLUMN(DMT7)-2,3600*C_D_w*Product_tech_data!DMT9*(2/rho_a_ref)^(n_w),"")</f>
        <v/>
      </c>
      <c r="DMU17" s="386" t="str">
        <f>IF($C$5&gt;=COLUMN(DMU7)-2,3600*C_D_w*Product_tech_data!DMU9*(2/rho_a_ref)^(n_w),"")</f>
        <v/>
      </c>
      <c r="DMV17" s="386" t="str">
        <f>IF($C$5&gt;=COLUMN(DMV7)-2,3600*C_D_w*Product_tech_data!DMV9*(2/rho_a_ref)^(n_w),"")</f>
        <v/>
      </c>
      <c r="DMW17" s="386" t="str">
        <f>IF($C$5&gt;=COLUMN(DMW7)-2,3600*C_D_w*Product_tech_data!DMW9*(2/rho_a_ref)^(n_w),"")</f>
        <v/>
      </c>
      <c r="DMX17" s="386" t="str">
        <f>IF($C$5&gt;=COLUMN(DMX7)-2,3600*C_D_w*Product_tech_data!DMX9*(2/rho_a_ref)^(n_w),"")</f>
        <v/>
      </c>
      <c r="DMY17" s="386" t="str">
        <f>IF($C$5&gt;=COLUMN(DMY7)-2,3600*C_D_w*Product_tech_data!DMY9*(2/rho_a_ref)^(n_w),"")</f>
        <v/>
      </c>
      <c r="DMZ17" s="386" t="str">
        <f>IF($C$5&gt;=COLUMN(DMZ7)-2,3600*C_D_w*Product_tech_data!DMZ9*(2/rho_a_ref)^(n_w),"")</f>
        <v/>
      </c>
      <c r="DNA17" s="386" t="str">
        <f>IF($C$5&gt;=COLUMN(DNA7)-2,3600*C_D_w*Product_tech_data!DNA9*(2/rho_a_ref)^(n_w),"")</f>
        <v/>
      </c>
      <c r="DNB17" s="386" t="str">
        <f>IF($C$5&gt;=COLUMN(DNB7)-2,3600*C_D_w*Product_tech_data!DNB9*(2/rho_a_ref)^(n_w),"")</f>
        <v/>
      </c>
      <c r="DNC17" s="386" t="str">
        <f>IF($C$5&gt;=COLUMN(DNC7)-2,3600*C_D_w*Product_tech_data!DNC9*(2/rho_a_ref)^(n_w),"")</f>
        <v/>
      </c>
      <c r="DND17" s="386" t="str">
        <f>IF($C$5&gt;=COLUMN(DND7)-2,3600*C_D_w*Product_tech_data!DND9*(2/rho_a_ref)^(n_w),"")</f>
        <v/>
      </c>
      <c r="DNE17" s="386" t="str">
        <f>IF($C$5&gt;=COLUMN(DNE7)-2,3600*C_D_w*Product_tech_data!DNE9*(2/rho_a_ref)^(n_w),"")</f>
        <v/>
      </c>
      <c r="DNF17" s="386" t="str">
        <f>IF($C$5&gt;=COLUMN(DNF7)-2,3600*C_D_w*Product_tech_data!DNF9*(2/rho_a_ref)^(n_w),"")</f>
        <v/>
      </c>
      <c r="DNG17" s="386" t="str">
        <f>IF($C$5&gt;=COLUMN(DNG7)-2,3600*C_D_w*Product_tech_data!DNG9*(2/rho_a_ref)^(n_w),"")</f>
        <v/>
      </c>
      <c r="DNH17" s="386" t="str">
        <f>IF($C$5&gt;=COLUMN(DNH7)-2,3600*C_D_w*Product_tech_data!DNH9*(2/rho_a_ref)^(n_w),"")</f>
        <v/>
      </c>
      <c r="DNI17" s="386" t="str">
        <f>IF($C$5&gt;=COLUMN(DNI7)-2,3600*C_D_w*Product_tech_data!DNI9*(2/rho_a_ref)^(n_w),"")</f>
        <v/>
      </c>
      <c r="DNJ17" s="386" t="str">
        <f>IF($C$5&gt;=COLUMN(DNJ7)-2,3600*C_D_w*Product_tech_data!DNJ9*(2/rho_a_ref)^(n_w),"")</f>
        <v/>
      </c>
      <c r="DNK17" s="386" t="str">
        <f>IF($C$5&gt;=COLUMN(DNK7)-2,3600*C_D_w*Product_tech_data!DNK9*(2/rho_a_ref)^(n_w),"")</f>
        <v/>
      </c>
      <c r="DNL17" s="386" t="str">
        <f>IF($C$5&gt;=COLUMN(DNL7)-2,3600*C_D_w*Product_tech_data!DNL9*(2/rho_a_ref)^(n_w),"")</f>
        <v/>
      </c>
      <c r="DNM17" s="386" t="str">
        <f>IF($C$5&gt;=COLUMN(DNM7)-2,3600*C_D_w*Product_tech_data!DNM9*(2/rho_a_ref)^(n_w),"")</f>
        <v/>
      </c>
      <c r="DNN17" s="386" t="str">
        <f>IF($C$5&gt;=COLUMN(DNN7)-2,3600*C_D_w*Product_tech_data!DNN9*(2/rho_a_ref)^(n_w),"")</f>
        <v/>
      </c>
      <c r="DNO17" s="386" t="str">
        <f>IF($C$5&gt;=COLUMN(DNO7)-2,3600*C_D_w*Product_tech_data!DNO9*(2/rho_a_ref)^(n_w),"")</f>
        <v/>
      </c>
      <c r="DNP17" s="386" t="str">
        <f>IF($C$5&gt;=COLUMN(DNP7)-2,3600*C_D_w*Product_tech_data!DNP9*(2/rho_a_ref)^(n_w),"")</f>
        <v/>
      </c>
      <c r="DNQ17" s="386" t="str">
        <f>IF($C$5&gt;=COLUMN(DNQ7)-2,3600*C_D_w*Product_tech_data!DNQ9*(2/rho_a_ref)^(n_w),"")</f>
        <v/>
      </c>
      <c r="DNR17" s="386" t="str">
        <f>IF($C$5&gt;=COLUMN(DNR7)-2,3600*C_D_w*Product_tech_data!DNR9*(2/rho_a_ref)^(n_w),"")</f>
        <v/>
      </c>
      <c r="DNS17" s="386" t="str">
        <f>IF($C$5&gt;=COLUMN(DNS7)-2,3600*C_D_w*Product_tech_data!DNS9*(2/rho_a_ref)^(n_w),"")</f>
        <v/>
      </c>
      <c r="DNT17" s="386" t="str">
        <f>IF($C$5&gt;=COLUMN(DNT7)-2,3600*C_D_w*Product_tech_data!DNT9*(2/rho_a_ref)^(n_w),"")</f>
        <v/>
      </c>
      <c r="DNU17" s="386" t="str">
        <f>IF($C$5&gt;=COLUMN(DNU7)-2,3600*C_D_w*Product_tech_data!DNU9*(2/rho_a_ref)^(n_w),"")</f>
        <v/>
      </c>
      <c r="DNV17" s="386" t="str">
        <f>IF($C$5&gt;=COLUMN(DNV7)-2,3600*C_D_w*Product_tech_data!DNV9*(2/rho_a_ref)^(n_w),"")</f>
        <v/>
      </c>
      <c r="DNW17" s="386" t="str">
        <f>IF($C$5&gt;=COLUMN(DNW7)-2,3600*C_D_w*Product_tech_data!DNW9*(2/rho_a_ref)^(n_w),"")</f>
        <v/>
      </c>
      <c r="DNX17" s="386" t="str">
        <f>IF($C$5&gt;=COLUMN(DNX7)-2,3600*C_D_w*Product_tech_data!DNX9*(2/rho_a_ref)^(n_w),"")</f>
        <v/>
      </c>
      <c r="DNY17" s="386" t="str">
        <f>IF($C$5&gt;=COLUMN(DNY7)-2,3600*C_D_w*Product_tech_data!DNY9*(2/rho_a_ref)^(n_w),"")</f>
        <v/>
      </c>
      <c r="DNZ17" s="386" t="str">
        <f>IF($C$5&gt;=COLUMN(DNZ7)-2,3600*C_D_w*Product_tech_data!DNZ9*(2/rho_a_ref)^(n_w),"")</f>
        <v/>
      </c>
      <c r="DOA17" s="386" t="str">
        <f>IF($C$5&gt;=COLUMN(DOA7)-2,3600*C_D_w*Product_tech_data!DOA9*(2/rho_a_ref)^(n_w),"")</f>
        <v/>
      </c>
      <c r="DOB17" s="386" t="str">
        <f>IF($C$5&gt;=COLUMN(DOB7)-2,3600*C_D_w*Product_tech_data!DOB9*(2/rho_a_ref)^(n_w),"")</f>
        <v/>
      </c>
      <c r="DOC17" s="386" t="str">
        <f>IF($C$5&gt;=COLUMN(DOC7)-2,3600*C_D_w*Product_tech_data!DOC9*(2/rho_a_ref)^(n_w),"")</f>
        <v/>
      </c>
      <c r="DOD17" s="386" t="str">
        <f>IF($C$5&gt;=COLUMN(DOD7)-2,3600*C_D_w*Product_tech_data!DOD9*(2/rho_a_ref)^(n_w),"")</f>
        <v/>
      </c>
      <c r="DOE17" s="386" t="str">
        <f>IF($C$5&gt;=COLUMN(DOE7)-2,3600*C_D_w*Product_tech_data!DOE9*(2/rho_a_ref)^(n_w),"")</f>
        <v/>
      </c>
      <c r="DOF17" s="386" t="str">
        <f>IF($C$5&gt;=COLUMN(DOF7)-2,3600*C_D_w*Product_tech_data!DOF9*(2/rho_a_ref)^(n_w),"")</f>
        <v/>
      </c>
      <c r="DOG17" s="386" t="str">
        <f>IF($C$5&gt;=COLUMN(DOG7)-2,3600*C_D_w*Product_tech_data!DOG9*(2/rho_a_ref)^(n_w),"")</f>
        <v/>
      </c>
      <c r="DOH17" s="386" t="str">
        <f>IF($C$5&gt;=COLUMN(DOH7)-2,3600*C_D_w*Product_tech_data!DOH9*(2/rho_a_ref)^(n_w),"")</f>
        <v/>
      </c>
      <c r="DOI17" s="386" t="str">
        <f>IF($C$5&gt;=COLUMN(DOI7)-2,3600*C_D_w*Product_tech_data!DOI9*(2/rho_a_ref)^(n_w),"")</f>
        <v/>
      </c>
      <c r="DOJ17" s="386" t="str">
        <f>IF($C$5&gt;=COLUMN(DOJ7)-2,3600*C_D_w*Product_tech_data!DOJ9*(2/rho_a_ref)^(n_w),"")</f>
        <v/>
      </c>
      <c r="DOK17" s="386" t="str">
        <f>IF($C$5&gt;=COLUMN(DOK7)-2,3600*C_D_w*Product_tech_data!DOK9*(2/rho_a_ref)^(n_w),"")</f>
        <v/>
      </c>
      <c r="DOL17" s="386" t="str">
        <f>IF($C$5&gt;=COLUMN(DOL7)-2,3600*C_D_w*Product_tech_data!DOL9*(2/rho_a_ref)^(n_w),"")</f>
        <v/>
      </c>
      <c r="DOM17" s="386" t="str">
        <f>IF($C$5&gt;=COLUMN(DOM7)-2,3600*C_D_w*Product_tech_data!DOM9*(2/rho_a_ref)^(n_w),"")</f>
        <v/>
      </c>
      <c r="DON17" s="386" t="str">
        <f>IF($C$5&gt;=COLUMN(DON7)-2,3600*C_D_w*Product_tech_data!DON9*(2/rho_a_ref)^(n_w),"")</f>
        <v/>
      </c>
      <c r="DOO17" s="386" t="str">
        <f>IF($C$5&gt;=COLUMN(DOO7)-2,3600*C_D_w*Product_tech_data!DOO9*(2/rho_a_ref)^(n_w),"")</f>
        <v/>
      </c>
      <c r="DOP17" s="386" t="str">
        <f>IF($C$5&gt;=COLUMN(DOP7)-2,3600*C_D_w*Product_tech_data!DOP9*(2/rho_a_ref)^(n_w),"")</f>
        <v/>
      </c>
      <c r="DOQ17" s="386" t="str">
        <f>IF($C$5&gt;=COLUMN(DOQ7)-2,3600*C_D_w*Product_tech_data!DOQ9*(2/rho_a_ref)^(n_w),"")</f>
        <v/>
      </c>
      <c r="DOR17" s="386" t="str">
        <f>IF($C$5&gt;=COLUMN(DOR7)-2,3600*C_D_w*Product_tech_data!DOR9*(2/rho_a_ref)^(n_w),"")</f>
        <v/>
      </c>
      <c r="DOS17" s="386" t="str">
        <f>IF($C$5&gt;=COLUMN(DOS7)-2,3600*C_D_w*Product_tech_data!DOS9*(2/rho_a_ref)^(n_w),"")</f>
        <v/>
      </c>
      <c r="DOT17" s="386" t="str">
        <f>IF($C$5&gt;=COLUMN(DOT7)-2,3600*C_D_w*Product_tech_data!DOT9*(2/rho_a_ref)^(n_w),"")</f>
        <v/>
      </c>
      <c r="DOU17" s="386" t="str">
        <f>IF($C$5&gt;=COLUMN(DOU7)-2,3600*C_D_w*Product_tech_data!DOU9*(2/rho_a_ref)^(n_w),"")</f>
        <v/>
      </c>
      <c r="DOV17" s="386" t="str">
        <f>IF($C$5&gt;=COLUMN(DOV7)-2,3600*C_D_w*Product_tech_data!DOV9*(2/rho_a_ref)^(n_w),"")</f>
        <v/>
      </c>
      <c r="DOW17" s="386" t="str">
        <f>IF($C$5&gt;=COLUMN(DOW7)-2,3600*C_D_w*Product_tech_data!DOW9*(2/rho_a_ref)^(n_w),"")</f>
        <v/>
      </c>
      <c r="DOX17" s="386" t="str">
        <f>IF($C$5&gt;=COLUMN(DOX7)-2,3600*C_D_w*Product_tech_data!DOX9*(2/rho_a_ref)^(n_w),"")</f>
        <v/>
      </c>
      <c r="DOY17" s="386" t="str">
        <f>IF($C$5&gt;=COLUMN(DOY7)-2,3600*C_D_w*Product_tech_data!DOY9*(2/rho_a_ref)^(n_w),"")</f>
        <v/>
      </c>
      <c r="DOZ17" s="386" t="str">
        <f>IF($C$5&gt;=COLUMN(DOZ7)-2,3600*C_D_w*Product_tech_data!DOZ9*(2/rho_a_ref)^(n_w),"")</f>
        <v/>
      </c>
      <c r="DPA17" s="386" t="str">
        <f>IF($C$5&gt;=COLUMN(DPA7)-2,3600*C_D_w*Product_tech_data!DPA9*(2/rho_a_ref)^(n_w),"")</f>
        <v/>
      </c>
      <c r="DPB17" s="386" t="str">
        <f>IF($C$5&gt;=COLUMN(DPB7)-2,3600*C_D_w*Product_tech_data!DPB9*(2/rho_a_ref)^(n_w),"")</f>
        <v/>
      </c>
      <c r="DPC17" s="386" t="str">
        <f>IF($C$5&gt;=COLUMN(DPC7)-2,3600*C_D_w*Product_tech_data!DPC9*(2/rho_a_ref)^(n_w),"")</f>
        <v/>
      </c>
      <c r="DPD17" s="386" t="str">
        <f>IF($C$5&gt;=COLUMN(DPD7)-2,3600*C_D_w*Product_tech_data!DPD9*(2/rho_a_ref)^(n_w),"")</f>
        <v/>
      </c>
      <c r="DPE17" s="386" t="str">
        <f>IF($C$5&gt;=COLUMN(DPE7)-2,3600*C_D_w*Product_tech_data!DPE9*(2/rho_a_ref)^(n_w),"")</f>
        <v/>
      </c>
      <c r="DPF17" s="386" t="str">
        <f>IF($C$5&gt;=COLUMN(DPF7)-2,3600*C_D_w*Product_tech_data!DPF9*(2/rho_a_ref)^(n_w),"")</f>
        <v/>
      </c>
      <c r="DPG17" s="386" t="str">
        <f>IF($C$5&gt;=COLUMN(DPG7)-2,3600*C_D_w*Product_tech_data!DPG9*(2/rho_a_ref)^(n_w),"")</f>
        <v/>
      </c>
      <c r="DPH17" s="386" t="str">
        <f>IF($C$5&gt;=COLUMN(DPH7)-2,3600*C_D_w*Product_tech_data!DPH9*(2/rho_a_ref)^(n_w),"")</f>
        <v/>
      </c>
      <c r="DPI17" s="386" t="str">
        <f>IF($C$5&gt;=COLUMN(DPI7)-2,3600*C_D_w*Product_tech_data!DPI9*(2/rho_a_ref)^(n_w),"")</f>
        <v/>
      </c>
      <c r="DPJ17" s="386" t="str">
        <f>IF($C$5&gt;=COLUMN(DPJ7)-2,3600*C_D_w*Product_tech_data!DPJ9*(2/rho_a_ref)^(n_w),"")</f>
        <v/>
      </c>
      <c r="DPK17" s="386" t="str">
        <f>IF($C$5&gt;=COLUMN(DPK7)-2,3600*C_D_w*Product_tech_data!DPK9*(2/rho_a_ref)^(n_w),"")</f>
        <v/>
      </c>
      <c r="DPL17" s="386" t="str">
        <f>IF($C$5&gt;=COLUMN(DPL7)-2,3600*C_D_w*Product_tech_data!DPL9*(2/rho_a_ref)^(n_w),"")</f>
        <v/>
      </c>
      <c r="DPM17" s="386" t="str">
        <f>IF($C$5&gt;=COLUMN(DPM7)-2,3600*C_D_w*Product_tech_data!DPM9*(2/rho_a_ref)^(n_w),"")</f>
        <v/>
      </c>
      <c r="DPN17" s="386" t="str">
        <f>IF($C$5&gt;=COLUMN(DPN7)-2,3600*C_D_w*Product_tech_data!DPN9*(2/rho_a_ref)^(n_w),"")</f>
        <v/>
      </c>
      <c r="DPO17" s="386" t="str">
        <f>IF($C$5&gt;=COLUMN(DPO7)-2,3600*C_D_w*Product_tech_data!DPO9*(2/rho_a_ref)^(n_w),"")</f>
        <v/>
      </c>
      <c r="DPP17" s="386" t="str">
        <f>IF($C$5&gt;=COLUMN(DPP7)-2,3600*C_D_w*Product_tech_data!DPP9*(2/rho_a_ref)^(n_w),"")</f>
        <v/>
      </c>
      <c r="DPQ17" s="386" t="str">
        <f>IF($C$5&gt;=COLUMN(DPQ7)-2,3600*C_D_w*Product_tech_data!DPQ9*(2/rho_a_ref)^(n_w),"")</f>
        <v/>
      </c>
      <c r="DPR17" s="386" t="str">
        <f>IF($C$5&gt;=COLUMN(DPR7)-2,3600*C_D_w*Product_tech_data!DPR9*(2/rho_a_ref)^(n_w),"")</f>
        <v/>
      </c>
      <c r="DPS17" s="386" t="str">
        <f>IF($C$5&gt;=COLUMN(DPS7)-2,3600*C_D_w*Product_tech_data!DPS9*(2/rho_a_ref)^(n_w),"")</f>
        <v/>
      </c>
      <c r="DPT17" s="386" t="str">
        <f>IF($C$5&gt;=COLUMN(DPT7)-2,3600*C_D_w*Product_tech_data!DPT9*(2/rho_a_ref)^(n_w),"")</f>
        <v/>
      </c>
      <c r="DPU17" s="386" t="str">
        <f>IF($C$5&gt;=COLUMN(DPU7)-2,3600*C_D_w*Product_tech_data!DPU9*(2/rho_a_ref)^(n_w),"")</f>
        <v/>
      </c>
      <c r="DPV17" s="386" t="str">
        <f>IF($C$5&gt;=COLUMN(DPV7)-2,3600*C_D_w*Product_tech_data!DPV9*(2/rho_a_ref)^(n_w),"")</f>
        <v/>
      </c>
      <c r="DPW17" s="386" t="str">
        <f>IF($C$5&gt;=COLUMN(DPW7)-2,3600*C_D_w*Product_tech_data!DPW9*(2/rho_a_ref)^(n_w),"")</f>
        <v/>
      </c>
      <c r="DPX17" s="386" t="str">
        <f>IF($C$5&gt;=COLUMN(DPX7)-2,3600*C_D_w*Product_tech_data!DPX9*(2/rho_a_ref)^(n_w),"")</f>
        <v/>
      </c>
      <c r="DPY17" s="386" t="str">
        <f>IF($C$5&gt;=COLUMN(DPY7)-2,3600*C_D_w*Product_tech_data!DPY9*(2/rho_a_ref)^(n_w),"")</f>
        <v/>
      </c>
      <c r="DPZ17" s="386" t="str">
        <f>IF($C$5&gt;=COLUMN(DPZ7)-2,3600*C_D_w*Product_tech_data!DPZ9*(2/rho_a_ref)^(n_w),"")</f>
        <v/>
      </c>
      <c r="DQA17" s="386" t="str">
        <f>IF($C$5&gt;=COLUMN(DQA7)-2,3600*C_D_w*Product_tech_data!DQA9*(2/rho_a_ref)^(n_w),"")</f>
        <v/>
      </c>
      <c r="DQB17" s="386" t="str">
        <f>IF($C$5&gt;=COLUMN(DQB7)-2,3600*C_D_w*Product_tech_data!DQB9*(2/rho_a_ref)^(n_w),"")</f>
        <v/>
      </c>
      <c r="DQC17" s="386" t="str">
        <f>IF($C$5&gt;=COLUMN(DQC7)-2,3600*C_D_w*Product_tech_data!DQC9*(2/rho_a_ref)^(n_w),"")</f>
        <v/>
      </c>
      <c r="DQD17" s="386" t="str">
        <f>IF($C$5&gt;=COLUMN(DQD7)-2,3600*C_D_w*Product_tech_data!DQD9*(2/rho_a_ref)^(n_w),"")</f>
        <v/>
      </c>
      <c r="DQE17" s="386" t="str">
        <f>IF($C$5&gt;=COLUMN(DQE7)-2,3600*C_D_w*Product_tech_data!DQE9*(2/rho_a_ref)^(n_w),"")</f>
        <v/>
      </c>
      <c r="DQF17" s="386" t="str">
        <f>IF($C$5&gt;=COLUMN(DQF7)-2,3600*C_D_w*Product_tech_data!DQF9*(2/rho_a_ref)^(n_w),"")</f>
        <v/>
      </c>
      <c r="DQG17" s="386" t="str">
        <f>IF($C$5&gt;=COLUMN(DQG7)-2,3600*C_D_w*Product_tech_data!DQG9*(2/rho_a_ref)^(n_w),"")</f>
        <v/>
      </c>
      <c r="DQH17" s="386" t="str">
        <f>IF($C$5&gt;=COLUMN(DQH7)-2,3600*C_D_w*Product_tech_data!DQH9*(2/rho_a_ref)^(n_w),"")</f>
        <v/>
      </c>
      <c r="DQI17" s="386" t="str">
        <f>IF($C$5&gt;=COLUMN(DQI7)-2,3600*C_D_w*Product_tech_data!DQI9*(2/rho_a_ref)^(n_w),"")</f>
        <v/>
      </c>
      <c r="DQJ17" s="386" t="str">
        <f>IF($C$5&gt;=COLUMN(DQJ7)-2,3600*C_D_w*Product_tech_data!DQJ9*(2/rho_a_ref)^(n_w),"")</f>
        <v/>
      </c>
      <c r="DQK17" s="386" t="str">
        <f>IF($C$5&gt;=COLUMN(DQK7)-2,3600*C_D_w*Product_tech_data!DQK9*(2/rho_a_ref)^(n_w),"")</f>
        <v/>
      </c>
      <c r="DQL17" s="386" t="str">
        <f>IF($C$5&gt;=COLUMN(DQL7)-2,3600*C_D_w*Product_tech_data!DQL9*(2/rho_a_ref)^(n_w),"")</f>
        <v/>
      </c>
      <c r="DQM17" s="386" t="str">
        <f>IF($C$5&gt;=COLUMN(DQM7)-2,3600*C_D_w*Product_tech_data!DQM9*(2/rho_a_ref)^(n_w),"")</f>
        <v/>
      </c>
      <c r="DQN17" s="386" t="str">
        <f>IF($C$5&gt;=COLUMN(DQN7)-2,3600*C_D_w*Product_tech_data!DQN9*(2/rho_a_ref)^(n_w),"")</f>
        <v/>
      </c>
      <c r="DQO17" s="386" t="str">
        <f>IF($C$5&gt;=COLUMN(DQO7)-2,3600*C_D_w*Product_tech_data!DQO9*(2/rho_a_ref)^(n_w),"")</f>
        <v/>
      </c>
      <c r="DQP17" s="386" t="str">
        <f>IF($C$5&gt;=COLUMN(DQP7)-2,3600*C_D_w*Product_tech_data!DQP9*(2/rho_a_ref)^(n_w),"")</f>
        <v/>
      </c>
      <c r="DQQ17" s="386" t="str">
        <f>IF($C$5&gt;=COLUMN(DQQ7)-2,3600*C_D_w*Product_tech_data!DQQ9*(2/rho_a_ref)^(n_w),"")</f>
        <v/>
      </c>
      <c r="DQR17" s="386" t="str">
        <f>IF($C$5&gt;=COLUMN(DQR7)-2,3600*C_D_w*Product_tech_data!DQR9*(2/rho_a_ref)^(n_w),"")</f>
        <v/>
      </c>
      <c r="DQS17" s="386" t="str">
        <f>IF($C$5&gt;=COLUMN(DQS7)-2,3600*C_D_w*Product_tech_data!DQS9*(2/rho_a_ref)^(n_w),"")</f>
        <v/>
      </c>
      <c r="DQT17" s="386" t="str">
        <f>IF($C$5&gt;=COLUMN(DQT7)-2,3600*C_D_w*Product_tech_data!DQT9*(2/rho_a_ref)^(n_w),"")</f>
        <v/>
      </c>
      <c r="DQU17" s="386" t="str">
        <f>IF($C$5&gt;=COLUMN(DQU7)-2,3600*C_D_w*Product_tech_data!DQU9*(2/rho_a_ref)^(n_w),"")</f>
        <v/>
      </c>
      <c r="DQV17" s="386" t="str">
        <f>IF($C$5&gt;=COLUMN(DQV7)-2,3600*C_D_w*Product_tech_data!DQV9*(2/rho_a_ref)^(n_w),"")</f>
        <v/>
      </c>
      <c r="DQW17" s="386" t="str">
        <f>IF($C$5&gt;=COLUMN(DQW7)-2,3600*C_D_w*Product_tech_data!DQW9*(2/rho_a_ref)^(n_w),"")</f>
        <v/>
      </c>
      <c r="DQX17" s="386" t="str">
        <f>IF($C$5&gt;=COLUMN(DQX7)-2,3600*C_D_w*Product_tech_data!DQX9*(2/rho_a_ref)^(n_w),"")</f>
        <v/>
      </c>
      <c r="DQY17" s="386" t="str">
        <f>IF($C$5&gt;=COLUMN(DQY7)-2,3600*C_D_w*Product_tech_data!DQY9*(2/rho_a_ref)^(n_w),"")</f>
        <v/>
      </c>
      <c r="DQZ17" s="386" t="str">
        <f>IF($C$5&gt;=COLUMN(DQZ7)-2,3600*C_D_w*Product_tech_data!DQZ9*(2/rho_a_ref)^(n_w),"")</f>
        <v/>
      </c>
      <c r="DRA17" s="386" t="str">
        <f>IF($C$5&gt;=COLUMN(DRA7)-2,3600*C_D_w*Product_tech_data!DRA9*(2/rho_a_ref)^(n_w),"")</f>
        <v/>
      </c>
      <c r="DRB17" s="386" t="str">
        <f>IF($C$5&gt;=COLUMN(DRB7)-2,3600*C_D_w*Product_tech_data!DRB9*(2/rho_a_ref)^(n_w),"")</f>
        <v/>
      </c>
      <c r="DRC17" s="386" t="str">
        <f>IF($C$5&gt;=COLUMN(DRC7)-2,3600*C_D_w*Product_tech_data!DRC9*(2/rho_a_ref)^(n_w),"")</f>
        <v/>
      </c>
      <c r="DRD17" s="386" t="str">
        <f>IF($C$5&gt;=COLUMN(DRD7)-2,3600*C_D_w*Product_tech_data!DRD9*(2/rho_a_ref)^(n_w),"")</f>
        <v/>
      </c>
      <c r="DRE17" s="386" t="str">
        <f>IF($C$5&gt;=COLUMN(DRE7)-2,3600*C_D_w*Product_tech_data!DRE9*(2/rho_a_ref)^(n_w),"")</f>
        <v/>
      </c>
      <c r="DRF17" s="386" t="str">
        <f>IF($C$5&gt;=COLUMN(DRF7)-2,3600*C_D_w*Product_tech_data!DRF9*(2/rho_a_ref)^(n_w),"")</f>
        <v/>
      </c>
      <c r="DRG17" s="386" t="str">
        <f>IF($C$5&gt;=COLUMN(DRG7)-2,3600*C_D_w*Product_tech_data!DRG9*(2/rho_a_ref)^(n_w),"")</f>
        <v/>
      </c>
      <c r="DRH17" s="386" t="str">
        <f>IF($C$5&gt;=COLUMN(DRH7)-2,3600*C_D_w*Product_tech_data!DRH9*(2/rho_a_ref)^(n_w),"")</f>
        <v/>
      </c>
      <c r="DRI17" s="386" t="str">
        <f>IF($C$5&gt;=COLUMN(DRI7)-2,3600*C_D_w*Product_tech_data!DRI9*(2/rho_a_ref)^(n_w),"")</f>
        <v/>
      </c>
      <c r="DRJ17" s="386" t="str">
        <f>IF($C$5&gt;=COLUMN(DRJ7)-2,3600*C_D_w*Product_tech_data!DRJ9*(2/rho_a_ref)^(n_w),"")</f>
        <v/>
      </c>
      <c r="DRK17" s="386" t="str">
        <f>IF($C$5&gt;=COLUMN(DRK7)-2,3600*C_D_w*Product_tech_data!DRK9*(2/rho_a_ref)^(n_w),"")</f>
        <v/>
      </c>
      <c r="DRL17" s="386" t="str">
        <f>IF($C$5&gt;=COLUMN(DRL7)-2,3600*C_D_w*Product_tech_data!DRL9*(2/rho_a_ref)^(n_w),"")</f>
        <v/>
      </c>
      <c r="DRM17" s="386" t="str">
        <f>IF($C$5&gt;=COLUMN(DRM7)-2,3600*C_D_w*Product_tech_data!DRM9*(2/rho_a_ref)^(n_w),"")</f>
        <v/>
      </c>
      <c r="DRN17" s="386" t="str">
        <f>IF($C$5&gt;=COLUMN(DRN7)-2,3600*C_D_w*Product_tech_data!DRN9*(2/rho_a_ref)^(n_w),"")</f>
        <v/>
      </c>
      <c r="DRO17" s="386" t="str">
        <f>IF($C$5&gt;=COLUMN(DRO7)-2,3600*C_D_w*Product_tech_data!DRO9*(2/rho_a_ref)^(n_w),"")</f>
        <v/>
      </c>
      <c r="DRP17" s="386" t="str">
        <f>IF($C$5&gt;=COLUMN(DRP7)-2,3600*C_D_w*Product_tech_data!DRP9*(2/rho_a_ref)^(n_w),"")</f>
        <v/>
      </c>
      <c r="DRQ17" s="386" t="str">
        <f>IF($C$5&gt;=COLUMN(DRQ7)-2,3600*C_D_w*Product_tech_data!DRQ9*(2/rho_a_ref)^(n_w),"")</f>
        <v/>
      </c>
      <c r="DRR17" s="386" t="str">
        <f>IF($C$5&gt;=COLUMN(DRR7)-2,3600*C_D_w*Product_tech_data!DRR9*(2/rho_a_ref)^(n_w),"")</f>
        <v/>
      </c>
      <c r="DRS17" s="386" t="str">
        <f>IF($C$5&gt;=COLUMN(DRS7)-2,3600*C_D_w*Product_tech_data!DRS9*(2/rho_a_ref)^(n_w),"")</f>
        <v/>
      </c>
      <c r="DRT17" s="386" t="str">
        <f>IF($C$5&gt;=COLUMN(DRT7)-2,3600*C_D_w*Product_tech_data!DRT9*(2/rho_a_ref)^(n_w),"")</f>
        <v/>
      </c>
      <c r="DRU17" s="386" t="str">
        <f>IF($C$5&gt;=COLUMN(DRU7)-2,3600*C_D_w*Product_tech_data!DRU9*(2/rho_a_ref)^(n_w),"")</f>
        <v/>
      </c>
      <c r="DRV17" s="386" t="str">
        <f>IF($C$5&gt;=COLUMN(DRV7)-2,3600*C_D_w*Product_tech_data!DRV9*(2/rho_a_ref)^(n_w),"")</f>
        <v/>
      </c>
      <c r="DRW17" s="386" t="str">
        <f>IF($C$5&gt;=COLUMN(DRW7)-2,3600*C_D_w*Product_tech_data!DRW9*(2/rho_a_ref)^(n_w),"")</f>
        <v/>
      </c>
      <c r="DRX17" s="386" t="str">
        <f>IF($C$5&gt;=COLUMN(DRX7)-2,3600*C_D_w*Product_tech_data!DRX9*(2/rho_a_ref)^(n_w),"")</f>
        <v/>
      </c>
      <c r="DRY17" s="386" t="str">
        <f>IF($C$5&gt;=COLUMN(DRY7)-2,3600*C_D_w*Product_tech_data!DRY9*(2/rho_a_ref)^(n_w),"")</f>
        <v/>
      </c>
      <c r="DRZ17" s="386" t="str">
        <f>IF($C$5&gt;=COLUMN(DRZ7)-2,3600*C_D_w*Product_tech_data!DRZ9*(2/rho_a_ref)^(n_w),"")</f>
        <v/>
      </c>
      <c r="DSA17" s="386" t="str">
        <f>IF($C$5&gt;=COLUMN(DSA7)-2,3600*C_D_w*Product_tech_data!DSA9*(2/rho_a_ref)^(n_w),"")</f>
        <v/>
      </c>
      <c r="DSB17" s="386" t="str">
        <f>IF($C$5&gt;=COLUMN(DSB7)-2,3600*C_D_w*Product_tech_data!DSB9*(2/rho_a_ref)^(n_w),"")</f>
        <v/>
      </c>
      <c r="DSC17" s="386" t="str">
        <f>IF($C$5&gt;=COLUMN(DSC7)-2,3600*C_D_w*Product_tech_data!DSC9*(2/rho_a_ref)^(n_w),"")</f>
        <v/>
      </c>
      <c r="DSD17" s="386" t="str">
        <f>IF($C$5&gt;=COLUMN(DSD7)-2,3600*C_D_w*Product_tech_data!DSD9*(2/rho_a_ref)^(n_w),"")</f>
        <v/>
      </c>
      <c r="DSE17" s="386" t="str">
        <f>IF($C$5&gt;=COLUMN(DSE7)-2,3600*C_D_w*Product_tech_data!DSE9*(2/rho_a_ref)^(n_w),"")</f>
        <v/>
      </c>
      <c r="DSF17" s="386" t="str">
        <f>IF($C$5&gt;=COLUMN(DSF7)-2,3600*C_D_w*Product_tech_data!DSF9*(2/rho_a_ref)^(n_w),"")</f>
        <v/>
      </c>
      <c r="DSG17" s="386" t="str">
        <f>IF($C$5&gt;=COLUMN(DSG7)-2,3600*C_D_w*Product_tech_data!DSG9*(2/rho_a_ref)^(n_w),"")</f>
        <v/>
      </c>
      <c r="DSH17" s="386" t="str">
        <f>IF($C$5&gt;=COLUMN(DSH7)-2,3600*C_D_w*Product_tech_data!DSH9*(2/rho_a_ref)^(n_w),"")</f>
        <v/>
      </c>
      <c r="DSI17" s="386" t="str">
        <f>IF($C$5&gt;=COLUMN(DSI7)-2,3600*C_D_w*Product_tech_data!DSI9*(2/rho_a_ref)^(n_w),"")</f>
        <v/>
      </c>
      <c r="DSJ17" s="386" t="str">
        <f>IF($C$5&gt;=COLUMN(DSJ7)-2,3600*C_D_w*Product_tech_data!DSJ9*(2/rho_a_ref)^(n_w),"")</f>
        <v/>
      </c>
      <c r="DSK17" s="386" t="str">
        <f>IF($C$5&gt;=COLUMN(DSK7)-2,3600*C_D_w*Product_tech_data!DSK9*(2/rho_a_ref)^(n_w),"")</f>
        <v/>
      </c>
      <c r="DSL17" s="386" t="str">
        <f>IF($C$5&gt;=COLUMN(DSL7)-2,3600*C_D_w*Product_tech_data!DSL9*(2/rho_a_ref)^(n_w),"")</f>
        <v/>
      </c>
      <c r="DSM17" s="386" t="str">
        <f>IF($C$5&gt;=COLUMN(DSM7)-2,3600*C_D_w*Product_tech_data!DSM9*(2/rho_a_ref)^(n_w),"")</f>
        <v/>
      </c>
      <c r="DSN17" s="386" t="str">
        <f>IF($C$5&gt;=COLUMN(DSN7)-2,3600*C_D_w*Product_tech_data!DSN9*(2/rho_a_ref)^(n_w),"")</f>
        <v/>
      </c>
      <c r="DSO17" s="386" t="str">
        <f>IF($C$5&gt;=COLUMN(DSO7)-2,3600*C_D_w*Product_tech_data!DSO9*(2/rho_a_ref)^(n_w),"")</f>
        <v/>
      </c>
      <c r="DSP17" s="386" t="str">
        <f>IF($C$5&gt;=COLUMN(DSP7)-2,3600*C_D_w*Product_tech_data!DSP9*(2/rho_a_ref)^(n_w),"")</f>
        <v/>
      </c>
      <c r="DSQ17" s="386" t="str">
        <f>IF($C$5&gt;=COLUMN(DSQ7)-2,3600*C_D_w*Product_tech_data!DSQ9*(2/rho_a_ref)^(n_w),"")</f>
        <v/>
      </c>
      <c r="DSR17" s="386" t="str">
        <f>IF($C$5&gt;=COLUMN(DSR7)-2,3600*C_D_w*Product_tech_data!DSR9*(2/rho_a_ref)^(n_w),"")</f>
        <v/>
      </c>
      <c r="DSS17" s="386" t="str">
        <f>IF($C$5&gt;=COLUMN(DSS7)-2,3600*C_D_w*Product_tech_data!DSS9*(2/rho_a_ref)^(n_w),"")</f>
        <v/>
      </c>
      <c r="DST17" s="386" t="str">
        <f>IF($C$5&gt;=COLUMN(DST7)-2,3600*C_D_w*Product_tech_data!DST9*(2/rho_a_ref)^(n_w),"")</f>
        <v/>
      </c>
      <c r="DSU17" s="386" t="str">
        <f>IF($C$5&gt;=COLUMN(DSU7)-2,3600*C_D_w*Product_tech_data!DSU9*(2/rho_a_ref)^(n_w),"")</f>
        <v/>
      </c>
      <c r="DSV17" s="386" t="str">
        <f>IF($C$5&gt;=COLUMN(DSV7)-2,3600*C_D_w*Product_tech_data!DSV9*(2/rho_a_ref)^(n_w),"")</f>
        <v/>
      </c>
      <c r="DSW17" s="386" t="str">
        <f>IF($C$5&gt;=COLUMN(DSW7)-2,3600*C_D_w*Product_tech_data!DSW9*(2/rho_a_ref)^(n_w),"")</f>
        <v/>
      </c>
      <c r="DSX17" s="386" t="str">
        <f>IF($C$5&gt;=COLUMN(DSX7)-2,3600*C_D_w*Product_tech_data!DSX9*(2/rho_a_ref)^(n_w),"")</f>
        <v/>
      </c>
      <c r="DSY17" s="386" t="str">
        <f>IF($C$5&gt;=COLUMN(DSY7)-2,3600*C_D_w*Product_tech_data!DSY9*(2/rho_a_ref)^(n_w),"")</f>
        <v/>
      </c>
      <c r="DSZ17" s="386" t="str">
        <f>IF($C$5&gt;=COLUMN(DSZ7)-2,3600*C_D_w*Product_tech_data!DSZ9*(2/rho_a_ref)^(n_w),"")</f>
        <v/>
      </c>
      <c r="DTA17" s="386" t="str">
        <f>IF($C$5&gt;=COLUMN(DTA7)-2,3600*C_D_w*Product_tech_data!DTA9*(2/rho_a_ref)^(n_w),"")</f>
        <v/>
      </c>
      <c r="DTB17" s="386" t="str">
        <f>IF($C$5&gt;=COLUMN(DTB7)-2,3600*C_D_w*Product_tech_data!DTB9*(2/rho_a_ref)^(n_w),"")</f>
        <v/>
      </c>
      <c r="DTC17" s="386" t="str">
        <f>IF($C$5&gt;=COLUMN(DTC7)-2,3600*C_D_w*Product_tech_data!DTC9*(2/rho_a_ref)^(n_w),"")</f>
        <v/>
      </c>
      <c r="DTD17" s="386" t="str">
        <f>IF($C$5&gt;=COLUMN(DTD7)-2,3600*C_D_w*Product_tech_data!DTD9*(2/rho_a_ref)^(n_w),"")</f>
        <v/>
      </c>
      <c r="DTE17" s="386" t="str">
        <f>IF($C$5&gt;=COLUMN(DTE7)-2,3600*C_D_w*Product_tech_data!DTE9*(2/rho_a_ref)^(n_w),"")</f>
        <v/>
      </c>
      <c r="DTF17" s="386" t="str">
        <f>IF($C$5&gt;=COLUMN(DTF7)-2,3600*C_D_w*Product_tech_data!DTF9*(2/rho_a_ref)^(n_w),"")</f>
        <v/>
      </c>
      <c r="DTG17" s="386" t="str">
        <f>IF($C$5&gt;=COLUMN(DTG7)-2,3600*C_D_w*Product_tech_data!DTG9*(2/rho_a_ref)^(n_w),"")</f>
        <v/>
      </c>
      <c r="DTH17" s="386" t="str">
        <f>IF($C$5&gt;=COLUMN(DTH7)-2,3600*C_D_w*Product_tech_data!DTH9*(2/rho_a_ref)^(n_w),"")</f>
        <v/>
      </c>
      <c r="DTI17" s="386" t="str">
        <f>IF($C$5&gt;=COLUMN(DTI7)-2,3600*C_D_w*Product_tech_data!DTI9*(2/rho_a_ref)^(n_w),"")</f>
        <v/>
      </c>
      <c r="DTJ17" s="386" t="str">
        <f>IF($C$5&gt;=COLUMN(DTJ7)-2,3600*C_D_w*Product_tech_data!DTJ9*(2/rho_a_ref)^(n_w),"")</f>
        <v/>
      </c>
      <c r="DTK17" s="386" t="str">
        <f>IF($C$5&gt;=COLUMN(DTK7)-2,3600*C_D_w*Product_tech_data!DTK9*(2/rho_a_ref)^(n_w),"")</f>
        <v/>
      </c>
      <c r="DTL17" s="386" t="str">
        <f>IF($C$5&gt;=COLUMN(DTL7)-2,3600*C_D_w*Product_tech_data!DTL9*(2/rho_a_ref)^(n_w),"")</f>
        <v/>
      </c>
      <c r="DTM17" s="386" t="str">
        <f>IF($C$5&gt;=COLUMN(DTM7)-2,3600*C_D_w*Product_tech_data!DTM9*(2/rho_a_ref)^(n_w),"")</f>
        <v/>
      </c>
      <c r="DTN17" s="386" t="str">
        <f>IF($C$5&gt;=COLUMN(DTN7)-2,3600*C_D_w*Product_tech_data!DTN9*(2/rho_a_ref)^(n_w),"")</f>
        <v/>
      </c>
      <c r="DTO17" s="386" t="str">
        <f>IF($C$5&gt;=COLUMN(DTO7)-2,3600*C_D_w*Product_tech_data!DTO9*(2/rho_a_ref)^(n_w),"")</f>
        <v/>
      </c>
      <c r="DTP17" s="386" t="str">
        <f>IF($C$5&gt;=COLUMN(DTP7)-2,3600*C_D_w*Product_tech_data!DTP9*(2/rho_a_ref)^(n_w),"")</f>
        <v/>
      </c>
      <c r="DTQ17" s="386" t="str">
        <f>IF($C$5&gt;=COLUMN(DTQ7)-2,3600*C_D_w*Product_tech_data!DTQ9*(2/rho_a_ref)^(n_w),"")</f>
        <v/>
      </c>
      <c r="DTR17" s="386" t="str">
        <f>IF($C$5&gt;=COLUMN(DTR7)-2,3600*C_D_w*Product_tech_data!DTR9*(2/rho_a_ref)^(n_w),"")</f>
        <v/>
      </c>
      <c r="DTS17" s="386" t="str">
        <f>IF($C$5&gt;=COLUMN(DTS7)-2,3600*C_D_w*Product_tech_data!DTS9*(2/rho_a_ref)^(n_w),"")</f>
        <v/>
      </c>
      <c r="DTT17" s="386" t="str">
        <f>IF($C$5&gt;=COLUMN(DTT7)-2,3600*C_D_w*Product_tech_data!DTT9*(2/rho_a_ref)^(n_w),"")</f>
        <v/>
      </c>
      <c r="DTU17" s="386" t="str">
        <f>IF($C$5&gt;=COLUMN(DTU7)-2,3600*C_D_w*Product_tech_data!DTU9*(2/rho_a_ref)^(n_w),"")</f>
        <v/>
      </c>
      <c r="DTV17" s="386" t="str">
        <f>IF($C$5&gt;=COLUMN(DTV7)-2,3600*C_D_w*Product_tech_data!DTV9*(2/rho_a_ref)^(n_w),"")</f>
        <v/>
      </c>
      <c r="DTW17" s="386" t="str">
        <f>IF($C$5&gt;=COLUMN(DTW7)-2,3600*C_D_w*Product_tech_data!DTW9*(2/rho_a_ref)^(n_w),"")</f>
        <v/>
      </c>
      <c r="DTX17" s="386" t="str">
        <f>IF($C$5&gt;=COLUMN(DTX7)-2,3600*C_D_w*Product_tech_data!DTX9*(2/rho_a_ref)^(n_w),"")</f>
        <v/>
      </c>
      <c r="DTY17" s="386" t="str">
        <f>IF($C$5&gt;=COLUMN(DTY7)-2,3600*C_D_w*Product_tech_data!DTY9*(2/rho_a_ref)^(n_w),"")</f>
        <v/>
      </c>
      <c r="DTZ17" s="386" t="str">
        <f>IF($C$5&gt;=COLUMN(DTZ7)-2,3600*C_D_w*Product_tech_data!DTZ9*(2/rho_a_ref)^(n_w),"")</f>
        <v/>
      </c>
      <c r="DUA17" s="386" t="str">
        <f>IF($C$5&gt;=COLUMN(DUA7)-2,3600*C_D_w*Product_tech_data!DUA9*(2/rho_a_ref)^(n_w),"")</f>
        <v/>
      </c>
      <c r="DUB17" s="386" t="str">
        <f>IF($C$5&gt;=COLUMN(DUB7)-2,3600*C_D_w*Product_tech_data!DUB9*(2/rho_a_ref)^(n_w),"")</f>
        <v/>
      </c>
      <c r="DUC17" s="386" t="str">
        <f>IF($C$5&gt;=COLUMN(DUC7)-2,3600*C_D_w*Product_tech_data!DUC9*(2/rho_a_ref)^(n_w),"")</f>
        <v/>
      </c>
      <c r="DUD17" s="386" t="str">
        <f>IF($C$5&gt;=COLUMN(DUD7)-2,3600*C_D_w*Product_tech_data!DUD9*(2/rho_a_ref)^(n_w),"")</f>
        <v/>
      </c>
      <c r="DUE17" s="386" t="str">
        <f>IF($C$5&gt;=COLUMN(DUE7)-2,3600*C_D_w*Product_tech_data!DUE9*(2/rho_a_ref)^(n_w),"")</f>
        <v/>
      </c>
      <c r="DUF17" s="386" t="str">
        <f>IF($C$5&gt;=COLUMN(DUF7)-2,3600*C_D_w*Product_tech_data!DUF9*(2/rho_a_ref)^(n_w),"")</f>
        <v/>
      </c>
      <c r="DUG17" s="386" t="str">
        <f>IF($C$5&gt;=COLUMN(DUG7)-2,3600*C_D_w*Product_tech_data!DUG9*(2/rho_a_ref)^(n_w),"")</f>
        <v/>
      </c>
      <c r="DUH17" s="386" t="str">
        <f>IF($C$5&gt;=COLUMN(DUH7)-2,3600*C_D_w*Product_tech_data!DUH9*(2/rho_a_ref)^(n_w),"")</f>
        <v/>
      </c>
      <c r="DUI17" s="386" t="str">
        <f>IF($C$5&gt;=COLUMN(DUI7)-2,3600*C_D_w*Product_tech_data!DUI9*(2/rho_a_ref)^(n_w),"")</f>
        <v/>
      </c>
      <c r="DUJ17" s="386" t="str">
        <f>IF($C$5&gt;=COLUMN(DUJ7)-2,3600*C_D_w*Product_tech_data!DUJ9*(2/rho_a_ref)^(n_w),"")</f>
        <v/>
      </c>
      <c r="DUK17" s="386" t="str">
        <f>IF($C$5&gt;=COLUMN(DUK7)-2,3600*C_D_w*Product_tech_data!DUK9*(2/rho_a_ref)^(n_w),"")</f>
        <v/>
      </c>
      <c r="DUL17" s="386" t="str">
        <f>IF($C$5&gt;=COLUMN(DUL7)-2,3600*C_D_w*Product_tech_data!DUL9*(2/rho_a_ref)^(n_w),"")</f>
        <v/>
      </c>
      <c r="DUM17" s="386" t="str">
        <f>IF($C$5&gt;=COLUMN(DUM7)-2,3600*C_D_w*Product_tech_data!DUM9*(2/rho_a_ref)^(n_w),"")</f>
        <v/>
      </c>
      <c r="DUN17" s="386" t="str">
        <f>IF($C$5&gt;=COLUMN(DUN7)-2,3600*C_D_w*Product_tech_data!DUN9*(2/rho_a_ref)^(n_w),"")</f>
        <v/>
      </c>
      <c r="DUO17" s="386" t="str">
        <f>IF($C$5&gt;=COLUMN(DUO7)-2,3600*C_D_w*Product_tech_data!DUO9*(2/rho_a_ref)^(n_w),"")</f>
        <v/>
      </c>
      <c r="DUP17" s="386" t="str">
        <f>IF($C$5&gt;=COLUMN(DUP7)-2,3600*C_D_w*Product_tech_data!DUP9*(2/rho_a_ref)^(n_w),"")</f>
        <v/>
      </c>
      <c r="DUQ17" s="386" t="str">
        <f>IF($C$5&gt;=COLUMN(DUQ7)-2,3600*C_D_w*Product_tech_data!DUQ9*(2/rho_a_ref)^(n_w),"")</f>
        <v/>
      </c>
      <c r="DUR17" s="386" t="str">
        <f>IF($C$5&gt;=COLUMN(DUR7)-2,3600*C_D_w*Product_tech_data!DUR9*(2/rho_a_ref)^(n_w),"")</f>
        <v/>
      </c>
      <c r="DUS17" s="386" t="str">
        <f>IF($C$5&gt;=COLUMN(DUS7)-2,3600*C_D_w*Product_tech_data!DUS9*(2/rho_a_ref)^(n_w),"")</f>
        <v/>
      </c>
      <c r="DUT17" s="386" t="str">
        <f>IF($C$5&gt;=COLUMN(DUT7)-2,3600*C_D_w*Product_tech_data!DUT9*(2/rho_a_ref)^(n_w),"")</f>
        <v/>
      </c>
      <c r="DUU17" s="386" t="str">
        <f>IF($C$5&gt;=COLUMN(DUU7)-2,3600*C_D_w*Product_tech_data!DUU9*(2/rho_a_ref)^(n_w),"")</f>
        <v/>
      </c>
      <c r="DUV17" s="386" t="str">
        <f>IF($C$5&gt;=COLUMN(DUV7)-2,3600*C_D_w*Product_tech_data!DUV9*(2/rho_a_ref)^(n_w),"")</f>
        <v/>
      </c>
      <c r="DUW17" s="386" t="str">
        <f>IF($C$5&gt;=COLUMN(DUW7)-2,3600*C_D_w*Product_tech_data!DUW9*(2/rho_a_ref)^(n_w),"")</f>
        <v/>
      </c>
      <c r="DUX17" s="386" t="str">
        <f>IF($C$5&gt;=COLUMN(DUX7)-2,3600*C_D_w*Product_tech_data!DUX9*(2/rho_a_ref)^(n_w),"")</f>
        <v/>
      </c>
      <c r="DUY17" s="386" t="str">
        <f>IF($C$5&gt;=COLUMN(DUY7)-2,3600*C_D_w*Product_tech_data!DUY9*(2/rho_a_ref)^(n_w),"")</f>
        <v/>
      </c>
      <c r="DUZ17" s="386" t="str">
        <f>IF($C$5&gt;=COLUMN(DUZ7)-2,3600*C_D_w*Product_tech_data!DUZ9*(2/rho_a_ref)^(n_w),"")</f>
        <v/>
      </c>
      <c r="DVA17" s="386" t="str">
        <f>IF($C$5&gt;=COLUMN(DVA7)-2,3600*C_D_w*Product_tech_data!DVA9*(2/rho_a_ref)^(n_w),"")</f>
        <v/>
      </c>
      <c r="DVB17" s="386" t="str">
        <f>IF($C$5&gt;=COLUMN(DVB7)-2,3600*C_D_w*Product_tech_data!DVB9*(2/rho_a_ref)^(n_w),"")</f>
        <v/>
      </c>
      <c r="DVC17" s="386" t="str">
        <f>IF($C$5&gt;=COLUMN(DVC7)-2,3600*C_D_w*Product_tech_data!DVC9*(2/rho_a_ref)^(n_w),"")</f>
        <v/>
      </c>
      <c r="DVD17" s="386" t="str">
        <f>IF($C$5&gt;=COLUMN(DVD7)-2,3600*C_D_w*Product_tech_data!DVD9*(2/rho_a_ref)^(n_w),"")</f>
        <v/>
      </c>
      <c r="DVE17" s="386" t="str">
        <f>IF($C$5&gt;=COLUMN(DVE7)-2,3600*C_D_w*Product_tech_data!DVE9*(2/rho_a_ref)^(n_w),"")</f>
        <v/>
      </c>
      <c r="DVF17" s="386" t="str">
        <f>IF($C$5&gt;=COLUMN(DVF7)-2,3600*C_D_w*Product_tech_data!DVF9*(2/rho_a_ref)^(n_w),"")</f>
        <v/>
      </c>
      <c r="DVG17" s="386" t="str">
        <f>IF($C$5&gt;=COLUMN(DVG7)-2,3600*C_D_w*Product_tech_data!DVG9*(2/rho_a_ref)^(n_w),"")</f>
        <v/>
      </c>
      <c r="DVH17" s="386" t="str">
        <f>IF($C$5&gt;=COLUMN(DVH7)-2,3600*C_D_w*Product_tech_data!DVH9*(2/rho_a_ref)^(n_w),"")</f>
        <v/>
      </c>
      <c r="DVI17" s="386" t="str">
        <f>IF($C$5&gt;=COLUMN(DVI7)-2,3600*C_D_w*Product_tech_data!DVI9*(2/rho_a_ref)^(n_w),"")</f>
        <v/>
      </c>
      <c r="DVJ17" s="386" t="str">
        <f>IF($C$5&gt;=COLUMN(DVJ7)-2,3600*C_D_w*Product_tech_data!DVJ9*(2/rho_a_ref)^(n_w),"")</f>
        <v/>
      </c>
      <c r="DVK17" s="386" t="str">
        <f>IF($C$5&gt;=COLUMN(DVK7)-2,3600*C_D_w*Product_tech_data!DVK9*(2/rho_a_ref)^(n_w),"")</f>
        <v/>
      </c>
      <c r="DVL17" s="386" t="str">
        <f>IF($C$5&gt;=COLUMN(DVL7)-2,3600*C_D_w*Product_tech_data!DVL9*(2/rho_a_ref)^(n_w),"")</f>
        <v/>
      </c>
      <c r="DVM17" s="386" t="str">
        <f>IF($C$5&gt;=COLUMN(DVM7)-2,3600*C_D_w*Product_tech_data!DVM9*(2/rho_a_ref)^(n_w),"")</f>
        <v/>
      </c>
      <c r="DVN17" s="386" t="str">
        <f>IF($C$5&gt;=COLUMN(DVN7)-2,3600*C_D_w*Product_tech_data!DVN9*(2/rho_a_ref)^(n_w),"")</f>
        <v/>
      </c>
      <c r="DVO17" s="386" t="str">
        <f>IF($C$5&gt;=COLUMN(DVO7)-2,3600*C_D_w*Product_tech_data!DVO9*(2/rho_a_ref)^(n_w),"")</f>
        <v/>
      </c>
      <c r="DVP17" s="386" t="str">
        <f>IF($C$5&gt;=COLUMN(DVP7)-2,3600*C_D_w*Product_tech_data!DVP9*(2/rho_a_ref)^(n_w),"")</f>
        <v/>
      </c>
      <c r="DVQ17" s="386" t="str">
        <f>IF($C$5&gt;=COLUMN(DVQ7)-2,3600*C_D_w*Product_tech_data!DVQ9*(2/rho_a_ref)^(n_w),"")</f>
        <v/>
      </c>
      <c r="DVR17" s="386" t="str">
        <f>IF($C$5&gt;=COLUMN(DVR7)-2,3600*C_D_w*Product_tech_data!DVR9*(2/rho_a_ref)^(n_w),"")</f>
        <v/>
      </c>
      <c r="DVS17" s="386" t="str">
        <f>IF($C$5&gt;=COLUMN(DVS7)-2,3600*C_D_w*Product_tech_data!DVS9*(2/rho_a_ref)^(n_w),"")</f>
        <v/>
      </c>
      <c r="DVT17" s="386" t="str">
        <f>IF($C$5&gt;=COLUMN(DVT7)-2,3600*C_D_w*Product_tech_data!DVT9*(2/rho_a_ref)^(n_w),"")</f>
        <v/>
      </c>
      <c r="DVU17" s="386" t="str">
        <f>IF($C$5&gt;=COLUMN(DVU7)-2,3600*C_D_w*Product_tech_data!DVU9*(2/rho_a_ref)^(n_w),"")</f>
        <v/>
      </c>
      <c r="DVV17" s="386" t="str">
        <f>IF($C$5&gt;=COLUMN(DVV7)-2,3600*C_D_w*Product_tech_data!DVV9*(2/rho_a_ref)^(n_w),"")</f>
        <v/>
      </c>
      <c r="DVW17" s="386" t="str">
        <f>IF($C$5&gt;=COLUMN(DVW7)-2,3600*C_D_w*Product_tech_data!DVW9*(2/rho_a_ref)^(n_w),"")</f>
        <v/>
      </c>
      <c r="DVX17" s="386" t="str">
        <f>IF($C$5&gt;=COLUMN(DVX7)-2,3600*C_D_w*Product_tech_data!DVX9*(2/rho_a_ref)^(n_w),"")</f>
        <v/>
      </c>
      <c r="DVY17" s="386" t="str">
        <f>IF($C$5&gt;=COLUMN(DVY7)-2,3600*C_D_w*Product_tech_data!DVY9*(2/rho_a_ref)^(n_w),"")</f>
        <v/>
      </c>
      <c r="DVZ17" s="386" t="str">
        <f>IF($C$5&gt;=COLUMN(DVZ7)-2,3600*C_D_w*Product_tech_data!DVZ9*(2/rho_a_ref)^(n_w),"")</f>
        <v/>
      </c>
      <c r="DWA17" s="386" t="str">
        <f>IF($C$5&gt;=COLUMN(DWA7)-2,3600*C_D_w*Product_tech_data!DWA9*(2/rho_a_ref)^(n_w),"")</f>
        <v/>
      </c>
      <c r="DWB17" s="386" t="str">
        <f>IF($C$5&gt;=COLUMN(DWB7)-2,3600*C_D_w*Product_tech_data!DWB9*(2/rho_a_ref)^(n_w),"")</f>
        <v/>
      </c>
      <c r="DWC17" s="386" t="str">
        <f>IF($C$5&gt;=COLUMN(DWC7)-2,3600*C_D_w*Product_tech_data!DWC9*(2/rho_a_ref)^(n_w),"")</f>
        <v/>
      </c>
      <c r="DWD17" s="386" t="str">
        <f>IF($C$5&gt;=COLUMN(DWD7)-2,3600*C_D_w*Product_tech_data!DWD9*(2/rho_a_ref)^(n_w),"")</f>
        <v/>
      </c>
      <c r="DWE17" s="386" t="str">
        <f>IF($C$5&gt;=COLUMN(DWE7)-2,3600*C_D_w*Product_tech_data!DWE9*(2/rho_a_ref)^(n_w),"")</f>
        <v/>
      </c>
      <c r="DWF17" s="386" t="str">
        <f>IF($C$5&gt;=COLUMN(DWF7)-2,3600*C_D_w*Product_tech_data!DWF9*(2/rho_a_ref)^(n_w),"")</f>
        <v/>
      </c>
      <c r="DWG17" s="386" t="str">
        <f>IF($C$5&gt;=COLUMN(DWG7)-2,3600*C_D_w*Product_tech_data!DWG9*(2/rho_a_ref)^(n_w),"")</f>
        <v/>
      </c>
      <c r="DWH17" s="386" t="str">
        <f>IF($C$5&gt;=COLUMN(DWH7)-2,3600*C_D_w*Product_tech_data!DWH9*(2/rho_a_ref)^(n_w),"")</f>
        <v/>
      </c>
      <c r="DWI17" s="386" t="str">
        <f>IF($C$5&gt;=COLUMN(DWI7)-2,3600*C_D_w*Product_tech_data!DWI9*(2/rho_a_ref)^(n_w),"")</f>
        <v/>
      </c>
      <c r="DWJ17" s="386" t="str">
        <f>IF($C$5&gt;=COLUMN(DWJ7)-2,3600*C_D_w*Product_tech_data!DWJ9*(2/rho_a_ref)^(n_w),"")</f>
        <v/>
      </c>
      <c r="DWK17" s="386" t="str">
        <f>IF($C$5&gt;=COLUMN(DWK7)-2,3600*C_D_w*Product_tech_data!DWK9*(2/rho_a_ref)^(n_w),"")</f>
        <v/>
      </c>
      <c r="DWL17" s="386" t="str">
        <f>IF($C$5&gt;=COLUMN(DWL7)-2,3600*C_D_w*Product_tech_data!DWL9*(2/rho_a_ref)^(n_w),"")</f>
        <v/>
      </c>
      <c r="DWM17" s="386" t="str">
        <f>IF($C$5&gt;=COLUMN(DWM7)-2,3600*C_D_w*Product_tech_data!DWM9*(2/rho_a_ref)^(n_w),"")</f>
        <v/>
      </c>
      <c r="DWN17" s="386" t="str">
        <f>IF($C$5&gt;=COLUMN(DWN7)-2,3600*C_D_w*Product_tech_data!DWN9*(2/rho_a_ref)^(n_w),"")</f>
        <v/>
      </c>
      <c r="DWO17" s="386" t="str">
        <f>IF($C$5&gt;=COLUMN(DWO7)-2,3600*C_D_w*Product_tech_data!DWO9*(2/rho_a_ref)^(n_w),"")</f>
        <v/>
      </c>
      <c r="DWP17" s="386" t="str">
        <f>IF($C$5&gt;=COLUMN(DWP7)-2,3600*C_D_w*Product_tech_data!DWP9*(2/rho_a_ref)^(n_w),"")</f>
        <v/>
      </c>
      <c r="DWQ17" s="386" t="str">
        <f>IF($C$5&gt;=COLUMN(DWQ7)-2,3600*C_D_w*Product_tech_data!DWQ9*(2/rho_a_ref)^(n_w),"")</f>
        <v/>
      </c>
      <c r="DWR17" s="386" t="str">
        <f>IF($C$5&gt;=COLUMN(DWR7)-2,3600*C_D_w*Product_tech_data!DWR9*(2/rho_a_ref)^(n_w),"")</f>
        <v/>
      </c>
      <c r="DWS17" s="386" t="str">
        <f>IF($C$5&gt;=COLUMN(DWS7)-2,3600*C_D_w*Product_tech_data!DWS9*(2/rho_a_ref)^(n_w),"")</f>
        <v/>
      </c>
      <c r="DWT17" s="386" t="str">
        <f>IF($C$5&gt;=COLUMN(DWT7)-2,3600*C_D_w*Product_tech_data!DWT9*(2/rho_a_ref)^(n_w),"")</f>
        <v/>
      </c>
      <c r="DWU17" s="386" t="str">
        <f>IF($C$5&gt;=COLUMN(DWU7)-2,3600*C_D_w*Product_tech_data!DWU9*(2/rho_a_ref)^(n_w),"")</f>
        <v/>
      </c>
      <c r="DWV17" s="386" t="str">
        <f>IF($C$5&gt;=COLUMN(DWV7)-2,3600*C_D_w*Product_tech_data!DWV9*(2/rho_a_ref)^(n_w),"")</f>
        <v/>
      </c>
      <c r="DWW17" s="386" t="str">
        <f>IF($C$5&gt;=COLUMN(DWW7)-2,3600*C_D_w*Product_tech_data!DWW9*(2/rho_a_ref)^(n_w),"")</f>
        <v/>
      </c>
      <c r="DWX17" s="386" t="str">
        <f>IF($C$5&gt;=COLUMN(DWX7)-2,3600*C_D_w*Product_tech_data!DWX9*(2/rho_a_ref)^(n_w),"")</f>
        <v/>
      </c>
      <c r="DWY17" s="386" t="str">
        <f>IF($C$5&gt;=COLUMN(DWY7)-2,3600*C_D_w*Product_tech_data!DWY9*(2/rho_a_ref)^(n_w),"")</f>
        <v/>
      </c>
      <c r="DWZ17" s="386" t="str">
        <f>IF($C$5&gt;=COLUMN(DWZ7)-2,3600*C_D_w*Product_tech_data!DWZ9*(2/rho_a_ref)^(n_w),"")</f>
        <v/>
      </c>
      <c r="DXA17" s="386" t="str">
        <f>IF($C$5&gt;=COLUMN(DXA7)-2,3600*C_D_w*Product_tech_data!DXA9*(2/rho_a_ref)^(n_w),"")</f>
        <v/>
      </c>
      <c r="DXB17" s="386" t="str">
        <f>IF($C$5&gt;=COLUMN(DXB7)-2,3600*C_D_w*Product_tech_data!DXB9*(2/rho_a_ref)^(n_w),"")</f>
        <v/>
      </c>
      <c r="DXC17" s="386" t="str">
        <f>IF($C$5&gt;=COLUMN(DXC7)-2,3600*C_D_w*Product_tech_data!DXC9*(2/rho_a_ref)^(n_w),"")</f>
        <v/>
      </c>
      <c r="DXD17" s="386" t="str">
        <f>IF($C$5&gt;=COLUMN(DXD7)-2,3600*C_D_w*Product_tech_data!DXD9*(2/rho_a_ref)^(n_w),"")</f>
        <v/>
      </c>
      <c r="DXE17" s="386" t="str">
        <f>IF($C$5&gt;=COLUMN(DXE7)-2,3600*C_D_w*Product_tech_data!DXE9*(2/rho_a_ref)^(n_w),"")</f>
        <v/>
      </c>
      <c r="DXF17" s="386" t="str">
        <f>IF($C$5&gt;=COLUMN(DXF7)-2,3600*C_D_w*Product_tech_data!DXF9*(2/rho_a_ref)^(n_w),"")</f>
        <v/>
      </c>
      <c r="DXG17" s="386" t="str">
        <f>IF($C$5&gt;=COLUMN(DXG7)-2,3600*C_D_w*Product_tech_data!DXG9*(2/rho_a_ref)^(n_w),"")</f>
        <v/>
      </c>
      <c r="DXH17" s="386" t="str">
        <f>IF($C$5&gt;=COLUMN(DXH7)-2,3600*C_D_w*Product_tech_data!DXH9*(2/rho_a_ref)^(n_w),"")</f>
        <v/>
      </c>
      <c r="DXI17" s="386" t="str">
        <f>IF($C$5&gt;=COLUMN(DXI7)-2,3600*C_D_w*Product_tech_data!DXI9*(2/rho_a_ref)^(n_w),"")</f>
        <v/>
      </c>
      <c r="DXJ17" s="386" t="str">
        <f>IF($C$5&gt;=COLUMN(DXJ7)-2,3600*C_D_w*Product_tech_data!DXJ9*(2/rho_a_ref)^(n_w),"")</f>
        <v/>
      </c>
      <c r="DXK17" s="386" t="str">
        <f>IF($C$5&gt;=COLUMN(DXK7)-2,3600*C_D_w*Product_tech_data!DXK9*(2/rho_a_ref)^(n_w),"")</f>
        <v/>
      </c>
      <c r="DXL17" s="386" t="str">
        <f>IF($C$5&gt;=COLUMN(DXL7)-2,3600*C_D_w*Product_tech_data!DXL9*(2/rho_a_ref)^(n_w),"")</f>
        <v/>
      </c>
      <c r="DXM17" s="386" t="str">
        <f>IF($C$5&gt;=COLUMN(DXM7)-2,3600*C_D_w*Product_tech_data!DXM9*(2/rho_a_ref)^(n_w),"")</f>
        <v/>
      </c>
      <c r="DXN17" s="386" t="str">
        <f>IF($C$5&gt;=COLUMN(DXN7)-2,3600*C_D_w*Product_tech_data!DXN9*(2/rho_a_ref)^(n_w),"")</f>
        <v/>
      </c>
      <c r="DXO17" s="386" t="str">
        <f>IF($C$5&gt;=COLUMN(DXO7)-2,3600*C_D_w*Product_tech_data!DXO9*(2/rho_a_ref)^(n_w),"")</f>
        <v/>
      </c>
      <c r="DXP17" s="386" t="str">
        <f>IF($C$5&gt;=COLUMN(DXP7)-2,3600*C_D_w*Product_tech_data!DXP9*(2/rho_a_ref)^(n_w),"")</f>
        <v/>
      </c>
      <c r="DXQ17" s="386" t="str">
        <f>IF($C$5&gt;=COLUMN(DXQ7)-2,3600*C_D_w*Product_tech_data!DXQ9*(2/rho_a_ref)^(n_w),"")</f>
        <v/>
      </c>
      <c r="DXR17" s="386" t="str">
        <f>IF($C$5&gt;=COLUMN(DXR7)-2,3600*C_D_w*Product_tech_data!DXR9*(2/rho_a_ref)^(n_w),"")</f>
        <v/>
      </c>
      <c r="DXS17" s="386" t="str">
        <f>IF($C$5&gt;=COLUMN(DXS7)-2,3600*C_D_w*Product_tech_data!DXS9*(2/rho_a_ref)^(n_w),"")</f>
        <v/>
      </c>
      <c r="DXT17" s="386" t="str">
        <f>IF($C$5&gt;=COLUMN(DXT7)-2,3600*C_D_w*Product_tech_data!DXT9*(2/rho_a_ref)^(n_w),"")</f>
        <v/>
      </c>
      <c r="DXU17" s="386" t="str">
        <f>IF($C$5&gt;=COLUMN(DXU7)-2,3600*C_D_w*Product_tech_data!DXU9*(2/rho_a_ref)^(n_w),"")</f>
        <v/>
      </c>
      <c r="DXV17" s="386" t="str">
        <f>IF($C$5&gt;=COLUMN(DXV7)-2,3600*C_D_w*Product_tech_data!DXV9*(2/rho_a_ref)^(n_w),"")</f>
        <v/>
      </c>
      <c r="DXW17" s="386" t="str">
        <f>IF($C$5&gt;=COLUMN(DXW7)-2,3600*C_D_w*Product_tech_data!DXW9*(2/rho_a_ref)^(n_w),"")</f>
        <v/>
      </c>
      <c r="DXX17" s="386" t="str">
        <f>IF($C$5&gt;=COLUMN(DXX7)-2,3600*C_D_w*Product_tech_data!DXX9*(2/rho_a_ref)^(n_w),"")</f>
        <v/>
      </c>
      <c r="DXY17" s="386" t="str">
        <f>IF($C$5&gt;=COLUMN(DXY7)-2,3600*C_D_w*Product_tech_data!DXY9*(2/rho_a_ref)^(n_w),"")</f>
        <v/>
      </c>
      <c r="DXZ17" s="386" t="str">
        <f>IF($C$5&gt;=COLUMN(DXZ7)-2,3600*C_D_w*Product_tech_data!DXZ9*(2/rho_a_ref)^(n_w),"")</f>
        <v/>
      </c>
      <c r="DYA17" s="386" t="str">
        <f>IF($C$5&gt;=COLUMN(DYA7)-2,3600*C_D_w*Product_tech_data!DYA9*(2/rho_a_ref)^(n_w),"")</f>
        <v/>
      </c>
      <c r="DYB17" s="386" t="str">
        <f>IF($C$5&gt;=COLUMN(DYB7)-2,3600*C_D_w*Product_tech_data!DYB9*(2/rho_a_ref)^(n_w),"")</f>
        <v/>
      </c>
      <c r="DYC17" s="386" t="str">
        <f>IF($C$5&gt;=COLUMN(DYC7)-2,3600*C_D_w*Product_tech_data!DYC9*(2/rho_a_ref)^(n_w),"")</f>
        <v/>
      </c>
      <c r="DYD17" s="386" t="str">
        <f>IF($C$5&gt;=COLUMN(DYD7)-2,3600*C_D_w*Product_tech_data!DYD9*(2/rho_a_ref)^(n_w),"")</f>
        <v/>
      </c>
      <c r="DYE17" s="386" t="str">
        <f>IF($C$5&gt;=COLUMN(DYE7)-2,3600*C_D_w*Product_tech_data!DYE9*(2/rho_a_ref)^(n_w),"")</f>
        <v/>
      </c>
      <c r="DYF17" s="386" t="str">
        <f>IF($C$5&gt;=COLUMN(DYF7)-2,3600*C_D_w*Product_tech_data!DYF9*(2/rho_a_ref)^(n_w),"")</f>
        <v/>
      </c>
      <c r="DYG17" s="386" t="str">
        <f>IF($C$5&gt;=COLUMN(DYG7)-2,3600*C_D_w*Product_tech_data!DYG9*(2/rho_a_ref)^(n_w),"")</f>
        <v/>
      </c>
      <c r="DYH17" s="386" t="str">
        <f>IF($C$5&gt;=COLUMN(DYH7)-2,3600*C_D_w*Product_tech_data!DYH9*(2/rho_a_ref)^(n_w),"")</f>
        <v/>
      </c>
      <c r="DYI17" s="386" t="str">
        <f>IF($C$5&gt;=COLUMN(DYI7)-2,3600*C_D_w*Product_tech_data!DYI9*(2/rho_a_ref)^(n_w),"")</f>
        <v/>
      </c>
      <c r="DYJ17" s="386" t="str">
        <f>IF($C$5&gt;=COLUMN(DYJ7)-2,3600*C_D_w*Product_tech_data!DYJ9*(2/rho_a_ref)^(n_w),"")</f>
        <v/>
      </c>
      <c r="DYK17" s="386" t="str">
        <f>IF($C$5&gt;=COLUMN(DYK7)-2,3600*C_D_w*Product_tech_data!DYK9*(2/rho_a_ref)^(n_w),"")</f>
        <v/>
      </c>
      <c r="DYL17" s="386" t="str">
        <f>IF($C$5&gt;=COLUMN(DYL7)-2,3600*C_D_w*Product_tech_data!DYL9*(2/rho_a_ref)^(n_w),"")</f>
        <v/>
      </c>
      <c r="DYM17" s="386" t="str">
        <f>IF($C$5&gt;=COLUMN(DYM7)-2,3600*C_D_w*Product_tech_data!DYM9*(2/rho_a_ref)^(n_w),"")</f>
        <v/>
      </c>
      <c r="DYN17" s="386" t="str">
        <f>IF($C$5&gt;=COLUMN(DYN7)-2,3600*C_D_w*Product_tech_data!DYN9*(2/rho_a_ref)^(n_w),"")</f>
        <v/>
      </c>
      <c r="DYO17" s="386" t="str">
        <f>IF($C$5&gt;=COLUMN(DYO7)-2,3600*C_D_w*Product_tech_data!DYO9*(2/rho_a_ref)^(n_w),"")</f>
        <v/>
      </c>
      <c r="DYP17" s="386" t="str">
        <f>IF($C$5&gt;=COLUMN(DYP7)-2,3600*C_D_w*Product_tech_data!DYP9*(2/rho_a_ref)^(n_w),"")</f>
        <v/>
      </c>
      <c r="DYQ17" s="386" t="str">
        <f>IF($C$5&gt;=COLUMN(DYQ7)-2,3600*C_D_w*Product_tech_data!DYQ9*(2/rho_a_ref)^(n_w),"")</f>
        <v/>
      </c>
      <c r="DYR17" s="386" t="str">
        <f>IF($C$5&gt;=COLUMN(DYR7)-2,3600*C_D_w*Product_tech_data!DYR9*(2/rho_a_ref)^(n_w),"")</f>
        <v/>
      </c>
      <c r="DYS17" s="386" t="str">
        <f>IF($C$5&gt;=COLUMN(DYS7)-2,3600*C_D_w*Product_tech_data!DYS9*(2/rho_a_ref)^(n_w),"")</f>
        <v/>
      </c>
      <c r="DYT17" s="386" t="str">
        <f>IF($C$5&gt;=COLUMN(DYT7)-2,3600*C_D_w*Product_tech_data!DYT9*(2/rho_a_ref)^(n_w),"")</f>
        <v/>
      </c>
      <c r="DYU17" s="386" t="str">
        <f>IF($C$5&gt;=COLUMN(DYU7)-2,3600*C_D_w*Product_tech_data!DYU9*(2/rho_a_ref)^(n_w),"")</f>
        <v/>
      </c>
      <c r="DYV17" s="386" t="str">
        <f>IF($C$5&gt;=COLUMN(DYV7)-2,3600*C_D_w*Product_tech_data!DYV9*(2/rho_a_ref)^(n_w),"")</f>
        <v/>
      </c>
      <c r="DYW17" s="386" t="str">
        <f>IF($C$5&gt;=COLUMN(DYW7)-2,3600*C_D_w*Product_tech_data!DYW9*(2/rho_a_ref)^(n_w),"")</f>
        <v/>
      </c>
      <c r="DYX17" s="386" t="str">
        <f>IF($C$5&gt;=COLUMN(DYX7)-2,3600*C_D_w*Product_tech_data!DYX9*(2/rho_a_ref)^(n_w),"")</f>
        <v/>
      </c>
      <c r="DYY17" s="386" t="str">
        <f>IF($C$5&gt;=COLUMN(DYY7)-2,3600*C_D_w*Product_tech_data!DYY9*(2/rho_a_ref)^(n_w),"")</f>
        <v/>
      </c>
      <c r="DYZ17" s="386" t="str">
        <f>IF($C$5&gt;=COLUMN(DYZ7)-2,3600*C_D_w*Product_tech_data!DYZ9*(2/rho_a_ref)^(n_w),"")</f>
        <v/>
      </c>
      <c r="DZA17" s="386" t="str">
        <f>IF($C$5&gt;=COLUMN(DZA7)-2,3600*C_D_w*Product_tech_data!DZA9*(2/rho_a_ref)^(n_w),"")</f>
        <v/>
      </c>
      <c r="DZB17" s="386" t="str">
        <f>IF($C$5&gt;=COLUMN(DZB7)-2,3600*C_D_w*Product_tech_data!DZB9*(2/rho_a_ref)^(n_w),"")</f>
        <v/>
      </c>
      <c r="DZC17" s="386" t="str">
        <f>IF($C$5&gt;=COLUMN(DZC7)-2,3600*C_D_w*Product_tech_data!DZC9*(2/rho_a_ref)^(n_w),"")</f>
        <v/>
      </c>
      <c r="DZD17" s="386" t="str">
        <f>IF($C$5&gt;=COLUMN(DZD7)-2,3600*C_D_w*Product_tech_data!DZD9*(2/rho_a_ref)^(n_w),"")</f>
        <v/>
      </c>
      <c r="DZE17" s="386" t="str">
        <f>IF($C$5&gt;=COLUMN(DZE7)-2,3600*C_D_w*Product_tech_data!DZE9*(2/rho_a_ref)^(n_w),"")</f>
        <v/>
      </c>
      <c r="DZF17" s="386" t="str">
        <f>IF($C$5&gt;=COLUMN(DZF7)-2,3600*C_D_w*Product_tech_data!DZF9*(2/rho_a_ref)^(n_w),"")</f>
        <v/>
      </c>
      <c r="DZG17" s="386" t="str">
        <f>IF($C$5&gt;=COLUMN(DZG7)-2,3600*C_D_w*Product_tech_data!DZG9*(2/rho_a_ref)^(n_w),"")</f>
        <v/>
      </c>
      <c r="DZH17" s="386" t="str">
        <f>IF($C$5&gt;=COLUMN(DZH7)-2,3600*C_D_w*Product_tech_data!DZH9*(2/rho_a_ref)^(n_w),"")</f>
        <v/>
      </c>
      <c r="DZI17" s="386" t="str">
        <f>IF($C$5&gt;=COLUMN(DZI7)-2,3600*C_D_w*Product_tech_data!DZI9*(2/rho_a_ref)^(n_w),"")</f>
        <v/>
      </c>
      <c r="DZJ17" s="386" t="str">
        <f>IF($C$5&gt;=COLUMN(DZJ7)-2,3600*C_D_w*Product_tech_data!DZJ9*(2/rho_a_ref)^(n_w),"")</f>
        <v/>
      </c>
      <c r="DZK17" s="386" t="str">
        <f>IF($C$5&gt;=COLUMN(DZK7)-2,3600*C_D_w*Product_tech_data!DZK9*(2/rho_a_ref)^(n_w),"")</f>
        <v/>
      </c>
      <c r="DZL17" s="386" t="str">
        <f>IF($C$5&gt;=COLUMN(DZL7)-2,3600*C_D_w*Product_tech_data!DZL9*(2/rho_a_ref)^(n_w),"")</f>
        <v/>
      </c>
      <c r="DZM17" s="386" t="str">
        <f>IF($C$5&gt;=COLUMN(DZM7)-2,3600*C_D_w*Product_tech_data!DZM9*(2/rho_a_ref)^(n_w),"")</f>
        <v/>
      </c>
      <c r="DZN17" s="386" t="str">
        <f>IF($C$5&gt;=COLUMN(DZN7)-2,3600*C_D_w*Product_tech_data!DZN9*(2/rho_a_ref)^(n_w),"")</f>
        <v/>
      </c>
      <c r="DZO17" s="386" t="str">
        <f>IF($C$5&gt;=COLUMN(DZO7)-2,3600*C_D_w*Product_tech_data!DZO9*(2/rho_a_ref)^(n_w),"")</f>
        <v/>
      </c>
      <c r="DZP17" s="386" t="str">
        <f>IF($C$5&gt;=COLUMN(DZP7)-2,3600*C_D_w*Product_tech_data!DZP9*(2/rho_a_ref)^(n_w),"")</f>
        <v/>
      </c>
      <c r="DZQ17" s="386" t="str">
        <f>IF($C$5&gt;=COLUMN(DZQ7)-2,3600*C_D_w*Product_tech_data!DZQ9*(2/rho_a_ref)^(n_w),"")</f>
        <v/>
      </c>
      <c r="DZR17" s="386" t="str">
        <f>IF($C$5&gt;=COLUMN(DZR7)-2,3600*C_D_w*Product_tech_data!DZR9*(2/rho_a_ref)^(n_w),"")</f>
        <v/>
      </c>
      <c r="DZS17" s="386" t="str">
        <f>IF($C$5&gt;=COLUMN(DZS7)-2,3600*C_D_w*Product_tech_data!DZS9*(2/rho_a_ref)^(n_w),"")</f>
        <v/>
      </c>
      <c r="DZT17" s="386" t="str">
        <f>IF($C$5&gt;=COLUMN(DZT7)-2,3600*C_D_w*Product_tech_data!DZT9*(2/rho_a_ref)^(n_w),"")</f>
        <v/>
      </c>
      <c r="DZU17" s="386" t="str">
        <f>IF($C$5&gt;=COLUMN(DZU7)-2,3600*C_D_w*Product_tech_data!DZU9*(2/rho_a_ref)^(n_w),"")</f>
        <v/>
      </c>
      <c r="DZV17" s="386" t="str">
        <f>IF($C$5&gt;=COLUMN(DZV7)-2,3600*C_D_w*Product_tech_data!DZV9*(2/rho_a_ref)^(n_w),"")</f>
        <v/>
      </c>
      <c r="DZW17" s="386" t="str">
        <f>IF($C$5&gt;=COLUMN(DZW7)-2,3600*C_D_w*Product_tech_data!DZW9*(2/rho_a_ref)^(n_w),"")</f>
        <v/>
      </c>
      <c r="DZX17" s="386" t="str">
        <f>IF($C$5&gt;=COLUMN(DZX7)-2,3600*C_D_w*Product_tech_data!DZX9*(2/rho_a_ref)^(n_w),"")</f>
        <v/>
      </c>
      <c r="DZY17" s="386" t="str">
        <f>IF($C$5&gt;=COLUMN(DZY7)-2,3600*C_D_w*Product_tech_data!DZY9*(2/rho_a_ref)^(n_w),"")</f>
        <v/>
      </c>
      <c r="DZZ17" s="386" t="str">
        <f>IF($C$5&gt;=COLUMN(DZZ7)-2,3600*C_D_w*Product_tech_data!DZZ9*(2/rho_a_ref)^(n_w),"")</f>
        <v/>
      </c>
      <c r="EAA17" s="386" t="str">
        <f>IF($C$5&gt;=COLUMN(EAA7)-2,3600*C_D_w*Product_tech_data!EAA9*(2/rho_a_ref)^(n_w),"")</f>
        <v/>
      </c>
      <c r="EAB17" s="386" t="str">
        <f>IF($C$5&gt;=COLUMN(EAB7)-2,3600*C_D_w*Product_tech_data!EAB9*(2/rho_a_ref)^(n_w),"")</f>
        <v/>
      </c>
      <c r="EAC17" s="386" t="str">
        <f>IF($C$5&gt;=COLUMN(EAC7)-2,3600*C_D_w*Product_tech_data!EAC9*(2/rho_a_ref)^(n_w),"")</f>
        <v/>
      </c>
      <c r="EAD17" s="386" t="str">
        <f>IF($C$5&gt;=COLUMN(EAD7)-2,3600*C_D_w*Product_tech_data!EAD9*(2/rho_a_ref)^(n_w),"")</f>
        <v/>
      </c>
      <c r="EAE17" s="386" t="str">
        <f>IF($C$5&gt;=COLUMN(EAE7)-2,3600*C_D_w*Product_tech_data!EAE9*(2/rho_a_ref)^(n_w),"")</f>
        <v/>
      </c>
      <c r="EAF17" s="386" t="str">
        <f>IF($C$5&gt;=COLUMN(EAF7)-2,3600*C_D_w*Product_tech_data!EAF9*(2/rho_a_ref)^(n_w),"")</f>
        <v/>
      </c>
      <c r="EAG17" s="386" t="str">
        <f>IF($C$5&gt;=COLUMN(EAG7)-2,3600*C_D_w*Product_tech_data!EAG9*(2/rho_a_ref)^(n_w),"")</f>
        <v/>
      </c>
      <c r="EAH17" s="386" t="str">
        <f>IF($C$5&gt;=COLUMN(EAH7)-2,3600*C_D_w*Product_tech_data!EAH9*(2/rho_a_ref)^(n_w),"")</f>
        <v/>
      </c>
      <c r="EAI17" s="386" t="str">
        <f>IF($C$5&gt;=COLUMN(EAI7)-2,3600*C_D_w*Product_tech_data!EAI9*(2/rho_a_ref)^(n_w),"")</f>
        <v/>
      </c>
      <c r="EAJ17" s="386" t="str">
        <f>IF($C$5&gt;=COLUMN(EAJ7)-2,3600*C_D_w*Product_tech_data!EAJ9*(2/rho_a_ref)^(n_w),"")</f>
        <v/>
      </c>
      <c r="EAK17" s="386" t="str">
        <f>IF($C$5&gt;=COLUMN(EAK7)-2,3600*C_D_w*Product_tech_data!EAK9*(2/rho_a_ref)^(n_w),"")</f>
        <v/>
      </c>
      <c r="EAL17" s="386" t="str">
        <f>IF($C$5&gt;=COLUMN(EAL7)-2,3600*C_D_w*Product_tech_data!EAL9*(2/rho_a_ref)^(n_w),"")</f>
        <v/>
      </c>
      <c r="EAM17" s="386" t="str">
        <f>IF($C$5&gt;=COLUMN(EAM7)-2,3600*C_D_w*Product_tech_data!EAM9*(2/rho_a_ref)^(n_w),"")</f>
        <v/>
      </c>
      <c r="EAN17" s="386" t="str">
        <f>IF($C$5&gt;=COLUMN(EAN7)-2,3600*C_D_w*Product_tech_data!EAN9*(2/rho_a_ref)^(n_w),"")</f>
        <v/>
      </c>
      <c r="EAO17" s="386" t="str">
        <f>IF($C$5&gt;=COLUMN(EAO7)-2,3600*C_D_w*Product_tech_data!EAO9*(2/rho_a_ref)^(n_w),"")</f>
        <v/>
      </c>
      <c r="EAP17" s="386" t="str">
        <f>IF($C$5&gt;=COLUMN(EAP7)-2,3600*C_D_w*Product_tech_data!EAP9*(2/rho_a_ref)^(n_w),"")</f>
        <v/>
      </c>
      <c r="EAQ17" s="386" t="str">
        <f>IF($C$5&gt;=COLUMN(EAQ7)-2,3600*C_D_w*Product_tech_data!EAQ9*(2/rho_a_ref)^(n_w),"")</f>
        <v/>
      </c>
      <c r="EAR17" s="386" t="str">
        <f>IF($C$5&gt;=COLUMN(EAR7)-2,3600*C_D_w*Product_tech_data!EAR9*(2/rho_a_ref)^(n_w),"")</f>
        <v/>
      </c>
      <c r="EAS17" s="386" t="str">
        <f>IF($C$5&gt;=COLUMN(EAS7)-2,3600*C_D_w*Product_tech_data!EAS9*(2/rho_a_ref)^(n_w),"")</f>
        <v/>
      </c>
      <c r="EAT17" s="386" t="str">
        <f>IF($C$5&gt;=COLUMN(EAT7)-2,3600*C_D_w*Product_tech_data!EAT9*(2/rho_a_ref)^(n_w),"")</f>
        <v/>
      </c>
      <c r="EAU17" s="386" t="str">
        <f>IF($C$5&gt;=COLUMN(EAU7)-2,3600*C_D_w*Product_tech_data!EAU9*(2/rho_a_ref)^(n_w),"")</f>
        <v/>
      </c>
      <c r="EAV17" s="386" t="str">
        <f>IF($C$5&gt;=COLUMN(EAV7)-2,3600*C_D_w*Product_tech_data!EAV9*(2/rho_a_ref)^(n_w),"")</f>
        <v/>
      </c>
      <c r="EAW17" s="386" t="str">
        <f>IF($C$5&gt;=COLUMN(EAW7)-2,3600*C_D_w*Product_tech_data!EAW9*(2/rho_a_ref)^(n_w),"")</f>
        <v/>
      </c>
      <c r="EAX17" s="386" t="str">
        <f>IF($C$5&gt;=COLUMN(EAX7)-2,3600*C_D_w*Product_tech_data!EAX9*(2/rho_a_ref)^(n_w),"")</f>
        <v/>
      </c>
      <c r="EAY17" s="386" t="str">
        <f>IF($C$5&gt;=COLUMN(EAY7)-2,3600*C_D_w*Product_tech_data!EAY9*(2/rho_a_ref)^(n_w),"")</f>
        <v/>
      </c>
      <c r="EAZ17" s="386" t="str">
        <f>IF($C$5&gt;=COLUMN(EAZ7)-2,3600*C_D_w*Product_tech_data!EAZ9*(2/rho_a_ref)^(n_w),"")</f>
        <v/>
      </c>
      <c r="EBA17" s="386" t="str">
        <f>IF($C$5&gt;=COLUMN(EBA7)-2,3600*C_D_w*Product_tech_data!EBA9*(2/rho_a_ref)^(n_w),"")</f>
        <v/>
      </c>
      <c r="EBB17" s="386" t="str">
        <f>IF($C$5&gt;=COLUMN(EBB7)-2,3600*C_D_w*Product_tech_data!EBB9*(2/rho_a_ref)^(n_w),"")</f>
        <v/>
      </c>
      <c r="EBC17" s="386" t="str">
        <f>IF($C$5&gt;=COLUMN(EBC7)-2,3600*C_D_w*Product_tech_data!EBC9*(2/rho_a_ref)^(n_w),"")</f>
        <v/>
      </c>
      <c r="EBD17" s="386" t="str">
        <f>IF($C$5&gt;=COLUMN(EBD7)-2,3600*C_D_w*Product_tech_data!EBD9*(2/rho_a_ref)^(n_w),"")</f>
        <v/>
      </c>
      <c r="EBE17" s="386" t="str">
        <f>IF($C$5&gt;=COLUMN(EBE7)-2,3600*C_D_w*Product_tech_data!EBE9*(2/rho_a_ref)^(n_w),"")</f>
        <v/>
      </c>
      <c r="EBF17" s="386" t="str">
        <f>IF($C$5&gt;=COLUMN(EBF7)-2,3600*C_D_w*Product_tech_data!EBF9*(2/rho_a_ref)^(n_w),"")</f>
        <v/>
      </c>
      <c r="EBG17" s="386" t="str">
        <f>IF($C$5&gt;=COLUMN(EBG7)-2,3600*C_D_w*Product_tech_data!EBG9*(2/rho_a_ref)^(n_w),"")</f>
        <v/>
      </c>
      <c r="EBH17" s="386" t="str">
        <f>IF($C$5&gt;=COLUMN(EBH7)-2,3600*C_D_w*Product_tech_data!EBH9*(2/rho_a_ref)^(n_w),"")</f>
        <v/>
      </c>
      <c r="EBI17" s="386" t="str">
        <f>IF($C$5&gt;=COLUMN(EBI7)-2,3600*C_D_w*Product_tech_data!EBI9*(2/rho_a_ref)^(n_w),"")</f>
        <v/>
      </c>
      <c r="EBJ17" s="386" t="str">
        <f>IF($C$5&gt;=COLUMN(EBJ7)-2,3600*C_D_w*Product_tech_data!EBJ9*(2/rho_a_ref)^(n_w),"")</f>
        <v/>
      </c>
      <c r="EBK17" s="386" t="str">
        <f>IF($C$5&gt;=COLUMN(EBK7)-2,3600*C_D_w*Product_tech_data!EBK9*(2/rho_a_ref)^(n_w),"")</f>
        <v/>
      </c>
      <c r="EBL17" s="386" t="str">
        <f>IF($C$5&gt;=COLUMN(EBL7)-2,3600*C_D_w*Product_tech_data!EBL9*(2/rho_a_ref)^(n_w),"")</f>
        <v/>
      </c>
      <c r="EBM17" s="386" t="str">
        <f>IF($C$5&gt;=COLUMN(EBM7)-2,3600*C_D_w*Product_tech_data!EBM9*(2/rho_a_ref)^(n_w),"")</f>
        <v/>
      </c>
      <c r="EBN17" s="386" t="str">
        <f>IF($C$5&gt;=COLUMN(EBN7)-2,3600*C_D_w*Product_tech_data!EBN9*(2/rho_a_ref)^(n_w),"")</f>
        <v/>
      </c>
      <c r="EBO17" s="386" t="str">
        <f>IF($C$5&gt;=COLUMN(EBO7)-2,3600*C_D_w*Product_tech_data!EBO9*(2/rho_a_ref)^(n_w),"")</f>
        <v/>
      </c>
      <c r="EBP17" s="386" t="str">
        <f>IF($C$5&gt;=COLUMN(EBP7)-2,3600*C_D_w*Product_tech_data!EBP9*(2/rho_a_ref)^(n_w),"")</f>
        <v/>
      </c>
      <c r="EBQ17" s="386" t="str">
        <f>IF($C$5&gt;=COLUMN(EBQ7)-2,3600*C_D_w*Product_tech_data!EBQ9*(2/rho_a_ref)^(n_w),"")</f>
        <v/>
      </c>
      <c r="EBR17" s="386" t="str">
        <f>IF($C$5&gt;=COLUMN(EBR7)-2,3600*C_D_w*Product_tech_data!EBR9*(2/rho_a_ref)^(n_w),"")</f>
        <v/>
      </c>
      <c r="EBS17" s="386" t="str">
        <f>IF($C$5&gt;=COLUMN(EBS7)-2,3600*C_D_w*Product_tech_data!EBS9*(2/rho_a_ref)^(n_w),"")</f>
        <v/>
      </c>
      <c r="EBT17" s="386" t="str">
        <f>IF($C$5&gt;=COLUMN(EBT7)-2,3600*C_D_w*Product_tech_data!EBT9*(2/rho_a_ref)^(n_w),"")</f>
        <v/>
      </c>
      <c r="EBU17" s="386" t="str">
        <f>IF($C$5&gt;=COLUMN(EBU7)-2,3600*C_D_w*Product_tech_data!EBU9*(2/rho_a_ref)^(n_w),"")</f>
        <v/>
      </c>
      <c r="EBV17" s="386" t="str">
        <f>IF($C$5&gt;=COLUMN(EBV7)-2,3600*C_D_w*Product_tech_data!EBV9*(2/rho_a_ref)^(n_w),"")</f>
        <v/>
      </c>
      <c r="EBW17" s="386" t="str">
        <f>IF($C$5&gt;=COLUMN(EBW7)-2,3600*C_D_w*Product_tech_data!EBW9*(2/rho_a_ref)^(n_w),"")</f>
        <v/>
      </c>
      <c r="EBX17" s="386" t="str">
        <f>IF($C$5&gt;=COLUMN(EBX7)-2,3600*C_D_w*Product_tech_data!EBX9*(2/rho_a_ref)^(n_w),"")</f>
        <v/>
      </c>
      <c r="EBY17" s="386" t="str">
        <f>IF($C$5&gt;=COLUMN(EBY7)-2,3600*C_D_w*Product_tech_data!EBY9*(2/rho_a_ref)^(n_w),"")</f>
        <v/>
      </c>
      <c r="EBZ17" s="386" t="str">
        <f>IF($C$5&gt;=COLUMN(EBZ7)-2,3600*C_D_w*Product_tech_data!EBZ9*(2/rho_a_ref)^(n_w),"")</f>
        <v/>
      </c>
      <c r="ECA17" s="386" t="str">
        <f>IF($C$5&gt;=COLUMN(ECA7)-2,3600*C_D_w*Product_tech_data!ECA9*(2/rho_a_ref)^(n_w),"")</f>
        <v/>
      </c>
      <c r="ECB17" s="386" t="str">
        <f>IF($C$5&gt;=COLUMN(ECB7)-2,3600*C_D_w*Product_tech_data!ECB9*(2/rho_a_ref)^(n_w),"")</f>
        <v/>
      </c>
      <c r="ECC17" s="386" t="str">
        <f>IF($C$5&gt;=COLUMN(ECC7)-2,3600*C_D_w*Product_tech_data!ECC9*(2/rho_a_ref)^(n_w),"")</f>
        <v/>
      </c>
      <c r="ECD17" s="386" t="str">
        <f>IF($C$5&gt;=COLUMN(ECD7)-2,3600*C_D_w*Product_tech_data!ECD9*(2/rho_a_ref)^(n_w),"")</f>
        <v/>
      </c>
      <c r="ECE17" s="386" t="str">
        <f>IF($C$5&gt;=COLUMN(ECE7)-2,3600*C_D_w*Product_tech_data!ECE9*(2/rho_a_ref)^(n_w),"")</f>
        <v/>
      </c>
      <c r="ECF17" s="386" t="str">
        <f>IF($C$5&gt;=COLUMN(ECF7)-2,3600*C_D_w*Product_tech_data!ECF9*(2/rho_a_ref)^(n_w),"")</f>
        <v/>
      </c>
      <c r="ECG17" s="386" t="str">
        <f>IF($C$5&gt;=COLUMN(ECG7)-2,3600*C_D_w*Product_tech_data!ECG9*(2/rho_a_ref)^(n_w),"")</f>
        <v/>
      </c>
      <c r="ECH17" s="386" t="str">
        <f>IF($C$5&gt;=COLUMN(ECH7)-2,3600*C_D_w*Product_tech_data!ECH9*(2/rho_a_ref)^(n_w),"")</f>
        <v/>
      </c>
      <c r="ECI17" s="386" t="str">
        <f>IF($C$5&gt;=COLUMN(ECI7)-2,3600*C_D_w*Product_tech_data!ECI9*(2/rho_a_ref)^(n_w),"")</f>
        <v/>
      </c>
      <c r="ECJ17" s="386" t="str">
        <f>IF($C$5&gt;=COLUMN(ECJ7)-2,3600*C_D_w*Product_tech_data!ECJ9*(2/rho_a_ref)^(n_w),"")</f>
        <v/>
      </c>
      <c r="ECK17" s="386" t="str">
        <f>IF($C$5&gt;=COLUMN(ECK7)-2,3600*C_D_w*Product_tech_data!ECK9*(2/rho_a_ref)^(n_w),"")</f>
        <v/>
      </c>
      <c r="ECL17" s="386" t="str">
        <f>IF($C$5&gt;=COLUMN(ECL7)-2,3600*C_D_w*Product_tech_data!ECL9*(2/rho_a_ref)^(n_w),"")</f>
        <v/>
      </c>
      <c r="ECM17" s="386" t="str">
        <f>IF($C$5&gt;=COLUMN(ECM7)-2,3600*C_D_w*Product_tech_data!ECM9*(2/rho_a_ref)^(n_w),"")</f>
        <v/>
      </c>
      <c r="ECN17" s="386" t="str">
        <f>IF($C$5&gt;=COLUMN(ECN7)-2,3600*C_D_w*Product_tech_data!ECN9*(2/rho_a_ref)^(n_w),"")</f>
        <v/>
      </c>
      <c r="ECO17" s="386" t="str">
        <f>IF($C$5&gt;=COLUMN(ECO7)-2,3600*C_D_w*Product_tech_data!ECO9*(2/rho_a_ref)^(n_w),"")</f>
        <v/>
      </c>
      <c r="ECP17" s="386" t="str">
        <f>IF($C$5&gt;=COLUMN(ECP7)-2,3600*C_D_w*Product_tech_data!ECP9*(2/rho_a_ref)^(n_w),"")</f>
        <v/>
      </c>
      <c r="ECQ17" s="386" t="str">
        <f>IF($C$5&gt;=COLUMN(ECQ7)-2,3600*C_D_w*Product_tech_data!ECQ9*(2/rho_a_ref)^(n_w),"")</f>
        <v/>
      </c>
      <c r="ECR17" s="386" t="str">
        <f>IF($C$5&gt;=COLUMN(ECR7)-2,3600*C_D_w*Product_tech_data!ECR9*(2/rho_a_ref)^(n_w),"")</f>
        <v/>
      </c>
      <c r="ECS17" s="386" t="str">
        <f>IF($C$5&gt;=COLUMN(ECS7)-2,3600*C_D_w*Product_tech_data!ECS9*(2/rho_a_ref)^(n_w),"")</f>
        <v/>
      </c>
      <c r="ECT17" s="386" t="str">
        <f>IF($C$5&gt;=COLUMN(ECT7)-2,3600*C_D_w*Product_tech_data!ECT9*(2/rho_a_ref)^(n_w),"")</f>
        <v/>
      </c>
      <c r="ECU17" s="386" t="str">
        <f>IF($C$5&gt;=COLUMN(ECU7)-2,3600*C_D_w*Product_tech_data!ECU9*(2/rho_a_ref)^(n_w),"")</f>
        <v/>
      </c>
      <c r="ECV17" s="386" t="str">
        <f>IF($C$5&gt;=COLUMN(ECV7)-2,3600*C_D_w*Product_tech_data!ECV9*(2/rho_a_ref)^(n_w),"")</f>
        <v/>
      </c>
      <c r="ECW17" s="386" t="str">
        <f>IF($C$5&gt;=COLUMN(ECW7)-2,3600*C_D_w*Product_tech_data!ECW9*(2/rho_a_ref)^(n_w),"")</f>
        <v/>
      </c>
      <c r="ECX17" s="386" t="str">
        <f>IF($C$5&gt;=COLUMN(ECX7)-2,3600*C_D_w*Product_tech_data!ECX9*(2/rho_a_ref)^(n_w),"")</f>
        <v/>
      </c>
      <c r="ECY17" s="386" t="str">
        <f>IF($C$5&gt;=COLUMN(ECY7)-2,3600*C_D_w*Product_tech_data!ECY9*(2/rho_a_ref)^(n_w),"")</f>
        <v/>
      </c>
      <c r="ECZ17" s="386" t="str">
        <f>IF($C$5&gt;=COLUMN(ECZ7)-2,3600*C_D_w*Product_tech_data!ECZ9*(2/rho_a_ref)^(n_w),"")</f>
        <v/>
      </c>
      <c r="EDA17" s="386" t="str">
        <f>IF($C$5&gt;=COLUMN(EDA7)-2,3600*C_D_w*Product_tech_data!EDA9*(2/rho_a_ref)^(n_w),"")</f>
        <v/>
      </c>
      <c r="EDB17" s="386" t="str">
        <f>IF($C$5&gt;=COLUMN(EDB7)-2,3600*C_D_w*Product_tech_data!EDB9*(2/rho_a_ref)^(n_w),"")</f>
        <v/>
      </c>
      <c r="EDC17" s="386" t="str">
        <f>IF($C$5&gt;=COLUMN(EDC7)-2,3600*C_D_w*Product_tech_data!EDC9*(2/rho_a_ref)^(n_w),"")</f>
        <v/>
      </c>
      <c r="EDD17" s="386" t="str">
        <f>IF($C$5&gt;=COLUMN(EDD7)-2,3600*C_D_w*Product_tech_data!EDD9*(2/rho_a_ref)^(n_w),"")</f>
        <v/>
      </c>
      <c r="EDE17" s="386" t="str">
        <f>IF($C$5&gt;=COLUMN(EDE7)-2,3600*C_D_w*Product_tech_data!EDE9*(2/rho_a_ref)^(n_w),"")</f>
        <v/>
      </c>
      <c r="EDF17" s="386" t="str">
        <f>IF($C$5&gt;=COLUMN(EDF7)-2,3600*C_D_w*Product_tech_data!EDF9*(2/rho_a_ref)^(n_w),"")</f>
        <v/>
      </c>
      <c r="EDG17" s="386" t="str">
        <f>IF($C$5&gt;=COLUMN(EDG7)-2,3600*C_D_w*Product_tech_data!EDG9*(2/rho_a_ref)^(n_w),"")</f>
        <v/>
      </c>
      <c r="EDH17" s="386" t="str">
        <f>IF($C$5&gt;=COLUMN(EDH7)-2,3600*C_D_w*Product_tech_data!EDH9*(2/rho_a_ref)^(n_w),"")</f>
        <v/>
      </c>
      <c r="EDI17" s="386" t="str">
        <f>IF($C$5&gt;=COLUMN(EDI7)-2,3600*C_D_w*Product_tech_data!EDI9*(2/rho_a_ref)^(n_w),"")</f>
        <v/>
      </c>
      <c r="EDJ17" s="386" t="str">
        <f>IF($C$5&gt;=COLUMN(EDJ7)-2,3600*C_D_w*Product_tech_data!EDJ9*(2/rho_a_ref)^(n_w),"")</f>
        <v/>
      </c>
      <c r="EDK17" s="386" t="str">
        <f>IF($C$5&gt;=COLUMN(EDK7)-2,3600*C_D_w*Product_tech_data!EDK9*(2/rho_a_ref)^(n_w),"")</f>
        <v/>
      </c>
      <c r="EDL17" s="386" t="str">
        <f>IF($C$5&gt;=COLUMN(EDL7)-2,3600*C_D_w*Product_tech_data!EDL9*(2/rho_a_ref)^(n_w),"")</f>
        <v/>
      </c>
      <c r="EDM17" s="386" t="str">
        <f>IF($C$5&gt;=COLUMN(EDM7)-2,3600*C_D_w*Product_tech_data!EDM9*(2/rho_a_ref)^(n_w),"")</f>
        <v/>
      </c>
      <c r="EDN17" s="386" t="str">
        <f>IF($C$5&gt;=COLUMN(EDN7)-2,3600*C_D_w*Product_tech_data!EDN9*(2/rho_a_ref)^(n_w),"")</f>
        <v/>
      </c>
      <c r="EDO17" s="386" t="str">
        <f>IF($C$5&gt;=COLUMN(EDO7)-2,3600*C_D_w*Product_tech_data!EDO9*(2/rho_a_ref)^(n_w),"")</f>
        <v/>
      </c>
      <c r="EDP17" s="386" t="str">
        <f>IF($C$5&gt;=COLUMN(EDP7)-2,3600*C_D_w*Product_tech_data!EDP9*(2/rho_a_ref)^(n_w),"")</f>
        <v/>
      </c>
      <c r="EDQ17" s="386" t="str">
        <f>IF($C$5&gt;=COLUMN(EDQ7)-2,3600*C_D_w*Product_tech_data!EDQ9*(2/rho_a_ref)^(n_w),"")</f>
        <v/>
      </c>
      <c r="EDR17" s="386" t="str">
        <f>IF($C$5&gt;=COLUMN(EDR7)-2,3600*C_D_w*Product_tech_data!EDR9*(2/rho_a_ref)^(n_w),"")</f>
        <v/>
      </c>
      <c r="EDS17" s="386" t="str">
        <f>IF($C$5&gt;=COLUMN(EDS7)-2,3600*C_D_w*Product_tech_data!EDS9*(2/rho_a_ref)^(n_w),"")</f>
        <v/>
      </c>
      <c r="EDT17" s="386" t="str">
        <f>IF($C$5&gt;=COLUMN(EDT7)-2,3600*C_D_w*Product_tech_data!EDT9*(2/rho_a_ref)^(n_w),"")</f>
        <v/>
      </c>
      <c r="EDU17" s="386" t="str">
        <f>IF($C$5&gt;=COLUMN(EDU7)-2,3600*C_D_w*Product_tech_data!EDU9*(2/rho_a_ref)^(n_w),"")</f>
        <v/>
      </c>
      <c r="EDV17" s="386" t="str">
        <f>IF($C$5&gt;=COLUMN(EDV7)-2,3600*C_D_w*Product_tech_data!EDV9*(2/rho_a_ref)^(n_w),"")</f>
        <v/>
      </c>
      <c r="EDW17" s="386" t="str">
        <f>IF($C$5&gt;=COLUMN(EDW7)-2,3600*C_D_w*Product_tech_data!EDW9*(2/rho_a_ref)^(n_w),"")</f>
        <v/>
      </c>
      <c r="EDX17" s="386" t="str">
        <f>IF($C$5&gt;=COLUMN(EDX7)-2,3600*C_D_w*Product_tech_data!EDX9*(2/rho_a_ref)^(n_w),"")</f>
        <v/>
      </c>
      <c r="EDY17" s="386" t="str">
        <f>IF($C$5&gt;=COLUMN(EDY7)-2,3600*C_D_w*Product_tech_data!EDY9*(2/rho_a_ref)^(n_w),"")</f>
        <v/>
      </c>
      <c r="EDZ17" s="386" t="str">
        <f>IF($C$5&gt;=COLUMN(EDZ7)-2,3600*C_D_w*Product_tech_data!EDZ9*(2/rho_a_ref)^(n_w),"")</f>
        <v/>
      </c>
      <c r="EEA17" s="386" t="str">
        <f>IF($C$5&gt;=COLUMN(EEA7)-2,3600*C_D_w*Product_tech_data!EEA9*(2/rho_a_ref)^(n_w),"")</f>
        <v/>
      </c>
      <c r="EEB17" s="386" t="str">
        <f>IF($C$5&gt;=COLUMN(EEB7)-2,3600*C_D_w*Product_tech_data!EEB9*(2/rho_a_ref)^(n_w),"")</f>
        <v/>
      </c>
      <c r="EEC17" s="386" t="str">
        <f>IF($C$5&gt;=COLUMN(EEC7)-2,3600*C_D_w*Product_tech_data!EEC9*(2/rho_a_ref)^(n_w),"")</f>
        <v/>
      </c>
      <c r="EED17" s="386" t="str">
        <f>IF($C$5&gt;=COLUMN(EED7)-2,3600*C_D_w*Product_tech_data!EED9*(2/rho_a_ref)^(n_w),"")</f>
        <v/>
      </c>
      <c r="EEE17" s="386" t="str">
        <f>IF($C$5&gt;=COLUMN(EEE7)-2,3600*C_D_w*Product_tech_data!EEE9*(2/rho_a_ref)^(n_w),"")</f>
        <v/>
      </c>
      <c r="EEF17" s="386" t="str">
        <f>IF($C$5&gt;=COLUMN(EEF7)-2,3600*C_D_w*Product_tech_data!EEF9*(2/rho_a_ref)^(n_w),"")</f>
        <v/>
      </c>
      <c r="EEG17" s="386" t="str">
        <f>IF($C$5&gt;=COLUMN(EEG7)-2,3600*C_D_w*Product_tech_data!EEG9*(2/rho_a_ref)^(n_w),"")</f>
        <v/>
      </c>
      <c r="EEH17" s="386" t="str">
        <f>IF($C$5&gt;=COLUMN(EEH7)-2,3600*C_D_w*Product_tech_data!EEH9*(2/rho_a_ref)^(n_w),"")</f>
        <v/>
      </c>
      <c r="EEI17" s="386" t="str">
        <f>IF($C$5&gt;=COLUMN(EEI7)-2,3600*C_D_w*Product_tech_data!EEI9*(2/rho_a_ref)^(n_w),"")</f>
        <v/>
      </c>
      <c r="EEJ17" s="386" t="str">
        <f>IF($C$5&gt;=COLUMN(EEJ7)-2,3600*C_D_w*Product_tech_data!EEJ9*(2/rho_a_ref)^(n_w),"")</f>
        <v/>
      </c>
      <c r="EEK17" s="386" t="str">
        <f>IF($C$5&gt;=COLUMN(EEK7)-2,3600*C_D_w*Product_tech_data!EEK9*(2/rho_a_ref)^(n_w),"")</f>
        <v/>
      </c>
      <c r="EEL17" s="386" t="str">
        <f>IF($C$5&gt;=COLUMN(EEL7)-2,3600*C_D_w*Product_tech_data!EEL9*(2/rho_a_ref)^(n_w),"")</f>
        <v/>
      </c>
      <c r="EEM17" s="386" t="str">
        <f>IF($C$5&gt;=COLUMN(EEM7)-2,3600*C_D_w*Product_tech_data!EEM9*(2/rho_a_ref)^(n_w),"")</f>
        <v/>
      </c>
      <c r="EEN17" s="386" t="str">
        <f>IF($C$5&gt;=COLUMN(EEN7)-2,3600*C_D_w*Product_tech_data!EEN9*(2/rho_a_ref)^(n_w),"")</f>
        <v/>
      </c>
      <c r="EEO17" s="386" t="str">
        <f>IF($C$5&gt;=COLUMN(EEO7)-2,3600*C_D_w*Product_tech_data!EEO9*(2/rho_a_ref)^(n_w),"")</f>
        <v/>
      </c>
      <c r="EEP17" s="386" t="str">
        <f>IF($C$5&gt;=COLUMN(EEP7)-2,3600*C_D_w*Product_tech_data!EEP9*(2/rho_a_ref)^(n_w),"")</f>
        <v/>
      </c>
      <c r="EEQ17" s="386" t="str">
        <f>IF($C$5&gt;=COLUMN(EEQ7)-2,3600*C_D_w*Product_tech_data!EEQ9*(2/rho_a_ref)^(n_w),"")</f>
        <v/>
      </c>
      <c r="EER17" s="386" t="str">
        <f>IF($C$5&gt;=COLUMN(EER7)-2,3600*C_D_w*Product_tech_data!EER9*(2/rho_a_ref)^(n_w),"")</f>
        <v/>
      </c>
      <c r="EES17" s="386" t="str">
        <f>IF($C$5&gt;=COLUMN(EES7)-2,3600*C_D_w*Product_tech_data!EES9*(2/rho_a_ref)^(n_w),"")</f>
        <v/>
      </c>
      <c r="EET17" s="386" t="str">
        <f>IF($C$5&gt;=COLUMN(EET7)-2,3600*C_D_w*Product_tech_data!EET9*(2/rho_a_ref)^(n_w),"")</f>
        <v/>
      </c>
      <c r="EEU17" s="386" t="str">
        <f>IF($C$5&gt;=COLUMN(EEU7)-2,3600*C_D_w*Product_tech_data!EEU9*(2/rho_a_ref)^(n_w),"")</f>
        <v/>
      </c>
      <c r="EEV17" s="386" t="str">
        <f>IF($C$5&gt;=COLUMN(EEV7)-2,3600*C_D_w*Product_tech_data!EEV9*(2/rho_a_ref)^(n_w),"")</f>
        <v/>
      </c>
      <c r="EEW17" s="386" t="str">
        <f>IF($C$5&gt;=COLUMN(EEW7)-2,3600*C_D_w*Product_tech_data!EEW9*(2/rho_a_ref)^(n_w),"")</f>
        <v/>
      </c>
      <c r="EEX17" s="386" t="str">
        <f>IF($C$5&gt;=COLUMN(EEX7)-2,3600*C_D_w*Product_tech_data!EEX9*(2/rho_a_ref)^(n_w),"")</f>
        <v/>
      </c>
      <c r="EEY17" s="386" t="str">
        <f>IF($C$5&gt;=COLUMN(EEY7)-2,3600*C_D_w*Product_tech_data!EEY9*(2/rho_a_ref)^(n_w),"")</f>
        <v/>
      </c>
      <c r="EEZ17" s="386" t="str">
        <f>IF($C$5&gt;=COLUMN(EEZ7)-2,3600*C_D_w*Product_tech_data!EEZ9*(2/rho_a_ref)^(n_w),"")</f>
        <v/>
      </c>
      <c r="EFA17" s="386" t="str">
        <f>IF($C$5&gt;=COLUMN(EFA7)-2,3600*C_D_w*Product_tech_data!EFA9*(2/rho_a_ref)^(n_w),"")</f>
        <v/>
      </c>
      <c r="EFB17" s="386" t="str">
        <f>IF($C$5&gt;=COLUMN(EFB7)-2,3600*C_D_w*Product_tech_data!EFB9*(2/rho_a_ref)^(n_w),"")</f>
        <v/>
      </c>
      <c r="EFC17" s="386" t="str">
        <f>IF($C$5&gt;=COLUMN(EFC7)-2,3600*C_D_w*Product_tech_data!EFC9*(2/rho_a_ref)^(n_w),"")</f>
        <v/>
      </c>
      <c r="EFD17" s="386" t="str">
        <f>IF($C$5&gt;=COLUMN(EFD7)-2,3600*C_D_w*Product_tech_data!EFD9*(2/rho_a_ref)^(n_w),"")</f>
        <v/>
      </c>
      <c r="EFE17" s="386" t="str">
        <f>IF($C$5&gt;=COLUMN(EFE7)-2,3600*C_D_w*Product_tech_data!EFE9*(2/rho_a_ref)^(n_w),"")</f>
        <v/>
      </c>
      <c r="EFF17" s="386" t="str">
        <f>IF($C$5&gt;=COLUMN(EFF7)-2,3600*C_D_w*Product_tech_data!EFF9*(2/rho_a_ref)^(n_w),"")</f>
        <v/>
      </c>
      <c r="EFG17" s="386" t="str">
        <f>IF($C$5&gt;=COLUMN(EFG7)-2,3600*C_D_w*Product_tech_data!EFG9*(2/rho_a_ref)^(n_w),"")</f>
        <v/>
      </c>
      <c r="EFH17" s="386" t="str">
        <f>IF($C$5&gt;=COLUMN(EFH7)-2,3600*C_D_w*Product_tech_data!EFH9*(2/rho_a_ref)^(n_w),"")</f>
        <v/>
      </c>
      <c r="EFI17" s="386" t="str">
        <f>IF($C$5&gt;=COLUMN(EFI7)-2,3600*C_D_w*Product_tech_data!EFI9*(2/rho_a_ref)^(n_w),"")</f>
        <v/>
      </c>
      <c r="EFJ17" s="386" t="str">
        <f>IF($C$5&gt;=COLUMN(EFJ7)-2,3600*C_D_w*Product_tech_data!EFJ9*(2/rho_a_ref)^(n_w),"")</f>
        <v/>
      </c>
      <c r="EFK17" s="386" t="str">
        <f>IF($C$5&gt;=COLUMN(EFK7)-2,3600*C_D_w*Product_tech_data!EFK9*(2/rho_a_ref)^(n_w),"")</f>
        <v/>
      </c>
      <c r="EFL17" s="386" t="str">
        <f>IF($C$5&gt;=COLUMN(EFL7)-2,3600*C_D_w*Product_tech_data!EFL9*(2/rho_a_ref)^(n_w),"")</f>
        <v/>
      </c>
      <c r="EFM17" s="386" t="str">
        <f>IF($C$5&gt;=COLUMN(EFM7)-2,3600*C_D_w*Product_tech_data!EFM9*(2/rho_a_ref)^(n_w),"")</f>
        <v/>
      </c>
      <c r="EFN17" s="386" t="str">
        <f>IF($C$5&gt;=COLUMN(EFN7)-2,3600*C_D_w*Product_tech_data!EFN9*(2/rho_a_ref)^(n_w),"")</f>
        <v/>
      </c>
      <c r="EFO17" s="386" t="str">
        <f>IF($C$5&gt;=COLUMN(EFO7)-2,3600*C_D_w*Product_tech_data!EFO9*(2/rho_a_ref)^(n_w),"")</f>
        <v/>
      </c>
      <c r="EFP17" s="386" t="str">
        <f>IF($C$5&gt;=COLUMN(EFP7)-2,3600*C_D_w*Product_tech_data!EFP9*(2/rho_a_ref)^(n_w),"")</f>
        <v/>
      </c>
      <c r="EFQ17" s="386" t="str">
        <f>IF($C$5&gt;=COLUMN(EFQ7)-2,3600*C_D_w*Product_tech_data!EFQ9*(2/rho_a_ref)^(n_w),"")</f>
        <v/>
      </c>
      <c r="EFR17" s="386" t="str">
        <f>IF($C$5&gt;=COLUMN(EFR7)-2,3600*C_D_w*Product_tech_data!EFR9*(2/rho_a_ref)^(n_w),"")</f>
        <v/>
      </c>
      <c r="EFS17" s="386" t="str">
        <f>IF($C$5&gt;=COLUMN(EFS7)-2,3600*C_D_w*Product_tech_data!EFS9*(2/rho_a_ref)^(n_w),"")</f>
        <v/>
      </c>
      <c r="EFT17" s="386" t="str">
        <f>IF($C$5&gt;=COLUMN(EFT7)-2,3600*C_D_w*Product_tech_data!EFT9*(2/rho_a_ref)^(n_w),"")</f>
        <v/>
      </c>
      <c r="EFU17" s="386" t="str">
        <f>IF($C$5&gt;=COLUMN(EFU7)-2,3600*C_D_w*Product_tech_data!EFU9*(2/rho_a_ref)^(n_w),"")</f>
        <v/>
      </c>
      <c r="EFV17" s="386" t="str">
        <f>IF($C$5&gt;=COLUMN(EFV7)-2,3600*C_D_w*Product_tech_data!EFV9*(2/rho_a_ref)^(n_w),"")</f>
        <v/>
      </c>
      <c r="EFW17" s="386" t="str">
        <f>IF($C$5&gt;=COLUMN(EFW7)-2,3600*C_D_w*Product_tech_data!EFW9*(2/rho_a_ref)^(n_w),"")</f>
        <v/>
      </c>
      <c r="EFX17" s="386" t="str">
        <f>IF($C$5&gt;=COLUMN(EFX7)-2,3600*C_D_w*Product_tech_data!EFX9*(2/rho_a_ref)^(n_w),"")</f>
        <v/>
      </c>
      <c r="EFY17" s="386" t="str">
        <f>IF($C$5&gt;=COLUMN(EFY7)-2,3600*C_D_w*Product_tech_data!EFY9*(2/rho_a_ref)^(n_w),"")</f>
        <v/>
      </c>
      <c r="EFZ17" s="386" t="str">
        <f>IF($C$5&gt;=COLUMN(EFZ7)-2,3600*C_D_w*Product_tech_data!EFZ9*(2/rho_a_ref)^(n_w),"")</f>
        <v/>
      </c>
      <c r="EGA17" s="386" t="str">
        <f>IF($C$5&gt;=COLUMN(EGA7)-2,3600*C_D_w*Product_tech_data!EGA9*(2/rho_a_ref)^(n_w),"")</f>
        <v/>
      </c>
      <c r="EGB17" s="386" t="str">
        <f>IF($C$5&gt;=COLUMN(EGB7)-2,3600*C_D_w*Product_tech_data!EGB9*(2/rho_a_ref)^(n_w),"")</f>
        <v/>
      </c>
      <c r="EGC17" s="386" t="str">
        <f>IF($C$5&gt;=COLUMN(EGC7)-2,3600*C_D_w*Product_tech_data!EGC9*(2/rho_a_ref)^(n_w),"")</f>
        <v/>
      </c>
      <c r="EGD17" s="386" t="str">
        <f>IF($C$5&gt;=COLUMN(EGD7)-2,3600*C_D_w*Product_tech_data!EGD9*(2/rho_a_ref)^(n_w),"")</f>
        <v/>
      </c>
      <c r="EGE17" s="386" t="str">
        <f>IF($C$5&gt;=COLUMN(EGE7)-2,3600*C_D_w*Product_tech_data!EGE9*(2/rho_a_ref)^(n_w),"")</f>
        <v/>
      </c>
      <c r="EGF17" s="386" t="str">
        <f>IF($C$5&gt;=COLUMN(EGF7)-2,3600*C_D_w*Product_tech_data!EGF9*(2/rho_a_ref)^(n_w),"")</f>
        <v/>
      </c>
      <c r="EGG17" s="386" t="str">
        <f>IF($C$5&gt;=COLUMN(EGG7)-2,3600*C_D_w*Product_tech_data!EGG9*(2/rho_a_ref)^(n_w),"")</f>
        <v/>
      </c>
      <c r="EGH17" s="386" t="str">
        <f>IF($C$5&gt;=COLUMN(EGH7)-2,3600*C_D_w*Product_tech_data!EGH9*(2/rho_a_ref)^(n_w),"")</f>
        <v/>
      </c>
      <c r="EGI17" s="386" t="str">
        <f>IF($C$5&gt;=COLUMN(EGI7)-2,3600*C_D_w*Product_tech_data!EGI9*(2/rho_a_ref)^(n_w),"")</f>
        <v/>
      </c>
      <c r="EGJ17" s="386" t="str">
        <f>IF($C$5&gt;=COLUMN(EGJ7)-2,3600*C_D_w*Product_tech_data!EGJ9*(2/rho_a_ref)^(n_w),"")</f>
        <v/>
      </c>
      <c r="EGK17" s="386" t="str">
        <f>IF($C$5&gt;=COLUMN(EGK7)-2,3600*C_D_w*Product_tech_data!EGK9*(2/rho_a_ref)^(n_w),"")</f>
        <v/>
      </c>
      <c r="EGL17" s="386" t="str">
        <f>IF($C$5&gt;=COLUMN(EGL7)-2,3600*C_D_w*Product_tech_data!EGL9*(2/rho_a_ref)^(n_w),"")</f>
        <v/>
      </c>
      <c r="EGM17" s="386" t="str">
        <f>IF($C$5&gt;=COLUMN(EGM7)-2,3600*C_D_w*Product_tech_data!EGM9*(2/rho_a_ref)^(n_w),"")</f>
        <v/>
      </c>
      <c r="EGN17" s="386" t="str">
        <f>IF($C$5&gt;=COLUMN(EGN7)-2,3600*C_D_w*Product_tech_data!EGN9*(2/rho_a_ref)^(n_w),"")</f>
        <v/>
      </c>
      <c r="EGO17" s="386" t="str">
        <f>IF($C$5&gt;=COLUMN(EGO7)-2,3600*C_D_w*Product_tech_data!EGO9*(2/rho_a_ref)^(n_w),"")</f>
        <v/>
      </c>
      <c r="EGP17" s="386" t="str">
        <f>IF($C$5&gt;=COLUMN(EGP7)-2,3600*C_D_w*Product_tech_data!EGP9*(2/rho_a_ref)^(n_w),"")</f>
        <v/>
      </c>
      <c r="EGQ17" s="386" t="str">
        <f>IF($C$5&gt;=COLUMN(EGQ7)-2,3600*C_D_w*Product_tech_data!EGQ9*(2/rho_a_ref)^(n_w),"")</f>
        <v/>
      </c>
      <c r="EGR17" s="386" t="str">
        <f>IF($C$5&gt;=COLUMN(EGR7)-2,3600*C_D_w*Product_tech_data!EGR9*(2/rho_a_ref)^(n_w),"")</f>
        <v/>
      </c>
      <c r="EGS17" s="386" t="str">
        <f>IF($C$5&gt;=COLUMN(EGS7)-2,3600*C_D_w*Product_tech_data!EGS9*(2/rho_a_ref)^(n_w),"")</f>
        <v/>
      </c>
      <c r="EGT17" s="386" t="str">
        <f>IF($C$5&gt;=COLUMN(EGT7)-2,3600*C_D_w*Product_tech_data!EGT9*(2/rho_a_ref)^(n_w),"")</f>
        <v/>
      </c>
      <c r="EGU17" s="386" t="str">
        <f>IF($C$5&gt;=COLUMN(EGU7)-2,3600*C_D_w*Product_tech_data!EGU9*(2/rho_a_ref)^(n_w),"")</f>
        <v/>
      </c>
      <c r="EGV17" s="386" t="str">
        <f>IF($C$5&gt;=COLUMN(EGV7)-2,3600*C_D_w*Product_tech_data!EGV9*(2/rho_a_ref)^(n_w),"")</f>
        <v/>
      </c>
      <c r="EGW17" s="386" t="str">
        <f>IF($C$5&gt;=COLUMN(EGW7)-2,3600*C_D_w*Product_tech_data!EGW9*(2/rho_a_ref)^(n_w),"")</f>
        <v/>
      </c>
      <c r="EGX17" s="386" t="str">
        <f>IF($C$5&gt;=COLUMN(EGX7)-2,3600*C_D_w*Product_tech_data!EGX9*(2/rho_a_ref)^(n_w),"")</f>
        <v/>
      </c>
      <c r="EGY17" s="386" t="str">
        <f>IF($C$5&gt;=COLUMN(EGY7)-2,3600*C_D_w*Product_tech_data!EGY9*(2/rho_a_ref)^(n_w),"")</f>
        <v/>
      </c>
      <c r="EGZ17" s="386" t="str">
        <f>IF($C$5&gt;=COLUMN(EGZ7)-2,3600*C_D_w*Product_tech_data!EGZ9*(2/rho_a_ref)^(n_w),"")</f>
        <v/>
      </c>
      <c r="EHA17" s="386" t="str">
        <f>IF($C$5&gt;=COLUMN(EHA7)-2,3600*C_D_w*Product_tech_data!EHA9*(2/rho_a_ref)^(n_w),"")</f>
        <v/>
      </c>
      <c r="EHB17" s="386" t="str">
        <f>IF($C$5&gt;=COLUMN(EHB7)-2,3600*C_D_w*Product_tech_data!EHB9*(2/rho_a_ref)^(n_w),"")</f>
        <v/>
      </c>
      <c r="EHC17" s="386" t="str">
        <f>IF($C$5&gt;=COLUMN(EHC7)-2,3600*C_D_w*Product_tech_data!EHC9*(2/rho_a_ref)^(n_w),"")</f>
        <v/>
      </c>
      <c r="EHD17" s="386" t="str">
        <f>IF($C$5&gt;=COLUMN(EHD7)-2,3600*C_D_w*Product_tech_data!EHD9*(2/rho_a_ref)^(n_w),"")</f>
        <v/>
      </c>
      <c r="EHE17" s="386" t="str">
        <f>IF($C$5&gt;=COLUMN(EHE7)-2,3600*C_D_w*Product_tech_data!EHE9*(2/rho_a_ref)^(n_w),"")</f>
        <v/>
      </c>
      <c r="EHF17" s="386" t="str">
        <f>IF($C$5&gt;=COLUMN(EHF7)-2,3600*C_D_w*Product_tech_data!EHF9*(2/rho_a_ref)^(n_w),"")</f>
        <v/>
      </c>
      <c r="EHG17" s="386" t="str">
        <f>IF($C$5&gt;=COLUMN(EHG7)-2,3600*C_D_w*Product_tech_data!EHG9*(2/rho_a_ref)^(n_w),"")</f>
        <v/>
      </c>
      <c r="EHH17" s="386" t="str">
        <f>IF($C$5&gt;=COLUMN(EHH7)-2,3600*C_D_w*Product_tech_data!EHH9*(2/rho_a_ref)^(n_w),"")</f>
        <v/>
      </c>
      <c r="EHI17" s="386" t="str">
        <f>IF($C$5&gt;=COLUMN(EHI7)-2,3600*C_D_w*Product_tech_data!EHI9*(2/rho_a_ref)^(n_w),"")</f>
        <v/>
      </c>
      <c r="EHJ17" s="386" t="str">
        <f>IF($C$5&gt;=COLUMN(EHJ7)-2,3600*C_D_w*Product_tech_data!EHJ9*(2/rho_a_ref)^(n_w),"")</f>
        <v/>
      </c>
      <c r="EHK17" s="386" t="str">
        <f>IF($C$5&gt;=COLUMN(EHK7)-2,3600*C_D_w*Product_tech_data!EHK9*(2/rho_a_ref)^(n_w),"")</f>
        <v/>
      </c>
      <c r="EHL17" s="386" t="str">
        <f>IF($C$5&gt;=COLUMN(EHL7)-2,3600*C_D_w*Product_tech_data!EHL9*(2/rho_a_ref)^(n_w),"")</f>
        <v/>
      </c>
      <c r="EHM17" s="386" t="str">
        <f>IF($C$5&gt;=COLUMN(EHM7)-2,3600*C_D_w*Product_tech_data!EHM9*(2/rho_a_ref)^(n_w),"")</f>
        <v/>
      </c>
      <c r="EHN17" s="386" t="str">
        <f>IF($C$5&gt;=COLUMN(EHN7)-2,3600*C_D_w*Product_tech_data!EHN9*(2/rho_a_ref)^(n_w),"")</f>
        <v/>
      </c>
      <c r="EHO17" s="386" t="str">
        <f>IF($C$5&gt;=COLUMN(EHO7)-2,3600*C_D_w*Product_tech_data!EHO9*(2/rho_a_ref)^(n_w),"")</f>
        <v/>
      </c>
      <c r="EHP17" s="386" t="str">
        <f>IF($C$5&gt;=COLUMN(EHP7)-2,3600*C_D_w*Product_tech_data!EHP9*(2/rho_a_ref)^(n_w),"")</f>
        <v/>
      </c>
      <c r="EHQ17" s="386" t="str">
        <f>IF($C$5&gt;=COLUMN(EHQ7)-2,3600*C_D_w*Product_tech_data!EHQ9*(2/rho_a_ref)^(n_w),"")</f>
        <v/>
      </c>
      <c r="EHR17" s="386" t="str">
        <f>IF($C$5&gt;=COLUMN(EHR7)-2,3600*C_D_w*Product_tech_data!EHR9*(2/rho_a_ref)^(n_w),"")</f>
        <v/>
      </c>
      <c r="EHS17" s="386" t="str">
        <f>IF($C$5&gt;=COLUMN(EHS7)-2,3600*C_D_w*Product_tech_data!EHS9*(2/rho_a_ref)^(n_w),"")</f>
        <v/>
      </c>
      <c r="EHT17" s="386" t="str">
        <f>IF($C$5&gt;=COLUMN(EHT7)-2,3600*C_D_w*Product_tech_data!EHT9*(2/rho_a_ref)^(n_w),"")</f>
        <v/>
      </c>
      <c r="EHU17" s="386" t="str">
        <f>IF($C$5&gt;=COLUMN(EHU7)-2,3600*C_D_w*Product_tech_data!EHU9*(2/rho_a_ref)^(n_w),"")</f>
        <v/>
      </c>
      <c r="EHV17" s="386" t="str">
        <f>IF($C$5&gt;=COLUMN(EHV7)-2,3600*C_D_w*Product_tech_data!EHV9*(2/rho_a_ref)^(n_w),"")</f>
        <v/>
      </c>
      <c r="EHW17" s="386" t="str">
        <f>IF($C$5&gt;=COLUMN(EHW7)-2,3600*C_D_w*Product_tech_data!EHW9*(2/rho_a_ref)^(n_w),"")</f>
        <v/>
      </c>
      <c r="EHX17" s="386" t="str">
        <f>IF($C$5&gt;=COLUMN(EHX7)-2,3600*C_D_w*Product_tech_data!EHX9*(2/rho_a_ref)^(n_w),"")</f>
        <v/>
      </c>
      <c r="EHY17" s="386" t="str">
        <f>IF($C$5&gt;=COLUMN(EHY7)-2,3600*C_D_w*Product_tech_data!EHY9*(2/rho_a_ref)^(n_w),"")</f>
        <v/>
      </c>
      <c r="EHZ17" s="386" t="str">
        <f>IF($C$5&gt;=COLUMN(EHZ7)-2,3600*C_D_w*Product_tech_data!EHZ9*(2/rho_a_ref)^(n_w),"")</f>
        <v/>
      </c>
      <c r="EIA17" s="386" t="str">
        <f>IF($C$5&gt;=COLUMN(EIA7)-2,3600*C_D_w*Product_tech_data!EIA9*(2/rho_a_ref)^(n_w),"")</f>
        <v/>
      </c>
      <c r="EIB17" s="386" t="str">
        <f>IF($C$5&gt;=COLUMN(EIB7)-2,3600*C_D_w*Product_tech_data!EIB9*(2/rho_a_ref)^(n_w),"")</f>
        <v/>
      </c>
      <c r="EIC17" s="386" t="str">
        <f>IF($C$5&gt;=COLUMN(EIC7)-2,3600*C_D_w*Product_tech_data!EIC9*(2/rho_a_ref)^(n_w),"")</f>
        <v/>
      </c>
      <c r="EID17" s="386" t="str">
        <f>IF($C$5&gt;=COLUMN(EID7)-2,3600*C_D_w*Product_tech_data!EID9*(2/rho_a_ref)^(n_w),"")</f>
        <v/>
      </c>
      <c r="EIE17" s="386" t="str">
        <f>IF($C$5&gt;=COLUMN(EIE7)-2,3600*C_D_w*Product_tech_data!EIE9*(2/rho_a_ref)^(n_w),"")</f>
        <v/>
      </c>
      <c r="EIF17" s="386" t="str">
        <f>IF($C$5&gt;=COLUMN(EIF7)-2,3600*C_D_w*Product_tech_data!EIF9*(2/rho_a_ref)^(n_w),"")</f>
        <v/>
      </c>
      <c r="EIG17" s="386" t="str">
        <f>IF($C$5&gt;=COLUMN(EIG7)-2,3600*C_D_w*Product_tech_data!EIG9*(2/rho_a_ref)^(n_w),"")</f>
        <v/>
      </c>
      <c r="EIH17" s="386" t="str">
        <f>IF($C$5&gt;=COLUMN(EIH7)-2,3600*C_D_w*Product_tech_data!EIH9*(2/rho_a_ref)^(n_w),"")</f>
        <v/>
      </c>
      <c r="EII17" s="386" t="str">
        <f>IF($C$5&gt;=COLUMN(EII7)-2,3600*C_D_w*Product_tech_data!EII9*(2/rho_a_ref)^(n_w),"")</f>
        <v/>
      </c>
      <c r="EIJ17" s="386" t="str">
        <f>IF($C$5&gt;=COLUMN(EIJ7)-2,3600*C_D_w*Product_tech_data!EIJ9*(2/rho_a_ref)^(n_w),"")</f>
        <v/>
      </c>
      <c r="EIK17" s="386" t="str">
        <f>IF($C$5&gt;=COLUMN(EIK7)-2,3600*C_D_w*Product_tech_data!EIK9*(2/rho_a_ref)^(n_w),"")</f>
        <v/>
      </c>
      <c r="EIL17" s="386" t="str">
        <f>IF($C$5&gt;=COLUMN(EIL7)-2,3600*C_D_w*Product_tech_data!EIL9*(2/rho_a_ref)^(n_w),"")</f>
        <v/>
      </c>
      <c r="EIM17" s="386" t="str">
        <f>IF($C$5&gt;=COLUMN(EIM7)-2,3600*C_D_w*Product_tech_data!EIM9*(2/rho_a_ref)^(n_w),"")</f>
        <v/>
      </c>
      <c r="EIN17" s="386" t="str">
        <f>IF($C$5&gt;=COLUMN(EIN7)-2,3600*C_D_w*Product_tech_data!EIN9*(2/rho_a_ref)^(n_w),"")</f>
        <v/>
      </c>
      <c r="EIO17" s="386" t="str">
        <f>IF($C$5&gt;=COLUMN(EIO7)-2,3600*C_D_w*Product_tech_data!EIO9*(2/rho_a_ref)^(n_w),"")</f>
        <v/>
      </c>
      <c r="EIP17" s="386" t="str">
        <f>IF($C$5&gt;=COLUMN(EIP7)-2,3600*C_D_w*Product_tech_data!EIP9*(2/rho_a_ref)^(n_w),"")</f>
        <v/>
      </c>
      <c r="EIQ17" s="386" t="str">
        <f>IF($C$5&gt;=COLUMN(EIQ7)-2,3600*C_D_w*Product_tech_data!EIQ9*(2/rho_a_ref)^(n_w),"")</f>
        <v/>
      </c>
      <c r="EIR17" s="386" t="str">
        <f>IF($C$5&gt;=COLUMN(EIR7)-2,3600*C_D_w*Product_tech_data!EIR9*(2/rho_a_ref)^(n_w),"")</f>
        <v/>
      </c>
      <c r="EIS17" s="386" t="str">
        <f>IF($C$5&gt;=COLUMN(EIS7)-2,3600*C_D_w*Product_tech_data!EIS9*(2/rho_a_ref)^(n_w),"")</f>
        <v/>
      </c>
      <c r="EIT17" s="386" t="str">
        <f>IF($C$5&gt;=COLUMN(EIT7)-2,3600*C_D_w*Product_tech_data!EIT9*(2/rho_a_ref)^(n_w),"")</f>
        <v/>
      </c>
      <c r="EIU17" s="386" t="str">
        <f>IF($C$5&gt;=COLUMN(EIU7)-2,3600*C_D_w*Product_tech_data!EIU9*(2/rho_a_ref)^(n_w),"")</f>
        <v/>
      </c>
      <c r="EIV17" s="386" t="str">
        <f>IF($C$5&gt;=COLUMN(EIV7)-2,3600*C_D_w*Product_tech_data!EIV9*(2/rho_a_ref)^(n_w),"")</f>
        <v/>
      </c>
      <c r="EIW17" s="386" t="str">
        <f>IF($C$5&gt;=COLUMN(EIW7)-2,3600*C_D_w*Product_tech_data!EIW9*(2/rho_a_ref)^(n_w),"")</f>
        <v/>
      </c>
      <c r="EIX17" s="386" t="str">
        <f>IF($C$5&gt;=COLUMN(EIX7)-2,3600*C_D_w*Product_tech_data!EIX9*(2/rho_a_ref)^(n_w),"")</f>
        <v/>
      </c>
      <c r="EIY17" s="386" t="str">
        <f>IF($C$5&gt;=COLUMN(EIY7)-2,3600*C_D_w*Product_tech_data!EIY9*(2/rho_a_ref)^(n_w),"")</f>
        <v/>
      </c>
      <c r="EIZ17" s="386" t="str">
        <f>IF($C$5&gt;=COLUMN(EIZ7)-2,3600*C_D_w*Product_tech_data!EIZ9*(2/rho_a_ref)^(n_w),"")</f>
        <v/>
      </c>
      <c r="EJA17" s="386" t="str">
        <f>IF($C$5&gt;=COLUMN(EJA7)-2,3600*C_D_w*Product_tech_data!EJA9*(2/rho_a_ref)^(n_w),"")</f>
        <v/>
      </c>
      <c r="EJB17" s="386" t="str">
        <f>IF($C$5&gt;=COLUMN(EJB7)-2,3600*C_D_w*Product_tech_data!EJB9*(2/rho_a_ref)^(n_w),"")</f>
        <v/>
      </c>
      <c r="EJC17" s="386" t="str">
        <f>IF($C$5&gt;=COLUMN(EJC7)-2,3600*C_D_w*Product_tech_data!EJC9*(2/rho_a_ref)^(n_w),"")</f>
        <v/>
      </c>
      <c r="EJD17" s="386" t="str">
        <f>IF($C$5&gt;=COLUMN(EJD7)-2,3600*C_D_w*Product_tech_data!EJD9*(2/rho_a_ref)^(n_w),"")</f>
        <v/>
      </c>
      <c r="EJE17" s="386" t="str">
        <f>IF($C$5&gt;=COLUMN(EJE7)-2,3600*C_D_w*Product_tech_data!EJE9*(2/rho_a_ref)^(n_w),"")</f>
        <v/>
      </c>
      <c r="EJF17" s="386" t="str">
        <f>IF($C$5&gt;=COLUMN(EJF7)-2,3600*C_D_w*Product_tech_data!EJF9*(2/rho_a_ref)^(n_w),"")</f>
        <v/>
      </c>
      <c r="EJG17" s="386" t="str">
        <f>IF($C$5&gt;=COLUMN(EJG7)-2,3600*C_D_w*Product_tech_data!EJG9*(2/rho_a_ref)^(n_w),"")</f>
        <v/>
      </c>
      <c r="EJH17" s="386" t="str">
        <f>IF($C$5&gt;=COLUMN(EJH7)-2,3600*C_D_w*Product_tech_data!EJH9*(2/rho_a_ref)^(n_w),"")</f>
        <v/>
      </c>
      <c r="EJI17" s="386" t="str">
        <f>IF($C$5&gt;=COLUMN(EJI7)-2,3600*C_D_w*Product_tech_data!EJI9*(2/rho_a_ref)^(n_w),"")</f>
        <v/>
      </c>
      <c r="EJJ17" s="386" t="str">
        <f>IF($C$5&gt;=COLUMN(EJJ7)-2,3600*C_D_w*Product_tech_data!EJJ9*(2/rho_a_ref)^(n_w),"")</f>
        <v/>
      </c>
      <c r="EJK17" s="386" t="str">
        <f>IF($C$5&gt;=COLUMN(EJK7)-2,3600*C_D_w*Product_tech_data!EJK9*(2/rho_a_ref)^(n_w),"")</f>
        <v/>
      </c>
      <c r="EJL17" s="386" t="str">
        <f>IF($C$5&gt;=COLUMN(EJL7)-2,3600*C_D_w*Product_tech_data!EJL9*(2/rho_a_ref)^(n_w),"")</f>
        <v/>
      </c>
      <c r="EJM17" s="386" t="str">
        <f>IF($C$5&gt;=COLUMN(EJM7)-2,3600*C_D_w*Product_tech_data!EJM9*(2/rho_a_ref)^(n_w),"")</f>
        <v/>
      </c>
      <c r="EJN17" s="386" t="str">
        <f>IF($C$5&gt;=COLUMN(EJN7)-2,3600*C_D_w*Product_tech_data!EJN9*(2/rho_a_ref)^(n_w),"")</f>
        <v/>
      </c>
      <c r="EJO17" s="386" t="str">
        <f>IF($C$5&gt;=COLUMN(EJO7)-2,3600*C_D_w*Product_tech_data!EJO9*(2/rho_a_ref)^(n_w),"")</f>
        <v/>
      </c>
      <c r="EJP17" s="386" t="str">
        <f>IF($C$5&gt;=COLUMN(EJP7)-2,3600*C_D_w*Product_tech_data!EJP9*(2/rho_a_ref)^(n_w),"")</f>
        <v/>
      </c>
      <c r="EJQ17" s="386" t="str">
        <f>IF($C$5&gt;=COLUMN(EJQ7)-2,3600*C_D_w*Product_tech_data!EJQ9*(2/rho_a_ref)^(n_w),"")</f>
        <v/>
      </c>
      <c r="EJR17" s="386" t="str">
        <f>IF($C$5&gt;=COLUMN(EJR7)-2,3600*C_D_w*Product_tech_data!EJR9*(2/rho_a_ref)^(n_w),"")</f>
        <v/>
      </c>
      <c r="EJS17" s="386" t="str">
        <f>IF($C$5&gt;=COLUMN(EJS7)-2,3600*C_D_w*Product_tech_data!EJS9*(2/rho_a_ref)^(n_w),"")</f>
        <v/>
      </c>
      <c r="EJT17" s="386" t="str">
        <f>IF($C$5&gt;=COLUMN(EJT7)-2,3600*C_D_w*Product_tech_data!EJT9*(2/rho_a_ref)^(n_w),"")</f>
        <v/>
      </c>
      <c r="EJU17" s="386" t="str">
        <f>IF($C$5&gt;=COLUMN(EJU7)-2,3600*C_D_w*Product_tech_data!EJU9*(2/rho_a_ref)^(n_w),"")</f>
        <v/>
      </c>
      <c r="EJV17" s="386" t="str">
        <f>IF($C$5&gt;=COLUMN(EJV7)-2,3600*C_D_w*Product_tech_data!EJV9*(2/rho_a_ref)^(n_w),"")</f>
        <v/>
      </c>
      <c r="EJW17" s="386" t="str">
        <f>IF($C$5&gt;=COLUMN(EJW7)-2,3600*C_D_w*Product_tech_data!EJW9*(2/rho_a_ref)^(n_w),"")</f>
        <v/>
      </c>
      <c r="EJX17" s="386" t="str">
        <f>IF($C$5&gt;=COLUMN(EJX7)-2,3600*C_D_w*Product_tech_data!EJX9*(2/rho_a_ref)^(n_w),"")</f>
        <v/>
      </c>
      <c r="EJY17" s="386" t="str">
        <f>IF($C$5&gt;=COLUMN(EJY7)-2,3600*C_D_w*Product_tech_data!EJY9*(2/rho_a_ref)^(n_w),"")</f>
        <v/>
      </c>
      <c r="EJZ17" s="386" t="str">
        <f>IF($C$5&gt;=COLUMN(EJZ7)-2,3600*C_D_w*Product_tech_data!EJZ9*(2/rho_a_ref)^(n_w),"")</f>
        <v/>
      </c>
      <c r="EKA17" s="386" t="str">
        <f>IF($C$5&gt;=COLUMN(EKA7)-2,3600*C_D_w*Product_tech_data!EKA9*(2/rho_a_ref)^(n_w),"")</f>
        <v/>
      </c>
      <c r="EKB17" s="386" t="str">
        <f>IF($C$5&gt;=COLUMN(EKB7)-2,3600*C_D_w*Product_tech_data!EKB9*(2/rho_a_ref)^(n_w),"")</f>
        <v/>
      </c>
      <c r="EKC17" s="386" t="str">
        <f>IF($C$5&gt;=COLUMN(EKC7)-2,3600*C_D_w*Product_tech_data!EKC9*(2/rho_a_ref)^(n_w),"")</f>
        <v/>
      </c>
      <c r="EKD17" s="386" t="str">
        <f>IF($C$5&gt;=COLUMN(EKD7)-2,3600*C_D_w*Product_tech_data!EKD9*(2/rho_a_ref)^(n_w),"")</f>
        <v/>
      </c>
      <c r="EKE17" s="386" t="str">
        <f>IF($C$5&gt;=COLUMN(EKE7)-2,3600*C_D_w*Product_tech_data!EKE9*(2/rho_a_ref)^(n_w),"")</f>
        <v/>
      </c>
      <c r="EKF17" s="386" t="str">
        <f>IF($C$5&gt;=COLUMN(EKF7)-2,3600*C_D_w*Product_tech_data!EKF9*(2/rho_a_ref)^(n_w),"")</f>
        <v/>
      </c>
      <c r="EKG17" s="386" t="str">
        <f>IF($C$5&gt;=COLUMN(EKG7)-2,3600*C_D_w*Product_tech_data!EKG9*(2/rho_a_ref)^(n_w),"")</f>
        <v/>
      </c>
      <c r="EKH17" s="386" t="str">
        <f>IF($C$5&gt;=COLUMN(EKH7)-2,3600*C_D_w*Product_tech_data!EKH9*(2/rho_a_ref)^(n_w),"")</f>
        <v/>
      </c>
      <c r="EKI17" s="386" t="str">
        <f>IF($C$5&gt;=COLUMN(EKI7)-2,3600*C_D_w*Product_tech_data!EKI9*(2/rho_a_ref)^(n_w),"")</f>
        <v/>
      </c>
      <c r="EKJ17" s="386" t="str">
        <f>IF($C$5&gt;=COLUMN(EKJ7)-2,3600*C_D_w*Product_tech_data!EKJ9*(2/rho_a_ref)^(n_w),"")</f>
        <v/>
      </c>
      <c r="EKK17" s="386" t="str">
        <f>IF($C$5&gt;=COLUMN(EKK7)-2,3600*C_D_w*Product_tech_data!EKK9*(2/rho_a_ref)^(n_w),"")</f>
        <v/>
      </c>
      <c r="EKL17" s="386" t="str">
        <f>IF($C$5&gt;=COLUMN(EKL7)-2,3600*C_D_w*Product_tech_data!EKL9*(2/rho_a_ref)^(n_w),"")</f>
        <v/>
      </c>
      <c r="EKM17" s="386" t="str">
        <f>IF($C$5&gt;=COLUMN(EKM7)-2,3600*C_D_w*Product_tech_data!EKM9*(2/rho_a_ref)^(n_w),"")</f>
        <v/>
      </c>
      <c r="EKN17" s="386" t="str">
        <f>IF($C$5&gt;=COLUMN(EKN7)-2,3600*C_D_w*Product_tech_data!EKN9*(2/rho_a_ref)^(n_w),"")</f>
        <v/>
      </c>
      <c r="EKO17" s="386" t="str">
        <f>IF($C$5&gt;=COLUMN(EKO7)-2,3600*C_D_w*Product_tech_data!EKO9*(2/rho_a_ref)^(n_w),"")</f>
        <v/>
      </c>
      <c r="EKP17" s="386" t="str">
        <f>IF($C$5&gt;=COLUMN(EKP7)-2,3600*C_D_w*Product_tech_data!EKP9*(2/rho_a_ref)^(n_w),"")</f>
        <v/>
      </c>
      <c r="EKQ17" s="386" t="str">
        <f>IF($C$5&gt;=COLUMN(EKQ7)-2,3600*C_D_w*Product_tech_data!EKQ9*(2/rho_a_ref)^(n_w),"")</f>
        <v/>
      </c>
      <c r="EKR17" s="386" t="str">
        <f>IF($C$5&gt;=COLUMN(EKR7)-2,3600*C_D_w*Product_tech_data!EKR9*(2/rho_a_ref)^(n_w),"")</f>
        <v/>
      </c>
      <c r="EKS17" s="386" t="str">
        <f>IF($C$5&gt;=COLUMN(EKS7)-2,3600*C_D_w*Product_tech_data!EKS9*(2/rho_a_ref)^(n_w),"")</f>
        <v/>
      </c>
      <c r="EKT17" s="386" t="str">
        <f>IF($C$5&gt;=COLUMN(EKT7)-2,3600*C_D_w*Product_tech_data!EKT9*(2/rho_a_ref)^(n_w),"")</f>
        <v/>
      </c>
      <c r="EKU17" s="386" t="str">
        <f>IF($C$5&gt;=COLUMN(EKU7)-2,3600*C_D_w*Product_tech_data!EKU9*(2/rho_a_ref)^(n_w),"")</f>
        <v/>
      </c>
      <c r="EKV17" s="386" t="str">
        <f>IF($C$5&gt;=COLUMN(EKV7)-2,3600*C_D_w*Product_tech_data!EKV9*(2/rho_a_ref)^(n_w),"")</f>
        <v/>
      </c>
      <c r="EKW17" s="386" t="str">
        <f>IF($C$5&gt;=COLUMN(EKW7)-2,3600*C_D_w*Product_tech_data!EKW9*(2/rho_a_ref)^(n_w),"")</f>
        <v/>
      </c>
      <c r="EKX17" s="386" t="str">
        <f>IF($C$5&gt;=COLUMN(EKX7)-2,3600*C_D_w*Product_tech_data!EKX9*(2/rho_a_ref)^(n_w),"")</f>
        <v/>
      </c>
      <c r="EKY17" s="386" t="str">
        <f>IF($C$5&gt;=COLUMN(EKY7)-2,3600*C_D_w*Product_tech_data!EKY9*(2/rho_a_ref)^(n_w),"")</f>
        <v/>
      </c>
      <c r="EKZ17" s="386" t="str">
        <f>IF($C$5&gt;=COLUMN(EKZ7)-2,3600*C_D_w*Product_tech_data!EKZ9*(2/rho_a_ref)^(n_w),"")</f>
        <v/>
      </c>
      <c r="ELA17" s="386" t="str">
        <f>IF($C$5&gt;=COLUMN(ELA7)-2,3600*C_D_w*Product_tech_data!ELA9*(2/rho_a_ref)^(n_w),"")</f>
        <v/>
      </c>
      <c r="ELB17" s="386" t="str">
        <f>IF($C$5&gt;=COLUMN(ELB7)-2,3600*C_D_w*Product_tech_data!ELB9*(2/rho_a_ref)^(n_w),"")</f>
        <v/>
      </c>
      <c r="ELC17" s="386" t="str">
        <f>IF($C$5&gt;=COLUMN(ELC7)-2,3600*C_D_w*Product_tech_data!ELC9*(2/rho_a_ref)^(n_w),"")</f>
        <v/>
      </c>
      <c r="ELD17" s="386" t="str">
        <f>IF($C$5&gt;=COLUMN(ELD7)-2,3600*C_D_w*Product_tech_data!ELD9*(2/rho_a_ref)^(n_w),"")</f>
        <v/>
      </c>
      <c r="ELE17" s="386" t="str">
        <f>IF($C$5&gt;=COLUMN(ELE7)-2,3600*C_D_w*Product_tech_data!ELE9*(2/rho_a_ref)^(n_w),"")</f>
        <v/>
      </c>
      <c r="ELF17" s="386" t="str">
        <f>IF($C$5&gt;=COLUMN(ELF7)-2,3600*C_D_w*Product_tech_data!ELF9*(2/rho_a_ref)^(n_w),"")</f>
        <v/>
      </c>
      <c r="ELG17" s="386" t="str">
        <f>IF($C$5&gt;=COLUMN(ELG7)-2,3600*C_D_w*Product_tech_data!ELG9*(2/rho_a_ref)^(n_w),"")</f>
        <v/>
      </c>
      <c r="ELH17" s="386" t="str">
        <f>IF($C$5&gt;=COLUMN(ELH7)-2,3600*C_D_w*Product_tech_data!ELH9*(2/rho_a_ref)^(n_w),"")</f>
        <v/>
      </c>
      <c r="ELI17" s="386" t="str">
        <f>IF($C$5&gt;=COLUMN(ELI7)-2,3600*C_D_w*Product_tech_data!ELI9*(2/rho_a_ref)^(n_w),"")</f>
        <v/>
      </c>
      <c r="ELJ17" s="386" t="str">
        <f>IF($C$5&gt;=COLUMN(ELJ7)-2,3600*C_D_w*Product_tech_data!ELJ9*(2/rho_a_ref)^(n_w),"")</f>
        <v/>
      </c>
      <c r="ELK17" s="386" t="str">
        <f>IF($C$5&gt;=COLUMN(ELK7)-2,3600*C_D_w*Product_tech_data!ELK9*(2/rho_a_ref)^(n_w),"")</f>
        <v/>
      </c>
      <c r="ELL17" s="386" t="str">
        <f>IF($C$5&gt;=COLUMN(ELL7)-2,3600*C_D_w*Product_tech_data!ELL9*(2/rho_a_ref)^(n_w),"")</f>
        <v/>
      </c>
      <c r="ELM17" s="386" t="str">
        <f>IF($C$5&gt;=COLUMN(ELM7)-2,3600*C_D_w*Product_tech_data!ELM9*(2/rho_a_ref)^(n_w),"")</f>
        <v/>
      </c>
      <c r="ELN17" s="386" t="str">
        <f>IF($C$5&gt;=COLUMN(ELN7)-2,3600*C_D_w*Product_tech_data!ELN9*(2/rho_a_ref)^(n_w),"")</f>
        <v/>
      </c>
      <c r="ELO17" s="386" t="str">
        <f>IF($C$5&gt;=COLUMN(ELO7)-2,3600*C_D_w*Product_tech_data!ELO9*(2/rho_a_ref)^(n_w),"")</f>
        <v/>
      </c>
      <c r="ELP17" s="386" t="str">
        <f>IF($C$5&gt;=COLUMN(ELP7)-2,3600*C_D_w*Product_tech_data!ELP9*(2/rho_a_ref)^(n_w),"")</f>
        <v/>
      </c>
      <c r="ELQ17" s="386" t="str">
        <f>IF($C$5&gt;=COLUMN(ELQ7)-2,3600*C_D_w*Product_tech_data!ELQ9*(2/rho_a_ref)^(n_w),"")</f>
        <v/>
      </c>
      <c r="ELR17" s="386" t="str">
        <f>IF($C$5&gt;=COLUMN(ELR7)-2,3600*C_D_w*Product_tech_data!ELR9*(2/rho_a_ref)^(n_w),"")</f>
        <v/>
      </c>
      <c r="ELS17" s="386" t="str">
        <f>IF($C$5&gt;=COLUMN(ELS7)-2,3600*C_D_w*Product_tech_data!ELS9*(2/rho_a_ref)^(n_w),"")</f>
        <v/>
      </c>
      <c r="ELT17" s="386" t="str">
        <f>IF($C$5&gt;=COLUMN(ELT7)-2,3600*C_D_w*Product_tech_data!ELT9*(2/rho_a_ref)^(n_w),"")</f>
        <v/>
      </c>
      <c r="ELU17" s="386" t="str">
        <f>IF($C$5&gt;=COLUMN(ELU7)-2,3600*C_D_w*Product_tech_data!ELU9*(2/rho_a_ref)^(n_w),"")</f>
        <v/>
      </c>
      <c r="ELV17" s="386" t="str">
        <f>IF($C$5&gt;=COLUMN(ELV7)-2,3600*C_D_w*Product_tech_data!ELV9*(2/rho_a_ref)^(n_w),"")</f>
        <v/>
      </c>
      <c r="ELW17" s="386" t="str">
        <f>IF($C$5&gt;=COLUMN(ELW7)-2,3600*C_D_w*Product_tech_data!ELW9*(2/rho_a_ref)^(n_w),"")</f>
        <v/>
      </c>
      <c r="ELX17" s="386" t="str">
        <f>IF($C$5&gt;=COLUMN(ELX7)-2,3600*C_D_w*Product_tech_data!ELX9*(2/rho_a_ref)^(n_w),"")</f>
        <v/>
      </c>
      <c r="ELY17" s="386" t="str">
        <f>IF($C$5&gt;=COLUMN(ELY7)-2,3600*C_D_w*Product_tech_data!ELY9*(2/rho_a_ref)^(n_w),"")</f>
        <v/>
      </c>
      <c r="ELZ17" s="386" t="str">
        <f>IF($C$5&gt;=COLUMN(ELZ7)-2,3600*C_D_w*Product_tech_data!ELZ9*(2/rho_a_ref)^(n_w),"")</f>
        <v/>
      </c>
      <c r="EMA17" s="386" t="str">
        <f>IF($C$5&gt;=COLUMN(EMA7)-2,3600*C_D_w*Product_tech_data!EMA9*(2/rho_a_ref)^(n_w),"")</f>
        <v/>
      </c>
      <c r="EMB17" s="386" t="str">
        <f>IF($C$5&gt;=COLUMN(EMB7)-2,3600*C_D_w*Product_tech_data!EMB9*(2/rho_a_ref)^(n_w),"")</f>
        <v/>
      </c>
      <c r="EMC17" s="386" t="str">
        <f>IF($C$5&gt;=COLUMN(EMC7)-2,3600*C_D_w*Product_tech_data!EMC9*(2/rho_a_ref)^(n_w),"")</f>
        <v/>
      </c>
      <c r="EMD17" s="386" t="str">
        <f>IF($C$5&gt;=COLUMN(EMD7)-2,3600*C_D_w*Product_tech_data!EMD9*(2/rho_a_ref)^(n_w),"")</f>
        <v/>
      </c>
      <c r="EME17" s="386" t="str">
        <f>IF($C$5&gt;=COLUMN(EME7)-2,3600*C_D_w*Product_tech_data!EME9*(2/rho_a_ref)^(n_w),"")</f>
        <v/>
      </c>
      <c r="EMF17" s="386" t="str">
        <f>IF($C$5&gt;=COLUMN(EMF7)-2,3600*C_D_w*Product_tech_data!EMF9*(2/rho_a_ref)^(n_w),"")</f>
        <v/>
      </c>
      <c r="EMG17" s="386" t="str">
        <f>IF($C$5&gt;=COLUMN(EMG7)-2,3600*C_D_w*Product_tech_data!EMG9*(2/rho_a_ref)^(n_w),"")</f>
        <v/>
      </c>
      <c r="EMH17" s="386" t="str">
        <f>IF($C$5&gt;=COLUMN(EMH7)-2,3600*C_D_w*Product_tech_data!EMH9*(2/rho_a_ref)^(n_w),"")</f>
        <v/>
      </c>
      <c r="EMI17" s="386" t="str">
        <f>IF($C$5&gt;=COLUMN(EMI7)-2,3600*C_D_w*Product_tech_data!EMI9*(2/rho_a_ref)^(n_w),"")</f>
        <v/>
      </c>
      <c r="EMJ17" s="386" t="str">
        <f>IF($C$5&gt;=COLUMN(EMJ7)-2,3600*C_D_w*Product_tech_data!EMJ9*(2/rho_a_ref)^(n_w),"")</f>
        <v/>
      </c>
      <c r="EMK17" s="386" t="str">
        <f>IF($C$5&gt;=COLUMN(EMK7)-2,3600*C_D_w*Product_tech_data!EMK9*(2/rho_a_ref)^(n_w),"")</f>
        <v/>
      </c>
      <c r="EML17" s="386" t="str">
        <f>IF($C$5&gt;=COLUMN(EML7)-2,3600*C_D_w*Product_tech_data!EML9*(2/rho_a_ref)^(n_w),"")</f>
        <v/>
      </c>
      <c r="EMM17" s="386" t="str">
        <f>IF($C$5&gt;=COLUMN(EMM7)-2,3600*C_D_w*Product_tech_data!EMM9*(2/rho_a_ref)^(n_w),"")</f>
        <v/>
      </c>
      <c r="EMN17" s="386" t="str">
        <f>IF($C$5&gt;=COLUMN(EMN7)-2,3600*C_D_w*Product_tech_data!EMN9*(2/rho_a_ref)^(n_w),"")</f>
        <v/>
      </c>
      <c r="EMO17" s="386" t="str">
        <f>IF($C$5&gt;=COLUMN(EMO7)-2,3600*C_D_w*Product_tech_data!EMO9*(2/rho_a_ref)^(n_w),"")</f>
        <v/>
      </c>
      <c r="EMP17" s="386" t="str">
        <f>IF($C$5&gt;=COLUMN(EMP7)-2,3600*C_D_w*Product_tech_data!EMP9*(2/rho_a_ref)^(n_w),"")</f>
        <v/>
      </c>
      <c r="EMQ17" s="386" t="str">
        <f>IF($C$5&gt;=COLUMN(EMQ7)-2,3600*C_D_w*Product_tech_data!EMQ9*(2/rho_a_ref)^(n_w),"")</f>
        <v/>
      </c>
      <c r="EMR17" s="386" t="str">
        <f>IF($C$5&gt;=COLUMN(EMR7)-2,3600*C_D_w*Product_tech_data!EMR9*(2/rho_a_ref)^(n_w),"")</f>
        <v/>
      </c>
      <c r="EMS17" s="386" t="str">
        <f>IF($C$5&gt;=COLUMN(EMS7)-2,3600*C_D_w*Product_tech_data!EMS9*(2/rho_a_ref)^(n_w),"")</f>
        <v/>
      </c>
      <c r="EMT17" s="386" t="str">
        <f>IF($C$5&gt;=COLUMN(EMT7)-2,3600*C_D_w*Product_tech_data!EMT9*(2/rho_a_ref)^(n_w),"")</f>
        <v/>
      </c>
      <c r="EMU17" s="386" t="str">
        <f>IF($C$5&gt;=COLUMN(EMU7)-2,3600*C_D_w*Product_tech_data!EMU9*(2/rho_a_ref)^(n_w),"")</f>
        <v/>
      </c>
      <c r="EMV17" s="386" t="str">
        <f>IF($C$5&gt;=COLUMN(EMV7)-2,3600*C_D_w*Product_tech_data!EMV9*(2/rho_a_ref)^(n_w),"")</f>
        <v/>
      </c>
      <c r="EMW17" s="386" t="str">
        <f>IF($C$5&gt;=COLUMN(EMW7)-2,3600*C_D_w*Product_tech_data!EMW9*(2/rho_a_ref)^(n_w),"")</f>
        <v/>
      </c>
      <c r="EMX17" s="386" t="str">
        <f>IF($C$5&gt;=COLUMN(EMX7)-2,3600*C_D_w*Product_tech_data!EMX9*(2/rho_a_ref)^(n_w),"")</f>
        <v/>
      </c>
      <c r="EMY17" s="386" t="str">
        <f>IF($C$5&gt;=COLUMN(EMY7)-2,3600*C_D_w*Product_tech_data!EMY9*(2/rho_a_ref)^(n_w),"")</f>
        <v/>
      </c>
      <c r="EMZ17" s="386" t="str">
        <f>IF($C$5&gt;=COLUMN(EMZ7)-2,3600*C_D_w*Product_tech_data!EMZ9*(2/rho_a_ref)^(n_w),"")</f>
        <v/>
      </c>
      <c r="ENA17" s="386" t="str">
        <f>IF($C$5&gt;=COLUMN(ENA7)-2,3600*C_D_w*Product_tech_data!ENA9*(2/rho_a_ref)^(n_w),"")</f>
        <v/>
      </c>
      <c r="ENB17" s="386" t="str">
        <f>IF($C$5&gt;=COLUMN(ENB7)-2,3600*C_D_w*Product_tech_data!ENB9*(2/rho_a_ref)^(n_w),"")</f>
        <v/>
      </c>
      <c r="ENC17" s="386" t="str">
        <f>IF($C$5&gt;=COLUMN(ENC7)-2,3600*C_D_w*Product_tech_data!ENC9*(2/rho_a_ref)^(n_w),"")</f>
        <v/>
      </c>
      <c r="END17" s="386" t="str">
        <f>IF($C$5&gt;=COLUMN(END7)-2,3600*C_D_w*Product_tech_data!END9*(2/rho_a_ref)^(n_w),"")</f>
        <v/>
      </c>
      <c r="ENE17" s="386" t="str">
        <f>IF($C$5&gt;=COLUMN(ENE7)-2,3600*C_D_w*Product_tech_data!ENE9*(2/rho_a_ref)^(n_w),"")</f>
        <v/>
      </c>
      <c r="ENF17" s="386" t="str">
        <f>IF($C$5&gt;=COLUMN(ENF7)-2,3600*C_D_w*Product_tech_data!ENF9*(2/rho_a_ref)^(n_w),"")</f>
        <v/>
      </c>
      <c r="ENG17" s="386" t="str">
        <f>IF($C$5&gt;=COLUMN(ENG7)-2,3600*C_D_w*Product_tech_data!ENG9*(2/rho_a_ref)^(n_w),"")</f>
        <v/>
      </c>
      <c r="ENH17" s="386" t="str">
        <f>IF($C$5&gt;=COLUMN(ENH7)-2,3600*C_D_w*Product_tech_data!ENH9*(2/rho_a_ref)^(n_w),"")</f>
        <v/>
      </c>
      <c r="ENI17" s="386" t="str">
        <f>IF($C$5&gt;=COLUMN(ENI7)-2,3600*C_D_w*Product_tech_data!ENI9*(2/rho_a_ref)^(n_w),"")</f>
        <v/>
      </c>
      <c r="ENJ17" s="386" t="str">
        <f>IF($C$5&gt;=COLUMN(ENJ7)-2,3600*C_D_w*Product_tech_data!ENJ9*(2/rho_a_ref)^(n_w),"")</f>
        <v/>
      </c>
      <c r="ENK17" s="386" t="str">
        <f>IF($C$5&gt;=COLUMN(ENK7)-2,3600*C_D_w*Product_tech_data!ENK9*(2/rho_a_ref)^(n_w),"")</f>
        <v/>
      </c>
      <c r="ENL17" s="386" t="str">
        <f>IF($C$5&gt;=COLUMN(ENL7)-2,3600*C_D_w*Product_tech_data!ENL9*(2/rho_a_ref)^(n_w),"")</f>
        <v/>
      </c>
      <c r="ENM17" s="386" t="str">
        <f>IF($C$5&gt;=COLUMN(ENM7)-2,3600*C_D_w*Product_tech_data!ENM9*(2/rho_a_ref)^(n_w),"")</f>
        <v/>
      </c>
      <c r="ENN17" s="386" t="str">
        <f>IF($C$5&gt;=COLUMN(ENN7)-2,3600*C_D_w*Product_tech_data!ENN9*(2/rho_a_ref)^(n_w),"")</f>
        <v/>
      </c>
      <c r="ENO17" s="386" t="str">
        <f>IF($C$5&gt;=COLUMN(ENO7)-2,3600*C_D_w*Product_tech_data!ENO9*(2/rho_a_ref)^(n_w),"")</f>
        <v/>
      </c>
      <c r="ENP17" s="386" t="str">
        <f>IF($C$5&gt;=COLUMN(ENP7)-2,3600*C_D_w*Product_tech_data!ENP9*(2/rho_a_ref)^(n_w),"")</f>
        <v/>
      </c>
      <c r="ENQ17" s="386" t="str">
        <f>IF($C$5&gt;=COLUMN(ENQ7)-2,3600*C_D_w*Product_tech_data!ENQ9*(2/rho_a_ref)^(n_w),"")</f>
        <v/>
      </c>
      <c r="ENR17" s="386" t="str">
        <f>IF($C$5&gt;=COLUMN(ENR7)-2,3600*C_D_w*Product_tech_data!ENR9*(2/rho_a_ref)^(n_w),"")</f>
        <v/>
      </c>
      <c r="ENS17" s="386" t="str">
        <f>IF($C$5&gt;=COLUMN(ENS7)-2,3600*C_D_w*Product_tech_data!ENS9*(2/rho_a_ref)^(n_w),"")</f>
        <v/>
      </c>
      <c r="ENT17" s="386" t="str">
        <f>IF($C$5&gt;=COLUMN(ENT7)-2,3600*C_D_w*Product_tech_data!ENT9*(2/rho_a_ref)^(n_w),"")</f>
        <v/>
      </c>
      <c r="ENU17" s="386" t="str">
        <f>IF($C$5&gt;=COLUMN(ENU7)-2,3600*C_D_w*Product_tech_data!ENU9*(2/rho_a_ref)^(n_w),"")</f>
        <v/>
      </c>
      <c r="ENV17" s="386" t="str">
        <f>IF($C$5&gt;=COLUMN(ENV7)-2,3600*C_D_w*Product_tech_data!ENV9*(2/rho_a_ref)^(n_w),"")</f>
        <v/>
      </c>
      <c r="ENW17" s="386" t="str">
        <f>IF($C$5&gt;=COLUMN(ENW7)-2,3600*C_D_w*Product_tech_data!ENW9*(2/rho_a_ref)^(n_w),"")</f>
        <v/>
      </c>
      <c r="ENX17" s="386" t="str">
        <f>IF($C$5&gt;=COLUMN(ENX7)-2,3600*C_D_w*Product_tech_data!ENX9*(2/rho_a_ref)^(n_w),"")</f>
        <v/>
      </c>
      <c r="ENY17" s="386" t="str">
        <f>IF($C$5&gt;=COLUMN(ENY7)-2,3600*C_D_w*Product_tech_data!ENY9*(2/rho_a_ref)^(n_w),"")</f>
        <v/>
      </c>
      <c r="ENZ17" s="386" t="str">
        <f>IF($C$5&gt;=COLUMN(ENZ7)-2,3600*C_D_w*Product_tech_data!ENZ9*(2/rho_a_ref)^(n_w),"")</f>
        <v/>
      </c>
      <c r="EOA17" s="386" t="str">
        <f>IF($C$5&gt;=COLUMN(EOA7)-2,3600*C_D_w*Product_tech_data!EOA9*(2/rho_a_ref)^(n_w),"")</f>
        <v/>
      </c>
      <c r="EOB17" s="386" t="str">
        <f>IF($C$5&gt;=COLUMN(EOB7)-2,3600*C_D_w*Product_tech_data!EOB9*(2/rho_a_ref)^(n_w),"")</f>
        <v/>
      </c>
      <c r="EOC17" s="386" t="str">
        <f>IF($C$5&gt;=COLUMN(EOC7)-2,3600*C_D_w*Product_tech_data!EOC9*(2/rho_a_ref)^(n_w),"")</f>
        <v/>
      </c>
      <c r="EOD17" s="386" t="str">
        <f>IF($C$5&gt;=COLUMN(EOD7)-2,3600*C_D_w*Product_tech_data!EOD9*(2/rho_a_ref)^(n_w),"")</f>
        <v/>
      </c>
      <c r="EOE17" s="386" t="str">
        <f>IF($C$5&gt;=COLUMN(EOE7)-2,3600*C_D_w*Product_tech_data!EOE9*(2/rho_a_ref)^(n_w),"")</f>
        <v/>
      </c>
      <c r="EOF17" s="386" t="str">
        <f>IF($C$5&gt;=COLUMN(EOF7)-2,3600*C_D_w*Product_tech_data!EOF9*(2/rho_a_ref)^(n_w),"")</f>
        <v/>
      </c>
      <c r="EOG17" s="386" t="str">
        <f>IF($C$5&gt;=COLUMN(EOG7)-2,3600*C_D_w*Product_tech_data!EOG9*(2/rho_a_ref)^(n_w),"")</f>
        <v/>
      </c>
      <c r="EOH17" s="386" t="str">
        <f>IF($C$5&gt;=COLUMN(EOH7)-2,3600*C_D_w*Product_tech_data!EOH9*(2/rho_a_ref)^(n_w),"")</f>
        <v/>
      </c>
      <c r="EOI17" s="386" t="str">
        <f>IF($C$5&gt;=COLUMN(EOI7)-2,3600*C_D_w*Product_tech_data!EOI9*(2/rho_a_ref)^(n_w),"")</f>
        <v/>
      </c>
      <c r="EOJ17" s="386" t="str">
        <f>IF($C$5&gt;=COLUMN(EOJ7)-2,3600*C_D_w*Product_tech_data!EOJ9*(2/rho_a_ref)^(n_w),"")</f>
        <v/>
      </c>
      <c r="EOK17" s="386" t="str">
        <f>IF($C$5&gt;=COLUMN(EOK7)-2,3600*C_D_w*Product_tech_data!EOK9*(2/rho_a_ref)^(n_w),"")</f>
        <v/>
      </c>
      <c r="EOL17" s="386" t="str">
        <f>IF($C$5&gt;=COLUMN(EOL7)-2,3600*C_D_w*Product_tech_data!EOL9*(2/rho_a_ref)^(n_w),"")</f>
        <v/>
      </c>
      <c r="EOM17" s="386" t="str">
        <f>IF($C$5&gt;=COLUMN(EOM7)-2,3600*C_D_w*Product_tech_data!EOM9*(2/rho_a_ref)^(n_w),"")</f>
        <v/>
      </c>
      <c r="EON17" s="386" t="str">
        <f>IF($C$5&gt;=COLUMN(EON7)-2,3600*C_D_w*Product_tech_data!EON9*(2/rho_a_ref)^(n_w),"")</f>
        <v/>
      </c>
      <c r="EOO17" s="386" t="str">
        <f>IF($C$5&gt;=COLUMN(EOO7)-2,3600*C_D_w*Product_tech_data!EOO9*(2/rho_a_ref)^(n_w),"")</f>
        <v/>
      </c>
      <c r="EOP17" s="386" t="str">
        <f>IF($C$5&gt;=COLUMN(EOP7)-2,3600*C_D_w*Product_tech_data!EOP9*(2/rho_a_ref)^(n_w),"")</f>
        <v/>
      </c>
      <c r="EOQ17" s="386" t="str">
        <f>IF($C$5&gt;=COLUMN(EOQ7)-2,3600*C_D_w*Product_tech_data!EOQ9*(2/rho_a_ref)^(n_w),"")</f>
        <v/>
      </c>
      <c r="EOR17" s="386" t="str">
        <f>IF($C$5&gt;=COLUMN(EOR7)-2,3600*C_D_w*Product_tech_data!EOR9*(2/rho_a_ref)^(n_w),"")</f>
        <v/>
      </c>
      <c r="EOS17" s="386" t="str">
        <f>IF($C$5&gt;=COLUMN(EOS7)-2,3600*C_D_w*Product_tech_data!EOS9*(2/rho_a_ref)^(n_w),"")</f>
        <v/>
      </c>
      <c r="EOT17" s="386" t="str">
        <f>IF($C$5&gt;=COLUMN(EOT7)-2,3600*C_D_w*Product_tech_data!EOT9*(2/rho_a_ref)^(n_w),"")</f>
        <v/>
      </c>
      <c r="EOU17" s="386" t="str">
        <f>IF($C$5&gt;=COLUMN(EOU7)-2,3600*C_D_w*Product_tech_data!EOU9*(2/rho_a_ref)^(n_w),"")</f>
        <v/>
      </c>
      <c r="EOV17" s="386" t="str">
        <f>IF($C$5&gt;=COLUMN(EOV7)-2,3600*C_D_w*Product_tech_data!EOV9*(2/rho_a_ref)^(n_w),"")</f>
        <v/>
      </c>
      <c r="EOW17" s="386" t="str">
        <f>IF($C$5&gt;=COLUMN(EOW7)-2,3600*C_D_w*Product_tech_data!EOW9*(2/rho_a_ref)^(n_w),"")</f>
        <v/>
      </c>
      <c r="EOX17" s="386" t="str">
        <f>IF($C$5&gt;=COLUMN(EOX7)-2,3600*C_D_w*Product_tech_data!EOX9*(2/rho_a_ref)^(n_w),"")</f>
        <v/>
      </c>
      <c r="EOY17" s="386" t="str">
        <f>IF($C$5&gt;=COLUMN(EOY7)-2,3600*C_D_w*Product_tech_data!EOY9*(2/rho_a_ref)^(n_w),"")</f>
        <v/>
      </c>
      <c r="EOZ17" s="386" t="str">
        <f>IF($C$5&gt;=COLUMN(EOZ7)-2,3600*C_D_w*Product_tech_data!EOZ9*(2/rho_a_ref)^(n_w),"")</f>
        <v/>
      </c>
      <c r="EPA17" s="386" t="str">
        <f>IF($C$5&gt;=COLUMN(EPA7)-2,3600*C_D_w*Product_tech_data!EPA9*(2/rho_a_ref)^(n_w),"")</f>
        <v/>
      </c>
      <c r="EPB17" s="386" t="str">
        <f>IF($C$5&gt;=COLUMN(EPB7)-2,3600*C_D_w*Product_tech_data!EPB9*(2/rho_a_ref)^(n_w),"")</f>
        <v/>
      </c>
      <c r="EPC17" s="386" t="str">
        <f>IF($C$5&gt;=COLUMN(EPC7)-2,3600*C_D_w*Product_tech_data!EPC9*(2/rho_a_ref)^(n_w),"")</f>
        <v/>
      </c>
      <c r="EPD17" s="386" t="str">
        <f>IF($C$5&gt;=COLUMN(EPD7)-2,3600*C_D_w*Product_tech_data!EPD9*(2/rho_a_ref)^(n_w),"")</f>
        <v/>
      </c>
      <c r="EPE17" s="386" t="str">
        <f>IF($C$5&gt;=COLUMN(EPE7)-2,3600*C_D_w*Product_tech_data!EPE9*(2/rho_a_ref)^(n_w),"")</f>
        <v/>
      </c>
      <c r="EPF17" s="386" t="str">
        <f>IF($C$5&gt;=COLUMN(EPF7)-2,3600*C_D_w*Product_tech_data!EPF9*(2/rho_a_ref)^(n_w),"")</f>
        <v/>
      </c>
      <c r="EPG17" s="386" t="str">
        <f>IF($C$5&gt;=COLUMN(EPG7)-2,3600*C_D_w*Product_tech_data!EPG9*(2/rho_a_ref)^(n_w),"")</f>
        <v/>
      </c>
      <c r="EPH17" s="386" t="str">
        <f>IF($C$5&gt;=COLUMN(EPH7)-2,3600*C_D_w*Product_tech_data!EPH9*(2/rho_a_ref)^(n_w),"")</f>
        <v/>
      </c>
      <c r="EPI17" s="386" t="str">
        <f>IF($C$5&gt;=COLUMN(EPI7)-2,3600*C_D_w*Product_tech_data!EPI9*(2/rho_a_ref)^(n_w),"")</f>
        <v/>
      </c>
      <c r="EPJ17" s="386" t="str">
        <f>IF($C$5&gt;=COLUMN(EPJ7)-2,3600*C_D_w*Product_tech_data!EPJ9*(2/rho_a_ref)^(n_w),"")</f>
        <v/>
      </c>
      <c r="EPK17" s="386" t="str">
        <f>IF($C$5&gt;=COLUMN(EPK7)-2,3600*C_D_w*Product_tech_data!EPK9*(2/rho_a_ref)^(n_w),"")</f>
        <v/>
      </c>
      <c r="EPL17" s="386" t="str">
        <f>IF($C$5&gt;=COLUMN(EPL7)-2,3600*C_D_w*Product_tech_data!EPL9*(2/rho_a_ref)^(n_w),"")</f>
        <v/>
      </c>
      <c r="EPM17" s="386" t="str">
        <f>IF($C$5&gt;=COLUMN(EPM7)-2,3600*C_D_w*Product_tech_data!EPM9*(2/rho_a_ref)^(n_w),"")</f>
        <v/>
      </c>
      <c r="EPN17" s="386" t="str">
        <f>IF($C$5&gt;=COLUMN(EPN7)-2,3600*C_D_w*Product_tech_data!EPN9*(2/rho_a_ref)^(n_w),"")</f>
        <v/>
      </c>
      <c r="EPO17" s="386" t="str">
        <f>IF($C$5&gt;=COLUMN(EPO7)-2,3600*C_D_w*Product_tech_data!EPO9*(2/rho_a_ref)^(n_w),"")</f>
        <v/>
      </c>
      <c r="EPP17" s="386" t="str">
        <f>IF($C$5&gt;=COLUMN(EPP7)-2,3600*C_D_w*Product_tech_data!EPP9*(2/rho_a_ref)^(n_w),"")</f>
        <v/>
      </c>
      <c r="EPQ17" s="386" t="str">
        <f>IF($C$5&gt;=COLUMN(EPQ7)-2,3600*C_D_w*Product_tech_data!EPQ9*(2/rho_a_ref)^(n_w),"")</f>
        <v/>
      </c>
      <c r="EPR17" s="386" t="str">
        <f>IF($C$5&gt;=COLUMN(EPR7)-2,3600*C_D_w*Product_tech_data!EPR9*(2/rho_a_ref)^(n_w),"")</f>
        <v/>
      </c>
      <c r="EPS17" s="386" t="str">
        <f>IF($C$5&gt;=COLUMN(EPS7)-2,3600*C_D_w*Product_tech_data!EPS9*(2/rho_a_ref)^(n_w),"")</f>
        <v/>
      </c>
      <c r="EPT17" s="386" t="str">
        <f>IF($C$5&gt;=COLUMN(EPT7)-2,3600*C_D_w*Product_tech_data!EPT9*(2/rho_a_ref)^(n_w),"")</f>
        <v/>
      </c>
      <c r="EPU17" s="386" t="str">
        <f>IF($C$5&gt;=COLUMN(EPU7)-2,3600*C_D_w*Product_tech_data!EPU9*(2/rho_a_ref)^(n_w),"")</f>
        <v/>
      </c>
      <c r="EPV17" s="386" t="str">
        <f>IF($C$5&gt;=COLUMN(EPV7)-2,3600*C_D_w*Product_tech_data!EPV9*(2/rho_a_ref)^(n_w),"")</f>
        <v/>
      </c>
      <c r="EPW17" s="386" t="str">
        <f>IF($C$5&gt;=COLUMN(EPW7)-2,3600*C_D_w*Product_tech_data!EPW9*(2/rho_a_ref)^(n_w),"")</f>
        <v/>
      </c>
      <c r="EPX17" s="386" t="str">
        <f>IF($C$5&gt;=COLUMN(EPX7)-2,3600*C_D_w*Product_tech_data!EPX9*(2/rho_a_ref)^(n_w),"")</f>
        <v/>
      </c>
      <c r="EPY17" s="386" t="str">
        <f>IF($C$5&gt;=COLUMN(EPY7)-2,3600*C_D_w*Product_tech_data!EPY9*(2/rho_a_ref)^(n_w),"")</f>
        <v/>
      </c>
      <c r="EPZ17" s="386" t="str">
        <f>IF($C$5&gt;=COLUMN(EPZ7)-2,3600*C_D_w*Product_tech_data!EPZ9*(2/rho_a_ref)^(n_w),"")</f>
        <v/>
      </c>
      <c r="EQA17" s="386" t="str">
        <f>IF($C$5&gt;=COLUMN(EQA7)-2,3600*C_D_w*Product_tech_data!EQA9*(2/rho_a_ref)^(n_w),"")</f>
        <v/>
      </c>
      <c r="EQB17" s="386" t="str">
        <f>IF($C$5&gt;=COLUMN(EQB7)-2,3600*C_D_w*Product_tech_data!EQB9*(2/rho_a_ref)^(n_w),"")</f>
        <v/>
      </c>
      <c r="EQC17" s="386" t="str">
        <f>IF($C$5&gt;=COLUMN(EQC7)-2,3600*C_D_w*Product_tech_data!EQC9*(2/rho_a_ref)^(n_w),"")</f>
        <v/>
      </c>
      <c r="EQD17" s="386" t="str">
        <f>IF($C$5&gt;=COLUMN(EQD7)-2,3600*C_D_w*Product_tech_data!EQD9*(2/rho_a_ref)^(n_w),"")</f>
        <v/>
      </c>
      <c r="EQE17" s="386" t="str">
        <f>IF($C$5&gt;=COLUMN(EQE7)-2,3600*C_D_w*Product_tech_data!EQE9*(2/rho_a_ref)^(n_w),"")</f>
        <v/>
      </c>
      <c r="EQF17" s="386" t="str">
        <f>IF($C$5&gt;=COLUMN(EQF7)-2,3600*C_D_w*Product_tech_data!EQF9*(2/rho_a_ref)^(n_w),"")</f>
        <v/>
      </c>
      <c r="EQG17" s="386" t="str">
        <f>IF($C$5&gt;=COLUMN(EQG7)-2,3600*C_D_w*Product_tech_data!EQG9*(2/rho_a_ref)^(n_w),"")</f>
        <v/>
      </c>
      <c r="EQH17" s="386" t="str">
        <f>IF($C$5&gt;=COLUMN(EQH7)-2,3600*C_D_w*Product_tech_data!EQH9*(2/rho_a_ref)^(n_w),"")</f>
        <v/>
      </c>
      <c r="EQI17" s="386" t="str">
        <f>IF($C$5&gt;=COLUMN(EQI7)-2,3600*C_D_w*Product_tech_data!EQI9*(2/rho_a_ref)^(n_w),"")</f>
        <v/>
      </c>
      <c r="EQJ17" s="386" t="str">
        <f>IF($C$5&gt;=COLUMN(EQJ7)-2,3600*C_D_w*Product_tech_data!EQJ9*(2/rho_a_ref)^(n_w),"")</f>
        <v/>
      </c>
      <c r="EQK17" s="386" t="str">
        <f>IF($C$5&gt;=COLUMN(EQK7)-2,3600*C_D_w*Product_tech_data!EQK9*(2/rho_a_ref)^(n_w),"")</f>
        <v/>
      </c>
      <c r="EQL17" s="386" t="str">
        <f>IF($C$5&gt;=COLUMN(EQL7)-2,3600*C_D_w*Product_tech_data!EQL9*(2/rho_a_ref)^(n_w),"")</f>
        <v/>
      </c>
      <c r="EQM17" s="386" t="str">
        <f>IF($C$5&gt;=COLUMN(EQM7)-2,3600*C_D_w*Product_tech_data!EQM9*(2/rho_a_ref)^(n_w),"")</f>
        <v/>
      </c>
      <c r="EQN17" s="386" t="str">
        <f>IF($C$5&gt;=COLUMN(EQN7)-2,3600*C_D_w*Product_tech_data!EQN9*(2/rho_a_ref)^(n_w),"")</f>
        <v/>
      </c>
      <c r="EQO17" s="386" t="str">
        <f>IF($C$5&gt;=COLUMN(EQO7)-2,3600*C_D_w*Product_tech_data!EQO9*(2/rho_a_ref)^(n_w),"")</f>
        <v/>
      </c>
      <c r="EQP17" s="386" t="str">
        <f>IF($C$5&gt;=COLUMN(EQP7)-2,3600*C_D_w*Product_tech_data!EQP9*(2/rho_a_ref)^(n_w),"")</f>
        <v/>
      </c>
      <c r="EQQ17" s="386" t="str">
        <f>IF($C$5&gt;=COLUMN(EQQ7)-2,3600*C_D_w*Product_tech_data!EQQ9*(2/rho_a_ref)^(n_w),"")</f>
        <v/>
      </c>
      <c r="EQR17" s="386" t="str">
        <f>IF($C$5&gt;=COLUMN(EQR7)-2,3600*C_D_w*Product_tech_data!EQR9*(2/rho_a_ref)^(n_w),"")</f>
        <v/>
      </c>
      <c r="EQS17" s="386" t="str">
        <f>IF($C$5&gt;=COLUMN(EQS7)-2,3600*C_D_w*Product_tech_data!EQS9*(2/rho_a_ref)^(n_w),"")</f>
        <v/>
      </c>
      <c r="EQT17" s="386" t="str">
        <f>IF($C$5&gt;=COLUMN(EQT7)-2,3600*C_D_w*Product_tech_data!EQT9*(2/rho_a_ref)^(n_w),"")</f>
        <v/>
      </c>
      <c r="EQU17" s="386" t="str">
        <f>IF($C$5&gt;=COLUMN(EQU7)-2,3600*C_D_w*Product_tech_data!EQU9*(2/rho_a_ref)^(n_w),"")</f>
        <v/>
      </c>
      <c r="EQV17" s="386" t="str">
        <f>IF($C$5&gt;=COLUMN(EQV7)-2,3600*C_D_w*Product_tech_data!EQV9*(2/rho_a_ref)^(n_w),"")</f>
        <v/>
      </c>
      <c r="EQW17" s="386" t="str">
        <f>IF($C$5&gt;=COLUMN(EQW7)-2,3600*C_D_w*Product_tech_data!EQW9*(2/rho_a_ref)^(n_w),"")</f>
        <v/>
      </c>
      <c r="EQX17" s="386" t="str">
        <f>IF($C$5&gt;=COLUMN(EQX7)-2,3600*C_D_w*Product_tech_data!EQX9*(2/rho_a_ref)^(n_w),"")</f>
        <v/>
      </c>
      <c r="EQY17" s="386" t="str">
        <f>IF($C$5&gt;=COLUMN(EQY7)-2,3600*C_D_w*Product_tech_data!EQY9*(2/rho_a_ref)^(n_w),"")</f>
        <v/>
      </c>
      <c r="EQZ17" s="386" t="str">
        <f>IF($C$5&gt;=COLUMN(EQZ7)-2,3600*C_D_w*Product_tech_data!EQZ9*(2/rho_a_ref)^(n_w),"")</f>
        <v/>
      </c>
      <c r="ERA17" s="386" t="str">
        <f>IF($C$5&gt;=COLUMN(ERA7)-2,3600*C_D_w*Product_tech_data!ERA9*(2/rho_a_ref)^(n_w),"")</f>
        <v/>
      </c>
      <c r="ERB17" s="386" t="str">
        <f>IF($C$5&gt;=COLUMN(ERB7)-2,3600*C_D_w*Product_tech_data!ERB9*(2/rho_a_ref)^(n_w),"")</f>
        <v/>
      </c>
      <c r="ERC17" s="386" t="str">
        <f>IF($C$5&gt;=COLUMN(ERC7)-2,3600*C_D_w*Product_tech_data!ERC9*(2/rho_a_ref)^(n_w),"")</f>
        <v/>
      </c>
      <c r="ERD17" s="386" t="str">
        <f>IF($C$5&gt;=COLUMN(ERD7)-2,3600*C_D_w*Product_tech_data!ERD9*(2/rho_a_ref)^(n_w),"")</f>
        <v/>
      </c>
      <c r="ERE17" s="386" t="str">
        <f>IF($C$5&gt;=COLUMN(ERE7)-2,3600*C_D_w*Product_tech_data!ERE9*(2/rho_a_ref)^(n_w),"")</f>
        <v/>
      </c>
      <c r="ERF17" s="386" t="str">
        <f>IF($C$5&gt;=COLUMN(ERF7)-2,3600*C_D_w*Product_tech_data!ERF9*(2/rho_a_ref)^(n_w),"")</f>
        <v/>
      </c>
      <c r="ERG17" s="386" t="str">
        <f>IF($C$5&gt;=COLUMN(ERG7)-2,3600*C_D_w*Product_tech_data!ERG9*(2/rho_a_ref)^(n_w),"")</f>
        <v/>
      </c>
      <c r="ERH17" s="386" t="str">
        <f>IF($C$5&gt;=COLUMN(ERH7)-2,3600*C_D_w*Product_tech_data!ERH9*(2/rho_a_ref)^(n_w),"")</f>
        <v/>
      </c>
      <c r="ERI17" s="386" t="str">
        <f>IF($C$5&gt;=COLUMN(ERI7)-2,3600*C_D_w*Product_tech_data!ERI9*(2/rho_a_ref)^(n_w),"")</f>
        <v/>
      </c>
      <c r="ERJ17" s="386" t="str">
        <f>IF($C$5&gt;=COLUMN(ERJ7)-2,3600*C_D_w*Product_tech_data!ERJ9*(2/rho_a_ref)^(n_w),"")</f>
        <v/>
      </c>
      <c r="ERK17" s="386" t="str">
        <f>IF($C$5&gt;=COLUMN(ERK7)-2,3600*C_D_w*Product_tech_data!ERK9*(2/rho_a_ref)^(n_w),"")</f>
        <v/>
      </c>
      <c r="ERL17" s="386" t="str">
        <f>IF($C$5&gt;=COLUMN(ERL7)-2,3600*C_D_w*Product_tech_data!ERL9*(2/rho_a_ref)^(n_w),"")</f>
        <v/>
      </c>
      <c r="ERM17" s="386" t="str">
        <f>IF($C$5&gt;=COLUMN(ERM7)-2,3600*C_D_w*Product_tech_data!ERM9*(2/rho_a_ref)^(n_w),"")</f>
        <v/>
      </c>
      <c r="ERN17" s="386" t="str">
        <f>IF($C$5&gt;=COLUMN(ERN7)-2,3600*C_D_w*Product_tech_data!ERN9*(2/rho_a_ref)^(n_w),"")</f>
        <v/>
      </c>
      <c r="ERO17" s="386" t="str">
        <f>IF($C$5&gt;=COLUMN(ERO7)-2,3600*C_D_w*Product_tech_data!ERO9*(2/rho_a_ref)^(n_w),"")</f>
        <v/>
      </c>
      <c r="ERP17" s="386" t="str">
        <f>IF($C$5&gt;=COLUMN(ERP7)-2,3600*C_D_w*Product_tech_data!ERP9*(2/rho_a_ref)^(n_w),"")</f>
        <v/>
      </c>
      <c r="ERQ17" s="386" t="str">
        <f>IF($C$5&gt;=COLUMN(ERQ7)-2,3600*C_D_w*Product_tech_data!ERQ9*(2/rho_a_ref)^(n_w),"")</f>
        <v/>
      </c>
      <c r="ERR17" s="386" t="str">
        <f>IF($C$5&gt;=COLUMN(ERR7)-2,3600*C_D_w*Product_tech_data!ERR9*(2/rho_a_ref)^(n_w),"")</f>
        <v/>
      </c>
      <c r="ERS17" s="386" t="str">
        <f>IF($C$5&gt;=COLUMN(ERS7)-2,3600*C_D_w*Product_tech_data!ERS9*(2/rho_a_ref)^(n_w),"")</f>
        <v/>
      </c>
      <c r="ERT17" s="386" t="str">
        <f>IF($C$5&gt;=COLUMN(ERT7)-2,3600*C_D_w*Product_tech_data!ERT9*(2/rho_a_ref)^(n_w),"")</f>
        <v/>
      </c>
      <c r="ERU17" s="386" t="str">
        <f>IF($C$5&gt;=COLUMN(ERU7)-2,3600*C_D_w*Product_tech_data!ERU9*(2/rho_a_ref)^(n_w),"")</f>
        <v/>
      </c>
      <c r="ERV17" s="386" t="str">
        <f>IF($C$5&gt;=COLUMN(ERV7)-2,3600*C_D_w*Product_tech_data!ERV9*(2/rho_a_ref)^(n_w),"")</f>
        <v/>
      </c>
      <c r="ERW17" s="386" t="str">
        <f>IF($C$5&gt;=COLUMN(ERW7)-2,3600*C_D_w*Product_tech_data!ERW9*(2/rho_a_ref)^(n_w),"")</f>
        <v/>
      </c>
      <c r="ERX17" s="386" t="str">
        <f>IF($C$5&gt;=COLUMN(ERX7)-2,3600*C_D_w*Product_tech_data!ERX9*(2/rho_a_ref)^(n_w),"")</f>
        <v/>
      </c>
      <c r="ERY17" s="386" t="str">
        <f>IF($C$5&gt;=COLUMN(ERY7)-2,3600*C_D_w*Product_tech_data!ERY9*(2/rho_a_ref)^(n_w),"")</f>
        <v/>
      </c>
      <c r="ERZ17" s="386" t="str">
        <f>IF($C$5&gt;=COLUMN(ERZ7)-2,3600*C_D_w*Product_tech_data!ERZ9*(2/rho_a_ref)^(n_w),"")</f>
        <v/>
      </c>
      <c r="ESA17" s="386" t="str">
        <f>IF($C$5&gt;=COLUMN(ESA7)-2,3600*C_D_w*Product_tech_data!ESA9*(2/rho_a_ref)^(n_w),"")</f>
        <v/>
      </c>
      <c r="ESB17" s="386" t="str">
        <f>IF($C$5&gt;=COLUMN(ESB7)-2,3600*C_D_w*Product_tech_data!ESB9*(2/rho_a_ref)^(n_w),"")</f>
        <v/>
      </c>
      <c r="ESC17" s="386" t="str">
        <f>IF($C$5&gt;=COLUMN(ESC7)-2,3600*C_D_w*Product_tech_data!ESC9*(2/rho_a_ref)^(n_w),"")</f>
        <v/>
      </c>
      <c r="ESD17" s="386" t="str">
        <f>IF($C$5&gt;=COLUMN(ESD7)-2,3600*C_D_w*Product_tech_data!ESD9*(2/rho_a_ref)^(n_w),"")</f>
        <v/>
      </c>
      <c r="ESE17" s="386" t="str">
        <f>IF($C$5&gt;=COLUMN(ESE7)-2,3600*C_D_w*Product_tech_data!ESE9*(2/rho_a_ref)^(n_w),"")</f>
        <v/>
      </c>
      <c r="ESF17" s="386" t="str">
        <f>IF($C$5&gt;=COLUMN(ESF7)-2,3600*C_D_w*Product_tech_data!ESF9*(2/rho_a_ref)^(n_w),"")</f>
        <v/>
      </c>
      <c r="ESG17" s="386" t="str">
        <f>IF($C$5&gt;=COLUMN(ESG7)-2,3600*C_D_w*Product_tech_data!ESG9*(2/rho_a_ref)^(n_w),"")</f>
        <v/>
      </c>
      <c r="ESH17" s="386" t="str">
        <f>IF($C$5&gt;=COLUMN(ESH7)-2,3600*C_D_w*Product_tech_data!ESH9*(2/rho_a_ref)^(n_w),"")</f>
        <v/>
      </c>
      <c r="ESI17" s="386" t="str">
        <f>IF($C$5&gt;=COLUMN(ESI7)-2,3600*C_D_w*Product_tech_data!ESI9*(2/rho_a_ref)^(n_w),"")</f>
        <v/>
      </c>
      <c r="ESJ17" s="386" t="str">
        <f>IF($C$5&gt;=COLUMN(ESJ7)-2,3600*C_D_w*Product_tech_data!ESJ9*(2/rho_a_ref)^(n_w),"")</f>
        <v/>
      </c>
      <c r="ESK17" s="386" t="str">
        <f>IF($C$5&gt;=COLUMN(ESK7)-2,3600*C_D_w*Product_tech_data!ESK9*(2/rho_a_ref)^(n_w),"")</f>
        <v/>
      </c>
      <c r="ESL17" s="386" t="str">
        <f>IF($C$5&gt;=COLUMN(ESL7)-2,3600*C_D_w*Product_tech_data!ESL9*(2/rho_a_ref)^(n_w),"")</f>
        <v/>
      </c>
      <c r="ESM17" s="386" t="str">
        <f>IF($C$5&gt;=COLUMN(ESM7)-2,3600*C_D_w*Product_tech_data!ESM9*(2/rho_a_ref)^(n_w),"")</f>
        <v/>
      </c>
      <c r="ESN17" s="386" t="str">
        <f>IF($C$5&gt;=COLUMN(ESN7)-2,3600*C_D_w*Product_tech_data!ESN9*(2/rho_a_ref)^(n_w),"")</f>
        <v/>
      </c>
      <c r="ESO17" s="386" t="str">
        <f>IF($C$5&gt;=COLUMN(ESO7)-2,3600*C_D_w*Product_tech_data!ESO9*(2/rho_a_ref)^(n_w),"")</f>
        <v/>
      </c>
      <c r="ESP17" s="386" t="str">
        <f>IF($C$5&gt;=COLUMN(ESP7)-2,3600*C_D_w*Product_tech_data!ESP9*(2/rho_a_ref)^(n_w),"")</f>
        <v/>
      </c>
      <c r="ESQ17" s="386" t="str">
        <f>IF($C$5&gt;=COLUMN(ESQ7)-2,3600*C_D_w*Product_tech_data!ESQ9*(2/rho_a_ref)^(n_w),"")</f>
        <v/>
      </c>
      <c r="ESR17" s="386" t="str">
        <f>IF($C$5&gt;=COLUMN(ESR7)-2,3600*C_D_w*Product_tech_data!ESR9*(2/rho_a_ref)^(n_w),"")</f>
        <v/>
      </c>
      <c r="ESS17" s="386" t="str">
        <f>IF($C$5&gt;=COLUMN(ESS7)-2,3600*C_D_w*Product_tech_data!ESS9*(2/rho_a_ref)^(n_w),"")</f>
        <v/>
      </c>
      <c r="EST17" s="386" t="str">
        <f>IF($C$5&gt;=COLUMN(EST7)-2,3600*C_D_w*Product_tech_data!EST9*(2/rho_a_ref)^(n_w),"")</f>
        <v/>
      </c>
      <c r="ESU17" s="386" t="str">
        <f>IF($C$5&gt;=COLUMN(ESU7)-2,3600*C_D_w*Product_tech_data!ESU9*(2/rho_a_ref)^(n_w),"")</f>
        <v/>
      </c>
      <c r="ESV17" s="386" t="str">
        <f>IF($C$5&gt;=COLUMN(ESV7)-2,3600*C_D_w*Product_tech_data!ESV9*(2/rho_a_ref)^(n_w),"")</f>
        <v/>
      </c>
      <c r="ESW17" s="386" t="str">
        <f>IF($C$5&gt;=COLUMN(ESW7)-2,3600*C_D_w*Product_tech_data!ESW9*(2/rho_a_ref)^(n_w),"")</f>
        <v/>
      </c>
      <c r="ESX17" s="386" t="str">
        <f>IF($C$5&gt;=COLUMN(ESX7)-2,3600*C_D_w*Product_tech_data!ESX9*(2/rho_a_ref)^(n_w),"")</f>
        <v/>
      </c>
      <c r="ESY17" s="386" t="str">
        <f>IF($C$5&gt;=COLUMN(ESY7)-2,3600*C_D_w*Product_tech_data!ESY9*(2/rho_a_ref)^(n_w),"")</f>
        <v/>
      </c>
      <c r="ESZ17" s="386" t="str">
        <f>IF($C$5&gt;=COLUMN(ESZ7)-2,3600*C_D_w*Product_tech_data!ESZ9*(2/rho_a_ref)^(n_w),"")</f>
        <v/>
      </c>
      <c r="ETA17" s="386" t="str">
        <f>IF($C$5&gt;=COLUMN(ETA7)-2,3600*C_D_w*Product_tech_data!ETA9*(2/rho_a_ref)^(n_w),"")</f>
        <v/>
      </c>
      <c r="ETB17" s="386" t="str">
        <f>IF($C$5&gt;=COLUMN(ETB7)-2,3600*C_D_w*Product_tech_data!ETB9*(2/rho_a_ref)^(n_w),"")</f>
        <v/>
      </c>
      <c r="ETC17" s="386" t="str">
        <f>IF($C$5&gt;=COLUMN(ETC7)-2,3600*C_D_w*Product_tech_data!ETC9*(2/rho_a_ref)^(n_w),"")</f>
        <v/>
      </c>
      <c r="ETD17" s="386" t="str">
        <f>IF($C$5&gt;=COLUMN(ETD7)-2,3600*C_D_w*Product_tech_data!ETD9*(2/rho_a_ref)^(n_w),"")</f>
        <v/>
      </c>
      <c r="ETE17" s="386" t="str">
        <f>IF($C$5&gt;=COLUMN(ETE7)-2,3600*C_D_w*Product_tech_data!ETE9*(2/rho_a_ref)^(n_w),"")</f>
        <v/>
      </c>
      <c r="ETF17" s="386" t="str">
        <f>IF($C$5&gt;=COLUMN(ETF7)-2,3600*C_D_w*Product_tech_data!ETF9*(2/rho_a_ref)^(n_w),"")</f>
        <v/>
      </c>
      <c r="ETG17" s="386" t="str">
        <f>IF($C$5&gt;=COLUMN(ETG7)-2,3600*C_D_w*Product_tech_data!ETG9*(2/rho_a_ref)^(n_w),"")</f>
        <v/>
      </c>
      <c r="ETH17" s="386" t="str">
        <f>IF($C$5&gt;=COLUMN(ETH7)-2,3600*C_D_w*Product_tech_data!ETH9*(2/rho_a_ref)^(n_w),"")</f>
        <v/>
      </c>
      <c r="ETI17" s="386" t="str">
        <f>IF($C$5&gt;=COLUMN(ETI7)-2,3600*C_D_w*Product_tech_data!ETI9*(2/rho_a_ref)^(n_w),"")</f>
        <v/>
      </c>
      <c r="ETJ17" s="386" t="str">
        <f>IF($C$5&gt;=COLUMN(ETJ7)-2,3600*C_D_w*Product_tech_data!ETJ9*(2/rho_a_ref)^(n_w),"")</f>
        <v/>
      </c>
      <c r="ETK17" s="386" t="str">
        <f>IF($C$5&gt;=COLUMN(ETK7)-2,3600*C_D_w*Product_tech_data!ETK9*(2/rho_a_ref)^(n_w),"")</f>
        <v/>
      </c>
      <c r="ETL17" s="386" t="str">
        <f>IF($C$5&gt;=COLUMN(ETL7)-2,3600*C_D_w*Product_tech_data!ETL9*(2/rho_a_ref)^(n_w),"")</f>
        <v/>
      </c>
      <c r="ETM17" s="386" t="str">
        <f>IF($C$5&gt;=COLUMN(ETM7)-2,3600*C_D_w*Product_tech_data!ETM9*(2/rho_a_ref)^(n_w),"")</f>
        <v/>
      </c>
      <c r="ETN17" s="386" t="str">
        <f>IF($C$5&gt;=COLUMN(ETN7)-2,3600*C_D_w*Product_tech_data!ETN9*(2/rho_a_ref)^(n_w),"")</f>
        <v/>
      </c>
      <c r="ETO17" s="386" t="str">
        <f>IF($C$5&gt;=COLUMN(ETO7)-2,3600*C_D_w*Product_tech_data!ETO9*(2/rho_a_ref)^(n_w),"")</f>
        <v/>
      </c>
      <c r="ETP17" s="386" t="str">
        <f>IF($C$5&gt;=COLUMN(ETP7)-2,3600*C_D_w*Product_tech_data!ETP9*(2/rho_a_ref)^(n_w),"")</f>
        <v/>
      </c>
      <c r="ETQ17" s="386" t="str">
        <f>IF($C$5&gt;=COLUMN(ETQ7)-2,3600*C_D_w*Product_tech_data!ETQ9*(2/rho_a_ref)^(n_w),"")</f>
        <v/>
      </c>
      <c r="ETR17" s="386" t="str">
        <f>IF($C$5&gt;=COLUMN(ETR7)-2,3600*C_D_w*Product_tech_data!ETR9*(2/rho_a_ref)^(n_w),"")</f>
        <v/>
      </c>
      <c r="ETS17" s="386" t="str">
        <f>IF($C$5&gt;=COLUMN(ETS7)-2,3600*C_D_w*Product_tech_data!ETS9*(2/rho_a_ref)^(n_w),"")</f>
        <v/>
      </c>
      <c r="ETT17" s="386" t="str">
        <f>IF($C$5&gt;=COLUMN(ETT7)-2,3600*C_D_w*Product_tech_data!ETT9*(2/rho_a_ref)^(n_w),"")</f>
        <v/>
      </c>
      <c r="ETU17" s="386" t="str">
        <f>IF($C$5&gt;=COLUMN(ETU7)-2,3600*C_D_w*Product_tech_data!ETU9*(2/rho_a_ref)^(n_w),"")</f>
        <v/>
      </c>
      <c r="ETV17" s="386" t="str">
        <f>IF($C$5&gt;=COLUMN(ETV7)-2,3600*C_D_w*Product_tech_data!ETV9*(2/rho_a_ref)^(n_w),"")</f>
        <v/>
      </c>
      <c r="ETW17" s="386" t="str">
        <f>IF($C$5&gt;=COLUMN(ETW7)-2,3600*C_D_w*Product_tech_data!ETW9*(2/rho_a_ref)^(n_w),"")</f>
        <v/>
      </c>
      <c r="ETX17" s="386" t="str">
        <f>IF($C$5&gt;=COLUMN(ETX7)-2,3600*C_D_w*Product_tech_data!ETX9*(2/rho_a_ref)^(n_w),"")</f>
        <v/>
      </c>
      <c r="ETY17" s="386" t="str">
        <f>IF($C$5&gt;=COLUMN(ETY7)-2,3600*C_D_w*Product_tech_data!ETY9*(2/rho_a_ref)^(n_w),"")</f>
        <v/>
      </c>
      <c r="ETZ17" s="386" t="str">
        <f>IF($C$5&gt;=COLUMN(ETZ7)-2,3600*C_D_w*Product_tech_data!ETZ9*(2/rho_a_ref)^(n_w),"")</f>
        <v/>
      </c>
      <c r="EUA17" s="386" t="str">
        <f>IF($C$5&gt;=COLUMN(EUA7)-2,3600*C_D_w*Product_tech_data!EUA9*(2/rho_a_ref)^(n_w),"")</f>
        <v/>
      </c>
      <c r="EUB17" s="386" t="str">
        <f>IF($C$5&gt;=COLUMN(EUB7)-2,3600*C_D_w*Product_tech_data!EUB9*(2/rho_a_ref)^(n_w),"")</f>
        <v/>
      </c>
      <c r="EUC17" s="386" t="str">
        <f>IF($C$5&gt;=COLUMN(EUC7)-2,3600*C_D_w*Product_tech_data!EUC9*(2/rho_a_ref)^(n_w),"")</f>
        <v/>
      </c>
      <c r="EUD17" s="386" t="str">
        <f>IF($C$5&gt;=COLUMN(EUD7)-2,3600*C_D_w*Product_tech_data!EUD9*(2/rho_a_ref)^(n_w),"")</f>
        <v/>
      </c>
      <c r="EUE17" s="386" t="str">
        <f>IF($C$5&gt;=COLUMN(EUE7)-2,3600*C_D_w*Product_tech_data!EUE9*(2/rho_a_ref)^(n_w),"")</f>
        <v/>
      </c>
      <c r="EUF17" s="386" t="str">
        <f>IF($C$5&gt;=COLUMN(EUF7)-2,3600*C_D_w*Product_tech_data!EUF9*(2/rho_a_ref)^(n_w),"")</f>
        <v/>
      </c>
      <c r="EUG17" s="386" t="str">
        <f>IF($C$5&gt;=COLUMN(EUG7)-2,3600*C_D_w*Product_tech_data!EUG9*(2/rho_a_ref)^(n_w),"")</f>
        <v/>
      </c>
      <c r="EUH17" s="386" t="str">
        <f>IF($C$5&gt;=COLUMN(EUH7)-2,3600*C_D_w*Product_tech_data!EUH9*(2/rho_a_ref)^(n_w),"")</f>
        <v/>
      </c>
      <c r="EUI17" s="386" t="str">
        <f>IF($C$5&gt;=COLUMN(EUI7)-2,3600*C_D_w*Product_tech_data!EUI9*(2/rho_a_ref)^(n_w),"")</f>
        <v/>
      </c>
      <c r="EUJ17" s="386" t="str">
        <f>IF($C$5&gt;=COLUMN(EUJ7)-2,3600*C_D_w*Product_tech_data!EUJ9*(2/rho_a_ref)^(n_w),"")</f>
        <v/>
      </c>
      <c r="EUK17" s="386" t="str">
        <f>IF($C$5&gt;=COLUMN(EUK7)-2,3600*C_D_w*Product_tech_data!EUK9*(2/rho_a_ref)^(n_w),"")</f>
        <v/>
      </c>
      <c r="EUL17" s="386" t="str">
        <f>IF($C$5&gt;=COLUMN(EUL7)-2,3600*C_D_w*Product_tech_data!EUL9*(2/rho_a_ref)^(n_w),"")</f>
        <v/>
      </c>
      <c r="EUM17" s="386" t="str">
        <f>IF($C$5&gt;=COLUMN(EUM7)-2,3600*C_D_w*Product_tech_data!EUM9*(2/rho_a_ref)^(n_w),"")</f>
        <v/>
      </c>
      <c r="EUN17" s="386" t="str">
        <f>IF($C$5&gt;=COLUMN(EUN7)-2,3600*C_D_w*Product_tech_data!EUN9*(2/rho_a_ref)^(n_w),"")</f>
        <v/>
      </c>
      <c r="EUO17" s="386" t="str">
        <f>IF($C$5&gt;=COLUMN(EUO7)-2,3600*C_D_w*Product_tech_data!EUO9*(2/rho_a_ref)^(n_w),"")</f>
        <v/>
      </c>
      <c r="EUP17" s="386" t="str">
        <f>IF($C$5&gt;=COLUMN(EUP7)-2,3600*C_D_w*Product_tech_data!EUP9*(2/rho_a_ref)^(n_w),"")</f>
        <v/>
      </c>
      <c r="EUQ17" s="386" t="str">
        <f>IF($C$5&gt;=COLUMN(EUQ7)-2,3600*C_D_w*Product_tech_data!EUQ9*(2/rho_a_ref)^(n_w),"")</f>
        <v/>
      </c>
      <c r="EUR17" s="386" t="str">
        <f>IF($C$5&gt;=COLUMN(EUR7)-2,3600*C_D_w*Product_tech_data!EUR9*(2/rho_a_ref)^(n_w),"")</f>
        <v/>
      </c>
      <c r="EUS17" s="386" t="str">
        <f>IF($C$5&gt;=COLUMN(EUS7)-2,3600*C_D_w*Product_tech_data!EUS9*(2/rho_a_ref)^(n_w),"")</f>
        <v/>
      </c>
      <c r="EUT17" s="386" t="str">
        <f>IF($C$5&gt;=COLUMN(EUT7)-2,3600*C_D_w*Product_tech_data!EUT9*(2/rho_a_ref)^(n_w),"")</f>
        <v/>
      </c>
      <c r="EUU17" s="386" t="str">
        <f>IF($C$5&gt;=COLUMN(EUU7)-2,3600*C_D_w*Product_tech_data!EUU9*(2/rho_a_ref)^(n_w),"")</f>
        <v/>
      </c>
      <c r="EUV17" s="386" t="str">
        <f>IF($C$5&gt;=COLUMN(EUV7)-2,3600*C_D_w*Product_tech_data!EUV9*(2/rho_a_ref)^(n_w),"")</f>
        <v/>
      </c>
      <c r="EUW17" s="386" t="str">
        <f>IF($C$5&gt;=COLUMN(EUW7)-2,3600*C_D_w*Product_tech_data!EUW9*(2/rho_a_ref)^(n_w),"")</f>
        <v/>
      </c>
      <c r="EUX17" s="386" t="str">
        <f>IF($C$5&gt;=COLUMN(EUX7)-2,3600*C_D_w*Product_tech_data!EUX9*(2/rho_a_ref)^(n_w),"")</f>
        <v/>
      </c>
      <c r="EUY17" s="386" t="str">
        <f>IF($C$5&gt;=COLUMN(EUY7)-2,3600*C_D_w*Product_tech_data!EUY9*(2/rho_a_ref)^(n_w),"")</f>
        <v/>
      </c>
      <c r="EUZ17" s="386" t="str">
        <f>IF($C$5&gt;=COLUMN(EUZ7)-2,3600*C_D_w*Product_tech_data!EUZ9*(2/rho_a_ref)^(n_w),"")</f>
        <v/>
      </c>
      <c r="EVA17" s="386" t="str">
        <f>IF($C$5&gt;=COLUMN(EVA7)-2,3600*C_D_w*Product_tech_data!EVA9*(2/rho_a_ref)^(n_w),"")</f>
        <v/>
      </c>
      <c r="EVB17" s="386" t="str">
        <f>IF($C$5&gt;=COLUMN(EVB7)-2,3600*C_D_w*Product_tech_data!EVB9*(2/rho_a_ref)^(n_w),"")</f>
        <v/>
      </c>
      <c r="EVC17" s="386" t="str">
        <f>IF($C$5&gt;=COLUMN(EVC7)-2,3600*C_D_w*Product_tech_data!EVC9*(2/rho_a_ref)^(n_w),"")</f>
        <v/>
      </c>
      <c r="EVD17" s="386" t="str">
        <f>IF($C$5&gt;=COLUMN(EVD7)-2,3600*C_D_w*Product_tech_data!EVD9*(2/rho_a_ref)^(n_w),"")</f>
        <v/>
      </c>
      <c r="EVE17" s="386" t="str">
        <f>IF($C$5&gt;=COLUMN(EVE7)-2,3600*C_D_w*Product_tech_data!EVE9*(2/rho_a_ref)^(n_w),"")</f>
        <v/>
      </c>
      <c r="EVF17" s="386" t="str">
        <f>IF($C$5&gt;=COLUMN(EVF7)-2,3600*C_D_w*Product_tech_data!EVF9*(2/rho_a_ref)^(n_w),"")</f>
        <v/>
      </c>
      <c r="EVG17" s="386" t="str">
        <f>IF($C$5&gt;=COLUMN(EVG7)-2,3600*C_D_w*Product_tech_data!EVG9*(2/rho_a_ref)^(n_w),"")</f>
        <v/>
      </c>
      <c r="EVH17" s="386" t="str">
        <f>IF($C$5&gt;=COLUMN(EVH7)-2,3600*C_D_w*Product_tech_data!EVH9*(2/rho_a_ref)^(n_w),"")</f>
        <v/>
      </c>
      <c r="EVI17" s="386" t="str">
        <f>IF($C$5&gt;=COLUMN(EVI7)-2,3600*C_D_w*Product_tech_data!EVI9*(2/rho_a_ref)^(n_w),"")</f>
        <v/>
      </c>
      <c r="EVJ17" s="386" t="str">
        <f>IF($C$5&gt;=COLUMN(EVJ7)-2,3600*C_D_w*Product_tech_data!EVJ9*(2/rho_a_ref)^(n_w),"")</f>
        <v/>
      </c>
      <c r="EVK17" s="386" t="str">
        <f>IF($C$5&gt;=COLUMN(EVK7)-2,3600*C_D_w*Product_tech_data!EVK9*(2/rho_a_ref)^(n_w),"")</f>
        <v/>
      </c>
      <c r="EVL17" s="386" t="str">
        <f>IF($C$5&gt;=COLUMN(EVL7)-2,3600*C_D_w*Product_tech_data!EVL9*(2/rho_a_ref)^(n_w),"")</f>
        <v/>
      </c>
      <c r="EVM17" s="386" t="str">
        <f>IF($C$5&gt;=COLUMN(EVM7)-2,3600*C_D_w*Product_tech_data!EVM9*(2/rho_a_ref)^(n_w),"")</f>
        <v/>
      </c>
      <c r="EVN17" s="386" t="str">
        <f>IF($C$5&gt;=COLUMN(EVN7)-2,3600*C_D_w*Product_tech_data!EVN9*(2/rho_a_ref)^(n_w),"")</f>
        <v/>
      </c>
      <c r="EVO17" s="386" t="str">
        <f>IF($C$5&gt;=COLUMN(EVO7)-2,3600*C_D_w*Product_tech_data!EVO9*(2/rho_a_ref)^(n_w),"")</f>
        <v/>
      </c>
      <c r="EVP17" s="386" t="str">
        <f>IF($C$5&gt;=COLUMN(EVP7)-2,3600*C_D_w*Product_tech_data!EVP9*(2/rho_a_ref)^(n_w),"")</f>
        <v/>
      </c>
      <c r="EVQ17" s="386" t="str">
        <f>IF($C$5&gt;=COLUMN(EVQ7)-2,3600*C_D_w*Product_tech_data!EVQ9*(2/rho_a_ref)^(n_w),"")</f>
        <v/>
      </c>
      <c r="EVR17" s="386" t="str">
        <f>IF($C$5&gt;=COLUMN(EVR7)-2,3600*C_D_w*Product_tech_data!EVR9*(2/rho_a_ref)^(n_w),"")</f>
        <v/>
      </c>
      <c r="EVS17" s="386" t="str">
        <f>IF($C$5&gt;=COLUMN(EVS7)-2,3600*C_D_w*Product_tech_data!EVS9*(2/rho_a_ref)^(n_w),"")</f>
        <v/>
      </c>
      <c r="EVT17" s="386" t="str">
        <f>IF($C$5&gt;=COLUMN(EVT7)-2,3600*C_D_w*Product_tech_data!EVT9*(2/rho_a_ref)^(n_w),"")</f>
        <v/>
      </c>
      <c r="EVU17" s="386" t="str">
        <f>IF($C$5&gt;=COLUMN(EVU7)-2,3600*C_D_w*Product_tech_data!EVU9*(2/rho_a_ref)^(n_w),"")</f>
        <v/>
      </c>
      <c r="EVV17" s="386" t="str">
        <f>IF($C$5&gt;=COLUMN(EVV7)-2,3600*C_D_w*Product_tech_data!EVV9*(2/rho_a_ref)^(n_w),"")</f>
        <v/>
      </c>
      <c r="EVW17" s="386" t="str">
        <f>IF($C$5&gt;=COLUMN(EVW7)-2,3600*C_D_w*Product_tech_data!EVW9*(2/rho_a_ref)^(n_w),"")</f>
        <v/>
      </c>
      <c r="EVX17" s="386" t="str">
        <f>IF($C$5&gt;=COLUMN(EVX7)-2,3600*C_D_w*Product_tech_data!EVX9*(2/rho_a_ref)^(n_w),"")</f>
        <v/>
      </c>
      <c r="EVY17" s="386" t="str">
        <f>IF($C$5&gt;=COLUMN(EVY7)-2,3600*C_D_w*Product_tech_data!EVY9*(2/rho_a_ref)^(n_w),"")</f>
        <v/>
      </c>
      <c r="EVZ17" s="386" t="str">
        <f>IF($C$5&gt;=COLUMN(EVZ7)-2,3600*C_D_w*Product_tech_data!EVZ9*(2/rho_a_ref)^(n_w),"")</f>
        <v/>
      </c>
      <c r="EWA17" s="386" t="str">
        <f>IF($C$5&gt;=COLUMN(EWA7)-2,3600*C_D_w*Product_tech_data!EWA9*(2/rho_a_ref)^(n_w),"")</f>
        <v/>
      </c>
      <c r="EWB17" s="386" t="str">
        <f>IF($C$5&gt;=COLUMN(EWB7)-2,3600*C_D_w*Product_tech_data!EWB9*(2/rho_a_ref)^(n_w),"")</f>
        <v/>
      </c>
      <c r="EWC17" s="386" t="str">
        <f>IF($C$5&gt;=COLUMN(EWC7)-2,3600*C_D_w*Product_tech_data!EWC9*(2/rho_a_ref)^(n_w),"")</f>
        <v/>
      </c>
      <c r="EWD17" s="386" t="str">
        <f>IF($C$5&gt;=COLUMN(EWD7)-2,3600*C_D_w*Product_tech_data!EWD9*(2/rho_a_ref)^(n_w),"")</f>
        <v/>
      </c>
      <c r="EWE17" s="386" t="str">
        <f>IF($C$5&gt;=COLUMN(EWE7)-2,3600*C_D_w*Product_tech_data!EWE9*(2/rho_a_ref)^(n_w),"")</f>
        <v/>
      </c>
      <c r="EWF17" s="386" t="str">
        <f>IF($C$5&gt;=COLUMN(EWF7)-2,3600*C_D_w*Product_tech_data!EWF9*(2/rho_a_ref)^(n_w),"")</f>
        <v/>
      </c>
      <c r="EWG17" s="386" t="str">
        <f>IF($C$5&gt;=COLUMN(EWG7)-2,3600*C_D_w*Product_tech_data!EWG9*(2/rho_a_ref)^(n_w),"")</f>
        <v/>
      </c>
      <c r="EWH17" s="386" t="str">
        <f>IF($C$5&gt;=COLUMN(EWH7)-2,3600*C_D_w*Product_tech_data!EWH9*(2/rho_a_ref)^(n_w),"")</f>
        <v/>
      </c>
      <c r="EWI17" s="386" t="str">
        <f>IF($C$5&gt;=COLUMN(EWI7)-2,3600*C_D_w*Product_tech_data!EWI9*(2/rho_a_ref)^(n_w),"")</f>
        <v/>
      </c>
      <c r="EWJ17" s="386" t="str">
        <f>IF($C$5&gt;=COLUMN(EWJ7)-2,3600*C_D_w*Product_tech_data!EWJ9*(2/rho_a_ref)^(n_w),"")</f>
        <v/>
      </c>
      <c r="EWK17" s="386" t="str">
        <f>IF($C$5&gt;=COLUMN(EWK7)-2,3600*C_D_w*Product_tech_data!EWK9*(2/rho_a_ref)^(n_w),"")</f>
        <v/>
      </c>
      <c r="EWL17" s="386" t="str">
        <f>IF($C$5&gt;=COLUMN(EWL7)-2,3600*C_D_w*Product_tech_data!EWL9*(2/rho_a_ref)^(n_w),"")</f>
        <v/>
      </c>
      <c r="EWM17" s="386" t="str">
        <f>IF($C$5&gt;=COLUMN(EWM7)-2,3600*C_D_w*Product_tech_data!EWM9*(2/rho_a_ref)^(n_w),"")</f>
        <v/>
      </c>
      <c r="EWN17" s="386" t="str">
        <f>IF($C$5&gt;=COLUMN(EWN7)-2,3600*C_D_w*Product_tech_data!EWN9*(2/rho_a_ref)^(n_w),"")</f>
        <v/>
      </c>
      <c r="EWO17" s="386" t="str">
        <f>IF($C$5&gt;=COLUMN(EWO7)-2,3600*C_D_w*Product_tech_data!EWO9*(2/rho_a_ref)^(n_w),"")</f>
        <v/>
      </c>
      <c r="EWP17" s="386" t="str">
        <f>IF($C$5&gt;=COLUMN(EWP7)-2,3600*C_D_w*Product_tech_data!EWP9*(2/rho_a_ref)^(n_w),"")</f>
        <v/>
      </c>
      <c r="EWQ17" s="386" t="str">
        <f>IF($C$5&gt;=COLUMN(EWQ7)-2,3600*C_D_w*Product_tech_data!EWQ9*(2/rho_a_ref)^(n_w),"")</f>
        <v/>
      </c>
      <c r="EWR17" s="386" t="str">
        <f>IF($C$5&gt;=COLUMN(EWR7)-2,3600*C_D_w*Product_tech_data!EWR9*(2/rho_a_ref)^(n_w),"")</f>
        <v/>
      </c>
      <c r="EWS17" s="386" t="str">
        <f>IF($C$5&gt;=COLUMN(EWS7)-2,3600*C_D_w*Product_tech_data!EWS9*(2/rho_a_ref)^(n_w),"")</f>
        <v/>
      </c>
      <c r="EWT17" s="386" t="str">
        <f>IF($C$5&gt;=COLUMN(EWT7)-2,3600*C_D_w*Product_tech_data!EWT9*(2/rho_a_ref)^(n_w),"")</f>
        <v/>
      </c>
      <c r="EWU17" s="386" t="str">
        <f>IF($C$5&gt;=COLUMN(EWU7)-2,3600*C_D_w*Product_tech_data!EWU9*(2/rho_a_ref)^(n_w),"")</f>
        <v/>
      </c>
      <c r="EWV17" s="386" t="str">
        <f>IF($C$5&gt;=COLUMN(EWV7)-2,3600*C_D_w*Product_tech_data!EWV9*(2/rho_a_ref)^(n_w),"")</f>
        <v/>
      </c>
      <c r="EWW17" s="386" t="str">
        <f>IF($C$5&gt;=COLUMN(EWW7)-2,3600*C_D_w*Product_tech_data!EWW9*(2/rho_a_ref)^(n_w),"")</f>
        <v/>
      </c>
      <c r="EWX17" s="386" t="str">
        <f>IF($C$5&gt;=COLUMN(EWX7)-2,3600*C_D_w*Product_tech_data!EWX9*(2/rho_a_ref)^(n_w),"")</f>
        <v/>
      </c>
      <c r="EWY17" s="386" t="str">
        <f>IF($C$5&gt;=COLUMN(EWY7)-2,3600*C_D_w*Product_tech_data!EWY9*(2/rho_a_ref)^(n_w),"")</f>
        <v/>
      </c>
      <c r="EWZ17" s="386" t="str">
        <f>IF($C$5&gt;=COLUMN(EWZ7)-2,3600*C_D_w*Product_tech_data!EWZ9*(2/rho_a_ref)^(n_w),"")</f>
        <v/>
      </c>
      <c r="EXA17" s="386" t="str">
        <f>IF($C$5&gt;=COLUMN(EXA7)-2,3600*C_D_w*Product_tech_data!EXA9*(2/rho_a_ref)^(n_w),"")</f>
        <v/>
      </c>
      <c r="EXB17" s="386" t="str">
        <f>IF($C$5&gt;=COLUMN(EXB7)-2,3600*C_D_w*Product_tech_data!EXB9*(2/rho_a_ref)^(n_w),"")</f>
        <v/>
      </c>
      <c r="EXC17" s="386" t="str">
        <f>IF($C$5&gt;=COLUMN(EXC7)-2,3600*C_D_w*Product_tech_data!EXC9*(2/rho_a_ref)^(n_w),"")</f>
        <v/>
      </c>
      <c r="EXD17" s="386" t="str">
        <f>IF($C$5&gt;=COLUMN(EXD7)-2,3600*C_D_w*Product_tech_data!EXD9*(2/rho_a_ref)^(n_w),"")</f>
        <v/>
      </c>
      <c r="EXE17" s="386" t="str">
        <f>IF($C$5&gt;=COLUMN(EXE7)-2,3600*C_D_w*Product_tech_data!EXE9*(2/rho_a_ref)^(n_w),"")</f>
        <v/>
      </c>
      <c r="EXF17" s="386" t="str">
        <f>IF($C$5&gt;=COLUMN(EXF7)-2,3600*C_D_w*Product_tech_data!EXF9*(2/rho_a_ref)^(n_w),"")</f>
        <v/>
      </c>
      <c r="EXG17" s="386" t="str">
        <f>IF($C$5&gt;=COLUMN(EXG7)-2,3600*C_D_w*Product_tech_data!EXG9*(2/rho_a_ref)^(n_w),"")</f>
        <v/>
      </c>
      <c r="EXH17" s="386" t="str">
        <f>IF($C$5&gt;=COLUMN(EXH7)-2,3600*C_D_w*Product_tech_data!EXH9*(2/rho_a_ref)^(n_w),"")</f>
        <v/>
      </c>
      <c r="EXI17" s="386" t="str">
        <f>IF($C$5&gt;=COLUMN(EXI7)-2,3600*C_D_w*Product_tech_data!EXI9*(2/rho_a_ref)^(n_w),"")</f>
        <v/>
      </c>
      <c r="EXJ17" s="386" t="str">
        <f>IF($C$5&gt;=COLUMN(EXJ7)-2,3600*C_D_w*Product_tech_data!EXJ9*(2/rho_a_ref)^(n_w),"")</f>
        <v/>
      </c>
      <c r="EXK17" s="386" t="str">
        <f>IF($C$5&gt;=COLUMN(EXK7)-2,3600*C_D_w*Product_tech_data!EXK9*(2/rho_a_ref)^(n_w),"")</f>
        <v/>
      </c>
      <c r="EXL17" s="386" t="str">
        <f>IF($C$5&gt;=COLUMN(EXL7)-2,3600*C_D_w*Product_tech_data!EXL9*(2/rho_a_ref)^(n_w),"")</f>
        <v/>
      </c>
      <c r="EXM17" s="386" t="str">
        <f>IF($C$5&gt;=COLUMN(EXM7)-2,3600*C_D_w*Product_tech_data!EXM9*(2/rho_a_ref)^(n_w),"")</f>
        <v/>
      </c>
      <c r="EXN17" s="386" t="str">
        <f>IF($C$5&gt;=COLUMN(EXN7)-2,3600*C_D_w*Product_tech_data!EXN9*(2/rho_a_ref)^(n_w),"")</f>
        <v/>
      </c>
      <c r="EXO17" s="386" t="str">
        <f>IF($C$5&gt;=COLUMN(EXO7)-2,3600*C_D_w*Product_tech_data!EXO9*(2/rho_a_ref)^(n_w),"")</f>
        <v/>
      </c>
      <c r="EXP17" s="386" t="str">
        <f>IF($C$5&gt;=COLUMN(EXP7)-2,3600*C_D_w*Product_tech_data!EXP9*(2/rho_a_ref)^(n_w),"")</f>
        <v/>
      </c>
      <c r="EXQ17" s="386" t="str">
        <f>IF($C$5&gt;=COLUMN(EXQ7)-2,3600*C_D_w*Product_tech_data!EXQ9*(2/rho_a_ref)^(n_w),"")</f>
        <v/>
      </c>
      <c r="EXR17" s="386" t="str">
        <f>IF($C$5&gt;=COLUMN(EXR7)-2,3600*C_D_w*Product_tech_data!EXR9*(2/rho_a_ref)^(n_w),"")</f>
        <v/>
      </c>
      <c r="EXS17" s="386" t="str">
        <f>IF($C$5&gt;=COLUMN(EXS7)-2,3600*C_D_w*Product_tech_data!EXS9*(2/rho_a_ref)^(n_w),"")</f>
        <v/>
      </c>
      <c r="EXT17" s="386" t="str">
        <f>IF($C$5&gt;=COLUMN(EXT7)-2,3600*C_D_w*Product_tech_data!EXT9*(2/rho_a_ref)^(n_w),"")</f>
        <v/>
      </c>
      <c r="EXU17" s="386" t="str">
        <f>IF($C$5&gt;=COLUMN(EXU7)-2,3600*C_D_w*Product_tech_data!EXU9*(2/rho_a_ref)^(n_w),"")</f>
        <v/>
      </c>
      <c r="EXV17" s="386" t="str">
        <f>IF($C$5&gt;=COLUMN(EXV7)-2,3600*C_D_w*Product_tech_data!EXV9*(2/rho_a_ref)^(n_w),"")</f>
        <v/>
      </c>
      <c r="EXW17" s="386" t="str">
        <f>IF($C$5&gt;=COLUMN(EXW7)-2,3600*C_D_w*Product_tech_data!EXW9*(2/rho_a_ref)^(n_w),"")</f>
        <v/>
      </c>
      <c r="EXX17" s="386" t="str">
        <f>IF($C$5&gt;=COLUMN(EXX7)-2,3600*C_D_w*Product_tech_data!EXX9*(2/rho_a_ref)^(n_w),"")</f>
        <v/>
      </c>
      <c r="EXY17" s="386" t="str">
        <f>IF($C$5&gt;=COLUMN(EXY7)-2,3600*C_D_w*Product_tech_data!EXY9*(2/rho_a_ref)^(n_w),"")</f>
        <v/>
      </c>
      <c r="EXZ17" s="386" t="str">
        <f>IF($C$5&gt;=COLUMN(EXZ7)-2,3600*C_D_w*Product_tech_data!EXZ9*(2/rho_a_ref)^(n_w),"")</f>
        <v/>
      </c>
      <c r="EYA17" s="386" t="str">
        <f>IF($C$5&gt;=COLUMN(EYA7)-2,3600*C_D_w*Product_tech_data!EYA9*(2/rho_a_ref)^(n_w),"")</f>
        <v/>
      </c>
      <c r="EYB17" s="386" t="str">
        <f>IF($C$5&gt;=COLUMN(EYB7)-2,3600*C_D_w*Product_tech_data!EYB9*(2/rho_a_ref)^(n_w),"")</f>
        <v/>
      </c>
      <c r="EYC17" s="386" t="str">
        <f>IF($C$5&gt;=COLUMN(EYC7)-2,3600*C_D_w*Product_tech_data!EYC9*(2/rho_a_ref)^(n_w),"")</f>
        <v/>
      </c>
      <c r="EYD17" s="386" t="str">
        <f>IF($C$5&gt;=COLUMN(EYD7)-2,3600*C_D_w*Product_tech_data!EYD9*(2/rho_a_ref)^(n_w),"")</f>
        <v/>
      </c>
      <c r="EYE17" s="386" t="str">
        <f>IF($C$5&gt;=COLUMN(EYE7)-2,3600*C_D_w*Product_tech_data!EYE9*(2/rho_a_ref)^(n_w),"")</f>
        <v/>
      </c>
      <c r="EYF17" s="386" t="str">
        <f>IF($C$5&gt;=COLUMN(EYF7)-2,3600*C_D_w*Product_tech_data!EYF9*(2/rho_a_ref)^(n_w),"")</f>
        <v/>
      </c>
      <c r="EYG17" s="386" t="str">
        <f>IF($C$5&gt;=COLUMN(EYG7)-2,3600*C_D_w*Product_tech_data!EYG9*(2/rho_a_ref)^(n_w),"")</f>
        <v/>
      </c>
      <c r="EYH17" s="386" t="str">
        <f>IF($C$5&gt;=COLUMN(EYH7)-2,3600*C_D_w*Product_tech_data!EYH9*(2/rho_a_ref)^(n_w),"")</f>
        <v/>
      </c>
      <c r="EYI17" s="386" t="str">
        <f>IF($C$5&gt;=COLUMN(EYI7)-2,3600*C_D_w*Product_tech_data!EYI9*(2/rho_a_ref)^(n_w),"")</f>
        <v/>
      </c>
      <c r="EYJ17" s="386" t="str">
        <f>IF($C$5&gt;=COLUMN(EYJ7)-2,3600*C_D_w*Product_tech_data!EYJ9*(2/rho_a_ref)^(n_w),"")</f>
        <v/>
      </c>
      <c r="EYK17" s="386" t="str">
        <f>IF($C$5&gt;=COLUMN(EYK7)-2,3600*C_D_w*Product_tech_data!EYK9*(2/rho_a_ref)^(n_w),"")</f>
        <v/>
      </c>
      <c r="EYL17" s="386" t="str">
        <f>IF($C$5&gt;=COLUMN(EYL7)-2,3600*C_D_w*Product_tech_data!EYL9*(2/rho_a_ref)^(n_w),"")</f>
        <v/>
      </c>
      <c r="EYM17" s="386" t="str">
        <f>IF($C$5&gt;=COLUMN(EYM7)-2,3600*C_D_w*Product_tech_data!EYM9*(2/rho_a_ref)^(n_w),"")</f>
        <v/>
      </c>
      <c r="EYN17" s="386" t="str">
        <f>IF($C$5&gt;=COLUMN(EYN7)-2,3600*C_D_w*Product_tech_data!EYN9*(2/rho_a_ref)^(n_w),"")</f>
        <v/>
      </c>
      <c r="EYO17" s="386" t="str">
        <f>IF($C$5&gt;=COLUMN(EYO7)-2,3600*C_D_w*Product_tech_data!EYO9*(2/rho_a_ref)^(n_w),"")</f>
        <v/>
      </c>
      <c r="EYP17" s="386" t="str">
        <f>IF($C$5&gt;=COLUMN(EYP7)-2,3600*C_D_w*Product_tech_data!EYP9*(2/rho_a_ref)^(n_w),"")</f>
        <v/>
      </c>
      <c r="EYQ17" s="386" t="str">
        <f>IF($C$5&gt;=COLUMN(EYQ7)-2,3600*C_D_w*Product_tech_data!EYQ9*(2/rho_a_ref)^(n_w),"")</f>
        <v/>
      </c>
      <c r="EYR17" s="386" t="str">
        <f>IF($C$5&gt;=COLUMN(EYR7)-2,3600*C_D_w*Product_tech_data!EYR9*(2/rho_a_ref)^(n_w),"")</f>
        <v/>
      </c>
      <c r="EYS17" s="386" t="str">
        <f>IF($C$5&gt;=COLUMN(EYS7)-2,3600*C_D_w*Product_tech_data!EYS9*(2/rho_a_ref)^(n_w),"")</f>
        <v/>
      </c>
      <c r="EYT17" s="386" t="str">
        <f>IF($C$5&gt;=COLUMN(EYT7)-2,3600*C_D_w*Product_tech_data!EYT9*(2/rho_a_ref)^(n_w),"")</f>
        <v/>
      </c>
      <c r="EYU17" s="386" t="str">
        <f>IF($C$5&gt;=COLUMN(EYU7)-2,3600*C_D_w*Product_tech_data!EYU9*(2/rho_a_ref)^(n_w),"")</f>
        <v/>
      </c>
      <c r="EYV17" s="386" t="str">
        <f>IF($C$5&gt;=COLUMN(EYV7)-2,3600*C_D_w*Product_tech_data!EYV9*(2/rho_a_ref)^(n_w),"")</f>
        <v/>
      </c>
      <c r="EYW17" s="386" t="str">
        <f>IF($C$5&gt;=COLUMN(EYW7)-2,3600*C_D_w*Product_tech_data!EYW9*(2/rho_a_ref)^(n_w),"")</f>
        <v/>
      </c>
      <c r="EYX17" s="386" t="str">
        <f>IF($C$5&gt;=COLUMN(EYX7)-2,3600*C_D_w*Product_tech_data!EYX9*(2/rho_a_ref)^(n_w),"")</f>
        <v/>
      </c>
      <c r="EYY17" s="386" t="str">
        <f>IF($C$5&gt;=COLUMN(EYY7)-2,3600*C_D_w*Product_tech_data!EYY9*(2/rho_a_ref)^(n_w),"")</f>
        <v/>
      </c>
      <c r="EYZ17" s="386" t="str">
        <f>IF($C$5&gt;=COLUMN(EYZ7)-2,3600*C_D_w*Product_tech_data!EYZ9*(2/rho_a_ref)^(n_w),"")</f>
        <v/>
      </c>
      <c r="EZA17" s="386" t="str">
        <f>IF($C$5&gt;=COLUMN(EZA7)-2,3600*C_D_w*Product_tech_data!EZA9*(2/rho_a_ref)^(n_w),"")</f>
        <v/>
      </c>
      <c r="EZB17" s="386" t="str">
        <f>IF($C$5&gt;=COLUMN(EZB7)-2,3600*C_D_w*Product_tech_data!EZB9*(2/rho_a_ref)^(n_w),"")</f>
        <v/>
      </c>
      <c r="EZC17" s="386" t="str">
        <f>IF($C$5&gt;=COLUMN(EZC7)-2,3600*C_D_w*Product_tech_data!EZC9*(2/rho_a_ref)^(n_w),"")</f>
        <v/>
      </c>
      <c r="EZD17" s="386" t="str">
        <f>IF($C$5&gt;=COLUMN(EZD7)-2,3600*C_D_w*Product_tech_data!EZD9*(2/rho_a_ref)^(n_w),"")</f>
        <v/>
      </c>
      <c r="EZE17" s="386" t="str">
        <f>IF($C$5&gt;=COLUMN(EZE7)-2,3600*C_D_w*Product_tech_data!EZE9*(2/rho_a_ref)^(n_w),"")</f>
        <v/>
      </c>
      <c r="EZF17" s="386" t="str">
        <f>IF($C$5&gt;=COLUMN(EZF7)-2,3600*C_D_w*Product_tech_data!EZF9*(2/rho_a_ref)^(n_w),"")</f>
        <v/>
      </c>
      <c r="EZG17" s="386" t="str">
        <f>IF($C$5&gt;=COLUMN(EZG7)-2,3600*C_D_w*Product_tech_data!EZG9*(2/rho_a_ref)^(n_w),"")</f>
        <v/>
      </c>
      <c r="EZH17" s="386" t="str">
        <f>IF($C$5&gt;=COLUMN(EZH7)-2,3600*C_D_w*Product_tech_data!EZH9*(2/rho_a_ref)^(n_w),"")</f>
        <v/>
      </c>
      <c r="EZI17" s="386" t="str">
        <f>IF($C$5&gt;=COLUMN(EZI7)-2,3600*C_D_w*Product_tech_data!EZI9*(2/rho_a_ref)^(n_w),"")</f>
        <v/>
      </c>
      <c r="EZJ17" s="386" t="str">
        <f>IF($C$5&gt;=COLUMN(EZJ7)-2,3600*C_D_w*Product_tech_data!EZJ9*(2/rho_a_ref)^(n_w),"")</f>
        <v/>
      </c>
      <c r="EZK17" s="386" t="str">
        <f>IF($C$5&gt;=COLUMN(EZK7)-2,3600*C_D_w*Product_tech_data!EZK9*(2/rho_a_ref)^(n_w),"")</f>
        <v/>
      </c>
      <c r="EZL17" s="386" t="str">
        <f>IF($C$5&gt;=COLUMN(EZL7)-2,3600*C_D_w*Product_tech_data!EZL9*(2/rho_a_ref)^(n_w),"")</f>
        <v/>
      </c>
      <c r="EZM17" s="386" t="str">
        <f>IF($C$5&gt;=COLUMN(EZM7)-2,3600*C_D_w*Product_tech_data!EZM9*(2/rho_a_ref)^(n_w),"")</f>
        <v/>
      </c>
      <c r="EZN17" s="386" t="str">
        <f>IF($C$5&gt;=COLUMN(EZN7)-2,3600*C_D_w*Product_tech_data!EZN9*(2/rho_a_ref)^(n_w),"")</f>
        <v/>
      </c>
      <c r="EZO17" s="386" t="str">
        <f>IF($C$5&gt;=COLUMN(EZO7)-2,3600*C_D_w*Product_tech_data!EZO9*(2/rho_a_ref)^(n_w),"")</f>
        <v/>
      </c>
      <c r="EZP17" s="386" t="str">
        <f>IF($C$5&gt;=COLUMN(EZP7)-2,3600*C_D_w*Product_tech_data!EZP9*(2/rho_a_ref)^(n_w),"")</f>
        <v/>
      </c>
      <c r="EZQ17" s="386" t="str">
        <f>IF($C$5&gt;=COLUMN(EZQ7)-2,3600*C_D_w*Product_tech_data!EZQ9*(2/rho_a_ref)^(n_w),"")</f>
        <v/>
      </c>
      <c r="EZR17" s="386" t="str">
        <f>IF($C$5&gt;=COLUMN(EZR7)-2,3600*C_D_w*Product_tech_data!EZR9*(2/rho_a_ref)^(n_w),"")</f>
        <v/>
      </c>
      <c r="EZS17" s="386" t="str">
        <f>IF($C$5&gt;=COLUMN(EZS7)-2,3600*C_D_w*Product_tech_data!EZS9*(2/rho_a_ref)^(n_w),"")</f>
        <v/>
      </c>
      <c r="EZT17" s="386" t="str">
        <f>IF($C$5&gt;=COLUMN(EZT7)-2,3600*C_D_w*Product_tech_data!EZT9*(2/rho_a_ref)^(n_w),"")</f>
        <v/>
      </c>
      <c r="EZU17" s="386" t="str">
        <f>IF($C$5&gt;=COLUMN(EZU7)-2,3600*C_D_w*Product_tech_data!EZU9*(2/rho_a_ref)^(n_w),"")</f>
        <v/>
      </c>
      <c r="EZV17" s="386" t="str">
        <f>IF($C$5&gt;=COLUMN(EZV7)-2,3600*C_D_w*Product_tech_data!EZV9*(2/rho_a_ref)^(n_w),"")</f>
        <v/>
      </c>
      <c r="EZW17" s="386" t="str">
        <f>IF($C$5&gt;=COLUMN(EZW7)-2,3600*C_D_w*Product_tech_data!EZW9*(2/rho_a_ref)^(n_w),"")</f>
        <v/>
      </c>
      <c r="EZX17" s="386" t="str">
        <f>IF($C$5&gt;=COLUMN(EZX7)-2,3600*C_D_w*Product_tech_data!EZX9*(2/rho_a_ref)^(n_w),"")</f>
        <v/>
      </c>
      <c r="EZY17" s="386" t="str">
        <f>IF($C$5&gt;=COLUMN(EZY7)-2,3600*C_D_w*Product_tech_data!EZY9*(2/rho_a_ref)^(n_w),"")</f>
        <v/>
      </c>
      <c r="EZZ17" s="386" t="str">
        <f>IF($C$5&gt;=COLUMN(EZZ7)-2,3600*C_D_w*Product_tech_data!EZZ9*(2/rho_a_ref)^(n_w),"")</f>
        <v/>
      </c>
      <c r="FAA17" s="386" t="str">
        <f>IF($C$5&gt;=COLUMN(FAA7)-2,3600*C_D_w*Product_tech_data!FAA9*(2/rho_a_ref)^(n_w),"")</f>
        <v/>
      </c>
      <c r="FAB17" s="386" t="str">
        <f>IF($C$5&gt;=COLUMN(FAB7)-2,3600*C_D_w*Product_tech_data!FAB9*(2/rho_a_ref)^(n_w),"")</f>
        <v/>
      </c>
      <c r="FAC17" s="386" t="str">
        <f>IF($C$5&gt;=COLUMN(FAC7)-2,3600*C_D_w*Product_tech_data!FAC9*(2/rho_a_ref)^(n_w),"")</f>
        <v/>
      </c>
      <c r="FAD17" s="386" t="str">
        <f>IF($C$5&gt;=COLUMN(FAD7)-2,3600*C_D_w*Product_tech_data!FAD9*(2/rho_a_ref)^(n_w),"")</f>
        <v/>
      </c>
      <c r="FAE17" s="386" t="str">
        <f>IF($C$5&gt;=COLUMN(FAE7)-2,3600*C_D_w*Product_tech_data!FAE9*(2/rho_a_ref)^(n_w),"")</f>
        <v/>
      </c>
      <c r="FAF17" s="386" t="str">
        <f>IF($C$5&gt;=COLUMN(FAF7)-2,3600*C_D_w*Product_tech_data!FAF9*(2/rho_a_ref)^(n_w),"")</f>
        <v/>
      </c>
      <c r="FAG17" s="386" t="str">
        <f>IF($C$5&gt;=COLUMN(FAG7)-2,3600*C_D_w*Product_tech_data!FAG9*(2/rho_a_ref)^(n_w),"")</f>
        <v/>
      </c>
      <c r="FAH17" s="386" t="str">
        <f>IF($C$5&gt;=COLUMN(FAH7)-2,3600*C_D_w*Product_tech_data!FAH9*(2/rho_a_ref)^(n_w),"")</f>
        <v/>
      </c>
      <c r="FAI17" s="386" t="str">
        <f>IF($C$5&gt;=COLUMN(FAI7)-2,3600*C_D_w*Product_tech_data!FAI9*(2/rho_a_ref)^(n_w),"")</f>
        <v/>
      </c>
      <c r="FAJ17" s="386" t="str">
        <f>IF($C$5&gt;=COLUMN(FAJ7)-2,3600*C_D_w*Product_tech_data!FAJ9*(2/rho_a_ref)^(n_w),"")</f>
        <v/>
      </c>
      <c r="FAK17" s="386" t="str">
        <f>IF($C$5&gt;=COLUMN(FAK7)-2,3600*C_D_w*Product_tech_data!FAK9*(2/rho_a_ref)^(n_w),"")</f>
        <v/>
      </c>
      <c r="FAL17" s="386" t="str">
        <f>IF($C$5&gt;=COLUMN(FAL7)-2,3600*C_D_w*Product_tech_data!FAL9*(2/rho_a_ref)^(n_w),"")</f>
        <v/>
      </c>
      <c r="FAM17" s="386" t="str">
        <f>IF($C$5&gt;=COLUMN(FAM7)-2,3600*C_D_w*Product_tech_data!FAM9*(2/rho_a_ref)^(n_w),"")</f>
        <v/>
      </c>
      <c r="FAN17" s="386" t="str">
        <f>IF($C$5&gt;=COLUMN(FAN7)-2,3600*C_D_w*Product_tech_data!FAN9*(2/rho_a_ref)^(n_w),"")</f>
        <v/>
      </c>
      <c r="FAO17" s="386" t="str">
        <f>IF($C$5&gt;=COLUMN(FAO7)-2,3600*C_D_w*Product_tech_data!FAO9*(2/rho_a_ref)^(n_w),"")</f>
        <v/>
      </c>
      <c r="FAP17" s="386" t="str">
        <f>IF($C$5&gt;=COLUMN(FAP7)-2,3600*C_D_w*Product_tech_data!FAP9*(2/rho_a_ref)^(n_w),"")</f>
        <v/>
      </c>
      <c r="FAQ17" s="386" t="str">
        <f>IF($C$5&gt;=COLUMN(FAQ7)-2,3600*C_D_w*Product_tech_data!FAQ9*(2/rho_a_ref)^(n_w),"")</f>
        <v/>
      </c>
      <c r="FAR17" s="386" t="str">
        <f>IF($C$5&gt;=COLUMN(FAR7)-2,3600*C_D_w*Product_tech_data!FAR9*(2/rho_a_ref)^(n_w),"")</f>
        <v/>
      </c>
      <c r="FAS17" s="386" t="str">
        <f>IF($C$5&gt;=COLUMN(FAS7)-2,3600*C_D_w*Product_tech_data!FAS9*(2/rho_a_ref)^(n_w),"")</f>
        <v/>
      </c>
      <c r="FAT17" s="386" t="str">
        <f>IF($C$5&gt;=COLUMN(FAT7)-2,3600*C_D_w*Product_tech_data!FAT9*(2/rho_a_ref)^(n_w),"")</f>
        <v/>
      </c>
      <c r="FAU17" s="386" t="str">
        <f>IF($C$5&gt;=COLUMN(FAU7)-2,3600*C_D_w*Product_tech_data!FAU9*(2/rho_a_ref)^(n_w),"")</f>
        <v/>
      </c>
      <c r="FAV17" s="386" t="str">
        <f>IF($C$5&gt;=COLUMN(FAV7)-2,3600*C_D_w*Product_tech_data!FAV9*(2/rho_a_ref)^(n_w),"")</f>
        <v/>
      </c>
      <c r="FAW17" s="386" t="str">
        <f>IF($C$5&gt;=COLUMN(FAW7)-2,3600*C_D_w*Product_tech_data!FAW9*(2/rho_a_ref)^(n_w),"")</f>
        <v/>
      </c>
      <c r="FAX17" s="386" t="str">
        <f>IF($C$5&gt;=COLUMN(FAX7)-2,3600*C_D_w*Product_tech_data!FAX9*(2/rho_a_ref)^(n_w),"")</f>
        <v/>
      </c>
      <c r="FAY17" s="386" t="str">
        <f>IF($C$5&gt;=COLUMN(FAY7)-2,3600*C_D_w*Product_tech_data!FAY9*(2/rho_a_ref)^(n_w),"")</f>
        <v/>
      </c>
      <c r="FAZ17" s="386" t="str">
        <f>IF($C$5&gt;=COLUMN(FAZ7)-2,3600*C_D_w*Product_tech_data!FAZ9*(2/rho_a_ref)^(n_w),"")</f>
        <v/>
      </c>
      <c r="FBA17" s="386" t="str">
        <f>IF($C$5&gt;=COLUMN(FBA7)-2,3600*C_D_w*Product_tech_data!FBA9*(2/rho_a_ref)^(n_w),"")</f>
        <v/>
      </c>
      <c r="FBB17" s="386" t="str">
        <f>IF($C$5&gt;=COLUMN(FBB7)-2,3600*C_D_w*Product_tech_data!FBB9*(2/rho_a_ref)^(n_w),"")</f>
        <v/>
      </c>
      <c r="FBC17" s="386" t="str">
        <f>IF($C$5&gt;=COLUMN(FBC7)-2,3600*C_D_w*Product_tech_data!FBC9*(2/rho_a_ref)^(n_w),"")</f>
        <v/>
      </c>
      <c r="FBD17" s="386" t="str">
        <f>IF($C$5&gt;=COLUMN(FBD7)-2,3600*C_D_w*Product_tech_data!FBD9*(2/rho_a_ref)^(n_w),"")</f>
        <v/>
      </c>
      <c r="FBE17" s="386" t="str">
        <f>IF($C$5&gt;=COLUMN(FBE7)-2,3600*C_D_w*Product_tech_data!FBE9*(2/rho_a_ref)^(n_w),"")</f>
        <v/>
      </c>
      <c r="FBF17" s="386" t="str">
        <f>IF($C$5&gt;=COLUMN(FBF7)-2,3600*C_D_w*Product_tech_data!FBF9*(2/rho_a_ref)^(n_w),"")</f>
        <v/>
      </c>
      <c r="FBG17" s="386" t="str">
        <f>IF($C$5&gt;=COLUMN(FBG7)-2,3600*C_D_w*Product_tech_data!FBG9*(2/rho_a_ref)^(n_w),"")</f>
        <v/>
      </c>
      <c r="FBH17" s="386" t="str">
        <f>IF($C$5&gt;=COLUMN(FBH7)-2,3600*C_D_w*Product_tech_data!FBH9*(2/rho_a_ref)^(n_w),"")</f>
        <v/>
      </c>
      <c r="FBI17" s="386" t="str">
        <f>IF($C$5&gt;=COLUMN(FBI7)-2,3600*C_D_w*Product_tech_data!FBI9*(2/rho_a_ref)^(n_w),"")</f>
        <v/>
      </c>
      <c r="FBJ17" s="386" t="str">
        <f>IF($C$5&gt;=COLUMN(FBJ7)-2,3600*C_D_w*Product_tech_data!FBJ9*(2/rho_a_ref)^(n_w),"")</f>
        <v/>
      </c>
      <c r="FBK17" s="386" t="str">
        <f>IF($C$5&gt;=COLUMN(FBK7)-2,3600*C_D_w*Product_tech_data!FBK9*(2/rho_a_ref)^(n_w),"")</f>
        <v/>
      </c>
      <c r="FBL17" s="386" t="str">
        <f>IF($C$5&gt;=COLUMN(FBL7)-2,3600*C_D_w*Product_tech_data!FBL9*(2/rho_a_ref)^(n_w),"")</f>
        <v/>
      </c>
      <c r="FBM17" s="386" t="str">
        <f>IF($C$5&gt;=COLUMN(FBM7)-2,3600*C_D_w*Product_tech_data!FBM9*(2/rho_a_ref)^(n_w),"")</f>
        <v/>
      </c>
      <c r="FBN17" s="386" t="str">
        <f>IF($C$5&gt;=COLUMN(FBN7)-2,3600*C_D_w*Product_tech_data!FBN9*(2/rho_a_ref)^(n_w),"")</f>
        <v/>
      </c>
      <c r="FBO17" s="386" t="str">
        <f>IF($C$5&gt;=COLUMN(FBO7)-2,3600*C_D_w*Product_tech_data!FBO9*(2/rho_a_ref)^(n_w),"")</f>
        <v/>
      </c>
      <c r="FBP17" s="386" t="str">
        <f>IF($C$5&gt;=COLUMN(FBP7)-2,3600*C_D_w*Product_tech_data!FBP9*(2/rho_a_ref)^(n_w),"")</f>
        <v/>
      </c>
      <c r="FBQ17" s="386" t="str">
        <f>IF($C$5&gt;=COLUMN(FBQ7)-2,3600*C_D_w*Product_tech_data!FBQ9*(2/rho_a_ref)^(n_w),"")</f>
        <v/>
      </c>
      <c r="FBR17" s="386" t="str">
        <f>IF($C$5&gt;=COLUMN(FBR7)-2,3600*C_D_w*Product_tech_data!FBR9*(2/rho_a_ref)^(n_w),"")</f>
        <v/>
      </c>
      <c r="FBS17" s="386" t="str">
        <f>IF($C$5&gt;=COLUMN(FBS7)-2,3600*C_D_w*Product_tech_data!FBS9*(2/rho_a_ref)^(n_w),"")</f>
        <v/>
      </c>
      <c r="FBT17" s="386" t="str">
        <f>IF($C$5&gt;=COLUMN(FBT7)-2,3600*C_D_w*Product_tech_data!FBT9*(2/rho_a_ref)^(n_w),"")</f>
        <v/>
      </c>
      <c r="FBU17" s="386" t="str">
        <f>IF($C$5&gt;=COLUMN(FBU7)-2,3600*C_D_w*Product_tech_data!FBU9*(2/rho_a_ref)^(n_w),"")</f>
        <v/>
      </c>
      <c r="FBV17" s="386" t="str">
        <f>IF($C$5&gt;=COLUMN(FBV7)-2,3600*C_D_w*Product_tech_data!FBV9*(2/rho_a_ref)^(n_w),"")</f>
        <v/>
      </c>
      <c r="FBW17" s="386" t="str">
        <f>IF($C$5&gt;=COLUMN(FBW7)-2,3600*C_D_w*Product_tech_data!FBW9*(2/rho_a_ref)^(n_w),"")</f>
        <v/>
      </c>
      <c r="FBX17" s="386" t="str">
        <f>IF($C$5&gt;=COLUMN(FBX7)-2,3600*C_D_w*Product_tech_data!FBX9*(2/rho_a_ref)^(n_w),"")</f>
        <v/>
      </c>
      <c r="FBY17" s="386" t="str">
        <f>IF($C$5&gt;=COLUMN(FBY7)-2,3600*C_D_w*Product_tech_data!FBY9*(2/rho_a_ref)^(n_w),"")</f>
        <v/>
      </c>
      <c r="FBZ17" s="386" t="str">
        <f>IF($C$5&gt;=COLUMN(FBZ7)-2,3600*C_D_w*Product_tech_data!FBZ9*(2/rho_a_ref)^(n_w),"")</f>
        <v/>
      </c>
      <c r="FCA17" s="386" t="str">
        <f>IF($C$5&gt;=COLUMN(FCA7)-2,3600*C_D_w*Product_tech_data!FCA9*(2/rho_a_ref)^(n_w),"")</f>
        <v/>
      </c>
      <c r="FCB17" s="386" t="str">
        <f>IF($C$5&gt;=COLUMN(FCB7)-2,3600*C_D_w*Product_tech_data!FCB9*(2/rho_a_ref)^(n_w),"")</f>
        <v/>
      </c>
      <c r="FCC17" s="386" t="str">
        <f>IF($C$5&gt;=COLUMN(FCC7)-2,3600*C_D_w*Product_tech_data!FCC9*(2/rho_a_ref)^(n_w),"")</f>
        <v/>
      </c>
      <c r="FCD17" s="386" t="str">
        <f>IF($C$5&gt;=COLUMN(FCD7)-2,3600*C_D_w*Product_tech_data!FCD9*(2/rho_a_ref)^(n_w),"")</f>
        <v/>
      </c>
      <c r="FCE17" s="386" t="str">
        <f>IF($C$5&gt;=COLUMN(FCE7)-2,3600*C_D_w*Product_tech_data!FCE9*(2/rho_a_ref)^(n_w),"")</f>
        <v/>
      </c>
      <c r="FCF17" s="386" t="str">
        <f>IF($C$5&gt;=COLUMN(FCF7)-2,3600*C_D_w*Product_tech_data!FCF9*(2/rho_a_ref)^(n_w),"")</f>
        <v/>
      </c>
      <c r="FCG17" s="386" t="str">
        <f>IF($C$5&gt;=COLUMN(FCG7)-2,3600*C_D_w*Product_tech_data!FCG9*(2/rho_a_ref)^(n_w),"")</f>
        <v/>
      </c>
      <c r="FCH17" s="386" t="str">
        <f>IF($C$5&gt;=COLUMN(FCH7)-2,3600*C_D_w*Product_tech_data!FCH9*(2/rho_a_ref)^(n_w),"")</f>
        <v/>
      </c>
      <c r="FCI17" s="386" t="str">
        <f>IF($C$5&gt;=COLUMN(FCI7)-2,3600*C_D_w*Product_tech_data!FCI9*(2/rho_a_ref)^(n_w),"")</f>
        <v/>
      </c>
      <c r="FCJ17" s="386" t="str">
        <f>IF($C$5&gt;=COLUMN(FCJ7)-2,3600*C_D_w*Product_tech_data!FCJ9*(2/rho_a_ref)^(n_w),"")</f>
        <v/>
      </c>
      <c r="FCK17" s="386" t="str">
        <f>IF($C$5&gt;=COLUMN(FCK7)-2,3600*C_D_w*Product_tech_data!FCK9*(2/rho_a_ref)^(n_w),"")</f>
        <v/>
      </c>
      <c r="FCL17" s="386" t="str">
        <f>IF($C$5&gt;=COLUMN(FCL7)-2,3600*C_D_w*Product_tech_data!FCL9*(2/rho_a_ref)^(n_w),"")</f>
        <v/>
      </c>
      <c r="FCM17" s="386" t="str">
        <f>IF($C$5&gt;=COLUMN(FCM7)-2,3600*C_D_w*Product_tech_data!FCM9*(2/rho_a_ref)^(n_w),"")</f>
        <v/>
      </c>
      <c r="FCN17" s="386" t="str">
        <f>IF($C$5&gt;=COLUMN(FCN7)-2,3600*C_D_w*Product_tech_data!FCN9*(2/rho_a_ref)^(n_w),"")</f>
        <v/>
      </c>
      <c r="FCO17" s="386" t="str">
        <f>IF($C$5&gt;=COLUMN(FCO7)-2,3600*C_D_w*Product_tech_data!FCO9*(2/rho_a_ref)^(n_w),"")</f>
        <v/>
      </c>
      <c r="FCP17" s="386" t="str">
        <f>IF($C$5&gt;=COLUMN(FCP7)-2,3600*C_D_w*Product_tech_data!FCP9*(2/rho_a_ref)^(n_w),"")</f>
        <v/>
      </c>
      <c r="FCQ17" s="386" t="str">
        <f>IF($C$5&gt;=COLUMN(FCQ7)-2,3600*C_D_w*Product_tech_data!FCQ9*(2/rho_a_ref)^(n_w),"")</f>
        <v/>
      </c>
      <c r="FCR17" s="386" t="str">
        <f>IF($C$5&gt;=COLUMN(FCR7)-2,3600*C_D_w*Product_tech_data!FCR9*(2/rho_a_ref)^(n_w),"")</f>
        <v/>
      </c>
      <c r="FCS17" s="386" t="str">
        <f>IF($C$5&gt;=COLUMN(FCS7)-2,3600*C_D_w*Product_tech_data!FCS9*(2/rho_a_ref)^(n_w),"")</f>
        <v/>
      </c>
      <c r="FCT17" s="386" t="str">
        <f>IF($C$5&gt;=COLUMN(FCT7)-2,3600*C_D_w*Product_tech_data!FCT9*(2/rho_a_ref)^(n_w),"")</f>
        <v/>
      </c>
      <c r="FCU17" s="386" t="str">
        <f>IF($C$5&gt;=COLUMN(FCU7)-2,3600*C_D_w*Product_tech_data!FCU9*(2/rho_a_ref)^(n_w),"")</f>
        <v/>
      </c>
      <c r="FCV17" s="386" t="str">
        <f>IF($C$5&gt;=COLUMN(FCV7)-2,3600*C_D_w*Product_tech_data!FCV9*(2/rho_a_ref)^(n_w),"")</f>
        <v/>
      </c>
      <c r="FCW17" s="386" t="str">
        <f>IF($C$5&gt;=COLUMN(FCW7)-2,3600*C_D_w*Product_tech_data!FCW9*(2/rho_a_ref)^(n_w),"")</f>
        <v/>
      </c>
      <c r="FCX17" s="386" t="str">
        <f>IF($C$5&gt;=COLUMN(FCX7)-2,3600*C_D_w*Product_tech_data!FCX9*(2/rho_a_ref)^(n_w),"")</f>
        <v/>
      </c>
      <c r="FCY17" s="386" t="str">
        <f>IF($C$5&gt;=COLUMN(FCY7)-2,3600*C_D_w*Product_tech_data!FCY9*(2/rho_a_ref)^(n_w),"")</f>
        <v/>
      </c>
      <c r="FCZ17" s="386" t="str">
        <f>IF($C$5&gt;=COLUMN(FCZ7)-2,3600*C_D_w*Product_tech_data!FCZ9*(2/rho_a_ref)^(n_w),"")</f>
        <v/>
      </c>
      <c r="FDA17" s="386" t="str">
        <f>IF($C$5&gt;=COLUMN(FDA7)-2,3600*C_D_w*Product_tech_data!FDA9*(2/rho_a_ref)^(n_w),"")</f>
        <v/>
      </c>
      <c r="FDB17" s="386" t="str">
        <f>IF($C$5&gt;=COLUMN(FDB7)-2,3600*C_D_w*Product_tech_data!FDB9*(2/rho_a_ref)^(n_w),"")</f>
        <v/>
      </c>
      <c r="FDC17" s="386" t="str">
        <f>IF($C$5&gt;=COLUMN(FDC7)-2,3600*C_D_w*Product_tech_data!FDC9*(2/rho_a_ref)^(n_w),"")</f>
        <v/>
      </c>
      <c r="FDD17" s="386" t="str">
        <f>IF($C$5&gt;=COLUMN(FDD7)-2,3600*C_D_w*Product_tech_data!FDD9*(2/rho_a_ref)^(n_w),"")</f>
        <v/>
      </c>
      <c r="FDE17" s="386" t="str">
        <f>IF($C$5&gt;=COLUMN(FDE7)-2,3600*C_D_w*Product_tech_data!FDE9*(2/rho_a_ref)^(n_w),"")</f>
        <v/>
      </c>
      <c r="FDF17" s="386" t="str">
        <f>IF($C$5&gt;=COLUMN(FDF7)-2,3600*C_D_w*Product_tech_data!FDF9*(2/rho_a_ref)^(n_w),"")</f>
        <v/>
      </c>
      <c r="FDG17" s="386" t="str">
        <f>IF($C$5&gt;=COLUMN(FDG7)-2,3600*C_D_w*Product_tech_data!FDG9*(2/rho_a_ref)^(n_w),"")</f>
        <v/>
      </c>
      <c r="FDH17" s="386" t="str">
        <f>IF($C$5&gt;=COLUMN(FDH7)-2,3600*C_D_w*Product_tech_data!FDH9*(2/rho_a_ref)^(n_w),"")</f>
        <v/>
      </c>
      <c r="FDI17" s="386" t="str">
        <f>IF($C$5&gt;=COLUMN(FDI7)-2,3600*C_D_w*Product_tech_data!FDI9*(2/rho_a_ref)^(n_w),"")</f>
        <v/>
      </c>
      <c r="FDJ17" s="386" t="str">
        <f>IF($C$5&gt;=COLUMN(FDJ7)-2,3600*C_D_w*Product_tech_data!FDJ9*(2/rho_a_ref)^(n_w),"")</f>
        <v/>
      </c>
      <c r="FDK17" s="386" t="str">
        <f>IF($C$5&gt;=COLUMN(FDK7)-2,3600*C_D_w*Product_tech_data!FDK9*(2/rho_a_ref)^(n_w),"")</f>
        <v/>
      </c>
      <c r="FDL17" s="386" t="str">
        <f>IF($C$5&gt;=COLUMN(FDL7)-2,3600*C_D_w*Product_tech_data!FDL9*(2/rho_a_ref)^(n_w),"")</f>
        <v/>
      </c>
      <c r="FDM17" s="386" t="str">
        <f>IF($C$5&gt;=COLUMN(FDM7)-2,3600*C_D_w*Product_tech_data!FDM9*(2/rho_a_ref)^(n_w),"")</f>
        <v/>
      </c>
      <c r="FDN17" s="386" t="str">
        <f>IF($C$5&gt;=COLUMN(FDN7)-2,3600*C_D_w*Product_tech_data!FDN9*(2/rho_a_ref)^(n_w),"")</f>
        <v/>
      </c>
      <c r="FDO17" s="386" t="str">
        <f>IF($C$5&gt;=COLUMN(FDO7)-2,3600*C_D_w*Product_tech_data!FDO9*(2/rho_a_ref)^(n_w),"")</f>
        <v/>
      </c>
      <c r="FDP17" s="386" t="str">
        <f>IF($C$5&gt;=COLUMN(FDP7)-2,3600*C_D_w*Product_tech_data!FDP9*(2/rho_a_ref)^(n_w),"")</f>
        <v/>
      </c>
      <c r="FDQ17" s="386" t="str">
        <f>IF($C$5&gt;=COLUMN(FDQ7)-2,3600*C_D_w*Product_tech_data!FDQ9*(2/rho_a_ref)^(n_w),"")</f>
        <v/>
      </c>
      <c r="FDR17" s="386" t="str">
        <f>IF($C$5&gt;=COLUMN(FDR7)-2,3600*C_D_w*Product_tech_data!FDR9*(2/rho_a_ref)^(n_w),"")</f>
        <v/>
      </c>
      <c r="FDS17" s="386" t="str">
        <f>IF($C$5&gt;=COLUMN(FDS7)-2,3600*C_D_w*Product_tech_data!FDS9*(2/rho_a_ref)^(n_w),"")</f>
        <v/>
      </c>
      <c r="FDT17" s="386" t="str">
        <f>IF($C$5&gt;=COLUMN(FDT7)-2,3600*C_D_w*Product_tech_data!FDT9*(2/rho_a_ref)^(n_w),"")</f>
        <v/>
      </c>
      <c r="FDU17" s="386" t="str">
        <f>IF($C$5&gt;=COLUMN(FDU7)-2,3600*C_D_w*Product_tech_data!FDU9*(2/rho_a_ref)^(n_w),"")</f>
        <v/>
      </c>
      <c r="FDV17" s="386" t="str">
        <f>IF($C$5&gt;=COLUMN(FDV7)-2,3600*C_D_w*Product_tech_data!FDV9*(2/rho_a_ref)^(n_w),"")</f>
        <v/>
      </c>
      <c r="FDW17" s="386" t="str">
        <f>IF($C$5&gt;=COLUMN(FDW7)-2,3600*C_D_w*Product_tech_data!FDW9*(2/rho_a_ref)^(n_w),"")</f>
        <v/>
      </c>
      <c r="FDX17" s="386" t="str">
        <f>IF($C$5&gt;=COLUMN(FDX7)-2,3600*C_D_w*Product_tech_data!FDX9*(2/rho_a_ref)^(n_w),"")</f>
        <v/>
      </c>
      <c r="FDY17" s="386" t="str">
        <f>IF($C$5&gt;=COLUMN(FDY7)-2,3600*C_D_w*Product_tech_data!FDY9*(2/rho_a_ref)^(n_w),"")</f>
        <v/>
      </c>
      <c r="FDZ17" s="386" t="str">
        <f>IF($C$5&gt;=COLUMN(FDZ7)-2,3600*C_D_w*Product_tech_data!FDZ9*(2/rho_a_ref)^(n_w),"")</f>
        <v/>
      </c>
      <c r="FEA17" s="386" t="str">
        <f>IF($C$5&gt;=COLUMN(FEA7)-2,3600*C_D_w*Product_tech_data!FEA9*(2/rho_a_ref)^(n_w),"")</f>
        <v/>
      </c>
      <c r="FEB17" s="386" t="str">
        <f>IF($C$5&gt;=COLUMN(FEB7)-2,3600*C_D_w*Product_tech_data!FEB9*(2/rho_a_ref)^(n_w),"")</f>
        <v/>
      </c>
      <c r="FEC17" s="386" t="str">
        <f>IF($C$5&gt;=COLUMN(FEC7)-2,3600*C_D_w*Product_tech_data!FEC9*(2/rho_a_ref)^(n_w),"")</f>
        <v/>
      </c>
      <c r="FED17" s="386" t="str">
        <f>IF($C$5&gt;=COLUMN(FED7)-2,3600*C_D_w*Product_tech_data!FED9*(2/rho_a_ref)^(n_w),"")</f>
        <v/>
      </c>
      <c r="FEE17" s="386" t="str">
        <f>IF($C$5&gt;=COLUMN(FEE7)-2,3600*C_D_w*Product_tech_data!FEE9*(2/rho_a_ref)^(n_w),"")</f>
        <v/>
      </c>
      <c r="FEF17" s="386" t="str">
        <f>IF($C$5&gt;=COLUMN(FEF7)-2,3600*C_D_w*Product_tech_data!FEF9*(2/rho_a_ref)^(n_w),"")</f>
        <v/>
      </c>
      <c r="FEG17" s="386" t="str">
        <f>IF($C$5&gt;=COLUMN(FEG7)-2,3600*C_D_w*Product_tech_data!FEG9*(2/rho_a_ref)^(n_w),"")</f>
        <v/>
      </c>
      <c r="FEH17" s="386" t="str">
        <f>IF($C$5&gt;=COLUMN(FEH7)-2,3600*C_D_w*Product_tech_data!FEH9*(2/rho_a_ref)^(n_w),"")</f>
        <v/>
      </c>
      <c r="FEI17" s="386" t="str">
        <f>IF($C$5&gt;=COLUMN(FEI7)-2,3600*C_D_w*Product_tech_data!FEI9*(2/rho_a_ref)^(n_w),"")</f>
        <v/>
      </c>
      <c r="FEJ17" s="386" t="str">
        <f>IF($C$5&gt;=COLUMN(FEJ7)-2,3600*C_D_w*Product_tech_data!FEJ9*(2/rho_a_ref)^(n_w),"")</f>
        <v/>
      </c>
      <c r="FEK17" s="386" t="str">
        <f>IF($C$5&gt;=COLUMN(FEK7)-2,3600*C_D_w*Product_tech_data!FEK9*(2/rho_a_ref)^(n_w),"")</f>
        <v/>
      </c>
      <c r="FEL17" s="386" t="str">
        <f>IF($C$5&gt;=COLUMN(FEL7)-2,3600*C_D_w*Product_tech_data!FEL9*(2/rho_a_ref)^(n_w),"")</f>
        <v/>
      </c>
      <c r="FEM17" s="386" t="str">
        <f>IF($C$5&gt;=COLUMN(FEM7)-2,3600*C_D_w*Product_tech_data!FEM9*(2/rho_a_ref)^(n_w),"")</f>
        <v/>
      </c>
      <c r="FEN17" s="386" t="str">
        <f>IF($C$5&gt;=COLUMN(FEN7)-2,3600*C_D_w*Product_tech_data!FEN9*(2/rho_a_ref)^(n_w),"")</f>
        <v/>
      </c>
      <c r="FEO17" s="386" t="str">
        <f>IF($C$5&gt;=COLUMN(FEO7)-2,3600*C_D_w*Product_tech_data!FEO9*(2/rho_a_ref)^(n_w),"")</f>
        <v/>
      </c>
      <c r="FEP17" s="386" t="str">
        <f>IF($C$5&gt;=COLUMN(FEP7)-2,3600*C_D_w*Product_tech_data!FEP9*(2/rho_a_ref)^(n_w),"")</f>
        <v/>
      </c>
      <c r="FEQ17" s="386" t="str">
        <f>IF($C$5&gt;=COLUMN(FEQ7)-2,3600*C_D_w*Product_tech_data!FEQ9*(2/rho_a_ref)^(n_w),"")</f>
        <v/>
      </c>
      <c r="FER17" s="386" t="str">
        <f>IF($C$5&gt;=COLUMN(FER7)-2,3600*C_D_w*Product_tech_data!FER9*(2/rho_a_ref)^(n_w),"")</f>
        <v/>
      </c>
      <c r="FES17" s="386" t="str">
        <f>IF($C$5&gt;=COLUMN(FES7)-2,3600*C_D_w*Product_tech_data!FES9*(2/rho_a_ref)^(n_w),"")</f>
        <v/>
      </c>
      <c r="FET17" s="386" t="str">
        <f>IF($C$5&gt;=COLUMN(FET7)-2,3600*C_D_w*Product_tech_data!FET9*(2/rho_a_ref)^(n_w),"")</f>
        <v/>
      </c>
      <c r="FEU17" s="386" t="str">
        <f>IF($C$5&gt;=COLUMN(FEU7)-2,3600*C_D_w*Product_tech_data!FEU9*(2/rho_a_ref)^(n_w),"")</f>
        <v/>
      </c>
      <c r="FEV17" s="386" t="str">
        <f>IF($C$5&gt;=COLUMN(FEV7)-2,3600*C_D_w*Product_tech_data!FEV9*(2/rho_a_ref)^(n_w),"")</f>
        <v/>
      </c>
      <c r="FEW17" s="386" t="str">
        <f>IF($C$5&gt;=COLUMN(FEW7)-2,3600*C_D_w*Product_tech_data!FEW9*(2/rho_a_ref)^(n_w),"")</f>
        <v/>
      </c>
      <c r="FEX17" s="386" t="str">
        <f>IF($C$5&gt;=COLUMN(FEX7)-2,3600*C_D_w*Product_tech_data!FEX9*(2/rho_a_ref)^(n_w),"")</f>
        <v/>
      </c>
      <c r="FEY17" s="386" t="str">
        <f>IF($C$5&gt;=COLUMN(FEY7)-2,3600*C_D_w*Product_tech_data!FEY9*(2/rho_a_ref)^(n_w),"")</f>
        <v/>
      </c>
      <c r="FEZ17" s="386" t="str">
        <f>IF($C$5&gt;=COLUMN(FEZ7)-2,3600*C_D_w*Product_tech_data!FEZ9*(2/rho_a_ref)^(n_w),"")</f>
        <v/>
      </c>
      <c r="FFA17" s="386" t="str">
        <f>IF($C$5&gt;=COLUMN(FFA7)-2,3600*C_D_w*Product_tech_data!FFA9*(2/rho_a_ref)^(n_w),"")</f>
        <v/>
      </c>
      <c r="FFB17" s="386" t="str">
        <f>IF($C$5&gt;=COLUMN(FFB7)-2,3600*C_D_w*Product_tech_data!FFB9*(2/rho_a_ref)^(n_w),"")</f>
        <v/>
      </c>
      <c r="FFC17" s="386" t="str">
        <f>IF($C$5&gt;=COLUMN(FFC7)-2,3600*C_D_w*Product_tech_data!FFC9*(2/rho_a_ref)^(n_w),"")</f>
        <v/>
      </c>
      <c r="FFD17" s="386" t="str">
        <f>IF($C$5&gt;=COLUMN(FFD7)-2,3600*C_D_w*Product_tech_data!FFD9*(2/rho_a_ref)^(n_w),"")</f>
        <v/>
      </c>
      <c r="FFE17" s="386" t="str">
        <f>IF($C$5&gt;=COLUMN(FFE7)-2,3600*C_D_w*Product_tech_data!FFE9*(2/rho_a_ref)^(n_w),"")</f>
        <v/>
      </c>
      <c r="FFF17" s="386" t="str">
        <f>IF($C$5&gt;=COLUMN(FFF7)-2,3600*C_D_w*Product_tech_data!FFF9*(2/rho_a_ref)^(n_w),"")</f>
        <v/>
      </c>
      <c r="FFG17" s="386" t="str">
        <f>IF($C$5&gt;=COLUMN(FFG7)-2,3600*C_D_w*Product_tech_data!FFG9*(2/rho_a_ref)^(n_w),"")</f>
        <v/>
      </c>
      <c r="FFH17" s="386" t="str">
        <f>IF($C$5&gt;=COLUMN(FFH7)-2,3600*C_D_w*Product_tech_data!FFH9*(2/rho_a_ref)^(n_w),"")</f>
        <v/>
      </c>
      <c r="FFI17" s="386" t="str">
        <f>IF($C$5&gt;=COLUMN(FFI7)-2,3600*C_D_w*Product_tech_data!FFI9*(2/rho_a_ref)^(n_w),"")</f>
        <v/>
      </c>
      <c r="FFJ17" s="386" t="str">
        <f>IF($C$5&gt;=COLUMN(FFJ7)-2,3600*C_D_w*Product_tech_data!FFJ9*(2/rho_a_ref)^(n_w),"")</f>
        <v/>
      </c>
      <c r="FFK17" s="386" t="str">
        <f>IF($C$5&gt;=COLUMN(FFK7)-2,3600*C_D_w*Product_tech_data!FFK9*(2/rho_a_ref)^(n_w),"")</f>
        <v/>
      </c>
      <c r="FFL17" s="386" t="str">
        <f>IF($C$5&gt;=COLUMN(FFL7)-2,3600*C_D_w*Product_tech_data!FFL9*(2/rho_a_ref)^(n_w),"")</f>
        <v/>
      </c>
      <c r="FFM17" s="386" t="str">
        <f>IF($C$5&gt;=COLUMN(FFM7)-2,3600*C_D_w*Product_tech_data!FFM9*(2/rho_a_ref)^(n_w),"")</f>
        <v/>
      </c>
      <c r="FFN17" s="386" t="str">
        <f>IF($C$5&gt;=COLUMN(FFN7)-2,3600*C_D_w*Product_tech_data!FFN9*(2/rho_a_ref)^(n_w),"")</f>
        <v/>
      </c>
      <c r="FFO17" s="386" t="str">
        <f>IF($C$5&gt;=COLUMN(FFO7)-2,3600*C_D_w*Product_tech_data!FFO9*(2/rho_a_ref)^(n_w),"")</f>
        <v/>
      </c>
      <c r="FFP17" s="386" t="str">
        <f>IF($C$5&gt;=COLUMN(FFP7)-2,3600*C_D_w*Product_tech_data!FFP9*(2/rho_a_ref)^(n_w),"")</f>
        <v/>
      </c>
      <c r="FFQ17" s="386" t="str">
        <f>IF($C$5&gt;=COLUMN(FFQ7)-2,3600*C_D_w*Product_tech_data!FFQ9*(2/rho_a_ref)^(n_w),"")</f>
        <v/>
      </c>
      <c r="FFR17" s="386" t="str">
        <f>IF($C$5&gt;=COLUMN(FFR7)-2,3600*C_D_w*Product_tech_data!FFR9*(2/rho_a_ref)^(n_w),"")</f>
        <v/>
      </c>
      <c r="FFS17" s="386" t="str">
        <f>IF($C$5&gt;=COLUMN(FFS7)-2,3600*C_D_w*Product_tech_data!FFS9*(2/rho_a_ref)^(n_w),"")</f>
        <v/>
      </c>
      <c r="FFT17" s="386" t="str">
        <f>IF($C$5&gt;=COLUMN(FFT7)-2,3600*C_D_w*Product_tech_data!FFT9*(2/rho_a_ref)^(n_w),"")</f>
        <v/>
      </c>
      <c r="FFU17" s="386" t="str">
        <f>IF($C$5&gt;=COLUMN(FFU7)-2,3600*C_D_w*Product_tech_data!FFU9*(2/rho_a_ref)^(n_w),"")</f>
        <v/>
      </c>
      <c r="FFV17" s="386" t="str">
        <f>IF($C$5&gt;=COLUMN(FFV7)-2,3600*C_D_w*Product_tech_data!FFV9*(2/rho_a_ref)^(n_w),"")</f>
        <v/>
      </c>
      <c r="FFW17" s="386" t="str">
        <f>IF($C$5&gt;=COLUMN(FFW7)-2,3600*C_D_w*Product_tech_data!FFW9*(2/rho_a_ref)^(n_w),"")</f>
        <v/>
      </c>
      <c r="FFX17" s="386" t="str">
        <f>IF($C$5&gt;=COLUMN(FFX7)-2,3600*C_D_w*Product_tech_data!FFX9*(2/rho_a_ref)^(n_w),"")</f>
        <v/>
      </c>
      <c r="FFY17" s="386" t="str">
        <f>IF($C$5&gt;=COLUMN(FFY7)-2,3600*C_D_w*Product_tech_data!FFY9*(2/rho_a_ref)^(n_w),"")</f>
        <v/>
      </c>
      <c r="FFZ17" s="386" t="str">
        <f>IF($C$5&gt;=COLUMN(FFZ7)-2,3600*C_D_w*Product_tech_data!FFZ9*(2/rho_a_ref)^(n_w),"")</f>
        <v/>
      </c>
      <c r="FGA17" s="386" t="str">
        <f>IF($C$5&gt;=COLUMN(FGA7)-2,3600*C_D_w*Product_tech_data!FGA9*(2/rho_a_ref)^(n_w),"")</f>
        <v/>
      </c>
      <c r="FGB17" s="386" t="str">
        <f>IF($C$5&gt;=COLUMN(FGB7)-2,3600*C_D_w*Product_tech_data!FGB9*(2/rho_a_ref)^(n_w),"")</f>
        <v/>
      </c>
      <c r="FGC17" s="386" t="str">
        <f>IF($C$5&gt;=COLUMN(FGC7)-2,3600*C_D_w*Product_tech_data!FGC9*(2/rho_a_ref)^(n_w),"")</f>
        <v/>
      </c>
      <c r="FGD17" s="386" t="str">
        <f>IF($C$5&gt;=COLUMN(FGD7)-2,3600*C_D_w*Product_tech_data!FGD9*(2/rho_a_ref)^(n_w),"")</f>
        <v/>
      </c>
      <c r="FGE17" s="386" t="str">
        <f>IF($C$5&gt;=COLUMN(FGE7)-2,3600*C_D_w*Product_tech_data!FGE9*(2/rho_a_ref)^(n_w),"")</f>
        <v/>
      </c>
      <c r="FGF17" s="386" t="str">
        <f>IF($C$5&gt;=COLUMN(FGF7)-2,3600*C_D_w*Product_tech_data!FGF9*(2/rho_a_ref)^(n_w),"")</f>
        <v/>
      </c>
      <c r="FGG17" s="386" t="str">
        <f>IF($C$5&gt;=COLUMN(FGG7)-2,3600*C_D_w*Product_tech_data!FGG9*(2/rho_a_ref)^(n_w),"")</f>
        <v/>
      </c>
      <c r="FGH17" s="386" t="str">
        <f>IF($C$5&gt;=COLUMN(FGH7)-2,3600*C_D_w*Product_tech_data!FGH9*(2/rho_a_ref)^(n_w),"")</f>
        <v/>
      </c>
      <c r="FGI17" s="386" t="str">
        <f>IF($C$5&gt;=COLUMN(FGI7)-2,3600*C_D_w*Product_tech_data!FGI9*(2/rho_a_ref)^(n_w),"")</f>
        <v/>
      </c>
      <c r="FGJ17" s="386" t="str">
        <f>IF($C$5&gt;=COLUMN(FGJ7)-2,3600*C_D_w*Product_tech_data!FGJ9*(2/rho_a_ref)^(n_w),"")</f>
        <v/>
      </c>
      <c r="FGK17" s="386" t="str">
        <f>IF($C$5&gt;=COLUMN(FGK7)-2,3600*C_D_w*Product_tech_data!FGK9*(2/rho_a_ref)^(n_w),"")</f>
        <v/>
      </c>
      <c r="FGL17" s="386" t="str">
        <f>IF($C$5&gt;=COLUMN(FGL7)-2,3600*C_D_w*Product_tech_data!FGL9*(2/rho_a_ref)^(n_w),"")</f>
        <v/>
      </c>
      <c r="FGM17" s="386" t="str">
        <f>IF($C$5&gt;=COLUMN(FGM7)-2,3600*C_D_w*Product_tech_data!FGM9*(2/rho_a_ref)^(n_w),"")</f>
        <v/>
      </c>
      <c r="FGN17" s="386" t="str">
        <f>IF($C$5&gt;=COLUMN(FGN7)-2,3600*C_D_w*Product_tech_data!FGN9*(2/rho_a_ref)^(n_w),"")</f>
        <v/>
      </c>
      <c r="FGO17" s="386" t="str">
        <f>IF($C$5&gt;=COLUMN(FGO7)-2,3600*C_D_w*Product_tech_data!FGO9*(2/rho_a_ref)^(n_w),"")</f>
        <v/>
      </c>
      <c r="FGP17" s="386" t="str">
        <f>IF($C$5&gt;=COLUMN(FGP7)-2,3600*C_D_w*Product_tech_data!FGP9*(2/rho_a_ref)^(n_w),"")</f>
        <v/>
      </c>
      <c r="FGQ17" s="386" t="str">
        <f>IF($C$5&gt;=COLUMN(FGQ7)-2,3600*C_D_w*Product_tech_data!FGQ9*(2/rho_a_ref)^(n_w),"")</f>
        <v/>
      </c>
      <c r="FGR17" s="386" t="str">
        <f>IF($C$5&gt;=COLUMN(FGR7)-2,3600*C_D_w*Product_tech_data!FGR9*(2/rho_a_ref)^(n_w),"")</f>
        <v/>
      </c>
      <c r="FGS17" s="386" t="str">
        <f>IF($C$5&gt;=COLUMN(FGS7)-2,3600*C_D_w*Product_tech_data!FGS9*(2/rho_a_ref)^(n_w),"")</f>
        <v/>
      </c>
      <c r="FGT17" s="386" t="str">
        <f>IF($C$5&gt;=COLUMN(FGT7)-2,3600*C_D_w*Product_tech_data!FGT9*(2/rho_a_ref)^(n_w),"")</f>
        <v/>
      </c>
      <c r="FGU17" s="386" t="str">
        <f>IF($C$5&gt;=COLUMN(FGU7)-2,3600*C_D_w*Product_tech_data!FGU9*(2/rho_a_ref)^(n_w),"")</f>
        <v/>
      </c>
      <c r="FGV17" s="386" t="str">
        <f>IF($C$5&gt;=COLUMN(FGV7)-2,3600*C_D_w*Product_tech_data!FGV9*(2/rho_a_ref)^(n_w),"")</f>
        <v/>
      </c>
      <c r="FGW17" s="386" t="str">
        <f>IF($C$5&gt;=COLUMN(FGW7)-2,3600*C_D_w*Product_tech_data!FGW9*(2/rho_a_ref)^(n_w),"")</f>
        <v/>
      </c>
      <c r="FGX17" s="386" t="str">
        <f>IF($C$5&gt;=COLUMN(FGX7)-2,3600*C_D_w*Product_tech_data!FGX9*(2/rho_a_ref)^(n_w),"")</f>
        <v/>
      </c>
      <c r="FGY17" s="386" t="str">
        <f>IF($C$5&gt;=COLUMN(FGY7)-2,3600*C_D_w*Product_tech_data!FGY9*(2/rho_a_ref)^(n_w),"")</f>
        <v/>
      </c>
      <c r="FGZ17" s="386" t="str">
        <f>IF($C$5&gt;=COLUMN(FGZ7)-2,3600*C_D_w*Product_tech_data!FGZ9*(2/rho_a_ref)^(n_w),"")</f>
        <v/>
      </c>
      <c r="FHA17" s="386" t="str">
        <f>IF($C$5&gt;=COLUMN(FHA7)-2,3600*C_D_w*Product_tech_data!FHA9*(2/rho_a_ref)^(n_w),"")</f>
        <v/>
      </c>
      <c r="FHB17" s="386" t="str">
        <f>IF($C$5&gt;=COLUMN(FHB7)-2,3600*C_D_w*Product_tech_data!FHB9*(2/rho_a_ref)^(n_w),"")</f>
        <v/>
      </c>
      <c r="FHC17" s="386" t="str">
        <f>IF($C$5&gt;=COLUMN(FHC7)-2,3600*C_D_w*Product_tech_data!FHC9*(2/rho_a_ref)^(n_w),"")</f>
        <v/>
      </c>
      <c r="FHD17" s="386" t="str">
        <f>IF($C$5&gt;=COLUMN(FHD7)-2,3600*C_D_w*Product_tech_data!FHD9*(2/rho_a_ref)^(n_w),"")</f>
        <v/>
      </c>
      <c r="FHE17" s="386" t="str">
        <f>IF($C$5&gt;=COLUMN(FHE7)-2,3600*C_D_w*Product_tech_data!FHE9*(2/rho_a_ref)^(n_w),"")</f>
        <v/>
      </c>
      <c r="FHF17" s="386" t="str">
        <f>IF($C$5&gt;=COLUMN(FHF7)-2,3600*C_D_w*Product_tech_data!FHF9*(2/rho_a_ref)^(n_w),"")</f>
        <v/>
      </c>
      <c r="FHG17" s="386" t="str">
        <f>IF($C$5&gt;=COLUMN(FHG7)-2,3600*C_D_w*Product_tech_data!FHG9*(2/rho_a_ref)^(n_w),"")</f>
        <v/>
      </c>
      <c r="FHH17" s="386" t="str">
        <f>IF($C$5&gt;=COLUMN(FHH7)-2,3600*C_D_w*Product_tech_data!FHH9*(2/rho_a_ref)^(n_w),"")</f>
        <v/>
      </c>
      <c r="FHI17" s="386" t="str">
        <f>IF($C$5&gt;=COLUMN(FHI7)-2,3600*C_D_w*Product_tech_data!FHI9*(2/rho_a_ref)^(n_w),"")</f>
        <v/>
      </c>
      <c r="FHJ17" s="386" t="str">
        <f>IF($C$5&gt;=COLUMN(FHJ7)-2,3600*C_D_w*Product_tech_data!FHJ9*(2/rho_a_ref)^(n_w),"")</f>
        <v/>
      </c>
      <c r="FHK17" s="386" t="str">
        <f>IF($C$5&gt;=COLUMN(FHK7)-2,3600*C_D_w*Product_tech_data!FHK9*(2/rho_a_ref)^(n_w),"")</f>
        <v/>
      </c>
      <c r="FHL17" s="386" t="str">
        <f>IF($C$5&gt;=COLUMN(FHL7)-2,3600*C_D_w*Product_tech_data!FHL9*(2/rho_a_ref)^(n_w),"")</f>
        <v/>
      </c>
      <c r="FHM17" s="386" t="str">
        <f>IF($C$5&gt;=COLUMN(FHM7)-2,3600*C_D_w*Product_tech_data!FHM9*(2/rho_a_ref)^(n_w),"")</f>
        <v/>
      </c>
      <c r="FHN17" s="386" t="str">
        <f>IF($C$5&gt;=COLUMN(FHN7)-2,3600*C_D_w*Product_tech_data!FHN9*(2/rho_a_ref)^(n_w),"")</f>
        <v/>
      </c>
      <c r="FHO17" s="386" t="str">
        <f>IF($C$5&gt;=COLUMN(FHO7)-2,3600*C_D_w*Product_tech_data!FHO9*(2/rho_a_ref)^(n_w),"")</f>
        <v/>
      </c>
      <c r="FHP17" s="386" t="str">
        <f>IF($C$5&gt;=COLUMN(FHP7)-2,3600*C_D_w*Product_tech_data!FHP9*(2/rho_a_ref)^(n_w),"")</f>
        <v/>
      </c>
      <c r="FHQ17" s="386" t="str">
        <f>IF($C$5&gt;=COLUMN(FHQ7)-2,3600*C_D_w*Product_tech_data!FHQ9*(2/rho_a_ref)^(n_w),"")</f>
        <v/>
      </c>
      <c r="FHR17" s="386" t="str">
        <f>IF($C$5&gt;=COLUMN(FHR7)-2,3600*C_D_w*Product_tech_data!FHR9*(2/rho_a_ref)^(n_w),"")</f>
        <v/>
      </c>
      <c r="FHS17" s="386" t="str">
        <f>IF($C$5&gt;=COLUMN(FHS7)-2,3600*C_D_w*Product_tech_data!FHS9*(2/rho_a_ref)^(n_w),"")</f>
        <v/>
      </c>
      <c r="FHT17" s="386" t="str">
        <f>IF($C$5&gt;=COLUMN(FHT7)-2,3600*C_D_w*Product_tech_data!FHT9*(2/rho_a_ref)^(n_w),"")</f>
        <v/>
      </c>
      <c r="FHU17" s="386" t="str">
        <f>IF($C$5&gt;=COLUMN(FHU7)-2,3600*C_D_w*Product_tech_data!FHU9*(2/rho_a_ref)^(n_w),"")</f>
        <v/>
      </c>
      <c r="FHV17" s="386" t="str">
        <f>IF($C$5&gt;=COLUMN(FHV7)-2,3600*C_D_w*Product_tech_data!FHV9*(2/rho_a_ref)^(n_w),"")</f>
        <v/>
      </c>
      <c r="FHW17" s="386" t="str">
        <f>IF($C$5&gt;=COLUMN(FHW7)-2,3600*C_D_w*Product_tech_data!FHW9*(2/rho_a_ref)^(n_w),"")</f>
        <v/>
      </c>
      <c r="FHX17" s="386" t="str">
        <f>IF($C$5&gt;=COLUMN(FHX7)-2,3600*C_D_w*Product_tech_data!FHX9*(2/rho_a_ref)^(n_w),"")</f>
        <v/>
      </c>
      <c r="FHY17" s="386" t="str">
        <f>IF($C$5&gt;=COLUMN(FHY7)-2,3600*C_D_w*Product_tech_data!FHY9*(2/rho_a_ref)^(n_w),"")</f>
        <v/>
      </c>
      <c r="FHZ17" s="386" t="str">
        <f>IF($C$5&gt;=COLUMN(FHZ7)-2,3600*C_D_w*Product_tech_data!FHZ9*(2/rho_a_ref)^(n_w),"")</f>
        <v/>
      </c>
      <c r="FIA17" s="386" t="str">
        <f>IF($C$5&gt;=COLUMN(FIA7)-2,3600*C_D_w*Product_tech_data!FIA9*(2/rho_a_ref)^(n_w),"")</f>
        <v/>
      </c>
      <c r="FIB17" s="386" t="str">
        <f>IF($C$5&gt;=COLUMN(FIB7)-2,3600*C_D_w*Product_tech_data!FIB9*(2/rho_a_ref)^(n_w),"")</f>
        <v/>
      </c>
      <c r="FIC17" s="386" t="str">
        <f>IF($C$5&gt;=COLUMN(FIC7)-2,3600*C_D_w*Product_tech_data!FIC9*(2/rho_a_ref)^(n_w),"")</f>
        <v/>
      </c>
      <c r="FID17" s="386" t="str">
        <f>IF($C$5&gt;=COLUMN(FID7)-2,3600*C_D_w*Product_tech_data!FID9*(2/rho_a_ref)^(n_w),"")</f>
        <v/>
      </c>
      <c r="FIE17" s="386" t="str">
        <f>IF($C$5&gt;=COLUMN(FIE7)-2,3600*C_D_w*Product_tech_data!FIE9*(2/rho_a_ref)^(n_w),"")</f>
        <v/>
      </c>
      <c r="FIF17" s="386" t="str">
        <f>IF($C$5&gt;=COLUMN(FIF7)-2,3600*C_D_w*Product_tech_data!FIF9*(2/rho_a_ref)^(n_w),"")</f>
        <v/>
      </c>
      <c r="FIG17" s="386" t="str">
        <f>IF($C$5&gt;=COLUMN(FIG7)-2,3600*C_D_w*Product_tech_data!FIG9*(2/rho_a_ref)^(n_w),"")</f>
        <v/>
      </c>
      <c r="FIH17" s="386" t="str">
        <f>IF($C$5&gt;=COLUMN(FIH7)-2,3600*C_D_w*Product_tech_data!FIH9*(2/rho_a_ref)^(n_w),"")</f>
        <v/>
      </c>
      <c r="FII17" s="386" t="str">
        <f>IF($C$5&gt;=COLUMN(FII7)-2,3600*C_D_w*Product_tech_data!FII9*(2/rho_a_ref)^(n_w),"")</f>
        <v/>
      </c>
      <c r="FIJ17" s="386" t="str">
        <f>IF($C$5&gt;=COLUMN(FIJ7)-2,3600*C_D_w*Product_tech_data!FIJ9*(2/rho_a_ref)^(n_w),"")</f>
        <v/>
      </c>
      <c r="FIK17" s="386" t="str">
        <f>IF($C$5&gt;=COLUMN(FIK7)-2,3600*C_D_w*Product_tech_data!FIK9*(2/rho_a_ref)^(n_w),"")</f>
        <v/>
      </c>
      <c r="FIL17" s="386" t="str">
        <f>IF($C$5&gt;=COLUMN(FIL7)-2,3600*C_D_w*Product_tech_data!FIL9*(2/rho_a_ref)^(n_w),"")</f>
        <v/>
      </c>
      <c r="FIM17" s="386" t="str">
        <f>IF($C$5&gt;=COLUMN(FIM7)-2,3600*C_D_w*Product_tech_data!FIM9*(2/rho_a_ref)^(n_w),"")</f>
        <v/>
      </c>
      <c r="FIN17" s="386" t="str">
        <f>IF($C$5&gt;=COLUMN(FIN7)-2,3600*C_D_w*Product_tech_data!FIN9*(2/rho_a_ref)^(n_w),"")</f>
        <v/>
      </c>
      <c r="FIO17" s="386" t="str">
        <f>IF($C$5&gt;=COLUMN(FIO7)-2,3600*C_D_w*Product_tech_data!FIO9*(2/rho_a_ref)^(n_w),"")</f>
        <v/>
      </c>
      <c r="FIP17" s="386" t="str">
        <f>IF($C$5&gt;=COLUMN(FIP7)-2,3600*C_D_w*Product_tech_data!FIP9*(2/rho_a_ref)^(n_w),"")</f>
        <v/>
      </c>
      <c r="FIQ17" s="386" t="str">
        <f>IF($C$5&gt;=COLUMN(FIQ7)-2,3600*C_D_w*Product_tech_data!FIQ9*(2/rho_a_ref)^(n_w),"")</f>
        <v/>
      </c>
      <c r="FIR17" s="386" t="str">
        <f>IF($C$5&gt;=COLUMN(FIR7)-2,3600*C_D_w*Product_tech_data!FIR9*(2/rho_a_ref)^(n_w),"")</f>
        <v/>
      </c>
      <c r="FIS17" s="386" t="str">
        <f>IF($C$5&gt;=COLUMN(FIS7)-2,3600*C_D_w*Product_tech_data!FIS9*(2/rho_a_ref)^(n_w),"")</f>
        <v/>
      </c>
      <c r="FIT17" s="386" t="str">
        <f>IF($C$5&gt;=COLUMN(FIT7)-2,3600*C_D_w*Product_tech_data!FIT9*(2/rho_a_ref)^(n_w),"")</f>
        <v/>
      </c>
      <c r="FIU17" s="386" t="str">
        <f>IF($C$5&gt;=COLUMN(FIU7)-2,3600*C_D_w*Product_tech_data!FIU9*(2/rho_a_ref)^(n_w),"")</f>
        <v/>
      </c>
      <c r="FIV17" s="386" t="str">
        <f>IF($C$5&gt;=COLUMN(FIV7)-2,3600*C_D_w*Product_tech_data!FIV9*(2/rho_a_ref)^(n_w),"")</f>
        <v/>
      </c>
      <c r="FIW17" s="386" t="str">
        <f>IF($C$5&gt;=COLUMN(FIW7)-2,3600*C_D_w*Product_tech_data!FIW9*(2/rho_a_ref)^(n_w),"")</f>
        <v/>
      </c>
      <c r="FIX17" s="386" t="str">
        <f>IF($C$5&gt;=COLUMN(FIX7)-2,3600*C_D_w*Product_tech_data!FIX9*(2/rho_a_ref)^(n_w),"")</f>
        <v/>
      </c>
      <c r="FIY17" s="386" t="str">
        <f>IF($C$5&gt;=COLUMN(FIY7)-2,3600*C_D_w*Product_tech_data!FIY9*(2/rho_a_ref)^(n_w),"")</f>
        <v/>
      </c>
      <c r="FIZ17" s="386" t="str">
        <f>IF($C$5&gt;=COLUMN(FIZ7)-2,3600*C_D_w*Product_tech_data!FIZ9*(2/rho_a_ref)^(n_w),"")</f>
        <v/>
      </c>
      <c r="FJA17" s="386" t="str">
        <f>IF($C$5&gt;=COLUMN(FJA7)-2,3600*C_D_w*Product_tech_data!FJA9*(2/rho_a_ref)^(n_w),"")</f>
        <v/>
      </c>
      <c r="FJB17" s="386" t="str">
        <f>IF($C$5&gt;=COLUMN(FJB7)-2,3600*C_D_w*Product_tech_data!FJB9*(2/rho_a_ref)^(n_w),"")</f>
        <v/>
      </c>
      <c r="FJC17" s="386" t="str">
        <f>IF($C$5&gt;=COLUMN(FJC7)-2,3600*C_D_w*Product_tech_data!FJC9*(2/rho_a_ref)^(n_w),"")</f>
        <v/>
      </c>
      <c r="FJD17" s="386" t="str">
        <f>IF($C$5&gt;=COLUMN(FJD7)-2,3600*C_D_w*Product_tech_data!FJD9*(2/rho_a_ref)^(n_w),"")</f>
        <v/>
      </c>
      <c r="FJE17" s="386" t="str">
        <f>IF($C$5&gt;=COLUMN(FJE7)-2,3600*C_D_w*Product_tech_data!FJE9*(2/rho_a_ref)^(n_w),"")</f>
        <v/>
      </c>
      <c r="FJF17" s="386" t="str">
        <f>IF($C$5&gt;=COLUMN(FJF7)-2,3600*C_D_w*Product_tech_data!FJF9*(2/rho_a_ref)^(n_w),"")</f>
        <v/>
      </c>
      <c r="FJG17" s="386" t="str">
        <f>IF($C$5&gt;=COLUMN(FJG7)-2,3600*C_D_w*Product_tech_data!FJG9*(2/rho_a_ref)^(n_w),"")</f>
        <v/>
      </c>
      <c r="FJH17" s="386" t="str">
        <f>IF($C$5&gt;=COLUMN(FJH7)-2,3600*C_D_w*Product_tech_data!FJH9*(2/rho_a_ref)^(n_w),"")</f>
        <v/>
      </c>
      <c r="FJI17" s="386" t="str">
        <f>IF($C$5&gt;=COLUMN(FJI7)-2,3600*C_D_w*Product_tech_data!FJI9*(2/rho_a_ref)^(n_w),"")</f>
        <v/>
      </c>
      <c r="FJJ17" s="386" t="str">
        <f>IF($C$5&gt;=COLUMN(FJJ7)-2,3600*C_D_w*Product_tech_data!FJJ9*(2/rho_a_ref)^(n_w),"")</f>
        <v/>
      </c>
      <c r="FJK17" s="386" t="str">
        <f>IF($C$5&gt;=COLUMN(FJK7)-2,3600*C_D_w*Product_tech_data!FJK9*(2/rho_a_ref)^(n_w),"")</f>
        <v/>
      </c>
      <c r="FJL17" s="386" t="str">
        <f>IF($C$5&gt;=COLUMN(FJL7)-2,3600*C_D_w*Product_tech_data!FJL9*(2/rho_a_ref)^(n_w),"")</f>
        <v/>
      </c>
      <c r="FJM17" s="386" t="str">
        <f>IF($C$5&gt;=COLUMN(FJM7)-2,3600*C_D_w*Product_tech_data!FJM9*(2/rho_a_ref)^(n_w),"")</f>
        <v/>
      </c>
      <c r="FJN17" s="386" t="str">
        <f>IF($C$5&gt;=COLUMN(FJN7)-2,3600*C_D_w*Product_tech_data!FJN9*(2/rho_a_ref)^(n_w),"")</f>
        <v/>
      </c>
      <c r="FJO17" s="386" t="str">
        <f>IF($C$5&gt;=COLUMN(FJO7)-2,3600*C_D_w*Product_tech_data!FJO9*(2/rho_a_ref)^(n_w),"")</f>
        <v/>
      </c>
      <c r="FJP17" s="386" t="str">
        <f>IF($C$5&gt;=COLUMN(FJP7)-2,3600*C_D_w*Product_tech_data!FJP9*(2/rho_a_ref)^(n_w),"")</f>
        <v/>
      </c>
      <c r="FJQ17" s="386" t="str">
        <f>IF($C$5&gt;=COLUMN(FJQ7)-2,3600*C_D_w*Product_tech_data!FJQ9*(2/rho_a_ref)^(n_w),"")</f>
        <v/>
      </c>
      <c r="FJR17" s="386" t="str">
        <f>IF($C$5&gt;=COLUMN(FJR7)-2,3600*C_D_w*Product_tech_data!FJR9*(2/rho_a_ref)^(n_w),"")</f>
        <v/>
      </c>
      <c r="FJS17" s="386" t="str">
        <f>IF($C$5&gt;=COLUMN(FJS7)-2,3600*C_D_w*Product_tech_data!FJS9*(2/rho_a_ref)^(n_w),"")</f>
        <v/>
      </c>
      <c r="FJT17" s="386" t="str">
        <f>IF($C$5&gt;=COLUMN(FJT7)-2,3600*C_D_w*Product_tech_data!FJT9*(2/rho_a_ref)^(n_w),"")</f>
        <v/>
      </c>
      <c r="FJU17" s="386" t="str">
        <f>IF($C$5&gt;=COLUMN(FJU7)-2,3600*C_D_w*Product_tech_data!FJU9*(2/rho_a_ref)^(n_w),"")</f>
        <v/>
      </c>
      <c r="FJV17" s="386" t="str">
        <f>IF($C$5&gt;=COLUMN(FJV7)-2,3600*C_D_w*Product_tech_data!FJV9*(2/rho_a_ref)^(n_w),"")</f>
        <v/>
      </c>
      <c r="FJW17" s="386" t="str">
        <f>IF($C$5&gt;=COLUMN(FJW7)-2,3600*C_D_w*Product_tech_data!FJW9*(2/rho_a_ref)^(n_w),"")</f>
        <v/>
      </c>
      <c r="FJX17" s="386" t="str">
        <f>IF($C$5&gt;=COLUMN(FJX7)-2,3600*C_D_w*Product_tech_data!FJX9*(2/rho_a_ref)^(n_w),"")</f>
        <v/>
      </c>
      <c r="FJY17" s="386" t="str">
        <f>IF($C$5&gt;=COLUMN(FJY7)-2,3600*C_D_w*Product_tech_data!FJY9*(2/rho_a_ref)^(n_w),"")</f>
        <v/>
      </c>
      <c r="FJZ17" s="386" t="str">
        <f>IF($C$5&gt;=COLUMN(FJZ7)-2,3600*C_D_w*Product_tech_data!FJZ9*(2/rho_a_ref)^(n_w),"")</f>
        <v/>
      </c>
      <c r="FKA17" s="386" t="str">
        <f>IF($C$5&gt;=COLUMN(FKA7)-2,3600*C_D_w*Product_tech_data!FKA9*(2/rho_a_ref)^(n_w),"")</f>
        <v/>
      </c>
      <c r="FKB17" s="386" t="str">
        <f>IF($C$5&gt;=COLUMN(FKB7)-2,3600*C_D_w*Product_tech_data!FKB9*(2/rho_a_ref)^(n_w),"")</f>
        <v/>
      </c>
      <c r="FKC17" s="386" t="str">
        <f>IF($C$5&gt;=COLUMN(FKC7)-2,3600*C_D_w*Product_tech_data!FKC9*(2/rho_a_ref)^(n_w),"")</f>
        <v/>
      </c>
      <c r="FKD17" s="386" t="str">
        <f>IF($C$5&gt;=COLUMN(FKD7)-2,3600*C_D_w*Product_tech_data!FKD9*(2/rho_a_ref)^(n_w),"")</f>
        <v/>
      </c>
      <c r="FKE17" s="386" t="str">
        <f>IF($C$5&gt;=COLUMN(FKE7)-2,3600*C_D_w*Product_tech_data!FKE9*(2/rho_a_ref)^(n_w),"")</f>
        <v/>
      </c>
      <c r="FKF17" s="386" t="str">
        <f>IF($C$5&gt;=COLUMN(FKF7)-2,3600*C_D_w*Product_tech_data!FKF9*(2/rho_a_ref)^(n_w),"")</f>
        <v/>
      </c>
      <c r="FKG17" s="386" t="str">
        <f>IF($C$5&gt;=COLUMN(FKG7)-2,3600*C_D_w*Product_tech_data!FKG9*(2/rho_a_ref)^(n_w),"")</f>
        <v/>
      </c>
      <c r="FKH17" s="386" t="str">
        <f>IF($C$5&gt;=COLUMN(FKH7)-2,3600*C_D_w*Product_tech_data!FKH9*(2/rho_a_ref)^(n_w),"")</f>
        <v/>
      </c>
      <c r="FKI17" s="386" t="str">
        <f>IF($C$5&gt;=COLUMN(FKI7)-2,3600*C_D_w*Product_tech_data!FKI9*(2/rho_a_ref)^(n_w),"")</f>
        <v/>
      </c>
      <c r="FKJ17" s="386" t="str">
        <f>IF($C$5&gt;=COLUMN(FKJ7)-2,3600*C_D_w*Product_tech_data!FKJ9*(2/rho_a_ref)^(n_w),"")</f>
        <v/>
      </c>
      <c r="FKK17" s="386" t="str">
        <f>IF($C$5&gt;=COLUMN(FKK7)-2,3600*C_D_w*Product_tech_data!FKK9*(2/rho_a_ref)^(n_w),"")</f>
        <v/>
      </c>
      <c r="FKL17" s="386" t="str">
        <f>IF($C$5&gt;=COLUMN(FKL7)-2,3600*C_D_w*Product_tech_data!FKL9*(2/rho_a_ref)^(n_w),"")</f>
        <v/>
      </c>
      <c r="FKM17" s="386" t="str">
        <f>IF($C$5&gt;=COLUMN(FKM7)-2,3600*C_D_w*Product_tech_data!FKM9*(2/rho_a_ref)^(n_w),"")</f>
        <v/>
      </c>
      <c r="FKN17" s="386" t="str">
        <f>IF($C$5&gt;=COLUMN(FKN7)-2,3600*C_D_w*Product_tech_data!FKN9*(2/rho_a_ref)^(n_w),"")</f>
        <v/>
      </c>
      <c r="FKO17" s="386" t="str">
        <f>IF($C$5&gt;=COLUMN(FKO7)-2,3600*C_D_w*Product_tech_data!FKO9*(2/rho_a_ref)^(n_w),"")</f>
        <v/>
      </c>
      <c r="FKP17" s="386" t="str">
        <f>IF($C$5&gt;=COLUMN(FKP7)-2,3600*C_D_w*Product_tech_data!FKP9*(2/rho_a_ref)^(n_w),"")</f>
        <v/>
      </c>
      <c r="FKQ17" s="386" t="str">
        <f>IF($C$5&gt;=COLUMN(FKQ7)-2,3600*C_D_w*Product_tech_data!FKQ9*(2/rho_a_ref)^(n_w),"")</f>
        <v/>
      </c>
      <c r="FKR17" s="386" t="str">
        <f>IF($C$5&gt;=COLUMN(FKR7)-2,3600*C_D_w*Product_tech_data!FKR9*(2/rho_a_ref)^(n_w),"")</f>
        <v/>
      </c>
      <c r="FKS17" s="386" t="str">
        <f>IF($C$5&gt;=COLUMN(FKS7)-2,3600*C_D_w*Product_tech_data!FKS9*(2/rho_a_ref)^(n_w),"")</f>
        <v/>
      </c>
      <c r="FKT17" s="386" t="str">
        <f>IF($C$5&gt;=COLUMN(FKT7)-2,3600*C_D_w*Product_tech_data!FKT9*(2/rho_a_ref)^(n_w),"")</f>
        <v/>
      </c>
      <c r="FKU17" s="386" t="str">
        <f>IF($C$5&gt;=COLUMN(FKU7)-2,3600*C_D_w*Product_tech_data!FKU9*(2/rho_a_ref)^(n_w),"")</f>
        <v/>
      </c>
      <c r="FKV17" s="386" t="str">
        <f>IF($C$5&gt;=COLUMN(FKV7)-2,3600*C_D_w*Product_tech_data!FKV9*(2/rho_a_ref)^(n_w),"")</f>
        <v/>
      </c>
      <c r="FKW17" s="386" t="str">
        <f>IF($C$5&gt;=COLUMN(FKW7)-2,3600*C_D_w*Product_tech_data!FKW9*(2/rho_a_ref)^(n_w),"")</f>
        <v/>
      </c>
      <c r="FKX17" s="386" t="str">
        <f>IF($C$5&gt;=COLUMN(FKX7)-2,3600*C_D_w*Product_tech_data!FKX9*(2/rho_a_ref)^(n_w),"")</f>
        <v/>
      </c>
      <c r="FKY17" s="386" t="str">
        <f>IF($C$5&gt;=COLUMN(FKY7)-2,3600*C_D_w*Product_tech_data!FKY9*(2/rho_a_ref)^(n_w),"")</f>
        <v/>
      </c>
      <c r="FKZ17" s="386" t="str">
        <f>IF($C$5&gt;=COLUMN(FKZ7)-2,3600*C_D_w*Product_tech_data!FKZ9*(2/rho_a_ref)^(n_w),"")</f>
        <v/>
      </c>
      <c r="FLA17" s="386" t="str">
        <f>IF($C$5&gt;=COLUMN(FLA7)-2,3600*C_D_w*Product_tech_data!FLA9*(2/rho_a_ref)^(n_w),"")</f>
        <v/>
      </c>
      <c r="FLB17" s="386" t="str">
        <f>IF($C$5&gt;=COLUMN(FLB7)-2,3600*C_D_w*Product_tech_data!FLB9*(2/rho_a_ref)^(n_w),"")</f>
        <v/>
      </c>
      <c r="FLC17" s="386" t="str">
        <f>IF($C$5&gt;=COLUMN(FLC7)-2,3600*C_D_w*Product_tech_data!FLC9*(2/rho_a_ref)^(n_w),"")</f>
        <v/>
      </c>
      <c r="FLD17" s="386" t="str">
        <f>IF($C$5&gt;=COLUMN(FLD7)-2,3600*C_D_w*Product_tech_data!FLD9*(2/rho_a_ref)^(n_w),"")</f>
        <v/>
      </c>
      <c r="FLE17" s="386" t="str">
        <f>IF($C$5&gt;=COLUMN(FLE7)-2,3600*C_D_w*Product_tech_data!FLE9*(2/rho_a_ref)^(n_w),"")</f>
        <v/>
      </c>
      <c r="FLF17" s="386" t="str">
        <f>IF($C$5&gt;=COLUMN(FLF7)-2,3600*C_D_w*Product_tech_data!FLF9*(2/rho_a_ref)^(n_w),"")</f>
        <v/>
      </c>
      <c r="FLG17" s="386" t="str">
        <f>IF($C$5&gt;=COLUMN(FLG7)-2,3600*C_D_w*Product_tech_data!FLG9*(2/rho_a_ref)^(n_w),"")</f>
        <v/>
      </c>
      <c r="FLH17" s="386" t="str">
        <f>IF($C$5&gt;=COLUMN(FLH7)-2,3600*C_D_w*Product_tech_data!FLH9*(2/rho_a_ref)^(n_w),"")</f>
        <v/>
      </c>
      <c r="FLI17" s="386" t="str">
        <f>IF($C$5&gt;=COLUMN(FLI7)-2,3600*C_D_w*Product_tech_data!FLI9*(2/rho_a_ref)^(n_w),"")</f>
        <v/>
      </c>
      <c r="FLJ17" s="386" t="str">
        <f>IF($C$5&gt;=COLUMN(FLJ7)-2,3600*C_D_w*Product_tech_data!FLJ9*(2/rho_a_ref)^(n_w),"")</f>
        <v/>
      </c>
      <c r="FLK17" s="386" t="str">
        <f>IF($C$5&gt;=COLUMN(FLK7)-2,3600*C_D_w*Product_tech_data!FLK9*(2/rho_a_ref)^(n_w),"")</f>
        <v/>
      </c>
      <c r="FLL17" s="386" t="str">
        <f>IF($C$5&gt;=COLUMN(FLL7)-2,3600*C_D_w*Product_tech_data!FLL9*(2/rho_a_ref)^(n_w),"")</f>
        <v/>
      </c>
      <c r="FLM17" s="386" t="str">
        <f>IF($C$5&gt;=COLUMN(FLM7)-2,3600*C_D_w*Product_tech_data!FLM9*(2/rho_a_ref)^(n_w),"")</f>
        <v/>
      </c>
      <c r="FLN17" s="386" t="str">
        <f>IF($C$5&gt;=COLUMN(FLN7)-2,3600*C_D_w*Product_tech_data!FLN9*(2/rho_a_ref)^(n_w),"")</f>
        <v/>
      </c>
      <c r="FLO17" s="386" t="str">
        <f>IF($C$5&gt;=COLUMN(FLO7)-2,3600*C_D_w*Product_tech_data!FLO9*(2/rho_a_ref)^(n_w),"")</f>
        <v/>
      </c>
      <c r="FLP17" s="386" t="str">
        <f>IF($C$5&gt;=COLUMN(FLP7)-2,3600*C_D_w*Product_tech_data!FLP9*(2/rho_a_ref)^(n_w),"")</f>
        <v/>
      </c>
      <c r="FLQ17" s="386" t="str">
        <f>IF($C$5&gt;=COLUMN(FLQ7)-2,3600*C_D_w*Product_tech_data!FLQ9*(2/rho_a_ref)^(n_w),"")</f>
        <v/>
      </c>
      <c r="FLR17" s="386" t="str">
        <f>IF($C$5&gt;=COLUMN(FLR7)-2,3600*C_D_w*Product_tech_data!FLR9*(2/rho_a_ref)^(n_w),"")</f>
        <v/>
      </c>
      <c r="FLS17" s="386" t="str">
        <f>IF($C$5&gt;=COLUMN(FLS7)-2,3600*C_D_w*Product_tech_data!FLS9*(2/rho_a_ref)^(n_w),"")</f>
        <v/>
      </c>
      <c r="FLT17" s="386" t="str">
        <f>IF($C$5&gt;=COLUMN(FLT7)-2,3600*C_D_w*Product_tech_data!FLT9*(2/rho_a_ref)^(n_w),"")</f>
        <v/>
      </c>
      <c r="FLU17" s="386" t="str">
        <f>IF($C$5&gt;=COLUMN(FLU7)-2,3600*C_D_w*Product_tech_data!FLU9*(2/rho_a_ref)^(n_w),"")</f>
        <v/>
      </c>
      <c r="FLV17" s="386" t="str">
        <f>IF($C$5&gt;=COLUMN(FLV7)-2,3600*C_D_w*Product_tech_data!FLV9*(2/rho_a_ref)^(n_w),"")</f>
        <v/>
      </c>
      <c r="FLW17" s="386" t="str">
        <f>IF($C$5&gt;=COLUMN(FLW7)-2,3600*C_D_w*Product_tech_data!FLW9*(2/rho_a_ref)^(n_w),"")</f>
        <v/>
      </c>
      <c r="FLX17" s="386" t="str">
        <f>IF($C$5&gt;=COLUMN(FLX7)-2,3600*C_D_w*Product_tech_data!FLX9*(2/rho_a_ref)^(n_w),"")</f>
        <v/>
      </c>
      <c r="FLY17" s="386" t="str">
        <f>IF($C$5&gt;=COLUMN(FLY7)-2,3600*C_D_w*Product_tech_data!FLY9*(2/rho_a_ref)^(n_w),"")</f>
        <v/>
      </c>
      <c r="FLZ17" s="386" t="str">
        <f>IF($C$5&gt;=COLUMN(FLZ7)-2,3600*C_D_w*Product_tech_data!FLZ9*(2/rho_a_ref)^(n_w),"")</f>
        <v/>
      </c>
      <c r="FMA17" s="386" t="str">
        <f>IF($C$5&gt;=COLUMN(FMA7)-2,3600*C_D_w*Product_tech_data!FMA9*(2/rho_a_ref)^(n_w),"")</f>
        <v/>
      </c>
      <c r="FMB17" s="386" t="str">
        <f>IF($C$5&gt;=COLUMN(FMB7)-2,3600*C_D_w*Product_tech_data!FMB9*(2/rho_a_ref)^(n_w),"")</f>
        <v/>
      </c>
      <c r="FMC17" s="386" t="str">
        <f>IF($C$5&gt;=COLUMN(FMC7)-2,3600*C_D_w*Product_tech_data!FMC9*(2/rho_a_ref)^(n_w),"")</f>
        <v/>
      </c>
      <c r="FMD17" s="386" t="str">
        <f>IF($C$5&gt;=COLUMN(FMD7)-2,3600*C_D_w*Product_tech_data!FMD9*(2/rho_a_ref)^(n_w),"")</f>
        <v/>
      </c>
      <c r="FME17" s="386" t="str">
        <f>IF($C$5&gt;=COLUMN(FME7)-2,3600*C_D_w*Product_tech_data!FME9*(2/rho_a_ref)^(n_w),"")</f>
        <v/>
      </c>
      <c r="FMF17" s="386" t="str">
        <f>IF($C$5&gt;=COLUMN(FMF7)-2,3600*C_D_w*Product_tech_data!FMF9*(2/rho_a_ref)^(n_w),"")</f>
        <v/>
      </c>
      <c r="FMG17" s="386" t="str">
        <f>IF($C$5&gt;=COLUMN(FMG7)-2,3600*C_D_w*Product_tech_data!FMG9*(2/rho_a_ref)^(n_w),"")</f>
        <v/>
      </c>
      <c r="FMH17" s="386" t="str">
        <f>IF($C$5&gt;=COLUMN(FMH7)-2,3600*C_D_w*Product_tech_data!FMH9*(2/rho_a_ref)^(n_w),"")</f>
        <v/>
      </c>
      <c r="FMI17" s="386" t="str">
        <f>IF($C$5&gt;=COLUMN(FMI7)-2,3600*C_D_w*Product_tech_data!FMI9*(2/rho_a_ref)^(n_w),"")</f>
        <v/>
      </c>
      <c r="FMJ17" s="386" t="str">
        <f>IF($C$5&gt;=COLUMN(FMJ7)-2,3600*C_D_w*Product_tech_data!FMJ9*(2/rho_a_ref)^(n_w),"")</f>
        <v/>
      </c>
      <c r="FMK17" s="386" t="str">
        <f>IF($C$5&gt;=COLUMN(FMK7)-2,3600*C_D_w*Product_tech_data!FMK9*(2/rho_a_ref)^(n_w),"")</f>
        <v/>
      </c>
      <c r="FML17" s="386" t="str">
        <f>IF($C$5&gt;=COLUMN(FML7)-2,3600*C_D_w*Product_tech_data!FML9*(2/rho_a_ref)^(n_w),"")</f>
        <v/>
      </c>
      <c r="FMM17" s="386" t="str">
        <f>IF($C$5&gt;=COLUMN(FMM7)-2,3600*C_D_w*Product_tech_data!FMM9*(2/rho_a_ref)^(n_w),"")</f>
        <v/>
      </c>
      <c r="FMN17" s="386" t="str">
        <f>IF($C$5&gt;=COLUMN(FMN7)-2,3600*C_D_w*Product_tech_data!FMN9*(2/rho_a_ref)^(n_w),"")</f>
        <v/>
      </c>
      <c r="FMO17" s="386" t="str">
        <f>IF($C$5&gt;=COLUMN(FMO7)-2,3600*C_D_w*Product_tech_data!FMO9*(2/rho_a_ref)^(n_w),"")</f>
        <v/>
      </c>
      <c r="FMP17" s="386" t="str">
        <f>IF($C$5&gt;=COLUMN(FMP7)-2,3600*C_D_w*Product_tech_data!FMP9*(2/rho_a_ref)^(n_w),"")</f>
        <v/>
      </c>
      <c r="FMQ17" s="386" t="str">
        <f>IF($C$5&gt;=COLUMN(FMQ7)-2,3600*C_D_w*Product_tech_data!FMQ9*(2/rho_a_ref)^(n_w),"")</f>
        <v/>
      </c>
      <c r="FMR17" s="386" t="str">
        <f>IF($C$5&gt;=COLUMN(FMR7)-2,3600*C_D_w*Product_tech_data!FMR9*(2/rho_a_ref)^(n_w),"")</f>
        <v/>
      </c>
      <c r="FMS17" s="386" t="str">
        <f>IF($C$5&gt;=COLUMN(FMS7)-2,3600*C_D_w*Product_tech_data!FMS9*(2/rho_a_ref)^(n_w),"")</f>
        <v/>
      </c>
      <c r="FMT17" s="386" t="str">
        <f>IF($C$5&gt;=COLUMN(FMT7)-2,3600*C_D_w*Product_tech_data!FMT9*(2/rho_a_ref)^(n_w),"")</f>
        <v/>
      </c>
      <c r="FMU17" s="386" t="str">
        <f>IF($C$5&gt;=COLUMN(FMU7)-2,3600*C_D_w*Product_tech_data!FMU9*(2/rho_a_ref)^(n_w),"")</f>
        <v/>
      </c>
      <c r="FMV17" s="386" t="str">
        <f>IF($C$5&gt;=COLUMN(FMV7)-2,3600*C_D_w*Product_tech_data!FMV9*(2/rho_a_ref)^(n_w),"")</f>
        <v/>
      </c>
      <c r="FMW17" s="386" t="str">
        <f>IF($C$5&gt;=COLUMN(FMW7)-2,3600*C_D_w*Product_tech_data!FMW9*(2/rho_a_ref)^(n_w),"")</f>
        <v/>
      </c>
      <c r="FMX17" s="386" t="str">
        <f>IF($C$5&gt;=COLUMN(FMX7)-2,3600*C_D_w*Product_tech_data!FMX9*(2/rho_a_ref)^(n_w),"")</f>
        <v/>
      </c>
      <c r="FMY17" s="386" t="str">
        <f>IF($C$5&gt;=COLUMN(FMY7)-2,3600*C_D_w*Product_tech_data!FMY9*(2/rho_a_ref)^(n_w),"")</f>
        <v/>
      </c>
      <c r="FMZ17" s="386" t="str">
        <f>IF($C$5&gt;=COLUMN(FMZ7)-2,3600*C_D_w*Product_tech_data!FMZ9*(2/rho_a_ref)^(n_w),"")</f>
        <v/>
      </c>
      <c r="FNA17" s="386" t="str">
        <f>IF($C$5&gt;=COLUMN(FNA7)-2,3600*C_D_w*Product_tech_data!FNA9*(2/rho_a_ref)^(n_w),"")</f>
        <v/>
      </c>
      <c r="FNB17" s="386" t="str">
        <f>IF($C$5&gt;=COLUMN(FNB7)-2,3600*C_D_w*Product_tech_data!FNB9*(2/rho_a_ref)^(n_w),"")</f>
        <v/>
      </c>
      <c r="FNC17" s="386" t="str">
        <f>IF($C$5&gt;=COLUMN(FNC7)-2,3600*C_D_w*Product_tech_data!FNC9*(2/rho_a_ref)^(n_w),"")</f>
        <v/>
      </c>
      <c r="FND17" s="386" t="str">
        <f>IF($C$5&gt;=COLUMN(FND7)-2,3600*C_D_w*Product_tech_data!FND9*(2/rho_a_ref)^(n_w),"")</f>
        <v/>
      </c>
      <c r="FNE17" s="386" t="str">
        <f>IF($C$5&gt;=COLUMN(FNE7)-2,3600*C_D_w*Product_tech_data!FNE9*(2/rho_a_ref)^(n_w),"")</f>
        <v/>
      </c>
      <c r="FNF17" s="386" t="str">
        <f>IF($C$5&gt;=COLUMN(FNF7)-2,3600*C_D_w*Product_tech_data!FNF9*(2/rho_a_ref)^(n_w),"")</f>
        <v/>
      </c>
      <c r="FNG17" s="386" t="str">
        <f>IF($C$5&gt;=COLUMN(FNG7)-2,3600*C_D_w*Product_tech_data!FNG9*(2/rho_a_ref)^(n_w),"")</f>
        <v/>
      </c>
      <c r="FNH17" s="386" t="str">
        <f>IF($C$5&gt;=COLUMN(FNH7)-2,3600*C_D_w*Product_tech_data!FNH9*(2/rho_a_ref)^(n_w),"")</f>
        <v/>
      </c>
      <c r="FNI17" s="386" t="str">
        <f>IF($C$5&gt;=COLUMN(FNI7)-2,3600*C_D_w*Product_tech_data!FNI9*(2/rho_a_ref)^(n_w),"")</f>
        <v/>
      </c>
      <c r="FNJ17" s="386" t="str">
        <f>IF($C$5&gt;=COLUMN(FNJ7)-2,3600*C_D_w*Product_tech_data!FNJ9*(2/rho_a_ref)^(n_w),"")</f>
        <v/>
      </c>
      <c r="FNK17" s="386" t="str">
        <f>IF($C$5&gt;=COLUMN(FNK7)-2,3600*C_D_w*Product_tech_data!FNK9*(2/rho_a_ref)^(n_w),"")</f>
        <v/>
      </c>
      <c r="FNL17" s="386" t="str">
        <f>IF($C$5&gt;=COLUMN(FNL7)-2,3600*C_D_w*Product_tech_data!FNL9*(2/rho_a_ref)^(n_w),"")</f>
        <v/>
      </c>
      <c r="FNM17" s="386" t="str">
        <f>IF($C$5&gt;=COLUMN(FNM7)-2,3600*C_D_w*Product_tech_data!FNM9*(2/rho_a_ref)^(n_w),"")</f>
        <v/>
      </c>
      <c r="FNN17" s="386" t="str">
        <f>IF($C$5&gt;=COLUMN(FNN7)-2,3600*C_D_w*Product_tech_data!FNN9*(2/rho_a_ref)^(n_w),"")</f>
        <v/>
      </c>
      <c r="FNO17" s="386" t="str">
        <f>IF($C$5&gt;=COLUMN(FNO7)-2,3600*C_D_w*Product_tech_data!FNO9*(2/rho_a_ref)^(n_w),"")</f>
        <v/>
      </c>
      <c r="FNP17" s="386" t="str">
        <f>IF($C$5&gt;=COLUMN(FNP7)-2,3600*C_D_w*Product_tech_data!FNP9*(2/rho_a_ref)^(n_w),"")</f>
        <v/>
      </c>
      <c r="FNQ17" s="386" t="str">
        <f>IF($C$5&gt;=COLUMN(FNQ7)-2,3600*C_D_w*Product_tech_data!FNQ9*(2/rho_a_ref)^(n_w),"")</f>
        <v/>
      </c>
      <c r="FNR17" s="386" t="str">
        <f>IF($C$5&gt;=COLUMN(FNR7)-2,3600*C_D_w*Product_tech_data!FNR9*(2/rho_a_ref)^(n_w),"")</f>
        <v/>
      </c>
      <c r="FNS17" s="386" t="str">
        <f>IF($C$5&gt;=COLUMN(FNS7)-2,3600*C_D_w*Product_tech_data!FNS9*(2/rho_a_ref)^(n_w),"")</f>
        <v/>
      </c>
      <c r="FNT17" s="386" t="str">
        <f>IF($C$5&gt;=COLUMN(FNT7)-2,3600*C_D_w*Product_tech_data!FNT9*(2/rho_a_ref)^(n_w),"")</f>
        <v/>
      </c>
      <c r="FNU17" s="386" t="str">
        <f>IF($C$5&gt;=COLUMN(FNU7)-2,3600*C_D_w*Product_tech_data!FNU9*(2/rho_a_ref)^(n_w),"")</f>
        <v/>
      </c>
      <c r="FNV17" s="386" t="str">
        <f>IF($C$5&gt;=COLUMN(FNV7)-2,3600*C_D_w*Product_tech_data!FNV9*(2/rho_a_ref)^(n_w),"")</f>
        <v/>
      </c>
      <c r="FNW17" s="386" t="str">
        <f>IF($C$5&gt;=COLUMN(FNW7)-2,3600*C_D_w*Product_tech_data!FNW9*(2/rho_a_ref)^(n_w),"")</f>
        <v/>
      </c>
      <c r="FNX17" s="386" t="str">
        <f>IF($C$5&gt;=COLUMN(FNX7)-2,3600*C_D_w*Product_tech_data!FNX9*(2/rho_a_ref)^(n_w),"")</f>
        <v/>
      </c>
      <c r="FNY17" s="386" t="str">
        <f>IF($C$5&gt;=COLUMN(FNY7)-2,3600*C_D_w*Product_tech_data!FNY9*(2/rho_a_ref)^(n_w),"")</f>
        <v/>
      </c>
      <c r="FNZ17" s="386" t="str">
        <f>IF($C$5&gt;=COLUMN(FNZ7)-2,3600*C_D_w*Product_tech_data!FNZ9*(2/rho_a_ref)^(n_w),"")</f>
        <v/>
      </c>
      <c r="FOA17" s="386" t="str">
        <f>IF($C$5&gt;=COLUMN(FOA7)-2,3600*C_D_w*Product_tech_data!FOA9*(2/rho_a_ref)^(n_w),"")</f>
        <v/>
      </c>
      <c r="FOB17" s="386" t="str">
        <f>IF($C$5&gt;=COLUMN(FOB7)-2,3600*C_D_w*Product_tech_data!FOB9*(2/rho_a_ref)^(n_w),"")</f>
        <v/>
      </c>
      <c r="FOC17" s="386" t="str">
        <f>IF($C$5&gt;=COLUMN(FOC7)-2,3600*C_D_w*Product_tech_data!FOC9*(2/rho_a_ref)^(n_w),"")</f>
        <v/>
      </c>
      <c r="FOD17" s="386" t="str">
        <f>IF($C$5&gt;=COLUMN(FOD7)-2,3600*C_D_w*Product_tech_data!FOD9*(2/rho_a_ref)^(n_w),"")</f>
        <v/>
      </c>
      <c r="FOE17" s="386" t="str">
        <f>IF($C$5&gt;=COLUMN(FOE7)-2,3600*C_D_w*Product_tech_data!FOE9*(2/rho_a_ref)^(n_w),"")</f>
        <v/>
      </c>
      <c r="FOF17" s="386" t="str">
        <f>IF($C$5&gt;=COLUMN(FOF7)-2,3600*C_D_w*Product_tech_data!FOF9*(2/rho_a_ref)^(n_w),"")</f>
        <v/>
      </c>
      <c r="FOG17" s="386" t="str">
        <f>IF($C$5&gt;=COLUMN(FOG7)-2,3600*C_D_w*Product_tech_data!FOG9*(2/rho_a_ref)^(n_w),"")</f>
        <v/>
      </c>
      <c r="FOH17" s="386" t="str">
        <f>IF($C$5&gt;=COLUMN(FOH7)-2,3600*C_D_w*Product_tech_data!FOH9*(2/rho_a_ref)^(n_w),"")</f>
        <v/>
      </c>
      <c r="FOI17" s="386" t="str">
        <f>IF($C$5&gt;=COLUMN(FOI7)-2,3600*C_D_w*Product_tech_data!FOI9*(2/rho_a_ref)^(n_w),"")</f>
        <v/>
      </c>
      <c r="FOJ17" s="386" t="str">
        <f>IF($C$5&gt;=COLUMN(FOJ7)-2,3600*C_D_w*Product_tech_data!FOJ9*(2/rho_a_ref)^(n_w),"")</f>
        <v/>
      </c>
      <c r="FOK17" s="386" t="str">
        <f>IF($C$5&gt;=COLUMN(FOK7)-2,3600*C_D_w*Product_tech_data!FOK9*(2/rho_a_ref)^(n_w),"")</f>
        <v/>
      </c>
      <c r="FOL17" s="386" t="str">
        <f>IF($C$5&gt;=COLUMN(FOL7)-2,3600*C_D_w*Product_tech_data!FOL9*(2/rho_a_ref)^(n_w),"")</f>
        <v/>
      </c>
      <c r="FOM17" s="386" t="str">
        <f>IF($C$5&gt;=COLUMN(FOM7)-2,3600*C_D_w*Product_tech_data!FOM9*(2/rho_a_ref)^(n_w),"")</f>
        <v/>
      </c>
      <c r="FON17" s="386" t="str">
        <f>IF($C$5&gt;=COLUMN(FON7)-2,3600*C_D_w*Product_tech_data!FON9*(2/rho_a_ref)^(n_w),"")</f>
        <v/>
      </c>
      <c r="FOO17" s="386" t="str">
        <f>IF($C$5&gt;=COLUMN(FOO7)-2,3600*C_D_w*Product_tech_data!FOO9*(2/rho_a_ref)^(n_w),"")</f>
        <v/>
      </c>
      <c r="FOP17" s="386" t="str">
        <f>IF($C$5&gt;=COLUMN(FOP7)-2,3600*C_D_w*Product_tech_data!FOP9*(2/rho_a_ref)^(n_w),"")</f>
        <v/>
      </c>
      <c r="FOQ17" s="386" t="str">
        <f>IF($C$5&gt;=COLUMN(FOQ7)-2,3600*C_D_w*Product_tech_data!FOQ9*(2/rho_a_ref)^(n_w),"")</f>
        <v/>
      </c>
      <c r="FOR17" s="386" t="str">
        <f>IF($C$5&gt;=COLUMN(FOR7)-2,3600*C_D_w*Product_tech_data!FOR9*(2/rho_a_ref)^(n_w),"")</f>
        <v/>
      </c>
      <c r="FOS17" s="386" t="str">
        <f>IF($C$5&gt;=COLUMN(FOS7)-2,3600*C_D_w*Product_tech_data!FOS9*(2/rho_a_ref)^(n_w),"")</f>
        <v/>
      </c>
      <c r="FOT17" s="386" t="str">
        <f>IF($C$5&gt;=COLUMN(FOT7)-2,3600*C_D_w*Product_tech_data!FOT9*(2/rho_a_ref)^(n_w),"")</f>
        <v/>
      </c>
      <c r="FOU17" s="386" t="str">
        <f>IF($C$5&gt;=COLUMN(FOU7)-2,3600*C_D_w*Product_tech_data!FOU9*(2/rho_a_ref)^(n_w),"")</f>
        <v/>
      </c>
      <c r="FOV17" s="386" t="str">
        <f>IF($C$5&gt;=COLUMN(FOV7)-2,3600*C_D_w*Product_tech_data!FOV9*(2/rho_a_ref)^(n_w),"")</f>
        <v/>
      </c>
      <c r="FOW17" s="386" t="str">
        <f>IF($C$5&gt;=COLUMN(FOW7)-2,3600*C_D_w*Product_tech_data!FOW9*(2/rho_a_ref)^(n_w),"")</f>
        <v/>
      </c>
      <c r="FOX17" s="386" t="str">
        <f>IF($C$5&gt;=COLUMN(FOX7)-2,3600*C_D_w*Product_tech_data!FOX9*(2/rho_a_ref)^(n_w),"")</f>
        <v/>
      </c>
      <c r="FOY17" s="386" t="str">
        <f>IF($C$5&gt;=COLUMN(FOY7)-2,3600*C_D_w*Product_tech_data!FOY9*(2/rho_a_ref)^(n_w),"")</f>
        <v/>
      </c>
      <c r="FOZ17" s="386" t="str">
        <f>IF($C$5&gt;=COLUMN(FOZ7)-2,3600*C_D_w*Product_tech_data!FOZ9*(2/rho_a_ref)^(n_w),"")</f>
        <v/>
      </c>
      <c r="FPA17" s="386" t="str">
        <f>IF($C$5&gt;=COLUMN(FPA7)-2,3600*C_D_w*Product_tech_data!FPA9*(2/rho_a_ref)^(n_w),"")</f>
        <v/>
      </c>
      <c r="FPB17" s="386" t="str">
        <f>IF($C$5&gt;=COLUMN(FPB7)-2,3600*C_D_w*Product_tech_data!FPB9*(2/rho_a_ref)^(n_w),"")</f>
        <v/>
      </c>
      <c r="FPC17" s="386" t="str">
        <f>IF($C$5&gt;=COLUMN(FPC7)-2,3600*C_D_w*Product_tech_data!FPC9*(2/rho_a_ref)^(n_w),"")</f>
        <v/>
      </c>
      <c r="FPD17" s="386" t="str">
        <f>IF($C$5&gt;=COLUMN(FPD7)-2,3600*C_D_w*Product_tech_data!FPD9*(2/rho_a_ref)^(n_w),"")</f>
        <v/>
      </c>
      <c r="FPE17" s="386" t="str">
        <f>IF($C$5&gt;=COLUMN(FPE7)-2,3600*C_D_w*Product_tech_data!FPE9*(2/rho_a_ref)^(n_w),"")</f>
        <v/>
      </c>
      <c r="FPF17" s="386" t="str">
        <f>IF($C$5&gt;=COLUMN(FPF7)-2,3600*C_D_w*Product_tech_data!FPF9*(2/rho_a_ref)^(n_w),"")</f>
        <v/>
      </c>
      <c r="FPG17" s="386" t="str">
        <f>IF($C$5&gt;=COLUMN(FPG7)-2,3600*C_D_w*Product_tech_data!FPG9*(2/rho_a_ref)^(n_w),"")</f>
        <v/>
      </c>
      <c r="FPH17" s="386" t="str">
        <f>IF($C$5&gt;=COLUMN(FPH7)-2,3600*C_D_w*Product_tech_data!FPH9*(2/rho_a_ref)^(n_w),"")</f>
        <v/>
      </c>
      <c r="FPI17" s="386" t="str">
        <f>IF($C$5&gt;=COLUMN(FPI7)-2,3600*C_D_w*Product_tech_data!FPI9*(2/rho_a_ref)^(n_w),"")</f>
        <v/>
      </c>
      <c r="FPJ17" s="386" t="str">
        <f>IF($C$5&gt;=COLUMN(FPJ7)-2,3600*C_D_w*Product_tech_data!FPJ9*(2/rho_a_ref)^(n_w),"")</f>
        <v/>
      </c>
      <c r="FPK17" s="386" t="str">
        <f>IF($C$5&gt;=COLUMN(FPK7)-2,3600*C_D_w*Product_tech_data!FPK9*(2/rho_a_ref)^(n_w),"")</f>
        <v/>
      </c>
      <c r="FPL17" s="386" t="str">
        <f>IF($C$5&gt;=COLUMN(FPL7)-2,3600*C_D_w*Product_tech_data!FPL9*(2/rho_a_ref)^(n_w),"")</f>
        <v/>
      </c>
      <c r="FPM17" s="386" t="str">
        <f>IF($C$5&gt;=COLUMN(FPM7)-2,3600*C_D_w*Product_tech_data!FPM9*(2/rho_a_ref)^(n_w),"")</f>
        <v/>
      </c>
      <c r="FPN17" s="386" t="str">
        <f>IF($C$5&gt;=COLUMN(FPN7)-2,3600*C_D_w*Product_tech_data!FPN9*(2/rho_a_ref)^(n_w),"")</f>
        <v/>
      </c>
      <c r="FPO17" s="386" t="str">
        <f>IF($C$5&gt;=COLUMN(FPO7)-2,3600*C_D_w*Product_tech_data!FPO9*(2/rho_a_ref)^(n_w),"")</f>
        <v/>
      </c>
      <c r="FPP17" s="386" t="str">
        <f>IF($C$5&gt;=COLUMN(FPP7)-2,3600*C_D_w*Product_tech_data!FPP9*(2/rho_a_ref)^(n_w),"")</f>
        <v/>
      </c>
      <c r="FPQ17" s="386" t="str">
        <f>IF($C$5&gt;=COLUMN(FPQ7)-2,3600*C_D_w*Product_tech_data!FPQ9*(2/rho_a_ref)^(n_w),"")</f>
        <v/>
      </c>
      <c r="FPR17" s="386" t="str">
        <f>IF($C$5&gt;=COLUMN(FPR7)-2,3600*C_D_w*Product_tech_data!FPR9*(2/rho_a_ref)^(n_w),"")</f>
        <v/>
      </c>
      <c r="FPS17" s="386" t="str">
        <f>IF($C$5&gt;=COLUMN(FPS7)-2,3600*C_D_w*Product_tech_data!FPS9*(2/rho_a_ref)^(n_w),"")</f>
        <v/>
      </c>
      <c r="FPT17" s="386" t="str">
        <f>IF($C$5&gt;=COLUMN(FPT7)-2,3600*C_D_w*Product_tech_data!FPT9*(2/rho_a_ref)^(n_w),"")</f>
        <v/>
      </c>
      <c r="FPU17" s="386" t="str">
        <f>IF($C$5&gt;=COLUMN(FPU7)-2,3600*C_D_w*Product_tech_data!FPU9*(2/rho_a_ref)^(n_w),"")</f>
        <v/>
      </c>
      <c r="FPV17" s="386" t="str">
        <f>IF($C$5&gt;=COLUMN(FPV7)-2,3600*C_D_w*Product_tech_data!FPV9*(2/rho_a_ref)^(n_w),"")</f>
        <v/>
      </c>
      <c r="FPW17" s="386" t="str">
        <f>IF($C$5&gt;=COLUMN(FPW7)-2,3600*C_D_w*Product_tech_data!FPW9*(2/rho_a_ref)^(n_w),"")</f>
        <v/>
      </c>
      <c r="FPX17" s="386" t="str">
        <f>IF($C$5&gt;=COLUMN(FPX7)-2,3600*C_D_w*Product_tech_data!FPX9*(2/rho_a_ref)^(n_w),"")</f>
        <v/>
      </c>
      <c r="FPY17" s="386" t="str">
        <f>IF($C$5&gt;=COLUMN(FPY7)-2,3600*C_D_w*Product_tech_data!FPY9*(2/rho_a_ref)^(n_w),"")</f>
        <v/>
      </c>
      <c r="FPZ17" s="386" t="str">
        <f>IF($C$5&gt;=COLUMN(FPZ7)-2,3600*C_D_w*Product_tech_data!FPZ9*(2/rho_a_ref)^(n_w),"")</f>
        <v/>
      </c>
      <c r="FQA17" s="386" t="str">
        <f>IF($C$5&gt;=COLUMN(FQA7)-2,3600*C_D_w*Product_tech_data!FQA9*(2/rho_a_ref)^(n_w),"")</f>
        <v/>
      </c>
      <c r="FQB17" s="386" t="str">
        <f>IF($C$5&gt;=COLUMN(FQB7)-2,3600*C_D_w*Product_tech_data!FQB9*(2/rho_a_ref)^(n_w),"")</f>
        <v/>
      </c>
      <c r="FQC17" s="386" t="str">
        <f>IF($C$5&gt;=COLUMN(FQC7)-2,3600*C_D_w*Product_tech_data!FQC9*(2/rho_a_ref)^(n_w),"")</f>
        <v/>
      </c>
      <c r="FQD17" s="386" t="str">
        <f>IF($C$5&gt;=COLUMN(FQD7)-2,3600*C_D_w*Product_tech_data!FQD9*(2/rho_a_ref)^(n_w),"")</f>
        <v/>
      </c>
      <c r="FQE17" s="386" t="str">
        <f>IF($C$5&gt;=COLUMN(FQE7)-2,3600*C_D_w*Product_tech_data!FQE9*(2/rho_a_ref)^(n_w),"")</f>
        <v/>
      </c>
      <c r="FQF17" s="386" t="str">
        <f>IF($C$5&gt;=COLUMN(FQF7)-2,3600*C_D_w*Product_tech_data!FQF9*(2/rho_a_ref)^(n_w),"")</f>
        <v/>
      </c>
      <c r="FQG17" s="386" t="str">
        <f>IF($C$5&gt;=COLUMN(FQG7)-2,3600*C_D_w*Product_tech_data!FQG9*(2/rho_a_ref)^(n_w),"")</f>
        <v/>
      </c>
      <c r="FQH17" s="386" t="str">
        <f>IF($C$5&gt;=COLUMN(FQH7)-2,3600*C_D_w*Product_tech_data!FQH9*(2/rho_a_ref)^(n_w),"")</f>
        <v/>
      </c>
      <c r="FQI17" s="386" t="str">
        <f>IF($C$5&gt;=COLUMN(FQI7)-2,3600*C_D_w*Product_tech_data!FQI9*(2/rho_a_ref)^(n_w),"")</f>
        <v/>
      </c>
      <c r="FQJ17" s="386" t="str">
        <f>IF($C$5&gt;=COLUMN(FQJ7)-2,3600*C_D_w*Product_tech_data!FQJ9*(2/rho_a_ref)^(n_w),"")</f>
        <v/>
      </c>
      <c r="FQK17" s="386" t="str">
        <f>IF($C$5&gt;=COLUMN(FQK7)-2,3600*C_D_w*Product_tech_data!FQK9*(2/rho_a_ref)^(n_w),"")</f>
        <v/>
      </c>
      <c r="FQL17" s="386" t="str">
        <f>IF($C$5&gt;=COLUMN(FQL7)-2,3600*C_D_w*Product_tech_data!FQL9*(2/rho_a_ref)^(n_w),"")</f>
        <v/>
      </c>
      <c r="FQM17" s="386" t="str">
        <f>IF($C$5&gt;=COLUMN(FQM7)-2,3600*C_D_w*Product_tech_data!FQM9*(2/rho_a_ref)^(n_w),"")</f>
        <v/>
      </c>
      <c r="FQN17" s="386" t="str">
        <f>IF($C$5&gt;=COLUMN(FQN7)-2,3600*C_D_w*Product_tech_data!FQN9*(2/rho_a_ref)^(n_w),"")</f>
        <v/>
      </c>
      <c r="FQO17" s="386" t="str">
        <f>IF($C$5&gt;=COLUMN(FQO7)-2,3600*C_D_w*Product_tech_data!FQO9*(2/rho_a_ref)^(n_w),"")</f>
        <v/>
      </c>
      <c r="FQP17" s="386" t="str">
        <f>IF($C$5&gt;=COLUMN(FQP7)-2,3600*C_D_w*Product_tech_data!FQP9*(2/rho_a_ref)^(n_w),"")</f>
        <v/>
      </c>
      <c r="FQQ17" s="386" t="str">
        <f>IF($C$5&gt;=COLUMN(FQQ7)-2,3600*C_D_w*Product_tech_data!FQQ9*(2/rho_a_ref)^(n_w),"")</f>
        <v/>
      </c>
      <c r="FQR17" s="386" t="str">
        <f>IF($C$5&gt;=COLUMN(FQR7)-2,3600*C_D_w*Product_tech_data!FQR9*(2/rho_a_ref)^(n_w),"")</f>
        <v/>
      </c>
      <c r="FQS17" s="386" t="str">
        <f>IF($C$5&gt;=COLUMN(FQS7)-2,3600*C_D_w*Product_tech_data!FQS9*(2/rho_a_ref)^(n_w),"")</f>
        <v/>
      </c>
      <c r="FQT17" s="386" t="str">
        <f>IF($C$5&gt;=COLUMN(FQT7)-2,3600*C_D_w*Product_tech_data!FQT9*(2/rho_a_ref)^(n_w),"")</f>
        <v/>
      </c>
      <c r="FQU17" s="386" t="str">
        <f>IF($C$5&gt;=COLUMN(FQU7)-2,3600*C_D_w*Product_tech_data!FQU9*(2/rho_a_ref)^(n_w),"")</f>
        <v/>
      </c>
      <c r="FQV17" s="386" t="str">
        <f>IF($C$5&gt;=COLUMN(FQV7)-2,3600*C_D_w*Product_tech_data!FQV9*(2/rho_a_ref)^(n_w),"")</f>
        <v/>
      </c>
      <c r="FQW17" s="386" t="str">
        <f>IF($C$5&gt;=COLUMN(FQW7)-2,3600*C_D_w*Product_tech_data!FQW9*(2/rho_a_ref)^(n_w),"")</f>
        <v/>
      </c>
      <c r="FQX17" s="386" t="str">
        <f>IF($C$5&gt;=COLUMN(FQX7)-2,3600*C_D_w*Product_tech_data!FQX9*(2/rho_a_ref)^(n_w),"")</f>
        <v/>
      </c>
      <c r="FQY17" s="386" t="str">
        <f>IF($C$5&gt;=COLUMN(FQY7)-2,3600*C_D_w*Product_tech_data!FQY9*(2/rho_a_ref)^(n_w),"")</f>
        <v/>
      </c>
      <c r="FQZ17" s="386" t="str">
        <f>IF($C$5&gt;=COLUMN(FQZ7)-2,3600*C_D_w*Product_tech_data!FQZ9*(2/rho_a_ref)^(n_w),"")</f>
        <v/>
      </c>
      <c r="FRA17" s="386" t="str">
        <f>IF($C$5&gt;=COLUMN(FRA7)-2,3600*C_D_w*Product_tech_data!FRA9*(2/rho_a_ref)^(n_w),"")</f>
        <v/>
      </c>
      <c r="FRB17" s="386" t="str">
        <f>IF($C$5&gt;=COLUMN(FRB7)-2,3600*C_D_w*Product_tech_data!FRB9*(2/rho_a_ref)^(n_w),"")</f>
        <v/>
      </c>
      <c r="FRC17" s="386" t="str">
        <f>IF($C$5&gt;=COLUMN(FRC7)-2,3600*C_D_w*Product_tech_data!FRC9*(2/rho_a_ref)^(n_w),"")</f>
        <v/>
      </c>
      <c r="FRD17" s="386" t="str">
        <f>IF($C$5&gt;=COLUMN(FRD7)-2,3600*C_D_w*Product_tech_data!FRD9*(2/rho_a_ref)^(n_w),"")</f>
        <v/>
      </c>
      <c r="FRE17" s="386" t="str">
        <f>IF($C$5&gt;=COLUMN(FRE7)-2,3600*C_D_w*Product_tech_data!FRE9*(2/rho_a_ref)^(n_w),"")</f>
        <v/>
      </c>
      <c r="FRF17" s="386" t="str">
        <f>IF($C$5&gt;=COLUMN(FRF7)-2,3600*C_D_w*Product_tech_data!FRF9*(2/rho_a_ref)^(n_w),"")</f>
        <v/>
      </c>
      <c r="FRG17" s="386" t="str">
        <f>IF($C$5&gt;=COLUMN(FRG7)-2,3600*C_D_w*Product_tech_data!FRG9*(2/rho_a_ref)^(n_w),"")</f>
        <v/>
      </c>
      <c r="FRH17" s="386" t="str">
        <f>IF($C$5&gt;=COLUMN(FRH7)-2,3600*C_D_w*Product_tech_data!FRH9*(2/rho_a_ref)^(n_w),"")</f>
        <v/>
      </c>
      <c r="FRI17" s="386" t="str">
        <f>IF($C$5&gt;=COLUMN(FRI7)-2,3600*C_D_w*Product_tech_data!FRI9*(2/rho_a_ref)^(n_w),"")</f>
        <v/>
      </c>
      <c r="FRJ17" s="386" t="str">
        <f>IF($C$5&gt;=COLUMN(FRJ7)-2,3600*C_D_w*Product_tech_data!FRJ9*(2/rho_a_ref)^(n_w),"")</f>
        <v/>
      </c>
      <c r="FRK17" s="386" t="str">
        <f>IF($C$5&gt;=COLUMN(FRK7)-2,3600*C_D_w*Product_tech_data!FRK9*(2/rho_a_ref)^(n_w),"")</f>
        <v/>
      </c>
      <c r="FRL17" s="386" t="str">
        <f>IF($C$5&gt;=COLUMN(FRL7)-2,3600*C_D_w*Product_tech_data!FRL9*(2/rho_a_ref)^(n_w),"")</f>
        <v/>
      </c>
      <c r="FRM17" s="386" t="str">
        <f>IF($C$5&gt;=COLUMN(FRM7)-2,3600*C_D_w*Product_tech_data!FRM9*(2/rho_a_ref)^(n_w),"")</f>
        <v/>
      </c>
      <c r="FRN17" s="386" t="str">
        <f>IF($C$5&gt;=COLUMN(FRN7)-2,3600*C_D_w*Product_tech_data!FRN9*(2/rho_a_ref)^(n_w),"")</f>
        <v/>
      </c>
      <c r="FRO17" s="386" t="str">
        <f>IF($C$5&gt;=COLUMN(FRO7)-2,3600*C_D_w*Product_tech_data!FRO9*(2/rho_a_ref)^(n_w),"")</f>
        <v/>
      </c>
      <c r="FRP17" s="386" t="str">
        <f>IF($C$5&gt;=COLUMN(FRP7)-2,3600*C_D_w*Product_tech_data!FRP9*(2/rho_a_ref)^(n_w),"")</f>
        <v/>
      </c>
      <c r="FRQ17" s="386" t="str">
        <f>IF($C$5&gt;=COLUMN(FRQ7)-2,3600*C_D_w*Product_tech_data!FRQ9*(2/rho_a_ref)^(n_w),"")</f>
        <v/>
      </c>
      <c r="FRR17" s="386" t="str">
        <f>IF($C$5&gt;=COLUMN(FRR7)-2,3600*C_D_w*Product_tech_data!FRR9*(2/rho_a_ref)^(n_w),"")</f>
        <v/>
      </c>
      <c r="FRS17" s="386" t="str">
        <f>IF($C$5&gt;=COLUMN(FRS7)-2,3600*C_D_w*Product_tech_data!FRS9*(2/rho_a_ref)^(n_w),"")</f>
        <v/>
      </c>
      <c r="FRT17" s="386" t="str">
        <f>IF($C$5&gt;=COLUMN(FRT7)-2,3600*C_D_w*Product_tech_data!FRT9*(2/rho_a_ref)^(n_w),"")</f>
        <v/>
      </c>
      <c r="FRU17" s="386" t="str">
        <f>IF($C$5&gt;=COLUMN(FRU7)-2,3600*C_D_w*Product_tech_data!FRU9*(2/rho_a_ref)^(n_w),"")</f>
        <v/>
      </c>
      <c r="FRV17" s="386" t="str">
        <f>IF($C$5&gt;=COLUMN(FRV7)-2,3600*C_D_w*Product_tech_data!FRV9*(2/rho_a_ref)^(n_w),"")</f>
        <v/>
      </c>
      <c r="FRW17" s="386" t="str">
        <f>IF($C$5&gt;=COLUMN(FRW7)-2,3600*C_D_w*Product_tech_data!FRW9*(2/rho_a_ref)^(n_w),"")</f>
        <v/>
      </c>
      <c r="FRX17" s="386" t="str">
        <f>IF($C$5&gt;=COLUMN(FRX7)-2,3600*C_D_w*Product_tech_data!FRX9*(2/rho_a_ref)^(n_w),"")</f>
        <v/>
      </c>
      <c r="FRY17" s="386" t="str">
        <f>IF($C$5&gt;=COLUMN(FRY7)-2,3600*C_D_w*Product_tech_data!FRY9*(2/rho_a_ref)^(n_w),"")</f>
        <v/>
      </c>
      <c r="FRZ17" s="386" t="str">
        <f>IF($C$5&gt;=COLUMN(FRZ7)-2,3600*C_D_w*Product_tech_data!FRZ9*(2/rho_a_ref)^(n_w),"")</f>
        <v/>
      </c>
      <c r="FSA17" s="386" t="str">
        <f>IF($C$5&gt;=COLUMN(FSA7)-2,3600*C_D_w*Product_tech_data!FSA9*(2/rho_a_ref)^(n_w),"")</f>
        <v/>
      </c>
      <c r="FSB17" s="386" t="str">
        <f>IF($C$5&gt;=COLUMN(FSB7)-2,3600*C_D_w*Product_tech_data!FSB9*(2/rho_a_ref)^(n_w),"")</f>
        <v/>
      </c>
      <c r="FSC17" s="386" t="str">
        <f>IF($C$5&gt;=COLUMN(FSC7)-2,3600*C_D_w*Product_tech_data!FSC9*(2/rho_a_ref)^(n_w),"")</f>
        <v/>
      </c>
      <c r="FSD17" s="386" t="str">
        <f>IF($C$5&gt;=COLUMN(FSD7)-2,3600*C_D_w*Product_tech_data!FSD9*(2/rho_a_ref)^(n_w),"")</f>
        <v/>
      </c>
      <c r="FSE17" s="386" t="str">
        <f>IF($C$5&gt;=COLUMN(FSE7)-2,3600*C_D_w*Product_tech_data!FSE9*(2/rho_a_ref)^(n_w),"")</f>
        <v/>
      </c>
      <c r="FSF17" s="386" t="str">
        <f>IF($C$5&gt;=COLUMN(FSF7)-2,3600*C_D_w*Product_tech_data!FSF9*(2/rho_a_ref)^(n_w),"")</f>
        <v/>
      </c>
      <c r="FSG17" s="386" t="str">
        <f>IF($C$5&gt;=COLUMN(FSG7)-2,3600*C_D_w*Product_tech_data!FSG9*(2/rho_a_ref)^(n_w),"")</f>
        <v/>
      </c>
      <c r="FSH17" s="386" t="str">
        <f>IF($C$5&gt;=COLUMN(FSH7)-2,3600*C_D_w*Product_tech_data!FSH9*(2/rho_a_ref)^(n_w),"")</f>
        <v/>
      </c>
      <c r="FSI17" s="386" t="str">
        <f>IF($C$5&gt;=COLUMN(FSI7)-2,3600*C_D_w*Product_tech_data!FSI9*(2/rho_a_ref)^(n_w),"")</f>
        <v/>
      </c>
      <c r="FSJ17" s="386" t="str">
        <f>IF($C$5&gt;=COLUMN(FSJ7)-2,3600*C_D_w*Product_tech_data!FSJ9*(2/rho_a_ref)^(n_w),"")</f>
        <v/>
      </c>
      <c r="FSK17" s="386" t="str">
        <f>IF($C$5&gt;=COLUMN(FSK7)-2,3600*C_D_w*Product_tech_data!FSK9*(2/rho_a_ref)^(n_w),"")</f>
        <v/>
      </c>
      <c r="FSL17" s="386" t="str">
        <f>IF($C$5&gt;=COLUMN(FSL7)-2,3600*C_D_w*Product_tech_data!FSL9*(2/rho_a_ref)^(n_w),"")</f>
        <v/>
      </c>
      <c r="FSM17" s="386" t="str">
        <f>IF($C$5&gt;=COLUMN(FSM7)-2,3600*C_D_w*Product_tech_data!FSM9*(2/rho_a_ref)^(n_w),"")</f>
        <v/>
      </c>
      <c r="FSN17" s="386" t="str">
        <f>IF($C$5&gt;=COLUMN(FSN7)-2,3600*C_D_w*Product_tech_data!FSN9*(2/rho_a_ref)^(n_w),"")</f>
        <v/>
      </c>
      <c r="FSO17" s="386" t="str">
        <f>IF($C$5&gt;=COLUMN(FSO7)-2,3600*C_D_w*Product_tech_data!FSO9*(2/rho_a_ref)^(n_w),"")</f>
        <v/>
      </c>
      <c r="FSP17" s="386" t="str">
        <f>IF($C$5&gt;=COLUMN(FSP7)-2,3600*C_D_w*Product_tech_data!FSP9*(2/rho_a_ref)^(n_w),"")</f>
        <v/>
      </c>
      <c r="FSQ17" s="386" t="str">
        <f>IF($C$5&gt;=COLUMN(FSQ7)-2,3600*C_D_w*Product_tech_data!FSQ9*(2/rho_a_ref)^(n_w),"")</f>
        <v/>
      </c>
      <c r="FSR17" s="386" t="str">
        <f>IF($C$5&gt;=COLUMN(FSR7)-2,3600*C_D_w*Product_tech_data!FSR9*(2/rho_a_ref)^(n_w),"")</f>
        <v/>
      </c>
      <c r="FSS17" s="386" t="str">
        <f>IF($C$5&gt;=COLUMN(FSS7)-2,3600*C_D_w*Product_tech_data!FSS9*(2/rho_a_ref)^(n_w),"")</f>
        <v/>
      </c>
      <c r="FST17" s="386" t="str">
        <f>IF($C$5&gt;=COLUMN(FST7)-2,3600*C_D_w*Product_tech_data!FST9*(2/rho_a_ref)^(n_w),"")</f>
        <v/>
      </c>
      <c r="FSU17" s="386" t="str">
        <f>IF($C$5&gt;=COLUMN(FSU7)-2,3600*C_D_w*Product_tech_data!FSU9*(2/rho_a_ref)^(n_w),"")</f>
        <v/>
      </c>
      <c r="FSV17" s="386" t="str">
        <f>IF($C$5&gt;=COLUMN(FSV7)-2,3600*C_D_w*Product_tech_data!FSV9*(2/rho_a_ref)^(n_w),"")</f>
        <v/>
      </c>
      <c r="FSW17" s="386" t="str">
        <f>IF($C$5&gt;=COLUMN(FSW7)-2,3600*C_D_w*Product_tech_data!FSW9*(2/rho_a_ref)^(n_w),"")</f>
        <v/>
      </c>
      <c r="FSX17" s="386" t="str">
        <f>IF($C$5&gt;=COLUMN(FSX7)-2,3600*C_D_w*Product_tech_data!FSX9*(2/rho_a_ref)^(n_w),"")</f>
        <v/>
      </c>
      <c r="FSY17" s="386" t="str">
        <f>IF($C$5&gt;=COLUMN(FSY7)-2,3600*C_D_w*Product_tech_data!FSY9*(2/rho_a_ref)^(n_w),"")</f>
        <v/>
      </c>
      <c r="FSZ17" s="386" t="str">
        <f>IF($C$5&gt;=COLUMN(FSZ7)-2,3600*C_D_w*Product_tech_data!FSZ9*(2/rho_a_ref)^(n_w),"")</f>
        <v/>
      </c>
      <c r="FTA17" s="386" t="str">
        <f>IF($C$5&gt;=COLUMN(FTA7)-2,3600*C_D_w*Product_tech_data!FTA9*(2/rho_a_ref)^(n_w),"")</f>
        <v/>
      </c>
      <c r="FTB17" s="386" t="str">
        <f>IF($C$5&gt;=COLUMN(FTB7)-2,3600*C_D_w*Product_tech_data!FTB9*(2/rho_a_ref)^(n_w),"")</f>
        <v/>
      </c>
      <c r="FTC17" s="386" t="str">
        <f>IF($C$5&gt;=COLUMN(FTC7)-2,3600*C_D_w*Product_tech_data!FTC9*(2/rho_a_ref)^(n_w),"")</f>
        <v/>
      </c>
      <c r="FTD17" s="386" t="str">
        <f>IF($C$5&gt;=COLUMN(FTD7)-2,3600*C_D_w*Product_tech_data!FTD9*(2/rho_a_ref)^(n_w),"")</f>
        <v/>
      </c>
      <c r="FTE17" s="386" t="str">
        <f>IF($C$5&gt;=COLUMN(FTE7)-2,3600*C_D_w*Product_tech_data!FTE9*(2/rho_a_ref)^(n_w),"")</f>
        <v/>
      </c>
      <c r="FTF17" s="386" t="str">
        <f>IF($C$5&gt;=COLUMN(FTF7)-2,3600*C_D_w*Product_tech_data!FTF9*(2/rho_a_ref)^(n_w),"")</f>
        <v/>
      </c>
      <c r="FTG17" s="386" t="str">
        <f>IF($C$5&gt;=COLUMN(FTG7)-2,3600*C_D_w*Product_tech_data!FTG9*(2/rho_a_ref)^(n_w),"")</f>
        <v/>
      </c>
      <c r="FTH17" s="386" t="str">
        <f>IF($C$5&gt;=COLUMN(FTH7)-2,3600*C_D_w*Product_tech_data!FTH9*(2/rho_a_ref)^(n_w),"")</f>
        <v/>
      </c>
      <c r="FTI17" s="386" t="str">
        <f>IF($C$5&gt;=COLUMN(FTI7)-2,3600*C_D_w*Product_tech_data!FTI9*(2/rho_a_ref)^(n_w),"")</f>
        <v/>
      </c>
      <c r="FTJ17" s="386" t="str">
        <f>IF($C$5&gt;=COLUMN(FTJ7)-2,3600*C_D_w*Product_tech_data!FTJ9*(2/rho_a_ref)^(n_w),"")</f>
        <v/>
      </c>
      <c r="FTK17" s="386" t="str">
        <f>IF($C$5&gt;=COLUMN(FTK7)-2,3600*C_D_w*Product_tech_data!FTK9*(2/rho_a_ref)^(n_w),"")</f>
        <v/>
      </c>
      <c r="FTL17" s="386" t="str">
        <f>IF($C$5&gt;=COLUMN(FTL7)-2,3600*C_D_w*Product_tech_data!FTL9*(2/rho_a_ref)^(n_w),"")</f>
        <v/>
      </c>
      <c r="FTM17" s="386" t="str">
        <f>IF($C$5&gt;=COLUMN(FTM7)-2,3600*C_D_w*Product_tech_data!FTM9*(2/rho_a_ref)^(n_w),"")</f>
        <v/>
      </c>
      <c r="FTN17" s="386" t="str">
        <f>IF($C$5&gt;=COLUMN(FTN7)-2,3600*C_D_w*Product_tech_data!FTN9*(2/rho_a_ref)^(n_w),"")</f>
        <v/>
      </c>
    </row>
    <row r="18" spans="1:10922" s="384" customFormat="1" ht="21.75" customHeight="1">
      <c r="A18" s="412" t="s">
        <v>457</v>
      </c>
      <c r="C18" s="385">
        <f t="shared" ref="C18:BN18" ca="1" si="131">IF(OFFSET(Cp_path,0,INT((COLUMN(C16)-3)/(N_w_div+1)+1))&lt;&gt;"",INT((COLUMN(C16)-3)/(N_w_div+1))+1,"")</f>
        <v>1</v>
      </c>
      <c r="D18" s="385">
        <f t="shared" ca="1" si="131"/>
        <v>1</v>
      </c>
      <c r="E18" s="385">
        <f t="shared" ca="1" si="131"/>
        <v>2</v>
      </c>
      <c r="F18" s="385">
        <f t="shared" ca="1" si="131"/>
        <v>2</v>
      </c>
      <c r="G18" s="385">
        <f t="shared" ca="1" si="131"/>
        <v>3</v>
      </c>
      <c r="H18" s="385">
        <f t="shared" ca="1" si="131"/>
        <v>3</v>
      </c>
      <c r="I18" s="385">
        <f t="shared" ca="1" si="131"/>
        <v>4</v>
      </c>
      <c r="J18" s="385">
        <f t="shared" ca="1" si="131"/>
        <v>4</v>
      </c>
      <c r="K18" s="385" t="str">
        <f t="shared" ca="1" si="131"/>
        <v/>
      </c>
      <c r="L18" s="385" t="str">
        <f t="shared" ca="1" si="131"/>
        <v/>
      </c>
      <c r="M18" s="385" t="str">
        <f t="shared" ca="1" si="131"/>
        <v/>
      </c>
      <c r="N18" s="385" t="str">
        <f t="shared" ca="1" si="131"/>
        <v/>
      </c>
      <c r="O18" s="385" t="str">
        <f t="shared" ca="1" si="131"/>
        <v/>
      </c>
      <c r="P18" s="385" t="str">
        <f t="shared" ca="1" si="131"/>
        <v/>
      </c>
      <c r="Q18" s="385" t="str">
        <f t="shared" ca="1" si="131"/>
        <v/>
      </c>
      <c r="R18" s="385" t="str">
        <f t="shared" ca="1" si="131"/>
        <v/>
      </c>
      <c r="S18" s="385" t="str">
        <f t="shared" ca="1" si="131"/>
        <v/>
      </c>
      <c r="T18" s="385" t="str">
        <f t="shared" ca="1" si="131"/>
        <v/>
      </c>
      <c r="U18" s="385" t="str">
        <f t="shared" ca="1" si="131"/>
        <v/>
      </c>
      <c r="V18" s="385" t="str">
        <f t="shared" ca="1" si="131"/>
        <v/>
      </c>
      <c r="W18" s="385" t="str">
        <f t="shared" ca="1" si="131"/>
        <v/>
      </c>
      <c r="X18" s="385" t="str">
        <f t="shared" ca="1" si="131"/>
        <v/>
      </c>
      <c r="Y18" s="385" t="str">
        <f t="shared" ca="1" si="131"/>
        <v/>
      </c>
      <c r="Z18" s="385" t="str">
        <f t="shared" ca="1" si="131"/>
        <v/>
      </c>
      <c r="AA18" s="385" t="str">
        <f t="shared" ca="1" si="131"/>
        <v/>
      </c>
      <c r="AB18" s="385" t="str">
        <f t="shared" ca="1" si="131"/>
        <v/>
      </c>
      <c r="AC18" s="385" t="str">
        <f t="shared" ca="1" si="131"/>
        <v/>
      </c>
      <c r="AD18" s="385" t="str">
        <f t="shared" ca="1" si="131"/>
        <v/>
      </c>
      <c r="AE18" s="385" t="str">
        <f t="shared" ca="1" si="131"/>
        <v/>
      </c>
      <c r="AF18" s="385" t="str">
        <f t="shared" ca="1" si="131"/>
        <v/>
      </c>
      <c r="AG18" s="385" t="str">
        <f t="shared" ca="1" si="131"/>
        <v/>
      </c>
      <c r="AH18" s="385" t="str">
        <f t="shared" ca="1" si="131"/>
        <v/>
      </c>
      <c r="AI18" s="385" t="str">
        <f t="shared" ca="1" si="131"/>
        <v/>
      </c>
      <c r="AJ18" s="385" t="str">
        <f t="shared" ca="1" si="131"/>
        <v/>
      </c>
      <c r="AK18" s="385" t="str">
        <f t="shared" ca="1" si="131"/>
        <v/>
      </c>
      <c r="AL18" s="385" t="str">
        <f t="shared" ca="1" si="131"/>
        <v/>
      </c>
      <c r="AM18" s="385" t="str">
        <f t="shared" ca="1" si="131"/>
        <v/>
      </c>
      <c r="AN18" s="385" t="str">
        <f t="shared" ca="1" si="131"/>
        <v/>
      </c>
      <c r="AO18" s="385" t="str">
        <f t="shared" ca="1" si="131"/>
        <v/>
      </c>
      <c r="AP18" s="385" t="str">
        <f t="shared" ca="1" si="131"/>
        <v/>
      </c>
      <c r="AQ18" s="385" t="str">
        <f t="shared" ca="1" si="131"/>
        <v/>
      </c>
      <c r="AR18" s="385" t="str">
        <f t="shared" ca="1" si="131"/>
        <v/>
      </c>
      <c r="AS18" s="385" t="str">
        <f t="shared" ca="1" si="131"/>
        <v/>
      </c>
      <c r="AT18" s="385" t="str">
        <f t="shared" ca="1" si="131"/>
        <v/>
      </c>
      <c r="AU18" s="385" t="str">
        <f t="shared" ca="1" si="131"/>
        <v/>
      </c>
      <c r="AV18" s="385" t="str">
        <f t="shared" ca="1" si="131"/>
        <v/>
      </c>
      <c r="AW18" s="385" t="str">
        <f t="shared" ca="1" si="131"/>
        <v/>
      </c>
      <c r="AX18" s="385" t="str">
        <f t="shared" ca="1" si="131"/>
        <v/>
      </c>
      <c r="AY18" s="385" t="str">
        <f t="shared" ca="1" si="131"/>
        <v/>
      </c>
      <c r="AZ18" s="385" t="str">
        <f t="shared" ca="1" si="131"/>
        <v/>
      </c>
      <c r="BA18" s="385" t="str">
        <f t="shared" ca="1" si="131"/>
        <v/>
      </c>
      <c r="BB18" s="385" t="str">
        <f t="shared" ca="1" si="131"/>
        <v/>
      </c>
      <c r="BC18" s="385" t="str">
        <f t="shared" ca="1" si="131"/>
        <v/>
      </c>
      <c r="BD18" s="385" t="str">
        <f t="shared" ca="1" si="131"/>
        <v/>
      </c>
      <c r="BE18" s="385" t="str">
        <f t="shared" ca="1" si="131"/>
        <v/>
      </c>
      <c r="BF18" s="385" t="str">
        <f t="shared" ca="1" si="131"/>
        <v/>
      </c>
      <c r="BG18" s="385" t="str">
        <f t="shared" ca="1" si="131"/>
        <v/>
      </c>
      <c r="BH18" s="385" t="str">
        <f t="shared" ca="1" si="131"/>
        <v/>
      </c>
      <c r="BI18" s="385" t="str">
        <f t="shared" ca="1" si="131"/>
        <v/>
      </c>
      <c r="BJ18" s="385" t="str">
        <f t="shared" ca="1" si="131"/>
        <v/>
      </c>
      <c r="BK18" s="385" t="str">
        <f t="shared" ca="1" si="131"/>
        <v/>
      </c>
      <c r="BL18" s="385" t="str">
        <f t="shared" ca="1" si="131"/>
        <v/>
      </c>
      <c r="BM18" s="385" t="str">
        <f t="shared" ca="1" si="131"/>
        <v/>
      </c>
      <c r="BN18" s="385" t="str">
        <f t="shared" ca="1" si="131"/>
        <v/>
      </c>
      <c r="BO18" s="385" t="str">
        <f t="shared" ref="BO18:DZ18" ca="1" si="132">IF(OFFSET(Cp_path,0,INT((COLUMN(BO16)-3)/(N_w_div+1)+1))&lt;&gt;"",INT((COLUMN(BO16)-3)/(N_w_div+1))+1,"")</f>
        <v/>
      </c>
      <c r="BP18" s="385" t="str">
        <f t="shared" ca="1" si="132"/>
        <v/>
      </c>
      <c r="BQ18" s="385" t="str">
        <f t="shared" ca="1" si="132"/>
        <v/>
      </c>
      <c r="BR18" s="385" t="str">
        <f t="shared" ca="1" si="132"/>
        <v/>
      </c>
      <c r="BS18" s="385" t="str">
        <f t="shared" ca="1" si="132"/>
        <v/>
      </c>
      <c r="BT18" s="385" t="str">
        <f t="shared" ca="1" si="132"/>
        <v/>
      </c>
      <c r="BU18" s="385" t="str">
        <f t="shared" ca="1" si="132"/>
        <v/>
      </c>
      <c r="BV18" s="385" t="str">
        <f t="shared" ca="1" si="132"/>
        <v/>
      </c>
      <c r="BW18" s="385" t="str">
        <f t="shared" ca="1" si="132"/>
        <v/>
      </c>
      <c r="BX18" s="385" t="str">
        <f t="shared" ca="1" si="132"/>
        <v/>
      </c>
      <c r="BY18" s="385" t="str">
        <f t="shared" ca="1" si="132"/>
        <v/>
      </c>
      <c r="BZ18" s="385" t="str">
        <f t="shared" ca="1" si="132"/>
        <v/>
      </c>
      <c r="CA18" s="385" t="str">
        <f t="shared" ca="1" si="132"/>
        <v/>
      </c>
      <c r="CB18" s="385" t="str">
        <f t="shared" ca="1" si="132"/>
        <v/>
      </c>
      <c r="CC18" s="385" t="str">
        <f t="shared" ca="1" si="132"/>
        <v/>
      </c>
      <c r="CD18" s="385" t="str">
        <f t="shared" ca="1" si="132"/>
        <v/>
      </c>
      <c r="CE18" s="385" t="str">
        <f t="shared" ca="1" si="132"/>
        <v/>
      </c>
      <c r="CF18" s="385" t="str">
        <f t="shared" ca="1" si="132"/>
        <v/>
      </c>
      <c r="CG18" s="385" t="str">
        <f t="shared" ca="1" si="132"/>
        <v/>
      </c>
      <c r="CH18" s="385" t="str">
        <f t="shared" ca="1" si="132"/>
        <v/>
      </c>
      <c r="CI18" s="385" t="str">
        <f t="shared" ca="1" si="132"/>
        <v/>
      </c>
      <c r="CJ18" s="385" t="str">
        <f t="shared" ca="1" si="132"/>
        <v/>
      </c>
      <c r="CK18" s="385" t="str">
        <f t="shared" ca="1" si="132"/>
        <v/>
      </c>
      <c r="CL18" s="385" t="str">
        <f t="shared" ca="1" si="132"/>
        <v/>
      </c>
      <c r="CM18" s="385" t="str">
        <f t="shared" ca="1" si="132"/>
        <v/>
      </c>
      <c r="CN18" s="385" t="str">
        <f t="shared" ca="1" si="132"/>
        <v/>
      </c>
      <c r="CO18" s="385" t="str">
        <f t="shared" ca="1" si="132"/>
        <v/>
      </c>
      <c r="CP18" s="385" t="str">
        <f t="shared" ca="1" si="132"/>
        <v/>
      </c>
      <c r="CQ18" s="385" t="str">
        <f t="shared" ca="1" si="132"/>
        <v/>
      </c>
      <c r="CR18" s="385" t="str">
        <f t="shared" ca="1" si="132"/>
        <v/>
      </c>
      <c r="CS18" s="385" t="str">
        <f t="shared" ca="1" si="132"/>
        <v/>
      </c>
      <c r="CT18" s="385" t="str">
        <f t="shared" ca="1" si="132"/>
        <v/>
      </c>
      <c r="CU18" s="385" t="str">
        <f t="shared" ca="1" si="132"/>
        <v/>
      </c>
      <c r="CV18" s="385" t="str">
        <f t="shared" ca="1" si="132"/>
        <v/>
      </c>
      <c r="CW18" s="385" t="str">
        <f t="shared" ca="1" si="132"/>
        <v/>
      </c>
      <c r="CX18" s="385" t="str">
        <f t="shared" ca="1" si="132"/>
        <v/>
      </c>
      <c r="CY18" s="385" t="str">
        <f t="shared" ca="1" si="132"/>
        <v/>
      </c>
      <c r="CZ18" s="385" t="str">
        <f t="shared" ca="1" si="132"/>
        <v/>
      </c>
      <c r="DA18" s="385" t="str">
        <f t="shared" ca="1" si="132"/>
        <v/>
      </c>
      <c r="DB18" s="385" t="str">
        <f t="shared" ca="1" si="132"/>
        <v/>
      </c>
      <c r="DC18" s="385" t="str">
        <f t="shared" ca="1" si="132"/>
        <v/>
      </c>
      <c r="DD18" s="385" t="str">
        <f t="shared" ca="1" si="132"/>
        <v/>
      </c>
      <c r="DE18" s="385" t="str">
        <f t="shared" ca="1" si="132"/>
        <v/>
      </c>
      <c r="DF18" s="385" t="str">
        <f t="shared" ca="1" si="132"/>
        <v/>
      </c>
      <c r="DG18" s="385" t="str">
        <f t="shared" ca="1" si="132"/>
        <v/>
      </c>
      <c r="DH18" s="385" t="str">
        <f t="shared" ca="1" si="132"/>
        <v/>
      </c>
      <c r="DI18" s="385" t="str">
        <f t="shared" ca="1" si="132"/>
        <v/>
      </c>
      <c r="DJ18" s="385" t="str">
        <f t="shared" ca="1" si="132"/>
        <v/>
      </c>
      <c r="DK18" s="385" t="str">
        <f t="shared" ca="1" si="132"/>
        <v/>
      </c>
      <c r="DL18" s="385" t="str">
        <f t="shared" ca="1" si="132"/>
        <v/>
      </c>
      <c r="DM18" s="385" t="str">
        <f t="shared" ca="1" si="132"/>
        <v/>
      </c>
      <c r="DN18" s="385" t="str">
        <f t="shared" ca="1" si="132"/>
        <v/>
      </c>
      <c r="DO18" s="385" t="str">
        <f t="shared" ca="1" si="132"/>
        <v/>
      </c>
      <c r="DP18" s="385" t="str">
        <f t="shared" ca="1" si="132"/>
        <v/>
      </c>
      <c r="DQ18" s="385" t="str">
        <f t="shared" ca="1" si="132"/>
        <v/>
      </c>
      <c r="DR18" s="385" t="str">
        <f t="shared" ca="1" si="132"/>
        <v/>
      </c>
      <c r="DS18" s="385" t="str">
        <f t="shared" ca="1" si="132"/>
        <v/>
      </c>
      <c r="DT18" s="385" t="str">
        <f t="shared" ca="1" si="132"/>
        <v/>
      </c>
      <c r="DU18" s="385" t="str">
        <f t="shared" ca="1" si="132"/>
        <v/>
      </c>
      <c r="DV18" s="385" t="str">
        <f t="shared" ca="1" si="132"/>
        <v/>
      </c>
      <c r="DW18" s="385" t="str">
        <f t="shared" ca="1" si="132"/>
        <v/>
      </c>
      <c r="DX18" s="385" t="str">
        <f t="shared" ca="1" si="132"/>
        <v/>
      </c>
      <c r="DY18" s="385" t="str">
        <f t="shared" ca="1" si="132"/>
        <v/>
      </c>
      <c r="DZ18" s="385" t="str">
        <f t="shared" ca="1" si="132"/>
        <v/>
      </c>
      <c r="EA18" s="385" t="str">
        <f t="shared" ref="EA18:GL18" ca="1" si="133">IF(OFFSET(Cp_path,0,INT((COLUMN(EA16)-3)/(N_w_div+1)+1))&lt;&gt;"",INT((COLUMN(EA16)-3)/(N_w_div+1))+1,"")</f>
        <v/>
      </c>
      <c r="EB18" s="385" t="str">
        <f t="shared" ca="1" si="133"/>
        <v/>
      </c>
      <c r="EC18" s="385" t="str">
        <f t="shared" ca="1" si="133"/>
        <v/>
      </c>
      <c r="ED18" s="385" t="str">
        <f t="shared" ca="1" si="133"/>
        <v/>
      </c>
      <c r="EE18" s="385" t="str">
        <f t="shared" ca="1" si="133"/>
        <v/>
      </c>
      <c r="EF18" s="385" t="str">
        <f t="shared" ca="1" si="133"/>
        <v/>
      </c>
      <c r="EG18" s="385" t="str">
        <f t="shared" ca="1" si="133"/>
        <v/>
      </c>
      <c r="EH18" s="385" t="str">
        <f t="shared" ca="1" si="133"/>
        <v/>
      </c>
      <c r="EI18" s="385" t="str">
        <f t="shared" ca="1" si="133"/>
        <v/>
      </c>
      <c r="EJ18" s="385" t="str">
        <f t="shared" ca="1" si="133"/>
        <v/>
      </c>
      <c r="EK18" s="385" t="str">
        <f t="shared" ca="1" si="133"/>
        <v/>
      </c>
      <c r="EL18" s="385" t="str">
        <f t="shared" ca="1" si="133"/>
        <v/>
      </c>
      <c r="EM18" s="385" t="str">
        <f t="shared" ca="1" si="133"/>
        <v/>
      </c>
      <c r="EN18" s="385" t="str">
        <f t="shared" ca="1" si="133"/>
        <v/>
      </c>
      <c r="EO18" s="385" t="str">
        <f t="shared" ca="1" si="133"/>
        <v/>
      </c>
      <c r="EP18" s="385" t="str">
        <f t="shared" ca="1" si="133"/>
        <v/>
      </c>
      <c r="EQ18" s="385" t="str">
        <f t="shared" ca="1" si="133"/>
        <v/>
      </c>
      <c r="ER18" s="385" t="str">
        <f t="shared" ca="1" si="133"/>
        <v/>
      </c>
      <c r="ES18" s="385" t="str">
        <f t="shared" ca="1" si="133"/>
        <v/>
      </c>
      <c r="ET18" s="385" t="str">
        <f t="shared" ca="1" si="133"/>
        <v/>
      </c>
      <c r="EU18" s="385" t="str">
        <f t="shared" ca="1" si="133"/>
        <v/>
      </c>
      <c r="EV18" s="385" t="str">
        <f t="shared" ca="1" si="133"/>
        <v/>
      </c>
      <c r="EW18" s="385" t="str">
        <f t="shared" ca="1" si="133"/>
        <v/>
      </c>
      <c r="EX18" s="385" t="str">
        <f t="shared" ca="1" si="133"/>
        <v/>
      </c>
      <c r="EY18" s="385" t="str">
        <f t="shared" ca="1" si="133"/>
        <v/>
      </c>
      <c r="EZ18" s="385" t="str">
        <f t="shared" ca="1" si="133"/>
        <v/>
      </c>
      <c r="FA18" s="385" t="str">
        <f t="shared" ca="1" si="133"/>
        <v/>
      </c>
      <c r="FB18" s="385" t="str">
        <f t="shared" ca="1" si="133"/>
        <v/>
      </c>
      <c r="FC18" s="385" t="str">
        <f t="shared" ca="1" si="133"/>
        <v/>
      </c>
      <c r="FD18" s="385" t="str">
        <f t="shared" ca="1" si="133"/>
        <v/>
      </c>
      <c r="FE18" s="385" t="str">
        <f t="shared" ca="1" si="133"/>
        <v/>
      </c>
      <c r="FF18" s="385" t="str">
        <f t="shared" ca="1" si="133"/>
        <v/>
      </c>
      <c r="FG18" s="385" t="str">
        <f t="shared" ca="1" si="133"/>
        <v/>
      </c>
      <c r="FH18" s="385" t="str">
        <f t="shared" ca="1" si="133"/>
        <v/>
      </c>
      <c r="FI18" s="385" t="str">
        <f t="shared" ca="1" si="133"/>
        <v/>
      </c>
      <c r="FJ18" s="385" t="str">
        <f t="shared" ca="1" si="133"/>
        <v/>
      </c>
      <c r="FK18" s="385" t="str">
        <f t="shared" ca="1" si="133"/>
        <v/>
      </c>
      <c r="FL18" s="385" t="str">
        <f t="shared" ca="1" si="133"/>
        <v/>
      </c>
      <c r="FM18" s="385" t="str">
        <f t="shared" ca="1" si="133"/>
        <v/>
      </c>
      <c r="FN18" s="385" t="str">
        <f t="shared" ca="1" si="133"/>
        <v/>
      </c>
      <c r="FO18" s="385" t="str">
        <f t="shared" ca="1" si="133"/>
        <v/>
      </c>
      <c r="FP18" s="385" t="str">
        <f t="shared" ca="1" si="133"/>
        <v/>
      </c>
      <c r="FQ18" s="385" t="str">
        <f t="shared" ca="1" si="133"/>
        <v/>
      </c>
      <c r="FR18" s="385" t="str">
        <f t="shared" ca="1" si="133"/>
        <v/>
      </c>
      <c r="FS18" s="385" t="str">
        <f t="shared" ca="1" si="133"/>
        <v/>
      </c>
      <c r="FT18" s="385" t="str">
        <f t="shared" ca="1" si="133"/>
        <v/>
      </c>
      <c r="FU18" s="385" t="str">
        <f t="shared" ca="1" si="133"/>
        <v/>
      </c>
      <c r="FV18" s="385" t="str">
        <f t="shared" ca="1" si="133"/>
        <v/>
      </c>
      <c r="FW18" s="385" t="str">
        <f t="shared" ca="1" si="133"/>
        <v/>
      </c>
      <c r="FX18" s="385" t="str">
        <f t="shared" ca="1" si="133"/>
        <v/>
      </c>
      <c r="FY18" s="385" t="str">
        <f t="shared" ca="1" si="133"/>
        <v/>
      </c>
      <c r="FZ18" s="385" t="str">
        <f t="shared" ca="1" si="133"/>
        <v/>
      </c>
      <c r="GA18" s="385" t="str">
        <f t="shared" ca="1" si="133"/>
        <v/>
      </c>
      <c r="GB18" s="385" t="str">
        <f t="shared" ca="1" si="133"/>
        <v/>
      </c>
      <c r="GC18" s="385" t="str">
        <f t="shared" ca="1" si="133"/>
        <v/>
      </c>
      <c r="GD18" s="385" t="str">
        <f t="shared" ca="1" si="133"/>
        <v/>
      </c>
      <c r="GE18" s="385" t="str">
        <f t="shared" ca="1" si="133"/>
        <v/>
      </c>
      <c r="GF18" s="385" t="str">
        <f t="shared" ca="1" si="133"/>
        <v/>
      </c>
      <c r="GG18" s="385" t="str">
        <f t="shared" ca="1" si="133"/>
        <v/>
      </c>
      <c r="GH18" s="385" t="str">
        <f t="shared" ca="1" si="133"/>
        <v/>
      </c>
      <c r="GI18" s="385" t="str">
        <f t="shared" ca="1" si="133"/>
        <v/>
      </c>
      <c r="GJ18" s="385" t="str">
        <f t="shared" ca="1" si="133"/>
        <v/>
      </c>
      <c r="GK18" s="385" t="str">
        <f t="shared" ca="1" si="133"/>
        <v/>
      </c>
      <c r="GL18" s="385" t="str">
        <f t="shared" ca="1" si="133"/>
        <v/>
      </c>
      <c r="GM18" s="385" t="str">
        <f t="shared" ref="GM18:IX18" ca="1" si="134">IF(OFFSET(Cp_path,0,INT((COLUMN(GM16)-3)/(N_w_div+1)+1))&lt;&gt;"",INT((COLUMN(GM16)-3)/(N_w_div+1))+1,"")</f>
        <v/>
      </c>
      <c r="GN18" s="385" t="str">
        <f t="shared" ca="1" si="134"/>
        <v/>
      </c>
      <c r="GO18" s="385" t="str">
        <f t="shared" ca="1" si="134"/>
        <v/>
      </c>
      <c r="GP18" s="385" t="str">
        <f t="shared" ca="1" si="134"/>
        <v/>
      </c>
      <c r="GQ18" s="385" t="str">
        <f t="shared" ca="1" si="134"/>
        <v/>
      </c>
      <c r="GR18" s="385" t="str">
        <f t="shared" ca="1" si="134"/>
        <v/>
      </c>
      <c r="GS18" s="385" t="str">
        <f t="shared" ca="1" si="134"/>
        <v/>
      </c>
      <c r="GT18" s="385" t="str">
        <f t="shared" ca="1" si="134"/>
        <v/>
      </c>
      <c r="GU18" s="385" t="str">
        <f t="shared" ca="1" si="134"/>
        <v/>
      </c>
      <c r="GV18" s="385" t="str">
        <f t="shared" ca="1" si="134"/>
        <v/>
      </c>
      <c r="GW18" s="385" t="str">
        <f t="shared" ca="1" si="134"/>
        <v/>
      </c>
      <c r="GX18" s="385" t="str">
        <f t="shared" ca="1" si="134"/>
        <v/>
      </c>
      <c r="GY18" s="385" t="str">
        <f t="shared" ca="1" si="134"/>
        <v/>
      </c>
      <c r="GZ18" s="385" t="str">
        <f t="shared" ca="1" si="134"/>
        <v/>
      </c>
      <c r="HA18" s="385" t="str">
        <f t="shared" ca="1" si="134"/>
        <v/>
      </c>
      <c r="HB18" s="385" t="str">
        <f t="shared" ca="1" si="134"/>
        <v/>
      </c>
      <c r="HC18" s="385" t="str">
        <f t="shared" ca="1" si="134"/>
        <v/>
      </c>
      <c r="HD18" s="385" t="str">
        <f t="shared" ca="1" si="134"/>
        <v/>
      </c>
      <c r="HE18" s="385" t="str">
        <f t="shared" ca="1" si="134"/>
        <v/>
      </c>
      <c r="HF18" s="385" t="str">
        <f t="shared" ca="1" si="134"/>
        <v/>
      </c>
      <c r="HG18" s="385" t="str">
        <f t="shared" ca="1" si="134"/>
        <v/>
      </c>
      <c r="HH18" s="385" t="str">
        <f t="shared" ca="1" si="134"/>
        <v/>
      </c>
      <c r="HI18" s="385" t="str">
        <f t="shared" ca="1" si="134"/>
        <v/>
      </c>
      <c r="HJ18" s="385" t="str">
        <f t="shared" ca="1" si="134"/>
        <v/>
      </c>
      <c r="HK18" s="385" t="str">
        <f t="shared" ca="1" si="134"/>
        <v/>
      </c>
      <c r="HL18" s="385" t="str">
        <f t="shared" ca="1" si="134"/>
        <v/>
      </c>
      <c r="HM18" s="385" t="str">
        <f t="shared" ca="1" si="134"/>
        <v/>
      </c>
      <c r="HN18" s="385" t="str">
        <f t="shared" ca="1" si="134"/>
        <v/>
      </c>
      <c r="HO18" s="385" t="str">
        <f t="shared" ca="1" si="134"/>
        <v/>
      </c>
      <c r="HP18" s="385" t="str">
        <f t="shared" ca="1" si="134"/>
        <v/>
      </c>
      <c r="HQ18" s="385" t="str">
        <f t="shared" ca="1" si="134"/>
        <v/>
      </c>
      <c r="HR18" s="385" t="str">
        <f t="shared" ca="1" si="134"/>
        <v/>
      </c>
      <c r="HS18" s="385" t="str">
        <f t="shared" ca="1" si="134"/>
        <v/>
      </c>
      <c r="HT18" s="385" t="str">
        <f t="shared" ca="1" si="134"/>
        <v/>
      </c>
      <c r="HU18" s="385" t="str">
        <f t="shared" ca="1" si="134"/>
        <v/>
      </c>
      <c r="HV18" s="385" t="str">
        <f t="shared" ca="1" si="134"/>
        <v/>
      </c>
      <c r="HW18" s="385" t="str">
        <f t="shared" ca="1" si="134"/>
        <v/>
      </c>
      <c r="HX18" s="385" t="str">
        <f t="shared" ca="1" si="134"/>
        <v/>
      </c>
      <c r="HY18" s="385" t="str">
        <f t="shared" ca="1" si="134"/>
        <v/>
      </c>
      <c r="HZ18" s="385" t="str">
        <f t="shared" ca="1" si="134"/>
        <v/>
      </c>
      <c r="IA18" s="385" t="str">
        <f t="shared" ca="1" si="134"/>
        <v/>
      </c>
      <c r="IB18" s="385" t="str">
        <f t="shared" ca="1" si="134"/>
        <v/>
      </c>
      <c r="IC18" s="385" t="str">
        <f t="shared" ca="1" si="134"/>
        <v/>
      </c>
      <c r="ID18" s="385" t="str">
        <f t="shared" ca="1" si="134"/>
        <v/>
      </c>
      <c r="IE18" s="385" t="str">
        <f t="shared" ca="1" si="134"/>
        <v/>
      </c>
      <c r="IF18" s="385" t="str">
        <f t="shared" ca="1" si="134"/>
        <v/>
      </c>
      <c r="IG18" s="385" t="str">
        <f t="shared" ca="1" si="134"/>
        <v/>
      </c>
      <c r="IH18" s="385" t="str">
        <f t="shared" ca="1" si="134"/>
        <v/>
      </c>
      <c r="II18" s="385" t="str">
        <f t="shared" ca="1" si="134"/>
        <v/>
      </c>
      <c r="IJ18" s="385" t="str">
        <f t="shared" ca="1" si="134"/>
        <v/>
      </c>
      <c r="IK18" s="385" t="str">
        <f t="shared" ca="1" si="134"/>
        <v/>
      </c>
      <c r="IL18" s="385" t="str">
        <f t="shared" ca="1" si="134"/>
        <v/>
      </c>
      <c r="IM18" s="385" t="str">
        <f t="shared" ca="1" si="134"/>
        <v/>
      </c>
      <c r="IN18" s="385" t="str">
        <f t="shared" ca="1" si="134"/>
        <v/>
      </c>
      <c r="IO18" s="385" t="str">
        <f t="shared" ca="1" si="134"/>
        <v/>
      </c>
      <c r="IP18" s="385" t="str">
        <f t="shared" ca="1" si="134"/>
        <v/>
      </c>
      <c r="IQ18" s="385" t="str">
        <f t="shared" ca="1" si="134"/>
        <v/>
      </c>
      <c r="IR18" s="385" t="str">
        <f t="shared" ca="1" si="134"/>
        <v/>
      </c>
      <c r="IS18" s="385" t="str">
        <f t="shared" ca="1" si="134"/>
        <v/>
      </c>
      <c r="IT18" s="385" t="str">
        <f t="shared" ca="1" si="134"/>
        <v/>
      </c>
      <c r="IU18" s="385" t="str">
        <f t="shared" ca="1" si="134"/>
        <v/>
      </c>
      <c r="IV18" s="385" t="str">
        <f t="shared" ca="1" si="134"/>
        <v/>
      </c>
      <c r="IW18" s="385" t="str">
        <f t="shared" ca="1" si="134"/>
        <v/>
      </c>
      <c r="IX18" s="385" t="str">
        <f t="shared" ca="1" si="134"/>
        <v/>
      </c>
      <c r="IY18" s="385" t="str">
        <f t="shared" ref="IY18:LJ18" ca="1" si="135">IF(OFFSET(Cp_path,0,INT((COLUMN(IY16)-3)/(N_w_div+1)+1))&lt;&gt;"",INT((COLUMN(IY16)-3)/(N_w_div+1))+1,"")</f>
        <v/>
      </c>
      <c r="IZ18" s="385" t="str">
        <f t="shared" ca="1" si="135"/>
        <v/>
      </c>
      <c r="JA18" s="385" t="str">
        <f t="shared" ca="1" si="135"/>
        <v/>
      </c>
      <c r="JB18" s="385" t="str">
        <f t="shared" ca="1" si="135"/>
        <v/>
      </c>
      <c r="JC18" s="385" t="str">
        <f t="shared" ca="1" si="135"/>
        <v/>
      </c>
      <c r="JD18" s="385" t="str">
        <f t="shared" ca="1" si="135"/>
        <v/>
      </c>
      <c r="JE18" s="385" t="str">
        <f t="shared" ca="1" si="135"/>
        <v/>
      </c>
      <c r="JF18" s="385" t="str">
        <f t="shared" ca="1" si="135"/>
        <v/>
      </c>
      <c r="JG18" s="385" t="str">
        <f t="shared" ca="1" si="135"/>
        <v/>
      </c>
      <c r="JH18" s="385" t="str">
        <f t="shared" ca="1" si="135"/>
        <v/>
      </c>
      <c r="JI18" s="385" t="str">
        <f t="shared" ca="1" si="135"/>
        <v/>
      </c>
      <c r="JJ18" s="385" t="str">
        <f t="shared" ca="1" si="135"/>
        <v/>
      </c>
      <c r="JK18" s="385" t="str">
        <f t="shared" ca="1" si="135"/>
        <v/>
      </c>
      <c r="JL18" s="385" t="str">
        <f t="shared" ca="1" si="135"/>
        <v/>
      </c>
      <c r="JM18" s="385" t="str">
        <f t="shared" ca="1" si="135"/>
        <v/>
      </c>
      <c r="JN18" s="385" t="str">
        <f t="shared" ca="1" si="135"/>
        <v/>
      </c>
      <c r="JO18" s="385" t="str">
        <f t="shared" ca="1" si="135"/>
        <v/>
      </c>
      <c r="JP18" s="385" t="str">
        <f t="shared" ca="1" si="135"/>
        <v/>
      </c>
      <c r="JQ18" s="385" t="str">
        <f t="shared" ca="1" si="135"/>
        <v/>
      </c>
      <c r="JR18" s="385" t="str">
        <f t="shared" ca="1" si="135"/>
        <v/>
      </c>
      <c r="JS18" s="385" t="str">
        <f t="shared" ca="1" si="135"/>
        <v/>
      </c>
      <c r="JT18" s="385" t="str">
        <f t="shared" ca="1" si="135"/>
        <v/>
      </c>
      <c r="JU18" s="385" t="str">
        <f t="shared" ca="1" si="135"/>
        <v/>
      </c>
      <c r="JV18" s="385" t="str">
        <f t="shared" ca="1" si="135"/>
        <v/>
      </c>
      <c r="JW18" s="385" t="str">
        <f t="shared" ca="1" si="135"/>
        <v/>
      </c>
      <c r="JX18" s="385" t="str">
        <f t="shared" ca="1" si="135"/>
        <v/>
      </c>
      <c r="JY18" s="385" t="str">
        <f t="shared" ca="1" si="135"/>
        <v/>
      </c>
      <c r="JZ18" s="385" t="str">
        <f t="shared" ca="1" si="135"/>
        <v/>
      </c>
      <c r="KA18" s="385" t="str">
        <f t="shared" ca="1" si="135"/>
        <v/>
      </c>
      <c r="KB18" s="385" t="str">
        <f t="shared" ca="1" si="135"/>
        <v/>
      </c>
      <c r="KC18" s="385" t="str">
        <f t="shared" ca="1" si="135"/>
        <v/>
      </c>
      <c r="KD18" s="385" t="str">
        <f t="shared" ca="1" si="135"/>
        <v/>
      </c>
      <c r="KE18" s="385" t="str">
        <f t="shared" ca="1" si="135"/>
        <v/>
      </c>
      <c r="KF18" s="385" t="str">
        <f t="shared" ca="1" si="135"/>
        <v/>
      </c>
      <c r="KG18" s="385" t="str">
        <f t="shared" ca="1" si="135"/>
        <v/>
      </c>
      <c r="KH18" s="385" t="str">
        <f t="shared" ca="1" si="135"/>
        <v/>
      </c>
      <c r="KI18" s="385" t="str">
        <f t="shared" ca="1" si="135"/>
        <v/>
      </c>
      <c r="KJ18" s="385" t="str">
        <f t="shared" ca="1" si="135"/>
        <v/>
      </c>
      <c r="KK18" s="385" t="str">
        <f t="shared" ca="1" si="135"/>
        <v/>
      </c>
      <c r="KL18" s="385" t="str">
        <f t="shared" ca="1" si="135"/>
        <v/>
      </c>
      <c r="KM18" s="385" t="str">
        <f t="shared" ca="1" si="135"/>
        <v/>
      </c>
      <c r="KN18" s="385" t="str">
        <f t="shared" ca="1" si="135"/>
        <v/>
      </c>
      <c r="KO18" s="385" t="str">
        <f t="shared" ca="1" si="135"/>
        <v/>
      </c>
      <c r="KP18" s="385" t="str">
        <f t="shared" ca="1" si="135"/>
        <v/>
      </c>
      <c r="KQ18" s="385" t="str">
        <f t="shared" ca="1" si="135"/>
        <v/>
      </c>
      <c r="KR18" s="385" t="str">
        <f t="shared" ca="1" si="135"/>
        <v/>
      </c>
      <c r="KS18" s="385" t="str">
        <f t="shared" ca="1" si="135"/>
        <v/>
      </c>
      <c r="KT18" s="385" t="str">
        <f t="shared" ca="1" si="135"/>
        <v/>
      </c>
      <c r="KU18" s="385" t="str">
        <f t="shared" ca="1" si="135"/>
        <v/>
      </c>
      <c r="KV18" s="385" t="str">
        <f t="shared" ca="1" si="135"/>
        <v/>
      </c>
      <c r="KW18" s="385" t="str">
        <f t="shared" ca="1" si="135"/>
        <v/>
      </c>
      <c r="KX18" s="385" t="str">
        <f t="shared" ca="1" si="135"/>
        <v/>
      </c>
      <c r="KY18" s="385" t="str">
        <f t="shared" ca="1" si="135"/>
        <v/>
      </c>
      <c r="KZ18" s="385" t="str">
        <f t="shared" ca="1" si="135"/>
        <v/>
      </c>
      <c r="LA18" s="385" t="str">
        <f t="shared" ca="1" si="135"/>
        <v/>
      </c>
      <c r="LB18" s="385" t="str">
        <f t="shared" ca="1" si="135"/>
        <v/>
      </c>
      <c r="LC18" s="385" t="str">
        <f t="shared" ca="1" si="135"/>
        <v/>
      </c>
      <c r="LD18" s="385" t="str">
        <f t="shared" ca="1" si="135"/>
        <v/>
      </c>
      <c r="LE18" s="385" t="str">
        <f t="shared" ca="1" si="135"/>
        <v/>
      </c>
      <c r="LF18" s="385" t="str">
        <f t="shared" ca="1" si="135"/>
        <v/>
      </c>
      <c r="LG18" s="385" t="str">
        <f t="shared" ca="1" si="135"/>
        <v/>
      </c>
      <c r="LH18" s="385" t="str">
        <f t="shared" ca="1" si="135"/>
        <v/>
      </c>
      <c r="LI18" s="385" t="str">
        <f t="shared" ca="1" si="135"/>
        <v/>
      </c>
      <c r="LJ18" s="385" t="str">
        <f t="shared" ca="1" si="135"/>
        <v/>
      </c>
      <c r="LK18" s="385" t="str">
        <f t="shared" ref="LK18:NV18" ca="1" si="136">IF(OFFSET(Cp_path,0,INT((COLUMN(LK16)-3)/(N_w_div+1)+1))&lt;&gt;"",INT((COLUMN(LK16)-3)/(N_w_div+1))+1,"")</f>
        <v/>
      </c>
      <c r="LL18" s="385" t="str">
        <f t="shared" ca="1" si="136"/>
        <v/>
      </c>
      <c r="LM18" s="385" t="str">
        <f t="shared" ca="1" si="136"/>
        <v/>
      </c>
      <c r="LN18" s="385" t="str">
        <f t="shared" ca="1" si="136"/>
        <v/>
      </c>
      <c r="LO18" s="385" t="str">
        <f t="shared" ca="1" si="136"/>
        <v/>
      </c>
      <c r="LP18" s="385" t="str">
        <f t="shared" ca="1" si="136"/>
        <v/>
      </c>
      <c r="LQ18" s="385" t="str">
        <f t="shared" ca="1" si="136"/>
        <v/>
      </c>
      <c r="LR18" s="385" t="str">
        <f t="shared" ca="1" si="136"/>
        <v/>
      </c>
      <c r="LS18" s="385" t="str">
        <f t="shared" ca="1" si="136"/>
        <v/>
      </c>
      <c r="LT18" s="385" t="str">
        <f t="shared" ca="1" si="136"/>
        <v/>
      </c>
      <c r="LU18" s="385" t="str">
        <f t="shared" ca="1" si="136"/>
        <v/>
      </c>
      <c r="LV18" s="385" t="str">
        <f t="shared" ca="1" si="136"/>
        <v/>
      </c>
      <c r="LW18" s="385" t="str">
        <f t="shared" ca="1" si="136"/>
        <v/>
      </c>
      <c r="LX18" s="385" t="str">
        <f t="shared" ca="1" si="136"/>
        <v/>
      </c>
      <c r="LY18" s="385" t="str">
        <f t="shared" ca="1" si="136"/>
        <v/>
      </c>
      <c r="LZ18" s="385" t="str">
        <f t="shared" ca="1" si="136"/>
        <v/>
      </c>
      <c r="MA18" s="385" t="str">
        <f t="shared" ca="1" si="136"/>
        <v/>
      </c>
      <c r="MB18" s="385" t="str">
        <f t="shared" ca="1" si="136"/>
        <v/>
      </c>
      <c r="MC18" s="385" t="str">
        <f t="shared" ca="1" si="136"/>
        <v/>
      </c>
      <c r="MD18" s="385" t="str">
        <f t="shared" ca="1" si="136"/>
        <v/>
      </c>
      <c r="ME18" s="385" t="str">
        <f t="shared" ca="1" si="136"/>
        <v/>
      </c>
      <c r="MF18" s="385" t="str">
        <f t="shared" ca="1" si="136"/>
        <v/>
      </c>
      <c r="MG18" s="385" t="str">
        <f t="shared" ca="1" si="136"/>
        <v/>
      </c>
      <c r="MH18" s="385" t="str">
        <f t="shared" ca="1" si="136"/>
        <v/>
      </c>
      <c r="MI18" s="385" t="str">
        <f t="shared" ca="1" si="136"/>
        <v/>
      </c>
      <c r="MJ18" s="385" t="str">
        <f t="shared" ca="1" si="136"/>
        <v/>
      </c>
      <c r="MK18" s="385" t="str">
        <f t="shared" ca="1" si="136"/>
        <v/>
      </c>
      <c r="ML18" s="385" t="str">
        <f t="shared" ca="1" si="136"/>
        <v/>
      </c>
      <c r="MM18" s="385" t="str">
        <f t="shared" ca="1" si="136"/>
        <v/>
      </c>
      <c r="MN18" s="385" t="str">
        <f t="shared" ca="1" si="136"/>
        <v/>
      </c>
      <c r="MO18" s="385" t="str">
        <f t="shared" ca="1" si="136"/>
        <v/>
      </c>
      <c r="MP18" s="385" t="str">
        <f t="shared" ca="1" si="136"/>
        <v/>
      </c>
      <c r="MQ18" s="385" t="str">
        <f t="shared" ca="1" si="136"/>
        <v/>
      </c>
      <c r="MR18" s="385" t="str">
        <f t="shared" ca="1" si="136"/>
        <v/>
      </c>
      <c r="MS18" s="385" t="str">
        <f t="shared" ca="1" si="136"/>
        <v/>
      </c>
      <c r="MT18" s="385" t="str">
        <f t="shared" ca="1" si="136"/>
        <v/>
      </c>
      <c r="MU18" s="385" t="str">
        <f t="shared" ca="1" si="136"/>
        <v/>
      </c>
      <c r="MV18" s="385" t="str">
        <f t="shared" ca="1" si="136"/>
        <v/>
      </c>
      <c r="MW18" s="385" t="str">
        <f t="shared" ca="1" si="136"/>
        <v/>
      </c>
      <c r="MX18" s="385" t="str">
        <f t="shared" ca="1" si="136"/>
        <v/>
      </c>
      <c r="MY18" s="385" t="str">
        <f t="shared" ca="1" si="136"/>
        <v/>
      </c>
      <c r="MZ18" s="385" t="str">
        <f t="shared" ca="1" si="136"/>
        <v/>
      </c>
      <c r="NA18" s="385" t="str">
        <f t="shared" ca="1" si="136"/>
        <v/>
      </c>
      <c r="NB18" s="385" t="str">
        <f t="shared" ca="1" si="136"/>
        <v/>
      </c>
      <c r="NC18" s="385" t="str">
        <f t="shared" ca="1" si="136"/>
        <v/>
      </c>
      <c r="ND18" s="385" t="str">
        <f t="shared" ca="1" si="136"/>
        <v/>
      </c>
      <c r="NE18" s="385" t="str">
        <f t="shared" ca="1" si="136"/>
        <v/>
      </c>
      <c r="NF18" s="385" t="str">
        <f t="shared" ca="1" si="136"/>
        <v/>
      </c>
      <c r="NG18" s="385" t="str">
        <f t="shared" ca="1" si="136"/>
        <v/>
      </c>
      <c r="NH18" s="385" t="str">
        <f t="shared" ca="1" si="136"/>
        <v/>
      </c>
      <c r="NI18" s="385" t="str">
        <f t="shared" ca="1" si="136"/>
        <v/>
      </c>
      <c r="NJ18" s="385" t="str">
        <f t="shared" ca="1" si="136"/>
        <v/>
      </c>
      <c r="NK18" s="385" t="str">
        <f t="shared" ca="1" si="136"/>
        <v/>
      </c>
      <c r="NL18" s="385" t="str">
        <f t="shared" ca="1" si="136"/>
        <v/>
      </c>
      <c r="NM18" s="385" t="str">
        <f t="shared" ca="1" si="136"/>
        <v/>
      </c>
      <c r="NN18" s="385" t="str">
        <f t="shared" ca="1" si="136"/>
        <v/>
      </c>
      <c r="NO18" s="385" t="str">
        <f t="shared" ca="1" si="136"/>
        <v/>
      </c>
      <c r="NP18" s="385" t="str">
        <f t="shared" ca="1" si="136"/>
        <v/>
      </c>
      <c r="NQ18" s="385" t="str">
        <f t="shared" ca="1" si="136"/>
        <v/>
      </c>
      <c r="NR18" s="385" t="str">
        <f t="shared" ca="1" si="136"/>
        <v/>
      </c>
      <c r="NS18" s="385" t="str">
        <f t="shared" ca="1" si="136"/>
        <v/>
      </c>
      <c r="NT18" s="385" t="str">
        <f t="shared" ca="1" si="136"/>
        <v/>
      </c>
      <c r="NU18" s="385" t="str">
        <f t="shared" ca="1" si="136"/>
        <v/>
      </c>
      <c r="NV18" s="385" t="str">
        <f t="shared" ca="1" si="136"/>
        <v/>
      </c>
      <c r="NW18" s="385" t="str">
        <f t="shared" ref="NW18:QH18" ca="1" si="137">IF(OFFSET(Cp_path,0,INT((COLUMN(NW16)-3)/(N_w_div+1)+1))&lt;&gt;"",INT((COLUMN(NW16)-3)/(N_w_div+1))+1,"")</f>
        <v/>
      </c>
      <c r="NX18" s="385" t="str">
        <f t="shared" ca="1" si="137"/>
        <v/>
      </c>
      <c r="NY18" s="385" t="str">
        <f t="shared" ca="1" si="137"/>
        <v/>
      </c>
      <c r="NZ18" s="385" t="str">
        <f t="shared" ca="1" si="137"/>
        <v/>
      </c>
      <c r="OA18" s="385" t="str">
        <f t="shared" ca="1" si="137"/>
        <v/>
      </c>
      <c r="OB18" s="385" t="str">
        <f t="shared" ca="1" si="137"/>
        <v/>
      </c>
      <c r="OC18" s="385" t="str">
        <f t="shared" ca="1" si="137"/>
        <v/>
      </c>
      <c r="OD18" s="385" t="str">
        <f t="shared" ca="1" si="137"/>
        <v/>
      </c>
      <c r="OE18" s="385" t="str">
        <f t="shared" ca="1" si="137"/>
        <v/>
      </c>
      <c r="OF18" s="385" t="str">
        <f t="shared" ca="1" si="137"/>
        <v/>
      </c>
      <c r="OG18" s="385" t="str">
        <f t="shared" ca="1" si="137"/>
        <v/>
      </c>
      <c r="OH18" s="385" t="str">
        <f t="shared" ca="1" si="137"/>
        <v/>
      </c>
      <c r="OI18" s="385" t="str">
        <f t="shared" ca="1" si="137"/>
        <v/>
      </c>
      <c r="OJ18" s="385" t="str">
        <f t="shared" ca="1" si="137"/>
        <v/>
      </c>
      <c r="OK18" s="385" t="str">
        <f t="shared" ca="1" si="137"/>
        <v/>
      </c>
      <c r="OL18" s="385" t="str">
        <f t="shared" ca="1" si="137"/>
        <v/>
      </c>
      <c r="OM18" s="385" t="str">
        <f t="shared" ca="1" si="137"/>
        <v/>
      </c>
      <c r="ON18" s="385" t="str">
        <f t="shared" ca="1" si="137"/>
        <v/>
      </c>
      <c r="OO18" s="385" t="str">
        <f t="shared" ca="1" si="137"/>
        <v/>
      </c>
      <c r="OP18" s="385" t="str">
        <f t="shared" ca="1" si="137"/>
        <v/>
      </c>
      <c r="OQ18" s="385" t="str">
        <f t="shared" ca="1" si="137"/>
        <v/>
      </c>
      <c r="OR18" s="385" t="str">
        <f t="shared" ca="1" si="137"/>
        <v/>
      </c>
      <c r="OS18" s="385" t="str">
        <f t="shared" ca="1" si="137"/>
        <v/>
      </c>
      <c r="OT18" s="385" t="str">
        <f t="shared" ca="1" si="137"/>
        <v/>
      </c>
      <c r="OU18" s="385" t="str">
        <f t="shared" ca="1" si="137"/>
        <v/>
      </c>
      <c r="OV18" s="385" t="str">
        <f t="shared" ca="1" si="137"/>
        <v/>
      </c>
      <c r="OW18" s="385" t="str">
        <f t="shared" ca="1" si="137"/>
        <v/>
      </c>
      <c r="OX18" s="385" t="str">
        <f t="shared" ca="1" si="137"/>
        <v/>
      </c>
      <c r="OY18" s="385" t="str">
        <f t="shared" ca="1" si="137"/>
        <v/>
      </c>
      <c r="OZ18" s="385" t="str">
        <f t="shared" ca="1" si="137"/>
        <v/>
      </c>
      <c r="PA18" s="385" t="str">
        <f t="shared" ca="1" si="137"/>
        <v/>
      </c>
      <c r="PB18" s="385" t="str">
        <f t="shared" ca="1" si="137"/>
        <v/>
      </c>
      <c r="PC18" s="385" t="str">
        <f t="shared" ca="1" si="137"/>
        <v/>
      </c>
      <c r="PD18" s="385" t="str">
        <f t="shared" ca="1" si="137"/>
        <v/>
      </c>
      <c r="PE18" s="385" t="str">
        <f t="shared" ca="1" si="137"/>
        <v/>
      </c>
      <c r="PF18" s="385" t="str">
        <f t="shared" ca="1" si="137"/>
        <v/>
      </c>
      <c r="PG18" s="385" t="str">
        <f t="shared" ca="1" si="137"/>
        <v/>
      </c>
      <c r="PH18" s="385" t="str">
        <f t="shared" ca="1" si="137"/>
        <v/>
      </c>
      <c r="PI18" s="385" t="str">
        <f t="shared" ca="1" si="137"/>
        <v/>
      </c>
      <c r="PJ18" s="385" t="str">
        <f t="shared" ca="1" si="137"/>
        <v/>
      </c>
      <c r="PK18" s="385" t="str">
        <f t="shared" ca="1" si="137"/>
        <v/>
      </c>
      <c r="PL18" s="385" t="str">
        <f t="shared" ca="1" si="137"/>
        <v/>
      </c>
      <c r="PM18" s="385" t="str">
        <f t="shared" ca="1" si="137"/>
        <v/>
      </c>
      <c r="PN18" s="385" t="str">
        <f t="shared" ca="1" si="137"/>
        <v/>
      </c>
      <c r="PO18" s="385" t="str">
        <f t="shared" ca="1" si="137"/>
        <v/>
      </c>
      <c r="PP18" s="385" t="str">
        <f t="shared" ca="1" si="137"/>
        <v/>
      </c>
      <c r="PQ18" s="385" t="str">
        <f t="shared" ca="1" si="137"/>
        <v/>
      </c>
      <c r="PR18" s="385" t="str">
        <f t="shared" ca="1" si="137"/>
        <v/>
      </c>
      <c r="PS18" s="385" t="str">
        <f t="shared" ca="1" si="137"/>
        <v/>
      </c>
      <c r="PT18" s="385" t="str">
        <f t="shared" ca="1" si="137"/>
        <v/>
      </c>
      <c r="PU18" s="385" t="str">
        <f t="shared" ca="1" si="137"/>
        <v/>
      </c>
      <c r="PV18" s="385" t="str">
        <f t="shared" ca="1" si="137"/>
        <v/>
      </c>
      <c r="PW18" s="385" t="str">
        <f t="shared" ca="1" si="137"/>
        <v/>
      </c>
      <c r="PX18" s="385" t="str">
        <f t="shared" ca="1" si="137"/>
        <v/>
      </c>
      <c r="PY18" s="385" t="str">
        <f t="shared" ca="1" si="137"/>
        <v/>
      </c>
      <c r="PZ18" s="385" t="str">
        <f t="shared" ca="1" si="137"/>
        <v/>
      </c>
      <c r="QA18" s="385" t="str">
        <f t="shared" ca="1" si="137"/>
        <v/>
      </c>
      <c r="QB18" s="385" t="str">
        <f t="shared" ca="1" si="137"/>
        <v/>
      </c>
      <c r="QC18" s="385" t="str">
        <f t="shared" ca="1" si="137"/>
        <v/>
      </c>
      <c r="QD18" s="385" t="str">
        <f t="shared" ca="1" si="137"/>
        <v/>
      </c>
      <c r="QE18" s="385" t="str">
        <f t="shared" ca="1" si="137"/>
        <v/>
      </c>
      <c r="QF18" s="385" t="str">
        <f t="shared" ca="1" si="137"/>
        <v/>
      </c>
      <c r="QG18" s="385" t="str">
        <f t="shared" ca="1" si="137"/>
        <v/>
      </c>
      <c r="QH18" s="385" t="str">
        <f t="shared" ca="1" si="137"/>
        <v/>
      </c>
      <c r="QI18" s="385" t="str">
        <f t="shared" ref="QI18:ST18" ca="1" si="138">IF(OFFSET(Cp_path,0,INT((COLUMN(QI16)-3)/(N_w_div+1)+1))&lt;&gt;"",INT((COLUMN(QI16)-3)/(N_w_div+1))+1,"")</f>
        <v/>
      </c>
      <c r="QJ18" s="385" t="str">
        <f t="shared" ca="1" si="138"/>
        <v/>
      </c>
      <c r="QK18" s="385" t="str">
        <f t="shared" ca="1" si="138"/>
        <v/>
      </c>
      <c r="QL18" s="385" t="str">
        <f t="shared" ca="1" si="138"/>
        <v/>
      </c>
      <c r="QM18" s="385" t="str">
        <f t="shared" ca="1" si="138"/>
        <v/>
      </c>
      <c r="QN18" s="385" t="str">
        <f t="shared" ca="1" si="138"/>
        <v/>
      </c>
      <c r="QO18" s="385" t="str">
        <f t="shared" ca="1" si="138"/>
        <v/>
      </c>
      <c r="QP18" s="385" t="str">
        <f t="shared" ca="1" si="138"/>
        <v/>
      </c>
      <c r="QQ18" s="385" t="str">
        <f t="shared" ca="1" si="138"/>
        <v/>
      </c>
      <c r="QR18" s="385" t="str">
        <f t="shared" ca="1" si="138"/>
        <v/>
      </c>
      <c r="QS18" s="385" t="str">
        <f t="shared" ca="1" si="138"/>
        <v/>
      </c>
      <c r="QT18" s="385" t="str">
        <f t="shared" ca="1" si="138"/>
        <v/>
      </c>
      <c r="QU18" s="385" t="str">
        <f t="shared" ca="1" si="138"/>
        <v/>
      </c>
      <c r="QV18" s="385" t="str">
        <f t="shared" ca="1" si="138"/>
        <v/>
      </c>
      <c r="QW18" s="385" t="str">
        <f t="shared" ca="1" si="138"/>
        <v/>
      </c>
      <c r="QX18" s="385" t="str">
        <f t="shared" ca="1" si="138"/>
        <v/>
      </c>
      <c r="QY18" s="385" t="str">
        <f t="shared" ca="1" si="138"/>
        <v/>
      </c>
      <c r="QZ18" s="385" t="str">
        <f t="shared" ca="1" si="138"/>
        <v/>
      </c>
      <c r="RA18" s="385" t="str">
        <f t="shared" ca="1" si="138"/>
        <v/>
      </c>
      <c r="RB18" s="385" t="str">
        <f t="shared" ca="1" si="138"/>
        <v/>
      </c>
      <c r="RC18" s="385" t="str">
        <f t="shared" ca="1" si="138"/>
        <v/>
      </c>
      <c r="RD18" s="385" t="str">
        <f t="shared" ca="1" si="138"/>
        <v/>
      </c>
      <c r="RE18" s="385" t="str">
        <f t="shared" ca="1" si="138"/>
        <v/>
      </c>
      <c r="RF18" s="385" t="str">
        <f t="shared" ca="1" si="138"/>
        <v/>
      </c>
      <c r="RG18" s="385" t="str">
        <f t="shared" ca="1" si="138"/>
        <v/>
      </c>
      <c r="RH18" s="385" t="str">
        <f t="shared" ca="1" si="138"/>
        <v/>
      </c>
      <c r="RI18" s="385" t="str">
        <f t="shared" ca="1" si="138"/>
        <v/>
      </c>
      <c r="RJ18" s="385" t="str">
        <f t="shared" ca="1" si="138"/>
        <v/>
      </c>
      <c r="RK18" s="385" t="str">
        <f t="shared" ca="1" si="138"/>
        <v/>
      </c>
      <c r="RL18" s="385" t="str">
        <f t="shared" ca="1" si="138"/>
        <v/>
      </c>
      <c r="RM18" s="385" t="str">
        <f t="shared" ca="1" si="138"/>
        <v/>
      </c>
      <c r="RN18" s="385" t="str">
        <f t="shared" ca="1" si="138"/>
        <v/>
      </c>
      <c r="RO18" s="385" t="str">
        <f t="shared" ca="1" si="138"/>
        <v/>
      </c>
      <c r="RP18" s="385" t="str">
        <f t="shared" ca="1" si="138"/>
        <v/>
      </c>
      <c r="RQ18" s="385" t="str">
        <f t="shared" ca="1" si="138"/>
        <v/>
      </c>
      <c r="RR18" s="385" t="str">
        <f t="shared" ca="1" si="138"/>
        <v/>
      </c>
      <c r="RS18" s="385" t="str">
        <f t="shared" ca="1" si="138"/>
        <v/>
      </c>
      <c r="RT18" s="385" t="str">
        <f t="shared" ca="1" si="138"/>
        <v/>
      </c>
      <c r="RU18" s="385" t="str">
        <f t="shared" ca="1" si="138"/>
        <v/>
      </c>
      <c r="RV18" s="385" t="str">
        <f t="shared" ca="1" si="138"/>
        <v/>
      </c>
      <c r="RW18" s="385" t="str">
        <f t="shared" ca="1" si="138"/>
        <v/>
      </c>
      <c r="RX18" s="385" t="str">
        <f t="shared" ca="1" si="138"/>
        <v/>
      </c>
      <c r="RY18" s="385" t="str">
        <f t="shared" ca="1" si="138"/>
        <v/>
      </c>
      <c r="RZ18" s="385" t="str">
        <f t="shared" ca="1" si="138"/>
        <v/>
      </c>
      <c r="SA18" s="385" t="str">
        <f t="shared" ca="1" si="138"/>
        <v/>
      </c>
      <c r="SB18" s="385" t="str">
        <f t="shared" ca="1" si="138"/>
        <v/>
      </c>
      <c r="SC18" s="385" t="str">
        <f t="shared" ca="1" si="138"/>
        <v/>
      </c>
      <c r="SD18" s="385" t="str">
        <f t="shared" ca="1" si="138"/>
        <v/>
      </c>
      <c r="SE18" s="385" t="str">
        <f t="shared" ca="1" si="138"/>
        <v/>
      </c>
      <c r="SF18" s="385" t="str">
        <f t="shared" ca="1" si="138"/>
        <v/>
      </c>
      <c r="SG18" s="385" t="str">
        <f t="shared" ca="1" si="138"/>
        <v/>
      </c>
      <c r="SH18" s="385" t="str">
        <f t="shared" ca="1" si="138"/>
        <v/>
      </c>
      <c r="SI18" s="385" t="str">
        <f t="shared" ca="1" si="138"/>
        <v/>
      </c>
      <c r="SJ18" s="385" t="str">
        <f t="shared" ca="1" si="138"/>
        <v/>
      </c>
      <c r="SK18" s="385" t="str">
        <f t="shared" ca="1" si="138"/>
        <v/>
      </c>
      <c r="SL18" s="385" t="str">
        <f t="shared" ca="1" si="138"/>
        <v/>
      </c>
      <c r="SM18" s="385" t="str">
        <f t="shared" ca="1" si="138"/>
        <v/>
      </c>
      <c r="SN18" s="385" t="str">
        <f t="shared" ca="1" si="138"/>
        <v/>
      </c>
      <c r="SO18" s="385" t="str">
        <f t="shared" ca="1" si="138"/>
        <v/>
      </c>
      <c r="SP18" s="385" t="str">
        <f t="shared" ca="1" si="138"/>
        <v/>
      </c>
      <c r="SQ18" s="385" t="str">
        <f t="shared" ca="1" si="138"/>
        <v/>
      </c>
      <c r="SR18" s="385" t="str">
        <f t="shared" ca="1" si="138"/>
        <v/>
      </c>
      <c r="SS18" s="385" t="str">
        <f t="shared" ca="1" si="138"/>
        <v/>
      </c>
      <c r="ST18" s="385" t="str">
        <f t="shared" ca="1" si="138"/>
        <v/>
      </c>
      <c r="SU18" s="385" t="str">
        <f t="shared" ref="SU18:VF18" ca="1" si="139">IF(OFFSET(Cp_path,0,INT((COLUMN(SU16)-3)/(N_w_div+1)+1))&lt;&gt;"",INT((COLUMN(SU16)-3)/(N_w_div+1))+1,"")</f>
        <v/>
      </c>
      <c r="SV18" s="385" t="str">
        <f t="shared" ca="1" si="139"/>
        <v/>
      </c>
      <c r="SW18" s="385" t="str">
        <f t="shared" ca="1" si="139"/>
        <v/>
      </c>
      <c r="SX18" s="385" t="str">
        <f t="shared" ca="1" si="139"/>
        <v/>
      </c>
      <c r="SY18" s="385" t="str">
        <f t="shared" ca="1" si="139"/>
        <v/>
      </c>
      <c r="SZ18" s="385" t="str">
        <f t="shared" ca="1" si="139"/>
        <v/>
      </c>
      <c r="TA18" s="385" t="str">
        <f t="shared" ca="1" si="139"/>
        <v/>
      </c>
      <c r="TB18" s="385" t="str">
        <f t="shared" ca="1" si="139"/>
        <v/>
      </c>
      <c r="TC18" s="385" t="str">
        <f t="shared" ca="1" si="139"/>
        <v/>
      </c>
      <c r="TD18" s="385" t="str">
        <f t="shared" ca="1" si="139"/>
        <v/>
      </c>
      <c r="TE18" s="385" t="str">
        <f t="shared" ca="1" si="139"/>
        <v/>
      </c>
      <c r="TF18" s="385" t="str">
        <f t="shared" ca="1" si="139"/>
        <v/>
      </c>
      <c r="TG18" s="385" t="str">
        <f t="shared" ca="1" si="139"/>
        <v/>
      </c>
      <c r="TH18" s="385" t="str">
        <f t="shared" ca="1" si="139"/>
        <v/>
      </c>
      <c r="TI18" s="385" t="str">
        <f t="shared" ca="1" si="139"/>
        <v/>
      </c>
      <c r="TJ18" s="385" t="str">
        <f t="shared" ca="1" si="139"/>
        <v/>
      </c>
      <c r="TK18" s="385" t="str">
        <f t="shared" ca="1" si="139"/>
        <v/>
      </c>
      <c r="TL18" s="385" t="str">
        <f t="shared" ca="1" si="139"/>
        <v/>
      </c>
      <c r="TM18" s="385" t="str">
        <f t="shared" ca="1" si="139"/>
        <v/>
      </c>
      <c r="TN18" s="385" t="str">
        <f t="shared" ca="1" si="139"/>
        <v/>
      </c>
      <c r="TO18" s="385" t="str">
        <f t="shared" ca="1" si="139"/>
        <v/>
      </c>
      <c r="TP18" s="385" t="str">
        <f t="shared" ca="1" si="139"/>
        <v/>
      </c>
      <c r="TQ18" s="385" t="str">
        <f t="shared" ca="1" si="139"/>
        <v/>
      </c>
      <c r="TR18" s="385" t="str">
        <f t="shared" ca="1" si="139"/>
        <v/>
      </c>
      <c r="TS18" s="385" t="str">
        <f t="shared" ca="1" si="139"/>
        <v/>
      </c>
      <c r="TT18" s="385" t="str">
        <f t="shared" ca="1" si="139"/>
        <v/>
      </c>
      <c r="TU18" s="385" t="str">
        <f t="shared" ca="1" si="139"/>
        <v/>
      </c>
      <c r="TV18" s="385" t="str">
        <f t="shared" ca="1" si="139"/>
        <v/>
      </c>
      <c r="TW18" s="385" t="str">
        <f t="shared" ca="1" si="139"/>
        <v/>
      </c>
      <c r="TX18" s="385" t="str">
        <f t="shared" ca="1" si="139"/>
        <v/>
      </c>
      <c r="TY18" s="385" t="str">
        <f t="shared" ca="1" si="139"/>
        <v/>
      </c>
      <c r="TZ18" s="385" t="str">
        <f t="shared" ca="1" si="139"/>
        <v/>
      </c>
      <c r="UA18" s="385" t="str">
        <f t="shared" ca="1" si="139"/>
        <v/>
      </c>
      <c r="UB18" s="385" t="str">
        <f t="shared" ca="1" si="139"/>
        <v/>
      </c>
      <c r="UC18" s="385" t="str">
        <f t="shared" ca="1" si="139"/>
        <v/>
      </c>
      <c r="UD18" s="385" t="str">
        <f t="shared" ca="1" si="139"/>
        <v/>
      </c>
      <c r="UE18" s="385" t="str">
        <f t="shared" ca="1" si="139"/>
        <v/>
      </c>
      <c r="UF18" s="385" t="str">
        <f t="shared" ca="1" si="139"/>
        <v/>
      </c>
      <c r="UG18" s="385" t="str">
        <f t="shared" ca="1" si="139"/>
        <v/>
      </c>
      <c r="UH18" s="385" t="str">
        <f t="shared" ca="1" si="139"/>
        <v/>
      </c>
      <c r="UI18" s="385" t="str">
        <f t="shared" ca="1" si="139"/>
        <v/>
      </c>
      <c r="UJ18" s="385" t="str">
        <f t="shared" ca="1" si="139"/>
        <v/>
      </c>
      <c r="UK18" s="385" t="str">
        <f t="shared" ca="1" si="139"/>
        <v/>
      </c>
      <c r="UL18" s="385" t="str">
        <f t="shared" ca="1" si="139"/>
        <v/>
      </c>
      <c r="UM18" s="385" t="str">
        <f t="shared" ca="1" si="139"/>
        <v/>
      </c>
      <c r="UN18" s="385" t="str">
        <f t="shared" ca="1" si="139"/>
        <v/>
      </c>
      <c r="UO18" s="385" t="str">
        <f t="shared" ca="1" si="139"/>
        <v/>
      </c>
      <c r="UP18" s="385" t="str">
        <f t="shared" ca="1" si="139"/>
        <v/>
      </c>
      <c r="UQ18" s="385" t="str">
        <f t="shared" ca="1" si="139"/>
        <v/>
      </c>
      <c r="UR18" s="385" t="str">
        <f t="shared" ca="1" si="139"/>
        <v/>
      </c>
      <c r="US18" s="385" t="str">
        <f t="shared" ca="1" si="139"/>
        <v/>
      </c>
      <c r="UT18" s="385" t="str">
        <f t="shared" ca="1" si="139"/>
        <v/>
      </c>
      <c r="UU18" s="385" t="str">
        <f t="shared" ca="1" si="139"/>
        <v/>
      </c>
      <c r="UV18" s="385" t="str">
        <f t="shared" ca="1" si="139"/>
        <v/>
      </c>
      <c r="UW18" s="385" t="str">
        <f t="shared" ca="1" si="139"/>
        <v/>
      </c>
      <c r="UX18" s="385" t="str">
        <f t="shared" ca="1" si="139"/>
        <v/>
      </c>
      <c r="UY18" s="385" t="str">
        <f t="shared" ca="1" si="139"/>
        <v/>
      </c>
      <c r="UZ18" s="385" t="str">
        <f t="shared" ca="1" si="139"/>
        <v/>
      </c>
      <c r="VA18" s="385" t="str">
        <f t="shared" ca="1" si="139"/>
        <v/>
      </c>
      <c r="VB18" s="385" t="str">
        <f t="shared" ca="1" si="139"/>
        <v/>
      </c>
      <c r="VC18" s="385" t="str">
        <f t="shared" ca="1" si="139"/>
        <v/>
      </c>
      <c r="VD18" s="385" t="str">
        <f t="shared" ca="1" si="139"/>
        <v/>
      </c>
      <c r="VE18" s="385" t="str">
        <f t="shared" ca="1" si="139"/>
        <v/>
      </c>
      <c r="VF18" s="385" t="str">
        <f t="shared" ca="1" si="139"/>
        <v/>
      </c>
      <c r="VG18" s="385" t="str">
        <f t="shared" ref="VG18:XR18" ca="1" si="140">IF(OFFSET(Cp_path,0,INT((COLUMN(VG16)-3)/(N_w_div+1)+1))&lt;&gt;"",INT((COLUMN(VG16)-3)/(N_w_div+1))+1,"")</f>
        <v/>
      </c>
      <c r="VH18" s="385" t="str">
        <f t="shared" ca="1" si="140"/>
        <v/>
      </c>
      <c r="VI18" s="385" t="str">
        <f t="shared" ca="1" si="140"/>
        <v/>
      </c>
      <c r="VJ18" s="385" t="str">
        <f t="shared" ca="1" si="140"/>
        <v/>
      </c>
      <c r="VK18" s="385" t="str">
        <f t="shared" ca="1" si="140"/>
        <v/>
      </c>
      <c r="VL18" s="385" t="str">
        <f t="shared" ca="1" si="140"/>
        <v/>
      </c>
      <c r="VM18" s="385" t="str">
        <f t="shared" ca="1" si="140"/>
        <v/>
      </c>
      <c r="VN18" s="385" t="str">
        <f t="shared" ca="1" si="140"/>
        <v/>
      </c>
      <c r="VO18" s="385" t="str">
        <f t="shared" ca="1" si="140"/>
        <v/>
      </c>
      <c r="VP18" s="385" t="str">
        <f t="shared" ca="1" si="140"/>
        <v/>
      </c>
      <c r="VQ18" s="385" t="str">
        <f t="shared" ca="1" si="140"/>
        <v/>
      </c>
      <c r="VR18" s="385" t="str">
        <f t="shared" ca="1" si="140"/>
        <v/>
      </c>
      <c r="VS18" s="385" t="str">
        <f t="shared" ca="1" si="140"/>
        <v/>
      </c>
      <c r="VT18" s="385" t="str">
        <f t="shared" ca="1" si="140"/>
        <v/>
      </c>
      <c r="VU18" s="385" t="str">
        <f t="shared" ca="1" si="140"/>
        <v/>
      </c>
      <c r="VV18" s="385" t="str">
        <f t="shared" ca="1" si="140"/>
        <v/>
      </c>
      <c r="VW18" s="385" t="str">
        <f t="shared" ca="1" si="140"/>
        <v/>
      </c>
      <c r="VX18" s="385" t="str">
        <f t="shared" ca="1" si="140"/>
        <v/>
      </c>
      <c r="VY18" s="385" t="str">
        <f t="shared" ca="1" si="140"/>
        <v/>
      </c>
      <c r="VZ18" s="385" t="str">
        <f t="shared" ca="1" si="140"/>
        <v/>
      </c>
      <c r="WA18" s="385" t="str">
        <f t="shared" ca="1" si="140"/>
        <v/>
      </c>
      <c r="WB18" s="385" t="str">
        <f t="shared" ca="1" si="140"/>
        <v/>
      </c>
      <c r="WC18" s="385" t="str">
        <f t="shared" ca="1" si="140"/>
        <v/>
      </c>
      <c r="WD18" s="385" t="str">
        <f t="shared" ca="1" si="140"/>
        <v/>
      </c>
      <c r="WE18" s="385" t="str">
        <f t="shared" ca="1" si="140"/>
        <v/>
      </c>
      <c r="WF18" s="385" t="str">
        <f t="shared" ca="1" si="140"/>
        <v/>
      </c>
      <c r="WG18" s="385" t="str">
        <f t="shared" ca="1" si="140"/>
        <v/>
      </c>
      <c r="WH18" s="385" t="str">
        <f t="shared" ca="1" si="140"/>
        <v/>
      </c>
      <c r="WI18" s="385" t="str">
        <f t="shared" ca="1" si="140"/>
        <v/>
      </c>
      <c r="WJ18" s="385" t="str">
        <f t="shared" ca="1" si="140"/>
        <v/>
      </c>
      <c r="WK18" s="385" t="str">
        <f t="shared" ca="1" si="140"/>
        <v/>
      </c>
      <c r="WL18" s="385" t="str">
        <f t="shared" ca="1" si="140"/>
        <v/>
      </c>
      <c r="WM18" s="385" t="str">
        <f t="shared" ca="1" si="140"/>
        <v/>
      </c>
      <c r="WN18" s="385" t="str">
        <f t="shared" ca="1" si="140"/>
        <v/>
      </c>
      <c r="WO18" s="385" t="str">
        <f t="shared" ca="1" si="140"/>
        <v/>
      </c>
      <c r="WP18" s="385" t="str">
        <f t="shared" ca="1" si="140"/>
        <v/>
      </c>
      <c r="WQ18" s="385" t="str">
        <f t="shared" ca="1" si="140"/>
        <v/>
      </c>
      <c r="WR18" s="385" t="str">
        <f t="shared" ca="1" si="140"/>
        <v/>
      </c>
      <c r="WS18" s="385" t="str">
        <f t="shared" ca="1" si="140"/>
        <v/>
      </c>
      <c r="WT18" s="385" t="str">
        <f t="shared" ca="1" si="140"/>
        <v/>
      </c>
      <c r="WU18" s="385" t="str">
        <f t="shared" ca="1" si="140"/>
        <v/>
      </c>
      <c r="WV18" s="385" t="str">
        <f t="shared" ca="1" si="140"/>
        <v/>
      </c>
      <c r="WW18" s="385" t="str">
        <f t="shared" ca="1" si="140"/>
        <v/>
      </c>
      <c r="WX18" s="385" t="str">
        <f t="shared" ca="1" si="140"/>
        <v/>
      </c>
      <c r="WY18" s="385" t="str">
        <f t="shared" ca="1" si="140"/>
        <v/>
      </c>
      <c r="WZ18" s="385" t="str">
        <f t="shared" ca="1" si="140"/>
        <v/>
      </c>
      <c r="XA18" s="385" t="str">
        <f t="shared" ca="1" si="140"/>
        <v/>
      </c>
      <c r="XB18" s="385" t="str">
        <f t="shared" ca="1" si="140"/>
        <v/>
      </c>
      <c r="XC18" s="385" t="str">
        <f t="shared" ca="1" si="140"/>
        <v/>
      </c>
      <c r="XD18" s="385" t="str">
        <f t="shared" ca="1" si="140"/>
        <v/>
      </c>
      <c r="XE18" s="385" t="str">
        <f t="shared" ca="1" si="140"/>
        <v/>
      </c>
      <c r="XF18" s="385" t="str">
        <f t="shared" ca="1" si="140"/>
        <v/>
      </c>
      <c r="XG18" s="385" t="str">
        <f t="shared" ca="1" si="140"/>
        <v/>
      </c>
      <c r="XH18" s="385" t="str">
        <f t="shared" ca="1" si="140"/>
        <v/>
      </c>
      <c r="XI18" s="385" t="str">
        <f t="shared" ca="1" si="140"/>
        <v/>
      </c>
      <c r="XJ18" s="385" t="str">
        <f t="shared" ca="1" si="140"/>
        <v/>
      </c>
      <c r="XK18" s="385" t="str">
        <f t="shared" ca="1" si="140"/>
        <v/>
      </c>
      <c r="XL18" s="385" t="str">
        <f t="shared" ca="1" si="140"/>
        <v/>
      </c>
      <c r="XM18" s="385" t="str">
        <f t="shared" ca="1" si="140"/>
        <v/>
      </c>
      <c r="XN18" s="385" t="str">
        <f t="shared" ca="1" si="140"/>
        <v/>
      </c>
      <c r="XO18" s="385" t="str">
        <f t="shared" ca="1" si="140"/>
        <v/>
      </c>
      <c r="XP18" s="385" t="str">
        <f t="shared" ca="1" si="140"/>
        <v/>
      </c>
      <c r="XQ18" s="385" t="str">
        <f t="shared" ca="1" si="140"/>
        <v/>
      </c>
      <c r="XR18" s="385" t="str">
        <f t="shared" ca="1" si="140"/>
        <v/>
      </c>
      <c r="XS18" s="385" t="str">
        <f t="shared" ref="XS18:AAD18" ca="1" si="141">IF(OFFSET(Cp_path,0,INT((COLUMN(XS16)-3)/(N_w_div+1)+1))&lt;&gt;"",INT((COLUMN(XS16)-3)/(N_w_div+1))+1,"")</f>
        <v/>
      </c>
      <c r="XT18" s="385" t="str">
        <f t="shared" ca="1" si="141"/>
        <v/>
      </c>
      <c r="XU18" s="385" t="str">
        <f t="shared" ca="1" si="141"/>
        <v/>
      </c>
      <c r="XV18" s="385" t="str">
        <f t="shared" ca="1" si="141"/>
        <v/>
      </c>
      <c r="XW18" s="385" t="str">
        <f t="shared" ca="1" si="141"/>
        <v/>
      </c>
      <c r="XX18" s="385" t="str">
        <f t="shared" ca="1" si="141"/>
        <v/>
      </c>
      <c r="XY18" s="385" t="str">
        <f t="shared" ca="1" si="141"/>
        <v/>
      </c>
      <c r="XZ18" s="385" t="str">
        <f t="shared" ca="1" si="141"/>
        <v/>
      </c>
      <c r="YA18" s="385" t="str">
        <f t="shared" ca="1" si="141"/>
        <v/>
      </c>
      <c r="YB18" s="385" t="str">
        <f t="shared" ca="1" si="141"/>
        <v/>
      </c>
      <c r="YC18" s="385" t="str">
        <f t="shared" ca="1" si="141"/>
        <v/>
      </c>
      <c r="YD18" s="385" t="str">
        <f t="shared" ca="1" si="141"/>
        <v/>
      </c>
      <c r="YE18" s="385" t="str">
        <f t="shared" ca="1" si="141"/>
        <v/>
      </c>
      <c r="YF18" s="385" t="str">
        <f t="shared" ca="1" si="141"/>
        <v/>
      </c>
      <c r="YG18" s="385" t="str">
        <f t="shared" ca="1" si="141"/>
        <v/>
      </c>
      <c r="YH18" s="385" t="str">
        <f t="shared" ca="1" si="141"/>
        <v/>
      </c>
      <c r="YI18" s="385" t="str">
        <f t="shared" ca="1" si="141"/>
        <v/>
      </c>
      <c r="YJ18" s="385" t="str">
        <f t="shared" ca="1" si="141"/>
        <v/>
      </c>
      <c r="YK18" s="385" t="str">
        <f t="shared" ca="1" si="141"/>
        <v/>
      </c>
      <c r="YL18" s="385" t="str">
        <f t="shared" ca="1" si="141"/>
        <v/>
      </c>
      <c r="YM18" s="385" t="str">
        <f t="shared" ca="1" si="141"/>
        <v/>
      </c>
      <c r="YN18" s="385" t="str">
        <f t="shared" ca="1" si="141"/>
        <v/>
      </c>
      <c r="YO18" s="385" t="str">
        <f t="shared" ca="1" si="141"/>
        <v/>
      </c>
      <c r="YP18" s="385" t="str">
        <f t="shared" ca="1" si="141"/>
        <v/>
      </c>
      <c r="YQ18" s="385" t="str">
        <f t="shared" ca="1" si="141"/>
        <v/>
      </c>
      <c r="YR18" s="385" t="str">
        <f t="shared" ca="1" si="141"/>
        <v/>
      </c>
      <c r="YS18" s="385" t="str">
        <f t="shared" ca="1" si="141"/>
        <v/>
      </c>
      <c r="YT18" s="385" t="str">
        <f t="shared" ca="1" si="141"/>
        <v/>
      </c>
      <c r="YU18" s="385" t="str">
        <f t="shared" ca="1" si="141"/>
        <v/>
      </c>
      <c r="YV18" s="385" t="str">
        <f t="shared" ca="1" si="141"/>
        <v/>
      </c>
      <c r="YW18" s="385" t="str">
        <f t="shared" ca="1" si="141"/>
        <v/>
      </c>
      <c r="YX18" s="385" t="str">
        <f t="shared" ca="1" si="141"/>
        <v/>
      </c>
      <c r="YY18" s="385" t="str">
        <f t="shared" ca="1" si="141"/>
        <v/>
      </c>
      <c r="YZ18" s="385" t="str">
        <f t="shared" ca="1" si="141"/>
        <v/>
      </c>
      <c r="ZA18" s="385" t="str">
        <f t="shared" ca="1" si="141"/>
        <v/>
      </c>
      <c r="ZB18" s="385" t="str">
        <f t="shared" ca="1" si="141"/>
        <v/>
      </c>
      <c r="ZC18" s="385" t="str">
        <f t="shared" ca="1" si="141"/>
        <v/>
      </c>
      <c r="ZD18" s="385" t="str">
        <f t="shared" ca="1" si="141"/>
        <v/>
      </c>
      <c r="ZE18" s="385" t="str">
        <f t="shared" ca="1" si="141"/>
        <v/>
      </c>
      <c r="ZF18" s="385" t="str">
        <f t="shared" ca="1" si="141"/>
        <v/>
      </c>
      <c r="ZG18" s="385" t="str">
        <f t="shared" ca="1" si="141"/>
        <v/>
      </c>
      <c r="ZH18" s="385" t="str">
        <f t="shared" ca="1" si="141"/>
        <v/>
      </c>
      <c r="ZI18" s="385" t="str">
        <f t="shared" ca="1" si="141"/>
        <v/>
      </c>
      <c r="ZJ18" s="385" t="str">
        <f t="shared" ca="1" si="141"/>
        <v/>
      </c>
      <c r="ZK18" s="385" t="str">
        <f t="shared" ca="1" si="141"/>
        <v/>
      </c>
      <c r="ZL18" s="385" t="str">
        <f t="shared" ca="1" si="141"/>
        <v/>
      </c>
      <c r="ZM18" s="385" t="str">
        <f t="shared" ca="1" si="141"/>
        <v/>
      </c>
      <c r="ZN18" s="385" t="str">
        <f t="shared" ca="1" si="141"/>
        <v/>
      </c>
      <c r="ZO18" s="385" t="str">
        <f t="shared" ca="1" si="141"/>
        <v/>
      </c>
      <c r="ZP18" s="385" t="str">
        <f t="shared" ca="1" si="141"/>
        <v/>
      </c>
      <c r="ZQ18" s="385" t="str">
        <f t="shared" ca="1" si="141"/>
        <v/>
      </c>
      <c r="ZR18" s="385" t="str">
        <f t="shared" ca="1" si="141"/>
        <v/>
      </c>
      <c r="ZS18" s="385" t="str">
        <f t="shared" ca="1" si="141"/>
        <v/>
      </c>
      <c r="ZT18" s="385" t="str">
        <f t="shared" ca="1" si="141"/>
        <v/>
      </c>
      <c r="ZU18" s="385" t="str">
        <f t="shared" ca="1" si="141"/>
        <v/>
      </c>
      <c r="ZV18" s="385" t="str">
        <f t="shared" ca="1" si="141"/>
        <v/>
      </c>
      <c r="ZW18" s="385" t="str">
        <f t="shared" ca="1" si="141"/>
        <v/>
      </c>
      <c r="ZX18" s="385" t="str">
        <f t="shared" ca="1" si="141"/>
        <v/>
      </c>
      <c r="ZY18" s="385" t="str">
        <f t="shared" ca="1" si="141"/>
        <v/>
      </c>
      <c r="ZZ18" s="385" t="str">
        <f t="shared" ca="1" si="141"/>
        <v/>
      </c>
      <c r="AAA18" s="385" t="str">
        <f t="shared" ca="1" si="141"/>
        <v/>
      </c>
      <c r="AAB18" s="385" t="str">
        <f t="shared" ca="1" si="141"/>
        <v/>
      </c>
      <c r="AAC18" s="385" t="str">
        <f t="shared" ca="1" si="141"/>
        <v/>
      </c>
      <c r="AAD18" s="385" t="str">
        <f t="shared" ca="1" si="141"/>
        <v/>
      </c>
      <c r="AAE18" s="385" t="str">
        <f t="shared" ref="AAE18:ACP18" ca="1" si="142">IF(OFFSET(Cp_path,0,INT((COLUMN(AAE16)-3)/(N_w_div+1)+1))&lt;&gt;"",INT((COLUMN(AAE16)-3)/(N_w_div+1))+1,"")</f>
        <v/>
      </c>
      <c r="AAF18" s="385" t="str">
        <f t="shared" ca="1" si="142"/>
        <v/>
      </c>
      <c r="AAG18" s="385" t="str">
        <f t="shared" ca="1" si="142"/>
        <v/>
      </c>
      <c r="AAH18" s="385" t="str">
        <f t="shared" ca="1" si="142"/>
        <v/>
      </c>
      <c r="AAI18" s="385" t="str">
        <f t="shared" ca="1" si="142"/>
        <v/>
      </c>
      <c r="AAJ18" s="385" t="str">
        <f t="shared" ca="1" si="142"/>
        <v/>
      </c>
      <c r="AAK18" s="385" t="str">
        <f t="shared" ca="1" si="142"/>
        <v/>
      </c>
      <c r="AAL18" s="385" t="str">
        <f t="shared" ca="1" si="142"/>
        <v/>
      </c>
      <c r="AAM18" s="385" t="str">
        <f t="shared" ca="1" si="142"/>
        <v/>
      </c>
      <c r="AAN18" s="385" t="str">
        <f t="shared" ca="1" si="142"/>
        <v/>
      </c>
      <c r="AAO18" s="385" t="str">
        <f t="shared" ca="1" si="142"/>
        <v/>
      </c>
      <c r="AAP18" s="385" t="str">
        <f t="shared" ca="1" si="142"/>
        <v/>
      </c>
      <c r="AAQ18" s="385" t="str">
        <f t="shared" ca="1" si="142"/>
        <v/>
      </c>
      <c r="AAR18" s="385" t="str">
        <f t="shared" ca="1" si="142"/>
        <v/>
      </c>
      <c r="AAS18" s="385" t="str">
        <f t="shared" ca="1" si="142"/>
        <v/>
      </c>
      <c r="AAT18" s="385" t="str">
        <f t="shared" ca="1" si="142"/>
        <v/>
      </c>
      <c r="AAU18" s="385" t="str">
        <f t="shared" ca="1" si="142"/>
        <v/>
      </c>
      <c r="AAV18" s="385" t="str">
        <f t="shared" ca="1" si="142"/>
        <v/>
      </c>
      <c r="AAW18" s="385" t="str">
        <f t="shared" ca="1" si="142"/>
        <v/>
      </c>
      <c r="AAX18" s="385" t="str">
        <f t="shared" ca="1" si="142"/>
        <v/>
      </c>
      <c r="AAY18" s="385" t="str">
        <f t="shared" ca="1" si="142"/>
        <v/>
      </c>
      <c r="AAZ18" s="385" t="str">
        <f t="shared" ca="1" si="142"/>
        <v/>
      </c>
      <c r="ABA18" s="385" t="str">
        <f t="shared" ca="1" si="142"/>
        <v/>
      </c>
      <c r="ABB18" s="385" t="str">
        <f t="shared" ca="1" si="142"/>
        <v/>
      </c>
      <c r="ABC18" s="385" t="str">
        <f t="shared" ca="1" si="142"/>
        <v/>
      </c>
      <c r="ABD18" s="385" t="str">
        <f t="shared" ca="1" si="142"/>
        <v/>
      </c>
      <c r="ABE18" s="385" t="str">
        <f t="shared" ca="1" si="142"/>
        <v/>
      </c>
      <c r="ABF18" s="385" t="str">
        <f t="shared" ca="1" si="142"/>
        <v/>
      </c>
      <c r="ABG18" s="385" t="str">
        <f t="shared" ca="1" si="142"/>
        <v/>
      </c>
      <c r="ABH18" s="385" t="str">
        <f t="shared" ca="1" si="142"/>
        <v/>
      </c>
      <c r="ABI18" s="385" t="str">
        <f t="shared" ca="1" si="142"/>
        <v/>
      </c>
      <c r="ABJ18" s="385" t="str">
        <f t="shared" ca="1" si="142"/>
        <v/>
      </c>
      <c r="ABK18" s="385" t="str">
        <f t="shared" ca="1" si="142"/>
        <v/>
      </c>
      <c r="ABL18" s="385" t="str">
        <f t="shared" ca="1" si="142"/>
        <v/>
      </c>
      <c r="ABM18" s="385" t="str">
        <f t="shared" ca="1" si="142"/>
        <v/>
      </c>
      <c r="ABN18" s="385" t="str">
        <f t="shared" ca="1" si="142"/>
        <v/>
      </c>
      <c r="ABO18" s="385" t="str">
        <f t="shared" ca="1" si="142"/>
        <v/>
      </c>
      <c r="ABP18" s="385" t="str">
        <f t="shared" ca="1" si="142"/>
        <v/>
      </c>
      <c r="ABQ18" s="385" t="str">
        <f t="shared" ca="1" si="142"/>
        <v/>
      </c>
      <c r="ABR18" s="385" t="str">
        <f t="shared" ca="1" si="142"/>
        <v/>
      </c>
      <c r="ABS18" s="385" t="str">
        <f t="shared" ca="1" si="142"/>
        <v/>
      </c>
      <c r="ABT18" s="385" t="str">
        <f t="shared" ca="1" si="142"/>
        <v/>
      </c>
      <c r="ABU18" s="385" t="str">
        <f t="shared" ca="1" si="142"/>
        <v/>
      </c>
      <c r="ABV18" s="385" t="str">
        <f t="shared" ca="1" si="142"/>
        <v/>
      </c>
      <c r="ABW18" s="385" t="str">
        <f t="shared" ca="1" si="142"/>
        <v/>
      </c>
      <c r="ABX18" s="385" t="str">
        <f t="shared" ca="1" si="142"/>
        <v/>
      </c>
      <c r="ABY18" s="385" t="str">
        <f t="shared" ca="1" si="142"/>
        <v/>
      </c>
      <c r="ABZ18" s="385" t="str">
        <f t="shared" ca="1" si="142"/>
        <v/>
      </c>
      <c r="ACA18" s="385" t="str">
        <f t="shared" ca="1" si="142"/>
        <v/>
      </c>
      <c r="ACB18" s="385" t="str">
        <f t="shared" ca="1" si="142"/>
        <v/>
      </c>
      <c r="ACC18" s="385" t="str">
        <f t="shared" ca="1" si="142"/>
        <v/>
      </c>
      <c r="ACD18" s="385" t="str">
        <f t="shared" ca="1" si="142"/>
        <v/>
      </c>
      <c r="ACE18" s="385" t="str">
        <f t="shared" ca="1" si="142"/>
        <v/>
      </c>
      <c r="ACF18" s="385" t="str">
        <f t="shared" ca="1" si="142"/>
        <v/>
      </c>
      <c r="ACG18" s="385" t="str">
        <f t="shared" ca="1" si="142"/>
        <v/>
      </c>
      <c r="ACH18" s="385" t="str">
        <f t="shared" ca="1" si="142"/>
        <v/>
      </c>
      <c r="ACI18" s="385" t="str">
        <f t="shared" ca="1" si="142"/>
        <v/>
      </c>
      <c r="ACJ18" s="385" t="str">
        <f t="shared" ca="1" si="142"/>
        <v/>
      </c>
      <c r="ACK18" s="385" t="str">
        <f t="shared" ca="1" si="142"/>
        <v/>
      </c>
      <c r="ACL18" s="385" t="str">
        <f t="shared" ca="1" si="142"/>
        <v/>
      </c>
      <c r="ACM18" s="385" t="str">
        <f t="shared" ca="1" si="142"/>
        <v/>
      </c>
      <c r="ACN18" s="385" t="str">
        <f t="shared" ca="1" si="142"/>
        <v/>
      </c>
      <c r="ACO18" s="385" t="str">
        <f t="shared" ca="1" si="142"/>
        <v/>
      </c>
      <c r="ACP18" s="385" t="str">
        <f t="shared" ca="1" si="142"/>
        <v/>
      </c>
      <c r="ACQ18" s="385" t="str">
        <f t="shared" ref="ACQ18:AFB18" ca="1" si="143">IF(OFFSET(Cp_path,0,INT((COLUMN(ACQ16)-3)/(N_w_div+1)+1))&lt;&gt;"",INT((COLUMN(ACQ16)-3)/(N_w_div+1))+1,"")</f>
        <v/>
      </c>
      <c r="ACR18" s="385" t="str">
        <f t="shared" ca="1" si="143"/>
        <v/>
      </c>
      <c r="ACS18" s="385" t="str">
        <f t="shared" ca="1" si="143"/>
        <v/>
      </c>
      <c r="ACT18" s="385" t="str">
        <f t="shared" ca="1" si="143"/>
        <v/>
      </c>
      <c r="ACU18" s="385" t="str">
        <f t="shared" ca="1" si="143"/>
        <v/>
      </c>
      <c r="ACV18" s="385" t="str">
        <f t="shared" ca="1" si="143"/>
        <v/>
      </c>
      <c r="ACW18" s="385" t="str">
        <f t="shared" ca="1" si="143"/>
        <v/>
      </c>
      <c r="ACX18" s="385" t="str">
        <f t="shared" ca="1" si="143"/>
        <v/>
      </c>
      <c r="ACY18" s="385" t="str">
        <f t="shared" ca="1" si="143"/>
        <v/>
      </c>
      <c r="ACZ18" s="385" t="str">
        <f t="shared" ca="1" si="143"/>
        <v/>
      </c>
      <c r="ADA18" s="385" t="str">
        <f t="shared" ca="1" si="143"/>
        <v/>
      </c>
      <c r="ADB18" s="385" t="str">
        <f t="shared" ca="1" si="143"/>
        <v/>
      </c>
      <c r="ADC18" s="385" t="str">
        <f t="shared" ca="1" si="143"/>
        <v/>
      </c>
      <c r="ADD18" s="385" t="str">
        <f t="shared" ca="1" si="143"/>
        <v/>
      </c>
      <c r="ADE18" s="385" t="str">
        <f t="shared" ca="1" si="143"/>
        <v/>
      </c>
      <c r="ADF18" s="385" t="str">
        <f t="shared" ca="1" si="143"/>
        <v/>
      </c>
      <c r="ADG18" s="385" t="str">
        <f t="shared" ca="1" si="143"/>
        <v/>
      </c>
      <c r="ADH18" s="385" t="str">
        <f t="shared" ca="1" si="143"/>
        <v/>
      </c>
      <c r="ADI18" s="385" t="str">
        <f t="shared" ca="1" si="143"/>
        <v/>
      </c>
      <c r="ADJ18" s="385" t="str">
        <f t="shared" ca="1" si="143"/>
        <v/>
      </c>
      <c r="ADK18" s="385" t="str">
        <f t="shared" ca="1" si="143"/>
        <v/>
      </c>
      <c r="ADL18" s="385" t="str">
        <f t="shared" ca="1" si="143"/>
        <v/>
      </c>
      <c r="ADM18" s="385" t="str">
        <f t="shared" ca="1" si="143"/>
        <v/>
      </c>
      <c r="ADN18" s="385" t="str">
        <f t="shared" ca="1" si="143"/>
        <v/>
      </c>
      <c r="ADO18" s="385" t="str">
        <f t="shared" ca="1" si="143"/>
        <v/>
      </c>
      <c r="ADP18" s="385" t="str">
        <f t="shared" ca="1" si="143"/>
        <v/>
      </c>
      <c r="ADQ18" s="385" t="str">
        <f t="shared" ca="1" si="143"/>
        <v/>
      </c>
      <c r="ADR18" s="385" t="str">
        <f t="shared" ca="1" si="143"/>
        <v/>
      </c>
      <c r="ADS18" s="385" t="str">
        <f t="shared" ca="1" si="143"/>
        <v/>
      </c>
      <c r="ADT18" s="385" t="str">
        <f t="shared" ca="1" si="143"/>
        <v/>
      </c>
      <c r="ADU18" s="385" t="str">
        <f t="shared" ca="1" si="143"/>
        <v/>
      </c>
      <c r="ADV18" s="385" t="str">
        <f t="shared" ca="1" si="143"/>
        <v/>
      </c>
      <c r="ADW18" s="385" t="str">
        <f t="shared" ca="1" si="143"/>
        <v/>
      </c>
      <c r="ADX18" s="385" t="str">
        <f t="shared" ca="1" si="143"/>
        <v/>
      </c>
      <c r="ADY18" s="385" t="str">
        <f t="shared" ca="1" si="143"/>
        <v/>
      </c>
      <c r="ADZ18" s="385" t="str">
        <f t="shared" ca="1" si="143"/>
        <v/>
      </c>
      <c r="AEA18" s="385" t="str">
        <f t="shared" ca="1" si="143"/>
        <v/>
      </c>
      <c r="AEB18" s="385" t="str">
        <f t="shared" ca="1" si="143"/>
        <v/>
      </c>
      <c r="AEC18" s="385" t="str">
        <f t="shared" ca="1" si="143"/>
        <v/>
      </c>
      <c r="AED18" s="385" t="str">
        <f t="shared" ca="1" si="143"/>
        <v/>
      </c>
      <c r="AEE18" s="385" t="str">
        <f t="shared" ca="1" si="143"/>
        <v/>
      </c>
      <c r="AEF18" s="385" t="str">
        <f t="shared" ca="1" si="143"/>
        <v/>
      </c>
      <c r="AEG18" s="385" t="str">
        <f t="shared" ca="1" si="143"/>
        <v/>
      </c>
      <c r="AEH18" s="385" t="str">
        <f t="shared" ca="1" si="143"/>
        <v/>
      </c>
      <c r="AEI18" s="385" t="str">
        <f t="shared" ca="1" si="143"/>
        <v/>
      </c>
      <c r="AEJ18" s="385" t="str">
        <f t="shared" ca="1" si="143"/>
        <v/>
      </c>
      <c r="AEK18" s="385" t="str">
        <f t="shared" ca="1" si="143"/>
        <v/>
      </c>
      <c r="AEL18" s="385" t="str">
        <f t="shared" ca="1" si="143"/>
        <v/>
      </c>
      <c r="AEM18" s="385" t="str">
        <f t="shared" ca="1" si="143"/>
        <v/>
      </c>
      <c r="AEN18" s="385" t="str">
        <f t="shared" ca="1" si="143"/>
        <v/>
      </c>
      <c r="AEO18" s="385" t="str">
        <f t="shared" ca="1" si="143"/>
        <v/>
      </c>
      <c r="AEP18" s="385" t="str">
        <f t="shared" ca="1" si="143"/>
        <v/>
      </c>
      <c r="AEQ18" s="385" t="str">
        <f t="shared" ca="1" si="143"/>
        <v/>
      </c>
      <c r="AER18" s="385" t="str">
        <f t="shared" ca="1" si="143"/>
        <v/>
      </c>
      <c r="AES18" s="385" t="str">
        <f t="shared" ca="1" si="143"/>
        <v/>
      </c>
      <c r="AET18" s="385" t="str">
        <f t="shared" ca="1" si="143"/>
        <v/>
      </c>
      <c r="AEU18" s="385" t="str">
        <f t="shared" ca="1" si="143"/>
        <v/>
      </c>
      <c r="AEV18" s="385" t="str">
        <f t="shared" ca="1" si="143"/>
        <v/>
      </c>
      <c r="AEW18" s="385" t="str">
        <f t="shared" ca="1" si="143"/>
        <v/>
      </c>
      <c r="AEX18" s="385" t="str">
        <f t="shared" ca="1" si="143"/>
        <v/>
      </c>
      <c r="AEY18" s="385" t="str">
        <f t="shared" ca="1" si="143"/>
        <v/>
      </c>
      <c r="AEZ18" s="385" t="str">
        <f t="shared" ca="1" si="143"/>
        <v/>
      </c>
      <c r="AFA18" s="385" t="str">
        <f t="shared" ca="1" si="143"/>
        <v/>
      </c>
      <c r="AFB18" s="385" t="str">
        <f t="shared" ca="1" si="143"/>
        <v/>
      </c>
      <c r="AFC18" s="385" t="str">
        <f t="shared" ref="AFC18:AHN18" ca="1" si="144">IF(OFFSET(Cp_path,0,INT((COLUMN(AFC16)-3)/(N_w_div+1)+1))&lt;&gt;"",INT((COLUMN(AFC16)-3)/(N_w_div+1))+1,"")</f>
        <v/>
      </c>
      <c r="AFD18" s="385" t="str">
        <f t="shared" ca="1" si="144"/>
        <v/>
      </c>
      <c r="AFE18" s="385" t="str">
        <f t="shared" ca="1" si="144"/>
        <v/>
      </c>
      <c r="AFF18" s="385" t="str">
        <f t="shared" ca="1" si="144"/>
        <v/>
      </c>
      <c r="AFG18" s="385" t="str">
        <f t="shared" ca="1" si="144"/>
        <v/>
      </c>
      <c r="AFH18" s="385" t="str">
        <f t="shared" ca="1" si="144"/>
        <v/>
      </c>
      <c r="AFI18" s="385" t="str">
        <f t="shared" ca="1" si="144"/>
        <v/>
      </c>
      <c r="AFJ18" s="385" t="str">
        <f t="shared" ca="1" si="144"/>
        <v/>
      </c>
      <c r="AFK18" s="385" t="str">
        <f t="shared" ca="1" si="144"/>
        <v/>
      </c>
      <c r="AFL18" s="385" t="str">
        <f t="shared" ca="1" si="144"/>
        <v/>
      </c>
      <c r="AFM18" s="385" t="str">
        <f t="shared" ca="1" si="144"/>
        <v/>
      </c>
      <c r="AFN18" s="385" t="str">
        <f t="shared" ca="1" si="144"/>
        <v/>
      </c>
      <c r="AFO18" s="385" t="str">
        <f t="shared" ca="1" si="144"/>
        <v/>
      </c>
      <c r="AFP18" s="385" t="str">
        <f t="shared" ca="1" si="144"/>
        <v/>
      </c>
      <c r="AFQ18" s="385" t="str">
        <f t="shared" ca="1" si="144"/>
        <v/>
      </c>
      <c r="AFR18" s="385" t="str">
        <f t="shared" ca="1" si="144"/>
        <v/>
      </c>
      <c r="AFS18" s="385" t="str">
        <f t="shared" ca="1" si="144"/>
        <v/>
      </c>
      <c r="AFT18" s="385" t="str">
        <f t="shared" ca="1" si="144"/>
        <v/>
      </c>
      <c r="AFU18" s="385" t="str">
        <f t="shared" ca="1" si="144"/>
        <v/>
      </c>
      <c r="AFV18" s="385" t="str">
        <f t="shared" ca="1" si="144"/>
        <v/>
      </c>
      <c r="AFW18" s="385" t="str">
        <f t="shared" ca="1" si="144"/>
        <v/>
      </c>
      <c r="AFX18" s="385" t="str">
        <f t="shared" ca="1" si="144"/>
        <v/>
      </c>
      <c r="AFY18" s="385" t="str">
        <f t="shared" ca="1" si="144"/>
        <v/>
      </c>
      <c r="AFZ18" s="385" t="str">
        <f t="shared" ca="1" si="144"/>
        <v/>
      </c>
      <c r="AGA18" s="385" t="str">
        <f t="shared" ca="1" si="144"/>
        <v/>
      </c>
      <c r="AGB18" s="385" t="str">
        <f t="shared" ca="1" si="144"/>
        <v/>
      </c>
      <c r="AGC18" s="385" t="str">
        <f t="shared" ca="1" si="144"/>
        <v/>
      </c>
      <c r="AGD18" s="385" t="str">
        <f t="shared" ca="1" si="144"/>
        <v/>
      </c>
      <c r="AGE18" s="385" t="str">
        <f t="shared" ca="1" si="144"/>
        <v/>
      </c>
      <c r="AGF18" s="385" t="str">
        <f t="shared" ca="1" si="144"/>
        <v/>
      </c>
      <c r="AGG18" s="385" t="str">
        <f t="shared" ca="1" si="144"/>
        <v/>
      </c>
      <c r="AGH18" s="385" t="str">
        <f t="shared" ca="1" si="144"/>
        <v/>
      </c>
      <c r="AGI18" s="385" t="str">
        <f t="shared" ca="1" si="144"/>
        <v/>
      </c>
      <c r="AGJ18" s="385" t="str">
        <f t="shared" ca="1" si="144"/>
        <v/>
      </c>
      <c r="AGK18" s="385" t="str">
        <f t="shared" ca="1" si="144"/>
        <v/>
      </c>
      <c r="AGL18" s="385" t="str">
        <f t="shared" ca="1" si="144"/>
        <v/>
      </c>
      <c r="AGM18" s="385" t="str">
        <f t="shared" ca="1" si="144"/>
        <v/>
      </c>
      <c r="AGN18" s="385" t="str">
        <f t="shared" ca="1" si="144"/>
        <v/>
      </c>
      <c r="AGO18" s="385" t="str">
        <f t="shared" ca="1" si="144"/>
        <v/>
      </c>
      <c r="AGP18" s="385" t="str">
        <f t="shared" ca="1" si="144"/>
        <v/>
      </c>
      <c r="AGQ18" s="385" t="str">
        <f t="shared" ca="1" si="144"/>
        <v/>
      </c>
      <c r="AGR18" s="385" t="str">
        <f t="shared" ca="1" si="144"/>
        <v/>
      </c>
      <c r="AGS18" s="385" t="str">
        <f t="shared" ca="1" si="144"/>
        <v/>
      </c>
      <c r="AGT18" s="385" t="str">
        <f t="shared" ca="1" si="144"/>
        <v/>
      </c>
      <c r="AGU18" s="385" t="str">
        <f t="shared" ca="1" si="144"/>
        <v/>
      </c>
      <c r="AGV18" s="385" t="str">
        <f t="shared" ca="1" si="144"/>
        <v/>
      </c>
      <c r="AGW18" s="385" t="str">
        <f t="shared" ca="1" si="144"/>
        <v/>
      </c>
      <c r="AGX18" s="385" t="str">
        <f t="shared" ca="1" si="144"/>
        <v/>
      </c>
      <c r="AGY18" s="385" t="str">
        <f t="shared" ca="1" si="144"/>
        <v/>
      </c>
      <c r="AGZ18" s="385" t="str">
        <f t="shared" ca="1" si="144"/>
        <v/>
      </c>
      <c r="AHA18" s="385" t="str">
        <f t="shared" ca="1" si="144"/>
        <v/>
      </c>
      <c r="AHB18" s="385" t="str">
        <f t="shared" ca="1" si="144"/>
        <v/>
      </c>
      <c r="AHC18" s="385" t="str">
        <f t="shared" ca="1" si="144"/>
        <v/>
      </c>
      <c r="AHD18" s="385" t="str">
        <f t="shared" ca="1" si="144"/>
        <v/>
      </c>
      <c r="AHE18" s="385" t="str">
        <f t="shared" ca="1" si="144"/>
        <v/>
      </c>
      <c r="AHF18" s="385" t="str">
        <f t="shared" ca="1" si="144"/>
        <v/>
      </c>
      <c r="AHG18" s="385" t="str">
        <f t="shared" ca="1" si="144"/>
        <v/>
      </c>
      <c r="AHH18" s="385" t="str">
        <f t="shared" ca="1" si="144"/>
        <v/>
      </c>
      <c r="AHI18" s="385" t="str">
        <f t="shared" ca="1" si="144"/>
        <v/>
      </c>
      <c r="AHJ18" s="385" t="str">
        <f t="shared" ca="1" si="144"/>
        <v/>
      </c>
      <c r="AHK18" s="385" t="str">
        <f t="shared" ca="1" si="144"/>
        <v/>
      </c>
      <c r="AHL18" s="385" t="str">
        <f t="shared" ca="1" si="144"/>
        <v/>
      </c>
      <c r="AHM18" s="385" t="str">
        <f t="shared" ca="1" si="144"/>
        <v/>
      </c>
      <c r="AHN18" s="385" t="str">
        <f t="shared" ca="1" si="144"/>
        <v/>
      </c>
      <c r="AHO18" s="385" t="str">
        <f t="shared" ref="AHO18:AJZ18" ca="1" si="145">IF(OFFSET(Cp_path,0,INT((COLUMN(AHO16)-3)/(N_w_div+1)+1))&lt;&gt;"",INT((COLUMN(AHO16)-3)/(N_w_div+1))+1,"")</f>
        <v/>
      </c>
      <c r="AHP18" s="385" t="str">
        <f t="shared" ca="1" si="145"/>
        <v/>
      </c>
      <c r="AHQ18" s="385" t="str">
        <f t="shared" ca="1" si="145"/>
        <v/>
      </c>
      <c r="AHR18" s="385" t="str">
        <f t="shared" ca="1" si="145"/>
        <v/>
      </c>
      <c r="AHS18" s="385" t="str">
        <f t="shared" ca="1" si="145"/>
        <v/>
      </c>
      <c r="AHT18" s="385" t="str">
        <f t="shared" ca="1" si="145"/>
        <v/>
      </c>
      <c r="AHU18" s="385" t="str">
        <f t="shared" ca="1" si="145"/>
        <v/>
      </c>
      <c r="AHV18" s="385" t="str">
        <f t="shared" ca="1" si="145"/>
        <v/>
      </c>
      <c r="AHW18" s="385" t="str">
        <f t="shared" ca="1" si="145"/>
        <v/>
      </c>
      <c r="AHX18" s="385" t="str">
        <f t="shared" ca="1" si="145"/>
        <v/>
      </c>
      <c r="AHY18" s="385" t="str">
        <f t="shared" ca="1" si="145"/>
        <v/>
      </c>
      <c r="AHZ18" s="385" t="str">
        <f t="shared" ca="1" si="145"/>
        <v/>
      </c>
      <c r="AIA18" s="385" t="str">
        <f t="shared" ca="1" si="145"/>
        <v/>
      </c>
      <c r="AIB18" s="385" t="str">
        <f t="shared" ca="1" si="145"/>
        <v/>
      </c>
      <c r="AIC18" s="385" t="str">
        <f t="shared" ca="1" si="145"/>
        <v/>
      </c>
      <c r="AID18" s="385" t="str">
        <f t="shared" ca="1" si="145"/>
        <v/>
      </c>
      <c r="AIE18" s="385" t="str">
        <f t="shared" ca="1" si="145"/>
        <v/>
      </c>
      <c r="AIF18" s="385" t="str">
        <f t="shared" ca="1" si="145"/>
        <v/>
      </c>
      <c r="AIG18" s="385" t="str">
        <f t="shared" ca="1" si="145"/>
        <v/>
      </c>
      <c r="AIH18" s="385" t="str">
        <f t="shared" ca="1" si="145"/>
        <v/>
      </c>
      <c r="AII18" s="385" t="str">
        <f t="shared" ca="1" si="145"/>
        <v/>
      </c>
      <c r="AIJ18" s="385" t="str">
        <f t="shared" ca="1" si="145"/>
        <v/>
      </c>
      <c r="AIK18" s="385" t="str">
        <f t="shared" ca="1" si="145"/>
        <v/>
      </c>
      <c r="AIL18" s="385" t="str">
        <f t="shared" ca="1" si="145"/>
        <v/>
      </c>
      <c r="AIM18" s="385" t="str">
        <f t="shared" ca="1" si="145"/>
        <v/>
      </c>
      <c r="AIN18" s="385" t="str">
        <f t="shared" ca="1" si="145"/>
        <v/>
      </c>
      <c r="AIO18" s="385" t="str">
        <f t="shared" ca="1" si="145"/>
        <v/>
      </c>
      <c r="AIP18" s="385" t="str">
        <f t="shared" ca="1" si="145"/>
        <v/>
      </c>
      <c r="AIQ18" s="385" t="str">
        <f t="shared" ca="1" si="145"/>
        <v/>
      </c>
      <c r="AIR18" s="385" t="str">
        <f t="shared" ca="1" si="145"/>
        <v/>
      </c>
      <c r="AIS18" s="385" t="str">
        <f t="shared" ca="1" si="145"/>
        <v/>
      </c>
      <c r="AIT18" s="385" t="str">
        <f t="shared" ca="1" si="145"/>
        <v/>
      </c>
      <c r="AIU18" s="385" t="str">
        <f t="shared" ca="1" si="145"/>
        <v/>
      </c>
      <c r="AIV18" s="385" t="str">
        <f t="shared" ca="1" si="145"/>
        <v/>
      </c>
      <c r="AIW18" s="385" t="str">
        <f t="shared" ca="1" si="145"/>
        <v/>
      </c>
      <c r="AIX18" s="385" t="str">
        <f t="shared" ca="1" si="145"/>
        <v/>
      </c>
      <c r="AIY18" s="385" t="str">
        <f t="shared" ca="1" si="145"/>
        <v/>
      </c>
      <c r="AIZ18" s="385" t="str">
        <f t="shared" ca="1" si="145"/>
        <v/>
      </c>
      <c r="AJA18" s="385" t="str">
        <f t="shared" ca="1" si="145"/>
        <v/>
      </c>
      <c r="AJB18" s="385" t="str">
        <f t="shared" ca="1" si="145"/>
        <v/>
      </c>
      <c r="AJC18" s="385" t="str">
        <f t="shared" ca="1" si="145"/>
        <v/>
      </c>
      <c r="AJD18" s="385" t="str">
        <f t="shared" ca="1" si="145"/>
        <v/>
      </c>
      <c r="AJE18" s="385" t="str">
        <f t="shared" ca="1" si="145"/>
        <v/>
      </c>
      <c r="AJF18" s="385" t="str">
        <f t="shared" ca="1" si="145"/>
        <v/>
      </c>
      <c r="AJG18" s="385" t="str">
        <f t="shared" ca="1" si="145"/>
        <v/>
      </c>
      <c r="AJH18" s="385" t="str">
        <f t="shared" ca="1" si="145"/>
        <v/>
      </c>
      <c r="AJI18" s="385" t="str">
        <f t="shared" ca="1" si="145"/>
        <v/>
      </c>
      <c r="AJJ18" s="385" t="str">
        <f t="shared" ca="1" si="145"/>
        <v/>
      </c>
      <c r="AJK18" s="385" t="str">
        <f t="shared" ca="1" si="145"/>
        <v/>
      </c>
      <c r="AJL18" s="385" t="str">
        <f t="shared" ca="1" si="145"/>
        <v/>
      </c>
      <c r="AJM18" s="385" t="str">
        <f t="shared" ca="1" si="145"/>
        <v/>
      </c>
      <c r="AJN18" s="385" t="str">
        <f t="shared" ca="1" si="145"/>
        <v/>
      </c>
      <c r="AJO18" s="385" t="str">
        <f t="shared" ca="1" si="145"/>
        <v/>
      </c>
      <c r="AJP18" s="385" t="str">
        <f t="shared" ca="1" si="145"/>
        <v/>
      </c>
      <c r="AJQ18" s="385" t="str">
        <f t="shared" ca="1" si="145"/>
        <v/>
      </c>
      <c r="AJR18" s="385" t="str">
        <f t="shared" ca="1" si="145"/>
        <v/>
      </c>
      <c r="AJS18" s="385" t="str">
        <f t="shared" ca="1" si="145"/>
        <v/>
      </c>
      <c r="AJT18" s="385" t="str">
        <f t="shared" ca="1" si="145"/>
        <v/>
      </c>
      <c r="AJU18" s="385" t="str">
        <f t="shared" ca="1" si="145"/>
        <v/>
      </c>
      <c r="AJV18" s="385" t="str">
        <f t="shared" ca="1" si="145"/>
        <v/>
      </c>
      <c r="AJW18" s="385" t="str">
        <f t="shared" ca="1" si="145"/>
        <v/>
      </c>
      <c r="AJX18" s="385" t="str">
        <f t="shared" ca="1" si="145"/>
        <v/>
      </c>
      <c r="AJY18" s="385" t="str">
        <f t="shared" ca="1" si="145"/>
        <v/>
      </c>
      <c r="AJZ18" s="385" t="str">
        <f t="shared" ca="1" si="145"/>
        <v/>
      </c>
      <c r="AKA18" s="385" t="str">
        <f t="shared" ref="AKA18:AML18" ca="1" si="146">IF(OFFSET(Cp_path,0,INT((COLUMN(AKA16)-3)/(N_w_div+1)+1))&lt;&gt;"",INT((COLUMN(AKA16)-3)/(N_w_div+1))+1,"")</f>
        <v/>
      </c>
      <c r="AKB18" s="385" t="str">
        <f t="shared" ca="1" si="146"/>
        <v/>
      </c>
      <c r="AKC18" s="385" t="str">
        <f t="shared" ca="1" si="146"/>
        <v/>
      </c>
      <c r="AKD18" s="385" t="str">
        <f t="shared" ca="1" si="146"/>
        <v/>
      </c>
      <c r="AKE18" s="385" t="str">
        <f t="shared" ca="1" si="146"/>
        <v/>
      </c>
      <c r="AKF18" s="385" t="str">
        <f t="shared" ca="1" si="146"/>
        <v/>
      </c>
      <c r="AKG18" s="385" t="str">
        <f t="shared" ca="1" si="146"/>
        <v/>
      </c>
      <c r="AKH18" s="385" t="str">
        <f t="shared" ca="1" si="146"/>
        <v/>
      </c>
      <c r="AKI18" s="385" t="str">
        <f t="shared" ca="1" si="146"/>
        <v/>
      </c>
      <c r="AKJ18" s="385" t="str">
        <f t="shared" ca="1" si="146"/>
        <v/>
      </c>
      <c r="AKK18" s="385" t="str">
        <f t="shared" ca="1" si="146"/>
        <v/>
      </c>
      <c r="AKL18" s="385" t="str">
        <f t="shared" ca="1" si="146"/>
        <v/>
      </c>
      <c r="AKM18" s="385" t="str">
        <f t="shared" ca="1" si="146"/>
        <v/>
      </c>
      <c r="AKN18" s="385" t="str">
        <f t="shared" ca="1" si="146"/>
        <v/>
      </c>
      <c r="AKO18" s="385" t="str">
        <f t="shared" ca="1" si="146"/>
        <v/>
      </c>
      <c r="AKP18" s="385" t="str">
        <f t="shared" ca="1" si="146"/>
        <v/>
      </c>
      <c r="AKQ18" s="385" t="str">
        <f t="shared" ca="1" si="146"/>
        <v/>
      </c>
      <c r="AKR18" s="385" t="str">
        <f t="shared" ca="1" si="146"/>
        <v/>
      </c>
      <c r="AKS18" s="385" t="str">
        <f t="shared" ca="1" si="146"/>
        <v/>
      </c>
      <c r="AKT18" s="385" t="str">
        <f t="shared" ca="1" si="146"/>
        <v/>
      </c>
      <c r="AKU18" s="385" t="str">
        <f t="shared" ca="1" si="146"/>
        <v/>
      </c>
      <c r="AKV18" s="385" t="str">
        <f t="shared" ca="1" si="146"/>
        <v/>
      </c>
      <c r="AKW18" s="385" t="str">
        <f t="shared" ca="1" si="146"/>
        <v/>
      </c>
      <c r="AKX18" s="385" t="str">
        <f t="shared" ca="1" si="146"/>
        <v/>
      </c>
      <c r="AKY18" s="385" t="str">
        <f t="shared" ca="1" si="146"/>
        <v/>
      </c>
      <c r="AKZ18" s="385" t="str">
        <f t="shared" ca="1" si="146"/>
        <v/>
      </c>
      <c r="ALA18" s="385" t="str">
        <f t="shared" ca="1" si="146"/>
        <v/>
      </c>
      <c r="ALB18" s="385" t="str">
        <f t="shared" ca="1" si="146"/>
        <v/>
      </c>
      <c r="ALC18" s="385" t="str">
        <f t="shared" ca="1" si="146"/>
        <v/>
      </c>
      <c r="ALD18" s="385" t="str">
        <f t="shared" ca="1" si="146"/>
        <v/>
      </c>
      <c r="ALE18" s="385" t="str">
        <f t="shared" ca="1" si="146"/>
        <v/>
      </c>
      <c r="ALF18" s="385" t="str">
        <f t="shared" ca="1" si="146"/>
        <v/>
      </c>
      <c r="ALG18" s="385" t="str">
        <f t="shared" ca="1" si="146"/>
        <v/>
      </c>
      <c r="ALH18" s="385" t="str">
        <f t="shared" ca="1" si="146"/>
        <v/>
      </c>
      <c r="ALI18" s="385" t="str">
        <f t="shared" ca="1" si="146"/>
        <v/>
      </c>
      <c r="ALJ18" s="385" t="str">
        <f t="shared" ca="1" si="146"/>
        <v/>
      </c>
      <c r="ALK18" s="385" t="str">
        <f t="shared" ca="1" si="146"/>
        <v/>
      </c>
      <c r="ALL18" s="385" t="str">
        <f t="shared" ca="1" si="146"/>
        <v/>
      </c>
      <c r="ALM18" s="385" t="str">
        <f t="shared" ca="1" si="146"/>
        <v/>
      </c>
      <c r="ALN18" s="385" t="str">
        <f t="shared" ca="1" si="146"/>
        <v/>
      </c>
      <c r="ALO18" s="385" t="str">
        <f t="shared" ca="1" si="146"/>
        <v/>
      </c>
      <c r="ALP18" s="385" t="str">
        <f t="shared" ca="1" si="146"/>
        <v/>
      </c>
      <c r="ALQ18" s="385" t="str">
        <f t="shared" ca="1" si="146"/>
        <v/>
      </c>
      <c r="ALR18" s="385" t="str">
        <f t="shared" ca="1" si="146"/>
        <v/>
      </c>
      <c r="ALS18" s="385" t="str">
        <f t="shared" ca="1" si="146"/>
        <v/>
      </c>
      <c r="ALT18" s="385" t="str">
        <f t="shared" ca="1" si="146"/>
        <v/>
      </c>
      <c r="ALU18" s="385" t="str">
        <f t="shared" ca="1" si="146"/>
        <v/>
      </c>
      <c r="ALV18" s="385" t="str">
        <f t="shared" ca="1" si="146"/>
        <v/>
      </c>
      <c r="ALW18" s="385" t="str">
        <f t="shared" ca="1" si="146"/>
        <v/>
      </c>
      <c r="ALX18" s="385" t="str">
        <f t="shared" ca="1" si="146"/>
        <v/>
      </c>
      <c r="ALY18" s="385" t="str">
        <f t="shared" ca="1" si="146"/>
        <v/>
      </c>
      <c r="ALZ18" s="385" t="str">
        <f t="shared" ca="1" si="146"/>
        <v/>
      </c>
      <c r="AMA18" s="385" t="str">
        <f t="shared" ca="1" si="146"/>
        <v/>
      </c>
      <c r="AMB18" s="385" t="str">
        <f t="shared" ca="1" si="146"/>
        <v/>
      </c>
      <c r="AMC18" s="385" t="str">
        <f t="shared" ca="1" si="146"/>
        <v/>
      </c>
      <c r="AMD18" s="385" t="str">
        <f t="shared" ca="1" si="146"/>
        <v/>
      </c>
      <c r="AME18" s="385" t="str">
        <f t="shared" ca="1" si="146"/>
        <v/>
      </c>
      <c r="AMF18" s="385" t="str">
        <f t="shared" ca="1" si="146"/>
        <v/>
      </c>
      <c r="AMG18" s="385" t="str">
        <f t="shared" ca="1" si="146"/>
        <v/>
      </c>
      <c r="AMH18" s="385" t="str">
        <f t="shared" ca="1" si="146"/>
        <v/>
      </c>
      <c r="AMI18" s="385" t="str">
        <f t="shared" ca="1" si="146"/>
        <v/>
      </c>
      <c r="AMJ18" s="385" t="str">
        <f t="shared" ca="1" si="146"/>
        <v/>
      </c>
      <c r="AMK18" s="385" t="str">
        <f t="shared" ca="1" si="146"/>
        <v/>
      </c>
      <c r="AML18" s="385" t="str">
        <f t="shared" ca="1" si="146"/>
        <v/>
      </c>
      <c r="AMM18" s="385" t="str">
        <f t="shared" ref="AMM18:AOX18" ca="1" si="147">IF(OFFSET(Cp_path,0,INT((COLUMN(AMM16)-3)/(N_w_div+1)+1))&lt;&gt;"",INT((COLUMN(AMM16)-3)/(N_w_div+1))+1,"")</f>
        <v/>
      </c>
      <c r="AMN18" s="385" t="str">
        <f t="shared" ca="1" si="147"/>
        <v/>
      </c>
      <c r="AMO18" s="385" t="str">
        <f t="shared" ca="1" si="147"/>
        <v/>
      </c>
      <c r="AMP18" s="385" t="str">
        <f t="shared" ca="1" si="147"/>
        <v/>
      </c>
      <c r="AMQ18" s="385" t="str">
        <f t="shared" ca="1" si="147"/>
        <v/>
      </c>
      <c r="AMR18" s="385" t="str">
        <f t="shared" ca="1" si="147"/>
        <v/>
      </c>
      <c r="AMS18" s="385" t="str">
        <f t="shared" ca="1" si="147"/>
        <v/>
      </c>
      <c r="AMT18" s="385" t="str">
        <f t="shared" ca="1" si="147"/>
        <v/>
      </c>
      <c r="AMU18" s="385" t="str">
        <f t="shared" ca="1" si="147"/>
        <v/>
      </c>
      <c r="AMV18" s="385" t="str">
        <f t="shared" ca="1" si="147"/>
        <v/>
      </c>
      <c r="AMW18" s="385" t="str">
        <f t="shared" ca="1" si="147"/>
        <v/>
      </c>
      <c r="AMX18" s="385" t="str">
        <f t="shared" ca="1" si="147"/>
        <v/>
      </c>
      <c r="AMY18" s="385" t="str">
        <f t="shared" ca="1" si="147"/>
        <v/>
      </c>
      <c r="AMZ18" s="385" t="str">
        <f t="shared" ca="1" si="147"/>
        <v/>
      </c>
      <c r="ANA18" s="385" t="str">
        <f t="shared" ca="1" si="147"/>
        <v/>
      </c>
      <c r="ANB18" s="385" t="str">
        <f t="shared" ca="1" si="147"/>
        <v/>
      </c>
      <c r="ANC18" s="385" t="str">
        <f t="shared" ca="1" si="147"/>
        <v/>
      </c>
      <c r="AND18" s="385" t="str">
        <f t="shared" ca="1" si="147"/>
        <v/>
      </c>
      <c r="ANE18" s="385" t="str">
        <f t="shared" ca="1" si="147"/>
        <v/>
      </c>
      <c r="ANF18" s="385" t="str">
        <f t="shared" ca="1" si="147"/>
        <v/>
      </c>
      <c r="ANG18" s="385" t="str">
        <f t="shared" ca="1" si="147"/>
        <v/>
      </c>
      <c r="ANH18" s="385" t="str">
        <f t="shared" ca="1" si="147"/>
        <v/>
      </c>
      <c r="ANI18" s="385" t="str">
        <f t="shared" ca="1" si="147"/>
        <v/>
      </c>
      <c r="ANJ18" s="385" t="str">
        <f t="shared" ca="1" si="147"/>
        <v/>
      </c>
      <c r="ANK18" s="385" t="str">
        <f t="shared" ca="1" si="147"/>
        <v/>
      </c>
      <c r="ANL18" s="385" t="str">
        <f t="shared" ca="1" si="147"/>
        <v/>
      </c>
      <c r="ANM18" s="385" t="str">
        <f t="shared" ca="1" si="147"/>
        <v/>
      </c>
      <c r="ANN18" s="385" t="str">
        <f t="shared" ca="1" si="147"/>
        <v/>
      </c>
      <c r="ANO18" s="385" t="str">
        <f t="shared" ca="1" si="147"/>
        <v/>
      </c>
      <c r="ANP18" s="385" t="str">
        <f t="shared" ca="1" si="147"/>
        <v/>
      </c>
      <c r="ANQ18" s="385" t="str">
        <f t="shared" ca="1" si="147"/>
        <v/>
      </c>
      <c r="ANR18" s="385" t="str">
        <f t="shared" ca="1" si="147"/>
        <v/>
      </c>
      <c r="ANS18" s="385" t="str">
        <f t="shared" ca="1" si="147"/>
        <v/>
      </c>
      <c r="ANT18" s="385" t="str">
        <f t="shared" ca="1" si="147"/>
        <v/>
      </c>
      <c r="ANU18" s="385" t="str">
        <f t="shared" ca="1" si="147"/>
        <v/>
      </c>
      <c r="ANV18" s="385" t="str">
        <f t="shared" ca="1" si="147"/>
        <v/>
      </c>
      <c r="ANW18" s="385" t="str">
        <f t="shared" ca="1" si="147"/>
        <v/>
      </c>
      <c r="ANX18" s="385" t="str">
        <f t="shared" ca="1" si="147"/>
        <v/>
      </c>
      <c r="ANY18" s="385" t="str">
        <f t="shared" ca="1" si="147"/>
        <v/>
      </c>
      <c r="ANZ18" s="385" t="str">
        <f t="shared" ca="1" si="147"/>
        <v/>
      </c>
      <c r="AOA18" s="385" t="str">
        <f t="shared" ca="1" si="147"/>
        <v/>
      </c>
      <c r="AOB18" s="385" t="str">
        <f t="shared" ca="1" si="147"/>
        <v/>
      </c>
      <c r="AOC18" s="385" t="str">
        <f t="shared" ca="1" si="147"/>
        <v/>
      </c>
      <c r="AOD18" s="385" t="str">
        <f t="shared" ca="1" si="147"/>
        <v/>
      </c>
      <c r="AOE18" s="385" t="str">
        <f t="shared" ca="1" si="147"/>
        <v/>
      </c>
      <c r="AOF18" s="385" t="str">
        <f t="shared" ca="1" si="147"/>
        <v/>
      </c>
      <c r="AOG18" s="385" t="str">
        <f t="shared" ca="1" si="147"/>
        <v/>
      </c>
      <c r="AOH18" s="385" t="str">
        <f t="shared" ca="1" si="147"/>
        <v/>
      </c>
      <c r="AOI18" s="385" t="str">
        <f t="shared" ca="1" si="147"/>
        <v/>
      </c>
      <c r="AOJ18" s="385" t="str">
        <f t="shared" ca="1" si="147"/>
        <v/>
      </c>
      <c r="AOK18" s="385" t="str">
        <f t="shared" ca="1" si="147"/>
        <v/>
      </c>
      <c r="AOL18" s="385" t="str">
        <f t="shared" ca="1" si="147"/>
        <v/>
      </c>
      <c r="AOM18" s="385" t="str">
        <f t="shared" ca="1" si="147"/>
        <v/>
      </c>
      <c r="AON18" s="385" t="str">
        <f t="shared" ca="1" si="147"/>
        <v/>
      </c>
      <c r="AOO18" s="385" t="str">
        <f t="shared" ca="1" si="147"/>
        <v/>
      </c>
      <c r="AOP18" s="385" t="str">
        <f t="shared" ca="1" si="147"/>
        <v/>
      </c>
      <c r="AOQ18" s="385" t="str">
        <f t="shared" ca="1" si="147"/>
        <v/>
      </c>
      <c r="AOR18" s="385" t="str">
        <f t="shared" ca="1" si="147"/>
        <v/>
      </c>
      <c r="AOS18" s="385" t="str">
        <f t="shared" ca="1" si="147"/>
        <v/>
      </c>
      <c r="AOT18" s="385" t="str">
        <f t="shared" ca="1" si="147"/>
        <v/>
      </c>
      <c r="AOU18" s="385" t="str">
        <f t="shared" ca="1" si="147"/>
        <v/>
      </c>
      <c r="AOV18" s="385" t="str">
        <f t="shared" ca="1" si="147"/>
        <v/>
      </c>
      <c r="AOW18" s="385" t="str">
        <f t="shared" ca="1" si="147"/>
        <v/>
      </c>
      <c r="AOX18" s="385" t="str">
        <f t="shared" ca="1" si="147"/>
        <v/>
      </c>
      <c r="AOY18" s="385" t="str">
        <f t="shared" ref="AOY18:ARJ18" ca="1" si="148">IF(OFFSET(Cp_path,0,INT((COLUMN(AOY16)-3)/(N_w_div+1)+1))&lt;&gt;"",INT((COLUMN(AOY16)-3)/(N_w_div+1))+1,"")</f>
        <v/>
      </c>
      <c r="AOZ18" s="385" t="str">
        <f t="shared" ca="1" si="148"/>
        <v/>
      </c>
      <c r="APA18" s="385" t="str">
        <f t="shared" ca="1" si="148"/>
        <v/>
      </c>
      <c r="APB18" s="385" t="str">
        <f t="shared" ca="1" si="148"/>
        <v/>
      </c>
      <c r="APC18" s="385" t="str">
        <f t="shared" ca="1" si="148"/>
        <v/>
      </c>
      <c r="APD18" s="385" t="str">
        <f t="shared" ca="1" si="148"/>
        <v/>
      </c>
      <c r="APE18" s="385" t="str">
        <f t="shared" ca="1" si="148"/>
        <v/>
      </c>
      <c r="APF18" s="385" t="str">
        <f t="shared" ca="1" si="148"/>
        <v/>
      </c>
      <c r="APG18" s="385" t="str">
        <f t="shared" ca="1" si="148"/>
        <v/>
      </c>
      <c r="APH18" s="385" t="str">
        <f t="shared" ca="1" si="148"/>
        <v/>
      </c>
      <c r="API18" s="385" t="str">
        <f t="shared" ca="1" si="148"/>
        <v/>
      </c>
      <c r="APJ18" s="385" t="str">
        <f t="shared" ca="1" si="148"/>
        <v/>
      </c>
      <c r="APK18" s="385" t="str">
        <f t="shared" ca="1" si="148"/>
        <v/>
      </c>
      <c r="APL18" s="385" t="str">
        <f t="shared" ca="1" si="148"/>
        <v/>
      </c>
      <c r="APM18" s="385" t="str">
        <f t="shared" ca="1" si="148"/>
        <v/>
      </c>
      <c r="APN18" s="385" t="str">
        <f t="shared" ca="1" si="148"/>
        <v/>
      </c>
      <c r="APO18" s="385" t="str">
        <f t="shared" ca="1" si="148"/>
        <v/>
      </c>
      <c r="APP18" s="385" t="str">
        <f t="shared" ca="1" si="148"/>
        <v/>
      </c>
      <c r="APQ18" s="385" t="str">
        <f t="shared" ca="1" si="148"/>
        <v/>
      </c>
      <c r="APR18" s="385" t="str">
        <f t="shared" ca="1" si="148"/>
        <v/>
      </c>
      <c r="APS18" s="385" t="str">
        <f t="shared" ca="1" si="148"/>
        <v/>
      </c>
      <c r="APT18" s="385" t="str">
        <f t="shared" ca="1" si="148"/>
        <v/>
      </c>
      <c r="APU18" s="385" t="str">
        <f t="shared" ca="1" si="148"/>
        <v/>
      </c>
      <c r="APV18" s="385" t="str">
        <f t="shared" ca="1" si="148"/>
        <v/>
      </c>
      <c r="APW18" s="385" t="str">
        <f t="shared" ca="1" si="148"/>
        <v/>
      </c>
      <c r="APX18" s="385" t="str">
        <f t="shared" ca="1" si="148"/>
        <v/>
      </c>
      <c r="APY18" s="385" t="str">
        <f t="shared" ca="1" si="148"/>
        <v/>
      </c>
      <c r="APZ18" s="385" t="str">
        <f t="shared" ca="1" si="148"/>
        <v/>
      </c>
      <c r="AQA18" s="385" t="str">
        <f t="shared" ca="1" si="148"/>
        <v/>
      </c>
      <c r="AQB18" s="385" t="str">
        <f t="shared" ca="1" si="148"/>
        <v/>
      </c>
      <c r="AQC18" s="385" t="str">
        <f t="shared" ca="1" si="148"/>
        <v/>
      </c>
      <c r="AQD18" s="385" t="str">
        <f t="shared" ca="1" si="148"/>
        <v/>
      </c>
      <c r="AQE18" s="385" t="str">
        <f t="shared" ca="1" si="148"/>
        <v/>
      </c>
      <c r="AQF18" s="385" t="str">
        <f t="shared" ca="1" si="148"/>
        <v/>
      </c>
      <c r="AQG18" s="385" t="str">
        <f t="shared" ca="1" si="148"/>
        <v/>
      </c>
      <c r="AQH18" s="385" t="str">
        <f t="shared" ca="1" si="148"/>
        <v/>
      </c>
      <c r="AQI18" s="385" t="str">
        <f t="shared" ca="1" si="148"/>
        <v/>
      </c>
      <c r="AQJ18" s="385" t="str">
        <f t="shared" ca="1" si="148"/>
        <v/>
      </c>
      <c r="AQK18" s="385" t="str">
        <f t="shared" ca="1" si="148"/>
        <v/>
      </c>
      <c r="AQL18" s="385" t="str">
        <f t="shared" ca="1" si="148"/>
        <v/>
      </c>
      <c r="AQM18" s="385" t="str">
        <f t="shared" ca="1" si="148"/>
        <v/>
      </c>
      <c r="AQN18" s="385" t="str">
        <f t="shared" ca="1" si="148"/>
        <v/>
      </c>
      <c r="AQO18" s="385" t="str">
        <f t="shared" ca="1" si="148"/>
        <v/>
      </c>
      <c r="AQP18" s="385" t="str">
        <f t="shared" ca="1" si="148"/>
        <v/>
      </c>
      <c r="AQQ18" s="385" t="str">
        <f t="shared" ca="1" si="148"/>
        <v/>
      </c>
      <c r="AQR18" s="385" t="str">
        <f t="shared" ca="1" si="148"/>
        <v/>
      </c>
      <c r="AQS18" s="385" t="str">
        <f t="shared" ca="1" si="148"/>
        <v/>
      </c>
      <c r="AQT18" s="385" t="str">
        <f t="shared" ca="1" si="148"/>
        <v/>
      </c>
      <c r="AQU18" s="385" t="str">
        <f t="shared" ca="1" si="148"/>
        <v/>
      </c>
      <c r="AQV18" s="385" t="str">
        <f t="shared" ca="1" si="148"/>
        <v/>
      </c>
      <c r="AQW18" s="385" t="str">
        <f t="shared" ca="1" si="148"/>
        <v/>
      </c>
      <c r="AQX18" s="385" t="str">
        <f t="shared" ca="1" si="148"/>
        <v/>
      </c>
      <c r="AQY18" s="385" t="str">
        <f t="shared" ca="1" si="148"/>
        <v/>
      </c>
      <c r="AQZ18" s="385" t="str">
        <f t="shared" ca="1" si="148"/>
        <v/>
      </c>
      <c r="ARA18" s="385" t="str">
        <f t="shared" ca="1" si="148"/>
        <v/>
      </c>
      <c r="ARB18" s="385" t="str">
        <f t="shared" ca="1" si="148"/>
        <v/>
      </c>
      <c r="ARC18" s="385" t="str">
        <f t="shared" ca="1" si="148"/>
        <v/>
      </c>
      <c r="ARD18" s="385" t="str">
        <f t="shared" ca="1" si="148"/>
        <v/>
      </c>
      <c r="ARE18" s="385" t="str">
        <f t="shared" ca="1" si="148"/>
        <v/>
      </c>
      <c r="ARF18" s="385" t="str">
        <f t="shared" ca="1" si="148"/>
        <v/>
      </c>
      <c r="ARG18" s="385" t="str">
        <f t="shared" ca="1" si="148"/>
        <v/>
      </c>
      <c r="ARH18" s="385" t="str">
        <f t="shared" ca="1" si="148"/>
        <v/>
      </c>
      <c r="ARI18" s="385" t="str">
        <f t="shared" ca="1" si="148"/>
        <v/>
      </c>
      <c r="ARJ18" s="385" t="str">
        <f t="shared" ca="1" si="148"/>
        <v/>
      </c>
      <c r="ARK18" s="385" t="str">
        <f t="shared" ref="ARK18:ATV18" ca="1" si="149">IF(OFFSET(Cp_path,0,INT((COLUMN(ARK16)-3)/(N_w_div+1)+1))&lt;&gt;"",INT((COLUMN(ARK16)-3)/(N_w_div+1))+1,"")</f>
        <v/>
      </c>
      <c r="ARL18" s="385" t="str">
        <f t="shared" ca="1" si="149"/>
        <v/>
      </c>
      <c r="ARM18" s="385" t="str">
        <f t="shared" ca="1" si="149"/>
        <v/>
      </c>
      <c r="ARN18" s="385" t="str">
        <f t="shared" ca="1" si="149"/>
        <v/>
      </c>
      <c r="ARO18" s="385" t="str">
        <f t="shared" ca="1" si="149"/>
        <v/>
      </c>
      <c r="ARP18" s="385" t="str">
        <f t="shared" ca="1" si="149"/>
        <v/>
      </c>
      <c r="ARQ18" s="385" t="str">
        <f t="shared" ca="1" si="149"/>
        <v/>
      </c>
      <c r="ARR18" s="385" t="str">
        <f t="shared" ca="1" si="149"/>
        <v/>
      </c>
      <c r="ARS18" s="385" t="str">
        <f t="shared" ca="1" si="149"/>
        <v/>
      </c>
      <c r="ART18" s="385" t="str">
        <f t="shared" ca="1" si="149"/>
        <v/>
      </c>
      <c r="ARU18" s="385" t="str">
        <f t="shared" ca="1" si="149"/>
        <v/>
      </c>
      <c r="ARV18" s="385" t="str">
        <f t="shared" ca="1" si="149"/>
        <v/>
      </c>
      <c r="ARW18" s="385" t="str">
        <f t="shared" ca="1" si="149"/>
        <v/>
      </c>
      <c r="ARX18" s="385" t="str">
        <f t="shared" ca="1" si="149"/>
        <v/>
      </c>
      <c r="ARY18" s="385" t="str">
        <f t="shared" ca="1" si="149"/>
        <v/>
      </c>
      <c r="ARZ18" s="385" t="str">
        <f t="shared" ca="1" si="149"/>
        <v/>
      </c>
      <c r="ASA18" s="385" t="str">
        <f t="shared" ca="1" si="149"/>
        <v/>
      </c>
      <c r="ASB18" s="385" t="str">
        <f t="shared" ca="1" si="149"/>
        <v/>
      </c>
      <c r="ASC18" s="385" t="str">
        <f t="shared" ca="1" si="149"/>
        <v/>
      </c>
      <c r="ASD18" s="385" t="str">
        <f t="shared" ca="1" si="149"/>
        <v/>
      </c>
      <c r="ASE18" s="385" t="str">
        <f t="shared" ca="1" si="149"/>
        <v/>
      </c>
      <c r="ASF18" s="385" t="str">
        <f t="shared" ca="1" si="149"/>
        <v/>
      </c>
      <c r="ASG18" s="385" t="str">
        <f t="shared" ca="1" si="149"/>
        <v/>
      </c>
      <c r="ASH18" s="385" t="str">
        <f t="shared" ca="1" si="149"/>
        <v/>
      </c>
      <c r="ASI18" s="385" t="str">
        <f t="shared" ca="1" si="149"/>
        <v/>
      </c>
      <c r="ASJ18" s="385" t="str">
        <f t="shared" ca="1" si="149"/>
        <v/>
      </c>
      <c r="ASK18" s="385" t="str">
        <f t="shared" ca="1" si="149"/>
        <v/>
      </c>
      <c r="ASL18" s="385" t="str">
        <f t="shared" ca="1" si="149"/>
        <v/>
      </c>
      <c r="ASM18" s="385" t="str">
        <f t="shared" ca="1" si="149"/>
        <v/>
      </c>
      <c r="ASN18" s="385" t="str">
        <f t="shared" ca="1" si="149"/>
        <v/>
      </c>
      <c r="ASO18" s="385" t="str">
        <f t="shared" ca="1" si="149"/>
        <v/>
      </c>
      <c r="ASP18" s="385" t="str">
        <f t="shared" ca="1" si="149"/>
        <v/>
      </c>
      <c r="ASQ18" s="385" t="str">
        <f t="shared" ca="1" si="149"/>
        <v/>
      </c>
      <c r="ASR18" s="385" t="str">
        <f t="shared" ca="1" si="149"/>
        <v/>
      </c>
      <c r="ASS18" s="385" t="str">
        <f t="shared" ca="1" si="149"/>
        <v/>
      </c>
      <c r="AST18" s="385" t="str">
        <f t="shared" ca="1" si="149"/>
        <v/>
      </c>
      <c r="ASU18" s="385" t="str">
        <f t="shared" ca="1" si="149"/>
        <v/>
      </c>
      <c r="ASV18" s="385" t="str">
        <f t="shared" ca="1" si="149"/>
        <v/>
      </c>
      <c r="ASW18" s="385" t="str">
        <f t="shared" ca="1" si="149"/>
        <v/>
      </c>
      <c r="ASX18" s="385" t="str">
        <f t="shared" ca="1" si="149"/>
        <v/>
      </c>
      <c r="ASY18" s="385" t="str">
        <f t="shared" ca="1" si="149"/>
        <v/>
      </c>
      <c r="ASZ18" s="385" t="str">
        <f t="shared" ca="1" si="149"/>
        <v/>
      </c>
      <c r="ATA18" s="385" t="str">
        <f t="shared" ca="1" si="149"/>
        <v/>
      </c>
      <c r="ATB18" s="385" t="str">
        <f t="shared" ca="1" si="149"/>
        <v/>
      </c>
      <c r="ATC18" s="385" t="str">
        <f t="shared" ca="1" si="149"/>
        <v/>
      </c>
      <c r="ATD18" s="385" t="str">
        <f t="shared" ca="1" si="149"/>
        <v/>
      </c>
      <c r="ATE18" s="385" t="str">
        <f t="shared" ca="1" si="149"/>
        <v/>
      </c>
      <c r="ATF18" s="385" t="str">
        <f t="shared" ca="1" si="149"/>
        <v/>
      </c>
      <c r="ATG18" s="385" t="str">
        <f t="shared" ca="1" si="149"/>
        <v/>
      </c>
      <c r="ATH18" s="385" t="str">
        <f t="shared" ca="1" si="149"/>
        <v/>
      </c>
      <c r="ATI18" s="385" t="str">
        <f t="shared" ca="1" si="149"/>
        <v/>
      </c>
      <c r="ATJ18" s="385" t="str">
        <f t="shared" ca="1" si="149"/>
        <v/>
      </c>
      <c r="ATK18" s="385" t="str">
        <f t="shared" ca="1" si="149"/>
        <v/>
      </c>
      <c r="ATL18" s="385" t="str">
        <f t="shared" ca="1" si="149"/>
        <v/>
      </c>
      <c r="ATM18" s="385" t="str">
        <f t="shared" ca="1" si="149"/>
        <v/>
      </c>
      <c r="ATN18" s="385" t="str">
        <f t="shared" ca="1" si="149"/>
        <v/>
      </c>
      <c r="ATO18" s="385" t="str">
        <f t="shared" ca="1" si="149"/>
        <v/>
      </c>
      <c r="ATP18" s="385" t="str">
        <f t="shared" ca="1" si="149"/>
        <v/>
      </c>
      <c r="ATQ18" s="385" t="str">
        <f t="shared" ca="1" si="149"/>
        <v/>
      </c>
      <c r="ATR18" s="385" t="str">
        <f t="shared" ca="1" si="149"/>
        <v/>
      </c>
      <c r="ATS18" s="385" t="str">
        <f t="shared" ca="1" si="149"/>
        <v/>
      </c>
      <c r="ATT18" s="385" t="str">
        <f t="shared" ca="1" si="149"/>
        <v/>
      </c>
      <c r="ATU18" s="385" t="str">
        <f t="shared" ca="1" si="149"/>
        <v/>
      </c>
      <c r="ATV18" s="385" t="str">
        <f t="shared" ca="1" si="149"/>
        <v/>
      </c>
      <c r="ATW18" s="385" t="str">
        <f t="shared" ref="ATW18:AWH18" ca="1" si="150">IF(OFFSET(Cp_path,0,INT((COLUMN(ATW16)-3)/(N_w_div+1)+1))&lt;&gt;"",INT((COLUMN(ATW16)-3)/(N_w_div+1))+1,"")</f>
        <v/>
      </c>
      <c r="ATX18" s="385" t="str">
        <f t="shared" ca="1" si="150"/>
        <v/>
      </c>
      <c r="ATY18" s="385" t="str">
        <f t="shared" ca="1" si="150"/>
        <v/>
      </c>
      <c r="ATZ18" s="385" t="str">
        <f t="shared" ca="1" si="150"/>
        <v/>
      </c>
      <c r="AUA18" s="385" t="str">
        <f t="shared" ca="1" si="150"/>
        <v/>
      </c>
      <c r="AUB18" s="385" t="str">
        <f t="shared" ca="1" si="150"/>
        <v/>
      </c>
      <c r="AUC18" s="385" t="str">
        <f t="shared" ca="1" si="150"/>
        <v/>
      </c>
      <c r="AUD18" s="385" t="str">
        <f t="shared" ca="1" si="150"/>
        <v/>
      </c>
      <c r="AUE18" s="385" t="str">
        <f t="shared" ca="1" si="150"/>
        <v/>
      </c>
      <c r="AUF18" s="385" t="str">
        <f t="shared" ca="1" si="150"/>
        <v/>
      </c>
      <c r="AUG18" s="385" t="str">
        <f t="shared" ca="1" si="150"/>
        <v/>
      </c>
      <c r="AUH18" s="385" t="str">
        <f t="shared" ca="1" si="150"/>
        <v/>
      </c>
      <c r="AUI18" s="385" t="str">
        <f t="shared" ca="1" si="150"/>
        <v/>
      </c>
      <c r="AUJ18" s="385" t="str">
        <f t="shared" ca="1" si="150"/>
        <v/>
      </c>
      <c r="AUK18" s="385" t="str">
        <f t="shared" ca="1" si="150"/>
        <v/>
      </c>
      <c r="AUL18" s="385" t="str">
        <f t="shared" ca="1" si="150"/>
        <v/>
      </c>
      <c r="AUM18" s="385" t="str">
        <f t="shared" ca="1" si="150"/>
        <v/>
      </c>
      <c r="AUN18" s="385" t="str">
        <f t="shared" ca="1" si="150"/>
        <v/>
      </c>
      <c r="AUO18" s="385" t="str">
        <f t="shared" ca="1" si="150"/>
        <v/>
      </c>
      <c r="AUP18" s="385" t="str">
        <f t="shared" ca="1" si="150"/>
        <v/>
      </c>
      <c r="AUQ18" s="385" t="str">
        <f t="shared" ca="1" si="150"/>
        <v/>
      </c>
      <c r="AUR18" s="385" t="str">
        <f t="shared" ca="1" si="150"/>
        <v/>
      </c>
      <c r="AUS18" s="385" t="str">
        <f t="shared" ca="1" si="150"/>
        <v/>
      </c>
      <c r="AUT18" s="385" t="str">
        <f t="shared" ca="1" si="150"/>
        <v/>
      </c>
      <c r="AUU18" s="385" t="str">
        <f t="shared" ca="1" si="150"/>
        <v/>
      </c>
      <c r="AUV18" s="385" t="str">
        <f t="shared" ca="1" si="150"/>
        <v/>
      </c>
      <c r="AUW18" s="385" t="str">
        <f t="shared" ca="1" si="150"/>
        <v/>
      </c>
      <c r="AUX18" s="385" t="str">
        <f t="shared" ca="1" si="150"/>
        <v/>
      </c>
      <c r="AUY18" s="385" t="str">
        <f t="shared" ca="1" si="150"/>
        <v/>
      </c>
      <c r="AUZ18" s="385" t="str">
        <f t="shared" ca="1" si="150"/>
        <v/>
      </c>
      <c r="AVA18" s="385" t="str">
        <f t="shared" ca="1" si="150"/>
        <v/>
      </c>
      <c r="AVB18" s="385" t="str">
        <f t="shared" ca="1" si="150"/>
        <v/>
      </c>
      <c r="AVC18" s="385" t="str">
        <f t="shared" ca="1" si="150"/>
        <v/>
      </c>
      <c r="AVD18" s="385" t="str">
        <f t="shared" ca="1" si="150"/>
        <v/>
      </c>
      <c r="AVE18" s="385" t="str">
        <f t="shared" ca="1" si="150"/>
        <v/>
      </c>
      <c r="AVF18" s="385" t="str">
        <f t="shared" ca="1" si="150"/>
        <v/>
      </c>
      <c r="AVG18" s="385" t="str">
        <f t="shared" ca="1" si="150"/>
        <v/>
      </c>
      <c r="AVH18" s="385" t="str">
        <f t="shared" ca="1" si="150"/>
        <v/>
      </c>
      <c r="AVI18" s="385" t="str">
        <f t="shared" ca="1" si="150"/>
        <v/>
      </c>
      <c r="AVJ18" s="385" t="str">
        <f t="shared" ca="1" si="150"/>
        <v/>
      </c>
      <c r="AVK18" s="385" t="str">
        <f t="shared" ca="1" si="150"/>
        <v/>
      </c>
      <c r="AVL18" s="385" t="str">
        <f t="shared" ca="1" si="150"/>
        <v/>
      </c>
      <c r="AVM18" s="385" t="str">
        <f t="shared" ca="1" si="150"/>
        <v/>
      </c>
      <c r="AVN18" s="385" t="str">
        <f t="shared" ca="1" si="150"/>
        <v/>
      </c>
      <c r="AVO18" s="385" t="str">
        <f t="shared" ca="1" si="150"/>
        <v/>
      </c>
      <c r="AVP18" s="385" t="str">
        <f t="shared" ca="1" si="150"/>
        <v/>
      </c>
      <c r="AVQ18" s="385" t="str">
        <f t="shared" ca="1" si="150"/>
        <v/>
      </c>
      <c r="AVR18" s="385" t="str">
        <f t="shared" ca="1" si="150"/>
        <v/>
      </c>
      <c r="AVS18" s="385" t="str">
        <f t="shared" ca="1" si="150"/>
        <v/>
      </c>
      <c r="AVT18" s="385" t="str">
        <f t="shared" ca="1" si="150"/>
        <v/>
      </c>
      <c r="AVU18" s="385" t="str">
        <f t="shared" ca="1" si="150"/>
        <v/>
      </c>
      <c r="AVV18" s="385" t="str">
        <f t="shared" ca="1" si="150"/>
        <v/>
      </c>
      <c r="AVW18" s="385" t="str">
        <f t="shared" ca="1" si="150"/>
        <v/>
      </c>
      <c r="AVX18" s="385" t="str">
        <f t="shared" ca="1" si="150"/>
        <v/>
      </c>
      <c r="AVY18" s="385" t="str">
        <f t="shared" ca="1" si="150"/>
        <v/>
      </c>
      <c r="AVZ18" s="385" t="str">
        <f t="shared" ca="1" si="150"/>
        <v/>
      </c>
      <c r="AWA18" s="385" t="str">
        <f t="shared" ca="1" si="150"/>
        <v/>
      </c>
      <c r="AWB18" s="385" t="str">
        <f t="shared" ca="1" si="150"/>
        <v/>
      </c>
      <c r="AWC18" s="385" t="str">
        <f t="shared" ca="1" si="150"/>
        <v/>
      </c>
      <c r="AWD18" s="385" t="str">
        <f t="shared" ca="1" si="150"/>
        <v/>
      </c>
      <c r="AWE18" s="385" t="str">
        <f t="shared" ca="1" si="150"/>
        <v/>
      </c>
      <c r="AWF18" s="385" t="str">
        <f t="shared" ca="1" si="150"/>
        <v/>
      </c>
      <c r="AWG18" s="385" t="str">
        <f t="shared" ca="1" si="150"/>
        <v/>
      </c>
      <c r="AWH18" s="385" t="str">
        <f t="shared" ca="1" si="150"/>
        <v/>
      </c>
      <c r="AWI18" s="385" t="str">
        <f t="shared" ref="AWI18:AYT18" ca="1" si="151">IF(OFFSET(Cp_path,0,INT((COLUMN(AWI16)-3)/(N_w_div+1)+1))&lt;&gt;"",INT((COLUMN(AWI16)-3)/(N_w_div+1))+1,"")</f>
        <v/>
      </c>
      <c r="AWJ18" s="385" t="str">
        <f t="shared" ca="1" si="151"/>
        <v/>
      </c>
      <c r="AWK18" s="385" t="str">
        <f t="shared" ca="1" si="151"/>
        <v/>
      </c>
      <c r="AWL18" s="385" t="str">
        <f t="shared" ca="1" si="151"/>
        <v/>
      </c>
      <c r="AWM18" s="385" t="str">
        <f t="shared" ca="1" si="151"/>
        <v/>
      </c>
      <c r="AWN18" s="385" t="str">
        <f t="shared" ca="1" si="151"/>
        <v/>
      </c>
      <c r="AWO18" s="385" t="str">
        <f t="shared" ca="1" si="151"/>
        <v/>
      </c>
      <c r="AWP18" s="385" t="str">
        <f t="shared" ca="1" si="151"/>
        <v/>
      </c>
      <c r="AWQ18" s="385" t="str">
        <f t="shared" ca="1" si="151"/>
        <v/>
      </c>
      <c r="AWR18" s="385" t="str">
        <f t="shared" ca="1" si="151"/>
        <v/>
      </c>
      <c r="AWS18" s="385" t="str">
        <f t="shared" ca="1" si="151"/>
        <v/>
      </c>
      <c r="AWT18" s="385" t="str">
        <f t="shared" ca="1" si="151"/>
        <v/>
      </c>
      <c r="AWU18" s="385" t="str">
        <f t="shared" ca="1" si="151"/>
        <v/>
      </c>
      <c r="AWV18" s="385" t="str">
        <f t="shared" ca="1" si="151"/>
        <v/>
      </c>
      <c r="AWW18" s="385" t="str">
        <f t="shared" ca="1" si="151"/>
        <v/>
      </c>
      <c r="AWX18" s="385" t="str">
        <f t="shared" ca="1" si="151"/>
        <v/>
      </c>
      <c r="AWY18" s="385" t="str">
        <f t="shared" ca="1" si="151"/>
        <v/>
      </c>
      <c r="AWZ18" s="385" t="str">
        <f t="shared" ca="1" si="151"/>
        <v/>
      </c>
      <c r="AXA18" s="385" t="str">
        <f t="shared" ca="1" si="151"/>
        <v/>
      </c>
      <c r="AXB18" s="385" t="str">
        <f t="shared" ca="1" si="151"/>
        <v/>
      </c>
      <c r="AXC18" s="385" t="str">
        <f t="shared" ca="1" si="151"/>
        <v/>
      </c>
      <c r="AXD18" s="385" t="str">
        <f t="shared" ca="1" si="151"/>
        <v/>
      </c>
      <c r="AXE18" s="385" t="str">
        <f t="shared" ca="1" si="151"/>
        <v/>
      </c>
      <c r="AXF18" s="385" t="str">
        <f t="shared" ca="1" si="151"/>
        <v/>
      </c>
      <c r="AXG18" s="385" t="str">
        <f t="shared" ca="1" si="151"/>
        <v/>
      </c>
      <c r="AXH18" s="385" t="str">
        <f t="shared" ca="1" si="151"/>
        <v/>
      </c>
      <c r="AXI18" s="385" t="str">
        <f t="shared" ca="1" si="151"/>
        <v/>
      </c>
      <c r="AXJ18" s="385" t="str">
        <f t="shared" ca="1" si="151"/>
        <v/>
      </c>
      <c r="AXK18" s="385" t="str">
        <f t="shared" ca="1" si="151"/>
        <v/>
      </c>
      <c r="AXL18" s="385" t="str">
        <f t="shared" ca="1" si="151"/>
        <v/>
      </c>
      <c r="AXM18" s="385" t="str">
        <f t="shared" ca="1" si="151"/>
        <v/>
      </c>
      <c r="AXN18" s="385" t="str">
        <f t="shared" ca="1" si="151"/>
        <v/>
      </c>
      <c r="AXO18" s="385" t="str">
        <f t="shared" ca="1" si="151"/>
        <v/>
      </c>
      <c r="AXP18" s="385" t="str">
        <f t="shared" ca="1" si="151"/>
        <v/>
      </c>
      <c r="AXQ18" s="385" t="str">
        <f t="shared" ca="1" si="151"/>
        <v/>
      </c>
      <c r="AXR18" s="385" t="str">
        <f t="shared" ca="1" si="151"/>
        <v/>
      </c>
      <c r="AXS18" s="385" t="str">
        <f t="shared" ca="1" si="151"/>
        <v/>
      </c>
      <c r="AXT18" s="385" t="str">
        <f t="shared" ca="1" si="151"/>
        <v/>
      </c>
      <c r="AXU18" s="385" t="str">
        <f t="shared" ca="1" si="151"/>
        <v/>
      </c>
      <c r="AXV18" s="385" t="str">
        <f t="shared" ca="1" si="151"/>
        <v/>
      </c>
      <c r="AXW18" s="385" t="str">
        <f t="shared" ca="1" si="151"/>
        <v/>
      </c>
      <c r="AXX18" s="385" t="str">
        <f t="shared" ca="1" si="151"/>
        <v/>
      </c>
      <c r="AXY18" s="385" t="str">
        <f t="shared" ca="1" si="151"/>
        <v/>
      </c>
      <c r="AXZ18" s="385" t="str">
        <f t="shared" ca="1" si="151"/>
        <v/>
      </c>
      <c r="AYA18" s="385" t="str">
        <f t="shared" ca="1" si="151"/>
        <v/>
      </c>
      <c r="AYB18" s="385" t="str">
        <f t="shared" ca="1" si="151"/>
        <v/>
      </c>
      <c r="AYC18" s="385" t="str">
        <f t="shared" ca="1" si="151"/>
        <v/>
      </c>
      <c r="AYD18" s="385" t="str">
        <f t="shared" ca="1" si="151"/>
        <v/>
      </c>
      <c r="AYE18" s="385" t="str">
        <f t="shared" ca="1" si="151"/>
        <v/>
      </c>
      <c r="AYF18" s="385" t="str">
        <f t="shared" ca="1" si="151"/>
        <v/>
      </c>
      <c r="AYG18" s="385" t="str">
        <f t="shared" ca="1" si="151"/>
        <v/>
      </c>
      <c r="AYH18" s="385" t="str">
        <f t="shared" ca="1" si="151"/>
        <v/>
      </c>
      <c r="AYI18" s="385" t="str">
        <f t="shared" ca="1" si="151"/>
        <v/>
      </c>
      <c r="AYJ18" s="385" t="str">
        <f t="shared" ca="1" si="151"/>
        <v/>
      </c>
      <c r="AYK18" s="385" t="str">
        <f t="shared" ca="1" si="151"/>
        <v/>
      </c>
      <c r="AYL18" s="385" t="str">
        <f t="shared" ca="1" si="151"/>
        <v/>
      </c>
      <c r="AYM18" s="385" t="str">
        <f t="shared" ca="1" si="151"/>
        <v/>
      </c>
      <c r="AYN18" s="385" t="str">
        <f t="shared" ca="1" si="151"/>
        <v/>
      </c>
      <c r="AYO18" s="385" t="str">
        <f t="shared" ca="1" si="151"/>
        <v/>
      </c>
      <c r="AYP18" s="385" t="str">
        <f t="shared" ca="1" si="151"/>
        <v/>
      </c>
      <c r="AYQ18" s="385" t="str">
        <f t="shared" ca="1" si="151"/>
        <v/>
      </c>
      <c r="AYR18" s="385" t="str">
        <f t="shared" ca="1" si="151"/>
        <v/>
      </c>
      <c r="AYS18" s="385" t="str">
        <f t="shared" ca="1" si="151"/>
        <v/>
      </c>
      <c r="AYT18" s="385" t="str">
        <f t="shared" ca="1" si="151"/>
        <v/>
      </c>
      <c r="AYU18" s="385" t="str">
        <f t="shared" ref="AYU18:BBF18" ca="1" si="152">IF(OFFSET(Cp_path,0,INT((COLUMN(AYU16)-3)/(N_w_div+1)+1))&lt;&gt;"",INT((COLUMN(AYU16)-3)/(N_w_div+1))+1,"")</f>
        <v/>
      </c>
      <c r="AYV18" s="385" t="str">
        <f t="shared" ca="1" si="152"/>
        <v/>
      </c>
      <c r="AYW18" s="385" t="str">
        <f t="shared" ca="1" si="152"/>
        <v/>
      </c>
      <c r="AYX18" s="385" t="str">
        <f t="shared" ca="1" si="152"/>
        <v/>
      </c>
      <c r="AYY18" s="385" t="str">
        <f t="shared" ca="1" si="152"/>
        <v/>
      </c>
      <c r="AYZ18" s="385" t="str">
        <f t="shared" ca="1" si="152"/>
        <v/>
      </c>
      <c r="AZA18" s="385" t="str">
        <f t="shared" ca="1" si="152"/>
        <v/>
      </c>
      <c r="AZB18" s="385" t="str">
        <f t="shared" ca="1" si="152"/>
        <v/>
      </c>
      <c r="AZC18" s="385" t="str">
        <f t="shared" ca="1" si="152"/>
        <v/>
      </c>
      <c r="AZD18" s="385" t="str">
        <f t="shared" ca="1" si="152"/>
        <v/>
      </c>
      <c r="AZE18" s="385" t="str">
        <f t="shared" ca="1" si="152"/>
        <v/>
      </c>
      <c r="AZF18" s="385" t="str">
        <f t="shared" ca="1" si="152"/>
        <v/>
      </c>
      <c r="AZG18" s="385" t="str">
        <f t="shared" ca="1" si="152"/>
        <v/>
      </c>
      <c r="AZH18" s="385" t="str">
        <f t="shared" ca="1" si="152"/>
        <v/>
      </c>
      <c r="AZI18" s="385" t="str">
        <f t="shared" ca="1" si="152"/>
        <v/>
      </c>
      <c r="AZJ18" s="385" t="str">
        <f t="shared" ca="1" si="152"/>
        <v/>
      </c>
      <c r="AZK18" s="385" t="str">
        <f t="shared" ca="1" si="152"/>
        <v/>
      </c>
      <c r="AZL18" s="385" t="str">
        <f t="shared" ca="1" si="152"/>
        <v/>
      </c>
      <c r="AZM18" s="385" t="str">
        <f t="shared" ca="1" si="152"/>
        <v/>
      </c>
      <c r="AZN18" s="385" t="str">
        <f t="shared" ca="1" si="152"/>
        <v/>
      </c>
      <c r="AZO18" s="385" t="str">
        <f t="shared" ca="1" si="152"/>
        <v/>
      </c>
      <c r="AZP18" s="385" t="str">
        <f t="shared" ca="1" si="152"/>
        <v/>
      </c>
      <c r="AZQ18" s="385" t="str">
        <f t="shared" ca="1" si="152"/>
        <v/>
      </c>
      <c r="AZR18" s="385" t="str">
        <f t="shared" ca="1" si="152"/>
        <v/>
      </c>
      <c r="AZS18" s="385" t="str">
        <f t="shared" ca="1" si="152"/>
        <v/>
      </c>
      <c r="AZT18" s="385" t="str">
        <f t="shared" ca="1" si="152"/>
        <v/>
      </c>
      <c r="AZU18" s="385" t="str">
        <f t="shared" ca="1" si="152"/>
        <v/>
      </c>
      <c r="AZV18" s="385" t="str">
        <f t="shared" ca="1" si="152"/>
        <v/>
      </c>
      <c r="AZW18" s="385" t="str">
        <f t="shared" ca="1" si="152"/>
        <v/>
      </c>
      <c r="AZX18" s="385" t="str">
        <f t="shared" ca="1" si="152"/>
        <v/>
      </c>
      <c r="AZY18" s="385" t="str">
        <f t="shared" ca="1" si="152"/>
        <v/>
      </c>
      <c r="AZZ18" s="385" t="str">
        <f t="shared" ca="1" si="152"/>
        <v/>
      </c>
      <c r="BAA18" s="385" t="str">
        <f t="shared" ca="1" si="152"/>
        <v/>
      </c>
      <c r="BAB18" s="385" t="str">
        <f t="shared" ca="1" si="152"/>
        <v/>
      </c>
      <c r="BAC18" s="385" t="str">
        <f t="shared" ca="1" si="152"/>
        <v/>
      </c>
      <c r="BAD18" s="385" t="str">
        <f t="shared" ca="1" si="152"/>
        <v/>
      </c>
      <c r="BAE18" s="385" t="str">
        <f t="shared" ca="1" si="152"/>
        <v/>
      </c>
      <c r="BAF18" s="385" t="str">
        <f t="shared" ca="1" si="152"/>
        <v/>
      </c>
      <c r="BAG18" s="385" t="str">
        <f t="shared" ca="1" si="152"/>
        <v/>
      </c>
      <c r="BAH18" s="385" t="str">
        <f t="shared" ca="1" si="152"/>
        <v/>
      </c>
      <c r="BAI18" s="385" t="str">
        <f t="shared" ca="1" si="152"/>
        <v/>
      </c>
      <c r="BAJ18" s="385" t="str">
        <f t="shared" ca="1" si="152"/>
        <v/>
      </c>
      <c r="BAK18" s="385" t="str">
        <f t="shared" ca="1" si="152"/>
        <v/>
      </c>
      <c r="BAL18" s="385" t="str">
        <f t="shared" ca="1" si="152"/>
        <v/>
      </c>
      <c r="BAM18" s="385" t="str">
        <f t="shared" ca="1" si="152"/>
        <v/>
      </c>
      <c r="BAN18" s="385" t="str">
        <f t="shared" ca="1" si="152"/>
        <v/>
      </c>
      <c r="BAO18" s="385" t="str">
        <f t="shared" ca="1" si="152"/>
        <v/>
      </c>
      <c r="BAP18" s="385" t="str">
        <f t="shared" ca="1" si="152"/>
        <v/>
      </c>
      <c r="BAQ18" s="385" t="str">
        <f t="shared" ca="1" si="152"/>
        <v/>
      </c>
      <c r="BAR18" s="385" t="str">
        <f t="shared" ca="1" si="152"/>
        <v/>
      </c>
      <c r="BAS18" s="385" t="str">
        <f t="shared" ca="1" si="152"/>
        <v/>
      </c>
      <c r="BAT18" s="385" t="str">
        <f t="shared" ca="1" si="152"/>
        <v/>
      </c>
      <c r="BAU18" s="385" t="str">
        <f t="shared" ca="1" si="152"/>
        <v/>
      </c>
      <c r="BAV18" s="385" t="str">
        <f t="shared" ca="1" si="152"/>
        <v/>
      </c>
      <c r="BAW18" s="385" t="str">
        <f t="shared" ca="1" si="152"/>
        <v/>
      </c>
      <c r="BAX18" s="385" t="str">
        <f t="shared" ca="1" si="152"/>
        <v/>
      </c>
      <c r="BAY18" s="385" t="str">
        <f t="shared" ca="1" si="152"/>
        <v/>
      </c>
      <c r="BAZ18" s="385" t="str">
        <f t="shared" ca="1" si="152"/>
        <v/>
      </c>
      <c r="BBA18" s="385" t="str">
        <f t="shared" ca="1" si="152"/>
        <v/>
      </c>
      <c r="BBB18" s="385" t="str">
        <f t="shared" ca="1" si="152"/>
        <v/>
      </c>
      <c r="BBC18" s="385" t="str">
        <f t="shared" ca="1" si="152"/>
        <v/>
      </c>
      <c r="BBD18" s="385" t="str">
        <f t="shared" ca="1" si="152"/>
        <v/>
      </c>
      <c r="BBE18" s="385" t="str">
        <f t="shared" ca="1" si="152"/>
        <v/>
      </c>
      <c r="BBF18" s="385" t="str">
        <f t="shared" ca="1" si="152"/>
        <v/>
      </c>
      <c r="BBG18" s="385" t="str">
        <f t="shared" ref="BBG18:BDR18" ca="1" si="153">IF(OFFSET(Cp_path,0,INT((COLUMN(BBG16)-3)/(N_w_div+1)+1))&lt;&gt;"",INT((COLUMN(BBG16)-3)/(N_w_div+1))+1,"")</f>
        <v/>
      </c>
      <c r="BBH18" s="385" t="str">
        <f t="shared" ca="1" si="153"/>
        <v/>
      </c>
      <c r="BBI18" s="385" t="str">
        <f t="shared" ca="1" si="153"/>
        <v/>
      </c>
      <c r="BBJ18" s="385" t="str">
        <f t="shared" ca="1" si="153"/>
        <v/>
      </c>
      <c r="BBK18" s="385" t="str">
        <f t="shared" ca="1" si="153"/>
        <v/>
      </c>
      <c r="BBL18" s="385" t="str">
        <f t="shared" ca="1" si="153"/>
        <v/>
      </c>
      <c r="BBM18" s="385" t="str">
        <f t="shared" ca="1" si="153"/>
        <v/>
      </c>
      <c r="BBN18" s="385" t="str">
        <f t="shared" ca="1" si="153"/>
        <v/>
      </c>
      <c r="BBO18" s="385" t="str">
        <f t="shared" ca="1" si="153"/>
        <v/>
      </c>
      <c r="BBP18" s="385" t="str">
        <f t="shared" ca="1" si="153"/>
        <v/>
      </c>
      <c r="BBQ18" s="385" t="str">
        <f t="shared" ca="1" si="153"/>
        <v/>
      </c>
      <c r="BBR18" s="385" t="str">
        <f t="shared" ca="1" si="153"/>
        <v/>
      </c>
      <c r="BBS18" s="385" t="str">
        <f t="shared" ca="1" si="153"/>
        <v/>
      </c>
      <c r="BBT18" s="385" t="str">
        <f t="shared" ca="1" si="153"/>
        <v/>
      </c>
      <c r="BBU18" s="385" t="str">
        <f t="shared" ca="1" si="153"/>
        <v/>
      </c>
      <c r="BBV18" s="385" t="str">
        <f t="shared" ca="1" si="153"/>
        <v/>
      </c>
      <c r="BBW18" s="385" t="str">
        <f t="shared" ca="1" si="153"/>
        <v/>
      </c>
      <c r="BBX18" s="385" t="str">
        <f t="shared" ca="1" si="153"/>
        <v/>
      </c>
      <c r="BBY18" s="385" t="str">
        <f t="shared" ca="1" si="153"/>
        <v/>
      </c>
      <c r="BBZ18" s="385" t="str">
        <f t="shared" ca="1" si="153"/>
        <v/>
      </c>
      <c r="BCA18" s="385" t="str">
        <f t="shared" ca="1" si="153"/>
        <v/>
      </c>
      <c r="BCB18" s="385" t="str">
        <f t="shared" ca="1" si="153"/>
        <v/>
      </c>
      <c r="BCC18" s="385" t="str">
        <f t="shared" ca="1" si="153"/>
        <v/>
      </c>
      <c r="BCD18" s="385" t="str">
        <f t="shared" ca="1" si="153"/>
        <v/>
      </c>
      <c r="BCE18" s="385" t="str">
        <f t="shared" ca="1" si="153"/>
        <v/>
      </c>
      <c r="BCF18" s="385" t="str">
        <f t="shared" ca="1" si="153"/>
        <v/>
      </c>
      <c r="BCG18" s="385" t="str">
        <f t="shared" ca="1" si="153"/>
        <v/>
      </c>
      <c r="BCH18" s="385" t="str">
        <f t="shared" ca="1" si="153"/>
        <v/>
      </c>
      <c r="BCI18" s="385" t="str">
        <f t="shared" ca="1" si="153"/>
        <v/>
      </c>
      <c r="BCJ18" s="385" t="str">
        <f t="shared" ca="1" si="153"/>
        <v/>
      </c>
      <c r="BCK18" s="385" t="str">
        <f t="shared" ca="1" si="153"/>
        <v/>
      </c>
      <c r="BCL18" s="385" t="str">
        <f t="shared" ca="1" si="153"/>
        <v/>
      </c>
      <c r="BCM18" s="385" t="str">
        <f t="shared" ca="1" si="153"/>
        <v/>
      </c>
      <c r="BCN18" s="385" t="str">
        <f t="shared" ca="1" si="153"/>
        <v/>
      </c>
      <c r="BCO18" s="385" t="str">
        <f t="shared" ca="1" si="153"/>
        <v/>
      </c>
      <c r="BCP18" s="385" t="str">
        <f t="shared" ca="1" si="153"/>
        <v/>
      </c>
      <c r="BCQ18" s="385" t="str">
        <f t="shared" ca="1" si="153"/>
        <v/>
      </c>
      <c r="BCR18" s="385" t="str">
        <f t="shared" ca="1" si="153"/>
        <v/>
      </c>
      <c r="BCS18" s="385" t="str">
        <f t="shared" ca="1" si="153"/>
        <v/>
      </c>
      <c r="BCT18" s="385" t="str">
        <f t="shared" ca="1" si="153"/>
        <v/>
      </c>
      <c r="BCU18" s="385" t="str">
        <f t="shared" ca="1" si="153"/>
        <v/>
      </c>
      <c r="BCV18" s="385" t="str">
        <f t="shared" ca="1" si="153"/>
        <v/>
      </c>
      <c r="BCW18" s="385" t="str">
        <f t="shared" ca="1" si="153"/>
        <v/>
      </c>
      <c r="BCX18" s="385" t="str">
        <f t="shared" ca="1" si="153"/>
        <v/>
      </c>
      <c r="BCY18" s="385" t="str">
        <f t="shared" ca="1" si="153"/>
        <v/>
      </c>
      <c r="BCZ18" s="385" t="str">
        <f t="shared" ca="1" si="153"/>
        <v/>
      </c>
      <c r="BDA18" s="385" t="str">
        <f t="shared" ca="1" si="153"/>
        <v/>
      </c>
      <c r="BDB18" s="385" t="str">
        <f t="shared" ca="1" si="153"/>
        <v/>
      </c>
      <c r="BDC18" s="385" t="str">
        <f t="shared" ca="1" si="153"/>
        <v/>
      </c>
      <c r="BDD18" s="385" t="str">
        <f t="shared" ca="1" si="153"/>
        <v/>
      </c>
      <c r="BDE18" s="385" t="str">
        <f t="shared" ca="1" si="153"/>
        <v/>
      </c>
      <c r="BDF18" s="385" t="str">
        <f t="shared" ca="1" si="153"/>
        <v/>
      </c>
      <c r="BDG18" s="385" t="str">
        <f t="shared" ca="1" si="153"/>
        <v/>
      </c>
      <c r="BDH18" s="385" t="str">
        <f t="shared" ca="1" si="153"/>
        <v/>
      </c>
      <c r="BDI18" s="385" t="str">
        <f t="shared" ca="1" si="153"/>
        <v/>
      </c>
      <c r="BDJ18" s="385" t="str">
        <f t="shared" ca="1" si="153"/>
        <v/>
      </c>
      <c r="BDK18" s="385" t="str">
        <f t="shared" ca="1" si="153"/>
        <v/>
      </c>
      <c r="BDL18" s="385" t="str">
        <f t="shared" ca="1" si="153"/>
        <v/>
      </c>
      <c r="BDM18" s="385" t="str">
        <f t="shared" ca="1" si="153"/>
        <v/>
      </c>
      <c r="BDN18" s="385" t="str">
        <f t="shared" ca="1" si="153"/>
        <v/>
      </c>
      <c r="BDO18" s="385" t="str">
        <f t="shared" ca="1" si="153"/>
        <v/>
      </c>
      <c r="BDP18" s="385" t="str">
        <f t="shared" ca="1" si="153"/>
        <v/>
      </c>
      <c r="BDQ18" s="385" t="str">
        <f t="shared" ca="1" si="153"/>
        <v/>
      </c>
      <c r="BDR18" s="385" t="str">
        <f t="shared" ca="1" si="153"/>
        <v/>
      </c>
      <c r="BDS18" s="385" t="str">
        <f t="shared" ref="BDS18:BGD18" ca="1" si="154">IF(OFFSET(Cp_path,0,INT((COLUMN(BDS16)-3)/(N_w_div+1)+1))&lt;&gt;"",INT((COLUMN(BDS16)-3)/(N_w_div+1))+1,"")</f>
        <v/>
      </c>
      <c r="BDT18" s="385" t="str">
        <f t="shared" ca="1" si="154"/>
        <v/>
      </c>
      <c r="BDU18" s="385" t="str">
        <f t="shared" ca="1" si="154"/>
        <v/>
      </c>
      <c r="BDV18" s="385" t="str">
        <f t="shared" ca="1" si="154"/>
        <v/>
      </c>
      <c r="BDW18" s="385" t="str">
        <f t="shared" ca="1" si="154"/>
        <v/>
      </c>
      <c r="BDX18" s="385" t="str">
        <f t="shared" ca="1" si="154"/>
        <v/>
      </c>
      <c r="BDY18" s="385" t="str">
        <f t="shared" ca="1" si="154"/>
        <v/>
      </c>
      <c r="BDZ18" s="385" t="str">
        <f t="shared" ca="1" si="154"/>
        <v/>
      </c>
      <c r="BEA18" s="385" t="str">
        <f t="shared" ca="1" si="154"/>
        <v/>
      </c>
      <c r="BEB18" s="385" t="str">
        <f t="shared" ca="1" si="154"/>
        <v/>
      </c>
      <c r="BEC18" s="385" t="str">
        <f t="shared" ca="1" si="154"/>
        <v/>
      </c>
      <c r="BED18" s="385" t="str">
        <f t="shared" ca="1" si="154"/>
        <v/>
      </c>
      <c r="BEE18" s="385" t="str">
        <f t="shared" ca="1" si="154"/>
        <v/>
      </c>
      <c r="BEF18" s="385" t="str">
        <f t="shared" ca="1" si="154"/>
        <v/>
      </c>
      <c r="BEG18" s="385" t="str">
        <f t="shared" ca="1" si="154"/>
        <v/>
      </c>
      <c r="BEH18" s="385" t="str">
        <f t="shared" ca="1" si="154"/>
        <v/>
      </c>
      <c r="BEI18" s="385" t="str">
        <f t="shared" ca="1" si="154"/>
        <v/>
      </c>
      <c r="BEJ18" s="385" t="str">
        <f t="shared" ca="1" si="154"/>
        <v/>
      </c>
      <c r="BEK18" s="385" t="str">
        <f t="shared" ca="1" si="154"/>
        <v/>
      </c>
      <c r="BEL18" s="385" t="str">
        <f t="shared" ca="1" si="154"/>
        <v/>
      </c>
      <c r="BEM18" s="385" t="str">
        <f t="shared" ca="1" si="154"/>
        <v/>
      </c>
      <c r="BEN18" s="385" t="str">
        <f t="shared" ca="1" si="154"/>
        <v/>
      </c>
      <c r="BEO18" s="385" t="str">
        <f t="shared" ca="1" si="154"/>
        <v/>
      </c>
      <c r="BEP18" s="385" t="str">
        <f t="shared" ca="1" si="154"/>
        <v/>
      </c>
      <c r="BEQ18" s="385" t="str">
        <f t="shared" ca="1" si="154"/>
        <v/>
      </c>
      <c r="BER18" s="385" t="str">
        <f t="shared" ca="1" si="154"/>
        <v/>
      </c>
      <c r="BES18" s="385" t="str">
        <f t="shared" ca="1" si="154"/>
        <v/>
      </c>
      <c r="BET18" s="385" t="str">
        <f t="shared" ca="1" si="154"/>
        <v/>
      </c>
      <c r="BEU18" s="385" t="str">
        <f t="shared" ca="1" si="154"/>
        <v/>
      </c>
      <c r="BEV18" s="385" t="str">
        <f t="shared" ca="1" si="154"/>
        <v/>
      </c>
      <c r="BEW18" s="385" t="str">
        <f t="shared" ca="1" si="154"/>
        <v/>
      </c>
      <c r="BEX18" s="385" t="str">
        <f t="shared" ca="1" si="154"/>
        <v/>
      </c>
      <c r="BEY18" s="385" t="str">
        <f t="shared" ca="1" si="154"/>
        <v/>
      </c>
      <c r="BEZ18" s="385" t="str">
        <f t="shared" ca="1" si="154"/>
        <v/>
      </c>
      <c r="BFA18" s="385" t="str">
        <f t="shared" ca="1" si="154"/>
        <v/>
      </c>
      <c r="BFB18" s="385" t="str">
        <f t="shared" ca="1" si="154"/>
        <v/>
      </c>
      <c r="BFC18" s="385" t="str">
        <f t="shared" ca="1" si="154"/>
        <v/>
      </c>
      <c r="BFD18" s="385" t="str">
        <f t="shared" ca="1" si="154"/>
        <v/>
      </c>
      <c r="BFE18" s="385" t="str">
        <f t="shared" ca="1" si="154"/>
        <v/>
      </c>
      <c r="BFF18" s="385" t="str">
        <f t="shared" ca="1" si="154"/>
        <v/>
      </c>
      <c r="BFG18" s="385" t="str">
        <f t="shared" ca="1" si="154"/>
        <v/>
      </c>
      <c r="BFH18" s="385" t="str">
        <f t="shared" ca="1" si="154"/>
        <v/>
      </c>
      <c r="BFI18" s="385" t="str">
        <f t="shared" ca="1" si="154"/>
        <v/>
      </c>
      <c r="BFJ18" s="385" t="str">
        <f t="shared" ca="1" si="154"/>
        <v/>
      </c>
      <c r="BFK18" s="385" t="str">
        <f t="shared" ca="1" si="154"/>
        <v/>
      </c>
      <c r="BFL18" s="385" t="str">
        <f t="shared" ca="1" si="154"/>
        <v/>
      </c>
      <c r="BFM18" s="385" t="str">
        <f t="shared" ca="1" si="154"/>
        <v/>
      </c>
      <c r="BFN18" s="385" t="str">
        <f t="shared" ca="1" si="154"/>
        <v/>
      </c>
      <c r="BFO18" s="385" t="str">
        <f t="shared" ca="1" si="154"/>
        <v/>
      </c>
      <c r="BFP18" s="385" t="str">
        <f t="shared" ca="1" si="154"/>
        <v/>
      </c>
      <c r="BFQ18" s="385" t="str">
        <f t="shared" ca="1" si="154"/>
        <v/>
      </c>
      <c r="BFR18" s="385" t="str">
        <f t="shared" ca="1" si="154"/>
        <v/>
      </c>
      <c r="BFS18" s="385" t="str">
        <f t="shared" ca="1" si="154"/>
        <v/>
      </c>
      <c r="BFT18" s="385" t="str">
        <f t="shared" ca="1" si="154"/>
        <v/>
      </c>
      <c r="BFU18" s="385" t="str">
        <f t="shared" ca="1" si="154"/>
        <v/>
      </c>
      <c r="BFV18" s="385" t="str">
        <f t="shared" ca="1" si="154"/>
        <v/>
      </c>
      <c r="BFW18" s="385" t="str">
        <f t="shared" ca="1" si="154"/>
        <v/>
      </c>
      <c r="BFX18" s="385" t="str">
        <f t="shared" ca="1" si="154"/>
        <v/>
      </c>
      <c r="BFY18" s="385" t="str">
        <f t="shared" ca="1" si="154"/>
        <v/>
      </c>
      <c r="BFZ18" s="385" t="str">
        <f t="shared" ca="1" si="154"/>
        <v/>
      </c>
      <c r="BGA18" s="385" t="str">
        <f t="shared" ca="1" si="154"/>
        <v/>
      </c>
      <c r="BGB18" s="385" t="str">
        <f t="shared" ca="1" si="154"/>
        <v/>
      </c>
      <c r="BGC18" s="385" t="str">
        <f t="shared" ca="1" si="154"/>
        <v/>
      </c>
      <c r="BGD18" s="385" t="str">
        <f t="shared" ca="1" si="154"/>
        <v/>
      </c>
      <c r="BGE18" s="385" t="str">
        <f t="shared" ref="BGE18:BIP18" ca="1" si="155">IF(OFFSET(Cp_path,0,INT((COLUMN(BGE16)-3)/(N_w_div+1)+1))&lt;&gt;"",INT((COLUMN(BGE16)-3)/(N_w_div+1))+1,"")</f>
        <v/>
      </c>
      <c r="BGF18" s="385" t="str">
        <f t="shared" ca="1" si="155"/>
        <v/>
      </c>
      <c r="BGG18" s="385" t="str">
        <f t="shared" ca="1" si="155"/>
        <v/>
      </c>
      <c r="BGH18" s="385" t="str">
        <f t="shared" ca="1" si="155"/>
        <v/>
      </c>
      <c r="BGI18" s="385" t="str">
        <f t="shared" ca="1" si="155"/>
        <v/>
      </c>
      <c r="BGJ18" s="385" t="str">
        <f t="shared" ca="1" si="155"/>
        <v/>
      </c>
      <c r="BGK18" s="385" t="str">
        <f t="shared" ca="1" si="155"/>
        <v/>
      </c>
      <c r="BGL18" s="385" t="str">
        <f t="shared" ca="1" si="155"/>
        <v/>
      </c>
      <c r="BGM18" s="385" t="str">
        <f t="shared" ca="1" si="155"/>
        <v/>
      </c>
      <c r="BGN18" s="385" t="str">
        <f t="shared" ca="1" si="155"/>
        <v/>
      </c>
      <c r="BGO18" s="385" t="str">
        <f t="shared" ca="1" si="155"/>
        <v/>
      </c>
      <c r="BGP18" s="385" t="str">
        <f t="shared" ca="1" si="155"/>
        <v/>
      </c>
      <c r="BGQ18" s="385" t="str">
        <f t="shared" ca="1" si="155"/>
        <v/>
      </c>
      <c r="BGR18" s="385" t="str">
        <f t="shared" ca="1" si="155"/>
        <v/>
      </c>
      <c r="BGS18" s="385" t="str">
        <f t="shared" ca="1" si="155"/>
        <v/>
      </c>
      <c r="BGT18" s="385" t="str">
        <f t="shared" ca="1" si="155"/>
        <v/>
      </c>
      <c r="BGU18" s="385" t="str">
        <f t="shared" ca="1" si="155"/>
        <v/>
      </c>
      <c r="BGV18" s="385" t="str">
        <f t="shared" ca="1" si="155"/>
        <v/>
      </c>
      <c r="BGW18" s="385" t="str">
        <f t="shared" ca="1" si="155"/>
        <v/>
      </c>
      <c r="BGX18" s="385" t="str">
        <f t="shared" ca="1" si="155"/>
        <v/>
      </c>
      <c r="BGY18" s="385" t="str">
        <f t="shared" ca="1" si="155"/>
        <v/>
      </c>
      <c r="BGZ18" s="385" t="str">
        <f t="shared" ca="1" si="155"/>
        <v/>
      </c>
      <c r="BHA18" s="385" t="str">
        <f t="shared" ca="1" si="155"/>
        <v/>
      </c>
      <c r="BHB18" s="385" t="str">
        <f t="shared" ca="1" si="155"/>
        <v/>
      </c>
      <c r="BHC18" s="385" t="str">
        <f t="shared" ca="1" si="155"/>
        <v/>
      </c>
      <c r="BHD18" s="385" t="str">
        <f t="shared" ca="1" si="155"/>
        <v/>
      </c>
      <c r="BHE18" s="385" t="str">
        <f t="shared" ca="1" si="155"/>
        <v/>
      </c>
      <c r="BHF18" s="385" t="str">
        <f t="shared" ca="1" si="155"/>
        <v/>
      </c>
      <c r="BHG18" s="385" t="str">
        <f t="shared" ca="1" si="155"/>
        <v/>
      </c>
      <c r="BHH18" s="385" t="str">
        <f t="shared" ca="1" si="155"/>
        <v/>
      </c>
      <c r="BHI18" s="385" t="str">
        <f t="shared" ca="1" si="155"/>
        <v/>
      </c>
      <c r="BHJ18" s="385" t="str">
        <f t="shared" ca="1" si="155"/>
        <v/>
      </c>
      <c r="BHK18" s="385" t="str">
        <f t="shared" ca="1" si="155"/>
        <v/>
      </c>
      <c r="BHL18" s="385" t="str">
        <f t="shared" ca="1" si="155"/>
        <v/>
      </c>
      <c r="BHM18" s="385" t="str">
        <f t="shared" ca="1" si="155"/>
        <v/>
      </c>
      <c r="BHN18" s="385" t="str">
        <f t="shared" ca="1" si="155"/>
        <v/>
      </c>
      <c r="BHO18" s="385" t="str">
        <f t="shared" ca="1" si="155"/>
        <v/>
      </c>
      <c r="BHP18" s="385" t="str">
        <f t="shared" ca="1" si="155"/>
        <v/>
      </c>
      <c r="BHQ18" s="385" t="str">
        <f t="shared" ca="1" si="155"/>
        <v/>
      </c>
      <c r="BHR18" s="385" t="str">
        <f t="shared" ca="1" si="155"/>
        <v/>
      </c>
      <c r="BHS18" s="385" t="str">
        <f t="shared" ca="1" si="155"/>
        <v/>
      </c>
      <c r="BHT18" s="385" t="str">
        <f t="shared" ca="1" si="155"/>
        <v/>
      </c>
      <c r="BHU18" s="385" t="str">
        <f t="shared" ca="1" si="155"/>
        <v/>
      </c>
      <c r="BHV18" s="385" t="str">
        <f t="shared" ca="1" si="155"/>
        <v/>
      </c>
      <c r="BHW18" s="385" t="str">
        <f t="shared" ca="1" si="155"/>
        <v/>
      </c>
      <c r="BHX18" s="385" t="str">
        <f t="shared" ca="1" si="155"/>
        <v/>
      </c>
      <c r="BHY18" s="385" t="str">
        <f t="shared" ca="1" si="155"/>
        <v/>
      </c>
      <c r="BHZ18" s="385" t="str">
        <f t="shared" ca="1" si="155"/>
        <v/>
      </c>
      <c r="BIA18" s="385" t="str">
        <f t="shared" ca="1" si="155"/>
        <v/>
      </c>
      <c r="BIB18" s="385" t="str">
        <f t="shared" ca="1" si="155"/>
        <v/>
      </c>
      <c r="BIC18" s="385" t="str">
        <f t="shared" ca="1" si="155"/>
        <v/>
      </c>
      <c r="BID18" s="385" t="str">
        <f t="shared" ca="1" si="155"/>
        <v/>
      </c>
      <c r="BIE18" s="385" t="str">
        <f t="shared" ca="1" si="155"/>
        <v/>
      </c>
      <c r="BIF18" s="385" t="str">
        <f t="shared" ca="1" si="155"/>
        <v/>
      </c>
      <c r="BIG18" s="385" t="str">
        <f t="shared" ca="1" si="155"/>
        <v/>
      </c>
      <c r="BIH18" s="385" t="str">
        <f t="shared" ca="1" si="155"/>
        <v/>
      </c>
      <c r="BII18" s="385" t="str">
        <f t="shared" ca="1" si="155"/>
        <v/>
      </c>
      <c r="BIJ18" s="385" t="str">
        <f t="shared" ca="1" si="155"/>
        <v/>
      </c>
      <c r="BIK18" s="385" t="str">
        <f t="shared" ca="1" si="155"/>
        <v/>
      </c>
      <c r="BIL18" s="385" t="str">
        <f t="shared" ca="1" si="155"/>
        <v/>
      </c>
      <c r="BIM18" s="385" t="str">
        <f t="shared" ca="1" si="155"/>
        <v/>
      </c>
      <c r="BIN18" s="385" t="str">
        <f t="shared" ca="1" si="155"/>
        <v/>
      </c>
      <c r="BIO18" s="385" t="str">
        <f t="shared" ca="1" si="155"/>
        <v/>
      </c>
      <c r="BIP18" s="385" t="str">
        <f t="shared" ca="1" si="155"/>
        <v/>
      </c>
      <c r="BIQ18" s="385" t="str">
        <f t="shared" ref="BIQ18:BLB18" ca="1" si="156">IF(OFFSET(Cp_path,0,INT((COLUMN(BIQ16)-3)/(N_w_div+1)+1))&lt;&gt;"",INT((COLUMN(BIQ16)-3)/(N_w_div+1))+1,"")</f>
        <v/>
      </c>
      <c r="BIR18" s="385" t="str">
        <f t="shared" ca="1" si="156"/>
        <v/>
      </c>
      <c r="BIS18" s="385" t="str">
        <f t="shared" ca="1" si="156"/>
        <v/>
      </c>
      <c r="BIT18" s="385" t="str">
        <f t="shared" ca="1" si="156"/>
        <v/>
      </c>
      <c r="BIU18" s="385" t="str">
        <f t="shared" ca="1" si="156"/>
        <v/>
      </c>
      <c r="BIV18" s="385" t="str">
        <f t="shared" ca="1" si="156"/>
        <v/>
      </c>
      <c r="BIW18" s="385" t="str">
        <f t="shared" ca="1" si="156"/>
        <v/>
      </c>
      <c r="BIX18" s="385" t="str">
        <f t="shared" ca="1" si="156"/>
        <v/>
      </c>
      <c r="BIY18" s="385" t="str">
        <f t="shared" ca="1" si="156"/>
        <v/>
      </c>
      <c r="BIZ18" s="385" t="str">
        <f t="shared" ca="1" si="156"/>
        <v/>
      </c>
      <c r="BJA18" s="385" t="str">
        <f t="shared" ca="1" si="156"/>
        <v/>
      </c>
      <c r="BJB18" s="385" t="str">
        <f t="shared" ca="1" si="156"/>
        <v/>
      </c>
      <c r="BJC18" s="385" t="str">
        <f t="shared" ca="1" si="156"/>
        <v/>
      </c>
      <c r="BJD18" s="385" t="str">
        <f t="shared" ca="1" si="156"/>
        <v/>
      </c>
      <c r="BJE18" s="385" t="str">
        <f t="shared" ca="1" si="156"/>
        <v/>
      </c>
      <c r="BJF18" s="385" t="str">
        <f t="shared" ca="1" si="156"/>
        <v/>
      </c>
      <c r="BJG18" s="385" t="str">
        <f t="shared" ca="1" si="156"/>
        <v/>
      </c>
      <c r="BJH18" s="385" t="str">
        <f t="shared" ca="1" si="156"/>
        <v/>
      </c>
      <c r="BJI18" s="385" t="str">
        <f t="shared" ca="1" si="156"/>
        <v/>
      </c>
      <c r="BJJ18" s="385" t="str">
        <f t="shared" ca="1" si="156"/>
        <v/>
      </c>
      <c r="BJK18" s="385" t="str">
        <f t="shared" ca="1" si="156"/>
        <v/>
      </c>
      <c r="BJL18" s="385" t="str">
        <f t="shared" ca="1" si="156"/>
        <v/>
      </c>
      <c r="BJM18" s="385" t="str">
        <f t="shared" ca="1" si="156"/>
        <v/>
      </c>
      <c r="BJN18" s="385" t="str">
        <f t="shared" ca="1" si="156"/>
        <v/>
      </c>
      <c r="BJO18" s="385" t="str">
        <f t="shared" ca="1" si="156"/>
        <v/>
      </c>
      <c r="BJP18" s="385" t="str">
        <f t="shared" ca="1" si="156"/>
        <v/>
      </c>
      <c r="BJQ18" s="385" t="str">
        <f t="shared" ca="1" si="156"/>
        <v/>
      </c>
      <c r="BJR18" s="385" t="str">
        <f t="shared" ca="1" si="156"/>
        <v/>
      </c>
      <c r="BJS18" s="385" t="str">
        <f t="shared" ca="1" si="156"/>
        <v/>
      </c>
      <c r="BJT18" s="385" t="str">
        <f t="shared" ca="1" si="156"/>
        <v/>
      </c>
      <c r="BJU18" s="385" t="str">
        <f t="shared" ca="1" si="156"/>
        <v/>
      </c>
      <c r="BJV18" s="385" t="str">
        <f t="shared" ca="1" si="156"/>
        <v/>
      </c>
      <c r="BJW18" s="385" t="str">
        <f t="shared" ca="1" si="156"/>
        <v/>
      </c>
      <c r="BJX18" s="385" t="str">
        <f t="shared" ca="1" si="156"/>
        <v/>
      </c>
      <c r="BJY18" s="385" t="str">
        <f t="shared" ca="1" si="156"/>
        <v/>
      </c>
      <c r="BJZ18" s="385" t="str">
        <f t="shared" ca="1" si="156"/>
        <v/>
      </c>
      <c r="BKA18" s="385" t="str">
        <f t="shared" ca="1" si="156"/>
        <v/>
      </c>
      <c r="BKB18" s="385" t="str">
        <f t="shared" ca="1" si="156"/>
        <v/>
      </c>
      <c r="BKC18" s="385" t="str">
        <f t="shared" ca="1" si="156"/>
        <v/>
      </c>
      <c r="BKD18" s="385" t="str">
        <f t="shared" ca="1" si="156"/>
        <v/>
      </c>
      <c r="BKE18" s="385" t="str">
        <f t="shared" ca="1" si="156"/>
        <v/>
      </c>
      <c r="BKF18" s="385" t="str">
        <f t="shared" ca="1" si="156"/>
        <v/>
      </c>
      <c r="BKG18" s="385" t="str">
        <f t="shared" ca="1" si="156"/>
        <v/>
      </c>
      <c r="BKH18" s="385" t="str">
        <f t="shared" ca="1" si="156"/>
        <v/>
      </c>
      <c r="BKI18" s="385" t="str">
        <f t="shared" ca="1" si="156"/>
        <v/>
      </c>
      <c r="BKJ18" s="385" t="str">
        <f t="shared" ca="1" si="156"/>
        <v/>
      </c>
      <c r="BKK18" s="385" t="str">
        <f t="shared" ca="1" si="156"/>
        <v/>
      </c>
      <c r="BKL18" s="385" t="str">
        <f t="shared" ca="1" si="156"/>
        <v/>
      </c>
      <c r="BKM18" s="385" t="str">
        <f t="shared" ca="1" si="156"/>
        <v/>
      </c>
      <c r="BKN18" s="385" t="str">
        <f t="shared" ca="1" si="156"/>
        <v/>
      </c>
      <c r="BKO18" s="385" t="str">
        <f t="shared" ca="1" si="156"/>
        <v/>
      </c>
      <c r="BKP18" s="385" t="str">
        <f t="shared" ca="1" si="156"/>
        <v/>
      </c>
      <c r="BKQ18" s="385" t="str">
        <f t="shared" ca="1" si="156"/>
        <v/>
      </c>
      <c r="BKR18" s="385" t="str">
        <f t="shared" ca="1" si="156"/>
        <v/>
      </c>
      <c r="BKS18" s="385" t="str">
        <f t="shared" ca="1" si="156"/>
        <v/>
      </c>
      <c r="BKT18" s="385" t="str">
        <f t="shared" ca="1" si="156"/>
        <v/>
      </c>
      <c r="BKU18" s="385" t="str">
        <f t="shared" ca="1" si="156"/>
        <v/>
      </c>
      <c r="BKV18" s="385" t="str">
        <f t="shared" ca="1" si="156"/>
        <v/>
      </c>
      <c r="BKW18" s="385" t="str">
        <f t="shared" ca="1" si="156"/>
        <v/>
      </c>
      <c r="BKX18" s="385" t="str">
        <f t="shared" ca="1" si="156"/>
        <v/>
      </c>
      <c r="BKY18" s="385" t="str">
        <f t="shared" ca="1" si="156"/>
        <v/>
      </c>
      <c r="BKZ18" s="385" t="str">
        <f t="shared" ca="1" si="156"/>
        <v/>
      </c>
      <c r="BLA18" s="385" t="str">
        <f t="shared" ca="1" si="156"/>
        <v/>
      </c>
      <c r="BLB18" s="385" t="str">
        <f t="shared" ca="1" si="156"/>
        <v/>
      </c>
      <c r="BLC18" s="385" t="str">
        <f t="shared" ref="BLC18:BNN18" ca="1" si="157">IF(OFFSET(Cp_path,0,INT((COLUMN(BLC16)-3)/(N_w_div+1)+1))&lt;&gt;"",INT((COLUMN(BLC16)-3)/(N_w_div+1))+1,"")</f>
        <v/>
      </c>
      <c r="BLD18" s="385" t="str">
        <f t="shared" ca="1" si="157"/>
        <v/>
      </c>
      <c r="BLE18" s="385" t="str">
        <f t="shared" ca="1" si="157"/>
        <v/>
      </c>
      <c r="BLF18" s="385" t="str">
        <f t="shared" ca="1" si="157"/>
        <v/>
      </c>
      <c r="BLG18" s="385" t="str">
        <f t="shared" ca="1" si="157"/>
        <v/>
      </c>
      <c r="BLH18" s="385" t="str">
        <f t="shared" ca="1" si="157"/>
        <v/>
      </c>
      <c r="BLI18" s="385" t="str">
        <f t="shared" ca="1" si="157"/>
        <v/>
      </c>
      <c r="BLJ18" s="385" t="str">
        <f t="shared" ca="1" si="157"/>
        <v/>
      </c>
      <c r="BLK18" s="385" t="str">
        <f t="shared" ca="1" si="157"/>
        <v/>
      </c>
      <c r="BLL18" s="385" t="str">
        <f t="shared" ca="1" si="157"/>
        <v/>
      </c>
      <c r="BLM18" s="385" t="str">
        <f t="shared" ca="1" si="157"/>
        <v/>
      </c>
      <c r="BLN18" s="385" t="str">
        <f t="shared" ca="1" si="157"/>
        <v/>
      </c>
      <c r="BLO18" s="385" t="str">
        <f t="shared" ca="1" si="157"/>
        <v/>
      </c>
      <c r="BLP18" s="385" t="str">
        <f t="shared" ca="1" si="157"/>
        <v/>
      </c>
      <c r="BLQ18" s="385" t="str">
        <f t="shared" ca="1" si="157"/>
        <v/>
      </c>
      <c r="BLR18" s="385" t="str">
        <f t="shared" ca="1" si="157"/>
        <v/>
      </c>
      <c r="BLS18" s="385" t="str">
        <f t="shared" ca="1" si="157"/>
        <v/>
      </c>
      <c r="BLT18" s="385" t="str">
        <f t="shared" ca="1" si="157"/>
        <v/>
      </c>
      <c r="BLU18" s="385" t="str">
        <f t="shared" ca="1" si="157"/>
        <v/>
      </c>
      <c r="BLV18" s="385" t="str">
        <f t="shared" ca="1" si="157"/>
        <v/>
      </c>
      <c r="BLW18" s="385" t="str">
        <f t="shared" ca="1" si="157"/>
        <v/>
      </c>
      <c r="BLX18" s="385" t="str">
        <f t="shared" ca="1" si="157"/>
        <v/>
      </c>
      <c r="BLY18" s="385" t="str">
        <f t="shared" ca="1" si="157"/>
        <v/>
      </c>
      <c r="BLZ18" s="385" t="str">
        <f t="shared" ca="1" si="157"/>
        <v/>
      </c>
      <c r="BMA18" s="385" t="str">
        <f t="shared" ca="1" si="157"/>
        <v/>
      </c>
      <c r="BMB18" s="385" t="str">
        <f t="shared" ca="1" si="157"/>
        <v/>
      </c>
      <c r="BMC18" s="385" t="str">
        <f t="shared" ca="1" si="157"/>
        <v/>
      </c>
      <c r="BMD18" s="385" t="str">
        <f t="shared" ca="1" si="157"/>
        <v/>
      </c>
      <c r="BME18" s="385" t="str">
        <f t="shared" ca="1" si="157"/>
        <v/>
      </c>
      <c r="BMF18" s="385" t="str">
        <f t="shared" ca="1" si="157"/>
        <v/>
      </c>
      <c r="BMG18" s="385" t="str">
        <f t="shared" ca="1" si="157"/>
        <v/>
      </c>
      <c r="BMH18" s="385" t="str">
        <f t="shared" ca="1" si="157"/>
        <v/>
      </c>
      <c r="BMI18" s="385" t="str">
        <f t="shared" ca="1" si="157"/>
        <v/>
      </c>
      <c r="BMJ18" s="385" t="str">
        <f t="shared" ca="1" si="157"/>
        <v/>
      </c>
      <c r="BMK18" s="385" t="str">
        <f t="shared" ca="1" si="157"/>
        <v/>
      </c>
      <c r="BML18" s="385" t="str">
        <f t="shared" ca="1" si="157"/>
        <v/>
      </c>
      <c r="BMM18" s="385" t="str">
        <f t="shared" ca="1" si="157"/>
        <v/>
      </c>
      <c r="BMN18" s="385" t="str">
        <f t="shared" ca="1" si="157"/>
        <v/>
      </c>
      <c r="BMO18" s="385" t="str">
        <f t="shared" ca="1" si="157"/>
        <v/>
      </c>
      <c r="BMP18" s="385" t="str">
        <f t="shared" ca="1" si="157"/>
        <v/>
      </c>
      <c r="BMQ18" s="385" t="str">
        <f t="shared" ca="1" si="157"/>
        <v/>
      </c>
      <c r="BMR18" s="385" t="str">
        <f t="shared" ca="1" si="157"/>
        <v/>
      </c>
      <c r="BMS18" s="385" t="str">
        <f t="shared" ca="1" si="157"/>
        <v/>
      </c>
      <c r="BMT18" s="385" t="str">
        <f t="shared" ca="1" si="157"/>
        <v/>
      </c>
      <c r="BMU18" s="385" t="str">
        <f t="shared" ca="1" si="157"/>
        <v/>
      </c>
      <c r="BMV18" s="385" t="str">
        <f t="shared" ca="1" si="157"/>
        <v/>
      </c>
      <c r="BMW18" s="385" t="str">
        <f t="shared" ca="1" si="157"/>
        <v/>
      </c>
      <c r="BMX18" s="385" t="str">
        <f t="shared" ca="1" si="157"/>
        <v/>
      </c>
      <c r="BMY18" s="385" t="str">
        <f t="shared" ca="1" si="157"/>
        <v/>
      </c>
      <c r="BMZ18" s="385" t="str">
        <f t="shared" ca="1" si="157"/>
        <v/>
      </c>
      <c r="BNA18" s="385" t="str">
        <f t="shared" ca="1" si="157"/>
        <v/>
      </c>
      <c r="BNB18" s="385" t="str">
        <f t="shared" ca="1" si="157"/>
        <v/>
      </c>
      <c r="BNC18" s="385" t="str">
        <f t="shared" ca="1" si="157"/>
        <v/>
      </c>
      <c r="BND18" s="385" t="str">
        <f t="shared" ca="1" si="157"/>
        <v/>
      </c>
      <c r="BNE18" s="385" t="str">
        <f t="shared" ca="1" si="157"/>
        <v/>
      </c>
      <c r="BNF18" s="385" t="str">
        <f t="shared" ca="1" si="157"/>
        <v/>
      </c>
      <c r="BNG18" s="385" t="str">
        <f t="shared" ca="1" si="157"/>
        <v/>
      </c>
      <c r="BNH18" s="385" t="str">
        <f t="shared" ca="1" si="157"/>
        <v/>
      </c>
      <c r="BNI18" s="385" t="str">
        <f t="shared" ca="1" si="157"/>
        <v/>
      </c>
      <c r="BNJ18" s="385" t="str">
        <f t="shared" ca="1" si="157"/>
        <v/>
      </c>
      <c r="BNK18" s="385" t="str">
        <f t="shared" ca="1" si="157"/>
        <v/>
      </c>
      <c r="BNL18" s="385" t="str">
        <f t="shared" ca="1" si="157"/>
        <v/>
      </c>
      <c r="BNM18" s="385" t="str">
        <f t="shared" ca="1" si="157"/>
        <v/>
      </c>
      <c r="BNN18" s="385" t="str">
        <f t="shared" ca="1" si="157"/>
        <v/>
      </c>
      <c r="BNO18" s="385" t="str">
        <f t="shared" ref="BNO18:BPZ18" ca="1" si="158">IF(OFFSET(Cp_path,0,INT((COLUMN(BNO16)-3)/(N_w_div+1)+1))&lt;&gt;"",INT((COLUMN(BNO16)-3)/(N_w_div+1))+1,"")</f>
        <v/>
      </c>
      <c r="BNP18" s="385" t="str">
        <f t="shared" ca="1" si="158"/>
        <v/>
      </c>
      <c r="BNQ18" s="385" t="str">
        <f t="shared" ca="1" si="158"/>
        <v/>
      </c>
      <c r="BNR18" s="385" t="str">
        <f t="shared" ca="1" si="158"/>
        <v/>
      </c>
      <c r="BNS18" s="385" t="str">
        <f t="shared" ca="1" si="158"/>
        <v/>
      </c>
      <c r="BNT18" s="385" t="str">
        <f t="shared" ca="1" si="158"/>
        <v/>
      </c>
      <c r="BNU18" s="385" t="str">
        <f t="shared" ca="1" si="158"/>
        <v/>
      </c>
      <c r="BNV18" s="385" t="str">
        <f t="shared" ca="1" si="158"/>
        <v/>
      </c>
      <c r="BNW18" s="385" t="str">
        <f t="shared" ca="1" si="158"/>
        <v/>
      </c>
      <c r="BNX18" s="385" t="str">
        <f t="shared" ca="1" si="158"/>
        <v/>
      </c>
      <c r="BNY18" s="385" t="str">
        <f t="shared" ca="1" si="158"/>
        <v/>
      </c>
      <c r="BNZ18" s="385" t="str">
        <f t="shared" ca="1" si="158"/>
        <v/>
      </c>
      <c r="BOA18" s="385" t="str">
        <f t="shared" ca="1" si="158"/>
        <v/>
      </c>
      <c r="BOB18" s="385" t="str">
        <f t="shared" ca="1" si="158"/>
        <v/>
      </c>
      <c r="BOC18" s="385" t="str">
        <f t="shared" ca="1" si="158"/>
        <v/>
      </c>
      <c r="BOD18" s="385" t="str">
        <f t="shared" ca="1" si="158"/>
        <v/>
      </c>
      <c r="BOE18" s="385" t="str">
        <f t="shared" ca="1" si="158"/>
        <v/>
      </c>
      <c r="BOF18" s="385" t="str">
        <f t="shared" ca="1" si="158"/>
        <v/>
      </c>
      <c r="BOG18" s="385" t="str">
        <f t="shared" ca="1" si="158"/>
        <v/>
      </c>
      <c r="BOH18" s="385" t="str">
        <f t="shared" ca="1" si="158"/>
        <v/>
      </c>
      <c r="BOI18" s="385" t="str">
        <f t="shared" ca="1" si="158"/>
        <v/>
      </c>
      <c r="BOJ18" s="385" t="str">
        <f t="shared" ca="1" si="158"/>
        <v/>
      </c>
      <c r="BOK18" s="385" t="str">
        <f t="shared" ca="1" si="158"/>
        <v/>
      </c>
      <c r="BOL18" s="385" t="str">
        <f t="shared" ca="1" si="158"/>
        <v/>
      </c>
      <c r="BOM18" s="385" t="str">
        <f t="shared" ca="1" si="158"/>
        <v/>
      </c>
      <c r="BON18" s="385" t="str">
        <f t="shared" ca="1" si="158"/>
        <v/>
      </c>
      <c r="BOO18" s="385" t="str">
        <f t="shared" ca="1" si="158"/>
        <v/>
      </c>
      <c r="BOP18" s="385" t="str">
        <f t="shared" ca="1" si="158"/>
        <v/>
      </c>
      <c r="BOQ18" s="385" t="str">
        <f t="shared" ca="1" si="158"/>
        <v/>
      </c>
      <c r="BOR18" s="385" t="str">
        <f t="shared" ca="1" si="158"/>
        <v/>
      </c>
      <c r="BOS18" s="385" t="str">
        <f t="shared" ca="1" si="158"/>
        <v/>
      </c>
      <c r="BOT18" s="385" t="str">
        <f t="shared" ca="1" si="158"/>
        <v/>
      </c>
      <c r="BOU18" s="385" t="str">
        <f t="shared" ca="1" si="158"/>
        <v/>
      </c>
      <c r="BOV18" s="385" t="str">
        <f t="shared" ca="1" si="158"/>
        <v/>
      </c>
      <c r="BOW18" s="385" t="str">
        <f t="shared" ca="1" si="158"/>
        <v/>
      </c>
      <c r="BOX18" s="385" t="str">
        <f t="shared" ca="1" si="158"/>
        <v/>
      </c>
      <c r="BOY18" s="385" t="str">
        <f t="shared" ca="1" si="158"/>
        <v/>
      </c>
      <c r="BOZ18" s="385" t="str">
        <f t="shared" ca="1" si="158"/>
        <v/>
      </c>
      <c r="BPA18" s="385" t="str">
        <f t="shared" ca="1" si="158"/>
        <v/>
      </c>
      <c r="BPB18" s="385" t="str">
        <f t="shared" ca="1" si="158"/>
        <v/>
      </c>
      <c r="BPC18" s="385" t="str">
        <f t="shared" ca="1" si="158"/>
        <v/>
      </c>
      <c r="BPD18" s="385" t="str">
        <f t="shared" ca="1" si="158"/>
        <v/>
      </c>
      <c r="BPE18" s="385" t="str">
        <f t="shared" ca="1" si="158"/>
        <v/>
      </c>
      <c r="BPF18" s="385" t="str">
        <f t="shared" ca="1" si="158"/>
        <v/>
      </c>
      <c r="BPG18" s="385" t="str">
        <f t="shared" ca="1" si="158"/>
        <v/>
      </c>
      <c r="BPH18" s="385" t="str">
        <f t="shared" ca="1" si="158"/>
        <v/>
      </c>
      <c r="BPI18" s="385" t="str">
        <f t="shared" ca="1" si="158"/>
        <v/>
      </c>
      <c r="BPJ18" s="385" t="str">
        <f t="shared" ca="1" si="158"/>
        <v/>
      </c>
      <c r="BPK18" s="385" t="str">
        <f t="shared" ca="1" si="158"/>
        <v/>
      </c>
      <c r="BPL18" s="385" t="str">
        <f t="shared" ca="1" si="158"/>
        <v/>
      </c>
      <c r="BPM18" s="385" t="str">
        <f t="shared" ca="1" si="158"/>
        <v/>
      </c>
      <c r="BPN18" s="385" t="str">
        <f t="shared" ca="1" si="158"/>
        <v/>
      </c>
      <c r="BPO18" s="385" t="str">
        <f t="shared" ca="1" si="158"/>
        <v/>
      </c>
      <c r="BPP18" s="385" t="str">
        <f t="shared" ca="1" si="158"/>
        <v/>
      </c>
      <c r="BPQ18" s="385" t="str">
        <f t="shared" ca="1" si="158"/>
        <v/>
      </c>
      <c r="BPR18" s="385" t="str">
        <f t="shared" ca="1" si="158"/>
        <v/>
      </c>
      <c r="BPS18" s="385" t="str">
        <f t="shared" ca="1" si="158"/>
        <v/>
      </c>
      <c r="BPT18" s="385" t="str">
        <f t="shared" ca="1" si="158"/>
        <v/>
      </c>
      <c r="BPU18" s="385" t="str">
        <f t="shared" ca="1" si="158"/>
        <v/>
      </c>
      <c r="BPV18" s="385" t="str">
        <f t="shared" ca="1" si="158"/>
        <v/>
      </c>
      <c r="BPW18" s="385" t="str">
        <f t="shared" ca="1" si="158"/>
        <v/>
      </c>
      <c r="BPX18" s="385" t="str">
        <f t="shared" ca="1" si="158"/>
        <v/>
      </c>
      <c r="BPY18" s="385" t="str">
        <f t="shared" ca="1" si="158"/>
        <v/>
      </c>
      <c r="BPZ18" s="385" t="str">
        <f t="shared" ca="1" si="158"/>
        <v/>
      </c>
      <c r="BQA18" s="385" t="str">
        <f t="shared" ref="BQA18:BSL18" ca="1" si="159">IF(OFFSET(Cp_path,0,INT((COLUMN(BQA16)-3)/(N_w_div+1)+1))&lt;&gt;"",INT((COLUMN(BQA16)-3)/(N_w_div+1))+1,"")</f>
        <v/>
      </c>
      <c r="BQB18" s="385" t="str">
        <f t="shared" ca="1" si="159"/>
        <v/>
      </c>
      <c r="BQC18" s="385" t="str">
        <f t="shared" ca="1" si="159"/>
        <v/>
      </c>
      <c r="BQD18" s="385" t="str">
        <f t="shared" ca="1" si="159"/>
        <v/>
      </c>
      <c r="BQE18" s="385" t="str">
        <f t="shared" ca="1" si="159"/>
        <v/>
      </c>
      <c r="BQF18" s="385" t="str">
        <f t="shared" ca="1" si="159"/>
        <v/>
      </c>
      <c r="BQG18" s="385" t="str">
        <f t="shared" ca="1" si="159"/>
        <v/>
      </c>
      <c r="BQH18" s="385" t="str">
        <f t="shared" ca="1" si="159"/>
        <v/>
      </c>
      <c r="BQI18" s="385" t="str">
        <f t="shared" ca="1" si="159"/>
        <v/>
      </c>
      <c r="BQJ18" s="385" t="str">
        <f t="shared" ca="1" si="159"/>
        <v/>
      </c>
      <c r="BQK18" s="385" t="str">
        <f t="shared" ca="1" si="159"/>
        <v/>
      </c>
      <c r="BQL18" s="385" t="str">
        <f t="shared" ca="1" si="159"/>
        <v/>
      </c>
      <c r="BQM18" s="385" t="str">
        <f t="shared" ca="1" si="159"/>
        <v/>
      </c>
      <c r="BQN18" s="385" t="str">
        <f t="shared" ca="1" si="159"/>
        <v/>
      </c>
      <c r="BQO18" s="385" t="str">
        <f t="shared" ca="1" si="159"/>
        <v/>
      </c>
      <c r="BQP18" s="385" t="str">
        <f t="shared" ca="1" si="159"/>
        <v/>
      </c>
      <c r="BQQ18" s="385" t="str">
        <f t="shared" ca="1" si="159"/>
        <v/>
      </c>
      <c r="BQR18" s="385" t="str">
        <f t="shared" ca="1" si="159"/>
        <v/>
      </c>
      <c r="BQS18" s="385" t="str">
        <f t="shared" ca="1" si="159"/>
        <v/>
      </c>
      <c r="BQT18" s="385" t="str">
        <f t="shared" ca="1" si="159"/>
        <v/>
      </c>
      <c r="BQU18" s="385" t="str">
        <f t="shared" ca="1" si="159"/>
        <v/>
      </c>
      <c r="BQV18" s="385" t="str">
        <f t="shared" ca="1" si="159"/>
        <v/>
      </c>
      <c r="BQW18" s="385" t="str">
        <f t="shared" ca="1" si="159"/>
        <v/>
      </c>
      <c r="BQX18" s="385" t="str">
        <f t="shared" ca="1" si="159"/>
        <v/>
      </c>
      <c r="BQY18" s="385" t="str">
        <f t="shared" ca="1" si="159"/>
        <v/>
      </c>
      <c r="BQZ18" s="385" t="str">
        <f t="shared" ca="1" si="159"/>
        <v/>
      </c>
      <c r="BRA18" s="385" t="str">
        <f t="shared" ca="1" si="159"/>
        <v/>
      </c>
      <c r="BRB18" s="385" t="str">
        <f t="shared" ca="1" si="159"/>
        <v/>
      </c>
      <c r="BRC18" s="385" t="str">
        <f t="shared" ca="1" si="159"/>
        <v/>
      </c>
      <c r="BRD18" s="385" t="str">
        <f t="shared" ca="1" si="159"/>
        <v/>
      </c>
      <c r="BRE18" s="385" t="str">
        <f t="shared" ca="1" si="159"/>
        <v/>
      </c>
      <c r="BRF18" s="385" t="str">
        <f t="shared" ca="1" si="159"/>
        <v/>
      </c>
      <c r="BRG18" s="385" t="str">
        <f t="shared" ca="1" si="159"/>
        <v/>
      </c>
      <c r="BRH18" s="385" t="str">
        <f t="shared" ca="1" si="159"/>
        <v/>
      </c>
      <c r="BRI18" s="385" t="str">
        <f t="shared" ca="1" si="159"/>
        <v/>
      </c>
      <c r="BRJ18" s="385" t="str">
        <f t="shared" ca="1" si="159"/>
        <v/>
      </c>
      <c r="BRK18" s="385" t="str">
        <f t="shared" ca="1" si="159"/>
        <v/>
      </c>
      <c r="BRL18" s="385" t="str">
        <f t="shared" ca="1" si="159"/>
        <v/>
      </c>
      <c r="BRM18" s="385" t="str">
        <f t="shared" ca="1" si="159"/>
        <v/>
      </c>
      <c r="BRN18" s="385" t="str">
        <f t="shared" ca="1" si="159"/>
        <v/>
      </c>
      <c r="BRO18" s="385" t="str">
        <f t="shared" ca="1" si="159"/>
        <v/>
      </c>
      <c r="BRP18" s="385" t="str">
        <f t="shared" ca="1" si="159"/>
        <v/>
      </c>
      <c r="BRQ18" s="385" t="str">
        <f t="shared" ca="1" si="159"/>
        <v/>
      </c>
      <c r="BRR18" s="385" t="str">
        <f t="shared" ca="1" si="159"/>
        <v/>
      </c>
      <c r="BRS18" s="385" t="str">
        <f t="shared" ca="1" si="159"/>
        <v/>
      </c>
      <c r="BRT18" s="385" t="str">
        <f t="shared" ca="1" si="159"/>
        <v/>
      </c>
      <c r="BRU18" s="385" t="str">
        <f t="shared" ca="1" si="159"/>
        <v/>
      </c>
      <c r="BRV18" s="385" t="str">
        <f t="shared" ca="1" si="159"/>
        <v/>
      </c>
      <c r="BRW18" s="385" t="str">
        <f t="shared" ca="1" si="159"/>
        <v/>
      </c>
      <c r="BRX18" s="385" t="str">
        <f t="shared" ca="1" si="159"/>
        <v/>
      </c>
      <c r="BRY18" s="385" t="str">
        <f t="shared" ca="1" si="159"/>
        <v/>
      </c>
      <c r="BRZ18" s="385" t="str">
        <f t="shared" ca="1" si="159"/>
        <v/>
      </c>
      <c r="BSA18" s="385" t="str">
        <f t="shared" ca="1" si="159"/>
        <v/>
      </c>
      <c r="BSB18" s="385" t="str">
        <f t="shared" ca="1" si="159"/>
        <v/>
      </c>
      <c r="BSC18" s="385" t="str">
        <f t="shared" ca="1" si="159"/>
        <v/>
      </c>
      <c r="BSD18" s="385" t="str">
        <f t="shared" ca="1" si="159"/>
        <v/>
      </c>
      <c r="BSE18" s="385" t="str">
        <f t="shared" ca="1" si="159"/>
        <v/>
      </c>
      <c r="BSF18" s="385" t="str">
        <f t="shared" ca="1" si="159"/>
        <v/>
      </c>
      <c r="BSG18" s="385" t="str">
        <f t="shared" ca="1" si="159"/>
        <v/>
      </c>
      <c r="BSH18" s="385" t="str">
        <f t="shared" ca="1" si="159"/>
        <v/>
      </c>
      <c r="BSI18" s="385" t="str">
        <f t="shared" ca="1" si="159"/>
        <v/>
      </c>
      <c r="BSJ18" s="385" t="str">
        <f t="shared" ca="1" si="159"/>
        <v/>
      </c>
      <c r="BSK18" s="385" t="str">
        <f t="shared" ca="1" si="159"/>
        <v/>
      </c>
      <c r="BSL18" s="385" t="str">
        <f t="shared" ca="1" si="159"/>
        <v/>
      </c>
      <c r="BSM18" s="385" t="str">
        <f t="shared" ref="BSM18:BUX18" ca="1" si="160">IF(OFFSET(Cp_path,0,INT((COLUMN(BSM16)-3)/(N_w_div+1)+1))&lt;&gt;"",INT((COLUMN(BSM16)-3)/(N_w_div+1))+1,"")</f>
        <v/>
      </c>
      <c r="BSN18" s="385" t="str">
        <f t="shared" ca="1" si="160"/>
        <v/>
      </c>
      <c r="BSO18" s="385" t="str">
        <f t="shared" ca="1" si="160"/>
        <v/>
      </c>
      <c r="BSP18" s="385" t="str">
        <f t="shared" ca="1" si="160"/>
        <v/>
      </c>
      <c r="BSQ18" s="385" t="str">
        <f t="shared" ca="1" si="160"/>
        <v/>
      </c>
      <c r="BSR18" s="385" t="str">
        <f t="shared" ca="1" si="160"/>
        <v/>
      </c>
      <c r="BSS18" s="385" t="str">
        <f t="shared" ca="1" si="160"/>
        <v/>
      </c>
      <c r="BST18" s="385" t="str">
        <f t="shared" ca="1" si="160"/>
        <v/>
      </c>
      <c r="BSU18" s="385" t="str">
        <f t="shared" ca="1" si="160"/>
        <v/>
      </c>
      <c r="BSV18" s="385" t="str">
        <f t="shared" ca="1" si="160"/>
        <v/>
      </c>
      <c r="BSW18" s="385" t="str">
        <f t="shared" ca="1" si="160"/>
        <v/>
      </c>
      <c r="BSX18" s="385" t="str">
        <f t="shared" ca="1" si="160"/>
        <v/>
      </c>
      <c r="BSY18" s="385" t="str">
        <f t="shared" ca="1" si="160"/>
        <v/>
      </c>
      <c r="BSZ18" s="385" t="str">
        <f t="shared" ca="1" si="160"/>
        <v/>
      </c>
      <c r="BTA18" s="385" t="str">
        <f t="shared" ca="1" si="160"/>
        <v/>
      </c>
      <c r="BTB18" s="385" t="str">
        <f t="shared" ca="1" si="160"/>
        <v/>
      </c>
      <c r="BTC18" s="385" t="str">
        <f t="shared" ca="1" si="160"/>
        <v/>
      </c>
      <c r="BTD18" s="385" t="str">
        <f t="shared" ca="1" si="160"/>
        <v/>
      </c>
      <c r="BTE18" s="385" t="str">
        <f t="shared" ca="1" si="160"/>
        <v/>
      </c>
      <c r="BTF18" s="385" t="str">
        <f t="shared" ca="1" si="160"/>
        <v/>
      </c>
      <c r="BTG18" s="385" t="str">
        <f t="shared" ca="1" si="160"/>
        <v/>
      </c>
      <c r="BTH18" s="385" t="str">
        <f t="shared" ca="1" si="160"/>
        <v/>
      </c>
      <c r="BTI18" s="385" t="str">
        <f t="shared" ca="1" si="160"/>
        <v/>
      </c>
      <c r="BTJ18" s="385" t="str">
        <f t="shared" ca="1" si="160"/>
        <v/>
      </c>
      <c r="BTK18" s="385" t="str">
        <f t="shared" ca="1" si="160"/>
        <v/>
      </c>
      <c r="BTL18" s="385" t="str">
        <f t="shared" ca="1" si="160"/>
        <v/>
      </c>
      <c r="BTM18" s="385" t="str">
        <f t="shared" ca="1" si="160"/>
        <v/>
      </c>
      <c r="BTN18" s="385" t="str">
        <f t="shared" ca="1" si="160"/>
        <v/>
      </c>
      <c r="BTO18" s="385" t="str">
        <f t="shared" ca="1" si="160"/>
        <v/>
      </c>
      <c r="BTP18" s="385" t="str">
        <f t="shared" ca="1" si="160"/>
        <v/>
      </c>
      <c r="BTQ18" s="385" t="str">
        <f t="shared" ca="1" si="160"/>
        <v/>
      </c>
      <c r="BTR18" s="385" t="str">
        <f t="shared" ca="1" si="160"/>
        <v/>
      </c>
      <c r="BTS18" s="385" t="str">
        <f t="shared" ca="1" si="160"/>
        <v/>
      </c>
      <c r="BTT18" s="385" t="str">
        <f t="shared" ca="1" si="160"/>
        <v/>
      </c>
      <c r="BTU18" s="385" t="str">
        <f t="shared" ca="1" si="160"/>
        <v/>
      </c>
      <c r="BTV18" s="385" t="str">
        <f t="shared" ca="1" si="160"/>
        <v/>
      </c>
      <c r="BTW18" s="385" t="str">
        <f t="shared" ca="1" si="160"/>
        <v/>
      </c>
      <c r="BTX18" s="385" t="str">
        <f t="shared" ca="1" si="160"/>
        <v/>
      </c>
      <c r="BTY18" s="385" t="str">
        <f t="shared" ca="1" si="160"/>
        <v/>
      </c>
      <c r="BTZ18" s="385" t="str">
        <f t="shared" ca="1" si="160"/>
        <v/>
      </c>
      <c r="BUA18" s="385" t="str">
        <f t="shared" ca="1" si="160"/>
        <v/>
      </c>
      <c r="BUB18" s="385" t="str">
        <f t="shared" ca="1" si="160"/>
        <v/>
      </c>
      <c r="BUC18" s="385" t="str">
        <f t="shared" ca="1" si="160"/>
        <v/>
      </c>
      <c r="BUD18" s="385" t="str">
        <f t="shared" ca="1" si="160"/>
        <v/>
      </c>
      <c r="BUE18" s="385" t="str">
        <f t="shared" ca="1" si="160"/>
        <v/>
      </c>
      <c r="BUF18" s="385" t="str">
        <f t="shared" ca="1" si="160"/>
        <v/>
      </c>
      <c r="BUG18" s="385" t="str">
        <f t="shared" ca="1" si="160"/>
        <v/>
      </c>
      <c r="BUH18" s="385" t="str">
        <f t="shared" ca="1" si="160"/>
        <v/>
      </c>
      <c r="BUI18" s="385" t="str">
        <f t="shared" ca="1" si="160"/>
        <v/>
      </c>
      <c r="BUJ18" s="385" t="str">
        <f t="shared" ca="1" si="160"/>
        <v/>
      </c>
      <c r="BUK18" s="385" t="str">
        <f t="shared" ca="1" si="160"/>
        <v/>
      </c>
      <c r="BUL18" s="385" t="str">
        <f t="shared" ca="1" si="160"/>
        <v/>
      </c>
      <c r="BUM18" s="385" t="str">
        <f t="shared" ca="1" si="160"/>
        <v/>
      </c>
      <c r="BUN18" s="385" t="str">
        <f t="shared" ca="1" si="160"/>
        <v/>
      </c>
      <c r="BUO18" s="385" t="str">
        <f t="shared" ca="1" si="160"/>
        <v/>
      </c>
      <c r="BUP18" s="385" t="str">
        <f t="shared" ca="1" si="160"/>
        <v/>
      </c>
      <c r="BUQ18" s="385" t="str">
        <f t="shared" ca="1" si="160"/>
        <v/>
      </c>
      <c r="BUR18" s="385" t="str">
        <f t="shared" ca="1" si="160"/>
        <v/>
      </c>
      <c r="BUS18" s="385" t="str">
        <f t="shared" ca="1" si="160"/>
        <v/>
      </c>
      <c r="BUT18" s="385" t="str">
        <f t="shared" ca="1" si="160"/>
        <v/>
      </c>
      <c r="BUU18" s="385" t="str">
        <f t="shared" ca="1" si="160"/>
        <v/>
      </c>
      <c r="BUV18" s="385" t="str">
        <f t="shared" ca="1" si="160"/>
        <v/>
      </c>
      <c r="BUW18" s="385" t="str">
        <f t="shared" ca="1" si="160"/>
        <v/>
      </c>
      <c r="BUX18" s="385" t="str">
        <f t="shared" ca="1" si="160"/>
        <v/>
      </c>
      <c r="BUY18" s="385" t="str">
        <f t="shared" ref="BUY18:BXJ18" ca="1" si="161">IF(OFFSET(Cp_path,0,INT((COLUMN(BUY16)-3)/(N_w_div+1)+1))&lt;&gt;"",INT((COLUMN(BUY16)-3)/(N_w_div+1))+1,"")</f>
        <v/>
      </c>
      <c r="BUZ18" s="385" t="str">
        <f t="shared" ca="1" si="161"/>
        <v/>
      </c>
      <c r="BVA18" s="385" t="str">
        <f t="shared" ca="1" si="161"/>
        <v/>
      </c>
      <c r="BVB18" s="385" t="str">
        <f t="shared" ca="1" si="161"/>
        <v/>
      </c>
      <c r="BVC18" s="385" t="str">
        <f t="shared" ca="1" si="161"/>
        <v/>
      </c>
      <c r="BVD18" s="385" t="str">
        <f t="shared" ca="1" si="161"/>
        <v/>
      </c>
      <c r="BVE18" s="385" t="str">
        <f t="shared" ca="1" si="161"/>
        <v/>
      </c>
      <c r="BVF18" s="385" t="str">
        <f t="shared" ca="1" si="161"/>
        <v/>
      </c>
      <c r="BVG18" s="385" t="str">
        <f t="shared" ca="1" si="161"/>
        <v/>
      </c>
      <c r="BVH18" s="385" t="str">
        <f t="shared" ca="1" si="161"/>
        <v/>
      </c>
      <c r="BVI18" s="385" t="str">
        <f t="shared" ca="1" si="161"/>
        <v/>
      </c>
      <c r="BVJ18" s="385" t="str">
        <f t="shared" ca="1" si="161"/>
        <v/>
      </c>
      <c r="BVK18" s="385" t="str">
        <f t="shared" ca="1" si="161"/>
        <v/>
      </c>
      <c r="BVL18" s="385" t="str">
        <f t="shared" ca="1" si="161"/>
        <v/>
      </c>
      <c r="BVM18" s="385" t="str">
        <f t="shared" ca="1" si="161"/>
        <v/>
      </c>
      <c r="BVN18" s="385" t="str">
        <f t="shared" ca="1" si="161"/>
        <v/>
      </c>
      <c r="BVO18" s="385" t="str">
        <f t="shared" ca="1" si="161"/>
        <v/>
      </c>
      <c r="BVP18" s="385" t="str">
        <f t="shared" ca="1" si="161"/>
        <v/>
      </c>
      <c r="BVQ18" s="385" t="str">
        <f t="shared" ca="1" si="161"/>
        <v/>
      </c>
      <c r="BVR18" s="385" t="str">
        <f t="shared" ca="1" si="161"/>
        <v/>
      </c>
      <c r="BVS18" s="385" t="str">
        <f t="shared" ca="1" si="161"/>
        <v/>
      </c>
      <c r="BVT18" s="385" t="str">
        <f t="shared" ca="1" si="161"/>
        <v/>
      </c>
      <c r="BVU18" s="385" t="str">
        <f t="shared" ca="1" si="161"/>
        <v/>
      </c>
      <c r="BVV18" s="385" t="str">
        <f t="shared" ca="1" si="161"/>
        <v/>
      </c>
      <c r="BVW18" s="385" t="str">
        <f t="shared" ca="1" si="161"/>
        <v/>
      </c>
      <c r="BVX18" s="385" t="str">
        <f t="shared" ca="1" si="161"/>
        <v/>
      </c>
      <c r="BVY18" s="385" t="str">
        <f t="shared" ca="1" si="161"/>
        <v/>
      </c>
      <c r="BVZ18" s="385" t="str">
        <f t="shared" ca="1" si="161"/>
        <v/>
      </c>
      <c r="BWA18" s="385" t="str">
        <f t="shared" ca="1" si="161"/>
        <v/>
      </c>
      <c r="BWB18" s="385" t="str">
        <f t="shared" ca="1" si="161"/>
        <v/>
      </c>
      <c r="BWC18" s="385" t="str">
        <f t="shared" ca="1" si="161"/>
        <v/>
      </c>
      <c r="BWD18" s="385" t="str">
        <f t="shared" ca="1" si="161"/>
        <v/>
      </c>
      <c r="BWE18" s="385" t="str">
        <f t="shared" ca="1" si="161"/>
        <v/>
      </c>
      <c r="BWF18" s="385" t="str">
        <f t="shared" ca="1" si="161"/>
        <v/>
      </c>
      <c r="BWG18" s="385" t="str">
        <f t="shared" ca="1" si="161"/>
        <v/>
      </c>
      <c r="BWH18" s="385" t="str">
        <f t="shared" ca="1" si="161"/>
        <v/>
      </c>
      <c r="BWI18" s="385" t="str">
        <f t="shared" ca="1" si="161"/>
        <v/>
      </c>
      <c r="BWJ18" s="385" t="str">
        <f t="shared" ca="1" si="161"/>
        <v/>
      </c>
      <c r="BWK18" s="385" t="str">
        <f t="shared" ca="1" si="161"/>
        <v/>
      </c>
      <c r="BWL18" s="385" t="str">
        <f t="shared" ca="1" si="161"/>
        <v/>
      </c>
      <c r="BWM18" s="385" t="str">
        <f t="shared" ca="1" si="161"/>
        <v/>
      </c>
      <c r="BWN18" s="385" t="str">
        <f t="shared" ca="1" si="161"/>
        <v/>
      </c>
      <c r="BWO18" s="385" t="str">
        <f t="shared" ca="1" si="161"/>
        <v/>
      </c>
      <c r="BWP18" s="385" t="str">
        <f t="shared" ca="1" si="161"/>
        <v/>
      </c>
      <c r="BWQ18" s="385" t="str">
        <f t="shared" ca="1" si="161"/>
        <v/>
      </c>
      <c r="BWR18" s="385" t="str">
        <f t="shared" ca="1" si="161"/>
        <v/>
      </c>
      <c r="BWS18" s="385" t="str">
        <f t="shared" ca="1" si="161"/>
        <v/>
      </c>
      <c r="BWT18" s="385" t="str">
        <f t="shared" ca="1" si="161"/>
        <v/>
      </c>
      <c r="BWU18" s="385" t="str">
        <f t="shared" ca="1" si="161"/>
        <v/>
      </c>
      <c r="BWV18" s="385" t="str">
        <f t="shared" ca="1" si="161"/>
        <v/>
      </c>
      <c r="BWW18" s="385" t="str">
        <f t="shared" ca="1" si="161"/>
        <v/>
      </c>
      <c r="BWX18" s="385" t="str">
        <f t="shared" ca="1" si="161"/>
        <v/>
      </c>
      <c r="BWY18" s="385" t="str">
        <f t="shared" ca="1" si="161"/>
        <v/>
      </c>
      <c r="BWZ18" s="385" t="str">
        <f t="shared" ca="1" si="161"/>
        <v/>
      </c>
      <c r="BXA18" s="385" t="str">
        <f t="shared" ca="1" si="161"/>
        <v/>
      </c>
      <c r="BXB18" s="385" t="str">
        <f t="shared" ca="1" si="161"/>
        <v/>
      </c>
      <c r="BXC18" s="385" t="str">
        <f t="shared" ca="1" si="161"/>
        <v/>
      </c>
      <c r="BXD18" s="385" t="str">
        <f t="shared" ca="1" si="161"/>
        <v/>
      </c>
      <c r="BXE18" s="385" t="str">
        <f t="shared" ca="1" si="161"/>
        <v/>
      </c>
      <c r="BXF18" s="385" t="str">
        <f t="shared" ca="1" si="161"/>
        <v/>
      </c>
      <c r="BXG18" s="385" t="str">
        <f t="shared" ca="1" si="161"/>
        <v/>
      </c>
      <c r="BXH18" s="385" t="str">
        <f t="shared" ca="1" si="161"/>
        <v/>
      </c>
      <c r="BXI18" s="385" t="str">
        <f t="shared" ca="1" si="161"/>
        <v/>
      </c>
      <c r="BXJ18" s="385" t="str">
        <f t="shared" ca="1" si="161"/>
        <v/>
      </c>
      <c r="BXK18" s="385" t="str">
        <f t="shared" ref="BXK18:BZV18" ca="1" si="162">IF(OFFSET(Cp_path,0,INT((COLUMN(BXK16)-3)/(N_w_div+1)+1))&lt;&gt;"",INT((COLUMN(BXK16)-3)/(N_w_div+1))+1,"")</f>
        <v/>
      </c>
      <c r="BXL18" s="385" t="str">
        <f t="shared" ca="1" si="162"/>
        <v/>
      </c>
      <c r="BXM18" s="385" t="str">
        <f t="shared" ca="1" si="162"/>
        <v/>
      </c>
      <c r="BXN18" s="385" t="str">
        <f t="shared" ca="1" si="162"/>
        <v/>
      </c>
      <c r="BXO18" s="385" t="str">
        <f t="shared" ca="1" si="162"/>
        <v/>
      </c>
      <c r="BXP18" s="385" t="str">
        <f t="shared" ca="1" si="162"/>
        <v/>
      </c>
      <c r="BXQ18" s="385" t="str">
        <f t="shared" ca="1" si="162"/>
        <v/>
      </c>
      <c r="BXR18" s="385" t="str">
        <f t="shared" ca="1" si="162"/>
        <v/>
      </c>
      <c r="BXS18" s="385" t="str">
        <f t="shared" ca="1" si="162"/>
        <v/>
      </c>
      <c r="BXT18" s="385" t="str">
        <f t="shared" ca="1" si="162"/>
        <v/>
      </c>
      <c r="BXU18" s="385" t="str">
        <f t="shared" ca="1" si="162"/>
        <v/>
      </c>
      <c r="BXV18" s="385" t="str">
        <f t="shared" ca="1" si="162"/>
        <v/>
      </c>
      <c r="BXW18" s="385" t="str">
        <f t="shared" ca="1" si="162"/>
        <v/>
      </c>
      <c r="BXX18" s="385" t="str">
        <f t="shared" ca="1" si="162"/>
        <v/>
      </c>
      <c r="BXY18" s="385" t="str">
        <f t="shared" ca="1" si="162"/>
        <v/>
      </c>
      <c r="BXZ18" s="385" t="str">
        <f t="shared" ca="1" si="162"/>
        <v/>
      </c>
      <c r="BYA18" s="385" t="str">
        <f t="shared" ca="1" si="162"/>
        <v/>
      </c>
      <c r="BYB18" s="385" t="str">
        <f t="shared" ca="1" si="162"/>
        <v/>
      </c>
      <c r="BYC18" s="385" t="str">
        <f t="shared" ca="1" si="162"/>
        <v/>
      </c>
      <c r="BYD18" s="385" t="str">
        <f t="shared" ca="1" si="162"/>
        <v/>
      </c>
      <c r="BYE18" s="385" t="str">
        <f t="shared" ca="1" si="162"/>
        <v/>
      </c>
      <c r="BYF18" s="385" t="str">
        <f t="shared" ca="1" si="162"/>
        <v/>
      </c>
      <c r="BYG18" s="385" t="str">
        <f t="shared" ca="1" si="162"/>
        <v/>
      </c>
      <c r="BYH18" s="385" t="str">
        <f t="shared" ca="1" si="162"/>
        <v/>
      </c>
      <c r="BYI18" s="385" t="str">
        <f t="shared" ca="1" si="162"/>
        <v/>
      </c>
      <c r="BYJ18" s="385" t="str">
        <f t="shared" ca="1" si="162"/>
        <v/>
      </c>
      <c r="BYK18" s="385" t="str">
        <f t="shared" ca="1" si="162"/>
        <v/>
      </c>
      <c r="BYL18" s="385" t="str">
        <f t="shared" ca="1" si="162"/>
        <v/>
      </c>
      <c r="BYM18" s="385" t="str">
        <f t="shared" ca="1" si="162"/>
        <v/>
      </c>
      <c r="BYN18" s="385" t="str">
        <f t="shared" ca="1" si="162"/>
        <v/>
      </c>
      <c r="BYO18" s="385" t="str">
        <f t="shared" ca="1" si="162"/>
        <v/>
      </c>
      <c r="BYP18" s="385" t="str">
        <f t="shared" ca="1" si="162"/>
        <v/>
      </c>
      <c r="BYQ18" s="385" t="str">
        <f t="shared" ca="1" si="162"/>
        <v/>
      </c>
      <c r="BYR18" s="385" t="str">
        <f t="shared" ca="1" si="162"/>
        <v/>
      </c>
      <c r="BYS18" s="385" t="str">
        <f t="shared" ca="1" si="162"/>
        <v/>
      </c>
      <c r="BYT18" s="385" t="str">
        <f t="shared" ca="1" si="162"/>
        <v/>
      </c>
      <c r="BYU18" s="385" t="str">
        <f t="shared" ca="1" si="162"/>
        <v/>
      </c>
      <c r="BYV18" s="385" t="str">
        <f t="shared" ca="1" si="162"/>
        <v/>
      </c>
      <c r="BYW18" s="385" t="str">
        <f t="shared" ca="1" si="162"/>
        <v/>
      </c>
      <c r="BYX18" s="385" t="str">
        <f t="shared" ca="1" si="162"/>
        <v/>
      </c>
      <c r="BYY18" s="385" t="str">
        <f t="shared" ca="1" si="162"/>
        <v/>
      </c>
      <c r="BYZ18" s="385" t="str">
        <f t="shared" ca="1" si="162"/>
        <v/>
      </c>
      <c r="BZA18" s="385" t="str">
        <f t="shared" ca="1" si="162"/>
        <v/>
      </c>
      <c r="BZB18" s="385" t="str">
        <f t="shared" ca="1" si="162"/>
        <v/>
      </c>
      <c r="BZC18" s="385" t="str">
        <f t="shared" ca="1" si="162"/>
        <v/>
      </c>
      <c r="BZD18" s="385" t="str">
        <f t="shared" ca="1" si="162"/>
        <v/>
      </c>
      <c r="BZE18" s="385" t="str">
        <f t="shared" ca="1" si="162"/>
        <v/>
      </c>
      <c r="BZF18" s="385" t="str">
        <f t="shared" ca="1" si="162"/>
        <v/>
      </c>
      <c r="BZG18" s="385" t="str">
        <f t="shared" ca="1" si="162"/>
        <v/>
      </c>
      <c r="BZH18" s="385" t="str">
        <f t="shared" ca="1" si="162"/>
        <v/>
      </c>
      <c r="BZI18" s="385" t="str">
        <f t="shared" ca="1" si="162"/>
        <v/>
      </c>
      <c r="BZJ18" s="385" t="str">
        <f t="shared" ca="1" si="162"/>
        <v/>
      </c>
      <c r="BZK18" s="385" t="str">
        <f t="shared" ca="1" si="162"/>
        <v/>
      </c>
      <c r="BZL18" s="385" t="str">
        <f t="shared" ca="1" si="162"/>
        <v/>
      </c>
      <c r="BZM18" s="385" t="str">
        <f t="shared" ca="1" si="162"/>
        <v/>
      </c>
      <c r="BZN18" s="385" t="str">
        <f t="shared" ca="1" si="162"/>
        <v/>
      </c>
      <c r="BZO18" s="385" t="str">
        <f t="shared" ca="1" si="162"/>
        <v/>
      </c>
      <c r="BZP18" s="385" t="str">
        <f t="shared" ca="1" si="162"/>
        <v/>
      </c>
      <c r="BZQ18" s="385" t="str">
        <f t="shared" ca="1" si="162"/>
        <v/>
      </c>
      <c r="BZR18" s="385" t="str">
        <f t="shared" ca="1" si="162"/>
        <v/>
      </c>
      <c r="BZS18" s="385" t="str">
        <f t="shared" ca="1" si="162"/>
        <v/>
      </c>
      <c r="BZT18" s="385" t="str">
        <f t="shared" ca="1" si="162"/>
        <v/>
      </c>
      <c r="BZU18" s="385" t="str">
        <f t="shared" ca="1" si="162"/>
        <v/>
      </c>
      <c r="BZV18" s="385" t="str">
        <f t="shared" ca="1" si="162"/>
        <v/>
      </c>
      <c r="BZW18" s="385" t="str">
        <f t="shared" ref="BZW18:CCH18" ca="1" si="163">IF(OFFSET(Cp_path,0,INT((COLUMN(BZW16)-3)/(N_w_div+1)+1))&lt;&gt;"",INT((COLUMN(BZW16)-3)/(N_w_div+1))+1,"")</f>
        <v/>
      </c>
      <c r="BZX18" s="385" t="str">
        <f t="shared" ca="1" si="163"/>
        <v/>
      </c>
      <c r="BZY18" s="385" t="str">
        <f t="shared" ca="1" si="163"/>
        <v/>
      </c>
      <c r="BZZ18" s="385" t="str">
        <f t="shared" ca="1" si="163"/>
        <v/>
      </c>
      <c r="CAA18" s="385" t="str">
        <f t="shared" ca="1" si="163"/>
        <v/>
      </c>
      <c r="CAB18" s="385" t="str">
        <f t="shared" ca="1" si="163"/>
        <v/>
      </c>
      <c r="CAC18" s="385" t="str">
        <f t="shared" ca="1" si="163"/>
        <v/>
      </c>
      <c r="CAD18" s="385" t="str">
        <f t="shared" ca="1" si="163"/>
        <v/>
      </c>
      <c r="CAE18" s="385" t="str">
        <f t="shared" ca="1" si="163"/>
        <v/>
      </c>
      <c r="CAF18" s="385" t="str">
        <f t="shared" ca="1" si="163"/>
        <v/>
      </c>
      <c r="CAG18" s="385" t="str">
        <f t="shared" ca="1" si="163"/>
        <v/>
      </c>
      <c r="CAH18" s="385" t="str">
        <f t="shared" ca="1" si="163"/>
        <v/>
      </c>
      <c r="CAI18" s="385" t="str">
        <f t="shared" ca="1" si="163"/>
        <v/>
      </c>
      <c r="CAJ18" s="385" t="str">
        <f t="shared" ca="1" si="163"/>
        <v/>
      </c>
      <c r="CAK18" s="385" t="str">
        <f t="shared" ca="1" si="163"/>
        <v/>
      </c>
      <c r="CAL18" s="385" t="str">
        <f t="shared" ca="1" si="163"/>
        <v/>
      </c>
      <c r="CAM18" s="385" t="str">
        <f t="shared" ca="1" si="163"/>
        <v/>
      </c>
      <c r="CAN18" s="385" t="str">
        <f t="shared" ca="1" si="163"/>
        <v/>
      </c>
      <c r="CAO18" s="385" t="str">
        <f t="shared" ca="1" si="163"/>
        <v/>
      </c>
      <c r="CAP18" s="385" t="str">
        <f t="shared" ca="1" si="163"/>
        <v/>
      </c>
      <c r="CAQ18" s="385" t="str">
        <f t="shared" ca="1" si="163"/>
        <v/>
      </c>
      <c r="CAR18" s="385" t="str">
        <f t="shared" ca="1" si="163"/>
        <v/>
      </c>
      <c r="CAS18" s="385" t="str">
        <f t="shared" ca="1" si="163"/>
        <v/>
      </c>
      <c r="CAT18" s="385" t="str">
        <f t="shared" ca="1" si="163"/>
        <v/>
      </c>
      <c r="CAU18" s="385" t="str">
        <f t="shared" ca="1" si="163"/>
        <v/>
      </c>
      <c r="CAV18" s="385" t="str">
        <f t="shared" ca="1" si="163"/>
        <v/>
      </c>
      <c r="CAW18" s="385" t="str">
        <f t="shared" ca="1" si="163"/>
        <v/>
      </c>
      <c r="CAX18" s="385" t="str">
        <f t="shared" ca="1" si="163"/>
        <v/>
      </c>
      <c r="CAY18" s="385" t="str">
        <f t="shared" ca="1" si="163"/>
        <v/>
      </c>
      <c r="CAZ18" s="385" t="str">
        <f t="shared" ca="1" si="163"/>
        <v/>
      </c>
      <c r="CBA18" s="385" t="str">
        <f t="shared" ca="1" si="163"/>
        <v/>
      </c>
      <c r="CBB18" s="385" t="str">
        <f t="shared" ca="1" si="163"/>
        <v/>
      </c>
      <c r="CBC18" s="385" t="str">
        <f t="shared" ca="1" si="163"/>
        <v/>
      </c>
      <c r="CBD18" s="385" t="str">
        <f t="shared" ca="1" si="163"/>
        <v/>
      </c>
      <c r="CBE18" s="385" t="str">
        <f t="shared" ca="1" si="163"/>
        <v/>
      </c>
      <c r="CBF18" s="385" t="str">
        <f t="shared" ca="1" si="163"/>
        <v/>
      </c>
      <c r="CBG18" s="385" t="str">
        <f t="shared" ca="1" si="163"/>
        <v/>
      </c>
      <c r="CBH18" s="385" t="str">
        <f t="shared" ca="1" si="163"/>
        <v/>
      </c>
      <c r="CBI18" s="385" t="str">
        <f t="shared" ca="1" si="163"/>
        <v/>
      </c>
      <c r="CBJ18" s="385" t="str">
        <f t="shared" ca="1" si="163"/>
        <v/>
      </c>
      <c r="CBK18" s="385" t="str">
        <f t="shared" ca="1" si="163"/>
        <v/>
      </c>
      <c r="CBL18" s="385" t="str">
        <f t="shared" ca="1" si="163"/>
        <v/>
      </c>
      <c r="CBM18" s="385" t="str">
        <f t="shared" ca="1" si="163"/>
        <v/>
      </c>
      <c r="CBN18" s="385" t="str">
        <f t="shared" ca="1" si="163"/>
        <v/>
      </c>
      <c r="CBO18" s="385" t="str">
        <f t="shared" ca="1" si="163"/>
        <v/>
      </c>
      <c r="CBP18" s="385" t="str">
        <f t="shared" ca="1" si="163"/>
        <v/>
      </c>
      <c r="CBQ18" s="385" t="str">
        <f t="shared" ca="1" si="163"/>
        <v/>
      </c>
      <c r="CBR18" s="385" t="str">
        <f t="shared" ca="1" si="163"/>
        <v/>
      </c>
      <c r="CBS18" s="385" t="str">
        <f t="shared" ca="1" si="163"/>
        <v/>
      </c>
      <c r="CBT18" s="385" t="str">
        <f t="shared" ca="1" si="163"/>
        <v/>
      </c>
      <c r="CBU18" s="385" t="str">
        <f t="shared" ca="1" si="163"/>
        <v/>
      </c>
      <c r="CBV18" s="385" t="str">
        <f t="shared" ca="1" si="163"/>
        <v/>
      </c>
      <c r="CBW18" s="385" t="str">
        <f t="shared" ca="1" si="163"/>
        <v/>
      </c>
      <c r="CBX18" s="385" t="str">
        <f t="shared" ca="1" si="163"/>
        <v/>
      </c>
      <c r="CBY18" s="385" t="str">
        <f t="shared" ca="1" si="163"/>
        <v/>
      </c>
      <c r="CBZ18" s="385" t="str">
        <f t="shared" ca="1" si="163"/>
        <v/>
      </c>
      <c r="CCA18" s="385" t="str">
        <f t="shared" ca="1" si="163"/>
        <v/>
      </c>
      <c r="CCB18" s="385" t="str">
        <f t="shared" ca="1" si="163"/>
        <v/>
      </c>
      <c r="CCC18" s="385" t="str">
        <f t="shared" ca="1" si="163"/>
        <v/>
      </c>
      <c r="CCD18" s="385" t="str">
        <f t="shared" ca="1" si="163"/>
        <v/>
      </c>
      <c r="CCE18" s="385" t="str">
        <f t="shared" ca="1" si="163"/>
        <v/>
      </c>
      <c r="CCF18" s="385" t="str">
        <f t="shared" ca="1" si="163"/>
        <v/>
      </c>
      <c r="CCG18" s="385" t="str">
        <f t="shared" ca="1" si="163"/>
        <v/>
      </c>
      <c r="CCH18" s="385" t="str">
        <f t="shared" ca="1" si="163"/>
        <v/>
      </c>
      <c r="CCI18" s="385" t="str">
        <f t="shared" ref="CCI18:CET18" ca="1" si="164">IF(OFFSET(Cp_path,0,INT((COLUMN(CCI16)-3)/(N_w_div+1)+1))&lt;&gt;"",INT((COLUMN(CCI16)-3)/(N_w_div+1))+1,"")</f>
        <v/>
      </c>
      <c r="CCJ18" s="385" t="str">
        <f t="shared" ca="1" si="164"/>
        <v/>
      </c>
      <c r="CCK18" s="385" t="str">
        <f t="shared" ca="1" si="164"/>
        <v/>
      </c>
      <c r="CCL18" s="385" t="str">
        <f t="shared" ca="1" si="164"/>
        <v/>
      </c>
      <c r="CCM18" s="385" t="str">
        <f t="shared" ca="1" si="164"/>
        <v/>
      </c>
      <c r="CCN18" s="385" t="str">
        <f t="shared" ca="1" si="164"/>
        <v/>
      </c>
      <c r="CCO18" s="385" t="str">
        <f t="shared" ca="1" si="164"/>
        <v/>
      </c>
      <c r="CCP18" s="385" t="str">
        <f t="shared" ca="1" si="164"/>
        <v/>
      </c>
      <c r="CCQ18" s="385" t="str">
        <f t="shared" ca="1" si="164"/>
        <v/>
      </c>
      <c r="CCR18" s="385" t="str">
        <f t="shared" ca="1" si="164"/>
        <v/>
      </c>
      <c r="CCS18" s="385" t="str">
        <f t="shared" ca="1" si="164"/>
        <v/>
      </c>
      <c r="CCT18" s="385" t="str">
        <f t="shared" ca="1" si="164"/>
        <v/>
      </c>
      <c r="CCU18" s="385" t="str">
        <f t="shared" ca="1" si="164"/>
        <v/>
      </c>
      <c r="CCV18" s="385" t="str">
        <f t="shared" ca="1" si="164"/>
        <v/>
      </c>
      <c r="CCW18" s="385" t="str">
        <f t="shared" ca="1" si="164"/>
        <v/>
      </c>
      <c r="CCX18" s="385" t="str">
        <f t="shared" ca="1" si="164"/>
        <v/>
      </c>
      <c r="CCY18" s="385" t="str">
        <f t="shared" ca="1" si="164"/>
        <v/>
      </c>
      <c r="CCZ18" s="385" t="str">
        <f t="shared" ca="1" si="164"/>
        <v/>
      </c>
      <c r="CDA18" s="385" t="str">
        <f t="shared" ca="1" si="164"/>
        <v/>
      </c>
      <c r="CDB18" s="385" t="str">
        <f t="shared" ca="1" si="164"/>
        <v/>
      </c>
      <c r="CDC18" s="385" t="str">
        <f t="shared" ca="1" si="164"/>
        <v/>
      </c>
      <c r="CDD18" s="385" t="str">
        <f t="shared" ca="1" si="164"/>
        <v/>
      </c>
      <c r="CDE18" s="385" t="str">
        <f t="shared" ca="1" si="164"/>
        <v/>
      </c>
      <c r="CDF18" s="385" t="str">
        <f t="shared" ca="1" si="164"/>
        <v/>
      </c>
      <c r="CDG18" s="385" t="str">
        <f t="shared" ca="1" si="164"/>
        <v/>
      </c>
      <c r="CDH18" s="385" t="str">
        <f t="shared" ca="1" si="164"/>
        <v/>
      </c>
      <c r="CDI18" s="385" t="str">
        <f t="shared" ca="1" si="164"/>
        <v/>
      </c>
      <c r="CDJ18" s="385" t="str">
        <f t="shared" ca="1" si="164"/>
        <v/>
      </c>
      <c r="CDK18" s="385" t="str">
        <f t="shared" ca="1" si="164"/>
        <v/>
      </c>
      <c r="CDL18" s="385" t="str">
        <f t="shared" ca="1" si="164"/>
        <v/>
      </c>
      <c r="CDM18" s="385" t="str">
        <f t="shared" ca="1" si="164"/>
        <v/>
      </c>
      <c r="CDN18" s="385" t="str">
        <f t="shared" ca="1" si="164"/>
        <v/>
      </c>
      <c r="CDO18" s="385" t="str">
        <f t="shared" ca="1" si="164"/>
        <v/>
      </c>
      <c r="CDP18" s="385" t="str">
        <f t="shared" ca="1" si="164"/>
        <v/>
      </c>
      <c r="CDQ18" s="385" t="str">
        <f t="shared" ca="1" si="164"/>
        <v/>
      </c>
      <c r="CDR18" s="385" t="str">
        <f t="shared" ca="1" si="164"/>
        <v/>
      </c>
      <c r="CDS18" s="385" t="str">
        <f t="shared" ca="1" si="164"/>
        <v/>
      </c>
      <c r="CDT18" s="385" t="str">
        <f t="shared" ca="1" si="164"/>
        <v/>
      </c>
      <c r="CDU18" s="385" t="str">
        <f t="shared" ca="1" si="164"/>
        <v/>
      </c>
      <c r="CDV18" s="385" t="str">
        <f t="shared" ca="1" si="164"/>
        <v/>
      </c>
      <c r="CDW18" s="385" t="str">
        <f t="shared" ca="1" si="164"/>
        <v/>
      </c>
      <c r="CDX18" s="385" t="str">
        <f t="shared" ca="1" si="164"/>
        <v/>
      </c>
      <c r="CDY18" s="385" t="str">
        <f t="shared" ca="1" si="164"/>
        <v/>
      </c>
      <c r="CDZ18" s="385" t="str">
        <f t="shared" ca="1" si="164"/>
        <v/>
      </c>
      <c r="CEA18" s="385" t="str">
        <f t="shared" ca="1" si="164"/>
        <v/>
      </c>
      <c r="CEB18" s="385" t="str">
        <f t="shared" ca="1" si="164"/>
        <v/>
      </c>
      <c r="CEC18" s="385" t="str">
        <f t="shared" ca="1" si="164"/>
        <v/>
      </c>
      <c r="CED18" s="385" t="str">
        <f t="shared" ca="1" si="164"/>
        <v/>
      </c>
      <c r="CEE18" s="385" t="str">
        <f t="shared" ca="1" si="164"/>
        <v/>
      </c>
      <c r="CEF18" s="385" t="str">
        <f t="shared" ca="1" si="164"/>
        <v/>
      </c>
      <c r="CEG18" s="385" t="str">
        <f t="shared" ca="1" si="164"/>
        <v/>
      </c>
      <c r="CEH18" s="385" t="str">
        <f t="shared" ca="1" si="164"/>
        <v/>
      </c>
      <c r="CEI18" s="385" t="str">
        <f t="shared" ca="1" si="164"/>
        <v/>
      </c>
      <c r="CEJ18" s="385" t="str">
        <f t="shared" ca="1" si="164"/>
        <v/>
      </c>
      <c r="CEK18" s="385" t="str">
        <f t="shared" ca="1" si="164"/>
        <v/>
      </c>
      <c r="CEL18" s="385" t="str">
        <f t="shared" ca="1" si="164"/>
        <v/>
      </c>
      <c r="CEM18" s="385" t="str">
        <f t="shared" ca="1" si="164"/>
        <v/>
      </c>
      <c r="CEN18" s="385" t="str">
        <f t="shared" ca="1" si="164"/>
        <v/>
      </c>
      <c r="CEO18" s="385" t="str">
        <f t="shared" ca="1" si="164"/>
        <v/>
      </c>
      <c r="CEP18" s="385" t="str">
        <f t="shared" ca="1" si="164"/>
        <v/>
      </c>
      <c r="CEQ18" s="385" t="str">
        <f t="shared" ca="1" si="164"/>
        <v/>
      </c>
      <c r="CER18" s="385" t="str">
        <f t="shared" ca="1" si="164"/>
        <v/>
      </c>
      <c r="CES18" s="385" t="str">
        <f t="shared" ca="1" si="164"/>
        <v/>
      </c>
      <c r="CET18" s="385" t="str">
        <f t="shared" ca="1" si="164"/>
        <v/>
      </c>
      <c r="CEU18" s="385" t="str">
        <f t="shared" ref="CEU18:CHF18" ca="1" si="165">IF(OFFSET(Cp_path,0,INT((COLUMN(CEU16)-3)/(N_w_div+1)+1))&lt;&gt;"",INT((COLUMN(CEU16)-3)/(N_w_div+1))+1,"")</f>
        <v/>
      </c>
      <c r="CEV18" s="385" t="str">
        <f t="shared" ca="1" si="165"/>
        <v/>
      </c>
      <c r="CEW18" s="385" t="str">
        <f t="shared" ca="1" si="165"/>
        <v/>
      </c>
      <c r="CEX18" s="385" t="str">
        <f t="shared" ca="1" si="165"/>
        <v/>
      </c>
      <c r="CEY18" s="385" t="str">
        <f t="shared" ca="1" si="165"/>
        <v/>
      </c>
      <c r="CEZ18" s="385" t="str">
        <f t="shared" ca="1" si="165"/>
        <v/>
      </c>
      <c r="CFA18" s="385" t="str">
        <f t="shared" ca="1" si="165"/>
        <v/>
      </c>
      <c r="CFB18" s="385" t="str">
        <f t="shared" ca="1" si="165"/>
        <v/>
      </c>
      <c r="CFC18" s="385" t="str">
        <f t="shared" ca="1" si="165"/>
        <v/>
      </c>
      <c r="CFD18" s="385" t="str">
        <f t="shared" ca="1" si="165"/>
        <v/>
      </c>
      <c r="CFE18" s="385" t="str">
        <f t="shared" ca="1" si="165"/>
        <v/>
      </c>
      <c r="CFF18" s="385" t="str">
        <f t="shared" ca="1" si="165"/>
        <v/>
      </c>
      <c r="CFG18" s="385" t="str">
        <f t="shared" ca="1" si="165"/>
        <v/>
      </c>
      <c r="CFH18" s="385" t="str">
        <f t="shared" ca="1" si="165"/>
        <v/>
      </c>
      <c r="CFI18" s="385" t="str">
        <f t="shared" ca="1" si="165"/>
        <v/>
      </c>
      <c r="CFJ18" s="385" t="str">
        <f t="shared" ca="1" si="165"/>
        <v/>
      </c>
      <c r="CFK18" s="385" t="str">
        <f t="shared" ca="1" si="165"/>
        <v/>
      </c>
      <c r="CFL18" s="385" t="str">
        <f t="shared" ca="1" si="165"/>
        <v/>
      </c>
      <c r="CFM18" s="385" t="str">
        <f t="shared" ca="1" si="165"/>
        <v/>
      </c>
      <c r="CFN18" s="385" t="str">
        <f t="shared" ca="1" si="165"/>
        <v/>
      </c>
      <c r="CFO18" s="385" t="str">
        <f t="shared" ca="1" si="165"/>
        <v/>
      </c>
      <c r="CFP18" s="385" t="str">
        <f t="shared" ca="1" si="165"/>
        <v/>
      </c>
      <c r="CFQ18" s="385" t="str">
        <f t="shared" ca="1" si="165"/>
        <v/>
      </c>
      <c r="CFR18" s="385" t="str">
        <f t="shared" ca="1" si="165"/>
        <v/>
      </c>
      <c r="CFS18" s="385" t="str">
        <f t="shared" ca="1" si="165"/>
        <v/>
      </c>
      <c r="CFT18" s="385" t="str">
        <f t="shared" ca="1" si="165"/>
        <v/>
      </c>
      <c r="CFU18" s="385" t="str">
        <f t="shared" ca="1" si="165"/>
        <v/>
      </c>
      <c r="CFV18" s="385" t="str">
        <f t="shared" ca="1" si="165"/>
        <v/>
      </c>
      <c r="CFW18" s="385" t="str">
        <f t="shared" ca="1" si="165"/>
        <v/>
      </c>
      <c r="CFX18" s="385" t="str">
        <f t="shared" ca="1" si="165"/>
        <v/>
      </c>
      <c r="CFY18" s="385" t="str">
        <f t="shared" ca="1" si="165"/>
        <v/>
      </c>
      <c r="CFZ18" s="385" t="str">
        <f t="shared" ca="1" si="165"/>
        <v/>
      </c>
      <c r="CGA18" s="385" t="str">
        <f t="shared" ca="1" si="165"/>
        <v/>
      </c>
      <c r="CGB18" s="385" t="str">
        <f t="shared" ca="1" si="165"/>
        <v/>
      </c>
      <c r="CGC18" s="385" t="str">
        <f t="shared" ca="1" si="165"/>
        <v/>
      </c>
      <c r="CGD18" s="385" t="str">
        <f t="shared" ca="1" si="165"/>
        <v/>
      </c>
      <c r="CGE18" s="385" t="str">
        <f t="shared" ca="1" si="165"/>
        <v/>
      </c>
      <c r="CGF18" s="385" t="str">
        <f t="shared" ca="1" si="165"/>
        <v/>
      </c>
      <c r="CGG18" s="385" t="str">
        <f t="shared" ca="1" si="165"/>
        <v/>
      </c>
      <c r="CGH18" s="385" t="str">
        <f t="shared" ca="1" si="165"/>
        <v/>
      </c>
      <c r="CGI18" s="385" t="str">
        <f t="shared" ca="1" si="165"/>
        <v/>
      </c>
      <c r="CGJ18" s="385" t="str">
        <f t="shared" ca="1" si="165"/>
        <v/>
      </c>
      <c r="CGK18" s="385" t="str">
        <f t="shared" ca="1" si="165"/>
        <v/>
      </c>
      <c r="CGL18" s="385" t="str">
        <f t="shared" ca="1" si="165"/>
        <v/>
      </c>
      <c r="CGM18" s="385" t="str">
        <f t="shared" ca="1" si="165"/>
        <v/>
      </c>
      <c r="CGN18" s="385" t="str">
        <f t="shared" ca="1" si="165"/>
        <v/>
      </c>
      <c r="CGO18" s="385" t="str">
        <f t="shared" ca="1" si="165"/>
        <v/>
      </c>
      <c r="CGP18" s="385" t="str">
        <f t="shared" ca="1" si="165"/>
        <v/>
      </c>
      <c r="CGQ18" s="385" t="str">
        <f t="shared" ca="1" si="165"/>
        <v/>
      </c>
      <c r="CGR18" s="385" t="str">
        <f t="shared" ca="1" si="165"/>
        <v/>
      </c>
      <c r="CGS18" s="385" t="str">
        <f t="shared" ca="1" si="165"/>
        <v/>
      </c>
      <c r="CGT18" s="385" t="str">
        <f t="shared" ca="1" si="165"/>
        <v/>
      </c>
      <c r="CGU18" s="385" t="str">
        <f t="shared" ca="1" si="165"/>
        <v/>
      </c>
      <c r="CGV18" s="385" t="str">
        <f t="shared" ca="1" si="165"/>
        <v/>
      </c>
      <c r="CGW18" s="385" t="str">
        <f t="shared" ca="1" si="165"/>
        <v/>
      </c>
      <c r="CGX18" s="385" t="str">
        <f t="shared" ca="1" si="165"/>
        <v/>
      </c>
      <c r="CGY18" s="385" t="str">
        <f t="shared" ca="1" si="165"/>
        <v/>
      </c>
      <c r="CGZ18" s="385" t="str">
        <f t="shared" ca="1" si="165"/>
        <v/>
      </c>
      <c r="CHA18" s="385" t="str">
        <f t="shared" ca="1" si="165"/>
        <v/>
      </c>
      <c r="CHB18" s="385" t="str">
        <f t="shared" ca="1" si="165"/>
        <v/>
      </c>
      <c r="CHC18" s="385" t="str">
        <f t="shared" ca="1" si="165"/>
        <v/>
      </c>
      <c r="CHD18" s="385" t="str">
        <f t="shared" ca="1" si="165"/>
        <v/>
      </c>
      <c r="CHE18" s="385" t="str">
        <f t="shared" ca="1" si="165"/>
        <v/>
      </c>
      <c r="CHF18" s="385" t="str">
        <f t="shared" ca="1" si="165"/>
        <v/>
      </c>
      <c r="CHG18" s="385" t="str">
        <f t="shared" ref="CHG18:CJR18" ca="1" si="166">IF(OFFSET(Cp_path,0,INT((COLUMN(CHG16)-3)/(N_w_div+1)+1))&lt;&gt;"",INT((COLUMN(CHG16)-3)/(N_w_div+1))+1,"")</f>
        <v/>
      </c>
      <c r="CHH18" s="385" t="str">
        <f t="shared" ca="1" si="166"/>
        <v/>
      </c>
      <c r="CHI18" s="385" t="str">
        <f t="shared" ca="1" si="166"/>
        <v/>
      </c>
      <c r="CHJ18" s="385" t="str">
        <f t="shared" ca="1" si="166"/>
        <v/>
      </c>
      <c r="CHK18" s="385" t="str">
        <f t="shared" ca="1" si="166"/>
        <v/>
      </c>
      <c r="CHL18" s="385" t="str">
        <f t="shared" ca="1" si="166"/>
        <v/>
      </c>
      <c r="CHM18" s="385" t="str">
        <f t="shared" ca="1" si="166"/>
        <v/>
      </c>
      <c r="CHN18" s="385" t="str">
        <f t="shared" ca="1" si="166"/>
        <v/>
      </c>
      <c r="CHO18" s="385" t="str">
        <f t="shared" ca="1" si="166"/>
        <v/>
      </c>
      <c r="CHP18" s="385" t="str">
        <f t="shared" ca="1" si="166"/>
        <v/>
      </c>
      <c r="CHQ18" s="385" t="str">
        <f t="shared" ca="1" si="166"/>
        <v/>
      </c>
      <c r="CHR18" s="385" t="str">
        <f t="shared" ca="1" si="166"/>
        <v/>
      </c>
      <c r="CHS18" s="385" t="str">
        <f t="shared" ca="1" si="166"/>
        <v/>
      </c>
      <c r="CHT18" s="385" t="str">
        <f t="shared" ca="1" si="166"/>
        <v/>
      </c>
      <c r="CHU18" s="385" t="str">
        <f t="shared" ca="1" si="166"/>
        <v/>
      </c>
      <c r="CHV18" s="385" t="str">
        <f t="shared" ca="1" si="166"/>
        <v/>
      </c>
      <c r="CHW18" s="385" t="str">
        <f t="shared" ca="1" si="166"/>
        <v/>
      </c>
      <c r="CHX18" s="385" t="str">
        <f t="shared" ca="1" si="166"/>
        <v/>
      </c>
      <c r="CHY18" s="385" t="str">
        <f t="shared" ca="1" si="166"/>
        <v/>
      </c>
      <c r="CHZ18" s="385" t="str">
        <f t="shared" ca="1" si="166"/>
        <v/>
      </c>
      <c r="CIA18" s="385" t="str">
        <f t="shared" ca="1" si="166"/>
        <v/>
      </c>
      <c r="CIB18" s="385" t="str">
        <f t="shared" ca="1" si="166"/>
        <v/>
      </c>
      <c r="CIC18" s="385" t="str">
        <f t="shared" ca="1" si="166"/>
        <v/>
      </c>
      <c r="CID18" s="385" t="str">
        <f t="shared" ca="1" si="166"/>
        <v/>
      </c>
      <c r="CIE18" s="385" t="str">
        <f t="shared" ca="1" si="166"/>
        <v/>
      </c>
      <c r="CIF18" s="385" t="str">
        <f t="shared" ca="1" si="166"/>
        <v/>
      </c>
      <c r="CIG18" s="385" t="str">
        <f t="shared" ca="1" si="166"/>
        <v/>
      </c>
      <c r="CIH18" s="385" t="str">
        <f t="shared" ca="1" si="166"/>
        <v/>
      </c>
      <c r="CII18" s="385" t="str">
        <f t="shared" ca="1" si="166"/>
        <v/>
      </c>
      <c r="CIJ18" s="385" t="str">
        <f t="shared" ca="1" si="166"/>
        <v/>
      </c>
      <c r="CIK18" s="385" t="str">
        <f t="shared" ca="1" si="166"/>
        <v/>
      </c>
      <c r="CIL18" s="385" t="str">
        <f t="shared" ca="1" si="166"/>
        <v/>
      </c>
      <c r="CIM18" s="385" t="str">
        <f t="shared" ca="1" si="166"/>
        <v/>
      </c>
      <c r="CIN18" s="385" t="str">
        <f t="shared" ca="1" si="166"/>
        <v/>
      </c>
      <c r="CIO18" s="385" t="str">
        <f t="shared" ca="1" si="166"/>
        <v/>
      </c>
      <c r="CIP18" s="385" t="str">
        <f t="shared" ca="1" si="166"/>
        <v/>
      </c>
      <c r="CIQ18" s="385" t="str">
        <f t="shared" ca="1" si="166"/>
        <v/>
      </c>
      <c r="CIR18" s="385" t="str">
        <f t="shared" ca="1" si="166"/>
        <v/>
      </c>
      <c r="CIS18" s="385" t="str">
        <f t="shared" ca="1" si="166"/>
        <v/>
      </c>
      <c r="CIT18" s="385" t="str">
        <f t="shared" ca="1" si="166"/>
        <v/>
      </c>
      <c r="CIU18" s="385" t="str">
        <f t="shared" ca="1" si="166"/>
        <v/>
      </c>
      <c r="CIV18" s="385" t="str">
        <f t="shared" ca="1" si="166"/>
        <v/>
      </c>
      <c r="CIW18" s="385" t="str">
        <f t="shared" ca="1" si="166"/>
        <v/>
      </c>
      <c r="CIX18" s="385" t="str">
        <f t="shared" ca="1" si="166"/>
        <v/>
      </c>
      <c r="CIY18" s="385" t="str">
        <f t="shared" ca="1" si="166"/>
        <v/>
      </c>
      <c r="CIZ18" s="385" t="str">
        <f t="shared" ca="1" si="166"/>
        <v/>
      </c>
      <c r="CJA18" s="385" t="str">
        <f t="shared" ca="1" si="166"/>
        <v/>
      </c>
      <c r="CJB18" s="385" t="str">
        <f t="shared" ca="1" si="166"/>
        <v/>
      </c>
      <c r="CJC18" s="385" t="str">
        <f t="shared" ca="1" si="166"/>
        <v/>
      </c>
      <c r="CJD18" s="385" t="str">
        <f t="shared" ca="1" si="166"/>
        <v/>
      </c>
      <c r="CJE18" s="385" t="str">
        <f t="shared" ca="1" si="166"/>
        <v/>
      </c>
      <c r="CJF18" s="385" t="str">
        <f t="shared" ca="1" si="166"/>
        <v/>
      </c>
      <c r="CJG18" s="385" t="str">
        <f t="shared" ca="1" si="166"/>
        <v/>
      </c>
      <c r="CJH18" s="385" t="str">
        <f t="shared" ca="1" si="166"/>
        <v/>
      </c>
      <c r="CJI18" s="385" t="str">
        <f t="shared" ca="1" si="166"/>
        <v/>
      </c>
      <c r="CJJ18" s="385" t="str">
        <f t="shared" ca="1" si="166"/>
        <v/>
      </c>
      <c r="CJK18" s="385" t="str">
        <f t="shared" ca="1" si="166"/>
        <v/>
      </c>
      <c r="CJL18" s="385" t="str">
        <f t="shared" ca="1" si="166"/>
        <v/>
      </c>
      <c r="CJM18" s="385" t="str">
        <f t="shared" ca="1" si="166"/>
        <v/>
      </c>
      <c r="CJN18" s="385" t="str">
        <f t="shared" ca="1" si="166"/>
        <v/>
      </c>
      <c r="CJO18" s="385" t="str">
        <f t="shared" ca="1" si="166"/>
        <v/>
      </c>
      <c r="CJP18" s="385" t="str">
        <f t="shared" ca="1" si="166"/>
        <v/>
      </c>
      <c r="CJQ18" s="385" t="str">
        <f t="shared" ca="1" si="166"/>
        <v/>
      </c>
      <c r="CJR18" s="385" t="str">
        <f t="shared" ca="1" si="166"/>
        <v/>
      </c>
      <c r="CJS18" s="385" t="str">
        <f t="shared" ref="CJS18:CMD18" ca="1" si="167">IF(OFFSET(Cp_path,0,INT((COLUMN(CJS16)-3)/(N_w_div+1)+1))&lt;&gt;"",INT((COLUMN(CJS16)-3)/(N_w_div+1))+1,"")</f>
        <v/>
      </c>
      <c r="CJT18" s="385" t="str">
        <f t="shared" ca="1" si="167"/>
        <v/>
      </c>
      <c r="CJU18" s="385" t="str">
        <f t="shared" ca="1" si="167"/>
        <v/>
      </c>
      <c r="CJV18" s="385" t="str">
        <f t="shared" ca="1" si="167"/>
        <v/>
      </c>
      <c r="CJW18" s="385" t="str">
        <f t="shared" ca="1" si="167"/>
        <v/>
      </c>
      <c r="CJX18" s="385" t="str">
        <f t="shared" ca="1" si="167"/>
        <v/>
      </c>
      <c r="CJY18" s="385" t="str">
        <f t="shared" ca="1" si="167"/>
        <v/>
      </c>
      <c r="CJZ18" s="385" t="str">
        <f t="shared" ca="1" si="167"/>
        <v/>
      </c>
      <c r="CKA18" s="385" t="str">
        <f t="shared" ca="1" si="167"/>
        <v/>
      </c>
      <c r="CKB18" s="385" t="str">
        <f t="shared" ca="1" si="167"/>
        <v/>
      </c>
      <c r="CKC18" s="385" t="str">
        <f t="shared" ca="1" si="167"/>
        <v/>
      </c>
      <c r="CKD18" s="385" t="str">
        <f t="shared" ca="1" si="167"/>
        <v/>
      </c>
      <c r="CKE18" s="385" t="str">
        <f t="shared" ca="1" si="167"/>
        <v/>
      </c>
      <c r="CKF18" s="385" t="str">
        <f t="shared" ca="1" si="167"/>
        <v/>
      </c>
      <c r="CKG18" s="385" t="str">
        <f t="shared" ca="1" si="167"/>
        <v/>
      </c>
      <c r="CKH18" s="385" t="str">
        <f t="shared" ca="1" si="167"/>
        <v/>
      </c>
      <c r="CKI18" s="385" t="str">
        <f t="shared" ca="1" si="167"/>
        <v/>
      </c>
      <c r="CKJ18" s="385" t="str">
        <f t="shared" ca="1" si="167"/>
        <v/>
      </c>
      <c r="CKK18" s="385" t="str">
        <f t="shared" ca="1" si="167"/>
        <v/>
      </c>
      <c r="CKL18" s="385" t="str">
        <f t="shared" ca="1" si="167"/>
        <v/>
      </c>
      <c r="CKM18" s="385" t="str">
        <f t="shared" ca="1" si="167"/>
        <v/>
      </c>
      <c r="CKN18" s="385" t="str">
        <f t="shared" ca="1" si="167"/>
        <v/>
      </c>
      <c r="CKO18" s="385" t="str">
        <f t="shared" ca="1" si="167"/>
        <v/>
      </c>
      <c r="CKP18" s="385" t="str">
        <f t="shared" ca="1" si="167"/>
        <v/>
      </c>
      <c r="CKQ18" s="385" t="str">
        <f t="shared" ca="1" si="167"/>
        <v/>
      </c>
      <c r="CKR18" s="385" t="str">
        <f t="shared" ca="1" si="167"/>
        <v/>
      </c>
      <c r="CKS18" s="385" t="str">
        <f t="shared" ca="1" si="167"/>
        <v/>
      </c>
      <c r="CKT18" s="385" t="str">
        <f t="shared" ca="1" si="167"/>
        <v/>
      </c>
      <c r="CKU18" s="385" t="str">
        <f t="shared" ca="1" si="167"/>
        <v/>
      </c>
      <c r="CKV18" s="385" t="str">
        <f t="shared" ca="1" si="167"/>
        <v/>
      </c>
      <c r="CKW18" s="385" t="str">
        <f t="shared" ca="1" si="167"/>
        <v/>
      </c>
      <c r="CKX18" s="385" t="str">
        <f t="shared" ca="1" si="167"/>
        <v/>
      </c>
      <c r="CKY18" s="385" t="str">
        <f t="shared" ca="1" si="167"/>
        <v/>
      </c>
      <c r="CKZ18" s="385" t="str">
        <f t="shared" ca="1" si="167"/>
        <v/>
      </c>
      <c r="CLA18" s="385" t="str">
        <f t="shared" ca="1" si="167"/>
        <v/>
      </c>
      <c r="CLB18" s="385" t="str">
        <f t="shared" ca="1" si="167"/>
        <v/>
      </c>
      <c r="CLC18" s="385" t="str">
        <f t="shared" ca="1" si="167"/>
        <v/>
      </c>
      <c r="CLD18" s="385" t="str">
        <f t="shared" ca="1" si="167"/>
        <v/>
      </c>
      <c r="CLE18" s="385" t="str">
        <f t="shared" ca="1" si="167"/>
        <v/>
      </c>
      <c r="CLF18" s="385" t="str">
        <f t="shared" ca="1" si="167"/>
        <v/>
      </c>
      <c r="CLG18" s="385" t="str">
        <f t="shared" ca="1" si="167"/>
        <v/>
      </c>
      <c r="CLH18" s="385" t="str">
        <f t="shared" ca="1" si="167"/>
        <v/>
      </c>
      <c r="CLI18" s="385" t="str">
        <f t="shared" ca="1" si="167"/>
        <v/>
      </c>
      <c r="CLJ18" s="385" t="str">
        <f t="shared" ca="1" si="167"/>
        <v/>
      </c>
      <c r="CLK18" s="385" t="str">
        <f t="shared" ca="1" si="167"/>
        <v/>
      </c>
      <c r="CLL18" s="385" t="str">
        <f t="shared" ca="1" si="167"/>
        <v/>
      </c>
      <c r="CLM18" s="385" t="str">
        <f t="shared" ca="1" si="167"/>
        <v/>
      </c>
      <c r="CLN18" s="385" t="str">
        <f t="shared" ca="1" si="167"/>
        <v/>
      </c>
      <c r="CLO18" s="385" t="str">
        <f t="shared" ca="1" si="167"/>
        <v/>
      </c>
      <c r="CLP18" s="385" t="str">
        <f t="shared" ca="1" si="167"/>
        <v/>
      </c>
      <c r="CLQ18" s="385" t="str">
        <f t="shared" ca="1" si="167"/>
        <v/>
      </c>
      <c r="CLR18" s="385" t="str">
        <f t="shared" ca="1" si="167"/>
        <v/>
      </c>
      <c r="CLS18" s="385" t="str">
        <f t="shared" ca="1" si="167"/>
        <v/>
      </c>
      <c r="CLT18" s="385" t="str">
        <f t="shared" ca="1" si="167"/>
        <v/>
      </c>
      <c r="CLU18" s="385" t="str">
        <f t="shared" ca="1" si="167"/>
        <v/>
      </c>
      <c r="CLV18" s="385" t="str">
        <f t="shared" ca="1" si="167"/>
        <v/>
      </c>
      <c r="CLW18" s="385" t="str">
        <f t="shared" ca="1" si="167"/>
        <v/>
      </c>
      <c r="CLX18" s="385" t="str">
        <f t="shared" ca="1" si="167"/>
        <v/>
      </c>
      <c r="CLY18" s="385" t="str">
        <f t="shared" ca="1" si="167"/>
        <v/>
      </c>
      <c r="CLZ18" s="385" t="str">
        <f t="shared" ca="1" si="167"/>
        <v/>
      </c>
      <c r="CMA18" s="385" t="str">
        <f t="shared" ca="1" si="167"/>
        <v/>
      </c>
      <c r="CMB18" s="385" t="str">
        <f t="shared" ca="1" si="167"/>
        <v/>
      </c>
      <c r="CMC18" s="385" t="str">
        <f t="shared" ca="1" si="167"/>
        <v/>
      </c>
      <c r="CMD18" s="385" t="str">
        <f t="shared" ca="1" si="167"/>
        <v/>
      </c>
      <c r="CME18" s="385" t="str">
        <f t="shared" ref="CME18:COP18" ca="1" si="168">IF(OFFSET(Cp_path,0,INT((COLUMN(CME16)-3)/(N_w_div+1)+1))&lt;&gt;"",INT((COLUMN(CME16)-3)/(N_w_div+1))+1,"")</f>
        <v/>
      </c>
      <c r="CMF18" s="385" t="str">
        <f t="shared" ca="1" si="168"/>
        <v/>
      </c>
      <c r="CMG18" s="385" t="str">
        <f t="shared" ca="1" si="168"/>
        <v/>
      </c>
      <c r="CMH18" s="385" t="str">
        <f t="shared" ca="1" si="168"/>
        <v/>
      </c>
      <c r="CMI18" s="385" t="str">
        <f t="shared" ca="1" si="168"/>
        <v/>
      </c>
      <c r="CMJ18" s="385" t="str">
        <f t="shared" ca="1" si="168"/>
        <v/>
      </c>
      <c r="CMK18" s="385" t="str">
        <f t="shared" ca="1" si="168"/>
        <v/>
      </c>
      <c r="CML18" s="385" t="str">
        <f t="shared" ca="1" si="168"/>
        <v/>
      </c>
      <c r="CMM18" s="385" t="str">
        <f t="shared" ca="1" si="168"/>
        <v/>
      </c>
      <c r="CMN18" s="385" t="str">
        <f t="shared" ca="1" si="168"/>
        <v/>
      </c>
      <c r="CMO18" s="385" t="str">
        <f t="shared" ca="1" si="168"/>
        <v/>
      </c>
      <c r="CMP18" s="385" t="str">
        <f t="shared" ca="1" si="168"/>
        <v/>
      </c>
      <c r="CMQ18" s="385" t="str">
        <f t="shared" ca="1" si="168"/>
        <v/>
      </c>
      <c r="CMR18" s="385" t="str">
        <f t="shared" ca="1" si="168"/>
        <v/>
      </c>
      <c r="CMS18" s="385" t="str">
        <f t="shared" ca="1" si="168"/>
        <v/>
      </c>
      <c r="CMT18" s="385" t="str">
        <f t="shared" ca="1" si="168"/>
        <v/>
      </c>
      <c r="CMU18" s="385" t="str">
        <f t="shared" ca="1" si="168"/>
        <v/>
      </c>
      <c r="CMV18" s="385" t="str">
        <f t="shared" ca="1" si="168"/>
        <v/>
      </c>
      <c r="CMW18" s="385" t="str">
        <f t="shared" ca="1" si="168"/>
        <v/>
      </c>
      <c r="CMX18" s="385" t="str">
        <f t="shared" ca="1" si="168"/>
        <v/>
      </c>
      <c r="CMY18" s="385" t="str">
        <f t="shared" ca="1" si="168"/>
        <v/>
      </c>
      <c r="CMZ18" s="385" t="str">
        <f t="shared" ca="1" si="168"/>
        <v/>
      </c>
      <c r="CNA18" s="385" t="str">
        <f t="shared" ca="1" si="168"/>
        <v/>
      </c>
      <c r="CNB18" s="385" t="str">
        <f t="shared" ca="1" si="168"/>
        <v/>
      </c>
      <c r="CNC18" s="385" t="str">
        <f t="shared" ca="1" si="168"/>
        <v/>
      </c>
      <c r="CND18" s="385" t="str">
        <f t="shared" ca="1" si="168"/>
        <v/>
      </c>
      <c r="CNE18" s="385" t="str">
        <f t="shared" ca="1" si="168"/>
        <v/>
      </c>
      <c r="CNF18" s="385" t="str">
        <f t="shared" ca="1" si="168"/>
        <v/>
      </c>
      <c r="CNG18" s="385" t="str">
        <f t="shared" ca="1" si="168"/>
        <v/>
      </c>
      <c r="CNH18" s="385" t="str">
        <f t="shared" ca="1" si="168"/>
        <v/>
      </c>
      <c r="CNI18" s="385" t="str">
        <f t="shared" ca="1" si="168"/>
        <v/>
      </c>
      <c r="CNJ18" s="385" t="str">
        <f t="shared" ca="1" si="168"/>
        <v/>
      </c>
      <c r="CNK18" s="385" t="str">
        <f t="shared" ca="1" si="168"/>
        <v/>
      </c>
      <c r="CNL18" s="385" t="str">
        <f t="shared" ca="1" si="168"/>
        <v/>
      </c>
      <c r="CNM18" s="385" t="str">
        <f t="shared" ca="1" si="168"/>
        <v/>
      </c>
      <c r="CNN18" s="385" t="str">
        <f t="shared" ca="1" si="168"/>
        <v/>
      </c>
      <c r="CNO18" s="385" t="str">
        <f t="shared" ca="1" si="168"/>
        <v/>
      </c>
      <c r="CNP18" s="385" t="str">
        <f t="shared" ca="1" si="168"/>
        <v/>
      </c>
      <c r="CNQ18" s="385" t="str">
        <f t="shared" ca="1" si="168"/>
        <v/>
      </c>
      <c r="CNR18" s="385" t="str">
        <f t="shared" ca="1" si="168"/>
        <v/>
      </c>
      <c r="CNS18" s="385" t="str">
        <f t="shared" ca="1" si="168"/>
        <v/>
      </c>
      <c r="CNT18" s="385" t="str">
        <f t="shared" ca="1" si="168"/>
        <v/>
      </c>
      <c r="CNU18" s="385" t="str">
        <f t="shared" ca="1" si="168"/>
        <v/>
      </c>
      <c r="CNV18" s="385" t="str">
        <f t="shared" ca="1" si="168"/>
        <v/>
      </c>
      <c r="CNW18" s="385" t="str">
        <f t="shared" ca="1" si="168"/>
        <v/>
      </c>
      <c r="CNX18" s="385" t="str">
        <f t="shared" ca="1" si="168"/>
        <v/>
      </c>
      <c r="CNY18" s="385" t="str">
        <f t="shared" ca="1" si="168"/>
        <v/>
      </c>
      <c r="CNZ18" s="385" t="str">
        <f t="shared" ca="1" si="168"/>
        <v/>
      </c>
      <c r="COA18" s="385" t="str">
        <f t="shared" ca="1" si="168"/>
        <v/>
      </c>
      <c r="COB18" s="385" t="str">
        <f t="shared" ca="1" si="168"/>
        <v/>
      </c>
      <c r="COC18" s="385" t="str">
        <f t="shared" ca="1" si="168"/>
        <v/>
      </c>
      <c r="COD18" s="385" t="str">
        <f t="shared" ca="1" si="168"/>
        <v/>
      </c>
      <c r="COE18" s="385" t="str">
        <f t="shared" ca="1" si="168"/>
        <v/>
      </c>
      <c r="COF18" s="385" t="str">
        <f t="shared" ca="1" si="168"/>
        <v/>
      </c>
      <c r="COG18" s="385" t="str">
        <f t="shared" ca="1" si="168"/>
        <v/>
      </c>
      <c r="COH18" s="385" t="str">
        <f t="shared" ca="1" si="168"/>
        <v/>
      </c>
      <c r="COI18" s="385" t="str">
        <f t="shared" ca="1" si="168"/>
        <v/>
      </c>
      <c r="COJ18" s="385" t="str">
        <f t="shared" ca="1" si="168"/>
        <v/>
      </c>
      <c r="COK18" s="385" t="str">
        <f t="shared" ca="1" si="168"/>
        <v/>
      </c>
      <c r="COL18" s="385" t="str">
        <f t="shared" ca="1" si="168"/>
        <v/>
      </c>
      <c r="COM18" s="385" t="str">
        <f t="shared" ca="1" si="168"/>
        <v/>
      </c>
      <c r="CON18" s="385" t="str">
        <f t="shared" ca="1" si="168"/>
        <v/>
      </c>
      <c r="COO18" s="385" t="str">
        <f t="shared" ca="1" si="168"/>
        <v/>
      </c>
      <c r="COP18" s="385" t="str">
        <f t="shared" ca="1" si="168"/>
        <v/>
      </c>
      <c r="COQ18" s="385" t="str">
        <f t="shared" ref="COQ18:CRB18" ca="1" si="169">IF(OFFSET(Cp_path,0,INT((COLUMN(COQ16)-3)/(N_w_div+1)+1))&lt;&gt;"",INT((COLUMN(COQ16)-3)/(N_w_div+1))+1,"")</f>
        <v/>
      </c>
      <c r="COR18" s="385" t="str">
        <f t="shared" ca="1" si="169"/>
        <v/>
      </c>
      <c r="COS18" s="385" t="str">
        <f t="shared" ca="1" si="169"/>
        <v/>
      </c>
      <c r="COT18" s="385" t="str">
        <f t="shared" ca="1" si="169"/>
        <v/>
      </c>
      <c r="COU18" s="385" t="str">
        <f t="shared" ca="1" si="169"/>
        <v/>
      </c>
      <c r="COV18" s="385" t="str">
        <f t="shared" ca="1" si="169"/>
        <v/>
      </c>
      <c r="COW18" s="385" t="str">
        <f t="shared" ca="1" si="169"/>
        <v/>
      </c>
      <c r="COX18" s="385" t="str">
        <f t="shared" ca="1" si="169"/>
        <v/>
      </c>
      <c r="COY18" s="385" t="str">
        <f t="shared" ca="1" si="169"/>
        <v/>
      </c>
      <c r="COZ18" s="385" t="str">
        <f t="shared" ca="1" si="169"/>
        <v/>
      </c>
      <c r="CPA18" s="385" t="str">
        <f t="shared" ca="1" si="169"/>
        <v/>
      </c>
      <c r="CPB18" s="385" t="str">
        <f t="shared" ca="1" si="169"/>
        <v/>
      </c>
      <c r="CPC18" s="385" t="str">
        <f t="shared" ca="1" si="169"/>
        <v/>
      </c>
      <c r="CPD18" s="385" t="str">
        <f t="shared" ca="1" si="169"/>
        <v/>
      </c>
      <c r="CPE18" s="385" t="str">
        <f t="shared" ca="1" si="169"/>
        <v/>
      </c>
      <c r="CPF18" s="385" t="str">
        <f t="shared" ca="1" si="169"/>
        <v/>
      </c>
      <c r="CPG18" s="385" t="str">
        <f t="shared" ca="1" si="169"/>
        <v/>
      </c>
      <c r="CPH18" s="385" t="str">
        <f t="shared" ca="1" si="169"/>
        <v/>
      </c>
      <c r="CPI18" s="385" t="str">
        <f t="shared" ca="1" si="169"/>
        <v/>
      </c>
      <c r="CPJ18" s="385" t="str">
        <f t="shared" ca="1" si="169"/>
        <v/>
      </c>
      <c r="CPK18" s="385" t="str">
        <f t="shared" ca="1" si="169"/>
        <v/>
      </c>
      <c r="CPL18" s="385" t="str">
        <f t="shared" ca="1" si="169"/>
        <v/>
      </c>
      <c r="CPM18" s="385" t="str">
        <f t="shared" ca="1" si="169"/>
        <v/>
      </c>
      <c r="CPN18" s="385" t="str">
        <f t="shared" ca="1" si="169"/>
        <v/>
      </c>
      <c r="CPO18" s="385" t="str">
        <f t="shared" ca="1" si="169"/>
        <v/>
      </c>
      <c r="CPP18" s="385" t="str">
        <f t="shared" ca="1" si="169"/>
        <v/>
      </c>
      <c r="CPQ18" s="385" t="str">
        <f t="shared" ca="1" si="169"/>
        <v/>
      </c>
      <c r="CPR18" s="385" t="str">
        <f t="shared" ca="1" si="169"/>
        <v/>
      </c>
      <c r="CPS18" s="385" t="str">
        <f t="shared" ca="1" si="169"/>
        <v/>
      </c>
      <c r="CPT18" s="385" t="str">
        <f t="shared" ca="1" si="169"/>
        <v/>
      </c>
      <c r="CPU18" s="385" t="str">
        <f t="shared" ca="1" si="169"/>
        <v/>
      </c>
      <c r="CPV18" s="385" t="str">
        <f t="shared" ca="1" si="169"/>
        <v/>
      </c>
      <c r="CPW18" s="385" t="str">
        <f t="shared" ca="1" si="169"/>
        <v/>
      </c>
      <c r="CPX18" s="385" t="str">
        <f t="shared" ca="1" si="169"/>
        <v/>
      </c>
      <c r="CPY18" s="385" t="str">
        <f t="shared" ca="1" si="169"/>
        <v/>
      </c>
      <c r="CPZ18" s="385" t="str">
        <f t="shared" ca="1" si="169"/>
        <v/>
      </c>
      <c r="CQA18" s="385" t="str">
        <f t="shared" ca="1" si="169"/>
        <v/>
      </c>
      <c r="CQB18" s="385" t="str">
        <f t="shared" ca="1" si="169"/>
        <v/>
      </c>
      <c r="CQC18" s="385" t="str">
        <f t="shared" ca="1" si="169"/>
        <v/>
      </c>
      <c r="CQD18" s="385" t="str">
        <f t="shared" ca="1" si="169"/>
        <v/>
      </c>
      <c r="CQE18" s="385" t="str">
        <f t="shared" ca="1" si="169"/>
        <v/>
      </c>
      <c r="CQF18" s="385" t="str">
        <f t="shared" ca="1" si="169"/>
        <v/>
      </c>
      <c r="CQG18" s="385" t="str">
        <f t="shared" ca="1" si="169"/>
        <v/>
      </c>
      <c r="CQH18" s="385" t="str">
        <f t="shared" ca="1" si="169"/>
        <v/>
      </c>
      <c r="CQI18" s="385" t="str">
        <f t="shared" ca="1" si="169"/>
        <v/>
      </c>
      <c r="CQJ18" s="385" t="str">
        <f t="shared" ca="1" si="169"/>
        <v/>
      </c>
      <c r="CQK18" s="385" t="str">
        <f t="shared" ca="1" si="169"/>
        <v/>
      </c>
      <c r="CQL18" s="385" t="str">
        <f t="shared" ca="1" si="169"/>
        <v/>
      </c>
      <c r="CQM18" s="385" t="str">
        <f t="shared" ca="1" si="169"/>
        <v/>
      </c>
      <c r="CQN18" s="385" t="str">
        <f t="shared" ca="1" si="169"/>
        <v/>
      </c>
      <c r="CQO18" s="385" t="str">
        <f t="shared" ca="1" si="169"/>
        <v/>
      </c>
      <c r="CQP18" s="385" t="str">
        <f t="shared" ca="1" si="169"/>
        <v/>
      </c>
      <c r="CQQ18" s="385" t="str">
        <f t="shared" ca="1" si="169"/>
        <v/>
      </c>
      <c r="CQR18" s="385" t="str">
        <f t="shared" ca="1" si="169"/>
        <v/>
      </c>
      <c r="CQS18" s="385" t="str">
        <f t="shared" ca="1" si="169"/>
        <v/>
      </c>
      <c r="CQT18" s="385" t="str">
        <f t="shared" ca="1" si="169"/>
        <v/>
      </c>
      <c r="CQU18" s="385" t="str">
        <f t="shared" ca="1" si="169"/>
        <v/>
      </c>
      <c r="CQV18" s="385" t="str">
        <f t="shared" ca="1" si="169"/>
        <v/>
      </c>
      <c r="CQW18" s="385" t="str">
        <f t="shared" ca="1" si="169"/>
        <v/>
      </c>
      <c r="CQX18" s="385" t="str">
        <f t="shared" ca="1" si="169"/>
        <v/>
      </c>
      <c r="CQY18" s="385" t="str">
        <f t="shared" ca="1" si="169"/>
        <v/>
      </c>
      <c r="CQZ18" s="385" t="str">
        <f t="shared" ca="1" si="169"/>
        <v/>
      </c>
      <c r="CRA18" s="385" t="str">
        <f t="shared" ca="1" si="169"/>
        <v/>
      </c>
      <c r="CRB18" s="385" t="str">
        <f t="shared" ca="1" si="169"/>
        <v/>
      </c>
      <c r="CRC18" s="385" t="str">
        <f t="shared" ref="CRC18:CTN18" ca="1" si="170">IF(OFFSET(Cp_path,0,INT((COLUMN(CRC16)-3)/(N_w_div+1)+1))&lt;&gt;"",INT((COLUMN(CRC16)-3)/(N_w_div+1))+1,"")</f>
        <v/>
      </c>
      <c r="CRD18" s="385" t="str">
        <f t="shared" ca="1" si="170"/>
        <v/>
      </c>
      <c r="CRE18" s="385" t="str">
        <f t="shared" ca="1" si="170"/>
        <v/>
      </c>
      <c r="CRF18" s="385" t="str">
        <f t="shared" ca="1" si="170"/>
        <v/>
      </c>
      <c r="CRG18" s="385" t="str">
        <f t="shared" ca="1" si="170"/>
        <v/>
      </c>
      <c r="CRH18" s="385" t="str">
        <f t="shared" ca="1" si="170"/>
        <v/>
      </c>
      <c r="CRI18" s="385" t="str">
        <f t="shared" ca="1" si="170"/>
        <v/>
      </c>
      <c r="CRJ18" s="385" t="str">
        <f t="shared" ca="1" si="170"/>
        <v/>
      </c>
      <c r="CRK18" s="385" t="str">
        <f t="shared" ca="1" si="170"/>
        <v/>
      </c>
      <c r="CRL18" s="385" t="str">
        <f t="shared" ca="1" si="170"/>
        <v/>
      </c>
      <c r="CRM18" s="385" t="str">
        <f t="shared" ca="1" si="170"/>
        <v/>
      </c>
      <c r="CRN18" s="385" t="str">
        <f t="shared" ca="1" si="170"/>
        <v/>
      </c>
      <c r="CRO18" s="385" t="str">
        <f t="shared" ca="1" si="170"/>
        <v/>
      </c>
      <c r="CRP18" s="385" t="str">
        <f t="shared" ca="1" si="170"/>
        <v/>
      </c>
      <c r="CRQ18" s="385" t="str">
        <f t="shared" ca="1" si="170"/>
        <v/>
      </c>
      <c r="CRR18" s="385" t="str">
        <f t="shared" ca="1" si="170"/>
        <v/>
      </c>
      <c r="CRS18" s="385" t="str">
        <f t="shared" ca="1" si="170"/>
        <v/>
      </c>
      <c r="CRT18" s="385" t="str">
        <f t="shared" ca="1" si="170"/>
        <v/>
      </c>
      <c r="CRU18" s="385" t="str">
        <f t="shared" ca="1" si="170"/>
        <v/>
      </c>
      <c r="CRV18" s="385" t="str">
        <f t="shared" ca="1" si="170"/>
        <v/>
      </c>
      <c r="CRW18" s="385" t="str">
        <f t="shared" ca="1" si="170"/>
        <v/>
      </c>
      <c r="CRX18" s="385" t="str">
        <f t="shared" ca="1" si="170"/>
        <v/>
      </c>
      <c r="CRY18" s="385" t="str">
        <f t="shared" ca="1" si="170"/>
        <v/>
      </c>
      <c r="CRZ18" s="385" t="str">
        <f t="shared" ca="1" si="170"/>
        <v/>
      </c>
      <c r="CSA18" s="385" t="str">
        <f t="shared" ca="1" si="170"/>
        <v/>
      </c>
      <c r="CSB18" s="385" t="str">
        <f t="shared" ca="1" si="170"/>
        <v/>
      </c>
      <c r="CSC18" s="385" t="str">
        <f t="shared" ca="1" si="170"/>
        <v/>
      </c>
      <c r="CSD18" s="385" t="str">
        <f t="shared" ca="1" si="170"/>
        <v/>
      </c>
      <c r="CSE18" s="385" t="str">
        <f t="shared" ca="1" si="170"/>
        <v/>
      </c>
      <c r="CSF18" s="385" t="str">
        <f t="shared" ca="1" si="170"/>
        <v/>
      </c>
      <c r="CSG18" s="385" t="str">
        <f t="shared" ca="1" si="170"/>
        <v/>
      </c>
      <c r="CSH18" s="385" t="str">
        <f t="shared" ca="1" si="170"/>
        <v/>
      </c>
      <c r="CSI18" s="385" t="str">
        <f t="shared" ca="1" si="170"/>
        <v/>
      </c>
      <c r="CSJ18" s="385" t="str">
        <f t="shared" ca="1" si="170"/>
        <v/>
      </c>
      <c r="CSK18" s="385" t="str">
        <f t="shared" ca="1" si="170"/>
        <v/>
      </c>
      <c r="CSL18" s="385" t="str">
        <f t="shared" ca="1" si="170"/>
        <v/>
      </c>
      <c r="CSM18" s="385" t="str">
        <f t="shared" ca="1" si="170"/>
        <v/>
      </c>
      <c r="CSN18" s="385" t="str">
        <f t="shared" ca="1" si="170"/>
        <v/>
      </c>
      <c r="CSO18" s="385" t="str">
        <f t="shared" ca="1" si="170"/>
        <v/>
      </c>
      <c r="CSP18" s="385" t="str">
        <f t="shared" ca="1" si="170"/>
        <v/>
      </c>
      <c r="CSQ18" s="385" t="str">
        <f t="shared" ca="1" si="170"/>
        <v/>
      </c>
      <c r="CSR18" s="385" t="str">
        <f t="shared" ca="1" si="170"/>
        <v/>
      </c>
      <c r="CSS18" s="385" t="str">
        <f t="shared" ca="1" si="170"/>
        <v/>
      </c>
      <c r="CST18" s="385" t="str">
        <f t="shared" ca="1" si="170"/>
        <v/>
      </c>
      <c r="CSU18" s="385" t="str">
        <f t="shared" ca="1" si="170"/>
        <v/>
      </c>
      <c r="CSV18" s="385" t="str">
        <f t="shared" ca="1" si="170"/>
        <v/>
      </c>
      <c r="CSW18" s="385" t="str">
        <f t="shared" ca="1" si="170"/>
        <v/>
      </c>
      <c r="CSX18" s="385" t="str">
        <f t="shared" ca="1" si="170"/>
        <v/>
      </c>
      <c r="CSY18" s="385" t="str">
        <f t="shared" ca="1" si="170"/>
        <v/>
      </c>
      <c r="CSZ18" s="385" t="str">
        <f t="shared" ca="1" si="170"/>
        <v/>
      </c>
      <c r="CTA18" s="385" t="str">
        <f t="shared" ca="1" si="170"/>
        <v/>
      </c>
      <c r="CTB18" s="385" t="str">
        <f t="shared" ca="1" si="170"/>
        <v/>
      </c>
      <c r="CTC18" s="385" t="str">
        <f t="shared" ca="1" si="170"/>
        <v/>
      </c>
      <c r="CTD18" s="385" t="str">
        <f t="shared" ca="1" si="170"/>
        <v/>
      </c>
      <c r="CTE18" s="385" t="str">
        <f t="shared" ca="1" si="170"/>
        <v/>
      </c>
      <c r="CTF18" s="385" t="str">
        <f t="shared" ca="1" si="170"/>
        <v/>
      </c>
      <c r="CTG18" s="385" t="str">
        <f t="shared" ca="1" si="170"/>
        <v/>
      </c>
      <c r="CTH18" s="385" t="str">
        <f t="shared" ca="1" si="170"/>
        <v/>
      </c>
      <c r="CTI18" s="385" t="str">
        <f t="shared" ca="1" si="170"/>
        <v/>
      </c>
      <c r="CTJ18" s="385" t="str">
        <f t="shared" ca="1" si="170"/>
        <v/>
      </c>
      <c r="CTK18" s="385" t="str">
        <f t="shared" ca="1" si="170"/>
        <v/>
      </c>
      <c r="CTL18" s="385" t="str">
        <f t="shared" ca="1" si="170"/>
        <v/>
      </c>
      <c r="CTM18" s="385" t="str">
        <f t="shared" ca="1" si="170"/>
        <v/>
      </c>
      <c r="CTN18" s="385" t="str">
        <f t="shared" ca="1" si="170"/>
        <v/>
      </c>
      <c r="CTO18" s="385" t="str">
        <f t="shared" ref="CTO18:CVZ18" ca="1" si="171">IF(OFFSET(Cp_path,0,INT((COLUMN(CTO16)-3)/(N_w_div+1)+1))&lt;&gt;"",INT((COLUMN(CTO16)-3)/(N_w_div+1))+1,"")</f>
        <v/>
      </c>
      <c r="CTP18" s="385" t="str">
        <f t="shared" ca="1" si="171"/>
        <v/>
      </c>
      <c r="CTQ18" s="385" t="str">
        <f t="shared" ca="1" si="171"/>
        <v/>
      </c>
      <c r="CTR18" s="385" t="str">
        <f t="shared" ca="1" si="171"/>
        <v/>
      </c>
      <c r="CTS18" s="385" t="str">
        <f t="shared" ca="1" si="171"/>
        <v/>
      </c>
      <c r="CTT18" s="385" t="str">
        <f t="shared" ca="1" si="171"/>
        <v/>
      </c>
      <c r="CTU18" s="385" t="str">
        <f t="shared" ca="1" si="171"/>
        <v/>
      </c>
      <c r="CTV18" s="385" t="str">
        <f t="shared" ca="1" si="171"/>
        <v/>
      </c>
      <c r="CTW18" s="385" t="str">
        <f t="shared" ca="1" si="171"/>
        <v/>
      </c>
      <c r="CTX18" s="385" t="str">
        <f t="shared" ca="1" si="171"/>
        <v/>
      </c>
      <c r="CTY18" s="385" t="str">
        <f t="shared" ca="1" si="171"/>
        <v/>
      </c>
      <c r="CTZ18" s="385" t="str">
        <f t="shared" ca="1" si="171"/>
        <v/>
      </c>
      <c r="CUA18" s="385" t="str">
        <f t="shared" ca="1" si="171"/>
        <v/>
      </c>
      <c r="CUB18" s="385" t="str">
        <f t="shared" ca="1" si="171"/>
        <v/>
      </c>
      <c r="CUC18" s="385" t="str">
        <f t="shared" ca="1" si="171"/>
        <v/>
      </c>
      <c r="CUD18" s="385" t="str">
        <f t="shared" ca="1" si="171"/>
        <v/>
      </c>
      <c r="CUE18" s="385" t="str">
        <f t="shared" ca="1" si="171"/>
        <v/>
      </c>
      <c r="CUF18" s="385" t="str">
        <f t="shared" ca="1" si="171"/>
        <v/>
      </c>
      <c r="CUG18" s="385" t="str">
        <f t="shared" ca="1" si="171"/>
        <v/>
      </c>
      <c r="CUH18" s="385" t="str">
        <f t="shared" ca="1" si="171"/>
        <v/>
      </c>
      <c r="CUI18" s="385" t="str">
        <f t="shared" ca="1" si="171"/>
        <v/>
      </c>
      <c r="CUJ18" s="385" t="str">
        <f t="shared" ca="1" si="171"/>
        <v/>
      </c>
      <c r="CUK18" s="385" t="str">
        <f t="shared" ca="1" si="171"/>
        <v/>
      </c>
      <c r="CUL18" s="385" t="str">
        <f t="shared" ca="1" si="171"/>
        <v/>
      </c>
      <c r="CUM18" s="385" t="str">
        <f t="shared" ca="1" si="171"/>
        <v/>
      </c>
      <c r="CUN18" s="385" t="str">
        <f t="shared" ca="1" si="171"/>
        <v/>
      </c>
      <c r="CUO18" s="385" t="str">
        <f t="shared" ca="1" si="171"/>
        <v/>
      </c>
      <c r="CUP18" s="385" t="str">
        <f t="shared" ca="1" si="171"/>
        <v/>
      </c>
      <c r="CUQ18" s="385" t="str">
        <f t="shared" ca="1" si="171"/>
        <v/>
      </c>
      <c r="CUR18" s="385" t="str">
        <f t="shared" ca="1" si="171"/>
        <v/>
      </c>
      <c r="CUS18" s="385" t="str">
        <f t="shared" ca="1" si="171"/>
        <v/>
      </c>
      <c r="CUT18" s="385" t="str">
        <f t="shared" ca="1" si="171"/>
        <v/>
      </c>
      <c r="CUU18" s="385" t="str">
        <f t="shared" ca="1" si="171"/>
        <v/>
      </c>
      <c r="CUV18" s="385" t="str">
        <f t="shared" ca="1" si="171"/>
        <v/>
      </c>
      <c r="CUW18" s="385" t="str">
        <f t="shared" ca="1" si="171"/>
        <v/>
      </c>
      <c r="CUX18" s="385" t="str">
        <f t="shared" ca="1" si="171"/>
        <v/>
      </c>
      <c r="CUY18" s="385" t="str">
        <f t="shared" ca="1" si="171"/>
        <v/>
      </c>
      <c r="CUZ18" s="385" t="str">
        <f t="shared" ca="1" si="171"/>
        <v/>
      </c>
      <c r="CVA18" s="385" t="str">
        <f t="shared" ca="1" si="171"/>
        <v/>
      </c>
      <c r="CVB18" s="385" t="str">
        <f t="shared" ca="1" si="171"/>
        <v/>
      </c>
      <c r="CVC18" s="385" t="str">
        <f t="shared" ca="1" si="171"/>
        <v/>
      </c>
      <c r="CVD18" s="385" t="str">
        <f t="shared" ca="1" si="171"/>
        <v/>
      </c>
      <c r="CVE18" s="385" t="str">
        <f t="shared" ca="1" si="171"/>
        <v/>
      </c>
      <c r="CVF18" s="385" t="str">
        <f t="shared" ca="1" si="171"/>
        <v/>
      </c>
      <c r="CVG18" s="385" t="str">
        <f t="shared" ca="1" si="171"/>
        <v/>
      </c>
      <c r="CVH18" s="385" t="str">
        <f t="shared" ca="1" si="171"/>
        <v/>
      </c>
      <c r="CVI18" s="385" t="str">
        <f t="shared" ca="1" si="171"/>
        <v/>
      </c>
      <c r="CVJ18" s="385" t="str">
        <f t="shared" ca="1" si="171"/>
        <v/>
      </c>
      <c r="CVK18" s="385" t="str">
        <f t="shared" ca="1" si="171"/>
        <v/>
      </c>
      <c r="CVL18" s="385" t="str">
        <f t="shared" ca="1" si="171"/>
        <v/>
      </c>
      <c r="CVM18" s="385" t="str">
        <f t="shared" ca="1" si="171"/>
        <v/>
      </c>
      <c r="CVN18" s="385" t="str">
        <f t="shared" ca="1" si="171"/>
        <v/>
      </c>
      <c r="CVO18" s="385" t="str">
        <f t="shared" ca="1" si="171"/>
        <v/>
      </c>
      <c r="CVP18" s="385" t="str">
        <f t="shared" ca="1" si="171"/>
        <v/>
      </c>
      <c r="CVQ18" s="385" t="str">
        <f t="shared" ca="1" si="171"/>
        <v/>
      </c>
      <c r="CVR18" s="385" t="str">
        <f t="shared" ca="1" si="171"/>
        <v/>
      </c>
      <c r="CVS18" s="385" t="str">
        <f t="shared" ca="1" si="171"/>
        <v/>
      </c>
      <c r="CVT18" s="385" t="str">
        <f t="shared" ca="1" si="171"/>
        <v/>
      </c>
      <c r="CVU18" s="385" t="str">
        <f t="shared" ca="1" si="171"/>
        <v/>
      </c>
      <c r="CVV18" s="385" t="str">
        <f t="shared" ca="1" si="171"/>
        <v/>
      </c>
      <c r="CVW18" s="385" t="str">
        <f t="shared" ca="1" si="171"/>
        <v/>
      </c>
      <c r="CVX18" s="385" t="str">
        <f t="shared" ca="1" si="171"/>
        <v/>
      </c>
      <c r="CVY18" s="385" t="str">
        <f t="shared" ca="1" si="171"/>
        <v/>
      </c>
      <c r="CVZ18" s="385" t="str">
        <f t="shared" ca="1" si="171"/>
        <v/>
      </c>
      <c r="CWA18" s="385" t="str">
        <f t="shared" ref="CWA18:CYL18" ca="1" si="172">IF(OFFSET(Cp_path,0,INT((COLUMN(CWA16)-3)/(N_w_div+1)+1))&lt;&gt;"",INT((COLUMN(CWA16)-3)/(N_w_div+1))+1,"")</f>
        <v/>
      </c>
      <c r="CWB18" s="385" t="str">
        <f t="shared" ca="1" si="172"/>
        <v/>
      </c>
      <c r="CWC18" s="385" t="str">
        <f t="shared" ca="1" si="172"/>
        <v/>
      </c>
      <c r="CWD18" s="385" t="str">
        <f t="shared" ca="1" si="172"/>
        <v/>
      </c>
      <c r="CWE18" s="385" t="str">
        <f t="shared" ca="1" si="172"/>
        <v/>
      </c>
      <c r="CWF18" s="385" t="str">
        <f t="shared" ca="1" si="172"/>
        <v/>
      </c>
      <c r="CWG18" s="385" t="str">
        <f t="shared" ca="1" si="172"/>
        <v/>
      </c>
      <c r="CWH18" s="385" t="str">
        <f t="shared" ca="1" si="172"/>
        <v/>
      </c>
      <c r="CWI18" s="385" t="str">
        <f t="shared" ca="1" si="172"/>
        <v/>
      </c>
      <c r="CWJ18" s="385" t="str">
        <f t="shared" ca="1" si="172"/>
        <v/>
      </c>
      <c r="CWK18" s="385" t="str">
        <f t="shared" ca="1" si="172"/>
        <v/>
      </c>
      <c r="CWL18" s="385" t="str">
        <f t="shared" ca="1" si="172"/>
        <v/>
      </c>
      <c r="CWM18" s="385" t="str">
        <f t="shared" ca="1" si="172"/>
        <v/>
      </c>
      <c r="CWN18" s="385" t="str">
        <f t="shared" ca="1" si="172"/>
        <v/>
      </c>
      <c r="CWO18" s="385" t="str">
        <f t="shared" ca="1" si="172"/>
        <v/>
      </c>
      <c r="CWP18" s="385" t="str">
        <f t="shared" ca="1" si="172"/>
        <v/>
      </c>
      <c r="CWQ18" s="385" t="str">
        <f t="shared" ca="1" si="172"/>
        <v/>
      </c>
      <c r="CWR18" s="385" t="str">
        <f t="shared" ca="1" si="172"/>
        <v/>
      </c>
      <c r="CWS18" s="385" t="str">
        <f t="shared" ca="1" si="172"/>
        <v/>
      </c>
      <c r="CWT18" s="385" t="str">
        <f t="shared" ca="1" si="172"/>
        <v/>
      </c>
      <c r="CWU18" s="385" t="str">
        <f t="shared" ca="1" si="172"/>
        <v/>
      </c>
      <c r="CWV18" s="385" t="str">
        <f t="shared" ca="1" si="172"/>
        <v/>
      </c>
      <c r="CWW18" s="385" t="str">
        <f t="shared" ca="1" si="172"/>
        <v/>
      </c>
      <c r="CWX18" s="385" t="str">
        <f t="shared" ca="1" si="172"/>
        <v/>
      </c>
      <c r="CWY18" s="385" t="str">
        <f t="shared" ca="1" si="172"/>
        <v/>
      </c>
      <c r="CWZ18" s="385" t="str">
        <f t="shared" ca="1" si="172"/>
        <v/>
      </c>
      <c r="CXA18" s="385" t="str">
        <f t="shared" ca="1" si="172"/>
        <v/>
      </c>
      <c r="CXB18" s="385" t="str">
        <f t="shared" ca="1" si="172"/>
        <v/>
      </c>
      <c r="CXC18" s="385" t="str">
        <f t="shared" ca="1" si="172"/>
        <v/>
      </c>
      <c r="CXD18" s="385" t="str">
        <f t="shared" ca="1" si="172"/>
        <v/>
      </c>
      <c r="CXE18" s="385" t="str">
        <f t="shared" ca="1" si="172"/>
        <v/>
      </c>
      <c r="CXF18" s="385" t="str">
        <f t="shared" ca="1" si="172"/>
        <v/>
      </c>
      <c r="CXG18" s="385" t="str">
        <f t="shared" ca="1" si="172"/>
        <v/>
      </c>
      <c r="CXH18" s="385" t="str">
        <f t="shared" ca="1" si="172"/>
        <v/>
      </c>
      <c r="CXI18" s="385" t="str">
        <f t="shared" ca="1" si="172"/>
        <v/>
      </c>
      <c r="CXJ18" s="385" t="str">
        <f t="shared" ca="1" si="172"/>
        <v/>
      </c>
      <c r="CXK18" s="385" t="str">
        <f t="shared" ca="1" si="172"/>
        <v/>
      </c>
      <c r="CXL18" s="385" t="str">
        <f t="shared" ca="1" si="172"/>
        <v/>
      </c>
      <c r="CXM18" s="385" t="str">
        <f t="shared" ca="1" si="172"/>
        <v/>
      </c>
      <c r="CXN18" s="385" t="str">
        <f t="shared" ca="1" si="172"/>
        <v/>
      </c>
      <c r="CXO18" s="385" t="str">
        <f t="shared" ca="1" si="172"/>
        <v/>
      </c>
      <c r="CXP18" s="385" t="str">
        <f t="shared" ca="1" si="172"/>
        <v/>
      </c>
      <c r="CXQ18" s="385" t="str">
        <f t="shared" ca="1" si="172"/>
        <v/>
      </c>
      <c r="CXR18" s="385" t="str">
        <f t="shared" ca="1" si="172"/>
        <v/>
      </c>
      <c r="CXS18" s="385" t="str">
        <f t="shared" ca="1" si="172"/>
        <v/>
      </c>
      <c r="CXT18" s="385" t="str">
        <f t="shared" ca="1" si="172"/>
        <v/>
      </c>
      <c r="CXU18" s="385" t="str">
        <f t="shared" ca="1" si="172"/>
        <v/>
      </c>
      <c r="CXV18" s="385" t="str">
        <f t="shared" ca="1" si="172"/>
        <v/>
      </c>
      <c r="CXW18" s="385" t="str">
        <f t="shared" ca="1" si="172"/>
        <v/>
      </c>
      <c r="CXX18" s="385" t="str">
        <f t="shared" ca="1" si="172"/>
        <v/>
      </c>
      <c r="CXY18" s="385" t="str">
        <f t="shared" ca="1" si="172"/>
        <v/>
      </c>
      <c r="CXZ18" s="385" t="str">
        <f t="shared" ca="1" si="172"/>
        <v/>
      </c>
      <c r="CYA18" s="385" t="str">
        <f t="shared" ca="1" si="172"/>
        <v/>
      </c>
      <c r="CYB18" s="385" t="str">
        <f t="shared" ca="1" si="172"/>
        <v/>
      </c>
      <c r="CYC18" s="385" t="str">
        <f t="shared" ca="1" si="172"/>
        <v/>
      </c>
      <c r="CYD18" s="385" t="str">
        <f t="shared" ca="1" si="172"/>
        <v/>
      </c>
      <c r="CYE18" s="385" t="str">
        <f t="shared" ca="1" si="172"/>
        <v/>
      </c>
      <c r="CYF18" s="385" t="str">
        <f t="shared" ca="1" si="172"/>
        <v/>
      </c>
      <c r="CYG18" s="385" t="str">
        <f t="shared" ca="1" si="172"/>
        <v/>
      </c>
      <c r="CYH18" s="385" t="str">
        <f t="shared" ca="1" si="172"/>
        <v/>
      </c>
      <c r="CYI18" s="385" t="str">
        <f t="shared" ca="1" si="172"/>
        <v/>
      </c>
      <c r="CYJ18" s="385" t="str">
        <f t="shared" ca="1" si="172"/>
        <v/>
      </c>
      <c r="CYK18" s="385" t="str">
        <f t="shared" ca="1" si="172"/>
        <v/>
      </c>
      <c r="CYL18" s="385" t="str">
        <f t="shared" ca="1" si="172"/>
        <v/>
      </c>
      <c r="CYM18" s="385" t="str">
        <f t="shared" ref="CYM18:DAX18" ca="1" si="173">IF(OFFSET(Cp_path,0,INT((COLUMN(CYM16)-3)/(N_w_div+1)+1))&lt;&gt;"",INT((COLUMN(CYM16)-3)/(N_w_div+1))+1,"")</f>
        <v/>
      </c>
      <c r="CYN18" s="385" t="str">
        <f t="shared" ca="1" si="173"/>
        <v/>
      </c>
      <c r="CYO18" s="385" t="str">
        <f t="shared" ca="1" si="173"/>
        <v/>
      </c>
      <c r="CYP18" s="385" t="str">
        <f t="shared" ca="1" si="173"/>
        <v/>
      </c>
      <c r="CYQ18" s="385" t="str">
        <f t="shared" ca="1" si="173"/>
        <v/>
      </c>
      <c r="CYR18" s="385" t="str">
        <f t="shared" ca="1" si="173"/>
        <v/>
      </c>
      <c r="CYS18" s="385" t="str">
        <f t="shared" ca="1" si="173"/>
        <v/>
      </c>
      <c r="CYT18" s="385" t="str">
        <f t="shared" ca="1" si="173"/>
        <v/>
      </c>
      <c r="CYU18" s="385" t="str">
        <f t="shared" ca="1" si="173"/>
        <v/>
      </c>
      <c r="CYV18" s="385" t="str">
        <f t="shared" ca="1" si="173"/>
        <v/>
      </c>
      <c r="CYW18" s="385" t="str">
        <f t="shared" ca="1" si="173"/>
        <v/>
      </c>
      <c r="CYX18" s="385" t="str">
        <f t="shared" ca="1" si="173"/>
        <v/>
      </c>
      <c r="CYY18" s="385" t="str">
        <f t="shared" ca="1" si="173"/>
        <v/>
      </c>
      <c r="CYZ18" s="385" t="str">
        <f t="shared" ca="1" si="173"/>
        <v/>
      </c>
      <c r="CZA18" s="385" t="str">
        <f t="shared" ca="1" si="173"/>
        <v/>
      </c>
      <c r="CZB18" s="385" t="str">
        <f t="shared" ca="1" si="173"/>
        <v/>
      </c>
      <c r="CZC18" s="385" t="str">
        <f t="shared" ca="1" si="173"/>
        <v/>
      </c>
      <c r="CZD18" s="385" t="str">
        <f t="shared" ca="1" si="173"/>
        <v/>
      </c>
      <c r="CZE18" s="385" t="str">
        <f t="shared" ca="1" si="173"/>
        <v/>
      </c>
      <c r="CZF18" s="385" t="str">
        <f t="shared" ca="1" si="173"/>
        <v/>
      </c>
      <c r="CZG18" s="385" t="str">
        <f t="shared" ca="1" si="173"/>
        <v/>
      </c>
      <c r="CZH18" s="385" t="str">
        <f t="shared" ca="1" si="173"/>
        <v/>
      </c>
      <c r="CZI18" s="385" t="str">
        <f t="shared" ca="1" si="173"/>
        <v/>
      </c>
      <c r="CZJ18" s="385" t="str">
        <f t="shared" ca="1" si="173"/>
        <v/>
      </c>
      <c r="CZK18" s="385" t="str">
        <f t="shared" ca="1" si="173"/>
        <v/>
      </c>
      <c r="CZL18" s="385" t="str">
        <f t="shared" ca="1" si="173"/>
        <v/>
      </c>
      <c r="CZM18" s="385" t="str">
        <f t="shared" ca="1" si="173"/>
        <v/>
      </c>
      <c r="CZN18" s="385" t="str">
        <f t="shared" ca="1" si="173"/>
        <v/>
      </c>
      <c r="CZO18" s="385" t="str">
        <f t="shared" ca="1" si="173"/>
        <v/>
      </c>
      <c r="CZP18" s="385" t="str">
        <f t="shared" ca="1" si="173"/>
        <v/>
      </c>
      <c r="CZQ18" s="385" t="str">
        <f t="shared" ca="1" si="173"/>
        <v/>
      </c>
      <c r="CZR18" s="385" t="str">
        <f t="shared" ca="1" si="173"/>
        <v/>
      </c>
      <c r="CZS18" s="385" t="str">
        <f t="shared" ca="1" si="173"/>
        <v/>
      </c>
      <c r="CZT18" s="385" t="str">
        <f t="shared" ca="1" si="173"/>
        <v/>
      </c>
      <c r="CZU18" s="385" t="str">
        <f t="shared" ca="1" si="173"/>
        <v/>
      </c>
      <c r="CZV18" s="385" t="str">
        <f t="shared" ca="1" si="173"/>
        <v/>
      </c>
      <c r="CZW18" s="385" t="str">
        <f t="shared" ca="1" si="173"/>
        <v/>
      </c>
      <c r="CZX18" s="385" t="str">
        <f t="shared" ca="1" si="173"/>
        <v/>
      </c>
      <c r="CZY18" s="385" t="str">
        <f t="shared" ca="1" si="173"/>
        <v/>
      </c>
      <c r="CZZ18" s="385" t="str">
        <f t="shared" ca="1" si="173"/>
        <v/>
      </c>
      <c r="DAA18" s="385" t="str">
        <f t="shared" ca="1" si="173"/>
        <v/>
      </c>
      <c r="DAB18" s="385" t="str">
        <f t="shared" ca="1" si="173"/>
        <v/>
      </c>
      <c r="DAC18" s="385" t="str">
        <f t="shared" ca="1" si="173"/>
        <v/>
      </c>
      <c r="DAD18" s="385" t="str">
        <f t="shared" ca="1" si="173"/>
        <v/>
      </c>
      <c r="DAE18" s="385" t="str">
        <f t="shared" ca="1" si="173"/>
        <v/>
      </c>
      <c r="DAF18" s="385" t="str">
        <f t="shared" ca="1" si="173"/>
        <v/>
      </c>
      <c r="DAG18" s="385" t="str">
        <f t="shared" ca="1" si="173"/>
        <v/>
      </c>
      <c r="DAH18" s="385" t="str">
        <f t="shared" ca="1" si="173"/>
        <v/>
      </c>
      <c r="DAI18" s="385" t="str">
        <f t="shared" ca="1" si="173"/>
        <v/>
      </c>
      <c r="DAJ18" s="385" t="str">
        <f t="shared" ca="1" si="173"/>
        <v/>
      </c>
      <c r="DAK18" s="385" t="str">
        <f t="shared" ca="1" si="173"/>
        <v/>
      </c>
      <c r="DAL18" s="385" t="str">
        <f t="shared" ca="1" si="173"/>
        <v/>
      </c>
      <c r="DAM18" s="385" t="str">
        <f t="shared" ca="1" si="173"/>
        <v/>
      </c>
      <c r="DAN18" s="385" t="str">
        <f t="shared" ca="1" si="173"/>
        <v/>
      </c>
      <c r="DAO18" s="385" t="str">
        <f t="shared" ca="1" si="173"/>
        <v/>
      </c>
      <c r="DAP18" s="385" t="str">
        <f t="shared" ca="1" si="173"/>
        <v/>
      </c>
      <c r="DAQ18" s="385" t="str">
        <f t="shared" ca="1" si="173"/>
        <v/>
      </c>
      <c r="DAR18" s="385" t="str">
        <f t="shared" ca="1" si="173"/>
        <v/>
      </c>
      <c r="DAS18" s="385" t="str">
        <f t="shared" ca="1" si="173"/>
        <v/>
      </c>
      <c r="DAT18" s="385" t="str">
        <f t="shared" ca="1" si="173"/>
        <v/>
      </c>
      <c r="DAU18" s="385" t="str">
        <f t="shared" ca="1" si="173"/>
        <v/>
      </c>
      <c r="DAV18" s="385" t="str">
        <f t="shared" ca="1" si="173"/>
        <v/>
      </c>
      <c r="DAW18" s="385" t="str">
        <f t="shared" ca="1" si="173"/>
        <v/>
      </c>
      <c r="DAX18" s="385" t="str">
        <f t="shared" ca="1" si="173"/>
        <v/>
      </c>
      <c r="DAY18" s="385" t="str">
        <f t="shared" ref="DAY18:DDJ18" ca="1" si="174">IF(OFFSET(Cp_path,0,INT((COLUMN(DAY16)-3)/(N_w_div+1)+1))&lt;&gt;"",INT((COLUMN(DAY16)-3)/(N_w_div+1))+1,"")</f>
        <v/>
      </c>
      <c r="DAZ18" s="385" t="str">
        <f t="shared" ca="1" si="174"/>
        <v/>
      </c>
      <c r="DBA18" s="385" t="str">
        <f t="shared" ca="1" si="174"/>
        <v/>
      </c>
      <c r="DBB18" s="385" t="str">
        <f t="shared" ca="1" si="174"/>
        <v/>
      </c>
      <c r="DBC18" s="385" t="str">
        <f t="shared" ca="1" si="174"/>
        <v/>
      </c>
      <c r="DBD18" s="385" t="str">
        <f t="shared" ca="1" si="174"/>
        <v/>
      </c>
      <c r="DBE18" s="385" t="str">
        <f t="shared" ca="1" si="174"/>
        <v/>
      </c>
      <c r="DBF18" s="385" t="str">
        <f t="shared" ca="1" si="174"/>
        <v/>
      </c>
      <c r="DBG18" s="385" t="str">
        <f t="shared" ca="1" si="174"/>
        <v/>
      </c>
      <c r="DBH18" s="385" t="str">
        <f t="shared" ca="1" si="174"/>
        <v/>
      </c>
      <c r="DBI18" s="385" t="str">
        <f t="shared" ca="1" si="174"/>
        <v/>
      </c>
      <c r="DBJ18" s="385" t="str">
        <f t="shared" ca="1" si="174"/>
        <v/>
      </c>
      <c r="DBK18" s="385" t="str">
        <f t="shared" ca="1" si="174"/>
        <v/>
      </c>
      <c r="DBL18" s="385" t="str">
        <f t="shared" ca="1" si="174"/>
        <v/>
      </c>
      <c r="DBM18" s="385" t="str">
        <f t="shared" ca="1" si="174"/>
        <v/>
      </c>
      <c r="DBN18" s="385" t="str">
        <f t="shared" ca="1" si="174"/>
        <v/>
      </c>
      <c r="DBO18" s="385" t="str">
        <f t="shared" ca="1" si="174"/>
        <v/>
      </c>
      <c r="DBP18" s="385" t="str">
        <f t="shared" ca="1" si="174"/>
        <v/>
      </c>
      <c r="DBQ18" s="385" t="str">
        <f t="shared" ca="1" si="174"/>
        <v/>
      </c>
      <c r="DBR18" s="385" t="str">
        <f t="shared" ca="1" si="174"/>
        <v/>
      </c>
      <c r="DBS18" s="385" t="str">
        <f t="shared" ca="1" si="174"/>
        <v/>
      </c>
      <c r="DBT18" s="385" t="str">
        <f t="shared" ca="1" si="174"/>
        <v/>
      </c>
      <c r="DBU18" s="385" t="str">
        <f t="shared" ca="1" si="174"/>
        <v/>
      </c>
      <c r="DBV18" s="385" t="str">
        <f t="shared" ca="1" si="174"/>
        <v/>
      </c>
      <c r="DBW18" s="385" t="str">
        <f t="shared" ca="1" si="174"/>
        <v/>
      </c>
      <c r="DBX18" s="385" t="str">
        <f t="shared" ca="1" si="174"/>
        <v/>
      </c>
      <c r="DBY18" s="385" t="str">
        <f t="shared" ca="1" si="174"/>
        <v/>
      </c>
      <c r="DBZ18" s="385" t="str">
        <f t="shared" ca="1" si="174"/>
        <v/>
      </c>
      <c r="DCA18" s="385" t="str">
        <f t="shared" ca="1" si="174"/>
        <v/>
      </c>
      <c r="DCB18" s="385" t="str">
        <f t="shared" ca="1" si="174"/>
        <v/>
      </c>
      <c r="DCC18" s="385" t="str">
        <f t="shared" ca="1" si="174"/>
        <v/>
      </c>
      <c r="DCD18" s="385" t="str">
        <f t="shared" ca="1" si="174"/>
        <v/>
      </c>
      <c r="DCE18" s="385" t="str">
        <f t="shared" ca="1" si="174"/>
        <v/>
      </c>
      <c r="DCF18" s="385" t="str">
        <f t="shared" ca="1" si="174"/>
        <v/>
      </c>
      <c r="DCG18" s="385" t="str">
        <f t="shared" ca="1" si="174"/>
        <v/>
      </c>
      <c r="DCH18" s="385" t="str">
        <f t="shared" ca="1" si="174"/>
        <v/>
      </c>
      <c r="DCI18" s="385" t="str">
        <f t="shared" ca="1" si="174"/>
        <v/>
      </c>
      <c r="DCJ18" s="385" t="str">
        <f t="shared" ca="1" si="174"/>
        <v/>
      </c>
      <c r="DCK18" s="385" t="str">
        <f t="shared" ca="1" si="174"/>
        <v/>
      </c>
      <c r="DCL18" s="385" t="str">
        <f t="shared" ca="1" si="174"/>
        <v/>
      </c>
      <c r="DCM18" s="385" t="str">
        <f t="shared" ca="1" si="174"/>
        <v/>
      </c>
      <c r="DCN18" s="385" t="str">
        <f t="shared" ca="1" si="174"/>
        <v/>
      </c>
      <c r="DCO18" s="385" t="str">
        <f t="shared" ca="1" si="174"/>
        <v/>
      </c>
      <c r="DCP18" s="385" t="str">
        <f t="shared" ca="1" si="174"/>
        <v/>
      </c>
      <c r="DCQ18" s="385" t="str">
        <f t="shared" ca="1" si="174"/>
        <v/>
      </c>
      <c r="DCR18" s="385" t="str">
        <f t="shared" ca="1" si="174"/>
        <v/>
      </c>
      <c r="DCS18" s="385" t="str">
        <f t="shared" ca="1" si="174"/>
        <v/>
      </c>
      <c r="DCT18" s="385" t="str">
        <f t="shared" ca="1" si="174"/>
        <v/>
      </c>
      <c r="DCU18" s="385" t="str">
        <f t="shared" ca="1" si="174"/>
        <v/>
      </c>
      <c r="DCV18" s="385" t="str">
        <f t="shared" ca="1" si="174"/>
        <v/>
      </c>
      <c r="DCW18" s="385" t="str">
        <f t="shared" ca="1" si="174"/>
        <v/>
      </c>
      <c r="DCX18" s="385" t="str">
        <f t="shared" ca="1" si="174"/>
        <v/>
      </c>
      <c r="DCY18" s="385" t="str">
        <f t="shared" ca="1" si="174"/>
        <v/>
      </c>
      <c r="DCZ18" s="385" t="str">
        <f t="shared" ca="1" si="174"/>
        <v/>
      </c>
      <c r="DDA18" s="385" t="str">
        <f t="shared" ca="1" si="174"/>
        <v/>
      </c>
      <c r="DDB18" s="385" t="str">
        <f t="shared" ca="1" si="174"/>
        <v/>
      </c>
      <c r="DDC18" s="385" t="str">
        <f t="shared" ca="1" si="174"/>
        <v/>
      </c>
      <c r="DDD18" s="385" t="str">
        <f t="shared" ca="1" si="174"/>
        <v/>
      </c>
      <c r="DDE18" s="385" t="str">
        <f t="shared" ca="1" si="174"/>
        <v/>
      </c>
      <c r="DDF18" s="385" t="str">
        <f t="shared" ca="1" si="174"/>
        <v/>
      </c>
      <c r="DDG18" s="385" t="str">
        <f t="shared" ca="1" si="174"/>
        <v/>
      </c>
      <c r="DDH18" s="385" t="str">
        <f t="shared" ca="1" si="174"/>
        <v/>
      </c>
      <c r="DDI18" s="385" t="str">
        <f t="shared" ca="1" si="174"/>
        <v/>
      </c>
      <c r="DDJ18" s="385" t="str">
        <f t="shared" ca="1" si="174"/>
        <v/>
      </c>
      <c r="DDK18" s="385" t="str">
        <f t="shared" ref="DDK18:DFV18" ca="1" si="175">IF(OFFSET(Cp_path,0,INT((COLUMN(DDK16)-3)/(N_w_div+1)+1))&lt;&gt;"",INT((COLUMN(DDK16)-3)/(N_w_div+1))+1,"")</f>
        <v/>
      </c>
      <c r="DDL18" s="385" t="str">
        <f t="shared" ca="1" si="175"/>
        <v/>
      </c>
      <c r="DDM18" s="385" t="str">
        <f t="shared" ca="1" si="175"/>
        <v/>
      </c>
      <c r="DDN18" s="385" t="str">
        <f t="shared" ca="1" si="175"/>
        <v/>
      </c>
      <c r="DDO18" s="385" t="str">
        <f t="shared" ca="1" si="175"/>
        <v/>
      </c>
      <c r="DDP18" s="385" t="str">
        <f t="shared" ca="1" si="175"/>
        <v/>
      </c>
      <c r="DDQ18" s="385" t="str">
        <f t="shared" ca="1" si="175"/>
        <v/>
      </c>
      <c r="DDR18" s="385" t="str">
        <f t="shared" ca="1" si="175"/>
        <v/>
      </c>
      <c r="DDS18" s="385" t="str">
        <f t="shared" ca="1" si="175"/>
        <v/>
      </c>
      <c r="DDT18" s="385" t="str">
        <f t="shared" ca="1" si="175"/>
        <v/>
      </c>
      <c r="DDU18" s="385" t="str">
        <f t="shared" ca="1" si="175"/>
        <v/>
      </c>
      <c r="DDV18" s="385" t="str">
        <f t="shared" ca="1" si="175"/>
        <v/>
      </c>
      <c r="DDW18" s="385" t="str">
        <f t="shared" ca="1" si="175"/>
        <v/>
      </c>
      <c r="DDX18" s="385" t="str">
        <f t="shared" ca="1" si="175"/>
        <v/>
      </c>
      <c r="DDY18" s="385" t="str">
        <f t="shared" ca="1" si="175"/>
        <v/>
      </c>
      <c r="DDZ18" s="385" t="str">
        <f t="shared" ca="1" si="175"/>
        <v/>
      </c>
      <c r="DEA18" s="385" t="str">
        <f t="shared" ca="1" si="175"/>
        <v/>
      </c>
      <c r="DEB18" s="385" t="str">
        <f t="shared" ca="1" si="175"/>
        <v/>
      </c>
      <c r="DEC18" s="385" t="str">
        <f t="shared" ca="1" si="175"/>
        <v/>
      </c>
      <c r="DED18" s="385" t="str">
        <f t="shared" ca="1" si="175"/>
        <v/>
      </c>
      <c r="DEE18" s="385" t="str">
        <f t="shared" ca="1" si="175"/>
        <v/>
      </c>
      <c r="DEF18" s="385" t="str">
        <f t="shared" ca="1" si="175"/>
        <v/>
      </c>
      <c r="DEG18" s="385" t="str">
        <f t="shared" ca="1" si="175"/>
        <v/>
      </c>
      <c r="DEH18" s="385" t="str">
        <f t="shared" ca="1" si="175"/>
        <v/>
      </c>
      <c r="DEI18" s="385" t="str">
        <f t="shared" ca="1" si="175"/>
        <v/>
      </c>
      <c r="DEJ18" s="385" t="str">
        <f t="shared" ca="1" si="175"/>
        <v/>
      </c>
      <c r="DEK18" s="385" t="str">
        <f t="shared" ca="1" si="175"/>
        <v/>
      </c>
      <c r="DEL18" s="385" t="str">
        <f t="shared" ca="1" si="175"/>
        <v/>
      </c>
      <c r="DEM18" s="385" t="str">
        <f t="shared" ca="1" si="175"/>
        <v/>
      </c>
      <c r="DEN18" s="385" t="str">
        <f t="shared" ca="1" si="175"/>
        <v/>
      </c>
      <c r="DEO18" s="385" t="str">
        <f t="shared" ca="1" si="175"/>
        <v/>
      </c>
      <c r="DEP18" s="385" t="str">
        <f t="shared" ca="1" si="175"/>
        <v/>
      </c>
      <c r="DEQ18" s="385" t="str">
        <f t="shared" ca="1" si="175"/>
        <v/>
      </c>
      <c r="DER18" s="385" t="str">
        <f t="shared" ca="1" si="175"/>
        <v/>
      </c>
      <c r="DES18" s="385" t="str">
        <f t="shared" ca="1" si="175"/>
        <v/>
      </c>
      <c r="DET18" s="385" t="str">
        <f t="shared" ca="1" si="175"/>
        <v/>
      </c>
      <c r="DEU18" s="385" t="str">
        <f t="shared" ca="1" si="175"/>
        <v/>
      </c>
      <c r="DEV18" s="385" t="str">
        <f t="shared" ca="1" si="175"/>
        <v/>
      </c>
      <c r="DEW18" s="385" t="str">
        <f t="shared" ca="1" si="175"/>
        <v/>
      </c>
      <c r="DEX18" s="385" t="str">
        <f t="shared" ca="1" si="175"/>
        <v/>
      </c>
      <c r="DEY18" s="385" t="str">
        <f t="shared" ca="1" si="175"/>
        <v/>
      </c>
      <c r="DEZ18" s="385" t="str">
        <f t="shared" ca="1" si="175"/>
        <v/>
      </c>
      <c r="DFA18" s="385" t="str">
        <f t="shared" ca="1" si="175"/>
        <v/>
      </c>
      <c r="DFB18" s="385" t="str">
        <f t="shared" ca="1" si="175"/>
        <v/>
      </c>
      <c r="DFC18" s="385" t="str">
        <f t="shared" ca="1" si="175"/>
        <v/>
      </c>
      <c r="DFD18" s="385" t="str">
        <f t="shared" ca="1" si="175"/>
        <v/>
      </c>
      <c r="DFE18" s="385" t="str">
        <f t="shared" ca="1" si="175"/>
        <v/>
      </c>
      <c r="DFF18" s="385" t="str">
        <f t="shared" ca="1" si="175"/>
        <v/>
      </c>
      <c r="DFG18" s="385" t="str">
        <f t="shared" ca="1" si="175"/>
        <v/>
      </c>
      <c r="DFH18" s="385" t="str">
        <f t="shared" ca="1" si="175"/>
        <v/>
      </c>
      <c r="DFI18" s="385" t="str">
        <f t="shared" ca="1" si="175"/>
        <v/>
      </c>
      <c r="DFJ18" s="385" t="str">
        <f t="shared" ca="1" si="175"/>
        <v/>
      </c>
      <c r="DFK18" s="385" t="str">
        <f t="shared" ca="1" si="175"/>
        <v/>
      </c>
      <c r="DFL18" s="385" t="str">
        <f t="shared" ca="1" si="175"/>
        <v/>
      </c>
      <c r="DFM18" s="385" t="str">
        <f t="shared" ca="1" si="175"/>
        <v/>
      </c>
      <c r="DFN18" s="385" t="str">
        <f t="shared" ca="1" si="175"/>
        <v/>
      </c>
      <c r="DFO18" s="385" t="str">
        <f t="shared" ca="1" si="175"/>
        <v/>
      </c>
      <c r="DFP18" s="385" t="str">
        <f t="shared" ca="1" si="175"/>
        <v/>
      </c>
      <c r="DFQ18" s="385" t="str">
        <f t="shared" ca="1" si="175"/>
        <v/>
      </c>
      <c r="DFR18" s="385" t="str">
        <f t="shared" ca="1" si="175"/>
        <v/>
      </c>
      <c r="DFS18" s="385" t="str">
        <f t="shared" ca="1" si="175"/>
        <v/>
      </c>
      <c r="DFT18" s="385" t="str">
        <f t="shared" ca="1" si="175"/>
        <v/>
      </c>
      <c r="DFU18" s="385" t="str">
        <f t="shared" ca="1" si="175"/>
        <v/>
      </c>
      <c r="DFV18" s="385" t="str">
        <f t="shared" ca="1" si="175"/>
        <v/>
      </c>
      <c r="DFW18" s="385" t="str">
        <f t="shared" ref="DFW18:DIH18" ca="1" si="176">IF(OFFSET(Cp_path,0,INT((COLUMN(DFW16)-3)/(N_w_div+1)+1))&lt;&gt;"",INT((COLUMN(DFW16)-3)/(N_w_div+1))+1,"")</f>
        <v/>
      </c>
      <c r="DFX18" s="385" t="str">
        <f t="shared" ca="1" si="176"/>
        <v/>
      </c>
      <c r="DFY18" s="385" t="str">
        <f t="shared" ca="1" si="176"/>
        <v/>
      </c>
      <c r="DFZ18" s="385" t="str">
        <f t="shared" ca="1" si="176"/>
        <v/>
      </c>
      <c r="DGA18" s="385" t="str">
        <f t="shared" ca="1" si="176"/>
        <v/>
      </c>
      <c r="DGB18" s="385" t="str">
        <f t="shared" ca="1" si="176"/>
        <v/>
      </c>
      <c r="DGC18" s="385" t="str">
        <f t="shared" ca="1" si="176"/>
        <v/>
      </c>
      <c r="DGD18" s="385" t="str">
        <f t="shared" ca="1" si="176"/>
        <v/>
      </c>
      <c r="DGE18" s="385" t="str">
        <f t="shared" ca="1" si="176"/>
        <v/>
      </c>
      <c r="DGF18" s="385" t="str">
        <f t="shared" ca="1" si="176"/>
        <v/>
      </c>
      <c r="DGG18" s="385" t="str">
        <f t="shared" ca="1" si="176"/>
        <v/>
      </c>
      <c r="DGH18" s="385" t="str">
        <f t="shared" ca="1" si="176"/>
        <v/>
      </c>
      <c r="DGI18" s="385" t="str">
        <f t="shared" ca="1" si="176"/>
        <v/>
      </c>
      <c r="DGJ18" s="385" t="str">
        <f t="shared" ca="1" si="176"/>
        <v/>
      </c>
      <c r="DGK18" s="385" t="str">
        <f t="shared" ca="1" si="176"/>
        <v/>
      </c>
      <c r="DGL18" s="385" t="str">
        <f t="shared" ca="1" si="176"/>
        <v/>
      </c>
      <c r="DGM18" s="385" t="str">
        <f t="shared" ca="1" si="176"/>
        <v/>
      </c>
      <c r="DGN18" s="385" t="str">
        <f t="shared" ca="1" si="176"/>
        <v/>
      </c>
      <c r="DGO18" s="385" t="str">
        <f t="shared" ca="1" si="176"/>
        <v/>
      </c>
      <c r="DGP18" s="385" t="str">
        <f t="shared" ca="1" si="176"/>
        <v/>
      </c>
      <c r="DGQ18" s="385" t="str">
        <f t="shared" ca="1" si="176"/>
        <v/>
      </c>
      <c r="DGR18" s="385" t="str">
        <f t="shared" ca="1" si="176"/>
        <v/>
      </c>
      <c r="DGS18" s="385" t="str">
        <f t="shared" ca="1" si="176"/>
        <v/>
      </c>
      <c r="DGT18" s="385" t="str">
        <f t="shared" ca="1" si="176"/>
        <v/>
      </c>
      <c r="DGU18" s="385" t="str">
        <f t="shared" ca="1" si="176"/>
        <v/>
      </c>
      <c r="DGV18" s="385" t="str">
        <f t="shared" ca="1" si="176"/>
        <v/>
      </c>
      <c r="DGW18" s="385" t="str">
        <f t="shared" ca="1" si="176"/>
        <v/>
      </c>
      <c r="DGX18" s="385" t="str">
        <f t="shared" ca="1" si="176"/>
        <v/>
      </c>
      <c r="DGY18" s="385" t="str">
        <f t="shared" ca="1" si="176"/>
        <v/>
      </c>
      <c r="DGZ18" s="385" t="str">
        <f t="shared" ca="1" si="176"/>
        <v/>
      </c>
      <c r="DHA18" s="385" t="str">
        <f t="shared" ca="1" si="176"/>
        <v/>
      </c>
      <c r="DHB18" s="385" t="str">
        <f t="shared" ca="1" si="176"/>
        <v/>
      </c>
      <c r="DHC18" s="385" t="str">
        <f t="shared" ca="1" si="176"/>
        <v/>
      </c>
      <c r="DHD18" s="385" t="str">
        <f t="shared" ca="1" si="176"/>
        <v/>
      </c>
      <c r="DHE18" s="385" t="str">
        <f t="shared" ca="1" si="176"/>
        <v/>
      </c>
      <c r="DHF18" s="385" t="str">
        <f t="shared" ca="1" si="176"/>
        <v/>
      </c>
      <c r="DHG18" s="385" t="str">
        <f t="shared" ca="1" si="176"/>
        <v/>
      </c>
      <c r="DHH18" s="385" t="str">
        <f t="shared" ca="1" si="176"/>
        <v/>
      </c>
      <c r="DHI18" s="385" t="str">
        <f t="shared" ca="1" si="176"/>
        <v/>
      </c>
      <c r="DHJ18" s="385" t="str">
        <f t="shared" ca="1" si="176"/>
        <v/>
      </c>
      <c r="DHK18" s="385" t="str">
        <f t="shared" ca="1" si="176"/>
        <v/>
      </c>
      <c r="DHL18" s="385" t="str">
        <f t="shared" ca="1" si="176"/>
        <v/>
      </c>
      <c r="DHM18" s="385" t="str">
        <f t="shared" ca="1" si="176"/>
        <v/>
      </c>
      <c r="DHN18" s="385" t="str">
        <f t="shared" ca="1" si="176"/>
        <v/>
      </c>
      <c r="DHO18" s="385" t="str">
        <f t="shared" ca="1" si="176"/>
        <v/>
      </c>
      <c r="DHP18" s="385" t="str">
        <f t="shared" ca="1" si="176"/>
        <v/>
      </c>
      <c r="DHQ18" s="385" t="str">
        <f t="shared" ca="1" si="176"/>
        <v/>
      </c>
      <c r="DHR18" s="385" t="str">
        <f t="shared" ca="1" si="176"/>
        <v/>
      </c>
      <c r="DHS18" s="385" t="str">
        <f t="shared" ca="1" si="176"/>
        <v/>
      </c>
      <c r="DHT18" s="385" t="str">
        <f t="shared" ca="1" si="176"/>
        <v/>
      </c>
      <c r="DHU18" s="385" t="str">
        <f t="shared" ca="1" si="176"/>
        <v/>
      </c>
      <c r="DHV18" s="385" t="str">
        <f t="shared" ca="1" si="176"/>
        <v/>
      </c>
      <c r="DHW18" s="385" t="str">
        <f t="shared" ca="1" si="176"/>
        <v/>
      </c>
      <c r="DHX18" s="385" t="str">
        <f t="shared" ca="1" si="176"/>
        <v/>
      </c>
      <c r="DHY18" s="385" t="str">
        <f t="shared" ca="1" si="176"/>
        <v/>
      </c>
      <c r="DHZ18" s="385" t="str">
        <f t="shared" ca="1" si="176"/>
        <v/>
      </c>
      <c r="DIA18" s="385" t="str">
        <f t="shared" ca="1" si="176"/>
        <v/>
      </c>
      <c r="DIB18" s="385" t="str">
        <f t="shared" ca="1" si="176"/>
        <v/>
      </c>
      <c r="DIC18" s="385" t="str">
        <f t="shared" ca="1" si="176"/>
        <v/>
      </c>
      <c r="DID18" s="385" t="str">
        <f t="shared" ca="1" si="176"/>
        <v/>
      </c>
      <c r="DIE18" s="385" t="str">
        <f t="shared" ca="1" si="176"/>
        <v/>
      </c>
      <c r="DIF18" s="385" t="str">
        <f t="shared" ca="1" si="176"/>
        <v/>
      </c>
      <c r="DIG18" s="385" t="str">
        <f t="shared" ca="1" si="176"/>
        <v/>
      </c>
      <c r="DIH18" s="385" t="str">
        <f t="shared" ca="1" si="176"/>
        <v/>
      </c>
      <c r="DII18" s="385" t="str">
        <f t="shared" ref="DII18:DKT18" ca="1" si="177">IF(OFFSET(Cp_path,0,INT((COLUMN(DII16)-3)/(N_w_div+1)+1))&lt;&gt;"",INT((COLUMN(DII16)-3)/(N_w_div+1))+1,"")</f>
        <v/>
      </c>
      <c r="DIJ18" s="385" t="str">
        <f t="shared" ca="1" si="177"/>
        <v/>
      </c>
      <c r="DIK18" s="385" t="str">
        <f t="shared" ca="1" si="177"/>
        <v/>
      </c>
      <c r="DIL18" s="385" t="str">
        <f t="shared" ca="1" si="177"/>
        <v/>
      </c>
      <c r="DIM18" s="385" t="str">
        <f t="shared" ca="1" si="177"/>
        <v/>
      </c>
      <c r="DIN18" s="385" t="str">
        <f t="shared" ca="1" si="177"/>
        <v/>
      </c>
      <c r="DIO18" s="385" t="str">
        <f t="shared" ca="1" si="177"/>
        <v/>
      </c>
      <c r="DIP18" s="385" t="str">
        <f t="shared" ca="1" si="177"/>
        <v/>
      </c>
      <c r="DIQ18" s="385" t="str">
        <f t="shared" ca="1" si="177"/>
        <v/>
      </c>
      <c r="DIR18" s="385" t="str">
        <f t="shared" ca="1" si="177"/>
        <v/>
      </c>
      <c r="DIS18" s="385" t="str">
        <f t="shared" ca="1" si="177"/>
        <v/>
      </c>
      <c r="DIT18" s="385" t="str">
        <f t="shared" ca="1" si="177"/>
        <v/>
      </c>
      <c r="DIU18" s="385" t="str">
        <f t="shared" ca="1" si="177"/>
        <v/>
      </c>
      <c r="DIV18" s="385" t="str">
        <f t="shared" ca="1" si="177"/>
        <v/>
      </c>
      <c r="DIW18" s="385" t="str">
        <f t="shared" ca="1" si="177"/>
        <v/>
      </c>
      <c r="DIX18" s="385" t="str">
        <f t="shared" ca="1" si="177"/>
        <v/>
      </c>
      <c r="DIY18" s="385" t="str">
        <f t="shared" ca="1" si="177"/>
        <v/>
      </c>
      <c r="DIZ18" s="385" t="str">
        <f t="shared" ca="1" si="177"/>
        <v/>
      </c>
      <c r="DJA18" s="385" t="str">
        <f t="shared" ca="1" si="177"/>
        <v/>
      </c>
      <c r="DJB18" s="385" t="str">
        <f t="shared" ca="1" si="177"/>
        <v/>
      </c>
      <c r="DJC18" s="385" t="str">
        <f t="shared" ca="1" si="177"/>
        <v/>
      </c>
      <c r="DJD18" s="385" t="str">
        <f t="shared" ca="1" si="177"/>
        <v/>
      </c>
      <c r="DJE18" s="385" t="str">
        <f t="shared" ca="1" si="177"/>
        <v/>
      </c>
      <c r="DJF18" s="385" t="str">
        <f t="shared" ca="1" si="177"/>
        <v/>
      </c>
      <c r="DJG18" s="385" t="str">
        <f t="shared" ca="1" si="177"/>
        <v/>
      </c>
      <c r="DJH18" s="385" t="str">
        <f t="shared" ca="1" si="177"/>
        <v/>
      </c>
      <c r="DJI18" s="385" t="str">
        <f t="shared" ca="1" si="177"/>
        <v/>
      </c>
      <c r="DJJ18" s="385" t="str">
        <f t="shared" ca="1" si="177"/>
        <v/>
      </c>
      <c r="DJK18" s="385" t="str">
        <f t="shared" ca="1" si="177"/>
        <v/>
      </c>
      <c r="DJL18" s="385" t="str">
        <f t="shared" ca="1" si="177"/>
        <v/>
      </c>
      <c r="DJM18" s="385" t="str">
        <f t="shared" ca="1" si="177"/>
        <v/>
      </c>
      <c r="DJN18" s="385" t="str">
        <f t="shared" ca="1" si="177"/>
        <v/>
      </c>
      <c r="DJO18" s="385" t="str">
        <f t="shared" ca="1" si="177"/>
        <v/>
      </c>
      <c r="DJP18" s="385" t="str">
        <f t="shared" ca="1" si="177"/>
        <v/>
      </c>
      <c r="DJQ18" s="385" t="str">
        <f t="shared" ca="1" si="177"/>
        <v/>
      </c>
      <c r="DJR18" s="385" t="str">
        <f t="shared" ca="1" si="177"/>
        <v/>
      </c>
      <c r="DJS18" s="385" t="str">
        <f t="shared" ca="1" si="177"/>
        <v/>
      </c>
      <c r="DJT18" s="385" t="str">
        <f t="shared" ca="1" si="177"/>
        <v/>
      </c>
      <c r="DJU18" s="385" t="str">
        <f t="shared" ca="1" si="177"/>
        <v/>
      </c>
      <c r="DJV18" s="385" t="str">
        <f t="shared" ca="1" si="177"/>
        <v/>
      </c>
      <c r="DJW18" s="385" t="str">
        <f t="shared" ca="1" si="177"/>
        <v/>
      </c>
      <c r="DJX18" s="385" t="str">
        <f t="shared" ca="1" si="177"/>
        <v/>
      </c>
      <c r="DJY18" s="385" t="str">
        <f t="shared" ca="1" si="177"/>
        <v/>
      </c>
      <c r="DJZ18" s="385" t="str">
        <f t="shared" ca="1" si="177"/>
        <v/>
      </c>
      <c r="DKA18" s="385" t="str">
        <f t="shared" ca="1" si="177"/>
        <v/>
      </c>
      <c r="DKB18" s="385" t="str">
        <f t="shared" ca="1" si="177"/>
        <v/>
      </c>
      <c r="DKC18" s="385" t="str">
        <f t="shared" ca="1" si="177"/>
        <v/>
      </c>
      <c r="DKD18" s="385" t="str">
        <f t="shared" ca="1" si="177"/>
        <v/>
      </c>
      <c r="DKE18" s="385" t="str">
        <f t="shared" ca="1" si="177"/>
        <v/>
      </c>
      <c r="DKF18" s="385" t="str">
        <f t="shared" ca="1" si="177"/>
        <v/>
      </c>
      <c r="DKG18" s="385" t="str">
        <f t="shared" ca="1" si="177"/>
        <v/>
      </c>
      <c r="DKH18" s="385" t="str">
        <f t="shared" ca="1" si="177"/>
        <v/>
      </c>
      <c r="DKI18" s="385" t="str">
        <f t="shared" ca="1" si="177"/>
        <v/>
      </c>
      <c r="DKJ18" s="385" t="str">
        <f t="shared" ca="1" si="177"/>
        <v/>
      </c>
      <c r="DKK18" s="385" t="str">
        <f t="shared" ca="1" si="177"/>
        <v/>
      </c>
      <c r="DKL18" s="385" t="str">
        <f t="shared" ca="1" si="177"/>
        <v/>
      </c>
      <c r="DKM18" s="385" t="str">
        <f t="shared" ca="1" si="177"/>
        <v/>
      </c>
      <c r="DKN18" s="385" t="str">
        <f t="shared" ca="1" si="177"/>
        <v/>
      </c>
      <c r="DKO18" s="385" t="str">
        <f t="shared" ca="1" si="177"/>
        <v/>
      </c>
      <c r="DKP18" s="385" t="str">
        <f t="shared" ca="1" si="177"/>
        <v/>
      </c>
      <c r="DKQ18" s="385" t="str">
        <f t="shared" ca="1" si="177"/>
        <v/>
      </c>
      <c r="DKR18" s="385" t="str">
        <f t="shared" ca="1" si="177"/>
        <v/>
      </c>
      <c r="DKS18" s="385" t="str">
        <f t="shared" ca="1" si="177"/>
        <v/>
      </c>
      <c r="DKT18" s="385" t="str">
        <f t="shared" ca="1" si="177"/>
        <v/>
      </c>
      <c r="DKU18" s="385" t="str">
        <f t="shared" ref="DKU18:DNF18" ca="1" si="178">IF(OFFSET(Cp_path,0,INT((COLUMN(DKU16)-3)/(N_w_div+1)+1))&lt;&gt;"",INT((COLUMN(DKU16)-3)/(N_w_div+1))+1,"")</f>
        <v/>
      </c>
      <c r="DKV18" s="385" t="str">
        <f t="shared" ca="1" si="178"/>
        <v/>
      </c>
      <c r="DKW18" s="385" t="str">
        <f t="shared" ca="1" si="178"/>
        <v/>
      </c>
      <c r="DKX18" s="385" t="str">
        <f t="shared" ca="1" si="178"/>
        <v/>
      </c>
      <c r="DKY18" s="385" t="str">
        <f t="shared" ca="1" si="178"/>
        <v/>
      </c>
      <c r="DKZ18" s="385" t="str">
        <f t="shared" ca="1" si="178"/>
        <v/>
      </c>
      <c r="DLA18" s="385" t="str">
        <f t="shared" ca="1" si="178"/>
        <v/>
      </c>
      <c r="DLB18" s="385" t="str">
        <f t="shared" ca="1" si="178"/>
        <v/>
      </c>
      <c r="DLC18" s="385" t="str">
        <f t="shared" ca="1" si="178"/>
        <v/>
      </c>
      <c r="DLD18" s="385" t="str">
        <f t="shared" ca="1" si="178"/>
        <v/>
      </c>
      <c r="DLE18" s="385" t="str">
        <f t="shared" ca="1" si="178"/>
        <v/>
      </c>
      <c r="DLF18" s="385" t="str">
        <f t="shared" ca="1" si="178"/>
        <v/>
      </c>
      <c r="DLG18" s="385" t="str">
        <f t="shared" ca="1" si="178"/>
        <v/>
      </c>
      <c r="DLH18" s="385" t="str">
        <f t="shared" ca="1" si="178"/>
        <v/>
      </c>
      <c r="DLI18" s="385" t="str">
        <f t="shared" ca="1" si="178"/>
        <v/>
      </c>
      <c r="DLJ18" s="385" t="str">
        <f t="shared" ca="1" si="178"/>
        <v/>
      </c>
      <c r="DLK18" s="385" t="str">
        <f t="shared" ca="1" si="178"/>
        <v/>
      </c>
      <c r="DLL18" s="385" t="str">
        <f t="shared" ca="1" si="178"/>
        <v/>
      </c>
      <c r="DLM18" s="385" t="str">
        <f t="shared" ca="1" si="178"/>
        <v/>
      </c>
      <c r="DLN18" s="385" t="str">
        <f t="shared" ca="1" si="178"/>
        <v/>
      </c>
      <c r="DLO18" s="385" t="str">
        <f t="shared" ca="1" si="178"/>
        <v/>
      </c>
      <c r="DLP18" s="385" t="str">
        <f t="shared" ca="1" si="178"/>
        <v/>
      </c>
      <c r="DLQ18" s="385" t="str">
        <f t="shared" ca="1" si="178"/>
        <v/>
      </c>
      <c r="DLR18" s="385" t="str">
        <f t="shared" ca="1" si="178"/>
        <v/>
      </c>
      <c r="DLS18" s="385" t="str">
        <f t="shared" ca="1" si="178"/>
        <v/>
      </c>
      <c r="DLT18" s="385" t="str">
        <f t="shared" ca="1" si="178"/>
        <v/>
      </c>
      <c r="DLU18" s="385" t="str">
        <f t="shared" ca="1" si="178"/>
        <v/>
      </c>
      <c r="DLV18" s="385" t="str">
        <f t="shared" ca="1" si="178"/>
        <v/>
      </c>
      <c r="DLW18" s="385" t="str">
        <f t="shared" ca="1" si="178"/>
        <v/>
      </c>
      <c r="DLX18" s="385" t="str">
        <f t="shared" ca="1" si="178"/>
        <v/>
      </c>
      <c r="DLY18" s="385" t="str">
        <f t="shared" ca="1" si="178"/>
        <v/>
      </c>
      <c r="DLZ18" s="385" t="str">
        <f t="shared" ca="1" si="178"/>
        <v/>
      </c>
      <c r="DMA18" s="385" t="str">
        <f t="shared" ca="1" si="178"/>
        <v/>
      </c>
      <c r="DMB18" s="385" t="str">
        <f t="shared" ca="1" si="178"/>
        <v/>
      </c>
      <c r="DMC18" s="385" t="str">
        <f t="shared" ca="1" si="178"/>
        <v/>
      </c>
      <c r="DMD18" s="385" t="str">
        <f t="shared" ca="1" si="178"/>
        <v/>
      </c>
      <c r="DME18" s="385" t="str">
        <f t="shared" ca="1" si="178"/>
        <v/>
      </c>
      <c r="DMF18" s="385" t="str">
        <f t="shared" ca="1" si="178"/>
        <v/>
      </c>
      <c r="DMG18" s="385" t="str">
        <f t="shared" ca="1" si="178"/>
        <v/>
      </c>
      <c r="DMH18" s="385" t="str">
        <f t="shared" ca="1" si="178"/>
        <v/>
      </c>
      <c r="DMI18" s="385" t="str">
        <f t="shared" ca="1" si="178"/>
        <v/>
      </c>
      <c r="DMJ18" s="385" t="str">
        <f t="shared" ca="1" si="178"/>
        <v/>
      </c>
      <c r="DMK18" s="385" t="str">
        <f t="shared" ca="1" si="178"/>
        <v/>
      </c>
      <c r="DML18" s="385" t="str">
        <f t="shared" ca="1" si="178"/>
        <v/>
      </c>
      <c r="DMM18" s="385" t="str">
        <f t="shared" ca="1" si="178"/>
        <v/>
      </c>
      <c r="DMN18" s="385" t="str">
        <f t="shared" ca="1" si="178"/>
        <v/>
      </c>
      <c r="DMO18" s="385" t="str">
        <f t="shared" ca="1" si="178"/>
        <v/>
      </c>
      <c r="DMP18" s="385" t="str">
        <f t="shared" ca="1" si="178"/>
        <v/>
      </c>
      <c r="DMQ18" s="385" t="str">
        <f t="shared" ca="1" si="178"/>
        <v/>
      </c>
      <c r="DMR18" s="385" t="str">
        <f t="shared" ca="1" si="178"/>
        <v/>
      </c>
      <c r="DMS18" s="385" t="str">
        <f t="shared" ca="1" si="178"/>
        <v/>
      </c>
      <c r="DMT18" s="385" t="str">
        <f t="shared" ca="1" si="178"/>
        <v/>
      </c>
      <c r="DMU18" s="385" t="str">
        <f t="shared" ca="1" si="178"/>
        <v/>
      </c>
      <c r="DMV18" s="385" t="str">
        <f t="shared" ca="1" si="178"/>
        <v/>
      </c>
      <c r="DMW18" s="385" t="str">
        <f t="shared" ca="1" si="178"/>
        <v/>
      </c>
      <c r="DMX18" s="385" t="str">
        <f t="shared" ca="1" si="178"/>
        <v/>
      </c>
      <c r="DMY18" s="385" t="str">
        <f t="shared" ca="1" si="178"/>
        <v/>
      </c>
      <c r="DMZ18" s="385" t="str">
        <f t="shared" ca="1" si="178"/>
        <v/>
      </c>
      <c r="DNA18" s="385" t="str">
        <f t="shared" ca="1" si="178"/>
        <v/>
      </c>
      <c r="DNB18" s="385" t="str">
        <f t="shared" ca="1" si="178"/>
        <v/>
      </c>
      <c r="DNC18" s="385" t="str">
        <f t="shared" ca="1" si="178"/>
        <v/>
      </c>
      <c r="DND18" s="385" t="str">
        <f t="shared" ca="1" si="178"/>
        <v/>
      </c>
      <c r="DNE18" s="385" t="str">
        <f t="shared" ca="1" si="178"/>
        <v/>
      </c>
      <c r="DNF18" s="385" t="str">
        <f t="shared" ca="1" si="178"/>
        <v/>
      </c>
      <c r="DNG18" s="385" t="str">
        <f t="shared" ref="DNG18:DPR18" ca="1" si="179">IF(OFFSET(Cp_path,0,INT((COLUMN(DNG16)-3)/(N_w_div+1)+1))&lt;&gt;"",INT((COLUMN(DNG16)-3)/(N_w_div+1))+1,"")</f>
        <v/>
      </c>
      <c r="DNH18" s="385" t="str">
        <f t="shared" ca="1" si="179"/>
        <v/>
      </c>
      <c r="DNI18" s="385" t="str">
        <f t="shared" ca="1" si="179"/>
        <v/>
      </c>
      <c r="DNJ18" s="385" t="str">
        <f t="shared" ca="1" si="179"/>
        <v/>
      </c>
      <c r="DNK18" s="385" t="str">
        <f t="shared" ca="1" si="179"/>
        <v/>
      </c>
      <c r="DNL18" s="385" t="str">
        <f t="shared" ca="1" si="179"/>
        <v/>
      </c>
      <c r="DNM18" s="385" t="str">
        <f t="shared" ca="1" si="179"/>
        <v/>
      </c>
      <c r="DNN18" s="385" t="str">
        <f t="shared" ca="1" si="179"/>
        <v/>
      </c>
      <c r="DNO18" s="385" t="str">
        <f t="shared" ca="1" si="179"/>
        <v/>
      </c>
      <c r="DNP18" s="385" t="str">
        <f t="shared" ca="1" si="179"/>
        <v/>
      </c>
      <c r="DNQ18" s="385" t="str">
        <f t="shared" ca="1" si="179"/>
        <v/>
      </c>
      <c r="DNR18" s="385" t="str">
        <f t="shared" ca="1" si="179"/>
        <v/>
      </c>
      <c r="DNS18" s="385" t="str">
        <f t="shared" ca="1" si="179"/>
        <v/>
      </c>
      <c r="DNT18" s="385" t="str">
        <f t="shared" ca="1" si="179"/>
        <v/>
      </c>
      <c r="DNU18" s="385" t="str">
        <f t="shared" ca="1" si="179"/>
        <v/>
      </c>
      <c r="DNV18" s="385" t="str">
        <f t="shared" ca="1" si="179"/>
        <v/>
      </c>
      <c r="DNW18" s="385" t="str">
        <f t="shared" ca="1" si="179"/>
        <v/>
      </c>
      <c r="DNX18" s="385" t="str">
        <f t="shared" ca="1" si="179"/>
        <v/>
      </c>
      <c r="DNY18" s="385" t="str">
        <f t="shared" ca="1" si="179"/>
        <v/>
      </c>
      <c r="DNZ18" s="385" t="str">
        <f t="shared" ca="1" si="179"/>
        <v/>
      </c>
      <c r="DOA18" s="385" t="str">
        <f t="shared" ca="1" si="179"/>
        <v/>
      </c>
      <c r="DOB18" s="385" t="str">
        <f t="shared" ca="1" si="179"/>
        <v/>
      </c>
      <c r="DOC18" s="385" t="str">
        <f t="shared" ca="1" si="179"/>
        <v/>
      </c>
      <c r="DOD18" s="385" t="str">
        <f t="shared" ca="1" si="179"/>
        <v/>
      </c>
      <c r="DOE18" s="385" t="str">
        <f t="shared" ca="1" si="179"/>
        <v/>
      </c>
      <c r="DOF18" s="385" t="str">
        <f t="shared" ca="1" si="179"/>
        <v/>
      </c>
      <c r="DOG18" s="385" t="str">
        <f t="shared" ca="1" si="179"/>
        <v/>
      </c>
      <c r="DOH18" s="385" t="str">
        <f t="shared" ca="1" si="179"/>
        <v/>
      </c>
      <c r="DOI18" s="385" t="str">
        <f t="shared" ca="1" si="179"/>
        <v/>
      </c>
      <c r="DOJ18" s="385" t="str">
        <f t="shared" ca="1" si="179"/>
        <v/>
      </c>
      <c r="DOK18" s="385" t="str">
        <f t="shared" ca="1" si="179"/>
        <v/>
      </c>
      <c r="DOL18" s="385" t="str">
        <f t="shared" ca="1" si="179"/>
        <v/>
      </c>
      <c r="DOM18" s="385" t="str">
        <f t="shared" ca="1" si="179"/>
        <v/>
      </c>
      <c r="DON18" s="385" t="str">
        <f t="shared" ca="1" si="179"/>
        <v/>
      </c>
      <c r="DOO18" s="385" t="str">
        <f t="shared" ca="1" si="179"/>
        <v/>
      </c>
      <c r="DOP18" s="385" t="str">
        <f t="shared" ca="1" si="179"/>
        <v/>
      </c>
      <c r="DOQ18" s="385" t="str">
        <f t="shared" ca="1" si="179"/>
        <v/>
      </c>
      <c r="DOR18" s="385" t="str">
        <f t="shared" ca="1" si="179"/>
        <v/>
      </c>
      <c r="DOS18" s="385" t="str">
        <f t="shared" ca="1" si="179"/>
        <v/>
      </c>
      <c r="DOT18" s="385" t="str">
        <f t="shared" ca="1" si="179"/>
        <v/>
      </c>
      <c r="DOU18" s="385" t="str">
        <f t="shared" ca="1" si="179"/>
        <v/>
      </c>
      <c r="DOV18" s="385" t="str">
        <f t="shared" ca="1" si="179"/>
        <v/>
      </c>
      <c r="DOW18" s="385" t="str">
        <f t="shared" ca="1" si="179"/>
        <v/>
      </c>
      <c r="DOX18" s="385" t="str">
        <f t="shared" ca="1" si="179"/>
        <v/>
      </c>
      <c r="DOY18" s="385" t="str">
        <f t="shared" ca="1" si="179"/>
        <v/>
      </c>
      <c r="DOZ18" s="385" t="str">
        <f t="shared" ca="1" si="179"/>
        <v/>
      </c>
      <c r="DPA18" s="385" t="str">
        <f t="shared" ca="1" si="179"/>
        <v/>
      </c>
      <c r="DPB18" s="385" t="str">
        <f t="shared" ca="1" si="179"/>
        <v/>
      </c>
      <c r="DPC18" s="385" t="str">
        <f t="shared" ca="1" si="179"/>
        <v/>
      </c>
      <c r="DPD18" s="385" t="str">
        <f t="shared" ca="1" si="179"/>
        <v/>
      </c>
      <c r="DPE18" s="385" t="str">
        <f t="shared" ca="1" si="179"/>
        <v/>
      </c>
      <c r="DPF18" s="385" t="str">
        <f t="shared" ca="1" si="179"/>
        <v/>
      </c>
      <c r="DPG18" s="385" t="str">
        <f t="shared" ca="1" si="179"/>
        <v/>
      </c>
      <c r="DPH18" s="385" t="str">
        <f t="shared" ca="1" si="179"/>
        <v/>
      </c>
      <c r="DPI18" s="385" t="str">
        <f t="shared" ca="1" si="179"/>
        <v/>
      </c>
      <c r="DPJ18" s="385" t="str">
        <f t="shared" ca="1" si="179"/>
        <v/>
      </c>
      <c r="DPK18" s="385" t="str">
        <f t="shared" ca="1" si="179"/>
        <v/>
      </c>
      <c r="DPL18" s="385" t="str">
        <f t="shared" ca="1" si="179"/>
        <v/>
      </c>
      <c r="DPM18" s="385" t="str">
        <f t="shared" ca="1" si="179"/>
        <v/>
      </c>
      <c r="DPN18" s="385" t="str">
        <f t="shared" ca="1" si="179"/>
        <v/>
      </c>
      <c r="DPO18" s="385" t="str">
        <f t="shared" ca="1" si="179"/>
        <v/>
      </c>
      <c r="DPP18" s="385" t="str">
        <f t="shared" ca="1" si="179"/>
        <v/>
      </c>
      <c r="DPQ18" s="385" t="str">
        <f t="shared" ca="1" si="179"/>
        <v/>
      </c>
      <c r="DPR18" s="385" t="str">
        <f t="shared" ca="1" si="179"/>
        <v/>
      </c>
      <c r="DPS18" s="385" t="str">
        <f t="shared" ref="DPS18:DSD18" ca="1" si="180">IF(OFFSET(Cp_path,0,INT((COLUMN(DPS16)-3)/(N_w_div+1)+1))&lt;&gt;"",INT((COLUMN(DPS16)-3)/(N_w_div+1))+1,"")</f>
        <v/>
      </c>
      <c r="DPT18" s="385" t="str">
        <f t="shared" ca="1" si="180"/>
        <v/>
      </c>
      <c r="DPU18" s="385" t="str">
        <f t="shared" ca="1" si="180"/>
        <v/>
      </c>
      <c r="DPV18" s="385" t="str">
        <f t="shared" ca="1" si="180"/>
        <v/>
      </c>
      <c r="DPW18" s="385" t="str">
        <f t="shared" ca="1" si="180"/>
        <v/>
      </c>
      <c r="DPX18" s="385" t="str">
        <f t="shared" ca="1" si="180"/>
        <v/>
      </c>
      <c r="DPY18" s="385" t="str">
        <f t="shared" ca="1" si="180"/>
        <v/>
      </c>
      <c r="DPZ18" s="385" t="str">
        <f t="shared" ca="1" si="180"/>
        <v/>
      </c>
      <c r="DQA18" s="385" t="str">
        <f t="shared" ca="1" si="180"/>
        <v/>
      </c>
      <c r="DQB18" s="385" t="str">
        <f t="shared" ca="1" si="180"/>
        <v/>
      </c>
      <c r="DQC18" s="385" t="str">
        <f t="shared" ca="1" si="180"/>
        <v/>
      </c>
      <c r="DQD18" s="385" t="str">
        <f t="shared" ca="1" si="180"/>
        <v/>
      </c>
      <c r="DQE18" s="385" t="str">
        <f t="shared" ca="1" si="180"/>
        <v/>
      </c>
      <c r="DQF18" s="385" t="str">
        <f t="shared" ca="1" si="180"/>
        <v/>
      </c>
      <c r="DQG18" s="385" t="str">
        <f t="shared" ca="1" si="180"/>
        <v/>
      </c>
      <c r="DQH18" s="385" t="str">
        <f t="shared" ca="1" si="180"/>
        <v/>
      </c>
      <c r="DQI18" s="385" t="str">
        <f t="shared" ca="1" si="180"/>
        <v/>
      </c>
      <c r="DQJ18" s="385" t="str">
        <f t="shared" ca="1" si="180"/>
        <v/>
      </c>
      <c r="DQK18" s="385" t="str">
        <f t="shared" ca="1" si="180"/>
        <v/>
      </c>
      <c r="DQL18" s="385" t="str">
        <f t="shared" ca="1" si="180"/>
        <v/>
      </c>
      <c r="DQM18" s="385" t="str">
        <f t="shared" ca="1" si="180"/>
        <v/>
      </c>
      <c r="DQN18" s="385" t="str">
        <f t="shared" ca="1" si="180"/>
        <v/>
      </c>
      <c r="DQO18" s="385" t="str">
        <f t="shared" ca="1" si="180"/>
        <v/>
      </c>
      <c r="DQP18" s="385" t="str">
        <f t="shared" ca="1" si="180"/>
        <v/>
      </c>
      <c r="DQQ18" s="385" t="str">
        <f t="shared" ca="1" si="180"/>
        <v/>
      </c>
      <c r="DQR18" s="385" t="str">
        <f t="shared" ca="1" si="180"/>
        <v/>
      </c>
      <c r="DQS18" s="385" t="str">
        <f t="shared" ca="1" si="180"/>
        <v/>
      </c>
      <c r="DQT18" s="385" t="str">
        <f t="shared" ca="1" si="180"/>
        <v/>
      </c>
      <c r="DQU18" s="385" t="str">
        <f t="shared" ca="1" si="180"/>
        <v/>
      </c>
      <c r="DQV18" s="385" t="str">
        <f t="shared" ca="1" si="180"/>
        <v/>
      </c>
      <c r="DQW18" s="385" t="str">
        <f t="shared" ca="1" si="180"/>
        <v/>
      </c>
      <c r="DQX18" s="385" t="str">
        <f t="shared" ca="1" si="180"/>
        <v/>
      </c>
      <c r="DQY18" s="385" t="str">
        <f t="shared" ca="1" si="180"/>
        <v/>
      </c>
      <c r="DQZ18" s="385" t="str">
        <f t="shared" ca="1" si="180"/>
        <v/>
      </c>
      <c r="DRA18" s="385" t="str">
        <f t="shared" ca="1" si="180"/>
        <v/>
      </c>
      <c r="DRB18" s="385" t="str">
        <f t="shared" ca="1" si="180"/>
        <v/>
      </c>
      <c r="DRC18" s="385" t="str">
        <f t="shared" ca="1" si="180"/>
        <v/>
      </c>
      <c r="DRD18" s="385" t="str">
        <f t="shared" ca="1" si="180"/>
        <v/>
      </c>
      <c r="DRE18" s="385" t="str">
        <f t="shared" ca="1" si="180"/>
        <v/>
      </c>
      <c r="DRF18" s="385" t="str">
        <f t="shared" ca="1" si="180"/>
        <v/>
      </c>
      <c r="DRG18" s="385" t="str">
        <f t="shared" ca="1" si="180"/>
        <v/>
      </c>
      <c r="DRH18" s="385" t="str">
        <f t="shared" ca="1" si="180"/>
        <v/>
      </c>
      <c r="DRI18" s="385" t="str">
        <f t="shared" ca="1" si="180"/>
        <v/>
      </c>
      <c r="DRJ18" s="385" t="str">
        <f t="shared" ca="1" si="180"/>
        <v/>
      </c>
      <c r="DRK18" s="385" t="str">
        <f t="shared" ca="1" si="180"/>
        <v/>
      </c>
      <c r="DRL18" s="385" t="str">
        <f t="shared" ca="1" si="180"/>
        <v/>
      </c>
      <c r="DRM18" s="385" t="str">
        <f t="shared" ca="1" si="180"/>
        <v/>
      </c>
      <c r="DRN18" s="385" t="str">
        <f t="shared" ca="1" si="180"/>
        <v/>
      </c>
      <c r="DRO18" s="385" t="str">
        <f t="shared" ca="1" si="180"/>
        <v/>
      </c>
      <c r="DRP18" s="385" t="str">
        <f t="shared" ca="1" si="180"/>
        <v/>
      </c>
      <c r="DRQ18" s="385" t="str">
        <f t="shared" ca="1" si="180"/>
        <v/>
      </c>
      <c r="DRR18" s="385" t="str">
        <f t="shared" ca="1" si="180"/>
        <v/>
      </c>
      <c r="DRS18" s="385" t="str">
        <f t="shared" ca="1" si="180"/>
        <v/>
      </c>
      <c r="DRT18" s="385" t="str">
        <f t="shared" ca="1" si="180"/>
        <v/>
      </c>
      <c r="DRU18" s="385" t="str">
        <f t="shared" ca="1" si="180"/>
        <v/>
      </c>
      <c r="DRV18" s="385" t="str">
        <f t="shared" ca="1" si="180"/>
        <v/>
      </c>
      <c r="DRW18" s="385" t="str">
        <f t="shared" ca="1" si="180"/>
        <v/>
      </c>
      <c r="DRX18" s="385" t="str">
        <f t="shared" ca="1" si="180"/>
        <v/>
      </c>
      <c r="DRY18" s="385" t="str">
        <f t="shared" ca="1" si="180"/>
        <v/>
      </c>
      <c r="DRZ18" s="385" t="str">
        <f t="shared" ca="1" si="180"/>
        <v/>
      </c>
      <c r="DSA18" s="385" t="str">
        <f t="shared" ca="1" si="180"/>
        <v/>
      </c>
      <c r="DSB18" s="385" t="str">
        <f t="shared" ca="1" si="180"/>
        <v/>
      </c>
      <c r="DSC18" s="385" t="str">
        <f t="shared" ca="1" si="180"/>
        <v/>
      </c>
      <c r="DSD18" s="385" t="str">
        <f t="shared" ca="1" si="180"/>
        <v/>
      </c>
      <c r="DSE18" s="385" t="str">
        <f t="shared" ref="DSE18:DUP18" ca="1" si="181">IF(OFFSET(Cp_path,0,INT((COLUMN(DSE16)-3)/(N_w_div+1)+1))&lt;&gt;"",INT((COLUMN(DSE16)-3)/(N_w_div+1))+1,"")</f>
        <v/>
      </c>
      <c r="DSF18" s="385" t="str">
        <f t="shared" ca="1" si="181"/>
        <v/>
      </c>
      <c r="DSG18" s="385" t="str">
        <f t="shared" ca="1" si="181"/>
        <v/>
      </c>
      <c r="DSH18" s="385" t="str">
        <f t="shared" ca="1" si="181"/>
        <v/>
      </c>
      <c r="DSI18" s="385" t="str">
        <f t="shared" ca="1" si="181"/>
        <v/>
      </c>
      <c r="DSJ18" s="385" t="str">
        <f t="shared" ca="1" si="181"/>
        <v/>
      </c>
      <c r="DSK18" s="385" t="str">
        <f t="shared" ca="1" si="181"/>
        <v/>
      </c>
      <c r="DSL18" s="385" t="str">
        <f t="shared" ca="1" si="181"/>
        <v/>
      </c>
      <c r="DSM18" s="385" t="str">
        <f t="shared" ca="1" si="181"/>
        <v/>
      </c>
      <c r="DSN18" s="385" t="str">
        <f t="shared" ca="1" si="181"/>
        <v/>
      </c>
      <c r="DSO18" s="385" t="str">
        <f t="shared" ca="1" si="181"/>
        <v/>
      </c>
      <c r="DSP18" s="385" t="str">
        <f t="shared" ca="1" si="181"/>
        <v/>
      </c>
      <c r="DSQ18" s="385" t="str">
        <f t="shared" ca="1" si="181"/>
        <v/>
      </c>
      <c r="DSR18" s="385" t="str">
        <f t="shared" ca="1" si="181"/>
        <v/>
      </c>
      <c r="DSS18" s="385" t="str">
        <f t="shared" ca="1" si="181"/>
        <v/>
      </c>
      <c r="DST18" s="385" t="str">
        <f t="shared" ca="1" si="181"/>
        <v/>
      </c>
      <c r="DSU18" s="385" t="str">
        <f t="shared" ca="1" si="181"/>
        <v/>
      </c>
      <c r="DSV18" s="385" t="str">
        <f t="shared" ca="1" si="181"/>
        <v/>
      </c>
      <c r="DSW18" s="385" t="str">
        <f t="shared" ca="1" si="181"/>
        <v/>
      </c>
      <c r="DSX18" s="385" t="str">
        <f t="shared" ca="1" si="181"/>
        <v/>
      </c>
      <c r="DSY18" s="385" t="str">
        <f t="shared" ca="1" si="181"/>
        <v/>
      </c>
      <c r="DSZ18" s="385" t="str">
        <f t="shared" ca="1" si="181"/>
        <v/>
      </c>
      <c r="DTA18" s="385" t="str">
        <f t="shared" ca="1" si="181"/>
        <v/>
      </c>
      <c r="DTB18" s="385" t="str">
        <f t="shared" ca="1" si="181"/>
        <v/>
      </c>
      <c r="DTC18" s="385" t="str">
        <f t="shared" ca="1" si="181"/>
        <v/>
      </c>
      <c r="DTD18" s="385" t="str">
        <f t="shared" ca="1" si="181"/>
        <v/>
      </c>
      <c r="DTE18" s="385" t="str">
        <f t="shared" ca="1" si="181"/>
        <v/>
      </c>
      <c r="DTF18" s="385" t="str">
        <f t="shared" ca="1" si="181"/>
        <v/>
      </c>
      <c r="DTG18" s="385" t="str">
        <f t="shared" ca="1" si="181"/>
        <v/>
      </c>
      <c r="DTH18" s="385" t="str">
        <f t="shared" ca="1" si="181"/>
        <v/>
      </c>
      <c r="DTI18" s="385" t="str">
        <f t="shared" ca="1" si="181"/>
        <v/>
      </c>
      <c r="DTJ18" s="385" t="str">
        <f t="shared" ca="1" si="181"/>
        <v/>
      </c>
      <c r="DTK18" s="385" t="str">
        <f t="shared" ca="1" si="181"/>
        <v/>
      </c>
      <c r="DTL18" s="385" t="str">
        <f t="shared" ca="1" si="181"/>
        <v/>
      </c>
      <c r="DTM18" s="385" t="str">
        <f t="shared" ca="1" si="181"/>
        <v/>
      </c>
      <c r="DTN18" s="385" t="str">
        <f t="shared" ca="1" si="181"/>
        <v/>
      </c>
      <c r="DTO18" s="385" t="str">
        <f t="shared" ca="1" si="181"/>
        <v/>
      </c>
      <c r="DTP18" s="385" t="str">
        <f t="shared" ca="1" si="181"/>
        <v/>
      </c>
      <c r="DTQ18" s="385" t="str">
        <f t="shared" ca="1" si="181"/>
        <v/>
      </c>
      <c r="DTR18" s="385" t="str">
        <f t="shared" ca="1" si="181"/>
        <v/>
      </c>
      <c r="DTS18" s="385" t="str">
        <f t="shared" ca="1" si="181"/>
        <v/>
      </c>
      <c r="DTT18" s="385" t="str">
        <f t="shared" ca="1" si="181"/>
        <v/>
      </c>
      <c r="DTU18" s="385" t="str">
        <f t="shared" ca="1" si="181"/>
        <v/>
      </c>
      <c r="DTV18" s="385" t="str">
        <f t="shared" ca="1" si="181"/>
        <v/>
      </c>
      <c r="DTW18" s="385" t="str">
        <f t="shared" ca="1" si="181"/>
        <v/>
      </c>
      <c r="DTX18" s="385" t="str">
        <f t="shared" ca="1" si="181"/>
        <v/>
      </c>
      <c r="DTY18" s="385" t="str">
        <f t="shared" ca="1" si="181"/>
        <v/>
      </c>
      <c r="DTZ18" s="385" t="str">
        <f t="shared" ca="1" si="181"/>
        <v/>
      </c>
      <c r="DUA18" s="385" t="str">
        <f t="shared" ca="1" si="181"/>
        <v/>
      </c>
      <c r="DUB18" s="385" t="str">
        <f t="shared" ca="1" si="181"/>
        <v/>
      </c>
      <c r="DUC18" s="385" t="str">
        <f t="shared" ca="1" si="181"/>
        <v/>
      </c>
      <c r="DUD18" s="385" t="str">
        <f t="shared" ca="1" si="181"/>
        <v/>
      </c>
      <c r="DUE18" s="385" t="str">
        <f t="shared" ca="1" si="181"/>
        <v/>
      </c>
      <c r="DUF18" s="385" t="str">
        <f t="shared" ca="1" si="181"/>
        <v/>
      </c>
      <c r="DUG18" s="385" t="str">
        <f t="shared" ca="1" si="181"/>
        <v/>
      </c>
      <c r="DUH18" s="385" t="str">
        <f t="shared" ca="1" si="181"/>
        <v/>
      </c>
      <c r="DUI18" s="385" t="str">
        <f t="shared" ca="1" si="181"/>
        <v/>
      </c>
      <c r="DUJ18" s="385" t="str">
        <f t="shared" ca="1" si="181"/>
        <v/>
      </c>
      <c r="DUK18" s="385" t="str">
        <f t="shared" ca="1" si="181"/>
        <v/>
      </c>
      <c r="DUL18" s="385" t="str">
        <f t="shared" ca="1" si="181"/>
        <v/>
      </c>
      <c r="DUM18" s="385" t="str">
        <f t="shared" ca="1" si="181"/>
        <v/>
      </c>
      <c r="DUN18" s="385" t="str">
        <f t="shared" ca="1" si="181"/>
        <v/>
      </c>
      <c r="DUO18" s="385" t="str">
        <f t="shared" ca="1" si="181"/>
        <v/>
      </c>
      <c r="DUP18" s="385" t="str">
        <f t="shared" ca="1" si="181"/>
        <v/>
      </c>
      <c r="DUQ18" s="385" t="str">
        <f t="shared" ref="DUQ18:DXB18" ca="1" si="182">IF(OFFSET(Cp_path,0,INT((COLUMN(DUQ16)-3)/(N_w_div+1)+1))&lt;&gt;"",INT((COLUMN(DUQ16)-3)/(N_w_div+1))+1,"")</f>
        <v/>
      </c>
      <c r="DUR18" s="385" t="str">
        <f t="shared" ca="1" si="182"/>
        <v/>
      </c>
      <c r="DUS18" s="385" t="str">
        <f t="shared" ca="1" si="182"/>
        <v/>
      </c>
      <c r="DUT18" s="385" t="str">
        <f t="shared" ca="1" si="182"/>
        <v/>
      </c>
      <c r="DUU18" s="385" t="str">
        <f t="shared" ca="1" si="182"/>
        <v/>
      </c>
      <c r="DUV18" s="385" t="str">
        <f t="shared" ca="1" si="182"/>
        <v/>
      </c>
      <c r="DUW18" s="385" t="str">
        <f t="shared" ca="1" si="182"/>
        <v/>
      </c>
      <c r="DUX18" s="385" t="str">
        <f t="shared" ca="1" si="182"/>
        <v/>
      </c>
      <c r="DUY18" s="385" t="str">
        <f t="shared" ca="1" si="182"/>
        <v/>
      </c>
      <c r="DUZ18" s="385" t="str">
        <f t="shared" ca="1" si="182"/>
        <v/>
      </c>
      <c r="DVA18" s="385" t="str">
        <f t="shared" ca="1" si="182"/>
        <v/>
      </c>
      <c r="DVB18" s="385" t="str">
        <f t="shared" ca="1" si="182"/>
        <v/>
      </c>
      <c r="DVC18" s="385" t="str">
        <f t="shared" ca="1" si="182"/>
        <v/>
      </c>
      <c r="DVD18" s="385" t="str">
        <f t="shared" ca="1" si="182"/>
        <v/>
      </c>
      <c r="DVE18" s="385" t="str">
        <f t="shared" ca="1" si="182"/>
        <v/>
      </c>
      <c r="DVF18" s="385" t="str">
        <f t="shared" ca="1" si="182"/>
        <v/>
      </c>
      <c r="DVG18" s="385" t="str">
        <f t="shared" ca="1" si="182"/>
        <v/>
      </c>
      <c r="DVH18" s="385" t="str">
        <f t="shared" ca="1" si="182"/>
        <v/>
      </c>
      <c r="DVI18" s="385" t="str">
        <f t="shared" ca="1" si="182"/>
        <v/>
      </c>
      <c r="DVJ18" s="385" t="str">
        <f t="shared" ca="1" si="182"/>
        <v/>
      </c>
      <c r="DVK18" s="385" t="str">
        <f t="shared" ca="1" si="182"/>
        <v/>
      </c>
      <c r="DVL18" s="385" t="str">
        <f t="shared" ca="1" si="182"/>
        <v/>
      </c>
      <c r="DVM18" s="385" t="str">
        <f t="shared" ca="1" si="182"/>
        <v/>
      </c>
      <c r="DVN18" s="385" t="str">
        <f t="shared" ca="1" si="182"/>
        <v/>
      </c>
      <c r="DVO18" s="385" t="str">
        <f t="shared" ca="1" si="182"/>
        <v/>
      </c>
      <c r="DVP18" s="385" t="str">
        <f t="shared" ca="1" si="182"/>
        <v/>
      </c>
      <c r="DVQ18" s="385" t="str">
        <f t="shared" ca="1" si="182"/>
        <v/>
      </c>
      <c r="DVR18" s="385" t="str">
        <f t="shared" ca="1" si="182"/>
        <v/>
      </c>
      <c r="DVS18" s="385" t="str">
        <f t="shared" ca="1" si="182"/>
        <v/>
      </c>
      <c r="DVT18" s="385" t="str">
        <f t="shared" ca="1" si="182"/>
        <v/>
      </c>
      <c r="DVU18" s="385" t="str">
        <f t="shared" ca="1" si="182"/>
        <v/>
      </c>
      <c r="DVV18" s="385" t="str">
        <f t="shared" ca="1" si="182"/>
        <v/>
      </c>
      <c r="DVW18" s="385" t="str">
        <f t="shared" ca="1" si="182"/>
        <v/>
      </c>
      <c r="DVX18" s="385" t="str">
        <f t="shared" ca="1" si="182"/>
        <v/>
      </c>
      <c r="DVY18" s="385" t="str">
        <f t="shared" ca="1" si="182"/>
        <v/>
      </c>
      <c r="DVZ18" s="385" t="str">
        <f t="shared" ca="1" si="182"/>
        <v/>
      </c>
      <c r="DWA18" s="385" t="str">
        <f t="shared" ca="1" si="182"/>
        <v/>
      </c>
      <c r="DWB18" s="385" t="str">
        <f t="shared" ca="1" si="182"/>
        <v/>
      </c>
      <c r="DWC18" s="385" t="str">
        <f t="shared" ca="1" si="182"/>
        <v/>
      </c>
      <c r="DWD18" s="385" t="str">
        <f t="shared" ca="1" si="182"/>
        <v/>
      </c>
      <c r="DWE18" s="385" t="str">
        <f t="shared" ca="1" si="182"/>
        <v/>
      </c>
      <c r="DWF18" s="385" t="str">
        <f t="shared" ca="1" si="182"/>
        <v/>
      </c>
      <c r="DWG18" s="385" t="str">
        <f t="shared" ca="1" si="182"/>
        <v/>
      </c>
      <c r="DWH18" s="385" t="str">
        <f t="shared" ca="1" si="182"/>
        <v/>
      </c>
      <c r="DWI18" s="385" t="str">
        <f t="shared" ca="1" si="182"/>
        <v/>
      </c>
      <c r="DWJ18" s="385" t="str">
        <f t="shared" ca="1" si="182"/>
        <v/>
      </c>
      <c r="DWK18" s="385" t="str">
        <f t="shared" ca="1" si="182"/>
        <v/>
      </c>
      <c r="DWL18" s="385" t="str">
        <f t="shared" ca="1" si="182"/>
        <v/>
      </c>
      <c r="DWM18" s="385" t="str">
        <f t="shared" ca="1" si="182"/>
        <v/>
      </c>
      <c r="DWN18" s="385" t="str">
        <f t="shared" ca="1" si="182"/>
        <v/>
      </c>
      <c r="DWO18" s="385" t="str">
        <f t="shared" ca="1" si="182"/>
        <v/>
      </c>
      <c r="DWP18" s="385" t="str">
        <f t="shared" ca="1" si="182"/>
        <v/>
      </c>
      <c r="DWQ18" s="385" t="str">
        <f t="shared" ca="1" si="182"/>
        <v/>
      </c>
      <c r="DWR18" s="385" t="str">
        <f t="shared" ca="1" si="182"/>
        <v/>
      </c>
      <c r="DWS18" s="385" t="str">
        <f t="shared" ca="1" si="182"/>
        <v/>
      </c>
      <c r="DWT18" s="385" t="str">
        <f t="shared" ca="1" si="182"/>
        <v/>
      </c>
      <c r="DWU18" s="385" t="str">
        <f t="shared" ca="1" si="182"/>
        <v/>
      </c>
      <c r="DWV18" s="385" t="str">
        <f t="shared" ca="1" si="182"/>
        <v/>
      </c>
      <c r="DWW18" s="385" t="str">
        <f t="shared" ca="1" si="182"/>
        <v/>
      </c>
      <c r="DWX18" s="385" t="str">
        <f t="shared" ca="1" si="182"/>
        <v/>
      </c>
      <c r="DWY18" s="385" t="str">
        <f t="shared" ca="1" si="182"/>
        <v/>
      </c>
      <c r="DWZ18" s="385" t="str">
        <f t="shared" ca="1" si="182"/>
        <v/>
      </c>
      <c r="DXA18" s="385" t="str">
        <f t="shared" ca="1" si="182"/>
        <v/>
      </c>
      <c r="DXB18" s="385" t="str">
        <f t="shared" ca="1" si="182"/>
        <v/>
      </c>
      <c r="DXC18" s="385" t="str">
        <f t="shared" ref="DXC18:DZN18" ca="1" si="183">IF(OFFSET(Cp_path,0,INT((COLUMN(DXC16)-3)/(N_w_div+1)+1))&lt;&gt;"",INT((COLUMN(DXC16)-3)/(N_w_div+1))+1,"")</f>
        <v/>
      </c>
      <c r="DXD18" s="385" t="str">
        <f t="shared" ca="1" si="183"/>
        <v/>
      </c>
      <c r="DXE18" s="385" t="str">
        <f t="shared" ca="1" si="183"/>
        <v/>
      </c>
      <c r="DXF18" s="385" t="str">
        <f t="shared" ca="1" si="183"/>
        <v/>
      </c>
      <c r="DXG18" s="385" t="str">
        <f t="shared" ca="1" si="183"/>
        <v/>
      </c>
      <c r="DXH18" s="385" t="str">
        <f t="shared" ca="1" si="183"/>
        <v/>
      </c>
      <c r="DXI18" s="385" t="str">
        <f t="shared" ca="1" si="183"/>
        <v/>
      </c>
      <c r="DXJ18" s="385" t="str">
        <f t="shared" ca="1" si="183"/>
        <v/>
      </c>
      <c r="DXK18" s="385" t="str">
        <f t="shared" ca="1" si="183"/>
        <v/>
      </c>
      <c r="DXL18" s="385" t="str">
        <f t="shared" ca="1" si="183"/>
        <v/>
      </c>
      <c r="DXM18" s="385" t="str">
        <f t="shared" ca="1" si="183"/>
        <v/>
      </c>
      <c r="DXN18" s="385" t="str">
        <f t="shared" ca="1" si="183"/>
        <v/>
      </c>
      <c r="DXO18" s="385" t="str">
        <f t="shared" ca="1" si="183"/>
        <v/>
      </c>
      <c r="DXP18" s="385" t="str">
        <f t="shared" ca="1" si="183"/>
        <v/>
      </c>
      <c r="DXQ18" s="385" t="str">
        <f t="shared" ca="1" si="183"/>
        <v/>
      </c>
      <c r="DXR18" s="385" t="str">
        <f t="shared" ca="1" si="183"/>
        <v/>
      </c>
      <c r="DXS18" s="385" t="str">
        <f t="shared" ca="1" si="183"/>
        <v/>
      </c>
      <c r="DXT18" s="385" t="str">
        <f t="shared" ca="1" si="183"/>
        <v/>
      </c>
      <c r="DXU18" s="385" t="str">
        <f t="shared" ca="1" si="183"/>
        <v/>
      </c>
      <c r="DXV18" s="385" t="str">
        <f t="shared" ca="1" si="183"/>
        <v/>
      </c>
      <c r="DXW18" s="385" t="str">
        <f t="shared" ca="1" si="183"/>
        <v/>
      </c>
      <c r="DXX18" s="385" t="str">
        <f t="shared" ca="1" si="183"/>
        <v/>
      </c>
      <c r="DXY18" s="385" t="str">
        <f t="shared" ca="1" si="183"/>
        <v/>
      </c>
      <c r="DXZ18" s="385" t="str">
        <f t="shared" ca="1" si="183"/>
        <v/>
      </c>
      <c r="DYA18" s="385" t="str">
        <f t="shared" ca="1" si="183"/>
        <v/>
      </c>
      <c r="DYB18" s="385" t="str">
        <f t="shared" ca="1" si="183"/>
        <v/>
      </c>
      <c r="DYC18" s="385" t="str">
        <f t="shared" ca="1" si="183"/>
        <v/>
      </c>
      <c r="DYD18" s="385" t="str">
        <f t="shared" ca="1" si="183"/>
        <v/>
      </c>
      <c r="DYE18" s="385" t="str">
        <f t="shared" ca="1" si="183"/>
        <v/>
      </c>
      <c r="DYF18" s="385" t="str">
        <f t="shared" ca="1" si="183"/>
        <v/>
      </c>
      <c r="DYG18" s="385" t="str">
        <f t="shared" ca="1" si="183"/>
        <v/>
      </c>
      <c r="DYH18" s="385" t="str">
        <f t="shared" ca="1" si="183"/>
        <v/>
      </c>
      <c r="DYI18" s="385" t="str">
        <f t="shared" ca="1" si="183"/>
        <v/>
      </c>
      <c r="DYJ18" s="385" t="str">
        <f t="shared" ca="1" si="183"/>
        <v/>
      </c>
      <c r="DYK18" s="385" t="str">
        <f t="shared" ca="1" si="183"/>
        <v/>
      </c>
      <c r="DYL18" s="385" t="str">
        <f t="shared" ca="1" si="183"/>
        <v/>
      </c>
      <c r="DYM18" s="385" t="str">
        <f t="shared" ca="1" si="183"/>
        <v/>
      </c>
      <c r="DYN18" s="385" t="str">
        <f t="shared" ca="1" si="183"/>
        <v/>
      </c>
      <c r="DYO18" s="385" t="str">
        <f t="shared" ca="1" si="183"/>
        <v/>
      </c>
      <c r="DYP18" s="385" t="str">
        <f t="shared" ca="1" si="183"/>
        <v/>
      </c>
      <c r="DYQ18" s="385" t="str">
        <f t="shared" ca="1" si="183"/>
        <v/>
      </c>
      <c r="DYR18" s="385" t="str">
        <f t="shared" ca="1" si="183"/>
        <v/>
      </c>
      <c r="DYS18" s="385" t="str">
        <f t="shared" ca="1" si="183"/>
        <v/>
      </c>
      <c r="DYT18" s="385" t="str">
        <f t="shared" ca="1" si="183"/>
        <v/>
      </c>
      <c r="DYU18" s="385" t="str">
        <f t="shared" ca="1" si="183"/>
        <v/>
      </c>
      <c r="DYV18" s="385" t="str">
        <f t="shared" ca="1" si="183"/>
        <v/>
      </c>
      <c r="DYW18" s="385" t="str">
        <f t="shared" ca="1" si="183"/>
        <v/>
      </c>
      <c r="DYX18" s="385" t="str">
        <f t="shared" ca="1" si="183"/>
        <v/>
      </c>
      <c r="DYY18" s="385" t="str">
        <f t="shared" ca="1" si="183"/>
        <v/>
      </c>
      <c r="DYZ18" s="385" t="str">
        <f t="shared" ca="1" si="183"/>
        <v/>
      </c>
      <c r="DZA18" s="385" t="str">
        <f t="shared" ca="1" si="183"/>
        <v/>
      </c>
      <c r="DZB18" s="385" t="str">
        <f t="shared" ca="1" si="183"/>
        <v/>
      </c>
      <c r="DZC18" s="385" t="str">
        <f t="shared" ca="1" si="183"/>
        <v/>
      </c>
      <c r="DZD18" s="385" t="str">
        <f t="shared" ca="1" si="183"/>
        <v/>
      </c>
      <c r="DZE18" s="385" t="str">
        <f t="shared" ca="1" si="183"/>
        <v/>
      </c>
      <c r="DZF18" s="385" t="str">
        <f t="shared" ca="1" si="183"/>
        <v/>
      </c>
      <c r="DZG18" s="385" t="str">
        <f t="shared" ca="1" si="183"/>
        <v/>
      </c>
      <c r="DZH18" s="385" t="str">
        <f t="shared" ca="1" si="183"/>
        <v/>
      </c>
      <c r="DZI18" s="385" t="str">
        <f t="shared" ca="1" si="183"/>
        <v/>
      </c>
      <c r="DZJ18" s="385" t="str">
        <f t="shared" ca="1" si="183"/>
        <v/>
      </c>
      <c r="DZK18" s="385" t="str">
        <f t="shared" ca="1" si="183"/>
        <v/>
      </c>
      <c r="DZL18" s="385" t="str">
        <f t="shared" ca="1" si="183"/>
        <v/>
      </c>
      <c r="DZM18" s="385" t="str">
        <f t="shared" ca="1" si="183"/>
        <v/>
      </c>
      <c r="DZN18" s="385" t="str">
        <f t="shared" ca="1" si="183"/>
        <v/>
      </c>
      <c r="DZO18" s="385" t="str">
        <f t="shared" ref="DZO18:EBZ18" ca="1" si="184">IF(OFFSET(Cp_path,0,INT((COLUMN(DZO16)-3)/(N_w_div+1)+1))&lt;&gt;"",INT((COLUMN(DZO16)-3)/(N_w_div+1))+1,"")</f>
        <v/>
      </c>
      <c r="DZP18" s="385" t="str">
        <f t="shared" ca="1" si="184"/>
        <v/>
      </c>
      <c r="DZQ18" s="385" t="str">
        <f t="shared" ca="1" si="184"/>
        <v/>
      </c>
      <c r="DZR18" s="385" t="str">
        <f t="shared" ca="1" si="184"/>
        <v/>
      </c>
      <c r="DZS18" s="385" t="str">
        <f t="shared" ca="1" si="184"/>
        <v/>
      </c>
      <c r="DZT18" s="385" t="str">
        <f t="shared" ca="1" si="184"/>
        <v/>
      </c>
      <c r="DZU18" s="385" t="str">
        <f t="shared" ca="1" si="184"/>
        <v/>
      </c>
      <c r="DZV18" s="385" t="str">
        <f t="shared" ca="1" si="184"/>
        <v/>
      </c>
      <c r="DZW18" s="385" t="str">
        <f t="shared" ca="1" si="184"/>
        <v/>
      </c>
      <c r="DZX18" s="385" t="str">
        <f t="shared" ca="1" si="184"/>
        <v/>
      </c>
      <c r="DZY18" s="385" t="str">
        <f t="shared" ca="1" si="184"/>
        <v/>
      </c>
      <c r="DZZ18" s="385" t="str">
        <f t="shared" ca="1" si="184"/>
        <v/>
      </c>
      <c r="EAA18" s="385" t="str">
        <f t="shared" ca="1" si="184"/>
        <v/>
      </c>
      <c r="EAB18" s="385" t="str">
        <f t="shared" ca="1" si="184"/>
        <v/>
      </c>
      <c r="EAC18" s="385" t="str">
        <f t="shared" ca="1" si="184"/>
        <v/>
      </c>
      <c r="EAD18" s="385" t="str">
        <f t="shared" ca="1" si="184"/>
        <v/>
      </c>
      <c r="EAE18" s="385" t="str">
        <f t="shared" ca="1" si="184"/>
        <v/>
      </c>
      <c r="EAF18" s="385" t="str">
        <f t="shared" ca="1" si="184"/>
        <v/>
      </c>
      <c r="EAG18" s="385" t="str">
        <f t="shared" ca="1" si="184"/>
        <v/>
      </c>
      <c r="EAH18" s="385" t="str">
        <f t="shared" ca="1" si="184"/>
        <v/>
      </c>
      <c r="EAI18" s="385" t="str">
        <f t="shared" ca="1" si="184"/>
        <v/>
      </c>
      <c r="EAJ18" s="385" t="str">
        <f t="shared" ca="1" si="184"/>
        <v/>
      </c>
      <c r="EAK18" s="385" t="str">
        <f t="shared" ca="1" si="184"/>
        <v/>
      </c>
      <c r="EAL18" s="385" t="str">
        <f t="shared" ca="1" si="184"/>
        <v/>
      </c>
      <c r="EAM18" s="385" t="str">
        <f t="shared" ca="1" si="184"/>
        <v/>
      </c>
      <c r="EAN18" s="385" t="str">
        <f t="shared" ca="1" si="184"/>
        <v/>
      </c>
      <c r="EAO18" s="385" t="str">
        <f t="shared" ca="1" si="184"/>
        <v/>
      </c>
      <c r="EAP18" s="385" t="str">
        <f t="shared" ca="1" si="184"/>
        <v/>
      </c>
      <c r="EAQ18" s="385" t="str">
        <f t="shared" ca="1" si="184"/>
        <v/>
      </c>
      <c r="EAR18" s="385" t="str">
        <f t="shared" ca="1" si="184"/>
        <v/>
      </c>
      <c r="EAS18" s="385" t="str">
        <f t="shared" ca="1" si="184"/>
        <v/>
      </c>
      <c r="EAT18" s="385" t="str">
        <f t="shared" ca="1" si="184"/>
        <v/>
      </c>
      <c r="EAU18" s="385" t="str">
        <f t="shared" ca="1" si="184"/>
        <v/>
      </c>
      <c r="EAV18" s="385" t="str">
        <f t="shared" ca="1" si="184"/>
        <v/>
      </c>
      <c r="EAW18" s="385" t="str">
        <f t="shared" ca="1" si="184"/>
        <v/>
      </c>
      <c r="EAX18" s="385" t="str">
        <f t="shared" ca="1" si="184"/>
        <v/>
      </c>
      <c r="EAY18" s="385" t="str">
        <f t="shared" ca="1" si="184"/>
        <v/>
      </c>
      <c r="EAZ18" s="385" t="str">
        <f t="shared" ca="1" si="184"/>
        <v/>
      </c>
      <c r="EBA18" s="385" t="str">
        <f t="shared" ca="1" si="184"/>
        <v/>
      </c>
      <c r="EBB18" s="385" t="str">
        <f t="shared" ca="1" si="184"/>
        <v/>
      </c>
      <c r="EBC18" s="385" t="str">
        <f t="shared" ca="1" si="184"/>
        <v/>
      </c>
      <c r="EBD18" s="385" t="str">
        <f t="shared" ca="1" si="184"/>
        <v/>
      </c>
      <c r="EBE18" s="385" t="str">
        <f t="shared" ca="1" si="184"/>
        <v/>
      </c>
      <c r="EBF18" s="385" t="str">
        <f t="shared" ca="1" si="184"/>
        <v/>
      </c>
      <c r="EBG18" s="385" t="str">
        <f t="shared" ca="1" si="184"/>
        <v/>
      </c>
      <c r="EBH18" s="385" t="str">
        <f t="shared" ca="1" si="184"/>
        <v/>
      </c>
      <c r="EBI18" s="385" t="str">
        <f t="shared" ca="1" si="184"/>
        <v/>
      </c>
      <c r="EBJ18" s="385" t="str">
        <f t="shared" ca="1" si="184"/>
        <v/>
      </c>
      <c r="EBK18" s="385" t="str">
        <f t="shared" ca="1" si="184"/>
        <v/>
      </c>
      <c r="EBL18" s="385" t="str">
        <f t="shared" ca="1" si="184"/>
        <v/>
      </c>
      <c r="EBM18" s="385" t="str">
        <f t="shared" ca="1" si="184"/>
        <v/>
      </c>
      <c r="EBN18" s="385" t="str">
        <f t="shared" ca="1" si="184"/>
        <v/>
      </c>
      <c r="EBO18" s="385" t="str">
        <f t="shared" ca="1" si="184"/>
        <v/>
      </c>
      <c r="EBP18" s="385" t="str">
        <f t="shared" ca="1" si="184"/>
        <v/>
      </c>
      <c r="EBQ18" s="385" t="str">
        <f t="shared" ca="1" si="184"/>
        <v/>
      </c>
      <c r="EBR18" s="385" t="str">
        <f t="shared" ca="1" si="184"/>
        <v/>
      </c>
      <c r="EBS18" s="385" t="str">
        <f t="shared" ca="1" si="184"/>
        <v/>
      </c>
      <c r="EBT18" s="385" t="str">
        <f t="shared" ca="1" si="184"/>
        <v/>
      </c>
      <c r="EBU18" s="385" t="str">
        <f t="shared" ca="1" si="184"/>
        <v/>
      </c>
      <c r="EBV18" s="385" t="str">
        <f t="shared" ca="1" si="184"/>
        <v/>
      </c>
      <c r="EBW18" s="385" t="str">
        <f t="shared" ca="1" si="184"/>
        <v/>
      </c>
      <c r="EBX18" s="385" t="str">
        <f t="shared" ca="1" si="184"/>
        <v/>
      </c>
      <c r="EBY18" s="385" t="str">
        <f t="shared" ca="1" si="184"/>
        <v/>
      </c>
      <c r="EBZ18" s="385" t="str">
        <f t="shared" ca="1" si="184"/>
        <v/>
      </c>
      <c r="ECA18" s="385" t="str">
        <f t="shared" ref="ECA18:EEL18" ca="1" si="185">IF(OFFSET(Cp_path,0,INT((COLUMN(ECA16)-3)/(N_w_div+1)+1))&lt;&gt;"",INT((COLUMN(ECA16)-3)/(N_w_div+1))+1,"")</f>
        <v/>
      </c>
      <c r="ECB18" s="385" t="str">
        <f t="shared" ca="1" si="185"/>
        <v/>
      </c>
      <c r="ECC18" s="385" t="str">
        <f t="shared" ca="1" si="185"/>
        <v/>
      </c>
      <c r="ECD18" s="385" t="str">
        <f t="shared" ca="1" si="185"/>
        <v/>
      </c>
      <c r="ECE18" s="385" t="str">
        <f t="shared" ca="1" si="185"/>
        <v/>
      </c>
      <c r="ECF18" s="385" t="str">
        <f t="shared" ca="1" si="185"/>
        <v/>
      </c>
      <c r="ECG18" s="385" t="str">
        <f t="shared" ca="1" si="185"/>
        <v/>
      </c>
      <c r="ECH18" s="385" t="str">
        <f t="shared" ca="1" si="185"/>
        <v/>
      </c>
      <c r="ECI18" s="385" t="str">
        <f t="shared" ca="1" si="185"/>
        <v/>
      </c>
      <c r="ECJ18" s="385" t="str">
        <f t="shared" ca="1" si="185"/>
        <v/>
      </c>
      <c r="ECK18" s="385" t="str">
        <f t="shared" ca="1" si="185"/>
        <v/>
      </c>
      <c r="ECL18" s="385" t="str">
        <f t="shared" ca="1" si="185"/>
        <v/>
      </c>
      <c r="ECM18" s="385" t="str">
        <f t="shared" ca="1" si="185"/>
        <v/>
      </c>
      <c r="ECN18" s="385" t="str">
        <f t="shared" ca="1" si="185"/>
        <v/>
      </c>
      <c r="ECO18" s="385" t="str">
        <f t="shared" ca="1" si="185"/>
        <v/>
      </c>
      <c r="ECP18" s="385" t="str">
        <f t="shared" ca="1" si="185"/>
        <v/>
      </c>
      <c r="ECQ18" s="385" t="str">
        <f t="shared" ca="1" si="185"/>
        <v/>
      </c>
      <c r="ECR18" s="385" t="str">
        <f t="shared" ca="1" si="185"/>
        <v/>
      </c>
      <c r="ECS18" s="385" t="str">
        <f t="shared" ca="1" si="185"/>
        <v/>
      </c>
      <c r="ECT18" s="385" t="str">
        <f t="shared" ca="1" si="185"/>
        <v/>
      </c>
      <c r="ECU18" s="385" t="str">
        <f t="shared" ca="1" si="185"/>
        <v/>
      </c>
      <c r="ECV18" s="385" t="str">
        <f t="shared" ca="1" si="185"/>
        <v/>
      </c>
      <c r="ECW18" s="385" t="str">
        <f t="shared" ca="1" si="185"/>
        <v/>
      </c>
      <c r="ECX18" s="385" t="str">
        <f t="shared" ca="1" si="185"/>
        <v/>
      </c>
      <c r="ECY18" s="385" t="str">
        <f t="shared" ca="1" si="185"/>
        <v/>
      </c>
      <c r="ECZ18" s="385" t="str">
        <f t="shared" ca="1" si="185"/>
        <v/>
      </c>
      <c r="EDA18" s="385" t="str">
        <f t="shared" ca="1" si="185"/>
        <v/>
      </c>
      <c r="EDB18" s="385" t="str">
        <f t="shared" ca="1" si="185"/>
        <v/>
      </c>
      <c r="EDC18" s="385" t="str">
        <f t="shared" ca="1" si="185"/>
        <v/>
      </c>
      <c r="EDD18" s="385" t="str">
        <f t="shared" ca="1" si="185"/>
        <v/>
      </c>
      <c r="EDE18" s="385" t="str">
        <f t="shared" ca="1" si="185"/>
        <v/>
      </c>
      <c r="EDF18" s="385" t="str">
        <f t="shared" ca="1" si="185"/>
        <v/>
      </c>
      <c r="EDG18" s="385" t="str">
        <f t="shared" ca="1" si="185"/>
        <v/>
      </c>
      <c r="EDH18" s="385" t="str">
        <f t="shared" ca="1" si="185"/>
        <v/>
      </c>
      <c r="EDI18" s="385" t="str">
        <f t="shared" ca="1" si="185"/>
        <v/>
      </c>
      <c r="EDJ18" s="385" t="str">
        <f t="shared" ca="1" si="185"/>
        <v/>
      </c>
      <c r="EDK18" s="385" t="str">
        <f t="shared" ca="1" si="185"/>
        <v/>
      </c>
      <c r="EDL18" s="385" t="str">
        <f t="shared" ca="1" si="185"/>
        <v/>
      </c>
      <c r="EDM18" s="385" t="str">
        <f t="shared" ca="1" si="185"/>
        <v/>
      </c>
      <c r="EDN18" s="385" t="str">
        <f t="shared" ca="1" si="185"/>
        <v/>
      </c>
      <c r="EDO18" s="385" t="str">
        <f t="shared" ca="1" si="185"/>
        <v/>
      </c>
      <c r="EDP18" s="385" t="str">
        <f t="shared" ca="1" si="185"/>
        <v/>
      </c>
      <c r="EDQ18" s="385" t="str">
        <f t="shared" ca="1" si="185"/>
        <v/>
      </c>
      <c r="EDR18" s="385" t="str">
        <f t="shared" ca="1" si="185"/>
        <v/>
      </c>
      <c r="EDS18" s="385" t="str">
        <f t="shared" ca="1" si="185"/>
        <v/>
      </c>
      <c r="EDT18" s="385" t="str">
        <f t="shared" ca="1" si="185"/>
        <v/>
      </c>
      <c r="EDU18" s="385" t="str">
        <f t="shared" ca="1" si="185"/>
        <v/>
      </c>
      <c r="EDV18" s="385" t="str">
        <f t="shared" ca="1" si="185"/>
        <v/>
      </c>
      <c r="EDW18" s="385" t="str">
        <f t="shared" ca="1" si="185"/>
        <v/>
      </c>
      <c r="EDX18" s="385" t="str">
        <f t="shared" ca="1" si="185"/>
        <v/>
      </c>
      <c r="EDY18" s="385" t="str">
        <f t="shared" ca="1" si="185"/>
        <v/>
      </c>
      <c r="EDZ18" s="385" t="str">
        <f t="shared" ca="1" si="185"/>
        <v/>
      </c>
      <c r="EEA18" s="385" t="str">
        <f t="shared" ca="1" si="185"/>
        <v/>
      </c>
      <c r="EEB18" s="385" t="str">
        <f t="shared" ca="1" si="185"/>
        <v/>
      </c>
      <c r="EEC18" s="385" t="str">
        <f t="shared" ca="1" si="185"/>
        <v/>
      </c>
      <c r="EED18" s="385" t="str">
        <f t="shared" ca="1" si="185"/>
        <v/>
      </c>
      <c r="EEE18" s="385" t="str">
        <f t="shared" ca="1" si="185"/>
        <v/>
      </c>
      <c r="EEF18" s="385" t="str">
        <f t="shared" ca="1" si="185"/>
        <v/>
      </c>
      <c r="EEG18" s="385" t="str">
        <f t="shared" ca="1" si="185"/>
        <v/>
      </c>
      <c r="EEH18" s="385" t="str">
        <f t="shared" ca="1" si="185"/>
        <v/>
      </c>
      <c r="EEI18" s="385" t="str">
        <f t="shared" ca="1" si="185"/>
        <v/>
      </c>
      <c r="EEJ18" s="385" t="str">
        <f t="shared" ca="1" si="185"/>
        <v/>
      </c>
      <c r="EEK18" s="385" t="str">
        <f t="shared" ca="1" si="185"/>
        <v/>
      </c>
      <c r="EEL18" s="385" t="str">
        <f t="shared" ca="1" si="185"/>
        <v/>
      </c>
      <c r="EEM18" s="385" t="str">
        <f t="shared" ref="EEM18:EGX18" ca="1" si="186">IF(OFFSET(Cp_path,0,INT((COLUMN(EEM16)-3)/(N_w_div+1)+1))&lt;&gt;"",INT((COLUMN(EEM16)-3)/(N_w_div+1))+1,"")</f>
        <v/>
      </c>
      <c r="EEN18" s="385" t="str">
        <f t="shared" ca="1" si="186"/>
        <v/>
      </c>
      <c r="EEO18" s="385" t="str">
        <f t="shared" ca="1" si="186"/>
        <v/>
      </c>
      <c r="EEP18" s="385" t="str">
        <f t="shared" ca="1" si="186"/>
        <v/>
      </c>
      <c r="EEQ18" s="385" t="str">
        <f t="shared" ca="1" si="186"/>
        <v/>
      </c>
      <c r="EER18" s="385" t="str">
        <f t="shared" ca="1" si="186"/>
        <v/>
      </c>
      <c r="EES18" s="385" t="str">
        <f t="shared" ca="1" si="186"/>
        <v/>
      </c>
      <c r="EET18" s="385" t="str">
        <f t="shared" ca="1" si="186"/>
        <v/>
      </c>
      <c r="EEU18" s="385" t="str">
        <f t="shared" ca="1" si="186"/>
        <v/>
      </c>
      <c r="EEV18" s="385" t="str">
        <f t="shared" ca="1" si="186"/>
        <v/>
      </c>
      <c r="EEW18" s="385" t="str">
        <f t="shared" ca="1" si="186"/>
        <v/>
      </c>
      <c r="EEX18" s="385" t="str">
        <f t="shared" ca="1" si="186"/>
        <v/>
      </c>
      <c r="EEY18" s="385" t="str">
        <f t="shared" ca="1" si="186"/>
        <v/>
      </c>
      <c r="EEZ18" s="385" t="str">
        <f t="shared" ca="1" si="186"/>
        <v/>
      </c>
      <c r="EFA18" s="385" t="str">
        <f t="shared" ca="1" si="186"/>
        <v/>
      </c>
      <c r="EFB18" s="385" t="str">
        <f t="shared" ca="1" si="186"/>
        <v/>
      </c>
      <c r="EFC18" s="385" t="str">
        <f t="shared" ca="1" si="186"/>
        <v/>
      </c>
      <c r="EFD18" s="385" t="str">
        <f t="shared" ca="1" si="186"/>
        <v/>
      </c>
      <c r="EFE18" s="385" t="str">
        <f t="shared" ca="1" si="186"/>
        <v/>
      </c>
      <c r="EFF18" s="385" t="str">
        <f t="shared" ca="1" si="186"/>
        <v/>
      </c>
      <c r="EFG18" s="385" t="str">
        <f t="shared" ca="1" si="186"/>
        <v/>
      </c>
      <c r="EFH18" s="385" t="str">
        <f t="shared" ca="1" si="186"/>
        <v/>
      </c>
      <c r="EFI18" s="385" t="str">
        <f t="shared" ca="1" si="186"/>
        <v/>
      </c>
      <c r="EFJ18" s="385" t="str">
        <f t="shared" ca="1" si="186"/>
        <v/>
      </c>
      <c r="EFK18" s="385" t="str">
        <f t="shared" ca="1" si="186"/>
        <v/>
      </c>
      <c r="EFL18" s="385" t="str">
        <f t="shared" ca="1" si="186"/>
        <v/>
      </c>
      <c r="EFM18" s="385" t="str">
        <f t="shared" ca="1" si="186"/>
        <v/>
      </c>
      <c r="EFN18" s="385" t="str">
        <f t="shared" ca="1" si="186"/>
        <v/>
      </c>
      <c r="EFO18" s="385" t="str">
        <f t="shared" ca="1" si="186"/>
        <v/>
      </c>
      <c r="EFP18" s="385" t="str">
        <f t="shared" ca="1" si="186"/>
        <v/>
      </c>
      <c r="EFQ18" s="385" t="str">
        <f t="shared" ca="1" si="186"/>
        <v/>
      </c>
      <c r="EFR18" s="385" t="str">
        <f t="shared" ca="1" si="186"/>
        <v/>
      </c>
      <c r="EFS18" s="385" t="str">
        <f t="shared" ca="1" si="186"/>
        <v/>
      </c>
      <c r="EFT18" s="385" t="str">
        <f t="shared" ca="1" si="186"/>
        <v/>
      </c>
      <c r="EFU18" s="385" t="str">
        <f t="shared" ca="1" si="186"/>
        <v/>
      </c>
      <c r="EFV18" s="385" t="str">
        <f t="shared" ca="1" si="186"/>
        <v/>
      </c>
      <c r="EFW18" s="385" t="str">
        <f t="shared" ca="1" si="186"/>
        <v/>
      </c>
      <c r="EFX18" s="385" t="str">
        <f t="shared" ca="1" si="186"/>
        <v/>
      </c>
      <c r="EFY18" s="385" t="str">
        <f t="shared" ca="1" si="186"/>
        <v/>
      </c>
      <c r="EFZ18" s="385" t="str">
        <f t="shared" ca="1" si="186"/>
        <v/>
      </c>
      <c r="EGA18" s="385" t="str">
        <f t="shared" ca="1" si="186"/>
        <v/>
      </c>
      <c r="EGB18" s="385" t="str">
        <f t="shared" ca="1" si="186"/>
        <v/>
      </c>
      <c r="EGC18" s="385" t="str">
        <f t="shared" ca="1" si="186"/>
        <v/>
      </c>
      <c r="EGD18" s="385" t="str">
        <f t="shared" ca="1" si="186"/>
        <v/>
      </c>
      <c r="EGE18" s="385" t="str">
        <f t="shared" ca="1" si="186"/>
        <v/>
      </c>
      <c r="EGF18" s="385" t="str">
        <f t="shared" ca="1" si="186"/>
        <v/>
      </c>
      <c r="EGG18" s="385" t="str">
        <f t="shared" ca="1" si="186"/>
        <v/>
      </c>
      <c r="EGH18" s="385" t="str">
        <f t="shared" ca="1" si="186"/>
        <v/>
      </c>
      <c r="EGI18" s="385" t="str">
        <f t="shared" ca="1" si="186"/>
        <v/>
      </c>
      <c r="EGJ18" s="385" t="str">
        <f t="shared" ca="1" si="186"/>
        <v/>
      </c>
      <c r="EGK18" s="385" t="str">
        <f t="shared" ca="1" si="186"/>
        <v/>
      </c>
      <c r="EGL18" s="385" t="str">
        <f t="shared" ca="1" si="186"/>
        <v/>
      </c>
      <c r="EGM18" s="385" t="str">
        <f t="shared" ca="1" si="186"/>
        <v/>
      </c>
      <c r="EGN18" s="385" t="str">
        <f t="shared" ca="1" si="186"/>
        <v/>
      </c>
      <c r="EGO18" s="385" t="str">
        <f t="shared" ca="1" si="186"/>
        <v/>
      </c>
      <c r="EGP18" s="385" t="str">
        <f t="shared" ca="1" si="186"/>
        <v/>
      </c>
      <c r="EGQ18" s="385" t="str">
        <f t="shared" ca="1" si="186"/>
        <v/>
      </c>
      <c r="EGR18" s="385" t="str">
        <f t="shared" ca="1" si="186"/>
        <v/>
      </c>
      <c r="EGS18" s="385" t="str">
        <f t="shared" ca="1" si="186"/>
        <v/>
      </c>
      <c r="EGT18" s="385" t="str">
        <f t="shared" ca="1" si="186"/>
        <v/>
      </c>
      <c r="EGU18" s="385" t="str">
        <f t="shared" ca="1" si="186"/>
        <v/>
      </c>
      <c r="EGV18" s="385" t="str">
        <f t="shared" ca="1" si="186"/>
        <v/>
      </c>
      <c r="EGW18" s="385" t="str">
        <f t="shared" ca="1" si="186"/>
        <v/>
      </c>
      <c r="EGX18" s="385" t="str">
        <f t="shared" ca="1" si="186"/>
        <v/>
      </c>
      <c r="EGY18" s="385" t="str">
        <f t="shared" ref="EGY18:EJJ18" ca="1" si="187">IF(OFFSET(Cp_path,0,INT((COLUMN(EGY16)-3)/(N_w_div+1)+1))&lt;&gt;"",INT((COLUMN(EGY16)-3)/(N_w_div+1))+1,"")</f>
        <v/>
      </c>
      <c r="EGZ18" s="385" t="str">
        <f t="shared" ca="1" si="187"/>
        <v/>
      </c>
      <c r="EHA18" s="385" t="str">
        <f t="shared" ca="1" si="187"/>
        <v/>
      </c>
      <c r="EHB18" s="385" t="str">
        <f t="shared" ca="1" si="187"/>
        <v/>
      </c>
      <c r="EHC18" s="385" t="str">
        <f t="shared" ca="1" si="187"/>
        <v/>
      </c>
      <c r="EHD18" s="385" t="str">
        <f t="shared" ca="1" si="187"/>
        <v/>
      </c>
      <c r="EHE18" s="385" t="str">
        <f t="shared" ca="1" si="187"/>
        <v/>
      </c>
      <c r="EHF18" s="385" t="str">
        <f t="shared" ca="1" si="187"/>
        <v/>
      </c>
      <c r="EHG18" s="385" t="str">
        <f t="shared" ca="1" si="187"/>
        <v/>
      </c>
      <c r="EHH18" s="385" t="str">
        <f t="shared" ca="1" si="187"/>
        <v/>
      </c>
      <c r="EHI18" s="385" t="str">
        <f t="shared" ca="1" si="187"/>
        <v/>
      </c>
      <c r="EHJ18" s="385" t="str">
        <f t="shared" ca="1" si="187"/>
        <v/>
      </c>
      <c r="EHK18" s="385" t="str">
        <f t="shared" ca="1" si="187"/>
        <v/>
      </c>
      <c r="EHL18" s="385" t="str">
        <f t="shared" ca="1" si="187"/>
        <v/>
      </c>
      <c r="EHM18" s="385" t="str">
        <f t="shared" ca="1" si="187"/>
        <v/>
      </c>
      <c r="EHN18" s="385" t="str">
        <f t="shared" ca="1" si="187"/>
        <v/>
      </c>
      <c r="EHO18" s="385" t="str">
        <f t="shared" ca="1" si="187"/>
        <v/>
      </c>
      <c r="EHP18" s="385" t="str">
        <f t="shared" ca="1" si="187"/>
        <v/>
      </c>
      <c r="EHQ18" s="385" t="str">
        <f t="shared" ca="1" si="187"/>
        <v/>
      </c>
      <c r="EHR18" s="385" t="str">
        <f t="shared" ca="1" si="187"/>
        <v/>
      </c>
      <c r="EHS18" s="385" t="str">
        <f t="shared" ca="1" si="187"/>
        <v/>
      </c>
      <c r="EHT18" s="385" t="str">
        <f t="shared" ca="1" si="187"/>
        <v/>
      </c>
      <c r="EHU18" s="385" t="str">
        <f t="shared" ca="1" si="187"/>
        <v/>
      </c>
      <c r="EHV18" s="385" t="str">
        <f t="shared" ca="1" si="187"/>
        <v/>
      </c>
      <c r="EHW18" s="385" t="str">
        <f t="shared" ca="1" si="187"/>
        <v/>
      </c>
      <c r="EHX18" s="385" t="str">
        <f t="shared" ca="1" si="187"/>
        <v/>
      </c>
      <c r="EHY18" s="385" t="str">
        <f t="shared" ca="1" si="187"/>
        <v/>
      </c>
      <c r="EHZ18" s="385" t="str">
        <f t="shared" ca="1" si="187"/>
        <v/>
      </c>
      <c r="EIA18" s="385" t="str">
        <f t="shared" ca="1" si="187"/>
        <v/>
      </c>
      <c r="EIB18" s="385" t="str">
        <f t="shared" ca="1" si="187"/>
        <v/>
      </c>
      <c r="EIC18" s="385" t="str">
        <f t="shared" ca="1" si="187"/>
        <v/>
      </c>
      <c r="EID18" s="385" t="str">
        <f t="shared" ca="1" si="187"/>
        <v/>
      </c>
      <c r="EIE18" s="385" t="str">
        <f t="shared" ca="1" si="187"/>
        <v/>
      </c>
      <c r="EIF18" s="385" t="str">
        <f t="shared" ca="1" si="187"/>
        <v/>
      </c>
      <c r="EIG18" s="385" t="str">
        <f t="shared" ca="1" si="187"/>
        <v/>
      </c>
      <c r="EIH18" s="385" t="str">
        <f t="shared" ca="1" si="187"/>
        <v/>
      </c>
      <c r="EII18" s="385" t="str">
        <f t="shared" ca="1" si="187"/>
        <v/>
      </c>
      <c r="EIJ18" s="385" t="str">
        <f t="shared" ca="1" si="187"/>
        <v/>
      </c>
      <c r="EIK18" s="385" t="str">
        <f t="shared" ca="1" si="187"/>
        <v/>
      </c>
      <c r="EIL18" s="385" t="str">
        <f t="shared" ca="1" si="187"/>
        <v/>
      </c>
      <c r="EIM18" s="385" t="str">
        <f t="shared" ca="1" si="187"/>
        <v/>
      </c>
      <c r="EIN18" s="385" t="str">
        <f t="shared" ca="1" si="187"/>
        <v/>
      </c>
      <c r="EIO18" s="385" t="str">
        <f t="shared" ca="1" si="187"/>
        <v/>
      </c>
      <c r="EIP18" s="385" t="str">
        <f t="shared" ca="1" si="187"/>
        <v/>
      </c>
      <c r="EIQ18" s="385" t="str">
        <f t="shared" ca="1" si="187"/>
        <v/>
      </c>
      <c r="EIR18" s="385" t="str">
        <f t="shared" ca="1" si="187"/>
        <v/>
      </c>
      <c r="EIS18" s="385" t="str">
        <f t="shared" ca="1" si="187"/>
        <v/>
      </c>
      <c r="EIT18" s="385" t="str">
        <f t="shared" ca="1" si="187"/>
        <v/>
      </c>
      <c r="EIU18" s="385" t="str">
        <f t="shared" ca="1" si="187"/>
        <v/>
      </c>
      <c r="EIV18" s="385" t="str">
        <f t="shared" ca="1" si="187"/>
        <v/>
      </c>
      <c r="EIW18" s="385" t="str">
        <f t="shared" ca="1" si="187"/>
        <v/>
      </c>
      <c r="EIX18" s="385" t="str">
        <f t="shared" ca="1" si="187"/>
        <v/>
      </c>
      <c r="EIY18" s="385" t="str">
        <f t="shared" ca="1" si="187"/>
        <v/>
      </c>
      <c r="EIZ18" s="385" t="str">
        <f t="shared" ca="1" si="187"/>
        <v/>
      </c>
      <c r="EJA18" s="385" t="str">
        <f t="shared" ca="1" si="187"/>
        <v/>
      </c>
      <c r="EJB18" s="385" t="str">
        <f t="shared" ca="1" si="187"/>
        <v/>
      </c>
      <c r="EJC18" s="385" t="str">
        <f t="shared" ca="1" si="187"/>
        <v/>
      </c>
      <c r="EJD18" s="385" t="str">
        <f t="shared" ca="1" si="187"/>
        <v/>
      </c>
      <c r="EJE18" s="385" t="str">
        <f t="shared" ca="1" si="187"/>
        <v/>
      </c>
      <c r="EJF18" s="385" t="str">
        <f t="shared" ca="1" si="187"/>
        <v/>
      </c>
      <c r="EJG18" s="385" t="str">
        <f t="shared" ca="1" si="187"/>
        <v/>
      </c>
      <c r="EJH18" s="385" t="str">
        <f t="shared" ca="1" si="187"/>
        <v/>
      </c>
      <c r="EJI18" s="385" t="str">
        <f t="shared" ca="1" si="187"/>
        <v/>
      </c>
      <c r="EJJ18" s="385" t="str">
        <f t="shared" ca="1" si="187"/>
        <v/>
      </c>
      <c r="EJK18" s="385" t="str">
        <f t="shared" ref="EJK18:ELV18" ca="1" si="188">IF(OFFSET(Cp_path,0,INT((COLUMN(EJK16)-3)/(N_w_div+1)+1))&lt;&gt;"",INT((COLUMN(EJK16)-3)/(N_w_div+1))+1,"")</f>
        <v/>
      </c>
      <c r="EJL18" s="385" t="str">
        <f t="shared" ca="1" si="188"/>
        <v/>
      </c>
      <c r="EJM18" s="385" t="str">
        <f t="shared" ca="1" si="188"/>
        <v/>
      </c>
      <c r="EJN18" s="385" t="str">
        <f t="shared" ca="1" si="188"/>
        <v/>
      </c>
      <c r="EJO18" s="385" t="str">
        <f t="shared" ca="1" si="188"/>
        <v/>
      </c>
      <c r="EJP18" s="385" t="str">
        <f t="shared" ca="1" si="188"/>
        <v/>
      </c>
      <c r="EJQ18" s="385" t="str">
        <f t="shared" ca="1" si="188"/>
        <v/>
      </c>
      <c r="EJR18" s="385" t="str">
        <f t="shared" ca="1" si="188"/>
        <v/>
      </c>
      <c r="EJS18" s="385" t="str">
        <f t="shared" ca="1" si="188"/>
        <v/>
      </c>
      <c r="EJT18" s="385" t="str">
        <f t="shared" ca="1" si="188"/>
        <v/>
      </c>
      <c r="EJU18" s="385" t="str">
        <f t="shared" ca="1" si="188"/>
        <v/>
      </c>
      <c r="EJV18" s="385" t="str">
        <f t="shared" ca="1" si="188"/>
        <v/>
      </c>
      <c r="EJW18" s="385" t="str">
        <f t="shared" ca="1" si="188"/>
        <v/>
      </c>
      <c r="EJX18" s="385" t="str">
        <f t="shared" ca="1" si="188"/>
        <v/>
      </c>
      <c r="EJY18" s="385" t="str">
        <f t="shared" ca="1" si="188"/>
        <v/>
      </c>
      <c r="EJZ18" s="385" t="str">
        <f t="shared" ca="1" si="188"/>
        <v/>
      </c>
      <c r="EKA18" s="385" t="str">
        <f t="shared" ca="1" si="188"/>
        <v/>
      </c>
      <c r="EKB18" s="385" t="str">
        <f t="shared" ca="1" si="188"/>
        <v/>
      </c>
      <c r="EKC18" s="385" t="str">
        <f t="shared" ca="1" si="188"/>
        <v/>
      </c>
      <c r="EKD18" s="385" t="str">
        <f t="shared" ca="1" si="188"/>
        <v/>
      </c>
      <c r="EKE18" s="385" t="str">
        <f t="shared" ca="1" si="188"/>
        <v/>
      </c>
      <c r="EKF18" s="385" t="str">
        <f t="shared" ca="1" si="188"/>
        <v/>
      </c>
      <c r="EKG18" s="385" t="str">
        <f t="shared" ca="1" si="188"/>
        <v/>
      </c>
      <c r="EKH18" s="385" t="str">
        <f t="shared" ca="1" si="188"/>
        <v/>
      </c>
      <c r="EKI18" s="385" t="str">
        <f t="shared" ca="1" si="188"/>
        <v/>
      </c>
      <c r="EKJ18" s="385" t="str">
        <f t="shared" ca="1" si="188"/>
        <v/>
      </c>
      <c r="EKK18" s="385" t="str">
        <f t="shared" ca="1" si="188"/>
        <v/>
      </c>
      <c r="EKL18" s="385" t="str">
        <f t="shared" ca="1" si="188"/>
        <v/>
      </c>
      <c r="EKM18" s="385" t="str">
        <f t="shared" ca="1" si="188"/>
        <v/>
      </c>
      <c r="EKN18" s="385" t="str">
        <f t="shared" ca="1" si="188"/>
        <v/>
      </c>
      <c r="EKO18" s="385" t="str">
        <f t="shared" ca="1" si="188"/>
        <v/>
      </c>
      <c r="EKP18" s="385" t="str">
        <f t="shared" ca="1" si="188"/>
        <v/>
      </c>
      <c r="EKQ18" s="385" t="str">
        <f t="shared" ca="1" si="188"/>
        <v/>
      </c>
      <c r="EKR18" s="385" t="str">
        <f t="shared" ca="1" si="188"/>
        <v/>
      </c>
      <c r="EKS18" s="385" t="str">
        <f t="shared" ca="1" si="188"/>
        <v/>
      </c>
      <c r="EKT18" s="385" t="str">
        <f t="shared" ca="1" si="188"/>
        <v/>
      </c>
      <c r="EKU18" s="385" t="str">
        <f t="shared" ca="1" si="188"/>
        <v/>
      </c>
      <c r="EKV18" s="385" t="str">
        <f t="shared" ca="1" si="188"/>
        <v/>
      </c>
      <c r="EKW18" s="385" t="str">
        <f t="shared" ca="1" si="188"/>
        <v/>
      </c>
      <c r="EKX18" s="385" t="str">
        <f t="shared" ca="1" si="188"/>
        <v/>
      </c>
      <c r="EKY18" s="385" t="str">
        <f t="shared" ca="1" si="188"/>
        <v/>
      </c>
      <c r="EKZ18" s="385" t="str">
        <f t="shared" ca="1" si="188"/>
        <v/>
      </c>
      <c r="ELA18" s="385" t="str">
        <f t="shared" ca="1" si="188"/>
        <v/>
      </c>
      <c r="ELB18" s="385" t="str">
        <f t="shared" ca="1" si="188"/>
        <v/>
      </c>
      <c r="ELC18" s="385" t="str">
        <f t="shared" ca="1" si="188"/>
        <v/>
      </c>
      <c r="ELD18" s="385" t="str">
        <f t="shared" ca="1" si="188"/>
        <v/>
      </c>
      <c r="ELE18" s="385" t="str">
        <f t="shared" ca="1" si="188"/>
        <v/>
      </c>
      <c r="ELF18" s="385" t="str">
        <f t="shared" ca="1" si="188"/>
        <v/>
      </c>
      <c r="ELG18" s="385" t="str">
        <f t="shared" ca="1" si="188"/>
        <v/>
      </c>
      <c r="ELH18" s="385" t="str">
        <f t="shared" ca="1" si="188"/>
        <v/>
      </c>
      <c r="ELI18" s="385" t="str">
        <f t="shared" ca="1" si="188"/>
        <v/>
      </c>
      <c r="ELJ18" s="385" t="str">
        <f t="shared" ca="1" si="188"/>
        <v/>
      </c>
      <c r="ELK18" s="385" t="str">
        <f t="shared" ca="1" si="188"/>
        <v/>
      </c>
      <c r="ELL18" s="385" t="str">
        <f t="shared" ca="1" si="188"/>
        <v/>
      </c>
      <c r="ELM18" s="385" t="str">
        <f t="shared" ca="1" si="188"/>
        <v/>
      </c>
      <c r="ELN18" s="385" t="str">
        <f t="shared" ca="1" si="188"/>
        <v/>
      </c>
      <c r="ELO18" s="385" t="str">
        <f t="shared" ca="1" si="188"/>
        <v/>
      </c>
      <c r="ELP18" s="385" t="str">
        <f t="shared" ca="1" si="188"/>
        <v/>
      </c>
      <c r="ELQ18" s="385" t="str">
        <f t="shared" ca="1" si="188"/>
        <v/>
      </c>
      <c r="ELR18" s="385" t="str">
        <f t="shared" ca="1" si="188"/>
        <v/>
      </c>
      <c r="ELS18" s="385" t="str">
        <f t="shared" ca="1" si="188"/>
        <v/>
      </c>
      <c r="ELT18" s="385" t="str">
        <f t="shared" ca="1" si="188"/>
        <v/>
      </c>
      <c r="ELU18" s="385" t="str">
        <f t="shared" ca="1" si="188"/>
        <v/>
      </c>
      <c r="ELV18" s="385" t="str">
        <f t="shared" ca="1" si="188"/>
        <v/>
      </c>
      <c r="ELW18" s="385" t="str">
        <f t="shared" ref="ELW18:EOH18" ca="1" si="189">IF(OFFSET(Cp_path,0,INT((COLUMN(ELW16)-3)/(N_w_div+1)+1))&lt;&gt;"",INT((COLUMN(ELW16)-3)/(N_w_div+1))+1,"")</f>
        <v/>
      </c>
      <c r="ELX18" s="385" t="str">
        <f t="shared" ca="1" si="189"/>
        <v/>
      </c>
      <c r="ELY18" s="385" t="str">
        <f t="shared" ca="1" si="189"/>
        <v/>
      </c>
      <c r="ELZ18" s="385" t="str">
        <f t="shared" ca="1" si="189"/>
        <v/>
      </c>
      <c r="EMA18" s="385" t="str">
        <f t="shared" ca="1" si="189"/>
        <v/>
      </c>
      <c r="EMB18" s="385" t="str">
        <f t="shared" ca="1" si="189"/>
        <v/>
      </c>
      <c r="EMC18" s="385" t="str">
        <f t="shared" ca="1" si="189"/>
        <v/>
      </c>
      <c r="EMD18" s="385" t="str">
        <f t="shared" ca="1" si="189"/>
        <v/>
      </c>
      <c r="EME18" s="385" t="str">
        <f t="shared" ca="1" si="189"/>
        <v/>
      </c>
      <c r="EMF18" s="385" t="str">
        <f t="shared" ca="1" si="189"/>
        <v/>
      </c>
      <c r="EMG18" s="385" t="str">
        <f t="shared" ca="1" si="189"/>
        <v/>
      </c>
      <c r="EMH18" s="385" t="str">
        <f t="shared" ca="1" si="189"/>
        <v/>
      </c>
      <c r="EMI18" s="385" t="str">
        <f t="shared" ca="1" si="189"/>
        <v/>
      </c>
      <c r="EMJ18" s="385" t="str">
        <f t="shared" ca="1" si="189"/>
        <v/>
      </c>
      <c r="EMK18" s="385" t="str">
        <f t="shared" ca="1" si="189"/>
        <v/>
      </c>
      <c r="EML18" s="385" t="str">
        <f t="shared" ca="1" si="189"/>
        <v/>
      </c>
      <c r="EMM18" s="385" t="str">
        <f t="shared" ca="1" si="189"/>
        <v/>
      </c>
      <c r="EMN18" s="385" t="str">
        <f t="shared" ca="1" si="189"/>
        <v/>
      </c>
      <c r="EMO18" s="385" t="str">
        <f t="shared" ca="1" si="189"/>
        <v/>
      </c>
      <c r="EMP18" s="385" t="str">
        <f t="shared" ca="1" si="189"/>
        <v/>
      </c>
      <c r="EMQ18" s="385" t="str">
        <f t="shared" ca="1" si="189"/>
        <v/>
      </c>
      <c r="EMR18" s="385" t="str">
        <f t="shared" ca="1" si="189"/>
        <v/>
      </c>
      <c r="EMS18" s="385" t="str">
        <f t="shared" ca="1" si="189"/>
        <v/>
      </c>
      <c r="EMT18" s="385" t="str">
        <f t="shared" ca="1" si="189"/>
        <v/>
      </c>
      <c r="EMU18" s="385" t="str">
        <f t="shared" ca="1" si="189"/>
        <v/>
      </c>
      <c r="EMV18" s="385" t="str">
        <f t="shared" ca="1" si="189"/>
        <v/>
      </c>
      <c r="EMW18" s="385" t="str">
        <f t="shared" ca="1" si="189"/>
        <v/>
      </c>
      <c r="EMX18" s="385" t="str">
        <f t="shared" ca="1" si="189"/>
        <v/>
      </c>
      <c r="EMY18" s="385" t="str">
        <f t="shared" ca="1" si="189"/>
        <v/>
      </c>
      <c r="EMZ18" s="385" t="str">
        <f t="shared" ca="1" si="189"/>
        <v/>
      </c>
      <c r="ENA18" s="385" t="str">
        <f t="shared" ca="1" si="189"/>
        <v/>
      </c>
      <c r="ENB18" s="385" t="str">
        <f t="shared" ca="1" si="189"/>
        <v/>
      </c>
      <c r="ENC18" s="385" t="str">
        <f t="shared" ca="1" si="189"/>
        <v/>
      </c>
      <c r="END18" s="385" t="str">
        <f t="shared" ca="1" si="189"/>
        <v/>
      </c>
      <c r="ENE18" s="385" t="str">
        <f t="shared" ca="1" si="189"/>
        <v/>
      </c>
      <c r="ENF18" s="385" t="str">
        <f t="shared" ca="1" si="189"/>
        <v/>
      </c>
      <c r="ENG18" s="385" t="str">
        <f t="shared" ca="1" si="189"/>
        <v/>
      </c>
      <c r="ENH18" s="385" t="str">
        <f t="shared" ca="1" si="189"/>
        <v/>
      </c>
      <c r="ENI18" s="385" t="str">
        <f t="shared" ca="1" si="189"/>
        <v/>
      </c>
      <c r="ENJ18" s="385" t="str">
        <f t="shared" ca="1" si="189"/>
        <v/>
      </c>
      <c r="ENK18" s="385" t="str">
        <f t="shared" ca="1" si="189"/>
        <v/>
      </c>
      <c r="ENL18" s="385" t="str">
        <f t="shared" ca="1" si="189"/>
        <v/>
      </c>
      <c r="ENM18" s="385" t="str">
        <f t="shared" ca="1" si="189"/>
        <v/>
      </c>
      <c r="ENN18" s="385" t="str">
        <f t="shared" ca="1" si="189"/>
        <v/>
      </c>
      <c r="ENO18" s="385" t="str">
        <f t="shared" ca="1" si="189"/>
        <v/>
      </c>
      <c r="ENP18" s="385" t="str">
        <f t="shared" ca="1" si="189"/>
        <v/>
      </c>
      <c r="ENQ18" s="385" t="str">
        <f t="shared" ca="1" si="189"/>
        <v/>
      </c>
      <c r="ENR18" s="385" t="str">
        <f t="shared" ca="1" si="189"/>
        <v/>
      </c>
      <c r="ENS18" s="385" t="str">
        <f t="shared" ca="1" si="189"/>
        <v/>
      </c>
      <c r="ENT18" s="385" t="str">
        <f t="shared" ca="1" si="189"/>
        <v/>
      </c>
      <c r="ENU18" s="385" t="str">
        <f t="shared" ca="1" si="189"/>
        <v/>
      </c>
      <c r="ENV18" s="385" t="str">
        <f t="shared" ca="1" si="189"/>
        <v/>
      </c>
      <c r="ENW18" s="385" t="str">
        <f t="shared" ca="1" si="189"/>
        <v/>
      </c>
      <c r="ENX18" s="385" t="str">
        <f t="shared" ca="1" si="189"/>
        <v/>
      </c>
      <c r="ENY18" s="385" t="str">
        <f t="shared" ca="1" si="189"/>
        <v/>
      </c>
      <c r="ENZ18" s="385" t="str">
        <f t="shared" ca="1" si="189"/>
        <v/>
      </c>
      <c r="EOA18" s="385" t="str">
        <f t="shared" ca="1" si="189"/>
        <v/>
      </c>
      <c r="EOB18" s="385" t="str">
        <f t="shared" ca="1" si="189"/>
        <v/>
      </c>
      <c r="EOC18" s="385" t="str">
        <f t="shared" ca="1" si="189"/>
        <v/>
      </c>
      <c r="EOD18" s="385" t="str">
        <f t="shared" ca="1" si="189"/>
        <v/>
      </c>
      <c r="EOE18" s="385" t="str">
        <f t="shared" ca="1" si="189"/>
        <v/>
      </c>
      <c r="EOF18" s="385" t="str">
        <f t="shared" ca="1" si="189"/>
        <v/>
      </c>
      <c r="EOG18" s="385" t="str">
        <f t="shared" ca="1" si="189"/>
        <v/>
      </c>
      <c r="EOH18" s="385" t="str">
        <f t="shared" ca="1" si="189"/>
        <v/>
      </c>
      <c r="EOI18" s="385" t="str">
        <f t="shared" ref="EOI18:EQT18" ca="1" si="190">IF(OFFSET(Cp_path,0,INT((COLUMN(EOI16)-3)/(N_w_div+1)+1))&lt;&gt;"",INT((COLUMN(EOI16)-3)/(N_w_div+1))+1,"")</f>
        <v/>
      </c>
      <c r="EOJ18" s="385" t="str">
        <f t="shared" ca="1" si="190"/>
        <v/>
      </c>
      <c r="EOK18" s="385" t="str">
        <f t="shared" ca="1" si="190"/>
        <v/>
      </c>
      <c r="EOL18" s="385" t="str">
        <f t="shared" ca="1" si="190"/>
        <v/>
      </c>
      <c r="EOM18" s="385" t="str">
        <f t="shared" ca="1" si="190"/>
        <v/>
      </c>
      <c r="EON18" s="385" t="str">
        <f t="shared" ca="1" si="190"/>
        <v/>
      </c>
      <c r="EOO18" s="385" t="str">
        <f t="shared" ca="1" si="190"/>
        <v/>
      </c>
      <c r="EOP18" s="385" t="str">
        <f t="shared" ca="1" si="190"/>
        <v/>
      </c>
      <c r="EOQ18" s="385" t="str">
        <f t="shared" ca="1" si="190"/>
        <v/>
      </c>
      <c r="EOR18" s="385" t="str">
        <f t="shared" ca="1" si="190"/>
        <v/>
      </c>
      <c r="EOS18" s="385" t="str">
        <f t="shared" ca="1" si="190"/>
        <v/>
      </c>
      <c r="EOT18" s="385" t="str">
        <f t="shared" ca="1" si="190"/>
        <v/>
      </c>
      <c r="EOU18" s="385" t="str">
        <f t="shared" ca="1" si="190"/>
        <v/>
      </c>
      <c r="EOV18" s="385" t="str">
        <f t="shared" ca="1" si="190"/>
        <v/>
      </c>
      <c r="EOW18" s="385" t="str">
        <f t="shared" ca="1" si="190"/>
        <v/>
      </c>
      <c r="EOX18" s="385" t="str">
        <f t="shared" ca="1" si="190"/>
        <v/>
      </c>
      <c r="EOY18" s="385" t="str">
        <f t="shared" ca="1" si="190"/>
        <v/>
      </c>
      <c r="EOZ18" s="385" t="str">
        <f t="shared" ca="1" si="190"/>
        <v/>
      </c>
      <c r="EPA18" s="385" t="str">
        <f t="shared" ca="1" si="190"/>
        <v/>
      </c>
      <c r="EPB18" s="385" t="str">
        <f t="shared" ca="1" si="190"/>
        <v/>
      </c>
      <c r="EPC18" s="385" t="str">
        <f t="shared" ca="1" si="190"/>
        <v/>
      </c>
      <c r="EPD18" s="385" t="str">
        <f t="shared" ca="1" si="190"/>
        <v/>
      </c>
      <c r="EPE18" s="385" t="str">
        <f t="shared" ca="1" si="190"/>
        <v/>
      </c>
      <c r="EPF18" s="385" t="str">
        <f t="shared" ca="1" si="190"/>
        <v/>
      </c>
      <c r="EPG18" s="385" t="str">
        <f t="shared" ca="1" si="190"/>
        <v/>
      </c>
      <c r="EPH18" s="385" t="str">
        <f t="shared" ca="1" si="190"/>
        <v/>
      </c>
      <c r="EPI18" s="385" t="str">
        <f t="shared" ca="1" si="190"/>
        <v/>
      </c>
      <c r="EPJ18" s="385" t="str">
        <f t="shared" ca="1" si="190"/>
        <v/>
      </c>
      <c r="EPK18" s="385" t="str">
        <f t="shared" ca="1" si="190"/>
        <v/>
      </c>
      <c r="EPL18" s="385" t="str">
        <f t="shared" ca="1" si="190"/>
        <v/>
      </c>
      <c r="EPM18" s="385" t="str">
        <f t="shared" ca="1" si="190"/>
        <v/>
      </c>
      <c r="EPN18" s="385" t="str">
        <f t="shared" ca="1" si="190"/>
        <v/>
      </c>
      <c r="EPO18" s="385" t="str">
        <f t="shared" ca="1" si="190"/>
        <v/>
      </c>
      <c r="EPP18" s="385" t="str">
        <f t="shared" ca="1" si="190"/>
        <v/>
      </c>
      <c r="EPQ18" s="385" t="str">
        <f t="shared" ca="1" si="190"/>
        <v/>
      </c>
      <c r="EPR18" s="385" t="str">
        <f t="shared" ca="1" si="190"/>
        <v/>
      </c>
      <c r="EPS18" s="385" t="str">
        <f t="shared" ca="1" si="190"/>
        <v/>
      </c>
      <c r="EPT18" s="385" t="str">
        <f t="shared" ca="1" si="190"/>
        <v/>
      </c>
      <c r="EPU18" s="385" t="str">
        <f t="shared" ca="1" si="190"/>
        <v/>
      </c>
      <c r="EPV18" s="385" t="str">
        <f t="shared" ca="1" si="190"/>
        <v/>
      </c>
      <c r="EPW18" s="385" t="str">
        <f t="shared" ca="1" si="190"/>
        <v/>
      </c>
      <c r="EPX18" s="385" t="str">
        <f t="shared" ca="1" si="190"/>
        <v/>
      </c>
      <c r="EPY18" s="385" t="str">
        <f t="shared" ca="1" si="190"/>
        <v/>
      </c>
      <c r="EPZ18" s="385" t="str">
        <f t="shared" ca="1" si="190"/>
        <v/>
      </c>
      <c r="EQA18" s="385" t="str">
        <f t="shared" ca="1" si="190"/>
        <v/>
      </c>
      <c r="EQB18" s="385" t="str">
        <f t="shared" ca="1" si="190"/>
        <v/>
      </c>
      <c r="EQC18" s="385" t="str">
        <f t="shared" ca="1" si="190"/>
        <v/>
      </c>
      <c r="EQD18" s="385" t="str">
        <f t="shared" ca="1" si="190"/>
        <v/>
      </c>
      <c r="EQE18" s="385" t="str">
        <f t="shared" ca="1" si="190"/>
        <v/>
      </c>
      <c r="EQF18" s="385" t="str">
        <f t="shared" ca="1" si="190"/>
        <v/>
      </c>
      <c r="EQG18" s="385" t="str">
        <f t="shared" ca="1" si="190"/>
        <v/>
      </c>
      <c r="EQH18" s="385" t="str">
        <f t="shared" ca="1" si="190"/>
        <v/>
      </c>
      <c r="EQI18" s="385" t="str">
        <f t="shared" ca="1" si="190"/>
        <v/>
      </c>
      <c r="EQJ18" s="385" t="str">
        <f t="shared" ca="1" si="190"/>
        <v/>
      </c>
      <c r="EQK18" s="385" t="str">
        <f t="shared" ca="1" si="190"/>
        <v/>
      </c>
      <c r="EQL18" s="385" t="str">
        <f t="shared" ca="1" si="190"/>
        <v/>
      </c>
      <c r="EQM18" s="385" t="str">
        <f t="shared" ca="1" si="190"/>
        <v/>
      </c>
      <c r="EQN18" s="385" t="str">
        <f t="shared" ca="1" si="190"/>
        <v/>
      </c>
      <c r="EQO18" s="385" t="str">
        <f t="shared" ca="1" si="190"/>
        <v/>
      </c>
      <c r="EQP18" s="385" t="str">
        <f t="shared" ca="1" si="190"/>
        <v/>
      </c>
      <c r="EQQ18" s="385" t="str">
        <f t="shared" ca="1" si="190"/>
        <v/>
      </c>
      <c r="EQR18" s="385" t="str">
        <f t="shared" ca="1" si="190"/>
        <v/>
      </c>
      <c r="EQS18" s="385" t="str">
        <f t="shared" ca="1" si="190"/>
        <v/>
      </c>
      <c r="EQT18" s="385" t="str">
        <f t="shared" ca="1" si="190"/>
        <v/>
      </c>
      <c r="EQU18" s="385" t="str">
        <f t="shared" ref="EQU18:ETF18" ca="1" si="191">IF(OFFSET(Cp_path,0,INT((COLUMN(EQU16)-3)/(N_w_div+1)+1))&lt;&gt;"",INT((COLUMN(EQU16)-3)/(N_w_div+1))+1,"")</f>
        <v/>
      </c>
      <c r="EQV18" s="385" t="str">
        <f t="shared" ca="1" si="191"/>
        <v/>
      </c>
      <c r="EQW18" s="385" t="str">
        <f t="shared" ca="1" si="191"/>
        <v/>
      </c>
      <c r="EQX18" s="385" t="str">
        <f t="shared" ca="1" si="191"/>
        <v/>
      </c>
      <c r="EQY18" s="385" t="str">
        <f t="shared" ca="1" si="191"/>
        <v/>
      </c>
      <c r="EQZ18" s="385" t="str">
        <f t="shared" ca="1" si="191"/>
        <v/>
      </c>
      <c r="ERA18" s="385" t="str">
        <f t="shared" ca="1" si="191"/>
        <v/>
      </c>
      <c r="ERB18" s="385" t="str">
        <f t="shared" ca="1" si="191"/>
        <v/>
      </c>
      <c r="ERC18" s="385" t="str">
        <f t="shared" ca="1" si="191"/>
        <v/>
      </c>
      <c r="ERD18" s="385" t="str">
        <f t="shared" ca="1" si="191"/>
        <v/>
      </c>
      <c r="ERE18" s="385" t="str">
        <f t="shared" ca="1" si="191"/>
        <v/>
      </c>
      <c r="ERF18" s="385" t="str">
        <f t="shared" ca="1" si="191"/>
        <v/>
      </c>
      <c r="ERG18" s="385" t="str">
        <f t="shared" ca="1" si="191"/>
        <v/>
      </c>
      <c r="ERH18" s="385" t="str">
        <f t="shared" ca="1" si="191"/>
        <v/>
      </c>
      <c r="ERI18" s="385" t="str">
        <f t="shared" ca="1" si="191"/>
        <v/>
      </c>
      <c r="ERJ18" s="385" t="str">
        <f t="shared" ca="1" si="191"/>
        <v/>
      </c>
      <c r="ERK18" s="385" t="str">
        <f t="shared" ca="1" si="191"/>
        <v/>
      </c>
      <c r="ERL18" s="385" t="str">
        <f t="shared" ca="1" si="191"/>
        <v/>
      </c>
      <c r="ERM18" s="385" t="str">
        <f t="shared" ca="1" si="191"/>
        <v/>
      </c>
      <c r="ERN18" s="385" t="str">
        <f t="shared" ca="1" si="191"/>
        <v/>
      </c>
      <c r="ERO18" s="385" t="str">
        <f t="shared" ca="1" si="191"/>
        <v/>
      </c>
      <c r="ERP18" s="385" t="str">
        <f t="shared" ca="1" si="191"/>
        <v/>
      </c>
      <c r="ERQ18" s="385" t="str">
        <f t="shared" ca="1" si="191"/>
        <v/>
      </c>
      <c r="ERR18" s="385" t="str">
        <f t="shared" ca="1" si="191"/>
        <v/>
      </c>
      <c r="ERS18" s="385" t="str">
        <f t="shared" ca="1" si="191"/>
        <v/>
      </c>
      <c r="ERT18" s="385" t="str">
        <f t="shared" ca="1" si="191"/>
        <v/>
      </c>
      <c r="ERU18" s="385" t="str">
        <f t="shared" ca="1" si="191"/>
        <v/>
      </c>
      <c r="ERV18" s="385" t="str">
        <f t="shared" ca="1" si="191"/>
        <v/>
      </c>
      <c r="ERW18" s="385" t="str">
        <f t="shared" ca="1" si="191"/>
        <v/>
      </c>
      <c r="ERX18" s="385" t="str">
        <f t="shared" ca="1" si="191"/>
        <v/>
      </c>
      <c r="ERY18" s="385" t="str">
        <f t="shared" ca="1" si="191"/>
        <v/>
      </c>
      <c r="ERZ18" s="385" t="str">
        <f t="shared" ca="1" si="191"/>
        <v/>
      </c>
      <c r="ESA18" s="385" t="str">
        <f t="shared" ca="1" si="191"/>
        <v/>
      </c>
      <c r="ESB18" s="385" t="str">
        <f t="shared" ca="1" si="191"/>
        <v/>
      </c>
      <c r="ESC18" s="385" t="str">
        <f t="shared" ca="1" si="191"/>
        <v/>
      </c>
      <c r="ESD18" s="385" t="str">
        <f t="shared" ca="1" si="191"/>
        <v/>
      </c>
      <c r="ESE18" s="385" t="str">
        <f t="shared" ca="1" si="191"/>
        <v/>
      </c>
      <c r="ESF18" s="385" t="str">
        <f t="shared" ca="1" si="191"/>
        <v/>
      </c>
      <c r="ESG18" s="385" t="str">
        <f t="shared" ca="1" si="191"/>
        <v/>
      </c>
      <c r="ESH18" s="385" t="str">
        <f t="shared" ca="1" si="191"/>
        <v/>
      </c>
      <c r="ESI18" s="385" t="str">
        <f t="shared" ca="1" si="191"/>
        <v/>
      </c>
      <c r="ESJ18" s="385" t="str">
        <f t="shared" ca="1" si="191"/>
        <v/>
      </c>
      <c r="ESK18" s="385" t="str">
        <f t="shared" ca="1" si="191"/>
        <v/>
      </c>
      <c r="ESL18" s="385" t="str">
        <f t="shared" ca="1" si="191"/>
        <v/>
      </c>
      <c r="ESM18" s="385" t="str">
        <f t="shared" ca="1" si="191"/>
        <v/>
      </c>
      <c r="ESN18" s="385" t="str">
        <f t="shared" ca="1" si="191"/>
        <v/>
      </c>
      <c r="ESO18" s="385" t="str">
        <f t="shared" ca="1" si="191"/>
        <v/>
      </c>
      <c r="ESP18" s="385" t="str">
        <f t="shared" ca="1" si="191"/>
        <v/>
      </c>
      <c r="ESQ18" s="385" t="str">
        <f t="shared" ca="1" si="191"/>
        <v/>
      </c>
      <c r="ESR18" s="385" t="str">
        <f t="shared" ca="1" si="191"/>
        <v/>
      </c>
      <c r="ESS18" s="385" t="str">
        <f t="shared" ca="1" si="191"/>
        <v/>
      </c>
      <c r="EST18" s="385" t="str">
        <f t="shared" ca="1" si="191"/>
        <v/>
      </c>
      <c r="ESU18" s="385" t="str">
        <f t="shared" ca="1" si="191"/>
        <v/>
      </c>
      <c r="ESV18" s="385" t="str">
        <f t="shared" ca="1" si="191"/>
        <v/>
      </c>
      <c r="ESW18" s="385" t="str">
        <f t="shared" ca="1" si="191"/>
        <v/>
      </c>
      <c r="ESX18" s="385" t="str">
        <f t="shared" ca="1" si="191"/>
        <v/>
      </c>
      <c r="ESY18" s="385" t="str">
        <f t="shared" ca="1" si="191"/>
        <v/>
      </c>
      <c r="ESZ18" s="385" t="str">
        <f t="shared" ca="1" si="191"/>
        <v/>
      </c>
      <c r="ETA18" s="385" t="str">
        <f t="shared" ca="1" si="191"/>
        <v/>
      </c>
      <c r="ETB18" s="385" t="str">
        <f t="shared" ca="1" si="191"/>
        <v/>
      </c>
      <c r="ETC18" s="385" t="str">
        <f t="shared" ca="1" si="191"/>
        <v/>
      </c>
      <c r="ETD18" s="385" t="str">
        <f t="shared" ca="1" si="191"/>
        <v/>
      </c>
      <c r="ETE18" s="385" t="str">
        <f t="shared" ca="1" si="191"/>
        <v/>
      </c>
      <c r="ETF18" s="385" t="str">
        <f t="shared" ca="1" si="191"/>
        <v/>
      </c>
      <c r="ETG18" s="385" t="str">
        <f t="shared" ref="ETG18:EVR18" ca="1" si="192">IF(OFFSET(Cp_path,0,INT((COLUMN(ETG16)-3)/(N_w_div+1)+1))&lt;&gt;"",INT((COLUMN(ETG16)-3)/(N_w_div+1))+1,"")</f>
        <v/>
      </c>
      <c r="ETH18" s="385" t="str">
        <f t="shared" ca="1" si="192"/>
        <v/>
      </c>
      <c r="ETI18" s="385" t="str">
        <f t="shared" ca="1" si="192"/>
        <v/>
      </c>
      <c r="ETJ18" s="385" t="str">
        <f t="shared" ca="1" si="192"/>
        <v/>
      </c>
      <c r="ETK18" s="385" t="str">
        <f t="shared" ca="1" si="192"/>
        <v/>
      </c>
      <c r="ETL18" s="385" t="str">
        <f t="shared" ca="1" si="192"/>
        <v/>
      </c>
      <c r="ETM18" s="385" t="str">
        <f t="shared" ca="1" si="192"/>
        <v/>
      </c>
      <c r="ETN18" s="385" t="str">
        <f t="shared" ca="1" si="192"/>
        <v/>
      </c>
      <c r="ETO18" s="385" t="str">
        <f t="shared" ca="1" si="192"/>
        <v/>
      </c>
      <c r="ETP18" s="385" t="str">
        <f t="shared" ca="1" si="192"/>
        <v/>
      </c>
      <c r="ETQ18" s="385" t="str">
        <f t="shared" ca="1" si="192"/>
        <v/>
      </c>
      <c r="ETR18" s="385" t="str">
        <f t="shared" ca="1" si="192"/>
        <v/>
      </c>
      <c r="ETS18" s="385" t="str">
        <f t="shared" ca="1" si="192"/>
        <v/>
      </c>
      <c r="ETT18" s="385" t="str">
        <f t="shared" ca="1" si="192"/>
        <v/>
      </c>
      <c r="ETU18" s="385" t="str">
        <f t="shared" ca="1" si="192"/>
        <v/>
      </c>
      <c r="ETV18" s="385" t="str">
        <f t="shared" ca="1" si="192"/>
        <v/>
      </c>
      <c r="ETW18" s="385" t="str">
        <f t="shared" ca="1" si="192"/>
        <v/>
      </c>
      <c r="ETX18" s="385" t="str">
        <f t="shared" ca="1" si="192"/>
        <v/>
      </c>
      <c r="ETY18" s="385" t="str">
        <f t="shared" ca="1" si="192"/>
        <v/>
      </c>
      <c r="ETZ18" s="385" t="str">
        <f t="shared" ca="1" si="192"/>
        <v/>
      </c>
      <c r="EUA18" s="385" t="str">
        <f t="shared" ca="1" si="192"/>
        <v/>
      </c>
      <c r="EUB18" s="385" t="str">
        <f t="shared" ca="1" si="192"/>
        <v/>
      </c>
      <c r="EUC18" s="385" t="str">
        <f t="shared" ca="1" si="192"/>
        <v/>
      </c>
      <c r="EUD18" s="385" t="str">
        <f t="shared" ca="1" si="192"/>
        <v/>
      </c>
      <c r="EUE18" s="385" t="str">
        <f t="shared" ca="1" si="192"/>
        <v/>
      </c>
      <c r="EUF18" s="385" t="str">
        <f t="shared" ca="1" si="192"/>
        <v/>
      </c>
      <c r="EUG18" s="385" t="str">
        <f t="shared" ca="1" si="192"/>
        <v/>
      </c>
      <c r="EUH18" s="385" t="str">
        <f t="shared" ca="1" si="192"/>
        <v/>
      </c>
      <c r="EUI18" s="385" t="str">
        <f t="shared" ca="1" si="192"/>
        <v/>
      </c>
      <c r="EUJ18" s="385" t="str">
        <f t="shared" ca="1" si="192"/>
        <v/>
      </c>
      <c r="EUK18" s="385" t="str">
        <f t="shared" ca="1" si="192"/>
        <v/>
      </c>
      <c r="EUL18" s="385" t="str">
        <f t="shared" ca="1" si="192"/>
        <v/>
      </c>
      <c r="EUM18" s="385" t="str">
        <f t="shared" ca="1" si="192"/>
        <v/>
      </c>
      <c r="EUN18" s="385" t="str">
        <f t="shared" ca="1" si="192"/>
        <v/>
      </c>
      <c r="EUO18" s="385" t="str">
        <f t="shared" ca="1" si="192"/>
        <v/>
      </c>
      <c r="EUP18" s="385" t="str">
        <f t="shared" ca="1" si="192"/>
        <v/>
      </c>
      <c r="EUQ18" s="385" t="str">
        <f t="shared" ca="1" si="192"/>
        <v/>
      </c>
      <c r="EUR18" s="385" t="str">
        <f t="shared" ca="1" si="192"/>
        <v/>
      </c>
      <c r="EUS18" s="385" t="str">
        <f t="shared" ca="1" si="192"/>
        <v/>
      </c>
      <c r="EUT18" s="385" t="str">
        <f t="shared" ca="1" si="192"/>
        <v/>
      </c>
      <c r="EUU18" s="385" t="str">
        <f t="shared" ca="1" si="192"/>
        <v/>
      </c>
      <c r="EUV18" s="385" t="str">
        <f t="shared" ca="1" si="192"/>
        <v/>
      </c>
      <c r="EUW18" s="385" t="str">
        <f t="shared" ca="1" si="192"/>
        <v/>
      </c>
      <c r="EUX18" s="385" t="str">
        <f t="shared" ca="1" si="192"/>
        <v/>
      </c>
      <c r="EUY18" s="385" t="str">
        <f t="shared" ca="1" si="192"/>
        <v/>
      </c>
      <c r="EUZ18" s="385" t="str">
        <f t="shared" ca="1" si="192"/>
        <v/>
      </c>
      <c r="EVA18" s="385" t="str">
        <f t="shared" ca="1" si="192"/>
        <v/>
      </c>
      <c r="EVB18" s="385" t="str">
        <f t="shared" ca="1" si="192"/>
        <v/>
      </c>
      <c r="EVC18" s="385" t="str">
        <f t="shared" ca="1" si="192"/>
        <v/>
      </c>
      <c r="EVD18" s="385" t="str">
        <f t="shared" ca="1" si="192"/>
        <v/>
      </c>
      <c r="EVE18" s="385" t="str">
        <f t="shared" ca="1" si="192"/>
        <v/>
      </c>
      <c r="EVF18" s="385" t="str">
        <f t="shared" ca="1" si="192"/>
        <v/>
      </c>
      <c r="EVG18" s="385" t="str">
        <f t="shared" ca="1" si="192"/>
        <v/>
      </c>
      <c r="EVH18" s="385" t="str">
        <f t="shared" ca="1" si="192"/>
        <v/>
      </c>
      <c r="EVI18" s="385" t="str">
        <f t="shared" ca="1" si="192"/>
        <v/>
      </c>
      <c r="EVJ18" s="385" t="str">
        <f t="shared" ca="1" si="192"/>
        <v/>
      </c>
      <c r="EVK18" s="385" t="str">
        <f t="shared" ca="1" si="192"/>
        <v/>
      </c>
      <c r="EVL18" s="385" t="str">
        <f t="shared" ca="1" si="192"/>
        <v/>
      </c>
      <c r="EVM18" s="385" t="str">
        <f t="shared" ca="1" si="192"/>
        <v/>
      </c>
      <c r="EVN18" s="385" t="str">
        <f t="shared" ca="1" si="192"/>
        <v/>
      </c>
      <c r="EVO18" s="385" t="str">
        <f t="shared" ca="1" si="192"/>
        <v/>
      </c>
      <c r="EVP18" s="385" t="str">
        <f t="shared" ca="1" si="192"/>
        <v/>
      </c>
      <c r="EVQ18" s="385" t="str">
        <f t="shared" ca="1" si="192"/>
        <v/>
      </c>
      <c r="EVR18" s="385" t="str">
        <f t="shared" ca="1" si="192"/>
        <v/>
      </c>
      <c r="EVS18" s="385" t="str">
        <f t="shared" ref="EVS18:EYD18" ca="1" si="193">IF(OFFSET(Cp_path,0,INT((COLUMN(EVS16)-3)/(N_w_div+1)+1))&lt;&gt;"",INT((COLUMN(EVS16)-3)/(N_w_div+1))+1,"")</f>
        <v/>
      </c>
      <c r="EVT18" s="385" t="str">
        <f t="shared" ca="1" si="193"/>
        <v/>
      </c>
      <c r="EVU18" s="385" t="str">
        <f t="shared" ca="1" si="193"/>
        <v/>
      </c>
      <c r="EVV18" s="385" t="str">
        <f t="shared" ca="1" si="193"/>
        <v/>
      </c>
      <c r="EVW18" s="385" t="str">
        <f t="shared" ca="1" si="193"/>
        <v/>
      </c>
      <c r="EVX18" s="385" t="str">
        <f t="shared" ca="1" si="193"/>
        <v/>
      </c>
      <c r="EVY18" s="385" t="str">
        <f t="shared" ca="1" si="193"/>
        <v/>
      </c>
      <c r="EVZ18" s="385" t="str">
        <f t="shared" ca="1" si="193"/>
        <v/>
      </c>
      <c r="EWA18" s="385" t="str">
        <f t="shared" ca="1" si="193"/>
        <v/>
      </c>
      <c r="EWB18" s="385" t="str">
        <f t="shared" ca="1" si="193"/>
        <v/>
      </c>
      <c r="EWC18" s="385" t="str">
        <f t="shared" ca="1" si="193"/>
        <v/>
      </c>
      <c r="EWD18" s="385" t="str">
        <f t="shared" ca="1" si="193"/>
        <v/>
      </c>
      <c r="EWE18" s="385" t="str">
        <f t="shared" ca="1" si="193"/>
        <v/>
      </c>
      <c r="EWF18" s="385" t="str">
        <f t="shared" ca="1" si="193"/>
        <v/>
      </c>
      <c r="EWG18" s="385" t="str">
        <f t="shared" ca="1" si="193"/>
        <v/>
      </c>
      <c r="EWH18" s="385" t="str">
        <f t="shared" ca="1" si="193"/>
        <v/>
      </c>
      <c r="EWI18" s="385" t="str">
        <f t="shared" ca="1" si="193"/>
        <v/>
      </c>
      <c r="EWJ18" s="385" t="str">
        <f t="shared" ca="1" si="193"/>
        <v/>
      </c>
      <c r="EWK18" s="385" t="str">
        <f t="shared" ca="1" si="193"/>
        <v/>
      </c>
      <c r="EWL18" s="385" t="str">
        <f t="shared" ca="1" si="193"/>
        <v/>
      </c>
      <c r="EWM18" s="385" t="str">
        <f t="shared" ca="1" si="193"/>
        <v/>
      </c>
      <c r="EWN18" s="385" t="str">
        <f t="shared" ca="1" si="193"/>
        <v/>
      </c>
      <c r="EWO18" s="385" t="str">
        <f t="shared" ca="1" si="193"/>
        <v/>
      </c>
      <c r="EWP18" s="385" t="str">
        <f t="shared" ca="1" si="193"/>
        <v/>
      </c>
      <c r="EWQ18" s="385" t="str">
        <f t="shared" ca="1" si="193"/>
        <v/>
      </c>
      <c r="EWR18" s="385" t="str">
        <f t="shared" ca="1" si="193"/>
        <v/>
      </c>
      <c r="EWS18" s="385" t="str">
        <f t="shared" ca="1" si="193"/>
        <v/>
      </c>
      <c r="EWT18" s="385" t="str">
        <f t="shared" ca="1" si="193"/>
        <v/>
      </c>
      <c r="EWU18" s="385" t="str">
        <f t="shared" ca="1" si="193"/>
        <v/>
      </c>
      <c r="EWV18" s="385" t="str">
        <f t="shared" ca="1" si="193"/>
        <v/>
      </c>
      <c r="EWW18" s="385" t="str">
        <f t="shared" ca="1" si="193"/>
        <v/>
      </c>
      <c r="EWX18" s="385" t="str">
        <f t="shared" ca="1" si="193"/>
        <v/>
      </c>
      <c r="EWY18" s="385" t="str">
        <f t="shared" ca="1" si="193"/>
        <v/>
      </c>
      <c r="EWZ18" s="385" t="str">
        <f t="shared" ca="1" si="193"/>
        <v/>
      </c>
      <c r="EXA18" s="385" t="str">
        <f t="shared" ca="1" si="193"/>
        <v/>
      </c>
      <c r="EXB18" s="385" t="str">
        <f t="shared" ca="1" si="193"/>
        <v/>
      </c>
      <c r="EXC18" s="385" t="str">
        <f t="shared" ca="1" si="193"/>
        <v/>
      </c>
      <c r="EXD18" s="385" t="str">
        <f t="shared" ca="1" si="193"/>
        <v/>
      </c>
      <c r="EXE18" s="385" t="str">
        <f t="shared" ca="1" si="193"/>
        <v/>
      </c>
      <c r="EXF18" s="385" t="str">
        <f t="shared" ca="1" si="193"/>
        <v/>
      </c>
      <c r="EXG18" s="385" t="str">
        <f t="shared" ca="1" si="193"/>
        <v/>
      </c>
      <c r="EXH18" s="385" t="str">
        <f t="shared" ca="1" si="193"/>
        <v/>
      </c>
      <c r="EXI18" s="385" t="str">
        <f t="shared" ca="1" si="193"/>
        <v/>
      </c>
      <c r="EXJ18" s="385" t="str">
        <f t="shared" ca="1" si="193"/>
        <v/>
      </c>
      <c r="EXK18" s="385" t="str">
        <f t="shared" ca="1" si="193"/>
        <v/>
      </c>
      <c r="EXL18" s="385" t="str">
        <f t="shared" ca="1" si="193"/>
        <v/>
      </c>
      <c r="EXM18" s="385" t="str">
        <f t="shared" ca="1" si="193"/>
        <v/>
      </c>
      <c r="EXN18" s="385" t="str">
        <f t="shared" ca="1" si="193"/>
        <v/>
      </c>
      <c r="EXO18" s="385" t="str">
        <f t="shared" ca="1" si="193"/>
        <v/>
      </c>
      <c r="EXP18" s="385" t="str">
        <f t="shared" ca="1" si="193"/>
        <v/>
      </c>
      <c r="EXQ18" s="385" t="str">
        <f t="shared" ca="1" si="193"/>
        <v/>
      </c>
      <c r="EXR18" s="385" t="str">
        <f t="shared" ca="1" si="193"/>
        <v/>
      </c>
      <c r="EXS18" s="385" t="str">
        <f t="shared" ca="1" si="193"/>
        <v/>
      </c>
      <c r="EXT18" s="385" t="str">
        <f t="shared" ca="1" si="193"/>
        <v/>
      </c>
      <c r="EXU18" s="385" t="str">
        <f t="shared" ca="1" si="193"/>
        <v/>
      </c>
      <c r="EXV18" s="385" t="str">
        <f t="shared" ca="1" si="193"/>
        <v/>
      </c>
      <c r="EXW18" s="385" t="str">
        <f t="shared" ca="1" si="193"/>
        <v/>
      </c>
      <c r="EXX18" s="385" t="str">
        <f t="shared" ca="1" si="193"/>
        <v/>
      </c>
      <c r="EXY18" s="385" t="str">
        <f t="shared" ca="1" si="193"/>
        <v/>
      </c>
      <c r="EXZ18" s="385" t="str">
        <f t="shared" ca="1" si="193"/>
        <v/>
      </c>
      <c r="EYA18" s="385" t="str">
        <f t="shared" ca="1" si="193"/>
        <v/>
      </c>
      <c r="EYB18" s="385" t="str">
        <f t="shared" ca="1" si="193"/>
        <v/>
      </c>
      <c r="EYC18" s="385" t="str">
        <f t="shared" ca="1" si="193"/>
        <v/>
      </c>
      <c r="EYD18" s="385" t="str">
        <f t="shared" ca="1" si="193"/>
        <v/>
      </c>
      <c r="EYE18" s="385" t="str">
        <f t="shared" ref="EYE18:FAP18" ca="1" si="194">IF(OFFSET(Cp_path,0,INT((COLUMN(EYE16)-3)/(N_w_div+1)+1))&lt;&gt;"",INT((COLUMN(EYE16)-3)/(N_w_div+1))+1,"")</f>
        <v/>
      </c>
      <c r="EYF18" s="385" t="str">
        <f t="shared" ca="1" si="194"/>
        <v/>
      </c>
      <c r="EYG18" s="385" t="str">
        <f t="shared" ca="1" si="194"/>
        <v/>
      </c>
      <c r="EYH18" s="385" t="str">
        <f t="shared" ca="1" si="194"/>
        <v/>
      </c>
      <c r="EYI18" s="385" t="str">
        <f t="shared" ca="1" si="194"/>
        <v/>
      </c>
      <c r="EYJ18" s="385" t="str">
        <f t="shared" ca="1" si="194"/>
        <v/>
      </c>
      <c r="EYK18" s="385" t="str">
        <f t="shared" ca="1" si="194"/>
        <v/>
      </c>
      <c r="EYL18" s="385" t="str">
        <f t="shared" ca="1" si="194"/>
        <v/>
      </c>
      <c r="EYM18" s="385" t="str">
        <f t="shared" ca="1" si="194"/>
        <v/>
      </c>
      <c r="EYN18" s="385" t="str">
        <f t="shared" ca="1" si="194"/>
        <v/>
      </c>
      <c r="EYO18" s="385" t="str">
        <f t="shared" ca="1" si="194"/>
        <v/>
      </c>
      <c r="EYP18" s="385" t="str">
        <f t="shared" ca="1" si="194"/>
        <v/>
      </c>
      <c r="EYQ18" s="385" t="str">
        <f t="shared" ca="1" si="194"/>
        <v/>
      </c>
      <c r="EYR18" s="385" t="str">
        <f t="shared" ca="1" si="194"/>
        <v/>
      </c>
      <c r="EYS18" s="385" t="str">
        <f t="shared" ca="1" si="194"/>
        <v/>
      </c>
      <c r="EYT18" s="385" t="str">
        <f t="shared" ca="1" si="194"/>
        <v/>
      </c>
      <c r="EYU18" s="385" t="str">
        <f t="shared" ca="1" si="194"/>
        <v/>
      </c>
      <c r="EYV18" s="385" t="str">
        <f t="shared" ca="1" si="194"/>
        <v/>
      </c>
      <c r="EYW18" s="385" t="str">
        <f t="shared" ca="1" si="194"/>
        <v/>
      </c>
      <c r="EYX18" s="385" t="str">
        <f t="shared" ca="1" si="194"/>
        <v/>
      </c>
      <c r="EYY18" s="385" t="str">
        <f t="shared" ca="1" si="194"/>
        <v/>
      </c>
      <c r="EYZ18" s="385" t="str">
        <f t="shared" ca="1" si="194"/>
        <v/>
      </c>
      <c r="EZA18" s="385" t="str">
        <f t="shared" ca="1" si="194"/>
        <v/>
      </c>
      <c r="EZB18" s="385" t="str">
        <f t="shared" ca="1" si="194"/>
        <v/>
      </c>
      <c r="EZC18" s="385" t="str">
        <f t="shared" ca="1" si="194"/>
        <v/>
      </c>
      <c r="EZD18" s="385" t="str">
        <f t="shared" ca="1" si="194"/>
        <v/>
      </c>
      <c r="EZE18" s="385" t="str">
        <f t="shared" ca="1" si="194"/>
        <v/>
      </c>
      <c r="EZF18" s="385" t="str">
        <f t="shared" ca="1" si="194"/>
        <v/>
      </c>
      <c r="EZG18" s="385" t="str">
        <f t="shared" ca="1" si="194"/>
        <v/>
      </c>
      <c r="EZH18" s="385" t="str">
        <f t="shared" ca="1" si="194"/>
        <v/>
      </c>
      <c r="EZI18" s="385" t="str">
        <f t="shared" ca="1" si="194"/>
        <v/>
      </c>
      <c r="EZJ18" s="385" t="str">
        <f t="shared" ca="1" si="194"/>
        <v/>
      </c>
      <c r="EZK18" s="385" t="str">
        <f t="shared" ca="1" si="194"/>
        <v/>
      </c>
      <c r="EZL18" s="385" t="str">
        <f t="shared" ca="1" si="194"/>
        <v/>
      </c>
      <c r="EZM18" s="385" t="str">
        <f t="shared" ca="1" si="194"/>
        <v/>
      </c>
      <c r="EZN18" s="385" t="str">
        <f t="shared" ca="1" si="194"/>
        <v/>
      </c>
      <c r="EZO18" s="385" t="str">
        <f t="shared" ca="1" si="194"/>
        <v/>
      </c>
      <c r="EZP18" s="385" t="str">
        <f t="shared" ca="1" si="194"/>
        <v/>
      </c>
      <c r="EZQ18" s="385" t="str">
        <f t="shared" ca="1" si="194"/>
        <v/>
      </c>
      <c r="EZR18" s="385" t="str">
        <f t="shared" ca="1" si="194"/>
        <v/>
      </c>
      <c r="EZS18" s="385" t="str">
        <f t="shared" ca="1" si="194"/>
        <v/>
      </c>
      <c r="EZT18" s="385" t="str">
        <f t="shared" ca="1" si="194"/>
        <v/>
      </c>
      <c r="EZU18" s="385" t="str">
        <f t="shared" ca="1" si="194"/>
        <v/>
      </c>
      <c r="EZV18" s="385" t="str">
        <f t="shared" ca="1" si="194"/>
        <v/>
      </c>
      <c r="EZW18" s="385" t="str">
        <f t="shared" ca="1" si="194"/>
        <v/>
      </c>
      <c r="EZX18" s="385" t="str">
        <f t="shared" ca="1" si="194"/>
        <v/>
      </c>
      <c r="EZY18" s="385" t="str">
        <f t="shared" ca="1" si="194"/>
        <v/>
      </c>
      <c r="EZZ18" s="385" t="str">
        <f t="shared" ca="1" si="194"/>
        <v/>
      </c>
      <c r="FAA18" s="385" t="str">
        <f t="shared" ca="1" si="194"/>
        <v/>
      </c>
      <c r="FAB18" s="385" t="str">
        <f t="shared" ca="1" si="194"/>
        <v/>
      </c>
      <c r="FAC18" s="385" t="str">
        <f t="shared" ca="1" si="194"/>
        <v/>
      </c>
      <c r="FAD18" s="385" t="str">
        <f t="shared" ca="1" si="194"/>
        <v/>
      </c>
      <c r="FAE18" s="385" t="str">
        <f t="shared" ca="1" si="194"/>
        <v/>
      </c>
      <c r="FAF18" s="385" t="str">
        <f t="shared" ca="1" si="194"/>
        <v/>
      </c>
      <c r="FAG18" s="385" t="str">
        <f t="shared" ca="1" si="194"/>
        <v/>
      </c>
      <c r="FAH18" s="385" t="str">
        <f t="shared" ca="1" si="194"/>
        <v/>
      </c>
      <c r="FAI18" s="385" t="str">
        <f t="shared" ca="1" si="194"/>
        <v/>
      </c>
      <c r="FAJ18" s="385" t="str">
        <f t="shared" ca="1" si="194"/>
        <v/>
      </c>
      <c r="FAK18" s="385" t="str">
        <f t="shared" ca="1" si="194"/>
        <v/>
      </c>
      <c r="FAL18" s="385" t="str">
        <f t="shared" ca="1" si="194"/>
        <v/>
      </c>
      <c r="FAM18" s="385" t="str">
        <f t="shared" ca="1" si="194"/>
        <v/>
      </c>
      <c r="FAN18" s="385" t="str">
        <f t="shared" ca="1" si="194"/>
        <v/>
      </c>
      <c r="FAO18" s="385" t="str">
        <f t="shared" ca="1" si="194"/>
        <v/>
      </c>
      <c r="FAP18" s="385" t="str">
        <f t="shared" ca="1" si="194"/>
        <v/>
      </c>
      <c r="FAQ18" s="385" t="str">
        <f t="shared" ref="FAQ18:FDB18" ca="1" si="195">IF(OFFSET(Cp_path,0,INT((COLUMN(FAQ16)-3)/(N_w_div+1)+1))&lt;&gt;"",INT((COLUMN(FAQ16)-3)/(N_w_div+1))+1,"")</f>
        <v/>
      </c>
      <c r="FAR18" s="385" t="str">
        <f t="shared" ca="1" si="195"/>
        <v/>
      </c>
      <c r="FAS18" s="385" t="str">
        <f t="shared" ca="1" si="195"/>
        <v/>
      </c>
      <c r="FAT18" s="385" t="str">
        <f t="shared" ca="1" si="195"/>
        <v/>
      </c>
      <c r="FAU18" s="385" t="str">
        <f t="shared" ca="1" si="195"/>
        <v/>
      </c>
      <c r="FAV18" s="385" t="str">
        <f t="shared" ca="1" si="195"/>
        <v/>
      </c>
      <c r="FAW18" s="385" t="str">
        <f t="shared" ca="1" si="195"/>
        <v/>
      </c>
      <c r="FAX18" s="385" t="str">
        <f t="shared" ca="1" si="195"/>
        <v/>
      </c>
      <c r="FAY18" s="385" t="str">
        <f t="shared" ca="1" si="195"/>
        <v/>
      </c>
      <c r="FAZ18" s="385" t="str">
        <f t="shared" ca="1" si="195"/>
        <v/>
      </c>
      <c r="FBA18" s="385" t="str">
        <f t="shared" ca="1" si="195"/>
        <v/>
      </c>
      <c r="FBB18" s="385" t="str">
        <f t="shared" ca="1" si="195"/>
        <v/>
      </c>
      <c r="FBC18" s="385" t="str">
        <f t="shared" ca="1" si="195"/>
        <v/>
      </c>
      <c r="FBD18" s="385" t="str">
        <f t="shared" ca="1" si="195"/>
        <v/>
      </c>
      <c r="FBE18" s="385" t="str">
        <f t="shared" ca="1" si="195"/>
        <v/>
      </c>
      <c r="FBF18" s="385" t="str">
        <f t="shared" ca="1" si="195"/>
        <v/>
      </c>
      <c r="FBG18" s="385" t="str">
        <f t="shared" ca="1" si="195"/>
        <v/>
      </c>
      <c r="FBH18" s="385" t="str">
        <f t="shared" ca="1" si="195"/>
        <v/>
      </c>
      <c r="FBI18" s="385" t="str">
        <f t="shared" ca="1" si="195"/>
        <v/>
      </c>
      <c r="FBJ18" s="385" t="str">
        <f t="shared" ca="1" si="195"/>
        <v/>
      </c>
      <c r="FBK18" s="385" t="str">
        <f t="shared" ca="1" si="195"/>
        <v/>
      </c>
      <c r="FBL18" s="385" t="str">
        <f t="shared" ca="1" si="195"/>
        <v/>
      </c>
      <c r="FBM18" s="385" t="str">
        <f t="shared" ca="1" si="195"/>
        <v/>
      </c>
      <c r="FBN18" s="385" t="str">
        <f t="shared" ca="1" si="195"/>
        <v/>
      </c>
      <c r="FBO18" s="385" t="str">
        <f t="shared" ca="1" si="195"/>
        <v/>
      </c>
      <c r="FBP18" s="385" t="str">
        <f t="shared" ca="1" si="195"/>
        <v/>
      </c>
      <c r="FBQ18" s="385" t="str">
        <f t="shared" ca="1" si="195"/>
        <v/>
      </c>
      <c r="FBR18" s="385" t="str">
        <f t="shared" ca="1" si="195"/>
        <v/>
      </c>
      <c r="FBS18" s="385" t="str">
        <f t="shared" ca="1" si="195"/>
        <v/>
      </c>
      <c r="FBT18" s="385" t="str">
        <f t="shared" ca="1" si="195"/>
        <v/>
      </c>
      <c r="FBU18" s="385" t="str">
        <f t="shared" ca="1" si="195"/>
        <v/>
      </c>
      <c r="FBV18" s="385" t="str">
        <f t="shared" ca="1" si="195"/>
        <v/>
      </c>
      <c r="FBW18" s="385" t="str">
        <f t="shared" ca="1" si="195"/>
        <v/>
      </c>
      <c r="FBX18" s="385" t="str">
        <f t="shared" ca="1" si="195"/>
        <v/>
      </c>
      <c r="FBY18" s="385" t="str">
        <f t="shared" ca="1" si="195"/>
        <v/>
      </c>
      <c r="FBZ18" s="385" t="str">
        <f t="shared" ca="1" si="195"/>
        <v/>
      </c>
      <c r="FCA18" s="385" t="str">
        <f t="shared" ca="1" si="195"/>
        <v/>
      </c>
      <c r="FCB18" s="385" t="str">
        <f t="shared" ca="1" si="195"/>
        <v/>
      </c>
      <c r="FCC18" s="385" t="str">
        <f t="shared" ca="1" si="195"/>
        <v/>
      </c>
      <c r="FCD18" s="385" t="str">
        <f t="shared" ca="1" si="195"/>
        <v/>
      </c>
      <c r="FCE18" s="385" t="str">
        <f t="shared" ca="1" si="195"/>
        <v/>
      </c>
      <c r="FCF18" s="385" t="str">
        <f t="shared" ca="1" si="195"/>
        <v/>
      </c>
      <c r="FCG18" s="385" t="str">
        <f t="shared" ca="1" si="195"/>
        <v/>
      </c>
      <c r="FCH18" s="385" t="str">
        <f t="shared" ca="1" si="195"/>
        <v/>
      </c>
      <c r="FCI18" s="385" t="str">
        <f t="shared" ca="1" si="195"/>
        <v/>
      </c>
      <c r="FCJ18" s="385" t="str">
        <f t="shared" ca="1" si="195"/>
        <v/>
      </c>
      <c r="FCK18" s="385" t="str">
        <f t="shared" ca="1" si="195"/>
        <v/>
      </c>
      <c r="FCL18" s="385" t="str">
        <f t="shared" ca="1" si="195"/>
        <v/>
      </c>
      <c r="FCM18" s="385" t="str">
        <f t="shared" ca="1" si="195"/>
        <v/>
      </c>
      <c r="FCN18" s="385" t="str">
        <f t="shared" ca="1" si="195"/>
        <v/>
      </c>
      <c r="FCO18" s="385" t="str">
        <f t="shared" ca="1" si="195"/>
        <v/>
      </c>
      <c r="FCP18" s="385" t="str">
        <f t="shared" ca="1" si="195"/>
        <v/>
      </c>
      <c r="FCQ18" s="385" t="str">
        <f t="shared" ca="1" si="195"/>
        <v/>
      </c>
      <c r="FCR18" s="385" t="str">
        <f t="shared" ca="1" si="195"/>
        <v/>
      </c>
      <c r="FCS18" s="385" t="str">
        <f t="shared" ca="1" si="195"/>
        <v/>
      </c>
      <c r="FCT18" s="385" t="str">
        <f t="shared" ca="1" si="195"/>
        <v/>
      </c>
      <c r="FCU18" s="385" t="str">
        <f t="shared" ca="1" si="195"/>
        <v/>
      </c>
      <c r="FCV18" s="385" t="str">
        <f t="shared" ca="1" si="195"/>
        <v/>
      </c>
      <c r="FCW18" s="385" t="str">
        <f t="shared" ca="1" si="195"/>
        <v/>
      </c>
      <c r="FCX18" s="385" t="str">
        <f t="shared" ca="1" si="195"/>
        <v/>
      </c>
      <c r="FCY18" s="385" t="str">
        <f t="shared" ca="1" si="195"/>
        <v/>
      </c>
      <c r="FCZ18" s="385" t="str">
        <f t="shared" ca="1" si="195"/>
        <v/>
      </c>
      <c r="FDA18" s="385" t="str">
        <f t="shared" ca="1" si="195"/>
        <v/>
      </c>
      <c r="FDB18" s="385" t="str">
        <f t="shared" ca="1" si="195"/>
        <v/>
      </c>
      <c r="FDC18" s="385" t="str">
        <f t="shared" ref="FDC18:FFN18" ca="1" si="196">IF(OFFSET(Cp_path,0,INT((COLUMN(FDC16)-3)/(N_w_div+1)+1))&lt;&gt;"",INT((COLUMN(FDC16)-3)/(N_w_div+1))+1,"")</f>
        <v/>
      </c>
      <c r="FDD18" s="385" t="str">
        <f t="shared" ca="1" si="196"/>
        <v/>
      </c>
      <c r="FDE18" s="385" t="str">
        <f t="shared" ca="1" si="196"/>
        <v/>
      </c>
      <c r="FDF18" s="385" t="str">
        <f t="shared" ca="1" si="196"/>
        <v/>
      </c>
      <c r="FDG18" s="385" t="str">
        <f t="shared" ca="1" si="196"/>
        <v/>
      </c>
      <c r="FDH18" s="385" t="str">
        <f t="shared" ca="1" si="196"/>
        <v/>
      </c>
      <c r="FDI18" s="385" t="str">
        <f t="shared" ca="1" si="196"/>
        <v/>
      </c>
      <c r="FDJ18" s="385" t="str">
        <f t="shared" ca="1" si="196"/>
        <v/>
      </c>
      <c r="FDK18" s="385" t="str">
        <f t="shared" ca="1" si="196"/>
        <v/>
      </c>
      <c r="FDL18" s="385" t="str">
        <f t="shared" ca="1" si="196"/>
        <v/>
      </c>
      <c r="FDM18" s="385" t="str">
        <f t="shared" ca="1" si="196"/>
        <v/>
      </c>
      <c r="FDN18" s="385" t="str">
        <f t="shared" ca="1" si="196"/>
        <v/>
      </c>
      <c r="FDO18" s="385" t="str">
        <f t="shared" ca="1" si="196"/>
        <v/>
      </c>
      <c r="FDP18" s="385" t="str">
        <f t="shared" ca="1" si="196"/>
        <v/>
      </c>
      <c r="FDQ18" s="385" t="str">
        <f t="shared" ca="1" si="196"/>
        <v/>
      </c>
      <c r="FDR18" s="385" t="str">
        <f t="shared" ca="1" si="196"/>
        <v/>
      </c>
      <c r="FDS18" s="385" t="str">
        <f t="shared" ca="1" si="196"/>
        <v/>
      </c>
      <c r="FDT18" s="385" t="str">
        <f t="shared" ca="1" si="196"/>
        <v/>
      </c>
      <c r="FDU18" s="385" t="str">
        <f t="shared" ca="1" si="196"/>
        <v/>
      </c>
      <c r="FDV18" s="385" t="str">
        <f t="shared" ca="1" si="196"/>
        <v/>
      </c>
      <c r="FDW18" s="385" t="str">
        <f t="shared" ca="1" si="196"/>
        <v/>
      </c>
      <c r="FDX18" s="385" t="str">
        <f t="shared" ca="1" si="196"/>
        <v/>
      </c>
      <c r="FDY18" s="385" t="str">
        <f t="shared" ca="1" si="196"/>
        <v/>
      </c>
      <c r="FDZ18" s="385" t="str">
        <f t="shared" ca="1" si="196"/>
        <v/>
      </c>
      <c r="FEA18" s="385" t="str">
        <f t="shared" ca="1" si="196"/>
        <v/>
      </c>
      <c r="FEB18" s="385" t="str">
        <f t="shared" ca="1" si="196"/>
        <v/>
      </c>
      <c r="FEC18" s="385" t="str">
        <f t="shared" ca="1" si="196"/>
        <v/>
      </c>
      <c r="FED18" s="385" t="str">
        <f t="shared" ca="1" si="196"/>
        <v/>
      </c>
      <c r="FEE18" s="385" t="str">
        <f t="shared" ca="1" si="196"/>
        <v/>
      </c>
      <c r="FEF18" s="385" t="str">
        <f t="shared" ca="1" si="196"/>
        <v/>
      </c>
      <c r="FEG18" s="385" t="str">
        <f t="shared" ca="1" si="196"/>
        <v/>
      </c>
      <c r="FEH18" s="385" t="str">
        <f t="shared" ca="1" si="196"/>
        <v/>
      </c>
      <c r="FEI18" s="385" t="str">
        <f t="shared" ca="1" si="196"/>
        <v/>
      </c>
      <c r="FEJ18" s="385" t="str">
        <f t="shared" ca="1" si="196"/>
        <v/>
      </c>
      <c r="FEK18" s="385" t="str">
        <f t="shared" ca="1" si="196"/>
        <v/>
      </c>
      <c r="FEL18" s="385" t="str">
        <f t="shared" ca="1" si="196"/>
        <v/>
      </c>
      <c r="FEM18" s="385" t="str">
        <f t="shared" ca="1" si="196"/>
        <v/>
      </c>
      <c r="FEN18" s="385" t="str">
        <f t="shared" ca="1" si="196"/>
        <v/>
      </c>
      <c r="FEO18" s="385" t="str">
        <f t="shared" ca="1" si="196"/>
        <v/>
      </c>
      <c r="FEP18" s="385" t="str">
        <f t="shared" ca="1" si="196"/>
        <v/>
      </c>
      <c r="FEQ18" s="385" t="str">
        <f t="shared" ca="1" si="196"/>
        <v/>
      </c>
      <c r="FER18" s="385" t="str">
        <f t="shared" ca="1" si="196"/>
        <v/>
      </c>
      <c r="FES18" s="385" t="str">
        <f t="shared" ca="1" si="196"/>
        <v/>
      </c>
      <c r="FET18" s="385" t="str">
        <f t="shared" ca="1" si="196"/>
        <v/>
      </c>
      <c r="FEU18" s="385" t="str">
        <f t="shared" ca="1" si="196"/>
        <v/>
      </c>
      <c r="FEV18" s="385" t="str">
        <f t="shared" ca="1" si="196"/>
        <v/>
      </c>
      <c r="FEW18" s="385" t="str">
        <f t="shared" ca="1" si="196"/>
        <v/>
      </c>
      <c r="FEX18" s="385" t="str">
        <f t="shared" ca="1" si="196"/>
        <v/>
      </c>
      <c r="FEY18" s="385" t="str">
        <f t="shared" ca="1" si="196"/>
        <v/>
      </c>
      <c r="FEZ18" s="385" t="str">
        <f t="shared" ca="1" si="196"/>
        <v/>
      </c>
      <c r="FFA18" s="385" t="str">
        <f t="shared" ca="1" si="196"/>
        <v/>
      </c>
      <c r="FFB18" s="385" t="str">
        <f t="shared" ca="1" si="196"/>
        <v/>
      </c>
      <c r="FFC18" s="385" t="str">
        <f t="shared" ca="1" si="196"/>
        <v/>
      </c>
      <c r="FFD18" s="385" t="str">
        <f t="shared" ca="1" si="196"/>
        <v/>
      </c>
      <c r="FFE18" s="385" t="str">
        <f t="shared" ca="1" si="196"/>
        <v/>
      </c>
      <c r="FFF18" s="385" t="str">
        <f t="shared" ca="1" si="196"/>
        <v/>
      </c>
      <c r="FFG18" s="385" t="str">
        <f t="shared" ca="1" si="196"/>
        <v/>
      </c>
      <c r="FFH18" s="385" t="str">
        <f t="shared" ca="1" si="196"/>
        <v/>
      </c>
      <c r="FFI18" s="385" t="str">
        <f t="shared" ca="1" si="196"/>
        <v/>
      </c>
      <c r="FFJ18" s="385" t="str">
        <f t="shared" ca="1" si="196"/>
        <v/>
      </c>
      <c r="FFK18" s="385" t="str">
        <f t="shared" ca="1" si="196"/>
        <v/>
      </c>
      <c r="FFL18" s="385" t="str">
        <f t="shared" ca="1" si="196"/>
        <v/>
      </c>
      <c r="FFM18" s="385" t="str">
        <f t="shared" ca="1" si="196"/>
        <v/>
      </c>
      <c r="FFN18" s="385" t="str">
        <f t="shared" ca="1" si="196"/>
        <v/>
      </c>
      <c r="FFO18" s="385" t="str">
        <f t="shared" ref="FFO18:FHZ18" ca="1" si="197">IF(OFFSET(Cp_path,0,INT((COLUMN(FFO16)-3)/(N_w_div+1)+1))&lt;&gt;"",INT((COLUMN(FFO16)-3)/(N_w_div+1))+1,"")</f>
        <v/>
      </c>
      <c r="FFP18" s="385" t="str">
        <f t="shared" ca="1" si="197"/>
        <v/>
      </c>
      <c r="FFQ18" s="385" t="str">
        <f t="shared" ca="1" si="197"/>
        <v/>
      </c>
      <c r="FFR18" s="385" t="str">
        <f t="shared" ca="1" si="197"/>
        <v/>
      </c>
      <c r="FFS18" s="385" t="str">
        <f t="shared" ca="1" si="197"/>
        <v/>
      </c>
      <c r="FFT18" s="385" t="str">
        <f t="shared" ca="1" si="197"/>
        <v/>
      </c>
      <c r="FFU18" s="385" t="str">
        <f t="shared" ca="1" si="197"/>
        <v/>
      </c>
      <c r="FFV18" s="385" t="str">
        <f t="shared" ca="1" si="197"/>
        <v/>
      </c>
      <c r="FFW18" s="385" t="str">
        <f t="shared" ca="1" si="197"/>
        <v/>
      </c>
      <c r="FFX18" s="385" t="str">
        <f t="shared" ca="1" si="197"/>
        <v/>
      </c>
      <c r="FFY18" s="385" t="str">
        <f t="shared" ca="1" si="197"/>
        <v/>
      </c>
      <c r="FFZ18" s="385" t="str">
        <f t="shared" ca="1" si="197"/>
        <v/>
      </c>
      <c r="FGA18" s="385" t="str">
        <f t="shared" ca="1" si="197"/>
        <v/>
      </c>
      <c r="FGB18" s="385" t="str">
        <f t="shared" ca="1" si="197"/>
        <v/>
      </c>
      <c r="FGC18" s="385" t="str">
        <f t="shared" ca="1" si="197"/>
        <v/>
      </c>
      <c r="FGD18" s="385" t="str">
        <f t="shared" ca="1" si="197"/>
        <v/>
      </c>
      <c r="FGE18" s="385" t="str">
        <f t="shared" ca="1" si="197"/>
        <v/>
      </c>
      <c r="FGF18" s="385" t="str">
        <f t="shared" ca="1" si="197"/>
        <v/>
      </c>
      <c r="FGG18" s="385" t="str">
        <f t="shared" ca="1" si="197"/>
        <v/>
      </c>
      <c r="FGH18" s="385" t="str">
        <f t="shared" ca="1" si="197"/>
        <v/>
      </c>
      <c r="FGI18" s="385" t="str">
        <f t="shared" ca="1" si="197"/>
        <v/>
      </c>
      <c r="FGJ18" s="385" t="str">
        <f t="shared" ca="1" si="197"/>
        <v/>
      </c>
      <c r="FGK18" s="385" t="str">
        <f t="shared" ca="1" si="197"/>
        <v/>
      </c>
      <c r="FGL18" s="385" t="str">
        <f t="shared" ca="1" si="197"/>
        <v/>
      </c>
      <c r="FGM18" s="385" t="str">
        <f t="shared" ca="1" si="197"/>
        <v/>
      </c>
      <c r="FGN18" s="385" t="str">
        <f t="shared" ca="1" si="197"/>
        <v/>
      </c>
      <c r="FGO18" s="385" t="str">
        <f t="shared" ca="1" si="197"/>
        <v/>
      </c>
      <c r="FGP18" s="385" t="str">
        <f t="shared" ca="1" si="197"/>
        <v/>
      </c>
      <c r="FGQ18" s="385" t="str">
        <f t="shared" ca="1" si="197"/>
        <v/>
      </c>
      <c r="FGR18" s="385" t="str">
        <f t="shared" ca="1" si="197"/>
        <v/>
      </c>
      <c r="FGS18" s="385" t="str">
        <f t="shared" ca="1" si="197"/>
        <v/>
      </c>
      <c r="FGT18" s="385" t="str">
        <f t="shared" ca="1" si="197"/>
        <v/>
      </c>
      <c r="FGU18" s="385" t="str">
        <f t="shared" ca="1" si="197"/>
        <v/>
      </c>
      <c r="FGV18" s="385" t="str">
        <f t="shared" ca="1" si="197"/>
        <v/>
      </c>
      <c r="FGW18" s="385" t="str">
        <f t="shared" ca="1" si="197"/>
        <v/>
      </c>
      <c r="FGX18" s="385" t="str">
        <f t="shared" ca="1" si="197"/>
        <v/>
      </c>
      <c r="FGY18" s="385" t="str">
        <f t="shared" ca="1" si="197"/>
        <v/>
      </c>
      <c r="FGZ18" s="385" t="str">
        <f t="shared" ca="1" si="197"/>
        <v/>
      </c>
      <c r="FHA18" s="385" t="str">
        <f t="shared" ca="1" si="197"/>
        <v/>
      </c>
      <c r="FHB18" s="385" t="str">
        <f t="shared" ca="1" si="197"/>
        <v/>
      </c>
      <c r="FHC18" s="385" t="str">
        <f t="shared" ca="1" si="197"/>
        <v/>
      </c>
      <c r="FHD18" s="385" t="str">
        <f t="shared" ca="1" si="197"/>
        <v/>
      </c>
      <c r="FHE18" s="385" t="str">
        <f t="shared" ca="1" si="197"/>
        <v/>
      </c>
      <c r="FHF18" s="385" t="str">
        <f t="shared" ca="1" si="197"/>
        <v/>
      </c>
      <c r="FHG18" s="385" t="str">
        <f t="shared" ca="1" si="197"/>
        <v/>
      </c>
      <c r="FHH18" s="385" t="str">
        <f t="shared" ca="1" si="197"/>
        <v/>
      </c>
      <c r="FHI18" s="385" t="str">
        <f t="shared" ca="1" si="197"/>
        <v/>
      </c>
      <c r="FHJ18" s="385" t="str">
        <f t="shared" ca="1" si="197"/>
        <v/>
      </c>
      <c r="FHK18" s="385" t="str">
        <f t="shared" ca="1" si="197"/>
        <v/>
      </c>
      <c r="FHL18" s="385" t="str">
        <f t="shared" ca="1" si="197"/>
        <v/>
      </c>
      <c r="FHM18" s="385" t="str">
        <f t="shared" ca="1" si="197"/>
        <v/>
      </c>
      <c r="FHN18" s="385" t="str">
        <f t="shared" ca="1" si="197"/>
        <v/>
      </c>
      <c r="FHO18" s="385" t="str">
        <f t="shared" ca="1" si="197"/>
        <v/>
      </c>
      <c r="FHP18" s="385" t="str">
        <f t="shared" ca="1" si="197"/>
        <v/>
      </c>
      <c r="FHQ18" s="385" t="str">
        <f t="shared" ca="1" si="197"/>
        <v/>
      </c>
      <c r="FHR18" s="385" t="str">
        <f t="shared" ca="1" si="197"/>
        <v/>
      </c>
      <c r="FHS18" s="385" t="str">
        <f t="shared" ca="1" si="197"/>
        <v/>
      </c>
      <c r="FHT18" s="385" t="str">
        <f t="shared" ca="1" si="197"/>
        <v/>
      </c>
      <c r="FHU18" s="385" t="str">
        <f t="shared" ca="1" si="197"/>
        <v/>
      </c>
      <c r="FHV18" s="385" t="str">
        <f t="shared" ca="1" si="197"/>
        <v/>
      </c>
      <c r="FHW18" s="385" t="str">
        <f t="shared" ca="1" si="197"/>
        <v/>
      </c>
      <c r="FHX18" s="385" t="str">
        <f t="shared" ca="1" si="197"/>
        <v/>
      </c>
      <c r="FHY18" s="385" t="str">
        <f t="shared" ca="1" si="197"/>
        <v/>
      </c>
      <c r="FHZ18" s="385" t="str">
        <f t="shared" ca="1" si="197"/>
        <v/>
      </c>
      <c r="FIA18" s="385" t="str">
        <f t="shared" ref="FIA18:FKL18" ca="1" si="198">IF(OFFSET(Cp_path,0,INT((COLUMN(FIA16)-3)/(N_w_div+1)+1))&lt;&gt;"",INT((COLUMN(FIA16)-3)/(N_w_div+1))+1,"")</f>
        <v/>
      </c>
      <c r="FIB18" s="385" t="str">
        <f t="shared" ca="1" si="198"/>
        <v/>
      </c>
      <c r="FIC18" s="385" t="str">
        <f t="shared" ca="1" si="198"/>
        <v/>
      </c>
      <c r="FID18" s="385" t="str">
        <f t="shared" ca="1" si="198"/>
        <v/>
      </c>
      <c r="FIE18" s="385" t="str">
        <f t="shared" ca="1" si="198"/>
        <v/>
      </c>
      <c r="FIF18" s="385" t="str">
        <f t="shared" ca="1" si="198"/>
        <v/>
      </c>
      <c r="FIG18" s="385" t="str">
        <f t="shared" ca="1" si="198"/>
        <v/>
      </c>
      <c r="FIH18" s="385" t="str">
        <f t="shared" ca="1" si="198"/>
        <v/>
      </c>
      <c r="FII18" s="385" t="str">
        <f t="shared" ca="1" si="198"/>
        <v/>
      </c>
      <c r="FIJ18" s="385" t="str">
        <f t="shared" ca="1" si="198"/>
        <v/>
      </c>
      <c r="FIK18" s="385" t="str">
        <f t="shared" ca="1" si="198"/>
        <v/>
      </c>
      <c r="FIL18" s="385" t="str">
        <f t="shared" ca="1" si="198"/>
        <v/>
      </c>
      <c r="FIM18" s="385" t="str">
        <f t="shared" ca="1" si="198"/>
        <v/>
      </c>
      <c r="FIN18" s="385" t="str">
        <f t="shared" ca="1" si="198"/>
        <v/>
      </c>
      <c r="FIO18" s="385" t="str">
        <f t="shared" ca="1" si="198"/>
        <v/>
      </c>
      <c r="FIP18" s="385" t="str">
        <f t="shared" ca="1" si="198"/>
        <v/>
      </c>
      <c r="FIQ18" s="385" t="str">
        <f t="shared" ca="1" si="198"/>
        <v/>
      </c>
      <c r="FIR18" s="385" t="str">
        <f t="shared" ca="1" si="198"/>
        <v/>
      </c>
      <c r="FIS18" s="385" t="str">
        <f t="shared" ca="1" si="198"/>
        <v/>
      </c>
      <c r="FIT18" s="385" t="str">
        <f t="shared" ca="1" si="198"/>
        <v/>
      </c>
      <c r="FIU18" s="385" t="str">
        <f t="shared" ca="1" si="198"/>
        <v/>
      </c>
      <c r="FIV18" s="385" t="str">
        <f t="shared" ca="1" si="198"/>
        <v/>
      </c>
      <c r="FIW18" s="385" t="str">
        <f t="shared" ca="1" si="198"/>
        <v/>
      </c>
      <c r="FIX18" s="385" t="str">
        <f t="shared" ca="1" si="198"/>
        <v/>
      </c>
      <c r="FIY18" s="385" t="str">
        <f t="shared" ca="1" si="198"/>
        <v/>
      </c>
      <c r="FIZ18" s="385" t="str">
        <f t="shared" ca="1" si="198"/>
        <v/>
      </c>
      <c r="FJA18" s="385" t="str">
        <f t="shared" ca="1" si="198"/>
        <v/>
      </c>
      <c r="FJB18" s="385" t="str">
        <f t="shared" ca="1" si="198"/>
        <v/>
      </c>
      <c r="FJC18" s="385" t="str">
        <f t="shared" ca="1" si="198"/>
        <v/>
      </c>
      <c r="FJD18" s="385" t="str">
        <f t="shared" ca="1" si="198"/>
        <v/>
      </c>
      <c r="FJE18" s="385" t="str">
        <f t="shared" ca="1" si="198"/>
        <v/>
      </c>
      <c r="FJF18" s="385" t="str">
        <f t="shared" ca="1" si="198"/>
        <v/>
      </c>
      <c r="FJG18" s="385" t="str">
        <f t="shared" ca="1" si="198"/>
        <v/>
      </c>
      <c r="FJH18" s="385" t="str">
        <f t="shared" ca="1" si="198"/>
        <v/>
      </c>
      <c r="FJI18" s="385" t="str">
        <f t="shared" ca="1" si="198"/>
        <v/>
      </c>
      <c r="FJJ18" s="385" t="str">
        <f t="shared" ca="1" si="198"/>
        <v/>
      </c>
      <c r="FJK18" s="385" t="str">
        <f t="shared" ca="1" si="198"/>
        <v/>
      </c>
      <c r="FJL18" s="385" t="str">
        <f t="shared" ca="1" si="198"/>
        <v/>
      </c>
      <c r="FJM18" s="385" t="str">
        <f t="shared" ca="1" si="198"/>
        <v/>
      </c>
      <c r="FJN18" s="385" t="str">
        <f t="shared" ca="1" si="198"/>
        <v/>
      </c>
      <c r="FJO18" s="385" t="str">
        <f t="shared" ca="1" si="198"/>
        <v/>
      </c>
      <c r="FJP18" s="385" t="str">
        <f t="shared" ca="1" si="198"/>
        <v/>
      </c>
      <c r="FJQ18" s="385" t="str">
        <f t="shared" ca="1" si="198"/>
        <v/>
      </c>
      <c r="FJR18" s="385" t="str">
        <f t="shared" ca="1" si="198"/>
        <v/>
      </c>
      <c r="FJS18" s="385" t="str">
        <f t="shared" ca="1" si="198"/>
        <v/>
      </c>
      <c r="FJT18" s="385" t="str">
        <f t="shared" ca="1" si="198"/>
        <v/>
      </c>
      <c r="FJU18" s="385" t="str">
        <f t="shared" ca="1" si="198"/>
        <v/>
      </c>
      <c r="FJV18" s="385" t="str">
        <f t="shared" ca="1" si="198"/>
        <v/>
      </c>
      <c r="FJW18" s="385" t="str">
        <f t="shared" ca="1" si="198"/>
        <v/>
      </c>
      <c r="FJX18" s="385" t="str">
        <f t="shared" ca="1" si="198"/>
        <v/>
      </c>
      <c r="FJY18" s="385" t="str">
        <f t="shared" ca="1" si="198"/>
        <v/>
      </c>
      <c r="FJZ18" s="385" t="str">
        <f t="shared" ca="1" si="198"/>
        <v/>
      </c>
      <c r="FKA18" s="385" t="str">
        <f t="shared" ca="1" si="198"/>
        <v/>
      </c>
      <c r="FKB18" s="385" t="str">
        <f t="shared" ca="1" si="198"/>
        <v/>
      </c>
      <c r="FKC18" s="385" t="str">
        <f t="shared" ca="1" si="198"/>
        <v/>
      </c>
      <c r="FKD18" s="385" t="str">
        <f t="shared" ca="1" si="198"/>
        <v/>
      </c>
      <c r="FKE18" s="385" t="str">
        <f t="shared" ca="1" si="198"/>
        <v/>
      </c>
      <c r="FKF18" s="385" t="str">
        <f t="shared" ca="1" si="198"/>
        <v/>
      </c>
      <c r="FKG18" s="385" t="str">
        <f t="shared" ca="1" si="198"/>
        <v/>
      </c>
      <c r="FKH18" s="385" t="str">
        <f t="shared" ca="1" si="198"/>
        <v/>
      </c>
      <c r="FKI18" s="385" t="str">
        <f t="shared" ca="1" si="198"/>
        <v/>
      </c>
      <c r="FKJ18" s="385" t="str">
        <f t="shared" ca="1" si="198"/>
        <v/>
      </c>
      <c r="FKK18" s="385" t="str">
        <f t="shared" ca="1" si="198"/>
        <v/>
      </c>
      <c r="FKL18" s="385" t="str">
        <f t="shared" ca="1" si="198"/>
        <v/>
      </c>
      <c r="FKM18" s="385" t="str">
        <f t="shared" ref="FKM18:FMX18" ca="1" si="199">IF(OFFSET(Cp_path,0,INT((COLUMN(FKM16)-3)/(N_w_div+1)+1))&lt;&gt;"",INT((COLUMN(FKM16)-3)/(N_w_div+1))+1,"")</f>
        <v/>
      </c>
      <c r="FKN18" s="385" t="str">
        <f t="shared" ca="1" si="199"/>
        <v/>
      </c>
      <c r="FKO18" s="385" t="str">
        <f t="shared" ca="1" si="199"/>
        <v/>
      </c>
      <c r="FKP18" s="385" t="str">
        <f t="shared" ca="1" si="199"/>
        <v/>
      </c>
      <c r="FKQ18" s="385" t="str">
        <f t="shared" ca="1" si="199"/>
        <v/>
      </c>
      <c r="FKR18" s="385" t="str">
        <f t="shared" ca="1" si="199"/>
        <v/>
      </c>
      <c r="FKS18" s="385" t="str">
        <f t="shared" ca="1" si="199"/>
        <v/>
      </c>
      <c r="FKT18" s="385" t="str">
        <f t="shared" ca="1" si="199"/>
        <v/>
      </c>
      <c r="FKU18" s="385" t="str">
        <f t="shared" ca="1" si="199"/>
        <v/>
      </c>
      <c r="FKV18" s="385" t="str">
        <f t="shared" ca="1" si="199"/>
        <v/>
      </c>
      <c r="FKW18" s="385" t="str">
        <f t="shared" ca="1" si="199"/>
        <v/>
      </c>
      <c r="FKX18" s="385" t="str">
        <f t="shared" ca="1" si="199"/>
        <v/>
      </c>
      <c r="FKY18" s="385" t="str">
        <f t="shared" ca="1" si="199"/>
        <v/>
      </c>
      <c r="FKZ18" s="385" t="str">
        <f t="shared" ca="1" si="199"/>
        <v/>
      </c>
      <c r="FLA18" s="385" t="str">
        <f t="shared" ca="1" si="199"/>
        <v/>
      </c>
      <c r="FLB18" s="385" t="str">
        <f t="shared" ca="1" si="199"/>
        <v/>
      </c>
      <c r="FLC18" s="385" t="str">
        <f t="shared" ca="1" si="199"/>
        <v/>
      </c>
      <c r="FLD18" s="385" t="str">
        <f t="shared" ca="1" si="199"/>
        <v/>
      </c>
      <c r="FLE18" s="385" t="str">
        <f t="shared" ca="1" si="199"/>
        <v/>
      </c>
      <c r="FLF18" s="385" t="str">
        <f t="shared" ca="1" si="199"/>
        <v/>
      </c>
      <c r="FLG18" s="385" t="str">
        <f t="shared" ca="1" si="199"/>
        <v/>
      </c>
      <c r="FLH18" s="385" t="str">
        <f t="shared" ca="1" si="199"/>
        <v/>
      </c>
      <c r="FLI18" s="385" t="str">
        <f t="shared" ca="1" si="199"/>
        <v/>
      </c>
      <c r="FLJ18" s="385" t="str">
        <f t="shared" ca="1" si="199"/>
        <v/>
      </c>
      <c r="FLK18" s="385" t="str">
        <f t="shared" ca="1" si="199"/>
        <v/>
      </c>
      <c r="FLL18" s="385" t="str">
        <f t="shared" ca="1" si="199"/>
        <v/>
      </c>
      <c r="FLM18" s="385" t="str">
        <f t="shared" ca="1" si="199"/>
        <v/>
      </c>
      <c r="FLN18" s="385" t="str">
        <f t="shared" ca="1" si="199"/>
        <v/>
      </c>
      <c r="FLO18" s="385" t="str">
        <f t="shared" ca="1" si="199"/>
        <v/>
      </c>
      <c r="FLP18" s="385" t="str">
        <f t="shared" ca="1" si="199"/>
        <v/>
      </c>
      <c r="FLQ18" s="385" t="str">
        <f t="shared" ca="1" si="199"/>
        <v/>
      </c>
      <c r="FLR18" s="385" t="str">
        <f t="shared" ca="1" si="199"/>
        <v/>
      </c>
      <c r="FLS18" s="385" t="str">
        <f t="shared" ca="1" si="199"/>
        <v/>
      </c>
      <c r="FLT18" s="385" t="str">
        <f t="shared" ca="1" si="199"/>
        <v/>
      </c>
      <c r="FLU18" s="385" t="str">
        <f t="shared" ca="1" si="199"/>
        <v/>
      </c>
      <c r="FLV18" s="385" t="str">
        <f t="shared" ca="1" si="199"/>
        <v/>
      </c>
      <c r="FLW18" s="385" t="str">
        <f t="shared" ca="1" si="199"/>
        <v/>
      </c>
      <c r="FLX18" s="385" t="str">
        <f t="shared" ca="1" si="199"/>
        <v/>
      </c>
      <c r="FLY18" s="385" t="str">
        <f t="shared" ca="1" si="199"/>
        <v/>
      </c>
      <c r="FLZ18" s="385" t="str">
        <f t="shared" ca="1" si="199"/>
        <v/>
      </c>
      <c r="FMA18" s="385" t="str">
        <f t="shared" ca="1" si="199"/>
        <v/>
      </c>
      <c r="FMB18" s="385" t="str">
        <f t="shared" ca="1" si="199"/>
        <v/>
      </c>
      <c r="FMC18" s="385" t="str">
        <f t="shared" ca="1" si="199"/>
        <v/>
      </c>
      <c r="FMD18" s="385" t="str">
        <f t="shared" ca="1" si="199"/>
        <v/>
      </c>
      <c r="FME18" s="385" t="str">
        <f t="shared" ca="1" si="199"/>
        <v/>
      </c>
      <c r="FMF18" s="385" t="str">
        <f t="shared" ca="1" si="199"/>
        <v/>
      </c>
      <c r="FMG18" s="385" t="str">
        <f t="shared" ca="1" si="199"/>
        <v/>
      </c>
      <c r="FMH18" s="385" t="str">
        <f t="shared" ca="1" si="199"/>
        <v/>
      </c>
      <c r="FMI18" s="385" t="str">
        <f t="shared" ca="1" si="199"/>
        <v/>
      </c>
      <c r="FMJ18" s="385" t="str">
        <f t="shared" ca="1" si="199"/>
        <v/>
      </c>
      <c r="FMK18" s="385" t="str">
        <f t="shared" ca="1" si="199"/>
        <v/>
      </c>
      <c r="FML18" s="385" t="str">
        <f t="shared" ca="1" si="199"/>
        <v/>
      </c>
      <c r="FMM18" s="385" t="str">
        <f t="shared" ca="1" si="199"/>
        <v/>
      </c>
      <c r="FMN18" s="385" t="str">
        <f t="shared" ca="1" si="199"/>
        <v/>
      </c>
      <c r="FMO18" s="385" t="str">
        <f t="shared" ca="1" si="199"/>
        <v/>
      </c>
      <c r="FMP18" s="385" t="str">
        <f t="shared" ca="1" si="199"/>
        <v/>
      </c>
      <c r="FMQ18" s="385" t="str">
        <f t="shared" ca="1" si="199"/>
        <v/>
      </c>
      <c r="FMR18" s="385" t="str">
        <f t="shared" ca="1" si="199"/>
        <v/>
      </c>
      <c r="FMS18" s="385" t="str">
        <f t="shared" ca="1" si="199"/>
        <v/>
      </c>
      <c r="FMT18" s="385" t="str">
        <f t="shared" ca="1" si="199"/>
        <v/>
      </c>
      <c r="FMU18" s="385" t="str">
        <f t="shared" ca="1" si="199"/>
        <v/>
      </c>
      <c r="FMV18" s="385" t="str">
        <f t="shared" ca="1" si="199"/>
        <v/>
      </c>
      <c r="FMW18" s="385" t="str">
        <f t="shared" ca="1" si="199"/>
        <v/>
      </c>
      <c r="FMX18" s="385" t="str">
        <f t="shared" ca="1" si="199"/>
        <v/>
      </c>
      <c r="FMY18" s="385" t="str">
        <f t="shared" ref="FMY18:FPJ18" ca="1" si="200">IF(OFFSET(Cp_path,0,INT((COLUMN(FMY16)-3)/(N_w_div+1)+1))&lt;&gt;"",INT((COLUMN(FMY16)-3)/(N_w_div+1))+1,"")</f>
        <v/>
      </c>
      <c r="FMZ18" s="385" t="str">
        <f t="shared" ca="1" si="200"/>
        <v/>
      </c>
      <c r="FNA18" s="385" t="str">
        <f t="shared" ca="1" si="200"/>
        <v/>
      </c>
      <c r="FNB18" s="385" t="str">
        <f t="shared" ca="1" si="200"/>
        <v/>
      </c>
      <c r="FNC18" s="385" t="str">
        <f t="shared" ca="1" si="200"/>
        <v/>
      </c>
      <c r="FND18" s="385" t="str">
        <f t="shared" ca="1" si="200"/>
        <v/>
      </c>
      <c r="FNE18" s="385" t="str">
        <f t="shared" ca="1" si="200"/>
        <v/>
      </c>
      <c r="FNF18" s="385" t="str">
        <f t="shared" ca="1" si="200"/>
        <v/>
      </c>
      <c r="FNG18" s="385" t="str">
        <f t="shared" ca="1" si="200"/>
        <v/>
      </c>
      <c r="FNH18" s="385" t="str">
        <f t="shared" ca="1" si="200"/>
        <v/>
      </c>
      <c r="FNI18" s="385" t="str">
        <f t="shared" ca="1" si="200"/>
        <v/>
      </c>
      <c r="FNJ18" s="385" t="str">
        <f t="shared" ca="1" si="200"/>
        <v/>
      </c>
      <c r="FNK18" s="385" t="str">
        <f t="shared" ca="1" si="200"/>
        <v/>
      </c>
      <c r="FNL18" s="385" t="str">
        <f t="shared" ca="1" si="200"/>
        <v/>
      </c>
      <c r="FNM18" s="385" t="str">
        <f t="shared" ca="1" si="200"/>
        <v/>
      </c>
      <c r="FNN18" s="385" t="str">
        <f t="shared" ca="1" si="200"/>
        <v/>
      </c>
      <c r="FNO18" s="385" t="str">
        <f t="shared" ca="1" si="200"/>
        <v/>
      </c>
      <c r="FNP18" s="385" t="str">
        <f t="shared" ca="1" si="200"/>
        <v/>
      </c>
      <c r="FNQ18" s="385" t="str">
        <f t="shared" ca="1" si="200"/>
        <v/>
      </c>
      <c r="FNR18" s="385" t="str">
        <f t="shared" ca="1" si="200"/>
        <v/>
      </c>
      <c r="FNS18" s="385" t="str">
        <f t="shared" ca="1" si="200"/>
        <v/>
      </c>
      <c r="FNT18" s="385" t="str">
        <f t="shared" ca="1" si="200"/>
        <v/>
      </c>
      <c r="FNU18" s="385" t="str">
        <f t="shared" ca="1" si="200"/>
        <v/>
      </c>
      <c r="FNV18" s="385" t="str">
        <f t="shared" ca="1" si="200"/>
        <v/>
      </c>
      <c r="FNW18" s="385" t="str">
        <f t="shared" ca="1" si="200"/>
        <v/>
      </c>
      <c r="FNX18" s="385" t="str">
        <f t="shared" ca="1" si="200"/>
        <v/>
      </c>
      <c r="FNY18" s="385" t="str">
        <f t="shared" ca="1" si="200"/>
        <v/>
      </c>
      <c r="FNZ18" s="385" t="str">
        <f t="shared" ca="1" si="200"/>
        <v/>
      </c>
      <c r="FOA18" s="385" t="str">
        <f t="shared" ca="1" si="200"/>
        <v/>
      </c>
      <c r="FOB18" s="385" t="str">
        <f t="shared" ca="1" si="200"/>
        <v/>
      </c>
      <c r="FOC18" s="385" t="str">
        <f t="shared" ca="1" si="200"/>
        <v/>
      </c>
      <c r="FOD18" s="385" t="str">
        <f t="shared" ca="1" si="200"/>
        <v/>
      </c>
      <c r="FOE18" s="385" t="str">
        <f t="shared" ca="1" si="200"/>
        <v/>
      </c>
      <c r="FOF18" s="385" t="str">
        <f t="shared" ca="1" si="200"/>
        <v/>
      </c>
      <c r="FOG18" s="385" t="str">
        <f t="shared" ca="1" si="200"/>
        <v/>
      </c>
      <c r="FOH18" s="385" t="str">
        <f t="shared" ca="1" si="200"/>
        <v/>
      </c>
      <c r="FOI18" s="385" t="str">
        <f t="shared" ca="1" si="200"/>
        <v/>
      </c>
      <c r="FOJ18" s="385" t="str">
        <f t="shared" ca="1" si="200"/>
        <v/>
      </c>
      <c r="FOK18" s="385" t="str">
        <f t="shared" ca="1" si="200"/>
        <v/>
      </c>
      <c r="FOL18" s="385" t="str">
        <f t="shared" ca="1" si="200"/>
        <v/>
      </c>
      <c r="FOM18" s="385" t="str">
        <f t="shared" ca="1" si="200"/>
        <v/>
      </c>
      <c r="FON18" s="385" t="str">
        <f t="shared" ca="1" si="200"/>
        <v/>
      </c>
      <c r="FOO18" s="385" t="str">
        <f t="shared" ca="1" si="200"/>
        <v/>
      </c>
      <c r="FOP18" s="385" t="str">
        <f t="shared" ca="1" si="200"/>
        <v/>
      </c>
      <c r="FOQ18" s="385" t="str">
        <f t="shared" ca="1" si="200"/>
        <v/>
      </c>
      <c r="FOR18" s="385" t="str">
        <f t="shared" ca="1" si="200"/>
        <v/>
      </c>
      <c r="FOS18" s="385" t="str">
        <f t="shared" ca="1" si="200"/>
        <v/>
      </c>
      <c r="FOT18" s="385" t="str">
        <f t="shared" ca="1" si="200"/>
        <v/>
      </c>
      <c r="FOU18" s="385" t="str">
        <f t="shared" ca="1" si="200"/>
        <v/>
      </c>
      <c r="FOV18" s="385" t="str">
        <f t="shared" ca="1" si="200"/>
        <v/>
      </c>
      <c r="FOW18" s="385" t="str">
        <f t="shared" ca="1" si="200"/>
        <v/>
      </c>
      <c r="FOX18" s="385" t="str">
        <f t="shared" ca="1" si="200"/>
        <v/>
      </c>
      <c r="FOY18" s="385" t="str">
        <f t="shared" ca="1" si="200"/>
        <v/>
      </c>
      <c r="FOZ18" s="385" t="str">
        <f t="shared" ca="1" si="200"/>
        <v/>
      </c>
      <c r="FPA18" s="385" t="str">
        <f t="shared" ca="1" si="200"/>
        <v/>
      </c>
      <c r="FPB18" s="385" t="str">
        <f t="shared" ca="1" si="200"/>
        <v/>
      </c>
      <c r="FPC18" s="385" t="str">
        <f t="shared" ca="1" si="200"/>
        <v/>
      </c>
      <c r="FPD18" s="385" t="str">
        <f t="shared" ca="1" si="200"/>
        <v/>
      </c>
      <c r="FPE18" s="385" t="str">
        <f t="shared" ca="1" si="200"/>
        <v/>
      </c>
      <c r="FPF18" s="385" t="str">
        <f t="shared" ca="1" si="200"/>
        <v/>
      </c>
      <c r="FPG18" s="385" t="str">
        <f t="shared" ca="1" si="200"/>
        <v/>
      </c>
      <c r="FPH18" s="385" t="str">
        <f t="shared" ca="1" si="200"/>
        <v/>
      </c>
      <c r="FPI18" s="385" t="str">
        <f t="shared" ca="1" si="200"/>
        <v/>
      </c>
      <c r="FPJ18" s="385" t="str">
        <f t="shared" ca="1" si="200"/>
        <v/>
      </c>
      <c r="FPK18" s="385" t="str">
        <f t="shared" ref="FPK18:FRV18" ca="1" si="201">IF(OFFSET(Cp_path,0,INT((COLUMN(FPK16)-3)/(N_w_div+1)+1))&lt;&gt;"",INT((COLUMN(FPK16)-3)/(N_w_div+1))+1,"")</f>
        <v/>
      </c>
      <c r="FPL18" s="385" t="str">
        <f t="shared" ca="1" si="201"/>
        <v/>
      </c>
      <c r="FPM18" s="385" t="str">
        <f t="shared" ca="1" si="201"/>
        <v/>
      </c>
      <c r="FPN18" s="385" t="str">
        <f t="shared" ca="1" si="201"/>
        <v/>
      </c>
      <c r="FPO18" s="385" t="str">
        <f t="shared" ca="1" si="201"/>
        <v/>
      </c>
      <c r="FPP18" s="385" t="str">
        <f t="shared" ca="1" si="201"/>
        <v/>
      </c>
      <c r="FPQ18" s="385" t="str">
        <f t="shared" ca="1" si="201"/>
        <v/>
      </c>
      <c r="FPR18" s="385" t="str">
        <f t="shared" ca="1" si="201"/>
        <v/>
      </c>
      <c r="FPS18" s="385" t="str">
        <f t="shared" ca="1" si="201"/>
        <v/>
      </c>
      <c r="FPT18" s="385" t="str">
        <f t="shared" ca="1" si="201"/>
        <v/>
      </c>
      <c r="FPU18" s="385" t="str">
        <f t="shared" ca="1" si="201"/>
        <v/>
      </c>
      <c r="FPV18" s="385" t="str">
        <f t="shared" ca="1" si="201"/>
        <v/>
      </c>
      <c r="FPW18" s="385" t="str">
        <f t="shared" ca="1" si="201"/>
        <v/>
      </c>
      <c r="FPX18" s="385" t="str">
        <f t="shared" ca="1" si="201"/>
        <v/>
      </c>
      <c r="FPY18" s="385" t="str">
        <f t="shared" ca="1" si="201"/>
        <v/>
      </c>
      <c r="FPZ18" s="385" t="str">
        <f t="shared" ca="1" si="201"/>
        <v/>
      </c>
      <c r="FQA18" s="385" t="str">
        <f t="shared" ca="1" si="201"/>
        <v/>
      </c>
      <c r="FQB18" s="385" t="str">
        <f t="shared" ca="1" si="201"/>
        <v/>
      </c>
      <c r="FQC18" s="385" t="str">
        <f t="shared" ca="1" si="201"/>
        <v/>
      </c>
      <c r="FQD18" s="385" t="str">
        <f t="shared" ca="1" si="201"/>
        <v/>
      </c>
      <c r="FQE18" s="385" t="str">
        <f t="shared" ca="1" si="201"/>
        <v/>
      </c>
      <c r="FQF18" s="385" t="str">
        <f t="shared" ca="1" si="201"/>
        <v/>
      </c>
      <c r="FQG18" s="385" t="str">
        <f t="shared" ca="1" si="201"/>
        <v/>
      </c>
      <c r="FQH18" s="385" t="str">
        <f t="shared" ca="1" si="201"/>
        <v/>
      </c>
      <c r="FQI18" s="385" t="str">
        <f t="shared" ca="1" si="201"/>
        <v/>
      </c>
      <c r="FQJ18" s="385" t="str">
        <f t="shared" ca="1" si="201"/>
        <v/>
      </c>
      <c r="FQK18" s="385" t="str">
        <f t="shared" ca="1" si="201"/>
        <v/>
      </c>
      <c r="FQL18" s="385" t="str">
        <f t="shared" ca="1" si="201"/>
        <v/>
      </c>
      <c r="FQM18" s="385" t="str">
        <f t="shared" ca="1" si="201"/>
        <v/>
      </c>
      <c r="FQN18" s="385" t="str">
        <f t="shared" ca="1" si="201"/>
        <v/>
      </c>
      <c r="FQO18" s="385" t="str">
        <f t="shared" ca="1" si="201"/>
        <v/>
      </c>
      <c r="FQP18" s="385" t="str">
        <f t="shared" ca="1" si="201"/>
        <v/>
      </c>
      <c r="FQQ18" s="385" t="str">
        <f t="shared" ca="1" si="201"/>
        <v/>
      </c>
      <c r="FQR18" s="385" t="str">
        <f t="shared" ca="1" si="201"/>
        <v/>
      </c>
      <c r="FQS18" s="385" t="str">
        <f t="shared" ca="1" si="201"/>
        <v/>
      </c>
      <c r="FQT18" s="385" t="str">
        <f t="shared" ca="1" si="201"/>
        <v/>
      </c>
      <c r="FQU18" s="385" t="str">
        <f t="shared" ca="1" si="201"/>
        <v/>
      </c>
      <c r="FQV18" s="385" t="str">
        <f t="shared" ca="1" si="201"/>
        <v/>
      </c>
      <c r="FQW18" s="385" t="str">
        <f t="shared" ca="1" si="201"/>
        <v/>
      </c>
      <c r="FQX18" s="385" t="str">
        <f t="shared" ca="1" si="201"/>
        <v/>
      </c>
      <c r="FQY18" s="385" t="str">
        <f t="shared" ca="1" si="201"/>
        <v/>
      </c>
      <c r="FQZ18" s="385" t="str">
        <f t="shared" ca="1" si="201"/>
        <v/>
      </c>
      <c r="FRA18" s="385" t="str">
        <f t="shared" ca="1" si="201"/>
        <v/>
      </c>
      <c r="FRB18" s="385" t="str">
        <f t="shared" ca="1" si="201"/>
        <v/>
      </c>
      <c r="FRC18" s="385" t="str">
        <f t="shared" ca="1" si="201"/>
        <v/>
      </c>
      <c r="FRD18" s="385" t="str">
        <f t="shared" ca="1" si="201"/>
        <v/>
      </c>
      <c r="FRE18" s="385" t="str">
        <f t="shared" ca="1" si="201"/>
        <v/>
      </c>
      <c r="FRF18" s="385" t="str">
        <f t="shared" ca="1" si="201"/>
        <v/>
      </c>
      <c r="FRG18" s="385" t="str">
        <f t="shared" ca="1" si="201"/>
        <v/>
      </c>
      <c r="FRH18" s="385" t="str">
        <f t="shared" ca="1" si="201"/>
        <v/>
      </c>
      <c r="FRI18" s="385" t="str">
        <f t="shared" ca="1" si="201"/>
        <v/>
      </c>
      <c r="FRJ18" s="385" t="str">
        <f t="shared" ca="1" si="201"/>
        <v/>
      </c>
      <c r="FRK18" s="385" t="str">
        <f t="shared" ca="1" si="201"/>
        <v/>
      </c>
      <c r="FRL18" s="385" t="str">
        <f t="shared" ca="1" si="201"/>
        <v/>
      </c>
      <c r="FRM18" s="385" t="str">
        <f t="shared" ca="1" si="201"/>
        <v/>
      </c>
      <c r="FRN18" s="385" t="str">
        <f t="shared" ca="1" si="201"/>
        <v/>
      </c>
      <c r="FRO18" s="385" t="str">
        <f t="shared" ca="1" si="201"/>
        <v/>
      </c>
      <c r="FRP18" s="385" t="str">
        <f t="shared" ca="1" si="201"/>
        <v/>
      </c>
      <c r="FRQ18" s="385" t="str">
        <f t="shared" ca="1" si="201"/>
        <v/>
      </c>
      <c r="FRR18" s="385" t="str">
        <f t="shared" ca="1" si="201"/>
        <v/>
      </c>
      <c r="FRS18" s="385" t="str">
        <f t="shared" ca="1" si="201"/>
        <v/>
      </c>
      <c r="FRT18" s="385" t="str">
        <f t="shared" ca="1" si="201"/>
        <v/>
      </c>
      <c r="FRU18" s="385" t="str">
        <f t="shared" ca="1" si="201"/>
        <v/>
      </c>
      <c r="FRV18" s="385" t="str">
        <f t="shared" ca="1" si="201"/>
        <v/>
      </c>
      <c r="FRW18" s="385" t="str">
        <f t="shared" ref="FRW18:FUH18" ca="1" si="202">IF(OFFSET(Cp_path,0,INT((COLUMN(FRW16)-3)/(N_w_div+1)+1))&lt;&gt;"",INT((COLUMN(FRW16)-3)/(N_w_div+1))+1,"")</f>
        <v/>
      </c>
      <c r="FRX18" s="385" t="str">
        <f t="shared" ca="1" si="202"/>
        <v/>
      </c>
      <c r="FRY18" s="385" t="str">
        <f t="shared" ca="1" si="202"/>
        <v/>
      </c>
      <c r="FRZ18" s="385" t="str">
        <f t="shared" ca="1" si="202"/>
        <v/>
      </c>
      <c r="FSA18" s="385" t="str">
        <f t="shared" ca="1" si="202"/>
        <v/>
      </c>
      <c r="FSB18" s="385" t="str">
        <f t="shared" ca="1" si="202"/>
        <v/>
      </c>
      <c r="FSC18" s="385" t="str">
        <f t="shared" ca="1" si="202"/>
        <v/>
      </c>
      <c r="FSD18" s="385" t="str">
        <f t="shared" ca="1" si="202"/>
        <v/>
      </c>
      <c r="FSE18" s="385" t="str">
        <f t="shared" ca="1" si="202"/>
        <v/>
      </c>
      <c r="FSF18" s="385" t="str">
        <f t="shared" ca="1" si="202"/>
        <v/>
      </c>
      <c r="FSG18" s="385" t="str">
        <f t="shared" ca="1" si="202"/>
        <v/>
      </c>
      <c r="FSH18" s="385" t="str">
        <f t="shared" ca="1" si="202"/>
        <v/>
      </c>
      <c r="FSI18" s="385" t="str">
        <f t="shared" ca="1" si="202"/>
        <v/>
      </c>
      <c r="FSJ18" s="385" t="str">
        <f t="shared" ca="1" si="202"/>
        <v/>
      </c>
      <c r="FSK18" s="385" t="str">
        <f t="shared" ca="1" si="202"/>
        <v/>
      </c>
      <c r="FSL18" s="385" t="str">
        <f t="shared" ca="1" si="202"/>
        <v/>
      </c>
      <c r="FSM18" s="385" t="str">
        <f t="shared" ca="1" si="202"/>
        <v/>
      </c>
      <c r="FSN18" s="385" t="str">
        <f t="shared" ca="1" si="202"/>
        <v/>
      </c>
      <c r="FSO18" s="385" t="str">
        <f t="shared" ca="1" si="202"/>
        <v/>
      </c>
      <c r="FSP18" s="385" t="str">
        <f t="shared" ca="1" si="202"/>
        <v/>
      </c>
      <c r="FSQ18" s="385" t="str">
        <f t="shared" ca="1" si="202"/>
        <v/>
      </c>
      <c r="FSR18" s="385" t="str">
        <f t="shared" ca="1" si="202"/>
        <v/>
      </c>
      <c r="FSS18" s="385" t="str">
        <f t="shared" ca="1" si="202"/>
        <v/>
      </c>
      <c r="FST18" s="385" t="str">
        <f t="shared" ca="1" si="202"/>
        <v/>
      </c>
      <c r="FSU18" s="385" t="str">
        <f t="shared" ca="1" si="202"/>
        <v/>
      </c>
      <c r="FSV18" s="385" t="str">
        <f t="shared" ca="1" si="202"/>
        <v/>
      </c>
      <c r="FSW18" s="385" t="str">
        <f t="shared" ca="1" si="202"/>
        <v/>
      </c>
      <c r="FSX18" s="385" t="str">
        <f t="shared" ca="1" si="202"/>
        <v/>
      </c>
      <c r="FSY18" s="385" t="str">
        <f t="shared" ca="1" si="202"/>
        <v/>
      </c>
      <c r="FSZ18" s="385" t="str">
        <f t="shared" ca="1" si="202"/>
        <v/>
      </c>
      <c r="FTA18" s="385" t="str">
        <f t="shared" ca="1" si="202"/>
        <v/>
      </c>
      <c r="FTB18" s="385" t="str">
        <f t="shared" ca="1" si="202"/>
        <v/>
      </c>
      <c r="FTC18" s="385" t="str">
        <f t="shared" ca="1" si="202"/>
        <v/>
      </c>
      <c r="FTD18" s="385" t="str">
        <f t="shared" ca="1" si="202"/>
        <v/>
      </c>
      <c r="FTE18" s="385" t="str">
        <f t="shared" ca="1" si="202"/>
        <v/>
      </c>
      <c r="FTF18" s="385" t="str">
        <f t="shared" ca="1" si="202"/>
        <v/>
      </c>
      <c r="FTG18" s="385" t="str">
        <f t="shared" ca="1" si="202"/>
        <v/>
      </c>
      <c r="FTH18" s="385" t="str">
        <f t="shared" ca="1" si="202"/>
        <v/>
      </c>
      <c r="FTI18" s="385" t="str">
        <f t="shared" ca="1" si="202"/>
        <v/>
      </c>
      <c r="FTJ18" s="385" t="str">
        <f t="shared" ca="1" si="202"/>
        <v/>
      </c>
      <c r="FTK18" s="385" t="str">
        <f t="shared" ca="1" si="202"/>
        <v/>
      </c>
      <c r="FTL18" s="385" t="str">
        <f t="shared" ca="1" si="202"/>
        <v/>
      </c>
      <c r="FTM18" s="385" t="str">
        <f t="shared" ca="1" si="202"/>
        <v/>
      </c>
      <c r="FTN18" s="385" t="str">
        <f t="shared" ca="1" si="202"/>
        <v/>
      </c>
      <c r="FTO18" s="385" t="str">
        <f t="shared" ca="1" si="202"/>
        <v/>
      </c>
      <c r="FTP18" s="385" t="str">
        <f t="shared" ca="1" si="202"/>
        <v/>
      </c>
      <c r="FTQ18" s="385" t="str">
        <f t="shared" ca="1" si="202"/>
        <v/>
      </c>
      <c r="FTR18" s="385" t="str">
        <f t="shared" ca="1" si="202"/>
        <v/>
      </c>
      <c r="FTS18" s="385" t="str">
        <f t="shared" ca="1" si="202"/>
        <v/>
      </c>
      <c r="FTT18" s="385" t="str">
        <f t="shared" ca="1" si="202"/>
        <v/>
      </c>
      <c r="FTU18" s="385" t="str">
        <f t="shared" ca="1" si="202"/>
        <v/>
      </c>
      <c r="FTV18" s="385" t="str">
        <f t="shared" ca="1" si="202"/>
        <v/>
      </c>
      <c r="FTW18" s="385" t="str">
        <f t="shared" ca="1" si="202"/>
        <v/>
      </c>
      <c r="FTX18" s="385" t="str">
        <f t="shared" ca="1" si="202"/>
        <v/>
      </c>
      <c r="FTY18" s="385" t="str">
        <f t="shared" ca="1" si="202"/>
        <v/>
      </c>
      <c r="FTZ18" s="385" t="str">
        <f t="shared" ca="1" si="202"/>
        <v/>
      </c>
      <c r="FUA18" s="385" t="str">
        <f t="shared" ca="1" si="202"/>
        <v/>
      </c>
      <c r="FUB18" s="385" t="str">
        <f t="shared" ca="1" si="202"/>
        <v/>
      </c>
      <c r="FUC18" s="385" t="str">
        <f t="shared" ca="1" si="202"/>
        <v/>
      </c>
      <c r="FUD18" s="385" t="str">
        <f t="shared" ca="1" si="202"/>
        <v/>
      </c>
      <c r="FUE18" s="385" t="str">
        <f t="shared" ca="1" si="202"/>
        <v/>
      </c>
      <c r="FUF18" s="385" t="str">
        <f t="shared" ca="1" si="202"/>
        <v/>
      </c>
      <c r="FUG18" s="385" t="str">
        <f t="shared" ca="1" si="202"/>
        <v/>
      </c>
      <c r="FUH18" s="385" t="str">
        <f t="shared" ca="1" si="202"/>
        <v/>
      </c>
      <c r="FUI18" s="385" t="str">
        <f t="shared" ref="FUI18:FWT18" ca="1" si="203">IF(OFFSET(Cp_path,0,INT((COLUMN(FUI16)-3)/(N_w_div+1)+1))&lt;&gt;"",INT((COLUMN(FUI16)-3)/(N_w_div+1))+1,"")</f>
        <v/>
      </c>
      <c r="FUJ18" s="385" t="str">
        <f t="shared" ca="1" si="203"/>
        <v/>
      </c>
      <c r="FUK18" s="385" t="str">
        <f t="shared" ca="1" si="203"/>
        <v/>
      </c>
      <c r="FUL18" s="385" t="str">
        <f t="shared" ca="1" si="203"/>
        <v/>
      </c>
      <c r="FUM18" s="385" t="str">
        <f t="shared" ca="1" si="203"/>
        <v/>
      </c>
      <c r="FUN18" s="385" t="str">
        <f t="shared" ca="1" si="203"/>
        <v/>
      </c>
      <c r="FUO18" s="385" t="str">
        <f t="shared" ca="1" si="203"/>
        <v/>
      </c>
      <c r="FUP18" s="385" t="str">
        <f t="shared" ca="1" si="203"/>
        <v/>
      </c>
      <c r="FUQ18" s="385" t="str">
        <f t="shared" ca="1" si="203"/>
        <v/>
      </c>
      <c r="FUR18" s="385" t="str">
        <f t="shared" ca="1" si="203"/>
        <v/>
      </c>
      <c r="FUS18" s="385" t="str">
        <f t="shared" ca="1" si="203"/>
        <v/>
      </c>
      <c r="FUT18" s="385" t="str">
        <f t="shared" ca="1" si="203"/>
        <v/>
      </c>
      <c r="FUU18" s="385" t="str">
        <f t="shared" ca="1" si="203"/>
        <v/>
      </c>
      <c r="FUV18" s="385" t="str">
        <f t="shared" ca="1" si="203"/>
        <v/>
      </c>
      <c r="FUW18" s="385" t="str">
        <f t="shared" ca="1" si="203"/>
        <v/>
      </c>
      <c r="FUX18" s="385" t="str">
        <f t="shared" ca="1" si="203"/>
        <v/>
      </c>
      <c r="FUY18" s="385" t="str">
        <f t="shared" ca="1" si="203"/>
        <v/>
      </c>
      <c r="FUZ18" s="385" t="str">
        <f t="shared" ca="1" si="203"/>
        <v/>
      </c>
      <c r="FVA18" s="385" t="str">
        <f t="shared" ca="1" si="203"/>
        <v/>
      </c>
      <c r="FVB18" s="385" t="str">
        <f t="shared" ca="1" si="203"/>
        <v/>
      </c>
      <c r="FVC18" s="385" t="str">
        <f t="shared" ca="1" si="203"/>
        <v/>
      </c>
      <c r="FVD18" s="385" t="str">
        <f t="shared" ca="1" si="203"/>
        <v/>
      </c>
      <c r="FVE18" s="385" t="str">
        <f t="shared" ca="1" si="203"/>
        <v/>
      </c>
      <c r="FVF18" s="385" t="str">
        <f t="shared" ca="1" si="203"/>
        <v/>
      </c>
      <c r="FVG18" s="385" t="str">
        <f t="shared" ca="1" si="203"/>
        <v/>
      </c>
      <c r="FVH18" s="385" t="str">
        <f t="shared" ca="1" si="203"/>
        <v/>
      </c>
      <c r="FVI18" s="385" t="str">
        <f t="shared" ca="1" si="203"/>
        <v/>
      </c>
      <c r="FVJ18" s="385" t="str">
        <f t="shared" ca="1" si="203"/>
        <v/>
      </c>
      <c r="FVK18" s="385" t="str">
        <f t="shared" ca="1" si="203"/>
        <v/>
      </c>
      <c r="FVL18" s="385" t="str">
        <f t="shared" ca="1" si="203"/>
        <v/>
      </c>
      <c r="FVM18" s="385" t="str">
        <f t="shared" ca="1" si="203"/>
        <v/>
      </c>
      <c r="FVN18" s="385" t="str">
        <f t="shared" ca="1" si="203"/>
        <v/>
      </c>
      <c r="FVO18" s="385" t="str">
        <f t="shared" ca="1" si="203"/>
        <v/>
      </c>
      <c r="FVP18" s="385" t="str">
        <f t="shared" ca="1" si="203"/>
        <v/>
      </c>
      <c r="FVQ18" s="385" t="str">
        <f t="shared" ca="1" si="203"/>
        <v/>
      </c>
      <c r="FVR18" s="385" t="str">
        <f t="shared" ca="1" si="203"/>
        <v/>
      </c>
      <c r="FVS18" s="385" t="str">
        <f t="shared" ca="1" si="203"/>
        <v/>
      </c>
      <c r="FVT18" s="385" t="str">
        <f t="shared" ca="1" si="203"/>
        <v/>
      </c>
      <c r="FVU18" s="385" t="str">
        <f t="shared" ca="1" si="203"/>
        <v/>
      </c>
      <c r="FVV18" s="385" t="str">
        <f t="shared" ca="1" si="203"/>
        <v/>
      </c>
      <c r="FVW18" s="385" t="str">
        <f t="shared" ca="1" si="203"/>
        <v/>
      </c>
      <c r="FVX18" s="385" t="str">
        <f t="shared" ca="1" si="203"/>
        <v/>
      </c>
      <c r="FVY18" s="385" t="str">
        <f t="shared" ca="1" si="203"/>
        <v/>
      </c>
      <c r="FVZ18" s="385" t="str">
        <f t="shared" ca="1" si="203"/>
        <v/>
      </c>
      <c r="FWA18" s="385" t="str">
        <f t="shared" ca="1" si="203"/>
        <v/>
      </c>
      <c r="FWB18" s="385" t="str">
        <f t="shared" ca="1" si="203"/>
        <v/>
      </c>
      <c r="FWC18" s="385" t="str">
        <f t="shared" ca="1" si="203"/>
        <v/>
      </c>
      <c r="FWD18" s="385" t="str">
        <f t="shared" ca="1" si="203"/>
        <v/>
      </c>
      <c r="FWE18" s="385" t="str">
        <f t="shared" ca="1" si="203"/>
        <v/>
      </c>
      <c r="FWF18" s="385" t="str">
        <f t="shared" ca="1" si="203"/>
        <v/>
      </c>
      <c r="FWG18" s="385" t="str">
        <f t="shared" ca="1" si="203"/>
        <v/>
      </c>
      <c r="FWH18" s="385" t="str">
        <f t="shared" ca="1" si="203"/>
        <v/>
      </c>
      <c r="FWI18" s="385" t="str">
        <f t="shared" ca="1" si="203"/>
        <v/>
      </c>
      <c r="FWJ18" s="385" t="str">
        <f t="shared" ca="1" si="203"/>
        <v/>
      </c>
      <c r="FWK18" s="385" t="str">
        <f t="shared" ca="1" si="203"/>
        <v/>
      </c>
      <c r="FWL18" s="385" t="str">
        <f t="shared" ca="1" si="203"/>
        <v/>
      </c>
      <c r="FWM18" s="385" t="str">
        <f t="shared" ca="1" si="203"/>
        <v/>
      </c>
      <c r="FWN18" s="385" t="str">
        <f t="shared" ca="1" si="203"/>
        <v/>
      </c>
      <c r="FWO18" s="385" t="str">
        <f t="shared" ca="1" si="203"/>
        <v/>
      </c>
      <c r="FWP18" s="385" t="str">
        <f t="shared" ca="1" si="203"/>
        <v/>
      </c>
      <c r="FWQ18" s="385" t="str">
        <f t="shared" ca="1" si="203"/>
        <v/>
      </c>
      <c r="FWR18" s="385" t="str">
        <f t="shared" ca="1" si="203"/>
        <v/>
      </c>
      <c r="FWS18" s="385" t="str">
        <f t="shared" ca="1" si="203"/>
        <v/>
      </c>
      <c r="FWT18" s="385" t="str">
        <f t="shared" ca="1" si="203"/>
        <v/>
      </c>
      <c r="FWU18" s="385" t="str">
        <f t="shared" ref="FWU18:FZF18" ca="1" si="204">IF(OFFSET(Cp_path,0,INT((COLUMN(FWU16)-3)/(N_w_div+1)+1))&lt;&gt;"",INT((COLUMN(FWU16)-3)/(N_w_div+1))+1,"")</f>
        <v/>
      </c>
      <c r="FWV18" s="385" t="str">
        <f t="shared" ca="1" si="204"/>
        <v/>
      </c>
      <c r="FWW18" s="385" t="str">
        <f t="shared" ca="1" si="204"/>
        <v/>
      </c>
      <c r="FWX18" s="385" t="str">
        <f t="shared" ca="1" si="204"/>
        <v/>
      </c>
      <c r="FWY18" s="385" t="str">
        <f t="shared" ca="1" si="204"/>
        <v/>
      </c>
      <c r="FWZ18" s="385" t="str">
        <f t="shared" ca="1" si="204"/>
        <v/>
      </c>
      <c r="FXA18" s="385" t="str">
        <f t="shared" ca="1" si="204"/>
        <v/>
      </c>
      <c r="FXB18" s="385" t="str">
        <f t="shared" ca="1" si="204"/>
        <v/>
      </c>
      <c r="FXC18" s="385" t="str">
        <f t="shared" ca="1" si="204"/>
        <v/>
      </c>
      <c r="FXD18" s="385" t="str">
        <f t="shared" ca="1" si="204"/>
        <v/>
      </c>
      <c r="FXE18" s="385" t="str">
        <f t="shared" ca="1" si="204"/>
        <v/>
      </c>
      <c r="FXF18" s="385" t="str">
        <f t="shared" ca="1" si="204"/>
        <v/>
      </c>
      <c r="FXG18" s="385" t="str">
        <f t="shared" ca="1" si="204"/>
        <v/>
      </c>
      <c r="FXH18" s="385" t="str">
        <f t="shared" ca="1" si="204"/>
        <v/>
      </c>
      <c r="FXI18" s="385" t="str">
        <f t="shared" ca="1" si="204"/>
        <v/>
      </c>
      <c r="FXJ18" s="385" t="str">
        <f t="shared" ca="1" si="204"/>
        <v/>
      </c>
      <c r="FXK18" s="385" t="str">
        <f t="shared" ca="1" si="204"/>
        <v/>
      </c>
      <c r="FXL18" s="385" t="str">
        <f t="shared" ca="1" si="204"/>
        <v/>
      </c>
      <c r="FXM18" s="385" t="str">
        <f t="shared" ca="1" si="204"/>
        <v/>
      </c>
      <c r="FXN18" s="385" t="str">
        <f t="shared" ca="1" si="204"/>
        <v/>
      </c>
      <c r="FXO18" s="385" t="str">
        <f t="shared" ca="1" si="204"/>
        <v/>
      </c>
      <c r="FXP18" s="385" t="str">
        <f t="shared" ca="1" si="204"/>
        <v/>
      </c>
      <c r="FXQ18" s="385" t="str">
        <f t="shared" ca="1" si="204"/>
        <v/>
      </c>
      <c r="FXR18" s="385" t="str">
        <f t="shared" ca="1" si="204"/>
        <v/>
      </c>
      <c r="FXS18" s="385" t="str">
        <f t="shared" ca="1" si="204"/>
        <v/>
      </c>
      <c r="FXT18" s="385" t="str">
        <f t="shared" ca="1" si="204"/>
        <v/>
      </c>
      <c r="FXU18" s="385" t="str">
        <f t="shared" ca="1" si="204"/>
        <v/>
      </c>
      <c r="FXV18" s="385" t="str">
        <f t="shared" ca="1" si="204"/>
        <v/>
      </c>
      <c r="FXW18" s="385" t="str">
        <f t="shared" ca="1" si="204"/>
        <v/>
      </c>
      <c r="FXX18" s="385" t="str">
        <f t="shared" ca="1" si="204"/>
        <v/>
      </c>
      <c r="FXY18" s="385" t="str">
        <f t="shared" ca="1" si="204"/>
        <v/>
      </c>
      <c r="FXZ18" s="385" t="str">
        <f t="shared" ca="1" si="204"/>
        <v/>
      </c>
      <c r="FYA18" s="385" t="str">
        <f t="shared" ca="1" si="204"/>
        <v/>
      </c>
      <c r="FYB18" s="385" t="str">
        <f t="shared" ca="1" si="204"/>
        <v/>
      </c>
      <c r="FYC18" s="385" t="str">
        <f t="shared" ca="1" si="204"/>
        <v/>
      </c>
      <c r="FYD18" s="385" t="str">
        <f t="shared" ca="1" si="204"/>
        <v/>
      </c>
      <c r="FYE18" s="385" t="str">
        <f t="shared" ca="1" si="204"/>
        <v/>
      </c>
      <c r="FYF18" s="385" t="str">
        <f t="shared" ca="1" si="204"/>
        <v/>
      </c>
      <c r="FYG18" s="385" t="str">
        <f t="shared" ca="1" si="204"/>
        <v/>
      </c>
      <c r="FYH18" s="385" t="str">
        <f t="shared" ca="1" si="204"/>
        <v/>
      </c>
      <c r="FYI18" s="385" t="str">
        <f t="shared" ca="1" si="204"/>
        <v/>
      </c>
      <c r="FYJ18" s="385" t="str">
        <f t="shared" ca="1" si="204"/>
        <v/>
      </c>
      <c r="FYK18" s="385" t="str">
        <f t="shared" ca="1" si="204"/>
        <v/>
      </c>
      <c r="FYL18" s="385" t="str">
        <f t="shared" ca="1" si="204"/>
        <v/>
      </c>
      <c r="FYM18" s="385" t="str">
        <f t="shared" ca="1" si="204"/>
        <v/>
      </c>
      <c r="FYN18" s="385" t="str">
        <f t="shared" ca="1" si="204"/>
        <v/>
      </c>
      <c r="FYO18" s="385" t="str">
        <f t="shared" ca="1" si="204"/>
        <v/>
      </c>
      <c r="FYP18" s="385" t="str">
        <f t="shared" ca="1" si="204"/>
        <v/>
      </c>
      <c r="FYQ18" s="385" t="str">
        <f t="shared" ca="1" si="204"/>
        <v/>
      </c>
      <c r="FYR18" s="385" t="str">
        <f t="shared" ca="1" si="204"/>
        <v/>
      </c>
      <c r="FYS18" s="385" t="str">
        <f t="shared" ca="1" si="204"/>
        <v/>
      </c>
      <c r="FYT18" s="385" t="str">
        <f t="shared" ca="1" si="204"/>
        <v/>
      </c>
      <c r="FYU18" s="385" t="str">
        <f t="shared" ca="1" si="204"/>
        <v/>
      </c>
      <c r="FYV18" s="385" t="str">
        <f t="shared" ca="1" si="204"/>
        <v/>
      </c>
      <c r="FYW18" s="385" t="str">
        <f t="shared" ca="1" si="204"/>
        <v/>
      </c>
      <c r="FYX18" s="385" t="str">
        <f t="shared" ca="1" si="204"/>
        <v/>
      </c>
      <c r="FYY18" s="385" t="str">
        <f t="shared" ca="1" si="204"/>
        <v/>
      </c>
      <c r="FYZ18" s="385" t="str">
        <f t="shared" ca="1" si="204"/>
        <v/>
      </c>
      <c r="FZA18" s="385" t="str">
        <f t="shared" ca="1" si="204"/>
        <v/>
      </c>
      <c r="FZB18" s="385" t="str">
        <f t="shared" ca="1" si="204"/>
        <v/>
      </c>
      <c r="FZC18" s="385" t="str">
        <f t="shared" ca="1" si="204"/>
        <v/>
      </c>
      <c r="FZD18" s="385" t="str">
        <f t="shared" ca="1" si="204"/>
        <v/>
      </c>
      <c r="FZE18" s="385" t="str">
        <f t="shared" ca="1" si="204"/>
        <v/>
      </c>
      <c r="FZF18" s="385" t="str">
        <f t="shared" ca="1" si="204"/>
        <v/>
      </c>
      <c r="FZG18" s="385" t="str">
        <f t="shared" ref="FZG18:GBR18" ca="1" si="205">IF(OFFSET(Cp_path,0,INT((COLUMN(FZG16)-3)/(N_w_div+1)+1))&lt;&gt;"",INT((COLUMN(FZG16)-3)/(N_w_div+1))+1,"")</f>
        <v/>
      </c>
      <c r="FZH18" s="385" t="str">
        <f t="shared" ca="1" si="205"/>
        <v/>
      </c>
      <c r="FZI18" s="385" t="str">
        <f t="shared" ca="1" si="205"/>
        <v/>
      </c>
      <c r="FZJ18" s="385" t="str">
        <f t="shared" ca="1" si="205"/>
        <v/>
      </c>
      <c r="FZK18" s="385" t="str">
        <f t="shared" ca="1" si="205"/>
        <v/>
      </c>
      <c r="FZL18" s="385" t="str">
        <f t="shared" ca="1" si="205"/>
        <v/>
      </c>
      <c r="FZM18" s="385" t="str">
        <f t="shared" ca="1" si="205"/>
        <v/>
      </c>
      <c r="FZN18" s="385" t="str">
        <f t="shared" ca="1" si="205"/>
        <v/>
      </c>
      <c r="FZO18" s="385" t="str">
        <f t="shared" ca="1" si="205"/>
        <v/>
      </c>
      <c r="FZP18" s="385" t="str">
        <f t="shared" ca="1" si="205"/>
        <v/>
      </c>
      <c r="FZQ18" s="385" t="str">
        <f t="shared" ca="1" si="205"/>
        <v/>
      </c>
      <c r="FZR18" s="385" t="str">
        <f t="shared" ca="1" si="205"/>
        <v/>
      </c>
      <c r="FZS18" s="385" t="str">
        <f t="shared" ca="1" si="205"/>
        <v/>
      </c>
      <c r="FZT18" s="385" t="str">
        <f t="shared" ca="1" si="205"/>
        <v/>
      </c>
      <c r="FZU18" s="385" t="str">
        <f t="shared" ca="1" si="205"/>
        <v/>
      </c>
      <c r="FZV18" s="385" t="str">
        <f t="shared" ca="1" si="205"/>
        <v/>
      </c>
      <c r="FZW18" s="385" t="str">
        <f t="shared" ca="1" si="205"/>
        <v/>
      </c>
      <c r="FZX18" s="385" t="str">
        <f t="shared" ca="1" si="205"/>
        <v/>
      </c>
      <c r="FZY18" s="385" t="str">
        <f t="shared" ca="1" si="205"/>
        <v/>
      </c>
      <c r="FZZ18" s="385" t="str">
        <f t="shared" ca="1" si="205"/>
        <v/>
      </c>
      <c r="GAA18" s="385" t="str">
        <f t="shared" ca="1" si="205"/>
        <v/>
      </c>
      <c r="GAB18" s="385" t="str">
        <f t="shared" ca="1" si="205"/>
        <v/>
      </c>
      <c r="GAC18" s="385" t="str">
        <f t="shared" ca="1" si="205"/>
        <v/>
      </c>
      <c r="GAD18" s="385" t="str">
        <f t="shared" ca="1" si="205"/>
        <v/>
      </c>
      <c r="GAE18" s="385" t="str">
        <f t="shared" ca="1" si="205"/>
        <v/>
      </c>
      <c r="GAF18" s="385" t="str">
        <f t="shared" ca="1" si="205"/>
        <v/>
      </c>
      <c r="GAG18" s="385" t="str">
        <f t="shared" ca="1" si="205"/>
        <v/>
      </c>
      <c r="GAH18" s="385" t="str">
        <f t="shared" ca="1" si="205"/>
        <v/>
      </c>
      <c r="GAI18" s="385" t="str">
        <f t="shared" ca="1" si="205"/>
        <v/>
      </c>
      <c r="GAJ18" s="385" t="str">
        <f t="shared" ca="1" si="205"/>
        <v/>
      </c>
      <c r="GAK18" s="385" t="str">
        <f t="shared" ca="1" si="205"/>
        <v/>
      </c>
      <c r="GAL18" s="385" t="str">
        <f t="shared" ca="1" si="205"/>
        <v/>
      </c>
      <c r="GAM18" s="385" t="str">
        <f t="shared" ca="1" si="205"/>
        <v/>
      </c>
      <c r="GAN18" s="385" t="str">
        <f t="shared" ca="1" si="205"/>
        <v/>
      </c>
      <c r="GAO18" s="385" t="str">
        <f t="shared" ca="1" si="205"/>
        <v/>
      </c>
      <c r="GAP18" s="385" t="str">
        <f t="shared" ca="1" si="205"/>
        <v/>
      </c>
      <c r="GAQ18" s="385" t="str">
        <f t="shared" ca="1" si="205"/>
        <v/>
      </c>
      <c r="GAR18" s="385" t="str">
        <f t="shared" ca="1" si="205"/>
        <v/>
      </c>
      <c r="GAS18" s="385" t="str">
        <f t="shared" ca="1" si="205"/>
        <v/>
      </c>
      <c r="GAT18" s="385" t="str">
        <f t="shared" ca="1" si="205"/>
        <v/>
      </c>
      <c r="GAU18" s="385" t="str">
        <f t="shared" ca="1" si="205"/>
        <v/>
      </c>
      <c r="GAV18" s="385" t="str">
        <f t="shared" ca="1" si="205"/>
        <v/>
      </c>
      <c r="GAW18" s="385" t="str">
        <f t="shared" ca="1" si="205"/>
        <v/>
      </c>
      <c r="GAX18" s="385" t="str">
        <f t="shared" ca="1" si="205"/>
        <v/>
      </c>
      <c r="GAY18" s="385" t="str">
        <f t="shared" ca="1" si="205"/>
        <v/>
      </c>
      <c r="GAZ18" s="385" t="str">
        <f t="shared" ca="1" si="205"/>
        <v/>
      </c>
      <c r="GBA18" s="385" t="str">
        <f t="shared" ca="1" si="205"/>
        <v/>
      </c>
      <c r="GBB18" s="385" t="str">
        <f t="shared" ca="1" si="205"/>
        <v/>
      </c>
      <c r="GBC18" s="385" t="str">
        <f t="shared" ca="1" si="205"/>
        <v/>
      </c>
      <c r="GBD18" s="385" t="str">
        <f t="shared" ca="1" si="205"/>
        <v/>
      </c>
      <c r="GBE18" s="385" t="str">
        <f t="shared" ca="1" si="205"/>
        <v/>
      </c>
      <c r="GBF18" s="385" t="str">
        <f t="shared" ca="1" si="205"/>
        <v/>
      </c>
      <c r="GBG18" s="385" t="str">
        <f t="shared" ca="1" si="205"/>
        <v/>
      </c>
      <c r="GBH18" s="385" t="str">
        <f t="shared" ca="1" si="205"/>
        <v/>
      </c>
      <c r="GBI18" s="385" t="str">
        <f t="shared" ca="1" si="205"/>
        <v/>
      </c>
      <c r="GBJ18" s="385" t="str">
        <f t="shared" ca="1" si="205"/>
        <v/>
      </c>
      <c r="GBK18" s="385" t="str">
        <f t="shared" ca="1" si="205"/>
        <v/>
      </c>
      <c r="GBL18" s="385" t="str">
        <f t="shared" ca="1" si="205"/>
        <v/>
      </c>
      <c r="GBM18" s="385" t="str">
        <f t="shared" ca="1" si="205"/>
        <v/>
      </c>
      <c r="GBN18" s="385" t="str">
        <f t="shared" ca="1" si="205"/>
        <v/>
      </c>
      <c r="GBO18" s="385" t="str">
        <f t="shared" ca="1" si="205"/>
        <v/>
      </c>
      <c r="GBP18" s="385" t="str">
        <f t="shared" ca="1" si="205"/>
        <v/>
      </c>
      <c r="GBQ18" s="385" t="str">
        <f t="shared" ca="1" si="205"/>
        <v/>
      </c>
      <c r="GBR18" s="385" t="str">
        <f t="shared" ca="1" si="205"/>
        <v/>
      </c>
      <c r="GBS18" s="385" t="str">
        <f t="shared" ref="GBS18:GED18" ca="1" si="206">IF(OFFSET(Cp_path,0,INT((COLUMN(GBS16)-3)/(N_w_div+1)+1))&lt;&gt;"",INT((COLUMN(GBS16)-3)/(N_w_div+1))+1,"")</f>
        <v/>
      </c>
      <c r="GBT18" s="385" t="str">
        <f t="shared" ca="1" si="206"/>
        <v/>
      </c>
      <c r="GBU18" s="385" t="str">
        <f t="shared" ca="1" si="206"/>
        <v/>
      </c>
      <c r="GBV18" s="385" t="str">
        <f t="shared" ca="1" si="206"/>
        <v/>
      </c>
      <c r="GBW18" s="385" t="str">
        <f t="shared" ca="1" si="206"/>
        <v/>
      </c>
      <c r="GBX18" s="385" t="str">
        <f t="shared" ca="1" si="206"/>
        <v/>
      </c>
      <c r="GBY18" s="385" t="str">
        <f t="shared" ca="1" si="206"/>
        <v/>
      </c>
      <c r="GBZ18" s="385" t="str">
        <f t="shared" ca="1" si="206"/>
        <v/>
      </c>
      <c r="GCA18" s="385" t="str">
        <f t="shared" ca="1" si="206"/>
        <v/>
      </c>
      <c r="GCB18" s="385" t="str">
        <f t="shared" ca="1" si="206"/>
        <v/>
      </c>
      <c r="GCC18" s="385" t="str">
        <f t="shared" ca="1" si="206"/>
        <v/>
      </c>
      <c r="GCD18" s="385" t="str">
        <f t="shared" ca="1" si="206"/>
        <v/>
      </c>
      <c r="GCE18" s="385" t="str">
        <f t="shared" ca="1" si="206"/>
        <v/>
      </c>
      <c r="GCF18" s="385" t="str">
        <f t="shared" ca="1" si="206"/>
        <v/>
      </c>
      <c r="GCG18" s="385" t="str">
        <f t="shared" ca="1" si="206"/>
        <v/>
      </c>
      <c r="GCH18" s="385" t="str">
        <f t="shared" ca="1" si="206"/>
        <v/>
      </c>
      <c r="GCI18" s="385" t="str">
        <f t="shared" ca="1" si="206"/>
        <v/>
      </c>
      <c r="GCJ18" s="385" t="str">
        <f t="shared" ca="1" si="206"/>
        <v/>
      </c>
      <c r="GCK18" s="385" t="str">
        <f t="shared" ca="1" si="206"/>
        <v/>
      </c>
      <c r="GCL18" s="385" t="str">
        <f t="shared" ca="1" si="206"/>
        <v/>
      </c>
      <c r="GCM18" s="385" t="str">
        <f t="shared" ca="1" si="206"/>
        <v/>
      </c>
      <c r="GCN18" s="385" t="str">
        <f t="shared" ca="1" si="206"/>
        <v/>
      </c>
      <c r="GCO18" s="385" t="str">
        <f t="shared" ca="1" si="206"/>
        <v/>
      </c>
      <c r="GCP18" s="385" t="str">
        <f t="shared" ca="1" si="206"/>
        <v/>
      </c>
      <c r="GCQ18" s="385" t="str">
        <f t="shared" ca="1" si="206"/>
        <v/>
      </c>
      <c r="GCR18" s="385" t="str">
        <f t="shared" ca="1" si="206"/>
        <v/>
      </c>
      <c r="GCS18" s="385" t="str">
        <f t="shared" ca="1" si="206"/>
        <v/>
      </c>
      <c r="GCT18" s="385" t="str">
        <f t="shared" ca="1" si="206"/>
        <v/>
      </c>
      <c r="GCU18" s="385" t="str">
        <f t="shared" ca="1" si="206"/>
        <v/>
      </c>
      <c r="GCV18" s="385" t="str">
        <f t="shared" ca="1" si="206"/>
        <v/>
      </c>
      <c r="GCW18" s="385" t="str">
        <f t="shared" ca="1" si="206"/>
        <v/>
      </c>
      <c r="GCX18" s="385" t="str">
        <f t="shared" ca="1" si="206"/>
        <v/>
      </c>
      <c r="GCY18" s="385" t="str">
        <f t="shared" ca="1" si="206"/>
        <v/>
      </c>
      <c r="GCZ18" s="385" t="str">
        <f t="shared" ca="1" si="206"/>
        <v/>
      </c>
      <c r="GDA18" s="385" t="str">
        <f t="shared" ca="1" si="206"/>
        <v/>
      </c>
      <c r="GDB18" s="385" t="str">
        <f t="shared" ca="1" si="206"/>
        <v/>
      </c>
      <c r="GDC18" s="385" t="str">
        <f t="shared" ca="1" si="206"/>
        <v/>
      </c>
      <c r="GDD18" s="385" t="str">
        <f t="shared" ca="1" si="206"/>
        <v/>
      </c>
      <c r="GDE18" s="385" t="str">
        <f t="shared" ca="1" si="206"/>
        <v/>
      </c>
      <c r="GDF18" s="385" t="str">
        <f t="shared" ca="1" si="206"/>
        <v/>
      </c>
      <c r="GDG18" s="385" t="str">
        <f t="shared" ca="1" si="206"/>
        <v/>
      </c>
      <c r="GDH18" s="385" t="str">
        <f t="shared" ca="1" si="206"/>
        <v/>
      </c>
      <c r="GDI18" s="385" t="str">
        <f t="shared" ca="1" si="206"/>
        <v/>
      </c>
      <c r="GDJ18" s="385" t="str">
        <f t="shared" ca="1" si="206"/>
        <v/>
      </c>
      <c r="GDK18" s="385" t="str">
        <f t="shared" ca="1" si="206"/>
        <v/>
      </c>
      <c r="GDL18" s="385" t="str">
        <f t="shared" ca="1" si="206"/>
        <v/>
      </c>
      <c r="GDM18" s="385" t="str">
        <f t="shared" ca="1" si="206"/>
        <v/>
      </c>
      <c r="GDN18" s="385" t="str">
        <f t="shared" ca="1" si="206"/>
        <v/>
      </c>
      <c r="GDO18" s="385" t="str">
        <f t="shared" ca="1" si="206"/>
        <v/>
      </c>
      <c r="GDP18" s="385" t="str">
        <f t="shared" ca="1" si="206"/>
        <v/>
      </c>
      <c r="GDQ18" s="385" t="str">
        <f t="shared" ca="1" si="206"/>
        <v/>
      </c>
      <c r="GDR18" s="385" t="str">
        <f t="shared" ca="1" si="206"/>
        <v/>
      </c>
      <c r="GDS18" s="385" t="str">
        <f t="shared" ca="1" si="206"/>
        <v/>
      </c>
      <c r="GDT18" s="385" t="str">
        <f t="shared" ca="1" si="206"/>
        <v/>
      </c>
      <c r="GDU18" s="385" t="str">
        <f t="shared" ca="1" si="206"/>
        <v/>
      </c>
      <c r="GDV18" s="385" t="str">
        <f t="shared" ca="1" si="206"/>
        <v/>
      </c>
      <c r="GDW18" s="385" t="str">
        <f t="shared" ca="1" si="206"/>
        <v/>
      </c>
      <c r="GDX18" s="385" t="str">
        <f t="shared" ca="1" si="206"/>
        <v/>
      </c>
      <c r="GDY18" s="385" t="str">
        <f t="shared" ca="1" si="206"/>
        <v/>
      </c>
      <c r="GDZ18" s="385" t="str">
        <f t="shared" ca="1" si="206"/>
        <v/>
      </c>
      <c r="GEA18" s="385" t="str">
        <f t="shared" ca="1" si="206"/>
        <v/>
      </c>
      <c r="GEB18" s="385" t="str">
        <f t="shared" ca="1" si="206"/>
        <v/>
      </c>
      <c r="GEC18" s="385" t="str">
        <f t="shared" ca="1" si="206"/>
        <v/>
      </c>
      <c r="GED18" s="385" t="str">
        <f t="shared" ca="1" si="206"/>
        <v/>
      </c>
      <c r="GEE18" s="385" t="str">
        <f t="shared" ref="GEE18:GGP18" ca="1" si="207">IF(OFFSET(Cp_path,0,INT((COLUMN(GEE16)-3)/(N_w_div+1)+1))&lt;&gt;"",INT((COLUMN(GEE16)-3)/(N_w_div+1))+1,"")</f>
        <v/>
      </c>
      <c r="GEF18" s="385" t="str">
        <f t="shared" ca="1" si="207"/>
        <v/>
      </c>
      <c r="GEG18" s="385" t="str">
        <f t="shared" ca="1" si="207"/>
        <v/>
      </c>
      <c r="GEH18" s="385" t="str">
        <f t="shared" ca="1" si="207"/>
        <v/>
      </c>
      <c r="GEI18" s="385" t="str">
        <f t="shared" ca="1" si="207"/>
        <v/>
      </c>
      <c r="GEJ18" s="385" t="str">
        <f t="shared" ca="1" si="207"/>
        <v/>
      </c>
      <c r="GEK18" s="385" t="str">
        <f t="shared" ca="1" si="207"/>
        <v/>
      </c>
      <c r="GEL18" s="385" t="str">
        <f t="shared" ca="1" si="207"/>
        <v/>
      </c>
      <c r="GEM18" s="385" t="str">
        <f t="shared" ca="1" si="207"/>
        <v/>
      </c>
      <c r="GEN18" s="385" t="str">
        <f t="shared" ca="1" si="207"/>
        <v/>
      </c>
      <c r="GEO18" s="385" t="str">
        <f t="shared" ca="1" si="207"/>
        <v/>
      </c>
      <c r="GEP18" s="385" t="str">
        <f t="shared" ca="1" si="207"/>
        <v/>
      </c>
      <c r="GEQ18" s="385" t="str">
        <f t="shared" ca="1" si="207"/>
        <v/>
      </c>
      <c r="GER18" s="385" t="str">
        <f t="shared" ca="1" si="207"/>
        <v/>
      </c>
      <c r="GES18" s="385" t="str">
        <f t="shared" ca="1" si="207"/>
        <v/>
      </c>
      <c r="GET18" s="385" t="str">
        <f t="shared" ca="1" si="207"/>
        <v/>
      </c>
      <c r="GEU18" s="385" t="str">
        <f t="shared" ca="1" si="207"/>
        <v/>
      </c>
      <c r="GEV18" s="385" t="str">
        <f t="shared" ca="1" si="207"/>
        <v/>
      </c>
      <c r="GEW18" s="385" t="str">
        <f t="shared" ca="1" si="207"/>
        <v/>
      </c>
      <c r="GEX18" s="385" t="str">
        <f t="shared" ca="1" si="207"/>
        <v/>
      </c>
      <c r="GEY18" s="385" t="str">
        <f t="shared" ca="1" si="207"/>
        <v/>
      </c>
      <c r="GEZ18" s="385" t="str">
        <f t="shared" ca="1" si="207"/>
        <v/>
      </c>
      <c r="GFA18" s="385" t="str">
        <f t="shared" ca="1" si="207"/>
        <v/>
      </c>
      <c r="GFB18" s="385" t="str">
        <f t="shared" ca="1" si="207"/>
        <v/>
      </c>
      <c r="GFC18" s="385" t="str">
        <f t="shared" ca="1" si="207"/>
        <v/>
      </c>
      <c r="GFD18" s="385" t="str">
        <f t="shared" ca="1" si="207"/>
        <v/>
      </c>
      <c r="GFE18" s="385" t="str">
        <f t="shared" ca="1" si="207"/>
        <v/>
      </c>
      <c r="GFF18" s="385" t="str">
        <f t="shared" ca="1" si="207"/>
        <v/>
      </c>
      <c r="GFG18" s="385" t="str">
        <f t="shared" ca="1" si="207"/>
        <v/>
      </c>
      <c r="GFH18" s="385" t="str">
        <f t="shared" ca="1" si="207"/>
        <v/>
      </c>
      <c r="GFI18" s="385" t="str">
        <f t="shared" ca="1" si="207"/>
        <v/>
      </c>
      <c r="GFJ18" s="385" t="str">
        <f t="shared" ca="1" si="207"/>
        <v/>
      </c>
      <c r="GFK18" s="385" t="str">
        <f t="shared" ca="1" si="207"/>
        <v/>
      </c>
      <c r="GFL18" s="385" t="str">
        <f t="shared" ca="1" si="207"/>
        <v/>
      </c>
      <c r="GFM18" s="385" t="str">
        <f t="shared" ca="1" si="207"/>
        <v/>
      </c>
      <c r="GFN18" s="385" t="str">
        <f t="shared" ca="1" si="207"/>
        <v/>
      </c>
      <c r="GFO18" s="385" t="str">
        <f t="shared" ca="1" si="207"/>
        <v/>
      </c>
      <c r="GFP18" s="385" t="str">
        <f t="shared" ca="1" si="207"/>
        <v/>
      </c>
      <c r="GFQ18" s="385" t="str">
        <f t="shared" ca="1" si="207"/>
        <v/>
      </c>
      <c r="GFR18" s="385" t="str">
        <f t="shared" ca="1" si="207"/>
        <v/>
      </c>
      <c r="GFS18" s="385" t="str">
        <f t="shared" ca="1" si="207"/>
        <v/>
      </c>
      <c r="GFT18" s="385" t="str">
        <f t="shared" ca="1" si="207"/>
        <v/>
      </c>
      <c r="GFU18" s="385" t="str">
        <f t="shared" ca="1" si="207"/>
        <v/>
      </c>
      <c r="GFV18" s="385" t="str">
        <f t="shared" ca="1" si="207"/>
        <v/>
      </c>
      <c r="GFW18" s="385" t="str">
        <f t="shared" ca="1" si="207"/>
        <v/>
      </c>
      <c r="GFX18" s="385" t="str">
        <f t="shared" ca="1" si="207"/>
        <v/>
      </c>
      <c r="GFY18" s="385" t="str">
        <f t="shared" ca="1" si="207"/>
        <v/>
      </c>
      <c r="GFZ18" s="385" t="str">
        <f t="shared" ca="1" si="207"/>
        <v/>
      </c>
      <c r="GGA18" s="385" t="str">
        <f t="shared" ca="1" si="207"/>
        <v/>
      </c>
      <c r="GGB18" s="385" t="str">
        <f t="shared" ca="1" si="207"/>
        <v/>
      </c>
      <c r="GGC18" s="385" t="str">
        <f t="shared" ca="1" si="207"/>
        <v/>
      </c>
      <c r="GGD18" s="385" t="str">
        <f t="shared" ca="1" si="207"/>
        <v/>
      </c>
      <c r="GGE18" s="385" t="str">
        <f t="shared" ca="1" si="207"/>
        <v/>
      </c>
      <c r="GGF18" s="385" t="str">
        <f t="shared" ca="1" si="207"/>
        <v/>
      </c>
      <c r="GGG18" s="385" t="str">
        <f t="shared" ca="1" si="207"/>
        <v/>
      </c>
      <c r="GGH18" s="385" t="str">
        <f t="shared" ca="1" si="207"/>
        <v/>
      </c>
      <c r="GGI18" s="385" t="str">
        <f t="shared" ca="1" si="207"/>
        <v/>
      </c>
      <c r="GGJ18" s="385" t="str">
        <f t="shared" ca="1" si="207"/>
        <v/>
      </c>
      <c r="GGK18" s="385" t="str">
        <f t="shared" ca="1" si="207"/>
        <v/>
      </c>
      <c r="GGL18" s="385" t="str">
        <f t="shared" ca="1" si="207"/>
        <v/>
      </c>
      <c r="GGM18" s="385" t="str">
        <f t="shared" ca="1" si="207"/>
        <v/>
      </c>
      <c r="GGN18" s="385" t="str">
        <f t="shared" ca="1" si="207"/>
        <v/>
      </c>
      <c r="GGO18" s="385" t="str">
        <f t="shared" ca="1" si="207"/>
        <v/>
      </c>
      <c r="GGP18" s="385" t="str">
        <f t="shared" ca="1" si="207"/>
        <v/>
      </c>
      <c r="GGQ18" s="385" t="str">
        <f t="shared" ref="GGQ18:GJB18" ca="1" si="208">IF(OFFSET(Cp_path,0,INT((COLUMN(GGQ16)-3)/(N_w_div+1)+1))&lt;&gt;"",INT((COLUMN(GGQ16)-3)/(N_w_div+1))+1,"")</f>
        <v/>
      </c>
      <c r="GGR18" s="385" t="str">
        <f t="shared" ca="1" si="208"/>
        <v/>
      </c>
      <c r="GGS18" s="385" t="str">
        <f t="shared" ca="1" si="208"/>
        <v/>
      </c>
      <c r="GGT18" s="385" t="str">
        <f t="shared" ca="1" si="208"/>
        <v/>
      </c>
      <c r="GGU18" s="385" t="str">
        <f t="shared" ca="1" si="208"/>
        <v/>
      </c>
      <c r="GGV18" s="385" t="str">
        <f t="shared" ca="1" si="208"/>
        <v/>
      </c>
      <c r="GGW18" s="385" t="str">
        <f t="shared" ca="1" si="208"/>
        <v/>
      </c>
      <c r="GGX18" s="385" t="str">
        <f t="shared" ca="1" si="208"/>
        <v/>
      </c>
      <c r="GGY18" s="385" t="str">
        <f t="shared" ca="1" si="208"/>
        <v/>
      </c>
      <c r="GGZ18" s="385" t="str">
        <f t="shared" ca="1" si="208"/>
        <v/>
      </c>
      <c r="GHA18" s="385" t="str">
        <f t="shared" ca="1" si="208"/>
        <v/>
      </c>
      <c r="GHB18" s="385" t="str">
        <f t="shared" ca="1" si="208"/>
        <v/>
      </c>
      <c r="GHC18" s="385" t="str">
        <f t="shared" ca="1" si="208"/>
        <v/>
      </c>
      <c r="GHD18" s="385" t="str">
        <f t="shared" ca="1" si="208"/>
        <v/>
      </c>
      <c r="GHE18" s="385" t="str">
        <f t="shared" ca="1" si="208"/>
        <v/>
      </c>
      <c r="GHF18" s="385" t="str">
        <f t="shared" ca="1" si="208"/>
        <v/>
      </c>
      <c r="GHG18" s="385" t="str">
        <f t="shared" ca="1" si="208"/>
        <v/>
      </c>
      <c r="GHH18" s="385" t="str">
        <f t="shared" ca="1" si="208"/>
        <v/>
      </c>
      <c r="GHI18" s="385" t="str">
        <f t="shared" ca="1" si="208"/>
        <v/>
      </c>
      <c r="GHJ18" s="385" t="str">
        <f t="shared" ca="1" si="208"/>
        <v/>
      </c>
      <c r="GHK18" s="385" t="str">
        <f t="shared" ca="1" si="208"/>
        <v/>
      </c>
      <c r="GHL18" s="385" t="str">
        <f t="shared" ca="1" si="208"/>
        <v/>
      </c>
      <c r="GHM18" s="385" t="str">
        <f t="shared" ca="1" si="208"/>
        <v/>
      </c>
      <c r="GHN18" s="385" t="str">
        <f t="shared" ca="1" si="208"/>
        <v/>
      </c>
      <c r="GHO18" s="385" t="str">
        <f t="shared" ca="1" si="208"/>
        <v/>
      </c>
      <c r="GHP18" s="385" t="str">
        <f t="shared" ca="1" si="208"/>
        <v/>
      </c>
      <c r="GHQ18" s="385" t="str">
        <f t="shared" ca="1" si="208"/>
        <v/>
      </c>
      <c r="GHR18" s="385" t="str">
        <f t="shared" ca="1" si="208"/>
        <v/>
      </c>
      <c r="GHS18" s="385" t="str">
        <f t="shared" ca="1" si="208"/>
        <v/>
      </c>
      <c r="GHT18" s="385" t="str">
        <f t="shared" ca="1" si="208"/>
        <v/>
      </c>
      <c r="GHU18" s="385" t="str">
        <f t="shared" ca="1" si="208"/>
        <v/>
      </c>
      <c r="GHV18" s="385" t="str">
        <f t="shared" ca="1" si="208"/>
        <v/>
      </c>
      <c r="GHW18" s="385" t="str">
        <f t="shared" ca="1" si="208"/>
        <v/>
      </c>
      <c r="GHX18" s="385" t="str">
        <f t="shared" ca="1" si="208"/>
        <v/>
      </c>
      <c r="GHY18" s="385" t="str">
        <f t="shared" ca="1" si="208"/>
        <v/>
      </c>
      <c r="GHZ18" s="385" t="str">
        <f t="shared" ca="1" si="208"/>
        <v/>
      </c>
      <c r="GIA18" s="385" t="str">
        <f t="shared" ca="1" si="208"/>
        <v/>
      </c>
      <c r="GIB18" s="385" t="str">
        <f t="shared" ca="1" si="208"/>
        <v/>
      </c>
      <c r="GIC18" s="385" t="str">
        <f t="shared" ca="1" si="208"/>
        <v/>
      </c>
      <c r="GID18" s="385" t="str">
        <f t="shared" ca="1" si="208"/>
        <v/>
      </c>
      <c r="GIE18" s="385" t="str">
        <f t="shared" ca="1" si="208"/>
        <v/>
      </c>
      <c r="GIF18" s="385" t="str">
        <f t="shared" ca="1" si="208"/>
        <v/>
      </c>
      <c r="GIG18" s="385" t="str">
        <f t="shared" ca="1" si="208"/>
        <v/>
      </c>
      <c r="GIH18" s="385" t="str">
        <f t="shared" ca="1" si="208"/>
        <v/>
      </c>
      <c r="GII18" s="385" t="str">
        <f t="shared" ca="1" si="208"/>
        <v/>
      </c>
      <c r="GIJ18" s="385" t="str">
        <f t="shared" ca="1" si="208"/>
        <v/>
      </c>
      <c r="GIK18" s="385" t="str">
        <f t="shared" ca="1" si="208"/>
        <v/>
      </c>
      <c r="GIL18" s="385" t="str">
        <f t="shared" ca="1" si="208"/>
        <v/>
      </c>
      <c r="GIM18" s="385" t="str">
        <f t="shared" ca="1" si="208"/>
        <v/>
      </c>
      <c r="GIN18" s="385" t="str">
        <f t="shared" ca="1" si="208"/>
        <v/>
      </c>
      <c r="GIO18" s="385" t="str">
        <f t="shared" ca="1" si="208"/>
        <v/>
      </c>
      <c r="GIP18" s="385" t="str">
        <f t="shared" ca="1" si="208"/>
        <v/>
      </c>
      <c r="GIQ18" s="385" t="str">
        <f t="shared" ca="1" si="208"/>
        <v/>
      </c>
      <c r="GIR18" s="385" t="str">
        <f t="shared" ca="1" si="208"/>
        <v/>
      </c>
      <c r="GIS18" s="385" t="str">
        <f t="shared" ca="1" si="208"/>
        <v/>
      </c>
      <c r="GIT18" s="385" t="str">
        <f t="shared" ca="1" si="208"/>
        <v/>
      </c>
      <c r="GIU18" s="385" t="str">
        <f t="shared" ca="1" si="208"/>
        <v/>
      </c>
      <c r="GIV18" s="385" t="str">
        <f t="shared" ca="1" si="208"/>
        <v/>
      </c>
      <c r="GIW18" s="385" t="str">
        <f t="shared" ca="1" si="208"/>
        <v/>
      </c>
      <c r="GIX18" s="385" t="str">
        <f t="shared" ca="1" si="208"/>
        <v/>
      </c>
      <c r="GIY18" s="385" t="str">
        <f t="shared" ca="1" si="208"/>
        <v/>
      </c>
      <c r="GIZ18" s="385" t="str">
        <f t="shared" ca="1" si="208"/>
        <v/>
      </c>
      <c r="GJA18" s="385" t="str">
        <f t="shared" ca="1" si="208"/>
        <v/>
      </c>
      <c r="GJB18" s="385" t="str">
        <f t="shared" ca="1" si="208"/>
        <v/>
      </c>
      <c r="GJC18" s="385" t="str">
        <f t="shared" ref="GJC18:GLN18" ca="1" si="209">IF(OFFSET(Cp_path,0,INT((COLUMN(GJC16)-3)/(N_w_div+1)+1))&lt;&gt;"",INT((COLUMN(GJC16)-3)/(N_w_div+1))+1,"")</f>
        <v/>
      </c>
      <c r="GJD18" s="385" t="str">
        <f t="shared" ca="1" si="209"/>
        <v/>
      </c>
      <c r="GJE18" s="385" t="str">
        <f t="shared" ca="1" si="209"/>
        <v/>
      </c>
      <c r="GJF18" s="385" t="str">
        <f t="shared" ca="1" si="209"/>
        <v/>
      </c>
      <c r="GJG18" s="385" t="str">
        <f t="shared" ca="1" si="209"/>
        <v/>
      </c>
      <c r="GJH18" s="385" t="str">
        <f t="shared" ca="1" si="209"/>
        <v/>
      </c>
      <c r="GJI18" s="385" t="str">
        <f t="shared" ca="1" si="209"/>
        <v/>
      </c>
      <c r="GJJ18" s="385" t="str">
        <f t="shared" ca="1" si="209"/>
        <v/>
      </c>
      <c r="GJK18" s="385" t="str">
        <f t="shared" ca="1" si="209"/>
        <v/>
      </c>
      <c r="GJL18" s="385" t="str">
        <f t="shared" ca="1" si="209"/>
        <v/>
      </c>
      <c r="GJM18" s="385" t="str">
        <f t="shared" ca="1" si="209"/>
        <v/>
      </c>
      <c r="GJN18" s="385" t="str">
        <f t="shared" ca="1" si="209"/>
        <v/>
      </c>
      <c r="GJO18" s="385" t="str">
        <f t="shared" ca="1" si="209"/>
        <v/>
      </c>
      <c r="GJP18" s="385" t="str">
        <f t="shared" ca="1" si="209"/>
        <v/>
      </c>
      <c r="GJQ18" s="385" t="str">
        <f t="shared" ca="1" si="209"/>
        <v/>
      </c>
      <c r="GJR18" s="385" t="str">
        <f t="shared" ca="1" si="209"/>
        <v/>
      </c>
      <c r="GJS18" s="385" t="str">
        <f t="shared" ca="1" si="209"/>
        <v/>
      </c>
      <c r="GJT18" s="385" t="str">
        <f t="shared" ca="1" si="209"/>
        <v/>
      </c>
      <c r="GJU18" s="385" t="str">
        <f t="shared" ca="1" si="209"/>
        <v/>
      </c>
      <c r="GJV18" s="385" t="str">
        <f t="shared" ca="1" si="209"/>
        <v/>
      </c>
      <c r="GJW18" s="385" t="str">
        <f t="shared" ca="1" si="209"/>
        <v/>
      </c>
      <c r="GJX18" s="385" t="str">
        <f t="shared" ca="1" si="209"/>
        <v/>
      </c>
      <c r="GJY18" s="385" t="str">
        <f t="shared" ca="1" si="209"/>
        <v/>
      </c>
      <c r="GJZ18" s="385" t="str">
        <f t="shared" ca="1" si="209"/>
        <v/>
      </c>
      <c r="GKA18" s="385" t="str">
        <f t="shared" ca="1" si="209"/>
        <v/>
      </c>
      <c r="GKB18" s="385" t="str">
        <f t="shared" ca="1" si="209"/>
        <v/>
      </c>
      <c r="GKC18" s="385" t="str">
        <f t="shared" ca="1" si="209"/>
        <v/>
      </c>
      <c r="GKD18" s="385" t="str">
        <f t="shared" ca="1" si="209"/>
        <v/>
      </c>
      <c r="GKE18" s="385" t="str">
        <f t="shared" ca="1" si="209"/>
        <v/>
      </c>
      <c r="GKF18" s="385" t="str">
        <f t="shared" ca="1" si="209"/>
        <v/>
      </c>
      <c r="GKG18" s="385" t="str">
        <f t="shared" ca="1" si="209"/>
        <v/>
      </c>
      <c r="GKH18" s="385" t="str">
        <f t="shared" ca="1" si="209"/>
        <v/>
      </c>
      <c r="GKI18" s="385" t="str">
        <f t="shared" ca="1" si="209"/>
        <v/>
      </c>
      <c r="GKJ18" s="385" t="str">
        <f t="shared" ca="1" si="209"/>
        <v/>
      </c>
      <c r="GKK18" s="385" t="str">
        <f t="shared" ca="1" si="209"/>
        <v/>
      </c>
      <c r="GKL18" s="385" t="str">
        <f t="shared" ca="1" si="209"/>
        <v/>
      </c>
      <c r="GKM18" s="385" t="str">
        <f t="shared" ca="1" si="209"/>
        <v/>
      </c>
      <c r="GKN18" s="385" t="str">
        <f t="shared" ca="1" si="209"/>
        <v/>
      </c>
      <c r="GKO18" s="385" t="str">
        <f t="shared" ca="1" si="209"/>
        <v/>
      </c>
      <c r="GKP18" s="385" t="str">
        <f t="shared" ca="1" si="209"/>
        <v/>
      </c>
      <c r="GKQ18" s="385" t="str">
        <f t="shared" ca="1" si="209"/>
        <v/>
      </c>
      <c r="GKR18" s="385" t="str">
        <f t="shared" ca="1" si="209"/>
        <v/>
      </c>
      <c r="GKS18" s="385" t="str">
        <f t="shared" ca="1" si="209"/>
        <v/>
      </c>
      <c r="GKT18" s="385" t="str">
        <f t="shared" ca="1" si="209"/>
        <v/>
      </c>
      <c r="GKU18" s="385" t="str">
        <f t="shared" ca="1" si="209"/>
        <v/>
      </c>
      <c r="GKV18" s="385" t="str">
        <f t="shared" ca="1" si="209"/>
        <v/>
      </c>
      <c r="GKW18" s="385" t="str">
        <f t="shared" ca="1" si="209"/>
        <v/>
      </c>
      <c r="GKX18" s="385" t="str">
        <f t="shared" ca="1" si="209"/>
        <v/>
      </c>
      <c r="GKY18" s="385" t="str">
        <f t="shared" ca="1" si="209"/>
        <v/>
      </c>
      <c r="GKZ18" s="385" t="str">
        <f t="shared" ca="1" si="209"/>
        <v/>
      </c>
      <c r="GLA18" s="385" t="str">
        <f t="shared" ca="1" si="209"/>
        <v/>
      </c>
      <c r="GLB18" s="385" t="str">
        <f t="shared" ca="1" si="209"/>
        <v/>
      </c>
      <c r="GLC18" s="385" t="str">
        <f t="shared" ca="1" si="209"/>
        <v/>
      </c>
      <c r="GLD18" s="385" t="str">
        <f t="shared" ca="1" si="209"/>
        <v/>
      </c>
      <c r="GLE18" s="385" t="str">
        <f t="shared" ca="1" si="209"/>
        <v/>
      </c>
      <c r="GLF18" s="385" t="str">
        <f t="shared" ca="1" si="209"/>
        <v/>
      </c>
      <c r="GLG18" s="385" t="str">
        <f t="shared" ca="1" si="209"/>
        <v/>
      </c>
      <c r="GLH18" s="385" t="str">
        <f t="shared" ca="1" si="209"/>
        <v/>
      </c>
      <c r="GLI18" s="385" t="str">
        <f t="shared" ca="1" si="209"/>
        <v/>
      </c>
      <c r="GLJ18" s="385" t="str">
        <f t="shared" ca="1" si="209"/>
        <v/>
      </c>
      <c r="GLK18" s="385" t="str">
        <f t="shared" ca="1" si="209"/>
        <v/>
      </c>
      <c r="GLL18" s="385" t="str">
        <f t="shared" ca="1" si="209"/>
        <v/>
      </c>
      <c r="GLM18" s="385" t="str">
        <f t="shared" ca="1" si="209"/>
        <v/>
      </c>
      <c r="GLN18" s="385" t="str">
        <f t="shared" ca="1" si="209"/>
        <v/>
      </c>
      <c r="GLO18" s="385" t="str">
        <f t="shared" ref="GLO18:GNZ18" ca="1" si="210">IF(OFFSET(Cp_path,0,INT((COLUMN(GLO16)-3)/(N_w_div+1)+1))&lt;&gt;"",INT((COLUMN(GLO16)-3)/(N_w_div+1))+1,"")</f>
        <v/>
      </c>
      <c r="GLP18" s="385" t="str">
        <f t="shared" ca="1" si="210"/>
        <v/>
      </c>
      <c r="GLQ18" s="385" t="str">
        <f t="shared" ca="1" si="210"/>
        <v/>
      </c>
      <c r="GLR18" s="385" t="str">
        <f t="shared" ca="1" si="210"/>
        <v/>
      </c>
      <c r="GLS18" s="385" t="str">
        <f t="shared" ca="1" si="210"/>
        <v/>
      </c>
      <c r="GLT18" s="385" t="str">
        <f t="shared" ca="1" si="210"/>
        <v/>
      </c>
      <c r="GLU18" s="385" t="str">
        <f t="shared" ca="1" si="210"/>
        <v/>
      </c>
      <c r="GLV18" s="385" t="str">
        <f t="shared" ca="1" si="210"/>
        <v/>
      </c>
      <c r="GLW18" s="385" t="str">
        <f t="shared" ca="1" si="210"/>
        <v/>
      </c>
      <c r="GLX18" s="385" t="str">
        <f t="shared" ca="1" si="210"/>
        <v/>
      </c>
      <c r="GLY18" s="385" t="str">
        <f t="shared" ca="1" si="210"/>
        <v/>
      </c>
      <c r="GLZ18" s="385" t="str">
        <f t="shared" ca="1" si="210"/>
        <v/>
      </c>
      <c r="GMA18" s="385" t="str">
        <f t="shared" ca="1" si="210"/>
        <v/>
      </c>
      <c r="GMB18" s="385" t="str">
        <f t="shared" ca="1" si="210"/>
        <v/>
      </c>
      <c r="GMC18" s="385" t="str">
        <f t="shared" ca="1" si="210"/>
        <v/>
      </c>
      <c r="GMD18" s="385" t="str">
        <f t="shared" ca="1" si="210"/>
        <v/>
      </c>
      <c r="GME18" s="385" t="str">
        <f t="shared" ca="1" si="210"/>
        <v/>
      </c>
      <c r="GMF18" s="385" t="str">
        <f t="shared" ca="1" si="210"/>
        <v/>
      </c>
      <c r="GMG18" s="385" t="str">
        <f t="shared" ca="1" si="210"/>
        <v/>
      </c>
      <c r="GMH18" s="385" t="str">
        <f t="shared" ca="1" si="210"/>
        <v/>
      </c>
      <c r="GMI18" s="385" t="str">
        <f t="shared" ca="1" si="210"/>
        <v/>
      </c>
      <c r="GMJ18" s="385" t="str">
        <f t="shared" ca="1" si="210"/>
        <v/>
      </c>
      <c r="GMK18" s="385" t="str">
        <f t="shared" ca="1" si="210"/>
        <v/>
      </c>
      <c r="GML18" s="385" t="str">
        <f t="shared" ca="1" si="210"/>
        <v/>
      </c>
      <c r="GMM18" s="385" t="str">
        <f t="shared" ca="1" si="210"/>
        <v/>
      </c>
      <c r="GMN18" s="385" t="str">
        <f t="shared" ca="1" si="210"/>
        <v/>
      </c>
      <c r="GMO18" s="385" t="str">
        <f t="shared" ca="1" si="210"/>
        <v/>
      </c>
      <c r="GMP18" s="385" t="str">
        <f t="shared" ca="1" si="210"/>
        <v/>
      </c>
      <c r="GMQ18" s="385" t="str">
        <f t="shared" ca="1" si="210"/>
        <v/>
      </c>
      <c r="GMR18" s="385" t="str">
        <f t="shared" ca="1" si="210"/>
        <v/>
      </c>
      <c r="GMS18" s="385" t="str">
        <f t="shared" ca="1" si="210"/>
        <v/>
      </c>
      <c r="GMT18" s="385" t="str">
        <f t="shared" ca="1" si="210"/>
        <v/>
      </c>
      <c r="GMU18" s="385" t="str">
        <f t="shared" ca="1" si="210"/>
        <v/>
      </c>
      <c r="GMV18" s="385" t="str">
        <f t="shared" ca="1" si="210"/>
        <v/>
      </c>
      <c r="GMW18" s="385" t="str">
        <f t="shared" ca="1" si="210"/>
        <v/>
      </c>
      <c r="GMX18" s="385" t="str">
        <f t="shared" ca="1" si="210"/>
        <v/>
      </c>
      <c r="GMY18" s="385" t="str">
        <f t="shared" ca="1" si="210"/>
        <v/>
      </c>
      <c r="GMZ18" s="385" t="str">
        <f t="shared" ca="1" si="210"/>
        <v/>
      </c>
      <c r="GNA18" s="385" t="str">
        <f t="shared" ca="1" si="210"/>
        <v/>
      </c>
      <c r="GNB18" s="385" t="str">
        <f t="shared" ca="1" si="210"/>
        <v/>
      </c>
      <c r="GNC18" s="385" t="str">
        <f t="shared" ca="1" si="210"/>
        <v/>
      </c>
      <c r="GND18" s="385" t="str">
        <f t="shared" ca="1" si="210"/>
        <v/>
      </c>
      <c r="GNE18" s="385" t="str">
        <f t="shared" ca="1" si="210"/>
        <v/>
      </c>
      <c r="GNF18" s="385" t="str">
        <f t="shared" ca="1" si="210"/>
        <v/>
      </c>
      <c r="GNG18" s="385" t="str">
        <f t="shared" ca="1" si="210"/>
        <v/>
      </c>
      <c r="GNH18" s="385" t="str">
        <f t="shared" ca="1" si="210"/>
        <v/>
      </c>
      <c r="GNI18" s="385" t="str">
        <f t="shared" ca="1" si="210"/>
        <v/>
      </c>
      <c r="GNJ18" s="385" t="str">
        <f t="shared" ca="1" si="210"/>
        <v/>
      </c>
      <c r="GNK18" s="385" t="str">
        <f t="shared" ca="1" si="210"/>
        <v/>
      </c>
      <c r="GNL18" s="385" t="str">
        <f t="shared" ca="1" si="210"/>
        <v/>
      </c>
      <c r="GNM18" s="385" t="str">
        <f t="shared" ca="1" si="210"/>
        <v/>
      </c>
      <c r="GNN18" s="385" t="str">
        <f t="shared" ca="1" si="210"/>
        <v/>
      </c>
      <c r="GNO18" s="385" t="str">
        <f t="shared" ca="1" si="210"/>
        <v/>
      </c>
      <c r="GNP18" s="385" t="str">
        <f t="shared" ca="1" si="210"/>
        <v/>
      </c>
      <c r="GNQ18" s="385" t="str">
        <f t="shared" ca="1" si="210"/>
        <v/>
      </c>
      <c r="GNR18" s="385" t="str">
        <f t="shared" ca="1" si="210"/>
        <v/>
      </c>
      <c r="GNS18" s="385" t="str">
        <f t="shared" ca="1" si="210"/>
        <v/>
      </c>
      <c r="GNT18" s="385" t="str">
        <f t="shared" ca="1" si="210"/>
        <v/>
      </c>
      <c r="GNU18" s="385" t="str">
        <f t="shared" ca="1" si="210"/>
        <v/>
      </c>
      <c r="GNV18" s="385" t="str">
        <f t="shared" ca="1" si="210"/>
        <v/>
      </c>
      <c r="GNW18" s="385" t="str">
        <f t="shared" ca="1" si="210"/>
        <v/>
      </c>
      <c r="GNX18" s="385" t="str">
        <f t="shared" ca="1" si="210"/>
        <v/>
      </c>
      <c r="GNY18" s="385" t="str">
        <f t="shared" ca="1" si="210"/>
        <v/>
      </c>
      <c r="GNZ18" s="385" t="str">
        <f t="shared" ca="1" si="210"/>
        <v/>
      </c>
      <c r="GOA18" s="385" t="str">
        <f t="shared" ref="GOA18:GQL18" ca="1" si="211">IF(OFFSET(Cp_path,0,INT((COLUMN(GOA16)-3)/(N_w_div+1)+1))&lt;&gt;"",INT((COLUMN(GOA16)-3)/(N_w_div+1))+1,"")</f>
        <v/>
      </c>
      <c r="GOB18" s="385" t="str">
        <f t="shared" ca="1" si="211"/>
        <v/>
      </c>
      <c r="GOC18" s="385" t="str">
        <f t="shared" ca="1" si="211"/>
        <v/>
      </c>
      <c r="GOD18" s="385" t="str">
        <f t="shared" ca="1" si="211"/>
        <v/>
      </c>
      <c r="GOE18" s="385" t="str">
        <f t="shared" ca="1" si="211"/>
        <v/>
      </c>
      <c r="GOF18" s="385" t="str">
        <f t="shared" ca="1" si="211"/>
        <v/>
      </c>
      <c r="GOG18" s="385" t="str">
        <f t="shared" ca="1" si="211"/>
        <v/>
      </c>
      <c r="GOH18" s="385" t="str">
        <f t="shared" ca="1" si="211"/>
        <v/>
      </c>
      <c r="GOI18" s="385" t="str">
        <f t="shared" ca="1" si="211"/>
        <v/>
      </c>
      <c r="GOJ18" s="385" t="str">
        <f t="shared" ca="1" si="211"/>
        <v/>
      </c>
      <c r="GOK18" s="385" t="str">
        <f t="shared" ca="1" si="211"/>
        <v/>
      </c>
      <c r="GOL18" s="385" t="str">
        <f t="shared" ca="1" si="211"/>
        <v/>
      </c>
      <c r="GOM18" s="385" t="str">
        <f t="shared" ca="1" si="211"/>
        <v/>
      </c>
      <c r="GON18" s="385" t="str">
        <f t="shared" ca="1" si="211"/>
        <v/>
      </c>
      <c r="GOO18" s="385" t="str">
        <f t="shared" ca="1" si="211"/>
        <v/>
      </c>
      <c r="GOP18" s="385" t="str">
        <f t="shared" ca="1" si="211"/>
        <v/>
      </c>
      <c r="GOQ18" s="385" t="str">
        <f t="shared" ca="1" si="211"/>
        <v/>
      </c>
      <c r="GOR18" s="385" t="str">
        <f t="shared" ca="1" si="211"/>
        <v/>
      </c>
      <c r="GOS18" s="385" t="str">
        <f t="shared" ca="1" si="211"/>
        <v/>
      </c>
      <c r="GOT18" s="385" t="str">
        <f t="shared" ca="1" si="211"/>
        <v/>
      </c>
      <c r="GOU18" s="385" t="str">
        <f t="shared" ca="1" si="211"/>
        <v/>
      </c>
      <c r="GOV18" s="385" t="str">
        <f t="shared" ca="1" si="211"/>
        <v/>
      </c>
      <c r="GOW18" s="385" t="str">
        <f t="shared" ca="1" si="211"/>
        <v/>
      </c>
      <c r="GOX18" s="385" t="str">
        <f t="shared" ca="1" si="211"/>
        <v/>
      </c>
      <c r="GOY18" s="385" t="str">
        <f t="shared" ca="1" si="211"/>
        <v/>
      </c>
      <c r="GOZ18" s="385" t="str">
        <f t="shared" ca="1" si="211"/>
        <v/>
      </c>
      <c r="GPA18" s="385" t="str">
        <f t="shared" ca="1" si="211"/>
        <v/>
      </c>
      <c r="GPB18" s="385" t="str">
        <f t="shared" ca="1" si="211"/>
        <v/>
      </c>
      <c r="GPC18" s="385" t="str">
        <f t="shared" ca="1" si="211"/>
        <v/>
      </c>
      <c r="GPD18" s="385" t="str">
        <f t="shared" ca="1" si="211"/>
        <v/>
      </c>
      <c r="GPE18" s="385" t="str">
        <f t="shared" ca="1" si="211"/>
        <v/>
      </c>
      <c r="GPF18" s="385" t="str">
        <f t="shared" ca="1" si="211"/>
        <v/>
      </c>
      <c r="GPG18" s="385" t="str">
        <f t="shared" ca="1" si="211"/>
        <v/>
      </c>
      <c r="GPH18" s="385" t="str">
        <f t="shared" ca="1" si="211"/>
        <v/>
      </c>
      <c r="GPI18" s="385" t="str">
        <f t="shared" ca="1" si="211"/>
        <v/>
      </c>
      <c r="GPJ18" s="385" t="str">
        <f t="shared" ca="1" si="211"/>
        <v/>
      </c>
      <c r="GPK18" s="385" t="str">
        <f t="shared" ca="1" si="211"/>
        <v/>
      </c>
      <c r="GPL18" s="385" t="str">
        <f t="shared" ca="1" si="211"/>
        <v/>
      </c>
      <c r="GPM18" s="385" t="str">
        <f t="shared" ca="1" si="211"/>
        <v/>
      </c>
      <c r="GPN18" s="385" t="str">
        <f t="shared" ca="1" si="211"/>
        <v/>
      </c>
      <c r="GPO18" s="385" t="str">
        <f t="shared" ca="1" si="211"/>
        <v/>
      </c>
      <c r="GPP18" s="385" t="str">
        <f t="shared" ca="1" si="211"/>
        <v/>
      </c>
      <c r="GPQ18" s="385" t="str">
        <f t="shared" ca="1" si="211"/>
        <v/>
      </c>
      <c r="GPR18" s="385" t="str">
        <f t="shared" ca="1" si="211"/>
        <v/>
      </c>
      <c r="GPS18" s="385" t="str">
        <f t="shared" ca="1" si="211"/>
        <v/>
      </c>
      <c r="GPT18" s="385" t="str">
        <f t="shared" ca="1" si="211"/>
        <v/>
      </c>
      <c r="GPU18" s="385" t="str">
        <f t="shared" ca="1" si="211"/>
        <v/>
      </c>
      <c r="GPV18" s="385" t="str">
        <f t="shared" ca="1" si="211"/>
        <v/>
      </c>
      <c r="GPW18" s="385" t="str">
        <f t="shared" ca="1" si="211"/>
        <v/>
      </c>
      <c r="GPX18" s="385" t="str">
        <f t="shared" ca="1" si="211"/>
        <v/>
      </c>
      <c r="GPY18" s="385" t="str">
        <f t="shared" ca="1" si="211"/>
        <v/>
      </c>
      <c r="GPZ18" s="385" t="str">
        <f t="shared" ca="1" si="211"/>
        <v/>
      </c>
      <c r="GQA18" s="385" t="str">
        <f t="shared" ca="1" si="211"/>
        <v/>
      </c>
      <c r="GQB18" s="385" t="str">
        <f t="shared" ca="1" si="211"/>
        <v/>
      </c>
      <c r="GQC18" s="385" t="str">
        <f t="shared" ca="1" si="211"/>
        <v/>
      </c>
      <c r="GQD18" s="385" t="str">
        <f t="shared" ca="1" si="211"/>
        <v/>
      </c>
      <c r="GQE18" s="385" t="str">
        <f t="shared" ca="1" si="211"/>
        <v/>
      </c>
      <c r="GQF18" s="385" t="str">
        <f t="shared" ca="1" si="211"/>
        <v/>
      </c>
      <c r="GQG18" s="385" t="str">
        <f t="shared" ca="1" si="211"/>
        <v/>
      </c>
      <c r="GQH18" s="385" t="str">
        <f t="shared" ca="1" si="211"/>
        <v/>
      </c>
      <c r="GQI18" s="385" t="str">
        <f t="shared" ca="1" si="211"/>
        <v/>
      </c>
      <c r="GQJ18" s="385" t="str">
        <f t="shared" ca="1" si="211"/>
        <v/>
      </c>
      <c r="GQK18" s="385" t="str">
        <f t="shared" ca="1" si="211"/>
        <v/>
      </c>
      <c r="GQL18" s="385" t="str">
        <f t="shared" ca="1" si="211"/>
        <v/>
      </c>
      <c r="GQM18" s="385" t="str">
        <f t="shared" ref="GQM18:GSX18" ca="1" si="212">IF(OFFSET(Cp_path,0,INT((COLUMN(GQM16)-3)/(N_w_div+1)+1))&lt;&gt;"",INT((COLUMN(GQM16)-3)/(N_w_div+1))+1,"")</f>
        <v/>
      </c>
      <c r="GQN18" s="385" t="str">
        <f t="shared" ca="1" si="212"/>
        <v/>
      </c>
      <c r="GQO18" s="385" t="str">
        <f t="shared" ca="1" si="212"/>
        <v/>
      </c>
      <c r="GQP18" s="385" t="str">
        <f t="shared" ca="1" si="212"/>
        <v/>
      </c>
      <c r="GQQ18" s="385" t="str">
        <f t="shared" ca="1" si="212"/>
        <v/>
      </c>
      <c r="GQR18" s="385" t="str">
        <f t="shared" ca="1" si="212"/>
        <v/>
      </c>
      <c r="GQS18" s="385" t="str">
        <f t="shared" ca="1" si="212"/>
        <v/>
      </c>
      <c r="GQT18" s="385" t="str">
        <f t="shared" ca="1" si="212"/>
        <v/>
      </c>
      <c r="GQU18" s="385" t="str">
        <f t="shared" ca="1" si="212"/>
        <v/>
      </c>
      <c r="GQV18" s="385" t="str">
        <f t="shared" ca="1" si="212"/>
        <v/>
      </c>
      <c r="GQW18" s="385" t="str">
        <f t="shared" ca="1" si="212"/>
        <v/>
      </c>
      <c r="GQX18" s="385" t="str">
        <f t="shared" ca="1" si="212"/>
        <v/>
      </c>
      <c r="GQY18" s="385" t="str">
        <f t="shared" ca="1" si="212"/>
        <v/>
      </c>
      <c r="GQZ18" s="385" t="str">
        <f t="shared" ca="1" si="212"/>
        <v/>
      </c>
      <c r="GRA18" s="385" t="str">
        <f t="shared" ca="1" si="212"/>
        <v/>
      </c>
      <c r="GRB18" s="385" t="str">
        <f t="shared" ca="1" si="212"/>
        <v/>
      </c>
      <c r="GRC18" s="385" t="str">
        <f t="shared" ca="1" si="212"/>
        <v/>
      </c>
      <c r="GRD18" s="385" t="str">
        <f t="shared" ca="1" si="212"/>
        <v/>
      </c>
      <c r="GRE18" s="385" t="str">
        <f t="shared" ca="1" si="212"/>
        <v/>
      </c>
      <c r="GRF18" s="385" t="str">
        <f t="shared" ca="1" si="212"/>
        <v/>
      </c>
      <c r="GRG18" s="385" t="str">
        <f t="shared" ca="1" si="212"/>
        <v/>
      </c>
      <c r="GRH18" s="385" t="str">
        <f t="shared" ca="1" si="212"/>
        <v/>
      </c>
      <c r="GRI18" s="385" t="str">
        <f t="shared" ca="1" si="212"/>
        <v/>
      </c>
      <c r="GRJ18" s="385" t="str">
        <f t="shared" ca="1" si="212"/>
        <v/>
      </c>
      <c r="GRK18" s="385" t="str">
        <f t="shared" ca="1" si="212"/>
        <v/>
      </c>
      <c r="GRL18" s="385" t="str">
        <f t="shared" ca="1" si="212"/>
        <v/>
      </c>
      <c r="GRM18" s="385" t="str">
        <f t="shared" ca="1" si="212"/>
        <v/>
      </c>
      <c r="GRN18" s="385" t="str">
        <f t="shared" ca="1" si="212"/>
        <v/>
      </c>
      <c r="GRO18" s="385" t="str">
        <f t="shared" ca="1" si="212"/>
        <v/>
      </c>
      <c r="GRP18" s="385" t="str">
        <f t="shared" ca="1" si="212"/>
        <v/>
      </c>
      <c r="GRQ18" s="385" t="str">
        <f t="shared" ca="1" si="212"/>
        <v/>
      </c>
      <c r="GRR18" s="385" t="str">
        <f t="shared" ca="1" si="212"/>
        <v/>
      </c>
      <c r="GRS18" s="385" t="str">
        <f t="shared" ca="1" si="212"/>
        <v/>
      </c>
      <c r="GRT18" s="385" t="str">
        <f t="shared" ca="1" si="212"/>
        <v/>
      </c>
      <c r="GRU18" s="385" t="str">
        <f t="shared" ca="1" si="212"/>
        <v/>
      </c>
      <c r="GRV18" s="385" t="str">
        <f t="shared" ca="1" si="212"/>
        <v/>
      </c>
      <c r="GRW18" s="385" t="str">
        <f t="shared" ca="1" si="212"/>
        <v/>
      </c>
      <c r="GRX18" s="385" t="str">
        <f t="shared" ca="1" si="212"/>
        <v/>
      </c>
      <c r="GRY18" s="385" t="str">
        <f t="shared" ca="1" si="212"/>
        <v/>
      </c>
      <c r="GRZ18" s="385" t="str">
        <f t="shared" ca="1" si="212"/>
        <v/>
      </c>
      <c r="GSA18" s="385" t="str">
        <f t="shared" ca="1" si="212"/>
        <v/>
      </c>
      <c r="GSB18" s="385" t="str">
        <f t="shared" ca="1" si="212"/>
        <v/>
      </c>
      <c r="GSC18" s="385" t="str">
        <f t="shared" ca="1" si="212"/>
        <v/>
      </c>
      <c r="GSD18" s="385" t="str">
        <f t="shared" ca="1" si="212"/>
        <v/>
      </c>
      <c r="GSE18" s="385" t="str">
        <f t="shared" ca="1" si="212"/>
        <v/>
      </c>
      <c r="GSF18" s="385" t="str">
        <f t="shared" ca="1" si="212"/>
        <v/>
      </c>
      <c r="GSG18" s="385" t="str">
        <f t="shared" ca="1" si="212"/>
        <v/>
      </c>
      <c r="GSH18" s="385" t="str">
        <f t="shared" ca="1" si="212"/>
        <v/>
      </c>
      <c r="GSI18" s="385" t="str">
        <f t="shared" ca="1" si="212"/>
        <v/>
      </c>
      <c r="GSJ18" s="385" t="str">
        <f t="shared" ca="1" si="212"/>
        <v/>
      </c>
      <c r="GSK18" s="385" t="str">
        <f t="shared" ca="1" si="212"/>
        <v/>
      </c>
      <c r="GSL18" s="385" t="str">
        <f t="shared" ca="1" si="212"/>
        <v/>
      </c>
      <c r="GSM18" s="385" t="str">
        <f t="shared" ca="1" si="212"/>
        <v/>
      </c>
      <c r="GSN18" s="385" t="str">
        <f t="shared" ca="1" si="212"/>
        <v/>
      </c>
      <c r="GSO18" s="385" t="str">
        <f t="shared" ca="1" si="212"/>
        <v/>
      </c>
      <c r="GSP18" s="385" t="str">
        <f t="shared" ca="1" si="212"/>
        <v/>
      </c>
      <c r="GSQ18" s="385" t="str">
        <f t="shared" ca="1" si="212"/>
        <v/>
      </c>
      <c r="GSR18" s="385" t="str">
        <f t="shared" ca="1" si="212"/>
        <v/>
      </c>
      <c r="GSS18" s="385" t="str">
        <f t="shared" ca="1" si="212"/>
        <v/>
      </c>
      <c r="GST18" s="385" t="str">
        <f t="shared" ca="1" si="212"/>
        <v/>
      </c>
      <c r="GSU18" s="385" t="str">
        <f t="shared" ca="1" si="212"/>
        <v/>
      </c>
      <c r="GSV18" s="385" t="str">
        <f t="shared" ca="1" si="212"/>
        <v/>
      </c>
      <c r="GSW18" s="385" t="str">
        <f t="shared" ca="1" si="212"/>
        <v/>
      </c>
      <c r="GSX18" s="385" t="str">
        <f t="shared" ca="1" si="212"/>
        <v/>
      </c>
      <c r="GSY18" s="385" t="str">
        <f t="shared" ref="GSY18:GVJ18" ca="1" si="213">IF(OFFSET(Cp_path,0,INT((COLUMN(GSY16)-3)/(N_w_div+1)+1))&lt;&gt;"",INT((COLUMN(GSY16)-3)/(N_w_div+1))+1,"")</f>
        <v/>
      </c>
      <c r="GSZ18" s="385" t="str">
        <f t="shared" ca="1" si="213"/>
        <v/>
      </c>
      <c r="GTA18" s="385" t="str">
        <f t="shared" ca="1" si="213"/>
        <v/>
      </c>
      <c r="GTB18" s="385" t="str">
        <f t="shared" ca="1" si="213"/>
        <v/>
      </c>
      <c r="GTC18" s="385" t="str">
        <f t="shared" ca="1" si="213"/>
        <v/>
      </c>
      <c r="GTD18" s="385" t="str">
        <f t="shared" ca="1" si="213"/>
        <v/>
      </c>
      <c r="GTE18" s="385" t="str">
        <f t="shared" ca="1" si="213"/>
        <v/>
      </c>
      <c r="GTF18" s="385" t="str">
        <f t="shared" ca="1" si="213"/>
        <v/>
      </c>
      <c r="GTG18" s="385" t="str">
        <f t="shared" ca="1" si="213"/>
        <v/>
      </c>
      <c r="GTH18" s="385" t="str">
        <f t="shared" ca="1" si="213"/>
        <v/>
      </c>
      <c r="GTI18" s="385" t="str">
        <f t="shared" ca="1" si="213"/>
        <v/>
      </c>
      <c r="GTJ18" s="385" t="str">
        <f t="shared" ca="1" si="213"/>
        <v/>
      </c>
      <c r="GTK18" s="385" t="str">
        <f t="shared" ca="1" si="213"/>
        <v/>
      </c>
      <c r="GTL18" s="385" t="str">
        <f t="shared" ca="1" si="213"/>
        <v/>
      </c>
      <c r="GTM18" s="385" t="str">
        <f t="shared" ca="1" si="213"/>
        <v/>
      </c>
      <c r="GTN18" s="385" t="str">
        <f t="shared" ca="1" si="213"/>
        <v/>
      </c>
      <c r="GTO18" s="385" t="str">
        <f t="shared" ca="1" si="213"/>
        <v/>
      </c>
      <c r="GTP18" s="385" t="str">
        <f t="shared" ca="1" si="213"/>
        <v/>
      </c>
      <c r="GTQ18" s="385" t="str">
        <f t="shared" ca="1" si="213"/>
        <v/>
      </c>
      <c r="GTR18" s="385" t="str">
        <f t="shared" ca="1" si="213"/>
        <v/>
      </c>
      <c r="GTS18" s="385" t="str">
        <f t="shared" ca="1" si="213"/>
        <v/>
      </c>
      <c r="GTT18" s="385" t="str">
        <f t="shared" ca="1" si="213"/>
        <v/>
      </c>
      <c r="GTU18" s="385" t="str">
        <f t="shared" ca="1" si="213"/>
        <v/>
      </c>
      <c r="GTV18" s="385" t="str">
        <f t="shared" ca="1" si="213"/>
        <v/>
      </c>
      <c r="GTW18" s="385" t="str">
        <f t="shared" ca="1" si="213"/>
        <v/>
      </c>
      <c r="GTX18" s="385" t="str">
        <f t="shared" ca="1" si="213"/>
        <v/>
      </c>
      <c r="GTY18" s="385" t="str">
        <f t="shared" ca="1" si="213"/>
        <v/>
      </c>
      <c r="GTZ18" s="385" t="str">
        <f t="shared" ca="1" si="213"/>
        <v/>
      </c>
      <c r="GUA18" s="385" t="str">
        <f t="shared" ca="1" si="213"/>
        <v/>
      </c>
      <c r="GUB18" s="385" t="str">
        <f t="shared" ca="1" si="213"/>
        <v/>
      </c>
      <c r="GUC18" s="385" t="str">
        <f t="shared" ca="1" si="213"/>
        <v/>
      </c>
      <c r="GUD18" s="385" t="str">
        <f t="shared" ca="1" si="213"/>
        <v/>
      </c>
      <c r="GUE18" s="385" t="str">
        <f t="shared" ca="1" si="213"/>
        <v/>
      </c>
      <c r="GUF18" s="385" t="str">
        <f t="shared" ca="1" si="213"/>
        <v/>
      </c>
      <c r="GUG18" s="385" t="str">
        <f t="shared" ca="1" si="213"/>
        <v/>
      </c>
      <c r="GUH18" s="385" t="str">
        <f t="shared" ca="1" si="213"/>
        <v/>
      </c>
      <c r="GUI18" s="385" t="str">
        <f t="shared" ca="1" si="213"/>
        <v/>
      </c>
      <c r="GUJ18" s="385" t="str">
        <f t="shared" ca="1" si="213"/>
        <v/>
      </c>
      <c r="GUK18" s="385" t="str">
        <f t="shared" ca="1" si="213"/>
        <v/>
      </c>
      <c r="GUL18" s="385" t="str">
        <f t="shared" ca="1" si="213"/>
        <v/>
      </c>
      <c r="GUM18" s="385" t="str">
        <f t="shared" ca="1" si="213"/>
        <v/>
      </c>
      <c r="GUN18" s="385" t="str">
        <f t="shared" ca="1" si="213"/>
        <v/>
      </c>
      <c r="GUO18" s="385" t="str">
        <f t="shared" ca="1" si="213"/>
        <v/>
      </c>
      <c r="GUP18" s="385" t="str">
        <f t="shared" ca="1" si="213"/>
        <v/>
      </c>
      <c r="GUQ18" s="385" t="str">
        <f t="shared" ca="1" si="213"/>
        <v/>
      </c>
      <c r="GUR18" s="385" t="str">
        <f t="shared" ca="1" si="213"/>
        <v/>
      </c>
      <c r="GUS18" s="385" t="str">
        <f t="shared" ca="1" si="213"/>
        <v/>
      </c>
      <c r="GUT18" s="385" t="str">
        <f t="shared" ca="1" si="213"/>
        <v/>
      </c>
      <c r="GUU18" s="385" t="str">
        <f t="shared" ca="1" si="213"/>
        <v/>
      </c>
      <c r="GUV18" s="385" t="str">
        <f t="shared" ca="1" si="213"/>
        <v/>
      </c>
      <c r="GUW18" s="385" t="str">
        <f t="shared" ca="1" si="213"/>
        <v/>
      </c>
      <c r="GUX18" s="385" t="str">
        <f t="shared" ca="1" si="213"/>
        <v/>
      </c>
      <c r="GUY18" s="385" t="str">
        <f t="shared" ca="1" si="213"/>
        <v/>
      </c>
      <c r="GUZ18" s="385" t="str">
        <f t="shared" ca="1" si="213"/>
        <v/>
      </c>
      <c r="GVA18" s="385" t="str">
        <f t="shared" ca="1" si="213"/>
        <v/>
      </c>
      <c r="GVB18" s="385" t="str">
        <f t="shared" ca="1" si="213"/>
        <v/>
      </c>
      <c r="GVC18" s="385" t="str">
        <f t="shared" ca="1" si="213"/>
        <v/>
      </c>
      <c r="GVD18" s="385" t="str">
        <f t="shared" ca="1" si="213"/>
        <v/>
      </c>
      <c r="GVE18" s="385" t="str">
        <f t="shared" ca="1" si="213"/>
        <v/>
      </c>
      <c r="GVF18" s="385" t="str">
        <f t="shared" ca="1" si="213"/>
        <v/>
      </c>
      <c r="GVG18" s="385" t="str">
        <f t="shared" ca="1" si="213"/>
        <v/>
      </c>
      <c r="GVH18" s="385" t="str">
        <f t="shared" ca="1" si="213"/>
        <v/>
      </c>
      <c r="GVI18" s="385" t="str">
        <f t="shared" ca="1" si="213"/>
        <v/>
      </c>
      <c r="GVJ18" s="385" t="str">
        <f t="shared" ca="1" si="213"/>
        <v/>
      </c>
      <c r="GVK18" s="385" t="str">
        <f t="shared" ref="GVK18:GXV18" ca="1" si="214">IF(OFFSET(Cp_path,0,INT((COLUMN(GVK16)-3)/(N_w_div+1)+1))&lt;&gt;"",INT((COLUMN(GVK16)-3)/(N_w_div+1))+1,"")</f>
        <v/>
      </c>
      <c r="GVL18" s="385" t="str">
        <f t="shared" ca="1" si="214"/>
        <v/>
      </c>
      <c r="GVM18" s="385" t="str">
        <f t="shared" ca="1" si="214"/>
        <v/>
      </c>
      <c r="GVN18" s="385" t="str">
        <f t="shared" ca="1" si="214"/>
        <v/>
      </c>
      <c r="GVO18" s="385" t="str">
        <f t="shared" ca="1" si="214"/>
        <v/>
      </c>
      <c r="GVP18" s="385" t="str">
        <f t="shared" ca="1" si="214"/>
        <v/>
      </c>
      <c r="GVQ18" s="385" t="str">
        <f t="shared" ca="1" si="214"/>
        <v/>
      </c>
      <c r="GVR18" s="385" t="str">
        <f t="shared" ca="1" si="214"/>
        <v/>
      </c>
      <c r="GVS18" s="385" t="str">
        <f t="shared" ca="1" si="214"/>
        <v/>
      </c>
      <c r="GVT18" s="385" t="str">
        <f t="shared" ca="1" si="214"/>
        <v/>
      </c>
      <c r="GVU18" s="385" t="str">
        <f t="shared" ca="1" si="214"/>
        <v/>
      </c>
      <c r="GVV18" s="385" t="str">
        <f t="shared" ca="1" si="214"/>
        <v/>
      </c>
      <c r="GVW18" s="385" t="str">
        <f t="shared" ca="1" si="214"/>
        <v/>
      </c>
      <c r="GVX18" s="385" t="str">
        <f t="shared" ca="1" si="214"/>
        <v/>
      </c>
      <c r="GVY18" s="385" t="str">
        <f t="shared" ca="1" si="214"/>
        <v/>
      </c>
      <c r="GVZ18" s="385" t="str">
        <f t="shared" ca="1" si="214"/>
        <v/>
      </c>
      <c r="GWA18" s="385" t="str">
        <f t="shared" ca="1" si="214"/>
        <v/>
      </c>
      <c r="GWB18" s="385" t="str">
        <f t="shared" ca="1" si="214"/>
        <v/>
      </c>
      <c r="GWC18" s="385" t="str">
        <f t="shared" ca="1" si="214"/>
        <v/>
      </c>
      <c r="GWD18" s="385" t="str">
        <f t="shared" ca="1" si="214"/>
        <v/>
      </c>
      <c r="GWE18" s="385" t="str">
        <f t="shared" ca="1" si="214"/>
        <v/>
      </c>
      <c r="GWF18" s="385" t="str">
        <f t="shared" ca="1" si="214"/>
        <v/>
      </c>
      <c r="GWG18" s="385" t="str">
        <f t="shared" ca="1" si="214"/>
        <v/>
      </c>
      <c r="GWH18" s="385" t="str">
        <f t="shared" ca="1" si="214"/>
        <v/>
      </c>
      <c r="GWI18" s="385" t="str">
        <f t="shared" ca="1" si="214"/>
        <v/>
      </c>
      <c r="GWJ18" s="385" t="str">
        <f t="shared" ca="1" si="214"/>
        <v/>
      </c>
      <c r="GWK18" s="385" t="str">
        <f t="shared" ca="1" si="214"/>
        <v/>
      </c>
      <c r="GWL18" s="385" t="str">
        <f t="shared" ca="1" si="214"/>
        <v/>
      </c>
      <c r="GWM18" s="385" t="str">
        <f t="shared" ca="1" si="214"/>
        <v/>
      </c>
      <c r="GWN18" s="385" t="str">
        <f t="shared" ca="1" si="214"/>
        <v/>
      </c>
      <c r="GWO18" s="385" t="str">
        <f t="shared" ca="1" si="214"/>
        <v/>
      </c>
      <c r="GWP18" s="385" t="str">
        <f t="shared" ca="1" si="214"/>
        <v/>
      </c>
      <c r="GWQ18" s="385" t="str">
        <f t="shared" ca="1" si="214"/>
        <v/>
      </c>
      <c r="GWR18" s="385" t="str">
        <f t="shared" ca="1" si="214"/>
        <v/>
      </c>
      <c r="GWS18" s="385" t="str">
        <f t="shared" ca="1" si="214"/>
        <v/>
      </c>
      <c r="GWT18" s="385" t="str">
        <f t="shared" ca="1" si="214"/>
        <v/>
      </c>
      <c r="GWU18" s="385" t="str">
        <f t="shared" ca="1" si="214"/>
        <v/>
      </c>
      <c r="GWV18" s="385" t="str">
        <f t="shared" ca="1" si="214"/>
        <v/>
      </c>
      <c r="GWW18" s="385" t="str">
        <f t="shared" ca="1" si="214"/>
        <v/>
      </c>
      <c r="GWX18" s="385" t="str">
        <f t="shared" ca="1" si="214"/>
        <v/>
      </c>
      <c r="GWY18" s="385" t="str">
        <f t="shared" ca="1" si="214"/>
        <v/>
      </c>
      <c r="GWZ18" s="385" t="str">
        <f t="shared" ca="1" si="214"/>
        <v/>
      </c>
      <c r="GXA18" s="385" t="str">
        <f t="shared" ca="1" si="214"/>
        <v/>
      </c>
      <c r="GXB18" s="385" t="str">
        <f t="shared" ca="1" si="214"/>
        <v/>
      </c>
      <c r="GXC18" s="385" t="str">
        <f t="shared" ca="1" si="214"/>
        <v/>
      </c>
      <c r="GXD18" s="385" t="str">
        <f t="shared" ca="1" si="214"/>
        <v/>
      </c>
      <c r="GXE18" s="385" t="str">
        <f t="shared" ca="1" si="214"/>
        <v/>
      </c>
      <c r="GXF18" s="385" t="str">
        <f t="shared" ca="1" si="214"/>
        <v/>
      </c>
      <c r="GXG18" s="385" t="str">
        <f t="shared" ca="1" si="214"/>
        <v/>
      </c>
      <c r="GXH18" s="385" t="str">
        <f t="shared" ca="1" si="214"/>
        <v/>
      </c>
      <c r="GXI18" s="385" t="str">
        <f t="shared" ca="1" si="214"/>
        <v/>
      </c>
      <c r="GXJ18" s="385" t="str">
        <f t="shared" ca="1" si="214"/>
        <v/>
      </c>
      <c r="GXK18" s="385" t="str">
        <f t="shared" ca="1" si="214"/>
        <v/>
      </c>
      <c r="GXL18" s="385" t="str">
        <f t="shared" ca="1" si="214"/>
        <v/>
      </c>
      <c r="GXM18" s="385" t="str">
        <f t="shared" ca="1" si="214"/>
        <v/>
      </c>
      <c r="GXN18" s="385" t="str">
        <f t="shared" ca="1" si="214"/>
        <v/>
      </c>
      <c r="GXO18" s="385" t="str">
        <f t="shared" ca="1" si="214"/>
        <v/>
      </c>
      <c r="GXP18" s="385" t="str">
        <f t="shared" ca="1" si="214"/>
        <v/>
      </c>
      <c r="GXQ18" s="385" t="str">
        <f t="shared" ca="1" si="214"/>
        <v/>
      </c>
      <c r="GXR18" s="385" t="str">
        <f t="shared" ca="1" si="214"/>
        <v/>
      </c>
      <c r="GXS18" s="385" t="str">
        <f t="shared" ca="1" si="214"/>
        <v/>
      </c>
      <c r="GXT18" s="385" t="str">
        <f t="shared" ca="1" si="214"/>
        <v/>
      </c>
      <c r="GXU18" s="385" t="str">
        <f t="shared" ca="1" si="214"/>
        <v/>
      </c>
      <c r="GXV18" s="385" t="str">
        <f t="shared" ca="1" si="214"/>
        <v/>
      </c>
      <c r="GXW18" s="385" t="str">
        <f t="shared" ref="GXW18:HAH18" ca="1" si="215">IF(OFFSET(Cp_path,0,INT((COLUMN(GXW16)-3)/(N_w_div+1)+1))&lt;&gt;"",INT((COLUMN(GXW16)-3)/(N_w_div+1))+1,"")</f>
        <v/>
      </c>
      <c r="GXX18" s="385" t="str">
        <f t="shared" ca="1" si="215"/>
        <v/>
      </c>
      <c r="GXY18" s="385" t="str">
        <f t="shared" ca="1" si="215"/>
        <v/>
      </c>
      <c r="GXZ18" s="385" t="str">
        <f t="shared" ca="1" si="215"/>
        <v/>
      </c>
      <c r="GYA18" s="385" t="str">
        <f t="shared" ca="1" si="215"/>
        <v/>
      </c>
      <c r="GYB18" s="385" t="str">
        <f t="shared" ca="1" si="215"/>
        <v/>
      </c>
      <c r="GYC18" s="385" t="str">
        <f t="shared" ca="1" si="215"/>
        <v/>
      </c>
      <c r="GYD18" s="385" t="str">
        <f t="shared" ca="1" si="215"/>
        <v/>
      </c>
      <c r="GYE18" s="385" t="str">
        <f t="shared" ca="1" si="215"/>
        <v/>
      </c>
      <c r="GYF18" s="385" t="str">
        <f t="shared" ca="1" si="215"/>
        <v/>
      </c>
      <c r="GYG18" s="385" t="str">
        <f t="shared" ca="1" si="215"/>
        <v/>
      </c>
      <c r="GYH18" s="385" t="str">
        <f t="shared" ca="1" si="215"/>
        <v/>
      </c>
      <c r="GYI18" s="385" t="str">
        <f t="shared" ca="1" si="215"/>
        <v/>
      </c>
      <c r="GYJ18" s="385" t="str">
        <f t="shared" ca="1" si="215"/>
        <v/>
      </c>
      <c r="GYK18" s="385" t="str">
        <f t="shared" ca="1" si="215"/>
        <v/>
      </c>
      <c r="GYL18" s="385" t="str">
        <f t="shared" ca="1" si="215"/>
        <v/>
      </c>
      <c r="GYM18" s="385" t="str">
        <f t="shared" ca="1" si="215"/>
        <v/>
      </c>
      <c r="GYN18" s="385" t="str">
        <f t="shared" ca="1" si="215"/>
        <v/>
      </c>
      <c r="GYO18" s="385" t="str">
        <f t="shared" ca="1" si="215"/>
        <v/>
      </c>
      <c r="GYP18" s="385" t="str">
        <f t="shared" ca="1" si="215"/>
        <v/>
      </c>
      <c r="GYQ18" s="385" t="str">
        <f t="shared" ca="1" si="215"/>
        <v/>
      </c>
      <c r="GYR18" s="385" t="str">
        <f t="shared" ca="1" si="215"/>
        <v/>
      </c>
      <c r="GYS18" s="385" t="str">
        <f t="shared" ca="1" si="215"/>
        <v/>
      </c>
      <c r="GYT18" s="385" t="str">
        <f t="shared" ca="1" si="215"/>
        <v/>
      </c>
      <c r="GYU18" s="385" t="str">
        <f t="shared" ca="1" si="215"/>
        <v/>
      </c>
      <c r="GYV18" s="385" t="str">
        <f t="shared" ca="1" si="215"/>
        <v/>
      </c>
      <c r="GYW18" s="385" t="str">
        <f t="shared" ca="1" si="215"/>
        <v/>
      </c>
      <c r="GYX18" s="385" t="str">
        <f t="shared" ca="1" si="215"/>
        <v/>
      </c>
      <c r="GYY18" s="385" t="str">
        <f t="shared" ca="1" si="215"/>
        <v/>
      </c>
      <c r="GYZ18" s="385" t="str">
        <f t="shared" ca="1" si="215"/>
        <v/>
      </c>
      <c r="GZA18" s="385" t="str">
        <f t="shared" ca="1" si="215"/>
        <v/>
      </c>
      <c r="GZB18" s="385" t="str">
        <f t="shared" ca="1" si="215"/>
        <v/>
      </c>
      <c r="GZC18" s="385" t="str">
        <f t="shared" ca="1" si="215"/>
        <v/>
      </c>
      <c r="GZD18" s="385" t="str">
        <f t="shared" ca="1" si="215"/>
        <v/>
      </c>
      <c r="GZE18" s="385" t="str">
        <f t="shared" ca="1" si="215"/>
        <v/>
      </c>
      <c r="GZF18" s="385" t="str">
        <f t="shared" ca="1" si="215"/>
        <v/>
      </c>
      <c r="GZG18" s="385" t="str">
        <f t="shared" ca="1" si="215"/>
        <v/>
      </c>
      <c r="GZH18" s="385" t="str">
        <f t="shared" ca="1" si="215"/>
        <v/>
      </c>
      <c r="GZI18" s="385" t="str">
        <f t="shared" ca="1" si="215"/>
        <v/>
      </c>
      <c r="GZJ18" s="385" t="str">
        <f t="shared" ca="1" si="215"/>
        <v/>
      </c>
      <c r="GZK18" s="385" t="str">
        <f t="shared" ca="1" si="215"/>
        <v/>
      </c>
      <c r="GZL18" s="385" t="str">
        <f t="shared" ca="1" si="215"/>
        <v/>
      </c>
      <c r="GZM18" s="385" t="str">
        <f t="shared" ca="1" si="215"/>
        <v/>
      </c>
      <c r="GZN18" s="385" t="str">
        <f t="shared" ca="1" si="215"/>
        <v/>
      </c>
      <c r="GZO18" s="385" t="str">
        <f t="shared" ca="1" si="215"/>
        <v/>
      </c>
      <c r="GZP18" s="385" t="str">
        <f t="shared" ca="1" si="215"/>
        <v/>
      </c>
      <c r="GZQ18" s="385" t="str">
        <f t="shared" ca="1" si="215"/>
        <v/>
      </c>
      <c r="GZR18" s="385" t="str">
        <f t="shared" ca="1" si="215"/>
        <v/>
      </c>
      <c r="GZS18" s="385" t="str">
        <f t="shared" ca="1" si="215"/>
        <v/>
      </c>
      <c r="GZT18" s="385" t="str">
        <f t="shared" ca="1" si="215"/>
        <v/>
      </c>
      <c r="GZU18" s="385" t="str">
        <f t="shared" ca="1" si="215"/>
        <v/>
      </c>
      <c r="GZV18" s="385" t="str">
        <f t="shared" ca="1" si="215"/>
        <v/>
      </c>
      <c r="GZW18" s="385" t="str">
        <f t="shared" ca="1" si="215"/>
        <v/>
      </c>
      <c r="GZX18" s="385" t="str">
        <f t="shared" ca="1" si="215"/>
        <v/>
      </c>
      <c r="GZY18" s="385" t="str">
        <f t="shared" ca="1" si="215"/>
        <v/>
      </c>
      <c r="GZZ18" s="385" t="str">
        <f t="shared" ca="1" si="215"/>
        <v/>
      </c>
      <c r="HAA18" s="385" t="str">
        <f t="shared" ca="1" si="215"/>
        <v/>
      </c>
      <c r="HAB18" s="385" t="str">
        <f t="shared" ca="1" si="215"/>
        <v/>
      </c>
      <c r="HAC18" s="385" t="str">
        <f t="shared" ca="1" si="215"/>
        <v/>
      </c>
      <c r="HAD18" s="385" t="str">
        <f t="shared" ca="1" si="215"/>
        <v/>
      </c>
      <c r="HAE18" s="385" t="str">
        <f t="shared" ca="1" si="215"/>
        <v/>
      </c>
      <c r="HAF18" s="385" t="str">
        <f t="shared" ca="1" si="215"/>
        <v/>
      </c>
      <c r="HAG18" s="385" t="str">
        <f t="shared" ca="1" si="215"/>
        <v/>
      </c>
      <c r="HAH18" s="385" t="str">
        <f t="shared" ca="1" si="215"/>
        <v/>
      </c>
      <c r="HAI18" s="385" t="str">
        <f t="shared" ref="HAI18:HCT18" ca="1" si="216">IF(OFFSET(Cp_path,0,INT((COLUMN(HAI16)-3)/(N_w_div+1)+1))&lt;&gt;"",INT((COLUMN(HAI16)-3)/(N_w_div+1))+1,"")</f>
        <v/>
      </c>
      <c r="HAJ18" s="385" t="str">
        <f t="shared" ca="1" si="216"/>
        <v/>
      </c>
      <c r="HAK18" s="385" t="str">
        <f t="shared" ca="1" si="216"/>
        <v/>
      </c>
      <c r="HAL18" s="385" t="str">
        <f t="shared" ca="1" si="216"/>
        <v/>
      </c>
      <c r="HAM18" s="385" t="str">
        <f t="shared" ca="1" si="216"/>
        <v/>
      </c>
      <c r="HAN18" s="385" t="str">
        <f t="shared" ca="1" si="216"/>
        <v/>
      </c>
      <c r="HAO18" s="385" t="str">
        <f t="shared" ca="1" si="216"/>
        <v/>
      </c>
      <c r="HAP18" s="385" t="str">
        <f t="shared" ca="1" si="216"/>
        <v/>
      </c>
      <c r="HAQ18" s="385" t="str">
        <f t="shared" ca="1" si="216"/>
        <v/>
      </c>
      <c r="HAR18" s="385" t="str">
        <f t="shared" ca="1" si="216"/>
        <v/>
      </c>
      <c r="HAS18" s="385" t="str">
        <f t="shared" ca="1" si="216"/>
        <v/>
      </c>
      <c r="HAT18" s="385" t="str">
        <f t="shared" ca="1" si="216"/>
        <v/>
      </c>
      <c r="HAU18" s="385" t="str">
        <f t="shared" ca="1" si="216"/>
        <v/>
      </c>
      <c r="HAV18" s="385" t="str">
        <f t="shared" ca="1" si="216"/>
        <v/>
      </c>
      <c r="HAW18" s="385" t="str">
        <f t="shared" ca="1" si="216"/>
        <v/>
      </c>
      <c r="HAX18" s="385" t="str">
        <f t="shared" ca="1" si="216"/>
        <v/>
      </c>
      <c r="HAY18" s="385" t="str">
        <f t="shared" ca="1" si="216"/>
        <v/>
      </c>
      <c r="HAZ18" s="385" t="str">
        <f t="shared" ca="1" si="216"/>
        <v/>
      </c>
      <c r="HBA18" s="385" t="str">
        <f t="shared" ca="1" si="216"/>
        <v/>
      </c>
      <c r="HBB18" s="385" t="str">
        <f t="shared" ca="1" si="216"/>
        <v/>
      </c>
      <c r="HBC18" s="385" t="str">
        <f t="shared" ca="1" si="216"/>
        <v/>
      </c>
      <c r="HBD18" s="385" t="str">
        <f t="shared" ca="1" si="216"/>
        <v/>
      </c>
      <c r="HBE18" s="385" t="str">
        <f t="shared" ca="1" si="216"/>
        <v/>
      </c>
      <c r="HBF18" s="385" t="str">
        <f t="shared" ca="1" si="216"/>
        <v/>
      </c>
      <c r="HBG18" s="385" t="str">
        <f t="shared" ca="1" si="216"/>
        <v/>
      </c>
      <c r="HBH18" s="385" t="str">
        <f t="shared" ca="1" si="216"/>
        <v/>
      </c>
      <c r="HBI18" s="385" t="str">
        <f t="shared" ca="1" si="216"/>
        <v/>
      </c>
      <c r="HBJ18" s="385" t="str">
        <f t="shared" ca="1" si="216"/>
        <v/>
      </c>
      <c r="HBK18" s="385" t="str">
        <f t="shared" ca="1" si="216"/>
        <v/>
      </c>
      <c r="HBL18" s="385" t="str">
        <f t="shared" ca="1" si="216"/>
        <v/>
      </c>
      <c r="HBM18" s="385" t="str">
        <f t="shared" ca="1" si="216"/>
        <v/>
      </c>
      <c r="HBN18" s="385" t="str">
        <f t="shared" ca="1" si="216"/>
        <v/>
      </c>
      <c r="HBO18" s="385" t="str">
        <f t="shared" ca="1" si="216"/>
        <v/>
      </c>
      <c r="HBP18" s="385" t="str">
        <f t="shared" ca="1" si="216"/>
        <v/>
      </c>
      <c r="HBQ18" s="385" t="str">
        <f t="shared" ca="1" si="216"/>
        <v/>
      </c>
      <c r="HBR18" s="385" t="str">
        <f t="shared" ca="1" si="216"/>
        <v/>
      </c>
      <c r="HBS18" s="385" t="str">
        <f t="shared" ca="1" si="216"/>
        <v/>
      </c>
      <c r="HBT18" s="385" t="str">
        <f t="shared" ca="1" si="216"/>
        <v/>
      </c>
      <c r="HBU18" s="385" t="str">
        <f t="shared" ca="1" si="216"/>
        <v/>
      </c>
      <c r="HBV18" s="385" t="str">
        <f t="shared" ca="1" si="216"/>
        <v/>
      </c>
      <c r="HBW18" s="385" t="str">
        <f t="shared" ca="1" si="216"/>
        <v/>
      </c>
      <c r="HBX18" s="385" t="str">
        <f t="shared" ca="1" si="216"/>
        <v/>
      </c>
      <c r="HBY18" s="385" t="str">
        <f t="shared" ca="1" si="216"/>
        <v/>
      </c>
      <c r="HBZ18" s="385" t="str">
        <f t="shared" ca="1" si="216"/>
        <v/>
      </c>
      <c r="HCA18" s="385" t="str">
        <f t="shared" ca="1" si="216"/>
        <v/>
      </c>
      <c r="HCB18" s="385" t="str">
        <f t="shared" ca="1" si="216"/>
        <v/>
      </c>
      <c r="HCC18" s="385" t="str">
        <f t="shared" ca="1" si="216"/>
        <v/>
      </c>
      <c r="HCD18" s="385" t="str">
        <f t="shared" ca="1" si="216"/>
        <v/>
      </c>
      <c r="HCE18" s="385" t="str">
        <f t="shared" ca="1" si="216"/>
        <v/>
      </c>
      <c r="HCF18" s="385" t="str">
        <f t="shared" ca="1" si="216"/>
        <v/>
      </c>
      <c r="HCG18" s="385" t="str">
        <f t="shared" ca="1" si="216"/>
        <v/>
      </c>
      <c r="HCH18" s="385" t="str">
        <f t="shared" ca="1" si="216"/>
        <v/>
      </c>
      <c r="HCI18" s="385" t="str">
        <f t="shared" ca="1" si="216"/>
        <v/>
      </c>
      <c r="HCJ18" s="385" t="str">
        <f t="shared" ca="1" si="216"/>
        <v/>
      </c>
      <c r="HCK18" s="385" t="str">
        <f t="shared" ca="1" si="216"/>
        <v/>
      </c>
      <c r="HCL18" s="385" t="str">
        <f t="shared" ca="1" si="216"/>
        <v/>
      </c>
      <c r="HCM18" s="385" t="str">
        <f t="shared" ca="1" si="216"/>
        <v/>
      </c>
      <c r="HCN18" s="385" t="str">
        <f t="shared" ca="1" si="216"/>
        <v/>
      </c>
      <c r="HCO18" s="385" t="str">
        <f t="shared" ca="1" si="216"/>
        <v/>
      </c>
      <c r="HCP18" s="385" t="str">
        <f t="shared" ca="1" si="216"/>
        <v/>
      </c>
      <c r="HCQ18" s="385" t="str">
        <f t="shared" ca="1" si="216"/>
        <v/>
      </c>
      <c r="HCR18" s="385" t="str">
        <f t="shared" ca="1" si="216"/>
        <v/>
      </c>
      <c r="HCS18" s="385" t="str">
        <f t="shared" ca="1" si="216"/>
        <v/>
      </c>
      <c r="HCT18" s="385" t="str">
        <f t="shared" ca="1" si="216"/>
        <v/>
      </c>
      <c r="HCU18" s="385" t="str">
        <f t="shared" ref="HCU18:HFF18" ca="1" si="217">IF(OFFSET(Cp_path,0,INT((COLUMN(HCU16)-3)/(N_w_div+1)+1))&lt;&gt;"",INT((COLUMN(HCU16)-3)/(N_w_div+1))+1,"")</f>
        <v/>
      </c>
      <c r="HCV18" s="385" t="str">
        <f t="shared" ca="1" si="217"/>
        <v/>
      </c>
      <c r="HCW18" s="385" t="str">
        <f t="shared" ca="1" si="217"/>
        <v/>
      </c>
      <c r="HCX18" s="385" t="str">
        <f t="shared" ca="1" si="217"/>
        <v/>
      </c>
      <c r="HCY18" s="385" t="str">
        <f t="shared" ca="1" si="217"/>
        <v/>
      </c>
      <c r="HCZ18" s="385" t="str">
        <f t="shared" ca="1" si="217"/>
        <v/>
      </c>
      <c r="HDA18" s="385" t="str">
        <f t="shared" ca="1" si="217"/>
        <v/>
      </c>
      <c r="HDB18" s="385" t="str">
        <f t="shared" ca="1" si="217"/>
        <v/>
      </c>
      <c r="HDC18" s="385" t="str">
        <f t="shared" ca="1" si="217"/>
        <v/>
      </c>
      <c r="HDD18" s="385" t="str">
        <f t="shared" ca="1" si="217"/>
        <v/>
      </c>
      <c r="HDE18" s="385" t="str">
        <f t="shared" ca="1" si="217"/>
        <v/>
      </c>
      <c r="HDF18" s="385" t="str">
        <f t="shared" ca="1" si="217"/>
        <v/>
      </c>
      <c r="HDG18" s="385" t="str">
        <f t="shared" ca="1" si="217"/>
        <v/>
      </c>
      <c r="HDH18" s="385" t="str">
        <f t="shared" ca="1" si="217"/>
        <v/>
      </c>
      <c r="HDI18" s="385" t="str">
        <f t="shared" ca="1" si="217"/>
        <v/>
      </c>
      <c r="HDJ18" s="385" t="str">
        <f t="shared" ca="1" si="217"/>
        <v/>
      </c>
      <c r="HDK18" s="385" t="str">
        <f t="shared" ca="1" si="217"/>
        <v/>
      </c>
      <c r="HDL18" s="385" t="str">
        <f t="shared" ca="1" si="217"/>
        <v/>
      </c>
      <c r="HDM18" s="385" t="str">
        <f t="shared" ca="1" si="217"/>
        <v/>
      </c>
      <c r="HDN18" s="385" t="str">
        <f t="shared" ca="1" si="217"/>
        <v/>
      </c>
      <c r="HDO18" s="385" t="str">
        <f t="shared" ca="1" si="217"/>
        <v/>
      </c>
      <c r="HDP18" s="385" t="str">
        <f t="shared" ca="1" si="217"/>
        <v/>
      </c>
      <c r="HDQ18" s="385" t="str">
        <f t="shared" ca="1" si="217"/>
        <v/>
      </c>
      <c r="HDR18" s="385" t="str">
        <f t="shared" ca="1" si="217"/>
        <v/>
      </c>
      <c r="HDS18" s="385" t="str">
        <f t="shared" ca="1" si="217"/>
        <v/>
      </c>
      <c r="HDT18" s="385" t="str">
        <f t="shared" ca="1" si="217"/>
        <v/>
      </c>
      <c r="HDU18" s="385" t="str">
        <f t="shared" ca="1" si="217"/>
        <v/>
      </c>
      <c r="HDV18" s="385" t="str">
        <f t="shared" ca="1" si="217"/>
        <v/>
      </c>
      <c r="HDW18" s="385" t="str">
        <f t="shared" ca="1" si="217"/>
        <v/>
      </c>
      <c r="HDX18" s="385" t="str">
        <f t="shared" ca="1" si="217"/>
        <v/>
      </c>
      <c r="HDY18" s="385" t="str">
        <f t="shared" ca="1" si="217"/>
        <v/>
      </c>
      <c r="HDZ18" s="385" t="str">
        <f t="shared" ca="1" si="217"/>
        <v/>
      </c>
      <c r="HEA18" s="385" t="str">
        <f t="shared" ca="1" si="217"/>
        <v/>
      </c>
      <c r="HEB18" s="385" t="str">
        <f t="shared" ca="1" si="217"/>
        <v/>
      </c>
      <c r="HEC18" s="385" t="str">
        <f t="shared" ca="1" si="217"/>
        <v/>
      </c>
      <c r="HED18" s="385" t="str">
        <f t="shared" ca="1" si="217"/>
        <v/>
      </c>
      <c r="HEE18" s="385" t="str">
        <f t="shared" ca="1" si="217"/>
        <v/>
      </c>
      <c r="HEF18" s="385" t="str">
        <f t="shared" ca="1" si="217"/>
        <v/>
      </c>
      <c r="HEG18" s="385" t="str">
        <f t="shared" ca="1" si="217"/>
        <v/>
      </c>
      <c r="HEH18" s="385" t="str">
        <f t="shared" ca="1" si="217"/>
        <v/>
      </c>
      <c r="HEI18" s="385" t="str">
        <f t="shared" ca="1" si="217"/>
        <v/>
      </c>
      <c r="HEJ18" s="385" t="str">
        <f t="shared" ca="1" si="217"/>
        <v/>
      </c>
      <c r="HEK18" s="385" t="str">
        <f t="shared" ca="1" si="217"/>
        <v/>
      </c>
      <c r="HEL18" s="385" t="str">
        <f t="shared" ca="1" si="217"/>
        <v/>
      </c>
      <c r="HEM18" s="385" t="str">
        <f t="shared" ca="1" si="217"/>
        <v/>
      </c>
      <c r="HEN18" s="385" t="str">
        <f t="shared" ca="1" si="217"/>
        <v/>
      </c>
      <c r="HEO18" s="385" t="str">
        <f t="shared" ca="1" si="217"/>
        <v/>
      </c>
      <c r="HEP18" s="385" t="str">
        <f t="shared" ca="1" si="217"/>
        <v/>
      </c>
      <c r="HEQ18" s="385" t="str">
        <f t="shared" ca="1" si="217"/>
        <v/>
      </c>
      <c r="HER18" s="385" t="str">
        <f t="shared" ca="1" si="217"/>
        <v/>
      </c>
      <c r="HES18" s="385" t="str">
        <f t="shared" ca="1" si="217"/>
        <v/>
      </c>
      <c r="HET18" s="385" t="str">
        <f t="shared" ca="1" si="217"/>
        <v/>
      </c>
      <c r="HEU18" s="385" t="str">
        <f t="shared" ca="1" si="217"/>
        <v/>
      </c>
      <c r="HEV18" s="385" t="str">
        <f t="shared" ca="1" si="217"/>
        <v/>
      </c>
      <c r="HEW18" s="385" t="str">
        <f t="shared" ca="1" si="217"/>
        <v/>
      </c>
      <c r="HEX18" s="385" t="str">
        <f t="shared" ca="1" si="217"/>
        <v/>
      </c>
      <c r="HEY18" s="385" t="str">
        <f t="shared" ca="1" si="217"/>
        <v/>
      </c>
      <c r="HEZ18" s="385" t="str">
        <f t="shared" ca="1" si="217"/>
        <v/>
      </c>
      <c r="HFA18" s="385" t="str">
        <f t="shared" ca="1" si="217"/>
        <v/>
      </c>
      <c r="HFB18" s="385" t="str">
        <f t="shared" ca="1" si="217"/>
        <v/>
      </c>
      <c r="HFC18" s="385" t="str">
        <f t="shared" ca="1" si="217"/>
        <v/>
      </c>
      <c r="HFD18" s="385" t="str">
        <f t="shared" ca="1" si="217"/>
        <v/>
      </c>
      <c r="HFE18" s="385" t="str">
        <f t="shared" ca="1" si="217"/>
        <v/>
      </c>
      <c r="HFF18" s="385" t="str">
        <f t="shared" ca="1" si="217"/>
        <v/>
      </c>
      <c r="HFG18" s="385" t="str">
        <f t="shared" ref="HFG18:HHR18" ca="1" si="218">IF(OFFSET(Cp_path,0,INT((COLUMN(HFG16)-3)/(N_w_div+1)+1))&lt;&gt;"",INT((COLUMN(HFG16)-3)/(N_w_div+1))+1,"")</f>
        <v/>
      </c>
      <c r="HFH18" s="385" t="str">
        <f t="shared" ca="1" si="218"/>
        <v/>
      </c>
      <c r="HFI18" s="385" t="str">
        <f t="shared" ca="1" si="218"/>
        <v/>
      </c>
      <c r="HFJ18" s="385" t="str">
        <f t="shared" ca="1" si="218"/>
        <v/>
      </c>
      <c r="HFK18" s="385" t="str">
        <f t="shared" ca="1" si="218"/>
        <v/>
      </c>
      <c r="HFL18" s="385" t="str">
        <f t="shared" ca="1" si="218"/>
        <v/>
      </c>
      <c r="HFM18" s="385" t="str">
        <f t="shared" ca="1" si="218"/>
        <v/>
      </c>
      <c r="HFN18" s="385" t="str">
        <f t="shared" ca="1" si="218"/>
        <v/>
      </c>
      <c r="HFO18" s="385" t="str">
        <f t="shared" ca="1" si="218"/>
        <v/>
      </c>
      <c r="HFP18" s="385" t="str">
        <f t="shared" ca="1" si="218"/>
        <v/>
      </c>
      <c r="HFQ18" s="385" t="str">
        <f t="shared" ca="1" si="218"/>
        <v/>
      </c>
      <c r="HFR18" s="385" t="str">
        <f t="shared" ca="1" si="218"/>
        <v/>
      </c>
      <c r="HFS18" s="385" t="str">
        <f t="shared" ca="1" si="218"/>
        <v/>
      </c>
      <c r="HFT18" s="385" t="str">
        <f t="shared" ca="1" si="218"/>
        <v/>
      </c>
      <c r="HFU18" s="385" t="str">
        <f t="shared" ca="1" si="218"/>
        <v/>
      </c>
      <c r="HFV18" s="385" t="str">
        <f t="shared" ca="1" si="218"/>
        <v/>
      </c>
      <c r="HFW18" s="385" t="str">
        <f t="shared" ca="1" si="218"/>
        <v/>
      </c>
      <c r="HFX18" s="385" t="str">
        <f t="shared" ca="1" si="218"/>
        <v/>
      </c>
      <c r="HFY18" s="385" t="str">
        <f t="shared" ca="1" si="218"/>
        <v/>
      </c>
      <c r="HFZ18" s="385" t="str">
        <f t="shared" ca="1" si="218"/>
        <v/>
      </c>
      <c r="HGA18" s="385" t="str">
        <f t="shared" ca="1" si="218"/>
        <v/>
      </c>
      <c r="HGB18" s="385" t="str">
        <f t="shared" ca="1" si="218"/>
        <v/>
      </c>
      <c r="HGC18" s="385" t="str">
        <f t="shared" ca="1" si="218"/>
        <v/>
      </c>
      <c r="HGD18" s="385" t="str">
        <f t="shared" ca="1" si="218"/>
        <v/>
      </c>
      <c r="HGE18" s="385" t="str">
        <f t="shared" ca="1" si="218"/>
        <v/>
      </c>
      <c r="HGF18" s="385" t="str">
        <f t="shared" ca="1" si="218"/>
        <v/>
      </c>
      <c r="HGG18" s="385" t="str">
        <f t="shared" ca="1" si="218"/>
        <v/>
      </c>
      <c r="HGH18" s="385" t="str">
        <f t="shared" ca="1" si="218"/>
        <v/>
      </c>
      <c r="HGI18" s="385" t="str">
        <f t="shared" ca="1" si="218"/>
        <v/>
      </c>
      <c r="HGJ18" s="385" t="str">
        <f t="shared" ca="1" si="218"/>
        <v/>
      </c>
      <c r="HGK18" s="385" t="str">
        <f t="shared" ca="1" si="218"/>
        <v/>
      </c>
      <c r="HGL18" s="385" t="str">
        <f t="shared" ca="1" si="218"/>
        <v/>
      </c>
      <c r="HGM18" s="385" t="str">
        <f t="shared" ca="1" si="218"/>
        <v/>
      </c>
      <c r="HGN18" s="385" t="str">
        <f t="shared" ca="1" si="218"/>
        <v/>
      </c>
      <c r="HGO18" s="385" t="str">
        <f t="shared" ca="1" si="218"/>
        <v/>
      </c>
      <c r="HGP18" s="385" t="str">
        <f t="shared" ca="1" si="218"/>
        <v/>
      </c>
      <c r="HGQ18" s="385" t="str">
        <f t="shared" ca="1" si="218"/>
        <v/>
      </c>
      <c r="HGR18" s="385" t="str">
        <f t="shared" ca="1" si="218"/>
        <v/>
      </c>
      <c r="HGS18" s="385" t="str">
        <f t="shared" ca="1" si="218"/>
        <v/>
      </c>
      <c r="HGT18" s="385" t="str">
        <f t="shared" ca="1" si="218"/>
        <v/>
      </c>
      <c r="HGU18" s="385" t="str">
        <f t="shared" ca="1" si="218"/>
        <v/>
      </c>
      <c r="HGV18" s="385" t="str">
        <f t="shared" ca="1" si="218"/>
        <v/>
      </c>
      <c r="HGW18" s="385" t="str">
        <f t="shared" ca="1" si="218"/>
        <v/>
      </c>
      <c r="HGX18" s="385" t="str">
        <f t="shared" ca="1" si="218"/>
        <v/>
      </c>
      <c r="HGY18" s="385" t="str">
        <f t="shared" ca="1" si="218"/>
        <v/>
      </c>
      <c r="HGZ18" s="385" t="str">
        <f t="shared" ca="1" si="218"/>
        <v/>
      </c>
      <c r="HHA18" s="385" t="str">
        <f t="shared" ca="1" si="218"/>
        <v/>
      </c>
      <c r="HHB18" s="385" t="str">
        <f t="shared" ca="1" si="218"/>
        <v/>
      </c>
      <c r="HHC18" s="385" t="str">
        <f t="shared" ca="1" si="218"/>
        <v/>
      </c>
      <c r="HHD18" s="385" t="str">
        <f t="shared" ca="1" si="218"/>
        <v/>
      </c>
      <c r="HHE18" s="385" t="str">
        <f t="shared" ca="1" si="218"/>
        <v/>
      </c>
      <c r="HHF18" s="385" t="str">
        <f t="shared" ca="1" si="218"/>
        <v/>
      </c>
      <c r="HHG18" s="385" t="str">
        <f t="shared" ca="1" si="218"/>
        <v/>
      </c>
      <c r="HHH18" s="385" t="str">
        <f t="shared" ca="1" si="218"/>
        <v/>
      </c>
      <c r="HHI18" s="385" t="str">
        <f t="shared" ca="1" si="218"/>
        <v/>
      </c>
      <c r="HHJ18" s="385" t="str">
        <f t="shared" ca="1" si="218"/>
        <v/>
      </c>
      <c r="HHK18" s="385" t="str">
        <f t="shared" ca="1" si="218"/>
        <v/>
      </c>
      <c r="HHL18" s="385" t="str">
        <f t="shared" ca="1" si="218"/>
        <v/>
      </c>
      <c r="HHM18" s="385" t="str">
        <f t="shared" ca="1" si="218"/>
        <v/>
      </c>
      <c r="HHN18" s="385" t="str">
        <f t="shared" ca="1" si="218"/>
        <v/>
      </c>
      <c r="HHO18" s="385" t="str">
        <f t="shared" ca="1" si="218"/>
        <v/>
      </c>
      <c r="HHP18" s="385" t="str">
        <f t="shared" ca="1" si="218"/>
        <v/>
      </c>
      <c r="HHQ18" s="385" t="str">
        <f t="shared" ca="1" si="218"/>
        <v/>
      </c>
      <c r="HHR18" s="385" t="str">
        <f t="shared" ca="1" si="218"/>
        <v/>
      </c>
      <c r="HHS18" s="385" t="str">
        <f t="shared" ref="HHS18:HKD18" ca="1" si="219">IF(OFFSET(Cp_path,0,INT((COLUMN(HHS16)-3)/(N_w_div+1)+1))&lt;&gt;"",INT((COLUMN(HHS16)-3)/(N_w_div+1))+1,"")</f>
        <v/>
      </c>
      <c r="HHT18" s="385" t="str">
        <f t="shared" ca="1" si="219"/>
        <v/>
      </c>
      <c r="HHU18" s="385" t="str">
        <f t="shared" ca="1" si="219"/>
        <v/>
      </c>
      <c r="HHV18" s="385" t="str">
        <f t="shared" ca="1" si="219"/>
        <v/>
      </c>
      <c r="HHW18" s="385" t="str">
        <f t="shared" ca="1" si="219"/>
        <v/>
      </c>
      <c r="HHX18" s="385" t="str">
        <f t="shared" ca="1" si="219"/>
        <v/>
      </c>
      <c r="HHY18" s="385" t="str">
        <f t="shared" ca="1" si="219"/>
        <v/>
      </c>
      <c r="HHZ18" s="385" t="str">
        <f t="shared" ca="1" si="219"/>
        <v/>
      </c>
      <c r="HIA18" s="385" t="str">
        <f t="shared" ca="1" si="219"/>
        <v/>
      </c>
      <c r="HIB18" s="385" t="str">
        <f t="shared" ca="1" si="219"/>
        <v/>
      </c>
      <c r="HIC18" s="385" t="str">
        <f t="shared" ca="1" si="219"/>
        <v/>
      </c>
      <c r="HID18" s="385" t="str">
        <f t="shared" ca="1" si="219"/>
        <v/>
      </c>
      <c r="HIE18" s="385" t="str">
        <f t="shared" ca="1" si="219"/>
        <v/>
      </c>
      <c r="HIF18" s="385" t="str">
        <f t="shared" ca="1" si="219"/>
        <v/>
      </c>
      <c r="HIG18" s="385" t="str">
        <f t="shared" ca="1" si="219"/>
        <v/>
      </c>
      <c r="HIH18" s="385" t="str">
        <f t="shared" ca="1" si="219"/>
        <v/>
      </c>
      <c r="HII18" s="385" t="str">
        <f t="shared" ca="1" si="219"/>
        <v/>
      </c>
      <c r="HIJ18" s="385" t="str">
        <f t="shared" ca="1" si="219"/>
        <v/>
      </c>
      <c r="HIK18" s="385" t="str">
        <f t="shared" ca="1" si="219"/>
        <v/>
      </c>
      <c r="HIL18" s="385" t="str">
        <f t="shared" ca="1" si="219"/>
        <v/>
      </c>
      <c r="HIM18" s="385" t="str">
        <f t="shared" ca="1" si="219"/>
        <v/>
      </c>
      <c r="HIN18" s="385" t="str">
        <f t="shared" ca="1" si="219"/>
        <v/>
      </c>
      <c r="HIO18" s="385" t="str">
        <f t="shared" ca="1" si="219"/>
        <v/>
      </c>
      <c r="HIP18" s="385" t="str">
        <f t="shared" ca="1" si="219"/>
        <v/>
      </c>
      <c r="HIQ18" s="385" t="str">
        <f t="shared" ca="1" si="219"/>
        <v/>
      </c>
      <c r="HIR18" s="385" t="str">
        <f t="shared" ca="1" si="219"/>
        <v/>
      </c>
      <c r="HIS18" s="385" t="str">
        <f t="shared" ca="1" si="219"/>
        <v/>
      </c>
      <c r="HIT18" s="385" t="str">
        <f t="shared" ca="1" si="219"/>
        <v/>
      </c>
      <c r="HIU18" s="385" t="str">
        <f t="shared" ca="1" si="219"/>
        <v/>
      </c>
      <c r="HIV18" s="385" t="str">
        <f t="shared" ca="1" si="219"/>
        <v/>
      </c>
      <c r="HIW18" s="385" t="str">
        <f t="shared" ca="1" si="219"/>
        <v/>
      </c>
      <c r="HIX18" s="385" t="str">
        <f t="shared" ca="1" si="219"/>
        <v/>
      </c>
      <c r="HIY18" s="385" t="str">
        <f t="shared" ca="1" si="219"/>
        <v/>
      </c>
      <c r="HIZ18" s="385" t="str">
        <f t="shared" ca="1" si="219"/>
        <v/>
      </c>
      <c r="HJA18" s="385" t="str">
        <f t="shared" ca="1" si="219"/>
        <v/>
      </c>
      <c r="HJB18" s="385" t="str">
        <f t="shared" ca="1" si="219"/>
        <v/>
      </c>
      <c r="HJC18" s="385" t="str">
        <f t="shared" ca="1" si="219"/>
        <v/>
      </c>
      <c r="HJD18" s="385" t="str">
        <f t="shared" ca="1" si="219"/>
        <v/>
      </c>
      <c r="HJE18" s="385" t="str">
        <f t="shared" ca="1" si="219"/>
        <v/>
      </c>
      <c r="HJF18" s="385" t="str">
        <f t="shared" ca="1" si="219"/>
        <v/>
      </c>
      <c r="HJG18" s="385" t="str">
        <f t="shared" ca="1" si="219"/>
        <v/>
      </c>
      <c r="HJH18" s="385" t="str">
        <f t="shared" ca="1" si="219"/>
        <v/>
      </c>
      <c r="HJI18" s="385" t="str">
        <f t="shared" ca="1" si="219"/>
        <v/>
      </c>
      <c r="HJJ18" s="385" t="str">
        <f t="shared" ca="1" si="219"/>
        <v/>
      </c>
      <c r="HJK18" s="385" t="str">
        <f t="shared" ca="1" si="219"/>
        <v/>
      </c>
      <c r="HJL18" s="385" t="str">
        <f t="shared" ca="1" si="219"/>
        <v/>
      </c>
      <c r="HJM18" s="385" t="str">
        <f t="shared" ca="1" si="219"/>
        <v/>
      </c>
      <c r="HJN18" s="385" t="str">
        <f t="shared" ca="1" si="219"/>
        <v/>
      </c>
      <c r="HJO18" s="385" t="str">
        <f t="shared" ca="1" si="219"/>
        <v/>
      </c>
      <c r="HJP18" s="385" t="str">
        <f t="shared" ca="1" si="219"/>
        <v/>
      </c>
      <c r="HJQ18" s="385" t="str">
        <f t="shared" ca="1" si="219"/>
        <v/>
      </c>
      <c r="HJR18" s="385" t="str">
        <f t="shared" ca="1" si="219"/>
        <v/>
      </c>
      <c r="HJS18" s="385" t="str">
        <f t="shared" ca="1" si="219"/>
        <v/>
      </c>
      <c r="HJT18" s="385" t="str">
        <f t="shared" ca="1" si="219"/>
        <v/>
      </c>
      <c r="HJU18" s="385" t="str">
        <f t="shared" ca="1" si="219"/>
        <v/>
      </c>
      <c r="HJV18" s="385" t="str">
        <f t="shared" ca="1" si="219"/>
        <v/>
      </c>
      <c r="HJW18" s="385" t="str">
        <f t="shared" ca="1" si="219"/>
        <v/>
      </c>
      <c r="HJX18" s="385" t="str">
        <f t="shared" ca="1" si="219"/>
        <v/>
      </c>
      <c r="HJY18" s="385" t="str">
        <f t="shared" ca="1" si="219"/>
        <v/>
      </c>
      <c r="HJZ18" s="385" t="str">
        <f t="shared" ca="1" si="219"/>
        <v/>
      </c>
      <c r="HKA18" s="385" t="str">
        <f t="shared" ca="1" si="219"/>
        <v/>
      </c>
      <c r="HKB18" s="385" t="str">
        <f t="shared" ca="1" si="219"/>
        <v/>
      </c>
      <c r="HKC18" s="385" t="str">
        <f t="shared" ca="1" si="219"/>
        <v/>
      </c>
      <c r="HKD18" s="385" t="str">
        <f t="shared" ca="1" si="219"/>
        <v/>
      </c>
      <c r="HKE18" s="385" t="str">
        <f t="shared" ref="HKE18:HMP18" ca="1" si="220">IF(OFFSET(Cp_path,0,INT((COLUMN(HKE16)-3)/(N_w_div+1)+1))&lt;&gt;"",INT((COLUMN(HKE16)-3)/(N_w_div+1))+1,"")</f>
        <v/>
      </c>
      <c r="HKF18" s="385" t="str">
        <f t="shared" ca="1" si="220"/>
        <v/>
      </c>
      <c r="HKG18" s="385" t="str">
        <f t="shared" ca="1" si="220"/>
        <v/>
      </c>
      <c r="HKH18" s="385" t="str">
        <f t="shared" ca="1" si="220"/>
        <v/>
      </c>
      <c r="HKI18" s="385" t="str">
        <f t="shared" ca="1" si="220"/>
        <v/>
      </c>
      <c r="HKJ18" s="385" t="str">
        <f t="shared" ca="1" si="220"/>
        <v/>
      </c>
      <c r="HKK18" s="385" t="str">
        <f t="shared" ca="1" si="220"/>
        <v/>
      </c>
      <c r="HKL18" s="385" t="str">
        <f t="shared" ca="1" si="220"/>
        <v/>
      </c>
      <c r="HKM18" s="385" t="str">
        <f t="shared" ca="1" si="220"/>
        <v/>
      </c>
      <c r="HKN18" s="385" t="str">
        <f t="shared" ca="1" si="220"/>
        <v/>
      </c>
      <c r="HKO18" s="385" t="str">
        <f t="shared" ca="1" si="220"/>
        <v/>
      </c>
      <c r="HKP18" s="385" t="str">
        <f t="shared" ca="1" si="220"/>
        <v/>
      </c>
      <c r="HKQ18" s="385" t="str">
        <f t="shared" ca="1" si="220"/>
        <v/>
      </c>
      <c r="HKR18" s="385" t="str">
        <f t="shared" ca="1" si="220"/>
        <v/>
      </c>
      <c r="HKS18" s="385" t="str">
        <f t="shared" ca="1" si="220"/>
        <v/>
      </c>
      <c r="HKT18" s="385" t="str">
        <f t="shared" ca="1" si="220"/>
        <v/>
      </c>
      <c r="HKU18" s="385" t="str">
        <f t="shared" ca="1" si="220"/>
        <v/>
      </c>
      <c r="HKV18" s="385" t="str">
        <f t="shared" ca="1" si="220"/>
        <v/>
      </c>
      <c r="HKW18" s="385" t="str">
        <f t="shared" ca="1" si="220"/>
        <v/>
      </c>
      <c r="HKX18" s="385" t="str">
        <f t="shared" ca="1" si="220"/>
        <v/>
      </c>
      <c r="HKY18" s="385" t="str">
        <f t="shared" ca="1" si="220"/>
        <v/>
      </c>
      <c r="HKZ18" s="385" t="str">
        <f t="shared" ca="1" si="220"/>
        <v/>
      </c>
      <c r="HLA18" s="385" t="str">
        <f t="shared" ca="1" si="220"/>
        <v/>
      </c>
      <c r="HLB18" s="385" t="str">
        <f t="shared" ca="1" si="220"/>
        <v/>
      </c>
      <c r="HLC18" s="385" t="str">
        <f t="shared" ca="1" si="220"/>
        <v/>
      </c>
      <c r="HLD18" s="385" t="str">
        <f t="shared" ca="1" si="220"/>
        <v/>
      </c>
      <c r="HLE18" s="385" t="str">
        <f t="shared" ca="1" si="220"/>
        <v/>
      </c>
      <c r="HLF18" s="385" t="str">
        <f t="shared" ca="1" si="220"/>
        <v/>
      </c>
      <c r="HLG18" s="385" t="str">
        <f t="shared" ca="1" si="220"/>
        <v/>
      </c>
      <c r="HLH18" s="385" t="str">
        <f t="shared" ca="1" si="220"/>
        <v/>
      </c>
      <c r="HLI18" s="385" t="str">
        <f t="shared" ca="1" si="220"/>
        <v/>
      </c>
      <c r="HLJ18" s="385" t="str">
        <f t="shared" ca="1" si="220"/>
        <v/>
      </c>
      <c r="HLK18" s="385" t="str">
        <f t="shared" ca="1" si="220"/>
        <v/>
      </c>
      <c r="HLL18" s="385" t="str">
        <f t="shared" ca="1" si="220"/>
        <v/>
      </c>
      <c r="HLM18" s="385" t="str">
        <f t="shared" ca="1" si="220"/>
        <v/>
      </c>
      <c r="HLN18" s="385" t="str">
        <f t="shared" ca="1" si="220"/>
        <v/>
      </c>
      <c r="HLO18" s="385" t="str">
        <f t="shared" ca="1" si="220"/>
        <v/>
      </c>
      <c r="HLP18" s="385" t="str">
        <f t="shared" ca="1" si="220"/>
        <v/>
      </c>
      <c r="HLQ18" s="385" t="str">
        <f t="shared" ca="1" si="220"/>
        <v/>
      </c>
      <c r="HLR18" s="385" t="str">
        <f t="shared" ca="1" si="220"/>
        <v/>
      </c>
      <c r="HLS18" s="385" t="str">
        <f t="shared" ca="1" si="220"/>
        <v/>
      </c>
      <c r="HLT18" s="385" t="str">
        <f t="shared" ca="1" si="220"/>
        <v/>
      </c>
      <c r="HLU18" s="385" t="str">
        <f t="shared" ca="1" si="220"/>
        <v/>
      </c>
      <c r="HLV18" s="385" t="str">
        <f t="shared" ca="1" si="220"/>
        <v/>
      </c>
      <c r="HLW18" s="385" t="str">
        <f t="shared" ca="1" si="220"/>
        <v/>
      </c>
      <c r="HLX18" s="385" t="str">
        <f t="shared" ca="1" si="220"/>
        <v/>
      </c>
      <c r="HLY18" s="385" t="str">
        <f t="shared" ca="1" si="220"/>
        <v/>
      </c>
      <c r="HLZ18" s="385" t="str">
        <f t="shared" ca="1" si="220"/>
        <v/>
      </c>
      <c r="HMA18" s="385" t="str">
        <f t="shared" ca="1" si="220"/>
        <v/>
      </c>
      <c r="HMB18" s="385" t="str">
        <f t="shared" ca="1" si="220"/>
        <v/>
      </c>
      <c r="HMC18" s="385" t="str">
        <f t="shared" ca="1" si="220"/>
        <v/>
      </c>
      <c r="HMD18" s="385" t="str">
        <f t="shared" ca="1" si="220"/>
        <v/>
      </c>
      <c r="HME18" s="385" t="str">
        <f t="shared" ca="1" si="220"/>
        <v/>
      </c>
      <c r="HMF18" s="385" t="str">
        <f t="shared" ca="1" si="220"/>
        <v/>
      </c>
      <c r="HMG18" s="385" t="str">
        <f t="shared" ca="1" si="220"/>
        <v/>
      </c>
      <c r="HMH18" s="385" t="str">
        <f t="shared" ca="1" si="220"/>
        <v/>
      </c>
      <c r="HMI18" s="385" t="str">
        <f t="shared" ca="1" si="220"/>
        <v/>
      </c>
      <c r="HMJ18" s="385" t="str">
        <f t="shared" ca="1" si="220"/>
        <v/>
      </c>
      <c r="HMK18" s="385" t="str">
        <f t="shared" ca="1" si="220"/>
        <v/>
      </c>
      <c r="HML18" s="385" t="str">
        <f t="shared" ca="1" si="220"/>
        <v/>
      </c>
      <c r="HMM18" s="385" t="str">
        <f t="shared" ca="1" si="220"/>
        <v/>
      </c>
      <c r="HMN18" s="385" t="str">
        <f t="shared" ca="1" si="220"/>
        <v/>
      </c>
      <c r="HMO18" s="385" t="str">
        <f t="shared" ca="1" si="220"/>
        <v/>
      </c>
      <c r="HMP18" s="385" t="str">
        <f t="shared" ca="1" si="220"/>
        <v/>
      </c>
      <c r="HMQ18" s="385" t="str">
        <f t="shared" ref="HMQ18:HPB18" ca="1" si="221">IF(OFFSET(Cp_path,0,INT((COLUMN(HMQ16)-3)/(N_w_div+1)+1))&lt;&gt;"",INT((COLUMN(HMQ16)-3)/(N_w_div+1))+1,"")</f>
        <v/>
      </c>
      <c r="HMR18" s="385" t="str">
        <f t="shared" ca="1" si="221"/>
        <v/>
      </c>
      <c r="HMS18" s="385" t="str">
        <f t="shared" ca="1" si="221"/>
        <v/>
      </c>
      <c r="HMT18" s="385" t="str">
        <f t="shared" ca="1" si="221"/>
        <v/>
      </c>
      <c r="HMU18" s="385" t="str">
        <f t="shared" ca="1" si="221"/>
        <v/>
      </c>
      <c r="HMV18" s="385" t="str">
        <f t="shared" ca="1" si="221"/>
        <v/>
      </c>
      <c r="HMW18" s="385" t="str">
        <f t="shared" ca="1" si="221"/>
        <v/>
      </c>
      <c r="HMX18" s="385" t="str">
        <f t="shared" ca="1" si="221"/>
        <v/>
      </c>
      <c r="HMY18" s="385" t="str">
        <f t="shared" ca="1" si="221"/>
        <v/>
      </c>
      <c r="HMZ18" s="385" t="str">
        <f t="shared" ca="1" si="221"/>
        <v/>
      </c>
      <c r="HNA18" s="385" t="str">
        <f t="shared" ca="1" si="221"/>
        <v/>
      </c>
      <c r="HNB18" s="385" t="str">
        <f t="shared" ca="1" si="221"/>
        <v/>
      </c>
      <c r="HNC18" s="385" t="str">
        <f t="shared" ca="1" si="221"/>
        <v/>
      </c>
      <c r="HND18" s="385" t="str">
        <f t="shared" ca="1" si="221"/>
        <v/>
      </c>
      <c r="HNE18" s="385" t="str">
        <f t="shared" ca="1" si="221"/>
        <v/>
      </c>
      <c r="HNF18" s="385" t="str">
        <f t="shared" ca="1" si="221"/>
        <v/>
      </c>
      <c r="HNG18" s="385" t="str">
        <f t="shared" ca="1" si="221"/>
        <v/>
      </c>
      <c r="HNH18" s="385" t="str">
        <f t="shared" ca="1" si="221"/>
        <v/>
      </c>
      <c r="HNI18" s="385" t="str">
        <f t="shared" ca="1" si="221"/>
        <v/>
      </c>
      <c r="HNJ18" s="385" t="str">
        <f t="shared" ca="1" si="221"/>
        <v/>
      </c>
      <c r="HNK18" s="385" t="str">
        <f t="shared" ca="1" si="221"/>
        <v/>
      </c>
      <c r="HNL18" s="385" t="str">
        <f t="shared" ca="1" si="221"/>
        <v/>
      </c>
      <c r="HNM18" s="385" t="str">
        <f t="shared" ca="1" si="221"/>
        <v/>
      </c>
      <c r="HNN18" s="385" t="str">
        <f t="shared" ca="1" si="221"/>
        <v/>
      </c>
      <c r="HNO18" s="385" t="str">
        <f t="shared" ca="1" si="221"/>
        <v/>
      </c>
      <c r="HNP18" s="385" t="str">
        <f t="shared" ca="1" si="221"/>
        <v/>
      </c>
      <c r="HNQ18" s="385" t="str">
        <f t="shared" ca="1" si="221"/>
        <v/>
      </c>
      <c r="HNR18" s="385" t="str">
        <f t="shared" ca="1" si="221"/>
        <v/>
      </c>
      <c r="HNS18" s="385" t="str">
        <f t="shared" ca="1" si="221"/>
        <v/>
      </c>
      <c r="HNT18" s="385" t="str">
        <f t="shared" ca="1" si="221"/>
        <v/>
      </c>
      <c r="HNU18" s="385" t="str">
        <f t="shared" ca="1" si="221"/>
        <v/>
      </c>
      <c r="HNV18" s="385" t="str">
        <f t="shared" ca="1" si="221"/>
        <v/>
      </c>
      <c r="HNW18" s="385" t="str">
        <f t="shared" ca="1" si="221"/>
        <v/>
      </c>
      <c r="HNX18" s="385" t="str">
        <f t="shared" ca="1" si="221"/>
        <v/>
      </c>
      <c r="HNY18" s="385" t="str">
        <f t="shared" ca="1" si="221"/>
        <v/>
      </c>
      <c r="HNZ18" s="385" t="str">
        <f t="shared" ca="1" si="221"/>
        <v/>
      </c>
      <c r="HOA18" s="385" t="str">
        <f t="shared" ca="1" si="221"/>
        <v/>
      </c>
      <c r="HOB18" s="385" t="str">
        <f t="shared" ca="1" si="221"/>
        <v/>
      </c>
      <c r="HOC18" s="385" t="str">
        <f t="shared" ca="1" si="221"/>
        <v/>
      </c>
      <c r="HOD18" s="385" t="str">
        <f t="shared" ca="1" si="221"/>
        <v/>
      </c>
      <c r="HOE18" s="385" t="str">
        <f t="shared" ca="1" si="221"/>
        <v/>
      </c>
      <c r="HOF18" s="385" t="str">
        <f t="shared" ca="1" si="221"/>
        <v/>
      </c>
      <c r="HOG18" s="385" t="str">
        <f t="shared" ca="1" si="221"/>
        <v/>
      </c>
      <c r="HOH18" s="385" t="str">
        <f t="shared" ca="1" si="221"/>
        <v/>
      </c>
      <c r="HOI18" s="385" t="str">
        <f t="shared" ca="1" si="221"/>
        <v/>
      </c>
      <c r="HOJ18" s="385" t="str">
        <f t="shared" ca="1" si="221"/>
        <v/>
      </c>
      <c r="HOK18" s="385" t="str">
        <f t="shared" ca="1" si="221"/>
        <v/>
      </c>
      <c r="HOL18" s="385" t="str">
        <f t="shared" ca="1" si="221"/>
        <v/>
      </c>
      <c r="HOM18" s="385" t="str">
        <f t="shared" ca="1" si="221"/>
        <v/>
      </c>
      <c r="HON18" s="385" t="str">
        <f t="shared" ca="1" si="221"/>
        <v/>
      </c>
      <c r="HOO18" s="385" t="str">
        <f t="shared" ca="1" si="221"/>
        <v/>
      </c>
      <c r="HOP18" s="385" t="str">
        <f t="shared" ca="1" si="221"/>
        <v/>
      </c>
      <c r="HOQ18" s="385" t="str">
        <f t="shared" ca="1" si="221"/>
        <v/>
      </c>
      <c r="HOR18" s="385" t="str">
        <f t="shared" ca="1" si="221"/>
        <v/>
      </c>
      <c r="HOS18" s="385" t="str">
        <f t="shared" ca="1" si="221"/>
        <v/>
      </c>
      <c r="HOT18" s="385" t="str">
        <f t="shared" ca="1" si="221"/>
        <v/>
      </c>
      <c r="HOU18" s="385" t="str">
        <f t="shared" ca="1" si="221"/>
        <v/>
      </c>
      <c r="HOV18" s="385" t="str">
        <f t="shared" ca="1" si="221"/>
        <v/>
      </c>
      <c r="HOW18" s="385" t="str">
        <f t="shared" ca="1" si="221"/>
        <v/>
      </c>
      <c r="HOX18" s="385" t="str">
        <f t="shared" ca="1" si="221"/>
        <v/>
      </c>
      <c r="HOY18" s="385" t="str">
        <f t="shared" ca="1" si="221"/>
        <v/>
      </c>
      <c r="HOZ18" s="385" t="str">
        <f t="shared" ca="1" si="221"/>
        <v/>
      </c>
      <c r="HPA18" s="385" t="str">
        <f t="shared" ca="1" si="221"/>
        <v/>
      </c>
      <c r="HPB18" s="385" t="str">
        <f t="shared" ca="1" si="221"/>
        <v/>
      </c>
      <c r="HPC18" s="385" t="str">
        <f t="shared" ref="HPC18:HRN18" ca="1" si="222">IF(OFFSET(Cp_path,0,INT((COLUMN(HPC16)-3)/(N_w_div+1)+1))&lt;&gt;"",INT((COLUMN(HPC16)-3)/(N_w_div+1))+1,"")</f>
        <v/>
      </c>
      <c r="HPD18" s="385" t="str">
        <f t="shared" ca="1" si="222"/>
        <v/>
      </c>
      <c r="HPE18" s="385" t="str">
        <f t="shared" ca="1" si="222"/>
        <v/>
      </c>
      <c r="HPF18" s="385" t="str">
        <f t="shared" ca="1" si="222"/>
        <v/>
      </c>
      <c r="HPG18" s="385" t="str">
        <f t="shared" ca="1" si="222"/>
        <v/>
      </c>
      <c r="HPH18" s="385" t="str">
        <f t="shared" ca="1" si="222"/>
        <v/>
      </c>
      <c r="HPI18" s="385" t="str">
        <f t="shared" ca="1" si="222"/>
        <v/>
      </c>
      <c r="HPJ18" s="385" t="str">
        <f t="shared" ca="1" si="222"/>
        <v/>
      </c>
      <c r="HPK18" s="385" t="str">
        <f t="shared" ca="1" si="222"/>
        <v/>
      </c>
      <c r="HPL18" s="385" t="str">
        <f t="shared" ca="1" si="222"/>
        <v/>
      </c>
      <c r="HPM18" s="385" t="str">
        <f t="shared" ca="1" si="222"/>
        <v/>
      </c>
      <c r="HPN18" s="385" t="str">
        <f t="shared" ca="1" si="222"/>
        <v/>
      </c>
      <c r="HPO18" s="385" t="str">
        <f t="shared" ca="1" si="222"/>
        <v/>
      </c>
      <c r="HPP18" s="385" t="str">
        <f t="shared" ca="1" si="222"/>
        <v/>
      </c>
      <c r="HPQ18" s="385" t="str">
        <f t="shared" ca="1" si="222"/>
        <v/>
      </c>
      <c r="HPR18" s="385" t="str">
        <f t="shared" ca="1" si="222"/>
        <v/>
      </c>
      <c r="HPS18" s="385" t="str">
        <f t="shared" ca="1" si="222"/>
        <v/>
      </c>
      <c r="HPT18" s="385" t="str">
        <f t="shared" ca="1" si="222"/>
        <v/>
      </c>
      <c r="HPU18" s="385" t="str">
        <f t="shared" ca="1" si="222"/>
        <v/>
      </c>
      <c r="HPV18" s="385" t="str">
        <f t="shared" ca="1" si="222"/>
        <v/>
      </c>
      <c r="HPW18" s="385" t="str">
        <f t="shared" ca="1" si="222"/>
        <v/>
      </c>
      <c r="HPX18" s="385" t="str">
        <f t="shared" ca="1" si="222"/>
        <v/>
      </c>
      <c r="HPY18" s="385" t="str">
        <f t="shared" ca="1" si="222"/>
        <v/>
      </c>
      <c r="HPZ18" s="385" t="str">
        <f t="shared" ca="1" si="222"/>
        <v/>
      </c>
      <c r="HQA18" s="385" t="str">
        <f t="shared" ca="1" si="222"/>
        <v/>
      </c>
      <c r="HQB18" s="385" t="str">
        <f t="shared" ca="1" si="222"/>
        <v/>
      </c>
      <c r="HQC18" s="385" t="str">
        <f t="shared" ca="1" si="222"/>
        <v/>
      </c>
      <c r="HQD18" s="385" t="str">
        <f t="shared" ca="1" si="222"/>
        <v/>
      </c>
      <c r="HQE18" s="385" t="str">
        <f t="shared" ca="1" si="222"/>
        <v/>
      </c>
      <c r="HQF18" s="385" t="str">
        <f t="shared" ca="1" si="222"/>
        <v/>
      </c>
      <c r="HQG18" s="385" t="str">
        <f t="shared" ca="1" si="222"/>
        <v/>
      </c>
      <c r="HQH18" s="385" t="str">
        <f t="shared" ca="1" si="222"/>
        <v/>
      </c>
      <c r="HQI18" s="385" t="str">
        <f t="shared" ca="1" si="222"/>
        <v/>
      </c>
      <c r="HQJ18" s="385" t="str">
        <f t="shared" ca="1" si="222"/>
        <v/>
      </c>
      <c r="HQK18" s="385" t="str">
        <f t="shared" ca="1" si="222"/>
        <v/>
      </c>
      <c r="HQL18" s="385" t="str">
        <f t="shared" ca="1" si="222"/>
        <v/>
      </c>
      <c r="HQM18" s="385" t="str">
        <f t="shared" ca="1" si="222"/>
        <v/>
      </c>
      <c r="HQN18" s="385" t="str">
        <f t="shared" ca="1" si="222"/>
        <v/>
      </c>
      <c r="HQO18" s="385" t="str">
        <f t="shared" ca="1" si="222"/>
        <v/>
      </c>
      <c r="HQP18" s="385" t="str">
        <f t="shared" ca="1" si="222"/>
        <v/>
      </c>
      <c r="HQQ18" s="385" t="str">
        <f t="shared" ca="1" si="222"/>
        <v/>
      </c>
      <c r="HQR18" s="385" t="str">
        <f t="shared" ca="1" si="222"/>
        <v/>
      </c>
      <c r="HQS18" s="385" t="str">
        <f t="shared" ca="1" si="222"/>
        <v/>
      </c>
      <c r="HQT18" s="385" t="str">
        <f t="shared" ca="1" si="222"/>
        <v/>
      </c>
      <c r="HQU18" s="385" t="str">
        <f t="shared" ca="1" si="222"/>
        <v/>
      </c>
      <c r="HQV18" s="385" t="str">
        <f t="shared" ca="1" si="222"/>
        <v/>
      </c>
      <c r="HQW18" s="385" t="str">
        <f t="shared" ca="1" si="222"/>
        <v/>
      </c>
      <c r="HQX18" s="385" t="str">
        <f t="shared" ca="1" si="222"/>
        <v/>
      </c>
      <c r="HQY18" s="385" t="str">
        <f t="shared" ca="1" si="222"/>
        <v/>
      </c>
      <c r="HQZ18" s="385" t="str">
        <f t="shared" ca="1" si="222"/>
        <v/>
      </c>
      <c r="HRA18" s="385" t="str">
        <f t="shared" ca="1" si="222"/>
        <v/>
      </c>
      <c r="HRB18" s="385" t="str">
        <f t="shared" ca="1" si="222"/>
        <v/>
      </c>
      <c r="HRC18" s="385" t="str">
        <f t="shared" ca="1" si="222"/>
        <v/>
      </c>
      <c r="HRD18" s="385" t="str">
        <f t="shared" ca="1" si="222"/>
        <v/>
      </c>
      <c r="HRE18" s="385" t="str">
        <f t="shared" ca="1" si="222"/>
        <v/>
      </c>
      <c r="HRF18" s="385" t="str">
        <f t="shared" ca="1" si="222"/>
        <v/>
      </c>
      <c r="HRG18" s="385" t="str">
        <f t="shared" ca="1" si="222"/>
        <v/>
      </c>
      <c r="HRH18" s="385" t="str">
        <f t="shared" ca="1" si="222"/>
        <v/>
      </c>
      <c r="HRI18" s="385" t="str">
        <f t="shared" ca="1" si="222"/>
        <v/>
      </c>
      <c r="HRJ18" s="385" t="str">
        <f t="shared" ca="1" si="222"/>
        <v/>
      </c>
      <c r="HRK18" s="385" t="str">
        <f t="shared" ca="1" si="222"/>
        <v/>
      </c>
      <c r="HRL18" s="385" t="str">
        <f t="shared" ca="1" si="222"/>
        <v/>
      </c>
      <c r="HRM18" s="385" t="str">
        <f t="shared" ca="1" si="222"/>
        <v/>
      </c>
      <c r="HRN18" s="385" t="str">
        <f t="shared" ca="1" si="222"/>
        <v/>
      </c>
      <c r="HRO18" s="385" t="str">
        <f t="shared" ref="HRO18:HTZ18" ca="1" si="223">IF(OFFSET(Cp_path,0,INT((COLUMN(HRO16)-3)/(N_w_div+1)+1))&lt;&gt;"",INT((COLUMN(HRO16)-3)/(N_w_div+1))+1,"")</f>
        <v/>
      </c>
      <c r="HRP18" s="385" t="str">
        <f t="shared" ca="1" si="223"/>
        <v/>
      </c>
      <c r="HRQ18" s="385" t="str">
        <f t="shared" ca="1" si="223"/>
        <v/>
      </c>
      <c r="HRR18" s="385" t="str">
        <f t="shared" ca="1" si="223"/>
        <v/>
      </c>
      <c r="HRS18" s="385" t="str">
        <f t="shared" ca="1" si="223"/>
        <v/>
      </c>
      <c r="HRT18" s="385" t="str">
        <f t="shared" ca="1" si="223"/>
        <v/>
      </c>
      <c r="HRU18" s="385" t="str">
        <f t="shared" ca="1" si="223"/>
        <v/>
      </c>
      <c r="HRV18" s="385" t="str">
        <f t="shared" ca="1" si="223"/>
        <v/>
      </c>
      <c r="HRW18" s="385" t="str">
        <f t="shared" ca="1" si="223"/>
        <v/>
      </c>
      <c r="HRX18" s="385" t="str">
        <f t="shared" ca="1" si="223"/>
        <v/>
      </c>
      <c r="HRY18" s="385" t="str">
        <f t="shared" ca="1" si="223"/>
        <v/>
      </c>
      <c r="HRZ18" s="385" t="str">
        <f t="shared" ca="1" si="223"/>
        <v/>
      </c>
      <c r="HSA18" s="385" t="str">
        <f t="shared" ca="1" si="223"/>
        <v/>
      </c>
      <c r="HSB18" s="385" t="str">
        <f t="shared" ca="1" si="223"/>
        <v/>
      </c>
      <c r="HSC18" s="385" t="str">
        <f t="shared" ca="1" si="223"/>
        <v/>
      </c>
      <c r="HSD18" s="385" t="str">
        <f t="shared" ca="1" si="223"/>
        <v/>
      </c>
      <c r="HSE18" s="385" t="str">
        <f t="shared" ca="1" si="223"/>
        <v/>
      </c>
      <c r="HSF18" s="385" t="str">
        <f t="shared" ca="1" si="223"/>
        <v/>
      </c>
      <c r="HSG18" s="385" t="str">
        <f t="shared" ca="1" si="223"/>
        <v/>
      </c>
      <c r="HSH18" s="385" t="str">
        <f t="shared" ca="1" si="223"/>
        <v/>
      </c>
      <c r="HSI18" s="385" t="str">
        <f t="shared" ca="1" si="223"/>
        <v/>
      </c>
      <c r="HSJ18" s="385" t="str">
        <f t="shared" ca="1" si="223"/>
        <v/>
      </c>
      <c r="HSK18" s="385" t="str">
        <f t="shared" ca="1" si="223"/>
        <v/>
      </c>
      <c r="HSL18" s="385" t="str">
        <f t="shared" ca="1" si="223"/>
        <v/>
      </c>
      <c r="HSM18" s="385" t="str">
        <f t="shared" ca="1" si="223"/>
        <v/>
      </c>
      <c r="HSN18" s="385" t="str">
        <f t="shared" ca="1" si="223"/>
        <v/>
      </c>
      <c r="HSO18" s="385" t="str">
        <f t="shared" ca="1" si="223"/>
        <v/>
      </c>
      <c r="HSP18" s="385" t="str">
        <f t="shared" ca="1" si="223"/>
        <v/>
      </c>
      <c r="HSQ18" s="385" t="str">
        <f t="shared" ca="1" si="223"/>
        <v/>
      </c>
      <c r="HSR18" s="385" t="str">
        <f t="shared" ca="1" si="223"/>
        <v/>
      </c>
      <c r="HSS18" s="385" t="str">
        <f t="shared" ca="1" si="223"/>
        <v/>
      </c>
      <c r="HST18" s="385" t="str">
        <f t="shared" ca="1" si="223"/>
        <v/>
      </c>
      <c r="HSU18" s="385" t="str">
        <f t="shared" ca="1" si="223"/>
        <v/>
      </c>
      <c r="HSV18" s="385" t="str">
        <f t="shared" ca="1" si="223"/>
        <v/>
      </c>
      <c r="HSW18" s="385" t="str">
        <f t="shared" ca="1" si="223"/>
        <v/>
      </c>
      <c r="HSX18" s="385" t="str">
        <f t="shared" ca="1" si="223"/>
        <v/>
      </c>
      <c r="HSY18" s="385" t="str">
        <f t="shared" ca="1" si="223"/>
        <v/>
      </c>
      <c r="HSZ18" s="385" t="str">
        <f t="shared" ca="1" si="223"/>
        <v/>
      </c>
      <c r="HTA18" s="385" t="str">
        <f t="shared" ca="1" si="223"/>
        <v/>
      </c>
      <c r="HTB18" s="385" t="str">
        <f t="shared" ca="1" si="223"/>
        <v/>
      </c>
      <c r="HTC18" s="385" t="str">
        <f t="shared" ca="1" si="223"/>
        <v/>
      </c>
      <c r="HTD18" s="385" t="str">
        <f t="shared" ca="1" si="223"/>
        <v/>
      </c>
      <c r="HTE18" s="385" t="str">
        <f t="shared" ca="1" si="223"/>
        <v/>
      </c>
      <c r="HTF18" s="385" t="str">
        <f t="shared" ca="1" si="223"/>
        <v/>
      </c>
      <c r="HTG18" s="385" t="str">
        <f t="shared" ca="1" si="223"/>
        <v/>
      </c>
      <c r="HTH18" s="385" t="str">
        <f t="shared" ca="1" si="223"/>
        <v/>
      </c>
      <c r="HTI18" s="385" t="str">
        <f t="shared" ca="1" si="223"/>
        <v/>
      </c>
      <c r="HTJ18" s="385" t="str">
        <f t="shared" ca="1" si="223"/>
        <v/>
      </c>
      <c r="HTK18" s="385" t="str">
        <f t="shared" ca="1" si="223"/>
        <v/>
      </c>
      <c r="HTL18" s="385" t="str">
        <f t="shared" ca="1" si="223"/>
        <v/>
      </c>
      <c r="HTM18" s="385" t="str">
        <f t="shared" ca="1" si="223"/>
        <v/>
      </c>
      <c r="HTN18" s="385" t="str">
        <f t="shared" ca="1" si="223"/>
        <v/>
      </c>
      <c r="HTO18" s="385" t="str">
        <f t="shared" ca="1" si="223"/>
        <v/>
      </c>
      <c r="HTP18" s="385" t="str">
        <f t="shared" ca="1" si="223"/>
        <v/>
      </c>
      <c r="HTQ18" s="385" t="str">
        <f t="shared" ca="1" si="223"/>
        <v/>
      </c>
      <c r="HTR18" s="385" t="str">
        <f t="shared" ca="1" si="223"/>
        <v/>
      </c>
      <c r="HTS18" s="385" t="str">
        <f t="shared" ca="1" si="223"/>
        <v/>
      </c>
      <c r="HTT18" s="385" t="str">
        <f t="shared" ca="1" si="223"/>
        <v/>
      </c>
      <c r="HTU18" s="385" t="str">
        <f t="shared" ca="1" si="223"/>
        <v/>
      </c>
      <c r="HTV18" s="385" t="str">
        <f t="shared" ca="1" si="223"/>
        <v/>
      </c>
      <c r="HTW18" s="385" t="str">
        <f t="shared" ca="1" si="223"/>
        <v/>
      </c>
      <c r="HTX18" s="385" t="str">
        <f t="shared" ca="1" si="223"/>
        <v/>
      </c>
      <c r="HTY18" s="385" t="str">
        <f t="shared" ca="1" si="223"/>
        <v/>
      </c>
      <c r="HTZ18" s="385" t="str">
        <f t="shared" ca="1" si="223"/>
        <v/>
      </c>
      <c r="HUA18" s="385" t="str">
        <f t="shared" ref="HUA18:HWL18" ca="1" si="224">IF(OFFSET(Cp_path,0,INT((COLUMN(HUA16)-3)/(N_w_div+1)+1))&lt;&gt;"",INT((COLUMN(HUA16)-3)/(N_w_div+1))+1,"")</f>
        <v/>
      </c>
      <c r="HUB18" s="385" t="str">
        <f t="shared" ca="1" si="224"/>
        <v/>
      </c>
      <c r="HUC18" s="385" t="str">
        <f t="shared" ca="1" si="224"/>
        <v/>
      </c>
      <c r="HUD18" s="385" t="str">
        <f t="shared" ca="1" si="224"/>
        <v/>
      </c>
      <c r="HUE18" s="385" t="str">
        <f t="shared" ca="1" si="224"/>
        <v/>
      </c>
      <c r="HUF18" s="385" t="str">
        <f t="shared" ca="1" si="224"/>
        <v/>
      </c>
      <c r="HUG18" s="385" t="str">
        <f t="shared" ca="1" si="224"/>
        <v/>
      </c>
      <c r="HUH18" s="385" t="str">
        <f t="shared" ca="1" si="224"/>
        <v/>
      </c>
      <c r="HUI18" s="385" t="str">
        <f t="shared" ca="1" si="224"/>
        <v/>
      </c>
      <c r="HUJ18" s="385" t="str">
        <f t="shared" ca="1" si="224"/>
        <v/>
      </c>
      <c r="HUK18" s="385" t="str">
        <f t="shared" ca="1" si="224"/>
        <v/>
      </c>
      <c r="HUL18" s="385" t="str">
        <f t="shared" ca="1" si="224"/>
        <v/>
      </c>
      <c r="HUM18" s="385" t="str">
        <f t="shared" ca="1" si="224"/>
        <v/>
      </c>
      <c r="HUN18" s="385" t="str">
        <f t="shared" ca="1" si="224"/>
        <v/>
      </c>
      <c r="HUO18" s="385" t="str">
        <f t="shared" ca="1" si="224"/>
        <v/>
      </c>
      <c r="HUP18" s="385" t="str">
        <f t="shared" ca="1" si="224"/>
        <v/>
      </c>
      <c r="HUQ18" s="385" t="str">
        <f t="shared" ca="1" si="224"/>
        <v/>
      </c>
      <c r="HUR18" s="385" t="str">
        <f t="shared" ca="1" si="224"/>
        <v/>
      </c>
      <c r="HUS18" s="385" t="str">
        <f t="shared" ca="1" si="224"/>
        <v/>
      </c>
      <c r="HUT18" s="385" t="str">
        <f t="shared" ca="1" si="224"/>
        <v/>
      </c>
      <c r="HUU18" s="385" t="str">
        <f t="shared" ca="1" si="224"/>
        <v/>
      </c>
      <c r="HUV18" s="385" t="str">
        <f t="shared" ca="1" si="224"/>
        <v/>
      </c>
      <c r="HUW18" s="385" t="str">
        <f t="shared" ca="1" si="224"/>
        <v/>
      </c>
      <c r="HUX18" s="385" t="str">
        <f t="shared" ca="1" si="224"/>
        <v/>
      </c>
      <c r="HUY18" s="385" t="str">
        <f t="shared" ca="1" si="224"/>
        <v/>
      </c>
      <c r="HUZ18" s="385" t="str">
        <f t="shared" ca="1" si="224"/>
        <v/>
      </c>
      <c r="HVA18" s="385" t="str">
        <f t="shared" ca="1" si="224"/>
        <v/>
      </c>
      <c r="HVB18" s="385" t="str">
        <f t="shared" ca="1" si="224"/>
        <v/>
      </c>
      <c r="HVC18" s="385" t="str">
        <f t="shared" ca="1" si="224"/>
        <v/>
      </c>
      <c r="HVD18" s="385" t="str">
        <f t="shared" ca="1" si="224"/>
        <v/>
      </c>
      <c r="HVE18" s="385" t="str">
        <f t="shared" ca="1" si="224"/>
        <v/>
      </c>
      <c r="HVF18" s="385" t="str">
        <f t="shared" ca="1" si="224"/>
        <v/>
      </c>
      <c r="HVG18" s="385" t="str">
        <f t="shared" ca="1" si="224"/>
        <v/>
      </c>
      <c r="HVH18" s="385" t="str">
        <f t="shared" ca="1" si="224"/>
        <v/>
      </c>
      <c r="HVI18" s="385" t="str">
        <f t="shared" ca="1" si="224"/>
        <v/>
      </c>
      <c r="HVJ18" s="385" t="str">
        <f t="shared" ca="1" si="224"/>
        <v/>
      </c>
      <c r="HVK18" s="385" t="str">
        <f t="shared" ca="1" si="224"/>
        <v/>
      </c>
      <c r="HVL18" s="385" t="str">
        <f t="shared" ca="1" si="224"/>
        <v/>
      </c>
      <c r="HVM18" s="385" t="str">
        <f t="shared" ca="1" si="224"/>
        <v/>
      </c>
      <c r="HVN18" s="385" t="str">
        <f t="shared" ca="1" si="224"/>
        <v/>
      </c>
      <c r="HVO18" s="385" t="str">
        <f t="shared" ca="1" si="224"/>
        <v/>
      </c>
      <c r="HVP18" s="385" t="str">
        <f t="shared" ca="1" si="224"/>
        <v/>
      </c>
      <c r="HVQ18" s="385" t="str">
        <f t="shared" ca="1" si="224"/>
        <v/>
      </c>
      <c r="HVR18" s="385" t="str">
        <f t="shared" ca="1" si="224"/>
        <v/>
      </c>
      <c r="HVS18" s="385" t="str">
        <f t="shared" ca="1" si="224"/>
        <v/>
      </c>
      <c r="HVT18" s="385" t="str">
        <f t="shared" ca="1" si="224"/>
        <v/>
      </c>
      <c r="HVU18" s="385" t="str">
        <f t="shared" ca="1" si="224"/>
        <v/>
      </c>
      <c r="HVV18" s="385" t="str">
        <f t="shared" ca="1" si="224"/>
        <v/>
      </c>
      <c r="HVW18" s="385" t="str">
        <f t="shared" ca="1" si="224"/>
        <v/>
      </c>
      <c r="HVX18" s="385" t="str">
        <f t="shared" ca="1" si="224"/>
        <v/>
      </c>
      <c r="HVY18" s="385" t="str">
        <f t="shared" ca="1" si="224"/>
        <v/>
      </c>
      <c r="HVZ18" s="385" t="str">
        <f t="shared" ca="1" si="224"/>
        <v/>
      </c>
      <c r="HWA18" s="385" t="str">
        <f t="shared" ca="1" si="224"/>
        <v/>
      </c>
      <c r="HWB18" s="385" t="str">
        <f t="shared" ca="1" si="224"/>
        <v/>
      </c>
      <c r="HWC18" s="385" t="str">
        <f t="shared" ca="1" si="224"/>
        <v/>
      </c>
      <c r="HWD18" s="385" t="str">
        <f t="shared" ca="1" si="224"/>
        <v/>
      </c>
      <c r="HWE18" s="385" t="str">
        <f t="shared" ca="1" si="224"/>
        <v/>
      </c>
      <c r="HWF18" s="385" t="str">
        <f t="shared" ca="1" si="224"/>
        <v/>
      </c>
      <c r="HWG18" s="385" t="str">
        <f t="shared" ca="1" si="224"/>
        <v/>
      </c>
      <c r="HWH18" s="385" t="str">
        <f t="shared" ca="1" si="224"/>
        <v/>
      </c>
      <c r="HWI18" s="385" t="str">
        <f t="shared" ca="1" si="224"/>
        <v/>
      </c>
      <c r="HWJ18" s="385" t="str">
        <f t="shared" ca="1" si="224"/>
        <v/>
      </c>
      <c r="HWK18" s="385" t="str">
        <f t="shared" ca="1" si="224"/>
        <v/>
      </c>
      <c r="HWL18" s="385" t="str">
        <f t="shared" ca="1" si="224"/>
        <v/>
      </c>
      <c r="HWM18" s="385" t="str">
        <f t="shared" ref="HWM18:HYX18" ca="1" si="225">IF(OFFSET(Cp_path,0,INT((COLUMN(HWM16)-3)/(N_w_div+1)+1))&lt;&gt;"",INT((COLUMN(HWM16)-3)/(N_w_div+1))+1,"")</f>
        <v/>
      </c>
      <c r="HWN18" s="385" t="str">
        <f t="shared" ca="1" si="225"/>
        <v/>
      </c>
      <c r="HWO18" s="385" t="str">
        <f t="shared" ca="1" si="225"/>
        <v/>
      </c>
      <c r="HWP18" s="385" t="str">
        <f t="shared" ca="1" si="225"/>
        <v/>
      </c>
      <c r="HWQ18" s="385" t="str">
        <f t="shared" ca="1" si="225"/>
        <v/>
      </c>
      <c r="HWR18" s="385" t="str">
        <f t="shared" ca="1" si="225"/>
        <v/>
      </c>
      <c r="HWS18" s="385" t="str">
        <f t="shared" ca="1" si="225"/>
        <v/>
      </c>
      <c r="HWT18" s="385" t="str">
        <f t="shared" ca="1" si="225"/>
        <v/>
      </c>
      <c r="HWU18" s="385" t="str">
        <f t="shared" ca="1" si="225"/>
        <v/>
      </c>
      <c r="HWV18" s="385" t="str">
        <f t="shared" ca="1" si="225"/>
        <v/>
      </c>
      <c r="HWW18" s="385" t="str">
        <f t="shared" ca="1" si="225"/>
        <v/>
      </c>
      <c r="HWX18" s="385" t="str">
        <f t="shared" ca="1" si="225"/>
        <v/>
      </c>
      <c r="HWY18" s="385" t="str">
        <f t="shared" ca="1" si="225"/>
        <v/>
      </c>
      <c r="HWZ18" s="385" t="str">
        <f t="shared" ca="1" si="225"/>
        <v/>
      </c>
      <c r="HXA18" s="385" t="str">
        <f t="shared" ca="1" si="225"/>
        <v/>
      </c>
      <c r="HXB18" s="385" t="str">
        <f t="shared" ca="1" si="225"/>
        <v/>
      </c>
      <c r="HXC18" s="385" t="str">
        <f t="shared" ca="1" si="225"/>
        <v/>
      </c>
      <c r="HXD18" s="385" t="str">
        <f t="shared" ca="1" si="225"/>
        <v/>
      </c>
      <c r="HXE18" s="385" t="str">
        <f t="shared" ca="1" si="225"/>
        <v/>
      </c>
      <c r="HXF18" s="385" t="str">
        <f t="shared" ca="1" si="225"/>
        <v/>
      </c>
      <c r="HXG18" s="385" t="str">
        <f t="shared" ca="1" si="225"/>
        <v/>
      </c>
      <c r="HXH18" s="385" t="str">
        <f t="shared" ca="1" si="225"/>
        <v/>
      </c>
      <c r="HXI18" s="385" t="str">
        <f t="shared" ca="1" si="225"/>
        <v/>
      </c>
      <c r="HXJ18" s="385" t="str">
        <f t="shared" ca="1" si="225"/>
        <v/>
      </c>
      <c r="HXK18" s="385" t="str">
        <f t="shared" ca="1" si="225"/>
        <v/>
      </c>
      <c r="HXL18" s="385" t="str">
        <f t="shared" ca="1" si="225"/>
        <v/>
      </c>
      <c r="HXM18" s="385" t="str">
        <f t="shared" ca="1" si="225"/>
        <v/>
      </c>
      <c r="HXN18" s="385" t="str">
        <f t="shared" ca="1" si="225"/>
        <v/>
      </c>
      <c r="HXO18" s="385" t="str">
        <f t="shared" ca="1" si="225"/>
        <v/>
      </c>
      <c r="HXP18" s="385" t="str">
        <f t="shared" ca="1" si="225"/>
        <v/>
      </c>
      <c r="HXQ18" s="385" t="str">
        <f t="shared" ca="1" si="225"/>
        <v/>
      </c>
      <c r="HXR18" s="385" t="str">
        <f t="shared" ca="1" si="225"/>
        <v/>
      </c>
      <c r="HXS18" s="385" t="str">
        <f t="shared" ca="1" si="225"/>
        <v/>
      </c>
      <c r="HXT18" s="385" t="str">
        <f t="shared" ca="1" si="225"/>
        <v/>
      </c>
      <c r="HXU18" s="385" t="str">
        <f t="shared" ca="1" si="225"/>
        <v/>
      </c>
      <c r="HXV18" s="385" t="str">
        <f t="shared" ca="1" si="225"/>
        <v/>
      </c>
      <c r="HXW18" s="385" t="str">
        <f t="shared" ca="1" si="225"/>
        <v/>
      </c>
      <c r="HXX18" s="385" t="str">
        <f t="shared" ca="1" si="225"/>
        <v/>
      </c>
      <c r="HXY18" s="385" t="str">
        <f t="shared" ca="1" si="225"/>
        <v/>
      </c>
      <c r="HXZ18" s="385" t="str">
        <f t="shared" ca="1" si="225"/>
        <v/>
      </c>
      <c r="HYA18" s="385" t="str">
        <f t="shared" ca="1" si="225"/>
        <v/>
      </c>
      <c r="HYB18" s="385" t="str">
        <f t="shared" ca="1" si="225"/>
        <v/>
      </c>
      <c r="HYC18" s="385" t="str">
        <f t="shared" ca="1" si="225"/>
        <v/>
      </c>
      <c r="HYD18" s="385" t="str">
        <f t="shared" ca="1" si="225"/>
        <v/>
      </c>
      <c r="HYE18" s="385" t="str">
        <f t="shared" ca="1" si="225"/>
        <v/>
      </c>
      <c r="HYF18" s="385" t="str">
        <f t="shared" ca="1" si="225"/>
        <v/>
      </c>
      <c r="HYG18" s="385" t="str">
        <f t="shared" ca="1" si="225"/>
        <v/>
      </c>
      <c r="HYH18" s="385" t="str">
        <f t="shared" ca="1" si="225"/>
        <v/>
      </c>
      <c r="HYI18" s="385" t="str">
        <f t="shared" ca="1" si="225"/>
        <v/>
      </c>
      <c r="HYJ18" s="385" t="str">
        <f t="shared" ca="1" si="225"/>
        <v/>
      </c>
      <c r="HYK18" s="385" t="str">
        <f t="shared" ca="1" si="225"/>
        <v/>
      </c>
      <c r="HYL18" s="385" t="str">
        <f t="shared" ca="1" si="225"/>
        <v/>
      </c>
      <c r="HYM18" s="385" t="str">
        <f t="shared" ca="1" si="225"/>
        <v/>
      </c>
      <c r="HYN18" s="385" t="str">
        <f t="shared" ca="1" si="225"/>
        <v/>
      </c>
      <c r="HYO18" s="385" t="str">
        <f t="shared" ca="1" si="225"/>
        <v/>
      </c>
      <c r="HYP18" s="385" t="str">
        <f t="shared" ca="1" si="225"/>
        <v/>
      </c>
      <c r="HYQ18" s="385" t="str">
        <f t="shared" ca="1" si="225"/>
        <v/>
      </c>
      <c r="HYR18" s="385" t="str">
        <f t="shared" ca="1" si="225"/>
        <v/>
      </c>
      <c r="HYS18" s="385" t="str">
        <f t="shared" ca="1" si="225"/>
        <v/>
      </c>
      <c r="HYT18" s="385" t="str">
        <f t="shared" ca="1" si="225"/>
        <v/>
      </c>
      <c r="HYU18" s="385" t="str">
        <f t="shared" ca="1" si="225"/>
        <v/>
      </c>
      <c r="HYV18" s="385" t="str">
        <f t="shared" ca="1" si="225"/>
        <v/>
      </c>
      <c r="HYW18" s="385" t="str">
        <f t="shared" ca="1" si="225"/>
        <v/>
      </c>
      <c r="HYX18" s="385" t="str">
        <f t="shared" ca="1" si="225"/>
        <v/>
      </c>
      <c r="HYY18" s="385" t="str">
        <f t="shared" ref="HYY18:IBJ18" ca="1" si="226">IF(OFFSET(Cp_path,0,INT((COLUMN(HYY16)-3)/(N_w_div+1)+1))&lt;&gt;"",INT((COLUMN(HYY16)-3)/(N_w_div+1))+1,"")</f>
        <v/>
      </c>
      <c r="HYZ18" s="385" t="str">
        <f t="shared" ca="1" si="226"/>
        <v/>
      </c>
      <c r="HZA18" s="385" t="str">
        <f t="shared" ca="1" si="226"/>
        <v/>
      </c>
      <c r="HZB18" s="385" t="str">
        <f t="shared" ca="1" si="226"/>
        <v/>
      </c>
      <c r="HZC18" s="385" t="str">
        <f t="shared" ca="1" si="226"/>
        <v/>
      </c>
      <c r="HZD18" s="385" t="str">
        <f t="shared" ca="1" si="226"/>
        <v/>
      </c>
      <c r="HZE18" s="385" t="str">
        <f t="shared" ca="1" si="226"/>
        <v/>
      </c>
      <c r="HZF18" s="385" t="str">
        <f t="shared" ca="1" si="226"/>
        <v/>
      </c>
      <c r="HZG18" s="385" t="str">
        <f t="shared" ca="1" si="226"/>
        <v/>
      </c>
      <c r="HZH18" s="385" t="str">
        <f t="shared" ca="1" si="226"/>
        <v/>
      </c>
      <c r="HZI18" s="385" t="str">
        <f t="shared" ca="1" si="226"/>
        <v/>
      </c>
      <c r="HZJ18" s="385" t="str">
        <f t="shared" ca="1" si="226"/>
        <v/>
      </c>
      <c r="HZK18" s="385" t="str">
        <f t="shared" ca="1" si="226"/>
        <v/>
      </c>
      <c r="HZL18" s="385" t="str">
        <f t="shared" ca="1" si="226"/>
        <v/>
      </c>
      <c r="HZM18" s="385" t="str">
        <f t="shared" ca="1" si="226"/>
        <v/>
      </c>
      <c r="HZN18" s="385" t="str">
        <f t="shared" ca="1" si="226"/>
        <v/>
      </c>
      <c r="HZO18" s="385" t="str">
        <f t="shared" ca="1" si="226"/>
        <v/>
      </c>
      <c r="HZP18" s="385" t="str">
        <f t="shared" ca="1" si="226"/>
        <v/>
      </c>
      <c r="HZQ18" s="385" t="str">
        <f t="shared" ca="1" si="226"/>
        <v/>
      </c>
      <c r="HZR18" s="385" t="str">
        <f t="shared" ca="1" si="226"/>
        <v/>
      </c>
      <c r="HZS18" s="385" t="str">
        <f t="shared" ca="1" si="226"/>
        <v/>
      </c>
      <c r="HZT18" s="385" t="str">
        <f t="shared" ca="1" si="226"/>
        <v/>
      </c>
      <c r="HZU18" s="385" t="str">
        <f t="shared" ca="1" si="226"/>
        <v/>
      </c>
      <c r="HZV18" s="385" t="str">
        <f t="shared" ca="1" si="226"/>
        <v/>
      </c>
      <c r="HZW18" s="385" t="str">
        <f t="shared" ca="1" si="226"/>
        <v/>
      </c>
      <c r="HZX18" s="385" t="str">
        <f t="shared" ca="1" si="226"/>
        <v/>
      </c>
      <c r="HZY18" s="385" t="str">
        <f t="shared" ca="1" si="226"/>
        <v/>
      </c>
      <c r="HZZ18" s="385" t="str">
        <f t="shared" ca="1" si="226"/>
        <v/>
      </c>
      <c r="IAA18" s="385" t="str">
        <f t="shared" ca="1" si="226"/>
        <v/>
      </c>
      <c r="IAB18" s="385" t="str">
        <f t="shared" ca="1" si="226"/>
        <v/>
      </c>
      <c r="IAC18" s="385" t="str">
        <f t="shared" ca="1" si="226"/>
        <v/>
      </c>
      <c r="IAD18" s="385" t="str">
        <f t="shared" ca="1" si="226"/>
        <v/>
      </c>
      <c r="IAE18" s="385" t="str">
        <f t="shared" ca="1" si="226"/>
        <v/>
      </c>
      <c r="IAF18" s="385" t="str">
        <f t="shared" ca="1" si="226"/>
        <v/>
      </c>
      <c r="IAG18" s="385" t="str">
        <f t="shared" ca="1" si="226"/>
        <v/>
      </c>
      <c r="IAH18" s="385" t="str">
        <f t="shared" ca="1" si="226"/>
        <v/>
      </c>
      <c r="IAI18" s="385" t="str">
        <f t="shared" ca="1" si="226"/>
        <v/>
      </c>
      <c r="IAJ18" s="385" t="str">
        <f t="shared" ca="1" si="226"/>
        <v/>
      </c>
      <c r="IAK18" s="385" t="str">
        <f t="shared" ca="1" si="226"/>
        <v/>
      </c>
      <c r="IAL18" s="385" t="str">
        <f t="shared" ca="1" si="226"/>
        <v/>
      </c>
      <c r="IAM18" s="385" t="str">
        <f t="shared" ca="1" si="226"/>
        <v/>
      </c>
      <c r="IAN18" s="385" t="str">
        <f t="shared" ca="1" si="226"/>
        <v/>
      </c>
      <c r="IAO18" s="385" t="str">
        <f t="shared" ca="1" si="226"/>
        <v/>
      </c>
      <c r="IAP18" s="385" t="str">
        <f t="shared" ca="1" si="226"/>
        <v/>
      </c>
      <c r="IAQ18" s="385" t="str">
        <f t="shared" ca="1" si="226"/>
        <v/>
      </c>
      <c r="IAR18" s="385" t="str">
        <f t="shared" ca="1" si="226"/>
        <v/>
      </c>
      <c r="IAS18" s="385" t="str">
        <f t="shared" ca="1" si="226"/>
        <v/>
      </c>
      <c r="IAT18" s="385" t="str">
        <f t="shared" ca="1" si="226"/>
        <v/>
      </c>
      <c r="IAU18" s="385" t="str">
        <f t="shared" ca="1" si="226"/>
        <v/>
      </c>
      <c r="IAV18" s="385" t="str">
        <f t="shared" ca="1" si="226"/>
        <v/>
      </c>
      <c r="IAW18" s="385" t="str">
        <f t="shared" ca="1" si="226"/>
        <v/>
      </c>
      <c r="IAX18" s="385" t="str">
        <f t="shared" ca="1" si="226"/>
        <v/>
      </c>
      <c r="IAY18" s="385" t="str">
        <f t="shared" ca="1" si="226"/>
        <v/>
      </c>
      <c r="IAZ18" s="385" t="str">
        <f t="shared" ca="1" si="226"/>
        <v/>
      </c>
      <c r="IBA18" s="385" t="str">
        <f t="shared" ca="1" si="226"/>
        <v/>
      </c>
      <c r="IBB18" s="385" t="str">
        <f t="shared" ca="1" si="226"/>
        <v/>
      </c>
      <c r="IBC18" s="385" t="str">
        <f t="shared" ca="1" si="226"/>
        <v/>
      </c>
      <c r="IBD18" s="385" t="str">
        <f t="shared" ca="1" si="226"/>
        <v/>
      </c>
      <c r="IBE18" s="385" t="str">
        <f t="shared" ca="1" si="226"/>
        <v/>
      </c>
      <c r="IBF18" s="385" t="str">
        <f t="shared" ca="1" si="226"/>
        <v/>
      </c>
      <c r="IBG18" s="385" t="str">
        <f t="shared" ca="1" si="226"/>
        <v/>
      </c>
      <c r="IBH18" s="385" t="str">
        <f t="shared" ca="1" si="226"/>
        <v/>
      </c>
      <c r="IBI18" s="385" t="str">
        <f t="shared" ca="1" si="226"/>
        <v/>
      </c>
      <c r="IBJ18" s="385" t="str">
        <f t="shared" ca="1" si="226"/>
        <v/>
      </c>
      <c r="IBK18" s="385" t="str">
        <f t="shared" ref="IBK18:IDV18" ca="1" si="227">IF(OFFSET(Cp_path,0,INT((COLUMN(IBK16)-3)/(N_w_div+1)+1))&lt;&gt;"",INT((COLUMN(IBK16)-3)/(N_w_div+1))+1,"")</f>
        <v/>
      </c>
      <c r="IBL18" s="385" t="str">
        <f t="shared" ca="1" si="227"/>
        <v/>
      </c>
      <c r="IBM18" s="385" t="str">
        <f t="shared" ca="1" si="227"/>
        <v/>
      </c>
      <c r="IBN18" s="385" t="str">
        <f t="shared" ca="1" si="227"/>
        <v/>
      </c>
      <c r="IBO18" s="385" t="str">
        <f t="shared" ca="1" si="227"/>
        <v/>
      </c>
      <c r="IBP18" s="385" t="str">
        <f t="shared" ca="1" si="227"/>
        <v/>
      </c>
      <c r="IBQ18" s="385" t="str">
        <f t="shared" ca="1" si="227"/>
        <v/>
      </c>
      <c r="IBR18" s="385" t="str">
        <f t="shared" ca="1" si="227"/>
        <v/>
      </c>
      <c r="IBS18" s="385" t="str">
        <f t="shared" ca="1" si="227"/>
        <v/>
      </c>
      <c r="IBT18" s="385" t="str">
        <f t="shared" ca="1" si="227"/>
        <v/>
      </c>
      <c r="IBU18" s="385" t="str">
        <f t="shared" ca="1" si="227"/>
        <v/>
      </c>
      <c r="IBV18" s="385" t="str">
        <f t="shared" ca="1" si="227"/>
        <v/>
      </c>
      <c r="IBW18" s="385" t="str">
        <f t="shared" ca="1" si="227"/>
        <v/>
      </c>
      <c r="IBX18" s="385" t="str">
        <f t="shared" ca="1" si="227"/>
        <v/>
      </c>
      <c r="IBY18" s="385" t="str">
        <f t="shared" ca="1" si="227"/>
        <v/>
      </c>
      <c r="IBZ18" s="385" t="str">
        <f t="shared" ca="1" si="227"/>
        <v/>
      </c>
      <c r="ICA18" s="385" t="str">
        <f t="shared" ca="1" si="227"/>
        <v/>
      </c>
      <c r="ICB18" s="385" t="str">
        <f t="shared" ca="1" si="227"/>
        <v/>
      </c>
      <c r="ICC18" s="385" t="str">
        <f t="shared" ca="1" si="227"/>
        <v/>
      </c>
      <c r="ICD18" s="385" t="str">
        <f t="shared" ca="1" si="227"/>
        <v/>
      </c>
      <c r="ICE18" s="385" t="str">
        <f t="shared" ca="1" si="227"/>
        <v/>
      </c>
      <c r="ICF18" s="385" t="str">
        <f t="shared" ca="1" si="227"/>
        <v/>
      </c>
      <c r="ICG18" s="385" t="str">
        <f t="shared" ca="1" si="227"/>
        <v/>
      </c>
      <c r="ICH18" s="385" t="str">
        <f t="shared" ca="1" si="227"/>
        <v/>
      </c>
      <c r="ICI18" s="385" t="str">
        <f t="shared" ca="1" si="227"/>
        <v/>
      </c>
      <c r="ICJ18" s="385" t="str">
        <f t="shared" ca="1" si="227"/>
        <v/>
      </c>
      <c r="ICK18" s="385" t="str">
        <f t="shared" ca="1" si="227"/>
        <v/>
      </c>
      <c r="ICL18" s="385" t="str">
        <f t="shared" ca="1" si="227"/>
        <v/>
      </c>
      <c r="ICM18" s="385" t="str">
        <f t="shared" ca="1" si="227"/>
        <v/>
      </c>
      <c r="ICN18" s="385" t="str">
        <f t="shared" ca="1" si="227"/>
        <v/>
      </c>
      <c r="ICO18" s="385" t="str">
        <f t="shared" ca="1" si="227"/>
        <v/>
      </c>
      <c r="ICP18" s="385" t="str">
        <f t="shared" ca="1" si="227"/>
        <v/>
      </c>
      <c r="ICQ18" s="385" t="str">
        <f t="shared" ca="1" si="227"/>
        <v/>
      </c>
      <c r="ICR18" s="385" t="str">
        <f t="shared" ca="1" si="227"/>
        <v/>
      </c>
      <c r="ICS18" s="385" t="str">
        <f t="shared" ca="1" si="227"/>
        <v/>
      </c>
      <c r="ICT18" s="385" t="str">
        <f t="shared" ca="1" si="227"/>
        <v/>
      </c>
      <c r="ICU18" s="385" t="str">
        <f t="shared" ca="1" si="227"/>
        <v/>
      </c>
      <c r="ICV18" s="385" t="str">
        <f t="shared" ca="1" si="227"/>
        <v/>
      </c>
      <c r="ICW18" s="385" t="str">
        <f t="shared" ca="1" si="227"/>
        <v/>
      </c>
      <c r="ICX18" s="385" t="str">
        <f t="shared" ca="1" si="227"/>
        <v/>
      </c>
      <c r="ICY18" s="385" t="str">
        <f t="shared" ca="1" si="227"/>
        <v/>
      </c>
      <c r="ICZ18" s="385" t="str">
        <f t="shared" ca="1" si="227"/>
        <v/>
      </c>
      <c r="IDA18" s="385" t="str">
        <f t="shared" ca="1" si="227"/>
        <v/>
      </c>
      <c r="IDB18" s="385" t="str">
        <f t="shared" ca="1" si="227"/>
        <v/>
      </c>
      <c r="IDC18" s="385" t="str">
        <f t="shared" ca="1" si="227"/>
        <v/>
      </c>
      <c r="IDD18" s="385" t="str">
        <f t="shared" ca="1" si="227"/>
        <v/>
      </c>
      <c r="IDE18" s="385" t="str">
        <f t="shared" ca="1" si="227"/>
        <v/>
      </c>
      <c r="IDF18" s="385" t="str">
        <f t="shared" ca="1" si="227"/>
        <v/>
      </c>
      <c r="IDG18" s="385" t="str">
        <f t="shared" ca="1" si="227"/>
        <v/>
      </c>
      <c r="IDH18" s="385" t="str">
        <f t="shared" ca="1" si="227"/>
        <v/>
      </c>
      <c r="IDI18" s="385" t="str">
        <f t="shared" ca="1" si="227"/>
        <v/>
      </c>
      <c r="IDJ18" s="385" t="str">
        <f t="shared" ca="1" si="227"/>
        <v/>
      </c>
      <c r="IDK18" s="385" t="str">
        <f t="shared" ca="1" si="227"/>
        <v/>
      </c>
      <c r="IDL18" s="385" t="str">
        <f t="shared" ca="1" si="227"/>
        <v/>
      </c>
      <c r="IDM18" s="385" t="str">
        <f t="shared" ca="1" si="227"/>
        <v/>
      </c>
      <c r="IDN18" s="385" t="str">
        <f t="shared" ca="1" si="227"/>
        <v/>
      </c>
      <c r="IDO18" s="385" t="str">
        <f t="shared" ca="1" si="227"/>
        <v/>
      </c>
      <c r="IDP18" s="385" t="str">
        <f t="shared" ca="1" si="227"/>
        <v/>
      </c>
      <c r="IDQ18" s="385" t="str">
        <f t="shared" ca="1" si="227"/>
        <v/>
      </c>
      <c r="IDR18" s="385" t="str">
        <f t="shared" ca="1" si="227"/>
        <v/>
      </c>
      <c r="IDS18" s="385" t="str">
        <f t="shared" ca="1" si="227"/>
        <v/>
      </c>
      <c r="IDT18" s="385" t="str">
        <f t="shared" ca="1" si="227"/>
        <v/>
      </c>
      <c r="IDU18" s="385" t="str">
        <f t="shared" ca="1" si="227"/>
        <v/>
      </c>
      <c r="IDV18" s="385" t="str">
        <f t="shared" ca="1" si="227"/>
        <v/>
      </c>
      <c r="IDW18" s="385" t="str">
        <f t="shared" ref="IDW18:IGH18" ca="1" si="228">IF(OFFSET(Cp_path,0,INT((COLUMN(IDW16)-3)/(N_w_div+1)+1))&lt;&gt;"",INT((COLUMN(IDW16)-3)/(N_w_div+1))+1,"")</f>
        <v/>
      </c>
      <c r="IDX18" s="385" t="str">
        <f t="shared" ca="1" si="228"/>
        <v/>
      </c>
      <c r="IDY18" s="385" t="str">
        <f t="shared" ca="1" si="228"/>
        <v/>
      </c>
      <c r="IDZ18" s="385" t="str">
        <f t="shared" ca="1" si="228"/>
        <v/>
      </c>
      <c r="IEA18" s="385" t="str">
        <f t="shared" ca="1" si="228"/>
        <v/>
      </c>
      <c r="IEB18" s="385" t="str">
        <f t="shared" ca="1" si="228"/>
        <v/>
      </c>
      <c r="IEC18" s="385" t="str">
        <f t="shared" ca="1" si="228"/>
        <v/>
      </c>
      <c r="IED18" s="385" t="str">
        <f t="shared" ca="1" si="228"/>
        <v/>
      </c>
      <c r="IEE18" s="385" t="str">
        <f t="shared" ca="1" si="228"/>
        <v/>
      </c>
      <c r="IEF18" s="385" t="str">
        <f t="shared" ca="1" si="228"/>
        <v/>
      </c>
      <c r="IEG18" s="385" t="str">
        <f t="shared" ca="1" si="228"/>
        <v/>
      </c>
      <c r="IEH18" s="385" t="str">
        <f t="shared" ca="1" si="228"/>
        <v/>
      </c>
      <c r="IEI18" s="385" t="str">
        <f t="shared" ca="1" si="228"/>
        <v/>
      </c>
      <c r="IEJ18" s="385" t="str">
        <f t="shared" ca="1" si="228"/>
        <v/>
      </c>
      <c r="IEK18" s="385" t="str">
        <f t="shared" ca="1" si="228"/>
        <v/>
      </c>
      <c r="IEL18" s="385" t="str">
        <f t="shared" ca="1" si="228"/>
        <v/>
      </c>
      <c r="IEM18" s="385" t="str">
        <f t="shared" ca="1" si="228"/>
        <v/>
      </c>
      <c r="IEN18" s="385" t="str">
        <f t="shared" ca="1" si="228"/>
        <v/>
      </c>
      <c r="IEO18" s="385" t="str">
        <f t="shared" ca="1" si="228"/>
        <v/>
      </c>
      <c r="IEP18" s="385" t="str">
        <f t="shared" ca="1" si="228"/>
        <v/>
      </c>
      <c r="IEQ18" s="385" t="str">
        <f t="shared" ca="1" si="228"/>
        <v/>
      </c>
      <c r="IER18" s="385" t="str">
        <f t="shared" ca="1" si="228"/>
        <v/>
      </c>
      <c r="IES18" s="385" t="str">
        <f t="shared" ca="1" si="228"/>
        <v/>
      </c>
      <c r="IET18" s="385" t="str">
        <f t="shared" ca="1" si="228"/>
        <v/>
      </c>
      <c r="IEU18" s="385" t="str">
        <f t="shared" ca="1" si="228"/>
        <v/>
      </c>
      <c r="IEV18" s="385" t="str">
        <f t="shared" ca="1" si="228"/>
        <v/>
      </c>
      <c r="IEW18" s="385" t="str">
        <f t="shared" ca="1" si="228"/>
        <v/>
      </c>
      <c r="IEX18" s="385" t="str">
        <f t="shared" ca="1" si="228"/>
        <v/>
      </c>
      <c r="IEY18" s="385" t="str">
        <f t="shared" ca="1" si="228"/>
        <v/>
      </c>
      <c r="IEZ18" s="385" t="str">
        <f t="shared" ca="1" si="228"/>
        <v/>
      </c>
      <c r="IFA18" s="385" t="str">
        <f t="shared" ca="1" si="228"/>
        <v/>
      </c>
      <c r="IFB18" s="385" t="str">
        <f t="shared" ca="1" si="228"/>
        <v/>
      </c>
      <c r="IFC18" s="385" t="str">
        <f t="shared" ca="1" si="228"/>
        <v/>
      </c>
      <c r="IFD18" s="385" t="str">
        <f t="shared" ca="1" si="228"/>
        <v/>
      </c>
      <c r="IFE18" s="385" t="str">
        <f t="shared" ca="1" si="228"/>
        <v/>
      </c>
      <c r="IFF18" s="385" t="str">
        <f t="shared" ca="1" si="228"/>
        <v/>
      </c>
      <c r="IFG18" s="385" t="str">
        <f t="shared" ca="1" si="228"/>
        <v/>
      </c>
      <c r="IFH18" s="385" t="str">
        <f t="shared" ca="1" si="228"/>
        <v/>
      </c>
      <c r="IFI18" s="385" t="str">
        <f t="shared" ca="1" si="228"/>
        <v/>
      </c>
      <c r="IFJ18" s="385" t="str">
        <f t="shared" ca="1" si="228"/>
        <v/>
      </c>
      <c r="IFK18" s="385" t="str">
        <f t="shared" ca="1" si="228"/>
        <v/>
      </c>
      <c r="IFL18" s="385" t="str">
        <f t="shared" ca="1" si="228"/>
        <v/>
      </c>
      <c r="IFM18" s="385" t="str">
        <f t="shared" ca="1" si="228"/>
        <v/>
      </c>
      <c r="IFN18" s="385" t="str">
        <f t="shared" ca="1" si="228"/>
        <v/>
      </c>
      <c r="IFO18" s="385" t="str">
        <f t="shared" ca="1" si="228"/>
        <v/>
      </c>
      <c r="IFP18" s="385" t="str">
        <f t="shared" ca="1" si="228"/>
        <v/>
      </c>
      <c r="IFQ18" s="385" t="str">
        <f t="shared" ca="1" si="228"/>
        <v/>
      </c>
      <c r="IFR18" s="385" t="str">
        <f t="shared" ca="1" si="228"/>
        <v/>
      </c>
      <c r="IFS18" s="385" t="str">
        <f t="shared" ca="1" si="228"/>
        <v/>
      </c>
      <c r="IFT18" s="385" t="str">
        <f t="shared" ca="1" si="228"/>
        <v/>
      </c>
      <c r="IFU18" s="385" t="str">
        <f t="shared" ca="1" si="228"/>
        <v/>
      </c>
      <c r="IFV18" s="385" t="str">
        <f t="shared" ca="1" si="228"/>
        <v/>
      </c>
      <c r="IFW18" s="385" t="str">
        <f t="shared" ca="1" si="228"/>
        <v/>
      </c>
      <c r="IFX18" s="385" t="str">
        <f t="shared" ca="1" si="228"/>
        <v/>
      </c>
      <c r="IFY18" s="385" t="str">
        <f t="shared" ca="1" si="228"/>
        <v/>
      </c>
      <c r="IFZ18" s="385" t="str">
        <f t="shared" ca="1" si="228"/>
        <v/>
      </c>
      <c r="IGA18" s="385" t="str">
        <f t="shared" ca="1" si="228"/>
        <v/>
      </c>
      <c r="IGB18" s="385" t="str">
        <f t="shared" ca="1" si="228"/>
        <v/>
      </c>
      <c r="IGC18" s="385" t="str">
        <f t="shared" ca="1" si="228"/>
        <v/>
      </c>
      <c r="IGD18" s="385" t="str">
        <f t="shared" ca="1" si="228"/>
        <v/>
      </c>
      <c r="IGE18" s="385" t="str">
        <f t="shared" ca="1" si="228"/>
        <v/>
      </c>
      <c r="IGF18" s="385" t="str">
        <f t="shared" ca="1" si="228"/>
        <v/>
      </c>
      <c r="IGG18" s="385" t="str">
        <f t="shared" ca="1" si="228"/>
        <v/>
      </c>
      <c r="IGH18" s="385" t="str">
        <f t="shared" ca="1" si="228"/>
        <v/>
      </c>
      <c r="IGI18" s="385" t="str">
        <f t="shared" ref="IGI18:IIT18" ca="1" si="229">IF(OFFSET(Cp_path,0,INT((COLUMN(IGI16)-3)/(N_w_div+1)+1))&lt;&gt;"",INT((COLUMN(IGI16)-3)/(N_w_div+1))+1,"")</f>
        <v/>
      </c>
      <c r="IGJ18" s="385" t="str">
        <f t="shared" ca="1" si="229"/>
        <v/>
      </c>
      <c r="IGK18" s="385" t="str">
        <f t="shared" ca="1" si="229"/>
        <v/>
      </c>
      <c r="IGL18" s="385" t="str">
        <f t="shared" ca="1" si="229"/>
        <v/>
      </c>
      <c r="IGM18" s="385" t="str">
        <f t="shared" ca="1" si="229"/>
        <v/>
      </c>
      <c r="IGN18" s="385" t="str">
        <f t="shared" ca="1" si="229"/>
        <v/>
      </c>
      <c r="IGO18" s="385" t="str">
        <f t="shared" ca="1" si="229"/>
        <v/>
      </c>
      <c r="IGP18" s="385" t="str">
        <f t="shared" ca="1" si="229"/>
        <v/>
      </c>
      <c r="IGQ18" s="385" t="str">
        <f t="shared" ca="1" si="229"/>
        <v/>
      </c>
      <c r="IGR18" s="385" t="str">
        <f t="shared" ca="1" si="229"/>
        <v/>
      </c>
      <c r="IGS18" s="385" t="str">
        <f t="shared" ca="1" si="229"/>
        <v/>
      </c>
      <c r="IGT18" s="385" t="str">
        <f t="shared" ca="1" si="229"/>
        <v/>
      </c>
      <c r="IGU18" s="385" t="str">
        <f t="shared" ca="1" si="229"/>
        <v/>
      </c>
      <c r="IGV18" s="385" t="str">
        <f t="shared" ca="1" si="229"/>
        <v/>
      </c>
      <c r="IGW18" s="385" t="str">
        <f t="shared" ca="1" si="229"/>
        <v/>
      </c>
      <c r="IGX18" s="385" t="str">
        <f t="shared" ca="1" si="229"/>
        <v/>
      </c>
      <c r="IGY18" s="385" t="str">
        <f t="shared" ca="1" si="229"/>
        <v/>
      </c>
      <c r="IGZ18" s="385" t="str">
        <f t="shared" ca="1" si="229"/>
        <v/>
      </c>
      <c r="IHA18" s="385" t="str">
        <f t="shared" ca="1" si="229"/>
        <v/>
      </c>
      <c r="IHB18" s="385" t="str">
        <f t="shared" ca="1" si="229"/>
        <v/>
      </c>
      <c r="IHC18" s="385" t="str">
        <f t="shared" ca="1" si="229"/>
        <v/>
      </c>
      <c r="IHD18" s="385" t="str">
        <f t="shared" ca="1" si="229"/>
        <v/>
      </c>
      <c r="IHE18" s="385" t="str">
        <f t="shared" ca="1" si="229"/>
        <v/>
      </c>
      <c r="IHF18" s="385" t="str">
        <f t="shared" ca="1" si="229"/>
        <v/>
      </c>
      <c r="IHG18" s="385" t="str">
        <f t="shared" ca="1" si="229"/>
        <v/>
      </c>
      <c r="IHH18" s="385" t="str">
        <f t="shared" ca="1" si="229"/>
        <v/>
      </c>
      <c r="IHI18" s="385" t="str">
        <f t="shared" ca="1" si="229"/>
        <v/>
      </c>
      <c r="IHJ18" s="385" t="str">
        <f t="shared" ca="1" si="229"/>
        <v/>
      </c>
      <c r="IHK18" s="385" t="str">
        <f t="shared" ca="1" si="229"/>
        <v/>
      </c>
      <c r="IHL18" s="385" t="str">
        <f t="shared" ca="1" si="229"/>
        <v/>
      </c>
      <c r="IHM18" s="385" t="str">
        <f t="shared" ca="1" si="229"/>
        <v/>
      </c>
      <c r="IHN18" s="385" t="str">
        <f t="shared" ca="1" si="229"/>
        <v/>
      </c>
      <c r="IHO18" s="385" t="str">
        <f t="shared" ca="1" si="229"/>
        <v/>
      </c>
      <c r="IHP18" s="385" t="str">
        <f t="shared" ca="1" si="229"/>
        <v/>
      </c>
      <c r="IHQ18" s="385" t="str">
        <f t="shared" ca="1" si="229"/>
        <v/>
      </c>
      <c r="IHR18" s="385" t="str">
        <f t="shared" ca="1" si="229"/>
        <v/>
      </c>
      <c r="IHS18" s="385" t="str">
        <f t="shared" ca="1" si="229"/>
        <v/>
      </c>
      <c r="IHT18" s="385" t="str">
        <f t="shared" ca="1" si="229"/>
        <v/>
      </c>
      <c r="IHU18" s="385" t="str">
        <f t="shared" ca="1" si="229"/>
        <v/>
      </c>
      <c r="IHV18" s="385" t="str">
        <f t="shared" ca="1" si="229"/>
        <v/>
      </c>
      <c r="IHW18" s="385" t="str">
        <f t="shared" ca="1" si="229"/>
        <v/>
      </c>
      <c r="IHX18" s="385" t="str">
        <f t="shared" ca="1" si="229"/>
        <v/>
      </c>
      <c r="IHY18" s="385" t="str">
        <f t="shared" ca="1" si="229"/>
        <v/>
      </c>
      <c r="IHZ18" s="385" t="str">
        <f t="shared" ca="1" si="229"/>
        <v/>
      </c>
      <c r="IIA18" s="385" t="str">
        <f t="shared" ca="1" si="229"/>
        <v/>
      </c>
      <c r="IIB18" s="385" t="str">
        <f t="shared" ca="1" si="229"/>
        <v/>
      </c>
      <c r="IIC18" s="385" t="str">
        <f t="shared" ca="1" si="229"/>
        <v/>
      </c>
      <c r="IID18" s="385" t="str">
        <f t="shared" ca="1" si="229"/>
        <v/>
      </c>
      <c r="IIE18" s="385" t="str">
        <f t="shared" ca="1" si="229"/>
        <v/>
      </c>
      <c r="IIF18" s="385" t="str">
        <f t="shared" ca="1" si="229"/>
        <v/>
      </c>
      <c r="IIG18" s="385" t="str">
        <f t="shared" ca="1" si="229"/>
        <v/>
      </c>
      <c r="IIH18" s="385" t="str">
        <f t="shared" ca="1" si="229"/>
        <v/>
      </c>
      <c r="III18" s="385" t="str">
        <f t="shared" ca="1" si="229"/>
        <v/>
      </c>
      <c r="IIJ18" s="385" t="str">
        <f t="shared" ca="1" si="229"/>
        <v/>
      </c>
      <c r="IIK18" s="385" t="str">
        <f t="shared" ca="1" si="229"/>
        <v/>
      </c>
      <c r="IIL18" s="385" t="str">
        <f t="shared" ca="1" si="229"/>
        <v/>
      </c>
      <c r="IIM18" s="385" t="str">
        <f t="shared" ca="1" si="229"/>
        <v/>
      </c>
      <c r="IIN18" s="385" t="str">
        <f t="shared" ca="1" si="229"/>
        <v/>
      </c>
      <c r="IIO18" s="385" t="str">
        <f t="shared" ca="1" si="229"/>
        <v/>
      </c>
      <c r="IIP18" s="385" t="str">
        <f t="shared" ca="1" si="229"/>
        <v/>
      </c>
      <c r="IIQ18" s="385" t="str">
        <f t="shared" ca="1" si="229"/>
        <v/>
      </c>
      <c r="IIR18" s="385" t="str">
        <f t="shared" ca="1" si="229"/>
        <v/>
      </c>
      <c r="IIS18" s="385" t="str">
        <f t="shared" ca="1" si="229"/>
        <v/>
      </c>
      <c r="IIT18" s="385" t="str">
        <f t="shared" ca="1" si="229"/>
        <v/>
      </c>
      <c r="IIU18" s="385" t="str">
        <f t="shared" ref="IIU18:ILF18" ca="1" si="230">IF(OFFSET(Cp_path,0,INT((COLUMN(IIU16)-3)/(N_w_div+1)+1))&lt;&gt;"",INT((COLUMN(IIU16)-3)/(N_w_div+1))+1,"")</f>
        <v/>
      </c>
      <c r="IIV18" s="385" t="str">
        <f t="shared" ca="1" si="230"/>
        <v/>
      </c>
      <c r="IIW18" s="385" t="str">
        <f t="shared" ca="1" si="230"/>
        <v/>
      </c>
      <c r="IIX18" s="385" t="str">
        <f t="shared" ca="1" si="230"/>
        <v/>
      </c>
      <c r="IIY18" s="385" t="str">
        <f t="shared" ca="1" si="230"/>
        <v/>
      </c>
      <c r="IIZ18" s="385" t="str">
        <f t="shared" ca="1" si="230"/>
        <v/>
      </c>
      <c r="IJA18" s="385" t="str">
        <f t="shared" ca="1" si="230"/>
        <v/>
      </c>
      <c r="IJB18" s="385" t="str">
        <f t="shared" ca="1" si="230"/>
        <v/>
      </c>
      <c r="IJC18" s="385" t="str">
        <f t="shared" ca="1" si="230"/>
        <v/>
      </c>
      <c r="IJD18" s="385" t="str">
        <f t="shared" ca="1" si="230"/>
        <v/>
      </c>
      <c r="IJE18" s="385" t="str">
        <f t="shared" ca="1" si="230"/>
        <v/>
      </c>
      <c r="IJF18" s="385" t="str">
        <f t="shared" ca="1" si="230"/>
        <v/>
      </c>
      <c r="IJG18" s="385" t="str">
        <f t="shared" ca="1" si="230"/>
        <v/>
      </c>
      <c r="IJH18" s="385" t="str">
        <f t="shared" ca="1" si="230"/>
        <v/>
      </c>
      <c r="IJI18" s="385" t="str">
        <f t="shared" ca="1" si="230"/>
        <v/>
      </c>
      <c r="IJJ18" s="385" t="str">
        <f t="shared" ca="1" si="230"/>
        <v/>
      </c>
      <c r="IJK18" s="385" t="str">
        <f t="shared" ca="1" si="230"/>
        <v/>
      </c>
      <c r="IJL18" s="385" t="str">
        <f t="shared" ca="1" si="230"/>
        <v/>
      </c>
      <c r="IJM18" s="385" t="str">
        <f t="shared" ca="1" si="230"/>
        <v/>
      </c>
      <c r="IJN18" s="385" t="str">
        <f t="shared" ca="1" si="230"/>
        <v/>
      </c>
      <c r="IJO18" s="385" t="str">
        <f t="shared" ca="1" si="230"/>
        <v/>
      </c>
      <c r="IJP18" s="385" t="str">
        <f t="shared" ca="1" si="230"/>
        <v/>
      </c>
      <c r="IJQ18" s="385" t="str">
        <f t="shared" ca="1" si="230"/>
        <v/>
      </c>
      <c r="IJR18" s="385" t="str">
        <f t="shared" ca="1" si="230"/>
        <v/>
      </c>
      <c r="IJS18" s="385" t="str">
        <f t="shared" ca="1" si="230"/>
        <v/>
      </c>
      <c r="IJT18" s="385" t="str">
        <f t="shared" ca="1" si="230"/>
        <v/>
      </c>
      <c r="IJU18" s="385" t="str">
        <f t="shared" ca="1" si="230"/>
        <v/>
      </c>
      <c r="IJV18" s="385" t="str">
        <f t="shared" ca="1" si="230"/>
        <v/>
      </c>
      <c r="IJW18" s="385" t="str">
        <f t="shared" ca="1" si="230"/>
        <v/>
      </c>
      <c r="IJX18" s="385" t="str">
        <f t="shared" ca="1" si="230"/>
        <v/>
      </c>
      <c r="IJY18" s="385" t="str">
        <f t="shared" ca="1" si="230"/>
        <v/>
      </c>
      <c r="IJZ18" s="385" t="str">
        <f t="shared" ca="1" si="230"/>
        <v/>
      </c>
      <c r="IKA18" s="385" t="str">
        <f t="shared" ca="1" si="230"/>
        <v/>
      </c>
      <c r="IKB18" s="385" t="str">
        <f t="shared" ca="1" si="230"/>
        <v/>
      </c>
      <c r="IKC18" s="385" t="str">
        <f t="shared" ca="1" si="230"/>
        <v/>
      </c>
      <c r="IKD18" s="385" t="str">
        <f t="shared" ca="1" si="230"/>
        <v/>
      </c>
      <c r="IKE18" s="385" t="str">
        <f t="shared" ca="1" si="230"/>
        <v/>
      </c>
      <c r="IKF18" s="385" t="str">
        <f t="shared" ca="1" si="230"/>
        <v/>
      </c>
      <c r="IKG18" s="385" t="str">
        <f t="shared" ca="1" si="230"/>
        <v/>
      </c>
      <c r="IKH18" s="385" t="str">
        <f t="shared" ca="1" si="230"/>
        <v/>
      </c>
      <c r="IKI18" s="385" t="str">
        <f t="shared" ca="1" si="230"/>
        <v/>
      </c>
      <c r="IKJ18" s="385" t="str">
        <f t="shared" ca="1" si="230"/>
        <v/>
      </c>
      <c r="IKK18" s="385" t="str">
        <f t="shared" ca="1" si="230"/>
        <v/>
      </c>
      <c r="IKL18" s="385" t="str">
        <f t="shared" ca="1" si="230"/>
        <v/>
      </c>
      <c r="IKM18" s="385" t="str">
        <f t="shared" ca="1" si="230"/>
        <v/>
      </c>
      <c r="IKN18" s="385" t="str">
        <f t="shared" ca="1" si="230"/>
        <v/>
      </c>
      <c r="IKO18" s="385" t="str">
        <f t="shared" ca="1" si="230"/>
        <v/>
      </c>
      <c r="IKP18" s="385" t="str">
        <f t="shared" ca="1" si="230"/>
        <v/>
      </c>
      <c r="IKQ18" s="385" t="str">
        <f t="shared" ca="1" si="230"/>
        <v/>
      </c>
      <c r="IKR18" s="385" t="str">
        <f t="shared" ca="1" si="230"/>
        <v/>
      </c>
      <c r="IKS18" s="385" t="str">
        <f t="shared" ca="1" si="230"/>
        <v/>
      </c>
      <c r="IKT18" s="385" t="str">
        <f t="shared" ca="1" si="230"/>
        <v/>
      </c>
      <c r="IKU18" s="385" t="str">
        <f t="shared" ca="1" si="230"/>
        <v/>
      </c>
      <c r="IKV18" s="385" t="str">
        <f t="shared" ca="1" si="230"/>
        <v/>
      </c>
      <c r="IKW18" s="385" t="str">
        <f t="shared" ca="1" si="230"/>
        <v/>
      </c>
      <c r="IKX18" s="385" t="str">
        <f t="shared" ca="1" si="230"/>
        <v/>
      </c>
      <c r="IKY18" s="385" t="str">
        <f t="shared" ca="1" si="230"/>
        <v/>
      </c>
      <c r="IKZ18" s="385" t="str">
        <f t="shared" ca="1" si="230"/>
        <v/>
      </c>
      <c r="ILA18" s="385" t="str">
        <f t="shared" ca="1" si="230"/>
        <v/>
      </c>
      <c r="ILB18" s="385" t="str">
        <f t="shared" ca="1" si="230"/>
        <v/>
      </c>
      <c r="ILC18" s="385" t="str">
        <f t="shared" ca="1" si="230"/>
        <v/>
      </c>
      <c r="ILD18" s="385" t="str">
        <f t="shared" ca="1" si="230"/>
        <v/>
      </c>
      <c r="ILE18" s="385" t="str">
        <f t="shared" ca="1" si="230"/>
        <v/>
      </c>
      <c r="ILF18" s="385" t="str">
        <f t="shared" ca="1" si="230"/>
        <v/>
      </c>
      <c r="ILG18" s="385" t="str">
        <f t="shared" ref="ILG18:INR18" ca="1" si="231">IF(OFFSET(Cp_path,0,INT((COLUMN(ILG16)-3)/(N_w_div+1)+1))&lt;&gt;"",INT((COLUMN(ILG16)-3)/(N_w_div+1))+1,"")</f>
        <v/>
      </c>
      <c r="ILH18" s="385" t="str">
        <f t="shared" ca="1" si="231"/>
        <v/>
      </c>
      <c r="ILI18" s="385" t="str">
        <f t="shared" ca="1" si="231"/>
        <v/>
      </c>
      <c r="ILJ18" s="385" t="str">
        <f t="shared" ca="1" si="231"/>
        <v/>
      </c>
      <c r="ILK18" s="385" t="str">
        <f t="shared" ca="1" si="231"/>
        <v/>
      </c>
      <c r="ILL18" s="385" t="str">
        <f t="shared" ca="1" si="231"/>
        <v/>
      </c>
      <c r="ILM18" s="385" t="str">
        <f t="shared" ca="1" si="231"/>
        <v/>
      </c>
      <c r="ILN18" s="385" t="str">
        <f t="shared" ca="1" si="231"/>
        <v/>
      </c>
      <c r="ILO18" s="385" t="str">
        <f t="shared" ca="1" si="231"/>
        <v/>
      </c>
      <c r="ILP18" s="385" t="str">
        <f t="shared" ca="1" si="231"/>
        <v/>
      </c>
      <c r="ILQ18" s="385" t="str">
        <f t="shared" ca="1" si="231"/>
        <v/>
      </c>
      <c r="ILR18" s="385" t="str">
        <f t="shared" ca="1" si="231"/>
        <v/>
      </c>
      <c r="ILS18" s="385" t="str">
        <f t="shared" ca="1" si="231"/>
        <v/>
      </c>
      <c r="ILT18" s="385" t="str">
        <f t="shared" ca="1" si="231"/>
        <v/>
      </c>
      <c r="ILU18" s="385" t="str">
        <f t="shared" ca="1" si="231"/>
        <v/>
      </c>
      <c r="ILV18" s="385" t="str">
        <f t="shared" ca="1" si="231"/>
        <v/>
      </c>
      <c r="ILW18" s="385" t="str">
        <f t="shared" ca="1" si="231"/>
        <v/>
      </c>
      <c r="ILX18" s="385" t="str">
        <f t="shared" ca="1" si="231"/>
        <v/>
      </c>
      <c r="ILY18" s="385" t="str">
        <f t="shared" ca="1" si="231"/>
        <v/>
      </c>
      <c r="ILZ18" s="385" t="str">
        <f t="shared" ca="1" si="231"/>
        <v/>
      </c>
      <c r="IMA18" s="385" t="str">
        <f t="shared" ca="1" si="231"/>
        <v/>
      </c>
      <c r="IMB18" s="385" t="str">
        <f t="shared" ca="1" si="231"/>
        <v/>
      </c>
      <c r="IMC18" s="385" t="str">
        <f t="shared" ca="1" si="231"/>
        <v/>
      </c>
      <c r="IMD18" s="385" t="str">
        <f t="shared" ca="1" si="231"/>
        <v/>
      </c>
      <c r="IME18" s="385" t="str">
        <f t="shared" ca="1" si="231"/>
        <v/>
      </c>
      <c r="IMF18" s="385" t="str">
        <f t="shared" ca="1" si="231"/>
        <v/>
      </c>
      <c r="IMG18" s="385" t="str">
        <f t="shared" ca="1" si="231"/>
        <v/>
      </c>
      <c r="IMH18" s="385" t="str">
        <f t="shared" ca="1" si="231"/>
        <v/>
      </c>
      <c r="IMI18" s="385" t="str">
        <f t="shared" ca="1" si="231"/>
        <v/>
      </c>
      <c r="IMJ18" s="385" t="str">
        <f t="shared" ca="1" si="231"/>
        <v/>
      </c>
      <c r="IMK18" s="385" t="str">
        <f t="shared" ca="1" si="231"/>
        <v/>
      </c>
      <c r="IML18" s="385" t="str">
        <f t="shared" ca="1" si="231"/>
        <v/>
      </c>
      <c r="IMM18" s="385" t="str">
        <f t="shared" ca="1" si="231"/>
        <v/>
      </c>
      <c r="IMN18" s="385" t="str">
        <f t="shared" ca="1" si="231"/>
        <v/>
      </c>
      <c r="IMO18" s="385" t="str">
        <f t="shared" ca="1" si="231"/>
        <v/>
      </c>
      <c r="IMP18" s="385" t="str">
        <f t="shared" ca="1" si="231"/>
        <v/>
      </c>
      <c r="IMQ18" s="385" t="str">
        <f t="shared" ca="1" si="231"/>
        <v/>
      </c>
      <c r="IMR18" s="385" t="str">
        <f t="shared" ca="1" si="231"/>
        <v/>
      </c>
      <c r="IMS18" s="385" t="str">
        <f t="shared" ca="1" si="231"/>
        <v/>
      </c>
      <c r="IMT18" s="385" t="str">
        <f t="shared" ca="1" si="231"/>
        <v/>
      </c>
      <c r="IMU18" s="385" t="str">
        <f t="shared" ca="1" si="231"/>
        <v/>
      </c>
      <c r="IMV18" s="385" t="str">
        <f t="shared" ca="1" si="231"/>
        <v/>
      </c>
      <c r="IMW18" s="385" t="str">
        <f t="shared" ca="1" si="231"/>
        <v/>
      </c>
      <c r="IMX18" s="385" t="str">
        <f t="shared" ca="1" si="231"/>
        <v/>
      </c>
      <c r="IMY18" s="385" t="str">
        <f t="shared" ca="1" si="231"/>
        <v/>
      </c>
      <c r="IMZ18" s="385" t="str">
        <f t="shared" ca="1" si="231"/>
        <v/>
      </c>
      <c r="INA18" s="385" t="str">
        <f t="shared" ca="1" si="231"/>
        <v/>
      </c>
      <c r="INB18" s="385" t="str">
        <f t="shared" ca="1" si="231"/>
        <v/>
      </c>
      <c r="INC18" s="385" t="str">
        <f t="shared" ca="1" si="231"/>
        <v/>
      </c>
      <c r="IND18" s="385" t="str">
        <f t="shared" ca="1" si="231"/>
        <v/>
      </c>
      <c r="INE18" s="385" t="str">
        <f t="shared" ca="1" si="231"/>
        <v/>
      </c>
      <c r="INF18" s="385" t="str">
        <f t="shared" ca="1" si="231"/>
        <v/>
      </c>
      <c r="ING18" s="385" t="str">
        <f t="shared" ca="1" si="231"/>
        <v/>
      </c>
      <c r="INH18" s="385" t="str">
        <f t="shared" ca="1" si="231"/>
        <v/>
      </c>
      <c r="INI18" s="385" t="str">
        <f t="shared" ca="1" si="231"/>
        <v/>
      </c>
      <c r="INJ18" s="385" t="str">
        <f t="shared" ca="1" si="231"/>
        <v/>
      </c>
      <c r="INK18" s="385" t="str">
        <f t="shared" ca="1" si="231"/>
        <v/>
      </c>
      <c r="INL18" s="385" t="str">
        <f t="shared" ca="1" si="231"/>
        <v/>
      </c>
      <c r="INM18" s="385" t="str">
        <f t="shared" ca="1" si="231"/>
        <v/>
      </c>
      <c r="INN18" s="385" t="str">
        <f t="shared" ca="1" si="231"/>
        <v/>
      </c>
      <c r="INO18" s="385" t="str">
        <f t="shared" ca="1" si="231"/>
        <v/>
      </c>
      <c r="INP18" s="385" t="str">
        <f t="shared" ca="1" si="231"/>
        <v/>
      </c>
      <c r="INQ18" s="385" t="str">
        <f t="shared" ca="1" si="231"/>
        <v/>
      </c>
      <c r="INR18" s="385" t="str">
        <f t="shared" ca="1" si="231"/>
        <v/>
      </c>
      <c r="INS18" s="385" t="str">
        <f t="shared" ref="INS18:IQD18" ca="1" si="232">IF(OFFSET(Cp_path,0,INT((COLUMN(INS16)-3)/(N_w_div+1)+1))&lt;&gt;"",INT((COLUMN(INS16)-3)/(N_w_div+1))+1,"")</f>
        <v/>
      </c>
      <c r="INT18" s="385" t="str">
        <f t="shared" ca="1" si="232"/>
        <v/>
      </c>
      <c r="INU18" s="385" t="str">
        <f t="shared" ca="1" si="232"/>
        <v/>
      </c>
      <c r="INV18" s="385" t="str">
        <f t="shared" ca="1" si="232"/>
        <v/>
      </c>
      <c r="INW18" s="385" t="str">
        <f t="shared" ca="1" si="232"/>
        <v/>
      </c>
      <c r="INX18" s="385" t="str">
        <f t="shared" ca="1" si="232"/>
        <v/>
      </c>
      <c r="INY18" s="385" t="str">
        <f t="shared" ca="1" si="232"/>
        <v/>
      </c>
      <c r="INZ18" s="385" t="str">
        <f t="shared" ca="1" si="232"/>
        <v/>
      </c>
      <c r="IOA18" s="385" t="str">
        <f t="shared" ca="1" si="232"/>
        <v/>
      </c>
      <c r="IOB18" s="385" t="str">
        <f t="shared" ca="1" si="232"/>
        <v/>
      </c>
      <c r="IOC18" s="385" t="str">
        <f t="shared" ca="1" si="232"/>
        <v/>
      </c>
      <c r="IOD18" s="385" t="str">
        <f t="shared" ca="1" si="232"/>
        <v/>
      </c>
      <c r="IOE18" s="385" t="str">
        <f t="shared" ca="1" si="232"/>
        <v/>
      </c>
      <c r="IOF18" s="385" t="str">
        <f t="shared" ca="1" si="232"/>
        <v/>
      </c>
      <c r="IOG18" s="385" t="str">
        <f t="shared" ca="1" si="232"/>
        <v/>
      </c>
      <c r="IOH18" s="385" t="str">
        <f t="shared" ca="1" si="232"/>
        <v/>
      </c>
      <c r="IOI18" s="385" t="str">
        <f t="shared" ca="1" si="232"/>
        <v/>
      </c>
      <c r="IOJ18" s="385" t="str">
        <f t="shared" ca="1" si="232"/>
        <v/>
      </c>
      <c r="IOK18" s="385" t="str">
        <f t="shared" ca="1" si="232"/>
        <v/>
      </c>
      <c r="IOL18" s="385" t="str">
        <f t="shared" ca="1" si="232"/>
        <v/>
      </c>
      <c r="IOM18" s="385" t="str">
        <f t="shared" ca="1" si="232"/>
        <v/>
      </c>
      <c r="ION18" s="385" t="str">
        <f t="shared" ca="1" si="232"/>
        <v/>
      </c>
      <c r="IOO18" s="385" t="str">
        <f t="shared" ca="1" si="232"/>
        <v/>
      </c>
      <c r="IOP18" s="385" t="str">
        <f t="shared" ca="1" si="232"/>
        <v/>
      </c>
      <c r="IOQ18" s="385" t="str">
        <f t="shared" ca="1" si="232"/>
        <v/>
      </c>
      <c r="IOR18" s="385" t="str">
        <f t="shared" ca="1" si="232"/>
        <v/>
      </c>
      <c r="IOS18" s="385" t="str">
        <f t="shared" ca="1" si="232"/>
        <v/>
      </c>
      <c r="IOT18" s="385" t="str">
        <f t="shared" ca="1" si="232"/>
        <v/>
      </c>
      <c r="IOU18" s="385" t="str">
        <f t="shared" ca="1" si="232"/>
        <v/>
      </c>
      <c r="IOV18" s="385" t="str">
        <f t="shared" ca="1" si="232"/>
        <v/>
      </c>
      <c r="IOW18" s="385" t="str">
        <f t="shared" ca="1" si="232"/>
        <v/>
      </c>
      <c r="IOX18" s="385" t="str">
        <f t="shared" ca="1" si="232"/>
        <v/>
      </c>
      <c r="IOY18" s="385" t="str">
        <f t="shared" ca="1" si="232"/>
        <v/>
      </c>
      <c r="IOZ18" s="385" t="str">
        <f t="shared" ca="1" si="232"/>
        <v/>
      </c>
      <c r="IPA18" s="385" t="str">
        <f t="shared" ca="1" si="232"/>
        <v/>
      </c>
      <c r="IPB18" s="385" t="str">
        <f t="shared" ca="1" si="232"/>
        <v/>
      </c>
      <c r="IPC18" s="385" t="str">
        <f t="shared" ca="1" si="232"/>
        <v/>
      </c>
      <c r="IPD18" s="385" t="str">
        <f t="shared" ca="1" si="232"/>
        <v/>
      </c>
      <c r="IPE18" s="385" t="str">
        <f t="shared" ca="1" si="232"/>
        <v/>
      </c>
      <c r="IPF18" s="385" t="str">
        <f t="shared" ca="1" si="232"/>
        <v/>
      </c>
      <c r="IPG18" s="385" t="str">
        <f t="shared" ca="1" si="232"/>
        <v/>
      </c>
      <c r="IPH18" s="385" t="str">
        <f t="shared" ca="1" si="232"/>
        <v/>
      </c>
      <c r="IPI18" s="385" t="str">
        <f t="shared" ca="1" si="232"/>
        <v/>
      </c>
      <c r="IPJ18" s="385" t="str">
        <f t="shared" ca="1" si="232"/>
        <v/>
      </c>
      <c r="IPK18" s="385" t="str">
        <f t="shared" ca="1" si="232"/>
        <v/>
      </c>
      <c r="IPL18" s="385" t="str">
        <f t="shared" ca="1" si="232"/>
        <v/>
      </c>
      <c r="IPM18" s="385" t="str">
        <f t="shared" ca="1" si="232"/>
        <v/>
      </c>
      <c r="IPN18" s="385" t="str">
        <f t="shared" ca="1" si="232"/>
        <v/>
      </c>
      <c r="IPO18" s="385" t="str">
        <f t="shared" ca="1" si="232"/>
        <v/>
      </c>
      <c r="IPP18" s="385" t="str">
        <f t="shared" ca="1" si="232"/>
        <v/>
      </c>
      <c r="IPQ18" s="385" t="str">
        <f t="shared" ca="1" si="232"/>
        <v/>
      </c>
      <c r="IPR18" s="385" t="str">
        <f t="shared" ca="1" si="232"/>
        <v/>
      </c>
      <c r="IPS18" s="385" t="str">
        <f t="shared" ca="1" si="232"/>
        <v/>
      </c>
      <c r="IPT18" s="385" t="str">
        <f t="shared" ca="1" si="232"/>
        <v/>
      </c>
      <c r="IPU18" s="385" t="str">
        <f t="shared" ca="1" si="232"/>
        <v/>
      </c>
      <c r="IPV18" s="385" t="str">
        <f t="shared" ca="1" si="232"/>
        <v/>
      </c>
      <c r="IPW18" s="385" t="str">
        <f t="shared" ca="1" si="232"/>
        <v/>
      </c>
      <c r="IPX18" s="385" t="str">
        <f t="shared" ca="1" si="232"/>
        <v/>
      </c>
      <c r="IPY18" s="385" t="str">
        <f t="shared" ca="1" si="232"/>
        <v/>
      </c>
      <c r="IPZ18" s="385" t="str">
        <f t="shared" ca="1" si="232"/>
        <v/>
      </c>
      <c r="IQA18" s="385" t="str">
        <f t="shared" ca="1" si="232"/>
        <v/>
      </c>
      <c r="IQB18" s="385" t="str">
        <f t="shared" ca="1" si="232"/>
        <v/>
      </c>
      <c r="IQC18" s="385" t="str">
        <f t="shared" ca="1" si="232"/>
        <v/>
      </c>
      <c r="IQD18" s="385" t="str">
        <f t="shared" ca="1" si="232"/>
        <v/>
      </c>
      <c r="IQE18" s="385" t="str">
        <f t="shared" ref="IQE18:ISP18" ca="1" si="233">IF(OFFSET(Cp_path,0,INT((COLUMN(IQE16)-3)/(N_w_div+1)+1))&lt;&gt;"",INT((COLUMN(IQE16)-3)/(N_w_div+1))+1,"")</f>
        <v/>
      </c>
      <c r="IQF18" s="385" t="str">
        <f t="shared" ca="1" si="233"/>
        <v/>
      </c>
      <c r="IQG18" s="385" t="str">
        <f t="shared" ca="1" si="233"/>
        <v/>
      </c>
      <c r="IQH18" s="385" t="str">
        <f t="shared" ca="1" si="233"/>
        <v/>
      </c>
      <c r="IQI18" s="385" t="str">
        <f t="shared" ca="1" si="233"/>
        <v/>
      </c>
      <c r="IQJ18" s="385" t="str">
        <f t="shared" ca="1" si="233"/>
        <v/>
      </c>
      <c r="IQK18" s="385" t="str">
        <f t="shared" ca="1" si="233"/>
        <v/>
      </c>
      <c r="IQL18" s="385" t="str">
        <f t="shared" ca="1" si="233"/>
        <v/>
      </c>
      <c r="IQM18" s="385" t="str">
        <f t="shared" ca="1" si="233"/>
        <v/>
      </c>
      <c r="IQN18" s="385" t="str">
        <f t="shared" ca="1" si="233"/>
        <v/>
      </c>
      <c r="IQO18" s="385" t="str">
        <f t="shared" ca="1" si="233"/>
        <v/>
      </c>
      <c r="IQP18" s="385" t="str">
        <f t="shared" ca="1" si="233"/>
        <v/>
      </c>
      <c r="IQQ18" s="385" t="str">
        <f t="shared" ca="1" si="233"/>
        <v/>
      </c>
      <c r="IQR18" s="385" t="str">
        <f t="shared" ca="1" si="233"/>
        <v/>
      </c>
      <c r="IQS18" s="385" t="str">
        <f t="shared" ca="1" si="233"/>
        <v/>
      </c>
      <c r="IQT18" s="385" t="str">
        <f t="shared" ca="1" si="233"/>
        <v/>
      </c>
      <c r="IQU18" s="385" t="str">
        <f t="shared" ca="1" si="233"/>
        <v/>
      </c>
      <c r="IQV18" s="385" t="str">
        <f t="shared" ca="1" si="233"/>
        <v/>
      </c>
      <c r="IQW18" s="385" t="str">
        <f t="shared" ca="1" si="233"/>
        <v/>
      </c>
      <c r="IQX18" s="385" t="str">
        <f t="shared" ca="1" si="233"/>
        <v/>
      </c>
      <c r="IQY18" s="385" t="str">
        <f t="shared" ca="1" si="233"/>
        <v/>
      </c>
      <c r="IQZ18" s="385" t="str">
        <f t="shared" ca="1" si="233"/>
        <v/>
      </c>
      <c r="IRA18" s="385" t="str">
        <f t="shared" ca="1" si="233"/>
        <v/>
      </c>
      <c r="IRB18" s="385" t="str">
        <f t="shared" ca="1" si="233"/>
        <v/>
      </c>
      <c r="IRC18" s="385" t="str">
        <f t="shared" ca="1" si="233"/>
        <v/>
      </c>
      <c r="IRD18" s="385" t="str">
        <f t="shared" ca="1" si="233"/>
        <v/>
      </c>
      <c r="IRE18" s="385" t="str">
        <f t="shared" ca="1" si="233"/>
        <v/>
      </c>
      <c r="IRF18" s="385" t="str">
        <f t="shared" ca="1" si="233"/>
        <v/>
      </c>
      <c r="IRG18" s="385" t="str">
        <f t="shared" ca="1" si="233"/>
        <v/>
      </c>
      <c r="IRH18" s="385" t="str">
        <f t="shared" ca="1" si="233"/>
        <v/>
      </c>
      <c r="IRI18" s="385" t="str">
        <f t="shared" ca="1" si="233"/>
        <v/>
      </c>
      <c r="IRJ18" s="385" t="str">
        <f t="shared" ca="1" si="233"/>
        <v/>
      </c>
      <c r="IRK18" s="385" t="str">
        <f t="shared" ca="1" si="233"/>
        <v/>
      </c>
      <c r="IRL18" s="385" t="str">
        <f t="shared" ca="1" si="233"/>
        <v/>
      </c>
      <c r="IRM18" s="385" t="str">
        <f t="shared" ca="1" si="233"/>
        <v/>
      </c>
      <c r="IRN18" s="385" t="str">
        <f t="shared" ca="1" si="233"/>
        <v/>
      </c>
      <c r="IRO18" s="385" t="str">
        <f t="shared" ca="1" si="233"/>
        <v/>
      </c>
      <c r="IRP18" s="385" t="str">
        <f t="shared" ca="1" si="233"/>
        <v/>
      </c>
      <c r="IRQ18" s="385" t="str">
        <f t="shared" ca="1" si="233"/>
        <v/>
      </c>
      <c r="IRR18" s="385" t="str">
        <f t="shared" ca="1" si="233"/>
        <v/>
      </c>
      <c r="IRS18" s="385" t="str">
        <f t="shared" ca="1" si="233"/>
        <v/>
      </c>
      <c r="IRT18" s="385" t="str">
        <f t="shared" ca="1" si="233"/>
        <v/>
      </c>
      <c r="IRU18" s="385" t="str">
        <f t="shared" ca="1" si="233"/>
        <v/>
      </c>
      <c r="IRV18" s="385" t="str">
        <f t="shared" ca="1" si="233"/>
        <v/>
      </c>
      <c r="IRW18" s="385" t="str">
        <f t="shared" ca="1" si="233"/>
        <v/>
      </c>
      <c r="IRX18" s="385" t="str">
        <f t="shared" ca="1" si="233"/>
        <v/>
      </c>
      <c r="IRY18" s="385" t="str">
        <f t="shared" ca="1" si="233"/>
        <v/>
      </c>
      <c r="IRZ18" s="385" t="str">
        <f t="shared" ca="1" si="233"/>
        <v/>
      </c>
      <c r="ISA18" s="385" t="str">
        <f t="shared" ca="1" si="233"/>
        <v/>
      </c>
      <c r="ISB18" s="385" t="str">
        <f t="shared" ca="1" si="233"/>
        <v/>
      </c>
      <c r="ISC18" s="385" t="str">
        <f t="shared" ca="1" si="233"/>
        <v/>
      </c>
      <c r="ISD18" s="385" t="str">
        <f t="shared" ca="1" si="233"/>
        <v/>
      </c>
      <c r="ISE18" s="385" t="str">
        <f t="shared" ca="1" si="233"/>
        <v/>
      </c>
      <c r="ISF18" s="385" t="str">
        <f t="shared" ca="1" si="233"/>
        <v/>
      </c>
      <c r="ISG18" s="385" t="str">
        <f t="shared" ca="1" si="233"/>
        <v/>
      </c>
      <c r="ISH18" s="385" t="str">
        <f t="shared" ca="1" si="233"/>
        <v/>
      </c>
      <c r="ISI18" s="385" t="str">
        <f t="shared" ca="1" si="233"/>
        <v/>
      </c>
      <c r="ISJ18" s="385" t="str">
        <f t="shared" ca="1" si="233"/>
        <v/>
      </c>
      <c r="ISK18" s="385" t="str">
        <f t="shared" ca="1" si="233"/>
        <v/>
      </c>
      <c r="ISL18" s="385" t="str">
        <f t="shared" ca="1" si="233"/>
        <v/>
      </c>
      <c r="ISM18" s="385" t="str">
        <f t="shared" ca="1" si="233"/>
        <v/>
      </c>
      <c r="ISN18" s="385" t="str">
        <f t="shared" ca="1" si="233"/>
        <v/>
      </c>
      <c r="ISO18" s="385" t="str">
        <f t="shared" ca="1" si="233"/>
        <v/>
      </c>
      <c r="ISP18" s="385" t="str">
        <f t="shared" ca="1" si="233"/>
        <v/>
      </c>
      <c r="ISQ18" s="385" t="str">
        <f t="shared" ref="ISQ18:IVB18" ca="1" si="234">IF(OFFSET(Cp_path,0,INT((COLUMN(ISQ16)-3)/(N_w_div+1)+1))&lt;&gt;"",INT((COLUMN(ISQ16)-3)/(N_w_div+1))+1,"")</f>
        <v/>
      </c>
      <c r="ISR18" s="385" t="str">
        <f t="shared" ca="1" si="234"/>
        <v/>
      </c>
      <c r="ISS18" s="385" t="str">
        <f t="shared" ca="1" si="234"/>
        <v/>
      </c>
      <c r="IST18" s="385" t="str">
        <f t="shared" ca="1" si="234"/>
        <v/>
      </c>
      <c r="ISU18" s="385" t="str">
        <f t="shared" ca="1" si="234"/>
        <v/>
      </c>
      <c r="ISV18" s="385" t="str">
        <f t="shared" ca="1" si="234"/>
        <v/>
      </c>
      <c r="ISW18" s="385" t="str">
        <f t="shared" ca="1" si="234"/>
        <v/>
      </c>
      <c r="ISX18" s="385" t="str">
        <f t="shared" ca="1" si="234"/>
        <v/>
      </c>
      <c r="ISY18" s="385" t="str">
        <f t="shared" ca="1" si="234"/>
        <v/>
      </c>
      <c r="ISZ18" s="385" t="str">
        <f t="shared" ca="1" si="234"/>
        <v/>
      </c>
      <c r="ITA18" s="385" t="str">
        <f t="shared" ca="1" si="234"/>
        <v/>
      </c>
      <c r="ITB18" s="385" t="str">
        <f t="shared" ca="1" si="234"/>
        <v/>
      </c>
      <c r="ITC18" s="385" t="str">
        <f t="shared" ca="1" si="234"/>
        <v/>
      </c>
      <c r="ITD18" s="385" t="str">
        <f t="shared" ca="1" si="234"/>
        <v/>
      </c>
      <c r="ITE18" s="385" t="str">
        <f t="shared" ca="1" si="234"/>
        <v/>
      </c>
      <c r="ITF18" s="385" t="str">
        <f t="shared" ca="1" si="234"/>
        <v/>
      </c>
      <c r="ITG18" s="385" t="str">
        <f t="shared" ca="1" si="234"/>
        <v/>
      </c>
      <c r="ITH18" s="385" t="str">
        <f t="shared" ca="1" si="234"/>
        <v/>
      </c>
      <c r="ITI18" s="385" t="str">
        <f t="shared" ca="1" si="234"/>
        <v/>
      </c>
      <c r="ITJ18" s="385" t="str">
        <f t="shared" ca="1" si="234"/>
        <v/>
      </c>
      <c r="ITK18" s="385" t="str">
        <f t="shared" ca="1" si="234"/>
        <v/>
      </c>
      <c r="ITL18" s="385" t="str">
        <f t="shared" ca="1" si="234"/>
        <v/>
      </c>
      <c r="ITM18" s="385" t="str">
        <f t="shared" ca="1" si="234"/>
        <v/>
      </c>
      <c r="ITN18" s="385" t="str">
        <f t="shared" ca="1" si="234"/>
        <v/>
      </c>
      <c r="ITO18" s="385" t="str">
        <f t="shared" ca="1" si="234"/>
        <v/>
      </c>
      <c r="ITP18" s="385" t="str">
        <f t="shared" ca="1" si="234"/>
        <v/>
      </c>
      <c r="ITQ18" s="385" t="str">
        <f t="shared" ca="1" si="234"/>
        <v/>
      </c>
      <c r="ITR18" s="385" t="str">
        <f t="shared" ca="1" si="234"/>
        <v/>
      </c>
      <c r="ITS18" s="385" t="str">
        <f t="shared" ca="1" si="234"/>
        <v/>
      </c>
      <c r="ITT18" s="385" t="str">
        <f t="shared" ca="1" si="234"/>
        <v/>
      </c>
      <c r="ITU18" s="385" t="str">
        <f t="shared" ca="1" si="234"/>
        <v/>
      </c>
      <c r="ITV18" s="385" t="str">
        <f t="shared" ca="1" si="234"/>
        <v/>
      </c>
      <c r="ITW18" s="385" t="str">
        <f t="shared" ca="1" si="234"/>
        <v/>
      </c>
      <c r="ITX18" s="385" t="str">
        <f t="shared" ca="1" si="234"/>
        <v/>
      </c>
      <c r="ITY18" s="385" t="str">
        <f t="shared" ca="1" si="234"/>
        <v/>
      </c>
      <c r="ITZ18" s="385" t="str">
        <f t="shared" ca="1" si="234"/>
        <v/>
      </c>
      <c r="IUA18" s="385" t="str">
        <f t="shared" ca="1" si="234"/>
        <v/>
      </c>
      <c r="IUB18" s="385" t="str">
        <f t="shared" ca="1" si="234"/>
        <v/>
      </c>
      <c r="IUC18" s="385" t="str">
        <f t="shared" ca="1" si="234"/>
        <v/>
      </c>
      <c r="IUD18" s="385" t="str">
        <f t="shared" ca="1" si="234"/>
        <v/>
      </c>
      <c r="IUE18" s="385" t="str">
        <f t="shared" ca="1" si="234"/>
        <v/>
      </c>
      <c r="IUF18" s="385" t="str">
        <f t="shared" ca="1" si="234"/>
        <v/>
      </c>
      <c r="IUG18" s="385" t="str">
        <f t="shared" ca="1" si="234"/>
        <v/>
      </c>
      <c r="IUH18" s="385" t="str">
        <f t="shared" ca="1" si="234"/>
        <v/>
      </c>
      <c r="IUI18" s="385" t="str">
        <f t="shared" ca="1" si="234"/>
        <v/>
      </c>
      <c r="IUJ18" s="385" t="str">
        <f t="shared" ca="1" si="234"/>
        <v/>
      </c>
      <c r="IUK18" s="385" t="str">
        <f t="shared" ca="1" si="234"/>
        <v/>
      </c>
      <c r="IUL18" s="385" t="str">
        <f t="shared" ca="1" si="234"/>
        <v/>
      </c>
      <c r="IUM18" s="385" t="str">
        <f t="shared" ca="1" si="234"/>
        <v/>
      </c>
      <c r="IUN18" s="385" t="str">
        <f t="shared" ca="1" si="234"/>
        <v/>
      </c>
      <c r="IUO18" s="385" t="str">
        <f t="shared" ca="1" si="234"/>
        <v/>
      </c>
      <c r="IUP18" s="385" t="str">
        <f t="shared" ca="1" si="234"/>
        <v/>
      </c>
      <c r="IUQ18" s="385" t="str">
        <f t="shared" ca="1" si="234"/>
        <v/>
      </c>
      <c r="IUR18" s="385" t="str">
        <f t="shared" ca="1" si="234"/>
        <v/>
      </c>
      <c r="IUS18" s="385" t="str">
        <f t="shared" ca="1" si="234"/>
        <v/>
      </c>
      <c r="IUT18" s="385" t="str">
        <f t="shared" ca="1" si="234"/>
        <v/>
      </c>
      <c r="IUU18" s="385" t="str">
        <f t="shared" ca="1" si="234"/>
        <v/>
      </c>
      <c r="IUV18" s="385" t="str">
        <f t="shared" ca="1" si="234"/>
        <v/>
      </c>
      <c r="IUW18" s="385" t="str">
        <f t="shared" ca="1" si="234"/>
        <v/>
      </c>
      <c r="IUX18" s="385" t="str">
        <f t="shared" ca="1" si="234"/>
        <v/>
      </c>
      <c r="IUY18" s="385" t="str">
        <f t="shared" ca="1" si="234"/>
        <v/>
      </c>
      <c r="IUZ18" s="385" t="str">
        <f t="shared" ca="1" si="234"/>
        <v/>
      </c>
      <c r="IVA18" s="385" t="str">
        <f t="shared" ca="1" si="234"/>
        <v/>
      </c>
      <c r="IVB18" s="385" t="str">
        <f t="shared" ca="1" si="234"/>
        <v/>
      </c>
      <c r="IVC18" s="385" t="str">
        <f t="shared" ref="IVC18:IXN18" ca="1" si="235">IF(OFFSET(Cp_path,0,INT((COLUMN(IVC16)-3)/(N_w_div+1)+1))&lt;&gt;"",INT((COLUMN(IVC16)-3)/(N_w_div+1))+1,"")</f>
        <v/>
      </c>
      <c r="IVD18" s="385" t="str">
        <f t="shared" ca="1" si="235"/>
        <v/>
      </c>
      <c r="IVE18" s="385" t="str">
        <f t="shared" ca="1" si="235"/>
        <v/>
      </c>
      <c r="IVF18" s="385" t="str">
        <f t="shared" ca="1" si="235"/>
        <v/>
      </c>
      <c r="IVG18" s="385" t="str">
        <f t="shared" ca="1" si="235"/>
        <v/>
      </c>
      <c r="IVH18" s="385" t="str">
        <f t="shared" ca="1" si="235"/>
        <v/>
      </c>
      <c r="IVI18" s="385" t="str">
        <f t="shared" ca="1" si="235"/>
        <v/>
      </c>
      <c r="IVJ18" s="385" t="str">
        <f t="shared" ca="1" si="235"/>
        <v/>
      </c>
      <c r="IVK18" s="385" t="str">
        <f t="shared" ca="1" si="235"/>
        <v/>
      </c>
      <c r="IVL18" s="385" t="str">
        <f t="shared" ca="1" si="235"/>
        <v/>
      </c>
      <c r="IVM18" s="385" t="str">
        <f t="shared" ca="1" si="235"/>
        <v/>
      </c>
      <c r="IVN18" s="385" t="str">
        <f t="shared" ca="1" si="235"/>
        <v/>
      </c>
      <c r="IVO18" s="385" t="str">
        <f t="shared" ca="1" si="235"/>
        <v/>
      </c>
      <c r="IVP18" s="385" t="str">
        <f t="shared" ca="1" si="235"/>
        <v/>
      </c>
      <c r="IVQ18" s="385" t="str">
        <f t="shared" ca="1" si="235"/>
        <v/>
      </c>
      <c r="IVR18" s="385" t="str">
        <f t="shared" ca="1" si="235"/>
        <v/>
      </c>
      <c r="IVS18" s="385" t="str">
        <f t="shared" ca="1" si="235"/>
        <v/>
      </c>
      <c r="IVT18" s="385" t="str">
        <f t="shared" ca="1" si="235"/>
        <v/>
      </c>
      <c r="IVU18" s="385" t="str">
        <f t="shared" ca="1" si="235"/>
        <v/>
      </c>
      <c r="IVV18" s="385" t="str">
        <f t="shared" ca="1" si="235"/>
        <v/>
      </c>
      <c r="IVW18" s="385" t="str">
        <f t="shared" ca="1" si="235"/>
        <v/>
      </c>
      <c r="IVX18" s="385" t="str">
        <f t="shared" ca="1" si="235"/>
        <v/>
      </c>
      <c r="IVY18" s="385" t="str">
        <f t="shared" ca="1" si="235"/>
        <v/>
      </c>
      <c r="IVZ18" s="385" t="str">
        <f t="shared" ca="1" si="235"/>
        <v/>
      </c>
      <c r="IWA18" s="385" t="str">
        <f t="shared" ca="1" si="235"/>
        <v/>
      </c>
      <c r="IWB18" s="385" t="str">
        <f t="shared" ca="1" si="235"/>
        <v/>
      </c>
      <c r="IWC18" s="385" t="str">
        <f t="shared" ca="1" si="235"/>
        <v/>
      </c>
      <c r="IWD18" s="385" t="str">
        <f t="shared" ca="1" si="235"/>
        <v/>
      </c>
      <c r="IWE18" s="385" t="str">
        <f t="shared" ca="1" si="235"/>
        <v/>
      </c>
      <c r="IWF18" s="385" t="str">
        <f t="shared" ca="1" si="235"/>
        <v/>
      </c>
      <c r="IWG18" s="385" t="str">
        <f t="shared" ca="1" si="235"/>
        <v/>
      </c>
      <c r="IWH18" s="385" t="str">
        <f t="shared" ca="1" si="235"/>
        <v/>
      </c>
      <c r="IWI18" s="385" t="str">
        <f t="shared" ca="1" si="235"/>
        <v/>
      </c>
      <c r="IWJ18" s="385" t="str">
        <f t="shared" ca="1" si="235"/>
        <v/>
      </c>
      <c r="IWK18" s="385" t="str">
        <f t="shared" ca="1" si="235"/>
        <v/>
      </c>
      <c r="IWL18" s="385" t="str">
        <f t="shared" ca="1" si="235"/>
        <v/>
      </c>
      <c r="IWM18" s="385" t="str">
        <f t="shared" ca="1" si="235"/>
        <v/>
      </c>
      <c r="IWN18" s="385" t="str">
        <f t="shared" ca="1" si="235"/>
        <v/>
      </c>
      <c r="IWO18" s="385" t="str">
        <f t="shared" ca="1" si="235"/>
        <v/>
      </c>
      <c r="IWP18" s="385" t="str">
        <f t="shared" ca="1" si="235"/>
        <v/>
      </c>
      <c r="IWQ18" s="385" t="str">
        <f t="shared" ca="1" si="235"/>
        <v/>
      </c>
      <c r="IWR18" s="385" t="str">
        <f t="shared" ca="1" si="235"/>
        <v/>
      </c>
      <c r="IWS18" s="385" t="str">
        <f t="shared" ca="1" si="235"/>
        <v/>
      </c>
      <c r="IWT18" s="385" t="str">
        <f t="shared" ca="1" si="235"/>
        <v/>
      </c>
      <c r="IWU18" s="385" t="str">
        <f t="shared" ca="1" si="235"/>
        <v/>
      </c>
      <c r="IWV18" s="385" t="str">
        <f t="shared" ca="1" si="235"/>
        <v/>
      </c>
      <c r="IWW18" s="385" t="str">
        <f t="shared" ca="1" si="235"/>
        <v/>
      </c>
      <c r="IWX18" s="385" t="str">
        <f t="shared" ca="1" si="235"/>
        <v/>
      </c>
      <c r="IWY18" s="385" t="str">
        <f t="shared" ca="1" si="235"/>
        <v/>
      </c>
      <c r="IWZ18" s="385" t="str">
        <f t="shared" ca="1" si="235"/>
        <v/>
      </c>
      <c r="IXA18" s="385" t="str">
        <f t="shared" ca="1" si="235"/>
        <v/>
      </c>
      <c r="IXB18" s="385" t="str">
        <f t="shared" ca="1" si="235"/>
        <v/>
      </c>
      <c r="IXC18" s="385" t="str">
        <f t="shared" ca="1" si="235"/>
        <v/>
      </c>
      <c r="IXD18" s="385" t="str">
        <f t="shared" ca="1" si="235"/>
        <v/>
      </c>
      <c r="IXE18" s="385" t="str">
        <f t="shared" ca="1" si="235"/>
        <v/>
      </c>
      <c r="IXF18" s="385" t="str">
        <f t="shared" ca="1" si="235"/>
        <v/>
      </c>
      <c r="IXG18" s="385" t="str">
        <f t="shared" ca="1" si="235"/>
        <v/>
      </c>
      <c r="IXH18" s="385" t="str">
        <f t="shared" ca="1" si="235"/>
        <v/>
      </c>
      <c r="IXI18" s="385" t="str">
        <f t="shared" ca="1" si="235"/>
        <v/>
      </c>
      <c r="IXJ18" s="385" t="str">
        <f t="shared" ca="1" si="235"/>
        <v/>
      </c>
      <c r="IXK18" s="385" t="str">
        <f t="shared" ca="1" si="235"/>
        <v/>
      </c>
      <c r="IXL18" s="385" t="str">
        <f t="shared" ca="1" si="235"/>
        <v/>
      </c>
      <c r="IXM18" s="385" t="str">
        <f t="shared" ca="1" si="235"/>
        <v/>
      </c>
      <c r="IXN18" s="385" t="str">
        <f t="shared" ca="1" si="235"/>
        <v/>
      </c>
      <c r="IXO18" s="385" t="str">
        <f t="shared" ref="IXO18:IZZ18" ca="1" si="236">IF(OFFSET(Cp_path,0,INT((COLUMN(IXO16)-3)/(N_w_div+1)+1))&lt;&gt;"",INT((COLUMN(IXO16)-3)/(N_w_div+1))+1,"")</f>
        <v/>
      </c>
      <c r="IXP18" s="385" t="str">
        <f t="shared" ca="1" si="236"/>
        <v/>
      </c>
      <c r="IXQ18" s="385" t="str">
        <f t="shared" ca="1" si="236"/>
        <v/>
      </c>
      <c r="IXR18" s="385" t="str">
        <f t="shared" ca="1" si="236"/>
        <v/>
      </c>
      <c r="IXS18" s="385" t="str">
        <f t="shared" ca="1" si="236"/>
        <v/>
      </c>
      <c r="IXT18" s="385" t="str">
        <f t="shared" ca="1" si="236"/>
        <v/>
      </c>
      <c r="IXU18" s="385" t="str">
        <f t="shared" ca="1" si="236"/>
        <v/>
      </c>
      <c r="IXV18" s="385" t="str">
        <f t="shared" ca="1" si="236"/>
        <v/>
      </c>
      <c r="IXW18" s="385" t="str">
        <f t="shared" ca="1" si="236"/>
        <v/>
      </c>
      <c r="IXX18" s="385" t="str">
        <f t="shared" ca="1" si="236"/>
        <v/>
      </c>
      <c r="IXY18" s="385" t="str">
        <f t="shared" ca="1" si="236"/>
        <v/>
      </c>
      <c r="IXZ18" s="385" t="str">
        <f t="shared" ca="1" si="236"/>
        <v/>
      </c>
      <c r="IYA18" s="385" t="str">
        <f t="shared" ca="1" si="236"/>
        <v/>
      </c>
      <c r="IYB18" s="385" t="str">
        <f t="shared" ca="1" si="236"/>
        <v/>
      </c>
      <c r="IYC18" s="385" t="str">
        <f t="shared" ca="1" si="236"/>
        <v/>
      </c>
      <c r="IYD18" s="385" t="str">
        <f t="shared" ca="1" si="236"/>
        <v/>
      </c>
      <c r="IYE18" s="385" t="str">
        <f t="shared" ca="1" si="236"/>
        <v/>
      </c>
      <c r="IYF18" s="385" t="str">
        <f t="shared" ca="1" si="236"/>
        <v/>
      </c>
      <c r="IYG18" s="385" t="str">
        <f t="shared" ca="1" si="236"/>
        <v/>
      </c>
      <c r="IYH18" s="385" t="str">
        <f t="shared" ca="1" si="236"/>
        <v/>
      </c>
      <c r="IYI18" s="385" t="str">
        <f t="shared" ca="1" si="236"/>
        <v/>
      </c>
      <c r="IYJ18" s="385" t="str">
        <f t="shared" ca="1" si="236"/>
        <v/>
      </c>
      <c r="IYK18" s="385" t="str">
        <f t="shared" ca="1" si="236"/>
        <v/>
      </c>
      <c r="IYL18" s="385" t="str">
        <f t="shared" ca="1" si="236"/>
        <v/>
      </c>
      <c r="IYM18" s="385" t="str">
        <f t="shared" ca="1" si="236"/>
        <v/>
      </c>
      <c r="IYN18" s="385" t="str">
        <f t="shared" ca="1" si="236"/>
        <v/>
      </c>
      <c r="IYO18" s="385" t="str">
        <f t="shared" ca="1" si="236"/>
        <v/>
      </c>
      <c r="IYP18" s="385" t="str">
        <f t="shared" ca="1" si="236"/>
        <v/>
      </c>
      <c r="IYQ18" s="385" t="str">
        <f t="shared" ca="1" si="236"/>
        <v/>
      </c>
      <c r="IYR18" s="385" t="str">
        <f t="shared" ca="1" si="236"/>
        <v/>
      </c>
      <c r="IYS18" s="385" t="str">
        <f t="shared" ca="1" si="236"/>
        <v/>
      </c>
      <c r="IYT18" s="385" t="str">
        <f t="shared" ca="1" si="236"/>
        <v/>
      </c>
      <c r="IYU18" s="385" t="str">
        <f t="shared" ca="1" si="236"/>
        <v/>
      </c>
      <c r="IYV18" s="385" t="str">
        <f t="shared" ca="1" si="236"/>
        <v/>
      </c>
      <c r="IYW18" s="385" t="str">
        <f t="shared" ca="1" si="236"/>
        <v/>
      </c>
      <c r="IYX18" s="385" t="str">
        <f t="shared" ca="1" si="236"/>
        <v/>
      </c>
      <c r="IYY18" s="385" t="str">
        <f t="shared" ca="1" si="236"/>
        <v/>
      </c>
      <c r="IYZ18" s="385" t="str">
        <f t="shared" ca="1" si="236"/>
        <v/>
      </c>
      <c r="IZA18" s="385" t="str">
        <f t="shared" ca="1" si="236"/>
        <v/>
      </c>
      <c r="IZB18" s="385" t="str">
        <f t="shared" ca="1" si="236"/>
        <v/>
      </c>
      <c r="IZC18" s="385" t="str">
        <f t="shared" ca="1" si="236"/>
        <v/>
      </c>
      <c r="IZD18" s="385" t="str">
        <f t="shared" ca="1" si="236"/>
        <v/>
      </c>
      <c r="IZE18" s="385" t="str">
        <f t="shared" ca="1" si="236"/>
        <v/>
      </c>
      <c r="IZF18" s="385" t="str">
        <f t="shared" ca="1" si="236"/>
        <v/>
      </c>
      <c r="IZG18" s="385" t="str">
        <f t="shared" ca="1" si="236"/>
        <v/>
      </c>
      <c r="IZH18" s="385" t="str">
        <f t="shared" ca="1" si="236"/>
        <v/>
      </c>
      <c r="IZI18" s="385" t="str">
        <f t="shared" ca="1" si="236"/>
        <v/>
      </c>
      <c r="IZJ18" s="385" t="str">
        <f t="shared" ca="1" si="236"/>
        <v/>
      </c>
      <c r="IZK18" s="385" t="str">
        <f t="shared" ca="1" si="236"/>
        <v/>
      </c>
      <c r="IZL18" s="385" t="str">
        <f t="shared" ca="1" si="236"/>
        <v/>
      </c>
      <c r="IZM18" s="385" t="str">
        <f t="shared" ca="1" si="236"/>
        <v/>
      </c>
      <c r="IZN18" s="385" t="str">
        <f t="shared" ca="1" si="236"/>
        <v/>
      </c>
      <c r="IZO18" s="385" t="str">
        <f t="shared" ca="1" si="236"/>
        <v/>
      </c>
      <c r="IZP18" s="385" t="str">
        <f t="shared" ca="1" si="236"/>
        <v/>
      </c>
      <c r="IZQ18" s="385" t="str">
        <f t="shared" ca="1" si="236"/>
        <v/>
      </c>
      <c r="IZR18" s="385" t="str">
        <f t="shared" ca="1" si="236"/>
        <v/>
      </c>
      <c r="IZS18" s="385" t="str">
        <f t="shared" ca="1" si="236"/>
        <v/>
      </c>
      <c r="IZT18" s="385" t="str">
        <f t="shared" ca="1" si="236"/>
        <v/>
      </c>
      <c r="IZU18" s="385" t="str">
        <f t="shared" ca="1" si="236"/>
        <v/>
      </c>
      <c r="IZV18" s="385" t="str">
        <f t="shared" ca="1" si="236"/>
        <v/>
      </c>
      <c r="IZW18" s="385" t="str">
        <f t="shared" ca="1" si="236"/>
        <v/>
      </c>
      <c r="IZX18" s="385" t="str">
        <f t="shared" ca="1" si="236"/>
        <v/>
      </c>
      <c r="IZY18" s="385" t="str">
        <f t="shared" ca="1" si="236"/>
        <v/>
      </c>
      <c r="IZZ18" s="385" t="str">
        <f t="shared" ca="1" si="236"/>
        <v/>
      </c>
      <c r="JAA18" s="385" t="str">
        <f t="shared" ref="JAA18:JCL18" ca="1" si="237">IF(OFFSET(Cp_path,0,INT((COLUMN(JAA16)-3)/(N_w_div+1)+1))&lt;&gt;"",INT((COLUMN(JAA16)-3)/(N_w_div+1))+1,"")</f>
        <v/>
      </c>
      <c r="JAB18" s="385" t="str">
        <f t="shared" ca="1" si="237"/>
        <v/>
      </c>
      <c r="JAC18" s="385" t="str">
        <f t="shared" ca="1" si="237"/>
        <v/>
      </c>
      <c r="JAD18" s="385" t="str">
        <f t="shared" ca="1" si="237"/>
        <v/>
      </c>
      <c r="JAE18" s="385" t="str">
        <f t="shared" ca="1" si="237"/>
        <v/>
      </c>
      <c r="JAF18" s="385" t="str">
        <f t="shared" ca="1" si="237"/>
        <v/>
      </c>
      <c r="JAG18" s="385" t="str">
        <f t="shared" ca="1" si="237"/>
        <v/>
      </c>
      <c r="JAH18" s="385" t="str">
        <f t="shared" ca="1" si="237"/>
        <v/>
      </c>
      <c r="JAI18" s="385" t="str">
        <f t="shared" ca="1" si="237"/>
        <v/>
      </c>
      <c r="JAJ18" s="385" t="str">
        <f t="shared" ca="1" si="237"/>
        <v/>
      </c>
      <c r="JAK18" s="385" t="str">
        <f t="shared" ca="1" si="237"/>
        <v/>
      </c>
      <c r="JAL18" s="385" t="str">
        <f t="shared" ca="1" si="237"/>
        <v/>
      </c>
      <c r="JAM18" s="385" t="str">
        <f t="shared" ca="1" si="237"/>
        <v/>
      </c>
      <c r="JAN18" s="385" t="str">
        <f t="shared" ca="1" si="237"/>
        <v/>
      </c>
      <c r="JAO18" s="385" t="str">
        <f t="shared" ca="1" si="237"/>
        <v/>
      </c>
      <c r="JAP18" s="385" t="str">
        <f t="shared" ca="1" si="237"/>
        <v/>
      </c>
      <c r="JAQ18" s="385" t="str">
        <f t="shared" ca="1" si="237"/>
        <v/>
      </c>
      <c r="JAR18" s="385" t="str">
        <f t="shared" ca="1" si="237"/>
        <v/>
      </c>
      <c r="JAS18" s="385" t="str">
        <f t="shared" ca="1" si="237"/>
        <v/>
      </c>
      <c r="JAT18" s="385" t="str">
        <f t="shared" ca="1" si="237"/>
        <v/>
      </c>
      <c r="JAU18" s="385" t="str">
        <f t="shared" ca="1" si="237"/>
        <v/>
      </c>
      <c r="JAV18" s="385" t="str">
        <f t="shared" ca="1" si="237"/>
        <v/>
      </c>
      <c r="JAW18" s="385" t="str">
        <f t="shared" ca="1" si="237"/>
        <v/>
      </c>
      <c r="JAX18" s="385" t="str">
        <f t="shared" ca="1" si="237"/>
        <v/>
      </c>
      <c r="JAY18" s="385" t="str">
        <f t="shared" ca="1" si="237"/>
        <v/>
      </c>
      <c r="JAZ18" s="385" t="str">
        <f t="shared" ca="1" si="237"/>
        <v/>
      </c>
      <c r="JBA18" s="385" t="str">
        <f t="shared" ca="1" si="237"/>
        <v/>
      </c>
      <c r="JBB18" s="385" t="str">
        <f t="shared" ca="1" si="237"/>
        <v/>
      </c>
      <c r="JBC18" s="385" t="str">
        <f t="shared" ca="1" si="237"/>
        <v/>
      </c>
      <c r="JBD18" s="385" t="str">
        <f t="shared" ca="1" si="237"/>
        <v/>
      </c>
      <c r="JBE18" s="385" t="str">
        <f t="shared" ca="1" si="237"/>
        <v/>
      </c>
      <c r="JBF18" s="385" t="str">
        <f t="shared" ca="1" si="237"/>
        <v/>
      </c>
      <c r="JBG18" s="385" t="str">
        <f t="shared" ca="1" si="237"/>
        <v/>
      </c>
      <c r="JBH18" s="385" t="str">
        <f t="shared" ca="1" si="237"/>
        <v/>
      </c>
      <c r="JBI18" s="385" t="str">
        <f t="shared" ca="1" si="237"/>
        <v/>
      </c>
      <c r="JBJ18" s="385" t="str">
        <f t="shared" ca="1" si="237"/>
        <v/>
      </c>
      <c r="JBK18" s="385" t="str">
        <f t="shared" ca="1" si="237"/>
        <v/>
      </c>
      <c r="JBL18" s="385" t="str">
        <f t="shared" ca="1" si="237"/>
        <v/>
      </c>
      <c r="JBM18" s="385" t="str">
        <f t="shared" ca="1" si="237"/>
        <v/>
      </c>
      <c r="JBN18" s="385" t="str">
        <f t="shared" ca="1" si="237"/>
        <v/>
      </c>
      <c r="JBO18" s="385" t="str">
        <f t="shared" ca="1" si="237"/>
        <v/>
      </c>
      <c r="JBP18" s="385" t="str">
        <f t="shared" ca="1" si="237"/>
        <v/>
      </c>
      <c r="JBQ18" s="385" t="str">
        <f t="shared" ca="1" si="237"/>
        <v/>
      </c>
      <c r="JBR18" s="385" t="str">
        <f t="shared" ca="1" si="237"/>
        <v/>
      </c>
      <c r="JBS18" s="385" t="str">
        <f t="shared" ca="1" si="237"/>
        <v/>
      </c>
      <c r="JBT18" s="385" t="str">
        <f t="shared" ca="1" si="237"/>
        <v/>
      </c>
      <c r="JBU18" s="385" t="str">
        <f t="shared" ca="1" si="237"/>
        <v/>
      </c>
      <c r="JBV18" s="385" t="str">
        <f t="shared" ca="1" si="237"/>
        <v/>
      </c>
      <c r="JBW18" s="385" t="str">
        <f t="shared" ca="1" si="237"/>
        <v/>
      </c>
      <c r="JBX18" s="385" t="str">
        <f t="shared" ca="1" si="237"/>
        <v/>
      </c>
      <c r="JBY18" s="385" t="str">
        <f t="shared" ca="1" si="237"/>
        <v/>
      </c>
      <c r="JBZ18" s="385" t="str">
        <f t="shared" ca="1" si="237"/>
        <v/>
      </c>
      <c r="JCA18" s="385" t="str">
        <f t="shared" ca="1" si="237"/>
        <v/>
      </c>
      <c r="JCB18" s="385" t="str">
        <f t="shared" ca="1" si="237"/>
        <v/>
      </c>
      <c r="JCC18" s="385" t="str">
        <f t="shared" ca="1" si="237"/>
        <v/>
      </c>
      <c r="JCD18" s="385" t="str">
        <f t="shared" ca="1" si="237"/>
        <v/>
      </c>
      <c r="JCE18" s="385" t="str">
        <f t="shared" ca="1" si="237"/>
        <v/>
      </c>
      <c r="JCF18" s="385" t="str">
        <f t="shared" ca="1" si="237"/>
        <v/>
      </c>
      <c r="JCG18" s="385" t="str">
        <f t="shared" ca="1" si="237"/>
        <v/>
      </c>
      <c r="JCH18" s="385" t="str">
        <f t="shared" ca="1" si="237"/>
        <v/>
      </c>
      <c r="JCI18" s="385" t="str">
        <f t="shared" ca="1" si="237"/>
        <v/>
      </c>
      <c r="JCJ18" s="385" t="str">
        <f t="shared" ca="1" si="237"/>
        <v/>
      </c>
      <c r="JCK18" s="385" t="str">
        <f t="shared" ca="1" si="237"/>
        <v/>
      </c>
      <c r="JCL18" s="385" t="str">
        <f t="shared" ca="1" si="237"/>
        <v/>
      </c>
      <c r="JCM18" s="385" t="str">
        <f t="shared" ref="JCM18:JEX18" ca="1" si="238">IF(OFFSET(Cp_path,0,INT((COLUMN(JCM16)-3)/(N_w_div+1)+1))&lt;&gt;"",INT((COLUMN(JCM16)-3)/(N_w_div+1))+1,"")</f>
        <v/>
      </c>
      <c r="JCN18" s="385" t="str">
        <f t="shared" ca="1" si="238"/>
        <v/>
      </c>
      <c r="JCO18" s="385" t="str">
        <f t="shared" ca="1" si="238"/>
        <v/>
      </c>
      <c r="JCP18" s="385" t="str">
        <f t="shared" ca="1" si="238"/>
        <v/>
      </c>
      <c r="JCQ18" s="385" t="str">
        <f t="shared" ca="1" si="238"/>
        <v/>
      </c>
      <c r="JCR18" s="385" t="str">
        <f t="shared" ca="1" si="238"/>
        <v/>
      </c>
      <c r="JCS18" s="385" t="str">
        <f t="shared" ca="1" si="238"/>
        <v/>
      </c>
      <c r="JCT18" s="385" t="str">
        <f t="shared" ca="1" si="238"/>
        <v/>
      </c>
      <c r="JCU18" s="385" t="str">
        <f t="shared" ca="1" si="238"/>
        <v/>
      </c>
      <c r="JCV18" s="385" t="str">
        <f t="shared" ca="1" si="238"/>
        <v/>
      </c>
      <c r="JCW18" s="385" t="str">
        <f t="shared" ca="1" si="238"/>
        <v/>
      </c>
      <c r="JCX18" s="385" t="str">
        <f t="shared" ca="1" si="238"/>
        <v/>
      </c>
      <c r="JCY18" s="385" t="str">
        <f t="shared" ca="1" si="238"/>
        <v/>
      </c>
      <c r="JCZ18" s="385" t="str">
        <f t="shared" ca="1" si="238"/>
        <v/>
      </c>
      <c r="JDA18" s="385" t="str">
        <f t="shared" ca="1" si="238"/>
        <v/>
      </c>
      <c r="JDB18" s="385" t="str">
        <f t="shared" ca="1" si="238"/>
        <v/>
      </c>
      <c r="JDC18" s="385" t="str">
        <f t="shared" ca="1" si="238"/>
        <v/>
      </c>
      <c r="JDD18" s="385" t="str">
        <f t="shared" ca="1" si="238"/>
        <v/>
      </c>
      <c r="JDE18" s="385" t="str">
        <f t="shared" ca="1" si="238"/>
        <v/>
      </c>
      <c r="JDF18" s="385" t="str">
        <f t="shared" ca="1" si="238"/>
        <v/>
      </c>
      <c r="JDG18" s="385" t="str">
        <f t="shared" ca="1" si="238"/>
        <v/>
      </c>
      <c r="JDH18" s="385" t="str">
        <f t="shared" ca="1" si="238"/>
        <v/>
      </c>
      <c r="JDI18" s="385" t="str">
        <f t="shared" ca="1" si="238"/>
        <v/>
      </c>
      <c r="JDJ18" s="385" t="str">
        <f t="shared" ca="1" si="238"/>
        <v/>
      </c>
      <c r="JDK18" s="385" t="str">
        <f t="shared" ca="1" si="238"/>
        <v/>
      </c>
      <c r="JDL18" s="385" t="str">
        <f t="shared" ca="1" si="238"/>
        <v/>
      </c>
      <c r="JDM18" s="385" t="str">
        <f t="shared" ca="1" si="238"/>
        <v/>
      </c>
      <c r="JDN18" s="385" t="str">
        <f t="shared" ca="1" si="238"/>
        <v/>
      </c>
      <c r="JDO18" s="385" t="str">
        <f t="shared" ca="1" si="238"/>
        <v/>
      </c>
      <c r="JDP18" s="385" t="str">
        <f t="shared" ca="1" si="238"/>
        <v/>
      </c>
      <c r="JDQ18" s="385" t="str">
        <f t="shared" ca="1" si="238"/>
        <v/>
      </c>
      <c r="JDR18" s="385" t="str">
        <f t="shared" ca="1" si="238"/>
        <v/>
      </c>
      <c r="JDS18" s="385" t="str">
        <f t="shared" ca="1" si="238"/>
        <v/>
      </c>
      <c r="JDT18" s="385" t="str">
        <f t="shared" ca="1" si="238"/>
        <v/>
      </c>
      <c r="JDU18" s="385" t="str">
        <f t="shared" ca="1" si="238"/>
        <v/>
      </c>
      <c r="JDV18" s="385" t="str">
        <f t="shared" ca="1" si="238"/>
        <v/>
      </c>
      <c r="JDW18" s="385" t="str">
        <f t="shared" ca="1" si="238"/>
        <v/>
      </c>
      <c r="JDX18" s="385" t="str">
        <f t="shared" ca="1" si="238"/>
        <v/>
      </c>
      <c r="JDY18" s="385" t="str">
        <f t="shared" ca="1" si="238"/>
        <v/>
      </c>
      <c r="JDZ18" s="385" t="str">
        <f t="shared" ca="1" si="238"/>
        <v/>
      </c>
      <c r="JEA18" s="385" t="str">
        <f t="shared" ca="1" si="238"/>
        <v/>
      </c>
      <c r="JEB18" s="385" t="str">
        <f t="shared" ca="1" si="238"/>
        <v/>
      </c>
      <c r="JEC18" s="385" t="str">
        <f t="shared" ca="1" si="238"/>
        <v/>
      </c>
      <c r="JED18" s="385" t="str">
        <f t="shared" ca="1" si="238"/>
        <v/>
      </c>
      <c r="JEE18" s="385" t="str">
        <f t="shared" ca="1" si="238"/>
        <v/>
      </c>
      <c r="JEF18" s="385" t="str">
        <f t="shared" ca="1" si="238"/>
        <v/>
      </c>
      <c r="JEG18" s="385" t="str">
        <f t="shared" ca="1" si="238"/>
        <v/>
      </c>
      <c r="JEH18" s="385" t="str">
        <f t="shared" ca="1" si="238"/>
        <v/>
      </c>
      <c r="JEI18" s="385" t="str">
        <f t="shared" ca="1" si="238"/>
        <v/>
      </c>
      <c r="JEJ18" s="385" t="str">
        <f t="shared" ca="1" si="238"/>
        <v/>
      </c>
      <c r="JEK18" s="385" t="str">
        <f t="shared" ca="1" si="238"/>
        <v/>
      </c>
      <c r="JEL18" s="385" t="str">
        <f t="shared" ca="1" si="238"/>
        <v/>
      </c>
      <c r="JEM18" s="385" t="str">
        <f t="shared" ca="1" si="238"/>
        <v/>
      </c>
      <c r="JEN18" s="385" t="str">
        <f t="shared" ca="1" si="238"/>
        <v/>
      </c>
      <c r="JEO18" s="385" t="str">
        <f t="shared" ca="1" si="238"/>
        <v/>
      </c>
      <c r="JEP18" s="385" t="str">
        <f t="shared" ca="1" si="238"/>
        <v/>
      </c>
      <c r="JEQ18" s="385" t="str">
        <f t="shared" ca="1" si="238"/>
        <v/>
      </c>
      <c r="JER18" s="385" t="str">
        <f t="shared" ca="1" si="238"/>
        <v/>
      </c>
      <c r="JES18" s="385" t="str">
        <f t="shared" ca="1" si="238"/>
        <v/>
      </c>
      <c r="JET18" s="385" t="str">
        <f t="shared" ca="1" si="238"/>
        <v/>
      </c>
      <c r="JEU18" s="385" t="str">
        <f t="shared" ca="1" si="238"/>
        <v/>
      </c>
      <c r="JEV18" s="385" t="str">
        <f t="shared" ca="1" si="238"/>
        <v/>
      </c>
      <c r="JEW18" s="385" t="str">
        <f t="shared" ca="1" si="238"/>
        <v/>
      </c>
      <c r="JEX18" s="385" t="str">
        <f t="shared" ca="1" si="238"/>
        <v/>
      </c>
      <c r="JEY18" s="385" t="str">
        <f t="shared" ref="JEY18:JHJ18" ca="1" si="239">IF(OFFSET(Cp_path,0,INT((COLUMN(JEY16)-3)/(N_w_div+1)+1))&lt;&gt;"",INT((COLUMN(JEY16)-3)/(N_w_div+1))+1,"")</f>
        <v/>
      </c>
      <c r="JEZ18" s="385" t="str">
        <f t="shared" ca="1" si="239"/>
        <v/>
      </c>
      <c r="JFA18" s="385" t="str">
        <f t="shared" ca="1" si="239"/>
        <v/>
      </c>
      <c r="JFB18" s="385" t="str">
        <f t="shared" ca="1" si="239"/>
        <v/>
      </c>
      <c r="JFC18" s="385" t="str">
        <f t="shared" ca="1" si="239"/>
        <v/>
      </c>
      <c r="JFD18" s="385" t="str">
        <f t="shared" ca="1" si="239"/>
        <v/>
      </c>
      <c r="JFE18" s="385" t="str">
        <f t="shared" ca="1" si="239"/>
        <v/>
      </c>
      <c r="JFF18" s="385" t="str">
        <f t="shared" ca="1" si="239"/>
        <v/>
      </c>
      <c r="JFG18" s="385" t="str">
        <f t="shared" ca="1" si="239"/>
        <v/>
      </c>
      <c r="JFH18" s="385" t="str">
        <f t="shared" ca="1" si="239"/>
        <v/>
      </c>
      <c r="JFI18" s="385" t="str">
        <f t="shared" ca="1" si="239"/>
        <v/>
      </c>
      <c r="JFJ18" s="385" t="str">
        <f t="shared" ca="1" si="239"/>
        <v/>
      </c>
      <c r="JFK18" s="385" t="str">
        <f t="shared" ca="1" si="239"/>
        <v/>
      </c>
      <c r="JFL18" s="385" t="str">
        <f t="shared" ca="1" si="239"/>
        <v/>
      </c>
      <c r="JFM18" s="385" t="str">
        <f t="shared" ca="1" si="239"/>
        <v/>
      </c>
      <c r="JFN18" s="385" t="str">
        <f t="shared" ca="1" si="239"/>
        <v/>
      </c>
      <c r="JFO18" s="385" t="str">
        <f t="shared" ca="1" si="239"/>
        <v/>
      </c>
      <c r="JFP18" s="385" t="str">
        <f t="shared" ca="1" si="239"/>
        <v/>
      </c>
      <c r="JFQ18" s="385" t="str">
        <f t="shared" ca="1" si="239"/>
        <v/>
      </c>
      <c r="JFR18" s="385" t="str">
        <f t="shared" ca="1" si="239"/>
        <v/>
      </c>
      <c r="JFS18" s="385" t="str">
        <f t="shared" ca="1" si="239"/>
        <v/>
      </c>
      <c r="JFT18" s="385" t="str">
        <f t="shared" ca="1" si="239"/>
        <v/>
      </c>
      <c r="JFU18" s="385" t="str">
        <f t="shared" ca="1" si="239"/>
        <v/>
      </c>
      <c r="JFV18" s="385" t="str">
        <f t="shared" ca="1" si="239"/>
        <v/>
      </c>
      <c r="JFW18" s="385" t="str">
        <f t="shared" ca="1" si="239"/>
        <v/>
      </c>
      <c r="JFX18" s="385" t="str">
        <f t="shared" ca="1" si="239"/>
        <v/>
      </c>
      <c r="JFY18" s="385" t="str">
        <f t="shared" ca="1" si="239"/>
        <v/>
      </c>
      <c r="JFZ18" s="385" t="str">
        <f t="shared" ca="1" si="239"/>
        <v/>
      </c>
      <c r="JGA18" s="385" t="str">
        <f t="shared" ca="1" si="239"/>
        <v/>
      </c>
      <c r="JGB18" s="385" t="str">
        <f t="shared" ca="1" si="239"/>
        <v/>
      </c>
      <c r="JGC18" s="385" t="str">
        <f t="shared" ca="1" si="239"/>
        <v/>
      </c>
      <c r="JGD18" s="385" t="str">
        <f t="shared" ca="1" si="239"/>
        <v/>
      </c>
      <c r="JGE18" s="385" t="str">
        <f t="shared" ca="1" si="239"/>
        <v/>
      </c>
      <c r="JGF18" s="385" t="str">
        <f t="shared" ca="1" si="239"/>
        <v/>
      </c>
      <c r="JGG18" s="385" t="str">
        <f t="shared" ca="1" si="239"/>
        <v/>
      </c>
      <c r="JGH18" s="385" t="str">
        <f t="shared" ca="1" si="239"/>
        <v/>
      </c>
      <c r="JGI18" s="385" t="str">
        <f t="shared" ca="1" si="239"/>
        <v/>
      </c>
      <c r="JGJ18" s="385" t="str">
        <f t="shared" ca="1" si="239"/>
        <v/>
      </c>
      <c r="JGK18" s="385" t="str">
        <f t="shared" ca="1" si="239"/>
        <v/>
      </c>
      <c r="JGL18" s="385" t="str">
        <f t="shared" ca="1" si="239"/>
        <v/>
      </c>
      <c r="JGM18" s="385" t="str">
        <f t="shared" ca="1" si="239"/>
        <v/>
      </c>
      <c r="JGN18" s="385" t="str">
        <f t="shared" ca="1" si="239"/>
        <v/>
      </c>
      <c r="JGO18" s="385" t="str">
        <f t="shared" ca="1" si="239"/>
        <v/>
      </c>
      <c r="JGP18" s="385" t="str">
        <f t="shared" ca="1" si="239"/>
        <v/>
      </c>
      <c r="JGQ18" s="385" t="str">
        <f t="shared" ca="1" si="239"/>
        <v/>
      </c>
      <c r="JGR18" s="385" t="str">
        <f t="shared" ca="1" si="239"/>
        <v/>
      </c>
      <c r="JGS18" s="385" t="str">
        <f t="shared" ca="1" si="239"/>
        <v/>
      </c>
      <c r="JGT18" s="385" t="str">
        <f t="shared" ca="1" si="239"/>
        <v/>
      </c>
      <c r="JGU18" s="385" t="str">
        <f t="shared" ca="1" si="239"/>
        <v/>
      </c>
      <c r="JGV18" s="385" t="str">
        <f t="shared" ca="1" si="239"/>
        <v/>
      </c>
      <c r="JGW18" s="385" t="str">
        <f t="shared" ca="1" si="239"/>
        <v/>
      </c>
      <c r="JGX18" s="385" t="str">
        <f t="shared" ca="1" si="239"/>
        <v/>
      </c>
      <c r="JGY18" s="385" t="str">
        <f t="shared" ca="1" si="239"/>
        <v/>
      </c>
      <c r="JGZ18" s="385" t="str">
        <f t="shared" ca="1" si="239"/>
        <v/>
      </c>
      <c r="JHA18" s="385" t="str">
        <f t="shared" ca="1" si="239"/>
        <v/>
      </c>
      <c r="JHB18" s="385" t="str">
        <f t="shared" ca="1" si="239"/>
        <v/>
      </c>
      <c r="JHC18" s="385" t="str">
        <f t="shared" ca="1" si="239"/>
        <v/>
      </c>
      <c r="JHD18" s="385" t="str">
        <f t="shared" ca="1" si="239"/>
        <v/>
      </c>
      <c r="JHE18" s="385" t="str">
        <f t="shared" ca="1" si="239"/>
        <v/>
      </c>
      <c r="JHF18" s="385" t="str">
        <f t="shared" ca="1" si="239"/>
        <v/>
      </c>
      <c r="JHG18" s="385" t="str">
        <f t="shared" ca="1" si="239"/>
        <v/>
      </c>
      <c r="JHH18" s="385" t="str">
        <f t="shared" ca="1" si="239"/>
        <v/>
      </c>
      <c r="JHI18" s="385" t="str">
        <f t="shared" ca="1" si="239"/>
        <v/>
      </c>
      <c r="JHJ18" s="385" t="str">
        <f t="shared" ca="1" si="239"/>
        <v/>
      </c>
      <c r="JHK18" s="385" t="str">
        <f t="shared" ref="JHK18:JJV18" ca="1" si="240">IF(OFFSET(Cp_path,0,INT((COLUMN(JHK16)-3)/(N_w_div+1)+1))&lt;&gt;"",INT((COLUMN(JHK16)-3)/(N_w_div+1))+1,"")</f>
        <v/>
      </c>
      <c r="JHL18" s="385" t="str">
        <f t="shared" ca="1" si="240"/>
        <v/>
      </c>
      <c r="JHM18" s="385" t="str">
        <f t="shared" ca="1" si="240"/>
        <v/>
      </c>
      <c r="JHN18" s="385" t="str">
        <f t="shared" ca="1" si="240"/>
        <v/>
      </c>
      <c r="JHO18" s="385" t="str">
        <f t="shared" ca="1" si="240"/>
        <v/>
      </c>
      <c r="JHP18" s="385" t="str">
        <f t="shared" ca="1" si="240"/>
        <v/>
      </c>
      <c r="JHQ18" s="385" t="str">
        <f t="shared" ca="1" si="240"/>
        <v/>
      </c>
      <c r="JHR18" s="385" t="str">
        <f t="shared" ca="1" si="240"/>
        <v/>
      </c>
      <c r="JHS18" s="385" t="str">
        <f t="shared" ca="1" si="240"/>
        <v/>
      </c>
      <c r="JHT18" s="385" t="str">
        <f t="shared" ca="1" si="240"/>
        <v/>
      </c>
      <c r="JHU18" s="385" t="str">
        <f t="shared" ca="1" si="240"/>
        <v/>
      </c>
      <c r="JHV18" s="385" t="str">
        <f t="shared" ca="1" si="240"/>
        <v/>
      </c>
      <c r="JHW18" s="385" t="str">
        <f t="shared" ca="1" si="240"/>
        <v/>
      </c>
      <c r="JHX18" s="385" t="str">
        <f t="shared" ca="1" si="240"/>
        <v/>
      </c>
      <c r="JHY18" s="385" t="str">
        <f t="shared" ca="1" si="240"/>
        <v/>
      </c>
      <c r="JHZ18" s="385" t="str">
        <f t="shared" ca="1" si="240"/>
        <v/>
      </c>
      <c r="JIA18" s="385" t="str">
        <f t="shared" ca="1" si="240"/>
        <v/>
      </c>
      <c r="JIB18" s="385" t="str">
        <f t="shared" ca="1" si="240"/>
        <v/>
      </c>
      <c r="JIC18" s="385" t="str">
        <f t="shared" ca="1" si="240"/>
        <v/>
      </c>
      <c r="JID18" s="385" t="str">
        <f t="shared" ca="1" si="240"/>
        <v/>
      </c>
      <c r="JIE18" s="385" t="str">
        <f t="shared" ca="1" si="240"/>
        <v/>
      </c>
      <c r="JIF18" s="385" t="str">
        <f t="shared" ca="1" si="240"/>
        <v/>
      </c>
      <c r="JIG18" s="385" t="str">
        <f t="shared" ca="1" si="240"/>
        <v/>
      </c>
      <c r="JIH18" s="385" t="str">
        <f t="shared" ca="1" si="240"/>
        <v/>
      </c>
      <c r="JII18" s="385" t="str">
        <f t="shared" ca="1" si="240"/>
        <v/>
      </c>
      <c r="JIJ18" s="385" t="str">
        <f t="shared" ca="1" si="240"/>
        <v/>
      </c>
      <c r="JIK18" s="385" t="str">
        <f t="shared" ca="1" si="240"/>
        <v/>
      </c>
      <c r="JIL18" s="385" t="str">
        <f t="shared" ca="1" si="240"/>
        <v/>
      </c>
      <c r="JIM18" s="385" t="str">
        <f t="shared" ca="1" si="240"/>
        <v/>
      </c>
      <c r="JIN18" s="385" t="str">
        <f t="shared" ca="1" si="240"/>
        <v/>
      </c>
      <c r="JIO18" s="385" t="str">
        <f t="shared" ca="1" si="240"/>
        <v/>
      </c>
      <c r="JIP18" s="385" t="str">
        <f t="shared" ca="1" si="240"/>
        <v/>
      </c>
      <c r="JIQ18" s="385" t="str">
        <f t="shared" ca="1" si="240"/>
        <v/>
      </c>
      <c r="JIR18" s="385" t="str">
        <f t="shared" ca="1" si="240"/>
        <v/>
      </c>
      <c r="JIS18" s="385" t="str">
        <f t="shared" ca="1" si="240"/>
        <v/>
      </c>
      <c r="JIT18" s="385" t="str">
        <f t="shared" ca="1" si="240"/>
        <v/>
      </c>
      <c r="JIU18" s="385" t="str">
        <f t="shared" ca="1" si="240"/>
        <v/>
      </c>
      <c r="JIV18" s="385" t="str">
        <f t="shared" ca="1" si="240"/>
        <v/>
      </c>
      <c r="JIW18" s="385" t="str">
        <f t="shared" ca="1" si="240"/>
        <v/>
      </c>
      <c r="JIX18" s="385" t="str">
        <f t="shared" ca="1" si="240"/>
        <v/>
      </c>
      <c r="JIY18" s="385" t="str">
        <f t="shared" ca="1" si="240"/>
        <v/>
      </c>
      <c r="JIZ18" s="385" t="str">
        <f t="shared" ca="1" si="240"/>
        <v/>
      </c>
      <c r="JJA18" s="385" t="str">
        <f t="shared" ca="1" si="240"/>
        <v/>
      </c>
      <c r="JJB18" s="385" t="str">
        <f t="shared" ca="1" si="240"/>
        <v/>
      </c>
      <c r="JJC18" s="385" t="str">
        <f t="shared" ca="1" si="240"/>
        <v/>
      </c>
      <c r="JJD18" s="385" t="str">
        <f t="shared" ca="1" si="240"/>
        <v/>
      </c>
      <c r="JJE18" s="385" t="str">
        <f t="shared" ca="1" si="240"/>
        <v/>
      </c>
      <c r="JJF18" s="385" t="str">
        <f t="shared" ca="1" si="240"/>
        <v/>
      </c>
      <c r="JJG18" s="385" t="str">
        <f t="shared" ca="1" si="240"/>
        <v/>
      </c>
      <c r="JJH18" s="385" t="str">
        <f t="shared" ca="1" si="240"/>
        <v/>
      </c>
      <c r="JJI18" s="385" t="str">
        <f t="shared" ca="1" si="240"/>
        <v/>
      </c>
      <c r="JJJ18" s="385" t="str">
        <f t="shared" ca="1" si="240"/>
        <v/>
      </c>
      <c r="JJK18" s="385" t="str">
        <f t="shared" ca="1" si="240"/>
        <v/>
      </c>
      <c r="JJL18" s="385" t="str">
        <f t="shared" ca="1" si="240"/>
        <v/>
      </c>
      <c r="JJM18" s="385" t="str">
        <f t="shared" ca="1" si="240"/>
        <v/>
      </c>
      <c r="JJN18" s="385" t="str">
        <f t="shared" ca="1" si="240"/>
        <v/>
      </c>
      <c r="JJO18" s="385" t="str">
        <f t="shared" ca="1" si="240"/>
        <v/>
      </c>
      <c r="JJP18" s="385" t="str">
        <f t="shared" ca="1" si="240"/>
        <v/>
      </c>
      <c r="JJQ18" s="385" t="str">
        <f t="shared" ca="1" si="240"/>
        <v/>
      </c>
      <c r="JJR18" s="385" t="str">
        <f t="shared" ca="1" si="240"/>
        <v/>
      </c>
      <c r="JJS18" s="385" t="str">
        <f t="shared" ca="1" si="240"/>
        <v/>
      </c>
      <c r="JJT18" s="385" t="str">
        <f t="shared" ca="1" si="240"/>
        <v/>
      </c>
      <c r="JJU18" s="385" t="str">
        <f t="shared" ca="1" si="240"/>
        <v/>
      </c>
      <c r="JJV18" s="385" t="str">
        <f t="shared" ca="1" si="240"/>
        <v/>
      </c>
      <c r="JJW18" s="385" t="str">
        <f t="shared" ref="JJW18:JMH18" ca="1" si="241">IF(OFFSET(Cp_path,0,INT((COLUMN(JJW16)-3)/(N_w_div+1)+1))&lt;&gt;"",INT((COLUMN(JJW16)-3)/(N_w_div+1))+1,"")</f>
        <v/>
      </c>
      <c r="JJX18" s="385" t="str">
        <f t="shared" ca="1" si="241"/>
        <v/>
      </c>
      <c r="JJY18" s="385" t="str">
        <f t="shared" ca="1" si="241"/>
        <v/>
      </c>
      <c r="JJZ18" s="385" t="str">
        <f t="shared" ca="1" si="241"/>
        <v/>
      </c>
      <c r="JKA18" s="385" t="str">
        <f t="shared" ca="1" si="241"/>
        <v/>
      </c>
      <c r="JKB18" s="385" t="str">
        <f t="shared" ca="1" si="241"/>
        <v/>
      </c>
      <c r="JKC18" s="385" t="str">
        <f t="shared" ca="1" si="241"/>
        <v/>
      </c>
      <c r="JKD18" s="385" t="str">
        <f t="shared" ca="1" si="241"/>
        <v/>
      </c>
      <c r="JKE18" s="385" t="str">
        <f t="shared" ca="1" si="241"/>
        <v/>
      </c>
      <c r="JKF18" s="385" t="str">
        <f t="shared" ca="1" si="241"/>
        <v/>
      </c>
      <c r="JKG18" s="385" t="str">
        <f t="shared" ca="1" si="241"/>
        <v/>
      </c>
      <c r="JKH18" s="385" t="str">
        <f t="shared" ca="1" si="241"/>
        <v/>
      </c>
      <c r="JKI18" s="385" t="str">
        <f t="shared" ca="1" si="241"/>
        <v/>
      </c>
      <c r="JKJ18" s="385" t="str">
        <f t="shared" ca="1" si="241"/>
        <v/>
      </c>
      <c r="JKK18" s="385" t="str">
        <f t="shared" ca="1" si="241"/>
        <v/>
      </c>
      <c r="JKL18" s="385" t="str">
        <f t="shared" ca="1" si="241"/>
        <v/>
      </c>
      <c r="JKM18" s="385" t="str">
        <f t="shared" ca="1" si="241"/>
        <v/>
      </c>
      <c r="JKN18" s="385" t="str">
        <f t="shared" ca="1" si="241"/>
        <v/>
      </c>
      <c r="JKO18" s="385" t="str">
        <f t="shared" ca="1" si="241"/>
        <v/>
      </c>
      <c r="JKP18" s="385" t="str">
        <f t="shared" ca="1" si="241"/>
        <v/>
      </c>
      <c r="JKQ18" s="385" t="str">
        <f t="shared" ca="1" si="241"/>
        <v/>
      </c>
      <c r="JKR18" s="385" t="str">
        <f t="shared" ca="1" si="241"/>
        <v/>
      </c>
      <c r="JKS18" s="385" t="str">
        <f t="shared" ca="1" si="241"/>
        <v/>
      </c>
      <c r="JKT18" s="385" t="str">
        <f t="shared" ca="1" si="241"/>
        <v/>
      </c>
      <c r="JKU18" s="385" t="str">
        <f t="shared" ca="1" si="241"/>
        <v/>
      </c>
      <c r="JKV18" s="385" t="str">
        <f t="shared" ca="1" si="241"/>
        <v/>
      </c>
      <c r="JKW18" s="385" t="str">
        <f t="shared" ca="1" si="241"/>
        <v/>
      </c>
      <c r="JKX18" s="385" t="str">
        <f t="shared" ca="1" si="241"/>
        <v/>
      </c>
      <c r="JKY18" s="385" t="str">
        <f t="shared" ca="1" si="241"/>
        <v/>
      </c>
      <c r="JKZ18" s="385" t="str">
        <f t="shared" ca="1" si="241"/>
        <v/>
      </c>
      <c r="JLA18" s="385" t="str">
        <f t="shared" ca="1" si="241"/>
        <v/>
      </c>
      <c r="JLB18" s="385" t="str">
        <f t="shared" ca="1" si="241"/>
        <v/>
      </c>
      <c r="JLC18" s="385" t="str">
        <f t="shared" ca="1" si="241"/>
        <v/>
      </c>
      <c r="JLD18" s="385" t="str">
        <f t="shared" ca="1" si="241"/>
        <v/>
      </c>
      <c r="JLE18" s="385" t="str">
        <f t="shared" ca="1" si="241"/>
        <v/>
      </c>
      <c r="JLF18" s="385" t="str">
        <f t="shared" ca="1" si="241"/>
        <v/>
      </c>
      <c r="JLG18" s="385" t="str">
        <f t="shared" ca="1" si="241"/>
        <v/>
      </c>
      <c r="JLH18" s="385" t="str">
        <f t="shared" ca="1" si="241"/>
        <v/>
      </c>
      <c r="JLI18" s="385" t="str">
        <f t="shared" ca="1" si="241"/>
        <v/>
      </c>
      <c r="JLJ18" s="385" t="str">
        <f t="shared" ca="1" si="241"/>
        <v/>
      </c>
      <c r="JLK18" s="385" t="str">
        <f t="shared" ca="1" si="241"/>
        <v/>
      </c>
      <c r="JLL18" s="385" t="str">
        <f t="shared" ca="1" si="241"/>
        <v/>
      </c>
      <c r="JLM18" s="385" t="str">
        <f t="shared" ca="1" si="241"/>
        <v/>
      </c>
      <c r="JLN18" s="385" t="str">
        <f t="shared" ca="1" si="241"/>
        <v/>
      </c>
      <c r="JLO18" s="385" t="str">
        <f t="shared" ca="1" si="241"/>
        <v/>
      </c>
      <c r="JLP18" s="385" t="str">
        <f t="shared" ca="1" si="241"/>
        <v/>
      </c>
      <c r="JLQ18" s="385" t="str">
        <f t="shared" ca="1" si="241"/>
        <v/>
      </c>
      <c r="JLR18" s="385" t="str">
        <f t="shared" ca="1" si="241"/>
        <v/>
      </c>
      <c r="JLS18" s="385" t="str">
        <f t="shared" ca="1" si="241"/>
        <v/>
      </c>
      <c r="JLT18" s="385" t="str">
        <f t="shared" ca="1" si="241"/>
        <v/>
      </c>
      <c r="JLU18" s="385" t="str">
        <f t="shared" ca="1" si="241"/>
        <v/>
      </c>
      <c r="JLV18" s="385" t="str">
        <f t="shared" ca="1" si="241"/>
        <v/>
      </c>
      <c r="JLW18" s="385" t="str">
        <f t="shared" ca="1" si="241"/>
        <v/>
      </c>
      <c r="JLX18" s="385" t="str">
        <f t="shared" ca="1" si="241"/>
        <v/>
      </c>
      <c r="JLY18" s="385" t="str">
        <f t="shared" ca="1" si="241"/>
        <v/>
      </c>
      <c r="JLZ18" s="385" t="str">
        <f t="shared" ca="1" si="241"/>
        <v/>
      </c>
      <c r="JMA18" s="385" t="str">
        <f t="shared" ca="1" si="241"/>
        <v/>
      </c>
      <c r="JMB18" s="385" t="str">
        <f t="shared" ca="1" si="241"/>
        <v/>
      </c>
      <c r="JMC18" s="385" t="str">
        <f t="shared" ca="1" si="241"/>
        <v/>
      </c>
      <c r="JMD18" s="385" t="str">
        <f t="shared" ca="1" si="241"/>
        <v/>
      </c>
      <c r="JME18" s="385" t="str">
        <f t="shared" ca="1" si="241"/>
        <v/>
      </c>
      <c r="JMF18" s="385" t="str">
        <f t="shared" ca="1" si="241"/>
        <v/>
      </c>
      <c r="JMG18" s="385" t="str">
        <f t="shared" ca="1" si="241"/>
        <v/>
      </c>
      <c r="JMH18" s="385" t="str">
        <f t="shared" ca="1" si="241"/>
        <v/>
      </c>
      <c r="JMI18" s="385" t="str">
        <f t="shared" ref="JMI18:JOT18" ca="1" si="242">IF(OFFSET(Cp_path,0,INT((COLUMN(JMI16)-3)/(N_w_div+1)+1))&lt;&gt;"",INT((COLUMN(JMI16)-3)/(N_w_div+1))+1,"")</f>
        <v/>
      </c>
      <c r="JMJ18" s="385" t="str">
        <f t="shared" ca="1" si="242"/>
        <v/>
      </c>
      <c r="JMK18" s="385" t="str">
        <f t="shared" ca="1" si="242"/>
        <v/>
      </c>
      <c r="JML18" s="385" t="str">
        <f t="shared" ca="1" si="242"/>
        <v/>
      </c>
      <c r="JMM18" s="385" t="str">
        <f t="shared" ca="1" si="242"/>
        <v/>
      </c>
      <c r="JMN18" s="385" t="str">
        <f t="shared" ca="1" si="242"/>
        <v/>
      </c>
      <c r="JMO18" s="385" t="str">
        <f t="shared" ca="1" si="242"/>
        <v/>
      </c>
      <c r="JMP18" s="385" t="str">
        <f t="shared" ca="1" si="242"/>
        <v/>
      </c>
      <c r="JMQ18" s="385" t="str">
        <f t="shared" ca="1" si="242"/>
        <v/>
      </c>
      <c r="JMR18" s="385" t="str">
        <f t="shared" ca="1" si="242"/>
        <v/>
      </c>
      <c r="JMS18" s="385" t="str">
        <f t="shared" ca="1" si="242"/>
        <v/>
      </c>
      <c r="JMT18" s="385" t="str">
        <f t="shared" ca="1" si="242"/>
        <v/>
      </c>
      <c r="JMU18" s="385" t="str">
        <f t="shared" ca="1" si="242"/>
        <v/>
      </c>
      <c r="JMV18" s="385" t="str">
        <f t="shared" ca="1" si="242"/>
        <v/>
      </c>
      <c r="JMW18" s="385" t="str">
        <f t="shared" ca="1" si="242"/>
        <v/>
      </c>
      <c r="JMX18" s="385" t="str">
        <f t="shared" ca="1" si="242"/>
        <v/>
      </c>
      <c r="JMY18" s="385" t="str">
        <f t="shared" ca="1" si="242"/>
        <v/>
      </c>
      <c r="JMZ18" s="385" t="str">
        <f t="shared" ca="1" si="242"/>
        <v/>
      </c>
      <c r="JNA18" s="385" t="str">
        <f t="shared" ca="1" si="242"/>
        <v/>
      </c>
      <c r="JNB18" s="385" t="str">
        <f t="shared" ca="1" si="242"/>
        <v/>
      </c>
      <c r="JNC18" s="385" t="str">
        <f t="shared" ca="1" si="242"/>
        <v/>
      </c>
      <c r="JND18" s="385" t="str">
        <f t="shared" ca="1" si="242"/>
        <v/>
      </c>
      <c r="JNE18" s="385" t="str">
        <f t="shared" ca="1" si="242"/>
        <v/>
      </c>
      <c r="JNF18" s="385" t="str">
        <f t="shared" ca="1" si="242"/>
        <v/>
      </c>
      <c r="JNG18" s="385" t="str">
        <f t="shared" ca="1" si="242"/>
        <v/>
      </c>
      <c r="JNH18" s="385" t="str">
        <f t="shared" ca="1" si="242"/>
        <v/>
      </c>
      <c r="JNI18" s="385" t="str">
        <f t="shared" ca="1" si="242"/>
        <v/>
      </c>
      <c r="JNJ18" s="385" t="str">
        <f t="shared" ca="1" si="242"/>
        <v/>
      </c>
      <c r="JNK18" s="385" t="str">
        <f t="shared" ca="1" si="242"/>
        <v/>
      </c>
      <c r="JNL18" s="385" t="str">
        <f t="shared" ca="1" si="242"/>
        <v/>
      </c>
      <c r="JNM18" s="385" t="str">
        <f t="shared" ca="1" si="242"/>
        <v/>
      </c>
      <c r="JNN18" s="385" t="str">
        <f t="shared" ca="1" si="242"/>
        <v/>
      </c>
      <c r="JNO18" s="385" t="str">
        <f t="shared" ca="1" si="242"/>
        <v/>
      </c>
      <c r="JNP18" s="385" t="str">
        <f t="shared" ca="1" si="242"/>
        <v/>
      </c>
      <c r="JNQ18" s="385" t="str">
        <f t="shared" ca="1" si="242"/>
        <v/>
      </c>
      <c r="JNR18" s="385" t="str">
        <f t="shared" ca="1" si="242"/>
        <v/>
      </c>
      <c r="JNS18" s="385" t="str">
        <f t="shared" ca="1" si="242"/>
        <v/>
      </c>
      <c r="JNT18" s="385" t="str">
        <f t="shared" ca="1" si="242"/>
        <v/>
      </c>
      <c r="JNU18" s="385" t="str">
        <f t="shared" ca="1" si="242"/>
        <v/>
      </c>
      <c r="JNV18" s="385" t="str">
        <f t="shared" ca="1" si="242"/>
        <v/>
      </c>
      <c r="JNW18" s="385" t="str">
        <f t="shared" ca="1" si="242"/>
        <v/>
      </c>
      <c r="JNX18" s="385" t="str">
        <f t="shared" ca="1" si="242"/>
        <v/>
      </c>
      <c r="JNY18" s="385" t="str">
        <f t="shared" ca="1" si="242"/>
        <v/>
      </c>
      <c r="JNZ18" s="385" t="str">
        <f t="shared" ca="1" si="242"/>
        <v/>
      </c>
      <c r="JOA18" s="385" t="str">
        <f t="shared" ca="1" si="242"/>
        <v/>
      </c>
      <c r="JOB18" s="385" t="str">
        <f t="shared" ca="1" si="242"/>
        <v/>
      </c>
      <c r="JOC18" s="385" t="str">
        <f t="shared" ca="1" si="242"/>
        <v/>
      </c>
      <c r="JOD18" s="385" t="str">
        <f t="shared" ca="1" si="242"/>
        <v/>
      </c>
      <c r="JOE18" s="385" t="str">
        <f t="shared" ca="1" si="242"/>
        <v/>
      </c>
      <c r="JOF18" s="385" t="str">
        <f t="shared" ca="1" si="242"/>
        <v/>
      </c>
      <c r="JOG18" s="385" t="str">
        <f t="shared" ca="1" si="242"/>
        <v/>
      </c>
      <c r="JOH18" s="385" t="str">
        <f t="shared" ca="1" si="242"/>
        <v/>
      </c>
      <c r="JOI18" s="385" t="str">
        <f t="shared" ca="1" si="242"/>
        <v/>
      </c>
      <c r="JOJ18" s="385" t="str">
        <f t="shared" ca="1" si="242"/>
        <v/>
      </c>
      <c r="JOK18" s="385" t="str">
        <f t="shared" ca="1" si="242"/>
        <v/>
      </c>
      <c r="JOL18" s="385" t="str">
        <f t="shared" ca="1" si="242"/>
        <v/>
      </c>
      <c r="JOM18" s="385" t="str">
        <f t="shared" ca="1" si="242"/>
        <v/>
      </c>
      <c r="JON18" s="385" t="str">
        <f t="shared" ca="1" si="242"/>
        <v/>
      </c>
      <c r="JOO18" s="385" t="str">
        <f t="shared" ca="1" si="242"/>
        <v/>
      </c>
      <c r="JOP18" s="385" t="str">
        <f t="shared" ca="1" si="242"/>
        <v/>
      </c>
      <c r="JOQ18" s="385" t="str">
        <f t="shared" ca="1" si="242"/>
        <v/>
      </c>
      <c r="JOR18" s="385" t="str">
        <f t="shared" ca="1" si="242"/>
        <v/>
      </c>
      <c r="JOS18" s="385" t="str">
        <f t="shared" ca="1" si="242"/>
        <v/>
      </c>
      <c r="JOT18" s="385" t="str">
        <f t="shared" ca="1" si="242"/>
        <v/>
      </c>
      <c r="JOU18" s="385" t="str">
        <f t="shared" ref="JOU18:JRF18" ca="1" si="243">IF(OFFSET(Cp_path,0,INT((COLUMN(JOU16)-3)/(N_w_div+1)+1))&lt;&gt;"",INT((COLUMN(JOU16)-3)/(N_w_div+1))+1,"")</f>
        <v/>
      </c>
      <c r="JOV18" s="385" t="str">
        <f t="shared" ca="1" si="243"/>
        <v/>
      </c>
      <c r="JOW18" s="385" t="str">
        <f t="shared" ca="1" si="243"/>
        <v/>
      </c>
      <c r="JOX18" s="385" t="str">
        <f t="shared" ca="1" si="243"/>
        <v/>
      </c>
      <c r="JOY18" s="385" t="str">
        <f t="shared" ca="1" si="243"/>
        <v/>
      </c>
      <c r="JOZ18" s="385" t="str">
        <f t="shared" ca="1" si="243"/>
        <v/>
      </c>
      <c r="JPA18" s="385" t="str">
        <f t="shared" ca="1" si="243"/>
        <v/>
      </c>
      <c r="JPB18" s="385" t="str">
        <f t="shared" ca="1" si="243"/>
        <v/>
      </c>
      <c r="JPC18" s="385" t="str">
        <f t="shared" ca="1" si="243"/>
        <v/>
      </c>
      <c r="JPD18" s="385" t="str">
        <f t="shared" ca="1" si="243"/>
        <v/>
      </c>
      <c r="JPE18" s="385" t="str">
        <f t="shared" ca="1" si="243"/>
        <v/>
      </c>
      <c r="JPF18" s="385" t="str">
        <f t="shared" ca="1" si="243"/>
        <v/>
      </c>
      <c r="JPG18" s="385" t="str">
        <f t="shared" ca="1" si="243"/>
        <v/>
      </c>
      <c r="JPH18" s="385" t="str">
        <f t="shared" ca="1" si="243"/>
        <v/>
      </c>
      <c r="JPI18" s="385" t="str">
        <f t="shared" ca="1" si="243"/>
        <v/>
      </c>
      <c r="JPJ18" s="385" t="str">
        <f t="shared" ca="1" si="243"/>
        <v/>
      </c>
      <c r="JPK18" s="385" t="str">
        <f t="shared" ca="1" si="243"/>
        <v/>
      </c>
      <c r="JPL18" s="385" t="str">
        <f t="shared" ca="1" si="243"/>
        <v/>
      </c>
      <c r="JPM18" s="385" t="str">
        <f t="shared" ca="1" si="243"/>
        <v/>
      </c>
      <c r="JPN18" s="385" t="str">
        <f t="shared" ca="1" si="243"/>
        <v/>
      </c>
      <c r="JPO18" s="385" t="str">
        <f t="shared" ca="1" si="243"/>
        <v/>
      </c>
      <c r="JPP18" s="385" t="str">
        <f t="shared" ca="1" si="243"/>
        <v/>
      </c>
      <c r="JPQ18" s="385" t="str">
        <f t="shared" ca="1" si="243"/>
        <v/>
      </c>
      <c r="JPR18" s="385" t="str">
        <f t="shared" ca="1" si="243"/>
        <v/>
      </c>
      <c r="JPS18" s="385" t="str">
        <f t="shared" ca="1" si="243"/>
        <v/>
      </c>
      <c r="JPT18" s="385" t="str">
        <f t="shared" ca="1" si="243"/>
        <v/>
      </c>
      <c r="JPU18" s="385" t="str">
        <f t="shared" ca="1" si="243"/>
        <v/>
      </c>
      <c r="JPV18" s="385" t="str">
        <f t="shared" ca="1" si="243"/>
        <v/>
      </c>
      <c r="JPW18" s="385" t="str">
        <f t="shared" ca="1" si="243"/>
        <v/>
      </c>
      <c r="JPX18" s="385" t="str">
        <f t="shared" ca="1" si="243"/>
        <v/>
      </c>
      <c r="JPY18" s="385" t="str">
        <f t="shared" ca="1" si="243"/>
        <v/>
      </c>
      <c r="JPZ18" s="385" t="str">
        <f t="shared" ca="1" si="243"/>
        <v/>
      </c>
      <c r="JQA18" s="385" t="str">
        <f t="shared" ca="1" si="243"/>
        <v/>
      </c>
      <c r="JQB18" s="385" t="str">
        <f t="shared" ca="1" si="243"/>
        <v/>
      </c>
      <c r="JQC18" s="385" t="str">
        <f t="shared" ca="1" si="243"/>
        <v/>
      </c>
      <c r="JQD18" s="385" t="str">
        <f t="shared" ca="1" si="243"/>
        <v/>
      </c>
      <c r="JQE18" s="385" t="str">
        <f t="shared" ca="1" si="243"/>
        <v/>
      </c>
      <c r="JQF18" s="385" t="str">
        <f t="shared" ca="1" si="243"/>
        <v/>
      </c>
      <c r="JQG18" s="385" t="str">
        <f t="shared" ca="1" si="243"/>
        <v/>
      </c>
      <c r="JQH18" s="385" t="str">
        <f t="shared" ca="1" si="243"/>
        <v/>
      </c>
      <c r="JQI18" s="385" t="str">
        <f t="shared" ca="1" si="243"/>
        <v/>
      </c>
      <c r="JQJ18" s="385" t="str">
        <f t="shared" ca="1" si="243"/>
        <v/>
      </c>
      <c r="JQK18" s="385" t="str">
        <f t="shared" ca="1" si="243"/>
        <v/>
      </c>
      <c r="JQL18" s="385" t="str">
        <f t="shared" ca="1" si="243"/>
        <v/>
      </c>
      <c r="JQM18" s="385" t="str">
        <f t="shared" ca="1" si="243"/>
        <v/>
      </c>
      <c r="JQN18" s="385" t="str">
        <f t="shared" ca="1" si="243"/>
        <v/>
      </c>
      <c r="JQO18" s="385" t="str">
        <f t="shared" ca="1" si="243"/>
        <v/>
      </c>
      <c r="JQP18" s="385" t="str">
        <f t="shared" ca="1" si="243"/>
        <v/>
      </c>
      <c r="JQQ18" s="385" t="str">
        <f t="shared" ca="1" si="243"/>
        <v/>
      </c>
      <c r="JQR18" s="385" t="str">
        <f t="shared" ca="1" si="243"/>
        <v/>
      </c>
      <c r="JQS18" s="385" t="str">
        <f t="shared" ca="1" si="243"/>
        <v/>
      </c>
      <c r="JQT18" s="385" t="str">
        <f t="shared" ca="1" si="243"/>
        <v/>
      </c>
      <c r="JQU18" s="385" t="str">
        <f t="shared" ca="1" si="243"/>
        <v/>
      </c>
      <c r="JQV18" s="385" t="str">
        <f t="shared" ca="1" si="243"/>
        <v/>
      </c>
      <c r="JQW18" s="385" t="str">
        <f t="shared" ca="1" si="243"/>
        <v/>
      </c>
      <c r="JQX18" s="385" t="str">
        <f t="shared" ca="1" si="243"/>
        <v/>
      </c>
      <c r="JQY18" s="385" t="str">
        <f t="shared" ca="1" si="243"/>
        <v/>
      </c>
      <c r="JQZ18" s="385" t="str">
        <f t="shared" ca="1" si="243"/>
        <v/>
      </c>
      <c r="JRA18" s="385" t="str">
        <f t="shared" ca="1" si="243"/>
        <v/>
      </c>
      <c r="JRB18" s="385" t="str">
        <f t="shared" ca="1" si="243"/>
        <v/>
      </c>
      <c r="JRC18" s="385" t="str">
        <f t="shared" ca="1" si="243"/>
        <v/>
      </c>
      <c r="JRD18" s="385" t="str">
        <f t="shared" ca="1" si="243"/>
        <v/>
      </c>
      <c r="JRE18" s="385" t="str">
        <f t="shared" ca="1" si="243"/>
        <v/>
      </c>
      <c r="JRF18" s="385" t="str">
        <f t="shared" ca="1" si="243"/>
        <v/>
      </c>
      <c r="JRG18" s="385" t="str">
        <f t="shared" ref="JRG18:JTR18" ca="1" si="244">IF(OFFSET(Cp_path,0,INT((COLUMN(JRG16)-3)/(N_w_div+1)+1))&lt;&gt;"",INT((COLUMN(JRG16)-3)/(N_w_div+1))+1,"")</f>
        <v/>
      </c>
      <c r="JRH18" s="385" t="str">
        <f t="shared" ca="1" si="244"/>
        <v/>
      </c>
      <c r="JRI18" s="385" t="str">
        <f t="shared" ca="1" si="244"/>
        <v/>
      </c>
      <c r="JRJ18" s="385" t="str">
        <f t="shared" ca="1" si="244"/>
        <v/>
      </c>
      <c r="JRK18" s="385" t="str">
        <f t="shared" ca="1" si="244"/>
        <v/>
      </c>
      <c r="JRL18" s="385" t="str">
        <f t="shared" ca="1" si="244"/>
        <v/>
      </c>
      <c r="JRM18" s="385" t="str">
        <f t="shared" ca="1" si="244"/>
        <v/>
      </c>
      <c r="JRN18" s="385" t="str">
        <f t="shared" ca="1" si="244"/>
        <v/>
      </c>
      <c r="JRO18" s="385" t="str">
        <f t="shared" ca="1" si="244"/>
        <v/>
      </c>
      <c r="JRP18" s="385" t="str">
        <f t="shared" ca="1" si="244"/>
        <v/>
      </c>
      <c r="JRQ18" s="385" t="str">
        <f t="shared" ca="1" si="244"/>
        <v/>
      </c>
      <c r="JRR18" s="385" t="str">
        <f t="shared" ca="1" si="244"/>
        <v/>
      </c>
      <c r="JRS18" s="385" t="str">
        <f t="shared" ca="1" si="244"/>
        <v/>
      </c>
      <c r="JRT18" s="385" t="str">
        <f t="shared" ca="1" si="244"/>
        <v/>
      </c>
      <c r="JRU18" s="385" t="str">
        <f t="shared" ca="1" si="244"/>
        <v/>
      </c>
      <c r="JRV18" s="385" t="str">
        <f t="shared" ca="1" si="244"/>
        <v/>
      </c>
      <c r="JRW18" s="385" t="str">
        <f t="shared" ca="1" si="244"/>
        <v/>
      </c>
      <c r="JRX18" s="385" t="str">
        <f t="shared" ca="1" si="244"/>
        <v/>
      </c>
      <c r="JRY18" s="385" t="str">
        <f t="shared" ca="1" si="244"/>
        <v/>
      </c>
      <c r="JRZ18" s="385" t="str">
        <f t="shared" ca="1" si="244"/>
        <v/>
      </c>
      <c r="JSA18" s="385" t="str">
        <f t="shared" ca="1" si="244"/>
        <v/>
      </c>
      <c r="JSB18" s="385" t="str">
        <f t="shared" ca="1" si="244"/>
        <v/>
      </c>
      <c r="JSC18" s="385" t="str">
        <f t="shared" ca="1" si="244"/>
        <v/>
      </c>
      <c r="JSD18" s="385" t="str">
        <f t="shared" ca="1" si="244"/>
        <v/>
      </c>
      <c r="JSE18" s="385" t="str">
        <f t="shared" ca="1" si="244"/>
        <v/>
      </c>
      <c r="JSF18" s="385" t="str">
        <f t="shared" ca="1" si="244"/>
        <v/>
      </c>
      <c r="JSG18" s="385" t="str">
        <f t="shared" ca="1" si="244"/>
        <v/>
      </c>
      <c r="JSH18" s="385" t="str">
        <f t="shared" ca="1" si="244"/>
        <v/>
      </c>
      <c r="JSI18" s="385" t="str">
        <f t="shared" ca="1" si="244"/>
        <v/>
      </c>
      <c r="JSJ18" s="385" t="str">
        <f t="shared" ca="1" si="244"/>
        <v/>
      </c>
      <c r="JSK18" s="385" t="str">
        <f t="shared" ca="1" si="244"/>
        <v/>
      </c>
      <c r="JSL18" s="385" t="str">
        <f t="shared" ca="1" si="244"/>
        <v/>
      </c>
      <c r="JSM18" s="385" t="str">
        <f t="shared" ca="1" si="244"/>
        <v/>
      </c>
      <c r="JSN18" s="385" t="str">
        <f t="shared" ca="1" si="244"/>
        <v/>
      </c>
      <c r="JSO18" s="385" t="str">
        <f t="shared" ca="1" si="244"/>
        <v/>
      </c>
      <c r="JSP18" s="385" t="str">
        <f t="shared" ca="1" si="244"/>
        <v/>
      </c>
      <c r="JSQ18" s="385" t="str">
        <f t="shared" ca="1" si="244"/>
        <v/>
      </c>
      <c r="JSR18" s="385" t="str">
        <f t="shared" ca="1" si="244"/>
        <v/>
      </c>
      <c r="JSS18" s="385" t="str">
        <f t="shared" ca="1" si="244"/>
        <v/>
      </c>
      <c r="JST18" s="385" t="str">
        <f t="shared" ca="1" si="244"/>
        <v/>
      </c>
      <c r="JSU18" s="385" t="str">
        <f t="shared" ca="1" si="244"/>
        <v/>
      </c>
      <c r="JSV18" s="385" t="str">
        <f t="shared" ca="1" si="244"/>
        <v/>
      </c>
      <c r="JSW18" s="385" t="str">
        <f t="shared" ca="1" si="244"/>
        <v/>
      </c>
      <c r="JSX18" s="385" t="str">
        <f t="shared" ca="1" si="244"/>
        <v/>
      </c>
      <c r="JSY18" s="385" t="str">
        <f t="shared" ca="1" si="244"/>
        <v/>
      </c>
      <c r="JSZ18" s="385" t="str">
        <f t="shared" ca="1" si="244"/>
        <v/>
      </c>
      <c r="JTA18" s="385" t="str">
        <f t="shared" ca="1" si="244"/>
        <v/>
      </c>
      <c r="JTB18" s="385" t="str">
        <f t="shared" ca="1" si="244"/>
        <v/>
      </c>
      <c r="JTC18" s="385" t="str">
        <f t="shared" ca="1" si="244"/>
        <v/>
      </c>
      <c r="JTD18" s="385" t="str">
        <f t="shared" ca="1" si="244"/>
        <v/>
      </c>
      <c r="JTE18" s="385" t="str">
        <f t="shared" ca="1" si="244"/>
        <v/>
      </c>
      <c r="JTF18" s="385" t="str">
        <f t="shared" ca="1" si="244"/>
        <v/>
      </c>
      <c r="JTG18" s="385" t="str">
        <f t="shared" ca="1" si="244"/>
        <v/>
      </c>
      <c r="JTH18" s="385" t="str">
        <f t="shared" ca="1" si="244"/>
        <v/>
      </c>
      <c r="JTI18" s="385" t="str">
        <f t="shared" ca="1" si="244"/>
        <v/>
      </c>
      <c r="JTJ18" s="385" t="str">
        <f t="shared" ca="1" si="244"/>
        <v/>
      </c>
      <c r="JTK18" s="385" t="str">
        <f t="shared" ca="1" si="244"/>
        <v/>
      </c>
      <c r="JTL18" s="385" t="str">
        <f t="shared" ca="1" si="244"/>
        <v/>
      </c>
      <c r="JTM18" s="385" t="str">
        <f t="shared" ca="1" si="244"/>
        <v/>
      </c>
      <c r="JTN18" s="385" t="str">
        <f t="shared" ca="1" si="244"/>
        <v/>
      </c>
      <c r="JTO18" s="385" t="str">
        <f t="shared" ca="1" si="244"/>
        <v/>
      </c>
      <c r="JTP18" s="385" t="str">
        <f t="shared" ca="1" si="244"/>
        <v/>
      </c>
      <c r="JTQ18" s="385" t="str">
        <f t="shared" ca="1" si="244"/>
        <v/>
      </c>
      <c r="JTR18" s="385" t="str">
        <f t="shared" ca="1" si="244"/>
        <v/>
      </c>
      <c r="JTS18" s="385" t="str">
        <f t="shared" ref="JTS18:JWD18" ca="1" si="245">IF(OFFSET(Cp_path,0,INT((COLUMN(JTS16)-3)/(N_w_div+1)+1))&lt;&gt;"",INT((COLUMN(JTS16)-3)/(N_w_div+1))+1,"")</f>
        <v/>
      </c>
      <c r="JTT18" s="385" t="str">
        <f t="shared" ca="1" si="245"/>
        <v/>
      </c>
      <c r="JTU18" s="385" t="str">
        <f t="shared" ca="1" si="245"/>
        <v/>
      </c>
      <c r="JTV18" s="385" t="str">
        <f t="shared" ca="1" si="245"/>
        <v/>
      </c>
      <c r="JTW18" s="385" t="str">
        <f t="shared" ca="1" si="245"/>
        <v/>
      </c>
      <c r="JTX18" s="385" t="str">
        <f t="shared" ca="1" si="245"/>
        <v/>
      </c>
      <c r="JTY18" s="385" t="str">
        <f t="shared" ca="1" si="245"/>
        <v/>
      </c>
      <c r="JTZ18" s="385" t="str">
        <f t="shared" ca="1" si="245"/>
        <v/>
      </c>
      <c r="JUA18" s="385" t="str">
        <f t="shared" ca="1" si="245"/>
        <v/>
      </c>
      <c r="JUB18" s="385" t="str">
        <f t="shared" ca="1" si="245"/>
        <v/>
      </c>
      <c r="JUC18" s="385" t="str">
        <f t="shared" ca="1" si="245"/>
        <v/>
      </c>
      <c r="JUD18" s="385" t="str">
        <f t="shared" ca="1" si="245"/>
        <v/>
      </c>
      <c r="JUE18" s="385" t="str">
        <f t="shared" ca="1" si="245"/>
        <v/>
      </c>
      <c r="JUF18" s="385" t="str">
        <f t="shared" ca="1" si="245"/>
        <v/>
      </c>
      <c r="JUG18" s="385" t="str">
        <f t="shared" ca="1" si="245"/>
        <v/>
      </c>
      <c r="JUH18" s="385" t="str">
        <f t="shared" ca="1" si="245"/>
        <v/>
      </c>
      <c r="JUI18" s="385" t="str">
        <f t="shared" ca="1" si="245"/>
        <v/>
      </c>
      <c r="JUJ18" s="385" t="str">
        <f t="shared" ca="1" si="245"/>
        <v/>
      </c>
      <c r="JUK18" s="385" t="str">
        <f t="shared" ca="1" si="245"/>
        <v/>
      </c>
      <c r="JUL18" s="385" t="str">
        <f t="shared" ca="1" si="245"/>
        <v/>
      </c>
      <c r="JUM18" s="385" t="str">
        <f t="shared" ca="1" si="245"/>
        <v/>
      </c>
      <c r="JUN18" s="385" t="str">
        <f t="shared" ca="1" si="245"/>
        <v/>
      </c>
      <c r="JUO18" s="385" t="str">
        <f t="shared" ca="1" si="245"/>
        <v/>
      </c>
      <c r="JUP18" s="385" t="str">
        <f t="shared" ca="1" si="245"/>
        <v/>
      </c>
      <c r="JUQ18" s="385" t="str">
        <f t="shared" ca="1" si="245"/>
        <v/>
      </c>
      <c r="JUR18" s="385" t="str">
        <f t="shared" ca="1" si="245"/>
        <v/>
      </c>
      <c r="JUS18" s="385" t="str">
        <f t="shared" ca="1" si="245"/>
        <v/>
      </c>
      <c r="JUT18" s="385" t="str">
        <f t="shared" ca="1" si="245"/>
        <v/>
      </c>
      <c r="JUU18" s="385" t="str">
        <f t="shared" ca="1" si="245"/>
        <v/>
      </c>
      <c r="JUV18" s="385" t="str">
        <f t="shared" ca="1" si="245"/>
        <v/>
      </c>
      <c r="JUW18" s="385" t="str">
        <f t="shared" ca="1" si="245"/>
        <v/>
      </c>
      <c r="JUX18" s="385" t="str">
        <f t="shared" ca="1" si="245"/>
        <v/>
      </c>
      <c r="JUY18" s="385" t="str">
        <f t="shared" ca="1" si="245"/>
        <v/>
      </c>
      <c r="JUZ18" s="385" t="str">
        <f t="shared" ca="1" si="245"/>
        <v/>
      </c>
      <c r="JVA18" s="385" t="str">
        <f t="shared" ca="1" si="245"/>
        <v/>
      </c>
      <c r="JVB18" s="385" t="str">
        <f t="shared" ca="1" si="245"/>
        <v/>
      </c>
      <c r="JVC18" s="385" t="str">
        <f t="shared" ca="1" si="245"/>
        <v/>
      </c>
      <c r="JVD18" s="385" t="str">
        <f t="shared" ca="1" si="245"/>
        <v/>
      </c>
      <c r="JVE18" s="385" t="str">
        <f t="shared" ca="1" si="245"/>
        <v/>
      </c>
      <c r="JVF18" s="385" t="str">
        <f t="shared" ca="1" si="245"/>
        <v/>
      </c>
      <c r="JVG18" s="385" t="str">
        <f t="shared" ca="1" si="245"/>
        <v/>
      </c>
      <c r="JVH18" s="385" t="str">
        <f t="shared" ca="1" si="245"/>
        <v/>
      </c>
      <c r="JVI18" s="385" t="str">
        <f t="shared" ca="1" si="245"/>
        <v/>
      </c>
      <c r="JVJ18" s="385" t="str">
        <f t="shared" ca="1" si="245"/>
        <v/>
      </c>
      <c r="JVK18" s="385" t="str">
        <f t="shared" ca="1" si="245"/>
        <v/>
      </c>
      <c r="JVL18" s="385" t="str">
        <f t="shared" ca="1" si="245"/>
        <v/>
      </c>
      <c r="JVM18" s="385" t="str">
        <f t="shared" ca="1" si="245"/>
        <v/>
      </c>
      <c r="JVN18" s="385" t="str">
        <f t="shared" ca="1" si="245"/>
        <v/>
      </c>
      <c r="JVO18" s="385" t="str">
        <f t="shared" ca="1" si="245"/>
        <v/>
      </c>
      <c r="JVP18" s="385" t="str">
        <f t="shared" ca="1" si="245"/>
        <v/>
      </c>
      <c r="JVQ18" s="385" t="str">
        <f t="shared" ca="1" si="245"/>
        <v/>
      </c>
      <c r="JVR18" s="385" t="str">
        <f t="shared" ca="1" si="245"/>
        <v/>
      </c>
      <c r="JVS18" s="385" t="str">
        <f t="shared" ca="1" si="245"/>
        <v/>
      </c>
      <c r="JVT18" s="385" t="str">
        <f t="shared" ca="1" si="245"/>
        <v/>
      </c>
      <c r="JVU18" s="385" t="str">
        <f t="shared" ca="1" si="245"/>
        <v/>
      </c>
      <c r="JVV18" s="385" t="str">
        <f t="shared" ca="1" si="245"/>
        <v/>
      </c>
      <c r="JVW18" s="385" t="str">
        <f t="shared" ca="1" si="245"/>
        <v/>
      </c>
      <c r="JVX18" s="385" t="str">
        <f t="shared" ca="1" si="245"/>
        <v/>
      </c>
      <c r="JVY18" s="385" t="str">
        <f t="shared" ca="1" si="245"/>
        <v/>
      </c>
      <c r="JVZ18" s="385" t="str">
        <f t="shared" ca="1" si="245"/>
        <v/>
      </c>
      <c r="JWA18" s="385" t="str">
        <f t="shared" ca="1" si="245"/>
        <v/>
      </c>
      <c r="JWB18" s="385" t="str">
        <f t="shared" ca="1" si="245"/>
        <v/>
      </c>
      <c r="JWC18" s="385" t="str">
        <f t="shared" ca="1" si="245"/>
        <v/>
      </c>
      <c r="JWD18" s="385" t="str">
        <f t="shared" ca="1" si="245"/>
        <v/>
      </c>
      <c r="JWE18" s="385" t="str">
        <f t="shared" ref="JWE18:JYP18" ca="1" si="246">IF(OFFSET(Cp_path,0,INT((COLUMN(JWE16)-3)/(N_w_div+1)+1))&lt;&gt;"",INT((COLUMN(JWE16)-3)/(N_w_div+1))+1,"")</f>
        <v/>
      </c>
      <c r="JWF18" s="385" t="str">
        <f t="shared" ca="1" si="246"/>
        <v/>
      </c>
      <c r="JWG18" s="385" t="str">
        <f t="shared" ca="1" si="246"/>
        <v/>
      </c>
      <c r="JWH18" s="385" t="str">
        <f t="shared" ca="1" si="246"/>
        <v/>
      </c>
      <c r="JWI18" s="385" t="str">
        <f t="shared" ca="1" si="246"/>
        <v/>
      </c>
      <c r="JWJ18" s="385" t="str">
        <f t="shared" ca="1" si="246"/>
        <v/>
      </c>
      <c r="JWK18" s="385" t="str">
        <f t="shared" ca="1" si="246"/>
        <v/>
      </c>
      <c r="JWL18" s="385" t="str">
        <f t="shared" ca="1" si="246"/>
        <v/>
      </c>
      <c r="JWM18" s="385" t="str">
        <f t="shared" ca="1" si="246"/>
        <v/>
      </c>
      <c r="JWN18" s="385" t="str">
        <f t="shared" ca="1" si="246"/>
        <v/>
      </c>
      <c r="JWO18" s="385" t="str">
        <f t="shared" ca="1" si="246"/>
        <v/>
      </c>
      <c r="JWP18" s="385" t="str">
        <f t="shared" ca="1" si="246"/>
        <v/>
      </c>
      <c r="JWQ18" s="385" t="str">
        <f t="shared" ca="1" si="246"/>
        <v/>
      </c>
      <c r="JWR18" s="385" t="str">
        <f t="shared" ca="1" si="246"/>
        <v/>
      </c>
      <c r="JWS18" s="385" t="str">
        <f t="shared" ca="1" si="246"/>
        <v/>
      </c>
      <c r="JWT18" s="385" t="str">
        <f t="shared" ca="1" si="246"/>
        <v/>
      </c>
      <c r="JWU18" s="385" t="str">
        <f t="shared" ca="1" si="246"/>
        <v/>
      </c>
      <c r="JWV18" s="385" t="str">
        <f t="shared" ca="1" si="246"/>
        <v/>
      </c>
      <c r="JWW18" s="385" t="str">
        <f t="shared" ca="1" si="246"/>
        <v/>
      </c>
      <c r="JWX18" s="385" t="str">
        <f t="shared" ca="1" si="246"/>
        <v/>
      </c>
      <c r="JWY18" s="385" t="str">
        <f t="shared" ca="1" si="246"/>
        <v/>
      </c>
      <c r="JWZ18" s="385" t="str">
        <f t="shared" ca="1" si="246"/>
        <v/>
      </c>
      <c r="JXA18" s="385" t="str">
        <f t="shared" ca="1" si="246"/>
        <v/>
      </c>
      <c r="JXB18" s="385" t="str">
        <f t="shared" ca="1" si="246"/>
        <v/>
      </c>
      <c r="JXC18" s="385" t="str">
        <f t="shared" ca="1" si="246"/>
        <v/>
      </c>
      <c r="JXD18" s="385" t="str">
        <f t="shared" ca="1" si="246"/>
        <v/>
      </c>
      <c r="JXE18" s="385" t="str">
        <f t="shared" ca="1" si="246"/>
        <v/>
      </c>
      <c r="JXF18" s="385" t="str">
        <f t="shared" ca="1" si="246"/>
        <v/>
      </c>
      <c r="JXG18" s="385" t="str">
        <f t="shared" ca="1" si="246"/>
        <v/>
      </c>
      <c r="JXH18" s="385" t="str">
        <f t="shared" ca="1" si="246"/>
        <v/>
      </c>
      <c r="JXI18" s="385" t="str">
        <f t="shared" ca="1" si="246"/>
        <v/>
      </c>
      <c r="JXJ18" s="385" t="str">
        <f t="shared" ca="1" si="246"/>
        <v/>
      </c>
      <c r="JXK18" s="385" t="str">
        <f t="shared" ca="1" si="246"/>
        <v/>
      </c>
      <c r="JXL18" s="385" t="str">
        <f t="shared" ca="1" si="246"/>
        <v/>
      </c>
      <c r="JXM18" s="385" t="str">
        <f t="shared" ca="1" si="246"/>
        <v/>
      </c>
      <c r="JXN18" s="385" t="str">
        <f t="shared" ca="1" si="246"/>
        <v/>
      </c>
      <c r="JXO18" s="385" t="str">
        <f t="shared" ca="1" si="246"/>
        <v/>
      </c>
      <c r="JXP18" s="385" t="str">
        <f t="shared" ca="1" si="246"/>
        <v/>
      </c>
      <c r="JXQ18" s="385" t="str">
        <f t="shared" ca="1" si="246"/>
        <v/>
      </c>
      <c r="JXR18" s="385" t="str">
        <f t="shared" ca="1" si="246"/>
        <v/>
      </c>
      <c r="JXS18" s="385" t="str">
        <f t="shared" ca="1" si="246"/>
        <v/>
      </c>
      <c r="JXT18" s="385" t="str">
        <f t="shared" ca="1" si="246"/>
        <v/>
      </c>
      <c r="JXU18" s="385" t="str">
        <f t="shared" ca="1" si="246"/>
        <v/>
      </c>
      <c r="JXV18" s="385" t="str">
        <f t="shared" ca="1" si="246"/>
        <v/>
      </c>
      <c r="JXW18" s="385" t="str">
        <f t="shared" ca="1" si="246"/>
        <v/>
      </c>
      <c r="JXX18" s="385" t="str">
        <f t="shared" ca="1" si="246"/>
        <v/>
      </c>
      <c r="JXY18" s="385" t="str">
        <f t="shared" ca="1" si="246"/>
        <v/>
      </c>
      <c r="JXZ18" s="385" t="str">
        <f t="shared" ca="1" si="246"/>
        <v/>
      </c>
      <c r="JYA18" s="385" t="str">
        <f t="shared" ca="1" si="246"/>
        <v/>
      </c>
      <c r="JYB18" s="385" t="str">
        <f t="shared" ca="1" si="246"/>
        <v/>
      </c>
      <c r="JYC18" s="385" t="str">
        <f t="shared" ca="1" si="246"/>
        <v/>
      </c>
      <c r="JYD18" s="385" t="str">
        <f t="shared" ca="1" si="246"/>
        <v/>
      </c>
      <c r="JYE18" s="385" t="str">
        <f t="shared" ca="1" si="246"/>
        <v/>
      </c>
      <c r="JYF18" s="385" t="str">
        <f t="shared" ca="1" si="246"/>
        <v/>
      </c>
      <c r="JYG18" s="385" t="str">
        <f t="shared" ca="1" si="246"/>
        <v/>
      </c>
      <c r="JYH18" s="385" t="str">
        <f t="shared" ca="1" si="246"/>
        <v/>
      </c>
      <c r="JYI18" s="385" t="str">
        <f t="shared" ca="1" si="246"/>
        <v/>
      </c>
      <c r="JYJ18" s="385" t="str">
        <f t="shared" ca="1" si="246"/>
        <v/>
      </c>
      <c r="JYK18" s="385" t="str">
        <f t="shared" ca="1" si="246"/>
        <v/>
      </c>
      <c r="JYL18" s="385" t="str">
        <f t="shared" ca="1" si="246"/>
        <v/>
      </c>
      <c r="JYM18" s="385" t="str">
        <f t="shared" ca="1" si="246"/>
        <v/>
      </c>
      <c r="JYN18" s="385" t="str">
        <f t="shared" ca="1" si="246"/>
        <v/>
      </c>
      <c r="JYO18" s="385" t="str">
        <f t="shared" ca="1" si="246"/>
        <v/>
      </c>
      <c r="JYP18" s="385" t="str">
        <f t="shared" ca="1" si="246"/>
        <v/>
      </c>
      <c r="JYQ18" s="385" t="str">
        <f t="shared" ref="JYQ18:KBB18" ca="1" si="247">IF(OFFSET(Cp_path,0,INT((COLUMN(JYQ16)-3)/(N_w_div+1)+1))&lt;&gt;"",INT((COLUMN(JYQ16)-3)/(N_w_div+1))+1,"")</f>
        <v/>
      </c>
      <c r="JYR18" s="385" t="str">
        <f t="shared" ca="1" si="247"/>
        <v/>
      </c>
      <c r="JYS18" s="385" t="str">
        <f t="shared" ca="1" si="247"/>
        <v/>
      </c>
      <c r="JYT18" s="385" t="str">
        <f t="shared" ca="1" si="247"/>
        <v/>
      </c>
      <c r="JYU18" s="385" t="str">
        <f t="shared" ca="1" si="247"/>
        <v/>
      </c>
      <c r="JYV18" s="385" t="str">
        <f t="shared" ca="1" si="247"/>
        <v/>
      </c>
      <c r="JYW18" s="385" t="str">
        <f t="shared" ca="1" si="247"/>
        <v/>
      </c>
      <c r="JYX18" s="385" t="str">
        <f t="shared" ca="1" si="247"/>
        <v/>
      </c>
      <c r="JYY18" s="385" t="str">
        <f t="shared" ca="1" si="247"/>
        <v/>
      </c>
      <c r="JYZ18" s="385" t="str">
        <f t="shared" ca="1" si="247"/>
        <v/>
      </c>
      <c r="JZA18" s="385" t="str">
        <f t="shared" ca="1" si="247"/>
        <v/>
      </c>
      <c r="JZB18" s="385" t="str">
        <f t="shared" ca="1" si="247"/>
        <v/>
      </c>
      <c r="JZC18" s="385" t="str">
        <f t="shared" ca="1" si="247"/>
        <v/>
      </c>
      <c r="JZD18" s="385" t="str">
        <f t="shared" ca="1" si="247"/>
        <v/>
      </c>
      <c r="JZE18" s="385" t="str">
        <f t="shared" ca="1" si="247"/>
        <v/>
      </c>
      <c r="JZF18" s="385" t="str">
        <f t="shared" ca="1" si="247"/>
        <v/>
      </c>
      <c r="JZG18" s="385" t="str">
        <f t="shared" ca="1" si="247"/>
        <v/>
      </c>
      <c r="JZH18" s="385" t="str">
        <f t="shared" ca="1" si="247"/>
        <v/>
      </c>
      <c r="JZI18" s="385" t="str">
        <f t="shared" ca="1" si="247"/>
        <v/>
      </c>
      <c r="JZJ18" s="385" t="str">
        <f t="shared" ca="1" si="247"/>
        <v/>
      </c>
      <c r="JZK18" s="385" t="str">
        <f t="shared" ca="1" si="247"/>
        <v/>
      </c>
      <c r="JZL18" s="385" t="str">
        <f t="shared" ca="1" si="247"/>
        <v/>
      </c>
      <c r="JZM18" s="385" t="str">
        <f t="shared" ca="1" si="247"/>
        <v/>
      </c>
      <c r="JZN18" s="385" t="str">
        <f t="shared" ca="1" si="247"/>
        <v/>
      </c>
      <c r="JZO18" s="385" t="str">
        <f t="shared" ca="1" si="247"/>
        <v/>
      </c>
      <c r="JZP18" s="385" t="str">
        <f t="shared" ca="1" si="247"/>
        <v/>
      </c>
      <c r="JZQ18" s="385" t="str">
        <f t="shared" ca="1" si="247"/>
        <v/>
      </c>
      <c r="JZR18" s="385" t="str">
        <f t="shared" ca="1" si="247"/>
        <v/>
      </c>
      <c r="JZS18" s="385" t="str">
        <f t="shared" ca="1" si="247"/>
        <v/>
      </c>
      <c r="JZT18" s="385" t="str">
        <f t="shared" ca="1" si="247"/>
        <v/>
      </c>
      <c r="JZU18" s="385" t="str">
        <f t="shared" ca="1" si="247"/>
        <v/>
      </c>
      <c r="JZV18" s="385" t="str">
        <f t="shared" ca="1" si="247"/>
        <v/>
      </c>
      <c r="JZW18" s="385" t="str">
        <f t="shared" ca="1" si="247"/>
        <v/>
      </c>
      <c r="JZX18" s="385" t="str">
        <f t="shared" ca="1" si="247"/>
        <v/>
      </c>
      <c r="JZY18" s="385" t="str">
        <f t="shared" ca="1" si="247"/>
        <v/>
      </c>
      <c r="JZZ18" s="385" t="str">
        <f t="shared" ca="1" si="247"/>
        <v/>
      </c>
      <c r="KAA18" s="385" t="str">
        <f t="shared" ca="1" si="247"/>
        <v/>
      </c>
      <c r="KAB18" s="385" t="str">
        <f t="shared" ca="1" si="247"/>
        <v/>
      </c>
      <c r="KAC18" s="385" t="str">
        <f t="shared" ca="1" si="247"/>
        <v/>
      </c>
      <c r="KAD18" s="385" t="str">
        <f t="shared" ca="1" si="247"/>
        <v/>
      </c>
      <c r="KAE18" s="385" t="str">
        <f t="shared" ca="1" si="247"/>
        <v/>
      </c>
      <c r="KAF18" s="385" t="str">
        <f t="shared" ca="1" si="247"/>
        <v/>
      </c>
      <c r="KAG18" s="385" t="str">
        <f t="shared" ca="1" si="247"/>
        <v/>
      </c>
      <c r="KAH18" s="385" t="str">
        <f t="shared" ca="1" si="247"/>
        <v/>
      </c>
      <c r="KAI18" s="385" t="str">
        <f t="shared" ca="1" si="247"/>
        <v/>
      </c>
      <c r="KAJ18" s="385" t="str">
        <f t="shared" ca="1" si="247"/>
        <v/>
      </c>
      <c r="KAK18" s="385" t="str">
        <f t="shared" ca="1" si="247"/>
        <v/>
      </c>
      <c r="KAL18" s="385" t="str">
        <f t="shared" ca="1" si="247"/>
        <v/>
      </c>
      <c r="KAM18" s="385" t="str">
        <f t="shared" ca="1" si="247"/>
        <v/>
      </c>
      <c r="KAN18" s="385" t="str">
        <f t="shared" ca="1" si="247"/>
        <v/>
      </c>
      <c r="KAO18" s="385" t="str">
        <f t="shared" ca="1" si="247"/>
        <v/>
      </c>
      <c r="KAP18" s="385" t="str">
        <f t="shared" ca="1" si="247"/>
        <v/>
      </c>
      <c r="KAQ18" s="385" t="str">
        <f t="shared" ca="1" si="247"/>
        <v/>
      </c>
      <c r="KAR18" s="385" t="str">
        <f t="shared" ca="1" si="247"/>
        <v/>
      </c>
      <c r="KAS18" s="385" t="str">
        <f t="shared" ca="1" si="247"/>
        <v/>
      </c>
      <c r="KAT18" s="385" t="str">
        <f t="shared" ca="1" si="247"/>
        <v/>
      </c>
      <c r="KAU18" s="385" t="str">
        <f t="shared" ca="1" si="247"/>
        <v/>
      </c>
      <c r="KAV18" s="385" t="str">
        <f t="shared" ca="1" si="247"/>
        <v/>
      </c>
      <c r="KAW18" s="385" t="str">
        <f t="shared" ca="1" si="247"/>
        <v/>
      </c>
      <c r="KAX18" s="385" t="str">
        <f t="shared" ca="1" si="247"/>
        <v/>
      </c>
      <c r="KAY18" s="385" t="str">
        <f t="shared" ca="1" si="247"/>
        <v/>
      </c>
      <c r="KAZ18" s="385" t="str">
        <f t="shared" ca="1" si="247"/>
        <v/>
      </c>
      <c r="KBA18" s="385" t="str">
        <f t="shared" ca="1" si="247"/>
        <v/>
      </c>
      <c r="KBB18" s="385" t="str">
        <f t="shared" ca="1" si="247"/>
        <v/>
      </c>
      <c r="KBC18" s="385" t="str">
        <f t="shared" ref="KBC18:KDN18" ca="1" si="248">IF(OFFSET(Cp_path,0,INT((COLUMN(KBC16)-3)/(N_w_div+1)+1))&lt;&gt;"",INT((COLUMN(KBC16)-3)/(N_w_div+1))+1,"")</f>
        <v/>
      </c>
      <c r="KBD18" s="385" t="str">
        <f t="shared" ca="1" si="248"/>
        <v/>
      </c>
      <c r="KBE18" s="385" t="str">
        <f t="shared" ca="1" si="248"/>
        <v/>
      </c>
      <c r="KBF18" s="385" t="str">
        <f t="shared" ca="1" si="248"/>
        <v/>
      </c>
      <c r="KBG18" s="385" t="str">
        <f t="shared" ca="1" si="248"/>
        <v/>
      </c>
      <c r="KBH18" s="385" t="str">
        <f t="shared" ca="1" si="248"/>
        <v/>
      </c>
      <c r="KBI18" s="385" t="str">
        <f t="shared" ca="1" si="248"/>
        <v/>
      </c>
      <c r="KBJ18" s="385" t="str">
        <f t="shared" ca="1" si="248"/>
        <v/>
      </c>
      <c r="KBK18" s="385" t="str">
        <f t="shared" ca="1" si="248"/>
        <v/>
      </c>
      <c r="KBL18" s="385" t="str">
        <f t="shared" ca="1" si="248"/>
        <v/>
      </c>
      <c r="KBM18" s="385" t="str">
        <f t="shared" ca="1" si="248"/>
        <v/>
      </c>
      <c r="KBN18" s="385" t="str">
        <f t="shared" ca="1" si="248"/>
        <v/>
      </c>
      <c r="KBO18" s="385" t="str">
        <f t="shared" ca="1" si="248"/>
        <v/>
      </c>
      <c r="KBP18" s="385" t="str">
        <f t="shared" ca="1" si="248"/>
        <v/>
      </c>
      <c r="KBQ18" s="385" t="str">
        <f t="shared" ca="1" si="248"/>
        <v/>
      </c>
      <c r="KBR18" s="385" t="str">
        <f t="shared" ca="1" si="248"/>
        <v/>
      </c>
      <c r="KBS18" s="385" t="str">
        <f t="shared" ca="1" si="248"/>
        <v/>
      </c>
      <c r="KBT18" s="385" t="str">
        <f t="shared" ca="1" si="248"/>
        <v/>
      </c>
      <c r="KBU18" s="385" t="str">
        <f t="shared" ca="1" si="248"/>
        <v/>
      </c>
      <c r="KBV18" s="385" t="str">
        <f t="shared" ca="1" si="248"/>
        <v/>
      </c>
      <c r="KBW18" s="385" t="str">
        <f t="shared" ca="1" si="248"/>
        <v/>
      </c>
      <c r="KBX18" s="385" t="str">
        <f t="shared" ca="1" si="248"/>
        <v/>
      </c>
      <c r="KBY18" s="385" t="str">
        <f t="shared" ca="1" si="248"/>
        <v/>
      </c>
      <c r="KBZ18" s="385" t="str">
        <f t="shared" ca="1" si="248"/>
        <v/>
      </c>
      <c r="KCA18" s="385" t="str">
        <f t="shared" ca="1" si="248"/>
        <v/>
      </c>
      <c r="KCB18" s="385" t="str">
        <f t="shared" ca="1" si="248"/>
        <v/>
      </c>
      <c r="KCC18" s="385" t="str">
        <f t="shared" ca="1" si="248"/>
        <v/>
      </c>
      <c r="KCD18" s="385" t="str">
        <f t="shared" ca="1" si="248"/>
        <v/>
      </c>
      <c r="KCE18" s="385" t="str">
        <f t="shared" ca="1" si="248"/>
        <v/>
      </c>
      <c r="KCF18" s="385" t="str">
        <f t="shared" ca="1" si="248"/>
        <v/>
      </c>
      <c r="KCG18" s="385" t="str">
        <f t="shared" ca="1" si="248"/>
        <v/>
      </c>
      <c r="KCH18" s="385" t="str">
        <f t="shared" ca="1" si="248"/>
        <v/>
      </c>
      <c r="KCI18" s="385" t="str">
        <f t="shared" ca="1" si="248"/>
        <v/>
      </c>
      <c r="KCJ18" s="385" t="str">
        <f t="shared" ca="1" si="248"/>
        <v/>
      </c>
      <c r="KCK18" s="385" t="str">
        <f t="shared" ca="1" si="248"/>
        <v/>
      </c>
      <c r="KCL18" s="385" t="str">
        <f t="shared" ca="1" si="248"/>
        <v/>
      </c>
      <c r="KCM18" s="385" t="str">
        <f t="shared" ca="1" si="248"/>
        <v/>
      </c>
      <c r="KCN18" s="385" t="str">
        <f t="shared" ca="1" si="248"/>
        <v/>
      </c>
      <c r="KCO18" s="385" t="str">
        <f t="shared" ca="1" si="248"/>
        <v/>
      </c>
      <c r="KCP18" s="385" t="str">
        <f t="shared" ca="1" si="248"/>
        <v/>
      </c>
      <c r="KCQ18" s="385" t="str">
        <f t="shared" ca="1" si="248"/>
        <v/>
      </c>
      <c r="KCR18" s="385" t="str">
        <f t="shared" ca="1" si="248"/>
        <v/>
      </c>
      <c r="KCS18" s="385" t="str">
        <f t="shared" ca="1" si="248"/>
        <v/>
      </c>
      <c r="KCT18" s="385" t="str">
        <f t="shared" ca="1" si="248"/>
        <v/>
      </c>
      <c r="KCU18" s="385" t="str">
        <f t="shared" ca="1" si="248"/>
        <v/>
      </c>
      <c r="KCV18" s="385" t="str">
        <f t="shared" ca="1" si="248"/>
        <v/>
      </c>
      <c r="KCW18" s="385" t="str">
        <f t="shared" ca="1" si="248"/>
        <v/>
      </c>
      <c r="KCX18" s="385" t="str">
        <f t="shared" ca="1" si="248"/>
        <v/>
      </c>
      <c r="KCY18" s="385" t="str">
        <f t="shared" ca="1" si="248"/>
        <v/>
      </c>
      <c r="KCZ18" s="385" t="str">
        <f t="shared" ca="1" si="248"/>
        <v/>
      </c>
      <c r="KDA18" s="385" t="str">
        <f t="shared" ca="1" si="248"/>
        <v/>
      </c>
      <c r="KDB18" s="385" t="str">
        <f t="shared" ca="1" si="248"/>
        <v/>
      </c>
      <c r="KDC18" s="385" t="str">
        <f t="shared" ca="1" si="248"/>
        <v/>
      </c>
      <c r="KDD18" s="385" t="str">
        <f t="shared" ca="1" si="248"/>
        <v/>
      </c>
      <c r="KDE18" s="385" t="str">
        <f t="shared" ca="1" si="248"/>
        <v/>
      </c>
      <c r="KDF18" s="385" t="str">
        <f t="shared" ca="1" si="248"/>
        <v/>
      </c>
      <c r="KDG18" s="385" t="str">
        <f t="shared" ca="1" si="248"/>
        <v/>
      </c>
      <c r="KDH18" s="385" t="str">
        <f t="shared" ca="1" si="248"/>
        <v/>
      </c>
      <c r="KDI18" s="385" t="str">
        <f t="shared" ca="1" si="248"/>
        <v/>
      </c>
      <c r="KDJ18" s="385" t="str">
        <f t="shared" ca="1" si="248"/>
        <v/>
      </c>
      <c r="KDK18" s="385" t="str">
        <f t="shared" ca="1" si="248"/>
        <v/>
      </c>
      <c r="KDL18" s="385" t="str">
        <f t="shared" ca="1" si="248"/>
        <v/>
      </c>
      <c r="KDM18" s="385" t="str">
        <f t="shared" ca="1" si="248"/>
        <v/>
      </c>
      <c r="KDN18" s="385" t="str">
        <f t="shared" ca="1" si="248"/>
        <v/>
      </c>
      <c r="KDO18" s="385" t="str">
        <f t="shared" ref="KDO18:KFZ18" ca="1" si="249">IF(OFFSET(Cp_path,0,INT((COLUMN(KDO16)-3)/(N_w_div+1)+1))&lt;&gt;"",INT((COLUMN(KDO16)-3)/(N_w_div+1))+1,"")</f>
        <v/>
      </c>
      <c r="KDP18" s="385" t="str">
        <f t="shared" ca="1" si="249"/>
        <v/>
      </c>
      <c r="KDQ18" s="385" t="str">
        <f t="shared" ca="1" si="249"/>
        <v/>
      </c>
      <c r="KDR18" s="385" t="str">
        <f t="shared" ca="1" si="249"/>
        <v/>
      </c>
      <c r="KDS18" s="385" t="str">
        <f t="shared" ca="1" si="249"/>
        <v/>
      </c>
      <c r="KDT18" s="385" t="str">
        <f t="shared" ca="1" si="249"/>
        <v/>
      </c>
      <c r="KDU18" s="385" t="str">
        <f t="shared" ca="1" si="249"/>
        <v/>
      </c>
      <c r="KDV18" s="385" t="str">
        <f t="shared" ca="1" si="249"/>
        <v/>
      </c>
      <c r="KDW18" s="385" t="str">
        <f t="shared" ca="1" si="249"/>
        <v/>
      </c>
      <c r="KDX18" s="385" t="str">
        <f t="shared" ca="1" si="249"/>
        <v/>
      </c>
      <c r="KDY18" s="385" t="str">
        <f t="shared" ca="1" si="249"/>
        <v/>
      </c>
      <c r="KDZ18" s="385" t="str">
        <f t="shared" ca="1" si="249"/>
        <v/>
      </c>
      <c r="KEA18" s="385" t="str">
        <f t="shared" ca="1" si="249"/>
        <v/>
      </c>
      <c r="KEB18" s="385" t="str">
        <f t="shared" ca="1" si="249"/>
        <v/>
      </c>
      <c r="KEC18" s="385" t="str">
        <f t="shared" ca="1" si="249"/>
        <v/>
      </c>
      <c r="KED18" s="385" t="str">
        <f t="shared" ca="1" si="249"/>
        <v/>
      </c>
      <c r="KEE18" s="385" t="str">
        <f t="shared" ca="1" si="249"/>
        <v/>
      </c>
      <c r="KEF18" s="385" t="str">
        <f t="shared" ca="1" si="249"/>
        <v/>
      </c>
      <c r="KEG18" s="385" t="str">
        <f t="shared" ca="1" si="249"/>
        <v/>
      </c>
      <c r="KEH18" s="385" t="str">
        <f t="shared" ca="1" si="249"/>
        <v/>
      </c>
      <c r="KEI18" s="385" t="str">
        <f t="shared" ca="1" si="249"/>
        <v/>
      </c>
      <c r="KEJ18" s="385" t="str">
        <f t="shared" ca="1" si="249"/>
        <v/>
      </c>
      <c r="KEK18" s="385" t="str">
        <f t="shared" ca="1" si="249"/>
        <v/>
      </c>
      <c r="KEL18" s="385" t="str">
        <f t="shared" ca="1" si="249"/>
        <v/>
      </c>
      <c r="KEM18" s="385" t="str">
        <f t="shared" ca="1" si="249"/>
        <v/>
      </c>
      <c r="KEN18" s="385" t="str">
        <f t="shared" ca="1" si="249"/>
        <v/>
      </c>
      <c r="KEO18" s="385" t="str">
        <f t="shared" ca="1" si="249"/>
        <v/>
      </c>
      <c r="KEP18" s="385" t="str">
        <f t="shared" ca="1" si="249"/>
        <v/>
      </c>
      <c r="KEQ18" s="385" t="str">
        <f t="shared" ca="1" si="249"/>
        <v/>
      </c>
      <c r="KER18" s="385" t="str">
        <f t="shared" ca="1" si="249"/>
        <v/>
      </c>
      <c r="KES18" s="385" t="str">
        <f t="shared" ca="1" si="249"/>
        <v/>
      </c>
      <c r="KET18" s="385" t="str">
        <f t="shared" ca="1" si="249"/>
        <v/>
      </c>
      <c r="KEU18" s="385" t="str">
        <f t="shared" ca="1" si="249"/>
        <v/>
      </c>
      <c r="KEV18" s="385" t="str">
        <f t="shared" ca="1" si="249"/>
        <v/>
      </c>
      <c r="KEW18" s="385" t="str">
        <f t="shared" ca="1" si="249"/>
        <v/>
      </c>
      <c r="KEX18" s="385" t="str">
        <f t="shared" ca="1" si="249"/>
        <v/>
      </c>
      <c r="KEY18" s="385" t="str">
        <f t="shared" ca="1" si="249"/>
        <v/>
      </c>
      <c r="KEZ18" s="385" t="str">
        <f t="shared" ca="1" si="249"/>
        <v/>
      </c>
      <c r="KFA18" s="385" t="str">
        <f t="shared" ca="1" si="249"/>
        <v/>
      </c>
      <c r="KFB18" s="385" t="str">
        <f t="shared" ca="1" si="249"/>
        <v/>
      </c>
      <c r="KFC18" s="385" t="str">
        <f t="shared" ca="1" si="249"/>
        <v/>
      </c>
      <c r="KFD18" s="385" t="str">
        <f t="shared" ca="1" si="249"/>
        <v/>
      </c>
      <c r="KFE18" s="385" t="str">
        <f t="shared" ca="1" si="249"/>
        <v/>
      </c>
      <c r="KFF18" s="385" t="str">
        <f t="shared" ca="1" si="249"/>
        <v/>
      </c>
      <c r="KFG18" s="385" t="str">
        <f t="shared" ca="1" si="249"/>
        <v/>
      </c>
      <c r="KFH18" s="385" t="str">
        <f t="shared" ca="1" si="249"/>
        <v/>
      </c>
      <c r="KFI18" s="385" t="str">
        <f t="shared" ca="1" si="249"/>
        <v/>
      </c>
      <c r="KFJ18" s="385" t="str">
        <f t="shared" ca="1" si="249"/>
        <v/>
      </c>
      <c r="KFK18" s="385" t="str">
        <f t="shared" ca="1" si="249"/>
        <v/>
      </c>
      <c r="KFL18" s="385" t="str">
        <f t="shared" ca="1" si="249"/>
        <v/>
      </c>
      <c r="KFM18" s="385" t="str">
        <f t="shared" ca="1" si="249"/>
        <v/>
      </c>
      <c r="KFN18" s="385" t="str">
        <f t="shared" ca="1" si="249"/>
        <v/>
      </c>
      <c r="KFO18" s="385" t="str">
        <f t="shared" ca="1" si="249"/>
        <v/>
      </c>
      <c r="KFP18" s="385" t="str">
        <f t="shared" ca="1" si="249"/>
        <v/>
      </c>
      <c r="KFQ18" s="385" t="str">
        <f t="shared" ca="1" si="249"/>
        <v/>
      </c>
      <c r="KFR18" s="385" t="str">
        <f t="shared" ca="1" si="249"/>
        <v/>
      </c>
      <c r="KFS18" s="385" t="str">
        <f t="shared" ca="1" si="249"/>
        <v/>
      </c>
      <c r="KFT18" s="385" t="str">
        <f t="shared" ca="1" si="249"/>
        <v/>
      </c>
      <c r="KFU18" s="385" t="str">
        <f t="shared" ca="1" si="249"/>
        <v/>
      </c>
      <c r="KFV18" s="385" t="str">
        <f t="shared" ca="1" si="249"/>
        <v/>
      </c>
      <c r="KFW18" s="385" t="str">
        <f t="shared" ca="1" si="249"/>
        <v/>
      </c>
      <c r="KFX18" s="385" t="str">
        <f t="shared" ca="1" si="249"/>
        <v/>
      </c>
      <c r="KFY18" s="385" t="str">
        <f t="shared" ca="1" si="249"/>
        <v/>
      </c>
      <c r="KFZ18" s="385" t="str">
        <f t="shared" ca="1" si="249"/>
        <v/>
      </c>
      <c r="KGA18" s="385" t="str">
        <f t="shared" ref="KGA18:KIL18" ca="1" si="250">IF(OFFSET(Cp_path,0,INT((COLUMN(KGA16)-3)/(N_w_div+1)+1))&lt;&gt;"",INT((COLUMN(KGA16)-3)/(N_w_div+1))+1,"")</f>
        <v/>
      </c>
      <c r="KGB18" s="385" t="str">
        <f t="shared" ca="1" si="250"/>
        <v/>
      </c>
      <c r="KGC18" s="385" t="str">
        <f t="shared" ca="1" si="250"/>
        <v/>
      </c>
      <c r="KGD18" s="385" t="str">
        <f t="shared" ca="1" si="250"/>
        <v/>
      </c>
      <c r="KGE18" s="385" t="str">
        <f t="shared" ca="1" si="250"/>
        <v/>
      </c>
      <c r="KGF18" s="385" t="str">
        <f t="shared" ca="1" si="250"/>
        <v/>
      </c>
      <c r="KGG18" s="385" t="str">
        <f t="shared" ca="1" si="250"/>
        <v/>
      </c>
      <c r="KGH18" s="385" t="str">
        <f t="shared" ca="1" si="250"/>
        <v/>
      </c>
      <c r="KGI18" s="385" t="str">
        <f t="shared" ca="1" si="250"/>
        <v/>
      </c>
      <c r="KGJ18" s="385" t="str">
        <f t="shared" ca="1" si="250"/>
        <v/>
      </c>
      <c r="KGK18" s="385" t="str">
        <f t="shared" ca="1" si="250"/>
        <v/>
      </c>
      <c r="KGL18" s="385" t="str">
        <f t="shared" ca="1" si="250"/>
        <v/>
      </c>
      <c r="KGM18" s="385" t="str">
        <f t="shared" ca="1" si="250"/>
        <v/>
      </c>
      <c r="KGN18" s="385" t="str">
        <f t="shared" ca="1" si="250"/>
        <v/>
      </c>
      <c r="KGO18" s="385" t="str">
        <f t="shared" ca="1" si="250"/>
        <v/>
      </c>
      <c r="KGP18" s="385" t="str">
        <f t="shared" ca="1" si="250"/>
        <v/>
      </c>
      <c r="KGQ18" s="385" t="str">
        <f t="shared" ca="1" si="250"/>
        <v/>
      </c>
      <c r="KGR18" s="385" t="str">
        <f t="shared" ca="1" si="250"/>
        <v/>
      </c>
      <c r="KGS18" s="385" t="str">
        <f t="shared" ca="1" si="250"/>
        <v/>
      </c>
      <c r="KGT18" s="385" t="str">
        <f t="shared" ca="1" si="250"/>
        <v/>
      </c>
      <c r="KGU18" s="385" t="str">
        <f t="shared" ca="1" si="250"/>
        <v/>
      </c>
      <c r="KGV18" s="385" t="str">
        <f t="shared" ca="1" si="250"/>
        <v/>
      </c>
      <c r="KGW18" s="385" t="str">
        <f t="shared" ca="1" si="250"/>
        <v/>
      </c>
      <c r="KGX18" s="385" t="str">
        <f t="shared" ca="1" si="250"/>
        <v/>
      </c>
      <c r="KGY18" s="385" t="str">
        <f t="shared" ca="1" si="250"/>
        <v/>
      </c>
      <c r="KGZ18" s="385" t="str">
        <f t="shared" ca="1" si="250"/>
        <v/>
      </c>
      <c r="KHA18" s="385" t="str">
        <f t="shared" ca="1" si="250"/>
        <v/>
      </c>
      <c r="KHB18" s="385" t="str">
        <f t="shared" ca="1" si="250"/>
        <v/>
      </c>
      <c r="KHC18" s="385" t="str">
        <f t="shared" ca="1" si="250"/>
        <v/>
      </c>
      <c r="KHD18" s="385" t="str">
        <f t="shared" ca="1" si="250"/>
        <v/>
      </c>
      <c r="KHE18" s="385" t="str">
        <f t="shared" ca="1" si="250"/>
        <v/>
      </c>
      <c r="KHF18" s="385" t="str">
        <f t="shared" ca="1" si="250"/>
        <v/>
      </c>
      <c r="KHG18" s="385" t="str">
        <f t="shared" ca="1" si="250"/>
        <v/>
      </c>
      <c r="KHH18" s="385" t="str">
        <f t="shared" ca="1" si="250"/>
        <v/>
      </c>
      <c r="KHI18" s="385" t="str">
        <f t="shared" ca="1" si="250"/>
        <v/>
      </c>
      <c r="KHJ18" s="385" t="str">
        <f t="shared" ca="1" si="250"/>
        <v/>
      </c>
      <c r="KHK18" s="385" t="str">
        <f t="shared" ca="1" si="250"/>
        <v/>
      </c>
      <c r="KHL18" s="385" t="str">
        <f t="shared" ca="1" si="250"/>
        <v/>
      </c>
      <c r="KHM18" s="385" t="str">
        <f t="shared" ca="1" si="250"/>
        <v/>
      </c>
      <c r="KHN18" s="385" t="str">
        <f t="shared" ca="1" si="250"/>
        <v/>
      </c>
      <c r="KHO18" s="385" t="str">
        <f t="shared" ca="1" si="250"/>
        <v/>
      </c>
      <c r="KHP18" s="385" t="str">
        <f t="shared" ca="1" si="250"/>
        <v/>
      </c>
      <c r="KHQ18" s="385" t="str">
        <f t="shared" ca="1" si="250"/>
        <v/>
      </c>
      <c r="KHR18" s="385" t="str">
        <f t="shared" ca="1" si="250"/>
        <v/>
      </c>
      <c r="KHS18" s="385" t="str">
        <f t="shared" ca="1" si="250"/>
        <v/>
      </c>
      <c r="KHT18" s="385" t="str">
        <f t="shared" ca="1" si="250"/>
        <v/>
      </c>
      <c r="KHU18" s="385" t="str">
        <f t="shared" ca="1" si="250"/>
        <v/>
      </c>
      <c r="KHV18" s="385" t="str">
        <f t="shared" ca="1" si="250"/>
        <v/>
      </c>
      <c r="KHW18" s="385" t="str">
        <f t="shared" ca="1" si="250"/>
        <v/>
      </c>
      <c r="KHX18" s="385" t="str">
        <f t="shared" ca="1" si="250"/>
        <v/>
      </c>
      <c r="KHY18" s="385" t="str">
        <f t="shared" ca="1" si="250"/>
        <v/>
      </c>
      <c r="KHZ18" s="385" t="str">
        <f t="shared" ca="1" si="250"/>
        <v/>
      </c>
      <c r="KIA18" s="385" t="str">
        <f t="shared" ca="1" si="250"/>
        <v/>
      </c>
      <c r="KIB18" s="385" t="str">
        <f t="shared" ca="1" si="250"/>
        <v/>
      </c>
      <c r="KIC18" s="385" t="str">
        <f t="shared" ca="1" si="250"/>
        <v/>
      </c>
      <c r="KID18" s="385" t="str">
        <f t="shared" ca="1" si="250"/>
        <v/>
      </c>
      <c r="KIE18" s="385" t="str">
        <f t="shared" ca="1" si="250"/>
        <v/>
      </c>
      <c r="KIF18" s="385" t="str">
        <f t="shared" ca="1" si="250"/>
        <v/>
      </c>
      <c r="KIG18" s="385" t="str">
        <f t="shared" ca="1" si="250"/>
        <v/>
      </c>
      <c r="KIH18" s="385" t="str">
        <f t="shared" ca="1" si="250"/>
        <v/>
      </c>
      <c r="KII18" s="385" t="str">
        <f t="shared" ca="1" si="250"/>
        <v/>
      </c>
      <c r="KIJ18" s="385" t="str">
        <f t="shared" ca="1" si="250"/>
        <v/>
      </c>
      <c r="KIK18" s="385" t="str">
        <f t="shared" ca="1" si="250"/>
        <v/>
      </c>
      <c r="KIL18" s="385" t="str">
        <f t="shared" ca="1" si="250"/>
        <v/>
      </c>
      <c r="KIM18" s="385" t="str">
        <f t="shared" ref="KIM18:KKX18" ca="1" si="251">IF(OFFSET(Cp_path,0,INT((COLUMN(KIM16)-3)/(N_w_div+1)+1))&lt;&gt;"",INT((COLUMN(KIM16)-3)/(N_w_div+1))+1,"")</f>
        <v/>
      </c>
      <c r="KIN18" s="385" t="str">
        <f t="shared" ca="1" si="251"/>
        <v/>
      </c>
      <c r="KIO18" s="385" t="str">
        <f t="shared" ca="1" si="251"/>
        <v/>
      </c>
      <c r="KIP18" s="385" t="str">
        <f t="shared" ca="1" si="251"/>
        <v/>
      </c>
      <c r="KIQ18" s="385" t="str">
        <f t="shared" ca="1" si="251"/>
        <v/>
      </c>
      <c r="KIR18" s="385" t="str">
        <f t="shared" ca="1" si="251"/>
        <v/>
      </c>
      <c r="KIS18" s="385" t="str">
        <f t="shared" ca="1" si="251"/>
        <v/>
      </c>
      <c r="KIT18" s="385" t="str">
        <f t="shared" ca="1" si="251"/>
        <v/>
      </c>
      <c r="KIU18" s="385" t="str">
        <f t="shared" ca="1" si="251"/>
        <v/>
      </c>
      <c r="KIV18" s="385" t="str">
        <f t="shared" ca="1" si="251"/>
        <v/>
      </c>
      <c r="KIW18" s="385" t="str">
        <f t="shared" ca="1" si="251"/>
        <v/>
      </c>
      <c r="KIX18" s="385" t="str">
        <f t="shared" ca="1" si="251"/>
        <v/>
      </c>
      <c r="KIY18" s="385" t="str">
        <f t="shared" ca="1" si="251"/>
        <v/>
      </c>
      <c r="KIZ18" s="385" t="str">
        <f t="shared" ca="1" si="251"/>
        <v/>
      </c>
      <c r="KJA18" s="385" t="str">
        <f t="shared" ca="1" si="251"/>
        <v/>
      </c>
      <c r="KJB18" s="385" t="str">
        <f t="shared" ca="1" si="251"/>
        <v/>
      </c>
      <c r="KJC18" s="385" t="str">
        <f t="shared" ca="1" si="251"/>
        <v/>
      </c>
      <c r="KJD18" s="385" t="str">
        <f t="shared" ca="1" si="251"/>
        <v/>
      </c>
      <c r="KJE18" s="385" t="str">
        <f t="shared" ca="1" si="251"/>
        <v/>
      </c>
      <c r="KJF18" s="385" t="str">
        <f t="shared" ca="1" si="251"/>
        <v/>
      </c>
      <c r="KJG18" s="385" t="str">
        <f t="shared" ca="1" si="251"/>
        <v/>
      </c>
      <c r="KJH18" s="385" t="str">
        <f t="shared" ca="1" si="251"/>
        <v/>
      </c>
      <c r="KJI18" s="385" t="str">
        <f t="shared" ca="1" si="251"/>
        <v/>
      </c>
      <c r="KJJ18" s="385" t="str">
        <f t="shared" ca="1" si="251"/>
        <v/>
      </c>
      <c r="KJK18" s="385" t="str">
        <f t="shared" ca="1" si="251"/>
        <v/>
      </c>
      <c r="KJL18" s="385" t="str">
        <f t="shared" ca="1" si="251"/>
        <v/>
      </c>
      <c r="KJM18" s="385" t="str">
        <f t="shared" ca="1" si="251"/>
        <v/>
      </c>
      <c r="KJN18" s="385" t="str">
        <f t="shared" ca="1" si="251"/>
        <v/>
      </c>
      <c r="KJO18" s="385" t="str">
        <f t="shared" ca="1" si="251"/>
        <v/>
      </c>
      <c r="KJP18" s="385" t="str">
        <f t="shared" ca="1" si="251"/>
        <v/>
      </c>
      <c r="KJQ18" s="385" t="str">
        <f t="shared" ca="1" si="251"/>
        <v/>
      </c>
      <c r="KJR18" s="385" t="str">
        <f t="shared" ca="1" si="251"/>
        <v/>
      </c>
      <c r="KJS18" s="385" t="str">
        <f t="shared" ca="1" si="251"/>
        <v/>
      </c>
      <c r="KJT18" s="385" t="str">
        <f t="shared" ca="1" si="251"/>
        <v/>
      </c>
      <c r="KJU18" s="385" t="str">
        <f t="shared" ca="1" si="251"/>
        <v/>
      </c>
      <c r="KJV18" s="385" t="str">
        <f t="shared" ca="1" si="251"/>
        <v/>
      </c>
      <c r="KJW18" s="385" t="str">
        <f t="shared" ca="1" si="251"/>
        <v/>
      </c>
      <c r="KJX18" s="385" t="str">
        <f t="shared" ca="1" si="251"/>
        <v/>
      </c>
      <c r="KJY18" s="385" t="str">
        <f t="shared" ca="1" si="251"/>
        <v/>
      </c>
      <c r="KJZ18" s="385" t="str">
        <f t="shared" ca="1" si="251"/>
        <v/>
      </c>
      <c r="KKA18" s="385" t="str">
        <f t="shared" ca="1" si="251"/>
        <v/>
      </c>
      <c r="KKB18" s="385" t="str">
        <f t="shared" ca="1" si="251"/>
        <v/>
      </c>
      <c r="KKC18" s="385" t="str">
        <f t="shared" ca="1" si="251"/>
        <v/>
      </c>
      <c r="KKD18" s="385" t="str">
        <f t="shared" ca="1" si="251"/>
        <v/>
      </c>
      <c r="KKE18" s="385" t="str">
        <f t="shared" ca="1" si="251"/>
        <v/>
      </c>
      <c r="KKF18" s="385" t="str">
        <f t="shared" ca="1" si="251"/>
        <v/>
      </c>
      <c r="KKG18" s="385" t="str">
        <f t="shared" ca="1" si="251"/>
        <v/>
      </c>
      <c r="KKH18" s="385" t="str">
        <f t="shared" ca="1" si="251"/>
        <v/>
      </c>
      <c r="KKI18" s="385" t="str">
        <f t="shared" ca="1" si="251"/>
        <v/>
      </c>
      <c r="KKJ18" s="385" t="str">
        <f t="shared" ca="1" si="251"/>
        <v/>
      </c>
      <c r="KKK18" s="385" t="str">
        <f t="shared" ca="1" si="251"/>
        <v/>
      </c>
      <c r="KKL18" s="385" t="str">
        <f t="shared" ca="1" si="251"/>
        <v/>
      </c>
      <c r="KKM18" s="385" t="str">
        <f t="shared" ca="1" si="251"/>
        <v/>
      </c>
      <c r="KKN18" s="385" t="str">
        <f t="shared" ca="1" si="251"/>
        <v/>
      </c>
      <c r="KKO18" s="385" t="str">
        <f t="shared" ca="1" si="251"/>
        <v/>
      </c>
      <c r="KKP18" s="385" t="str">
        <f t="shared" ca="1" si="251"/>
        <v/>
      </c>
      <c r="KKQ18" s="385" t="str">
        <f t="shared" ca="1" si="251"/>
        <v/>
      </c>
      <c r="KKR18" s="385" t="str">
        <f t="shared" ca="1" si="251"/>
        <v/>
      </c>
      <c r="KKS18" s="385" t="str">
        <f t="shared" ca="1" si="251"/>
        <v/>
      </c>
      <c r="KKT18" s="385" t="str">
        <f t="shared" ca="1" si="251"/>
        <v/>
      </c>
      <c r="KKU18" s="385" t="str">
        <f t="shared" ca="1" si="251"/>
        <v/>
      </c>
      <c r="KKV18" s="385" t="str">
        <f t="shared" ca="1" si="251"/>
        <v/>
      </c>
      <c r="KKW18" s="385" t="str">
        <f t="shared" ca="1" si="251"/>
        <v/>
      </c>
      <c r="KKX18" s="385" t="str">
        <f t="shared" ca="1" si="251"/>
        <v/>
      </c>
      <c r="KKY18" s="385" t="str">
        <f t="shared" ref="KKY18:KNJ18" ca="1" si="252">IF(OFFSET(Cp_path,0,INT((COLUMN(KKY16)-3)/(N_w_div+1)+1))&lt;&gt;"",INT((COLUMN(KKY16)-3)/(N_w_div+1))+1,"")</f>
        <v/>
      </c>
      <c r="KKZ18" s="385" t="str">
        <f t="shared" ca="1" si="252"/>
        <v/>
      </c>
      <c r="KLA18" s="385" t="str">
        <f t="shared" ca="1" si="252"/>
        <v/>
      </c>
      <c r="KLB18" s="385" t="str">
        <f t="shared" ca="1" si="252"/>
        <v/>
      </c>
      <c r="KLC18" s="385" t="str">
        <f t="shared" ca="1" si="252"/>
        <v/>
      </c>
      <c r="KLD18" s="385" t="str">
        <f t="shared" ca="1" si="252"/>
        <v/>
      </c>
      <c r="KLE18" s="385" t="str">
        <f t="shared" ca="1" si="252"/>
        <v/>
      </c>
      <c r="KLF18" s="385" t="str">
        <f t="shared" ca="1" si="252"/>
        <v/>
      </c>
      <c r="KLG18" s="385" t="str">
        <f t="shared" ca="1" si="252"/>
        <v/>
      </c>
      <c r="KLH18" s="385" t="str">
        <f t="shared" ca="1" si="252"/>
        <v/>
      </c>
      <c r="KLI18" s="385" t="str">
        <f t="shared" ca="1" si="252"/>
        <v/>
      </c>
      <c r="KLJ18" s="385" t="str">
        <f t="shared" ca="1" si="252"/>
        <v/>
      </c>
      <c r="KLK18" s="385" t="str">
        <f t="shared" ca="1" si="252"/>
        <v/>
      </c>
      <c r="KLL18" s="385" t="str">
        <f t="shared" ca="1" si="252"/>
        <v/>
      </c>
      <c r="KLM18" s="385" t="str">
        <f t="shared" ca="1" si="252"/>
        <v/>
      </c>
      <c r="KLN18" s="385" t="str">
        <f t="shared" ca="1" si="252"/>
        <v/>
      </c>
      <c r="KLO18" s="385" t="str">
        <f t="shared" ca="1" si="252"/>
        <v/>
      </c>
      <c r="KLP18" s="385" t="str">
        <f t="shared" ca="1" si="252"/>
        <v/>
      </c>
      <c r="KLQ18" s="385" t="str">
        <f t="shared" ca="1" si="252"/>
        <v/>
      </c>
      <c r="KLR18" s="385" t="str">
        <f t="shared" ca="1" si="252"/>
        <v/>
      </c>
      <c r="KLS18" s="385" t="str">
        <f t="shared" ca="1" si="252"/>
        <v/>
      </c>
      <c r="KLT18" s="385" t="str">
        <f t="shared" ca="1" si="252"/>
        <v/>
      </c>
      <c r="KLU18" s="385" t="str">
        <f t="shared" ca="1" si="252"/>
        <v/>
      </c>
      <c r="KLV18" s="385" t="str">
        <f t="shared" ca="1" si="252"/>
        <v/>
      </c>
      <c r="KLW18" s="385" t="str">
        <f t="shared" ca="1" si="252"/>
        <v/>
      </c>
      <c r="KLX18" s="385" t="str">
        <f t="shared" ca="1" si="252"/>
        <v/>
      </c>
      <c r="KLY18" s="385" t="str">
        <f t="shared" ca="1" si="252"/>
        <v/>
      </c>
      <c r="KLZ18" s="385" t="str">
        <f t="shared" ca="1" si="252"/>
        <v/>
      </c>
      <c r="KMA18" s="385" t="str">
        <f t="shared" ca="1" si="252"/>
        <v/>
      </c>
      <c r="KMB18" s="385" t="str">
        <f t="shared" ca="1" si="252"/>
        <v/>
      </c>
      <c r="KMC18" s="385" t="str">
        <f t="shared" ca="1" si="252"/>
        <v/>
      </c>
      <c r="KMD18" s="385" t="str">
        <f t="shared" ca="1" si="252"/>
        <v/>
      </c>
      <c r="KME18" s="385" t="str">
        <f t="shared" ca="1" si="252"/>
        <v/>
      </c>
      <c r="KMF18" s="385" t="str">
        <f t="shared" ca="1" si="252"/>
        <v/>
      </c>
      <c r="KMG18" s="385" t="str">
        <f t="shared" ca="1" si="252"/>
        <v/>
      </c>
      <c r="KMH18" s="385" t="str">
        <f t="shared" ca="1" si="252"/>
        <v/>
      </c>
      <c r="KMI18" s="385" t="str">
        <f t="shared" ca="1" si="252"/>
        <v/>
      </c>
      <c r="KMJ18" s="385" t="str">
        <f t="shared" ca="1" si="252"/>
        <v/>
      </c>
      <c r="KMK18" s="385" t="str">
        <f t="shared" ca="1" si="252"/>
        <v/>
      </c>
      <c r="KML18" s="385" t="str">
        <f t="shared" ca="1" si="252"/>
        <v/>
      </c>
      <c r="KMM18" s="385" t="str">
        <f t="shared" ca="1" si="252"/>
        <v/>
      </c>
      <c r="KMN18" s="385" t="str">
        <f t="shared" ca="1" si="252"/>
        <v/>
      </c>
      <c r="KMO18" s="385" t="str">
        <f t="shared" ca="1" si="252"/>
        <v/>
      </c>
      <c r="KMP18" s="385" t="str">
        <f t="shared" ca="1" si="252"/>
        <v/>
      </c>
      <c r="KMQ18" s="385" t="str">
        <f t="shared" ca="1" si="252"/>
        <v/>
      </c>
      <c r="KMR18" s="385" t="str">
        <f t="shared" ca="1" si="252"/>
        <v/>
      </c>
      <c r="KMS18" s="385" t="str">
        <f t="shared" ca="1" si="252"/>
        <v/>
      </c>
      <c r="KMT18" s="385" t="str">
        <f t="shared" ca="1" si="252"/>
        <v/>
      </c>
      <c r="KMU18" s="385" t="str">
        <f t="shared" ca="1" si="252"/>
        <v/>
      </c>
      <c r="KMV18" s="385" t="str">
        <f t="shared" ca="1" si="252"/>
        <v/>
      </c>
      <c r="KMW18" s="385" t="str">
        <f t="shared" ca="1" si="252"/>
        <v/>
      </c>
      <c r="KMX18" s="385" t="str">
        <f t="shared" ca="1" si="252"/>
        <v/>
      </c>
      <c r="KMY18" s="385" t="str">
        <f t="shared" ca="1" si="252"/>
        <v/>
      </c>
      <c r="KMZ18" s="385" t="str">
        <f t="shared" ca="1" si="252"/>
        <v/>
      </c>
      <c r="KNA18" s="385" t="str">
        <f t="shared" ca="1" si="252"/>
        <v/>
      </c>
      <c r="KNB18" s="385" t="str">
        <f t="shared" ca="1" si="252"/>
        <v/>
      </c>
      <c r="KNC18" s="385" t="str">
        <f t="shared" ca="1" si="252"/>
        <v/>
      </c>
      <c r="KND18" s="385" t="str">
        <f t="shared" ca="1" si="252"/>
        <v/>
      </c>
      <c r="KNE18" s="385" t="str">
        <f t="shared" ca="1" si="252"/>
        <v/>
      </c>
      <c r="KNF18" s="385" t="str">
        <f t="shared" ca="1" si="252"/>
        <v/>
      </c>
      <c r="KNG18" s="385" t="str">
        <f t="shared" ca="1" si="252"/>
        <v/>
      </c>
      <c r="KNH18" s="385" t="str">
        <f t="shared" ca="1" si="252"/>
        <v/>
      </c>
      <c r="KNI18" s="385" t="str">
        <f t="shared" ca="1" si="252"/>
        <v/>
      </c>
      <c r="KNJ18" s="385" t="str">
        <f t="shared" ca="1" si="252"/>
        <v/>
      </c>
      <c r="KNK18" s="385" t="str">
        <f t="shared" ref="KNK18:KPV18" ca="1" si="253">IF(OFFSET(Cp_path,0,INT((COLUMN(KNK16)-3)/(N_w_div+1)+1))&lt;&gt;"",INT((COLUMN(KNK16)-3)/(N_w_div+1))+1,"")</f>
        <v/>
      </c>
      <c r="KNL18" s="385" t="str">
        <f t="shared" ca="1" si="253"/>
        <v/>
      </c>
      <c r="KNM18" s="385" t="str">
        <f t="shared" ca="1" si="253"/>
        <v/>
      </c>
      <c r="KNN18" s="385" t="str">
        <f t="shared" ca="1" si="253"/>
        <v/>
      </c>
      <c r="KNO18" s="385" t="str">
        <f t="shared" ca="1" si="253"/>
        <v/>
      </c>
      <c r="KNP18" s="385" t="str">
        <f t="shared" ca="1" si="253"/>
        <v/>
      </c>
      <c r="KNQ18" s="385" t="str">
        <f t="shared" ca="1" si="253"/>
        <v/>
      </c>
      <c r="KNR18" s="385" t="str">
        <f t="shared" ca="1" si="253"/>
        <v/>
      </c>
      <c r="KNS18" s="385" t="str">
        <f t="shared" ca="1" si="253"/>
        <v/>
      </c>
      <c r="KNT18" s="385" t="str">
        <f t="shared" ca="1" si="253"/>
        <v/>
      </c>
      <c r="KNU18" s="385" t="str">
        <f t="shared" ca="1" si="253"/>
        <v/>
      </c>
      <c r="KNV18" s="385" t="str">
        <f t="shared" ca="1" si="253"/>
        <v/>
      </c>
      <c r="KNW18" s="385" t="str">
        <f t="shared" ca="1" si="253"/>
        <v/>
      </c>
      <c r="KNX18" s="385" t="str">
        <f t="shared" ca="1" si="253"/>
        <v/>
      </c>
      <c r="KNY18" s="385" t="str">
        <f t="shared" ca="1" si="253"/>
        <v/>
      </c>
      <c r="KNZ18" s="385" t="str">
        <f t="shared" ca="1" si="253"/>
        <v/>
      </c>
      <c r="KOA18" s="385" t="str">
        <f t="shared" ca="1" si="253"/>
        <v/>
      </c>
      <c r="KOB18" s="385" t="str">
        <f t="shared" ca="1" si="253"/>
        <v/>
      </c>
      <c r="KOC18" s="385" t="str">
        <f t="shared" ca="1" si="253"/>
        <v/>
      </c>
      <c r="KOD18" s="385" t="str">
        <f t="shared" ca="1" si="253"/>
        <v/>
      </c>
      <c r="KOE18" s="385" t="str">
        <f t="shared" ca="1" si="253"/>
        <v/>
      </c>
      <c r="KOF18" s="385" t="str">
        <f t="shared" ca="1" si="253"/>
        <v/>
      </c>
      <c r="KOG18" s="385" t="str">
        <f t="shared" ca="1" si="253"/>
        <v/>
      </c>
      <c r="KOH18" s="385" t="str">
        <f t="shared" ca="1" si="253"/>
        <v/>
      </c>
      <c r="KOI18" s="385" t="str">
        <f t="shared" ca="1" si="253"/>
        <v/>
      </c>
      <c r="KOJ18" s="385" t="str">
        <f t="shared" ca="1" si="253"/>
        <v/>
      </c>
      <c r="KOK18" s="385" t="str">
        <f t="shared" ca="1" si="253"/>
        <v/>
      </c>
      <c r="KOL18" s="385" t="str">
        <f t="shared" ca="1" si="253"/>
        <v/>
      </c>
      <c r="KOM18" s="385" t="str">
        <f t="shared" ca="1" si="253"/>
        <v/>
      </c>
      <c r="KON18" s="385" t="str">
        <f t="shared" ca="1" si="253"/>
        <v/>
      </c>
      <c r="KOO18" s="385" t="str">
        <f t="shared" ca="1" si="253"/>
        <v/>
      </c>
      <c r="KOP18" s="385" t="str">
        <f t="shared" ca="1" si="253"/>
        <v/>
      </c>
      <c r="KOQ18" s="385" t="str">
        <f t="shared" ca="1" si="253"/>
        <v/>
      </c>
      <c r="KOR18" s="385" t="str">
        <f t="shared" ca="1" si="253"/>
        <v/>
      </c>
      <c r="KOS18" s="385" t="str">
        <f t="shared" ca="1" si="253"/>
        <v/>
      </c>
      <c r="KOT18" s="385" t="str">
        <f t="shared" ca="1" si="253"/>
        <v/>
      </c>
      <c r="KOU18" s="385" t="str">
        <f t="shared" ca="1" si="253"/>
        <v/>
      </c>
      <c r="KOV18" s="385" t="str">
        <f t="shared" ca="1" si="253"/>
        <v/>
      </c>
      <c r="KOW18" s="385" t="str">
        <f t="shared" ca="1" si="253"/>
        <v/>
      </c>
      <c r="KOX18" s="385" t="str">
        <f t="shared" ca="1" si="253"/>
        <v/>
      </c>
      <c r="KOY18" s="385" t="str">
        <f t="shared" ca="1" si="253"/>
        <v/>
      </c>
      <c r="KOZ18" s="385" t="str">
        <f t="shared" ca="1" si="253"/>
        <v/>
      </c>
      <c r="KPA18" s="385" t="str">
        <f t="shared" ca="1" si="253"/>
        <v/>
      </c>
      <c r="KPB18" s="385" t="str">
        <f t="shared" ca="1" si="253"/>
        <v/>
      </c>
      <c r="KPC18" s="385" t="str">
        <f t="shared" ca="1" si="253"/>
        <v/>
      </c>
      <c r="KPD18" s="385" t="str">
        <f t="shared" ca="1" si="253"/>
        <v/>
      </c>
      <c r="KPE18" s="385" t="str">
        <f t="shared" ca="1" si="253"/>
        <v/>
      </c>
      <c r="KPF18" s="385" t="str">
        <f t="shared" ca="1" si="253"/>
        <v/>
      </c>
      <c r="KPG18" s="385" t="str">
        <f t="shared" ca="1" si="253"/>
        <v/>
      </c>
      <c r="KPH18" s="385" t="str">
        <f t="shared" ca="1" si="253"/>
        <v/>
      </c>
      <c r="KPI18" s="385" t="str">
        <f t="shared" ca="1" si="253"/>
        <v/>
      </c>
      <c r="KPJ18" s="385" t="str">
        <f t="shared" ca="1" si="253"/>
        <v/>
      </c>
      <c r="KPK18" s="385" t="str">
        <f t="shared" ca="1" si="253"/>
        <v/>
      </c>
      <c r="KPL18" s="385" t="str">
        <f t="shared" ca="1" si="253"/>
        <v/>
      </c>
      <c r="KPM18" s="385" t="str">
        <f t="shared" ca="1" si="253"/>
        <v/>
      </c>
      <c r="KPN18" s="385" t="str">
        <f t="shared" ca="1" si="253"/>
        <v/>
      </c>
      <c r="KPO18" s="385" t="str">
        <f t="shared" ca="1" si="253"/>
        <v/>
      </c>
      <c r="KPP18" s="385" t="str">
        <f t="shared" ca="1" si="253"/>
        <v/>
      </c>
      <c r="KPQ18" s="385" t="str">
        <f t="shared" ca="1" si="253"/>
        <v/>
      </c>
      <c r="KPR18" s="385" t="str">
        <f t="shared" ca="1" si="253"/>
        <v/>
      </c>
      <c r="KPS18" s="385" t="str">
        <f t="shared" ca="1" si="253"/>
        <v/>
      </c>
      <c r="KPT18" s="385" t="str">
        <f t="shared" ca="1" si="253"/>
        <v/>
      </c>
      <c r="KPU18" s="385" t="str">
        <f t="shared" ca="1" si="253"/>
        <v/>
      </c>
      <c r="KPV18" s="385" t="str">
        <f t="shared" ca="1" si="253"/>
        <v/>
      </c>
      <c r="KPW18" s="385" t="str">
        <f t="shared" ref="KPW18:KSH18" ca="1" si="254">IF(OFFSET(Cp_path,0,INT((COLUMN(KPW16)-3)/(N_w_div+1)+1))&lt;&gt;"",INT((COLUMN(KPW16)-3)/(N_w_div+1))+1,"")</f>
        <v/>
      </c>
      <c r="KPX18" s="385" t="str">
        <f t="shared" ca="1" si="254"/>
        <v/>
      </c>
      <c r="KPY18" s="385" t="str">
        <f t="shared" ca="1" si="254"/>
        <v/>
      </c>
      <c r="KPZ18" s="385" t="str">
        <f t="shared" ca="1" si="254"/>
        <v/>
      </c>
      <c r="KQA18" s="385" t="str">
        <f t="shared" ca="1" si="254"/>
        <v/>
      </c>
      <c r="KQB18" s="385" t="str">
        <f t="shared" ca="1" si="254"/>
        <v/>
      </c>
      <c r="KQC18" s="385" t="str">
        <f t="shared" ca="1" si="254"/>
        <v/>
      </c>
      <c r="KQD18" s="385" t="str">
        <f t="shared" ca="1" si="254"/>
        <v/>
      </c>
      <c r="KQE18" s="385" t="str">
        <f t="shared" ca="1" si="254"/>
        <v/>
      </c>
      <c r="KQF18" s="385" t="str">
        <f t="shared" ca="1" si="254"/>
        <v/>
      </c>
      <c r="KQG18" s="385" t="str">
        <f t="shared" ca="1" si="254"/>
        <v/>
      </c>
      <c r="KQH18" s="385" t="str">
        <f t="shared" ca="1" si="254"/>
        <v/>
      </c>
      <c r="KQI18" s="385" t="str">
        <f t="shared" ca="1" si="254"/>
        <v/>
      </c>
      <c r="KQJ18" s="385" t="str">
        <f t="shared" ca="1" si="254"/>
        <v/>
      </c>
      <c r="KQK18" s="385" t="str">
        <f t="shared" ca="1" si="254"/>
        <v/>
      </c>
      <c r="KQL18" s="385" t="str">
        <f t="shared" ca="1" si="254"/>
        <v/>
      </c>
      <c r="KQM18" s="385" t="str">
        <f t="shared" ca="1" si="254"/>
        <v/>
      </c>
      <c r="KQN18" s="385" t="str">
        <f t="shared" ca="1" si="254"/>
        <v/>
      </c>
      <c r="KQO18" s="385" t="str">
        <f t="shared" ca="1" si="254"/>
        <v/>
      </c>
      <c r="KQP18" s="385" t="str">
        <f t="shared" ca="1" si="254"/>
        <v/>
      </c>
      <c r="KQQ18" s="385" t="str">
        <f t="shared" ca="1" si="254"/>
        <v/>
      </c>
      <c r="KQR18" s="385" t="str">
        <f t="shared" ca="1" si="254"/>
        <v/>
      </c>
      <c r="KQS18" s="385" t="str">
        <f t="shared" ca="1" si="254"/>
        <v/>
      </c>
      <c r="KQT18" s="385" t="str">
        <f t="shared" ca="1" si="254"/>
        <v/>
      </c>
      <c r="KQU18" s="385" t="str">
        <f t="shared" ca="1" si="254"/>
        <v/>
      </c>
      <c r="KQV18" s="385" t="str">
        <f t="shared" ca="1" si="254"/>
        <v/>
      </c>
      <c r="KQW18" s="385" t="str">
        <f t="shared" ca="1" si="254"/>
        <v/>
      </c>
      <c r="KQX18" s="385" t="str">
        <f t="shared" ca="1" si="254"/>
        <v/>
      </c>
      <c r="KQY18" s="385" t="str">
        <f t="shared" ca="1" si="254"/>
        <v/>
      </c>
      <c r="KQZ18" s="385" t="str">
        <f t="shared" ca="1" si="254"/>
        <v/>
      </c>
      <c r="KRA18" s="385" t="str">
        <f t="shared" ca="1" si="254"/>
        <v/>
      </c>
      <c r="KRB18" s="385" t="str">
        <f t="shared" ca="1" si="254"/>
        <v/>
      </c>
      <c r="KRC18" s="385" t="str">
        <f t="shared" ca="1" si="254"/>
        <v/>
      </c>
      <c r="KRD18" s="385" t="str">
        <f t="shared" ca="1" si="254"/>
        <v/>
      </c>
      <c r="KRE18" s="385" t="str">
        <f t="shared" ca="1" si="254"/>
        <v/>
      </c>
      <c r="KRF18" s="385" t="str">
        <f t="shared" ca="1" si="254"/>
        <v/>
      </c>
      <c r="KRG18" s="385" t="str">
        <f t="shared" ca="1" si="254"/>
        <v/>
      </c>
      <c r="KRH18" s="385" t="str">
        <f t="shared" ca="1" si="254"/>
        <v/>
      </c>
      <c r="KRI18" s="385" t="str">
        <f t="shared" ca="1" si="254"/>
        <v/>
      </c>
      <c r="KRJ18" s="385" t="str">
        <f t="shared" ca="1" si="254"/>
        <v/>
      </c>
      <c r="KRK18" s="385" t="str">
        <f t="shared" ca="1" si="254"/>
        <v/>
      </c>
      <c r="KRL18" s="385" t="str">
        <f t="shared" ca="1" si="254"/>
        <v/>
      </c>
      <c r="KRM18" s="385" t="str">
        <f t="shared" ca="1" si="254"/>
        <v/>
      </c>
      <c r="KRN18" s="385" t="str">
        <f t="shared" ca="1" si="254"/>
        <v/>
      </c>
      <c r="KRO18" s="385" t="str">
        <f t="shared" ca="1" si="254"/>
        <v/>
      </c>
      <c r="KRP18" s="385" t="str">
        <f t="shared" ca="1" si="254"/>
        <v/>
      </c>
      <c r="KRQ18" s="385" t="str">
        <f t="shared" ca="1" si="254"/>
        <v/>
      </c>
      <c r="KRR18" s="385" t="str">
        <f t="shared" ca="1" si="254"/>
        <v/>
      </c>
      <c r="KRS18" s="385" t="str">
        <f t="shared" ca="1" si="254"/>
        <v/>
      </c>
      <c r="KRT18" s="385" t="str">
        <f t="shared" ca="1" si="254"/>
        <v/>
      </c>
      <c r="KRU18" s="385" t="str">
        <f t="shared" ca="1" si="254"/>
        <v/>
      </c>
      <c r="KRV18" s="385" t="str">
        <f t="shared" ca="1" si="254"/>
        <v/>
      </c>
      <c r="KRW18" s="385" t="str">
        <f t="shared" ca="1" si="254"/>
        <v/>
      </c>
      <c r="KRX18" s="385" t="str">
        <f t="shared" ca="1" si="254"/>
        <v/>
      </c>
      <c r="KRY18" s="385" t="str">
        <f t="shared" ca="1" si="254"/>
        <v/>
      </c>
      <c r="KRZ18" s="385" t="str">
        <f t="shared" ca="1" si="254"/>
        <v/>
      </c>
      <c r="KSA18" s="385" t="str">
        <f t="shared" ca="1" si="254"/>
        <v/>
      </c>
      <c r="KSB18" s="385" t="str">
        <f t="shared" ca="1" si="254"/>
        <v/>
      </c>
      <c r="KSC18" s="385" t="str">
        <f t="shared" ca="1" si="254"/>
        <v/>
      </c>
      <c r="KSD18" s="385" t="str">
        <f t="shared" ca="1" si="254"/>
        <v/>
      </c>
      <c r="KSE18" s="385" t="str">
        <f t="shared" ca="1" si="254"/>
        <v/>
      </c>
      <c r="KSF18" s="385" t="str">
        <f t="shared" ca="1" si="254"/>
        <v/>
      </c>
      <c r="KSG18" s="385" t="str">
        <f t="shared" ca="1" si="254"/>
        <v/>
      </c>
      <c r="KSH18" s="385" t="str">
        <f t="shared" ca="1" si="254"/>
        <v/>
      </c>
      <c r="KSI18" s="385" t="str">
        <f t="shared" ref="KSI18:KUT18" ca="1" si="255">IF(OFFSET(Cp_path,0,INT((COLUMN(KSI16)-3)/(N_w_div+1)+1))&lt;&gt;"",INT((COLUMN(KSI16)-3)/(N_w_div+1))+1,"")</f>
        <v/>
      </c>
      <c r="KSJ18" s="385" t="str">
        <f t="shared" ca="1" si="255"/>
        <v/>
      </c>
      <c r="KSK18" s="385" t="str">
        <f t="shared" ca="1" si="255"/>
        <v/>
      </c>
      <c r="KSL18" s="385" t="str">
        <f t="shared" ca="1" si="255"/>
        <v/>
      </c>
      <c r="KSM18" s="385" t="str">
        <f t="shared" ca="1" si="255"/>
        <v/>
      </c>
      <c r="KSN18" s="385" t="str">
        <f t="shared" ca="1" si="255"/>
        <v/>
      </c>
      <c r="KSO18" s="385" t="str">
        <f t="shared" ca="1" si="255"/>
        <v/>
      </c>
      <c r="KSP18" s="385" t="str">
        <f t="shared" ca="1" si="255"/>
        <v/>
      </c>
      <c r="KSQ18" s="385" t="str">
        <f t="shared" ca="1" si="255"/>
        <v/>
      </c>
      <c r="KSR18" s="385" t="str">
        <f t="shared" ca="1" si="255"/>
        <v/>
      </c>
      <c r="KSS18" s="385" t="str">
        <f t="shared" ca="1" si="255"/>
        <v/>
      </c>
      <c r="KST18" s="385" t="str">
        <f t="shared" ca="1" si="255"/>
        <v/>
      </c>
      <c r="KSU18" s="385" t="str">
        <f t="shared" ca="1" si="255"/>
        <v/>
      </c>
      <c r="KSV18" s="385" t="str">
        <f t="shared" ca="1" si="255"/>
        <v/>
      </c>
      <c r="KSW18" s="385" t="str">
        <f t="shared" ca="1" si="255"/>
        <v/>
      </c>
      <c r="KSX18" s="385" t="str">
        <f t="shared" ca="1" si="255"/>
        <v/>
      </c>
      <c r="KSY18" s="385" t="str">
        <f t="shared" ca="1" si="255"/>
        <v/>
      </c>
      <c r="KSZ18" s="385" t="str">
        <f t="shared" ca="1" si="255"/>
        <v/>
      </c>
      <c r="KTA18" s="385" t="str">
        <f t="shared" ca="1" si="255"/>
        <v/>
      </c>
      <c r="KTB18" s="385" t="str">
        <f t="shared" ca="1" si="255"/>
        <v/>
      </c>
      <c r="KTC18" s="385" t="str">
        <f t="shared" ca="1" si="255"/>
        <v/>
      </c>
      <c r="KTD18" s="385" t="str">
        <f t="shared" ca="1" si="255"/>
        <v/>
      </c>
      <c r="KTE18" s="385" t="str">
        <f t="shared" ca="1" si="255"/>
        <v/>
      </c>
      <c r="KTF18" s="385" t="str">
        <f t="shared" ca="1" si="255"/>
        <v/>
      </c>
      <c r="KTG18" s="385" t="str">
        <f t="shared" ca="1" si="255"/>
        <v/>
      </c>
      <c r="KTH18" s="385" t="str">
        <f t="shared" ca="1" si="255"/>
        <v/>
      </c>
      <c r="KTI18" s="385" t="str">
        <f t="shared" ca="1" si="255"/>
        <v/>
      </c>
      <c r="KTJ18" s="385" t="str">
        <f t="shared" ca="1" si="255"/>
        <v/>
      </c>
      <c r="KTK18" s="385" t="str">
        <f t="shared" ca="1" si="255"/>
        <v/>
      </c>
      <c r="KTL18" s="385" t="str">
        <f t="shared" ca="1" si="255"/>
        <v/>
      </c>
      <c r="KTM18" s="385" t="str">
        <f t="shared" ca="1" si="255"/>
        <v/>
      </c>
      <c r="KTN18" s="385" t="str">
        <f t="shared" ca="1" si="255"/>
        <v/>
      </c>
      <c r="KTO18" s="385" t="str">
        <f t="shared" ca="1" si="255"/>
        <v/>
      </c>
      <c r="KTP18" s="385" t="str">
        <f t="shared" ca="1" si="255"/>
        <v/>
      </c>
      <c r="KTQ18" s="385" t="str">
        <f t="shared" ca="1" si="255"/>
        <v/>
      </c>
      <c r="KTR18" s="385" t="str">
        <f t="shared" ca="1" si="255"/>
        <v/>
      </c>
      <c r="KTS18" s="385" t="str">
        <f t="shared" ca="1" si="255"/>
        <v/>
      </c>
      <c r="KTT18" s="385" t="str">
        <f t="shared" ca="1" si="255"/>
        <v/>
      </c>
      <c r="KTU18" s="385" t="str">
        <f t="shared" ca="1" si="255"/>
        <v/>
      </c>
      <c r="KTV18" s="385" t="str">
        <f t="shared" ca="1" si="255"/>
        <v/>
      </c>
      <c r="KTW18" s="385" t="str">
        <f t="shared" ca="1" si="255"/>
        <v/>
      </c>
      <c r="KTX18" s="385" t="str">
        <f t="shared" ca="1" si="255"/>
        <v/>
      </c>
      <c r="KTY18" s="385" t="str">
        <f t="shared" ca="1" si="255"/>
        <v/>
      </c>
      <c r="KTZ18" s="385" t="str">
        <f t="shared" ca="1" si="255"/>
        <v/>
      </c>
      <c r="KUA18" s="385" t="str">
        <f t="shared" ca="1" si="255"/>
        <v/>
      </c>
      <c r="KUB18" s="385" t="str">
        <f t="shared" ca="1" si="255"/>
        <v/>
      </c>
      <c r="KUC18" s="385" t="str">
        <f t="shared" ca="1" si="255"/>
        <v/>
      </c>
      <c r="KUD18" s="385" t="str">
        <f t="shared" ca="1" si="255"/>
        <v/>
      </c>
      <c r="KUE18" s="385" t="str">
        <f t="shared" ca="1" si="255"/>
        <v/>
      </c>
      <c r="KUF18" s="385" t="str">
        <f t="shared" ca="1" si="255"/>
        <v/>
      </c>
      <c r="KUG18" s="385" t="str">
        <f t="shared" ca="1" si="255"/>
        <v/>
      </c>
      <c r="KUH18" s="385" t="str">
        <f t="shared" ca="1" si="255"/>
        <v/>
      </c>
      <c r="KUI18" s="385" t="str">
        <f t="shared" ca="1" si="255"/>
        <v/>
      </c>
      <c r="KUJ18" s="385" t="str">
        <f t="shared" ca="1" si="255"/>
        <v/>
      </c>
      <c r="KUK18" s="385" t="str">
        <f t="shared" ca="1" si="255"/>
        <v/>
      </c>
      <c r="KUL18" s="385" t="str">
        <f t="shared" ca="1" si="255"/>
        <v/>
      </c>
      <c r="KUM18" s="385" t="str">
        <f t="shared" ca="1" si="255"/>
        <v/>
      </c>
      <c r="KUN18" s="385" t="str">
        <f t="shared" ca="1" si="255"/>
        <v/>
      </c>
      <c r="KUO18" s="385" t="str">
        <f t="shared" ca="1" si="255"/>
        <v/>
      </c>
      <c r="KUP18" s="385" t="str">
        <f t="shared" ca="1" si="255"/>
        <v/>
      </c>
      <c r="KUQ18" s="385" t="str">
        <f t="shared" ca="1" si="255"/>
        <v/>
      </c>
      <c r="KUR18" s="385" t="str">
        <f t="shared" ca="1" si="255"/>
        <v/>
      </c>
      <c r="KUS18" s="385" t="str">
        <f t="shared" ca="1" si="255"/>
        <v/>
      </c>
      <c r="KUT18" s="385" t="str">
        <f t="shared" ca="1" si="255"/>
        <v/>
      </c>
      <c r="KUU18" s="385" t="str">
        <f t="shared" ref="KUU18:KXF18" ca="1" si="256">IF(OFFSET(Cp_path,0,INT((COLUMN(KUU16)-3)/(N_w_div+1)+1))&lt;&gt;"",INT((COLUMN(KUU16)-3)/(N_w_div+1))+1,"")</f>
        <v/>
      </c>
      <c r="KUV18" s="385" t="str">
        <f t="shared" ca="1" si="256"/>
        <v/>
      </c>
      <c r="KUW18" s="385" t="str">
        <f t="shared" ca="1" si="256"/>
        <v/>
      </c>
      <c r="KUX18" s="385" t="str">
        <f t="shared" ca="1" si="256"/>
        <v/>
      </c>
      <c r="KUY18" s="385" t="str">
        <f t="shared" ca="1" si="256"/>
        <v/>
      </c>
      <c r="KUZ18" s="385" t="str">
        <f t="shared" ca="1" si="256"/>
        <v/>
      </c>
      <c r="KVA18" s="385" t="str">
        <f t="shared" ca="1" si="256"/>
        <v/>
      </c>
      <c r="KVB18" s="385" t="str">
        <f t="shared" ca="1" si="256"/>
        <v/>
      </c>
      <c r="KVC18" s="385" t="str">
        <f t="shared" ca="1" si="256"/>
        <v/>
      </c>
      <c r="KVD18" s="385" t="str">
        <f t="shared" ca="1" si="256"/>
        <v/>
      </c>
      <c r="KVE18" s="385" t="str">
        <f t="shared" ca="1" si="256"/>
        <v/>
      </c>
      <c r="KVF18" s="385" t="str">
        <f t="shared" ca="1" si="256"/>
        <v/>
      </c>
      <c r="KVG18" s="385" t="str">
        <f t="shared" ca="1" si="256"/>
        <v/>
      </c>
      <c r="KVH18" s="385" t="str">
        <f t="shared" ca="1" si="256"/>
        <v/>
      </c>
      <c r="KVI18" s="385" t="str">
        <f t="shared" ca="1" si="256"/>
        <v/>
      </c>
      <c r="KVJ18" s="385" t="str">
        <f t="shared" ca="1" si="256"/>
        <v/>
      </c>
      <c r="KVK18" s="385" t="str">
        <f t="shared" ca="1" si="256"/>
        <v/>
      </c>
      <c r="KVL18" s="385" t="str">
        <f t="shared" ca="1" si="256"/>
        <v/>
      </c>
      <c r="KVM18" s="385" t="str">
        <f t="shared" ca="1" si="256"/>
        <v/>
      </c>
      <c r="KVN18" s="385" t="str">
        <f t="shared" ca="1" si="256"/>
        <v/>
      </c>
      <c r="KVO18" s="385" t="str">
        <f t="shared" ca="1" si="256"/>
        <v/>
      </c>
      <c r="KVP18" s="385" t="str">
        <f t="shared" ca="1" si="256"/>
        <v/>
      </c>
      <c r="KVQ18" s="385" t="str">
        <f t="shared" ca="1" si="256"/>
        <v/>
      </c>
      <c r="KVR18" s="385" t="str">
        <f t="shared" ca="1" si="256"/>
        <v/>
      </c>
      <c r="KVS18" s="385" t="str">
        <f t="shared" ca="1" si="256"/>
        <v/>
      </c>
      <c r="KVT18" s="385" t="str">
        <f t="shared" ca="1" si="256"/>
        <v/>
      </c>
      <c r="KVU18" s="385" t="str">
        <f t="shared" ca="1" si="256"/>
        <v/>
      </c>
      <c r="KVV18" s="385" t="str">
        <f t="shared" ca="1" si="256"/>
        <v/>
      </c>
      <c r="KVW18" s="385" t="str">
        <f t="shared" ca="1" si="256"/>
        <v/>
      </c>
      <c r="KVX18" s="385" t="str">
        <f t="shared" ca="1" si="256"/>
        <v/>
      </c>
      <c r="KVY18" s="385" t="str">
        <f t="shared" ca="1" si="256"/>
        <v/>
      </c>
      <c r="KVZ18" s="385" t="str">
        <f t="shared" ca="1" si="256"/>
        <v/>
      </c>
      <c r="KWA18" s="385" t="str">
        <f t="shared" ca="1" si="256"/>
        <v/>
      </c>
      <c r="KWB18" s="385" t="str">
        <f t="shared" ca="1" si="256"/>
        <v/>
      </c>
      <c r="KWC18" s="385" t="str">
        <f t="shared" ca="1" si="256"/>
        <v/>
      </c>
      <c r="KWD18" s="385" t="str">
        <f t="shared" ca="1" si="256"/>
        <v/>
      </c>
      <c r="KWE18" s="385" t="str">
        <f t="shared" ca="1" si="256"/>
        <v/>
      </c>
      <c r="KWF18" s="385" t="str">
        <f t="shared" ca="1" si="256"/>
        <v/>
      </c>
      <c r="KWG18" s="385" t="str">
        <f t="shared" ca="1" si="256"/>
        <v/>
      </c>
      <c r="KWH18" s="385" t="str">
        <f t="shared" ca="1" si="256"/>
        <v/>
      </c>
      <c r="KWI18" s="385" t="str">
        <f t="shared" ca="1" si="256"/>
        <v/>
      </c>
      <c r="KWJ18" s="385" t="str">
        <f t="shared" ca="1" si="256"/>
        <v/>
      </c>
      <c r="KWK18" s="385" t="str">
        <f t="shared" ca="1" si="256"/>
        <v/>
      </c>
      <c r="KWL18" s="385" t="str">
        <f t="shared" ca="1" si="256"/>
        <v/>
      </c>
      <c r="KWM18" s="385" t="str">
        <f t="shared" ca="1" si="256"/>
        <v/>
      </c>
      <c r="KWN18" s="385" t="str">
        <f t="shared" ca="1" si="256"/>
        <v/>
      </c>
      <c r="KWO18" s="385" t="str">
        <f t="shared" ca="1" si="256"/>
        <v/>
      </c>
      <c r="KWP18" s="385" t="str">
        <f t="shared" ca="1" si="256"/>
        <v/>
      </c>
      <c r="KWQ18" s="385" t="str">
        <f t="shared" ca="1" si="256"/>
        <v/>
      </c>
      <c r="KWR18" s="385" t="str">
        <f t="shared" ca="1" si="256"/>
        <v/>
      </c>
      <c r="KWS18" s="385" t="str">
        <f t="shared" ca="1" si="256"/>
        <v/>
      </c>
      <c r="KWT18" s="385" t="str">
        <f t="shared" ca="1" si="256"/>
        <v/>
      </c>
      <c r="KWU18" s="385" t="str">
        <f t="shared" ca="1" si="256"/>
        <v/>
      </c>
      <c r="KWV18" s="385" t="str">
        <f t="shared" ca="1" si="256"/>
        <v/>
      </c>
      <c r="KWW18" s="385" t="str">
        <f t="shared" ca="1" si="256"/>
        <v/>
      </c>
      <c r="KWX18" s="385" t="str">
        <f t="shared" ca="1" si="256"/>
        <v/>
      </c>
      <c r="KWY18" s="385" t="str">
        <f t="shared" ca="1" si="256"/>
        <v/>
      </c>
      <c r="KWZ18" s="385" t="str">
        <f t="shared" ca="1" si="256"/>
        <v/>
      </c>
      <c r="KXA18" s="385" t="str">
        <f t="shared" ca="1" si="256"/>
        <v/>
      </c>
      <c r="KXB18" s="385" t="str">
        <f t="shared" ca="1" si="256"/>
        <v/>
      </c>
      <c r="KXC18" s="385" t="str">
        <f t="shared" ca="1" si="256"/>
        <v/>
      </c>
      <c r="KXD18" s="385" t="str">
        <f t="shared" ca="1" si="256"/>
        <v/>
      </c>
      <c r="KXE18" s="385" t="str">
        <f t="shared" ca="1" si="256"/>
        <v/>
      </c>
      <c r="KXF18" s="385" t="str">
        <f t="shared" ca="1" si="256"/>
        <v/>
      </c>
      <c r="KXG18" s="385" t="str">
        <f t="shared" ref="KXG18:KZR18" ca="1" si="257">IF(OFFSET(Cp_path,0,INT((COLUMN(KXG16)-3)/(N_w_div+1)+1))&lt;&gt;"",INT((COLUMN(KXG16)-3)/(N_w_div+1))+1,"")</f>
        <v/>
      </c>
      <c r="KXH18" s="385" t="str">
        <f t="shared" ca="1" si="257"/>
        <v/>
      </c>
      <c r="KXI18" s="385" t="str">
        <f t="shared" ca="1" si="257"/>
        <v/>
      </c>
      <c r="KXJ18" s="385" t="str">
        <f t="shared" ca="1" si="257"/>
        <v/>
      </c>
      <c r="KXK18" s="385" t="str">
        <f t="shared" ca="1" si="257"/>
        <v/>
      </c>
      <c r="KXL18" s="385" t="str">
        <f t="shared" ca="1" si="257"/>
        <v/>
      </c>
      <c r="KXM18" s="385" t="str">
        <f t="shared" ca="1" si="257"/>
        <v/>
      </c>
      <c r="KXN18" s="385" t="str">
        <f t="shared" ca="1" si="257"/>
        <v/>
      </c>
      <c r="KXO18" s="385" t="str">
        <f t="shared" ca="1" si="257"/>
        <v/>
      </c>
      <c r="KXP18" s="385" t="str">
        <f t="shared" ca="1" si="257"/>
        <v/>
      </c>
      <c r="KXQ18" s="385" t="str">
        <f t="shared" ca="1" si="257"/>
        <v/>
      </c>
      <c r="KXR18" s="385" t="str">
        <f t="shared" ca="1" si="257"/>
        <v/>
      </c>
      <c r="KXS18" s="385" t="str">
        <f t="shared" ca="1" si="257"/>
        <v/>
      </c>
      <c r="KXT18" s="385" t="str">
        <f t="shared" ca="1" si="257"/>
        <v/>
      </c>
      <c r="KXU18" s="385" t="str">
        <f t="shared" ca="1" si="257"/>
        <v/>
      </c>
      <c r="KXV18" s="385" t="str">
        <f t="shared" ca="1" si="257"/>
        <v/>
      </c>
      <c r="KXW18" s="385" t="str">
        <f t="shared" ca="1" si="257"/>
        <v/>
      </c>
      <c r="KXX18" s="385" t="str">
        <f t="shared" ca="1" si="257"/>
        <v/>
      </c>
      <c r="KXY18" s="385" t="str">
        <f t="shared" ca="1" si="257"/>
        <v/>
      </c>
      <c r="KXZ18" s="385" t="str">
        <f t="shared" ca="1" si="257"/>
        <v/>
      </c>
      <c r="KYA18" s="385" t="str">
        <f t="shared" ca="1" si="257"/>
        <v/>
      </c>
      <c r="KYB18" s="385" t="str">
        <f t="shared" ca="1" si="257"/>
        <v/>
      </c>
      <c r="KYC18" s="385" t="str">
        <f t="shared" ca="1" si="257"/>
        <v/>
      </c>
      <c r="KYD18" s="385" t="str">
        <f t="shared" ca="1" si="257"/>
        <v/>
      </c>
      <c r="KYE18" s="385" t="str">
        <f t="shared" ca="1" si="257"/>
        <v/>
      </c>
      <c r="KYF18" s="385" t="str">
        <f t="shared" ca="1" si="257"/>
        <v/>
      </c>
      <c r="KYG18" s="385" t="str">
        <f t="shared" ca="1" si="257"/>
        <v/>
      </c>
      <c r="KYH18" s="385" t="str">
        <f t="shared" ca="1" si="257"/>
        <v/>
      </c>
      <c r="KYI18" s="385" t="str">
        <f t="shared" ca="1" si="257"/>
        <v/>
      </c>
      <c r="KYJ18" s="385" t="str">
        <f t="shared" ca="1" si="257"/>
        <v/>
      </c>
      <c r="KYK18" s="385" t="str">
        <f t="shared" ca="1" si="257"/>
        <v/>
      </c>
      <c r="KYL18" s="385" t="str">
        <f t="shared" ca="1" si="257"/>
        <v/>
      </c>
      <c r="KYM18" s="385" t="str">
        <f t="shared" ca="1" si="257"/>
        <v/>
      </c>
      <c r="KYN18" s="385" t="str">
        <f t="shared" ca="1" si="257"/>
        <v/>
      </c>
      <c r="KYO18" s="385" t="str">
        <f t="shared" ca="1" si="257"/>
        <v/>
      </c>
      <c r="KYP18" s="385" t="str">
        <f t="shared" ca="1" si="257"/>
        <v/>
      </c>
      <c r="KYQ18" s="385" t="str">
        <f t="shared" ca="1" si="257"/>
        <v/>
      </c>
      <c r="KYR18" s="385" t="str">
        <f t="shared" ca="1" si="257"/>
        <v/>
      </c>
      <c r="KYS18" s="385" t="str">
        <f t="shared" ca="1" si="257"/>
        <v/>
      </c>
      <c r="KYT18" s="385" t="str">
        <f t="shared" ca="1" si="257"/>
        <v/>
      </c>
      <c r="KYU18" s="385" t="str">
        <f t="shared" ca="1" si="257"/>
        <v/>
      </c>
      <c r="KYV18" s="385" t="str">
        <f t="shared" ca="1" si="257"/>
        <v/>
      </c>
      <c r="KYW18" s="385" t="str">
        <f t="shared" ca="1" si="257"/>
        <v/>
      </c>
      <c r="KYX18" s="385" t="str">
        <f t="shared" ca="1" si="257"/>
        <v/>
      </c>
      <c r="KYY18" s="385" t="str">
        <f t="shared" ca="1" si="257"/>
        <v/>
      </c>
      <c r="KYZ18" s="385" t="str">
        <f t="shared" ca="1" si="257"/>
        <v/>
      </c>
      <c r="KZA18" s="385" t="str">
        <f t="shared" ca="1" si="257"/>
        <v/>
      </c>
      <c r="KZB18" s="385" t="str">
        <f t="shared" ca="1" si="257"/>
        <v/>
      </c>
      <c r="KZC18" s="385" t="str">
        <f t="shared" ca="1" si="257"/>
        <v/>
      </c>
      <c r="KZD18" s="385" t="str">
        <f t="shared" ca="1" si="257"/>
        <v/>
      </c>
      <c r="KZE18" s="385" t="str">
        <f t="shared" ca="1" si="257"/>
        <v/>
      </c>
      <c r="KZF18" s="385" t="str">
        <f t="shared" ca="1" si="257"/>
        <v/>
      </c>
      <c r="KZG18" s="385" t="str">
        <f t="shared" ca="1" si="257"/>
        <v/>
      </c>
      <c r="KZH18" s="385" t="str">
        <f t="shared" ca="1" si="257"/>
        <v/>
      </c>
      <c r="KZI18" s="385" t="str">
        <f t="shared" ca="1" si="257"/>
        <v/>
      </c>
      <c r="KZJ18" s="385" t="str">
        <f t="shared" ca="1" si="257"/>
        <v/>
      </c>
      <c r="KZK18" s="385" t="str">
        <f t="shared" ca="1" si="257"/>
        <v/>
      </c>
      <c r="KZL18" s="385" t="str">
        <f t="shared" ca="1" si="257"/>
        <v/>
      </c>
      <c r="KZM18" s="385" t="str">
        <f t="shared" ca="1" si="257"/>
        <v/>
      </c>
      <c r="KZN18" s="385" t="str">
        <f t="shared" ca="1" si="257"/>
        <v/>
      </c>
      <c r="KZO18" s="385" t="str">
        <f t="shared" ca="1" si="257"/>
        <v/>
      </c>
      <c r="KZP18" s="385" t="str">
        <f t="shared" ca="1" si="257"/>
        <v/>
      </c>
      <c r="KZQ18" s="385" t="str">
        <f t="shared" ca="1" si="257"/>
        <v/>
      </c>
      <c r="KZR18" s="385" t="str">
        <f t="shared" ca="1" si="257"/>
        <v/>
      </c>
      <c r="KZS18" s="385" t="str">
        <f t="shared" ref="KZS18:LCD18" ca="1" si="258">IF(OFFSET(Cp_path,0,INT((COLUMN(KZS16)-3)/(N_w_div+1)+1))&lt;&gt;"",INT((COLUMN(KZS16)-3)/(N_w_div+1))+1,"")</f>
        <v/>
      </c>
      <c r="KZT18" s="385" t="str">
        <f t="shared" ca="1" si="258"/>
        <v/>
      </c>
      <c r="KZU18" s="385" t="str">
        <f t="shared" ca="1" si="258"/>
        <v/>
      </c>
      <c r="KZV18" s="385" t="str">
        <f t="shared" ca="1" si="258"/>
        <v/>
      </c>
      <c r="KZW18" s="385" t="str">
        <f t="shared" ca="1" si="258"/>
        <v/>
      </c>
      <c r="KZX18" s="385" t="str">
        <f t="shared" ca="1" si="258"/>
        <v/>
      </c>
      <c r="KZY18" s="385" t="str">
        <f t="shared" ca="1" si="258"/>
        <v/>
      </c>
      <c r="KZZ18" s="385" t="str">
        <f t="shared" ca="1" si="258"/>
        <v/>
      </c>
      <c r="LAA18" s="385" t="str">
        <f t="shared" ca="1" si="258"/>
        <v/>
      </c>
      <c r="LAB18" s="385" t="str">
        <f t="shared" ca="1" si="258"/>
        <v/>
      </c>
      <c r="LAC18" s="385" t="str">
        <f t="shared" ca="1" si="258"/>
        <v/>
      </c>
      <c r="LAD18" s="385" t="str">
        <f t="shared" ca="1" si="258"/>
        <v/>
      </c>
      <c r="LAE18" s="385" t="str">
        <f t="shared" ca="1" si="258"/>
        <v/>
      </c>
      <c r="LAF18" s="385" t="str">
        <f t="shared" ca="1" si="258"/>
        <v/>
      </c>
      <c r="LAG18" s="385" t="str">
        <f t="shared" ca="1" si="258"/>
        <v/>
      </c>
      <c r="LAH18" s="385" t="str">
        <f t="shared" ca="1" si="258"/>
        <v/>
      </c>
      <c r="LAI18" s="385" t="str">
        <f t="shared" ca="1" si="258"/>
        <v/>
      </c>
      <c r="LAJ18" s="385" t="str">
        <f t="shared" ca="1" si="258"/>
        <v/>
      </c>
      <c r="LAK18" s="385" t="str">
        <f t="shared" ca="1" si="258"/>
        <v/>
      </c>
      <c r="LAL18" s="385" t="str">
        <f t="shared" ca="1" si="258"/>
        <v/>
      </c>
      <c r="LAM18" s="385" t="str">
        <f t="shared" ca="1" si="258"/>
        <v/>
      </c>
      <c r="LAN18" s="385" t="str">
        <f t="shared" ca="1" si="258"/>
        <v/>
      </c>
      <c r="LAO18" s="385" t="str">
        <f t="shared" ca="1" si="258"/>
        <v/>
      </c>
      <c r="LAP18" s="385" t="str">
        <f t="shared" ca="1" si="258"/>
        <v/>
      </c>
      <c r="LAQ18" s="385" t="str">
        <f t="shared" ca="1" si="258"/>
        <v/>
      </c>
      <c r="LAR18" s="385" t="str">
        <f t="shared" ca="1" si="258"/>
        <v/>
      </c>
      <c r="LAS18" s="385" t="str">
        <f t="shared" ca="1" si="258"/>
        <v/>
      </c>
      <c r="LAT18" s="385" t="str">
        <f t="shared" ca="1" si="258"/>
        <v/>
      </c>
      <c r="LAU18" s="385" t="str">
        <f t="shared" ca="1" si="258"/>
        <v/>
      </c>
      <c r="LAV18" s="385" t="str">
        <f t="shared" ca="1" si="258"/>
        <v/>
      </c>
      <c r="LAW18" s="385" t="str">
        <f t="shared" ca="1" si="258"/>
        <v/>
      </c>
      <c r="LAX18" s="385" t="str">
        <f t="shared" ca="1" si="258"/>
        <v/>
      </c>
      <c r="LAY18" s="385" t="str">
        <f t="shared" ca="1" si="258"/>
        <v/>
      </c>
      <c r="LAZ18" s="385" t="str">
        <f t="shared" ca="1" si="258"/>
        <v/>
      </c>
      <c r="LBA18" s="385" t="str">
        <f t="shared" ca="1" si="258"/>
        <v/>
      </c>
      <c r="LBB18" s="385" t="str">
        <f t="shared" ca="1" si="258"/>
        <v/>
      </c>
      <c r="LBC18" s="385" t="str">
        <f t="shared" ca="1" si="258"/>
        <v/>
      </c>
      <c r="LBD18" s="385" t="str">
        <f t="shared" ca="1" si="258"/>
        <v/>
      </c>
      <c r="LBE18" s="385" t="str">
        <f t="shared" ca="1" si="258"/>
        <v/>
      </c>
      <c r="LBF18" s="385" t="str">
        <f t="shared" ca="1" si="258"/>
        <v/>
      </c>
      <c r="LBG18" s="385" t="str">
        <f t="shared" ca="1" si="258"/>
        <v/>
      </c>
      <c r="LBH18" s="385" t="str">
        <f t="shared" ca="1" si="258"/>
        <v/>
      </c>
      <c r="LBI18" s="385" t="str">
        <f t="shared" ca="1" si="258"/>
        <v/>
      </c>
      <c r="LBJ18" s="385" t="str">
        <f t="shared" ca="1" si="258"/>
        <v/>
      </c>
      <c r="LBK18" s="385" t="str">
        <f t="shared" ca="1" si="258"/>
        <v/>
      </c>
      <c r="LBL18" s="385" t="str">
        <f t="shared" ca="1" si="258"/>
        <v/>
      </c>
      <c r="LBM18" s="385" t="str">
        <f t="shared" ca="1" si="258"/>
        <v/>
      </c>
      <c r="LBN18" s="385" t="str">
        <f t="shared" ca="1" si="258"/>
        <v/>
      </c>
      <c r="LBO18" s="385" t="str">
        <f t="shared" ca="1" si="258"/>
        <v/>
      </c>
      <c r="LBP18" s="385" t="str">
        <f t="shared" ca="1" si="258"/>
        <v/>
      </c>
      <c r="LBQ18" s="385" t="str">
        <f t="shared" ca="1" si="258"/>
        <v/>
      </c>
      <c r="LBR18" s="385" t="str">
        <f t="shared" ca="1" si="258"/>
        <v/>
      </c>
      <c r="LBS18" s="385" t="str">
        <f t="shared" ca="1" si="258"/>
        <v/>
      </c>
      <c r="LBT18" s="385" t="str">
        <f t="shared" ca="1" si="258"/>
        <v/>
      </c>
      <c r="LBU18" s="385" t="str">
        <f t="shared" ca="1" si="258"/>
        <v/>
      </c>
      <c r="LBV18" s="385" t="str">
        <f t="shared" ca="1" si="258"/>
        <v/>
      </c>
      <c r="LBW18" s="385" t="str">
        <f t="shared" ca="1" si="258"/>
        <v/>
      </c>
      <c r="LBX18" s="385" t="str">
        <f t="shared" ca="1" si="258"/>
        <v/>
      </c>
      <c r="LBY18" s="385" t="str">
        <f t="shared" ca="1" si="258"/>
        <v/>
      </c>
      <c r="LBZ18" s="385" t="str">
        <f t="shared" ca="1" si="258"/>
        <v/>
      </c>
      <c r="LCA18" s="385" t="str">
        <f t="shared" ca="1" si="258"/>
        <v/>
      </c>
      <c r="LCB18" s="385" t="str">
        <f t="shared" ca="1" si="258"/>
        <v/>
      </c>
      <c r="LCC18" s="385" t="str">
        <f t="shared" ca="1" si="258"/>
        <v/>
      </c>
      <c r="LCD18" s="385" t="str">
        <f t="shared" ca="1" si="258"/>
        <v/>
      </c>
      <c r="LCE18" s="385" t="str">
        <f t="shared" ref="LCE18:LEP18" ca="1" si="259">IF(OFFSET(Cp_path,0,INT((COLUMN(LCE16)-3)/(N_w_div+1)+1))&lt;&gt;"",INT((COLUMN(LCE16)-3)/(N_w_div+1))+1,"")</f>
        <v/>
      </c>
      <c r="LCF18" s="385" t="str">
        <f t="shared" ca="1" si="259"/>
        <v/>
      </c>
      <c r="LCG18" s="385" t="str">
        <f t="shared" ca="1" si="259"/>
        <v/>
      </c>
      <c r="LCH18" s="385" t="str">
        <f t="shared" ca="1" si="259"/>
        <v/>
      </c>
      <c r="LCI18" s="385" t="str">
        <f t="shared" ca="1" si="259"/>
        <v/>
      </c>
      <c r="LCJ18" s="385" t="str">
        <f t="shared" ca="1" si="259"/>
        <v/>
      </c>
      <c r="LCK18" s="385" t="str">
        <f t="shared" ca="1" si="259"/>
        <v/>
      </c>
      <c r="LCL18" s="385" t="str">
        <f t="shared" ca="1" si="259"/>
        <v/>
      </c>
      <c r="LCM18" s="385" t="str">
        <f t="shared" ca="1" si="259"/>
        <v/>
      </c>
      <c r="LCN18" s="385" t="str">
        <f t="shared" ca="1" si="259"/>
        <v/>
      </c>
      <c r="LCO18" s="385" t="str">
        <f t="shared" ca="1" si="259"/>
        <v/>
      </c>
      <c r="LCP18" s="385" t="str">
        <f t="shared" ca="1" si="259"/>
        <v/>
      </c>
      <c r="LCQ18" s="385" t="str">
        <f t="shared" ca="1" si="259"/>
        <v/>
      </c>
      <c r="LCR18" s="385" t="str">
        <f t="shared" ca="1" si="259"/>
        <v/>
      </c>
      <c r="LCS18" s="385" t="str">
        <f t="shared" ca="1" si="259"/>
        <v/>
      </c>
      <c r="LCT18" s="385" t="str">
        <f t="shared" ca="1" si="259"/>
        <v/>
      </c>
      <c r="LCU18" s="385" t="str">
        <f t="shared" ca="1" si="259"/>
        <v/>
      </c>
      <c r="LCV18" s="385" t="str">
        <f t="shared" ca="1" si="259"/>
        <v/>
      </c>
      <c r="LCW18" s="385" t="str">
        <f t="shared" ca="1" si="259"/>
        <v/>
      </c>
      <c r="LCX18" s="385" t="str">
        <f t="shared" ca="1" si="259"/>
        <v/>
      </c>
      <c r="LCY18" s="385" t="str">
        <f t="shared" ca="1" si="259"/>
        <v/>
      </c>
      <c r="LCZ18" s="385" t="str">
        <f t="shared" ca="1" si="259"/>
        <v/>
      </c>
      <c r="LDA18" s="385" t="str">
        <f t="shared" ca="1" si="259"/>
        <v/>
      </c>
      <c r="LDB18" s="385" t="str">
        <f t="shared" ca="1" si="259"/>
        <v/>
      </c>
      <c r="LDC18" s="385" t="str">
        <f t="shared" ca="1" si="259"/>
        <v/>
      </c>
      <c r="LDD18" s="385" t="str">
        <f t="shared" ca="1" si="259"/>
        <v/>
      </c>
      <c r="LDE18" s="385" t="str">
        <f t="shared" ca="1" si="259"/>
        <v/>
      </c>
      <c r="LDF18" s="385" t="str">
        <f t="shared" ca="1" si="259"/>
        <v/>
      </c>
      <c r="LDG18" s="385" t="str">
        <f t="shared" ca="1" si="259"/>
        <v/>
      </c>
      <c r="LDH18" s="385" t="str">
        <f t="shared" ca="1" si="259"/>
        <v/>
      </c>
      <c r="LDI18" s="385" t="str">
        <f t="shared" ca="1" si="259"/>
        <v/>
      </c>
      <c r="LDJ18" s="385" t="str">
        <f t="shared" ca="1" si="259"/>
        <v/>
      </c>
      <c r="LDK18" s="385" t="str">
        <f t="shared" ca="1" si="259"/>
        <v/>
      </c>
      <c r="LDL18" s="385" t="str">
        <f t="shared" ca="1" si="259"/>
        <v/>
      </c>
      <c r="LDM18" s="385" t="str">
        <f t="shared" ca="1" si="259"/>
        <v/>
      </c>
      <c r="LDN18" s="385" t="str">
        <f t="shared" ca="1" si="259"/>
        <v/>
      </c>
      <c r="LDO18" s="385" t="str">
        <f t="shared" ca="1" si="259"/>
        <v/>
      </c>
      <c r="LDP18" s="385" t="str">
        <f t="shared" ca="1" si="259"/>
        <v/>
      </c>
      <c r="LDQ18" s="385" t="str">
        <f t="shared" ca="1" si="259"/>
        <v/>
      </c>
      <c r="LDR18" s="385" t="str">
        <f t="shared" ca="1" si="259"/>
        <v/>
      </c>
      <c r="LDS18" s="385" t="str">
        <f t="shared" ca="1" si="259"/>
        <v/>
      </c>
      <c r="LDT18" s="385" t="str">
        <f t="shared" ca="1" si="259"/>
        <v/>
      </c>
      <c r="LDU18" s="385" t="str">
        <f t="shared" ca="1" si="259"/>
        <v/>
      </c>
      <c r="LDV18" s="385" t="str">
        <f t="shared" ca="1" si="259"/>
        <v/>
      </c>
      <c r="LDW18" s="385" t="str">
        <f t="shared" ca="1" si="259"/>
        <v/>
      </c>
      <c r="LDX18" s="385" t="str">
        <f t="shared" ca="1" si="259"/>
        <v/>
      </c>
      <c r="LDY18" s="385" t="str">
        <f t="shared" ca="1" si="259"/>
        <v/>
      </c>
      <c r="LDZ18" s="385" t="str">
        <f t="shared" ca="1" si="259"/>
        <v/>
      </c>
      <c r="LEA18" s="385" t="str">
        <f t="shared" ca="1" si="259"/>
        <v/>
      </c>
      <c r="LEB18" s="385" t="str">
        <f t="shared" ca="1" si="259"/>
        <v/>
      </c>
      <c r="LEC18" s="385" t="str">
        <f t="shared" ca="1" si="259"/>
        <v/>
      </c>
      <c r="LED18" s="385" t="str">
        <f t="shared" ca="1" si="259"/>
        <v/>
      </c>
      <c r="LEE18" s="385" t="str">
        <f t="shared" ca="1" si="259"/>
        <v/>
      </c>
      <c r="LEF18" s="385" t="str">
        <f t="shared" ca="1" si="259"/>
        <v/>
      </c>
      <c r="LEG18" s="385" t="str">
        <f t="shared" ca="1" si="259"/>
        <v/>
      </c>
      <c r="LEH18" s="385" t="str">
        <f t="shared" ca="1" si="259"/>
        <v/>
      </c>
      <c r="LEI18" s="385" t="str">
        <f t="shared" ca="1" si="259"/>
        <v/>
      </c>
      <c r="LEJ18" s="385" t="str">
        <f t="shared" ca="1" si="259"/>
        <v/>
      </c>
      <c r="LEK18" s="385" t="str">
        <f t="shared" ca="1" si="259"/>
        <v/>
      </c>
      <c r="LEL18" s="385" t="str">
        <f t="shared" ca="1" si="259"/>
        <v/>
      </c>
      <c r="LEM18" s="385" t="str">
        <f t="shared" ca="1" si="259"/>
        <v/>
      </c>
      <c r="LEN18" s="385" t="str">
        <f t="shared" ca="1" si="259"/>
        <v/>
      </c>
      <c r="LEO18" s="385" t="str">
        <f t="shared" ca="1" si="259"/>
        <v/>
      </c>
      <c r="LEP18" s="385" t="str">
        <f t="shared" ca="1" si="259"/>
        <v/>
      </c>
      <c r="LEQ18" s="385" t="str">
        <f t="shared" ref="LEQ18:LHB18" ca="1" si="260">IF(OFFSET(Cp_path,0,INT((COLUMN(LEQ16)-3)/(N_w_div+1)+1))&lt;&gt;"",INT((COLUMN(LEQ16)-3)/(N_w_div+1))+1,"")</f>
        <v/>
      </c>
      <c r="LER18" s="385" t="str">
        <f t="shared" ca="1" si="260"/>
        <v/>
      </c>
      <c r="LES18" s="385" t="str">
        <f t="shared" ca="1" si="260"/>
        <v/>
      </c>
      <c r="LET18" s="385" t="str">
        <f t="shared" ca="1" si="260"/>
        <v/>
      </c>
      <c r="LEU18" s="385" t="str">
        <f t="shared" ca="1" si="260"/>
        <v/>
      </c>
      <c r="LEV18" s="385" t="str">
        <f t="shared" ca="1" si="260"/>
        <v/>
      </c>
      <c r="LEW18" s="385" t="str">
        <f t="shared" ca="1" si="260"/>
        <v/>
      </c>
      <c r="LEX18" s="385" t="str">
        <f t="shared" ca="1" si="260"/>
        <v/>
      </c>
      <c r="LEY18" s="385" t="str">
        <f t="shared" ca="1" si="260"/>
        <v/>
      </c>
      <c r="LEZ18" s="385" t="str">
        <f t="shared" ca="1" si="260"/>
        <v/>
      </c>
      <c r="LFA18" s="385" t="str">
        <f t="shared" ca="1" si="260"/>
        <v/>
      </c>
      <c r="LFB18" s="385" t="str">
        <f t="shared" ca="1" si="260"/>
        <v/>
      </c>
      <c r="LFC18" s="385" t="str">
        <f t="shared" ca="1" si="260"/>
        <v/>
      </c>
      <c r="LFD18" s="385" t="str">
        <f t="shared" ca="1" si="260"/>
        <v/>
      </c>
      <c r="LFE18" s="385" t="str">
        <f t="shared" ca="1" si="260"/>
        <v/>
      </c>
      <c r="LFF18" s="385" t="str">
        <f t="shared" ca="1" si="260"/>
        <v/>
      </c>
      <c r="LFG18" s="385" t="str">
        <f t="shared" ca="1" si="260"/>
        <v/>
      </c>
      <c r="LFH18" s="385" t="str">
        <f t="shared" ca="1" si="260"/>
        <v/>
      </c>
      <c r="LFI18" s="385" t="str">
        <f t="shared" ca="1" si="260"/>
        <v/>
      </c>
      <c r="LFJ18" s="385" t="str">
        <f t="shared" ca="1" si="260"/>
        <v/>
      </c>
      <c r="LFK18" s="385" t="str">
        <f t="shared" ca="1" si="260"/>
        <v/>
      </c>
      <c r="LFL18" s="385" t="str">
        <f t="shared" ca="1" si="260"/>
        <v/>
      </c>
      <c r="LFM18" s="385" t="str">
        <f t="shared" ca="1" si="260"/>
        <v/>
      </c>
      <c r="LFN18" s="385" t="str">
        <f t="shared" ca="1" si="260"/>
        <v/>
      </c>
      <c r="LFO18" s="385" t="str">
        <f t="shared" ca="1" si="260"/>
        <v/>
      </c>
      <c r="LFP18" s="385" t="str">
        <f t="shared" ca="1" si="260"/>
        <v/>
      </c>
      <c r="LFQ18" s="385" t="str">
        <f t="shared" ca="1" si="260"/>
        <v/>
      </c>
      <c r="LFR18" s="385" t="str">
        <f t="shared" ca="1" si="260"/>
        <v/>
      </c>
      <c r="LFS18" s="385" t="str">
        <f t="shared" ca="1" si="260"/>
        <v/>
      </c>
      <c r="LFT18" s="385" t="str">
        <f t="shared" ca="1" si="260"/>
        <v/>
      </c>
      <c r="LFU18" s="385" t="str">
        <f t="shared" ca="1" si="260"/>
        <v/>
      </c>
      <c r="LFV18" s="385" t="str">
        <f t="shared" ca="1" si="260"/>
        <v/>
      </c>
      <c r="LFW18" s="385" t="str">
        <f t="shared" ca="1" si="260"/>
        <v/>
      </c>
      <c r="LFX18" s="385" t="str">
        <f t="shared" ca="1" si="260"/>
        <v/>
      </c>
      <c r="LFY18" s="385" t="str">
        <f t="shared" ca="1" si="260"/>
        <v/>
      </c>
      <c r="LFZ18" s="385" t="str">
        <f t="shared" ca="1" si="260"/>
        <v/>
      </c>
      <c r="LGA18" s="385" t="str">
        <f t="shared" ca="1" si="260"/>
        <v/>
      </c>
      <c r="LGB18" s="385" t="str">
        <f t="shared" ca="1" si="260"/>
        <v/>
      </c>
      <c r="LGC18" s="385" t="str">
        <f t="shared" ca="1" si="260"/>
        <v/>
      </c>
      <c r="LGD18" s="385" t="str">
        <f t="shared" ca="1" si="260"/>
        <v/>
      </c>
      <c r="LGE18" s="385" t="str">
        <f t="shared" ca="1" si="260"/>
        <v/>
      </c>
      <c r="LGF18" s="385" t="str">
        <f t="shared" ca="1" si="260"/>
        <v/>
      </c>
      <c r="LGG18" s="385" t="str">
        <f t="shared" ca="1" si="260"/>
        <v/>
      </c>
      <c r="LGH18" s="385" t="str">
        <f t="shared" ca="1" si="260"/>
        <v/>
      </c>
      <c r="LGI18" s="385" t="str">
        <f t="shared" ca="1" si="260"/>
        <v/>
      </c>
      <c r="LGJ18" s="385" t="str">
        <f t="shared" ca="1" si="260"/>
        <v/>
      </c>
      <c r="LGK18" s="385" t="str">
        <f t="shared" ca="1" si="260"/>
        <v/>
      </c>
      <c r="LGL18" s="385" t="str">
        <f t="shared" ca="1" si="260"/>
        <v/>
      </c>
      <c r="LGM18" s="385" t="str">
        <f t="shared" ca="1" si="260"/>
        <v/>
      </c>
      <c r="LGN18" s="385" t="str">
        <f t="shared" ca="1" si="260"/>
        <v/>
      </c>
      <c r="LGO18" s="385" t="str">
        <f t="shared" ca="1" si="260"/>
        <v/>
      </c>
      <c r="LGP18" s="385" t="str">
        <f t="shared" ca="1" si="260"/>
        <v/>
      </c>
      <c r="LGQ18" s="385" t="str">
        <f t="shared" ca="1" si="260"/>
        <v/>
      </c>
      <c r="LGR18" s="385" t="str">
        <f t="shared" ca="1" si="260"/>
        <v/>
      </c>
      <c r="LGS18" s="385" t="str">
        <f t="shared" ca="1" si="260"/>
        <v/>
      </c>
      <c r="LGT18" s="385" t="str">
        <f t="shared" ca="1" si="260"/>
        <v/>
      </c>
      <c r="LGU18" s="385" t="str">
        <f t="shared" ca="1" si="260"/>
        <v/>
      </c>
      <c r="LGV18" s="385" t="str">
        <f t="shared" ca="1" si="260"/>
        <v/>
      </c>
      <c r="LGW18" s="385" t="str">
        <f t="shared" ca="1" si="260"/>
        <v/>
      </c>
      <c r="LGX18" s="385" t="str">
        <f t="shared" ca="1" si="260"/>
        <v/>
      </c>
      <c r="LGY18" s="385" t="str">
        <f t="shared" ca="1" si="260"/>
        <v/>
      </c>
      <c r="LGZ18" s="385" t="str">
        <f t="shared" ca="1" si="260"/>
        <v/>
      </c>
      <c r="LHA18" s="385" t="str">
        <f t="shared" ca="1" si="260"/>
        <v/>
      </c>
      <c r="LHB18" s="385" t="str">
        <f t="shared" ca="1" si="260"/>
        <v/>
      </c>
      <c r="LHC18" s="385" t="str">
        <f t="shared" ref="LHC18:LJN18" ca="1" si="261">IF(OFFSET(Cp_path,0,INT((COLUMN(LHC16)-3)/(N_w_div+1)+1))&lt;&gt;"",INT((COLUMN(LHC16)-3)/(N_w_div+1))+1,"")</f>
        <v/>
      </c>
      <c r="LHD18" s="385" t="str">
        <f t="shared" ca="1" si="261"/>
        <v/>
      </c>
      <c r="LHE18" s="385" t="str">
        <f t="shared" ca="1" si="261"/>
        <v/>
      </c>
      <c r="LHF18" s="385" t="str">
        <f t="shared" ca="1" si="261"/>
        <v/>
      </c>
      <c r="LHG18" s="385" t="str">
        <f t="shared" ca="1" si="261"/>
        <v/>
      </c>
      <c r="LHH18" s="385" t="str">
        <f t="shared" ca="1" si="261"/>
        <v/>
      </c>
      <c r="LHI18" s="385" t="str">
        <f t="shared" ca="1" si="261"/>
        <v/>
      </c>
      <c r="LHJ18" s="385" t="str">
        <f t="shared" ca="1" si="261"/>
        <v/>
      </c>
      <c r="LHK18" s="385" t="str">
        <f t="shared" ca="1" si="261"/>
        <v/>
      </c>
      <c r="LHL18" s="385" t="str">
        <f t="shared" ca="1" si="261"/>
        <v/>
      </c>
      <c r="LHM18" s="385" t="str">
        <f t="shared" ca="1" si="261"/>
        <v/>
      </c>
      <c r="LHN18" s="385" t="str">
        <f t="shared" ca="1" si="261"/>
        <v/>
      </c>
      <c r="LHO18" s="385" t="str">
        <f t="shared" ca="1" si="261"/>
        <v/>
      </c>
      <c r="LHP18" s="385" t="str">
        <f t="shared" ca="1" si="261"/>
        <v/>
      </c>
      <c r="LHQ18" s="385" t="str">
        <f t="shared" ca="1" si="261"/>
        <v/>
      </c>
      <c r="LHR18" s="385" t="str">
        <f t="shared" ca="1" si="261"/>
        <v/>
      </c>
      <c r="LHS18" s="385" t="str">
        <f t="shared" ca="1" si="261"/>
        <v/>
      </c>
      <c r="LHT18" s="385" t="str">
        <f t="shared" ca="1" si="261"/>
        <v/>
      </c>
      <c r="LHU18" s="385" t="str">
        <f t="shared" ca="1" si="261"/>
        <v/>
      </c>
      <c r="LHV18" s="385" t="str">
        <f t="shared" ca="1" si="261"/>
        <v/>
      </c>
      <c r="LHW18" s="385" t="str">
        <f t="shared" ca="1" si="261"/>
        <v/>
      </c>
      <c r="LHX18" s="385" t="str">
        <f t="shared" ca="1" si="261"/>
        <v/>
      </c>
      <c r="LHY18" s="385" t="str">
        <f t="shared" ca="1" si="261"/>
        <v/>
      </c>
      <c r="LHZ18" s="385" t="str">
        <f t="shared" ca="1" si="261"/>
        <v/>
      </c>
      <c r="LIA18" s="385" t="str">
        <f t="shared" ca="1" si="261"/>
        <v/>
      </c>
      <c r="LIB18" s="385" t="str">
        <f t="shared" ca="1" si="261"/>
        <v/>
      </c>
      <c r="LIC18" s="385" t="str">
        <f t="shared" ca="1" si="261"/>
        <v/>
      </c>
      <c r="LID18" s="385" t="str">
        <f t="shared" ca="1" si="261"/>
        <v/>
      </c>
      <c r="LIE18" s="385" t="str">
        <f t="shared" ca="1" si="261"/>
        <v/>
      </c>
      <c r="LIF18" s="385" t="str">
        <f t="shared" ca="1" si="261"/>
        <v/>
      </c>
      <c r="LIG18" s="385" t="str">
        <f t="shared" ca="1" si="261"/>
        <v/>
      </c>
      <c r="LIH18" s="385" t="str">
        <f t="shared" ca="1" si="261"/>
        <v/>
      </c>
      <c r="LII18" s="385" t="str">
        <f t="shared" ca="1" si="261"/>
        <v/>
      </c>
      <c r="LIJ18" s="385" t="str">
        <f t="shared" ca="1" si="261"/>
        <v/>
      </c>
      <c r="LIK18" s="385" t="str">
        <f t="shared" ca="1" si="261"/>
        <v/>
      </c>
      <c r="LIL18" s="385" t="str">
        <f t="shared" ca="1" si="261"/>
        <v/>
      </c>
      <c r="LIM18" s="385" t="str">
        <f t="shared" ca="1" si="261"/>
        <v/>
      </c>
      <c r="LIN18" s="385" t="str">
        <f t="shared" ca="1" si="261"/>
        <v/>
      </c>
      <c r="LIO18" s="385" t="str">
        <f t="shared" ca="1" si="261"/>
        <v/>
      </c>
      <c r="LIP18" s="385" t="str">
        <f t="shared" ca="1" si="261"/>
        <v/>
      </c>
      <c r="LIQ18" s="385" t="str">
        <f t="shared" ca="1" si="261"/>
        <v/>
      </c>
      <c r="LIR18" s="385" t="str">
        <f t="shared" ca="1" si="261"/>
        <v/>
      </c>
      <c r="LIS18" s="385" t="str">
        <f t="shared" ca="1" si="261"/>
        <v/>
      </c>
      <c r="LIT18" s="385" t="str">
        <f t="shared" ca="1" si="261"/>
        <v/>
      </c>
      <c r="LIU18" s="385" t="str">
        <f t="shared" ca="1" si="261"/>
        <v/>
      </c>
      <c r="LIV18" s="385" t="str">
        <f t="shared" ca="1" si="261"/>
        <v/>
      </c>
      <c r="LIW18" s="385" t="str">
        <f t="shared" ca="1" si="261"/>
        <v/>
      </c>
      <c r="LIX18" s="385" t="str">
        <f t="shared" ca="1" si="261"/>
        <v/>
      </c>
      <c r="LIY18" s="385" t="str">
        <f t="shared" ca="1" si="261"/>
        <v/>
      </c>
      <c r="LIZ18" s="385" t="str">
        <f t="shared" ca="1" si="261"/>
        <v/>
      </c>
      <c r="LJA18" s="385" t="str">
        <f t="shared" ca="1" si="261"/>
        <v/>
      </c>
      <c r="LJB18" s="385" t="str">
        <f t="shared" ca="1" si="261"/>
        <v/>
      </c>
      <c r="LJC18" s="385" t="str">
        <f t="shared" ca="1" si="261"/>
        <v/>
      </c>
      <c r="LJD18" s="385" t="str">
        <f t="shared" ca="1" si="261"/>
        <v/>
      </c>
      <c r="LJE18" s="385" t="str">
        <f t="shared" ca="1" si="261"/>
        <v/>
      </c>
      <c r="LJF18" s="385" t="str">
        <f t="shared" ca="1" si="261"/>
        <v/>
      </c>
      <c r="LJG18" s="385" t="str">
        <f t="shared" ca="1" si="261"/>
        <v/>
      </c>
      <c r="LJH18" s="385" t="str">
        <f t="shared" ca="1" si="261"/>
        <v/>
      </c>
      <c r="LJI18" s="385" t="str">
        <f t="shared" ca="1" si="261"/>
        <v/>
      </c>
      <c r="LJJ18" s="385" t="str">
        <f t="shared" ca="1" si="261"/>
        <v/>
      </c>
      <c r="LJK18" s="385" t="str">
        <f t="shared" ca="1" si="261"/>
        <v/>
      </c>
      <c r="LJL18" s="385" t="str">
        <f t="shared" ca="1" si="261"/>
        <v/>
      </c>
      <c r="LJM18" s="385" t="str">
        <f t="shared" ca="1" si="261"/>
        <v/>
      </c>
      <c r="LJN18" s="385" t="str">
        <f t="shared" ca="1" si="261"/>
        <v/>
      </c>
      <c r="LJO18" s="385" t="str">
        <f t="shared" ref="LJO18:LLZ18" ca="1" si="262">IF(OFFSET(Cp_path,0,INT((COLUMN(LJO16)-3)/(N_w_div+1)+1))&lt;&gt;"",INT((COLUMN(LJO16)-3)/(N_w_div+1))+1,"")</f>
        <v/>
      </c>
      <c r="LJP18" s="385" t="str">
        <f t="shared" ca="1" si="262"/>
        <v/>
      </c>
      <c r="LJQ18" s="385" t="str">
        <f t="shared" ca="1" si="262"/>
        <v/>
      </c>
      <c r="LJR18" s="385" t="str">
        <f t="shared" ca="1" si="262"/>
        <v/>
      </c>
      <c r="LJS18" s="385" t="str">
        <f t="shared" ca="1" si="262"/>
        <v/>
      </c>
      <c r="LJT18" s="385" t="str">
        <f t="shared" ca="1" si="262"/>
        <v/>
      </c>
      <c r="LJU18" s="385" t="str">
        <f t="shared" ca="1" si="262"/>
        <v/>
      </c>
      <c r="LJV18" s="385" t="str">
        <f t="shared" ca="1" si="262"/>
        <v/>
      </c>
      <c r="LJW18" s="385" t="str">
        <f t="shared" ca="1" si="262"/>
        <v/>
      </c>
      <c r="LJX18" s="385" t="str">
        <f t="shared" ca="1" si="262"/>
        <v/>
      </c>
      <c r="LJY18" s="385" t="str">
        <f t="shared" ca="1" si="262"/>
        <v/>
      </c>
      <c r="LJZ18" s="385" t="str">
        <f t="shared" ca="1" si="262"/>
        <v/>
      </c>
      <c r="LKA18" s="385" t="str">
        <f t="shared" ca="1" si="262"/>
        <v/>
      </c>
      <c r="LKB18" s="385" t="str">
        <f t="shared" ca="1" si="262"/>
        <v/>
      </c>
      <c r="LKC18" s="385" t="str">
        <f t="shared" ca="1" si="262"/>
        <v/>
      </c>
      <c r="LKD18" s="385" t="str">
        <f t="shared" ca="1" si="262"/>
        <v/>
      </c>
      <c r="LKE18" s="385" t="str">
        <f t="shared" ca="1" si="262"/>
        <v/>
      </c>
      <c r="LKF18" s="385" t="str">
        <f t="shared" ca="1" si="262"/>
        <v/>
      </c>
      <c r="LKG18" s="385" t="str">
        <f t="shared" ca="1" si="262"/>
        <v/>
      </c>
      <c r="LKH18" s="385" t="str">
        <f t="shared" ca="1" si="262"/>
        <v/>
      </c>
      <c r="LKI18" s="385" t="str">
        <f t="shared" ca="1" si="262"/>
        <v/>
      </c>
      <c r="LKJ18" s="385" t="str">
        <f t="shared" ca="1" si="262"/>
        <v/>
      </c>
      <c r="LKK18" s="385" t="str">
        <f t="shared" ca="1" si="262"/>
        <v/>
      </c>
      <c r="LKL18" s="385" t="str">
        <f t="shared" ca="1" si="262"/>
        <v/>
      </c>
      <c r="LKM18" s="385" t="str">
        <f t="shared" ca="1" si="262"/>
        <v/>
      </c>
      <c r="LKN18" s="385" t="str">
        <f t="shared" ca="1" si="262"/>
        <v/>
      </c>
      <c r="LKO18" s="385" t="str">
        <f t="shared" ca="1" si="262"/>
        <v/>
      </c>
      <c r="LKP18" s="385" t="str">
        <f t="shared" ca="1" si="262"/>
        <v/>
      </c>
      <c r="LKQ18" s="385" t="str">
        <f t="shared" ca="1" si="262"/>
        <v/>
      </c>
      <c r="LKR18" s="385" t="str">
        <f t="shared" ca="1" si="262"/>
        <v/>
      </c>
      <c r="LKS18" s="385" t="str">
        <f t="shared" ca="1" si="262"/>
        <v/>
      </c>
      <c r="LKT18" s="385" t="str">
        <f t="shared" ca="1" si="262"/>
        <v/>
      </c>
      <c r="LKU18" s="385" t="str">
        <f t="shared" ca="1" si="262"/>
        <v/>
      </c>
      <c r="LKV18" s="385" t="str">
        <f t="shared" ca="1" si="262"/>
        <v/>
      </c>
      <c r="LKW18" s="385" t="str">
        <f t="shared" ca="1" si="262"/>
        <v/>
      </c>
      <c r="LKX18" s="385" t="str">
        <f t="shared" ca="1" si="262"/>
        <v/>
      </c>
      <c r="LKY18" s="385" t="str">
        <f t="shared" ca="1" si="262"/>
        <v/>
      </c>
      <c r="LKZ18" s="385" t="str">
        <f t="shared" ca="1" si="262"/>
        <v/>
      </c>
      <c r="LLA18" s="385" t="str">
        <f t="shared" ca="1" si="262"/>
        <v/>
      </c>
      <c r="LLB18" s="385" t="str">
        <f t="shared" ca="1" si="262"/>
        <v/>
      </c>
      <c r="LLC18" s="385" t="str">
        <f t="shared" ca="1" si="262"/>
        <v/>
      </c>
      <c r="LLD18" s="385" t="str">
        <f t="shared" ca="1" si="262"/>
        <v/>
      </c>
      <c r="LLE18" s="385" t="str">
        <f t="shared" ca="1" si="262"/>
        <v/>
      </c>
      <c r="LLF18" s="385" t="str">
        <f t="shared" ca="1" si="262"/>
        <v/>
      </c>
      <c r="LLG18" s="385" t="str">
        <f t="shared" ca="1" si="262"/>
        <v/>
      </c>
      <c r="LLH18" s="385" t="str">
        <f t="shared" ca="1" si="262"/>
        <v/>
      </c>
      <c r="LLI18" s="385" t="str">
        <f t="shared" ca="1" si="262"/>
        <v/>
      </c>
      <c r="LLJ18" s="385" t="str">
        <f t="shared" ca="1" si="262"/>
        <v/>
      </c>
      <c r="LLK18" s="385" t="str">
        <f t="shared" ca="1" si="262"/>
        <v/>
      </c>
      <c r="LLL18" s="385" t="str">
        <f t="shared" ca="1" si="262"/>
        <v/>
      </c>
      <c r="LLM18" s="385" t="str">
        <f t="shared" ca="1" si="262"/>
        <v/>
      </c>
      <c r="LLN18" s="385" t="str">
        <f t="shared" ca="1" si="262"/>
        <v/>
      </c>
      <c r="LLO18" s="385" t="str">
        <f t="shared" ca="1" si="262"/>
        <v/>
      </c>
      <c r="LLP18" s="385" t="str">
        <f t="shared" ca="1" si="262"/>
        <v/>
      </c>
      <c r="LLQ18" s="385" t="str">
        <f t="shared" ca="1" si="262"/>
        <v/>
      </c>
      <c r="LLR18" s="385" t="str">
        <f t="shared" ca="1" si="262"/>
        <v/>
      </c>
      <c r="LLS18" s="385" t="str">
        <f t="shared" ca="1" si="262"/>
        <v/>
      </c>
      <c r="LLT18" s="385" t="str">
        <f t="shared" ca="1" si="262"/>
        <v/>
      </c>
      <c r="LLU18" s="385" t="str">
        <f t="shared" ca="1" si="262"/>
        <v/>
      </c>
      <c r="LLV18" s="385" t="str">
        <f t="shared" ca="1" si="262"/>
        <v/>
      </c>
      <c r="LLW18" s="385" t="str">
        <f t="shared" ca="1" si="262"/>
        <v/>
      </c>
      <c r="LLX18" s="385" t="str">
        <f t="shared" ca="1" si="262"/>
        <v/>
      </c>
      <c r="LLY18" s="385" t="str">
        <f t="shared" ca="1" si="262"/>
        <v/>
      </c>
      <c r="LLZ18" s="385" t="str">
        <f t="shared" ca="1" si="262"/>
        <v/>
      </c>
      <c r="LMA18" s="385" t="str">
        <f t="shared" ref="LMA18:LOL18" ca="1" si="263">IF(OFFSET(Cp_path,0,INT((COLUMN(LMA16)-3)/(N_w_div+1)+1))&lt;&gt;"",INT((COLUMN(LMA16)-3)/(N_w_div+1))+1,"")</f>
        <v/>
      </c>
      <c r="LMB18" s="385" t="str">
        <f t="shared" ca="1" si="263"/>
        <v/>
      </c>
      <c r="LMC18" s="385" t="str">
        <f t="shared" ca="1" si="263"/>
        <v/>
      </c>
      <c r="LMD18" s="385" t="str">
        <f t="shared" ca="1" si="263"/>
        <v/>
      </c>
      <c r="LME18" s="385" t="str">
        <f t="shared" ca="1" si="263"/>
        <v/>
      </c>
      <c r="LMF18" s="385" t="str">
        <f t="shared" ca="1" si="263"/>
        <v/>
      </c>
      <c r="LMG18" s="385" t="str">
        <f t="shared" ca="1" si="263"/>
        <v/>
      </c>
      <c r="LMH18" s="385" t="str">
        <f t="shared" ca="1" si="263"/>
        <v/>
      </c>
      <c r="LMI18" s="385" t="str">
        <f t="shared" ca="1" si="263"/>
        <v/>
      </c>
      <c r="LMJ18" s="385" t="str">
        <f t="shared" ca="1" si="263"/>
        <v/>
      </c>
      <c r="LMK18" s="385" t="str">
        <f t="shared" ca="1" si="263"/>
        <v/>
      </c>
      <c r="LML18" s="385" t="str">
        <f t="shared" ca="1" si="263"/>
        <v/>
      </c>
      <c r="LMM18" s="385" t="str">
        <f t="shared" ca="1" si="263"/>
        <v/>
      </c>
      <c r="LMN18" s="385" t="str">
        <f t="shared" ca="1" si="263"/>
        <v/>
      </c>
      <c r="LMO18" s="385" t="str">
        <f t="shared" ca="1" si="263"/>
        <v/>
      </c>
      <c r="LMP18" s="385" t="str">
        <f t="shared" ca="1" si="263"/>
        <v/>
      </c>
      <c r="LMQ18" s="385" t="str">
        <f t="shared" ca="1" si="263"/>
        <v/>
      </c>
      <c r="LMR18" s="385" t="str">
        <f t="shared" ca="1" si="263"/>
        <v/>
      </c>
      <c r="LMS18" s="385" t="str">
        <f t="shared" ca="1" si="263"/>
        <v/>
      </c>
      <c r="LMT18" s="385" t="str">
        <f t="shared" ca="1" si="263"/>
        <v/>
      </c>
      <c r="LMU18" s="385" t="str">
        <f t="shared" ca="1" si="263"/>
        <v/>
      </c>
      <c r="LMV18" s="385" t="str">
        <f t="shared" ca="1" si="263"/>
        <v/>
      </c>
      <c r="LMW18" s="385" t="str">
        <f t="shared" ca="1" si="263"/>
        <v/>
      </c>
      <c r="LMX18" s="385" t="str">
        <f t="shared" ca="1" si="263"/>
        <v/>
      </c>
      <c r="LMY18" s="385" t="str">
        <f t="shared" ca="1" si="263"/>
        <v/>
      </c>
      <c r="LMZ18" s="385" t="str">
        <f t="shared" ca="1" si="263"/>
        <v/>
      </c>
      <c r="LNA18" s="385" t="str">
        <f t="shared" ca="1" si="263"/>
        <v/>
      </c>
      <c r="LNB18" s="385" t="str">
        <f t="shared" ca="1" si="263"/>
        <v/>
      </c>
      <c r="LNC18" s="385" t="str">
        <f t="shared" ca="1" si="263"/>
        <v/>
      </c>
      <c r="LND18" s="385" t="str">
        <f t="shared" ca="1" si="263"/>
        <v/>
      </c>
      <c r="LNE18" s="385" t="str">
        <f t="shared" ca="1" si="263"/>
        <v/>
      </c>
      <c r="LNF18" s="385" t="str">
        <f t="shared" ca="1" si="263"/>
        <v/>
      </c>
      <c r="LNG18" s="385" t="str">
        <f t="shared" ca="1" si="263"/>
        <v/>
      </c>
      <c r="LNH18" s="385" t="str">
        <f t="shared" ca="1" si="263"/>
        <v/>
      </c>
      <c r="LNI18" s="385" t="str">
        <f t="shared" ca="1" si="263"/>
        <v/>
      </c>
      <c r="LNJ18" s="385" t="str">
        <f t="shared" ca="1" si="263"/>
        <v/>
      </c>
      <c r="LNK18" s="385" t="str">
        <f t="shared" ca="1" si="263"/>
        <v/>
      </c>
      <c r="LNL18" s="385" t="str">
        <f t="shared" ca="1" si="263"/>
        <v/>
      </c>
      <c r="LNM18" s="385" t="str">
        <f t="shared" ca="1" si="263"/>
        <v/>
      </c>
      <c r="LNN18" s="385" t="str">
        <f t="shared" ca="1" si="263"/>
        <v/>
      </c>
      <c r="LNO18" s="385" t="str">
        <f t="shared" ca="1" si="263"/>
        <v/>
      </c>
      <c r="LNP18" s="385" t="str">
        <f t="shared" ca="1" si="263"/>
        <v/>
      </c>
      <c r="LNQ18" s="385" t="str">
        <f t="shared" ca="1" si="263"/>
        <v/>
      </c>
      <c r="LNR18" s="385" t="str">
        <f t="shared" ca="1" si="263"/>
        <v/>
      </c>
      <c r="LNS18" s="385" t="str">
        <f t="shared" ca="1" si="263"/>
        <v/>
      </c>
      <c r="LNT18" s="385" t="str">
        <f t="shared" ca="1" si="263"/>
        <v/>
      </c>
      <c r="LNU18" s="385" t="str">
        <f t="shared" ca="1" si="263"/>
        <v/>
      </c>
      <c r="LNV18" s="385" t="str">
        <f t="shared" ca="1" si="263"/>
        <v/>
      </c>
      <c r="LNW18" s="385" t="str">
        <f t="shared" ca="1" si="263"/>
        <v/>
      </c>
      <c r="LNX18" s="385" t="str">
        <f t="shared" ca="1" si="263"/>
        <v/>
      </c>
      <c r="LNY18" s="385" t="str">
        <f t="shared" ca="1" si="263"/>
        <v/>
      </c>
      <c r="LNZ18" s="385" t="str">
        <f t="shared" ca="1" si="263"/>
        <v/>
      </c>
      <c r="LOA18" s="385" t="str">
        <f t="shared" ca="1" si="263"/>
        <v/>
      </c>
      <c r="LOB18" s="385" t="str">
        <f t="shared" ca="1" si="263"/>
        <v/>
      </c>
      <c r="LOC18" s="385" t="str">
        <f t="shared" ca="1" si="263"/>
        <v/>
      </c>
      <c r="LOD18" s="385" t="str">
        <f t="shared" ca="1" si="263"/>
        <v/>
      </c>
      <c r="LOE18" s="385" t="str">
        <f t="shared" ca="1" si="263"/>
        <v/>
      </c>
      <c r="LOF18" s="385" t="str">
        <f t="shared" ca="1" si="263"/>
        <v/>
      </c>
      <c r="LOG18" s="385" t="str">
        <f t="shared" ca="1" si="263"/>
        <v/>
      </c>
      <c r="LOH18" s="385" t="str">
        <f t="shared" ca="1" si="263"/>
        <v/>
      </c>
      <c r="LOI18" s="385" t="str">
        <f t="shared" ca="1" si="263"/>
        <v/>
      </c>
      <c r="LOJ18" s="385" t="str">
        <f t="shared" ca="1" si="263"/>
        <v/>
      </c>
      <c r="LOK18" s="385" t="str">
        <f t="shared" ca="1" si="263"/>
        <v/>
      </c>
      <c r="LOL18" s="385" t="str">
        <f t="shared" ca="1" si="263"/>
        <v/>
      </c>
      <c r="LOM18" s="385" t="str">
        <f t="shared" ref="LOM18:LQX18" ca="1" si="264">IF(OFFSET(Cp_path,0,INT((COLUMN(LOM16)-3)/(N_w_div+1)+1))&lt;&gt;"",INT((COLUMN(LOM16)-3)/(N_w_div+1))+1,"")</f>
        <v/>
      </c>
      <c r="LON18" s="385" t="str">
        <f t="shared" ca="1" si="264"/>
        <v/>
      </c>
      <c r="LOO18" s="385" t="str">
        <f t="shared" ca="1" si="264"/>
        <v/>
      </c>
      <c r="LOP18" s="385" t="str">
        <f t="shared" ca="1" si="264"/>
        <v/>
      </c>
      <c r="LOQ18" s="385" t="str">
        <f t="shared" ca="1" si="264"/>
        <v/>
      </c>
      <c r="LOR18" s="385" t="str">
        <f t="shared" ca="1" si="264"/>
        <v/>
      </c>
      <c r="LOS18" s="385" t="str">
        <f t="shared" ca="1" si="264"/>
        <v/>
      </c>
      <c r="LOT18" s="385" t="str">
        <f t="shared" ca="1" si="264"/>
        <v/>
      </c>
      <c r="LOU18" s="385" t="str">
        <f t="shared" ca="1" si="264"/>
        <v/>
      </c>
      <c r="LOV18" s="385" t="str">
        <f t="shared" ca="1" si="264"/>
        <v/>
      </c>
      <c r="LOW18" s="385" t="str">
        <f t="shared" ca="1" si="264"/>
        <v/>
      </c>
      <c r="LOX18" s="385" t="str">
        <f t="shared" ca="1" si="264"/>
        <v/>
      </c>
      <c r="LOY18" s="385" t="str">
        <f t="shared" ca="1" si="264"/>
        <v/>
      </c>
      <c r="LOZ18" s="385" t="str">
        <f t="shared" ca="1" si="264"/>
        <v/>
      </c>
      <c r="LPA18" s="385" t="str">
        <f t="shared" ca="1" si="264"/>
        <v/>
      </c>
      <c r="LPB18" s="385" t="str">
        <f t="shared" ca="1" si="264"/>
        <v/>
      </c>
      <c r="LPC18" s="385" t="str">
        <f t="shared" ca="1" si="264"/>
        <v/>
      </c>
      <c r="LPD18" s="385" t="str">
        <f t="shared" ca="1" si="264"/>
        <v/>
      </c>
      <c r="LPE18" s="385" t="str">
        <f t="shared" ca="1" si="264"/>
        <v/>
      </c>
      <c r="LPF18" s="385" t="str">
        <f t="shared" ca="1" si="264"/>
        <v/>
      </c>
      <c r="LPG18" s="385" t="str">
        <f t="shared" ca="1" si="264"/>
        <v/>
      </c>
      <c r="LPH18" s="385" t="str">
        <f t="shared" ca="1" si="264"/>
        <v/>
      </c>
      <c r="LPI18" s="385" t="str">
        <f t="shared" ca="1" si="264"/>
        <v/>
      </c>
      <c r="LPJ18" s="385" t="str">
        <f t="shared" ca="1" si="264"/>
        <v/>
      </c>
      <c r="LPK18" s="385" t="str">
        <f t="shared" ca="1" si="264"/>
        <v/>
      </c>
      <c r="LPL18" s="385" t="str">
        <f t="shared" ca="1" si="264"/>
        <v/>
      </c>
      <c r="LPM18" s="385" t="str">
        <f t="shared" ca="1" si="264"/>
        <v/>
      </c>
      <c r="LPN18" s="385" t="str">
        <f t="shared" ca="1" si="264"/>
        <v/>
      </c>
      <c r="LPO18" s="385" t="str">
        <f t="shared" ca="1" si="264"/>
        <v/>
      </c>
      <c r="LPP18" s="385" t="str">
        <f t="shared" ca="1" si="264"/>
        <v/>
      </c>
      <c r="LPQ18" s="385" t="str">
        <f t="shared" ca="1" si="264"/>
        <v/>
      </c>
      <c r="LPR18" s="385" t="str">
        <f t="shared" ca="1" si="264"/>
        <v/>
      </c>
      <c r="LPS18" s="385" t="str">
        <f t="shared" ca="1" si="264"/>
        <v/>
      </c>
      <c r="LPT18" s="385" t="str">
        <f t="shared" ca="1" si="264"/>
        <v/>
      </c>
      <c r="LPU18" s="385" t="str">
        <f t="shared" ca="1" si="264"/>
        <v/>
      </c>
      <c r="LPV18" s="385" t="str">
        <f t="shared" ca="1" si="264"/>
        <v/>
      </c>
      <c r="LPW18" s="385" t="str">
        <f t="shared" ca="1" si="264"/>
        <v/>
      </c>
      <c r="LPX18" s="385" t="str">
        <f t="shared" ca="1" si="264"/>
        <v/>
      </c>
      <c r="LPY18" s="385" t="str">
        <f t="shared" ca="1" si="264"/>
        <v/>
      </c>
      <c r="LPZ18" s="385" t="str">
        <f t="shared" ca="1" si="264"/>
        <v/>
      </c>
      <c r="LQA18" s="385" t="str">
        <f t="shared" ca="1" si="264"/>
        <v/>
      </c>
      <c r="LQB18" s="385" t="str">
        <f t="shared" ca="1" si="264"/>
        <v/>
      </c>
      <c r="LQC18" s="385" t="str">
        <f t="shared" ca="1" si="264"/>
        <v/>
      </c>
      <c r="LQD18" s="385" t="str">
        <f t="shared" ca="1" si="264"/>
        <v/>
      </c>
      <c r="LQE18" s="385" t="str">
        <f t="shared" ca="1" si="264"/>
        <v/>
      </c>
      <c r="LQF18" s="385" t="str">
        <f t="shared" ca="1" si="264"/>
        <v/>
      </c>
      <c r="LQG18" s="385" t="str">
        <f t="shared" ca="1" si="264"/>
        <v/>
      </c>
      <c r="LQH18" s="385" t="str">
        <f t="shared" ca="1" si="264"/>
        <v/>
      </c>
      <c r="LQI18" s="385" t="str">
        <f t="shared" ca="1" si="264"/>
        <v/>
      </c>
      <c r="LQJ18" s="385" t="str">
        <f t="shared" ca="1" si="264"/>
        <v/>
      </c>
      <c r="LQK18" s="385" t="str">
        <f t="shared" ca="1" si="264"/>
        <v/>
      </c>
      <c r="LQL18" s="385" t="str">
        <f t="shared" ca="1" si="264"/>
        <v/>
      </c>
      <c r="LQM18" s="385" t="str">
        <f t="shared" ca="1" si="264"/>
        <v/>
      </c>
      <c r="LQN18" s="385" t="str">
        <f t="shared" ca="1" si="264"/>
        <v/>
      </c>
      <c r="LQO18" s="385" t="str">
        <f t="shared" ca="1" si="264"/>
        <v/>
      </c>
      <c r="LQP18" s="385" t="str">
        <f t="shared" ca="1" si="264"/>
        <v/>
      </c>
      <c r="LQQ18" s="385" t="str">
        <f t="shared" ca="1" si="264"/>
        <v/>
      </c>
      <c r="LQR18" s="385" t="str">
        <f t="shared" ca="1" si="264"/>
        <v/>
      </c>
      <c r="LQS18" s="385" t="str">
        <f t="shared" ca="1" si="264"/>
        <v/>
      </c>
      <c r="LQT18" s="385" t="str">
        <f t="shared" ca="1" si="264"/>
        <v/>
      </c>
      <c r="LQU18" s="385" t="str">
        <f t="shared" ca="1" si="264"/>
        <v/>
      </c>
      <c r="LQV18" s="385" t="str">
        <f t="shared" ca="1" si="264"/>
        <v/>
      </c>
      <c r="LQW18" s="385" t="str">
        <f t="shared" ca="1" si="264"/>
        <v/>
      </c>
      <c r="LQX18" s="385" t="str">
        <f t="shared" ca="1" si="264"/>
        <v/>
      </c>
      <c r="LQY18" s="385" t="str">
        <f t="shared" ref="LQY18:LTJ18" ca="1" si="265">IF(OFFSET(Cp_path,0,INT((COLUMN(LQY16)-3)/(N_w_div+1)+1))&lt;&gt;"",INT((COLUMN(LQY16)-3)/(N_w_div+1))+1,"")</f>
        <v/>
      </c>
      <c r="LQZ18" s="385" t="str">
        <f t="shared" ca="1" si="265"/>
        <v/>
      </c>
      <c r="LRA18" s="385" t="str">
        <f t="shared" ca="1" si="265"/>
        <v/>
      </c>
      <c r="LRB18" s="385" t="str">
        <f t="shared" ca="1" si="265"/>
        <v/>
      </c>
      <c r="LRC18" s="385" t="str">
        <f t="shared" ca="1" si="265"/>
        <v/>
      </c>
      <c r="LRD18" s="385" t="str">
        <f t="shared" ca="1" si="265"/>
        <v/>
      </c>
      <c r="LRE18" s="385" t="str">
        <f t="shared" ca="1" si="265"/>
        <v/>
      </c>
      <c r="LRF18" s="385" t="str">
        <f t="shared" ca="1" si="265"/>
        <v/>
      </c>
      <c r="LRG18" s="385" t="str">
        <f t="shared" ca="1" si="265"/>
        <v/>
      </c>
      <c r="LRH18" s="385" t="str">
        <f t="shared" ca="1" si="265"/>
        <v/>
      </c>
      <c r="LRI18" s="385" t="str">
        <f t="shared" ca="1" si="265"/>
        <v/>
      </c>
      <c r="LRJ18" s="385" t="str">
        <f t="shared" ca="1" si="265"/>
        <v/>
      </c>
      <c r="LRK18" s="385" t="str">
        <f t="shared" ca="1" si="265"/>
        <v/>
      </c>
      <c r="LRL18" s="385" t="str">
        <f t="shared" ca="1" si="265"/>
        <v/>
      </c>
      <c r="LRM18" s="385" t="str">
        <f t="shared" ca="1" si="265"/>
        <v/>
      </c>
      <c r="LRN18" s="385" t="str">
        <f t="shared" ca="1" si="265"/>
        <v/>
      </c>
      <c r="LRO18" s="385" t="str">
        <f t="shared" ca="1" si="265"/>
        <v/>
      </c>
      <c r="LRP18" s="385" t="str">
        <f t="shared" ca="1" si="265"/>
        <v/>
      </c>
      <c r="LRQ18" s="385" t="str">
        <f t="shared" ca="1" si="265"/>
        <v/>
      </c>
      <c r="LRR18" s="385" t="str">
        <f t="shared" ca="1" si="265"/>
        <v/>
      </c>
      <c r="LRS18" s="385" t="str">
        <f t="shared" ca="1" si="265"/>
        <v/>
      </c>
      <c r="LRT18" s="385" t="str">
        <f t="shared" ca="1" si="265"/>
        <v/>
      </c>
      <c r="LRU18" s="385" t="str">
        <f t="shared" ca="1" si="265"/>
        <v/>
      </c>
      <c r="LRV18" s="385" t="str">
        <f t="shared" ca="1" si="265"/>
        <v/>
      </c>
      <c r="LRW18" s="385" t="str">
        <f t="shared" ca="1" si="265"/>
        <v/>
      </c>
      <c r="LRX18" s="385" t="str">
        <f t="shared" ca="1" si="265"/>
        <v/>
      </c>
      <c r="LRY18" s="385" t="str">
        <f t="shared" ca="1" si="265"/>
        <v/>
      </c>
      <c r="LRZ18" s="385" t="str">
        <f t="shared" ca="1" si="265"/>
        <v/>
      </c>
      <c r="LSA18" s="385" t="str">
        <f t="shared" ca="1" si="265"/>
        <v/>
      </c>
      <c r="LSB18" s="385" t="str">
        <f t="shared" ca="1" si="265"/>
        <v/>
      </c>
      <c r="LSC18" s="385" t="str">
        <f t="shared" ca="1" si="265"/>
        <v/>
      </c>
      <c r="LSD18" s="385" t="str">
        <f t="shared" ca="1" si="265"/>
        <v/>
      </c>
      <c r="LSE18" s="385" t="str">
        <f t="shared" ca="1" si="265"/>
        <v/>
      </c>
      <c r="LSF18" s="385" t="str">
        <f t="shared" ca="1" si="265"/>
        <v/>
      </c>
      <c r="LSG18" s="385" t="str">
        <f t="shared" ca="1" si="265"/>
        <v/>
      </c>
      <c r="LSH18" s="385" t="str">
        <f t="shared" ca="1" si="265"/>
        <v/>
      </c>
      <c r="LSI18" s="385" t="str">
        <f t="shared" ca="1" si="265"/>
        <v/>
      </c>
      <c r="LSJ18" s="385" t="str">
        <f t="shared" ca="1" si="265"/>
        <v/>
      </c>
      <c r="LSK18" s="385" t="str">
        <f t="shared" ca="1" si="265"/>
        <v/>
      </c>
      <c r="LSL18" s="385" t="str">
        <f t="shared" ca="1" si="265"/>
        <v/>
      </c>
      <c r="LSM18" s="385" t="str">
        <f t="shared" ca="1" si="265"/>
        <v/>
      </c>
      <c r="LSN18" s="385" t="str">
        <f t="shared" ca="1" si="265"/>
        <v/>
      </c>
      <c r="LSO18" s="385" t="str">
        <f t="shared" ca="1" si="265"/>
        <v/>
      </c>
      <c r="LSP18" s="385" t="str">
        <f t="shared" ca="1" si="265"/>
        <v/>
      </c>
      <c r="LSQ18" s="385" t="str">
        <f t="shared" ca="1" si="265"/>
        <v/>
      </c>
      <c r="LSR18" s="385" t="str">
        <f t="shared" ca="1" si="265"/>
        <v/>
      </c>
      <c r="LSS18" s="385" t="str">
        <f t="shared" ca="1" si="265"/>
        <v/>
      </c>
      <c r="LST18" s="385" t="str">
        <f t="shared" ca="1" si="265"/>
        <v/>
      </c>
      <c r="LSU18" s="385" t="str">
        <f t="shared" ca="1" si="265"/>
        <v/>
      </c>
      <c r="LSV18" s="385" t="str">
        <f t="shared" ca="1" si="265"/>
        <v/>
      </c>
      <c r="LSW18" s="385" t="str">
        <f t="shared" ca="1" si="265"/>
        <v/>
      </c>
      <c r="LSX18" s="385" t="str">
        <f t="shared" ca="1" si="265"/>
        <v/>
      </c>
      <c r="LSY18" s="385" t="str">
        <f t="shared" ca="1" si="265"/>
        <v/>
      </c>
      <c r="LSZ18" s="385" t="str">
        <f t="shared" ca="1" si="265"/>
        <v/>
      </c>
      <c r="LTA18" s="385" t="str">
        <f t="shared" ca="1" si="265"/>
        <v/>
      </c>
      <c r="LTB18" s="385" t="str">
        <f t="shared" ca="1" si="265"/>
        <v/>
      </c>
      <c r="LTC18" s="385" t="str">
        <f t="shared" ca="1" si="265"/>
        <v/>
      </c>
      <c r="LTD18" s="385" t="str">
        <f t="shared" ca="1" si="265"/>
        <v/>
      </c>
      <c r="LTE18" s="385" t="str">
        <f t="shared" ca="1" si="265"/>
        <v/>
      </c>
      <c r="LTF18" s="385" t="str">
        <f t="shared" ca="1" si="265"/>
        <v/>
      </c>
      <c r="LTG18" s="385" t="str">
        <f t="shared" ca="1" si="265"/>
        <v/>
      </c>
      <c r="LTH18" s="385" t="str">
        <f t="shared" ca="1" si="265"/>
        <v/>
      </c>
      <c r="LTI18" s="385" t="str">
        <f t="shared" ca="1" si="265"/>
        <v/>
      </c>
      <c r="LTJ18" s="385" t="str">
        <f t="shared" ca="1" si="265"/>
        <v/>
      </c>
      <c r="LTK18" s="385" t="str">
        <f t="shared" ref="LTK18:LVV18" ca="1" si="266">IF(OFFSET(Cp_path,0,INT((COLUMN(LTK16)-3)/(N_w_div+1)+1))&lt;&gt;"",INT((COLUMN(LTK16)-3)/(N_w_div+1))+1,"")</f>
        <v/>
      </c>
      <c r="LTL18" s="385" t="str">
        <f t="shared" ca="1" si="266"/>
        <v/>
      </c>
      <c r="LTM18" s="385" t="str">
        <f t="shared" ca="1" si="266"/>
        <v/>
      </c>
      <c r="LTN18" s="385" t="str">
        <f t="shared" ca="1" si="266"/>
        <v/>
      </c>
      <c r="LTO18" s="385" t="str">
        <f t="shared" ca="1" si="266"/>
        <v/>
      </c>
      <c r="LTP18" s="385" t="str">
        <f t="shared" ca="1" si="266"/>
        <v/>
      </c>
      <c r="LTQ18" s="385" t="str">
        <f t="shared" ca="1" si="266"/>
        <v/>
      </c>
      <c r="LTR18" s="385" t="str">
        <f t="shared" ca="1" si="266"/>
        <v/>
      </c>
      <c r="LTS18" s="385" t="str">
        <f t="shared" ca="1" si="266"/>
        <v/>
      </c>
      <c r="LTT18" s="385" t="str">
        <f t="shared" ca="1" si="266"/>
        <v/>
      </c>
      <c r="LTU18" s="385" t="str">
        <f t="shared" ca="1" si="266"/>
        <v/>
      </c>
      <c r="LTV18" s="385" t="str">
        <f t="shared" ca="1" si="266"/>
        <v/>
      </c>
      <c r="LTW18" s="385" t="str">
        <f t="shared" ca="1" si="266"/>
        <v/>
      </c>
      <c r="LTX18" s="385" t="str">
        <f t="shared" ca="1" si="266"/>
        <v/>
      </c>
      <c r="LTY18" s="385" t="str">
        <f t="shared" ca="1" si="266"/>
        <v/>
      </c>
      <c r="LTZ18" s="385" t="str">
        <f t="shared" ca="1" si="266"/>
        <v/>
      </c>
      <c r="LUA18" s="385" t="str">
        <f t="shared" ca="1" si="266"/>
        <v/>
      </c>
      <c r="LUB18" s="385" t="str">
        <f t="shared" ca="1" si="266"/>
        <v/>
      </c>
      <c r="LUC18" s="385" t="str">
        <f t="shared" ca="1" si="266"/>
        <v/>
      </c>
      <c r="LUD18" s="385" t="str">
        <f t="shared" ca="1" si="266"/>
        <v/>
      </c>
      <c r="LUE18" s="385" t="str">
        <f t="shared" ca="1" si="266"/>
        <v/>
      </c>
      <c r="LUF18" s="385" t="str">
        <f t="shared" ca="1" si="266"/>
        <v/>
      </c>
      <c r="LUG18" s="385" t="str">
        <f t="shared" ca="1" si="266"/>
        <v/>
      </c>
      <c r="LUH18" s="385" t="str">
        <f t="shared" ca="1" si="266"/>
        <v/>
      </c>
      <c r="LUI18" s="385" t="str">
        <f t="shared" ca="1" si="266"/>
        <v/>
      </c>
      <c r="LUJ18" s="385" t="str">
        <f t="shared" ca="1" si="266"/>
        <v/>
      </c>
      <c r="LUK18" s="385" t="str">
        <f t="shared" ca="1" si="266"/>
        <v/>
      </c>
      <c r="LUL18" s="385" t="str">
        <f t="shared" ca="1" si="266"/>
        <v/>
      </c>
      <c r="LUM18" s="385" t="str">
        <f t="shared" ca="1" si="266"/>
        <v/>
      </c>
      <c r="LUN18" s="385" t="str">
        <f t="shared" ca="1" si="266"/>
        <v/>
      </c>
      <c r="LUO18" s="385" t="str">
        <f t="shared" ca="1" si="266"/>
        <v/>
      </c>
      <c r="LUP18" s="385" t="str">
        <f t="shared" ca="1" si="266"/>
        <v/>
      </c>
      <c r="LUQ18" s="385" t="str">
        <f t="shared" ca="1" si="266"/>
        <v/>
      </c>
      <c r="LUR18" s="385" t="str">
        <f t="shared" ca="1" si="266"/>
        <v/>
      </c>
      <c r="LUS18" s="385" t="str">
        <f t="shared" ca="1" si="266"/>
        <v/>
      </c>
      <c r="LUT18" s="385" t="str">
        <f t="shared" ca="1" si="266"/>
        <v/>
      </c>
      <c r="LUU18" s="385" t="str">
        <f t="shared" ca="1" si="266"/>
        <v/>
      </c>
      <c r="LUV18" s="385" t="str">
        <f t="shared" ca="1" si="266"/>
        <v/>
      </c>
      <c r="LUW18" s="385" t="str">
        <f t="shared" ca="1" si="266"/>
        <v/>
      </c>
      <c r="LUX18" s="385" t="str">
        <f t="shared" ca="1" si="266"/>
        <v/>
      </c>
      <c r="LUY18" s="385" t="str">
        <f t="shared" ca="1" si="266"/>
        <v/>
      </c>
      <c r="LUZ18" s="385" t="str">
        <f t="shared" ca="1" si="266"/>
        <v/>
      </c>
      <c r="LVA18" s="385" t="str">
        <f t="shared" ca="1" si="266"/>
        <v/>
      </c>
      <c r="LVB18" s="385" t="str">
        <f t="shared" ca="1" si="266"/>
        <v/>
      </c>
      <c r="LVC18" s="385" t="str">
        <f t="shared" ca="1" si="266"/>
        <v/>
      </c>
      <c r="LVD18" s="385" t="str">
        <f t="shared" ca="1" si="266"/>
        <v/>
      </c>
      <c r="LVE18" s="385" t="str">
        <f t="shared" ca="1" si="266"/>
        <v/>
      </c>
      <c r="LVF18" s="385" t="str">
        <f t="shared" ca="1" si="266"/>
        <v/>
      </c>
      <c r="LVG18" s="385" t="str">
        <f t="shared" ca="1" si="266"/>
        <v/>
      </c>
      <c r="LVH18" s="385" t="str">
        <f t="shared" ca="1" si="266"/>
        <v/>
      </c>
      <c r="LVI18" s="385" t="str">
        <f t="shared" ca="1" si="266"/>
        <v/>
      </c>
      <c r="LVJ18" s="385" t="str">
        <f t="shared" ca="1" si="266"/>
        <v/>
      </c>
      <c r="LVK18" s="385" t="str">
        <f t="shared" ca="1" si="266"/>
        <v/>
      </c>
      <c r="LVL18" s="385" t="str">
        <f t="shared" ca="1" si="266"/>
        <v/>
      </c>
      <c r="LVM18" s="385" t="str">
        <f t="shared" ca="1" si="266"/>
        <v/>
      </c>
      <c r="LVN18" s="385" t="str">
        <f t="shared" ca="1" si="266"/>
        <v/>
      </c>
      <c r="LVO18" s="385" t="str">
        <f t="shared" ca="1" si="266"/>
        <v/>
      </c>
      <c r="LVP18" s="385" t="str">
        <f t="shared" ca="1" si="266"/>
        <v/>
      </c>
      <c r="LVQ18" s="385" t="str">
        <f t="shared" ca="1" si="266"/>
        <v/>
      </c>
      <c r="LVR18" s="385" t="str">
        <f t="shared" ca="1" si="266"/>
        <v/>
      </c>
      <c r="LVS18" s="385" t="str">
        <f t="shared" ca="1" si="266"/>
        <v/>
      </c>
      <c r="LVT18" s="385" t="str">
        <f t="shared" ca="1" si="266"/>
        <v/>
      </c>
      <c r="LVU18" s="385" t="str">
        <f t="shared" ca="1" si="266"/>
        <v/>
      </c>
      <c r="LVV18" s="385" t="str">
        <f t="shared" ca="1" si="266"/>
        <v/>
      </c>
      <c r="LVW18" s="385" t="str">
        <f t="shared" ref="LVW18:LYH18" ca="1" si="267">IF(OFFSET(Cp_path,0,INT((COLUMN(LVW16)-3)/(N_w_div+1)+1))&lt;&gt;"",INT((COLUMN(LVW16)-3)/(N_w_div+1))+1,"")</f>
        <v/>
      </c>
      <c r="LVX18" s="385" t="str">
        <f t="shared" ca="1" si="267"/>
        <v/>
      </c>
      <c r="LVY18" s="385" t="str">
        <f t="shared" ca="1" si="267"/>
        <v/>
      </c>
      <c r="LVZ18" s="385" t="str">
        <f t="shared" ca="1" si="267"/>
        <v/>
      </c>
      <c r="LWA18" s="385" t="str">
        <f t="shared" ca="1" si="267"/>
        <v/>
      </c>
      <c r="LWB18" s="385" t="str">
        <f t="shared" ca="1" si="267"/>
        <v/>
      </c>
      <c r="LWC18" s="385" t="str">
        <f t="shared" ca="1" si="267"/>
        <v/>
      </c>
      <c r="LWD18" s="385" t="str">
        <f t="shared" ca="1" si="267"/>
        <v/>
      </c>
      <c r="LWE18" s="385" t="str">
        <f t="shared" ca="1" si="267"/>
        <v/>
      </c>
      <c r="LWF18" s="385" t="str">
        <f t="shared" ca="1" si="267"/>
        <v/>
      </c>
      <c r="LWG18" s="385" t="str">
        <f t="shared" ca="1" si="267"/>
        <v/>
      </c>
      <c r="LWH18" s="385" t="str">
        <f t="shared" ca="1" si="267"/>
        <v/>
      </c>
      <c r="LWI18" s="385" t="str">
        <f t="shared" ca="1" si="267"/>
        <v/>
      </c>
      <c r="LWJ18" s="385" t="str">
        <f t="shared" ca="1" si="267"/>
        <v/>
      </c>
      <c r="LWK18" s="385" t="str">
        <f t="shared" ca="1" si="267"/>
        <v/>
      </c>
      <c r="LWL18" s="385" t="str">
        <f t="shared" ca="1" si="267"/>
        <v/>
      </c>
      <c r="LWM18" s="385" t="str">
        <f t="shared" ca="1" si="267"/>
        <v/>
      </c>
      <c r="LWN18" s="385" t="str">
        <f t="shared" ca="1" si="267"/>
        <v/>
      </c>
      <c r="LWO18" s="385" t="str">
        <f t="shared" ca="1" si="267"/>
        <v/>
      </c>
      <c r="LWP18" s="385" t="str">
        <f t="shared" ca="1" si="267"/>
        <v/>
      </c>
      <c r="LWQ18" s="385" t="str">
        <f t="shared" ca="1" si="267"/>
        <v/>
      </c>
      <c r="LWR18" s="385" t="str">
        <f t="shared" ca="1" si="267"/>
        <v/>
      </c>
      <c r="LWS18" s="385" t="str">
        <f t="shared" ca="1" si="267"/>
        <v/>
      </c>
      <c r="LWT18" s="385" t="str">
        <f t="shared" ca="1" si="267"/>
        <v/>
      </c>
      <c r="LWU18" s="385" t="str">
        <f t="shared" ca="1" si="267"/>
        <v/>
      </c>
      <c r="LWV18" s="385" t="str">
        <f t="shared" ca="1" si="267"/>
        <v/>
      </c>
      <c r="LWW18" s="385" t="str">
        <f t="shared" ca="1" si="267"/>
        <v/>
      </c>
      <c r="LWX18" s="385" t="str">
        <f t="shared" ca="1" si="267"/>
        <v/>
      </c>
      <c r="LWY18" s="385" t="str">
        <f t="shared" ca="1" si="267"/>
        <v/>
      </c>
      <c r="LWZ18" s="385" t="str">
        <f t="shared" ca="1" si="267"/>
        <v/>
      </c>
      <c r="LXA18" s="385" t="str">
        <f t="shared" ca="1" si="267"/>
        <v/>
      </c>
      <c r="LXB18" s="385" t="str">
        <f t="shared" ca="1" si="267"/>
        <v/>
      </c>
      <c r="LXC18" s="385" t="str">
        <f t="shared" ca="1" si="267"/>
        <v/>
      </c>
      <c r="LXD18" s="385" t="str">
        <f t="shared" ca="1" si="267"/>
        <v/>
      </c>
      <c r="LXE18" s="385" t="str">
        <f t="shared" ca="1" si="267"/>
        <v/>
      </c>
      <c r="LXF18" s="385" t="str">
        <f t="shared" ca="1" si="267"/>
        <v/>
      </c>
      <c r="LXG18" s="385" t="str">
        <f t="shared" ca="1" si="267"/>
        <v/>
      </c>
      <c r="LXH18" s="385" t="str">
        <f t="shared" ca="1" si="267"/>
        <v/>
      </c>
      <c r="LXI18" s="385" t="str">
        <f t="shared" ca="1" si="267"/>
        <v/>
      </c>
      <c r="LXJ18" s="385" t="str">
        <f t="shared" ca="1" si="267"/>
        <v/>
      </c>
      <c r="LXK18" s="385" t="str">
        <f t="shared" ca="1" si="267"/>
        <v/>
      </c>
      <c r="LXL18" s="385" t="str">
        <f t="shared" ca="1" si="267"/>
        <v/>
      </c>
      <c r="LXM18" s="385" t="str">
        <f t="shared" ca="1" si="267"/>
        <v/>
      </c>
      <c r="LXN18" s="385" t="str">
        <f t="shared" ca="1" si="267"/>
        <v/>
      </c>
      <c r="LXO18" s="385" t="str">
        <f t="shared" ca="1" si="267"/>
        <v/>
      </c>
      <c r="LXP18" s="385" t="str">
        <f t="shared" ca="1" si="267"/>
        <v/>
      </c>
      <c r="LXQ18" s="385" t="str">
        <f t="shared" ca="1" si="267"/>
        <v/>
      </c>
      <c r="LXR18" s="385" t="str">
        <f t="shared" ca="1" si="267"/>
        <v/>
      </c>
      <c r="LXS18" s="385" t="str">
        <f t="shared" ca="1" si="267"/>
        <v/>
      </c>
      <c r="LXT18" s="385" t="str">
        <f t="shared" ca="1" si="267"/>
        <v/>
      </c>
      <c r="LXU18" s="385" t="str">
        <f t="shared" ca="1" si="267"/>
        <v/>
      </c>
      <c r="LXV18" s="385" t="str">
        <f t="shared" ca="1" si="267"/>
        <v/>
      </c>
      <c r="LXW18" s="385" t="str">
        <f t="shared" ca="1" si="267"/>
        <v/>
      </c>
      <c r="LXX18" s="385" t="str">
        <f t="shared" ca="1" si="267"/>
        <v/>
      </c>
      <c r="LXY18" s="385" t="str">
        <f t="shared" ca="1" si="267"/>
        <v/>
      </c>
      <c r="LXZ18" s="385" t="str">
        <f t="shared" ca="1" si="267"/>
        <v/>
      </c>
      <c r="LYA18" s="385" t="str">
        <f t="shared" ca="1" si="267"/>
        <v/>
      </c>
      <c r="LYB18" s="385" t="str">
        <f t="shared" ca="1" si="267"/>
        <v/>
      </c>
      <c r="LYC18" s="385" t="str">
        <f t="shared" ca="1" si="267"/>
        <v/>
      </c>
      <c r="LYD18" s="385" t="str">
        <f t="shared" ca="1" si="267"/>
        <v/>
      </c>
      <c r="LYE18" s="385" t="str">
        <f t="shared" ca="1" si="267"/>
        <v/>
      </c>
      <c r="LYF18" s="385" t="str">
        <f t="shared" ca="1" si="267"/>
        <v/>
      </c>
      <c r="LYG18" s="385" t="str">
        <f t="shared" ca="1" si="267"/>
        <v/>
      </c>
      <c r="LYH18" s="385" t="str">
        <f t="shared" ca="1" si="267"/>
        <v/>
      </c>
      <c r="LYI18" s="385" t="str">
        <f t="shared" ref="LYI18:MAT18" ca="1" si="268">IF(OFFSET(Cp_path,0,INT((COLUMN(LYI16)-3)/(N_w_div+1)+1))&lt;&gt;"",INT((COLUMN(LYI16)-3)/(N_w_div+1))+1,"")</f>
        <v/>
      </c>
      <c r="LYJ18" s="385" t="str">
        <f t="shared" ca="1" si="268"/>
        <v/>
      </c>
      <c r="LYK18" s="385" t="str">
        <f t="shared" ca="1" si="268"/>
        <v/>
      </c>
      <c r="LYL18" s="385" t="str">
        <f t="shared" ca="1" si="268"/>
        <v/>
      </c>
      <c r="LYM18" s="385" t="str">
        <f t="shared" ca="1" si="268"/>
        <v/>
      </c>
      <c r="LYN18" s="385" t="str">
        <f t="shared" ca="1" si="268"/>
        <v/>
      </c>
      <c r="LYO18" s="385" t="str">
        <f t="shared" ca="1" si="268"/>
        <v/>
      </c>
      <c r="LYP18" s="385" t="str">
        <f t="shared" ca="1" si="268"/>
        <v/>
      </c>
      <c r="LYQ18" s="385" t="str">
        <f t="shared" ca="1" si="268"/>
        <v/>
      </c>
      <c r="LYR18" s="385" t="str">
        <f t="shared" ca="1" si="268"/>
        <v/>
      </c>
      <c r="LYS18" s="385" t="str">
        <f t="shared" ca="1" si="268"/>
        <v/>
      </c>
      <c r="LYT18" s="385" t="str">
        <f t="shared" ca="1" si="268"/>
        <v/>
      </c>
      <c r="LYU18" s="385" t="str">
        <f t="shared" ca="1" si="268"/>
        <v/>
      </c>
      <c r="LYV18" s="385" t="str">
        <f t="shared" ca="1" si="268"/>
        <v/>
      </c>
      <c r="LYW18" s="385" t="str">
        <f t="shared" ca="1" si="268"/>
        <v/>
      </c>
      <c r="LYX18" s="385" t="str">
        <f t="shared" ca="1" si="268"/>
        <v/>
      </c>
      <c r="LYY18" s="385" t="str">
        <f t="shared" ca="1" si="268"/>
        <v/>
      </c>
      <c r="LYZ18" s="385" t="str">
        <f t="shared" ca="1" si="268"/>
        <v/>
      </c>
      <c r="LZA18" s="385" t="str">
        <f t="shared" ca="1" si="268"/>
        <v/>
      </c>
      <c r="LZB18" s="385" t="str">
        <f t="shared" ca="1" si="268"/>
        <v/>
      </c>
      <c r="LZC18" s="385" t="str">
        <f t="shared" ca="1" si="268"/>
        <v/>
      </c>
      <c r="LZD18" s="385" t="str">
        <f t="shared" ca="1" si="268"/>
        <v/>
      </c>
      <c r="LZE18" s="385" t="str">
        <f t="shared" ca="1" si="268"/>
        <v/>
      </c>
      <c r="LZF18" s="385" t="str">
        <f t="shared" ca="1" si="268"/>
        <v/>
      </c>
      <c r="LZG18" s="385" t="str">
        <f t="shared" ca="1" si="268"/>
        <v/>
      </c>
      <c r="LZH18" s="385" t="str">
        <f t="shared" ca="1" si="268"/>
        <v/>
      </c>
      <c r="LZI18" s="385" t="str">
        <f t="shared" ca="1" si="268"/>
        <v/>
      </c>
      <c r="LZJ18" s="385" t="str">
        <f t="shared" ca="1" si="268"/>
        <v/>
      </c>
      <c r="LZK18" s="385" t="str">
        <f t="shared" ca="1" si="268"/>
        <v/>
      </c>
      <c r="LZL18" s="385" t="str">
        <f t="shared" ca="1" si="268"/>
        <v/>
      </c>
      <c r="LZM18" s="385" t="str">
        <f t="shared" ca="1" si="268"/>
        <v/>
      </c>
      <c r="LZN18" s="385" t="str">
        <f t="shared" ca="1" si="268"/>
        <v/>
      </c>
      <c r="LZO18" s="385" t="str">
        <f t="shared" ca="1" si="268"/>
        <v/>
      </c>
      <c r="LZP18" s="385" t="str">
        <f t="shared" ca="1" si="268"/>
        <v/>
      </c>
      <c r="LZQ18" s="385" t="str">
        <f t="shared" ca="1" si="268"/>
        <v/>
      </c>
      <c r="LZR18" s="385" t="str">
        <f t="shared" ca="1" si="268"/>
        <v/>
      </c>
      <c r="LZS18" s="385" t="str">
        <f t="shared" ca="1" si="268"/>
        <v/>
      </c>
      <c r="LZT18" s="385" t="str">
        <f t="shared" ca="1" si="268"/>
        <v/>
      </c>
      <c r="LZU18" s="385" t="str">
        <f t="shared" ca="1" si="268"/>
        <v/>
      </c>
      <c r="LZV18" s="385" t="str">
        <f t="shared" ca="1" si="268"/>
        <v/>
      </c>
      <c r="LZW18" s="385" t="str">
        <f t="shared" ca="1" si="268"/>
        <v/>
      </c>
      <c r="LZX18" s="385" t="str">
        <f t="shared" ca="1" si="268"/>
        <v/>
      </c>
      <c r="LZY18" s="385" t="str">
        <f t="shared" ca="1" si="268"/>
        <v/>
      </c>
      <c r="LZZ18" s="385" t="str">
        <f t="shared" ca="1" si="268"/>
        <v/>
      </c>
      <c r="MAA18" s="385" t="str">
        <f t="shared" ca="1" si="268"/>
        <v/>
      </c>
      <c r="MAB18" s="385" t="str">
        <f t="shared" ca="1" si="268"/>
        <v/>
      </c>
      <c r="MAC18" s="385" t="str">
        <f t="shared" ca="1" si="268"/>
        <v/>
      </c>
      <c r="MAD18" s="385" t="str">
        <f t="shared" ca="1" si="268"/>
        <v/>
      </c>
      <c r="MAE18" s="385" t="str">
        <f t="shared" ca="1" si="268"/>
        <v/>
      </c>
      <c r="MAF18" s="385" t="str">
        <f t="shared" ca="1" si="268"/>
        <v/>
      </c>
      <c r="MAG18" s="385" t="str">
        <f t="shared" ca="1" si="268"/>
        <v/>
      </c>
      <c r="MAH18" s="385" t="str">
        <f t="shared" ca="1" si="268"/>
        <v/>
      </c>
      <c r="MAI18" s="385" t="str">
        <f t="shared" ca="1" si="268"/>
        <v/>
      </c>
      <c r="MAJ18" s="385" t="str">
        <f t="shared" ca="1" si="268"/>
        <v/>
      </c>
      <c r="MAK18" s="385" t="str">
        <f t="shared" ca="1" si="268"/>
        <v/>
      </c>
      <c r="MAL18" s="385" t="str">
        <f t="shared" ca="1" si="268"/>
        <v/>
      </c>
      <c r="MAM18" s="385" t="str">
        <f t="shared" ca="1" si="268"/>
        <v/>
      </c>
      <c r="MAN18" s="385" t="str">
        <f t="shared" ca="1" si="268"/>
        <v/>
      </c>
      <c r="MAO18" s="385" t="str">
        <f t="shared" ca="1" si="268"/>
        <v/>
      </c>
      <c r="MAP18" s="385" t="str">
        <f t="shared" ca="1" si="268"/>
        <v/>
      </c>
      <c r="MAQ18" s="385" t="str">
        <f t="shared" ca="1" si="268"/>
        <v/>
      </c>
      <c r="MAR18" s="385" t="str">
        <f t="shared" ca="1" si="268"/>
        <v/>
      </c>
      <c r="MAS18" s="385" t="str">
        <f t="shared" ca="1" si="268"/>
        <v/>
      </c>
      <c r="MAT18" s="385" t="str">
        <f t="shared" ca="1" si="268"/>
        <v/>
      </c>
      <c r="MAU18" s="385" t="str">
        <f t="shared" ref="MAU18:MDF18" ca="1" si="269">IF(OFFSET(Cp_path,0,INT((COLUMN(MAU16)-3)/(N_w_div+1)+1))&lt;&gt;"",INT((COLUMN(MAU16)-3)/(N_w_div+1))+1,"")</f>
        <v/>
      </c>
      <c r="MAV18" s="385" t="str">
        <f t="shared" ca="1" si="269"/>
        <v/>
      </c>
      <c r="MAW18" s="385" t="str">
        <f t="shared" ca="1" si="269"/>
        <v/>
      </c>
      <c r="MAX18" s="385" t="str">
        <f t="shared" ca="1" si="269"/>
        <v/>
      </c>
      <c r="MAY18" s="385" t="str">
        <f t="shared" ca="1" si="269"/>
        <v/>
      </c>
      <c r="MAZ18" s="385" t="str">
        <f t="shared" ca="1" si="269"/>
        <v/>
      </c>
      <c r="MBA18" s="385" t="str">
        <f t="shared" ca="1" si="269"/>
        <v/>
      </c>
      <c r="MBB18" s="385" t="str">
        <f t="shared" ca="1" si="269"/>
        <v/>
      </c>
      <c r="MBC18" s="385" t="str">
        <f t="shared" ca="1" si="269"/>
        <v/>
      </c>
      <c r="MBD18" s="385" t="str">
        <f t="shared" ca="1" si="269"/>
        <v/>
      </c>
      <c r="MBE18" s="385" t="str">
        <f t="shared" ca="1" si="269"/>
        <v/>
      </c>
      <c r="MBF18" s="385" t="str">
        <f t="shared" ca="1" si="269"/>
        <v/>
      </c>
      <c r="MBG18" s="385" t="str">
        <f t="shared" ca="1" si="269"/>
        <v/>
      </c>
      <c r="MBH18" s="385" t="str">
        <f t="shared" ca="1" si="269"/>
        <v/>
      </c>
      <c r="MBI18" s="385" t="str">
        <f t="shared" ca="1" si="269"/>
        <v/>
      </c>
      <c r="MBJ18" s="385" t="str">
        <f t="shared" ca="1" si="269"/>
        <v/>
      </c>
      <c r="MBK18" s="385" t="str">
        <f t="shared" ca="1" si="269"/>
        <v/>
      </c>
      <c r="MBL18" s="385" t="str">
        <f t="shared" ca="1" si="269"/>
        <v/>
      </c>
      <c r="MBM18" s="385" t="str">
        <f t="shared" ca="1" si="269"/>
        <v/>
      </c>
      <c r="MBN18" s="385" t="str">
        <f t="shared" ca="1" si="269"/>
        <v/>
      </c>
      <c r="MBO18" s="385" t="str">
        <f t="shared" ca="1" si="269"/>
        <v/>
      </c>
      <c r="MBP18" s="385" t="str">
        <f t="shared" ca="1" si="269"/>
        <v/>
      </c>
      <c r="MBQ18" s="385" t="str">
        <f t="shared" ca="1" si="269"/>
        <v/>
      </c>
      <c r="MBR18" s="385" t="str">
        <f t="shared" ca="1" si="269"/>
        <v/>
      </c>
      <c r="MBS18" s="385" t="str">
        <f t="shared" ca="1" si="269"/>
        <v/>
      </c>
      <c r="MBT18" s="385" t="str">
        <f t="shared" ca="1" si="269"/>
        <v/>
      </c>
      <c r="MBU18" s="385" t="str">
        <f t="shared" ca="1" si="269"/>
        <v/>
      </c>
      <c r="MBV18" s="385" t="str">
        <f t="shared" ca="1" si="269"/>
        <v/>
      </c>
      <c r="MBW18" s="385" t="str">
        <f t="shared" ca="1" si="269"/>
        <v/>
      </c>
      <c r="MBX18" s="385" t="str">
        <f t="shared" ca="1" si="269"/>
        <v/>
      </c>
      <c r="MBY18" s="385" t="str">
        <f t="shared" ca="1" si="269"/>
        <v/>
      </c>
      <c r="MBZ18" s="385" t="str">
        <f t="shared" ca="1" si="269"/>
        <v/>
      </c>
      <c r="MCA18" s="385" t="str">
        <f t="shared" ca="1" si="269"/>
        <v/>
      </c>
      <c r="MCB18" s="385" t="str">
        <f t="shared" ca="1" si="269"/>
        <v/>
      </c>
      <c r="MCC18" s="385" t="str">
        <f t="shared" ca="1" si="269"/>
        <v/>
      </c>
      <c r="MCD18" s="385" t="str">
        <f t="shared" ca="1" si="269"/>
        <v/>
      </c>
      <c r="MCE18" s="385" t="str">
        <f t="shared" ca="1" si="269"/>
        <v/>
      </c>
      <c r="MCF18" s="385" t="str">
        <f t="shared" ca="1" si="269"/>
        <v/>
      </c>
      <c r="MCG18" s="385" t="str">
        <f t="shared" ca="1" si="269"/>
        <v/>
      </c>
      <c r="MCH18" s="385" t="str">
        <f t="shared" ca="1" si="269"/>
        <v/>
      </c>
      <c r="MCI18" s="385" t="str">
        <f t="shared" ca="1" si="269"/>
        <v/>
      </c>
      <c r="MCJ18" s="385" t="str">
        <f t="shared" ca="1" si="269"/>
        <v/>
      </c>
      <c r="MCK18" s="385" t="str">
        <f t="shared" ca="1" si="269"/>
        <v/>
      </c>
      <c r="MCL18" s="385" t="str">
        <f t="shared" ca="1" si="269"/>
        <v/>
      </c>
      <c r="MCM18" s="385" t="str">
        <f t="shared" ca="1" si="269"/>
        <v/>
      </c>
      <c r="MCN18" s="385" t="str">
        <f t="shared" ca="1" si="269"/>
        <v/>
      </c>
      <c r="MCO18" s="385" t="str">
        <f t="shared" ca="1" si="269"/>
        <v/>
      </c>
      <c r="MCP18" s="385" t="str">
        <f t="shared" ca="1" si="269"/>
        <v/>
      </c>
      <c r="MCQ18" s="385" t="str">
        <f t="shared" ca="1" si="269"/>
        <v/>
      </c>
      <c r="MCR18" s="385" t="str">
        <f t="shared" ca="1" si="269"/>
        <v/>
      </c>
      <c r="MCS18" s="385" t="str">
        <f t="shared" ca="1" si="269"/>
        <v/>
      </c>
      <c r="MCT18" s="385" t="str">
        <f t="shared" ca="1" si="269"/>
        <v/>
      </c>
      <c r="MCU18" s="385" t="str">
        <f t="shared" ca="1" si="269"/>
        <v/>
      </c>
      <c r="MCV18" s="385" t="str">
        <f t="shared" ca="1" si="269"/>
        <v/>
      </c>
      <c r="MCW18" s="385" t="str">
        <f t="shared" ca="1" si="269"/>
        <v/>
      </c>
      <c r="MCX18" s="385" t="str">
        <f t="shared" ca="1" si="269"/>
        <v/>
      </c>
      <c r="MCY18" s="385" t="str">
        <f t="shared" ca="1" si="269"/>
        <v/>
      </c>
      <c r="MCZ18" s="385" t="str">
        <f t="shared" ca="1" si="269"/>
        <v/>
      </c>
      <c r="MDA18" s="385" t="str">
        <f t="shared" ca="1" si="269"/>
        <v/>
      </c>
      <c r="MDB18" s="385" t="str">
        <f t="shared" ca="1" si="269"/>
        <v/>
      </c>
      <c r="MDC18" s="385" t="str">
        <f t="shared" ca="1" si="269"/>
        <v/>
      </c>
      <c r="MDD18" s="385" t="str">
        <f t="shared" ca="1" si="269"/>
        <v/>
      </c>
      <c r="MDE18" s="385" t="str">
        <f t="shared" ca="1" si="269"/>
        <v/>
      </c>
      <c r="MDF18" s="385" t="str">
        <f t="shared" ca="1" si="269"/>
        <v/>
      </c>
      <c r="MDG18" s="385" t="str">
        <f t="shared" ref="MDG18:MFR18" ca="1" si="270">IF(OFFSET(Cp_path,0,INT((COLUMN(MDG16)-3)/(N_w_div+1)+1))&lt;&gt;"",INT((COLUMN(MDG16)-3)/(N_w_div+1))+1,"")</f>
        <v/>
      </c>
      <c r="MDH18" s="385" t="str">
        <f t="shared" ca="1" si="270"/>
        <v/>
      </c>
      <c r="MDI18" s="385" t="str">
        <f t="shared" ca="1" si="270"/>
        <v/>
      </c>
      <c r="MDJ18" s="385" t="str">
        <f t="shared" ca="1" si="270"/>
        <v/>
      </c>
      <c r="MDK18" s="385" t="str">
        <f t="shared" ca="1" si="270"/>
        <v/>
      </c>
      <c r="MDL18" s="385" t="str">
        <f t="shared" ca="1" si="270"/>
        <v/>
      </c>
      <c r="MDM18" s="385" t="str">
        <f t="shared" ca="1" si="270"/>
        <v/>
      </c>
      <c r="MDN18" s="385" t="str">
        <f t="shared" ca="1" si="270"/>
        <v/>
      </c>
      <c r="MDO18" s="385" t="str">
        <f t="shared" ca="1" si="270"/>
        <v/>
      </c>
      <c r="MDP18" s="385" t="str">
        <f t="shared" ca="1" si="270"/>
        <v/>
      </c>
      <c r="MDQ18" s="385" t="str">
        <f t="shared" ca="1" si="270"/>
        <v/>
      </c>
      <c r="MDR18" s="385" t="str">
        <f t="shared" ca="1" si="270"/>
        <v/>
      </c>
      <c r="MDS18" s="385" t="str">
        <f t="shared" ca="1" si="270"/>
        <v/>
      </c>
      <c r="MDT18" s="385" t="str">
        <f t="shared" ca="1" si="270"/>
        <v/>
      </c>
      <c r="MDU18" s="385" t="str">
        <f t="shared" ca="1" si="270"/>
        <v/>
      </c>
      <c r="MDV18" s="385" t="str">
        <f t="shared" ca="1" si="270"/>
        <v/>
      </c>
      <c r="MDW18" s="385" t="str">
        <f t="shared" ca="1" si="270"/>
        <v/>
      </c>
      <c r="MDX18" s="385" t="str">
        <f t="shared" ca="1" si="270"/>
        <v/>
      </c>
      <c r="MDY18" s="385" t="str">
        <f t="shared" ca="1" si="270"/>
        <v/>
      </c>
      <c r="MDZ18" s="385" t="str">
        <f t="shared" ca="1" si="270"/>
        <v/>
      </c>
      <c r="MEA18" s="385" t="str">
        <f t="shared" ca="1" si="270"/>
        <v/>
      </c>
      <c r="MEB18" s="385" t="str">
        <f t="shared" ca="1" si="270"/>
        <v/>
      </c>
      <c r="MEC18" s="385" t="str">
        <f t="shared" ca="1" si="270"/>
        <v/>
      </c>
      <c r="MED18" s="385" t="str">
        <f t="shared" ca="1" si="270"/>
        <v/>
      </c>
      <c r="MEE18" s="385" t="str">
        <f t="shared" ca="1" si="270"/>
        <v/>
      </c>
      <c r="MEF18" s="385" t="str">
        <f t="shared" ca="1" si="270"/>
        <v/>
      </c>
      <c r="MEG18" s="385" t="str">
        <f t="shared" ca="1" si="270"/>
        <v/>
      </c>
      <c r="MEH18" s="385" t="str">
        <f t="shared" ca="1" si="270"/>
        <v/>
      </c>
      <c r="MEI18" s="385" t="str">
        <f t="shared" ca="1" si="270"/>
        <v/>
      </c>
      <c r="MEJ18" s="385" t="str">
        <f t="shared" ca="1" si="270"/>
        <v/>
      </c>
      <c r="MEK18" s="385" t="str">
        <f t="shared" ca="1" si="270"/>
        <v/>
      </c>
      <c r="MEL18" s="385" t="str">
        <f t="shared" ca="1" si="270"/>
        <v/>
      </c>
      <c r="MEM18" s="385" t="str">
        <f t="shared" ca="1" si="270"/>
        <v/>
      </c>
      <c r="MEN18" s="385" t="str">
        <f t="shared" ca="1" si="270"/>
        <v/>
      </c>
      <c r="MEO18" s="385" t="str">
        <f t="shared" ca="1" si="270"/>
        <v/>
      </c>
      <c r="MEP18" s="385" t="str">
        <f t="shared" ca="1" si="270"/>
        <v/>
      </c>
      <c r="MEQ18" s="385" t="str">
        <f t="shared" ca="1" si="270"/>
        <v/>
      </c>
      <c r="MER18" s="385" t="str">
        <f t="shared" ca="1" si="270"/>
        <v/>
      </c>
      <c r="MES18" s="385" t="str">
        <f t="shared" ca="1" si="270"/>
        <v/>
      </c>
      <c r="MET18" s="385" t="str">
        <f t="shared" ca="1" si="270"/>
        <v/>
      </c>
      <c r="MEU18" s="385" t="str">
        <f t="shared" ca="1" si="270"/>
        <v/>
      </c>
      <c r="MEV18" s="385" t="str">
        <f t="shared" ca="1" si="270"/>
        <v/>
      </c>
      <c r="MEW18" s="385" t="str">
        <f t="shared" ca="1" si="270"/>
        <v/>
      </c>
      <c r="MEX18" s="385" t="str">
        <f t="shared" ca="1" si="270"/>
        <v/>
      </c>
      <c r="MEY18" s="385" t="str">
        <f t="shared" ca="1" si="270"/>
        <v/>
      </c>
      <c r="MEZ18" s="385" t="str">
        <f t="shared" ca="1" si="270"/>
        <v/>
      </c>
      <c r="MFA18" s="385" t="str">
        <f t="shared" ca="1" si="270"/>
        <v/>
      </c>
      <c r="MFB18" s="385" t="str">
        <f t="shared" ca="1" si="270"/>
        <v/>
      </c>
      <c r="MFC18" s="385" t="str">
        <f t="shared" ca="1" si="270"/>
        <v/>
      </c>
      <c r="MFD18" s="385" t="str">
        <f t="shared" ca="1" si="270"/>
        <v/>
      </c>
      <c r="MFE18" s="385" t="str">
        <f t="shared" ca="1" si="270"/>
        <v/>
      </c>
      <c r="MFF18" s="385" t="str">
        <f t="shared" ca="1" si="270"/>
        <v/>
      </c>
      <c r="MFG18" s="385" t="str">
        <f t="shared" ca="1" si="270"/>
        <v/>
      </c>
      <c r="MFH18" s="385" t="str">
        <f t="shared" ca="1" si="270"/>
        <v/>
      </c>
      <c r="MFI18" s="385" t="str">
        <f t="shared" ca="1" si="270"/>
        <v/>
      </c>
      <c r="MFJ18" s="385" t="str">
        <f t="shared" ca="1" si="270"/>
        <v/>
      </c>
      <c r="MFK18" s="385" t="str">
        <f t="shared" ca="1" si="270"/>
        <v/>
      </c>
      <c r="MFL18" s="385" t="str">
        <f t="shared" ca="1" si="270"/>
        <v/>
      </c>
      <c r="MFM18" s="385" t="str">
        <f t="shared" ca="1" si="270"/>
        <v/>
      </c>
      <c r="MFN18" s="385" t="str">
        <f t="shared" ca="1" si="270"/>
        <v/>
      </c>
      <c r="MFO18" s="385" t="str">
        <f t="shared" ca="1" si="270"/>
        <v/>
      </c>
      <c r="MFP18" s="385" t="str">
        <f t="shared" ca="1" si="270"/>
        <v/>
      </c>
      <c r="MFQ18" s="385" t="str">
        <f t="shared" ca="1" si="270"/>
        <v/>
      </c>
      <c r="MFR18" s="385" t="str">
        <f t="shared" ca="1" si="270"/>
        <v/>
      </c>
      <c r="MFS18" s="385" t="str">
        <f t="shared" ref="MFS18:MID18" ca="1" si="271">IF(OFFSET(Cp_path,0,INT((COLUMN(MFS16)-3)/(N_w_div+1)+1))&lt;&gt;"",INT((COLUMN(MFS16)-3)/(N_w_div+1))+1,"")</f>
        <v/>
      </c>
      <c r="MFT18" s="385" t="str">
        <f t="shared" ca="1" si="271"/>
        <v/>
      </c>
      <c r="MFU18" s="385" t="str">
        <f t="shared" ca="1" si="271"/>
        <v/>
      </c>
      <c r="MFV18" s="385" t="str">
        <f t="shared" ca="1" si="271"/>
        <v/>
      </c>
      <c r="MFW18" s="385" t="str">
        <f t="shared" ca="1" si="271"/>
        <v/>
      </c>
      <c r="MFX18" s="385" t="str">
        <f t="shared" ca="1" si="271"/>
        <v/>
      </c>
      <c r="MFY18" s="385" t="str">
        <f t="shared" ca="1" si="271"/>
        <v/>
      </c>
      <c r="MFZ18" s="385" t="str">
        <f t="shared" ca="1" si="271"/>
        <v/>
      </c>
      <c r="MGA18" s="385" t="str">
        <f t="shared" ca="1" si="271"/>
        <v/>
      </c>
      <c r="MGB18" s="385" t="str">
        <f t="shared" ca="1" si="271"/>
        <v/>
      </c>
      <c r="MGC18" s="385" t="str">
        <f t="shared" ca="1" si="271"/>
        <v/>
      </c>
      <c r="MGD18" s="385" t="str">
        <f t="shared" ca="1" si="271"/>
        <v/>
      </c>
      <c r="MGE18" s="385" t="str">
        <f t="shared" ca="1" si="271"/>
        <v/>
      </c>
      <c r="MGF18" s="385" t="str">
        <f t="shared" ca="1" si="271"/>
        <v/>
      </c>
      <c r="MGG18" s="385" t="str">
        <f t="shared" ca="1" si="271"/>
        <v/>
      </c>
      <c r="MGH18" s="385" t="str">
        <f t="shared" ca="1" si="271"/>
        <v/>
      </c>
      <c r="MGI18" s="385" t="str">
        <f t="shared" ca="1" si="271"/>
        <v/>
      </c>
      <c r="MGJ18" s="385" t="str">
        <f t="shared" ca="1" si="271"/>
        <v/>
      </c>
      <c r="MGK18" s="385" t="str">
        <f t="shared" ca="1" si="271"/>
        <v/>
      </c>
      <c r="MGL18" s="385" t="str">
        <f t="shared" ca="1" si="271"/>
        <v/>
      </c>
      <c r="MGM18" s="385" t="str">
        <f t="shared" ca="1" si="271"/>
        <v/>
      </c>
      <c r="MGN18" s="385" t="str">
        <f t="shared" ca="1" si="271"/>
        <v/>
      </c>
      <c r="MGO18" s="385" t="str">
        <f t="shared" ca="1" si="271"/>
        <v/>
      </c>
      <c r="MGP18" s="385" t="str">
        <f t="shared" ca="1" si="271"/>
        <v/>
      </c>
      <c r="MGQ18" s="385" t="str">
        <f t="shared" ca="1" si="271"/>
        <v/>
      </c>
      <c r="MGR18" s="385" t="str">
        <f t="shared" ca="1" si="271"/>
        <v/>
      </c>
      <c r="MGS18" s="385" t="str">
        <f t="shared" ca="1" si="271"/>
        <v/>
      </c>
      <c r="MGT18" s="385" t="str">
        <f t="shared" ca="1" si="271"/>
        <v/>
      </c>
      <c r="MGU18" s="385" t="str">
        <f t="shared" ca="1" si="271"/>
        <v/>
      </c>
      <c r="MGV18" s="385" t="str">
        <f t="shared" ca="1" si="271"/>
        <v/>
      </c>
      <c r="MGW18" s="385" t="str">
        <f t="shared" ca="1" si="271"/>
        <v/>
      </c>
      <c r="MGX18" s="385" t="str">
        <f t="shared" ca="1" si="271"/>
        <v/>
      </c>
      <c r="MGY18" s="385" t="str">
        <f t="shared" ca="1" si="271"/>
        <v/>
      </c>
      <c r="MGZ18" s="385" t="str">
        <f t="shared" ca="1" si="271"/>
        <v/>
      </c>
      <c r="MHA18" s="385" t="str">
        <f t="shared" ca="1" si="271"/>
        <v/>
      </c>
      <c r="MHB18" s="385" t="str">
        <f t="shared" ca="1" si="271"/>
        <v/>
      </c>
      <c r="MHC18" s="385" t="str">
        <f t="shared" ca="1" si="271"/>
        <v/>
      </c>
      <c r="MHD18" s="385" t="str">
        <f t="shared" ca="1" si="271"/>
        <v/>
      </c>
      <c r="MHE18" s="385" t="str">
        <f t="shared" ca="1" si="271"/>
        <v/>
      </c>
      <c r="MHF18" s="385" t="str">
        <f t="shared" ca="1" si="271"/>
        <v/>
      </c>
      <c r="MHG18" s="385" t="str">
        <f t="shared" ca="1" si="271"/>
        <v/>
      </c>
      <c r="MHH18" s="385" t="str">
        <f t="shared" ca="1" si="271"/>
        <v/>
      </c>
      <c r="MHI18" s="385" t="str">
        <f t="shared" ca="1" si="271"/>
        <v/>
      </c>
      <c r="MHJ18" s="385" t="str">
        <f t="shared" ca="1" si="271"/>
        <v/>
      </c>
      <c r="MHK18" s="385" t="str">
        <f t="shared" ca="1" si="271"/>
        <v/>
      </c>
      <c r="MHL18" s="385" t="str">
        <f t="shared" ca="1" si="271"/>
        <v/>
      </c>
      <c r="MHM18" s="385" t="str">
        <f t="shared" ca="1" si="271"/>
        <v/>
      </c>
      <c r="MHN18" s="385" t="str">
        <f t="shared" ca="1" si="271"/>
        <v/>
      </c>
      <c r="MHO18" s="385" t="str">
        <f t="shared" ca="1" si="271"/>
        <v/>
      </c>
      <c r="MHP18" s="385" t="str">
        <f t="shared" ca="1" si="271"/>
        <v/>
      </c>
      <c r="MHQ18" s="385" t="str">
        <f t="shared" ca="1" si="271"/>
        <v/>
      </c>
      <c r="MHR18" s="385" t="str">
        <f t="shared" ca="1" si="271"/>
        <v/>
      </c>
      <c r="MHS18" s="385" t="str">
        <f t="shared" ca="1" si="271"/>
        <v/>
      </c>
      <c r="MHT18" s="385" t="str">
        <f t="shared" ca="1" si="271"/>
        <v/>
      </c>
      <c r="MHU18" s="385" t="str">
        <f t="shared" ca="1" si="271"/>
        <v/>
      </c>
      <c r="MHV18" s="385" t="str">
        <f t="shared" ca="1" si="271"/>
        <v/>
      </c>
      <c r="MHW18" s="385" t="str">
        <f t="shared" ca="1" si="271"/>
        <v/>
      </c>
      <c r="MHX18" s="385" t="str">
        <f t="shared" ca="1" si="271"/>
        <v/>
      </c>
      <c r="MHY18" s="385" t="str">
        <f t="shared" ca="1" si="271"/>
        <v/>
      </c>
      <c r="MHZ18" s="385" t="str">
        <f t="shared" ca="1" si="271"/>
        <v/>
      </c>
      <c r="MIA18" s="385" t="str">
        <f t="shared" ca="1" si="271"/>
        <v/>
      </c>
      <c r="MIB18" s="385" t="str">
        <f t="shared" ca="1" si="271"/>
        <v/>
      </c>
      <c r="MIC18" s="385" t="str">
        <f t="shared" ca="1" si="271"/>
        <v/>
      </c>
      <c r="MID18" s="385" t="str">
        <f t="shared" ca="1" si="271"/>
        <v/>
      </c>
      <c r="MIE18" s="385" t="str">
        <f t="shared" ref="MIE18:MJA18" ca="1" si="272">IF(OFFSET(Cp_path,0,INT((COLUMN(MIE16)-3)/(N_w_div+1)+1))&lt;&gt;"",INT((COLUMN(MIE16)-3)/(N_w_div+1))+1,"")</f>
        <v/>
      </c>
      <c r="MIF18" s="385" t="str">
        <f t="shared" ca="1" si="272"/>
        <v/>
      </c>
      <c r="MIG18" s="385" t="str">
        <f t="shared" ca="1" si="272"/>
        <v/>
      </c>
      <c r="MIH18" s="385" t="str">
        <f t="shared" ca="1" si="272"/>
        <v/>
      </c>
      <c r="MII18" s="385" t="str">
        <f t="shared" ca="1" si="272"/>
        <v/>
      </c>
      <c r="MIJ18" s="385" t="str">
        <f t="shared" ca="1" si="272"/>
        <v/>
      </c>
      <c r="MIK18" s="385" t="str">
        <f t="shared" ca="1" si="272"/>
        <v/>
      </c>
      <c r="MIL18" s="385" t="str">
        <f t="shared" ca="1" si="272"/>
        <v/>
      </c>
      <c r="MIM18" s="385" t="str">
        <f t="shared" ca="1" si="272"/>
        <v/>
      </c>
      <c r="MIN18" s="385" t="str">
        <f t="shared" ca="1" si="272"/>
        <v/>
      </c>
      <c r="MIO18" s="385" t="str">
        <f t="shared" ca="1" si="272"/>
        <v/>
      </c>
      <c r="MIP18" s="385" t="str">
        <f t="shared" ca="1" si="272"/>
        <v/>
      </c>
      <c r="MIQ18" s="385" t="str">
        <f t="shared" ca="1" si="272"/>
        <v/>
      </c>
      <c r="MIR18" s="385" t="str">
        <f t="shared" ca="1" si="272"/>
        <v/>
      </c>
      <c r="MIS18" s="385" t="str">
        <f t="shared" ca="1" si="272"/>
        <v/>
      </c>
      <c r="MIT18" s="385" t="str">
        <f t="shared" ca="1" si="272"/>
        <v/>
      </c>
      <c r="MIU18" s="385" t="str">
        <f t="shared" ca="1" si="272"/>
        <v/>
      </c>
      <c r="MIV18" s="385" t="str">
        <f t="shared" ca="1" si="272"/>
        <v/>
      </c>
      <c r="MIW18" s="385" t="str">
        <f t="shared" ca="1" si="272"/>
        <v/>
      </c>
      <c r="MIX18" s="385" t="str">
        <f t="shared" ca="1" si="272"/>
        <v/>
      </c>
      <c r="MIY18" s="385" t="str">
        <f t="shared" ca="1" si="272"/>
        <v/>
      </c>
      <c r="MIZ18" s="385" t="str">
        <f t="shared" ca="1" si="272"/>
        <v/>
      </c>
      <c r="MJA18" s="385" t="str">
        <f t="shared" ca="1" si="272"/>
        <v/>
      </c>
    </row>
    <row r="19" spans="1:10922" s="384" customFormat="1" ht="13.5" customHeight="1">
      <c r="A19" s="412" t="s">
        <v>456</v>
      </c>
      <c r="C19" s="385">
        <f>1</f>
        <v>1</v>
      </c>
      <c r="D19" s="385">
        <f ca="1">IF(D18="","",IF(D18-C18=0,C19+1,1))</f>
        <v>2</v>
      </c>
      <c r="E19" s="385">
        <f t="shared" ref="E19:BP19" ca="1" si="273">IF(E18="","",IF(E18-D18=0,D19+1,1))</f>
        <v>1</v>
      </c>
      <c r="F19" s="385">
        <f t="shared" ca="1" si="273"/>
        <v>2</v>
      </c>
      <c r="G19" s="385">
        <f t="shared" ca="1" si="273"/>
        <v>1</v>
      </c>
      <c r="H19" s="385">
        <f t="shared" ca="1" si="273"/>
        <v>2</v>
      </c>
      <c r="I19" s="385">
        <f t="shared" ca="1" si="273"/>
        <v>1</v>
      </c>
      <c r="J19" s="385">
        <f t="shared" ca="1" si="273"/>
        <v>2</v>
      </c>
      <c r="K19" s="385" t="str">
        <f t="shared" ca="1" si="273"/>
        <v/>
      </c>
      <c r="L19" s="385" t="str">
        <f t="shared" ca="1" si="273"/>
        <v/>
      </c>
      <c r="M19" s="385" t="str">
        <f t="shared" ca="1" si="273"/>
        <v/>
      </c>
      <c r="N19" s="385" t="str">
        <f t="shared" ca="1" si="273"/>
        <v/>
      </c>
      <c r="O19" s="385" t="str">
        <f t="shared" ca="1" si="273"/>
        <v/>
      </c>
      <c r="P19" s="385" t="str">
        <f t="shared" ca="1" si="273"/>
        <v/>
      </c>
      <c r="Q19" s="385" t="str">
        <f t="shared" ca="1" si="273"/>
        <v/>
      </c>
      <c r="R19" s="385" t="str">
        <f t="shared" ca="1" si="273"/>
        <v/>
      </c>
      <c r="S19" s="385" t="str">
        <f t="shared" ca="1" si="273"/>
        <v/>
      </c>
      <c r="T19" s="385" t="str">
        <f t="shared" ca="1" si="273"/>
        <v/>
      </c>
      <c r="U19" s="385" t="str">
        <f t="shared" ca="1" si="273"/>
        <v/>
      </c>
      <c r="V19" s="385" t="str">
        <f t="shared" ca="1" si="273"/>
        <v/>
      </c>
      <c r="W19" s="385" t="str">
        <f t="shared" ca="1" si="273"/>
        <v/>
      </c>
      <c r="X19" s="385" t="str">
        <f t="shared" ca="1" si="273"/>
        <v/>
      </c>
      <c r="Y19" s="385" t="str">
        <f t="shared" ca="1" si="273"/>
        <v/>
      </c>
      <c r="Z19" s="385" t="str">
        <f t="shared" ca="1" si="273"/>
        <v/>
      </c>
      <c r="AA19" s="385" t="str">
        <f t="shared" ca="1" si="273"/>
        <v/>
      </c>
      <c r="AB19" s="385" t="str">
        <f t="shared" ca="1" si="273"/>
        <v/>
      </c>
      <c r="AC19" s="385" t="str">
        <f t="shared" ca="1" si="273"/>
        <v/>
      </c>
      <c r="AD19" s="385" t="str">
        <f t="shared" ca="1" si="273"/>
        <v/>
      </c>
      <c r="AE19" s="385" t="str">
        <f t="shared" ca="1" si="273"/>
        <v/>
      </c>
      <c r="AF19" s="385" t="str">
        <f t="shared" ca="1" si="273"/>
        <v/>
      </c>
      <c r="AG19" s="385" t="str">
        <f t="shared" ca="1" si="273"/>
        <v/>
      </c>
      <c r="AH19" s="385" t="str">
        <f t="shared" ca="1" si="273"/>
        <v/>
      </c>
      <c r="AI19" s="385" t="str">
        <f t="shared" ca="1" si="273"/>
        <v/>
      </c>
      <c r="AJ19" s="385" t="str">
        <f t="shared" ca="1" si="273"/>
        <v/>
      </c>
      <c r="AK19" s="385" t="str">
        <f t="shared" ca="1" si="273"/>
        <v/>
      </c>
      <c r="AL19" s="385" t="str">
        <f t="shared" ca="1" si="273"/>
        <v/>
      </c>
      <c r="AM19" s="385" t="str">
        <f t="shared" ca="1" si="273"/>
        <v/>
      </c>
      <c r="AN19" s="385" t="str">
        <f t="shared" ca="1" si="273"/>
        <v/>
      </c>
      <c r="AO19" s="385" t="str">
        <f t="shared" ca="1" si="273"/>
        <v/>
      </c>
      <c r="AP19" s="385" t="str">
        <f t="shared" ca="1" si="273"/>
        <v/>
      </c>
      <c r="AQ19" s="385" t="str">
        <f t="shared" ca="1" si="273"/>
        <v/>
      </c>
      <c r="AR19" s="385" t="str">
        <f t="shared" ca="1" si="273"/>
        <v/>
      </c>
      <c r="AS19" s="385" t="str">
        <f t="shared" ca="1" si="273"/>
        <v/>
      </c>
      <c r="AT19" s="385" t="str">
        <f t="shared" ca="1" si="273"/>
        <v/>
      </c>
      <c r="AU19" s="385" t="str">
        <f t="shared" ca="1" si="273"/>
        <v/>
      </c>
      <c r="AV19" s="385" t="str">
        <f t="shared" ca="1" si="273"/>
        <v/>
      </c>
      <c r="AW19" s="385" t="str">
        <f t="shared" ca="1" si="273"/>
        <v/>
      </c>
      <c r="AX19" s="385" t="str">
        <f t="shared" ca="1" si="273"/>
        <v/>
      </c>
      <c r="AY19" s="385" t="str">
        <f t="shared" ca="1" si="273"/>
        <v/>
      </c>
      <c r="AZ19" s="385" t="str">
        <f t="shared" ca="1" si="273"/>
        <v/>
      </c>
      <c r="BA19" s="385" t="str">
        <f t="shared" ca="1" si="273"/>
        <v/>
      </c>
      <c r="BB19" s="385" t="str">
        <f t="shared" ca="1" si="273"/>
        <v/>
      </c>
      <c r="BC19" s="385" t="str">
        <f t="shared" ca="1" si="273"/>
        <v/>
      </c>
      <c r="BD19" s="385" t="str">
        <f t="shared" ca="1" si="273"/>
        <v/>
      </c>
      <c r="BE19" s="385" t="str">
        <f t="shared" ca="1" si="273"/>
        <v/>
      </c>
      <c r="BF19" s="385" t="str">
        <f t="shared" ca="1" si="273"/>
        <v/>
      </c>
      <c r="BG19" s="385" t="str">
        <f t="shared" ca="1" si="273"/>
        <v/>
      </c>
      <c r="BH19" s="385" t="str">
        <f t="shared" ca="1" si="273"/>
        <v/>
      </c>
      <c r="BI19" s="385" t="str">
        <f t="shared" ca="1" si="273"/>
        <v/>
      </c>
      <c r="BJ19" s="385" t="str">
        <f t="shared" ca="1" si="273"/>
        <v/>
      </c>
      <c r="BK19" s="385" t="str">
        <f t="shared" ca="1" si="273"/>
        <v/>
      </c>
      <c r="BL19" s="385" t="str">
        <f t="shared" ca="1" si="273"/>
        <v/>
      </c>
      <c r="BM19" s="385" t="str">
        <f t="shared" ca="1" si="273"/>
        <v/>
      </c>
      <c r="BN19" s="385" t="str">
        <f t="shared" ca="1" si="273"/>
        <v/>
      </c>
      <c r="BO19" s="385" t="str">
        <f t="shared" ca="1" si="273"/>
        <v/>
      </c>
      <c r="BP19" s="385" t="str">
        <f t="shared" ca="1" si="273"/>
        <v/>
      </c>
      <c r="BQ19" s="385" t="str">
        <f t="shared" ref="BQ19:EB19" ca="1" si="274">IF(BQ18="","",IF(BQ18-BP18=0,BP19+1,1))</f>
        <v/>
      </c>
      <c r="BR19" s="385" t="str">
        <f t="shared" ca="1" si="274"/>
        <v/>
      </c>
      <c r="BS19" s="385" t="str">
        <f t="shared" ca="1" si="274"/>
        <v/>
      </c>
      <c r="BT19" s="385" t="str">
        <f t="shared" ca="1" si="274"/>
        <v/>
      </c>
      <c r="BU19" s="385" t="str">
        <f t="shared" ca="1" si="274"/>
        <v/>
      </c>
      <c r="BV19" s="385" t="str">
        <f t="shared" ca="1" si="274"/>
        <v/>
      </c>
      <c r="BW19" s="385" t="str">
        <f t="shared" ca="1" si="274"/>
        <v/>
      </c>
      <c r="BX19" s="385" t="str">
        <f t="shared" ca="1" si="274"/>
        <v/>
      </c>
      <c r="BY19" s="385" t="str">
        <f t="shared" ca="1" si="274"/>
        <v/>
      </c>
      <c r="BZ19" s="385" t="str">
        <f t="shared" ca="1" si="274"/>
        <v/>
      </c>
      <c r="CA19" s="385" t="str">
        <f t="shared" ca="1" si="274"/>
        <v/>
      </c>
      <c r="CB19" s="385" t="str">
        <f t="shared" ca="1" si="274"/>
        <v/>
      </c>
      <c r="CC19" s="385" t="str">
        <f t="shared" ca="1" si="274"/>
        <v/>
      </c>
      <c r="CD19" s="385" t="str">
        <f t="shared" ca="1" si="274"/>
        <v/>
      </c>
      <c r="CE19" s="385" t="str">
        <f t="shared" ca="1" si="274"/>
        <v/>
      </c>
      <c r="CF19" s="385" t="str">
        <f t="shared" ca="1" si="274"/>
        <v/>
      </c>
      <c r="CG19" s="385" t="str">
        <f t="shared" ca="1" si="274"/>
        <v/>
      </c>
      <c r="CH19" s="385" t="str">
        <f t="shared" ca="1" si="274"/>
        <v/>
      </c>
      <c r="CI19" s="385" t="str">
        <f t="shared" ca="1" si="274"/>
        <v/>
      </c>
      <c r="CJ19" s="385" t="str">
        <f t="shared" ca="1" si="274"/>
        <v/>
      </c>
      <c r="CK19" s="385" t="str">
        <f t="shared" ca="1" si="274"/>
        <v/>
      </c>
      <c r="CL19" s="385" t="str">
        <f t="shared" ca="1" si="274"/>
        <v/>
      </c>
      <c r="CM19" s="385" t="str">
        <f t="shared" ca="1" si="274"/>
        <v/>
      </c>
      <c r="CN19" s="385" t="str">
        <f t="shared" ca="1" si="274"/>
        <v/>
      </c>
      <c r="CO19" s="385" t="str">
        <f t="shared" ca="1" si="274"/>
        <v/>
      </c>
      <c r="CP19" s="385" t="str">
        <f t="shared" ca="1" si="274"/>
        <v/>
      </c>
      <c r="CQ19" s="385" t="str">
        <f t="shared" ca="1" si="274"/>
        <v/>
      </c>
      <c r="CR19" s="385" t="str">
        <f t="shared" ca="1" si="274"/>
        <v/>
      </c>
      <c r="CS19" s="385" t="str">
        <f t="shared" ca="1" si="274"/>
        <v/>
      </c>
      <c r="CT19" s="385" t="str">
        <f t="shared" ca="1" si="274"/>
        <v/>
      </c>
      <c r="CU19" s="385" t="str">
        <f t="shared" ca="1" si="274"/>
        <v/>
      </c>
      <c r="CV19" s="385" t="str">
        <f t="shared" ca="1" si="274"/>
        <v/>
      </c>
      <c r="CW19" s="385" t="str">
        <f t="shared" ca="1" si="274"/>
        <v/>
      </c>
      <c r="CX19" s="385" t="str">
        <f t="shared" ca="1" si="274"/>
        <v/>
      </c>
      <c r="CY19" s="385" t="str">
        <f t="shared" ca="1" si="274"/>
        <v/>
      </c>
      <c r="CZ19" s="385" t="str">
        <f t="shared" ca="1" si="274"/>
        <v/>
      </c>
      <c r="DA19" s="385" t="str">
        <f t="shared" ca="1" si="274"/>
        <v/>
      </c>
      <c r="DB19" s="385" t="str">
        <f t="shared" ca="1" si="274"/>
        <v/>
      </c>
      <c r="DC19" s="385" t="str">
        <f t="shared" ca="1" si="274"/>
        <v/>
      </c>
      <c r="DD19" s="385" t="str">
        <f t="shared" ca="1" si="274"/>
        <v/>
      </c>
      <c r="DE19" s="385" t="str">
        <f t="shared" ca="1" si="274"/>
        <v/>
      </c>
      <c r="DF19" s="385" t="str">
        <f t="shared" ca="1" si="274"/>
        <v/>
      </c>
      <c r="DG19" s="385" t="str">
        <f t="shared" ca="1" si="274"/>
        <v/>
      </c>
      <c r="DH19" s="385" t="str">
        <f t="shared" ca="1" si="274"/>
        <v/>
      </c>
      <c r="DI19" s="385" t="str">
        <f t="shared" ca="1" si="274"/>
        <v/>
      </c>
      <c r="DJ19" s="385" t="str">
        <f t="shared" ca="1" si="274"/>
        <v/>
      </c>
      <c r="DK19" s="385" t="str">
        <f t="shared" ca="1" si="274"/>
        <v/>
      </c>
      <c r="DL19" s="385" t="str">
        <f t="shared" ca="1" si="274"/>
        <v/>
      </c>
      <c r="DM19" s="385" t="str">
        <f t="shared" ca="1" si="274"/>
        <v/>
      </c>
      <c r="DN19" s="385" t="str">
        <f t="shared" ca="1" si="274"/>
        <v/>
      </c>
      <c r="DO19" s="385" t="str">
        <f t="shared" ca="1" si="274"/>
        <v/>
      </c>
      <c r="DP19" s="385" t="str">
        <f t="shared" ca="1" si="274"/>
        <v/>
      </c>
      <c r="DQ19" s="385" t="str">
        <f t="shared" ca="1" si="274"/>
        <v/>
      </c>
      <c r="DR19" s="385" t="str">
        <f t="shared" ca="1" si="274"/>
        <v/>
      </c>
      <c r="DS19" s="385" t="str">
        <f t="shared" ca="1" si="274"/>
        <v/>
      </c>
      <c r="DT19" s="385" t="str">
        <f t="shared" ca="1" si="274"/>
        <v/>
      </c>
      <c r="DU19" s="385" t="str">
        <f t="shared" ca="1" si="274"/>
        <v/>
      </c>
      <c r="DV19" s="385" t="str">
        <f t="shared" ca="1" si="274"/>
        <v/>
      </c>
      <c r="DW19" s="385" t="str">
        <f t="shared" ca="1" si="274"/>
        <v/>
      </c>
      <c r="DX19" s="385" t="str">
        <f t="shared" ca="1" si="274"/>
        <v/>
      </c>
      <c r="DY19" s="385" t="str">
        <f t="shared" ca="1" si="274"/>
        <v/>
      </c>
      <c r="DZ19" s="385" t="str">
        <f t="shared" ca="1" si="274"/>
        <v/>
      </c>
      <c r="EA19" s="385" t="str">
        <f t="shared" ca="1" si="274"/>
        <v/>
      </c>
      <c r="EB19" s="385" t="str">
        <f t="shared" ca="1" si="274"/>
        <v/>
      </c>
      <c r="EC19" s="385" t="str">
        <f t="shared" ref="EC19:GN19" ca="1" si="275">IF(EC18="","",IF(EC18-EB18=0,EB19+1,1))</f>
        <v/>
      </c>
      <c r="ED19" s="385" t="str">
        <f t="shared" ca="1" si="275"/>
        <v/>
      </c>
      <c r="EE19" s="385" t="str">
        <f t="shared" ca="1" si="275"/>
        <v/>
      </c>
      <c r="EF19" s="385" t="str">
        <f t="shared" ca="1" si="275"/>
        <v/>
      </c>
      <c r="EG19" s="385" t="str">
        <f t="shared" ca="1" si="275"/>
        <v/>
      </c>
      <c r="EH19" s="385" t="str">
        <f t="shared" ca="1" si="275"/>
        <v/>
      </c>
      <c r="EI19" s="385" t="str">
        <f t="shared" ca="1" si="275"/>
        <v/>
      </c>
      <c r="EJ19" s="385" t="str">
        <f t="shared" ca="1" si="275"/>
        <v/>
      </c>
      <c r="EK19" s="385" t="str">
        <f t="shared" ca="1" si="275"/>
        <v/>
      </c>
      <c r="EL19" s="385" t="str">
        <f t="shared" ca="1" si="275"/>
        <v/>
      </c>
      <c r="EM19" s="385" t="str">
        <f t="shared" ca="1" si="275"/>
        <v/>
      </c>
      <c r="EN19" s="385" t="str">
        <f t="shared" ca="1" si="275"/>
        <v/>
      </c>
      <c r="EO19" s="385" t="str">
        <f t="shared" ca="1" si="275"/>
        <v/>
      </c>
      <c r="EP19" s="385" t="str">
        <f t="shared" ca="1" si="275"/>
        <v/>
      </c>
      <c r="EQ19" s="385" t="str">
        <f t="shared" ca="1" si="275"/>
        <v/>
      </c>
      <c r="ER19" s="385" t="str">
        <f t="shared" ca="1" si="275"/>
        <v/>
      </c>
      <c r="ES19" s="385" t="str">
        <f t="shared" ca="1" si="275"/>
        <v/>
      </c>
      <c r="ET19" s="385" t="str">
        <f t="shared" ca="1" si="275"/>
        <v/>
      </c>
      <c r="EU19" s="385" t="str">
        <f t="shared" ca="1" si="275"/>
        <v/>
      </c>
      <c r="EV19" s="385" t="str">
        <f t="shared" ca="1" si="275"/>
        <v/>
      </c>
      <c r="EW19" s="385" t="str">
        <f t="shared" ca="1" si="275"/>
        <v/>
      </c>
      <c r="EX19" s="385" t="str">
        <f t="shared" ca="1" si="275"/>
        <v/>
      </c>
      <c r="EY19" s="385" t="str">
        <f t="shared" ca="1" si="275"/>
        <v/>
      </c>
      <c r="EZ19" s="385" t="str">
        <f t="shared" ca="1" si="275"/>
        <v/>
      </c>
      <c r="FA19" s="385" t="str">
        <f t="shared" ca="1" si="275"/>
        <v/>
      </c>
      <c r="FB19" s="385" t="str">
        <f t="shared" ca="1" si="275"/>
        <v/>
      </c>
      <c r="FC19" s="385" t="str">
        <f t="shared" ca="1" si="275"/>
        <v/>
      </c>
      <c r="FD19" s="385" t="str">
        <f t="shared" ca="1" si="275"/>
        <v/>
      </c>
      <c r="FE19" s="385" t="str">
        <f t="shared" ca="1" si="275"/>
        <v/>
      </c>
      <c r="FF19" s="385" t="str">
        <f t="shared" ca="1" si="275"/>
        <v/>
      </c>
      <c r="FG19" s="385" t="str">
        <f t="shared" ca="1" si="275"/>
        <v/>
      </c>
      <c r="FH19" s="385" t="str">
        <f t="shared" ca="1" si="275"/>
        <v/>
      </c>
      <c r="FI19" s="385" t="str">
        <f t="shared" ca="1" si="275"/>
        <v/>
      </c>
      <c r="FJ19" s="385" t="str">
        <f t="shared" ca="1" si="275"/>
        <v/>
      </c>
      <c r="FK19" s="385" t="str">
        <f t="shared" ca="1" si="275"/>
        <v/>
      </c>
      <c r="FL19" s="385" t="str">
        <f t="shared" ca="1" si="275"/>
        <v/>
      </c>
      <c r="FM19" s="385" t="str">
        <f t="shared" ca="1" si="275"/>
        <v/>
      </c>
      <c r="FN19" s="385" t="str">
        <f t="shared" ca="1" si="275"/>
        <v/>
      </c>
      <c r="FO19" s="385" t="str">
        <f t="shared" ca="1" si="275"/>
        <v/>
      </c>
      <c r="FP19" s="385" t="str">
        <f t="shared" ca="1" si="275"/>
        <v/>
      </c>
      <c r="FQ19" s="385" t="str">
        <f t="shared" ca="1" si="275"/>
        <v/>
      </c>
      <c r="FR19" s="385" t="str">
        <f t="shared" ca="1" si="275"/>
        <v/>
      </c>
      <c r="FS19" s="385" t="str">
        <f t="shared" ca="1" si="275"/>
        <v/>
      </c>
      <c r="FT19" s="385" t="str">
        <f t="shared" ca="1" si="275"/>
        <v/>
      </c>
      <c r="FU19" s="385" t="str">
        <f t="shared" ca="1" si="275"/>
        <v/>
      </c>
      <c r="FV19" s="385" t="str">
        <f t="shared" ca="1" si="275"/>
        <v/>
      </c>
      <c r="FW19" s="385" t="str">
        <f t="shared" ca="1" si="275"/>
        <v/>
      </c>
      <c r="FX19" s="385" t="str">
        <f t="shared" ca="1" si="275"/>
        <v/>
      </c>
      <c r="FY19" s="385" t="str">
        <f t="shared" ca="1" si="275"/>
        <v/>
      </c>
      <c r="FZ19" s="385" t="str">
        <f t="shared" ca="1" si="275"/>
        <v/>
      </c>
      <c r="GA19" s="385" t="str">
        <f t="shared" ca="1" si="275"/>
        <v/>
      </c>
      <c r="GB19" s="385" t="str">
        <f t="shared" ca="1" si="275"/>
        <v/>
      </c>
      <c r="GC19" s="385" t="str">
        <f t="shared" ca="1" si="275"/>
        <v/>
      </c>
      <c r="GD19" s="385" t="str">
        <f t="shared" ca="1" si="275"/>
        <v/>
      </c>
      <c r="GE19" s="385" t="str">
        <f t="shared" ca="1" si="275"/>
        <v/>
      </c>
      <c r="GF19" s="385" t="str">
        <f t="shared" ca="1" si="275"/>
        <v/>
      </c>
      <c r="GG19" s="385" t="str">
        <f t="shared" ca="1" si="275"/>
        <v/>
      </c>
      <c r="GH19" s="385" t="str">
        <f t="shared" ca="1" si="275"/>
        <v/>
      </c>
      <c r="GI19" s="385" t="str">
        <f t="shared" ca="1" si="275"/>
        <v/>
      </c>
      <c r="GJ19" s="385" t="str">
        <f t="shared" ca="1" si="275"/>
        <v/>
      </c>
      <c r="GK19" s="385" t="str">
        <f t="shared" ca="1" si="275"/>
        <v/>
      </c>
      <c r="GL19" s="385" t="str">
        <f t="shared" ca="1" si="275"/>
        <v/>
      </c>
      <c r="GM19" s="385" t="str">
        <f t="shared" ca="1" si="275"/>
        <v/>
      </c>
      <c r="GN19" s="385" t="str">
        <f t="shared" ca="1" si="275"/>
        <v/>
      </c>
      <c r="GO19" s="385" t="str">
        <f t="shared" ref="GO19:IZ19" ca="1" si="276">IF(GO18="","",IF(GO18-GN18=0,GN19+1,1))</f>
        <v/>
      </c>
      <c r="GP19" s="385" t="str">
        <f t="shared" ca="1" si="276"/>
        <v/>
      </c>
      <c r="GQ19" s="385" t="str">
        <f t="shared" ca="1" si="276"/>
        <v/>
      </c>
      <c r="GR19" s="385" t="str">
        <f t="shared" ca="1" si="276"/>
        <v/>
      </c>
      <c r="GS19" s="385" t="str">
        <f t="shared" ca="1" si="276"/>
        <v/>
      </c>
      <c r="GT19" s="385" t="str">
        <f t="shared" ca="1" si="276"/>
        <v/>
      </c>
      <c r="GU19" s="385" t="str">
        <f t="shared" ca="1" si="276"/>
        <v/>
      </c>
      <c r="GV19" s="385" t="str">
        <f t="shared" ca="1" si="276"/>
        <v/>
      </c>
      <c r="GW19" s="385" t="str">
        <f t="shared" ca="1" si="276"/>
        <v/>
      </c>
      <c r="GX19" s="385" t="str">
        <f t="shared" ca="1" si="276"/>
        <v/>
      </c>
      <c r="GY19" s="385" t="str">
        <f t="shared" ca="1" si="276"/>
        <v/>
      </c>
      <c r="GZ19" s="385" t="str">
        <f t="shared" ca="1" si="276"/>
        <v/>
      </c>
      <c r="HA19" s="385" t="str">
        <f t="shared" ca="1" si="276"/>
        <v/>
      </c>
      <c r="HB19" s="385" t="str">
        <f t="shared" ca="1" si="276"/>
        <v/>
      </c>
      <c r="HC19" s="385" t="str">
        <f t="shared" ca="1" si="276"/>
        <v/>
      </c>
      <c r="HD19" s="385" t="str">
        <f t="shared" ca="1" si="276"/>
        <v/>
      </c>
      <c r="HE19" s="385" t="str">
        <f t="shared" ca="1" si="276"/>
        <v/>
      </c>
      <c r="HF19" s="385" t="str">
        <f t="shared" ca="1" si="276"/>
        <v/>
      </c>
      <c r="HG19" s="385" t="str">
        <f t="shared" ca="1" si="276"/>
        <v/>
      </c>
      <c r="HH19" s="385" t="str">
        <f t="shared" ca="1" si="276"/>
        <v/>
      </c>
      <c r="HI19" s="385" t="str">
        <f t="shared" ca="1" si="276"/>
        <v/>
      </c>
      <c r="HJ19" s="385" t="str">
        <f t="shared" ca="1" si="276"/>
        <v/>
      </c>
      <c r="HK19" s="385" t="str">
        <f t="shared" ca="1" si="276"/>
        <v/>
      </c>
      <c r="HL19" s="385" t="str">
        <f t="shared" ca="1" si="276"/>
        <v/>
      </c>
      <c r="HM19" s="385" t="str">
        <f t="shared" ca="1" si="276"/>
        <v/>
      </c>
      <c r="HN19" s="385" t="str">
        <f t="shared" ca="1" si="276"/>
        <v/>
      </c>
      <c r="HO19" s="385" t="str">
        <f t="shared" ca="1" si="276"/>
        <v/>
      </c>
      <c r="HP19" s="385" t="str">
        <f t="shared" ca="1" si="276"/>
        <v/>
      </c>
      <c r="HQ19" s="385" t="str">
        <f t="shared" ca="1" si="276"/>
        <v/>
      </c>
      <c r="HR19" s="385" t="str">
        <f t="shared" ca="1" si="276"/>
        <v/>
      </c>
      <c r="HS19" s="385" t="str">
        <f t="shared" ca="1" si="276"/>
        <v/>
      </c>
      <c r="HT19" s="385" t="str">
        <f t="shared" ca="1" si="276"/>
        <v/>
      </c>
      <c r="HU19" s="385" t="str">
        <f t="shared" ca="1" si="276"/>
        <v/>
      </c>
      <c r="HV19" s="385" t="str">
        <f t="shared" ca="1" si="276"/>
        <v/>
      </c>
      <c r="HW19" s="385" t="str">
        <f t="shared" ca="1" si="276"/>
        <v/>
      </c>
      <c r="HX19" s="385" t="str">
        <f t="shared" ca="1" si="276"/>
        <v/>
      </c>
      <c r="HY19" s="385" t="str">
        <f t="shared" ca="1" si="276"/>
        <v/>
      </c>
      <c r="HZ19" s="385" t="str">
        <f t="shared" ca="1" si="276"/>
        <v/>
      </c>
      <c r="IA19" s="385" t="str">
        <f t="shared" ca="1" si="276"/>
        <v/>
      </c>
      <c r="IB19" s="385" t="str">
        <f t="shared" ca="1" si="276"/>
        <v/>
      </c>
      <c r="IC19" s="385" t="str">
        <f t="shared" ca="1" si="276"/>
        <v/>
      </c>
      <c r="ID19" s="385" t="str">
        <f t="shared" ca="1" si="276"/>
        <v/>
      </c>
      <c r="IE19" s="385" t="str">
        <f t="shared" ca="1" si="276"/>
        <v/>
      </c>
      <c r="IF19" s="385" t="str">
        <f t="shared" ca="1" si="276"/>
        <v/>
      </c>
      <c r="IG19" s="385" t="str">
        <f t="shared" ca="1" si="276"/>
        <v/>
      </c>
      <c r="IH19" s="385" t="str">
        <f t="shared" ca="1" si="276"/>
        <v/>
      </c>
      <c r="II19" s="385" t="str">
        <f t="shared" ca="1" si="276"/>
        <v/>
      </c>
      <c r="IJ19" s="385" t="str">
        <f t="shared" ca="1" si="276"/>
        <v/>
      </c>
      <c r="IK19" s="385" t="str">
        <f t="shared" ca="1" si="276"/>
        <v/>
      </c>
      <c r="IL19" s="385" t="str">
        <f t="shared" ca="1" si="276"/>
        <v/>
      </c>
      <c r="IM19" s="385" t="str">
        <f t="shared" ca="1" si="276"/>
        <v/>
      </c>
      <c r="IN19" s="385" t="str">
        <f t="shared" ca="1" si="276"/>
        <v/>
      </c>
      <c r="IO19" s="385" t="str">
        <f t="shared" ca="1" si="276"/>
        <v/>
      </c>
      <c r="IP19" s="385" t="str">
        <f t="shared" ca="1" si="276"/>
        <v/>
      </c>
      <c r="IQ19" s="385" t="str">
        <f t="shared" ca="1" si="276"/>
        <v/>
      </c>
      <c r="IR19" s="385" t="str">
        <f t="shared" ca="1" si="276"/>
        <v/>
      </c>
      <c r="IS19" s="385" t="str">
        <f t="shared" ca="1" si="276"/>
        <v/>
      </c>
      <c r="IT19" s="385" t="str">
        <f t="shared" ca="1" si="276"/>
        <v/>
      </c>
      <c r="IU19" s="385" t="str">
        <f t="shared" ca="1" si="276"/>
        <v/>
      </c>
      <c r="IV19" s="385" t="str">
        <f t="shared" ca="1" si="276"/>
        <v/>
      </c>
      <c r="IW19" s="385" t="str">
        <f t="shared" ca="1" si="276"/>
        <v/>
      </c>
      <c r="IX19" s="385" t="str">
        <f t="shared" ca="1" si="276"/>
        <v/>
      </c>
      <c r="IY19" s="385" t="str">
        <f t="shared" ca="1" si="276"/>
        <v/>
      </c>
      <c r="IZ19" s="385" t="str">
        <f t="shared" ca="1" si="276"/>
        <v/>
      </c>
      <c r="JA19" s="385" t="str">
        <f t="shared" ref="JA19:LL19" ca="1" si="277">IF(JA18="","",IF(JA18-IZ18=0,IZ19+1,1))</f>
        <v/>
      </c>
      <c r="JB19" s="385" t="str">
        <f t="shared" ca="1" si="277"/>
        <v/>
      </c>
      <c r="JC19" s="385" t="str">
        <f t="shared" ca="1" si="277"/>
        <v/>
      </c>
      <c r="JD19" s="385" t="str">
        <f t="shared" ca="1" si="277"/>
        <v/>
      </c>
      <c r="JE19" s="385" t="str">
        <f t="shared" ca="1" si="277"/>
        <v/>
      </c>
      <c r="JF19" s="385" t="str">
        <f t="shared" ca="1" si="277"/>
        <v/>
      </c>
      <c r="JG19" s="385" t="str">
        <f t="shared" ca="1" si="277"/>
        <v/>
      </c>
      <c r="JH19" s="385" t="str">
        <f t="shared" ca="1" si="277"/>
        <v/>
      </c>
      <c r="JI19" s="385" t="str">
        <f t="shared" ca="1" si="277"/>
        <v/>
      </c>
      <c r="JJ19" s="385" t="str">
        <f t="shared" ca="1" si="277"/>
        <v/>
      </c>
      <c r="JK19" s="385" t="str">
        <f t="shared" ca="1" si="277"/>
        <v/>
      </c>
      <c r="JL19" s="385" t="str">
        <f t="shared" ca="1" si="277"/>
        <v/>
      </c>
      <c r="JM19" s="385" t="str">
        <f t="shared" ca="1" si="277"/>
        <v/>
      </c>
      <c r="JN19" s="385" t="str">
        <f t="shared" ca="1" si="277"/>
        <v/>
      </c>
      <c r="JO19" s="385" t="str">
        <f t="shared" ca="1" si="277"/>
        <v/>
      </c>
      <c r="JP19" s="385" t="str">
        <f t="shared" ca="1" si="277"/>
        <v/>
      </c>
      <c r="JQ19" s="385" t="str">
        <f t="shared" ca="1" si="277"/>
        <v/>
      </c>
      <c r="JR19" s="385" t="str">
        <f t="shared" ca="1" si="277"/>
        <v/>
      </c>
      <c r="JS19" s="385" t="str">
        <f t="shared" ca="1" si="277"/>
        <v/>
      </c>
      <c r="JT19" s="385" t="str">
        <f t="shared" ca="1" si="277"/>
        <v/>
      </c>
      <c r="JU19" s="385" t="str">
        <f t="shared" ca="1" si="277"/>
        <v/>
      </c>
      <c r="JV19" s="385" t="str">
        <f t="shared" ca="1" si="277"/>
        <v/>
      </c>
      <c r="JW19" s="385" t="str">
        <f t="shared" ca="1" si="277"/>
        <v/>
      </c>
      <c r="JX19" s="385" t="str">
        <f t="shared" ca="1" si="277"/>
        <v/>
      </c>
      <c r="JY19" s="385" t="str">
        <f t="shared" ca="1" si="277"/>
        <v/>
      </c>
      <c r="JZ19" s="385" t="str">
        <f t="shared" ca="1" si="277"/>
        <v/>
      </c>
      <c r="KA19" s="385" t="str">
        <f t="shared" ca="1" si="277"/>
        <v/>
      </c>
      <c r="KB19" s="385" t="str">
        <f t="shared" ca="1" si="277"/>
        <v/>
      </c>
      <c r="KC19" s="385" t="str">
        <f t="shared" ca="1" si="277"/>
        <v/>
      </c>
      <c r="KD19" s="385" t="str">
        <f t="shared" ca="1" si="277"/>
        <v/>
      </c>
      <c r="KE19" s="385" t="str">
        <f t="shared" ca="1" si="277"/>
        <v/>
      </c>
      <c r="KF19" s="385" t="str">
        <f t="shared" ca="1" si="277"/>
        <v/>
      </c>
      <c r="KG19" s="385" t="str">
        <f t="shared" ca="1" si="277"/>
        <v/>
      </c>
      <c r="KH19" s="385" t="str">
        <f t="shared" ca="1" si="277"/>
        <v/>
      </c>
      <c r="KI19" s="385" t="str">
        <f t="shared" ca="1" si="277"/>
        <v/>
      </c>
      <c r="KJ19" s="385" t="str">
        <f t="shared" ca="1" si="277"/>
        <v/>
      </c>
      <c r="KK19" s="385" t="str">
        <f t="shared" ca="1" si="277"/>
        <v/>
      </c>
      <c r="KL19" s="385" t="str">
        <f t="shared" ca="1" si="277"/>
        <v/>
      </c>
      <c r="KM19" s="385" t="str">
        <f t="shared" ca="1" si="277"/>
        <v/>
      </c>
      <c r="KN19" s="385" t="str">
        <f t="shared" ca="1" si="277"/>
        <v/>
      </c>
      <c r="KO19" s="385" t="str">
        <f t="shared" ca="1" si="277"/>
        <v/>
      </c>
      <c r="KP19" s="385" t="str">
        <f t="shared" ca="1" si="277"/>
        <v/>
      </c>
      <c r="KQ19" s="385" t="str">
        <f t="shared" ca="1" si="277"/>
        <v/>
      </c>
      <c r="KR19" s="385" t="str">
        <f t="shared" ca="1" si="277"/>
        <v/>
      </c>
      <c r="KS19" s="385" t="str">
        <f t="shared" ca="1" si="277"/>
        <v/>
      </c>
      <c r="KT19" s="385" t="str">
        <f t="shared" ca="1" si="277"/>
        <v/>
      </c>
      <c r="KU19" s="385" t="str">
        <f t="shared" ca="1" si="277"/>
        <v/>
      </c>
      <c r="KV19" s="385" t="str">
        <f t="shared" ca="1" si="277"/>
        <v/>
      </c>
      <c r="KW19" s="385" t="str">
        <f t="shared" ca="1" si="277"/>
        <v/>
      </c>
      <c r="KX19" s="385" t="str">
        <f t="shared" ca="1" si="277"/>
        <v/>
      </c>
      <c r="KY19" s="385" t="str">
        <f t="shared" ca="1" si="277"/>
        <v/>
      </c>
      <c r="KZ19" s="385" t="str">
        <f t="shared" ca="1" si="277"/>
        <v/>
      </c>
      <c r="LA19" s="385" t="str">
        <f t="shared" ca="1" si="277"/>
        <v/>
      </c>
      <c r="LB19" s="385" t="str">
        <f t="shared" ca="1" si="277"/>
        <v/>
      </c>
      <c r="LC19" s="385" t="str">
        <f t="shared" ca="1" si="277"/>
        <v/>
      </c>
      <c r="LD19" s="385" t="str">
        <f t="shared" ca="1" si="277"/>
        <v/>
      </c>
      <c r="LE19" s="385" t="str">
        <f t="shared" ca="1" si="277"/>
        <v/>
      </c>
      <c r="LF19" s="385" t="str">
        <f t="shared" ca="1" si="277"/>
        <v/>
      </c>
      <c r="LG19" s="385" t="str">
        <f t="shared" ca="1" si="277"/>
        <v/>
      </c>
      <c r="LH19" s="385" t="str">
        <f t="shared" ca="1" si="277"/>
        <v/>
      </c>
      <c r="LI19" s="385" t="str">
        <f t="shared" ca="1" si="277"/>
        <v/>
      </c>
      <c r="LJ19" s="385" t="str">
        <f t="shared" ca="1" si="277"/>
        <v/>
      </c>
      <c r="LK19" s="385" t="str">
        <f t="shared" ca="1" si="277"/>
        <v/>
      </c>
      <c r="LL19" s="385" t="str">
        <f t="shared" ca="1" si="277"/>
        <v/>
      </c>
      <c r="LM19" s="385" t="str">
        <f t="shared" ref="LM19:NX19" ca="1" si="278">IF(LM18="","",IF(LM18-LL18=0,LL19+1,1))</f>
        <v/>
      </c>
      <c r="LN19" s="385" t="str">
        <f t="shared" ca="1" si="278"/>
        <v/>
      </c>
      <c r="LO19" s="385" t="str">
        <f t="shared" ca="1" si="278"/>
        <v/>
      </c>
      <c r="LP19" s="385" t="str">
        <f t="shared" ca="1" si="278"/>
        <v/>
      </c>
      <c r="LQ19" s="385" t="str">
        <f t="shared" ca="1" si="278"/>
        <v/>
      </c>
      <c r="LR19" s="385" t="str">
        <f t="shared" ca="1" si="278"/>
        <v/>
      </c>
      <c r="LS19" s="385" t="str">
        <f t="shared" ca="1" si="278"/>
        <v/>
      </c>
      <c r="LT19" s="385" t="str">
        <f t="shared" ca="1" si="278"/>
        <v/>
      </c>
      <c r="LU19" s="385" t="str">
        <f t="shared" ca="1" si="278"/>
        <v/>
      </c>
      <c r="LV19" s="385" t="str">
        <f t="shared" ca="1" si="278"/>
        <v/>
      </c>
      <c r="LW19" s="385" t="str">
        <f t="shared" ca="1" si="278"/>
        <v/>
      </c>
      <c r="LX19" s="385" t="str">
        <f t="shared" ca="1" si="278"/>
        <v/>
      </c>
      <c r="LY19" s="385" t="str">
        <f t="shared" ca="1" si="278"/>
        <v/>
      </c>
      <c r="LZ19" s="385" t="str">
        <f t="shared" ca="1" si="278"/>
        <v/>
      </c>
      <c r="MA19" s="385" t="str">
        <f t="shared" ca="1" si="278"/>
        <v/>
      </c>
      <c r="MB19" s="385" t="str">
        <f t="shared" ca="1" si="278"/>
        <v/>
      </c>
      <c r="MC19" s="385" t="str">
        <f t="shared" ca="1" si="278"/>
        <v/>
      </c>
      <c r="MD19" s="385" t="str">
        <f t="shared" ca="1" si="278"/>
        <v/>
      </c>
      <c r="ME19" s="385" t="str">
        <f t="shared" ca="1" si="278"/>
        <v/>
      </c>
      <c r="MF19" s="385" t="str">
        <f t="shared" ca="1" si="278"/>
        <v/>
      </c>
      <c r="MG19" s="385" t="str">
        <f t="shared" ca="1" si="278"/>
        <v/>
      </c>
      <c r="MH19" s="385" t="str">
        <f t="shared" ca="1" si="278"/>
        <v/>
      </c>
      <c r="MI19" s="385" t="str">
        <f t="shared" ca="1" si="278"/>
        <v/>
      </c>
      <c r="MJ19" s="385" t="str">
        <f t="shared" ca="1" si="278"/>
        <v/>
      </c>
      <c r="MK19" s="385" t="str">
        <f t="shared" ca="1" si="278"/>
        <v/>
      </c>
      <c r="ML19" s="385" t="str">
        <f t="shared" ca="1" si="278"/>
        <v/>
      </c>
      <c r="MM19" s="385" t="str">
        <f t="shared" ca="1" si="278"/>
        <v/>
      </c>
      <c r="MN19" s="385" t="str">
        <f t="shared" ca="1" si="278"/>
        <v/>
      </c>
      <c r="MO19" s="385" t="str">
        <f t="shared" ca="1" si="278"/>
        <v/>
      </c>
      <c r="MP19" s="385" t="str">
        <f t="shared" ca="1" si="278"/>
        <v/>
      </c>
      <c r="MQ19" s="385" t="str">
        <f t="shared" ca="1" si="278"/>
        <v/>
      </c>
      <c r="MR19" s="385" t="str">
        <f t="shared" ca="1" si="278"/>
        <v/>
      </c>
      <c r="MS19" s="385" t="str">
        <f t="shared" ca="1" si="278"/>
        <v/>
      </c>
      <c r="MT19" s="385" t="str">
        <f t="shared" ca="1" si="278"/>
        <v/>
      </c>
      <c r="MU19" s="385" t="str">
        <f t="shared" ca="1" si="278"/>
        <v/>
      </c>
      <c r="MV19" s="385" t="str">
        <f t="shared" ca="1" si="278"/>
        <v/>
      </c>
      <c r="MW19" s="385" t="str">
        <f t="shared" ca="1" si="278"/>
        <v/>
      </c>
      <c r="MX19" s="385" t="str">
        <f t="shared" ca="1" si="278"/>
        <v/>
      </c>
      <c r="MY19" s="385" t="str">
        <f t="shared" ca="1" si="278"/>
        <v/>
      </c>
      <c r="MZ19" s="385" t="str">
        <f t="shared" ca="1" si="278"/>
        <v/>
      </c>
      <c r="NA19" s="385" t="str">
        <f t="shared" ca="1" si="278"/>
        <v/>
      </c>
      <c r="NB19" s="385" t="str">
        <f t="shared" ca="1" si="278"/>
        <v/>
      </c>
      <c r="NC19" s="385" t="str">
        <f t="shared" ca="1" si="278"/>
        <v/>
      </c>
      <c r="ND19" s="385" t="str">
        <f t="shared" ca="1" si="278"/>
        <v/>
      </c>
      <c r="NE19" s="385" t="str">
        <f t="shared" ca="1" si="278"/>
        <v/>
      </c>
      <c r="NF19" s="385" t="str">
        <f t="shared" ca="1" si="278"/>
        <v/>
      </c>
      <c r="NG19" s="385" t="str">
        <f t="shared" ca="1" si="278"/>
        <v/>
      </c>
      <c r="NH19" s="385" t="str">
        <f t="shared" ca="1" si="278"/>
        <v/>
      </c>
      <c r="NI19" s="385" t="str">
        <f t="shared" ca="1" si="278"/>
        <v/>
      </c>
      <c r="NJ19" s="385" t="str">
        <f t="shared" ca="1" si="278"/>
        <v/>
      </c>
      <c r="NK19" s="385" t="str">
        <f t="shared" ca="1" si="278"/>
        <v/>
      </c>
      <c r="NL19" s="385" t="str">
        <f t="shared" ca="1" si="278"/>
        <v/>
      </c>
      <c r="NM19" s="385" t="str">
        <f t="shared" ca="1" si="278"/>
        <v/>
      </c>
      <c r="NN19" s="385" t="str">
        <f t="shared" ca="1" si="278"/>
        <v/>
      </c>
      <c r="NO19" s="385" t="str">
        <f t="shared" ca="1" si="278"/>
        <v/>
      </c>
      <c r="NP19" s="385" t="str">
        <f t="shared" ca="1" si="278"/>
        <v/>
      </c>
      <c r="NQ19" s="385" t="str">
        <f t="shared" ca="1" si="278"/>
        <v/>
      </c>
      <c r="NR19" s="385" t="str">
        <f t="shared" ca="1" si="278"/>
        <v/>
      </c>
      <c r="NS19" s="385" t="str">
        <f t="shared" ca="1" si="278"/>
        <v/>
      </c>
      <c r="NT19" s="385" t="str">
        <f t="shared" ca="1" si="278"/>
        <v/>
      </c>
      <c r="NU19" s="385" t="str">
        <f t="shared" ca="1" si="278"/>
        <v/>
      </c>
      <c r="NV19" s="385" t="str">
        <f t="shared" ca="1" si="278"/>
        <v/>
      </c>
      <c r="NW19" s="385" t="str">
        <f t="shared" ca="1" si="278"/>
        <v/>
      </c>
      <c r="NX19" s="385" t="str">
        <f t="shared" ca="1" si="278"/>
        <v/>
      </c>
      <c r="NY19" s="385" t="str">
        <f t="shared" ref="NY19:QJ19" ca="1" si="279">IF(NY18="","",IF(NY18-NX18=0,NX19+1,1))</f>
        <v/>
      </c>
      <c r="NZ19" s="385" t="str">
        <f t="shared" ca="1" si="279"/>
        <v/>
      </c>
      <c r="OA19" s="385" t="str">
        <f t="shared" ca="1" si="279"/>
        <v/>
      </c>
      <c r="OB19" s="385" t="str">
        <f t="shared" ca="1" si="279"/>
        <v/>
      </c>
      <c r="OC19" s="385" t="str">
        <f t="shared" ca="1" si="279"/>
        <v/>
      </c>
      <c r="OD19" s="385" t="str">
        <f t="shared" ca="1" si="279"/>
        <v/>
      </c>
      <c r="OE19" s="385" t="str">
        <f t="shared" ca="1" si="279"/>
        <v/>
      </c>
      <c r="OF19" s="385" t="str">
        <f t="shared" ca="1" si="279"/>
        <v/>
      </c>
      <c r="OG19" s="385" t="str">
        <f t="shared" ca="1" si="279"/>
        <v/>
      </c>
      <c r="OH19" s="385" t="str">
        <f t="shared" ca="1" si="279"/>
        <v/>
      </c>
      <c r="OI19" s="385" t="str">
        <f t="shared" ca="1" si="279"/>
        <v/>
      </c>
      <c r="OJ19" s="385" t="str">
        <f t="shared" ca="1" si="279"/>
        <v/>
      </c>
      <c r="OK19" s="385" t="str">
        <f t="shared" ca="1" si="279"/>
        <v/>
      </c>
      <c r="OL19" s="385" t="str">
        <f t="shared" ca="1" si="279"/>
        <v/>
      </c>
      <c r="OM19" s="385" t="str">
        <f t="shared" ca="1" si="279"/>
        <v/>
      </c>
      <c r="ON19" s="385" t="str">
        <f t="shared" ca="1" si="279"/>
        <v/>
      </c>
      <c r="OO19" s="385" t="str">
        <f t="shared" ca="1" si="279"/>
        <v/>
      </c>
      <c r="OP19" s="385" t="str">
        <f t="shared" ca="1" si="279"/>
        <v/>
      </c>
      <c r="OQ19" s="385" t="str">
        <f t="shared" ca="1" si="279"/>
        <v/>
      </c>
      <c r="OR19" s="385" t="str">
        <f t="shared" ca="1" si="279"/>
        <v/>
      </c>
      <c r="OS19" s="385" t="str">
        <f t="shared" ca="1" si="279"/>
        <v/>
      </c>
      <c r="OT19" s="385" t="str">
        <f t="shared" ca="1" si="279"/>
        <v/>
      </c>
      <c r="OU19" s="385" t="str">
        <f t="shared" ca="1" si="279"/>
        <v/>
      </c>
      <c r="OV19" s="385" t="str">
        <f t="shared" ca="1" si="279"/>
        <v/>
      </c>
      <c r="OW19" s="385" t="str">
        <f t="shared" ca="1" si="279"/>
        <v/>
      </c>
      <c r="OX19" s="385" t="str">
        <f t="shared" ca="1" si="279"/>
        <v/>
      </c>
      <c r="OY19" s="385" t="str">
        <f t="shared" ca="1" si="279"/>
        <v/>
      </c>
      <c r="OZ19" s="385" t="str">
        <f t="shared" ca="1" si="279"/>
        <v/>
      </c>
      <c r="PA19" s="385" t="str">
        <f t="shared" ca="1" si="279"/>
        <v/>
      </c>
      <c r="PB19" s="385" t="str">
        <f t="shared" ca="1" si="279"/>
        <v/>
      </c>
      <c r="PC19" s="385" t="str">
        <f t="shared" ca="1" si="279"/>
        <v/>
      </c>
      <c r="PD19" s="385" t="str">
        <f t="shared" ca="1" si="279"/>
        <v/>
      </c>
      <c r="PE19" s="385" t="str">
        <f t="shared" ca="1" si="279"/>
        <v/>
      </c>
      <c r="PF19" s="385" t="str">
        <f t="shared" ca="1" si="279"/>
        <v/>
      </c>
      <c r="PG19" s="385" t="str">
        <f t="shared" ca="1" si="279"/>
        <v/>
      </c>
      <c r="PH19" s="385" t="str">
        <f t="shared" ca="1" si="279"/>
        <v/>
      </c>
      <c r="PI19" s="385" t="str">
        <f t="shared" ca="1" si="279"/>
        <v/>
      </c>
      <c r="PJ19" s="385" t="str">
        <f t="shared" ca="1" si="279"/>
        <v/>
      </c>
      <c r="PK19" s="385" t="str">
        <f t="shared" ca="1" si="279"/>
        <v/>
      </c>
      <c r="PL19" s="385" t="str">
        <f t="shared" ca="1" si="279"/>
        <v/>
      </c>
      <c r="PM19" s="385" t="str">
        <f t="shared" ca="1" si="279"/>
        <v/>
      </c>
      <c r="PN19" s="385" t="str">
        <f t="shared" ca="1" si="279"/>
        <v/>
      </c>
      <c r="PO19" s="385" t="str">
        <f t="shared" ca="1" si="279"/>
        <v/>
      </c>
      <c r="PP19" s="385" t="str">
        <f t="shared" ca="1" si="279"/>
        <v/>
      </c>
      <c r="PQ19" s="385" t="str">
        <f t="shared" ca="1" si="279"/>
        <v/>
      </c>
      <c r="PR19" s="385" t="str">
        <f t="shared" ca="1" si="279"/>
        <v/>
      </c>
      <c r="PS19" s="385" t="str">
        <f t="shared" ca="1" si="279"/>
        <v/>
      </c>
      <c r="PT19" s="385" t="str">
        <f t="shared" ca="1" si="279"/>
        <v/>
      </c>
      <c r="PU19" s="385" t="str">
        <f t="shared" ca="1" si="279"/>
        <v/>
      </c>
      <c r="PV19" s="385" t="str">
        <f t="shared" ca="1" si="279"/>
        <v/>
      </c>
      <c r="PW19" s="385" t="str">
        <f t="shared" ca="1" si="279"/>
        <v/>
      </c>
      <c r="PX19" s="385" t="str">
        <f t="shared" ca="1" si="279"/>
        <v/>
      </c>
      <c r="PY19" s="385" t="str">
        <f t="shared" ca="1" si="279"/>
        <v/>
      </c>
      <c r="PZ19" s="385" t="str">
        <f t="shared" ca="1" si="279"/>
        <v/>
      </c>
      <c r="QA19" s="385" t="str">
        <f t="shared" ca="1" si="279"/>
        <v/>
      </c>
      <c r="QB19" s="385" t="str">
        <f t="shared" ca="1" si="279"/>
        <v/>
      </c>
      <c r="QC19" s="385" t="str">
        <f t="shared" ca="1" si="279"/>
        <v/>
      </c>
      <c r="QD19" s="385" t="str">
        <f t="shared" ca="1" si="279"/>
        <v/>
      </c>
      <c r="QE19" s="385" t="str">
        <f t="shared" ca="1" si="279"/>
        <v/>
      </c>
      <c r="QF19" s="385" t="str">
        <f t="shared" ca="1" si="279"/>
        <v/>
      </c>
      <c r="QG19" s="385" t="str">
        <f t="shared" ca="1" si="279"/>
        <v/>
      </c>
      <c r="QH19" s="385" t="str">
        <f t="shared" ca="1" si="279"/>
        <v/>
      </c>
      <c r="QI19" s="385" t="str">
        <f t="shared" ca="1" si="279"/>
        <v/>
      </c>
      <c r="QJ19" s="385" t="str">
        <f t="shared" ca="1" si="279"/>
        <v/>
      </c>
      <c r="QK19" s="385" t="str">
        <f t="shared" ref="QK19:SV19" ca="1" si="280">IF(QK18="","",IF(QK18-QJ18=0,QJ19+1,1))</f>
        <v/>
      </c>
      <c r="QL19" s="385" t="str">
        <f t="shared" ca="1" si="280"/>
        <v/>
      </c>
      <c r="QM19" s="385" t="str">
        <f t="shared" ca="1" si="280"/>
        <v/>
      </c>
      <c r="QN19" s="385" t="str">
        <f t="shared" ca="1" si="280"/>
        <v/>
      </c>
      <c r="QO19" s="385" t="str">
        <f t="shared" ca="1" si="280"/>
        <v/>
      </c>
      <c r="QP19" s="385" t="str">
        <f t="shared" ca="1" si="280"/>
        <v/>
      </c>
      <c r="QQ19" s="385" t="str">
        <f t="shared" ca="1" si="280"/>
        <v/>
      </c>
      <c r="QR19" s="385" t="str">
        <f t="shared" ca="1" si="280"/>
        <v/>
      </c>
      <c r="QS19" s="385" t="str">
        <f t="shared" ca="1" si="280"/>
        <v/>
      </c>
      <c r="QT19" s="385" t="str">
        <f t="shared" ca="1" si="280"/>
        <v/>
      </c>
      <c r="QU19" s="385" t="str">
        <f t="shared" ca="1" si="280"/>
        <v/>
      </c>
      <c r="QV19" s="385" t="str">
        <f t="shared" ca="1" si="280"/>
        <v/>
      </c>
      <c r="QW19" s="385" t="str">
        <f t="shared" ca="1" si="280"/>
        <v/>
      </c>
      <c r="QX19" s="385" t="str">
        <f t="shared" ca="1" si="280"/>
        <v/>
      </c>
      <c r="QY19" s="385" t="str">
        <f t="shared" ca="1" si="280"/>
        <v/>
      </c>
      <c r="QZ19" s="385" t="str">
        <f t="shared" ca="1" si="280"/>
        <v/>
      </c>
      <c r="RA19" s="385" t="str">
        <f t="shared" ca="1" si="280"/>
        <v/>
      </c>
      <c r="RB19" s="385" t="str">
        <f t="shared" ca="1" si="280"/>
        <v/>
      </c>
      <c r="RC19" s="385" t="str">
        <f t="shared" ca="1" si="280"/>
        <v/>
      </c>
      <c r="RD19" s="385" t="str">
        <f t="shared" ca="1" si="280"/>
        <v/>
      </c>
      <c r="RE19" s="385" t="str">
        <f t="shared" ca="1" si="280"/>
        <v/>
      </c>
      <c r="RF19" s="385" t="str">
        <f t="shared" ca="1" si="280"/>
        <v/>
      </c>
      <c r="RG19" s="385" t="str">
        <f t="shared" ca="1" si="280"/>
        <v/>
      </c>
      <c r="RH19" s="385" t="str">
        <f t="shared" ca="1" si="280"/>
        <v/>
      </c>
      <c r="RI19" s="385" t="str">
        <f t="shared" ca="1" si="280"/>
        <v/>
      </c>
      <c r="RJ19" s="385" t="str">
        <f t="shared" ca="1" si="280"/>
        <v/>
      </c>
      <c r="RK19" s="385" t="str">
        <f t="shared" ca="1" si="280"/>
        <v/>
      </c>
      <c r="RL19" s="385" t="str">
        <f t="shared" ca="1" si="280"/>
        <v/>
      </c>
      <c r="RM19" s="385" t="str">
        <f t="shared" ca="1" si="280"/>
        <v/>
      </c>
      <c r="RN19" s="385" t="str">
        <f t="shared" ca="1" si="280"/>
        <v/>
      </c>
      <c r="RO19" s="385" t="str">
        <f t="shared" ca="1" si="280"/>
        <v/>
      </c>
      <c r="RP19" s="385" t="str">
        <f t="shared" ca="1" si="280"/>
        <v/>
      </c>
      <c r="RQ19" s="385" t="str">
        <f t="shared" ca="1" si="280"/>
        <v/>
      </c>
      <c r="RR19" s="385" t="str">
        <f t="shared" ca="1" si="280"/>
        <v/>
      </c>
      <c r="RS19" s="385" t="str">
        <f t="shared" ca="1" si="280"/>
        <v/>
      </c>
      <c r="RT19" s="385" t="str">
        <f t="shared" ca="1" si="280"/>
        <v/>
      </c>
      <c r="RU19" s="385" t="str">
        <f t="shared" ca="1" si="280"/>
        <v/>
      </c>
      <c r="RV19" s="385" t="str">
        <f t="shared" ca="1" si="280"/>
        <v/>
      </c>
      <c r="RW19" s="385" t="str">
        <f t="shared" ca="1" si="280"/>
        <v/>
      </c>
      <c r="RX19" s="385" t="str">
        <f t="shared" ca="1" si="280"/>
        <v/>
      </c>
      <c r="RY19" s="385" t="str">
        <f t="shared" ca="1" si="280"/>
        <v/>
      </c>
      <c r="RZ19" s="385" t="str">
        <f t="shared" ca="1" si="280"/>
        <v/>
      </c>
      <c r="SA19" s="385" t="str">
        <f t="shared" ca="1" si="280"/>
        <v/>
      </c>
      <c r="SB19" s="385" t="str">
        <f t="shared" ca="1" si="280"/>
        <v/>
      </c>
      <c r="SC19" s="385" t="str">
        <f t="shared" ca="1" si="280"/>
        <v/>
      </c>
      <c r="SD19" s="385" t="str">
        <f t="shared" ca="1" si="280"/>
        <v/>
      </c>
      <c r="SE19" s="385" t="str">
        <f t="shared" ca="1" si="280"/>
        <v/>
      </c>
      <c r="SF19" s="385" t="str">
        <f t="shared" ca="1" si="280"/>
        <v/>
      </c>
      <c r="SG19" s="385" t="str">
        <f t="shared" ca="1" si="280"/>
        <v/>
      </c>
      <c r="SH19" s="385" t="str">
        <f t="shared" ca="1" si="280"/>
        <v/>
      </c>
      <c r="SI19" s="385" t="str">
        <f t="shared" ca="1" si="280"/>
        <v/>
      </c>
      <c r="SJ19" s="385" t="str">
        <f t="shared" ca="1" si="280"/>
        <v/>
      </c>
      <c r="SK19" s="385" t="str">
        <f t="shared" ca="1" si="280"/>
        <v/>
      </c>
      <c r="SL19" s="385" t="str">
        <f t="shared" ca="1" si="280"/>
        <v/>
      </c>
      <c r="SM19" s="385" t="str">
        <f t="shared" ca="1" si="280"/>
        <v/>
      </c>
      <c r="SN19" s="385" t="str">
        <f t="shared" ca="1" si="280"/>
        <v/>
      </c>
      <c r="SO19" s="385" t="str">
        <f t="shared" ca="1" si="280"/>
        <v/>
      </c>
      <c r="SP19" s="385" t="str">
        <f t="shared" ca="1" si="280"/>
        <v/>
      </c>
      <c r="SQ19" s="385" t="str">
        <f t="shared" ca="1" si="280"/>
        <v/>
      </c>
      <c r="SR19" s="385" t="str">
        <f t="shared" ca="1" si="280"/>
        <v/>
      </c>
      <c r="SS19" s="385" t="str">
        <f t="shared" ca="1" si="280"/>
        <v/>
      </c>
      <c r="ST19" s="385" t="str">
        <f t="shared" ca="1" si="280"/>
        <v/>
      </c>
      <c r="SU19" s="385" t="str">
        <f t="shared" ca="1" si="280"/>
        <v/>
      </c>
      <c r="SV19" s="385" t="str">
        <f t="shared" ca="1" si="280"/>
        <v/>
      </c>
      <c r="SW19" s="385" t="str">
        <f t="shared" ref="SW19:VH19" ca="1" si="281">IF(SW18="","",IF(SW18-SV18=0,SV19+1,1))</f>
        <v/>
      </c>
      <c r="SX19" s="385" t="str">
        <f t="shared" ca="1" si="281"/>
        <v/>
      </c>
      <c r="SY19" s="385" t="str">
        <f t="shared" ca="1" si="281"/>
        <v/>
      </c>
      <c r="SZ19" s="385" t="str">
        <f t="shared" ca="1" si="281"/>
        <v/>
      </c>
      <c r="TA19" s="385" t="str">
        <f t="shared" ca="1" si="281"/>
        <v/>
      </c>
      <c r="TB19" s="385" t="str">
        <f t="shared" ca="1" si="281"/>
        <v/>
      </c>
      <c r="TC19" s="385" t="str">
        <f t="shared" ca="1" si="281"/>
        <v/>
      </c>
      <c r="TD19" s="385" t="str">
        <f t="shared" ca="1" si="281"/>
        <v/>
      </c>
      <c r="TE19" s="385" t="str">
        <f t="shared" ca="1" si="281"/>
        <v/>
      </c>
      <c r="TF19" s="385" t="str">
        <f t="shared" ca="1" si="281"/>
        <v/>
      </c>
      <c r="TG19" s="385" t="str">
        <f t="shared" ca="1" si="281"/>
        <v/>
      </c>
      <c r="TH19" s="385" t="str">
        <f t="shared" ca="1" si="281"/>
        <v/>
      </c>
      <c r="TI19" s="385" t="str">
        <f t="shared" ca="1" si="281"/>
        <v/>
      </c>
      <c r="TJ19" s="385" t="str">
        <f t="shared" ca="1" si="281"/>
        <v/>
      </c>
      <c r="TK19" s="385" t="str">
        <f t="shared" ca="1" si="281"/>
        <v/>
      </c>
      <c r="TL19" s="385" t="str">
        <f t="shared" ca="1" si="281"/>
        <v/>
      </c>
      <c r="TM19" s="385" t="str">
        <f t="shared" ca="1" si="281"/>
        <v/>
      </c>
      <c r="TN19" s="385" t="str">
        <f t="shared" ca="1" si="281"/>
        <v/>
      </c>
      <c r="TO19" s="385" t="str">
        <f t="shared" ca="1" si="281"/>
        <v/>
      </c>
      <c r="TP19" s="385" t="str">
        <f t="shared" ca="1" si="281"/>
        <v/>
      </c>
      <c r="TQ19" s="385" t="str">
        <f t="shared" ca="1" si="281"/>
        <v/>
      </c>
      <c r="TR19" s="385" t="str">
        <f t="shared" ca="1" si="281"/>
        <v/>
      </c>
      <c r="TS19" s="385" t="str">
        <f t="shared" ca="1" si="281"/>
        <v/>
      </c>
      <c r="TT19" s="385" t="str">
        <f t="shared" ca="1" si="281"/>
        <v/>
      </c>
      <c r="TU19" s="385" t="str">
        <f t="shared" ca="1" si="281"/>
        <v/>
      </c>
      <c r="TV19" s="385" t="str">
        <f t="shared" ca="1" si="281"/>
        <v/>
      </c>
      <c r="TW19" s="385" t="str">
        <f t="shared" ca="1" si="281"/>
        <v/>
      </c>
      <c r="TX19" s="385" t="str">
        <f t="shared" ca="1" si="281"/>
        <v/>
      </c>
      <c r="TY19" s="385" t="str">
        <f t="shared" ca="1" si="281"/>
        <v/>
      </c>
      <c r="TZ19" s="385" t="str">
        <f t="shared" ca="1" si="281"/>
        <v/>
      </c>
      <c r="UA19" s="385" t="str">
        <f t="shared" ca="1" si="281"/>
        <v/>
      </c>
      <c r="UB19" s="385" t="str">
        <f t="shared" ca="1" si="281"/>
        <v/>
      </c>
      <c r="UC19" s="385" t="str">
        <f t="shared" ca="1" si="281"/>
        <v/>
      </c>
      <c r="UD19" s="385" t="str">
        <f t="shared" ca="1" si="281"/>
        <v/>
      </c>
      <c r="UE19" s="385" t="str">
        <f t="shared" ca="1" si="281"/>
        <v/>
      </c>
      <c r="UF19" s="385" t="str">
        <f t="shared" ca="1" si="281"/>
        <v/>
      </c>
      <c r="UG19" s="385" t="str">
        <f t="shared" ca="1" si="281"/>
        <v/>
      </c>
      <c r="UH19" s="385" t="str">
        <f t="shared" ca="1" si="281"/>
        <v/>
      </c>
      <c r="UI19" s="385" t="str">
        <f t="shared" ca="1" si="281"/>
        <v/>
      </c>
      <c r="UJ19" s="385" t="str">
        <f t="shared" ca="1" si="281"/>
        <v/>
      </c>
      <c r="UK19" s="385" t="str">
        <f t="shared" ca="1" si="281"/>
        <v/>
      </c>
      <c r="UL19" s="385" t="str">
        <f t="shared" ca="1" si="281"/>
        <v/>
      </c>
      <c r="UM19" s="385" t="str">
        <f t="shared" ca="1" si="281"/>
        <v/>
      </c>
      <c r="UN19" s="385" t="str">
        <f t="shared" ca="1" si="281"/>
        <v/>
      </c>
      <c r="UO19" s="385" t="str">
        <f t="shared" ca="1" si="281"/>
        <v/>
      </c>
      <c r="UP19" s="385" t="str">
        <f t="shared" ca="1" si="281"/>
        <v/>
      </c>
      <c r="UQ19" s="385" t="str">
        <f t="shared" ca="1" si="281"/>
        <v/>
      </c>
      <c r="UR19" s="385" t="str">
        <f t="shared" ca="1" si="281"/>
        <v/>
      </c>
      <c r="US19" s="385" t="str">
        <f t="shared" ca="1" si="281"/>
        <v/>
      </c>
      <c r="UT19" s="385" t="str">
        <f t="shared" ca="1" si="281"/>
        <v/>
      </c>
      <c r="UU19" s="385" t="str">
        <f t="shared" ca="1" si="281"/>
        <v/>
      </c>
      <c r="UV19" s="385" t="str">
        <f t="shared" ca="1" si="281"/>
        <v/>
      </c>
      <c r="UW19" s="385" t="str">
        <f t="shared" ca="1" si="281"/>
        <v/>
      </c>
      <c r="UX19" s="385" t="str">
        <f t="shared" ca="1" si="281"/>
        <v/>
      </c>
      <c r="UY19" s="385" t="str">
        <f t="shared" ca="1" si="281"/>
        <v/>
      </c>
      <c r="UZ19" s="385" t="str">
        <f t="shared" ca="1" si="281"/>
        <v/>
      </c>
      <c r="VA19" s="385" t="str">
        <f t="shared" ca="1" si="281"/>
        <v/>
      </c>
      <c r="VB19" s="385" t="str">
        <f t="shared" ca="1" si="281"/>
        <v/>
      </c>
      <c r="VC19" s="385" t="str">
        <f t="shared" ca="1" si="281"/>
        <v/>
      </c>
      <c r="VD19" s="385" t="str">
        <f t="shared" ca="1" si="281"/>
        <v/>
      </c>
      <c r="VE19" s="385" t="str">
        <f t="shared" ca="1" si="281"/>
        <v/>
      </c>
      <c r="VF19" s="385" t="str">
        <f t="shared" ca="1" si="281"/>
        <v/>
      </c>
      <c r="VG19" s="385" t="str">
        <f t="shared" ca="1" si="281"/>
        <v/>
      </c>
      <c r="VH19" s="385" t="str">
        <f t="shared" ca="1" si="281"/>
        <v/>
      </c>
      <c r="VI19" s="385" t="str">
        <f t="shared" ref="VI19:XT19" ca="1" si="282">IF(VI18="","",IF(VI18-VH18=0,VH19+1,1))</f>
        <v/>
      </c>
      <c r="VJ19" s="385" t="str">
        <f t="shared" ca="1" si="282"/>
        <v/>
      </c>
      <c r="VK19" s="385" t="str">
        <f t="shared" ca="1" si="282"/>
        <v/>
      </c>
      <c r="VL19" s="385" t="str">
        <f t="shared" ca="1" si="282"/>
        <v/>
      </c>
      <c r="VM19" s="385" t="str">
        <f t="shared" ca="1" si="282"/>
        <v/>
      </c>
      <c r="VN19" s="385" t="str">
        <f t="shared" ca="1" si="282"/>
        <v/>
      </c>
      <c r="VO19" s="385" t="str">
        <f t="shared" ca="1" si="282"/>
        <v/>
      </c>
      <c r="VP19" s="385" t="str">
        <f t="shared" ca="1" si="282"/>
        <v/>
      </c>
      <c r="VQ19" s="385" t="str">
        <f t="shared" ca="1" si="282"/>
        <v/>
      </c>
      <c r="VR19" s="385" t="str">
        <f t="shared" ca="1" si="282"/>
        <v/>
      </c>
      <c r="VS19" s="385" t="str">
        <f t="shared" ca="1" si="282"/>
        <v/>
      </c>
      <c r="VT19" s="385" t="str">
        <f t="shared" ca="1" si="282"/>
        <v/>
      </c>
      <c r="VU19" s="385" t="str">
        <f t="shared" ca="1" si="282"/>
        <v/>
      </c>
      <c r="VV19" s="385" t="str">
        <f t="shared" ca="1" si="282"/>
        <v/>
      </c>
      <c r="VW19" s="385" t="str">
        <f t="shared" ca="1" si="282"/>
        <v/>
      </c>
      <c r="VX19" s="385" t="str">
        <f t="shared" ca="1" si="282"/>
        <v/>
      </c>
      <c r="VY19" s="385" t="str">
        <f t="shared" ca="1" si="282"/>
        <v/>
      </c>
      <c r="VZ19" s="385" t="str">
        <f t="shared" ca="1" si="282"/>
        <v/>
      </c>
      <c r="WA19" s="385" t="str">
        <f t="shared" ca="1" si="282"/>
        <v/>
      </c>
      <c r="WB19" s="385" t="str">
        <f t="shared" ca="1" si="282"/>
        <v/>
      </c>
      <c r="WC19" s="385" t="str">
        <f t="shared" ca="1" si="282"/>
        <v/>
      </c>
      <c r="WD19" s="385" t="str">
        <f t="shared" ca="1" si="282"/>
        <v/>
      </c>
      <c r="WE19" s="385" t="str">
        <f t="shared" ca="1" si="282"/>
        <v/>
      </c>
      <c r="WF19" s="385" t="str">
        <f t="shared" ca="1" si="282"/>
        <v/>
      </c>
      <c r="WG19" s="385" t="str">
        <f t="shared" ca="1" si="282"/>
        <v/>
      </c>
      <c r="WH19" s="385" t="str">
        <f t="shared" ca="1" si="282"/>
        <v/>
      </c>
      <c r="WI19" s="385" t="str">
        <f t="shared" ca="1" si="282"/>
        <v/>
      </c>
      <c r="WJ19" s="385" t="str">
        <f t="shared" ca="1" si="282"/>
        <v/>
      </c>
      <c r="WK19" s="385" t="str">
        <f t="shared" ca="1" si="282"/>
        <v/>
      </c>
      <c r="WL19" s="385" t="str">
        <f t="shared" ca="1" si="282"/>
        <v/>
      </c>
      <c r="WM19" s="385" t="str">
        <f t="shared" ca="1" si="282"/>
        <v/>
      </c>
      <c r="WN19" s="385" t="str">
        <f t="shared" ca="1" si="282"/>
        <v/>
      </c>
      <c r="WO19" s="385" t="str">
        <f t="shared" ca="1" si="282"/>
        <v/>
      </c>
      <c r="WP19" s="385" t="str">
        <f t="shared" ca="1" si="282"/>
        <v/>
      </c>
      <c r="WQ19" s="385" t="str">
        <f t="shared" ca="1" si="282"/>
        <v/>
      </c>
      <c r="WR19" s="385" t="str">
        <f t="shared" ca="1" si="282"/>
        <v/>
      </c>
      <c r="WS19" s="385" t="str">
        <f t="shared" ca="1" si="282"/>
        <v/>
      </c>
      <c r="WT19" s="385" t="str">
        <f t="shared" ca="1" si="282"/>
        <v/>
      </c>
      <c r="WU19" s="385" t="str">
        <f t="shared" ca="1" si="282"/>
        <v/>
      </c>
      <c r="WV19" s="385" t="str">
        <f t="shared" ca="1" si="282"/>
        <v/>
      </c>
      <c r="WW19" s="385" t="str">
        <f t="shared" ca="1" si="282"/>
        <v/>
      </c>
      <c r="WX19" s="385" t="str">
        <f t="shared" ca="1" si="282"/>
        <v/>
      </c>
      <c r="WY19" s="385" t="str">
        <f t="shared" ca="1" si="282"/>
        <v/>
      </c>
      <c r="WZ19" s="385" t="str">
        <f t="shared" ca="1" si="282"/>
        <v/>
      </c>
      <c r="XA19" s="385" t="str">
        <f t="shared" ca="1" si="282"/>
        <v/>
      </c>
      <c r="XB19" s="385" t="str">
        <f t="shared" ca="1" si="282"/>
        <v/>
      </c>
      <c r="XC19" s="385" t="str">
        <f t="shared" ca="1" si="282"/>
        <v/>
      </c>
      <c r="XD19" s="385" t="str">
        <f t="shared" ca="1" si="282"/>
        <v/>
      </c>
      <c r="XE19" s="385" t="str">
        <f t="shared" ca="1" si="282"/>
        <v/>
      </c>
      <c r="XF19" s="385" t="str">
        <f t="shared" ca="1" si="282"/>
        <v/>
      </c>
      <c r="XG19" s="385" t="str">
        <f t="shared" ca="1" si="282"/>
        <v/>
      </c>
      <c r="XH19" s="385" t="str">
        <f t="shared" ca="1" si="282"/>
        <v/>
      </c>
      <c r="XI19" s="385" t="str">
        <f t="shared" ca="1" si="282"/>
        <v/>
      </c>
      <c r="XJ19" s="385" t="str">
        <f t="shared" ca="1" si="282"/>
        <v/>
      </c>
      <c r="XK19" s="385" t="str">
        <f t="shared" ca="1" si="282"/>
        <v/>
      </c>
      <c r="XL19" s="385" t="str">
        <f t="shared" ca="1" si="282"/>
        <v/>
      </c>
      <c r="XM19" s="385" t="str">
        <f t="shared" ca="1" si="282"/>
        <v/>
      </c>
      <c r="XN19" s="385" t="str">
        <f t="shared" ca="1" si="282"/>
        <v/>
      </c>
      <c r="XO19" s="385" t="str">
        <f t="shared" ca="1" si="282"/>
        <v/>
      </c>
      <c r="XP19" s="385" t="str">
        <f t="shared" ca="1" si="282"/>
        <v/>
      </c>
      <c r="XQ19" s="385" t="str">
        <f t="shared" ca="1" si="282"/>
        <v/>
      </c>
      <c r="XR19" s="385" t="str">
        <f t="shared" ca="1" si="282"/>
        <v/>
      </c>
      <c r="XS19" s="385" t="str">
        <f t="shared" ca="1" si="282"/>
        <v/>
      </c>
      <c r="XT19" s="385" t="str">
        <f t="shared" ca="1" si="282"/>
        <v/>
      </c>
      <c r="XU19" s="385" t="str">
        <f t="shared" ref="XU19:AAF19" ca="1" si="283">IF(XU18="","",IF(XU18-XT18=0,XT19+1,1))</f>
        <v/>
      </c>
      <c r="XV19" s="385" t="str">
        <f t="shared" ca="1" si="283"/>
        <v/>
      </c>
      <c r="XW19" s="385" t="str">
        <f t="shared" ca="1" si="283"/>
        <v/>
      </c>
      <c r="XX19" s="385" t="str">
        <f t="shared" ca="1" si="283"/>
        <v/>
      </c>
      <c r="XY19" s="385" t="str">
        <f t="shared" ca="1" si="283"/>
        <v/>
      </c>
      <c r="XZ19" s="385" t="str">
        <f t="shared" ca="1" si="283"/>
        <v/>
      </c>
      <c r="YA19" s="385" t="str">
        <f t="shared" ca="1" si="283"/>
        <v/>
      </c>
      <c r="YB19" s="385" t="str">
        <f t="shared" ca="1" si="283"/>
        <v/>
      </c>
      <c r="YC19" s="385" t="str">
        <f t="shared" ca="1" si="283"/>
        <v/>
      </c>
      <c r="YD19" s="385" t="str">
        <f t="shared" ca="1" si="283"/>
        <v/>
      </c>
      <c r="YE19" s="385" t="str">
        <f t="shared" ca="1" si="283"/>
        <v/>
      </c>
      <c r="YF19" s="385" t="str">
        <f t="shared" ca="1" si="283"/>
        <v/>
      </c>
      <c r="YG19" s="385" t="str">
        <f t="shared" ca="1" si="283"/>
        <v/>
      </c>
      <c r="YH19" s="385" t="str">
        <f t="shared" ca="1" si="283"/>
        <v/>
      </c>
      <c r="YI19" s="385" t="str">
        <f t="shared" ca="1" si="283"/>
        <v/>
      </c>
      <c r="YJ19" s="385" t="str">
        <f t="shared" ca="1" si="283"/>
        <v/>
      </c>
      <c r="YK19" s="385" t="str">
        <f t="shared" ca="1" si="283"/>
        <v/>
      </c>
      <c r="YL19" s="385" t="str">
        <f t="shared" ca="1" si="283"/>
        <v/>
      </c>
      <c r="YM19" s="385" t="str">
        <f t="shared" ca="1" si="283"/>
        <v/>
      </c>
      <c r="YN19" s="385" t="str">
        <f t="shared" ca="1" si="283"/>
        <v/>
      </c>
      <c r="YO19" s="385" t="str">
        <f t="shared" ca="1" si="283"/>
        <v/>
      </c>
      <c r="YP19" s="385" t="str">
        <f t="shared" ca="1" si="283"/>
        <v/>
      </c>
      <c r="YQ19" s="385" t="str">
        <f t="shared" ca="1" si="283"/>
        <v/>
      </c>
      <c r="YR19" s="385" t="str">
        <f t="shared" ca="1" si="283"/>
        <v/>
      </c>
      <c r="YS19" s="385" t="str">
        <f t="shared" ca="1" si="283"/>
        <v/>
      </c>
      <c r="YT19" s="385" t="str">
        <f t="shared" ca="1" si="283"/>
        <v/>
      </c>
      <c r="YU19" s="385" t="str">
        <f t="shared" ca="1" si="283"/>
        <v/>
      </c>
      <c r="YV19" s="385" t="str">
        <f t="shared" ca="1" si="283"/>
        <v/>
      </c>
      <c r="YW19" s="385" t="str">
        <f t="shared" ca="1" si="283"/>
        <v/>
      </c>
      <c r="YX19" s="385" t="str">
        <f t="shared" ca="1" si="283"/>
        <v/>
      </c>
      <c r="YY19" s="385" t="str">
        <f t="shared" ca="1" si="283"/>
        <v/>
      </c>
      <c r="YZ19" s="385" t="str">
        <f t="shared" ca="1" si="283"/>
        <v/>
      </c>
      <c r="ZA19" s="385" t="str">
        <f t="shared" ca="1" si="283"/>
        <v/>
      </c>
      <c r="ZB19" s="385" t="str">
        <f t="shared" ca="1" si="283"/>
        <v/>
      </c>
      <c r="ZC19" s="385" t="str">
        <f t="shared" ca="1" si="283"/>
        <v/>
      </c>
      <c r="ZD19" s="385" t="str">
        <f t="shared" ca="1" si="283"/>
        <v/>
      </c>
      <c r="ZE19" s="385" t="str">
        <f t="shared" ca="1" si="283"/>
        <v/>
      </c>
      <c r="ZF19" s="385" t="str">
        <f t="shared" ca="1" si="283"/>
        <v/>
      </c>
      <c r="ZG19" s="385" t="str">
        <f t="shared" ca="1" si="283"/>
        <v/>
      </c>
      <c r="ZH19" s="385" t="str">
        <f t="shared" ca="1" si="283"/>
        <v/>
      </c>
      <c r="ZI19" s="385" t="str">
        <f t="shared" ca="1" si="283"/>
        <v/>
      </c>
      <c r="ZJ19" s="385" t="str">
        <f t="shared" ca="1" si="283"/>
        <v/>
      </c>
      <c r="ZK19" s="385" t="str">
        <f t="shared" ca="1" si="283"/>
        <v/>
      </c>
      <c r="ZL19" s="385" t="str">
        <f t="shared" ca="1" si="283"/>
        <v/>
      </c>
      <c r="ZM19" s="385" t="str">
        <f t="shared" ca="1" si="283"/>
        <v/>
      </c>
      <c r="ZN19" s="385" t="str">
        <f t="shared" ca="1" si="283"/>
        <v/>
      </c>
      <c r="ZO19" s="385" t="str">
        <f t="shared" ca="1" si="283"/>
        <v/>
      </c>
      <c r="ZP19" s="385" t="str">
        <f t="shared" ca="1" si="283"/>
        <v/>
      </c>
      <c r="ZQ19" s="385" t="str">
        <f t="shared" ca="1" si="283"/>
        <v/>
      </c>
      <c r="ZR19" s="385" t="str">
        <f t="shared" ca="1" si="283"/>
        <v/>
      </c>
      <c r="ZS19" s="385" t="str">
        <f t="shared" ca="1" si="283"/>
        <v/>
      </c>
      <c r="ZT19" s="385" t="str">
        <f t="shared" ca="1" si="283"/>
        <v/>
      </c>
      <c r="ZU19" s="385" t="str">
        <f t="shared" ca="1" si="283"/>
        <v/>
      </c>
      <c r="ZV19" s="385" t="str">
        <f t="shared" ca="1" si="283"/>
        <v/>
      </c>
      <c r="ZW19" s="385" t="str">
        <f t="shared" ca="1" si="283"/>
        <v/>
      </c>
      <c r="ZX19" s="385" t="str">
        <f t="shared" ca="1" si="283"/>
        <v/>
      </c>
      <c r="ZY19" s="385" t="str">
        <f t="shared" ca="1" si="283"/>
        <v/>
      </c>
      <c r="ZZ19" s="385" t="str">
        <f t="shared" ca="1" si="283"/>
        <v/>
      </c>
      <c r="AAA19" s="385" t="str">
        <f t="shared" ca="1" si="283"/>
        <v/>
      </c>
      <c r="AAB19" s="385" t="str">
        <f t="shared" ca="1" si="283"/>
        <v/>
      </c>
      <c r="AAC19" s="385" t="str">
        <f t="shared" ca="1" si="283"/>
        <v/>
      </c>
      <c r="AAD19" s="385" t="str">
        <f t="shared" ca="1" si="283"/>
        <v/>
      </c>
      <c r="AAE19" s="385" t="str">
        <f t="shared" ca="1" si="283"/>
        <v/>
      </c>
      <c r="AAF19" s="385" t="str">
        <f t="shared" ca="1" si="283"/>
        <v/>
      </c>
      <c r="AAG19" s="385" t="str">
        <f t="shared" ref="AAG19:ACR19" ca="1" si="284">IF(AAG18="","",IF(AAG18-AAF18=0,AAF19+1,1))</f>
        <v/>
      </c>
      <c r="AAH19" s="385" t="str">
        <f t="shared" ca="1" si="284"/>
        <v/>
      </c>
      <c r="AAI19" s="385" t="str">
        <f t="shared" ca="1" si="284"/>
        <v/>
      </c>
      <c r="AAJ19" s="385" t="str">
        <f t="shared" ca="1" si="284"/>
        <v/>
      </c>
      <c r="AAK19" s="385" t="str">
        <f t="shared" ca="1" si="284"/>
        <v/>
      </c>
      <c r="AAL19" s="385" t="str">
        <f t="shared" ca="1" si="284"/>
        <v/>
      </c>
      <c r="AAM19" s="385" t="str">
        <f t="shared" ca="1" si="284"/>
        <v/>
      </c>
      <c r="AAN19" s="385" t="str">
        <f t="shared" ca="1" si="284"/>
        <v/>
      </c>
      <c r="AAO19" s="385" t="str">
        <f t="shared" ca="1" si="284"/>
        <v/>
      </c>
      <c r="AAP19" s="385" t="str">
        <f t="shared" ca="1" si="284"/>
        <v/>
      </c>
      <c r="AAQ19" s="385" t="str">
        <f t="shared" ca="1" si="284"/>
        <v/>
      </c>
      <c r="AAR19" s="385" t="str">
        <f t="shared" ca="1" si="284"/>
        <v/>
      </c>
      <c r="AAS19" s="385" t="str">
        <f t="shared" ca="1" si="284"/>
        <v/>
      </c>
      <c r="AAT19" s="385" t="str">
        <f t="shared" ca="1" si="284"/>
        <v/>
      </c>
      <c r="AAU19" s="385" t="str">
        <f t="shared" ca="1" si="284"/>
        <v/>
      </c>
      <c r="AAV19" s="385" t="str">
        <f t="shared" ca="1" si="284"/>
        <v/>
      </c>
      <c r="AAW19" s="385" t="str">
        <f t="shared" ca="1" si="284"/>
        <v/>
      </c>
      <c r="AAX19" s="385" t="str">
        <f t="shared" ca="1" si="284"/>
        <v/>
      </c>
      <c r="AAY19" s="385" t="str">
        <f t="shared" ca="1" si="284"/>
        <v/>
      </c>
      <c r="AAZ19" s="385" t="str">
        <f t="shared" ca="1" si="284"/>
        <v/>
      </c>
      <c r="ABA19" s="385" t="str">
        <f t="shared" ca="1" si="284"/>
        <v/>
      </c>
      <c r="ABB19" s="385" t="str">
        <f t="shared" ca="1" si="284"/>
        <v/>
      </c>
      <c r="ABC19" s="385" t="str">
        <f t="shared" ca="1" si="284"/>
        <v/>
      </c>
      <c r="ABD19" s="385" t="str">
        <f t="shared" ca="1" si="284"/>
        <v/>
      </c>
      <c r="ABE19" s="385" t="str">
        <f t="shared" ca="1" si="284"/>
        <v/>
      </c>
      <c r="ABF19" s="385" t="str">
        <f t="shared" ca="1" si="284"/>
        <v/>
      </c>
      <c r="ABG19" s="385" t="str">
        <f t="shared" ca="1" si="284"/>
        <v/>
      </c>
      <c r="ABH19" s="385" t="str">
        <f t="shared" ca="1" si="284"/>
        <v/>
      </c>
      <c r="ABI19" s="385" t="str">
        <f t="shared" ca="1" si="284"/>
        <v/>
      </c>
      <c r="ABJ19" s="385" t="str">
        <f t="shared" ca="1" si="284"/>
        <v/>
      </c>
      <c r="ABK19" s="385" t="str">
        <f t="shared" ca="1" si="284"/>
        <v/>
      </c>
      <c r="ABL19" s="385" t="str">
        <f t="shared" ca="1" si="284"/>
        <v/>
      </c>
      <c r="ABM19" s="385" t="str">
        <f t="shared" ca="1" si="284"/>
        <v/>
      </c>
      <c r="ABN19" s="385" t="str">
        <f t="shared" ca="1" si="284"/>
        <v/>
      </c>
      <c r="ABO19" s="385" t="str">
        <f t="shared" ca="1" si="284"/>
        <v/>
      </c>
      <c r="ABP19" s="385" t="str">
        <f t="shared" ca="1" si="284"/>
        <v/>
      </c>
      <c r="ABQ19" s="385" t="str">
        <f t="shared" ca="1" si="284"/>
        <v/>
      </c>
      <c r="ABR19" s="385" t="str">
        <f t="shared" ca="1" si="284"/>
        <v/>
      </c>
      <c r="ABS19" s="385" t="str">
        <f t="shared" ca="1" si="284"/>
        <v/>
      </c>
      <c r="ABT19" s="385" t="str">
        <f t="shared" ca="1" si="284"/>
        <v/>
      </c>
      <c r="ABU19" s="385" t="str">
        <f t="shared" ca="1" si="284"/>
        <v/>
      </c>
      <c r="ABV19" s="385" t="str">
        <f t="shared" ca="1" si="284"/>
        <v/>
      </c>
      <c r="ABW19" s="385" t="str">
        <f t="shared" ca="1" si="284"/>
        <v/>
      </c>
      <c r="ABX19" s="385" t="str">
        <f t="shared" ca="1" si="284"/>
        <v/>
      </c>
      <c r="ABY19" s="385" t="str">
        <f t="shared" ca="1" si="284"/>
        <v/>
      </c>
      <c r="ABZ19" s="385" t="str">
        <f t="shared" ca="1" si="284"/>
        <v/>
      </c>
      <c r="ACA19" s="385" t="str">
        <f t="shared" ca="1" si="284"/>
        <v/>
      </c>
      <c r="ACB19" s="385" t="str">
        <f t="shared" ca="1" si="284"/>
        <v/>
      </c>
      <c r="ACC19" s="385" t="str">
        <f t="shared" ca="1" si="284"/>
        <v/>
      </c>
      <c r="ACD19" s="385" t="str">
        <f t="shared" ca="1" si="284"/>
        <v/>
      </c>
      <c r="ACE19" s="385" t="str">
        <f t="shared" ca="1" si="284"/>
        <v/>
      </c>
      <c r="ACF19" s="385" t="str">
        <f t="shared" ca="1" si="284"/>
        <v/>
      </c>
      <c r="ACG19" s="385" t="str">
        <f t="shared" ca="1" si="284"/>
        <v/>
      </c>
      <c r="ACH19" s="385" t="str">
        <f t="shared" ca="1" si="284"/>
        <v/>
      </c>
      <c r="ACI19" s="385" t="str">
        <f t="shared" ca="1" si="284"/>
        <v/>
      </c>
      <c r="ACJ19" s="385" t="str">
        <f t="shared" ca="1" si="284"/>
        <v/>
      </c>
      <c r="ACK19" s="385" t="str">
        <f t="shared" ca="1" si="284"/>
        <v/>
      </c>
      <c r="ACL19" s="385" t="str">
        <f t="shared" ca="1" si="284"/>
        <v/>
      </c>
      <c r="ACM19" s="385" t="str">
        <f t="shared" ca="1" si="284"/>
        <v/>
      </c>
      <c r="ACN19" s="385" t="str">
        <f t="shared" ca="1" si="284"/>
        <v/>
      </c>
      <c r="ACO19" s="385" t="str">
        <f t="shared" ca="1" si="284"/>
        <v/>
      </c>
      <c r="ACP19" s="385" t="str">
        <f t="shared" ca="1" si="284"/>
        <v/>
      </c>
      <c r="ACQ19" s="385" t="str">
        <f t="shared" ca="1" si="284"/>
        <v/>
      </c>
      <c r="ACR19" s="385" t="str">
        <f t="shared" ca="1" si="284"/>
        <v/>
      </c>
      <c r="ACS19" s="385" t="str">
        <f t="shared" ref="ACS19:AFD19" ca="1" si="285">IF(ACS18="","",IF(ACS18-ACR18=0,ACR19+1,1))</f>
        <v/>
      </c>
      <c r="ACT19" s="385" t="str">
        <f t="shared" ca="1" si="285"/>
        <v/>
      </c>
      <c r="ACU19" s="385" t="str">
        <f t="shared" ca="1" si="285"/>
        <v/>
      </c>
      <c r="ACV19" s="385" t="str">
        <f t="shared" ca="1" si="285"/>
        <v/>
      </c>
      <c r="ACW19" s="385" t="str">
        <f t="shared" ca="1" si="285"/>
        <v/>
      </c>
      <c r="ACX19" s="385" t="str">
        <f t="shared" ca="1" si="285"/>
        <v/>
      </c>
      <c r="ACY19" s="385" t="str">
        <f t="shared" ca="1" si="285"/>
        <v/>
      </c>
      <c r="ACZ19" s="385" t="str">
        <f t="shared" ca="1" si="285"/>
        <v/>
      </c>
      <c r="ADA19" s="385" t="str">
        <f t="shared" ca="1" si="285"/>
        <v/>
      </c>
      <c r="ADB19" s="385" t="str">
        <f t="shared" ca="1" si="285"/>
        <v/>
      </c>
      <c r="ADC19" s="385" t="str">
        <f t="shared" ca="1" si="285"/>
        <v/>
      </c>
      <c r="ADD19" s="385" t="str">
        <f t="shared" ca="1" si="285"/>
        <v/>
      </c>
      <c r="ADE19" s="385" t="str">
        <f t="shared" ca="1" si="285"/>
        <v/>
      </c>
      <c r="ADF19" s="385" t="str">
        <f t="shared" ca="1" si="285"/>
        <v/>
      </c>
      <c r="ADG19" s="385" t="str">
        <f t="shared" ca="1" si="285"/>
        <v/>
      </c>
      <c r="ADH19" s="385" t="str">
        <f t="shared" ca="1" si="285"/>
        <v/>
      </c>
      <c r="ADI19" s="385" t="str">
        <f t="shared" ca="1" si="285"/>
        <v/>
      </c>
      <c r="ADJ19" s="385" t="str">
        <f t="shared" ca="1" si="285"/>
        <v/>
      </c>
      <c r="ADK19" s="385" t="str">
        <f t="shared" ca="1" si="285"/>
        <v/>
      </c>
      <c r="ADL19" s="385" t="str">
        <f t="shared" ca="1" si="285"/>
        <v/>
      </c>
      <c r="ADM19" s="385" t="str">
        <f t="shared" ca="1" si="285"/>
        <v/>
      </c>
      <c r="ADN19" s="385" t="str">
        <f t="shared" ca="1" si="285"/>
        <v/>
      </c>
      <c r="ADO19" s="385" t="str">
        <f t="shared" ca="1" si="285"/>
        <v/>
      </c>
      <c r="ADP19" s="385" t="str">
        <f t="shared" ca="1" si="285"/>
        <v/>
      </c>
      <c r="ADQ19" s="385" t="str">
        <f t="shared" ca="1" si="285"/>
        <v/>
      </c>
      <c r="ADR19" s="385" t="str">
        <f t="shared" ca="1" si="285"/>
        <v/>
      </c>
      <c r="ADS19" s="385" t="str">
        <f t="shared" ca="1" si="285"/>
        <v/>
      </c>
      <c r="ADT19" s="385" t="str">
        <f t="shared" ca="1" si="285"/>
        <v/>
      </c>
      <c r="ADU19" s="385" t="str">
        <f t="shared" ca="1" si="285"/>
        <v/>
      </c>
      <c r="ADV19" s="385" t="str">
        <f t="shared" ca="1" si="285"/>
        <v/>
      </c>
      <c r="ADW19" s="385" t="str">
        <f t="shared" ca="1" si="285"/>
        <v/>
      </c>
      <c r="ADX19" s="385" t="str">
        <f t="shared" ca="1" si="285"/>
        <v/>
      </c>
      <c r="ADY19" s="385" t="str">
        <f t="shared" ca="1" si="285"/>
        <v/>
      </c>
      <c r="ADZ19" s="385" t="str">
        <f t="shared" ca="1" si="285"/>
        <v/>
      </c>
      <c r="AEA19" s="385" t="str">
        <f t="shared" ca="1" si="285"/>
        <v/>
      </c>
      <c r="AEB19" s="385" t="str">
        <f t="shared" ca="1" si="285"/>
        <v/>
      </c>
      <c r="AEC19" s="385" t="str">
        <f t="shared" ca="1" si="285"/>
        <v/>
      </c>
      <c r="AED19" s="385" t="str">
        <f t="shared" ca="1" si="285"/>
        <v/>
      </c>
      <c r="AEE19" s="385" t="str">
        <f t="shared" ca="1" si="285"/>
        <v/>
      </c>
      <c r="AEF19" s="385" t="str">
        <f t="shared" ca="1" si="285"/>
        <v/>
      </c>
      <c r="AEG19" s="385" t="str">
        <f t="shared" ca="1" si="285"/>
        <v/>
      </c>
      <c r="AEH19" s="385" t="str">
        <f t="shared" ca="1" si="285"/>
        <v/>
      </c>
      <c r="AEI19" s="385" t="str">
        <f t="shared" ca="1" si="285"/>
        <v/>
      </c>
      <c r="AEJ19" s="385" t="str">
        <f t="shared" ca="1" si="285"/>
        <v/>
      </c>
      <c r="AEK19" s="385" t="str">
        <f t="shared" ca="1" si="285"/>
        <v/>
      </c>
      <c r="AEL19" s="385" t="str">
        <f t="shared" ca="1" si="285"/>
        <v/>
      </c>
      <c r="AEM19" s="385" t="str">
        <f t="shared" ca="1" si="285"/>
        <v/>
      </c>
      <c r="AEN19" s="385" t="str">
        <f t="shared" ca="1" si="285"/>
        <v/>
      </c>
      <c r="AEO19" s="385" t="str">
        <f t="shared" ca="1" si="285"/>
        <v/>
      </c>
      <c r="AEP19" s="385" t="str">
        <f t="shared" ca="1" si="285"/>
        <v/>
      </c>
      <c r="AEQ19" s="385" t="str">
        <f t="shared" ca="1" si="285"/>
        <v/>
      </c>
      <c r="AER19" s="385" t="str">
        <f t="shared" ca="1" si="285"/>
        <v/>
      </c>
      <c r="AES19" s="385" t="str">
        <f t="shared" ca="1" si="285"/>
        <v/>
      </c>
      <c r="AET19" s="385" t="str">
        <f t="shared" ca="1" si="285"/>
        <v/>
      </c>
      <c r="AEU19" s="385" t="str">
        <f t="shared" ca="1" si="285"/>
        <v/>
      </c>
      <c r="AEV19" s="385" t="str">
        <f t="shared" ca="1" si="285"/>
        <v/>
      </c>
      <c r="AEW19" s="385" t="str">
        <f t="shared" ca="1" si="285"/>
        <v/>
      </c>
      <c r="AEX19" s="385" t="str">
        <f t="shared" ca="1" si="285"/>
        <v/>
      </c>
      <c r="AEY19" s="385" t="str">
        <f t="shared" ca="1" si="285"/>
        <v/>
      </c>
      <c r="AEZ19" s="385" t="str">
        <f t="shared" ca="1" si="285"/>
        <v/>
      </c>
      <c r="AFA19" s="385" t="str">
        <f t="shared" ca="1" si="285"/>
        <v/>
      </c>
      <c r="AFB19" s="385" t="str">
        <f t="shared" ca="1" si="285"/>
        <v/>
      </c>
      <c r="AFC19" s="385" t="str">
        <f t="shared" ca="1" si="285"/>
        <v/>
      </c>
      <c r="AFD19" s="385" t="str">
        <f t="shared" ca="1" si="285"/>
        <v/>
      </c>
      <c r="AFE19" s="385" t="str">
        <f t="shared" ref="AFE19:AHP19" ca="1" si="286">IF(AFE18="","",IF(AFE18-AFD18=0,AFD19+1,1))</f>
        <v/>
      </c>
      <c r="AFF19" s="385" t="str">
        <f t="shared" ca="1" si="286"/>
        <v/>
      </c>
      <c r="AFG19" s="385" t="str">
        <f t="shared" ca="1" si="286"/>
        <v/>
      </c>
      <c r="AFH19" s="385" t="str">
        <f t="shared" ca="1" si="286"/>
        <v/>
      </c>
      <c r="AFI19" s="385" t="str">
        <f t="shared" ca="1" si="286"/>
        <v/>
      </c>
      <c r="AFJ19" s="385" t="str">
        <f t="shared" ca="1" si="286"/>
        <v/>
      </c>
      <c r="AFK19" s="385" t="str">
        <f t="shared" ca="1" si="286"/>
        <v/>
      </c>
      <c r="AFL19" s="385" t="str">
        <f t="shared" ca="1" si="286"/>
        <v/>
      </c>
      <c r="AFM19" s="385" t="str">
        <f t="shared" ca="1" si="286"/>
        <v/>
      </c>
      <c r="AFN19" s="385" t="str">
        <f t="shared" ca="1" si="286"/>
        <v/>
      </c>
      <c r="AFO19" s="385" t="str">
        <f t="shared" ca="1" si="286"/>
        <v/>
      </c>
      <c r="AFP19" s="385" t="str">
        <f t="shared" ca="1" si="286"/>
        <v/>
      </c>
      <c r="AFQ19" s="385" t="str">
        <f t="shared" ca="1" si="286"/>
        <v/>
      </c>
      <c r="AFR19" s="385" t="str">
        <f t="shared" ca="1" si="286"/>
        <v/>
      </c>
      <c r="AFS19" s="385" t="str">
        <f t="shared" ca="1" si="286"/>
        <v/>
      </c>
      <c r="AFT19" s="385" t="str">
        <f t="shared" ca="1" si="286"/>
        <v/>
      </c>
      <c r="AFU19" s="385" t="str">
        <f t="shared" ca="1" si="286"/>
        <v/>
      </c>
      <c r="AFV19" s="385" t="str">
        <f t="shared" ca="1" si="286"/>
        <v/>
      </c>
      <c r="AFW19" s="385" t="str">
        <f t="shared" ca="1" si="286"/>
        <v/>
      </c>
      <c r="AFX19" s="385" t="str">
        <f t="shared" ca="1" si="286"/>
        <v/>
      </c>
      <c r="AFY19" s="385" t="str">
        <f t="shared" ca="1" si="286"/>
        <v/>
      </c>
      <c r="AFZ19" s="385" t="str">
        <f t="shared" ca="1" si="286"/>
        <v/>
      </c>
      <c r="AGA19" s="385" t="str">
        <f t="shared" ca="1" si="286"/>
        <v/>
      </c>
      <c r="AGB19" s="385" t="str">
        <f t="shared" ca="1" si="286"/>
        <v/>
      </c>
      <c r="AGC19" s="385" t="str">
        <f t="shared" ca="1" si="286"/>
        <v/>
      </c>
      <c r="AGD19" s="385" t="str">
        <f t="shared" ca="1" si="286"/>
        <v/>
      </c>
      <c r="AGE19" s="385" t="str">
        <f t="shared" ca="1" si="286"/>
        <v/>
      </c>
      <c r="AGF19" s="385" t="str">
        <f t="shared" ca="1" si="286"/>
        <v/>
      </c>
      <c r="AGG19" s="385" t="str">
        <f t="shared" ca="1" si="286"/>
        <v/>
      </c>
      <c r="AGH19" s="385" t="str">
        <f t="shared" ca="1" si="286"/>
        <v/>
      </c>
      <c r="AGI19" s="385" t="str">
        <f t="shared" ca="1" si="286"/>
        <v/>
      </c>
      <c r="AGJ19" s="385" t="str">
        <f t="shared" ca="1" si="286"/>
        <v/>
      </c>
      <c r="AGK19" s="385" t="str">
        <f t="shared" ca="1" si="286"/>
        <v/>
      </c>
      <c r="AGL19" s="385" t="str">
        <f t="shared" ca="1" si="286"/>
        <v/>
      </c>
      <c r="AGM19" s="385" t="str">
        <f t="shared" ca="1" si="286"/>
        <v/>
      </c>
      <c r="AGN19" s="385" t="str">
        <f t="shared" ca="1" si="286"/>
        <v/>
      </c>
      <c r="AGO19" s="385" t="str">
        <f t="shared" ca="1" si="286"/>
        <v/>
      </c>
      <c r="AGP19" s="385" t="str">
        <f t="shared" ca="1" si="286"/>
        <v/>
      </c>
      <c r="AGQ19" s="385" t="str">
        <f t="shared" ca="1" si="286"/>
        <v/>
      </c>
      <c r="AGR19" s="385" t="str">
        <f t="shared" ca="1" si="286"/>
        <v/>
      </c>
      <c r="AGS19" s="385" t="str">
        <f t="shared" ca="1" si="286"/>
        <v/>
      </c>
      <c r="AGT19" s="385" t="str">
        <f t="shared" ca="1" si="286"/>
        <v/>
      </c>
      <c r="AGU19" s="385" t="str">
        <f t="shared" ca="1" si="286"/>
        <v/>
      </c>
      <c r="AGV19" s="385" t="str">
        <f t="shared" ca="1" si="286"/>
        <v/>
      </c>
      <c r="AGW19" s="385" t="str">
        <f t="shared" ca="1" si="286"/>
        <v/>
      </c>
      <c r="AGX19" s="385" t="str">
        <f t="shared" ca="1" si="286"/>
        <v/>
      </c>
      <c r="AGY19" s="385" t="str">
        <f t="shared" ca="1" si="286"/>
        <v/>
      </c>
      <c r="AGZ19" s="385" t="str">
        <f t="shared" ca="1" si="286"/>
        <v/>
      </c>
      <c r="AHA19" s="385" t="str">
        <f t="shared" ca="1" si="286"/>
        <v/>
      </c>
      <c r="AHB19" s="385" t="str">
        <f t="shared" ca="1" si="286"/>
        <v/>
      </c>
      <c r="AHC19" s="385" t="str">
        <f t="shared" ca="1" si="286"/>
        <v/>
      </c>
      <c r="AHD19" s="385" t="str">
        <f t="shared" ca="1" si="286"/>
        <v/>
      </c>
      <c r="AHE19" s="385" t="str">
        <f t="shared" ca="1" si="286"/>
        <v/>
      </c>
      <c r="AHF19" s="385" t="str">
        <f t="shared" ca="1" si="286"/>
        <v/>
      </c>
      <c r="AHG19" s="385" t="str">
        <f t="shared" ca="1" si="286"/>
        <v/>
      </c>
      <c r="AHH19" s="385" t="str">
        <f t="shared" ca="1" si="286"/>
        <v/>
      </c>
      <c r="AHI19" s="385" t="str">
        <f t="shared" ca="1" si="286"/>
        <v/>
      </c>
      <c r="AHJ19" s="385" t="str">
        <f t="shared" ca="1" si="286"/>
        <v/>
      </c>
      <c r="AHK19" s="385" t="str">
        <f t="shared" ca="1" si="286"/>
        <v/>
      </c>
      <c r="AHL19" s="385" t="str">
        <f t="shared" ca="1" si="286"/>
        <v/>
      </c>
      <c r="AHM19" s="385" t="str">
        <f t="shared" ca="1" si="286"/>
        <v/>
      </c>
      <c r="AHN19" s="385" t="str">
        <f t="shared" ca="1" si="286"/>
        <v/>
      </c>
      <c r="AHO19" s="385" t="str">
        <f t="shared" ca="1" si="286"/>
        <v/>
      </c>
      <c r="AHP19" s="385" t="str">
        <f t="shared" ca="1" si="286"/>
        <v/>
      </c>
      <c r="AHQ19" s="385" t="str">
        <f t="shared" ref="AHQ19:AKB19" ca="1" si="287">IF(AHQ18="","",IF(AHQ18-AHP18=0,AHP19+1,1))</f>
        <v/>
      </c>
      <c r="AHR19" s="385" t="str">
        <f t="shared" ca="1" si="287"/>
        <v/>
      </c>
      <c r="AHS19" s="385" t="str">
        <f t="shared" ca="1" si="287"/>
        <v/>
      </c>
      <c r="AHT19" s="385" t="str">
        <f t="shared" ca="1" si="287"/>
        <v/>
      </c>
      <c r="AHU19" s="385" t="str">
        <f t="shared" ca="1" si="287"/>
        <v/>
      </c>
      <c r="AHV19" s="385" t="str">
        <f t="shared" ca="1" si="287"/>
        <v/>
      </c>
      <c r="AHW19" s="385" t="str">
        <f t="shared" ca="1" si="287"/>
        <v/>
      </c>
      <c r="AHX19" s="385" t="str">
        <f t="shared" ca="1" si="287"/>
        <v/>
      </c>
      <c r="AHY19" s="385" t="str">
        <f t="shared" ca="1" si="287"/>
        <v/>
      </c>
      <c r="AHZ19" s="385" t="str">
        <f t="shared" ca="1" si="287"/>
        <v/>
      </c>
      <c r="AIA19" s="385" t="str">
        <f t="shared" ca="1" si="287"/>
        <v/>
      </c>
      <c r="AIB19" s="385" t="str">
        <f t="shared" ca="1" si="287"/>
        <v/>
      </c>
      <c r="AIC19" s="385" t="str">
        <f t="shared" ca="1" si="287"/>
        <v/>
      </c>
      <c r="AID19" s="385" t="str">
        <f t="shared" ca="1" si="287"/>
        <v/>
      </c>
      <c r="AIE19" s="385" t="str">
        <f t="shared" ca="1" si="287"/>
        <v/>
      </c>
      <c r="AIF19" s="385" t="str">
        <f t="shared" ca="1" si="287"/>
        <v/>
      </c>
      <c r="AIG19" s="385" t="str">
        <f t="shared" ca="1" si="287"/>
        <v/>
      </c>
      <c r="AIH19" s="385" t="str">
        <f t="shared" ca="1" si="287"/>
        <v/>
      </c>
      <c r="AII19" s="385" t="str">
        <f t="shared" ca="1" si="287"/>
        <v/>
      </c>
      <c r="AIJ19" s="385" t="str">
        <f t="shared" ca="1" si="287"/>
        <v/>
      </c>
      <c r="AIK19" s="385" t="str">
        <f t="shared" ca="1" si="287"/>
        <v/>
      </c>
      <c r="AIL19" s="385" t="str">
        <f t="shared" ca="1" si="287"/>
        <v/>
      </c>
      <c r="AIM19" s="385" t="str">
        <f t="shared" ca="1" si="287"/>
        <v/>
      </c>
      <c r="AIN19" s="385" t="str">
        <f t="shared" ca="1" si="287"/>
        <v/>
      </c>
      <c r="AIO19" s="385" t="str">
        <f t="shared" ca="1" si="287"/>
        <v/>
      </c>
      <c r="AIP19" s="385" t="str">
        <f t="shared" ca="1" si="287"/>
        <v/>
      </c>
      <c r="AIQ19" s="385" t="str">
        <f t="shared" ca="1" si="287"/>
        <v/>
      </c>
      <c r="AIR19" s="385" t="str">
        <f t="shared" ca="1" si="287"/>
        <v/>
      </c>
      <c r="AIS19" s="385" t="str">
        <f t="shared" ca="1" si="287"/>
        <v/>
      </c>
      <c r="AIT19" s="385" t="str">
        <f t="shared" ca="1" si="287"/>
        <v/>
      </c>
      <c r="AIU19" s="385" t="str">
        <f t="shared" ca="1" si="287"/>
        <v/>
      </c>
      <c r="AIV19" s="385" t="str">
        <f t="shared" ca="1" si="287"/>
        <v/>
      </c>
      <c r="AIW19" s="385" t="str">
        <f t="shared" ca="1" si="287"/>
        <v/>
      </c>
      <c r="AIX19" s="385" t="str">
        <f t="shared" ca="1" si="287"/>
        <v/>
      </c>
      <c r="AIY19" s="385" t="str">
        <f t="shared" ca="1" si="287"/>
        <v/>
      </c>
      <c r="AIZ19" s="385" t="str">
        <f t="shared" ca="1" si="287"/>
        <v/>
      </c>
      <c r="AJA19" s="385" t="str">
        <f t="shared" ca="1" si="287"/>
        <v/>
      </c>
      <c r="AJB19" s="385" t="str">
        <f t="shared" ca="1" si="287"/>
        <v/>
      </c>
      <c r="AJC19" s="385" t="str">
        <f t="shared" ca="1" si="287"/>
        <v/>
      </c>
      <c r="AJD19" s="385" t="str">
        <f t="shared" ca="1" si="287"/>
        <v/>
      </c>
      <c r="AJE19" s="385" t="str">
        <f t="shared" ca="1" si="287"/>
        <v/>
      </c>
      <c r="AJF19" s="385" t="str">
        <f t="shared" ca="1" si="287"/>
        <v/>
      </c>
      <c r="AJG19" s="385" t="str">
        <f t="shared" ca="1" si="287"/>
        <v/>
      </c>
      <c r="AJH19" s="385" t="str">
        <f t="shared" ca="1" si="287"/>
        <v/>
      </c>
      <c r="AJI19" s="385" t="str">
        <f t="shared" ca="1" si="287"/>
        <v/>
      </c>
      <c r="AJJ19" s="385" t="str">
        <f t="shared" ca="1" si="287"/>
        <v/>
      </c>
      <c r="AJK19" s="385" t="str">
        <f t="shared" ca="1" si="287"/>
        <v/>
      </c>
      <c r="AJL19" s="385" t="str">
        <f t="shared" ca="1" si="287"/>
        <v/>
      </c>
      <c r="AJM19" s="385" t="str">
        <f t="shared" ca="1" si="287"/>
        <v/>
      </c>
      <c r="AJN19" s="385" t="str">
        <f t="shared" ca="1" si="287"/>
        <v/>
      </c>
      <c r="AJO19" s="385" t="str">
        <f t="shared" ca="1" si="287"/>
        <v/>
      </c>
      <c r="AJP19" s="385" t="str">
        <f t="shared" ca="1" si="287"/>
        <v/>
      </c>
      <c r="AJQ19" s="385" t="str">
        <f t="shared" ca="1" si="287"/>
        <v/>
      </c>
      <c r="AJR19" s="385" t="str">
        <f t="shared" ca="1" si="287"/>
        <v/>
      </c>
      <c r="AJS19" s="385" t="str">
        <f t="shared" ca="1" si="287"/>
        <v/>
      </c>
      <c r="AJT19" s="385" t="str">
        <f t="shared" ca="1" si="287"/>
        <v/>
      </c>
      <c r="AJU19" s="385" t="str">
        <f t="shared" ca="1" si="287"/>
        <v/>
      </c>
      <c r="AJV19" s="385" t="str">
        <f t="shared" ca="1" si="287"/>
        <v/>
      </c>
      <c r="AJW19" s="385" t="str">
        <f t="shared" ca="1" si="287"/>
        <v/>
      </c>
      <c r="AJX19" s="385" t="str">
        <f t="shared" ca="1" si="287"/>
        <v/>
      </c>
      <c r="AJY19" s="385" t="str">
        <f t="shared" ca="1" si="287"/>
        <v/>
      </c>
      <c r="AJZ19" s="385" t="str">
        <f t="shared" ca="1" si="287"/>
        <v/>
      </c>
      <c r="AKA19" s="385" t="str">
        <f t="shared" ca="1" si="287"/>
        <v/>
      </c>
      <c r="AKB19" s="385" t="str">
        <f t="shared" ca="1" si="287"/>
        <v/>
      </c>
      <c r="AKC19" s="385" t="str">
        <f t="shared" ref="AKC19:AMN19" ca="1" si="288">IF(AKC18="","",IF(AKC18-AKB18=0,AKB19+1,1))</f>
        <v/>
      </c>
      <c r="AKD19" s="385" t="str">
        <f t="shared" ca="1" si="288"/>
        <v/>
      </c>
      <c r="AKE19" s="385" t="str">
        <f t="shared" ca="1" si="288"/>
        <v/>
      </c>
      <c r="AKF19" s="385" t="str">
        <f t="shared" ca="1" si="288"/>
        <v/>
      </c>
      <c r="AKG19" s="385" t="str">
        <f t="shared" ca="1" si="288"/>
        <v/>
      </c>
      <c r="AKH19" s="385" t="str">
        <f t="shared" ca="1" si="288"/>
        <v/>
      </c>
      <c r="AKI19" s="385" t="str">
        <f t="shared" ca="1" si="288"/>
        <v/>
      </c>
      <c r="AKJ19" s="385" t="str">
        <f t="shared" ca="1" si="288"/>
        <v/>
      </c>
      <c r="AKK19" s="385" t="str">
        <f t="shared" ca="1" si="288"/>
        <v/>
      </c>
      <c r="AKL19" s="385" t="str">
        <f t="shared" ca="1" si="288"/>
        <v/>
      </c>
      <c r="AKM19" s="385" t="str">
        <f t="shared" ca="1" si="288"/>
        <v/>
      </c>
      <c r="AKN19" s="385" t="str">
        <f t="shared" ca="1" si="288"/>
        <v/>
      </c>
      <c r="AKO19" s="385" t="str">
        <f t="shared" ca="1" si="288"/>
        <v/>
      </c>
      <c r="AKP19" s="385" t="str">
        <f t="shared" ca="1" si="288"/>
        <v/>
      </c>
      <c r="AKQ19" s="385" t="str">
        <f t="shared" ca="1" si="288"/>
        <v/>
      </c>
      <c r="AKR19" s="385" t="str">
        <f t="shared" ca="1" si="288"/>
        <v/>
      </c>
      <c r="AKS19" s="385" t="str">
        <f t="shared" ca="1" si="288"/>
        <v/>
      </c>
      <c r="AKT19" s="385" t="str">
        <f t="shared" ca="1" si="288"/>
        <v/>
      </c>
      <c r="AKU19" s="385" t="str">
        <f t="shared" ca="1" si="288"/>
        <v/>
      </c>
      <c r="AKV19" s="385" t="str">
        <f t="shared" ca="1" si="288"/>
        <v/>
      </c>
      <c r="AKW19" s="385" t="str">
        <f t="shared" ca="1" si="288"/>
        <v/>
      </c>
      <c r="AKX19" s="385" t="str">
        <f t="shared" ca="1" si="288"/>
        <v/>
      </c>
      <c r="AKY19" s="385" t="str">
        <f t="shared" ca="1" si="288"/>
        <v/>
      </c>
      <c r="AKZ19" s="385" t="str">
        <f t="shared" ca="1" si="288"/>
        <v/>
      </c>
      <c r="ALA19" s="385" t="str">
        <f t="shared" ca="1" si="288"/>
        <v/>
      </c>
      <c r="ALB19" s="385" t="str">
        <f t="shared" ca="1" si="288"/>
        <v/>
      </c>
      <c r="ALC19" s="385" t="str">
        <f t="shared" ca="1" si="288"/>
        <v/>
      </c>
      <c r="ALD19" s="385" t="str">
        <f t="shared" ca="1" si="288"/>
        <v/>
      </c>
      <c r="ALE19" s="385" t="str">
        <f t="shared" ca="1" si="288"/>
        <v/>
      </c>
      <c r="ALF19" s="385" t="str">
        <f t="shared" ca="1" si="288"/>
        <v/>
      </c>
      <c r="ALG19" s="385" t="str">
        <f t="shared" ca="1" si="288"/>
        <v/>
      </c>
      <c r="ALH19" s="385" t="str">
        <f t="shared" ca="1" si="288"/>
        <v/>
      </c>
      <c r="ALI19" s="385" t="str">
        <f t="shared" ca="1" si="288"/>
        <v/>
      </c>
      <c r="ALJ19" s="385" t="str">
        <f t="shared" ca="1" si="288"/>
        <v/>
      </c>
      <c r="ALK19" s="385" t="str">
        <f t="shared" ca="1" si="288"/>
        <v/>
      </c>
      <c r="ALL19" s="385" t="str">
        <f t="shared" ca="1" si="288"/>
        <v/>
      </c>
      <c r="ALM19" s="385" t="str">
        <f t="shared" ca="1" si="288"/>
        <v/>
      </c>
      <c r="ALN19" s="385" t="str">
        <f t="shared" ca="1" si="288"/>
        <v/>
      </c>
      <c r="ALO19" s="385" t="str">
        <f t="shared" ca="1" si="288"/>
        <v/>
      </c>
      <c r="ALP19" s="385" t="str">
        <f t="shared" ca="1" si="288"/>
        <v/>
      </c>
      <c r="ALQ19" s="385" t="str">
        <f t="shared" ca="1" si="288"/>
        <v/>
      </c>
      <c r="ALR19" s="385" t="str">
        <f t="shared" ca="1" si="288"/>
        <v/>
      </c>
      <c r="ALS19" s="385" t="str">
        <f t="shared" ca="1" si="288"/>
        <v/>
      </c>
      <c r="ALT19" s="385" t="str">
        <f t="shared" ca="1" si="288"/>
        <v/>
      </c>
      <c r="ALU19" s="385" t="str">
        <f t="shared" ca="1" si="288"/>
        <v/>
      </c>
      <c r="ALV19" s="385" t="str">
        <f t="shared" ca="1" si="288"/>
        <v/>
      </c>
      <c r="ALW19" s="385" t="str">
        <f t="shared" ca="1" si="288"/>
        <v/>
      </c>
      <c r="ALX19" s="385" t="str">
        <f t="shared" ca="1" si="288"/>
        <v/>
      </c>
      <c r="ALY19" s="385" t="str">
        <f t="shared" ca="1" si="288"/>
        <v/>
      </c>
      <c r="ALZ19" s="385" t="str">
        <f t="shared" ca="1" si="288"/>
        <v/>
      </c>
      <c r="AMA19" s="385" t="str">
        <f t="shared" ca="1" si="288"/>
        <v/>
      </c>
      <c r="AMB19" s="385" t="str">
        <f t="shared" ca="1" si="288"/>
        <v/>
      </c>
      <c r="AMC19" s="385" t="str">
        <f t="shared" ca="1" si="288"/>
        <v/>
      </c>
      <c r="AMD19" s="385" t="str">
        <f t="shared" ca="1" si="288"/>
        <v/>
      </c>
      <c r="AME19" s="385" t="str">
        <f t="shared" ca="1" si="288"/>
        <v/>
      </c>
      <c r="AMF19" s="385" t="str">
        <f t="shared" ca="1" si="288"/>
        <v/>
      </c>
      <c r="AMG19" s="385" t="str">
        <f t="shared" ca="1" si="288"/>
        <v/>
      </c>
      <c r="AMH19" s="385" t="str">
        <f t="shared" ca="1" si="288"/>
        <v/>
      </c>
      <c r="AMI19" s="385" t="str">
        <f t="shared" ca="1" si="288"/>
        <v/>
      </c>
      <c r="AMJ19" s="385" t="str">
        <f t="shared" ca="1" si="288"/>
        <v/>
      </c>
      <c r="AMK19" s="385" t="str">
        <f t="shared" ca="1" si="288"/>
        <v/>
      </c>
      <c r="AML19" s="385" t="str">
        <f t="shared" ca="1" si="288"/>
        <v/>
      </c>
      <c r="AMM19" s="385" t="str">
        <f t="shared" ca="1" si="288"/>
        <v/>
      </c>
      <c r="AMN19" s="385" t="str">
        <f t="shared" ca="1" si="288"/>
        <v/>
      </c>
      <c r="AMO19" s="385" t="str">
        <f t="shared" ref="AMO19:AOZ19" ca="1" si="289">IF(AMO18="","",IF(AMO18-AMN18=0,AMN19+1,1))</f>
        <v/>
      </c>
      <c r="AMP19" s="385" t="str">
        <f t="shared" ca="1" si="289"/>
        <v/>
      </c>
      <c r="AMQ19" s="385" t="str">
        <f t="shared" ca="1" si="289"/>
        <v/>
      </c>
      <c r="AMR19" s="385" t="str">
        <f t="shared" ca="1" si="289"/>
        <v/>
      </c>
      <c r="AMS19" s="385" t="str">
        <f t="shared" ca="1" si="289"/>
        <v/>
      </c>
      <c r="AMT19" s="385" t="str">
        <f t="shared" ca="1" si="289"/>
        <v/>
      </c>
      <c r="AMU19" s="385" t="str">
        <f t="shared" ca="1" si="289"/>
        <v/>
      </c>
      <c r="AMV19" s="385" t="str">
        <f t="shared" ca="1" si="289"/>
        <v/>
      </c>
      <c r="AMW19" s="385" t="str">
        <f t="shared" ca="1" si="289"/>
        <v/>
      </c>
      <c r="AMX19" s="385" t="str">
        <f t="shared" ca="1" si="289"/>
        <v/>
      </c>
      <c r="AMY19" s="385" t="str">
        <f t="shared" ca="1" si="289"/>
        <v/>
      </c>
      <c r="AMZ19" s="385" t="str">
        <f t="shared" ca="1" si="289"/>
        <v/>
      </c>
      <c r="ANA19" s="385" t="str">
        <f t="shared" ca="1" si="289"/>
        <v/>
      </c>
      <c r="ANB19" s="385" t="str">
        <f t="shared" ca="1" si="289"/>
        <v/>
      </c>
      <c r="ANC19" s="385" t="str">
        <f t="shared" ca="1" si="289"/>
        <v/>
      </c>
      <c r="AND19" s="385" t="str">
        <f t="shared" ca="1" si="289"/>
        <v/>
      </c>
      <c r="ANE19" s="385" t="str">
        <f t="shared" ca="1" si="289"/>
        <v/>
      </c>
      <c r="ANF19" s="385" t="str">
        <f t="shared" ca="1" si="289"/>
        <v/>
      </c>
      <c r="ANG19" s="385" t="str">
        <f t="shared" ca="1" si="289"/>
        <v/>
      </c>
      <c r="ANH19" s="385" t="str">
        <f t="shared" ca="1" si="289"/>
        <v/>
      </c>
      <c r="ANI19" s="385" t="str">
        <f t="shared" ca="1" si="289"/>
        <v/>
      </c>
      <c r="ANJ19" s="385" t="str">
        <f t="shared" ca="1" si="289"/>
        <v/>
      </c>
      <c r="ANK19" s="385" t="str">
        <f t="shared" ca="1" si="289"/>
        <v/>
      </c>
      <c r="ANL19" s="385" t="str">
        <f t="shared" ca="1" si="289"/>
        <v/>
      </c>
      <c r="ANM19" s="385" t="str">
        <f t="shared" ca="1" si="289"/>
        <v/>
      </c>
      <c r="ANN19" s="385" t="str">
        <f t="shared" ca="1" si="289"/>
        <v/>
      </c>
      <c r="ANO19" s="385" t="str">
        <f t="shared" ca="1" si="289"/>
        <v/>
      </c>
      <c r="ANP19" s="385" t="str">
        <f t="shared" ca="1" si="289"/>
        <v/>
      </c>
      <c r="ANQ19" s="385" t="str">
        <f t="shared" ca="1" si="289"/>
        <v/>
      </c>
      <c r="ANR19" s="385" t="str">
        <f t="shared" ca="1" si="289"/>
        <v/>
      </c>
      <c r="ANS19" s="385" t="str">
        <f t="shared" ca="1" si="289"/>
        <v/>
      </c>
      <c r="ANT19" s="385" t="str">
        <f t="shared" ca="1" si="289"/>
        <v/>
      </c>
      <c r="ANU19" s="385" t="str">
        <f t="shared" ca="1" si="289"/>
        <v/>
      </c>
      <c r="ANV19" s="385" t="str">
        <f t="shared" ca="1" si="289"/>
        <v/>
      </c>
      <c r="ANW19" s="385" t="str">
        <f t="shared" ca="1" si="289"/>
        <v/>
      </c>
      <c r="ANX19" s="385" t="str">
        <f t="shared" ca="1" si="289"/>
        <v/>
      </c>
      <c r="ANY19" s="385" t="str">
        <f t="shared" ca="1" si="289"/>
        <v/>
      </c>
      <c r="ANZ19" s="385" t="str">
        <f t="shared" ca="1" si="289"/>
        <v/>
      </c>
      <c r="AOA19" s="385" t="str">
        <f t="shared" ca="1" si="289"/>
        <v/>
      </c>
      <c r="AOB19" s="385" t="str">
        <f t="shared" ca="1" si="289"/>
        <v/>
      </c>
      <c r="AOC19" s="385" t="str">
        <f t="shared" ca="1" si="289"/>
        <v/>
      </c>
      <c r="AOD19" s="385" t="str">
        <f t="shared" ca="1" si="289"/>
        <v/>
      </c>
      <c r="AOE19" s="385" t="str">
        <f t="shared" ca="1" si="289"/>
        <v/>
      </c>
      <c r="AOF19" s="385" t="str">
        <f t="shared" ca="1" si="289"/>
        <v/>
      </c>
      <c r="AOG19" s="385" t="str">
        <f t="shared" ca="1" si="289"/>
        <v/>
      </c>
      <c r="AOH19" s="385" t="str">
        <f t="shared" ca="1" si="289"/>
        <v/>
      </c>
      <c r="AOI19" s="385" t="str">
        <f t="shared" ca="1" si="289"/>
        <v/>
      </c>
      <c r="AOJ19" s="385" t="str">
        <f t="shared" ca="1" si="289"/>
        <v/>
      </c>
      <c r="AOK19" s="385" t="str">
        <f t="shared" ca="1" si="289"/>
        <v/>
      </c>
      <c r="AOL19" s="385" t="str">
        <f t="shared" ca="1" si="289"/>
        <v/>
      </c>
      <c r="AOM19" s="385" t="str">
        <f t="shared" ca="1" si="289"/>
        <v/>
      </c>
      <c r="AON19" s="385" t="str">
        <f t="shared" ca="1" si="289"/>
        <v/>
      </c>
      <c r="AOO19" s="385" t="str">
        <f t="shared" ca="1" si="289"/>
        <v/>
      </c>
      <c r="AOP19" s="385" t="str">
        <f t="shared" ca="1" si="289"/>
        <v/>
      </c>
      <c r="AOQ19" s="385" t="str">
        <f t="shared" ca="1" si="289"/>
        <v/>
      </c>
      <c r="AOR19" s="385" t="str">
        <f t="shared" ca="1" si="289"/>
        <v/>
      </c>
      <c r="AOS19" s="385" t="str">
        <f t="shared" ca="1" si="289"/>
        <v/>
      </c>
      <c r="AOT19" s="385" t="str">
        <f t="shared" ca="1" si="289"/>
        <v/>
      </c>
      <c r="AOU19" s="385" t="str">
        <f t="shared" ca="1" si="289"/>
        <v/>
      </c>
      <c r="AOV19" s="385" t="str">
        <f t="shared" ca="1" si="289"/>
        <v/>
      </c>
      <c r="AOW19" s="385" t="str">
        <f t="shared" ca="1" si="289"/>
        <v/>
      </c>
      <c r="AOX19" s="385" t="str">
        <f t="shared" ca="1" si="289"/>
        <v/>
      </c>
      <c r="AOY19" s="385" t="str">
        <f t="shared" ca="1" si="289"/>
        <v/>
      </c>
      <c r="AOZ19" s="385" t="str">
        <f t="shared" ca="1" si="289"/>
        <v/>
      </c>
      <c r="APA19" s="385" t="str">
        <f t="shared" ref="APA19:ARL19" ca="1" si="290">IF(APA18="","",IF(APA18-AOZ18=0,AOZ19+1,1))</f>
        <v/>
      </c>
      <c r="APB19" s="385" t="str">
        <f t="shared" ca="1" si="290"/>
        <v/>
      </c>
      <c r="APC19" s="385" t="str">
        <f t="shared" ca="1" si="290"/>
        <v/>
      </c>
      <c r="APD19" s="385" t="str">
        <f t="shared" ca="1" si="290"/>
        <v/>
      </c>
      <c r="APE19" s="385" t="str">
        <f t="shared" ca="1" si="290"/>
        <v/>
      </c>
      <c r="APF19" s="385" t="str">
        <f t="shared" ca="1" si="290"/>
        <v/>
      </c>
      <c r="APG19" s="385" t="str">
        <f t="shared" ca="1" si="290"/>
        <v/>
      </c>
      <c r="APH19" s="385" t="str">
        <f t="shared" ca="1" si="290"/>
        <v/>
      </c>
      <c r="API19" s="385" t="str">
        <f t="shared" ca="1" si="290"/>
        <v/>
      </c>
      <c r="APJ19" s="385" t="str">
        <f t="shared" ca="1" si="290"/>
        <v/>
      </c>
      <c r="APK19" s="385" t="str">
        <f t="shared" ca="1" si="290"/>
        <v/>
      </c>
      <c r="APL19" s="385" t="str">
        <f t="shared" ca="1" si="290"/>
        <v/>
      </c>
      <c r="APM19" s="385" t="str">
        <f t="shared" ca="1" si="290"/>
        <v/>
      </c>
      <c r="APN19" s="385" t="str">
        <f t="shared" ca="1" si="290"/>
        <v/>
      </c>
      <c r="APO19" s="385" t="str">
        <f t="shared" ca="1" si="290"/>
        <v/>
      </c>
      <c r="APP19" s="385" t="str">
        <f t="shared" ca="1" si="290"/>
        <v/>
      </c>
      <c r="APQ19" s="385" t="str">
        <f t="shared" ca="1" si="290"/>
        <v/>
      </c>
      <c r="APR19" s="385" t="str">
        <f t="shared" ca="1" si="290"/>
        <v/>
      </c>
      <c r="APS19" s="385" t="str">
        <f t="shared" ca="1" si="290"/>
        <v/>
      </c>
      <c r="APT19" s="385" t="str">
        <f t="shared" ca="1" si="290"/>
        <v/>
      </c>
      <c r="APU19" s="385" t="str">
        <f t="shared" ca="1" si="290"/>
        <v/>
      </c>
      <c r="APV19" s="385" t="str">
        <f t="shared" ca="1" si="290"/>
        <v/>
      </c>
      <c r="APW19" s="385" t="str">
        <f t="shared" ca="1" si="290"/>
        <v/>
      </c>
      <c r="APX19" s="385" t="str">
        <f t="shared" ca="1" si="290"/>
        <v/>
      </c>
      <c r="APY19" s="385" t="str">
        <f t="shared" ca="1" si="290"/>
        <v/>
      </c>
      <c r="APZ19" s="385" t="str">
        <f t="shared" ca="1" si="290"/>
        <v/>
      </c>
      <c r="AQA19" s="385" t="str">
        <f t="shared" ca="1" si="290"/>
        <v/>
      </c>
      <c r="AQB19" s="385" t="str">
        <f t="shared" ca="1" si="290"/>
        <v/>
      </c>
      <c r="AQC19" s="385" t="str">
        <f t="shared" ca="1" si="290"/>
        <v/>
      </c>
      <c r="AQD19" s="385" t="str">
        <f t="shared" ca="1" si="290"/>
        <v/>
      </c>
      <c r="AQE19" s="385" t="str">
        <f t="shared" ca="1" si="290"/>
        <v/>
      </c>
      <c r="AQF19" s="385" t="str">
        <f t="shared" ca="1" si="290"/>
        <v/>
      </c>
      <c r="AQG19" s="385" t="str">
        <f t="shared" ca="1" si="290"/>
        <v/>
      </c>
      <c r="AQH19" s="385" t="str">
        <f t="shared" ca="1" si="290"/>
        <v/>
      </c>
      <c r="AQI19" s="385" t="str">
        <f t="shared" ca="1" si="290"/>
        <v/>
      </c>
      <c r="AQJ19" s="385" t="str">
        <f t="shared" ca="1" si="290"/>
        <v/>
      </c>
      <c r="AQK19" s="385" t="str">
        <f t="shared" ca="1" si="290"/>
        <v/>
      </c>
      <c r="AQL19" s="385" t="str">
        <f t="shared" ca="1" si="290"/>
        <v/>
      </c>
      <c r="AQM19" s="385" t="str">
        <f t="shared" ca="1" si="290"/>
        <v/>
      </c>
      <c r="AQN19" s="385" t="str">
        <f t="shared" ca="1" si="290"/>
        <v/>
      </c>
      <c r="AQO19" s="385" t="str">
        <f t="shared" ca="1" si="290"/>
        <v/>
      </c>
      <c r="AQP19" s="385" t="str">
        <f t="shared" ca="1" si="290"/>
        <v/>
      </c>
      <c r="AQQ19" s="385" t="str">
        <f t="shared" ca="1" si="290"/>
        <v/>
      </c>
      <c r="AQR19" s="385" t="str">
        <f t="shared" ca="1" si="290"/>
        <v/>
      </c>
      <c r="AQS19" s="385" t="str">
        <f t="shared" ca="1" si="290"/>
        <v/>
      </c>
      <c r="AQT19" s="385" t="str">
        <f t="shared" ca="1" si="290"/>
        <v/>
      </c>
      <c r="AQU19" s="385" t="str">
        <f t="shared" ca="1" si="290"/>
        <v/>
      </c>
      <c r="AQV19" s="385" t="str">
        <f t="shared" ca="1" si="290"/>
        <v/>
      </c>
      <c r="AQW19" s="385" t="str">
        <f t="shared" ca="1" si="290"/>
        <v/>
      </c>
      <c r="AQX19" s="385" t="str">
        <f t="shared" ca="1" si="290"/>
        <v/>
      </c>
      <c r="AQY19" s="385" t="str">
        <f t="shared" ca="1" si="290"/>
        <v/>
      </c>
      <c r="AQZ19" s="385" t="str">
        <f t="shared" ca="1" si="290"/>
        <v/>
      </c>
      <c r="ARA19" s="385" t="str">
        <f t="shared" ca="1" si="290"/>
        <v/>
      </c>
      <c r="ARB19" s="385" t="str">
        <f t="shared" ca="1" si="290"/>
        <v/>
      </c>
      <c r="ARC19" s="385" t="str">
        <f t="shared" ca="1" si="290"/>
        <v/>
      </c>
      <c r="ARD19" s="385" t="str">
        <f t="shared" ca="1" si="290"/>
        <v/>
      </c>
      <c r="ARE19" s="385" t="str">
        <f t="shared" ca="1" si="290"/>
        <v/>
      </c>
      <c r="ARF19" s="385" t="str">
        <f t="shared" ca="1" si="290"/>
        <v/>
      </c>
      <c r="ARG19" s="385" t="str">
        <f t="shared" ca="1" si="290"/>
        <v/>
      </c>
      <c r="ARH19" s="385" t="str">
        <f t="shared" ca="1" si="290"/>
        <v/>
      </c>
      <c r="ARI19" s="385" t="str">
        <f t="shared" ca="1" si="290"/>
        <v/>
      </c>
      <c r="ARJ19" s="385" t="str">
        <f t="shared" ca="1" si="290"/>
        <v/>
      </c>
      <c r="ARK19" s="385" t="str">
        <f t="shared" ca="1" si="290"/>
        <v/>
      </c>
      <c r="ARL19" s="385" t="str">
        <f t="shared" ca="1" si="290"/>
        <v/>
      </c>
      <c r="ARM19" s="385" t="str">
        <f t="shared" ref="ARM19:ATX19" ca="1" si="291">IF(ARM18="","",IF(ARM18-ARL18=0,ARL19+1,1))</f>
        <v/>
      </c>
      <c r="ARN19" s="385" t="str">
        <f t="shared" ca="1" si="291"/>
        <v/>
      </c>
      <c r="ARO19" s="385" t="str">
        <f t="shared" ca="1" si="291"/>
        <v/>
      </c>
      <c r="ARP19" s="385" t="str">
        <f t="shared" ca="1" si="291"/>
        <v/>
      </c>
      <c r="ARQ19" s="385" t="str">
        <f t="shared" ca="1" si="291"/>
        <v/>
      </c>
      <c r="ARR19" s="385" t="str">
        <f t="shared" ca="1" si="291"/>
        <v/>
      </c>
      <c r="ARS19" s="385" t="str">
        <f t="shared" ca="1" si="291"/>
        <v/>
      </c>
      <c r="ART19" s="385" t="str">
        <f t="shared" ca="1" si="291"/>
        <v/>
      </c>
      <c r="ARU19" s="385" t="str">
        <f t="shared" ca="1" si="291"/>
        <v/>
      </c>
      <c r="ARV19" s="385" t="str">
        <f t="shared" ca="1" si="291"/>
        <v/>
      </c>
      <c r="ARW19" s="385" t="str">
        <f t="shared" ca="1" si="291"/>
        <v/>
      </c>
      <c r="ARX19" s="385" t="str">
        <f t="shared" ca="1" si="291"/>
        <v/>
      </c>
      <c r="ARY19" s="385" t="str">
        <f t="shared" ca="1" si="291"/>
        <v/>
      </c>
      <c r="ARZ19" s="385" t="str">
        <f t="shared" ca="1" si="291"/>
        <v/>
      </c>
      <c r="ASA19" s="385" t="str">
        <f t="shared" ca="1" si="291"/>
        <v/>
      </c>
      <c r="ASB19" s="385" t="str">
        <f t="shared" ca="1" si="291"/>
        <v/>
      </c>
      <c r="ASC19" s="385" t="str">
        <f t="shared" ca="1" si="291"/>
        <v/>
      </c>
      <c r="ASD19" s="385" t="str">
        <f t="shared" ca="1" si="291"/>
        <v/>
      </c>
      <c r="ASE19" s="385" t="str">
        <f t="shared" ca="1" si="291"/>
        <v/>
      </c>
      <c r="ASF19" s="385" t="str">
        <f t="shared" ca="1" si="291"/>
        <v/>
      </c>
      <c r="ASG19" s="385" t="str">
        <f t="shared" ca="1" si="291"/>
        <v/>
      </c>
      <c r="ASH19" s="385" t="str">
        <f t="shared" ca="1" si="291"/>
        <v/>
      </c>
      <c r="ASI19" s="385" t="str">
        <f t="shared" ca="1" si="291"/>
        <v/>
      </c>
      <c r="ASJ19" s="385" t="str">
        <f t="shared" ca="1" si="291"/>
        <v/>
      </c>
      <c r="ASK19" s="385" t="str">
        <f t="shared" ca="1" si="291"/>
        <v/>
      </c>
      <c r="ASL19" s="385" t="str">
        <f t="shared" ca="1" si="291"/>
        <v/>
      </c>
      <c r="ASM19" s="385" t="str">
        <f t="shared" ca="1" si="291"/>
        <v/>
      </c>
      <c r="ASN19" s="385" t="str">
        <f t="shared" ca="1" si="291"/>
        <v/>
      </c>
      <c r="ASO19" s="385" t="str">
        <f t="shared" ca="1" si="291"/>
        <v/>
      </c>
      <c r="ASP19" s="385" t="str">
        <f t="shared" ca="1" si="291"/>
        <v/>
      </c>
      <c r="ASQ19" s="385" t="str">
        <f t="shared" ca="1" si="291"/>
        <v/>
      </c>
      <c r="ASR19" s="385" t="str">
        <f t="shared" ca="1" si="291"/>
        <v/>
      </c>
      <c r="ASS19" s="385" t="str">
        <f t="shared" ca="1" si="291"/>
        <v/>
      </c>
      <c r="AST19" s="385" t="str">
        <f t="shared" ca="1" si="291"/>
        <v/>
      </c>
      <c r="ASU19" s="385" t="str">
        <f t="shared" ca="1" si="291"/>
        <v/>
      </c>
      <c r="ASV19" s="385" t="str">
        <f t="shared" ca="1" si="291"/>
        <v/>
      </c>
      <c r="ASW19" s="385" t="str">
        <f t="shared" ca="1" si="291"/>
        <v/>
      </c>
      <c r="ASX19" s="385" t="str">
        <f t="shared" ca="1" si="291"/>
        <v/>
      </c>
      <c r="ASY19" s="385" t="str">
        <f t="shared" ca="1" si="291"/>
        <v/>
      </c>
      <c r="ASZ19" s="385" t="str">
        <f t="shared" ca="1" si="291"/>
        <v/>
      </c>
      <c r="ATA19" s="385" t="str">
        <f t="shared" ca="1" si="291"/>
        <v/>
      </c>
      <c r="ATB19" s="385" t="str">
        <f t="shared" ca="1" si="291"/>
        <v/>
      </c>
      <c r="ATC19" s="385" t="str">
        <f t="shared" ca="1" si="291"/>
        <v/>
      </c>
      <c r="ATD19" s="385" t="str">
        <f t="shared" ca="1" si="291"/>
        <v/>
      </c>
      <c r="ATE19" s="385" t="str">
        <f t="shared" ca="1" si="291"/>
        <v/>
      </c>
      <c r="ATF19" s="385" t="str">
        <f t="shared" ca="1" si="291"/>
        <v/>
      </c>
      <c r="ATG19" s="385" t="str">
        <f t="shared" ca="1" si="291"/>
        <v/>
      </c>
      <c r="ATH19" s="385" t="str">
        <f t="shared" ca="1" si="291"/>
        <v/>
      </c>
      <c r="ATI19" s="385" t="str">
        <f t="shared" ca="1" si="291"/>
        <v/>
      </c>
      <c r="ATJ19" s="385" t="str">
        <f t="shared" ca="1" si="291"/>
        <v/>
      </c>
      <c r="ATK19" s="385" t="str">
        <f t="shared" ca="1" si="291"/>
        <v/>
      </c>
      <c r="ATL19" s="385" t="str">
        <f t="shared" ca="1" si="291"/>
        <v/>
      </c>
      <c r="ATM19" s="385" t="str">
        <f t="shared" ca="1" si="291"/>
        <v/>
      </c>
      <c r="ATN19" s="385" t="str">
        <f t="shared" ca="1" si="291"/>
        <v/>
      </c>
      <c r="ATO19" s="385" t="str">
        <f t="shared" ca="1" si="291"/>
        <v/>
      </c>
      <c r="ATP19" s="385" t="str">
        <f t="shared" ca="1" si="291"/>
        <v/>
      </c>
      <c r="ATQ19" s="385" t="str">
        <f t="shared" ca="1" si="291"/>
        <v/>
      </c>
      <c r="ATR19" s="385" t="str">
        <f t="shared" ca="1" si="291"/>
        <v/>
      </c>
      <c r="ATS19" s="385" t="str">
        <f t="shared" ca="1" si="291"/>
        <v/>
      </c>
      <c r="ATT19" s="385" t="str">
        <f t="shared" ca="1" si="291"/>
        <v/>
      </c>
      <c r="ATU19" s="385" t="str">
        <f t="shared" ca="1" si="291"/>
        <v/>
      </c>
      <c r="ATV19" s="385" t="str">
        <f t="shared" ca="1" si="291"/>
        <v/>
      </c>
      <c r="ATW19" s="385" t="str">
        <f t="shared" ca="1" si="291"/>
        <v/>
      </c>
      <c r="ATX19" s="385" t="str">
        <f t="shared" ca="1" si="291"/>
        <v/>
      </c>
      <c r="ATY19" s="385" t="str">
        <f t="shared" ref="ATY19:AWJ19" ca="1" si="292">IF(ATY18="","",IF(ATY18-ATX18=0,ATX19+1,1))</f>
        <v/>
      </c>
      <c r="ATZ19" s="385" t="str">
        <f t="shared" ca="1" si="292"/>
        <v/>
      </c>
      <c r="AUA19" s="385" t="str">
        <f t="shared" ca="1" si="292"/>
        <v/>
      </c>
      <c r="AUB19" s="385" t="str">
        <f t="shared" ca="1" si="292"/>
        <v/>
      </c>
      <c r="AUC19" s="385" t="str">
        <f t="shared" ca="1" si="292"/>
        <v/>
      </c>
      <c r="AUD19" s="385" t="str">
        <f t="shared" ca="1" si="292"/>
        <v/>
      </c>
      <c r="AUE19" s="385" t="str">
        <f t="shared" ca="1" si="292"/>
        <v/>
      </c>
      <c r="AUF19" s="385" t="str">
        <f t="shared" ca="1" si="292"/>
        <v/>
      </c>
      <c r="AUG19" s="385" t="str">
        <f t="shared" ca="1" si="292"/>
        <v/>
      </c>
      <c r="AUH19" s="385" t="str">
        <f t="shared" ca="1" si="292"/>
        <v/>
      </c>
      <c r="AUI19" s="385" t="str">
        <f t="shared" ca="1" si="292"/>
        <v/>
      </c>
      <c r="AUJ19" s="385" t="str">
        <f t="shared" ca="1" si="292"/>
        <v/>
      </c>
      <c r="AUK19" s="385" t="str">
        <f t="shared" ca="1" si="292"/>
        <v/>
      </c>
      <c r="AUL19" s="385" t="str">
        <f t="shared" ca="1" si="292"/>
        <v/>
      </c>
      <c r="AUM19" s="385" t="str">
        <f t="shared" ca="1" si="292"/>
        <v/>
      </c>
      <c r="AUN19" s="385" t="str">
        <f t="shared" ca="1" si="292"/>
        <v/>
      </c>
      <c r="AUO19" s="385" t="str">
        <f t="shared" ca="1" si="292"/>
        <v/>
      </c>
      <c r="AUP19" s="385" t="str">
        <f t="shared" ca="1" si="292"/>
        <v/>
      </c>
      <c r="AUQ19" s="385" t="str">
        <f t="shared" ca="1" si="292"/>
        <v/>
      </c>
      <c r="AUR19" s="385" t="str">
        <f t="shared" ca="1" si="292"/>
        <v/>
      </c>
      <c r="AUS19" s="385" t="str">
        <f t="shared" ca="1" si="292"/>
        <v/>
      </c>
      <c r="AUT19" s="385" t="str">
        <f t="shared" ca="1" si="292"/>
        <v/>
      </c>
      <c r="AUU19" s="385" t="str">
        <f t="shared" ca="1" si="292"/>
        <v/>
      </c>
      <c r="AUV19" s="385" t="str">
        <f t="shared" ca="1" si="292"/>
        <v/>
      </c>
      <c r="AUW19" s="385" t="str">
        <f t="shared" ca="1" si="292"/>
        <v/>
      </c>
      <c r="AUX19" s="385" t="str">
        <f t="shared" ca="1" si="292"/>
        <v/>
      </c>
      <c r="AUY19" s="385" t="str">
        <f t="shared" ca="1" si="292"/>
        <v/>
      </c>
      <c r="AUZ19" s="385" t="str">
        <f t="shared" ca="1" si="292"/>
        <v/>
      </c>
      <c r="AVA19" s="385" t="str">
        <f t="shared" ca="1" si="292"/>
        <v/>
      </c>
      <c r="AVB19" s="385" t="str">
        <f t="shared" ca="1" si="292"/>
        <v/>
      </c>
      <c r="AVC19" s="385" t="str">
        <f t="shared" ca="1" si="292"/>
        <v/>
      </c>
      <c r="AVD19" s="385" t="str">
        <f t="shared" ca="1" si="292"/>
        <v/>
      </c>
      <c r="AVE19" s="385" t="str">
        <f t="shared" ca="1" si="292"/>
        <v/>
      </c>
      <c r="AVF19" s="385" t="str">
        <f t="shared" ca="1" si="292"/>
        <v/>
      </c>
      <c r="AVG19" s="385" t="str">
        <f t="shared" ca="1" si="292"/>
        <v/>
      </c>
      <c r="AVH19" s="385" t="str">
        <f t="shared" ca="1" si="292"/>
        <v/>
      </c>
      <c r="AVI19" s="385" t="str">
        <f t="shared" ca="1" si="292"/>
        <v/>
      </c>
      <c r="AVJ19" s="385" t="str">
        <f t="shared" ca="1" si="292"/>
        <v/>
      </c>
      <c r="AVK19" s="385" t="str">
        <f t="shared" ca="1" si="292"/>
        <v/>
      </c>
      <c r="AVL19" s="385" t="str">
        <f t="shared" ca="1" si="292"/>
        <v/>
      </c>
      <c r="AVM19" s="385" t="str">
        <f t="shared" ca="1" si="292"/>
        <v/>
      </c>
      <c r="AVN19" s="385" t="str">
        <f t="shared" ca="1" si="292"/>
        <v/>
      </c>
      <c r="AVO19" s="385" t="str">
        <f t="shared" ca="1" si="292"/>
        <v/>
      </c>
      <c r="AVP19" s="385" t="str">
        <f t="shared" ca="1" si="292"/>
        <v/>
      </c>
      <c r="AVQ19" s="385" t="str">
        <f t="shared" ca="1" si="292"/>
        <v/>
      </c>
      <c r="AVR19" s="385" t="str">
        <f t="shared" ca="1" si="292"/>
        <v/>
      </c>
      <c r="AVS19" s="385" t="str">
        <f t="shared" ca="1" si="292"/>
        <v/>
      </c>
      <c r="AVT19" s="385" t="str">
        <f t="shared" ca="1" si="292"/>
        <v/>
      </c>
      <c r="AVU19" s="385" t="str">
        <f t="shared" ca="1" si="292"/>
        <v/>
      </c>
      <c r="AVV19" s="385" t="str">
        <f t="shared" ca="1" si="292"/>
        <v/>
      </c>
      <c r="AVW19" s="385" t="str">
        <f t="shared" ca="1" si="292"/>
        <v/>
      </c>
      <c r="AVX19" s="385" t="str">
        <f t="shared" ca="1" si="292"/>
        <v/>
      </c>
      <c r="AVY19" s="385" t="str">
        <f t="shared" ca="1" si="292"/>
        <v/>
      </c>
      <c r="AVZ19" s="385" t="str">
        <f t="shared" ca="1" si="292"/>
        <v/>
      </c>
      <c r="AWA19" s="385" t="str">
        <f t="shared" ca="1" si="292"/>
        <v/>
      </c>
      <c r="AWB19" s="385" t="str">
        <f t="shared" ca="1" si="292"/>
        <v/>
      </c>
      <c r="AWC19" s="385" t="str">
        <f t="shared" ca="1" si="292"/>
        <v/>
      </c>
      <c r="AWD19" s="385" t="str">
        <f t="shared" ca="1" si="292"/>
        <v/>
      </c>
      <c r="AWE19" s="385" t="str">
        <f t="shared" ca="1" si="292"/>
        <v/>
      </c>
      <c r="AWF19" s="385" t="str">
        <f t="shared" ca="1" si="292"/>
        <v/>
      </c>
      <c r="AWG19" s="385" t="str">
        <f t="shared" ca="1" si="292"/>
        <v/>
      </c>
      <c r="AWH19" s="385" t="str">
        <f t="shared" ca="1" si="292"/>
        <v/>
      </c>
      <c r="AWI19" s="385" t="str">
        <f t="shared" ca="1" si="292"/>
        <v/>
      </c>
      <c r="AWJ19" s="385" t="str">
        <f t="shared" ca="1" si="292"/>
        <v/>
      </c>
      <c r="AWK19" s="385" t="str">
        <f t="shared" ref="AWK19:AYV19" ca="1" si="293">IF(AWK18="","",IF(AWK18-AWJ18=0,AWJ19+1,1))</f>
        <v/>
      </c>
      <c r="AWL19" s="385" t="str">
        <f t="shared" ca="1" si="293"/>
        <v/>
      </c>
      <c r="AWM19" s="385" t="str">
        <f t="shared" ca="1" si="293"/>
        <v/>
      </c>
      <c r="AWN19" s="385" t="str">
        <f t="shared" ca="1" si="293"/>
        <v/>
      </c>
      <c r="AWO19" s="385" t="str">
        <f t="shared" ca="1" si="293"/>
        <v/>
      </c>
      <c r="AWP19" s="385" t="str">
        <f t="shared" ca="1" si="293"/>
        <v/>
      </c>
      <c r="AWQ19" s="385" t="str">
        <f t="shared" ca="1" si="293"/>
        <v/>
      </c>
      <c r="AWR19" s="385" t="str">
        <f t="shared" ca="1" si="293"/>
        <v/>
      </c>
      <c r="AWS19" s="385" t="str">
        <f t="shared" ca="1" si="293"/>
        <v/>
      </c>
      <c r="AWT19" s="385" t="str">
        <f t="shared" ca="1" si="293"/>
        <v/>
      </c>
      <c r="AWU19" s="385" t="str">
        <f t="shared" ca="1" si="293"/>
        <v/>
      </c>
      <c r="AWV19" s="385" t="str">
        <f t="shared" ca="1" si="293"/>
        <v/>
      </c>
      <c r="AWW19" s="385" t="str">
        <f t="shared" ca="1" si="293"/>
        <v/>
      </c>
      <c r="AWX19" s="385" t="str">
        <f t="shared" ca="1" si="293"/>
        <v/>
      </c>
      <c r="AWY19" s="385" t="str">
        <f t="shared" ca="1" si="293"/>
        <v/>
      </c>
      <c r="AWZ19" s="385" t="str">
        <f t="shared" ca="1" si="293"/>
        <v/>
      </c>
      <c r="AXA19" s="385" t="str">
        <f t="shared" ca="1" si="293"/>
        <v/>
      </c>
      <c r="AXB19" s="385" t="str">
        <f t="shared" ca="1" si="293"/>
        <v/>
      </c>
      <c r="AXC19" s="385" t="str">
        <f t="shared" ca="1" si="293"/>
        <v/>
      </c>
      <c r="AXD19" s="385" t="str">
        <f t="shared" ca="1" si="293"/>
        <v/>
      </c>
      <c r="AXE19" s="385" t="str">
        <f t="shared" ca="1" si="293"/>
        <v/>
      </c>
      <c r="AXF19" s="385" t="str">
        <f t="shared" ca="1" si="293"/>
        <v/>
      </c>
      <c r="AXG19" s="385" t="str">
        <f t="shared" ca="1" si="293"/>
        <v/>
      </c>
      <c r="AXH19" s="385" t="str">
        <f t="shared" ca="1" si="293"/>
        <v/>
      </c>
      <c r="AXI19" s="385" t="str">
        <f t="shared" ca="1" si="293"/>
        <v/>
      </c>
      <c r="AXJ19" s="385" t="str">
        <f t="shared" ca="1" si="293"/>
        <v/>
      </c>
      <c r="AXK19" s="385" t="str">
        <f t="shared" ca="1" si="293"/>
        <v/>
      </c>
      <c r="AXL19" s="385" t="str">
        <f t="shared" ca="1" si="293"/>
        <v/>
      </c>
      <c r="AXM19" s="385" t="str">
        <f t="shared" ca="1" si="293"/>
        <v/>
      </c>
      <c r="AXN19" s="385" t="str">
        <f t="shared" ca="1" si="293"/>
        <v/>
      </c>
      <c r="AXO19" s="385" t="str">
        <f t="shared" ca="1" si="293"/>
        <v/>
      </c>
      <c r="AXP19" s="385" t="str">
        <f t="shared" ca="1" si="293"/>
        <v/>
      </c>
      <c r="AXQ19" s="385" t="str">
        <f t="shared" ca="1" si="293"/>
        <v/>
      </c>
      <c r="AXR19" s="385" t="str">
        <f t="shared" ca="1" si="293"/>
        <v/>
      </c>
      <c r="AXS19" s="385" t="str">
        <f t="shared" ca="1" si="293"/>
        <v/>
      </c>
      <c r="AXT19" s="385" t="str">
        <f t="shared" ca="1" si="293"/>
        <v/>
      </c>
      <c r="AXU19" s="385" t="str">
        <f t="shared" ca="1" si="293"/>
        <v/>
      </c>
      <c r="AXV19" s="385" t="str">
        <f t="shared" ca="1" si="293"/>
        <v/>
      </c>
      <c r="AXW19" s="385" t="str">
        <f t="shared" ca="1" si="293"/>
        <v/>
      </c>
      <c r="AXX19" s="385" t="str">
        <f t="shared" ca="1" si="293"/>
        <v/>
      </c>
      <c r="AXY19" s="385" t="str">
        <f t="shared" ca="1" si="293"/>
        <v/>
      </c>
      <c r="AXZ19" s="385" t="str">
        <f t="shared" ca="1" si="293"/>
        <v/>
      </c>
      <c r="AYA19" s="385" t="str">
        <f t="shared" ca="1" si="293"/>
        <v/>
      </c>
      <c r="AYB19" s="385" t="str">
        <f t="shared" ca="1" si="293"/>
        <v/>
      </c>
      <c r="AYC19" s="385" t="str">
        <f t="shared" ca="1" si="293"/>
        <v/>
      </c>
      <c r="AYD19" s="385" t="str">
        <f t="shared" ca="1" si="293"/>
        <v/>
      </c>
      <c r="AYE19" s="385" t="str">
        <f t="shared" ca="1" si="293"/>
        <v/>
      </c>
      <c r="AYF19" s="385" t="str">
        <f t="shared" ca="1" si="293"/>
        <v/>
      </c>
      <c r="AYG19" s="385" t="str">
        <f t="shared" ca="1" si="293"/>
        <v/>
      </c>
      <c r="AYH19" s="385" t="str">
        <f t="shared" ca="1" si="293"/>
        <v/>
      </c>
      <c r="AYI19" s="385" t="str">
        <f t="shared" ca="1" si="293"/>
        <v/>
      </c>
      <c r="AYJ19" s="385" t="str">
        <f t="shared" ca="1" si="293"/>
        <v/>
      </c>
      <c r="AYK19" s="385" t="str">
        <f t="shared" ca="1" si="293"/>
        <v/>
      </c>
      <c r="AYL19" s="385" t="str">
        <f t="shared" ca="1" si="293"/>
        <v/>
      </c>
      <c r="AYM19" s="385" t="str">
        <f t="shared" ca="1" si="293"/>
        <v/>
      </c>
      <c r="AYN19" s="385" t="str">
        <f t="shared" ca="1" si="293"/>
        <v/>
      </c>
      <c r="AYO19" s="385" t="str">
        <f t="shared" ca="1" si="293"/>
        <v/>
      </c>
      <c r="AYP19" s="385" t="str">
        <f t="shared" ca="1" si="293"/>
        <v/>
      </c>
      <c r="AYQ19" s="385" t="str">
        <f t="shared" ca="1" si="293"/>
        <v/>
      </c>
      <c r="AYR19" s="385" t="str">
        <f t="shared" ca="1" si="293"/>
        <v/>
      </c>
      <c r="AYS19" s="385" t="str">
        <f t="shared" ca="1" si="293"/>
        <v/>
      </c>
      <c r="AYT19" s="385" t="str">
        <f t="shared" ca="1" si="293"/>
        <v/>
      </c>
      <c r="AYU19" s="385" t="str">
        <f t="shared" ca="1" si="293"/>
        <v/>
      </c>
      <c r="AYV19" s="385" t="str">
        <f t="shared" ca="1" si="293"/>
        <v/>
      </c>
      <c r="AYW19" s="385" t="str">
        <f t="shared" ref="AYW19:BBH19" ca="1" si="294">IF(AYW18="","",IF(AYW18-AYV18=0,AYV19+1,1))</f>
        <v/>
      </c>
      <c r="AYX19" s="385" t="str">
        <f t="shared" ca="1" si="294"/>
        <v/>
      </c>
      <c r="AYY19" s="385" t="str">
        <f t="shared" ca="1" si="294"/>
        <v/>
      </c>
      <c r="AYZ19" s="385" t="str">
        <f t="shared" ca="1" si="294"/>
        <v/>
      </c>
      <c r="AZA19" s="385" t="str">
        <f t="shared" ca="1" si="294"/>
        <v/>
      </c>
      <c r="AZB19" s="385" t="str">
        <f t="shared" ca="1" si="294"/>
        <v/>
      </c>
      <c r="AZC19" s="385" t="str">
        <f t="shared" ca="1" si="294"/>
        <v/>
      </c>
      <c r="AZD19" s="385" t="str">
        <f t="shared" ca="1" si="294"/>
        <v/>
      </c>
      <c r="AZE19" s="385" t="str">
        <f t="shared" ca="1" si="294"/>
        <v/>
      </c>
      <c r="AZF19" s="385" t="str">
        <f t="shared" ca="1" si="294"/>
        <v/>
      </c>
      <c r="AZG19" s="385" t="str">
        <f t="shared" ca="1" si="294"/>
        <v/>
      </c>
      <c r="AZH19" s="385" t="str">
        <f t="shared" ca="1" si="294"/>
        <v/>
      </c>
      <c r="AZI19" s="385" t="str">
        <f t="shared" ca="1" si="294"/>
        <v/>
      </c>
      <c r="AZJ19" s="385" t="str">
        <f t="shared" ca="1" si="294"/>
        <v/>
      </c>
      <c r="AZK19" s="385" t="str">
        <f t="shared" ca="1" si="294"/>
        <v/>
      </c>
      <c r="AZL19" s="385" t="str">
        <f t="shared" ca="1" si="294"/>
        <v/>
      </c>
      <c r="AZM19" s="385" t="str">
        <f t="shared" ca="1" si="294"/>
        <v/>
      </c>
      <c r="AZN19" s="385" t="str">
        <f t="shared" ca="1" si="294"/>
        <v/>
      </c>
      <c r="AZO19" s="385" t="str">
        <f t="shared" ca="1" si="294"/>
        <v/>
      </c>
      <c r="AZP19" s="385" t="str">
        <f t="shared" ca="1" si="294"/>
        <v/>
      </c>
      <c r="AZQ19" s="385" t="str">
        <f t="shared" ca="1" si="294"/>
        <v/>
      </c>
      <c r="AZR19" s="385" t="str">
        <f t="shared" ca="1" si="294"/>
        <v/>
      </c>
      <c r="AZS19" s="385" t="str">
        <f t="shared" ca="1" si="294"/>
        <v/>
      </c>
      <c r="AZT19" s="385" t="str">
        <f t="shared" ca="1" si="294"/>
        <v/>
      </c>
      <c r="AZU19" s="385" t="str">
        <f t="shared" ca="1" si="294"/>
        <v/>
      </c>
      <c r="AZV19" s="385" t="str">
        <f t="shared" ca="1" si="294"/>
        <v/>
      </c>
      <c r="AZW19" s="385" t="str">
        <f t="shared" ca="1" si="294"/>
        <v/>
      </c>
      <c r="AZX19" s="385" t="str">
        <f t="shared" ca="1" si="294"/>
        <v/>
      </c>
      <c r="AZY19" s="385" t="str">
        <f t="shared" ca="1" si="294"/>
        <v/>
      </c>
      <c r="AZZ19" s="385" t="str">
        <f t="shared" ca="1" si="294"/>
        <v/>
      </c>
      <c r="BAA19" s="385" t="str">
        <f t="shared" ca="1" si="294"/>
        <v/>
      </c>
      <c r="BAB19" s="385" t="str">
        <f t="shared" ca="1" si="294"/>
        <v/>
      </c>
      <c r="BAC19" s="385" t="str">
        <f t="shared" ca="1" si="294"/>
        <v/>
      </c>
      <c r="BAD19" s="385" t="str">
        <f t="shared" ca="1" si="294"/>
        <v/>
      </c>
      <c r="BAE19" s="385" t="str">
        <f t="shared" ca="1" si="294"/>
        <v/>
      </c>
      <c r="BAF19" s="385" t="str">
        <f t="shared" ca="1" si="294"/>
        <v/>
      </c>
      <c r="BAG19" s="385" t="str">
        <f t="shared" ca="1" si="294"/>
        <v/>
      </c>
      <c r="BAH19" s="385" t="str">
        <f t="shared" ca="1" si="294"/>
        <v/>
      </c>
      <c r="BAI19" s="385" t="str">
        <f t="shared" ca="1" si="294"/>
        <v/>
      </c>
      <c r="BAJ19" s="385" t="str">
        <f t="shared" ca="1" si="294"/>
        <v/>
      </c>
      <c r="BAK19" s="385" t="str">
        <f t="shared" ca="1" si="294"/>
        <v/>
      </c>
      <c r="BAL19" s="385" t="str">
        <f t="shared" ca="1" si="294"/>
        <v/>
      </c>
      <c r="BAM19" s="385" t="str">
        <f t="shared" ca="1" si="294"/>
        <v/>
      </c>
      <c r="BAN19" s="385" t="str">
        <f t="shared" ca="1" si="294"/>
        <v/>
      </c>
      <c r="BAO19" s="385" t="str">
        <f t="shared" ca="1" si="294"/>
        <v/>
      </c>
      <c r="BAP19" s="385" t="str">
        <f t="shared" ca="1" si="294"/>
        <v/>
      </c>
      <c r="BAQ19" s="385" t="str">
        <f t="shared" ca="1" si="294"/>
        <v/>
      </c>
      <c r="BAR19" s="385" t="str">
        <f t="shared" ca="1" si="294"/>
        <v/>
      </c>
      <c r="BAS19" s="385" t="str">
        <f t="shared" ca="1" si="294"/>
        <v/>
      </c>
      <c r="BAT19" s="385" t="str">
        <f t="shared" ca="1" si="294"/>
        <v/>
      </c>
      <c r="BAU19" s="385" t="str">
        <f t="shared" ca="1" si="294"/>
        <v/>
      </c>
      <c r="BAV19" s="385" t="str">
        <f t="shared" ca="1" si="294"/>
        <v/>
      </c>
      <c r="BAW19" s="385" t="str">
        <f t="shared" ca="1" si="294"/>
        <v/>
      </c>
      <c r="BAX19" s="385" t="str">
        <f t="shared" ca="1" si="294"/>
        <v/>
      </c>
      <c r="BAY19" s="385" t="str">
        <f t="shared" ca="1" si="294"/>
        <v/>
      </c>
      <c r="BAZ19" s="385" t="str">
        <f t="shared" ca="1" si="294"/>
        <v/>
      </c>
      <c r="BBA19" s="385" t="str">
        <f t="shared" ca="1" si="294"/>
        <v/>
      </c>
      <c r="BBB19" s="385" t="str">
        <f t="shared" ca="1" si="294"/>
        <v/>
      </c>
      <c r="BBC19" s="385" t="str">
        <f t="shared" ca="1" si="294"/>
        <v/>
      </c>
      <c r="BBD19" s="385" t="str">
        <f t="shared" ca="1" si="294"/>
        <v/>
      </c>
      <c r="BBE19" s="385" t="str">
        <f t="shared" ca="1" si="294"/>
        <v/>
      </c>
      <c r="BBF19" s="385" t="str">
        <f t="shared" ca="1" si="294"/>
        <v/>
      </c>
      <c r="BBG19" s="385" t="str">
        <f t="shared" ca="1" si="294"/>
        <v/>
      </c>
      <c r="BBH19" s="385" t="str">
        <f t="shared" ca="1" si="294"/>
        <v/>
      </c>
      <c r="BBI19" s="385" t="str">
        <f t="shared" ref="BBI19:BDT19" ca="1" si="295">IF(BBI18="","",IF(BBI18-BBH18=0,BBH19+1,1))</f>
        <v/>
      </c>
      <c r="BBJ19" s="385" t="str">
        <f t="shared" ca="1" si="295"/>
        <v/>
      </c>
      <c r="BBK19" s="385" t="str">
        <f t="shared" ca="1" si="295"/>
        <v/>
      </c>
      <c r="BBL19" s="385" t="str">
        <f t="shared" ca="1" si="295"/>
        <v/>
      </c>
      <c r="BBM19" s="385" t="str">
        <f t="shared" ca="1" si="295"/>
        <v/>
      </c>
      <c r="BBN19" s="385" t="str">
        <f t="shared" ca="1" si="295"/>
        <v/>
      </c>
      <c r="BBO19" s="385" t="str">
        <f t="shared" ca="1" si="295"/>
        <v/>
      </c>
      <c r="BBP19" s="385" t="str">
        <f t="shared" ca="1" si="295"/>
        <v/>
      </c>
      <c r="BBQ19" s="385" t="str">
        <f t="shared" ca="1" si="295"/>
        <v/>
      </c>
      <c r="BBR19" s="385" t="str">
        <f t="shared" ca="1" si="295"/>
        <v/>
      </c>
      <c r="BBS19" s="385" t="str">
        <f t="shared" ca="1" si="295"/>
        <v/>
      </c>
      <c r="BBT19" s="385" t="str">
        <f t="shared" ca="1" si="295"/>
        <v/>
      </c>
      <c r="BBU19" s="385" t="str">
        <f t="shared" ca="1" si="295"/>
        <v/>
      </c>
      <c r="BBV19" s="385" t="str">
        <f t="shared" ca="1" si="295"/>
        <v/>
      </c>
      <c r="BBW19" s="385" t="str">
        <f t="shared" ca="1" si="295"/>
        <v/>
      </c>
      <c r="BBX19" s="385" t="str">
        <f t="shared" ca="1" si="295"/>
        <v/>
      </c>
      <c r="BBY19" s="385" t="str">
        <f t="shared" ca="1" si="295"/>
        <v/>
      </c>
      <c r="BBZ19" s="385" t="str">
        <f t="shared" ca="1" si="295"/>
        <v/>
      </c>
      <c r="BCA19" s="385" t="str">
        <f t="shared" ca="1" si="295"/>
        <v/>
      </c>
      <c r="BCB19" s="385" t="str">
        <f t="shared" ca="1" si="295"/>
        <v/>
      </c>
      <c r="BCC19" s="385" t="str">
        <f t="shared" ca="1" si="295"/>
        <v/>
      </c>
      <c r="BCD19" s="385" t="str">
        <f t="shared" ca="1" si="295"/>
        <v/>
      </c>
      <c r="BCE19" s="385" t="str">
        <f t="shared" ca="1" si="295"/>
        <v/>
      </c>
      <c r="BCF19" s="385" t="str">
        <f t="shared" ca="1" si="295"/>
        <v/>
      </c>
      <c r="BCG19" s="385" t="str">
        <f t="shared" ca="1" si="295"/>
        <v/>
      </c>
      <c r="BCH19" s="385" t="str">
        <f t="shared" ca="1" si="295"/>
        <v/>
      </c>
      <c r="BCI19" s="385" t="str">
        <f t="shared" ca="1" si="295"/>
        <v/>
      </c>
      <c r="BCJ19" s="385" t="str">
        <f t="shared" ca="1" si="295"/>
        <v/>
      </c>
      <c r="BCK19" s="385" t="str">
        <f t="shared" ca="1" si="295"/>
        <v/>
      </c>
      <c r="BCL19" s="385" t="str">
        <f t="shared" ca="1" si="295"/>
        <v/>
      </c>
      <c r="BCM19" s="385" t="str">
        <f t="shared" ca="1" si="295"/>
        <v/>
      </c>
      <c r="BCN19" s="385" t="str">
        <f t="shared" ca="1" si="295"/>
        <v/>
      </c>
      <c r="BCO19" s="385" t="str">
        <f t="shared" ca="1" si="295"/>
        <v/>
      </c>
      <c r="BCP19" s="385" t="str">
        <f t="shared" ca="1" si="295"/>
        <v/>
      </c>
      <c r="BCQ19" s="385" t="str">
        <f t="shared" ca="1" si="295"/>
        <v/>
      </c>
      <c r="BCR19" s="385" t="str">
        <f t="shared" ca="1" si="295"/>
        <v/>
      </c>
      <c r="BCS19" s="385" t="str">
        <f t="shared" ca="1" si="295"/>
        <v/>
      </c>
      <c r="BCT19" s="385" t="str">
        <f t="shared" ca="1" si="295"/>
        <v/>
      </c>
      <c r="BCU19" s="385" t="str">
        <f t="shared" ca="1" si="295"/>
        <v/>
      </c>
      <c r="BCV19" s="385" t="str">
        <f t="shared" ca="1" si="295"/>
        <v/>
      </c>
      <c r="BCW19" s="385" t="str">
        <f t="shared" ca="1" si="295"/>
        <v/>
      </c>
      <c r="BCX19" s="385" t="str">
        <f t="shared" ca="1" si="295"/>
        <v/>
      </c>
      <c r="BCY19" s="385" t="str">
        <f t="shared" ca="1" si="295"/>
        <v/>
      </c>
      <c r="BCZ19" s="385" t="str">
        <f t="shared" ca="1" si="295"/>
        <v/>
      </c>
      <c r="BDA19" s="385" t="str">
        <f t="shared" ca="1" si="295"/>
        <v/>
      </c>
      <c r="BDB19" s="385" t="str">
        <f t="shared" ca="1" si="295"/>
        <v/>
      </c>
      <c r="BDC19" s="385" t="str">
        <f t="shared" ca="1" si="295"/>
        <v/>
      </c>
      <c r="BDD19" s="385" t="str">
        <f t="shared" ca="1" si="295"/>
        <v/>
      </c>
      <c r="BDE19" s="385" t="str">
        <f t="shared" ca="1" si="295"/>
        <v/>
      </c>
      <c r="BDF19" s="385" t="str">
        <f t="shared" ca="1" si="295"/>
        <v/>
      </c>
      <c r="BDG19" s="385" t="str">
        <f t="shared" ca="1" si="295"/>
        <v/>
      </c>
      <c r="BDH19" s="385" t="str">
        <f t="shared" ca="1" si="295"/>
        <v/>
      </c>
      <c r="BDI19" s="385" t="str">
        <f t="shared" ca="1" si="295"/>
        <v/>
      </c>
      <c r="BDJ19" s="385" t="str">
        <f t="shared" ca="1" si="295"/>
        <v/>
      </c>
      <c r="BDK19" s="385" t="str">
        <f t="shared" ca="1" si="295"/>
        <v/>
      </c>
      <c r="BDL19" s="385" t="str">
        <f t="shared" ca="1" si="295"/>
        <v/>
      </c>
      <c r="BDM19" s="385" t="str">
        <f t="shared" ca="1" si="295"/>
        <v/>
      </c>
      <c r="BDN19" s="385" t="str">
        <f t="shared" ca="1" si="295"/>
        <v/>
      </c>
      <c r="BDO19" s="385" t="str">
        <f t="shared" ca="1" si="295"/>
        <v/>
      </c>
      <c r="BDP19" s="385" t="str">
        <f t="shared" ca="1" si="295"/>
        <v/>
      </c>
      <c r="BDQ19" s="385" t="str">
        <f t="shared" ca="1" si="295"/>
        <v/>
      </c>
      <c r="BDR19" s="385" t="str">
        <f t="shared" ca="1" si="295"/>
        <v/>
      </c>
      <c r="BDS19" s="385" t="str">
        <f t="shared" ca="1" si="295"/>
        <v/>
      </c>
      <c r="BDT19" s="385" t="str">
        <f t="shared" ca="1" si="295"/>
        <v/>
      </c>
      <c r="BDU19" s="385" t="str">
        <f t="shared" ref="BDU19:BGF19" ca="1" si="296">IF(BDU18="","",IF(BDU18-BDT18=0,BDT19+1,1))</f>
        <v/>
      </c>
      <c r="BDV19" s="385" t="str">
        <f t="shared" ca="1" si="296"/>
        <v/>
      </c>
      <c r="BDW19" s="385" t="str">
        <f t="shared" ca="1" si="296"/>
        <v/>
      </c>
      <c r="BDX19" s="385" t="str">
        <f t="shared" ca="1" si="296"/>
        <v/>
      </c>
      <c r="BDY19" s="385" t="str">
        <f t="shared" ca="1" si="296"/>
        <v/>
      </c>
      <c r="BDZ19" s="385" t="str">
        <f t="shared" ca="1" si="296"/>
        <v/>
      </c>
      <c r="BEA19" s="385" t="str">
        <f t="shared" ca="1" si="296"/>
        <v/>
      </c>
      <c r="BEB19" s="385" t="str">
        <f t="shared" ca="1" si="296"/>
        <v/>
      </c>
      <c r="BEC19" s="385" t="str">
        <f t="shared" ca="1" si="296"/>
        <v/>
      </c>
      <c r="BED19" s="385" t="str">
        <f t="shared" ca="1" si="296"/>
        <v/>
      </c>
      <c r="BEE19" s="385" t="str">
        <f t="shared" ca="1" si="296"/>
        <v/>
      </c>
      <c r="BEF19" s="385" t="str">
        <f t="shared" ca="1" si="296"/>
        <v/>
      </c>
      <c r="BEG19" s="385" t="str">
        <f t="shared" ca="1" si="296"/>
        <v/>
      </c>
      <c r="BEH19" s="385" t="str">
        <f t="shared" ca="1" si="296"/>
        <v/>
      </c>
      <c r="BEI19" s="385" t="str">
        <f t="shared" ca="1" si="296"/>
        <v/>
      </c>
      <c r="BEJ19" s="385" t="str">
        <f t="shared" ca="1" si="296"/>
        <v/>
      </c>
      <c r="BEK19" s="385" t="str">
        <f t="shared" ca="1" si="296"/>
        <v/>
      </c>
      <c r="BEL19" s="385" t="str">
        <f t="shared" ca="1" si="296"/>
        <v/>
      </c>
      <c r="BEM19" s="385" t="str">
        <f t="shared" ca="1" si="296"/>
        <v/>
      </c>
      <c r="BEN19" s="385" t="str">
        <f t="shared" ca="1" si="296"/>
        <v/>
      </c>
      <c r="BEO19" s="385" t="str">
        <f t="shared" ca="1" si="296"/>
        <v/>
      </c>
      <c r="BEP19" s="385" t="str">
        <f t="shared" ca="1" si="296"/>
        <v/>
      </c>
      <c r="BEQ19" s="385" t="str">
        <f t="shared" ca="1" si="296"/>
        <v/>
      </c>
      <c r="BER19" s="385" t="str">
        <f t="shared" ca="1" si="296"/>
        <v/>
      </c>
      <c r="BES19" s="385" t="str">
        <f t="shared" ca="1" si="296"/>
        <v/>
      </c>
      <c r="BET19" s="385" t="str">
        <f t="shared" ca="1" si="296"/>
        <v/>
      </c>
      <c r="BEU19" s="385" t="str">
        <f t="shared" ca="1" si="296"/>
        <v/>
      </c>
      <c r="BEV19" s="385" t="str">
        <f t="shared" ca="1" si="296"/>
        <v/>
      </c>
      <c r="BEW19" s="385" t="str">
        <f t="shared" ca="1" si="296"/>
        <v/>
      </c>
      <c r="BEX19" s="385" t="str">
        <f t="shared" ca="1" si="296"/>
        <v/>
      </c>
      <c r="BEY19" s="385" t="str">
        <f t="shared" ca="1" si="296"/>
        <v/>
      </c>
      <c r="BEZ19" s="385" t="str">
        <f t="shared" ca="1" si="296"/>
        <v/>
      </c>
      <c r="BFA19" s="385" t="str">
        <f t="shared" ca="1" si="296"/>
        <v/>
      </c>
      <c r="BFB19" s="385" t="str">
        <f t="shared" ca="1" si="296"/>
        <v/>
      </c>
      <c r="BFC19" s="385" t="str">
        <f t="shared" ca="1" si="296"/>
        <v/>
      </c>
      <c r="BFD19" s="385" t="str">
        <f t="shared" ca="1" si="296"/>
        <v/>
      </c>
      <c r="BFE19" s="385" t="str">
        <f t="shared" ca="1" si="296"/>
        <v/>
      </c>
      <c r="BFF19" s="385" t="str">
        <f t="shared" ca="1" si="296"/>
        <v/>
      </c>
      <c r="BFG19" s="385" t="str">
        <f t="shared" ca="1" si="296"/>
        <v/>
      </c>
      <c r="BFH19" s="385" t="str">
        <f t="shared" ca="1" si="296"/>
        <v/>
      </c>
      <c r="BFI19" s="385" t="str">
        <f t="shared" ca="1" si="296"/>
        <v/>
      </c>
      <c r="BFJ19" s="385" t="str">
        <f t="shared" ca="1" si="296"/>
        <v/>
      </c>
      <c r="BFK19" s="385" t="str">
        <f t="shared" ca="1" si="296"/>
        <v/>
      </c>
      <c r="BFL19" s="385" t="str">
        <f t="shared" ca="1" si="296"/>
        <v/>
      </c>
      <c r="BFM19" s="385" t="str">
        <f t="shared" ca="1" si="296"/>
        <v/>
      </c>
      <c r="BFN19" s="385" t="str">
        <f t="shared" ca="1" si="296"/>
        <v/>
      </c>
      <c r="BFO19" s="385" t="str">
        <f t="shared" ca="1" si="296"/>
        <v/>
      </c>
      <c r="BFP19" s="385" t="str">
        <f t="shared" ca="1" si="296"/>
        <v/>
      </c>
      <c r="BFQ19" s="385" t="str">
        <f t="shared" ca="1" si="296"/>
        <v/>
      </c>
      <c r="BFR19" s="385" t="str">
        <f t="shared" ca="1" si="296"/>
        <v/>
      </c>
      <c r="BFS19" s="385" t="str">
        <f t="shared" ca="1" si="296"/>
        <v/>
      </c>
      <c r="BFT19" s="385" t="str">
        <f t="shared" ca="1" si="296"/>
        <v/>
      </c>
      <c r="BFU19" s="385" t="str">
        <f t="shared" ca="1" si="296"/>
        <v/>
      </c>
      <c r="BFV19" s="385" t="str">
        <f t="shared" ca="1" si="296"/>
        <v/>
      </c>
      <c r="BFW19" s="385" t="str">
        <f t="shared" ca="1" si="296"/>
        <v/>
      </c>
      <c r="BFX19" s="385" t="str">
        <f t="shared" ca="1" si="296"/>
        <v/>
      </c>
      <c r="BFY19" s="385" t="str">
        <f t="shared" ca="1" si="296"/>
        <v/>
      </c>
      <c r="BFZ19" s="385" t="str">
        <f t="shared" ca="1" si="296"/>
        <v/>
      </c>
      <c r="BGA19" s="385" t="str">
        <f t="shared" ca="1" si="296"/>
        <v/>
      </c>
      <c r="BGB19" s="385" t="str">
        <f t="shared" ca="1" si="296"/>
        <v/>
      </c>
      <c r="BGC19" s="385" t="str">
        <f t="shared" ca="1" si="296"/>
        <v/>
      </c>
      <c r="BGD19" s="385" t="str">
        <f t="shared" ca="1" si="296"/>
        <v/>
      </c>
      <c r="BGE19" s="385" t="str">
        <f t="shared" ca="1" si="296"/>
        <v/>
      </c>
      <c r="BGF19" s="385" t="str">
        <f t="shared" ca="1" si="296"/>
        <v/>
      </c>
      <c r="BGG19" s="385" t="str">
        <f t="shared" ref="BGG19:BIR19" ca="1" si="297">IF(BGG18="","",IF(BGG18-BGF18=0,BGF19+1,1))</f>
        <v/>
      </c>
      <c r="BGH19" s="385" t="str">
        <f t="shared" ca="1" si="297"/>
        <v/>
      </c>
      <c r="BGI19" s="385" t="str">
        <f t="shared" ca="1" si="297"/>
        <v/>
      </c>
      <c r="BGJ19" s="385" t="str">
        <f t="shared" ca="1" si="297"/>
        <v/>
      </c>
      <c r="BGK19" s="385" t="str">
        <f t="shared" ca="1" si="297"/>
        <v/>
      </c>
      <c r="BGL19" s="385" t="str">
        <f t="shared" ca="1" si="297"/>
        <v/>
      </c>
      <c r="BGM19" s="385" t="str">
        <f t="shared" ca="1" si="297"/>
        <v/>
      </c>
      <c r="BGN19" s="385" t="str">
        <f t="shared" ca="1" si="297"/>
        <v/>
      </c>
      <c r="BGO19" s="385" t="str">
        <f t="shared" ca="1" si="297"/>
        <v/>
      </c>
      <c r="BGP19" s="385" t="str">
        <f t="shared" ca="1" si="297"/>
        <v/>
      </c>
      <c r="BGQ19" s="385" t="str">
        <f t="shared" ca="1" si="297"/>
        <v/>
      </c>
      <c r="BGR19" s="385" t="str">
        <f t="shared" ca="1" si="297"/>
        <v/>
      </c>
      <c r="BGS19" s="385" t="str">
        <f t="shared" ca="1" si="297"/>
        <v/>
      </c>
      <c r="BGT19" s="385" t="str">
        <f t="shared" ca="1" si="297"/>
        <v/>
      </c>
      <c r="BGU19" s="385" t="str">
        <f t="shared" ca="1" si="297"/>
        <v/>
      </c>
      <c r="BGV19" s="385" t="str">
        <f t="shared" ca="1" si="297"/>
        <v/>
      </c>
      <c r="BGW19" s="385" t="str">
        <f t="shared" ca="1" si="297"/>
        <v/>
      </c>
      <c r="BGX19" s="385" t="str">
        <f t="shared" ca="1" si="297"/>
        <v/>
      </c>
      <c r="BGY19" s="385" t="str">
        <f t="shared" ca="1" si="297"/>
        <v/>
      </c>
      <c r="BGZ19" s="385" t="str">
        <f t="shared" ca="1" si="297"/>
        <v/>
      </c>
      <c r="BHA19" s="385" t="str">
        <f t="shared" ca="1" si="297"/>
        <v/>
      </c>
      <c r="BHB19" s="385" t="str">
        <f t="shared" ca="1" si="297"/>
        <v/>
      </c>
      <c r="BHC19" s="385" t="str">
        <f t="shared" ca="1" si="297"/>
        <v/>
      </c>
      <c r="BHD19" s="385" t="str">
        <f t="shared" ca="1" si="297"/>
        <v/>
      </c>
      <c r="BHE19" s="385" t="str">
        <f t="shared" ca="1" si="297"/>
        <v/>
      </c>
      <c r="BHF19" s="385" t="str">
        <f t="shared" ca="1" si="297"/>
        <v/>
      </c>
      <c r="BHG19" s="385" t="str">
        <f t="shared" ca="1" si="297"/>
        <v/>
      </c>
      <c r="BHH19" s="385" t="str">
        <f t="shared" ca="1" si="297"/>
        <v/>
      </c>
      <c r="BHI19" s="385" t="str">
        <f t="shared" ca="1" si="297"/>
        <v/>
      </c>
      <c r="BHJ19" s="385" t="str">
        <f t="shared" ca="1" si="297"/>
        <v/>
      </c>
      <c r="BHK19" s="385" t="str">
        <f t="shared" ca="1" si="297"/>
        <v/>
      </c>
      <c r="BHL19" s="385" t="str">
        <f t="shared" ca="1" si="297"/>
        <v/>
      </c>
      <c r="BHM19" s="385" t="str">
        <f t="shared" ca="1" si="297"/>
        <v/>
      </c>
      <c r="BHN19" s="385" t="str">
        <f t="shared" ca="1" si="297"/>
        <v/>
      </c>
      <c r="BHO19" s="385" t="str">
        <f t="shared" ca="1" si="297"/>
        <v/>
      </c>
      <c r="BHP19" s="385" t="str">
        <f t="shared" ca="1" si="297"/>
        <v/>
      </c>
      <c r="BHQ19" s="385" t="str">
        <f t="shared" ca="1" si="297"/>
        <v/>
      </c>
      <c r="BHR19" s="385" t="str">
        <f t="shared" ca="1" si="297"/>
        <v/>
      </c>
      <c r="BHS19" s="385" t="str">
        <f t="shared" ca="1" si="297"/>
        <v/>
      </c>
      <c r="BHT19" s="385" t="str">
        <f t="shared" ca="1" si="297"/>
        <v/>
      </c>
      <c r="BHU19" s="385" t="str">
        <f t="shared" ca="1" si="297"/>
        <v/>
      </c>
      <c r="BHV19" s="385" t="str">
        <f t="shared" ca="1" si="297"/>
        <v/>
      </c>
      <c r="BHW19" s="385" t="str">
        <f t="shared" ca="1" si="297"/>
        <v/>
      </c>
      <c r="BHX19" s="385" t="str">
        <f t="shared" ca="1" si="297"/>
        <v/>
      </c>
      <c r="BHY19" s="385" t="str">
        <f t="shared" ca="1" si="297"/>
        <v/>
      </c>
      <c r="BHZ19" s="385" t="str">
        <f t="shared" ca="1" si="297"/>
        <v/>
      </c>
      <c r="BIA19" s="385" t="str">
        <f t="shared" ca="1" si="297"/>
        <v/>
      </c>
      <c r="BIB19" s="385" t="str">
        <f t="shared" ca="1" si="297"/>
        <v/>
      </c>
      <c r="BIC19" s="385" t="str">
        <f t="shared" ca="1" si="297"/>
        <v/>
      </c>
      <c r="BID19" s="385" t="str">
        <f t="shared" ca="1" si="297"/>
        <v/>
      </c>
      <c r="BIE19" s="385" t="str">
        <f t="shared" ca="1" si="297"/>
        <v/>
      </c>
      <c r="BIF19" s="385" t="str">
        <f t="shared" ca="1" si="297"/>
        <v/>
      </c>
      <c r="BIG19" s="385" t="str">
        <f t="shared" ca="1" si="297"/>
        <v/>
      </c>
      <c r="BIH19" s="385" t="str">
        <f t="shared" ca="1" si="297"/>
        <v/>
      </c>
      <c r="BII19" s="385" t="str">
        <f t="shared" ca="1" si="297"/>
        <v/>
      </c>
      <c r="BIJ19" s="385" t="str">
        <f t="shared" ca="1" si="297"/>
        <v/>
      </c>
      <c r="BIK19" s="385" t="str">
        <f t="shared" ca="1" si="297"/>
        <v/>
      </c>
      <c r="BIL19" s="385" t="str">
        <f t="shared" ca="1" si="297"/>
        <v/>
      </c>
      <c r="BIM19" s="385" t="str">
        <f t="shared" ca="1" si="297"/>
        <v/>
      </c>
      <c r="BIN19" s="385" t="str">
        <f t="shared" ca="1" si="297"/>
        <v/>
      </c>
      <c r="BIO19" s="385" t="str">
        <f t="shared" ca="1" si="297"/>
        <v/>
      </c>
      <c r="BIP19" s="385" t="str">
        <f t="shared" ca="1" si="297"/>
        <v/>
      </c>
      <c r="BIQ19" s="385" t="str">
        <f t="shared" ca="1" si="297"/>
        <v/>
      </c>
      <c r="BIR19" s="385" t="str">
        <f t="shared" ca="1" si="297"/>
        <v/>
      </c>
      <c r="BIS19" s="385" t="str">
        <f t="shared" ref="BIS19:BLD19" ca="1" si="298">IF(BIS18="","",IF(BIS18-BIR18=0,BIR19+1,1))</f>
        <v/>
      </c>
      <c r="BIT19" s="385" t="str">
        <f t="shared" ca="1" si="298"/>
        <v/>
      </c>
      <c r="BIU19" s="385" t="str">
        <f t="shared" ca="1" si="298"/>
        <v/>
      </c>
      <c r="BIV19" s="385" t="str">
        <f t="shared" ca="1" si="298"/>
        <v/>
      </c>
      <c r="BIW19" s="385" t="str">
        <f t="shared" ca="1" si="298"/>
        <v/>
      </c>
      <c r="BIX19" s="385" t="str">
        <f t="shared" ca="1" si="298"/>
        <v/>
      </c>
      <c r="BIY19" s="385" t="str">
        <f t="shared" ca="1" si="298"/>
        <v/>
      </c>
      <c r="BIZ19" s="385" t="str">
        <f t="shared" ca="1" si="298"/>
        <v/>
      </c>
      <c r="BJA19" s="385" t="str">
        <f t="shared" ca="1" si="298"/>
        <v/>
      </c>
      <c r="BJB19" s="385" t="str">
        <f t="shared" ca="1" si="298"/>
        <v/>
      </c>
      <c r="BJC19" s="385" t="str">
        <f t="shared" ca="1" si="298"/>
        <v/>
      </c>
      <c r="BJD19" s="385" t="str">
        <f t="shared" ca="1" si="298"/>
        <v/>
      </c>
      <c r="BJE19" s="385" t="str">
        <f t="shared" ca="1" si="298"/>
        <v/>
      </c>
      <c r="BJF19" s="385" t="str">
        <f t="shared" ca="1" si="298"/>
        <v/>
      </c>
      <c r="BJG19" s="385" t="str">
        <f t="shared" ca="1" si="298"/>
        <v/>
      </c>
      <c r="BJH19" s="385" t="str">
        <f t="shared" ca="1" si="298"/>
        <v/>
      </c>
      <c r="BJI19" s="385" t="str">
        <f t="shared" ca="1" si="298"/>
        <v/>
      </c>
      <c r="BJJ19" s="385" t="str">
        <f t="shared" ca="1" si="298"/>
        <v/>
      </c>
      <c r="BJK19" s="385" t="str">
        <f t="shared" ca="1" si="298"/>
        <v/>
      </c>
      <c r="BJL19" s="385" t="str">
        <f t="shared" ca="1" si="298"/>
        <v/>
      </c>
      <c r="BJM19" s="385" t="str">
        <f t="shared" ca="1" si="298"/>
        <v/>
      </c>
      <c r="BJN19" s="385" t="str">
        <f t="shared" ca="1" si="298"/>
        <v/>
      </c>
      <c r="BJO19" s="385" t="str">
        <f t="shared" ca="1" si="298"/>
        <v/>
      </c>
      <c r="BJP19" s="385" t="str">
        <f t="shared" ca="1" si="298"/>
        <v/>
      </c>
      <c r="BJQ19" s="385" t="str">
        <f t="shared" ca="1" si="298"/>
        <v/>
      </c>
      <c r="BJR19" s="385" t="str">
        <f t="shared" ca="1" si="298"/>
        <v/>
      </c>
      <c r="BJS19" s="385" t="str">
        <f t="shared" ca="1" si="298"/>
        <v/>
      </c>
      <c r="BJT19" s="385" t="str">
        <f t="shared" ca="1" si="298"/>
        <v/>
      </c>
      <c r="BJU19" s="385" t="str">
        <f t="shared" ca="1" si="298"/>
        <v/>
      </c>
      <c r="BJV19" s="385" t="str">
        <f t="shared" ca="1" si="298"/>
        <v/>
      </c>
      <c r="BJW19" s="385" t="str">
        <f t="shared" ca="1" si="298"/>
        <v/>
      </c>
      <c r="BJX19" s="385" t="str">
        <f t="shared" ca="1" si="298"/>
        <v/>
      </c>
      <c r="BJY19" s="385" t="str">
        <f t="shared" ca="1" si="298"/>
        <v/>
      </c>
      <c r="BJZ19" s="385" t="str">
        <f t="shared" ca="1" si="298"/>
        <v/>
      </c>
      <c r="BKA19" s="385" t="str">
        <f t="shared" ca="1" si="298"/>
        <v/>
      </c>
      <c r="BKB19" s="385" t="str">
        <f t="shared" ca="1" si="298"/>
        <v/>
      </c>
      <c r="BKC19" s="385" t="str">
        <f t="shared" ca="1" si="298"/>
        <v/>
      </c>
      <c r="BKD19" s="385" t="str">
        <f t="shared" ca="1" si="298"/>
        <v/>
      </c>
      <c r="BKE19" s="385" t="str">
        <f t="shared" ca="1" si="298"/>
        <v/>
      </c>
      <c r="BKF19" s="385" t="str">
        <f t="shared" ca="1" si="298"/>
        <v/>
      </c>
      <c r="BKG19" s="385" t="str">
        <f t="shared" ca="1" si="298"/>
        <v/>
      </c>
      <c r="BKH19" s="385" t="str">
        <f t="shared" ca="1" si="298"/>
        <v/>
      </c>
      <c r="BKI19" s="385" t="str">
        <f t="shared" ca="1" si="298"/>
        <v/>
      </c>
      <c r="BKJ19" s="385" t="str">
        <f t="shared" ca="1" si="298"/>
        <v/>
      </c>
      <c r="BKK19" s="385" t="str">
        <f t="shared" ca="1" si="298"/>
        <v/>
      </c>
      <c r="BKL19" s="385" t="str">
        <f t="shared" ca="1" si="298"/>
        <v/>
      </c>
      <c r="BKM19" s="385" t="str">
        <f t="shared" ca="1" si="298"/>
        <v/>
      </c>
      <c r="BKN19" s="385" t="str">
        <f t="shared" ca="1" si="298"/>
        <v/>
      </c>
      <c r="BKO19" s="385" t="str">
        <f t="shared" ca="1" si="298"/>
        <v/>
      </c>
      <c r="BKP19" s="385" t="str">
        <f t="shared" ca="1" si="298"/>
        <v/>
      </c>
      <c r="BKQ19" s="385" t="str">
        <f t="shared" ca="1" si="298"/>
        <v/>
      </c>
      <c r="BKR19" s="385" t="str">
        <f t="shared" ca="1" si="298"/>
        <v/>
      </c>
      <c r="BKS19" s="385" t="str">
        <f t="shared" ca="1" si="298"/>
        <v/>
      </c>
      <c r="BKT19" s="385" t="str">
        <f t="shared" ca="1" si="298"/>
        <v/>
      </c>
      <c r="BKU19" s="385" t="str">
        <f t="shared" ca="1" si="298"/>
        <v/>
      </c>
      <c r="BKV19" s="385" t="str">
        <f t="shared" ca="1" si="298"/>
        <v/>
      </c>
      <c r="BKW19" s="385" t="str">
        <f t="shared" ca="1" si="298"/>
        <v/>
      </c>
      <c r="BKX19" s="385" t="str">
        <f t="shared" ca="1" si="298"/>
        <v/>
      </c>
      <c r="BKY19" s="385" t="str">
        <f t="shared" ca="1" si="298"/>
        <v/>
      </c>
      <c r="BKZ19" s="385" t="str">
        <f t="shared" ca="1" si="298"/>
        <v/>
      </c>
      <c r="BLA19" s="385" t="str">
        <f t="shared" ca="1" si="298"/>
        <v/>
      </c>
      <c r="BLB19" s="385" t="str">
        <f t="shared" ca="1" si="298"/>
        <v/>
      </c>
      <c r="BLC19" s="385" t="str">
        <f t="shared" ca="1" si="298"/>
        <v/>
      </c>
      <c r="BLD19" s="385" t="str">
        <f t="shared" ca="1" si="298"/>
        <v/>
      </c>
      <c r="BLE19" s="385" t="str">
        <f t="shared" ref="BLE19:BNP19" ca="1" si="299">IF(BLE18="","",IF(BLE18-BLD18=0,BLD19+1,1))</f>
        <v/>
      </c>
      <c r="BLF19" s="385" t="str">
        <f t="shared" ca="1" si="299"/>
        <v/>
      </c>
      <c r="BLG19" s="385" t="str">
        <f t="shared" ca="1" si="299"/>
        <v/>
      </c>
      <c r="BLH19" s="385" t="str">
        <f t="shared" ca="1" si="299"/>
        <v/>
      </c>
      <c r="BLI19" s="385" t="str">
        <f t="shared" ca="1" si="299"/>
        <v/>
      </c>
      <c r="BLJ19" s="385" t="str">
        <f t="shared" ca="1" si="299"/>
        <v/>
      </c>
      <c r="BLK19" s="385" t="str">
        <f t="shared" ca="1" si="299"/>
        <v/>
      </c>
      <c r="BLL19" s="385" t="str">
        <f t="shared" ca="1" si="299"/>
        <v/>
      </c>
      <c r="BLM19" s="385" t="str">
        <f t="shared" ca="1" si="299"/>
        <v/>
      </c>
      <c r="BLN19" s="385" t="str">
        <f t="shared" ca="1" si="299"/>
        <v/>
      </c>
      <c r="BLO19" s="385" t="str">
        <f t="shared" ca="1" si="299"/>
        <v/>
      </c>
      <c r="BLP19" s="385" t="str">
        <f t="shared" ca="1" si="299"/>
        <v/>
      </c>
      <c r="BLQ19" s="385" t="str">
        <f t="shared" ca="1" si="299"/>
        <v/>
      </c>
      <c r="BLR19" s="385" t="str">
        <f t="shared" ca="1" si="299"/>
        <v/>
      </c>
      <c r="BLS19" s="385" t="str">
        <f t="shared" ca="1" si="299"/>
        <v/>
      </c>
      <c r="BLT19" s="385" t="str">
        <f t="shared" ca="1" si="299"/>
        <v/>
      </c>
      <c r="BLU19" s="385" t="str">
        <f t="shared" ca="1" si="299"/>
        <v/>
      </c>
      <c r="BLV19" s="385" t="str">
        <f t="shared" ca="1" si="299"/>
        <v/>
      </c>
      <c r="BLW19" s="385" t="str">
        <f t="shared" ca="1" si="299"/>
        <v/>
      </c>
      <c r="BLX19" s="385" t="str">
        <f t="shared" ca="1" si="299"/>
        <v/>
      </c>
      <c r="BLY19" s="385" t="str">
        <f t="shared" ca="1" si="299"/>
        <v/>
      </c>
      <c r="BLZ19" s="385" t="str">
        <f t="shared" ca="1" si="299"/>
        <v/>
      </c>
      <c r="BMA19" s="385" t="str">
        <f t="shared" ca="1" si="299"/>
        <v/>
      </c>
      <c r="BMB19" s="385" t="str">
        <f t="shared" ca="1" si="299"/>
        <v/>
      </c>
      <c r="BMC19" s="385" t="str">
        <f t="shared" ca="1" si="299"/>
        <v/>
      </c>
      <c r="BMD19" s="385" t="str">
        <f t="shared" ca="1" si="299"/>
        <v/>
      </c>
      <c r="BME19" s="385" t="str">
        <f t="shared" ca="1" si="299"/>
        <v/>
      </c>
      <c r="BMF19" s="385" t="str">
        <f t="shared" ca="1" si="299"/>
        <v/>
      </c>
      <c r="BMG19" s="385" t="str">
        <f t="shared" ca="1" si="299"/>
        <v/>
      </c>
      <c r="BMH19" s="385" t="str">
        <f t="shared" ca="1" si="299"/>
        <v/>
      </c>
      <c r="BMI19" s="385" t="str">
        <f t="shared" ca="1" si="299"/>
        <v/>
      </c>
      <c r="BMJ19" s="385" t="str">
        <f t="shared" ca="1" si="299"/>
        <v/>
      </c>
      <c r="BMK19" s="385" t="str">
        <f t="shared" ca="1" si="299"/>
        <v/>
      </c>
      <c r="BML19" s="385" t="str">
        <f t="shared" ca="1" si="299"/>
        <v/>
      </c>
      <c r="BMM19" s="385" t="str">
        <f t="shared" ca="1" si="299"/>
        <v/>
      </c>
      <c r="BMN19" s="385" t="str">
        <f t="shared" ca="1" si="299"/>
        <v/>
      </c>
      <c r="BMO19" s="385" t="str">
        <f t="shared" ca="1" si="299"/>
        <v/>
      </c>
      <c r="BMP19" s="385" t="str">
        <f t="shared" ca="1" si="299"/>
        <v/>
      </c>
      <c r="BMQ19" s="385" t="str">
        <f t="shared" ca="1" si="299"/>
        <v/>
      </c>
      <c r="BMR19" s="385" t="str">
        <f t="shared" ca="1" si="299"/>
        <v/>
      </c>
      <c r="BMS19" s="385" t="str">
        <f t="shared" ca="1" si="299"/>
        <v/>
      </c>
      <c r="BMT19" s="385" t="str">
        <f t="shared" ca="1" si="299"/>
        <v/>
      </c>
      <c r="BMU19" s="385" t="str">
        <f t="shared" ca="1" si="299"/>
        <v/>
      </c>
      <c r="BMV19" s="385" t="str">
        <f t="shared" ca="1" si="299"/>
        <v/>
      </c>
      <c r="BMW19" s="385" t="str">
        <f t="shared" ca="1" si="299"/>
        <v/>
      </c>
      <c r="BMX19" s="385" t="str">
        <f t="shared" ca="1" si="299"/>
        <v/>
      </c>
      <c r="BMY19" s="385" t="str">
        <f t="shared" ca="1" si="299"/>
        <v/>
      </c>
      <c r="BMZ19" s="385" t="str">
        <f t="shared" ca="1" si="299"/>
        <v/>
      </c>
      <c r="BNA19" s="385" t="str">
        <f t="shared" ca="1" si="299"/>
        <v/>
      </c>
      <c r="BNB19" s="385" t="str">
        <f t="shared" ca="1" si="299"/>
        <v/>
      </c>
      <c r="BNC19" s="385" t="str">
        <f t="shared" ca="1" si="299"/>
        <v/>
      </c>
      <c r="BND19" s="385" t="str">
        <f t="shared" ca="1" si="299"/>
        <v/>
      </c>
      <c r="BNE19" s="385" t="str">
        <f t="shared" ca="1" si="299"/>
        <v/>
      </c>
      <c r="BNF19" s="385" t="str">
        <f t="shared" ca="1" si="299"/>
        <v/>
      </c>
      <c r="BNG19" s="385" t="str">
        <f t="shared" ca="1" si="299"/>
        <v/>
      </c>
      <c r="BNH19" s="385" t="str">
        <f t="shared" ca="1" si="299"/>
        <v/>
      </c>
      <c r="BNI19" s="385" t="str">
        <f t="shared" ca="1" si="299"/>
        <v/>
      </c>
      <c r="BNJ19" s="385" t="str">
        <f t="shared" ca="1" si="299"/>
        <v/>
      </c>
      <c r="BNK19" s="385" t="str">
        <f t="shared" ca="1" si="299"/>
        <v/>
      </c>
      <c r="BNL19" s="385" t="str">
        <f t="shared" ca="1" si="299"/>
        <v/>
      </c>
      <c r="BNM19" s="385" t="str">
        <f t="shared" ca="1" si="299"/>
        <v/>
      </c>
      <c r="BNN19" s="385" t="str">
        <f t="shared" ca="1" si="299"/>
        <v/>
      </c>
      <c r="BNO19" s="385" t="str">
        <f t="shared" ca="1" si="299"/>
        <v/>
      </c>
      <c r="BNP19" s="385" t="str">
        <f t="shared" ca="1" si="299"/>
        <v/>
      </c>
      <c r="BNQ19" s="385" t="str">
        <f t="shared" ref="BNQ19:BQB19" ca="1" si="300">IF(BNQ18="","",IF(BNQ18-BNP18=0,BNP19+1,1))</f>
        <v/>
      </c>
      <c r="BNR19" s="385" t="str">
        <f t="shared" ca="1" si="300"/>
        <v/>
      </c>
      <c r="BNS19" s="385" t="str">
        <f t="shared" ca="1" si="300"/>
        <v/>
      </c>
      <c r="BNT19" s="385" t="str">
        <f t="shared" ca="1" si="300"/>
        <v/>
      </c>
      <c r="BNU19" s="385" t="str">
        <f t="shared" ca="1" si="300"/>
        <v/>
      </c>
      <c r="BNV19" s="385" t="str">
        <f t="shared" ca="1" si="300"/>
        <v/>
      </c>
      <c r="BNW19" s="385" t="str">
        <f t="shared" ca="1" si="300"/>
        <v/>
      </c>
      <c r="BNX19" s="385" t="str">
        <f t="shared" ca="1" si="300"/>
        <v/>
      </c>
      <c r="BNY19" s="385" t="str">
        <f t="shared" ca="1" si="300"/>
        <v/>
      </c>
      <c r="BNZ19" s="385" t="str">
        <f t="shared" ca="1" si="300"/>
        <v/>
      </c>
      <c r="BOA19" s="385" t="str">
        <f t="shared" ca="1" si="300"/>
        <v/>
      </c>
      <c r="BOB19" s="385" t="str">
        <f t="shared" ca="1" si="300"/>
        <v/>
      </c>
      <c r="BOC19" s="385" t="str">
        <f t="shared" ca="1" si="300"/>
        <v/>
      </c>
      <c r="BOD19" s="385" t="str">
        <f t="shared" ca="1" si="300"/>
        <v/>
      </c>
      <c r="BOE19" s="385" t="str">
        <f t="shared" ca="1" si="300"/>
        <v/>
      </c>
      <c r="BOF19" s="385" t="str">
        <f t="shared" ca="1" si="300"/>
        <v/>
      </c>
      <c r="BOG19" s="385" t="str">
        <f t="shared" ca="1" si="300"/>
        <v/>
      </c>
      <c r="BOH19" s="385" t="str">
        <f t="shared" ca="1" si="300"/>
        <v/>
      </c>
      <c r="BOI19" s="385" t="str">
        <f t="shared" ca="1" si="300"/>
        <v/>
      </c>
      <c r="BOJ19" s="385" t="str">
        <f t="shared" ca="1" si="300"/>
        <v/>
      </c>
      <c r="BOK19" s="385" t="str">
        <f t="shared" ca="1" si="300"/>
        <v/>
      </c>
      <c r="BOL19" s="385" t="str">
        <f t="shared" ca="1" si="300"/>
        <v/>
      </c>
      <c r="BOM19" s="385" t="str">
        <f t="shared" ca="1" si="300"/>
        <v/>
      </c>
      <c r="BON19" s="385" t="str">
        <f t="shared" ca="1" si="300"/>
        <v/>
      </c>
      <c r="BOO19" s="385" t="str">
        <f t="shared" ca="1" si="300"/>
        <v/>
      </c>
      <c r="BOP19" s="385" t="str">
        <f t="shared" ca="1" si="300"/>
        <v/>
      </c>
      <c r="BOQ19" s="385" t="str">
        <f t="shared" ca="1" si="300"/>
        <v/>
      </c>
      <c r="BOR19" s="385" t="str">
        <f t="shared" ca="1" si="300"/>
        <v/>
      </c>
      <c r="BOS19" s="385" t="str">
        <f t="shared" ca="1" si="300"/>
        <v/>
      </c>
      <c r="BOT19" s="385" t="str">
        <f t="shared" ca="1" si="300"/>
        <v/>
      </c>
      <c r="BOU19" s="385" t="str">
        <f t="shared" ca="1" si="300"/>
        <v/>
      </c>
      <c r="BOV19" s="385" t="str">
        <f t="shared" ca="1" si="300"/>
        <v/>
      </c>
      <c r="BOW19" s="385" t="str">
        <f t="shared" ca="1" si="300"/>
        <v/>
      </c>
      <c r="BOX19" s="385" t="str">
        <f t="shared" ca="1" si="300"/>
        <v/>
      </c>
      <c r="BOY19" s="385" t="str">
        <f t="shared" ca="1" si="300"/>
        <v/>
      </c>
      <c r="BOZ19" s="385" t="str">
        <f t="shared" ca="1" si="300"/>
        <v/>
      </c>
      <c r="BPA19" s="385" t="str">
        <f t="shared" ca="1" si="300"/>
        <v/>
      </c>
      <c r="BPB19" s="385" t="str">
        <f t="shared" ca="1" si="300"/>
        <v/>
      </c>
      <c r="BPC19" s="385" t="str">
        <f t="shared" ca="1" si="300"/>
        <v/>
      </c>
      <c r="BPD19" s="385" t="str">
        <f t="shared" ca="1" si="300"/>
        <v/>
      </c>
      <c r="BPE19" s="385" t="str">
        <f t="shared" ca="1" si="300"/>
        <v/>
      </c>
      <c r="BPF19" s="385" t="str">
        <f t="shared" ca="1" si="300"/>
        <v/>
      </c>
      <c r="BPG19" s="385" t="str">
        <f t="shared" ca="1" si="300"/>
        <v/>
      </c>
      <c r="BPH19" s="385" t="str">
        <f t="shared" ca="1" si="300"/>
        <v/>
      </c>
      <c r="BPI19" s="385" t="str">
        <f t="shared" ca="1" si="300"/>
        <v/>
      </c>
      <c r="BPJ19" s="385" t="str">
        <f t="shared" ca="1" si="300"/>
        <v/>
      </c>
      <c r="BPK19" s="385" t="str">
        <f t="shared" ca="1" si="300"/>
        <v/>
      </c>
      <c r="BPL19" s="385" t="str">
        <f t="shared" ca="1" si="300"/>
        <v/>
      </c>
      <c r="BPM19" s="385" t="str">
        <f t="shared" ca="1" si="300"/>
        <v/>
      </c>
      <c r="BPN19" s="385" t="str">
        <f t="shared" ca="1" si="300"/>
        <v/>
      </c>
      <c r="BPO19" s="385" t="str">
        <f t="shared" ca="1" si="300"/>
        <v/>
      </c>
      <c r="BPP19" s="385" t="str">
        <f t="shared" ca="1" si="300"/>
        <v/>
      </c>
      <c r="BPQ19" s="385" t="str">
        <f t="shared" ca="1" si="300"/>
        <v/>
      </c>
      <c r="BPR19" s="385" t="str">
        <f t="shared" ca="1" si="300"/>
        <v/>
      </c>
      <c r="BPS19" s="385" t="str">
        <f t="shared" ca="1" si="300"/>
        <v/>
      </c>
      <c r="BPT19" s="385" t="str">
        <f t="shared" ca="1" si="300"/>
        <v/>
      </c>
      <c r="BPU19" s="385" t="str">
        <f t="shared" ca="1" si="300"/>
        <v/>
      </c>
      <c r="BPV19" s="385" t="str">
        <f t="shared" ca="1" si="300"/>
        <v/>
      </c>
      <c r="BPW19" s="385" t="str">
        <f t="shared" ca="1" si="300"/>
        <v/>
      </c>
      <c r="BPX19" s="385" t="str">
        <f t="shared" ca="1" si="300"/>
        <v/>
      </c>
      <c r="BPY19" s="385" t="str">
        <f t="shared" ca="1" si="300"/>
        <v/>
      </c>
      <c r="BPZ19" s="385" t="str">
        <f t="shared" ca="1" si="300"/>
        <v/>
      </c>
      <c r="BQA19" s="385" t="str">
        <f t="shared" ca="1" si="300"/>
        <v/>
      </c>
      <c r="BQB19" s="385" t="str">
        <f t="shared" ca="1" si="300"/>
        <v/>
      </c>
      <c r="BQC19" s="385" t="str">
        <f t="shared" ref="BQC19:BSN19" ca="1" si="301">IF(BQC18="","",IF(BQC18-BQB18=0,BQB19+1,1))</f>
        <v/>
      </c>
      <c r="BQD19" s="385" t="str">
        <f t="shared" ca="1" si="301"/>
        <v/>
      </c>
      <c r="BQE19" s="385" t="str">
        <f t="shared" ca="1" si="301"/>
        <v/>
      </c>
      <c r="BQF19" s="385" t="str">
        <f t="shared" ca="1" si="301"/>
        <v/>
      </c>
      <c r="BQG19" s="385" t="str">
        <f t="shared" ca="1" si="301"/>
        <v/>
      </c>
      <c r="BQH19" s="385" t="str">
        <f t="shared" ca="1" si="301"/>
        <v/>
      </c>
      <c r="BQI19" s="385" t="str">
        <f t="shared" ca="1" si="301"/>
        <v/>
      </c>
      <c r="BQJ19" s="385" t="str">
        <f t="shared" ca="1" si="301"/>
        <v/>
      </c>
      <c r="BQK19" s="385" t="str">
        <f t="shared" ca="1" si="301"/>
        <v/>
      </c>
      <c r="BQL19" s="385" t="str">
        <f t="shared" ca="1" si="301"/>
        <v/>
      </c>
      <c r="BQM19" s="385" t="str">
        <f t="shared" ca="1" si="301"/>
        <v/>
      </c>
      <c r="BQN19" s="385" t="str">
        <f t="shared" ca="1" si="301"/>
        <v/>
      </c>
      <c r="BQO19" s="385" t="str">
        <f t="shared" ca="1" si="301"/>
        <v/>
      </c>
      <c r="BQP19" s="385" t="str">
        <f t="shared" ca="1" si="301"/>
        <v/>
      </c>
      <c r="BQQ19" s="385" t="str">
        <f t="shared" ca="1" si="301"/>
        <v/>
      </c>
      <c r="BQR19" s="385" t="str">
        <f t="shared" ca="1" si="301"/>
        <v/>
      </c>
      <c r="BQS19" s="385" t="str">
        <f t="shared" ca="1" si="301"/>
        <v/>
      </c>
      <c r="BQT19" s="385" t="str">
        <f t="shared" ca="1" si="301"/>
        <v/>
      </c>
      <c r="BQU19" s="385" t="str">
        <f t="shared" ca="1" si="301"/>
        <v/>
      </c>
      <c r="BQV19" s="385" t="str">
        <f t="shared" ca="1" si="301"/>
        <v/>
      </c>
      <c r="BQW19" s="385" t="str">
        <f t="shared" ca="1" si="301"/>
        <v/>
      </c>
      <c r="BQX19" s="385" t="str">
        <f t="shared" ca="1" si="301"/>
        <v/>
      </c>
      <c r="BQY19" s="385" t="str">
        <f t="shared" ca="1" si="301"/>
        <v/>
      </c>
      <c r="BQZ19" s="385" t="str">
        <f t="shared" ca="1" si="301"/>
        <v/>
      </c>
      <c r="BRA19" s="385" t="str">
        <f t="shared" ca="1" si="301"/>
        <v/>
      </c>
      <c r="BRB19" s="385" t="str">
        <f t="shared" ca="1" si="301"/>
        <v/>
      </c>
      <c r="BRC19" s="385" t="str">
        <f t="shared" ca="1" si="301"/>
        <v/>
      </c>
      <c r="BRD19" s="385" t="str">
        <f t="shared" ca="1" si="301"/>
        <v/>
      </c>
      <c r="BRE19" s="385" t="str">
        <f t="shared" ca="1" si="301"/>
        <v/>
      </c>
      <c r="BRF19" s="385" t="str">
        <f t="shared" ca="1" si="301"/>
        <v/>
      </c>
      <c r="BRG19" s="385" t="str">
        <f t="shared" ca="1" si="301"/>
        <v/>
      </c>
      <c r="BRH19" s="385" t="str">
        <f t="shared" ca="1" si="301"/>
        <v/>
      </c>
      <c r="BRI19" s="385" t="str">
        <f t="shared" ca="1" si="301"/>
        <v/>
      </c>
      <c r="BRJ19" s="385" t="str">
        <f t="shared" ca="1" si="301"/>
        <v/>
      </c>
      <c r="BRK19" s="385" t="str">
        <f t="shared" ca="1" si="301"/>
        <v/>
      </c>
      <c r="BRL19" s="385" t="str">
        <f t="shared" ca="1" si="301"/>
        <v/>
      </c>
      <c r="BRM19" s="385" t="str">
        <f t="shared" ca="1" si="301"/>
        <v/>
      </c>
      <c r="BRN19" s="385" t="str">
        <f t="shared" ca="1" si="301"/>
        <v/>
      </c>
      <c r="BRO19" s="385" t="str">
        <f t="shared" ca="1" si="301"/>
        <v/>
      </c>
      <c r="BRP19" s="385" t="str">
        <f t="shared" ca="1" si="301"/>
        <v/>
      </c>
      <c r="BRQ19" s="385" t="str">
        <f t="shared" ca="1" si="301"/>
        <v/>
      </c>
      <c r="BRR19" s="385" t="str">
        <f t="shared" ca="1" si="301"/>
        <v/>
      </c>
      <c r="BRS19" s="385" t="str">
        <f t="shared" ca="1" si="301"/>
        <v/>
      </c>
      <c r="BRT19" s="385" t="str">
        <f t="shared" ca="1" si="301"/>
        <v/>
      </c>
      <c r="BRU19" s="385" t="str">
        <f t="shared" ca="1" si="301"/>
        <v/>
      </c>
      <c r="BRV19" s="385" t="str">
        <f t="shared" ca="1" si="301"/>
        <v/>
      </c>
      <c r="BRW19" s="385" t="str">
        <f t="shared" ca="1" si="301"/>
        <v/>
      </c>
      <c r="BRX19" s="385" t="str">
        <f t="shared" ca="1" si="301"/>
        <v/>
      </c>
      <c r="BRY19" s="385" t="str">
        <f t="shared" ca="1" si="301"/>
        <v/>
      </c>
      <c r="BRZ19" s="385" t="str">
        <f t="shared" ca="1" si="301"/>
        <v/>
      </c>
      <c r="BSA19" s="385" t="str">
        <f t="shared" ca="1" si="301"/>
        <v/>
      </c>
      <c r="BSB19" s="385" t="str">
        <f t="shared" ca="1" si="301"/>
        <v/>
      </c>
      <c r="BSC19" s="385" t="str">
        <f t="shared" ca="1" si="301"/>
        <v/>
      </c>
      <c r="BSD19" s="385" t="str">
        <f t="shared" ca="1" si="301"/>
        <v/>
      </c>
      <c r="BSE19" s="385" t="str">
        <f t="shared" ca="1" si="301"/>
        <v/>
      </c>
      <c r="BSF19" s="385" t="str">
        <f t="shared" ca="1" si="301"/>
        <v/>
      </c>
      <c r="BSG19" s="385" t="str">
        <f t="shared" ca="1" si="301"/>
        <v/>
      </c>
      <c r="BSH19" s="385" t="str">
        <f t="shared" ca="1" si="301"/>
        <v/>
      </c>
      <c r="BSI19" s="385" t="str">
        <f t="shared" ca="1" si="301"/>
        <v/>
      </c>
      <c r="BSJ19" s="385" t="str">
        <f t="shared" ca="1" si="301"/>
        <v/>
      </c>
      <c r="BSK19" s="385" t="str">
        <f t="shared" ca="1" si="301"/>
        <v/>
      </c>
      <c r="BSL19" s="385" t="str">
        <f t="shared" ca="1" si="301"/>
        <v/>
      </c>
      <c r="BSM19" s="385" t="str">
        <f t="shared" ca="1" si="301"/>
        <v/>
      </c>
      <c r="BSN19" s="385" t="str">
        <f t="shared" ca="1" si="301"/>
        <v/>
      </c>
      <c r="BSO19" s="385" t="str">
        <f t="shared" ref="BSO19:BUZ19" ca="1" si="302">IF(BSO18="","",IF(BSO18-BSN18=0,BSN19+1,1))</f>
        <v/>
      </c>
      <c r="BSP19" s="385" t="str">
        <f t="shared" ca="1" si="302"/>
        <v/>
      </c>
      <c r="BSQ19" s="385" t="str">
        <f t="shared" ca="1" si="302"/>
        <v/>
      </c>
      <c r="BSR19" s="385" t="str">
        <f t="shared" ca="1" si="302"/>
        <v/>
      </c>
      <c r="BSS19" s="385" t="str">
        <f t="shared" ca="1" si="302"/>
        <v/>
      </c>
      <c r="BST19" s="385" t="str">
        <f t="shared" ca="1" si="302"/>
        <v/>
      </c>
      <c r="BSU19" s="385" t="str">
        <f t="shared" ca="1" si="302"/>
        <v/>
      </c>
      <c r="BSV19" s="385" t="str">
        <f t="shared" ca="1" si="302"/>
        <v/>
      </c>
      <c r="BSW19" s="385" t="str">
        <f t="shared" ca="1" si="302"/>
        <v/>
      </c>
      <c r="BSX19" s="385" t="str">
        <f t="shared" ca="1" si="302"/>
        <v/>
      </c>
      <c r="BSY19" s="385" t="str">
        <f t="shared" ca="1" si="302"/>
        <v/>
      </c>
      <c r="BSZ19" s="385" t="str">
        <f t="shared" ca="1" si="302"/>
        <v/>
      </c>
      <c r="BTA19" s="385" t="str">
        <f t="shared" ca="1" si="302"/>
        <v/>
      </c>
      <c r="BTB19" s="385" t="str">
        <f t="shared" ca="1" si="302"/>
        <v/>
      </c>
      <c r="BTC19" s="385" t="str">
        <f t="shared" ca="1" si="302"/>
        <v/>
      </c>
      <c r="BTD19" s="385" t="str">
        <f t="shared" ca="1" si="302"/>
        <v/>
      </c>
      <c r="BTE19" s="385" t="str">
        <f t="shared" ca="1" si="302"/>
        <v/>
      </c>
      <c r="BTF19" s="385" t="str">
        <f t="shared" ca="1" si="302"/>
        <v/>
      </c>
      <c r="BTG19" s="385" t="str">
        <f t="shared" ca="1" si="302"/>
        <v/>
      </c>
      <c r="BTH19" s="385" t="str">
        <f t="shared" ca="1" si="302"/>
        <v/>
      </c>
      <c r="BTI19" s="385" t="str">
        <f t="shared" ca="1" si="302"/>
        <v/>
      </c>
      <c r="BTJ19" s="385" t="str">
        <f t="shared" ca="1" si="302"/>
        <v/>
      </c>
      <c r="BTK19" s="385" t="str">
        <f t="shared" ca="1" si="302"/>
        <v/>
      </c>
      <c r="BTL19" s="385" t="str">
        <f t="shared" ca="1" si="302"/>
        <v/>
      </c>
      <c r="BTM19" s="385" t="str">
        <f t="shared" ca="1" si="302"/>
        <v/>
      </c>
      <c r="BTN19" s="385" t="str">
        <f t="shared" ca="1" si="302"/>
        <v/>
      </c>
      <c r="BTO19" s="385" t="str">
        <f t="shared" ca="1" si="302"/>
        <v/>
      </c>
      <c r="BTP19" s="385" t="str">
        <f t="shared" ca="1" si="302"/>
        <v/>
      </c>
      <c r="BTQ19" s="385" t="str">
        <f t="shared" ca="1" si="302"/>
        <v/>
      </c>
      <c r="BTR19" s="385" t="str">
        <f t="shared" ca="1" si="302"/>
        <v/>
      </c>
      <c r="BTS19" s="385" t="str">
        <f t="shared" ca="1" si="302"/>
        <v/>
      </c>
      <c r="BTT19" s="385" t="str">
        <f t="shared" ca="1" si="302"/>
        <v/>
      </c>
      <c r="BTU19" s="385" t="str">
        <f t="shared" ca="1" si="302"/>
        <v/>
      </c>
      <c r="BTV19" s="385" t="str">
        <f t="shared" ca="1" si="302"/>
        <v/>
      </c>
      <c r="BTW19" s="385" t="str">
        <f t="shared" ca="1" si="302"/>
        <v/>
      </c>
      <c r="BTX19" s="385" t="str">
        <f t="shared" ca="1" si="302"/>
        <v/>
      </c>
      <c r="BTY19" s="385" t="str">
        <f t="shared" ca="1" si="302"/>
        <v/>
      </c>
      <c r="BTZ19" s="385" t="str">
        <f t="shared" ca="1" si="302"/>
        <v/>
      </c>
      <c r="BUA19" s="385" t="str">
        <f t="shared" ca="1" si="302"/>
        <v/>
      </c>
      <c r="BUB19" s="385" t="str">
        <f t="shared" ca="1" si="302"/>
        <v/>
      </c>
      <c r="BUC19" s="385" t="str">
        <f t="shared" ca="1" si="302"/>
        <v/>
      </c>
      <c r="BUD19" s="385" t="str">
        <f t="shared" ca="1" si="302"/>
        <v/>
      </c>
      <c r="BUE19" s="385" t="str">
        <f t="shared" ca="1" si="302"/>
        <v/>
      </c>
      <c r="BUF19" s="385" t="str">
        <f t="shared" ca="1" si="302"/>
        <v/>
      </c>
      <c r="BUG19" s="385" t="str">
        <f t="shared" ca="1" si="302"/>
        <v/>
      </c>
      <c r="BUH19" s="385" t="str">
        <f t="shared" ca="1" si="302"/>
        <v/>
      </c>
      <c r="BUI19" s="385" t="str">
        <f t="shared" ca="1" si="302"/>
        <v/>
      </c>
      <c r="BUJ19" s="385" t="str">
        <f t="shared" ca="1" si="302"/>
        <v/>
      </c>
      <c r="BUK19" s="385" t="str">
        <f t="shared" ca="1" si="302"/>
        <v/>
      </c>
      <c r="BUL19" s="385" t="str">
        <f t="shared" ca="1" si="302"/>
        <v/>
      </c>
      <c r="BUM19" s="385" t="str">
        <f t="shared" ca="1" si="302"/>
        <v/>
      </c>
      <c r="BUN19" s="385" t="str">
        <f t="shared" ca="1" si="302"/>
        <v/>
      </c>
      <c r="BUO19" s="385" t="str">
        <f t="shared" ca="1" si="302"/>
        <v/>
      </c>
      <c r="BUP19" s="385" t="str">
        <f t="shared" ca="1" si="302"/>
        <v/>
      </c>
      <c r="BUQ19" s="385" t="str">
        <f t="shared" ca="1" si="302"/>
        <v/>
      </c>
      <c r="BUR19" s="385" t="str">
        <f t="shared" ca="1" si="302"/>
        <v/>
      </c>
      <c r="BUS19" s="385" t="str">
        <f t="shared" ca="1" si="302"/>
        <v/>
      </c>
      <c r="BUT19" s="385" t="str">
        <f t="shared" ca="1" si="302"/>
        <v/>
      </c>
      <c r="BUU19" s="385" t="str">
        <f t="shared" ca="1" si="302"/>
        <v/>
      </c>
      <c r="BUV19" s="385" t="str">
        <f t="shared" ca="1" si="302"/>
        <v/>
      </c>
      <c r="BUW19" s="385" t="str">
        <f t="shared" ca="1" si="302"/>
        <v/>
      </c>
      <c r="BUX19" s="385" t="str">
        <f t="shared" ca="1" si="302"/>
        <v/>
      </c>
      <c r="BUY19" s="385" t="str">
        <f t="shared" ca="1" si="302"/>
        <v/>
      </c>
      <c r="BUZ19" s="385" t="str">
        <f t="shared" ca="1" si="302"/>
        <v/>
      </c>
      <c r="BVA19" s="385" t="str">
        <f t="shared" ref="BVA19:BXL19" ca="1" si="303">IF(BVA18="","",IF(BVA18-BUZ18=0,BUZ19+1,1))</f>
        <v/>
      </c>
      <c r="BVB19" s="385" t="str">
        <f t="shared" ca="1" si="303"/>
        <v/>
      </c>
      <c r="BVC19" s="385" t="str">
        <f t="shared" ca="1" si="303"/>
        <v/>
      </c>
      <c r="BVD19" s="385" t="str">
        <f t="shared" ca="1" si="303"/>
        <v/>
      </c>
      <c r="BVE19" s="385" t="str">
        <f t="shared" ca="1" si="303"/>
        <v/>
      </c>
      <c r="BVF19" s="385" t="str">
        <f t="shared" ca="1" si="303"/>
        <v/>
      </c>
      <c r="BVG19" s="385" t="str">
        <f t="shared" ca="1" si="303"/>
        <v/>
      </c>
      <c r="BVH19" s="385" t="str">
        <f t="shared" ca="1" si="303"/>
        <v/>
      </c>
      <c r="BVI19" s="385" t="str">
        <f t="shared" ca="1" si="303"/>
        <v/>
      </c>
      <c r="BVJ19" s="385" t="str">
        <f t="shared" ca="1" si="303"/>
        <v/>
      </c>
      <c r="BVK19" s="385" t="str">
        <f t="shared" ca="1" si="303"/>
        <v/>
      </c>
      <c r="BVL19" s="385" t="str">
        <f t="shared" ca="1" si="303"/>
        <v/>
      </c>
      <c r="BVM19" s="385" t="str">
        <f t="shared" ca="1" si="303"/>
        <v/>
      </c>
      <c r="BVN19" s="385" t="str">
        <f t="shared" ca="1" si="303"/>
        <v/>
      </c>
      <c r="BVO19" s="385" t="str">
        <f t="shared" ca="1" si="303"/>
        <v/>
      </c>
      <c r="BVP19" s="385" t="str">
        <f t="shared" ca="1" si="303"/>
        <v/>
      </c>
      <c r="BVQ19" s="385" t="str">
        <f t="shared" ca="1" si="303"/>
        <v/>
      </c>
      <c r="BVR19" s="385" t="str">
        <f t="shared" ca="1" si="303"/>
        <v/>
      </c>
      <c r="BVS19" s="385" t="str">
        <f t="shared" ca="1" si="303"/>
        <v/>
      </c>
      <c r="BVT19" s="385" t="str">
        <f t="shared" ca="1" si="303"/>
        <v/>
      </c>
      <c r="BVU19" s="385" t="str">
        <f t="shared" ca="1" si="303"/>
        <v/>
      </c>
      <c r="BVV19" s="385" t="str">
        <f t="shared" ca="1" si="303"/>
        <v/>
      </c>
      <c r="BVW19" s="385" t="str">
        <f t="shared" ca="1" si="303"/>
        <v/>
      </c>
      <c r="BVX19" s="385" t="str">
        <f t="shared" ca="1" si="303"/>
        <v/>
      </c>
      <c r="BVY19" s="385" t="str">
        <f t="shared" ca="1" si="303"/>
        <v/>
      </c>
      <c r="BVZ19" s="385" t="str">
        <f t="shared" ca="1" si="303"/>
        <v/>
      </c>
      <c r="BWA19" s="385" t="str">
        <f t="shared" ca="1" si="303"/>
        <v/>
      </c>
      <c r="BWB19" s="385" t="str">
        <f t="shared" ca="1" si="303"/>
        <v/>
      </c>
      <c r="BWC19" s="385" t="str">
        <f t="shared" ca="1" si="303"/>
        <v/>
      </c>
      <c r="BWD19" s="385" t="str">
        <f t="shared" ca="1" si="303"/>
        <v/>
      </c>
      <c r="BWE19" s="385" t="str">
        <f t="shared" ca="1" si="303"/>
        <v/>
      </c>
      <c r="BWF19" s="385" t="str">
        <f t="shared" ca="1" si="303"/>
        <v/>
      </c>
      <c r="BWG19" s="385" t="str">
        <f t="shared" ca="1" si="303"/>
        <v/>
      </c>
      <c r="BWH19" s="385" t="str">
        <f t="shared" ca="1" si="303"/>
        <v/>
      </c>
      <c r="BWI19" s="385" t="str">
        <f t="shared" ca="1" si="303"/>
        <v/>
      </c>
      <c r="BWJ19" s="385" t="str">
        <f t="shared" ca="1" si="303"/>
        <v/>
      </c>
      <c r="BWK19" s="385" t="str">
        <f t="shared" ca="1" si="303"/>
        <v/>
      </c>
      <c r="BWL19" s="385" t="str">
        <f t="shared" ca="1" si="303"/>
        <v/>
      </c>
      <c r="BWM19" s="385" t="str">
        <f t="shared" ca="1" si="303"/>
        <v/>
      </c>
      <c r="BWN19" s="385" t="str">
        <f t="shared" ca="1" si="303"/>
        <v/>
      </c>
      <c r="BWO19" s="385" t="str">
        <f t="shared" ca="1" si="303"/>
        <v/>
      </c>
      <c r="BWP19" s="385" t="str">
        <f t="shared" ca="1" si="303"/>
        <v/>
      </c>
      <c r="BWQ19" s="385" t="str">
        <f t="shared" ca="1" si="303"/>
        <v/>
      </c>
      <c r="BWR19" s="385" t="str">
        <f t="shared" ca="1" si="303"/>
        <v/>
      </c>
      <c r="BWS19" s="385" t="str">
        <f t="shared" ca="1" si="303"/>
        <v/>
      </c>
      <c r="BWT19" s="385" t="str">
        <f t="shared" ca="1" si="303"/>
        <v/>
      </c>
      <c r="BWU19" s="385" t="str">
        <f t="shared" ca="1" si="303"/>
        <v/>
      </c>
      <c r="BWV19" s="385" t="str">
        <f t="shared" ca="1" si="303"/>
        <v/>
      </c>
      <c r="BWW19" s="385" t="str">
        <f t="shared" ca="1" si="303"/>
        <v/>
      </c>
      <c r="BWX19" s="385" t="str">
        <f t="shared" ca="1" si="303"/>
        <v/>
      </c>
      <c r="BWY19" s="385" t="str">
        <f t="shared" ca="1" si="303"/>
        <v/>
      </c>
      <c r="BWZ19" s="385" t="str">
        <f t="shared" ca="1" si="303"/>
        <v/>
      </c>
      <c r="BXA19" s="385" t="str">
        <f t="shared" ca="1" si="303"/>
        <v/>
      </c>
      <c r="BXB19" s="385" t="str">
        <f t="shared" ca="1" si="303"/>
        <v/>
      </c>
      <c r="BXC19" s="385" t="str">
        <f t="shared" ca="1" si="303"/>
        <v/>
      </c>
      <c r="BXD19" s="385" t="str">
        <f t="shared" ca="1" si="303"/>
        <v/>
      </c>
      <c r="BXE19" s="385" t="str">
        <f t="shared" ca="1" si="303"/>
        <v/>
      </c>
      <c r="BXF19" s="385" t="str">
        <f t="shared" ca="1" si="303"/>
        <v/>
      </c>
      <c r="BXG19" s="385" t="str">
        <f t="shared" ca="1" si="303"/>
        <v/>
      </c>
      <c r="BXH19" s="385" t="str">
        <f t="shared" ca="1" si="303"/>
        <v/>
      </c>
      <c r="BXI19" s="385" t="str">
        <f t="shared" ca="1" si="303"/>
        <v/>
      </c>
      <c r="BXJ19" s="385" t="str">
        <f t="shared" ca="1" si="303"/>
        <v/>
      </c>
      <c r="BXK19" s="385" t="str">
        <f t="shared" ca="1" si="303"/>
        <v/>
      </c>
      <c r="BXL19" s="385" t="str">
        <f t="shared" ca="1" si="303"/>
        <v/>
      </c>
      <c r="BXM19" s="385" t="str">
        <f t="shared" ref="BXM19:BZX19" ca="1" si="304">IF(BXM18="","",IF(BXM18-BXL18=0,BXL19+1,1))</f>
        <v/>
      </c>
      <c r="BXN19" s="385" t="str">
        <f t="shared" ca="1" si="304"/>
        <v/>
      </c>
      <c r="BXO19" s="385" t="str">
        <f t="shared" ca="1" si="304"/>
        <v/>
      </c>
      <c r="BXP19" s="385" t="str">
        <f t="shared" ca="1" si="304"/>
        <v/>
      </c>
      <c r="BXQ19" s="385" t="str">
        <f t="shared" ca="1" si="304"/>
        <v/>
      </c>
      <c r="BXR19" s="385" t="str">
        <f t="shared" ca="1" si="304"/>
        <v/>
      </c>
      <c r="BXS19" s="385" t="str">
        <f t="shared" ca="1" si="304"/>
        <v/>
      </c>
      <c r="BXT19" s="385" t="str">
        <f t="shared" ca="1" si="304"/>
        <v/>
      </c>
      <c r="BXU19" s="385" t="str">
        <f t="shared" ca="1" si="304"/>
        <v/>
      </c>
      <c r="BXV19" s="385" t="str">
        <f t="shared" ca="1" si="304"/>
        <v/>
      </c>
      <c r="BXW19" s="385" t="str">
        <f t="shared" ca="1" si="304"/>
        <v/>
      </c>
      <c r="BXX19" s="385" t="str">
        <f t="shared" ca="1" si="304"/>
        <v/>
      </c>
      <c r="BXY19" s="385" t="str">
        <f t="shared" ca="1" si="304"/>
        <v/>
      </c>
      <c r="BXZ19" s="385" t="str">
        <f t="shared" ca="1" si="304"/>
        <v/>
      </c>
      <c r="BYA19" s="385" t="str">
        <f t="shared" ca="1" si="304"/>
        <v/>
      </c>
      <c r="BYB19" s="385" t="str">
        <f t="shared" ca="1" si="304"/>
        <v/>
      </c>
      <c r="BYC19" s="385" t="str">
        <f t="shared" ca="1" si="304"/>
        <v/>
      </c>
      <c r="BYD19" s="385" t="str">
        <f t="shared" ca="1" si="304"/>
        <v/>
      </c>
      <c r="BYE19" s="385" t="str">
        <f t="shared" ca="1" si="304"/>
        <v/>
      </c>
      <c r="BYF19" s="385" t="str">
        <f t="shared" ca="1" si="304"/>
        <v/>
      </c>
      <c r="BYG19" s="385" t="str">
        <f t="shared" ca="1" si="304"/>
        <v/>
      </c>
      <c r="BYH19" s="385" t="str">
        <f t="shared" ca="1" si="304"/>
        <v/>
      </c>
      <c r="BYI19" s="385" t="str">
        <f t="shared" ca="1" si="304"/>
        <v/>
      </c>
      <c r="BYJ19" s="385" t="str">
        <f t="shared" ca="1" si="304"/>
        <v/>
      </c>
      <c r="BYK19" s="385" t="str">
        <f t="shared" ca="1" si="304"/>
        <v/>
      </c>
      <c r="BYL19" s="385" t="str">
        <f t="shared" ca="1" si="304"/>
        <v/>
      </c>
      <c r="BYM19" s="385" t="str">
        <f t="shared" ca="1" si="304"/>
        <v/>
      </c>
      <c r="BYN19" s="385" t="str">
        <f t="shared" ca="1" si="304"/>
        <v/>
      </c>
      <c r="BYO19" s="385" t="str">
        <f t="shared" ca="1" si="304"/>
        <v/>
      </c>
      <c r="BYP19" s="385" t="str">
        <f t="shared" ca="1" si="304"/>
        <v/>
      </c>
      <c r="BYQ19" s="385" t="str">
        <f t="shared" ca="1" si="304"/>
        <v/>
      </c>
      <c r="BYR19" s="385" t="str">
        <f t="shared" ca="1" si="304"/>
        <v/>
      </c>
      <c r="BYS19" s="385" t="str">
        <f t="shared" ca="1" si="304"/>
        <v/>
      </c>
      <c r="BYT19" s="385" t="str">
        <f t="shared" ca="1" si="304"/>
        <v/>
      </c>
      <c r="BYU19" s="385" t="str">
        <f t="shared" ca="1" si="304"/>
        <v/>
      </c>
      <c r="BYV19" s="385" t="str">
        <f t="shared" ca="1" si="304"/>
        <v/>
      </c>
      <c r="BYW19" s="385" t="str">
        <f t="shared" ca="1" si="304"/>
        <v/>
      </c>
      <c r="BYX19" s="385" t="str">
        <f t="shared" ca="1" si="304"/>
        <v/>
      </c>
      <c r="BYY19" s="385" t="str">
        <f t="shared" ca="1" si="304"/>
        <v/>
      </c>
      <c r="BYZ19" s="385" t="str">
        <f t="shared" ca="1" si="304"/>
        <v/>
      </c>
      <c r="BZA19" s="385" t="str">
        <f t="shared" ca="1" si="304"/>
        <v/>
      </c>
      <c r="BZB19" s="385" t="str">
        <f t="shared" ca="1" si="304"/>
        <v/>
      </c>
      <c r="BZC19" s="385" t="str">
        <f t="shared" ca="1" si="304"/>
        <v/>
      </c>
      <c r="BZD19" s="385" t="str">
        <f t="shared" ca="1" si="304"/>
        <v/>
      </c>
      <c r="BZE19" s="385" t="str">
        <f t="shared" ca="1" si="304"/>
        <v/>
      </c>
      <c r="BZF19" s="385" t="str">
        <f t="shared" ca="1" si="304"/>
        <v/>
      </c>
      <c r="BZG19" s="385" t="str">
        <f t="shared" ca="1" si="304"/>
        <v/>
      </c>
      <c r="BZH19" s="385" t="str">
        <f t="shared" ca="1" si="304"/>
        <v/>
      </c>
      <c r="BZI19" s="385" t="str">
        <f t="shared" ca="1" si="304"/>
        <v/>
      </c>
      <c r="BZJ19" s="385" t="str">
        <f t="shared" ca="1" si="304"/>
        <v/>
      </c>
      <c r="BZK19" s="385" t="str">
        <f t="shared" ca="1" si="304"/>
        <v/>
      </c>
      <c r="BZL19" s="385" t="str">
        <f t="shared" ca="1" si="304"/>
        <v/>
      </c>
      <c r="BZM19" s="385" t="str">
        <f t="shared" ca="1" si="304"/>
        <v/>
      </c>
      <c r="BZN19" s="385" t="str">
        <f t="shared" ca="1" si="304"/>
        <v/>
      </c>
      <c r="BZO19" s="385" t="str">
        <f t="shared" ca="1" si="304"/>
        <v/>
      </c>
      <c r="BZP19" s="385" t="str">
        <f t="shared" ca="1" si="304"/>
        <v/>
      </c>
      <c r="BZQ19" s="385" t="str">
        <f t="shared" ca="1" si="304"/>
        <v/>
      </c>
      <c r="BZR19" s="385" t="str">
        <f t="shared" ca="1" si="304"/>
        <v/>
      </c>
      <c r="BZS19" s="385" t="str">
        <f t="shared" ca="1" si="304"/>
        <v/>
      </c>
      <c r="BZT19" s="385" t="str">
        <f t="shared" ca="1" si="304"/>
        <v/>
      </c>
      <c r="BZU19" s="385" t="str">
        <f t="shared" ca="1" si="304"/>
        <v/>
      </c>
      <c r="BZV19" s="385" t="str">
        <f t="shared" ca="1" si="304"/>
        <v/>
      </c>
      <c r="BZW19" s="385" t="str">
        <f t="shared" ca="1" si="304"/>
        <v/>
      </c>
      <c r="BZX19" s="385" t="str">
        <f t="shared" ca="1" si="304"/>
        <v/>
      </c>
      <c r="BZY19" s="385" t="str">
        <f t="shared" ref="BZY19:CCJ19" ca="1" si="305">IF(BZY18="","",IF(BZY18-BZX18=0,BZX19+1,1))</f>
        <v/>
      </c>
      <c r="BZZ19" s="385" t="str">
        <f t="shared" ca="1" si="305"/>
        <v/>
      </c>
      <c r="CAA19" s="385" t="str">
        <f t="shared" ca="1" si="305"/>
        <v/>
      </c>
      <c r="CAB19" s="385" t="str">
        <f t="shared" ca="1" si="305"/>
        <v/>
      </c>
      <c r="CAC19" s="385" t="str">
        <f t="shared" ca="1" si="305"/>
        <v/>
      </c>
      <c r="CAD19" s="385" t="str">
        <f t="shared" ca="1" si="305"/>
        <v/>
      </c>
      <c r="CAE19" s="385" t="str">
        <f t="shared" ca="1" si="305"/>
        <v/>
      </c>
      <c r="CAF19" s="385" t="str">
        <f t="shared" ca="1" si="305"/>
        <v/>
      </c>
      <c r="CAG19" s="385" t="str">
        <f t="shared" ca="1" si="305"/>
        <v/>
      </c>
      <c r="CAH19" s="385" t="str">
        <f t="shared" ca="1" si="305"/>
        <v/>
      </c>
      <c r="CAI19" s="385" t="str">
        <f t="shared" ca="1" si="305"/>
        <v/>
      </c>
      <c r="CAJ19" s="385" t="str">
        <f t="shared" ca="1" si="305"/>
        <v/>
      </c>
      <c r="CAK19" s="385" t="str">
        <f t="shared" ca="1" si="305"/>
        <v/>
      </c>
      <c r="CAL19" s="385" t="str">
        <f t="shared" ca="1" si="305"/>
        <v/>
      </c>
      <c r="CAM19" s="385" t="str">
        <f t="shared" ca="1" si="305"/>
        <v/>
      </c>
      <c r="CAN19" s="385" t="str">
        <f t="shared" ca="1" si="305"/>
        <v/>
      </c>
      <c r="CAO19" s="385" t="str">
        <f t="shared" ca="1" si="305"/>
        <v/>
      </c>
      <c r="CAP19" s="385" t="str">
        <f t="shared" ca="1" si="305"/>
        <v/>
      </c>
      <c r="CAQ19" s="385" t="str">
        <f t="shared" ca="1" si="305"/>
        <v/>
      </c>
      <c r="CAR19" s="385" t="str">
        <f t="shared" ca="1" si="305"/>
        <v/>
      </c>
      <c r="CAS19" s="385" t="str">
        <f t="shared" ca="1" si="305"/>
        <v/>
      </c>
      <c r="CAT19" s="385" t="str">
        <f t="shared" ca="1" si="305"/>
        <v/>
      </c>
      <c r="CAU19" s="385" t="str">
        <f t="shared" ca="1" si="305"/>
        <v/>
      </c>
      <c r="CAV19" s="385" t="str">
        <f t="shared" ca="1" si="305"/>
        <v/>
      </c>
      <c r="CAW19" s="385" t="str">
        <f t="shared" ca="1" si="305"/>
        <v/>
      </c>
      <c r="CAX19" s="385" t="str">
        <f t="shared" ca="1" si="305"/>
        <v/>
      </c>
      <c r="CAY19" s="385" t="str">
        <f t="shared" ca="1" si="305"/>
        <v/>
      </c>
      <c r="CAZ19" s="385" t="str">
        <f t="shared" ca="1" si="305"/>
        <v/>
      </c>
      <c r="CBA19" s="385" t="str">
        <f t="shared" ca="1" si="305"/>
        <v/>
      </c>
      <c r="CBB19" s="385" t="str">
        <f t="shared" ca="1" si="305"/>
        <v/>
      </c>
      <c r="CBC19" s="385" t="str">
        <f t="shared" ca="1" si="305"/>
        <v/>
      </c>
      <c r="CBD19" s="385" t="str">
        <f t="shared" ca="1" si="305"/>
        <v/>
      </c>
      <c r="CBE19" s="385" t="str">
        <f t="shared" ca="1" si="305"/>
        <v/>
      </c>
      <c r="CBF19" s="385" t="str">
        <f t="shared" ca="1" si="305"/>
        <v/>
      </c>
      <c r="CBG19" s="385" t="str">
        <f t="shared" ca="1" si="305"/>
        <v/>
      </c>
      <c r="CBH19" s="385" t="str">
        <f t="shared" ca="1" si="305"/>
        <v/>
      </c>
      <c r="CBI19" s="385" t="str">
        <f t="shared" ca="1" si="305"/>
        <v/>
      </c>
      <c r="CBJ19" s="385" t="str">
        <f t="shared" ca="1" si="305"/>
        <v/>
      </c>
      <c r="CBK19" s="385" t="str">
        <f t="shared" ca="1" si="305"/>
        <v/>
      </c>
      <c r="CBL19" s="385" t="str">
        <f t="shared" ca="1" si="305"/>
        <v/>
      </c>
      <c r="CBM19" s="385" t="str">
        <f t="shared" ca="1" si="305"/>
        <v/>
      </c>
      <c r="CBN19" s="385" t="str">
        <f t="shared" ca="1" si="305"/>
        <v/>
      </c>
      <c r="CBO19" s="385" t="str">
        <f t="shared" ca="1" si="305"/>
        <v/>
      </c>
      <c r="CBP19" s="385" t="str">
        <f t="shared" ca="1" si="305"/>
        <v/>
      </c>
      <c r="CBQ19" s="385" t="str">
        <f t="shared" ca="1" si="305"/>
        <v/>
      </c>
      <c r="CBR19" s="385" t="str">
        <f t="shared" ca="1" si="305"/>
        <v/>
      </c>
      <c r="CBS19" s="385" t="str">
        <f t="shared" ca="1" si="305"/>
        <v/>
      </c>
      <c r="CBT19" s="385" t="str">
        <f t="shared" ca="1" si="305"/>
        <v/>
      </c>
      <c r="CBU19" s="385" t="str">
        <f t="shared" ca="1" si="305"/>
        <v/>
      </c>
      <c r="CBV19" s="385" t="str">
        <f t="shared" ca="1" si="305"/>
        <v/>
      </c>
      <c r="CBW19" s="385" t="str">
        <f t="shared" ca="1" si="305"/>
        <v/>
      </c>
      <c r="CBX19" s="385" t="str">
        <f t="shared" ca="1" si="305"/>
        <v/>
      </c>
      <c r="CBY19" s="385" t="str">
        <f t="shared" ca="1" si="305"/>
        <v/>
      </c>
      <c r="CBZ19" s="385" t="str">
        <f t="shared" ca="1" si="305"/>
        <v/>
      </c>
      <c r="CCA19" s="385" t="str">
        <f t="shared" ca="1" si="305"/>
        <v/>
      </c>
      <c r="CCB19" s="385" t="str">
        <f t="shared" ca="1" si="305"/>
        <v/>
      </c>
      <c r="CCC19" s="385" t="str">
        <f t="shared" ca="1" si="305"/>
        <v/>
      </c>
      <c r="CCD19" s="385" t="str">
        <f t="shared" ca="1" si="305"/>
        <v/>
      </c>
      <c r="CCE19" s="385" t="str">
        <f t="shared" ca="1" si="305"/>
        <v/>
      </c>
      <c r="CCF19" s="385" t="str">
        <f t="shared" ca="1" si="305"/>
        <v/>
      </c>
      <c r="CCG19" s="385" t="str">
        <f t="shared" ca="1" si="305"/>
        <v/>
      </c>
      <c r="CCH19" s="385" t="str">
        <f t="shared" ca="1" si="305"/>
        <v/>
      </c>
      <c r="CCI19" s="385" t="str">
        <f t="shared" ca="1" si="305"/>
        <v/>
      </c>
      <c r="CCJ19" s="385" t="str">
        <f t="shared" ca="1" si="305"/>
        <v/>
      </c>
      <c r="CCK19" s="385" t="str">
        <f t="shared" ref="CCK19:CEV19" ca="1" si="306">IF(CCK18="","",IF(CCK18-CCJ18=0,CCJ19+1,1))</f>
        <v/>
      </c>
      <c r="CCL19" s="385" t="str">
        <f t="shared" ca="1" si="306"/>
        <v/>
      </c>
      <c r="CCM19" s="385" t="str">
        <f t="shared" ca="1" si="306"/>
        <v/>
      </c>
      <c r="CCN19" s="385" t="str">
        <f t="shared" ca="1" si="306"/>
        <v/>
      </c>
      <c r="CCO19" s="385" t="str">
        <f t="shared" ca="1" si="306"/>
        <v/>
      </c>
      <c r="CCP19" s="385" t="str">
        <f t="shared" ca="1" si="306"/>
        <v/>
      </c>
      <c r="CCQ19" s="385" t="str">
        <f t="shared" ca="1" si="306"/>
        <v/>
      </c>
      <c r="CCR19" s="385" t="str">
        <f t="shared" ca="1" si="306"/>
        <v/>
      </c>
      <c r="CCS19" s="385" t="str">
        <f t="shared" ca="1" si="306"/>
        <v/>
      </c>
      <c r="CCT19" s="385" t="str">
        <f t="shared" ca="1" si="306"/>
        <v/>
      </c>
      <c r="CCU19" s="385" t="str">
        <f t="shared" ca="1" si="306"/>
        <v/>
      </c>
      <c r="CCV19" s="385" t="str">
        <f t="shared" ca="1" si="306"/>
        <v/>
      </c>
      <c r="CCW19" s="385" t="str">
        <f t="shared" ca="1" si="306"/>
        <v/>
      </c>
      <c r="CCX19" s="385" t="str">
        <f t="shared" ca="1" si="306"/>
        <v/>
      </c>
      <c r="CCY19" s="385" t="str">
        <f t="shared" ca="1" si="306"/>
        <v/>
      </c>
      <c r="CCZ19" s="385" t="str">
        <f t="shared" ca="1" si="306"/>
        <v/>
      </c>
      <c r="CDA19" s="385" t="str">
        <f t="shared" ca="1" si="306"/>
        <v/>
      </c>
      <c r="CDB19" s="385" t="str">
        <f t="shared" ca="1" si="306"/>
        <v/>
      </c>
      <c r="CDC19" s="385" t="str">
        <f t="shared" ca="1" si="306"/>
        <v/>
      </c>
      <c r="CDD19" s="385" t="str">
        <f t="shared" ca="1" si="306"/>
        <v/>
      </c>
      <c r="CDE19" s="385" t="str">
        <f t="shared" ca="1" si="306"/>
        <v/>
      </c>
      <c r="CDF19" s="385" t="str">
        <f t="shared" ca="1" si="306"/>
        <v/>
      </c>
      <c r="CDG19" s="385" t="str">
        <f t="shared" ca="1" si="306"/>
        <v/>
      </c>
      <c r="CDH19" s="385" t="str">
        <f t="shared" ca="1" si="306"/>
        <v/>
      </c>
      <c r="CDI19" s="385" t="str">
        <f t="shared" ca="1" si="306"/>
        <v/>
      </c>
      <c r="CDJ19" s="385" t="str">
        <f t="shared" ca="1" si="306"/>
        <v/>
      </c>
      <c r="CDK19" s="385" t="str">
        <f t="shared" ca="1" si="306"/>
        <v/>
      </c>
      <c r="CDL19" s="385" t="str">
        <f t="shared" ca="1" si="306"/>
        <v/>
      </c>
      <c r="CDM19" s="385" t="str">
        <f t="shared" ca="1" si="306"/>
        <v/>
      </c>
      <c r="CDN19" s="385" t="str">
        <f t="shared" ca="1" si="306"/>
        <v/>
      </c>
      <c r="CDO19" s="385" t="str">
        <f t="shared" ca="1" si="306"/>
        <v/>
      </c>
      <c r="CDP19" s="385" t="str">
        <f t="shared" ca="1" si="306"/>
        <v/>
      </c>
      <c r="CDQ19" s="385" t="str">
        <f t="shared" ca="1" si="306"/>
        <v/>
      </c>
      <c r="CDR19" s="385" t="str">
        <f t="shared" ca="1" si="306"/>
        <v/>
      </c>
      <c r="CDS19" s="385" t="str">
        <f t="shared" ca="1" si="306"/>
        <v/>
      </c>
      <c r="CDT19" s="385" t="str">
        <f t="shared" ca="1" si="306"/>
        <v/>
      </c>
      <c r="CDU19" s="385" t="str">
        <f t="shared" ca="1" si="306"/>
        <v/>
      </c>
      <c r="CDV19" s="385" t="str">
        <f t="shared" ca="1" si="306"/>
        <v/>
      </c>
      <c r="CDW19" s="385" t="str">
        <f t="shared" ca="1" si="306"/>
        <v/>
      </c>
      <c r="CDX19" s="385" t="str">
        <f t="shared" ca="1" si="306"/>
        <v/>
      </c>
      <c r="CDY19" s="385" t="str">
        <f t="shared" ca="1" si="306"/>
        <v/>
      </c>
      <c r="CDZ19" s="385" t="str">
        <f t="shared" ca="1" si="306"/>
        <v/>
      </c>
      <c r="CEA19" s="385" t="str">
        <f t="shared" ca="1" si="306"/>
        <v/>
      </c>
      <c r="CEB19" s="385" t="str">
        <f t="shared" ca="1" si="306"/>
        <v/>
      </c>
      <c r="CEC19" s="385" t="str">
        <f t="shared" ca="1" si="306"/>
        <v/>
      </c>
      <c r="CED19" s="385" t="str">
        <f t="shared" ca="1" si="306"/>
        <v/>
      </c>
      <c r="CEE19" s="385" t="str">
        <f t="shared" ca="1" si="306"/>
        <v/>
      </c>
      <c r="CEF19" s="385" t="str">
        <f t="shared" ca="1" si="306"/>
        <v/>
      </c>
      <c r="CEG19" s="385" t="str">
        <f t="shared" ca="1" si="306"/>
        <v/>
      </c>
      <c r="CEH19" s="385" t="str">
        <f t="shared" ca="1" si="306"/>
        <v/>
      </c>
      <c r="CEI19" s="385" t="str">
        <f t="shared" ca="1" si="306"/>
        <v/>
      </c>
      <c r="CEJ19" s="385" t="str">
        <f t="shared" ca="1" si="306"/>
        <v/>
      </c>
      <c r="CEK19" s="385" t="str">
        <f t="shared" ca="1" si="306"/>
        <v/>
      </c>
      <c r="CEL19" s="385" t="str">
        <f t="shared" ca="1" si="306"/>
        <v/>
      </c>
      <c r="CEM19" s="385" t="str">
        <f t="shared" ca="1" si="306"/>
        <v/>
      </c>
      <c r="CEN19" s="385" t="str">
        <f t="shared" ca="1" si="306"/>
        <v/>
      </c>
      <c r="CEO19" s="385" t="str">
        <f t="shared" ca="1" si="306"/>
        <v/>
      </c>
      <c r="CEP19" s="385" t="str">
        <f t="shared" ca="1" si="306"/>
        <v/>
      </c>
      <c r="CEQ19" s="385" t="str">
        <f t="shared" ca="1" si="306"/>
        <v/>
      </c>
      <c r="CER19" s="385" t="str">
        <f t="shared" ca="1" si="306"/>
        <v/>
      </c>
      <c r="CES19" s="385" t="str">
        <f t="shared" ca="1" si="306"/>
        <v/>
      </c>
      <c r="CET19" s="385" t="str">
        <f t="shared" ca="1" si="306"/>
        <v/>
      </c>
      <c r="CEU19" s="385" t="str">
        <f t="shared" ca="1" si="306"/>
        <v/>
      </c>
      <c r="CEV19" s="385" t="str">
        <f t="shared" ca="1" si="306"/>
        <v/>
      </c>
      <c r="CEW19" s="385" t="str">
        <f t="shared" ref="CEW19:CHH19" ca="1" si="307">IF(CEW18="","",IF(CEW18-CEV18=0,CEV19+1,1))</f>
        <v/>
      </c>
      <c r="CEX19" s="385" t="str">
        <f t="shared" ca="1" si="307"/>
        <v/>
      </c>
      <c r="CEY19" s="385" t="str">
        <f t="shared" ca="1" si="307"/>
        <v/>
      </c>
      <c r="CEZ19" s="385" t="str">
        <f t="shared" ca="1" si="307"/>
        <v/>
      </c>
      <c r="CFA19" s="385" t="str">
        <f t="shared" ca="1" si="307"/>
        <v/>
      </c>
      <c r="CFB19" s="385" t="str">
        <f t="shared" ca="1" si="307"/>
        <v/>
      </c>
      <c r="CFC19" s="385" t="str">
        <f t="shared" ca="1" si="307"/>
        <v/>
      </c>
      <c r="CFD19" s="385" t="str">
        <f t="shared" ca="1" si="307"/>
        <v/>
      </c>
      <c r="CFE19" s="385" t="str">
        <f t="shared" ca="1" si="307"/>
        <v/>
      </c>
      <c r="CFF19" s="385" t="str">
        <f t="shared" ca="1" si="307"/>
        <v/>
      </c>
      <c r="CFG19" s="385" t="str">
        <f t="shared" ca="1" si="307"/>
        <v/>
      </c>
      <c r="CFH19" s="385" t="str">
        <f t="shared" ca="1" si="307"/>
        <v/>
      </c>
      <c r="CFI19" s="385" t="str">
        <f t="shared" ca="1" si="307"/>
        <v/>
      </c>
      <c r="CFJ19" s="385" t="str">
        <f t="shared" ca="1" si="307"/>
        <v/>
      </c>
      <c r="CFK19" s="385" t="str">
        <f t="shared" ca="1" si="307"/>
        <v/>
      </c>
      <c r="CFL19" s="385" t="str">
        <f t="shared" ca="1" si="307"/>
        <v/>
      </c>
      <c r="CFM19" s="385" t="str">
        <f t="shared" ca="1" si="307"/>
        <v/>
      </c>
      <c r="CFN19" s="385" t="str">
        <f t="shared" ca="1" si="307"/>
        <v/>
      </c>
      <c r="CFO19" s="385" t="str">
        <f t="shared" ca="1" si="307"/>
        <v/>
      </c>
      <c r="CFP19" s="385" t="str">
        <f t="shared" ca="1" si="307"/>
        <v/>
      </c>
      <c r="CFQ19" s="385" t="str">
        <f t="shared" ca="1" si="307"/>
        <v/>
      </c>
      <c r="CFR19" s="385" t="str">
        <f t="shared" ca="1" si="307"/>
        <v/>
      </c>
      <c r="CFS19" s="385" t="str">
        <f t="shared" ca="1" si="307"/>
        <v/>
      </c>
      <c r="CFT19" s="385" t="str">
        <f t="shared" ca="1" si="307"/>
        <v/>
      </c>
      <c r="CFU19" s="385" t="str">
        <f t="shared" ca="1" si="307"/>
        <v/>
      </c>
      <c r="CFV19" s="385" t="str">
        <f t="shared" ca="1" si="307"/>
        <v/>
      </c>
      <c r="CFW19" s="385" t="str">
        <f t="shared" ca="1" si="307"/>
        <v/>
      </c>
      <c r="CFX19" s="385" t="str">
        <f t="shared" ca="1" si="307"/>
        <v/>
      </c>
      <c r="CFY19" s="385" t="str">
        <f t="shared" ca="1" si="307"/>
        <v/>
      </c>
      <c r="CFZ19" s="385" t="str">
        <f t="shared" ca="1" si="307"/>
        <v/>
      </c>
      <c r="CGA19" s="385" t="str">
        <f t="shared" ca="1" si="307"/>
        <v/>
      </c>
      <c r="CGB19" s="385" t="str">
        <f t="shared" ca="1" si="307"/>
        <v/>
      </c>
      <c r="CGC19" s="385" t="str">
        <f t="shared" ca="1" si="307"/>
        <v/>
      </c>
      <c r="CGD19" s="385" t="str">
        <f t="shared" ca="1" si="307"/>
        <v/>
      </c>
      <c r="CGE19" s="385" t="str">
        <f t="shared" ca="1" si="307"/>
        <v/>
      </c>
      <c r="CGF19" s="385" t="str">
        <f t="shared" ca="1" si="307"/>
        <v/>
      </c>
      <c r="CGG19" s="385" t="str">
        <f t="shared" ca="1" si="307"/>
        <v/>
      </c>
      <c r="CGH19" s="385" t="str">
        <f t="shared" ca="1" si="307"/>
        <v/>
      </c>
      <c r="CGI19" s="385" t="str">
        <f t="shared" ca="1" si="307"/>
        <v/>
      </c>
      <c r="CGJ19" s="385" t="str">
        <f t="shared" ca="1" si="307"/>
        <v/>
      </c>
      <c r="CGK19" s="385" t="str">
        <f t="shared" ca="1" si="307"/>
        <v/>
      </c>
      <c r="CGL19" s="385" t="str">
        <f t="shared" ca="1" si="307"/>
        <v/>
      </c>
      <c r="CGM19" s="385" t="str">
        <f t="shared" ca="1" si="307"/>
        <v/>
      </c>
      <c r="CGN19" s="385" t="str">
        <f t="shared" ca="1" si="307"/>
        <v/>
      </c>
      <c r="CGO19" s="385" t="str">
        <f t="shared" ca="1" si="307"/>
        <v/>
      </c>
      <c r="CGP19" s="385" t="str">
        <f t="shared" ca="1" si="307"/>
        <v/>
      </c>
      <c r="CGQ19" s="385" t="str">
        <f t="shared" ca="1" si="307"/>
        <v/>
      </c>
      <c r="CGR19" s="385" t="str">
        <f t="shared" ca="1" si="307"/>
        <v/>
      </c>
      <c r="CGS19" s="385" t="str">
        <f t="shared" ca="1" si="307"/>
        <v/>
      </c>
      <c r="CGT19" s="385" t="str">
        <f t="shared" ca="1" si="307"/>
        <v/>
      </c>
      <c r="CGU19" s="385" t="str">
        <f t="shared" ca="1" si="307"/>
        <v/>
      </c>
      <c r="CGV19" s="385" t="str">
        <f t="shared" ca="1" si="307"/>
        <v/>
      </c>
      <c r="CGW19" s="385" t="str">
        <f t="shared" ca="1" si="307"/>
        <v/>
      </c>
      <c r="CGX19" s="385" t="str">
        <f t="shared" ca="1" si="307"/>
        <v/>
      </c>
      <c r="CGY19" s="385" t="str">
        <f t="shared" ca="1" si="307"/>
        <v/>
      </c>
      <c r="CGZ19" s="385" t="str">
        <f t="shared" ca="1" si="307"/>
        <v/>
      </c>
      <c r="CHA19" s="385" t="str">
        <f t="shared" ca="1" si="307"/>
        <v/>
      </c>
      <c r="CHB19" s="385" t="str">
        <f t="shared" ca="1" si="307"/>
        <v/>
      </c>
      <c r="CHC19" s="385" t="str">
        <f t="shared" ca="1" si="307"/>
        <v/>
      </c>
      <c r="CHD19" s="385" t="str">
        <f t="shared" ca="1" si="307"/>
        <v/>
      </c>
      <c r="CHE19" s="385" t="str">
        <f t="shared" ca="1" si="307"/>
        <v/>
      </c>
      <c r="CHF19" s="385" t="str">
        <f t="shared" ca="1" si="307"/>
        <v/>
      </c>
      <c r="CHG19" s="385" t="str">
        <f t="shared" ca="1" si="307"/>
        <v/>
      </c>
      <c r="CHH19" s="385" t="str">
        <f t="shared" ca="1" si="307"/>
        <v/>
      </c>
      <c r="CHI19" s="385" t="str">
        <f t="shared" ref="CHI19:CJT19" ca="1" si="308">IF(CHI18="","",IF(CHI18-CHH18=0,CHH19+1,1))</f>
        <v/>
      </c>
      <c r="CHJ19" s="385" t="str">
        <f t="shared" ca="1" si="308"/>
        <v/>
      </c>
      <c r="CHK19" s="385" t="str">
        <f t="shared" ca="1" si="308"/>
        <v/>
      </c>
      <c r="CHL19" s="385" t="str">
        <f t="shared" ca="1" si="308"/>
        <v/>
      </c>
      <c r="CHM19" s="385" t="str">
        <f t="shared" ca="1" si="308"/>
        <v/>
      </c>
      <c r="CHN19" s="385" t="str">
        <f t="shared" ca="1" si="308"/>
        <v/>
      </c>
      <c r="CHO19" s="385" t="str">
        <f t="shared" ca="1" si="308"/>
        <v/>
      </c>
      <c r="CHP19" s="385" t="str">
        <f t="shared" ca="1" si="308"/>
        <v/>
      </c>
      <c r="CHQ19" s="385" t="str">
        <f t="shared" ca="1" si="308"/>
        <v/>
      </c>
      <c r="CHR19" s="385" t="str">
        <f t="shared" ca="1" si="308"/>
        <v/>
      </c>
      <c r="CHS19" s="385" t="str">
        <f t="shared" ca="1" si="308"/>
        <v/>
      </c>
      <c r="CHT19" s="385" t="str">
        <f t="shared" ca="1" si="308"/>
        <v/>
      </c>
      <c r="CHU19" s="385" t="str">
        <f t="shared" ca="1" si="308"/>
        <v/>
      </c>
      <c r="CHV19" s="385" t="str">
        <f t="shared" ca="1" si="308"/>
        <v/>
      </c>
      <c r="CHW19" s="385" t="str">
        <f t="shared" ca="1" si="308"/>
        <v/>
      </c>
      <c r="CHX19" s="385" t="str">
        <f t="shared" ca="1" si="308"/>
        <v/>
      </c>
      <c r="CHY19" s="385" t="str">
        <f t="shared" ca="1" si="308"/>
        <v/>
      </c>
      <c r="CHZ19" s="385" t="str">
        <f t="shared" ca="1" si="308"/>
        <v/>
      </c>
      <c r="CIA19" s="385" t="str">
        <f t="shared" ca="1" si="308"/>
        <v/>
      </c>
      <c r="CIB19" s="385" t="str">
        <f t="shared" ca="1" si="308"/>
        <v/>
      </c>
      <c r="CIC19" s="385" t="str">
        <f t="shared" ca="1" si="308"/>
        <v/>
      </c>
      <c r="CID19" s="385" t="str">
        <f t="shared" ca="1" si="308"/>
        <v/>
      </c>
      <c r="CIE19" s="385" t="str">
        <f t="shared" ca="1" si="308"/>
        <v/>
      </c>
      <c r="CIF19" s="385" t="str">
        <f t="shared" ca="1" si="308"/>
        <v/>
      </c>
      <c r="CIG19" s="385" t="str">
        <f t="shared" ca="1" si="308"/>
        <v/>
      </c>
      <c r="CIH19" s="385" t="str">
        <f t="shared" ca="1" si="308"/>
        <v/>
      </c>
      <c r="CII19" s="385" t="str">
        <f t="shared" ca="1" si="308"/>
        <v/>
      </c>
      <c r="CIJ19" s="385" t="str">
        <f t="shared" ca="1" si="308"/>
        <v/>
      </c>
      <c r="CIK19" s="385" t="str">
        <f t="shared" ca="1" si="308"/>
        <v/>
      </c>
      <c r="CIL19" s="385" t="str">
        <f t="shared" ca="1" si="308"/>
        <v/>
      </c>
      <c r="CIM19" s="385" t="str">
        <f t="shared" ca="1" si="308"/>
        <v/>
      </c>
      <c r="CIN19" s="385" t="str">
        <f t="shared" ca="1" si="308"/>
        <v/>
      </c>
      <c r="CIO19" s="385" t="str">
        <f t="shared" ca="1" si="308"/>
        <v/>
      </c>
      <c r="CIP19" s="385" t="str">
        <f t="shared" ca="1" si="308"/>
        <v/>
      </c>
      <c r="CIQ19" s="385" t="str">
        <f t="shared" ca="1" si="308"/>
        <v/>
      </c>
      <c r="CIR19" s="385" t="str">
        <f t="shared" ca="1" si="308"/>
        <v/>
      </c>
      <c r="CIS19" s="385" t="str">
        <f t="shared" ca="1" si="308"/>
        <v/>
      </c>
      <c r="CIT19" s="385" t="str">
        <f t="shared" ca="1" si="308"/>
        <v/>
      </c>
      <c r="CIU19" s="385" t="str">
        <f t="shared" ca="1" si="308"/>
        <v/>
      </c>
      <c r="CIV19" s="385" t="str">
        <f t="shared" ca="1" si="308"/>
        <v/>
      </c>
      <c r="CIW19" s="385" t="str">
        <f t="shared" ca="1" si="308"/>
        <v/>
      </c>
      <c r="CIX19" s="385" t="str">
        <f t="shared" ca="1" si="308"/>
        <v/>
      </c>
      <c r="CIY19" s="385" t="str">
        <f t="shared" ca="1" si="308"/>
        <v/>
      </c>
      <c r="CIZ19" s="385" t="str">
        <f t="shared" ca="1" si="308"/>
        <v/>
      </c>
      <c r="CJA19" s="385" t="str">
        <f t="shared" ca="1" si="308"/>
        <v/>
      </c>
      <c r="CJB19" s="385" t="str">
        <f t="shared" ca="1" si="308"/>
        <v/>
      </c>
      <c r="CJC19" s="385" t="str">
        <f t="shared" ca="1" si="308"/>
        <v/>
      </c>
      <c r="CJD19" s="385" t="str">
        <f t="shared" ca="1" si="308"/>
        <v/>
      </c>
      <c r="CJE19" s="385" t="str">
        <f t="shared" ca="1" si="308"/>
        <v/>
      </c>
      <c r="CJF19" s="385" t="str">
        <f t="shared" ca="1" si="308"/>
        <v/>
      </c>
      <c r="CJG19" s="385" t="str">
        <f t="shared" ca="1" si="308"/>
        <v/>
      </c>
      <c r="CJH19" s="385" t="str">
        <f t="shared" ca="1" si="308"/>
        <v/>
      </c>
      <c r="CJI19" s="385" t="str">
        <f t="shared" ca="1" si="308"/>
        <v/>
      </c>
      <c r="CJJ19" s="385" t="str">
        <f t="shared" ca="1" si="308"/>
        <v/>
      </c>
      <c r="CJK19" s="385" t="str">
        <f t="shared" ca="1" si="308"/>
        <v/>
      </c>
      <c r="CJL19" s="385" t="str">
        <f t="shared" ca="1" si="308"/>
        <v/>
      </c>
      <c r="CJM19" s="385" t="str">
        <f t="shared" ca="1" si="308"/>
        <v/>
      </c>
      <c r="CJN19" s="385" t="str">
        <f t="shared" ca="1" si="308"/>
        <v/>
      </c>
      <c r="CJO19" s="385" t="str">
        <f t="shared" ca="1" si="308"/>
        <v/>
      </c>
      <c r="CJP19" s="385" t="str">
        <f t="shared" ca="1" si="308"/>
        <v/>
      </c>
      <c r="CJQ19" s="385" t="str">
        <f t="shared" ca="1" si="308"/>
        <v/>
      </c>
      <c r="CJR19" s="385" t="str">
        <f t="shared" ca="1" si="308"/>
        <v/>
      </c>
      <c r="CJS19" s="385" t="str">
        <f t="shared" ca="1" si="308"/>
        <v/>
      </c>
      <c r="CJT19" s="385" t="str">
        <f t="shared" ca="1" si="308"/>
        <v/>
      </c>
      <c r="CJU19" s="385" t="str">
        <f t="shared" ref="CJU19:CMF19" ca="1" si="309">IF(CJU18="","",IF(CJU18-CJT18=0,CJT19+1,1))</f>
        <v/>
      </c>
      <c r="CJV19" s="385" t="str">
        <f t="shared" ca="1" si="309"/>
        <v/>
      </c>
      <c r="CJW19" s="385" t="str">
        <f t="shared" ca="1" si="309"/>
        <v/>
      </c>
      <c r="CJX19" s="385" t="str">
        <f t="shared" ca="1" si="309"/>
        <v/>
      </c>
      <c r="CJY19" s="385" t="str">
        <f t="shared" ca="1" si="309"/>
        <v/>
      </c>
      <c r="CJZ19" s="385" t="str">
        <f t="shared" ca="1" si="309"/>
        <v/>
      </c>
      <c r="CKA19" s="385" t="str">
        <f t="shared" ca="1" si="309"/>
        <v/>
      </c>
      <c r="CKB19" s="385" t="str">
        <f t="shared" ca="1" si="309"/>
        <v/>
      </c>
      <c r="CKC19" s="385" t="str">
        <f t="shared" ca="1" si="309"/>
        <v/>
      </c>
      <c r="CKD19" s="385" t="str">
        <f t="shared" ca="1" si="309"/>
        <v/>
      </c>
      <c r="CKE19" s="385" t="str">
        <f t="shared" ca="1" si="309"/>
        <v/>
      </c>
      <c r="CKF19" s="385" t="str">
        <f t="shared" ca="1" si="309"/>
        <v/>
      </c>
      <c r="CKG19" s="385" t="str">
        <f t="shared" ca="1" si="309"/>
        <v/>
      </c>
      <c r="CKH19" s="385" t="str">
        <f t="shared" ca="1" si="309"/>
        <v/>
      </c>
      <c r="CKI19" s="385" t="str">
        <f t="shared" ca="1" si="309"/>
        <v/>
      </c>
      <c r="CKJ19" s="385" t="str">
        <f t="shared" ca="1" si="309"/>
        <v/>
      </c>
      <c r="CKK19" s="385" t="str">
        <f t="shared" ca="1" si="309"/>
        <v/>
      </c>
      <c r="CKL19" s="385" t="str">
        <f t="shared" ca="1" si="309"/>
        <v/>
      </c>
      <c r="CKM19" s="385" t="str">
        <f t="shared" ca="1" si="309"/>
        <v/>
      </c>
      <c r="CKN19" s="385" t="str">
        <f t="shared" ca="1" si="309"/>
        <v/>
      </c>
      <c r="CKO19" s="385" t="str">
        <f t="shared" ca="1" si="309"/>
        <v/>
      </c>
      <c r="CKP19" s="385" t="str">
        <f t="shared" ca="1" si="309"/>
        <v/>
      </c>
      <c r="CKQ19" s="385" t="str">
        <f t="shared" ca="1" si="309"/>
        <v/>
      </c>
      <c r="CKR19" s="385" t="str">
        <f t="shared" ca="1" si="309"/>
        <v/>
      </c>
      <c r="CKS19" s="385" t="str">
        <f t="shared" ca="1" si="309"/>
        <v/>
      </c>
      <c r="CKT19" s="385" t="str">
        <f t="shared" ca="1" si="309"/>
        <v/>
      </c>
      <c r="CKU19" s="385" t="str">
        <f t="shared" ca="1" si="309"/>
        <v/>
      </c>
      <c r="CKV19" s="385" t="str">
        <f t="shared" ca="1" si="309"/>
        <v/>
      </c>
      <c r="CKW19" s="385" t="str">
        <f t="shared" ca="1" si="309"/>
        <v/>
      </c>
      <c r="CKX19" s="385" t="str">
        <f t="shared" ca="1" si="309"/>
        <v/>
      </c>
      <c r="CKY19" s="385" t="str">
        <f t="shared" ca="1" si="309"/>
        <v/>
      </c>
      <c r="CKZ19" s="385" t="str">
        <f t="shared" ca="1" si="309"/>
        <v/>
      </c>
      <c r="CLA19" s="385" t="str">
        <f t="shared" ca="1" si="309"/>
        <v/>
      </c>
      <c r="CLB19" s="385" t="str">
        <f t="shared" ca="1" si="309"/>
        <v/>
      </c>
      <c r="CLC19" s="385" t="str">
        <f t="shared" ca="1" si="309"/>
        <v/>
      </c>
      <c r="CLD19" s="385" t="str">
        <f t="shared" ca="1" si="309"/>
        <v/>
      </c>
      <c r="CLE19" s="385" t="str">
        <f t="shared" ca="1" si="309"/>
        <v/>
      </c>
      <c r="CLF19" s="385" t="str">
        <f t="shared" ca="1" si="309"/>
        <v/>
      </c>
      <c r="CLG19" s="385" t="str">
        <f t="shared" ca="1" si="309"/>
        <v/>
      </c>
      <c r="CLH19" s="385" t="str">
        <f t="shared" ca="1" si="309"/>
        <v/>
      </c>
      <c r="CLI19" s="385" t="str">
        <f t="shared" ca="1" si="309"/>
        <v/>
      </c>
      <c r="CLJ19" s="385" t="str">
        <f t="shared" ca="1" si="309"/>
        <v/>
      </c>
      <c r="CLK19" s="385" t="str">
        <f t="shared" ca="1" si="309"/>
        <v/>
      </c>
      <c r="CLL19" s="385" t="str">
        <f t="shared" ca="1" si="309"/>
        <v/>
      </c>
      <c r="CLM19" s="385" t="str">
        <f t="shared" ca="1" si="309"/>
        <v/>
      </c>
      <c r="CLN19" s="385" t="str">
        <f t="shared" ca="1" si="309"/>
        <v/>
      </c>
      <c r="CLO19" s="385" t="str">
        <f t="shared" ca="1" si="309"/>
        <v/>
      </c>
      <c r="CLP19" s="385" t="str">
        <f t="shared" ca="1" si="309"/>
        <v/>
      </c>
      <c r="CLQ19" s="385" t="str">
        <f t="shared" ca="1" si="309"/>
        <v/>
      </c>
      <c r="CLR19" s="385" t="str">
        <f t="shared" ca="1" si="309"/>
        <v/>
      </c>
      <c r="CLS19" s="385" t="str">
        <f t="shared" ca="1" si="309"/>
        <v/>
      </c>
      <c r="CLT19" s="385" t="str">
        <f t="shared" ca="1" si="309"/>
        <v/>
      </c>
      <c r="CLU19" s="385" t="str">
        <f t="shared" ca="1" si="309"/>
        <v/>
      </c>
      <c r="CLV19" s="385" t="str">
        <f t="shared" ca="1" si="309"/>
        <v/>
      </c>
      <c r="CLW19" s="385" t="str">
        <f t="shared" ca="1" si="309"/>
        <v/>
      </c>
      <c r="CLX19" s="385" t="str">
        <f t="shared" ca="1" si="309"/>
        <v/>
      </c>
      <c r="CLY19" s="385" t="str">
        <f t="shared" ca="1" si="309"/>
        <v/>
      </c>
      <c r="CLZ19" s="385" t="str">
        <f t="shared" ca="1" si="309"/>
        <v/>
      </c>
      <c r="CMA19" s="385" t="str">
        <f t="shared" ca="1" si="309"/>
        <v/>
      </c>
      <c r="CMB19" s="385" t="str">
        <f t="shared" ca="1" si="309"/>
        <v/>
      </c>
      <c r="CMC19" s="385" t="str">
        <f t="shared" ca="1" si="309"/>
        <v/>
      </c>
      <c r="CMD19" s="385" t="str">
        <f t="shared" ca="1" si="309"/>
        <v/>
      </c>
      <c r="CME19" s="385" t="str">
        <f t="shared" ca="1" si="309"/>
        <v/>
      </c>
      <c r="CMF19" s="385" t="str">
        <f t="shared" ca="1" si="309"/>
        <v/>
      </c>
      <c r="CMG19" s="385" t="str">
        <f t="shared" ref="CMG19:COR19" ca="1" si="310">IF(CMG18="","",IF(CMG18-CMF18=0,CMF19+1,1))</f>
        <v/>
      </c>
      <c r="CMH19" s="385" t="str">
        <f t="shared" ca="1" si="310"/>
        <v/>
      </c>
      <c r="CMI19" s="385" t="str">
        <f t="shared" ca="1" si="310"/>
        <v/>
      </c>
      <c r="CMJ19" s="385" t="str">
        <f t="shared" ca="1" si="310"/>
        <v/>
      </c>
      <c r="CMK19" s="385" t="str">
        <f t="shared" ca="1" si="310"/>
        <v/>
      </c>
      <c r="CML19" s="385" t="str">
        <f t="shared" ca="1" si="310"/>
        <v/>
      </c>
      <c r="CMM19" s="385" t="str">
        <f t="shared" ca="1" si="310"/>
        <v/>
      </c>
      <c r="CMN19" s="385" t="str">
        <f t="shared" ca="1" si="310"/>
        <v/>
      </c>
      <c r="CMO19" s="385" t="str">
        <f t="shared" ca="1" si="310"/>
        <v/>
      </c>
      <c r="CMP19" s="385" t="str">
        <f t="shared" ca="1" si="310"/>
        <v/>
      </c>
      <c r="CMQ19" s="385" t="str">
        <f t="shared" ca="1" si="310"/>
        <v/>
      </c>
      <c r="CMR19" s="385" t="str">
        <f t="shared" ca="1" si="310"/>
        <v/>
      </c>
      <c r="CMS19" s="385" t="str">
        <f t="shared" ca="1" si="310"/>
        <v/>
      </c>
      <c r="CMT19" s="385" t="str">
        <f t="shared" ca="1" si="310"/>
        <v/>
      </c>
      <c r="CMU19" s="385" t="str">
        <f t="shared" ca="1" si="310"/>
        <v/>
      </c>
      <c r="CMV19" s="385" t="str">
        <f t="shared" ca="1" si="310"/>
        <v/>
      </c>
      <c r="CMW19" s="385" t="str">
        <f t="shared" ca="1" si="310"/>
        <v/>
      </c>
      <c r="CMX19" s="385" t="str">
        <f t="shared" ca="1" si="310"/>
        <v/>
      </c>
      <c r="CMY19" s="385" t="str">
        <f t="shared" ca="1" si="310"/>
        <v/>
      </c>
      <c r="CMZ19" s="385" t="str">
        <f t="shared" ca="1" si="310"/>
        <v/>
      </c>
      <c r="CNA19" s="385" t="str">
        <f t="shared" ca="1" si="310"/>
        <v/>
      </c>
      <c r="CNB19" s="385" t="str">
        <f t="shared" ca="1" si="310"/>
        <v/>
      </c>
      <c r="CNC19" s="385" t="str">
        <f t="shared" ca="1" si="310"/>
        <v/>
      </c>
      <c r="CND19" s="385" t="str">
        <f t="shared" ca="1" si="310"/>
        <v/>
      </c>
      <c r="CNE19" s="385" t="str">
        <f t="shared" ca="1" si="310"/>
        <v/>
      </c>
      <c r="CNF19" s="385" t="str">
        <f t="shared" ca="1" si="310"/>
        <v/>
      </c>
      <c r="CNG19" s="385" t="str">
        <f t="shared" ca="1" si="310"/>
        <v/>
      </c>
      <c r="CNH19" s="385" t="str">
        <f t="shared" ca="1" si="310"/>
        <v/>
      </c>
      <c r="CNI19" s="385" t="str">
        <f t="shared" ca="1" si="310"/>
        <v/>
      </c>
      <c r="CNJ19" s="385" t="str">
        <f t="shared" ca="1" si="310"/>
        <v/>
      </c>
      <c r="CNK19" s="385" t="str">
        <f t="shared" ca="1" si="310"/>
        <v/>
      </c>
      <c r="CNL19" s="385" t="str">
        <f t="shared" ca="1" si="310"/>
        <v/>
      </c>
      <c r="CNM19" s="385" t="str">
        <f t="shared" ca="1" si="310"/>
        <v/>
      </c>
      <c r="CNN19" s="385" t="str">
        <f t="shared" ca="1" si="310"/>
        <v/>
      </c>
      <c r="CNO19" s="385" t="str">
        <f t="shared" ca="1" si="310"/>
        <v/>
      </c>
      <c r="CNP19" s="385" t="str">
        <f t="shared" ca="1" si="310"/>
        <v/>
      </c>
      <c r="CNQ19" s="385" t="str">
        <f t="shared" ca="1" si="310"/>
        <v/>
      </c>
      <c r="CNR19" s="385" t="str">
        <f t="shared" ca="1" si="310"/>
        <v/>
      </c>
      <c r="CNS19" s="385" t="str">
        <f t="shared" ca="1" si="310"/>
        <v/>
      </c>
      <c r="CNT19" s="385" t="str">
        <f t="shared" ca="1" si="310"/>
        <v/>
      </c>
      <c r="CNU19" s="385" t="str">
        <f t="shared" ca="1" si="310"/>
        <v/>
      </c>
      <c r="CNV19" s="385" t="str">
        <f t="shared" ca="1" si="310"/>
        <v/>
      </c>
      <c r="CNW19" s="385" t="str">
        <f t="shared" ca="1" si="310"/>
        <v/>
      </c>
      <c r="CNX19" s="385" t="str">
        <f t="shared" ca="1" si="310"/>
        <v/>
      </c>
      <c r="CNY19" s="385" t="str">
        <f t="shared" ca="1" si="310"/>
        <v/>
      </c>
      <c r="CNZ19" s="385" t="str">
        <f t="shared" ca="1" si="310"/>
        <v/>
      </c>
      <c r="COA19" s="385" t="str">
        <f t="shared" ca="1" si="310"/>
        <v/>
      </c>
      <c r="COB19" s="385" t="str">
        <f t="shared" ca="1" si="310"/>
        <v/>
      </c>
      <c r="COC19" s="385" t="str">
        <f t="shared" ca="1" si="310"/>
        <v/>
      </c>
      <c r="COD19" s="385" t="str">
        <f t="shared" ca="1" si="310"/>
        <v/>
      </c>
      <c r="COE19" s="385" t="str">
        <f t="shared" ca="1" si="310"/>
        <v/>
      </c>
      <c r="COF19" s="385" t="str">
        <f t="shared" ca="1" si="310"/>
        <v/>
      </c>
      <c r="COG19" s="385" t="str">
        <f t="shared" ca="1" si="310"/>
        <v/>
      </c>
      <c r="COH19" s="385" t="str">
        <f t="shared" ca="1" si="310"/>
        <v/>
      </c>
      <c r="COI19" s="385" t="str">
        <f t="shared" ca="1" si="310"/>
        <v/>
      </c>
      <c r="COJ19" s="385" t="str">
        <f t="shared" ca="1" si="310"/>
        <v/>
      </c>
      <c r="COK19" s="385" t="str">
        <f t="shared" ca="1" si="310"/>
        <v/>
      </c>
      <c r="COL19" s="385" t="str">
        <f t="shared" ca="1" si="310"/>
        <v/>
      </c>
      <c r="COM19" s="385" t="str">
        <f t="shared" ca="1" si="310"/>
        <v/>
      </c>
      <c r="CON19" s="385" t="str">
        <f t="shared" ca="1" si="310"/>
        <v/>
      </c>
      <c r="COO19" s="385" t="str">
        <f t="shared" ca="1" si="310"/>
        <v/>
      </c>
      <c r="COP19" s="385" t="str">
        <f t="shared" ca="1" si="310"/>
        <v/>
      </c>
      <c r="COQ19" s="385" t="str">
        <f t="shared" ca="1" si="310"/>
        <v/>
      </c>
      <c r="COR19" s="385" t="str">
        <f t="shared" ca="1" si="310"/>
        <v/>
      </c>
      <c r="COS19" s="385" t="str">
        <f t="shared" ref="COS19:CRD19" ca="1" si="311">IF(COS18="","",IF(COS18-COR18=0,COR19+1,1))</f>
        <v/>
      </c>
      <c r="COT19" s="385" t="str">
        <f t="shared" ca="1" si="311"/>
        <v/>
      </c>
      <c r="COU19" s="385" t="str">
        <f t="shared" ca="1" si="311"/>
        <v/>
      </c>
      <c r="COV19" s="385" t="str">
        <f t="shared" ca="1" si="311"/>
        <v/>
      </c>
      <c r="COW19" s="385" t="str">
        <f t="shared" ca="1" si="311"/>
        <v/>
      </c>
      <c r="COX19" s="385" t="str">
        <f t="shared" ca="1" si="311"/>
        <v/>
      </c>
      <c r="COY19" s="385" t="str">
        <f t="shared" ca="1" si="311"/>
        <v/>
      </c>
      <c r="COZ19" s="385" t="str">
        <f t="shared" ca="1" si="311"/>
        <v/>
      </c>
      <c r="CPA19" s="385" t="str">
        <f t="shared" ca="1" si="311"/>
        <v/>
      </c>
      <c r="CPB19" s="385" t="str">
        <f t="shared" ca="1" si="311"/>
        <v/>
      </c>
      <c r="CPC19" s="385" t="str">
        <f t="shared" ca="1" si="311"/>
        <v/>
      </c>
      <c r="CPD19" s="385" t="str">
        <f t="shared" ca="1" si="311"/>
        <v/>
      </c>
      <c r="CPE19" s="385" t="str">
        <f t="shared" ca="1" si="311"/>
        <v/>
      </c>
      <c r="CPF19" s="385" t="str">
        <f t="shared" ca="1" si="311"/>
        <v/>
      </c>
      <c r="CPG19" s="385" t="str">
        <f t="shared" ca="1" si="311"/>
        <v/>
      </c>
      <c r="CPH19" s="385" t="str">
        <f t="shared" ca="1" si="311"/>
        <v/>
      </c>
      <c r="CPI19" s="385" t="str">
        <f t="shared" ca="1" si="311"/>
        <v/>
      </c>
      <c r="CPJ19" s="385" t="str">
        <f t="shared" ca="1" si="311"/>
        <v/>
      </c>
      <c r="CPK19" s="385" t="str">
        <f t="shared" ca="1" si="311"/>
        <v/>
      </c>
      <c r="CPL19" s="385" t="str">
        <f t="shared" ca="1" si="311"/>
        <v/>
      </c>
      <c r="CPM19" s="385" t="str">
        <f t="shared" ca="1" si="311"/>
        <v/>
      </c>
      <c r="CPN19" s="385" t="str">
        <f t="shared" ca="1" si="311"/>
        <v/>
      </c>
      <c r="CPO19" s="385" t="str">
        <f t="shared" ca="1" si="311"/>
        <v/>
      </c>
      <c r="CPP19" s="385" t="str">
        <f t="shared" ca="1" si="311"/>
        <v/>
      </c>
      <c r="CPQ19" s="385" t="str">
        <f t="shared" ca="1" si="311"/>
        <v/>
      </c>
      <c r="CPR19" s="385" t="str">
        <f t="shared" ca="1" si="311"/>
        <v/>
      </c>
      <c r="CPS19" s="385" t="str">
        <f t="shared" ca="1" si="311"/>
        <v/>
      </c>
      <c r="CPT19" s="385" t="str">
        <f t="shared" ca="1" si="311"/>
        <v/>
      </c>
      <c r="CPU19" s="385" t="str">
        <f t="shared" ca="1" si="311"/>
        <v/>
      </c>
      <c r="CPV19" s="385" t="str">
        <f t="shared" ca="1" si="311"/>
        <v/>
      </c>
      <c r="CPW19" s="385" t="str">
        <f t="shared" ca="1" si="311"/>
        <v/>
      </c>
      <c r="CPX19" s="385" t="str">
        <f t="shared" ca="1" si="311"/>
        <v/>
      </c>
      <c r="CPY19" s="385" t="str">
        <f t="shared" ca="1" si="311"/>
        <v/>
      </c>
      <c r="CPZ19" s="385" t="str">
        <f t="shared" ca="1" si="311"/>
        <v/>
      </c>
      <c r="CQA19" s="385" t="str">
        <f t="shared" ca="1" si="311"/>
        <v/>
      </c>
      <c r="CQB19" s="385" t="str">
        <f t="shared" ca="1" si="311"/>
        <v/>
      </c>
      <c r="CQC19" s="385" t="str">
        <f t="shared" ca="1" si="311"/>
        <v/>
      </c>
      <c r="CQD19" s="385" t="str">
        <f t="shared" ca="1" si="311"/>
        <v/>
      </c>
      <c r="CQE19" s="385" t="str">
        <f t="shared" ca="1" si="311"/>
        <v/>
      </c>
      <c r="CQF19" s="385" t="str">
        <f t="shared" ca="1" si="311"/>
        <v/>
      </c>
      <c r="CQG19" s="385" t="str">
        <f t="shared" ca="1" si="311"/>
        <v/>
      </c>
      <c r="CQH19" s="385" t="str">
        <f t="shared" ca="1" si="311"/>
        <v/>
      </c>
      <c r="CQI19" s="385" t="str">
        <f t="shared" ca="1" si="311"/>
        <v/>
      </c>
      <c r="CQJ19" s="385" t="str">
        <f t="shared" ca="1" si="311"/>
        <v/>
      </c>
      <c r="CQK19" s="385" t="str">
        <f t="shared" ca="1" si="311"/>
        <v/>
      </c>
      <c r="CQL19" s="385" t="str">
        <f t="shared" ca="1" si="311"/>
        <v/>
      </c>
      <c r="CQM19" s="385" t="str">
        <f t="shared" ca="1" si="311"/>
        <v/>
      </c>
      <c r="CQN19" s="385" t="str">
        <f t="shared" ca="1" si="311"/>
        <v/>
      </c>
      <c r="CQO19" s="385" t="str">
        <f t="shared" ca="1" si="311"/>
        <v/>
      </c>
      <c r="CQP19" s="385" t="str">
        <f t="shared" ca="1" si="311"/>
        <v/>
      </c>
      <c r="CQQ19" s="385" t="str">
        <f t="shared" ca="1" si="311"/>
        <v/>
      </c>
      <c r="CQR19" s="385" t="str">
        <f t="shared" ca="1" si="311"/>
        <v/>
      </c>
      <c r="CQS19" s="385" t="str">
        <f t="shared" ca="1" si="311"/>
        <v/>
      </c>
      <c r="CQT19" s="385" t="str">
        <f t="shared" ca="1" si="311"/>
        <v/>
      </c>
      <c r="CQU19" s="385" t="str">
        <f t="shared" ca="1" si="311"/>
        <v/>
      </c>
      <c r="CQV19" s="385" t="str">
        <f t="shared" ca="1" si="311"/>
        <v/>
      </c>
      <c r="CQW19" s="385" t="str">
        <f t="shared" ca="1" si="311"/>
        <v/>
      </c>
      <c r="CQX19" s="385" t="str">
        <f t="shared" ca="1" si="311"/>
        <v/>
      </c>
      <c r="CQY19" s="385" t="str">
        <f t="shared" ca="1" si="311"/>
        <v/>
      </c>
      <c r="CQZ19" s="385" t="str">
        <f t="shared" ca="1" si="311"/>
        <v/>
      </c>
      <c r="CRA19" s="385" t="str">
        <f t="shared" ca="1" si="311"/>
        <v/>
      </c>
      <c r="CRB19" s="385" t="str">
        <f t="shared" ca="1" si="311"/>
        <v/>
      </c>
      <c r="CRC19" s="385" t="str">
        <f t="shared" ca="1" si="311"/>
        <v/>
      </c>
      <c r="CRD19" s="385" t="str">
        <f t="shared" ca="1" si="311"/>
        <v/>
      </c>
      <c r="CRE19" s="385" t="str">
        <f t="shared" ref="CRE19:CTP19" ca="1" si="312">IF(CRE18="","",IF(CRE18-CRD18=0,CRD19+1,1))</f>
        <v/>
      </c>
      <c r="CRF19" s="385" t="str">
        <f t="shared" ca="1" si="312"/>
        <v/>
      </c>
      <c r="CRG19" s="385" t="str">
        <f t="shared" ca="1" si="312"/>
        <v/>
      </c>
      <c r="CRH19" s="385" t="str">
        <f t="shared" ca="1" si="312"/>
        <v/>
      </c>
      <c r="CRI19" s="385" t="str">
        <f t="shared" ca="1" si="312"/>
        <v/>
      </c>
      <c r="CRJ19" s="385" t="str">
        <f t="shared" ca="1" si="312"/>
        <v/>
      </c>
      <c r="CRK19" s="385" t="str">
        <f t="shared" ca="1" si="312"/>
        <v/>
      </c>
      <c r="CRL19" s="385" t="str">
        <f t="shared" ca="1" si="312"/>
        <v/>
      </c>
      <c r="CRM19" s="385" t="str">
        <f t="shared" ca="1" si="312"/>
        <v/>
      </c>
      <c r="CRN19" s="385" t="str">
        <f t="shared" ca="1" si="312"/>
        <v/>
      </c>
      <c r="CRO19" s="385" t="str">
        <f t="shared" ca="1" si="312"/>
        <v/>
      </c>
      <c r="CRP19" s="385" t="str">
        <f t="shared" ca="1" si="312"/>
        <v/>
      </c>
      <c r="CRQ19" s="385" t="str">
        <f t="shared" ca="1" si="312"/>
        <v/>
      </c>
      <c r="CRR19" s="385" t="str">
        <f t="shared" ca="1" si="312"/>
        <v/>
      </c>
      <c r="CRS19" s="385" t="str">
        <f t="shared" ca="1" si="312"/>
        <v/>
      </c>
      <c r="CRT19" s="385" t="str">
        <f t="shared" ca="1" si="312"/>
        <v/>
      </c>
      <c r="CRU19" s="385" t="str">
        <f t="shared" ca="1" si="312"/>
        <v/>
      </c>
      <c r="CRV19" s="385" t="str">
        <f t="shared" ca="1" si="312"/>
        <v/>
      </c>
      <c r="CRW19" s="385" t="str">
        <f t="shared" ca="1" si="312"/>
        <v/>
      </c>
      <c r="CRX19" s="385" t="str">
        <f t="shared" ca="1" si="312"/>
        <v/>
      </c>
      <c r="CRY19" s="385" t="str">
        <f t="shared" ca="1" si="312"/>
        <v/>
      </c>
      <c r="CRZ19" s="385" t="str">
        <f t="shared" ca="1" si="312"/>
        <v/>
      </c>
      <c r="CSA19" s="385" t="str">
        <f t="shared" ca="1" si="312"/>
        <v/>
      </c>
      <c r="CSB19" s="385" t="str">
        <f t="shared" ca="1" si="312"/>
        <v/>
      </c>
      <c r="CSC19" s="385" t="str">
        <f t="shared" ca="1" si="312"/>
        <v/>
      </c>
      <c r="CSD19" s="385" t="str">
        <f t="shared" ca="1" si="312"/>
        <v/>
      </c>
      <c r="CSE19" s="385" t="str">
        <f t="shared" ca="1" si="312"/>
        <v/>
      </c>
      <c r="CSF19" s="385" t="str">
        <f t="shared" ca="1" si="312"/>
        <v/>
      </c>
      <c r="CSG19" s="385" t="str">
        <f t="shared" ca="1" si="312"/>
        <v/>
      </c>
      <c r="CSH19" s="385" t="str">
        <f t="shared" ca="1" si="312"/>
        <v/>
      </c>
      <c r="CSI19" s="385" t="str">
        <f t="shared" ca="1" si="312"/>
        <v/>
      </c>
      <c r="CSJ19" s="385" t="str">
        <f t="shared" ca="1" si="312"/>
        <v/>
      </c>
      <c r="CSK19" s="385" t="str">
        <f t="shared" ca="1" si="312"/>
        <v/>
      </c>
      <c r="CSL19" s="385" t="str">
        <f t="shared" ca="1" si="312"/>
        <v/>
      </c>
      <c r="CSM19" s="385" t="str">
        <f t="shared" ca="1" si="312"/>
        <v/>
      </c>
      <c r="CSN19" s="385" t="str">
        <f t="shared" ca="1" si="312"/>
        <v/>
      </c>
      <c r="CSO19" s="385" t="str">
        <f t="shared" ca="1" si="312"/>
        <v/>
      </c>
      <c r="CSP19" s="385" t="str">
        <f t="shared" ca="1" si="312"/>
        <v/>
      </c>
      <c r="CSQ19" s="385" t="str">
        <f t="shared" ca="1" si="312"/>
        <v/>
      </c>
      <c r="CSR19" s="385" t="str">
        <f t="shared" ca="1" si="312"/>
        <v/>
      </c>
      <c r="CSS19" s="385" t="str">
        <f t="shared" ca="1" si="312"/>
        <v/>
      </c>
      <c r="CST19" s="385" t="str">
        <f t="shared" ca="1" si="312"/>
        <v/>
      </c>
      <c r="CSU19" s="385" t="str">
        <f t="shared" ca="1" si="312"/>
        <v/>
      </c>
      <c r="CSV19" s="385" t="str">
        <f t="shared" ca="1" si="312"/>
        <v/>
      </c>
      <c r="CSW19" s="385" t="str">
        <f t="shared" ca="1" si="312"/>
        <v/>
      </c>
      <c r="CSX19" s="385" t="str">
        <f t="shared" ca="1" si="312"/>
        <v/>
      </c>
      <c r="CSY19" s="385" t="str">
        <f t="shared" ca="1" si="312"/>
        <v/>
      </c>
      <c r="CSZ19" s="385" t="str">
        <f t="shared" ca="1" si="312"/>
        <v/>
      </c>
      <c r="CTA19" s="385" t="str">
        <f t="shared" ca="1" si="312"/>
        <v/>
      </c>
      <c r="CTB19" s="385" t="str">
        <f t="shared" ca="1" si="312"/>
        <v/>
      </c>
      <c r="CTC19" s="385" t="str">
        <f t="shared" ca="1" si="312"/>
        <v/>
      </c>
      <c r="CTD19" s="385" t="str">
        <f t="shared" ca="1" si="312"/>
        <v/>
      </c>
      <c r="CTE19" s="385" t="str">
        <f t="shared" ca="1" si="312"/>
        <v/>
      </c>
      <c r="CTF19" s="385" t="str">
        <f t="shared" ca="1" si="312"/>
        <v/>
      </c>
      <c r="CTG19" s="385" t="str">
        <f t="shared" ca="1" si="312"/>
        <v/>
      </c>
      <c r="CTH19" s="385" t="str">
        <f t="shared" ca="1" si="312"/>
        <v/>
      </c>
      <c r="CTI19" s="385" t="str">
        <f t="shared" ca="1" si="312"/>
        <v/>
      </c>
      <c r="CTJ19" s="385" t="str">
        <f t="shared" ca="1" si="312"/>
        <v/>
      </c>
      <c r="CTK19" s="385" t="str">
        <f t="shared" ca="1" si="312"/>
        <v/>
      </c>
      <c r="CTL19" s="385" t="str">
        <f t="shared" ca="1" si="312"/>
        <v/>
      </c>
      <c r="CTM19" s="385" t="str">
        <f t="shared" ca="1" si="312"/>
        <v/>
      </c>
      <c r="CTN19" s="385" t="str">
        <f t="shared" ca="1" si="312"/>
        <v/>
      </c>
      <c r="CTO19" s="385" t="str">
        <f t="shared" ca="1" si="312"/>
        <v/>
      </c>
      <c r="CTP19" s="385" t="str">
        <f t="shared" ca="1" si="312"/>
        <v/>
      </c>
      <c r="CTQ19" s="385" t="str">
        <f t="shared" ref="CTQ19:CWB19" ca="1" si="313">IF(CTQ18="","",IF(CTQ18-CTP18=0,CTP19+1,1))</f>
        <v/>
      </c>
      <c r="CTR19" s="385" t="str">
        <f t="shared" ca="1" si="313"/>
        <v/>
      </c>
      <c r="CTS19" s="385" t="str">
        <f t="shared" ca="1" si="313"/>
        <v/>
      </c>
      <c r="CTT19" s="385" t="str">
        <f t="shared" ca="1" si="313"/>
        <v/>
      </c>
      <c r="CTU19" s="385" t="str">
        <f t="shared" ca="1" si="313"/>
        <v/>
      </c>
      <c r="CTV19" s="385" t="str">
        <f t="shared" ca="1" si="313"/>
        <v/>
      </c>
      <c r="CTW19" s="385" t="str">
        <f t="shared" ca="1" si="313"/>
        <v/>
      </c>
      <c r="CTX19" s="385" t="str">
        <f t="shared" ca="1" si="313"/>
        <v/>
      </c>
      <c r="CTY19" s="385" t="str">
        <f t="shared" ca="1" si="313"/>
        <v/>
      </c>
      <c r="CTZ19" s="385" t="str">
        <f t="shared" ca="1" si="313"/>
        <v/>
      </c>
      <c r="CUA19" s="385" t="str">
        <f t="shared" ca="1" si="313"/>
        <v/>
      </c>
      <c r="CUB19" s="385" t="str">
        <f t="shared" ca="1" si="313"/>
        <v/>
      </c>
      <c r="CUC19" s="385" t="str">
        <f t="shared" ca="1" si="313"/>
        <v/>
      </c>
      <c r="CUD19" s="385" t="str">
        <f t="shared" ca="1" si="313"/>
        <v/>
      </c>
      <c r="CUE19" s="385" t="str">
        <f t="shared" ca="1" si="313"/>
        <v/>
      </c>
      <c r="CUF19" s="385" t="str">
        <f t="shared" ca="1" si="313"/>
        <v/>
      </c>
      <c r="CUG19" s="385" t="str">
        <f t="shared" ca="1" si="313"/>
        <v/>
      </c>
      <c r="CUH19" s="385" t="str">
        <f t="shared" ca="1" si="313"/>
        <v/>
      </c>
      <c r="CUI19" s="385" t="str">
        <f t="shared" ca="1" si="313"/>
        <v/>
      </c>
      <c r="CUJ19" s="385" t="str">
        <f t="shared" ca="1" si="313"/>
        <v/>
      </c>
      <c r="CUK19" s="385" t="str">
        <f t="shared" ca="1" si="313"/>
        <v/>
      </c>
      <c r="CUL19" s="385" t="str">
        <f t="shared" ca="1" si="313"/>
        <v/>
      </c>
      <c r="CUM19" s="385" t="str">
        <f t="shared" ca="1" si="313"/>
        <v/>
      </c>
      <c r="CUN19" s="385" t="str">
        <f t="shared" ca="1" si="313"/>
        <v/>
      </c>
      <c r="CUO19" s="385" t="str">
        <f t="shared" ca="1" si="313"/>
        <v/>
      </c>
      <c r="CUP19" s="385" t="str">
        <f t="shared" ca="1" si="313"/>
        <v/>
      </c>
      <c r="CUQ19" s="385" t="str">
        <f t="shared" ca="1" si="313"/>
        <v/>
      </c>
      <c r="CUR19" s="385" t="str">
        <f t="shared" ca="1" si="313"/>
        <v/>
      </c>
      <c r="CUS19" s="385" t="str">
        <f t="shared" ca="1" si="313"/>
        <v/>
      </c>
      <c r="CUT19" s="385" t="str">
        <f t="shared" ca="1" si="313"/>
        <v/>
      </c>
      <c r="CUU19" s="385" t="str">
        <f t="shared" ca="1" si="313"/>
        <v/>
      </c>
      <c r="CUV19" s="385" t="str">
        <f t="shared" ca="1" si="313"/>
        <v/>
      </c>
      <c r="CUW19" s="385" t="str">
        <f t="shared" ca="1" si="313"/>
        <v/>
      </c>
      <c r="CUX19" s="385" t="str">
        <f t="shared" ca="1" si="313"/>
        <v/>
      </c>
      <c r="CUY19" s="385" t="str">
        <f t="shared" ca="1" si="313"/>
        <v/>
      </c>
      <c r="CUZ19" s="385" t="str">
        <f t="shared" ca="1" si="313"/>
        <v/>
      </c>
      <c r="CVA19" s="385" t="str">
        <f t="shared" ca="1" si="313"/>
        <v/>
      </c>
      <c r="CVB19" s="385" t="str">
        <f t="shared" ca="1" si="313"/>
        <v/>
      </c>
      <c r="CVC19" s="385" t="str">
        <f t="shared" ca="1" si="313"/>
        <v/>
      </c>
      <c r="CVD19" s="385" t="str">
        <f t="shared" ca="1" si="313"/>
        <v/>
      </c>
      <c r="CVE19" s="385" t="str">
        <f t="shared" ca="1" si="313"/>
        <v/>
      </c>
      <c r="CVF19" s="385" t="str">
        <f t="shared" ca="1" si="313"/>
        <v/>
      </c>
      <c r="CVG19" s="385" t="str">
        <f t="shared" ca="1" si="313"/>
        <v/>
      </c>
      <c r="CVH19" s="385" t="str">
        <f t="shared" ca="1" si="313"/>
        <v/>
      </c>
      <c r="CVI19" s="385" t="str">
        <f t="shared" ca="1" si="313"/>
        <v/>
      </c>
      <c r="CVJ19" s="385" t="str">
        <f t="shared" ca="1" si="313"/>
        <v/>
      </c>
      <c r="CVK19" s="385" t="str">
        <f t="shared" ca="1" si="313"/>
        <v/>
      </c>
      <c r="CVL19" s="385" t="str">
        <f t="shared" ca="1" si="313"/>
        <v/>
      </c>
      <c r="CVM19" s="385" t="str">
        <f t="shared" ca="1" si="313"/>
        <v/>
      </c>
      <c r="CVN19" s="385" t="str">
        <f t="shared" ca="1" si="313"/>
        <v/>
      </c>
      <c r="CVO19" s="385" t="str">
        <f t="shared" ca="1" si="313"/>
        <v/>
      </c>
      <c r="CVP19" s="385" t="str">
        <f t="shared" ca="1" si="313"/>
        <v/>
      </c>
      <c r="CVQ19" s="385" t="str">
        <f t="shared" ca="1" si="313"/>
        <v/>
      </c>
      <c r="CVR19" s="385" t="str">
        <f t="shared" ca="1" si="313"/>
        <v/>
      </c>
      <c r="CVS19" s="385" t="str">
        <f t="shared" ca="1" si="313"/>
        <v/>
      </c>
      <c r="CVT19" s="385" t="str">
        <f t="shared" ca="1" si="313"/>
        <v/>
      </c>
      <c r="CVU19" s="385" t="str">
        <f t="shared" ca="1" si="313"/>
        <v/>
      </c>
      <c r="CVV19" s="385" t="str">
        <f t="shared" ca="1" si="313"/>
        <v/>
      </c>
      <c r="CVW19" s="385" t="str">
        <f t="shared" ca="1" si="313"/>
        <v/>
      </c>
      <c r="CVX19" s="385" t="str">
        <f t="shared" ca="1" si="313"/>
        <v/>
      </c>
      <c r="CVY19" s="385" t="str">
        <f t="shared" ca="1" si="313"/>
        <v/>
      </c>
      <c r="CVZ19" s="385" t="str">
        <f t="shared" ca="1" si="313"/>
        <v/>
      </c>
      <c r="CWA19" s="385" t="str">
        <f t="shared" ca="1" si="313"/>
        <v/>
      </c>
      <c r="CWB19" s="385" t="str">
        <f t="shared" ca="1" si="313"/>
        <v/>
      </c>
      <c r="CWC19" s="385" t="str">
        <f t="shared" ref="CWC19:CYN19" ca="1" si="314">IF(CWC18="","",IF(CWC18-CWB18=0,CWB19+1,1))</f>
        <v/>
      </c>
      <c r="CWD19" s="385" t="str">
        <f t="shared" ca="1" si="314"/>
        <v/>
      </c>
      <c r="CWE19" s="385" t="str">
        <f t="shared" ca="1" si="314"/>
        <v/>
      </c>
      <c r="CWF19" s="385" t="str">
        <f t="shared" ca="1" si="314"/>
        <v/>
      </c>
      <c r="CWG19" s="385" t="str">
        <f t="shared" ca="1" si="314"/>
        <v/>
      </c>
      <c r="CWH19" s="385" t="str">
        <f t="shared" ca="1" si="314"/>
        <v/>
      </c>
      <c r="CWI19" s="385" t="str">
        <f t="shared" ca="1" si="314"/>
        <v/>
      </c>
      <c r="CWJ19" s="385" t="str">
        <f t="shared" ca="1" si="314"/>
        <v/>
      </c>
      <c r="CWK19" s="385" t="str">
        <f t="shared" ca="1" si="314"/>
        <v/>
      </c>
      <c r="CWL19" s="385" t="str">
        <f t="shared" ca="1" si="314"/>
        <v/>
      </c>
      <c r="CWM19" s="385" t="str">
        <f t="shared" ca="1" si="314"/>
        <v/>
      </c>
      <c r="CWN19" s="385" t="str">
        <f t="shared" ca="1" si="314"/>
        <v/>
      </c>
      <c r="CWO19" s="385" t="str">
        <f t="shared" ca="1" si="314"/>
        <v/>
      </c>
      <c r="CWP19" s="385" t="str">
        <f t="shared" ca="1" si="314"/>
        <v/>
      </c>
      <c r="CWQ19" s="385" t="str">
        <f t="shared" ca="1" si="314"/>
        <v/>
      </c>
      <c r="CWR19" s="385" t="str">
        <f t="shared" ca="1" si="314"/>
        <v/>
      </c>
      <c r="CWS19" s="385" t="str">
        <f t="shared" ca="1" si="314"/>
        <v/>
      </c>
      <c r="CWT19" s="385" t="str">
        <f t="shared" ca="1" si="314"/>
        <v/>
      </c>
      <c r="CWU19" s="385" t="str">
        <f t="shared" ca="1" si="314"/>
        <v/>
      </c>
      <c r="CWV19" s="385" t="str">
        <f t="shared" ca="1" si="314"/>
        <v/>
      </c>
      <c r="CWW19" s="385" t="str">
        <f t="shared" ca="1" si="314"/>
        <v/>
      </c>
      <c r="CWX19" s="385" t="str">
        <f t="shared" ca="1" si="314"/>
        <v/>
      </c>
      <c r="CWY19" s="385" t="str">
        <f t="shared" ca="1" si="314"/>
        <v/>
      </c>
      <c r="CWZ19" s="385" t="str">
        <f t="shared" ca="1" si="314"/>
        <v/>
      </c>
      <c r="CXA19" s="385" t="str">
        <f t="shared" ca="1" si="314"/>
        <v/>
      </c>
      <c r="CXB19" s="385" t="str">
        <f t="shared" ca="1" si="314"/>
        <v/>
      </c>
      <c r="CXC19" s="385" t="str">
        <f t="shared" ca="1" si="314"/>
        <v/>
      </c>
      <c r="CXD19" s="385" t="str">
        <f t="shared" ca="1" si="314"/>
        <v/>
      </c>
      <c r="CXE19" s="385" t="str">
        <f t="shared" ca="1" si="314"/>
        <v/>
      </c>
      <c r="CXF19" s="385" t="str">
        <f t="shared" ca="1" si="314"/>
        <v/>
      </c>
      <c r="CXG19" s="385" t="str">
        <f t="shared" ca="1" si="314"/>
        <v/>
      </c>
      <c r="CXH19" s="385" t="str">
        <f t="shared" ca="1" si="314"/>
        <v/>
      </c>
      <c r="CXI19" s="385" t="str">
        <f t="shared" ca="1" si="314"/>
        <v/>
      </c>
      <c r="CXJ19" s="385" t="str">
        <f t="shared" ca="1" si="314"/>
        <v/>
      </c>
      <c r="CXK19" s="385" t="str">
        <f t="shared" ca="1" si="314"/>
        <v/>
      </c>
      <c r="CXL19" s="385" t="str">
        <f t="shared" ca="1" si="314"/>
        <v/>
      </c>
      <c r="CXM19" s="385" t="str">
        <f t="shared" ca="1" si="314"/>
        <v/>
      </c>
      <c r="CXN19" s="385" t="str">
        <f t="shared" ca="1" si="314"/>
        <v/>
      </c>
      <c r="CXO19" s="385" t="str">
        <f t="shared" ca="1" si="314"/>
        <v/>
      </c>
      <c r="CXP19" s="385" t="str">
        <f t="shared" ca="1" si="314"/>
        <v/>
      </c>
      <c r="CXQ19" s="385" t="str">
        <f t="shared" ca="1" si="314"/>
        <v/>
      </c>
      <c r="CXR19" s="385" t="str">
        <f t="shared" ca="1" si="314"/>
        <v/>
      </c>
      <c r="CXS19" s="385" t="str">
        <f t="shared" ca="1" si="314"/>
        <v/>
      </c>
      <c r="CXT19" s="385" t="str">
        <f t="shared" ca="1" si="314"/>
        <v/>
      </c>
      <c r="CXU19" s="385" t="str">
        <f t="shared" ca="1" si="314"/>
        <v/>
      </c>
      <c r="CXV19" s="385" t="str">
        <f t="shared" ca="1" si="314"/>
        <v/>
      </c>
      <c r="CXW19" s="385" t="str">
        <f t="shared" ca="1" si="314"/>
        <v/>
      </c>
      <c r="CXX19" s="385" t="str">
        <f t="shared" ca="1" si="314"/>
        <v/>
      </c>
      <c r="CXY19" s="385" t="str">
        <f t="shared" ca="1" si="314"/>
        <v/>
      </c>
      <c r="CXZ19" s="385" t="str">
        <f t="shared" ca="1" si="314"/>
        <v/>
      </c>
      <c r="CYA19" s="385" t="str">
        <f t="shared" ca="1" si="314"/>
        <v/>
      </c>
      <c r="CYB19" s="385" t="str">
        <f t="shared" ca="1" si="314"/>
        <v/>
      </c>
      <c r="CYC19" s="385" t="str">
        <f t="shared" ca="1" si="314"/>
        <v/>
      </c>
      <c r="CYD19" s="385" t="str">
        <f t="shared" ca="1" si="314"/>
        <v/>
      </c>
      <c r="CYE19" s="385" t="str">
        <f t="shared" ca="1" si="314"/>
        <v/>
      </c>
      <c r="CYF19" s="385" t="str">
        <f t="shared" ca="1" si="314"/>
        <v/>
      </c>
      <c r="CYG19" s="385" t="str">
        <f t="shared" ca="1" si="314"/>
        <v/>
      </c>
      <c r="CYH19" s="385" t="str">
        <f t="shared" ca="1" si="314"/>
        <v/>
      </c>
      <c r="CYI19" s="385" t="str">
        <f t="shared" ca="1" si="314"/>
        <v/>
      </c>
      <c r="CYJ19" s="385" t="str">
        <f t="shared" ca="1" si="314"/>
        <v/>
      </c>
      <c r="CYK19" s="385" t="str">
        <f t="shared" ca="1" si="314"/>
        <v/>
      </c>
      <c r="CYL19" s="385" t="str">
        <f t="shared" ca="1" si="314"/>
        <v/>
      </c>
      <c r="CYM19" s="385" t="str">
        <f t="shared" ca="1" si="314"/>
        <v/>
      </c>
      <c r="CYN19" s="385" t="str">
        <f t="shared" ca="1" si="314"/>
        <v/>
      </c>
      <c r="CYO19" s="385" t="str">
        <f t="shared" ref="CYO19:DAZ19" ca="1" si="315">IF(CYO18="","",IF(CYO18-CYN18=0,CYN19+1,1))</f>
        <v/>
      </c>
      <c r="CYP19" s="385" t="str">
        <f t="shared" ca="1" si="315"/>
        <v/>
      </c>
      <c r="CYQ19" s="385" t="str">
        <f t="shared" ca="1" si="315"/>
        <v/>
      </c>
      <c r="CYR19" s="385" t="str">
        <f t="shared" ca="1" si="315"/>
        <v/>
      </c>
      <c r="CYS19" s="385" t="str">
        <f t="shared" ca="1" si="315"/>
        <v/>
      </c>
      <c r="CYT19" s="385" t="str">
        <f t="shared" ca="1" si="315"/>
        <v/>
      </c>
      <c r="CYU19" s="385" t="str">
        <f t="shared" ca="1" si="315"/>
        <v/>
      </c>
      <c r="CYV19" s="385" t="str">
        <f t="shared" ca="1" si="315"/>
        <v/>
      </c>
      <c r="CYW19" s="385" t="str">
        <f t="shared" ca="1" si="315"/>
        <v/>
      </c>
      <c r="CYX19" s="385" t="str">
        <f t="shared" ca="1" si="315"/>
        <v/>
      </c>
      <c r="CYY19" s="385" t="str">
        <f t="shared" ca="1" si="315"/>
        <v/>
      </c>
      <c r="CYZ19" s="385" t="str">
        <f t="shared" ca="1" si="315"/>
        <v/>
      </c>
      <c r="CZA19" s="385" t="str">
        <f t="shared" ca="1" si="315"/>
        <v/>
      </c>
      <c r="CZB19" s="385" t="str">
        <f t="shared" ca="1" si="315"/>
        <v/>
      </c>
      <c r="CZC19" s="385" t="str">
        <f t="shared" ca="1" si="315"/>
        <v/>
      </c>
      <c r="CZD19" s="385" t="str">
        <f t="shared" ca="1" si="315"/>
        <v/>
      </c>
      <c r="CZE19" s="385" t="str">
        <f t="shared" ca="1" si="315"/>
        <v/>
      </c>
      <c r="CZF19" s="385" t="str">
        <f t="shared" ca="1" si="315"/>
        <v/>
      </c>
      <c r="CZG19" s="385" t="str">
        <f t="shared" ca="1" si="315"/>
        <v/>
      </c>
      <c r="CZH19" s="385" t="str">
        <f t="shared" ca="1" si="315"/>
        <v/>
      </c>
      <c r="CZI19" s="385" t="str">
        <f t="shared" ca="1" si="315"/>
        <v/>
      </c>
      <c r="CZJ19" s="385" t="str">
        <f t="shared" ca="1" si="315"/>
        <v/>
      </c>
      <c r="CZK19" s="385" t="str">
        <f t="shared" ca="1" si="315"/>
        <v/>
      </c>
      <c r="CZL19" s="385" t="str">
        <f t="shared" ca="1" si="315"/>
        <v/>
      </c>
      <c r="CZM19" s="385" t="str">
        <f t="shared" ca="1" si="315"/>
        <v/>
      </c>
      <c r="CZN19" s="385" t="str">
        <f t="shared" ca="1" si="315"/>
        <v/>
      </c>
      <c r="CZO19" s="385" t="str">
        <f t="shared" ca="1" si="315"/>
        <v/>
      </c>
      <c r="CZP19" s="385" t="str">
        <f t="shared" ca="1" si="315"/>
        <v/>
      </c>
      <c r="CZQ19" s="385" t="str">
        <f t="shared" ca="1" si="315"/>
        <v/>
      </c>
      <c r="CZR19" s="385" t="str">
        <f t="shared" ca="1" si="315"/>
        <v/>
      </c>
      <c r="CZS19" s="385" t="str">
        <f t="shared" ca="1" si="315"/>
        <v/>
      </c>
      <c r="CZT19" s="385" t="str">
        <f t="shared" ca="1" si="315"/>
        <v/>
      </c>
      <c r="CZU19" s="385" t="str">
        <f t="shared" ca="1" si="315"/>
        <v/>
      </c>
      <c r="CZV19" s="385" t="str">
        <f t="shared" ca="1" si="315"/>
        <v/>
      </c>
      <c r="CZW19" s="385" t="str">
        <f t="shared" ca="1" si="315"/>
        <v/>
      </c>
      <c r="CZX19" s="385" t="str">
        <f t="shared" ca="1" si="315"/>
        <v/>
      </c>
      <c r="CZY19" s="385" t="str">
        <f t="shared" ca="1" si="315"/>
        <v/>
      </c>
      <c r="CZZ19" s="385" t="str">
        <f t="shared" ca="1" si="315"/>
        <v/>
      </c>
      <c r="DAA19" s="385" t="str">
        <f t="shared" ca="1" si="315"/>
        <v/>
      </c>
      <c r="DAB19" s="385" t="str">
        <f t="shared" ca="1" si="315"/>
        <v/>
      </c>
      <c r="DAC19" s="385" t="str">
        <f t="shared" ca="1" si="315"/>
        <v/>
      </c>
      <c r="DAD19" s="385" t="str">
        <f t="shared" ca="1" si="315"/>
        <v/>
      </c>
      <c r="DAE19" s="385" t="str">
        <f t="shared" ca="1" si="315"/>
        <v/>
      </c>
      <c r="DAF19" s="385" t="str">
        <f t="shared" ca="1" si="315"/>
        <v/>
      </c>
      <c r="DAG19" s="385" t="str">
        <f t="shared" ca="1" si="315"/>
        <v/>
      </c>
      <c r="DAH19" s="385" t="str">
        <f t="shared" ca="1" si="315"/>
        <v/>
      </c>
      <c r="DAI19" s="385" t="str">
        <f t="shared" ca="1" si="315"/>
        <v/>
      </c>
      <c r="DAJ19" s="385" t="str">
        <f t="shared" ca="1" si="315"/>
        <v/>
      </c>
      <c r="DAK19" s="385" t="str">
        <f t="shared" ca="1" si="315"/>
        <v/>
      </c>
      <c r="DAL19" s="385" t="str">
        <f t="shared" ca="1" si="315"/>
        <v/>
      </c>
      <c r="DAM19" s="385" t="str">
        <f t="shared" ca="1" si="315"/>
        <v/>
      </c>
      <c r="DAN19" s="385" t="str">
        <f t="shared" ca="1" si="315"/>
        <v/>
      </c>
      <c r="DAO19" s="385" t="str">
        <f t="shared" ca="1" si="315"/>
        <v/>
      </c>
      <c r="DAP19" s="385" t="str">
        <f t="shared" ca="1" si="315"/>
        <v/>
      </c>
      <c r="DAQ19" s="385" t="str">
        <f t="shared" ca="1" si="315"/>
        <v/>
      </c>
      <c r="DAR19" s="385" t="str">
        <f t="shared" ca="1" si="315"/>
        <v/>
      </c>
      <c r="DAS19" s="385" t="str">
        <f t="shared" ca="1" si="315"/>
        <v/>
      </c>
      <c r="DAT19" s="385" t="str">
        <f t="shared" ca="1" si="315"/>
        <v/>
      </c>
      <c r="DAU19" s="385" t="str">
        <f t="shared" ca="1" si="315"/>
        <v/>
      </c>
      <c r="DAV19" s="385" t="str">
        <f t="shared" ca="1" si="315"/>
        <v/>
      </c>
      <c r="DAW19" s="385" t="str">
        <f t="shared" ca="1" si="315"/>
        <v/>
      </c>
      <c r="DAX19" s="385" t="str">
        <f t="shared" ca="1" si="315"/>
        <v/>
      </c>
      <c r="DAY19" s="385" t="str">
        <f t="shared" ca="1" si="315"/>
        <v/>
      </c>
      <c r="DAZ19" s="385" t="str">
        <f t="shared" ca="1" si="315"/>
        <v/>
      </c>
      <c r="DBA19" s="385" t="str">
        <f t="shared" ref="DBA19:DDL19" ca="1" si="316">IF(DBA18="","",IF(DBA18-DAZ18=0,DAZ19+1,1))</f>
        <v/>
      </c>
      <c r="DBB19" s="385" t="str">
        <f t="shared" ca="1" si="316"/>
        <v/>
      </c>
      <c r="DBC19" s="385" t="str">
        <f t="shared" ca="1" si="316"/>
        <v/>
      </c>
      <c r="DBD19" s="385" t="str">
        <f t="shared" ca="1" si="316"/>
        <v/>
      </c>
      <c r="DBE19" s="385" t="str">
        <f t="shared" ca="1" si="316"/>
        <v/>
      </c>
      <c r="DBF19" s="385" t="str">
        <f t="shared" ca="1" si="316"/>
        <v/>
      </c>
      <c r="DBG19" s="385" t="str">
        <f t="shared" ca="1" si="316"/>
        <v/>
      </c>
      <c r="DBH19" s="385" t="str">
        <f t="shared" ca="1" si="316"/>
        <v/>
      </c>
      <c r="DBI19" s="385" t="str">
        <f t="shared" ca="1" si="316"/>
        <v/>
      </c>
      <c r="DBJ19" s="385" t="str">
        <f t="shared" ca="1" si="316"/>
        <v/>
      </c>
      <c r="DBK19" s="385" t="str">
        <f t="shared" ca="1" si="316"/>
        <v/>
      </c>
      <c r="DBL19" s="385" t="str">
        <f t="shared" ca="1" si="316"/>
        <v/>
      </c>
      <c r="DBM19" s="385" t="str">
        <f t="shared" ca="1" si="316"/>
        <v/>
      </c>
      <c r="DBN19" s="385" t="str">
        <f t="shared" ca="1" si="316"/>
        <v/>
      </c>
      <c r="DBO19" s="385" t="str">
        <f t="shared" ca="1" si="316"/>
        <v/>
      </c>
      <c r="DBP19" s="385" t="str">
        <f t="shared" ca="1" si="316"/>
        <v/>
      </c>
      <c r="DBQ19" s="385" t="str">
        <f t="shared" ca="1" si="316"/>
        <v/>
      </c>
      <c r="DBR19" s="385" t="str">
        <f t="shared" ca="1" si="316"/>
        <v/>
      </c>
      <c r="DBS19" s="385" t="str">
        <f t="shared" ca="1" si="316"/>
        <v/>
      </c>
      <c r="DBT19" s="385" t="str">
        <f t="shared" ca="1" si="316"/>
        <v/>
      </c>
      <c r="DBU19" s="385" t="str">
        <f t="shared" ca="1" si="316"/>
        <v/>
      </c>
      <c r="DBV19" s="385" t="str">
        <f t="shared" ca="1" si="316"/>
        <v/>
      </c>
      <c r="DBW19" s="385" t="str">
        <f t="shared" ca="1" si="316"/>
        <v/>
      </c>
      <c r="DBX19" s="385" t="str">
        <f t="shared" ca="1" si="316"/>
        <v/>
      </c>
      <c r="DBY19" s="385" t="str">
        <f t="shared" ca="1" si="316"/>
        <v/>
      </c>
      <c r="DBZ19" s="385" t="str">
        <f t="shared" ca="1" si="316"/>
        <v/>
      </c>
      <c r="DCA19" s="385" t="str">
        <f t="shared" ca="1" si="316"/>
        <v/>
      </c>
      <c r="DCB19" s="385" t="str">
        <f t="shared" ca="1" si="316"/>
        <v/>
      </c>
      <c r="DCC19" s="385" t="str">
        <f t="shared" ca="1" si="316"/>
        <v/>
      </c>
      <c r="DCD19" s="385" t="str">
        <f t="shared" ca="1" si="316"/>
        <v/>
      </c>
      <c r="DCE19" s="385" t="str">
        <f t="shared" ca="1" si="316"/>
        <v/>
      </c>
      <c r="DCF19" s="385" t="str">
        <f t="shared" ca="1" si="316"/>
        <v/>
      </c>
      <c r="DCG19" s="385" t="str">
        <f t="shared" ca="1" si="316"/>
        <v/>
      </c>
      <c r="DCH19" s="385" t="str">
        <f t="shared" ca="1" si="316"/>
        <v/>
      </c>
      <c r="DCI19" s="385" t="str">
        <f t="shared" ca="1" si="316"/>
        <v/>
      </c>
      <c r="DCJ19" s="385" t="str">
        <f t="shared" ca="1" si="316"/>
        <v/>
      </c>
      <c r="DCK19" s="385" t="str">
        <f t="shared" ca="1" si="316"/>
        <v/>
      </c>
      <c r="DCL19" s="385" t="str">
        <f t="shared" ca="1" si="316"/>
        <v/>
      </c>
      <c r="DCM19" s="385" t="str">
        <f t="shared" ca="1" si="316"/>
        <v/>
      </c>
      <c r="DCN19" s="385" t="str">
        <f t="shared" ca="1" si="316"/>
        <v/>
      </c>
      <c r="DCO19" s="385" t="str">
        <f t="shared" ca="1" si="316"/>
        <v/>
      </c>
      <c r="DCP19" s="385" t="str">
        <f t="shared" ca="1" si="316"/>
        <v/>
      </c>
      <c r="DCQ19" s="385" t="str">
        <f t="shared" ca="1" si="316"/>
        <v/>
      </c>
      <c r="DCR19" s="385" t="str">
        <f t="shared" ca="1" si="316"/>
        <v/>
      </c>
      <c r="DCS19" s="385" t="str">
        <f t="shared" ca="1" si="316"/>
        <v/>
      </c>
      <c r="DCT19" s="385" t="str">
        <f t="shared" ca="1" si="316"/>
        <v/>
      </c>
      <c r="DCU19" s="385" t="str">
        <f t="shared" ca="1" si="316"/>
        <v/>
      </c>
      <c r="DCV19" s="385" t="str">
        <f t="shared" ca="1" si="316"/>
        <v/>
      </c>
      <c r="DCW19" s="385" t="str">
        <f t="shared" ca="1" si="316"/>
        <v/>
      </c>
      <c r="DCX19" s="385" t="str">
        <f t="shared" ca="1" si="316"/>
        <v/>
      </c>
      <c r="DCY19" s="385" t="str">
        <f t="shared" ca="1" si="316"/>
        <v/>
      </c>
      <c r="DCZ19" s="385" t="str">
        <f t="shared" ca="1" si="316"/>
        <v/>
      </c>
      <c r="DDA19" s="385" t="str">
        <f t="shared" ca="1" si="316"/>
        <v/>
      </c>
      <c r="DDB19" s="385" t="str">
        <f t="shared" ca="1" si="316"/>
        <v/>
      </c>
      <c r="DDC19" s="385" t="str">
        <f t="shared" ca="1" si="316"/>
        <v/>
      </c>
      <c r="DDD19" s="385" t="str">
        <f t="shared" ca="1" si="316"/>
        <v/>
      </c>
      <c r="DDE19" s="385" t="str">
        <f t="shared" ca="1" si="316"/>
        <v/>
      </c>
      <c r="DDF19" s="385" t="str">
        <f t="shared" ca="1" si="316"/>
        <v/>
      </c>
      <c r="DDG19" s="385" t="str">
        <f t="shared" ca="1" si="316"/>
        <v/>
      </c>
      <c r="DDH19" s="385" t="str">
        <f t="shared" ca="1" si="316"/>
        <v/>
      </c>
      <c r="DDI19" s="385" t="str">
        <f t="shared" ca="1" si="316"/>
        <v/>
      </c>
      <c r="DDJ19" s="385" t="str">
        <f t="shared" ca="1" si="316"/>
        <v/>
      </c>
      <c r="DDK19" s="385" t="str">
        <f t="shared" ca="1" si="316"/>
        <v/>
      </c>
      <c r="DDL19" s="385" t="str">
        <f t="shared" ca="1" si="316"/>
        <v/>
      </c>
      <c r="DDM19" s="385" t="str">
        <f t="shared" ref="DDM19:DFX19" ca="1" si="317">IF(DDM18="","",IF(DDM18-DDL18=0,DDL19+1,1))</f>
        <v/>
      </c>
      <c r="DDN19" s="385" t="str">
        <f t="shared" ca="1" si="317"/>
        <v/>
      </c>
      <c r="DDO19" s="385" t="str">
        <f t="shared" ca="1" si="317"/>
        <v/>
      </c>
      <c r="DDP19" s="385" t="str">
        <f t="shared" ca="1" si="317"/>
        <v/>
      </c>
      <c r="DDQ19" s="385" t="str">
        <f t="shared" ca="1" si="317"/>
        <v/>
      </c>
      <c r="DDR19" s="385" t="str">
        <f t="shared" ca="1" si="317"/>
        <v/>
      </c>
      <c r="DDS19" s="385" t="str">
        <f t="shared" ca="1" si="317"/>
        <v/>
      </c>
      <c r="DDT19" s="385" t="str">
        <f t="shared" ca="1" si="317"/>
        <v/>
      </c>
      <c r="DDU19" s="385" t="str">
        <f t="shared" ca="1" si="317"/>
        <v/>
      </c>
      <c r="DDV19" s="385" t="str">
        <f t="shared" ca="1" si="317"/>
        <v/>
      </c>
      <c r="DDW19" s="385" t="str">
        <f t="shared" ca="1" si="317"/>
        <v/>
      </c>
      <c r="DDX19" s="385" t="str">
        <f t="shared" ca="1" si="317"/>
        <v/>
      </c>
      <c r="DDY19" s="385" t="str">
        <f t="shared" ca="1" si="317"/>
        <v/>
      </c>
      <c r="DDZ19" s="385" t="str">
        <f t="shared" ca="1" si="317"/>
        <v/>
      </c>
      <c r="DEA19" s="385" t="str">
        <f t="shared" ca="1" si="317"/>
        <v/>
      </c>
      <c r="DEB19" s="385" t="str">
        <f t="shared" ca="1" si="317"/>
        <v/>
      </c>
      <c r="DEC19" s="385" t="str">
        <f t="shared" ca="1" si="317"/>
        <v/>
      </c>
      <c r="DED19" s="385" t="str">
        <f t="shared" ca="1" si="317"/>
        <v/>
      </c>
      <c r="DEE19" s="385" t="str">
        <f t="shared" ca="1" si="317"/>
        <v/>
      </c>
      <c r="DEF19" s="385" t="str">
        <f t="shared" ca="1" si="317"/>
        <v/>
      </c>
      <c r="DEG19" s="385" t="str">
        <f t="shared" ca="1" si="317"/>
        <v/>
      </c>
      <c r="DEH19" s="385" t="str">
        <f t="shared" ca="1" si="317"/>
        <v/>
      </c>
      <c r="DEI19" s="385" t="str">
        <f t="shared" ca="1" si="317"/>
        <v/>
      </c>
      <c r="DEJ19" s="385" t="str">
        <f t="shared" ca="1" si="317"/>
        <v/>
      </c>
      <c r="DEK19" s="385" t="str">
        <f t="shared" ca="1" si="317"/>
        <v/>
      </c>
      <c r="DEL19" s="385" t="str">
        <f t="shared" ca="1" si="317"/>
        <v/>
      </c>
      <c r="DEM19" s="385" t="str">
        <f t="shared" ca="1" si="317"/>
        <v/>
      </c>
      <c r="DEN19" s="385" t="str">
        <f t="shared" ca="1" si="317"/>
        <v/>
      </c>
      <c r="DEO19" s="385" t="str">
        <f t="shared" ca="1" si="317"/>
        <v/>
      </c>
      <c r="DEP19" s="385" t="str">
        <f t="shared" ca="1" si="317"/>
        <v/>
      </c>
      <c r="DEQ19" s="385" t="str">
        <f t="shared" ca="1" si="317"/>
        <v/>
      </c>
      <c r="DER19" s="385" t="str">
        <f t="shared" ca="1" si="317"/>
        <v/>
      </c>
      <c r="DES19" s="385" t="str">
        <f t="shared" ca="1" si="317"/>
        <v/>
      </c>
      <c r="DET19" s="385" t="str">
        <f t="shared" ca="1" si="317"/>
        <v/>
      </c>
      <c r="DEU19" s="385" t="str">
        <f t="shared" ca="1" si="317"/>
        <v/>
      </c>
      <c r="DEV19" s="385" t="str">
        <f t="shared" ca="1" si="317"/>
        <v/>
      </c>
      <c r="DEW19" s="385" t="str">
        <f t="shared" ca="1" si="317"/>
        <v/>
      </c>
      <c r="DEX19" s="385" t="str">
        <f t="shared" ca="1" si="317"/>
        <v/>
      </c>
      <c r="DEY19" s="385" t="str">
        <f t="shared" ca="1" si="317"/>
        <v/>
      </c>
      <c r="DEZ19" s="385" t="str">
        <f t="shared" ca="1" si="317"/>
        <v/>
      </c>
      <c r="DFA19" s="385" t="str">
        <f t="shared" ca="1" si="317"/>
        <v/>
      </c>
      <c r="DFB19" s="385" t="str">
        <f t="shared" ca="1" si="317"/>
        <v/>
      </c>
      <c r="DFC19" s="385" t="str">
        <f t="shared" ca="1" si="317"/>
        <v/>
      </c>
      <c r="DFD19" s="385" t="str">
        <f t="shared" ca="1" si="317"/>
        <v/>
      </c>
      <c r="DFE19" s="385" t="str">
        <f t="shared" ca="1" si="317"/>
        <v/>
      </c>
      <c r="DFF19" s="385" t="str">
        <f t="shared" ca="1" si="317"/>
        <v/>
      </c>
      <c r="DFG19" s="385" t="str">
        <f t="shared" ca="1" si="317"/>
        <v/>
      </c>
      <c r="DFH19" s="385" t="str">
        <f t="shared" ca="1" si="317"/>
        <v/>
      </c>
      <c r="DFI19" s="385" t="str">
        <f t="shared" ca="1" si="317"/>
        <v/>
      </c>
      <c r="DFJ19" s="385" t="str">
        <f t="shared" ca="1" si="317"/>
        <v/>
      </c>
      <c r="DFK19" s="385" t="str">
        <f t="shared" ca="1" si="317"/>
        <v/>
      </c>
      <c r="DFL19" s="385" t="str">
        <f t="shared" ca="1" si="317"/>
        <v/>
      </c>
      <c r="DFM19" s="385" t="str">
        <f t="shared" ca="1" si="317"/>
        <v/>
      </c>
      <c r="DFN19" s="385" t="str">
        <f t="shared" ca="1" si="317"/>
        <v/>
      </c>
      <c r="DFO19" s="385" t="str">
        <f t="shared" ca="1" si="317"/>
        <v/>
      </c>
      <c r="DFP19" s="385" t="str">
        <f t="shared" ca="1" si="317"/>
        <v/>
      </c>
      <c r="DFQ19" s="385" t="str">
        <f t="shared" ca="1" si="317"/>
        <v/>
      </c>
      <c r="DFR19" s="385" t="str">
        <f t="shared" ca="1" si="317"/>
        <v/>
      </c>
      <c r="DFS19" s="385" t="str">
        <f t="shared" ca="1" si="317"/>
        <v/>
      </c>
      <c r="DFT19" s="385" t="str">
        <f t="shared" ca="1" si="317"/>
        <v/>
      </c>
      <c r="DFU19" s="385" t="str">
        <f t="shared" ca="1" si="317"/>
        <v/>
      </c>
      <c r="DFV19" s="385" t="str">
        <f t="shared" ca="1" si="317"/>
        <v/>
      </c>
      <c r="DFW19" s="385" t="str">
        <f t="shared" ca="1" si="317"/>
        <v/>
      </c>
      <c r="DFX19" s="385" t="str">
        <f t="shared" ca="1" si="317"/>
        <v/>
      </c>
      <c r="DFY19" s="385" t="str">
        <f t="shared" ref="DFY19:DIJ19" ca="1" si="318">IF(DFY18="","",IF(DFY18-DFX18=0,DFX19+1,1))</f>
        <v/>
      </c>
      <c r="DFZ19" s="385" t="str">
        <f t="shared" ca="1" si="318"/>
        <v/>
      </c>
      <c r="DGA19" s="385" t="str">
        <f t="shared" ca="1" si="318"/>
        <v/>
      </c>
      <c r="DGB19" s="385" t="str">
        <f t="shared" ca="1" si="318"/>
        <v/>
      </c>
      <c r="DGC19" s="385" t="str">
        <f t="shared" ca="1" si="318"/>
        <v/>
      </c>
      <c r="DGD19" s="385" t="str">
        <f t="shared" ca="1" si="318"/>
        <v/>
      </c>
      <c r="DGE19" s="385" t="str">
        <f t="shared" ca="1" si="318"/>
        <v/>
      </c>
      <c r="DGF19" s="385" t="str">
        <f t="shared" ca="1" si="318"/>
        <v/>
      </c>
      <c r="DGG19" s="385" t="str">
        <f t="shared" ca="1" si="318"/>
        <v/>
      </c>
      <c r="DGH19" s="385" t="str">
        <f t="shared" ca="1" si="318"/>
        <v/>
      </c>
      <c r="DGI19" s="385" t="str">
        <f t="shared" ca="1" si="318"/>
        <v/>
      </c>
      <c r="DGJ19" s="385" t="str">
        <f t="shared" ca="1" si="318"/>
        <v/>
      </c>
      <c r="DGK19" s="385" t="str">
        <f t="shared" ca="1" si="318"/>
        <v/>
      </c>
      <c r="DGL19" s="385" t="str">
        <f t="shared" ca="1" si="318"/>
        <v/>
      </c>
      <c r="DGM19" s="385" t="str">
        <f t="shared" ca="1" si="318"/>
        <v/>
      </c>
      <c r="DGN19" s="385" t="str">
        <f t="shared" ca="1" si="318"/>
        <v/>
      </c>
      <c r="DGO19" s="385" t="str">
        <f t="shared" ca="1" si="318"/>
        <v/>
      </c>
      <c r="DGP19" s="385" t="str">
        <f t="shared" ca="1" si="318"/>
        <v/>
      </c>
      <c r="DGQ19" s="385" t="str">
        <f t="shared" ca="1" si="318"/>
        <v/>
      </c>
      <c r="DGR19" s="385" t="str">
        <f t="shared" ca="1" si="318"/>
        <v/>
      </c>
      <c r="DGS19" s="385" t="str">
        <f t="shared" ca="1" si="318"/>
        <v/>
      </c>
      <c r="DGT19" s="385" t="str">
        <f t="shared" ca="1" si="318"/>
        <v/>
      </c>
      <c r="DGU19" s="385" t="str">
        <f t="shared" ca="1" si="318"/>
        <v/>
      </c>
      <c r="DGV19" s="385" t="str">
        <f t="shared" ca="1" si="318"/>
        <v/>
      </c>
      <c r="DGW19" s="385" t="str">
        <f t="shared" ca="1" si="318"/>
        <v/>
      </c>
      <c r="DGX19" s="385" t="str">
        <f t="shared" ca="1" si="318"/>
        <v/>
      </c>
      <c r="DGY19" s="385" t="str">
        <f t="shared" ca="1" si="318"/>
        <v/>
      </c>
      <c r="DGZ19" s="385" t="str">
        <f t="shared" ca="1" si="318"/>
        <v/>
      </c>
      <c r="DHA19" s="385" t="str">
        <f t="shared" ca="1" si="318"/>
        <v/>
      </c>
      <c r="DHB19" s="385" t="str">
        <f t="shared" ca="1" si="318"/>
        <v/>
      </c>
      <c r="DHC19" s="385" t="str">
        <f t="shared" ca="1" si="318"/>
        <v/>
      </c>
      <c r="DHD19" s="385" t="str">
        <f t="shared" ca="1" si="318"/>
        <v/>
      </c>
      <c r="DHE19" s="385" t="str">
        <f t="shared" ca="1" si="318"/>
        <v/>
      </c>
      <c r="DHF19" s="385" t="str">
        <f t="shared" ca="1" si="318"/>
        <v/>
      </c>
      <c r="DHG19" s="385" t="str">
        <f t="shared" ca="1" si="318"/>
        <v/>
      </c>
      <c r="DHH19" s="385" t="str">
        <f t="shared" ca="1" si="318"/>
        <v/>
      </c>
      <c r="DHI19" s="385" t="str">
        <f t="shared" ca="1" si="318"/>
        <v/>
      </c>
      <c r="DHJ19" s="385" t="str">
        <f t="shared" ca="1" si="318"/>
        <v/>
      </c>
      <c r="DHK19" s="385" t="str">
        <f t="shared" ca="1" si="318"/>
        <v/>
      </c>
      <c r="DHL19" s="385" t="str">
        <f t="shared" ca="1" si="318"/>
        <v/>
      </c>
      <c r="DHM19" s="385" t="str">
        <f t="shared" ca="1" si="318"/>
        <v/>
      </c>
      <c r="DHN19" s="385" t="str">
        <f t="shared" ca="1" si="318"/>
        <v/>
      </c>
      <c r="DHO19" s="385" t="str">
        <f t="shared" ca="1" si="318"/>
        <v/>
      </c>
      <c r="DHP19" s="385" t="str">
        <f t="shared" ca="1" si="318"/>
        <v/>
      </c>
      <c r="DHQ19" s="385" t="str">
        <f t="shared" ca="1" si="318"/>
        <v/>
      </c>
      <c r="DHR19" s="385" t="str">
        <f t="shared" ca="1" si="318"/>
        <v/>
      </c>
      <c r="DHS19" s="385" t="str">
        <f t="shared" ca="1" si="318"/>
        <v/>
      </c>
      <c r="DHT19" s="385" t="str">
        <f t="shared" ca="1" si="318"/>
        <v/>
      </c>
      <c r="DHU19" s="385" t="str">
        <f t="shared" ca="1" si="318"/>
        <v/>
      </c>
      <c r="DHV19" s="385" t="str">
        <f t="shared" ca="1" si="318"/>
        <v/>
      </c>
      <c r="DHW19" s="385" t="str">
        <f t="shared" ca="1" si="318"/>
        <v/>
      </c>
      <c r="DHX19" s="385" t="str">
        <f t="shared" ca="1" si="318"/>
        <v/>
      </c>
      <c r="DHY19" s="385" t="str">
        <f t="shared" ca="1" si="318"/>
        <v/>
      </c>
      <c r="DHZ19" s="385" t="str">
        <f t="shared" ca="1" si="318"/>
        <v/>
      </c>
      <c r="DIA19" s="385" t="str">
        <f t="shared" ca="1" si="318"/>
        <v/>
      </c>
      <c r="DIB19" s="385" t="str">
        <f t="shared" ca="1" si="318"/>
        <v/>
      </c>
      <c r="DIC19" s="385" t="str">
        <f t="shared" ca="1" si="318"/>
        <v/>
      </c>
      <c r="DID19" s="385" t="str">
        <f t="shared" ca="1" si="318"/>
        <v/>
      </c>
      <c r="DIE19" s="385" t="str">
        <f t="shared" ca="1" si="318"/>
        <v/>
      </c>
      <c r="DIF19" s="385" t="str">
        <f t="shared" ca="1" si="318"/>
        <v/>
      </c>
      <c r="DIG19" s="385" t="str">
        <f t="shared" ca="1" si="318"/>
        <v/>
      </c>
      <c r="DIH19" s="385" t="str">
        <f t="shared" ca="1" si="318"/>
        <v/>
      </c>
      <c r="DII19" s="385" t="str">
        <f t="shared" ca="1" si="318"/>
        <v/>
      </c>
      <c r="DIJ19" s="385" t="str">
        <f t="shared" ca="1" si="318"/>
        <v/>
      </c>
      <c r="DIK19" s="385" t="str">
        <f t="shared" ref="DIK19:DKV19" ca="1" si="319">IF(DIK18="","",IF(DIK18-DIJ18=0,DIJ19+1,1))</f>
        <v/>
      </c>
      <c r="DIL19" s="385" t="str">
        <f t="shared" ca="1" si="319"/>
        <v/>
      </c>
      <c r="DIM19" s="385" t="str">
        <f t="shared" ca="1" si="319"/>
        <v/>
      </c>
      <c r="DIN19" s="385" t="str">
        <f t="shared" ca="1" si="319"/>
        <v/>
      </c>
      <c r="DIO19" s="385" t="str">
        <f t="shared" ca="1" si="319"/>
        <v/>
      </c>
      <c r="DIP19" s="385" t="str">
        <f t="shared" ca="1" si="319"/>
        <v/>
      </c>
      <c r="DIQ19" s="385" t="str">
        <f t="shared" ca="1" si="319"/>
        <v/>
      </c>
      <c r="DIR19" s="385" t="str">
        <f t="shared" ca="1" si="319"/>
        <v/>
      </c>
      <c r="DIS19" s="385" t="str">
        <f t="shared" ca="1" si="319"/>
        <v/>
      </c>
      <c r="DIT19" s="385" t="str">
        <f t="shared" ca="1" si="319"/>
        <v/>
      </c>
      <c r="DIU19" s="385" t="str">
        <f t="shared" ca="1" si="319"/>
        <v/>
      </c>
      <c r="DIV19" s="385" t="str">
        <f t="shared" ca="1" si="319"/>
        <v/>
      </c>
      <c r="DIW19" s="385" t="str">
        <f t="shared" ca="1" si="319"/>
        <v/>
      </c>
      <c r="DIX19" s="385" t="str">
        <f t="shared" ca="1" si="319"/>
        <v/>
      </c>
      <c r="DIY19" s="385" t="str">
        <f t="shared" ca="1" si="319"/>
        <v/>
      </c>
      <c r="DIZ19" s="385" t="str">
        <f t="shared" ca="1" si="319"/>
        <v/>
      </c>
      <c r="DJA19" s="385" t="str">
        <f t="shared" ca="1" si="319"/>
        <v/>
      </c>
      <c r="DJB19" s="385" t="str">
        <f t="shared" ca="1" si="319"/>
        <v/>
      </c>
      <c r="DJC19" s="385" t="str">
        <f t="shared" ca="1" si="319"/>
        <v/>
      </c>
      <c r="DJD19" s="385" t="str">
        <f t="shared" ca="1" si="319"/>
        <v/>
      </c>
      <c r="DJE19" s="385" t="str">
        <f t="shared" ca="1" si="319"/>
        <v/>
      </c>
      <c r="DJF19" s="385" t="str">
        <f t="shared" ca="1" si="319"/>
        <v/>
      </c>
      <c r="DJG19" s="385" t="str">
        <f t="shared" ca="1" si="319"/>
        <v/>
      </c>
      <c r="DJH19" s="385" t="str">
        <f t="shared" ca="1" si="319"/>
        <v/>
      </c>
      <c r="DJI19" s="385" t="str">
        <f t="shared" ca="1" si="319"/>
        <v/>
      </c>
      <c r="DJJ19" s="385" t="str">
        <f t="shared" ca="1" si="319"/>
        <v/>
      </c>
      <c r="DJK19" s="385" t="str">
        <f t="shared" ca="1" si="319"/>
        <v/>
      </c>
      <c r="DJL19" s="385" t="str">
        <f t="shared" ca="1" si="319"/>
        <v/>
      </c>
      <c r="DJM19" s="385" t="str">
        <f t="shared" ca="1" si="319"/>
        <v/>
      </c>
      <c r="DJN19" s="385" t="str">
        <f t="shared" ca="1" si="319"/>
        <v/>
      </c>
      <c r="DJO19" s="385" t="str">
        <f t="shared" ca="1" si="319"/>
        <v/>
      </c>
      <c r="DJP19" s="385" t="str">
        <f t="shared" ca="1" si="319"/>
        <v/>
      </c>
      <c r="DJQ19" s="385" t="str">
        <f t="shared" ca="1" si="319"/>
        <v/>
      </c>
      <c r="DJR19" s="385" t="str">
        <f t="shared" ca="1" si="319"/>
        <v/>
      </c>
      <c r="DJS19" s="385" t="str">
        <f t="shared" ca="1" si="319"/>
        <v/>
      </c>
      <c r="DJT19" s="385" t="str">
        <f t="shared" ca="1" si="319"/>
        <v/>
      </c>
      <c r="DJU19" s="385" t="str">
        <f t="shared" ca="1" si="319"/>
        <v/>
      </c>
      <c r="DJV19" s="385" t="str">
        <f t="shared" ca="1" si="319"/>
        <v/>
      </c>
      <c r="DJW19" s="385" t="str">
        <f t="shared" ca="1" si="319"/>
        <v/>
      </c>
      <c r="DJX19" s="385" t="str">
        <f t="shared" ca="1" si="319"/>
        <v/>
      </c>
      <c r="DJY19" s="385" t="str">
        <f t="shared" ca="1" si="319"/>
        <v/>
      </c>
      <c r="DJZ19" s="385" t="str">
        <f t="shared" ca="1" si="319"/>
        <v/>
      </c>
      <c r="DKA19" s="385" t="str">
        <f t="shared" ca="1" si="319"/>
        <v/>
      </c>
      <c r="DKB19" s="385" t="str">
        <f t="shared" ca="1" si="319"/>
        <v/>
      </c>
      <c r="DKC19" s="385" t="str">
        <f t="shared" ca="1" si="319"/>
        <v/>
      </c>
      <c r="DKD19" s="385" t="str">
        <f t="shared" ca="1" si="319"/>
        <v/>
      </c>
      <c r="DKE19" s="385" t="str">
        <f t="shared" ca="1" si="319"/>
        <v/>
      </c>
      <c r="DKF19" s="385" t="str">
        <f t="shared" ca="1" si="319"/>
        <v/>
      </c>
      <c r="DKG19" s="385" t="str">
        <f t="shared" ca="1" si="319"/>
        <v/>
      </c>
      <c r="DKH19" s="385" t="str">
        <f t="shared" ca="1" si="319"/>
        <v/>
      </c>
      <c r="DKI19" s="385" t="str">
        <f t="shared" ca="1" si="319"/>
        <v/>
      </c>
      <c r="DKJ19" s="385" t="str">
        <f t="shared" ca="1" si="319"/>
        <v/>
      </c>
      <c r="DKK19" s="385" t="str">
        <f t="shared" ca="1" si="319"/>
        <v/>
      </c>
      <c r="DKL19" s="385" t="str">
        <f t="shared" ca="1" si="319"/>
        <v/>
      </c>
      <c r="DKM19" s="385" t="str">
        <f t="shared" ca="1" si="319"/>
        <v/>
      </c>
      <c r="DKN19" s="385" t="str">
        <f t="shared" ca="1" si="319"/>
        <v/>
      </c>
      <c r="DKO19" s="385" t="str">
        <f t="shared" ca="1" si="319"/>
        <v/>
      </c>
      <c r="DKP19" s="385" t="str">
        <f t="shared" ca="1" si="319"/>
        <v/>
      </c>
      <c r="DKQ19" s="385" t="str">
        <f t="shared" ca="1" si="319"/>
        <v/>
      </c>
      <c r="DKR19" s="385" t="str">
        <f t="shared" ca="1" si="319"/>
        <v/>
      </c>
      <c r="DKS19" s="385" t="str">
        <f t="shared" ca="1" si="319"/>
        <v/>
      </c>
      <c r="DKT19" s="385" t="str">
        <f t="shared" ca="1" si="319"/>
        <v/>
      </c>
      <c r="DKU19" s="385" t="str">
        <f t="shared" ca="1" si="319"/>
        <v/>
      </c>
      <c r="DKV19" s="385" t="str">
        <f t="shared" ca="1" si="319"/>
        <v/>
      </c>
      <c r="DKW19" s="385" t="str">
        <f t="shared" ref="DKW19:DNH19" ca="1" si="320">IF(DKW18="","",IF(DKW18-DKV18=0,DKV19+1,1))</f>
        <v/>
      </c>
      <c r="DKX19" s="385" t="str">
        <f t="shared" ca="1" si="320"/>
        <v/>
      </c>
      <c r="DKY19" s="385" t="str">
        <f t="shared" ca="1" si="320"/>
        <v/>
      </c>
      <c r="DKZ19" s="385" t="str">
        <f t="shared" ca="1" si="320"/>
        <v/>
      </c>
      <c r="DLA19" s="385" t="str">
        <f t="shared" ca="1" si="320"/>
        <v/>
      </c>
      <c r="DLB19" s="385" t="str">
        <f t="shared" ca="1" si="320"/>
        <v/>
      </c>
      <c r="DLC19" s="385" t="str">
        <f t="shared" ca="1" si="320"/>
        <v/>
      </c>
      <c r="DLD19" s="385" t="str">
        <f t="shared" ca="1" si="320"/>
        <v/>
      </c>
      <c r="DLE19" s="385" t="str">
        <f t="shared" ca="1" si="320"/>
        <v/>
      </c>
      <c r="DLF19" s="385" t="str">
        <f t="shared" ca="1" si="320"/>
        <v/>
      </c>
      <c r="DLG19" s="385" t="str">
        <f t="shared" ca="1" si="320"/>
        <v/>
      </c>
      <c r="DLH19" s="385" t="str">
        <f t="shared" ca="1" si="320"/>
        <v/>
      </c>
      <c r="DLI19" s="385" t="str">
        <f t="shared" ca="1" si="320"/>
        <v/>
      </c>
      <c r="DLJ19" s="385" t="str">
        <f t="shared" ca="1" si="320"/>
        <v/>
      </c>
      <c r="DLK19" s="385" t="str">
        <f t="shared" ca="1" si="320"/>
        <v/>
      </c>
      <c r="DLL19" s="385" t="str">
        <f t="shared" ca="1" si="320"/>
        <v/>
      </c>
      <c r="DLM19" s="385" t="str">
        <f t="shared" ca="1" si="320"/>
        <v/>
      </c>
      <c r="DLN19" s="385" t="str">
        <f t="shared" ca="1" si="320"/>
        <v/>
      </c>
      <c r="DLO19" s="385" t="str">
        <f t="shared" ca="1" si="320"/>
        <v/>
      </c>
      <c r="DLP19" s="385" t="str">
        <f t="shared" ca="1" si="320"/>
        <v/>
      </c>
      <c r="DLQ19" s="385" t="str">
        <f t="shared" ca="1" si="320"/>
        <v/>
      </c>
      <c r="DLR19" s="385" t="str">
        <f t="shared" ca="1" si="320"/>
        <v/>
      </c>
      <c r="DLS19" s="385" t="str">
        <f t="shared" ca="1" si="320"/>
        <v/>
      </c>
      <c r="DLT19" s="385" t="str">
        <f t="shared" ca="1" si="320"/>
        <v/>
      </c>
      <c r="DLU19" s="385" t="str">
        <f t="shared" ca="1" si="320"/>
        <v/>
      </c>
      <c r="DLV19" s="385" t="str">
        <f t="shared" ca="1" si="320"/>
        <v/>
      </c>
      <c r="DLW19" s="385" t="str">
        <f t="shared" ca="1" si="320"/>
        <v/>
      </c>
      <c r="DLX19" s="385" t="str">
        <f t="shared" ca="1" si="320"/>
        <v/>
      </c>
      <c r="DLY19" s="385" t="str">
        <f t="shared" ca="1" si="320"/>
        <v/>
      </c>
      <c r="DLZ19" s="385" t="str">
        <f t="shared" ca="1" si="320"/>
        <v/>
      </c>
      <c r="DMA19" s="385" t="str">
        <f t="shared" ca="1" si="320"/>
        <v/>
      </c>
      <c r="DMB19" s="385" t="str">
        <f t="shared" ca="1" si="320"/>
        <v/>
      </c>
      <c r="DMC19" s="385" t="str">
        <f t="shared" ca="1" si="320"/>
        <v/>
      </c>
      <c r="DMD19" s="385" t="str">
        <f t="shared" ca="1" si="320"/>
        <v/>
      </c>
      <c r="DME19" s="385" t="str">
        <f t="shared" ca="1" si="320"/>
        <v/>
      </c>
      <c r="DMF19" s="385" t="str">
        <f t="shared" ca="1" si="320"/>
        <v/>
      </c>
      <c r="DMG19" s="385" t="str">
        <f t="shared" ca="1" si="320"/>
        <v/>
      </c>
      <c r="DMH19" s="385" t="str">
        <f t="shared" ca="1" si="320"/>
        <v/>
      </c>
      <c r="DMI19" s="385" t="str">
        <f t="shared" ca="1" si="320"/>
        <v/>
      </c>
      <c r="DMJ19" s="385" t="str">
        <f t="shared" ca="1" si="320"/>
        <v/>
      </c>
      <c r="DMK19" s="385" t="str">
        <f t="shared" ca="1" si="320"/>
        <v/>
      </c>
      <c r="DML19" s="385" t="str">
        <f t="shared" ca="1" si="320"/>
        <v/>
      </c>
      <c r="DMM19" s="385" t="str">
        <f t="shared" ca="1" si="320"/>
        <v/>
      </c>
      <c r="DMN19" s="385" t="str">
        <f t="shared" ca="1" si="320"/>
        <v/>
      </c>
      <c r="DMO19" s="385" t="str">
        <f t="shared" ca="1" si="320"/>
        <v/>
      </c>
      <c r="DMP19" s="385" t="str">
        <f t="shared" ca="1" si="320"/>
        <v/>
      </c>
      <c r="DMQ19" s="385" t="str">
        <f t="shared" ca="1" si="320"/>
        <v/>
      </c>
      <c r="DMR19" s="385" t="str">
        <f t="shared" ca="1" si="320"/>
        <v/>
      </c>
      <c r="DMS19" s="385" t="str">
        <f t="shared" ca="1" si="320"/>
        <v/>
      </c>
      <c r="DMT19" s="385" t="str">
        <f t="shared" ca="1" si="320"/>
        <v/>
      </c>
      <c r="DMU19" s="385" t="str">
        <f t="shared" ca="1" si="320"/>
        <v/>
      </c>
      <c r="DMV19" s="385" t="str">
        <f t="shared" ca="1" si="320"/>
        <v/>
      </c>
      <c r="DMW19" s="385" t="str">
        <f t="shared" ca="1" si="320"/>
        <v/>
      </c>
      <c r="DMX19" s="385" t="str">
        <f t="shared" ca="1" si="320"/>
        <v/>
      </c>
      <c r="DMY19" s="385" t="str">
        <f t="shared" ca="1" si="320"/>
        <v/>
      </c>
      <c r="DMZ19" s="385" t="str">
        <f t="shared" ca="1" si="320"/>
        <v/>
      </c>
      <c r="DNA19" s="385" t="str">
        <f t="shared" ca="1" si="320"/>
        <v/>
      </c>
      <c r="DNB19" s="385" t="str">
        <f t="shared" ca="1" si="320"/>
        <v/>
      </c>
      <c r="DNC19" s="385" t="str">
        <f t="shared" ca="1" si="320"/>
        <v/>
      </c>
      <c r="DND19" s="385" t="str">
        <f t="shared" ca="1" si="320"/>
        <v/>
      </c>
      <c r="DNE19" s="385" t="str">
        <f t="shared" ca="1" si="320"/>
        <v/>
      </c>
      <c r="DNF19" s="385" t="str">
        <f t="shared" ca="1" si="320"/>
        <v/>
      </c>
      <c r="DNG19" s="385" t="str">
        <f t="shared" ca="1" si="320"/>
        <v/>
      </c>
      <c r="DNH19" s="385" t="str">
        <f t="shared" ca="1" si="320"/>
        <v/>
      </c>
      <c r="DNI19" s="385" t="str">
        <f t="shared" ref="DNI19:DPT19" ca="1" si="321">IF(DNI18="","",IF(DNI18-DNH18=0,DNH19+1,1))</f>
        <v/>
      </c>
      <c r="DNJ19" s="385" t="str">
        <f t="shared" ca="1" si="321"/>
        <v/>
      </c>
      <c r="DNK19" s="385" t="str">
        <f t="shared" ca="1" si="321"/>
        <v/>
      </c>
      <c r="DNL19" s="385" t="str">
        <f t="shared" ca="1" si="321"/>
        <v/>
      </c>
      <c r="DNM19" s="385" t="str">
        <f t="shared" ca="1" si="321"/>
        <v/>
      </c>
      <c r="DNN19" s="385" t="str">
        <f t="shared" ca="1" si="321"/>
        <v/>
      </c>
      <c r="DNO19" s="385" t="str">
        <f t="shared" ca="1" si="321"/>
        <v/>
      </c>
      <c r="DNP19" s="385" t="str">
        <f t="shared" ca="1" si="321"/>
        <v/>
      </c>
      <c r="DNQ19" s="385" t="str">
        <f t="shared" ca="1" si="321"/>
        <v/>
      </c>
      <c r="DNR19" s="385" t="str">
        <f t="shared" ca="1" si="321"/>
        <v/>
      </c>
      <c r="DNS19" s="385" t="str">
        <f t="shared" ca="1" si="321"/>
        <v/>
      </c>
      <c r="DNT19" s="385" t="str">
        <f t="shared" ca="1" si="321"/>
        <v/>
      </c>
      <c r="DNU19" s="385" t="str">
        <f t="shared" ca="1" si="321"/>
        <v/>
      </c>
      <c r="DNV19" s="385" t="str">
        <f t="shared" ca="1" si="321"/>
        <v/>
      </c>
      <c r="DNW19" s="385" t="str">
        <f t="shared" ca="1" si="321"/>
        <v/>
      </c>
      <c r="DNX19" s="385" t="str">
        <f t="shared" ca="1" si="321"/>
        <v/>
      </c>
      <c r="DNY19" s="385" t="str">
        <f t="shared" ca="1" si="321"/>
        <v/>
      </c>
      <c r="DNZ19" s="385" t="str">
        <f t="shared" ca="1" si="321"/>
        <v/>
      </c>
      <c r="DOA19" s="385" t="str">
        <f t="shared" ca="1" si="321"/>
        <v/>
      </c>
      <c r="DOB19" s="385" t="str">
        <f t="shared" ca="1" si="321"/>
        <v/>
      </c>
      <c r="DOC19" s="385" t="str">
        <f t="shared" ca="1" si="321"/>
        <v/>
      </c>
      <c r="DOD19" s="385" t="str">
        <f t="shared" ca="1" si="321"/>
        <v/>
      </c>
      <c r="DOE19" s="385" t="str">
        <f t="shared" ca="1" si="321"/>
        <v/>
      </c>
      <c r="DOF19" s="385" t="str">
        <f t="shared" ca="1" si="321"/>
        <v/>
      </c>
      <c r="DOG19" s="385" t="str">
        <f t="shared" ca="1" si="321"/>
        <v/>
      </c>
      <c r="DOH19" s="385" t="str">
        <f t="shared" ca="1" si="321"/>
        <v/>
      </c>
      <c r="DOI19" s="385" t="str">
        <f t="shared" ca="1" si="321"/>
        <v/>
      </c>
      <c r="DOJ19" s="385" t="str">
        <f t="shared" ca="1" si="321"/>
        <v/>
      </c>
      <c r="DOK19" s="385" t="str">
        <f t="shared" ca="1" si="321"/>
        <v/>
      </c>
      <c r="DOL19" s="385" t="str">
        <f t="shared" ca="1" si="321"/>
        <v/>
      </c>
      <c r="DOM19" s="385" t="str">
        <f t="shared" ca="1" si="321"/>
        <v/>
      </c>
      <c r="DON19" s="385" t="str">
        <f t="shared" ca="1" si="321"/>
        <v/>
      </c>
      <c r="DOO19" s="385" t="str">
        <f t="shared" ca="1" si="321"/>
        <v/>
      </c>
      <c r="DOP19" s="385" t="str">
        <f t="shared" ca="1" si="321"/>
        <v/>
      </c>
      <c r="DOQ19" s="385" t="str">
        <f t="shared" ca="1" si="321"/>
        <v/>
      </c>
      <c r="DOR19" s="385" t="str">
        <f t="shared" ca="1" si="321"/>
        <v/>
      </c>
      <c r="DOS19" s="385" t="str">
        <f t="shared" ca="1" si="321"/>
        <v/>
      </c>
      <c r="DOT19" s="385" t="str">
        <f t="shared" ca="1" si="321"/>
        <v/>
      </c>
      <c r="DOU19" s="385" t="str">
        <f t="shared" ca="1" si="321"/>
        <v/>
      </c>
      <c r="DOV19" s="385" t="str">
        <f t="shared" ca="1" si="321"/>
        <v/>
      </c>
      <c r="DOW19" s="385" t="str">
        <f t="shared" ca="1" si="321"/>
        <v/>
      </c>
      <c r="DOX19" s="385" t="str">
        <f t="shared" ca="1" si="321"/>
        <v/>
      </c>
      <c r="DOY19" s="385" t="str">
        <f t="shared" ca="1" si="321"/>
        <v/>
      </c>
      <c r="DOZ19" s="385" t="str">
        <f t="shared" ca="1" si="321"/>
        <v/>
      </c>
      <c r="DPA19" s="385" t="str">
        <f t="shared" ca="1" si="321"/>
        <v/>
      </c>
      <c r="DPB19" s="385" t="str">
        <f t="shared" ca="1" si="321"/>
        <v/>
      </c>
      <c r="DPC19" s="385" t="str">
        <f t="shared" ca="1" si="321"/>
        <v/>
      </c>
      <c r="DPD19" s="385" t="str">
        <f t="shared" ca="1" si="321"/>
        <v/>
      </c>
      <c r="DPE19" s="385" t="str">
        <f t="shared" ca="1" si="321"/>
        <v/>
      </c>
      <c r="DPF19" s="385" t="str">
        <f t="shared" ca="1" si="321"/>
        <v/>
      </c>
      <c r="DPG19" s="385" t="str">
        <f t="shared" ca="1" si="321"/>
        <v/>
      </c>
      <c r="DPH19" s="385" t="str">
        <f t="shared" ca="1" si="321"/>
        <v/>
      </c>
      <c r="DPI19" s="385" t="str">
        <f t="shared" ca="1" si="321"/>
        <v/>
      </c>
      <c r="DPJ19" s="385" t="str">
        <f t="shared" ca="1" si="321"/>
        <v/>
      </c>
      <c r="DPK19" s="385" t="str">
        <f t="shared" ca="1" si="321"/>
        <v/>
      </c>
      <c r="DPL19" s="385" t="str">
        <f t="shared" ca="1" si="321"/>
        <v/>
      </c>
      <c r="DPM19" s="385" t="str">
        <f t="shared" ca="1" si="321"/>
        <v/>
      </c>
      <c r="DPN19" s="385" t="str">
        <f t="shared" ca="1" si="321"/>
        <v/>
      </c>
      <c r="DPO19" s="385" t="str">
        <f t="shared" ca="1" si="321"/>
        <v/>
      </c>
      <c r="DPP19" s="385" t="str">
        <f t="shared" ca="1" si="321"/>
        <v/>
      </c>
      <c r="DPQ19" s="385" t="str">
        <f t="shared" ca="1" si="321"/>
        <v/>
      </c>
      <c r="DPR19" s="385" t="str">
        <f t="shared" ca="1" si="321"/>
        <v/>
      </c>
      <c r="DPS19" s="385" t="str">
        <f t="shared" ca="1" si="321"/>
        <v/>
      </c>
      <c r="DPT19" s="385" t="str">
        <f t="shared" ca="1" si="321"/>
        <v/>
      </c>
      <c r="DPU19" s="385" t="str">
        <f t="shared" ref="DPU19:DSF19" ca="1" si="322">IF(DPU18="","",IF(DPU18-DPT18=0,DPT19+1,1))</f>
        <v/>
      </c>
      <c r="DPV19" s="385" t="str">
        <f t="shared" ca="1" si="322"/>
        <v/>
      </c>
      <c r="DPW19" s="385" t="str">
        <f t="shared" ca="1" si="322"/>
        <v/>
      </c>
      <c r="DPX19" s="385" t="str">
        <f t="shared" ca="1" si="322"/>
        <v/>
      </c>
      <c r="DPY19" s="385" t="str">
        <f t="shared" ca="1" si="322"/>
        <v/>
      </c>
      <c r="DPZ19" s="385" t="str">
        <f t="shared" ca="1" si="322"/>
        <v/>
      </c>
      <c r="DQA19" s="385" t="str">
        <f t="shared" ca="1" si="322"/>
        <v/>
      </c>
      <c r="DQB19" s="385" t="str">
        <f t="shared" ca="1" si="322"/>
        <v/>
      </c>
      <c r="DQC19" s="385" t="str">
        <f t="shared" ca="1" si="322"/>
        <v/>
      </c>
      <c r="DQD19" s="385" t="str">
        <f t="shared" ca="1" si="322"/>
        <v/>
      </c>
      <c r="DQE19" s="385" t="str">
        <f t="shared" ca="1" si="322"/>
        <v/>
      </c>
      <c r="DQF19" s="385" t="str">
        <f t="shared" ca="1" si="322"/>
        <v/>
      </c>
      <c r="DQG19" s="385" t="str">
        <f t="shared" ca="1" si="322"/>
        <v/>
      </c>
      <c r="DQH19" s="385" t="str">
        <f t="shared" ca="1" si="322"/>
        <v/>
      </c>
      <c r="DQI19" s="385" t="str">
        <f t="shared" ca="1" si="322"/>
        <v/>
      </c>
      <c r="DQJ19" s="385" t="str">
        <f t="shared" ca="1" si="322"/>
        <v/>
      </c>
      <c r="DQK19" s="385" t="str">
        <f t="shared" ca="1" si="322"/>
        <v/>
      </c>
      <c r="DQL19" s="385" t="str">
        <f t="shared" ca="1" si="322"/>
        <v/>
      </c>
      <c r="DQM19" s="385" t="str">
        <f t="shared" ca="1" si="322"/>
        <v/>
      </c>
      <c r="DQN19" s="385" t="str">
        <f t="shared" ca="1" si="322"/>
        <v/>
      </c>
      <c r="DQO19" s="385" t="str">
        <f t="shared" ca="1" si="322"/>
        <v/>
      </c>
      <c r="DQP19" s="385" t="str">
        <f t="shared" ca="1" si="322"/>
        <v/>
      </c>
      <c r="DQQ19" s="385" t="str">
        <f t="shared" ca="1" si="322"/>
        <v/>
      </c>
      <c r="DQR19" s="385" t="str">
        <f t="shared" ca="1" si="322"/>
        <v/>
      </c>
      <c r="DQS19" s="385" t="str">
        <f t="shared" ca="1" si="322"/>
        <v/>
      </c>
      <c r="DQT19" s="385" t="str">
        <f t="shared" ca="1" si="322"/>
        <v/>
      </c>
      <c r="DQU19" s="385" t="str">
        <f t="shared" ca="1" si="322"/>
        <v/>
      </c>
      <c r="DQV19" s="385" t="str">
        <f t="shared" ca="1" si="322"/>
        <v/>
      </c>
      <c r="DQW19" s="385" t="str">
        <f t="shared" ca="1" si="322"/>
        <v/>
      </c>
      <c r="DQX19" s="385" t="str">
        <f t="shared" ca="1" si="322"/>
        <v/>
      </c>
      <c r="DQY19" s="385" t="str">
        <f t="shared" ca="1" si="322"/>
        <v/>
      </c>
      <c r="DQZ19" s="385" t="str">
        <f t="shared" ca="1" si="322"/>
        <v/>
      </c>
      <c r="DRA19" s="385" t="str">
        <f t="shared" ca="1" si="322"/>
        <v/>
      </c>
      <c r="DRB19" s="385" t="str">
        <f t="shared" ca="1" si="322"/>
        <v/>
      </c>
      <c r="DRC19" s="385" t="str">
        <f t="shared" ca="1" si="322"/>
        <v/>
      </c>
      <c r="DRD19" s="385" t="str">
        <f t="shared" ca="1" si="322"/>
        <v/>
      </c>
      <c r="DRE19" s="385" t="str">
        <f t="shared" ca="1" si="322"/>
        <v/>
      </c>
      <c r="DRF19" s="385" t="str">
        <f t="shared" ca="1" si="322"/>
        <v/>
      </c>
      <c r="DRG19" s="385" t="str">
        <f t="shared" ca="1" si="322"/>
        <v/>
      </c>
      <c r="DRH19" s="385" t="str">
        <f t="shared" ca="1" si="322"/>
        <v/>
      </c>
      <c r="DRI19" s="385" t="str">
        <f t="shared" ca="1" si="322"/>
        <v/>
      </c>
      <c r="DRJ19" s="385" t="str">
        <f t="shared" ca="1" si="322"/>
        <v/>
      </c>
      <c r="DRK19" s="385" t="str">
        <f t="shared" ca="1" si="322"/>
        <v/>
      </c>
      <c r="DRL19" s="385" t="str">
        <f t="shared" ca="1" si="322"/>
        <v/>
      </c>
      <c r="DRM19" s="385" t="str">
        <f t="shared" ca="1" si="322"/>
        <v/>
      </c>
      <c r="DRN19" s="385" t="str">
        <f t="shared" ca="1" si="322"/>
        <v/>
      </c>
      <c r="DRO19" s="385" t="str">
        <f t="shared" ca="1" si="322"/>
        <v/>
      </c>
      <c r="DRP19" s="385" t="str">
        <f t="shared" ca="1" si="322"/>
        <v/>
      </c>
      <c r="DRQ19" s="385" t="str">
        <f t="shared" ca="1" si="322"/>
        <v/>
      </c>
      <c r="DRR19" s="385" t="str">
        <f t="shared" ca="1" si="322"/>
        <v/>
      </c>
      <c r="DRS19" s="385" t="str">
        <f t="shared" ca="1" si="322"/>
        <v/>
      </c>
      <c r="DRT19" s="385" t="str">
        <f t="shared" ca="1" si="322"/>
        <v/>
      </c>
      <c r="DRU19" s="385" t="str">
        <f t="shared" ca="1" si="322"/>
        <v/>
      </c>
      <c r="DRV19" s="385" t="str">
        <f t="shared" ca="1" si="322"/>
        <v/>
      </c>
      <c r="DRW19" s="385" t="str">
        <f t="shared" ca="1" si="322"/>
        <v/>
      </c>
      <c r="DRX19" s="385" t="str">
        <f t="shared" ca="1" si="322"/>
        <v/>
      </c>
      <c r="DRY19" s="385" t="str">
        <f t="shared" ca="1" si="322"/>
        <v/>
      </c>
      <c r="DRZ19" s="385" t="str">
        <f t="shared" ca="1" si="322"/>
        <v/>
      </c>
      <c r="DSA19" s="385" t="str">
        <f t="shared" ca="1" si="322"/>
        <v/>
      </c>
      <c r="DSB19" s="385" t="str">
        <f t="shared" ca="1" si="322"/>
        <v/>
      </c>
      <c r="DSC19" s="385" t="str">
        <f t="shared" ca="1" si="322"/>
        <v/>
      </c>
      <c r="DSD19" s="385" t="str">
        <f t="shared" ca="1" si="322"/>
        <v/>
      </c>
      <c r="DSE19" s="385" t="str">
        <f t="shared" ca="1" si="322"/>
        <v/>
      </c>
      <c r="DSF19" s="385" t="str">
        <f t="shared" ca="1" si="322"/>
        <v/>
      </c>
      <c r="DSG19" s="385" t="str">
        <f t="shared" ref="DSG19:DUR19" ca="1" si="323">IF(DSG18="","",IF(DSG18-DSF18=0,DSF19+1,1))</f>
        <v/>
      </c>
      <c r="DSH19" s="385" t="str">
        <f t="shared" ca="1" si="323"/>
        <v/>
      </c>
      <c r="DSI19" s="385" t="str">
        <f t="shared" ca="1" si="323"/>
        <v/>
      </c>
      <c r="DSJ19" s="385" t="str">
        <f t="shared" ca="1" si="323"/>
        <v/>
      </c>
      <c r="DSK19" s="385" t="str">
        <f t="shared" ca="1" si="323"/>
        <v/>
      </c>
      <c r="DSL19" s="385" t="str">
        <f t="shared" ca="1" si="323"/>
        <v/>
      </c>
      <c r="DSM19" s="385" t="str">
        <f t="shared" ca="1" si="323"/>
        <v/>
      </c>
      <c r="DSN19" s="385" t="str">
        <f t="shared" ca="1" si="323"/>
        <v/>
      </c>
      <c r="DSO19" s="385" t="str">
        <f t="shared" ca="1" si="323"/>
        <v/>
      </c>
      <c r="DSP19" s="385" t="str">
        <f t="shared" ca="1" si="323"/>
        <v/>
      </c>
      <c r="DSQ19" s="385" t="str">
        <f t="shared" ca="1" si="323"/>
        <v/>
      </c>
      <c r="DSR19" s="385" t="str">
        <f t="shared" ca="1" si="323"/>
        <v/>
      </c>
      <c r="DSS19" s="385" t="str">
        <f t="shared" ca="1" si="323"/>
        <v/>
      </c>
      <c r="DST19" s="385" t="str">
        <f t="shared" ca="1" si="323"/>
        <v/>
      </c>
      <c r="DSU19" s="385" t="str">
        <f t="shared" ca="1" si="323"/>
        <v/>
      </c>
      <c r="DSV19" s="385" t="str">
        <f t="shared" ca="1" si="323"/>
        <v/>
      </c>
      <c r="DSW19" s="385" t="str">
        <f t="shared" ca="1" si="323"/>
        <v/>
      </c>
      <c r="DSX19" s="385" t="str">
        <f t="shared" ca="1" si="323"/>
        <v/>
      </c>
      <c r="DSY19" s="385" t="str">
        <f t="shared" ca="1" si="323"/>
        <v/>
      </c>
      <c r="DSZ19" s="385" t="str">
        <f t="shared" ca="1" si="323"/>
        <v/>
      </c>
      <c r="DTA19" s="385" t="str">
        <f t="shared" ca="1" si="323"/>
        <v/>
      </c>
      <c r="DTB19" s="385" t="str">
        <f t="shared" ca="1" si="323"/>
        <v/>
      </c>
      <c r="DTC19" s="385" t="str">
        <f t="shared" ca="1" si="323"/>
        <v/>
      </c>
      <c r="DTD19" s="385" t="str">
        <f t="shared" ca="1" si="323"/>
        <v/>
      </c>
      <c r="DTE19" s="385" t="str">
        <f t="shared" ca="1" si="323"/>
        <v/>
      </c>
      <c r="DTF19" s="385" t="str">
        <f t="shared" ca="1" si="323"/>
        <v/>
      </c>
      <c r="DTG19" s="385" t="str">
        <f t="shared" ca="1" si="323"/>
        <v/>
      </c>
      <c r="DTH19" s="385" t="str">
        <f t="shared" ca="1" si="323"/>
        <v/>
      </c>
      <c r="DTI19" s="385" t="str">
        <f t="shared" ca="1" si="323"/>
        <v/>
      </c>
      <c r="DTJ19" s="385" t="str">
        <f t="shared" ca="1" si="323"/>
        <v/>
      </c>
      <c r="DTK19" s="385" t="str">
        <f t="shared" ca="1" si="323"/>
        <v/>
      </c>
      <c r="DTL19" s="385" t="str">
        <f t="shared" ca="1" si="323"/>
        <v/>
      </c>
      <c r="DTM19" s="385" t="str">
        <f t="shared" ca="1" si="323"/>
        <v/>
      </c>
      <c r="DTN19" s="385" t="str">
        <f t="shared" ca="1" si="323"/>
        <v/>
      </c>
      <c r="DTO19" s="385" t="str">
        <f t="shared" ca="1" si="323"/>
        <v/>
      </c>
      <c r="DTP19" s="385" t="str">
        <f t="shared" ca="1" si="323"/>
        <v/>
      </c>
      <c r="DTQ19" s="385" t="str">
        <f t="shared" ca="1" si="323"/>
        <v/>
      </c>
      <c r="DTR19" s="385" t="str">
        <f t="shared" ca="1" si="323"/>
        <v/>
      </c>
      <c r="DTS19" s="385" t="str">
        <f t="shared" ca="1" si="323"/>
        <v/>
      </c>
      <c r="DTT19" s="385" t="str">
        <f t="shared" ca="1" si="323"/>
        <v/>
      </c>
      <c r="DTU19" s="385" t="str">
        <f t="shared" ca="1" si="323"/>
        <v/>
      </c>
      <c r="DTV19" s="385" t="str">
        <f t="shared" ca="1" si="323"/>
        <v/>
      </c>
      <c r="DTW19" s="385" t="str">
        <f t="shared" ca="1" si="323"/>
        <v/>
      </c>
      <c r="DTX19" s="385" t="str">
        <f t="shared" ca="1" si="323"/>
        <v/>
      </c>
      <c r="DTY19" s="385" t="str">
        <f t="shared" ca="1" si="323"/>
        <v/>
      </c>
      <c r="DTZ19" s="385" t="str">
        <f t="shared" ca="1" si="323"/>
        <v/>
      </c>
      <c r="DUA19" s="385" t="str">
        <f t="shared" ca="1" si="323"/>
        <v/>
      </c>
      <c r="DUB19" s="385" t="str">
        <f t="shared" ca="1" si="323"/>
        <v/>
      </c>
      <c r="DUC19" s="385" t="str">
        <f t="shared" ca="1" si="323"/>
        <v/>
      </c>
      <c r="DUD19" s="385" t="str">
        <f t="shared" ca="1" si="323"/>
        <v/>
      </c>
      <c r="DUE19" s="385" t="str">
        <f t="shared" ca="1" si="323"/>
        <v/>
      </c>
      <c r="DUF19" s="385" t="str">
        <f t="shared" ca="1" si="323"/>
        <v/>
      </c>
      <c r="DUG19" s="385" t="str">
        <f t="shared" ca="1" si="323"/>
        <v/>
      </c>
      <c r="DUH19" s="385" t="str">
        <f t="shared" ca="1" si="323"/>
        <v/>
      </c>
      <c r="DUI19" s="385" t="str">
        <f t="shared" ca="1" si="323"/>
        <v/>
      </c>
      <c r="DUJ19" s="385" t="str">
        <f t="shared" ca="1" si="323"/>
        <v/>
      </c>
      <c r="DUK19" s="385" t="str">
        <f t="shared" ca="1" si="323"/>
        <v/>
      </c>
      <c r="DUL19" s="385" t="str">
        <f t="shared" ca="1" si="323"/>
        <v/>
      </c>
      <c r="DUM19" s="385" t="str">
        <f t="shared" ca="1" si="323"/>
        <v/>
      </c>
      <c r="DUN19" s="385" t="str">
        <f t="shared" ca="1" si="323"/>
        <v/>
      </c>
      <c r="DUO19" s="385" t="str">
        <f t="shared" ca="1" si="323"/>
        <v/>
      </c>
      <c r="DUP19" s="385" t="str">
        <f t="shared" ca="1" si="323"/>
        <v/>
      </c>
      <c r="DUQ19" s="385" t="str">
        <f t="shared" ca="1" si="323"/>
        <v/>
      </c>
      <c r="DUR19" s="385" t="str">
        <f t="shared" ca="1" si="323"/>
        <v/>
      </c>
      <c r="DUS19" s="385" t="str">
        <f t="shared" ref="DUS19:DXD19" ca="1" si="324">IF(DUS18="","",IF(DUS18-DUR18=0,DUR19+1,1))</f>
        <v/>
      </c>
      <c r="DUT19" s="385" t="str">
        <f t="shared" ca="1" si="324"/>
        <v/>
      </c>
      <c r="DUU19" s="385" t="str">
        <f t="shared" ca="1" si="324"/>
        <v/>
      </c>
      <c r="DUV19" s="385" t="str">
        <f t="shared" ca="1" si="324"/>
        <v/>
      </c>
      <c r="DUW19" s="385" t="str">
        <f t="shared" ca="1" si="324"/>
        <v/>
      </c>
      <c r="DUX19" s="385" t="str">
        <f t="shared" ca="1" si="324"/>
        <v/>
      </c>
      <c r="DUY19" s="385" t="str">
        <f t="shared" ca="1" si="324"/>
        <v/>
      </c>
      <c r="DUZ19" s="385" t="str">
        <f t="shared" ca="1" si="324"/>
        <v/>
      </c>
      <c r="DVA19" s="385" t="str">
        <f t="shared" ca="1" si="324"/>
        <v/>
      </c>
      <c r="DVB19" s="385" t="str">
        <f t="shared" ca="1" si="324"/>
        <v/>
      </c>
      <c r="DVC19" s="385" t="str">
        <f t="shared" ca="1" si="324"/>
        <v/>
      </c>
      <c r="DVD19" s="385" t="str">
        <f t="shared" ca="1" si="324"/>
        <v/>
      </c>
      <c r="DVE19" s="385" t="str">
        <f t="shared" ca="1" si="324"/>
        <v/>
      </c>
      <c r="DVF19" s="385" t="str">
        <f t="shared" ca="1" si="324"/>
        <v/>
      </c>
      <c r="DVG19" s="385" t="str">
        <f t="shared" ca="1" si="324"/>
        <v/>
      </c>
      <c r="DVH19" s="385" t="str">
        <f t="shared" ca="1" si="324"/>
        <v/>
      </c>
      <c r="DVI19" s="385" t="str">
        <f t="shared" ca="1" si="324"/>
        <v/>
      </c>
      <c r="DVJ19" s="385" t="str">
        <f t="shared" ca="1" si="324"/>
        <v/>
      </c>
      <c r="DVK19" s="385" t="str">
        <f t="shared" ca="1" si="324"/>
        <v/>
      </c>
      <c r="DVL19" s="385" t="str">
        <f t="shared" ca="1" si="324"/>
        <v/>
      </c>
      <c r="DVM19" s="385" t="str">
        <f t="shared" ca="1" si="324"/>
        <v/>
      </c>
      <c r="DVN19" s="385" t="str">
        <f t="shared" ca="1" si="324"/>
        <v/>
      </c>
      <c r="DVO19" s="385" t="str">
        <f t="shared" ca="1" si="324"/>
        <v/>
      </c>
      <c r="DVP19" s="385" t="str">
        <f t="shared" ca="1" si="324"/>
        <v/>
      </c>
      <c r="DVQ19" s="385" t="str">
        <f t="shared" ca="1" si="324"/>
        <v/>
      </c>
      <c r="DVR19" s="385" t="str">
        <f t="shared" ca="1" si="324"/>
        <v/>
      </c>
      <c r="DVS19" s="385" t="str">
        <f t="shared" ca="1" si="324"/>
        <v/>
      </c>
      <c r="DVT19" s="385" t="str">
        <f t="shared" ca="1" si="324"/>
        <v/>
      </c>
      <c r="DVU19" s="385" t="str">
        <f t="shared" ca="1" si="324"/>
        <v/>
      </c>
      <c r="DVV19" s="385" t="str">
        <f t="shared" ca="1" si="324"/>
        <v/>
      </c>
      <c r="DVW19" s="385" t="str">
        <f t="shared" ca="1" si="324"/>
        <v/>
      </c>
      <c r="DVX19" s="385" t="str">
        <f t="shared" ca="1" si="324"/>
        <v/>
      </c>
      <c r="DVY19" s="385" t="str">
        <f t="shared" ca="1" si="324"/>
        <v/>
      </c>
      <c r="DVZ19" s="385" t="str">
        <f t="shared" ca="1" si="324"/>
        <v/>
      </c>
      <c r="DWA19" s="385" t="str">
        <f t="shared" ca="1" si="324"/>
        <v/>
      </c>
      <c r="DWB19" s="385" t="str">
        <f t="shared" ca="1" si="324"/>
        <v/>
      </c>
      <c r="DWC19" s="385" t="str">
        <f t="shared" ca="1" si="324"/>
        <v/>
      </c>
      <c r="DWD19" s="385" t="str">
        <f t="shared" ca="1" si="324"/>
        <v/>
      </c>
      <c r="DWE19" s="385" t="str">
        <f t="shared" ca="1" si="324"/>
        <v/>
      </c>
      <c r="DWF19" s="385" t="str">
        <f t="shared" ca="1" si="324"/>
        <v/>
      </c>
      <c r="DWG19" s="385" t="str">
        <f t="shared" ca="1" si="324"/>
        <v/>
      </c>
      <c r="DWH19" s="385" t="str">
        <f t="shared" ca="1" si="324"/>
        <v/>
      </c>
      <c r="DWI19" s="385" t="str">
        <f t="shared" ca="1" si="324"/>
        <v/>
      </c>
      <c r="DWJ19" s="385" t="str">
        <f t="shared" ca="1" si="324"/>
        <v/>
      </c>
      <c r="DWK19" s="385" t="str">
        <f t="shared" ca="1" si="324"/>
        <v/>
      </c>
      <c r="DWL19" s="385" t="str">
        <f t="shared" ca="1" si="324"/>
        <v/>
      </c>
      <c r="DWM19" s="385" t="str">
        <f t="shared" ca="1" si="324"/>
        <v/>
      </c>
      <c r="DWN19" s="385" t="str">
        <f t="shared" ca="1" si="324"/>
        <v/>
      </c>
      <c r="DWO19" s="385" t="str">
        <f t="shared" ca="1" si="324"/>
        <v/>
      </c>
      <c r="DWP19" s="385" t="str">
        <f t="shared" ca="1" si="324"/>
        <v/>
      </c>
      <c r="DWQ19" s="385" t="str">
        <f t="shared" ca="1" si="324"/>
        <v/>
      </c>
      <c r="DWR19" s="385" t="str">
        <f t="shared" ca="1" si="324"/>
        <v/>
      </c>
      <c r="DWS19" s="385" t="str">
        <f t="shared" ca="1" si="324"/>
        <v/>
      </c>
      <c r="DWT19" s="385" t="str">
        <f t="shared" ca="1" si="324"/>
        <v/>
      </c>
      <c r="DWU19" s="385" t="str">
        <f t="shared" ca="1" si="324"/>
        <v/>
      </c>
      <c r="DWV19" s="385" t="str">
        <f t="shared" ca="1" si="324"/>
        <v/>
      </c>
      <c r="DWW19" s="385" t="str">
        <f t="shared" ca="1" si="324"/>
        <v/>
      </c>
      <c r="DWX19" s="385" t="str">
        <f t="shared" ca="1" si="324"/>
        <v/>
      </c>
      <c r="DWY19" s="385" t="str">
        <f t="shared" ca="1" si="324"/>
        <v/>
      </c>
      <c r="DWZ19" s="385" t="str">
        <f t="shared" ca="1" si="324"/>
        <v/>
      </c>
      <c r="DXA19" s="385" t="str">
        <f t="shared" ca="1" si="324"/>
        <v/>
      </c>
      <c r="DXB19" s="385" t="str">
        <f t="shared" ca="1" si="324"/>
        <v/>
      </c>
      <c r="DXC19" s="385" t="str">
        <f t="shared" ca="1" si="324"/>
        <v/>
      </c>
      <c r="DXD19" s="385" t="str">
        <f t="shared" ca="1" si="324"/>
        <v/>
      </c>
      <c r="DXE19" s="385" t="str">
        <f t="shared" ref="DXE19:DZP19" ca="1" si="325">IF(DXE18="","",IF(DXE18-DXD18=0,DXD19+1,1))</f>
        <v/>
      </c>
      <c r="DXF19" s="385" t="str">
        <f t="shared" ca="1" si="325"/>
        <v/>
      </c>
      <c r="DXG19" s="385" t="str">
        <f t="shared" ca="1" si="325"/>
        <v/>
      </c>
      <c r="DXH19" s="385" t="str">
        <f t="shared" ca="1" si="325"/>
        <v/>
      </c>
      <c r="DXI19" s="385" t="str">
        <f t="shared" ca="1" si="325"/>
        <v/>
      </c>
      <c r="DXJ19" s="385" t="str">
        <f t="shared" ca="1" si="325"/>
        <v/>
      </c>
      <c r="DXK19" s="385" t="str">
        <f t="shared" ca="1" si="325"/>
        <v/>
      </c>
      <c r="DXL19" s="385" t="str">
        <f t="shared" ca="1" si="325"/>
        <v/>
      </c>
      <c r="DXM19" s="385" t="str">
        <f t="shared" ca="1" si="325"/>
        <v/>
      </c>
      <c r="DXN19" s="385" t="str">
        <f t="shared" ca="1" si="325"/>
        <v/>
      </c>
      <c r="DXO19" s="385" t="str">
        <f t="shared" ca="1" si="325"/>
        <v/>
      </c>
      <c r="DXP19" s="385" t="str">
        <f t="shared" ca="1" si="325"/>
        <v/>
      </c>
      <c r="DXQ19" s="385" t="str">
        <f t="shared" ca="1" si="325"/>
        <v/>
      </c>
      <c r="DXR19" s="385" t="str">
        <f t="shared" ca="1" si="325"/>
        <v/>
      </c>
      <c r="DXS19" s="385" t="str">
        <f t="shared" ca="1" si="325"/>
        <v/>
      </c>
      <c r="DXT19" s="385" t="str">
        <f t="shared" ca="1" si="325"/>
        <v/>
      </c>
      <c r="DXU19" s="385" t="str">
        <f t="shared" ca="1" si="325"/>
        <v/>
      </c>
      <c r="DXV19" s="385" t="str">
        <f t="shared" ca="1" si="325"/>
        <v/>
      </c>
      <c r="DXW19" s="385" t="str">
        <f t="shared" ca="1" si="325"/>
        <v/>
      </c>
      <c r="DXX19" s="385" t="str">
        <f t="shared" ca="1" si="325"/>
        <v/>
      </c>
      <c r="DXY19" s="385" t="str">
        <f t="shared" ca="1" si="325"/>
        <v/>
      </c>
      <c r="DXZ19" s="385" t="str">
        <f t="shared" ca="1" si="325"/>
        <v/>
      </c>
      <c r="DYA19" s="385" t="str">
        <f t="shared" ca="1" si="325"/>
        <v/>
      </c>
      <c r="DYB19" s="385" t="str">
        <f t="shared" ca="1" si="325"/>
        <v/>
      </c>
      <c r="DYC19" s="385" t="str">
        <f t="shared" ca="1" si="325"/>
        <v/>
      </c>
      <c r="DYD19" s="385" t="str">
        <f t="shared" ca="1" si="325"/>
        <v/>
      </c>
      <c r="DYE19" s="385" t="str">
        <f t="shared" ca="1" si="325"/>
        <v/>
      </c>
      <c r="DYF19" s="385" t="str">
        <f t="shared" ca="1" si="325"/>
        <v/>
      </c>
      <c r="DYG19" s="385" t="str">
        <f t="shared" ca="1" si="325"/>
        <v/>
      </c>
      <c r="DYH19" s="385" t="str">
        <f t="shared" ca="1" si="325"/>
        <v/>
      </c>
      <c r="DYI19" s="385" t="str">
        <f t="shared" ca="1" si="325"/>
        <v/>
      </c>
      <c r="DYJ19" s="385" t="str">
        <f t="shared" ca="1" si="325"/>
        <v/>
      </c>
      <c r="DYK19" s="385" t="str">
        <f t="shared" ca="1" si="325"/>
        <v/>
      </c>
      <c r="DYL19" s="385" t="str">
        <f t="shared" ca="1" si="325"/>
        <v/>
      </c>
      <c r="DYM19" s="385" t="str">
        <f t="shared" ca="1" si="325"/>
        <v/>
      </c>
      <c r="DYN19" s="385" t="str">
        <f t="shared" ca="1" si="325"/>
        <v/>
      </c>
      <c r="DYO19" s="385" t="str">
        <f t="shared" ca="1" si="325"/>
        <v/>
      </c>
      <c r="DYP19" s="385" t="str">
        <f t="shared" ca="1" si="325"/>
        <v/>
      </c>
      <c r="DYQ19" s="385" t="str">
        <f t="shared" ca="1" si="325"/>
        <v/>
      </c>
      <c r="DYR19" s="385" t="str">
        <f t="shared" ca="1" si="325"/>
        <v/>
      </c>
      <c r="DYS19" s="385" t="str">
        <f t="shared" ca="1" si="325"/>
        <v/>
      </c>
      <c r="DYT19" s="385" t="str">
        <f t="shared" ca="1" si="325"/>
        <v/>
      </c>
      <c r="DYU19" s="385" t="str">
        <f t="shared" ca="1" si="325"/>
        <v/>
      </c>
      <c r="DYV19" s="385" t="str">
        <f t="shared" ca="1" si="325"/>
        <v/>
      </c>
      <c r="DYW19" s="385" t="str">
        <f t="shared" ca="1" si="325"/>
        <v/>
      </c>
      <c r="DYX19" s="385" t="str">
        <f t="shared" ca="1" si="325"/>
        <v/>
      </c>
      <c r="DYY19" s="385" t="str">
        <f t="shared" ca="1" si="325"/>
        <v/>
      </c>
      <c r="DYZ19" s="385" t="str">
        <f t="shared" ca="1" si="325"/>
        <v/>
      </c>
      <c r="DZA19" s="385" t="str">
        <f t="shared" ca="1" si="325"/>
        <v/>
      </c>
      <c r="DZB19" s="385" t="str">
        <f t="shared" ca="1" si="325"/>
        <v/>
      </c>
      <c r="DZC19" s="385" t="str">
        <f t="shared" ca="1" si="325"/>
        <v/>
      </c>
      <c r="DZD19" s="385" t="str">
        <f t="shared" ca="1" si="325"/>
        <v/>
      </c>
      <c r="DZE19" s="385" t="str">
        <f t="shared" ca="1" si="325"/>
        <v/>
      </c>
      <c r="DZF19" s="385" t="str">
        <f t="shared" ca="1" si="325"/>
        <v/>
      </c>
      <c r="DZG19" s="385" t="str">
        <f t="shared" ca="1" si="325"/>
        <v/>
      </c>
      <c r="DZH19" s="385" t="str">
        <f t="shared" ca="1" si="325"/>
        <v/>
      </c>
      <c r="DZI19" s="385" t="str">
        <f t="shared" ca="1" si="325"/>
        <v/>
      </c>
      <c r="DZJ19" s="385" t="str">
        <f t="shared" ca="1" si="325"/>
        <v/>
      </c>
      <c r="DZK19" s="385" t="str">
        <f t="shared" ca="1" si="325"/>
        <v/>
      </c>
      <c r="DZL19" s="385" t="str">
        <f t="shared" ca="1" si="325"/>
        <v/>
      </c>
      <c r="DZM19" s="385" t="str">
        <f t="shared" ca="1" si="325"/>
        <v/>
      </c>
      <c r="DZN19" s="385" t="str">
        <f t="shared" ca="1" si="325"/>
        <v/>
      </c>
      <c r="DZO19" s="385" t="str">
        <f t="shared" ca="1" si="325"/>
        <v/>
      </c>
      <c r="DZP19" s="385" t="str">
        <f t="shared" ca="1" si="325"/>
        <v/>
      </c>
      <c r="DZQ19" s="385" t="str">
        <f t="shared" ref="DZQ19:ECB19" ca="1" si="326">IF(DZQ18="","",IF(DZQ18-DZP18=0,DZP19+1,1))</f>
        <v/>
      </c>
      <c r="DZR19" s="385" t="str">
        <f t="shared" ca="1" si="326"/>
        <v/>
      </c>
      <c r="DZS19" s="385" t="str">
        <f t="shared" ca="1" si="326"/>
        <v/>
      </c>
      <c r="DZT19" s="385" t="str">
        <f t="shared" ca="1" si="326"/>
        <v/>
      </c>
      <c r="DZU19" s="385" t="str">
        <f t="shared" ca="1" si="326"/>
        <v/>
      </c>
      <c r="DZV19" s="385" t="str">
        <f t="shared" ca="1" si="326"/>
        <v/>
      </c>
      <c r="DZW19" s="385" t="str">
        <f t="shared" ca="1" si="326"/>
        <v/>
      </c>
      <c r="DZX19" s="385" t="str">
        <f t="shared" ca="1" si="326"/>
        <v/>
      </c>
      <c r="DZY19" s="385" t="str">
        <f t="shared" ca="1" si="326"/>
        <v/>
      </c>
      <c r="DZZ19" s="385" t="str">
        <f t="shared" ca="1" si="326"/>
        <v/>
      </c>
      <c r="EAA19" s="385" t="str">
        <f t="shared" ca="1" si="326"/>
        <v/>
      </c>
      <c r="EAB19" s="385" t="str">
        <f t="shared" ca="1" si="326"/>
        <v/>
      </c>
      <c r="EAC19" s="385" t="str">
        <f t="shared" ca="1" si="326"/>
        <v/>
      </c>
      <c r="EAD19" s="385" t="str">
        <f t="shared" ca="1" si="326"/>
        <v/>
      </c>
      <c r="EAE19" s="385" t="str">
        <f t="shared" ca="1" si="326"/>
        <v/>
      </c>
      <c r="EAF19" s="385" t="str">
        <f t="shared" ca="1" si="326"/>
        <v/>
      </c>
      <c r="EAG19" s="385" t="str">
        <f t="shared" ca="1" si="326"/>
        <v/>
      </c>
      <c r="EAH19" s="385" t="str">
        <f t="shared" ca="1" si="326"/>
        <v/>
      </c>
      <c r="EAI19" s="385" t="str">
        <f t="shared" ca="1" si="326"/>
        <v/>
      </c>
      <c r="EAJ19" s="385" t="str">
        <f t="shared" ca="1" si="326"/>
        <v/>
      </c>
      <c r="EAK19" s="385" t="str">
        <f t="shared" ca="1" si="326"/>
        <v/>
      </c>
      <c r="EAL19" s="385" t="str">
        <f t="shared" ca="1" si="326"/>
        <v/>
      </c>
      <c r="EAM19" s="385" t="str">
        <f t="shared" ca="1" si="326"/>
        <v/>
      </c>
      <c r="EAN19" s="385" t="str">
        <f t="shared" ca="1" si="326"/>
        <v/>
      </c>
      <c r="EAO19" s="385" t="str">
        <f t="shared" ca="1" si="326"/>
        <v/>
      </c>
      <c r="EAP19" s="385" t="str">
        <f t="shared" ca="1" si="326"/>
        <v/>
      </c>
      <c r="EAQ19" s="385" t="str">
        <f t="shared" ca="1" si="326"/>
        <v/>
      </c>
      <c r="EAR19" s="385" t="str">
        <f t="shared" ca="1" si="326"/>
        <v/>
      </c>
      <c r="EAS19" s="385" t="str">
        <f t="shared" ca="1" si="326"/>
        <v/>
      </c>
      <c r="EAT19" s="385" t="str">
        <f t="shared" ca="1" si="326"/>
        <v/>
      </c>
      <c r="EAU19" s="385" t="str">
        <f t="shared" ca="1" si="326"/>
        <v/>
      </c>
      <c r="EAV19" s="385" t="str">
        <f t="shared" ca="1" si="326"/>
        <v/>
      </c>
      <c r="EAW19" s="385" t="str">
        <f t="shared" ca="1" si="326"/>
        <v/>
      </c>
      <c r="EAX19" s="385" t="str">
        <f t="shared" ca="1" si="326"/>
        <v/>
      </c>
      <c r="EAY19" s="385" t="str">
        <f t="shared" ca="1" si="326"/>
        <v/>
      </c>
      <c r="EAZ19" s="385" t="str">
        <f t="shared" ca="1" si="326"/>
        <v/>
      </c>
      <c r="EBA19" s="385" t="str">
        <f t="shared" ca="1" si="326"/>
        <v/>
      </c>
      <c r="EBB19" s="385" t="str">
        <f t="shared" ca="1" si="326"/>
        <v/>
      </c>
      <c r="EBC19" s="385" t="str">
        <f t="shared" ca="1" si="326"/>
        <v/>
      </c>
      <c r="EBD19" s="385" t="str">
        <f t="shared" ca="1" si="326"/>
        <v/>
      </c>
      <c r="EBE19" s="385" t="str">
        <f t="shared" ca="1" si="326"/>
        <v/>
      </c>
      <c r="EBF19" s="385" t="str">
        <f t="shared" ca="1" si="326"/>
        <v/>
      </c>
      <c r="EBG19" s="385" t="str">
        <f t="shared" ca="1" si="326"/>
        <v/>
      </c>
      <c r="EBH19" s="385" t="str">
        <f t="shared" ca="1" si="326"/>
        <v/>
      </c>
      <c r="EBI19" s="385" t="str">
        <f t="shared" ca="1" si="326"/>
        <v/>
      </c>
      <c r="EBJ19" s="385" t="str">
        <f t="shared" ca="1" si="326"/>
        <v/>
      </c>
      <c r="EBK19" s="385" t="str">
        <f t="shared" ca="1" si="326"/>
        <v/>
      </c>
      <c r="EBL19" s="385" t="str">
        <f t="shared" ca="1" si="326"/>
        <v/>
      </c>
      <c r="EBM19" s="385" t="str">
        <f t="shared" ca="1" si="326"/>
        <v/>
      </c>
      <c r="EBN19" s="385" t="str">
        <f t="shared" ca="1" si="326"/>
        <v/>
      </c>
      <c r="EBO19" s="385" t="str">
        <f t="shared" ca="1" si="326"/>
        <v/>
      </c>
      <c r="EBP19" s="385" t="str">
        <f t="shared" ca="1" si="326"/>
        <v/>
      </c>
      <c r="EBQ19" s="385" t="str">
        <f t="shared" ca="1" si="326"/>
        <v/>
      </c>
      <c r="EBR19" s="385" t="str">
        <f t="shared" ca="1" si="326"/>
        <v/>
      </c>
      <c r="EBS19" s="385" t="str">
        <f t="shared" ca="1" si="326"/>
        <v/>
      </c>
      <c r="EBT19" s="385" t="str">
        <f t="shared" ca="1" si="326"/>
        <v/>
      </c>
      <c r="EBU19" s="385" t="str">
        <f t="shared" ca="1" si="326"/>
        <v/>
      </c>
      <c r="EBV19" s="385" t="str">
        <f t="shared" ca="1" si="326"/>
        <v/>
      </c>
      <c r="EBW19" s="385" t="str">
        <f t="shared" ca="1" si="326"/>
        <v/>
      </c>
      <c r="EBX19" s="385" t="str">
        <f t="shared" ca="1" si="326"/>
        <v/>
      </c>
      <c r="EBY19" s="385" t="str">
        <f t="shared" ca="1" si="326"/>
        <v/>
      </c>
      <c r="EBZ19" s="385" t="str">
        <f t="shared" ca="1" si="326"/>
        <v/>
      </c>
      <c r="ECA19" s="385" t="str">
        <f t="shared" ca="1" si="326"/>
        <v/>
      </c>
      <c r="ECB19" s="385" t="str">
        <f t="shared" ca="1" si="326"/>
        <v/>
      </c>
      <c r="ECC19" s="385" t="str">
        <f t="shared" ref="ECC19:EEN19" ca="1" si="327">IF(ECC18="","",IF(ECC18-ECB18=0,ECB19+1,1))</f>
        <v/>
      </c>
      <c r="ECD19" s="385" t="str">
        <f t="shared" ca="1" si="327"/>
        <v/>
      </c>
      <c r="ECE19" s="385" t="str">
        <f t="shared" ca="1" si="327"/>
        <v/>
      </c>
      <c r="ECF19" s="385" t="str">
        <f t="shared" ca="1" si="327"/>
        <v/>
      </c>
      <c r="ECG19" s="385" t="str">
        <f t="shared" ca="1" si="327"/>
        <v/>
      </c>
      <c r="ECH19" s="385" t="str">
        <f t="shared" ca="1" si="327"/>
        <v/>
      </c>
      <c r="ECI19" s="385" t="str">
        <f t="shared" ca="1" si="327"/>
        <v/>
      </c>
      <c r="ECJ19" s="385" t="str">
        <f t="shared" ca="1" si="327"/>
        <v/>
      </c>
      <c r="ECK19" s="385" t="str">
        <f t="shared" ca="1" si="327"/>
        <v/>
      </c>
      <c r="ECL19" s="385" t="str">
        <f t="shared" ca="1" si="327"/>
        <v/>
      </c>
      <c r="ECM19" s="385" t="str">
        <f t="shared" ca="1" si="327"/>
        <v/>
      </c>
      <c r="ECN19" s="385" t="str">
        <f t="shared" ca="1" si="327"/>
        <v/>
      </c>
      <c r="ECO19" s="385" t="str">
        <f t="shared" ca="1" si="327"/>
        <v/>
      </c>
      <c r="ECP19" s="385" t="str">
        <f t="shared" ca="1" si="327"/>
        <v/>
      </c>
      <c r="ECQ19" s="385" t="str">
        <f t="shared" ca="1" si="327"/>
        <v/>
      </c>
      <c r="ECR19" s="385" t="str">
        <f t="shared" ca="1" si="327"/>
        <v/>
      </c>
      <c r="ECS19" s="385" t="str">
        <f t="shared" ca="1" si="327"/>
        <v/>
      </c>
      <c r="ECT19" s="385" t="str">
        <f t="shared" ca="1" si="327"/>
        <v/>
      </c>
      <c r="ECU19" s="385" t="str">
        <f t="shared" ca="1" si="327"/>
        <v/>
      </c>
      <c r="ECV19" s="385" t="str">
        <f t="shared" ca="1" si="327"/>
        <v/>
      </c>
      <c r="ECW19" s="385" t="str">
        <f t="shared" ca="1" si="327"/>
        <v/>
      </c>
      <c r="ECX19" s="385" t="str">
        <f t="shared" ca="1" si="327"/>
        <v/>
      </c>
      <c r="ECY19" s="385" t="str">
        <f t="shared" ca="1" si="327"/>
        <v/>
      </c>
      <c r="ECZ19" s="385" t="str">
        <f t="shared" ca="1" si="327"/>
        <v/>
      </c>
      <c r="EDA19" s="385" t="str">
        <f t="shared" ca="1" si="327"/>
        <v/>
      </c>
      <c r="EDB19" s="385" t="str">
        <f t="shared" ca="1" si="327"/>
        <v/>
      </c>
      <c r="EDC19" s="385" t="str">
        <f t="shared" ca="1" si="327"/>
        <v/>
      </c>
      <c r="EDD19" s="385" t="str">
        <f t="shared" ca="1" si="327"/>
        <v/>
      </c>
      <c r="EDE19" s="385" t="str">
        <f t="shared" ca="1" si="327"/>
        <v/>
      </c>
      <c r="EDF19" s="385" t="str">
        <f t="shared" ca="1" si="327"/>
        <v/>
      </c>
      <c r="EDG19" s="385" t="str">
        <f t="shared" ca="1" si="327"/>
        <v/>
      </c>
      <c r="EDH19" s="385" t="str">
        <f t="shared" ca="1" si="327"/>
        <v/>
      </c>
      <c r="EDI19" s="385" t="str">
        <f t="shared" ca="1" si="327"/>
        <v/>
      </c>
      <c r="EDJ19" s="385" t="str">
        <f t="shared" ca="1" si="327"/>
        <v/>
      </c>
      <c r="EDK19" s="385" t="str">
        <f t="shared" ca="1" si="327"/>
        <v/>
      </c>
      <c r="EDL19" s="385" t="str">
        <f t="shared" ca="1" si="327"/>
        <v/>
      </c>
      <c r="EDM19" s="385" t="str">
        <f t="shared" ca="1" si="327"/>
        <v/>
      </c>
      <c r="EDN19" s="385" t="str">
        <f t="shared" ca="1" si="327"/>
        <v/>
      </c>
      <c r="EDO19" s="385" t="str">
        <f t="shared" ca="1" si="327"/>
        <v/>
      </c>
      <c r="EDP19" s="385" t="str">
        <f t="shared" ca="1" si="327"/>
        <v/>
      </c>
      <c r="EDQ19" s="385" t="str">
        <f t="shared" ca="1" si="327"/>
        <v/>
      </c>
      <c r="EDR19" s="385" t="str">
        <f t="shared" ca="1" si="327"/>
        <v/>
      </c>
      <c r="EDS19" s="385" t="str">
        <f t="shared" ca="1" si="327"/>
        <v/>
      </c>
      <c r="EDT19" s="385" t="str">
        <f t="shared" ca="1" si="327"/>
        <v/>
      </c>
      <c r="EDU19" s="385" t="str">
        <f t="shared" ca="1" si="327"/>
        <v/>
      </c>
      <c r="EDV19" s="385" t="str">
        <f t="shared" ca="1" si="327"/>
        <v/>
      </c>
      <c r="EDW19" s="385" t="str">
        <f t="shared" ca="1" si="327"/>
        <v/>
      </c>
      <c r="EDX19" s="385" t="str">
        <f t="shared" ca="1" si="327"/>
        <v/>
      </c>
      <c r="EDY19" s="385" t="str">
        <f t="shared" ca="1" si="327"/>
        <v/>
      </c>
      <c r="EDZ19" s="385" t="str">
        <f t="shared" ca="1" si="327"/>
        <v/>
      </c>
      <c r="EEA19" s="385" t="str">
        <f t="shared" ca="1" si="327"/>
        <v/>
      </c>
      <c r="EEB19" s="385" t="str">
        <f t="shared" ca="1" si="327"/>
        <v/>
      </c>
      <c r="EEC19" s="385" t="str">
        <f t="shared" ca="1" si="327"/>
        <v/>
      </c>
      <c r="EED19" s="385" t="str">
        <f t="shared" ca="1" si="327"/>
        <v/>
      </c>
      <c r="EEE19" s="385" t="str">
        <f t="shared" ca="1" si="327"/>
        <v/>
      </c>
      <c r="EEF19" s="385" t="str">
        <f t="shared" ca="1" si="327"/>
        <v/>
      </c>
      <c r="EEG19" s="385" t="str">
        <f t="shared" ca="1" si="327"/>
        <v/>
      </c>
      <c r="EEH19" s="385" t="str">
        <f t="shared" ca="1" si="327"/>
        <v/>
      </c>
      <c r="EEI19" s="385" t="str">
        <f t="shared" ca="1" si="327"/>
        <v/>
      </c>
      <c r="EEJ19" s="385" t="str">
        <f t="shared" ca="1" si="327"/>
        <v/>
      </c>
      <c r="EEK19" s="385" t="str">
        <f t="shared" ca="1" si="327"/>
        <v/>
      </c>
      <c r="EEL19" s="385" t="str">
        <f t="shared" ca="1" si="327"/>
        <v/>
      </c>
      <c r="EEM19" s="385" t="str">
        <f t="shared" ca="1" si="327"/>
        <v/>
      </c>
      <c r="EEN19" s="385" t="str">
        <f t="shared" ca="1" si="327"/>
        <v/>
      </c>
      <c r="EEO19" s="385" t="str">
        <f t="shared" ref="EEO19:EGZ19" ca="1" si="328">IF(EEO18="","",IF(EEO18-EEN18=0,EEN19+1,1))</f>
        <v/>
      </c>
      <c r="EEP19" s="385" t="str">
        <f t="shared" ca="1" si="328"/>
        <v/>
      </c>
      <c r="EEQ19" s="385" t="str">
        <f t="shared" ca="1" si="328"/>
        <v/>
      </c>
      <c r="EER19" s="385" t="str">
        <f t="shared" ca="1" si="328"/>
        <v/>
      </c>
      <c r="EES19" s="385" t="str">
        <f t="shared" ca="1" si="328"/>
        <v/>
      </c>
      <c r="EET19" s="385" t="str">
        <f t="shared" ca="1" si="328"/>
        <v/>
      </c>
      <c r="EEU19" s="385" t="str">
        <f t="shared" ca="1" si="328"/>
        <v/>
      </c>
      <c r="EEV19" s="385" t="str">
        <f t="shared" ca="1" si="328"/>
        <v/>
      </c>
      <c r="EEW19" s="385" t="str">
        <f t="shared" ca="1" si="328"/>
        <v/>
      </c>
      <c r="EEX19" s="385" t="str">
        <f t="shared" ca="1" si="328"/>
        <v/>
      </c>
      <c r="EEY19" s="385" t="str">
        <f t="shared" ca="1" si="328"/>
        <v/>
      </c>
      <c r="EEZ19" s="385" t="str">
        <f t="shared" ca="1" si="328"/>
        <v/>
      </c>
      <c r="EFA19" s="385" t="str">
        <f t="shared" ca="1" si="328"/>
        <v/>
      </c>
      <c r="EFB19" s="385" t="str">
        <f t="shared" ca="1" si="328"/>
        <v/>
      </c>
      <c r="EFC19" s="385" t="str">
        <f t="shared" ca="1" si="328"/>
        <v/>
      </c>
      <c r="EFD19" s="385" t="str">
        <f t="shared" ca="1" si="328"/>
        <v/>
      </c>
      <c r="EFE19" s="385" t="str">
        <f t="shared" ca="1" si="328"/>
        <v/>
      </c>
      <c r="EFF19" s="385" t="str">
        <f t="shared" ca="1" si="328"/>
        <v/>
      </c>
      <c r="EFG19" s="385" t="str">
        <f t="shared" ca="1" si="328"/>
        <v/>
      </c>
      <c r="EFH19" s="385" t="str">
        <f t="shared" ca="1" si="328"/>
        <v/>
      </c>
      <c r="EFI19" s="385" t="str">
        <f t="shared" ca="1" si="328"/>
        <v/>
      </c>
      <c r="EFJ19" s="385" t="str">
        <f t="shared" ca="1" si="328"/>
        <v/>
      </c>
      <c r="EFK19" s="385" t="str">
        <f t="shared" ca="1" si="328"/>
        <v/>
      </c>
      <c r="EFL19" s="385" t="str">
        <f t="shared" ca="1" si="328"/>
        <v/>
      </c>
      <c r="EFM19" s="385" t="str">
        <f t="shared" ca="1" si="328"/>
        <v/>
      </c>
      <c r="EFN19" s="385" t="str">
        <f t="shared" ca="1" si="328"/>
        <v/>
      </c>
      <c r="EFO19" s="385" t="str">
        <f t="shared" ca="1" si="328"/>
        <v/>
      </c>
      <c r="EFP19" s="385" t="str">
        <f t="shared" ca="1" si="328"/>
        <v/>
      </c>
      <c r="EFQ19" s="385" t="str">
        <f t="shared" ca="1" si="328"/>
        <v/>
      </c>
      <c r="EFR19" s="385" t="str">
        <f t="shared" ca="1" si="328"/>
        <v/>
      </c>
      <c r="EFS19" s="385" t="str">
        <f t="shared" ca="1" si="328"/>
        <v/>
      </c>
      <c r="EFT19" s="385" t="str">
        <f t="shared" ca="1" si="328"/>
        <v/>
      </c>
      <c r="EFU19" s="385" t="str">
        <f t="shared" ca="1" si="328"/>
        <v/>
      </c>
      <c r="EFV19" s="385" t="str">
        <f t="shared" ca="1" si="328"/>
        <v/>
      </c>
      <c r="EFW19" s="385" t="str">
        <f t="shared" ca="1" si="328"/>
        <v/>
      </c>
      <c r="EFX19" s="385" t="str">
        <f t="shared" ca="1" si="328"/>
        <v/>
      </c>
      <c r="EFY19" s="385" t="str">
        <f t="shared" ca="1" si="328"/>
        <v/>
      </c>
      <c r="EFZ19" s="385" t="str">
        <f t="shared" ca="1" si="328"/>
        <v/>
      </c>
      <c r="EGA19" s="385" t="str">
        <f t="shared" ca="1" si="328"/>
        <v/>
      </c>
      <c r="EGB19" s="385" t="str">
        <f t="shared" ca="1" si="328"/>
        <v/>
      </c>
      <c r="EGC19" s="385" t="str">
        <f t="shared" ca="1" si="328"/>
        <v/>
      </c>
      <c r="EGD19" s="385" t="str">
        <f t="shared" ca="1" si="328"/>
        <v/>
      </c>
      <c r="EGE19" s="385" t="str">
        <f t="shared" ca="1" si="328"/>
        <v/>
      </c>
      <c r="EGF19" s="385" t="str">
        <f t="shared" ca="1" si="328"/>
        <v/>
      </c>
      <c r="EGG19" s="385" t="str">
        <f t="shared" ca="1" si="328"/>
        <v/>
      </c>
      <c r="EGH19" s="385" t="str">
        <f t="shared" ca="1" si="328"/>
        <v/>
      </c>
      <c r="EGI19" s="385" t="str">
        <f t="shared" ca="1" si="328"/>
        <v/>
      </c>
      <c r="EGJ19" s="385" t="str">
        <f t="shared" ca="1" si="328"/>
        <v/>
      </c>
      <c r="EGK19" s="385" t="str">
        <f t="shared" ca="1" si="328"/>
        <v/>
      </c>
      <c r="EGL19" s="385" t="str">
        <f t="shared" ca="1" si="328"/>
        <v/>
      </c>
      <c r="EGM19" s="385" t="str">
        <f t="shared" ca="1" si="328"/>
        <v/>
      </c>
      <c r="EGN19" s="385" t="str">
        <f t="shared" ca="1" si="328"/>
        <v/>
      </c>
      <c r="EGO19" s="385" t="str">
        <f t="shared" ca="1" si="328"/>
        <v/>
      </c>
      <c r="EGP19" s="385" t="str">
        <f t="shared" ca="1" si="328"/>
        <v/>
      </c>
      <c r="EGQ19" s="385" t="str">
        <f t="shared" ca="1" si="328"/>
        <v/>
      </c>
      <c r="EGR19" s="385" t="str">
        <f t="shared" ca="1" si="328"/>
        <v/>
      </c>
      <c r="EGS19" s="385" t="str">
        <f t="shared" ca="1" si="328"/>
        <v/>
      </c>
      <c r="EGT19" s="385" t="str">
        <f t="shared" ca="1" si="328"/>
        <v/>
      </c>
      <c r="EGU19" s="385" t="str">
        <f t="shared" ca="1" si="328"/>
        <v/>
      </c>
      <c r="EGV19" s="385" t="str">
        <f t="shared" ca="1" si="328"/>
        <v/>
      </c>
      <c r="EGW19" s="385" t="str">
        <f t="shared" ca="1" si="328"/>
        <v/>
      </c>
      <c r="EGX19" s="385" t="str">
        <f t="shared" ca="1" si="328"/>
        <v/>
      </c>
      <c r="EGY19" s="385" t="str">
        <f t="shared" ca="1" si="328"/>
        <v/>
      </c>
      <c r="EGZ19" s="385" t="str">
        <f t="shared" ca="1" si="328"/>
        <v/>
      </c>
      <c r="EHA19" s="385" t="str">
        <f t="shared" ref="EHA19:EJL19" ca="1" si="329">IF(EHA18="","",IF(EHA18-EGZ18=0,EGZ19+1,1))</f>
        <v/>
      </c>
      <c r="EHB19" s="385" t="str">
        <f t="shared" ca="1" si="329"/>
        <v/>
      </c>
      <c r="EHC19" s="385" t="str">
        <f t="shared" ca="1" si="329"/>
        <v/>
      </c>
      <c r="EHD19" s="385" t="str">
        <f t="shared" ca="1" si="329"/>
        <v/>
      </c>
      <c r="EHE19" s="385" t="str">
        <f t="shared" ca="1" si="329"/>
        <v/>
      </c>
      <c r="EHF19" s="385" t="str">
        <f t="shared" ca="1" si="329"/>
        <v/>
      </c>
      <c r="EHG19" s="385" t="str">
        <f t="shared" ca="1" si="329"/>
        <v/>
      </c>
      <c r="EHH19" s="385" t="str">
        <f t="shared" ca="1" si="329"/>
        <v/>
      </c>
      <c r="EHI19" s="385" t="str">
        <f t="shared" ca="1" si="329"/>
        <v/>
      </c>
      <c r="EHJ19" s="385" t="str">
        <f t="shared" ca="1" si="329"/>
        <v/>
      </c>
      <c r="EHK19" s="385" t="str">
        <f t="shared" ca="1" si="329"/>
        <v/>
      </c>
      <c r="EHL19" s="385" t="str">
        <f t="shared" ca="1" si="329"/>
        <v/>
      </c>
      <c r="EHM19" s="385" t="str">
        <f t="shared" ca="1" si="329"/>
        <v/>
      </c>
      <c r="EHN19" s="385" t="str">
        <f t="shared" ca="1" si="329"/>
        <v/>
      </c>
      <c r="EHO19" s="385" t="str">
        <f t="shared" ca="1" si="329"/>
        <v/>
      </c>
      <c r="EHP19" s="385" t="str">
        <f t="shared" ca="1" si="329"/>
        <v/>
      </c>
      <c r="EHQ19" s="385" t="str">
        <f t="shared" ca="1" si="329"/>
        <v/>
      </c>
      <c r="EHR19" s="385" t="str">
        <f t="shared" ca="1" si="329"/>
        <v/>
      </c>
      <c r="EHS19" s="385" t="str">
        <f t="shared" ca="1" si="329"/>
        <v/>
      </c>
      <c r="EHT19" s="385" t="str">
        <f t="shared" ca="1" si="329"/>
        <v/>
      </c>
      <c r="EHU19" s="385" t="str">
        <f t="shared" ca="1" si="329"/>
        <v/>
      </c>
      <c r="EHV19" s="385" t="str">
        <f t="shared" ca="1" si="329"/>
        <v/>
      </c>
      <c r="EHW19" s="385" t="str">
        <f t="shared" ca="1" si="329"/>
        <v/>
      </c>
      <c r="EHX19" s="385" t="str">
        <f t="shared" ca="1" si="329"/>
        <v/>
      </c>
      <c r="EHY19" s="385" t="str">
        <f t="shared" ca="1" si="329"/>
        <v/>
      </c>
      <c r="EHZ19" s="385" t="str">
        <f t="shared" ca="1" si="329"/>
        <v/>
      </c>
      <c r="EIA19" s="385" t="str">
        <f t="shared" ca="1" si="329"/>
        <v/>
      </c>
      <c r="EIB19" s="385" t="str">
        <f t="shared" ca="1" si="329"/>
        <v/>
      </c>
      <c r="EIC19" s="385" t="str">
        <f t="shared" ca="1" si="329"/>
        <v/>
      </c>
      <c r="EID19" s="385" t="str">
        <f t="shared" ca="1" si="329"/>
        <v/>
      </c>
      <c r="EIE19" s="385" t="str">
        <f t="shared" ca="1" si="329"/>
        <v/>
      </c>
      <c r="EIF19" s="385" t="str">
        <f t="shared" ca="1" si="329"/>
        <v/>
      </c>
      <c r="EIG19" s="385" t="str">
        <f t="shared" ca="1" si="329"/>
        <v/>
      </c>
      <c r="EIH19" s="385" t="str">
        <f t="shared" ca="1" si="329"/>
        <v/>
      </c>
      <c r="EII19" s="385" t="str">
        <f t="shared" ca="1" si="329"/>
        <v/>
      </c>
      <c r="EIJ19" s="385" t="str">
        <f t="shared" ca="1" si="329"/>
        <v/>
      </c>
      <c r="EIK19" s="385" t="str">
        <f t="shared" ca="1" si="329"/>
        <v/>
      </c>
      <c r="EIL19" s="385" t="str">
        <f t="shared" ca="1" si="329"/>
        <v/>
      </c>
      <c r="EIM19" s="385" t="str">
        <f t="shared" ca="1" si="329"/>
        <v/>
      </c>
      <c r="EIN19" s="385" t="str">
        <f t="shared" ca="1" si="329"/>
        <v/>
      </c>
      <c r="EIO19" s="385" t="str">
        <f t="shared" ca="1" si="329"/>
        <v/>
      </c>
      <c r="EIP19" s="385" t="str">
        <f t="shared" ca="1" si="329"/>
        <v/>
      </c>
      <c r="EIQ19" s="385" t="str">
        <f t="shared" ca="1" si="329"/>
        <v/>
      </c>
      <c r="EIR19" s="385" t="str">
        <f t="shared" ca="1" si="329"/>
        <v/>
      </c>
      <c r="EIS19" s="385" t="str">
        <f t="shared" ca="1" si="329"/>
        <v/>
      </c>
      <c r="EIT19" s="385" t="str">
        <f t="shared" ca="1" si="329"/>
        <v/>
      </c>
      <c r="EIU19" s="385" t="str">
        <f t="shared" ca="1" si="329"/>
        <v/>
      </c>
      <c r="EIV19" s="385" t="str">
        <f t="shared" ca="1" si="329"/>
        <v/>
      </c>
      <c r="EIW19" s="385" t="str">
        <f t="shared" ca="1" si="329"/>
        <v/>
      </c>
      <c r="EIX19" s="385" t="str">
        <f t="shared" ca="1" si="329"/>
        <v/>
      </c>
      <c r="EIY19" s="385" t="str">
        <f t="shared" ca="1" si="329"/>
        <v/>
      </c>
      <c r="EIZ19" s="385" t="str">
        <f t="shared" ca="1" si="329"/>
        <v/>
      </c>
      <c r="EJA19" s="385" t="str">
        <f t="shared" ca="1" si="329"/>
        <v/>
      </c>
      <c r="EJB19" s="385" t="str">
        <f t="shared" ca="1" si="329"/>
        <v/>
      </c>
      <c r="EJC19" s="385" t="str">
        <f t="shared" ca="1" si="329"/>
        <v/>
      </c>
      <c r="EJD19" s="385" t="str">
        <f t="shared" ca="1" si="329"/>
        <v/>
      </c>
      <c r="EJE19" s="385" t="str">
        <f t="shared" ca="1" si="329"/>
        <v/>
      </c>
      <c r="EJF19" s="385" t="str">
        <f t="shared" ca="1" si="329"/>
        <v/>
      </c>
      <c r="EJG19" s="385" t="str">
        <f t="shared" ca="1" si="329"/>
        <v/>
      </c>
      <c r="EJH19" s="385" t="str">
        <f t="shared" ca="1" si="329"/>
        <v/>
      </c>
      <c r="EJI19" s="385" t="str">
        <f t="shared" ca="1" si="329"/>
        <v/>
      </c>
      <c r="EJJ19" s="385" t="str">
        <f t="shared" ca="1" si="329"/>
        <v/>
      </c>
      <c r="EJK19" s="385" t="str">
        <f t="shared" ca="1" si="329"/>
        <v/>
      </c>
      <c r="EJL19" s="385" t="str">
        <f t="shared" ca="1" si="329"/>
        <v/>
      </c>
      <c r="EJM19" s="385" t="str">
        <f t="shared" ref="EJM19:ELX19" ca="1" si="330">IF(EJM18="","",IF(EJM18-EJL18=0,EJL19+1,1))</f>
        <v/>
      </c>
      <c r="EJN19" s="385" t="str">
        <f t="shared" ca="1" si="330"/>
        <v/>
      </c>
      <c r="EJO19" s="385" t="str">
        <f t="shared" ca="1" si="330"/>
        <v/>
      </c>
      <c r="EJP19" s="385" t="str">
        <f t="shared" ca="1" si="330"/>
        <v/>
      </c>
      <c r="EJQ19" s="385" t="str">
        <f t="shared" ca="1" si="330"/>
        <v/>
      </c>
      <c r="EJR19" s="385" t="str">
        <f t="shared" ca="1" si="330"/>
        <v/>
      </c>
      <c r="EJS19" s="385" t="str">
        <f t="shared" ca="1" si="330"/>
        <v/>
      </c>
      <c r="EJT19" s="385" t="str">
        <f t="shared" ca="1" si="330"/>
        <v/>
      </c>
      <c r="EJU19" s="385" t="str">
        <f t="shared" ca="1" si="330"/>
        <v/>
      </c>
      <c r="EJV19" s="385" t="str">
        <f t="shared" ca="1" si="330"/>
        <v/>
      </c>
      <c r="EJW19" s="385" t="str">
        <f t="shared" ca="1" si="330"/>
        <v/>
      </c>
      <c r="EJX19" s="385" t="str">
        <f t="shared" ca="1" si="330"/>
        <v/>
      </c>
      <c r="EJY19" s="385" t="str">
        <f t="shared" ca="1" si="330"/>
        <v/>
      </c>
      <c r="EJZ19" s="385" t="str">
        <f t="shared" ca="1" si="330"/>
        <v/>
      </c>
      <c r="EKA19" s="385" t="str">
        <f t="shared" ca="1" si="330"/>
        <v/>
      </c>
      <c r="EKB19" s="385" t="str">
        <f t="shared" ca="1" si="330"/>
        <v/>
      </c>
      <c r="EKC19" s="385" t="str">
        <f t="shared" ca="1" si="330"/>
        <v/>
      </c>
      <c r="EKD19" s="385" t="str">
        <f t="shared" ca="1" si="330"/>
        <v/>
      </c>
      <c r="EKE19" s="385" t="str">
        <f t="shared" ca="1" si="330"/>
        <v/>
      </c>
      <c r="EKF19" s="385" t="str">
        <f t="shared" ca="1" si="330"/>
        <v/>
      </c>
      <c r="EKG19" s="385" t="str">
        <f t="shared" ca="1" si="330"/>
        <v/>
      </c>
      <c r="EKH19" s="385" t="str">
        <f t="shared" ca="1" si="330"/>
        <v/>
      </c>
      <c r="EKI19" s="385" t="str">
        <f t="shared" ca="1" si="330"/>
        <v/>
      </c>
      <c r="EKJ19" s="385" t="str">
        <f t="shared" ca="1" si="330"/>
        <v/>
      </c>
      <c r="EKK19" s="385" t="str">
        <f t="shared" ca="1" si="330"/>
        <v/>
      </c>
      <c r="EKL19" s="385" t="str">
        <f t="shared" ca="1" si="330"/>
        <v/>
      </c>
      <c r="EKM19" s="385" t="str">
        <f t="shared" ca="1" si="330"/>
        <v/>
      </c>
      <c r="EKN19" s="385" t="str">
        <f t="shared" ca="1" si="330"/>
        <v/>
      </c>
      <c r="EKO19" s="385" t="str">
        <f t="shared" ca="1" si="330"/>
        <v/>
      </c>
      <c r="EKP19" s="385" t="str">
        <f t="shared" ca="1" si="330"/>
        <v/>
      </c>
      <c r="EKQ19" s="385" t="str">
        <f t="shared" ca="1" si="330"/>
        <v/>
      </c>
      <c r="EKR19" s="385" t="str">
        <f t="shared" ca="1" si="330"/>
        <v/>
      </c>
      <c r="EKS19" s="385" t="str">
        <f t="shared" ca="1" si="330"/>
        <v/>
      </c>
      <c r="EKT19" s="385" t="str">
        <f t="shared" ca="1" si="330"/>
        <v/>
      </c>
      <c r="EKU19" s="385" t="str">
        <f t="shared" ca="1" si="330"/>
        <v/>
      </c>
      <c r="EKV19" s="385" t="str">
        <f t="shared" ca="1" si="330"/>
        <v/>
      </c>
      <c r="EKW19" s="385" t="str">
        <f t="shared" ca="1" si="330"/>
        <v/>
      </c>
      <c r="EKX19" s="385" t="str">
        <f t="shared" ca="1" si="330"/>
        <v/>
      </c>
      <c r="EKY19" s="385" t="str">
        <f t="shared" ca="1" si="330"/>
        <v/>
      </c>
      <c r="EKZ19" s="385" t="str">
        <f t="shared" ca="1" si="330"/>
        <v/>
      </c>
      <c r="ELA19" s="385" t="str">
        <f t="shared" ca="1" si="330"/>
        <v/>
      </c>
      <c r="ELB19" s="385" t="str">
        <f t="shared" ca="1" si="330"/>
        <v/>
      </c>
      <c r="ELC19" s="385" t="str">
        <f t="shared" ca="1" si="330"/>
        <v/>
      </c>
      <c r="ELD19" s="385" t="str">
        <f t="shared" ca="1" si="330"/>
        <v/>
      </c>
      <c r="ELE19" s="385" t="str">
        <f t="shared" ca="1" si="330"/>
        <v/>
      </c>
      <c r="ELF19" s="385" t="str">
        <f t="shared" ca="1" si="330"/>
        <v/>
      </c>
      <c r="ELG19" s="385" t="str">
        <f t="shared" ca="1" si="330"/>
        <v/>
      </c>
      <c r="ELH19" s="385" t="str">
        <f t="shared" ca="1" si="330"/>
        <v/>
      </c>
      <c r="ELI19" s="385" t="str">
        <f t="shared" ca="1" si="330"/>
        <v/>
      </c>
      <c r="ELJ19" s="385" t="str">
        <f t="shared" ca="1" si="330"/>
        <v/>
      </c>
      <c r="ELK19" s="385" t="str">
        <f t="shared" ca="1" si="330"/>
        <v/>
      </c>
      <c r="ELL19" s="385" t="str">
        <f t="shared" ca="1" si="330"/>
        <v/>
      </c>
      <c r="ELM19" s="385" t="str">
        <f t="shared" ca="1" si="330"/>
        <v/>
      </c>
      <c r="ELN19" s="385" t="str">
        <f t="shared" ca="1" si="330"/>
        <v/>
      </c>
      <c r="ELO19" s="385" t="str">
        <f t="shared" ca="1" si="330"/>
        <v/>
      </c>
      <c r="ELP19" s="385" t="str">
        <f t="shared" ca="1" si="330"/>
        <v/>
      </c>
      <c r="ELQ19" s="385" t="str">
        <f t="shared" ca="1" si="330"/>
        <v/>
      </c>
      <c r="ELR19" s="385" t="str">
        <f t="shared" ca="1" si="330"/>
        <v/>
      </c>
      <c r="ELS19" s="385" t="str">
        <f t="shared" ca="1" si="330"/>
        <v/>
      </c>
      <c r="ELT19" s="385" t="str">
        <f t="shared" ca="1" si="330"/>
        <v/>
      </c>
      <c r="ELU19" s="385" t="str">
        <f t="shared" ca="1" si="330"/>
        <v/>
      </c>
      <c r="ELV19" s="385" t="str">
        <f t="shared" ca="1" si="330"/>
        <v/>
      </c>
      <c r="ELW19" s="385" t="str">
        <f t="shared" ca="1" si="330"/>
        <v/>
      </c>
      <c r="ELX19" s="385" t="str">
        <f t="shared" ca="1" si="330"/>
        <v/>
      </c>
      <c r="ELY19" s="385" t="str">
        <f t="shared" ref="ELY19:EOJ19" ca="1" si="331">IF(ELY18="","",IF(ELY18-ELX18=0,ELX19+1,1))</f>
        <v/>
      </c>
      <c r="ELZ19" s="385" t="str">
        <f t="shared" ca="1" si="331"/>
        <v/>
      </c>
      <c r="EMA19" s="385" t="str">
        <f t="shared" ca="1" si="331"/>
        <v/>
      </c>
      <c r="EMB19" s="385" t="str">
        <f t="shared" ca="1" si="331"/>
        <v/>
      </c>
      <c r="EMC19" s="385" t="str">
        <f t="shared" ca="1" si="331"/>
        <v/>
      </c>
      <c r="EMD19" s="385" t="str">
        <f t="shared" ca="1" si="331"/>
        <v/>
      </c>
      <c r="EME19" s="385" t="str">
        <f t="shared" ca="1" si="331"/>
        <v/>
      </c>
      <c r="EMF19" s="385" t="str">
        <f t="shared" ca="1" si="331"/>
        <v/>
      </c>
      <c r="EMG19" s="385" t="str">
        <f t="shared" ca="1" si="331"/>
        <v/>
      </c>
      <c r="EMH19" s="385" t="str">
        <f t="shared" ca="1" si="331"/>
        <v/>
      </c>
      <c r="EMI19" s="385" t="str">
        <f t="shared" ca="1" si="331"/>
        <v/>
      </c>
      <c r="EMJ19" s="385" t="str">
        <f t="shared" ca="1" si="331"/>
        <v/>
      </c>
      <c r="EMK19" s="385" t="str">
        <f t="shared" ca="1" si="331"/>
        <v/>
      </c>
      <c r="EML19" s="385" t="str">
        <f t="shared" ca="1" si="331"/>
        <v/>
      </c>
      <c r="EMM19" s="385" t="str">
        <f t="shared" ca="1" si="331"/>
        <v/>
      </c>
      <c r="EMN19" s="385" t="str">
        <f t="shared" ca="1" si="331"/>
        <v/>
      </c>
      <c r="EMO19" s="385" t="str">
        <f t="shared" ca="1" si="331"/>
        <v/>
      </c>
      <c r="EMP19" s="385" t="str">
        <f t="shared" ca="1" si="331"/>
        <v/>
      </c>
      <c r="EMQ19" s="385" t="str">
        <f t="shared" ca="1" si="331"/>
        <v/>
      </c>
      <c r="EMR19" s="385" t="str">
        <f t="shared" ca="1" si="331"/>
        <v/>
      </c>
      <c r="EMS19" s="385" t="str">
        <f t="shared" ca="1" si="331"/>
        <v/>
      </c>
      <c r="EMT19" s="385" t="str">
        <f t="shared" ca="1" si="331"/>
        <v/>
      </c>
      <c r="EMU19" s="385" t="str">
        <f t="shared" ca="1" si="331"/>
        <v/>
      </c>
      <c r="EMV19" s="385" t="str">
        <f t="shared" ca="1" si="331"/>
        <v/>
      </c>
      <c r="EMW19" s="385" t="str">
        <f t="shared" ca="1" si="331"/>
        <v/>
      </c>
      <c r="EMX19" s="385" t="str">
        <f t="shared" ca="1" si="331"/>
        <v/>
      </c>
      <c r="EMY19" s="385" t="str">
        <f t="shared" ca="1" si="331"/>
        <v/>
      </c>
      <c r="EMZ19" s="385" t="str">
        <f t="shared" ca="1" si="331"/>
        <v/>
      </c>
      <c r="ENA19" s="385" t="str">
        <f t="shared" ca="1" si="331"/>
        <v/>
      </c>
      <c r="ENB19" s="385" t="str">
        <f t="shared" ca="1" si="331"/>
        <v/>
      </c>
      <c r="ENC19" s="385" t="str">
        <f t="shared" ca="1" si="331"/>
        <v/>
      </c>
      <c r="END19" s="385" t="str">
        <f t="shared" ca="1" si="331"/>
        <v/>
      </c>
      <c r="ENE19" s="385" t="str">
        <f t="shared" ca="1" si="331"/>
        <v/>
      </c>
      <c r="ENF19" s="385" t="str">
        <f t="shared" ca="1" si="331"/>
        <v/>
      </c>
      <c r="ENG19" s="385" t="str">
        <f t="shared" ca="1" si="331"/>
        <v/>
      </c>
      <c r="ENH19" s="385" t="str">
        <f t="shared" ca="1" si="331"/>
        <v/>
      </c>
      <c r="ENI19" s="385" t="str">
        <f t="shared" ca="1" si="331"/>
        <v/>
      </c>
      <c r="ENJ19" s="385" t="str">
        <f t="shared" ca="1" si="331"/>
        <v/>
      </c>
      <c r="ENK19" s="385" t="str">
        <f t="shared" ca="1" si="331"/>
        <v/>
      </c>
      <c r="ENL19" s="385" t="str">
        <f t="shared" ca="1" si="331"/>
        <v/>
      </c>
      <c r="ENM19" s="385" t="str">
        <f t="shared" ca="1" si="331"/>
        <v/>
      </c>
      <c r="ENN19" s="385" t="str">
        <f t="shared" ca="1" si="331"/>
        <v/>
      </c>
      <c r="ENO19" s="385" t="str">
        <f t="shared" ca="1" si="331"/>
        <v/>
      </c>
      <c r="ENP19" s="385" t="str">
        <f t="shared" ca="1" si="331"/>
        <v/>
      </c>
      <c r="ENQ19" s="385" t="str">
        <f t="shared" ca="1" si="331"/>
        <v/>
      </c>
      <c r="ENR19" s="385" t="str">
        <f t="shared" ca="1" si="331"/>
        <v/>
      </c>
      <c r="ENS19" s="385" t="str">
        <f t="shared" ca="1" si="331"/>
        <v/>
      </c>
      <c r="ENT19" s="385" t="str">
        <f t="shared" ca="1" si="331"/>
        <v/>
      </c>
      <c r="ENU19" s="385" t="str">
        <f t="shared" ca="1" si="331"/>
        <v/>
      </c>
      <c r="ENV19" s="385" t="str">
        <f t="shared" ca="1" si="331"/>
        <v/>
      </c>
      <c r="ENW19" s="385" t="str">
        <f t="shared" ca="1" si="331"/>
        <v/>
      </c>
      <c r="ENX19" s="385" t="str">
        <f t="shared" ca="1" si="331"/>
        <v/>
      </c>
      <c r="ENY19" s="385" t="str">
        <f t="shared" ca="1" si="331"/>
        <v/>
      </c>
      <c r="ENZ19" s="385" t="str">
        <f t="shared" ca="1" si="331"/>
        <v/>
      </c>
      <c r="EOA19" s="385" t="str">
        <f t="shared" ca="1" si="331"/>
        <v/>
      </c>
      <c r="EOB19" s="385" t="str">
        <f t="shared" ca="1" si="331"/>
        <v/>
      </c>
      <c r="EOC19" s="385" t="str">
        <f t="shared" ca="1" si="331"/>
        <v/>
      </c>
      <c r="EOD19" s="385" t="str">
        <f t="shared" ca="1" si="331"/>
        <v/>
      </c>
      <c r="EOE19" s="385" t="str">
        <f t="shared" ca="1" si="331"/>
        <v/>
      </c>
      <c r="EOF19" s="385" t="str">
        <f t="shared" ca="1" si="331"/>
        <v/>
      </c>
      <c r="EOG19" s="385" t="str">
        <f t="shared" ca="1" si="331"/>
        <v/>
      </c>
      <c r="EOH19" s="385" t="str">
        <f t="shared" ca="1" si="331"/>
        <v/>
      </c>
      <c r="EOI19" s="385" t="str">
        <f t="shared" ca="1" si="331"/>
        <v/>
      </c>
      <c r="EOJ19" s="385" t="str">
        <f t="shared" ca="1" si="331"/>
        <v/>
      </c>
      <c r="EOK19" s="385" t="str">
        <f t="shared" ref="EOK19:EQV19" ca="1" si="332">IF(EOK18="","",IF(EOK18-EOJ18=0,EOJ19+1,1))</f>
        <v/>
      </c>
      <c r="EOL19" s="385" t="str">
        <f t="shared" ca="1" si="332"/>
        <v/>
      </c>
      <c r="EOM19" s="385" t="str">
        <f t="shared" ca="1" si="332"/>
        <v/>
      </c>
      <c r="EON19" s="385" t="str">
        <f t="shared" ca="1" si="332"/>
        <v/>
      </c>
      <c r="EOO19" s="385" t="str">
        <f t="shared" ca="1" si="332"/>
        <v/>
      </c>
      <c r="EOP19" s="385" t="str">
        <f t="shared" ca="1" si="332"/>
        <v/>
      </c>
      <c r="EOQ19" s="385" t="str">
        <f t="shared" ca="1" si="332"/>
        <v/>
      </c>
      <c r="EOR19" s="385" t="str">
        <f t="shared" ca="1" si="332"/>
        <v/>
      </c>
      <c r="EOS19" s="385" t="str">
        <f t="shared" ca="1" si="332"/>
        <v/>
      </c>
      <c r="EOT19" s="385" t="str">
        <f t="shared" ca="1" si="332"/>
        <v/>
      </c>
      <c r="EOU19" s="385" t="str">
        <f t="shared" ca="1" si="332"/>
        <v/>
      </c>
      <c r="EOV19" s="385" t="str">
        <f t="shared" ca="1" si="332"/>
        <v/>
      </c>
      <c r="EOW19" s="385" t="str">
        <f t="shared" ca="1" si="332"/>
        <v/>
      </c>
      <c r="EOX19" s="385" t="str">
        <f t="shared" ca="1" si="332"/>
        <v/>
      </c>
      <c r="EOY19" s="385" t="str">
        <f t="shared" ca="1" si="332"/>
        <v/>
      </c>
      <c r="EOZ19" s="385" t="str">
        <f t="shared" ca="1" si="332"/>
        <v/>
      </c>
      <c r="EPA19" s="385" t="str">
        <f t="shared" ca="1" si="332"/>
        <v/>
      </c>
      <c r="EPB19" s="385" t="str">
        <f t="shared" ca="1" si="332"/>
        <v/>
      </c>
      <c r="EPC19" s="385" t="str">
        <f t="shared" ca="1" si="332"/>
        <v/>
      </c>
      <c r="EPD19" s="385" t="str">
        <f t="shared" ca="1" si="332"/>
        <v/>
      </c>
      <c r="EPE19" s="385" t="str">
        <f t="shared" ca="1" si="332"/>
        <v/>
      </c>
      <c r="EPF19" s="385" t="str">
        <f t="shared" ca="1" si="332"/>
        <v/>
      </c>
      <c r="EPG19" s="385" t="str">
        <f t="shared" ca="1" si="332"/>
        <v/>
      </c>
      <c r="EPH19" s="385" t="str">
        <f t="shared" ca="1" si="332"/>
        <v/>
      </c>
      <c r="EPI19" s="385" t="str">
        <f t="shared" ca="1" si="332"/>
        <v/>
      </c>
      <c r="EPJ19" s="385" t="str">
        <f t="shared" ca="1" si="332"/>
        <v/>
      </c>
      <c r="EPK19" s="385" t="str">
        <f t="shared" ca="1" si="332"/>
        <v/>
      </c>
      <c r="EPL19" s="385" t="str">
        <f t="shared" ca="1" si="332"/>
        <v/>
      </c>
      <c r="EPM19" s="385" t="str">
        <f t="shared" ca="1" si="332"/>
        <v/>
      </c>
      <c r="EPN19" s="385" t="str">
        <f t="shared" ca="1" si="332"/>
        <v/>
      </c>
      <c r="EPO19" s="385" t="str">
        <f t="shared" ca="1" si="332"/>
        <v/>
      </c>
      <c r="EPP19" s="385" t="str">
        <f t="shared" ca="1" si="332"/>
        <v/>
      </c>
      <c r="EPQ19" s="385" t="str">
        <f t="shared" ca="1" si="332"/>
        <v/>
      </c>
      <c r="EPR19" s="385" t="str">
        <f t="shared" ca="1" si="332"/>
        <v/>
      </c>
      <c r="EPS19" s="385" t="str">
        <f t="shared" ca="1" si="332"/>
        <v/>
      </c>
      <c r="EPT19" s="385" t="str">
        <f t="shared" ca="1" si="332"/>
        <v/>
      </c>
      <c r="EPU19" s="385" t="str">
        <f t="shared" ca="1" si="332"/>
        <v/>
      </c>
      <c r="EPV19" s="385" t="str">
        <f t="shared" ca="1" si="332"/>
        <v/>
      </c>
      <c r="EPW19" s="385" t="str">
        <f t="shared" ca="1" si="332"/>
        <v/>
      </c>
      <c r="EPX19" s="385" t="str">
        <f t="shared" ca="1" si="332"/>
        <v/>
      </c>
      <c r="EPY19" s="385" t="str">
        <f t="shared" ca="1" si="332"/>
        <v/>
      </c>
      <c r="EPZ19" s="385" t="str">
        <f t="shared" ca="1" si="332"/>
        <v/>
      </c>
      <c r="EQA19" s="385" t="str">
        <f t="shared" ca="1" si="332"/>
        <v/>
      </c>
      <c r="EQB19" s="385" t="str">
        <f t="shared" ca="1" si="332"/>
        <v/>
      </c>
      <c r="EQC19" s="385" t="str">
        <f t="shared" ca="1" si="332"/>
        <v/>
      </c>
      <c r="EQD19" s="385" t="str">
        <f t="shared" ca="1" si="332"/>
        <v/>
      </c>
      <c r="EQE19" s="385" t="str">
        <f t="shared" ca="1" si="332"/>
        <v/>
      </c>
      <c r="EQF19" s="385" t="str">
        <f t="shared" ca="1" si="332"/>
        <v/>
      </c>
      <c r="EQG19" s="385" t="str">
        <f t="shared" ca="1" si="332"/>
        <v/>
      </c>
      <c r="EQH19" s="385" t="str">
        <f t="shared" ca="1" si="332"/>
        <v/>
      </c>
      <c r="EQI19" s="385" t="str">
        <f t="shared" ca="1" si="332"/>
        <v/>
      </c>
      <c r="EQJ19" s="385" t="str">
        <f t="shared" ca="1" si="332"/>
        <v/>
      </c>
      <c r="EQK19" s="385" t="str">
        <f t="shared" ca="1" si="332"/>
        <v/>
      </c>
      <c r="EQL19" s="385" t="str">
        <f t="shared" ca="1" si="332"/>
        <v/>
      </c>
      <c r="EQM19" s="385" t="str">
        <f t="shared" ca="1" si="332"/>
        <v/>
      </c>
      <c r="EQN19" s="385" t="str">
        <f t="shared" ca="1" si="332"/>
        <v/>
      </c>
      <c r="EQO19" s="385" t="str">
        <f t="shared" ca="1" si="332"/>
        <v/>
      </c>
      <c r="EQP19" s="385" t="str">
        <f t="shared" ca="1" si="332"/>
        <v/>
      </c>
      <c r="EQQ19" s="385" t="str">
        <f t="shared" ca="1" si="332"/>
        <v/>
      </c>
      <c r="EQR19" s="385" t="str">
        <f t="shared" ca="1" si="332"/>
        <v/>
      </c>
      <c r="EQS19" s="385" t="str">
        <f t="shared" ca="1" si="332"/>
        <v/>
      </c>
      <c r="EQT19" s="385" t="str">
        <f t="shared" ca="1" si="332"/>
        <v/>
      </c>
      <c r="EQU19" s="385" t="str">
        <f t="shared" ca="1" si="332"/>
        <v/>
      </c>
      <c r="EQV19" s="385" t="str">
        <f t="shared" ca="1" si="332"/>
        <v/>
      </c>
      <c r="EQW19" s="385" t="str">
        <f t="shared" ref="EQW19:ETH19" ca="1" si="333">IF(EQW18="","",IF(EQW18-EQV18=0,EQV19+1,1))</f>
        <v/>
      </c>
      <c r="EQX19" s="385" t="str">
        <f t="shared" ca="1" si="333"/>
        <v/>
      </c>
      <c r="EQY19" s="385" t="str">
        <f t="shared" ca="1" si="333"/>
        <v/>
      </c>
      <c r="EQZ19" s="385" t="str">
        <f t="shared" ca="1" si="333"/>
        <v/>
      </c>
      <c r="ERA19" s="385" t="str">
        <f t="shared" ca="1" si="333"/>
        <v/>
      </c>
      <c r="ERB19" s="385" t="str">
        <f t="shared" ca="1" si="333"/>
        <v/>
      </c>
      <c r="ERC19" s="385" t="str">
        <f t="shared" ca="1" si="333"/>
        <v/>
      </c>
      <c r="ERD19" s="385" t="str">
        <f t="shared" ca="1" si="333"/>
        <v/>
      </c>
      <c r="ERE19" s="385" t="str">
        <f t="shared" ca="1" si="333"/>
        <v/>
      </c>
      <c r="ERF19" s="385" t="str">
        <f t="shared" ca="1" si="333"/>
        <v/>
      </c>
      <c r="ERG19" s="385" t="str">
        <f t="shared" ca="1" si="333"/>
        <v/>
      </c>
      <c r="ERH19" s="385" t="str">
        <f t="shared" ca="1" si="333"/>
        <v/>
      </c>
      <c r="ERI19" s="385" t="str">
        <f t="shared" ca="1" si="333"/>
        <v/>
      </c>
      <c r="ERJ19" s="385" t="str">
        <f t="shared" ca="1" si="333"/>
        <v/>
      </c>
      <c r="ERK19" s="385" t="str">
        <f t="shared" ca="1" si="333"/>
        <v/>
      </c>
      <c r="ERL19" s="385" t="str">
        <f t="shared" ca="1" si="333"/>
        <v/>
      </c>
      <c r="ERM19" s="385" t="str">
        <f t="shared" ca="1" si="333"/>
        <v/>
      </c>
      <c r="ERN19" s="385" t="str">
        <f t="shared" ca="1" si="333"/>
        <v/>
      </c>
      <c r="ERO19" s="385" t="str">
        <f t="shared" ca="1" si="333"/>
        <v/>
      </c>
      <c r="ERP19" s="385" t="str">
        <f t="shared" ca="1" si="333"/>
        <v/>
      </c>
      <c r="ERQ19" s="385" t="str">
        <f t="shared" ca="1" si="333"/>
        <v/>
      </c>
      <c r="ERR19" s="385" t="str">
        <f t="shared" ca="1" si="333"/>
        <v/>
      </c>
      <c r="ERS19" s="385" t="str">
        <f t="shared" ca="1" si="333"/>
        <v/>
      </c>
      <c r="ERT19" s="385" t="str">
        <f t="shared" ca="1" si="333"/>
        <v/>
      </c>
      <c r="ERU19" s="385" t="str">
        <f t="shared" ca="1" si="333"/>
        <v/>
      </c>
      <c r="ERV19" s="385" t="str">
        <f t="shared" ca="1" si="333"/>
        <v/>
      </c>
      <c r="ERW19" s="385" t="str">
        <f t="shared" ca="1" si="333"/>
        <v/>
      </c>
      <c r="ERX19" s="385" t="str">
        <f t="shared" ca="1" si="333"/>
        <v/>
      </c>
      <c r="ERY19" s="385" t="str">
        <f t="shared" ca="1" si="333"/>
        <v/>
      </c>
      <c r="ERZ19" s="385" t="str">
        <f t="shared" ca="1" si="333"/>
        <v/>
      </c>
      <c r="ESA19" s="385" t="str">
        <f t="shared" ca="1" si="333"/>
        <v/>
      </c>
      <c r="ESB19" s="385" t="str">
        <f t="shared" ca="1" si="333"/>
        <v/>
      </c>
      <c r="ESC19" s="385" t="str">
        <f t="shared" ca="1" si="333"/>
        <v/>
      </c>
      <c r="ESD19" s="385" t="str">
        <f t="shared" ca="1" si="333"/>
        <v/>
      </c>
      <c r="ESE19" s="385" t="str">
        <f t="shared" ca="1" si="333"/>
        <v/>
      </c>
      <c r="ESF19" s="385" t="str">
        <f t="shared" ca="1" si="333"/>
        <v/>
      </c>
      <c r="ESG19" s="385" t="str">
        <f t="shared" ca="1" si="333"/>
        <v/>
      </c>
      <c r="ESH19" s="385" t="str">
        <f t="shared" ca="1" si="333"/>
        <v/>
      </c>
      <c r="ESI19" s="385" t="str">
        <f t="shared" ca="1" si="333"/>
        <v/>
      </c>
      <c r="ESJ19" s="385" t="str">
        <f t="shared" ca="1" si="333"/>
        <v/>
      </c>
      <c r="ESK19" s="385" t="str">
        <f t="shared" ca="1" si="333"/>
        <v/>
      </c>
      <c r="ESL19" s="385" t="str">
        <f t="shared" ca="1" si="333"/>
        <v/>
      </c>
      <c r="ESM19" s="385" t="str">
        <f t="shared" ca="1" si="333"/>
        <v/>
      </c>
      <c r="ESN19" s="385" t="str">
        <f t="shared" ca="1" si="333"/>
        <v/>
      </c>
      <c r="ESO19" s="385" t="str">
        <f t="shared" ca="1" si="333"/>
        <v/>
      </c>
      <c r="ESP19" s="385" t="str">
        <f t="shared" ca="1" si="333"/>
        <v/>
      </c>
      <c r="ESQ19" s="385" t="str">
        <f t="shared" ca="1" si="333"/>
        <v/>
      </c>
      <c r="ESR19" s="385" t="str">
        <f t="shared" ca="1" si="333"/>
        <v/>
      </c>
      <c r="ESS19" s="385" t="str">
        <f t="shared" ca="1" si="333"/>
        <v/>
      </c>
      <c r="EST19" s="385" t="str">
        <f t="shared" ca="1" si="333"/>
        <v/>
      </c>
      <c r="ESU19" s="385" t="str">
        <f t="shared" ca="1" si="333"/>
        <v/>
      </c>
      <c r="ESV19" s="385" t="str">
        <f t="shared" ca="1" si="333"/>
        <v/>
      </c>
      <c r="ESW19" s="385" t="str">
        <f t="shared" ca="1" si="333"/>
        <v/>
      </c>
      <c r="ESX19" s="385" t="str">
        <f t="shared" ca="1" si="333"/>
        <v/>
      </c>
      <c r="ESY19" s="385" t="str">
        <f t="shared" ca="1" si="333"/>
        <v/>
      </c>
      <c r="ESZ19" s="385" t="str">
        <f t="shared" ca="1" si="333"/>
        <v/>
      </c>
      <c r="ETA19" s="385" t="str">
        <f t="shared" ca="1" si="333"/>
        <v/>
      </c>
      <c r="ETB19" s="385" t="str">
        <f t="shared" ca="1" si="333"/>
        <v/>
      </c>
      <c r="ETC19" s="385" t="str">
        <f t="shared" ca="1" si="333"/>
        <v/>
      </c>
      <c r="ETD19" s="385" t="str">
        <f t="shared" ca="1" si="333"/>
        <v/>
      </c>
      <c r="ETE19" s="385" t="str">
        <f t="shared" ca="1" si="333"/>
        <v/>
      </c>
      <c r="ETF19" s="385" t="str">
        <f t="shared" ca="1" si="333"/>
        <v/>
      </c>
      <c r="ETG19" s="385" t="str">
        <f t="shared" ca="1" si="333"/>
        <v/>
      </c>
      <c r="ETH19" s="385" t="str">
        <f t="shared" ca="1" si="333"/>
        <v/>
      </c>
      <c r="ETI19" s="385" t="str">
        <f t="shared" ref="ETI19:EVT19" ca="1" si="334">IF(ETI18="","",IF(ETI18-ETH18=0,ETH19+1,1))</f>
        <v/>
      </c>
      <c r="ETJ19" s="385" t="str">
        <f t="shared" ca="1" si="334"/>
        <v/>
      </c>
      <c r="ETK19" s="385" t="str">
        <f t="shared" ca="1" si="334"/>
        <v/>
      </c>
      <c r="ETL19" s="385" t="str">
        <f t="shared" ca="1" si="334"/>
        <v/>
      </c>
      <c r="ETM19" s="385" t="str">
        <f t="shared" ca="1" si="334"/>
        <v/>
      </c>
      <c r="ETN19" s="385" t="str">
        <f t="shared" ca="1" si="334"/>
        <v/>
      </c>
      <c r="ETO19" s="385" t="str">
        <f t="shared" ca="1" si="334"/>
        <v/>
      </c>
      <c r="ETP19" s="385" t="str">
        <f t="shared" ca="1" si="334"/>
        <v/>
      </c>
      <c r="ETQ19" s="385" t="str">
        <f t="shared" ca="1" si="334"/>
        <v/>
      </c>
      <c r="ETR19" s="385" t="str">
        <f t="shared" ca="1" si="334"/>
        <v/>
      </c>
      <c r="ETS19" s="385" t="str">
        <f t="shared" ca="1" si="334"/>
        <v/>
      </c>
      <c r="ETT19" s="385" t="str">
        <f t="shared" ca="1" si="334"/>
        <v/>
      </c>
      <c r="ETU19" s="385" t="str">
        <f t="shared" ca="1" si="334"/>
        <v/>
      </c>
      <c r="ETV19" s="385" t="str">
        <f t="shared" ca="1" si="334"/>
        <v/>
      </c>
      <c r="ETW19" s="385" t="str">
        <f t="shared" ca="1" si="334"/>
        <v/>
      </c>
      <c r="ETX19" s="385" t="str">
        <f t="shared" ca="1" si="334"/>
        <v/>
      </c>
      <c r="ETY19" s="385" t="str">
        <f t="shared" ca="1" si="334"/>
        <v/>
      </c>
      <c r="ETZ19" s="385" t="str">
        <f t="shared" ca="1" si="334"/>
        <v/>
      </c>
      <c r="EUA19" s="385" t="str">
        <f t="shared" ca="1" si="334"/>
        <v/>
      </c>
      <c r="EUB19" s="385" t="str">
        <f t="shared" ca="1" si="334"/>
        <v/>
      </c>
      <c r="EUC19" s="385" t="str">
        <f t="shared" ca="1" si="334"/>
        <v/>
      </c>
      <c r="EUD19" s="385" t="str">
        <f t="shared" ca="1" si="334"/>
        <v/>
      </c>
      <c r="EUE19" s="385" t="str">
        <f t="shared" ca="1" si="334"/>
        <v/>
      </c>
      <c r="EUF19" s="385" t="str">
        <f t="shared" ca="1" si="334"/>
        <v/>
      </c>
      <c r="EUG19" s="385" t="str">
        <f t="shared" ca="1" si="334"/>
        <v/>
      </c>
      <c r="EUH19" s="385" t="str">
        <f t="shared" ca="1" si="334"/>
        <v/>
      </c>
      <c r="EUI19" s="385" t="str">
        <f t="shared" ca="1" si="334"/>
        <v/>
      </c>
      <c r="EUJ19" s="385" t="str">
        <f t="shared" ca="1" si="334"/>
        <v/>
      </c>
      <c r="EUK19" s="385" t="str">
        <f t="shared" ca="1" si="334"/>
        <v/>
      </c>
      <c r="EUL19" s="385" t="str">
        <f t="shared" ca="1" si="334"/>
        <v/>
      </c>
      <c r="EUM19" s="385" t="str">
        <f t="shared" ca="1" si="334"/>
        <v/>
      </c>
      <c r="EUN19" s="385" t="str">
        <f t="shared" ca="1" si="334"/>
        <v/>
      </c>
      <c r="EUO19" s="385" t="str">
        <f t="shared" ca="1" si="334"/>
        <v/>
      </c>
      <c r="EUP19" s="385" t="str">
        <f t="shared" ca="1" si="334"/>
        <v/>
      </c>
      <c r="EUQ19" s="385" t="str">
        <f t="shared" ca="1" si="334"/>
        <v/>
      </c>
      <c r="EUR19" s="385" t="str">
        <f t="shared" ca="1" si="334"/>
        <v/>
      </c>
      <c r="EUS19" s="385" t="str">
        <f t="shared" ca="1" si="334"/>
        <v/>
      </c>
      <c r="EUT19" s="385" t="str">
        <f t="shared" ca="1" si="334"/>
        <v/>
      </c>
      <c r="EUU19" s="385" t="str">
        <f t="shared" ca="1" si="334"/>
        <v/>
      </c>
      <c r="EUV19" s="385" t="str">
        <f t="shared" ca="1" si="334"/>
        <v/>
      </c>
      <c r="EUW19" s="385" t="str">
        <f t="shared" ca="1" si="334"/>
        <v/>
      </c>
      <c r="EUX19" s="385" t="str">
        <f t="shared" ca="1" si="334"/>
        <v/>
      </c>
      <c r="EUY19" s="385" t="str">
        <f t="shared" ca="1" si="334"/>
        <v/>
      </c>
      <c r="EUZ19" s="385" t="str">
        <f t="shared" ca="1" si="334"/>
        <v/>
      </c>
      <c r="EVA19" s="385" t="str">
        <f t="shared" ca="1" si="334"/>
        <v/>
      </c>
      <c r="EVB19" s="385" t="str">
        <f t="shared" ca="1" si="334"/>
        <v/>
      </c>
      <c r="EVC19" s="385" t="str">
        <f t="shared" ca="1" si="334"/>
        <v/>
      </c>
      <c r="EVD19" s="385" t="str">
        <f t="shared" ca="1" si="334"/>
        <v/>
      </c>
      <c r="EVE19" s="385" t="str">
        <f t="shared" ca="1" si="334"/>
        <v/>
      </c>
      <c r="EVF19" s="385" t="str">
        <f t="shared" ca="1" si="334"/>
        <v/>
      </c>
      <c r="EVG19" s="385" t="str">
        <f t="shared" ca="1" si="334"/>
        <v/>
      </c>
      <c r="EVH19" s="385" t="str">
        <f t="shared" ca="1" si="334"/>
        <v/>
      </c>
      <c r="EVI19" s="385" t="str">
        <f t="shared" ca="1" si="334"/>
        <v/>
      </c>
      <c r="EVJ19" s="385" t="str">
        <f t="shared" ca="1" si="334"/>
        <v/>
      </c>
      <c r="EVK19" s="385" t="str">
        <f t="shared" ca="1" si="334"/>
        <v/>
      </c>
      <c r="EVL19" s="385" t="str">
        <f t="shared" ca="1" si="334"/>
        <v/>
      </c>
      <c r="EVM19" s="385" t="str">
        <f t="shared" ca="1" si="334"/>
        <v/>
      </c>
      <c r="EVN19" s="385" t="str">
        <f t="shared" ca="1" si="334"/>
        <v/>
      </c>
      <c r="EVO19" s="385" t="str">
        <f t="shared" ca="1" si="334"/>
        <v/>
      </c>
      <c r="EVP19" s="385" t="str">
        <f t="shared" ca="1" si="334"/>
        <v/>
      </c>
      <c r="EVQ19" s="385" t="str">
        <f t="shared" ca="1" si="334"/>
        <v/>
      </c>
      <c r="EVR19" s="385" t="str">
        <f t="shared" ca="1" si="334"/>
        <v/>
      </c>
      <c r="EVS19" s="385" t="str">
        <f t="shared" ca="1" si="334"/>
        <v/>
      </c>
      <c r="EVT19" s="385" t="str">
        <f t="shared" ca="1" si="334"/>
        <v/>
      </c>
      <c r="EVU19" s="385" t="str">
        <f t="shared" ref="EVU19:EYF19" ca="1" si="335">IF(EVU18="","",IF(EVU18-EVT18=0,EVT19+1,1))</f>
        <v/>
      </c>
      <c r="EVV19" s="385" t="str">
        <f t="shared" ca="1" si="335"/>
        <v/>
      </c>
      <c r="EVW19" s="385" t="str">
        <f t="shared" ca="1" si="335"/>
        <v/>
      </c>
      <c r="EVX19" s="385" t="str">
        <f t="shared" ca="1" si="335"/>
        <v/>
      </c>
      <c r="EVY19" s="385" t="str">
        <f t="shared" ca="1" si="335"/>
        <v/>
      </c>
      <c r="EVZ19" s="385" t="str">
        <f t="shared" ca="1" si="335"/>
        <v/>
      </c>
      <c r="EWA19" s="385" t="str">
        <f t="shared" ca="1" si="335"/>
        <v/>
      </c>
      <c r="EWB19" s="385" t="str">
        <f t="shared" ca="1" si="335"/>
        <v/>
      </c>
      <c r="EWC19" s="385" t="str">
        <f t="shared" ca="1" si="335"/>
        <v/>
      </c>
      <c r="EWD19" s="385" t="str">
        <f t="shared" ca="1" si="335"/>
        <v/>
      </c>
      <c r="EWE19" s="385" t="str">
        <f t="shared" ca="1" si="335"/>
        <v/>
      </c>
      <c r="EWF19" s="385" t="str">
        <f t="shared" ca="1" si="335"/>
        <v/>
      </c>
      <c r="EWG19" s="385" t="str">
        <f t="shared" ca="1" si="335"/>
        <v/>
      </c>
      <c r="EWH19" s="385" t="str">
        <f t="shared" ca="1" si="335"/>
        <v/>
      </c>
      <c r="EWI19" s="385" t="str">
        <f t="shared" ca="1" si="335"/>
        <v/>
      </c>
      <c r="EWJ19" s="385" t="str">
        <f t="shared" ca="1" si="335"/>
        <v/>
      </c>
      <c r="EWK19" s="385" t="str">
        <f t="shared" ca="1" si="335"/>
        <v/>
      </c>
      <c r="EWL19" s="385" t="str">
        <f t="shared" ca="1" si="335"/>
        <v/>
      </c>
      <c r="EWM19" s="385" t="str">
        <f t="shared" ca="1" si="335"/>
        <v/>
      </c>
      <c r="EWN19" s="385" t="str">
        <f t="shared" ca="1" si="335"/>
        <v/>
      </c>
      <c r="EWO19" s="385" t="str">
        <f t="shared" ca="1" si="335"/>
        <v/>
      </c>
      <c r="EWP19" s="385" t="str">
        <f t="shared" ca="1" si="335"/>
        <v/>
      </c>
      <c r="EWQ19" s="385" t="str">
        <f t="shared" ca="1" si="335"/>
        <v/>
      </c>
      <c r="EWR19" s="385" t="str">
        <f t="shared" ca="1" si="335"/>
        <v/>
      </c>
      <c r="EWS19" s="385" t="str">
        <f t="shared" ca="1" si="335"/>
        <v/>
      </c>
      <c r="EWT19" s="385" t="str">
        <f t="shared" ca="1" si="335"/>
        <v/>
      </c>
      <c r="EWU19" s="385" t="str">
        <f t="shared" ca="1" si="335"/>
        <v/>
      </c>
      <c r="EWV19" s="385" t="str">
        <f t="shared" ca="1" si="335"/>
        <v/>
      </c>
      <c r="EWW19" s="385" t="str">
        <f t="shared" ca="1" si="335"/>
        <v/>
      </c>
      <c r="EWX19" s="385" t="str">
        <f t="shared" ca="1" si="335"/>
        <v/>
      </c>
      <c r="EWY19" s="385" t="str">
        <f t="shared" ca="1" si="335"/>
        <v/>
      </c>
      <c r="EWZ19" s="385" t="str">
        <f t="shared" ca="1" si="335"/>
        <v/>
      </c>
      <c r="EXA19" s="385" t="str">
        <f t="shared" ca="1" si="335"/>
        <v/>
      </c>
      <c r="EXB19" s="385" t="str">
        <f t="shared" ca="1" si="335"/>
        <v/>
      </c>
      <c r="EXC19" s="385" t="str">
        <f t="shared" ca="1" si="335"/>
        <v/>
      </c>
      <c r="EXD19" s="385" t="str">
        <f t="shared" ca="1" si="335"/>
        <v/>
      </c>
      <c r="EXE19" s="385" t="str">
        <f t="shared" ca="1" si="335"/>
        <v/>
      </c>
      <c r="EXF19" s="385" t="str">
        <f t="shared" ca="1" si="335"/>
        <v/>
      </c>
      <c r="EXG19" s="385" t="str">
        <f t="shared" ca="1" si="335"/>
        <v/>
      </c>
      <c r="EXH19" s="385" t="str">
        <f t="shared" ca="1" si="335"/>
        <v/>
      </c>
      <c r="EXI19" s="385" t="str">
        <f t="shared" ca="1" si="335"/>
        <v/>
      </c>
      <c r="EXJ19" s="385" t="str">
        <f t="shared" ca="1" si="335"/>
        <v/>
      </c>
      <c r="EXK19" s="385" t="str">
        <f t="shared" ca="1" si="335"/>
        <v/>
      </c>
      <c r="EXL19" s="385" t="str">
        <f t="shared" ca="1" si="335"/>
        <v/>
      </c>
      <c r="EXM19" s="385" t="str">
        <f t="shared" ca="1" si="335"/>
        <v/>
      </c>
      <c r="EXN19" s="385" t="str">
        <f t="shared" ca="1" si="335"/>
        <v/>
      </c>
      <c r="EXO19" s="385" t="str">
        <f t="shared" ca="1" si="335"/>
        <v/>
      </c>
      <c r="EXP19" s="385" t="str">
        <f t="shared" ca="1" si="335"/>
        <v/>
      </c>
      <c r="EXQ19" s="385" t="str">
        <f t="shared" ca="1" si="335"/>
        <v/>
      </c>
      <c r="EXR19" s="385" t="str">
        <f t="shared" ca="1" si="335"/>
        <v/>
      </c>
      <c r="EXS19" s="385" t="str">
        <f t="shared" ca="1" si="335"/>
        <v/>
      </c>
      <c r="EXT19" s="385" t="str">
        <f t="shared" ca="1" si="335"/>
        <v/>
      </c>
      <c r="EXU19" s="385" t="str">
        <f t="shared" ca="1" si="335"/>
        <v/>
      </c>
      <c r="EXV19" s="385" t="str">
        <f t="shared" ca="1" si="335"/>
        <v/>
      </c>
      <c r="EXW19" s="385" t="str">
        <f t="shared" ca="1" si="335"/>
        <v/>
      </c>
      <c r="EXX19" s="385" t="str">
        <f t="shared" ca="1" si="335"/>
        <v/>
      </c>
      <c r="EXY19" s="385" t="str">
        <f t="shared" ca="1" si="335"/>
        <v/>
      </c>
      <c r="EXZ19" s="385" t="str">
        <f t="shared" ca="1" si="335"/>
        <v/>
      </c>
      <c r="EYA19" s="385" t="str">
        <f t="shared" ca="1" si="335"/>
        <v/>
      </c>
      <c r="EYB19" s="385" t="str">
        <f t="shared" ca="1" si="335"/>
        <v/>
      </c>
      <c r="EYC19" s="385" t="str">
        <f t="shared" ca="1" si="335"/>
        <v/>
      </c>
      <c r="EYD19" s="385" t="str">
        <f t="shared" ca="1" si="335"/>
        <v/>
      </c>
      <c r="EYE19" s="385" t="str">
        <f t="shared" ca="1" si="335"/>
        <v/>
      </c>
      <c r="EYF19" s="385" t="str">
        <f t="shared" ca="1" si="335"/>
        <v/>
      </c>
      <c r="EYG19" s="385" t="str">
        <f t="shared" ref="EYG19:FAR19" ca="1" si="336">IF(EYG18="","",IF(EYG18-EYF18=0,EYF19+1,1))</f>
        <v/>
      </c>
      <c r="EYH19" s="385" t="str">
        <f t="shared" ca="1" si="336"/>
        <v/>
      </c>
      <c r="EYI19" s="385" t="str">
        <f t="shared" ca="1" si="336"/>
        <v/>
      </c>
      <c r="EYJ19" s="385" t="str">
        <f t="shared" ca="1" si="336"/>
        <v/>
      </c>
      <c r="EYK19" s="385" t="str">
        <f t="shared" ca="1" si="336"/>
        <v/>
      </c>
      <c r="EYL19" s="385" t="str">
        <f t="shared" ca="1" si="336"/>
        <v/>
      </c>
      <c r="EYM19" s="385" t="str">
        <f t="shared" ca="1" si="336"/>
        <v/>
      </c>
      <c r="EYN19" s="385" t="str">
        <f t="shared" ca="1" si="336"/>
        <v/>
      </c>
      <c r="EYO19" s="385" t="str">
        <f t="shared" ca="1" si="336"/>
        <v/>
      </c>
      <c r="EYP19" s="385" t="str">
        <f t="shared" ca="1" si="336"/>
        <v/>
      </c>
      <c r="EYQ19" s="385" t="str">
        <f t="shared" ca="1" si="336"/>
        <v/>
      </c>
      <c r="EYR19" s="385" t="str">
        <f t="shared" ca="1" si="336"/>
        <v/>
      </c>
      <c r="EYS19" s="385" t="str">
        <f t="shared" ca="1" si="336"/>
        <v/>
      </c>
      <c r="EYT19" s="385" t="str">
        <f t="shared" ca="1" si="336"/>
        <v/>
      </c>
      <c r="EYU19" s="385" t="str">
        <f t="shared" ca="1" si="336"/>
        <v/>
      </c>
      <c r="EYV19" s="385" t="str">
        <f t="shared" ca="1" si="336"/>
        <v/>
      </c>
      <c r="EYW19" s="385" t="str">
        <f t="shared" ca="1" si="336"/>
        <v/>
      </c>
      <c r="EYX19" s="385" t="str">
        <f t="shared" ca="1" si="336"/>
        <v/>
      </c>
      <c r="EYY19" s="385" t="str">
        <f t="shared" ca="1" si="336"/>
        <v/>
      </c>
      <c r="EYZ19" s="385" t="str">
        <f t="shared" ca="1" si="336"/>
        <v/>
      </c>
      <c r="EZA19" s="385" t="str">
        <f t="shared" ca="1" si="336"/>
        <v/>
      </c>
      <c r="EZB19" s="385" t="str">
        <f t="shared" ca="1" si="336"/>
        <v/>
      </c>
      <c r="EZC19" s="385" t="str">
        <f t="shared" ca="1" si="336"/>
        <v/>
      </c>
      <c r="EZD19" s="385" t="str">
        <f t="shared" ca="1" si="336"/>
        <v/>
      </c>
      <c r="EZE19" s="385" t="str">
        <f t="shared" ca="1" si="336"/>
        <v/>
      </c>
      <c r="EZF19" s="385" t="str">
        <f t="shared" ca="1" si="336"/>
        <v/>
      </c>
      <c r="EZG19" s="385" t="str">
        <f t="shared" ca="1" si="336"/>
        <v/>
      </c>
      <c r="EZH19" s="385" t="str">
        <f t="shared" ca="1" si="336"/>
        <v/>
      </c>
      <c r="EZI19" s="385" t="str">
        <f t="shared" ca="1" si="336"/>
        <v/>
      </c>
      <c r="EZJ19" s="385" t="str">
        <f t="shared" ca="1" si="336"/>
        <v/>
      </c>
      <c r="EZK19" s="385" t="str">
        <f t="shared" ca="1" si="336"/>
        <v/>
      </c>
      <c r="EZL19" s="385" t="str">
        <f t="shared" ca="1" si="336"/>
        <v/>
      </c>
      <c r="EZM19" s="385" t="str">
        <f t="shared" ca="1" si="336"/>
        <v/>
      </c>
      <c r="EZN19" s="385" t="str">
        <f t="shared" ca="1" si="336"/>
        <v/>
      </c>
      <c r="EZO19" s="385" t="str">
        <f t="shared" ca="1" si="336"/>
        <v/>
      </c>
      <c r="EZP19" s="385" t="str">
        <f t="shared" ca="1" si="336"/>
        <v/>
      </c>
      <c r="EZQ19" s="385" t="str">
        <f t="shared" ca="1" si="336"/>
        <v/>
      </c>
      <c r="EZR19" s="385" t="str">
        <f t="shared" ca="1" si="336"/>
        <v/>
      </c>
      <c r="EZS19" s="385" t="str">
        <f t="shared" ca="1" si="336"/>
        <v/>
      </c>
      <c r="EZT19" s="385" t="str">
        <f t="shared" ca="1" si="336"/>
        <v/>
      </c>
      <c r="EZU19" s="385" t="str">
        <f t="shared" ca="1" si="336"/>
        <v/>
      </c>
      <c r="EZV19" s="385" t="str">
        <f t="shared" ca="1" si="336"/>
        <v/>
      </c>
      <c r="EZW19" s="385" t="str">
        <f t="shared" ca="1" si="336"/>
        <v/>
      </c>
      <c r="EZX19" s="385" t="str">
        <f t="shared" ca="1" si="336"/>
        <v/>
      </c>
      <c r="EZY19" s="385" t="str">
        <f t="shared" ca="1" si="336"/>
        <v/>
      </c>
      <c r="EZZ19" s="385" t="str">
        <f t="shared" ca="1" si="336"/>
        <v/>
      </c>
      <c r="FAA19" s="385" t="str">
        <f t="shared" ca="1" si="336"/>
        <v/>
      </c>
      <c r="FAB19" s="385" t="str">
        <f t="shared" ca="1" si="336"/>
        <v/>
      </c>
      <c r="FAC19" s="385" t="str">
        <f t="shared" ca="1" si="336"/>
        <v/>
      </c>
      <c r="FAD19" s="385" t="str">
        <f t="shared" ca="1" si="336"/>
        <v/>
      </c>
      <c r="FAE19" s="385" t="str">
        <f t="shared" ca="1" si="336"/>
        <v/>
      </c>
      <c r="FAF19" s="385" t="str">
        <f t="shared" ca="1" si="336"/>
        <v/>
      </c>
      <c r="FAG19" s="385" t="str">
        <f t="shared" ca="1" si="336"/>
        <v/>
      </c>
      <c r="FAH19" s="385" t="str">
        <f t="shared" ca="1" si="336"/>
        <v/>
      </c>
      <c r="FAI19" s="385" t="str">
        <f t="shared" ca="1" si="336"/>
        <v/>
      </c>
      <c r="FAJ19" s="385" t="str">
        <f t="shared" ca="1" si="336"/>
        <v/>
      </c>
      <c r="FAK19" s="385" t="str">
        <f t="shared" ca="1" si="336"/>
        <v/>
      </c>
      <c r="FAL19" s="385" t="str">
        <f t="shared" ca="1" si="336"/>
        <v/>
      </c>
      <c r="FAM19" s="385" t="str">
        <f t="shared" ca="1" si="336"/>
        <v/>
      </c>
      <c r="FAN19" s="385" t="str">
        <f t="shared" ca="1" si="336"/>
        <v/>
      </c>
      <c r="FAO19" s="385" t="str">
        <f t="shared" ca="1" si="336"/>
        <v/>
      </c>
      <c r="FAP19" s="385" t="str">
        <f t="shared" ca="1" si="336"/>
        <v/>
      </c>
      <c r="FAQ19" s="385" t="str">
        <f t="shared" ca="1" si="336"/>
        <v/>
      </c>
      <c r="FAR19" s="385" t="str">
        <f t="shared" ca="1" si="336"/>
        <v/>
      </c>
      <c r="FAS19" s="385" t="str">
        <f t="shared" ref="FAS19:FDD19" ca="1" si="337">IF(FAS18="","",IF(FAS18-FAR18=0,FAR19+1,1))</f>
        <v/>
      </c>
      <c r="FAT19" s="385" t="str">
        <f t="shared" ca="1" si="337"/>
        <v/>
      </c>
      <c r="FAU19" s="385" t="str">
        <f t="shared" ca="1" si="337"/>
        <v/>
      </c>
      <c r="FAV19" s="385" t="str">
        <f t="shared" ca="1" si="337"/>
        <v/>
      </c>
      <c r="FAW19" s="385" t="str">
        <f t="shared" ca="1" si="337"/>
        <v/>
      </c>
      <c r="FAX19" s="385" t="str">
        <f t="shared" ca="1" si="337"/>
        <v/>
      </c>
      <c r="FAY19" s="385" t="str">
        <f t="shared" ca="1" si="337"/>
        <v/>
      </c>
      <c r="FAZ19" s="385" t="str">
        <f t="shared" ca="1" si="337"/>
        <v/>
      </c>
      <c r="FBA19" s="385" t="str">
        <f t="shared" ca="1" si="337"/>
        <v/>
      </c>
      <c r="FBB19" s="385" t="str">
        <f t="shared" ca="1" si="337"/>
        <v/>
      </c>
      <c r="FBC19" s="385" t="str">
        <f t="shared" ca="1" si="337"/>
        <v/>
      </c>
      <c r="FBD19" s="385" t="str">
        <f t="shared" ca="1" si="337"/>
        <v/>
      </c>
      <c r="FBE19" s="385" t="str">
        <f t="shared" ca="1" si="337"/>
        <v/>
      </c>
      <c r="FBF19" s="385" t="str">
        <f t="shared" ca="1" si="337"/>
        <v/>
      </c>
      <c r="FBG19" s="385" t="str">
        <f t="shared" ca="1" si="337"/>
        <v/>
      </c>
      <c r="FBH19" s="385" t="str">
        <f t="shared" ca="1" si="337"/>
        <v/>
      </c>
      <c r="FBI19" s="385" t="str">
        <f t="shared" ca="1" si="337"/>
        <v/>
      </c>
      <c r="FBJ19" s="385" t="str">
        <f t="shared" ca="1" si="337"/>
        <v/>
      </c>
      <c r="FBK19" s="385" t="str">
        <f t="shared" ca="1" si="337"/>
        <v/>
      </c>
      <c r="FBL19" s="385" t="str">
        <f t="shared" ca="1" si="337"/>
        <v/>
      </c>
      <c r="FBM19" s="385" t="str">
        <f t="shared" ca="1" si="337"/>
        <v/>
      </c>
      <c r="FBN19" s="385" t="str">
        <f t="shared" ca="1" si="337"/>
        <v/>
      </c>
      <c r="FBO19" s="385" t="str">
        <f t="shared" ca="1" si="337"/>
        <v/>
      </c>
      <c r="FBP19" s="385" t="str">
        <f t="shared" ca="1" si="337"/>
        <v/>
      </c>
      <c r="FBQ19" s="385" t="str">
        <f t="shared" ca="1" si="337"/>
        <v/>
      </c>
      <c r="FBR19" s="385" t="str">
        <f t="shared" ca="1" si="337"/>
        <v/>
      </c>
      <c r="FBS19" s="385" t="str">
        <f t="shared" ca="1" si="337"/>
        <v/>
      </c>
      <c r="FBT19" s="385" t="str">
        <f t="shared" ca="1" si="337"/>
        <v/>
      </c>
      <c r="FBU19" s="385" t="str">
        <f t="shared" ca="1" si="337"/>
        <v/>
      </c>
      <c r="FBV19" s="385" t="str">
        <f t="shared" ca="1" si="337"/>
        <v/>
      </c>
      <c r="FBW19" s="385" t="str">
        <f t="shared" ca="1" si="337"/>
        <v/>
      </c>
      <c r="FBX19" s="385" t="str">
        <f t="shared" ca="1" si="337"/>
        <v/>
      </c>
      <c r="FBY19" s="385" t="str">
        <f t="shared" ca="1" si="337"/>
        <v/>
      </c>
      <c r="FBZ19" s="385" t="str">
        <f t="shared" ca="1" si="337"/>
        <v/>
      </c>
      <c r="FCA19" s="385" t="str">
        <f t="shared" ca="1" si="337"/>
        <v/>
      </c>
      <c r="FCB19" s="385" t="str">
        <f t="shared" ca="1" si="337"/>
        <v/>
      </c>
      <c r="FCC19" s="385" t="str">
        <f t="shared" ca="1" si="337"/>
        <v/>
      </c>
      <c r="FCD19" s="385" t="str">
        <f t="shared" ca="1" si="337"/>
        <v/>
      </c>
      <c r="FCE19" s="385" t="str">
        <f t="shared" ca="1" si="337"/>
        <v/>
      </c>
      <c r="FCF19" s="385" t="str">
        <f t="shared" ca="1" si="337"/>
        <v/>
      </c>
      <c r="FCG19" s="385" t="str">
        <f t="shared" ca="1" si="337"/>
        <v/>
      </c>
      <c r="FCH19" s="385" t="str">
        <f t="shared" ca="1" si="337"/>
        <v/>
      </c>
      <c r="FCI19" s="385" t="str">
        <f t="shared" ca="1" si="337"/>
        <v/>
      </c>
      <c r="FCJ19" s="385" t="str">
        <f t="shared" ca="1" si="337"/>
        <v/>
      </c>
      <c r="FCK19" s="385" t="str">
        <f t="shared" ca="1" si="337"/>
        <v/>
      </c>
      <c r="FCL19" s="385" t="str">
        <f t="shared" ca="1" si="337"/>
        <v/>
      </c>
      <c r="FCM19" s="385" t="str">
        <f t="shared" ca="1" si="337"/>
        <v/>
      </c>
      <c r="FCN19" s="385" t="str">
        <f t="shared" ca="1" si="337"/>
        <v/>
      </c>
      <c r="FCO19" s="385" t="str">
        <f t="shared" ca="1" si="337"/>
        <v/>
      </c>
      <c r="FCP19" s="385" t="str">
        <f t="shared" ca="1" si="337"/>
        <v/>
      </c>
      <c r="FCQ19" s="385" t="str">
        <f t="shared" ca="1" si="337"/>
        <v/>
      </c>
      <c r="FCR19" s="385" t="str">
        <f t="shared" ca="1" si="337"/>
        <v/>
      </c>
      <c r="FCS19" s="385" t="str">
        <f t="shared" ca="1" si="337"/>
        <v/>
      </c>
      <c r="FCT19" s="385" t="str">
        <f t="shared" ca="1" si="337"/>
        <v/>
      </c>
      <c r="FCU19" s="385" t="str">
        <f t="shared" ca="1" si="337"/>
        <v/>
      </c>
      <c r="FCV19" s="385" t="str">
        <f t="shared" ca="1" si="337"/>
        <v/>
      </c>
      <c r="FCW19" s="385" t="str">
        <f t="shared" ca="1" si="337"/>
        <v/>
      </c>
      <c r="FCX19" s="385" t="str">
        <f t="shared" ca="1" si="337"/>
        <v/>
      </c>
      <c r="FCY19" s="385" t="str">
        <f t="shared" ca="1" si="337"/>
        <v/>
      </c>
      <c r="FCZ19" s="385" t="str">
        <f t="shared" ca="1" si="337"/>
        <v/>
      </c>
      <c r="FDA19" s="385" t="str">
        <f t="shared" ca="1" si="337"/>
        <v/>
      </c>
      <c r="FDB19" s="385" t="str">
        <f t="shared" ca="1" si="337"/>
        <v/>
      </c>
      <c r="FDC19" s="385" t="str">
        <f t="shared" ca="1" si="337"/>
        <v/>
      </c>
      <c r="FDD19" s="385" t="str">
        <f t="shared" ca="1" si="337"/>
        <v/>
      </c>
      <c r="FDE19" s="385" t="str">
        <f t="shared" ref="FDE19:FFP19" ca="1" si="338">IF(FDE18="","",IF(FDE18-FDD18=0,FDD19+1,1))</f>
        <v/>
      </c>
      <c r="FDF19" s="385" t="str">
        <f t="shared" ca="1" si="338"/>
        <v/>
      </c>
      <c r="FDG19" s="385" t="str">
        <f t="shared" ca="1" si="338"/>
        <v/>
      </c>
      <c r="FDH19" s="385" t="str">
        <f t="shared" ca="1" si="338"/>
        <v/>
      </c>
      <c r="FDI19" s="385" t="str">
        <f t="shared" ca="1" si="338"/>
        <v/>
      </c>
      <c r="FDJ19" s="385" t="str">
        <f t="shared" ca="1" si="338"/>
        <v/>
      </c>
      <c r="FDK19" s="385" t="str">
        <f t="shared" ca="1" si="338"/>
        <v/>
      </c>
      <c r="FDL19" s="385" t="str">
        <f t="shared" ca="1" si="338"/>
        <v/>
      </c>
      <c r="FDM19" s="385" t="str">
        <f t="shared" ca="1" si="338"/>
        <v/>
      </c>
      <c r="FDN19" s="385" t="str">
        <f t="shared" ca="1" si="338"/>
        <v/>
      </c>
      <c r="FDO19" s="385" t="str">
        <f t="shared" ca="1" si="338"/>
        <v/>
      </c>
      <c r="FDP19" s="385" t="str">
        <f t="shared" ca="1" si="338"/>
        <v/>
      </c>
      <c r="FDQ19" s="385" t="str">
        <f t="shared" ca="1" si="338"/>
        <v/>
      </c>
      <c r="FDR19" s="385" t="str">
        <f t="shared" ca="1" si="338"/>
        <v/>
      </c>
      <c r="FDS19" s="385" t="str">
        <f t="shared" ca="1" si="338"/>
        <v/>
      </c>
      <c r="FDT19" s="385" t="str">
        <f t="shared" ca="1" si="338"/>
        <v/>
      </c>
      <c r="FDU19" s="385" t="str">
        <f t="shared" ca="1" si="338"/>
        <v/>
      </c>
      <c r="FDV19" s="385" t="str">
        <f t="shared" ca="1" si="338"/>
        <v/>
      </c>
      <c r="FDW19" s="385" t="str">
        <f t="shared" ca="1" si="338"/>
        <v/>
      </c>
      <c r="FDX19" s="385" t="str">
        <f t="shared" ca="1" si="338"/>
        <v/>
      </c>
      <c r="FDY19" s="385" t="str">
        <f t="shared" ca="1" si="338"/>
        <v/>
      </c>
      <c r="FDZ19" s="385" t="str">
        <f t="shared" ca="1" si="338"/>
        <v/>
      </c>
      <c r="FEA19" s="385" t="str">
        <f t="shared" ca="1" si="338"/>
        <v/>
      </c>
      <c r="FEB19" s="385" t="str">
        <f t="shared" ca="1" si="338"/>
        <v/>
      </c>
      <c r="FEC19" s="385" t="str">
        <f t="shared" ca="1" si="338"/>
        <v/>
      </c>
      <c r="FED19" s="385" t="str">
        <f t="shared" ca="1" si="338"/>
        <v/>
      </c>
      <c r="FEE19" s="385" t="str">
        <f t="shared" ca="1" si="338"/>
        <v/>
      </c>
      <c r="FEF19" s="385" t="str">
        <f t="shared" ca="1" si="338"/>
        <v/>
      </c>
      <c r="FEG19" s="385" t="str">
        <f t="shared" ca="1" si="338"/>
        <v/>
      </c>
      <c r="FEH19" s="385" t="str">
        <f t="shared" ca="1" si="338"/>
        <v/>
      </c>
      <c r="FEI19" s="385" t="str">
        <f t="shared" ca="1" si="338"/>
        <v/>
      </c>
      <c r="FEJ19" s="385" t="str">
        <f t="shared" ca="1" si="338"/>
        <v/>
      </c>
      <c r="FEK19" s="385" t="str">
        <f t="shared" ca="1" si="338"/>
        <v/>
      </c>
      <c r="FEL19" s="385" t="str">
        <f t="shared" ca="1" si="338"/>
        <v/>
      </c>
      <c r="FEM19" s="385" t="str">
        <f t="shared" ca="1" si="338"/>
        <v/>
      </c>
      <c r="FEN19" s="385" t="str">
        <f t="shared" ca="1" si="338"/>
        <v/>
      </c>
      <c r="FEO19" s="385" t="str">
        <f t="shared" ca="1" si="338"/>
        <v/>
      </c>
      <c r="FEP19" s="385" t="str">
        <f t="shared" ca="1" si="338"/>
        <v/>
      </c>
      <c r="FEQ19" s="385" t="str">
        <f t="shared" ca="1" si="338"/>
        <v/>
      </c>
      <c r="FER19" s="385" t="str">
        <f t="shared" ca="1" si="338"/>
        <v/>
      </c>
      <c r="FES19" s="385" t="str">
        <f t="shared" ca="1" si="338"/>
        <v/>
      </c>
      <c r="FET19" s="385" t="str">
        <f t="shared" ca="1" si="338"/>
        <v/>
      </c>
      <c r="FEU19" s="385" t="str">
        <f t="shared" ca="1" si="338"/>
        <v/>
      </c>
      <c r="FEV19" s="385" t="str">
        <f t="shared" ca="1" si="338"/>
        <v/>
      </c>
      <c r="FEW19" s="385" t="str">
        <f t="shared" ca="1" si="338"/>
        <v/>
      </c>
      <c r="FEX19" s="385" t="str">
        <f t="shared" ca="1" si="338"/>
        <v/>
      </c>
      <c r="FEY19" s="385" t="str">
        <f t="shared" ca="1" si="338"/>
        <v/>
      </c>
      <c r="FEZ19" s="385" t="str">
        <f t="shared" ca="1" si="338"/>
        <v/>
      </c>
      <c r="FFA19" s="385" t="str">
        <f t="shared" ca="1" si="338"/>
        <v/>
      </c>
      <c r="FFB19" s="385" t="str">
        <f t="shared" ca="1" si="338"/>
        <v/>
      </c>
      <c r="FFC19" s="385" t="str">
        <f t="shared" ca="1" si="338"/>
        <v/>
      </c>
      <c r="FFD19" s="385" t="str">
        <f t="shared" ca="1" si="338"/>
        <v/>
      </c>
      <c r="FFE19" s="385" t="str">
        <f t="shared" ca="1" si="338"/>
        <v/>
      </c>
      <c r="FFF19" s="385" t="str">
        <f t="shared" ca="1" si="338"/>
        <v/>
      </c>
      <c r="FFG19" s="385" t="str">
        <f t="shared" ca="1" si="338"/>
        <v/>
      </c>
      <c r="FFH19" s="385" t="str">
        <f t="shared" ca="1" si="338"/>
        <v/>
      </c>
      <c r="FFI19" s="385" t="str">
        <f t="shared" ca="1" si="338"/>
        <v/>
      </c>
      <c r="FFJ19" s="385" t="str">
        <f t="shared" ca="1" si="338"/>
        <v/>
      </c>
      <c r="FFK19" s="385" t="str">
        <f t="shared" ca="1" si="338"/>
        <v/>
      </c>
      <c r="FFL19" s="385" t="str">
        <f t="shared" ca="1" si="338"/>
        <v/>
      </c>
      <c r="FFM19" s="385" t="str">
        <f t="shared" ca="1" si="338"/>
        <v/>
      </c>
      <c r="FFN19" s="385" t="str">
        <f t="shared" ca="1" si="338"/>
        <v/>
      </c>
      <c r="FFO19" s="385" t="str">
        <f t="shared" ca="1" si="338"/>
        <v/>
      </c>
      <c r="FFP19" s="385" t="str">
        <f t="shared" ca="1" si="338"/>
        <v/>
      </c>
      <c r="FFQ19" s="385" t="str">
        <f t="shared" ref="FFQ19:FIB19" ca="1" si="339">IF(FFQ18="","",IF(FFQ18-FFP18=0,FFP19+1,1))</f>
        <v/>
      </c>
      <c r="FFR19" s="385" t="str">
        <f t="shared" ca="1" si="339"/>
        <v/>
      </c>
      <c r="FFS19" s="385" t="str">
        <f t="shared" ca="1" si="339"/>
        <v/>
      </c>
      <c r="FFT19" s="385" t="str">
        <f t="shared" ca="1" si="339"/>
        <v/>
      </c>
      <c r="FFU19" s="385" t="str">
        <f t="shared" ca="1" si="339"/>
        <v/>
      </c>
      <c r="FFV19" s="385" t="str">
        <f t="shared" ca="1" si="339"/>
        <v/>
      </c>
      <c r="FFW19" s="385" t="str">
        <f t="shared" ca="1" si="339"/>
        <v/>
      </c>
      <c r="FFX19" s="385" t="str">
        <f t="shared" ca="1" si="339"/>
        <v/>
      </c>
      <c r="FFY19" s="385" t="str">
        <f t="shared" ca="1" si="339"/>
        <v/>
      </c>
      <c r="FFZ19" s="385" t="str">
        <f t="shared" ca="1" si="339"/>
        <v/>
      </c>
      <c r="FGA19" s="385" t="str">
        <f t="shared" ca="1" si="339"/>
        <v/>
      </c>
      <c r="FGB19" s="385" t="str">
        <f t="shared" ca="1" si="339"/>
        <v/>
      </c>
      <c r="FGC19" s="385" t="str">
        <f t="shared" ca="1" si="339"/>
        <v/>
      </c>
      <c r="FGD19" s="385" t="str">
        <f t="shared" ca="1" si="339"/>
        <v/>
      </c>
      <c r="FGE19" s="385" t="str">
        <f t="shared" ca="1" si="339"/>
        <v/>
      </c>
      <c r="FGF19" s="385" t="str">
        <f t="shared" ca="1" si="339"/>
        <v/>
      </c>
      <c r="FGG19" s="385" t="str">
        <f t="shared" ca="1" si="339"/>
        <v/>
      </c>
      <c r="FGH19" s="385" t="str">
        <f t="shared" ca="1" si="339"/>
        <v/>
      </c>
      <c r="FGI19" s="385" t="str">
        <f t="shared" ca="1" si="339"/>
        <v/>
      </c>
      <c r="FGJ19" s="385" t="str">
        <f t="shared" ca="1" si="339"/>
        <v/>
      </c>
      <c r="FGK19" s="385" t="str">
        <f t="shared" ca="1" si="339"/>
        <v/>
      </c>
      <c r="FGL19" s="385" t="str">
        <f t="shared" ca="1" si="339"/>
        <v/>
      </c>
      <c r="FGM19" s="385" t="str">
        <f t="shared" ca="1" si="339"/>
        <v/>
      </c>
      <c r="FGN19" s="385" t="str">
        <f t="shared" ca="1" si="339"/>
        <v/>
      </c>
      <c r="FGO19" s="385" t="str">
        <f t="shared" ca="1" si="339"/>
        <v/>
      </c>
      <c r="FGP19" s="385" t="str">
        <f t="shared" ca="1" si="339"/>
        <v/>
      </c>
      <c r="FGQ19" s="385" t="str">
        <f t="shared" ca="1" si="339"/>
        <v/>
      </c>
      <c r="FGR19" s="385" t="str">
        <f t="shared" ca="1" si="339"/>
        <v/>
      </c>
      <c r="FGS19" s="385" t="str">
        <f t="shared" ca="1" si="339"/>
        <v/>
      </c>
      <c r="FGT19" s="385" t="str">
        <f t="shared" ca="1" si="339"/>
        <v/>
      </c>
      <c r="FGU19" s="385" t="str">
        <f t="shared" ca="1" si="339"/>
        <v/>
      </c>
      <c r="FGV19" s="385" t="str">
        <f t="shared" ca="1" si="339"/>
        <v/>
      </c>
      <c r="FGW19" s="385" t="str">
        <f t="shared" ca="1" si="339"/>
        <v/>
      </c>
      <c r="FGX19" s="385" t="str">
        <f t="shared" ca="1" si="339"/>
        <v/>
      </c>
      <c r="FGY19" s="385" t="str">
        <f t="shared" ca="1" si="339"/>
        <v/>
      </c>
      <c r="FGZ19" s="385" t="str">
        <f t="shared" ca="1" si="339"/>
        <v/>
      </c>
      <c r="FHA19" s="385" t="str">
        <f t="shared" ca="1" si="339"/>
        <v/>
      </c>
      <c r="FHB19" s="385" t="str">
        <f t="shared" ca="1" si="339"/>
        <v/>
      </c>
      <c r="FHC19" s="385" t="str">
        <f t="shared" ca="1" si="339"/>
        <v/>
      </c>
      <c r="FHD19" s="385" t="str">
        <f t="shared" ca="1" si="339"/>
        <v/>
      </c>
      <c r="FHE19" s="385" t="str">
        <f t="shared" ca="1" si="339"/>
        <v/>
      </c>
      <c r="FHF19" s="385" t="str">
        <f t="shared" ca="1" si="339"/>
        <v/>
      </c>
      <c r="FHG19" s="385" t="str">
        <f t="shared" ca="1" si="339"/>
        <v/>
      </c>
      <c r="FHH19" s="385" t="str">
        <f t="shared" ca="1" si="339"/>
        <v/>
      </c>
      <c r="FHI19" s="385" t="str">
        <f t="shared" ca="1" si="339"/>
        <v/>
      </c>
      <c r="FHJ19" s="385" t="str">
        <f t="shared" ca="1" si="339"/>
        <v/>
      </c>
      <c r="FHK19" s="385" t="str">
        <f t="shared" ca="1" si="339"/>
        <v/>
      </c>
      <c r="FHL19" s="385" t="str">
        <f t="shared" ca="1" si="339"/>
        <v/>
      </c>
      <c r="FHM19" s="385" t="str">
        <f t="shared" ca="1" si="339"/>
        <v/>
      </c>
      <c r="FHN19" s="385" t="str">
        <f t="shared" ca="1" si="339"/>
        <v/>
      </c>
      <c r="FHO19" s="385" t="str">
        <f t="shared" ca="1" si="339"/>
        <v/>
      </c>
      <c r="FHP19" s="385" t="str">
        <f t="shared" ca="1" si="339"/>
        <v/>
      </c>
      <c r="FHQ19" s="385" t="str">
        <f t="shared" ca="1" si="339"/>
        <v/>
      </c>
      <c r="FHR19" s="385" t="str">
        <f t="shared" ca="1" si="339"/>
        <v/>
      </c>
      <c r="FHS19" s="385" t="str">
        <f t="shared" ca="1" si="339"/>
        <v/>
      </c>
      <c r="FHT19" s="385" t="str">
        <f t="shared" ca="1" si="339"/>
        <v/>
      </c>
      <c r="FHU19" s="385" t="str">
        <f t="shared" ca="1" si="339"/>
        <v/>
      </c>
      <c r="FHV19" s="385" t="str">
        <f t="shared" ca="1" si="339"/>
        <v/>
      </c>
      <c r="FHW19" s="385" t="str">
        <f t="shared" ca="1" si="339"/>
        <v/>
      </c>
      <c r="FHX19" s="385" t="str">
        <f t="shared" ca="1" si="339"/>
        <v/>
      </c>
      <c r="FHY19" s="385" t="str">
        <f t="shared" ca="1" si="339"/>
        <v/>
      </c>
      <c r="FHZ19" s="385" t="str">
        <f t="shared" ca="1" si="339"/>
        <v/>
      </c>
      <c r="FIA19" s="385" t="str">
        <f t="shared" ca="1" si="339"/>
        <v/>
      </c>
      <c r="FIB19" s="385" t="str">
        <f t="shared" ca="1" si="339"/>
        <v/>
      </c>
      <c r="FIC19" s="385" t="str">
        <f t="shared" ref="FIC19:FKN19" ca="1" si="340">IF(FIC18="","",IF(FIC18-FIB18=0,FIB19+1,1))</f>
        <v/>
      </c>
      <c r="FID19" s="385" t="str">
        <f t="shared" ca="1" si="340"/>
        <v/>
      </c>
      <c r="FIE19" s="385" t="str">
        <f t="shared" ca="1" si="340"/>
        <v/>
      </c>
      <c r="FIF19" s="385" t="str">
        <f t="shared" ca="1" si="340"/>
        <v/>
      </c>
      <c r="FIG19" s="385" t="str">
        <f t="shared" ca="1" si="340"/>
        <v/>
      </c>
      <c r="FIH19" s="385" t="str">
        <f t="shared" ca="1" si="340"/>
        <v/>
      </c>
      <c r="FII19" s="385" t="str">
        <f t="shared" ca="1" si="340"/>
        <v/>
      </c>
      <c r="FIJ19" s="385" t="str">
        <f t="shared" ca="1" si="340"/>
        <v/>
      </c>
      <c r="FIK19" s="385" t="str">
        <f t="shared" ca="1" si="340"/>
        <v/>
      </c>
      <c r="FIL19" s="385" t="str">
        <f t="shared" ca="1" si="340"/>
        <v/>
      </c>
      <c r="FIM19" s="385" t="str">
        <f t="shared" ca="1" si="340"/>
        <v/>
      </c>
      <c r="FIN19" s="385" t="str">
        <f t="shared" ca="1" si="340"/>
        <v/>
      </c>
      <c r="FIO19" s="385" t="str">
        <f t="shared" ca="1" si="340"/>
        <v/>
      </c>
      <c r="FIP19" s="385" t="str">
        <f t="shared" ca="1" si="340"/>
        <v/>
      </c>
      <c r="FIQ19" s="385" t="str">
        <f t="shared" ca="1" si="340"/>
        <v/>
      </c>
      <c r="FIR19" s="385" t="str">
        <f t="shared" ca="1" si="340"/>
        <v/>
      </c>
      <c r="FIS19" s="385" t="str">
        <f t="shared" ca="1" si="340"/>
        <v/>
      </c>
      <c r="FIT19" s="385" t="str">
        <f t="shared" ca="1" si="340"/>
        <v/>
      </c>
      <c r="FIU19" s="385" t="str">
        <f t="shared" ca="1" si="340"/>
        <v/>
      </c>
      <c r="FIV19" s="385" t="str">
        <f t="shared" ca="1" si="340"/>
        <v/>
      </c>
      <c r="FIW19" s="385" t="str">
        <f t="shared" ca="1" si="340"/>
        <v/>
      </c>
      <c r="FIX19" s="385" t="str">
        <f t="shared" ca="1" si="340"/>
        <v/>
      </c>
      <c r="FIY19" s="385" t="str">
        <f t="shared" ca="1" si="340"/>
        <v/>
      </c>
      <c r="FIZ19" s="385" t="str">
        <f t="shared" ca="1" si="340"/>
        <v/>
      </c>
      <c r="FJA19" s="385" t="str">
        <f t="shared" ca="1" si="340"/>
        <v/>
      </c>
      <c r="FJB19" s="385" t="str">
        <f t="shared" ca="1" si="340"/>
        <v/>
      </c>
      <c r="FJC19" s="385" t="str">
        <f t="shared" ca="1" si="340"/>
        <v/>
      </c>
      <c r="FJD19" s="385" t="str">
        <f t="shared" ca="1" si="340"/>
        <v/>
      </c>
      <c r="FJE19" s="385" t="str">
        <f t="shared" ca="1" si="340"/>
        <v/>
      </c>
      <c r="FJF19" s="385" t="str">
        <f t="shared" ca="1" si="340"/>
        <v/>
      </c>
      <c r="FJG19" s="385" t="str">
        <f t="shared" ca="1" si="340"/>
        <v/>
      </c>
      <c r="FJH19" s="385" t="str">
        <f t="shared" ca="1" si="340"/>
        <v/>
      </c>
      <c r="FJI19" s="385" t="str">
        <f t="shared" ca="1" si="340"/>
        <v/>
      </c>
      <c r="FJJ19" s="385" t="str">
        <f t="shared" ca="1" si="340"/>
        <v/>
      </c>
      <c r="FJK19" s="385" t="str">
        <f t="shared" ca="1" si="340"/>
        <v/>
      </c>
      <c r="FJL19" s="385" t="str">
        <f t="shared" ca="1" si="340"/>
        <v/>
      </c>
      <c r="FJM19" s="385" t="str">
        <f t="shared" ca="1" si="340"/>
        <v/>
      </c>
      <c r="FJN19" s="385" t="str">
        <f t="shared" ca="1" si="340"/>
        <v/>
      </c>
      <c r="FJO19" s="385" t="str">
        <f t="shared" ca="1" si="340"/>
        <v/>
      </c>
      <c r="FJP19" s="385" t="str">
        <f t="shared" ca="1" si="340"/>
        <v/>
      </c>
      <c r="FJQ19" s="385" t="str">
        <f t="shared" ca="1" si="340"/>
        <v/>
      </c>
      <c r="FJR19" s="385" t="str">
        <f t="shared" ca="1" si="340"/>
        <v/>
      </c>
      <c r="FJS19" s="385" t="str">
        <f t="shared" ca="1" si="340"/>
        <v/>
      </c>
      <c r="FJT19" s="385" t="str">
        <f t="shared" ca="1" si="340"/>
        <v/>
      </c>
      <c r="FJU19" s="385" t="str">
        <f t="shared" ca="1" si="340"/>
        <v/>
      </c>
      <c r="FJV19" s="385" t="str">
        <f t="shared" ca="1" si="340"/>
        <v/>
      </c>
      <c r="FJW19" s="385" t="str">
        <f t="shared" ca="1" si="340"/>
        <v/>
      </c>
      <c r="FJX19" s="385" t="str">
        <f t="shared" ca="1" si="340"/>
        <v/>
      </c>
      <c r="FJY19" s="385" t="str">
        <f t="shared" ca="1" si="340"/>
        <v/>
      </c>
      <c r="FJZ19" s="385" t="str">
        <f t="shared" ca="1" si="340"/>
        <v/>
      </c>
      <c r="FKA19" s="385" t="str">
        <f t="shared" ca="1" si="340"/>
        <v/>
      </c>
      <c r="FKB19" s="385" t="str">
        <f t="shared" ca="1" si="340"/>
        <v/>
      </c>
      <c r="FKC19" s="385" t="str">
        <f t="shared" ca="1" si="340"/>
        <v/>
      </c>
      <c r="FKD19" s="385" t="str">
        <f t="shared" ca="1" si="340"/>
        <v/>
      </c>
      <c r="FKE19" s="385" t="str">
        <f t="shared" ca="1" si="340"/>
        <v/>
      </c>
      <c r="FKF19" s="385" t="str">
        <f t="shared" ca="1" si="340"/>
        <v/>
      </c>
      <c r="FKG19" s="385" t="str">
        <f t="shared" ca="1" si="340"/>
        <v/>
      </c>
      <c r="FKH19" s="385" t="str">
        <f t="shared" ca="1" si="340"/>
        <v/>
      </c>
      <c r="FKI19" s="385" t="str">
        <f t="shared" ca="1" si="340"/>
        <v/>
      </c>
      <c r="FKJ19" s="385" t="str">
        <f t="shared" ca="1" si="340"/>
        <v/>
      </c>
      <c r="FKK19" s="385" t="str">
        <f t="shared" ca="1" si="340"/>
        <v/>
      </c>
      <c r="FKL19" s="385" t="str">
        <f t="shared" ca="1" si="340"/>
        <v/>
      </c>
      <c r="FKM19" s="385" t="str">
        <f t="shared" ca="1" si="340"/>
        <v/>
      </c>
      <c r="FKN19" s="385" t="str">
        <f t="shared" ca="1" si="340"/>
        <v/>
      </c>
      <c r="FKO19" s="385" t="str">
        <f t="shared" ref="FKO19:FMZ19" ca="1" si="341">IF(FKO18="","",IF(FKO18-FKN18=0,FKN19+1,1))</f>
        <v/>
      </c>
      <c r="FKP19" s="385" t="str">
        <f t="shared" ca="1" si="341"/>
        <v/>
      </c>
      <c r="FKQ19" s="385" t="str">
        <f t="shared" ca="1" si="341"/>
        <v/>
      </c>
      <c r="FKR19" s="385" t="str">
        <f t="shared" ca="1" si="341"/>
        <v/>
      </c>
      <c r="FKS19" s="385" t="str">
        <f t="shared" ca="1" si="341"/>
        <v/>
      </c>
      <c r="FKT19" s="385" t="str">
        <f t="shared" ca="1" si="341"/>
        <v/>
      </c>
      <c r="FKU19" s="385" t="str">
        <f t="shared" ca="1" si="341"/>
        <v/>
      </c>
      <c r="FKV19" s="385" t="str">
        <f t="shared" ca="1" si="341"/>
        <v/>
      </c>
      <c r="FKW19" s="385" t="str">
        <f t="shared" ca="1" si="341"/>
        <v/>
      </c>
      <c r="FKX19" s="385" t="str">
        <f t="shared" ca="1" si="341"/>
        <v/>
      </c>
      <c r="FKY19" s="385" t="str">
        <f t="shared" ca="1" si="341"/>
        <v/>
      </c>
      <c r="FKZ19" s="385" t="str">
        <f t="shared" ca="1" si="341"/>
        <v/>
      </c>
      <c r="FLA19" s="385" t="str">
        <f t="shared" ca="1" si="341"/>
        <v/>
      </c>
      <c r="FLB19" s="385" t="str">
        <f t="shared" ca="1" si="341"/>
        <v/>
      </c>
      <c r="FLC19" s="385" t="str">
        <f t="shared" ca="1" si="341"/>
        <v/>
      </c>
      <c r="FLD19" s="385" t="str">
        <f t="shared" ca="1" si="341"/>
        <v/>
      </c>
      <c r="FLE19" s="385" t="str">
        <f t="shared" ca="1" si="341"/>
        <v/>
      </c>
      <c r="FLF19" s="385" t="str">
        <f t="shared" ca="1" si="341"/>
        <v/>
      </c>
      <c r="FLG19" s="385" t="str">
        <f t="shared" ca="1" si="341"/>
        <v/>
      </c>
      <c r="FLH19" s="385" t="str">
        <f t="shared" ca="1" si="341"/>
        <v/>
      </c>
      <c r="FLI19" s="385" t="str">
        <f t="shared" ca="1" si="341"/>
        <v/>
      </c>
      <c r="FLJ19" s="385" t="str">
        <f t="shared" ca="1" si="341"/>
        <v/>
      </c>
      <c r="FLK19" s="385" t="str">
        <f t="shared" ca="1" si="341"/>
        <v/>
      </c>
      <c r="FLL19" s="385" t="str">
        <f t="shared" ca="1" si="341"/>
        <v/>
      </c>
      <c r="FLM19" s="385" t="str">
        <f t="shared" ca="1" si="341"/>
        <v/>
      </c>
      <c r="FLN19" s="385" t="str">
        <f t="shared" ca="1" si="341"/>
        <v/>
      </c>
      <c r="FLO19" s="385" t="str">
        <f t="shared" ca="1" si="341"/>
        <v/>
      </c>
      <c r="FLP19" s="385" t="str">
        <f t="shared" ca="1" si="341"/>
        <v/>
      </c>
      <c r="FLQ19" s="385" t="str">
        <f t="shared" ca="1" si="341"/>
        <v/>
      </c>
      <c r="FLR19" s="385" t="str">
        <f t="shared" ca="1" si="341"/>
        <v/>
      </c>
      <c r="FLS19" s="385" t="str">
        <f t="shared" ca="1" si="341"/>
        <v/>
      </c>
      <c r="FLT19" s="385" t="str">
        <f t="shared" ca="1" si="341"/>
        <v/>
      </c>
      <c r="FLU19" s="385" t="str">
        <f t="shared" ca="1" si="341"/>
        <v/>
      </c>
      <c r="FLV19" s="385" t="str">
        <f t="shared" ca="1" si="341"/>
        <v/>
      </c>
      <c r="FLW19" s="385" t="str">
        <f t="shared" ca="1" si="341"/>
        <v/>
      </c>
      <c r="FLX19" s="385" t="str">
        <f t="shared" ca="1" si="341"/>
        <v/>
      </c>
      <c r="FLY19" s="385" t="str">
        <f t="shared" ca="1" si="341"/>
        <v/>
      </c>
      <c r="FLZ19" s="385" t="str">
        <f t="shared" ca="1" si="341"/>
        <v/>
      </c>
      <c r="FMA19" s="385" t="str">
        <f t="shared" ca="1" si="341"/>
        <v/>
      </c>
      <c r="FMB19" s="385" t="str">
        <f t="shared" ca="1" si="341"/>
        <v/>
      </c>
      <c r="FMC19" s="385" t="str">
        <f t="shared" ca="1" si="341"/>
        <v/>
      </c>
      <c r="FMD19" s="385" t="str">
        <f t="shared" ca="1" si="341"/>
        <v/>
      </c>
      <c r="FME19" s="385" t="str">
        <f t="shared" ca="1" si="341"/>
        <v/>
      </c>
      <c r="FMF19" s="385" t="str">
        <f t="shared" ca="1" si="341"/>
        <v/>
      </c>
      <c r="FMG19" s="385" t="str">
        <f t="shared" ca="1" si="341"/>
        <v/>
      </c>
      <c r="FMH19" s="385" t="str">
        <f t="shared" ca="1" si="341"/>
        <v/>
      </c>
      <c r="FMI19" s="385" t="str">
        <f t="shared" ca="1" si="341"/>
        <v/>
      </c>
      <c r="FMJ19" s="385" t="str">
        <f t="shared" ca="1" si="341"/>
        <v/>
      </c>
      <c r="FMK19" s="385" t="str">
        <f t="shared" ca="1" si="341"/>
        <v/>
      </c>
      <c r="FML19" s="385" t="str">
        <f t="shared" ca="1" si="341"/>
        <v/>
      </c>
      <c r="FMM19" s="385" t="str">
        <f t="shared" ca="1" si="341"/>
        <v/>
      </c>
      <c r="FMN19" s="385" t="str">
        <f t="shared" ca="1" si="341"/>
        <v/>
      </c>
      <c r="FMO19" s="385" t="str">
        <f t="shared" ca="1" si="341"/>
        <v/>
      </c>
      <c r="FMP19" s="385" t="str">
        <f t="shared" ca="1" si="341"/>
        <v/>
      </c>
      <c r="FMQ19" s="385" t="str">
        <f t="shared" ca="1" si="341"/>
        <v/>
      </c>
      <c r="FMR19" s="385" t="str">
        <f t="shared" ca="1" si="341"/>
        <v/>
      </c>
      <c r="FMS19" s="385" t="str">
        <f t="shared" ca="1" si="341"/>
        <v/>
      </c>
      <c r="FMT19" s="385" t="str">
        <f t="shared" ca="1" si="341"/>
        <v/>
      </c>
      <c r="FMU19" s="385" t="str">
        <f t="shared" ca="1" si="341"/>
        <v/>
      </c>
      <c r="FMV19" s="385" t="str">
        <f t="shared" ca="1" si="341"/>
        <v/>
      </c>
      <c r="FMW19" s="385" t="str">
        <f t="shared" ca="1" si="341"/>
        <v/>
      </c>
      <c r="FMX19" s="385" t="str">
        <f t="shared" ca="1" si="341"/>
        <v/>
      </c>
      <c r="FMY19" s="385" t="str">
        <f t="shared" ca="1" si="341"/>
        <v/>
      </c>
      <c r="FMZ19" s="385" t="str">
        <f t="shared" ca="1" si="341"/>
        <v/>
      </c>
      <c r="FNA19" s="385" t="str">
        <f t="shared" ref="FNA19:FPL19" ca="1" si="342">IF(FNA18="","",IF(FNA18-FMZ18=0,FMZ19+1,1))</f>
        <v/>
      </c>
      <c r="FNB19" s="385" t="str">
        <f t="shared" ca="1" si="342"/>
        <v/>
      </c>
      <c r="FNC19" s="385" t="str">
        <f t="shared" ca="1" si="342"/>
        <v/>
      </c>
      <c r="FND19" s="385" t="str">
        <f t="shared" ca="1" si="342"/>
        <v/>
      </c>
      <c r="FNE19" s="385" t="str">
        <f t="shared" ca="1" si="342"/>
        <v/>
      </c>
      <c r="FNF19" s="385" t="str">
        <f t="shared" ca="1" si="342"/>
        <v/>
      </c>
      <c r="FNG19" s="385" t="str">
        <f t="shared" ca="1" si="342"/>
        <v/>
      </c>
      <c r="FNH19" s="385" t="str">
        <f t="shared" ca="1" si="342"/>
        <v/>
      </c>
      <c r="FNI19" s="385" t="str">
        <f t="shared" ca="1" si="342"/>
        <v/>
      </c>
      <c r="FNJ19" s="385" t="str">
        <f t="shared" ca="1" si="342"/>
        <v/>
      </c>
      <c r="FNK19" s="385" t="str">
        <f t="shared" ca="1" si="342"/>
        <v/>
      </c>
      <c r="FNL19" s="385" t="str">
        <f t="shared" ca="1" si="342"/>
        <v/>
      </c>
      <c r="FNM19" s="385" t="str">
        <f t="shared" ca="1" si="342"/>
        <v/>
      </c>
      <c r="FNN19" s="385" t="str">
        <f t="shared" ca="1" si="342"/>
        <v/>
      </c>
      <c r="FNO19" s="385" t="str">
        <f t="shared" ca="1" si="342"/>
        <v/>
      </c>
      <c r="FNP19" s="385" t="str">
        <f t="shared" ca="1" si="342"/>
        <v/>
      </c>
      <c r="FNQ19" s="385" t="str">
        <f t="shared" ca="1" si="342"/>
        <v/>
      </c>
      <c r="FNR19" s="385" t="str">
        <f t="shared" ca="1" si="342"/>
        <v/>
      </c>
      <c r="FNS19" s="385" t="str">
        <f t="shared" ca="1" si="342"/>
        <v/>
      </c>
      <c r="FNT19" s="385" t="str">
        <f t="shared" ca="1" si="342"/>
        <v/>
      </c>
      <c r="FNU19" s="385" t="str">
        <f t="shared" ca="1" si="342"/>
        <v/>
      </c>
      <c r="FNV19" s="385" t="str">
        <f t="shared" ca="1" si="342"/>
        <v/>
      </c>
      <c r="FNW19" s="385" t="str">
        <f t="shared" ca="1" si="342"/>
        <v/>
      </c>
      <c r="FNX19" s="385" t="str">
        <f t="shared" ca="1" si="342"/>
        <v/>
      </c>
      <c r="FNY19" s="385" t="str">
        <f t="shared" ca="1" si="342"/>
        <v/>
      </c>
      <c r="FNZ19" s="385" t="str">
        <f t="shared" ca="1" si="342"/>
        <v/>
      </c>
      <c r="FOA19" s="385" t="str">
        <f t="shared" ca="1" si="342"/>
        <v/>
      </c>
      <c r="FOB19" s="385" t="str">
        <f t="shared" ca="1" si="342"/>
        <v/>
      </c>
      <c r="FOC19" s="385" t="str">
        <f t="shared" ca="1" si="342"/>
        <v/>
      </c>
      <c r="FOD19" s="385" t="str">
        <f t="shared" ca="1" si="342"/>
        <v/>
      </c>
      <c r="FOE19" s="385" t="str">
        <f t="shared" ca="1" si="342"/>
        <v/>
      </c>
      <c r="FOF19" s="385" t="str">
        <f t="shared" ca="1" si="342"/>
        <v/>
      </c>
      <c r="FOG19" s="385" t="str">
        <f t="shared" ca="1" si="342"/>
        <v/>
      </c>
      <c r="FOH19" s="385" t="str">
        <f t="shared" ca="1" si="342"/>
        <v/>
      </c>
      <c r="FOI19" s="385" t="str">
        <f t="shared" ca="1" si="342"/>
        <v/>
      </c>
      <c r="FOJ19" s="385" t="str">
        <f t="shared" ca="1" si="342"/>
        <v/>
      </c>
      <c r="FOK19" s="385" t="str">
        <f t="shared" ca="1" si="342"/>
        <v/>
      </c>
      <c r="FOL19" s="385" t="str">
        <f t="shared" ca="1" si="342"/>
        <v/>
      </c>
      <c r="FOM19" s="385" t="str">
        <f t="shared" ca="1" si="342"/>
        <v/>
      </c>
      <c r="FON19" s="385" t="str">
        <f t="shared" ca="1" si="342"/>
        <v/>
      </c>
      <c r="FOO19" s="385" t="str">
        <f t="shared" ca="1" si="342"/>
        <v/>
      </c>
      <c r="FOP19" s="385" t="str">
        <f t="shared" ca="1" si="342"/>
        <v/>
      </c>
      <c r="FOQ19" s="385" t="str">
        <f t="shared" ca="1" si="342"/>
        <v/>
      </c>
      <c r="FOR19" s="385" t="str">
        <f t="shared" ca="1" si="342"/>
        <v/>
      </c>
      <c r="FOS19" s="385" t="str">
        <f t="shared" ca="1" si="342"/>
        <v/>
      </c>
      <c r="FOT19" s="385" t="str">
        <f t="shared" ca="1" si="342"/>
        <v/>
      </c>
      <c r="FOU19" s="385" t="str">
        <f t="shared" ca="1" si="342"/>
        <v/>
      </c>
      <c r="FOV19" s="385" t="str">
        <f t="shared" ca="1" si="342"/>
        <v/>
      </c>
      <c r="FOW19" s="385" t="str">
        <f t="shared" ca="1" si="342"/>
        <v/>
      </c>
      <c r="FOX19" s="385" t="str">
        <f t="shared" ca="1" si="342"/>
        <v/>
      </c>
      <c r="FOY19" s="385" t="str">
        <f t="shared" ca="1" si="342"/>
        <v/>
      </c>
      <c r="FOZ19" s="385" t="str">
        <f t="shared" ca="1" si="342"/>
        <v/>
      </c>
      <c r="FPA19" s="385" t="str">
        <f t="shared" ca="1" si="342"/>
        <v/>
      </c>
      <c r="FPB19" s="385" t="str">
        <f t="shared" ca="1" si="342"/>
        <v/>
      </c>
      <c r="FPC19" s="385" t="str">
        <f t="shared" ca="1" si="342"/>
        <v/>
      </c>
      <c r="FPD19" s="385" t="str">
        <f t="shared" ca="1" si="342"/>
        <v/>
      </c>
      <c r="FPE19" s="385" t="str">
        <f t="shared" ca="1" si="342"/>
        <v/>
      </c>
      <c r="FPF19" s="385" t="str">
        <f t="shared" ca="1" si="342"/>
        <v/>
      </c>
      <c r="FPG19" s="385" t="str">
        <f t="shared" ca="1" si="342"/>
        <v/>
      </c>
      <c r="FPH19" s="385" t="str">
        <f t="shared" ca="1" si="342"/>
        <v/>
      </c>
      <c r="FPI19" s="385" t="str">
        <f t="shared" ca="1" si="342"/>
        <v/>
      </c>
      <c r="FPJ19" s="385" t="str">
        <f t="shared" ca="1" si="342"/>
        <v/>
      </c>
      <c r="FPK19" s="385" t="str">
        <f t="shared" ca="1" si="342"/>
        <v/>
      </c>
      <c r="FPL19" s="385" t="str">
        <f t="shared" ca="1" si="342"/>
        <v/>
      </c>
      <c r="FPM19" s="385" t="str">
        <f t="shared" ref="FPM19:FRX19" ca="1" si="343">IF(FPM18="","",IF(FPM18-FPL18=0,FPL19+1,1))</f>
        <v/>
      </c>
      <c r="FPN19" s="385" t="str">
        <f t="shared" ca="1" si="343"/>
        <v/>
      </c>
      <c r="FPO19" s="385" t="str">
        <f t="shared" ca="1" si="343"/>
        <v/>
      </c>
      <c r="FPP19" s="385" t="str">
        <f t="shared" ca="1" si="343"/>
        <v/>
      </c>
      <c r="FPQ19" s="385" t="str">
        <f t="shared" ca="1" si="343"/>
        <v/>
      </c>
      <c r="FPR19" s="385" t="str">
        <f t="shared" ca="1" si="343"/>
        <v/>
      </c>
      <c r="FPS19" s="385" t="str">
        <f t="shared" ca="1" si="343"/>
        <v/>
      </c>
      <c r="FPT19" s="385" t="str">
        <f t="shared" ca="1" si="343"/>
        <v/>
      </c>
      <c r="FPU19" s="385" t="str">
        <f t="shared" ca="1" si="343"/>
        <v/>
      </c>
      <c r="FPV19" s="385" t="str">
        <f t="shared" ca="1" si="343"/>
        <v/>
      </c>
      <c r="FPW19" s="385" t="str">
        <f t="shared" ca="1" si="343"/>
        <v/>
      </c>
      <c r="FPX19" s="385" t="str">
        <f t="shared" ca="1" si="343"/>
        <v/>
      </c>
      <c r="FPY19" s="385" t="str">
        <f t="shared" ca="1" si="343"/>
        <v/>
      </c>
      <c r="FPZ19" s="385" t="str">
        <f t="shared" ca="1" si="343"/>
        <v/>
      </c>
      <c r="FQA19" s="385" t="str">
        <f t="shared" ca="1" si="343"/>
        <v/>
      </c>
      <c r="FQB19" s="385" t="str">
        <f t="shared" ca="1" si="343"/>
        <v/>
      </c>
      <c r="FQC19" s="385" t="str">
        <f t="shared" ca="1" si="343"/>
        <v/>
      </c>
      <c r="FQD19" s="385" t="str">
        <f t="shared" ca="1" si="343"/>
        <v/>
      </c>
      <c r="FQE19" s="385" t="str">
        <f t="shared" ca="1" si="343"/>
        <v/>
      </c>
      <c r="FQF19" s="385" t="str">
        <f t="shared" ca="1" si="343"/>
        <v/>
      </c>
      <c r="FQG19" s="385" t="str">
        <f t="shared" ca="1" si="343"/>
        <v/>
      </c>
      <c r="FQH19" s="385" t="str">
        <f t="shared" ca="1" si="343"/>
        <v/>
      </c>
      <c r="FQI19" s="385" t="str">
        <f t="shared" ca="1" si="343"/>
        <v/>
      </c>
      <c r="FQJ19" s="385" t="str">
        <f t="shared" ca="1" si="343"/>
        <v/>
      </c>
      <c r="FQK19" s="385" t="str">
        <f t="shared" ca="1" si="343"/>
        <v/>
      </c>
      <c r="FQL19" s="385" t="str">
        <f t="shared" ca="1" si="343"/>
        <v/>
      </c>
      <c r="FQM19" s="385" t="str">
        <f t="shared" ca="1" si="343"/>
        <v/>
      </c>
      <c r="FQN19" s="385" t="str">
        <f t="shared" ca="1" si="343"/>
        <v/>
      </c>
      <c r="FQO19" s="385" t="str">
        <f t="shared" ca="1" si="343"/>
        <v/>
      </c>
      <c r="FQP19" s="385" t="str">
        <f t="shared" ca="1" si="343"/>
        <v/>
      </c>
      <c r="FQQ19" s="385" t="str">
        <f t="shared" ca="1" si="343"/>
        <v/>
      </c>
      <c r="FQR19" s="385" t="str">
        <f t="shared" ca="1" si="343"/>
        <v/>
      </c>
      <c r="FQS19" s="385" t="str">
        <f t="shared" ca="1" si="343"/>
        <v/>
      </c>
      <c r="FQT19" s="385" t="str">
        <f t="shared" ca="1" si="343"/>
        <v/>
      </c>
      <c r="FQU19" s="385" t="str">
        <f t="shared" ca="1" si="343"/>
        <v/>
      </c>
      <c r="FQV19" s="385" t="str">
        <f t="shared" ca="1" si="343"/>
        <v/>
      </c>
      <c r="FQW19" s="385" t="str">
        <f t="shared" ca="1" si="343"/>
        <v/>
      </c>
      <c r="FQX19" s="385" t="str">
        <f t="shared" ca="1" si="343"/>
        <v/>
      </c>
      <c r="FQY19" s="385" t="str">
        <f t="shared" ca="1" si="343"/>
        <v/>
      </c>
      <c r="FQZ19" s="385" t="str">
        <f t="shared" ca="1" si="343"/>
        <v/>
      </c>
      <c r="FRA19" s="385" t="str">
        <f t="shared" ca="1" si="343"/>
        <v/>
      </c>
      <c r="FRB19" s="385" t="str">
        <f t="shared" ca="1" si="343"/>
        <v/>
      </c>
      <c r="FRC19" s="385" t="str">
        <f t="shared" ca="1" si="343"/>
        <v/>
      </c>
      <c r="FRD19" s="385" t="str">
        <f t="shared" ca="1" si="343"/>
        <v/>
      </c>
      <c r="FRE19" s="385" t="str">
        <f t="shared" ca="1" si="343"/>
        <v/>
      </c>
      <c r="FRF19" s="385" t="str">
        <f t="shared" ca="1" si="343"/>
        <v/>
      </c>
      <c r="FRG19" s="385" t="str">
        <f t="shared" ca="1" si="343"/>
        <v/>
      </c>
      <c r="FRH19" s="385" t="str">
        <f t="shared" ca="1" si="343"/>
        <v/>
      </c>
      <c r="FRI19" s="385" t="str">
        <f t="shared" ca="1" si="343"/>
        <v/>
      </c>
      <c r="FRJ19" s="385" t="str">
        <f t="shared" ca="1" si="343"/>
        <v/>
      </c>
      <c r="FRK19" s="385" t="str">
        <f t="shared" ca="1" si="343"/>
        <v/>
      </c>
      <c r="FRL19" s="385" t="str">
        <f t="shared" ca="1" si="343"/>
        <v/>
      </c>
      <c r="FRM19" s="385" t="str">
        <f t="shared" ca="1" si="343"/>
        <v/>
      </c>
      <c r="FRN19" s="385" t="str">
        <f t="shared" ca="1" si="343"/>
        <v/>
      </c>
      <c r="FRO19" s="385" t="str">
        <f t="shared" ca="1" si="343"/>
        <v/>
      </c>
      <c r="FRP19" s="385" t="str">
        <f t="shared" ca="1" si="343"/>
        <v/>
      </c>
      <c r="FRQ19" s="385" t="str">
        <f t="shared" ca="1" si="343"/>
        <v/>
      </c>
      <c r="FRR19" s="385" t="str">
        <f t="shared" ca="1" si="343"/>
        <v/>
      </c>
      <c r="FRS19" s="385" t="str">
        <f t="shared" ca="1" si="343"/>
        <v/>
      </c>
      <c r="FRT19" s="385" t="str">
        <f t="shared" ca="1" si="343"/>
        <v/>
      </c>
      <c r="FRU19" s="385" t="str">
        <f t="shared" ca="1" si="343"/>
        <v/>
      </c>
      <c r="FRV19" s="385" t="str">
        <f t="shared" ca="1" si="343"/>
        <v/>
      </c>
      <c r="FRW19" s="385" t="str">
        <f t="shared" ca="1" si="343"/>
        <v/>
      </c>
      <c r="FRX19" s="385" t="str">
        <f t="shared" ca="1" si="343"/>
        <v/>
      </c>
      <c r="FRY19" s="385" t="str">
        <f t="shared" ref="FRY19:FUJ19" ca="1" si="344">IF(FRY18="","",IF(FRY18-FRX18=0,FRX19+1,1))</f>
        <v/>
      </c>
      <c r="FRZ19" s="385" t="str">
        <f t="shared" ca="1" si="344"/>
        <v/>
      </c>
      <c r="FSA19" s="385" t="str">
        <f t="shared" ca="1" si="344"/>
        <v/>
      </c>
      <c r="FSB19" s="385" t="str">
        <f t="shared" ca="1" si="344"/>
        <v/>
      </c>
      <c r="FSC19" s="385" t="str">
        <f t="shared" ca="1" si="344"/>
        <v/>
      </c>
      <c r="FSD19" s="385" t="str">
        <f t="shared" ca="1" si="344"/>
        <v/>
      </c>
      <c r="FSE19" s="385" t="str">
        <f t="shared" ca="1" si="344"/>
        <v/>
      </c>
      <c r="FSF19" s="385" t="str">
        <f t="shared" ca="1" si="344"/>
        <v/>
      </c>
      <c r="FSG19" s="385" t="str">
        <f t="shared" ca="1" si="344"/>
        <v/>
      </c>
      <c r="FSH19" s="385" t="str">
        <f t="shared" ca="1" si="344"/>
        <v/>
      </c>
      <c r="FSI19" s="385" t="str">
        <f t="shared" ca="1" si="344"/>
        <v/>
      </c>
      <c r="FSJ19" s="385" t="str">
        <f t="shared" ca="1" si="344"/>
        <v/>
      </c>
      <c r="FSK19" s="385" t="str">
        <f t="shared" ca="1" si="344"/>
        <v/>
      </c>
      <c r="FSL19" s="385" t="str">
        <f t="shared" ca="1" si="344"/>
        <v/>
      </c>
      <c r="FSM19" s="385" t="str">
        <f t="shared" ca="1" si="344"/>
        <v/>
      </c>
      <c r="FSN19" s="385" t="str">
        <f t="shared" ca="1" si="344"/>
        <v/>
      </c>
      <c r="FSO19" s="385" t="str">
        <f t="shared" ca="1" si="344"/>
        <v/>
      </c>
      <c r="FSP19" s="385" t="str">
        <f t="shared" ca="1" si="344"/>
        <v/>
      </c>
      <c r="FSQ19" s="385" t="str">
        <f t="shared" ca="1" si="344"/>
        <v/>
      </c>
      <c r="FSR19" s="385" t="str">
        <f t="shared" ca="1" si="344"/>
        <v/>
      </c>
      <c r="FSS19" s="385" t="str">
        <f t="shared" ca="1" si="344"/>
        <v/>
      </c>
      <c r="FST19" s="385" t="str">
        <f t="shared" ca="1" si="344"/>
        <v/>
      </c>
      <c r="FSU19" s="385" t="str">
        <f t="shared" ca="1" si="344"/>
        <v/>
      </c>
      <c r="FSV19" s="385" t="str">
        <f t="shared" ca="1" si="344"/>
        <v/>
      </c>
      <c r="FSW19" s="385" t="str">
        <f t="shared" ca="1" si="344"/>
        <v/>
      </c>
      <c r="FSX19" s="385" t="str">
        <f t="shared" ca="1" si="344"/>
        <v/>
      </c>
      <c r="FSY19" s="385" t="str">
        <f t="shared" ca="1" si="344"/>
        <v/>
      </c>
      <c r="FSZ19" s="385" t="str">
        <f t="shared" ca="1" si="344"/>
        <v/>
      </c>
      <c r="FTA19" s="385" t="str">
        <f t="shared" ca="1" si="344"/>
        <v/>
      </c>
      <c r="FTB19" s="385" t="str">
        <f t="shared" ca="1" si="344"/>
        <v/>
      </c>
      <c r="FTC19" s="385" t="str">
        <f t="shared" ca="1" si="344"/>
        <v/>
      </c>
      <c r="FTD19" s="385" t="str">
        <f t="shared" ca="1" si="344"/>
        <v/>
      </c>
      <c r="FTE19" s="385" t="str">
        <f t="shared" ca="1" si="344"/>
        <v/>
      </c>
      <c r="FTF19" s="385" t="str">
        <f t="shared" ca="1" si="344"/>
        <v/>
      </c>
      <c r="FTG19" s="385" t="str">
        <f t="shared" ca="1" si="344"/>
        <v/>
      </c>
      <c r="FTH19" s="385" t="str">
        <f t="shared" ca="1" si="344"/>
        <v/>
      </c>
      <c r="FTI19" s="385" t="str">
        <f t="shared" ca="1" si="344"/>
        <v/>
      </c>
      <c r="FTJ19" s="385" t="str">
        <f t="shared" ca="1" si="344"/>
        <v/>
      </c>
      <c r="FTK19" s="385" t="str">
        <f t="shared" ca="1" si="344"/>
        <v/>
      </c>
      <c r="FTL19" s="385" t="str">
        <f t="shared" ca="1" si="344"/>
        <v/>
      </c>
      <c r="FTM19" s="385" t="str">
        <f t="shared" ca="1" si="344"/>
        <v/>
      </c>
      <c r="FTN19" s="385" t="str">
        <f t="shared" ca="1" si="344"/>
        <v/>
      </c>
      <c r="FTO19" s="385" t="str">
        <f t="shared" ca="1" si="344"/>
        <v/>
      </c>
      <c r="FTP19" s="385" t="str">
        <f t="shared" ca="1" si="344"/>
        <v/>
      </c>
      <c r="FTQ19" s="385" t="str">
        <f t="shared" ca="1" si="344"/>
        <v/>
      </c>
      <c r="FTR19" s="385" t="str">
        <f t="shared" ca="1" si="344"/>
        <v/>
      </c>
      <c r="FTS19" s="385" t="str">
        <f t="shared" ca="1" si="344"/>
        <v/>
      </c>
      <c r="FTT19" s="385" t="str">
        <f t="shared" ca="1" si="344"/>
        <v/>
      </c>
      <c r="FTU19" s="385" t="str">
        <f t="shared" ca="1" si="344"/>
        <v/>
      </c>
      <c r="FTV19" s="385" t="str">
        <f t="shared" ca="1" si="344"/>
        <v/>
      </c>
      <c r="FTW19" s="385" t="str">
        <f t="shared" ca="1" si="344"/>
        <v/>
      </c>
      <c r="FTX19" s="385" t="str">
        <f t="shared" ca="1" si="344"/>
        <v/>
      </c>
      <c r="FTY19" s="385" t="str">
        <f t="shared" ca="1" si="344"/>
        <v/>
      </c>
      <c r="FTZ19" s="385" t="str">
        <f t="shared" ca="1" si="344"/>
        <v/>
      </c>
      <c r="FUA19" s="385" t="str">
        <f t="shared" ca="1" si="344"/>
        <v/>
      </c>
      <c r="FUB19" s="385" t="str">
        <f t="shared" ca="1" si="344"/>
        <v/>
      </c>
      <c r="FUC19" s="385" t="str">
        <f t="shared" ca="1" si="344"/>
        <v/>
      </c>
      <c r="FUD19" s="385" t="str">
        <f t="shared" ca="1" si="344"/>
        <v/>
      </c>
      <c r="FUE19" s="385" t="str">
        <f t="shared" ca="1" si="344"/>
        <v/>
      </c>
      <c r="FUF19" s="385" t="str">
        <f t="shared" ca="1" si="344"/>
        <v/>
      </c>
      <c r="FUG19" s="385" t="str">
        <f t="shared" ca="1" si="344"/>
        <v/>
      </c>
      <c r="FUH19" s="385" t="str">
        <f t="shared" ca="1" si="344"/>
        <v/>
      </c>
      <c r="FUI19" s="385" t="str">
        <f t="shared" ca="1" si="344"/>
        <v/>
      </c>
      <c r="FUJ19" s="385" t="str">
        <f t="shared" ca="1" si="344"/>
        <v/>
      </c>
      <c r="FUK19" s="385" t="str">
        <f t="shared" ref="FUK19:FWV19" ca="1" si="345">IF(FUK18="","",IF(FUK18-FUJ18=0,FUJ19+1,1))</f>
        <v/>
      </c>
      <c r="FUL19" s="385" t="str">
        <f t="shared" ca="1" si="345"/>
        <v/>
      </c>
      <c r="FUM19" s="385" t="str">
        <f t="shared" ca="1" si="345"/>
        <v/>
      </c>
      <c r="FUN19" s="385" t="str">
        <f t="shared" ca="1" si="345"/>
        <v/>
      </c>
      <c r="FUO19" s="385" t="str">
        <f t="shared" ca="1" si="345"/>
        <v/>
      </c>
      <c r="FUP19" s="385" t="str">
        <f t="shared" ca="1" si="345"/>
        <v/>
      </c>
      <c r="FUQ19" s="385" t="str">
        <f t="shared" ca="1" si="345"/>
        <v/>
      </c>
      <c r="FUR19" s="385" t="str">
        <f t="shared" ca="1" si="345"/>
        <v/>
      </c>
      <c r="FUS19" s="385" t="str">
        <f t="shared" ca="1" si="345"/>
        <v/>
      </c>
      <c r="FUT19" s="385" t="str">
        <f t="shared" ca="1" si="345"/>
        <v/>
      </c>
      <c r="FUU19" s="385" t="str">
        <f t="shared" ca="1" si="345"/>
        <v/>
      </c>
      <c r="FUV19" s="385" t="str">
        <f t="shared" ca="1" si="345"/>
        <v/>
      </c>
      <c r="FUW19" s="385" t="str">
        <f t="shared" ca="1" si="345"/>
        <v/>
      </c>
      <c r="FUX19" s="385" t="str">
        <f t="shared" ca="1" si="345"/>
        <v/>
      </c>
      <c r="FUY19" s="385" t="str">
        <f t="shared" ca="1" si="345"/>
        <v/>
      </c>
      <c r="FUZ19" s="385" t="str">
        <f t="shared" ca="1" si="345"/>
        <v/>
      </c>
      <c r="FVA19" s="385" t="str">
        <f t="shared" ca="1" si="345"/>
        <v/>
      </c>
      <c r="FVB19" s="385" t="str">
        <f t="shared" ca="1" si="345"/>
        <v/>
      </c>
      <c r="FVC19" s="385" t="str">
        <f t="shared" ca="1" si="345"/>
        <v/>
      </c>
      <c r="FVD19" s="385" t="str">
        <f t="shared" ca="1" si="345"/>
        <v/>
      </c>
      <c r="FVE19" s="385" t="str">
        <f t="shared" ca="1" si="345"/>
        <v/>
      </c>
      <c r="FVF19" s="385" t="str">
        <f t="shared" ca="1" si="345"/>
        <v/>
      </c>
      <c r="FVG19" s="385" t="str">
        <f t="shared" ca="1" si="345"/>
        <v/>
      </c>
      <c r="FVH19" s="385" t="str">
        <f t="shared" ca="1" si="345"/>
        <v/>
      </c>
      <c r="FVI19" s="385" t="str">
        <f t="shared" ca="1" si="345"/>
        <v/>
      </c>
      <c r="FVJ19" s="385" t="str">
        <f t="shared" ca="1" si="345"/>
        <v/>
      </c>
      <c r="FVK19" s="385" t="str">
        <f t="shared" ca="1" si="345"/>
        <v/>
      </c>
      <c r="FVL19" s="385" t="str">
        <f t="shared" ca="1" si="345"/>
        <v/>
      </c>
      <c r="FVM19" s="385" t="str">
        <f t="shared" ca="1" si="345"/>
        <v/>
      </c>
      <c r="FVN19" s="385" t="str">
        <f t="shared" ca="1" si="345"/>
        <v/>
      </c>
      <c r="FVO19" s="385" t="str">
        <f t="shared" ca="1" si="345"/>
        <v/>
      </c>
      <c r="FVP19" s="385" t="str">
        <f t="shared" ca="1" si="345"/>
        <v/>
      </c>
      <c r="FVQ19" s="385" t="str">
        <f t="shared" ca="1" si="345"/>
        <v/>
      </c>
      <c r="FVR19" s="385" t="str">
        <f t="shared" ca="1" si="345"/>
        <v/>
      </c>
      <c r="FVS19" s="385" t="str">
        <f t="shared" ca="1" si="345"/>
        <v/>
      </c>
      <c r="FVT19" s="385" t="str">
        <f t="shared" ca="1" si="345"/>
        <v/>
      </c>
      <c r="FVU19" s="385" t="str">
        <f t="shared" ca="1" si="345"/>
        <v/>
      </c>
      <c r="FVV19" s="385" t="str">
        <f t="shared" ca="1" si="345"/>
        <v/>
      </c>
      <c r="FVW19" s="385" t="str">
        <f t="shared" ca="1" si="345"/>
        <v/>
      </c>
      <c r="FVX19" s="385" t="str">
        <f t="shared" ca="1" si="345"/>
        <v/>
      </c>
      <c r="FVY19" s="385" t="str">
        <f t="shared" ca="1" si="345"/>
        <v/>
      </c>
      <c r="FVZ19" s="385" t="str">
        <f t="shared" ca="1" si="345"/>
        <v/>
      </c>
      <c r="FWA19" s="385" t="str">
        <f t="shared" ca="1" si="345"/>
        <v/>
      </c>
      <c r="FWB19" s="385" t="str">
        <f t="shared" ca="1" si="345"/>
        <v/>
      </c>
      <c r="FWC19" s="385" t="str">
        <f t="shared" ca="1" si="345"/>
        <v/>
      </c>
      <c r="FWD19" s="385" t="str">
        <f t="shared" ca="1" si="345"/>
        <v/>
      </c>
      <c r="FWE19" s="385" t="str">
        <f t="shared" ca="1" si="345"/>
        <v/>
      </c>
      <c r="FWF19" s="385" t="str">
        <f t="shared" ca="1" si="345"/>
        <v/>
      </c>
      <c r="FWG19" s="385" t="str">
        <f t="shared" ca="1" si="345"/>
        <v/>
      </c>
      <c r="FWH19" s="385" t="str">
        <f t="shared" ca="1" si="345"/>
        <v/>
      </c>
      <c r="FWI19" s="385" t="str">
        <f t="shared" ca="1" si="345"/>
        <v/>
      </c>
      <c r="FWJ19" s="385" t="str">
        <f t="shared" ca="1" si="345"/>
        <v/>
      </c>
      <c r="FWK19" s="385" t="str">
        <f t="shared" ca="1" si="345"/>
        <v/>
      </c>
      <c r="FWL19" s="385" t="str">
        <f t="shared" ca="1" si="345"/>
        <v/>
      </c>
      <c r="FWM19" s="385" t="str">
        <f t="shared" ca="1" si="345"/>
        <v/>
      </c>
      <c r="FWN19" s="385" t="str">
        <f t="shared" ca="1" si="345"/>
        <v/>
      </c>
      <c r="FWO19" s="385" t="str">
        <f t="shared" ca="1" si="345"/>
        <v/>
      </c>
      <c r="FWP19" s="385" t="str">
        <f t="shared" ca="1" si="345"/>
        <v/>
      </c>
      <c r="FWQ19" s="385" t="str">
        <f t="shared" ca="1" si="345"/>
        <v/>
      </c>
      <c r="FWR19" s="385" t="str">
        <f t="shared" ca="1" si="345"/>
        <v/>
      </c>
      <c r="FWS19" s="385" t="str">
        <f t="shared" ca="1" si="345"/>
        <v/>
      </c>
      <c r="FWT19" s="385" t="str">
        <f t="shared" ca="1" si="345"/>
        <v/>
      </c>
      <c r="FWU19" s="385" t="str">
        <f t="shared" ca="1" si="345"/>
        <v/>
      </c>
      <c r="FWV19" s="385" t="str">
        <f t="shared" ca="1" si="345"/>
        <v/>
      </c>
      <c r="FWW19" s="385" t="str">
        <f t="shared" ref="FWW19:FZH19" ca="1" si="346">IF(FWW18="","",IF(FWW18-FWV18=0,FWV19+1,1))</f>
        <v/>
      </c>
      <c r="FWX19" s="385" t="str">
        <f t="shared" ca="1" si="346"/>
        <v/>
      </c>
      <c r="FWY19" s="385" t="str">
        <f t="shared" ca="1" si="346"/>
        <v/>
      </c>
      <c r="FWZ19" s="385" t="str">
        <f t="shared" ca="1" si="346"/>
        <v/>
      </c>
      <c r="FXA19" s="385" t="str">
        <f t="shared" ca="1" si="346"/>
        <v/>
      </c>
      <c r="FXB19" s="385" t="str">
        <f t="shared" ca="1" si="346"/>
        <v/>
      </c>
      <c r="FXC19" s="385" t="str">
        <f t="shared" ca="1" si="346"/>
        <v/>
      </c>
      <c r="FXD19" s="385" t="str">
        <f t="shared" ca="1" si="346"/>
        <v/>
      </c>
      <c r="FXE19" s="385" t="str">
        <f t="shared" ca="1" si="346"/>
        <v/>
      </c>
      <c r="FXF19" s="385" t="str">
        <f t="shared" ca="1" si="346"/>
        <v/>
      </c>
      <c r="FXG19" s="385" t="str">
        <f t="shared" ca="1" si="346"/>
        <v/>
      </c>
      <c r="FXH19" s="385" t="str">
        <f t="shared" ca="1" si="346"/>
        <v/>
      </c>
      <c r="FXI19" s="385" t="str">
        <f t="shared" ca="1" si="346"/>
        <v/>
      </c>
      <c r="FXJ19" s="385" t="str">
        <f t="shared" ca="1" si="346"/>
        <v/>
      </c>
      <c r="FXK19" s="385" t="str">
        <f t="shared" ca="1" si="346"/>
        <v/>
      </c>
      <c r="FXL19" s="385" t="str">
        <f t="shared" ca="1" si="346"/>
        <v/>
      </c>
      <c r="FXM19" s="385" t="str">
        <f t="shared" ca="1" si="346"/>
        <v/>
      </c>
      <c r="FXN19" s="385" t="str">
        <f t="shared" ca="1" si="346"/>
        <v/>
      </c>
      <c r="FXO19" s="385" t="str">
        <f t="shared" ca="1" si="346"/>
        <v/>
      </c>
      <c r="FXP19" s="385" t="str">
        <f t="shared" ca="1" si="346"/>
        <v/>
      </c>
      <c r="FXQ19" s="385" t="str">
        <f t="shared" ca="1" si="346"/>
        <v/>
      </c>
      <c r="FXR19" s="385" t="str">
        <f t="shared" ca="1" si="346"/>
        <v/>
      </c>
      <c r="FXS19" s="385" t="str">
        <f t="shared" ca="1" si="346"/>
        <v/>
      </c>
      <c r="FXT19" s="385" t="str">
        <f t="shared" ca="1" si="346"/>
        <v/>
      </c>
      <c r="FXU19" s="385" t="str">
        <f t="shared" ca="1" si="346"/>
        <v/>
      </c>
      <c r="FXV19" s="385" t="str">
        <f t="shared" ca="1" si="346"/>
        <v/>
      </c>
      <c r="FXW19" s="385" t="str">
        <f t="shared" ca="1" si="346"/>
        <v/>
      </c>
      <c r="FXX19" s="385" t="str">
        <f t="shared" ca="1" si="346"/>
        <v/>
      </c>
      <c r="FXY19" s="385" t="str">
        <f t="shared" ca="1" si="346"/>
        <v/>
      </c>
      <c r="FXZ19" s="385" t="str">
        <f t="shared" ca="1" si="346"/>
        <v/>
      </c>
      <c r="FYA19" s="385" t="str">
        <f t="shared" ca="1" si="346"/>
        <v/>
      </c>
      <c r="FYB19" s="385" t="str">
        <f t="shared" ca="1" si="346"/>
        <v/>
      </c>
      <c r="FYC19" s="385" t="str">
        <f t="shared" ca="1" si="346"/>
        <v/>
      </c>
      <c r="FYD19" s="385" t="str">
        <f t="shared" ca="1" si="346"/>
        <v/>
      </c>
      <c r="FYE19" s="385" t="str">
        <f t="shared" ca="1" si="346"/>
        <v/>
      </c>
      <c r="FYF19" s="385" t="str">
        <f t="shared" ca="1" si="346"/>
        <v/>
      </c>
      <c r="FYG19" s="385" t="str">
        <f t="shared" ca="1" si="346"/>
        <v/>
      </c>
      <c r="FYH19" s="385" t="str">
        <f t="shared" ca="1" si="346"/>
        <v/>
      </c>
      <c r="FYI19" s="385" t="str">
        <f t="shared" ca="1" si="346"/>
        <v/>
      </c>
      <c r="FYJ19" s="385" t="str">
        <f t="shared" ca="1" si="346"/>
        <v/>
      </c>
      <c r="FYK19" s="385" t="str">
        <f t="shared" ca="1" si="346"/>
        <v/>
      </c>
      <c r="FYL19" s="385" t="str">
        <f t="shared" ca="1" si="346"/>
        <v/>
      </c>
      <c r="FYM19" s="385" t="str">
        <f t="shared" ca="1" si="346"/>
        <v/>
      </c>
      <c r="FYN19" s="385" t="str">
        <f t="shared" ca="1" si="346"/>
        <v/>
      </c>
      <c r="FYO19" s="385" t="str">
        <f t="shared" ca="1" si="346"/>
        <v/>
      </c>
      <c r="FYP19" s="385" t="str">
        <f t="shared" ca="1" si="346"/>
        <v/>
      </c>
      <c r="FYQ19" s="385" t="str">
        <f t="shared" ca="1" si="346"/>
        <v/>
      </c>
      <c r="FYR19" s="385" t="str">
        <f t="shared" ca="1" si="346"/>
        <v/>
      </c>
      <c r="FYS19" s="385" t="str">
        <f t="shared" ca="1" si="346"/>
        <v/>
      </c>
      <c r="FYT19" s="385" t="str">
        <f t="shared" ca="1" si="346"/>
        <v/>
      </c>
      <c r="FYU19" s="385" t="str">
        <f t="shared" ca="1" si="346"/>
        <v/>
      </c>
      <c r="FYV19" s="385" t="str">
        <f t="shared" ca="1" si="346"/>
        <v/>
      </c>
      <c r="FYW19" s="385" t="str">
        <f t="shared" ca="1" si="346"/>
        <v/>
      </c>
      <c r="FYX19" s="385" t="str">
        <f t="shared" ca="1" si="346"/>
        <v/>
      </c>
      <c r="FYY19" s="385" t="str">
        <f t="shared" ca="1" si="346"/>
        <v/>
      </c>
      <c r="FYZ19" s="385" t="str">
        <f t="shared" ca="1" si="346"/>
        <v/>
      </c>
      <c r="FZA19" s="385" t="str">
        <f t="shared" ca="1" si="346"/>
        <v/>
      </c>
      <c r="FZB19" s="385" t="str">
        <f t="shared" ca="1" si="346"/>
        <v/>
      </c>
      <c r="FZC19" s="385" t="str">
        <f t="shared" ca="1" si="346"/>
        <v/>
      </c>
      <c r="FZD19" s="385" t="str">
        <f t="shared" ca="1" si="346"/>
        <v/>
      </c>
      <c r="FZE19" s="385" t="str">
        <f t="shared" ca="1" si="346"/>
        <v/>
      </c>
      <c r="FZF19" s="385" t="str">
        <f t="shared" ca="1" si="346"/>
        <v/>
      </c>
      <c r="FZG19" s="385" t="str">
        <f t="shared" ca="1" si="346"/>
        <v/>
      </c>
      <c r="FZH19" s="385" t="str">
        <f t="shared" ca="1" si="346"/>
        <v/>
      </c>
      <c r="FZI19" s="385" t="str">
        <f t="shared" ref="FZI19:GBT19" ca="1" si="347">IF(FZI18="","",IF(FZI18-FZH18=0,FZH19+1,1))</f>
        <v/>
      </c>
      <c r="FZJ19" s="385" t="str">
        <f t="shared" ca="1" si="347"/>
        <v/>
      </c>
      <c r="FZK19" s="385" t="str">
        <f t="shared" ca="1" si="347"/>
        <v/>
      </c>
      <c r="FZL19" s="385" t="str">
        <f t="shared" ca="1" si="347"/>
        <v/>
      </c>
      <c r="FZM19" s="385" t="str">
        <f t="shared" ca="1" si="347"/>
        <v/>
      </c>
      <c r="FZN19" s="385" t="str">
        <f t="shared" ca="1" si="347"/>
        <v/>
      </c>
      <c r="FZO19" s="385" t="str">
        <f t="shared" ca="1" si="347"/>
        <v/>
      </c>
      <c r="FZP19" s="385" t="str">
        <f t="shared" ca="1" si="347"/>
        <v/>
      </c>
      <c r="FZQ19" s="385" t="str">
        <f t="shared" ca="1" si="347"/>
        <v/>
      </c>
      <c r="FZR19" s="385" t="str">
        <f t="shared" ca="1" si="347"/>
        <v/>
      </c>
      <c r="FZS19" s="385" t="str">
        <f t="shared" ca="1" si="347"/>
        <v/>
      </c>
      <c r="FZT19" s="385" t="str">
        <f t="shared" ca="1" si="347"/>
        <v/>
      </c>
      <c r="FZU19" s="385" t="str">
        <f t="shared" ca="1" si="347"/>
        <v/>
      </c>
      <c r="FZV19" s="385" t="str">
        <f t="shared" ca="1" si="347"/>
        <v/>
      </c>
      <c r="FZW19" s="385" t="str">
        <f t="shared" ca="1" si="347"/>
        <v/>
      </c>
      <c r="FZX19" s="385" t="str">
        <f t="shared" ca="1" si="347"/>
        <v/>
      </c>
      <c r="FZY19" s="385" t="str">
        <f t="shared" ca="1" si="347"/>
        <v/>
      </c>
      <c r="FZZ19" s="385" t="str">
        <f t="shared" ca="1" si="347"/>
        <v/>
      </c>
      <c r="GAA19" s="385" t="str">
        <f t="shared" ca="1" si="347"/>
        <v/>
      </c>
      <c r="GAB19" s="385" t="str">
        <f t="shared" ca="1" si="347"/>
        <v/>
      </c>
      <c r="GAC19" s="385" t="str">
        <f t="shared" ca="1" si="347"/>
        <v/>
      </c>
      <c r="GAD19" s="385" t="str">
        <f t="shared" ca="1" si="347"/>
        <v/>
      </c>
      <c r="GAE19" s="385" t="str">
        <f t="shared" ca="1" si="347"/>
        <v/>
      </c>
      <c r="GAF19" s="385" t="str">
        <f t="shared" ca="1" si="347"/>
        <v/>
      </c>
      <c r="GAG19" s="385" t="str">
        <f t="shared" ca="1" si="347"/>
        <v/>
      </c>
      <c r="GAH19" s="385" t="str">
        <f t="shared" ca="1" si="347"/>
        <v/>
      </c>
      <c r="GAI19" s="385" t="str">
        <f t="shared" ca="1" si="347"/>
        <v/>
      </c>
      <c r="GAJ19" s="385" t="str">
        <f t="shared" ca="1" si="347"/>
        <v/>
      </c>
      <c r="GAK19" s="385" t="str">
        <f t="shared" ca="1" si="347"/>
        <v/>
      </c>
      <c r="GAL19" s="385" t="str">
        <f t="shared" ca="1" si="347"/>
        <v/>
      </c>
      <c r="GAM19" s="385" t="str">
        <f t="shared" ca="1" si="347"/>
        <v/>
      </c>
      <c r="GAN19" s="385" t="str">
        <f t="shared" ca="1" si="347"/>
        <v/>
      </c>
      <c r="GAO19" s="385" t="str">
        <f t="shared" ca="1" si="347"/>
        <v/>
      </c>
      <c r="GAP19" s="385" t="str">
        <f t="shared" ca="1" si="347"/>
        <v/>
      </c>
      <c r="GAQ19" s="385" t="str">
        <f t="shared" ca="1" si="347"/>
        <v/>
      </c>
      <c r="GAR19" s="385" t="str">
        <f t="shared" ca="1" si="347"/>
        <v/>
      </c>
      <c r="GAS19" s="385" t="str">
        <f t="shared" ca="1" si="347"/>
        <v/>
      </c>
      <c r="GAT19" s="385" t="str">
        <f t="shared" ca="1" si="347"/>
        <v/>
      </c>
      <c r="GAU19" s="385" t="str">
        <f t="shared" ca="1" si="347"/>
        <v/>
      </c>
      <c r="GAV19" s="385" t="str">
        <f t="shared" ca="1" si="347"/>
        <v/>
      </c>
      <c r="GAW19" s="385" t="str">
        <f t="shared" ca="1" si="347"/>
        <v/>
      </c>
      <c r="GAX19" s="385" t="str">
        <f t="shared" ca="1" si="347"/>
        <v/>
      </c>
      <c r="GAY19" s="385" t="str">
        <f t="shared" ca="1" si="347"/>
        <v/>
      </c>
      <c r="GAZ19" s="385" t="str">
        <f t="shared" ca="1" si="347"/>
        <v/>
      </c>
      <c r="GBA19" s="385" t="str">
        <f t="shared" ca="1" si="347"/>
        <v/>
      </c>
      <c r="GBB19" s="385" t="str">
        <f t="shared" ca="1" si="347"/>
        <v/>
      </c>
      <c r="GBC19" s="385" t="str">
        <f t="shared" ca="1" si="347"/>
        <v/>
      </c>
      <c r="GBD19" s="385" t="str">
        <f t="shared" ca="1" si="347"/>
        <v/>
      </c>
      <c r="GBE19" s="385" t="str">
        <f t="shared" ca="1" si="347"/>
        <v/>
      </c>
      <c r="GBF19" s="385" t="str">
        <f t="shared" ca="1" si="347"/>
        <v/>
      </c>
      <c r="GBG19" s="385" t="str">
        <f t="shared" ca="1" si="347"/>
        <v/>
      </c>
      <c r="GBH19" s="385" t="str">
        <f t="shared" ca="1" si="347"/>
        <v/>
      </c>
      <c r="GBI19" s="385" t="str">
        <f t="shared" ca="1" si="347"/>
        <v/>
      </c>
      <c r="GBJ19" s="385" t="str">
        <f t="shared" ca="1" si="347"/>
        <v/>
      </c>
      <c r="GBK19" s="385" t="str">
        <f t="shared" ca="1" si="347"/>
        <v/>
      </c>
      <c r="GBL19" s="385" t="str">
        <f t="shared" ca="1" si="347"/>
        <v/>
      </c>
      <c r="GBM19" s="385" t="str">
        <f t="shared" ca="1" si="347"/>
        <v/>
      </c>
      <c r="GBN19" s="385" t="str">
        <f t="shared" ca="1" si="347"/>
        <v/>
      </c>
      <c r="GBO19" s="385" t="str">
        <f t="shared" ca="1" si="347"/>
        <v/>
      </c>
      <c r="GBP19" s="385" t="str">
        <f t="shared" ca="1" si="347"/>
        <v/>
      </c>
      <c r="GBQ19" s="385" t="str">
        <f t="shared" ca="1" si="347"/>
        <v/>
      </c>
      <c r="GBR19" s="385" t="str">
        <f t="shared" ca="1" si="347"/>
        <v/>
      </c>
      <c r="GBS19" s="385" t="str">
        <f t="shared" ca="1" si="347"/>
        <v/>
      </c>
      <c r="GBT19" s="385" t="str">
        <f t="shared" ca="1" si="347"/>
        <v/>
      </c>
      <c r="GBU19" s="385" t="str">
        <f t="shared" ref="GBU19:GEF19" ca="1" si="348">IF(GBU18="","",IF(GBU18-GBT18=0,GBT19+1,1))</f>
        <v/>
      </c>
      <c r="GBV19" s="385" t="str">
        <f t="shared" ca="1" si="348"/>
        <v/>
      </c>
      <c r="GBW19" s="385" t="str">
        <f t="shared" ca="1" si="348"/>
        <v/>
      </c>
      <c r="GBX19" s="385" t="str">
        <f t="shared" ca="1" si="348"/>
        <v/>
      </c>
      <c r="GBY19" s="385" t="str">
        <f t="shared" ca="1" si="348"/>
        <v/>
      </c>
      <c r="GBZ19" s="385" t="str">
        <f t="shared" ca="1" si="348"/>
        <v/>
      </c>
      <c r="GCA19" s="385" t="str">
        <f t="shared" ca="1" si="348"/>
        <v/>
      </c>
      <c r="GCB19" s="385" t="str">
        <f t="shared" ca="1" si="348"/>
        <v/>
      </c>
      <c r="GCC19" s="385" t="str">
        <f t="shared" ca="1" si="348"/>
        <v/>
      </c>
      <c r="GCD19" s="385" t="str">
        <f t="shared" ca="1" si="348"/>
        <v/>
      </c>
      <c r="GCE19" s="385" t="str">
        <f t="shared" ca="1" si="348"/>
        <v/>
      </c>
      <c r="GCF19" s="385" t="str">
        <f t="shared" ca="1" si="348"/>
        <v/>
      </c>
      <c r="GCG19" s="385" t="str">
        <f t="shared" ca="1" si="348"/>
        <v/>
      </c>
      <c r="GCH19" s="385" t="str">
        <f t="shared" ca="1" si="348"/>
        <v/>
      </c>
      <c r="GCI19" s="385" t="str">
        <f t="shared" ca="1" si="348"/>
        <v/>
      </c>
      <c r="GCJ19" s="385" t="str">
        <f t="shared" ca="1" si="348"/>
        <v/>
      </c>
      <c r="GCK19" s="385" t="str">
        <f t="shared" ca="1" si="348"/>
        <v/>
      </c>
      <c r="GCL19" s="385" t="str">
        <f t="shared" ca="1" si="348"/>
        <v/>
      </c>
      <c r="GCM19" s="385" t="str">
        <f t="shared" ca="1" si="348"/>
        <v/>
      </c>
      <c r="GCN19" s="385" t="str">
        <f t="shared" ca="1" si="348"/>
        <v/>
      </c>
      <c r="GCO19" s="385" t="str">
        <f t="shared" ca="1" si="348"/>
        <v/>
      </c>
      <c r="GCP19" s="385" t="str">
        <f t="shared" ca="1" si="348"/>
        <v/>
      </c>
      <c r="GCQ19" s="385" t="str">
        <f t="shared" ca="1" si="348"/>
        <v/>
      </c>
      <c r="GCR19" s="385" t="str">
        <f t="shared" ca="1" si="348"/>
        <v/>
      </c>
      <c r="GCS19" s="385" t="str">
        <f t="shared" ca="1" si="348"/>
        <v/>
      </c>
      <c r="GCT19" s="385" t="str">
        <f t="shared" ca="1" si="348"/>
        <v/>
      </c>
      <c r="GCU19" s="385" t="str">
        <f t="shared" ca="1" si="348"/>
        <v/>
      </c>
      <c r="GCV19" s="385" t="str">
        <f t="shared" ca="1" si="348"/>
        <v/>
      </c>
      <c r="GCW19" s="385" t="str">
        <f t="shared" ca="1" si="348"/>
        <v/>
      </c>
      <c r="GCX19" s="385" t="str">
        <f t="shared" ca="1" si="348"/>
        <v/>
      </c>
      <c r="GCY19" s="385" t="str">
        <f t="shared" ca="1" si="348"/>
        <v/>
      </c>
      <c r="GCZ19" s="385" t="str">
        <f t="shared" ca="1" si="348"/>
        <v/>
      </c>
      <c r="GDA19" s="385" t="str">
        <f t="shared" ca="1" si="348"/>
        <v/>
      </c>
      <c r="GDB19" s="385" t="str">
        <f t="shared" ca="1" si="348"/>
        <v/>
      </c>
      <c r="GDC19" s="385" t="str">
        <f t="shared" ca="1" si="348"/>
        <v/>
      </c>
      <c r="GDD19" s="385" t="str">
        <f t="shared" ca="1" si="348"/>
        <v/>
      </c>
      <c r="GDE19" s="385" t="str">
        <f t="shared" ca="1" si="348"/>
        <v/>
      </c>
      <c r="GDF19" s="385" t="str">
        <f t="shared" ca="1" si="348"/>
        <v/>
      </c>
      <c r="GDG19" s="385" t="str">
        <f t="shared" ca="1" si="348"/>
        <v/>
      </c>
      <c r="GDH19" s="385" t="str">
        <f t="shared" ca="1" si="348"/>
        <v/>
      </c>
      <c r="GDI19" s="385" t="str">
        <f t="shared" ca="1" si="348"/>
        <v/>
      </c>
      <c r="GDJ19" s="385" t="str">
        <f t="shared" ca="1" si="348"/>
        <v/>
      </c>
      <c r="GDK19" s="385" t="str">
        <f t="shared" ca="1" si="348"/>
        <v/>
      </c>
      <c r="GDL19" s="385" t="str">
        <f t="shared" ca="1" si="348"/>
        <v/>
      </c>
      <c r="GDM19" s="385" t="str">
        <f t="shared" ca="1" si="348"/>
        <v/>
      </c>
      <c r="GDN19" s="385" t="str">
        <f t="shared" ca="1" si="348"/>
        <v/>
      </c>
      <c r="GDO19" s="385" t="str">
        <f t="shared" ca="1" si="348"/>
        <v/>
      </c>
      <c r="GDP19" s="385" t="str">
        <f t="shared" ca="1" si="348"/>
        <v/>
      </c>
      <c r="GDQ19" s="385" t="str">
        <f t="shared" ca="1" si="348"/>
        <v/>
      </c>
      <c r="GDR19" s="385" t="str">
        <f t="shared" ca="1" si="348"/>
        <v/>
      </c>
      <c r="GDS19" s="385" t="str">
        <f t="shared" ca="1" si="348"/>
        <v/>
      </c>
      <c r="GDT19" s="385" t="str">
        <f t="shared" ca="1" si="348"/>
        <v/>
      </c>
      <c r="GDU19" s="385" t="str">
        <f t="shared" ca="1" si="348"/>
        <v/>
      </c>
      <c r="GDV19" s="385" t="str">
        <f t="shared" ca="1" si="348"/>
        <v/>
      </c>
      <c r="GDW19" s="385" t="str">
        <f t="shared" ca="1" si="348"/>
        <v/>
      </c>
      <c r="GDX19" s="385" t="str">
        <f t="shared" ca="1" si="348"/>
        <v/>
      </c>
      <c r="GDY19" s="385" t="str">
        <f t="shared" ca="1" si="348"/>
        <v/>
      </c>
      <c r="GDZ19" s="385" t="str">
        <f t="shared" ca="1" si="348"/>
        <v/>
      </c>
      <c r="GEA19" s="385" t="str">
        <f t="shared" ca="1" si="348"/>
        <v/>
      </c>
      <c r="GEB19" s="385" t="str">
        <f t="shared" ca="1" si="348"/>
        <v/>
      </c>
      <c r="GEC19" s="385" t="str">
        <f t="shared" ca="1" si="348"/>
        <v/>
      </c>
      <c r="GED19" s="385" t="str">
        <f t="shared" ca="1" si="348"/>
        <v/>
      </c>
      <c r="GEE19" s="385" t="str">
        <f t="shared" ca="1" si="348"/>
        <v/>
      </c>
      <c r="GEF19" s="385" t="str">
        <f t="shared" ca="1" si="348"/>
        <v/>
      </c>
      <c r="GEG19" s="385" t="str">
        <f t="shared" ref="GEG19:GGR19" ca="1" si="349">IF(GEG18="","",IF(GEG18-GEF18=0,GEF19+1,1))</f>
        <v/>
      </c>
      <c r="GEH19" s="385" t="str">
        <f t="shared" ca="1" si="349"/>
        <v/>
      </c>
      <c r="GEI19" s="385" t="str">
        <f t="shared" ca="1" si="349"/>
        <v/>
      </c>
      <c r="GEJ19" s="385" t="str">
        <f t="shared" ca="1" si="349"/>
        <v/>
      </c>
      <c r="GEK19" s="385" t="str">
        <f t="shared" ca="1" si="349"/>
        <v/>
      </c>
      <c r="GEL19" s="385" t="str">
        <f t="shared" ca="1" si="349"/>
        <v/>
      </c>
      <c r="GEM19" s="385" t="str">
        <f t="shared" ca="1" si="349"/>
        <v/>
      </c>
      <c r="GEN19" s="385" t="str">
        <f t="shared" ca="1" si="349"/>
        <v/>
      </c>
      <c r="GEO19" s="385" t="str">
        <f t="shared" ca="1" si="349"/>
        <v/>
      </c>
      <c r="GEP19" s="385" t="str">
        <f t="shared" ca="1" si="349"/>
        <v/>
      </c>
      <c r="GEQ19" s="385" t="str">
        <f t="shared" ca="1" si="349"/>
        <v/>
      </c>
      <c r="GER19" s="385" t="str">
        <f t="shared" ca="1" si="349"/>
        <v/>
      </c>
      <c r="GES19" s="385" t="str">
        <f t="shared" ca="1" si="349"/>
        <v/>
      </c>
      <c r="GET19" s="385" t="str">
        <f t="shared" ca="1" si="349"/>
        <v/>
      </c>
      <c r="GEU19" s="385" t="str">
        <f t="shared" ca="1" si="349"/>
        <v/>
      </c>
      <c r="GEV19" s="385" t="str">
        <f t="shared" ca="1" si="349"/>
        <v/>
      </c>
      <c r="GEW19" s="385" t="str">
        <f t="shared" ca="1" si="349"/>
        <v/>
      </c>
      <c r="GEX19" s="385" t="str">
        <f t="shared" ca="1" si="349"/>
        <v/>
      </c>
      <c r="GEY19" s="385" t="str">
        <f t="shared" ca="1" si="349"/>
        <v/>
      </c>
      <c r="GEZ19" s="385" t="str">
        <f t="shared" ca="1" si="349"/>
        <v/>
      </c>
      <c r="GFA19" s="385" t="str">
        <f t="shared" ca="1" si="349"/>
        <v/>
      </c>
      <c r="GFB19" s="385" t="str">
        <f t="shared" ca="1" si="349"/>
        <v/>
      </c>
      <c r="GFC19" s="385" t="str">
        <f t="shared" ca="1" si="349"/>
        <v/>
      </c>
      <c r="GFD19" s="385" t="str">
        <f t="shared" ca="1" si="349"/>
        <v/>
      </c>
      <c r="GFE19" s="385" t="str">
        <f t="shared" ca="1" si="349"/>
        <v/>
      </c>
      <c r="GFF19" s="385" t="str">
        <f t="shared" ca="1" si="349"/>
        <v/>
      </c>
      <c r="GFG19" s="385" t="str">
        <f t="shared" ca="1" si="349"/>
        <v/>
      </c>
      <c r="GFH19" s="385" t="str">
        <f t="shared" ca="1" si="349"/>
        <v/>
      </c>
      <c r="GFI19" s="385" t="str">
        <f t="shared" ca="1" si="349"/>
        <v/>
      </c>
      <c r="GFJ19" s="385" t="str">
        <f t="shared" ca="1" si="349"/>
        <v/>
      </c>
      <c r="GFK19" s="385" t="str">
        <f t="shared" ca="1" si="349"/>
        <v/>
      </c>
      <c r="GFL19" s="385" t="str">
        <f t="shared" ca="1" si="349"/>
        <v/>
      </c>
      <c r="GFM19" s="385" t="str">
        <f t="shared" ca="1" si="349"/>
        <v/>
      </c>
      <c r="GFN19" s="385" t="str">
        <f t="shared" ca="1" si="349"/>
        <v/>
      </c>
      <c r="GFO19" s="385" t="str">
        <f t="shared" ca="1" si="349"/>
        <v/>
      </c>
      <c r="GFP19" s="385" t="str">
        <f t="shared" ca="1" si="349"/>
        <v/>
      </c>
      <c r="GFQ19" s="385" t="str">
        <f t="shared" ca="1" si="349"/>
        <v/>
      </c>
      <c r="GFR19" s="385" t="str">
        <f t="shared" ca="1" si="349"/>
        <v/>
      </c>
      <c r="GFS19" s="385" t="str">
        <f t="shared" ca="1" si="349"/>
        <v/>
      </c>
      <c r="GFT19" s="385" t="str">
        <f t="shared" ca="1" si="349"/>
        <v/>
      </c>
      <c r="GFU19" s="385" t="str">
        <f t="shared" ca="1" si="349"/>
        <v/>
      </c>
      <c r="GFV19" s="385" t="str">
        <f t="shared" ca="1" si="349"/>
        <v/>
      </c>
      <c r="GFW19" s="385" t="str">
        <f t="shared" ca="1" si="349"/>
        <v/>
      </c>
      <c r="GFX19" s="385" t="str">
        <f t="shared" ca="1" si="349"/>
        <v/>
      </c>
      <c r="GFY19" s="385" t="str">
        <f t="shared" ca="1" si="349"/>
        <v/>
      </c>
      <c r="GFZ19" s="385" t="str">
        <f t="shared" ca="1" si="349"/>
        <v/>
      </c>
      <c r="GGA19" s="385" t="str">
        <f t="shared" ca="1" si="349"/>
        <v/>
      </c>
      <c r="GGB19" s="385" t="str">
        <f t="shared" ca="1" si="349"/>
        <v/>
      </c>
      <c r="GGC19" s="385" t="str">
        <f t="shared" ca="1" si="349"/>
        <v/>
      </c>
      <c r="GGD19" s="385" t="str">
        <f t="shared" ca="1" si="349"/>
        <v/>
      </c>
      <c r="GGE19" s="385" t="str">
        <f t="shared" ca="1" si="349"/>
        <v/>
      </c>
      <c r="GGF19" s="385" t="str">
        <f t="shared" ca="1" si="349"/>
        <v/>
      </c>
      <c r="GGG19" s="385" t="str">
        <f t="shared" ca="1" si="349"/>
        <v/>
      </c>
      <c r="GGH19" s="385" t="str">
        <f t="shared" ca="1" si="349"/>
        <v/>
      </c>
      <c r="GGI19" s="385" t="str">
        <f t="shared" ca="1" si="349"/>
        <v/>
      </c>
      <c r="GGJ19" s="385" t="str">
        <f t="shared" ca="1" si="349"/>
        <v/>
      </c>
      <c r="GGK19" s="385" t="str">
        <f t="shared" ca="1" si="349"/>
        <v/>
      </c>
      <c r="GGL19" s="385" t="str">
        <f t="shared" ca="1" si="349"/>
        <v/>
      </c>
      <c r="GGM19" s="385" t="str">
        <f t="shared" ca="1" si="349"/>
        <v/>
      </c>
      <c r="GGN19" s="385" t="str">
        <f t="shared" ca="1" si="349"/>
        <v/>
      </c>
      <c r="GGO19" s="385" t="str">
        <f t="shared" ca="1" si="349"/>
        <v/>
      </c>
      <c r="GGP19" s="385" t="str">
        <f t="shared" ca="1" si="349"/>
        <v/>
      </c>
      <c r="GGQ19" s="385" t="str">
        <f t="shared" ca="1" si="349"/>
        <v/>
      </c>
      <c r="GGR19" s="385" t="str">
        <f t="shared" ca="1" si="349"/>
        <v/>
      </c>
      <c r="GGS19" s="385" t="str">
        <f t="shared" ref="GGS19:GJD19" ca="1" si="350">IF(GGS18="","",IF(GGS18-GGR18=0,GGR19+1,1))</f>
        <v/>
      </c>
      <c r="GGT19" s="385" t="str">
        <f t="shared" ca="1" si="350"/>
        <v/>
      </c>
      <c r="GGU19" s="385" t="str">
        <f t="shared" ca="1" si="350"/>
        <v/>
      </c>
      <c r="GGV19" s="385" t="str">
        <f t="shared" ca="1" si="350"/>
        <v/>
      </c>
      <c r="GGW19" s="385" t="str">
        <f t="shared" ca="1" si="350"/>
        <v/>
      </c>
      <c r="GGX19" s="385" t="str">
        <f t="shared" ca="1" si="350"/>
        <v/>
      </c>
      <c r="GGY19" s="385" t="str">
        <f t="shared" ca="1" si="350"/>
        <v/>
      </c>
      <c r="GGZ19" s="385" t="str">
        <f t="shared" ca="1" si="350"/>
        <v/>
      </c>
      <c r="GHA19" s="385" t="str">
        <f t="shared" ca="1" si="350"/>
        <v/>
      </c>
      <c r="GHB19" s="385" t="str">
        <f t="shared" ca="1" si="350"/>
        <v/>
      </c>
      <c r="GHC19" s="385" t="str">
        <f t="shared" ca="1" si="350"/>
        <v/>
      </c>
      <c r="GHD19" s="385" t="str">
        <f t="shared" ca="1" si="350"/>
        <v/>
      </c>
      <c r="GHE19" s="385" t="str">
        <f t="shared" ca="1" si="350"/>
        <v/>
      </c>
      <c r="GHF19" s="385" t="str">
        <f t="shared" ca="1" si="350"/>
        <v/>
      </c>
      <c r="GHG19" s="385" t="str">
        <f t="shared" ca="1" si="350"/>
        <v/>
      </c>
      <c r="GHH19" s="385" t="str">
        <f t="shared" ca="1" si="350"/>
        <v/>
      </c>
      <c r="GHI19" s="385" t="str">
        <f t="shared" ca="1" si="350"/>
        <v/>
      </c>
      <c r="GHJ19" s="385" t="str">
        <f t="shared" ca="1" si="350"/>
        <v/>
      </c>
      <c r="GHK19" s="385" t="str">
        <f t="shared" ca="1" si="350"/>
        <v/>
      </c>
      <c r="GHL19" s="385" t="str">
        <f t="shared" ca="1" si="350"/>
        <v/>
      </c>
      <c r="GHM19" s="385" t="str">
        <f t="shared" ca="1" si="350"/>
        <v/>
      </c>
      <c r="GHN19" s="385" t="str">
        <f t="shared" ca="1" si="350"/>
        <v/>
      </c>
      <c r="GHO19" s="385" t="str">
        <f t="shared" ca="1" si="350"/>
        <v/>
      </c>
      <c r="GHP19" s="385" t="str">
        <f t="shared" ca="1" si="350"/>
        <v/>
      </c>
      <c r="GHQ19" s="385" t="str">
        <f t="shared" ca="1" si="350"/>
        <v/>
      </c>
      <c r="GHR19" s="385" t="str">
        <f t="shared" ca="1" si="350"/>
        <v/>
      </c>
      <c r="GHS19" s="385" t="str">
        <f t="shared" ca="1" si="350"/>
        <v/>
      </c>
      <c r="GHT19" s="385" t="str">
        <f t="shared" ca="1" si="350"/>
        <v/>
      </c>
      <c r="GHU19" s="385" t="str">
        <f t="shared" ca="1" si="350"/>
        <v/>
      </c>
      <c r="GHV19" s="385" t="str">
        <f t="shared" ca="1" si="350"/>
        <v/>
      </c>
      <c r="GHW19" s="385" t="str">
        <f t="shared" ca="1" si="350"/>
        <v/>
      </c>
      <c r="GHX19" s="385" t="str">
        <f t="shared" ca="1" si="350"/>
        <v/>
      </c>
      <c r="GHY19" s="385" t="str">
        <f t="shared" ca="1" si="350"/>
        <v/>
      </c>
      <c r="GHZ19" s="385" t="str">
        <f t="shared" ca="1" si="350"/>
        <v/>
      </c>
      <c r="GIA19" s="385" t="str">
        <f t="shared" ca="1" si="350"/>
        <v/>
      </c>
      <c r="GIB19" s="385" t="str">
        <f t="shared" ca="1" si="350"/>
        <v/>
      </c>
      <c r="GIC19" s="385" t="str">
        <f t="shared" ca="1" si="350"/>
        <v/>
      </c>
      <c r="GID19" s="385" t="str">
        <f t="shared" ca="1" si="350"/>
        <v/>
      </c>
      <c r="GIE19" s="385" t="str">
        <f t="shared" ca="1" si="350"/>
        <v/>
      </c>
      <c r="GIF19" s="385" t="str">
        <f t="shared" ca="1" si="350"/>
        <v/>
      </c>
      <c r="GIG19" s="385" t="str">
        <f t="shared" ca="1" si="350"/>
        <v/>
      </c>
      <c r="GIH19" s="385" t="str">
        <f t="shared" ca="1" si="350"/>
        <v/>
      </c>
      <c r="GII19" s="385" t="str">
        <f t="shared" ca="1" si="350"/>
        <v/>
      </c>
      <c r="GIJ19" s="385" t="str">
        <f t="shared" ca="1" si="350"/>
        <v/>
      </c>
      <c r="GIK19" s="385" t="str">
        <f t="shared" ca="1" si="350"/>
        <v/>
      </c>
      <c r="GIL19" s="385" t="str">
        <f t="shared" ca="1" si="350"/>
        <v/>
      </c>
      <c r="GIM19" s="385" t="str">
        <f t="shared" ca="1" si="350"/>
        <v/>
      </c>
      <c r="GIN19" s="385" t="str">
        <f t="shared" ca="1" si="350"/>
        <v/>
      </c>
      <c r="GIO19" s="385" t="str">
        <f t="shared" ca="1" si="350"/>
        <v/>
      </c>
      <c r="GIP19" s="385" t="str">
        <f t="shared" ca="1" si="350"/>
        <v/>
      </c>
      <c r="GIQ19" s="385" t="str">
        <f t="shared" ca="1" si="350"/>
        <v/>
      </c>
      <c r="GIR19" s="385" t="str">
        <f t="shared" ca="1" si="350"/>
        <v/>
      </c>
      <c r="GIS19" s="385" t="str">
        <f t="shared" ca="1" si="350"/>
        <v/>
      </c>
      <c r="GIT19" s="385" t="str">
        <f t="shared" ca="1" si="350"/>
        <v/>
      </c>
      <c r="GIU19" s="385" t="str">
        <f t="shared" ca="1" si="350"/>
        <v/>
      </c>
      <c r="GIV19" s="385" t="str">
        <f t="shared" ca="1" si="350"/>
        <v/>
      </c>
      <c r="GIW19" s="385" t="str">
        <f t="shared" ca="1" si="350"/>
        <v/>
      </c>
      <c r="GIX19" s="385" t="str">
        <f t="shared" ca="1" si="350"/>
        <v/>
      </c>
      <c r="GIY19" s="385" t="str">
        <f t="shared" ca="1" si="350"/>
        <v/>
      </c>
      <c r="GIZ19" s="385" t="str">
        <f t="shared" ca="1" si="350"/>
        <v/>
      </c>
      <c r="GJA19" s="385" t="str">
        <f t="shared" ca="1" si="350"/>
        <v/>
      </c>
      <c r="GJB19" s="385" t="str">
        <f t="shared" ca="1" si="350"/>
        <v/>
      </c>
      <c r="GJC19" s="385" t="str">
        <f t="shared" ca="1" si="350"/>
        <v/>
      </c>
      <c r="GJD19" s="385" t="str">
        <f t="shared" ca="1" si="350"/>
        <v/>
      </c>
      <c r="GJE19" s="385" t="str">
        <f t="shared" ref="GJE19:GLP19" ca="1" si="351">IF(GJE18="","",IF(GJE18-GJD18=0,GJD19+1,1))</f>
        <v/>
      </c>
      <c r="GJF19" s="385" t="str">
        <f t="shared" ca="1" si="351"/>
        <v/>
      </c>
      <c r="GJG19" s="385" t="str">
        <f t="shared" ca="1" si="351"/>
        <v/>
      </c>
      <c r="GJH19" s="385" t="str">
        <f t="shared" ca="1" si="351"/>
        <v/>
      </c>
      <c r="GJI19" s="385" t="str">
        <f t="shared" ca="1" si="351"/>
        <v/>
      </c>
      <c r="GJJ19" s="385" t="str">
        <f t="shared" ca="1" si="351"/>
        <v/>
      </c>
      <c r="GJK19" s="385" t="str">
        <f t="shared" ca="1" si="351"/>
        <v/>
      </c>
      <c r="GJL19" s="385" t="str">
        <f t="shared" ca="1" si="351"/>
        <v/>
      </c>
      <c r="GJM19" s="385" t="str">
        <f t="shared" ca="1" si="351"/>
        <v/>
      </c>
      <c r="GJN19" s="385" t="str">
        <f t="shared" ca="1" si="351"/>
        <v/>
      </c>
      <c r="GJO19" s="385" t="str">
        <f t="shared" ca="1" si="351"/>
        <v/>
      </c>
      <c r="GJP19" s="385" t="str">
        <f t="shared" ca="1" si="351"/>
        <v/>
      </c>
      <c r="GJQ19" s="385" t="str">
        <f t="shared" ca="1" si="351"/>
        <v/>
      </c>
      <c r="GJR19" s="385" t="str">
        <f t="shared" ca="1" si="351"/>
        <v/>
      </c>
      <c r="GJS19" s="385" t="str">
        <f t="shared" ca="1" si="351"/>
        <v/>
      </c>
      <c r="GJT19" s="385" t="str">
        <f t="shared" ca="1" si="351"/>
        <v/>
      </c>
      <c r="GJU19" s="385" t="str">
        <f t="shared" ca="1" si="351"/>
        <v/>
      </c>
      <c r="GJV19" s="385" t="str">
        <f t="shared" ca="1" si="351"/>
        <v/>
      </c>
      <c r="GJW19" s="385" t="str">
        <f t="shared" ca="1" si="351"/>
        <v/>
      </c>
      <c r="GJX19" s="385" t="str">
        <f t="shared" ca="1" si="351"/>
        <v/>
      </c>
      <c r="GJY19" s="385" t="str">
        <f t="shared" ca="1" si="351"/>
        <v/>
      </c>
      <c r="GJZ19" s="385" t="str">
        <f t="shared" ca="1" si="351"/>
        <v/>
      </c>
      <c r="GKA19" s="385" t="str">
        <f t="shared" ca="1" si="351"/>
        <v/>
      </c>
      <c r="GKB19" s="385" t="str">
        <f t="shared" ca="1" si="351"/>
        <v/>
      </c>
      <c r="GKC19" s="385" t="str">
        <f t="shared" ca="1" si="351"/>
        <v/>
      </c>
      <c r="GKD19" s="385" t="str">
        <f t="shared" ca="1" si="351"/>
        <v/>
      </c>
      <c r="GKE19" s="385" t="str">
        <f t="shared" ca="1" si="351"/>
        <v/>
      </c>
      <c r="GKF19" s="385" t="str">
        <f t="shared" ca="1" si="351"/>
        <v/>
      </c>
      <c r="GKG19" s="385" t="str">
        <f t="shared" ca="1" si="351"/>
        <v/>
      </c>
      <c r="GKH19" s="385" t="str">
        <f t="shared" ca="1" si="351"/>
        <v/>
      </c>
      <c r="GKI19" s="385" t="str">
        <f t="shared" ca="1" si="351"/>
        <v/>
      </c>
      <c r="GKJ19" s="385" t="str">
        <f t="shared" ca="1" si="351"/>
        <v/>
      </c>
      <c r="GKK19" s="385" t="str">
        <f t="shared" ca="1" si="351"/>
        <v/>
      </c>
      <c r="GKL19" s="385" t="str">
        <f t="shared" ca="1" si="351"/>
        <v/>
      </c>
      <c r="GKM19" s="385" t="str">
        <f t="shared" ca="1" si="351"/>
        <v/>
      </c>
      <c r="GKN19" s="385" t="str">
        <f t="shared" ca="1" si="351"/>
        <v/>
      </c>
      <c r="GKO19" s="385" t="str">
        <f t="shared" ca="1" si="351"/>
        <v/>
      </c>
      <c r="GKP19" s="385" t="str">
        <f t="shared" ca="1" si="351"/>
        <v/>
      </c>
      <c r="GKQ19" s="385" t="str">
        <f t="shared" ca="1" si="351"/>
        <v/>
      </c>
      <c r="GKR19" s="385" t="str">
        <f t="shared" ca="1" si="351"/>
        <v/>
      </c>
      <c r="GKS19" s="385" t="str">
        <f t="shared" ca="1" si="351"/>
        <v/>
      </c>
      <c r="GKT19" s="385" t="str">
        <f t="shared" ca="1" si="351"/>
        <v/>
      </c>
      <c r="GKU19" s="385" t="str">
        <f t="shared" ca="1" si="351"/>
        <v/>
      </c>
      <c r="GKV19" s="385" t="str">
        <f t="shared" ca="1" si="351"/>
        <v/>
      </c>
      <c r="GKW19" s="385" t="str">
        <f t="shared" ca="1" si="351"/>
        <v/>
      </c>
      <c r="GKX19" s="385" t="str">
        <f t="shared" ca="1" si="351"/>
        <v/>
      </c>
      <c r="GKY19" s="385" t="str">
        <f t="shared" ca="1" si="351"/>
        <v/>
      </c>
      <c r="GKZ19" s="385" t="str">
        <f t="shared" ca="1" si="351"/>
        <v/>
      </c>
      <c r="GLA19" s="385" t="str">
        <f t="shared" ca="1" si="351"/>
        <v/>
      </c>
      <c r="GLB19" s="385" t="str">
        <f t="shared" ca="1" si="351"/>
        <v/>
      </c>
      <c r="GLC19" s="385" t="str">
        <f t="shared" ca="1" si="351"/>
        <v/>
      </c>
      <c r="GLD19" s="385" t="str">
        <f t="shared" ca="1" si="351"/>
        <v/>
      </c>
      <c r="GLE19" s="385" t="str">
        <f t="shared" ca="1" si="351"/>
        <v/>
      </c>
      <c r="GLF19" s="385" t="str">
        <f t="shared" ca="1" si="351"/>
        <v/>
      </c>
      <c r="GLG19" s="385" t="str">
        <f t="shared" ca="1" si="351"/>
        <v/>
      </c>
      <c r="GLH19" s="385" t="str">
        <f t="shared" ca="1" si="351"/>
        <v/>
      </c>
      <c r="GLI19" s="385" t="str">
        <f t="shared" ca="1" si="351"/>
        <v/>
      </c>
      <c r="GLJ19" s="385" t="str">
        <f t="shared" ca="1" si="351"/>
        <v/>
      </c>
      <c r="GLK19" s="385" t="str">
        <f t="shared" ca="1" si="351"/>
        <v/>
      </c>
      <c r="GLL19" s="385" t="str">
        <f t="shared" ca="1" si="351"/>
        <v/>
      </c>
      <c r="GLM19" s="385" t="str">
        <f t="shared" ca="1" si="351"/>
        <v/>
      </c>
      <c r="GLN19" s="385" t="str">
        <f t="shared" ca="1" si="351"/>
        <v/>
      </c>
      <c r="GLO19" s="385" t="str">
        <f t="shared" ca="1" si="351"/>
        <v/>
      </c>
      <c r="GLP19" s="385" t="str">
        <f t="shared" ca="1" si="351"/>
        <v/>
      </c>
      <c r="GLQ19" s="385" t="str">
        <f t="shared" ref="GLQ19:GOB19" ca="1" si="352">IF(GLQ18="","",IF(GLQ18-GLP18=0,GLP19+1,1))</f>
        <v/>
      </c>
      <c r="GLR19" s="385" t="str">
        <f t="shared" ca="1" si="352"/>
        <v/>
      </c>
      <c r="GLS19" s="385" t="str">
        <f t="shared" ca="1" si="352"/>
        <v/>
      </c>
      <c r="GLT19" s="385" t="str">
        <f t="shared" ca="1" si="352"/>
        <v/>
      </c>
      <c r="GLU19" s="385" t="str">
        <f t="shared" ca="1" si="352"/>
        <v/>
      </c>
      <c r="GLV19" s="385" t="str">
        <f t="shared" ca="1" si="352"/>
        <v/>
      </c>
      <c r="GLW19" s="385" t="str">
        <f t="shared" ca="1" si="352"/>
        <v/>
      </c>
      <c r="GLX19" s="385" t="str">
        <f t="shared" ca="1" si="352"/>
        <v/>
      </c>
      <c r="GLY19" s="385" t="str">
        <f t="shared" ca="1" si="352"/>
        <v/>
      </c>
      <c r="GLZ19" s="385" t="str">
        <f t="shared" ca="1" si="352"/>
        <v/>
      </c>
      <c r="GMA19" s="385" t="str">
        <f t="shared" ca="1" si="352"/>
        <v/>
      </c>
      <c r="GMB19" s="385" t="str">
        <f t="shared" ca="1" si="352"/>
        <v/>
      </c>
      <c r="GMC19" s="385" t="str">
        <f t="shared" ca="1" si="352"/>
        <v/>
      </c>
      <c r="GMD19" s="385" t="str">
        <f t="shared" ca="1" si="352"/>
        <v/>
      </c>
      <c r="GME19" s="385" t="str">
        <f t="shared" ca="1" si="352"/>
        <v/>
      </c>
      <c r="GMF19" s="385" t="str">
        <f t="shared" ca="1" si="352"/>
        <v/>
      </c>
      <c r="GMG19" s="385" t="str">
        <f t="shared" ca="1" si="352"/>
        <v/>
      </c>
      <c r="GMH19" s="385" t="str">
        <f t="shared" ca="1" si="352"/>
        <v/>
      </c>
      <c r="GMI19" s="385" t="str">
        <f t="shared" ca="1" si="352"/>
        <v/>
      </c>
      <c r="GMJ19" s="385" t="str">
        <f t="shared" ca="1" si="352"/>
        <v/>
      </c>
      <c r="GMK19" s="385" t="str">
        <f t="shared" ca="1" si="352"/>
        <v/>
      </c>
      <c r="GML19" s="385" t="str">
        <f t="shared" ca="1" si="352"/>
        <v/>
      </c>
      <c r="GMM19" s="385" t="str">
        <f t="shared" ca="1" si="352"/>
        <v/>
      </c>
      <c r="GMN19" s="385" t="str">
        <f t="shared" ca="1" si="352"/>
        <v/>
      </c>
      <c r="GMO19" s="385" t="str">
        <f t="shared" ca="1" si="352"/>
        <v/>
      </c>
      <c r="GMP19" s="385" t="str">
        <f t="shared" ca="1" si="352"/>
        <v/>
      </c>
      <c r="GMQ19" s="385" t="str">
        <f t="shared" ca="1" si="352"/>
        <v/>
      </c>
      <c r="GMR19" s="385" t="str">
        <f t="shared" ca="1" si="352"/>
        <v/>
      </c>
      <c r="GMS19" s="385" t="str">
        <f t="shared" ca="1" si="352"/>
        <v/>
      </c>
      <c r="GMT19" s="385" t="str">
        <f t="shared" ca="1" si="352"/>
        <v/>
      </c>
      <c r="GMU19" s="385" t="str">
        <f t="shared" ca="1" si="352"/>
        <v/>
      </c>
      <c r="GMV19" s="385" t="str">
        <f t="shared" ca="1" si="352"/>
        <v/>
      </c>
      <c r="GMW19" s="385" t="str">
        <f t="shared" ca="1" si="352"/>
        <v/>
      </c>
      <c r="GMX19" s="385" t="str">
        <f t="shared" ca="1" si="352"/>
        <v/>
      </c>
      <c r="GMY19" s="385" t="str">
        <f t="shared" ca="1" si="352"/>
        <v/>
      </c>
      <c r="GMZ19" s="385" t="str">
        <f t="shared" ca="1" si="352"/>
        <v/>
      </c>
      <c r="GNA19" s="385" t="str">
        <f t="shared" ca="1" si="352"/>
        <v/>
      </c>
      <c r="GNB19" s="385" t="str">
        <f t="shared" ca="1" si="352"/>
        <v/>
      </c>
      <c r="GNC19" s="385" t="str">
        <f t="shared" ca="1" si="352"/>
        <v/>
      </c>
      <c r="GND19" s="385" t="str">
        <f t="shared" ca="1" si="352"/>
        <v/>
      </c>
      <c r="GNE19" s="385" t="str">
        <f t="shared" ca="1" si="352"/>
        <v/>
      </c>
      <c r="GNF19" s="385" t="str">
        <f t="shared" ca="1" si="352"/>
        <v/>
      </c>
      <c r="GNG19" s="385" t="str">
        <f t="shared" ca="1" si="352"/>
        <v/>
      </c>
      <c r="GNH19" s="385" t="str">
        <f t="shared" ca="1" si="352"/>
        <v/>
      </c>
      <c r="GNI19" s="385" t="str">
        <f t="shared" ca="1" si="352"/>
        <v/>
      </c>
      <c r="GNJ19" s="385" t="str">
        <f t="shared" ca="1" si="352"/>
        <v/>
      </c>
      <c r="GNK19" s="385" t="str">
        <f t="shared" ca="1" si="352"/>
        <v/>
      </c>
      <c r="GNL19" s="385" t="str">
        <f t="shared" ca="1" si="352"/>
        <v/>
      </c>
      <c r="GNM19" s="385" t="str">
        <f t="shared" ca="1" si="352"/>
        <v/>
      </c>
      <c r="GNN19" s="385" t="str">
        <f t="shared" ca="1" si="352"/>
        <v/>
      </c>
      <c r="GNO19" s="385" t="str">
        <f t="shared" ca="1" si="352"/>
        <v/>
      </c>
      <c r="GNP19" s="385" t="str">
        <f t="shared" ca="1" si="352"/>
        <v/>
      </c>
      <c r="GNQ19" s="385" t="str">
        <f t="shared" ca="1" si="352"/>
        <v/>
      </c>
      <c r="GNR19" s="385" t="str">
        <f t="shared" ca="1" si="352"/>
        <v/>
      </c>
      <c r="GNS19" s="385" t="str">
        <f t="shared" ca="1" si="352"/>
        <v/>
      </c>
      <c r="GNT19" s="385" t="str">
        <f t="shared" ca="1" si="352"/>
        <v/>
      </c>
      <c r="GNU19" s="385" t="str">
        <f t="shared" ca="1" si="352"/>
        <v/>
      </c>
      <c r="GNV19" s="385" t="str">
        <f t="shared" ca="1" si="352"/>
        <v/>
      </c>
      <c r="GNW19" s="385" t="str">
        <f t="shared" ca="1" si="352"/>
        <v/>
      </c>
      <c r="GNX19" s="385" t="str">
        <f t="shared" ca="1" si="352"/>
        <v/>
      </c>
      <c r="GNY19" s="385" t="str">
        <f t="shared" ca="1" si="352"/>
        <v/>
      </c>
      <c r="GNZ19" s="385" t="str">
        <f t="shared" ca="1" si="352"/>
        <v/>
      </c>
      <c r="GOA19" s="385" t="str">
        <f t="shared" ca="1" si="352"/>
        <v/>
      </c>
      <c r="GOB19" s="385" t="str">
        <f t="shared" ca="1" si="352"/>
        <v/>
      </c>
      <c r="GOC19" s="385" t="str">
        <f t="shared" ref="GOC19:GQN19" ca="1" si="353">IF(GOC18="","",IF(GOC18-GOB18=0,GOB19+1,1))</f>
        <v/>
      </c>
      <c r="GOD19" s="385" t="str">
        <f t="shared" ca="1" si="353"/>
        <v/>
      </c>
      <c r="GOE19" s="385" t="str">
        <f t="shared" ca="1" si="353"/>
        <v/>
      </c>
      <c r="GOF19" s="385" t="str">
        <f t="shared" ca="1" si="353"/>
        <v/>
      </c>
      <c r="GOG19" s="385" t="str">
        <f t="shared" ca="1" si="353"/>
        <v/>
      </c>
      <c r="GOH19" s="385" t="str">
        <f t="shared" ca="1" si="353"/>
        <v/>
      </c>
      <c r="GOI19" s="385" t="str">
        <f t="shared" ca="1" si="353"/>
        <v/>
      </c>
      <c r="GOJ19" s="385" t="str">
        <f t="shared" ca="1" si="353"/>
        <v/>
      </c>
      <c r="GOK19" s="385" t="str">
        <f t="shared" ca="1" si="353"/>
        <v/>
      </c>
      <c r="GOL19" s="385" t="str">
        <f t="shared" ca="1" si="353"/>
        <v/>
      </c>
      <c r="GOM19" s="385" t="str">
        <f t="shared" ca="1" si="353"/>
        <v/>
      </c>
      <c r="GON19" s="385" t="str">
        <f t="shared" ca="1" si="353"/>
        <v/>
      </c>
      <c r="GOO19" s="385" t="str">
        <f t="shared" ca="1" si="353"/>
        <v/>
      </c>
      <c r="GOP19" s="385" t="str">
        <f t="shared" ca="1" si="353"/>
        <v/>
      </c>
      <c r="GOQ19" s="385" t="str">
        <f t="shared" ca="1" si="353"/>
        <v/>
      </c>
      <c r="GOR19" s="385" t="str">
        <f t="shared" ca="1" si="353"/>
        <v/>
      </c>
      <c r="GOS19" s="385" t="str">
        <f t="shared" ca="1" si="353"/>
        <v/>
      </c>
      <c r="GOT19" s="385" t="str">
        <f t="shared" ca="1" si="353"/>
        <v/>
      </c>
      <c r="GOU19" s="385" t="str">
        <f t="shared" ca="1" si="353"/>
        <v/>
      </c>
      <c r="GOV19" s="385" t="str">
        <f t="shared" ca="1" si="353"/>
        <v/>
      </c>
      <c r="GOW19" s="385" t="str">
        <f t="shared" ca="1" si="353"/>
        <v/>
      </c>
      <c r="GOX19" s="385" t="str">
        <f t="shared" ca="1" si="353"/>
        <v/>
      </c>
      <c r="GOY19" s="385" t="str">
        <f t="shared" ca="1" si="353"/>
        <v/>
      </c>
      <c r="GOZ19" s="385" t="str">
        <f t="shared" ca="1" si="353"/>
        <v/>
      </c>
      <c r="GPA19" s="385" t="str">
        <f t="shared" ca="1" si="353"/>
        <v/>
      </c>
      <c r="GPB19" s="385" t="str">
        <f t="shared" ca="1" si="353"/>
        <v/>
      </c>
      <c r="GPC19" s="385" t="str">
        <f t="shared" ca="1" si="353"/>
        <v/>
      </c>
      <c r="GPD19" s="385" t="str">
        <f t="shared" ca="1" si="353"/>
        <v/>
      </c>
      <c r="GPE19" s="385" t="str">
        <f t="shared" ca="1" si="353"/>
        <v/>
      </c>
      <c r="GPF19" s="385" t="str">
        <f t="shared" ca="1" si="353"/>
        <v/>
      </c>
      <c r="GPG19" s="385" t="str">
        <f t="shared" ca="1" si="353"/>
        <v/>
      </c>
      <c r="GPH19" s="385" t="str">
        <f t="shared" ca="1" si="353"/>
        <v/>
      </c>
      <c r="GPI19" s="385" t="str">
        <f t="shared" ca="1" si="353"/>
        <v/>
      </c>
      <c r="GPJ19" s="385" t="str">
        <f t="shared" ca="1" si="353"/>
        <v/>
      </c>
      <c r="GPK19" s="385" t="str">
        <f t="shared" ca="1" si="353"/>
        <v/>
      </c>
      <c r="GPL19" s="385" t="str">
        <f t="shared" ca="1" si="353"/>
        <v/>
      </c>
      <c r="GPM19" s="385" t="str">
        <f t="shared" ca="1" si="353"/>
        <v/>
      </c>
      <c r="GPN19" s="385" t="str">
        <f t="shared" ca="1" si="353"/>
        <v/>
      </c>
      <c r="GPO19" s="385" t="str">
        <f t="shared" ca="1" si="353"/>
        <v/>
      </c>
      <c r="GPP19" s="385" t="str">
        <f t="shared" ca="1" si="353"/>
        <v/>
      </c>
      <c r="GPQ19" s="385" t="str">
        <f t="shared" ca="1" si="353"/>
        <v/>
      </c>
      <c r="GPR19" s="385" t="str">
        <f t="shared" ca="1" si="353"/>
        <v/>
      </c>
      <c r="GPS19" s="385" t="str">
        <f t="shared" ca="1" si="353"/>
        <v/>
      </c>
      <c r="GPT19" s="385" t="str">
        <f t="shared" ca="1" si="353"/>
        <v/>
      </c>
      <c r="GPU19" s="385" t="str">
        <f t="shared" ca="1" si="353"/>
        <v/>
      </c>
      <c r="GPV19" s="385" t="str">
        <f t="shared" ca="1" si="353"/>
        <v/>
      </c>
      <c r="GPW19" s="385" t="str">
        <f t="shared" ca="1" si="353"/>
        <v/>
      </c>
      <c r="GPX19" s="385" t="str">
        <f t="shared" ca="1" si="353"/>
        <v/>
      </c>
      <c r="GPY19" s="385" t="str">
        <f t="shared" ca="1" si="353"/>
        <v/>
      </c>
      <c r="GPZ19" s="385" t="str">
        <f t="shared" ca="1" si="353"/>
        <v/>
      </c>
      <c r="GQA19" s="385" t="str">
        <f t="shared" ca="1" si="353"/>
        <v/>
      </c>
      <c r="GQB19" s="385" t="str">
        <f t="shared" ca="1" si="353"/>
        <v/>
      </c>
      <c r="GQC19" s="385" t="str">
        <f t="shared" ca="1" si="353"/>
        <v/>
      </c>
      <c r="GQD19" s="385" t="str">
        <f t="shared" ca="1" si="353"/>
        <v/>
      </c>
      <c r="GQE19" s="385" t="str">
        <f t="shared" ca="1" si="353"/>
        <v/>
      </c>
      <c r="GQF19" s="385" t="str">
        <f t="shared" ca="1" si="353"/>
        <v/>
      </c>
      <c r="GQG19" s="385" t="str">
        <f t="shared" ca="1" si="353"/>
        <v/>
      </c>
      <c r="GQH19" s="385" t="str">
        <f t="shared" ca="1" si="353"/>
        <v/>
      </c>
      <c r="GQI19" s="385" t="str">
        <f t="shared" ca="1" si="353"/>
        <v/>
      </c>
      <c r="GQJ19" s="385" t="str">
        <f t="shared" ca="1" si="353"/>
        <v/>
      </c>
      <c r="GQK19" s="385" t="str">
        <f t="shared" ca="1" si="353"/>
        <v/>
      </c>
      <c r="GQL19" s="385" t="str">
        <f t="shared" ca="1" si="353"/>
        <v/>
      </c>
      <c r="GQM19" s="385" t="str">
        <f t="shared" ca="1" si="353"/>
        <v/>
      </c>
      <c r="GQN19" s="385" t="str">
        <f t="shared" ca="1" si="353"/>
        <v/>
      </c>
      <c r="GQO19" s="385" t="str">
        <f t="shared" ref="GQO19:GSZ19" ca="1" si="354">IF(GQO18="","",IF(GQO18-GQN18=0,GQN19+1,1))</f>
        <v/>
      </c>
      <c r="GQP19" s="385" t="str">
        <f t="shared" ca="1" si="354"/>
        <v/>
      </c>
      <c r="GQQ19" s="385" t="str">
        <f t="shared" ca="1" si="354"/>
        <v/>
      </c>
      <c r="GQR19" s="385" t="str">
        <f t="shared" ca="1" si="354"/>
        <v/>
      </c>
      <c r="GQS19" s="385" t="str">
        <f t="shared" ca="1" si="354"/>
        <v/>
      </c>
      <c r="GQT19" s="385" t="str">
        <f t="shared" ca="1" si="354"/>
        <v/>
      </c>
      <c r="GQU19" s="385" t="str">
        <f t="shared" ca="1" si="354"/>
        <v/>
      </c>
      <c r="GQV19" s="385" t="str">
        <f t="shared" ca="1" si="354"/>
        <v/>
      </c>
      <c r="GQW19" s="385" t="str">
        <f t="shared" ca="1" si="354"/>
        <v/>
      </c>
      <c r="GQX19" s="385" t="str">
        <f t="shared" ca="1" si="354"/>
        <v/>
      </c>
      <c r="GQY19" s="385" t="str">
        <f t="shared" ca="1" si="354"/>
        <v/>
      </c>
      <c r="GQZ19" s="385" t="str">
        <f t="shared" ca="1" si="354"/>
        <v/>
      </c>
      <c r="GRA19" s="385" t="str">
        <f t="shared" ca="1" si="354"/>
        <v/>
      </c>
      <c r="GRB19" s="385" t="str">
        <f t="shared" ca="1" si="354"/>
        <v/>
      </c>
      <c r="GRC19" s="385" t="str">
        <f t="shared" ca="1" si="354"/>
        <v/>
      </c>
      <c r="GRD19" s="385" t="str">
        <f t="shared" ca="1" si="354"/>
        <v/>
      </c>
      <c r="GRE19" s="385" t="str">
        <f t="shared" ca="1" si="354"/>
        <v/>
      </c>
      <c r="GRF19" s="385" t="str">
        <f t="shared" ca="1" si="354"/>
        <v/>
      </c>
      <c r="GRG19" s="385" t="str">
        <f t="shared" ca="1" si="354"/>
        <v/>
      </c>
      <c r="GRH19" s="385" t="str">
        <f t="shared" ca="1" si="354"/>
        <v/>
      </c>
      <c r="GRI19" s="385" t="str">
        <f t="shared" ca="1" si="354"/>
        <v/>
      </c>
      <c r="GRJ19" s="385" t="str">
        <f t="shared" ca="1" si="354"/>
        <v/>
      </c>
      <c r="GRK19" s="385" t="str">
        <f t="shared" ca="1" si="354"/>
        <v/>
      </c>
      <c r="GRL19" s="385" t="str">
        <f t="shared" ca="1" si="354"/>
        <v/>
      </c>
      <c r="GRM19" s="385" t="str">
        <f t="shared" ca="1" si="354"/>
        <v/>
      </c>
      <c r="GRN19" s="385" t="str">
        <f t="shared" ca="1" si="354"/>
        <v/>
      </c>
      <c r="GRO19" s="385" t="str">
        <f t="shared" ca="1" si="354"/>
        <v/>
      </c>
      <c r="GRP19" s="385" t="str">
        <f t="shared" ca="1" si="354"/>
        <v/>
      </c>
      <c r="GRQ19" s="385" t="str">
        <f t="shared" ca="1" si="354"/>
        <v/>
      </c>
      <c r="GRR19" s="385" t="str">
        <f t="shared" ca="1" si="354"/>
        <v/>
      </c>
      <c r="GRS19" s="385" t="str">
        <f t="shared" ca="1" si="354"/>
        <v/>
      </c>
      <c r="GRT19" s="385" t="str">
        <f t="shared" ca="1" si="354"/>
        <v/>
      </c>
      <c r="GRU19" s="385" t="str">
        <f t="shared" ca="1" si="354"/>
        <v/>
      </c>
      <c r="GRV19" s="385" t="str">
        <f t="shared" ca="1" si="354"/>
        <v/>
      </c>
      <c r="GRW19" s="385" t="str">
        <f t="shared" ca="1" si="354"/>
        <v/>
      </c>
      <c r="GRX19" s="385" t="str">
        <f t="shared" ca="1" si="354"/>
        <v/>
      </c>
      <c r="GRY19" s="385" t="str">
        <f t="shared" ca="1" si="354"/>
        <v/>
      </c>
      <c r="GRZ19" s="385" t="str">
        <f t="shared" ca="1" si="354"/>
        <v/>
      </c>
      <c r="GSA19" s="385" t="str">
        <f t="shared" ca="1" si="354"/>
        <v/>
      </c>
      <c r="GSB19" s="385" t="str">
        <f t="shared" ca="1" si="354"/>
        <v/>
      </c>
      <c r="GSC19" s="385" t="str">
        <f t="shared" ca="1" si="354"/>
        <v/>
      </c>
      <c r="GSD19" s="385" t="str">
        <f t="shared" ca="1" si="354"/>
        <v/>
      </c>
      <c r="GSE19" s="385" t="str">
        <f t="shared" ca="1" si="354"/>
        <v/>
      </c>
      <c r="GSF19" s="385" t="str">
        <f t="shared" ca="1" si="354"/>
        <v/>
      </c>
      <c r="GSG19" s="385" t="str">
        <f t="shared" ca="1" si="354"/>
        <v/>
      </c>
      <c r="GSH19" s="385" t="str">
        <f t="shared" ca="1" si="354"/>
        <v/>
      </c>
      <c r="GSI19" s="385" t="str">
        <f t="shared" ca="1" si="354"/>
        <v/>
      </c>
      <c r="GSJ19" s="385" t="str">
        <f t="shared" ca="1" si="354"/>
        <v/>
      </c>
      <c r="GSK19" s="385" t="str">
        <f t="shared" ca="1" si="354"/>
        <v/>
      </c>
      <c r="GSL19" s="385" t="str">
        <f t="shared" ca="1" si="354"/>
        <v/>
      </c>
      <c r="GSM19" s="385" t="str">
        <f t="shared" ca="1" si="354"/>
        <v/>
      </c>
      <c r="GSN19" s="385" t="str">
        <f t="shared" ca="1" si="354"/>
        <v/>
      </c>
      <c r="GSO19" s="385" t="str">
        <f t="shared" ca="1" si="354"/>
        <v/>
      </c>
      <c r="GSP19" s="385" t="str">
        <f t="shared" ca="1" si="354"/>
        <v/>
      </c>
      <c r="GSQ19" s="385" t="str">
        <f t="shared" ca="1" si="354"/>
        <v/>
      </c>
      <c r="GSR19" s="385" t="str">
        <f t="shared" ca="1" si="354"/>
        <v/>
      </c>
      <c r="GSS19" s="385" t="str">
        <f t="shared" ca="1" si="354"/>
        <v/>
      </c>
      <c r="GST19" s="385" t="str">
        <f t="shared" ca="1" si="354"/>
        <v/>
      </c>
      <c r="GSU19" s="385" t="str">
        <f t="shared" ca="1" si="354"/>
        <v/>
      </c>
      <c r="GSV19" s="385" t="str">
        <f t="shared" ca="1" si="354"/>
        <v/>
      </c>
      <c r="GSW19" s="385" t="str">
        <f t="shared" ca="1" si="354"/>
        <v/>
      </c>
      <c r="GSX19" s="385" t="str">
        <f t="shared" ca="1" si="354"/>
        <v/>
      </c>
      <c r="GSY19" s="385" t="str">
        <f t="shared" ca="1" si="354"/>
        <v/>
      </c>
      <c r="GSZ19" s="385" t="str">
        <f t="shared" ca="1" si="354"/>
        <v/>
      </c>
      <c r="GTA19" s="385" t="str">
        <f t="shared" ref="GTA19:GVL19" ca="1" si="355">IF(GTA18="","",IF(GTA18-GSZ18=0,GSZ19+1,1))</f>
        <v/>
      </c>
      <c r="GTB19" s="385" t="str">
        <f t="shared" ca="1" si="355"/>
        <v/>
      </c>
      <c r="GTC19" s="385" t="str">
        <f t="shared" ca="1" si="355"/>
        <v/>
      </c>
      <c r="GTD19" s="385" t="str">
        <f t="shared" ca="1" si="355"/>
        <v/>
      </c>
      <c r="GTE19" s="385" t="str">
        <f t="shared" ca="1" si="355"/>
        <v/>
      </c>
      <c r="GTF19" s="385" t="str">
        <f t="shared" ca="1" si="355"/>
        <v/>
      </c>
      <c r="GTG19" s="385" t="str">
        <f t="shared" ca="1" si="355"/>
        <v/>
      </c>
      <c r="GTH19" s="385" t="str">
        <f t="shared" ca="1" si="355"/>
        <v/>
      </c>
      <c r="GTI19" s="385" t="str">
        <f t="shared" ca="1" si="355"/>
        <v/>
      </c>
      <c r="GTJ19" s="385" t="str">
        <f t="shared" ca="1" si="355"/>
        <v/>
      </c>
      <c r="GTK19" s="385" t="str">
        <f t="shared" ca="1" si="355"/>
        <v/>
      </c>
      <c r="GTL19" s="385" t="str">
        <f t="shared" ca="1" si="355"/>
        <v/>
      </c>
      <c r="GTM19" s="385" t="str">
        <f t="shared" ca="1" si="355"/>
        <v/>
      </c>
      <c r="GTN19" s="385" t="str">
        <f t="shared" ca="1" si="355"/>
        <v/>
      </c>
      <c r="GTO19" s="385" t="str">
        <f t="shared" ca="1" si="355"/>
        <v/>
      </c>
      <c r="GTP19" s="385" t="str">
        <f t="shared" ca="1" si="355"/>
        <v/>
      </c>
      <c r="GTQ19" s="385" t="str">
        <f t="shared" ca="1" si="355"/>
        <v/>
      </c>
      <c r="GTR19" s="385" t="str">
        <f t="shared" ca="1" si="355"/>
        <v/>
      </c>
      <c r="GTS19" s="385" t="str">
        <f t="shared" ca="1" si="355"/>
        <v/>
      </c>
      <c r="GTT19" s="385" t="str">
        <f t="shared" ca="1" si="355"/>
        <v/>
      </c>
      <c r="GTU19" s="385" t="str">
        <f t="shared" ca="1" si="355"/>
        <v/>
      </c>
      <c r="GTV19" s="385" t="str">
        <f t="shared" ca="1" si="355"/>
        <v/>
      </c>
      <c r="GTW19" s="385" t="str">
        <f t="shared" ca="1" si="355"/>
        <v/>
      </c>
      <c r="GTX19" s="385" t="str">
        <f t="shared" ca="1" si="355"/>
        <v/>
      </c>
      <c r="GTY19" s="385" t="str">
        <f t="shared" ca="1" si="355"/>
        <v/>
      </c>
      <c r="GTZ19" s="385" t="str">
        <f t="shared" ca="1" si="355"/>
        <v/>
      </c>
      <c r="GUA19" s="385" t="str">
        <f t="shared" ca="1" si="355"/>
        <v/>
      </c>
      <c r="GUB19" s="385" t="str">
        <f t="shared" ca="1" si="355"/>
        <v/>
      </c>
      <c r="GUC19" s="385" t="str">
        <f t="shared" ca="1" si="355"/>
        <v/>
      </c>
      <c r="GUD19" s="385" t="str">
        <f t="shared" ca="1" si="355"/>
        <v/>
      </c>
      <c r="GUE19" s="385" t="str">
        <f t="shared" ca="1" si="355"/>
        <v/>
      </c>
      <c r="GUF19" s="385" t="str">
        <f t="shared" ca="1" si="355"/>
        <v/>
      </c>
      <c r="GUG19" s="385" t="str">
        <f t="shared" ca="1" si="355"/>
        <v/>
      </c>
      <c r="GUH19" s="385" t="str">
        <f t="shared" ca="1" si="355"/>
        <v/>
      </c>
      <c r="GUI19" s="385" t="str">
        <f t="shared" ca="1" si="355"/>
        <v/>
      </c>
      <c r="GUJ19" s="385" t="str">
        <f t="shared" ca="1" si="355"/>
        <v/>
      </c>
      <c r="GUK19" s="385" t="str">
        <f t="shared" ca="1" si="355"/>
        <v/>
      </c>
      <c r="GUL19" s="385" t="str">
        <f t="shared" ca="1" si="355"/>
        <v/>
      </c>
      <c r="GUM19" s="385" t="str">
        <f t="shared" ca="1" si="355"/>
        <v/>
      </c>
      <c r="GUN19" s="385" t="str">
        <f t="shared" ca="1" si="355"/>
        <v/>
      </c>
      <c r="GUO19" s="385" t="str">
        <f t="shared" ca="1" si="355"/>
        <v/>
      </c>
      <c r="GUP19" s="385" t="str">
        <f t="shared" ca="1" si="355"/>
        <v/>
      </c>
      <c r="GUQ19" s="385" t="str">
        <f t="shared" ca="1" si="355"/>
        <v/>
      </c>
      <c r="GUR19" s="385" t="str">
        <f t="shared" ca="1" si="355"/>
        <v/>
      </c>
      <c r="GUS19" s="385" t="str">
        <f t="shared" ca="1" si="355"/>
        <v/>
      </c>
      <c r="GUT19" s="385" t="str">
        <f t="shared" ca="1" si="355"/>
        <v/>
      </c>
      <c r="GUU19" s="385" t="str">
        <f t="shared" ca="1" si="355"/>
        <v/>
      </c>
      <c r="GUV19" s="385" t="str">
        <f t="shared" ca="1" si="355"/>
        <v/>
      </c>
      <c r="GUW19" s="385" t="str">
        <f t="shared" ca="1" si="355"/>
        <v/>
      </c>
      <c r="GUX19" s="385" t="str">
        <f t="shared" ca="1" si="355"/>
        <v/>
      </c>
      <c r="GUY19" s="385" t="str">
        <f t="shared" ca="1" si="355"/>
        <v/>
      </c>
      <c r="GUZ19" s="385" t="str">
        <f t="shared" ca="1" si="355"/>
        <v/>
      </c>
      <c r="GVA19" s="385" t="str">
        <f t="shared" ca="1" si="355"/>
        <v/>
      </c>
      <c r="GVB19" s="385" t="str">
        <f t="shared" ca="1" si="355"/>
        <v/>
      </c>
      <c r="GVC19" s="385" t="str">
        <f t="shared" ca="1" si="355"/>
        <v/>
      </c>
      <c r="GVD19" s="385" t="str">
        <f t="shared" ca="1" si="355"/>
        <v/>
      </c>
      <c r="GVE19" s="385" t="str">
        <f t="shared" ca="1" si="355"/>
        <v/>
      </c>
      <c r="GVF19" s="385" t="str">
        <f t="shared" ca="1" si="355"/>
        <v/>
      </c>
      <c r="GVG19" s="385" t="str">
        <f t="shared" ca="1" si="355"/>
        <v/>
      </c>
      <c r="GVH19" s="385" t="str">
        <f t="shared" ca="1" si="355"/>
        <v/>
      </c>
      <c r="GVI19" s="385" t="str">
        <f t="shared" ca="1" si="355"/>
        <v/>
      </c>
      <c r="GVJ19" s="385" t="str">
        <f t="shared" ca="1" si="355"/>
        <v/>
      </c>
      <c r="GVK19" s="385" t="str">
        <f t="shared" ca="1" si="355"/>
        <v/>
      </c>
      <c r="GVL19" s="385" t="str">
        <f t="shared" ca="1" si="355"/>
        <v/>
      </c>
      <c r="GVM19" s="385" t="str">
        <f t="shared" ref="GVM19:GXX19" ca="1" si="356">IF(GVM18="","",IF(GVM18-GVL18=0,GVL19+1,1))</f>
        <v/>
      </c>
      <c r="GVN19" s="385" t="str">
        <f t="shared" ca="1" si="356"/>
        <v/>
      </c>
      <c r="GVO19" s="385" t="str">
        <f t="shared" ca="1" si="356"/>
        <v/>
      </c>
      <c r="GVP19" s="385" t="str">
        <f t="shared" ca="1" si="356"/>
        <v/>
      </c>
      <c r="GVQ19" s="385" t="str">
        <f t="shared" ca="1" si="356"/>
        <v/>
      </c>
      <c r="GVR19" s="385" t="str">
        <f t="shared" ca="1" si="356"/>
        <v/>
      </c>
      <c r="GVS19" s="385" t="str">
        <f t="shared" ca="1" si="356"/>
        <v/>
      </c>
      <c r="GVT19" s="385" t="str">
        <f t="shared" ca="1" si="356"/>
        <v/>
      </c>
      <c r="GVU19" s="385" t="str">
        <f t="shared" ca="1" si="356"/>
        <v/>
      </c>
      <c r="GVV19" s="385" t="str">
        <f t="shared" ca="1" si="356"/>
        <v/>
      </c>
      <c r="GVW19" s="385" t="str">
        <f t="shared" ca="1" si="356"/>
        <v/>
      </c>
      <c r="GVX19" s="385" t="str">
        <f t="shared" ca="1" si="356"/>
        <v/>
      </c>
      <c r="GVY19" s="385" t="str">
        <f t="shared" ca="1" si="356"/>
        <v/>
      </c>
      <c r="GVZ19" s="385" t="str">
        <f t="shared" ca="1" si="356"/>
        <v/>
      </c>
      <c r="GWA19" s="385" t="str">
        <f t="shared" ca="1" si="356"/>
        <v/>
      </c>
      <c r="GWB19" s="385" t="str">
        <f t="shared" ca="1" si="356"/>
        <v/>
      </c>
      <c r="GWC19" s="385" t="str">
        <f t="shared" ca="1" si="356"/>
        <v/>
      </c>
      <c r="GWD19" s="385" t="str">
        <f t="shared" ca="1" si="356"/>
        <v/>
      </c>
      <c r="GWE19" s="385" t="str">
        <f t="shared" ca="1" si="356"/>
        <v/>
      </c>
      <c r="GWF19" s="385" t="str">
        <f t="shared" ca="1" si="356"/>
        <v/>
      </c>
      <c r="GWG19" s="385" t="str">
        <f t="shared" ca="1" si="356"/>
        <v/>
      </c>
      <c r="GWH19" s="385" t="str">
        <f t="shared" ca="1" si="356"/>
        <v/>
      </c>
      <c r="GWI19" s="385" t="str">
        <f t="shared" ca="1" si="356"/>
        <v/>
      </c>
      <c r="GWJ19" s="385" t="str">
        <f t="shared" ca="1" si="356"/>
        <v/>
      </c>
      <c r="GWK19" s="385" t="str">
        <f t="shared" ca="1" si="356"/>
        <v/>
      </c>
      <c r="GWL19" s="385" t="str">
        <f t="shared" ca="1" si="356"/>
        <v/>
      </c>
      <c r="GWM19" s="385" t="str">
        <f t="shared" ca="1" si="356"/>
        <v/>
      </c>
      <c r="GWN19" s="385" t="str">
        <f t="shared" ca="1" si="356"/>
        <v/>
      </c>
      <c r="GWO19" s="385" t="str">
        <f t="shared" ca="1" si="356"/>
        <v/>
      </c>
      <c r="GWP19" s="385" t="str">
        <f t="shared" ca="1" si="356"/>
        <v/>
      </c>
      <c r="GWQ19" s="385" t="str">
        <f t="shared" ca="1" si="356"/>
        <v/>
      </c>
      <c r="GWR19" s="385" t="str">
        <f t="shared" ca="1" si="356"/>
        <v/>
      </c>
      <c r="GWS19" s="385" t="str">
        <f t="shared" ca="1" si="356"/>
        <v/>
      </c>
      <c r="GWT19" s="385" t="str">
        <f t="shared" ca="1" si="356"/>
        <v/>
      </c>
      <c r="GWU19" s="385" t="str">
        <f t="shared" ca="1" si="356"/>
        <v/>
      </c>
      <c r="GWV19" s="385" t="str">
        <f t="shared" ca="1" si="356"/>
        <v/>
      </c>
      <c r="GWW19" s="385" t="str">
        <f t="shared" ca="1" si="356"/>
        <v/>
      </c>
      <c r="GWX19" s="385" t="str">
        <f t="shared" ca="1" si="356"/>
        <v/>
      </c>
      <c r="GWY19" s="385" t="str">
        <f t="shared" ca="1" si="356"/>
        <v/>
      </c>
      <c r="GWZ19" s="385" t="str">
        <f t="shared" ca="1" si="356"/>
        <v/>
      </c>
      <c r="GXA19" s="385" t="str">
        <f t="shared" ca="1" si="356"/>
        <v/>
      </c>
      <c r="GXB19" s="385" t="str">
        <f t="shared" ca="1" si="356"/>
        <v/>
      </c>
      <c r="GXC19" s="385" t="str">
        <f t="shared" ca="1" si="356"/>
        <v/>
      </c>
      <c r="GXD19" s="385" t="str">
        <f t="shared" ca="1" si="356"/>
        <v/>
      </c>
      <c r="GXE19" s="385" t="str">
        <f t="shared" ca="1" si="356"/>
        <v/>
      </c>
      <c r="GXF19" s="385" t="str">
        <f t="shared" ca="1" si="356"/>
        <v/>
      </c>
      <c r="GXG19" s="385" t="str">
        <f t="shared" ca="1" si="356"/>
        <v/>
      </c>
      <c r="GXH19" s="385" t="str">
        <f t="shared" ca="1" si="356"/>
        <v/>
      </c>
      <c r="GXI19" s="385" t="str">
        <f t="shared" ca="1" si="356"/>
        <v/>
      </c>
      <c r="GXJ19" s="385" t="str">
        <f t="shared" ca="1" si="356"/>
        <v/>
      </c>
      <c r="GXK19" s="385" t="str">
        <f t="shared" ca="1" si="356"/>
        <v/>
      </c>
      <c r="GXL19" s="385" t="str">
        <f t="shared" ca="1" si="356"/>
        <v/>
      </c>
      <c r="GXM19" s="385" t="str">
        <f t="shared" ca="1" si="356"/>
        <v/>
      </c>
      <c r="GXN19" s="385" t="str">
        <f t="shared" ca="1" si="356"/>
        <v/>
      </c>
      <c r="GXO19" s="385" t="str">
        <f t="shared" ca="1" si="356"/>
        <v/>
      </c>
      <c r="GXP19" s="385" t="str">
        <f t="shared" ca="1" si="356"/>
        <v/>
      </c>
      <c r="GXQ19" s="385" t="str">
        <f t="shared" ca="1" si="356"/>
        <v/>
      </c>
      <c r="GXR19" s="385" t="str">
        <f t="shared" ca="1" si="356"/>
        <v/>
      </c>
      <c r="GXS19" s="385" t="str">
        <f t="shared" ca="1" si="356"/>
        <v/>
      </c>
      <c r="GXT19" s="385" t="str">
        <f t="shared" ca="1" si="356"/>
        <v/>
      </c>
      <c r="GXU19" s="385" t="str">
        <f t="shared" ca="1" si="356"/>
        <v/>
      </c>
      <c r="GXV19" s="385" t="str">
        <f t="shared" ca="1" si="356"/>
        <v/>
      </c>
      <c r="GXW19" s="385" t="str">
        <f t="shared" ca="1" si="356"/>
        <v/>
      </c>
      <c r="GXX19" s="385" t="str">
        <f t="shared" ca="1" si="356"/>
        <v/>
      </c>
      <c r="GXY19" s="385" t="str">
        <f t="shared" ref="GXY19:HAJ19" ca="1" si="357">IF(GXY18="","",IF(GXY18-GXX18=0,GXX19+1,1))</f>
        <v/>
      </c>
      <c r="GXZ19" s="385" t="str">
        <f t="shared" ca="1" si="357"/>
        <v/>
      </c>
      <c r="GYA19" s="385" t="str">
        <f t="shared" ca="1" si="357"/>
        <v/>
      </c>
      <c r="GYB19" s="385" t="str">
        <f t="shared" ca="1" si="357"/>
        <v/>
      </c>
      <c r="GYC19" s="385" t="str">
        <f t="shared" ca="1" si="357"/>
        <v/>
      </c>
      <c r="GYD19" s="385" t="str">
        <f t="shared" ca="1" si="357"/>
        <v/>
      </c>
      <c r="GYE19" s="385" t="str">
        <f t="shared" ca="1" si="357"/>
        <v/>
      </c>
      <c r="GYF19" s="385" t="str">
        <f t="shared" ca="1" si="357"/>
        <v/>
      </c>
      <c r="GYG19" s="385" t="str">
        <f t="shared" ca="1" si="357"/>
        <v/>
      </c>
      <c r="GYH19" s="385" t="str">
        <f t="shared" ca="1" si="357"/>
        <v/>
      </c>
      <c r="GYI19" s="385" t="str">
        <f t="shared" ca="1" si="357"/>
        <v/>
      </c>
      <c r="GYJ19" s="385" t="str">
        <f t="shared" ca="1" si="357"/>
        <v/>
      </c>
      <c r="GYK19" s="385" t="str">
        <f t="shared" ca="1" si="357"/>
        <v/>
      </c>
      <c r="GYL19" s="385" t="str">
        <f t="shared" ca="1" si="357"/>
        <v/>
      </c>
      <c r="GYM19" s="385" t="str">
        <f t="shared" ca="1" si="357"/>
        <v/>
      </c>
      <c r="GYN19" s="385" t="str">
        <f t="shared" ca="1" si="357"/>
        <v/>
      </c>
      <c r="GYO19" s="385" t="str">
        <f t="shared" ca="1" si="357"/>
        <v/>
      </c>
      <c r="GYP19" s="385" t="str">
        <f t="shared" ca="1" si="357"/>
        <v/>
      </c>
      <c r="GYQ19" s="385" t="str">
        <f t="shared" ca="1" si="357"/>
        <v/>
      </c>
      <c r="GYR19" s="385" t="str">
        <f t="shared" ca="1" si="357"/>
        <v/>
      </c>
      <c r="GYS19" s="385" t="str">
        <f t="shared" ca="1" si="357"/>
        <v/>
      </c>
      <c r="GYT19" s="385" t="str">
        <f t="shared" ca="1" si="357"/>
        <v/>
      </c>
      <c r="GYU19" s="385" t="str">
        <f t="shared" ca="1" si="357"/>
        <v/>
      </c>
      <c r="GYV19" s="385" t="str">
        <f t="shared" ca="1" si="357"/>
        <v/>
      </c>
      <c r="GYW19" s="385" t="str">
        <f t="shared" ca="1" si="357"/>
        <v/>
      </c>
      <c r="GYX19" s="385" t="str">
        <f t="shared" ca="1" si="357"/>
        <v/>
      </c>
      <c r="GYY19" s="385" t="str">
        <f t="shared" ca="1" si="357"/>
        <v/>
      </c>
      <c r="GYZ19" s="385" t="str">
        <f t="shared" ca="1" si="357"/>
        <v/>
      </c>
      <c r="GZA19" s="385" t="str">
        <f t="shared" ca="1" si="357"/>
        <v/>
      </c>
      <c r="GZB19" s="385" t="str">
        <f t="shared" ca="1" si="357"/>
        <v/>
      </c>
      <c r="GZC19" s="385" t="str">
        <f t="shared" ca="1" si="357"/>
        <v/>
      </c>
      <c r="GZD19" s="385" t="str">
        <f t="shared" ca="1" si="357"/>
        <v/>
      </c>
      <c r="GZE19" s="385" t="str">
        <f t="shared" ca="1" si="357"/>
        <v/>
      </c>
      <c r="GZF19" s="385" t="str">
        <f t="shared" ca="1" si="357"/>
        <v/>
      </c>
      <c r="GZG19" s="385" t="str">
        <f t="shared" ca="1" si="357"/>
        <v/>
      </c>
      <c r="GZH19" s="385" t="str">
        <f t="shared" ca="1" si="357"/>
        <v/>
      </c>
      <c r="GZI19" s="385" t="str">
        <f t="shared" ca="1" si="357"/>
        <v/>
      </c>
      <c r="GZJ19" s="385" t="str">
        <f t="shared" ca="1" si="357"/>
        <v/>
      </c>
      <c r="GZK19" s="385" t="str">
        <f t="shared" ca="1" si="357"/>
        <v/>
      </c>
      <c r="GZL19" s="385" t="str">
        <f t="shared" ca="1" si="357"/>
        <v/>
      </c>
      <c r="GZM19" s="385" t="str">
        <f t="shared" ca="1" si="357"/>
        <v/>
      </c>
      <c r="GZN19" s="385" t="str">
        <f t="shared" ca="1" si="357"/>
        <v/>
      </c>
      <c r="GZO19" s="385" t="str">
        <f t="shared" ca="1" si="357"/>
        <v/>
      </c>
      <c r="GZP19" s="385" t="str">
        <f t="shared" ca="1" si="357"/>
        <v/>
      </c>
      <c r="GZQ19" s="385" t="str">
        <f t="shared" ca="1" si="357"/>
        <v/>
      </c>
      <c r="GZR19" s="385" t="str">
        <f t="shared" ca="1" si="357"/>
        <v/>
      </c>
      <c r="GZS19" s="385" t="str">
        <f t="shared" ca="1" si="357"/>
        <v/>
      </c>
      <c r="GZT19" s="385" t="str">
        <f t="shared" ca="1" si="357"/>
        <v/>
      </c>
      <c r="GZU19" s="385" t="str">
        <f t="shared" ca="1" si="357"/>
        <v/>
      </c>
      <c r="GZV19" s="385" t="str">
        <f t="shared" ca="1" si="357"/>
        <v/>
      </c>
      <c r="GZW19" s="385" t="str">
        <f t="shared" ca="1" si="357"/>
        <v/>
      </c>
      <c r="GZX19" s="385" t="str">
        <f t="shared" ca="1" si="357"/>
        <v/>
      </c>
      <c r="GZY19" s="385" t="str">
        <f t="shared" ca="1" si="357"/>
        <v/>
      </c>
      <c r="GZZ19" s="385" t="str">
        <f t="shared" ca="1" si="357"/>
        <v/>
      </c>
      <c r="HAA19" s="385" t="str">
        <f t="shared" ca="1" si="357"/>
        <v/>
      </c>
      <c r="HAB19" s="385" t="str">
        <f t="shared" ca="1" si="357"/>
        <v/>
      </c>
      <c r="HAC19" s="385" t="str">
        <f t="shared" ca="1" si="357"/>
        <v/>
      </c>
      <c r="HAD19" s="385" t="str">
        <f t="shared" ca="1" si="357"/>
        <v/>
      </c>
      <c r="HAE19" s="385" t="str">
        <f t="shared" ca="1" si="357"/>
        <v/>
      </c>
      <c r="HAF19" s="385" t="str">
        <f t="shared" ca="1" si="357"/>
        <v/>
      </c>
      <c r="HAG19" s="385" t="str">
        <f t="shared" ca="1" si="357"/>
        <v/>
      </c>
      <c r="HAH19" s="385" t="str">
        <f t="shared" ca="1" si="357"/>
        <v/>
      </c>
      <c r="HAI19" s="385" t="str">
        <f t="shared" ca="1" si="357"/>
        <v/>
      </c>
      <c r="HAJ19" s="385" t="str">
        <f t="shared" ca="1" si="357"/>
        <v/>
      </c>
      <c r="HAK19" s="385" t="str">
        <f t="shared" ref="HAK19:HCV19" ca="1" si="358">IF(HAK18="","",IF(HAK18-HAJ18=0,HAJ19+1,1))</f>
        <v/>
      </c>
      <c r="HAL19" s="385" t="str">
        <f t="shared" ca="1" si="358"/>
        <v/>
      </c>
      <c r="HAM19" s="385" t="str">
        <f t="shared" ca="1" si="358"/>
        <v/>
      </c>
      <c r="HAN19" s="385" t="str">
        <f t="shared" ca="1" si="358"/>
        <v/>
      </c>
      <c r="HAO19" s="385" t="str">
        <f t="shared" ca="1" si="358"/>
        <v/>
      </c>
      <c r="HAP19" s="385" t="str">
        <f t="shared" ca="1" si="358"/>
        <v/>
      </c>
      <c r="HAQ19" s="385" t="str">
        <f t="shared" ca="1" si="358"/>
        <v/>
      </c>
      <c r="HAR19" s="385" t="str">
        <f t="shared" ca="1" si="358"/>
        <v/>
      </c>
      <c r="HAS19" s="385" t="str">
        <f t="shared" ca="1" si="358"/>
        <v/>
      </c>
      <c r="HAT19" s="385" t="str">
        <f t="shared" ca="1" si="358"/>
        <v/>
      </c>
      <c r="HAU19" s="385" t="str">
        <f t="shared" ca="1" si="358"/>
        <v/>
      </c>
      <c r="HAV19" s="385" t="str">
        <f t="shared" ca="1" si="358"/>
        <v/>
      </c>
      <c r="HAW19" s="385" t="str">
        <f t="shared" ca="1" si="358"/>
        <v/>
      </c>
      <c r="HAX19" s="385" t="str">
        <f t="shared" ca="1" si="358"/>
        <v/>
      </c>
      <c r="HAY19" s="385" t="str">
        <f t="shared" ca="1" si="358"/>
        <v/>
      </c>
      <c r="HAZ19" s="385" t="str">
        <f t="shared" ca="1" si="358"/>
        <v/>
      </c>
      <c r="HBA19" s="385" t="str">
        <f t="shared" ca="1" si="358"/>
        <v/>
      </c>
      <c r="HBB19" s="385" t="str">
        <f t="shared" ca="1" si="358"/>
        <v/>
      </c>
      <c r="HBC19" s="385" t="str">
        <f t="shared" ca="1" si="358"/>
        <v/>
      </c>
      <c r="HBD19" s="385" t="str">
        <f t="shared" ca="1" si="358"/>
        <v/>
      </c>
      <c r="HBE19" s="385" t="str">
        <f t="shared" ca="1" si="358"/>
        <v/>
      </c>
      <c r="HBF19" s="385" t="str">
        <f t="shared" ca="1" si="358"/>
        <v/>
      </c>
      <c r="HBG19" s="385" t="str">
        <f t="shared" ca="1" si="358"/>
        <v/>
      </c>
      <c r="HBH19" s="385" t="str">
        <f t="shared" ca="1" si="358"/>
        <v/>
      </c>
      <c r="HBI19" s="385" t="str">
        <f t="shared" ca="1" si="358"/>
        <v/>
      </c>
      <c r="HBJ19" s="385" t="str">
        <f t="shared" ca="1" si="358"/>
        <v/>
      </c>
      <c r="HBK19" s="385" t="str">
        <f t="shared" ca="1" si="358"/>
        <v/>
      </c>
      <c r="HBL19" s="385" t="str">
        <f t="shared" ca="1" si="358"/>
        <v/>
      </c>
      <c r="HBM19" s="385" t="str">
        <f t="shared" ca="1" si="358"/>
        <v/>
      </c>
      <c r="HBN19" s="385" t="str">
        <f t="shared" ca="1" si="358"/>
        <v/>
      </c>
      <c r="HBO19" s="385" t="str">
        <f t="shared" ca="1" si="358"/>
        <v/>
      </c>
      <c r="HBP19" s="385" t="str">
        <f t="shared" ca="1" si="358"/>
        <v/>
      </c>
      <c r="HBQ19" s="385" t="str">
        <f t="shared" ca="1" si="358"/>
        <v/>
      </c>
      <c r="HBR19" s="385" t="str">
        <f t="shared" ca="1" si="358"/>
        <v/>
      </c>
      <c r="HBS19" s="385" t="str">
        <f t="shared" ca="1" si="358"/>
        <v/>
      </c>
      <c r="HBT19" s="385" t="str">
        <f t="shared" ca="1" si="358"/>
        <v/>
      </c>
      <c r="HBU19" s="385" t="str">
        <f t="shared" ca="1" si="358"/>
        <v/>
      </c>
      <c r="HBV19" s="385" t="str">
        <f t="shared" ca="1" si="358"/>
        <v/>
      </c>
      <c r="HBW19" s="385" t="str">
        <f t="shared" ca="1" si="358"/>
        <v/>
      </c>
      <c r="HBX19" s="385" t="str">
        <f t="shared" ca="1" si="358"/>
        <v/>
      </c>
      <c r="HBY19" s="385" t="str">
        <f t="shared" ca="1" si="358"/>
        <v/>
      </c>
      <c r="HBZ19" s="385" t="str">
        <f t="shared" ca="1" si="358"/>
        <v/>
      </c>
      <c r="HCA19" s="385" t="str">
        <f t="shared" ca="1" si="358"/>
        <v/>
      </c>
      <c r="HCB19" s="385" t="str">
        <f t="shared" ca="1" si="358"/>
        <v/>
      </c>
      <c r="HCC19" s="385" t="str">
        <f t="shared" ca="1" si="358"/>
        <v/>
      </c>
      <c r="HCD19" s="385" t="str">
        <f t="shared" ca="1" si="358"/>
        <v/>
      </c>
      <c r="HCE19" s="385" t="str">
        <f t="shared" ca="1" si="358"/>
        <v/>
      </c>
      <c r="HCF19" s="385" t="str">
        <f t="shared" ca="1" si="358"/>
        <v/>
      </c>
      <c r="HCG19" s="385" t="str">
        <f t="shared" ca="1" si="358"/>
        <v/>
      </c>
      <c r="HCH19" s="385" t="str">
        <f t="shared" ca="1" si="358"/>
        <v/>
      </c>
      <c r="HCI19" s="385" t="str">
        <f t="shared" ca="1" si="358"/>
        <v/>
      </c>
      <c r="HCJ19" s="385" t="str">
        <f t="shared" ca="1" si="358"/>
        <v/>
      </c>
      <c r="HCK19" s="385" t="str">
        <f t="shared" ca="1" si="358"/>
        <v/>
      </c>
      <c r="HCL19" s="385" t="str">
        <f t="shared" ca="1" si="358"/>
        <v/>
      </c>
      <c r="HCM19" s="385" t="str">
        <f t="shared" ca="1" si="358"/>
        <v/>
      </c>
      <c r="HCN19" s="385" t="str">
        <f t="shared" ca="1" si="358"/>
        <v/>
      </c>
      <c r="HCO19" s="385" t="str">
        <f t="shared" ca="1" si="358"/>
        <v/>
      </c>
      <c r="HCP19" s="385" t="str">
        <f t="shared" ca="1" si="358"/>
        <v/>
      </c>
      <c r="HCQ19" s="385" t="str">
        <f t="shared" ca="1" si="358"/>
        <v/>
      </c>
      <c r="HCR19" s="385" t="str">
        <f t="shared" ca="1" si="358"/>
        <v/>
      </c>
      <c r="HCS19" s="385" t="str">
        <f t="shared" ca="1" si="358"/>
        <v/>
      </c>
      <c r="HCT19" s="385" t="str">
        <f t="shared" ca="1" si="358"/>
        <v/>
      </c>
      <c r="HCU19" s="385" t="str">
        <f t="shared" ca="1" si="358"/>
        <v/>
      </c>
      <c r="HCV19" s="385" t="str">
        <f t="shared" ca="1" si="358"/>
        <v/>
      </c>
      <c r="HCW19" s="385" t="str">
        <f t="shared" ref="HCW19:HFH19" ca="1" si="359">IF(HCW18="","",IF(HCW18-HCV18=0,HCV19+1,1))</f>
        <v/>
      </c>
      <c r="HCX19" s="385" t="str">
        <f t="shared" ca="1" si="359"/>
        <v/>
      </c>
      <c r="HCY19" s="385" t="str">
        <f t="shared" ca="1" si="359"/>
        <v/>
      </c>
      <c r="HCZ19" s="385" t="str">
        <f t="shared" ca="1" si="359"/>
        <v/>
      </c>
      <c r="HDA19" s="385" t="str">
        <f t="shared" ca="1" si="359"/>
        <v/>
      </c>
      <c r="HDB19" s="385" t="str">
        <f t="shared" ca="1" si="359"/>
        <v/>
      </c>
      <c r="HDC19" s="385" t="str">
        <f t="shared" ca="1" si="359"/>
        <v/>
      </c>
      <c r="HDD19" s="385" t="str">
        <f t="shared" ca="1" si="359"/>
        <v/>
      </c>
      <c r="HDE19" s="385" t="str">
        <f t="shared" ca="1" si="359"/>
        <v/>
      </c>
      <c r="HDF19" s="385" t="str">
        <f t="shared" ca="1" si="359"/>
        <v/>
      </c>
      <c r="HDG19" s="385" t="str">
        <f t="shared" ca="1" si="359"/>
        <v/>
      </c>
      <c r="HDH19" s="385" t="str">
        <f t="shared" ca="1" si="359"/>
        <v/>
      </c>
      <c r="HDI19" s="385" t="str">
        <f t="shared" ca="1" si="359"/>
        <v/>
      </c>
      <c r="HDJ19" s="385" t="str">
        <f t="shared" ca="1" si="359"/>
        <v/>
      </c>
      <c r="HDK19" s="385" t="str">
        <f t="shared" ca="1" si="359"/>
        <v/>
      </c>
      <c r="HDL19" s="385" t="str">
        <f t="shared" ca="1" si="359"/>
        <v/>
      </c>
      <c r="HDM19" s="385" t="str">
        <f t="shared" ca="1" si="359"/>
        <v/>
      </c>
      <c r="HDN19" s="385" t="str">
        <f t="shared" ca="1" si="359"/>
        <v/>
      </c>
      <c r="HDO19" s="385" t="str">
        <f t="shared" ca="1" si="359"/>
        <v/>
      </c>
      <c r="HDP19" s="385" t="str">
        <f t="shared" ca="1" si="359"/>
        <v/>
      </c>
      <c r="HDQ19" s="385" t="str">
        <f t="shared" ca="1" si="359"/>
        <v/>
      </c>
      <c r="HDR19" s="385" t="str">
        <f t="shared" ca="1" si="359"/>
        <v/>
      </c>
      <c r="HDS19" s="385" t="str">
        <f t="shared" ca="1" si="359"/>
        <v/>
      </c>
      <c r="HDT19" s="385" t="str">
        <f t="shared" ca="1" si="359"/>
        <v/>
      </c>
      <c r="HDU19" s="385" t="str">
        <f t="shared" ca="1" si="359"/>
        <v/>
      </c>
      <c r="HDV19" s="385" t="str">
        <f t="shared" ca="1" si="359"/>
        <v/>
      </c>
      <c r="HDW19" s="385" t="str">
        <f t="shared" ca="1" si="359"/>
        <v/>
      </c>
      <c r="HDX19" s="385" t="str">
        <f t="shared" ca="1" si="359"/>
        <v/>
      </c>
      <c r="HDY19" s="385" t="str">
        <f t="shared" ca="1" si="359"/>
        <v/>
      </c>
      <c r="HDZ19" s="385" t="str">
        <f t="shared" ca="1" si="359"/>
        <v/>
      </c>
      <c r="HEA19" s="385" t="str">
        <f t="shared" ca="1" si="359"/>
        <v/>
      </c>
      <c r="HEB19" s="385" t="str">
        <f t="shared" ca="1" si="359"/>
        <v/>
      </c>
      <c r="HEC19" s="385" t="str">
        <f t="shared" ca="1" si="359"/>
        <v/>
      </c>
      <c r="HED19" s="385" t="str">
        <f t="shared" ca="1" si="359"/>
        <v/>
      </c>
      <c r="HEE19" s="385" t="str">
        <f t="shared" ca="1" si="359"/>
        <v/>
      </c>
      <c r="HEF19" s="385" t="str">
        <f t="shared" ca="1" si="359"/>
        <v/>
      </c>
      <c r="HEG19" s="385" t="str">
        <f t="shared" ca="1" si="359"/>
        <v/>
      </c>
      <c r="HEH19" s="385" t="str">
        <f t="shared" ca="1" si="359"/>
        <v/>
      </c>
      <c r="HEI19" s="385" t="str">
        <f t="shared" ca="1" si="359"/>
        <v/>
      </c>
      <c r="HEJ19" s="385" t="str">
        <f t="shared" ca="1" si="359"/>
        <v/>
      </c>
      <c r="HEK19" s="385" t="str">
        <f t="shared" ca="1" si="359"/>
        <v/>
      </c>
      <c r="HEL19" s="385" t="str">
        <f t="shared" ca="1" si="359"/>
        <v/>
      </c>
      <c r="HEM19" s="385" t="str">
        <f t="shared" ca="1" si="359"/>
        <v/>
      </c>
      <c r="HEN19" s="385" t="str">
        <f t="shared" ca="1" si="359"/>
        <v/>
      </c>
      <c r="HEO19" s="385" t="str">
        <f t="shared" ca="1" si="359"/>
        <v/>
      </c>
      <c r="HEP19" s="385" t="str">
        <f t="shared" ca="1" si="359"/>
        <v/>
      </c>
      <c r="HEQ19" s="385" t="str">
        <f t="shared" ca="1" si="359"/>
        <v/>
      </c>
      <c r="HER19" s="385" t="str">
        <f t="shared" ca="1" si="359"/>
        <v/>
      </c>
      <c r="HES19" s="385" t="str">
        <f t="shared" ca="1" si="359"/>
        <v/>
      </c>
      <c r="HET19" s="385" t="str">
        <f t="shared" ca="1" si="359"/>
        <v/>
      </c>
      <c r="HEU19" s="385" t="str">
        <f t="shared" ca="1" si="359"/>
        <v/>
      </c>
      <c r="HEV19" s="385" t="str">
        <f t="shared" ca="1" si="359"/>
        <v/>
      </c>
      <c r="HEW19" s="385" t="str">
        <f t="shared" ca="1" si="359"/>
        <v/>
      </c>
      <c r="HEX19" s="385" t="str">
        <f t="shared" ca="1" si="359"/>
        <v/>
      </c>
      <c r="HEY19" s="385" t="str">
        <f t="shared" ca="1" si="359"/>
        <v/>
      </c>
      <c r="HEZ19" s="385" t="str">
        <f t="shared" ca="1" si="359"/>
        <v/>
      </c>
      <c r="HFA19" s="385" t="str">
        <f t="shared" ca="1" si="359"/>
        <v/>
      </c>
      <c r="HFB19" s="385" t="str">
        <f t="shared" ca="1" si="359"/>
        <v/>
      </c>
      <c r="HFC19" s="385" t="str">
        <f t="shared" ca="1" si="359"/>
        <v/>
      </c>
      <c r="HFD19" s="385" t="str">
        <f t="shared" ca="1" si="359"/>
        <v/>
      </c>
      <c r="HFE19" s="385" t="str">
        <f t="shared" ca="1" si="359"/>
        <v/>
      </c>
      <c r="HFF19" s="385" t="str">
        <f t="shared" ca="1" si="359"/>
        <v/>
      </c>
      <c r="HFG19" s="385" t="str">
        <f t="shared" ca="1" si="359"/>
        <v/>
      </c>
      <c r="HFH19" s="385" t="str">
        <f t="shared" ca="1" si="359"/>
        <v/>
      </c>
      <c r="HFI19" s="385" t="str">
        <f t="shared" ref="HFI19:HHT19" ca="1" si="360">IF(HFI18="","",IF(HFI18-HFH18=0,HFH19+1,1))</f>
        <v/>
      </c>
      <c r="HFJ19" s="385" t="str">
        <f t="shared" ca="1" si="360"/>
        <v/>
      </c>
      <c r="HFK19" s="385" t="str">
        <f t="shared" ca="1" si="360"/>
        <v/>
      </c>
      <c r="HFL19" s="385" t="str">
        <f t="shared" ca="1" si="360"/>
        <v/>
      </c>
      <c r="HFM19" s="385" t="str">
        <f t="shared" ca="1" si="360"/>
        <v/>
      </c>
      <c r="HFN19" s="385" t="str">
        <f t="shared" ca="1" si="360"/>
        <v/>
      </c>
      <c r="HFO19" s="385" t="str">
        <f t="shared" ca="1" si="360"/>
        <v/>
      </c>
      <c r="HFP19" s="385" t="str">
        <f t="shared" ca="1" si="360"/>
        <v/>
      </c>
      <c r="HFQ19" s="385" t="str">
        <f t="shared" ca="1" si="360"/>
        <v/>
      </c>
      <c r="HFR19" s="385" t="str">
        <f t="shared" ca="1" si="360"/>
        <v/>
      </c>
      <c r="HFS19" s="385" t="str">
        <f t="shared" ca="1" si="360"/>
        <v/>
      </c>
      <c r="HFT19" s="385" t="str">
        <f t="shared" ca="1" si="360"/>
        <v/>
      </c>
      <c r="HFU19" s="385" t="str">
        <f t="shared" ca="1" si="360"/>
        <v/>
      </c>
      <c r="HFV19" s="385" t="str">
        <f t="shared" ca="1" si="360"/>
        <v/>
      </c>
      <c r="HFW19" s="385" t="str">
        <f t="shared" ca="1" si="360"/>
        <v/>
      </c>
      <c r="HFX19" s="385" t="str">
        <f t="shared" ca="1" si="360"/>
        <v/>
      </c>
      <c r="HFY19" s="385" t="str">
        <f t="shared" ca="1" si="360"/>
        <v/>
      </c>
      <c r="HFZ19" s="385" t="str">
        <f t="shared" ca="1" si="360"/>
        <v/>
      </c>
      <c r="HGA19" s="385" t="str">
        <f t="shared" ca="1" si="360"/>
        <v/>
      </c>
      <c r="HGB19" s="385" t="str">
        <f t="shared" ca="1" si="360"/>
        <v/>
      </c>
      <c r="HGC19" s="385" t="str">
        <f t="shared" ca="1" si="360"/>
        <v/>
      </c>
      <c r="HGD19" s="385" t="str">
        <f t="shared" ca="1" si="360"/>
        <v/>
      </c>
      <c r="HGE19" s="385" t="str">
        <f t="shared" ca="1" si="360"/>
        <v/>
      </c>
      <c r="HGF19" s="385" t="str">
        <f t="shared" ca="1" si="360"/>
        <v/>
      </c>
      <c r="HGG19" s="385" t="str">
        <f t="shared" ca="1" si="360"/>
        <v/>
      </c>
      <c r="HGH19" s="385" t="str">
        <f t="shared" ca="1" si="360"/>
        <v/>
      </c>
      <c r="HGI19" s="385" t="str">
        <f t="shared" ca="1" si="360"/>
        <v/>
      </c>
      <c r="HGJ19" s="385" t="str">
        <f t="shared" ca="1" si="360"/>
        <v/>
      </c>
      <c r="HGK19" s="385" t="str">
        <f t="shared" ca="1" si="360"/>
        <v/>
      </c>
      <c r="HGL19" s="385" t="str">
        <f t="shared" ca="1" si="360"/>
        <v/>
      </c>
      <c r="HGM19" s="385" t="str">
        <f t="shared" ca="1" si="360"/>
        <v/>
      </c>
      <c r="HGN19" s="385" t="str">
        <f t="shared" ca="1" si="360"/>
        <v/>
      </c>
      <c r="HGO19" s="385" t="str">
        <f t="shared" ca="1" si="360"/>
        <v/>
      </c>
      <c r="HGP19" s="385" t="str">
        <f t="shared" ca="1" si="360"/>
        <v/>
      </c>
      <c r="HGQ19" s="385" t="str">
        <f t="shared" ca="1" si="360"/>
        <v/>
      </c>
      <c r="HGR19" s="385" t="str">
        <f t="shared" ca="1" si="360"/>
        <v/>
      </c>
      <c r="HGS19" s="385" t="str">
        <f t="shared" ca="1" si="360"/>
        <v/>
      </c>
      <c r="HGT19" s="385" t="str">
        <f t="shared" ca="1" si="360"/>
        <v/>
      </c>
      <c r="HGU19" s="385" t="str">
        <f t="shared" ca="1" si="360"/>
        <v/>
      </c>
      <c r="HGV19" s="385" t="str">
        <f t="shared" ca="1" si="360"/>
        <v/>
      </c>
      <c r="HGW19" s="385" t="str">
        <f t="shared" ca="1" si="360"/>
        <v/>
      </c>
      <c r="HGX19" s="385" t="str">
        <f t="shared" ca="1" si="360"/>
        <v/>
      </c>
      <c r="HGY19" s="385" t="str">
        <f t="shared" ca="1" si="360"/>
        <v/>
      </c>
      <c r="HGZ19" s="385" t="str">
        <f t="shared" ca="1" si="360"/>
        <v/>
      </c>
      <c r="HHA19" s="385" t="str">
        <f t="shared" ca="1" si="360"/>
        <v/>
      </c>
      <c r="HHB19" s="385" t="str">
        <f t="shared" ca="1" si="360"/>
        <v/>
      </c>
      <c r="HHC19" s="385" t="str">
        <f t="shared" ca="1" si="360"/>
        <v/>
      </c>
      <c r="HHD19" s="385" t="str">
        <f t="shared" ca="1" si="360"/>
        <v/>
      </c>
      <c r="HHE19" s="385" t="str">
        <f t="shared" ca="1" si="360"/>
        <v/>
      </c>
      <c r="HHF19" s="385" t="str">
        <f t="shared" ca="1" si="360"/>
        <v/>
      </c>
      <c r="HHG19" s="385" t="str">
        <f t="shared" ca="1" si="360"/>
        <v/>
      </c>
      <c r="HHH19" s="385" t="str">
        <f t="shared" ca="1" si="360"/>
        <v/>
      </c>
      <c r="HHI19" s="385" t="str">
        <f t="shared" ca="1" si="360"/>
        <v/>
      </c>
      <c r="HHJ19" s="385" t="str">
        <f t="shared" ca="1" si="360"/>
        <v/>
      </c>
      <c r="HHK19" s="385" t="str">
        <f t="shared" ca="1" si="360"/>
        <v/>
      </c>
      <c r="HHL19" s="385" t="str">
        <f t="shared" ca="1" si="360"/>
        <v/>
      </c>
      <c r="HHM19" s="385" t="str">
        <f t="shared" ca="1" si="360"/>
        <v/>
      </c>
      <c r="HHN19" s="385" t="str">
        <f t="shared" ca="1" si="360"/>
        <v/>
      </c>
      <c r="HHO19" s="385" t="str">
        <f t="shared" ca="1" si="360"/>
        <v/>
      </c>
      <c r="HHP19" s="385" t="str">
        <f t="shared" ca="1" si="360"/>
        <v/>
      </c>
      <c r="HHQ19" s="385" t="str">
        <f t="shared" ca="1" si="360"/>
        <v/>
      </c>
      <c r="HHR19" s="385" t="str">
        <f t="shared" ca="1" si="360"/>
        <v/>
      </c>
      <c r="HHS19" s="385" t="str">
        <f t="shared" ca="1" si="360"/>
        <v/>
      </c>
      <c r="HHT19" s="385" t="str">
        <f t="shared" ca="1" si="360"/>
        <v/>
      </c>
      <c r="HHU19" s="385" t="str">
        <f t="shared" ref="HHU19:HKF19" ca="1" si="361">IF(HHU18="","",IF(HHU18-HHT18=0,HHT19+1,1))</f>
        <v/>
      </c>
      <c r="HHV19" s="385" t="str">
        <f t="shared" ca="1" si="361"/>
        <v/>
      </c>
      <c r="HHW19" s="385" t="str">
        <f t="shared" ca="1" si="361"/>
        <v/>
      </c>
      <c r="HHX19" s="385" t="str">
        <f t="shared" ca="1" si="361"/>
        <v/>
      </c>
      <c r="HHY19" s="385" t="str">
        <f t="shared" ca="1" si="361"/>
        <v/>
      </c>
      <c r="HHZ19" s="385" t="str">
        <f t="shared" ca="1" si="361"/>
        <v/>
      </c>
      <c r="HIA19" s="385" t="str">
        <f t="shared" ca="1" si="361"/>
        <v/>
      </c>
      <c r="HIB19" s="385" t="str">
        <f t="shared" ca="1" si="361"/>
        <v/>
      </c>
      <c r="HIC19" s="385" t="str">
        <f t="shared" ca="1" si="361"/>
        <v/>
      </c>
      <c r="HID19" s="385" t="str">
        <f t="shared" ca="1" si="361"/>
        <v/>
      </c>
      <c r="HIE19" s="385" t="str">
        <f t="shared" ca="1" si="361"/>
        <v/>
      </c>
      <c r="HIF19" s="385" t="str">
        <f t="shared" ca="1" si="361"/>
        <v/>
      </c>
      <c r="HIG19" s="385" t="str">
        <f t="shared" ca="1" si="361"/>
        <v/>
      </c>
      <c r="HIH19" s="385" t="str">
        <f t="shared" ca="1" si="361"/>
        <v/>
      </c>
      <c r="HII19" s="385" t="str">
        <f t="shared" ca="1" si="361"/>
        <v/>
      </c>
      <c r="HIJ19" s="385" t="str">
        <f t="shared" ca="1" si="361"/>
        <v/>
      </c>
      <c r="HIK19" s="385" t="str">
        <f t="shared" ca="1" si="361"/>
        <v/>
      </c>
      <c r="HIL19" s="385" t="str">
        <f t="shared" ca="1" si="361"/>
        <v/>
      </c>
      <c r="HIM19" s="385" t="str">
        <f t="shared" ca="1" si="361"/>
        <v/>
      </c>
      <c r="HIN19" s="385" t="str">
        <f t="shared" ca="1" si="361"/>
        <v/>
      </c>
      <c r="HIO19" s="385" t="str">
        <f t="shared" ca="1" si="361"/>
        <v/>
      </c>
      <c r="HIP19" s="385" t="str">
        <f t="shared" ca="1" si="361"/>
        <v/>
      </c>
      <c r="HIQ19" s="385" t="str">
        <f t="shared" ca="1" si="361"/>
        <v/>
      </c>
      <c r="HIR19" s="385" t="str">
        <f t="shared" ca="1" si="361"/>
        <v/>
      </c>
      <c r="HIS19" s="385" t="str">
        <f t="shared" ca="1" si="361"/>
        <v/>
      </c>
      <c r="HIT19" s="385" t="str">
        <f t="shared" ca="1" si="361"/>
        <v/>
      </c>
      <c r="HIU19" s="385" t="str">
        <f t="shared" ca="1" si="361"/>
        <v/>
      </c>
      <c r="HIV19" s="385" t="str">
        <f t="shared" ca="1" si="361"/>
        <v/>
      </c>
      <c r="HIW19" s="385" t="str">
        <f t="shared" ca="1" si="361"/>
        <v/>
      </c>
      <c r="HIX19" s="385" t="str">
        <f t="shared" ca="1" si="361"/>
        <v/>
      </c>
      <c r="HIY19" s="385" t="str">
        <f t="shared" ca="1" si="361"/>
        <v/>
      </c>
      <c r="HIZ19" s="385" t="str">
        <f t="shared" ca="1" si="361"/>
        <v/>
      </c>
      <c r="HJA19" s="385" t="str">
        <f t="shared" ca="1" si="361"/>
        <v/>
      </c>
      <c r="HJB19" s="385" t="str">
        <f t="shared" ca="1" si="361"/>
        <v/>
      </c>
      <c r="HJC19" s="385" t="str">
        <f t="shared" ca="1" si="361"/>
        <v/>
      </c>
      <c r="HJD19" s="385" t="str">
        <f t="shared" ca="1" si="361"/>
        <v/>
      </c>
      <c r="HJE19" s="385" t="str">
        <f t="shared" ca="1" si="361"/>
        <v/>
      </c>
      <c r="HJF19" s="385" t="str">
        <f t="shared" ca="1" si="361"/>
        <v/>
      </c>
      <c r="HJG19" s="385" t="str">
        <f t="shared" ca="1" si="361"/>
        <v/>
      </c>
      <c r="HJH19" s="385" t="str">
        <f t="shared" ca="1" si="361"/>
        <v/>
      </c>
      <c r="HJI19" s="385" t="str">
        <f t="shared" ca="1" si="361"/>
        <v/>
      </c>
      <c r="HJJ19" s="385" t="str">
        <f t="shared" ca="1" si="361"/>
        <v/>
      </c>
      <c r="HJK19" s="385" t="str">
        <f t="shared" ca="1" si="361"/>
        <v/>
      </c>
      <c r="HJL19" s="385" t="str">
        <f t="shared" ca="1" si="361"/>
        <v/>
      </c>
      <c r="HJM19" s="385" t="str">
        <f t="shared" ca="1" si="361"/>
        <v/>
      </c>
      <c r="HJN19" s="385" t="str">
        <f t="shared" ca="1" si="361"/>
        <v/>
      </c>
      <c r="HJO19" s="385" t="str">
        <f t="shared" ca="1" si="361"/>
        <v/>
      </c>
      <c r="HJP19" s="385" t="str">
        <f t="shared" ca="1" si="361"/>
        <v/>
      </c>
      <c r="HJQ19" s="385" t="str">
        <f t="shared" ca="1" si="361"/>
        <v/>
      </c>
      <c r="HJR19" s="385" t="str">
        <f t="shared" ca="1" si="361"/>
        <v/>
      </c>
      <c r="HJS19" s="385" t="str">
        <f t="shared" ca="1" si="361"/>
        <v/>
      </c>
      <c r="HJT19" s="385" t="str">
        <f t="shared" ca="1" si="361"/>
        <v/>
      </c>
      <c r="HJU19" s="385" t="str">
        <f t="shared" ca="1" si="361"/>
        <v/>
      </c>
      <c r="HJV19" s="385" t="str">
        <f t="shared" ca="1" si="361"/>
        <v/>
      </c>
      <c r="HJW19" s="385" t="str">
        <f t="shared" ca="1" si="361"/>
        <v/>
      </c>
      <c r="HJX19" s="385" t="str">
        <f t="shared" ca="1" si="361"/>
        <v/>
      </c>
      <c r="HJY19" s="385" t="str">
        <f t="shared" ca="1" si="361"/>
        <v/>
      </c>
      <c r="HJZ19" s="385" t="str">
        <f t="shared" ca="1" si="361"/>
        <v/>
      </c>
      <c r="HKA19" s="385" t="str">
        <f t="shared" ca="1" si="361"/>
        <v/>
      </c>
      <c r="HKB19" s="385" t="str">
        <f t="shared" ca="1" si="361"/>
        <v/>
      </c>
      <c r="HKC19" s="385" t="str">
        <f t="shared" ca="1" si="361"/>
        <v/>
      </c>
      <c r="HKD19" s="385" t="str">
        <f t="shared" ca="1" si="361"/>
        <v/>
      </c>
      <c r="HKE19" s="385" t="str">
        <f t="shared" ca="1" si="361"/>
        <v/>
      </c>
      <c r="HKF19" s="385" t="str">
        <f t="shared" ca="1" si="361"/>
        <v/>
      </c>
      <c r="HKG19" s="385" t="str">
        <f t="shared" ref="HKG19:HMR19" ca="1" si="362">IF(HKG18="","",IF(HKG18-HKF18=0,HKF19+1,1))</f>
        <v/>
      </c>
      <c r="HKH19" s="385" t="str">
        <f t="shared" ca="1" si="362"/>
        <v/>
      </c>
      <c r="HKI19" s="385" t="str">
        <f t="shared" ca="1" si="362"/>
        <v/>
      </c>
      <c r="HKJ19" s="385" t="str">
        <f t="shared" ca="1" si="362"/>
        <v/>
      </c>
      <c r="HKK19" s="385" t="str">
        <f t="shared" ca="1" si="362"/>
        <v/>
      </c>
      <c r="HKL19" s="385" t="str">
        <f t="shared" ca="1" si="362"/>
        <v/>
      </c>
      <c r="HKM19" s="385" t="str">
        <f t="shared" ca="1" si="362"/>
        <v/>
      </c>
      <c r="HKN19" s="385" t="str">
        <f t="shared" ca="1" si="362"/>
        <v/>
      </c>
      <c r="HKO19" s="385" t="str">
        <f t="shared" ca="1" si="362"/>
        <v/>
      </c>
      <c r="HKP19" s="385" t="str">
        <f t="shared" ca="1" si="362"/>
        <v/>
      </c>
      <c r="HKQ19" s="385" t="str">
        <f t="shared" ca="1" si="362"/>
        <v/>
      </c>
      <c r="HKR19" s="385" t="str">
        <f t="shared" ca="1" si="362"/>
        <v/>
      </c>
      <c r="HKS19" s="385" t="str">
        <f t="shared" ca="1" si="362"/>
        <v/>
      </c>
      <c r="HKT19" s="385" t="str">
        <f t="shared" ca="1" si="362"/>
        <v/>
      </c>
      <c r="HKU19" s="385" t="str">
        <f t="shared" ca="1" si="362"/>
        <v/>
      </c>
      <c r="HKV19" s="385" t="str">
        <f t="shared" ca="1" si="362"/>
        <v/>
      </c>
      <c r="HKW19" s="385" t="str">
        <f t="shared" ca="1" si="362"/>
        <v/>
      </c>
      <c r="HKX19" s="385" t="str">
        <f t="shared" ca="1" si="362"/>
        <v/>
      </c>
      <c r="HKY19" s="385" t="str">
        <f t="shared" ca="1" si="362"/>
        <v/>
      </c>
      <c r="HKZ19" s="385" t="str">
        <f t="shared" ca="1" si="362"/>
        <v/>
      </c>
      <c r="HLA19" s="385" t="str">
        <f t="shared" ca="1" si="362"/>
        <v/>
      </c>
      <c r="HLB19" s="385" t="str">
        <f t="shared" ca="1" si="362"/>
        <v/>
      </c>
      <c r="HLC19" s="385" t="str">
        <f t="shared" ca="1" si="362"/>
        <v/>
      </c>
      <c r="HLD19" s="385" t="str">
        <f t="shared" ca="1" si="362"/>
        <v/>
      </c>
      <c r="HLE19" s="385" t="str">
        <f t="shared" ca="1" si="362"/>
        <v/>
      </c>
      <c r="HLF19" s="385" t="str">
        <f t="shared" ca="1" si="362"/>
        <v/>
      </c>
      <c r="HLG19" s="385" t="str">
        <f t="shared" ca="1" si="362"/>
        <v/>
      </c>
      <c r="HLH19" s="385" t="str">
        <f t="shared" ca="1" si="362"/>
        <v/>
      </c>
      <c r="HLI19" s="385" t="str">
        <f t="shared" ca="1" si="362"/>
        <v/>
      </c>
      <c r="HLJ19" s="385" t="str">
        <f t="shared" ca="1" si="362"/>
        <v/>
      </c>
      <c r="HLK19" s="385" t="str">
        <f t="shared" ca="1" si="362"/>
        <v/>
      </c>
      <c r="HLL19" s="385" t="str">
        <f t="shared" ca="1" si="362"/>
        <v/>
      </c>
      <c r="HLM19" s="385" t="str">
        <f t="shared" ca="1" si="362"/>
        <v/>
      </c>
      <c r="HLN19" s="385" t="str">
        <f t="shared" ca="1" si="362"/>
        <v/>
      </c>
      <c r="HLO19" s="385" t="str">
        <f t="shared" ca="1" si="362"/>
        <v/>
      </c>
      <c r="HLP19" s="385" t="str">
        <f t="shared" ca="1" si="362"/>
        <v/>
      </c>
      <c r="HLQ19" s="385" t="str">
        <f t="shared" ca="1" si="362"/>
        <v/>
      </c>
      <c r="HLR19" s="385" t="str">
        <f t="shared" ca="1" si="362"/>
        <v/>
      </c>
      <c r="HLS19" s="385" t="str">
        <f t="shared" ca="1" si="362"/>
        <v/>
      </c>
      <c r="HLT19" s="385" t="str">
        <f t="shared" ca="1" si="362"/>
        <v/>
      </c>
      <c r="HLU19" s="385" t="str">
        <f t="shared" ca="1" si="362"/>
        <v/>
      </c>
      <c r="HLV19" s="385" t="str">
        <f t="shared" ca="1" si="362"/>
        <v/>
      </c>
      <c r="HLW19" s="385" t="str">
        <f t="shared" ca="1" si="362"/>
        <v/>
      </c>
      <c r="HLX19" s="385" t="str">
        <f t="shared" ca="1" si="362"/>
        <v/>
      </c>
      <c r="HLY19" s="385" t="str">
        <f t="shared" ca="1" si="362"/>
        <v/>
      </c>
      <c r="HLZ19" s="385" t="str">
        <f t="shared" ca="1" si="362"/>
        <v/>
      </c>
      <c r="HMA19" s="385" t="str">
        <f t="shared" ca="1" si="362"/>
        <v/>
      </c>
      <c r="HMB19" s="385" t="str">
        <f t="shared" ca="1" si="362"/>
        <v/>
      </c>
      <c r="HMC19" s="385" t="str">
        <f t="shared" ca="1" si="362"/>
        <v/>
      </c>
      <c r="HMD19" s="385" t="str">
        <f t="shared" ca="1" si="362"/>
        <v/>
      </c>
      <c r="HME19" s="385" t="str">
        <f t="shared" ca="1" si="362"/>
        <v/>
      </c>
      <c r="HMF19" s="385" t="str">
        <f t="shared" ca="1" si="362"/>
        <v/>
      </c>
      <c r="HMG19" s="385" t="str">
        <f t="shared" ca="1" si="362"/>
        <v/>
      </c>
      <c r="HMH19" s="385" t="str">
        <f t="shared" ca="1" si="362"/>
        <v/>
      </c>
      <c r="HMI19" s="385" t="str">
        <f t="shared" ca="1" si="362"/>
        <v/>
      </c>
      <c r="HMJ19" s="385" t="str">
        <f t="shared" ca="1" si="362"/>
        <v/>
      </c>
      <c r="HMK19" s="385" t="str">
        <f t="shared" ca="1" si="362"/>
        <v/>
      </c>
      <c r="HML19" s="385" t="str">
        <f t="shared" ca="1" si="362"/>
        <v/>
      </c>
      <c r="HMM19" s="385" t="str">
        <f t="shared" ca="1" si="362"/>
        <v/>
      </c>
      <c r="HMN19" s="385" t="str">
        <f t="shared" ca="1" si="362"/>
        <v/>
      </c>
      <c r="HMO19" s="385" t="str">
        <f t="shared" ca="1" si="362"/>
        <v/>
      </c>
      <c r="HMP19" s="385" t="str">
        <f t="shared" ca="1" si="362"/>
        <v/>
      </c>
      <c r="HMQ19" s="385" t="str">
        <f t="shared" ca="1" si="362"/>
        <v/>
      </c>
      <c r="HMR19" s="385" t="str">
        <f t="shared" ca="1" si="362"/>
        <v/>
      </c>
      <c r="HMS19" s="385" t="str">
        <f t="shared" ref="HMS19:HPD19" ca="1" si="363">IF(HMS18="","",IF(HMS18-HMR18=0,HMR19+1,1))</f>
        <v/>
      </c>
      <c r="HMT19" s="385" t="str">
        <f t="shared" ca="1" si="363"/>
        <v/>
      </c>
      <c r="HMU19" s="385" t="str">
        <f t="shared" ca="1" si="363"/>
        <v/>
      </c>
      <c r="HMV19" s="385" t="str">
        <f t="shared" ca="1" si="363"/>
        <v/>
      </c>
      <c r="HMW19" s="385" t="str">
        <f t="shared" ca="1" si="363"/>
        <v/>
      </c>
      <c r="HMX19" s="385" t="str">
        <f t="shared" ca="1" si="363"/>
        <v/>
      </c>
      <c r="HMY19" s="385" t="str">
        <f t="shared" ca="1" si="363"/>
        <v/>
      </c>
      <c r="HMZ19" s="385" t="str">
        <f t="shared" ca="1" si="363"/>
        <v/>
      </c>
      <c r="HNA19" s="385" t="str">
        <f t="shared" ca="1" si="363"/>
        <v/>
      </c>
      <c r="HNB19" s="385" t="str">
        <f t="shared" ca="1" si="363"/>
        <v/>
      </c>
      <c r="HNC19" s="385" t="str">
        <f t="shared" ca="1" si="363"/>
        <v/>
      </c>
      <c r="HND19" s="385" t="str">
        <f t="shared" ca="1" si="363"/>
        <v/>
      </c>
      <c r="HNE19" s="385" t="str">
        <f t="shared" ca="1" si="363"/>
        <v/>
      </c>
      <c r="HNF19" s="385" t="str">
        <f t="shared" ca="1" si="363"/>
        <v/>
      </c>
      <c r="HNG19" s="385" t="str">
        <f t="shared" ca="1" si="363"/>
        <v/>
      </c>
      <c r="HNH19" s="385" t="str">
        <f t="shared" ca="1" si="363"/>
        <v/>
      </c>
      <c r="HNI19" s="385" t="str">
        <f t="shared" ca="1" si="363"/>
        <v/>
      </c>
      <c r="HNJ19" s="385" t="str">
        <f t="shared" ca="1" si="363"/>
        <v/>
      </c>
      <c r="HNK19" s="385" t="str">
        <f t="shared" ca="1" si="363"/>
        <v/>
      </c>
      <c r="HNL19" s="385" t="str">
        <f t="shared" ca="1" si="363"/>
        <v/>
      </c>
      <c r="HNM19" s="385" t="str">
        <f t="shared" ca="1" si="363"/>
        <v/>
      </c>
      <c r="HNN19" s="385" t="str">
        <f t="shared" ca="1" si="363"/>
        <v/>
      </c>
      <c r="HNO19" s="385" t="str">
        <f t="shared" ca="1" si="363"/>
        <v/>
      </c>
      <c r="HNP19" s="385" t="str">
        <f t="shared" ca="1" si="363"/>
        <v/>
      </c>
      <c r="HNQ19" s="385" t="str">
        <f t="shared" ca="1" si="363"/>
        <v/>
      </c>
      <c r="HNR19" s="385" t="str">
        <f t="shared" ca="1" si="363"/>
        <v/>
      </c>
      <c r="HNS19" s="385" t="str">
        <f t="shared" ca="1" si="363"/>
        <v/>
      </c>
      <c r="HNT19" s="385" t="str">
        <f t="shared" ca="1" si="363"/>
        <v/>
      </c>
      <c r="HNU19" s="385" t="str">
        <f t="shared" ca="1" si="363"/>
        <v/>
      </c>
      <c r="HNV19" s="385" t="str">
        <f t="shared" ca="1" si="363"/>
        <v/>
      </c>
      <c r="HNW19" s="385" t="str">
        <f t="shared" ca="1" si="363"/>
        <v/>
      </c>
      <c r="HNX19" s="385" t="str">
        <f t="shared" ca="1" si="363"/>
        <v/>
      </c>
      <c r="HNY19" s="385" t="str">
        <f t="shared" ca="1" si="363"/>
        <v/>
      </c>
      <c r="HNZ19" s="385" t="str">
        <f t="shared" ca="1" si="363"/>
        <v/>
      </c>
      <c r="HOA19" s="385" t="str">
        <f t="shared" ca="1" si="363"/>
        <v/>
      </c>
      <c r="HOB19" s="385" t="str">
        <f t="shared" ca="1" si="363"/>
        <v/>
      </c>
      <c r="HOC19" s="385" t="str">
        <f t="shared" ca="1" si="363"/>
        <v/>
      </c>
      <c r="HOD19" s="385" t="str">
        <f t="shared" ca="1" si="363"/>
        <v/>
      </c>
      <c r="HOE19" s="385" t="str">
        <f t="shared" ca="1" si="363"/>
        <v/>
      </c>
      <c r="HOF19" s="385" t="str">
        <f t="shared" ca="1" si="363"/>
        <v/>
      </c>
      <c r="HOG19" s="385" t="str">
        <f t="shared" ca="1" si="363"/>
        <v/>
      </c>
      <c r="HOH19" s="385" t="str">
        <f t="shared" ca="1" si="363"/>
        <v/>
      </c>
      <c r="HOI19" s="385" t="str">
        <f t="shared" ca="1" si="363"/>
        <v/>
      </c>
      <c r="HOJ19" s="385" t="str">
        <f t="shared" ca="1" si="363"/>
        <v/>
      </c>
      <c r="HOK19" s="385" t="str">
        <f t="shared" ca="1" si="363"/>
        <v/>
      </c>
      <c r="HOL19" s="385" t="str">
        <f t="shared" ca="1" si="363"/>
        <v/>
      </c>
      <c r="HOM19" s="385" t="str">
        <f t="shared" ca="1" si="363"/>
        <v/>
      </c>
      <c r="HON19" s="385" t="str">
        <f t="shared" ca="1" si="363"/>
        <v/>
      </c>
      <c r="HOO19" s="385" t="str">
        <f t="shared" ca="1" si="363"/>
        <v/>
      </c>
      <c r="HOP19" s="385" t="str">
        <f t="shared" ca="1" si="363"/>
        <v/>
      </c>
      <c r="HOQ19" s="385" t="str">
        <f t="shared" ca="1" si="363"/>
        <v/>
      </c>
      <c r="HOR19" s="385" t="str">
        <f t="shared" ca="1" si="363"/>
        <v/>
      </c>
      <c r="HOS19" s="385" t="str">
        <f t="shared" ca="1" si="363"/>
        <v/>
      </c>
      <c r="HOT19" s="385" t="str">
        <f t="shared" ca="1" si="363"/>
        <v/>
      </c>
      <c r="HOU19" s="385" t="str">
        <f t="shared" ca="1" si="363"/>
        <v/>
      </c>
      <c r="HOV19" s="385" t="str">
        <f t="shared" ca="1" si="363"/>
        <v/>
      </c>
      <c r="HOW19" s="385" t="str">
        <f t="shared" ca="1" si="363"/>
        <v/>
      </c>
      <c r="HOX19" s="385" t="str">
        <f t="shared" ca="1" si="363"/>
        <v/>
      </c>
      <c r="HOY19" s="385" t="str">
        <f t="shared" ca="1" si="363"/>
        <v/>
      </c>
      <c r="HOZ19" s="385" t="str">
        <f t="shared" ca="1" si="363"/>
        <v/>
      </c>
      <c r="HPA19" s="385" t="str">
        <f t="shared" ca="1" si="363"/>
        <v/>
      </c>
      <c r="HPB19" s="385" t="str">
        <f t="shared" ca="1" si="363"/>
        <v/>
      </c>
      <c r="HPC19" s="385" t="str">
        <f t="shared" ca="1" si="363"/>
        <v/>
      </c>
      <c r="HPD19" s="385" t="str">
        <f t="shared" ca="1" si="363"/>
        <v/>
      </c>
      <c r="HPE19" s="385" t="str">
        <f t="shared" ref="HPE19:HRP19" ca="1" si="364">IF(HPE18="","",IF(HPE18-HPD18=0,HPD19+1,1))</f>
        <v/>
      </c>
      <c r="HPF19" s="385" t="str">
        <f t="shared" ca="1" si="364"/>
        <v/>
      </c>
      <c r="HPG19" s="385" t="str">
        <f t="shared" ca="1" si="364"/>
        <v/>
      </c>
      <c r="HPH19" s="385" t="str">
        <f t="shared" ca="1" si="364"/>
        <v/>
      </c>
      <c r="HPI19" s="385" t="str">
        <f t="shared" ca="1" si="364"/>
        <v/>
      </c>
      <c r="HPJ19" s="385" t="str">
        <f t="shared" ca="1" si="364"/>
        <v/>
      </c>
      <c r="HPK19" s="385" t="str">
        <f t="shared" ca="1" si="364"/>
        <v/>
      </c>
      <c r="HPL19" s="385" t="str">
        <f t="shared" ca="1" si="364"/>
        <v/>
      </c>
      <c r="HPM19" s="385" t="str">
        <f t="shared" ca="1" si="364"/>
        <v/>
      </c>
      <c r="HPN19" s="385" t="str">
        <f t="shared" ca="1" si="364"/>
        <v/>
      </c>
      <c r="HPO19" s="385" t="str">
        <f t="shared" ca="1" si="364"/>
        <v/>
      </c>
      <c r="HPP19" s="385" t="str">
        <f t="shared" ca="1" si="364"/>
        <v/>
      </c>
      <c r="HPQ19" s="385" t="str">
        <f t="shared" ca="1" si="364"/>
        <v/>
      </c>
      <c r="HPR19" s="385" t="str">
        <f t="shared" ca="1" si="364"/>
        <v/>
      </c>
      <c r="HPS19" s="385" t="str">
        <f t="shared" ca="1" si="364"/>
        <v/>
      </c>
      <c r="HPT19" s="385" t="str">
        <f t="shared" ca="1" si="364"/>
        <v/>
      </c>
      <c r="HPU19" s="385" t="str">
        <f t="shared" ca="1" si="364"/>
        <v/>
      </c>
      <c r="HPV19" s="385" t="str">
        <f t="shared" ca="1" si="364"/>
        <v/>
      </c>
      <c r="HPW19" s="385" t="str">
        <f t="shared" ca="1" si="364"/>
        <v/>
      </c>
      <c r="HPX19" s="385" t="str">
        <f t="shared" ca="1" si="364"/>
        <v/>
      </c>
      <c r="HPY19" s="385" t="str">
        <f t="shared" ca="1" si="364"/>
        <v/>
      </c>
      <c r="HPZ19" s="385" t="str">
        <f t="shared" ca="1" si="364"/>
        <v/>
      </c>
      <c r="HQA19" s="385" t="str">
        <f t="shared" ca="1" si="364"/>
        <v/>
      </c>
      <c r="HQB19" s="385" t="str">
        <f t="shared" ca="1" si="364"/>
        <v/>
      </c>
      <c r="HQC19" s="385" t="str">
        <f t="shared" ca="1" si="364"/>
        <v/>
      </c>
      <c r="HQD19" s="385" t="str">
        <f t="shared" ca="1" si="364"/>
        <v/>
      </c>
      <c r="HQE19" s="385" t="str">
        <f t="shared" ca="1" si="364"/>
        <v/>
      </c>
      <c r="HQF19" s="385" t="str">
        <f t="shared" ca="1" si="364"/>
        <v/>
      </c>
      <c r="HQG19" s="385" t="str">
        <f t="shared" ca="1" si="364"/>
        <v/>
      </c>
      <c r="HQH19" s="385" t="str">
        <f t="shared" ca="1" si="364"/>
        <v/>
      </c>
      <c r="HQI19" s="385" t="str">
        <f t="shared" ca="1" si="364"/>
        <v/>
      </c>
      <c r="HQJ19" s="385" t="str">
        <f t="shared" ca="1" si="364"/>
        <v/>
      </c>
      <c r="HQK19" s="385" t="str">
        <f t="shared" ca="1" si="364"/>
        <v/>
      </c>
      <c r="HQL19" s="385" t="str">
        <f t="shared" ca="1" si="364"/>
        <v/>
      </c>
      <c r="HQM19" s="385" t="str">
        <f t="shared" ca="1" si="364"/>
        <v/>
      </c>
      <c r="HQN19" s="385" t="str">
        <f t="shared" ca="1" si="364"/>
        <v/>
      </c>
      <c r="HQO19" s="385" t="str">
        <f t="shared" ca="1" si="364"/>
        <v/>
      </c>
      <c r="HQP19" s="385" t="str">
        <f t="shared" ca="1" si="364"/>
        <v/>
      </c>
      <c r="HQQ19" s="385" t="str">
        <f t="shared" ca="1" si="364"/>
        <v/>
      </c>
      <c r="HQR19" s="385" t="str">
        <f t="shared" ca="1" si="364"/>
        <v/>
      </c>
      <c r="HQS19" s="385" t="str">
        <f t="shared" ca="1" si="364"/>
        <v/>
      </c>
      <c r="HQT19" s="385" t="str">
        <f t="shared" ca="1" si="364"/>
        <v/>
      </c>
      <c r="HQU19" s="385" t="str">
        <f t="shared" ca="1" si="364"/>
        <v/>
      </c>
      <c r="HQV19" s="385" t="str">
        <f t="shared" ca="1" si="364"/>
        <v/>
      </c>
      <c r="HQW19" s="385" t="str">
        <f t="shared" ca="1" si="364"/>
        <v/>
      </c>
      <c r="HQX19" s="385" t="str">
        <f t="shared" ca="1" si="364"/>
        <v/>
      </c>
      <c r="HQY19" s="385" t="str">
        <f t="shared" ca="1" si="364"/>
        <v/>
      </c>
      <c r="HQZ19" s="385" t="str">
        <f t="shared" ca="1" si="364"/>
        <v/>
      </c>
      <c r="HRA19" s="385" t="str">
        <f t="shared" ca="1" si="364"/>
        <v/>
      </c>
      <c r="HRB19" s="385" t="str">
        <f t="shared" ca="1" si="364"/>
        <v/>
      </c>
      <c r="HRC19" s="385" t="str">
        <f t="shared" ca="1" si="364"/>
        <v/>
      </c>
      <c r="HRD19" s="385" t="str">
        <f t="shared" ca="1" si="364"/>
        <v/>
      </c>
      <c r="HRE19" s="385" t="str">
        <f t="shared" ca="1" si="364"/>
        <v/>
      </c>
      <c r="HRF19" s="385" t="str">
        <f t="shared" ca="1" si="364"/>
        <v/>
      </c>
      <c r="HRG19" s="385" t="str">
        <f t="shared" ca="1" si="364"/>
        <v/>
      </c>
      <c r="HRH19" s="385" t="str">
        <f t="shared" ca="1" si="364"/>
        <v/>
      </c>
      <c r="HRI19" s="385" t="str">
        <f t="shared" ca="1" si="364"/>
        <v/>
      </c>
      <c r="HRJ19" s="385" t="str">
        <f t="shared" ca="1" si="364"/>
        <v/>
      </c>
      <c r="HRK19" s="385" t="str">
        <f t="shared" ca="1" si="364"/>
        <v/>
      </c>
      <c r="HRL19" s="385" t="str">
        <f t="shared" ca="1" si="364"/>
        <v/>
      </c>
      <c r="HRM19" s="385" t="str">
        <f t="shared" ca="1" si="364"/>
        <v/>
      </c>
      <c r="HRN19" s="385" t="str">
        <f t="shared" ca="1" si="364"/>
        <v/>
      </c>
      <c r="HRO19" s="385" t="str">
        <f t="shared" ca="1" si="364"/>
        <v/>
      </c>
      <c r="HRP19" s="385" t="str">
        <f t="shared" ca="1" si="364"/>
        <v/>
      </c>
      <c r="HRQ19" s="385" t="str">
        <f t="shared" ref="HRQ19:HUB19" ca="1" si="365">IF(HRQ18="","",IF(HRQ18-HRP18=0,HRP19+1,1))</f>
        <v/>
      </c>
      <c r="HRR19" s="385" t="str">
        <f t="shared" ca="1" si="365"/>
        <v/>
      </c>
      <c r="HRS19" s="385" t="str">
        <f t="shared" ca="1" si="365"/>
        <v/>
      </c>
      <c r="HRT19" s="385" t="str">
        <f t="shared" ca="1" si="365"/>
        <v/>
      </c>
      <c r="HRU19" s="385" t="str">
        <f t="shared" ca="1" si="365"/>
        <v/>
      </c>
      <c r="HRV19" s="385" t="str">
        <f t="shared" ca="1" si="365"/>
        <v/>
      </c>
      <c r="HRW19" s="385" t="str">
        <f t="shared" ca="1" si="365"/>
        <v/>
      </c>
      <c r="HRX19" s="385" t="str">
        <f t="shared" ca="1" si="365"/>
        <v/>
      </c>
      <c r="HRY19" s="385" t="str">
        <f t="shared" ca="1" si="365"/>
        <v/>
      </c>
      <c r="HRZ19" s="385" t="str">
        <f t="shared" ca="1" si="365"/>
        <v/>
      </c>
      <c r="HSA19" s="385" t="str">
        <f t="shared" ca="1" si="365"/>
        <v/>
      </c>
      <c r="HSB19" s="385" t="str">
        <f t="shared" ca="1" si="365"/>
        <v/>
      </c>
      <c r="HSC19" s="385" t="str">
        <f t="shared" ca="1" si="365"/>
        <v/>
      </c>
      <c r="HSD19" s="385" t="str">
        <f t="shared" ca="1" si="365"/>
        <v/>
      </c>
      <c r="HSE19" s="385" t="str">
        <f t="shared" ca="1" si="365"/>
        <v/>
      </c>
      <c r="HSF19" s="385" t="str">
        <f t="shared" ca="1" si="365"/>
        <v/>
      </c>
      <c r="HSG19" s="385" t="str">
        <f t="shared" ca="1" si="365"/>
        <v/>
      </c>
      <c r="HSH19" s="385" t="str">
        <f t="shared" ca="1" si="365"/>
        <v/>
      </c>
      <c r="HSI19" s="385" t="str">
        <f t="shared" ca="1" si="365"/>
        <v/>
      </c>
      <c r="HSJ19" s="385" t="str">
        <f t="shared" ca="1" si="365"/>
        <v/>
      </c>
      <c r="HSK19" s="385" t="str">
        <f t="shared" ca="1" si="365"/>
        <v/>
      </c>
      <c r="HSL19" s="385" t="str">
        <f t="shared" ca="1" si="365"/>
        <v/>
      </c>
      <c r="HSM19" s="385" t="str">
        <f t="shared" ca="1" si="365"/>
        <v/>
      </c>
      <c r="HSN19" s="385" t="str">
        <f t="shared" ca="1" si="365"/>
        <v/>
      </c>
      <c r="HSO19" s="385" t="str">
        <f t="shared" ca="1" si="365"/>
        <v/>
      </c>
      <c r="HSP19" s="385" t="str">
        <f t="shared" ca="1" si="365"/>
        <v/>
      </c>
      <c r="HSQ19" s="385" t="str">
        <f t="shared" ca="1" si="365"/>
        <v/>
      </c>
      <c r="HSR19" s="385" t="str">
        <f t="shared" ca="1" si="365"/>
        <v/>
      </c>
      <c r="HSS19" s="385" t="str">
        <f t="shared" ca="1" si="365"/>
        <v/>
      </c>
      <c r="HST19" s="385" t="str">
        <f t="shared" ca="1" si="365"/>
        <v/>
      </c>
      <c r="HSU19" s="385" t="str">
        <f t="shared" ca="1" si="365"/>
        <v/>
      </c>
      <c r="HSV19" s="385" t="str">
        <f t="shared" ca="1" si="365"/>
        <v/>
      </c>
      <c r="HSW19" s="385" t="str">
        <f t="shared" ca="1" si="365"/>
        <v/>
      </c>
      <c r="HSX19" s="385" t="str">
        <f t="shared" ca="1" si="365"/>
        <v/>
      </c>
      <c r="HSY19" s="385" t="str">
        <f t="shared" ca="1" si="365"/>
        <v/>
      </c>
      <c r="HSZ19" s="385" t="str">
        <f t="shared" ca="1" si="365"/>
        <v/>
      </c>
      <c r="HTA19" s="385" t="str">
        <f t="shared" ca="1" si="365"/>
        <v/>
      </c>
      <c r="HTB19" s="385" t="str">
        <f t="shared" ca="1" si="365"/>
        <v/>
      </c>
      <c r="HTC19" s="385" t="str">
        <f t="shared" ca="1" si="365"/>
        <v/>
      </c>
      <c r="HTD19" s="385" t="str">
        <f t="shared" ca="1" si="365"/>
        <v/>
      </c>
      <c r="HTE19" s="385" t="str">
        <f t="shared" ca="1" si="365"/>
        <v/>
      </c>
      <c r="HTF19" s="385" t="str">
        <f t="shared" ca="1" si="365"/>
        <v/>
      </c>
      <c r="HTG19" s="385" t="str">
        <f t="shared" ca="1" si="365"/>
        <v/>
      </c>
      <c r="HTH19" s="385" t="str">
        <f t="shared" ca="1" si="365"/>
        <v/>
      </c>
      <c r="HTI19" s="385" t="str">
        <f t="shared" ca="1" si="365"/>
        <v/>
      </c>
      <c r="HTJ19" s="385" t="str">
        <f t="shared" ca="1" si="365"/>
        <v/>
      </c>
      <c r="HTK19" s="385" t="str">
        <f t="shared" ca="1" si="365"/>
        <v/>
      </c>
      <c r="HTL19" s="385" t="str">
        <f t="shared" ca="1" si="365"/>
        <v/>
      </c>
      <c r="HTM19" s="385" t="str">
        <f t="shared" ca="1" si="365"/>
        <v/>
      </c>
      <c r="HTN19" s="385" t="str">
        <f t="shared" ca="1" si="365"/>
        <v/>
      </c>
      <c r="HTO19" s="385" t="str">
        <f t="shared" ca="1" si="365"/>
        <v/>
      </c>
      <c r="HTP19" s="385" t="str">
        <f t="shared" ca="1" si="365"/>
        <v/>
      </c>
      <c r="HTQ19" s="385" t="str">
        <f t="shared" ca="1" si="365"/>
        <v/>
      </c>
      <c r="HTR19" s="385" t="str">
        <f t="shared" ca="1" si="365"/>
        <v/>
      </c>
      <c r="HTS19" s="385" t="str">
        <f t="shared" ca="1" si="365"/>
        <v/>
      </c>
      <c r="HTT19" s="385" t="str">
        <f t="shared" ca="1" si="365"/>
        <v/>
      </c>
      <c r="HTU19" s="385" t="str">
        <f t="shared" ca="1" si="365"/>
        <v/>
      </c>
      <c r="HTV19" s="385" t="str">
        <f t="shared" ca="1" si="365"/>
        <v/>
      </c>
      <c r="HTW19" s="385" t="str">
        <f t="shared" ca="1" si="365"/>
        <v/>
      </c>
      <c r="HTX19" s="385" t="str">
        <f t="shared" ca="1" si="365"/>
        <v/>
      </c>
      <c r="HTY19" s="385" t="str">
        <f t="shared" ca="1" si="365"/>
        <v/>
      </c>
      <c r="HTZ19" s="385" t="str">
        <f t="shared" ca="1" si="365"/>
        <v/>
      </c>
      <c r="HUA19" s="385" t="str">
        <f t="shared" ca="1" si="365"/>
        <v/>
      </c>
      <c r="HUB19" s="385" t="str">
        <f t="shared" ca="1" si="365"/>
        <v/>
      </c>
      <c r="HUC19" s="385" t="str">
        <f t="shared" ref="HUC19:HWN19" ca="1" si="366">IF(HUC18="","",IF(HUC18-HUB18=0,HUB19+1,1))</f>
        <v/>
      </c>
      <c r="HUD19" s="385" t="str">
        <f t="shared" ca="1" si="366"/>
        <v/>
      </c>
      <c r="HUE19" s="385" t="str">
        <f t="shared" ca="1" si="366"/>
        <v/>
      </c>
      <c r="HUF19" s="385" t="str">
        <f t="shared" ca="1" si="366"/>
        <v/>
      </c>
      <c r="HUG19" s="385" t="str">
        <f t="shared" ca="1" si="366"/>
        <v/>
      </c>
      <c r="HUH19" s="385" t="str">
        <f t="shared" ca="1" si="366"/>
        <v/>
      </c>
      <c r="HUI19" s="385" t="str">
        <f t="shared" ca="1" si="366"/>
        <v/>
      </c>
      <c r="HUJ19" s="385" t="str">
        <f t="shared" ca="1" si="366"/>
        <v/>
      </c>
      <c r="HUK19" s="385" t="str">
        <f t="shared" ca="1" si="366"/>
        <v/>
      </c>
      <c r="HUL19" s="385" t="str">
        <f t="shared" ca="1" si="366"/>
        <v/>
      </c>
      <c r="HUM19" s="385" t="str">
        <f t="shared" ca="1" si="366"/>
        <v/>
      </c>
      <c r="HUN19" s="385" t="str">
        <f t="shared" ca="1" si="366"/>
        <v/>
      </c>
      <c r="HUO19" s="385" t="str">
        <f t="shared" ca="1" si="366"/>
        <v/>
      </c>
      <c r="HUP19" s="385" t="str">
        <f t="shared" ca="1" si="366"/>
        <v/>
      </c>
      <c r="HUQ19" s="385" t="str">
        <f t="shared" ca="1" si="366"/>
        <v/>
      </c>
      <c r="HUR19" s="385" t="str">
        <f t="shared" ca="1" si="366"/>
        <v/>
      </c>
      <c r="HUS19" s="385" t="str">
        <f t="shared" ca="1" si="366"/>
        <v/>
      </c>
      <c r="HUT19" s="385" t="str">
        <f t="shared" ca="1" si="366"/>
        <v/>
      </c>
      <c r="HUU19" s="385" t="str">
        <f t="shared" ca="1" si="366"/>
        <v/>
      </c>
      <c r="HUV19" s="385" t="str">
        <f t="shared" ca="1" si="366"/>
        <v/>
      </c>
      <c r="HUW19" s="385" t="str">
        <f t="shared" ca="1" si="366"/>
        <v/>
      </c>
      <c r="HUX19" s="385" t="str">
        <f t="shared" ca="1" si="366"/>
        <v/>
      </c>
      <c r="HUY19" s="385" t="str">
        <f t="shared" ca="1" si="366"/>
        <v/>
      </c>
      <c r="HUZ19" s="385" t="str">
        <f t="shared" ca="1" si="366"/>
        <v/>
      </c>
      <c r="HVA19" s="385" t="str">
        <f t="shared" ca="1" si="366"/>
        <v/>
      </c>
      <c r="HVB19" s="385" t="str">
        <f t="shared" ca="1" si="366"/>
        <v/>
      </c>
      <c r="HVC19" s="385" t="str">
        <f t="shared" ca="1" si="366"/>
        <v/>
      </c>
      <c r="HVD19" s="385" t="str">
        <f t="shared" ca="1" si="366"/>
        <v/>
      </c>
      <c r="HVE19" s="385" t="str">
        <f t="shared" ca="1" si="366"/>
        <v/>
      </c>
      <c r="HVF19" s="385" t="str">
        <f t="shared" ca="1" si="366"/>
        <v/>
      </c>
      <c r="HVG19" s="385" t="str">
        <f t="shared" ca="1" si="366"/>
        <v/>
      </c>
      <c r="HVH19" s="385" t="str">
        <f t="shared" ca="1" si="366"/>
        <v/>
      </c>
      <c r="HVI19" s="385" t="str">
        <f t="shared" ca="1" si="366"/>
        <v/>
      </c>
      <c r="HVJ19" s="385" t="str">
        <f t="shared" ca="1" si="366"/>
        <v/>
      </c>
      <c r="HVK19" s="385" t="str">
        <f t="shared" ca="1" si="366"/>
        <v/>
      </c>
      <c r="HVL19" s="385" t="str">
        <f t="shared" ca="1" si="366"/>
        <v/>
      </c>
      <c r="HVM19" s="385" t="str">
        <f t="shared" ca="1" si="366"/>
        <v/>
      </c>
      <c r="HVN19" s="385" t="str">
        <f t="shared" ca="1" si="366"/>
        <v/>
      </c>
      <c r="HVO19" s="385" t="str">
        <f t="shared" ca="1" si="366"/>
        <v/>
      </c>
      <c r="HVP19" s="385" t="str">
        <f t="shared" ca="1" si="366"/>
        <v/>
      </c>
      <c r="HVQ19" s="385" t="str">
        <f t="shared" ca="1" si="366"/>
        <v/>
      </c>
      <c r="HVR19" s="385" t="str">
        <f t="shared" ca="1" si="366"/>
        <v/>
      </c>
      <c r="HVS19" s="385" t="str">
        <f t="shared" ca="1" si="366"/>
        <v/>
      </c>
      <c r="HVT19" s="385" t="str">
        <f t="shared" ca="1" si="366"/>
        <v/>
      </c>
      <c r="HVU19" s="385" t="str">
        <f t="shared" ca="1" si="366"/>
        <v/>
      </c>
      <c r="HVV19" s="385" t="str">
        <f t="shared" ca="1" si="366"/>
        <v/>
      </c>
      <c r="HVW19" s="385" t="str">
        <f t="shared" ca="1" si="366"/>
        <v/>
      </c>
      <c r="HVX19" s="385" t="str">
        <f t="shared" ca="1" si="366"/>
        <v/>
      </c>
      <c r="HVY19" s="385" t="str">
        <f t="shared" ca="1" si="366"/>
        <v/>
      </c>
      <c r="HVZ19" s="385" t="str">
        <f t="shared" ca="1" si="366"/>
        <v/>
      </c>
      <c r="HWA19" s="385" t="str">
        <f t="shared" ca="1" si="366"/>
        <v/>
      </c>
      <c r="HWB19" s="385" t="str">
        <f t="shared" ca="1" si="366"/>
        <v/>
      </c>
      <c r="HWC19" s="385" t="str">
        <f t="shared" ca="1" si="366"/>
        <v/>
      </c>
      <c r="HWD19" s="385" t="str">
        <f t="shared" ca="1" si="366"/>
        <v/>
      </c>
      <c r="HWE19" s="385" t="str">
        <f t="shared" ca="1" si="366"/>
        <v/>
      </c>
      <c r="HWF19" s="385" t="str">
        <f t="shared" ca="1" si="366"/>
        <v/>
      </c>
      <c r="HWG19" s="385" t="str">
        <f t="shared" ca="1" si="366"/>
        <v/>
      </c>
      <c r="HWH19" s="385" t="str">
        <f t="shared" ca="1" si="366"/>
        <v/>
      </c>
      <c r="HWI19" s="385" t="str">
        <f t="shared" ca="1" si="366"/>
        <v/>
      </c>
      <c r="HWJ19" s="385" t="str">
        <f t="shared" ca="1" si="366"/>
        <v/>
      </c>
      <c r="HWK19" s="385" t="str">
        <f t="shared" ca="1" si="366"/>
        <v/>
      </c>
      <c r="HWL19" s="385" t="str">
        <f t="shared" ca="1" si="366"/>
        <v/>
      </c>
      <c r="HWM19" s="385" t="str">
        <f t="shared" ca="1" si="366"/>
        <v/>
      </c>
      <c r="HWN19" s="385" t="str">
        <f t="shared" ca="1" si="366"/>
        <v/>
      </c>
      <c r="HWO19" s="385" t="str">
        <f t="shared" ref="HWO19:HYZ19" ca="1" si="367">IF(HWO18="","",IF(HWO18-HWN18=0,HWN19+1,1))</f>
        <v/>
      </c>
      <c r="HWP19" s="385" t="str">
        <f t="shared" ca="1" si="367"/>
        <v/>
      </c>
      <c r="HWQ19" s="385" t="str">
        <f t="shared" ca="1" si="367"/>
        <v/>
      </c>
      <c r="HWR19" s="385" t="str">
        <f t="shared" ca="1" si="367"/>
        <v/>
      </c>
      <c r="HWS19" s="385" t="str">
        <f t="shared" ca="1" si="367"/>
        <v/>
      </c>
      <c r="HWT19" s="385" t="str">
        <f t="shared" ca="1" si="367"/>
        <v/>
      </c>
      <c r="HWU19" s="385" t="str">
        <f t="shared" ca="1" si="367"/>
        <v/>
      </c>
      <c r="HWV19" s="385" t="str">
        <f t="shared" ca="1" si="367"/>
        <v/>
      </c>
      <c r="HWW19" s="385" t="str">
        <f t="shared" ca="1" si="367"/>
        <v/>
      </c>
      <c r="HWX19" s="385" t="str">
        <f t="shared" ca="1" si="367"/>
        <v/>
      </c>
      <c r="HWY19" s="385" t="str">
        <f t="shared" ca="1" si="367"/>
        <v/>
      </c>
      <c r="HWZ19" s="385" t="str">
        <f t="shared" ca="1" si="367"/>
        <v/>
      </c>
      <c r="HXA19" s="385" t="str">
        <f t="shared" ca="1" si="367"/>
        <v/>
      </c>
      <c r="HXB19" s="385" t="str">
        <f t="shared" ca="1" si="367"/>
        <v/>
      </c>
      <c r="HXC19" s="385" t="str">
        <f t="shared" ca="1" si="367"/>
        <v/>
      </c>
      <c r="HXD19" s="385" t="str">
        <f t="shared" ca="1" si="367"/>
        <v/>
      </c>
      <c r="HXE19" s="385" t="str">
        <f t="shared" ca="1" si="367"/>
        <v/>
      </c>
      <c r="HXF19" s="385" t="str">
        <f t="shared" ca="1" si="367"/>
        <v/>
      </c>
      <c r="HXG19" s="385" t="str">
        <f t="shared" ca="1" si="367"/>
        <v/>
      </c>
      <c r="HXH19" s="385" t="str">
        <f t="shared" ca="1" si="367"/>
        <v/>
      </c>
      <c r="HXI19" s="385" t="str">
        <f t="shared" ca="1" si="367"/>
        <v/>
      </c>
      <c r="HXJ19" s="385" t="str">
        <f t="shared" ca="1" si="367"/>
        <v/>
      </c>
      <c r="HXK19" s="385" t="str">
        <f t="shared" ca="1" si="367"/>
        <v/>
      </c>
      <c r="HXL19" s="385" t="str">
        <f t="shared" ca="1" si="367"/>
        <v/>
      </c>
      <c r="HXM19" s="385" t="str">
        <f t="shared" ca="1" si="367"/>
        <v/>
      </c>
      <c r="HXN19" s="385" t="str">
        <f t="shared" ca="1" si="367"/>
        <v/>
      </c>
      <c r="HXO19" s="385" t="str">
        <f t="shared" ca="1" si="367"/>
        <v/>
      </c>
      <c r="HXP19" s="385" t="str">
        <f t="shared" ca="1" si="367"/>
        <v/>
      </c>
      <c r="HXQ19" s="385" t="str">
        <f t="shared" ca="1" si="367"/>
        <v/>
      </c>
      <c r="HXR19" s="385" t="str">
        <f t="shared" ca="1" si="367"/>
        <v/>
      </c>
      <c r="HXS19" s="385" t="str">
        <f t="shared" ca="1" si="367"/>
        <v/>
      </c>
      <c r="HXT19" s="385" t="str">
        <f t="shared" ca="1" si="367"/>
        <v/>
      </c>
      <c r="HXU19" s="385" t="str">
        <f t="shared" ca="1" si="367"/>
        <v/>
      </c>
      <c r="HXV19" s="385" t="str">
        <f t="shared" ca="1" si="367"/>
        <v/>
      </c>
      <c r="HXW19" s="385" t="str">
        <f t="shared" ca="1" si="367"/>
        <v/>
      </c>
      <c r="HXX19" s="385" t="str">
        <f t="shared" ca="1" si="367"/>
        <v/>
      </c>
      <c r="HXY19" s="385" t="str">
        <f t="shared" ca="1" si="367"/>
        <v/>
      </c>
      <c r="HXZ19" s="385" t="str">
        <f t="shared" ca="1" si="367"/>
        <v/>
      </c>
      <c r="HYA19" s="385" t="str">
        <f t="shared" ca="1" si="367"/>
        <v/>
      </c>
      <c r="HYB19" s="385" t="str">
        <f t="shared" ca="1" si="367"/>
        <v/>
      </c>
      <c r="HYC19" s="385" t="str">
        <f t="shared" ca="1" si="367"/>
        <v/>
      </c>
      <c r="HYD19" s="385" t="str">
        <f t="shared" ca="1" si="367"/>
        <v/>
      </c>
      <c r="HYE19" s="385" t="str">
        <f t="shared" ca="1" si="367"/>
        <v/>
      </c>
      <c r="HYF19" s="385" t="str">
        <f t="shared" ca="1" si="367"/>
        <v/>
      </c>
      <c r="HYG19" s="385" t="str">
        <f t="shared" ca="1" si="367"/>
        <v/>
      </c>
      <c r="HYH19" s="385" t="str">
        <f t="shared" ca="1" si="367"/>
        <v/>
      </c>
      <c r="HYI19" s="385" t="str">
        <f t="shared" ca="1" si="367"/>
        <v/>
      </c>
      <c r="HYJ19" s="385" t="str">
        <f t="shared" ca="1" si="367"/>
        <v/>
      </c>
      <c r="HYK19" s="385" t="str">
        <f t="shared" ca="1" si="367"/>
        <v/>
      </c>
      <c r="HYL19" s="385" t="str">
        <f t="shared" ca="1" si="367"/>
        <v/>
      </c>
      <c r="HYM19" s="385" t="str">
        <f t="shared" ca="1" si="367"/>
        <v/>
      </c>
      <c r="HYN19" s="385" t="str">
        <f t="shared" ca="1" si="367"/>
        <v/>
      </c>
      <c r="HYO19" s="385" t="str">
        <f t="shared" ca="1" si="367"/>
        <v/>
      </c>
      <c r="HYP19" s="385" t="str">
        <f t="shared" ca="1" si="367"/>
        <v/>
      </c>
      <c r="HYQ19" s="385" t="str">
        <f t="shared" ca="1" si="367"/>
        <v/>
      </c>
      <c r="HYR19" s="385" t="str">
        <f t="shared" ca="1" si="367"/>
        <v/>
      </c>
      <c r="HYS19" s="385" t="str">
        <f t="shared" ca="1" si="367"/>
        <v/>
      </c>
      <c r="HYT19" s="385" t="str">
        <f t="shared" ca="1" si="367"/>
        <v/>
      </c>
      <c r="HYU19" s="385" t="str">
        <f t="shared" ca="1" si="367"/>
        <v/>
      </c>
      <c r="HYV19" s="385" t="str">
        <f t="shared" ca="1" si="367"/>
        <v/>
      </c>
      <c r="HYW19" s="385" t="str">
        <f t="shared" ca="1" si="367"/>
        <v/>
      </c>
      <c r="HYX19" s="385" t="str">
        <f t="shared" ca="1" si="367"/>
        <v/>
      </c>
      <c r="HYY19" s="385" t="str">
        <f t="shared" ca="1" si="367"/>
        <v/>
      </c>
      <c r="HYZ19" s="385" t="str">
        <f t="shared" ca="1" si="367"/>
        <v/>
      </c>
      <c r="HZA19" s="385" t="str">
        <f t="shared" ref="HZA19:IBL19" ca="1" si="368">IF(HZA18="","",IF(HZA18-HYZ18=0,HYZ19+1,1))</f>
        <v/>
      </c>
      <c r="HZB19" s="385" t="str">
        <f t="shared" ca="1" si="368"/>
        <v/>
      </c>
      <c r="HZC19" s="385" t="str">
        <f t="shared" ca="1" si="368"/>
        <v/>
      </c>
      <c r="HZD19" s="385" t="str">
        <f t="shared" ca="1" si="368"/>
        <v/>
      </c>
      <c r="HZE19" s="385" t="str">
        <f t="shared" ca="1" si="368"/>
        <v/>
      </c>
      <c r="HZF19" s="385" t="str">
        <f t="shared" ca="1" si="368"/>
        <v/>
      </c>
      <c r="HZG19" s="385" t="str">
        <f t="shared" ca="1" si="368"/>
        <v/>
      </c>
      <c r="HZH19" s="385" t="str">
        <f t="shared" ca="1" si="368"/>
        <v/>
      </c>
      <c r="HZI19" s="385" t="str">
        <f t="shared" ca="1" si="368"/>
        <v/>
      </c>
      <c r="HZJ19" s="385" t="str">
        <f t="shared" ca="1" si="368"/>
        <v/>
      </c>
      <c r="HZK19" s="385" t="str">
        <f t="shared" ca="1" si="368"/>
        <v/>
      </c>
      <c r="HZL19" s="385" t="str">
        <f t="shared" ca="1" si="368"/>
        <v/>
      </c>
      <c r="HZM19" s="385" t="str">
        <f t="shared" ca="1" si="368"/>
        <v/>
      </c>
      <c r="HZN19" s="385" t="str">
        <f t="shared" ca="1" si="368"/>
        <v/>
      </c>
      <c r="HZO19" s="385" t="str">
        <f t="shared" ca="1" si="368"/>
        <v/>
      </c>
      <c r="HZP19" s="385" t="str">
        <f t="shared" ca="1" si="368"/>
        <v/>
      </c>
      <c r="HZQ19" s="385" t="str">
        <f t="shared" ca="1" si="368"/>
        <v/>
      </c>
      <c r="HZR19" s="385" t="str">
        <f t="shared" ca="1" si="368"/>
        <v/>
      </c>
      <c r="HZS19" s="385" t="str">
        <f t="shared" ca="1" si="368"/>
        <v/>
      </c>
      <c r="HZT19" s="385" t="str">
        <f t="shared" ca="1" si="368"/>
        <v/>
      </c>
      <c r="HZU19" s="385" t="str">
        <f t="shared" ca="1" si="368"/>
        <v/>
      </c>
      <c r="HZV19" s="385" t="str">
        <f t="shared" ca="1" si="368"/>
        <v/>
      </c>
      <c r="HZW19" s="385" t="str">
        <f t="shared" ca="1" si="368"/>
        <v/>
      </c>
      <c r="HZX19" s="385" t="str">
        <f t="shared" ca="1" si="368"/>
        <v/>
      </c>
      <c r="HZY19" s="385" t="str">
        <f t="shared" ca="1" si="368"/>
        <v/>
      </c>
      <c r="HZZ19" s="385" t="str">
        <f t="shared" ca="1" si="368"/>
        <v/>
      </c>
      <c r="IAA19" s="385" t="str">
        <f t="shared" ca="1" si="368"/>
        <v/>
      </c>
      <c r="IAB19" s="385" t="str">
        <f t="shared" ca="1" si="368"/>
        <v/>
      </c>
      <c r="IAC19" s="385" t="str">
        <f t="shared" ca="1" si="368"/>
        <v/>
      </c>
      <c r="IAD19" s="385" t="str">
        <f t="shared" ca="1" si="368"/>
        <v/>
      </c>
      <c r="IAE19" s="385" t="str">
        <f t="shared" ca="1" si="368"/>
        <v/>
      </c>
      <c r="IAF19" s="385" t="str">
        <f t="shared" ca="1" si="368"/>
        <v/>
      </c>
      <c r="IAG19" s="385" t="str">
        <f t="shared" ca="1" si="368"/>
        <v/>
      </c>
      <c r="IAH19" s="385" t="str">
        <f t="shared" ca="1" si="368"/>
        <v/>
      </c>
      <c r="IAI19" s="385" t="str">
        <f t="shared" ca="1" si="368"/>
        <v/>
      </c>
      <c r="IAJ19" s="385" t="str">
        <f t="shared" ca="1" si="368"/>
        <v/>
      </c>
      <c r="IAK19" s="385" t="str">
        <f t="shared" ca="1" si="368"/>
        <v/>
      </c>
      <c r="IAL19" s="385" t="str">
        <f t="shared" ca="1" si="368"/>
        <v/>
      </c>
      <c r="IAM19" s="385" t="str">
        <f t="shared" ca="1" si="368"/>
        <v/>
      </c>
      <c r="IAN19" s="385" t="str">
        <f t="shared" ca="1" si="368"/>
        <v/>
      </c>
      <c r="IAO19" s="385" t="str">
        <f t="shared" ca="1" si="368"/>
        <v/>
      </c>
      <c r="IAP19" s="385" t="str">
        <f t="shared" ca="1" si="368"/>
        <v/>
      </c>
      <c r="IAQ19" s="385" t="str">
        <f t="shared" ca="1" si="368"/>
        <v/>
      </c>
      <c r="IAR19" s="385" t="str">
        <f t="shared" ca="1" si="368"/>
        <v/>
      </c>
      <c r="IAS19" s="385" t="str">
        <f t="shared" ca="1" si="368"/>
        <v/>
      </c>
      <c r="IAT19" s="385" t="str">
        <f t="shared" ca="1" si="368"/>
        <v/>
      </c>
      <c r="IAU19" s="385" t="str">
        <f t="shared" ca="1" si="368"/>
        <v/>
      </c>
      <c r="IAV19" s="385" t="str">
        <f t="shared" ca="1" si="368"/>
        <v/>
      </c>
      <c r="IAW19" s="385" t="str">
        <f t="shared" ca="1" si="368"/>
        <v/>
      </c>
      <c r="IAX19" s="385" t="str">
        <f t="shared" ca="1" si="368"/>
        <v/>
      </c>
      <c r="IAY19" s="385" t="str">
        <f t="shared" ca="1" si="368"/>
        <v/>
      </c>
      <c r="IAZ19" s="385" t="str">
        <f t="shared" ca="1" si="368"/>
        <v/>
      </c>
      <c r="IBA19" s="385" t="str">
        <f t="shared" ca="1" si="368"/>
        <v/>
      </c>
      <c r="IBB19" s="385" t="str">
        <f t="shared" ca="1" si="368"/>
        <v/>
      </c>
      <c r="IBC19" s="385" t="str">
        <f t="shared" ca="1" si="368"/>
        <v/>
      </c>
      <c r="IBD19" s="385" t="str">
        <f t="shared" ca="1" si="368"/>
        <v/>
      </c>
      <c r="IBE19" s="385" t="str">
        <f t="shared" ca="1" si="368"/>
        <v/>
      </c>
      <c r="IBF19" s="385" t="str">
        <f t="shared" ca="1" si="368"/>
        <v/>
      </c>
      <c r="IBG19" s="385" t="str">
        <f t="shared" ca="1" si="368"/>
        <v/>
      </c>
      <c r="IBH19" s="385" t="str">
        <f t="shared" ca="1" si="368"/>
        <v/>
      </c>
      <c r="IBI19" s="385" t="str">
        <f t="shared" ca="1" si="368"/>
        <v/>
      </c>
      <c r="IBJ19" s="385" t="str">
        <f t="shared" ca="1" si="368"/>
        <v/>
      </c>
      <c r="IBK19" s="385" t="str">
        <f t="shared" ca="1" si="368"/>
        <v/>
      </c>
      <c r="IBL19" s="385" t="str">
        <f t="shared" ca="1" si="368"/>
        <v/>
      </c>
      <c r="IBM19" s="385" t="str">
        <f t="shared" ref="IBM19:IDX19" ca="1" si="369">IF(IBM18="","",IF(IBM18-IBL18=0,IBL19+1,1))</f>
        <v/>
      </c>
      <c r="IBN19" s="385" t="str">
        <f t="shared" ca="1" si="369"/>
        <v/>
      </c>
      <c r="IBO19" s="385" t="str">
        <f t="shared" ca="1" si="369"/>
        <v/>
      </c>
      <c r="IBP19" s="385" t="str">
        <f t="shared" ca="1" si="369"/>
        <v/>
      </c>
      <c r="IBQ19" s="385" t="str">
        <f t="shared" ca="1" si="369"/>
        <v/>
      </c>
      <c r="IBR19" s="385" t="str">
        <f t="shared" ca="1" si="369"/>
        <v/>
      </c>
      <c r="IBS19" s="385" t="str">
        <f t="shared" ca="1" si="369"/>
        <v/>
      </c>
      <c r="IBT19" s="385" t="str">
        <f t="shared" ca="1" si="369"/>
        <v/>
      </c>
      <c r="IBU19" s="385" t="str">
        <f t="shared" ca="1" si="369"/>
        <v/>
      </c>
      <c r="IBV19" s="385" t="str">
        <f t="shared" ca="1" si="369"/>
        <v/>
      </c>
      <c r="IBW19" s="385" t="str">
        <f t="shared" ca="1" si="369"/>
        <v/>
      </c>
      <c r="IBX19" s="385" t="str">
        <f t="shared" ca="1" si="369"/>
        <v/>
      </c>
      <c r="IBY19" s="385" t="str">
        <f t="shared" ca="1" si="369"/>
        <v/>
      </c>
      <c r="IBZ19" s="385" t="str">
        <f t="shared" ca="1" si="369"/>
        <v/>
      </c>
      <c r="ICA19" s="385" t="str">
        <f t="shared" ca="1" si="369"/>
        <v/>
      </c>
      <c r="ICB19" s="385" t="str">
        <f t="shared" ca="1" si="369"/>
        <v/>
      </c>
      <c r="ICC19" s="385" t="str">
        <f t="shared" ca="1" si="369"/>
        <v/>
      </c>
      <c r="ICD19" s="385" t="str">
        <f t="shared" ca="1" si="369"/>
        <v/>
      </c>
      <c r="ICE19" s="385" t="str">
        <f t="shared" ca="1" si="369"/>
        <v/>
      </c>
      <c r="ICF19" s="385" t="str">
        <f t="shared" ca="1" si="369"/>
        <v/>
      </c>
      <c r="ICG19" s="385" t="str">
        <f t="shared" ca="1" si="369"/>
        <v/>
      </c>
      <c r="ICH19" s="385" t="str">
        <f t="shared" ca="1" si="369"/>
        <v/>
      </c>
      <c r="ICI19" s="385" t="str">
        <f t="shared" ca="1" si="369"/>
        <v/>
      </c>
      <c r="ICJ19" s="385" t="str">
        <f t="shared" ca="1" si="369"/>
        <v/>
      </c>
      <c r="ICK19" s="385" t="str">
        <f t="shared" ca="1" si="369"/>
        <v/>
      </c>
      <c r="ICL19" s="385" t="str">
        <f t="shared" ca="1" si="369"/>
        <v/>
      </c>
      <c r="ICM19" s="385" t="str">
        <f t="shared" ca="1" si="369"/>
        <v/>
      </c>
      <c r="ICN19" s="385" t="str">
        <f t="shared" ca="1" si="369"/>
        <v/>
      </c>
      <c r="ICO19" s="385" t="str">
        <f t="shared" ca="1" si="369"/>
        <v/>
      </c>
      <c r="ICP19" s="385" t="str">
        <f t="shared" ca="1" si="369"/>
        <v/>
      </c>
      <c r="ICQ19" s="385" t="str">
        <f t="shared" ca="1" si="369"/>
        <v/>
      </c>
      <c r="ICR19" s="385" t="str">
        <f t="shared" ca="1" si="369"/>
        <v/>
      </c>
      <c r="ICS19" s="385" t="str">
        <f t="shared" ca="1" si="369"/>
        <v/>
      </c>
      <c r="ICT19" s="385" t="str">
        <f t="shared" ca="1" si="369"/>
        <v/>
      </c>
      <c r="ICU19" s="385" t="str">
        <f t="shared" ca="1" si="369"/>
        <v/>
      </c>
      <c r="ICV19" s="385" t="str">
        <f t="shared" ca="1" si="369"/>
        <v/>
      </c>
      <c r="ICW19" s="385" t="str">
        <f t="shared" ca="1" si="369"/>
        <v/>
      </c>
      <c r="ICX19" s="385" t="str">
        <f t="shared" ca="1" si="369"/>
        <v/>
      </c>
      <c r="ICY19" s="385" t="str">
        <f t="shared" ca="1" si="369"/>
        <v/>
      </c>
      <c r="ICZ19" s="385" t="str">
        <f t="shared" ca="1" si="369"/>
        <v/>
      </c>
      <c r="IDA19" s="385" t="str">
        <f t="shared" ca="1" si="369"/>
        <v/>
      </c>
      <c r="IDB19" s="385" t="str">
        <f t="shared" ca="1" si="369"/>
        <v/>
      </c>
      <c r="IDC19" s="385" t="str">
        <f t="shared" ca="1" si="369"/>
        <v/>
      </c>
      <c r="IDD19" s="385" t="str">
        <f t="shared" ca="1" si="369"/>
        <v/>
      </c>
      <c r="IDE19" s="385" t="str">
        <f t="shared" ca="1" si="369"/>
        <v/>
      </c>
      <c r="IDF19" s="385" t="str">
        <f t="shared" ca="1" si="369"/>
        <v/>
      </c>
      <c r="IDG19" s="385" t="str">
        <f t="shared" ca="1" si="369"/>
        <v/>
      </c>
      <c r="IDH19" s="385" t="str">
        <f t="shared" ca="1" si="369"/>
        <v/>
      </c>
      <c r="IDI19" s="385" t="str">
        <f t="shared" ca="1" si="369"/>
        <v/>
      </c>
      <c r="IDJ19" s="385" t="str">
        <f t="shared" ca="1" si="369"/>
        <v/>
      </c>
      <c r="IDK19" s="385" t="str">
        <f t="shared" ca="1" si="369"/>
        <v/>
      </c>
      <c r="IDL19" s="385" t="str">
        <f t="shared" ca="1" si="369"/>
        <v/>
      </c>
      <c r="IDM19" s="385" t="str">
        <f t="shared" ca="1" si="369"/>
        <v/>
      </c>
      <c r="IDN19" s="385" t="str">
        <f t="shared" ca="1" si="369"/>
        <v/>
      </c>
      <c r="IDO19" s="385" t="str">
        <f t="shared" ca="1" si="369"/>
        <v/>
      </c>
      <c r="IDP19" s="385" t="str">
        <f t="shared" ca="1" si="369"/>
        <v/>
      </c>
      <c r="IDQ19" s="385" t="str">
        <f t="shared" ca="1" si="369"/>
        <v/>
      </c>
      <c r="IDR19" s="385" t="str">
        <f t="shared" ca="1" si="369"/>
        <v/>
      </c>
      <c r="IDS19" s="385" t="str">
        <f t="shared" ca="1" si="369"/>
        <v/>
      </c>
      <c r="IDT19" s="385" t="str">
        <f t="shared" ca="1" si="369"/>
        <v/>
      </c>
      <c r="IDU19" s="385" t="str">
        <f t="shared" ca="1" si="369"/>
        <v/>
      </c>
      <c r="IDV19" s="385" t="str">
        <f t="shared" ca="1" si="369"/>
        <v/>
      </c>
      <c r="IDW19" s="385" t="str">
        <f t="shared" ca="1" si="369"/>
        <v/>
      </c>
      <c r="IDX19" s="385" t="str">
        <f t="shared" ca="1" si="369"/>
        <v/>
      </c>
      <c r="IDY19" s="385" t="str">
        <f t="shared" ref="IDY19:IGJ19" ca="1" si="370">IF(IDY18="","",IF(IDY18-IDX18=0,IDX19+1,1))</f>
        <v/>
      </c>
      <c r="IDZ19" s="385" t="str">
        <f t="shared" ca="1" si="370"/>
        <v/>
      </c>
      <c r="IEA19" s="385" t="str">
        <f t="shared" ca="1" si="370"/>
        <v/>
      </c>
      <c r="IEB19" s="385" t="str">
        <f t="shared" ca="1" si="370"/>
        <v/>
      </c>
      <c r="IEC19" s="385" t="str">
        <f t="shared" ca="1" si="370"/>
        <v/>
      </c>
      <c r="IED19" s="385" t="str">
        <f t="shared" ca="1" si="370"/>
        <v/>
      </c>
      <c r="IEE19" s="385" t="str">
        <f t="shared" ca="1" si="370"/>
        <v/>
      </c>
      <c r="IEF19" s="385" t="str">
        <f t="shared" ca="1" si="370"/>
        <v/>
      </c>
      <c r="IEG19" s="385" t="str">
        <f t="shared" ca="1" si="370"/>
        <v/>
      </c>
      <c r="IEH19" s="385" t="str">
        <f t="shared" ca="1" si="370"/>
        <v/>
      </c>
      <c r="IEI19" s="385" t="str">
        <f t="shared" ca="1" si="370"/>
        <v/>
      </c>
      <c r="IEJ19" s="385" t="str">
        <f t="shared" ca="1" si="370"/>
        <v/>
      </c>
      <c r="IEK19" s="385" t="str">
        <f t="shared" ca="1" si="370"/>
        <v/>
      </c>
      <c r="IEL19" s="385" t="str">
        <f t="shared" ca="1" si="370"/>
        <v/>
      </c>
      <c r="IEM19" s="385" t="str">
        <f t="shared" ca="1" si="370"/>
        <v/>
      </c>
      <c r="IEN19" s="385" t="str">
        <f t="shared" ca="1" si="370"/>
        <v/>
      </c>
      <c r="IEO19" s="385" t="str">
        <f t="shared" ca="1" si="370"/>
        <v/>
      </c>
      <c r="IEP19" s="385" t="str">
        <f t="shared" ca="1" si="370"/>
        <v/>
      </c>
      <c r="IEQ19" s="385" t="str">
        <f t="shared" ca="1" si="370"/>
        <v/>
      </c>
      <c r="IER19" s="385" t="str">
        <f t="shared" ca="1" si="370"/>
        <v/>
      </c>
      <c r="IES19" s="385" t="str">
        <f t="shared" ca="1" si="370"/>
        <v/>
      </c>
      <c r="IET19" s="385" t="str">
        <f t="shared" ca="1" si="370"/>
        <v/>
      </c>
      <c r="IEU19" s="385" t="str">
        <f t="shared" ca="1" si="370"/>
        <v/>
      </c>
      <c r="IEV19" s="385" t="str">
        <f t="shared" ca="1" si="370"/>
        <v/>
      </c>
      <c r="IEW19" s="385" t="str">
        <f t="shared" ca="1" si="370"/>
        <v/>
      </c>
      <c r="IEX19" s="385" t="str">
        <f t="shared" ca="1" si="370"/>
        <v/>
      </c>
      <c r="IEY19" s="385" t="str">
        <f t="shared" ca="1" si="370"/>
        <v/>
      </c>
      <c r="IEZ19" s="385" t="str">
        <f t="shared" ca="1" si="370"/>
        <v/>
      </c>
      <c r="IFA19" s="385" t="str">
        <f t="shared" ca="1" si="370"/>
        <v/>
      </c>
      <c r="IFB19" s="385" t="str">
        <f t="shared" ca="1" si="370"/>
        <v/>
      </c>
      <c r="IFC19" s="385" t="str">
        <f t="shared" ca="1" si="370"/>
        <v/>
      </c>
      <c r="IFD19" s="385" t="str">
        <f t="shared" ca="1" si="370"/>
        <v/>
      </c>
      <c r="IFE19" s="385" t="str">
        <f t="shared" ca="1" si="370"/>
        <v/>
      </c>
      <c r="IFF19" s="385" t="str">
        <f t="shared" ca="1" si="370"/>
        <v/>
      </c>
      <c r="IFG19" s="385" t="str">
        <f t="shared" ca="1" si="370"/>
        <v/>
      </c>
      <c r="IFH19" s="385" t="str">
        <f t="shared" ca="1" si="370"/>
        <v/>
      </c>
      <c r="IFI19" s="385" t="str">
        <f t="shared" ca="1" si="370"/>
        <v/>
      </c>
      <c r="IFJ19" s="385" t="str">
        <f t="shared" ca="1" si="370"/>
        <v/>
      </c>
      <c r="IFK19" s="385" t="str">
        <f t="shared" ca="1" si="370"/>
        <v/>
      </c>
      <c r="IFL19" s="385" t="str">
        <f t="shared" ca="1" si="370"/>
        <v/>
      </c>
      <c r="IFM19" s="385" t="str">
        <f t="shared" ca="1" si="370"/>
        <v/>
      </c>
      <c r="IFN19" s="385" t="str">
        <f t="shared" ca="1" si="370"/>
        <v/>
      </c>
      <c r="IFO19" s="385" t="str">
        <f t="shared" ca="1" si="370"/>
        <v/>
      </c>
      <c r="IFP19" s="385" t="str">
        <f t="shared" ca="1" si="370"/>
        <v/>
      </c>
      <c r="IFQ19" s="385" t="str">
        <f t="shared" ca="1" si="370"/>
        <v/>
      </c>
      <c r="IFR19" s="385" t="str">
        <f t="shared" ca="1" si="370"/>
        <v/>
      </c>
      <c r="IFS19" s="385" t="str">
        <f t="shared" ca="1" si="370"/>
        <v/>
      </c>
      <c r="IFT19" s="385" t="str">
        <f t="shared" ca="1" si="370"/>
        <v/>
      </c>
      <c r="IFU19" s="385" t="str">
        <f t="shared" ca="1" si="370"/>
        <v/>
      </c>
      <c r="IFV19" s="385" t="str">
        <f t="shared" ca="1" si="370"/>
        <v/>
      </c>
      <c r="IFW19" s="385" t="str">
        <f t="shared" ca="1" si="370"/>
        <v/>
      </c>
      <c r="IFX19" s="385" t="str">
        <f t="shared" ca="1" si="370"/>
        <v/>
      </c>
      <c r="IFY19" s="385" t="str">
        <f t="shared" ca="1" si="370"/>
        <v/>
      </c>
      <c r="IFZ19" s="385" t="str">
        <f t="shared" ca="1" si="370"/>
        <v/>
      </c>
      <c r="IGA19" s="385" t="str">
        <f t="shared" ca="1" si="370"/>
        <v/>
      </c>
      <c r="IGB19" s="385" t="str">
        <f t="shared" ca="1" si="370"/>
        <v/>
      </c>
      <c r="IGC19" s="385" t="str">
        <f t="shared" ca="1" si="370"/>
        <v/>
      </c>
      <c r="IGD19" s="385" t="str">
        <f t="shared" ca="1" si="370"/>
        <v/>
      </c>
      <c r="IGE19" s="385" t="str">
        <f t="shared" ca="1" si="370"/>
        <v/>
      </c>
      <c r="IGF19" s="385" t="str">
        <f t="shared" ca="1" si="370"/>
        <v/>
      </c>
      <c r="IGG19" s="385" t="str">
        <f t="shared" ca="1" si="370"/>
        <v/>
      </c>
      <c r="IGH19" s="385" t="str">
        <f t="shared" ca="1" si="370"/>
        <v/>
      </c>
      <c r="IGI19" s="385" t="str">
        <f t="shared" ca="1" si="370"/>
        <v/>
      </c>
      <c r="IGJ19" s="385" t="str">
        <f t="shared" ca="1" si="370"/>
        <v/>
      </c>
      <c r="IGK19" s="385" t="str">
        <f t="shared" ref="IGK19:IIV19" ca="1" si="371">IF(IGK18="","",IF(IGK18-IGJ18=0,IGJ19+1,1))</f>
        <v/>
      </c>
      <c r="IGL19" s="385" t="str">
        <f t="shared" ca="1" si="371"/>
        <v/>
      </c>
      <c r="IGM19" s="385" t="str">
        <f t="shared" ca="1" si="371"/>
        <v/>
      </c>
      <c r="IGN19" s="385" t="str">
        <f t="shared" ca="1" si="371"/>
        <v/>
      </c>
      <c r="IGO19" s="385" t="str">
        <f t="shared" ca="1" si="371"/>
        <v/>
      </c>
      <c r="IGP19" s="385" t="str">
        <f t="shared" ca="1" si="371"/>
        <v/>
      </c>
      <c r="IGQ19" s="385" t="str">
        <f t="shared" ca="1" si="371"/>
        <v/>
      </c>
      <c r="IGR19" s="385" t="str">
        <f t="shared" ca="1" si="371"/>
        <v/>
      </c>
      <c r="IGS19" s="385" t="str">
        <f t="shared" ca="1" si="371"/>
        <v/>
      </c>
      <c r="IGT19" s="385" t="str">
        <f t="shared" ca="1" si="371"/>
        <v/>
      </c>
      <c r="IGU19" s="385" t="str">
        <f t="shared" ca="1" si="371"/>
        <v/>
      </c>
      <c r="IGV19" s="385" t="str">
        <f t="shared" ca="1" si="371"/>
        <v/>
      </c>
      <c r="IGW19" s="385" t="str">
        <f t="shared" ca="1" si="371"/>
        <v/>
      </c>
      <c r="IGX19" s="385" t="str">
        <f t="shared" ca="1" si="371"/>
        <v/>
      </c>
      <c r="IGY19" s="385" t="str">
        <f t="shared" ca="1" si="371"/>
        <v/>
      </c>
      <c r="IGZ19" s="385" t="str">
        <f t="shared" ca="1" si="371"/>
        <v/>
      </c>
      <c r="IHA19" s="385" t="str">
        <f t="shared" ca="1" si="371"/>
        <v/>
      </c>
      <c r="IHB19" s="385" t="str">
        <f t="shared" ca="1" si="371"/>
        <v/>
      </c>
      <c r="IHC19" s="385" t="str">
        <f t="shared" ca="1" si="371"/>
        <v/>
      </c>
      <c r="IHD19" s="385" t="str">
        <f t="shared" ca="1" si="371"/>
        <v/>
      </c>
      <c r="IHE19" s="385" t="str">
        <f t="shared" ca="1" si="371"/>
        <v/>
      </c>
      <c r="IHF19" s="385" t="str">
        <f t="shared" ca="1" si="371"/>
        <v/>
      </c>
      <c r="IHG19" s="385" t="str">
        <f t="shared" ca="1" si="371"/>
        <v/>
      </c>
      <c r="IHH19" s="385" t="str">
        <f t="shared" ca="1" si="371"/>
        <v/>
      </c>
      <c r="IHI19" s="385" t="str">
        <f t="shared" ca="1" si="371"/>
        <v/>
      </c>
      <c r="IHJ19" s="385" t="str">
        <f t="shared" ca="1" si="371"/>
        <v/>
      </c>
      <c r="IHK19" s="385" t="str">
        <f t="shared" ca="1" si="371"/>
        <v/>
      </c>
      <c r="IHL19" s="385" t="str">
        <f t="shared" ca="1" si="371"/>
        <v/>
      </c>
      <c r="IHM19" s="385" t="str">
        <f t="shared" ca="1" si="371"/>
        <v/>
      </c>
      <c r="IHN19" s="385" t="str">
        <f t="shared" ca="1" si="371"/>
        <v/>
      </c>
      <c r="IHO19" s="385" t="str">
        <f t="shared" ca="1" si="371"/>
        <v/>
      </c>
      <c r="IHP19" s="385" t="str">
        <f t="shared" ca="1" si="371"/>
        <v/>
      </c>
      <c r="IHQ19" s="385" t="str">
        <f t="shared" ca="1" si="371"/>
        <v/>
      </c>
      <c r="IHR19" s="385" t="str">
        <f t="shared" ca="1" si="371"/>
        <v/>
      </c>
      <c r="IHS19" s="385" t="str">
        <f t="shared" ca="1" si="371"/>
        <v/>
      </c>
      <c r="IHT19" s="385" t="str">
        <f t="shared" ca="1" si="371"/>
        <v/>
      </c>
      <c r="IHU19" s="385" t="str">
        <f t="shared" ca="1" si="371"/>
        <v/>
      </c>
      <c r="IHV19" s="385" t="str">
        <f t="shared" ca="1" si="371"/>
        <v/>
      </c>
      <c r="IHW19" s="385" t="str">
        <f t="shared" ca="1" si="371"/>
        <v/>
      </c>
      <c r="IHX19" s="385" t="str">
        <f t="shared" ca="1" si="371"/>
        <v/>
      </c>
      <c r="IHY19" s="385" t="str">
        <f t="shared" ca="1" si="371"/>
        <v/>
      </c>
      <c r="IHZ19" s="385" t="str">
        <f t="shared" ca="1" si="371"/>
        <v/>
      </c>
      <c r="IIA19" s="385" t="str">
        <f t="shared" ca="1" si="371"/>
        <v/>
      </c>
      <c r="IIB19" s="385" t="str">
        <f t="shared" ca="1" si="371"/>
        <v/>
      </c>
      <c r="IIC19" s="385" t="str">
        <f t="shared" ca="1" si="371"/>
        <v/>
      </c>
      <c r="IID19" s="385" t="str">
        <f t="shared" ca="1" si="371"/>
        <v/>
      </c>
      <c r="IIE19" s="385" t="str">
        <f t="shared" ca="1" si="371"/>
        <v/>
      </c>
      <c r="IIF19" s="385" t="str">
        <f t="shared" ca="1" si="371"/>
        <v/>
      </c>
      <c r="IIG19" s="385" t="str">
        <f t="shared" ca="1" si="371"/>
        <v/>
      </c>
      <c r="IIH19" s="385" t="str">
        <f t="shared" ca="1" si="371"/>
        <v/>
      </c>
      <c r="III19" s="385" t="str">
        <f t="shared" ca="1" si="371"/>
        <v/>
      </c>
      <c r="IIJ19" s="385" t="str">
        <f t="shared" ca="1" si="371"/>
        <v/>
      </c>
      <c r="IIK19" s="385" t="str">
        <f t="shared" ca="1" si="371"/>
        <v/>
      </c>
      <c r="IIL19" s="385" t="str">
        <f t="shared" ca="1" si="371"/>
        <v/>
      </c>
      <c r="IIM19" s="385" t="str">
        <f t="shared" ca="1" si="371"/>
        <v/>
      </c>
      <c r="IIN19" s="385" t="str">
        <f t="shared" ca="1" si="371"/>
        <v/>
      </c>
      <c r="IIO19" s="385" t="str">
        <f t="shared" ca="1" si="371"/>
        <v/>
      </c>
      <c r="IIP19" s="385" t="str">
        <f t="shared" ca="1" si="371"/>
        <v/>
      </c>
      <c r="IIQ19" s="385" t="str">
        <f t="shared" ca="1" si="371"/>
        <v/>
      </c>
      <c r="IIR19" s="385" t="str">
        <f t="shared" ca="1" si="371"/>
        <v/>
      </c>
      <c r="IIS19" s="385" t="str">
        <f t="shared" ca="1" si="371"/>
        <v/>
      </c>
      <c r="IIT19" s="385" t="str">
        <f t="shared" ca="1" si="371"/>
        <v/>
      </c>
      <c r="IIU19" s="385" t="str">
        <f t="shared" ca="1" si="371"/>
        <v/>
      </c>
      <c r="IIV19" s="385" t="str">
        <f t="shared" ca="1" si="371"/>
        <v/>
      </c>
      <c r="IIW19" s="385" t="str">
        <f t="shared" ref="IIW19:ILH19" ca="1" si="372">IF(IIW18="","",IF(IIW18-IIV18=0,IIV19+1,1))</f>
        <v/>
      </c>
      <c r="IIX19" s="385" t="str">
        <f t="shared" ca="1" si="372"/>
        <v/>
      </c>
      <c r="IIY19" s="385" t="str">
        <f t="shared" ca="1" si="372"/>
        <v/>
      </c>
      <c r="IIZ19" s="385" t="str">
        <f t="shared" ca="1" si="372"/>
        <v/>
      </c>
      <c r="IJA19" s="385" t="str">
        <f t="shared" ca="1" si="372"/>
        <v/>
      </c>
      <c r="IJB19" s="385" t="str">
        <f t="shared" ca="1" si="372"/>
        <v/>
      </c>
      <c r="IJC19" s="385" t="str">
        <f t="shared" ca="1" si="372"/>
        <v/>
      </c>
      <c r="IJD19" s="385" t="str">
        <f t="shared" ca="1" si="372"/>
        <v/>
      </c>
      <c r="IJE19" s="385" t="str">
        <f t="shared" ca="1" si="372"/>
        <v/>
      </c>
      <c r="IJF19" s="385" t="str">
        <f t="shared" ca="1" si="372"/>
        <v/>
      </c>
      <c r="IJG19" s="385" t="str">
        <f t="shared" ca="1" si="372"/>
        <v/>
      </c>
      <c r="IJH19" s="385" t="str">
        <f t="shared" ca="1" si="372"/>
        <v/>
      </c>
      <c r="IJI19" s="385" t="str">
        <f t="shared" ca="1" si="372"/>
        <v/>
      </c>
      <c r="IJJ19" s="385" t="str">
        <f t="shared" ca="1" si="372"/>
        <v/>
      </c>
      <c r="IJK19" s="385" t="str">
        <f t="shared" ca="1" si="372"/>
        <v/>
      </c>
      <c r="IJL19" s="385" t="str">
        <f t="shared" ca="1" si="372"/>
        <v/>
      </c>
      <c r="IJM19" s="385" t="str">
        <f t="shared" ca="1" si="372"/>
        <v/>
      </c>
      <c r="IJN19" s="385" t="str">
        <f t="shared" ca="1" si="372"/>
        <v/>
      </c>
      <c r="IJO19" s="385" t="str">
        <f t="shared" ca="1" si="372"/>
        <v/>
      </c>
      <c r="IJP19" s="385" t="str">
        <f t="shared" ca="1" si="372"/>
        <v/>
      </c>
      <c r="IJQ19" s="385" t="str">
        <f t="shared" ca="1" si="372"/>
        <v/>
      </c>
      <c r="IJR19" s="385" t="str">
        <f t="shared" ca="1" si="372"/>
        <v/>
      </c>
      <c r="IJS19" s="385" t="str">
        <f t="shared" ca="1" si="372"/>
        <v/>
      </c>
      <c r="IJT19" s="385" t="str">
        <f t="shared" ca="1" si="372"/>
        <v/>
      </c>
      <c r="IJU19" s="385" t="str">
        <f t="shared" ca="1" si="372"/>
        <v/>
      </c>
      <c r="IJV19" s="385" t="str">
        <f t="shared" ca="1" si="372"/>
        <v/>
      </c>
      <c r="IJW19" s="385" t="str">
        <f t="shared" ca="1" si="372"/>
        <v/>
      </c>
      <c r="IJX19" s="385" t="str">
        <f t="shared" ca="1" si="372"/>
        <v/>
      </c>
      <c r="IJY19" s="385" t="str">
        <f t="shared" ca="1" si="372"/>
        <v/>
      </c>
      <c r="IJZ19" s="385" t="str">
        <f t="shared" ca="1" si="372"/>
        <v/>
      </c>
      <c r="IKA19" s="385" t="str">
        <f t="shared" ca="1" si="372"/>
        <v/>
      </c>
      <c r="IKB19" s="385" t="str">
        <f t="shared" ca="1" si="372"/>
        <v/>
      </c>
      <c r="IKC19" s="385" t="str">
        <f t="shared" ca="1" si="372"/>
        <v/>
      </c>
      <c r="IKD19" s="385" t="str">
        <f t="shared" ca="1" si="372"/>
        <v/>
      </c>
      <c r="IKE19" s="385" t="str">
        <f t="shared" ca="1" si="372"/>
        <v/>
      </c>
      <c r="IKF19" s="385" t="str">
        <f t="shared" ca="1" si="372"/>
        <v/>
      </c>
      <c r="IKG19" s="385" t="str">
        <f t="shared" ca="1" si="372"/>
        <v/>
      </c>
      <c r="IKH19" s="385" t="str">
        <f t="shared" ca="1" si="372"/>
        <v/>
      </c>
      <c r="IKI19" s="385" t="str">
        <f t="shared" ca="1" si="372"/>
        <v/>
      </c>
      <c r="IKJ19" s="385" t="str">
        <f t="shared" ca="1" si="372"/>
        <v/>
      </c>
      <c r="IKK19" s="385" t="str">
        <f t="shared" ca="1" si="372"/>
        <v/>
      </c>
      <c r="IKL19" s="385" t="str">
        <f t="shared" ca="1" si="372"/>
        <v/>
      </c>
      <c r="IKM19" s="385" t="str">
        <f t="shared" ca="1" si="372"/>
        <v/>
      </c>
      <c r="IKN19" s="385" t="str">
        <f t="shared" ca="1" si="372"/>
        <v/>
      </c>
      <c r="IKO19" s="385" t="str">
        <f t="shared" ca="1" si="372"/>
        <v/>
      </c>
      <c r="IKP19" s="385" t="str">
        <f t="shared" ca="1" si="372"/>
        <v/>
      </c>
      <c r="IKQ19" s="385" t="str">
        <f t="shared" ca="1" si="372"/>
        <v/>
      </c>
      <c r="IKR19" s="385" t="str">
        <f t="shared" ca="1" si="372"/>
        <v/>
      </c>
      <c r="IKS19" s="385" t="str">
        <f t="shared" ca="1" si="372"/>
        <v/>
      </c>
      <c r="IKT19" s="385" t="str">
        <f t="shared" ca="1" si="372"/>
        <v/>
      </c>
      <c r="IKU19" s="385" t="str">
        <f t="shared" ca="1" si="372"/>
        <v/>
      </c>
      <c r="IKV19" s="385" t="str">
        <f t="shared" ca="1" si="372"/>
        <v/>
      </c>
      <c r="IKW19" s="385" t="str">
        <f t="shared" ca="1" si="372"/>
        <v/>
      </c>
      <c r="IKX19" s="385" t="str">
        <f t="shared" ca="1" si="372"/>
        <v/>
      </c>
      <c r="IKY19" s="385" t="str">
        <f t="shared" ca="1" si="372"/>
        <v/>
      </c>
      <c r="IKZ19" s="385" t="str">
        <f t="shared" ca="1" si="372"/>
        <v/>
      </c>
      <c r="ILA19" s="385" t="str">
        <f t="shared" ca="1" si="372"/>
        <v/>
      </c>
      <c r="ILB19" s="385" t="str">
        <f t="shared" ca="1" si="372"/>
        <v/>
      </c>
      <c r="ILC19" s="385" t="str">
        <f t="shared" ca="1" si="372"/>
        <v/>
      </c>
      <c r="ILD19" s="385" t="str">
        <f t="shared" ca="1" si="372"/>
        <v/>
      </c>
      <c r="ILE19" s="385" t="str">
        <f t="shared" ca="1" si="372"/>
        <v/>
      </c>
      <c r="ILF19" s="385" t="str">
        <f t="shared" ca="1" si="372"/>
        <v/>
      </c>
      <c r="ILG19" s="385" t="str">
        <f t="shared" ca="1" si="372"/>
        <v/>
      </c>
      <c r="ILH19" s="385" t="str">
        <f t="shared" ca="1" si="372"/>
        <v/>
      </c>
      <c r="ILI19" s="385" t="str">
        <f t="shared" ref="ILI19:INT19" ca="1" si="373">IF(ILI18="","",IF(ILI18-ILH18=0,ILH19+1,1))</f>
        <v/>
      </c>
      <c r="ILJ19" s="385" t="str">
        <f t="shared" ca="1" si="373"/>
        <v/>
      </c>
      <c r="ILK19" s="385" t="str">
        <f t="shared" ca="1" si="373"/>
        <v/>
      </c>
      <c r="ILL19" s="385" t="str">
        <f t="shared" ca="1" si="373"/>
        <v/>
      </c>
      <c r="ILM19" s="385" t="str">
        <f t="shared" ca="1" si="373"/>
        <v/>
      </c>
      <c r="ILN19" s="385" t="str">
        <f t="shared" ca="1" si="373"/>
        <v/>
      </c>
      <c r="ILO19" s="385" t="str">
        <f t="shared" ca="1" si="373"/>
        <v/>
      </c>
      <c r="ILP19" s="385" t="str">
        <f t="shared" ca="1" si="373"/>
        <v/>
      </c>
      <c r="ILQ19" s="385" t="str">
        <f t="shared" ca="1" si="373"/>
        <v/>
      </c>
      <c r="ILR19" s="385" t="str">
        <f t="shared" ca="1" si="373"/>
        <v/>
      </c>
      <c r="ILS19" s="385" t="str">
        <f t="shared" ca="1" si="373"/>
        <v/>
      </c>
      <c r="ILT19" s="385" t="str">
        <f t="shared" ca="1" si="373"/>
        <v/>
      </c>
      <c r="ILU19" s="385" t="str">
        <f t="shared" ca="1" si="373"/>
        <v/>
      </c>
      <c r="ILV19" s="385" t="str">
        <f t="shared" ca="1" si="373"/>
        <v/>
      </c>
      <c r="ILW19" s="385" t="str">
        <f t="shared" ca="1" si="373"/>
        <v/>
      </c>
      <c r="ILX19" s="385" t="str">
        <f t="shared" ca="1" si="373"/>
        <v/>
      </c>
      <c r="ILY19" s="385" t="str">
        <f t="shared" ca="1" si="373"/>
        <v/>
      </c>
      <c r="ILZ19" s="385" t="str">
        <f t="shared" ca="1" si="373"/>
        <v/>
      </c>
      <c r="IMA19" s="385" t="str">
        <f t="shared" ca="1" si="373"/>
        <v/>
      </c>
      <c r="IMB19" s="385" t="str">
        <f t="shared" ca="1" si="373"/>
        <v/>
      </c>
      <c r="IMC19" s="385" t="str">
        <f t="shared" ca="1" si="373"/>
        <v/>
      </c>
      <c r="IMD19" s="385" t="str">
        <f t="shared" ca="1" si="373"/>
        <v/>
      </c>
      <c r="IME19" s="385" t="str">
        <f t="shared" ca="1" si="373"/>
        <v/>
      </c>
      <c r="IMF19" s="385" t="str">
        <f t="shared" ca="1" si="373"/>
        <v/>
      </c>
      <c r="IMG19" s="385" t="str">
        <f t="shared" ca="1" si="373"/>
        <v/>
      </c>
      <c r="IMH19" s="385" t="str">
        <f t="shared" ca="1" si="373"/>
        <v/>
      </c>
      <c r="IMI19" s="385" t="str">
        <f t="shared" ca="1" si="373"/>
        <v/>
      </c>
      <c r="IMJ19" s="385" t="str">
        <f t="shared" ca="1" si="373"/>
        <v/>
      </c>
      <c r="IMK19" s="385" t="str">
        <f t="shared" ca="1" si="373"/>
        <v/>
      </c>
      <c r="IML19" s="385" t="str">
        <f t="shared" ca="1" si="373"/>
        <v/>
      </c>
      <c r="IMM19" s="385" t="str">
        <f t="shared" ca="1" si="373"/>
        <v/>
      </c>
      <c r="IMN19" s="385" t="str">
        <f t="shared" ca="1" si="373"/>
        <v/>
      </c>
      <c r="IMO19" s="385" t="str">
        <f t="shared" ca="1" si="373"/>
        <v/>
      </c>
      <c r="IMP19" s="385" t="str">
        <f t="shared" ca="1" si="373"/>
        <v/>
      </c>
      <c r="IMQ19" s="385" t="str">
        <f t="shared" ca="1" si="373"/>
        <v/>
      </c>
      <c r="IMR19" s="385" t="str">
        <f t="shared" ca="1" si="373"/>
        <v/>
      </c>
      <c r="IMS19" s="385" t="str">
        <f t="shared" ca="1" si="373"/>
        <v/>
      </c>
      <c r="IMT19" s="385" t="str">
        <f t="shared" ca="1" si="373"/>
        <v/>
      </c>
      <c r="IMU19" s="385" t="str">
        <f t="shared" ca="1" si="373"/>
        <v/>
      </c>
      <c r="IMV19" s="385" t="str">
        <f t="shared" ca="1" si="373"/>
        <v/>
      </c>
      <c r="IMW19" s="385" t="str">
        <f t="shared" ca="1" si="373"/>
        <v/>
      </c>
      <c r="IMX19" s="385" t="str">
        <f t="shared" ca="1" si="373"/>
        <v/>
      </c>
      <c r="IMY19" s="385" t="str">
        <f t="shared" ca="1" si="373"/>
        <v/>
      </c>
      <c r="IMZ19" s="385" t="str">
        <f t="shared" ca="1" si="373"/>
        <v/>
      </c>
      <c r="INA19" s="385" t="str">
        <f t="shared" ca="1" si="373"/>
        <v/>
      </c>
      <c r="INB19" s="385" t="str">
        <f t="shared" ca="1" si="373"/>
        <v/>
      </c>
      <c r="INC19" s="385" t="str">
        <f t="shared" ca="1" si="373"/>
        <v/>
      </c>
      <c r="IND19" s="385" t="str">
        <f t="shared" ca="1" si="373"/>
        <v/>
      </c>
      <c r="INE19" s="385" t="str">
        <f t="shared" ca="1" si="373"/>
        <v/>
      </c>
      <c r="INF19" s="385" t="str">
        <f t="shared" ca="1" si="373"/>
        <v/>
      </c>
      <c r="ING19" s="385" t="str">
        <f t="shared" ca="1" si="373"/>
        <v/>
      </c>
      <c r="INH19" s="385" t="str">
        <f t="shared" ca="1" si="373"/>
        <v/>
      </c>
      <c r="INI19" s="385" t="str">
        <f t="shared" ca="1" si="373"/>
        <v/>
      </c>
      <c r="INJ19" s="385" t="str">
        <f t="shared" ca="1" si="373"/>
        <v/>
      </c>
      <c r="INK19" s="385" t="str">
        <f t="shared" ca="1" si="373"/>
        <v/>
      </c>
      <c r="INL19" s="385" t="str">
        <f t="shared" ca="1" si="373"/>
        <v/>
      </c>
      <c r="INM19" s="385" t="str">
        <f t="shared" ca="1" si="373"/>
        <v/>
      </c>
      <c r="INN19" s="385" t="str">
        <f t="shared" ca="1" si="373"/>
        <v/>
      </c>
      <c r="INO19" s="385" t="str">
        <f t="shared" ca="1" si="373"/>
        <v/>
      </c>
      <c r="INP19" s="385" t="str">
        <f t="shared" ca="1" si="373"/>
        <v/>
      </c>
      <c r="INQ19" s="385" t="str">
        <f t="shared" ca="1" si="373"/>
        <v/>
      </c>
      <c r="INR19" s="385" t="str">
        <f t="shared" ca="1" si="373"/>
        <v/>
      </c>
      <c r="INS19" s="385" t="str">
        <f t="shared" ca="1" si="373"/>
        <v/>
      </c>
      <c r="INT19" s="385" t="str">
        <f t="shared" ca="1" si="373"/>
        <v/>
      </c>
      <c r="INU19" s="385" t="str">
        <f t="shared" ref="INU19:IQF19" ca="1" si="374">IF(INU18="","",IF(INU18-INT18=0,INT19+1,1))</f>
        <v/>
      </c>
      <c r="INV19" s="385" t="str">
        <f t="shared" ca="1" si="374"/>
        <v/>
      </c>
      <c r="INW19" s="385" t="str">
        <f t="shared" ca="1" si="374"/>
        <v/>
      </c>
      <c r="INX19" s="385" t="str">
        <f t="shared" ca="1" si="374"/>
        <v/>
      </c>
      <c r="INY19" s="385" t="str">
        <f t="shared" ca="1" si="374"/>
        <v/>
      </c>
      <c r="INZ19" s="385" t="str">
        <f t="shared" ca="1" si="374"/>
        <v/>
      </c>
      <c r="IOA19" s="385" t="str">
        <f t="shared" ca="1" si="374"/>
        <v/>
      </c>
      <c r="IOB19" s="385" t="str">
        <f t="shared" ca="1" si="374"/>
        <v/>
      </c>
      <c r="IOC19" s="385" t="str">
        <f t="shared" ca="1" si="374"/>
        <v/>
      </c>
      <c r="IOD19" s="385" t="str">
        <f t="shared" ca="1" si="374"/>
        <v/>
      </c>
      <c r="IOE19" s="385" t="str">
        <f t="shared" ca="1" si="374"/>
        <v/>
      </c>
      <c r="IOF19" s="385" t="str">
        <f t="shared" ca="1" si="374"/>
        <v/>
      </c>
      <c r="IOG19" s="385" t="str">
        <f t="shared" ca="1" si="374"/>
        <v/>
      </c>
      <c r="IOH19" s="385" t="str">
        <f t="shared" ca="1" si="374"/>
        <v/>
      </c>
      <c r="IOI19" s="385" t="str">
        <f t="shared" ca="1" si="374"/>
        <v/>
      </c>
      <c r="IOJ19" s="385" t="str">
        <f t="shared" ca="1" si="374"/>
        <v/>
      </c>
      <c r="IOK19" s="385" t="str">
        <f t="shared" ca="1" si="374"/>
        <v/>
      </c>
      <c r="IOL19" s="385" t="str">
        <f t="shared" ca="1" si="374"/>
        <v/>
      </c>
      <c r="IOM19" s="385" t="str">
        <f t="shared" ca="1" si="374"/>
        <v/>
      </c>
      <c r="ION19" s="385" t="str">
        <f t="shared" ca="1" si="374"/>
        <v/>
      </c>
      <c r="IOO19" s="385" t="str">
        <f t="shared" ca="1" si="374"/>
        <v/>
      </c>
      <c r="IOP19" s="385" t="str">
        <f t="shared" ca="1" si="374"/>
        <v/>
      </c>
      <c r="IOQ19" s="385" t="str">
        <f t="shared" ca="1" si="374"/>
        <v/>
      </c>
      <c r="IOR19" s="385" t="str">
        <f t="shared" ca="1" si="374"/>
        <v/>
      </c>
      <c r="IOS19" s="385" t="str">
        <f t="shared" ca="1" si="374"/>
        <v/>
      </c>
      <c r="IOT19" s="385" t="str">
        <f t="shared" ca="1" si="374"/>
        <v/>
      </c>
      <c r="IOU19" s="385" t="str">
        <f t="shared" ca="1" si="374"/>
        <v/>
      </c>
      <c r="IOV19" s="385" t="str">
        <f t="shared" ca="1" si="374"/>
        <v/>
      </c>
      <c r="IOW19" s="385" t="str">
        <f t="shared" ca="1" si="374"/>
        <v/>
      </c>
      <c r="IOX19" s="385" t="str">
        <f t="shared" ca="1" si="374"/>
        <v/>
      </c>
      <c r="IOY19" s="385" t="str">
        <f t="shared" ca="1" si="374"/>
        <v/>
      </c>
      <c r="IOZ19" s="385" t="str">
        <f t="shared" ca="1" si="374"/>
        <v/>
      </c>
      <c r="IPA19" s="385" t="str">
        <f t="shared" ca="1" si="374"/>
        <v/>
      </c>
      <c r="IPB19" s="385" t="str">
        <f t="shared" ca="1" si="374"/>
        <v/>
      </c>
      <c r="IPC19" s="385" t="str">
        <f t="shared" ca="1" si="374"/>
        <v/>
      </c>
      <c r="IPD19" s="385" t="str">
        <f t="shared" ca="1" si="374"/>
        <v/>
      </c>
      <c r="IPE19" s="385" t="str">
        <f t="shared" ca="1" si="374"/>
        <v/>
      </c>
      <c r="IPF19" s="385" t="str">
        <f t="shared" ca="1" si="374"/>
        <v/>
      </c>
      <c r="IPG19" s="385" t="str">
        <f t="shared" ca="1" si="374"/>
        <v/>
      </c>
      <c r="IPH19" s="385" t="str">
        <f t="shared" ca="1" si="374"/>
        <v/>
      </c>
      <c r="IPI19" s="385" t="str">
        <f t="shared" ca="1" si="374"/>
        <v/>
      </c>
      <c r="IPJ19" s="385" t="str">
        <f t="shared" ca="1" si="374"/>
        <v/>
      </c>
      <c r="IPK19" s="385" t="str">
        <f t="shared" ca="1" si="374"/>
        <v/>
      </c>
      <c r="IPL19" s="385" t="str">
        <f t="shared" ca="1" si="374"/>
        <v/>
      </c>
      <c r="IPM19" s="385" t="str">
        <f t="shared" ca="1" si="374"/>
        <v/>
      </c>
      <c r="IPN19" s="385" t="str">
        <f t="shared" ca="1" si="374"/>
        <v/>
      </c>
      <c r="IPO19" s="385" t="str">
        <f t="shared" ca="1" si="374"/>
        <v/>
      </c>
      <c r="IPP19" s="385" t="str">
        <f t="shared" ca="1" si="374"/>
        <v/>
      </c>
      <c r="IPQ19" s="385" t="str">
        <f t="shared" ca="1" si="374"/>
        <v/>
      </c>
      <c r="IPR19" s="385" t="str">
        <f t="shared" ca="1" si="374"/>
        <v/>
      </c>
      <c r="IPS19" s="385" t="str">
        <f t="shared" ca="1" si="374"/>
        <v/>
      </c>
      <c r="IPT19" s="385" t="str">
        <f t="shared" ca="1" si="374"/>
        <v/>
      </c>
      <c r="IPU19" s="385" t="str">
        <f t="shared" ca="1" si="374"/>
        <v/>
      </c>
      <c r="IPV19" s="385" t="str">
        <f t="shared" ca="1" si="374"/>
        <v/>
      </c>
      <c r="IPW19" s="385" t="str">
        <f t="shared" ca="1" si="374"/>
        <v/>
      </c>
      <c r="IPX19" s="385" t="str">
        <f t="shared" ca="1" si="374"/>
        <v/>
      </c>
      <c r="IPY19" s="385" t="str">
        <f t="shared" ca="1" si="374"/>
        <v/>
      </c>
      <c r="IPZ19" s="385" t="str">
        <f t="shared" ca="1" si="374"/>
        <v/>
      </c>
      <c r="IQA19" s="385" t="str">
        <f t="shared" ca="1" si="374"/>
        <v/>
      </c>
      <c r="IQB19" s="385" t="str">
        <f t="shared" ca="1" si="374"/>
        <v/>
      </c>
      <c r="IQC19" s="385" t="str">
        <f t="shared" ca="1" si="374"/>
        <v/>
      </c>
      <c r="IQD19" s="385" t="str">
        <f t="shared" ca="1" si="374"/>
        <v/>
      </c>
      <c r="IQE19" s="385" t="str">
        <f t="shared" ca="1" si="374"/>
        <v/>
      </c>
      <c r="IQF19" s="385" t="str">
        <f t="shared" ca="1" si="374"/>
        <v/>
      </c>
      <c r="IQG19" s="385" t="str">
        <f t="shared" ref="IQG19:ISR19" ca="1" si="375">IF(IQG18="","",IF(IQG18-IQF18=0,IQF19+1,1))</f>
        <v/>
      </c>
      <c r="IQH19" s="385" t="str">
        <f t="shared" ca="1" si="375"/>
        <v/>
      </c>
      <c r="IQI19" s="385" t="str">
        <f t="shared" ca="1" si="375"/>
        <v/>
      </c>
      <c r="IQJ19" s="385" t="str">
        <f t="shared" ca="1" si="375"/>
        <v/>
      </c>
      <c r="IQK19" s="385" t="str">
        <f t="shared" ca="1" si="375"/>
        <v/>
      </c>
      <c r="IQL19" s="385" t="str">
        <f t="shared" ca="1" si="375"/>
        <v/>
      </c>
      <c r="IQM19" s="385" t="str">
        <f t="shared" ca="1" si="375"/>
        <v/>
      </c>
      <c r="IQN19" s="385" t="str">
        <f t="shared" ca="1" si="375"/>
        <v/>
      </c>
      <c r="IQO19" s="385" t="str">
        <f t="shared" ca="1" si="375"/>
        <v/>
      </c>
      <c r="IQP19" s="385" t="str">
        <f t="shared" ca="1" si="375"/>
        <v/>
      </c>
      <c r="IQQ19" s="385" t="str">
        <f t="shared" ca="1" si="375"/>
        <v/>
      </c>
      <c r="IQR19" s="385" t="str">
        <f t="shared" ca="1" si="375"/>
        <v/>
      </c>
      <c r="IQS19" s="385" t="str">
        <f t="shared" ca="1" si="375"/>
        <v/>
      </c>
      <c r="IQT19" s="385" t="str">
        <f t="shared" ca="1" si="375"/>
        <v/>
      </c>
      <c r="IQU19" s="385" t="str">
        <f t="shared" ca="1" si="375"/>
        <v/>
      </c>
      <c r="IQV19" s="385" t="str">
        <f t="shared" ca="1" si="375"/>
        <v/>
      </c>
      <c r="IQW19" s="385" t="str">
        <f t="shared" ca="1" si="375"/>
        <v/>
      </c>
      <c r="IQX19" s="385" t="str">
        <f t="shared" ca="1" si="375"/>
        <v/>
      </c>
      <c r="IQY19" s="385" t="str">
        <f t="shared" ca="1" si="375"/>
        <v/>
      </c>
      <c r="IQZ19" s="385" t="str">
        <f t="shared" ca="1" si="375"/>
        <v/>
      </c>
      <c r="IRA19" s="385" t="str">
        <f t="shared" ca="1" si="375"/>
        <v/>
      </c>
      <c r="IRB19" s="385" t="str">
        <f t="shared" ca="1" si="375"/>
        <v/>
      </c>
      <c r="IRC19" s="385" t="str">
        <f t="shared" ca="1" si="375"/>
        <v/>
      </c>
      <c r="IRD19" s="385" t="str">
        <f t="shared" ca="1" si="375"/>
        <v/>
      </c>
      <c r="IRE19" s="385" t="str">
        <f t="shared" ca="1" si="375"/>
        <v/>
      </c>
      <c r="IRF19" s="385" t="str">
        <f t="shared" ca="1" si="375"/>
        <v/>
      </c>
      <c r="IRG19" s="385" t="str">
        <f t="shared" ca="1" si="375"/>
        <v/>
      </c>
      <c r="IRH19" s="385" t="str">
        <f t="shared" ca="1" si="375"/>
        <v/>
      </c>
      <c r="IRI19" s="385" t="str">
        <f t="shared" ca="1" si="375"/>
        <v/>
      </c>
      <c r="IRJ19" s="385" t="str">
        <f t="shared" ca="1" si="375"/>
        <v/>
      </c>
      <c r="IRK19" s="385" t="str">
        <f t="shared" ca="1" si="375"/>
        <v/>
      </c>
      <c r="IRL19" s="385" t="str">
        <f t="shared" ca="1" si="375"/>
        <v/>
      </c>
      <c r="IRM19" s="385" t="str">
        <f t="shared" ca="1" si="375"/>
        <v/>
      </c>
      <c r="IRN19" s="385" t="str">
        <f t="shared" ca="1" si="375"/>
        <v/>
      </c>
      <c r="IRO19" s="385" t="str">
        <f t="shared" ca="1" si="375"/>
        <v/>
      </c>
      <c r="IRP19" s="385" t="str">
        <f t="shared" ca="1" si="375"/>
        <v/>
      </c>
      <c r="IRQ19" s="385" t="str">
        <f t="shared" ca="1" si="375"/>
        <v/>
      </c>
      <c r="IRR19" s="385" t="str">
        <f t="shared" ca="1" si="375"/>
        <v/>
      </c>
      <c r="IRS19" s="385" t="str">
        <f t="shared" ca="1" si="375"/>
        <v/>
      </c>
      <c r="IRT19" s="385" t="str">
        <f t="shared" ca="1" si="375"/>
        <v/>
      </c>
      <c r="IRU19" s="385" t="str">
        <f t="shared" ca="1" si="375"/>
        <v/>
      </c>
      <c r="IRV19" s="385" t="str">
        <f t="shared" ca="1" si="375"/>
        <v/>
      </c>
      <c r="IRW19" s="385" t="str">
        <f t="shared" ca="1" si="375"/>
        <v/>
      </c>
      <c r="IRX19" s="385" t="str">
        <f t="shared" ca="1" si="375"/>
        <v/>
      </c>
      <c r="IRY19" s="385" t="str">
        <f t="shared" ca="1" si="375"/>
        <v/>
      </c>
      <c r="IRZ19" s="385" t="str">
        <f t="shared" ca="1" si="375"/>
        <v/>
      </c>
      <c r="ISA19" s="385" t="str">
        <f t="shared" ca="1" si="375"/>
        <v/>
      </c>
      <c r="ISB19" s="385" t="str">
        <f t="shared" ca="1" si="375"/>
        <v/>
      </c>
      <c r="ISC19" s="385" t="str">
        <f t="shared" ca="1" si="375"/>
        <v/>
      </c>
      <c r="ISD19" s="385" t="str">
        <f t="shared" ca="1" si="375"/>
        <v/>
      </c>
      <c r="ISE19" s="385" t="str">
        <f t="shared" ca="1" si="375"/>
        <v/>
      </c>
      <c r="ISF19" s="385" t="str">
        <f t="shared" ca="1" si="375"/>
        <v/>
      </c>
      <c r="ISG19" s="385" t="str">
        <f t="shared" ca="1" si="375"/>
        <v/>
      </c>
      <c r="ISH19" s="385" t="str">
        <f t="shared" ca="1" si="375"/>
        <v/>
      </c>
      <c r="ISI19" s="385" t="str">
        <f t="shared" ca="1" si="375"/>
        <v/>
      </c>
      <c r="ISJ19" s="385" t="str">
        <f t="shared" ca="1" si="375"/>
        <v/>
      </c>
      <c r="ISK19" s="385" t="str">
        <f t="shared" ca="1" si="375"/>
        <v/>
      </c>
      <c r="ISL19" s="385" t="str">
        <f t="shared" ca="1" si="375"/>
        <v/>
      </c>
      <c r="ISM19" s="385" t="str">
        <f t="shared" ca="1" si="375"/>
        <v/>
      </c>
      <c r="ISN19" s="385" t="str">
        <f t="shared" ca="1" si="375"/>
        <v/>
      </c>
      <c r="ISO19" s="385" t="str">
        <f t="shared" ca="1" si="375"/>
        <v/>
      </c>
      <c r="ISP19" s="385" t="str">
        <f t="shared" ca="1" si="375"/>
        <v/>
      </c>
      <c r="ISQ19" s="385" t="str">
        <f t="shared" ca="1" si="375"/>
        <v/>
      </c>
      <c r="ISR19" s="385" t="str">
        <f t="shared" ca="1" si="375"/>
        <v/>
      </c>
      <c r="ISS19" s="385" t="str">
        <f t="shared" ref="ISS19:IVD19" ca="1" si="376">IF(ISS18="","",IF(ISS18-ISR18=0,ISR19+1,1))</f>
        <v/>
      </c>
      <c r="IST19" s="385" t="str">
        <f t="shared" ca="1" si="376"/>
        <v/>
      </c>
      <c r="ISU19" s="385" t="str">
        <f t="shared" ca="1" si="376"/>
        <v/>
      </c>
      <c r="ISV19" s="385" t="str">
        <f t="shared" ca="1" si="376"/>
        <v/>
      </c>
      <c r="ISW19" s="385" t="str">
        <f t="shared" ca="1" si="376"/>
        <v/>
      </c>
      <c r="ISX19" s="385" t="str">
        <f t="shared" ca="1" si="376"/>
        <v/>
      </c>
      <c r="ISY19" s="385" t="str">
        <f t="shared" ca="1" si="376"/>
        <v/>
      </c>
      <c r="ISZ19" s="385" t="str">
        <f t="shared" ca="1" si="376"/>
        <v/>
      </c>
      <c r="ITA19" s="385" t="str">
        <f t="shared" ca="1" si="376"/>
        <v/>
      </c>
      <c r="ITB19" s="385" t="str">
        <f t="shared" ca="1" si="376"/>
        <v/>
      </c>
      <c r="ITC19" s="385" t="str">
        <f t="shared" ca="1" si="376"/>
        <v/>
      </c>
      <c r="ITD19" s="385" t="str">
        <f t="shared" ca="1" si="376"/>
        <v/>
      </c>
      <c r="ITE19" s="385" t="str">
        <f t="shared" ca="1" si="376"/>
        <v/>
      </c>
      <c r="ITF19" s="385" t="str">
        <f t="shared" ca="1" si="376"/>
        <v/>
      </c>
      <c r="ITG19" s="385" t="str">
        <f t="shared" ca="1" si="376"/>
        <v/>
      </c>
      <c r="ITH19" s="385" t="str">
        <f t="shared" ca="1" si="376"/>
        <v/>
      </c>
      <c r="ITI19" s="385" t="str">
        <f t="shared" ca="1" si="376"/>
        <v/>
      </c>
      <c r="ITJ19" s="385" t="str">
        <f t="shared" ca="1" si="376"/>
        <v/>
      </c>
      <c r="ITK19" s="385" t="str">
        <f t="shared" ca="1" si="376"/>
        <v/>
      </c>
      <c r="ITL19" s="385" t="str">
        <f t="shared" ca="1" si="376"/>
        <v/>
      </c>
      <c r="ITM19" s="385" t="str">
        <f t="shared" ca="1" si="376"/>
        <v/>
      </c>
      <c r="ITN19" s="385" t="str">
        <f t="shared" ca="1" si="376"/>
        <v/>
      </c>
      <c r="ITO19" s="385" t="str">
        <f t="shared" ca="1" si="376"/>
        <v/>
      </c>
      <c r="ITP19" s="385" t="str">
        <f t="shared" ca="1" si="376"/>
        <v/>
      </c>
      <c r="ITQ19" s="385" t="str">
        <f t="shared" ca="1" si="376"/>
        <v/>
      </c>
      <c r="ITR19" s="385" t="str">
        <f t="shared" ca="1" si="376"/>
        <v/>
      </c>
      <c r="ITS19" s="385" t="str">
        <f t="shared" ca="1" si="376"/>
        <v/>
      </c>
      <c r="ITT19" s="385" t="str">
        <f t="shared" ca="1" si="376"/>
        <v/>
      </c>
      <c r="ITU19" s="385" t="str">
        <f t="shared" ca="1" si="376"/>
        <v/>
      </c>
      <c r="ITV19" s="385" t="str">
        <f t="shared" ca="1" si="376"/>
        <v/>
      </c>
      <c r="ITW19" s="385" t="str">
        <f t="shared" ca="1" si="376"/>
        <v/>
      </c>
      <c r="ITX19" s="385" t="str">
        <f t="shared" ca="1" si="376"/>
        <v/>
      </c>
      <c r="ITY19" s="385" t="str">
        <f t="shared" ca="1" si="376"/>
        <v/>
      </c>
      <c r="ITZ19" s="385" t="str">
        <f t="shared" ca="1" si="376"/>
        <v/>
      </c>
      <c r="IUA19" s="385" t="str">
        <f t="shared" ca="1" si="376"/>
        <v/>
      </c>
      <c r="IUB19" s="385" t="str">
        <f t="shared" ca="1" si="376"/>
        <v/>
      </c>
      <c r="IUC19" s="385" t="str">
        <f t="shared" ca="1" si="376"/>
        <v/>
      </c>
      <c r="IUD19" s="385" t="str">
        <f t="shared" ca="1" si="376"/>
        <v/>
      </c>
      <c r="IUE19" s="385" t="str">
        <f t="shared" ca="1" si="376"/>
        <v/>
      </c>
      <c r="IUF19" s="385" t="str">
        <f t="shared" ca="1" si="376"/>
        <v/>
      </c>
      <c r="IUG19" s="385" t="str">
        <f t="shared" ca="1" si="376"/>
        <v/>
      </c>
      <c r="IUH19" s="385" t="str">
        <f t="shared" ca="1" si="376"/>
        <v/>
      </c>
      <c r="IUI19" s="385" t="str">
        <f t="shared" ca="1" si="376"/>
        <v/>
      </c>
      <c r="IUJ19" s="385" t="str">
        <f t="shared" ca="1" si="376"/>
        <v/>
      </c>
      <c r="IUK19" s="385" t="str">
        <f t="shared" ca="1" si="376"/>
        <v/>
      </c>
      <c r="IUL19" s="385" t="str">
        <f t="shared" ca="1" si="376"/>
        <v/>
      </c>
      <c r="IUM19" s="385" t="str">
        <f t="shared" ca="1" si="376"/>
        <v/>
      </c>
      <c r="IUN19" s="385" t="str">
        <f t="shared" ca="1" si="376"/>
        <v/>
      </c>
      <c r="IUO19" s="385" t="str">
        <f t="shared" ca="1" si="376"/>
        <v/>
      </c>
      <c r="IUP19" s="385" t="str">
        <f t="shared" ca="1" si="376"/>
        <v/>
      </c>
      <c r="IUQ19" s="385" t="str">
        <f t="shared" ca="1" si="376"/>
        <v/>
      </c>
      <c r="IUR19" s="385" t="str">
        <f t="shared" ca="1" si="376"/>
        <v/>
      </c>
      <c r="IUS19" s="385" t="str">
        <f t="shared" ca="1" si="376"/>
        <v/>
      </c>
      <c r="IUT19" s="385" t="str">
        <f t="shared" ca="1" si="376"/>
        <v/>
      </c>
      <c r="IUU19" s="385" t="str">
        <f t="shared" ca="1" si="376"/>
        <v/>
      </c>
      <c r="IUV19" s="385" t="str">
        <f t="shared" ca="1" si="376"/>
        <v/>
      </c>
      <c r="IUW19" s="385" t="str">
        <f t="shared" ca="1" si="376"/>
        <v/>
      </c>
      <c r="IUX19" s="385" t="str">
        <f t="shared" ca="1" si="376"/>
        <v/>
      </c>
      <c r="IUY19" s="385" t="str">
        <f t="shared" ca="1" si="376"/>
        <v/>
      </c>
      <c r="IUZ19" s="385" t="str">
        <f t="shared" ca="1" si="376"/>
        <v/>
      </c>
      <c r="IVA19" s="385" t="str">
        <f t="shared" ca="1" si="376"/>
        <v/>
      </c>
      <c r="IVB19" s="385" t="str">
        <f t="shared" ca="1" si="376"/>
        <v/>
      </c>
      <c r="IVC19" s="385" t="str">
        <f t="shared" ca="1" si="376"/>
        <v/>
      </c>
      <c r="IVD19" s="385" t="str">
        <f t="shared" ca="1" si="376"/>
        <v/>
      </c>
      <c r="IVE19" s="385" t="str">
        <f t="shared" ref="IVE19:IXP19" ca="1" si="377">IF(IVE18="","",IF(IVE18-IVD18=0,IVD19+1,1))</f>
        <v/>
      </c>
      <c r="IVF19" s="385" t="str">
        <f t="shared" ca="1" si="377"/>
        <v/>
      </c>
      <c r="IVG19" s="385" t="str">
        <f t="shared" ca="1" si="377"/>
        <v/>
      </c>
      <c r="IVH19" s="385" t="str">
        <f t="shared" ca="1" si="377"/>
        <v/>
      </c>
      <c r="IVI19" s="385" t="str">
        <f t="shared" ca="1" si="377"/>
        <v/>
      </c>
      <c r="IVJ19" s="385" t="str">
        <f t="shared" ca="1" si="377"/>
        <v/>
      </c>
      <c r="IVK19" s="385" t="str">
        <f t="shared" ca="1" si="377"/>
        <v/>
      </c>
      <c r="IVL19" s="385" t="str">
        <f t="shared" ca="1" si="377"/>
        <v/>
      </c>
      <c r="IVM19" s="385" t="str">
        <f t="shared" ca="1" si="377"/>
        <v/>
      </c>
      <c r="IVN19" s="385" t="str">
        <f t="shared" ca="1" si="377"/>
        <v/>
      </c>
      <c r="IVO19" s="385" t="str">
        <f t="shared" ca="1" si="377"/>
        <v/>
      </c>
      <c r="IVP19" s="385" t="str">
        <f t="shared" ca="1" si="377"/>
        <v/>
      </c>
      <c r="IVQ19" s="385" t="str">
        <f t="shared" ca="1" si="377"/>
        <v/>
      </c>
      <c r="IVR19" s="385" t="str">
        <f t="shared" ca="1" si="377"/>
        <v/>
      </c>
      <c r="IVS19" s="385" t="str">
        <f t="shared" ca="1" si="377"/>
        <v/>
      </c>
      <c r="IVT19" s="385" t="str">
        <f t="shared" ca="1" si="377"/>
        <v/>
      </c>
      <c r="IVU19" s="385" t="str">
        <f t="shared" ca="1" si="377"/>
        <v/>
      </c>
      <c r="IVV19" s="385" t="str">
        <f t="shared" ca="1" si="377"/>
        <v/>
      </c>
      <c r="IVW19" s="385" t="str">
        <f t="shared" ca="1" si="377"/>
        <v/>
      </c>
      <c r="IVX19" s="385" t="str">
        <f t="shared" ca="1" si="377"/>
        <v/>
      </c>
      <c r="IVY19" s="385" t="str">
        <f t="shared" ca="1" si="377"/>
        <v/>
      </c>
      <c r="IVZ19" s="385" t="str">
        <f t="shared" ca="1" si="377"/>
        <v/>
      </c>
      <c r="IWA19" s="385" t="str">
        <f t="shared" ca="1" si="377"/>
        <v/>
      </c>
      <c r="IWB19" s="385" t="str">
        <f t="shared" ca="1" si="377"/>
        <v/>
      </c>
      <c r="IWC19" s="385" t="str">
        <f t="shared" ca="1" si="377"/>
        <v/>
      </c>
      <c r="IWD19" s="385" t="str">
        <f t="shared" ca="1" si="377"/>
        <v/>
      </c>
      <c r="IWE19" s="385" t="str">
        <f t="shared" ca="1" si="377"/>
        <v/>
      </c>
      <c r="IWF19" s="385" t="str">
        <f t="shared" ca="1" si="377"/>
        <v/>
      </c>
      <c r="IWG19" s="385" t="str">
        <f t="shared" ca="1" si="377"/>
        <v/>
      </c>
      <c r="IWH19" s="385" t="str">
        <f t="shared" ca="1" si="377"/>
        <v/>
      </c>
      <c r="IWI19" s="385" t="str">
        <f t="shared" ca="1" si="377"/>
        <v/>
      </c>
      <c r="IWJ19" s="385" t="str">
        <f t="shared" ca="1" si="377"/>
        <v/>
      </c>
      <c r="IWK19" s="385" t="str">
        <f t="shared" ca="1" si="377"/>
        <v/>
      </c>
      <c r="IWL19" s="385" t="str">
        <f t="shared" ca="1" si="377"/>
        <v/>
      </c>
      <c r="IWM19" s="385" t="str">
        <f t="shared" ca="1" si="377"/>
        <v/>
      </c>
      <c r="IWN19" s="385" t="str">
        <f t="shared" ca="1" si="377"/>
        <v/>
      </c>
      <c r="IWO19" s="385" t="str">
        <f t="shared" ca="1" si="377"/>
        <v/>
      </c>
      <c r="IWP19" s="385" t="str">
        <f t="shared" ca="1" si="377"/>
        <v/>
      </c>
      <c r="IWQ19" s="385" t="str">
        <f t="shared" ca="1" si="377"/>
        <v/>
      </c>
      <c r="IWR19" s="385" t="str">
        <f t="shared" ca="1" si="377"/>
        <v/>
      </c>
      <c r="IWS19" s="385" t="str">
        <f t="shared" ca="1" si="377"/>
        <v/>
      </c>
      <c r="IWT19" s="385" t="str">
        <f t="shared" ca="1" si="377"/>
        <v/>
      </c>
      <c r="IWU19" s="385" t="str">
        <f t="shared" ca="1" si="377"/>
        <v/>
      </c>
      <c r="IWV19" s="385" t="str">
        <f t="shared" ca="1" si="377"/>
        <v/>
      </c>
      <c r="IWW19" s="385" t="str">
        <f t="shared" ca="1" si="377"/>
        <v/>
      </c>
      <c r="IWX19" s="385" t="str">
        <f t="shared" ca="1" si="377"/>
        <v/>
      </c>
      <c r="IWY19" s="385" t="str">
        <f t="shared" ca="1" si="377"/>
        <v/>
      </c>
      <c r="IWZ19" s="385" t="str">
        <f t="shared" ca="1" si="377"/>
        <v/>
      </c>
      <c r="IXA19" s="385" t="str">
        <f t="shared" ca="1" si="377"/>
        <v/>
      </c>
      <c r="IXB19" s="385" t="str">
        <f t="shared" ca="1" si="377"/>
        <v/>
      </c>
      <c r="IXC19" s="385" t="str">
        <f t="shared" ca="1" si="377"/>
        <v/>
      </c>
      <c r="IXD19" s="385" t="str">
        <f t="shared" ca="1" si="377"/>
        <v/>
      </c>
      <c r="IXE19" s="385" t="str">
        <f t="shared" ca="1" si="377"/>
        <v/>
      </c>
      <c r="IXF19" s="385" t="str">
        <f t="shared" ca="1" si="377"/>
        <v/>
      </c>
      <c r="IXG19" s="385" t="str">
        <f t="shared" ca="1" si="377"/>
        <v/>
      </c>
      <c r="IXH19" s="385" t="str">
        <f t="shared" ca="1" si="377"/>
        <v/>
      </c>
      <c r="IXI19" s="385" t="str">
        <f t="shared" ca="1" si="377"/>
        <v/>
      </c>
      <c r="IXJ19" s="385" t="str">
        <f t="shared" ca="1" si="377"/>
        <v/>
      </c>
      <c r="IXK19" s="385" t="str">
        <f t="shared" ca="1" si="377"/>
        <v/>
      </c>
      <c r="IXL19" s="385" t="str">
        <f t="shared" ca="1" si="377"/>
        <v/>
      </c>
      <c r="IXM19" s="385" t="str">
        <f t="shared" ca="1" si="377"/>
        <v/>
      </c>
      <c r="IXN19" s="385" t="str">
        <f t="shared" ca="1" si="377"/>
        <v/>
      </c>
      <c r="IXO19" s="385" t="str">
        <f t="shared" ca="1" si="377"/>
        <v/>
      </c>
      <c r="IXP19" s="385" t="str">
        <f t="shared" ca="1" si="377"/>
        <v/>
      </c>
      <c r="IXQ19" s="385" t="str">
        <f t="shared" ref="IXQ19:JAB19" ca="1" si="378">IF(IXQ18="","",IF(IXQ18-IXP18=0,IXP19+1,1))</f>
        <v/>
      </c>
      <c r="IXR19" s="385" t="str">
        <f t="shared" ca="1" si="378"/>
        <v/>
      </c>
      <c r="IXS19" s="385" t="str">
        <f t="shared" ca="1" si="378"/>
        <v/>
      </c>
      <c r="IXT19" s="385" t="str">
        <f t="shared" ca="1" si="378"/>
        <v/>
      </c>
      <c r="IXU19" s="385" t="str">
        <f t="shared" ca="1" si="378"/>
        <v/>
      </c>
      <c r="IXV19" s="385" t="str">
        <f t="shared" ca="1" si="378"/>
        <v/>
      </c>
      <c r="IXW19" s="385" t="str">
        <f t="shared" ca="1" si="378"/>
        <v/>
      </c>
      <c r="IXX19" s="385" t="str">
        <f t="shared" ca="1" si="378"/>
        <v/>
      </c>
      <c r="IXY19" s="385" t="str">
        <f t="shared" ca="1" si="378"/>
        <v/>
      </c>
      <c r="IXZ19" s="385" t="str">
        <f t="shared" ca="1" si="378"/>
        <v/>
      </c>
      <c r="IYA19" s="385" t="str">
        <f t="shared" ca="1" si="378"/>
        <v/>
      </c>
      <c r="IYB19" s="385" t="str">
        <f t="shared" ca="1" si="378"/>
        <v/>
      </c>
      <c r="IYC19" s="385" t="str">
        <f t="shared" ca="1" si="378"/>
        <v/>
      </c>
      <c r="IYD19" s="385" t="str">
        <f t="shared" ca="1" si="378"/>
        <v/>
      </c>
      <c r="IYE19" s="385" t="str">
        <f t="shared" ca="1" si="378"/>
        <v/>
      </c>
      <c r="IYF19" s="385" t="str">
        <f t="shared" ca="1" si="378"/>
        <v/>
      </c>
      <c r="IYG19" s="385" t="str">
        <f t="shared" ca="1" si="378"/>
        <v/>
      </c>
      <c r="IYH19" s="385" t="str">
        <f t="shared" ca="1" si="378"/>
        <v/>
      </c>
      <c r="IYI19" s="385" t="str">
        <f t="shared" ca="1" si="378"/>
        <v/>
      </c>
      <c r="IYJ19" s="385" t="str">
        <f t="shared" ca="1" si="378"/>
        <v/>
      </c>
      <c r="IYK19" s="385" t="str">
        <f t="shared" ca="1" si="378"/>
        <v/>
      </c>
      <c r="IYL19" s="385" t="str">
        <f t="shared" ca="1" si="378"/>
        <v/>
      </c>
      <c r="IYM19" s="385" t="str">
        <f t="shared" ca="1" si="378"/>
        <v/>
      </c>
      <c r="IYN19" s="385" t="str">
        <f t="shared" ca="1" si="378"/>
        <v/>
      </c>
      <c r="IYO19" s="385" t="str">
        <f t="shared" ca="1" si="378"/>
        <v/>
      </c>
      <c r="IYP19" s="385" t="str">
        <f t="shared" ca="1" si="378"/>
        <v/>
      </c>
      <c r="IYQ19" s="385" t="str">
        <f t="shared" ca="1" si="378"/>
        <v/>
      </c>
      <c r="IYR19" s="385" t="str">
        <f t="shared" ca="1" si="378"/>
        <v/>
      </c>
      <c r="IYS19" s="385" t="str">
        <f t="shared" ca="1" si="378"/>
        <v/>
      </c>
      <c r="IYT19" s="385" t="str">
        <f t="shared" ca="1" si="378"/>
        <v/>
      </c>
      <c r="IYU19" s="385" t="str">
        <f t="shared" ca="1" si="378"/>
        <v/>
      </c>
      <c r="IYV19" s="385" t="str">
        <f t="shared" ca="1" si="378"/>
        <v/>
      </c>
      <c r="IYW19" s="385" t="str">
        <f t="shared" ca="1" si="378"/>
        <v/>
      </c>
      <c r="IYX19" s="385" t="str">
        <f t="shared" ca="1" si="378"/>
        <v/>
      </c>
      <c r="IYY19" s="385" t="str">
        <f t="shared" ca="1" si="378"/>
        <v/>
      </c>
      <c r="IYZ19" s="385" t="str">
        <f t="shared" ca="1" si="378"/>
        <v/>
      </c>
      <c r="IZA19" s="385" t="str">
        <f t="shared" ca="1" si="378"/>
        <v/>
      </c>
      <c r="IZB19" s="385" t="str">
        <f t="shared" ca="1" si="378"/>
        <v/>
      </c>
      <c r="IZC19" s="385" t="str">
        <f t="shared" ca="1" si="378"/>
        <v/>
      </c>
      <c r="IZD19" s="385" t="str">
        <f t="shared" ca="1" si="378"/>
        <v/>
      </c>
      <c r="IZE19" s="385" t="str">
        <f t="shared" ca="1" si="378"/>
        <v/>
      </c>
      <c r="IZF19" s="385" t="str">
        <f t="shared" ca="1" si="378"/>
        <v/>
      </c>
      <c r="IZG19" s="385" t="str">
        <f t="shared" ca="1" si="378"/>
        <v/>
      </c>
      <c r="IZH19" s="385" t="str">
        <f t="shared" ca="1" si="378"/>
        <v/>
      </c>
      <c r="IZI19" s="385" t="str">
        <f t="shared" ca="1" si="378"/>
        <v/>
      </c>
      <c r="IZJ19" s="385" t="str">
        <f t="shared" ca="1" si="378"/>
        <v/>
      </c>
      <c r="IZK19" s="385" t="str">
        <f t="shared" ca="1" si="378"/>
        <v/>
      </c>
      <c r="IZL19" s="385" t="str">
        <f t="shared" ca="1" si="378"/>
        <v/>
      </c>
      <c r="IZM19" s="385" t="str">
        <f t="shared" ca="1" si="378"/>
        <v/>
      </c>
      <c r="IZN19" s="385" t="str">
        <f t="shared" ca="1" si="378"/>
        <v/>
      </c>
      <c r="IZO19" s="385" t="str">
        <f t="shared" ca="1" si="378"/>
        <v/>
      </c>
      <c r="IZP19" s="385" t="str">
        <f t="shared" ca="1" si="378"/>
        <v/>
      </c>
      <c r="IZQ19" s="385" t="str">
        <f t="shared" ca="1" si="378"/>
        <v/>
      </c>
      <c r="IZR19" s="385" t="str">
        <f t="shared" ca="1" si="378"/>
        <v/>
      </c>
      <c r="IZS19" s="385" t="str">
        <f t="shared" ca="1" si="378"/>
        <v/>
      </c>
      <c r="IZT19" s="385" t="str">
        <f t="shared" ca="1" si="378"/>
        <v/>
      </c>
      <c r="IZU19" s="385" t="str">
        <f t="shared" ca="1" si="378"/>
        <v/>
      </c>
      <c r="IZV19" s="385" t="str">
        <f t="shared" ca="1" si="378"/>
        <v/>
      </c>
      <c r="IZW19" s="385" t="str">
        <f t="shared" ca="1" si="378"/>
        <v/>
      </c>
      <c r="IZX19" s="385" t="str">
        <f t="shared" ca="1" si="378"/>
        <v/>
      </c>
      <c r="IZY19" s="385" t="str">
        <f t="shared" ca="1" si="378"/>
        <v/>
      </c>
      <c r="IZZ19" s="385" t="str">
        <f t="shared" ca="1" si="378"/>
        <v/>
      </c>
      <c r="JAA19" s="385" t="str">
        <f t="shared" ca="1" si="378"/>
        <v/>
      </c>
      <c r="JAB19" s="385" t="str">
        <f t="shared" ca="1" si="378"/>
        <v/>
      </c>
      <c r="JAC19" s="385" t="str">
        <f t="shared" ref="JAC19:JCN19" ca="1" si="379">IF(JAC18="","",IF(JAC18-JAB18=0,JAB19+1,1))</f>
        <v/>
      </c>
      <c r="JAD19" s="385" t="str">
        <f t="shared" ca="1" si="379"/>
        <v/>
      </c>
      <c r="JAE19" s="385" t="str">
        <f t="shared" ca="1" si="379"/>
        <v/>
      </c>
      <c r="JAF19" s="385" t="str">
        <f t="shared" ca="1" si="379"/>
        <v/>
      </c>
      <c r="JAG19" s="385" t="str">
        <f t="shared" ca="1" si="379"/>
        <v/>
      </c>
      <c r="JAH19" s="385" t="str">
        <f t="shared" ca="1" si="379"/>
        <v/>
      </c>
      <c r="JAI19" s="385" t="str">
        <f t="shared" ca="1" si="379"/>
        <v/>
      </c>
      <c r="JAJ19" s="385" t="str">
        <f t="shared" ca="1" si="379"/>
        <v/>
      </c>
      <c r="JAK19" s="385" t="str">
        <f t="shared" ca="1" si="379"/>
        <v/>
      </c>
      <c r="JAL19" s="385" t="str">
        <f t="shared" ca="1" si="379"/>
        <v/>
      </c>
      <c r="JAM19" s="385" t="str">
        <f t="shared" ca="1" si="379"/>
        <v/>
      </c>
      <c r="JAN19" s="385" t="str">
        <f t="shared" ca="1" si="379"/>
        <v/>
      </c>
      <c r="JAO19" s="385" t="str">
        <f t="shared" ca="1" si="379"/>
        <v/>
      </c>
      <c r="JAP19" s="385" t="str">
        <f t="shared" ca="1" si="379"/>
        <v/>
      </c>
      <c r="JAQ19" s="385" t="str">
        <f t="shared" ca="1" si="379"/>
        <v/>
      </c>
      <c r="JAR19" s="385" t="str">
        <f t="shared" ca="1" si="379"/>
        <v/>
      </c>
      <c r="JAS19" s="385" t="str">
        <f t="shared" ca="1" si="379"/>
        <v/>
      </c>
      <c r="JAT19" s="385" t="str">
        <f t="shared" ca="1" si="379"/>
        <v/>
      </c>
      <c r="JAU19" s="385" t="str">
        <f t="shared" ca="1" si="379"/>
        <v/>
      </c>
      <c r="JAV19" s="385" t="str">
        <f t="shared" ca="1" si="379"/>
        <v/>
      </c>
      <c r="JAW19" s="385" t="str">
        <f t="shared" ca="1" si="379"/>
        <v/>
      </c>
      <c r="JAX19" s="385" t="str">
        <f t="shared" ca="1" si="379"/>
        <v/>
      </c>
      <c r="JAY19" s="385" t="str">
        <f t="shared" ca="1" si="379"/>
        <v/>
      </c>
      <c r="JAZ19" s="385" t="str">
        <f t="shared" ca="1" si="379"/>
        <v/>
      </c>
      <c r="JBA19" s="385" t="str">
        <f t="shared" ca="1" si="379"/>
        <v/>
      </c>
      <c r="JBB19" s="385" t="str">
        <f t="shared" ca="1" si="379"/>
        <v/>
      </c>
      <c r="JBC19" s="385" t="str">
        <f t="shared" ca="1" si="379"/>
        <v/>
      </c>
      <c r="JBD19" s="385" t="str">
        <f t="shared" ca="1" si="379"/>
        <v/>
      </c>
      <c r="JBE19" s="385" t="str">
        <f t="shared" ca="1" si="379"/>
        <v/>
      </c>
      <c r="JBF19" s="385" t="str">
        <f t="shared" ca="1" si="379"/>
        <v/>
      </c>
      <c r="JBG19" s="385" t="str">
        <f t="shared" ca="1" si="379"/>
        <v/>
      </c>
      <c r="JBH19" s="385" t="str">
        <f t="shared" ca="1" si="379"/>
        <v/>
      </c>
      <c r="JBI19" s="385" t="str">
        <f t="shared" ca="1" si="379"/>
        <v/>
      </c>
      <c r="JBJ19" s="385" t="str">
        <f t="shared" ca="1" si="379"/>
        <v/>
      </c>
      <c r="JBK19" s="385" t="str">
        <f t="shared" ca="1" si="379"/>
        <v/>
      </c>
      <c r="JBL19" s="385" t="str">
        <f t="shared" ca="1" si="379"/>
        <v/>
      </c>
      <c r="JBM19" s="385" t="str">
        <f t="shared" ca="1" si="379"/>
        <v/>
      </c>
      <c r="JBN19" s="385" t="str">
        <f t="shared" ca="1" si="379"/>
        <v/>
      </c>
      <c r="JBO19" s="385" t="str">
        <f t="shared" ca="1" si="379"/>
        <v/>
      </c>
      <c r="JBP19" s="385" t="str">
        <f t="shared" ca="1" si="379"/>
        <v/>
      </c>
      <c r="JBQ19" s="385" t="str">
        <f t="shared" ca="1" si="379"/>
        <v/>
      </c>
      <c r="JBR19" s="385" t="str">
        <f t="shared" ca="1" si="379"/>
        <v/>
      </c>
      <c r="JBS19" s="385" t="str">
        <f t="shared" ca="1" si="379"/>
        <v/>
      </c>
      <c r="JBT19" s="385" t="str">
        <f t="shared" ca="1" si="379"/>
        <v/>
      </c>
      <c r="JBU19" s="385" t="str">
        <f t="shared" ca="1" si="379"/>
        <v/>
      </c>
      <c r="JBV19" s="385" t="str">
        <f t="shared" ca="1" si="379"/>
        <v/>
      </c>
      <c r="JBW19" s="385" t="str">
        <f t="shared" ca="1" si="379"/>
        <v/>
      </c>
      <c r="JBX19" s="385" t="str">
        <f t="shared" ca="1" si="379"/>
        <v/>
      </c>
      <c r="JBY19" s="385" t="str">
        <f t="shared" ca="1" si="379"/>
        <v/>
      </c>
      <c r="JBZ19" s="385" t="str">
        <f t="shared" ca="1" si="379"/>
        <v/>
      </c>
      <c r="JCA19" s="385" t="str">
        <f t="shared" ca="1" si="379"/>
        <v/>
      </c>
      <c r="JCB19" s="385" t="str">
        <f t="shared" ca="1" si="379"/>
        <v/>
      </c>
      <c r="JCC19" s="385" t="str">
        <f t="shared" ca="1" si="379"/>
        <v/>
      </c>
      <c r="JCD19" s="385" t="str">
        <f t="shared" ca="1" si="379"/>
        <v/>
      </c>
      <c r="JCE19" s="385" t="str">
        <f t="shared" ca="1" si="379"/>
        <v/>
      </c>
      <c r="JCF19" s="385" t="str">
        <f t="shared" ca="1" si="379"/>
        <v/>
      </c>
      <c r="JCG19" s="385" t="str">
        <f t="shared" ca="1" si="379"/>
        <v/>
      </c>
      <c r="JCH19" s="385" t="str">
        <f t="shared" ca="1" si="379"/>
        <v/>
      </c>
      <c r="JCI19" s="385" t="str">
        <f t="shared" ca="1" si="379"/>
        <v/>
      </c>
      <c r="JCJ19" s="385" t="str">
        <f t="shared" ca="1" si="379"/>
        <v/>
      </c>
      <c r="JCK19" s="385" t="str">
        <f t="shared" ca="1" si="379"/>
        <v/>
      </c>
      <c r="JCL19" s="385" t="str">
        <f t="shared" ca="1" si="379"/>
        <v/>
      </c>
      <c r="JCM19" s="385" t="str">
        <f t="shared" ca="1" si="379"/>
        <v/>
      </c>
      <c r="JCN19" s="385" t="str">
        <f t="shared" ca="1" si="379"/>
        <v/>
      </c>
      <c r="JCO19" s="385" t="str">
        <f t="shared" ref="JCO19:JEZ19" ca="1" si="380">IF(JCO18="","",IF(JCO18-JCN18=0,JCN19+1,1))</f>
        <v/>
      </c>
      <c r="JCP19" s="385" t="str">
        <f t="shared" ca="1" si="380"/>
        <v/>
      </c>
      <c r="JCQ19" s="385" t="str">
        <f t="shared" ca="1" si="380"/>
        <v/>
      </c>
      <c r="JCR19" s="385" t="str">
        <f t="shared" ca="1" si="380"/>
        <v/>
      </c>
      <c r="JCS19" s="385" t="str">
        <f t="shared" ca="1" si="380"/>
        <v/>
      </c>
      <c r="JCT19" s="385" t="str">
        <f t="shared" ca="1" si="380"/>
        <v/>
      </c>
      <c r="JCU19" s="385" t="str">
        <f t="shared" ca="1" si="380"/>
        <v/>
      </c>
      <c r="JCV19" s="385" t="str">
        <f t="shared" ca="1" si="380"/>
        <v/>
      </c>
      <c r="JCW19" s="385" t="str">
        <f t="shared" ca="1" si="380"/>
        <v/>
      </c>
      <c r="JCX19" s="385" t="str">
        <f t="shared" ca="1" si="380"/>
        <v/>
      </c>
      <c r="JCY19" s="385" t="str">
        <f t="shared" ca="1" si="380"/>
        <v/>
      </c>
      <c r="JCZ19" s="385" t="str">
        <f t="shared" ca="1" si="380"/>
        <v/>
      </c>
      <c r="JDA19" s="385" t="str">
        <f t="shared" ca="1" si="380"/>
        <v/>
      </c>
      <c r="JDB19" s="385" t="str">
        <f t="shared" ca="1" si="380"/>
        <v/>
      </c>
      <c r="JDC19" s="385" t="str">
        <f t="shared" ca="1" si="380"/>
        <v/>
      </c>
      <c r="JDD19" s="385" t="str">
        <f t="shared" ca="1" si="380"/>
        <v/>
      </c>
      <c r="JDE19" s="385" t="str">
        <f t="shared" ca="1" si="380"/>
        <v/>
      </c>
      <c r="JDF19" s="385" t="str">
        <f t="shared" ca="1" si="380"/>
        <v/>
      </c>
      <c r="JDG19" s="385" t="str">
        <f t="shared" ca="1" si="380"/>
        <v/>
      </c>
      <c r="JDH19" s="385" t="str">
        <f t="shared" ca="1" si="380"/>
        <v/>
      </c>
      <c r="JDI19" s="385" t="str">
        <f t="shared" ca="1" si="380"/>
        <v/>
      </c>
      <c r="JDJ19" s="385" t="str">
        <f t="shared" ca="1" si="380"/>
        <v/>
      </c>
      <c r="JDK19" s="385" t="str">
        <f t="shared" ca="1" si="380"/>
        <v/>
      </c>
      <c r="JDL19" s="385" t="str">
        <f t="shared" ca="1" si="380"/>
        <v/>
      </c>
      <c r="JDM19" s="385" t="str">
        <f t="shared" ca="1" si="380"/>
        <v/>
      </c>
      <c r="JDN19" s="385" t="str">
        <f t="shared" ca="1" si="380"/>
        <v/>
      </c>
      <c r="JDO19" s="385" t="str">
        <f t="shared" ca="1" si="380"/>
        <v/>
      </c>
      <c r="JDP19" s="385" t="str">
        <f t="shared" ca="1" si="380"/>
        <v/>
      </c>
      <c r="JDQ19" s="385" t="str">
        <f t="shared" ca="1" si="380"/>
        <v/>
      </c>
      <c r="JDR19" s="385" t="str">
        <f t="shared" ca="1" si="380"/>
        <v/>
      </c>
      <c r="JDS19" s="385" t="str">
        <f t="shared" ca="1" si="380"/>
        <v/>
      </c>
      <c r="JDT19" s="385" t="str">
        <f t="shared" ca="1" si="380"/>
        <v/>
      </c>
      <c r="JDU19" s="385" t="str">
        <f t="shared" ca="1" si="380"/>
        <v/>
      </c>
      <c r="JDV19" s="385" t="str">
        <f t="shared" ca="1" si="380"/>
        <v/>
      </c>
      <c r="JDW19" s="385" t="str">
        <f t="shared" ca="1" si="380"/>
        <v/>
      </c>
      <c r="JDX19" s="385" t="str">
        <f t="shared" ca="1" si="380"/>
        <v/>
      </c>
      <c r="JDY19" s="385" t="str">
        <f t="shared" ca="1" si="380"/>
        <v/>
      </c>
      <c r="JDZ19" s="385" t="str">
        <f t="shared" ca="1" si="380"/>
        <v/>
      </c>
      <c r="JEA19" s="385" t="str">
        <f t="shared" ca="1" si="380"/>
        <v/>
      </c>
      <c r="JEB19" s="385" t="str">
        <f t="shared" ca="1" si="380"/>
        <v/>
      </c>
      <c r="JEC19" s="385" t="str">
        <f t="shared" ca="1" si="380"/>
        <v/>
      </c>
      <c r="JED19" s="385" t="str">
        <f t="shared" ca="1" si="380"/>
        <v/>
      </c>
      <c r="JEE19" s="385" t="str">
        <f t="shared" ca="1" si="380"/>
        <v/>
      </c>
      <c r="JEF19" s="385" t="str">
        <f t="shared" ca="1" si="380"/>
        <v/>
      </c>
      <c r="JEG19" s="385" t="str">
        <f t="shared" ca="1" si="380"/>
        <v/>
      </c>
      <c r="JEH19" s="385" t="str">
        <f t="shared" ca="1" si="380"/>
        <v/>
      </c>
      <c r="JEI19" s="385" t="str">
        <f t="shared" ca="1" si="380"/>
        <v/>
      </c>
      <c r="JEJ19" s="385" t="str">
        <f t="shared" ca="1" si="380"/>
        <v/>
      </c>
      <c r="JEK19" s="385" t="str">
        <f t="shared" ca="1" si="380"/>
        <v/>
      </c>
      <c r="JEL19" s="385" t="str">
        <f t="shared" ca="1" si="380"/>
        <v/>
      </c>
      <c r="JEM19" s="385" t="str">
        <f t="shared" ca="1" si="380"/>
        <v/>
      </c>
      <c r="JEN19" s="385" t="str">
        <f t="shared" ca="1" si="380"/>
        <v/>
      </c>
      <c r="JEO19" s="385" t="str">
        <f t="shared" ca="1" si="380"/>
        <v/>
      </c>
      <c r="JEP19" s="385" t="str">
        <f t="shared" ca="1" si="380"/>
        <v/>
      </c>
      <c r="JEQ19" s="385" t="str">
        <f t="shared" ca="1" si="380"/>
        <v/>
      </c>
      <c r="JER19" s="385" t="str">
        <f t="shared" ca="1" si="380"/>
        <v/>
      </c>
      <c r="JES19" s="385" t="str">
        <f t="shared" ca="1" si="380"/>
        <v/>
      </c>
      <c r="JET19" s="385" t="str">
        <f t="shared" ca="1" si="380"/>
        <v/>
      </c>
      <c r="JEU19" s="385" t="str">
        <f t="shared" ca="1" si="380"/>
        <v/>
      </c>
      <c r="JEV19" s="385" t="str">
        <f t="shared" ca="1" si="380"/>
        <v/>
      </c>
      <c r="JEW19" s="385" t="str">
        <f t="shared" ca="1" si="380"/>
        <v/>
      </c>
      <c r="JEX19" s="385" t="str">
        <f t="shared" ca="1" si="380"/>
        <v/>
      </c>
      <c r="JEY19" s="385" t="str">
        <f t="shared" ca="1" si="380"/>
        <v/>
      </c>
      <c r="JEZ19" s="385" t="str">
        <f t="shared" ca="1" si="380"/>
        <v/>
      </c>
      <c r="JFA19" s="385" t="str">
        <f t="shared" ref="JFA19:JHL19" ca="1" si="381">IF(JFA18="","",IF(JFA18-JEZ18=0,JEZ19+1,1))</f>
        <v/>
      </c>
      <c r="JFB19" s="385" t="str">
        <f t="shared" ca="1" si="381"/>
        <v/>
      </c>
      <c r="JFC19" s="385" t="str">
        <f t="shared" ca="1" si="381"/>
        <v/>
      </c>
      <c r="JFD19" s="385" t="str">
        <f t="shared" ca="1" si="381"/>
        <v/>
      </c>
      <c r="JFE19" s="385" t="str">
        <f t="shared" ca="1" si="381"/>
        <v/>
      </c>
      <c r="JFF19" s="385" t="str">
        <f t="shared" ca="1" si="381"/>
        <v/>
      </c>
      <c r="JFG19" s="385" t="str">
        <f t="shared" ca="1" si="381"/>
        <v/>
      </c>
      <c r="JFH19" s="385" t="str">
        <f t="shared" ca="1" si="381"/>
        <v/>
      </c>
      <c r="JFI19" s="385" t="str">
        <f t="shared" ca="1" si="381"/>
        <v/>
      </c>
      <c r="JFJ19" s="385" t="str">
        <f t="shared" ca="1" si="381"/>
        <v/>
      </c>
      <c r="JFK19" s="385" t="str">
        <f t="shared" ca="1" si="381"/>
        <v/>
      </c>
      <c r="JFL19" s="385" t="str">
        <f t="shared" ca="1" si="381"/>
        <v/>
      </c>
      <c r="JFM19" s="385" t="str">
        <f t="shared" ca="1" si="381"/>
        <v/>
      </c>
      <c r="JFN19" s="385" t="str">
        <f t="shared" ca="1" si="381"/>
        <v/>
      </c>
      <c r="JFO19" s="385" t="str">
        <f t="shared" ca="1" si="381"/>
        <v/>
      </c>
      <c r="JFP19" s="385" t="str">
        <f t="shared" ca="1" si="381"/>
        <v/>
      </c>
      <c r="JFQ19" s="385" t="str">
        <f t="shared" ca="1" si="381"/>
        <v/>
      </c>
      <c r="JFR19" s="385" t="str">
        <f t="shared" ca="1" si="381"/>
        <v/>
      </c>
      <c r="JFS19" s="385" t="str">
        <f t="shared" ca="1" si="381"/>
        <v/>
      </c>
      <c r="JFT19" s="385" t="str">
        <f t="shared" ca="1" si="381"/>
        <v/>
      </c>
      <c r="JFU19" s="385" t="str">
        <f t="shared" ca="1" si="381"/>
        <v/>
      </c>
      <c r="JFV19" s="385" t="str">
        <f t="shared" ca="1" si="381"/>
        <v/>
      </c>
      <c r="JFW19" s="385" t="str">
        <f t="shared" ca="1" si="381"/>
        <v/>
      </c>
      <c r="JFX19" s="385" t="str">
        <f t="shared" ca="1" si="381"/>
        <v/>
      </c>
      <c r="JFY19" s="385" t="str">
        <f t="shared" ca="1" si="381"/>
        <v/>
      </c>
      <c r="JFZ19" s="385" t="str">
        <f t="shared" ca="1" si="381"/>
        <v/>
      </c>
      <c r="JGA19" s="385" t="str">
        <f t="shared" ca="1" si="381"/>
        <v/>
      </c>
      <c r="JGB19" s="385" t="str">
        <f t="shared" ca="1" si="381"/>
        <v/>
      </c>
      <c r="JGC19" s="385" t="str">
        <f t="shared" ca="1" si="381"/>
        <v/>
      </c>
      <c r="JGD19" s="385" t="str">
        <f t="shared" ca="1" si="381"/>
        <v/>
      </c>
      <c r="JGE19" s="385" t="str">
        <f t="shared" ca="1" si="381"/>
        <v/>
      </c>
      <c r="JGF19" s="385" t="str">
        <f t="shared" ca="1" si="381"/>
        <v/>
      </c>
      <c r="JGG19" s="385" t="str">
        <f t="shared" ca="1" si="381"/>
        <v/>
      </c>
      <c r="JGH19" s="385" t="str">
        <f t="shared" ca="1" si="381"/>
        <v/>
      </c>
      <c r="JGI19" s="385" t="str">
        <f t="shared" ca="1" si="381"/>
        <v/>
      </c>
      <c r="JGJ19" s="385" t="str">
        <f t="shared" ca="1" si="381"/>
        <v/>
      </c>
      <c r="JGK19" s="385" t="str">
        <f t="shared" ca="1" si="381"/>
        <v/>
      </c>
      <c r="JGL19" s="385" t="str">
        <f t="shared" ca="1" si="381"/>
        <v/>
      </c>
      <c r="JGM19" s="385" t="str">
        <f t="shared" ca="1" si="381"/>
        <v/>
      </c>
      <c r="JGN19" s="385" t="str">
        <f t="shared" ca="1" si="381"/>
        <v/>
      </c>
      <c r="JGO19" s="385" t="str">
        <f t="shared" ca="1" si="381"/>
        <v/>
      </c>
      <c r="JGP19" s="385" t="str">
        <f t="shared" ca="1" si="381"/>
        <v/>
      </c>
      <c r="JGQ19" s="385" t="str">
        <f t="shared" ca="1" si="381"/>
        <v/>
      </c>
      <c r="JGR19" s="385" t="str">
        <f t="shared" ca="1" si="381"/>
        <v/>
      </c>
      <c r="JGS19" s="385" t="str">
        <f t="shared" ca="1" si="381"/>
        <v/>
      </c>
      <c r="JGT19" s="385" t="str">
        <f t="shared" ca="1" si="381"/>
        <v/>
      </c>
      <c r="JGU19" s="385" t="str">
        <f t="shared" ca="1" si="381"/>
        <v/>
      </c>
      <c r="JGV19" s="385" t="str">
        <f t="shared" ca="1" si="381"/>
        <v/>
      </c>
      <c r="JGW19" s="385" t="str">
        <f t="shared" ca="1" si="381"/>
        <v/>
      </c>
      <c r="JGX19" s="385" t="str">
        <f t="shared" ca="1" si="381"/>
        <v/>
      </c>
      <c r="JGY19" s="385" t="str">
        <f t="shared" ca="1" si="381"/>
        <v/>
      </c>
      <c r="JGZ19" s="385" t="str">
        <f t="shared" ca="1" si="381"/>
        <v/>
      </c>
      <c r="JHA19" s="385" t="str">
        <f t="shared" ca="1" si="381"/>
        <v/>
      </c>
      <c r="JHB19" s="385" t="str">
        <f t="shared" ca="1" si="381"/>
        <v/>
      </c>
      <c r="JHC19" s="385" t="str">
        <f t="shared" ca="1" si="381"/>
        <v/>
      </c>
      <c r="JHD19" s="385" t="str">
        <f t="shared" ca="1" si="381"/>
        <v/>
      </c>
      <c r="JHE19" s="385" t="str">
        <f t="shared" ca="1" si="381"/>
        <v/>
      </c>
      <c r="JHF19" s="385" t="str">
        <f t="shared" ca="1" si="381"/>
        <v/>
      </c>
      <c r="JHG19" s="385" t="str">
        <f t="shared" ca="1" si="381"/>
        <v/>
      </c>
      <c r="JHH19" s="385" t="str">
        <f t="shared" ca="1" si="381"/>
        <v/>
      </c>
      <c r="JHI19" s="385" t="str">
        <f t="shared" ca="1" si="381"/>
        <v/>
      </c>
      <c r="JHJ19" s="385" t="str">
        <f t="shared" ca="1" si="381"/>
        <v/>
      </c>
      <c r="JHK19" s="385" t="str">
        <f t="shared" ca="1" si="381"/>
        <v/>
      </c>
      <c r="JHL19" s="385" t="str">
        <f t="shared" ca="1" si="381"/>
        <v/>
      </c>
      <c r="JHM19" s="385" t="str">
        <f t="shared" ref="JHM19:JJX19" ca="1" si="382">IF(JHM18="","",IF(JHM18-JHL18=0,JHL19+1,1))</f>
        <v/>
      </c>
      <c r="JHN19" s="385" t="str">
        <f t="shared" ca="1" si="382"/>
        <v/>
      </c>
      <c r="JHO19" s="385" t="str">
        <f t="shared" ca="1" si="382"/>
        <v/>
      </c>
      <c r="JHP19" s="385" t="str">
        <f t="shared" ca="1" si="382"/>
        <v/>
      </c>
      <c r="JHQ19" s="385" t="str">
        <f t="shared" ca="1" si="382"/>
        <v/>
      </c>
      <c r="JHR19" s="385" t="str">
        <f t="shared" ca="1" si="382"/>
        <v/>
      </c>
      <c r="JHS19" s="385" t="str">
        <f t="shared" ca="1" si="382"/>
        <v/>
      </c>
      <c r="JHT19" s="385" t="str">
        <f t="shared" ca="1" si="382"/>
        <v/>
      </c>
      <c r="JHU19" s="385" t="str">
        <f t="shared" ca="1" si="382"/>
        <v/>
      </c>
      <c r="JHV19" s="385" t="str">
        <f t="shared" ca="1" si="382"/>
        <v/>
      </c>
      <c r="JHW19" s="385" t="str">
        <f t="shared" ca="1" si="382"/>
        <v/>
      </c>
      <c r="JHX19" s="385" t="str">
        <f t="shared" ca="1" si="382"/>
        <v/>
      </c>
      <c r="JHY19" s="385" t="str">
        <f t="shared" ca="1" si="382"/>
        <v/>
      </c>
      <c r="JHZ19" s="385" t="str">
        <f t="shared" ca="1" si="382"/>
        <v/>
      </c>
      <c r="JIA19" s="385" t="str">
        <f t="shared" ca="1" si="382"/>
        <v/>
      </c>
      <c r="JIB19" s="385" t="str">
        <f t="shared" ca="1" si="382"/>
        <v/>
      </c>
      <c r="JIC19" s="385" t="str">
        <f t="shared" ca="1" si="382"/>
        <v/>
      </c>
      <c r="JID19" s="385" t="str">
        <f t="shared" ca="1" si="382"/>
        <v/>
      </c>
      <c r="JIE19" s="385" t="str">
        <f t="shared" ca="1" si="382"/>
        <v/>
      </c>
      <c r="JIF19" s="385" t="str">
        <f t="shared" ca="1" si="382"/>
        <v/>
      </c>
      <c r="JIG19" s="385" t="str">
        <f t="shared" ca="1" si="382"/>
        <v/>
      </c>
      <c r="JIH19" s="385" t="str">
        <f t="shared" ca="1" si="382"/>
        <v/>
      </c>
      <c r="JII19" s="385" t="str">
        <f t="shared" ca="1" si="382"/>
        <v/>
      </c>
      <c r="JIJ19" s="385" t="str">
        <f t="shared" ca="1" si="382"/>
        <v/>
      </c>
      <c r="JIK19" s="385" t="str">
        <f t="shared" ca="1" si="382"/>
        <v/>
      </c>
      <c r="JIL19" s="385" t="str">
        <f t="shared" ca="1" si="382"/>
        <v/>
      </c>
      <c r="JIM19" s="385" t="str">
        <f t="shared" ca="1" si="382"/>
        <v/>
      </c>
      <c r="JIN19" s="385" t="str">
        <f t="shared" ca="1" si="382"/>
        <v/>
      </c>
      <c r="JIO19" s="385" t="str">
        <f t="shared" ca="1" si="382"/>
        <v/>
      </c>
      <c r="JIP19" s="385" t="str">
        <f t="shared" ca="1" si="382"/>
        <v/>
      </c>
      <c r="JIQ19" s="385" t="str">
        <f t="shared" ca="1" si="382"/>
        <v/>
      </c>
      <c r="JIR19" s="385" t="str">
        <f t="shared" ca="1" si="382"/>
        <v/>
      </c>
      <c r="JIS19" s="385" t="str">
        <f t="shared" ca="1" si="382"/>
        <v/>
      </c>
      <c r="JIT19" s="385" t="str">
        <f t="shared" ca="1" si="382"/>
        <v/>
      </c>
      <c r="JIU19" s="385" t="str">
        <f t="shared" ca="1" si="382"/>
        <v/>
      </c>
      <c r="JIV19" s="385" t="str">
        <f t="shared" ca="1" si="382"/>
        <v/>
      </c>
      <c r="JIW19" s="385" t="str">
        <f t="shared" ca="1" si="382"/>
        <v/>
      </c>
      <c r="JIX19" s="385" t="str">
        <f t="shared" ca="1" si="382"/>
        <v/>
      </c>
      <c r="JIY19" s="385" t="str">
        <f t="shared" ca="1" si="382"/>
        <v/>
      </c>
      <c r="JIZ19" s="385" t="str">
        <f t="shared" ca="1" si="382"/>
        <v/>
      </c>
      <c r="JJA19" s="385" t="str">
        <f t="shared" ca="1" si="382"/>
        <v/>
      </c>
      <c r="JJB19" s="385" t="str">
        <f t="shared" ca="1" si="382"/>
        <v/>
      </c>
      <c r="JJC19" s="385" t="str">
        <f t="shared" ca="1" si="382"/>
        <v/>
      </c>
      <c r="JJD19" s="385" t="str">
        <f t="shared" ca="1" si="382"/>
        <v/>
      </c>
      <c r="JJE19" s="385" t="str">
        <f t="shared" ca="1" si="382"/>
        <v/>
      </c>
      <c r="JJF19" s="385" t="str">
        <f t="shared" ca="1" si="382"/>
        <v/>
      </c>
      <c r="JJG19" s="385" t="str">
        <f t="shared" ca="1" si="382"/>
        <v/>
      </c>
      <c r="JJH19" s="385" t="str">
        <f t="shared" ca="1" si="382"/>
        <v/>
      </c>
      <c r="JJI19" s="385" t="str">
        <f t="shared" ca="1" si="382"/>
        <v/>
      </c>
      <c r="JJJ19" s="385" t="str">
        <f t="shared" ca="1" si="382"/>
        <v/>
      </c>
      <c r="JJK19" s="385" t="str">
        <f t="shared" ca="1" si="382"/>
        <v/>
      </c>
      <c r="JJL19" s="385" t="str">
        <f t="shared" ca="1" si="382"/>
        <v/>
      </c>
      <c r="JJM19" s="385" t="str">
        <f t="shared" ca="1" si="382"/>
        <v/>
      </c>
      <c r="JJN19" s="385" t="str">
        <f t="shared" ca="1" si="382"/>
        <v/>
      </c>
      <c r="JJO19" s="385" t="str">
        <f t="shared" ca="1" si="382"/>
        <v/>
      </c>
      <c r="JJP19" s="385" t="str">
        <f t="shared" ca="1" si="382"/>
        <v/>
      </c>
      <c r="JJQ19" s="385" t="str">
        <f t="shared" ca="1" si="382"/>
        <v/>
      </c>
      <c r="JJR19" s="385" t="str">
        <f t="shared" ca="1" si="382"/>
        <v/>
      </c>
      <c r="JJS19" s="385" t="str">
        <f t="shared" ca="1" si="382"/>
        <v/>
      </c>
      <c r="JJT19" s="385" t="str">
        <f t="shared" ca="1" si="382"/>
        <v/>
      </c>
      <c r="JJU19" s="385" t="str">
        <f t="shared" ca="1" si="382"/>
        <v/>
      </c>
      <c r="JJV19" s="385" t="str">
        <f t="shared" ca="1" si="382"/>
        <v/>
      </c>
      <c r="JJW19" s="385" t="str">
        <f t="shared" ca="1" si="382"/>
        <v/>
      </c>
      <c r="JJX19" s="385" t="str">
        <f t="shared" ca="1" si="382"/>
        <v/>
      </c>
      <c r="JJY19" s="385" t="str">
        <f t="shared" ref="JJY19:JMJ19" ca="1" si="383">IF(JJY18="","",IF(JJY18-JJX18=0,JJX19+1,1))</f>
        <v/>
      </c>
      <c r="JJZ19" s="385" t="str">
        <f t="shared" ca="1" si="383"/>
        <v/>
      </c>
      <c r="JKA19" s="385" t="str">
        <f t="shared" ca="1" si="383"/>
        <v/>
      </c>
      <c r="JKB19" s="385" t="str">
        <f t="shared" ca="1" si="383"/>
        <v/>
      </c>
      <c r="JKC19" s="385" t="str">
        <f t="shared" ca="1" si="383"/>
        <v/>
      </c>
      <c r="JKD19" s="385" t="str">
        <f t="shared" ca="1" si="383"/>
        <v/>
      </c>
      <c r="JKE19" s="385" t="str">
        <f t="shared" ca="1" si="383"/>
        <v/>
      </c>
      <c r="JKF19" s="385" t="str">
        <f t="shared" ca="1" si="383"/>
        <v/>
      </c>
      <c r="JKG19" s="385" t="str">
        <f t="shared" ca="1" si="383"/>
        <v/>
      </c>
      <c r="JKH19" s="385" t="str">
        <f t="shared" ca="1" si="383"/>
        <v/>
      </c>
      <c r="JKI19" s="385" t="str">
        <f t="shared" ca="1" si="383"/>
        <v/>
      </c>
      <c r="JKJ19" s="385" t="str">
        <f t="shared" ca="1" si="383"/>
        <v/>
      </c>
      <c r="JKK19" s="385" t="str">
        <f t="shared" ca="1" si="383"/>
        <v/>
      </c>
      <c r="JKL19" s="385" t="str">
        <f t="shared" ca="1" si="383"/>
        <v/>
      </c>
      <c r="JKM19" s="385" t="str">
        <f t="shared" ca="1" si="383"/>
        <v/>
      </c>
      <c r="JKN19" s="385" t="str">
        <f t="shared" ca="1" si="383"/>
        <v/>
      </c>
      <c r="JKO19" s="385" t="str">
        <f t="shared" ca="1" si="383"/>
        <v/>
      </c>
      <c r="JKP19" s="385" t="str">
        <f t="shared" ca="1" si="383"/>
        <v/>
      </c>
      <c r="JKQ19" s="385" t="str">
        <f t="shared" ca="1" si="383"/>
        <v/>
      </c>
      <c r="JKR19" s="385" t="str">
        <f t="shared" ca="1" si="383"/>
        <v/>
      </c>
      <c r="JKS19" s="385" t="str">
        <f t="shared" ca="1" si="383"/>
        <v/>
      </c>
      <c r="JKT19" s="385" t="str">
        <f t="shared" ca="1" si="383"/>
        <v/>
      </c>
      <c r="JKU19" s="385" t="str">
        <f t="shared" ca="1" si="383"/>
        <v/>
      </c>
      <c r="JKV19" s="385" t="str">
        <f t="shared" ca="1" si="383"/>
        <v/>
      </c>
      <c r="JKW19" s="385" t="str">
        <f t="shared" ca="1" si="383"/>
        <v/>
      </c>
      <c r="JKX19" s="385" t="str">
        <f t="shared" ca="1" si="383"/>
        <v/>
      </c>
      <c r="JKY19" s="385" t="str">
        <f t="shared" ca="1" si="383"/>
        <v/>
      </c>
      <c r="JKZ19" s="385" t="str">
        <f t="shared" ca="1" si="383"/>
        <v/>
      </c>
      <c r="JLA19" s="385" t="str">
        <f t="shared" ca="1" si="383"/>
        <v/>
      </c>
      <c r="JLB19" s="385" t="str">
        <f t="shared" ca="1" si="383"/>
        <v/>
      </c>
      <c r="JLC19" s="385" t="str">
        <f t="shared" ca="1" si="383"/>
        <v/>
      </c>
      <c r="JLD19" s="385" t="str">
        <f t="shared" ca="1" si="383"/>
        <v/>
      </c>
      <c r="JLE19" s="385" t="str">
        <f t="shared" ca="1" si="383"/>
        <v/>
      </c>
      <c r="JLF19" s="385" t="str">
        <f t="shared" ca="1" si="383"/>
        <v/>
      </c>
      <c r="JLG19" s="385" t="str">
        <f t="shared" ca="1" si="383"/>
        <v/>
      </c>
      <c r="JLH19" s="385" t="str">
        <f t="shared" ca="1" si="383"/>
        <v/>
      </c>
      <c r="JLI19" s="385" t="str">
        <f t="shared" ca="1" si="383"/>
        <v/>
      </c>
      <c r="JLJ19" s="385" t="str">
        <f t="shared" ca="1" si="383"/>
        <v/>
      </c>
      <c r="JLK19" s="385" t="str">
        <f t="shared" ca="1" si="383"/>
        <v/>
      </c>
      <c r="JLL19" s="385" t="str">
        <f t="shared" ca="1" si="383"/>
        <v/>
      </c>
      <c r="JLM19" s="385" t="str">
        <f t="shared" ca="1" si="383"/>
        <v/>
      </c>
      <c r="JLN19" s="385" t="str">
        <f t="shared" ca="1" si="383"/>
        <v/>
      </c>
      <c r="JLO19" s="385" t="str">
        <f t="shared" ca="1" si="383"/>
        <v/>
      </c>
      <c r="JLP19" s="385" t="str">
        <f t="shared" ca="1" si="383"/>
        <v/>
      </c>
      <c r="JLQ19" s="385" t="str">
        <f t="shared" ca="1" si="383"/>
        <v/>
      </c>
      <c r="JLR19" s="385" t="str">
        <f t="shared" ca="1" si="383"/>
        <v/>
      </c>
      <c r="JLS19" s="385" t="str">
        <f t="shared" ca="1" si="383"/>
        <v/>
      </c>
      <c r="JLT19" s="385" t="str">
        <f t="shared" ca="1" si="383"/>
        <v/>
      </c>
      <c r="JLU19" s="385" t="str">
        <f t="shared" ca="1" si="383"/>
        <v/>
      </c>
      <c r="JLV19" s="385" t="str">
        <f t="shared" ca="1" si="383"/>
        <v/>
      </c>
      <c r="JLW19" s="385" t="str">
        <f t="shared" ca="1" si="383"/>
        <v/>
      </c>
      <c r="JLX19" s="385" t="str">
        <f t="shared" ca="1" si="383"/>
        <v/>
      </c>
      <c r="JLY19" s="385" t="str">
        <f t="shared" ca="1" si="383"/>
        <v/>
      </c>
      <c r="JLZ19" s="385" t="str">
        <f t="shared" ca="1" si="383"/>
        <v/>
      </c>
      <c r="JMA19" s="385" t="str">
        <f t="shared" ca="1" si="383"/>
        <v/>
      </c>
      <c r="JMB19" s="385" t="str">
        <f t="shared" ca="1" si="383"/>
        <v/>
      </c>
      <c r="JMC19" s="385" t="str">
        <f t="shared" ca="1" si="383"/>
        <v/>
      </c>
      <c r="JMD19" s="385" t="str">
        <f t="shared" ca="1" si="383"/>
        <v/>
      </c>
      <c r="JME19" s="385" t="str">
        <f t="shared" ca="1" si="383"/>
        <v/>
      </c>
      <c r="JMF19" s="385" t="str">
        <f t="shared" ca="1" si="383"/>
        <v/>
      </c>
      <c r="JMG19" s="385" t="str">
        <f t="shared" ca="1" si="383"/>
        <v/>
      </c>
      <c r="JMH19" s="385" t="str">
        <f t="shared" ca="1" si="383"/>
        <v/>
      </c>
      <c r="JMI19" s="385" t="str">
        <f t="shared" ca="1" si="383"/>
        <v/>
      </c>
      <c r="JMJ19" s="385" t="str">
        <f t="shared" ca="1" si="383"/>
        <v/>
      </c>
      <c r="JMK19" s="385" t="str">
        <f t="shared" ref="JMK19:JOV19" ca="1" si="384">IF(JMK18="","",IF(JMK18-JMJ18=0,JMJ19+1,1))</f>
        <v/>
      </c>
      <c r="JML19" s="385" t="str">
        <f t="shared" ca="1" si="384"/>
        <v/>
      </c>
      <c r="JMM19" s="385" t="str">
        <f t="shared" ca="1" si="384"/>
        <v/>
      </c>
      <c r="JMN19" s="385" t="str">
        <f t="shared" ca="1" si="384"/>
        <v/>
      </c>
      <c r="JMO19" s="385" t="str">
        <f t="shared" ca="1" si="384"/>
        <v/>
      </c>
      <c r="JMP19" s="385" t="str">
        <f t="shared" ca="1" si="384"/>
        <v/>
      </c>
      <c r="JMQ19" s="385" t="str">
        <f t="shared" ca="1" si="384"/>
        <v/>
      </c>
      <c r="JMR19" s="385" t="str">
        <f t="shared" ca="1" si="384"/>
        <v/>
      </c>
      <c r="JMS19" s="385" t="str">
        <f t="shared" ca="1" si="384"/>
        <v/>
      </c>
      <c r="JMT19" s="385" t="str">
        <f t="shared" ca="1" si="384"/>
        <v/>
      </c>
      <c r="JMU19" s="385" t="str">
        <f t="shared" ca="1" si="384"/>
        <v/>
      </c>
      <c r="JMV19" s="385" t="str">
        <f t="shared" ca="1" si="384"/>
        <v/>
      </c>
      <c r="JMW19" s="385" t="str">
        <f t="shared" ca="1" si="384"/>
        <v/>
      </c>
      <c r="JMX19" s="385" t="str">
        <f t="shared" ca="1" si="384"/>
        <v/>
      </c>
      <c r="JMY19" s="385" t="str">
        <f t="shared" ca="1" si="384"/>
        <v/>
      </c>
      <c r="JMZ19" s="385" t="str">
        <f t="shared" ca="1" si="384"/>
        <v/>
      </c>
      <c r="JNA19" s="385" t="str">
        <f t="shared" ca="1" si="384"/>
        <v/>
      </c>
      <c r="JNB19" s="385" t="str">
        <f t="shared" ca="1" si="384"/>
        <v/>
      </c>
      <c r="JNC19" s="385" t="str">
        <f t="shared" ca="1" si="384"/>
        <v/>
      </c>
      <c r="JND19" s="385" t="str">
        <f t="shared" ca="1" si="384"/>
        <v/>
      </c>
      <c r="JNE19" s="385" t="str">
        <f t="shared" ca="1" si="384"/>
        <v/>
      </c>
      <c r="JNF19" s="385" t="str">
        <f t="shared" ca="1" si="384"/>
        <v/>
      </c>
      <c r="JNG19" s="385" t="str">
        <f t="shared" ca="1" si="384"/>
        <v/>
      </c>
      <c r="JNH19" s="385" t="str">
        <f t="shared" ca="1" si="384"/>
        <v/>
      </c>
      <c r="JNI19" s="385" t="str">
        <f t="shared" ca="1" si="384"/>
        <v/>
      </c>
      <c r="JNJ19" s="385" t="str">
        <f t="shared" ca="1" si="384"/>
        <v/>
      </c>
      <c r="JNK19" s="385" t="str">
        <f t="shared" ca="1" si="384"/>
        <v/>
      </c>
      <c r="JNL19" s="385" t="str">
        <f t="shared" ca="1" si="384"/>
        <v/>
      </c>
      <c r="JNM19" s="385" t="str">
        <f t="shared" ca="1" si="384"/>
        <v/>
      </c>
      <c r="JNN19" s="385" t="str">
        <f t="shared" ca="1" si="384"/>
        <v/>
      </c>
      <c r="JNO19" s="385" t="str">
        <f t="shared" ca="1" si="384"/>
        <v/>
      </c>
      <c r="JNP19" s="385" t="str">
        <f t="shared" ca="1" si="384"/>
        <v/>
      </c>
      <c r="JNQ19" s="385" t="str">
        <f t="shared" ca="1" si="384"/>
        <v/>
      </c>
      <c r="JNR19" s="385" t="str">
        <f t="shared" ca="1" si="384"/>
        <v/>
      </c>
      <c r="JNS19" s="385" t="str">
        <f t="shared" ca="1" si="384"/>
        <v/>
      </c>
      <c r="JNT19" s="385" t="str">
        <f t="shared" ca="1" si="384"/>
        <v/>
      </c>
      <c r="JNU19" s="385" t="str">
        <f t="shared" ca="1" si="384"/>
        <v/>
      </c>
      <c r="JNV19" s="385" t="str">
        <f t="shared" ca="1" si="384"/>
        <v/>
      </c>
      <c r="JNW19" s="385" t="str">
        <f t="shared" ca="1" si="384"/>
        <v/>
      </c>
      <c r="JNX19" s="385" t="str">
        <f t="shared" ca="1" si="384"/>
        <v/>
      </c>
      <c r="JNY19" s="385" t="str">
        <f t="shared" ca="1" si="384"/>
        <v/>
      </c>
      <c r="JNZ19" s="385" t="str">
        <f t="shared" ca="1" si="384"/>
        <v/>
      </c>
      <c r="JOA19" s="385" t="str">
        <f t="shared" ca="1" si="384"/>
        <v/>
      </c>
      <c r="JOB19" s="385" t="str">
        <f t="shared" ca="1" si="384"/>
        <v/>
      </c>
      <c r="JOC19" s="385" t="str">
        <f t="shared" ca="1" si="384"/>
        <v/>
      </c>
      <c r="JOD19" s="385" t="str">
        <f t="shared" ca="1" si="384"/>
        <v/>
      </c>
      <c r="JOE19" s="385" t="str">
        <f t="shared" ca="1" si="384"/>
        <v/>
      </c>
      <c r="JOF19" s="385" t="str">
        <f t="shared" ca="1" si="384"/>
        <v/>
      </c>
      <c r="JOG19" s="385" t="str">
        <f t="shared" ca="1" si="384"/>
        <v/>
      </c>
      <c r="JOH19" s="385" t="str">
        <f t="shared" ca="1" si="384"/>
        <v/>
      </c>
      <c r="JOI19" s="385" t="str">
        <f t="shared" ca="1" si="384"/>
        <v/>
      </c>
      <c r="JOJ19" s="385" t="str">
        <f t="shared" ca="1" si="384"/>
        <v/>
      </c>
      <c r="JOK19" s="385" t="str">
        <f t="shared" ca="1" si="384"/>
        <v/>
      </c>
      <c r="JOL19" s="385" t="str">
        <f t="shared" ca="1" si="384"/>
        <v/>
      </c>
      <c r="JOM19" s="385" t="str">
        <f t="shared" ca="1" si="384"/>
        <v/>
      </c>
      <c r="JON19" s="385" t="str">
        <f t="shared" ca="1" si="384"/>
        <v/>
      </c>
      <c r="JOO19" s="385" t="str">
        <f t="shared" ca="1" si="384"/>
        <v/>
      </c>
      <c r="JOP19" s="385" t="str">
        <f t="shared" ca="1" si="384"/>
        <v/>
      </c>
      <c r="JOQ19" s="385" t="str">
        <f t="shared" ca="1" si="384"/>
        <v/>
      </c>
      <c r="JOR19" s="385" t="str">
        <f t="shared" ca="1" si="384"/>
        <v/>
      </c>
      <c r="JOS19" s="385" t="str">
        <f t="shared" ca="1" si="384"/>
        <v/>
      </c>
      <c r="JOT19" s="385" t="str">
        <f t="shared" ca="1" si="384"/>
        <v/>
      </c>
      <c r="JOU19" s="385" t="str">
        <f t="shared" ca="1" si="384"/>
        <v/>
      </c>
      <c r="JOV19" s="385" t="str">
        <f t="shared" ca="1" si="384"/>
        <v/>
      </c>
      <c r="JOW19" s="385" t="str">
        <f t="shared" ref="JOW19:JRH19" ca="1" si="385">IF(JOW18="","",IF(JOW18-JOV18=0,JOV19+1,1))</f>
        <v/>
      </c>
      <c r="JOX19" s="385" t="str">
        <f t="shared" ca="1" si="385"/>
        <v/>
      </c>
      <c r="JOY19" s="385" t="str">
        <f t="shared" ca="1" si="385"/>
        <v/>
      </c>
      <c r="JOZ19" s="385" t="str">
        <f t="shared" ca="1" si="385"/>
        <v/>
      </c>
      <c r="JPA19" s="385" t="str">
        <f t="shared" ca="1" si="385"/>
        <v/>
      </c>
      <c r="JPB19" s="385" t="str">
        <f t="shared" ca="1" si="385"/>
        <v/>
      </c>
      <c r="JPC19" s="385" t="str">
        <f t="shared" ca="1" si="385"/>
        <v/>
      </c>
      <c r="JPD19" s="385" t="str">
        <f t="shared" ca="1" si="385"/>
        <v/>
      </c>
      <c r="JPE19" s="385" t="str">
        <f t="shared" ca="1" si="385"/>
        <v/>
      </c>
      <c r="JPF19" s="385" t="str">
        <f t="shared" ca="1" si="385"/>
        <v/>
      </c>
      <c r="JPG19" s="385" t="str">
        <f t="shared" ca="1" si="385"/>
        <v/>
      </c>
      <c r="JPH19" s="385" t="str">
        <f t="shared" ca="1" si="385"/>
        <v/>
      </c>
      <c r="JPI19" s="385" t="str">
        <f t="shared" ca="1" si="385"/>
        <v/>
      </c>
      <c r="JPJ19" s="385" t="str">
        <f t="shared" ca="1" si="385"/>
        <v/>
      </c>
      <c r="JPK19" s="385" t="str">
        <f t="shared" ca="1" si="385"/>
        <v/>
      </c>
      <c r="JPL19" s="385" t="str">
        <f t="shared" ca="1" si="385"/>
        <v/>
      </c>
      <c r="JPM19" s="385" t="str">
        <f t="shared" ca="1" si="385"/>
        <v/>
      </c>
      <c r="JPN19" s="385" t="str">
        <f t="shared" ca="1" si="385"/>
        <v/>
      </c>
      <c r="JPO19" s="385" t="str">
        <f t="shared" ca="1" si="385"/>
        <v/>
      </c>
      <c r="JPP19" s="385" t="str">
        <f t="shared" ca="1" si="385"/>
        <v/>
      </c>
      <c r="JPQ19" s="385" t="str">
        <f t="shared" ca="1" si="385"/>
        <v/>
      </c>
      <c r="JPR19" s="385" t="str">
        <f t="shared" ca="1" si="385"/>
        <v/>
      </c>
      <c r="JPS19" s="385" t="str">
        <f t="shared" ca="1" si="385"/>
        <v/>
      </c>
      <c r="JPT19" s="385" t="str">
        <f t="shared" ca="1" si="385"/>
        <v/>
      </c>
      <c r="JPU19" s="385" t="str">
        <f t="shared" ca="1" si="385"/>
        <v/>
      </c>
      <c r="JPV19" s="385" t="str">
        <f t="shared" ca="1" si="385"/>
        <v/>
      </c>
      <c r="JPW19" s="385" t="str">
        <f t="shared" ca="1" si="385"/>
        <v/>
      </c>
      <c r="JPX19" s="385" t="str">
        <f t="shared" ca="1" si="385"/>
        <v/>
      </c>
      <c r="JPY19" s="385" t="str">
        <f t="shared" ca="1" si="385"/>
        <v/>
      </c>
      <c r="JPZ19" s="385" t="str">
        <f t="shared" ca="1" si="385"/>
        <v/>
      </c>
      <c r="JQA19" s="385" t="str">
        <f t="shared" ca="1" si="385"/>
        <v/>
      </c>
      <c r="JQB19" s="385" t="str">
        <f t="shared" ca="1" si="385"/>
        <v/>
      </c>
      <c r="JQC19" s="385" t="str">
        <f t="shared" ca="1" si="385"/>
        <v/>
      </c>
      <c r="JQD19" s="385" t="str">
        <f t="shared" ca="1" si="385"/>
        <v/>
      </c>
      <c r="JQE19" s="385" t="str">
        <f t="shared" ca="1" si="385"/>
        <v/>
      </c>
      <c r="JQF19" s="385" t="str">
        <f t="shared" ca="1" si="385"/>
        <v/>
      </c>
      <c r="JQG19" s="385" t="str">
        <f t="shared" ca="1" si="385"/>
        <v/>
      </c>
      <c r="JQH19" s="385" t="str">
        <f t="shared" ca="1" si="385"/>
        <v/>
      </c>
      <c r="JQI19" s="385" t="str">
        <f t="shared" ca="1" si="385"/>
        <v/>
      </c>
      <c r="JQJ19" s="385" t="str">
        <f t="shared" ca="1" si="385"/>
        <v/>
      </c>
      <c r="JQK19" s="385" t="str">
        <f t="shared" ca="1" si="385"/>
        <v/>
      </c>
      <c r="JQL19" s="385" t="str">
        <f t="shared" ca="1" si="385"/>
        <v/>
      </c>
      <c r="JQM19" s="385" t="str">
        <f t="shared" ca="1" si="385"/>
        <v/>
      </c>
      <c r="JQN19" s="385" t="str">
        <f t="shared" ca="1" si="385"/>
        <v/>
      </c>
      <c r="JQO19" s="385" t="str">
        <f t="shared" ca="1" si="385"/>
        <v/>
      </c>
      <c r="JQP19" s="385" t="str">
        <f t="shared" ca="1" si="385"/>
        <v/>
      </c>
      <c r="JQQ19" s="385" t="str">
        <f t="shared" ca="1" si="385"/>
        <v/>
      </c>
      <c r="JQR19" s="385" t="str">
        <f t="shared" ca="1" si="385"/>
        <v/>
      </c>
      <c r="JQS19" s="385" t="str">
        <f t="shared" ca="1" si="385"/>
        <v/>
      </c>
      <c r="JQT19" s="385" t="str">
        <f t="shared" ca="1" si="385"/>
        <v/>
      </c>
      <c r="JQU19" s="385" t="str">
        <f t="shared" ca="1" si="385"/>
        <v/>
      </c>
      <c r="JQV19" s="385" t="str">
        <f t="shared" ca="1" si="385"/>
        <v/>
      </c>
      <c r="JQW19" s="385" t="str">
        <f t="shared" ca="1" si="385"/>
        <v/>
      </c>
      <c r="JQX19" s="385" t="str">
        <f t="shared" ca="1" si="385"/>
        <v/>
      </c>
      <c r="JQY19" s="385" t="str">
        <f t="shared" ca="1" si="385"/>
        <v/>
      </c>
      <c r="JQZ19" s="385" t="str">
        <f t="shared" ca="1" si="385"/>
        <v/>
      </c>
      <c r="JRA19" s="385" t="str">
        <f t="shared" ca="1" si="385"/>
        <v/>
      </c>
      <c r="JRB19" s="385" t="str">
        <f t="shared" ca="1" si="385"/>
        <v/>
      </c>
      <c r="JRC19" s="385" t="str">
        <f t="shared" ca="1" si="385"/>
        <v/>
      </c>
      <c r="JRD19" s="385" t="str">
        <f t="shared" ca="1" si="385"/>
        <v/>
      </c>
      <c r="JRE19" s="385" t="str">
        <f t="shared" ca="1" si="385"/>
        <v/>
      </c>
      <c r="JRF19" s="385" t="str">
        <f t="shared" ca="1" si="385"/>
        <v/>
      </c>
      <c r="JRG19" s="385" t="str">
        <f t="shared" ca="1" si="385"/>
        <v/>
      </c>
      <c r="JRH19" s="385" t="str">
        <f t="shared" ca="1" si="385"/>
        <v/>
      </c>
      <c r="JRI19" s="385" t="str">
        <f t="shared" ref="JRI19:JTT19" ca="1" si="386">IF(JRI18="","",IF(JRI18-JRH18=0,JRH19+1,1))</f>
        <v/>
      </c>
      <c r="JRJ19" s="385" t="str">
        <f t="shared" ca="1" si="386"/>
        <v/>
      </c>
      <c r="JRK19" s="385" t="str">
        <f t="shared" ca="1" si="386"/>
        <v/>
      </c>
      <c r="JRL19" s="385" t="str">
        <f t="shared" ca="1" si="386"/>
        <v/>
      </c>
      <c r="JRM19" s="385" t="str">
        <f t="shared" ca="1" si="386"/>
        <v/>
      </c>
      <c r="JRN19" s="385" t="str">
        <f t="shared" ca="1" si="386"/>
        <v/>
      </c>
      <c r="JRO19" s="385" t="str">
        <f t="shared" ca="1" si="386"/>
        <v/>
      </c>
      <c r="JRP19" s="385" t="str">
        <f t="shared" ca="1" si="386"/>
        <v/>
      </c>
      <c r="JRQ19" s="385" t="str">
        <f t="shared" ca="1" si="386"/>
        <v/>
      </c>
      <c r="JRR19" s="385" t="str">
        <f t="shared" ca="1" si="386"/>
        <v/>
      </c>
      <c r="JRS19" s="385" t="str">
        <f t="shared" ca="1" si="386"/>
        <v/>
      </c>
      <c r="JRT19" s="385" t="str">
        <f t="shared" ca="1" si="386"/>
        <v/>
      </c>
      <c r="JRU19" s="385" t="str">
        <f t="shared" ca="1" si="386"/>
        <v/>
      </c>
      <c r="JRV19" s="385" t="str">
        <f t="shared" ca="1" si="386"/>
        <v/>
      </c>
      <c r="JRW19" s="385" t="str">
        <f t="shared" ca="1" si="386"/>
        <v/>
      </c>
      <c r="JRX19" s="385" t="str">
        <f t="shared" ca="1" si="386"/>
        <v/>
      </c>
      <c r="JRY19" s="385" t="str">
        <f t="shared" ca="1" si="386"/>
        <v/>
      </c>
      <c r="JRZ19" s="385" t="str">
        <f t="shared" ca="1" si="386"/>
        <v/>
      </c>
      <c r="JSA19" s="385" t="str">
        <f t="shared" ca="1" si="386"/>
        <v/>
      </c>
      <c r="JSB19" s="385" t="str">
        <f t="shared" ca="1" si="386"/>
        <v/>
      </c>
      <c r="JSC19" s="385" t="str">
        <f t="shared" ca="1" si="386"/>
        <v/>
      </c>
      <c r="JSD19" s="385" t="str">
        <f t="shared" ca="1" si="386"/>
        <v/>
      </c>
      <c r="JSE19" s="385" t="str">
        <f t="shared" ca="1" si="386"/>
        <v/>
      </c>
      <c r="JSF19" s="385" t="str">
        <f t="shared" ca="1" si="386"/>
        <v/>
      </c>
      <c r="JSG19" s="385" t="str">
        <f t="shared" ca="1" si="386"/>
        <v/>
      </c>
      <c r="JSH19" s="385" t="str">
        <f t="shared" ca="1" si="386"/>
        <v/>
      </c>
      <c r="JSI19" s="385" t="str">
        <f t="shared" ca="1" si="386"/>
        <v/>
      </c>
      <c r="JSJ19" s="385" t="str">
        <f t="shared" ca="1" si="386"/>
        <v/>
      </c>
      <c r="JSK19" s="385" t="str">
        <f t="shared" ca="1" si="386"/>
        <v/>
      </c>
      <c r="JSL19" s="385" t="str">
        <f t="shared" ca="1" si="386"/>
        <v/>
      </c>
      <c r="JSM19" s="385" t="str">
        <f t="shared" ca="1" si="386"/>
        <v/>
      </c>
      <c r="JSN19" s="385" t="str">
        <f t="shared" ca="1" si="386"/>
        <v/>
      </c>
      <c r="JSO19" s="385" t="str">
        <f t="shared" ca="1" si="386"/>
        <v/>
      </c>
      <c r="JSP19" s="385" t="str">
        <f t="shared" ca="1" si="386"/>
        <v/>
      </c>
      <c r="JSQ19" s="385" t="str">
        <f t="shared" ca="1" si="386"/>
        <v/>
      </c>
      <c r="JSR19" s="385" t="str">
        <f t="shared" ca="1" si="386"/>
        <v/>
      </c>
      <c r="JSS19" s="385" t="str">
        <f t="shared" ca="1" si="386"/>
        <v/>
      </c>
      <c r="JST19" s="385" t="str">
        <f t="shared" ca="1" si="386"/>
        <v/>
      </c>
      <c r="JSU19" s="385" t="str">
        <f t="shared" ca="1" si="386"/>
        <v/>
      </c>
      <c r="JSV19" s="385" t="str">
        <f t="shared" ca="1" si="386"/>
        <v/>
      </c>
      <c r="JSW19" s="385" t="str">
        <f t="shared" ca="1" si="386"/>
        <v/>
      </c>
      <c r="JSX19" s="385" t="str">
        <f t="shared" ca="1" si="386"/>
        <v/>
      </c>
      <c r="JSY19" s="385" t="str">
        <f t="shared" ca="1" si="386"/>
        <v/>
      </c>
      <c r="JSZ19" s="385" t="str">
        <f t="shared" ca="1" si="386"/>
        <v/>
      </c>
      <c r="JTA19" s="385" t="str">
        <f t="shared" ca="1" si="386"/>
        <v/>
      </c>
      <c r="JTB19" s="385" t="str">
        <f t="shared" ca="1" si="386"/>
        <v/>
      </c>
      <c r="JTC19" s="385" t="str">
        <f t="shared" ca="1" si="386"/>
        <v/>
      </c>
      <c r="JTD19" s="385" t="str">
        <f t="shared" ca="1" si="386"/>
        <v/>
      </c>
      <c r="JTE19" s="385" t="str">
        <f t="shared" ca="1" si="386"/>
        <v/>
      </c>
      <c r="JTF19" s="385" t="str">
        <f t="shared" ca="1" si="386"/>
        <v/>
      </c>
      <c r="JTG19" s="385" t="str">
        <f t="shared" ca="1" si="386"/>
        <v/>
      </c>
      <c r="JTH19" s="385" t="str">
        <f t="shared" ca="1" si="386"/>
        <v/>
      </c>
      <c r="JTI19" s="385" t="str">
        <f t="shared" ca="1" si="386"/>
        <v/>
      </c>
      <c r="JTJ19" s="385" t="str">
        <f t="shared" ca="1" si="386"/>
        <v/>
      </c>
      <c r="JTK19" s="385" t="str">
        <f t="shared" ca="1" si="386"/>
        <v/>
      </c>
      <c r="JTL19" s="385" t="str">
        <f t="shared" ca="1" si="386"/>
        <v/>
      </c>
      <c r="JTM19" s="385" t="str">
        <f t="shared" ca="1" si="386"/>
        <v/>
      </c>
      <c r="JTN19" s="385" t="str">
        <f t="shared" ca="1" si="386"/>
        <v/>
      </c>
      <c r="JTO19" s="385" t="str">
        <f t="shared" ca="1" si="386"/>
        <v/>
      </c>
      <c r="JTP19" s="385" t="str">
        <f t="shared" ca="1" si="386"/>
        <v/>
      </c>
      <c r="JTQ19" s="385" t="str">
        <f t="shared" ca="1" si="386"/>
        <v/>
      </c>
      <c r="JTR19" s="385" t="str">
        <f t="shared" ca="1" si="386"/>
        <v/>
      </c>
      <c r="JTS19" s="385" t="str">
        <f t="shared" ca="1" si="386"/>
        <v/>
      </c>
      <c r="JTT19" s="385" t="str">
        <f t="shared" ca="1" si="386"/>
        <v/>
      </c>
      <c r="JTU19" s="385" t="str">
        <f t="shared" ref="JTU19:JWF19" ca="1" si="387">IF(JTU18="","",IF(JTU18-JTT18=0,JTT19+1,1))</f>
        <v/>
      </c>
      <c r="JTV19" s="385" t="str">
        <f t="shared" ca="1" si="387"/>
        <v/>
      </c>
      <c r="JTW19" s="385" t="str">
        <f t="shared" ca="1" si="387"/>
        <v/>
      </c>
      <c r="JTX19" s="385" t="str">
        <f t="shared" ca="1" si="387"/>
        <v/>
      </c>
      <c r="JTY19" s="385" t="str">
        <f t="shared" ca="1" si="387"/>
        <v/>
      </c>
      <c r="JTZ19" s="385" t="str">
        <f t="shared" ca="1" si="387"/>
        <v/>
      </c>
      <c r="JUA19" s="385" t="str">
        <f t="shared" ca="1" si="387"/>
        <v/>
      </c>
      <c r="JUB19" s="385" t="str">
        <f t="shared" ca="1" si="387"/>
        <v/>
      </c>
      <c r="JUC19" s="385" t="str">
        <f t="shared" ca="1" si="387"/>
        <v/>
      </c>
      <c r="JUD19" s="385" t="str">
        <f t="shared" ca="1" si="387"/>
        <v/>
      </c>
      <c r="JUE19" s="385" t="str">
        <f t="shared" ca="1" si="387"/>
        <v/>
      </c>
      <c r="JUF19" s="385" t="str">
        <f t="shared" ca="1" si="387"/>
        <v/>
      </c>
      <c r="JUG19" s="385" t="str">
        <f t="shared" ca="1" si="387"/>
        <v/>
      </c>
      <c r="JUH19" s="385" t="str">
        <f t="shared" ca="1" si="387"/>
        <v/>
      </c>
      <c r="JUI19" s="385" t="str">
        <f t="shared" ca="1" si="387"/>
        <v/>
      </c>
      <c r="JUJ19" s="385" t="str">
        <f t="shared" ca="1" si="387"/>
        <v/>
      </c>
      <c r="JUK19" s="385" t="str">
        <f t="shared" ca="1" si="387"/>
        <v/>
      </c>
      <c r="JUL19" s="385" t="str">
        <f t="shared" ca="1" si="387"/>
        <v/>
      </c>
      <c r="JUM19" s="385" t="str">
        <f t="shared" ca="1" si="387"/>
        <v/>
      </c>
      <c r="JUN19" s="385" t="str">
        <f t="shared" ca="1" si="387"/>
        <v/>
      </c>
      <c r="JUO19" s="385" t="str">
        <f t="shared" ca="1" si="387"/>
        <v/>
      </c>
      <c r="JUP19" s="385" t="str">
        <f t="shared" ca="1" si="387"/>
        <v/>
      </c>
      <c r="JUQ19" s="385" t="str">
        <f t="shared" ca="1" si="387"/>
        <v/>
      </c>
      <c r="JUR19" s="385" t="str">
        <f t="shared" ca="1" si="387"/>
        <v/>
      </c>
      <c r="JUS19" s="385" t="str">
        <f t="shared" ca="1" si="387"/>
        <v/>
      </c>
      <c r="JUT19" s="385" t="str">
        <f t="shared" ca="1" si="387"/>
        <v/>
      </c>
      <c r="JUU19" s="385" t="str">
        <f t="shared" ca="1" si="387"/>
        <v/>
      </c>
      <c r="JUV19" s="385" t="str">
        <f t="shared" ca="1" si="387"/>
        <v/>
      </c>
      <c r="JUW19" s="385" t="str">
        <f t="shared" ca="1" si="387"/>
        <v/>
      </c>
      <c r="JUX19" s="385" t="str">
        <f t="shared" ca="1" si="387"/>
        <v/>
      </c>
      <c r="JUY19" s="385" t="str">
        <f t="shared" ca="1" si="387"/>
        <v/>
      </c>
      <c r="JUZ19" s="385" t="str">
        <f t="shared" ca="1" si="387"/>
        <v/>
      </c>
      <c r="JVA19" s="385" t="str">
        <f t="shared" ca="1" si="387"/>
        <v/>
      </c>
      <c r="JVB19" s="385" t="str">
        <f t="shared" ca="1" si="387"/>
        <v/>
      </c>
      <c r="JVC19" s="385" t="str">
        <f t="shared" ca="1" si="387"/>
        <v/>
      </c>
      <c r="JVD19" s="385" t="str">
        <f t="shared" ca="1" si="387"/>
        <v/>
      </c>
      <c r="JVE19" s="385" t="str">
        <f t="shared" ca="1" si="387"/>
        <v/>
      </c>
      <c r="JVF19" s="385" t="str">
        <f t="shared" ca="1" si="387"/>
        <v/>
      </c>
      <c r="JVG19" s="385" t="str">
        <f t="shared" ca="1" si="387"/>
        <v/>
      </c>
      <c r="JVH19" s="385" t="str">
        <f t="shared" ca="1" si="387"/>
        <v/>
      </c>
      <c r="JVI19" s="385" t="str">
        <f t="shared" ca="1" si="387"/>
        <v/>
      </c>
      <c r="JVJ19" s="385" t="str">
        <f t="shared" ca="1" si="387"/>
        <v/>
      </c>
      <c r="JVK19" s="385" t="str">
        <f t="shared" ca="1" si="387"/>
        <v/>
      </c>
      <c r="JVL19" s="385" t="str">
        <f t="shared" ca="1" si="387"/>
        <v/>
      </c>
      <c r="JVM19" s="385" t="str">
        <f t="shared" ca="1" si="387"/>
        <v/>
      </c>
      <c r="JVN19" s="385" t="str">
        <f t="shared" ca="1" si="387"/>
        <v/>
      </c>
      <c r="JVO19" s="385" t="str">
        <f t="shared" ca="1" si="387"/>
        <v/>
      </c>
      <c r="JVP19" s="385" t="str">
        <f t="shared" ca="1" si="387"/>
        <v/>
      </c>
      <c r="JVQ19" s="385" t="str">
        <f t="shared" ca="1" si="387"/>
        <v/>
      </c>
      <c r="JVR19" s="385" t="str">
        <f t="shared" ca="1" si="387"/>
        <v/>
      </c>
      <c r="JVS19" s="385" t="str">
        <f t="shared" ca="1" si="387"/>
        <v/>
      </c>
      <c r="JVT19" s="385" t="str">
        <f t="shared" ca="1" si="387"/>
        <v/>
      </c>
      <c r="JVU19" s="385" t="str">
        <f t="shared" ca="1" si="387"/>
        <v/>
      </c>
      <c r="JVV19" s="385" t="str">
        <f t="shared" ca="1" si="387"/>
        <v/>
      </c>
      <c r="JVW19" s="385" t="str">
        <f t="shared" ca="1" si="387"/>
        <v/>
      </c>
      <c r="JVX19" s="385" t="str">
        <f t="shared" ca="1" si="387"/>
        <v/>
      </c>
      <c r="JVY19" s="385" t="str">
        <f t="shared" ca="1" si="387"/>
        <v/>
      </c>
      <c r="JVZ19" s="385" t="str">
        <f t="shared" ca="1" si="387"/>
        <v/>
      </c>
      <c r="JWA19" s="385" t="str">
        <f t="shared" ca="1" si="387"/>
        <v/>
      </c>
      <c r="JWB19" s="385" t="str">
        <f t="shared" ca="1" si="387"/>
        <v/>
      </c>
      <c r="JWC19" s="385" t="str">
        <f t="shared" ca="1" si="387"/>
        <v/>
      </c>
      <c r="JWD19" s="385" t="str">
        <f t="shared" ca="1" si="387"/>
        <v/>
      </c>
      <c r="JWE19" s="385" t="str">
        <f t="shared" ca="1" si="387"/>
        <v/>
      </c>
      <c r="JWF19" s="385" t="str">
        <f t="shared" ca="1" si="387"/>
        <v/>
      </c>
      <c r="JWG19" s="385" t="str">
        <f t="shared" ref="JWG19:JYR19" ca="1" si="388">IF(JWG18="","",IF(JWG18-JWF18=0,JWF19+1,1))</f>
        <v/>
      </c>
      <c r="JWH19" s="385" t="str">
        <f t="shared" ca="1" si="388"/>
        <v/>
      </c>
      <c r="JWI19" s="385" t="str">
        <f t="shared" ca="1" si="388"/>
        <v/>
      </c>
      <c r="JWJ19" s="385" t="str">
        <f t="shared" ca="1" si="388"/>
        <v/>
      </c>
      <c r="JWK19" s="385" t="str">
        <f t="shared" ca="1" si="388"/>
        <v/>
      </c>
      <c r="JWL19" s="385" t="str">
        <f t="shared" ca="1" si="388"/>
        <v/>
      </c>
      <c r="JWM19" s="385" t="str">
        <f t="shared" ca="1" si="388"/>
        <v/>
      </c>
      <c r="JWN19" s="385" t="str">
        <f t="shared" ca="1" si="388"/>
        <v/>
      </c>
      <c r="JWO19" s="385" t="str">
        <f t="shared" ca="1" si="388"/>
        <v/>
      </c>
      <c r="JWP19" s="385" t="str">
        <f t="shared" ca="1" si="388"/>
        <v/>
      </c>
      <c r="JWQ19" s="385" t="str">
        <f t="shared" ca="1" si="388"/>
        <v/>
      </c>
      <c r="JWR19" s="385" t="str">
        <f t="shared" ca="1" si="388"/>
        <v/>
      </c>
      <c r="JWS19" s="385" t="str">
        <f t="shared" ca="1" si="388"/>
        <v/>
      </c>
      <c r="JWT19" s="385" t="str">
        <f t="shared" ca="1" si="388"/>
        <v/>
      </c>
      <c r="JWU19" s="385" t="str">
        <f t="shared" ca="1" si="388"/>
        <v/>
      </c>
      <c r="JWV19" s="385" t="str">
        <f t="shared" ca="1" si="388"/>
        <v/>
      </c>
      <c r="JWW19" s="385" t="str">
        <f t="shared" ca="1" si="388"/>
        <v/>
      </c>
      <c r="JWX19" s="385" t="str">
        <f t="shared" ca="1" si="388"/>
        <v/>
      </c>
      <c r="JWY19" s="385" t="str">
        <f t="shared" ca="1" si="388"/>
        <v/>
      </c>
      <c r="JWZ19" s="385" t="str">
        <f t="shared" ca="1" si="388"/>
        <v/>
      </c>
      <c r="JXA19" s="385" t="str">
        <f t="shared" ca="1" si="388"/>
        <v/>
      </c>
      <c r="JXB19" s="385" t="str">
        <f t="shared" ca="1" si="388"/>
        <v/>
      </c>
      <c r="JXC19" s="385" t="str">
        <f t="shared" ca="1" si="388"/>
        <v/>
      </c>
      <c r="JXD19" s="385" t="str">
        <f t="shared" ca="1" si="388"/>
        <v/>
      </c>
      <c r="JXE19" s="385" t="str">
        <f t="shared" ca="1" si="388"/>
        <v/>
      </c>
      <c r="JXF19" s="385" t="str">
        <f t="shared" ca="1" si="388"/>
        <v/>
      </c>
      <c r="JXG19" s="385" t="str">
        <f t="shared" ca="1" si="388"/>
        <v/>
      </c>
      <c r="JXH19" s="385" t="str">
        <f t="shared" ca="1" si="388"/>
        <v/>
      </c>
      <c r="JXI19" s="385" t="str">
        <f t="shared" ca="1" si="388"/>
        <v/>
      </c>
      <c r="JXJ19" s="385" t="str">
        <f t="shared" ca="1" si="388"/>
        <v/>
      </c>
      <c r="JXK19" s="385" t="str">
        <f t="shared" ca="1" si="388"/>
        <v/>
      </c>
      <c r="JXL19" s="385" t="str">
        <f t="shared" ca="1" si="388"/>
        <v/>
      </c>
      <c r="JXM19" s="385" t="str">
        <f t="shared" ca="1" si="388"/>
        <v/>
      </c>
      <c r="JXN19" s="385" t="str">
        <f t="shared" ca="1" si="388"/>
        <v/>
      </c>
      <c r="JXO19" s="385" t="str">
        <f t="shared" ca="1" si="388"/>
        <v/>
      </c>
      <c r="JXP19" s="385" t="str">
        <f t="shared" ca="1" si="388"/>
        <v/>
      </c>
      <c r="JXQ19" s="385" t="str">
        <f t="shared" ca="1" si="388"/>
        <v/>
      </c>
      <c r="JXR19" s="385" t="str">
        <f t="shared" ca="1" si="388"/>
        <v/>
      </c>
      <c r="JXS19" s="385" t="str">
        <f t="shared" ca="1" si="388"/>
        <v/>
      </c>
      <c r="JXT19" s="385" t="str">
        <f t="shared" ca="1" si="388"/>
        <v/>
      </c>
      <c r="JXU19" s="385" t="str">
        <f t="shared" ca="1" si="388"/>
        <v/>
      </c>
      <c r="JXV19" s="385" t="str">
        <f t="shared" ca="1" si="388"/>
        <v/>
      </c>
      <c r="JXW19" s="385" t="str">
        <f t="shared" ca="1" si="388"/>
        <v/>
      </c>
      <c r="JXX19" s="385" t="str">
        <f t="shared" ca="1" si="388"/>
        <v/>
      </c>
      <c r="JXY19" s="385" t="str">
        <f t="shared" ca="1" si="388"/>
        <v/>
      </c>
      <c r="JXZ19" s="385" t="str">
        <f t="shared" ca="1" si="388"/>
        <v/>
      </c>
      <c r="JYA19" s="385" t="str">
        <f t="shared" ca="1" si="388"/>
        <v/>
      </c>
      <c r="JYB19" s="385" t="str">
        <f t="shared" ca="1" si="388"/>
        <v/>
      </c>
      <c r="JYC19" s="385" t="str">
        <f t="shared" ca="1" si="388"/>
        <v/>
      </c>
      <c r="JYD19" s="385" t="str">
        <f t="shared" ca="1" si="388"/>
        <v/>
      </c>
      <c r="JYE19" s="385" t="str">
        <f t="shared" ca="1" si="388"/>
        <v/>
      </c>
      <c r="JYF19" s="385" t="str">
        <f t="shared" ca="1" si="388"/>
        <v/>
      </c>
      <c r="JYG19" s="385" t="str">
        <f t="shared" ca="1" si="388"/>
        <v/>
      </c>
      <c r="JYH19" s="385" t="str">
        <f t="shared" ca="1" si="388"/>
        <v/>
      </c>
      <c r="JYI19" s="385" t="str">
        <f t="shared" ca="1" si="388"/>
        <v/>
      </c>
      <c r="JYJ19" s="385" t="str">
        <f t="shared" ca="1" si="388"/>
        <v/>
      </c>
      <c r="JYK19" s="385" t="str">
        <f t="shared" ca="1" si="388"/>
        <v/>
      </c>
      <c r="JYL19" s="385" t="str">
        <f t="shared" ca="1" si="388"/>
        <v/>
      </c>
      <c r="JYM19" s="385" t="str">
        <f t="shared" ca="1" si="388"/>
        <v/>
      </c>
      <c r="JYN19" s="385" t="str">
        <f t="shared" ca="1" si="388"/>
        <v/>
      </c>
      <c r="JYO19" s="385" t="str">
        <f t="shared" ca="1" si="388"/>
        <v/>
      </c>
      <c r="JYP19" s="385" t="str">
        <f t="shared" ca="1" si="388"/>
        <v/>
      </c>
      <c r="JYQ19" s="385" t="str">
        <f t="shared" ca="1" si="388"/>
        <v/>
      </c>
      <c r="JYR19" s="385" t="str">
        <f t="shared" ca="1" si="388"/>
        <v/>
      </c>
      <c r="JYS19" s="385" t="str">
        <f t="shared" ref="JYS19:KBD19" ca="1" si="389">IF(JYS18="","",IF(JYS18-JYR18=0,JYR19+1,1))</f>
        <v/>
      </c>
      <c r="JYT19" s="385" t="str">
        <f t="shared" ca="1" si="389"/>
        <v/>
      </c>
      <c r="JYU19" s="385" t="str">
        <f t="shared" ca="1" si="389"/>
        <v/>
      </c>
      <c r="JYV19" s="385" t="str">
        <f t="shared" ca="1" si="389"/>
        <v/>
      </c>
      <c r="JYW19" s="385" t="str">
        <f t="shared" ca="1" si="389"/>
        <v/>
      </c>
      <c r="JYX19" s="385" t="str">
        <f t="shared" ca="1" si="389"/>
        <v/>
      </c>
      <c r="JYY19" s="385" t="str">
        <f t="shared" ca="1" si="389"/>
        <v/>
      </c>
      <c r="JYZ19" s="385" t="str">
        <f t="shared" ca="1" si="389"/>
        <v/>
      </c>
      <c r="JZA19" s="385" t="str">
        <f t="shared" ca="1" si="389"/>
        <v/>
      </c>
      <c r="JZB19" s="385" t="str">
        <f t="shared" ca="1" si="389"/>
        <v/>
      </c>
      <c r="JZC19" s="385" t="str">
        <f t="shared" ca="1" si="389"/>
        <v/>
      </c>
      <c r="JZD19" s="385" t="str">
        <f t="shared" ca="1" si="389"/>
        <v/>
      </c>
      <c r="JZE19" s="385" t="str">
        <f t="shared" ca="1" si="389"/>
        <v/>
      </c>
      <c r="JZF19" s="385" t="str">
        <f t="shared" ca="1" si="389"/>
        <v/>
      </c>
      <c r="JZG19" s="385" t="str">
        <f t="shared" ca="1" si="389"/>
        <v/>
      </c>
      <c r="JZH19" s="385" t="str">
        <f t="shared" ca="1" si="389"/>
        <v/>
      </c>
      <c r="JZI19" s="385" t="str">
        <f t="shared" ca="1" si="389"/>
        <v/>
      </c>
      <c r="JZJ19" s="385" t="str">
        <f t="shared" ca="1" si="389"/>
        <v/>
      </c>
      <c r="JZK19" s="385" t="str">
        <f t="shared" ca="1" si="389"/>
        <v/>
      </c>
      <c r="JZL19" s="385" t="str">
        <f t="shared" ca="1" si="389"/>
        <v/>
      </c>
      <c r="JZM19" s="385" t="str">
        <f t="shared" ca="1" si="389"/>
        <v/>
      </c>
      <c r="JZN19" s="385" t="str">
        <f t="shared" ca="1" si="389"/>
        <v/>
      </c>
      <c r="JZO19" s="385" t="str">
        <f t="shared" ca="1" si="389"/>
        <v/>
      </c>
      <c r="JZP19" s="385" t="str">
        <f t="shared" ca="1" si="389"/>
        <v/>
      </c>
      <c r="JZQ19" s="385" t="str">
        <f t="shared" ca="1" si="389"/>
        <v/>
      </c>
      <c r="JZR19" s="385" t="str">
        <f t="shared" ca="1" si="389"/>
        <v/>
      </c>
      <c r="JZS19" s="385" t="str">
        <f t="shared" ca="1" si="389"/>
        <v/>
      </c>
      <c r="JZT19" s="385" t="str">
        <f t="shared" ca="1" si="389"/>
        <v/>
      </c>
      <c r="JZU19" s="385" t="str">
        <f t="shared" ca="1" si="389"/>
        <v/>
      </c>
      <c r="JZV19" s="385" t="str">
        <f t="shared" ca="1" si="389"/>
        <v/>
      </c>
      <c r="JZW19" s="385" t="str">
        <f t="shared" ca="1" si="389"/>
        <v/>
      </c>
      <c r="JZX19" s="385" t="str">
        <f t="shared" ca="1" si="389"/>
        <v/>
      </c>
      <c r="JZY19" s="385" t="str">
        <f t="shared" ca="1" si="389"/>
        <v/>
      </c>
      <c r="JZZ19" s="385" t="str">
        <f t="shared" ca="1" si="389"/>
        <v/>
      </c>
      <c r="KAA19" s="385" t="str">
        <f t="shared" ca="1" si="389"/>
        <v/>
      </c>
      <c r="KAB19" s="385" t="str">
        <f t="shared" ca="1" si="389"/>
        <v/>
      </c>
      <c r="KAC19" s="385" t="str">
        <f t="shared" ca="1" si="389"/>
        <v/>
      </c>
      <c r="KAD19" s="385" t="str">
        <f t="shared" ca="1" si="389"/>
        <v/>
      </c>
      <c r="KAE19" s="385" t="str">
        <f t="shared" ca="1" si="389"/>
        <v/>
      </c>
      <c r="KAF19" s="385" t="str">
        <f t="shared" ca="1" si="389"/>
        <v/>
      </c>
      <c r="KAG19" s="385" t="str">
        <f t="shared" ca="1" si="389"/>
        <v/>
      </c>
      <c r="KAH19" s="385" t="str">
        <f t="shared" ca="1" si="389"/>
        <v/>
      </c>
      <c r="KAI19" s="385" t="str">
        <f t="shared" ca="1" si="389"/>
        <v/>
      </c>
      <c r="KAJ19" s="385" t="str">
        <f t="shared" ca="1" si="389"/>
        <v/>
      </c>
      <c r="KAK19" s="385" t="str">
        <f t="shared" ca="1" si="389"/>
        <v/>
      </c>
      <c r="KAL19" s="385" t="str">
        <f t="shared" ca="1" si="389"/>
        <v/>
      </c>
      <c r="KAM19" s="385" t="str">
        <f t="shared" ca="1" si="389"/>
        <v/>
      </c>
      <c r="KAN19" s="385" t="str">
        <f t="shared" ca="1" si="389"/>
        <v/>
      </c>
      <c r="KAO19" s="385" t="str">
        <f t="shared" ca="1" si="389"/>
        <v/>
      </c>
      <c r="KAP19" s="385" t="str">
        <f t="shared" ca="1" si="389"/>
        <v/>
      </c>
      <c r="KAQ19" s="385" t="str">
        <f t="shared" ca="1" si="389"/>
        <v/>
      </c>
      <c r="KAR19" s="385" t="str">
        <f t="shared" ca="1" si="389"/>
        <v/>
      </c>
      <c r="KAS19" s="385" t="str">
        <f t="shared" ca="1" si="389"/>
        <v/>
      </c>
      <c r="KAT19" s="385" t="str">
        <f t="shared" ca="1" si="389"/>
        <v/>
      </c>
      <c r="KAU19" s="385" t="str">
        <f t="shared" ca="1" si="389"/>
        <v/>
      </c>
      <c r="KAV19" s="385" t="str">
        <f t="shared" ca="1" si="389"/>
        <v/>
      </c>
      <c r="KAW19" s="385" t="str">
        <f t="shared" ca="1" si="389"/>
        <v/>
      </c>
      <c r="KAX19" s="385" t="str">
        <f t="shared" ca="1" si="389"/>
        <v/>
      </c>
      <c r="KAY19" s="385" t="str">
        <f t="shared" ca="1" si="389"/>
        <v/>
      </c>
      <c r="KAZ19" s="385" t="str">
        <f t="shared" ca="1" si="389"/>
        <v/>
      </c>
      <c r="KBA19" s="385" t="str">
        <f t="shared" ca="1" si="389"/>
        <v/>
      </c>
      <c r="KBB19" s="385" t="str">
        <f t="shared" ca="1" si="389"/>
        <v/>
      </c>
      <c r="KBC19" s="385" t="str">
        <f t="shared" ca="1" si="389"/>
        <v/>
      </c>
      <c r="KBD19" s="385" t="str">
        <f t="shared" ca="1" si="389"/>
        <v/>
      </c>
      <c r="KBE19" s="385" t="str">
        <f t="shared" ref="KBE19:KDP19" ca="1" si="390">IF(KBE18="","",IF(KBE18-KBD18=0,KBD19+1,1))</f>
        <v/>
      </c>
      <c r="KBF19" s="385" t="str">
        <f t="shared" ca="1" si="390"/>
        <v/>
      </c>
      <c r="KBG19" s="385" t="str">
        <f t="shared" ca="1" si="390"/>
        <v/>
      </c>
      <c r="KBH19" s="385" t="str">
        <f t="shared" ca="1" si="390"/>
        <v/>
      </c>
      <c r="KBI19" s="385" t="str">
        <f t="shared" ca="1" si="390"/>
        <v/>
      </c>
      <c r="KBJ19" s="385" t="str">
        <f t="shared" ca="1" si="390"/>
        <v/>
      </c>
      <c r="KBK19" s="385" t="str">
        <f t="shared" ca="1" si="390"/>
        <v/>
      </c>
      <c r="KBL19" s="385" t="str">
        <f t="shared" ca="1" si="390"/>
        <v/>
      </c>
      <c r="KBM19" s="385" t="str">
        <f t="shared" ca="1" si="390"/>
        <v/>
      </c>
      <c r="KBN19" s="385" t="str">
        <f t="shared" ca="1" si="390"/>
        <v/>
      </c>
      <c r="KBO19" s="385" t="str">
        <f t="shared" ca="1" si="390"/>
        <v/>
      </c>
      <c r="KBP19" s="385" t="str">
        <f t="shared" ca="1" si="390"/>
        <v/>
      </c>
      <c r="KBQ19" s="385" t="str">
        <f t="shared" ca="1" si="390"/>
        <v/>
      </c>
      <c r="KBR19" s="385" t="str">
        <f t="shared" ca="1" si="390"/>
        <v/>
      </c>
      <c r="KBS19" s="385" t="str">
        <f t="shared" ca="1" si="390"/>
        <v/>
      </c>
      <c r="KBT19" s="385" t="str">
        <f t="shared" ca="1" si="390"/>
        <v/>
      </c>
      <c r="KBU19" s="385" t="str">
        <f t="shared" ca="1" si="390"/>
        <v/>
      </c>
      <c r="KBV19" s="385" t="str">
        <f t="shared" ca="1" si="390"/>
        <v/>
      </c>
      <c r="KBW19" s="385" t="str">
        <f t="shared" ca="1" si="390"/>
        <v/>
      </c>
      <c r="KBX19" s="385" t="str">
        <f t="shared" ca="1" si="390"/>
        <v/>
      </c>
      <c r="KBY19" s="385" t="str">
        <f t="shared" ca="1" si="390"/>
        <v/>
      </c>
      <c r="KBZ19" s="385" t="str">
        <f t="shared" ca="1" si="390"/>
        <v/>
      </c>
      <c r="KCA19" s="385" t="str">
        <f t="shared" ca="1" si="390"/>
        <v/>
      </c>
      <c r="KCB19" s="385" t="str">
        <f t="shared" ca="1" si="390"/>
        <v/>
      </c>
      <c r="KCC19" s="385" t="str">
        <f t="shared" ca="1" si="390"/>
        <v/>
      </c>
      <c r="KCD19" s="385" t="str">
        <f t="shared" ca="1" si="390"/>
        <v/>
      </c>
      <c r="KCE19" s="385" t="str">
        <f t="shared" ca="1" si="390"/>
        <v/>
      </c>
      <c r="KCF19" s="385" t="str">
        <f t="shared" ca="1" si="390"/>
        <v/>
      </c>
      <c r="KCG19" s="385" t="str">
        <f t="shared" ca="1" si="390"/>
        <v/>
      </c>
      <c r="KCH19" s="385" t="str">
        <f t="shared" ca="1" si="390"/>
        <v/>
      </c>
      <c r="KCI19" s="385" t="str">
        <f t="shared" ca="1" si="390"/>
        <v/>
      </c>
      <c r="KCJ19" s="385" t="str">
        <f t="shared" ca="1" si="390"/>
        <v/>
      </c>
      <c r="KCK19" s="385" t="str">
        <f t="shared" ca="1" si="390"/>
        <v/>
      </c>
      <c r="KCL19" s="385" t="str">
        <f t="shared" ca="1" si="390"/>
        <v/>
      </c>
      <c r="KCM19" s="385" t="str">
        <f t="shared" ca="1" si="390"/>
        <v/>
      </c>
      <c r="KCN19" s="385" t="str">
        <f t="shared" ca="1" si="390"/>
        <v/>
      </c>
      <c r="KCO19" s="385" t="str">
        <f t="shared" ca="1" si="390"/>
        <v/>
      </c>
      <c r="KCP19" s="385" t="str">
        <f t="shared" ca="1" si="390"/>
        <v/>
      </c>
      <c r="KCQ19" s="385" t="str">
        <f t="shared" ca="1" si="390"/>
        <v/>
      </c>
      <c r="KCR19" s="385" t="str">
        <f t="shared" ca="1" si="390"/>
        <v/>
      </c>
      <c r="KCS19" s="385" t="str">
        <f t="shared" ca="1" si="390"/>
        <v/>
      </c>
      <c r="KCT19" s="385" t="str">
        <f t="shared" ca="1" si="390"/>
        <v/>
      </c>
      <c r="KCU19" s="385" t="str">
        <f t="shared" ca="1" si="390"/>
        <v/>
      </c>
      <c r="KCV19" s="385" t="str">
        <f t="shared" ca="1" si="390"/>
        <v/>
      </c>
      <c r="KCW19" s="385" t="str">
        <f t="shared" ca="1" si="390"/>
        <v/>
      </c>
      <c r="KCX19" s="385" t="str">
        <f t="shared" ca="1" si="390"/>
        <v/>
      </c>
      <c r="KCY19" s="385" t="str">
        <f t="shared" ca="1" si="390"/>
        <v/>
      </c>
      <c r="KCZ19" s="385" t="str">
        <f t="shared" ca="1" si="390"/>
        <v/>
      </c>
      <c r="KDA19" s="385" t="str">
        <f t="shared" ca="1" si="390"/>
        <v/>
      </c>
      <c r="KDB19" s="385" t="str">
        <f t="shared" ca="1" si="390"/>
        <v/>
      </c>
      <c r="KDC19" s="385" t="str">
        <f t="shared" ca="1" si="390"/>
        <v/>
      </c>
      <c r="KDD19" s="385" t="str">
        <f t="shared" ca="1" si="390"/>
        <v/>
      </c>
      <c r="KDE19" s="385" t="str">
        <f t="shared" ca="1" si="390"/>
        <v/>
      </c>
      <c r="KDF19" s="385" t="str">
        <f t="shared" ca="1" si="390"/>
        <v/>
      </c>
      <c r="KDG19" s="385" t="str">
        <f t="shared" ca="1" si="390"/>
        <v/>
      </c>
      <c r="KDH19" s="385" t="str">
        <f t="shared" ca="1" si="390"/>
        <v/>
      </c>
      <c r="KDI19" s="385" t="str">
        <f t="shared" ca="1" si="390"/>
        <v/>
      </c>
      <c r="KDJ19" s="385" t="str">
        <f t="shared" ca="1" si="390"/>
        <v/>
      </c>
      <c r="KDK19" s="385" t="str">
        <f t="shared" ca="1" si="390"/>
        <v/>
      </c>
      <c r="KDL19" s="385" t="str">
        <f t="shared" ca="1" si="390"/>
        <v/>
      </c>
      <c r="KDM19" s="385" t="str">
        <f t="shared" ca="1" si="390"/>
        <v/>
      </c>
      <c r="KDN19" s="385" t="str">
        <f t="shared" ca="1" si="390"/>
        <v/>
      </c>
      <c r="KDO19" s="385" t="str">
        <f t="shared" ca="1" si="390"/>
        <v/>
      </c>
      <c r="KDP19" s="385" t="str">
        <f t="shared" ca="1" si="390"/>
        <v/>
      </c>
      <c r="KDQ19" s="385" t="str">
        <f t="shared" ref="KDQ19:KGB19" ca="1" si="391">IF(KDQ18="","",IF(KDQ18-KDP18=0,KDP19+1,1))</f>
        <v/>
      </c>
      <c r="KDR19" s="385" t="str">
        <f t="shared" ca="1" si="391"/>
        <v/>
      </c>
      <c r="KDS19" s="385" t="str">
        <f t="shared" ca="1" si="391"/>
        <v/>
      </c>
      <c r="KDT19" s="385" t="str">
        <f t="shared" ca="1" si="391"/>
        <v/>
      </c>
      <c r="KDU19" s="385" t="str">
        <f t="shared" ca="1" si="391"/>
        <v/>
      </c>
      <c r="KDV19" s="385" t="str">
        <f t="shared" ca="1" si="391"/>
        <v/>
      </c>
      <c r="KDW19" s="385" t="str">
        <f t="shared" ca="1" si="391"/>
        <v/>
      </c>
      <c r="KDX19" s="385" t="str">
        <f t="shared" ca="1" si="391"/>
        <v/>
      </c>
      <c r="KDY19" s="385" t="str">
        <f t="shared" ca="1" si="391"/>
        <v/>
      </c>
      <c r="KDZ19" s="385" t="str">
        <f t="shared" ca="1" si="391"/>
        <v/>
      </c>
      <c r="KEA19" s="385" t="str">
        <f t="shared" ca="1" si="391"/>
        <v/>
      </c>
      <c r="KEB19" s="385" t="str">
        <f t="shared" ca="1" si="391"/>
        <v/>
      </c>
      <c r="KEC19" s="385" t="str">
        <f t="shared" ca="1" si="391"/>
        <v/>
      </c>
      <c r="KED19" s="385" t="str">
        <f t="shared" ca="1" si="391"/>
        <v/>
      </c>
      <c r="KEE19" s="385" t="str">
        <f t="shared" ca="1" si="391"/>
        <v/>
      </c>
      <c r="KEF19" s="385" t="str">
        <f t="shared" ca="1" si="391"/>
        <v/>
      </c>
      <c r="KEG19" s="385" t="str">
        <f t="shared" ca="1" si="391"/>
        <v/>
      </c>
      <c r="KEH19" s="385" t="str">
        <f t="shared" ca="1" si="391"/>
        <v/>
      </c>
      <c r="KEI19" s="385" t="str">
        <f t="shared" ca="1" si="391"/>
        <v/>
      </c>
      <c r="KEJ19" s="385" t="str">
        <f t="shared" ca="1" si="391"/>
        <v/>
      </c>
      <c r="KEK19" s="385" t="str">
        <f t="shared" ca="1" si="391"/>
        <v/>
      </c>
      <c r="KEL19" s="385" t="str">
        <f t="shared" ca="1" si="391"/>
        <v/>
      </c>
      <c r="KEM19" s="385" t="str">
        <f t="shared" ca="1" si="391"/>
        <v/>
      </c>
      <c r="KEN19" s="385" t="str">
        <f t="shared" ca="1" si="391"/>
        <v/>
      </c>
      <c r="KEO19" s="385" t="str">
        <f t="shared" ca="1" si="391"/>
        <v/>
      </c>
      <c r="KEP19" s="385" t="str">
        <f t="shared" ca="1" si="391"/>
        <v/>
      </c>
      <c r="KEQ19" s="385" t="str">
        <f t="shared" ca="1" si="391"/>
        <v/>
      </c>
      <c r="KER19" s="385" t="str">
        <f t="shared" ca="1" si="391"/>
        <v/>
      </c>
      <c r="KES19" s="385" t="str">
        <f t="shared" ca="1" si="391"/>
        <v/>
      </c>
      <c r="KET19" s="385" t="str">
        <f t="shared" ca="1" si="391"/>
        <v/>
      </c>
      <c r="KEU19" s="385" t="str">
        <f t="shared" ca="1" si="391"/>
        <v/>
      </c>
      <c r="KEV19" s="385" t="str">
        <f t="shared" ca="1" si="391"/>
        <v/>
      </c>
      <c r="KEW19" s="385" t="str">
        <f t="shared" ca="1" si="391"/>
        <v/>
      </c>
      <c r="KEX19" s="385" t="str">
        <f t="shared" ca="1" si="391"/>
        <v/>
      </c>
      <c r="KEY19" s="385" t="str">
        <f t="shared" ca="1" si="391"/>
        <v/>
      </c>
      <c r="KEZ19" s="385" t="str">
        <f t="shared" ca="1" si="391"/>
        <v/>
      </c>
      <c r="KFA19" s="385" t="str">
        <f t="shared" ca="1" si="391"/>
        <v/>
      </c>
      <c r="KFB19" s="385" t="str">
        <f t="shared" ca="1" si="391"/>
        <v/>
      </c>
      <c r="KFC19" s="385" t="str">
        <f t="shared" ca="1" si="391"/>
        <v/>
      </c>
      <c r="KFD19" s="385" t="str">
        <f t="shared" ca="1" si="391"/>
        <v/>
      </c>
      <c r="KFE19" s="385" t="str">
        <f t="shared" ca="1" si="391"/>
        <v/>
      </c>
      <c r="KFF19" s="385" t="str">
        <f t="shared" ca="1" si="391"/>
        <v/>
      </c>
      <c r="KFG19" s="385" t="str">
        <f t="shared" ca="1" si="391"/>
        <v/>
      </c>
      <c r="KFH19" s="385" t="str">
        <f t="shared" ca="1" si="391"/>
        <v/>
      </c>
      <c r="KFI19" s="385" t="str">
        <f t="shared" ca="1" si="391"/>
        <v/>
      </c>
      <c r="KFJ19" s="385" t="str">
        <f t="shared" ca="1" si="391"/>
        <v/>
      </c>
      <c r="KFK19" s="385" t="str">
        <f t="shared" ca="1" si="391"/>
        <v/>
      </c>
      <c r="KFL19" s="385" t="str">
        <f t="shared" ca="1" si="391"/>
        <v/>
      </c>
      <c r="KFM19" s="385" t="str">
        <f t="shared" ca="1" si="391"/>
        <v/>
      </c>
      <c r="KFN19" s="385" t="str">
        <f t="shared" ca="1" si="391"/>
        <v/>
      </c>
      <c r="KFO19" s="385" t="str">
        <f t="shared" ca="1" si="391"/>
        <v/>
      </c>
      <c r="KFP19" s="385" t="str">
        <f t="shared" ca="1" si="391"/>
        <v/>
      </c>
      <c r="KFQ19" s="385" t="str">
        <f t="shared" ca="1" si="391"/>
        <v/>
      </c>
      <c r="KFR19" s="385" t="str">
        <f t="shared" ca="1" si="391"/>
        <v/>
      </c>
      <c r="KFS19" s="385" t="str">
        <f t="shared" ca="1" si="391"/>
        <v/>
      </c>
      <c r="KFT19" s="385" t="str">
        <f t="shared" ca="1" si="391"/>
        <v/>
      </c>
      <c r="KFU19" s="385" t="str">
        <f t="shared" ca="1" si="391"/>
        <v/>
      </c>
      <c r="KFV19" s="385" t="str">
        <f t="shared" ca="1" si="391"/>
        <v/>
      </c>
      <c r="KFW19" s="385" t="str">
        <f t="shared" ca="1" si="391"/>
        <v/>
      </c>
      <c r="KFX19" s="385" t="str">
        <f t="shared" ca="1" si="391"/>
        <v/>
      </c>
      <c r="KFY19" s="385" t="str">
        <f t="shared" ca="1" si="391"/>
        <v/>
      </c>
      <c r="KFZ19" s="385" t="str">
        <f t="shared" ca="1" si="391"/>
        <v/>
      </c>
      <c r="KGA19" s="385" t="str">
        <f t="shared" ca="1" si="391"/>
        <v/>
      </c>
      <c r="KGB19" s="385" t="str">
        <f t="shared" ca="1" si="391"/>
        <v/>
      </c>
      <c r="KGC19" s="385" t="str">
        <f t="shared" ref="KGC19:KIN19" ca="1" si="392">IF(KGC18="","",IF(KGC18-KGB18=0,KGB19+1,1))</f>
        <v/>
      </c>
      <c r="KGD19" s="385" t="str">
        <f t="shared" ca="1" si="392"/>
        <v/>
      </c>
      <c r="KGE19" s="385" t="str">
        <f t="shared" ca="1" si="392"/>
        <v/>
      </c>
      <c r="KGF19" s="385" t="str">
        <f t="shared" ca="1" si="392"/>
        <v/>
      </c>
      <c r="KGG19" s="385" t="str">
        <f t="shared" ca="1" si="392"/>
        <v/>
      </c>
      <c r="KGH19" s="385" t="str">
        <f t="shared" ca="1" si="392"/>
        <v/>
      </c>
      <c r="KGI19" s="385" t="str">
        <f t="shared" ca="1" si="392"/>
        <v/>
      </c>
      <c r="KGJ19" s="385" t="str">
        <f t="shared" ca="1" si="392"/>
        <v/>
      </c>
      <c r="KGK19" s="385" t="str">
        <f t="shared" ca="1" si="392"/>
        <v/>
      </c>
      <c r="KGL19" s="385" t="str">
        <f t="shared" ca="1" si="392"/>
        <v/>
      </c>
      <c r="KGM19" s="385" t="str">
        <f t="shared" ca="1" si="392"/>
        <v/>
      </c>
      <c r="KGN19" s="385" t="str">
        <f t="shared" ca="1" si="392"/>
        <v/>
      </c>
      <c r="KGO19" s="385" t="str">
        <f t="shared" ca="1" si="392"/>
        <v/>
      </c>
      <c r="KGP19" s="385" t="str">
        <f t="shared" ca="1" si="392"/>
        <v/>
      </c>
      <c r="KGQ19" s="385" t="str">
        <f t="shared" ca="1" si="392"/>
        <v/>
      </c>
      <c r="KGR19" s="385" t="str">
        <f t="shared" ca="1" si="392"/>
        <v/>
      </c>
      <c r="KGS19" s="385" t="str">
        <f t="shared" ca="1" si="392"/>
        <v/>
      </c>
      <c r="KGT19" s="385" t="str">
        <f t="shared" ca="1" si="392"/>
        <v/>
      </c>
      <c r="KGU19" s="385" t="str">
        <f t="shared" ca="1" si="392"/>
        <v/>
      </c>
      <c r="KGV19" s="385" t="str">
        <f t="shared" ca="1" si="392"/>
        <v/>
      </c>
      <c r="KGW19" s="385" t="str">
        <f t="shared" ca="1" si="392"/>
        <v/>
      </c>
      <c r="KGX19" s="385" t="str">
        <f t="shared" ca="1" si="392"/>
        <v/>
      </c>
      <c r="KGY19" s="385" t="str">
        <f t="shared" ca="1" si="392"/>
        <v/>
      </c>
      <c r="KGZ19" s="385" t="str">
        <f t="shared" ca="1" si="392"/>
        <v/>
      </c>
      <c r="KHA19" s="385" t="str">
        <f t="shared" ca="1" si="392"/>
        <v/>
      </c>
      <c r="KHB19" s="385" t="str">
        <f t="shared" ca="1" si="392"/>
        <v/>
      </c>
      <c r="KHC19" s="385" t="str">
        <f t="shared" ca="1" si="392"/>
        <v/>
      </c>
      <c r="KHD19" s="385" t="str">
        <f t="shared" ca="1" si="392"/>
        <v/>
      </c>
      <c r="KHE19" s="385" t="str">
        <f t="shared" ca="1" si="392"/>
        <v/>
      </c>
      <c r="KHF19" s="385" t="str">
        <f t="shared" ca="1" si="392"/>
        <v/>
      </c>
      <c r="KHG19" s="385" t="str">
        <f t="shared" ca="1" si="392"/>
        <v/>
      </c>
      <c r="KHH19" s="385" t="str">
        <f t="shared" ca="1" si="392"/>
        <v/>
      </c>
      <c r="KHI19" s="385" t="str">
        <f t="shared" ca="1" si="392"/>
        <v/>
      </c>
      <c r="KHJ19" s="385" t="str">
        <f t="shared" ca="1" si="392"/>
        <v/>
      </c>
      <c r="KHK19" s="385" t="str">
        <f t="shared" ca="1" si="392"/>
        <v/>
      </c>
      <c r="KHL19" s="385" t="str">
        <f t="shared" ca="1" si="392"/>
        <v/>
      </c>
      <c r="KHM19" s="385" t="str">
        <f t="shared" ca="1" si="392"/>
        <v/>
      </c>
      <c r="KHN19" s="385" t="str">
        <f t="shared" ca="1" si="392"/>
        <v/>
      </c>
      <c r="KHO19" s="385" t="str">
        <f t="shared" ca="1" si="392"/>
        <v/>
      </c>
      <c r="KHP19" s="385" t="str">
        <f t="shared" ca="1" si="392"/>
        <v/>
      </c>
      <c r="KHQ19" s="385" t="str">
        <f t="shared" ca="1" si="392"/>
        <v/>
      </c>
      <c r="KHR19" s="385" t="str">
        <f t="shared" ca="1" si="392"/>
        <v/>
      </c>
      <c r="KHS19" s="385" t="str">
        <f t="shared" ca="1" si="392"/>
        <v/>
      </c>
      <c r="KHT19" s="385" t="str">
        <f t="shared" ca="1" si="392"/>
        <v/>
      </c>
      <c r="KHU19" s="385" t="str">
        <f t="shared" ca="1" si="392"/>
        <v/>
      </c>
      <c r="KHV19" s="385" t="str">
        <f t="shared" ca="1" si="392"/>
        <v/>
      </c>
      <c r="KHW19" s="385" t="str">
        <f t="shared" ca="1" si="392"/>
        <v/>
      </c>
      <c r="KHX19" s="385" t="str">
        <f t="shared" ca="1" si="392"/>
        <v/>
      </c>
      <c r="KHY19" s="385" t="str">
        <f t="shared" ca="1" si="392"/>
        <v/>
      </c>
      <c r="KHZ19" s="385" t="str">
        <f t="shared" ca="1" si="392"/>
        <v/>
      </c>
      <c r="KIA19" s="385" t="str">
        <f t="shared" ca="1" si="392"/>
        <v/>
      </c>
      <c r="KIB19" s="385" t="str">
        <f t="shared" ca="1" si="392"/>
        <v/>
      </c>
      <c r="KIC19" s="385" t="str">
        <f t="shared" ca="1" si="392"/>
        <v/>
      </c>
      <c r="KID19" s="385" t="str">
        <f t="shared" ca="1" si="392"/>
        <v/>
      </c>
      <c r="KIE19" s="385" t="str">
        <f t="shared" ca="1" si="392"/>
        <v/>
      </c>
      <c r="KIF19" s="385" t="str">
        <f t="shared" ca="1" si="392"/>
        <v/>
      </c>
      <c r="KIG19" s="385" t="str">
        <f t="shared" ca="1" si="392"/>
        <v/>
      </c>
      <c r="KIH19" s="385" t="str">
        <f t="shared" ca="1" si="392"/>
        <v/>
      </c>
      <c r="KII19" s="385" t="str">
        <f t="shared" ca="1" si="392"/>
        <v/>
      </c>
      <c r="KIJ19" s="385" t="str">
        <f t="shared" ca="1" si="392"/>
        <v/>
      </c>
      <c r="KIK19" s="385" t="str">
        <f t="shared" ca="1" si="392"/>
        <v/>
      </c>
      <c r="KIL19" s="385" t="str">
        <f t="shared" ca="1" si="392"/>
        <v/>
      </c>
      <c r="KIM19" s="385" t="str">
        <f t="shared" ca="1" si="392"/>
        <v/>
      </c>
      <c r="KIN19" s="385" t="str">
        <f t="shared" ca="1" si="392"/>
        <v/>
      </c>
      <c r="KIO19" s="385" t="str">
        <f t="shared" ref="KIO19:KKZ19" ca="1" si="393">IF(KIO18="","",IF(KIO18-KIN18=0,KIN19+1,1))</f>
        <v/>
      </c>
      <c r="KIP19" s="385" t="str">
        <f t="shared" ca="1" si="393"/>
        <v/>
      </c>
      <c r="KIQ19" s="385" t="str">
        <f t="shared" ca="1" si="393"/>
        <v/>
      </c>
      <c r="KIR19" s="385" t="str">
        <f t="shared" ca="1" si="393"/>
        <v/>
      </c>
      <c r="KIS19" s="385" t="str">
        <f t="shared" ca="1" si="393"/>
        <v/>
      </c>
      <c r="KIT19" s="385" t="str">
        <f t="shared" ca="1" si="393"/>
        <v/>
      </c>
      <c r="KIU19" s="385" t="str">
        <f t="shared" ca="1" si="393"/>
        <v/>
      </c>
      <c r="KIV19" s="385" t="str">
        <f t="shared" ca="1" si="393"/>
        <v/>
      </c>
      <c r="KIW19" s="385" t="str">
        <f t="shared" ca="1" si="393"/>
        <v/>
      </c>
      <c r="KIX19" s="385" t="str">
        <f t="shared" ca="1" si="393"/>
        <v/>
      </c>
      <c r="KIY19" s="385" t="str">
        <f t="shared" ca="1" si="393"/>
        <v/>
      </c>
      <c r="KIZ19" s="385" t="str">
        <f t="shared" ca="1" si="393"/>
        <v/>
      </c>
      <c r="KJA19" s="385" t="str">
        <f t="shared" ca="1" si="393"/>
        <v/>
      </c>
      <c r="KJB19" s="385" t="str">
        <f t="shared" ca="1" si="393"/>
        <v/>
      </c>
      <c r="KJC19" s="385" t="str">
        <f t="shared" ca="1" si="393"/>
        <v/>
      </c>
      <c r="KJD19" s="385" t="str">
        <f t="shared" ca="1" si="393"/>
        <v/>
      </c>
      <c r="KJE19" s="385" t="str">
        <f t="shared" ca="1" si="393"/>
        <v/>
      </c>
      <c r="KJF19" s="385" t="str">
        <f t="shared" ca="1" si="393"/>
        <v/>
      </c>
      <c r="KJG19" s="385" t="str">
        <f t="shared" ca="1" si="393"/>
        <v/>
      </c>
      <c r="KJH19" s="385" t="str">
        <f t="shared" ca="1" si="393"/>
        <v/>
      </c>
      <c r="KJI19" s="385" t="str">
        <f t="shared" ca="1" si="393"/>
        <v/>
      </c>
      <c r="KJJ19" s="385" t="str">
        <f t="shared" ca="1" si="393"/>
        <v/>
      </c>
      <c r="KJK19" s="385" t="str">
        <f t="shared" ca="1" si="393"/>
        <v/>
      </c>
      <c r="KJL19" s="385" t="str">
        <f t="shared" ca="1" si="393"/>
        <v/>
      </c>
      <c r="KJM19" s="385" t="str">
        <f t="shared" ca="1" si="393"/>
        <v/>
      </c>
      <c r="KJN19" s="385" t="str">
        <f t="shared" ca="1" si="393"/>
        <v/>
      </c>
      <c r="KJO19" s="385" t="str">
        <f t="shared" ca="1" si="393"/>
        <v/>
      </c>
      <c r="KJP19" s="385" t="str">
        <f t="shared" ca="1" si="393"/>
        <v/>
      </c>
      <c r="KJQ19" s="385" t="str">
        <f t="shared" ca="1" si="393"/>
        <v/>
      </c>
      <c r="KJR19" s="385" t="str">
        <f t="shared" ca="1" si="393"/>
        <v/>
      </c>
      <c r="KJS19" s="385" t="str">
        <f t="shared" ca="1" si="393"/>
        <v/>
      </c>
      <c r="KJT19" s="385" t="str">
        <f t="shared" ca="1" si="393"/>
        <v/>
      </c>
      <c r="KJU19" s="385" t="str">
        <f t="shared" ca="1" si="393"/>
        <v/>
      </c>
      <c r="KJV19" s="385" t="str">
        <f t="shared" ca="1" si="393"/>
        <v/>
      </c>
      <c r="KJW19" s="385" t="str">
        <f t="shared" ca="1" si="393"/>
        <v/>
      </c>
      <c r="KJX19" s="385" t="str">
        <f t="shared" ca="1" si="393"/>
        <v/>
      </c>
      <c r="KJY19" s="385" t="str">
        <f t="shared" ca="1" si="393"/>
        <v/>
      </c>
      <c r="KJZ19" s="385" t="str">
        <f t="shared" ca="1" si="393"/>
        <v/>
      </c>
      <c r="KKA19" s="385" t="str">
        <f t="shared" ca="1" si="393"/>
        <v/>
      </c>
      <c r="KKB19" s="385" t="str">
        <f t="shared" ca="1" si="393"/>
        <v/>
      </c>
      <c r="KKC19" s="385" t="str">
        <f t="shared" ca="1" si="393"/>
        <v/>
      </c>
      <c r="KKD19" s="385" t="str">
        <f t="shared" ca="1" si="393"/>
        <v/>
      </c>
      <c r="KKE19" s="385" t="str">
        <f t="shared" ca="1" si="393"/>
        <v/>
      </c>
      <c r="KKF19" s="385" t="str">
        <f t="shared" ca="1" si="393"/>
        <v/>
      </c>
      <c r="KKG19" s="385" t="str">
        <f t="shared" ca="1" si="393"/>
        <v/>
      </c>
      <c r="KKH19" s="385" t="str">
        <f t="shared" ca="1" si="393"/>
        <v/>
      </c>
      <c r="KKI19" s="385" t="str">
        <f t="shared" ca="1" si="393"/>
        <v/>
      </c>
      <c r="KKJ19" s="385" t="str">
        <f t="shared" ca="1" si="393"/>
        <v/>
      </c>
      <c r="KKK19" s="385" t="str">
        <f t="shared" ca="1" si="393"/>
        <v/>
      </c>
      <c r="KKL19" s="385" t="str">
        <f t="shared" ca="1" si="393"/>
        <v/>
      </c>
      <c r="KKM19" s="385" t="str">
        <f t="shared" ca="1" si="393"/>
        <v/>
      </c>
      <c r="KKN19" s="385" t="str">
        <f t="shared" ca="1" si="393"/>
        <v/>
      </c>
      <c r="KKO19" s="385" t="str">
        <f t="shared" ca="1" si="393"/>
        <v/>
      </c>
      <c r="KKP19" s="385" t="str">
        <f t="shared" ca="1" si="393"/>
        <v/>
      </c>
      <c r="KKQ19" s="385" t="str">
        <f t="shared" ca="1" si="393"/>
        <v/>
      </c>
      <c r="KKR19" s="385" t="str">
        <f t="shared" ca="1" si="393"/>
        <v/>
      </c>
      <c r="KKS19" s="385" t="str">
        <f t="shared" ca="1" si="393"/>
        <v/>
      </c>
      <c r="KKT19" s="385" t="str">
        <f t="shared" ca="1" si="393"/>
        <v/>
      </c>
      <c r="KKU19" s="385" t="str">
        <f t="shared" ca="1" si="393"/>
        <v/>
      </c>
      <c r="KKV19" s="385" t="str">
        <f t="shared" ca="1" si="393"/>
        <v/>
      </c>
      <c r="KKW19" s="385" t="str">
        <f t="shared" ca="1" si="393"/>
        <v/>
      </c>
      <c r="KKX19" s="385" t="str">
        <f t="shared" ca="1" si="393"/>
        <v/>
      </c>
      <c r="KKY19" s="385" t="str">
        <f t="shared" ca="1" si="393"/>
        <v/>
      </c>
      <c r="KKZ19" s="385" t="str">
        <f t="shared" ca="1" si="393"/>
        <v/>
      </c>
      <c r="KLA19" s="385" t="str">
        <f t="shared" ref="KLA19:KNL19" ca="1" si="394">IF(KLA18="","",IF(KLA18-KKZ18=0,KKZ19+1,1))</f>
        <v/>
      </c>
      <c r="KLB19" s="385" t="str">
        <f t="shared" ca="1" si="394"/>
        <v/>
      </c>
      <c r="KLC19" s="385" t="str">
        <f t="shared" ca="1" si="394"/>
        <v/>
      </c>
      <c r="KLD19" s="385" t="str">
        <f t="shared" ca="1" si="394"/>
        <v/>
      </c>
      <c r="KLE19" s="385" t="str">
        <f t="shared" ca="1" si="394"/>
        <v/>
      </c>
      <c r="KLF19" s="385" t="str">
        <f t="shared" ca="1" si="394"/>
        <v/>
      </c>
      <c r="KLG19" s="385" t="str">
        <f t="shared" ca="1" si="394"/>
        <v/>
      </c>
      <c r="KLH19" s="385" t="str">
        <f t="shared" ca="1" si="394"/>
        <v/>
      </c>
      <c r="KLI19" s="385" t="str">
        <f t="shared" ca="1" si="394"/>
        <v/>
      </c>
      <c r="KLJ19" s="385" t="str">
        <f t="shared" ca="1" si="394"/>
        <v/>
      </c>
      <c r="KLK19" s="385" t="str">
        <f t="shared" ca="1" si="394"/>
        <v/>
      </c>
      <c r="KLL19" s="385" t="str">
        <f t="shared" ca="1" si="394"/>
        <v/>
      </c>
      <c r="KLM19" s="385" t="str">
        <f t="shared" ca="1" si="394"/>
        <v/>
      </c>
      <c r="KLN19" s="385" t="str">
        <f t="shared" ca="1" si="394"/>
        <v/>
      </c>
      <c r="KLO19" s="385" t="str">
        <f t="shared" ca="1" si="394"/>
        <v/>
      </c>
      <c r="KLP19" s="385" t="str">
        <f t="shared" ca="1" si="394"/>
        <v/>
      </c>
      <c r="KLQ19" s="385" t="str">
        <f t="shared" ca="1" si="394"/>
        <v/>
      </c>
      <c r="KLR19" s="385" t="str">
        <f t="shared" ca="1" si="394"/>
        <v/>
      </c>
      <c r="KLS19" s="385" t="str">
        <f t="shared" ca="1" si="394"/>
        <v/>
      </c>
      <c r="KLT19" s="385" t="str">
        <f t="shared" ca="1" si="394"/>
        <v/>
      </c>
      <c r="KLU19" s="385" t="str">
        <f t="shared" ca="1" si="394"/>
        <v/>
      </c>
      <c r="KLV19" s="385" t="str">
        <f t="shared" ca="1" si="394"/>
        <v/>
      </c>
      <c r="KLW19" s="385" t="str">
        <f t="shared" ca="1" si="394"/>
        <v/>
      </c>
      <c r="KLX19" s="385" t="str">
        <f t="shared" ca="1" si="394"/>
        <v/>
      </c>
      <c r="KLY19" s="385" t="str">
        <f t="shared" ca="1" si="394"/>
        <v/>
      </c>
      <c r="KLZ19" s="385" t="str">
        <f t="shared" ca="1" si="394"/>
        <v/>
      </c>
      <c r="KMA19" s="385" t="str">
        <f t="shared" ca="1" si="394"/>
        <v/>
      </c>
      <c r="KMB19" s="385" t="str">
        <f t="shared" ca="1" si="394"/>
        <v/>
      </c>
      <c r="KMC19" s="385" t="str">
        <f t="shared" ca="1" si="394"/>
        <v/>
      </c>
      <c r="KMD19" s="385" t="str">
        <f t="shared" ca="1" si="394"/>
        <v/>
      </c>
      <c r="KME19" s="385" t="str">
        <f t="shared" ca="1" si="394"/>
        <v/>
      </c>
      <c r="KMF19" s="385" t="str">
        <f t="shared" ca="1" si="394"/>
        <v/>
      </c>
      <c r="KMG19" s="385" t="str">
        <f t="shared" ca="1" si="394"/>
        <v/>
      </c>
      <c r="KMH19" s="385" t="str">
        <f t="shared" ca="1" si="394"/>
        <v/>
      </c>
      <c r="KMI19" s="385" t="str">
        <f t="shared" ca="1" si="394"/>
        <v/>
      </c>
      <c r="KMJ19" s="385" t="str">
        <f t="shared" ca="1" si="394"/>
        <v/>
      </c>
      <c r="KMK19" s="385" t="str">
        <f t="shared" ca="1" si="394"/>
        <v/>
      </c>
      <c r="KML19" s="385" t="str">
        <f t="shared" ca="1" si="394"/>
        <v/>
      </c>
      <c r="KMM19" s="385" t="str">
        <f t="shared" ca="1" si="394"/>
        <v/>
      </c>
      <c r="KMN19" s="385" t="str">
        <f t="shared" ca="1" si="394"/>
        <v/>
      </c>
      <c r="KMO19" s="385" t="str">
        <f t="shared" ca="1" si="394"/>
        <v/>
      </c>
      <c r="KMP19" s="385" t="str">
        <f t="shared" ca="1" si="394"/>
        <v/>
      </c>
      <c r="KMQ19" s="385" t="str">
        <f t="shared" ca="1" si="394"/>
        <v/>
      </c>
      <c r="KMR19" s="385" t="str">
        <f t="shared" ca="1" si="394"/>
        <v/>
      </c>
      <c r="KMS19" s="385" t="str">
        <f t="shared" ca="1" si="394"/>
        <v/>
      </c>
      <c r="KMT19" s="385" t="str">
        <f t="shared" ca="1" si="394"/>
        <v/>
      </c>
      <c r="KMU19" s="385" t="str">
        <f t="shared" ca="1" si="394"/>
        <v/>
      </c>
      <c r="KMV19" s="385" t="str">
        <f t="shared" ca="1" si="394"/>
        <v/>
      </c>
      <c r="KMW19" s="385" t="str">
        <f t="shared" ca="1" si="394"/>
        <v/>
      </c>
      <c r="KMX19" s="385" t="str">
        <f t="shared" ca="1" si="394"/>
        <v/>
      </c>
      <c r="KMY19" s="385" t="str">
        <f t="shared" ca="1" si="394"/>
        <v/>
      </c>
      <c r="KMZ19" s="385" t="str">
        <f t="shared" ca="1" si="394"/>
        <v/>
      </c>
      <c r="KNA19" s="385" t="str">
        <f t="shared" ca="1" si="394"/>
        <v/>
      </c>
      <c r="KNB19" s="385" t="str">
        <f t="shared" ca="1" si="394"/>
        <v/>
      </c>
      <c r="KNC19" s="385" t="str">
        <f t="shared" ca="1" si="394"/>
        <v/>
      </c>
      <c r="KND19" s="385" t="str">
        <f t="shared" ca="1" si="394"/>
        <v/>
      </c>
      <c r="KNE19" s="385" t="str">
        <f t="shared" ca="1" si="394"/>
        <v/>
      </c>
      <c r="KNF19" s="385" t="str">
        <f t="shared" ca="1" si="394"/>
        <v/>
      </c>
      <c r="KNG19" s="385" t="str">
        <f t="shared" ca="1" si="394"/>
        <v/>
      </c>
      <c r="KNH19" s="385" t="str">
        <f t="shared" ca="1" si="394"/>
        <v/>
      </c>
      <c r="KNI19" s="385" t="str">
        <f t="shared" ca="1" si="394"/>
        <v/>
      </c>
      <c r="KNJ19" s="385" t="str">
        <f t="shared" ca="1" si="394"/>
        <v/>
      </c>
      <c r="KNK19" s="385" t="str">
        <f t="shared" ca="1" si="394"/>
        <v/>
      </c>
      <c r="KNL19" s="385" t="str">
        <f t="shared" ca="1" si="394"/>
        <v/>
      </c>
      <c r="KNM19" s="385" t="str">
        <f t="shared" ref="KNM19:KPX19" ca="1" si="395">IF(KNM18="","",IF(KNM18-KNL18=0,KNL19+1,1))</f>
        <v/>
      </c>
      <c r="KNN19" s="385" t="str">
        <f t="shared" ca="1" si="395"/>
        <v/>
      </c>
      <c r="KNO19" s="385" t="str">
        <f t="shared" ca="1" si="395"/>
        <v/>
      </c>
      <c r="KNP19" s="385" t="str">
        <f t="shared" ca="1" si="395"/>
        <v/>
      </c>
      <c r="KNQ19" s="385" t="str">
        <f t="shared" ca="1" si="395"/>
        <v/>
      </c>
      <c r="KNR19" s="385" t="str">
        <f t="shared" ca="1" si="395"/>
        <v/>
      </c>
      <c r="KNS19" s="385" t="str">
        <f t="shared" ca="1" si="395"/>
        <v/>
      </c>
      <c r="KNT19" s="385" t="str">
        <f t="shared" ca="1" si="395"/>
        <v/>
      </c>
      <c r="KNU19" s="385" t="str">
        <f t="shared" ca="1" si="395"/>
        <v/>
      </c>
      <c r="KNV19" s="385" t="str">
        <f t="shared" ca="1" si="395"/>
        <v/>
      </c>
      <c r="KNW19" s="385" t="str">
        <f t="shared" ca="1" si="395"/>
        <v/>
      </c>
      <c r="KNX19" s="385" t="str">
        <f t="shared" ca="1" si="395"/>
        <v/>
      </c>
      <c r="KNY19" s="385" t="str">
        <f t="shared" ca="1" si="395"/>
        <v/>
      </c>
      <c r="KNZ19" s="385" t="str">
        <f t="shared" ca="1" si="395"/>
        <v/>
      </c>
      <c r="KOA19" s="385" t="str">
        <f t="shared" ca="1" si="395"/>
        <v/>
      </c>
      <c r="KOB19" s="385" t="str">
        <f t="shared" ca="1" si="395"/>
        <v/>
      </c>
      <c r="KOC19" s="385" t="str">
        <f t="shared" ca="1" si="395"/>
        <v/>
      </c>
      <c r="KOD19" s="385" t="str">
        <f t="shared" ca="1" si="395"/>
        <v/>
      </c>
      <c r="KOE19" s="385" t="str">
        <f t="shared" ca="1" si="395"/>
        <v/>
      </c>
      <c r="KOF19" s="385" t="str">
        <f t="shared" ca="1" si="395"/>
        <v/>
      </c>
      <c r="KOG19" s="385" t="str">
        <f t="shared" ca="1" si="395"/>
        <v/>
      </c>
      <c r="KOH19" s="385" t="str">
        <f t="shared" ca="1" si="395"/>
        <v/>
      </c>
      <c r="KOI19" s="385" t="str">
        <f t="shared" ca="1" si="395"/>
        <v/>
      </c>
      <c r="KOJ19" s="385" t="str">
        <f t="shared" ca="1" si="395"/>
        <v/>
      </c>
      <c r="KOK19" s="385" t="str">
        <f t="shared" ca="1" si="395"/>
        <v/>
      </c>
      <c r="KOL19" s="385" t="str">
        <f t="shared" ca="1" si="395"/>
        <v/>
      </c>
      <c r="KOM19" s="385" t="str">
        <f t="shared" ca="1" si="395"/>
        <v/>
      </c>
      <c r="KON19" s="385" t="str">
        <f t="shared" ca="1" si="395"/>
        <v/>
      </c>
      <c r="KOO19" s="385" t="str">
        <f t="shared" ca="1" si="395"/>
        <v/>
      </c>
      <c r="KOP19" s="385" t="str">
        <f t="shared" ca="1" si="395"/>
        <v/>
      </c>
      <c r="KOQ19" s="385" t="str">
        <f t="shared" ca="1" si="395"/>
        <v/>
      </c>
      <c r="KOR19" s="385" t="str">
        <f t="shared" ca="1" si="395"/>
        <v/>
      </c>
      <c r="KOS19" s="385" t="str">
        <f t="shared" ca="1" si="395"/>
        <v/>
      </c>
      <c r="KOT19" s="385" t="str">
        <f t="shared" ca="1" si="395"/>
        <v/>
      </c>
      <c r="KOU19" s="385" t="str">
        <f t="shared" ca="1" si="395"/>
        <v/>
      </c>
      <c r="KOV19" s="385" t="str">
        <f t="shared" ca="1" si="395"/>
        <v/>
      </c>
      <c r="KOW19" s="385" t="str">
        <f t="shared" ca="1" si="395"/>
        <v/>
      </c>
      <c r="KOX19" s="385" t="str">
        <f t="shared" ca="1" si="395"/>
        <v/>
      </c>
      <c r="KOY19" s="385" t="str">
        <f t="shared" ca="1" si="395"/>
        <v/>
      </c>
      <c r="KOZ19" s="385" t="str">
        <f t="shared" ca="1" si="395"/>
        <v/>
      </c>
      <c r="KPA19" s="385" t="str">
        <f t="shared" ca="1" si="395"/>
        <v/>
      </c>
      <c r="KPB19" s="385" t="str">
        <f t="shared" ca="1" si="395"/>
        <v/>
      </c>
      <c r="KPC19" s="385" t="str">
        <f t="shared" ca="1" si="395"/>
        <v/>
      </c>
      <c r="KPD19" s="385" t="str">
        <f t="shared" ca="1" si="395"/>
        <v/>
      </c>
      <c r="KPE19" s="385" t="str">
        <f t="shared" ca="1" si="395"/>
        <v/>
      </c>
      <c r="KPF19" s="385" t="str">
        <f t="shared" ca="1" si="395"/>
        <v/>
      </c>
      <c r="KPG19" s="385" t="str">
        <f t="shared" ca="1" si="395"/>
        <v/>
      </c>
      <c r="KPH19" s="385" t="str">
        <f t="shared" ca="1" si="395"/>
        <v/>
      </c>
      <c r="KPI19" s="385" t="str">
        <f t="shared" ca="1" si="395"/>
        <v/>
      </c>
      <c r="KPJ19" s="385" t="str">
        <f t="shared" ca="1" si="395"/>
        <v/>
      </c>
      <c r="KPK19" s="385" t="str">
        <f t="shared" ca="1" si="395"/>
        <v/>
      </c>
      <c r="KPL19" s="385" t="str">
        <f t="shared" ca="1" si="395"/>
        <v/>
      </c>
      <c r="KPM19" s="385" t="str">
        <f t="shared" ca="1" si="395"/>
        <v/>
      </c>
      <c r="KPN19" s="385" t="str">
        <f t="shared" ca="1" si="395"/>
        <v/>
      </c>
      <c r="KPO19" s="385" t="str">
        <f t="shared" ca="1" si="395"/>
        <v/>
      </c>
      <c r="KPP19" s="385" t="str">
        <f t="shared" ca="1" si="395"/>
        <v/>
      </c>
      <c r="KPQ19" s="385" t="str">
        <f t="shared" ca="1" si="395"/>
        <v/>
      </c>
      <c r="KPR19" s="385" t="str">
        <f t="shared" ca="1" si="395"/>
        <v/>
      </c>
      <c r="KPS19" s="385" t="str">
        <f t="shared" ca="1" si="395"/>
        <v/>
      </c>
      <c r="KPT19" s="385" t="str">
        <f t="shared" ca="1" si="395"/>
        <v/>
      </c>
      <c r="KPU19" s="385" t="str">
        <f t="shared" ca="1" si="395"/>
        <v/>
      </c>
      <c r="KPV19" s="385" t="str">
        <f t="shared" ca="1" si="395"/>
        <v/>
      </c>
      <c r="KPW19" s="385" t="str">
        <f t="shared" ca="1" si="395"/>
        <v/>
      </c>
      <c r="KPX19" s="385" t="str">
        <f t="shared" ca="1" si="395"/>
        <v/>
      </c>
      <c r="KPY19" s="385" t="str">
        <f t="shared" ref="KPY19:KSJ19" ca="1" si="396">IF(KPY18="","",IF(KPY18-KPX18=0,KPX19+1,1))</f>
        <v/>
      </c>
      <c r="KPZ19" s="385" t="str">
        <f t="shared" ca="1" si="396"/>
        <v/>
      </c>
      <c r="KQA19" s="385" t="str">
        <f t="shared" ca="1" si="396"/>
        <v/>
      </c>
      <c r="KQB19" s="385" t="str">
        <f t="shared" ca="1" si="396"/>
        <v/>
      </c>
      <c r="KQC19" s="385" t="str">
        <f t="shared" ca="1" si="396"/>
        <v/>
      </c>
      <c r="KQD19" s="385" t="str">
        <f t="shared" ca="1" si="396"/>
        <v/>
      </c>
      <c r="KQE19" s="385" t="str">
        <f t="shared" ca="1" si="396"/>
        <v/>
      </c>
      <c r="KQF19" s="385" t="str">
        <f t="shared" ca="1" si="396"/>
        <v/>
      </c>
      <c r="KQG19" s="385" t="str">
        <f t="shared" ca="1" si="396"/>
        <v/>
      </c>
      <c r="KQH19" s="385" t="str">
        <f t="shared" ca="1" si="396"/>
        <v/>
      </c>
      <c r="KQI19" s="385" t="str">
        <f t="shared" ca="1" si="396"/>
        <v/>
      </c>
      <c r="KQJ19" s="385" t="str">
        <f t="shared" ca="1" si="396"/>
        <v/>
      </c>
      <c r="KQK19" s="385" t="str">
        <f t="shared" ca="1" si="396"/>
        <v/>
      </c>
      <c r="KQL19" s="385" t="str">
        <f t="shared" ca="1" si="396"/>
        <v/>
      </c>
      <c r="KQM19" s="385" t="str">
        <f t="shared" ca="1" si="396"/>
        <v/>
      </c>
      <c r="KQN19" s="385" t="str">
        <f t="shared" ca="1" si="396"/>
        <v/>
      </c>
      <c r="KQO19" s="385" t="str">
        <f t="shared" ca="1" si="396"/>
        <v/>
      </c>
      <c r="KQP19" s="385" t="str">
        <f t="shared" ca="1" si="396"/>
        <v/>
      </c>
      <c r="KQQ19" s="385" t="str">
        <f t="shared" ca="1" si="396"/>
        <v/>
      </c>
      <c r="KQR19" s="385" t="str">
        <f t="shared" ca="1" si="396"/>
        <v/>
      </c>
      <c r="KQS19" s="385" t="str">
        <f t="shared" ca="1" si="396"/>
        <v/>
      </c>
      <c r="KQT19" s="385" t="str">
        <f t="shared" ca="1" si="396"/>
        <v/>
      </c>
      <c r="KQU19" s="385" t="str">
        <f t="shared" ca="1" si="396"/>
        <v/>
      </c>
      <c r="KQV19" s="385" t="str">
        <f t="shared" ca="1" si="396"/>
        <v/>
      </c>
      <c r="KQW19" s="385" t="str">
        <f t="shared" ca="1" si="396"/>
        <v/>
      </c>
      <c r="KQX19" s="385" t="str">
        <f t="shared" ca="1" si="396"/>
        <v/>
      </c>
      <c r="KQY19" s="385" t="str">
        <f t="shared" ca="1" si="396"/>
        <v/>
      </c>
      <c r="KQZ19" s="385" t="str">
        <f t="shared" ca="1" si="396"/>
        <v/>
      </c>
      <c r="KRA19" s="385" t="str">
        <f t="shared" ca="1" si="396"/>
        <v/>
      </c>
      <c r="KRB19" s="385" t="str">
        <f t="shared" ca="1" si="396"/>
        <v/>
      </c>
      <c r="KRC19" s="385" t="str">
        <f t="shared" ca="1" si="396"/>
        <v/>
      </c>
      <c r="KRD19" s="385" t="str">
        <f t="shared" ca="1" si="396"/>
        <v/>
      </c>
      <c r="KRE19" s="385" t="str">
        <f t="shared" ca="1" si="396"/>
        <v/>
      </c>
      <c r="KRF19" s="385" t="str">
        <f t="shared" ca="1" si="396"/>
        <v/>
      </c>
      <c r="KRG19" s="385" t="str">
        <f t="shared" ca="1" si="396"/>
        <v/>
      </c>
      <c r="KRH19" s="385" t="str">
        <f t="shared" ca="1" si="396"/>
        <v/>
      </c>
      <c r="KRI19" s="385" t="str">
        <f t="shared" ca="1" si="396"/>
        <v/>
      </c>
      <c r="KRJ19" s="385" t="str">
        <f t="shared" ca="1" si="396"/>
        <v/>
      </c>
      <c r="KRK19" s="385" t="str">
        <f t="shared" ca="1" si="396"/>
        <v/>
      </c>
      <c r="KRL19" s="385" t="str">
        <f t="shared" ca="1" si="396"/>
        <v/>
      </c>
      <c r="KRM19" s="385" t="str">
        <f t="shared" ca="1" si="396"/>
        <v/>
      </c>
      <c r="KRN19" s="385" t="str">
        <f t="shared" ca="1" si="396"/>
        <v/>
      </c>
      <c r="KRO19" s="385" t="str">
        <f t="shared" ca="1" si="396"/>
        <v/>
      </c>
      <c r="KRP19" s="385" t="str">
        <f t="shared" ca="1" si="396"/>
        <v/>
      </c>
      <c r="KRQ19" s="385" t="str">
        <f t="shared" ca="1" si="396"/>
        <v/>
      </c>
      <c r="KRR19" s="385" t="str">
        <f t="shared" ca="1" si="396"/>
        <v/>
      </c>
      <c r="KRS19" s="385" t="str">
        <f t="shared" ca="1" si="396"/>
        <v/>
      </c>
      <c r="KRT19" s="385" t="str">
        <f t="shared" ca="1" si="396"/>
        <v/>
      </c>
      <c r="KRU19" s="385" t="str">
        <f t="shared" ca="1" si="396"/>
        <v/>
      </c>
      <c r="KRV19" s="385" t="str">
        <f t="shared" ca="1" si="396"/>
        <v/>
      </c>
      <c r="KRW19" s="385" t="str">
        <f t="shared" ca="1" si="396"/>
        <v/>
      </c>
      <c r="KRX19" s="385" t="str">
        <f t="shared" ca="1" si="396"/>
        <v/>
      </c>
      <c r="KRY19" s="385" t="str">
        <f t="shared" ca="1" si="396"/>
        <v/>
      </c>
      <c r="KRZ19" s="385" t="str">
        <f t="shared" ca="1" si="396"/>
        <v/>
      </c>
      <c r="KSA19" s="385" t="str">
        <f t="shared" ca="1" si="396"/>
        <v/>
      </c>
      <c r="KSB19" s="385" t="str">
        <f t="shared" ca="1" si="396"/>
        <v/>
      </c>
      <c r="KSC19" s="385" t="str">
        <f t="shared" ca="1" si="396"/>
        <v/>
      </c>
      <c r="KSD19" s="385" t="str">
        <f t="shared" ca="1" si="396"/>
        <v/>
      </c>
      <c r="KSE19" s="385" t="str">
        <f t="shared" ca="1" si="396"/>
        <v/>
      </c>
      <c r="KSF19" s="385" t="str">
        <f t="shared" ca="1" si="396"/>
        <v/>
      </c>
      <c r="KSG19" s="385" t="str">
        <f t="shared" ca="1" si="396"/>
        <v/>
      </c>
      <c r="KSH19" s="385" t="str">
        <f t="shared" ca="1" si="396"/>
        <v/>
      </c>
      <c r="KSI19" s="385" t="str">
        <f t="shared" ca="1" si="396"/>
        <v/>
      </c>
      <c r="KSJ19" s="385" t="str">
        <f t="shared" ca="1" si="396"/>
        <v/>
      </c>
      <c r="KSK19" s="385" t="str">
        <f t="shared" ref="KSK19:KUV19" ca="1" si="397">IF(KSK18="","",IF(KSK18-KSJ18=0,KSJ19+1,1))</f>
        <v/>
      </c>
      <c r="KSL19" s="385" t="str">
        <f t="shared" ca="1" si="397"/>
        <v/>
      </c>
      <c r="KSM19" s="385" t="str">
        <f t="shared" ca="1" si="397"/>
        <v/>
      </c>
      <c r="KSN19" s="385" t="str">
        <f t="shared" ca="1" si="397"/>
        <v/>
      </c>
      <c r="KSO19" s="385" t="str">
        <f t="shared" ca="1" si="397"/>
        <v/>
      </c>
      <c r="KSP19" s="385" t="str">
        <f t="shared" ca="1" si="397"/>
        <v/>
      </c>
      <c r="KSQ19" s="385" t="str">
        <f t="shared" ca="1" si="397"/>
        <v/>
      </c>
      <c r="KSR19" s="385" t="str">
        <f t="shared" ca="1" si="397"/>
        <v/>
      </c>
      <c r="KSS19" s="385" t="str">
        <f t="shared" ca="1" si="397"/>
        <v/>
      </c>
      <c r="KST19" s="385" t="str">
        <f t="shared" ca="1" si="397"/>
        <v/>
      </c>
      <c r="KSU19" s="385" t="str">
        <f t="shared" ca="1" si="397"/>
        <v/>
      </c>
      <c r="KSV19" s="385" t="str">
        <f t="shared" ca="1" si="397"/>
        <v/>
      </c>
      <c r="KSW19" s="385" t="str">
        <f t="shared" ca="1" si="397"/>
        <v/>
      </c>
      <c r="KSX19" s="385" t="str">
        <f t="shared" ca="1" si="397"/>
        <v/>
      </c>
      <c r="KSY19" s="385" t="str">
        <f t="shared" ca="1" si="397"/>
        <v/>
      </c>
      <c r="KSZ19" s="385" t="str">
        <f t="shared" ca="1" si="397"/>
        <v/>
      </c>
      <c r="KTA19" s="385" t="str">
        <f t="shared" ca="1" si="397"/>
        <v/>
      </c>
      <c r="KTB19" s="385" t="str">
        <f t="shared" ca="1" si="397"/>
        <v/>
      </c>
      <c r="KTC19" s="385" t="str">
        <f t="shared" ca="1" si="397"/>
        <v/>
      </c>
      <c r="KTD19" s="385" t="str">
        <f t="shared" ca="1" si="397"/>
        <v/>
      </c>
      <c r="KTE19" s="385" t="str">
        <f t="shared" ca="1" si="397"/>
        <v/>
      </c>
      <c r="KTF19" s="385" t="str">
        <f t="shared" ca="1" si="397"/>
        <v/>
      </c>
      <c r="KTG19" s="385" t="str">
        <f t="shared" ca="1" si="397"/>
        <v/>
      </c>
      <c r="KTH19" s="385" t="str">
        <f t="shared" ca="1" si="397"/>
        <v/>
      </c>
      <c r="KTI19" s="385" t="str">
        <f t="shared" ca="1" si="397"/>
        <v/>
      </c>
      <c r="KTJ19" s="385" t="str">
        <f t="shared" ca="1" si="397"/>
        <v/>
      </c>
      <c r="KTK19" s="385" t="str">
        <f t="shared" ca="1" si="397"/>
        <v/>
      </c>
      <c r="KTL19" s="385" t="str">
        <f t="shared" ca="1" si="397"/>
        <v/>
      </c>
      <c r="KTM19" s="385" t="str">
        <f t="shared" ca="1" si="397"/>
        <v/>
      </c>
      <c r="KTN19" s="385" t="str">
        <f t="shared" ca="1" si="397"/>
        <v/>
      </c>
      <c r="KTO19" s="385" t="str">
        <f t="shared" ca="1" si="397"/>
        <v/>
      </c>
      <c r="KTP19" s="385" t="str">
        <f t="shared" ca="1" si="397"/>
        <v/>
      </c>
      <c r="KTQ19" s="385" t="str">
        <f t="shared" ca="1" si="397"/>
        <v/>
      </c>
      <c r="KTR19" s="385" t="str">
        <f t="shared" ca="1" si="397"/>
        <v/>
      </c>
      <c r="KTS19" s="385" t="str">
        <f t="shared" ca="1" si="397"/>
        <v/>
      </c>
      <c r="KTT19" s="385" t="str">
        <f t="shared" ca="1" si="397"/>
        <v/>
      </c>
      <c r="KTU19" s="385" t="str">
        <f t="shared" ca="1" si="397"/>
        <v/>
      </c>
      <c r="KTV19" s="385" t="str">
        <f t="shared" ca="1" si="397"/>
        <v/>
      </c>
      <c r="KTW19" s="385" t="str">
        <f t="shared" ca="1" si="397"/>
        <v/>
      </c>
      <c r="KTX19" s="385" t="str">
        <f t="shared" ca="1" si="397"/>
        <v/>
      </c>
      <c r="KTY19" s="385" t="str">
        <f t="shared" ca="1" si="397"/>
        <v/>
      </c>
      <c r="KTZ19" s="385" t="str">
        <f t="shared" ca="1" si="397"/>
        <v/>
      </c>
      <c r="KUA19" s="385" t="str">
        <f t="shared" ca="1" si="397"/>
        <v/>
      </c>
      <c r="KUB19" s="385" t="str">
        <f t="shared" ca="1" si="397"/>
        <v/>
      </c>
      <c r="KUC19" s="385" t="str">
        <f t="shared" ca="1" si="397"/>
        <v/>
      </c>
      <c r="KUD19" s="385" t="str">
        <f t="shared" ca="1" si="397"/>
        <v/>
      </c>
      <c r="KUE19" s="385" t="str">
        <f t="shared" ca="1" si="397"/>
        <v/>
      </c>
      <c r="KUF19" s="385" t="str">
        <f t="shared" ca="1" si="397"/>
        <v/>
      </c>
      <c r="KUG19" s="385" t="str">
        <f t="shared" ca="1" si="397"/>
        <v/>
      </c>
      <c r="KUH19" s="385" t="str">
        <f t="shared" ca="1" si="397"/>
        <v/>
      </c>
      <c r="KUI19" s="385" t="str">
        <f t="shared" ca="1" si="397"/>
        <v/>
      </c>
      <c r="KUJ19" s="385" t="str">
        <f t="shared" ca="1" si="397"/>
        <v/>
      </c>
      <c r="KUK19" s="385" t="str">
        <f t="shared" ca="1" si="397"/>
        <v/>
      </c>
      <c r="KUL19" s="385" t="str">
        <f t="shared" ca="1" si="397"/>
        <v/>
      </c>
      <c r="KUM19" s="385" t="str">
        <f t="shared" ca="1" si="397"/>
        <v/>
      </c>
      <c r="KUN19" s="385" t="str">
        <f t="shared" ca="1" si="397"/>
        <v/>
      </c>
      <c r="KUO19" s="385" t="str">
        <f t="shared" ca="1" si="397"/>
        <v/>
      </c>
      <c r="KUP19" s="385" t="str">
        <f t="shared" ca="1" si="397"/>
        <v/>
      </c>
      <c r="KUQ19" s="385" t="str">
        <f t="shared" ca="1" si="397"/>
        <v/>
      </c>
      <c r="KUR19" s="385" t="str">
        <f t="shared" ca="1" si="397"/>
        <v/>
      </c>
      <c r="KUS19" s="385" t="str">
        <f t="shared" ca="1" si="397"/>
        <v/>
      </c>
      <c r="KUT19" s="385" t="str">
        <f t="shared" ca="1" si="397"/>
        <v/>
      </c>
      <c r="KUU19" s="385" t="str">
        <f t="shared" ca="1" si="397"/>
        <v/>
      </c>
      <c r="KUV19" s="385" t="str">
        <f t="shared" ca="1" si="397"/>
        <v/>
      </c>
      <c r="KUW19" s="385" t="str">
        <f t="shared" ref="KUW19:KXH19" ca="1" si="398">IF(KUW18="","",IF(KUW18-KUV18=0,KUV19+1,1))</f>
        <v/>
      </c>
      <c r="KUX19" s="385" t="str">
        <f t="shared" ca="1" si="398"/>
        <v/>
      </c>
      <c r="KUY19" s="385" t="str">
        <f t="shared" ca="1" si="398"/>
        <v/>
      </c>
      <c r="KUZ19" s="385" t="str">
        <f t="shared" ca="1" si="398"/>
        <v/>
      </c>
      <c r="KVA19" s="385" t="str">
        <f t="shared" ca="1" si="398"/>
        <v/>
      </c>
      <c r="KVB19" s="385" t="str">
        <f t="shared" ca="1" si="398"/>
        <v/>
      </c>
      <c r="KVC19" s="385" t="str">
        <f t="shared" ca="1" si="398"/>
        <v/>
      </c>
      <c r="KVD19" s="385" t="str">
        <f t="shared" ca="1" si="398"/>
        <v/>
      </c>
      <c r="KVE19" s="385" t="str">
        <f t="shared" ca="1" si="398"/>
        <v/>
      </c>
      <c r="KVF19" s="385" t="str">
        <f t="shared" ca="1" si="398"/>
        <v/>
      </c>
      <c r="KVG19" s="385" t="str">
        <f t="shared" ca="1" si="398"/>
        <v/>
      </c>
      <c r="KVH19" s="385" t="str">
        <f t="shared" ca="1" si="398"/>
        <v/>
      </c>
      <c r="KVI19" s="385" t="str">
        <f t="shared" ca="1" si="398"/>
        <v/>
      </c>
      <c r="KVJ19" s="385" t="str">
        <f t="shared" ca="1" si="398"/>
        <v/>
      </c>
      <c r="KVK19" s="385" t="str">
        <f t="shared" ca="1" si="398"/>
        <v/>
      </c>
      <c r="KVL19" s="385" t="str">
        <f t="shared" ca="1" si="398"/>
        <v/>
      </c>
      <c r="KVM19" s="385" t="str">
        <f t="shared" ca="1" si="398"/>
        <v/>
      </c>
      <c r="KVN19" s="385" t="str">
        <f t="shared" ca="1" si="398"/>
        <v/>
      </c>
      <c r="KVO19" s="385" t="str">
        <f t="shared" ca="1" si="398"/>
        <v/>
      </c>
      <c r="KVP19" s="385" t="str">
        <f t="shared" ca="1" si="398"/>
        <v/>
      </c>
      <c r="KVQ19" s="385" t="str">
        <f t="shared" ca="1" si="398"/>
        <v/>
      </c>
      <c r="KVR19" s="385" t="str">
        <f t="shared" ca="1" si="398"/>
        <v/>
      </c>
      <c r="KVS19" s="385" t="str">
        <f t="shared" ca="1" si="398"/>
        <v/>
      </c>
      <c r="KVT19" s="385" t="str">
        <f t="shared" ca="1" si="398"/>
        <v/>
      </c>
      <c r="KVU19" s="385" t="str">
        <f t="shared" ca="1" si="398"/>
        <v/>
      </c>
      <c r="KVV19" s="385" t="str">
        <f t="shared" ca="1" si="398"/>
        <v/>
      </c>
      <c r="KVW19" s="385" t="str">
        <f t="shared" ca="1" si="398"/>
        <v/>
      </c>
      <c r="KVX19" s="385" t="str">
        <f t="shared" ca="1" si="398"/>
        <v/>
      </c>
      <c r="KVY19" s="385" t="str">
        <f t="shared" ca="1" si="398"/>
        <v/>
      </c>
      <c r="KVZ19" s="385" t="str">
        <f t="shared" ca="1" si="398"/>
        <v/>
      </c>
      <c r="KWA19" s="385" t="str">
        <f t="shared" ca="1" si="398"/>
        <v/>
      </c>
      <c r="KWB19" s="385" t="str">
        <f t="shared" ca="1" si="398"/>
        <v/>
      </c>
      <c r="KWC19" s="385" t="str">
        <f t="shared" ca="1" si="398"/>
        <v/>
      </c>
      <c r="KWD19" s="385" t="str">
        <f t="shared" ca="1" si="398"/>
        <v/>
      </c>
      <c r="KWE19" s="385" t="str">
        <f t="shared" ca="1" si="398"/>
        <v/>
      </c>
      <c r="KWF19" s="385" t="str">
        <f t="shared" ca="1" si="398"/>
        <v/>
      </c>
      <c r="KWG19" s="385" t="str">
        <f t="shared" ca="1" si="398"/>
        <v/>
      </c>
      <c r="KWH19" s="385" t="str">
        <f t="shared" ca="1" si="398"/>
        <v/>
      </c>
      <c r="KWI19" s="385" t="str">
        <f t="shared" ca="1" si="398"/>
        <v/>
      </c>
      <c r="KWJ19" s="385" t="str">
        <f t="shared" ca="1" si="398"/>
        <v/>
      </c>
      <c r="KWK19" s="385" t="str">
        <f t="shared" ca="1" si="398"/>
        <v/>
      </c>
      <c r="KWL19" s="385" t="str">
        <f t="shared" ca="1" si="398"/>
        <v/>
      </c>
      <c r="KWM19" s="385" t="str">
        <f t="shared" ca="1" si="398"/>
        <v/>
      </c>
      <c r="KWN19" s="385" t="str">
        <f t="shared" ca="1" si="398"/>
        <v/>
      </c>
      <c r="KWO19" s="385" t="str">
        <f t="shared" ca="1" si="398"/>
        <v/>
      </c>
      <c r="KWP19" s="385" t="str">
        <f t="shared" ca="1" si="398"/>
        <v/>
      </c>
      <c r="KWQ19" s="385" t="str">
        <f t="shared" ca="1" si="398"/>
        <v/>
      </c>
      <c r="KWR19" s="385" t="str">
        <f t="shared" ca="1" si="398"/>
        <v/>
      </c>
      <c r="KWS19" s="385" t="str">
        <f t="shared" ca="1" si="398"/>
        <v/>
      </c>
      <c r="KWT19" s="385" t="str">
        <f t="shared" ca="1" si="398"/>
        <v/>
      </c>
      <c r="KWU19" s="385" t="str">
        <f t="shared" ca="1" si="398"/>
        <v/>
      </c>
      <c r="KWV19" s="385" t="str">
        <f t="shared" ca="1" si="398"/>
        <v/>
      </c>
      <c r="KWW19" s="385" t="str">
        <f t="shared" ca="1" si="398"/>
        <v/>
      </c>
      <c r="KWX19" s="385" t="str">
        <f t="shared" ca="1" si="398"/>
        <v/>
      </c>
      <c r="KWY19" s="385" t="str">
        <f t="shared" ca="1" si="398"/>
        <v/>
      </c>
      <c r="KWZ19" s="385" t="str">
        <f t="shared" ca="1" si="398"/>
        <v/>
      </c>
      <c r="KXA19" s="385" t="str">
        <f t="shared" ca="1" si="398"/>
        <v/>
      </c>
      <c r="KXB19" s="385" t="str">
        <f t="shared" ca="1" si="398"/>
        <v/>
      </c>
      <c r="KXC19" s="385" t="str">
        <f t="shared" ca="1" si="398"/>
        <v/>
      </c>
      <c r="KXD19" s="385" t="str">
        <f t="shared" ca="1" si="398"/>
        <v/>
      </c>
      <c r="KXE19" s="385" t="str">
        <f t="shared" ca="1" si="398"/>
        <v/>
      </c>
      <c r="KXF19" s="385" t="str">
        <f t="shared" ca="1" si="398"/>
        <v/>
      </c>
      <c r="KXG19" s="385" t="str">
        <f t="shared" ca="1" si="398"/>
        <v/>
      </c>
      <c r="KXH19" s="385" t="str">
        <f t="shared" ca="1" si="398"/>
        <v/>
      </c>
      <c r="KXI19" s="385" t="str">
        <f t="shared" ref="KXI19:KYP19" ca="1" si="399">IF(KXI18="","",IF(KXI18-KXH18=0,KXH19+1,1))</f>
        <v/>
      </c>
      <c r="KXJ19" s="385" t="str">
        <f t="shared" ca="1" si="399"/>
        <v/>
      </c>
      <c r="KXK19" s="385" t="str">
        <f t="shared" ca="1" si="399"/>
        <v/>
      </c>
      <c r="KXL19" s="385" t="str">
        <f t="shared" ca="1" si="399"/>
        <v/>
      </c>
      <c r="KXM19" s="385" t="str">
        <f t="shared" ca="1" si="399"/>
        <v/>
      </c>
      <c r="KXN19" s="385" t="str">
        <f t="shared" ca="1" si="399"/>
        <v/>
      </c>
      <c r="KXO19" s="385" t="str">
        <f t="shared" ca="1" si="399"/>
        <v/>
      </c>
      <c r="KXP19" s="385" t="str">
        <f t="shared" ca="1" si="399"/>
        <v/>
      </c>
      <c r="KXQ19" s="385" t="str">
        <f t="shared" ca="1" si="399"/>
        <v/>
      </c>
      <c r="KXR19" s="385" t="str">
        <f t="shared" ca="1" si="399"/>
        <v/>
      </c>
      <c r="KXS19" s="385" t="str">
        <f t="shared" ca="1" si="399"/>
        <v/>
      </c>
      <c r="KXT19" s="385" t="str">
        <f t="shared" ca="1" si="399"/>
        <v/>
      </c>
      <c r="KXU19" s="385" t="str">
        <f t="shared" ca="1" si="399"/>
        <v/>
      </c>
      <c r="KXV19" s="385" t="str">
        <f t="shared" ca="1" si="399"/>
        <v/>
      </c>
      <c r="KXW19" s="385" t="str">
        <f t="shared" ca="1" si="399"/>
        <v/>
      </c>
      <c r="KXX19" s="385" t="str">
        <f t="shared" ca="1" si="399"/>
        <v/>
      </c>
      <c r="KXY19" s="385" t="str">
        <f t="shared" ca="1" si="399"/>
        <v/>
      </c>
      <c r="KXZ19" s="385" t="str">
        <f t="shared" ca="1" si="399"/>
        <v/>
      </c>
      <c r="KYA19" s="385" t="str">
        <f t="shared" ca="1" si="399"/>
        <v/>
      </c>
      <c r="KYB19" s="385" t="str">
        <f t="shared" ca="1" si="399"/>
        <v/>
      </c>
      <c r="KYC19" s="385" t="str">
        <f t="shared" ca="1" si="399"/>
        <v/>
      </c>
      <c r="KYD19" s="385" t="str">
        <f t="shared" ca="1" si="399"/>
        <v/>
      </c>
      <c r="KYE19" s="385" t="str">
        <f t="shared" ca="1" si="399"/>
        <v/>
      </c>
      <c r="KYF19" s="385" t="str">
        <f t="shared" ca="1" si="399"/>
        <v/>
      </c>
      <c r="KYG19" s="385" t="str">
        <f t="shared" ca="1" si="399"/>
        <v/>
      </c>
      <c r="KYH19" s="385" t="str">
        <f t="shared" ca="1" si="399"/>
        <v/>
      </c>
      <c r="KYI19" s="385" t="str">
        <f t="shared" ca="1" si="399"/>
        <v/>
      </c>
      <c r="KYJ19" s="385" t="str">
        <f t="shared" ca="1" si="399"/>
        <v/>
      </c>
      <c r="KYK19" s="385" t="str">
        <f t="shared" ca="1" si="399"/>
        <v/>
      </c>
      <c r="KYL19" s="385" t="str">
        <f t="shared" ca="1" si="399"/>
        <v/>
      </c>
      <c r="KYM19" s="385" t="str">
        <f t="shared" ca="1" si="399"/>
        <v/>
      </c>
      <c r="KYN19" s="385" t="str">
        <f t="shared" ca="1" si="399"/>
        <v/>
      </c>
      <c r="KYO19" s="385" t="str">
        <f t="shared" ca="1" si="399"/>
        <v/>
      </c>
      <c r="KYP19" s="385" t="str">
        <f t="shared" ca="1" si="399"/>
        <v/>
      </c>
      <c r="KYQ19" s="385"/>
      <c r="KYR19" s="385"/>
      <c r="KYS19" s="385"/>
      <c r="KYT19" s="385"/>
      <c r="KYU19" s="385"/>
      <c r="KYV19" s="385"/>
      <c r="KYW19" s="385"/>
      <c r="KYX19" s="385"/>
      <c r="KYY19" s="385"/>
      <c r="KYZ19" s="385"/>
      <c r="KZA19" s="385"/>
      <c r="KZB19" s="385"/>
      <c r="KZC19" s="385"/>
      <c r="KZD19" s="385"/>
      <c r="KZE19" s="385"/>
      <c r="KZF19" s="385"/>
      <c r="KZG19" s="385"/>
      <c r="KZH19" s="385"/>
      <c r="KZI19" s="385"/>
      <c r="KZJ19" s="385"/>
      <c r="KZK19" s="385"/>
      <c r="KZL19" s="385"/>
      <c r="KZM19" s="385"/>
      <c r="KZN19" s="385"/>
      <c r="KZO19" s="385"/>
      <c r="KZP19" s="385"/>
      <c r="KZQ19" s="385"/>
      <c r="KZR19" s="385"/>
      <c r="KZS19" s="385"/>
      <c r="KZT19" s="385"/>
      <c r="KZU19" s="385"/>
      <c r="KZV19" s="385"/>
      <c r="KZW19" s="385"/>
      <c r="KZX19" s="385"/>
      <c r="KZY19" s="385"/>
      <c r="KZZ19" s="385"/>
      <c r="LAA19" s="385"/>
      <c r="LAB19" s="385"/>
      <c r="LAC19" s="385"/>
      <c r="LAD19" s="385"/>
      <c r="LAE19" s="385"/>
      <c r="LAF19" s="385"/>
      <c r="LAG19" s="385"/>
      <c r="LAH19" s="385"/>
      <c r="LAI19" s="385"/>
      <c r="LAJ19" s="385"/>
      <c r="LAK19" s="385"/>
      <c r="LAL19" s="385"/>
      <c r="LAM19" s="385"/>
      <c r="LAN19" s="385"/>
      <c r="LAO19" s="385"/>
      <c r="LAP19" s="385"/>
      <c r="LAQ19" s="385"/>
      <c r="LAR19" s="385"/>
      <c r="LAS19" s="385"/>
      <c r="LAT19" s="385"/>
      <c r="LAU19" s="385"/>
      <c r="LAV19" s="385"/>
      <c r="LAW19" s="385"/>
      <c r="LAX19" s="385"/>
      <c r="LAY19" s="385"/>
      <c r="LAZ19" s="385"/>
      <c r="LBA19" s="385"/>
      <c r="LBB19" s="385"/>
      <c r="LBC19" s="385"/>
      <c r="LBD19" s="385"/>
      <c r="LBE19" s="385"/>
      <c r="LBF19" s="385"/>
      <c r="LBG19" s="385"/>
      <c r="LBH19" s="385"/>
      <c r="LBI19" s="385"/>
      <c r="LBJ19" s="385"/>
      <c r="LBK19" s="385"/>
      <c r="LBL19" s="385"/>
      <c r="LBM19" s="385"/>
      <c r="LBN19" s="385"/>
      <c r="LBO19" s="385"/>
      <c r="LBP19" s="385"/>
      <c r="LBQ19" s="385"/>
      <c r="LBR19" s="385"/>
      <c r="LBS19" s="385"/>
      <c r="LBT19" s="385"/>
      <c r="LBU19" s="385"/>
      <c r="LBV19" s="385"/>
      <c r="LBW19" s="385"/>
      <c r="LBX19" s="385"/>
      <c r="LBY19" s="385"/>
      <c r="LBZ19" s="385"/>
      <c r="LCA19" s="385"/>
      <c r="LCB19" s="385"/>
      <c r="LCC19" s="385"/>
      <c r="LCD19" s="385"/>
      <c r="LCE19" s="385"/>
      <c r="LCF19" s="385"/>
      <c r="LCG19" s="385"/>
      <c r="LCH19" s="385"/>
      <c r="LCI19" s="385"/>
      <c r="LCJ19" s="385"/>
      <c r="LCK19" s="385"/>
      <c r="LCL19" s="385"/>
      <c r="LCM19" s="385"/>
      <c r="LCN19" s="385"/>
      <c r="LCO19" s="385"/>
      <c r="LCP19" s="385"/>
      <c r="LCQ19" s="385"/>
      <c r="LCR19" s="385"/>
      <c r="LCS19" s="385"/>
      <c r="LCT19" s="385"/>
      <c r="LCU19" s="385"/>
      <c r="LCV19" s="385"/>
      <c r="LCW19" s="385"/>
      <c r="LCX19" s="385"/>
      <c r="LCY19" s="385"/>
      <c r="LCZ19" s="385"/>
      <c r="LDA19" s="385"/>
      <c r="LDB19" s="385"/>
      <c r="LDC19" s="385"/>
      <c r="LDD19" s="385"/>
      <c r="LDE19" s="385"/>
      <c r="LDF19" s="385"/>
      <c r="LDG19" s="385"/>
      <c r="LDH19" s="385"/>
      <c r="LDI19" s="385"/>
      <c r="LDJ19" s="385"/>
      <c r="LDK19" s="385"/>
      <c r="LDL19" s="385"/>
      <c r="LDM19" s="385"/>
      <c r="LDN19" s="385"/>
      <c r="LDO19" s="385"/>
      <c r="LDP19" s="385"/>
      <c r="LDQ19" s="385"/>
      <c r="LDR19" s="385"/>
      <c r="LDS19" s="385"/>
      <c r="LDT19" s="385"/>
      <c r="LDU19" s="385"/>
      <c r="LDV19" s="385"/>
      <c r="LDW19" s="385"/>
      <c r="LDX19" s="385"/>
      <c r="LDY19" s="385"/>
      <c r="LDZ19" s="385"/>
      <c r="LEA19" s="385"/>
      <c r="LEB19" s="385"/>
      <c r="LEC19" s="385"/>
      <c r="LED19" s="385"/>
      <c r="LEE19" s="385"/>
      <c r="LEF19" s="385"/>
      <c r="LEG19" s="385"/>
      <c r="LEH19" s="385"/>
      <c r="LEI19" s="385"/>
      <c r="LEJ19" s="385"/>
      <c r="LEK19" s="385"/>
      <c r="LEL19" s="385"/>
      <c r="LEM19" s="385"/>
      <c r="LEN19" s="385"/>
      <c r="LEO19" s="385"/>
      <c r="LEP19" s="385"/>
      <c r="LEQ19" s="385"/>
      <c r="LER19" s="385"/>
      <c r="LES19" s="385"/>
      <c r="LET19" s="385"/>
      <c r="LEU19" s="385"/>
      <c r="LEV19" s="385"/>
      <c r="LEW19" s="385"/>
      <c r="LEX19" s="385"/>
      <c r="LEY19" s="385"/>
      <c r="LEZ19" s="385"/>
      <c r="LFA19" s="385"/>
      <c r="LFB19" s="385"/>
      <c r="LFC19" s="385"/>
      <c r="LFD19" s="385"/>
      <c r="LFE19" s="385"/>
      <c r="LFF19" s="385"/>
      <c r="LFG19" s="385"/>
      <c r="LFH19" s="385"/>
      <c r="LFI19" s="385"/>
      <c r="LFJ19" s="385"/>
      <c r="LFK19" s="385"/>
      <c r="LFL19" s="385"/>
      <c r="LFM19" s="385"/>
      <c r="LFN19" s="385"/>
      <c r="LFO19" s="385"/>
      <c r="LFP19" s="385"/>
      <c r="LFQ19" s="385"/>
      <c r="LFR19" s="385"/>
      <c r="LFS19" s="385"/>
      <c r="LFT19" s="385"/>
      <c r="LFU19" s="385"/>
      <c r="LFV19" s="385"/>
      <c r="LFW19" s="385"/>
      <c r="LFX19" s="385"/>
      <c r="LFY19" s="385"/>
      <c r="LFZ19" s="385"/>
      <c r="LGA19" s="385"/>
      <c r="LGB19" s="385"/>
      <c r="LGC19" s="385"/>
      <c r="LGD19" s="385"/>
      <c r="LGE19" s="385"/>
      <c r="LGF19" s="385"/>
      <c r="LGG19" s="385"/>
      <c r="LGH19" s="385"/>
      <c r="LGI19" s="385"/>
      <c r="LGJ19" s="385"/>
      <c r="LGK19" s="385"/>
      <c r="LGL19" s="385"/>
      <c r="LGM19" s="385"/>
      <c r="LGN19" s="385"/>
      <c r="LGO19" s="385"/>
      <c r="LGP19" s="385"/>
      <c r="LGQ19" s="385"/>
      <c r="LGR19" s="385"/>
      <c r="LGS19" s="385"/>
      <c r="LGT19" s="385"/>
      <c r="LGU19" s="385"/>
      <c r="LGV19" s="385"/>
      <c r="LGW19" s="385"/>
      <c r="LGX19" s="385"/>
      <c r="LGY19" s="385"/>
      <c r="LGZ19" s="385"/>
      <c r="LHA19" s="385"/>
      <c r="LHB19" s="385"/>
      <c r="LHC19" s="385"/>
      <c r="LHD19" s="385"/>
      <c r="LHE19" s="385"/>
      <c r="LHF19" s="385"/>
      <c r="LHG19" s="385"/>
      <c r="LHH19" s="385"/>
      <c r="LHI19" s="385"/>
      <c r="LHJ19" s="385"/>
      <c r="LHK19" s="385"/>
      <c r="LHL19" s="385"/>
      <c r="LHM19" s="385"/>
      <c r="LHN19" s="385"/>
      <c r="LHO19" s="385"/>
      <c r="LHP19" s="385"/>
      <c r="LHQ19" s="385"/>
      <c r="LHR19" s="385"/>
      <c r="LHS19" s="385"/>
      <c r="LHT19" s="385"/>
      <c r="LHU19" s="385"/>
      <c r="LHV19" s="385"/>
      <c r="LHW19" s="385"/>
      <c r="LHX19" s="385"/>
      <c r="LHY19" s="385"/>
      <c r="LHZ19" s="385"/>
      <c r="LIA19" s="385"/>
      <c r="LIB19" s="385"/>
      <c r="LIC19" s="385"/>
      <c r="LID19" s="385"/>
      <c r="LIE19" s="385"/>
      <c r="LIF19" s="385"/>
      <c r="LIG19" s="385"/>
      <c r="LIH19" s="385"/>
      <c r="LII19" s="385"/>
      <c r="LIJ19" s="385"/>
      <c r="LIK19" s="385"/>
      <c r="LIL19" s="385"/>
      <c r="LIM19" s="385"/>
      <c r="LIN19" s="385"/>
      <c r="LIO19" s="385"/>
      <c r="LIP19" s="385"/>
      <c r="LIQ19" s="385"/>
      <c r="LIR19" s="385"/>
      <c r="LIS19" s="385"/>
      <c r="LIT19" s="385"/>
      <c r="LIU19" s="385"/>
      <c r="LIV19" s="385"/>
      <c r="LIW19" s="385"/>
      <c r="LIX19" s="385"/>
      <c r="LIY19" s="385"/>
      <c r="LIZ19" s="385"/>
      <c r="LJA19" s="385"/>
      <c r="LJB19" s="385"/>
      <c r="LJC19" s="385"/>
      <c r="LJD19" s="385"/>
      <c r="LJE19" s="385"/>
      <c r="LJF19" s="385"/>
      <c r="LJG19" s="385"/>
      <c r="LJH19" s="385"/>
      <c r="LJI19" s="385"/>
      <c r="LJJ19" s="385"/>
      <c r="LJK19" s="385"/>
      <c r="LJL19" s="385"/>
      <c r="LJM19" s="385"/>
      <c r="LJN19" s="385"/>
      <c r="LJO19" s="385"/>
      <c r="LJP19" s="385"/>
      <c r="LJQ19" s="385"/>
      <c r="LJR19" s="385"/>
      <c r="LJS19" s="385"/>
      <c r="LJT19" s="385"/>
      <c r="LJU19" s="385"/>
      <c r="LJV19" s="385"/>
      <c r="LJW19" s="385"/>
      <c r="LJX19" s="385"/>
      <c r="LJY19" s="385"/>
      <c r="LJZ19" s="385"/>
      <c r="LKA19" s="385"/>
      <c r="LKB19" s="385"/>
      <c r="LKC19" s="385"/>
      <c r="LKD19" s="385"/>
      <c r="LKE19" s="385"/>
      <c r="LKF19" s="385"/>
      <c r="LKG19" s="385"/>
      <c r="LKH19" s="385"/>
      <c r="LKI19" s="385"/>
      <c r="LKJ19" s="385"/>
      <c r="LKK19" s="385"/>
      <c r="LKL19" s="385"/>
      <c r="LKM19" s="385"/>
      <c r="LKN19" s="385"/>
      <c r="LKO19" s="385"/>
      <c r="LKP19" s="385"/>
      <c r="LKQ19" s="385"/>
      <c r="LKR19" s="385"/>
      <c r="LKS19" s="385"/>
      <c r="LKT19" s="385"/>
      <c r="LKU19" s="385"/>
      <c r="LKV19" s="385"/>
      <c r="LKW19" s="385"/>
      <c r="LKX19" s="385"/>
      <c r="LKY19" s="385"/>
      <c r="LKZ19" s="385"/>
      <c r="LLA19" s="385"/>
      <c r="LLB19" s="385"/>
      <c r="LLC19" s="385"/>
      <c r="LLD19" s="385"/>
      <c r="LLE19" s="385"/>
      <c r="LLF19" s="385"/>
      <c r="LLG19" s="385"/>
      <c r="LLH19" s="385"/>
      <c r="LLI19" s="385"/>
      <c r="LLJ19" s="385"/>
      <c r="LLK19" s="385"/>
      <c r="LLL19" s="385"/>
      <c r="LLM19" s="385"/>
      <c r="LLN19" s="385"/>
      <c r="LLO19" s="385"/>
      <c r="LLP19" s="385"/>
      <c r="LLQ19" s="385"/>
      <c r="LLR19" s="385"/>
      <c r="LLS19" s="385"/>
      <c r="LLT19" s="385"/>
      <c r="LLU19" s="385"/>
      <c r="LLV19" s="385"/>
      <c r="LLW19" s="385"/>
      <c r="LLX19" s="385"/>
      <c r="LLY19" s="385"/>
      <c r="LLZ19" s="385"/>
      <c r="LMA19" s="385"/>
      <c r="LMB19" s="385"/>
      <c r="LMC19" s="385"/>
      <c r="LMD19" s="385"/>
      <c r="LME19" s="385"/>
      <c r="LMF19" s="385"/>
      <c r="LMG19" s="385"/>
      <c r="LMH19" s="385"/>
      <c r="LMI19" s="385"/>
      <c r="LMJ19" s="385"/>
      <c r="LMK19" s="385"/>
      <c r="LML19" s="385"/>
      <c r="LMM19" s="385"/>
      <c r="LMN19" s="385"/>
      <c r="LMO19" s="385"/>
      <c r="LMP19" s="385"/>
      <c r="LMQ19" s="385"/>
      <c r="LMR19" s="385"/>
      <c r="LMS19" s="385"/>
      <c r="LMT19" s="385"/>
      <c r="LMU19" s="385"/>
      <c r="LMV19" s="385"/>
      <c r="LMW19" s="385"/>
      <c r="LMX19" s="385"/>
      <c r="LMY19" s="385"/>
      <c r="LMZ19" s="385"/>
      <c r="LNA19" s="385"/>
      <c r="LNB19" s="385"/>
      <c r="LNC19" s="385"/>
      <c r="LND19" s="385"/>
      <c r="LNE19" s="385"/>
      <c r="LNF19" s="385"/>
      <c r="LNG19" s="385"/>
      <c r="LNH19" s="385"/>
      <c r="LNI19" s="385"/>
      <c r="LNJ19" s="385"/>
      <c r="LNK19" s="385"/>
      <c r="LNL19" s="385"/>
      <c r="LNM19" s="385"/>
      <c r="LNN19" s="385"/>
      <c r="LNO19" s="385"/>
      <c r="LNP19" s="385"/>
      <c r="LNQ19" s="385"/>
      <c r="LNR19" s="385"/>
      <c r="LNS19" s="385"/>
      <c r="LNT19" s="385"/>
      <c r="LNU19" s="385"/>
      <c r="LNV19" s="385"/>
      <c r="LNW19" s="385"/>
      <c r="LNX19" s="385"/>
      <c r="LNY19" s="385"/>
      <c r="LNZ19" s="385"/>
      <c r="LOA19" s="385"/>
      <c r="LOB19" s="385"/>
      <c r="LOC19" s="385"/>
      <c r="LOD19" s="385"/>
      <c r="LOE19" s="385"/>
      <c r="LOF19" s="385"/>
      <c r="LOG19" s="385"/>
      <c r="LOH19" s="385"/>
      <c r="LOI19" s="385"/>
      <c r="LOJ19" s="385"/>
      <c r="LOK19" s="385"/>
      <c r="LOL19" s="385"/>
      <c r="LOM19" s="385"/>
      <c r="LON19" s="385"/>
      <c r="LOO19" s="385"/>
      <c r="LOP19" s="385"/>
      <c r="LOQ19" s="385"/>
      <c r="LOR19" s="385"/>
      <c r="LOS19" s="385"/>
      <c r="LOT19" s="385"/>
      <c r="LOU19" s="385"/>
      <c r="LOV19" s="385"/>
      <c r="LOW19" s="385"/>
      <c r="LOX19" s="385"/>
      <c r="LOY19" s="385"/>
      <c r="LOZ19" s="385"/>
      <c r="LPA19" s="385"/>
      <c r="LPB19" s="385"/>
      <c r="LPC19" s="385"/>
      <c r="LPD19" s="385"/>
      <c r="LPE19" s="385"/>
      <c r="LPF19" s="385"/>
      <c r="LPG19" s="385"/>
      <c r="LPH19" s="385"/>
      <c r="LPI19" s="385"/>
      <c r="LPJ19" s="385"/>
      <c r="LPK19" s="385"/>
      <c r="LPL19" s="385"/>
      <c r="LPM19" s="385"/>
      <c r="LPN19" s="385"/>
      <c r="LPO19" s="385"/>
      <c r="LPP19" s="385"/>
      <c r="LPQ19" s="385"/>
      <c r="LPR19" s="385"/>
      <c r="LPS19" s="385"/>
      <c r="LPT19" s="385"/>
      <c r="LPU19" s="385"/>
      <c r="LPV19" s="385"/>
      <c r="LPW19" s="385"/>
      <c r="LPX19" s="385"/>
      <c r="LPY19" s="385"/>
      <c r="LPZ19" s="385"/>
      <c r="LQA19" s="385"/>
      <c r="LQB19" s="385"/>
      <c r="LQC19" s="385"/>
      <c r="LQD19" s="385"/>
      <c r="LQE19" s="385"/>
      <c r="LQF19" s="385"/>
      <c r="LQG19" s="385"/>
      <c r="LQH19" s="385"/>
      <c r="LQI19" s="385"/>
      <c r="LQJ19" s="385"/>
      <c r="LQK19" s="385"/>
      <c r="LQL19" s="385"/>
      <c r="LQM19" s="385"/>
      <c r="LQN19" s="385"/>
      <c r="LQO19" s="385"/>
      <c r="LQP19" s="385"/>
      <c r="LQQ19" s="385"/>
      <c r="LQR19" s="385"/>
      <c r="LQS19" s="385"/>
      <c r="LQT19" s="385"/>
      <c r="LQU19" s="385"/>
      <c r="LQV19" s="385"/>
      <c r="LQW19" s="385"/>
      <c r="LQX19" s="385"/>
      <c r="LQY19" s="385"/>
      <c r="LQZ19" s="385"/>
      <c r="LRA19" s="385"/>
      <c r="LRB19" s="385"/>
      <c r="LRC19" s="385"/>
      <c r="LRD19" s="385"/>
      <c r="LRE19" s="385"/>
      <c r="LRF19" s="385"/>
      <c r="LRG19" s="385"/>
      <c r="LRH19" s="385"/>
      <c r="LRI19" s="385"/>
      <c r="LRJ19" s="385"/>
      <c r="LRK19" s="385"/>
      <c r="LRL19" s="385"/>
      <c r="LRM19" s="385"/>
      <c r="LRN19" s="385"/>
      <c r="LRO19" s="385"/>
      <c r="LRP19" s="385"/>
      <c r="LRQ19" s="385"/>
      <c r="LRR19" s="385"/>
      <c r="LRS19" s="385"/>
      <c r="LRT19" s="385"/>
      <c r="LRU19" s="385"/>
      <c r="LRV19" s="385"/>
      <c r="LRW19" s="385"/>
      <c r="LRX19" s="385"/>
      <c r="LRY19" s="385"/>
      <c r="LRZ19" s="385"/>
      <c r="LSA19" s="385"/>
      <c r="LSB19" s="385"/>
      <c r="LSC19" s="385"/>
      <c r="LSD19" s="385"/>
      <c r="LSE19" s="385"/>
      <c r="LSF19" s="385"/>
      <c r="LSG19" s="385"/>
      <c r="LSH19" s="385"/>
      <c r="LSI19" s="385"/>
      <c r="LSJ19" s="385"/>
      <c r="LSK19" s="385"/>
      <c r="LSL19" s="385"/>
      <c r="LSM19" s="385"/>
      <c r="LSN19" s="385"/>
      <c r="LSO19" s="385"/>
      <c r="LSP19" s="385"/>
      <c r="LSQ19" s="385"/>
      <c r="LSR19" s="385"/>
      <c r="LSS19" s="385"/>
      <c r="LST19" s="385"/>
      <c r="LSU19" s="385"/>
      <c r="LSV19" s="385"/>
      <c r="LSW19" s="385"/>
      <c r="LSX19" s="385"/>
      <c r="LSY19" s="385"/>
      <c r="LSZ19" s="385"/>
      <c r="LTA19" s="385"/>
      <c r="LTB19" s="385"/>
      <c r="LTC19" s="385"/>
      <c r="LTD19" s="385"/>
      <c r="LTE19" s="385"/>
      <c r="LTF19" s="385"/>
      <c r="LTG19" s="385"/>
      <c r="LTH19" s="385"/>
      <c r="LTI19" s="385"/>
      <c r="LTJ19" s="385"/>
      <c r="LTK19" s="385"/>
      <c r="LTL19" s="385"/>
      <c r="LTM19" s="385"/>
      <c r="LTN19" s="385"/>
      <c r="LTO19" s="385"/>
      <c r="LTP19" s="385"/>
      <c r="LTQ19" s="385"/>
      <c r="LTR19" s="385"/>
      <c r="LTS19" s="385"/>
      <c r="LTT19" s="385"/>
      <c r="LTU19" s="385"/>
      <c r="LTV19" s="385"/>
      <c r="LTW19" s="385"/>
      <c r="LTX19" s="385"/>
      <c r="LTY19" s="385"/>
      <c r="LTZ19" s="385"/>
      <c r="LUA19" s="385"/>
      <c r="LUB19" s="385"/>
      <c r="LUC19" s="385"/>
      <c r="LUD19" s="385"/>
      <c r="LUE19" s="385"/>
      <c r="LUF19" s="385"/>
      <c r="LUG19" s="385"/>
      <c r="LUH19" s="385"/>
      <c r="LUI19" s="385"/>
      <c r="LUJ19" s="385"/>
      <c r="LUK19" s="385"/>
      <c r="LUL19" s="385"/>
      <c r="LUM19" s="385"/>
      <c r="LUN19" s="385"/>
      <c r="LUO19" s="385"/>
      <c r="LUP19" s="385"/>
      <c r="LUQ19" s="385"/>
      <c r="LUR19" s="385"/>
      <c r="LUS19" s="385"/>
      <c r="LUT19" s="385"/>
      <c r="LUU19" s="385"/>
      <c r="LUV19" s="385"/>
      <c r="LUW19" s="385"/>
      <c r="LUX19" s="385"/>
      <c r="LUY19" s="385"/>
      <c r="LUZ19" s="385"/>
      <c r="LVA19" s="385"/>
      <c r="LVB19" s="385"/>
      <c r="LVC19" s="385"/>
      <c r="LVD19" s="385"/>
      <c r="LVE19" s="385"/>
      <c r="LVF19" s="385"/>
      <c r="LVG19" s="385"/>
      <c r="LVH19" s="385"/>
      <c r="LVI19" s="385"/>
      <c r="LVJ19" s="385"/>
      <c r="LVK19" s="385"/>
      <c r="LVL19" s="385"/>
      <c r="LVM19" s="385"/>
      <c r="LVN19" s="385"/>
      <c r="LVO19" s="385"/>
      <c r="LVP19" s="385"/>
      <c r="LVQ19" s="385"/>
      <c r="LVR19" s="385"/>
      <c r="LVS19" s="385"/>
      <c r="LVT19" s="385"/>
      <c r="LVU19" s="385"/>
      <c r="LVV19" s="385"/>
      <c r="LVW19" s="385"/>
      <c r="LVX19" s="385"/>
      <c r="LVY19" s="385"/>
      <c r="LVZ19" s="385"/>
      <c r="LWA19" s="385"/>
      <c r="LWB19" s="385"/>
      <c r="LWC19" s="385"/>
      <c r="LWD19" s="385"/>
      <c r="LWE19" s="385"/>
      <c r="LWF19" s="385"/>
      <c r="LWG19" s="385"/>
      <c r="LWH19" s="385"/>
      <c r="LWI19" s="385"/>
      <c r="LWJ19" s="385"/>
      <c r="LWK19" s="385"/>
      <c r="LWL19" s="385"/>
      <c r="LWM19" s="385"/>
      <c r="LWN19" s="385"/>
      <c r="LWO19" s="385"/>
      <c r="LWP19" s="385"/>
      <c r="LWQ19" s="385"/>
      <c r="LWR19" s="385"/>
      <c r="LWS19" s="385"/>
      <c r="LWT19" s="385"/>
      <c r="LWU19" s="385"/>
      <c r="LWV19" s="385"/>
      <c r="LWW19" s="385"/>
      <c r="LWX19" s="385"/>
      <c r="LWY19" s="385"/>
      <c r="LWZ19" s="385"/>
      <c r="LXA19" s="385"/>
      <c r="LXB19" s="385"/>
      <c r="LXC19" s="385"/>
      <c r="LXD19" s="385"/>
      <c r="LXE19" s="385"/>
      <c r="LXF19" s="385"/>
      <c r="LXG19" s="385"/>
      <c r="LXH19" s="385"/>
      <c r="LXI19" s="385"/>
      <c r="LXJ19" s="385"/>
      <c r="LXK19" s="385"/>
      <c r="LXL19" s="385"/>
      <c r="LXM19" s="385"/>
      <c r="LXN19" s="385"/>
      <c r="LXO19" s="385"/>
      <c r="LXP19" s="385"/>
      <c r="LXQ19" s="385"/>
      <c r="LXR19" s="385"/>
      <c r="LXS19" s="385"/>
      <c r="LXT19" s="385"/>
      <c r="LXU19" s="385"/>
      <c r="LXV19" s="385"/>
      <c r="LXW19" s="385"/>
      <c r="LXX19" s="385"/>
      <c r="LXY19" s="385"/>
      <c r="LXZ19" s="385"/>
      <c r="LYA19" s="385"/>
      <c r="LYB19" s="385"/>
      <c r="LYC19" s="385"/>
      <c r="LYD19" s="385"/>
      <c r="LYE19" s="385"/>
      <c r="LYF19" s="385"/>
      <c r="LYG19" s="385"/>
      <c r="LYH19" s="385"/>
      <c r="LYI19" s="385"/>
      <c r="LYJ19" s="385"/>
      <c r="LYK19" s="385"/>
      <c r="LYL19" s="385"/>
      <c r="LYM19" s="385"/>
      <c r="LYN19" s="385"/>
      <c r="LYO19" s="385"/>
      <c r="LYP19" s="385"/>
      <c r="LYQ19" s="385"/>
      <c r="LYR19" s="385"/>
      <c r="LYS19" s="385"/>
      <c r="LYT19" s="385"/>
      <c r="LYU19" s="385"/>
      <c r="LYV19" s="385"/>
      <c r="LYW19" s="385"/>
      <c r="LYX19" s="385"/>
      <c r="LYY19" s="385"/>
      <c r="LYZ19" s="385"/>
      <c r="LZA19" s="385"/>
      <c r="LZB19" s="385"/>
      <c r="LZC19" s="385"/>
      <c r="LZD19" s="385"/>
      <c r="LZE19" s="385"/>
      <c r="LZF19" s="385"/>
      <c r="LZG19" s="385"/>
      <c r="LZH19" s="385"/>
      <c r="LZI19" s="385"/>
      <c r="LZJ19" s="385"/>
      <c r="LZK19" s="385"/>
      <c r="LZL19" s="385"/>
      <c r="LZM19" s="385"/>
      <c r="LZN19" s="385"/>
      <c r="LZO19" s="385"/>
      <c r="LZP19" s="385"/>
      <c r="LZQ19" s="385"/>
      <c r="LZR19" s="385"/>
      <c r="LZS19" s="385"/>
      <c r="LZT19" s="385"/>
      <c r="LZU19" s="385"/>
      <c r="LZV19" s="385"/>
      <c r="LZW19" s="385"/>
      <c r="LZX19" s="385"/>
      <c r="LZY19" s="385"/>
      <c r="LZZ19" s="385"/>
      <c r="MAA19" s="385"/>
      <c r="MAB19" s="385"/>
      <c r="MAC19" s="385"/>
      <c r="MAD19" s="385"/>
      <c r="MAE19" s="385"/>
      <c r="MAF19" s="385"/>
      <c r="MAG19" s="385"/>
      <c r="MAH19" s="385"/>
      <c r="MAI19" s="385"/>
      <c r="MAJ19" s="385"/>
      <c r="MAK19" s="385"/>
      <c r="MAL19" s="385"/>
      <c r="MAM19" s="385"/>
      <c r="MAN19" s="385"/>
      <c r="MAO19" s="385"/>
      <c r="MAP19" s="385"/>
      <c r="MAQ19" s="385"/>
      <c r="MAR19" s="385"/>
      <c r="MAS19" s="385"/>
      <c r="MAT19" s="385"/>
      <c r="MAU19" s="385"/>
      <c r="MAV19" s="385"/>
      <c r="MAW19" s="385"/>
      <c r="MAX19" s="385"/>
      <c r="MAY19" s="385"/>
      <c r="MAZ19" s="385"/>
      <c r="MBA19" s="385"/>
      <c r="MBB19" s="385"/>
      <c r="MBC19" s="385"/>
      <c r="MBD19" s="385"/>
      <c r="MBE19" s="385"/>
      <c r="MBF19" s="385"/>
      <c r="MBG19" s="385"/>
      <c r="MBH19" s="385"/>
      <c r="MBI19" s="385"/>
      <c r="MBJ19" s="385"/>
      <c r="MBK19" s="385"/>
      <c r="MBL19" s="385"/>
      <c r="MBM19" s="385"/>
      <c r="MBN19" s="385"/>
      <c r="MBO19" s="385"/>
      <c r="MBP19" s="385"/>
      <c r="MBQ19" s="385"/>
      <c r="MBR19" s="385"/>
      <c r="MBS19" s="385"/>
      <c r="MBT19" s="385"/>
      <c r="MBU19" s="385"/>
      <c r="MBV19" s="385"/>
      <c r="MBW19" s="385"/>
      <c r="MBX19" s="385"/>
      <c r="MBY19" s="385"/>
      <c r="MBZ19" s="385"/>
      <c r="MCA19" s="385"/>
      <c r="MCB19" s="385"/>
      <c r="MCC19" s="385"/>
      <c r="MCD19" s="385"/>
      <c r="MCE19" s="385"/>
      <c r="MCF19" s="385"/>
      <c r="MCG19" s="385"/>
      <c r="MCH19" s="385"/>
      <c r="MCI19" s="385"/>
      <c r="MCJ19" s="385"/>
      <c r="MCK19" s="385"/>
      <c r="MCL19" s="385"/>
      <c r="MCM19" s="385"/>
      <c r="MCN19" s="385"/>
      <c r="MCO19" s="385"/>
      <c r="MCP19" s="385"/>
      <c r="MCQ19" s="385"/>
      <c r="MCR19" s="385"/>
      <c r="MCS19" s="385"/>
      <c r="MCT19" s="385"/>
      <c r="MCU19" s="385"/>
      <c r="MCV19" s="385"/>
      <c r="MCW19" s="385"/>
      <c r="MCX19" s="385"/>
      <c r="MCY19" s="385"/>
      <c r="MCZ19" s="385"/>
      <c r="MDA19" s="385"/>
      <c r="MDB19" s="385"/>
      <c r="MDC19" s="385"/>
      <c r="MDD19" s="385"/>
      <c r="MDE19" s="385"/>
      <c r="MDF19" s="385"/>
      <c r="MDG19" s="385"/>
      <c r="MDH19" s="385"/>
      <c r="MDI19" s="385"/>
      <c r="MDJ19" s="385"/>
      <c r="MDK19" s="385"/>
      <c r="MDL19" s="385"/>
      <c r="MDM19" s="385"/>
      <c r="MDN19" s="385"/>
      <c r="MDO19" s="385"/>
      <c r="MDP19" s="385"/>
      <c r="MDQ19" s="385"/>
      <c r="MDR19" s="385"/>
      <c r="MDS19" s="385"/>
      <c r="MDT19" s="385"/>
      <c r="MDU19" s="385"/>
      <c r="MDV19" s="385"/>
      <c r="MDW19" s="385"/>
      <c r="MDX19" s="385"/>
      <c r="MDY19" s="385"/>
      <c r="MDZ19" s="385"/>
      <c r="MEA19" s="385"/>
      <c r="MEB19" s="385"/>
      <c r="MEC19" s="385"/>
      <c r="MED19" s="385"/>
      <c r="MEE19" s="385"/>
      <c r="MEF19" s="385"/>
      <c r="MEG19" s="385"/>
      <c r="MEH19" s="385"/>
      <c r="MEI19" s="385"/>
      <c r="MEJ19" s="385"/>
      <c r="MEK19" s="385"/>
      <c r="MEL19" s="385"/>
      <c r="MEM19" s="385"/>
      <c r="MEN19" s="385"/>
      <c r="MEO19" s="385"/>
      <c r="MEP19" s="385"/>
      <c r="MEQ19" s="385"/>
      <c r="MER19" s="385"/>
      <c r="MES19" s="385"/>
      <c r="MET19" s="385"/>
      <c r="MEU19" s="385"/>
      <c r="MEV19" s="385"/>
      <c r="MEW19" s="385"/>
      <c r="MEX19" s="385"/>
      <c r="MEY19" s="385"/>
      <c r="MEZ19" s="385"/>
      <c r="MFA19" s="385"/>
      <c r="MFB19" s="385"/>
      <c r="MFC19" s="385"/>
      <c r="MFD19" s="385"/>
      <c r="MFE19" s="385"/>
      <c r="MFF19" s="385"/>
      <c r="MFG19" s="385"/>
      <c r="MFH19" s="385"/>
      <c r="MFI19" s="385"/>
      <c r="MFJ19" s="385"/>
      <c r="MFK19" s="385"/>
      <c r="MFL19" s="385"/>
      <c r="MFM19" s="385"/>
      <c r="MFN19" s="385"/>
      <c r="MFO19" s="385"/>
      <c r="MFP19" s="385"/>
      <c r="MFQ19" s="385"/>
      <c r="MFR19" s="385"/>
      <c r="MFS19" s="385"/>
      <c r="MFT19" s="385"/>
      <c r="MFU19" s="385"/>
      <c r="MFV19" s="385"/>
      <c r="MFW19" s="385"/>
      <c r="MFX19" s="385"/>
      <c r="MFY19" s="385"/>
      <c r="MFZ19" s="385"/>
      <c r="MGA19" s="385"/>
      <c r="MGB19" s="385"/>
      <c r="MGC19" s="385"/>
      <c r="MGD19" s="385"/>
      <c r="MGE19" s="385"/>
      <c r="MGF19" s="385"/>
      <c r="MGG19" s="385"/>
      <c r="MGH19" s="385"/>
      <c r="MGI19" s="385"/>
      <c r="MGJ19" s="385"/>
      <c r="MGK19" s="385"/>
      <c r="MGL19" s="385"/>
      <c r="MGM19" s="385"/>
      <c r="MGN19" s="385"/>
      <c r="MGO19" s="385"/>
      <c r="MGP19" s="385"/>
      <c r="MGQ19" s="385"/>
      <c r="MGR19" s="385"/>
      <c r="MGS19" s="385"/>
      <c r="MGT19" s="385"/>
      <c r="MGU19" s="385"/>
      <c r="MGV19" s="385"/>
      <c r="MGW19" s="385"/>
      <c r="MGX19" s="385"/>
      <c r="MGY19" s="385"/>
      <c r="MGZ19" s="385"/>
      <c r="MHA19" s="385"/>
      <c r="MHB19" s="385"/>
      <c r="MHC19" s="385"/>
      <c r="MHD19" s="385"/>
      <c r="MHE19" s="385"/>
      <c r="MHF19" s="385"/>
      <c r="MHG19" s="385"/>
      <c r="MHH19" s="385"/>
      <c r="MHI19" s="385"/>
      <c r="MHJ19" s="385"/>
      <c r="MHK19" s="385"/>
      <c r="MHL19" s="385"/>
      <c r="MHM19" s="385"/>
      <c r="MHN19" s="385"/>
      <c r="MHO19" s="385"/>
      <c r="MHP19" s="385"/>
      <c r="MHQ19" s="385"/>
      <c r="MHR19" s="385"/>
      <c r="MHS19" s="385"/>
      <c r="MHT19" s="385"/>
      <c r="MHU19" s="385"/>
      <c r="MHV19" s="385"/>
      <c r="MHW19" s="385"/>
      <c r="MHX19" s="385"/>
      <c r="MHY19" s="385"/>
      <c r="MHZ19" s="385"/>
      <c r="MIA19" s="385"/>
      <c r="MIB19" s="385"/>
      <c r="MIC19" s="385"/>
      <c r="MID19" s="385"/>
      <c r="MIE19" s="385"/>
      <c r="MIF19" s="385"/>
      <c r="MIG19" s="385"/>
      <c r="MIH19" s="385"/>
      <c r="MII19" s="385"/>
      <c r="MIJ19" s="385"/>
      <c r="MIK19" s="385"/>
      <c r="MIL19" s="385"/>
      <c r="MIM19" s="385"/>
      <c r="MIN19" s="385"/>
      <c r="MIO19" s="385"/>
      <c r="MIP19" s="385"/>
      <c r="MIQ19" s="385"/>
      <c r="MIR19" s="385"/>
      <c r="MIS19" s="385"/>
      <c r="MIT19" s="385"/>
      <c r="MIU19" s="385"/>
      <c r="MIV19" s="385"/>
      <c r="MIW19" s="385"/>
      <c r="MIX19" s="385"/>
      <c r="MIY19" s="385"/>
      <c r="MIZ19" s="385"/>
      <c r="MJA19" s="385"/>
    </row>
    <row r="20" spans="1:10922" s="384" customFormat="1" ht="51.75" customHeight="1">
      <c r="A20" s="412" t="s">
        <v>611</v>
      </c>
      <c r="C20" s="386">
        <f t="shared" ref="C20:BN20" ca="1" si="400">IF(C19="","",OFFSET(h_w_path,0,C18)-OFFSET(h_w_fa,0,C18)/2+OFFSET(h_w_fa,0,C18)/(2*(N_w_div+1))+OFFSET(h_w_fa,0,C18)/(N_w_div+1)*(C19-1))</f>
        <v>1.1000000000000001</v>
      </c>
      <c r="D20" s="386">
        <f t="shared" ca="1" si="400"/>
        <v>1.9000000000000001</v>
      </c>
      <c r="E20" s="386">
        <f t="shared" ca="1" si="400"/>
        <v>3.6</v>
      </c>
      <c r="F20" s="386">
        <f t="shared" ca="1" si="400"/>
        <v>4.4000000000000004</v>
      </c>
      <c r="G20" s="386">
        <f t="shared" ca="1" si="400"/>
        <v>3.25</v>
      </c>
      <c r="H20" s="386">
        <f t="shared" ca="1" si="400"/>
        <v>3.75</v>
      </c>
      <c r="I20" s="386">
        <f t="shared" ca="1" si="400"/>
        <v>3.25</v>
      </c>
      <c r="J20" s="386">
        <f t="shared" ca="1" si="400"/>
        <v>3.75</v>
      </c>
      <c r="K20" s="386" t="str">
        <f t="shared" ca="1" si="400"/>
        <v/>
      </c>
      <c r="L20" s="386" t="str">
        <f t="shared" ca="1" si="400"/>
        <v/>
      </c>
      <c r="M20" s="386" t="str">
        <f t="shared" ca="1" si="400"/>
        <v/>
      </c>
      <c r="N20" s="386" t="str">
        <f t="shared" ca="1" si="400"/>
        <v/>
      </c>
      <c r="O20" s="386" t="str">
        <f t="shared" ca="1" si="400"/>
        <v/>
      </c>
      <c r="P20" s="386" t="str">
        <f t="shared" ca="1" si="400"/>
        <v/>
      </c>
      <c r="Q20" s="386" t="str">
        <f t="shared" ca="1" si="400"/>
        <v/>
      </c>
      <c r="R20" s="386" t="str">
        <f t="shared" ca="1" si="400"/>
        <v/>
      </c>
      <c r="S20" s="386" t="str">
        <f t="shared" ca="1" si="400"/>
        <v/>
      </c>
      <c r="T20" s="386" t="str">
        <f t="shared" ca="1" si="400"/>
        <v/>
      </c>
      <c r="U20" s="386" t="str">
        <f t="shared" ca="1" si="400"/>
        <v/>
      </c>
      <c r="V20" s="386" t="str">
        <f t="shared" ca="1" si="400"/>
        <v/>
      </c>
      <c r="W20" s="386" t="str">
        <f t="shared" ca="1" si="400"/>
        <v/>
      </c>
      <c r="X20" s="386" t="str">
        <f t="shared" ca="1" si="400"/>
        <v/>
      </c>
      <c r="Y20" s="386" t="str">
        <f t="shared" ca="1" si="400"/>
        <v/>
      </c>
      <c r="Z20" s="386" t="str">
        <f t="shared" ca="1" si="400"/>
        <v/>
      </c>
      <c r="AA20" s="386" t="str">
        <f t="shared" ca="1" si="400"/>
        <v/>
      </c>
      <c r="AB20" s="386" t="str">
        <f t="shared" ca="1" si="400"/>
        <v/>
      </c>
      <c r="AC20" s="386" t="str">
        <f t="shared" ca="1" si="400"/>
        <v/>
      </c>
      <c r="AD20" s="386" t="str">
        <f t="shared" ca="1" si="400"/>
        <v/>
      </c>
      <c r="AE20" s="386" t="str">
        <f t="shared" ca="1" si="400"/>
        <v/>
      </c>
      <c r="AF20" s="386" t="str">
        <f t="shared" ca="1" si="400"/>
        <v/>
      </c>
      <c r="AG20" s="386" t="str">
        <f t="shared" ca="1" si="400"/>
        <v/>
      </c>
      <c r="AH20" s="386" t="str">
        <f t="shared" ca="1" si="400"/>
        <v/>
      </c>
      <c r="AI20" s="386" t="str">
        <f t="shared" ca="1" si="400"/>
        <v/>
      </c>
      <c r="AJ20" s="386" t="str">
        <f t="shared" ca="1" si="400"/>
        <v/>
      </c>
      <c r="AK20" s="386" t="str">
        <f t="shared" ca="1" si="400"/>
        <v/>
      </c>
      <c r="AL20" s="386" t="str">
        <f t="shared" ca="1" si="400"/>
        <v/>
      </c>
      <c r="AM20" s="386" t="str">
        <f t="shared" ca="1" si="400"/>
        <v/>
      </c>
      <c r="AN20" s="386" t="str">
        <f t="shared" ca="1" si="400"/>
        <v/>
      </c>
      <c r="AO20" s="386" t="str">
        <f t="shared" ca="1" si="400"/>
        <v/>
      </c>
      <c r="AP20" s="386" t="str">
        <f t="shared" ca="1" si="400"/>
        <v/>
      </c>
      <c r="AQ20" s="386" t="str">
        <f t="shared" ca="1" si="400"/>
        <v/>
      </c>
      <c r="AR20" s="386" t="str">
        <f t="shared" ca="1" si="400"/>
        <v/>
      </c>
      <c r="AS20" s="386" t="str">
        <f t="shared" ca="1" si="400"/>
        <v/>
      </c>
      <c r="AT20" s="386" t="str">
        <f t="shared" ca="1" si="400"/>
        <v/>
      </c>
      <c r="AU20" s="386" t="str">
        <f t="shared" ca="1" si="400"/>
        <v/>
      </c>
      <c r="AV20" s="386" t="str">
        <f t="shared" ca="1" si="400"/>
        <v/>
      </c>
      <c r="AW20" s="386" t="str">
        <f t="shared" ca="1" si="400"/>
        <v/>
      </c>
      <c r="AX20" s="386" t="str">
        <f t="shared" ca="1" si="400"/>
        <v/>
      </c>
      <c r="AY20" s="386" t="str">
        <f t="shared" ca="1" si="400"/>
        <v/>
      </c>
      <c r="AZ20" s="386" t="str">
        <f t="shared" ca="1" si="400"/>
        <v/>
      </c>
      <c r="BA20" s="386" t="str">
        <f t="shared" ca="1" si="400"/>
        <v/>
      </c>
      <c r="BB20" s="386" t="str">
        <f t="shared" ca="1" si="400"/>
        <v/>
      </c>
      <c r="BC20" s="386" t="str">
        <f t="shared" ca="1" si="400"/>
        <v/>
      </c>
      <c r="BD20" s="386" t="str">
        <f t="shared" ca="1" si="400"/>
        <v/>
      </c>
      <c r="BE20" s="386" t="str">
        <f t="shared" ca="1" si="400"/>
        <v/>
      </c>
      <c r="BF20" s="386" t="str">
        <f t="shared" ca="1" si="400"/>
        <v/>
      </c>
      <c r="BG20" s="386" t="str">
        <f t="shared" ca="1" si="400"/>
        <v/>
      </c>
      <c r="BH20" s="386" t="str">
        <f t="shared" ca="1" si="400"/>
        <v/>
      </c>
      <c r="BI20" s="386" t="str">
        <f t="shared" ca="1" si="400"/>
        <v/>
      </c>
      <c r="BJ20" s="386" t="str">
        <f t="shared" ca="1" si="400"/>
        <v/>
      </c>
      <c r="BK20" s="386" t="str">
        <f t="shared" ca="1" si="400"/>
        <v/>
      </c>
      <c r="BL20" s="386" t="str">
        <f t="shared" ca="1" si="400"/>
        <v/>
      </c>
      <c r="BM20" s="386" t="str">
        <f t="shared" ca="1" si="400"/>
        <v/>
      </c>
      <c r="BN20" s="386" t="str">
        <f t="shared" ca="1" si="400"/>
        <v/>
      </c>
      <c r="BO20" s="386" t="str">
        <f t="shared" ref="BO20:DZ20" ca="1" si="401">IF(BO19="","",OFFSET(h_w_path,0,BO18)-OFFSET(h_w_fa,0,BO18)/2+OFFSET(h_w_fa,0,BO18)/(2*(N_w_div+1))+OFFSET(h_w_fa,0,BO18)/(N_w_div+1)*(BO19-1))</f>
        <v/>
      </c>
      <c r="BP20" s="386" t="str">
        <f t="shared" ca="1" si="401"/>
        <v/>
      </c>
      <c r="BQ20" s="386" t="str">
        <f t="shared" ca="1" si="401"/>
        <v/>
      </c>
      <c r="BR20" s="386" t="str">
        <f t="shared" ca="1" si="401"/>
        <v/>
      </c>
      <c r="BS20" s="386" t="str">
        <f t="shared" ca="1" si="401"/>
        <v/>
      </c>
      <c r="BT20" s="386" t="str">
        <f t="shared" ca="1" si="401"/>
        <v/>
      </c>
      <c r="BU20" s="386" t="str">
        <f t="shared" ca="1" si="401"/>
        <v/>
      </c>
      <c r="BV20" s="386" t="str">
        <f t="shared" ca="1" si="401"/>
        <v/>
      </c>
      <c r="BW20" s="386" t="str">
        <f t="shared" ca="1" si="401"/>
        <v/>
      </c>
      <c r="BX20" s="386" t="str">
        <f t="shared" ca="1" si="401"/>
        <v/>
      </c>
      <c r="BY20" s="386" t="str">
        <f t="shared" ca="1" si="401"/>
        <v/>
      </c>
      <c r="BZ20" s="386" t="str">
        <f t="shared" ca="1" si="401"/>
        <v/>
      </c>
      <c r="CA20" s="386" t="str">
        <f t="shared" ca="1" si="401"/>
        <v/>
      </c>
      <c r="CB20" s="386" t="str">
        <f t="shared" ca="1" si="401"/>
        <v/>
      </c>
      <c r="CC20" s="386" t="str">
        <f t="shared" ca="1" si="401"/>
        <v/>
      </c>
      <c r="CD20" s="386" t="str">
        <f t="shared" ca="1" si="401"/>
        <v/>
      </c>
      <c r="CE20" s="386" t="str">
        <f t="shared" ca="1" si="401"/>
        <v/>
      </c>
      <c r="CF20" s="386" t="str">
        <f t="shared" ca="1" si="401"/>
        <v/>
      </c>
      <c r="CG20" s="386" t="str">
        <f t="shared" ca="1" si="401"/>
        <v/>
      </c>
      <c r="CH20" s="386" t="str">
        <f t="shared" ca="1" si="401"/>
        <v/>
      </c>
      <c r="CI20" s="386" t="str">
        <f t="shared" ca="1" si="401"/>
        <v/>
      </c>
      <c r="CJ20" s="386" t="str">
        <f t="shared" ca="1" si="401"/>
        <v/>
      </c>
      <c r="CK20" s="386" t="str">
        <f t="shared" ca="1" si="401"/>
        <v/>
      </c>
      <c r="CL20" s="386" t="str">
        <f t="shared" ca="1" si="401"/>
        <v/>
      </c>
      <c r="CM20" s="386" t="str">
        <f t="shared" ca="1" si="401"/>
        <v/>
      </c>
      <c r="CN20" s="386" t="str">
        <f t="shared" ca="1" si="401"/>
        <v/>
      </c>
      <c r="CO20" s="386" t="str">
        <f t="shared" ca="1" si="401"/>
        <v/>
      </c>
      <c r="CP20" s="386" t="str">
        <f t="shared" ca="1" si="401"/>
        <v/>
      </c>
      <c r="CQ20" s="386" t="str">
        <f t="shared" ca="1" si="401"/>
        <v/>
      </c>
      <c r="CR20" s="386" t="str">
        <f t="shared" ca="1" si="401"/>
        <v/>
      </c>
      <c r="CS20" s="386" t="str">
        <f t="shared" ca="1" si="401"/>
        <v/>
      </c>
      <c r="CT20" s="386" t="str">
        <f t="shared" ca="1" si="401"/>
        <v/>
      </c>
      <c r="CU20" s="386" t="str">
        <f t="shared" ca="1" si="401"/>
        <v/>
      </c>
      <c r="CV20" s="386" t="str">
        <f t="shared" ca="1" si="401"/>
        <v/>
      </c>
      <c r="CW20" s="386" t="str">
        <f t="shared" ca="1" si="401"/>
        <v/>
      </c>
      <c r="CX20" s="386" t="str">
        <f t="shared" ca="1" si="401"/>
        <v/>
      </c>
      <c r="CY20" s="386" t="str">
        <f t="shared" ca="1" si="401"/>
        <v/>
      </c>
      <c r="CZ20" s="386" t="str">
        <f t="shared" ca="1" si="401"/>
        <v/>
      </c>
      <c r="DA20" s="386" t="str">
        <f t="shared" ca="1" si="401"/>
        <v/>
      </c>
      <c r="DB20" s="386" t="str">
        <f t="shared" ca="1" si="401"/>
        <v/>
      </c>
      <c r="DC20" s="386" t="str">
        <f t="shared" ca="1" si="401"/>
        <v/>
      </c>
      <c r="DD20" s="386" t="str">
        <f t="shared" ca="1" si="401"/>
        <v/>
      </c>
      <c r="DE20" s="386" t="str">
        <f t="shared" ca="1" si="401"/>
        <v/>
      </c>
      <c r="DF20" s="386" t="str">
        <f t="shared" ca="1" si="401"/>
        <v/>
      </c>
      <c r="DG20" s="386" t="str">
        <f t="shared" ca="1" si="401"/>
        <v/>
      </c>
      <c r="DH20" s="386" t="str">
        <f t="shared" ca="1" si="401"/>
        <v/>
      </c>
      <c r="DI20" s="386" t="str">
        <f t="shared" ca="1" si="401"/>
        <v/>
      </c>
      <c r="DJ20" s="386" t="str">
        <f t="shared" ca="1" si="401"/>
        <v/>
      </c>
      <c r="DK20" s="386" t="str">
        <f t="shared" ca="1" si="401"/>
        <v/>
      </c>
      <c r="DL20" s="386" t="str">
        <f t="shared" ca="1" si="401"/>
        <v/>
      </c>
      <c r="DM20" s="386" t="str">
        <f t="shared" ca="1" si="401"/>
        <v/>
      </c>
      <c r="DN20" s="386" t="str">
        <f t="shared" ca="1" si="401"/>
        <v/>
      </c>
      <c r="DO20" s="386" t="str">
        <f t="shared" ca="1" si="401"/>
        <v/>
      </c>
      <c r="DP20" s="386" t="str">
        <f t="shared" ca="1" si="401"/>
        <v/>
      </c>
      <c r="DQ20" s="386" t="str">
        <f t="shared" ca="1" si="401"/>
        <v/>
      </c>
      <c r="DR20" s="386" t="str">
        <f t="shared" ca="1" si="401"/>
        <v/>
      </c>
      <c r="DS20" s="386" t="str">
        <f t="shared" ca="1" si="401"/>
        <v/>
      </c>
      <c r="DT20" s="386" t="str">
        <f t="shared" ca="1" si="401"/>
        <v/>
      </c>
      <c r="DU20" s="386" t="str">
        <f t="shared" ca="1" si="401"/>
        <v/>
      </c>
      <c r="DV20" s="386" t="str">
        <f t="shared" ca="1" si="401"/>
        <v/>
      </c>
      <c r="DW20" s="386" t="str">
        <f t="shared" ca="1" si="401"/>
        <v/>
      </c>
      <c r="DX20" s="386" t="str">
        <f t="shared" ca="1" si="401"/>
        <v/>
      </c>
      <c r="DY20" s="386" t="str">
        <f t="shared" ca="1" si="401"/>
        <v/>
      </c>
      <c r="DZ20" s="386" t="str">
        <f t="shared" ca="1" si="401"/>
        <v/>
      </c>
      <c r="EA20" s="386" t="str">
        <f t="shared" ref="EA20:GL20" ca="1" si="402">IF(EA19="","",OFFSET(h_w_path,0,EA18)-OFFSET(h_w_fa,0,EA18)/2+OFFSET(h_w_fa,0,EA18)/(2*(N_w_div+1))+OFFSET(h_w_fa,0,EA18)/(N_w_div+1)*(EA19-1))</f>
        <v/>
      </c>
      <c r="EB20" s="386" t="str">
        <f t="shared" ca="1" si="402"/>
        <v/>
      </c>
      <c r="EC20" s="386" t="str">
        <f t="shared" ca="1" si="402"/>
        <v/>
      </c>
      <c r="ED20" s="386" t="str">
        <f t="shared" ca="1" si="402"/>
        <v/>
      </c>
      <c r="EE20" s="386" t="str">
        <f t="shared" ca="1" si="402"/>
        <v/>
      </c>
      <c r="EF20" s="386" t="str">
        <f t="shared" ca="1" si="402"/>
        <v/>
      </c>
      <c r="EG20" s="386" t="str">
        <f t="shared" ca="1" si="402"/>
        <v/>
      </c>
      <c r="EH20" s="386" t="str">
        <f t="shared" ca="1" si="402"/>
        <v/>
      </c>
      <c r="EI20" s="386" t="str">
        <f t="shared" ca="1" si="402"/>
        <v/>
      </c>
      <c r="EJ20" s="386" t="str">
        <f t="shared" ca="1" si="402"/>
        <v/>
      </c>
      <c r="EK20" s="386" t="str">
        <f t="shared" ca="1" si="402"/>
        <v/>
      </c>
      <c r="EL20" s="386" t="str">
        <f t="shared" ca="1" si="402"/>
        <v/>
      </c>
      <c r="EM20" s="386" t="str">
        <f t="shared" ca="1" si="402"/>
        <v/>
      </c>
      <c r="EN20" s="386" t="str">
        <f t="shared" ca="1" si="402"/>
        <v/>
      </c>
      <c r="EO20" s="386" t="str">
        <f t="shared" ca="1" si="402"/>
        <v/>
      </c>
      <c r="EP20" s="386" t="str">
        <f t="shared" ca="1" si="402"/>
        <v/>
      </c>
      <c r="EQ20" s="386" t="str">
        <f t="shared" ca="1" si="402"/>
        <v/>
      </c>
      <c r="ER20" s="386" t="str">
        <f t="shared" ca="1" si="402"/>
        <v/>
      </c>
      <c r="ES20" s="386" t="str">
        <f t="shared" ca="1" si="402"/>
        <v/>
      </c>
      <c r="ET20" s="386" t="str">
        <f t="shared" ca="1" si="402"/>
        <v/>
      </c>
      <c r="EU20" s="386" t="str">
        <f t="shared" ca="1" si="402"/>
        <v/>
      </c>
      <c r="EV20" s="386" t="str">
        <f t="shared" ca="1" si="402"/>
        <v/>
      </c>
      <c r="EW20" s="386" t="str">
        <f t="shared" ca="1" si="402"/>
        <v/>
      </c>
      <c r="EX20" s="386" t="str">
        <f t="shared" ca="1" si="402"/>
        <v/>
      </c>
      <c r="EY20" s="386" t="str">
        <f t="shared" ca="1" si="402"/>
        <v/>
      </c>
      <c r="EZ20" s="386" t="str">
        <f t="shared" ca="1" si="402"/>
        <v/>
      </c>
      <c r="FA20" s="386" t="str">
        <f t="shared" ca="1" si="402"/>
        <v/>
      </c>
      <c r="FB20" s="386" t="str">
        <f t="shared" ca="1" si="402"/>
        <v/>
      </c>
      <c r="FC20" s="386" t="str">
        <f t="shared" ca="1" si="402"/>
        <v/>
      </c>
      <c r="FD20" s="386" t="str">
        <f t="shared" ca="1" si="402"/>
        <v/>
      </c>
      <c r="FE20" s="386" t="str">
        <f t="shared" ca="1" si="402"/>
        <v/>
      </c>
      <c r="FF20" s="386" t="str">
        <f t="shared" ca="1" si="402"/>
        <v/>
      </c>
      <c r="FG20" s="386" t="str">
        <f t="shared" ca="1" si="402"/>
        <v/>
      </c>
      <c r="FH20" s="386" t="str">
        <f t="shared" ca="1" si="402"/>
        <v/>
      </c>
      <c r="FI20" s="386" t="str">
        <f t="shared" ca="1" si="402"/>
        <v/>
      </c>
      <c r="FJ20" s="386" t="str">
        <f t="shared" ca="1" si="402"/>
        <v/>
      </c>
      <c r="FK20" s="386" t="str">
        <f t="shared" ca="1" si="402"/>
        <v/>
      </c>
      <c r="FL20" s="386" t="str">
        <f t="shared" ca="1" si="402"/>
        <v/>
      </c>
      <c r="FM20" s="386" t="str">
        <f t="shared" ca="1" si="402"/>
        <v/>
      </c>
      <c r="FN20" s="386" t="str">
        <f t="shared" ca="1" si="402"/>
        <v/>
      </c>
      <c r="FO20" s="386" t="str">
        <f t="shared" ca="1" si="402"/>
        <v/>
      </c>
      <c r="FP20" s="386" t="str">
        <f t="shared" ca="1" si="402"/>
        <v/>
      </c>
      <c r="FQ20" s="386" t="str">
        <f t="shared" ca="1" si="402"/>
        <v/>
      </c>
      <c r="FR20" s="386" t="str">
        <f t="shared" ca="1" si="402"/>
        <v/>
      </c>
      <c r="FS20" s="386" t="str">
        <f t="shared" ca="1" si="402"/>
        <v/>
      </c>
      <c r="FT20" s="386" t="str">
        <f t="shared" ca="1" si="402"/>
        <v/>
      </c>
      <c r="FU20" s="386" t="str">
        <f t="shared" ca="1" si="402"/>
        <v/>
      </c>
      <c r="FV20" s="386" t="str">
        <f t="shared" ca="1" si="402"/>
        <v/>
      </c>
      <c r="FW20" s="386" t="str">
        <f t="shared" ca="1" si="402"/>
        <v/>
      </c>
      <c r="FX20" s="386" t="str">
        <f t="shared" ca="1" si="402"/>
        <v/>
      </c>
      <c r="FY20" s="386" t="str">
        <f t="shared" ca="1" si="402"/>
        <v/>
      </c>
      <c r="FZ20" s="386" t="str">
        <f t="shared" ca="1" si="402"/>
        <v/>
      </c>
      <c r="GA20" s="386" t="str">
        <f t="shared" ca="1" si="402"/>
        <v/>
      </c>
      <c r="GB20" s="386" t="str">
        <f t="shared" ca="1" si="402"/>
        <v/>
      </c>
      <c r="GC20" s="386" t="str">
        <f t="shared" ca="1" si="402"/>
        <v/>
      </c>
      <c r="GD20" s="386" t="str">
        <f t="shared" ca="1" si="402"/>
        <v/>
      </c>
      <c r="GE20" s="386" t="str">
        <f t="shared" ca="1" si="402"/>
        <v/>
      </c>
      <c r="GF20" s="386" t="str">
        <f t="shared" ca="1" si="402"/>
        <v/>
      </c>
      <c r="GG20" s="386" t="str">
        <f t="shared" ca="1" si="402"/>
        <v/>
      </c>
      <c r="GH20" s="386" t="str">
        <f t="shared" ca="1" si="402"/>
        <v/>
      </c>
      <c r="GI20" s="386" t="str">
        <f t="shared" ca="1" si="402"/>
        <v/>
      </c>
      <c r="GJ20" s="386" t="str">
        <f t="shared" ca="1" si="402"/>
        <v/>
      </c>
      <c r="GK20" s="386" t="str">
        <f t="shared" ca="1" si="402"/>
        <v/>
      </c>
      <c r="GL20" s="386" t="str">
        <f t="shared" ca="1" si="402"/>
        <v/>
      </c>
      <c r="GM20" s="386" t="str">
        <f t="shared" ref="GM20:IX20" ca="1" si="403">IF(GM19="","",OFFSET(h_w_path,0,GM18)-OFFSET(h_w_fa,0,GM18)/2+OFFSET(h_w_fa,0,GM18)/(2*(N_w_div+1))+OFFSET(h_w_fa,0,GM18)/(N_w_div+1)*(GM19-1))</f>
        <v/>
      </c>
      <c r="GN20" s="386" t="str">
        <f t="shared" ca="1" si="403"/>
        <v/>
      </c>
      <c r="GO20" s="386" t="str">
        <f t="shared" ca="1" si="403"/>
        <v/>
      </c>
      <c r="GP20" s="386" t="str">
        <f t="shared" ca="1" si="403"/>
        <v/>
      </c>
      <c r="GQ20" s="386" t="str">
        <f t="shared" ca="1" si="403"/>
        <v/>
      </c>
      <c r="GR20" s="386" t="str">
        <f t="shared" ca="1" si="403"/>
        <v/>
      </c>
      <c r="GS20" s="386" t="str">
        <f t="shared" ca="1" si="403"/>
        <v/>
      </c>
      <c r="GT20" s="386" t="str">
        <f t="shared" ca="1" si="403"/>
        <v/>
      </c>
      <c r="GU20" s="386" t="str">
        <f t="shared" ca="1" si="403"/>
        <v/>
      </c>
      <c r="GV20" s="386" t="str">
        <f t="shared" ca="1" si="403"/>
        <v/>
      </c>
      <c r="GW20" s="386" t="str">
        <f t="shared" ca="1" si="403"/>
        <v/>
      </c>
      <c r="GX20" s="386" t="str">
        <f t="shared" ca="1" si="403"/>
        <v/>
      </c>
      <c r="GY20" s="386" t="str">
        <f t="shared" ca="1" si="403"/>
        <v/>
      </c>
      <c r="GZ20" s="386" t="str">
        <f t="shared" ca="1" si="403"/>
        <v/>
      </c>
      <c r="HA20" s="386" t="str">
        <f t="shared" ca="1" si="403"/>
        <v/>
      </c>
      <c r="HB20" s="386" t="str">
        <f t="shared" ca="1" si="403"/>
        <v/>
      </c>
      <c r="HC20" s="386" t="str">
        <f t="shared" ca="1" si="403"/>
        <v/>
      </c>
      <c r="HD20" s="386" t="str">
        <f t="shared" ca="1" si="403"/>
        <v/>
      </c>
      <c r="HE20" s="386" t="str">
        <f t="shared" ca="1" si="403"/>
        <v/>
      </c>
      <c r="HF20" s="386" t="str">
        <f t="shared" ca="1" si="403"/>
        <v/>
      </c>
      <c r="HG20" s="386" t="str">
        <f t="shared" ca="1" si="403"/>
        <v/>
      </c>
      <c r="HH20" s="386" t="str">
        <f t="shared" ca="1" si="403"/>
        <v/>
      </c>
      <c r="HI20" s="386" t="str">
        <f t="shared" ca="1" si="403"/>
        <v/>
      </c>
      <c r="HJ20" s="386" t="str">
        <f t="shared" ca="1" si="403"/>
        <v/>
      </c>
      <c r="HK20" s="386" t="str">
        <f t="shared" ca="1" si="403"/>
        <v/>
      </c>
      <c r="HL20" s="386" t="str">
        <f t="shared" ca="1" si="403"/>
        <v/>
      </c>
      <c r="HM20" s="386" t="str">
        <f t="shared" ca="1" si="403"/>
        <v/>
      </c>
      <c r="HN20" s="386" t="str">
        <f t="shared" ca="1" si="403"/>
        <v/>
      </c>
      <c r="HO20" s="386" t="str">
        <f t="shared" ca="1" si="403"/>
        <v/>
      </c>
      <c r="HP20" s="386" t="str">
        <f t="shared" ca="1" si="403"/>
        <v/>
      </c>
      <c r="HQ20" s="386" t="str">
        <f t="shared" ca="1" si="403"/>
        <v/>
      </c>
      <c r="HR20" s="386" t="str">
        <f t="shared" ca="1" si="403"/>
        <v/>
      </c>
      <c r="HS20" s="386" t="str">
        <f t="shared" ca="1" si="403"/>
        <v/>
      </c>
      <c r="HT20" s="386" t="str">
        <f t="shared" ca="1" si="403"/>
        <v/>
      </c>
      <c r="HU20" s="386" t="str">
        <f t="shared" ca="1" si="403"/>
        <v/>
      </c>
      <c r="HV20" s="386" t="str">
        <f t="shared" ca="1" si="403"/>
        <v/>
      </c>
      <c r="HW20" s="386" t="str">
        <f t="shared" ca="1" si="403"/>
        <v/>
      </c>
      <c r="HX20" s="386" t="str">
        <f t="shared" ca="1" si="403"/>
        <v/>
      </c>
      <c r="HY20" s="386" t="str">
        <f t="shared" ca="1" si="403"/>
        <v/>
      </c>
      <c r="HZ20" s="386" t="str">
        <f t="shared" ca="1" si="403"/>
        <v/>
      </c>
      <c r="IA20" s="386" t="str">
        <f t="shared" ca="1" si="403"/>
        <v/>
      </c>
      <c r="IB20" s="386" t="str">
        <f t="shared" ca="1" si="403"/>
        <v/>
      </c>
      <c r="IC20" s="386" t="str">
        <f t="shared" ca="1" si="403"/>
        <v/>
      </c>
      <c r="ID20" s="386" t="str">
        <f t="shared" ca="1" si="403"/>
        <v/>
      </c>
      <c r="IE20" s="386" t="str">
        <f t="shared" ca="1" si="403"/>
        <v/>
      </c>
      <c r="IF20" s="386" t="str">
        <f t="shared" ca="1" si="403"/>
        <v/>
      </c>
      <c r="IG20" s="386" t="str">
        <f t="shared" ca="1" si="403"/>
        <v/>
      </c>
      <c r="IH20" s="386" t="str">
        <f t="shared" ca="1" si="403"/>
        <v/>
      </c>
      <c r="II20" s="386" t="str">
        <f t="shared" ca="1" si="403"/>
        <v/>
      </c>
      <c r="IJ20" s="386" t="str">
        <f t="shared" ca="1" si="403"/>
        <v/>
      </c>
      <c r="IK20" s="386" t="str">
        <f t="shared" ca="1" si="403"/>
        <v/>
      </c>
      <c r="IL20" s="386" t="str">
        <f t="shared" ca="1" si="403"/>
        <v/>
      </c>
      <c r="IM20" s="386" t="str">
        <f t="shared" ca="1" si="403"/>
        <v/>
      </c>
      <c r="IN20" s="386" t="str">
        <f t="shared" ca="1" si="403"/>
        <v/>
      </c>
      <c r="IO20" s="386" t="str">
        <f t="shared" ca="1" si="403"/>
        <v/>
      </c>
      <c r="IP20" s="386" t="str">
        <f t="shared" ca="1" si="403"/>
        <v/>
      </c>
      <c r="IQ20" s="386" t="str">
        <f t="shared" ca="1" si="403"/>
        <v/>
      </c>
      <c r="IR20" s="386" t="str">
        <f t="shared" ca="1" si="403"/>
        <v/>
      </c>
      <c r="IS20" s="386" t="str">
        <f t="shared" ca="1" si="403"/>
        <v/>
      </c>
      <c r="IT20" s="386" t="str">
        <f t="shared" ca="1" si="403"/>
        <v/>
      </c>
      <c r="IU20" s="386" t="str">
        <f t="shared" ca="1" si="403"/>
        <v/>
      </c>
      <c r="IV20" s="386" t="str">
        <f t="shared" ca="1" si="403"/>
        <v/>
      </c>
      <c r="IW20" s="386" t="str">
        <f t="shared" ca="1" si="403"/>
        <v/>
      </c>
      <c r="IX20" s="386" t="str">
        <f t="shared" ca="1" si="403"/>
        <v/>
      </c>
      <c r="IY20" s="386" t="str">
        <f t="shared" ref="IY20:LJ20" ca="1" si="404">IF(IY19="","",OFFSET(h_w_path,0,IY18)-OFFSET(h_w_fa,0,IY18)/2+OFFSET(h_w_fa,0,IY18)/(2*(N_w_div+1))+OFFSET(h_w_fa,0,IY18)/(N_w_div+1)*(IY19-1))</f>
        <v/>
      </c>
      <c r="IZ20" s="386" t="str">
        <f t="shared" ca="1" si="404"/>
        <v/>
      </c>
      <c r="JA20" s="386" t="str">
        <f t="shared" ca="1" si="404"/>
        <v/>
      </c>
      <c r="JB20" s="386" t="str">
        <f t="shared" ca="1" si="404"/>
        <v/>
      </c>
      <c r="JC20" s="386" t="str">
        <f t="shared" ca="1" si="404"/>
        <v/>
      </c>
      <c r="JD20" s="386" t="str">
        <f t="shared" ca="1" si="404"/>
        <v/>
      </c>
      <c r="JE20" s="386" t="str">
        <f t="shared" ca="1" si="404"/>
        <v/>
      </c>
      <c r="JF20" s="386" t="str">
        <f t="shared" ca="1" si="404"/>
        <v/>
      </c>
      <c r="JG20" s="386" t="str">
        <f t="shared" ca="1" si="404"/>
        <v/>
      </c>
      <c r="JH20" s="386" t="str">
        <f t="shared" ca="1" si="404"/>
        <v/>
      </c>
      <c r="JI20" s="386" t="str">
        <f t="shared" ca="1" si="404"/>
        <v/>
      </c>
      <c r="JJ20" s="386" t="str">
        <f t="shared" ca="1" si="404"/>
        <v/>
      </c>
      <c r="JK20" s="386" t="str">
        <f t="shared" ca="1" si="404"/>
        <v/>
      </c>
      <c r="JL20" s="386" t="str">
        <f t="shared" ca="1" si="404"/>
        <v/>
      </c>
      <c r="JM20" s="386" t="str">
        <f t="shared" ca="1" si="404"/>
        <v/>
      </c>
      <c r="JN20" s="386" t="str">
        <f t="shared" ca="1" si="404"/>
        <v/>
      </c>
      <c r="JO20" s="386" t="str">
        <f t="shared" ca="1" si="404"/>
        <v/>
      </c>
      <c r="JP20" s="386" t="str">
        <f t="shared" ca="1" si="404"/>
        <v/>
      </c>
      <c r="JQ20" s="386" t="str">
        <f t="shared" ca="1" si="404"/>
        <v/>
      </c>
      <c r="JR20" s="386" t="str">
        <f t="shared" ca="1" si="404"/>
        <v/>
      </c>
      <c r="JS20" s="386" t="str">
        <f t="shared" ca="1" si="404"/>
        <v/>
      </c>
      <c r="JT20" s="386" t="str">
        <f t="shared" ca="1" si="404"/>
        <v/>
      </c>
      <c r="JU20" s="386" t="str">
        <f t="shared" ca="1" si="404"/>
        <v/>
      </c>
      <c r="JV20" s="386" t="str">
        <f t="shared" ca="1" si="404"/>
        <v/>
      </c>
      <c r="JW20" s="386" t="str">
        <f t="shared" ca="1" si="404"/>
        <v/>
      </c>
      <c r="JX20" s="386" t="str">
        <f t="shared" ca="1" si="404"/>
        <v/>
      </c>
      <c r="JY20" s="386" t="str">
        <f t="shared" ca="1" si="404"/>
        <v/>
      </c>
      <c r="JZ20" s="386" t="str">
        <f t="shared" ca="1" si="404"/>
        <v/>
      </c>
      <c r="KA20" s="386" t="str">
        <f t="shared" ca="1" si="404"/>
        <v/>
      </c>
      <c r="KB20" s="386" t="str">
        <f t="shared" ca="1" si="404"/>
        <v/>
      </c>
      <c r="KC20" s="386" t="str">
        <f t="shared" ca="1" si="404"/>
        <v/>
      </c>
      <c r="KD20" s="386" t="str">
        <f t="shared" ca="1" si="404"/>
        <v/>
      </c>
      <c r="KE20" s="386" t="str">
        <f t="shared" ca="1" si="404"/>
        <v/>
      </c>
      <c r="KF20" s="386" t="str">
        <f t="shared" ca="1" si="404"/>
        <v/>
      </c>
      <c r="KG20" s="386" t="str">
        <f t="shared" ca="1" si="404"/>
        <v/>
      </c>
      <c r="KH20" s="386" t="str">
        <f t="shared" ca="1" si="404"/>
        <v/>
      </c>
      <c r="KI20" s="386" t="str">
        <f t="shared" ca="1" si="404"/>
        <v/>
      </c>
      <c r="KJ20" s="386" t="str">
        <f t="shared" ca="1" si="404"/>
        <v/>
      </c>
      <c r="KK20" s="386" t="str">
        <f t="shared" ca="1" si="404"/>
        <v/>
      </c>
      <c r="KL20" s="386" t="str">
        <f t="shared" ca="1" si="404"/>
        <v/>
      </c>
      <c r="KM20" s="386" t="str">
        <f t="shared" ca="1" si="404"/>
        <v/>
      </c>
      <c r="KN20" s="386" t="str">
        <f t="shared" ca="1" si="404"/>
        <v/>
      </c>
      <c r="KO20" s="386" t="str">
        <f t="shared" ca="1" si="404"/>
        <v/>
      </c>
      <c r="KP20" s="386" t="str">
        <f t="shared" ca="1" si="404"/>
        <v/>
      </c>
      <c r="KQ20" s="386" t="str">
        <f t="shared" ca="1" si="404"/>
        <v/>
      </c>
      <c r="KR20" s="386" t="str">
        <f t="shared" ca="1" si="404"/>
        <v/>
      </c>
      <c r="KS20" s="386" t="str">
        <f t="shared" ca="1" si="404"/>
        <v/>
      </c>
      <c r="KT20" s="386" t="str">
        <f t="shared" ca="1" si="404"/>
        <v/>
      </c>
      <c r="KU20" s="386" t="str">
        <f t="shared" ca="1" si="404"/>
        <v/>
      </c>
      <c r="KV20" s="386" t="str">
        <f t="shared" ca="1" si="404"/>
        <v/>
      </c>
      <c r="KW20" s="386" t="str">
        <f t="shared" ca="1" si="404"/>
        <v/>
      </c>
      <c r="KX20" s="386" t="str">
        <f t="shared" ca="1" si="404"/>
        <v/>
      </c>
      <c r="KY20" s="386" t="str">
        <f t="shared" ca="1" si="404"/>
        <v/>
      </c>
      <c r="KZ20" s="386" t="str">
        <f t="shared" ca="1" si="404"/>
        <v/>
      </c>
      <c r="LA20" s="386" t="str">
        <f t="shared" ca="1" si="404"/>
        <v/>
      </c>
      <c r="LB20" s="386" t="str">
        <f t="shared" ca="1" si="404"/>
        <v/>
      </c>
      <c r="LC20" s="386" t="str">
        <f t="shared" ca="1" si="404"/>
        <v/>
      </c>
      <c r="LD20" s="386" t="str">
        <f t="shared" ca="1" si="404"/>
        <v/>
      </c>
      <c r="LE20" s="386" t="str">
        <f t="shared" ca="1" si="404"/>
        <v/>
      </c>
      <c r="LF20" s="386" t="str">
        <f t="shared" ca="1" si="404"/>
        <v/>
      </c>
      <c r="LG20" s="386" t="str">
        <f t="shared" ca="1" si="404"/>
        <v/>
      </c>
      <c r="LH20" s="386" t="str">
        <f t="shared" ca="1" si="404"/>
        <v/>
      </c>
      <c r="LI20" s="386" t="str">
        <f t="shared" ca="1" si="404"/>
        <v/>
      </c>
      <c r="LJ20" s="386" t="str">
        <f t="shared" ca="1" si="404"/>
        <v/>
      </c>
      <c r="LK20" s="386" t="str">
        <f t="shared" ref="LK20:NV20" ca="1" si="405">IF(LK19="","",OFFSET(h_w_path,0,LK18)-OFFSET(h_w_fa,0,LK18)/2+OFFSET(h_w_fa,0,LK18)/(2*(N_w_div+1))+OFFSET(h_w_fa,0,LK18)/(N_w_div+1)*(LK19-1))</f>
        <v/>
      </c>
      <c r="LL20" s="386" t="str">
        <f t="shared" ca="1" si="405"/>
        <v/>
      </c>
      <c r="LM20" s="386" t="str">
        <f t="shared" ca="1" si="405"/>
        <v/>
      </c>
      <c r="LN20" s="386" t="str">
        <f t="shared" ca="1" si="405"/>
        <v/>
      </c>
      <c r="LO20" s="386" t="str">
        <f t="shared" ca="1" si="405"/>
        <v/>
      </c>
      <c r="LP20" s="386" t="str">
        <f t="shared" ca="1" si="405"/>
        <v/>
      </c>
      <c r="LQ20" s="386" t="str">
        <f t="shared" ca="1" si="405"/>
        <v/>
      </c>
      <c r="LR20" s="386" t="str">
        <f t="shared" ca="1" si="405"/>
        <v/>
      </c>
      <c r="LS20" s="386" t="str">
        <f t="shared" ca="1" si="405"/>
        <v/>
      </c>
      <c r="LT20" s="386" t="str">
        <f t="shared" ca="1" si="405"/>
        <v/>
      </c>
      <c r="LU20" s="386" t="str">
        <f t="shared" ca="1" si="405"/>
        <v/>
      </c>
      <c r="LV20" s="386" t="str">
        <f t="shared" ca="1" si="405"/>
        <v/>
      </c>
      <c r="LW20" s="386" t="str">
        <f t="shared" ca="1" si="405"/>
        <v/>
      </c>
      <c r="LX20" s="386" t="str">
        <f t="shared" ca="1" si="405"/>
        <v/>
      </c>
      <c r="LY20" s="386" t="str">
        <f t="shared" ca="1" si="405"/>
        <v/>
      </c>
      <c r="LZ20" s="386" t="str">
        <f t="shared" ca="1" si="405"/>
        <v/>
      </c>
      <c r="MA20" s="386" t="str">
        <f t="shared" ca="1" si="405"/>
        <v/>
      </c>
      <c r="MB20" s="386" t="str">
        <f t="shared" ca="1" si="405"/>
        <v/>
      </c>
      <c r="MC20" s="386" t="str">
        <f t="shared" ca="1" si="405"/>
        <v/>
      </c>
      <c r="MD20" s="386" t="str">
        <f t="shared" ca="1" si="405"/>
        <v/>
      </c>
      <c r="ME20" s="386" t="str">
        <f t="shared" ca="1" si="405"/>
        <v/>
      </c>
      <c r="MF20" s="386" t="str">
        <f t="shared" ca="1" si="405"/>
        <v/>
      </c>
      <c r="MG20" s="386" t="str">
        <f t="shared" ca="1" si="405"/>
        <v/>
      </c>
      <c r="MH20" s="386" t="str">
        <f t="shared" ca="1" si="405"/>
        <v/>
      </c>
      <c r="MI20" s="386" t="str">
        <f t="shared" ca="1" si="405"/>
        <v/>
      </c>
      <c r="MJ20" s="386" t="str">
        <f t="shared" ca="1" si="405"/>
        <v/>
      </c>
      <c r="MK20" s="386" t="str">
        <f t="shared" ca="1" si="405"/>
        <v/>
      </c>
      <c r="ML20" s="386" t="str">
        <f t="shared" ca="1" si="405"/>
        <v/>
      </c>
      <c r="MM20" s="386" t="str">
        <f t="shared" ca="1" si="405"/>
        <v/>
      </c>
      <c r="MN20" s="386" t="str">
        <f t="shared" ca="1" si="405"/>
        <v/>
      </c>
      <c r="MO20" s="386" t="str">
        <f t="shared" ca="1" si="405"/>
        <v/>
      </c>
      <c r="MP20" s="386" t="str">
        <f t="shared" ca="1" si="405"/>
        <v/>
      </c>
      <c r="MQ20" s="386" t="str">
        <f t="shared" ca="1" si="405"/>
        <v/>
      </c>
      <c r="MR20" s="386" t="str">
        <f t="shared" ca="1" si="405"/>
        <v/>
      </c>
      <c r="MS20" s="386" t="str">
        <f t="shared" ca="1" si="405"/>
        <v/>
      </c>
      <c r="MT20" s="386" t="str">
        <f t="shared" ca="1" si="405"/>
        <v/>
      </c>
      <c r="MU20" s="386" t="str">
        <f t="shared" ca="1" si="405"/>
        <v/>
      </c>
      <c r="MV20" s="386" t="str">
        <f t="shared" ca="1" si="405"/>
        <v/>
      </c>
      <c r="MW20" s="386" t="str">
        <f t="shared" ca="1" si="405"/>
        <v/>
      </c>
      <c r="MX20" s="386" t="str">
        <f t="shared" ca="1" si="405"/>
        <v/>
      </c>
      <c r="MY20" s="386" t="str">
        <f t="shared" ca="1" si="405"/>
        <v/>
      </c>
      <c r="MZ20" s="386" t="str">
        <f t="shared" ca="1" si="405"/>
        <v/>
      </c>
      <c r="NA20" s="386" t="str">
        <f t="shared" ca="1" si="405"/>
        <v/>
      </c>
      <c r="NB20" s="386" t="str">
        <f t="shared" ca="1" si="405"/>
        <v/>
      </c>
      <c r="NC20" s="386" t="str">
        <f t="shared" ca="1" si="405"/>
        <v/>
      </c>
      <c r="ND20" s="386" t="str">
        <f t="shared" ca="1" si="405"/>
        <v/>
      </c>
      <c r="NE20" s="386" t="str">
        <f t="shared" ca="1" si="405"/>
        <v/>
      </c>
      <c r="NF20" s="386" t="str">
        <f t="shared" ca="1" si="405"/>
        <v/>
      </c>
      <c r="NG20" s="386" t="str">
        <f t="shared" ca="1" si="405"/>
        <v/>
      </c>
      <c r="NH20" s="386" t="str">
        <f t="shared" ca="1" si="405"/>
        <v/>
      </c>
      <c r="NI20" s="386" t="str">
        <f t="shared" ca="1" si="405"/>
        <v/>
      </c>
      <c r="NJ20" s="386" t="str">
        <f t="shared" ca="1" si="405"/>
        <v/>
      </c>
      <c r="NK20" s="386" t="str">
        <f t="shared" ca="1" si="405"/>
        <v/>
      </c>
      <c r="NL20" s="386" t="str">
        <f t="shared" ca="1" si="405"/>
        <v/>
      </c>
      <c r="NM20" s="386" t="str">
        <f t="shared" ca="1" si="405"/>
        <v/>
      </c>
      <c r="NN20" s="386" t="str">
        <f t="shared" ca="1" si="405"/>
        <v/>
      </c>
      <c r="NO20" s="386" t="str">
        <f t="shared" ca="1" si="405"/>
        <v/>
      </c>
      <c r="NP20" s="386" t="str">
        <f t="shared" ca="1" si="405"/>
        <v/>
      </c>
      <c r="NQ20" s="386" t="str">
        <f t="shared" ca="1" si="405"/>
        <v/>
      </c>
      <c r="NR20" s="386" t="str">
        <f t="shared" ca="1" si="405"/>
        <v/>
      </c>
      <c r="NS20" s="386" t="str">
        <f t="shared" ca="1" si="405"/>
        <v/>
      </c>
      <c r="NT20" s="386" t="str">
        <f t="shared" ca="1" si="405"/>
        <v/>
      </c>
      <c r="NU20" s="386" t="str">
        <f t="shared" ca="1" si="405"/>
        <v/>
      </c>
      <c r="NV20" s="386" t="str">
        <f t="shared" ca="1" si="405"/>
        <v/>
      </c>
      <c r="NW20" s="386" t="str">
        <f t="shared" ref="NW20:QH20" ca="1" si="406">IF(NW19="","",OFFSET(h_w_path,0,NW18)-OFFSET(h_w_fa,0,NW18)/2+OFFSET(h_w_fa,0,NW18)/(2*(N_w_div+1))+OFFSET(h_w_fa,0,NW18)/(N_w_div+1)*(NW19-1))</f>
        <v/>
      </c>
      <c r="NX20" s="386" t="str">
        <f t="shared" ca="1" si="406"/>
        <v/>
      </c>
      <c r="NY20" s="386" t="str">
        <f t="shared" ca="1" si="406"/>
        <v/>
      </c>
      <c r="NZ20" s="386" t="str">
        <f t="shared" ca="1" si="406"/>
        <v/>
      </c>
      <c r="OA20" s="386" t="str">
        <f t="shared" ca="1" si="406"/>
        <v/>
      </c>
      <c r="OB20" s="386" t="str">
        <f t="shared" ca="1" si="406"/>
        <v/>
      </c>
      <c r="OC20" s="386" t="str">
        <f t="shared" ca="1" si="406"/>
        <v/>
      </c>
      <c r="OD20" s="386" t="str">
        <f t="shared" ca="1" si="406"/>
        <v/>
      </c>
      <c r="OE20" s="386" t="str">
        <f t="shared" ca="1" si="406"/>
        <v/>
      </c>
      <c r="OF20" s="386" t="str">
        <f t="shared" ca="1" si="406"/>
        <v/>
      </c>
      <c r="OG20" s="386" t="str">
        <f t="shared" ca="1" si="406"/>
        <v/>
      </c>
      <c r="OH20" s="386" t="str">
        <f t="shared" ca="1" si="406"/>
        <v/>
      </c>
      <c r="OI20" s="386" t="str">
        <f t="shared" ca="1" si="406"/>
        <v/>
      </c>
      <c r="OJ20" s="386" t="str">
        <f t="shared" ca="1" si="406"/>
        <v/>
      </c>
      <c r="OK20" s="386" t="str">
        <f t="shared" ca="1" si="406"/>
        <v/>
      </c>
      <c r="OL20" s="386" t="str">
        <f t="shared" ca="1" si="406"/>
        <v/>
      </c>
      <c r="OM20" s="386" t="str">
        <f t="shared" ca="1" si="406"/>
        <v/>
      </c>
      <c r="ON20" s="386" t="str">
        <f t="shared" ca="1" si="406"/>
        <v/>
      </c>
      <c r="OO20" s="386" t="str">
        <f t="shared" ca="1" si="406"/>
        <v/>
      </c>
      <c r="OP20" s="386" t="str">
        <f t="shared" ca="1" si="406"/>
        <v/>
      </c>
      <c r="OQ20" s="386" t="str">
        <f t="shared" ca="1" si="406"/>
        <v/>
      </c>
      <c r="OR20" s="386" t="str">
        <f t="shared" ca="1" si="406"/>
        <v/>
      </c>
      <c r="OS20" s="386" t="str">
        <f t="shared" ca="1" si="406"/>
        <v/>
      </c>
      <c r="OT20" s="386" t="str">
        <f t="shared" ca="1" si="406"/>
        <v/>
      </c>
      <c r="OU20" s="386" t="str">
        <f t="shared" ca="1" si="406"/>
        <v/>
      </c>
      <c r="OV20" s="386" t="str">
        <f t="shared" ca="1" si="406"/>
        <v/>
      </c>
      <c r="OW20" s="386" t="str">
        <f t="shared" ca="1" si="406"/>
        <v/>
      </c>
      <c r="OX20" s="386" t="str">
        <f t="shared" ca="1" si="406"/>
        <v/>
      </c>
      <c r="OY20" s="386" t="str">
        <f t="shared" ca="1" si="406"/>
        <v/>
      </c>
      <c r="OZ20" s="386" t="str">
        <f t="shared" ca="1" si="406"/>
        <v/>
      </c>
      <c r="PA20" s="386" t="str">
        <f t="shared" ca="1" si="406"/>
        <v/>
      </c>
      <c r="PB20" s="386" t="str">
        <f t="shared" ca="1" si="406"/>
        <v/>
      </c>
      <c r="PC20" s="386" t="str">
        <f t="shared" ca="1" si="406"/>
        <v/>
      </c>
      <c r="PD20" s="386" t="str">
        <f t="shared" ca="1" si="406"/>
        <v/>
      </c>
      <c r="PE20" s="386" t="str">
        <f t="shared" ca="1" si="406"/>
        <v/>
      </c>
      <c r="PF20" s="386" t="str">
        <f t="shared" ca="1" si="406"/>
        <v/>
      </c>
      <c r="PG20" s="386" t="str">
        <f t="shared" ca="1" si="406"/>
        <v/>
      </c>
      <c r="PH20" s="386" t="str">
        <f t="shared" ca="1" si="406"/>
        <v/>
      </c>
      <c r="PI20" s="386" t="str">
        <f t="shared" ca="1" si="406"/>
        <v/>
      </c>
      <c r="PJ20" s="386" t="str">
        <f t="shared" ca="1" si="406"/>
        <v/>
      </c>
      <c r="PK20" s="386" t="str">
        <f t="shared" ca="1" si="406"/>
        <v/>
      </c>
      <c r="PL20" s="386" t="str">
        <f t="shared" ca="1" si="406"/>
        <v/>
      </c>
      <c r="PM20" s="386" t="str">
        <f t="shared" ca="1" si="406"/>
        <v/>
      </c>
      <c r="PN20" s="386" t="str">
        <f t="shared" ca="1" si="406"/>
        <v/>
      </c>
      <c r="PO20" s="386" t="str">
        <f t="shared" ca="1" si="406"/>
        <v/>
      </c>
      <c r="PP20" s="386" t="str">
        <f t="shared" ca="1" si="406"/>
        <v/>
      </c>
      <c r="PQ20" s="386" t="str">
        <f t="shared" ca="1" si="406"/>
        <v/>
      </c>
      <c r="PR20" s="386" t="str">
        <f t="shared" ca="1" si="406"/>
        <v/>
      </c>
      <c r="PS20" s="386" t="str">
        <f t="shared" ca="1" si="406"/>
        <v/>
      </c>
      <c r="PT20" s="386" t="str">
        <f t="shared" ca="1" si="406"/>
        <v/>
      </c>
      <c r="PU20" s="386" t="str">
        <f t="shared" ca="1" si="406"/>
        <v/>
      </c>
      <c r="PV20" s="386" t="str">
        <f t="shared" ca="1" si="406"/>
        <v/>
      </c>
      <c r="PW20" s="386" t="str">
        <f t="shared" ca="1" si="406"/>
        <v/>
      </c>
      <c r="PX20" s="386" t="str">
        <f t="shared" ca="1" si="406"/>
        <v/>
      </c>
      <c r="PY20" s="386" t="str">
        <f t="shared" ca="1" si="406"/>
        <v/>
      </c>
      <c r="PZ20" s="386" t="str">
        <f t="shared" ca="1" si="406"/>
        <v/>
      </c>
      <c r="QA20" s="386" t="str">
        <f t="shared" ca="1" si="406"/>
        <v/>
      </c>
      <c r="QB20" s="386" t="str">
        <f t="shared" ca="1" si="406"/>
        <v/>
      </c>
      <c r="QC20" s="386" t="str">
        <f t="shared" ca="1" si="406"/>
        <v/>
      </c>
      <c r="QD20" s="386" t="str">
        <f t="shared" ca="1" si="406"/>
        <v/>
      </c>
      <c r="QE20" s="386" t="str">
        <f t="shared" ca="1" si="406"/>
        <v/>
      </c>
      <c r="QF20" s="386" t="str">
        <f t="shared" ca="1" si="406"/>
        <v/>
      </c>
      <c r="QG20" s="386" t="str">
        <f t="shared" ca="1" si="406"/>
        <v/>
      </c>
      <c r="QH20" s="386" t="str">
        <f t="shared" ca="1" si="406"/>
        <v/>
      </c>
      <c r="QI20" s="386" t="str">
        <f t="shared" ref="QI20:ST20" ca="1" si="407">IF(QI19="","",OFFSET(h_w_path,0,QI18)-OFFSET(h_w_fa,0,QI18)/2+OFFSET(h_w_fa,0,QI18)/(2*(N_w_div+1))+OFFSET(h_w_fa,0,QI18)/(N_w_div+1)*(QI19-1))</f>
        <v/>
      </c>
      <c r="QJ20" s="386" t="str">
        <f t="shared" ca="1" si="407"/>
        <v/>
      </c>
      <c r="QK20" s="386" t="str">
        <f t="shared" ca="1" si="407"/>
        <v/>
      </c>
      <c r="QL20" s="386" t="str">
        <f t="shared" ca="1" si="407"/>
        <v/>
      </c>
      <c r="QM20" s="386" t="str">
        <f t="shared" ca="1" si="407"/>
        <v/>
      </c>
      <c r="QN20" s="386" t="str">
        <f t="shared" ca="1" si="407"/>
        <v/>
      </c>
      <c r="QO20" s="386" t="str">
        <f t="shared" ca="1" si="407"/>
        <v/>
      </c>
      <c r="QP20" s="386" t="str">
        <f t="shared" ca="1" si="407"/>
        <v/>
      </c>
      <c r="QQ20" s="386" t="str">
        <f t="shared" ca="1" si="407"/>
        <v/>
      </c>
      <c r="QR20" s="386" t="str">
        <f t="shared" ca="1" si="407"/>
        <v/>
      </c>
      <c r="QS20" s="386" t="str">
        <f t="shared" ca="1" si="407"/>
        <v/>
      </c>
      <c r="QT20" s="386" t="str">
        <f t="shared" ca="1" si="407"/>
        <v/>
      </c>
      <c r="QU20" s="386" t="str">
        <f t="shared" ca="1" si="407"/>
        <v/>
      </c>
      <c r="QV20" s="386" t="str">
        <f t="shared" ca="1" si="407"/>
        <v/>
      </c>
      <c r="QW20" s="386" t="str">
        <f t="shared" ca="1" si="407"/>
        <v/>
      </c>
      <c r="QX20" s="386" t="str">
        <f t="shared" ca="1" si="407"/>
        <v/>
      </c>
      <c r="QY20" s="386" t="str">
        <f t="shared" ca="1" si="407"/>
        <v/>
      </c>
      <c r="QZ20" s="386" t="str">
        <f t="shared" ca="1" si="407"/>
        <v/>
      </c>
      <c r="RA20" s="386" t="str">
        <f t="shared" ca="1" si="407"/>
        <v/>
      </c>
      <c r="RB20" s="386" t="str">
        <f t="shared" ca="1" si="407"/>
        <v/>
      </c>
      <c r="RC20" s="386" t="str">
        <f t="shared" ca="1" si="407"/>
        <v/>
      </c>
      <c r="RD20" s="386" t="str">
        <f t="shared" ca="1" si="407"/>
        <v/>
      </c>
      <c r="RE20" s="386" t="str">
        <f t="shared" ca="1" si="407"/>
        <v/>
      </c>
      <c r="RF20" s="386" t="str">
        <f t="shared" ca="1" si="407"/>
        <v/>
      </c>
      <c r="RG20" s="386" t="str">
        <f t="shared" ca="1" si="407"/>
        <v/>
      </c>
      <c r="RH20" s="386" t="str">
        <f t="shared" ca="1" si="407"/>
        <v/>
      </c>
      <c r="RI20" s="386" t="str">
        <f t="shared" ca="1" si="407"/>
        <v/>
      </c>
      <c r="RJ20" s="386" t="str">
        <f t="shared" ca="1" si="407"/>
        <v/>
      </c>
      <c r="RK20" s="386" t="str">
        <f t="shared" ca="1" si="407"/>
        <v/>
      </c>
      <c r="RL20" s="386" t="str">
        <f t="shared" ca="1" si="407"/>
        <v/>
      </c>
      <c r="RM20" s="386" t="str">
        <f t="shared" ca="1" si="407"/>
        <v/>
      </c>
      <c r="RN20" s="386" t="str">
        <f t="shared" ca="1" si="407"/>
        <v/>
      </c>
      <c r="RO20" s="386" t="str">
        <f t="shared" ca="1" si="407"/>
        <v/>
      </c>
      <c r="RP20" s="386" t="str">
        <f t="shared" ca="1" si="407"/>
        <v/>
      </c>
      <c r="RQ20" s="386" t="str">
        <f t="shared" ca="1" si="407"/>
        <v/>
      </c>
      <c r="RR20" s="386" t="str">
        <f t="shared" ca="1" si="407"/>
        <v/>
      </c>
      <c r="RS20" s="386" t="str">
        <f t="shared" ca="1" si="407"/>
        <v/>
      </c>
      <c r="RT20" s="386" t="str">
        <f t="shared" ca="1" si="407"/>
        <v/>
      </c>
      <c r="RU20" s="386" t="str">
        <f t="shared" ca="1" si="407"/>
        <v/>
      </c>
      <c r="RV20" s="386" t="str">
        <f t="shared" ca="1" si="407"/>
        <v/>
      </c>
      <c r="RW20" s="386" t="str">
        <f t="shared" ca="1" si="407"/>
        <v/>
      </c>
      <c r="RX20" s="386" t="str">
        <f t="shared" ca="1" si="407"/>
        <v/>
      </c>
      <c r="RY20" s="386" t="str">
        <f t="shared" ca="1" si="407"/>
        <v/>
      </c>
      <c r="RZ20" s="386" t="str">
        <f t="shared" ca="1" si="407"/>
        <v/>
      </c>
      <c r="SA20" s="386" t="str">
        <f t="shared" ca="1" si="407"/>
        <v/>
      </c>
      <c r="SB20" s="386" t="str">
        <f t="shared" ca="1" si="407"/>
        <v/>
      </c>
      <c r="SC20" s="386" t="str">
        <f t="shared" ca="1" si="407"/>
        <v/>
      </c>
      <c r="SD20" s="386" t="str">
        <f t="shared" ca="1" si="407"/>
        <v/>
      </c>
      <c r="SE20" s="386" t="str">
        <f t="shared" ca="1" si="407"/>
        <v/>
      </c>
      <c r="SF20" s="386" t="str">
        <f t="shared" ca="1" si="407"/>
        <v/>
      </c>
      <c r="SG20" s="386" t="str">
        <f t="shared" ca="1" si="407"/>
        <v/>
      </c>
      <c r="SH20" s="386" t="str">
        <f t="shared" ca="1" si="407"/>
        <v/>
      </c>
      <c r="SI20" s="386" t="str">
        <f t="shared" ca="1" si="407"/>
        <v/>
      </c>
      <c r="SJ20" s="386" t="str">
        <f t="shared" ca="1" si="407"/>
        <v/>
      </c>
      <c r="SK20" s="386" t="str">
        <f t="shared" ca="1" si="407"/>
        <v/>
      </c>
      <c r="SL20" s="386" t="str">
        <f t="shared" ca="1" si="407"/>
        <v/>
      </c>
      <c r="SM20" s="386" t="str">
        <f t="shared" ca="1" si="407"/>
        <v/>
      </c>
      <c r="SN20" s="386" t="str">
        <f t="shared" ca="1" si="407"/>
        <v/>
      </c>
      <c r="SO20" s="386" t="str">
        <f t="shared" ca="1" si="407"/>
        <v/>
      </c>
      <c r="SP20" s="386" t="str">
        <f t="shared" ca="1" si="407"/>
        <v/>
      </c>
      <c r="SQ20" s="386" t="str">
        <f t="shared" ca="1" si="407"/>
        <v/>
      </c>
      <c r="SR20" s="386" t="str">
        <f t="shared" ca="1" si="407"/>
        <v/>
      </c>
      <c r="SS20" s="386" t="str">
        <f t="shared" ca="1" si="407"/>
        <v/>
      </c>
      <c r="ST20" s="386" t="str">
        <f t="shared" ca="1" si="407"/>
        <v/>
      </c>
      <c r="SU20" s="386" t="str">
        <f t="shared" ref="SU20:VF20" ca="1" si="408">IF(SU19="","",OFFSET(h_w_path,0,SU18)-OFFSET(h_w_fa,0,SU18)/2+OFFSET(h_w_fa,0,SU18)/(2*(N_w_div+1))+OFFSET(h_w_fa,0,SU18)/(N_w_div+1)*(SU19-1))</f>
        <v/>
      </c>
      <c r="SV20" s="386" t="str">
        <f t="shared" ca="1" si="408"/>
        <v/>
      </c>
      <c r="SW20" s="386" t="str">
        <f t="shared" ca="1" si="408"/>
        <v/>
      </c>
      <c r="SX20" s="386" t="str">
        <f t="shared" ca="1" si="408"/>
        <v/>
      </c>
      <c r="SY20" s="386" t="str">
        <f t="shared" ca="1" si="408"/>
        <v/>
      </c>
      <c r="SZ20" s="386" t="str">
        <f t="shared" ca="1" si="408"/>
        <v/>
      </c>
      <c r="TA20" s="386" t="str">
        <f t="shared" ca="1" si="408"/>
        <v/>
      </c>
      <c r="TB20" s="386" t="str">
        <f t="shared" ca="1" si="408"/>
        <v/>
      </c>
      <c r="TC20" s="386" t="str">
        <f t="shared" ca="1" si="408"/>
        <v/>
      </c>
      <c r="TD20" s="386" t="str">
        <f t="shared" ca="1" si="408"/>
        <v/>
      </c>
      <c r="TE20" s="386" t="str">
        <f t="shared" ca="1" si="408"/>
        <v/>
      </c>
      <c r="TF20" s="386" t="str">
        <f t="shared" ca="1" si="408"/>
        <v/>
      </c>
      <c r="TG20" s="386" t="str">
        <f t="shared" ca="1" si="408"/>
        <v/>
      </c>
      <c r="TH20" s="386" t="str">
        <f t="shared" ca="1" si="408"/>
        <v/>
      </c>
      <c r="TI20" s="386" t="str">
        <f t="shared" ca="1" si="408"/>
        <v/>
      </c>
      <c r="TJ20" s="386" t="str">
        <f t="shared" ca="1" si="408"/>
        <v/>
      </c>
      <c r="TK20" s="386" t="str">
        <f t="shared" ca="1" si="408"/>
        <v/>
      </c>
      <c r="TL20" s="386" t="str">
        <f t="shared" ca="1" si="408"/>
        <v/>
      </c>
      <c r="TM20" s="386" t="str">
        <f t="shared" ca="1" si="408"/>
        <v/>
      </c>
      <c r="TN20" s="386" t="str">
        <f t="shared" ca="1" si="408"/>
        <v/>
      </c>
      <c r="TO20" s="386" t="str">
        <f t="shared" ca="1" si="408"/>
        <v/>
      </c>
      <c r="TP20" s="386" t="str">
        <f t="shared" ca="1" si="408"/>
        <v/>
      </c>
      <c r="TQ20" s="386" t="str">
        <f t="shared" ca="1" si="408"/>
        <v/>
      </c>
      <c r="TR20" s="386" t="str">
        <f t="shared" ca="1" si="408"/>
        <v/>
      </c>
      <c r="TS20" s="386" t="str">
        <f t="shared" ca="1" si="408"/>
        <v/>
      </c>
      <c r="TT20" s="386" t="str">
        <f t="shared" ca="1" si="408"/>
        <v/>
      </c>
      <c r="TU20" s="386" t="str">
        <f t="shared" ca="1" si="408"/>
        <v/>
      </c>
      <c r="TV20" s="386" t="str">
        <f t="shared" ca="1" si="408"/>
        <v/>
      </c>
      <c r="TW20" s="386" t="str">
        <f t="shared" ca="1" si="408"/>
        <v/>
      </c>
      <c r="TX20" s="386" t="str">
        <f t="shared" ca="1" si="408"/>
        <v/>
      </c>
      <c r="TY20" s="386" t="str">
        <f t="shared" ca="1" si="408"/>
        <v/>
      </c>
      <c r="TZ20" s="386" t="str">
        <f t="shared" ca="1" si="408"/>
        <v/>
      </c>
      <c r="UA20" s="386" t="str">
        <f t="shared" ca="1" si="408"/>
        <v/>
      </c>
      <c r="UB20" s="386" t="str">
        <f t="shared" ca="1" si="408"/>
        <v/>
      </c>
      <c r="UC20" s="386" t="str">
        <f t="shared" ca="1" si="408"/>
        <v/>
      </c>
      <c r="UD20" s="386" t="str">
        <f t="shared" ca="1" si="408"/>
        <v/>
      </c>
      <c r="UE20" s="386" t="str">
        <f t="shared" ca="1" si="408"/>
        <v/>
      </c>
      <c r="UF20" s="386" t="str">
        <f t="shared" ca="1" si="408"/>
        <v/>
      </c>
      <c r="UG20" s="386" t="str">
        <f t="shared" ca="1" si="408"/>
        <v/>
      </c>
      <c r="UH20" s="386" t="str">
        <f t="shared" ca="1" si="408"/>
        <v/>
      </c>
      <c r="UI20" s="386" t="str">
        <f t="shared" ca="1" si="408"/>
        <v/>
      </c>
      <c r="UJ20" s="386" t="str">
        <f t="shared" ca="1" si="408"/>
        <v/>
      </c>
      <c r="UK20" s="386" t="str">
        <f t="shared" ca="1" si="408"/>
        <v/>
      </c>
      <c r="UL20" s="386" t="str">
        <f t="shared" ca="1" si="408"/>
        <v/>
      </c>
      <c r="UM20" s="386" t="str">
        <f t="shared" ca="1" si="408"/>
        <v/>
      </c>
      <c r="UN20" s="386" t="str">
        <f t="shared" ca="1" si="408"/>
        <v/>
      </c>
      <c r="UO20" s="386" t="str">
        <f t="shared" ca="1" si="408"/>
        <v/>
      </c>
      <c r="UP20" s="386" t="str">
        <f t="shared" ca="1" si="408"/>
        <v/>
      </c>
      <c r="UQ20" s="386" t="str">
        <f t="shared" ca="1" si="408"/>
        <v/>
      </c>
      <c r="UR20" s="386" t="str">
        <f t="shared" ca="1" si="408"/>
        <v/>
      </c>
      <c r="US20" s="386" t="str">
        <f t="shared" ca="1" si="408"/>
        <v/>
      </c>
      <c r="UT20" s="386" t="str">
        <f t="shared" ca="1" si="408"/>
        <v/>
      </c>
      <c r="UU20" s="386" t="str">
        <f t="shared" ca="1" si="408"/>
        <v/>
      </c>
      <c r="UV20" s="386" t="str">
        <f t="shared" ca="1" si="408"/>
        <v/>
      </c>
      <c r="UW20" s="386" t="str">
        <f t="shared" ca="1" si="408"/>
        <v/>
      </c>
      <c r="UX20" s="386" t="str">
        <f t="shared" ca="1" si="408"/>
        <v/>
      </c>
      <c r="UY20" s="386" t="str">
        <f t="shared" ca="1" si="408"/>
        <v/>
      </c>
      <c r="UZ20" s="386" t="str">
        <f t="shared" ca="1" si="408"/>
        <v/>
      </c>
      <c r="VA20" s="386" t="str">
        <f t="shared" ca="1" si="408"/>
        <v/>
      </c>
      <c r="VB20" s="386" t="str">
        <f t="shared" ca="1" si="408"/>
        <v/>
      </c>
      <c r="VC20" s="386" t="str">
        <f t="shared" ca="1" si="408"/>
        <v/>
      </c>
      <c r="VD20" s="386" t="str">
        <f t="shared" ca="1" si="408"/>
        <v/>
      </c>
      <c r="VE20" s="386" t="str">
        <f t="shared" ca="1" si="408"/>
        <v/>
      </c>
      <c r="VF20" s="386" t="str">
        <f t="shared" ca="1" si="408"/>
        <v/>
      </c>
      <c r="VG20" s="386" t="str">
        <f t="shared" ref="VG20:XR20" ca="1" si="409">IF(VG19="","",OFFSET(h_w_path,0,VG18)-OFFSET(h_w_fa,0,VG18)/2+OFFSET(h_w_fa,0,VG18)/(2*(N_w_div+1))+OFFSET(h_w_fa,0,VG18)/(N_w_div+1)*(VG19-1))</f>
        <v/>
      </c>
      <c r="VH20" s="386" t="str">
        <f t="shared" ca="1" si="409"/>
        <v/>
      </c>
      <c r="VI20" s="386" t="str">
        <f t="shared" ca="1" si="409"/>
        <v/>
      </c>
      <c r="VJ20" s="386" t="str">
        <f t="shared" ca="1" si="409"/>
        <v/>
      </c>
      <c r="VK20" s="386" t="str">
        <f t="shared" ca="1" si="409"/>
        <v/>
      </c>
      <c r="VL20" s="386" t="str">
        <f t="shared" ca="1" si="409"/>
        <v/>
      </c>
      <c r="VM20" s="386" t="str">
        <f t="shared" ca="1" si="409"/>
        <v/>
      </c>
      <c r="VN20" s="386" t="str">
        <f t="shared" ca="1" si="409"/>
        <v/>
      </c>
      <c r="VO20" s="386" t="str">
        <f t="shared" ca="1" si="409"/>
        <v/>
      </c>
      <c r="VP20" s="386" t="str">
        <f t="shared" ca="1" si="409"/>
        <v/>
      </c>
      <c r="VQ20" s="386" t="str">
        <f t="shared" ca="1" si="409"/>
        <v/>
      </c>
      <c r="VR20" s="386" t="str">
        <f t="shared" ca="1" si="409"/>
        <v/>
      </c>
      <c r="VS20" s="386" t="str">
        <f t="shared" ca="1" si="409"/>
        <v/>
      </c>
      <c r="VT20" s="386" t="str">
        <f t="shared" ca="1" si="409"/>
        <v/>
      </c>
      <c r="VU20" s="386" t="str">
        <f t="shared" ca="1" si="409"/>
        <v/>
      </c>
      <c r="VV20" s="386" t="str">
        <f t="shared" ca="1" si="409"/>
        <v/>
      </c>
      <c r="VW20" s="386" t="str">
        <f t="shared" ca="1" si="409"/>
        <v/>
      </c>
      <c r="VX20" s="386" t="str">
        <f t="shared" ca="1" si="409"/>
        <v/>
      </c>
      <c r="VY20" s="386" t="str">
        <f t="shared" ca="1" si="409"/>
        <v/>
      </c>
      <c r="VZ20" s="386" t="str">
        <f t="shared" ca="1" si="409"/>
        <v/>
      </c>
      <c r="WA20" s="386" t="str">
        <f t="shared" ca="1" si="409"/>
        <v/>
      </c>
      <c r="WB20" s="386" t="str">
        <f t="shared" ca="1" si="409"/>
        <v/>
      </c>
      <c r="WC20" s="386" t="str">
        <f t="shared" ca="1" si="409"/>
        <v/>
      </c>
      <c r="WD20" s="386" t="str">
        <f t="shared" ca="1" si="409"/>
        <v/>
      </c>
      <c r="WE20" s="386" t="str">
        <f t="shared" ca="1" si="409"/>
        <v/>
      </c>
      <c r="WF20" s="386" t="str">
        <f t="shared" ca="1" si="409"/>
        <v/>
      </c>
      <c r="WG20" s="386" t="str">
        <f t="shared" ca="1" si="409"/>
        <v/>
      </c>
      <c r="WH20" s="386" t="str">
        <f t="shared" ca="1" si="409"/>
        <v/>
      </c>
      <c r="WI20" s="386" t="str">
        <f t="shared" ca="1" si="409"/>
        <v/>
      </c>
      <c r="WJ20" s="386" t="str">
        <f t="shared" ca="1" si="409"/>
        <v/>
      </c>
      <c r="WK20" s="386" t="str">
        <f t="shared" ca="1" si="409"/>
        <v/>
      </c>
      <c r="WL20" s="386" t="str">
        <f t="shared" ca="1" si="409"/>
        <v/>
      </c>
      <c r="WM20" s="386" t="str">
        <f t="shared" ca="1" si="409"/>
        <v/>
      </c>
      <c r="WN20" s="386" t="str">
        <f t="shared" ca="1" si="409"/>
        <v/>
      </c>
      <c r="WO20" s="386" t="str">
        <f t="shared" ca="1" si="409"/>
        <v/>
      </c>
      <c r="WP20" s="386" t="str">
        <f t="shared" ca="1" si="409"/>
        <v/>
      </c>
      <c r="WQ20" s="386" t="str">
        <f t="shared" ca="1" si="409"/>
        <v/>
      </c>
      <c r="WR20" s="386" t="str">
        <f t="shared" ca="1" si="409"/>
        <v/>
      </c>
      <c r="WS20" s="386" t="str">
        <f t="shared" ca="1" si="409"/>
        <v/>
      </c>
      <c r="WT20" s="386" t="str">
        <f t="shared" ca="1" si="409"/>
        <v/>
      </c>
      <c r="WU20" s="386" t="str">
        <f t="shared" ca="1" si="409"/>
        <v/>
      </c>
      <c r="WV20" s="386" t="str">
        <f t="shared" ca="1" si="409"/>
        <v/>
      </c>
      <c r="WW20" s="386" t="str">
        <f t="shared" ca="1" si="409"/>
        <v/>
      </c>
      <c r="WX20" s="386" t="str">
        <f t="shared" ca="1" si="409"/>
        <v/>
      </c>
      <c r="WY20" s="386" t="str">
        <f t="shared" ca="1" si="409"/>
        <v/>
      </c>
      <c r="WZ20" s="386" t="str">
        <f t="shared" ca="1" si="409"/>
        <v/>
      </c>
      <c r="XA20" s="386" t="str">
        <f t="shared" ca="1" si="409"/>
        <v/>
      </c>
      <c r="XB20" s="386" t="str">
        <f t="shared" ca="1" si="409"/>
        <v/>
      </c>
      <c r="XC20" s="386" t="str">
        <f t="shared" ca="1" si="409"/>
        <v/>
      </c>
      <c r="XD20" s="386" t="str">
        <f t="shared" ca="1" si="409"/>
        <v/>
      </c>
      <c r="XE20" s="386" t="str">
        <f t="shared" ca="1" si="409"/>
        <v/>
      </c>
      <c r="XF20" s="386" t="str">
        <f t="shared" ca="1" si="409"/>
        <v/>
      </c>
      <c r="XG20" s="386" t="str">
        <f t="shared" ca="1" si="409"/>
        <v/>
      </c>
      <c r="XH20" s="386" t="str">
        <f t="shared" ca="1" si="409"/>
        <v/>
      </c>
      <c r="XI20" s="386" t="str">
        <f t="shared" ca="1" si="409"/>
        <v/>
      </c>
      <c r="XJ20" s="386" t="str">
        <f t="shared" ca="1" si="409"/>
        <v/>
      </c>
      <c r="XK20" s="386" t="str">
        <f t="shared" ca="1" si="409"/>
        <v/>
      </c>
      <c r="XL20" s="386" t="str">
        <f t="shared" ca="1" si="409"/>
        <v/>
      </c>
      <c r="XM20" s="386" t="str">
        <f t="shared" ca="1" si="409"/>
        <v/>
      </c>
      <c r="XN20" s="386" t="str">
        <f t="shared" ca="1" si="409"/>
        <v/>
      </c>
      <c r="XO20" s="386" t="str">
        <f t="shared" ca="1" si="409"/>
        <v/>
      </c>
      <c r="XP20" s="386" t="str">
        <f t="shared" ca="1" si="409"/>
        <v/>
      </c>
      <c r="XQ20" s="386" t="str">
        <f t="shared" ca="1" si="409"/>
        <v/>
      </c>
      <c r="XR20" s="386" t="str">
        <f t="shared" ca="1" si="409"/>
        <v/>
      </c>
      <c r="XS20" s="386" t="str">
        <f t="shared" ref="XS20:AAD20" ca="1" si="410">IF(XS19="","",OFFSET(h_w_path,0,XS18)-OFFSET(h_w_fa,0,XS18)/2+OFFSET(h_w_fa,0,XS18)/(2*(N_w_div+1))+OFFSET(h_w_fa,0,XS18)/(N_w_div+1)*(XS19-1))</f>
        <v/>
      </c>
      <c r="XT20" s="386" t="str">
        <f t="shared" ca="1" si="410"/>
        <v/>
      </c>
      <c r="XU20" s="386" t="str">
        <f t="shared" ca="1" si="410"/>
        <v/>
      </c>
      <c r="XV20" s="386" t="str">
        <f t="shared" ca="1" si="410"/>
        <v/>
      </c>
      <c r="XW20" s="386" t="str">
        <f t="shared" ca="1" si="410"/>
        <v/>
      </c>
      <c r="XX20" s="386" t="str">
        <f t="shared" ca="1" si="410"/>
        <v/>
      </c>
      <c r="XY20" s="386" t="str">
        <f t="shared" ca="1" si="410"/>
        <v/>
      </c>
      <c r="XZ20" s="386" t="str">
        <f t="shared" ca="1" si="410"/>
        <v/>
      </c>
      <c r="YA20" s="386" t="str">
        <f t="shared" ca="1" si="410"/>
        <v/>
      </c>
      <c r="YB20" s="386" t="str">
        <f t="shared" ca="1" si="410"/>
        <v/>
      </c>
      <c r="YC20" s="386" t="str">
        <f t="shared" ca="1" si="410"/>
        <v/>
      </c>
      <c r="YD20" s="386" t="str">
        <f t="shared" ca="1" si="410"/>
        <v/>
      </c>
      <c r="YE20" s="386" t="str">
        <f t="shared" ca="1" si="410"/>
        <v/>
      </c>
      <c r="YF20" s="386" t="str">
        <f t="shared" ca="1" si="410"/>
        <v/>
      </c>
      <c r="YG20" s="386" t="str">
        <f t="shared" ca="1" si="410"/>
        <v/>
      </c>
      <c r="YH20" s="386" t="str">
        <f t="shared" ca="1" si="410"/>
        <v/>
      </c>
      <c r="YI20" s="386" t="str">
        <f t="shared" ca="1" si="410"/>
        <v/>
      </c>
      <c r="YJ20" s="386" t="str">
        <f t="shared" ca="1" si="410"/>
        <v/>
      </c>
      <c r="YK20" s="386" t="str">
        <f t="shared" ca="1" si="410"/>
        <v/>
      </c>
      <c r="YL20" s="386" t="str">
        <f t="shared" ca="1" si="410"/>
        <v/>
      </c>
      <c r="YM20" s="386" t="str">
        <f t="shared" ca="1" si="410"/>
        <v/>
      </c>
      <c r="YN20" s="386" t="str">
        <f t="shared" ca="1" si="410"/>
        <v/>
      </c>
      <c r="YO20" s="386" t="str">
        <f t="shared" ca="1" si="410"/>
        <v/>
      </c>
      <c r="YP20" s="386" t="str">
        <f t="shared" ca="1" si="410"/>
        <v/>
      </c>
      <c r="YQ20" s="386" t="str">
        <f t="shared" ca="1" si="410"/>
        <v/>
      </c>
      <c r="YR20" s="386" t="str">
        <f t="shared" ca="1" si="410"/>
        <v/>
      </c>
      <c r="YS20" s="386" t="str">
        <f t="shared" ca="1" si="410"/>
        <v/>
      </c>
      <c r="YT20" s="386" t="str">
        <f t="shared" ca="1" si="410"/>
        <v/>
      </c>
      <c r="YU20" s="386" t="str">
        <f t="shared" ca="1" si="410"/>
        <v/>
      </c>
      <c r="YV20" s="386" t="str">
        <f t="shared" ca="1" si="410"/>
        <v/>
      </c>
      <c r="YW20" s="386" t="str">
        <f t="shared" ca="1" si="410"/>
        <v/>
      </c>
      <c r="YX20" s="386" t="str">
        <f t="shared" ca="1" si="410"/>
        <v/>
      </c>
      <c r="YY20" s="386" t="str">
        <f t="shared" ca="1" si="410"/>
        <v/>
      </c>
      <c r="YZ20" s="386" t="str">
        <f t="shared" ca="1" si="410"/>
        <v/>
      </c>
      <c r="ZA20" s="386" t="str">
        <f t="shared" ca="1" si="410"/>
        <v/>
      </c>
      <c r="ZB20" s="386" t="str">
        <f t="shared" ca="1" si="410"/>
        <v/>
      </c>
      <c r="ZC20" s="386" t="str">
        <f t="shared" ca="1" si="410"/>
        <v/>
      </c>
      <c r="ZD20" s="386" t="str">
        <f t="shared" ca="1" si="410"/>
        <v/>
      </c>
      <c r="ZE20" s="386" t="str">
        <f t="shared" ca="1" si="410"/>
        <v/>
      </c>
      <c r="ZF20" s="386" t="str">
        <f t="shared" ca="1" si="410"/>
        <v/>
      </c>
      <c r="ZG20" s="386" t="str">
        <f t="shared" ca="1" si="410"/>
        <v/>
      </c>
      <c r="ZH20" s="386" t="str">
        <f t="shared" ca="1" si="410"/>
        <v/>
      </c>
      <c r="ZI20" s="386" t="str">
        <f t="shared" ca="1" si="410"/>
        <v/>
      </c>
      <c r="ZJ20" s="386" t="str">
        <f t="shared" ca="1" si="410"/>
        <v/>
      </c>
      <c r="ZK20" s="386" t="str">
        <f t="shared" ca="1" si="410"/>
        <v/>
      </c>
      <c r="ZL20" s="386" t="str">
        <f t="shared" ca="1" si="410"/>
        <v/>
      </c>
      <c r="ZM20" s="386" t="str">
        <f t="shared" ca="1" si="410"/>
        <v/>
      </c>
      <c r="ZN20" s="386" t="str">
        <f t="shared" ca="1" si="410"/>
        <v/>
      </c>
      <c r="ZO20" s="386" t="str">
        <f t="shared" ca="1" si="410"/>
        <v/>
      </c>
      <c r="ZP20" s="386" t="str">
        <f t="shared" ca="1" si="410"/>
        <v/>
      </c>
      <c r="ZQ20" s="386" t="str">
        <f t="shared" ca="1" si="410"/>
        <v/>
      </c>
      <c r="ZR20" s="386" t="str">
        <f t="shared" ca="1" si="410"/>
        <v/>
      </c>
      <c r="ZS20" s="386" t="str">
        <f t="shared" ca="1" si="410"/>
        <v/>
      </c>
      <c r="ZT20" s="386" t="str">
        <f t="shared" ca="1" si="410"/>
        <v/>
      </c>
      <c r="ZU20" s="386" t="str">
        <f t="shared" ca="1" si="410"/>
        <v/>
      </c>
      <c r="ZV20" s="386" t="str">
        <f t="shared" ca="1" si="410"/>
        <v/>
      </c>
      <c r="ZW20" s="386" t="str">
        <f t="shared" ca="1" si="410"/>
        <v/>
      </c>
      <c r="ZX20" s="386" t="str">
        <f t="shared" ca="1" si="410"/>
        <v/>
      </c>
      <c r="ZY20" s="386" t="str">
        <f t="shared" ca="1" si="410"/>
        <v/>
      </c>
      <c r="ZZ20" s="386" t="str">
        <f t="shared" ca="1" si="410"/>
        <v/>
      </c>
      <c r="AAA20" s="386" t="str">
        <f t="shared" ca="1" si="410"/>
        <v/>
      </c>
      <c r="AAB20" s="386" t="str">
        <f t="shared" ca="1" si="410"/>
        <v/>
      </c>
      <c r="AAC20" s="386" t="str">
        <f t="shared" ca="1" si="410"/>
        <v/>
      </c>
      <c r="AAD20" s="386" t="str">
        <f t="shared" ca="1" si="410"/>
        <v/>
      </c>
      <c r="AAE20" s="386" t="str">
        <f t="shared" ref="AAE20:ACP20" ca="1" si="411">IF(AAE19="","",OFFSET(h_w_path,0,AAE18)-OFFSET(h_w_fa,0,AAE18)/2+OFFSET(h_w_fa,0,AAE18)/(2*(N_w_div+1))+OFFSET(h_w_fa,0,AAE18)/(N_w_div+1)*(AAE19-1))</f>
        <v/>
      </c>
      <c r="AAF20" s="386" t="str">
        <f t="shared" ca="1" si="411"/>
        <v/>
      </c>
      <c r="AAG20" s="386" t="str">
        <f t="shared" ca="1" si="411"/>
        <v/>
      </c>
      <c r="AAH20" s="386" t="str">
        <f t="shared" ca="1" si="411"/>
        <v/>
      </c>
      <c r="AAI20" s="386" t="str">
        <f t="shared" ca="1" si="411"/>
        <v/>
      </c>
      <c r="AAJ20" s="386" t="str">
        <f t="shared" ca="1" si="411"/>
        <v/>
      </c>
      <c r="AAK20" s="386" t="str">
        <f t="shared" ca="1" si="411"/>
        <v/>
      </c>
      <c r="AAL20" s="386" t="str">
        <f t="shared" ca="1" si="411"/>
        <v/>
      </c>
      <c r="AAM20" s="386" t="str">
        <f t="shared" ca="1" si="411"/>
        <v/>
      </c>
      <c r="AAN20" s="386" t="str">
        <f t="shared" ca="1" si="411"/>
        <v/>
      </c>
      <c r="AAO20" s="386" t="str">
        <f t="shared" ca="1" si="411"/>
        <v/>
      </c>
      <c r="AAP20" s="386" t="str">
        <f t="shared" ca="1" si="411"/>
        <v/>
      </c>
      <c r="AAQ20" s="386" t="str">
        <f t="shared" ca="1" si="411"/>
        <v/>
      </c>
      <c r="AAR20" s="386" t="str">
        <f t="shared" ca="1" si="411"/>
        <v/>
      </c>
      <c r="AAS20" s="386" t="str">
        <f t="shared" ca="1" si="411"/>
        <v/>
      </c>
      <c r="AAT20" s="386" t="str">
        <f t="shared" ca="1" si="411"/>
        <v/>
      </c>
      <c r="AAU20" s="386" t="str">
        <f t="shared" ca="1" si="411"/>
        <v/>
      </c>
      <c r="AAV20" s="386" t="str">
        <f t="shared" ca="1" si="411"/>
        <v/>
      </c>
      <c r="AAW20" s="386" t="str">
        <f t="shared" ca="1" si="411"/>
        <v/>
      </c>
      <c r="AAX20" s="386" t="str">
        <f t="shared" ca="1" si="411"/>
        <v/>
      </c>
      <c r="AAY20" s="386" t="str">
        <f t="shared" ca="1" si="411"/>
        <v/>
      </c>
      <c r="AAZ20" s="386" t="str">
        <f t="shared" ca="1" si="411"/>
        <v/>
      </c>
      <c r="ABA20" s="386" t="str">
        <f t="shared" ca="1" si="411"/>
        <v/>
      </c>
      <c r="ABB20" s="386" t="str">
        <f t="shared" ca="1" si="411"/>
        <v/>
      </c>
      <c r="ABC20" s="386" t="str">
        <f t="shared" ca="1" si="411"/>
        <v/>
      </c>
      <c r="ABD20" s="386" t="str">
        <f t="shared" ca="1" si="411"/>
        <v/>
      </c>
      <c r="ABE20" s="386" t="str">
        <f t="shared" ca="1" si="411"/>
        <v/>
      </c>
      <c r="ABF20" s="386" t="str">
        <f t="shared" ca="1" si="411"/>
        <v/>
      </c>
      <c r="ABG20" s="386" t="str">
        <f t="shared" ca="1" si="411"/>
        <v/>
      </c>
      <c r="ABH20" s="386" t="str">
        <f t="shared" ca="1" si="411"/>
        <v/>
      </c>
      <c r="ABI20" s="386" t="str">
        <f t="shared" ca="1" si="411"/>
        <v/>
      </c>
      <c r="ABJ20" s="386" t="str">
        <f t="shared" ca="1" si="411"/>
        <v/>
      </c>
      <c r="ABK20" s="386" t="str">
        <f t="shared" ca="1" si="411"/>
        <v/>
      </c>
      <c r="ABL20" s="386" t="str">
        <f t="shared" ca="1" si="411"/>
        <v/>
      </c>
      <c r="ABM20" s="386" t="str">
        <f t="shared" ca="1" si="411"/>
        <v/>
      </c>
      <c r="ABN20" s="386" t="str">
        <f t="shared" ca="1" si="411"/>
        <v/>
      </c>
      <c r="ABO20" s="386" t="str">
        <f t="shared" ca="1" si="411"/>
        <v/>
      </c>
      <c r="ABP20" s="386" t="str">
        <f t="shared" ca="1" si="411"/>
        <v/>
      </c>
      <c r="ABQ20" s="386" t="str">
        <f t="shared" ca="1" si="411"/>
        <v/>
      </c>
      <c r="ABR20" s="386" t="str">
        <f t="shared" ca="1" si="411"/>
        <v/>
      </c>
      <c r="ABS20" s="386" t="str">
        <f t="shared" ca="1" si="411"/>
        <v/>
      </c>
      <c r="ABT20" s="386" t="str">
        <f t="shared" ca="1" si="411"/>
        <v/>
      </c>
      <c r="ABU20" s="386" t="str">
        <f t="shared" ca="1" si="411"/>
        <v/>
      </c>
      <c r="ABV20" s="386" t="str">
        <f t="shared" ca="1" si="411"/>
        <v/>
      </c>
      <c r="ABW20" s="386" t="str">
        <f t="shared" ca="1" si="411"/>
        <v/>
      </c>
      <c r="ABX20" s="386" t="str">
        <f t="shared" ca="1" si="411"/>
        <v/>
      </c>
      <c r="ABY20" s="386" t="str">
        <f t="shared" ca="1" si="411"/>
        <v/>
      </c>
      <c r="ABZ20" s="386" t="str">
        <f t="shared" ca="1" si="411"/>
        <v/>
      </c>
      <c r="ACA20" s="386" t="str">
        <f t="shared" ca="1" si="411"/>
        <v/>
      </c>
      <c r="ACB20" s="386" t="str">
        <f t="shared" ca="1" si="411"/>
        <v/>
      </c>
      <c r="ACC20" s="386" t="str">
        <f t="shared" ca="1" si="411"/>
        <v/>
      </c>
      <c r="ACD20" s="386" t="str">
        <f t="shared" ca="1" si="411"/>
        <v/>
      </c>
      <c r="ACE20" s="386" t="str">
        <f t="shared" ca="1" si="411"/>
        <v/>
      </c>
      <c r="ACF20" s="386" t="str">
        <f t="shared" ca="1" si="411"/>
        <v/>
      </c>
      <c r="ACG20" s="386" t="str">
        <f t="shared" ca="1" si="411"/>
        <v/>
      </c>
      <c r="ACH20" s="386" t="str">
        <f t="shared" ca="1" si="411"/>
        <v/>
      </c>
      <c r="ACI20" s="386" t="str">
        <f t="shared" ca="1" si="411"/>
        <v/>
      </c>
      <c r="ACJ20" s="386" t="str">
        <f t="shared" ca="1" si="411"/>
        <v/>
      </c>
      <c r="ACK20" s="386" t="str">
        <f t="shared" ca="1" si="411"/>
        <v/>
      </c>
      <c r="ACL20" s="386" t="str">
        <f t="shared" ca="1" si="411"/>
        <v/>
      </c>
      <c r="ACM20" s="386" t="str">
        <f t="shared" ca="1" si="411"/>
        <v/>
      </c>
      <c r="ACN20" s="386" t="str">
        <f t="shared" ca="1" si="411"/>
        <v/>
      </c>
      <c r="ACO20" s="386" t="str">
        <f t="shared" ca="1" si="411"/>
        <v/>
      </c>
      <c r="ACP20" s="386" t="str">
        <f t="shared" ca="1" si="411"/>
        <v/>
      </c>
      <c r="ACQ20" s="386" t="str">
        <f t="shared" ref="ACQ20:AFB20" ca="1" si="412">IF(ACQ19="","",OFFSET(h_w_path,0,ACQ18)-OFFSET(h_w_fa,0,ACQ18)/2+OFFSET(h_w_fa,0,ACQ18)/(2*(N_w_div+1))+OFFSET(h_w_fa,0,ACQ18)/(N_w_div+1)*(ACQ19-1))</f>
        <v/>
      </c>
      <c r="ACR20" s="386" t="str">
        <f t="shared" ca="1" si="412"/>
        <v/>
      </c>
      <c r="ACS20" s="386" t="str">
        <f t="shared" ca="1" si="412"/>
        <v/>
      </c>
      <c r="ACT20" s="386" t="str">
        <f t="shared" ca="1" si="412"/>
        <v/>
      </c>
      <c r="ACU20" s="386" t="str">
        <f t="shared" ca="1" si="412"/>
        <v/>
      </c>
      <c r="ACV20" s="386" t="str">
        <f t="shared" ca="1" si="412"/>
        <v/>
      </c>
      <c r="ACW20" s="386" t="str">
        <f t="shared" ca="1" si="412"/>
        <v/>
      </c>
      <c r="ACX20" s="386" t="str">
        <f t="shared" ca="1" si="412"/>
        <v/>
      </c>
      <c r="ACY20" s="386" t="str">
        <f t="shared" ca="1" si="412"/>
        <v/>
      </c>
      <c r="ACZ20" s="386" t="str">
        <f t="shared" ca="1" si="412"/>
        <v/>
      </c>
      <c r="ADA20" s="386" t="str">
        <f t="shared" ca="1" si="412"/>
        <v/>
      </c>
      <c r="ADB20" s="386" t="str">
        <f t="shared" ca="1" si="412"/>
        <v/>
      </c>
      <c r="ADC20" s="386" t="str">
        <f t="shared" ca="1" si="412"/>
        <v/>
      </c>
      <c r="ADD20" s="386" t="str">
        <f t="shared" ca="1" si="412"/>
        <v/>
      </c>
      <c r="ADE20" s="386" t="str">
        <f t="shared" ca="1" si="412"/>
        <v/>
      </c>
      <c r="ADF20" s="386" t="str">
        <f t="shared" ca="1" si="412"/>
        <v/>
      </c>
      <c r="ADG20" s="386" t="str">
        <f t="shared" ca="1" si="412"/>
        <v/>
      </c>
      <c r="ADH20" s="386" t="str">
        <f t="shared" ca="1" si="412"/>
        <v/>
      </c>
      <c r="ADI20" s="386" t="str">
        <f t="shared" ca="1" si="412"/>
        <v/>
      </c>
      <c r="ADJ20" s="386" t="str">
        <f t="shared" ca="1" si="412"/>
        <v/>
      </c>
      <c r="ADK20" s="386" t="str">
        <f t="shared" ca="1" si="412"/>
        <v/>
      </c>
      <c r="ADL20" s="386" t="str">
        <f t="shared" ca="1" si="412"/>
        <v/>
      </c>
      <c r="ADM20" s="386" t="str">
        <f t="shared" ca="1" si="412"/>
        <v/>
      </c>
      <c r="ADN20" s="386" t="str">
        <f t="shared" ca="1" si="412"/>
        <v/>
      </c>
      <c r="ADO20" s="386" t="str">
        <f t="shared" ca="1" si="412"/>
        <v/>
      </c>
      <c r="ADP20" s="386" t="str">
        <f t="shared" ca="1" si="412"/>
        <v/>
      </c>
      <c r="ADQ20" s="386" t="str">
        <f t="shared" ca="1" si="412"/>
        <v/>
      </c>
      <c r="ADR20" s="386" t="str">
        <f t="shared" ca="1" si="412"/>
        <v/>
      </c>
      <c r="ADS20" s="386" t="str">
        <f t="shared" ca="1" si="412"/>
        <v/>
      </c>
      <c r="ADT20" s="386" t="str">
        <f t="shared" ca="1" si="412"/>
        <v/>
      </c>
      <c r="ADU20" s="386" t="str">
        <f t="shared" ca="1" si="412"/>
        <v/>
      </c>
      <c r="ADV20" s="386" t="str">
        <f t="shared" ca="1" si="412"/>
        <v/>
      </c>
      <c r="ADW20" s="386" t="str">
        <f t="shared" ca="1" si="412"/>
        <v/>
      </c>
      <c r="ADX20" s="386" t="str">
        <f t="shared" ca="1" si="412"/>
        <v/>
      </c>
      <c r="ADY20" s="386" t="str">
        <f t="shared" ca="1" si="412"/>
        <v/>
      </c>
      <c r="ADZ20" s="386" t="str">
        <f t="shared" ca="1" si="412"/>
        <v/>
      </c>
      <c r="AEA20" s="386" t="str">
        <f t="shared" ca="1" si="412"/>
        <v/>
      </c>
      <c r="AEB20" s="386" t="str">
        <f t="shared" ca="1" si="412"/>
        <v/>
      </c>
      <c r="AEC20" s="386" t="str">
        <f t="shared" ca="1" si="412"/>
        <v/>
      </c>
      <c r="AED20" s="386" t="str">
        <f t="shared" ca="1" si="412"/>
        <v/>
      </c>
      <c r="AEE20" s="386" t="str">
        <f t="shared" ca="1" si="412"/>
        <v/>
      </c>
      <c r="AEF20" s="386" t="str">
        <f t="shared" ca="1" si="412"/>
        <v/>
      </c>
      <c r="AEG20" s="386" t="str">
        <f t="shared" ca="1" si="412"/>
        <v/>
      </c>
      <c r="AEH20" s="386" t="str">
        <f t="shared" ca="1" si="412"/>
        <v/>
      </c>
      <c r="AEI20" s="386" t="str">
        <f t="shared" ca="1" si="412"/>
        <v/>
      </c>
      <c r="AEJ20" s="386" t="str">
        <f t="shared" ca="1" si="412"/>
        <v/>
      </c>
      <c r="AEK20" s="386" t="str">
        <f t="shared" ca="1" si="412"/>
        <v/>
      </c>
      <c r="AEL20" s="386" t="str">
        <f t="shared" ca="1" si="412"/>
        <v/>
      </c>
      <c r="AEM20" s="386" t="str">
        <f t="shared" ca="1" si="412"/>
        <v/>
      </c>
      <c r="AEN20" s="386" t="str">
        <f t="shared" ca="1" si="412"/>
        <v/>
      </c>
      <c r="AEO20" s="386" t="str">
        <f t="shared" ca="1" si="412"/>
        <v/>
      </c>
      <c r="AEP20" s="386" t="str">
        <f t="shared" ca="1" si="412"/>
        <v/>
      </c>
      <c r="AEQ20" s="386" t="str">
        <f t="shared" ca="1" si="412"/>
        <v/>
      </c>
      <c r="AER20" s="386" t="str">
        <f t="shared" ca="1" si="412"/>
        <v/>
      </c>
      <c r="AES20" s="386" t="str">
        <f t="shared" ca="1" si="412"/>
        <v/>
      </c>
      <c r="AET20" s="386" t="str">
        <f t="shared" ca="1" si="412"/>
        <v/>
      </c>
      <c r="AEU20" s="386" t="str">
        <f t="shared" ca="1" si="412"/>
        <v/>
      </c>
      <c r="AEV20" s="386" t="str">
        <f t="shared" ca="1" si="412"/>
        <v/>
      </c>
      <c r="AEW20" s="386" t="str">
        <f t="shared" ca="1" si="412"/>
        <v/>
      </c>
      <c r="AEX20" s="386" t="str">
        <f t="shared" ca="1" si="412"/>
        <v/>
      </c>
      <c r="AEY20" s="386" t="str">
        <f t="shared" ca="1" si="412"/>
        <v/>
      </c>
      <c r="AEZ20" s="386" t="str">
        <f t="shared" ca="1" si="412"/>
        <v/>
      </c>
      <c r="AFA20" s="386" t="str">
        <f t="shared" ca="1" si="412"/>
        <v/>
      </c>
      <c r="AFB20" s="386" t="str">
        <f t="shared" ca="1" si="412"/>
        <v/>
      </c>
      <c r="AFC20" s="386" t="str">
        <f t="shared" ref="AFC20:AHN20" ca="1" si="413">IF(AFC19="","",OFFSET(h_w_path,0,AFC18)-OFFSET(h_w_fa,0,AFC18)/2+OFFSET(h_w_fa,0,AFC18)/(2*(N_w_div+1))+OFFSET(h_w_fa,0,AFC18)/(N_w_div+1)*(AFC19-1))</f>
        <v/>
      </c>
      <c r="AFD20" s="386" t="str">
        <f t="shared" ca="1" si="413"/>
        <v/>
      </c>
      <c r="AFE20" s="386" t="str">
        <f t="shared" ca="1" si="413"/>
        <v/>
      </c>
      <c r="AFF20" s="386" t="str">
        <f t="shared" ca="1" si="413"/>
        <v/>
      </c>
      <c r="AFG20" s="386" t="str">
        <f t="shared" ca="1" si="413"/>
        <v/>
      </c>
      <c r="AFH20" s="386" t="str">
        <f t="shared" ca="1" si="413"/>
        <v/>
      </c>
      <c r="AFI20" s="386" t="str">
        <f t="shared" ca="1" si="413"/>
        <v/>
      </c>
      <c r="AFJ20" s="386" t="str">
        <f t="shared" ca="1" si="413"/>
        <v/>
      </c>
      <c r="AFK20" s="386" t="str">
        <f t="shared" ca="1" si="413"/>
        <v/>
      </c>
      <c r="AFL20" s="386" t="str">
        <f t="shared" ca="1" si="413"/>
        <v/>
      </c>
      <c r="AFM20" s="386" t="str">
        <f t="shared" ca="1" si="413"/>
        <v/>
      </c>
      <c r="AFN20" s="386" t="str">
        <f t="shared" ca="1" si="413"/>
        <v/>
      </c>
      <c r="AFO20" s="386" t="str">
        <f t="shared" ca="1" si="413"/>
        <v/>
      </c>
      <c r="AFP20" s="386" t="str">
        <f t="shared" ca="1" si="413"/>
        <v/>
      </c>
      <c r="AFQ20" s="386" t="str">
        <f t="shared" ca="1" si="413"/>
        <v/>
      </c>
      <c r="AFR20" s="386" t="str">
        <f t="shared" ca="1" si="413"/>
        <v/>
      </c>
      <c r="AFS20" s="386" t="str">
        <f t="shared" ca="1" si="413"/>
        <v/>
      </c>
      <c r="AFT20" s="386" t="str">
        <f t="shared" ca="1" si="413"/>
        <v/>
      </c>
      <c r="AFU20" s="386" t="str">
        <f t="shared" ca="1" si="413"/>
        <v/>
      </c>
      <c r="AFV20" s="386" t="str">
        <f t="shared" ca="1" si="413"/>
        <v/>
      </c>
      <c r="AFW20" s="386" t="str">
        <f t="shared" ca="1" si="413"/>
        <v/>
      </c>
      <c r="AFX20" s="386" t="str">
        <f t="shared" ca="1" si="413"/>
        <v/>
      </c>
      <c r="AFY20" s="386" t="str">
        <f t="shared" ca="1" si="413"/>
        <v/>
      </c>
      <c r="AFZ20" s="386" t="str">
        <f t="shared" ca="1" si="413"/>
        <v/>
      </c>
      <c r="AGA20" s="386" t="str">
        <f t="shared" ca="1" si="413"/>
        <v/>
      </c>
      <c r="AGB20" s="386" t="str">
        <f t="shared" ca="1" si="413"/>
        <v/>
      </c>
      <c r="AGC20" s="386" t="str">
        <f t="shared" ca="1" si="413"/>
        <v/>
      </c>
      <c r="AGD20" s="386" t="str">
        <f t="shared" ca="1" si="413"/>
        <v/>
      </c>
      <c r="AGE20" s="386" t="str">
        <f t="shared" ca="1" si="413"/>
        <v/>
      </c>
      <c r="AGF20" s="386" t="str">
        <f t="shared" ca="1" si="413"/>
        <v/>
      </c>
      <c r="AGG20" s="386" t="str">
        <f t="shared" ca="1" si="413"/>
        <v/>
      </c>
      <c r="AGH20" s="386" t="str">
        <f t="shared" ca="1" si="413"/>
        <v/>
      </c>
      <c r="AGI20" s="386" t="str">
        <f t="shared" ca="1" si="413"/>
        <v/>
      </c>
      <c r="AGJ20" s="386" t="str">
        <f t="shared" ca="1" si="413"/>
        <v/>
      </c>
      <c r="AGK20" s="386" t="str">
        <f t="shared" ca="1" si="413"/>
        <v/>
      </c>
      <c r="AGL20" s="386" t="str">
        <f t="shared" ca="1" si="413"/>
        <v/>
      </c>
      <c r="AGM20" s="386" t="str">
        <f t="shared" ca="1" si="413"/>
        <v/>
      </c>
      <c r="AGN20" s="386" t="str">
        <f t="shared" ca="1" si="413"/>
        <v/>
      </c>
      <c r="AGO20" s="386" t="str">
        <f t="shared" ca="1" si="413"/>
        <v/>
      </c>
      <c r="AGP20" s="386" t="str">
        <f t="shared" ca="1" si="413"/>
        <v/>
      </c>
      <c r="AGQ20" s="386" t="str">
        <f t="shared" ca="1" si="413"/>
        <v/>
      </c>
      <c r="AGR20" s="386" t="str">
        <f t="shared" ca="1" si="413"/>
        <v/>
      </c>
      <c r="AGS20" s="386" t="str">
        <f t="shared" ca="1" si="413"/>
        <v/>
      </c>
      <c r="AGT20" s="386" t="str">
        <f t="shared" ca="1" si="413"/>
        <v/>
      </c>
      <c r="AGU20" s="386" t="str">
        <f t="shared" ca="1" si="413"/>
        <v/>
      </c>
      <c r="AGV20" s="386" t="str">
        <f t="shared" ca="1" si="413"/>
        <v/>
      </c>
      <c r="AGW20" s="386" t="str">
        <f t="shared" ca="1" si="413"/>
        <v/>
      </c>
      <c r="AGX20" s="386" t="str">
        <f t="shared" ca="1" si="413"/>
        <v/>
      </c>
      <c r="AGY20" s="386" t="str">
        <f t="shared" ca="1" si="413"/>
        <v/>
      </c>
      <c r="AGZ20" s="386" t="str">
        <f t="shared" ca="1" si="413"/>
        <v/>
      </c>
      <c r="AHA20" s="386" t="str">
        <f t="shared" ca="1" si="413"/>
        <v/>
      </c>
      <c r="AHB20" s="386" t="str">
        <f t="shared" ca="1" si="413"/>
        <v/>
      </c>
      <c r="AHC20" s="386" t="str">
        <f t="shared" ca="1" si="413"/>
        <v/>
      </c>
      <c r="AHD20" s="386" t="str">
        <f t="shared" ca="1" si="413"/>
        <v/>
      </c>
      <c r="AHE20" s="386" t="str">
        <f t="shared" ca="1" si="413"/>
        <v/>
      </c>
      <c r="AHF20" s="386" t="str">
        <f t="shared" ca="1" si="413"/>
        <v/>
      </c>
      <c r="AHG20" s="386" t="str">
        <f t="shared" ca="1" si="413"/>
        <v/>
      </c>
      <c r="AHH20" s="386" t="str">
        <f t="shared" ca="1" si="413"/>
        <v/>
      </c>
      <c r="AHI20" s="386" t="str">
        <f t="shared" ca="1" si="413"/>
        <v/>
      </c>
      <c r="AHJ20" s="386" t="str">
        <f t="shared" ca="1" si="413"/>
        <v/>
      </c>
      <c r="AHK20" s="386" t="str">
        <f t="shared" ca="1" si="413"/>
        <v/>
      </c>
      <c r="AHL20" s="386" t="str">
        <f t="shared" ca="1" si="413"/>
        <v/>
      </c>
      <c r="AHM20" s="386" t="str">
        <f t="shared" ca="1" si="413"/>
        <v/>
      </c>
      <c r="AHN20" s="386" t="str">
        <f t="shared" ca="1" si="413"/>
        <v/>
      </c>
      <c r="AHO20" s="386" t="str">
        <f t="shared" ref="AHO20:AJZ20" ca="1" si="414">IF(AHO19="","",OFFSET(h_w_path,0,AHO18)-OFFSET(h_w_fa,0,AHO18)/2+OFFSET(h_w_fa,0,AHO18)/(2*(N_w_div+1))+OFFSET(h_w_fa,0,AHO18)/(N_w_div+1)*(AHO19-1))</f>
        <v/>
      </c>
      <c r="AHP20" s="386" t="str">
        <f t="shared" ca="1" si="414"/>
        <v/>
      </c>
      <c r="AHQ20" s="386" t="str">
        <f t="shared" ca="1" si="414"/>
        <v/>
      </c>
      <c r="AHR20" s="386" t="str">
        <f t="shared" ca="1" si="414"/>
        <v/>
      </c>
      <c r="AHS20" s="386" t="str">
        <f t="shared" ca="1" si="414"/>
        <v/>
      </c>
      <c r="AHT20" s="386" t="str">
        <f t="shared" ca="1" si="414"/>
        <v/>
      </c>
      <c r="AHU20" s="386" t="str">
        <f t="shared" ca="1" si="414"/>
        <v/>
      </c>
      <c r="AHV20" s="386" t="str">
        <f t="shared" ca="1" si="414"/>
        <v/>
      </c>
      <c r="AHW20" s="386" t="str">
        <f t="shared" ca="1" si="414"/>
        <v/>
      </c>
      <c r="AHX20" s="386" t="str">
        <f t="shared" ca="1" si="414"/>
        <v/>
      </c>
      <c r="AHY20" s="386" t="str">
        <f t="shared" ca="1" si="414"/>
        <v/>
      </c>
      <c r="AHZ20" s="386" t="str">
        <f t="shared" ca="1" si="414"/>
        <v/>
      </c>
      <c r="AIA20" s="386" t="str">
        <f t="shared" ca="1" si="414"/>
        <v/>
      </c>
      <c r="AIB20" s="386" t="str">
        <f t="shared" ca="1" si="414"/>
        <v/>
      </c>
      <c r="AIC20" s="386" t="str">
        <f t="shared" ca="1" si="414"/>
        <v/>
      </c>
      <c r="AID20" s="386" t="str">
        <f t="shared" ca="1" si="414"/>
        <v/>
      </c>
      <c r="AIE20" s="386" t="str">
        <f t="shared" ca="1" si="414"/>
        <v/>
      </c>
      <c r="AIF20" s="386" t="str">
        <f t="shared" ca="1" si="414"/>
        <v/>
      </c>
      <c r="AIG20" s="386" t="str">
        <f t="shared" ca="1" si="414"/>
        <v/>
      </c>
      <c r="AIH20" s="386" t="str">
        <f t="shared" ca="1" si="414"/>
        <v/>
      </c>
      <c r="AII20" s="386" t="str">
        <f t="shared" ca="1" si="414"/>
        <v/>
      </c>
      <c r="AIJ20" s="386" t="str">
        <f t="shared" ca="1" si="414"/>
        <v/>
      </c>
      <c r="AIK20" s="386" t="str">
        <f t="shared" ca="1" si="414"/>
        <v/>
      </c>
      <c r="AIL20" s="386" t="str">
        <f t="shared" ca="1" si="414"/>
        <v/>
      </c>
      <c r="AIM20" s="386" t="str">
        <f t="shared" ca="1" si="414"/>
        <v/>
      </c>
      <c r="AIN20" s="386" t="str">
        <f t="shared" ca="1" si="414"/>
        <v/>
      </c>
      <c r="AIO20" s="386" t="str">
        <f t="shared" ca="1" si="414"/>
        <v/>
      </c>
      <c r="AIP20" s="386" t="str">
        <f t="shared" ca="1" si="414"/>
        <v/>
      </c>
      <c r="AIQ20" s="386" t="str">
        <f t="shared" ca="1" si="414"/>
        <v/>
      </c>
      <c r="AIR20" s="386" t="str">
        <f t="shared" ca="1" si="414"/>
        <v/>
      </c>
      <c r="AIS20" s="386" t="str">
        <f t="shared" ca="1" si="414"/>
        <v/>
      </c>
      <c r="AIT20" s="386" t="str">
        <f t="shared" ca="1" si="414"/>
        <v/>
      </c>
      <c r="AIU20" s="386" t="str">
        <f t="shared" ca="1" si="414"/>
        <v/>
      </c>
      <c r="AIV20" s="386" t="str">
        <f t="shared" ca="1" si="414"/>
        <v/>
      </c>
      <c r="AIW20" s="386" t="str">
        <f t="shared" ca="1" si="414"/>
        <v/>
      </c>
      <c r="AIX20" s="386" t="str">
        <f t="shared" ca="1" si="414"/>
        <v/>
      </c>
      <c r="AIY20" s="386" t="str">
        <f t="shared" ca="1" si="414"/>
        <v/>
      </c>
      <c r="AIZ20" s="386" t="str">
        <f t="shared" ca="1" si="414"/>
        <v/>
      </c>
      <c r="AJA20" s="386" t="str">
        <f t="shared" ca="1" si="414"/>
        <v/>
      </c>
      <c r="AJB20" s="386" t="str">
        <f t="shared" ca="1" si="414"/>
        <v/>
      </c>
      <c r="AJC20" s="386" t="str">
        <f t="shared" ca="1" si="414"/>
        <v/>
      </c>
      <c r="AJD20" s="386" t="str">
        <f t="shared" ca="1" si="414"/>
        <v/>
      </c>
      <c r="AJE20" s="386" t="str">
        <f t="shared" ca="1" si="414"/>
        <v/>
      </c>
      <c r="AJF20" s="386" t="str">
        <f t="shared" ca="1" si="414"/>
        <v/>
      </c>
      <c r="AJG20" s="386" t="str">
        <f t="shared" ca="1" si="414"/>
        <v/>
      </c>
      <c r="AJH20" s="386" t="str">
        <f t="shared" ca="1" si="414"/>
        <v/>
      </c>
      <c r="AJI20" s="386" t="str">
        <f t="shared" ca="1" si="414"/>
        <v/>
      </c>
      <c r="AJJ20" s="386" t="str">
        <f t="shared" ca="1" si="414"/>
        <v/>
      </c>
      <c r="AJK20" s="386" t="str">
        <f t="shared" ca="1" si="414"/>
        <v/>
      </c>
      <c r="AJL20" s="386" t="str">
        <f t="shared" ca="1" si="414"/>
        <v/>
      </c>
      <c r="AJM20" s="386" t="str">
        <f t="shared" ca="1" si="414"/>
        <v/>
      </c>
      <c r="AJN20" s="386" t="str">
        <f t="shared" ca="1" si="414"/>
        <v/>
      </c>
      <c r="AJO20" s="386" t="str">
        <f t="shared" ca="1" si="414"/>
        <v/>
      </c>
      <c r="AJP20" s="386" t="str">
        <f t="shared" ca="1" si="414"/>
        <v/>
      </c>
      <c r="AJQ20" s="386" t="str">
        <f t="shared" ca="1" si="414"/>
        <v/>
      </c>
      <c r="AJR20" s="386" t="str">
        <f t="shared" ca="1" si="414"/>
        <v/>
      </c>
      <c r="AJS20" s="386" t="str">
        <f t="shared" ca="1" si="414"/>
        <v/>
      </c>
      <c r="AJT20" s="386" t="str">
        <f t="shared" ca="1" si="414"/>
        <v/>
      </c>
      <c r="AJU20" s="386" t="str">
        <f t="shared" ca="1" si="414"/>
        <v/>
      </c>
      <c r="AJV20" s="386" t="str">
        <f t="shared" ca="1" si="414"/>
        <v/>
      </c>
      <c r="AJW20" s="386" t="str">
        <f t="shared" ca="1" si="414"/>
        <v/>
      </c>
      <c r="AJX20" s="386" t="str">
        <f t="shared" ca="1" si="414"/>
        <v/>
      </c>
      <c r="AJY20" s="386" t="str">
        <f t="shared" ca="1" si="414"/>
        <v/>
      </c>
      <c r="AJZ20" s="386" t="str">
        <f t="shared" ca="1" si="414"/>
        <v/>
      </c>
      <c r="AKA20" s="386" t="str">
        <f t="shared" ref="AKA20:AML20" ca="1" si="415">IF(AKA19="","",OFFSET(h_w_path,0,AKA18)-OFFSET(h_w_fa,0,AKA18)/2+OFFSET(h_w_fa,0,AKA18)/(2*(N_w_div+1))+OFFSET(h_w_fa,0,AKA18)/(N_w_div+1)*(AKA19-1))</f>
        <v/>
      </c>
      <c r="AKB20" s="386" t="str">
        <f t="shared" ca="1" si="415"/>
        <v/>
      </c>
      <c r="AKC20" s="386" t="str">
        <f t="shared" ca="1" si="415"/>
        <v/>
      </c>
      <c r="AKD20" s="386" t="str">
        <f t="shared" ca="1" si="415"/>
        <v/>
      </c>
      <c r="AKE20" s="386" t="str">
        <f t="shared" ca="1" si="415"/>
        <v/>
      </c>
      <c r="AKF20" s="386" t="str">
        <f t="shared" ca="1" si="415"/>
        <v/>
      </c>
      <c r="AKG20" s="386" t="str">
        <f t="shared" ca="1" si="415"/>
        <v/>
      </c>
      <c r="AKH20" s="386" t="str">
        <f t="shared" ca="1" si="415"/>
        <v/>
      </c>
      <c r="AKI20" s="386" t="str">
        <f t="shared" ca="1" si="415"/>
        <v/>
      </c>
      <c r="AKJ20" s="386" t="str">
        <f t="shared" ca="1" si="415"/>
        <v/>
      </c>
      <c r="AKK20" s="386" t="str">
        <f t="shared" ca="1" si="415"/>
        <v/>
      </c>
      <c r="AKL20" s="386" t="str">
        <f t="shared" ca="1" si="415"/>
        <v/>
      </c>
      <c r="AKM20" s="386" t="str">
        <f t="shared" ca="1" si="415"/>
        <v/>
      </c>
      <c r="AKN20" s="386" t="str">
        <f t="shared" ca="1" si="415"/>
        <v/>
      </c>
      <c r="AKO20" s="386" t="str">
        <f t="shared" ca="1" si="415"/>
        <v/>
      </c>
      <c r="AKP20" s="386" t="str">
        <f t="shared" ca="1" si="415"/>
        <v/>
      </c>
      <c r="AKQ20" s="386" t="str">
        <f t="shared" ca="1" si="415"/>
        <v/>
      </c>
      <c r="AKR20" s="386" t="str">
        <f t="shared" ca="1" si="415"/>
        <v/>
      </c>
      <c r="AKS20" s="386" t="str">
        <f t="shared" ca="1" si="415"/>
        <v/>
      </c>
      <c r="AKT20" s="386" t="str">
        <f t="shared" ca="1" si="415"/>
        <v/>
      </c>
      <c r="AKU20" s="386" t="str">
        <f t="shared" ca="1" si="415"/>
        <v/>
      </c>
      <c r="AKV20" s="386" t="str">
        <f t="shared" ca="1" si="415"/>
        <v/>
      </c>
      <c r="AKW20" s="386" t="str">
        <f t="shared" ca="1" si="415"/>
        <v/>
      </c>
      <c r="AKX20" s="386" t="str">
        <f t="shared" ca="1" si="415"/>
        <v/>
      </c>
      <c r="AKY20" s="386" t="str">
        <f t="shared" ca="1" si="415"/>
        <v/>
      </c>
      <c r="AKZ20" s="386" t="str">
        <f t="shared" ca="1" si="415"/>
        <v/>
      </c>
      <c r="ALA20" s="386" t="str">
        <f t="shared" ca="1" si="415"/>
        <v/>
      </c>
      <c r="ALB20" s="386" t="str">
        <f t="shared" ca="1" si="415"/>
        <v/>
      </c>
      <c r="ALC20" s="386" t="str">
        <f t="shared" ca="1" si="415"/>
        <v/>
      </c>
      <c r="ALD20" s="386" t="str">
        <f t="shared" ca="1" si="415"/>
        <v/>
      </c>
      <c r="ALE20" s="386" t="str">
        <f t="shared" ca="1" si="415"/>
        <v/>
      </c>
      <c r="ALF20" s="386" t="str">
        <f t="shared" ca="1" si="415"/>
        <v/>
      </c>
      <c r="ALG20" s="386" t="str">
        <f t="shared" ca="1" si="415"/>
        <v/>
      </c>
      <c r="ALH20" s="386" t="str">
        <f t="shared" ca="1" si="415"/>
        <v/>
      </c>
      <c r="ALI20" s="386" t="str">
        <f t="shared" ca="1" si="415"/>
        <v/>
      </c>
      <c r="ALJ20" s="386" t="str">
        <f t="shared" ca="1" si="415"/>
        <v/>
      </c>
      <c r="ALK20" s="386" t="str">
        <f t="shared" ca="1" si="415"/>
        <v/>
      </c>
      <c r="ALL20" s="386" t="str">
        <f t="shared" ca="1" si="415"/>
        <v/>
      </c>
      <c r="ALM20" s="386" t="str">
        <f t="shared" ca="1" si="415"/>
        <v/>
      </c>
      <c r="ALN20" s="386" t="str">
        <f t="shared" ca="1" si="415"/>
        <v/>
      </c>
      <c r="ALO20" s="386" t="str">
        <f t="shared" ca="1" si="415"/>
        <v/>
      </c>
      <c r="ALP20" s="386" t="str">
        <f t="shared" ca="1" si="415"/>
        <v/>
      </c>
      <c r="ALQ20" s="386" t="str">
        <f t="shared" ca="1" si="415"/>
        <v/>
      </c>
      <c r="ALR20" s="386" t="str">
        <f t="shared" ca="1" si="415"/>
        <v/>
      </c>
      <c r="ALS20" s="386" t="str">
        <f t="shared" ca="1" si="415"/>
        <v/>
      </c>
      <c r="ALT20" s="386" t="str">
        <f t="shared" ca="1" si="415"/>
        <v/>
      </c>
      <c r="ALU20" s="386" t="str">
        <f t="shared" ca="1" si="415"/>
        <v/>
      </c>
      <c r="ALV20" s="386" t="str">
        <f t="shared" ca="1" si="415"/>
        <v/>
      </c>
      <c r="ALW20" s="386" t="str">
        <f t="shared" ca="1" si="415"/>
        <v/>
      </c>
      <c r="ALX20" s="386" t="str">
        <f t="shared" ca="1" si="415"/>
        <v/>
      </c>
      <c r="ALY20" s="386" t="str">
        <f t="shared" ca="1" si="415"/>
        <v/>
      </c>
      <c r="ALZ20" s="386" t="str">
        <f t="shared" ca="1" si="415"/>
        <v/>
      </c>
      <c r="AMA20" s="386" t="str">
        <f t="shared" ca="1" si="415"/>
        <v/>
      </c>
      <c r="AMB20" s="386" t="str">
        <f t="shared" ca="1" si="415"/>
        <v/>
      </c>
      <c r="AMC20" s="386" t="str">
        <f t="shared" ca="1" si="415"/>
        <v/>
      </c>
      <c r="AMD20" s="386" t="str">
        <f t="shared" ca="1" si="415"/>
        <v/>
      </c>
      <c r="AME20" s="386" t="str">
        <f t="shared" ca="1" si="415"/>
        <v/>
      </c>
      <c r="AMF20" s="386" t="str">
        <f t="shared" ca="1" si="415"/>
        <v/>
      </c>
      <c r="AMG20" s="386" t="str">
        <f t="shared" ca="1" si="415"/>
        <v/>
      </c>
      <c r="AMH20" s="386" t="str">
        <f t="shared" ca="1" si="415"/>
        <v/>
      </c>
      <c r="AMI20" s="386" t="str">
        <f t="shared" ca="1" si="415"/>
        <v/>
      </c>
      <c r="AMJ20" s="386" t="str">
        <f t="shared" ca="1" si="415"/>
        <v/>
      </c>
      <c r="AMK20" s="386" t="str">
        <f t="shared" ca="1" si="415"/>
        <v/>
      </c>
      <c r="AML20" s="386" t="str">
        <f t="shared" ca="1" si="415"/>
        <v/>
      </c>
      <c r="AMM20" s="386" t="str">
        <f t="shared" ref="AMM20:AOX20" ca="1" si="416">IF(AMM19="","",OFFSET(h_w_path,0,AMM18)-OFFSET(h_w_fa,0,AMM18)/2+OFFSET(h_w_fa,0,AMM18)/(2*(N_w_div+1))+OFFSET(h_w_fa,0,AMM18)/(N_w_div+1)*(AMM19-1))</f>
        <v/>
      </c>
      <c r="AMN20" s="386" t="str">
        <f t="shared" ca="1" si="416"/>
        <v/>
      </c>
      <c r="AMO20" s="386" t="str">
        <f t="shared" ca="1" si="416"/>
        <v/>
      </c>
      <c r="AMP20" s="386" t="str">
        <f t="shared" ca="1" si="416"/>
        <v/>
      </c>
      <c r="AMQ20" s="386" t="str">
        <f t="shared" ca="1" si="416"/>
        <v/>
      </c>
      <c r="AMR20" s="386" t="str">
        <f t="shared" ca="1" si="416"/>
        <v/>
      </c>
      <c r="AMS20" s="386" t="str">
        <f t="shared" ca="1" si="416"/>
        <v/>
      </c>
      <c r="AMT20" s="386" t="str">
        <f t="shared" ca="1" si="416"/>
        <v/>
      </c>
      <c r="AMU20" s="386" t="str">
        <f t="shared" ca="1" si="416"/>
        <v/>
      </c>
      <c r="AMV20" s="386" t="str">
        <f t="shared" ca="1" si="416"/>
        <v/>
      </c>
      <c r="AMW20" s="386" t="str">
        <f t="shared" ca="1" si="416"/>
        <v/>
      </c>
      <c r="AMX20" s="386" t="str">
        <f t="shared" ca="1" si="416"/>
        <v/>
      </c>
      <c r="AMY20" s="386" t="str">
        <f t="shared" ca="1" si="416"/>
        <v/>
      </c>
      <c r="AMZ20" s="386" t="str">
        <f t="shared" ca="1" si="416"/>
        <v/>
      </c>
      <c r="ANA20" s="386" t="str">
        <f t="shared" ca="1" si="416"/>
        <v/>
      </c>
      <c r="ANB20" s="386" t="str">
        <f t="shared" ca="1" si="416"/>
        <v/>
      </c>
      <c r="ANC20" s="386" t="str">
        <f t="shared" ca="1" si="416"/>
        <v/>
      </c>
      <c r="AND20" s="386" t="str">
        <f t="shared" ca="1" si="416"/>
        <v/>
      </c>
      <c r="ANE20" s="386" t="str">
        <f t="shared" ca="1" si="416"/>
        <v/>
      </c>
      <c r="ANF20" s="386" t="str">
        <f t="shared" ca="1" si="416"/>
        <v/>
      </c>
      <c r="ANG20" s="386" t="str">
        <f t="shared" ca="1" si="416"/>
        <v/>
      </c>
      <c r="ANH20" s="386" t="str">
        <f t="shared" ca="1" si="416"/>
        <v/>
      </c>
      <c r="ANI20" s="386" t="str">
        <f t="shared" ca="1" si="416"/>
        <v/>
      </c>
      <c r="ANJ20" s="386" t="str">
        <f t="shared" ca="1" si="416"/>
        <v/>
      </c>
      <c r="ANK20" s="386" t="str">
        <f t="shared" ca="1" si="416"/>
        <v/>
      </c>
      <c r="ANL20" s="386" t="str">
        <f t="shared" ca="1" si="416"/>
        <v/>
      </c>
      <c r="ANM20" s="386" t="str">
        <f t="shared" ca="1" si="416"/>
        <v/>
      </c>
      <c r="ANN20" s="386" t="str">
        <f t="shared" ca="1" si="416"/>
        <v/>
      </c>
      <c r="ANO20" s="386" t="str">
        <f t="shared" ca="1" si="416"/>
        <v/>
      </c>
      <c r="ANP20" s="386" t="str">
        <f t="shared" ca="1" si="416"/>
        <v/>
      </c>
      <c r="ANQ20" s="386" t="str">
        <f t="shared" ca="1" si="416"/>
        <v/>
      </c>
      <c r="ANR20" s="386" t="str">
        <f t="shared" ca="1" si="416"/>
        <v/>
      </c>
      <c r="ANS20" s="386" t="str">
        <f t="shared" ca="1" si="416"/>
        <v/>
      </c>
      <c r="ANT20" s="386" t="str">
        <f t="shared" ca="1" si="416"/>
        <v/>
      </c>
      <c r="ANU20" s="386" t="str">
        <f t="shared" ca="1" si="416"/>
        <v/>
      </c>
      <c r="ANV20" s="386" t="str">
        <f t="shared" ca="1" si="416"/>
        <v/>
      </c>
      <c r="ANW20" s="386" t="str">
        <f t="shared" ca="1" si="416"/>
        <v/>
      </c>
      <c r="ANX20" s="386" t="str">
        <f t="shared" ca="1" si="416"/>
        <v/>
      </c>
      <c r="ANY20" s="386" t="str">
        <f t="shared" ca="1" si="416"/>
        <v/>
      </c>
      <c r="ANZ20" s="386" t="str">
        <f t="shared" ca="1" si="416"/>
        <v/>
      </c>
      <c r="AOA20" s="386" t="str">
        <f t="shared" ca="1" si="416"/>
        <v/>
      </c>
      <c r="AOB20" s="386" t="str">
        <f t="shared" ca="1" si="416"/>
        <v/>
      </c>
      <c r="AOC20" s="386" t="str">
        <f t="shared" ca="1" si="416"/>
        <v/>
      </c>
      <c r="AOD20" s="386" t="str">
        <f t="shared" ca="1" si="416"/>
        <v/>
      </c>
      <c r="AOE20" s="386" t="str">
        <f t="shared" ca="1" si="416"/>
        <v/>
      </c>
      <c r="AOF20" s="386" t="str">
        <f t="shared" ca="1" si="416"/>
        <v/>
      </c>
      <c r="AOG20" s="386" t="str">
        <f t="shared" ca="1" si="416"/>
        <v/>
      </c>
      <c r="AOH20" s="386" t="str">
        <f t="shared" ca="1" si="416"/>
        <v/>
      </c>
      <c r="AOI20" s="386" t="str">
        <f t="shared" ca="1" si="416"/>
        <v/>
      </c>
      <c r="AOJ20" s="386" t="str">
        <f t="shared" ca="1" si="416"/>
        <v/>
      </c>
      <c r="AOK20" s="386" t="str">
        <f t="shared" ca="1" si="416"/>
        <v/>
      </c>
      <c r="AOL20" s="386" t="str">
        <f t="shared" ca="1" si="416"/>
        <v/>
      </c>
      <c r="AOM20" s="386" t="str">
        <f t="shared" ca="1" si="416"/>
        <v/>
      </c>
      <c r="AON20" s="386" t="str">
        <f t="shared" ca="1" si="416"/>
        <v/>
      </c>
      <c r="AOO20" s="386" t="str">
        <f t="shared" ca="1" si="416"/>
        <v/>
      </c>
      <c r="AOP20" s="386" t="str">
        <f t="shared" ca="1" si="416"/>
        <v/>
      </c>
      <c r="AOQ20" s="386" t="str">
        <f t="shared" ca="1" si="416"/>
        <v/>
      </c>
      <c r="AOR20" s="386" t="str">
        <f t="shared" ca="1" si="416"/>
        <v/>
      </c>
      <c r="AOS20" s="386" t="str">
        <f t="shared" ca="1" si="416"/>
        <v/>
      </c>
      <c r="AOT20" s="386" t="str">
        <f t="shared" ca="1" si="416"/>
        <v/>
      </c>
      <c r="AOU20" s="386" t="str">
        <f t="shared" ca="1" si="416"/>
        <v/>
      </c>
      <c r="AOV20" s="386" t="str">
        <f t="shared" ca="1" si="416"/>
        <v/>
      </c>
      <c r="AOW20" s="386" t="str">
        <f t="shared" ca="1" si="416"/>
        <v/>
      </c>
      <c r="AOX20" s="386" t="str">
        <f t="shared" ca="1" si="416"/>
        <v/>
      </c>
      <c r="AOY20" s="386" t="str">
        <f t="shared" ref="AOY20:ARJ20" ca="1" si="417">IF(AOY19="","",OFFSET(h_w_path,0,AOY18)-OFFSET(h_w_fa,0,AOY18)/2+OFFSET(h_w_fa,0,AOY18)/(2*(N_w_div+1))+OFFSET(h_w_fa,0,AOY18)/(N_w_div+1)*(AOY19-1))</f>
        <v/>
      </c>
      <c r="AOZ20" s="386" t="str">
        <f t="shared" ca="1" si="417"/>
        <v/>
      </c>
      <c r="APA20" s="386" t="str">
        <f t="shared" ca="1" si="417"/>
        <v/>
      </c>
      <c r="APB20" s="386" t="str">
        <f t="shared" ca="1" si="417"/>
        <v/>
      </c>
      <c r="APC20" s="386" t="str">
        <f t="shared" ca="1" si="417"/>
        <v/>
      </c>
      <c r="APD20" s="386" t="str">
        <f t="shared" ca="1" si="417"/>
        <v/>
      </c>
      <c r="APE20" s="386" t="str">
        <f t="shared" ca="1" si="417"/>
        <v/>
      </c>
      <c r="APF20" s="386" t="str">
        <f t="shared" ca="1" si="417"/>
        <v/>
      </c>
      <c r="APG20" s="386" t="str">
        <f t="shared" ca="1" si="417"/>
        <v/>
      </c>
      <c r="APH20" s="386" t="str">
        <f t="shared" ca="1" si="417"/>
        <v/>
      </c>
      <c r="API20" s="386" t="str">
        <f t="shared" ca="1" si="417"/>
        <v/>
      </c>
      <c r="APJ20" s="386" t="str">
        <f t="shared" ca="1" si="417"/>
        <v/>
      </c>
      <c r="APK20" s="386" t="str">
        <f t="shared" ca="1" si="417"/>
        <v/>
      </c>
      <c r="APL20" s="386" t="str">
        <f t="shared" ca="1" si="417"/>
        <v/>
      </c>
      <c r="APM20" s="386" t="str">
        <f t="shared" ca="1" si="417"/>
        <v/>
      </c>
      <c r="APN20" s="386" t="str">
        <f t="shared" ca="1" si="417"/>
        <v/>
      </c>
      <c r="APO20" s="386" t="str">
        <f t="shared" ca="1" si="417"/>
        <v/>
      </c>
      <c r="APP20" s="386" t="str">
        <f t="shared" ca="1" si="417"/>
        <v/>
      </c>
      <c r="APQ20" s="386" t="str">
        <f t="shared" ca="1" si="417"/>
        <v/>
      </c>
      <c r="APR20" s="386" t="str">
        <f t="shared" ca="1" si="417"/>
        <v/>
      </c>
      <c r="APS20" s="386" t="str">
        <f t="shared" ca="1" si="417"/>
        <v/>
      </c>
      <c r="APT20" s="386" t="str">
        <f t="shared" ca="1" si="417"/>
        <v/>
      </c>
      <c r="APU20" s="386" t="str">
        <f t="shared" ca="1" si="417"/>
        <v/>
      </c>
      <c r="APV20" s="386" t="str">
        <f t="shared" ca="1" si="417"/>
        <v/>
      </c>
      <c r="APW20" s="386" t="str">
        <f t="shared" ca="1" si="417"/>
        <v/>
      </c>
      <c r="APX20" s="386" t="str">
        <f t="shared" ca="1" si="417"/>
        <v/>
      </c>
      <c r="APY20" s="386" t="str">
        <f t="shared" ca="1" si="417"/>
        <v/>
      </c>
      <c r="APZ20" s="386" t="str">
        <f t="shared" ca="1" si="417"/>
        <v/>
      </c>
      <c r="AQA20" s="386" t="str">
        <f t="shared" ca="1" si="417"/>
        <v/>
      </c>
      <c r="AQB20" s="386" t="str">
        <f t="shared" ca="1" si="417"/>
        <v/>
      </c>
      <c r="AQC20" s="386" t="str">
        <f t="shared" ca="1" si="417"/>
        <v/>
      </c>
      <c r="AQD20" s="386" t="str">
        <f t="shared" ca="1" si="417"/>
        <v/>
      </c>
      <c r="AQE20" s="386" t="str">
        <f t="shared" ca="1" si="417"/>
        <v/>
      </c>
      <c r="AQF20" s="386" t="str">
        <f t="shared" ca="1" si="417"/>
        <v/>
      </c>
      <c r="AQG20" s="386" t="str">
        <f t="shared" ca="1" si="417"/>
        <v/>
      </c>
      <c r="AQH20" s="386" t="str">
        <f t="shared" ca="1" si="417"/>
        <v/>
      </c>
      <c r="AQI20" s="386" t="str">
        <f t="shared" ca="1" si="417"/>
        <v/>
      </c>
      <c r="AQJ20" s="386" t="str">
        <f t="shared" ca="1" si="417"/>
        <v/>
      </c>
      <c r="AQK20" s="386" t="str">
        <f t="shared" ca="1" si="417"/>
        <v/>
      </c>
      <c r="AQL20" s="386" t="str">
        <f t="shared" ca="1" si="417"/>
        <v/>
      </c>
      <c r="AQM20" s="386" t="str">
        <f t="shared" ca="1" si="417"/>
        <v/>
      </c>
      <c r="AQN20" s="386" t="str">
        <f t="shared" ca="1" si="417"/>
        <v/>
      </c>
      <c r="AQO20" s="386" t="str">
        <f t="shared" ca="1" si="417"/>
        <v/>
      </c>
      <c r="AQP20" s="386" t="str">
        <f t="shared" ca="1" si="417"/>
        <v/>
      </c>
      <c r="AQQ20" s="386" t="str">
        <f t="shared" ca="1" si="417"/>
        <v/>
      </c>
      <c r="AQR20" s="386" t="str">
        <f t="shared" ca="1" si="417"/>
        <v/>
      </c>
      <c r="AQS20" s="386" t="str">
        <f t="shared" ca="1" si="417"/>
        <v/>
      </c>
      <c r="AQT20" s="386" t="str">
        <f t="shared" ca="1" si="417"/>
        <v/>
      </c>
      <c r="AQU20" s="386" t="str">
        <f t="shared" ca="1" si="417"/>
        <v/>
      </c>
      <c r="AQV20" s="386" t="str">
        <f t="shared" ca="1" si="417"/>
        <v/>
      </c>
      <c r="AQW20" s="386" t="str">
        <f t="shared" ca="1" si="417"/>
        <v/>
      </c>
      <c r="AQX20" s="386" t="str">
        <f t="shared" ca="1" si="417"/>
        <v/>
      </c>
      <c r="AQY20" s="386" t="str">
        <f t="shared" ca="1" si="417"/>
        <v/>
      </c>
      <c r="AQZ20" s="386" t="str">
        <f t="shared" ca="1" si="417"/>
        <v/>
      </c>
      <c r="ARA20" s="386" t="str">
        <f t="shared" ca="1" si="417"/>
        <v/>
      </c>
      <c r="ARB20" s="386" t="str">
        <f t="shared" ca="1" si="417"/>
        <v/>
      </c>
      <c r="ARC20" s="386" t="str">
        <f t="shared" ca="1" si="417"/>
        <v/>
      </c>
      <c r="ARD20" s="386" t="str">
        <f t="shared" ca="1" si="417"/>
        <v/>
      </c>
      <c r="ARE20" s="386" t="str">
        <f t="shared" ca="1" si="417"/>
        <v/>
      </c>
      <c r="ARF20" s="386" t="str">
        <f t="shared" ca="1" si="417"/>
        <v/>
      </c>
      <c r="ARG20" s="386" t="str">
        <f t="shared" ca="1" si="417"/>
        <v/>
      </c>
      <c r="ARH20" s="386" t="str">
        <f t="shared" ca="1" si="417"/>
        <v/>
      </c>
      <c r="ARI20" s="386" t="str">
        <f t="shared" ca="1" si="417"/>
        <v/>
      </c>
      <c r="ARJ20" s="386" t="str">
        <f t="shared" ca="1" si="417"/>
        <v/>
      </c>
      <c r="ARK20" s="386" t="str">
        <f t="shared" ref="ARK20:ATV20" ca="1" si="418">IF(ARK19="","",OFFSET(h_w_path,0,ARK18)-OFFSET(h_w_fa,0,ARK18)/2+OFFSET(h_w_fa,0,ARK18)/(2*(N_w_div+1))+OFFSET(h_w_fa,0,ARK18)/(N_w_div+1)*(ARK19-1))</f>
        <v/>
      </c>
      <c r="ARL20" s="386" t="str">
        <f t="shared" ca="1" si="418"/>
        <v/>
      </c>
      <c r="ARM20" s="386" t="str">
        <f t="shared" ca="1" si="418"/>
        <v/>
      </c>
      <c r="ARN20" s="386" t="str">
        <f t="shared" ca="1" si="418"/>
        <v/>
      </c>
      <c r="ARO20" s="386" t="str">
        <f t="shared" ca="1" si="418"/>
        <v/>
      </c>
      <c r="ARP20" s="386" t="str">
        <f t="shared" ca="1" si="418"/>
        <v/>
      </c>
      <c r="ARQ20" s="386" t="str">
        <f t="shared" ca="1" si="418"/>
        <v/>
      </c>
      <c r="ARR20" s="386" t="str">
        <f t="shared" ca="1" si="418"/>
        <v/>
      </c>
      <c r="ARS20" s="386" t="str">
        <f t="shared" ca="1" si="418"/>
        <v/>
      </c>
      <c r="ART20" s="386" t="str">
        <f t="shared" ca="1" si="418"/>
        <v/>
      </c>
      <c r="ARU20" s="386" t="str">
        <f t="shared" ca="1" si="418"/>
        <v/>
      </c>
      <c r="ARV20" s="386" t="str">
        <f t="shared" ca="1" si="418"/>
        <v/>
      </c>
      <c r="ARW20" s="386" t="str">
        <f t="shared" ca="1" si="418"/>
        <v/>
      </c>
      <c r="ARX20" s="386" t="str">
        <f t="shared" ca="1" si="418"/>
        <v/>
      </c>
      <c r="ARY20" s="386" t="str">
        <f t="shared" ca="1" si="418"/>
        <v/>
      </c>
      <c r="ARZ20" s="386" t="str">
        <f t="shared" ca="1" si="418"/>
        <v/>
      </c>
      <c r="ASA20" s="386" t="str">
        <f t="shared" ca="1" si="418"/>
        <v/>
      </c>
      <c r="ASB20" s="386" t="str">
        <f t="shared" ca="1" si="418"/>
        <v/>
      </c>
      <c r="ASC20" s="386" t="str">
        <f t="shared" ca="1" si="418"/>
        <v/>
      </c>
      <c r="ASD20" s="386" t="str">
        <f t="shared" ca="1" si="418"/>
        <v/>
      </c>
      <c r="ASE20" s="386" t="str">
        <f t="shared" ca="1" si="418"/>
        <v/>
      </c>
      <c r="ASF20" s="386" t="str">
        <f t="shared" ca="1" si="418"/>
        <v/>
      </c>
      <c r="ASG20" s="386" t="str">
        <f t="shared" ca="1" si="418"/>
        <v/>
      </c>
      <c r="ASH20" s="386" t="str">
        <f t="shared" ca="1" si="418"/>
        <v/>
      </c>
      <c r="ASI20" s="386" t="str">
        <f t="shared" ca="1" si="418"/>
        <v/>
      </c>
      <c r="ASJ20" s="386" t="str">
        <f t="shared" ca="1" si="418"/>
        <v/>
      </c>
      <c r="ASK20" s="386" t="str">
        <f t="shared" ca="1" si="418"/>
        <v/>
      </c>
      <c r="ASL20" s="386" t="str">
        <f t="shared" ca="1" si="418"/>
        <v/>
      </c>
      <c r="ASM20" s="386" t="str">
        <f t="shared" ca="1" si="418"/>
        <v/>
      </c>
      <c r="ASN20" s="386" t="str">
        <f t="shared" ca="1" si="418"/>
        <v/>
      </c>
      <c r="ASO20" s="386" t="str">
        <f t="shared" ca="1" si="418"/>
        <v/>
      </c>
      <c r="ASP20" s="386" t="str">
        <f t="shared" ca="1" si="418"/>
        <v/>
      </c>
      <c r="ASQ20" s="386" t="str">
        <f t="shared" ca="1" si="418"/>
        <v/>
      </c>
      <c r="ASR20" s="386" t="str">
        <f t="shared" ca="1" si="418"/>
        <v/>
      </c>
      <c r="ASS20" s="386" t="str">
        <f t="shared" ca="1" si="418"/>
        <v/>
      </c>
      <c r="AST20" s="386" t="str">
        <f t="shared" ca="1" si="418"/>
        <v/>
      </c>
      <c r="ASU20" s="386" t="str">
        <f t="shared" ca="1" si="418"/>
        <v/>
      </c>
      <c r="ASV20" s="386" t="str">
        <f t="shared" ca="1" si="418"/>
        <v/>
      </c>
      <c r="ASW20" s="386" t="str">
        <f t="shared" ca="1" si="418"/>
        <v/>
      </c>
      <c r="ASX20" s="386" t="str">
        <f t="shared" ca="1" si="418"/>
        <v/>
      </c>
      <c r="ASY20" s="386" t="str">
        <f t="shared" ca="1" si="418"/>
        <v/>
      </c>
      <c r="ASZ20" s="386" t="str">
        <f t="shared" ca="1" si="418"/>
        <v/>
      </c>
      <c r="ATA20" s="386" t="str">
        <f t="shared" ca="1" si="418"/>
        <v/>
      </c>
      <c r="ATB20" s="386" t="str">
        <f t="shared" ca="1" si="418"/>
        <v/>
      </c>
      <c r="ATC20" s="386" t="str">
        <f t="shared" ca="1" si="418"/>
        <v/>
      </c>
      <c r="ATD20" s="386" t="str">
        <f t="shared" ca="1" si="418"/>
        <v/>
      </c>
      <c r="ATE20" s="386" t="str">
        <f t="shared" ca="1" si="418"/>
        <v/>
      </c>
      <c r="ATF20" s="386" t="str">
        <f t="shared" ca="1" si="418"/>
        <v/>
      </c>
      <c r="ATG20" s="386" t="str">
        <f t="shared" ca="1" si="418"/>
        <v/>
      </c>
      <c r="ATH20" s="386" t="str">
        <f t="shared" ca="1" si="418"/>
        <v/>
      </c>
      <c r="ATI20" s="386" t="str">
        <f t="shared" ca="1" si="418"/>
        <v/>
      </c>
      <c r="ATJ20" s="386" t="str">
        <f t="shared" ca="1" si="418"/>
        <v/>
      </c>
      <c r="ATK20" s="386" t="str">
        <f t="shared" ca="1" si="418"/>
        <v/>
      </c>
      <c r="ATL20" s="386" t="str">
        <f t="shared" ca="1" si="418"/>
        <v/>
      </c>
      <c r="ATM20" s="386" t="str">
        <f t="shared" ca="1" si="418"/>
        <v/>
      </c>
      <c r="ATN20" s="386" t="str">
        <f t="shared" ca="1" si="418"/>
        <v/>
      </c>
      <c r="ATO20" s="386" t="str">
        <f t="shared" ca="1" si="418"/>
        <v/>
      </c>
      <c r="ATP20" s="386" t="str">
        <f t="shared" ca="1" si="418"/>
        <v/>
      </c>
      <c r="ATQ20" s="386" t="str">
        <f t="shared" ca="1" si="418"/>
        <v/>
      </c>
      <c r="ATR20" s="386" t="str">
        <f t="shared" ca="1" si="418"/>
        <v/>
      </c>
      <c r="ATS20" s="386" t="str">
        <f t="shared" ca="1" si="418"/>
        <v/>
      </c>
      <c r="ATT20" s="386" t="str">
        <f t="shared" ca="1" si="418"/>
        <v/>
      </c>
      <c r="ATU20" s="386" t="str">
        <f t="shared" ca="1" si="418"/>
        <v/>
      </c>
      <c r="ATV20" s="386" t="str">
        <f t="shared" ca="1" si="418"/>
        <v/>
      </c>
      <c r="ATW20" s="386" t="str">
        <f t="shared" ref="ATW20:AWH20" ca="1" si="419">IF(ATW19="","",OFFSET(h_w_path,0,ATW18)-OFFSET(h_w_fa,0,ATW18)/2+OFFSET(h_w_fa,0,ATW18)/(2*(N_w_div+1))+OFFSET(h_w_fa,0,ATW18)/(N_w_div+1)*(ATW19-1))</f>
        <v/>
      </c>
      <c r="ATX20" s="386" t="str">
        <f t="shared" ca="1" si="419"/>
        <v/>
      </c>
      <c r="ATY20" s="386" t="str">
        <f t="shared" ca="1" si="419"/>
        <v/>
      </c>
      <c r="ATZ20" s="386" t="str">
        <f t="shared" ca="1" si="419"/>
        <v/>
      </c>
      <c r="AUA20" s="386" t="str">
        <f t="shared" ca="1" si="419"/>
        <v/>
      </c>
      <c r="AUB20" s="386" t="str">
        <f t="shared" ca="1" si="419"/>
        <v/>
      </c>
      <c r="AUC20" s="386" t="str">
        <f t="shared" ca="1" si="419"/>
        <v/>
      </c>
      <c r="AUD20" s="386" t="str">
        <f t="shared" ca="1" si="419"/>
        <v/>
      </c>
      <c r="AUE20" s="386" t="str">
        <f t="shared" ca="1" si="419"/>
        <v/>
      </c>
      <c r="AUF20" s="386" t="str">
        <f t="shared" ca="1" si="419"/>
        <v/>
      </c>
      <c r="AUG20" s="386" t="str">
        <f t="shared" ca="1" si="419"/>
        <v/>
      </c>
      <c r="AUH20" s="386" t="str">
        <f t="shared" ca="1" si="419"/>
        <v/>
      </c>
      <c r="AUI20" s="386" t="str">
        <f t="shared" ca="1" si="419"/>
        <v/>
      </c>
      <c r="AUJ20" s="386" t="str">
        <f t="shared" ca="1" si="419"/>
        <v/>
      </c>
      <c r="AUK20" s="386" t="str">
        <f t="shared" ca="1" si="419"/>
        <v/>
      </c>
      <c r="AUL20" s="386" t="str">
        <f t="shared" ca="1" si="419"/>
        <v/>
      </c>
      <c r="AUM20" s="386" t="str">
        <f t="shared" ca="1" si="419"/>
        <v/>
      </c>
      <c r="AUN20" s="386" t="str">
        <f t="shared" ca="1" si="419"/>
        <v/>
      </c>
      <c r="AUO20" s="386" t="str">
        <f t="shared" ca="1" si="419"/>
        <v/>
      </c>
      <c r="AUP20" s="386" t="str">
        <f t="shared" ca="1" si="419"/>
        <v/>
      </c>
      <c r="AUQ20" s="386" t="str">
        <f t="shared" ca="1" si="419"/>
        <v/>
      </c>
      <c r="AUR20" s="386" t="str">
        <f t="shared" ca="1" si="419"/>
        <v/>
      </c>
      <c r="AUS20" s="386" t="str">
        <f t="shared" ca="1" si="419"/>
        <v/>
      </c>
      <c r="AUT20" s="386" t="str">
        <f t="shared" ca="1" si="419"/>
        <v/>
      </c>
      <c r="AUU20" s="386" t="str">
        <f t="shared" ca="1" si="419"/>
        <v/>
      </c>
      <c r="AUV20" s="386" t="str">
        <f t="shared" ca="1" si="419"/>
        <v/>
      </c>
      <c r="AUW20" s="386" t="str">
        <f t="shared" ca="1" si="419"/>
        <v/>
      </c>
      <c r="AUX20" s="386" t="str">
        <f t="shared" ca="1" si="419"/>
        <v/>
      </c>
      <c r="AUY20" s="386" t="str">
        <f t="shared" ca="1" si="419"/>
        <v/>
      </c>
      <c r="AUZ20" s="386" t="str">
        <f t="shared" ca="1" si="419"/>
        <v/>
      </c>
      <c r="AVA20" s="386" t="str">
        <f t="shared" ca="1" si="419"/>
        <v/>
      </c>
      <c r="AVB20" s="386" t="str">
        <f t="shared" ca="1" si="419"/>
        <v/>
      </c>
      <c r="AVC20" s="386" t="str">
        <f t="shared" ca="1" si="419"/>
        <v/>
      </c>
      <c r="AVD20" s="386" t="str">
        <f t="shared" ca="1" si="419"/>
        <v/>
      </c>
      <c r="AVE20" s="386" t="str">
        <f t="shared" ca="1" si="419"/>
        <v/>
      </c>
      <c r="AVF20" s="386" t="str">
        <f t="shared" ca="1" si="419"/>
        <v/>
      </c>
      <c r="AVG20" s="386" t="str">
        <f t="shared" ca="1" si="419"/>
        <v/>
      </c>
      <c r="AVH20" s="386" t="str">
        <f t="shared" ca="1" si="419"/>
        <v/>
      </c>
      <c r="AVI20" s="386" t="str">
        <f t="shared" ca="1" si="419"/>
        <v/>
      </c>
      <c r="AVJ20" s="386" t="str">
        <f t="shared" ca="1" si="419"/>
        <v/>
      </c>
      <c r="AVK20" s="386" t="str">
        <f t="shared" ca="1" si="419"/>
        <v/>
      </c>
      <c r="AVL20" s="386" t="str">
        <f t="shared" ca="1" si="419"/>
        <v/>
      </c>
      <c r="AVM20" s="386" t="str">
        <f t="shared" ca="1" si="419"/>
        <v/>
      </c>
      <c r="AVN20" s="386" t="str">
        <f t="shared" ca="1" si="419"/>
        <v/>
      </c>
      <c r="AVO20" s="386" t="str">
        <f t="shared" ca="1" si="419"/>
        <v/>
      </c>
      <c r="AVP20" s="386" t="str">
        <f t="shared" ca="1" si="419"/>
        <v/>
      </c>
      <c r="AVQ20" s="386" t="str">
        <f t="shared" ca="1" si="419"/>
        <v/>
      </c>
      <c r="AVR20" s="386" t="str">
        <f t="shared" ca="1" si="419"/>
        <v/>
      </c>
      <c r="AVS20" s="386" t="str">
        <f t="shared" ca="1" si="419"/>
        <v/>
      </c>
      <c r="AVT20" s="386" t="str">
        <f t="shared" ca="1" si="419"/>
        <v/>
      </c>
      <c r="AVU20" s="386" t="str">
        <f t="shared" ca="1" si="419"/>
        <v/>
      </c>
      <c r="AVV20" s="386" t="str">
        <f t="shared" ca="1" si="419"/>
        <v/>
      </c>
      <c r="AVW20" s="386" t="str">
        <f t="shared" ca="1" si="419"/>
        <v/>
      </c>
      <c r="AVX20" s="386" t="str">
        <f t="shared" ca="1" si="419"/>
        <v/>
      </c>
      <c r="AVY20" s="386" t="str">
        <f t="shared" ca="1" si="419"/>
        <v/>
      </c>
      <c r="AVZ20" s="386" t="str">
        <f t="shared" ca="1" si="419"/>
        <v/>
      </c>
      <c r="AWA20" s="386" t="str">
        <f t="shared" ca="1" si="419"/>
        <v/>
      </c>
      <c r="AWB20" s="386" t="str">
        <f t="shared" ca="1" si="419"/>
        <v/>
      </c>
      <c r="AWC20" s="386" t="str">
        <f t="shared" ca="1" si="419"/>
        <v/>
      </c>
      <c r="AWD20" s="386" t="str">
        <f t="shared" ca="1" si="419"/>
        <v/>
      </c>
      <c r="AWE20" s="386" t="str">
        <f t="shared" ca="1" si="419"/>
        <v/>
      </c>
      <c r="AWF20" s="386" t="str">
        <f t="shared" ca="1" si="419"/>
        <v/>
      </c>
      <c r="AWG20" s="386" t="str">
        <f t="shared" ca="1" si="419"/>
        <v/>
      </c>
      <c r="AWH20" s="386" t="str">
        <f t="shared" ca="1" si="419"/>
        <v/>
      </c>
      <c r="AWI20" s="386" t="str">
        <f t="shared" ref="AWI20:AYT20" ca="1" si="420">IF(AWI19="","",OFFSET(h_w_path,0,AWI18)-OFFSET(h_w_fa,0,AWI18)/2+OFFSET(h_w_fa,0,AWI18)/(2*(N_w_div+1))+OFFSET(h_w_fa,0,AWI18)/(N_w_div+1)*(AWI19-1))</f>
        <v/>
      </c>
      <c r="AWJ20" s="386" t="str">
        <f t="shared" ca="1" si="420"/>
        <v/>
      </c>
      <c r="AWK20" s="386" t="str">
        <f t="shared" ca="1" si="420"/>
        <v/>
      </c>
      <c r="AWL20" s="386" t="str">
        <f t="shared" ca="1" si="420"/>
        <v/>
      </c>
      <c r="AWM20" s="386" t="str">
        <f t="shared" ca="1" si="420"/>
        <v/>
      </c>
      <c r="AWN20" s="386" t="str">
        <f t="shared" ca="1" si="420"/>
        <v/>
      </c>
      <c r="AWO20" s="386" t="str">
        <f t="shared" ca="1" si="420"/>
        <v/>
      </c>
      <c r="AWP20" s="386" t="str">
        <f t="shared" ca="1" si="420"/>
        <v/>
      </c>
      <c r="AWQ20" s="386" t="str">
        <f t="shared" ca="1" si="420"/>
        <v/>
      </c>
      <c r="AWR20" s="386" t="str">
        <f t="shared" ca="1" si="420"/>
        <v/>
      </c>
      <c r="AWS20" s="386" t="str">
        <f t="shared" ca="1" si="420"/>
        <v/>
      </c>
      <c r="AWT20" s="386" t="str">
        <f t="shared" ca="1" si="420"/>
        <v/>
      </c>
      <c r="AWU20" s="386" t="str">
        <f t="shared" ca="1" si="420"/>
        <v/>
      </c>
      <c r="AWV20" s="386" t="str">
        <f t="shared" ca="1" si="420"/>
        <v/>
      </c>
      <c r="AWW20" s="386" t="str">
        <f t="shared" ca="1" si="420"/>
        <v/>
      </c>
      <c r="AWX20" s="386" t="str">
        <f t="shared" ca="1" si="420"/>
        <v/>
      </c>
      <c r="AWY20" s="386" t="str">
        <f t="shared" ca="1" si="420"/>
        <v/>
      </c>
      <c r="AWZ20" s="386" t="str">
        <f t="shared" ca="1" si="420"/>
        <v/>
      </c>
      <c r="AXA20" s="386" t="str">
        <f t="shared" ca="1" si="420"/>
        <v/>
      </c>
      <c r="AXB20" s="386" t="str">
        <f t="shared" ca="1" si="420"/>
        <v/>
      </c>
      <c r="AXC20" s="386" t="str">
        <f t="shared" ca="1" si="420"/>
        <v/>
      </c>
      <c r="AXD20" s="386" t="str">
        <f t="shared" ca="1" si="420"/>
        <v/>
      </c>
      <c r="AXE20" s="386" t="str">
        <f t="shared" ca="1" si="420"/>
        <v/>
      </c>
      <c r="AXF20" s="386" t="str">
        <f t="shared" ca="1" si="420"/>
        <v/>
      </c>
      <c r="AXG20" s="386" t="str">
        <f t="shared" ca="1" si="420"/>
        <v/>
      </c>
      <c r="AXH20" s="386" t="str">
        <f t="shared" ca="1" si="420"/>
        <v/>
      </c>
      <c r="AXI20" s="386" t="str">
        <f t="shared" ca="1" si="420"/>
        <v/>
      </c>
      <c r="AXJ20" s="386" t="str">
        <f t="shared" ca="1" si="420"/>
        <v/>
      </c>
      <c r="AXK20" s="386" t="str">
        <f t="shared" ca="1" si="420"/>
        <v/>
      </c>
      <c r="AXL20" s="386" t="str">
        <f t="shared" ca="1" si="420"/>
        <v/>
      </c>
      <c r="AXM20" s="386" t="str">
        <f t="shared" ca="1" si="420"/>
        <v/>
      </c>
      <c r="AXN20" s="386" t="str">
        <f t="shared" ca="1" si="420"/>
        <v/>
      </c>
      <c r="AXO20" s="386" t="str">
        <f t="shared" ca="1" si="420"/>
        <v/>
      </c>
      <c r="AXP20" s="386" t="str">
        <f t="shared" ca="1" si="420"/>
        <v/>
      </c>
      <c r="AXQ20" s="386" t="str">
        <f t="shared" ca="1" si="420"/>
        <v/>
      </c>
      <c r="AXR20" s="386" t="str">
        <f t="shared" ca="1" si="420"/>
        <v/>
      </c>
      <c r="AXS20" s="386" t="str">
        <f t="shared" ca="1" si="420"/>
        <v/>
      </c>
      <c r="AXT20" s="386" t="str">
        <f t="shared" ca="1" si="420"/>
        <v/>
      </c>
      <c r="AXU20" s="386" t="str">
        <f t="shared" ca="1" si="420"/>
        <v/>
      </c>
      <c r="AXV20" s="386" t="str">
        <f t="shared" ca="1" si="420"/>
        <v/>
      </c>
      <c r="AXW20" s="386" t="str">
        <f t="shared" ca="1" si="420"/>
        <v/>
      </c>
      <c r="AXX20" s="386" t="str">
        <f t="shared" ca="1" si="420"/>
        <v/>
      </c>
      <c r="AXY20" s="386" t="str">
        <f t="shared" ca="1" si="420"/>
        <v/>
      </c>
      <c r="AXZ20" s="386" t="str">
        <f t="shared" ca="1" si="420"/>
        <v/>
      </c>
      <c r="AYA20" s="386" t="str">
        <f t="shared" ca="1" si="420"/>
        <v/>
      </c>
      <c r="AYB20" s="386" t="str">
        <f t="shared" ca="1" si="420"/>
        <v/>
      </c>
      <c r="AYC20" s="386" t="str">
        <f t="shared" ca="1" si="420"/>
        <v/>
      </c>
      <c r="AYD20" s="386" t="str">
        <f t="shared" ca="1" si="420"/>
        <v/>
      </c>
      <c r="AYE20" s="386" t="str">
        <f t="shared" ca="1" si="420"/>
        <v/>
      </c>
      <c r="AYF20" s="386" t="str">
        <f t="shared" ca="1" si="420"/>
        <v/>
      </c>
      <c r="AYG20" s="386" t="str">
        <f t="shared" ca="1" si="420"/>
        <v/>
      </c>
      <c r="AYH20" s="386" t="str">
        <f t="shared" ca="1" si="420"/>
        <v/>
      </c>
      <c r="AYI20" s="386" t="str">
        <f t="shared" ca="1" si="420"/>
        <v/>
      </c>
      <c r="AYJ20" s="386" t="str">
        <f t="shared" ca="1" si="420"/>
        <v/>
      </c>
      <c r="AYK20" s="386" t="str">
        <f t="shared" ca="1" si="420"/>
        <v/>
      </c>
      <c r="AYL20" s="386" t="str">
        <f t="shared" ca="1" si="420"/>
        <v/>
      </c>
      <c r="AYM20" s="386" t="str">
        <f t="shared" ca="1" si="420"/>
        <v/>
      </c>
      <c r="AYN20" s="386" t="str">
        <f t="shared" ca="1" si="420"/>
        <v/>
      </c>
      <c r="AYO20" s="386" t="str">
        <f t="shared" ca="1" si="420"/>
        <v/>
      </c>
      <c r="AYP20" s="386" t="str">
        <f t="shared" ca="1" si="420"/>
        <v/>
      </c>
      <c r="AYQ20" s="386" t="str">
        <f t="shared" ca="1" si="420"/>
        <v/>
      </c>
      <c r="AYR20" s="386" t="str">
        <f t="shared" ca="1" si="420"/>
        <v/>
      </c>
      <c r="AYS20" s="386" t="str">
        <f t="shared" ca="1" si="420"/>
        <v/>
      </c>
      <c r="AYT20" s="386" t="str">
        <f t="shared" ca="1" si="420"/>
        <v/>
      </c>
      <c r="AYU20" s="386" t="str">
        <f t="shared" ref="AYU20:BBF20" ca="1" si="421">IF(AYU19="","",OFFSET(h_w_path,0,AYU18)-OFFSET(h_w_fa,0,AYU18)/2+OFFSET(h_w_fa,0,AYU18)/(2*(N_w_div+1))+OFFSET(h_w_fa,0,AYU18)/(N_w_div+1)*(AYU19-1))</f>
        <v/>
      </c>
      <c r="AYV20" s="386" t="str">
        <f t="shared" ca="1" si="421"/>
        <v/>
      </c>
      <c r="AYW20" s="386" t="str">
        <f t="shared" ca="1" si="421"/>
        <v/>
      </c>
      <c r="AYX20" s="386" t="str">
        <f t="shared" ca="1" si="421"/>
        <v/>
      </c>
      <c r="AYY20" s="386" t="str">
        <f t="shared" ca="1" si="421"/>
        <v/>
      </c>
      <c r="AYZ20" s="386" t="str">
        <f t="shared" ca="1" si="421"/>
        <v/>
      </c>
      <c r="AZA20" s="386" t="str">
        <f t="shared" ca="1" si="421"/>
        <v/>
      </c>
      <c r="AZB20" s="386" t="str">
        <f t="shared" ca="1" si="421"/>
        <v/>
      </c>
      <c r="AZC20" s="386" t="str">
        <f t="shared" ca="1" si="421"/>
        <v/>
      </c>
      <c r="AZD20" s="386" t="str">
        <f t="shared" ca="1" si="421"/>
        <v/>
      </c>
      <c r="AZE20" s="386" t="str">
        <f t="shared" ca="1" si="421"/>
        <v/>
      </c>
      <c r="AZF20" s="386" t="str">
        <f t="shared" ca="1" si="421"/>
        <v/>
      </c>
      <c r="AZG20" s="386" t="str">
        <f t="shared" ca="1" si="421"/>
        <v/>
      </c>
      <c r="AZH20" s="386" t="str">
        <f t="shared" ca="1" si="421"/>
        <v/>
      </c>
      <c r="AZI20" s="386" t="str">
        <f t="shared" ca="1" si="421"/>
        <v/>
      </c>
      <c r="AZJ20" s="386" t="str">
        <f t="shared" ca="1" si="421"/>
        <v/>
      </c>
      <c r="AZK20" s="386" t="str">
        <f t="shared" ca="1" si="421"/>
        <v/>
      </c>
      <c r="AZL20" s="386" t="str">
        <f t="shared" ca="1" si="421"/>
        <v/>
      </c>
      <c r="AZM20" s="386" t="str">
        <f t="shared" ca="1" si="421"/>
        <v/>
      </c>
      <c r="AZN20" s="386" t="str">
        <f t="shared" ca="1" si="421"/>
        <v/>
      </c>
      <c r="AZO20" s="386" t="str">
        <f t="shared" ca="1" si="421"/>
        <v/>
      </c>
      <c r="AZP20" s="386" t="str">
        <f t="shared" ca="1" si="421"/>
        <v/>
      </c>
      <c r="AZQ20" s="386" t="str">
        <f t="shared" ca="1" si="421"/>
        <v/>
      </c>
      <c r="AZR20" s="386" t="str">
        <f t="shared" ca="1" si="421"/>
        <v/>
      </c>
      <c r="AZS20" s="386" t="str">
        <f t="shared" ca="1" si="421"/>
        <v/>
      </c>
      <c r="AZT20" s="386" t="str">
        <f t="shared" ca="1" si="421"/>
        <v/>
      </c>
      <c r="AZU20" s="386" t="str">
        <f t="shared" ca="1" si="421"/>
        <v/>
      </c>
      <c r="AZV20" s="386" t="str">
        <f t="shared" ca="1" si="421"/>
        <v/>
      </c>
      <c r="AZW20" s="386" t="str">
        <f t="shared" ca="1" si="421"/>
        <v/>
      </c>
      <c r="AZX20" s="386" t="str">
        <f t="shared" ca="1" si="421"/>
        <v/>
      </c>
      <c r="AZY20" s="386" t="str">
        <f t="shared" ca="1" si="421"/>
        <v/>
      </c>
      <c r="AZZ20" s="386" t="str">
        <f t="shared" ca="1" si="421"/>
        <v/>
      </c>
      <c r="BAA20" s="386" t="str">
        <f t="shared" ca="1" si="421"/>
        <v/>
      </c>
      <c r="BAB20" s="386" t="str">
        <f t="shared" ca="1" si="421"/>
        <v/>
      </c>
      <c r="BAC20" s="386" t="str">
        <f t="shared" ca="1" si="421"/>
        <v/>
      </c>
      <c r="BAD20" s="386" t="str">
        <f t="shared" ca="1" si="421"/>
        <v/>
      </c>
      <c r="BAE20" s="386" t="str">
        <f t="shared" ca="1" si="421"/>
        <v/>
      </c>
      <c r="BAF20" s="386" t="str">
        <f t="shared" ca="1" si="421"/>
        <v/>
      </c>
      <c r="BAG20" s="386" t="str">
        <f t="shared" ca="1" si="421"/>
        <v/>
      </c>
      <c r="BAH20" s="386" t="str">
        <f t="shared" ca="1" si="421"/>
        <v/>
      </c>
      <c r="BAI20" s="386" t="str">
        <f t="shared" ca="1" si="421"/>
        <v/>
      </c>
      <c r="BAJ20" s="386" t="str">
        <f t="shared" ca="1" si="421"/>
        <v/>
      </c>
      <c r="BAK20" s="386" t="str">
        <f t="shared" ca="1" si="421"/>
        <v/>
      </c>
      <c r="BAL20" s="386" t="str">
        <f t="shared" ca="1" si="421"/>
        <v/>
      </c>
      <c r="BAM20" s="386" t="str">
        <f t="shared" ca="1" si="421"/>
        <v/>
      </c>
      <c r="BAN20" s="386" t="str">
        <f t="shared" ca="1" si="421"/>
        <v/>
      </c>
      <c r="BAO20" s="386" t="str">
        <f t="shared" ca="1" si="421"/>
        <v/>
      </c>
      <c r="BAP20" s="386" t="str">
        <f t="shared" ca="1" si="421"/>
        <v/>
      </c>
      <c r="BAQ20" s="386" t="str">
        <f t="shared" ca="1" si="421"/>
        <v/>
      </c>
      <c r="BAR20" s="386" t="str">
        <f t="shared" ca="1" si="421"/>
        <v/>
      </c>
      <c r="BAS20" s="386" t="str">
        <f t="shared" ca="1" si="421"/>
        <v/>
      </c>
      <c r="BAT20" s="386" t="str">
        <f t="shared" ca="1" si="421"/>
        <v/>
      </c>
      <c r="BAU20" s="386" t="str">
        <f t="shared" ca="1" si="421"/>
        <v/>
      </c>
      <c r="BAV20" s="386" t="str">
        <f t="shared" ca="1" si="421"/>
        <v/>
      </c>
      <c r="BAW20" s="386" t="str">
        <f t="shared" ca="1" si="421"/>
        <v/>
      </c>
      <c r="BAX20" s="386" t="str">
        <f t="shared" ca="1" si="421"/>
        <v/>
      </c>
      <c r="BAY20" s="386" t="str">
        <f t="shared" ca="1" si="421"/>
        <v/>
      </c>
      <c r="BAZ20" s="386" t="str">
        <f t="shared" ca="1" si="421"/>
        <v/>
      </c>
      <c r="BBA20" s="386" t="str">
        <f t="shared" ca="1" si="421"/>
        <v/>
      </c>
      <c r="BBB20" s="386" t="str">
        <f t="shared" ca="1" si="421"/>
        <v/>
      </c>
      <c r="BBC20" s="386" t="str">
        <f t="shared" ca="1" si="421"/>
        <v/>
      </c>
      <c r="BBD20" s="386" t="str">
        <f t="shared" ca="1" si="421"/>
        <v/>
      </c>
      <c r="BBE20" s="386" t="str">
        <f t="shared" ca="1" si="421"/>
        <v/>
      </c>
      <c r="BBF20" s="386" t="str">
        <f t="shared" ca="1" si="421"/>
        <v/>
      </c>
      <c r="BBG20" s="386" t="str">
        <f t="shared" ref="BBG20:BDR20" ca="1" si="422">IF(BBG19="","",OFFSET(h_w_path,0,BBG18)-OFFSET(h_w_fa,0,BBG18)/2+OFFSET(h_w_fa,0,BBG18)/(2*(N_w_div+1))+OFFSET(h_w_fa,0,BBG18)/(N_w_div+1)*(BBG19-1))</f>
        <v/>
      </c>
      <c r="BBH20" s="386" t="str">
        <f t="shared" ca="1" si="422"/>
        <v/>
      </c>
      <c r="BBI20" s="386" t="str">
        <f t="shared" ca="1" si="422"/>
        <v/>
      </c>
      <c r="BBJ20" s="386" t="str">
        <f t="shared" ca="1" si="422"/>
        <v/>
      </c>
      <c r="BBK20" s="386" t="str">
        <f t="shared" ca="1" si="422"/>
        <v/>
      </c>
      <c r="BBL20" s="386" t="str">
        <f t="shared" ca="1" si="422"/>
        <v/>
      </c>
      <c r="BBM20" s="386" t="str">
        <f t="shared" ca="1" si="422"/>
        <v/>
      </c>
      <c r="BBN20" s="386" t="str">
        <f t="shared" ca="1" si="422"/>
        <v/>
      </c>
      <c r="BBO20" s="386" t="str">
        <f t="shared" ca="1" si="422"/>
        <v/>
      </c>
      <c r="BBP20" s="386" t="str">
        <f t="shared" ca="1" si="422"/>
        <v/>
      </c>
      <c r="BBQ20" s="386" t="str">
        <f t="shared" ca="1" si="422"/>
        <v/>
      </c>
      <c r="BBR20" s="386" t="str">
        <f t="shared" ca="1" si="422"/>
        <v/>
      </c>
      <c r="BBS20" s="386" t="str">
        <f t="shared" ca="1" si="422"/>
        <v/>
      </c>
      <c r="BBT20" s="386" t="str">
        <f t="shared" ca="1" si="422"/>
        <v/>
      </c>
      <c r="BBU20" s="386" t="str">
        <f t="shared" ca="1" si="422"/>
        <v/>
      </c>
      <c r="BBV20" s="386" t="str">
        <f t="shared" ca="1" si="422"/>
        <v/>
      </c>
      <c r="BBW20" s="386" t="str">
        <f t="shared" ca="1" si="422"/>
        <v/>
      </c>
      <c r="BBX20" s="386" t="str">
        <f t="shared" ca="1" si="422"/>
        <v/>
      </c>
      <c r="BBY20" s="386" t="str">
        <f t="shared" ca="1" si="422"/>
        <v/>
      </c>
      <c r="BBZ20" s="386" t="str">
        <f t="shared" ca="1" si="422"/>
        <v/>
      </c>
      <c r="BCA20" s="386" t="str">
        <f t="shared" ca="1" si="422"/>
        <v/>
      </c>
      <c r="BCB20" s="386" t="str">
        <f t="shared" ca="1" si="422"/>
        <v/>
      </c>
      <c r="BCC20" s="386" t="str">
        <f t="shared" ca="1" si="422"/>
        <v/>
      </c>
      <c r="BCD20" s="386" t="str">
        <f t="shared" ca="1" si="422"/>
        <v/>
      </c>
      <c r="BCE20" s="386" t="str">
        <f t="shared" ca="1" si="422"/>
        <v/>
      </c>
      <c r="BCF20" s="386" t="str">
        <f t="shared" ca="1" si="422"/>
        <v/>
      </c>
      <c r="BCG20" s="386" t="str">
        <f t="shared" ca="1" si="422"/>
        <v/>
      </c>
      <c r="BCH20" s="386" t="str">
        <f t="shared" ca="1" si="422"/>
        <v/>
      </c>
      <c r="BCI20" s="386" t="str">
        <f t="shared" ca="1" si="422"/>
        <v/>
      </c>
      <c r="BCJ20" s="386" t="str">
        <f t="shared" ca="1" si="422"/>
        <v/>
      </c>
      <c r="BCK20" s="386" t="str">
        <f t="shared" ca="1" si="422"/>
        <v/>
      </c>
      <c r="BCL20" s="386" t="str">
        <f t="shared" ca="1" si="422"/>
        <v/>
      </c>
      <c r="BCM20" s="386" t="str">
        <f t="shared" ca="1" si="422"/>
        <v/>
      </c>
      <c r="BCN20" s="386" t="str">
        <f t="shared" ca="1" si="422"/>
        <v/>
      </c>
      <c r="BCO20" s="386" t="str">
        <f t="shared" ca="1" si="422"/>
        <v/>
      </c>
      <c r="BCP20" s="386" t="str">
        <f t="shared" ca="1" si="422"/>
        <v/>
      </c>
      <c r="BCQ20" s="386" t="str">
        <f t="shared" ca="1" si="422"/>
        <v/>
      </c>
      <c r="BCR20" s="386" t="str">
        <f t="shared" ca="1" si="422"/>
        <v/>
      </c>
      <c r="BCS20" s="386" t="str">
        <f t="shared" ca="1" si="422"/>
        <v/>
      </c>
      <c r="BCT20" s="386" t="str">
        <f t="shared" ca="1" si="422"/>
        <v/>
      </c>
      <c r="BCU20" s="386" t="str">
        <f t="shared" ca="1" si="422"/>
        <v/>
      </c>
      <c r="BCV20" s="386" t="str">
        <f t="shared" ca="1" si="422"/>
        <v/>
      </c>
      <c r="BCW20" s="386" t="str">
        <f t="shared" ca="1" si="422"/>
        <v/>
      </c>
      <c r="BCX20" s="386" t="str">
        <f t="shared" ca="1" si="422"/>
        <v/>
      </c>
      <c r="BCY20" s="386" t="str">
        <f t="shared" ca="1" si="422"/>
        <v/>
      </c>
      <c r="BCZ20" s="386" t="str">
        <f t="shared" ca="1" si="422"/>
        <v/>
      </c>
      <c r="BDA20" s="386" t="str">
        <f t="shared" ca="1" si="422"/>
        <v/>
      </c>
      <c r="BDB20" s="386" t="str">
        <f t="shared" ca="1" si="422"/>
        <v/>
      </c>
      <c r="BDC20" s="386" t="str">
        <f t="shared" ca="1" si="422"/>
        <v/>
      </c>
      <c r="BDD20" s="386" t="str">
        <f t="shared" ca="1" si="422"/>
        <v/>
      </c>
      <c r="BDE20" s="386" t="str">
        <f t="shared" ca="1" si="422"/>
        <v/>
      </c>
      <c r="BDF20" s="386" t="str">
        <f t="shared" ca="1" si="422"/>
        <v/>
      </c>
      <c r="BDG20" s="386" t="str">
        <f t="shared" ca="1" si="422"/>
        <v/>
      </c>
      <c r="BDH20" s="386" t="str">
        <f t="shared" ca="1" si="422"/>
        <v/>
      </c>
      <c r="BDI20" s="386" t="str">
        <f t="shared" ca="1" si="422"/>
        <v/>
      </c>
      <c r="BDJ20" s="386" t="str">
        <f t="shared" ca="1" si="422"/>
        <v/>
      </c>
      <c r="BDK20" s="386" t="str">
        <f t="shared" ca="1" si="422"/>
        <v/>
      </c>
      <c r="BDL20" s="386" t="str">
        <f t="shared" ca="1" si="422"/>
        <v/>
      </c>
      <c r="BDM20" s="386" t="str">
        <f t="shared" ca="1" si="422"/>
        <v/>
      </c>
      <c r="BDN20" s="386" t="str">
        <f t="shared" ca="1" si="422"/>
        <v/>
      </c>
      <c r="BDO20" s="386" t="str">
        <f t="shared" ca="1" si="422"/>
        <v/>
      </c>
      <c r="BDP20" s="386" t="str">
        <f t="shared" ca="1" si="422"/>
        <v/>
      </c>
      <c r="BDQ20" s="386" t="str">
        <f t="shared" ca="1" si="422"/>
        <v/>
      </c>
      <c r="BDR20" s="386" t="str">
        <f t="shared" ca="1" si="422"/>
        <v/>
      </c>
      <c r="BDS20" s="386" t="str">
        <f t="shared" ref="BDS20:BGD20" ca="1" si="423">IF(BDS19="","",OFFSET(h_w_path,0,BDS18)-OFFSET(h_w_fa,0,BDS18)/2+OFFSET(h_w_fa,0,BDS18)/(2*(N_w_div+1))+OFFSET(h_w_fa,0,BDS18)/(N_w_div+1)*(BDS19-1))</f>
        <v/>
      </c>
      <c r="BDT20" s="386" t="str">
        <f t="shared" ca="1" si="423"/>
        <v/>
      </c>
      <c r="BDU20" s="386" t="str">
        <f t="shared" ca="1" si="423"/>
        <v/>
      </c>
      <c r="BDV20" s="386" t="str">
        <f t="shared" ca="1" si="423"/>
        <v/>
      </c>
      <c r="BDW20" s="386" t="str">
        <f t="shared" ca="1" si="423"/>
        <v/>
      </c>
      <c r="BDX20" s="386" t="str">
        <f t="shared" ca="1" si="423"/>
        <v/>
      </c>
      <c r="BDY20" s="386" t="str">
        <f t="shared" ca="1" si="423"/>
        <v/>
      </c>
      <c r="BDZ20" s="386" t="str">
        <f t="shared" ca="1" si="423"/>
        <v/>
      </c>
      <c r="BEA20" s="386" t="str">
        <f t="shared" ca="1" si="423"/>
        <v/>
      </c>
      <c r="BEB20" s="386" t="str">
        <f t="shared" ca="1" si="423"/>
        <v/>
      </c>
      <c r="BEC20" s="386" t="str">
        <f t="shared" ca="1" si="423"/>
        <v/>
      </c>
      <c r="BED20" s="386" t="str">
        <f t="shared" ca="1" si="423"/>
        <v/>
      </c>
      <c r="BEE20" s="386" t="str">
        <f t="shared" ca="1" si="423"/>
        <v/>
      </c>
      <c r="BEF20" s="386" t="str">
        <f t="shared" ca="1" si="423"/>
        <v/>
      </c>
      <c r="BEG20" s="386" t="str">
        <f t="shared" ca="1" si="423"/>
        <v/>
      </c>
      <c r="BEH20" s="386" t="str">
        <f t="shared" ca="1" si="423"/>
        <v/>
      </c>
      <c r="BEI20" s="386" t="str">
        <f t="shared" ca="1" si="423"/>
        <v/>
      </c>
      <c r="BEJ20" s="386" t="str">
        <f t="shared" ca="1" si="423"/>
        <v/>
      </c>
      <c r="BEK20" s="386" t="str">
        <f t="shared" ca="1" si="423"/>
        <v/>
      </c>
      <c r="BEL20" s="386" t="str">
        <f t="shared" ca="1" si="423"/>
        <v/>
      </c>
      <c r="BEM20" s="386" t="str">
        <f t="shared" ca="1" si="423"/>
        <v/>
      </c>
      <c r="BEN20" s="386" t="str">
        <f t="shared" ca="1" si="423"/>
        <v/>
      </c>
      <c r="BEO20" s="386" t="str">
        <f t="shared" ca="1" si="423"/>
        <v/>
      </c>
      <c r="BEP20" s="386" t="str">
        <f t="shared" ca="1" si="423"/>
        <v/>
      </c>
      <c r="BEQ20" s="386" t="str">
        <f t="shared" ca="1" si="423"/>
        <v/>
      </c>
      <c r="BER20" s="386" t="str">
        <f t="shared" ca="1" si="423"/>
        <v/>
      </c>
      <c r="BES20" s="386" t="str">
        <f t="shared" ca="1" si="423"/>
        <v/>
      </c>
      <c r="BET20" s="386" t="str">
        <f t="shared" ca="1" si="423"/>
        <v/>
      </c>
      <c r="BEU20" s="386" t="str">
        <f t="shared" ca="1" si="423"/>
        <v/>
      </c>
      <c r="BEV20" s="386" t="str">
        <f t="shared" ca="1" si="423"/>
        <v/>
      </c>
      <c r="BEW20" s="386" t="str">
        <f t="shared" ca="1" si="423"/>
        <v/>
      </c>
      <c r="BEX20" s="386" t="str">
        <f t="shared" ca="1" si="423"/>
        <v/>
      </c>
      <c r="BEY20" s="386" t="str">
        <f t="shared" ca="1" si="423"/>
        <v/>
      </c>
      <c r="BEZ20" s="386" t="str">
        <f t="shared" ca="1" si="423"/>
        <v/>
      </c>
      <c r="BFA20" s="386" t="str">
        <f t="shared" ca="1" si="423"/>
        <v/>
      </c>
      <c r="BFB20" s="386" t="str">
        <f t="shared" ca="1" si="423"/>
        <v/>
      </c>
      <c r="BFC20" s="386" t="str">
        <f t="shared" ca="1" si="423"/>
        <v/>
      </c>
      <c r="BFD20" s="386" t="str">
        <f t="shared" ca="1" si="423"/>
        <v/>
      </c>
      <c r="BFE20" s="386" t="str">
        <f t="shared" ca="1" si="423"/>
        <v/>
      </c>
      <c r="BFF20" s="386" t="str">
        <f t="shared" ca="1" si="423"/>
        <v/>
      </c>
      <c r="BFG20" s="386" t="str">
        <f t="shared" ca="1" si="423"/>
        <v/>
      </c>
      <c r="BFH20" s="386" t="str">
        <f t="shared" ca="1" si="423"/>
        <v/>
      </c>
      <c r="BFI20" s="386" t="str">
        <f t="shared" ca="1" si="423"/>
        <v/>
      </c>
      <c r="BFJ20" s="386" t="str">
        <f t="shared" ca="1" si="423"/>
        <v/>
      </c>
      <c r="BFK20" s="386" t="str">
        <f t="shared" ca="1" si="423"/>
        <v/>
      </c>
      <c r="BFL20" s="386" t="str">
        <f t="shared" ca="1" si="423"/>
        <v/>
      </c>
      <c r="BFM20" s="386" t="str">
        <f t="shared" ca="1" si="423"/>
        <v/>
      </c>
      <c r="BFN20" s="386" t="str">
        <f t="shared" ca="1" si="423"/>
        <v/>
      </c>
      <c r="BFO20" s="386" t="str">
        <f t="shared" ca="1" si="423"/>
        <v/>
      </c>
      <c r="BFP20" s="386" t="str">
        <f t="shared" ca="1" si="423"/>
        <v/>
      </c>
      <c r="BFQ20" s="386" t="str">
        <f t="shared" ca="1" si="423"/>
        <v/>
      </c>
      <c r="BFR20" s="386" t="str">
        <f t="shared" ca="1" si="423"/>
        <v/>
      </c>
      <c r="BFS20" s="386" t="str">
        <f t="shared" ca="1" si="423"/>
        <v/>
      </c>
      <c r="BFT20" s="386" t="str">
        <f t="shared" ca="1" si="423"/>
        <v/>
      </c>
      <c r="BFU20" s="386" t="str">
        <f t="shared" ca="1" si="423"/>
        <v/>
      </c>
      <c r="BFV20" s="386" t="str">
        <f t="shared" ca="1" si="423"/>
        <v/>
      </c>
      <c r="BFW20" s="386" t="str">
        <f t="shared" ca="1" si="423"/>
        <v/>
      </c>
      <c r="BFX20" s="386" t="str">
        <f t="shared" ca="1" si="423"/>
        <v/>
      </c>
      <c r="BFY20" s="386" t="str">
        <f t="shared" ca="1" si="423"/>
        <v/>
      </c>
      <c r="BFZ20" s="386" t="str">
        <f t="shared" ca="1" si="423"/>
        <v/>
      </c>
      <c r="BGA20" s="386" t="str">
        <f t="shared" ca="1" si="423"/>
        <v/>
      </c>
      <c r="BGB20" s="386" t="str">
        <f t="shared" ca="1" si="423"/>
        <v/>
      </c>
      <c r="BGC20" s="386" t="str">
        <f t="shared" ca="1" si="423"/>
        <v/>
      </c>
      <c r="BGD20" s="386" t="str">
        <f t="shared" ca="1" si="423"/>
        <v/>
      </c>
      <c r="BGE20" s="386" t="str">
        <f t="shared" ref="BGE20:BIP20" ca="1" si="424">IF(BGE19="","",OFFSET(h_w_path,0,BGE18)-OFFSET(h_w_fa,0,BGE18)/2+OFFSET(h_w_fa,0,BGE18)/(2*(N_w_div+1))+OFFSET(h_w_fa,0,BGE18)/(N_w_div+1)*(BGE19-1))</f>
        <v/>
      </c>
      <c r="BGF20" s="386" t="str">
        <f t="shared" ca="1" si="424"/>
        <v/>
      </c>
      <c r="BGG20" s="386" t="str">
        <f t="shared" ca="1" si="424"/>
        <v/>
      </c>
      <c r="BGH20" s="386" t="str">
        <f t="shared" ca="1" si="424"/>
        <v/>
      </c>
      <c r="BGI20" s="386" t="str">
        <f t="shared" ca="1" si="424"/>
        <v/>
      </c>
      <c r="BGJ20" s="386" t="str">
        <f t="shared" ca="1" si="424"/>
        <v/>
      </c>
      <c r="BGK20" s="386" t="str">
        <f t="shared" ca="1" si="424"/>
        <v/>
      </c>
      <c r="BGL20" s="386" t="str">
        <f t="shared" ca="1" si="424"/>
        <v/>
      </c>
      <c r="BGM20" s="386" t="str">
        <f t="shared" ca="1" si="424"/>
        <v/>
      </c>
      <c r="BGN20" s="386" t="str">
        <f t="shared" ca="1" si="424"/>
        <v/>
      </c>
      <c r="BGO20" s="386" t="str">
        <f t="shared" ca="1" si="424"/>
        <v/>
      </c>
      <c r="BGP20" s="386" t="str">
        <f t="shared" ca="1" si="424"/>
        <v/>
      </c>
      <c r="BGQ20" s="386" t="str">
        <f t="shared" ca="1" si="424"/>
        <v/>
      </c>
      <c r="BGR20" s="386" t="str">
        <f t="shared" ca="1" si="424"/>
        <v/>
      </c>
      <c r="BGS20" s="386" t="str">
        <f t="shared" ca="1" si="424"/>
        <v/>
      </c>
      <c r="BGT20" s="386" t="str">
        <f t="shared" ca="1" si="424"/>
        <v/>
      </c>
      <c r="BGU20" s="386" t="str">
        <f t="shared" ca="1" si="424"/>
        <v/>
      </c>
      <c r="BGV20" s="386" t="str">
        <f t="shared" ca="1" si="424"/>
        <v/>
      </c>
      <c r="BGW20" s="386" t="str">
        <f t="shared" ca="1" si="424"/>
        <v/>
      </c>
      <c r="BGX20" s="386" t="str">
        <f t="shared" ca="1" si="424"/>
        <v/>
      </c>
      <c r="BGY20" s="386" t="str">
        <f t="shared" ca="1" si="424"/>
        <v/>
      </c>
      <c r="BGZ20" s="386" t="str">
        <f t="shared" ca="1" si="424"/>
        <v/>
      </c>
      <c r="BHA20" s="386" t="str">
        <f t="shared" ca="1" si="424"/>
        <v/>
      </c>
      <c r="BHB20" s="386" t="str">
        <f t="shared" ca="1" si="424"/>
        <v/>
      </c>
      <c r="BHC20" s="386" t="str">
        <f t="shared" ca="1" si="424"/>
        <v/>
      </c>
      <c r="BHD20" s="386" t="str">
        <f t="shared" ca="1" si="424"/>
        <v/>
      </c>
      <c r="BHE20" s="386" t="str">
        <f t="shared" ca="1" si="424"/>
        <v/>
      </c>
      <c r="BHF20" s="386" t="str">
        <f t="shared" ca="1" si="424"/>
        <v/>
      </c>
      <c r="BHG20" s="386" t="str">
        <f t="shared" ca="1" si="424"/>
        <v/>
      </c>
      <c r="BHH20" s="386" t="str">
        <f t="shared" ca="1" si="424"/>
        <v/>
      </c>
      <c r="BHI20" s="386" t="str">
        <f t="shared" ca="1" si="424"/>
        <v/>
      </c>
      <c r="BHJ20" s="386" t="str">
        <f t="shared" ca="1" si="424"/>
        <v/>
      </c>
      <c r="BHK20" s="386" t="str">
        <f t="shared" ca="1" si="424"/>
        <v/>
      </c>
      <c r="BHL20" s="386" t="str">
        <f t="shared" ca="1" si="424"/>
        <v/>
      </c>
      <c r="BHM20" s="386" t="str">
        <f t="shared" ca="1" si="424"/>
        <v/>
      </c>
      <c r="BHN20" s="386" t="str">
        <f t="shared" ca="1" si="424"/>
        <v/>
      </c>
      <c r="BHO20" s="386" t="str">
        <f t="shared" ca="1" si="424"/>
        <v/>
      </c>
      <c r="BHP20" s="386" t="str">
        <f t="shared" ca="1" si="424"/>
        <v/>
      </c>
      <c r="BHQ20" s="386" t="str">
        <f t="shared" ca="1" si="424"/>
        <v/>
      </c>
      <c r="BHR20" s="386" t="str">
        <f t="shared" ca="1" si="424"/>
        <v/>
      </c>
      <c r="BHS20" s="386" t="str">
        <f t="shared" ca="1" si="424"/>
        <v/>
      </c>
      <c r="BHT20" s="386" t="str">
        <f t="shared" ca="1" si="424"/>
        <v/>
      </c>
      <c r="BHU20" s="386" t="str">
        <f t="shared" ca="1" si="424"/>
        <v/>
      </c>
      <c r="BHV20" s="386" t="str">
        <f t="shared" ca="1" si="424"/>
        <v/>
      </c>
      <c r="BHW20" s="386" t="str">
        <f t="shared" ca="1" si="424"/>
        <v/>
      </c>
      <c r="BHX20" s="386" t="str">
        <f t="shared" ca="1" si="424"/>
        <v/>
      </c>
      <c r="BHY20" s="386" t="str">
        <f t="shared" ca="1" si="424"/>
        <v/>
      </c>
      <c r="BHZ20" s="386" t="str">
        <f t="shared" ca="1" si="424"/>
        <v/>
      </c>
      <c r="BIA20" s="386" t="str">
        <f t="shared" ca="1" si="424"/>
        <v/>
      </c>
      <c r="BIB20" s="386" t="str">
        <f t="shared" ca="1" si="424"/>
        <v/>
      </c>
      <c r="BIC20" s="386" t="str">
        <f t="shared" ca="1" si="424"/>
        <v/>
      </c>
      <c r="BID20" s="386" t="str">
        <f t="shared" ca="1" si="424"/>
        <v/>
      </c>
      <c r="BIE20" s="386" t="str">
        <f t="shared" ca="1" si="424"/>
        <v/>
      </c>
      <c r="BIF20" s="386" t="str">
        <f t="shared" ca="1" si="424"/>
        <v/>
      </c>
      <c r="BIG20" s="386" t="str">
        <f t="shared" ca="1" si="424"/>
        <v/>
      </c>
      <c r="BIH20" s="386" t="str">
        <f t="shared" ca="1" si="424"/>
        <v/>
      </c>
      <c r="BII20" s="386" t="str">
        <f t="shared" ca="1" si="424"/>
        <v/>
      </c>
      <c r="BIJ20" s="386" t="str">
        <f t="shared" ca="1" si="424"/>
        <v/>
      </c>
      <c r="BIK20" s="386" t="str">
        <f t="shared" ca="1" si="424"/>
        <v/>
      </c>
      <c r="BIL20" s="386" t="str">
        <f t="shared" ca="1" si="424"/>
        <v/>
      </c>
      <c r="BIM20" s="386" t="str">
        <f t="shared" ca="1" si="424"/>
        <v/>
      </c>
      <c r="BIN20" s="386" t="str">
        <f t="shared" ca="1" si="424"/>
        <v/>
      </c>
      <c r="BIO20" s="386" t="str">
        <f t="shared" ca="1" si="424"/>
        <v/>
      </c>
      <c r="BIP20" s="386" t="str">
        <f t="shared" ca="1" si="424"/>
        <v/>
      </c>
      <c r="BIQ20" s="386" t="str">
        <f t="shared" ref="BIQ20:BLB20" ca="1" si="425">IF(BIQ19="","",OFFSET(h_w_path,0,BIQ18)-OFFSET(h_w_fa,0,BIQ18)/2+OFFSET(h_w_fa,0,BIQ18)/(2*(N_w_div+1))+OFFSET(h_w_fa,0,BIQ18)/(N_w_div+1)*(BIQ19-1))</f>
        <v/>
      </c>
      <c r="BIR20" s="386" t="str">
        <f t="shared" ca="1" si="425"/>
        <v/>
      </c>
      <c r="BIS20" s="386" t="str">
        <f t="shared" ca="1" si="425"/>
        <v/>
      </c>
      <c r="BIT20" s="386" t="str">
        <f t="shared" ca="1" si="425"/>
        <v/>
      </c>
      <c r="BIU20" s="386" t="str">
        <f t="shared" ca="1" si="425"/>
        <v/>
      </c>
      <c r="BIV20" s="386" t="str">
        <f t="shared" ca="1" si="425"/>
        <v/>
      </c>
      <c r="BIW20" s="386" t="str">
        <f t="shared" ca="1" si="425"/>
        <v/>
      </c>
      <c r="BIX20" s="386" t="str">
        <f t="shared" ca="1" si="425"/>
        <v/>
      </c>
      <c r="BIY20" s="386" t="str">
        <f t="shared" ca="1" si="425"/>
        <v/>
      </c>
      <c r="BIZ20" s="386" t="str">
        <f t="shared" ca="1" si="425"/>
        <v/>
      </c>
      <c r="BJA20" s="386" t="str">
        <f t="shared" ca="1" si="425"/>
        <v/>
      </c>
      <c r="BJB20" s="386" t="str">
        <f t="shared" ca="1" si="425"/>
        <v/>
      </c>
      <c r="BJC20" s="386" t="str">
        <f t="shared" ca="1" si="425"/>
        <v/>
      </c>
      <c r="BJD20" s="386" t="str">
        <f t="shared" ca="1" si="425"/>
        <v/>
      </c>
      <c r="BJE20" s="386" t="str">
        <f t="shared" ca="1" si="425"/>
        <v/>
      </c>
      <c r="BJF20" s="386" t="str">
        <f t="shared" ca="1" si="425"/>
        <v/>
      </c>
      <c r="BJG20" s="386" t="str">
        <f t="shared" ca="1" si="425"/>
        <v/>
      </c>
      <c r="BJH20" s="386" t="str">
        <f t="shared" ca="1" si="425"/>
        <v/>
      </c>
      <c r="BJI20" s="386" t="str">
        <f t="shared" ca="1" si="425"/>
        <v/>
      </c>
      <c r="BJJ20" s="386" t="str">
        <f t="shared" ca="1" si="425"/>
        <v/>
      </c>
      <c r="BJK20" s="386" t="str">
        <f t="shared" ca="1" si="425"/>
        <v/>
      </c>
      <c r="BJL20" s="386" t="str">
        <f t="shared" ca="1" si="425"/>
        <v/>
      </c>
      <c r="BJM20" s="386" t="str">
        <f t="shared" ca="1" si="425"/>
        <v/>
      </c>
      <c r="BJN20" s="386" t="str">
        <f t="shared" ca="1" si="425"/>
        <v/>
      </c>
      <c r="BJO20" s="386" t="str">
        <f t="shared" ca="1" si="425"/>
        <v/>
      </c>
      <c r="BJP20" s="386" t="str">
        <f t="shared" ca="1" si="425"/>
        <v/>
      </c>
      <c r="BJQ20" s="386" t="str">
        <f t="shared" ca="1" si="425"/>
        <v/>
      </c>
      <c r="BJR20" s="386" t="str">
        <f t="shared" ca="1" si="425"/>
        <v/>
      </c>
      <c r="BJS20" s="386" t="str">
        <f t="shared" ca="1" si="425"/>
        <v/>
      </c>
      <c r="BJT20" s="386" t="str">
        <f t="shared" ca="1" si="425"/>
        <v/>
      </c>
      <c r="BJU20" s="386" t="str">
        <f t="shared" ca="1" si="425"/>
        <v/>
      </c>
      <c r="BJV20" s="386" t="str">
        <f t="shared" ca="1" si="425"/>
        <v/>
      </c>
      <c r="BJW20" s="386" t="str">
        <f t="shared" ca="1" si="425"/>
        <v/>
      </c>
      <c r="BJX20" s="386" t="str">
        <f t="shared" ca="1" si="425"/>
        <v/>
      </c>
      <c r="BJY20" s="386" t="str">
        <f t="shared" ca="1" si="425"/>
        <v/>
      </c>
      <c r="BJZ20" s="386" t="str">
        <f t="shared" ca="1" si="425"/>
        <v/>
      </c>
      <c r="BKA20" s="386" t="str">
        <f t="shared" ca="1" si="425"/>
        <v/>
      </c>
      <c r="BKB20" s="386" t="str">
        <f t="shared" ca="1" si="425"/>
        <v/>
      </c>
      <c r="BKC20" s="386" t="str">
        <f t="shared" ca="1" si="425"/>
        <v/>
      </c>
      <c r="BKD20" s="386" t="str">
        <f t="shared" ca="1" si="425"/>
        <v/>
      </c>
      <c r="BKE20" s="386" t="str">
        <f t="shared" ca="1" si="425"/>
        <v/>
      </c>
      <c r="BKF20" s="386" t="str">
        <f t="shared" ca="1" si="425"/>
        <v/>
      </c>
      <c r="BKG20" s="386" t="str">
        <f t="shared" ca="1" si="425"/>
        <v/>
      </c>
      <c r="BKH20" s="386" t="str">
        <f t="shared" ca="1" si="425"/>
        <v/>
      </c>
      <c r="BKI20" s="386" t="str">
        <f t="shared" ca="1" si="425"/>
        <v/>
      </c>
      <c r="BKJ20" s="386" t="str">
        <f t="shared" ca="1" si="425"/>
        <v/>
      </c>
      <c r="BKK20" s="386" t="str">
        <f t="shared" ca="1" si="425"/>
        <v/>
      </c>
      <c r="BKL20" s="386" t="str">
        <f t="shared" ca="1" si="425"/>
        <v/>
      </c>
      <c r="BKM20" s="386" t="str">
        <f t="shared" ca="1" si="425"/>
        <v/>
      </c>
      <c r="BKN20" s="386" t="str">
        <f t="shared" ca="1" si="425"/>
        <v/>
      </c>
      <c r="BKO20" s="386" t="str">
        <f t="shared" ca="1" si="425"/>
        <v/>
      </c>
      <c r="BKP20" s="386" t="str">
        <f t="shared" ca="1" si="425"/>
        <v/>
      </c>
      <c r="BKQ20" s="386" t="str">
        <f t="shared" ca="1" si="425"/>
        <v/>
      </c>
      <c r="BKR20" s="386" t="str">
        <f t="shared" ca="1" si="425"/>
        <v/>
      </c>
      <c r="BKS20" s="386" t="str">
        <f t="shared" ca="1" si="425"/>
        <v/>
      </c>
      <c r="BKT20" s="386" t="str">
        <f t="shared" ca="1" si="425"/>
        <v/>
      </c>
      <c r="BKU20" s="386" t="str">
        <f t="shared" ca="1" si="425"/>
        <v/>
      </c>
      <c r="BKV20" s="386" t="str">
        <f t="shared" ca="1" si="425"/>
        <v/>
      </c>
      <c r="BKW20" s="386" t="str">
        <f t="shared" ca="1" si="425"/>
        <v/>
      </c>
      <c r="BKX20" s="386" t="str">
        <f t="shared" ca="1" si="425"/>
        <v/>
      </c>
      <c r="BKY20" s="386" t="str">
        <f t="shared" ca="1" si="425"/>
        <v/>
      </c>
      <c r="BKZ20" s="386" t="str">
        <f t="shared" ca="1" si="425"/>
        <v/>
      </c>
      <c r="BLA20" s="386" t="str">
        <f t="shared" ca="1" si="425"/>
        <v/>
      </c>
      <c r="BLB20" s="386" t="str">
        <f t="shared" ca="1" si="425"/>
        <v/>
      </c>
      <c r="BLC20" s="386" t="str">
        <f t="shared" ref="BLC20:BNN20" ca="1" si="426">IF(BLC19="","",OFFSET(h_w_path,0,BLC18)-OFFSET(h_w_fa,0,BLC18)/2+OFFSET(h_w_fa,0,BLC18)/(2*(N_w_div+1))+OFFSET(h_w_fa,0,BLC18)/(N_w_div+1)*(BLC19-1))</f>
        <v/>
      </c>
      <c r="BLD20" s="386" t="str">
        <f t="shared" ca="1" si="426"/>
        <v/>
      </c>
      <c r="BLE20" s="386" t="str">
        <f t="shared" ca="1" si="426"/>
        <v/>
      </c>
      <c r="BLF20" s="386" t="str">
        <f t="shared" ca="1" si="426"/>
        <v/>
      </c>
      <c r="BLG20" s="386" t="str">
        <f t="shared" ca="1" si="426"/>
        <v/>
      </c>
      <c r="BLH20" s="386" t="str">
        <f t="shared" ca="1" si="426"/>
        <v/>
      </c>
      <c r="BLI20" s="386" t="str">
        <f t="shared" ca="1" si="426"/>
        <v/>
      </c>
      <c r="BLJ20" s="386" t="str">
        <f t="shared" ca="1" si="426"/>
        <v/>
      </c>
      <c r="BLK20" s="386" t="str">
        <f t="shared" ca="1" si="426"/>
        <v/>
      </c>
      <c r="BLL20" s="386" t="str">
        <f t="shared" ca="1" si="426"/>
        <v/>
      </c>
      <c r="BLM20" s="386" t="str">
        <f t="shared" ca="1" si="426"/>
        <v/>
      </c>
      <c r="BLN20" s="386" t="str">
        <f t="shared" ca="1" si="426"/>
        <v/>
      </c>
      <c r="BLO20" s="386" t="str">
        <f t="shared" ca="1" si="426"/>
        <v/>
      </c>
      <c r="BLP20" s="386" t="str">
        <f t="shared" ca="1" si="426"/>
        <v/>
      </c>
      <c r="BLQ20" s="386" t="str">
        <f t="shared" ca="1" si="426"/>
        <v/>
      </c>
      <c r="BLR20" s="386" t="str">
        <f t="shared" ca="1" si="426"/>
        <v/>
      </c>
      <c r="BLS20" s="386" t="str">
        <f t="shared" ca="1" si="426"/>
        <v/>
      </c>
      <c r="BLT20" s="386" t="str">
        <f t="shared" ca="1" si="426"/>
        <v/>
      </c>
      <c r="BLU20" s="386" t="str">
        <f t="shared" ca="1" si="426"/>
        <v/>
      </c>
      <c r="BLV20" s="386" t="str">
        <f t="shared" ca="1" si="426"/>
        <v/>
      </c>
      <c r="BLW20" s="386" t="str">
        <f t="shared" ca="1" si="426"/>
        <v/>
      </c>
      <c r="BLX20" s="386" t="str">
        <f t="shared" ca="1" si="426"/>
        <v/>
      </c>
      <c r="BLY20" s="386" t="str">
        <f t="shared" ca="1" si="426"/>
        <v/>
      </c>
      <c r="BLZ20" s="386" t="str">
        <f t="shared" ca="1" si="426"/>
        <v/>
      </c>
      <c r="BMA20" s="386" t="str">
        <f t="shared" ca="1" si="426"/>
        <v/>
      </c>
      <c r="BMB20" s="386" t="str">
        <f t="shared" ca="1" si="426"/>
        <v/>
      </c>
      <c r="BMC20" s="386" t="str">
        <f t="shared" ca="1" si="426"/>
        <v/>
      </c>
      <c r="BMD20" s="386" t="str">
        <f t="shared" ca="1" si="426"/>
        <v/>
      </c>
      <c r="BME20" s="386" t="str">
        <f t="shared" ca="1" si="426"/>
        <v/>
      </c>
      <c r="BMF20" s="386" t="str">
        <f t="shared" ca="1" si="426"/>
        <v/>
      </c>
      <c r="BMG20" s="386" t="str">
        <f t="shared" ca="1" si="426"/>
        <v/>
      </c>
      <c r="BMH20" s="386" t="str">
        <f t="shared" ca="1" si="426"/>
        <v/>
      </c>
      <c r="BMI20" s="386" t="str">
        <f t="shared" ca="1" si="426"/>
        <v/>
      </c>
      <c r="BMJ20" s="386" t="str">
        <f t="shared" ca="1" si="426"/>
        <v/>
      </c>
      <c r="BMK20" s="386" t="str">
        <f t="shared" ca="1" si="426"/>
        <v/>
      </c>
      <c r="BML20" s="386" t="str">
        <f t="shared" ca="1" si="426"/>
        <v/>
      </c>
      <c r="BMM20" s="386" t="str">
        <f t="shared" ca="1" si="426"/>
        <v/>
      </c>
      <c r="BMN20" s="386" t="str">
        <f t="shared" ca="1" si="426"/>
        <v/>
      </c>
      <c r="BMO20" s="386" t="str">
        <f t="shared" ca="1" si="426"/>
        <v/>
      </c>
      <c r="BMP20" s="386" t="str">
        <f t="shared" ca="1" si="426"/>
        <v/>
      </c>
      <c r="BMQ20" s="386" t="str">
        <f t="shared" ca="1" si="426"/>
        <v/>
      </c>
      <c r="BMR20" s="386" t="str">
        <f t="shared" ca="1" si="426"/>
        <v/>
      </c>
      <c r="BMS20" s="386" t="str">
        <f t="shared" ca="1" si="426"/>
        <v/>
      </c>
      <c r="BMT20" s="386" t="str">
        <f t="shared" ca="1" si="426"/>
        <v/>
      </c>
      <c r="BMU20" s="386" t="str">
        <f t="shared" ca="1" si="426"/>
        <v/>
      </c>
      <c r="BMV20" s="386" t="str">
        <f t="shared" ca="1" si="426"/>
        <v/>
      </c>
      <c r="BMW20" s="386" t="str">
        <f t="shared" ca="1" si="426"/>
        <v/>
      </c>
      <c r="BMX20" s="386" t="str">
        <f t="shared" ca="1" si="426"/>
        <v/>
      </c>
      <c r="BMY20" s="386" t="str">
        <f t="shared" ca="1" si="426"/>
        <v/>
      </c>
      <c r="BMZ20" s="386" t="str">
        <f t="shared" ca="1" si="426"/>
        <v/>
      </c>
      <c r="BNA20" s="386" t="str">
        <f t="shared" ca="1" si="426"/>
        <v/>
      </c>
      <c r="BNB20" s="386" t="str">
        <f t="shared" ca="1" si="426"/>
        <v/>
      </c>
      <c r="BNC20" s="386" t="str">
        <f t="shared" ca="1" si="426"/>
        <v/>
      </c>
      <c r="BND20" s="386" t="str">
        <f t="shared" ca="1" si="426"/>
        <v/>
      </c>
      <c r="BNE20" s="386" t="str">
        <f t="shared" ca="1" si="426"/>
        <v/>
      </c>
      <c r="BNF20" s="386" t="str">
        <f t="shared" ca="1" si="426"/>
        <v/>
      </c>
      <c r="BNG20" s="386" t="str">
        <f t="shared" ca="1" si="426"/>
        <v/>
      </c>
      <c r="BNH20" s="386" t="str">
        <f t="shared" ca="1" si="426"/>
        <v/>
      </c>
      <c r="BNI20" s="386" t="str">
        <f t="shared" ca="1" si="426"/>
        <v/>
      </c>
      <c r="BNJ20" s="386" t="str">
        <f t="shared" ca="1" si="426"/>
        <v/>
      </c>
      <c r="BNK20" s="386" t="str">
        <f t="shared" ca="1" si="426"/>
        <v/>
      </c>
      <c r="BNL20" s="386" t="str">
        <f t="shared" ca="1" si="426"/>
        <v/>
      </c>
      <c r="BNM20" s="386" t="str">
        <f t="shared" ca="1" si="426"/>
        <v/>
      </c>
      <c r="BNN20" s="386" t="str">
        <f t="shared" ca="1" si="426"/>
        <v/>
      </c>
      <c r="BNO20" s="386" t="str">
        <f t="shared" ref="BNO20:BPZ20" ca="1" si="427">IF(BNO19="","",OFFSET(h_w_path,0,BNO18)-OFFSET(h_w_fa,0,BNO18)/2+OFFSET(h_w_fa,0,BNO18)/(2*(N_w_div+1))+OFFSET(h_w_fa,0,BNO18)/(N_w_div+1)*(BNO19-1))</f>
        <v/>
      </c>
      <c r="BNP20" s="386" t="str">
        <f t="shared" ca="1" si="427"/>
        <v/>
      </c>
      <c r="BNQ20" s="386" t="str">
        <f t="shared" ca="1" si="427"/>
        <v/>
      </c>
      <c r="BNR20" s="386" t="str">
        <f t="shared" ca="1" si="427"/>
        <v/>
      </c>
      <c r="BNS20" s="386" t="str">
        <f t="shared" ca="1" si="427"/>
        <v/>
      </c>
      <c r="BNT20" s="386" t="str">
        <f t="shared" ca="1" si="427"/>
        <v/>
      </c>
      <c r="BNU20" s="386" t="str">
        <f t="shared" ca="1" si="427"/>
        <v/>
      </c>
      <c r="BNV20" s="386" t="str">
        <f t="shared" ca="1" si="427"/>
        <v/>
      </c>
      <c r="BNW20" s="386" t="str">
        <f t="shared" ca="1" si="427"/>
        <v/>
      </c>
      <c r="BNX20" s="386" t="str">
        <f t="shared" ca="1" si="427"/>
        <v/>
      </c>
      <c r="BNY20" s="386" t="str">
        <f t="shared" ca="1" si="427"/>
        <v/>
      </c>
      <c r="BNZ20" s="386" t="str">
        <f t="shared" ca="1" si="427"/>
        <v/>
      </c>
      <c r="BOA20" s="386" t="str">
        <f t="shared" ca="1" si="427"/>
        <v/>
      </c>
      <c r="BOB20" s="386" t="str">
        <f t="shared" ca="1" si="427"/>
        <v/>
      </c>
      <c r="BOC20" s="386" t="str">
        <f t="shared" ca="1" si="427"/>
        <v/>
      </c>
      <c r="BOD20" s="386" t="str">
        <f t="shared" ca="1" si="427"/>
        <v/>
      </c>
      <c r="BOE20" s="386" t="str">
        <f t="shared" ca="1" si="427"/>
        <v/>
      </c>
      <c r="BOF20" s="386" t="str">
        <f t="shared" ca="1" si="427"/>
        <v/>
      </c>
      <c r="BOG20" s="386" t="str">
        <f t="shared" ca="1" si="427"/>
        <v/>
      </c>
      <c r="BOH20" s="386" t="str">
        <f t="shared" ca="1" si="427"/>
        <v/>
      </c>
      <c r="BOI20" s="386" t="str">
        <f t="shared" ca="1" si="427"/>
        <v/>
      </c>
      <c r="BOJ20" s="386" t="str">
        <f t="shared" ca="1" si="427"/>
        <v/>
      </c>
      <c r="BOK20" s="386" t="str">
        <f t="shared" ca="1" si="427"/>
        <v/>
      </c>
      <c r="BOL20" s="386" t="str">
        <f t="shared" ca="1" si="427"/>
        <v/>
      </c>
      <c r="BOM20" s="386" t="str">
        <f t="shared" ca="1" si="427"/>
        <v/>
      </c>
      <c r="BON20" s="386" t="str">
        <f t="shared" ca="1" si="427"/>
        <v/>
      </c>
      <c r="BOO20" s="386" t="str">
        <f t="shared" ca="1" si="427"/>
        <v/>
      </c>
      <c r="BOP20" s="386" t="str">
        <f t="shared" ca="1" si="427"/>
        <v/>
      </c>
      <c r="BOQ20" s="386" t="str">
        <f t="shared" ca="1" si="427"/>
        <v/>
      </c>
      <c r="BOR20" s="386" t="str">
        <f t="shared" ca="1" si="427"/>
        <v/>
      </c>
      <c r="BOS20" s="386" t="str">
        <f t="shared" ca="1" si="427"/>
        <v/>
      </c>
      <c r="BOT20" s="386" t="str">
        <f t="shared" ca="1" si="427"/>
        <v/>
      </c>
      <c r="BOU20" s="386" t="str">
        <f t="shared" ca="1" si="427"/>
        <v/>
      </c>
      <c r="BOV20" s="386" t="str">
        <f t="shared" ca="1" si="427"/>
        <v/>
      </c>
      <c r="BOW20" s="386" t="str">
        <f t="shared" ca="1" si="427"/>
        <v/>
      </c>
      <c r="BOX20" s="386" t="str">
        <f t="shared" ca="1" si="427"/>
        <v/>
      </c>
      <c r="BOY20" s="386" t="str">
        <f t="shared" ca="1" si="427"/>
        <v/>
      </c>
      <c r="BOZ20" s="386" t="str">
        <f t="shared" ca="1" si="427"/>
        <v/>
      </c>
      <c r="BPA20" s="386" t="str">
        <f t="shared" ca="1" si="427"/>
        <v/>
      </c>
      <c r="BPB20" s="386" t="str">
        <f t="shared" ca="1" si="427"/>
        <v/>
      </c>
      <c r="BPC20" s="386" t="str">
        <f t="shared" ca="1" si="427"/>
        <v/>
      </c>
      <c r="BPD20" s="386" t="str">
        <f t="shared" ca="1" si="427"/>
        <v/>
      </c>
      <c r="BPE20" s="386" t="str">
        <f t="shared" ca="1" si="427"/>
        <v/>
      </c>
      <c r="BPF20" s="386" t="str">
        <f t="shared" ca="1" si="427"/>
        <v/>
      </c>
      <c r="BPG20" s="386" t="str">
        <f t="shared" ca="1" si="427"/>
        <v/>
      </c>
      <c r="BPH20" s="386" t="str">
        <f t="shared" ca="1" si="427"/>
        <v/>
      </c>
      <c r="BPI20" s="386" t="str">
        <f t="shared" ca="1" si="427"/>
        <v/>
      </c>
      <c r="BPJ20" s="386" t="str">
        <f t="shared" ca="1" si="427"/>
        <v/>
      </c>
      <c r="BPK20" s="386" t="str">
        <f t="shared" ca="1" si="427"/>
        <v/>
      </c>
      <c r="BPL20" s="386" t="str">
        <f t="shared" ca="1" si="427"/>
        <v/>
      </c>
      <c r="BPM20" s="386" t="str">
        <f t="shared" ca="1" si="427"/>
        <v/>
      </c>
      <c r="BPN20" s="386" t="str">
        <f t="shared" ca="1" si="427"/>
        <v/>
      </c>
      <c r="BPO20" s="386" t="str">
        <f t="shared" ca="1" si="427"/>
        <v/>
      </c>
      <c r="BPP20" s="386" t="str">
        <f t="shared" ca="1" si="427"/>
        <v/>
      </c>
      <c r="BPQ20" s="386" t="str">
        <f t="shared" ca="1" si="427"/>
        <v/>
      </c>
      <c r="BPR20" s="386" t="str">
        <f t="shared" ca="1" si="427"/>
        <v/>
      </c>
      <c r="BPS20" s="386" t="str">
        <f t="shared" ca="1" si="427"/>
        <v/>
      </c>
      <c r="BPT20" s="386" t="str">
        <f t="shared" ca="1" si="427"/>
        <v/>
      </c>
      <c r="BPU20" s="386" t="str">
        <f t="shared" ca="1" si="427"/>
        <v/>
      </c>
      <c r="BPV20" s="386" t="str">
        <f t="shared" ca="1" si="427"/>
        <v/>
      </c>
      <c r="BPW20" s="386" t="str">
        <f t="shared" ca="1" si="427"/>
        <v/>
      </c>
      <c r="BPX20" s="386" t="str">
        <f t="shared" ca="1" si="427"/>
        <v/>
      </c>
      <c r="BPY20" s="386" t="str">
        <f t="shared" ca="1" si="427"/>
        <v/>
      </c>
      <c r="BPZ20" s="386" t="str">
        <f t="shared" ca="1" si="427"/>
        <v/>
      </c>
      <c r="BQA20" s="386" t="str">
        <f t="shared" ref="BQA20:BSL20" ca="1" si="428">IF(BQA19="","",OFFSET(h_w_path,0,BQA18)-OFFSET(h_w_fa,0,BQA18)/2+OFFSET(h_w_fa,0,BQA18)/(2*(N_w_div+1))+OFFSET(h_w_fa,0,BQA18)/(N_w_div+1)*(BQA19-1))</f>
        <v/>
      </c>
      <c r="BQB20" s="386" t="str">
        <f t="shared" ca="1" si="428"/>
        <v/>
      </c>
      <c r="BQC20" s="386" t="str">
        <f t="shared" ca="1" si="428"/>
        <v/>
      </c>
      <c r="BQD20" s="386" t="str">
        <f t="shared" ca="1" si="428"/>
        <v/>
      </c>
      <c r="BQE20" s="386" t="str">
        <f t="shared" ca="1" si="428"/>
        <v/>
      </c>
      <c r="BQF20" s="386" t="str">
        <f t="shared" ca="1" si="428"/>
        <v/>
      </c>
      <c r="BQG20" s="386" t="str">
        <f t="shared" ca="1" si="428"/>
        <v/>
      </c>
      <c r="BQH20" s="386" t="str">
        <f t="shared" ca="1" si="428"/>
        <v/>
      </c>
      <c r="BQI20" s="386" t="str">
        <f t="shared" ca="1" si="428"/>
        <v/>
      </c>
      <c r="BQJ20" s="386" t="str">
        <f t="shared" ca="1" si="428"/>
        <v/>
      </c>
      <c r="BQK20" s="386" t="str">
        <f t="shared" ca="1" si="428"/>
        <v/>
      </c>
      <c r="BQL20" s="386" t="str">
        <f t="shared" ca="1" si="428"/>
        <v/>
      </c>
      <c r="BQM20" s="386" t="str">
        <f t="shared" ca="1" si="428"/>
        <v/>
      </c>
      <c r="BQN20" s="386" t="str">
        <f t="shared" ca="1" si="428"/>
        <v/>
      </c>
      <c r="BQO20" s="386" t="str">
        <f t="shared" ca="1" si="428"/>
        <v/>
      </c>
      <c r="BQP20" s="386" t="str">
        <f t="shared" ca="1" si="428"/>
        <v/>
      </c>
      <c r="BQQ20" s="386" t="str">
        <f t="shared" ca="1" si="428"/>
        <v/>
      </c>
      <c r="BQR20" s="386" t="str">
        <f t="shared" ca="1" si="428"/>
        <v/>
      </c>
      <c r="BQS20" s="386" t="str">
        <f t="shared" ca="1" si="428"/>
        <v/>
      </c>
      <c r="BQT20" s="386" t="str">
        <f t="shared" ca="1" si="428"/>
        <v/>
      </c>
      <c r="BQU20" s="386" t="str">
        <f t="shared" ca="1" si="428"/>
        <v/>
      </c>
      <c r="BQV20" s="386" t="str">
        <f t="shared" ca="1" si="428"/>
        <v/>
      </c>
      <c r="BQW20" s="386" t="str">
        <f t="shared" ca="1" si="428"/>
        <v/>
      </c>
      <c r="BQX20" s="386" t="str">
        <f t="shared" ca="1" si="428"/>
        <v/>
      </c>
      <c r="BQY20" s="386" t="str">
        <f t="shared" ca="1" si="428"/>
        <v/>
      </c>
      <c r="BQZ20" s="386" t="str">
        <f t="shared" ca="1" si="428"/>
        <v/>
      </c>
      <c r="BRA20" s="386" t="str">
        <f t="shared" ca="1" si="428"/>
        <v/>
      </c>
      <c r="BRB20" s="386" t="str">
        <f t="shared" ca="1" si="428"/>
        <v/>
      </c>
      <c r="BRC20" s="386" t="str">
        <f t="shared" ca="1" si="428"/>
        <v/>
      </c>
      <c r="BRD20" s="386" t="str">
        <f t="shared" ca="1" si="428"/>
        <v/>
      </c>
      <c r="BRE20" s="386" t="str">
        <f t="shared" ca="1" si="428"/>
        <v/>
      </c>
      <c r="BRF20" s="386" t="str">
        <f t="shared" ca="1" si="428"/>
        <v/>
      </c>
      <c r="BRG20" s="386" t="str">
        <f t="shared" ca="1" si="428"/>
        <v/>
      </c>
      <c r="BRH20" s="386" t="str">
        <f t="shared" ca="1" si="428"/>
        <v/>
      </c>
      <c r="BRI20" s="386" t="str">
        <f t="shared" ca="1" si="428"/>
        <v/>
      </c>
      <c r="BRJ20" s="386" t="str">
        <f t="shared" ca="1" si="428"/>
        <v/>
      </c>
      <c r="BRK20" s="386" t="str">
        <f t="shared" ca="1" si="428"/>
        <v/>
      </c>
      <c r="BRL20" s="386" t="str">
        <f t="shared" ca="1" si="428"/>
        <v/>
      </c>
      <c r="BRM20" s="386" t="str">
        <f t="shared" ca="1" si="428"/>
        <v/>
      </c>
      <c r="BRN20" s="386" t="str">
        <f t="shared" ca="1" si="428"/>
        <v/>
      </c>
      <c r="BRO20" s="386" t="str">
        <f t="shared" ca="1" si="428"/>
        <v/>
      </c>
      <c r="BRP20" s="386" t="str">
        <f t="shared" ca="1" si="428"/>
        <v/>
      </c>
      <c r="BRQ20" s="386" t="str">
        <f t="shared" ca="1" si="428"/>
        <v/>
      </c>
      <c r="BRR20" s="386" t="str">
        <f t="shared" ca="1" si="428"/>
        <v/>
      </c>
      <c r="BRS20" s="386" t="str">
        <f t="shared" ca="1" si="428"/>
        <v/>
      </c>
      <c r="BRT20" s="386" t="str">
        <f t="shared" ca="1" si="428"/>
        <v/>
      </c>
      <c r="BRU20" s="386" t="str">
        <f t="shared" ca="1" si="428"/>
        <v/>
      </c>
      <c r="BRV20" s="386" t="str">
        <f t="shared" ca="1" si="428"/>
        <v/>
      </c>
      <c r="BRW20" s="386" t="str">
        <f t="shared" ca="1" si="428"/>
        <v/>
      </c>
      <c r="BRX20" s="386" t="str">
        <f t="shared" ca="1" si="428"/>
        <v/>
      </c>
      <c r="BRY20" s="386" t="str">
        <f t="shared" ca="1" si="428"/>
        <v/>
      </c>
      <c r="BRZ20" s="386" t="str">
        <f t="shared" ca="1" si="428"/>
        <v/>
      </c>
      <c r="BSA20" s="386" t="str">
        <f t="shared" ca="1" si="428"/>
        <v/>
      </c>
      <c r="BSB20" s="386" t="str">
        <f t="shared" ca="1" si="428"/>
        <v/>
      </c>
      <c r="BSC20" s="386" t="str">
        <f t="shared" ca="1" si="428"/>
        <v/>
      </c>
      <c r="BSD20" s="386" t="str">
        <f t="shared" ca="1" si="428"/>
        <v/>
      </c>
      <c r="BSE20" s="386" t="str">
        <f t="shared" ca="1" si="428"/>
        <v/>
      </c>
      <c r="BSF20" s="386" t="str">
        <f t="shared" ca="1" si="428"/>
        <v/>
      </c>
      <c r="BSG20" s="386" t="str">
        <f t="shared" ca="1" si="428"/>
        <v/>
      </c>
      <c r="BSH20" s="386" t="str">
        <f t="shared" ca="1" si="428"/>
        <v/>
      </c>
      <c r="BSI20" s="386" t="str">
        <f t="shared" ca="1" si="428"/>
        <v/>
      </c>
      <c r="BSJ20" s="386" t="str">
        <f t="shared" ca="1" si="428"/>
        <v/>
      </c>
      <c r="BSK20" s="386" t="str">
        <f t="shared" ca="1" si="428"/>
        <v/>
      </c>
      <c r="BSL20" s="386" t="str">
        <f t="shared" ca="1" si="428"/>
        <v/>
      </c>
      <c r="BSM20" s="386" t="str">
        <f t="shared" ref="BSM20:BUX20" ca="1" si="429">IF(BSM19="","",OFFSET(h_w_path,0,BSM18)-OFFSET(h_w_fa,0,BSM18)/2+OFFSET(h_w_fa,0,BSM18)/(2*(N_w_div+1))+OFFSET(h_w_fa,0,BSM18)/(N_w_div+1)*(BSM19-1))</f>
        <v/>
      </c>
      <c r="BSN20" s="386" t="str">
        <f t="shared" ca="1" si="429"/>
        <v/>
      </c>
      <c r="BSO20" s="386" t="str">
        <f t="shared" ca="1" si="429"/>
        <v/>
      </c>
      <c r="BSP20" s="386" t="str">
        <f t="shared" ca="1" si="429"/>
        <v/>
      </c>
      <c r="BSQ20" s="386" t="str">
        <f t="shared" ca="1" si="429"/>
        <v/>
      </c>
      <c r="BSR20" s="386" t="str">
        <f t="shared" ca="1" si="429"/>
        <v/>
      </c>
      <c r="BSS20" s="386" t="str">
        <f t="shared" ca="1" si="429"/>
        <v/>
      </c>
      <c r="BST20" s="386" t="str">
        <f t="shared" ca="1" si="429"/>
        <v/>
      </c>
      <c r="BSU20" s="386" t="str">
        <f t="shared" ca="1" si="429"/>
        <v/>
      </c>
      <c r="BSV20" s="386" t="str">
        <f t="shared" ca="1" si="429"/>
        <v/>
      </c>
      <c r="BSW20" s="386" t="str">
        <f t="shared" ca="1" si="429"/>
        <v/>
      </c>
      <c r="BSX20" s="386" t="str">
        <f t="shared" ca="1" si="429"/>
        <v/>
      </c>
      <c r="BSY20" s="386" t="str">
        <f t="shared" ca="1" si="429"/>
        <v/>
      </c>
      <c r="BSZ20" s="386" t="str">
        <f t="shared" ca="1" si="429"/>
        <v/>
      </c>
      <c r="BTA20" s="386" t="str">
        <f t="shared" ca="1" si="429"/>
        <v/>
      </c>
      <c r="BTB20" s="386" t="str">
        <f t="shared" ca="1" si="429"/>
        <v/>
      </c>
      <c r="BTC20" s="386" t="str">
        <f t="shared" ca="1" si="429"/>
        <v/>
      </c>
      <c r="BTD20" s="386" t="str">
        <f t="shared" ca="1" si="429"/>
        <v/>
      </c>
      <c r="BTE20" s="386" t="str">
        <f t="shared" ca="1" si="429"/>
        <v/>
      </c>
      <c r="BTF20" s="386" t="str">
        <f t="shared" ca="1" si="429"/>
        <v/>
      </c>
      <c r="BTG20" s="386" t="str">
        <f t="shared" ca="1" si="429"/>
        <v/>
      </c>
      <c r="BTH20" s="386" t="str">
        <f t="shared" ca="1" si="429"/>
        <v/>
      </c>
      <c r="BTI20" s="386" t="str">
        <f t="shared" ca="1" si="429"/>
        <v/>
      </c>
      <c r="BTJ20" s="386" t="str">
        <f t="shared" ca="1" si="429"/>
        <v/>
      </c>
      <c r="BTK20" s="386" t="str">
        <f t="shared" ca="1" si="429"/>
        <v/>
      </c>
      <c r="BTL20" s="386" t="str">
        <f t="shared" ca="1" si="429"/>
        <v/>
      </c>
      <c r="BTM20" s="386" t="str">
        <f t="shared" ca="1" si="429"/>
        <v/>
      </c>
      <c r="BTN20" s="386" t="str">
        <f t="shared" ca="1" si="429"/>
        <v/>
      </c>
      <c r="BTO20" s="386" t="str">
        <f t="shared" ca="1" si="429"/>
        <v/>
      </c>
      <c r="BTP20" s="386" t="str">
        <f t="shared" ca="1" si="429"/>
        <v/>
      </c>
      <c r="BTQ20" s="386" t="str">
        <f t="shared" ca="1" si="429"/>
        <v/>
      </c>
      <c r="BTR20" s="386" t="str">
        <f t="shared" ca="1" si="429"/>
        <v/>
      </c>
      <c r="BTS20" s="386" t="str">
        <f t="shared" ca="1" si="429"/>
        <v/>
      </c>
      <c r="BTT20" s="386" t="str">
        <f t="shared" ca="1" si="429"/>
        <v/>
      </c>
      <c r="BTU20" s="386" t="str">
        <f t="shared" ca="1" si="429"/>
        <v/>
      </c>
      <c r="BTV20" s="386" t="str">
        <f t="shared" ca="1" si="429"/>
        <v/>
      </c>
      <c r="BTW20" s="386" t="str">
        <f t="shared" ca="1" si="429"/>
        <v/>
      </c>
      <c r="BTX20" s="386" t="str">
        <f t="shared" ca="1" si="429"/>
        <v/>
      </c>
      <c r="BTY20" s="386" t="str">
        <f t="shared" ca="1" si="429"/>
        <v/>
      </c>
      <c r="BTZ20" s="386" t="str">
        <f t="shared" ca="1" si="429"/>
        <v/>
      </c>
      <c r="BUA20" s="386" t="str">
        <f t="shared" ca="1" si="429"/>
        <v/>
      </c>
      <c r="BUB20" s="386" t="str">
        <f t="shared" ca="1" si="429"/>
        <v/>
      </c>
      <c r="BUC20" s="386" t="str">
        <f t="shared" ca="1" si="429"/>
        <v/>
      </c>
      <c r="BUD20" s="386" t="str">
        <f t="shared" ca="1" si="429"/>
        <v/>
      </c>
      <c r="BUE20" s="386" t="str">
        <f t="shared" ca="1" si="429"/>
        <v/>
      </c>
      <c r="BUF20" s="386" t="str">
        <f t="shared" ca="1" si="429"/>
        <v/>
      </c>
      <c r="BUG20" s="386" t="str">
        <f t="shared" ca="1" si="429"/>
        <v/>
      </c>
      <c r="BUH20" s="386" t="str">
        <f t="shared" ca="1" si="429"/>
        <v/>
      </c>
      <c r="BUI20" s="386" t="str">
        <f t="shared" ca="1" si="429"/>
        <v/>
      </c>
      <c r="BUJ20" s="386" t="str">
        <f t="shared" ca="1" si="429"/>
        <v/>
      </c>
      <c r="BUK20" s="386" t="str">
        <f t="shared" ca="1" si="429"/>
        <v/>
      </c>
      <c r="BUL20" s="386" t="str">
        <f t="shared" ca="1" si="429"/>
        <v/>
      </c>
      <c r="BUM20" s="386" t="str">
        <f t="shared" ca="1" si="429"/>
        <v/>
      </c>
      <c r="BUN20" s="386" t="str">
        <f t="shared" ca="1" si="429"/>
        <v/>
      </c>
      <c r="BUO20" s="386" t="str">
        <f t="shared" ca="1" si="429"/>
        <v/>
      </c>
      <c r="BUP20" s="386" t="str">
        <f t="shared" ca="1" si="429"/>
        <v/>
      </c>
      <c r="BUQ20" s="386" t="str">
        <f t="shared" ca="1" si="429"/>
        <v/>
      </c>
      <c r="BUR20" s="386" t="str">
        <f t="shared" ca="1" si="429"/>
        <v/>
      </c>
      <c r="BUS20" s="386" t="str">
        <f t="shared" ca="1" si="429"/>
        <v/>
      </c>
      <c r="BUT20" s="386" t="str">
        <f t="shared" ca="1" si="429"/>
        <v/>
      </c>
      <c r="BUU20" s="386" t="str">
        <f t="shared" ca="1" si="429"/>
        <v/>
      </c>
      <c r="BUV20" s="386" t="str">
        <f t="shared" ca="1" si="429"/>
        <v/>
      </c>
      <c r="BUW20" s="386" t="str">
        <f t="shared" ca="1" si="429"/>
        <v/>
      </c>
      <c r="BUX20" s="386" t="str">
        <f t="shared" ca="1" si="429"/>
        <v/>
      </c>
      <c r="BUY20" s="386" t="str">
        <f t="shared" ref="BUY20:BXJ20" ca="1" si="430">IF(BUY19="","",OFFSET(h_w_path,0,BUY18)-OFFSET(h_w_fa,0,BUY18)/2+OFFSET(h_w_fa,0,BUY18)/(2*(N_w_div+1))+OFFSET(h_w_fa,0,BUY18)/(N_w_div+1)*(BUY19-1))</f>
        <v/>
      </c>
      <c r="BUZ20" s="386" t="str">
        <f t="shared" ca="1" si="430"/>
        <v/>
      </c>
      <c r="BVA20" s="386" t="str">
        <f t="shared" ca="1" si="430"/>
        <v/>
      </c>
      <c r="BVB20" s="386" t="str">
        <f t="shared" ca="1" si="430"/>
        <v/>
      </c>
      <c r="BVC20" s="386" t="str">
        <f t="shared" ca="1" si="430"/>
        <v/>
      </c>
      <c r="BVD20" s="386" t="str">
        <f t="shared" ca="1" si="430"/>
        <v/>
      </c>
      <c r="BVE20" s="386" t="str">
        <f t="shared" ca="1" si="430"/>
        <v/>
      </c>
      <c r="BVF20" s="386" t="str">
        <f t="shared" ca="1" si="430"/>
        <v/>
      </c>
      <c r="BVG20" s="386" t="str">
        <f t="shared" ca="1" si="430"/>
        <v/>
      </c>
      <c r="BVH20" s="386" t="str">
        <f t="shared" ca="1" si="430"/>
        <v/>
      </c>
      <c r="BVI20" s="386" t="str">
        <f t="shared" ca="1" si="430"/>
        <v/>
      </c>
      <c r="BVJ20" s="386" t="str">
        <f t="shared" ca="1" si="430"/>
        <v/>
      </c>
      <c r="BVK20" s="386" t="str">
        <f t="shared" ca="1" si="430"/>
        <v/>
      </c>
      <c r="BVL20" s="386" t="str">
        <f t="shared" ca="1" si="430"/>
        <v/>
      </c>
      <c r="BVM20" s="386" t="str">
        <f t="shared" ca="1" si="430"/>
        <v/>
      </c>
      <c r="BVN20" s="386" t="str">
        <f t="shared" ca="1" si="430"/>
        <v/>
      </c>
      <c r="BVO20" s="386" t="str">
        <f t="shared" ca="1" si="430"/>
        <v/>
      </c>
      <c r="BVP20" s="386" t="str">
        <f t="shared" ca="1" si="430"/>
        <v/>
      </c>
      <c r="BVQ20" s="386" t="str">
        <f t="shared" ca="1" si="430"/>
        <v/>
      </c>
      <c r="BVR20" s="386" t="str">
        <f t="shared" ca="1" si="430"/>
        <v/>
      </c>
      <c r="BVS20" s="386" t="str">
        <f t="shared" ca="1" si="430"/>
        <v/>
      </c>
      <c r="BVT20" s="386" t="str">
        <f t="shared" ca="1" si="430"/>
        <v/>
      </c>
      <c r="BVU20" s="386" t="str">
        <f t="shared" ca="1" si="430"/>
        <v/>
      </c>
      <c r="BVV20" s="386" t="str">
        <f t="shared" ca="1" si="430"/>
        <v/>
      </c>
      <c r="BVW20" s="386" t="str">
        <f t="shared" ca="1" si="430"/>
        <v/>
      </c>
      <c r="BVX20" s="386" t="str">
        <f t="shared" ca="1" si="430"/>
        <v/>
      </c>
      <c r="BVY20" s="386" t="str">
        <f t="shared" ca="1" si="430"/>
        <v/>
      </c>
      <c r="BVZ20" s="386" t="str">
        <f t="shared" ca="1" si="430"/>
        <v/>
      </c>
      <c r="BWA20" s="386" t="str">
        <f t="shared" ca="1" si="430"/>
        <v/>
      </c>
      <c r="BWB20" s="386" t="str">
        <f t="shared" ca="1" si="430"/>
        <v/>
      </c>
      <c r="BWC20" s="386" t="str">
        <f t="shared" ca="1" si="430"/>
        <v/>
      </c>
      <c r="BWD20" s="386" t="str">
        <f t="shared" ca="1" si="430"/>
        <v/>
      </c>
      <c r="BWE20" s="386" t="str">
        <f t="shared" ca="1" si="430"/>
        <v/>
      </c>
      <c r="BWF20" s="386" t="str">
        <f t="shared" ca="1" si="430"/>
        <v/>
      </c>
      <c r="BWG20" s="386" t="str">
        <f t="shared" ca="1" si="430"/>
        <v/>
      </c>
      <c r="BWH20" s="386" t="str">
        <f t="shared" ca="1" si="430"/>
        <v/>
      </c>
      <c r="BWI20" s="386" t="str">
        <f t="shared" ca="1" si="430"/>
        <v/>
      </c>
      <c r="BWJ20" s="386" t="str">
        <f t="shared" ca="1" si="430"/>
        <v/>
      </c>
      <c r="BWK20" s="386" t="str">
        <f t="shared" ca="1" si="430"/>
        <v/>
      </c>
      <c r="BWL20" s="386" t="str">
        <f t="shared" ca="1" si="430"/>
        <v/>
      </c>
      <c r="BWM20" s="386" t="str">
        <f t="shared" ca="1" si="430"/>
        <v/>
      </c>
      <c r="BWN20" s="386" t="str">
        <f t="shared" ca="1" si="430"/>
        <v/>
      </c>
      <c r="BWO20" s="386" t="str">
        <f t="shared" ca="1" si="430"/>
        <v/>
      </c>
      <c r="BWP20" s="386" t="str">
        <f t="shared" ca="1" si="430"/>
        <v/>
      </c>
      <c r="BWQ20" s="386" t="str">
        <f t="shared" ca="1" si="430"/>
        <v/>
      </c>
      <c r="BWR20" s="386" t="str">
        <f t="shared" ca="1" si="430"/>
        <v/>
      </c>
      <c r="BWS20" s="386" t="str">
        <f t="shared" ca="1" si="430"/>
        <v/>
      </c>
      <c r="BWT20" s="386" t="str">
        <f t="shared" ca="1" si="430"/>
        <v/>
      </c>
      <c r="BWU20" s="386" t="str">
        <f t="shared" ca="1" si="430"/>
        <v/>
      </c>
      <c r="BWV20" s="386" t="str">
        <f t="shared" ca="1" si="430"/>
        <v/>
      </c>
      <c r="BWW20" s="386" t="str">
        <f t="shared" ca="1" si="430"/>
        <v/>
      </c>
      <c r="BWX20" s="386" t="str">
        <f t="shared" ca="1" si="430"/>
        <v/>
      </c>
      <c r="BWY20" s="386" t="str">
        <f t="shared" ca="1" si="430"/>
        <v/>
      </c>
      <c r="BWZ20" s="386" t="str">
        <f t="shared" ca="1" si="430"/>
        <v/>
      </c>
      <c r="BXA20" s="386" t="str">
        <f t="shared" ca="1" si="430"/>
        <v/>
      </c>
      <c r="BXB20" s="386" t="str">
        <f t="shared" ca="1" si="430"/>
        <v/>
      </c>
      <c r="BXC20" s="386" t="str">
        <f t="shared" ca="1" si="430"/>
        <v/>
      </c>
      <c r="BXD20" s="386" t="str">
        <f t="shared" ca="1" si="430"/>
        <v/>
      </c>
      <c r="BXE20" s="386" t="str">
        <f t="shared" ca="1" si="430"/>
        <v/>
      </c>
      <c r="BXF20" s="386" t="str">
        <f t="shared" ca="1" si="430"/>
        <v/>
      </c>
      <c r="BXG20" s="386" t="str">
        <f t="shared" ca="1" si="430"/>
        <v/>
      </c>
      <c r="BXH20" s="386" t="str">
        <f t="shared" ca="1" si="430"/>
        <v/>
      </c>
      <c r="BXI20" s="386" t="str">
        <f t="shared" ca="1" si="430"/>
        <v/>
      </c>
      <c r="BXJ20" s="386" t="str">
        <f t="shared" ca="1" si="430"/>
        <v/>
      </c>
      <c r="BXK20" s="386" t="str">
        <f t="shared" ref="BXK20:BZV20" ca="1" si="431">IF(BXK19="","",OFFSET(h_w_path,0,BXK18)-OFFSET(h_w_fa,0,BXK18)/2+OFFSET(h_w_fa,0,BXK18)/(2*(N_w_div+1))+OFFSET(h_w_fa,0,BXK18)/(N_w_div+1)*(BXK19-1))</f>
        <v/>
      </c>
      <c r="BXL20" s="386" t="str">
        <f t="shared" ca="1" si="431"/>
        <v/>
      </c>
      <c r="BXM20" s="386" t="str">
        <f t="shared" ca="1" si="431"/>
        <v/>
      </c>
      <c r="BXN20" s="386" t="str">
        <f t="shared" ca="1" si="431"/>
        <v/>
      </c>
      <c r="BXO20" s="386" t="str">
        <f t="shared" ca="1" si="431"/>
        <v/>
      </c>
      <c r="BXP20" s="386" t="str">
        <f t="shared" ca="1" si="431"/>
        <v/>
      </c>
      <c r="BXQ20" s="386" t="str">
        <f t="shared" ca="1" si="431"/>
        <v/>
      </c>
      <c r="BXR20" s="386" t="str">
        <f t="shared" ca="1" si="431"/>
        <v/>
      </c>
      <c r="BXS20" s="386" t="str">
        <f t="shared" ca="1" si="431"/>
        <v/>
      </c>
      <c r="BXT20" s="386" t="str">
        <f t="shared" ca="1" si="431"/>
        <v/>
      </c>
      <c r="BXU20" s="386" t="str">
        <f t="shared" ca="1" si="431"/>
        <v/>
      </c>
      <c r="BXV20" s="386" t="str">
        <f t="shared" ca="1" si="431"/>
        <v/>
      </c>
      <c r="BXW20" s="386" t="str">
        <f t="shared" ca="1" si="431"/>
        <v/>
      </c>
      <c r="BXX20" s="386" t="str">
        <f t="shared" ca="1" si="431"/>
        <v/>
      </c>
      <c r="BXY20" s="386" t="str">
        <f t="shared" ca="1" si="431"/>
        <v/>
      </c>
      <c r="BXZ20" s="386" t="str">
        <f t="shared" ca="1" si="431"/>
        <v/>
      </c>
      <c r="BYA20" s="386" t="str">
        <f t="shared" ca="1" si="431"/>
        <v/>
      </c>
      <c r="BYB20" s="386" t="str">
        <f t="shared" ca="1" si="431"/>
        <v/>
      </c>
      <c r="BYC20" s="386" t="str">
        <f t="shared" ca="1" si="431"/>
        <v/>
      </c>
      <c r="BYD20" s="386" t="str">
        <f t="shared" ca="1" si="431"/>
        <v/>
      </c>
      <c r="BYE20" s="386" t="str">
        <f t="shared" ca="1" si="431"/>
        <v/>
      </c>
      <c r="BYF20" s="386" t="str">
        <f t="shared" ca="1" si="431"/>
        <v/>
      </c>
      <c r="BYG20" s="386" t="str">
        <f t="shared" ca="1" si="431"/>
        <v/>
      </c>
      <c r="BYH20" s="386" t="str">
        <f t="shared" ca="1" si="431"/>
        <v/>
      </c>
      <c r="BYI20" s="386" t="str">
        <f t="shared" ca="1" si="431"/>
        <v/>
      </c>
      <c r="BYJ20" s="386" t="str">
        <f t="shared" ca="1" si="431"/>
        <v/>
      </c>
      <c r="BYK20" s="386" t="str">
        <f t="shared" ca="1" si="431"/>
        <v/>
      </c>
      <c r="BYL20" s="386" t="str">
        <f t="shared" ca="1" si="431"/>
        <v/>
      </c>
      <c r="BYM20" s="386" t="str">
        <f t="shared" ca="1" si="431"/>
        <v/>
      </c>
      <c r="BYN20" s="386" t="str">
        <f t="shared" ca="1" si="431"/>
        <v/>
      </c>
      <c r="BYO20" s="386" t="str">
        <f t="shared" ca="1" si="431"/>
        <v/>
      </c>
      <c r="BYP20" s="386" t="str">
        <f t="shared" ca="1" si="431"/>
        <v/>
      </c>
      <c r="BYQ20" s="386" t="str">
        <f t="shared" ca="1" si="431"/>
        <v/>
      </c>
      <c r="BYR20" s="386" t="str">
        <f t="shared" ca="1" si="431"/>
        <v/>
      </c>
      <c r="BYS20" s="386" t="str">
        <f t="shared" ca="1" si="431"/>
        <v/>
      </c>
      <c r="BYT20" s="386" t="str">
        <f t="shared" ca="1" si="431"/>
        <v/>
      </c>
      <c r="BYU20" s="386" t="str">
        <f t="shared" ca="1" si="431"/>
        <v/>
      </c>
      <c r="BYV20" s="386" t="str">
        <f t="shared" ca="1" si="431"/>
        <v/>
      </c>
      <c r="BYW20" s="386" t="str">
        <f t="shared" ca="1" si="431"/>
        <v/>
      </c>
      <c r="BYX20" s="386" t="str">
        <f t="shared" ca="1" si="431"/>
        <v/>
      </c>
      <c r="BYY20" s="386" t="str">
        <f t="shared" ca="1" si="431"/>
        <v/>
      </c>
      <c r="BYZ20" s="386" t="str">
        <f t="shared" ca="1" si="431"/>
        <v/>
      </c>
      <c r="BZA20" s="386" t="str">
        <f t="shared" ca="1" si="431"/>
        <v/>
      </c>
      <c r="BZB20" s="386" t="str">
        <f t="shared" ca="1" si="431"/>
        <v/>
      </c>
      <c r="BZC20" s="386" t="str">
        <f t="shared" ca="1" si="431"/>
        <v/>
      </c>
      <c r="BZD20" s="386" t="str">
        <f t="shared" ca="1" si="431"/>
        <v/>
      </c>
      <c r="BZE20" s="386" t="str">
        <f t="shared" ca="1" si="431"/>
        <v/>
      </c>
      <c r="BZF20" s="386" t="str">
        <f t="shared" ca="1" si="431"/>
        <v/>
      </c>
      <c r="BZG20" s="386" t="str">
        <f t="shared" ca="1" si="431"/>
        <v/>
      </c>
      <c r="BZH20" s="386" t="str">
        <f t="shared" ca="1" si="431"/>
        <v/>
      </c>
      <c r="BZI20" s="386" t="str">
        <f t="shared" ca="1" si="431"/>
        <v/>
      </c>
      <c r="BZJ20" s="386" t="str">
        <f t="shared" ca="1" si="431"/>
        <v/>
      </c>
      <c r="BZK20" s="386" t="str">
        <f t="shared" ca="1" si="431"/>
        <v/>
      </c>
      <c r="BZL20" s="386" t="str">
        <f t="shared" ca="1" si="431"/>
        <v/>
      </c>
      <c r="BZM20" s="386" t="str">
        <f t="shared" ca="1" si="431"/>
        <v/>
      </c>
      <c r="BZN20" s="386" t="str">
        <f t="shared" ca="1" si="431"/>
        <v/>
      </c>
      <c r="BZO20" s="386" t="str">
        <f t="shared" ca="1" si="431"/>
        <v/>
      </c>
      <c r="BZP20" s="386" t="str">
        <f t="shared" ca="1" si="431"/>
        <v/>
      </c>
      <c r="BZQ20" s="386" t="str">
        <f t="shared" ca="1" si="431"/>
        <v/>
      </c>
      <c r="BZR20" s="386" t="str">
        <f t="shared" ca="1" si="431"/>
        <v/>
      </c>
      <c r="BZS20" s="386" t="str">
        <f t="shared" ca="1" si="431"/>
        <v/>
      </c>
      <c r="BZT20" s="386" t="str">
        <f t="shared" ca="1" si="431"/>
        <v/>
      </c>
      <c r="BZU20" s="386" t="str">
        <f t="shared" ca="1" si="431"/>
        <v/>
      </c>
      <c r="BZV20" s="386" t="str">
        <f t="shared" ca="1" si="431"/>
        <v/>
      </c>
      <c r="BZW20" s="386" t="str">
        <f t="shared" ref="BZW20:CCH20" ca="1" si="432">IF(BZW19="","",OFFSET(h_w_path,0,BZW18)-OFFSET(h_w_fa,0,BZW18)/2+OFFSET(h_w_fa,0,BZW18)/(2*(N_w_div+1))+OFFSET(h_w_fa,0,BZW18)/(N_w_div+1)*(BZW19-1))</f>
        <v/>
      </c>
      <c r="BZX20" s="386" t="str">
        <f t="shared" ca="1" si="432"/>
        <v/>
      </c>
      <c r="BZY20" s="386" t="str">
        <f t="shared" ca="1" si="432"/>
        <v/>
      </c>
      <c r="BZZ20" s="386" t="str">
        <f t="shared" ca="1" si="432"/>
        <v/>
      </c>
      <c r="CAA20" s="386" t="str">
        <f t="shared" ca="1" si="432"/>
        <v/>
      </c>
      <c r="CAB20" s="386" t="str">
        <f t="shared" ca="1" si="432"/>
        <v/>
      </c>
      <c r="CAC20" s="386" t="str">
        <f t="shared" ca="1" si="432"/>
        <v/>
      </c>
      <c r="CAD20" s="386" t="str">
        <f t="shared" ca="1" si="432"/>
        <v/>
      </c>
      <c r="CAE20" s="386" t="str">
        <f t="shared" ca="1" si="432"/>
        <v/>
      </c>
      <c r="CAF20" s="386" t="str">
        <f t="shared" ca="1" si="432"/>
        <v/>
      </c>
      <c r="CAG20" s="386" t="str">
        <f t="shared" ca="1" si="432"/>
        <v/>
      </c>
      <c r="CAH20" s="386" t="str">
        <f t="shared" ca="1" si="432"/>
        <v/>
      </c>
      <c r="CAI20" s="386" t="str">
        <f t="shared" ca="1" si="432"/>
        <v/>
      </c>
      <c r="CAJ20" s="386" t="str">
        <f t="shared" ca="1" si="432"/>
        <v/>
      </c>
      <c r="CAK20" s="386" t="str">
        <f t="shared" ca="1" si="432"/>
        <v/>
      </c>
      <c r="CAL20" s="386" t="str">
        <f t="shared" ca="1" si="432"/>
        <v/>
      </c>
      <c r="CAM20" s="386" t="str">
        <f t="shared" ca="1" si="432"/>
        <v/>
      </c>
      <c r="CAN20" s="386" t="str">
        <f t="shared" ca="1" si="432"/>
        <v/>
      </c>
      <c r="CAO20" s="386" t="str">
        <f t="shared" ca="1" si="432"/>
        <v/>
      </c>
      <c r="CAP20" s="386" t="str">
        <f t="shared" ca="1" si="432"/>
        <v/>
      </c>
      <c r="CAQ20" s="386" t="str">
        <f t="shared" ca="1" si="432"/>
        <v/>
      </c>
      <c r="CAR20" s="386" t="str">
        <f t="shared" ca="1" si="432"/>
        <v/>
      </c>
      <c r="CAS20" s="386" t="str">
        <f t="shared" ca="1" si="432"/>
        <v/>
      </c>
      <c r="CAT20" s="386" t="str">
        <f t="shared" ca="1" si="432"/>
        <v/>
      </c>
      <c r="CAU20" s="386" t="str">
        <f t="shared" ca="1" si="432"/>
        <v/>
      </c>
      <c r="CAV20" s="386" t="str">
        <f t="shared" ca="1" si="432"/>
        <v/>
      </c>
      <c r="CAW20" s="386" t="str">
        <f t="shared" ca="1" si="432"/>
        <v/>
      </c>
      <c r="CAX20" s="386" t="str">
        <f t="shared" ca="1" si="432"/>
        <v/>
      </c>
      <c r="CAY20" s="386" t="str">
        <f t="shared" ca="1" si="432"/>
        <v/>
      </c>
      <c r="CAZ20" s="386" t="str">
        <f t="shared" ca="1" si="432"/>
        <v/>
      </c>
      <c r="CBA20" s="386" t="str">
        <f t="shared" ca="1" si="432"/>
        <v/>
      </c>
      <c r="CBB20" s="386" t="str">
        <f t="shared" ca="1" si="432"/>
        <v/>
      </c>
      <c r="CBC20" s="386" t="str">
        <f t="shared" ca="1" si="432"/>
        <v/>
      </c>
      <c r="CBD20" s="386" t="str">
        <f t="shared" ca="1" si="432"/>
        <v/>
      </c>
      <c r="CBE20" s="386" t="str">
        <f t="shared" ca="1" si="432"/>
        <v/>
      </c>
      <c r="CBF20" s="386" t="str">
        <f t="shared" ca="1" si="432"/>
        <v/>
      </c>
      <c r="CBG20" s="386" t="str">
        <f t="shared" ca="1" si="432"/>
        <v/>
      </c>
      <c r="CBH20" s="386" t="str">
        <f t="shared" ca="1" si="432"/>
        <v/>
      </c>
      <c r="CBI20" s="386" t="str">
        <f t="shared" ca="1" si="432"/>
        <v/>
      </c>
      <c r="CBJ20" s="386" t="str">
        <f t="shared" ca="1" si="432"/>
        <v/>
      </c>
      <c r="CBK20" s="386" t="str">
        <f t="shared" ca="1" si="432"/>
        <v/>
      </c>
      <c r="CBL20" s="386" t="str">
        <f t="shared" ca="1" si="432"/>
        <v/>
      </c>
      <c r="CBM20" s="386" t="str">
        <f t="shared" ca="1" si="432"/>
        <v/>
      </c>
      <c r="CBN20" s="386" t="str">
        <f t="shared" ca="1" si="432"/>
        <v/>
      </c>
      <c r="CBO20" s="386" t="str">
        <f t="shared" ca="1" si="432"/>
        <v/>
      </c>
      <c r="CBP20" s="386" t="str">
        <f t="shared" ca="1" si="432"/>
        <v/>
      </c>
      <c r="CBQ20" s="386" t="str">
        <f t="shared" ca="1" si="432"/>
        <v/>
      </c>
      <c r="CBR20" s="386" t="str">
        <f t="shared" ca="1" si="432"/>
        <v/>
      </c>
      <c r="CBS20" s="386" t="str">
        <f t="shared" ca="1" si="432"/>
        <v/>
      </c>
      <c r="CBT20" s="386" t="str">
        <f t="shared" ca="1" si="432"/>
        <v/>
      </c>
      <c r="CBU20" s="386" t="str">
        <f t="shared" ca="1" si="432"/>
        <v/>
      </c>
      <c r="CBV20" s="386" t="str">
        <f t="shared" ca="1" si="432"/>
        <v/>
      </c>
      <c r="CBW20" s="386" t="str">
        <f t="shared" ca="1" si="432"/>
        <v/>
      </c>
      <c r="CBX20" s="386" t="str">
        <f t="shared" ca="1" si="432"/>
        <v/>
      </c>
      <c r="CBY20" s="386" t="str">
        <f t="shared" ca="1" si="432"/>
        <v/>
      </c>
      <c r="CBZ20" s="386" t="str">
        <f t="shared" ca="1" si="432"/>
        <v/>
      </c>
      <c r="CCA20" s="386" t="str">
        <f t="shared" ca="1" si="432"/>
        <v/>
      </c>
      <c r="CCB20" s="386" t="str">
        <f t="shared" ca="1" si="432"/>
        <v/>
      </c>
      <c r="CCC20" s="386" t="str">
        <f t="shared" ca="1" si="432"/>
        <v/>
      </c>
      <c r="CCD20" s="386" t="str">
        <f t="shared" ca="1" si="432"/>
        <v/>
      </c>
      <c r="CCE20" s="386" t="str">
        <f t="shared" ca="1" si="432"/>
        <v/>
      </c>
      <c r="CCF20" s="386" t="str">
        <f t="shared" ca="1" si="432"/>
        <v/>
      </c>
      <c r="CCG20" s="386" t="str">
        <f t="shared" ca="1" si="432"/>
        <v/>
      </c>
      <c r="CCH20" s="386" t="str">
        <f t="shared" ca="1" si="432"/>
        <v/>
      </c>
      <c r="CCI20" s="386" t="str">
        <f t="shared" ref="CCI20:CET20" ca="1" si="433">IF(CCI19="","",OFFSET(h_w_path,0,CCI18)-OFFSET(h_w_fa,0,CCI18)/2+OFFSET(h_w_fa,0,CCI18)/(2*(N_w_div+1))+OFFSET(h_w_fa,0,CCI18)/(N_w_div+1)*(CCI19-1))</f>
        <v/>
      </c>
      <c r="CCJ20" s="386" t="str">
        <f t="shared" ca="1" si="433"/>
        <v/>
      </c>
      <c r="CCK20" s="386" t="str">
        <f t="shared" ca="1" si="433"/>
        <v/>
      </c>
      <c r="CCL20" s="386" t="str">
        <f t="shared" ca="1" si="433"/>
        <v/>
      </c>
      <c r="CCM20" s="386" t="str">
        <f t="shared" ca="1" si="433"/>
        <v/>
      </c>
      <c r="CCN20" s="386" t="str">
        <f t="shared" ca="1" si="433"/>
        <v/>
      </c>
      <c r="CCO20" s="386" t="str">
        <f t="shared" ca="1" si="433"/>
        <v/>
      </c>
      <c r="CCP20" s="386" t="str">
        <f t="shared" ca="1" si="433"/>
        <v/>
      </c>
      <c r="CCQ20" s="386" t="str">
        <f t="shared" ca="1" si="433"/>
        <v/>
      </c>
      <c r="CCR20" s="386" t="str">
        <f t="shared" ca="1" si="433"/>
        <v/>
      </c>
      <c r="CCS20" s="386" t="str">
        <f t="shared" ca="1" si="433"/>
        <v/>
      </c>
      <c r="CCT20" s="386" t="str">
        <f t="shared" ca="1" si="433"/>
        <v/>
      </c>
      <c r="CCU20" s="386" t="str">
        <f t="shared" ca="1" si="433"/>
        <v/>
      </c>
      <c r="CCV20" s="386" t="str">
        <f t="shared" ca="1" si="433"/>
        <v/>
      </c>
      <c r="CCW20" s="386" t="str">
        <f t="shared" ca="1" si="433"/>
        <v/>
      </c>
      <c r="CCX20" s="386" t="str">
        <f t="shared" ca="1" si="433"/>
        <v/>
      </c>
      <c r="CCY20" s="386" t="str">
        <f t="shared" ca="1" si="433"/>
        <v/>
      </c>
      <c r="CCZ20" s="386" t="str">
        <f t="shared" ca="1" si="433"/>
        <v/>
      </c>
      <c r="CDA20" s="386" t="str">
        <f t="shared" ca="1" si="433"/>
        <v/>
      </c>
      <c r="CDB20" s="386" t="str">
        <f t="shared" ca="1" si="433"/>
        <v/>
      </c>
      <c r="CDC20" s="386" t="str">
        <f t="shared" ca="1" si="433"/>
        <v/>
      </c>
      <c r="CDD20" s="386" t="str">
        <f t="shared" ca="1" si="433"/>
        <v/>
      </c>
      <c r="CDE20" s="386" t="str">
        <f t="shared" ca="1" si="433"/>
        <v/>
      </c>
      <c r="CDF20" s="386" t="str">
        <f t="shared" ca="1" si="433"/>
        <v/>
      </c>
      <c r="CDG20" s="386" t="str">
        <f t="shared" ca="1" si="433"/>
        <v/>
      </c>
      <c r="CDH20" s="386" t="str">
        <f t="shared" ca="1" si="433"/>
        <v/>
      </c>
      <c r="CDI20" s="386" t="str">
        <f t="shared" ca="1" si="433"/>
        <v/>
      </c>
      <c r="CDJ20" s="386" t="str">
        <f t="shared" ca="1" si="433"/>
        <v/>
      </c>
      <c r="CDK20" s="386" t="str">
        <f t="shared" ca="1" si="433"/>
        <v/>
      </c>
      <c r="CDL20" s="386" t="str">
        <f t="shared" ca="1" si="433"/>
        <v/>
      </c>
      <c r="CDM20" s="386" t="str">
        <f t="shared" ca="1" si="433"/>
        <v/>
      </c>
      <c r="CDN20" s="386" t="str">
        <f t="shared" ca="1" si="433"/>
        <v/>
      </c>
      <c r="CDO20" s="386" t="str">
        <f t="shared" ca="1" si="433"/>
        <v/>
      </c>
      <c r="CDP20" s="386" t="str">
        <f t="shared" ca="1" si="433"/>
        <v/>
      </c>
      <c r="CDQ20" s="386" t="str">
        <f t="shared" ca="1" si="433"/>
        <v/>
      </c>
      <c r="CDR20" s="386" t="str">
        <f t="shared" ca="1" si="433"/>
        <v/>
      </c>
      <c r="CDS20" s="386" t="str">
        <f t="shared" ca="1" si="433"/>
        <v/>
      </c>
      <c r="CDT20" s="386" t="str">
        <f t="shared" ca="1" si="433"/>
        <v/>
      </c>
      <c r="CDU20" s="386" t="str">
        <f t="shared" ca="1" si="433"/>
        <v/>
      </c>
      <c r="CDV20" s="386" t="str">
        <f t="shared" ca="1" si="433"/>
        <v/>
      </c>
      <c r="CDW20" s="386" t="str">
        <f t="shared" ca="1" si="433"/>
        <v/>
      </c>
      <c r="CDX20" s="386" t="str">
        <f t="shared" ca="1" si="433"/>
        <v/>
      </c>
      <c r="CDY20" s="386" t="str">
        <f t="shared" ca="1" si="433"/>
        <v/>
      </c>
      <c r="CDZ20" s="386" t="str">
        <f t="shared" ca="1" si="433"/>
        <v/>
      </c>
      <c r="CEA20" s="386" t="str">
        <f t="shared" ca="1" si="433"/>
        <v/>
      </c>
      <c r="CEB20" s="386" t="str">
        <f t="shared" ca="1" si="433"/>
        <v/>
      </c>
      <c r="CEC20" s="386" t="str">
        <f t="shared" ca="1" si="433"/>
        <v/>
      </c>
      <c r="CED20" s="386" t="str">
        <f t="shared" ca="1" si="433"/>
        <v/>
      </c>
      <c r="CEE20" s="386" t="str">
        <f t="shared" ca="1" si="433"/>
        <v/>
      </c>
      <c r="CEF20" s="386" t="str">
        <f t="shared" ca="1" si="433"/>
        <v/>
      </c>
      <c r="CEG20" s="386" t="str">
        <f t="shared" ca="1" si="433"/>
        <v/>
      </c>
      <c r="CEH20" s="386" t="str">
        <f t="shared" ca="1" si="433"/>
        <v/>
      </c>
      <c r="CEI20" s="386" t="str">
        <f t="shared" ca="1" si="433"/>
        <v/>
      </c>
      <c r="CEJ20" s="386" t="str">
        <f t="shared" ca="1" si="433"/>
        <v/>
      </c>
      <c r="CEK20" s="386" t="str">
        <f t="shared" ca="1" si="433"/>
        <v/>
      </c>
      <c r="CEL20" s="386" t="str">
        <f t="shared" ca="1" si="433"/>
        <v/>
      </c>
      <c r="CEM20" s="386" t="str">
        <f t="shared" ca="1" si="433"/>
        <v/>
      </c>
      <c r="CEN20" s="386" t="str">
        <f t="shared" ca="1" si="433"/>
        <v/>
      </c>
      <c r="CEO20" s="386" t="str">
        <f t="shared" ca="1" si="433"/>
        <v/>
      </c>
      <c r="CEP20" s="386" t="str">
        <f t="shared" ca="1" si="433"/>
        <v/>
      </c>
      <c r="CEQ20" s="386" t="str">
        <f t="shared" ca="1" si="433"/>
        <v/>
      </c>
      <c r="CER20" s="386" t="str">
        <f t="shared" ca="1" si="433"/>
        <v/>
      </c>
      <c r="CES20" s="386" t="str">
        <f t="shared" ca="1" si="433"/>
        <v/>
      </c>
      <c r="CET20" s="386" t="str">
        <f t="shared" ca="1" si="433"/>
        <v/>
      </c>
      <c r="CEU20" s="386" t="str">
        <f t="shared" ref="CEU20:CHF20" ca="1" si="434">IF(CEU19="","",OFFSET(h_w_path,0,CEU18)-OFFSET(h_w_fa,0,CEU18)/2+OFFSET(h_w_fa,0,CEU18)/(2*(N_w_div+1))+OFFSET(h_w_fa,0,CEU18)/(N_w_div+1)*(CEU19-1))</f>
        <v/>
      </c>
      <c r="CEV20" s="386" t="str">
        <f t="shared" ca="1" si="434"/>
        <v/>
      </c>
      <c r="CEW20" s="386" t="str">
        <f t="shared" ca="1" si="434"/>
        <v/>
      </c>
      <c r="CEX20" s="386" t="str">
        <f t="shared" ca="1" si="434"/>
        <v/>
      </c>
      <c r="CEY20" s="386" t="str">
        <f t="shared" ca="1" si="434"/>
        <v/>
      </c>
      <c r="CEZ20" s="386" t="str">
        <f t="shared" ca="1" si="434"/>
        <v/>
      </c>
      <c r="CFA20" s="386" t="str">
        <f t="shared" ca="1" si="434"/>
        <v/>
      </c>
      <c r="CFB20" s="386" t="str">
        <f t="shared" ca="1" si="434"/>
        <v/>
      </c>
      <c r="CFC20" s="386" t="str">
        <f t="shared" ca="1" si="434"/>
        <v/>
      </c>
      <c r="CFD20" s="386" t="str">
        <f t="shared" ca="1" si="434"/>
        <v/>
      </c>
      <c r="CFE20" s="386" t="str">
        <f t="shared" ca="1" si="434"/>
        <v/>
      </c>
      <c r="CFF20" s="386" t="str">
        <f t="shared" ca="1" si="434"/>
        <v/>
      </c>
      <c r="CFG20" s="386" t="str">
        <f t="shared" ca="1" si="434"/>
        <v/>
      </c>
      <c r="CFH20" s="386" t="str">
        <f t="shared" ca="1" si="434"/>
        <v/>
      </c>
      <c r="CFI20" s="386" t="str">
        <f t="shared" ca="1" si="434"/>
        <v/>
      </c>
      <c r="CFJ20" s="386" t="str">
        <f t="shared" ca="1" si="434"/>
        <v/>
      </c>
      <c r="CFK20" s="386" t="str">
        <f t="shared" ca="1" si="434"/>
        <v/>
      </c>
      <c r="CFL20" s="386" t="str">
        <f t="shared" ca="1" si="434"/>
        <v/>
      </c>
      <c r="CFM20" s="386" t="str">
        <f t="shared" ca="1" si="434"/>
        <v/>
      </c>
      <c r="CFN20" s="386" t="str">
        <f t="shared" ca="1" si="434"/>
        <v/>
      </c>
      <c r="CFO20" s="386" t="str">
        <f t="shared" ca="1" si="434"/>
        <v/>
      </c>
      <c r="CFP20" s="386" t="str">
        <f t="shared" ca="1" si="434"/>
        <v/>
      </c>
      <c r="CFQ20" s="386" t="str">
        <f t="shared" ca="1" si="434"/>
        <v/>
      </c>
      <c r="CFR20" s="386" t="str">
        <f t="shared" ca="1" si="434"/>
        <v/>
      </c>
      <c r="CFS20" s="386" t="str">
        <f t="shared" ca="1" si="434"/>
        <v/>
      </c>
      <c r="CFT20" s="386" t="str">
        <f t="shared" ca="1" si="434"/>
        <v/>
      </c>
      <c r="CFU20" s="386" t="str">
        <f t="shared" ca="1" si="434"/>
        <v/>
      </c>
      <c r="CFV20" s="386" t="str">
        <f t="shared" ca="1" si="434"/>
        <v/>
      </c>
      <c r="CFW20" s="386" t="str">
        <f t="shared" ca="1" si="434"/>
        <v/>
      </c>
      <c r="CFX20" s="386" t="str">
        <f t="shared" ca="1" si="434"/>
        <v/>
      </c>
      <c r="CFY20" s="386" t="str">
        <f t="shared" ca="1" si="434"/>
        <v/>
      </c>
      <c r="CFZ20" s="386" t="str">
        <f t="shared" ca="1" si="434"/>
        <v/>
      </c>
      <c r="CGA20" s="386" t="str">
        <f t="shared" ca="1" si="434"/>
        <v/>
      </c>
      <c r="CGB20" s="386" t="str">
        <f t="shared" ca="1" si="434"/>
        <v/>
      </c>
      <c r="CGC20" s="386" t="str">
        <f t="shared" ca="1" si="434"/>
        <v/>
      </c>
      <c r="CGD20" s="386" t="str">
        <f t="shared" ca="1" si="434"/>
        <v/>
      </c>
      <c r="CGE20" s="386" t="str">
        <f t="shared" ca="1" si="434"/>
        <v/>
      </c>
      <c r="CGF20" s="386" t="str">
        <f t="shared" ca="1" si="434"/>
        <v/>
      </c>
      <c r="CGG20" s="386" t="str">
        <f t="shared" ca="1" si="434"/>
        <v/>
      </c>
      <c r="CGH20" s="386" t="str">
        <f t="shared" ca="1" si="434"/>
        <v/>
      </c>
      <c r="CGI20" s="386" t="str">
        <f t="shared" ca="1" si="434"/>
        <v/>
      </c>
      <c r="CGJ20" s="386" t="str">
        <f t="shared" ca="1" si="434"/>
        <v/>
      </c>
      <c r="CGK20" s="386" t="str">
        <f t="shared" ca="1" si="434"/>
        <v/>
      </c>
      <c r="CGL20" s="386" t="str">
        <f t="shared" ca="1" si="434"/>
        <v/>
      </c>
      <c r="CGM20" s="386" t="str">
        <f t="shared" ca="1" si="434"/>
        <v/>
      </c>
      <c r="CGN20" s="386" t="str">
        <f t="shared" ca="1" si="434"/>
        <v/>
      </c>
      <c r="CGO20" s="386" t="str">
        <f t="shared" ca="1" si="434"/>
        <v/>
      </c>
      <c r="CGP20" s="386" t="str">
        <f t="shared" ca="1" si="434"/>
        <v/>
      </c>
      <c r="CGQ20" s="386" t="str">
        <f t="shared" ca="1" si="434"/>
        <v/>
      </c>
      <c r="CGR20" s="386" t="str">
        <f t="shared" ca="1" si="434"/>
        <v/>
      </c>
      <c r="CGS20" s="386" t="str">
        <f t="shared" ca="1" si="434"/>
        <v/>
      </c>
      <c r="CGT20" s="386" t="str">
        <f t="shared" ca="1" si="434"/>
        <v/>
      </c>
      <c r="CGU20" s="386" t="str">
        <f t="shared" ca="1" si="434"/>
        <v/>
      </c>
      <c r="CGV20" s="386" t="str">
        <f t="shared" ca="1" si="434"/>
        <v/>
      </c>
      <c r="CGW20" s="386" t="str">
        <f t="shared" ca="1" si="434"/>
        <v/>
      </c>
      <c r="CGX20" s="386" t="str">
        <f t="shared" ca="1" si="434"/>
        <v/>
      </c>
      <c r="CGY20" s="386" t="str">
        <f t="shared" ca="1" si="434"/>
        <v/>
      </c>
      <c r="CGZ20" s="386" t="str">
        <f t="shared" ca="1" si="434"/>
        <v/>
      </c>
      <c r="CHA20" s="386" t="str">
        <f t="shared" ca="1" si="434"/>
        <v/>
      </c>
      <c r="CHB20" s="386" t="str">
        <f t="shared" ca="1" si="434"/>
        <v/>
      </c>
      <c r="CHC20" s="386" t="str">
        <f t="shared" ca="1" si="434"/>
        <v/>
      </c>
      <c r="CHD20" s="386" t="str">
        <f t="shared" ca="1" si="434"/>
        <v/>
      </c>
      <c r="CHE20" s="386" t="str">
        <f t="shared" ca="1" si="434"/>
        <v/>
      </c>
      <c r="CHF20" s="386" t="str">
        <f t="shared" ca="1" si="434"/>
        <v/>
      </c>
      <c r="CHG20" s="386" t="str">
        <f t="shared" ref="CHG20:CJR20" ca="1" si="435">IF(CHG19="","",OFFSET(h_w_path,0,CHG18)-OFFSET(h_w_fa,0,CHG18)/2+OFFSET(h_w_fa,0,CHG18)/(2*(N_w_div+1))+OFFSET(h_w_fa,0,CHG18)/(N_w_div+1)*(CHG19-1))</f>
        <v/>
      </c>
      <c r="CHH20" s="386" t="str">
        <f t="shared" ca="1" si="435"/>
        <v/>
      </c>
      <c r="CHI20" s="386" t="str">
        <f t="shared" ca="1" si="435"/>
        <v/>
      </c>
      <c r="CHJ20" s="386" t="str">
        <f t="shared" ca="1" si="435"/>
        <v/>
      </c>
      <c r="CHK20" s="386" t="str">
        <f t="shared" ca="1" si="435"/>
        <v/>
      </c>
      <c r="CHL20" s="386" t="str">
        <f t="shared" ca="1" si="435"/>
        <v/>
      </c>
      <c r="CHM20" s="386" t="str">
        <f t="shared" ca="1" si="435"/>
        <v/>
      </c>
      <c r="CHN20" s="386" t="str">
        <f t="shared" ca="1" si="435"/>
        <v/>
      </c>
      <c r="CHO20" s="386" t="str">
        <f t="shared" ca="1" si="435"/>
        <v/>
      </c>
      <c r="CHP20" s="386" t="str">
        <f t="shared" ca="1" si="435"/>
        <v/>
      </c>
      <c r="CHQ20" s="386" t="str">
        <f t="shared" ca="1" si="435"/>
        <v/>
      </c>
      <c r="CHR20" s="386" t="str">
        <f t="shared" ca="1" si="435"/>
        <v/>
      </c>
      <c r="CHS20" s="386" t="str">
        <f t="shared" ca="1" si="435"/>
        <v/>
      </c>
      <c r="CHT20" s="386" t="str">
        <f t="shared" ca="1" si="435"/>
        <v/>
      </c>
      <c r="CHU20" s="386" t="str">
        <f t="shared" ca="1" si="435"/>
        <v/>
      </c>
      <c r="CHV20" s="386" t="str">
        <f t="shared" ca="1" si="435"/>
        <v/>
      </c>
      <c r="CHW20" s="386" t="str">
        <f t="shared" ca="1" si="435"/>
        <v/>
      </c>
      <c r="CHX20" s="386" t="str">
        <f t="shared" ca="1" si="435"/>
        <v/>
      </c>
      <c r="CHY20" s="386" t="str">
        <f t="shared" ca="1" si="435"/>
        <v/>
      </c>
      <c r="CHZ20" s="386" t="str">
        <f t="shared" ca="1" si="435"/>
        <v/>
      </c>
      <c r="CIA20" s="386" t="str">
        <f t="shared" ca="1" si="435"/>
        <v/>
      </c>
      <c r="CIB20" s="386" t="str">
        <f t="shared" ca="1" si="435"/>
        <v/>
      </c>
      <c r="CIC20" s="386" t="str">
        <f t="shared" ca="1" si="435"/>
        <v/>
      </c>
      <c r="CID20" s="386" t="str">
        <f t="shared" ca="1" si="435"/>
        <v/>
      </c>
      <c r="CIE20" s="386" t="str">
        <f t="shared" ca="1" si="435"/>
        <v/>
      </c>
      <c r="CIF20" s="386" t="str">
        <f t="shared" ca="1" si="435"/>
        <v/>
      </c>
      <c r="CIG20" s="386" t="str">
        <f t="shared" ca="1" si="435"/>
        <v/>
      </c>
      <c r="CIH20" s="386" t="str">
        <f t="shared" ca="1" si="435"/>
        <v/>
      </c>
      <c r="CII20" s="386" t="str">
        <f t="shared" ca="1" si="435"/>
        <v/>
      </c>
      <c r="CIJ20" s="386" t="str">
        <f t="shared" ca="1" si="435"/>
        <v/>
      </c>
      <c r="CIK20" s="386" t="str">
        <f t="shared" ca="1" si="435"/>
        <v/>
      </c>
      <c r="CIL20" s="386" t="str">
        <f t="shared" ca="1" si="435"/>
        <v/>
      </c>
      <c r="CIM20" s="386" t="str">
        <f t="shared" ca="1" si="435"/>
        <v/>
      </c>
      <c r="CIN20" s="386" t="str">
        <f t="shared" ca="1" si="435"/>
        <v/>
      </c>
      <c r="CIO20" s="386" t="str">
        <f t="shared" ca="1" si="435"/>
        <v/>
      </c>
      <c r="CIP20" s="386" t="str">
        <f t="shared" ca="1" si="435"/>
        <v/>
      </c>
      <c r="CIQ20" s="386" t="str">
        <f t="shared" ca="1" si="435"/>
        <v/>
      </c>
      <c r="CIR20" s="386" t="str">
        <f t="shared" ca="1" si="435"/>
        <v/>
      </c>
      <c r="CIS20" s="386" t="str">
        <f t="shared" ca="1" si="435"/>
        <v/>
      </c>
      <c r="CIT20" s="386" t="str">
        <f t="shared" ca="1" si="435"/>
        <v/>
      </c>
      <c r="CIU20" s="386" t="str">
        <f t="shared" ca="1" si="435"/>
        <v/>
      </c>
      <c r="CIV20" s="386" t="str">
        <f t="shared" ca="1" si="435"/>
        <v/>
      </c>
      <c r="CIW20" s="386" t="str">
        <f t="shared" ca="1" si="435"/>
        <v/>
      </c>
      <c r="CIX20" s="386" t="str">
        <f t="shared" ca="1" si="435"/>
        <v/>
      </c>
      <c r="CIY20" s="386" t="str">
        <f t="shared" ca="1" si="435"/>
        <v/>
      </c>
      <c r="CIZ20" s="386" t="str">
        <f t="shared" ca="1" si="435"/>
        <v/>
      </c>
      <c r="CJA20" s="386" t="str">
        <f t="shared" ca="1" si="435"/>
        <v/>
      </c>
      <c r="CJB20" s="386" t="str">
        <f t="shared" ca="1" si="435"/>
        <v/>
      </c>
      <c r="CJC20" s="386" t="str">
        <f t="shared" ca="1" si="435"/>
        <v/>
      </c>
      <c r="CJD20" s="386" t="str">
        <f t="shared" ca="1" si="435"/>
        <v/>
      </c>
      <c r="CJE20" s="386" t="str">
        <f t="shared" ca="1" si="435"/>
        <v/>
      </c>
      <c r="CJF20" s="386" t="str">
        <f t="shared" ca="1" si="435"/>
        <v/>
      </c>
      <c r="CJG20" s="386" t="str">
        <f t="shared" ca="1" si="435"/>
        <v/>
      </c>
      <c r="CJH20" s="386" t="str">
        <f t="shared" ca="1" si="435"/>
        <v/>
      </c>
      <c r="CJI20" s="386" t="str">
        <f t="shared" ca="1" si="435"/>
        <v/>
      </c>
      <c r="CJJ20" s="386" t="str">
        <f t="shared" ca="1" si="435"/>
        <v/>
      </c>
      <c r="CJK20" s="386" t="str">
        <f t="shared" ca="1" si="435"/>
        <v/>
      </c>
      <c r="CJL20" s="386" t="str">
        <f t="shared" ca="1" si="435"/>
        <v/>
      </c>
      <c r="CJM20" s="386" t="str">
        <f t="shared" ca="1" si="435"/>
        <v/>
      </c>
      <c r="CJN20" s="386" t="str">
        <f t="shared" ca="1" si="435"/>
        <v/>
      </c>
      <c r="CJO20" s="386" t="str">
        <f t="shared" ca="1" si="435"/>
        <v/>
      </c>
      <c r="CJP20" s="386" t="str">
        <f t="shared" ca="1" si="435"/>
        <v/>
      </c>
      <c r="CJQ20" s="386" t="str">
        <f t="shared" ca="1" si="435"/>
        <v/>
      </c>
      <c r="CJR20" s="386" t="str">
        <f t="shared" ca="1" si="435"/>
        <v/>
      </c>
      <c r="CJS20" s="386" t="str">
        <f t="shared" ref="CJS20:CMD20" ca="1" si="436">IF(CJS19="","",OFFSET(h_w_path,0,CJS18)-OFFSET(h_w_fa,0,CJS18)/2+OFFSET(h_w_fa,0,CJS18)/(2*(N_w_div+1))+OFFSET(h_w_fa,0,CJS18)/(N_w_div+1)*(CJS19-1))</f>
        <v/>
      </c>
      <c r="CJT20" s="386" t="str">
        <f t="shared" ca="1" si="436"/>
        <v/>
      </c>
      <c r="CJU20" s="386" t="str">
        <f t="shared" ca="1" si="436"/>
        <v/>
      </c>
      <c r="CJV20" s="386" t="str">
        <f t="shared" ca="1" si="436"/>
        <v/>
      </c>
      <c r="CJW20" s="386" t="str">
        <f t="shared" ca="1" si="436"/>
        <v/>
      </c>
      <c r="CJX20" s="386" t="str">
        <f t="shared" ca="1" si="436"/>
        <v/>
      </c>
      <c r="CJY20" s="386" t="str">
        <f t="shared" ca="1" si="436"/>
        <v/>
      </c>
      <c r="CJZ20" s="386" t="str">
        <f t="shared" ca="1" si="436"/>
        <v/>
      </c>
      <c r="CKA20" s="386" t="str">
        <f t="shared" ca="1" si="436"/>
        <v/>
      </c>
      <c r="CKB20" s="386" t="str">
        <f t="shared" ca="1" si="436"/>
        <v/>
      </c>
      <c r="CKC20" s="386" t="str">
        <f t="shared" ca="1" si="436"/>
        <v/>
      </c>
      <c r="CKD20" s="386" t="str">
        <f t="shared" ca="1" si="436"/>
        <v/>
      </c>
      <c r="CKE20" s="386" t="str">
        <f t="shared" ca="1" si="436"/>
        <v/>
      </c>
      <c r="CKF20" s="386" t="str">
        <f t="shared" ca="1" si="436"/>
        <v/>
      </c>
      <c r="CKG20" s="386" t="str">
        <f t="shared" ca="1" si="436"/>
        <v/>
      </c>
      <c r="CKH20" s="386" t="str">
        <f t="shared" ca="1" si="436"/>
        <v/>
      </c>
      <c r="CKI20" s="386" t="str">
        <f t="shared" ca="1" si="436"/>
        <v/>
      </c>
      <c r="CKJ20" s="386" t="str">
        <f t="shared" ca="1" si="436"/>
        <v/>
      </c>
      <c r="CKK20" s="386" t="str">
        <f t="shared" ca="1" si="436"/>
        <v/>
      </c>
      <c r="CKL20" s="386" t="str">
        <f t="shared" ca="1" si="436"/>
        <v/>
      </c>
      <c r="CKM20" s="386" t="str">
        <f t="shared" ca="1" si="436"/>
        <v/>
      </c>
      <c r="CKN20" s="386" t="str">
        <f t="shared" ca="1" si="436"/>
        <v/>
      </c>
      <c r="CKO20" s="386" t="str">
        <f t="shared" ca="1" si="436"/>
        <v/>
      </c>
      <c r="CKP20" s="386" t="str">
        <f t="shared" ca="1" si="436"/>
        <v/>
      </c>
      <c r="CKQ20" s="386" t="str">
        <f t="shared" ca="1" si="436"/>
        <v/>
      </c>
      <c r="CKR20" s="386" t="str">
        <f t="shared" ca="1" si="436"/>
        <v/>
      </c>
      <c r="CKS20" s="386" t="str">
        <f t="shared" ca="1" si="436"/>
        <v/>
      </c>
      <c r="CKT20" s="386" t="str">
        <f t="shared" ca="1" si="436"/>
        <v/>
      </c>
      <c r="CKU20" s="386" t="str">
        <f t="shared" ca="1" si="436"/>
        <v/>
      </c>
      <c r="CKV20" s="386" t="str">
        <f t="shared" ca="1" si="436"/>
        <v/>
      </c>
      <c r="CKW20" s="386" t="str">
        <f t="shared" ca="1" si="436"/>
        <v/>
      </c>
      <c r="CKX20" s="386" t="str">
        <f t="shared" ca="1" si="436"/>
        <v/>
      </c>
      <c r="CKY20" s="386" t="str">
        <f t="shared" ca="1" si="436"/>
        <v/>
      </c>
      <c r="CKZ20" s="386" t="str">
        <f t="shared" ca="1" si="436"/>
        <v/>
      </c>
      <c r="CLA20" s="386" t="str">
        <f t="shared" ca="1" si="436"/>
        <v/>
      </c>
      <c r="CLB20" s="386" t="str">
        <f t="shared" ca="1" si="436"/>
        <v/>
      </c>
      <c r="CLC20" s="386" t="str">
        <f t="shared" ca="1" si="436"/>
        <v/>
      </c>
      <c r="CLD20" s="386" t="str">
        <f t="shared" ca="1" si="436"/>
        <v/>
      </c>
      <c r="CLE20" s="386" t="str">
        <f t="shared" ca="1" si="436"/>
        <v/>
      </c>
      <c r="CLF20" s="386" t="str">
        <f t="shared" ca="1" si="436"/>
        <v/>
      </c>
      <c r="CLG20" s="386" t="str">
        <f t="shared" ca="1" si="436"/>
        <v/>
      </c>
      <c r="CLH20" s="386" t="str">
        <f t="shared" ca="1" si="436"/>
        <v/>
      </c>
      <c r="CLI20" s="386" t="str">
        <f t="shared" ca="1" si="436"/>
        <v/>
      </c>
      <c r="CLJ20" s="386" t="str">
        <f t="shared" ca="1" si="436"/>
        <v/>
      </c>
      <c r="CLK20" s="386" t="str">
        <f t="shared" ca="1" si="436"/>
        <v/>
      </c>
      <c r="CLL20" s="386" t="str">
        <f t="shared" ca="1" si="436"/>
        <v/>
      </c>
      <c r="CLM20" s="386" t="str">
        <f t="shared" ca="1" si="436"/>
        <v/>
      </c>
      <c r="CLN20" s="386" t="str">
        <f t="shared" ca="1" si="436"/>
        <v/>
      </c>
      <c r="CLO20" s="386" t="str">
        <f t="shared" ca="1" si="436"/>
        <v/>
      </c>
      <c r="CLP20" s="386" t="str">
        <f t="shared" ca="1" si="436"/>
        <v/>
      </c>
      <c r="CLQ20" s="386" t="str">
        <f t="shared" ca="1" si="436"/>
        <v/>
      </c>
      <c r="CLR20" s="386" t="str">
        <f t="shared" ca="1" si="436"/>
        <v/>
      </c>
      <c r="CLS20" s="386" t="str">
        <f t="shared" ca="1" si="436"/>
        <v/>
      </c>
      <c r="CLT20" s="386" t="str">
        <f t="shared" ca="1" si="436"/>
        <v/>
      </c>
      <c r="CLU20" s="386" t="str">
        <f t="shared" ca="1" si="436"/>
        <v/>
      </c>
      <c r="CLV20" s="386" t="str">
        <f t="shared" ca="1" si="436"/>
        <v/>
      </c>
      <c r="CLW20" s="386" t="str">
        <f t="shared" ca="1" si="436"/>
        <v/>
      </c>
      <c r="CLX20" s="386" t="str">
        <f t="shared" ca="1" si="436"/>
        <v/>
      </c>
      <c r="CLY20" s="386" t="str">
        <f t="shared" ca="1" si="436"/>
        <v/>
      </c>
      <c r="CLZ20" s="386" t="str">
        <f t="shared" ca="1" si="436"/>
        <v/>
      </c>
      <c r="CMA20" s="386" t="str">
        <f t="shared" ca="1" si="436"/>
        <v/>
      </c>
      <c r="CMB20" s="386" t="str">
        <f t="shared" ca="1" si="436"/>
        <v/>
      </c>
      <c r="CMC20" s="386" t="str">
        <f t="shared" ca="1" si="436"/>
        <v/>
      </c>
      <c r="CMD20" s="386" t="str">
        <f t="shared" ca="1" si="436"/>
        <v/>
      </c>
      <c r="CME20" s="386" t="str">
        <f t="shared" ref="CME20:COP20" ca="1" si="437">IF(CME19="","",OFFSET(h_w_path,0,CME18)-OFFSET(h_w_fa,0,CME18)/2+OFFSET(h_w_fa,0,CME18)/(2*(N_w_div+1))+OFFSET(h_w_fa,0,CME18)/(N_w_div+1)*(CME19-1))</f>
        <v/>
      </c>
      <c r="CMF20" s="386" t="str">
        <f t="shared" ca="1" si="437"/>
        <v/>
      </c>
      <c r="CMG20" s="386" t="str">
        <f t="shared" ca="1" si="437"/>
        <v/>
      </c>
      <c r="CMH20" s="386" t="str">
        <f t="shared" ca="1" si="437"/>
        <v/>
      </c>
      <c r="CMI20" s="386" t="str">
        <f t="shared" ca="1" si="437"/>
        <v/>
      </c>
      <c r="CMJ20" s="386" t="str">
        <f t="shared" ca="1" si="437"/>
        <v/>
      </c>
      <c r="CMK20" s="386" t="str">
        <f t="shared" ca="1" si="437"/>
        <v/>
      </c>
      <c r="CML20" s="386" t="str">
        <f t="shared" ca="1" si="437"/>
        <v/>
      </c>
      <c r="CMM20" s="386" t="str">
        <f t="shared" ca="1" si="437"/>
        <v/>
      </c>
      <c r="CMN20" s="386" t="str">
        <f t="shared" ca="1" si="437"/>
        <v/>
      </c>
      <c r="CMO20" s="386" t="str">
        <f t="shared" ca="1" si="437"/>
        <v/>
      </c>
      <c r="CMP20" s="386" t="str">
        <f t="shared" ca="1" si="437"/>
        <v/>
      </c>
      <c r="CMQ20" s="386" t="str">
        <f t="shared" ca="1" si="437"/>
        <v/>
      </c>
      <c r="CMR20" s="386" t="str">
        <f t="shared" ca="1" si="437"/>
        <v/>
      </c>
      <c r="CMS20" s="386" t="str">
        <f t="shared" ca="1" si="437"/>
        <v/>
      </c>
      <c r="CMT20" s="386" t="str">
        <f t="shared" ca="1" si="437"/>
        <v/>
      </c>
      <c r="CMU20" s="386" t="str">
        <f t="shared" ca="1" si="437"/>
        <v/>
      </c>
      <c r="CMV20" s="386" t="str">
        <f t="shared" ca="1" si="437"/>
        <v/>
      </c>
      <c r="CMW20" s="386" t="str">
        <f t="shared" ca="1" si="437"/>
        <v/>
      </c>
      <c r="CMX20" s="386" t="str">
        <f t="shared" ca="1" si="437"/>
        <v/>
      </c>
      <c r="CMY20" s="386" t="str">
        <f t="shared" ca="1" si="437"/>
        <v/>
      </c>
      <c r="CMZ20" s="386" t="str">
        <f t="shared" ca="1" si="437"/>
        <v/>
      </c>
      <c r="CNA20" s="386" t="str">
        <f t="shared" ca="1" si="437"/>
        <v/>
      </c>
      <c r="CNB20" s="386" t="str">
        <f t="shared" ca="1" si="437"/>
        <v/>
      </c>
      <c r="CNC20" s="386" t="str">
        <f t="shared" ca="1" si="437"/>
        <v/>
      </c>
      <c r="CND20" s="386" t="str">
        <f t="shared" ca="1" si="437"/>
        <v/>
      </c>
      <c r="CNE20" s="386" t="str">
        <f t="shared" ca="1" si="437"/>
        <v/>
      </c>
      <c r="CNF20" s="386" t="str">
        <f t="shared" ca="1" si="437"/>
        <v/>
      </c>
      <c r="CNG20" s="386" t="str">
        <f t="shared" ca="1" si="437"/>
        <v/>
      </c>
      <c r="CNH20" s="386" t="str">
        <f t="shared" ca="1" si="437"/>
        <v/>
      </c>
      <c r="CNI20" s="386" t="str">
        <f t="shared" ca="1" si="437"/>
        <v/>
      </c>
      <c r="CNJ20" s="386" t="str">
        <f t="shared" ca="1" si="437"/>
        <v/>
      </c>
      <c r="CNK20" s="386" t="str">
        <f t="shared" ca="1" si="437"/>
        <v/>
      </c>
      <c r="CNL20" s="386" t="str">
        <f t="shared" ca="1" si="437"/>
        <v/>
      </c>
      <c r="CNM20" s="386" t="str">
        <f t="shared" ca="1" si="437"/>
        <v/>
      </c>
      <c r="CNN20" s="386" t="str">
        <f t="shared" ca="1" si="437"/>
        <v/>
      </c>
      <c r="CNO20" s="386" t="str">
        <f t="shared" ca="1" si="437"/>
        <v/>
      </c>
      <c r="CNP20" s="386" t="str">
        <f t="shared" ca="1" si="437"/>
        <v/>
      </c>
      <c r="CNQ20" s="386" t="str">
        <f t="shared" ca="1" si="437"/>
        <v/>
      </c>
      <c r="CNR20" s="386" t="str">
        <f t="shared" ca="1" si="437"/>
        <v/>
      </c>
      <c r="CNS20" s="386" t="str">
        <f t="shared" ca="1" si="437"/>
        <v/>
      </c>
      <c r="CNT20" s="386" t="str">
        <f t="shared" ca="1" si="437"/>
        <v/>
      </c>
      <c r="CNU20" s="386" t="str">
        <f t="shared" ca="1" si="437"/>
        <v/>
      </c>
      <c r="CNV20" s="386" t="str">
        <f t="shared" ca="1" si="437"/>
        <v/>
      </c>
      <c r="CNW20" s="386" t="str">
        <f t="shared" ca="1" si="437"/>
        <v/>
      </c>
      <c r="CNX20" s="386" t="str">
        <f t="shared" ca="1" si="437"/>
        <v/>
      </c>
      <c r="CNY20" s="386" t="str">
        <f t="shared" ca="1" si="437"/>
        <v/>
      </c>
      <c r="CNZ20" s="386" t="str">
        <f t="shared" ca="1" si="437"/>
        <v/>
      </c>
      <c r="COA20" s="386" t="str">
        <f t="shared" ca="1" si="437"/>
        <v/>
      </c>
      <c r="COB20" s="386" t="str">
        <f t="shared" ca="1" si="437"/>
        <v/>
      </c>
      <c r="COC20" s="386" t="str">
        <f t="shared" ca="1" si="437"/>
        <v/>
      </c>
      <c r="COD20" s="386" t="str">
        <f t="shared" ca="1" si="437"/>
        <v/>
      </c>
      <c r="COE20" s="386" t="str">
        <f t="shared" ca="1" si="437"/>
        <v/>
      </c>
      <c r="COF20" s="386" t="str">
        <f t="shared" ca="1" si="437"/>
        <v/>
      </c>
      <c r="COG20" s="386" t="str">
        <f t="shared" ca="1" si="437"/>
        <v/>
      </c>
      <c r="COH20" s="386" t="str">
        <f t="shared" ca="1" si="437"/>
        <v/>
      </c>
      <c r="COI20" s="386" t="str">
        <f t="shared" ca="1" si="437"/>
        <v/>
      </c>
      <c r="COJ20" s="386" t="str">
        <f t="shared" ca="1" si="437"/>
        <v/>
      </c>
      <c r="COK20" s="386" t="str">
        <f t="shared" ca="1" si="437"/>
        <v/>
      </c>
      <c r="COL20" s="386" t="str">
        <f t="shared" ca="1" si="437"/>
        <v/>
      </c>
      <c r="COM20" s="386" t="str">
        <f t="shared" ca="1" si="437"/>
        <v/>
      </c>
      <c r="CON20" s="386" t="str">
        <f t="shared" ca="1" si="437"/>
        <v/>
      </c>
      <c r="COO20" s="386" t="str">
        <f t="shared" ca="1" si="437"/>
        <v/>
      </c>
      <c r="COP20" s="386" t="str">
        <f t="shared" ca="1" si="437"/>
        <v/>
      </c>
      <c r="COQ20" s="386" t="str">
        <f t="shared" ref="COQ20:CRB20" ca="1" si="438">IF(COQ19="","",OFFSET(h_w_path,0,COQ18)-OFFSET(h_w_fa,0,COQ18)/2+OFFSET(h_w_fa,0,COQ18)/(2*(N_w_div+1))+OFFSET(h_w_fa,0,COQ18)/(N_w_div+1)*(COQ19-1))</f>
        <v/>
      </c>
      <c r="COR20" s="386" t="str">
        <f t="shared" ca="1" si="438"/>
        <v/>
      </c>
      <c r="COS20" s="386" t="str">
        <f t="shared" ca="1" si="438"/>
        <v/>
      </c>
      <c r="COT20" s="386" t="str">
        <f t="shared" ca="1" si="438"/>
        <v/>
      </c>
      <c r="COU20" s="386" t="str">
        <f t="shared" ca="1" si="438"/>
        <v/>
      </c>
      <c r="COV20" s="386" t="str">
        <f t="shared" ca="1" si="438"/>
        <v/>
      </c>
      <c r="COW20" s="386" t="str">
        <f t="shared" ca="1" si="438"/>
        <v/>
      </c>
      <c r="COX20" s="386" t="str">
        <f t="shared" ca="1" si="438"/>
        <v/>
      </c>
      <c r="COY20" s="386" t="str">
        <f t="shared" ca="1" si="438"/>
        <v/>
      </c>
      <c r="COZ20" s="386" t="str">
        <f t="shared" ca="1" si="438"/>
        <v/>
      </c>
      <c r="CPA20" s="386" t="str">
        <f t="shared" ca="1" si="438"/>
        <v/>
      </c>
      <c r="CPB20" s="386" t="str">
        <f t="shared" ca="1" si="438"/>
        <v/>
      </c>
      <c r="CPC20" s="386" t="str">
        <f t="shared" ca="1" si="438"/>
        <v/>
      </c>
      <c r="CPD20" s="386" t="str">
        <f t="shared" ca="1" si="438"/>
        <v/>
      </c>
      <c r="CPE20" s="386" t="str">
        <f t="shared" ca="1" si="438"/>
        <v/>
      </c>
      <c r="CPF20" s="386" t="str">
        <f t="shared" ca="1" si="438"/>
        <v/>
      </c>
      <c r="CPG20" s="386" t="str">
        <f t="shared" ca="1" si="438"/>
        <v/>
      </c>
      <c r="CPH20" s="386" t="str">
        <f t="shared" ca="1" si="438"/>
        <v/>
      </c>
      <c r="CPI20" s="386" t="str">
        <f t="shared" ca="1" si="438"/>
        <v/>
      </c>
      <c r="CPJ20" s="386" t="str">
        <f t="shared" ca="1" si="438"/>
        <v/>
      </c>
      <c r="CPK20" s="386" t="str">
        <f t="shared" ca="1" si="438"/>
        <v/>
      </c>
      <c r="CPL20" s="386" t="str">
        <f t="shared" ca="1" si="438"/>
        <v/>
      </c>
      <c r="CPM20" s="386" t="str">
        <f t="shared" ca="1" si="438"/>
        <v/>
      </c>
      <c r="CPN20" s="386" t="str">
        <f t="shared" ca="1" si="438"/>
        <v/>
      </c>
      <c r="CPO20" s="386" t="str">
        <f t="shared" ca="1" si="438"/>
        <v/>
      </c>
      <c r="CPP20" s="386" t="str">
        <f t="shared" ca="1" si="438"/>
        <v/>
      </c>
      <c r="CPQ20" s="386" t="str">
        <f t="shared" ca="1" si="438"/>
        <v/>
      </c>
      <c r="CPR20" s="386" t="str">
        <f t="shared" ca="1" si="438"/>
        <v/>
      </c>
      <c r="CPS20" s="386" t="str">
        <f t="shared" ca="1" si="438"/>
        <v/>
      </c>
      <c r="CPT20" s="386" t="str">
        <f t="shared" ca="1" si="438"/>
        <v/>
      </c>
      <c r="CPU20" s="386" t="str">
        <f t="shared" ca="1" si="438"/>
        <v/>
      </c>
      <c r="CPV20" s="386" t="str">
        <f t="shared" ca="1" si="438"/>
        <v/>
      </c>
      <c r="CPW20" s="386" t="str">
        <f t="shared" ca="1" si="438"/>
        <v/>
      </c>
      <c r="CPX20" s="386" t="str">
        <f t="shared" ca="1" si="438"/>
        <v/>
      </c>
      <c r="CPY20" s="386" t="str">
        <f t="shared" ca="1" si="438"/>
        <v/>
      </c>
      <c r="CPZ20" s="386" t="str">
        <f t="shared" ca="1" si="438"/>
        <v/>
      </c>
      <c r="CQA20" s="386" t="str">
        <f t="shared" ca="1" si="438"/>
        <v/>
      </c>
      <c r="CQB20" s="386" t="str">
        <f t="shared" ca="1" si="438"/>
        <v/>
      </c>
      <c r="CQC20" s="386" t="str">
        <f t="shared" ca="1" si="438"/>
        <v/>
      </c>
      <c r="CQD20" s="386" t="str">
        <f t="shared" ca="1" si="438"/>
        <v/>
      </c>
      <c r="CQE20" s="386" t="str">
        <f t="shared" ca="1" si="438"/>
        <v/>
      </c>
      <c r="CQF20" s="386" t="str">
        <f t="shared" ca="1" si="438"/>
        <v/>
      </c>
      <c r="CQG20" s="386" t="str">
        <f t="shared" ca="1" si="438"/>
        <v/>
      </c>
      <c r="CQH20" s="386" t="str">
        <f t="shared" ca="1" si="438"/>
        <v/>
      </c>
      <c r="CQI20" s="386" t="str">
        <f t="shared" ca="1" si="438"/>
        <v/>
      </c>
      <c r="CQJ20" s="386" t="str">
        <f t="shared" ca="1" si="438"/>
        <v/>
      </c>
      <c r="CQK20" s="386" t="str">
        <f t="shared" ca="1" si="438"/>
        <v/>
      </c>
      <c r="CQL20" s="386" t="str">
        <f t="shared" ca="1" si="438"/>
        <v/>
      </c>
      <c r="CQM20" s="386" t="str">
        <f t="shared" ca="1" si="438"/>
        <v/>
      </c>
      <c r="CQN20" s="386" t="str">
        <f t="shared" ca="1" si="438"/>
        <v/>
      </c>
      <c r="CQO20" s="386" t="str">
        <f t="shared" ca="1" si="438"/>
        <v/>
      </c>
      <c r="CQP20" s="386" t="str">
        <f t="shared" ca="1" si="438"/>
        <v/>
      </c>
      <c r="CQQ20" s="386" t="str">
        <f t="shared" ca="1" si="438"/>
        <v/>
      </c>
      <c r="CQR20" s="386" t="str">
        <f t="shared" ca="1" si="438"/>
        <v/>
      </c>
      <c r="CQS20" s="386" t="str">
        <f t="shared" ca="1" si="438"/>
        <v/>
      </c>
      <c r="CQT20" s="386" t="str">
        <f t="shared" ca="1" si="438"/>
        <v/>
      </c>
      <c r="CQU20" s="386" t="str">
        <f t="shared" ca="1" si="438"/>
        <v/>
      </c>
      <c r="CQV20" s="386" t="str">
        <f t="shared" ca="1" si="438"/>
        <v/>
      </c>
      <c r="CQW20" s="386" t="str">
        <f t="shared" ca="1" si="438"/>
        <v/>
      </c>
      <c r="CQX20" s="386" t="str">
        <f t="shared" ca="1" si="438"/>
        <v/>
      </c>
      <c r="CQY20" s="386" t="str">
        <f t="shared" ca="1" si="438"/>
        <v/>
      </c>
      <c r="CQZ20" s="386" t="str">
        <f t="shared" ca="1" si="438"/>
        <v/>
      </c>
      <c r="CRA20" s="386" t="str">
        <f t="shared" ca="1" si="438"/>
        <v/>
      </c>
      <c r="CRB20" s="386" t="str">
        <f t="shared" ca="1" si="438"/>
        <v/>
      </c>
      <c r="CRC20" s="386" t="str">
        <f t="shared" ref="CRC20:CTN20" ca="1" si="439">IF(CRC19="","",OFFSET(h_w_path,0,CRC18)-OFFSET(h_w_fa,0,CRC18)/2+OFFSET(h_w_fa,0,CRC18)/(2*(N_w_div+1))+OFFSET(h_w_fa,0,CRC18)/(N_w_div+1)*(CRC19-1))</f>
        <v/>
      </c>
      <c r="CRD20" s="386" t="str">
        <f t="shared" ca="1" si="439"/>
        <v/>
      </c>
      <c r="CRE20" s="386" t="str">
        <f t="shared" ca="1" si="439"/>
        <v/>
      </c>
      <c r="CRF20" s="386" t="str">
        <f t="shared" ca="1" si="439"/>
        <v/>
      </c>
      <c r="CRG20" s="386" t="str">
        <f t="shared" ca="1" si="439"/>
        <v/>
      </c>
      <c r="CRH20" s="386" t="str">
        <f t="shared" ca="1" si="439"/>
        <v/>
      </c>
      <c r="CRI20" s="386" t="str">
        <f t="shared" ca="1" si="439"/>
        <v/>
      </c>
      <c r="CRJ20" s="386" t="str">
        <f t="shared" ca="1" si="439"/>
        <v/>
      </c>
      <c r="CRK20" s="386" t="str">
        <f t="shared" ca="1" si="439"/>
        <v/>
      </c>
      <c r="CRL20" s="386" t="str">
        <f t="shared" ca="1" si="439"/>
        <v/>
      </c>
      <c r="CRM20" s="386" t="str">
        <f t="shared" ca="1" si="439"/>
        <v/>
      </c>
      <c r="CRN20" s="386" t="str">
        <f t="shared" ca="1" si="439"/>
        <v/>
      </c>
      <c r="CRO20" s="386" t="str">
        <f t="shared" ca="1" si="439"/>
        <v/>
      </c>
      <c r="CRP20" s="386" t="str">
        <f t="shared" ca="1" si="439"/>
        <v/>
      </c>
      <c r="CRQ20" s="386" t="str">
        <f t="shared" ca="1" si="439"/>
        <v/>
      </c>
      <c r="CRR20" s="386" t="str">
        <f t="shared" ca="1" si="439"/>
        <v/>
      </c>
      <c r="CRS20" s="386" t="str">
        <f t="shared" ca="1" si="439"/>
        <v/>
      </c>
      <c r="CRT20" s="386" t="str">
        <f t="shared" ca="1" si="439"/>
        <v/>
      </c>
      <c r="CRU20" s="386" t="str">
        <f t="shared" ca="1" si="439"/>
        <v/>
      </c>
      <c r="CRV20" s="386" t="str">
        <f t="shared" ca="1" si="439"/>
        <v/>
      </c>
      <c r="CRW20" s="386" t="str">
        <f t="shared" ca="1" si="439"/>
        <v/>
      </c>
      <c r="CRX20" s="386" t="str">
        <f t="shared" ca="1" si="439"/>
        <v/>
      </c>
      <c r="CRY20" s="386" t="str">
        <f t="shared" ca="1" si="439"/>
        <v/>
      </c>
      <c r="CRZ20" s="386" t="str">
        <f t="shared" ca="1" si="439"/>
        <v/>
      </c>
      <c r="CSA20" s="386" t="str">
        <f t="shared" ca="1" si="439"/>
        <v/>
      </c>
      <c r="CSB20" s="386" t="str">
        <f t="shared" ca="1" si="439"/>
        <v/>
      </c>
      <c r="CSC20" s="386" t="str">
        <f t="shared" ca="1" si="439"/>
        <v/>
      </c>
      <c r="CSD20" s="386" t="str">
        <f t="shared" ca="1" si="439"/>
        <v/>
      </c>
      <c r="CSE20" s="386" t="str">
        <f t="shared" ca="1" si="439"/>
        <v/>
      </c>
      <c r="CSF20" s="386" t="str">
        <f t="shared" ca="1" si="439"/>
        <v/>
      </c>
      <c r="CSG20" s="386" t="str">
        <f t="shared" ca="1" si="439"/>
        <v/>
      </c>
      <c r="CSH20" s="386" t="str">
        <f t="shared" ca="1" si="439"/>
        <v/>
      </c>
      <c r="CSI20" s="386" t="str">
        <f t="shared" ca="1" si="439"/>
        <v/>
      </c>
      <c r="CSJ20" s="386" t="str">
        <f t="shared" ca="1" si="439"/>
        <v/>
      </c>
      <c r="CSK20" s="386" t="str">
        <f t="shared" ca="1" si="439"/>
        <v/>
      </c>
      <c r="CSL20" s="386" t="str">
        <f t="shared" ca="1" si="439"/>
        <v/>
      </c>
      <c r="CSM20" s="386" t="str">
        <f t="shared" ca="1" si="439"/>
        <v/>
      </c>
      <c r="CSN20" s="386" t="str">
        <f t="shared" ca="1" si="439"/>
        <v/>
      </c>
      <c r="CSO20" s="386" t="str">
        <f t="shared" ca="1" si="439"/>
        <v/>
      </c>
      <c r="CSP20" s="386" t="str">
        <f t="shared" ca="1" si="439"/>
        <v/>
      </c>
      <c r="CSQ20" s="386" t="str">
        <f t="shared" ca="1" si="439"/>
        <v/>
      </c>
      <c r="CSR20" s="386" t="str">
        <f t="shared" ca="1" si="439"/>
        <v/>
      </c>
      <c r="CSS20" s="386" t="str">
        <f t="shared" ca="1" si="439"/>
        <v/>
      </c>
      <c r="CST20" s="386" t="str">
        <f t="shared" ca="1" si="439"/>
        <v/>
      </c>
      <c r="CSU20" s="386" t="str">
        <f t="shared" ca="1" si="439"/>
        <v/>
      </c>
      <c r="CSV20" s="386" t="str">
        <f t="shared" ca="1" si="439"/>
        <v/>
      </c>
      <c r="CSW20" s="386" t="str">
        <f t="shared" ca="1" si="439"/>
        <v/>
      </c>
      <c r="CSX20" s="386" t="str">
        <f t="shared" ca="1" si="439"/>
        <v/>
      </c>
      <c r="CSY20" s="386" t="str">
        <f t="shared" ca="1" si="439"/>
        <v/>
      </c>
      <c r="CSZ20" s="386" t="str">
        <f t="shared" ca="1" si="439"/>
        <v/>
      </c>
      <c r="CTA20" s="386" t="str">
        <f t="shared" ca="1" si="439"/>
        <v/>
      </c>
      <c r="CTB20" s="386" t="str">
        <f t="shared" ca="1" si="439"/>
        <v/>
      </c>
      <c r="CTC20" s="386" t="str">
        <f t="shared" ca="1" si="439"/>
        <v/>
      </c>
      <c r="CTD20" s="386" t="str">
        <f t="shared" ca="1" si="439"/>
        <v/>
      </c>
      <c r="CTE20" s="386" t="str">
        <f t="shared" ca="1" si="439"/>
        <v/>
      </c>
      <c r="CTF20" s="386" t="str">
        <f t="shared" ca="1" si="439"/>
        <v/>
      </c>
      <c r="CTG20" s="386" t="str">
        <f t="shared" ca="1" si="439"/>
        <v/>
      </c>
      <c r="CTH20" s="386" t="str">
        <f t="shared" ca="1" si="439"/>
        <v/>
      </c>
      <c r="CTI20" s="386" t="str">
        <f t="shared" ca="1" si="439"/>
        <v/>
      </c>
      <c r="CTJ20" s="386" t="str">
        <f t="shared" ca="1" si="439"/>
        <v/>
      </c>
      <c r="CTK20" s="386" t="str">
        <f t="shared" ca="1" si="439"/>
        <v/>
      </c>
      <c r="CTL20" s="386" t="str">
        <f t="shared" ca="1" si="439"/>
        <v/>
      </c>
      <c r="CTM20" s="386" t="str">
        <f t="shared" ca="1" si="439"/>
        <v/>
      </c>
      <c r="CTN20" s="386" t="str">
        <f t="shared" ca="1" si="439"/>
        <v/>
      </c>
      <c r="CTO20" s="386" t="str">
        <f t="shared" ref="CTO20:CVZ20" ca="1" si="440">IF(CTO19="","",OFFSET(h_w_path,0,CTO18)-OFFSET(h_w_fa,0,CTO18)/2+OFFSET(h_w_fa,0,CTO18)/(2*(N_w_div+1))+OFFSET(h_w_fa,0,CTO18)/(N_w_div+1)*(CTO19-1))</f>
        <v/>
      </c>
      <c r="CTP20" s="386" t="str">
        <f t="shared" ca="1" si="440"/>
        <v/>
      </c>
      <c r="CTQ20" s="386" t="str">
        <f t="shared" ca="1" si="440"/>
        <v/>
      </c>
      <c r="CTR20" s="386" t="str">
        <f t="shared" ca="1" si="440"/>
        <v/>
      </c>
      <c r="CTS20" s="386" t="str">
        <f t="shared" ca="1" si="440"/>
        <v/>
      </c>
      <c r="CTT20" s="386" t="str">
        <f t="shared" ca="1" si="440"/>
        <v/>
      </c>
      <c r="CTU20" s="386" t="str">
        <f t="shared" ca="1" si="440"/>
        <v/>
      </c>
      <c r="CTV20" s="386" t="str">
        <f t="shared" ca="1" si="440"/>
        <v/>
      </c>
      <c r="CTW20" s="386" t="str">
        <f t="shared" ca="1" si="440"/>
        <v/>
      </c>
      <c r="CTX20" s="386" t="str">
        <f t="shared" ca="1" si="440"/>
        <v/>
      </c>
      <c r="CTY20" s="386" t="str">
        <f t="shared" ca="1" si="440"/>
        <v/>
      </c>
      <c r="CTZ20" s="386" t="str">
        <f t="shared" ca="1" si="440"/>
        <v/>
      </c>
      <c r="CUA20" s="386" t="str">
        <f t="shared" ca="1" si="440"/>
        <v/>
      </c>
      <c r="CUB20" s="386" t="str">
        <f t="shared" ca="1" si="440"/>
        <v/>
      </c>
      <c r="CUC20" s="386" t="str">
        <f t="shared" ca="1" si="440"/>
        <v/>
      </c>
      <c r="CUD20" s="386" t="str">
        <f t="shared" ca="1" si="440"/>
        <v/>
      </c>
      <c r="CUE20" s="386" t="str">
        <f t="shared" ca="1" si="440"/>
        <v/>
      </c>
      <c r="CUF20" s="386" t="str">
        <f t="shared" ca="1" si="440"/>
        <v/>
      </c>
      <c r="CUG20" s="386" t="str">
        <f t="shared" ca="1" si="440"/>
        <v/>
      </c>
      <c r="CUH20" s="386" t="str">
        <f t="shared" ca="1" si="440"/>
        <v/>
      </c>
      <c r="CUI20" s="386" t="str">
        <f t="shared" ca="1" si="440"/>
        <v/>
      </c>
      <c r="CUJ20" s="386" t="str">
        <f t="shared" ca="1" si="440"/>
        <v/>
      </c>
      <c r="CUK20" s="386" t="str">
        <f t="shared" ca="1" si="440"/>
        <v/>
      </c>
      <c r="CUL20" s="386" t="str">
        <f t="shared" ca="1" si="440"/>
        <v/>
      </c>
      <c r="CUM20" s="386" t="str">
        <f t="shared" ca="1" si="440"/>
        <v/>
      </c>
      <c r="CUN20" s="386" t="str">
        <f t="shared" ca="1" si="440"/>
        <v/>
      </c>
      <c r="CUO20" s="386" t="str">
        <f t="shared" ca="1" si="440"/>
        <v/>
      </c>
      <c r="CUP20" s="386" t="str">
        <f t="shared" ca="1" si="440"/>
        <v/>
      </c>
      <c r="CUQ20" s="386" t="str">
        <f t="shared" ca="1" si="440"/>
        <v/>
      </c>
      <c r="CUR20" s="386" t="str">
        <f t="shared" ca="1" si="440"/>
        <v/>
      </c>
      <c r="CUS20" s="386" t="str">
        <f t="shared" ca="1" si="440"/>
        <v/>
      </c>
      <c r="CUT20" s="386" t="str">
        <f t="shared" ca="1" si="440"/>
        <v/>
      </c>
      <c r="CUU20" s="386" t="str">
        <f t="shared" ca="1" si="440"/>
        <v/>
      </c>
      <c r="CUV20" s="386" t="str">
        <f t="shared" ca="1" si="440"/>
        <v/>
      </c>
      <c r="CUW20" s="386" t="str">
        <f t="shared" ca="1" si="440"/>
        <v/>
      </c>
      <c r="CUX20" s="386" t="str">
        <f t="shared" ca="1" si="440"/>
        <v/>
      </c>
      <c r="CUY20" s="386" t="str">
        <f t="shared" ca="1" si="440"/>
        <v/>
      </c>
      <c r="CUZ20" s="386" t="str">
        <f t="shared" ca="1" si="440"/>
        <v/>
      </c>
      <c r="CVA20" s="386" t="str">
        <f t="shared" ca="1" si="440"/>
        <v/>
      </c>
      <c r="CVB20" s="386" t="str">
        <f t="shared" ca="1" si="440"/>
        <v/>
      </c>
      <c r="CVC20" s="386" t="str">
        <f t="shared" ca="1" si="440"/>
        <v/>
      </c>
      <c r="CVD20" s="386" t="str">
        <f t="shared" ca="1" si="440"/>
        <v/>
      </c>
      <c r="CVE20" s="386" t="str">
        <f t="shared" ca="1" si="440"/>
        <v/>
      </c>
      <c r="CVF20" s="386" t="str">
        <f t="shared" ca="1" si="440"/>
        <v/>
      </c>
      <c r="CVG20" s="386" t="str">
        <f t="shared" ca="1" si="440"/>
        <v/>
      </c>
      <c r="CVH20" s="386" t="str">
        <f t="shared" ca="1" si="440"/>
        <v/>
      </c>
      <c r="CVI20" s="386" t="str">
        <f t="shared" ca="1" si="440"/>
        <v/>
      </c>
      <c r="CVJ20" s="386" t="str">
        <f t="shared" ca="1" si="440"/>
        <v/>
      </c>
      <c r="CVK20" s="386" t="str">
        <f t="shared" ca="1" si="440"/>
        <v/>
      </c>
      <c r="CVL20" s="386" t="str">
        <f t="shared" ca="1" si="440"/>
        <v/>
      </c>
      <c r="CVM20" s="386" t="str">
        <f t="shared" ca="1" si="440"/>
        <v/>
      </c>
      <c r="CVN20" s="386" t="str">
        <f t="shared" ca="1" si="440"/>
        <v/>
      </c>
      <c r="CVO20" s="386" t="str">
        <f t="shared" ca="1" si="440"/>
        <v/>
      </c>
      <c r="CVP20" s="386" t="str">
        <f t="shared" ca="1" si="440"/>
        <v/>
      </c>
      <c r="CVQ20" s="386" t="str">
        <f t="shared" ca="1" si="440"/>
        <v/>
      </c>
      <c r="CVR20" s="386" t="str">
        <f t="shared" ca="1" si="440"/>
        <v/>
      </c>
      <c r="CVS20" s="386" t="str">
        <f t="shared" ca="1" si="440"/>
        <v/>
      </c>
      <c r="CVT20" s="386" t="str">
        <f t="shared" ca="1" si="440"/>
        <v/>
      </c>
      <c r="CVU20" s="386" t="str">
        <f t="shared" ca="1" si="440"/>
        <v/>
      </c>
      <c r="CVV20" s="386" t="str">
        <f t="shared" ca="1" si="440"/>
        <v/>
      </c>
      <c r="CVW20" s="386" t="str">
        <f t="shared" ca="1" si="440"/>
        <v/>
      </c>
      <c r="CVX20" s="386" t="str">
        <f t="shared" ca="1" si="440"/>
        <v/>
      </c>
      <c r="CVY20" s="386" t="str">
        <f t="shared" ca="1" si="440"/>
        <v/>
      </c>
      <c r="CVZ20" s="386" t="str">
        <f t="shared" ca="1" si="440"/>
        <v/>
      </c>
      <c r="CWA20" s="386" t="str">
        <f t="shared" ref="CWA20:CYL20" ca="1" si="441">IF(CWA19="","",OFFSET(h_w_path,0,CWA18)-OFFSET(h_w_fa,0,CWA18)/2+OFFSET(h_w_fa,0,CWA18)/(2*(N_w_div+1))+OFFSET(h_w_fa,0,CWA18)/(N_w_div+1)*(CWA19-1))</f>
        <v/>
      </c>
      <c r="CWB20" s="386" t="str">
        <f t="shared" ca="1" si="441"/>
        <v/>
      </c>
      <c r="CWC20" s="386" t="str">
        <f t="shared" ca="1" si="441"/>
        <v/>
      </c>
      <c r="CWD20" s="386" t="str">
        <f t="shared" ca="1" si="441"/>
        <v/>
      </c>
      <c r="CWE20" s="386" t="str">
        <f t="shared" ca="1" si="441"/>
        <v/>
      </c>
      <c r="CWF20" s="386" t="str">
        <f t="shared" ca="1" si="441"/>
        <v/>
      </c>
      <c r="CWG20" s="386" t="str">
        <f t="shared" ca="1" si="441"/>
        <v/>
      </c>
      <c r="CWH20" s="386" t="str">
        <f t="shared" ca="1" si="441"/>
        <v/>
      </c>
      <c r="CWI20" s="386" t="str">
        <f t="shared" ca="1" si="441"/>
        <v/>
      </c>
      <c r="CWJ20" s="386" t="str">
        <f t="shared" ca="1" si="441"/>
        <v/>
      </c>
      <c r="CWK20" s="386" t="str">
        <f t="shared" ca="1" si="441"/>
        <v/>
      </c>
      <c r="CWL20" s="386" t="str">
        <f t="shared" ca="1" si="441"/>
        <v/>
      </c>
      <c r="CWM20" s="386" t="str">
        <f t="shared" ca="1" si="441"/>
        <v/>
      </c>
      <c r="CWN20" s="386" t="str">
        <f t="shared" ca="1" si="441"/>
        <v/>
      </c>
      <c r="CWO20" s="386" t="str">
        <f t="shared" ca="1" si="441"/>
        <v/>
      </c>
      <c r="CWP20" s="386" t="str">
        <f t="shared" ca="1" si="441"/>
        <v/>
      </c>
      <c r="CWQ20" s="386" t="str">
        <f t="shared" ca="1" si="441"/>
        <v/>
      </c>
      <c r="CWR20" s="386" t="str">
        <f t="shared" ca="1" si="441"/>
        <v/>
      </c>
      <c r="CWS20" s="386" t="str">
        <f t="shared" ca="1" si="441"/>
        <v/>
      </c>
      <c r="CWT20" s="386" t="str">
        <f t="shared" ca="1" si="441"/>
        <v/>
      </c>
      <c r="CWU20" s="386" t="str">
        <f t="shared" ca="1" si="441"/>
        <v/>
      </c>
      <c r="CWV20" s="386" t="str">
        <f t="shared" ca="1" si="441"/>
        <v/>
      </c>
      <c r="CWW20" s="386" t="str">
        <f t="shared" ca="1" si="441"/>
        <v/>
      </c>
      <c r="CWX20" s="386" t="str">
        <f t="shared" ca="1" si="441"/>
        <v/>
      </c>
      <c r="CWY20" s="386" t="str">
        <f t="shared" ca="1" si="441"/>
        <v/>
      </c>
      <c r="CWZ20" s="386" t="str">
        <f t="shared" ca="1" si="441"/>
        <v/>
      </c>
      <c r="CXA20" s="386" t="str">
        <f t="shared" ca="1" si="441"/>
        <v/>
      </c>
      <c r="CXB20" s="386" t="str">
        <f t="shared" ca="1" si="441"/>
        <v/>
      </c>
      <c r="CXC20" s="386" t="str">
        <f t="shared" ca="1" si="441"/>
        <v/>
      </c>
      <c r="CXD20" s="386" t="str">
        <f t="shared" ca="1" si="441"/>
        <v/>
      </c>
      <c r="CXE20" s="386" t="str">
        <f t="shared" ca="1" si="441"/>
        <v/>
      </c>
      <c r="CXF20" s="386" t="str">
        <f t="shared" ca="1" si="441"/>
        <v/>
      </c>
      <c r="CXG20" s="386" t="str">
        <f t="shared" ca="1" si="441"/>
        <v/>
      </c>
      <c r="CXH20" s="386" t="str">
        <f t="shared" ca="1" si="441"/>
        <v/>
      </c>
      <c r="CXI20" s="386" t="str">
        <f t="shared" ca="1" si="441"/>
        <v/>
      </c>
      <c r="CXJ20" s="386" t="str">
        <f t="shared" ca="1" si="441"/>
        <v/>
      </c>
      <c r="CXK20" s="386" t="str">
        <f t="shared" ca="1" si="441"/>
        <v/>
      </c>
      <c r="CXL20" s="386" t="str">
        <f t="shared" ca="1" si="441"/>
        <v/>
      </c>
      <c r="CXM20" s="386" t="str">
        <f t="shared" ca="1" si="441"/>
        <v/>
      </c>
      <c r="CXN20" s="386" t="str">
        <f t="shared" ca="1" si="441"/>
        <v/>
      </c>
      <c r="CXO20" s="386" t="str">
        <f t="shared" ca="1" si="441"/>
        <v/>
      </c>
      <c r="CXP20" s="386" t="str">
        <f t="shared" ca="1" si="441"/>
        <v/>
      </c>
      <c r="CXQ20" s="386" t="str">
        <f t="shared" ca="1" si="441"/>
        <v/>
      </c>
      <c r="CXR20" s="386" t="str">
        <f t="shared" ca="1" si="441"/>
        <v/>
      </c>
      <c r="CXS20" s="386" t="str">
        <f t="shared" ca="1" si="441"/>
        <v/>
      </c>
      <c r="CXT20" s="386" t="str">
        <f t="shared" ca="1" si="441"/>
        <v/>
      </c>
      <c r="CXU20" s="386" t="str">
        <f t="shared" ca="1" si="441"/>
        <v/>
      </c>
      <c r="CXV20" s="386" t="str">
        <f t="shared" ca="1" si="441"/>
        <v/>
      </c>
      <c r="CXW20" s="386" t="str">
        <f t="shared" ca="1" si="441"/>
        <v/>
      </c>
      <c r="CXX20" s="386" t="str">
        <f t="shared" ca="1" si="441"/>
        <v/>
      </c>
      <c r="CXY20" s="386" t="str">
        <f t="shared" ca="1" si="441"/>
        <v/>
      </c>
      <c r="CXZ20" s="386" t="str">
        <f t="shared" ca="1" si="441"/>
        <v/>
      </c>
      <c r="CYA20" s="386" t="str">
        <f t="shared" ca="1" si="441"/>
        <v/>
      </c>
      <c r="CYB20" s="386" t="str">
        <f t="shared" ca="1" si="441"/>
        <v/>
      </c>
      <c r="CYC20" s="386" t="str">
        <f t="shared" ca="1" si="441"/>
        <v/>
      </c>
      <c r="CYD20" s="386" t="str">
        <f t="shared" ca="1" si="441"/>
        <v/>
      </c>
      <c r="CYE20" s="386" t="str">
        <f t="shared" ca="1" si="441"/>
        <v/>
      </c>
      <c r="CYF20" s="386" t="str">
        <f t="shared" ca="1" si="441"/>
        <v/>
      </c>
      <c r="CYG20" s="386" t="str">
        <f t="shared" ca="1" si="441"/>
        <v/>
      </c>
      <c r="CYH20" s="386" t="str">
        <f t="shared" ca="1" si="441"/>
        <v/>
      </c>
      <c r="CYI20" s="386" t="str">
        <f t="shared" ca="1" si="441"/>
        <v/>
      </c>
      <c r="CYJ20" s="386" t="str">
        <f t="shared" ca="1" si="441"/>
        <v/>
      </c>
      <c r="CYK20" s="386" t="str">
        <f t="shared" ca="1" si="441"/>
        <v/>
      </c>
      <c r="CYL20" s="386" t="str">
        <f t="shared" ca="1" si="441"/>
        <v/>
      </c>
      <c r="CYM20" s="386" t="str">
        <f t="shared" ref="CYM20:DAX20" ca="1" si="442">IF(CYM19="","",OFFSET(h_w_path,0,CYM18)-OFFSET(h_w_fa,0,CYM18)/2+OFFSET(h_w_fa,0,CYM18)/(2*(N_w_div+1))+OFFSET(h_w_fa,0,CYM18)/(N_w_div+1)*(CYM19-1))</f>
        <v/>
      </c>
      <c r="CYN20" s="386" t="str">
        <f t="shared" ca="1" si="442"/>
        <v/>
      </c>
      <c r="CYO20" s="386" t="str">
        <f t="shared" ca="1" si="442"/>
        <v/>
      </c>
      <c r="CYP20" s="386" t="str">
        <f t="shared" ca="1" si="442"/>
        <v/>
      </c>
      <c r="CYQ20" s="386" t="str">
        <f t="shared" ca="1" si="442"/>
        <v/>
      </c>
      <c r="CYR20" s="386" t="str">
        <f t="shared" ca="1" si="442"/>
        <v/>
      </c>
      <c r="CYS20" s="386" t="str">
        <f t="shared" ca="1" si="442"/>
        <v/>
      </c>
      <c r="CYT20" s="386" t="str">
        <f t="shared" ca="1" si="442"/>
        <v/>
      </c>
      <c r="CYU20" s="386" t="str">
        <f t="shared" ca="1" si="442"/>
        <v/>
      </c>
      <c r="CYV20" s="386" t="str">
        <f t="shared" ca="1" si="442"/>
        <v/>
      </c>
      <c r="CYW20" s="386" t="str">
        <f t="shared" ca="1" si="442"/>
        <v/>
      </c>
      <c r="CYX20" s="386" t="str">
        <f t="shared" ca="1" si="442"/>
        <v/>
      </c>
      <c r="CYY20" s="386" t="str">
        <f t="shared" ca="1" si="442"/>
        <v/>
      </c>
      <c r="CYZ20" s="386" t="str">
        <f t="shared" ca="1" si="442"/>
        <v/>
      </c>
      <c r="CZA20" s="386" t="str">
        <f t="shared" ca="1" si="442"/>
        <v/>
      </c>
      <c r="CZB20" s="386" t="str">
        <f t="shared" ca="1" si="442"/>
        <v/>
      </c>
      <c r="CZC20" s="386" t="str">
        <f t="shared" ca="1" si="442"/>
        <v/>
      </c>
      <c r="CZD20" s="386" t="str">
        <f t="shared" ca="1" si="442"/>
        <v/>
      </c>
      <c r="CZE20" s="386" t="str">
        <f t="shared" ca="1" si="442"/>
        <v/>
      </c>
      <c r="CZF20" s="386" t="str">
        <f t="shared" ca="1" si="442"/>
        <v/>
      </c>
      <c r="CZG20" s="386" t="str">
        <f t="shared" ca="1" si="442"/>
        <v/>
      </c>
      <c r="CZH20" s="386" t="str">
        <f t="shared" ca="1" si="442"/>
        <v/>
      </c>
      <c r="CZI20" s="386" t="str">
        <f t="shared" ca="1" si="442"/>
        <v/>
      </c>
      <c r="CZJ20" s="386" t="str">
        <f t="shared" ca="1" si="442"/>
        <v/>
      </c>
      <c r="CZK20" s="386" t="str">
        <f t="shared" ca="1" si="442"/>
        <v/>
      </c>
      <c r="CZL20" s="386" t="str">
        <f t="shared" ca="1" si="442"/>
        <v/>
      </c>
      <c r="CZM20" s="386" t="str">
        <f t="shared" ca="1" si="442"/>
        <v/>
      </c>
      <c r="CZN20" s="386" t="str">
        <f t="shared" ca="1" si="442"/>
        <v/>
      </c>
      <c r="CZO20" s="386" t="str">
        <f t="shared" ca="1" si="442"/>
        <v/>
      </c>
      <c r="CZP20" s="386" t="str">
        <f t="shared" ca="1" si="442"/>
        <v/>
      </c>
      <c r="CZQ20" s="386" t="str">
        <f t="shared" ca="1" si="442"/>
        <v/>
      </c>
      <c r="CZR20" s="386" t="str">
        <f t="shared" ca="1" si="442"/>
        <v/>
      </c>
      <c r="CZS20" s="386" t="str">
        <f t="shared" ca="1" si="442"/>
        <v/>
      </c>
      <c r="CZT20" s="386" t="str">
        <f t="shared" ca="1" si="442"/>
        <v/>
      </c>
      <c r="CZU20" s="386" t="str">
        <f t="shared" ca="1" si="442"/>
        <v/>
      </c>
      <c r="CZV20" s="386" t="str">
        <f t="shared" ca="1" si="442"/>
        <v/>
      </c>
      <c r="CZW20" s="386" t="str">
        <f t="shared" ca="1" si="442"/>
        <v/>
      </c>
      <c r="CZX20" s="386" t="str">
        <f t="shared" ca="1" si="442"/>
        <v/>
      </c>
      <c r="CZY20" s="386" t="str">
        <f t="shared" ca="1" si="442"/>
        <v/>
      </c>
      <c r="CZZ20" s="386" t="str">
        <f t="shared" ca="1" si="442"/>
        <v/>
      </c>
      <c r="DAA20" s="386" t="str">
        <f t="shared" ca="1" si="442"/>
        <v/>
      </c>
      <c r="DAB20" s="386" t="str">
        <f t="shared" ca="1" si="442"/>
        <v/>
      </c>
      <c r="DAC20" s="386" t="str">
        <f t="shared" ca="1" si="442"/>
        <v/>
      </c>
      <c r="DAD20" s="386" t="str">
        <f t="shared" ca="1" si="442"/>
        <v/>
      </c>
      <c r="DAE20" s="386" t="str">
        <f t="shared" ca="1" si="442"/>
        <v/>
      </c>
      <c r="DAF20" s="386" t="str">
        <f t="shared" ca="1" si="442"/>
        <v/>
      </c>
      <c r="DAG20" s="386" t="str">
        <f t="shared" ca="1" si="442"/>
        <v/>
      </c>
      <c r="DAH20" s="386" t="str">
        <f t="shared" ca="1" si="442"/>
        <v/>
      </c>
      <c r="DAI20" s="386" t="str">
        <f t="shared" ca="1" si="442"/>
        <v/>
      </c>
      <c r="DAJ20" s="386" t="str">
        <f t="shared" ca="1" si="442"/>
        <v/>
      </c>
      <c r="DAK20" s="386" t="str">
        <f t="shared" ca="1" si="442"/>
        <v/>
      </c>
      <c r="DAL20" s="386" t="str">
        <f t="shared" ca="1" si="442"/>
        <v/>
      </c>
      <c r="DAM20" s="386" t="str">
        <f t="shared" ca="1" si="442"/>
        <v/>
      </c>
      <c r="DAN20" s="386" t="str">
        <f t="shared" ca="1" si="442"/>
        <v/>
      </c>
      <c r="DAO20" s="386" t="str">
        <f t="shared" ca="1" si="442"/>
        <v/>
      </c>
      <c r="DAP20" s="386" t="str">
        <f t="shared" ca="1" si="442"/>
        <v/>
      </c>
      <c r="DAQ20" s="386" t="str">
        <f t="shared" ca="1" si="442"/>
        <v/>
      </c>
      <c r="DAR20" s="386" t="str">
        <f t="shared" ca="1" si="442"/>
        <v/>
      </c>
      <c r="DAS20" s="386" t="str">
        <f t="shared" ca="1" si="442"/>
        <v/>
      </c>
      <c r="DAT20" s="386" t="str">
        <f t="shared" ca="1" si="442"/>
        <v/>
      </c>
      <c r="DAU20" s="386" t="str">
        <f t="shared" ca="1" si="442"/>
        <v/>
      </c>
      <c r="DAV20" s="386" t="str">
        <f t="shared" ca="1" si="442"/>
        <v/>
      </c>
      <c r="DAW20" s="386" t="str">
        <f t="shared" ca="1" si="442"/>
        <v/>
      </c>
      <c r="DAX20" s="386" t="str">
        <f t="shared" ca="1" si="442"/>
        <v/>
      </c>
      <c r="DAY20" s="386" t="str">
        <f t="shared" ref="DAY20:DDJ20" ca="1" si="443">IF(DAY19="","",OFFSET(h_w_path,0,DAY18)-OFFSET(h_w_fa,0,DAY18)/2+OFFSET(h_w_fa,0,DAY18)/(2*(N_w_div+1))+OFFSET(h_w_fa,0,DAY18)/(N_w_div+1)*(DAY19-1))</f>
        <v/>
      </c>
      <c r="DAZ20" s="386" t="str">
        <f t="shared" ca="1" si="443"/>
        <v/>
      </c>
      <c r="DBA20" s="386" t="str">
        <f t="shared" ca="1" si="443"/>
        <v/>
      </c>
      <c r="DBB20" s="386" t="str">
        <f t="shared" ca="1" si="443"/>
        <v/>
      </c>
      <c r="DBC20" s="386" t="str">
        <f t="shared" ca="1" si="443"/>
        <v/>
      </c>
      <c r="DBD20" s="386" t="str">
        <f t="shared" ca="1" si="443"/>
        <v/>
      </c>
      <c r="DBE20" s="386" t="str">
        <f t="shared" ca="1" si="443"/>
        <v/>
      </c>
      <c r="DBF20" s="386" t="str">
        <f t="shared" ca="1" si="443"/>
        <v/>
      </c>
      <c r="DBG20" s="386" t="str">
        <f t="shared" ca="1" si="443"/>
        <v/>
      </c>
      <c r="DBH20" s="386" t="str">
        <f t="shared" ca="1" si="443"/>
        <v/>
      </c>
      <c r="DBI20" s="386" t="str">
        <f t="shared" ca="1" si="443"/>
        <v/>
      </c>
      <c r="DBJ20" s="386" t="str">
        <f t="shared" ca="1" si="443"/>
        <v/>
      </c>
      <c r="DBK20" s="386" t="str">
        <f t="shared" ca="1" si="443"/>
        <v/>
      </c>
      <c r="DBL20" s="386" t="str">
        <f t="shared" ca="1" si="443"/>
        <v/>
      </c>
      <c r="DBM20" s="386" t="str">
        <f t="shared" ca="1" si="443"/>
        <v/>
      </c>
      <c r="DBN20" s="386" t="str">
        <f t="shared" ca="1" si="443"/>
        <v/>
      </c>
      <c r="DBO20" s="386" t="str">
        <f t="shared" ca="1" si="443"/>
        <v/>
      </c>
      <c r="DBP20" s="386" t="str">
        <f t="shared" ca="1" si="443"/>
        <v/>
      </c>
      <c r="DBQ20" s="386" t="str">
        <f t="shared" ca="1" si="443"/>
        <v/>
      </c>
      <c r="DBR20" s="386" t="str">
        <f t="shared" ca="1" si="443"/>
        <v/>
      </c>
      <c r="DBS20" s="386" t="str">
        <f t="shared" ca="1" si="443"/>
        <v/>
      </c>
      <c r="DBT20" s="386" t="str">
        <f t="shared" ca="1" si="443"/>
        <v/>
      </c>
      <c r="DBU20" s="386" t="str">
        <f t="shared" ca="1" si="443"/>
        <v/>
      </c>
      <c r="DBV20" s="386" t="str">
        <f t="shared" ca="1" si="443"/>
        <v/>
      </c>
      <c r="DBW20" s="386" t="str">
        <f t="shared" ca="1" si="443"/>
        <v/>
      </c>
      <c r="DBX20" s="386" t="str">
        <f t="shared" ca="1" si="443"/>
        <v/>
      </c>
      <c r="DBY20" s="386" t="str">
        <f t="shared" ca="1" si="443"/>
        <v/>
      </c>
      <c r="DBZ20" s="386" t="str">
        <f t="shared" ca="1" si="443"/>
        <v/>
      </c>
      <c r="DCA20" s="386" t="str">
        <f t="shared" ca="1" si="443"/>
        <v/>
      </c>
      <c r="DCB20" s="386" t="str">
        <f t="shared" ca="1" si="443"/>
        <v/>
      </c>
      <c r="DCC20" s="386" t="str">
        <f t="shared" ca="1" si="443"/>
        <v/>
      </c>
      <c r="DCD20" s="386" t="str">
        <f t="shared" ca="1" si="443"/>
        <v/>
      </c>
      <c r="DCE20" s="386" t="str">
        <f t="shared" ca="1" si="443"/>
        <v/>
      </c>
      <c r="DCF20" s="386" t="str">
        <f t="shared" ca="1" si="443"/>
        <v/>
      </c>
      <c r="DCG20" s="386" t="str">
        <f t="shared" ca="1" si="443"/>
        <v/>
      </c>
      <c r="DCH20" s="386" t="str">
        <f t="shared" ca="1" si="443"/>
        <v/>
      </c>
      <c r="DCI20" s="386" t="str">
        <f t="shared" ca="1" si="443"/>
        <v/>
      </c>
      <c r="DCJ20" s="386" t="str">
        <f t="shared" ca="1" si="443"/>
        <v/>
      </c>
      <c r="DCK20" s="386" t="str">
        <f t="shared" ca="1" si="443"/>
        <v/>
      </c>
      <c r="DCL20" s="386" t="str">
        <f t="shared" ca="1" si="443"/>
        <v/>
      </c>
      <c r="DCM20" s="386" t="str">
        <f t="shared" ca="1" si="443"/>
        <v/>
      </c>
      <c r="DCN20" s="386" t="str">
        <f t="shared" ca="1" si="443"/>
        <v/>
      </c>
      <c r="DCO20" s="386" t="str">
        <f t="shared" ca="1" si="443"/>
        <v/>
      </c>
      <c r="DCP20" s="386" t="str">
        <f t="shared" ca="1" si="443"/>
        <v/>
      </c>
      <c r="DCQ20" s="386" t="str">
        <f t="shared" ca="1" si="443"/>
        <v/>
      </c>
      <c r="DCR20" s="386" t="str">
        <f t="shared" ca="1" si="443"/>
        <v/>
      </c>
      <c r="DCS20" s="386" t="str">
        <f t="shared" ca="1" si="443"/>
        <v/>
      </c>
      <c r="DCT20" s="386" t="str">
        <f t="shared" ca="1" si="443"/>
        <v/>
      </c>
      <c r="DCU20" s="386" t="str">
        <f t="shared" ca="1" si="443"/>
        <v/>
      </c>
      <c r="DCV20" s="386" t="str">
        <f t="shared" ca="1" si="443"/>
        <v/>
      </c>
      <c r="DCW20" s="386" t="str">
        <f t="shared" ca="1" si="443"/>
        <v/>
      </c>
      <c r="DCX20" s="386" t="str">
        <f t="shared" ca="1" si="443"/>
        <v/>
      </c>
      <c r="DCY20" s="386" t="str">
        <f t="shared" ca="1" si="443"/>
        <v/>
      </c>
      <c r="DCZ20" s="386" t="str">
        <f t="shared" ca="1" si="443"/>
        <v/>
      </c>
      <c r="DDA20" s="386" t="str">
        <f t="shared" ca="1" si="443"/>
        <v/>
      </c>
      <c r="DDB20" s="386" t="str">
        <f t="shared" ca="1" si="443"/>
        <v/>
      </c>
      <c r="DDC20" s="386" t="str">
        <f t="shared" ca="1" si="443"/>
        <v/>
      </c>
      <c r="DDD20" s="386" t="str">
        <f t="shared" ca="1" si="443"/>
        <v/>
      </c>
      <c r="DDE20" s="386" t="str">
        <f t="shared" ca="1" si="443"/>
        <v/>
      </c>
      <c r="DDF20" s="386" t="str">
        <f t="shared" ca="1" si="443"/>
        <v/>
      </c>
      <c r="DDG20" s="386" t="str">
        <f t="shared" ca="1" si="443"/>
        <v/>
      </c>
      <c r="DDH20" s="386" t="str">
        <f t="shared" ca="1" si="443"/>
        <v/>
      </c>
      <c r="DDI20" s="386" t="str">
        <f t="shared" ca="1" si="443"/>
        <v/>
      </c>
      <c r="DDJ20" s="386" t="str">
        <f t="shared" ca="1" si="443"/>
        <v/>
      </c>
      <c r="DDK20" s="386" t="str">
        <f t="shared" ref="DDK20:DFV20" ca="1" si="444">IF(DDK19="","",OFFSET(h_w_path,0,DDK18)-OFFSET(h_w_fa,0,DDK18)/2+OFFSET(h_w_fa,0,DDK18)/(2*(N_w_div+1))+OFFSET(h_w_fa,0,DDK18)/(N_w_div+1)*(DDK19-1))</f>
        <v/>
      </c>
      <c r="DDL20" s="386" t="str">
        <f t="shared" ca="1" si="444"/>
        <v/>
      </c>
      <c r="DDM20" s="386" t="str">
        <f t="shared" ca="1" si="444"/>
        <v/>
      </c>
      <c r="DDN20" s="386" t="str">
        <f t="shared" ca="1" si="444"/>
        <v/>
      </c>
      <c r="DDO20" s="386" t="str">
        <f t="shared" ca="1" si="444"/>
        <v/>
      </c>
      <c r="DDP20" s="386" t="str">
        <f t="shared" ca="1" si="444"/>
        <v/>
      </c>
      <c r="DDQ20" s="386" t="str">
        <f t="shared" ca="1" si="444"/>
        <v/>
      </c>
      <c r="DDR20" s="386" t="str">
        <f t="shared" ca="1" si="444"/>
        <v/>
      </c>
      <c r="DDS20" s="386" t="str">
        <f t="shared" ca="1" si="444"/>
        <v/>
      </c>
      <c r="DDT20" s="386" t="str">
        <f t="shared" ca="1" si="444"/>
        <v/>
      </c>
      <c r="DDU20" s="386" t="str">
        <f t="shared" ca="1" si="444"/>
        <v/>
      </c>
      <c r="DDV20" s="386" t="str">
        <f t="shared" ca="1" si="444"/>
        <v/>
      </c>
      <c r="DDW20" s="386" t="str">
        <f t="shared" ca="1" si="444"/>
        <v/>
      </c>
      <c r="DDX20" s="386" t="str">
        <f t="shared" ca="1" si="444"/>
        <v/>
      </c>
      <c r="DDY20" s="386" t="str">
        <f t="shared" ca="1" si="444"/>
        <v/>
      </c>
      <c r="DDZ20" s="386" t="str">
        <f t="shared" ca="1" si="444"/>
        <v/>
      </c>
      <c r="DEA20" s="386" t="str">
        <f t="shared" ca="1" si="444"/>
        <v/>
      </c>
      <c r="DEB20" s="386" t="str">
        <f t="shared" ca="1" si="444"/>
        <v/>
      </c>
      <c r="DEC20" s="386" t="str">
        <f t="shared" ca="1" si="444"/>
        <v/>
      </c>
      <c r="DED20" s="386" t="str">
        <f t="shared" ca="1" si="444"/>
        <v/>
      </c>
      <c r="DEE20" s="386" t="str">
        <f t="shared" ca="1" si="444"/>
        <v/>
      </c>
      <c r="DEF20" s="386" t="str">
        <f t="shared" ca="1" si="444"/>
        <v/>
      </c>
      <c r="DEG20" s="386" t="str">
        <f t="shared" ca="1" si="444"/>
        <v/>
      </c>
      <c r="DEH20" s="386" t="str">
        <f t="shared" ca="1" si="444"/>
        <v/>
      </c>
      <c r="DEI20" s="386" t="str">
        <f t="shared" ca="1" si="444"/>
        <v/>
      </c>
      <c r="DEJ20" s="386" t="str">
        <f t="shared" ca="1" si="444"/>
        <v/>
      </c>
      <c r="DEK20" s="386" t="str">
        <f t="shared" ca="1" si="444"/>
        <v/>
      </c>
      <c r="DEL20" s="386" t="str">
        <f t="shared" ca="1" si="444"/>
        <v/>
      </c>
      <c r="DEM20" s="386" t="str">
        <f t="shared" ca="1" si="444"/>
        <v/>
      </c>
      <c r="DEN20" s="386" t="str">
        <f t="shared" ca="1" si="444"/>
        <v/>
      </c>
      <c r="DEO20" s="386" t="str">
        <f t="shared" ca="1" si="444"/>
        <v/>
      </c>
      <c r="DEP20" s="386" t="str">
        <f t="shared" ca="1" si="444"/>
        <v/>
      </c>
      <c r="DEQ20" s="386" t="str">
        <f t="shared" ca="1" si="444"/>
        <v/>
      </c>
      <c r="DER20" s="386" t="str">
        <f t="shared" ca="1" si="444"/>
        <v/>
      </c>
      <c r="DES20" s="386" t="str">
        <f t="shared" ca="1" si="444"/>
        <v/>
      </c>
      <c r="DET20" s="386" t="str">
        <f t="shared" ca="1" si="444"/>
        <v/>
      </c>
      <c r="DEU20" s="386" t="str">
        <f t="shared" ca="1" si="444"/>
        <v/>
      </c>
      <c r="DEV20" s="386" t="str">
        <f t="shared" ca="1" si="444"/>
        <v/>
      </c>
      <c r="DEW20" s="386" t="str">
        <f t="shared" ca="1" si="444"/>
        <v/>
      </c>
      <c r="DEX20" s="386" t="str">
        <f t="shared" ca="1" si="444"/>
        <v/>
      </c>
      <c r="DEY20" s="386" t="str">
        <f t="shared" ca="1" si="444"/>
        <v/>
      </c>
      <c r="DEZ20" s="386" t="str">
        <f t="shared" ca="1" si="444"/>
        <v/>
      </c>
      <c r="DFA20" s="386" t="str">
        <f t="shared" ca="1" si="444"/>
        <v/>
      </c>
      <c r="DFB20" s="386" t="str">
        <f t="shared" ca="1" si="444"/>
        <v/>
      </c>
      <c r="DFC20" s="386" t="str">
        <f t="shared" ca="1" si="444"/>
        <v/>
      </c>
      <c r="DFD20" s="386" t="str">
        <f t="shared" ca="1" si="444"/>
        <v/>
      </c>
      <c r="DFE20" s="386" t="str">
        <f t="shared" ca="1" si="444"/>
        <v/>
      </c>
      <c r="DFF20" s="386" t="str">
        <f t="shared" ca="1" si="444"/>
        <v/>
      </c>
      <c r="DFG20" s="386" t="str">
        <f t="shared" ca="1" si="444"/>
        <v/>
      </c>
      <c r="DFH20" s="386" t="str">
        <f t="shared" ca="1" si="444"/>
        <v/>
      </c>
      <c r="DFI20" s="386" t="str">
        <f t="shared" ca="1" si="444"/>
        <v/>
      </c>
      <c r="DFJ20" s="386" t="str">
        <f t="shared" ca="1" si="444"/>
        <v/>
      </c>
      <c r="DFK20" s="386" t="str">
        <f t="shared" ca="1" si="444"/>
        <v/>
      </c>
      <c r="DFL20" s="386" t="str">
        <f t="shared" ca="1" si="444"/>
        <v/>
      </c>
      <c r="DFM20" s="386" t="str">
        <f t="shared" ca="1" si="444"/>
        <v/>
      </c>
      <c r="DFN20" s="386" t="str">
        <f t="shared" ca="1" si="444"/>
        <v/>
      </c>
      <c r="DFO20" s="386" t="str">
        <f t="shared" ca="1" si="444"/>
        <v/>
      </c>
      <c r="DFP20" s="386" t="str">
        <f t="shared" ca="1" si="444"/>
        <v/>
      </c>
      <c r="DFQ20" s="386" t="str">
        <f t="shared" ca="1" si="444"/>
        <v/>
      </c>
      <c r="DFR20" s="386" t="str">
        <f t="shared" ca="1" si="444"/>
        <v/>
      </c>
      <c r="DFS20" s="386" t="str">
        <f t="shared" ca="1" si="444"/>
        <v/>
      </c>
      <c r="DFT20" s="386" t="str">
        <f t="shared" ca="1" si="444"/>
        <v/>
      </c>
      <c r="DFU20" s="386" t="str">
        <f t="shared" ca="1" si="444"/>
        <v/>
      </c>
      <c r="DFV20" s="386" t="str">
        <f t="shared" ca="1" si="444"/>
        <v/>
      </c>
      <c r="DFW20" s="386" t="str">
        <f t="shared" ref="DFW20:DIH20" ca="1" si="445">IF(DFW19="","",OFFSET(h_w_path,0,DFW18)-OFFSET(h_w_fa,0,DFW18)/2+OFFSET(h_w_fa,0,DFW18)/(2*(N_w_div+1))+OFFSET(h_w_fa,0,DFW18)/(N_w_div+1)*(DFW19-1))</f>
        <v/>
      </c>
      <c r="DFX20" s="386" t="str">
        <f t="shared" ca="1" si="445"/>
        <v/>
      </c>
      <c r="DFY20" s="386" t="str">
        <f t="shared" ca="1" si="445"/>
        <v/>
      </c>
      <c r="DFZ20" s="386" t="str">
        <f t="shared" ca="1" si="445"/>
        <v/>
      </c>
      <c r="DGA20" s="386" t="str">
        <f t="shared" ca="1" si="445"/>
        <v/>
      </c>
      <c r="DGB20" s="386" t="str">
        <f t="shared" ca="1" si="445"/>
        <v/>
      </c>
      <c r="DGC20" s="386" t="str">
        <f t="shared" ca="1" si="445"/>
        <v/>
      </c>
      <c r="DGD20" s="386" t="str">
        <f t="shared" ca="1" si="445"/>
        <v/>
      </c>
      <c r="DGE20" s="386" t="str">
        <f t="shared" ca="1" si="445"/>
        <v/>
      </c>
      <c r="DGF20" s="386" t="str">
        <f t="shared" ca="1" si="445"/>
        <v/>
      </c>
      <c r="DGG20" s="386" t="str">
        <f t="shared" ca="1" si="445"/>
        <v/>
      </c>
      <c r="DGH20" s="386" t="str">
        <f t="shared" ca="1" si="445"/>
        <v/>
      </c>
      <c r="DGI20" s="386" t="str">
        <f t="shared" ca="1" si="445"/>
        <v/>
      </c>
      <c r="DGJ20" s="386" t="str">
        <f t="shared" ca="1" si="445"/>
        <v/>
      </c>
      <c r="DGK20" s="386" t="str">
        <f t="shared" ca="1" si="445"/>
        <v/>
      </c>
      <c r="DGL20" s="386" t="str">
        <f t="shared" ca="1" si="445"/>
        <v/>
      </c>
      <c r="DGM20" s="386" t="str">
        <f t="shared" ca="1" si="445"/>
        <v/>
      </c>
      <c r="DGN20" s="386" t="str">
        <f t="shared" ca="1" si="445"/>
        <v/>
      </c>
      <c r="DGO20" s="386" t="str">
        <f t="shared" ca="1" si="445"/>
        <v/>
      </c>
      <c r="DGP20" s="386" t="str">
        <f t="shared" ca="1" si="445"/>
        <v/>
      </c>
      <c r="DGQ20" s="386" t="str">
        <f t="shared" ca="1" si="445"/>
        <v/>
      </c>
      <c r="DGR20" s="386" t="str">
        <f t="shared" ca="1" si="445"/>
        <v/>
      </c>
      <c r="DGS20" s="386" t="str">
        <f t="shared" ca="1" si="445"/>
        <v/>
      </c>
      <c r="DGT20" s="386" t="str">
        <f t="shared" ca="1" si="445"/>
        <v/>
      </c>
      <c r="DGU20" s="386" t="str">
        <f t="shared" ca="1" si="445"/>
        <v/>
      </c>
      <c r="DGV20" s="386" t="str">
        <f t="shared" ca="1" si="445"/>
        <v/>
      </c>
      <c r="DGW20" s="386" t="str">
        <f t="shared" ca="1" si="445"/>
        <v/>
      </c>
      <c r="DGX20" s="386" t="str">
        <f t="shared" ca="1" si="445"/>
        <v/>
      </c>
      <c r="DGY20" s="386" t="str">
        <f t="shared" ca="1" si="445"/>
        <v/>
      </c>
      <c r="DGZ20" s="386" t="str">
        <f t="shared" ca="1" si="445"/>
        <v/>
      </c>
      <c r="DHA20" s="386" t="str">
        <f t="shared" ca="1" si="445"/>
        <v/>
      </c>
      <c r="DHB20" s="386" t="str">
        <f t="shared" ca="1" si="445"/>
        <v/>
      </c>
      <c r="DHC20" s="386" t="str">
        <f t="shared" ca="1" si="445"/>
        <v/>
      </c>
      <c r="DHD20" s="386" t="str">
        <f t="shared" ca="1" si="445"/>
        <v/>
      </c>
      <c r="DHE20" s="386" t="str">
        <f t="shared" ca="1" si="445"/>
        <v/>
      </c>
      <c r="DHF20" s="386" t="str">
        <f t="shared" ca="1" si="445"/>
        <v/>
      </c>
      <c r="DHG20" s="386" t="str">
        <f t="shared" ca="1" si="445"/>
        <v/>
      </c>
      <c r="DHH20" s="386" t="str">
        <f t="shared" ca="1" si="445"/>
        <v/>
      </c>
      <c r="DHI20" s="386" t="str">
        <f t="shared" ca="1" si="445"/>
        <v/>
      </c>
      <c r="DHJ20" s="386" t="str">
        <f t="shared" ca="1" si="445"/>
        <v/>
      </c>
      <c r="DHK20" s="386" t="str">
        <f t="shared" ca="1" si="445"/>
        <v/>
      </c>
      <c r="DHL20" s="386" t="str">
        <f t="shared" ca="1" si="445"/>
        <v/>
      </c>
      <c r="DHM20" s="386" t="str">
        <f t="shared" ca="1" si="445"/>
        <v/>
      </c>
      <c r="DHN20" s="386" t="str">
        <f t="shared" ca="1" si="445"/>
        <v/>
      </c>
      <c r="DHO20" s="386" t="str">
        <f t="shared" ca="1" si="445"/>
        <v/>
      </c>
      <c r="DHP20" s="386" t="str">
        <f t="shared" ca="1" si="445"/>
        <v/>
      </c>
      <c r="DHQ20" s="386" t="str">
        <f t="shared" ca="1" si="445"/>
        <v/>
      </c>
      <c r="DHR20" s="386" t="str">
        <f t="shared" ca="1" si="445"/>
        <v/>
      </c>
      <c r="DHS20" s="386" t="str">
        <f t="shared" ca="1" si="445"/>
        <v/>
      </c>
      <c r="DHT20" s="386" t="str">
        <f t="shared" ca="1" si="445"/>
        <v/>
      </c>
      <c r="DHU20" s="386" t="str">
        <f t="shared" ca="1" si="445"/>
        <v/>
      </c>
      <c r="DHV20" s="386" t="str">
        <f t="shared" ca="1" si="445"/>
        <v/>
      </c>
      <c r="DHW20" s="386" t="str">
        <f t="shared" ca="1" si="445"/>
        <v/>
      </c>
      <c r="DHX20" s="386" t="str">
        <f t="shared" ca="1" si="445"/>
        <v/>
      </c>
      <c r="DHY20" s="386" t="str">
        <f t="shared" ca="1" si="445"/>
        <v/>
      </c>
      <c r="DHZ20" s="386" t="str">
        <f t="shared" ca="1" si="445"/>
        <v/>
      </c>
      <c r="DIA20" s="386" t="str">
        <f t="shared" ca="1" si="445"/>
        <v/>
      </c>
      <c r="DIB20" s="386" t="str">
        <f t="shared" ca="1" si="445"/>
        <v/>
      </c>
      <c r="DIC20" s="386" t="str">
        <f t="shared" ca="1" si="445"/>
        <v/>
      </c>
      <c r="DID20" s="386" t="str">
        <f t="shared" ca="1" si="445"/>
        <v/>
      </c>
      <c r="DIE20" s="386" t="str">
        <f t="shared" ca="1" si="445"/>
        <v/>
      </c>
      <c r="DIF20" s="386" t="str">
        <f t="shared" ca="1" si="445"/>
        <v/>
      </c>
      <c r="DIG20" s="386" t="str">
        <f t="shared" ca="1" si="445"/>
        <v/>
      </c>
      <c r="DIH20" s="386" t="str">
        <f t="shared" ca="1" si="445"/>
        <v/>
      </c>
      <c r="DII20" s="386" t="str">
        <f t="shared" ref="DII20:DKT20" ca="1" si="446">IF(DII19="","",OFFSET(h_w_path,0,DII18)-OFFSET(h_w_fa,0,DII18)/2+OFFSET(h_w_fa,0,DII18)/(2*(N_w_div+1))+OFFSET(h_w_fa,0,DII18)/(N_w_div+1)*(DII19-1))</f>
        <v/>
      </c>
      <c r="DIJ20" s="386" t="str">
        <f t="shared" ca="1" si="446"/>
        <v/>
      </c>
      <c r="DIK20" s="386" t="str">
        <f t="shared" ca="1" si="446"/>
        <v/>
      </c>
      <c r="DIL20" s="386" t="str">
        <f t="shared" ca="1" si="446"/>
        <v/>
      </c>
      <c r="DIM20" s="386" t="str">
        <f t="shared" ca="1" si="446"/>
        <v/>
      </c>
      <c r="DIN20" s="386" t="str">
        <f t="shared" ca="1" si="446"/>
        <v/>
      </c>
      <c r="DIO20" s="386" t="str">
        <f t="shared" ca="1" si="446"/>
        <v/>
      </c>
      <c r="DIP20" s="386" t="str">
        <f t="shared" ca="1" si="446"/>
        <v/>
      </c>
      <c r="DIQ20" s="386" t="str">
        <f t="shared" ca="1" si="446"/>
        <v/>
      </c>
      <c r="DIR20" s="386" t="str">
        <f t="shared" ca="1" si="446"/>
        <v/>
      </c>
      <c r="DIS20" s="386" t="str">
        <f t="shared" ca="1" si="446"/>
        <v/>
      </c>
      <c r="DIT20" s="386" t="str">
        <f t="shared" ca="1" si="446"/>
        <v/>
      </c>
      <c r="DIU20" s="386" t="str">
        <f t="shared" ca="1" si="446"/>
        <v/>
      </c>
      <c r="DIV20" s="386" t="str">
        <f t="shared" ca="1" si="446"/>
        <v/>
      </c>
      <c r="DIW20" s="386" t="str">
        <f t="shared" ca="1" si="446"/>
        <v/>
      </c>
      <c r="DIX20" s="386" t="str">
        <f t="shared" ca="1" si="446"/>
        <v/>
      </c>
      <c r="DIY20" s="386" t="str">
        <f t="shared" ca="1" si="446"/>
        <v/>
      </c>
      <c r="DIZ20" s="386" t="str">
        <f t="shared" ca="1" si="446"/>
        <v/>
      </c>
      <c r="DJA20" s="386" t="str">
        <f t="shared" ca="1" si="446"/>
        <v/>
      </c>
      <c r="DJB20" s="386" t="str">
        <f t="shared" ca="1" si="446"/>
        <v/>
      </c>
      <c r="DJC20" s="386" t="str">
        <f t="shared" ca="1" si="446"/>
        <v/>
      </c>
      <c r="DJD20" s="386" t="str">
        <f t="shared" ca="1" si="446"/>
        <v/>
      </c>
      <c r="DJE20" s="386" t="str">
        <f t="shared" ca="1" si="446"/>
        <v/>
      </c>
      <c r="DJF20" s="386" t="str">
        <f t="shared" ca="1" si="446"/>
        <v/>
      </c>
      <c r="DJG20" s="386" t="str">
        <f t="shared" ca="1" si="446"/>
        <v/>
      </c>
      <c r="DJH20" s="386" t="str">
        <f t="shared" ca="1" si="446"/>
        <v/>
      </c>
      <c r="DJI20" s="386" t="str">
        <f t="shared" ca="1" si="446"/>
        <v/>
      </c>
      <c r="DJJ20" s="386" t="str">
        <f t="shared" ca="1" si="446"/>
        <v/>
      </c>
      <c r="DJK20" s="386" t="str">
        <f t="shared" ca="1" si="446"/>
        <v/>
      </c>
      <c r="DJL20" s="386" t="str">
        <f t="shared" ca="1" si="446"/>
        <v/>
      </c>
      <c r="DJM20" s="386" t="str">
        <f t="shared" ca="1" si="446"/>
        <v/>
      </c>
      <c r="DJN20" s="386" t="str">
        <f t="shared" ca="1" si="446"/>
        <v/>
      </c>
      <c r="DJO20" s="386" t="str">
        <f t="shared" ca="1" si="446"/>
        <v/>
      </c>
      <c r="DJP20" s="386" t="str">
        <f t="shared" ca="1" si="446"/>
        <v/>
      </c>
      <c r="DJQ20" s="386" t="str">
        <f t="shared" ca="1" si="446"/>
        <v/>
      </c>
      <c r="DJR20" s="386" t="str">
        <f t="shared" ca="1" si="446"/>
        <v/>
      </c>
      <c r="DJS20" s="386" t="str">
        <f t="shared" ca="1" si="446"/>
        <v/>
      </c>
      <c r="DJT20" s="386" t="str">
        <f t="shared" ca="1" si="446"/>
        <v/>
      </c>
      <c r="DJU20" s="386" t="str">
        <f t="shared" ca="1" si="446"/>
        <v/>
      </c>
      <c r="DJV20" s="386" t="str">
        <f t="shared" ca="1" si="446"/>
        <v/>
      </c>
      <c r="DJW20" s="386" t="str">
        <f t="shared" ca="1" si="446"/>
        <v/>
      </c>
      <c r="DJX20" s="386" t="str">
        <f t="shared" ca="1" si="446"/>
        <v/>
      </c>
      <c r="DJY20" s="386" t="str">
        <f t="shared" ca="1" si="446"/>
        <v/>
      </c>
      <c r="DJZ20" s="386" t="str">
        <f t="shared" ca="1" si="446"/>
        <v/>
      </c>
      <c r="DKA20" s="386" t="str">
        <f t="shared" ca="1" si="446"/>
        <v/>
      </c>
      <c r="DKB20" s="386" t="str">
        <f t="shared" ca="1" si="446"/>
        <v/>
      </c>
      <c r="DKC20" s="386" t="str">
        <f t="shared" ca="1" si="446"/>
        <v/>
      </c>
      <c r="DKD20" s="386" t="str">
        <f t="shared" ca="1" si="446"/>
        <v/>
      </c>
      <c r="DKE20" s="386" t="str">
        <f t="shared" ca="1" si="446"/>
        <v/>
      </c>
      <c r="DKF20" s="386" t="str">
        <f t="shared" ca="1" si="446"/>
        <v/>
      </c>
      <c r="DKG20" s="386" t="str">
        <f t="shared" ca="1" si="446"/>
        <v/>
      </c>
      <c r="DKH20" s="386" t="str">
        <f t="shared" ca="1" si="446"/>
        <v/>
      </c>
      <c r="DKI20" s="386" t="str">
        <f t="shared" ca="1" si="446"/>
        <v/>
      </c>
      <c r="DKJ20" s="386" t="str">
        <f t="shared" ca="1" si="446"/>
        <v/>
      </c>
      <c r="DKK20" s="386" t="str">
        <f t="shared" ca="1" si="446"/>
        <v/>
      </c>
      <c r="DKL20" s="386" t="str">
        <f t="shared" ca="1" si="446"/>
        <v/>
      </c>
      <c r="DKM20" s="386" t="str">
        <f t="shared" ca="1" si="446"/>
        <v/>
      </c>
      <c r="DKN20" s="386" t="str">
        <f t="shared" ca="1" si="446"/>
        <v/>
      </c>
      <c r="DKO20" s="386" t="str">
        <f t="shared" ca="1" si="446"/>
        <v/>
      </c>
      <c r="DKP20" s="386" t="str">
        <f t="shared" ca="1" si="446"/>
        <v/>
      </c>
      <c r="DKQ20" s="386" t="str">
        <f t="shared" ca="1" si="446"/>
        <v/>
      </c>
      <c r="DKR20" s="386" t="str">
        <f t="shared" ca="1" si="446"/>
        <v/>
      </c>
      <c r="DKS20" s="386" t="str">
        <f t="shared" ca="1" si="446"/>
        <v/>
      </c>
      <c r="DKT20" s="386" t="str">
        <f t="shared" ca="1" si="446"/>
        <v/>
      </c>
      <c r="DKU20" s="386" t="str">
        <f t="shared" ref="DKU20:DNF20" ca="1" si="447">IF(DKU19="","",OFFSET(h_w_path,0,DKU18)-OFFSET(h_w_fa,0,DKU18)/2+OFFSET(h_w_fa,0,DKU18)/(2*(N_w_div+1))+OFFSET(h_w_fa,0,DKU18)/(N_w_div+1)*(DKU19-1))</f>
        <v/>
      </c>
      <c r="DKV20" s="386" t="str">
        <f t="shared" ca="1" si="447"/>
        <v/>
      </c>
      <c r="DKW20" s="386" t="str">
        <f t="shared" ca="1" si="447"/>
        <v/>
      </c>
      <c r="DKX20" s="386" t="str">
        <f t="shared" ca="1" si="447"/>
        <v/>
      </c>
      <c r="DKY20" s="386" t="str">
        <f t="shared" ca="1" si="447"/>
        <v/>
      </c>
      <c r="DKZ20" s="386" t="str">
        <f t="shared" ca="1" si="447"/>
        <v/>
      </c>
      <c r="DLA20" s="386" t="str">
        <f t="shared" ca="1" si="447"/>
        <v/>
      </c>
      <c r="DLB20" s="386" t="str">
        <f t="shared" ca="1" si="447"/>
        <v/>
      </c>
      <c r="DLC20" s="386" t="str">
        <f t="shared" ca="1" si="447"/>
        <v/>
      </c>
      <c r="DLD20" s="386" t="str">
        <f t="shared" ca="1" si="447"/>
        <v/>
      </c>
      <c r="DLE20" s="386" t="str">
        <f t="shared" ca="1" si="447"/>
        <v/>
      </c>
      <c r="DLF20" s="386" t="str">
        <f t="shared" ca="1" si="447"/>
        <v/>
      </c>
      <c r="DLG20" s="386" t="str">
        <f t="shared" ca="1" si="447"/>
        <v/>
      </c>
      <c r="DLH20" s="386" t="str">
        <f t="shared" ca="1" si="447"/>
        <v/>
      </c>
      <c r="DLI20" s="386" t="str">
        <f t="shared" ca="1" si="447"/>
        <v/>
      </c>
      <c r="DLJ20" s="386" t="str">
        <f t="shared" ca="1" si="447"/>
        <v/>
      </c>
      <c r="DLK20" s="386" t="str">
        <f t="shared" ca="1" si="447"/>
        <v/>
      </c>
      <c r="DLL20" s="386" t="str">
        <f t="shared" ca="1" si="447"/>
        <v/>
      </c>
      <c r="DLM20" s="386" t="str">
        <f t="shared" ca="1" si="447"/>
        <v/>
      </c>
      <c r="DLN20" s="386" t="str">
        <f t="shared" ca="1" si="447"/>
        <v/>
      </c>
      <c r="DLO20" s="386" t="str">
        <f t="shared" ca="1" si="447"/>
        <v/>
      </c>
      <c r="DLP20" s="386" t="str">
        <f t="shared" ca="1" si="447"/>
        <v/>
      </c>
      <c r="DLQ20" s="386" t="str">
        <f t="shared" ca="1" si="447"/>
        <v/>
      </c>
      <c r="DLR20" s="386" t="str">
        <f t="shared" ca="1" si="447"/>
        <v/>
      </c>
      <c r="DLS20" s="386" t="str">
        <f t="shared" ca="1" si="447"/>
        <v/>
      </c>
      <c r="DLT20" s="386" t="str">
        <f t="shared" ca="1" si="447"/>
        <v/>
      </c>
      <c r="DLU20" s="386" t="str">
        <f t="shared" ca="1" si="447"/>
        <v/>
      </c>
      <c r="DLV20" s="386" t="str">
        <f t="shared" ca="1" si="447"/>
        <v/>
      </c>
      <c r="DLW20" s="386" t="str">
        <f t="shared" ca="1" si="447"/>
        <v/>
      </c>
      <c r="DLX20" s="386" t="str">
        <f t="shared" ca="1" si="447"/>
        <v/>
      </c>
      <c r="DLY20" s="386" t="str">
        <f t="shared" ca="1" si="447"/>
        <v/>
      </c>
      <c r="DLZ20" s="386" t="str">
        <f t="shared" ca="1" si="447"/>
        <v/>
      </c>
      <c r="DMA20" s="386" t="str">
        <f t="shared" ca="1" si="447"/>
        <v/>
      </c>
      <c r="DMB20" s="386" t="str">
        <f t="shared" ca="1" si="447"/>
        <v/>
      </c>
      <c r="DMC20" s="386" t="str">
        <f t="shared" ca="1" si="447"/>
        <v/>
      </c>
      <c r="DMD20" s="386" t="str">
        <f t="shared" ca="1" si="447"/>
        <v/>
      </c>
      <c r="DME20" s="386" t="str">
        <f t="shared" ca="1" si="447"/>
        <v/>
      </c>
      <c r="DMF20" s="386" t="str">
        <f t="shared" ca="1" si="447"/>
        <v/>
      </c>
      <c r="DMG20" s="386" t="str">
        <f t="shared" ca="1" si="447"/>
        <v/>
      </c>
      <c r="DMH20" s="386" t="str">
        <f t="shared" ca="1" si="447"/>
        <v/>
      </c>
      <c r="DMI20" s="386" t="str">
        <f t="shared" ca="1" si="447"/>
        <v/>
      </c>
      <c r="DMJ20" s="386" t="str">
        <f t="shared" ca="1" si="447"/>
        <v/>
      </c>
      <c r="DMK20" s="386" t="str">
        <f t="shared" ca="1" si="447"/>
        <v/>
      </c>
      <c r="DML20" s="386" t="str">
        <f t="shared" ca="1" si="447"/>
        <v/>
      </c>
      <c r="DMM20" s="386" t="str">
        <f t="shared" ca="1" si="447"/>
        <v/>
      </c>
      <c r="DMN20" s="386" t="str">
        <f t="shared" ca="1" si="447"/>
        <v/>
      </c>
      <c r="DMO20" s="386" t="str">
        <f t="shared" ca="1" si="447"/>
        <v/>
      </c>
      <c r="DMP20" s="386" t="str">
        <f t="shared" ca="1" si="447"/>
        <v/>
      </c>
      <c r="DMQ20" s="386" t="str">
        <f t="shared" ca="1" si="447"/>
        <v/>
      </c>
      <c r="DMR20" s="386" t="str">
        <f t="shared" ca="1" si="447"/>
        <v/>
      </c>
      <c r="DMS20" s="386" t="str">
        <f t="shared" ca="1" si="447"/>
        <v/>
      </c>
      <c r="DMT20" s="386" t="str">
        <f t="shared" ca="1" si="447"/>
        <v/>
      </c>
      <c r="DMU20" s="386" t="str">
        <f t="shared" ca="1" si="447"/>
        <v/>
      </c>
      <c r="DMV20" s="386" t="str">
        <f t="shared" ca="1" si="447"/>
        <v/>
      </c>
      <c r="DMW20" s="386" t="str">
        <f t="shared" ca="1" si="447"/>
        <v/>
      </c>
      <c r="DMX20" s="386" t="str">
        <f t="shared" ca="1" si="447"/>
        <v/>
      </c>
      <c r="DMY20" s="386" t="str">
        <f t="shared" ca="1" si="447"/>
        <v/>
      </c>
      <c r="DMZ20" s="386" t="str">
        <f t="shared" ca="1" si="447"/>
        <v/>
      </c>
      <c r="DNA20" s="386" t="str">
        <f t="shared" ca="1" si="447"/>
        <v/>
      </c>
      <c r="DNB20" s="386" t="str">
        <f t="shared" ca="1" si="447"/>
        <v/>
      </c>
      <c r="DNC20" s="386" t="str">
        <f t="shared" ca="1" si="447"/>
        <v/>
      </c>
      <c r="DND20" s="386" t="str">
        <f t="shared" ca="1" si="447"/>
        <v/>
      </c>
      <c r="DNE20" s="386" t="str">
        <f t="shared" ca="1" si="447"/>
        <v/>
      </c>
      <c r="DNF20" s="386" t="str">
        <f t="shared" ca="1" si="447"/>
        <v/>
      </c>
      <c r="DNG20" s="386" t="str">
        <f t="shared" ref="DNG20:DPR20" ca="1" si="448">IF(DNG19="","",OFFSET(h_w_path,0,DNG18)-OFFSET(h_w_fa,0,DNG18)/2+OFFSET(h_w_fa,0,DNG18)/(2*(N_w_div+1))+OFFSET(h_w_fa,0,DNG18)/(N_w_div+1)*(DNG19-1))</f>
        <v/>
      </c>
      <c r="DNH20" s="386" t="str">
        <f t="shared" ca="1" si="448"/>
        <v/>
      </c>
      <c r="DNI20" s="386" t="str">
        <f t="shared" ca="1" si="448"/>
        <v/>
      </c>
      <c r="DNJ20" s="386" t="str">
        <f t="shared" ca="1" si="448"/>
        <v/>
      </c>
      <c r="DNK20" s="386" t="str">
        <f t="shared" ca="1" si="448"/>
        <v/>
      </c>
      <c r="DNL20" s="386" t="str">
        <f t="shared" ca="1" si="448"/>
        <v/>
      </c>
      <c r="DNM20" s="386" t="str">
        <f t="shared" ca="1" si="448"/>
        <v/>
      </c>
      <c r="DNN20" s="386" t="str">
        <f t="shared" ca="1" si="448"/>
        <v/>
      </c>
      <c r="DNO20" s="386" t="str">
        <f t="shared" ca="1" si="448"/>
        <v/>
      </c>
      <c r="DNP20" s="386" t="str">
        <f t="shared" ca="1" si="448"/>
        <v/>
      </c>
      <c r="DNQ20" s="386" t="str">
        <f t="shared" ca="1" si="448"/>
        <v/>
      </c>
      <c r="DNR20" s="386" t="str">
        <f t="shared" ca="1" si="448"/>
        <v/>
      </c>
      <c r="DNS20" s="386" t="str">
        <f t="shared" ca="1" si="448"/>
        <v/>
      </c>
      <c r="DNT20" s="386" t="str">
        <f t="shared" ca="1" si="448"/>
        <v/>
      </c>
      <c r="DNU20" s="386" t="str">
        <f t="shared" ca="1" si="448"/>
        <v/>
      </c>
      <c r="DNV20" s="386" t="str">
        <f t="shared" ca="1" si="448"/>
        <v/>
      </c>
      <c r="DNW20" s="386" t="str">
        <f t="shared" ca="1" si="448"/>
        <v/>
      </c>
      <c r="DNX20" s="386" t="str">
        <f t="shared" ca="1" si="448"/>
        <v/>
      </c>
      <c r="DNY20" s="386" t="str">
        <f t="shared" ca="1" si="448"/>
        <v/>
      </c>
      <c r="DNZ20" s="386" t="str">
        <f t="shared" ca="1" si="448"/>
        <v/>
      </c>
      <c r="DOA20" s="386" t="str">
        <f t="shared" ca="1" si="448"/>
        <v/>
      </c>
      <c r="DOB20" s="386" t="str">
        <f t="shared" ca="1" si="448"/>
        <v/>
      </c>
      <c r="DOC20" s="386" t="str">
        <f t="shared" ca="1" si="448"/>
        <v/>
      </c>
      <c r="DOD20" s="386" t="str">
        <f t="shared" ca="1" si="448"/>
        <v/>
      </c>
      <c r="DOE20" s="386" t="str">
        <f t="shared" ca="1" si="448"/>
        <v/>
      </c>
      <c r="DOF20" s="386" t="str">
        <f t="shared" ca="1" si="448"/>
        <v/>
      </c>
      <c r="DOG20" s="386" t="str">
        <f t="shared" ca="1" si="448"/>
        <v/>
      </c>
      <c r="DOH20" s="386" t="str">
        <f t="shared" ca="1" si="448"/>
        <v/>
      </c>
      <c r="DOI20" s="386" t="str">
        <f t="shared" ca="1" si="448"/>
        <v/>
      </c>
      <c r="DOJ20" s="386" t="str">
        <f t="shared" ca="1" si="448"/>
        <v/>
      </c>
      <c r="DOK20" s="386" t="str">
        <f t="shared" ca="1" si="448"/>
        <v/>
      </c>
      <c r="DOL20" s="386" t="str">
        <f t="shared" ca="1" si="448"/>
        <v/>
      </c>
      <c r="DOM20" s="386" t="str">
        <f t="shared" ca="1" si="448"/>
        <v/>
      </c>
      <c r="DON20" s="386" t="str">
        <f t="shared" ca="1" si="448"/>
        <v/>
      </c>
      <c r="DOO20" s="386" t="str">
        <f t="shared" ca="1" si="448"/>
        <v/>
      </c>
      <c r="DOP20" s="386" t="str">
        <f t="shared" ca="1" si="448"/>
        <v/>
      </c>
      <c r="DOQ20" s="386" t="str">
        <f t="shared" ca="1" si="448"/>
        <v/>
      </c>
      <c r="DOR20" s="386" t="str">
        <f t="shared" ca="1" si="448"/>
        <v/>
      </c>
      <c r="DOS20" s="386" t="str">
        <f t="shared" ca="1" si="448"/>
        <v/>
      </c>
      <c r="DOT20" s="386" t="str">
        <f t="shared" ca="1" si="448"/>
        <v/>
      </c>
      <c r="DOU20" s="386" t="str">
        <f t="shared" ca="1" si="448"/>
        <v/>
      </c>
      <c r="DOV20" s="386" t="str">
        <f t="shared" ca="1" si="448"/>
        <v/>
      </c>
      <c r="DOW20" s="386" t="str">
        <f t="shared" ca="1" si="448"/>
        <v/>
      </c>
      <c r="DOX20" s="386" t="str">
        <f t="shared" ca="1" si="448"/>
        <v/>
      </c>
      <c r="DOY20" s="386" t="str">
        <f t="shared" ca="1" si="448"/>
        <v/>
      </c>
      <c r="DOZ20" s="386" t="str">
        <f t="shared" ca="1" si="448"/>
        <v/>
      </c>
      <c r="DPA20" s="386" t="str">
        <f t="shared" ca="1" si="448"/>
        <v/>
      </c>
      <c r="DPB20" s="386" t="str">
        <f t="shared" ca="1" si="448"/>
        <v/>
      </c>
      <c r="DPC20" s="386" t="str">
        <f t="shared" ca="1" si="448"/>
        <v/>
      </c>
      <c r="DPD20" s="386" t="str">
        <f t="shared" ca="1" si="448"/>
        <v/>
      </c>
      <c r="DPE20" s="386" t="str">
        <f t="shared" ca="1" si="448"/>
        <v/>
      </c>
      <c r="DPF20" s="386" t="str">
        <f t="shared" ca="1" si="448"/>
        <v/>
      </c>
      <c r="DPG20" s="386" t="str">
        <f t="shared" ca="1" si="448"/>
        <v/>
      </c>
      <c r="DPH20" s="386" t="str">
        <f t="shared" ca="1" si="448"/>
        <v/>
      </c>
      <c r="DPI20" s="386" t="str">
        <f t="shared" ca="1" si="448"/>
        <v/>
      </c>
      <c r="DPJ20" s="386" t="str">
        <f t="shared" ca="1" si="448"/>
        <v/>
      </c>
      <c r="DPK20" s="386" t="str">
        <f t="shared" ca="1" si="448"/>
        <v/>
      </c>
      <c r="DPL20" s="386" t="str">
        <f t="shared" ca="1" si="448"/>
        <v/>
      </c>
      <c r="DPM20" s="386" t="str">
        <f t="shared" ca="1" si="448"/>
        <v/>
      </c>
      <c r="DPN20" s="386" t="str">
        <f t="shared" ca="1" si="448"/>
        <v/>
      </c>
      <c r="DPO20" s="386" t="str">
        <f t="shared" ca="1" si="448"/>
        <v/>
      </c>
      <c r="DPP20" s="386" t="str">
        <f t="shared" ca="1" si="448"/>
        <v/>
      </c>
      <c r="DPQ20" s="386" t="str">
        <f t="shared" ca="1" si="448"/>
        <v/>
      </c>
      <c r="DPR20" s="386" t="str">
        <f t="shared" ca="1" si="448"/>
        <v/>
      </c>
      <c r="DPS20" s="386" t="str">
        <f t="shared" ref="DPS20:DSD20" ca="1" si="449">IF(DPS19="","",OFFSET(h_w_path,0,DPS18)-OFFSET(h_w_fa,0,DPS18)/2+OFFSET(h_w_fa,0,DPS18)/(2*(N_w_div+1))+OFFSET(h_w_fa,0,DPS18)/(N_w_div+1)*(DPS19-1))</f>
        <v/>
      </c>
      <c r="DPT20" s="386" t="str">
        <f t="shared" ca="1" si="449"/>
        <v/>
      </c>
      <c r="DPU20" s="386" t="str">
        <f t="shared" ca="1" si="449"/>
        <v/>
      </c>
      <c r="DPV20" s="386" t="str">
        <f t="shared" ca="1" si="449"/>
        <v/>
      </c>
      <c r="DPW20" s="386" t="str">
        <f t="shared" ca="1" si="449"/>
        <v/>
      </c>
      <c r="DPX20" s="386" t="str">
        <f t="shared" ca="1" si="449"/>
        <v/>
      </c>
      <c r="DPY20" s="386" t="str">
        <f t="shared" ca="1" si="449"/>
        <v/>
      </c>
      <c r="DPZ20" s="386" t="str">
        <f t="shared" ca="1" si="449"/>
        <v/>
      </c>
      <c r="DQA20" s="386" t="str">
        <f t="shared" ca="1" si="449"/>
        <v/>
      </c>
      <c r="DQB20" s="386" t="str">
        <f t="shared" ca="1" si="449"/>
        <v/>
      </c>
      <c r="DQC20" s="386" t="str">
        <f t="shared" ca="1" si="449"/>
        <v/>
      </c>
      <c r="DQD20" s="386" t="str">
        <f t="shared" ca="1" si="449"/>
        <v/>
      </c>
      <c r="DQE20" s="386" t="str">
        <f t="shared" ca="1" si="449"/>
        <v/>
      </c>
      <c r="DQF20" s="386" t="str">
        <f t="shared" ca="1" si="449"/>
        <v/>
      </c>
      <c r="DQG20" s="386" t="str">
        <f t="shared" ca="1" si="449"/>
        <v/>
      </c>
      <c r="DQH20" s="386" t="str">
        <f t="shared" ca="1" si="449"/>
        <v/>
      </c>
      <c r="DQI20" s="386" t="str">
        <f t="shared" ca="1" si="449"/>
        <v/>
      </c>
      <c r="DQJ20" s="386" t="str">
        <f t="shared" ca="1" si="449"/>
        <v/>
      </c>
      <c r="DQK20" s="386" t="str">
        <f t="shared" ca="1" si="449"/>
        <v/>
      </c>
      <c r="DQL20" s="386" t="str">
        <f t="shared" ca="1" si="449"/>
        <v/>
      </c>
      <c r="DQM20" s="386" t="str">
        <f t="shared" ca="1" si="449"/>
        <v/>
      </c>
      <c r="DQN20" s="386" t="str">
        <f t="shared" ca="1" si="449"/>
        <v/>
      </c>
      <c r="DQO20" s="386" t="str">
        <f t="shared" ca="1" si="449"/>
        <v/>
      </c>
      <c r="DQP20" s="386" t="str">
        <f t="shared" ca="1" si="449"/>
        <v/>
      </c>
      <c r="DQQ20" s="386" t="str">
        <f t="shared" ca="1" si="449"/>
        <v/>
      </c>
      <c r="DQR20" s="386" t="str">
        <f t="shared" ca="1" si="449"/>
        <v/>
      </c>
      <c r="DQS20" s="386" t="str">
        <f t="shared" ca="1" si="449"/>
        <v/>
      </c>
      <c r="DQT20" s="386" t="str">
        <f t="shared" ca="1" si="449"/>
        <v/>
      </c>
      <c r="DQU20" s="386" t="str">
        <f t="shared" ca="1" si="449"/>
        <v/>
      </c>
      <c r="DQV20" s="386" t="str">
        <f t="shared" ca="1" si="449"/>
        <v/>
      </c>
      <c r="DQW20" s="386" t="str">
        <f t="shared" ca="1" si="449"/>
        <v/>
      </c>
      <c r="DQX20" s="386" t="str">
        <f t="shared" ca="1" si="449"/>
        <v/>
      </c>
      <c r="DQY20" s="386" t="str">
        <f t="shared" ca="1" si="449"/>
        <v/>
      </c>
      <c r="DQZ20" s="386" t="str">
        <f t="shared" ca="1" si="449"/>
        <v/>
      </c>
      <c r="DRA20" s="386" t="str">
        <f t="shared" ca="1" si="449"/>
        <v/>
      </c>
      <c r="DRB20" s="386" t="str">
        <f t="shared" ca="1" si="449"/>
        <v/>
      </c>
      <c r="DRC20" s="386" t="str">
        <f t="shared" ca="1" si="449"/>
        <v/>
      </c>
      <c r="DRD20" s="386" t="str">
        <f t="shared" ca="1" si="449"/>
        <v/>
      </c>
      <c r="DRE20" s="386" t="str">
        <f t="shared" ca="1" si="449"/>
        <v/>
      </c>
      <c r="DRF20" s="386" t="str">
        <f t="shared" ca="1" si="449"/>
        <v/>
      </c>
      <c r="DRG20" s="386" t="str">
        <f t="shared" ca="1" si="449"/>
        <v/>
      </c>
      <c r="DRH20" s="386" t="str">
        <f t="shared" ca="1" si="449"/>
        <v/>
      </c>
      <c r="DRI20" s="386" t="str">
        <f t="shared" ca="1" si="449"/>
        <v/>
      </c>
      <c r="DRJ20" s="386" t="str">
        <f t="shared" ca="1" si="449"/>
        <v/>
      </c>
      <c r="DRK20" s="386" t="str">
        <f t="shared" ca="1" si="449"/>
        <v/>
      </c>
      <c r="DRL20" s="386" t="str">
        <f t="shared" ca="1" si="449"/>
        <v/>
      </c>
      <c r="DRM20" s="386" t="str">
        <f t="shared" ca="1" si="449"/>
        <v/>
      </c>
      <c r="DRN20" s="386" t="str">
        <f t="shared" ca="1" si="449"/>
        <v/>
      </c>
      <c r="DRO20" s="386" t="str">
        <f t="shared" ca="1" si="449"/>
        <v/>
      </c>
      <c r="DRP20" s="386" t="str">
        <f t="shared" ca="1" si="449"/>
        <v/>
      </c>
      <c r="DRQ20" s="386" t="str">
        <f t="shared" ca="1" si="449"/>
        <v/>
      </c>
      <c r="DRR20" s="386" t="str">
        <f t="shared" ca="1" si="449"/>
        <v/>
      </c>
      <c r="DRS20" s="386" t="str">
        <f t="shared" ca="1" si="449"/>
        <v/>
      </c>
      <c r="DRT20" s="386" t="str">
        <f t="shared" ca="1" si="449"/>
        <v/>
      </c>
      <c r="DRU20" s="386" t="str">
        <f t="shared" ca="1" si="449"/>
        <v/>
      </c>
      <c r="DRV20" s="386" t="str">
        <f t="shared" ca="1" si="449"/>
        <v/>
      </c>
      <c r="DRW20" s="386" t="str">
        <f t="shared" ca="1" si="449"/>
        <v/>
      </c>
      <c r="DRX20" s="386" t="str">
        <f t="shared" ca="1" si="449"/>
        <v/>
      </c>
      <c r="DRY20" s="386" t="str">
        <f t="shared" ca="1" si="449"/>
        <v/>
      </c>
      <c r="DRZ20" s="386" t="str">
        <f t="shared" ca="1" si="449"/>
        <v/>
      </c>
      <c r="DSA20" s="386" t="str">
        <f t="shared" ca="1" si="449"/>
        <v/>
      </c>
      <c r="DSB20" s="386" t="str">
        <f t="shared" ca="1" si="449"/>
        <v/>
      </c>
      <c r="DSC20" s="386" t="str">
        <f t="shared" ca="1" si="449"/>
        <v/>
      </c>
      <c r="DSD20" s="386" t="str">
        <f t="shared" ca="1" si="449"/>
        <v/>
      </c>
      <c r="DSE20" s="386" t="str">
        <f t="shared" ref="DSE20:DUP20" ca="1" si="450">IF(DSE19="","",OFFSET(h_w_path,0,DSE18)-OFFSET(h_w_fa,0,DSE18)/2+OFFSET(h_w_fa,0,DSE18)/(2*(N_w_div+1))+OFFSET(h_w_fa,0,DSE18)/(N_w_div+1)*(DSE19-1))</f>
        <v/>
      </c>
      <c r="DSF20" s="386" t="str">
        <f t="shared" ca="1" si="450"/>
        <v/>
      </c>
      <c r="DSG20" s="386" t="str">
        <f t="shared" ca="1" si="450"/>
        <v/>
      </c>
      <c r="DSH20" s="386" t="str">
        <f t="shared" ca="1" si="450"/>
        <v/>
      </c>
      <c r="DSI20" s="386" t="str">
        <f t="shared" ca="1" si="450"/>
        <v/>
      </c>
      <c r="DSJ20" s="386" t="str">
        <f t="shared" ca="1" si="450"/>
        <v/>
      </c>
      <c r="DSK20" s="386" t="str">
        <f t="shared" ca="1" si="450"/>
        <v/>
      </c>
      <c r="DSL20" s="386" t="str">
        <f t="shared" ca="1" si="450"/>
        <v/>
      </c>
      <c r="DSM20" s="386" t="str">
        <f t="shared" ca="1" si="450"/>
        <v/>
      </c>
      <c r="DSN20" s="386" t="str">
        <f t="shared" ca="1" si="450"/>
        <v/>
      </c>
      <c r="DSO20" s="386" t="str">
        <f t="shared" ca="1" si="450"/>
        <v/>
      </c>
      <c r="DSP20" s="386" t="str">
        <f t="shared" ca="1" si="450"/>
        <v/>
      </c>
      <c r="DSQ20" s="386" t="str">
        <f t="shared" ca="1" si="450"/>
        <v/>
      </c>
      <c r="DSR20" s="386" t="str">
        <f t="shared" ca="1" si="450"/>
        <v/>
      </c>
      <c r="DSS20" s="386" t="str">
        <f t="shared" ca="1" si="450"/>
        <v/>
      </c>
      <c r="DST20" s="386" t="str">
        <f t="shared" ca="1" si="450"/>
        <v/>
      </c>
      <c r="DSU20" s="386" t="str">
        <f t="shared" ca="1" si="450"/>
        <v/>
      </c>
      <c r="DSV20" s="386" t="str">
        <f t="shared" ca="1" si="450"/>
        <v/>
      </c>
      <c r="DSW20" s="386" t="str">
        <f t="shared" ca="1" si="450"/>
        <v/>
      </c>
      <c r="DSX20" s="386" t="str">
        <f t="shared" ca="1" si="450"/>
        <v/>
      </c>
      <c r="DSY20" s="386" t="str">
        <f t="shared" ca="1" si="450"/>
        <v/>
      </c>
      <c r="DSZ20" s="386" t="str">
        <f t="shared" ca="1" si="450"/>
        <v/>
      </c>
      <c r="DTA20" s="386" t="str">
        <f t="shared" ca="1" si="450"/>
        <v/>
      </c>
      <c r="DTB20" s="386" t="str">
        <f t="shared" ca="1" si="450"/>
        <v/>
      </c>
      <c r="DTC20" s="386" t="str">
        <f t="shared" ca="1" si="450"/>
        <v/>
      </c>
      <c r="DTD20" s="386" t="str">
        <f t="shared" ca="1" si="450"/>
        <v/>
      </c>
      <c r="DTE20" s="386" t="str">
        <f t="shared" ca="1" si="450"/>
        <v/>
      </c>
      <c r="DTF20" s="386" t="str">
        <f t="shared" ca="1" si="450"/>
        <v/>
      </c>
      <c r="DTG20" s="386" t="str">
        <f t="shared" ca="1" si="450"/>
        <v/>
      </c>
      <c r="DTH20" s="386" t="str">
        <f t="shared" ca="1" si="450"/>
        <v/>
      </c>
      <c r="DTI20" s="386" t="str">
        <f t="shared" ca="1" si="450"/>
        <v/>
      </c>
      <c r="DTJ20" s="386" t="str">
        <f t="shared" ca="1" si="450"/>
        <v/>
      </c>
      <c r="DTK20" s="386" t="str">
        <f t="shared" ca="1" si="450"/>
        <v/>
      </c>
      <c r="DTL20" s="386" t="str">
        <f t="shared" ca="1" si="450"/>
        <v/>
      </c>
      <c r="DTM20" s="386" t="str">
        <f t="shared" ca="1" si="450"/>
        <v/>
      </c>
      <c r="DTN20" s="386" t="str">
        <f t="shared" ca="1" si="450"/>
        <v/>
      </c>
      <c r="DTO20" s="386" t="str">
        <f t="shared" ca="1" si="450"/>
        <v/>
      </c>
      <c r="DTP20" s="386" t="str">
        <f t="shared" ca="1" si="450"/>
        <v/>
      </c>
      <c r="DTQ20" s="386" t="str">
        <f t="shared" ca="1" si="450"/>
        <v/>
      </c>
      <c r="DTR20" s="386" t="str">
        <f t="shared" ca="1" si="450"/>
        <v/>
      </c>
      <c r="DTS20" s="386" t="str">
        <f t="shared" ca="1" si="450"/>
        <v/>
      </c>
      <c r="DTT20" s="386" t="str">
        <f t="shared" ca="1" si="450"/>
        <v/>
      </c>
      <c r="DTU20" s="386" t="str">
        <f t="shared" ca="1" si="450"/>
        <v/>
      </c>
      <c r="DTV20" s="386" t="str">
        <f t="shared" ca="1" si="450"/>
        <v/>
      </c>
      <c r="DTW20" s="386" t="str">
        <f t="shared" ca="1" si="450"/>
        <v/>
      </c>
      <c r="DTX20" s="386" t="str">
        <f t="shared" ca="1" si="450"/>
        <v/>
      </c>
      <c r="DTY20" s="386" t="str">
        <f t="shared" ca="1" si="450"/>
        <v/>
      </c>
      <c r="DTZ20" s="386" t="str">
        <f t="shared" ca="1" si="450"/>
        <v/>
      </c>
      <c r="DUA20" s="386" t="str">
        <f t="shared" ca="1" si="450"/>
        <v/>
      </c>
      <c r="DUB20" s="386" t="str">
        <f t="shared" ca="1" si="450"/>
        <v/>
      </c>
      <c r="DUC20" s="386" t="str">
        <f t="shared" ca="1" si="450"/>
        <v/>
      </c>
      <c r="DUD20" s="386" t="str">
        <f t="shared" ca="1" si="450"/>
        <v/>
      </c>
      <c r="DUE20" s="386" t="str">
        <f t="shared" ca="1" si="450"/>
        <v/>
      </c>
      <c r="DUF20" s="386" t="str">
        <f t="shared" ca="1" si="450"/>
        <v/>
      </c>
      <c r="DUG20" s="386" t="str">
        <f t="shared" ca="1" si="450"/>
        <v/>
      </c>
      <c r="DUH20" s="386" t="str">
        <f t="shared" ca="1" si="450"/>
        <v/>
      </c>
      <c r="DUI20" s="386" t="str">
        <f t="shared" ca="1" si="450"/>
        <v/>
      </c>
      <c r="DUJ20" s="386" t="str">
        <f t="shared" ca="1" si="450"/>
        <v/>
      </c>
      <c r="DUK20" s="386" t="str">
        <f t="shared" ca="1" si="450"/>
        <v/>
      </c>
      <c r="DUL20" s="386" t="str">
        <f t="shared" ca="1" si="450"/>
        <v/>
      </c>
      <c r="DUM20" s="386" t="str">
        <f t="shared" ca="1" si="450"/>
        <v/>
      </c>
      <c r="DUN20" s="386" t="str">
        <f t="shared" ca="1" si="450"/>
        <v/>
      </c>
      <c r="DUO20" s="386" t="str">
        <f t="shared" ca="1" si="450"/>
        <v/>
      </c>
      <c r="DUP20" s="386" t="str">
        <f t="shared" ca="1" si="450"/>
        <v/>
      </c>
      <c r="DUQ20" s="386" t="str">
        <f t="shared" ref="DUQ20:DXB20" ca="1" si="451">IF(DUQ19="","",OFFSET(h_w_path,0,DUQ18)-OFFSET(h_w_fa,0,DUQ18)/2+OFFSET(h_w_fa,0,DUQ18)/(2*(N_w_div+1))+OFFSET(h_w_fa,0,DUQ18)/(N_w_div+1)*(DUQ19-1))</f>
        <v/>
      </c>
      <c r="DUR20" s="386" t="str">
        <f t="shared" ca="1" si="451"/>
        <v/>
      </c>
      <c r="DUS20" s="386" t="str">
        <f t="shared" ca="1" si="451"/>
        <v/>
      </c>
      <c r="DUT20" s="386" t="str">
        <f t="shared" ca="1" si="451"/>
        <v/>
      </c>
      <c r="DUU20" s="386" t="str">
        <f t="shared" ca="1" si="451"/>
        <v/>
      </c>
      <c r="DUV20" s="386" t="str">
        <f t="shared" ca="1" si="451"/>
        <v/>
      </c>
      <c r="DUW20" s="386" t="str">
        <f t="shared" ca="1" si="451"/>
        <v/>
      </c>
      <c r="DUX20" s="386" t="str">
        <f t="shared" ca="1" si="451"/>
        <v/>
      </c>
      <c r="DUY20" s="386" t="str">
        <f t="shared" ca="1" si="451"/>
        <v/>
      </c>
      <c r="DUZ20" s="386" t="str">
        <f t="shared" ca="1" si="451"/>
        <v/>
      </c>
      <c r="DVA20" s="386" t="str">
        <f t="shared" ca="1" si="451"/>
        <v/>
      </c>
      <c r="DVB20" s="386" t="str">
        <f t="shared" ca="1" si="451"/>
        <v/>
      </c>
      <c r="DVC20" s="386" t="str">
        <f t="shared" ca="1" si="451"/>
        <v/>
      </c>
      <c r="DVD20" s="386" t="str">
        <f t="shared" ca="1" si="451"/>
        <v/>
      </c>
      <c r="DVE20" s="386" t="str">
        <f t="shared" ca="1" si="451"/>
        <v/>
      </c>
      <c r="DVF20" s="386" t="str">
        <f t="shared" ca="1" si="451"/>
        <v/>
      </c>
      <c r="DVG20" s="386" t="str">
        <f t="shared" ca="1" si="451"/>
        <v/>
      </c>
      <c r="DVH20" s="386" t="str">
        <f t="shared" ca="1" si="451"/>
        <v/>
      </c>
      <c r="DVI20" s="386" t="str">
        <f t="shared" ca="1" si="451"/>
        <v/>
      </c>
      <c r="DVJ20" s="386" t="str">
        <f t="shared" ca="1" si="451"/>
        <v/>
      </c>
      <c r="DVK20" s="386" t="str">
        <f t="shared" ca="1" si="451"/>
        <v/>
      </c>
      <c r="DVL20" s="386" t="str">
        <f t="shared" ca="1" si="451"/>
        <v/>
      </c>
      <c r="DVM20" s="386" t="str">
        <f t="shared" ca="1" si="451"/>
        <v/>
      </c>
      <c r="DVN20" s="386" t="str">
        <f t="shared" ca="1" si="451"/>
        <v/>
      </c>
      <c r="DVO20" s="386" t="str">
        <f t="shared" ca="1" si="451"/>
        <v/>
      </c>
      <c r="DVP20" s="386" t="str">
        <f t="shared" ca="1" si="451"/>
        <v/>
      </c>
      <c r="DVQ20" s="386" t="str">
        <f t="shared" ca="1" si="451"/>
        <v/>
      </c>
      <c r="DVR20" s="386" t="str">
        <f t="shared" ca="1" si="451"/>
        <v/>
      </c>
      <c r="DVS20" s="386" t="str">
        <f t="shared" ca="1" si="451"/>
        <v/>
      </c>
      <c r="DVT20" s="386" t="str">
        <f t="shared" ca="1" si="451"/>
        <v/>
      </c>
      <c r="DVU20" s="386" t="str">
        <f t="shared" ca="1" si="451"/>
        <v/>
      </c>
      <c r="DVV20" s="386" t="str">
        <f t="shared" ca="1" si="451"/>
        <v/>
      </c>
      <c r="DVW20" s="386" t="str">
        <f t="shared" ca="1" si="451"/>
        <v/>
      </c>
      <c r="DVX20" s="386" t="str">
        <f t="shared" ca="1" si="451"/>
        <v/>
      </c>
      <c r="DVY20" s="386" t="str">
        <f t="shared" ca="1" si="451"/>
        <v/>
      </c>
      <c r="DVZ20" s="386" t="str">
        <f t="shared" ca="1" si="451"/>
        <v/>
      </c>
      <c r="DWA20" s="386" t="str">
        <f t="shared" ca="1" si="451"/>
        <v/>
      </c>
      <c r="DWB20" s="386" t="str">
        <f t="shared" ca="1" si="451"/>
        <v/>
      </c>
      <c r="DWC20" s="386" t="str">
        <f t="shared" ca="1" si="451"/>
        <v/>
      </c>
      <c r="DWD20" s="386" t="str">
        <f t="shared" ca="1" si="451"/>
        <v/>
      </c>
      <c r="DWE20" s="386" t="str">
        <f t="shared" ca="1" si="451"/>
        <v/>
      </c>
      <c r="DWF20" s="386" t="str">
        <f t="shared" ca="1" si="451"/>
        <v/>
      </c>
      <c r="DWG20" s="386" t="str">
        <f t="shared" ca="1" si="451"/>
        <v/>
      </c>
      <c r="DWH20" s="386" t="str">
        <f t="shared" ca="1" si="451"/>
        <v/>
      </c>
      <c r="DWI20" s="386" t="str">
        <f t="shared" ca="1" si="451"/>
        <v/>
      </c>
      <c r="DWJ20" s="386" t="str">
        <f t="shared" ca="1" si="451"/>
        <v/>
      </c>
      <c r="DWK20" s="386" t="str">
        <f t="shared" ca="1" si="451"/>
        <v/>
      </c>
      <c r="DWL20" s="386" t="str">
        <f t="shared" ca="1" si="451"/>
        <v/>
      </c>
      <c r="DWM20" s="386" t="str">
        <f t="shared" ca="1" si="451"/>
        <v/>
      </c>
      <c r="DWN20" s="386" t="str">
        <f t="shared" ca="1" si="451"/>
        <v/>
      </c>
      <c r="DWO20" s="386" t="str">
        <f t="shared" ca="1" si="451"/>
        <v/>
      </c>
      <c r="DWP20" s="386" t="str">
        <f t="shared" ca="1" si="451"/>
        <v/>
      </c>
      <c r="DWQ20" s="386" t="str">
        <f t="shared" ca="1" si="451"/>
        <v/>
      </c>
      <c r="DWR20" s="386" t="str">
        <f t="shared" ca="1" si="451"/>
        <v/>
      </c>
      <c r="DWS20" s="386" t="str">
        <f t="shared" ca="1" si="451"/>
        <v/>
      </c>
      <c r="DWT20" s="386" t="str">
        <f t="shared" ca="1" si="451"/>
        <v/>
      </c>
      <c r="DWU20" s="386" t="str">
        <f t="shared" ca="1" si="451"/>
        <v/>
      </c>
      <c r="DWV20" s="386" t="str">
        <f t="shared" ca="1" si="451"/>
        <v/>
      </c>
      <c r="DWW20" s="386" t="str">
        <f t="shared" ca="1" si="451"/>
        <v/>
      </c>
      <c r="DWX20" s="386" t="str">
        <f t="shared" ca="1" si="451"/>
        <v/>
      </c>
      <c r="DWY20" s="386" t="str">
        <f t="shared" ca="1" si="451"/>
        <v/>
      </c>
      <c r="DWZ20" s="386" t="str">
        <f t="shared" ca="1" si="451"/>
        <v/>
      </c>
      <c r="DXA20" s="386" t="str">
        <f t="shared" ca="1" si="451"/>
        <v/>
      </c>
      <c r="DXB20" s="386" t="str">
        <f t="shared" ca="1" si="451"/>
        <v/>
      </c>
      <c r="DXC20" s="386" t="str">
        <f t="shared" ref="DXC20:DZN20" ca="1" si="452">IF(DXC19="","",OFFSET(h_w_path,0,DXC18)-OFFSET(h_w_fa,0,DXC18)/2+OFFSET(h_w_fa,0,DXC18)/(2*(N_w_div+1))+OFFSET(h_w_fa,0,DXC18)/(N_w_div+1)*(DXC19-1))</f>
        <v/>
      </c>
      <c r="DXD20" s="386" t="str">
        <f t="shared" ca="1" si="452"/>
        <v/>
      </c>
      <c r="DXE20" s="386" t="str">
        <f t="shared" ca="1" si="452"/>
        <v/>
      </c>
      <c r="DXF20" s="386" t="str">
        <f t="shared" ca="1" si="452"/>
        <v/>
      </c>
      <c r="DXG20" s="386" t="str">
        <f t="shared" ca="1" si="452"/>
        <v/>
      </c>
      <c r="DXH20" s="386" t="str">
        <f t="shared" ca="1" si="452"/>
        <v/>
      </c>
      <c r="DXI20" s="386" t="str">
        <f t="shared" ca="1" si="452"/>
        <v/>
      </c>
      <c r="DXJ20" s="386" t="str">
        <f t="shared" ca="1" si="452"/>
        <v/>
      </c>
      <c r="DXK20" s="386" t="str">
        <f t="shared" ca="1" si="452"/>
        <v/>
      </c>
      <c r="DXL20" s="386" t="str">
        <f t="shared" ca="1" si="452"/>
        <v/>
      </c>
      <c r="DXM20" s="386" t="str">
        <f t="shared" ca="1" si="452"/>
        <v/>
      </c>
      <c r="DXN20" s="386" t="str">
        <f t="shared" ca="1" si="452"/>
        <v/>
      </c>
      <c r="DXO20" s="386" t="str">
        <f t="shared" ca="1" si="452"/>
        <v/>
      </c>
      <c r="DXP20" s="386" t="str">
        <f t="shared" ca="1" si="452"/>
        <v/>
      </c>
      <c r="DXQ20" s="386" t="str">
        <f t="shared" ca="1" si="452"/>
        <v/>
      </c>
      <c r="DXR20" s="386" t="str">
        <f t="shared" ca="1" si="452"/>
        <v/>
      </c>
      <c r="DXS20" s="386" t="str">
        <f t="shared" ca="1" si="452"/>
        <v/>
      </c>
      <c r="DXT20" s="386" t="str">
        <f t="shared" ca="1" si="452"/>
        <v/>
      </c>
      <c r="DXU20" s="386" t="str">
        <f t="shared" ca="1" si="452"/>
        <v/>
      </c>
      <c r="DXV20" s="386" t="str">
        <f t="shared" ca="1" si="452"/>
        <v/>
      </c>
      <c r="DXW20" s="386" t="str">
        <f t="shared" ca="1" si="452"/>
        <v/>
      </c>
      <c r="DXX20" s="386" t="str">
        <f t="shared" ca="1" si="452"/>
        <v/>
      </c>
      <c r="DXY20" s="386" t="str">
        <f t="shared" ca="1" si="452"/>
        <v/>
      </c>
      <c r="DXZ20" s="386" t="str">
        <f t="shared" ca="1" si="452"/>
        <v/>
      </c>
      <c r="DYA20" s="386" t="str">
        <f t="shared" ca="1" si="452"/>
        <v/>
      </c>
      <c r="DYB20" s="386" t="str">
        <f t="shared" ca="1" si="452"/>
        <v/>
      </c>
      <c r="DYC20" s="386" t="str">
        <f t="shared" ca="1" si="452"/>
        <v/>
      </c>
      <c r="DYD20" s="386" t="str">
        <f t="shared" ca="1" si="452"/>
        <v/>
      </c>
      <c r="DYE20" s="386" t="str">
        <f t="shared" ca="1" si="452"/>
        <v/>
      </c>
      <c r="DYF20" s="386" t="str">
        <f t="shared" ca="1" si="452"/>
        <v/>
      </c>
      <c r="DYG20" s="386" t="str">
        <f t="shared" ca="1" si="452"/>
        <v/>
      </c>
      <c r="DYH20" s="386" t="str">
        <f t="shared" ca="1" si="452"/>
        <v/>
      </c>
      <c r="DYI20" s="386" t="str">
        <f t="shared" ca="1" si="452"/>
        <v/>
      </c>
      <c r="DYJ20" s="386" t="str">
        <f t="shared" ca="1" si="452"/>
        <v/>
      </c>
      <c r="DYK20" s="386" t="str">
        <f t="shared" ca="1" si="452"/>
        <v/>
      </c>
      <c r="DYL20" s="386" t="str">
        <f t="shared" ca="1" si="452"/>
        <v/>
      </c>
      <c r="DYM20" s="386" t="str">
        <f t="shared" ca="1" si="452"/>
        <v/>
      </c>
      <c r="DYN20" s="386" t="str">
        <f t="shared" ca="1" si="452"/>
        <v/>
      </c>
      <c r="DYO20" s="386" t="str">
        <f t="shared" ca="1" si="452"/>
        <v/>
      </c>
      <c r="DYP20" s="386" t="str">
        <f t="shared" ca="1" si="452"/>
        <v/>
      </c>
      <c r="DYQ20" s="386" t="str">
        <f t="shared" ca="1" si="452"/>
        <v/>
      </c>
      <c r="DYR20" s="386" t="str">
        <f t="shared" ca="1" si="452"/>
        <v/>
      </c>
      <c r="DYS20" s="386" t="str">
        <f t="shared" ca="1" si="452"/>
        <v/>
      </c>
      <c r="DYT20" s="386" t="str">
        <f t="shared" ca="1" si="452"/>
        <v/>
      </c>
      <c r="DYU20" s="386" t="str">
        <f t="shared" ca="1" si="452"/>
        <v/>
      </c>
      <c r="DYV20" s="386" t="str">
        <f t="shared" ca="1" si="452"/>
        <v/>
      </c>
      <c r="DYW20" s="386" t="str">
        <f t="shared" ca="1" si="452"/>
        <v/>
      </c>
      <c r="DYX20" s="386" t="str">
        <f t="shared" ca="1" si="452"/>
        <v/>
      </c>
      <c r="DYY20" s="386" t="str">
        <f t="shared" ca="1" si="452"/>
        <v/>
      </c>
      <c r="DYZ20" s="386" t="str">
        <f t="shared" ca="1" si="452"/>
        <v/>
      </c>
      <c r="DZA20" s="386" t="str">
        <f t="shared" ca="1" si="452"/>
        <v/>
      </c>
      <c r="DZB20" s="386" t="str">
        <f t="shared" ca="1" si="452"/>
        <v/>
      </c>
      <c r="DZC20" s="386" t="str">
        <f t="shared" ca="1" si="452"/>
        <v/>
      </c>
      <c r="DZD20" s="386" t="str">
        <f t="shared" ca="1" si="452"/>
        <v/>
      </c>
      <c r="DZE20" s="386" t="str">
        <f t="shared" ca="1" si="452"/>
        <v/>
      </c>
      <c r="DZF20" s="386" t="str">
        <f t="shared" ca="1" si="452"/>
        <v/>
      </c>
      <c r="DZG20" s="386" t="str">
        <f t="shared" ca="1" si="452"/>
        <v/>
      </c>
      <c r="DZH20" s="386" t="str">
        <f t="shared" ca="1" si="452"/>
        <v/>
      </c>
      <c r="DZI20" s="386" t="str">
        <f t="shared" ca="1" si="452"/>
        <v/>
      </c>
      <c r="DZJ20" s="386" t="str">
        <f t="shared" ca="1" si="452"/>
        <v/>
      </c>
      <c r="DZK20" s="386" t="str">
        <f t="shared" ca="1" si="452"/>
        <v/>
      </c>
      <c r="DZL20" s="386" t="str">
        <f t="shared" ca="1" si="452"/>
        <v/>
      </c>
      <c r="DZM20" s="386" t="str">
        <f t="shared" ca="1" si="452"/>
        <v/>
      </c>
      <c r="DZN20" s="386" t="str">
        <f t="shared" ca="1" si="452"/>
        <v/>
      </c>
      <c r="DZO20" s="386" t="str">
        <f t="shared" ref="DZO20:EBZ20" ca="1" si="453">IF(DZO19="","",OFFSET(h_w_path,0,DZO18)-OFFSET(h_w_fa,0,DZO18)/2+OFFSET(h_w_fa,0,DZO18)/(2*(N_w_div+1))+OFFSET(h_w_fa,0,DZO18)/(N_w_div+1)*(DZO19-1))</f>
        <v/>
      </c>
      <c r="DZP20" s="386" t="str">
        <f t="shared" ca="1" si="453"/>
        <v/>
      </c>
      <c r="DZQ20" s="386" t="str">
        <f t="shared" ca="1" si="453"/>
        <v/>
      </c>
      <c r="DZR20" s="386" t="str">
        <f t="shared" ca="1" si="453"/>
        <v/>
      </c>
      <c r="DZS20" s="386" t="str">
        <f t="shared" ca="1" si="453"/>
        <v/>
      </c>
      <c r="DZT20" s="386" t="str">
        <f t="shared" ca="1" si="453"/>
        <v/>
      </c>
      <c r="DZU20" s="386" t="str">
        <f t="shared" ca="1" si="453"/>
        <v/>
      </c>
      <c r="DZV20" s="386" t="str">
        <f t="shared" ca="1" si="453"/>
        <v/>
      </c>
      <c r="DZW20" s="386" t="str">
        <f t="shared" ca="1" si="453"/>
        <v/>
      </c>
      <c r="DZX20" s="386" t="str">
        <f t="shared" ca="1" si="453"/>
        <v/>
      </c>
      <c r="DZY20" s="386" t="str">
        <f t="shared" ca="1" si="453"/>
        <v/>
      </c>
      <c r="DZZ20" s="386" t="str">
        <f t="shared" ca="1" si="453"/>
        <v/>
      </c>
      <c r="EAA20" s="386" t="str">
        <f t="shared" ca="1" si="453"/>
        <v/>
      </c>
      <c r="EAB20" s="386" t="str">
        <f t="shared" ca="1" si="453"/>
        <v/>
      </c>
      <c r="EAC20" s="386" t="str">
        <f t="shared" ca="1" si="453"/>
        <v/>
      </c>
      <c r="EAD20" s="386" t="str">
        <f t="shared" ca="1" si="453"/>
        <v/>
      </c>
      <c r="EAE20" s="386" t="str">
        <f t="shared" ca="1" si="453"/>
        <v/>
      </c>
      <c r="EAF20" s="386" t="str">
        <f t="shared" ca="1" si="453"/>
        <v/>
      </c>
      <c r="EAG20" s="386" t="str">
        <f t="shared" ca="1" si="453"/>
        <v/>
      </c>
      <c r="EAH20" s="386" t="str">
        <f t="shared" ca="1" si="453"/>
        <v/>
      </c>
      <c r="EAI20" s="386" t="str">
        <f t="shared" ca="1" si="453"/>
        <v/>
      </c>
      <c r="EAJ20" s="386" t="str">
        <f t="shared" ca="1" si="453"/>
        <v/>
      </c>
      <c r="EAK20" s="386" t="str">
        <f t="shared" ca="1" si="453"/>
        <v/>
      </c>
      <c r="EAL20" s="386" t="str">
        <f t="shared" ca="1" si="453"/>
        <v/>
      </c>
      <c r="EAM20" s="386" t="str">
        <f t="shared" ca="1" si="453"/>
        <v/>
      </c>
      <c r="EAN20" s="386" t="str">
        <f t="shared" ca="1" si="453"/>
        <v/>
      </c>
      <c r="EAO20" s="386" t="str">
        <f t="shared" ca="1" si="453"/>
        <v/>
      </c>
      <c r="EAP20" s="386" t="str">
        <f t="shared" ca="1" si="453"/>
        <v/>
      </c>
      <c r="EAQ20" s="386" t="str">
        <f t="shared" ca="1" si="453"/>
        <v/>
      </c>
      <c r="EAR20" s="386" t="str">
        <f t="shared" ca="1" si="453"/>
        <v/>
      </c>
      <c r="EAS20" s="386" t="str">
        <f t="shared" ca="1" si="453"/>
        <v/>
      </c>
      <c r="EAT20" s="386" t="str">
        <f t="shared" ca="1" si="453"/>
        <v/>
      </c>
      <c r="EAU20" s="386" t="str">
        <f t="shared" ca="1" si="453"/>
        <v/>
      </c>
      <c r="EAV20" s="386" t="str">
        <f t="shared" ca="1" si="453"/>
        <v/>
      </c>
      <c r="EAW20" s="386" t="str">
        <f t="shared" ca="1" si="453"/>
        <v/>
      </c>
      <c r="EAX20" s="386" t="str">
        <f t="shared" ca="1" si="453"/>
        <v/>
      </c>
      <c r="EAY20" s="386" t="str">
        <f t="shared" ca="1" si="453"/>
        <v/>
      </c>
      <c r="EAZ20" s="386" t="str">
        <f t="shared" ca="1" si="453"/>
        <v/>
      </c>
      <c r="EBA20" s="386" t="str">
        <f t="shared" ca="1" si="453"/>
        <v/>
      </c>
      <c r="EBB20" s="386" t="str">
        <f t="shared" ca="1" si="453"/>
        <v/>
      </c>
      <c r="EBC20" s="386" t="str">
        <f t="shared" ca="1" si="453"/>
        <v/>
      </c>
      <c r="EBD20" s="386" t="str">
        <f t="shared" ca="1" si="453"/>
        <v/>
      </c>
      <c r="EBE20" s="386" t="str">
        <f t="shared" ca="1" si="453"/>
        <v/>
      </c>
      <c r="EBF20" s="386" t="str">
        <f t="shared" ca="1" si="453"/>
        <v/>
      </c>
      <c r="EBG20" s="386" t="str">
        <f t="shared" ca="1" si="453"/>
        <v/>
      </c>
      <c r="EBH20" s="386" t="str">
        <f t="shared" ca="1" si="453"/>
        <v/>
      </c>
      <c r="EBI20" s="386" t="str">
        <f t="shared" ca="1" si="453"/>
        <v/>
      </c>
      <c r="EBJ20" s="386" t="str">
        <f t="shared" ca="1" si="453"/>
        <v/>
      </c>
      <c r="EBK20" s="386" t="str">
        <f t="shared" ca="1" si="453"/>
        <v/>
      </c>
      <c r="EBL20" s="386" t="str">
        <f t="shared" ca="1" si="453"/>
        <v/>
      </c>
      <c r="EBM20" s="386" t="str">
        <f t="shared" ca="1" si="453"/>
        <v/>
      </c>
      <c r="EBN20" s="386" t="str">
        <f t="shared" ca="1" si="453"/>
        <v/>
      </c>
      <c r="EBO20" s="386" t="str">
        <f t="shared" ca="1" si="453"/>
        <v/>
      </c>
      <c r="EBP20" s="386" t="str">
        <f t="shared" ca="1" si="453"/>
        <v/>
      </c>
      <c r="EBQ20" s="386" t="str">
        <f t="shared" ca="1" si="453"/>
        <v/>
      </c>
      <c r="EBR20" s="386" t="str">
        <f t="shared" ca="1" si="453"/>
        <v/>
      </c>
      <c r="EBS20" s="386" t="str">
        <f t="shared" ca="1" si="453"/>
        <v/>
      </c>
      <c r="EBT20" s="386" t="str">
        <f t="shared" ca="1" si="453"/>
        <v/>
      </c>
      <c r="EBU20" s="386" t="str">
        <f t="shared" ca="1" si="453"/>
        <v/>
      </c>
      <c r="EBV20" s="386" t="str">
        <f t="shared" ca="1" si="453"/>
        <v/>
      </c>
      <c r="EBW20" s="386" t="str">
        <f t="shared" ca="1" si="453"/>
        <v/>
      </c>
      <c r="EBX20" s="386" t="str">
        <f t="shared" ca="1" si="453"/>
        <v/>
      </c>
      <c r="EBY20" s="386" t="str">
        <f t="shared" ca="1" si="453"/>
        <v/>
      </c>
      <c r="EBZ20" s="386" t="str">
        <f t="shared" ca="1" si="453"/>
        <v/>
      </c>
      <c r="ECA20" s="386" t="str">
        <f t="shared" ref="ECA20:EEL20" ca="1" si="454">IF(ECA19="","",OFFSET(h_w_path,0,ECA18)-OFFSET(h_w_fa,0,ECA18)/2+OFFSET(h_w_fa,0,ECA18)/(2*(N_w_div+1))+OFFSET(h_w_fa,0,ECA18)/(N_w_div+1)*(ECA19-1))</f>
        <v/>
      </c>
      <c r="ECB20" s="386" t="str">
        <f t="shared" ca="1" si="454"/>
        <v/>
      </c>
      <c r="ECC20" s="386" t="str">
        <f t="shared" ca="1" si="454"/>
        <v/>
      </c>
      <c r="ECD20" s="386" t="str">
        <f t="shared" ca="1" si="454"/>
        <v/>
      </c>
      <c r="ECE20" s="386" t="str">
        <f t="shared" ca="1" si="454"/>
        <v/>
      </c>
      <c r="ECF20" s="386" t="str">
        <f t="shared" ca="1" si="454"/>
        <v/>
      </c>
      <c r="ECG20" s="386" t="str">
        <f t="shared" ca="1" si="454"/>
        <v/>
      </c>
      <c r="ECH20" s="386" t="str">
        <f t="shared" ca="1" si="454"/>
        <v/>
      </c>
      <c r="ECI20" s="386" t="str">
        <f t="shared" ca="1" si="454"/>
        <v/>
      </c>
      <c r="ECJ20" s="386" t="str">
        <f t="shared" ca="1" si="454"/>
        <v/>
      </c>
      <c r="ECK20" s="386" t="str">
        <f t="shared" ca="1" si="454"/>
        <v/>
      </c>
      <c r="ECL20" s="386" t="str">
        <f t="shared" ca="1" si="454"/>
        <v/>
      </c>
      <c r="ECM20" s="386" t="str">
        <f t="shared" ca="1" si="454"/>
        <v/>
      </c>
      <c r="ECN20" s="386" t="str">
        <f t="shared" ca="1" si="454"/>
        <v/>
      </c>
      <c r="ECO20" s="386" t="str">
        <f t="shared" ca="1" si="454"/>
        <v/>
      </c>
      <c r="ECP20" s="386" t="str">
        <f t="shared" ca="1" si="454"/>
        <v/>
      </c>
      <c r="ECQ20" s="386" t="str">
        <f t="shared" ca="1" si="454"/>
        <v/>
      </c>
      <c r="ECR20" s="386" t="str">
        <f t="shared" ca="1" si="454"/>
        <v/>
      </c>
      <c r="ECS20" s="386" t="str">
        <f t="shared" ca="1" si="454"/>
        <v/>
      </c>
      <c r="ECT20" s="386" t="str">
        <f t="shared" ca="1" si="454"/>
        <v/>
      </c>
      <c r="ECU20" s="386" t="str">
        <f t="shared" ca="1" si="454"/>
        <v/>
      </c>
      <c r="ECV20" s="386" t="str">
        <f t="shared" ca="1" si="454"/>
        <v/>
      </c>
      <c r="ECW20" s="386" t="str">
        <f t="shared" ca="1" si="454"/>
        <v/>
      </c>
      <c r="ECX20" s="386" t="str">
        <f t="shared" ca="1" si="454"/>
        <v/>
      </c>
      <c r="ECY20" s="386" t="str">
        <f t="shared" ca="1" si="454"/>
        <v/>
      </c>
      <c r="ECZ20" s="386" t="str">
        <f t="shared" ca="1" si="454"/>
        <v/>
      </c>
      <c r="EDA20" s="386" t="str">
        <f t="shared" ca="1" si="454"/>
        <v/>
      </c>
      <c r="EDB20" s="386" t="str">
        <f t="shared" ca="1" si="454"/>
        <v/>
      </c>
      <c r="EDC20" s="386" t="str">
        <f t="shared" ca="1" si="454"/>
        <v/>
      </c>
      <c r="EDD20" s="386" t="str">
        <f t="shared" ca="1" si="454"/>
        <v/>
      </c>
      <c r="EDE20" s="386" t="str">
        <f t="shared" ca="1" si="454"/>
        <v/>
      </c>
      <c r="EDF20" s="386" t="str">
        <f t="shared" ca="1" si="454"/>
        <v/>
      </c>
      <c r="EDG20" s="386" t="str">
        <f t="shared" ca="1" si="454"/>
        <v/>
      </c>
      <c r="EDH20" s="386" t="str">
        <f t="shared" ca="1" si="454"/>
        <v/>
      </c>
      <c r="EDI20" s="386" t="str">
        <f t="shared" ca="1" si="454"/>
        <v/>
      </c>
      <c r="EDJ20" s="386" t="str">
        <f t="shared" ca="1" si="454"/>
        <v/>
      </c>
      <c r="EDK20" s="386" t="str">
        <f t="shared" ca="1" si="454"/>
        <v/>
      </c>
      <c r="EDL20" s="386" t="str">
        <f t="shared" ca="1" si="454"/>
        <v/>
      </c>
      <c r="EDM20" s="386" t="str">
        <f t="shared" ca="1" si="454"/>
        <v/>
      </c>
      <c r="EDN20" s="386" t="str">
        <f t="shared" ca="1" si="454"/>
        <v/>
      </c>
      <c r="EDO20" s="386" t="str">
        <f t="shared" ca="1" si="454"/>
        <v/>
      </c>
      <c r="EDP20" s="386" t="str">
        <f t="shared" ca="1" si="454"/>
        <v/>
      </c>
      <c r="EDQ20" s="386" t="str">
        <f t="shared" ca="1" si="454"/>
        <v/>
      </c>
      <c r="EDR20" s="386" t="str">
        <f t="shared" ca="1" si="454"/>
        <v/>
      </c>
      <c r="EDS20" s="386" t="str">
        <f t="shared" ca="1" si="454"/>
        <v/>
      </c>
      <c r="EDT20" s="386" t="str">
        <f t="shared" ca="1" si="454"/>
        <v/>
      </c>
      <c r="EDU20" s="386" t="str">
        <f t="shared" ca="1" si="454"/>
        <v/>
      </c>
      <c r="EDV20" s="386" t="str">
        <f t="shared" ca="1" si="454"/>
        <v/>
      </c>
      <c r="EDW20" s="386" t="str">
        <f t="shared" ca="1" si="454"/>
        <v/>
      </c>
      <c r="EDX20" s="386" t="str">
        <f t="shared" ca="1" si="454"/>
        <v/>
      </c>
      <c r="EDY20" s="386" t="str">
        <f t="shared" ca="1" si="454"/>
        <v/>
      </c>
      <c r="EDZ20" s="386" t="str">
        <f t="shared" ca="1" si="454"/>
        <v/>
      </c>
      <c r="EEA20" s="386" t="str">
        <f t="shared" ca="1" si="454"/>
        <v/>
      </c>
      <c r="EEB20" s="386" t="str">
        <f t="shared" ca="1" si="454"/>
        <v/>
      </c>
      <c r="EEC20" s="386" t="str">
        <f t="shared" ca="1" si="454"/>
        <v/>
      </c>
      <c r="EED20" s="386" t="str">
        <f t="shared" ca="1" si="454"/>
        <v/>
      </c>
      <c r="EEE20" s="386" t="str">
        <f t="shared" ca="1" si="454"/>
        <v/>
      </c>
      <c r="EEF20" s="386" t="str">
        <f t="shared" ca="1" si="454"/>
        <v/>
      </c>
      <c r="EEG20" s="386" t="str">
        <f t="shared" ca="1" si="454"/>
        <v/>
      </c>
      <c r="EEH20" s="386" t="str">
        <f t="shared" ca="1" si="454"/>
        <v/>
      </c>
      <c r="EEI20" s="386" t="str">
        <f t="shared" ca="1" si="454"/>
        <v/>
      </c>
      <c r="EEJ20" s="386" t="str">
        <f t="shared" ca="1" si="454"/>
        <v/>
      </c>
      <c r="EEK20" s="386" t="str">
        <f t="shared" ca="1" si="454"/>
        <v/>
      </c>
      <c r="EEL20" s="386" t="str">
        <f t="shared" ca="1" si="454"/>
        <v/>
      </c>
      <c r="EEM20" s="386" t="str">
        <f t="shared" ref="EEM20:EGX20" ca="1" si="455">IF(EEM19="","",OFFSET(h_w_path,0,EEM18)-OFFSET(h_w_fa,0,EEM18)/2+OFFSET(h_w_fa,0,EEM18)/(2*(N_w_div+1))+OFFSET(h_w_fa,0,EEM18)/(N_w_div+1)*(EEM19-1))</f>
        <v/>
      </c>
      <c r="EEN20" s="386" t="str">
        <f t="shared" ca="1" si="455"/>
        <v/>
      </c>
      <c r="EEO20" s="386" t="str">
        <f t="shared" ca="1" si="455"/>
        <v/>
      </c>
      <c r="EEP20" s="386" t="str">
        <f t="shared" ca="1" si="455"/>
        <v/>
      </c>
      <c r="EEQ20" s="386" t="str">
        <f t="shared" ca="1" si="455"/>
        <v/>
      </c>
      <c r="EER20" s="386" t="str">
        <f t="shared" ca="1" si="455"/>
        <v/>
      </c>
      <c r="EES20" s="386" t="str">
        <f t="shared" ca="1" si="455"/>
        <v/>
      </c>
      <c r="EET20" s="386" t="str">
        <f t="shared" ca="1" si="455"/>
        <v/>
      </c>
      <c r="EEU20" s="386" t="str">
        <f t="shared" ca="1" si="455"/>
        <v/>
      </c>
      <c r="EEV20" s="386" t="str">
        <f t="shared" ca="1" si="455"/>
        <v/>
      </c>
      <c r="EEW20" s="386" t="str">
        <f t="shared" ca="1" si="455"/>
        <v/>
      </c>
      <c r="EEX20" s="386" t="str">
        <f t="shared" ca="1" si="455"/>
        <v/>
      </c>
      <c r="EEY20" s="386" t="str">
        <f t="shared" ca="1" si="455"/>
        <v/>
      </c>
      <c r="EEZ20" s="386" t="str">
        <f t="shared" ca="1" si="455"/>
        <v/>
      </c>
      <c r="EFA20" s="386" t="str">
        <f t="shared" ca="1" si="455"/>
        <v/>
      </c>
      <c r="EFB20" s="386" t="str">
        <f t="shared" ca="1" si="455"/>
        <v/>
      </c>
      <c r="EFC20" s="386" t="str">
        <f t="shared" ca="1" si="455"/>
        <v/>
      </c>
      <c r="EFD20" s="386" t="str">
        <f t="shared" ca="1" si="455"/>
        <v/>
      </c>
      <c r="EFE20" s="386" t="str">
        <f t="shared" ca="1" si="455"/>
        <v/>
      </c>
      <c r="EFF20" s="386" t="str">
        <f t="shared" ca="1" si="455"/>
        <v/>
      </c>
      <c r="EFG20" s="386" t="str">
        <f t="shared" ca="1" si="455"/>
        <v/>
      </c>
      <c r="EFH20" s="386" t="str">
        <f t="shared" ca="1" si="455"/>
        <v/>
      </c>
      <c r="EFI20" s="386" t="str">
        <f t="shared" ca="1" si="455"/>
        <v/>
      </c>
      <c r="EFJ20" s="386" t="str">
        <f t="shared" ca="1" si="455"/>
        <v/>
      </c>
      <c r="EFK20" s="386" t="str">
        <f t="shared" ca="1" si="455"/>
        <v/>
      </c>
      <c r="EFL20" s="386" t="str">
        <f t="shared" ca="1" si="455"/>
        <v/>
      </c>
      <c r="EFM20" s="386" t="str">
        <f t="shared" ca="1" si="455"/>
        <v/>
      </c>
      <c r="EFN20" s="386" t="str">
        <f t="shared" ca="1" si="455"/>
        <v/>
      </c>
      <c r="EFO20" s="386" t="str">
        <f t="shared" ca="1" si="455"/>
        <v/>
      </c>
      <c r="EFP20" s="386" t="str">
        <f t="shared" ca="1" si="455"/>
        <v/>
      </c>
      <c r="EFQ20" s="386" t="str">
        <f t="shared" ca="1" si="455"/>
        <v/>
      </c>
      <c r="EFR20" s="386" t="str">
        <f t="shared" ca="1" si="455"/>
        <v/>
      </c>
      <c r="EFS20" s="386" t="str">
        <f t="shared" ca="1" si="455"/>
        <v/>
      </c>
      <c r="EFT20" s="386" t="str">
        <f t="shared" ca="1" si="455"/>
        <v/>
      </c>
      <c r="EFU20" s="386" t="str">
        <f t="shared" ca="1" si="455"/>
        <v/>
      </c>
      <c r="EFV20" s="386" t="str">
        <f t="shared" ca="1" si="455"/>
        <v/>
      </c>
      <c r="EFW20" s="386" t="str">
        <f t="shared" ca="1" si="455"/>
        <v/>
      </c>
      <c r="EFX20" s="386" t="str">
        <f t="shared" ca="1" si="455"/>
        <v/>
      </c>
      <c r="EFY20" s="386" t="str">
        <f t="shared" ca="1" si="455"/>
        <v/>
      </c>
      <c r="EFZ20" s="386" t="str">
        <f t="shared" ca="1" si="455"/>
        <v/>
      </c>
      <c r="EGA20" s="386" t="str">
        <f t="shared" ca="1" si="455"/>
        <v/>
      </c>
      <c r="EGB20" s="386" t="str">
        <f t="shared" ca="1" si="455"/>
        <v/>
      </c>
      <c r="EGC20" s="386" t="str">
        <f t="shared" ca="1" si="455"/>
        <v/>
      </c>
      <c r="EGD20" s="386" t="str">
        <f t="shared" ca="1" si="455"/>
        <v/>
      </c>
      <c r="EGE20" s="386" t="str">
        <f t="shared" ca="1" si="455"/>
        <v/>
      </c>
      <c r="EGF20" s="386" t="str">
        <f t="shared" ca="1" si="455"/>
        <v/>
      </c>
      <c r="EGG20" s="386" t="str">
        <f t="shared" ca="1" si="455"/>
        <v/>
      </c>
      <c r="EGH20" s="386" t="str">
        <f t="shared" ca="1" si="455"/>
        <v/>
      </c>
      <c r="EGI20" s="386" t="str">
        <f t="shared" ca="1" si="455"/>
        <v/>
      </c>
      <c r="EGJ20" s="386" t="str">
        <f t="shared" ca="1" si="455"/>
        <v/>
      </c>
      <c r="EGK20" s="386" t="str">
        <f t="shared" ca="1" si="455"/>
        <v/>
      </c>
      <c r="EGL20" s="386" t="str">
        <f t="shared" ca="1" si="455"/>
        <v/>
      </c>
      <c r="EGM20" s="386" t="str">
        <f t="shared" ca="1" si="455"/>
        <v/>
      </c>
      <c r="EGN20" s="386" t="str">
        <f t="shared" ca="1" si="455"/>
        <v/>
      </c>
      <c r="EGO20" s="386" t="str">
        <f t="shared" ca="1" si="455"/>
        <v/>
      </c>
      <c r="EGP20" s="386" t="str">
        <f t="shared" ca="1" si="455"/>
        <v/>
      </c>
      <c r="EGQ20" s="386" t="str">
        <f t="shared" ca="1" si="455"/>
        <v/>
      </c>
      <c r="EGR20" s="386" t="str">
        <f t="shared" ca="1" si="455"/>
        <v/>
      </c>
      <c r="EGS20" s="386" t="str">
        <f t="shared" ca="1" si="455"/>
        <v/>
      </c>
      <c r="EGT20" s="386" t="str">
        <f t="shared" ca="1" si="455"/>
        <v/>
      </c>
      <c r="EGU20" s="386" t="str">
        <f t="shared" ca="1" si="455"/>
        <v/>
      </c>
      <c r="EGV20" s="386" t="str">
        <f t="shared" ca="1" si="455"/>
        <v/>
      </c>
      <c r="EGW20" s="386" t="str">
        <f t="shared" ca="1" si="455"/>
        <v/>
      </c>
      <c r="EGX20" s="386" t="str">
        <f t="shared" ca="1" si="455"/>
        <v/>
      </c>
      <c r="EGY20" s="386" t="str">
        <f t="shared" ref="EGY20:EJJ20" ca="1" si="456">IF(EGY19="","",OFFSET(h_w_path,0,EGY18)-OFFSET(h_w_fa,0,EGY18)/2+OFFSET(h_w_fa,0,EGY18)/(2*(N_w_div+1))+OFFSET(h_w_fa,0,EGY18)/(N_w_div+1)*(EGY19-1))</f>
        <v/>
      </c>
      <c r="EGZ20" s="386" t="str">
        <f t="shared" ca="1" si="456"/>
        <v/>
      </c>
      <c r="EHA20" s="386" t="str">
        <f t="shared" ca="1" si="456"/>
        <v/>
      </c>
      <c r="EHB20" s="386" t="str">
        <f t="shared" ca="1" si="456"/>
        <v/>
      </c>
      <c r="EHC20" s="386" t="str">
        <f t="shared" ca="1" si="456"/>
        <v/>
      </c>
      <c r="EHD20" s="386" t="str">
        <f t="shared" ca="1" si="456"/>
        <v/>
      </c>
      <c r="EHE20" s="386" t="str">
        <f t="shared" ca="1" si="456"/>
        <v/>
      </c>
      <c r="EHF20" s="386" t="str">
        <f t="shared" ca="1" si="456"/>
        <v/>
      </c>
      <c r="EHG20" s="386" t="str">
        <f t="shared" ca="1" si="456"/>
        <v/>
      </c>
      <c r="EHH20" s="386" t="str">
        <f t="shared" ca="1" si="456"/>
        <v/>
      </c>
      <c r="EHI20" s="386" t="str">
        <f t="shared" ca="1" si="456"/>
        <v/>
      </c>
      <c r="EHJ20" s="386" t="str">
        <f t="shared" ca="1" si="456"/>
        <v/>
      </c>
      <c r="EHK20" s="386" t="str">
        <f t="shared" ca="1" si="456"/>
        <v/>
      </c>
      <c r="EHL20" s="386" t="str">
        <f t="shared" ca="1" si="456"/>
        <v/>
      </c>
      <c r="EHM20" s="386" t="str">
        <f t="shared" ca="1" si="456"/>
        <v/>
      </c>
      <c r="EHN20" s="386" t="str">
        <f t="shared" ca="1" si="456"/>
        <v/>
      </c>
      <c r="EHO20" s="386" t="str">
        <f t="shared" ca="1" si="456"/>
        <v/>
      </c>
      <c r="EHP20" s="386" t="str">
        <f t="shared" ca="1" si="456"/>
        <v/>
      </c>
      <c r="EHQ20" s="386" t="str">
        <f t="shared" ca="1" si="456"/>
        <v/>
      </c>
      <c r="EHR20" s="386" t="str">
        <f t="shared" ca="1" si="456"/>
        <v/>
      </c>
      <c r="EHS20" s="386" t="str">
        <f t="shared" ca="1" si="456"/>
        <v/>
      </c>
      <c r="EHT20" s="386" t="str">
        <f t="shared" ca="1" si="456"/>
        <v/>
      </c>
      <c r="EHU20" s="386" t="str">
        <f t="shared" ca="1" si="456"/>
        <v/>
      </c>
      <c r="EHV20" s="386" t="str">
        <f t="shared" ca="1" si="456"/>
        <v/>
      </c>
      <c r="EHW20" s="386" t="str">
        <f t="shared" ca="1" si="456"/>
        <v/>
      </c>
      <c r="EHX20" s="386" t="str">
        <f t="shared" ca="1" si="456"/>
        <v/>
      </c>
      <c r="EHY20" s="386" t="str">
        <f t="shared" ca="1" si="456"/>
        <v/>
      </c>
      <c r="EHZ20" s="386" t="str">
        <f t="shared" ca="1" si="456"/>
        <v/>
      </c>
      <c r="EIA20" s="386" t="str">
        <f t="shared" ca="1" si="456"/>
        <v/>
      </c>
      <c r="EIB20" s="386" t="str">
        <f t="shared" ca="1" si="456"/>
        <v/>
      </c>
      <c r="EIC20" s="386" t="str">
        <f t="shared" ca="1" si="456"/>
        <v/>
      </c>
      <c r="EID20" s="386" t="str">
        <f t="shared" ca="1" si="456"/>
        <v/>
      </c>
      <c r="EIE20" s="386" t="str">
        <f t="shared" ca="1" si="456"/>
        <v/>
      </c>
      <c r="EIF20" s="386" t="str">
        <f t="shared" ca="1" si="456"/>
        <v/>
      </c>
      <c r="EIG20" s="386" t="str">
        <f t="shared" ca="1" si="456"/>
        <v/>
      </c>
      <c r="EIH20" s="386" t="str">
        <f t="shared" ca="1" si="456"/>
        <v/>
      </c>
      <c r="EII20" s="386" t="str">
        <f t="shared" ca="1" si="456"/>
        <v/>
      </c>
      <c r="EIJ20" s="386" t="str">
        <f t="shared" ca="1" si="456"/>
        <v/>
      </c>
      <c r="EIK20" s="386" t="str">
        <f t="shared" ca="1" si="456"/>
        <v/>
      </c>
      <c r="EIL20" s="386" t="str">
        <f t="shared" ca="1" si="456"/>
        <v/>
      </c>
      <c r="EIM20" s="386" t="str">
        <f t="shared" ca="1" si="456"/>
        <v/>
      </c>
      <c r="EIN20" s="386" t="str">
        <f t="shared" ca="1" si="456"/>
        <v/>
      </c>
      <c r="EIO20" s="386" t="str">
        <f t="shared" ca="1" si="456"/>
        <v/>
      </c>
      <c r="EIP20" s="386" t="str">
        <f t="shared" ca="1" si="456"/>
        <v/>
      </c>
      <c r="EIQ20" s="386" t="str">
        <f t="shared" ca="1" si="456"/>
        <v/>
      </c>
      <c r="EIR20" s="386" t="str">
        <f t="shared" ca="1" si="456"/>
        <v/>
      </c>
      <c r="EIS20" s="386" t="str">
        <f t="shared" ca="1" si="456"/>
        <v/>
      </c>
      <c r="EIT20" s="386" t="str">
        <f t="shared" ca="1" si="456"/>
        <v/>
      </c>
      <c r="EIU20" s="386" t="str">
        <f t="shared" ca="1" si="456"/>
        <v/>
      </c>
      <c r="EIV20" s="386" t="str">
        <f t="shared" ca="1" si="456"/>
        <v/>
      </c>
      <c r="EIW20" s="386" t="str">
        <f t="shared" ca="1" si="456"/>
        <v/>
      </c>
      <c r="EIX20" s="386" t="str">
        <f t="shared" ca="1" si="456"/>
        <v/>
      </c>
      <c r="EIY20" s="386" t="str">
        <f t="shared" ca="1" si="456"/>
        <v/>
      </c>
      <c r="EIZ20" s="386" t="str">
        <f t="shared" ca="1" si="456"/>
        <v/>
      </c>
      <c r="EJA20" s="386" t="str">
        <f t="shared" ca="1" si="456"/>
        <v/>
      </c>
      <c r="EJB20" s="386" t="str">
        <f t="shared" ca="1" si="456"/>
        <v/>
      </c>
      <c r="EJC20" s="386" t="str">
        <f t="shared" ca="1" si="456"/>
        <v/>
      </c>
      <c r="EJD20" s="386" t="str">
        <f t="shared" ca="1" si="456"/>
        <v/>
      </c>
      <c r="EJE20" s="386" t="str">
        <f t="shared" ca="1" si="456"/>
        <v/>
      </c>
      <c r="EJF20" s="386" t="str">
        <f t="shared" ca="1" si="456"/>
        <v/>
      </c>
      <c r="EJG20" s="386" t="str">
        <f t="shared" ca="1" si="456"/>
        <v/>
      </c>
      <c r="EJH20" s="386" t="str">
        <f t="shared" ca="1" si="456"/>
        <v/>
      </c>
      <c r="EJI20" s="386" t="str">
        <f t="shared" ca="1" si="456"/>
        <v/>
      </c>
      <c r="EJJ20" s="386" t="str">
        <f t="shared" ca="1" si="456"/>
        <v/>
      </c>
      <c r="EJK20" s="386" t="str">
        <f t="shared" ref="EJK20:ELV20" ca="1" si="457">IF(EJK19="","",OFFSET(h_w_path,0,EJK18)-OFFSET(h_w_fa,0,EJK18)/2+OFFSET(h_w_fa,0,EJK18)/(2*(N_w_div+1))+OFFSET(h_w_fa,0,EJK18)/(N_w_div+1)*(EJK19-1))</f>
        <v/>
      </c>
      <c r="EJL20" s="386" t="str">
        <f t="shared" ca="1" si="457"/>
        <v/>
      </c>
      <c r="EJM20" s="386" t="str">
        <f t="shared" ca="1" si="457"/>
        <v/>
      </c>
      <c r="EJN20" s="386" t="str">
        <f t="shared" ca="1" si="457"/>
        <v/>
      </c>
      <c r="EJO20" s="386" t="str">
        <f t="shared" ca="1" si="457"/>
        <v/>
      </c>
      <c r="EJP20" s="386" t="str">
        <f t="shared" ca="1" si="457"/>
        <v/>
      </c>
      <c r="EJQ20" s="386" t="str">
        <f t="shared" ca="1" si="457"/>
        <v/>
      </c>
      <c r="EJR20" s="386" t="str">
        <f t="shared" ca="1" si="457"/>
        <v/>
      </c>
      <c r="EJS20" s="386" t="str">
        <f t="shared" ca="1" si="457"/>
        <v/>
      </c>
      <c r="EJT20" s="386" t="str">
        <f t="shared" ca="1" si="457"/>
        <v/>
      </c>
      <c r="EJU20" s="386" t="str">
        <f t="shared" ca="1" si="457"/>
        <v/>
      </c>
      <c r="EJV20" s="386" t="str">
        <f t="shared" ca="1" si="457"/>
        <v/>
      </c>
      <c r="EJW20" s="386" t="str">
        <f t="shared" ca="1" si="457"/>
        <v/>
      </c>
      <c r="EJX20" s="386" t="str">
        <f t="shared" ca="1" si="457"/>
        <v/>
      </c>
      <c r="EJY20" s="386" t="str">
        <f t="shared" ca="1" si="457"/>
        <v/>
      </c>
      <c r="EJZ20" s="386" t="str">
        <f t="shared" ca="1" si="457"/>
        <v/>
      </c>
      <c r="EKA20" s="386" t="str">
        <f t="shared" ca="1" si="457"/>
        <v/>
      </c>
      <c r="EKB20" s="386" t="str">
        <f t="shared" ca="1" si="457"/>
        <v/>
      </c>
      <c r="EKC20" s="386" t="str">
        <f t="shared" ca="1" si="457"/>
        <v/>
      </c>
      <c r="EKD20" s="386" t="str">
        <f t="shared" ca="1" si="457"/>
        <v/>
      </c>
      <c r="EKE20" s="386" t="str">
        <f t="shared" ca="1" si="457"/>
        <v/>
      </c>
      <c r="EKF20" s="386" t="str">
        <f t="shared" ca="1" si="457"/>
        <v/>
      </c>
      <c r="EKG20" s="386" t="str">
        <f t="shared" ca="1" si="457"/>
        <v/>
      </c>
      <c r="EKH20" s="386" t="str">
        <f t="shared" ca="1" si="457"/>
        <v/>
      </c>
      <c r="EKI20" s="386" t="str">
        <f t="shared" ca="1" si="457"/>
        <v/>
      </c>
      <c r="EKJ20" s="386" t="str">
        <f t="shared" ca="1" si="457"/>
        <v/>
      </c>
      <c r="EKK20" s="386" t="str">
        <f t="shared" ca="1" si="457"/>
        <v/>
      </c>
      <c r="EKL20" s="386" t="str">
        <f t="shared" ca="1" si="457"/>
        <v/>
      </c>
      <c r="EKM20" s="386" t="str">
        <f t="shared" ca="1" si="457"/>
        <v/>
      </c>
      <c r="EKN20" s="386" t="str">
        <f t="shared" ca="1" si="457"/>
        <v/>
      </c>
      <c r="EKO20" s="386" t="str">
        <f t="shared" ca="1" si="457"/>
        <v/>
      </c>
      <c r="EKP20" s="386" t="str">
        <f t="shared" ca="1" si="457"/>
        <v/>
      </c>
      <c r="EKQ20" s="386" t="str">
        <f t="shared" ca="1" si="457"/>
        <v/>
      </c>
      <c r="EKR20" s="386" t="str">
        <f t="shared" ca="1" si="457"/>
        <v/>
      </c>
      <c r="EKS20" s="386" t="str">
        <f t="shared" ca="1" si="457"/>
        <v/>
      </c>
      <c r="EKT20" s="386" t="str">
        <f t="shared" ca="1" si="457"/>
        <v/>
      </c>
      <c r="EKU20" s="386" t="str">
        <f t="shared" ca="1" si="457"/>
        <v/>
      </c>
      <c r="EKV20" s="386" t="str">
        <f t="shared" ca="1" si="457"/>
        <v/>
      </c>
      <c r="EKW20" s="386" t="str">
        <f t="shared" ca="1" si="457"/>
        <v/>
      </c>
      <c r="EKX20" s="386" t="str">
        <f t="shared" ca="1" si="457"/>
        <v/>
      </c>
      <c r="EKY20" s="386" t="str">
        <f t="shared" ca="1" si="457"/>
        <v/>
      </c>
      <c r="EKZ20" s="386" t="str">
        <f t="shared" ca="1" si="457"/>
        <v/>
      </c>
      <c r="ELA20" s="386" t="str">
        <f t="shared" ca="1" si="457"/>
        <v/>
      </c>
      <c r="ELB20" s="386" t="str">
        <f t="shared" ca="1" si="457"/>
        <v/>
      </c>
      <c r="ELC20" s="386" t="str">
        <f t="shared" ca="1" si="457"/>
        <v/>
      </c>
      <c r="ELD20" s="386" t="str">
        <f t="shared" ca="1" si="457"/>
        <v/>
      </c>
      <c r="ELE20" s="386" t="str">
        <f t="shared" ca="1" si="457"/>
        <v/>
      </c>
      <c r="ELF20" s="386" t="str">
        <f t="shared" ca="1" si="457"/>
        <v/>
      </c>
      <c r="ELG20" s="386" t="str">
        <f t="shared" ca="1" si="457"/>
        <v/>
      </c>
      <c r="ELH20" s="386" t="str">
        <f t="shared" ca="1" si="457"/>
        <v/>
      </c>
      <c r="ELI20" s="386" t="str">
        <f t="shared" ca="1" si="457"/>
        <v/>
      </c>
      <c r="ELJ20" s="386" t="str">
        <f t="shared" ca="1" si="457"/>
        <v/>
      </c>
      <c r="ELK20" s="386" t="str">
        <f t="shared" ca="1" si="457"/>
        <v/>
      </c>
      <c r="ELL20" s="386" t="str">
        <f t="shared" ca="1" si="457"/>
        <v/>
      </c>
      <c r="ELM20" s="386" t="str">
        <f t="shared" ca="1" si="457"/>
        <v/>
      </c>
      <c r="ELN20" s="386" t="str">
        <f t="shared" ca="1" si="457"/>
        <v/>
      </c>
      <c r="ELO20" s="386" t="str">
        <f t="shared" ca="1" si="457"/>
        <v/>
      </c>
      <c r="ELP20" s="386" t="str">
        <f t="shared" ca="1" si="457"/>
        <v/>
      </c>
      <c r="ELQ20" s="386" t="str">
        <f t="shared" ca="1" si="457"/>
        <v/>
      </c>
      <c r="ELR20" s="386" t="str">
        <f t="shared" ca="1" si="457"/>
        <v/>
      </c>
      <c r="ELS20" s="386" t="str">
        <f t="shared" ca="1" si="457"/>
        <v/>
      </c>
      <c r="ELT20" s="386" t="str">
        <f t="shared" ca="1" si="457"/>
        <v/>
      </c>
      <c r="ELU20" s="386" t="str">
        <f t="shared" ca="1" si="457"/>
        <v/>
      </c>
      <c r="ELV20" s="386" t="str">
        <f t="shared" ca="1" si="457"/>
        <v/>
      </c>
      <c r="ELW20" s="386" t="str">
        <f t="shared" ref="ELW20:EOH20" ca="1" si="458">IF(ELW19="","",OFFSET(h_w_path,0,ELW18)-OFFSET(h_w_fa,0,ELW18)/2+OFFSET(h_w_fa,0,ELW18)/(2*(N_w_div+1))+OFFSET(h_w_fa,0,ELW18)/(N_w_div+1)*(ELW19-1))</f>
        <v/>
      </c>
      <c r="ELX20" s="386" t="str">
        <f t="shared" ca="1" si="458"/>
        <v/>
      </c>
      <c r="ELY20" s="386" t="str">
        <f t="shared" ca="1" si="458"/>
        <v/>
      </c>
      <c r="ELZ20" s="386" t="str">
        <f t="shared" ca="1" si="458"/>
        <v/>
      </c>
      <c r="EMA20" s="386" t="str">
        <f t="shared" ca="1" si="458"/>
        <v/>
      </c>
      <c r="EMB20" s="386" t="str">
        <f t="shared" ca="1" si="458"/>
        <v/>
      </c>
      <c r="EMC20" s="386" t="str">
        <f t="shared" ca="1" si="458"/>
        <v/>
      </c>
      <c r="EMD20" s="386" t="str">
        <f t="shared" ca="1" si="458"/>
        <v/>
      </c>
      <c r="EME20" s="386" t="str">
        <f t="shared" ca="1" si="458"/>
        <v/>
      </c>
      <c r="EMF20" s="386" t="str">
        <f t="shared" ca="1" si="458"/>
        <v/>
      </c>
      <c r="EMG20" s="386" t="str">
        <f t="shared" ca="1" si="458"/>
        <v/>
      </c>
      <c r="EMH20" s="386" t="str">
        <f t="shared" ca="1" si="458"/>
        <v/>
      </c>
      <c r="EMI20" s="386" t="str">
        <f t="shared" ca="1" si="458"/>
        <v/>
      </c>
      <c r="EMJ20" s="386" t="str">
        <f t="shared" ca="1" si="458"/>
        <v/>
      </c>
      <c r="EMK20" s="386" t="str">
        <f t="shared" ca="1" si="458"/>
        <v/>
      </c>
      <c r="EML20" s="386" t="str">
        <f t="shared" ca="1" si="458"/>
        <v/>
      </c>
      <c r="EMM20" s="386" t="str">
        <f t="shared" ca="1" si="458"/>
        <v/>
      </c>
      <c r="EMN20" s="386" t="str">
        <f t="shared" ca="1" si="458"/>
        <v/>
      </c>
      <c r="EMO20" s="386" t="str">
        <f t="shared" ca="1" si="458"/>
        <v/>
      </c>
      <c r="EMP20" s="386" t="str">
        <f t="shared" ca="1" si="458"/>
        <v/>
      </c>
      <c r="EMQ20" s="386" t="str">
        <f t="shared" ca="1" si="458"/>
        <v/>
      </c>
      <c r="EMR20" s="386" t="str">
        <f t="shared" ca="1" si="458"/>
        <v/>
      </c>
      <c r="EMS20" s="386" t="str">
        <f t="shared" ca="1" si="458"/>
        <v/>
      </c>
      <c r="EMT20" s="386" t="str">
        <f t="shared" ca="1" si="458"/>
        <v/>
      </c>
      <c r="EMU20" s="386" t="str">
        <f t="shared" ca="1" si="458"/>
        <v/>
      </c>
      <c r="EMV20" s="386" t="str">
        <f t="shared" ca="1" si="458"/>
        <v/>
      </c>
      <c r="EMW20" s="386" t="str">
        <f t="shared" ca="1" si="458"/>
        <v/>
      </c>
      <c r="EMX20" s="386" t="str">
        <f t="shared" ca="1" si="458"/>
        <v/>
      </c>
      <c r="EMY20" s="386" t="str">
        <f t="shared" ca="1" si="458"/>
        <v/>
      </c>
      <c r="EMZ20" s="386" t="str">
        <f t="shared" ca="1" si="458"/>
        <v/>
      </c>
      <c r="ENA20" s="386" t="str">
        <f t="shared" ca="1" si="458"/>
        <v/>
      </c>
      <c r="ENB20" s="386" t="str">
        <f t="shared" ca="1" si="458"/>
        <v/>
      </c>
      <c r="ENC20" s="386" t="str">
        <f t="shared" ca="1" si="458"/>
        <v/>
      </c>
      <c r="END20" s="386" t="str">
        <f t="shared" ca="1" si="458"/>
        <v/>
      </c>
      <c r="ENE20" s="386" t="str">
        <f t="shared" ca="1" si="458"/>
        <v/>
      </c>
      <c r="ENF20" s="386" t="str">
        <f t="shared" ca="1" si="458"/>
        <v/>
      </c>
      <c r="ENG20" s="386" t="str">
        <f t="shared" ca="1" si="458"/>
        <v/>
      </c>
      <c r="ENH20" s="386" t="str">
        <f t="shared" ca="1" si="458"/>
        <v/>
      </c>
      <c r="ENI20" s="386" t="str">
        <f t="shared" ca="1" si="458"/>
        <v/>
      </c>
      <c r="ENJ20" s="386" t="str">
        <f t="shared" ca="1" si="458"/>
        <v/>
      </c>
      <c r="ENK20" s="386" t="str">
        <f t="shared" ca="1" si="458"/>
        <v/>
      </c>
      <c r="ENL20" s="386" t="str">
        <f t="shared" ca="1" si="458"/>
        <v/>
      </c>
      <c r="ENM20" s="386" t="str">
        <f t="shared" ca="1" si="458"/>
        <v/>
      </c>
      <c r="ENN20" s="386" t="str">
        <f t="shared" ca="1" si="458"/>
        <v/>
      </c>
      <c r="ENO20" s="386" t="str">
        <f t="shared" ca="1" si="458"/>
        <v/>
      </c>
      <c r="ENP20" s="386" t="str">
        <f t="shared" ca="1" si="458"/>
        <v/>
      </c>
      <c r="ENQ20" s="386" t="str">
        <f t="shared" ca="1" si="458"/>
        <v/>
      </c>
      <c r="ENR20" s="386" t="str">
        <f t="shared" ca="1" si="458"/>
        <v/>
      </c>
      <c r="ENS20" s="386" t="str">
        <f t="shared" ca="1" si="458"/>
        <v/>
      </c>
      <c r="ENT20" s="386" t="str">
        <f t="shared" ca="1" si="458"/>
        <v/>
      </c>
      <c r="ENU20" s="386" t="str">
        <f t="shared" ca="1" si="458"/>
        <v/>
      </c>
      <c r="ENV20" s="386" t="str">
        <f t="shared" ca="1" si="458"/>
        <v/>
      </c>
      <c r="ENW20" s="386" t="str">
        <f t="shared" ca="1" si="458"/>
        <v/>
      </c>
      <c r="ENX20" s="386" t="str">
        <f t="shared" ca="1" si="458"/>
        <v/>
      </c>
      <c r="ENY20" s="386" t="str">
        <f t="shared" ca="1" si="458"/>
        <v/>
      </c>
      <c r="ENZ20" s="386" t="str">
        <f t="shared" ca="1" si="458"/>
        <v/>
      </c>
      <c r="EOA20" s="386" t="str">
        <f t="shared" ca="1" si="458"/>
        <v/>
      </c>
      <c r="EOB20" s="386" t="str">
        <f t="shared" ca="1" si="458"/>
        <v/>
      </c>
      <c r="EOC20" s="386" t="str">
        <f t="shared" ca="1" si="458"/>
        <v/>
      </c>
      <c r="EOD20" s="386" t="str">
        <f t="shared" ca="1" si="458"/>
        <v/>
      </c>
      <c r="EOE20" s="386" t="str">
        <f t="shared" ca="1" si="458"/>
        <v/>
      </c>
      <c r="EOF20" s="386" t="str">
        <f t="shared" ca="1" si="458"/>
        <v/>
      </c>
      <c r="EOG20" s="386" t="str">
        <f t="shared" ca="1" si="458"/>
        <v/>
      </c>
      <c r="EOH20" s="386" t="str">
        <f t="shared" ca="1" si="458"/>
        <v/>
      </c>
      <c r="EOI20" s="386" t="str">
        <f t="shared" ref="EOI20:EQT20" ca="1" si="459">IF(EOI19="","",OFFSET(h_w_path,0,EOI18)-OFFSET(h_w_fa,0,EOI18)/2+OFFSET(h_w_fa,0,EOI18)/(2*(N_w_div+1))+OFFSET(h_w_fa,0,EOI18)/(N_w_div+1)*(EOI19-1))</f>
        <v/>
      </c>
      <c r="EOJ20" s="386" t="str">
        <f t="shared" ca="1" si="459"/>
        <v/>
      </c>
      <c r="EOK20" s="386" t="str">
        <f t="shared" ca="1" si="459"/>
        <v/>
      </c>
      <c r="EOL20" s="386" t="str">
        <f t="shared" ca="1" si="459"/>
        <v/>
      </c>
      <c r="EOM20" s="386" t="str">
        <f t="shared" ca="1" si="459"/>
        <v/>
      </c>
      <c r="EON20" s="386" t="str">
        <f t="shared" ca="1" si="459"/>
        <v/>
      </c>
      <c r="EOO20" s="386" t="str">
        <f t="shared" ca="1" si="459"/>
        <v/>
      </c>
      <c r="EOP20" s="386" t="str">
        <f t="shared" ca="1" si="459"/>
        <v/>
      </c>
      <c r="EOQ20" s="386" t="str">
        <f t="shared" ca="1" si="459"/>
        <v/>
      </c>
      <c r="EOR20" s="386" t="str">
        <f t="shared" ca="1" si="459"/>
        <v/>
      </c>
      <c r="EOS20" s="386" t="str">
        <f t="shared" ca="1" si="459"/>
        <v/>
      </c>
      <c r="EOT20" s="386" t="str">
        <f t="shared" ca="1" si="459"/>
        <v/>
      </c>
      <c r="EOU20" s="386" t="str">
        <f t="shared" ca="1" si="459"/>
        <v/>
      </c>
      <c r="EOV20" s="386" t="str">
        <f t="shared" ca="1" si="459"/>
        <v/>
      </c>
      <c r="EOW20" s="386" t="str">
        <f t="shared" ca="1" si="459"/>
        <v/>
      </c>
      <c r="EOX20" s="386" t="str">
        <f t="shared" ca="1" si="459"/>
        <v/>
      </c>
      <c r="EOY20" s="386" t="str">
        <f t="shared" ca="1" si="459"/>
        <v/>
      </c>
      <c r="EOZ20" s="386" t="str">
        <f t="shared" ca="1" si="459"/>
        <v/>
      </c>
      <c r="EPA20" s="386" t="str">
        <f t="shared" ca="1" si="459"/>
        <v/>
      </c>
      <c r="EPB20" s="386" t="str">
        <f t="shared" ca="1" si="459"/>
        <v/>
      </c>
      <c r="EPC20" s="386" t="str">
        <f t="shared" ca="1" si="459"/>
        <v/>
      </c>
      <c r="EPD20" s="386" t="str">
        <f t="shared" ca="1" si="459"/>
        <v/>
      </c>
      <c r="EPE20" s="386" t="str">
        <f t="shared" ca="1" si="459"/>
        <v/>
      </c>
      <c r="EPF20" s="386" t="str">
        <f t="shared" ca="1" si="459"/>
        <v/>
      </c>
      <c r="EPG20" s="386" t="str">
        <f t="shared" ca="1" si="459"/>
        <v/>
      </c>
      <c r="EPH20" s="386" t="str">
        <f t="shared" ca="1" si="459"/>
        <v/>
      </c>
      <c r="EPI20" s="386" t="str">
        <f t="shared" ca="1" si="459"/>
        <v/>
      </c>
      <c r="EPJ20" s="386" t="str">
        <f t="shared" ca="1" si="459"/>
        <v/>
      </c>
      <c r="EPK20" s="386" t="str">
        <f t="shared" ca="1" si="459"/>
        <v/>
      </c>
      <c r="EPL20" s="386" t="str">
        <f t="shared" ca="1" si="459"/>
        <v/>
      </c>
      <c r="EPM20" s="386" t="str">
        <f t="shared" ca="1" si="459"/>
        <v/>
      </c>
      <c r="EPN20" s="386" t="str">
        <f t="shared" ca="1" si="459"/>
        <v/>
      </c>
      <c r="EPO20" s="386" t="str">
        <f t="shared" ca="1" si="459"/>
        <v/>
      </c>
      <c r="EPP20" s="386" t="str">
        <f t="shared" ca="1" si="459"/>
        <v/>
      </c>
      <c r="EPQ20" s="386" t="str">
        <f t="shared" ca="1" si="459"/>
        <v/>
      </c>
      <c r="EPR20" s="386" t="str">
        <f t="shared" ca="1" si="459"/>
        <v/>
      </c>
      <c r="EPS20" s="386" t="str">
        <f t="shared" ca="1" si="459"/>
        <v/>
      </c>
      <c r="EPT20" s="386" t="str">
        <f t="shared" ca="1" si="459"/>
        <v/>
      </c>
      <c r="EPU20" s="386" t="str">
        <f t="shared" ca="1" si="459"/>
        <v/>
      </c>
      <c r="EPV20" s="386" t="str">
        <f t="shared" ca="1" si="459"/>
        <v/>
      </c>
      <c r="EPW20" s="386" t="str">
        <f t="shared" ca="1" si="459"/>
        <v/>
      </c>
      <c r="EPX20" s="386" t="str">
        <f t="shared" ca="1" si="459"/>
        <v/>
      </c>
      <c r="EPY20" s="386" t="str">
        <f t="shared" ca="1" si="459"/>
        <v/>
      </c>
      <c r="EPZ20" s="386" t="str">
        <f t="shared" ca="1" si="459"/>
        <v/>
      </c>
      <c r="EQA20" s="386" t="str">
        <f t="shared" ca="1" si="459"/>
        <v/>
      </c>
      <c r="EQB20" s="386" t="str">
        <f t="shared" ca="1" si="459"/>
        <v/>
      </c>
      <c r="EQC20" s="386" t="str">
        <f t="shared" ca="1" si="459"/>
        <v/>
      </c>
      <c r="EQD20" s="386" t="str">
        <f t="shared" ca="1" si="459"/>
        <v/>
      </c>
      <c r="EQE20" s="386" t="str">
        <f t="shared" ca="1" si="459"/>
        <v/>
      </c>
      <c r="EQF20" s="386" t="str">
        <f t="shared" ca="1" si="459"/>
        <v/>
      </c>
      <c r="EQG20" s="386" t="str">
        <f t="shared" ca="1" si="459"/>
        <v/>
      </c>
      <c r="EQH20" s="386" t="str">
        <f t="shared" ca="1" si="459"/>
        <v/>
      </c>
      <c r="EQI20" s="386" t="str">
        <f t="shared" ca="1" si="459"/>
        <v/>
      </c>
      <c r="EQJ20" s="386" t="str">
        <f t="shared" ca="1" si="459"/>
        <v/>
      </c>
      <c r="EQK20" s="386" t="str">
        <f t="shared" ca="1" si="459"/>
        <v/>
      </c>
      <c r="EQL20" s="386" t="str">
        <f t="shared" ca="1" si="459"/>
        <v/>
      </c>
      <c r="EQM20" s="386" t="str">
        <f t="shared" ca="1" si="459"/>
        <v/>
      </c>
      <c r="EQN20" s="386" t="str">
        <f t="shared" ca="1" si="459"/>
        <v/>
      </c>
      <c r="EQO20" s="386" t="str">
        <f t="shared" ca="1" si="459"/>
        <v/>
      </c>
      <c r="EQP20" s="386" t="str">
        <f t="shared" ca="1" si="459"/>
        <v/>
      </c>
      <c r="EQQ20" s="386" t="str">
        <f t="shared" ca="1" si="459"/>
        <v/>
      </c>
      <c r="EQR20" s="386" t="str">
        <f t="shared" ca="1" si="459"/>
        <v/>
      </c>
      <c r="EQS20" s="386" t="str">
        <f t="shared" ca="1" si="459"/>
        <v/>
      </c>
      <c r="EQT20" s="386" t="str">
        <f t="shared" ca="1" si="459"/>
        <v/>
      </c>
      <c r="EQU20" s="386" t="str">
        <f t="shared" ref="EQU20:ETF20" ca="1" si="460">IF(EQU19="","",OFFSET(h_w_path,0,EQU18)-OFFSET(h_w_fa,0,EQU18)/2+OFFSET(h_w_fa,0,EQU18)/(2*(N_w_div+1))+OFFSET(h_w_fa,0,EQU18)/(N_w_div+1)*(EQU19-1))</f>
        <v/>
      </c>
      <c r="EQV20" s="386" t="str">
        <f t="shared" ca="1" si="460"/>
        <v/>
      </c>
      <c r="EQW20" s="386" t="str">
        <f t="shared" ca="1" si="460"/>
        <v/>
      </c>
      <c r="EQX20" s="386" t="str">
        <f t="shared" ca="1" si="460"/>
        <v/>
      </c>
      <c r="EQY20" s="386" t="str">
        <f t="shared" ca="1" si="460"/>
        <v/>
      </c>
      <c r="EQZ20" s="386" t="str">
        <f t="shared" ca="1" si="460"/>
        <v/>
      </c>
      <c r="ERA20" s="386" t="str">
        <f t="shared" ca="1" si="460"/>
        <v/>
      </c>
      <c r="ERB20" s="386" t="str">
        <f t="shared" ca="1" si="460"/>
        <v/>
      </c>
      <c r="ERC20" s="386" t="str">
        <f t="shared" ca="1" si="460"/>
        <v/>
      </c>
      <c r="ERD20" s="386" t="str">
        <f t="shared" ca="1" si="460"/>
        <v/>
      </c>
      <c r="ERE20" s="386" t="str">
        <f t="shared" ca="1" si="460"/>
        <v/>
      </c>
      <c r="ERF20" s="386" t="str">
        <f t="shared" ca="1" si="460"/>
        <v/>
      </c>
      <c r="ERG20" s="386" t="str">
        <f t="shared" ca="1" si="460"/>
        <v/>
      </c>
      <c r="ERH20" s="386" t="str">
        <f t="shared" ca="1" si="460"/>
        <v/>
      </c>
      <c r="ERI20" s="386" t="str">
        <f t="shared" ca="1" si="460"/>
        <v/>
      </c>
      <c r="ERJ20" s="386" t="str">
        <f t="shared" ca="1" si="460"/>
        <v/>
      </c>
      <c r="ERK20" s="386" t="str">
        <f t="shared" ca="1" si="460"/>
        <v/>
      </c>
      <c r="ERL20" s="386" t="str">
        <f t="shared" ca="1" si="460"/>
        <v/>
      </c>
      <c r="ERM20" s="386" t="str">
        <f t="shared" ca="1" si="460"/>
        <v/>
      </c>
      <c r="ERN20" s="386" t="str">
        <f t="shared" ca="1" si="460"/>
        <v/>
      </c>
      <c r="ERO20" s="386" t="str">
        <f t="shared" ca="1" si="460"/>
        <v/>
      </c>
      <c r="ERP20" s="386" t="str">
        <f t="shared" ca="1" si="460"/>
        <v/>
      </c>
      <c r="ERQ20" s="386" t="str">
        <f t="shared" ca="1" si="460"/>
        <v/>
      </c>
      <c r="ERR20" s="386" t="str">
        <f t="shared" ca="1" si="460"/>
        <v/>
      </c>
      <c r="ERS20" s="386" t="str">
        <f t="shared" ca="1" si="460"/>
        <v/>
      </c>
      <c r="ERT20" s="386" t="str">
        <f t="shared" ca="1" si="460"/>
        <v/>
      </c>
      <c r="ERU20" s="386" t="str">
        <f t="shared" ca="1" si="460"/>
        <v/>
      </c>
      <c r="ERV20" s="386" t="str">
        <f t="shared" ca="1" si="460"/>
        <v/>
      </c>
      <c r="ERW20" s="386" t="str">
        <f t="shared" ca="1" si="460"/>
        <v/>
      </c>
      <c r="ERX20" s="386" t="str">
        <f t="shared" ca="1" si="460"/>
        <v/>
      </c>
      <c r="ERY20" s="386" t="str">
        <f t="shared" ca="1" si="460"/>
        <v/>
      </c>
      <c r="ERZ20" s="386" t="str">
        <f t="shared" ca="1" si="460"/>
        <v/>
      </c>
      <c r="ESA20" s="386" t="str">
        <f t="shared" ca="1" si="460"/>
        <v/>
      </c>
      <c r="ESB20" s="386" t="str">
        <f t="shared" ca="1" si="460"/>
        <v/>
      </c>
      <c r="ESC20" s="386" t="str">
        <f t="shared" ca="1" si="460"/>
        <v/>
      </c>
      <c r="ESD20" s="386" t="str">
        <f t="shared" ca="1" si="460"/>
        <v/>
      </c>
      <c r="ESE20" s="386" t="str">
        <f t="shared" ca="1" si="460"/>
        <v/>
      </c>
      <c r="ESF20" s="386" t="str">
        <f t="shared" ca="1" si="460"/>
        <v/>
      </c>
      <c r="ESG20" s="386" t="str">
        <f t="shared" ca="1" si="460"/>
        <v/>
      </c>
      <c r="ESH20" s="386" t="str">
        <f t="shared" ca="1" si="460"/>
        <v/>
      </c>
      <c r="ESI20" s="386" t="str">
        <f t="shared" ca="1" si="460"/>
        <v/>
      </c>
      <c r="ESJ20" s="386" t="str">
        <f t="shared" ca="1" si="460"/>
        <v/>
      </c>
      <c r="ESK20" s="386" t="str">
        <f t="shared" ca="1" si="460"/>
        <v/>
      </c>
      <c r="ESL20" s="386" t="str">
        <f t="shared" ca="1" si="460"/>
        <v/>
      </c>
      <c r="ESM20" s="386" t="str">
        <f t="shared" ca="1" si="460"/>
        <v/>
      </c>
      <c r="ESN20" s="386" t="str">
        <f t="shared" ca="1" si="460"/>
        <v/>
      </c>
      <c r="ESO20" s="386" t="str">
        <f t="shared" ca="1" si="460"/>
        <v/>
      </c>
      <c r="ESP20" s="386" t="str">
        <f t="shared" ca="1" si="460"/>
        <v/>
      </c>
      <c r="ESQ20" s="386" t="str">
        <f t="shared" ca="1" si="460"/>
        <v/>
      </c>
      <c r="ESR20" s="386" t="str">
        <f t="shared" ca="1" si="460"/>
        <v/>
      </c>
      <c r="ESS20" s="386" t="str">
        <f t="shared" ca="1" si="460"/>
        <v/>
      </c>
      <c r="EST20" s="386" t="str">
        <f t="shared" ca="1" si="460"/>
        <v/>
      </c>
      <c r="ESU20" s="386" t="str">
        <f t="shared" ca="1" si="460"/>
        <v/>
      </c>
      <c r="ESV20" s="386" t="str">
        <f t="shared" ca="1" si="460"/>
        <v/>
      </c>
      <c r="ESW20" s="386" t="str">
        <f t="shared" ca="1" si="460"/>
        <v/>
      </c>
      <c r="ESX20" s="386" t="str">
        <f t="shared" ca="1" si="460"/>
        <v/>
      </c>
      <c r="ESY20" s="386" t="str">
        <f t="shared" ca="1" si="460"/>
        <v/>
      </c>
      <c r="ESZ20" s="386" t="str">
        <f t="shared" ca="1" si="460"/>
        <v/>
      </c>
      <c r="ETA20" s="386" t="str">
        <f t="shared" ca="1" si="460"/>
        <v/>
      </c>
      <c r="ETB20" s="386" t="str">
        <f t="shared" ca="1" si="460"/>
        <v/>
      </c>
      <c r="ETC20" s="386" t="str">
        <f t="shared" ca="1" si="460"/>
        <v/>
      </c>
      <c r="ETD20" s="386" t="str">
        <f t="shared" ca="1" si="460"/>
        <v/>
      </c>
      <c r="ETE20" s="386" t="str">
        <f t="shared" ca="1" si="460"/>
        <v/>
      </c>
      <c r="ETF20" s="386" t="str">
        <f t="shared" ca="1" si="460"/>
        <v/>
      </c>
      <c r="ETG20" s="386" t="str">
        <f t="shared" ref="ETG20:EVR20" ca="1" si="461">IF(ETG19="","",OFFSET(h_w_path,0,ETG18)-OFFSET(h_w_fa,0,ETG18)/2+OFFSET(h_w_fa,0,ETG18)/(2*(N_w_div+1))+OFFSET(h_w_fa,0,ETG18)/(N_w_div+1)*(ETG19-1))</f>
        <v/>
      </c>
      <c r="ETH20" s="386" t="str">
        <f t="shared" ca="1" si="461"/>
        <v/>
      </c>
      <c r="ETI20" s="386" t="str">
        <f t="shared" ca="1" si="461"/>
        <v/>
      </c>
      <c r="ETJ20" s="386" t="str">
        <f t="shared" ca="1" si="461"/>
        <v/>
      </c>
      <c r="ETK20" s="386" t="str">
        <f t="shared" ca="1" si="461"/>
        <v/>
      </c>
      <c r="ETL20" s="386" t="str">
        <f t="shared" ca="1" si="461"/>
        <v/>
      </c>
      <c r="ETM20" s="386" t="str">
        <f t="shared" ca="1" si="461"/>
        <v/>
      </c>
      <c r="ETN20" s="386" t="str">
        <f t="shared" ca="1" si="461"/>
        <v/>
      </c>
      <c r="ETO20" s="386" t="str">
        <f t="shared" ca="1" si="461"/>
        <v/>
      </c>
      <c r="ETP20" s="386" t="str">
        <f t="shared" ca="1" si="461"/>
        <v/>
      </c>
      <c r="ETQ20" s="386" t="str">
        <f t="shared" ca="1" si="461"/>
        <v/>
      </c>
      <c r="ETR20" s="386" t="str">
        <f t="shared" ca="1" si="461"/>
        <v/>
      </c>
      <c r="ETS20" s="386" t="str">
        <f t="shared" ca="1" si="461"/>
        <v/>
      </c>
      <c r="ETT20" s="386" t="str">
        <f t="shared" ca="1" si="461"/>
        <v/>
      </c>
      <c r="ETU20" s="386" t="str">
        <f t="shared" ca="1" si="461"/>
        <v/>
      </c>
      <c r="ETV20" s="386" t="str">
        <f t="shared" ca="1" si="461"/>
        <v/>
      </c>
      <c r="ETW20" s="386" t="str">
        <f t="shared" ca="1" si="461"/>
        <v/>
      </c>
      <c r="ETX20" s="386" t="str">
        <f t="shared" ca="1" si="461"/>
        <v/>
      </c>
      <c r="ETY20" s="386" t="str">
        <f t="shared" ca="1" si="461"/>
        <v/>
      </c>
      <c r="ETZ20" s="386" t="str">
        <f t="shared" ca="1" si="461"/>
        <v/>
      </c>
      <c r="EUA20" s="386" t="str">
        <f t="shared" ca="1" si="461"/>
        <v/>
      </c>
      <c r="EUB20" s="386" t="str">
        <f t="shared" ca="1" si="461"/>
        <v/>
      </c>
      <c r="EUC20" s="386" t="str">
        <f t="shared" ca="1" si="461"/>
        <v/>
      </c>
      <c r="EUD20" s="386" t="str">
        <f t="shared" ca="1" si="461"/>
        <v/>
      </c>
      <c r="EUE20" s="386" t="str">
        <f t="shared" ca="1" si="461"/>
        <v/>
      </c>
      <c r="EUF20" s="386" t="str">
        <f t="shared" ca="1" si="461"/>
        <v/>
      </c>
      <c r="EUG20" s="386" t="str">
        <f t="shared" ca="1" si="461"/>
        <v/>
      </c>
      <c r="EUH20" s="386" t="str">
        <f t="shared" ca="1" si="461"/>
        <v/>
      </c>
      <c r="EUI20" s="386" t="str">
        <f t="shared" ca="1" si="461"/>
        <v/>
      </c>
      <c r="EUJ20" s="386" t="str">
        <f t="shared" ca="1" si="461"/>
        <v/>
      </c>
      <c r="EUK20" s="386" t="str">
        <f t="shared" ca="1" si="461"/>
        <v/>
      </c>
      <c r="EUL20" s="386" t="str">
        <f t="shared" ca="1" si="461"/>
        <v/>
      </c>
      <c r="EUM20" s="386" t="str">
        <f t="shared" ca="1" si="461"/>
        <v/>
      </c>
      <c r="EUN20" s="386" t="str">
        <f t="shared" ca="1" si="461"/>
        <v/>
      </c>
      <c r="EUO20" s="386" t="str">
        <f t="shared" ca="1" si="461"/>
        <v/>
      </c>
      <c r="EUP20" s="386" t="str">
        <f t="shared" ca="1" si="461"/>
        <v/>
      </c>
      <c r="EUQ20" s="386" t="str">
        <f t="shared" ca="1" si="461"/>
        <v/>
      </c>
      <c r="EUR20" s="386" t="str">
        <f t="shared" ca="1" si="461"/>
        <v/>
      </c>
      <c r="EUS20" s="386" t="str">
        <f t="shared" ca="1" si="461"/>
        <v/>
      </c>
      <c r="EUT20" s="386" t="str">
        <f t="shared" ca="1" si="461"/>
        <v/>
      </c>
      <c r="EUU20" s="386" t="str">
        <f t="shared" ca="1" si="461"/>
        <v/>
      </c>
      <c r="EUV20" s="386" t="str">
        <f t="shared" ca="1" si="461"/>
        <v/>
      </c>
      <c r="EUW20" s="386" t="str">
        <f t="shared" ca="1" si="461"/>
        <v/>
      </c>
      <c r="EUX20" s="386" t="str">
        <f t="shared" ca="1" si="461"/>
        <v/>
      </c>
      <c r="EUY20" s="386" t="str">
        <f t="shared" ca="1" si="461"/>
        <v/>
      </c>
      <c r="EUZ20" s="386" t="str">
        <f t="shared" ca="1" si="461"/>
        <v/>
      </c>
      <c r="EVA20" s="386" t="str">
        <f t="shared" ca="1" si="461"/>
        <v/>
      </c>
      <c r="EVB20" s="386" t="str">
        <f t="shared" ca="1" si="461"/>
        <v/>
      </c>
      <c r="EVC20" s="386" t="str">
        <f t="shared" ca="1" si="461"/>
        <v/>
      </c>
      <c r="EVD20" s="386" t="str">
        <f t="shared" ca="1" si="461"/>
        <v/>
      </c>
      <c r="EVE20" s="386" t="str">
        <f t="shared" ca="1" si="461"/>
        <v/>
      </c>
      <c r="EVF20" s="386" t="str">
        <f t="shared" ca="1" si="461"/>
        <v/>
      </c>
      <c r="EVG20" s="386" t="str">
        <f t="shared" ca="1" si="461"/>
        <v/>
      </c>
      <c r="EVH20" s="386" t="str">
        <f t="shared" ca="1" si="461"/>
        <v/>
      </c>
      <c r="EVI20" s="386" t="str">
        <f t="shared" ca="1" si="461"/>
        <v/>
      </c>
      <c r="EVJ20" s="386" t="str">
        <f t="shared" ca="1" si="461"/>
        <v/>
      </c>
      <c r="EVK20" s="386" t="str">
        <f t="shared" ca="1" si="461"/>
        <v/>
      </c>
      <c r="EVL20" s="386" t="str">
        <f t="shared" ca="1" si="461"/>
        <v/>
      </c>
      <c r="EVM20" s="386" t="str">
        <f t="shared" ca="1" si="461"/>
        <v/>
      </c>
      <c r="EVN20" s="386" t="str">
        <f t="shared" ca="1" si="461"/>
        <v/>
      </c>
      <c r="EVO20" s="386" t="str">
        <f t="shared" ca="1" si="461"/>
        <v/>
      </c>
      <c r="EVP20" s="386" t="str">
        <f t="shared" ca="1" si="461"/>
        <v/>
      </c>
      <c r="EVQ20" s="386" t="str">
        <f t="shared" ca="1" si="461"/>
        <v/>
      </c>
      <c r="EVR20" s="386" t="str">
        <f t="shared" ca="1" si="461"/>
        <v/>
      </c>
      <c r="EVS20" s="386" t="str">
        <f t="shared" ref="EVS20:EYD20" ca="1" si="462">IF(EVS19="","",OFFSET(h_w_path,0,EVS18)-OFFSET(h_w_fa,0,EVS18)/2+OFFSET(h_w_fa,0,EVS18)/(2*(N_w_div+1))+OFFSET(h_w_fa,0,EVS18)/(N_w_div+1)*(EVS19-1))</f>
        <v/>
      </c>
      <c r="EVT20" s="386" t="str">
        <f t="shared" ca="1" si="462"/>
        <v/>
      </c>
      <c r="EVU20" s="386" t="str">
        <f t="shared" ca="1" si="462"/>
        <v/>
      </c>
      <c r="EVV20" s="386" t="str">
        <f t="shared" ca="1" si="462"/>
        <v/>
      </c>
      <c r="EVW20" s="386" t="str">
        <f t="shared" ca="1" si="462"/>
        <v/>
      </c>
      <c r="EVX20" s="386" t="str">
        <f t="shared" ca="1" si="462"/>
        <v/>
      </c>
      <c r="EVY20" s="386" t="str">
        <f t="shared" ca="1" si="462"/>
        <v/>
      </c>
      <c r="EVZ20" s="386" t="str">
        <f t="shared" ca="1" si="462"/>
        <v/>
      </c>
      <c r="EWA20" s="386" t="str">
        <f t="shared" ca="1" si="462"/>
        <v/>
      </c>
      <c r="EWB20" s="386" t="str">
        <f t="shared" ca="1" si="462"/>
        <v/>
      </c>
      <c r="EWC20" s="386" t="str">
        <f t="shared" ca="1" si="462"/>
        <v/>
      </c>
      <c r="EWD20" s="386" t="str">
        <f t="shared" ca="1" si="462"/>
        <v/>
      </c>
      <c r="EWE20" s="386" t="str">
        <f t="shared" ca="1" si="462"/>
        <v/>
      </c>
      <c r="EWF20" s="386" t="str">
        <f t="shared" ca="1" si="462"/>
        <v/>
      </c>
      <c r="EWG20" s="386" t="str">
        <f t="shared" ca="1" si="462"/>
        <v/>
      </c>
      <c r="EWH20" s="386" t="str">
        <f t="shared" ca="1" si="462"/>
        <v/>
      </c>
      <c r="EWI20" s="386" t="str">
        <f t="shared" ca="1" si="462"/>
        <v/>
      </c>
      <c r="EWJ20" s="386" t="str">
        <f t="shared" ca="1" si="462"/>
        <v/>
      </c>
      <c r="EWK20" s="386" t="str">
        <f t="shared" ca="1" si="462"/>
        <v/>
      </c>
      <c r="EWL20" s="386" t="str">
        <f t="shared" ca="1" si="462"/>
        <v/>
      </c>
      <c r="EWM20" s="386" t="str">
        <f t="shared" ca="1" si="462"/>
        <v/>
      </c>
      <c r="EWN20" s="386" t="str">
        <f t="shared" ca="1" si="462"/>
        <v/>
      </c>
      <c r="EWO20" s="386" t="str">
        <f t="shared" ca="1" si="462"/>
        <v/>
      </c>
      <c r="EWP20" s="386" t="str">
        <f t="shared" ca="1" si="462"/>
        <v/>
      </c>
      <c r="EWQ20" s="386" t="str">
        <f t="shared" ca="1" si="462"/>
        <v/>
      </c>
      <c r="EWR20" s="386" t="str">
        <f t="shared" ca="1" si="462"/>
        <v/>
      </c>
      <c r="EWS20" s="386" t="str">
        <f t="shared" ca="1" si="462"/>
        <v/>
      </c>
      <c r="EWT20" s="386" t="str">
        <f t="shared" ca="1" si="462"/>
        <v/>
      </c>
      <c r="EWU20" s="386" t="str">
        <f t="shared" ca="1" si="462"/>
        <v/>
      </c>
      <c r="EWV20" s="386" t="str">
        <f t="shared" ca="1" si="462"/>
        <v/>
      </c>
      <c r="EWW20" s="386" t="str">
        <f t="shared" ca="1" si="462"/>
        <v/>
      </c>
      <c r="EWX20" s="386" t="str">
        <f t="shared" ca="1" si="462"/>
        <v/>
      </c>
      <c r="EWY20" s="386" t="str">
        <f t="shared" ca="1" si="462"/>
        <v/>
      </c>
      <c r="EWZ20" s="386" t="str">
        <f t="shared" ca="1" si="462"/>
        <v/>
      </c>
      <c r="EXA20" s="386" t="str">
        <f t="shared" ca="1" si="462"/>
        <v/>
      </c>
      <c r="EXB20" s="386" t="str">
        <f t="shared" ca="1" si="462"/>
        <v/>
      </c>
      <c r="EXC20" s="386" t="str">
        <f t="shared" ca="1" si="462"/>
        <v/>
      </c>
      <c r="EXD20" s="386" t="str">
        <f t="shared" ca="1" si="462"/>
        <v/>
      </c>
      <c r="EXE20" s="386" t="str">
        <f t="shared" ca="1" si="462"/>
        <v/>
      </c>
      <c r="EXF20" s="386" t="str">
        <f t="shared" ca="1" si="462"/>
        <v/>
      </c>
      <c r="EXG20" s="386" t="str">
        <f t="shared" ca="1" si="462"/>
        <v/>
      </c>
      <c r="EXH20" s="386" t="str">
        <f t="shared" ca="1" si="462"/>
        <v/>
      </c>
      <c r="EXI20" s="386" t="str">
        <f t="shared" ca="1" si="462"/>
        <v/>
      </c>
      <c r="EXJ20" s="386" t="str">
        <f t="shared" ca="1" si="462"/>
        <v/>
      </c>
      <c r="EXK20" s="386" t="str">
        <f t="shared" ca="1" si="462"/>
        <v/>
      </c>
      <c r="EXL20" s="386" t="str">
        <f t="shared" ca="1" si="462"/>
        <v/>
      </c>
      <c r="EXM20" s="386" t="str">
        <f t="shared" ca="1" si="462"/>
        <v/>
      </c>
      <c r="EXN20" s="386" t="str">
        <f t="shared" ca="1" si="462"/>
        <v/>
      </c>
      <c r="EXO20" s="386" t="str">
        <f t="shared" ca="1" si="462"/>
        <v/>
      </c>
      <c r="EXP20" s="386" t="str">
        <f t="shared" ca="1" si="462"/>
        <v/>
      </c>
      <c r="EXQ20" s="386" t="str">
        <f t="shared" ca="1" si="462"/>
        <v/>
      </c>
      <c r="EXR20" s="386" t="str">
        <f t="shared" ca="1" si="462"/>
        <v/>
      </c>
      <c r="EXS20" s="386" t="str">
        <f t="shared" ca="1" si="462"/>
        <v/>
      </c>
      <c r="EXT20" s="386" t="str">
        <f t="shared" ca="1" si="462"/>
        <v/>
      </c>
      <c r="EXU20" s="386" t="str">
        <f t="shared" ca="1" si="462"/>
        <v/>
      </c>
      <c r="EXV20" s="386" t="str">
        <f t="shared" ca="1" si="462"/>
        <v/>
      </c>
      <c r="EXW20" s="386" t="str">
        <f t="shared" ca="1" si="462"/>
        <v/>
      </c>
      <c r="EXX20" s="386" t="str">
        <f t="shared" ca="1" si="462"/>
        <v/>
      </c>
      <c r="EXY20" s="386" t="str">
        <f t="shared" ca="1" si="462"/>
        <v/>
      </c>
      <c r="EXZ20" s="386" t="str">
        <f t="shared" ca="1" si="462"/>
        <v/>
      </c>
      <c r="EYA20" s="386" t="str">
        <f t="shared" ca="1" si="462"/>
        <v/>
      </c>
      <c r="EYB20" s="386" t="str">
        <f t="shared" ca="1" si="462"/>
        <v/>
      </c>
      <c r="EYC20" s="386" t="str">
        <f t="shared" ca="1" si="462"/>
        <v/>
      </c>
      <c r="EYD20" s="386" t="str">
        <f t="shared" ca="1" si="462"/>
        <v/>
      </c>
      <c r="EYE20" s="386" t="str">
        <f t="shared" ref="EYE20:FAP20" ca="1" si="463">IF(EYE19="","",OFFSET(h_w_path,0,EYE18)-OFFSET(h_w_fa,0,EYE18)/2+OFFSET(h_w_fa,0,EYE18)/(2*(N_w_div+1))+OFFSET(h_w_fa,0,EYE18)/(N_w_div+1)*(EYE19-1))</f>
        <v/>
      </c>
      <c r="EYF20" s="386" t="str">
        <f t="shared" ca="1" si="463"/>
        <v/>
      </c>
      <c r="EYG20" s="386" t="str">
        <f t="shared" ca="1" si="463"/>
        <v/>
      </c>
      <c r="EYH20" s="386" t="str">
        <f t="shared" ca="1" si="463"/>
        <v/>
      </c>
      <c r="EYI20" s="386" t="str">
        <f t="shared" ca="1" si="463"/>
        <v/>
      </c>
      <c r="EYJ20" s="386" t="str">
        <f t="shared" ca="1" si="463"/>
        <v/>
      </c>
      <c r="EYK20" s="386" t="str">
        <f t="shared" ca="1" si="463"/>
        <v/>
      </c>
      <c r="EYL20" s="386" t="str">
        <f t="shared" ca="1" si="463"/>
        <v/>
      </c>
      <c r="EYM20" s="386" t="str">
        <f t="shared" ca="1" si="463"/>
        <v/>
      </c>
      <c r="EYN20" s="386" t="str">
        <f t="shared" ca="1" si="463"/>
        <v/>
      </c>
      <c r="EYO20" s="386" t="str">
        <f t="shared" ca="1" si="463"/>
        <v/>
      </c>
      <c r="EYP20" s="386" t="str">
        <f t="shared" ca="1" si="463"/>
        <v/>
      </c>
      <c r="EYQ20" s="386" t="str">
        <f t="shared" ca="1" si="463"/>
        <v/>
      </c>
      <c r="EYR20" s="386" t="str">
        <f t="shared" ca="1" si="463"/>
        <v/>
      </c>
      <c r="EYS20" s="386" t="str">
        <f t="shared" ca="1" si="463"/>
        <v/>
      </c>
      <c r="EYT20" s="386" t="str">
        <f t="shared" ca="1" si="463"/>
        <v/>
      </c>
      <c r="EYU20" s="386" t="str">
        <f t="shared" ca="1" si="463"/>
        <v/>
      </c>
      <c r="EYV20" s="386" t="str">
        <f t="shared" ca="1" si="463"/>
        <v/>
      </c>
      <c r="EYW20" s="386" t="str">
        <f t="shared" ca="1" si="463"/>
        <v/>
      </c>
      <c r="EYX20" s="386" t="str">
        <f t="shared" ca="1" si="463"/>
        <v/>
      </c>
      <c r="EYY20" s="386" t="str">
        <f t="shared" ca="1" si="463"/>
        <v/>
      </c>
      <c r="EYZ20" s="386" t="str">
        <f t="shared" ca="1" si="463"/>
        <v/>
      </c>
      <c r="EZA20" s="386" t="str">
        <f t="shared" ca="1" si="463"/>
        <v/>
      </c>
      <c r="EZB20" s="386" t="str">
        <f t="shared" ca="1" si="463"/>
        <v/>
      </c>
      <c r="EZC20" s="386" t="str">
        <f t="shared" ca="1" si="463"/>
        <v/>
      </c>
      <c r="EZD20" s="386" t="str">
        <f t="shared" ca="1" si="463"/>
        <v/>
      </c>
      <c r="EZE20" s="386" t="str">
        <f t="shared" ca="1" si="463"/>
        <v/>
      </c>
      <c r="EZF20" s="386" t="str">
        <f t="shared" ca="1" si="463"/>
        <v/>
      </c>
      <c r="EZG20" s="386" t="str">
        <f t="shared" ca="1" si="463"/>
        <v/>
      </c>
      <c r="EZH20" s="386" t="str">
        <f t="shared" ca="1" si="463"/>
        <v/>
      </c>
      <c r="EZI20" s="386" t="str">
        <f t="shared" ca="1" si="463"/>
        <v/>
      </c>
      <c r="EZJ20" s="386" t="str">
        <f t="shared" ca="1" si="463"/>
        <v/>
      </c>
      <c r="EZK20" s="386" t="str">
        <f t="shared" ca="1" si="463"/>
        <v/>
      </c>
      <c r="EZL20" s="386" t="str">
        <f t="shared" ca="1" si="463"/>
        <v/>
      </c>
      <c r="EZM20" s="386" t="str">
        <f t="shared" ca="1" si="463"/>
        <v/>
      </c>
      <c r="EZN20" s="386" t="str">
        <f t="shared" ca="1" si="463"/>
        <v/>
      </c>
      <c r="EZO20" s="386" t="str">
        <f t="shared" ca="1" si="463"/>
        <v/>
      </c>
      <c r="EZP20" s="386" t="str">
        <f t="shared" ca="1" si="463"/>
        <v/>
      </c>
      <c r="EZQ20" s="386" t="str">
        <f t="shared" ca="1" si="463"/>
        <v/>
      </c>
      <c r="EZR20" s="386" t="str">
        <f t="shared" ca="1" si="463"/>
        <v/>
      </c>
      <c r="EZS20" s="386" t="str">
        <f t="shared" ca="1" si="463"/>
        <v/>
      </c>
      <c r="EZT20" s="386" t="str">
        <f t="shared" ca="1" si="463"/>
        <v/>
      </c>
      <c r="EZU20" s="386" t="str">
        <f t="shared" ca="1" si="463"/>
        <v/>
      </c>
      <c r="EZV20" s="386" t="str">
        <f t="shared" ca="1" si="463"/>
        <v/>
      </c>
      <c r="EZW20" s="386" t="str">
        <f t="shared" ca="1" si="463"/>
        <v/>
      </c>
      <c r="EZX20" s="386" t="str">
        <f t="shared" ca="1" si="463"/>
        <v/>
      </c>
      <c r="EZY20" s="386" t="str">
        <f t="shared" ca="1" si="463"/>
        <v/>
      </c>
      <c r="EZZ20" s="386" t="str">
        <f t="shared" ca="1" si="463"/>
        <v/>
      </c>
      <c r="FAA20" s="386" t="str">
        <f t="shared" ca="1" si="463"/>
        <v/>
      </c>
      <c r="FAB20" s="386" t="str">
        <f t="shared" ca="1" si="463"/>
        <v/>
      </c>
      <c r="FAC20" s="386" t="str">
        <f t="shared" ca="1" si="463"/>
        <v/>
      </c>
      <c r="FAD20" s="386" t="str">
        <f t="shared" ca="1" si="463"/>
        <v/>
      </c>
      <c r="FAE20" s="386" t="str">
        <f t="shared" ca="1" si="463"/>
        <v/>
      </c>
      <c r="FAF20" s="386" t="str">
        <f t="shared" ca="1" si="463"/>
        <v/>
      </c>
      <c r="FAG20" s="386" t="str">
        <f t="shared" ca="1" si="463"/>
        <v/>
      </c>
      <c r="FAH20" s="386" t="str">
        <f t="shared" ca="1" si="463"/>
        <v/>
      </c>
      <c r="FAI20" s="386" t="str">
        <f t="shared" ca="1" si="463"/>
        <v/>
      </c>
      <c r="FAJ20" s="386" t="str">
        <f t="shared" ca="1" si="463"/>
        <v/>
      </c>
      <c r="FAK20" s="386" t="str">
        <f t="shared" ca="1" si="463"/>
        <v/>
      </c>
      <c r="FAL20" s="386" t="str">
        <f t="shared" ca="1" si="463"/>
        <v/>
      </c>
      <c r="FAM20" s="386" t="str">
        <f t="shared" ca="1" si="463"/>
        <v/>
      </c>
      <c r="FAN20" s="386" t="str">
        <f t="shared" ca="1" si="463"/>
        <v/>
      </c>
      <c r="FAO20" s="386" t="str">
        <f t="shared" ca="1" si="463"/>
        <v/>
      </c>
      <c r="FAP20" s="386" t="str">
        <f t="shared" ca="1" si="463"/>
        <v/>
      </c>
      <c r="FAQ20" s="386" t="str">
        <f t="shared" ref="FAQ20:FDB20" ca="1" si="464">IF(FAQ19="","",OFFSET(h_w_path,0,FAQ18)-OFFSET(h_w_fa,0,FAQ18)/2+OFFSET(h_w_fa,0,FAQ18)/(2*(N_w_div+1))+OFFSET(h_w_fa,0,FAQ18)/(N_w_div+1)*(FAQ19-1))</f>
        <v/>
      </c>
      <c r="FAR20" s="386" t="str">
        <f t="shared" ca="1" si="464"/>
        <v/>
      </c>
      <c r="FAS20" s="386" t="str">
        <f t="shared" ca="1" si="464"/>
        <v/>
      </c>
      <c r="FAT20" s="386" t="str">
        <f t="shared" ca="1" si="464"/>
        <v/>
      </c>
      <c r="FAU20" s="386" t="str">
        <f t="shared" ca="1" si="464"/>
        <v/>
      </c>
      <c r="FAV20" s="386" t="str">
        <f t="shared" ca="1" si="464"/>
        <v/>
      </c>
      <c r="FAW20" s="386" t="str">
        <f t="shared" ca="1" si="464"/>
        <v/>
      </c>
      <c r="FAX20" s="386" t="str">
        <f t="shared" ca="1" si="464"/>
        <v/>
      </c>
      <c r="FAY20" s="386" t="str">
        <f t="shared" ca="1" si="464"/>
        <v/>
      </c>
      <c r="FAZ20" s="386" t="str">
        <f t="shared" ca="1" si="464"/>
        <v/>
      </c>
      <c r="FBA20" s="386" t="str">
        <f t="shared" ca="1" si="464"/>
        <v/>
      </c>
      <c r="FBB20" s="386" t="str">
        <f t="shared" ca="1" si="464"/>
        <v/>
      </c>
      <c r="FBC20" s="386" t="str">
        <f t="shared" ca="1" si="464"/>
        <v/>
      </c>
      <c r="FBD20" s="386" t="str">
        <f t="shared" ca="1" si="464"/>
        <v/>
      </c>
      <c r="FBE20" s="386" t="str">
        <f t="shared" ca="1" si="464"/>
        <v/>
      </c>
      <c r="FBF20" s="386" t="str">
        <f t="shared" ca="1" si="464"/>
        <v/>
      </c>
      <c r="FBG20" s="386" t="str">
        <f t="shared" ca="1" si="464"/>
        <v/>
      </c>
      <c r="FBH20" s="386" t="str">
        <f t="shared" ca="1" si="464"/>
        <v/>
      </c>
      <c r="FBI20" s="386" t="str">
        <f t="shared" ca="1" si="464"/>
        <v/>
      </c>
      <c r="FBJ20" s="386" t="str">
        <f t="shared" ca="1" si="464"/>
        <v/>
      </c>
      <c r="FBK20" s="386" t="str">
        <f t="shared" ca="1" si="464"/>
        <v/>
      </c>
      <c r="FBL20" s="386" t="str">
        <f t="shared" ca="1" si="464"/>
        <v/>
      </c>
      <c r="FBM20" s="386" t="str">
        <f t="shared" ca="1" si="464"/>
        <v/>
      </c>
      <c r="FBN20" s="386" t="str">
        <f t="shared" ca="1" si="464"/>
        <v/>
      </c>
      <c r="FBO20" s="386" t="str">
        <f t="shared" ca="1" si="464"/>
        <v/>
      </c>
      <c r="FBP20" s="386" t="str">
        <f t="shared" ca="1" si="464"/>
        <v/>
      </c>
      <c r="FBQ20" s="386" t="str">
        <f t="shared" ca="1" si="464"/>
        <v/>
      </c>
      <c r="FBR20" s="386" t="str">
        <f t="shared" ca="1" si="464"/>
        <v/>
      </c>
      <c r="FBS20" s="386" t="str">
        <f t="shared" ca="1" si="464"/>
        <v/>
      </c>
      <c r="FBT20" s="386" t="str">
        <f t="shared" ca="1" si="464"/>
        <v/>
      </c>
      <c r="FBU20" s="386" t="str">
        <f t="shared" ca="1" si="464"/>
        <v/>
      </c>
      <c r="FBV20" s="386" t="str">
        <f t="shared" ca="1" si="464"/>
        <v/>
      </c>
      <c r="FBW20" s="386" t="str">
        <f t="shared" ca="1" si="464"/>
        <v/>
      </c>
      <c r="FBX20" s="386" t="str">
        <f t="shared" ca="1" si="464"/>
        <v/>
      </c>
      <c r="FBY20" s="386" t="str">
        <f t="shared" ca="1" si="464"/>
        <v/>
      </c>
      <c r="FBZ20" s="386" t="str">
        <f t="shared" ca="1" si="464"/>
        <v/>
      </c>
      <c r="FCA20" s="386" t="str">
        <f t="shared" ca="1" si="464"/>
        <v/>
      </c>
      <c r="FCB20" s="386" t="str">
        <f t="shared" ca="1" si="464"/>
        <v/>
      </c>
      <c r="FCC20" s="386" t="str">
        <f t="shared" ca="1" si="464"/>
        <v/>
      </c>
      <c r="FCD20" s="386" t="str">
        <f t="shared" ca="1" si="464"/>
        <v/>
      </c>
      <c r="FCE20" s="386" t="str">
        <f t="shared" ca="1" si="464"/>
        <v/>
      </c>
      <c r="FCF20" s="386" t="str">
        <f t="shared" ca="1" si="464"/>
        <v/>
      </c>
      <c r="FCG20" s="386" t="str">
        <f t="shared" ca="1" si="464"/>
        <v/>
      </c>
      <c r="FCH20" s="386" t="str">
        <f t="shared" ca="1" si="464"/>
        <v/>
      </c>
      <c r="FCI20" s="386" t="str">
        <f t="shared" ca="1" si="464"/>
        <v/>
      </c>
      <c r="FCJ20" s="386" t="str">
        <f t="shared" ca="1" si="464"/>
        <v/>
      </c>
      <c r="FCK20" s="386" t="str">
        <f t="shared" ca="1" si="464"/>
        <v/>
      </c>
      <c r="FCL20" s="386" t="str">
        <f t="shared" ca="1" si="464"/>
        <v/>
      </c>
      <c r="FCM20" s="386" t="str">
        <f t="shared" ca="1" si="464"/>
        <v/>
      </c>
      <c r="FCN20" s="386" t="str">
        <f t="shared" ca="1" si="464"/>
        <v/>
      </c>
      <c r="FCO20" s="386" t="str">
        <f t="shared" ca="1" si="464"/>
        <v/>
      </c>
      <c r="FCP20" s="386" t="str">
        <f t="shared" ca="1" si="464"/>
        <v/>
      </c>
      <c r="FCQ20" s="386" t="str">
        <f t="shared" ca="1" si="464"/>
        <v/>
      </c>
      <c r="FCR20" s="386" t="str">
        <f t="shared" ca="1" si="464"/>
        <v/>
      </c>
      <c r="FCS20" s="386" t="str">
        <f t="shared" ca="1" si="464"/>
        <v/>
      </c>
      <c r="FCT20" s="386" t="str">
        <f t="shared" ca="1" si="464"/>
        <v/>
      </c>
      <c r="FCU20" s="386" t="str">
        <f t="shared" ca="1" si="464"/>
        <v/>
      </c>
      <c r="FCV20" s="386" t="str">
        <f t="shared" ca="1" si="464"/>
        <v/>
      </c>
      <c r="FCW20" s="386" t="str">
        <f t="shared" ca="1" si="464"/>
        <v/>
      </c>
      <c r="FCX20" s="386" t="str">
        <f t="shared" ca="1" si="464"/>
        <v/>
      </c>
      <c r="FCY20" s="386" t="str">
        <f t="shared" ca="1" si="464"/>
        <v/>
      </c>
      <c r="FCZ20" s="386" t="str">
        <f t="shared" ca="1" si="464"/>
        <v/>
      </c>
      <c r="FDA20" s="386" t="str">
        <f t="shared" ca="1" si="464"/>
        <v/>
      </c>
      <c r="FDB20" s="386" t="str">
        <f t="shared" ca="1" si="464"/>
        <v/>
      </c>
      <c r="FDC20" s="386" t="str">
        <f t="shared" ref="FDC20:FFN20" ca="1" si="465">IF(FDC19="","",OFFSET(h_w_path,0,FDC18)-OFFSET(h_w_fa,0,FDC18)/2+OFFSET(h_w_fa,0,FDC18)/(2*(N_w_div+1))+OFFSET(h_w_fa,0,FDC18)/(N_w_div+1)*(FDC19-1))</f>
        <v/>
      </c>
      <c r="FDD20" s="386" t="str">
        <f t="shared" ca="1" si="465"/>
        <v/>
      </c>
      <c r="FDE20" s="386" t="str">
        <f t="shared" ca="1" si="465"/>
        <v/>
      </c>
      <c r="FDF20" s="386" t="str">
        <f t="shared" ca="1" si="465"/>
        <v/>
      </c>
      <c r="FDG20" s="386" t="str">
        <f t="shared" ca="1" si="465"/>
        <v/>
      </c>
      <c r="FDH20" s="386" t="str">
        <f t="shared" ca="1" si="465"/>
        <v/>
      </c>
      <c r="FDI20" s="386" t="str">
        <f t="shared" ca="1" si="465"/>
        <v/>
      </c>
      <c r="FDJ20" s="386" t="str">
        <f t="shared" ca="1" si="465"/>
        <v/>
      </c>
      <c r="FDK20" s="386" t="str">
        <f t="shared" ca="1" si="465"/>
        <v/>
      </c>
      <c r="FDL20" s="386" t="str">
        <f t="shared" ca="1" si="465"/>
        <v/>
      </c>
      <c r="FDM20" s="386" t="str">
        <f t="shared" ca="1" si="465"/>
        <v/>
      </c>
      <c r="FDN20" s="386" t="str">
        <f t="shared" ca="1" si="465"/>
        <v/>
      </c>
      <c r="FDO20" s="386" t="str">
        <f t="shared" ca="1" si="465"/>
        <v/>
      </c>
      <c r="FDP20" s="386" t="str">
        <f t="shared" ca="1" si="465"/>
        <v/>
      </c>
      <c r="FDQ20" s="386" t="str">
        <f t="shared" ca="1" si="465"/>
        <v/>
      </c>
      <c r="FDR20" s="386" t="str">
        <f t="shared" ca="1" si="465"/>
        <v/>
      </c>
      <c r="FDS20" s="386" t="str">
        <f t="shared" ca="1" si="465"/>
        <v/>
      </c>
      <c r="FDT20" s="386" t="str">
        <f t="shared" ca="1" si="465"/>
        <v/>
      </c>
      <c r="FDU20" s="386" t="str">
        <f t="shared" ca="1" si="465"/>
        <v/>
      </c>
      <c r="FDV20" s="386" t="str">
        <f t="shared" ca="1" si="465"/>
        <v/>
      </c>
      <c r="FDW20" s="386" t="str">
        <f t="shared" ca="1" si="465"/>
        <v/>
      </c>
      <c r="FDX20" s="386" t="str">
        <f t="shared" ca="1" si="465"/>
        <v/>
      </c>
      <c r="FDY20" s="386" t="str">
        <f t="shared" ca="1" si="465"/>
        <v/>
      </c>
      <c r="FDZ20" s="386" t="str">
        <f t="shared" ca="1" si="465"/>
        <v/>
      </c>
      <c r="FEA20" s="386" t="str">
        <f t="shared" ca="1" si="465"/>
        <v/>
      </c>
      <c r="FEB20" s="386" t="str">
        <f t="shared" ca="1" si="465"/>
        <v/>
      </c>
      <c r="FEC20" s="386" t="str">
        <f t="shared" ca="1" si="465"/>
        <v/>
      </c>
      <c r="FED20" s="386" t="str">
        <f t="shared" ca="1" si="465"/>
        <v/>
      </c>
      <c r="FEE20" s="386" t="str">
        <f t="shared" ca="1" si="465"/>
        <v/>
      </c>
      <c r="FEF20" s="386" t="str">
        <f t="shared" ca="1" si="465"/>
        <v/>
      </c>
      <c r="FEG20" s="386" t="str">
        <f t="shared" ca="1" si="465"/>
        <v/>
      </c>
      <c r="FEH20" s="386" t="str">
        <f t="shared" ca="1" si="465"/>
        <v/>
      </c>
      <c r="FEI20" s="386" t="str">
        <f t="shared" ca="1" si="465"/>
        <v/>
      </c>
      <c r="FEJ20" s="386" t="str">
        <f t="shared" ca="1" si="465"/>
        <v/>
      </c>
      <c r="FEK20" s="386" t="str">
        <f t="shared" ca="1" si="465"/>
        <v/>
      </c>
      <c r="FEL20" s="386" t="str">
        <f t="shared" ca="1" si="465"/>
        <v/>
      </c>
      <c r="FEM20" s="386" t="str">
        <f t="shared" ca="1" si="465"/>
        <v/>
      </c>
      <c r="FEN20" s="386" t="str">
        <f t="shared" ca="1" si="465"/>
        <v/>
      </c>
      <c r="FEO20" s="386" t="str">
        <f t="shared" ca="1" si="465"/>
        <v/>
      </c>
      <c r="FEP20" s="386" t="str">
        <f t="shared" ca="1" si="465"/>
        <v/>
      </c>
      <c r="FEQ20" s="386" t="str">
        <f t="shared" ca="1" si="465"/>
        <v/>
      </c>
      <c r="FER20" s="386" t="str">
        <f t="shared" ca="1" si="465"/>
        <v/>
      </c>
      <c r="FES20" s="386" t="str">
        <f t="shared" ca="1" si="465"/>
        <v/>
      </c>
      <c r="FET20" s="386" t="str">
        <f t="shared" ca="1" si="465"/>
        <v/>
      </c>
      <c r="FEU20" s="386" t="str">
        <f t="shared" ca="1" si="465"/>
        <v/>
      </c>
      <c r="FEV20" s="386" t="str">
        <f t="shared" ca="1" si="465"/>
        <v/>
      </c>
      <c r="FEW20" s="386" t="str">
        <f t="shared" ca="1" si="465"/>
        <v/>
      </c>
      <c r="FEX20" s="386" t="str">
        <f t="shared" ca="1" si="465"/>
        <v/>
      </c>
      <c r="FEY20" s="386" t="str">
        <f t="shared" ca="1" si="465"/>
        <v/>
      </c>
      <c r="FEZ20" s="386" t="str">
        <f t="shared" ca="1" si="465"/>
        <v/>
      </c>
      <c r="FFA20" s="386" t="str">
        <f t="shared" ca="1" si="465"/>
        <v/>
      </c>
      <c r="FFB20" s="386" t="str">
        <f t="shared" ca="1" si="465"/>
        <v/>
      </c>
      <c r="FFC20" s="386" t="str">
        <f t="shared" ca="1" si="465"/>
        <v/>
      </c>
      <c r="FFD20" s="386" t="str">
        <f t="shared" ca="1" si="465"/>
        <v/>
      </c>
      <c r="FFE20" s="386" t="str">
        <f t="shared" ca="1" si="465"/>
        <v/>
      </c>
      <c r="FFF20" s="386" t="str">
        <f t="shared" ca="1" si="465"/>
        <v/>
      </c>
      <c r="FFG20" s="386" t="str">
        <f t="shared" ca="1" si="465"/>
        <v/>
      </c>
      <c r="FFH20" s="386" t="str">
        <f t="shared" ca="1" si="465"/>
        <v/>
      </c>
      <c r="FFI20" s="386" t="str">
        <f t="shared" ca="1" si="465"/>
        <v/>
      </c>
      <c r="FFJ20" s="386" t="str">
        <f t="shared" ca="1" si="465"/>
        <v/>
      </c>
      <c r="FFK20" s="386" t="str">
        <f t="shared" ca="1" si="465"/>
        <v/>
      </c>
      <c r="FFL20" s="386" t="str">
        <f t="shared" ca="1" si="465"/>
        <v/>
      </c>
      <c r="FFM20" s="386" t="str">
        <f t="shared" ca="1" si="465"/>
        <v/>
      </c>
      <c r="FFN20" s="386" t="str">
        <f t="shared" ca="1" si="465"/>
        <v/>
      </c>
      <c r="FFO20" s="386" t="str">
        <f t="shared" ref="FFO20:FHZ20" ca="1" si="466">IF(FFO19="","",OFFSET(h_w_path,0,FFO18)-OFFSET(h_w_fa,0,FFO18)/2+OFFSET(h_w_fa,0,FFO18)/(2*(N_w_div+1))+OFFSET(h_w_fa,0,FFO18)/(N_w_div+1)*(FFO19-1))</f>
        <v/>
      </c>
      <c r="FFP20" s="386" t="str">
        <f t="shared" ca="1" si="466"/>
        <v/>
      </c>
      <c r="FFQ20" s="386" t="str">
        <f t="shared" ca="1" si="466"/>
        <v/>
      </c>
      <c r="FFR20" s="386" t="str">
        <f t="shared" ca="1" si="466"/>
        <v/>
      </c>
      <c r="FFS20" s="386" t="str">
        <f t="shared" ca="1" si="466"/>
        <v/>
      </c>
      <c r="FFT20" s="386" t="str">
        <f t="shared" ca="1" si="466"/>
        <v/>
      </c>
      <c r="FFU20" s="386" t="str">
        <f t="shared" ca="1" si="466"/>
        <v/>
      </c>
      <c r="FFV20" s="386" t="str">
        <f t="shared" ca="1" si="466"/>
        <v/>
      </c>
      <c r="FFW20" s="386" t="str">
        <f t="shared" ca="1" si="466"/>
        <v/>
      </c>
      <c r="FFX20" s="386" t="str">
        <f t="shared" ca="1" si="466"/>
        <v/>
      </c>
      <c r="FFY20" s="386" t="str">
        <f t="shared" ca="1" si="466"/>
        <v/>
      </c>
      <c r="FFZ20" s="386" t="str">
        <f t="shared" ca="1" si="466"/>
        <v/>
      </c>
      <c r="FGA20" s="386" t="str">
        <f t="shared" ca="1" si="466"/>
        <v/>
      </c>
      <c r="FGB20" s="386" t="str">
        <f t="shared" ca="1" si="466"/>
        <v/>
      </c>
      <c r="FGC20" s="386" t="str">
        <f t="shared" ca="1" si="466"/>
        <v/>
      </c>
      <c r="FGD20" s="386" t="str">
        <f t="shared" ca="1" si="466"/>
        <v/>
      </c>
      <c r="FGE20" s="386" t="str">
        <f t="shared" ca="1" si="466"/>
        <v/>
      </c>
      <c r="FGF20" s="386" t="str">
        <f t="shared" ca="1" si="466"/>
        <v/>
      </c>
      <c r="FGG20" s="386" t="str">
        <f t="shared" ca="1" si="466"/>
        <v/>
      </c>
      <c r="FGH20" s="386" t="str">
        <f t="shared" ca="1" si="466"/>
        <v/>
      </c>
      <c r="FGI20" s="386" t="str">
        <f t="shared" ca="1" si="466"/>
        <v/>
      </c>
      <c r="FGJ20" s="386" t="str">
        <f t="shared" ca="1" si="466"/>
        <v/>
      </c>
      <c r="FGK20" s="386" t="str">
        <f t="shared" ca="1" si="466"/>
        <v/>
      </c>
      <c r="FGL20" s="386" t="str">
        <f t="shared" ca="1" si="466"/>
        <v/>
      </c>
      <c r="FGM20" s="386" t="str">
        <f t="shared" ca="1" si="466"/>
        <v/>
      </c>
      <c r="FGN20" s="386" t="str">
        <f t="shared" ca="1" si="466"/>
        <v/>
      </c>
      <c r="FGO20" s="386" t="str">
        <f t="shared" ca="1" si="466"/>
        <v/>
      </c>
      <c r="FGP20" s="386" t="str">
        <f t="shared" ca="1" si="466"/>
        <v/>
      </c>
      <c r="FGQ20" s="386" t="str">
        <f t="shared" ca="1" si="466"/>
        <v/>
      </c>
      <c r="FGR20" s="386" t="str">
        <f t="shared" ca="1" si="466"/>
        <v/>
      </c>
      <c r="FGS20" s="386" t="str">
        <f t="shared" ca="1" si="466"/>
        <v/>
      </c>
      <c r="FGT20" s="386" t="str">
        <f t="shared" ca="1" si="466"/>
        <v/>
      </c>
      <c r="FGU20" s="386" t="str">
        <f t="shared" ca="1" si="466"/>
        <v/>
      </c>
      <c r="FGV20" s="386" t="str">
        <f t="shared" ca="1" si="466"/>
        <v/>
      </c>
      <c r="FGW20" s="386" t="str">
        <f t="shared" ca="1" si="466"/>
        <v/>
      </c>
      <c r="FGX20" s="386" t="str">
        <f t="shared" ca="1" si="466"/>
        <v/>
      </c>
      <c r="FGY20" s="386" t="str">
        <f t="shared" ca="1" si="466"/>
        <v/>
      </c>
      <c r="FGZ20" s="386" t="str">
        <f t="shared" ca="1" si="466"/>
        <v/>
      </c>
      <c r="FHA20" s="386" t="str">
        <f t="shared" ca="1" si="466"/>
        <v/>
      </c>
      <c r="FHB20" s="386" t="str">
        <f t="shared" ca="1" si="466"/>
        <v/>
      </c>
      <c r="FHC20" s="386" t="str">
        <f t="shared" ca="1" si="466"/>
        <v/>
      </c>
      <c r="FHD20" s="386" t="str">
        <f t="shared" ca="1" si="466"/>
        <v/>
      </c>
      <c r="FHE20" s="386" t="str">
        <f t="shared" ca="1" si="466"/>
        <v/>
      </c>
      <c r="FHF20" s="386" t="str">
        <f t="shared" ca="1" si="466"/>
        <v/>
      </c>
      <c r="FHG20" s="386" t="str">
        <f t="shared" ca="1" si="466"/>
        <v/>
      </c>
      <c r="FHH20" s="386" t="str">
        <f t="shared" ca="1" si="466"/>
        <v/>
      </c>
      <c r="FHI20" s="386" t="str">
        <f t="shared" ca="1" si="466"/>
        <v/>
      </c>
      <c r="FHJ20" s="386" t="str">
        <f t="shared" ca="1" si="466"/>
        <v/>
      </c>
      <c r="FHK20" s="386" t="str">
        <f t="shared" ca="1" si="466"/>
        <v/>
      </c>
      <c r="FHL20" s="386" t="str">
        <f t="shared" ca="1" si="466"/>
        <v/>
      </c>
      <c r="FHM20" s="386" t="str">
        <f t="shared" ca="1" si="466"/>
        <v/>
      </c>
      <c r="FHN20" s="386" t="str">
        <f t="shared" ca="1" si="466"/>
        <v/>
      </c>
      <c r="FHO20" s="386" t="str">
        <f t="shared" ca="1" si="466"/>
        <v/>
      </c>
      <c r="FHP20" s="386" t="str">
        <f t="shared" ca="1" si="466"/>
        <v/>
      </c>
      <c r="FHQ20" s="386" t="str">
        <f t="shared" ca="1" si="466"/>
        <v/>
      </c>
      <c r="FHR20" s="386" t="str">
        <f t="shared" ca="1" si="466"/>
        <v/>
      </c>
      <c r="FHS20" s="386" t="str">
        <f t="shared" ca="1" si="466"/>
        <v/>
      </c>
      <c r="FHT20" s="386" t="str">
        <f t="shared" ca="1" si="466"/>
        <v/>
      </c>
      <c r="FHU20" s="386" t="str">
        <f t="shared" ca="1" si="466"/>
        <v/>
      </c>
      <c r="FHV20" s="386" t="str">
        <f t="shared" ca="1" si="466"/>
        <v/>
      </c>
      <c r="FHW20" s="386" t="str">
        <f t="shared" ca="1" si="466"/>
        <v/>
      </c>
      <c r="FHX20" s="386" t="str">
        <f t="shared" ca="1" si="466"/>
        <v/>
      </c>
      <c r="FHY20" s="386" t="str">
        <f t="shared" ca="1" si="466"/>
        <v/>
      </c>
      <c r="FHZ20" s="386" t="str">
        <f t="shared" ca="1" si="466"/>
        <v/>
      </c>
      <c r="FIA20" s="386" t="str">
        <f t="shared" ref="FIA20:FKL20" ca="1" si="467">IF(FIA19="","",OFFSET(h_w_path,0,FIA18)-OFFSET(h_w_fa,0,FIA18)/2+OFFSET(h_w_fa,0,FIA18)/(2*(N_w_div+1))+OFFSET(h_w_fa,0,FIA18)/(N_w_div+1)*(FIA19-1))</f>
        <v/>
      </c>
      <c r="FIB20" s="386" t="str">
        <f t="shared" ca="1" si="467"/>
        <v/>
      </c>
      <c r="FIC20" s="386" t="str">
        <f t="shared" ca="1" si="467"/>
        <v/>
      </c>
      <c r="FID20" s="386" t="str">
        <f t="shared" ca="1" si="467"/>
        <v/>
      </c>
      <c r="FIE20" s="386" t="str">
        <f t="shared" ca="1" si="467"/>
        <v/>
      </c>
      <c r="FIF20" s="386" t="str">
        <f t="shared" ca="1" si="467"/>
        <v/>
      </c>
      <c r="FIG20" s="386" t="str">
        <f t="shared" ca="1" si="467"/>
        <v/>
      </c>
      <c r="FIH20" s="386" t="str">
        <f t="shared" ca="1" si="467"/>
        <v/>
      </c>
      <c r="FII20" s="386" t="str">
        <f t="shared" ca="1" si="467"/>
        <v/>
      </c>
      <c r="FIJ20" s="386" t="str">
        <f t="shared" ca="1" si="467"/>
        <v/>
      </c>
      <c r="FIK20" s="386" t="str">
        <f t="shared" ca="1" si="467"/>
        <v/>
      </c>
      <c r="FIL20" s="386" t="str">
        <f t="shared" ca="1" si="467"/>
        <v/>
      </c>
      <c r="FIM20" s="386" t="str">
        <f t="shared" ca="1" si="467"/>
        <v/>
      </c>
      <c r="FIN20" s="386" t="str">
        <f t="shared" ca="1" si="467"/>
        <v/>
      </c>
      <c r="FIO20" s="386" t="str">
        <f t="shared" ca="1" si="467"/>
        <v/>
      </c>
      <c r="FIP20" s="386" t="str">
        <f t="shared" ca="1" si="467"/>
        <v/>
      </c>
      <c r="FIQ20" s="386" t="str">
        <f t="shared" ca="1" si="467"/>
        <v/>
      </c>
      <c r="FIR20" s="386" t="str">
        <f t="shared" ca="1" si="467"/>
        <v/>
      </c>
      <c r="FIS20" s="386" t="str">
        <f t="shared" ca="1" si="467"/>
        <v/>
      </c>
      <c r="FIT20" s="386" t="str">
        <f t="shared" ca="1" si="467"/>
        <v/>
      </c>
      <c r="FIU20" s="386" t="str">
        <f t="shared" ca="1" si="467"/>
        <v/>
      </c>
      <c r="FIV20" s="386" t="str">
        <f t="shared" ca="1" si="467"/>
        <v/>
      </c>
      <c r="FIW20" s="386" t="str">
        <f t="shared" ca="1" si="467"/>
        <v/>
      </c>
      <c r="FIX20" s="386" t="str">
        <f t="shared" ca="1" si="467"/>
        <v/>
      </c>
      <c r="FIY20" s="386" t="str">
        <f t="shared" ca="1" si="467"/>
        <v/>
      </c>
      <c r="FIZ20" s="386" t="str">
        <f t="shared" ca="1" si="467"/>
        <v/>
      </c>
      <c r="FJA20" s="386" t="str">
        <f t="shared" ca="1" si="467"/>
        <v/>
      </c>
      <c r="FJB20" s="386" t="str">
        <f t="shared" ca="1" si="467"/>
        <v/>
      </c>
      <c r="FJC20" s="386" t="str">
        <f t="shared" ca="1" si="467"/>
        <v/>
      </c>
      <c r="FJD20" s="386" t="str">
        <f t="shared" ca="1" si="467"/>
        <v/>
      </c>
      <c r="FJE20" s="386" t="str">
        <f t="shared" ca="1" si="467"/>
        <v/>
      </c>
      <c r="FJF20" s="386" t="str">
        <f t="shared" ca="1" si="467"/>
        <v/>
      </c>
      <c r="FJG20" s="386" t="str">
        <f t="shared" ca="1" si="467"/>
        <v/>
      </c>
      <c r="FJH20" s="386" t="str">
        <f t="shared" ca="1" si="467"/>
        <v/>
      </c>
      <c r="FJI20" s="386" t="str">
        <f t="shared" ca="1" si="467"/>
        <v/>
      </c>
      <c r="FJJ20" s="386" t="str">
        <f t="shared" ca="1" si="467"/>
        <v/>
      </c>
      <c r="FJK20" s="386" t="str">
        <f t="shared" ca="1" si="467"/>
        <v/>
      </c>
      <c r="FJL20" s="386" t="str">
        <f t="shared" ca="1" si="467"/>
        <v/>
      </c>
      <c r="FJM20" s="386" t="str">
        <f t="shared" ca="1" si="467"/>
        <v/>
      </c>
      <c r="FJN20" s="386" t="str">
        <f t="shared" ca="1" si="467"/>
        <v/>
      </c>
      <c r="FJO20" s="386" t="str">
        <f t="shared" ca="1" si="467"/>
        <v/>
      </c>
      <c r="FJP20" s="386" t="str">
        <f t="shared" ca="1" si="467"/>
        <v/>
      </c>
      <c r="FJQ20" s="386" t="str">
        <f t="shared" ca="1" si="467"/>
        <v/>
      </c>
      <c r="FJR20" s="386" t="str">
        <f t="shared" ca="1" si="467"/>
        <v/>
      </c>
      <c r="FJS20" s="386" t="str">
        <f t="shared" ca="1" si="467"/>
        <v/>
      </c>
      <c r="FJT20" s="386" t="str">
        <f t="shared" ca="1" si="467"/>
        <v/>
      </c>
      <c r="FJU20" s="386" t="str">
        <f t="shared" ca="1" si="467"/>
        <v/>
      </c>
      <c r="FJV20" s="386" t="str">
        <f t="shared" ca="1" si="467"/>
        <v/>
      </c>
      <c r="FJW20" s="386" t="str">
        <f t="shared" ca="1" si="467"/>
        <v/>
      </c>
      <c r="FJX20" s="386" t="str">
        <f t="shared" ca="1" si="467"/>
        <v/>
      </c>
      <c r="FJY20" s="386" t="str">
        <f t="shared" ca="1" si="467"/>
        <v/>
      </c>
      <c r="FJZ20" s="386" t="str">
        <f t="shared" ca="1" si="467"/>
        <v/>
      </c>
      <c r="FKA20" s="386" t="str">
        <f t="shared" ca="1" si="467"/>
        <v/>
      </c>
      <c r="FKB20" s="386" t="str">
        <f t="shared" ca="1" si="467"/>
        <v/>
      </c>
      <c r="FKC20" s="386" t="str">
        <f t="shared" ca="1" si="467"/>
        <v/>
      </c>
      <c r="FKD20" s="386" t="str">
        <f t="shared" ca="1" si="467"/>
        <v/>
      </c>
      <c r="FKE20" s="386" t="str">
        <f t="shared" ca="1" si="467"/>
        <v/>
      </c>
      <c r="FKF20" s="386" t="str">
        <f t="shared" ca="1" si="467"/>
        <v/>
      </c>
      <c r="FKG20" s="386" t="str">
        <f t="shared" ca="1" si="467"/>
        <v/>
      </c>
      <c r="FKH20" s="386" t="str">
        <f t="shared" ca="1" si="467"/>
        <v/>
      </c>
      <c r="FKI20" s="386" t="str">
        <f t="shared" ca="1" si="467"/>
        <v/>
      </c>
      <c r="FKJ20" s="386" t="str">
        <f t="shared" ca="1" si="467"/>
        <v/>
      </c>
      <c r="FKK20" s="386" t="str">
        <f t="shared" ca="1" si="467"/>
        <v/>
      </c>
      <c r="FKL20" s="386" t="str">
        <f t="shared" ca="1" si="467"/>
        <v/>
      </c>
      <c r="FKM20" s="386" t="str">
        <f t="shared" ref="FKM20:FMX20" ca="1" si="468">IF(FKM19="","",OFFSET(h_w_path,0,FKM18)-OFFSET(h_w_fa,0,FKM18)/2+OFFSET(h_w_fa,0,FKM18)/(2*(N_w_div+1))+OFFSET(h_w_fa,0,FKM18)/(N_w_div+1)*(FKM19-1))</f>
        <v/>
      </c>
      <c r="FKN20" s="386" t="str">
        <f t="shared" ca="1" si="468"/>
        <v/>
      </c>
      <c r="FKO20" s="386" t="str">
        <f t="shared" ca="1" si="468"/>
        <v/>
      </c>
      <c r="FKP20" s="386" t="str">
        <f t="shared" ca="1" si="468"/>
        <v/>
      </c>
      <c r="FKQ20" s="386" t="str">
        <f t="shared" ca="1" si="468"/>
        <v/>
      </c>
      <c r="FKR20" s="386" t="str">
        <f t="shared" ca="1" si="468"/>
        <v/>
      </c>
      <c r="FKS20" s="386" t="str">
        <f t="shared" ca="1" si="468"/>
        <v/>
      </c>
      <c r="FKT20" s="386" t="str">
        <f t="shared" ca="1" si="468"/>
        <v/>
      </c>
      <c r="FKU20" s="386" t="str">
        <f t="shared" ca="1" si="468"/>
        <v/>
      </c>
      <c r="FKV20" s="386" t="str">
        <f t="shared" ca="1" si="468"/>
        <v/>
      </c>
      <c r="FKW20" s="386" t="str">
        <f t="shared" ca="1" si="468"/>
        <v/>
      </c>
      <c r="FKX20" s="386" t="str">
        <f t="shared" ca="1" si="468"/>
        <v/>
      </c>
      <c r="FKY20" s="386" t="str">
        <f t="shared" ca="1" si="468"/>
        <v/>
      </c>
      <c r="FKZ20" s="386" t="str">
        <f t="shared" ca="1" si="468"/>
        <v/>
      </c>
      <c r="FLA20" s="386" t="str">
        <f t="shared" ca="1" si="468"/>
        <v/>
      </c>
      <c r="FLB20" s="386" t="str">
        <f t="shared" ca="1" si="468"/>
        <v/>
      </c>
      <c r="FLC20" s="386" t="str">
        <f t="shared" ca="1" si="468"/>
        <v/>
      </c>
      <c r="FLD20" s="386" t="str">
        <f t="shared" ca="1" si="468"/>
        <v/>
      </c>
      <c r="FLE20" s="386" t="str">
        <f t="shared" ca="1" si="468"/>
        <v/>
      </c>
      <c r="FLF20" s="386" t="str">
        <f t="shared" ca="1" si="468"/>
        <v/>
      </c>
      <c r="FLG20" s="386" t="str">
        <f t="shared" ca="1" si="468"/>
        <v/>
      </c>
      <c r="FLH20" s="386" t="str">
        <f t="shared" ca="1" si="468"/>
        <v/>
      </c>
      <c r="FLI20" s="386" t="str">
        <f t="shared" ca="1" si="468"/>
        <v/>
      </c>
      <c r="FLJ20" s="386" t="str">
        <f t="shared" ca="1" si="468"/>
        <v/>
      </c>
      <c r="FLK20" s="386" t="str">
        <f t="shared" ca="1" si="468"/>
        <v/>
      </c>
      <c r="FLL20" s="386" t="str">
        <f t="shared" ca="1" si="468"/>
        <v/>
      </c>
      <c r="FLM20" s="386" t="str">
        <f t="shared" ca="1" si="468"/>
        <v/>
      </c>
      <c r="FLN20" s="386" t="str">
        <f t="shared" ca="1" si="468"/>
        <v/>
      </c>
      <c r="FLO20" s="386" t="str">
        <f t="shared" ca="1" si="468"/>
        <v/>
      </c>
      <c r="FLP20" s="386" t="str">
        <f t="shared" ca="1" si="468"/>
        <v/>
      </c>
      <c r="FLQ20" s="386" t="str">
        <f t="shared" ca="1" si="468"/>
        <v/>
      </c>
      <c r="FLR20" s="386" t="str">
        <f t="shared" ca="1" si="468"/>
        <v/>
      </c>
      <c r="FLS20" s="386" t="str">
        <f t="shared" ca="1" si="468"/>
        <v/>
      </c>
      <c r="FLT20" s="386" t="str">
        <f t="shared" ca="1" si="468"/>
        <v/>
      </c>
      <c r="FLU20" s="386" t="str">
        <f t="shared" ca="1" si="468"/>
        <v/>
      </c>
      <c r="FLV20" s="386" t="str">
        <f t="shared" ca="1" si="468"/>
        <v/>
      </c>
      <c r="FLW20" s="386" t="str">
        <f t="shared" ca="1" si="468"/>
        <v/>
      </c>
      <c r="FLX20" s="386" t="str">
        <f t="shared" ca="1" si="468"/>
        <v/>
      </c>
      <c r="FLY20" s="386" t="str">
        <f t="shared" ca="1" si="468"/>
        <v/>
      </c>
      <c r="FLZ20" s="386" t="str">
        <f t="shared" ca="1" si="468"/>
        <v/>
      </c>
      <c r="FMA20" s="386" t="str">
        <f t="shared" ca="1" si="468"/>
        <v/>
      </c>
      <c r="FMB20" s="386" t="str">
        <f t="shared" ca="1" si="468"/>
        <v/>
      </c>
      <c r="FMC20" s="386" t="str">
        <f t="shared" ca="1" si="468"/>
        <v/>
      </c>
      <c r="FMD20" s="386" t="str">
        <f t="shared" ca="1" si="468"/>
        <v/>
      </c>
      <c r="FME20" s="386" t="str">
        <f t="shared" ca="1" si="468"/>
        <v/>
      </c>
      <c r="FMF20" s="386" t="str">
        <f t="shared" ca="1" si="468"/>
        <v/>
      </c>
      <c r="FMG20" s="386" t="str">
        <f t="shared" ca="1" si="468"/>
        <v/>
      </c>
      <c r="FMH20" s="386" t="str">
        <f t="shared" ca="1" si="468"/>
        <v/>
      </c>
      <c r="FMI20" s="386" t="str">
        <f t="shared" ca="1" si="468"/>
        <v/>
      </c>
      <c r="FMJ20" s="386" t="str">
        <f t="shared" ca="1" si="468"/>
        <v/>
      </c>
      <c r="FMK20" s="386" t="str">
        <f t="shared" ca="1" si="468"/>
        <v/>
      </c>
      <c r="FML20" s="386" t="str">
        <f t="shared" ca="1" si="468"/>
        <v/>
      </c>
      <c r="FMM20" s="386" t="str">
        <f t="shared" ca="1" si="468"/>
        <v/>
      </c>
      <c r="FMN20" s="386" t="str">
        <f t="shared" ca="1" si="468"/>
        <v/>
      </c>
      <c r="FMO20" s="386" t="str">
        <f t="shared" ca="1" si="468"/>
        <v/>
      </c>
      <c r="FMP20" s="386" t="str">
        <f t="shared" ca="1" si="468"/>
        <v/>
      </c>
      <c r="FMQ20" s="386" t="str">
        <f t="shared" ca="1" si="468"/>
        <v/>
      </c>
      <c r="FMR20" s="386" t="str">
        <f t="shared" ca="1" si="468"/>
        <v/>
      </c>
      <c r="FMS20" s="386" t="str">
        <f t="shared" ca="1" si="468"/>
        <v/>
      </c>
      <c r="FMT20" s="386" t="str">
        <f t="shared" ca="1" si="468"/>
        <v/>
      </c>
      <c r="FMU20" s="386" t="str">
        <f t="shared" ca="1" si="468"/>
        <v/>
      </c>
      <c r="FMV20" s="386" t="str">
        <f t="shared" ca="1" si="468"/>
        <v/>
      </c>
      <c r="FMW20" s="386" t="str">
        <f t="shared" ca="1" si="468"/>
        <v/>
      </c>
      <c r="FMX20" s="386" t="str">
        <f t="shared" ca="1" si="468"/>
        <v/>
      </c>
      <c r="FMY20" s="386" t="str">
        <f t="shared" ref="FMY20:FPJ20" ca="1" si="469">IF(FMY19="","",OFFSET(h_w_path,0,FMY18)-OFFSET(h_w_fa,0,FMY18)/2+OFFSET(h_w_fa,0,FMY18)/(2*(N_w_div+1))+OFFSET(h_w_fa,0,FMY18)/(N_w_div+1)*(FMY19-1))</f>
        <v/>
      </c>
      <c r="FMZ20" s="386" t="str">
        <f t="shared" ca="1" si="469"/>
        <v/>
      </c>
      <c r="FNA20" s="386" t="str">
        <f t="shared" ca="1" si="469"/>
        <v/>
      </c>
      <c r="FNB20" s="386" t="str">
        <f t="shared" ca="1" si="469"/>
        <v/>
      </c>
      <c r="FNC20" s="386" t="str">
        <f t="shared" ca="1" si="469"/>
        <v/>
      </c>
      <c r="FND20" s="386" t="str">
        <f t="shared" ca="1" si="469"/>
        <v/>
      </c>
      <c r="FNE20" s="386" t="str">
        <f t="shared" ca="1" si="469"/>
        <v/>
      </c>
      <c r="FNF20" s="386" t="str">
        <f t="shared" ca="1" si="469"/>
        <v/>
      </c>
      <c r="FNG20" s="386" t="str">
        <f t="shared" ca="1" si="469"/>
        <v/>
      </c>
      <c r="FNH20" s="386" t="str">
        <f t="shared" ca="1" si="469"/>
        <v/>
      </c>
      <c r="FNI20" s="386" t="str">
        <f t="shared" ca="1" si="469"/>
        <v/>
      </c>
      <c r="FNJ20" s="386" t="str">
        <f t="shared" ca="1" si="469"/>
        <v/>
      </c>
      <c r="FNK20" s="386" t="str">
        <f t="shared" ca="1" si="469"/>
        <v/>
      </c>
      <c r="FNL20" s="386" t="str">
        <f t="shared" ca="1" si="469"/>
        <v/>
      </c>
      <c r="FNM20" s="386" t="str">
        <f t="shared" ca="1" si="469"/>
        <v/>
      </c>
      <c r="FNN20" s="386" t="str">
        <f t="shared" ca="1" si="469"/>
        <v/>
      </c>
      <c r="FNO20" s="386" t="str">
        <f t="shared" ca="1" si="469"/>
        <v/>
      </c>
      <c r="FNP20" s="386" t="str">
        <f t="shared" ca="1" si="469"/>
        <v/>
      </c>
      <c r="FNQ20" s="386" t="str">
        <f t="shared" ca="1" si="469"/>
        <v/>
      </c>
      <c r="FNR20" s="386" t="str">
        <f t="shared" ca="1" si="469"/>
        <v/>
      </c>
      <c r="FNS20" s="386" t="str">
        <f t="shared" ca="1" si="469"/>
        <v/>
      </c>
      <c r="FNT20" s="386" t="str">
        <f t="shared" ca="1" si="469"/>
        <v/>
      </c>
      <c r="FNU20" s="386" t="str">
        <f t="shared" ca="1" si="469"/>
        <v/>
      </c>
      <c r="FNV20" s="386" t="str">
        <f t="shared" ca="1" si="469"/>
        <v/>
      </c>
      <c r="FNW20" s="386" t="str">
        <f t="shared" ca="1" si="469"/>
        <v/>
      </c>
      <c r="FNX20" s="386" t="str">
        <f t="shared" ca="1" si="469"/>
        <v/>
      </c>
      <c r="FNY20" s="386" t="str">
        <f t="shared" ca="1" si="469"/>
        <v/>
      </c>
      <c r="FNZ20" s="386" t="str">
        <f t="shared" ca="1" si="469"/>
        <v/>
      </c>
      <c r="FOA20" s="386" t="str">
        <f t="shared" ca="1" si="469"/>
        <v/>
      </c>
      <c r="FOB20" s="386" t="str">
        <f t="shared" ca="1" si="469"/>
        <v/>
      </c>
      <c r="FOC20" s="386" t="str">
        <f t="shared" ca="1" si="469"/>
        <v/>
      </c>
      <c r="FOD20" s="386" t="str">
        <f t="shared" ca="1" si="469"/>
        <v/>
      </c>
      <c r="FOE20" s="386" t="str">
        <f t="shared" ca="1" si="469"/>
        <v/>
      </c>
      <c r="FOF20" s="386" t="str">
        <f t="shared" ca="1" si="469"/>
        <v/>
      </c>
      <c r="FOG20" s="386" t="str">
        <f t="shared" ca="1" si="469"/>
        <v/>
      </c>
      <c r="FOH20" s="386" t="str">
        <f t="shared" ca="1" si="469"/>
        <v/>
      </c>
      <c r="FOI20" s="386" t="str">
        <f t="shared" ca="1" si="469"/>
        <v/>
      </c>
      <c r="FOJ20" s="386" t="str">
        <f t="shared" ca="1" si="469"/>
        <v/>
      </c>
      <c r="FOK20" s="386" t="str">
        <f t="shared" ca="1" si="469"/>
        <v/>
      </c>
      <c r="FOL20" s="386" t="str">
        <f t="shared" ca="1" si="469"/>
        <v/>
      </c>
      <c r="FOM20" s="386" t="str">
        <f t="shared" ca="1" si="469"/>
        <v/>
      </c>
      <c r="FON20" s="386" t="str">
        <f t="shared" ca="1" si="469"/>
        <v/>
      </c>
      <c r="FOO20" s="386" t="str">
        <f t="shared" ca="1" si="469"/>
        <v/>
      </c>
      <c r="FOP20" s="386" t="str">
        <f t="shared" ca="1" si="469"/>
        <v/>
      </c>
      <c r="FOQ20" s="386" t="str">
        <f t="shared" ca="1" si="469"/>
        <v/>
      </c>
      <c r="FOR20" s="386" t="str">
        <f t="shared" ca="1" si="469"/>
        <v/>
      </c>
      <c r="FOS20" s="386" t="str">
        <f t="shared" ca="1" si="469"/>
        <v/>
      </c>
      <c r="FOT20" s="386" t="str">
        <f t="shared" ca="1" si="469"/>
        <v/>
      </c>
      <c r="FOU20" s="386" t="str">
        <f t="shared" ca="1" si="469"/>
        <v/>
      </c>
      <c r="FOV20" s="386" t="str">
        <f t="shared" ca="1" si="469"/>
        <v/>
      </c>
      <c r="FOW20" s="386" t="str">
        <f t="shared" ca="1" si="469"/>
        <v/>
      </c>
      <c r="FOX20" s="386" t="str">
        <f t="shared" ca="1" si="469"/>
        <v/>
      </c>
      <c r="FOY20" s="386" t="str">
        <f t="shared" ca="1" si="469"/>
        <v/>
      </c>
      <c r="FOZ20" s="386" t="str">
        <f t="shared" ca="1" si="469"/>
        <v/>
      </c>
      <c r="FPA20" s="386" t="str">
        <f t="shared" ca="1" si="469"/>
        <v/>
      </c>
      <c r="FPB20" s="386" t="str">
        <f t="shared" ca="1" si="469"/>
        <v/>
      </c>
      <c r="FPC20" s="386" t="str">
        <f t="shared" ca="1" si="469"/>
        <v/>
      </c>
      <c r="FPD20" s="386" t="str">
        <f t="shared" ca="1" si="469"/>
        <v/>
      </c>
      <c r="FPE20" s="386" t="str">
        <f t="shared" ca="1" si="469"/>
        <v/>
      </c>
      <c r="FPF20" s="386" t="str">
        <f t="shared" ca="1" si="469"/>
        <v/>
      </c>
      <c r="FPG20" s="386" t="str">
        <f t="shared" ca="1" si="469"/>
        <v/>
      </c>
      <c r="FPH20" s="386" t="str">
        <f t="shared" ca="1" si="469"/>
        <v/>
      </c>
      <c r="FPI20" s="386" t="str">
        <f t="shared" ca="1" si="469"/>
        <v/>
      </c>
      <c r="FPJ20" s="386" t="str">
        <f t="shared" ca="1" si="469"/>
        <v/>
      </c>
      <c r="FPK20" s="386" t="str">
        <f t="shared" ref="FPK20:FRV20" ca="1" si="470">IF(FPK19="","",OFFSET(h_w_path,0,FPK18)-OFFSET(h_w_fa,0,FPK18)/2+OFFSET(h_w_fa,0,FPK18)/(2*(N_w_div+1))+OFFSET(h_w_fa,0,FPK18)/(N_w_div+1)*(FPK19-1))</f>
        <v/>
      </c>
      <c r="FPL20" s="386" t="str">
        <f t="shared" ca="1" si="470"/>
        <v/>
      </c>
      <c r="FPM20" s="386" t="str">
        <f t="shared" ca="1" si="470"/>
        <v/>
      </c>
      <c r="FPN20" s="386" t="str">
        <f t="shared" ca="1" si="470"/>
        <v/>
      </c>
      <c r="FPO20" s="386" t="str">
        <f t="shared" ca="1" si="470"/>
        <v/>
      </c>
      <c r="FPP20" s="386" t="str">
        <f t="shared" ca="1" si="470"/>
        <v/>
      </c>
      <c r="FPQ20" s="386" t="str">
        <f t="shared" ca="1" si="470"/>
        <v/>
      </c>
      <c r="FPR20" s="386" t="str">
        <f t="shared" ca="1" si="470"/>
        <v/>
      </c>
      <c r="FPS20" s="386" t="str">
        <f t="shared" ca="1" si="470"/>
        <v/>
      </c>
      <c r="FPT20" s="386" t="str">
        <f t="shared" ca="1" si="470"/>
        <v/>
      </c>
      <c r="FPU20" s="386" t="str">
        <f t="shared" ca="1" si="470"/>
        <v/>
      </c>
      <c r="FPV20" s="386" t="str">
        <f t="shared" ca="1" si="470"/>
        <v/>
      </c>
      <c r="FPW20" s="386" t="str">
        <f t="shared" ca="1" si="470"/>
        <v/>
      </c>
      <c r="FPX20" s="386" t="str">
        <f t="shared" ca="1" si="470"/>
        <v/>
      </c>
      <c r="FPY20" s="386" t="str">
        <f t="shared" ca="1" si="470"/>
        <v/>
      </c>
      <c r="FPZ20" s="386" t="str">
        <f t="shared" ca="1" si="470"/>
        <v/>
      </c>
      <c r="FQA20" s="386" t="str">
        <f t="shared" ca="1" si="470"/>
        <v/>
      </c>
      <c r="FQB20" s="386" t="str">
        <f t="shared" ca="1" si="470"/>
        <v/>
      </c>
      <c r="FQC20" s="386" t="str">
        <f t="shared" ca="1" si="470"/>
        <v/>
      </c>
      <c r="FQD20" s="386" t="str">
        <f t="shared" ca="1" si="470"/>
        <v/>
      </c>
      <c r="FQE20" s="386" t="str">
        <f t="shared" ca="1" si="470"/>
        <v/>
      </c>
      <c r="FQF20" s="386" t="str">
        <f t="shared" ca="1" si="470"/>
        <v/>
      </c>
      <c r="FQG20" s="386" t="str">
        <f t="shared" ca="1" si="470"/>
        <v/>
      </c>
      <c r="FQH20" s="386" t="str">
        <f t="shared" ca="1" si="470"/>
        <v/>
      </c>
      <c r="FQI20" s="386" t="str">
        <f t="shared" ca="1" si="470"/>
        <v/>
      </c>
      <c r="FQJ20" s="386" t="str">
        <f t="shared" ca="1" si="470"/>
        <v/>
      </c>
      <c r="FQK20" s="386" t="str">
        <f t="shared" ca="1" si="470"/>
        <v/>
      </c>
      <c r="FQL20" s="386" t="str">
        <f t="shared" ca="1" si="470"/>
        <v/>
      </c>
      <c r="FQM20" s="386" t="str">
        <f t="shared" ca="1" si="470"/>
        <v/>
      </c>
      <c r="FQN20" s="386" t="str">
        <f t="shared" ca="1" si="470"/>
        <v/>
      </c>
      <c r="FQO20" s="386" t="str">
        <f t="shared" ca="1" si="470"/>
        <v/>
      </c>
      <c r="FQP20" s="386" t="str">
        <f t="shared" ca="1" si="470"/>
        <v/>
      </c>
      <c r="FQQ20" s="386" t="str">
        <f t="shared" ca="1" si="470"/>
        <v/>
      </c>
      <c r="FQR20" s="386" t="str">
        <f t="shared" ca="1" si="470"/>
        <v/>
      </c>
      <c r="FQS20" s="386" t="str">
        <f t="shared" ca="1" si="470"/>
        <v/>
      </c>
      <c r="FQT20" s="386" t="str">
        <f t="shared" ca="1" si="470"/>
        <v/>
      </c>
      <c r="FQU20" s="386" t="str">
        <f t="shared" ca="1" si="470"/>
        <v/>
      </c>
      <c r="FQV20" s="386" t="str">
        <f t="shared" ca="1" si="470"/>
        <v/>
      </c>
      <c r="FQW20" s="386" t="str">
        <f t="shared" ca="1" si="470"/>
        <v/>
      </c>
      <c r="FQX20" s="386" t="str">
        <f t="shared" ca="1" si="470"/>
        <v/>
      </c>
      <c r="FQY20" s="386" t="str">
        <f t="shared" ca="1" si="470"/>
        <v/>
      </c>
      <c r="FQZ20" s="386" t="str">
        <f t="shared" ca="1" si="470"/>
        <v/>
      </c>
      <c r="FRA20" s="386" t="str">
        <f t="shared" ca="1" si="470"/>
        <v/>
      </c>
      <c r="FRB20" s="386" t="str">
        <f t="shared" ca="1" si="470"/>
        <v/>
      </c>
      <c r="FRC20" s="386" t="str">
        <f t="shared" ca="1" si="470"/>
        <v/>
      </c>
      <c r="FRD20" s="386" t="str">
        <f t="shared" ca="1" si="470"/>
        <v/>
      </c>
      <c r="FRE20" s="386" t="str">
        <f t="shared" ca="1" si="470"/>
        <v/>
      </c>
      <c r="FRF20" s="386" t="str">
        <f t="shared" ca="1" si="470"/>
        <v/>
      </c>
      <c r="FRG20" s="386" t="str">
        <f t="shared" ca="1" si="470"/>
        <v/>
      </c>
      <c r="FRH20" s="386" t="str">
        <f t="shared" ca="1" si="470"/>
        <v/>
      </c>
      <c r="FRI20" s="386" t="str">
        <f t="shared" ca="1" si="470"/>
        <v/>
      </c>
      <c r="FRJ20" s="386" t="str">
        <f t="shared" ca="1" si="470"/>
        <v/>
      </c>
      <c r="FRK20" s="386" t="str">
        <f t="shared" ca="1" si="470"/>
        <v/>
      </c>
      <c r="FRL20" s="386" t="str">
        <f t="shared" ca="1" si="470"/>
        <v/>
      </c>
      <c r="FRM20" s="386" t="str">
        <f t="shared" ca="1" si="470"/>
        <v/>
      </c>
      <c r="FRN20" s="386" t="str">
        <f t="shared" ca="1" si="470"/>
        <v/>
      </c>
      <c r="FRO20" s="386" t="str">
        <f t="shared" ca="1" si="470"/>
        <v/>
      </c>
      <c r="FRP20" s="386" t="str">
        <f t="shared" ca="1" si="470"/>
        <v/>
      </c>
      <c r="FRQ20" s="386" t="str">
        <f t="shared" ca="1" si="470"/>
        <v/>
      </c>
      <c r="FRR20" s="386" t="str">
        <f t="shared" ca="1" si="470"/>
        <v/>
      </c>
      <c r="FRS20" s="386" t="str">
        <f t="shared" ca="1" si="470"/>
        <v/>
      </c>
      <c r="FRT20" s="386" t="str">
        <f t="shared" ca="1" si="470"/>
        <v/>
      </c>
      <c r="FRU20" s="386" t="str">
        <f t="shared" ca="1" si="470"/>
        <v/>
      </c>
      <c r="FRV20" s="386" t="str">
        <f t="shared" ca="1" si="470"/>
        <v/>
      </c>
      <c r="FRW20" s="386" t="str">
        <f t="shared" ref="FRW20:FUH20" ca="1" si="471">IF(FRW19="","",OFFSET(h_w_path,0,FRW18)-OFFSET(h_w_fa,0,FRW18)/2+OFFSET(h_w_fa,0,FRW18)/(2*(N_w_div+1))+OFFSET(h_w_fa,0,FRW18)/(N_w_div+1)*(FRW19-1))</f>
        <v/>
      </c>
      <c r="FRX20" s="386" t="str">
        <f t="shared" ca="1" si="471"/>
        <v/>
      </c>
      <c r="FRY20" s="386" t="str">
        <f t="shared" ca="1" si="471"/>
        <v/>
      </c>
      <c r="FRZ20" s="386" t="str">
        <f t="shared" ca="1" si="471"/>
        <v/>
      </c>
      <c r="FSA20" s="386" t="str">
        <f t="shared" ca="1" si="471"/>
        <v/>
      </c>
      <c r="FSB20" s="386" t="str">
        <f t="shared" ca="1" si="471"/>
        <v/>
      </c>
      <c r="FSC20" s="386" t="str">
        <f t="shared" ca="1" si="471"/>
        <v/>
      </c>
      <c r="FSD20" s="386" t="str">
        <f t="shared" ca="1" si="471"/>
        <v/>
      </c>
      <c r="FSE20" s="386" t="str">
        <f t="shared" ca="1" si="471"/>
        <v/>
      </c>
      <c r="FSF20" s="386" t="str">
        <f t="shared" ca="1" si="471"/>
        <v/>
      </c>
      <c r="FSG20" s="386" t="str">
        <f t="shared" ca="1" si="471"/>
        <v/>
      </c>
      <c r="FSH20" s="386" t="str">
        <f t="shared" ca="1" si="471"/>
        <v/>
      </c>
      <c r="FSI20" s="386" t="str">
        <f t="shared" ca="1" si="471"/>
        <v/>
      </c>
      <c r="FSJ20" s="386" t="str">
        <f t="shared" ca="1" si="471"/>
        <v/>
      </c>
      <c r="FSK20" s="386" t="str">
        <f t="shared" ca="1" si="471"/>
        <v/>
      </c>
      <c r="FSL20" s="386" t="str">
        <f t="shared" ca="1" si="471"/>
        <v/>
      </c>
      <c r="FSM20" s="386" t="str">
        <f t="shared" ca="1" si="471"/>
        <v/>
      </c>
      <c r="FSN20" s="386" t="str">
        <f t="shared" ca="1" si="471"/>
        <v/>
      </c>
      <c r="FSO20" s="386" t="str">
        <f t="shared" ca="1" si="471"/>
        <v/>
      </c>
      <c r="FSP20" s="386" t="str">
        <f t="shared" ca="1" si="471"/>
        <v/>
      </c>
      <c r="FSQ20" s="386" t="str">
        <f t="shared" ca="1" si="471"/>
        <v/>
      </c>
      <c r="FSR20" s="386" t="str">
        <f t="shared" ca="1" si="471"/>
        <v/>
      </c>
      <c r="FSS20" s="386" t="str">
        <f t="shared" ca="1" si="471"/>
        <v/>
      </c>
      <c r="FST20" s="386" t="str">
        <f t="shared" ca="1" si="471"/>
        <v/>
      </c>
      <c r="FSU20" s="386" t="str">
        <f t="shared" ca="1" si="471"/>
        <v/>
      </c>
      <c r="FSV20" s="386" t="str">
        <f t="shared" ca="1" si="471"/>
        <v/>
      </c>
      <c r="FSW20" s="386" t="str">
        <f t="shared" ca="1" si="471"/>
        <v/>
      </c>
      <c r="FSX20" s="386" t="str">
        <f t="shared" ca="1" si="471"/>
        <v/>
      </c>
      <c r="FSY20" s="386" t="str">
        <f t="shared" ca="1" si="471"/>
        <v/>
      </c>
      <c r="FSZ20" s="386" t="str">
        <f t="shared" ca="1" si="471"/>
        <v/>
      </c>
      <c r="FTA20" s="386" t="str">
        <f t="shared" ca="1" si="471"/>
        <v/>
      </c>
      <c r="FTB20" s="386" t="str">
        <f t="shared" ca="1" si="471"/>
        <v/>
      </c>
      <c r="FTC20" s="386" t="str">
        <f t="shared" ca="1" si="471"/>
        <v/>
      </c>
      <c r="FTD20" s="386" t="str">
        <f t="shared" ca="1" si="471"/>
        <v/>
      </c>
      <c r="FTE20" s="386" t="str">
        <f t="shared" ca="1" si="471"/>
        <v/>
      </c>
      <c r="FTF20" s="386" t="str">
        <f t="shared" ca="1" si="471"/>
        <v/>
      </c>
      <c r="FTG20" s="386" t="str">
        <f t="shared" ca="1" si="471"/>
        <v/>
      </c>
      <c r="FTH20" s="386" t="str">
        <f t="shared" ca="1" si="471"/>
        <v/>
      </c>
      <c r="FTI20" s="386" t="str">
        <f t="shared" ca="1" si="471"/>
        <v/>
      </c>
      <c r="FTJ20" s="386" t="str">
        <f t="shared" ca="1" si="471"/>
        <v/>
      </c>
      <c r="FTK20" s="386" t="str">
        <f t="shared" ca="1" si="471"/>
        <v/>
      </c>
      <c r="FTL20" s="386" t="str">
        <f t="shared" ca="1" si="471"/>
        <v/>
      </c>
      <c r="FTM20" s="386" t="str">
        <f t="shared" ca="1" si="471"/>
        <v/>
      </c>
      <c r="FTN20" s="386" t="str">
        <f t="shared" ca="1" si="471"/>
        <v/>
      </c>
      <c r="FTO20" s="386" t="str">
        <f t="shared" ca="1" si="471"/>
        <v/>
      </c>
      <c r="FTP20" s="386" t="str">
        <f t="shared" ca="1" si="471"/>
        <v/>
      </c>
      <c r="FTQ20" s="386" t="str">
        <f t="shared" ca="1" si="471"/>
        <v/>
      </c>
      <c r="FTR20" s="386" t="str">
        <f t="shared" ca="1" si="471"/>
        <v/>
      </c>
      <c r="FTS20" s="386" t="str">
        <f t="shared" ca="1" si="471"/>
        <v/>
      </c>
      <c r="FTT20" s="386" t="str">
        <f t="shared" ca="1" si="471"/>
        <v/>
      </c>
      <c r="FTU20" s="386" t="str">
        <f t="shared" ca="1" si="471"/>
        <v/>
      </c>
      <c r="FTV20" s="386" t="str">
        <f t="shared" ca="1" si="471"/>
        <v/>
      </c>
      <c r="FTW20" s="386" t="str">
        <f t="shared" ca="1" si="471"/>
        <v/>
      </c>
      <c r="FTX20" s="386" t="str">
        <f t="shared" ca="1" si="471"/>
        <v/>
      </c>
      <c r="FTY20" s="386" t="str">
        <f t="shared" ca="1" si="471"/>
        <v/>
      </c>
      <c r="FTZ20" s="386" t="str">
        <f t="shared" ca="1" si="471"/>
        <v/>
      </c>
      <c r="FUA20" s="386" t="str">
        <f t="shared" ca="1" si="471"/>
        <v/>
      </c>
      <c r="FUB20" s="386" t="str">
        <f t="shared" ca="1" si="471"/>
        <v/>
      </c>
      <c r="FUC20" s="386" t="str">
        <f t="shared" ca="1" si="471"/>
        <v/>
      </c>
      <c r="FUD20" s="386" t="str">
        <f t="shared" ca="1" si="471"/>
        <v/>
      </c>
      <c r="FUE20" s="386" t="str">
        <f t="shared" ca="1" si="471"/>
        <v/>
      </c>
      <c r="FUF20" s="386" t="str">
        <f t="shared" ca="1" si="471"/>
        <v/>
      </c>
      <c r="FUG20" s="386" t="str">
        <f t="shared" ca="1" si="471"/>
        <v/>
      </c>
      <c r="FUH20" s="386" t="str">
        <f t="shared" ca="1" si="471"/>
        <v/>
      </c>
      <c r="FUI20" s="386" t="str">
        <f t="shared" ref="FUI20:FWT20" ca="1" si="472">IF(FUI19="","",OFFSET(h_w_path,0,FUI18)-OFFSET(h_w_fa,0,FUI18)/2+OFFSET(h_w_fa,0,FUI18)/(2*(N_w_div+1))+OFFSET(h_w_fa,0,FUI18)/(N_w_div+1)*(FUI19-1))</f>
        <v/>
      </c>
      <c r="FUJ20" s="386" t="str">
        <f t="shared" ca="1" si="472"/>
        <v/>
      </c>
      <c r="FUK20" s="386" t="str">
        <f t="shared" ca="1" si="472"/>
        <v/>
      </c>
      <c r="FUL20" s="386" t="str">
        <f t="shared" ca="1" si="472"/>
        <v/>
      </c>
      <c r="FUM20" s="386" t="str">
        <f t="shared" ca="1" si="472"/>
        <v/>
      </c>
      <c r="FUN20" s="386" t="str">
        <f t="shared" ca="1" si="472"/>
        <v/>
      </c>
      <c r="FUO20" s="386" t="str">
        <f t="shared" ca="1" si="472"/>
        <v/>
      </c>
      <c r="FUP20" s="386" t="str">
        <f t="shared" ca="1" si="472"/>
        <v/>
      </c>
      <c r="FUQ20" s="386" t="str">
        <f t="shared" ca="1" si="472"/>
        <v/>
      </c>
      <c r="FUR20" s="386" t="str">
        <f t="shared" ca="1" si="472"/>
        <v/>
      </c>
      <c r="FUS20" s="386" t="str">
        <f t="shared" ca="1" si="472"/>
        <v/>
      </c>
      <c r="FUT20" s="386" t="str">
        <f t="shared" ca="1" si="472"/>
        <v/>
      </c>
      <c r="FUU20" s="386" t="str">
        <f t="shared" ca="1" si="472"/>
        <v/>
      </c>
      <c r="FUV20" s="386" t="str">
        <f t="shared" ca="1" si="472"/>
        <v/>
      </c>
      <c r="FUW20" s="386" t="str">
        <f t="shared" ca="1" si="472"/>
        <v/>
      </c>
      <c r="FUX20" s="386" t="str">
        <f t="shared" ca="1" si="472"/>
        <v/>
      </c>
      <c r="FUY20" s="386" t="str">
        <f t="shared" ca="1" si="472"/>
        <v/>
      </c>
      <c r="FUZ20" s="386" t="str">
        <f t="shared" ca="1" si="472"/>
        <v/>
      </c>
      <c r="FVA20" s="386" t="str">
        <f t="shared" ca="1" si="472"/>
        <v/>
      </c>
      <c r="FVB20" s="386" t="str">
        <f t="shared" ca="1" si="472"/>
        <v/>
      </c>
      <c r="FVC20" s="386" t="str">
        <f t="shared" ca="1" si="472"/>
        <v/>
      </c>
      <c r="FVD20" s="386" t="str">
        <f t="shared" ca="1" si="472"/>
        <v/>
      </c>
      <c r="FVE20" s="386" t="str">
        <f t="shared" ca="1" si="472"/>
        <v/>
      </c>
      <c r="FVF20" s="386" t="str">
        <f t="shared" ca="1" si="472"/>
        <v/>
      </c>
      <c r="FVG20" s="386" t="str">
        <f t="shared" ca="1" si="472"/>
        <v/>
      </c>
      <c r="FVH20" s="386" t="str">
        <f t="shared" ca="1" si="472"/>
        <v/>
      </c>
      <c r="FVI20" s="386" t="str">
        <f t="shared" ca="1" si="472"/>
        <v/>
      </c>
      <c r="FVJ20" s="386" t="str">
        <f t="shared" ca="1" si="472"/>
        <v/>
      </c>
      <c r="FVK20" s="386" t="str">
        <f t="shared" ca="1" si="472"/>
        <v/>
      </c>
      <c r="FVL20" s="386" t="str">
        <f t="shared" ca="1" si="472"/>
        <v/>
      </c>
      <c r="FVM20" s="386" t="str">
        <f t="shared" ca="1" si="472"/>
        <v/>
      </c>
      <c r="FVN20" s="386" t="str">
        <f t="shared" ca="1" si="472"/>
        <v/>
      </c>
      <c r="FVO20" s="386" t="str">
        <f t="shared" ca="1" si="472"/>
        <v/>
      </c>
      <c r="FVP20" s="386" t="str">
        <f t="shared" ca="1" si="472"/>
        <v/>
      </c>
      <c r="FVQ20" s="386" t="str">
        <f t="shared" ca="1" si="472"/>
        <v/>
      </c>
      <c r="FVR20" s="386" t="str">
        <f t="shared" ca="1" si="472"/>
        <v/>
      </c>
      <c r="FVS20" s="386" t="str">
        <f t="shared" ca="1" si="472"/>
        <v/>
      </c>
      <c r="FVT20" s="386" t="str">
        <f t="shared" ca="1" si="472"/>
        <v/>
      </c>
      <c r="FVU20" s="386" t="str">
        <f t="shared" ca="1" si="472"/>
        <v/>
      </c>
      <c r="FVV20" s="386" t="str">
        <f t="shared" ca="1" si="472"/>
        <v/>
      </c>
      <c r="FVW20" s="386" t="str">
        <f t="shared" ca="1" si="472"/>
        <v/>
      </c>
      <c r="FVX20" s="386" t="str">
        <f t="shared" ca="1" si="472"/>
        <v/>
      </c>
      <c r="FVY20" s="386" t="str">
        <f t="shared" ca="1" si="472"/>
        <v/>
      </c>
      <c r="FVZ20" s="386" t="str">
        <f t="shared" ca="1" si="472"/>
        <v/>
      </c>
      <c r="FWA20" s="386" t="str">
        <f t="shared" ca="1" si="472"/>
        <v/>
      </c>
      <c r="FWB20" s="386" t="str">
        <f t="shared" ca="1" si="472"/>
        <v/>
      </c>
      <c r="FWC20" s="386" t="str">
        <f t="shared" ca="1" si="472"/>
        <v/>
      </c>
      <c r="FWD20" s="386" t="str">
        <f t="shared" ca="1" si="472"/>
        <v/>
      </c>
      <c r="FWE20" s="386" t="str">
        <f t="shared" ca="1" si="472"/>
        <v/>
      </c>
      <c r="FWF20" s="386" t="str">
        <f t="shared" ca="1" si="472"/>
        <v/>
      </c>
      <c r="FWG20" s="386" t="str">
        <f t="shared" ca="1" si="472"/>
        <v/>
      </c>
      <c r="FWH20" s="386" t="str">
        <f t="shared" ca="1" si="472"/>
        <v/>
      </c>
      <c r="FWI20" s="386" t="str">
        <f t="shared" ca="1" si="472"/>
        <v/>
      </c>
      <c r="FWJ20" s="386" t="str">
        <f t="shared" ca="1" si="472"/>
        <v/>
      </c>
      <c r="FWK20" s="386" t="str">
        <f t="shared" ca="1" si="472"/>
        <v/>
      </c>
      <c r="FWL20" s="386" t="str">
        <f t="shared" ca="1" si="472"/>
        <v/>
      </c>
      <c r="FWM20" s="386" t="str">
        <f t="shared" ca="1" si="472"/>
        <v/>
      </c>
      <c r="FWN20" s="386" t="str">
        <f t="shared" ca="1" si="472"/>
        <v/>
      </c>
      <c r="FWO20" s="386" t="str">
        <f t="shared" ca="1" si="472"/>
        <v/>
      </c>
      <c r="FWP20" s="386" t="str">
        <f t="shared" ca="1" si="472"/>
        <v/>
      </c>
      <c r="FWQ20" s="386" t="str">
        <f t="shared" ca="1" si="472"/>
        <v/>
      </c>
      <c r="FWR20" s="386" t="str">
        <f t="shared" ca="1" si="472"/>
        <v/>
      </c>
      <c r="FWS20" s="386" t="str">
        <f t="shared" ca="1" si="472"/>
        <v/>
      </c>
      <c r="FWT20" s="386" t="str">
        <f t="shared" ca="1" si="472"/>
        <v/>
      </c>
      <c r="FWU20" s="386" t="str">
        <f t="shared" ref="FWU20:FZF20" ca="1" si="473">IF(FWU19="","",OFFSET(h_w_path,0,FWU18)-OFFSET(h_w_fa,0,FWU18)/2+OFFSET(h_w_fa,0,FWU18)/(2*(N_w_div+1))+OFFSET(h_w_fa,0,FWU18)/(N_w_div+1)*(FWU19-1))</f>
        <v/>
      </c>
      <c r="FWV20" s="386" t="str">
        <f t="shared" ca="1" si="473"/>
        <v/>
      </c>
      <c r="FWW20" s="386" t="str">
        <f t="shared" ca="1" si="473"/>
        <v/>
      </c>
      <c r="FWX20" s="386" t="str">
        <f t="shared" ca="1" si="473"/>
        <v/>
      </c>
      <c r="FWY20" s="386" t="str">
        <f t="shared" ca="1" si="473"/>
        <v/>
      </c>
      <c r="FWZ20" s="386" t="str">
        <f t="shared" ca="1" si="473"/>
        <v/>
      </c>
      <c r="FXA20" s="386" t="str">
        <f t="shared" ca="1" si="473"/>
        <v/>
      </c>
      <c r="FXB20" s="386" t="str">
        <f t="shared" ca="1" si="473"/>
        <v/>
      </c>
      <c r="FXC20" s="386" t="str">
        <f t="shared" ca="1" si="473"/>
        <v/>
      </c>
      <c r="FXD20" s="386" t="str">
        <f t="shared" ca="1" si="473"/>
        <v/>
      </c>
      <c r="FXE20" s="386" t="str">
        <f t="shared" ca="1" si="473"/>
        <v/>
      </c>
      <c r="FXF20" s="386" t="str">
        <f t="shared" ca="1" si="473"/>
        <v/>
      </c>
      <c r="FXG20" s="386" t="str">
        <f t="shared" ca="1" si="473"/>
        <v/>
      </c>
      <c r="FXH20" s="386" t="str">
        <f t="shared" ca="1" si="473"/>
        <v/>
      </c>
      <c r="FXI20" s="386" t="str">
        <f t="shared" ca="1" si="473"/>
        <v/>
      </c>
      <c r="FXJ20" s="386" t="str">
        <f t="shared" ca="1" si="473"/>
        <v/>
      </c>
      <c r="FXK20" s="386" t="str">
        <f t="shared" ca="1" si="473"/>
        <v/>
      </c>
      <c r="FXL20" s="386" t="str">
        <f t="shared" ca="1" si="473"/>
        <v/>
      </c>
      <c r="FXM20" s="386" t="str">
        <f t="shared" ca="1" si="473"/>
        <v/>
      </c>
      <c r="FXN20" s="386" t="str">
        <f t="shared" ca="1" si="473"/>
        <v/>
      </c>
      <c r="FXO20" s="386" t="str">
        <f t="shared" ca="1" si="473"/>
        <v/>
      </c>
      <c r="FXP20" s="386" t="str">
        <f t="shared" ca="1" si="473"/>
        <v/>
      </c>
      <c r="FXQ20" s="386" t="str">
        <f t="shared" ca="1" si="473"/>
        <v/>
      </c>
      <c r="FXR20" s="386" t="str">
        <f t="shared" ca="1" si="473"/>
        <v/>
      </c>
      <c r="FXS20" s="386" t="str">
        <f t="shared" ca="1" si="473"/>
        <v/>
      </c>
      <c r="FXT20" s="386" t="str">
        <f t="shared" ca="1" si="473"/>
        <v/>
      </c>
      <c r="FXU20" s="386" t="str">
        <f t="shared" ca="1" si="473"/>
        <v/>
      </c>
      <c r="FXV20" s="386" t="str">
        <f t="shared" ca="1" si="473"/>
        <v/>
      </c>
      <c r="FXW20" s="386" t="str">
        <f t="shared" ca="1" si="473"/>
        <v/>
      </c>
      <c r="FXX20" s="386" t="str">
        <f t="shared" ca="1" si="473"/>
        <v/>
      </c>
      <c r="FXY20" s="386" t="str">
        <f t="shared" ca="1" si="473"/>
        <v/>
      </c>
      <c r="FXZ20" s="386" t="str">
        <f t="shared" ca="1" si="473"/>
        <v/>
      </c>
      <c r="FYA20" s="386" t="str">
        <f t="shared" ca="1" si="473"/>
        <v/>
      </c>
      <c r="FYB20" s="386" t="str">
        <f t="shared" ca="1" si="473"/>
        <v/>
      </c>
      <c r="FYC20" s="386" t="str">
        <f t="shared" ca="1" si="473"/>
        <v/>
      </c>
      <c r="FYD20" s="386" t="str">
        <f t="shared" ca="1" si="473"/>
        <v/>
      </c>
      <c r="FYE20" s="386" t="str">
        <f t="shared" ca="1" si="473"/>
        <v/>
      </c>
      <c r="FYF20" s="386" t="str">
        <f t="shared" ca="1" si="473"/>
        <v/>
      </c>
      <c r="FYG20" s="386" t="str">
        <f t="shared" ca="1" si="473"/>
        <v/>
      </c>
      <c r="FYH20" s="386" t="str">
        <f t="shared" ca="1" si="473"/>
        <v/>
      </c>
      <c r="FYI20" s="386" t="str">
        <f t="shared" ca="1" si="473"/>
        <v/>
      </c>
      <c r="FYJ20" s="386" t="str">
        <f t="shared" ca="1" si="473"/>
        <v/>
      </c>
      <c r="FYK20" s="386" t="str">
        <f t="shared" ca="1" si="473"/>
        <v/>
      </c>
      <c r="FYL20" s="386" t="str">
        <f t="shared" ca="1" si="473"/>
        <v/>
      </c>
      <c r="FYM20" s="386" t="str">
        <f t="shared" ca="1" si="473"/>
        <v/>
      </c>
      <c r="FYN20" s="386" t="str">
        <f t="shared" ca="1" si="473"/>
        <v/>
      </c>
      <c r="FYO20" s="386" t="str">
        <f t="shared" ca="1" si="473"/>
        <v/>
      </c>
      <c r="FYP20" s="386" t="str">
        <f t="shared" ca="1" si="473"/>
        <v/>
      </c>
      <c r="FYQ20" s="386" t="str">
        <f t="shared" ca="1" si="473"/>
        <v/>
      </c>
      <c r="FYR20" s="386" t="str">
        <f t="shared" ca="1" si="473"/>
        <v/>
      </c>
      <c r="FYS20" s="386" t="str">
        <f t="shared" ca="1" si="473"/>
        <v/>
      </c>
      <c r="FYT20" s="386" t="str">
        <f t="shared" ca="1" si="473"/>
        <v/>
      </c>
      <c r="FYU20" s="386" t="str">
        <f t="shared" ca="1" si="473"/>
        <v/>
      </c>
      <c r="FYV20" s="386" t="str">
        <f t="shared" ca="1" si="473"/>
        <v/>
      </c>
      <c r="FYW20" s="386" t="str">
        <f t="shared" ca="1" si="473"/>
        <v/>
      </c>
      <c r="FYX20" s="386" t="str">
        <f t="shared" ca="1" si="473"/>
        <v/>
      </c>
      <c r="FYY20" s="386" t="str">
        <f t="shared" ca="1" si="473"/>
        <v/>
      </c>
      <c r="FYZ20" s="386" t="str">
        <f t="shared" ca="1" si="473"/>
        <v/>
      </c>
      <c r="FZA20" s="386" t="str">
        <f t="shared" ca="1" si="473"/>
        <v/>
      </c>
      <c r="FZB20" s="386" t="str">
        <f t="shared" ca="1" si="473"/>
        <v/>
      </c>
      <c r="FZC20" s="386" t="str">
        <f t="shared" ca="1" si="473"/>
        <v/>
      </c>
      <c r="FZD20" s="386" t="str">
        <f t="shared" ca="1" si="473"/>
        <v/>
      </c>
      <c r="FZE20" s="386" t="str">
        <f t="shared" ca="1" si="473"/>
        <v/>
      </c>
      <c r="FZF20" s="386" t="str">
        <f t="shared" ca="1" si="473"/>
        <v/>
      </c>
      <c r="FZG20" s="386" t="str">
        <f t="shared" ref="FZG20:GBR20" ca="1" si="474">IF(FZG19="","",OFFSET(h_w_path,0,FZG18)-OFFSET(h_w_fa,0,FZG18)/2+OFFSET(h_w_fa,0,FZG18)/(2*(N_w_div+1))+OFFSET(h_w_fa,0,FZG18)/(N_w_div+1)*(FZG19-1))</f>
        <v/>
      </c>
      <c r="FZH20" s="386" t="str">
        <f t="shared" ca="1" si="474"/>
        <v/>
      </c>
      <c r="FZI20" s="386" t="str">
        <f t="shared" ca="1" si="474"/>
        <v/>
      </c>
      <c r="FZJ20" s="386" t="str">
        <f t="shared" ca="1" si="474"/>
        <v/>
      </c>
      <c r="FZK20" s="386" t="str">
        <f t="shared" ca="1" si="474"/>
        <v/>
      </c>
      <c r="FZL20" s="386" t="str">
        <f t="shared" ca="1" si="474"/>
        <v/>
      </c>
      <c r="FZM20" s="386" t="str">
        <f t="shared" ca="1" si="474"/>
        <v/>
      </c>
      <c r="FZN20" s="386" t="str">
        <f t="shared" ca="1" si="474"/>
        <v/>
      </c>
      <c r="FZO20" s="386" t="str">
        <f t="shared" ca="1" si="474"/>
        <v/>
      </c>
      <c r="FZP20" s="386" t="str">
        <f t="shared" ca="1" si="474"/>
        <v/>
      </c>
      <c r="FZQ20" s="386" t="str">
        <f t="shared" ca="1" si="474"/>
        <v/>
      </c>
      <c r="FZR20" s="386" t="str">
        <f t="shared" ca="1" si="474"/>
        <v/>
      </c>
      <c r="FZS20" s="386" t="str">
        <f t="shared" ca="1" si="474"/>
        <v/>
      </c>
      <c r="FZT20" s="386" t="str">
        <f t="shared" ca="1" si="474"/>
        <v/>
      </c>
      <c r="FZU20" s="386" t="str">
        <f t="shared" ca="1" si="474"/>
        <v/>
      </c>
      <c r="FZV20" s="386" t="str">
        <f t="shared" ca="1" si="474"/>
        <v/>
      </c>
      <c r="FZW20" s="386" t="str">
        <f t="shared" ca="1" si="474"/>
        <v/>
      </c>
      <c r="FZX20" s="386" t="str">
        <f t="shared" ca="1" si="474"/>
        <v/>
      </c>
      <c r="FZY20" s="386" t="str">
        <f t="shared" ca="1" si="474"/>
        <v/>
      </c>
      <c r="FZZ20" s="386" t="str">
        <f t="shared" ca="1" si="474"/>
        <v/>
      </c>
      <c r="GAA20" s="386" t="str">
        <f t="shared" ca="1" si="474"/>
        <v/>
      </c>
      <c r="GAB20" s="386" t="str">
        <f t="shared" ca="1" si="474"/>
        <v/>
      </c>
      <c r="GAC20" s="386" t="str">
        <f t="shared" ca="1" si="474"/>
        <v/>
      </c>
      <c r="GAD20" s="386" t="str">
        <f t="shared" ca="1" si="474"/>
        <v/>
      </c>
      <c r="GAE20" s="386" t="str">
        <f t="shared" ca="1" si="474"/>
        <v/>
      </c>
      <c r="GAF20" s="386" t="str">
        <f t="shared" ca="1" si="474"/>
        <v/>
      </c>
      <c r="GAG20" s="386" t="str">
        <f t="shared" ca="1" si="474"/>
        <v/>
      </c>
      <c r="GAH20" s="386" t="str">
        <f t="shared" ca="1" si="474"/>
        <v/>
      </c>
      <c r="GAI20" s="386" t="str">
        <f t="shared" ca="1" si="474"/>
        <v/>
      </c>
      <c r="GAJ20" s="386" t="str">
        <f t="shared" ca="1" si="474"/>
        <v/>
      </c>
      <c r="GAK20" s="386" t="str">
        <f t="shared" ca="1" si="474"/>
        <v/>
      </c>
      <c r="GAL20" s="386" t="str">
        <f t="shared" ca="1" si="474"/>
        <v/>
      </c>
      <c r="GAM20" s="386" t="str">
        <f t="shared" ca="1" si="474"/>
        <v/>
      </c>
      <c r="GAN20" s="386" t="str">
        <f t="shared" ca="1" si="474"/>
        <v/>
      </c>
      <c r="GAO20" s="386" t="str">
        <f t="shared" ca="1" si="474"/>
        <v/>
      </c>
      <c r="GAP20" s="386" t="str">
        <f t="shared" ca="1" si="474"/>
        <v/>
      </c>
      <c r="GAQ20" s="386" t="str">
        <f t="shared" ca="1" si="474"/>
        <v/>
      </c>
      <c r="GAR20" s="386" t="str">
        <f t="shared" ca="1" si="474"/>
        <v/>
      </c>
      <c r="GAS20" s="386" t="str">
        <f t="shared" ca="1" si="474"/>
        <v/>
      </c>
      <c r="GAT20" s="386" t="str">
        <f t="shared" ca="1" si="474"/>
        <v/>
      </c>
      <c r="GAU20" s="386" t="str">
        <f t="shared" ca="1" si="474"/>
        <v/>
      </c>
      <c r="GAV20" s="386" t="str">
        <f t="shared" ca="1" si="474"/>
        <v/>
      </c>
      <c r="GAW20" s="386" t="str">
        <f t="shared" ca="1" si="474"/>
        <v/>
      </c>
      <c r="GAX20" s="386" t="str">
        <f t="shared" ca="1" si="474"/>
        <v/>
      </c>
      <c r="GAY20" s="386" t="str">
        <f t="shared" ca="1" si="474"/>
        <v/>
      </c>
      <c r="GAZ20" s="386" t="str">
        <f t="shared" ca="1" si="474"/>
        <v/>
      </c>
      <c r="GBA20" s="386" t="str">
        <f t="shared" ca="1" si="474"/>
        <v/>
      </c>
      <c r="GBB20" s="386" t="str">
        <f t="shared" ca="1" si="474"/>
        <v/>
      </c>
      <c r="GBC20" s="386" t="str">
        <f t="shared" ca="1" si="474"/>
        <v/>
      </c>
      <c r="GBD20" s="386" t="str">
        <f t="shared" ca="1" si="474"/>
        <v/>
      </c>
      <c r="GBE20" s="386" t="str">
        <f t="shared" ca="1" si="474"/>
        <v/>
      </c>
      <c r="GBF20" s="386" t="str">
        <f t="shared" ca="1" si="474"/>
        <v/>
      </c>
      <c r="GBG20" s="386" t="str">
        <f t="shared" ca="1" si="474"/>
        <v/>
      </c>
      <c r="GBH20" s="386" t="str">
        <f t="shared" ca="1" si="474"/>
        <v/>
      </c>
      <c r="GBI20" s="386" t="str">
        <f t="shared" ca="1" si="474"/>
        <v/>
      </c>
      <c r="GBJ20" s="386" t="str">
        <f t="shared" ca="1" si="474"/>
        <v/>
      </c>
      <c r="GBK20" s="386" t="str">
        <f t="shared" ca="1" si="474"/>
        <v/>
      </c>
      <c r="GBL20" s="386" t="str">
        <f t="shared" ca="1" si="474"/>
        <v/>
      </c>
      <c r="GBM20" s="386" t="str">
        <f t="shared" ca="1" si="474"/>
        <v/>
      </c>
      <c r="GBN20" s="386" t="str">
        <f t="shared" ca="1" si="474"/>
        <v/>
      </c>
      <c r="GBO20" s="386" t="str">
        <f t="shared" ca="1" si="474"/>
        <v/>
      </c>
      <c r="GBP20" s="386" t="str">
        <f t="shared" ca="1" si="474"/>
        <v/>
      </c>
      <c r="GBQ20" s="386" t="str">
        <f t="shared" ca="1" si="474"/>
        <v/>
      </c>
      <c r="GBR20" s="386" t="str">
        <f t="shared" ca="1" si="474"/>
        <v/>
      </c>
      <c r="GBS20" s="386" t="str">
        <f t="shared" ref="GBS20:GED20" ca="1" si="475">IF(GBS19="","",OFFSET(h_w_path,0,GBS18)-OFFSET(h_w_fa,0,GBS18)/2+OFFSET(h_w_fa,0,GBS18)/(2*(N_w_div+1))+OFFSET(h_w_fa,0,GBS18)/(N_w_div+1)*(GBS19-1))</f>
        <v/>
      </c>
      <c r="GBT20" s="386" t="str">
        <f t="shared" ca="1" si="475"/>
        <v/>
      </c>
      <c r="GBU20" s="386" t="str">
        <f t="shared" ca="1" si="475"/>
        <v/>
      </c>
      <c r="GBV20" s="386" t="str">
        <f t="shared" ca="1" si="475"/>
        <v/>
      </c>
      <c r="GBW20" s="386" t="str">
        <f t="shared" ca="1" si="475"/>
        <v/>
      </c>
      <c r="GBX20" s="386" t="str">
        <f t="shared" ca="1" si="475"/>
        <v/>
      </c>
      <c r="GBY20" s="386" t="str">
        <f t="shared" ca="1" si="475"/>
        <v/>
      </c>
      <c r="GBZ20" s="386" t="str">
        <f t="shared" ca="1" si="475"/>
        <v/>
      </c>
      <c r="GCA20" s="386" t="str">
        <f t="shared" ca="1" si="475"/>
        <v/>
      </c>
      <c r="GCB20" s="386" t="str">
        <f t="shared" ca="1" si="475"/>
        <v/>
      </c>
      <c r="GCC20" s="386" t="str">
        <f t="shared" ca="1" si="475"/>
        <v/>
      </c>
      <c r="GCD20" s="386" t="str">
        <f t="shared" ca="1" si="475"/>
        <v/>
      </c>
      <c r="GCE20" s="386" t="str">
        <f t="shared" ca="1" si="475"/>
        <v/>
      </c>
      <c r="GCF20" s="386" t="str">
        <f t="shared" ca="1" si="475"/>
        <v/>
      </c>
      <c r="GCG20" s="386" t="str">
        <f t="shared" ca="1" si="475"/>
        <v/>
      </c>
      <c r="GCH20" s="386" t="str">
        <f t="shared" ca="1" si="475"/>
        <v/>
      </c>
      <c r="GCI20" s="386" t="str">
        <f t="shared" ca="1" si="475"/>
        <v/>
      </c>
      <c r="GCJ20" s="386" t="str">
        <f t="shared" ca="1" si="475"/>
        <v/>
      </c>
      <c r="GCK20" s="386" t="str">
        <f t="shared" ca="1" si="475"/>
        <v/>
      </c>
      <c r="GCL20" s="386" t="str">
        <f t="shared" ca="1" si="475"/>
        <v/>
      </c>
      <c r="GCM20" s="386" t="str">
        <f t="shared" ca="1" si="475"/>
        <v/>
      </c>
      <c r="GCN20" s="386" t="str">
        <f t="shared" ca="1" si="475"/>
        <v/>
      </c>
      <c r="GCO20" s="386" t="str">
        <f t="shared" ca="1" si="475"/>
        <v/>
      </c>
      <c r="GCP20" s="386" t="str">
        <f t="shared" ca="1" si="475"/>
        <v/>
      </c>
      <c r="GCQ20" s="386" t="str">
        <f t="shared" ca="1" si="475"/>
        <v/>
      </c>
      <c r="GCR20" s="386" t="str">
        <f t="shared" ca="1" si="475"/>
        <v/>
      </c>
      <c r="GCS20" s="386" t="str">
        <f t="shared" ca="1" si="475"/>
        <v/>
      </c>
      <c r="GCT20" s="386" t="str">
        <f t="shared" ca="1" si="475"/>
        <v/>
      </c>
      <c r="GCU20" s="386" t="str">
        <f t="shared" ca="1" si="475"/>
        <v/>
      </c>
      <c r="GCV20" s="386" t="str">
        <f t="shared" ca="1" si="475"/>
        <v/>
      </c>
      <c r="GCW20" s="386" t="str">
        <f t="shared" ca="1" si="475"/>
        <v/>
      </c>
      <c r="GCX20" s="386" t="str">
        <f t="shared" ca="1" si="475"/>
        <v/>
      </c>
      <c r="GCY20" s="386" t="str">
        <f t="shared" ca="1" si="475"/>
        <v/>
      </c>
      <c r="GCZ20" s="386" t="str">
        <f t="shared" ca="1" si="475"/>
        <v/>
      </c>
      <c r="GDA20" s="386" t="str">
        <f t="shared" ca="1" si="475"/>
        <v/>
      </c>
      <c r="GDB20" s="386" t="str">
        <f t="shared" ca="1" si="475"/>
        <v/>
      </c>
      <c r="GDC20" s="386" t="str">
        <f t="shared" ca="1" si="475"/>
        <v/>
      </c>
      <c r="GDD20" s="386" t="str">
        <f t="shared" ca="1" si="475"/>
        <v/>
      </c>
      <c r="GDE20" s="386" t="str">
        <f t="shared" ca="1" si="475"/>
        <v/>
      </c>
      <c r="GDF20" s="386" t="str">
        <f t="shared" ca="1" si="475"/>
        <v/>
      </c>
      <c r="GDG20" s="386" t="str">
        <f t="shared" ca="1" si="475"/>
        <v/>
      </c>
      <c r="GDH20" s="386" t="str">
        <f t="shared" ca="1" si="475"/>
        <v/>
      </c>
      <c r="GDI20" s="386" t="str">
        <f t="shared" ca="1" si="475"/>
        <v/>
      </c>
      <c r="GDJ20" s="386" t="str">
        <f t="shared" ca="1" si="475"/>
        <v/>
      </c>
      <c r="GDK20" s="386" t="str">
        <f t="shared" ca="1" si="475"/>
        <v/>
      </c>
      <c r="GDL20" s="386" t="str">
        <f t="shared" ca="1" si="475"/>
        <v/>
      </c>
      <c r="GDM20" s="386" t="str">
        <f t="shared" ca="1" si="475"/>
        <v/>
      </c>
      <c r="GDN20" s="386" t="str">
        <f t="shared" ca="1" si="475"/>
        <v/>
      </c>
      <c r="GDO20" s="386" t="str">
        <f t="shared" ca="1" si="475"/>
        <v/>
      </c>
      <c r="GDP20" s="386" t="str">
        <f t="shared" ca="1" si="475"/>
        <v/>
      </c>
      <c r="GDQ20" s="386" t="str">
        <f t="shared" ca="1" si="475"/>
        <v/>
      </c>
      <c r="GDR20" s="386" t="str">
        <f t="shared" ca="1" si="475"/>
        <v/>
      </c>
      <c r="GDS20" s="386" t="str">
        <f t="shared" ca="1" si="475"/>
        <v/>
      </c>
      <c r="GDT20" s="386" t="str">
        <f t="shared" ca="1" si="475"/>
        <v/>
      </c>
      <c r="GDU20" s="386" t="str">
        <f t="shared" ca="1" si="475"/>
        <v/>
      </c>
      <c r="GDV20" s="386" t="str">
        <f t="shared" ca="1" si="475"/>
        <v/>
      </c>
      <c r="GDW20" s="386" t="str">
        <f t="shared" ca="1" si="475"/>
        <v/>
      </c>
      <c r="GDX20" s="386" t="str">
        <f t="shared" ca="1" si="475"/>
        <v/>
      </c>
      <c r="GDY20" s="386" t="str">
        <f t="shared" ca="1" si="475"/>
        <v/>
      </c>
      <c r="GDZ20" s="386" t="str">
        <f t="shared" ca="1" si="475"/>
        <v/>
      </c>
      <c r="GEA20" s="386" t="str">
        <f t="shared" ca="1" si="475"/>
        <v/>
      </c>
      <c r="GEB20" s="386" t="str">
        <f t="shared" ca="1" si="475"/>
        <v/>
      </c>
      <c r="GEC20" s="386" t="str">
        <f t="shared" ca="1" si="475"/>
        <v/>
      </c>
      <c r="GED20" s="386" t="str">
        <f t="shared" ca="1" si="475"/>
        <v/>
      </c>
      <c r="GEE20" s="386" t="str">
        <f t="shared" ref="GEE20:GGP20" ca="1" si="476">IF(GEE19="","",OFFSET(h_w_path,0,GEE18)-OFFSET(h_w_fa,0,GEE18)/2+OFFSET(h_w_fa,0,GEE18)/(2*(N_w_div+1))+OFFSET(h_w_fa,0,GEE18)/(N_w_div+1)*(GEE19-1))</f>
        <v/>
      </c>
      <c r="GEF20" s="386" t="str">
        <f t="shared" ca="1" si="476"/>
        <v/>
      </c>
      <c r="GEG20" s="386" t="str">
        <f t="shared" ca="1" si="476"/>
        <v/>
      </c>
      <c r="GEH20" s="386" t="str">
        <f t="shared" ca="1" si="476"/>
        <v/>
      </c>
      <c r="GEI20" s="386" t="str">
        <f t="shared" ca="1" si="476"/>
        <v/>
      </c>
      <c r="GEJ20" s="386" t="str">
        <f t="shared" ca="1" si="476"/>
        <v/>
      </c>
      <c r="GEK20" s="386" t="str">
        <f t="shared" ca="1" si="476"/>
        <v/>
      </c>
      <c r="GEL20" s="386" t="str">
        <f t="shared" ca="1" si="476"/>
        <v/>
      </c>
      <c r="GEM20" s="386" t="str">
        <f t="shared" ca="1" si="476"/>
        <v/>
      </c>
      <c r="GEN20" s="386" t="str">
        <f t="shared" ca="1" si="476"/>
        <v/>
      </c>
      <c r="GEO20" s="386" t="str">
        <f t="shared" ca="1" si="476"/>
        <v/>
      </c>
      <c r="GEP20" s="386" t="str">
        <f t="shared" ca="1" si="476"/>
        <v/>
      </c>
      <c r="GEQ20" s="386" t="str">
        <f t="shared" ca="1" si="476"/>
        <v/>
      </c>
      <c r="GER20" s="386" t="str">
        <f t="shared" ca="1" si="476"/>
        <v/>
      </c>
      <c r="GES20" s="386" t="str">
        <f t="shared" ca="1" si="476"/>
        <v/>
      </c>
      <c r="GET20" s="386" t="str">
        <f t="shared" ca="1" si="476"/>
        <v/>
      </c>
      <c r="GEU20" s="386" t="str">
        <f t="shared" ca="1" si="476"/>
        <v/>
      </c>
      <c r="GEV20" s="386" t="str">
        <f t="shared" ca="1" si="476"/>
        <v/>
      </c>
      <c r="GEW20" s="386" t="str">
        <f t="shared" ca="1" si="476"/>
        <v/>
      </c>
      <c r="GEX20" s="386" t="str">
        <f t="shared" ca="1" si="476"/>
        <v/>
      </c>
      <c r="GEY20" s="386" t="str">
        <f t="shared" ca="1" si="476"/>
        <v/>
      </c>
      <c r="GEZ20" s="386" t="str">
        <f t="shared" ca="1" si="476"/>
        <v/>
      </c>
      <c r="GFA20" s="386" t="str">
        <f t="shared" ca="1" si="476"/>
        <v/>
      </c>
      <c r="GFB20" s="386" t="str">
        <f t="shared" ca="1" si="476"/>
        <v/>
      </c>
      <c r="GFC20" s="386" t="str">
        <f t="shared" ca="1" si="476"/>
        <v/>
      </c>
      <c r="GFD20" s="386" t="str">
        <f t="shared" ca="1" si="476"/>
        <v/>
      </c>
      <c r="GFE20" s="386" t="str">
        <f t="shared" ca="1" si="476"/>
        <v/>
      </c>
      <c r="GFF20" s="386" t="str">
        <f t="shared" ca="1" si="476"/>
        <v/>
      </c>
      <c r="GFG20" s="386" t="str">
        <f t="shared" ca="1" si="476"/>
        <v/>
      </c>
      <c r="GFH20" s="386" t="str">
        <f t="shared" ca="1" si="476"/>
        <v/>
      </c>
      <c r="GFI20" s="386" t="str">
        <f t="shared" ca="1" si="476"/>
        <v/>
      </c>
      <c r="GFJ20" s="386" t="str">
        <f t="shared" ca="1" si="476"/>
        <v/>
      </c>
      <c r="GFK20" s="386" t="str">
        <f t="shared" ca="1" si="476"/>
        <v/>
      </c>
      <c r="GFL20" s="386" t="str">
        <f t="shared" ca="1" si="476"/>
        <v/>
      </c>
      <c r="GFM20" s="386" t="str">
        <f t="shared" ca="1" si="476"/>
        <v/>
      </c>
      <c r="GFN20" s="386" t="str">
        <f t="shared" ca="1" si="476"/>
        <v/>
      </c>
      <c r="GFO20" s="386" t="str">
        <f t="shared" ca="1" si="476"/>
        <v/>
      </c>
      <c r="GFP20" s="386" t="str">
        <f t="shared" ca="1" si="476"/>
        <v/>
      </c>
      <c r="GFQ20" s="386" t="str">
        <f t="shared" ca="1" si="476"/>
        <v/>
      </c>
      <c r="GFR20" s="386" t="str">
        <f t="shared" ca="1" si="476"/>
        <v/>
      </c>
      <c r="GFS20" s="386" t="str">
        <f t="shared" ca="1" si="476"/>
        <v/>
      </c>
      <c r="GFT20" s="386" t="str">
        <f t="shared" ca="1" si="476"/>
        <v/>
      </c>
      <c r="GFU20" s="386" t="str">
        <f t="shared" ca="1" si="476"/>
        <v/>
      </c>
      <c r="GFV20" s="386" t="str">
        <f t="shared" ca="1" si="476"/>
        <v/>
      </c>
      <c r="GFW20" s="386" t="str">
        <f t="shared" ca="1" si="476"/>
        <v/>
      </c>
      <c r="GFX20" s="386" t="str">
        <f t="shared" ca="1" si="476"/>
        <v/>
      </c>
      <c r="GFY20" s="386" t="str">
        <f t="shared" ca="1" si="476"/>
        <v/>
      </c>
      <c r="GFZ20" s="386" t="str">
        <f t="shared" ca="1" si="476"/>
        <v/>
      </c>
      <c r="GGA20" s="386" t="str">
        <f t="shared" ca="1" si="476"/>
        <v/>
      </c>
      <c r="GGB20" s="386" t="str">
        <f t="shared" ca="1" si="476"/>
        <v/>
      </c>
      <c r="GGC20" s="386" t="str">
        <f t="shared" ca="1" si="476"/>
        <v/>
      </c>
      <c r="GGD20" s="386" t="str">
        <f t="shared" ca="1" si="476"/>
        <v/>
      </c>
      <c r="GGE20" s="386" t="str">
        <f t="shared" ca="1" si="476"/>
        <v/>
      </c>
      <c r="GGF20" s="386" t="str">
        <f t="shared" ca="1" si="476"/>
        <v/>
      </c>
      <c r="GGG20" s="386" t="str">
        <f t="shared" ca="1" si="476"/>
        <v/>
      </c>
      <c r="GGH20" s="386" t="str">
        <f t="shared" ca="1" si="476"/>
        <v/>
      </c>
      <c r="GGI20" s="386" t="str">
        <f t="shared" ca="1" si="476"/>
        <v/>
      </c>
      <c r="GGJ20" s="386" t="str">
        <f t="shared" ca="1" si="476"/>
        <v/>
      </c>
      <c r="GGK20" s="386" t="str">
        <f t="shared" ca="1" si="476"/>
        <v/>
      </c>
      <c r="GGL20" s="386" t="str">
        <f t="shared" ca="1" si="476"/>
        <v/>
      </c>
      <c r="GGM20" s="386" t="str">
        <f t="shared" ca="1" si="476"/>
        <v/>
      </c>
      <c r="GGN20" s="386" t="str">
        <f t="shared" ca="1" si="476"/>
        <v/>
      </c>
      <c r="GGO20" s="386" t="str">
        <f t="shared" ca="1" si="476"/>
        <v/>
      </c>
      <c r="GGP20" s="386" t="str">
        <f t="shared" ca="1" si="476"/>
        <v/>
      </c>
      <c r="GGQ20" s="386" t="str">
        <f t="shared" ref="GGQ20:GJB20" ca="1" si="477">IF(GGQ19="","",OFFSET(h_w_path,0,GGQ18)-OFFSET(h_w_fa,0,GGQ18)/2+OFFSET(h_w_fa,0,GGQ18)/(2*(N_w_div+1))+OFFSET(h_w_fa,0,GGQ18)/(N_w_div+1)*(GGQ19-1))</f>
        <v/>
      </c>
      <c r="GGR20" s="386" t="str">
        <f t="shared" ca="1" si="477"/>
        <v/>
      </c>
      <c r="GGS20" s="386" t="str">
        <f t="shared" ca="1" si="477"/>
        <v/>
      </c>
      <c r="GGT20" s="386" t="str">
        <f t="shared" ca="1" si="477"/>
        <v/>
      </c>
      <c r="GGU20" s="386" t="str">
        <f t="shared" ca="1" si="477"/>
        <v/>
      </c>
      <c r="GGV20" s="386" t="str">
        <f t="shared" ca="1" si="477"/>
        <v/>
      </c>
      <c r="GGW20" s="386" t="str">
        <f t="shared" ca="1" si="477"/>
        <v/>
      </c>
      <c r="GGX20" s="386" t="str">
        <f t="shared" ca="1" si="477"/>
        <v/>
      </c>
      <c r="GGY20" s="386" t="str">
        <f t="shared" ca="1" si="477"/>
        <v/>
      </c>
      <c r="GGZ20" s="386" t="str">
        <f t="shared" ca="1" si="477"/>
        <v/>
      </c>
      <c r="GHA20" s="386" t="str">
        <f t="shared" ca="1" si="477"/>
        <v/>
      </c>
      <c r="GHB20" s="386" t="str">
        <f t="shared" ca="1" si="477"/>
        <v/>
      </c>
      <c r="GHC20" s="386" t="str">
        <f t="shared" ca="1" si="477"/>
        <v/>
      </c>
      <c r="GHD20" s="386" t="str">
        <f t="shared" ca="1" si="477"/>
        <v/>
      </c>
      <c r="GHE20" s="386" t="str">
        <f t="shared" ca="1" si="477"/>
        <v/>
      </c>
      <c r="GHF20" s="386" t="str">
        <f t="shared" ca="1" si="477"/>
        <v/>
      </c>
      <c r="GHG20" s="386" t="str">
        <f t="shared" ca="1" si="477"/>
        <v/>
      </c>
      <c r="GHH20" s="386" t="str">
        <f t="shared" ca="1" si="477"/>
        <v/>
      </c>
      <c r="GHI20" s="386" t="str">
        <f t="shared" ca="1" si="477"/>
        <v/>
      </c>
      <c r="GHJ20" s="386" t="str">
        <f t="shared" ca="1" si="477"/>
        <v/>
      </c>
      <c r="GHK20" s="386" t="str">
        <f t="shared" ca="1" si="477"/>
        <v/>
      </c>
      <c r="GHL20" s="386" t="str">
        <f t="shared" ca="1" si="477"/>
        <v/>
      </c>
      <c r="GHM20" s="386" t="str">
        <f t="shared" ca="1" si="477"/>
        <v/>
      </c>
      <c r="GHN20" s="386" t="str">
        <f t="shared" ca="1" si="477"/>
        <v/>
      </c>
      <c r="GHO20" s="386" t="str">
        <f t="shared" ca="1" si="477"/>
        <v/>
      </c>
      <c r="GHP20" s="386" t="str">
        <f t="shared" ca="1" si="477"/>
        <v/>
      </c>
      <c r="GHQ20" s="386" t="str">
        <f t="shared" ca="1" si="477"/>
        <v/>
      </c>
      <c r="GHR20" s="386" t="str">
        <f t="shared" ca="1" si="477"/>
        <v/>
      </c>
      <c r="GHS20" s="386" t="str">
        <f t="shared" ca="1" si="477"/>
        <v/>
      </c>
      <c r="GHT20" s="386" t="str">
        <f t="shared" ca="1" si="477"/>
        <v/>
      </c>
      <c r="GHU20" s="386" t="str">
        <f t="shared" ca="1" si="477"/>
        <v/>
      </c>
      <c r="GHV20" s="386" t="str">
        <f t="shared" ca="1" si="477"/>
        <v/>
      </c>
      <c r="GHW20" s="386" t="str">
        <f t="shared" ca="1" si="477"/>
        <v/>
      </c>
      <c r="GHX20" s="386" t="str">
        <f t="shared" ca="1" si="477"/>
        <v/>
      </c>
      <c r="GHY20" s="386" t="str">
        <f t="shared" ca="1" si="477"/>
        <v/>
      </c>
      <c r="GHZ20" s="386" t="str">
        <f t="shared" ca="1" si="477"/>
        <v/>
      </c>
      <c r="GIA20" s="386" t="str">
        <f t="shared" ca="1" si="477"/>
        <v/>
      </c>
      <c r="GIB20" s="386" t="str">
        <f t="shared" ca="1" si="477"/>
        <v/>
      </c>
      <c r="GIC20" s="386" t="str">
        <f t="shared" ca="1" si="477"/>
        <v/>
      </c>
      <c r="GID20" s="386" t="str">
        <f t="shared" ca="1" si="477"/>
        <v/>
      </c>
      <c r="GIE20" s="386" t="str">
        <f t="shared" ca="1" si="477"/>
        <v/>
      </c>
      <c r="GIF20" s="386" t="str">
        <f t="shared" ca="1" si="477"/>
        <v/>
      </c>
      <c r="GIG20" s="386" t="str">
        <f t="shared" ca="1" si="477"/>
        <v/>
      </c>
      <c r="GIH20" s="386" t="str">
        <f t="shared" ca="1" si="477"/>
        <v/>
      </c>
      <c r="GII20" s="386" t="str">
        <f t="shared" ca="1" si="477"/>
        <v/>
      </c>
      <c r="GIJ20" s="386" t="str">
        <f t="shared" ca="1" si="477"/>
        <v/>
      </c>
      <c r="GIK20" s="386" t="str">
        <f t="shared" ca="1" si="477"/>
        <v/>
      </c>
      <c r="GIL20" s="386" t="str">
        <f t="shared" ca="1" si="477"/>
        <v/>
      </c>
      <c r="GIM20" s="386" t="str">
        <f t="shared" ca="1" si="477"/>
        <v/>
      </c>
      <c r="GIN20" s="386" t="str">
        <f t="shared" ca="1" si="477"/>
        <v/>
      </c>
      <c r="GIO20" s="386" t="str">
        <f t="shared" ca="1" si="477"/>
        <v/>
      </c>
      <c r="GIP20" s="386" t="str">
        <f t="shared" ca="1" si="477"/>
        <v/>
      </c>
      <c r="GIQ20" s="386" t="str">
        <f t="shared" ca="1" si="477"/>
        <v/>
      </c>
      <c r="GIR20" s="386" t="str">
        <f t="shared" ca="1" si="477"/>
        <v/>
      </c>
      <c r="GIS20" s="386" t="str">
        <f t="shared" ca="1" si="477"/>
        <v/>
      </c>
      <c r="GIT20" s="386" t="str">
        <f t="shared" ca="1" si="477"/>
        <v/>
      </c>
      <c r="GIU20" s="386" t="str">
        <f t="shared" ca="1" si="477"/>
        <v/>
      </c>
      <c r="GIV20" s="386" t="str">
        <f t="shared" ca="1" si="477"/>
        <v/>
      </c>
      <c r="GIW20" s="386" t="str">
        <f t="shared" ca="1" si="477"/>
        <v/>
      </c>
      <c r="GIX20" s="386" t="str">
        <f t="shared" ca="1" si="477"/>
        <v/>
      </c>
      <c r="GIY20" s="386" t="str">
        <f t="shared" ca="1" si="477"/>
        <v/>
      </c>
      <c r="GIZ20" s="386" t="str">
        <f t="shared" ca="1" si="477"/>
        <v/>
      </c>
      <c r="GJA20" s="386" t="str">
        <f t="shared" ca="1" si="477"/>
        <v/>
      </c>
      <c r="GJB20" s="386" t="str">
        <f t="shared" ca="1" si="477"/>
        <v/>
      </c>
      <c r="GJC20" s="386" t="str">
        <f t="shared" ref="GJC20:GLN20" ca="1" si="478">IF(GJC19="","",OFFSET(h_w_path,0,GJC18)-OFFSET(h_w_fa,0,GJC18)/2+OFFSET(h_w_fa,0,GJC18)/(2*(N_w_div+1))+OFFSET(h_w_fa,0,GJC18)/(N_w_div+1)*(GJC19-1))</f>
        <v/>
      </c>
      <c r="GJD20" s="386" t="str">
        <f t="shared" ca="1" si="478"/>
        <v/>
      </c>
      <c r="GJE20" s="386" t="str">
        <f t="shared" ca="1" si="478"/>
        <v/>
      </c>
      <c r="GJF20" s="386" t="str">
        <f t="shared" ca="1" si="478"/>
        <v/>
      </c>
      <c r="GJG20" s="386" t="str">
        <f t="shared" ca="1" si="478"/>
        <v/>
      </c>
      <c r="GJH20" s="386" t="str">
        <f t="shared" ca="1" si="478"/>
        <v/>
      </c>
      <c r="GJI20" s="386" t="str">
        <f t="shared" ca="1" si="478"/>
        <v/>
      </c>
      <c r="GJJ20" s="386" t="str">
        <f t="shared" ca="1" si="478"/>
        <v/>
      </c>
      <c r="GJK20" s="386" t="str">
        <f t="shared" ca="1" si="478"/>
        <v/>
      </c>
      <c r="GJL20" s="386" t="str">
        <f t="shared" ca="1" si="478"/>
        <v/>
      </c>
      <c r="GJM20" s="386" t="str">
        <f t="shared" ca="1" si="478"/>
        <v/>
      </c>
      <c r="GJN20" s="386" t="str">
        <f t="shared" ca="1" si="478"/>
        <v/>
      </c>
      <c r="GJO20" s="386" t="str">
        <f t="shared" ca="1" si="478"/>
        <v/>
      </c>
      <c r="GJP20" s="386" t="str">
        <f t="shared" ca="1" si="478"/>
        <v/>
      </c>
      <c r="GJQ20" s="386" t="str">
        <f t="shared" ca="1" si="478"/>
        <v/>
      </c>
      <c r="GJR20" s="386" t="str">
        <f t="shared" ca="1" si="478"/>
        <v/>
      </c>
      <c r="GJS20" s="386" t="str">
        <f t="shared" ca="1" si="478"/>
        <v/>
      </c>
      <c r="GJT20" s="386" t="str">
        <f t="shared" ca="1" si="478"/>
        <v/>
      </c>
      <c r="GJU20" s="386" t="str">
        <f t="shared" ca="1" si="478"/>
        <v/>
      </c>
      <c r="GJV20" s="386" t="str">
        <f t="shared" ca="1" si="478"/>
        <v/>
      </c>
      <c r="GJW20" s="386" t="str">
        <f t="shared" ca="1" si="478"/>
        <v/>
      </c>
      <c r="GJX20" s="386" t="str">
        <f t="shared" ca="1" si="478"/>
        <v/>
      </c>
      <c r="GJY20" s="386" t="str">
        <f t="shared" ca="1" si="478"/>
        <v/>
      </c>
      <c r="GJZ20" s="386" t="str">
        <f t="shared" ca="1" si="478"/>
        <v/>
      </c>
      <c r="GKA20" s="386" t="str">
        <f t="shared" ca="1" si="478"/>
        <v/>
      </c>
      <c r="GKB20" s="386" t="str">
        <f t="shared" ca="1" si="478"/>
        <v/>
      </c>
      <c r="GKC20" s="386" t="str">
        <f t="shared" ca="1" si="478"/>
        <v/>
      </c>
      <c r="GKD20" s="386" t="str">
        <f t="shared" ca="1" si="478"/>
        <v/>
      </c>
      <c r="GKE20" s="386" t="str">
        <f t="shared" ca="1" si="478"/>
        <v/>
      </c>
      <c r="GKF20" s="386" t="str">
        <f t="shared" ca="1" si="478"/>
        <v/>
      </c>
      <c r="GKG20" s="386" t="str">
        <f t="shared" ca="1" si="478"/>
        <v/>
      </c>
      <c r="GKH20" s="386" t="str">
        <f t="shared" ca="1" si="478"/>
        <v/>
      </c>
      <c r="GKI20" s="386" t="str">
        <f t="shared" ca="1" si="478"/>
        <v/>
      </c>
      <c r="GKJ20" s="386" t="str">
        <f t="shared" ca="1" si="478"/>
        <v/>
      </c>
      <c r="GKK20" s="386" t="str">
        <f t="shared" ca="1" si="478"/>
        <v/>
      </c>
      <c r="GKL20" s="386" t="str">
        <f t="shared" ca="1" si="478"/>
        <v/>
      </c>
      <c r="GKM20" s="386" t="str">
        <f t="shared" ca="1" si="478"/>
        <v/>
      </c>
      <c r="GKN20" s="386" t="str">
        <f t="shared" ca="1" si="478"/>
        <v/>
      </c>
      <c r="GKO20" s="386" t="str">
        <f t="shared" ca="1" si="478"/>
        <v/>
      </c>
      <c r="GKP20" s="386" t="str">
        <f t="shared" ca="1" si="478"/>
        <v/>
      </c>
      <c r="GKQ20" s="386" t="str">
        <f t="shared" ca="1" si="478"/>
        <v/>
      </c>
      <c r="GKR20" s="386" t="str">
        <f t="shared" ca="1" si="478"/>
        <v/>
      </c>
      <c r="GKS20" s="386" t="str">
        <f t="shared" ca="1" si="478"/>
        <v/>
      </c>
      <c r="GKT20" s="386" t="str">
        <f t="shared" ca="1" si="478"/>
        <v/>
      </c>
      <c r="GKU20" s="386" t="str">
        <f t="shared" ca="1" si="478"/>
        <v/>
      </c>
      <c r="GKV20" s="386" t="str">
        <f t="shared" ca="1" si="478"/>
        <v/>
      </c>
      <c r="GKW20" s="386" t="str">
        <f t="shared" ca="1" si="478"/>
        <v/>
      </c>
      <c r="GKX20" s="386" t="str">
        <f t="shared" ca="1" si="478"/>
        <v/>
      </c>
      <c r="GKY20" s="386" t="str">
        <f t="shared" ca="1" si="478"/>
        <v/>
      </c>
      <c r="GKZ20" s="386" t="str">
        <f t="shared" ca="1" si="478"/>
        <v/>
      </c>
      <c r="GLA20" s="386" t="str">
        <f t="shared" ca="1" si="478"/>
        <v/>
      </c>
      <c r="GLB20" s="386" t="str">
        <f t="shared" ca="1" si="478"/>
        <v/>
      </c>
      <c r="GLC20" s="386" t="str">
        <f t="shared" ca="1" si="478"/>
        <v/>
      </c>
      <c r="GLD20" s="386" t="str">
        <f t="shared" ca="1" si="478"/>
        <v/>
      </c>
      <c r="GLE20" s="386" t="str">
        <f t="shared" ca="1" si="478"/>
        <v/>
      </c>
      <c r="GLF20" s="386" t="str">
        <f t="shared" ca="1" si="478"/>
        <v/>
      </c>
      <c r="GLG20" s="386" t="str">
        <f t="shared" ca="1" si="478"/>
        <v/>
      </c>
      <c r="GLH20" s="386" t="str">
        <f t="shared" ca="1" si="478"/>
        <v/>
      </c>
      <c r="GLI20" s="386" t="str">
        <f t="shared" ca="1" si="478"/>
        <v/>
      </c>
      <c r="GLJ20" s="386" t="str">
        <f t="shared" ca="1" si="478"/>
        <v/>
      </c>
      <c r="GLK20" s="386" t="str">
        <f t="shared" ca="1" si="478"/>
        <v/>
      </c>
      <c r="GLL20" s="386" t="str">
        <f t="shared" ca="1" si="478"/>
        <v/>
      </c>
      <c r="GLM20" s="386" t="str">
        <f t="shared" ca="1" si="478"/>
        <v/>
      </c>
      <c r="GLN20" s="386" t="str">
        <f t="shared" ca="1" si="478"/>
        <v/>
      </c>
      <c r="GLO20" s="386" t="str">
        <f t="shared" ref="GLO20:GNZ20" ca="1" si="479">IF(GLO19="","",OFFSET(h_w_path,0,GLO18)-OFFSET(h_w_fa,0,GLO18)/2+OFFSET(h_w_fa,0,GLO18)/(2*(N_w_div+1))+OFFSET(h_w_fa,0,GLO18)/(N_w_div+1)*(GLO19-1))</f>
        <v/>
      </c>
      <c r="GLP20" s="386" t="str">
        <f t="shared" ca="1" si="479"/>
        <v/>
      </c>
      <c r="GLQ20" s="386" t="str">
        <f t="shared" ca="1" si="479"/>
        <v/>
      </c>
      <c r="GLR20" s="386" t="str">
        <f t="shared" ca="1" si="479"/>
        <v/>
      </c>
      <c r="GLS20" s="386" t="str">
        <f t="shared" ca="1" si="479"/>
        <v/>
      </c>
      <c r="GLT20" s="386" t="str">
        <f t="shared" ca="1" si="479"/>
        <v/>
      </c>
      <c r="GLU20" s="386" t="str">
        <f t="shared" ca="1" si="479"/>
        <v/>
      </c>
      <c r="GLV20" s="386" t="str">
        <f t="shared" ca="1" si="479"/>
        <v/>
      </c>
      <c r="GLW20" s="386" t="str">
        <f t="shared" ca="1" si="479"/>
        <v/>
      </c>
      <c r="GLX20" s="386" t="str">
        <f t="shared" ca="1" si="479"/>
        <v/>
      </c>
      <c r="GLY20" s="386" t="str">
        <f t="shared" ca="1" si="479"/>
        <v/>
      </c>
      <c r="GLZ20" s="386" t="str">
        <f t="shared" ca="1" si="479"/>
        <v/>
      </c>
      <c r="GMA20" s="386" t="str">
        <f t="shared" ca="1" si="479"/>
        <v/>
      </c>
      <c r="GMB20" s="386" t="str">
        <f t="shared" ca="1" si="479"/>
        <v/>
      </c>
      <c r="GMC20" s="386" t="str">
        <f t="shared" ca="1" si="479"/>
        <v/>
      </c>
      <c r="GMD20" s="386" t="str">
        <f t="shared" ca="1" si="479"/>
        <v/>
      </c>
      <c r="GME20" s="386" t="str">
        <f t="shared" ca="1" si="479"/>
        <v/>
      </c>
      <c r="GMF20" s="386" t="str">
        <f t="shared" ca="1" si="479"/>
        <v/>
      </c>
      <c r="GMG20" s="386" t="str">
        <f t="shared" ca="1" si="479"/>
        <v/>
      </c>
      <c r="GMH20" s="386" t="str">
        <f t="shared" ca="1" si="479"/>
        <v/>
      </c>
      <c r="GMI20" s="386" t="str">
        <f t="shared" ca="1" si="479"/>
        <v/>
      </c>
      <c r="GMJ20" s="386" t="str">
        <f t="shared" ca="1" si="479"/>
        <v/>
      </c>
      <c r="GMK20" s="386" t="str">
        <f t="shared" ca="1" si="479"/>
        <v/>
      </c>
      <c r="GML20" s="386" t="str">
        <f t="shared" ca="1" si="479"/>
        <v/>
      </c>
      <c r="GMM20" s="386" t="str">
        <f t="shared" ca="1" si="479"/>
        <v/>
      </c>
      <c r="GMN20" s="386" t="str">
        <f t="shared" ca="1" si="479"/>
        <v/>
      </c>
      <c r="GMO20" s="386" t="str">
        <f t="shared" ca="1" si="479"/>
        <v/>
      </c>
      <c r="GMP20" s="386" t="str">
        <f t="shared" ca="1" si="479"/>
        <v/>
      </c>
      <c r="GMQ20" s="386" t="str">
        <f t="shared" ca="1" si="479"/>
        <v/>
      </c>
      <c r="GMR20" s="386" t="str">
        <f t="shared" ca="1" si="479"/>
        <v/>
      </c>
      <c r="GMS20" s="386" t="str">
        <f t="shared" ca="1" si="479"/>
        <v/>
      </c>
      <c r="GMT20" s="386" t="str">
        <f t="shared" ca="1" si="479"/>
        <v/>
      </c>
      <c r="GMU20" s="386" t="str">
        <f t="shared" ca="1" si="479"/>
        <v/>
      </c>
      <c r="GMV20" s="386" t="str">
        <f t="shared" ca="1" si="479"/>
        <v/>
      </c>
      <c r="GMW20" s="386" t="str">
        <f t="shared" ca="1" si="479"/>
        <v/>
      </c>
      <c r="GMX20" s="386" t="str">
        <f t="shared" ca="1" si="479"/>
        <v/>
      </c>
      <c r="GMY20" s="386" t="str">
        <f t="shared" ca="1" si="479"/>
        <v/>
      </c>
      <c r="GMZ20" s="386" t="str">
        <f t="shared" ca="1" si="479"/>
        <v/>
      </c>
      <c r="GNA20" s="386" t="str">
        <f t="shared" ca="1" si="479"/>
        <v/>
      </c>
      <c r="GNB20" s="386" t="str">
        <f t="shared" ca="1" si="479"/>
        <v/>
      </c>
      <c r="GNC20" s="386" t="str">
        <f t="shared" ca="1" si="479"/>
        <v/>
      </c>
      <c r="GND20" s="386" t="str">
        <f t="shared" ca="1" si="479"/>
        <v/>
      </c>
      <c r="GNE20" s="386" t="str">
        <f t="shared" ca="1" si="479"/>
        <v/>
      </c>
      <c r="GNF20" s="386" t="str">
        <f t="shared" ca="1" si="479"/>
        <v/>
      </c>
      <c r="GNG20" s="386" t="str">
        <f t="shared" ca="1" si="479"/>
        <v/>
      </c>
      <c r="GNH20" s="386" t="str">
        <f t="shared" ca="1" si="479"/>
        <v/>
      </c>
      <c r="GNI20" s="386" t="str">
        <f t="shared" ca="1" si="479"/>
        <v/>
      </c>
      <c r="GNJ20" s="386" t="str">
        <f t="shared" ca="1" si="479"/>
        <v/>
      </c>
      <c r="GNK20" s="386" t="str">
        <f t="shared" ca="1" si="479"/>
        <v/>
      </c>
      <c r="GNL20" s="386" t="str">
        <f t="shared" ca="1" si="479"/>
        <v/>
      </c>
      <c r="GNM20" s="386" t="str">
        <f t="shared" ca="1" si="479"/>
        <v/>
      </c>
      <c r="GNN20" s="386" t="str">
        <f t="shared" ca="1" si="479"/>
        <v/>
      </c>
      <c r="GNO20" s="386" t="str">
        <f t="shared" ca="1" si="479"/>
        <v/>
      </c>
      <c r="GNP20" s="386" t="str">
        <f t="shared" ca="1" si="479"/>
        <v/>
      </c>
      <c r="GNQ20" s="386" t="str">
        <f t="shared" ca="1" si="479"/>
        <v/>
      </c>
      <c r="GNR20" s="386" t="str">
        <f t="shared" ca="1" si="479"/>
        <v/>
      </c>
      <c r="GNS20" s="386" t="str">
        <f t="shared" ca="1" si="479"/>
        <v/>
      </c>
      <c r="GNT20" s="386" t="str">
        <f t="shared" ca="1" si="479"/>
        <v/>
      </c>
      <c r="GNU20" s="386" t="str">
        <f t="shared" ca="1" si="479"/>
        <v/>
      </c>
      <c r="GNV20" s="386" t="str">
        <f t="shared" ca="1" si="479"/>
        <v/>
      </c>
      <c r="GNW20" s="386" t="str">
        <f t="shared" ca="1" si="479"/>
        <v/>
      </c>
      <c r="GNX20" s="386" t="str">
        <f t="shared" ca="1" si="479"/>
        <v/>
      </c>
      <c r="GNY20" s="386" t="str">
        <f t="shared" ca="1" si="479"/>
        <v/>
      </c>
      <c r="GNZ20" s="386" t="str">
        <f t="shared" ca="1" si="479"/>
        <v/>
      </c>
      <c r="GOA20" s="386" t="str">
        <f t="shared" ref="GOA20:GQL20" ca="1" si="480">IF(GOA19="","",OFFSET(h_w_path,0,GOA18)-OFFSET(h_w_fa,0,GOA18)/2+OFFSET(h_w_fa,0,GOA18)/(2*(N_w_div+1))+OFFSET(h_w_fa,0,GOA18)/(N_w_div+1)*(GOA19-1))</f>
        <v/>
      </c>
      <c r="GOB20" s="386" t="str">
        <f t="shared" ca="1" si="480"/>
        <v/>
      </c>
      <c r="GOC20" s="386" t="str">
        <f t="shared" ca="1" si="480"/>
        <v/>
      </c>
      <c r="GOD20" s="386" t="str">
        <f t="shared" ca="1" si="480"/>
        <v/>
      </c>
      <c r="GOE20" s="386" t="str">
        <f t="shared" ca="1" si="480"/>
        <v/>
      </c>
      <c r="GOF20" s="386" t="str">
        <f t="shared" ca="1" si="480"/>
        <v/>
      </c>
      <c r="GOG20" s="386" t="str">
        <f t="shared" ca="1" si="480"/>
        <v/>
      </c>
      <c r="GOH20" s="386" t="str">
        <f t="shared" ca="1" si="480"/>
        <v/>
      </c>
      <c r="GOI20" s="386" t="str">
        <f t="shared" ca="1" si="480"/>
        <v/>
      </c>
      <c r="GOJ20" s="386" t="str">
        <f t="shared" ca="1" si="480"/>
        <v/>
      </c>
      <c r="GOK20" s="386" t="str">
        <f t="shared" ca="1" si="480"/>
        <v/>
      </c>
      <c r="GOL20" s="386" t="str">
        <f t="shared" ca="1" si="480"/>
        <v/>
      </c>
      <c r="GOM20" s="386" t="str">
        <f t="shared" ca="1" si="480"/>
        <v/>
      </c>
      <c r="GON20" s="386" t="str">
        <f t="shared" ca="1" si="480"/>
        <v/>
      </c>
      <c r="GOO20" s="386" t="str">
        <f t="shared" ca="1" si="480"/>
        <v/>
      </c>
      <c r="GOP20" s="386" t="str">
        <f t="shared" ca="1" si="480"/>
        <v/>
      </c>
      <c r="GOQ20" s="386" t="str">
        <f t="shared" ca="1" si="480"/>
        <v/>
      </c>
      <c r="GOR20" s="386" t="str">
        <f t="shared" ca="1" si="480"/>
        <v/>
      </c>
      <c r="GOS20" s="386" t="str">
        <f t="shared" ca="1" si="480"/>
        <v/>
      </c>
      <c r="GOT20" s="386" t="str">
        <f t="shared" ca="1" si="480"/>
        <v/>
      </c>
      <c r="GOU20" s="386" t="str">
        <f t="shared" ca="1" si="480"/>
        <v/>
      </c>
      <c r="GOV20" s="386" t="str">
        <f t="shared" ca="1" si="480"/>
        <v/>
      </c>
      <c r="GOW20" s="386" t="str">
        <f t="shared" ca="1" si="480"/>
        <v/>
      </c>
      <c r="GOX20" s="386" t="str">
        <f t="shared" ca="1" si="480"/>
        <v/>
      </c>
      <c r="GOY20" s="386" t="str">
        <f t="shared" ca="1" si="480"/>
        <v/>
      </c>
      <c r="GOZ20" s="386" t="str">
        <f t="shared" ca="1" si="480"/>
        <v/>
      </c>
      <c r="GPA20" s="386" t="str">
        <f t="shared" ca="1" si="480"/>
        <v/>
      </c>
      <c r="GPB20" s="386" t="str">
        <f t="shared" ca="1" si="480"/>
        <v/>
      </c>
      <c r="GPC20" s="386" t="str">
        <f t="shared" ca="1" si="480"/>
        <v/>
      </c>
      <c r="GPD20" s="386" t="str">
        <f t="shared" ca="1" si="480"/>
        <v/>
      </c>
      <c r="GPE20" s="386" t="str">
        <f t="shared" ca="1" si="480"/>
        <v/>
      </c>
      <c r="GPF20" s="386" t="str">
        <f t="shared" ca="1" si="480"/>
        <v/>
      </c>
      <c r="GPG20" s="386" t="str">
        <f t="shared" ca="1" si="480"/>
        <v/>
      </c>
      <c r="GPH20" s="386" t="str">
        <f t="shared" ca="1" si="480"/>
        <v/>
      </c>
      <c r="GPI20" s="386" t="str">
        <f t="shared" ca="1" si="480"/>
        <v/>
      </c>
      <c r="GPJ20" s="386" t="str">
        <f t="shared" ca="1" si="480"/>
        <v/>
      </c>
      <c r="GPK20" s="386" t="str">
        <f t="shared" ca="1" si="480"/>
        <v/>
      </c>
      <c r="GPL20" s="386" t="str">
        <f t="shared" ca="1" si="480"/>
        <v/>
      </c>
      <c r="GPM20" s="386" t="str">
        <f t="shared" ca="1" si="480"/>
        <v/>
      </c>
      <c r="GPN20" s="386" t="str">
        <f t="shared" ca="1" si="480"/>
        <v/>
      </c>
      <c r="GPO20" s="386" t="str">
        <f t="shared" ca="1" si="480"/>
        <v/>
      </c>
      <c r="GPP20" s="386" t="str">
        <f t="shared" ca="1" si="480"/>
        <v/>
      </c>
      <c r="GPQ20" s="386" t="str">
        <f t="shared" ca="1" si="480"/>
        <v/>
      </c>
      <c r="GPR20" s="386" t="str">
        <f t="shared" ca="1" si="480"/>
        <v/>
      </c>
      <c r="GPS20" s="386" t="str">
        <f t="shared" ca="1" si="480"/>
        <v/>
      </c>
      <c r="GPT20" s="386" t="str">
        <f t="shared" ca="1" si="480"/>
        <v/>
      </c>
      <c r="GPU20" s="386" t="str">
        <f t="shared" ca="1" si="480"/>
        <v/>
      </c>
      <c r="GPV20" s="386" t="str">
        <f t="shared" ca="1" si="480"/>
        <v/>
      </c>
      <c r="GPW20" s="386" t="str">
        <f t="shared" ca="1" si="480"/>
        <v/>
      </c>
      <c r="GPX20" s="386" t="str">
        <f t="shared" ca="1" si="480"/>
        <v/>
      </c>
      <c r="GPY20" s="386" t="str">
        <f t="shared" ca="1" si="480"/>
        <v/>
      </c>
      <c r="GPZ20" s="386" t="str">
        <f t="shared" ca="1" si="480"/>
        <v/>
      </c>
      <c r="GQA20" s="386" t="str">
        <f t="shared" ca="1" si="480"/>
        <v/>
      </c>
      <c r="GQB20" s="386" t="str">
        <f t="shared" ca="1" si="480"/>
        <v/>
      </c>
      <c r="GQC20" s="386" t="str">
        <f t="shared" ca="1" si="480"/>
        <v/>
      </c>
      <c r="GQD20" s="386" t="str">
        <f t="shared" ca="1" si="480"/>
        <v/>
      </c>
      <c r="GQE20" s="386" t="str">
        <f t="shared" ca="1" si="480"/>
        <v/>
      </c>
      <c r="GQF20" s="386" t="str">
        <f t="shared" ca="1" si="480"/>
        <v/>
      </c>
      <c r="GQG20" s="386" t="str">
        <f t="shared" ca="1" si="480"/>
        <v/>
      </c>
      <c r="GQH20" s="386" t="str">
        <f t="shared" ca="1" si="480"/>
        <v/>
      </c>
      <c r="GQI20" s="386" t="str">
        <f t="shared" ca="1" si="480"/>
        <v/>
      </c>
      <c r="GQJ20" s="386" t="str">
        <f t="shared" ca="1" si="480"/>
        <v/>
      </c>
      <c r="GQK20" s="386" t="str">
        <f t="shared" ca="1" si="480"/>
        <v/>
      </c>
      <c r="GQL20" s="386" t="str">
        <f t="shared" ca="1" si="480"/>
        <v/>
      </c>
      <c r="GQM20" s="386" t="str">
        <f t="shared" ref="GQM20:GSX20" ca="1" si="481">IF(GQM19="","",OFFSET(h_w_path,0,GQM18)-OFFSET(h_w_fa,0,GQM18)/2+OFFSET(h_w_fa,0,GQM18)/(2*(N_w_div+1))+OFFSET(h_w_fa,0,GQM18)/(N_w_div+1)*(GQM19-1))</f>
        <v/>
      </c>
      <c r="GQN20" s="386" t="str">
        <f t="shared" ca="1" si="481"/>
        <v/>
      </c>
      <c r="GQO20" s="386" t="str">
        <f t="shared" ca="1" si="481"/>
        <v/>
      </c>
      <c r="GQP20" s="386" t="str">
        <f t="shared" ca="1" si="481"/>
        <v/>
      </c>
      <c r="GQQ20" s="386" t="str">
        <f t="shared" ca="1" si="481"/>
        <v/>
      </c>
      <c r="GQR20" s="386" t="str">
        <f t="shared" ca="1" si="481"/>
        <v/>
      </c>
      <c r="GQS20" s="386" t="str">
        <f t="shared" ca="1" si="481"/>
        <v/>
      </c>
      <c r="GQT20" s="386" t="str">
        <f t="shared" ca="1" si="481"/>
        <v/>
      </c>
      <c r="GQU20" s="386" t="str">
        <f t="shared" ca="1" si="481"/>
        <v/>
      </c>
      <c r="GQV20" s="386" t="str">
        <f t="shared" ca="1" si="481"/>
        <v/>
      </c>
      <c r="GQW20" s="386" t="str">
        <f t="shared" ca="1" si="481"/>
        <v/>
      </c>
      <c r="GQX20" s="386" t="str">
        <f t="shared" ca="1" si="481"/>
        <v/>
      </c>
      <c r="GQY20" s="386" t="str">
        <f t="shared" ca="1" si="481"/>
        <v/>
      </c>
      <c r="GQZ20" s="386" t="str">
        <f t="shared" ca="1" si="481"/>
        <v/>
      </c>
      <c r="GRA20" s="386" t="str">
        <f t="shared" ca="1" si="481"/>
        <v/>
      </c>
      <c r="GRB20" s="386" t="str">
        <f t="shared" ca="1" si="481"/>
        <v/>
      </c>
      <c r="GRC20" s="386" t="str">
        <f t="shared" ca="1" si="481"/>
        <v/>
      </c>
      <c r="GRD20" s="386" t="str">
        <f t="shared" ca="1" si="481"/>
        <v/>
      </c>
      <c r="GRE20" s="386" t="str">
        <f t="shared" ca="1" si="481"/>
        <v/>
      </c>
      <c r="GRF20" s="386" t="str">
        <f t="shared" ca="1" si="481"/>
        <v/>
      </c>
      <c r="GRG20" s="386" t="str">
        <f t="shared" ca="1" si="481"/>
        <v/>
      </c>
      <c r="GRH20" s="386" t="str">
        <f t="shared" ca="1" si="481"/>
        <v/>
      </c>
      <c r="GRI20" s="386" t="str">
        <f t="shared" ca="1" si="481"/>
        <v/>
      </c>
      <c r="GRJ20" s="386" t="str">
        <f t="shared" ca="1" si="481"/>
        <v/>
      </c>
      <c r="GRK20" s="386" t="str">
        <f t="shared" ca="1" si="481"/>
        <v/>
      </c>
      <c r="GRL20" s="386" t="str">
        <f t="shared" ca="1" si="481"/>
        <v/>
      </c>
      <c r="GRM20" s="386" t="str">
        <f t="shared" ca="1" si="481"/>
        <v/>
      </c>
      <c r="GRN20" s="386" t="str">
        <f t="shared" ca="1" si="481"/>
        <v/>
      </c>
      <c r="GRO20" s="386" t="str">
        <f t="shared" ca="1" si="481"/>
        <v/>
      </c>
      <c r="GRP20" s="386" t="str">
        <f t="shared" ca="1" si="481"/>
        <v/>
      </c>
      <c r="GRQ20" s="386" t="str">
        <f t="shared" ca="1" si="481"/>
        <v/>
      </c>
      <c r="GRR20" s="386" t="str">
        <f t="shared" ca="1" si="481"/>
        <v/>
      </c>
      <c r="GRS20" s="386" t="str">
        <f t="shared" ca="1" si="481"/>
        <v/>
      </c>
      <c r="GRT20" s="386" t="str">
        <f t="shared" ca="1" si="481"/>
        <v/>
      </c>
      <c r="GRU20" s="386" t="str">
        <f t="shared" ca="1" si="481"/>
        <v/>
      </c>
      <c r="GRV20" s="386" t="str">
        <f t="shared" ca="1" si="481"/>
        <v/>
      </c>
      <c r="GRW20" s="386" t="str">
        <f t="shared" ca="1" si="481"/>
        <v/>
      </c>
      <c r="GRX20" s="386" t="str">
        <f t="shared" ca="1" si="481"/>
        <v/>
      </c>
      <c r="GRY20" s="386" t="str">
        <f t="shared" ca="1" si="481"/>
        <v/>
      </c>
      <c r="GRZ20" s="386" t="str">
        <f t="shared" ca="1" si="481"/>
        <v/>
      </c>
      <c r="GSA20" s="386" t="str">
        <f t="shared" ca="1" si="481"/>
        <v/>
      </c>
      <c r="GSB20" s="386" t="str">
        <f t="shared" ca="1" si="481"/>
        <v/>
      </c>
      <c r="GSC20" s="386" t="str">
        <f t="shared" ca="1" si="481"/>
        <v/>
      </c>
      <c r="GSD20" s="386" t="str">
        <f t="shared" ca="1" si="481"/>
        <v/>
      </c>
      <c r="GSE20" s="386" t="str">
        <f t="shared" ca="1" si="481"/>
        <v/>
      </c>
      <c r="GSF20" s="386" t="str">
        <f t="shared" ca="1" si="481"/>
        <v/>
      </c>
      <c r="GSG20" s="386" t="str">
        <f t="shared" ca="1" si="481"/>
        <v/>
      </c>
      <c r="GSH20" s="386" t="str">
        <f t="shared" ca="1" si="481"/>
        <v/>
      </c>
      <c r="GSI20" s="386" t="str">
        <f t="shared" ca="1" si="481"/>
        <v/>
      </c>
      <c r="GSJ20" s="386" t="str">
        <f t="shared" ca="1" si="481"/>
        <v/>
      </c>
      <c r="GSK20" s="386" t="str">
        <f t="shared" ca="1" si="481"/>
        <v/>
      </c>
      <c r="GSL20" s="386" t="str">
        <f t="shared" ca="1" si="481"/>
        <v/>
      </c>
      <c r="GSM20" s="386" t="str">
        <f t="shared" ca="1" si="481"/>
        <v/>
      </c>
      <c r="GSN20" s="386" t="str">
        <f t="shared" ca="1" si="481"/>
        <v/>
      </c>
      <c r="GSO20" s="386" t="str">
        <f t="shared" ca="1" si="481"/>
        <v/>
      </c>
      <c r="GSP20" s="386" t="str">
        <f t="shared" ca="1" si="481"/>
        <v/>
      </c>
      <c r="GSQ20" s="386" t="str">
        <f t="shared" ca="1" si="481"/>
        <v/>
      </c>
      <c r="GSR20" s="386" t="str">
        <f t="shared" ca="1" si="481"/>
        <v/>
      </c>
      <c r="GSS20" s="386" t="str">
        <f t="shared" ca="1" si="481"/>
        <v/>
      </c>
      <c r="GST20" s="386" t="str">
        <f t="shared" ca="1" si="481"/>
        <v/>
      </c>
      <c r="GSU20" s="386" t="str">
        <f t="shared" ca="1" si="481"/>
        <v/>
      </c>
      <c r="GSV20" s="386" t="str">
        <f t="shared" ca="1" si="481"/>
        <v/>
      </c>
      <c r="GSW20" s="386" t="str">
        <f t="shared" ca="1" si="481"/>
        <v/>
      </c>
      <c r="GSX20" s="386" t="str">
        <f t="shared" ca="1" si="481"/>
        <v/>
      </c>
      <c r="GSY20" s="386" t="str">
        <f t="shared" ref="GSY20:GVJ20" ca="1" si="482">IF(GSY19="","",OFFSET(h_w_path,0,GSY18)-OFFSET(h_w_fa,0,GSY18)/2+OFFSET(h_w_fa,0,GSY18)/(2*(N_w_div+1))+OFFSET(h_w_fa,0,GSY18)/(N_w_div+1)*(GSY19-1))</f>
        <v/>
      </c>
      <c r="GSZ20" s="386" t="str">
        <f t="shared" ca="1" si="482"/>
        <v/>
      </c>
      <c r="GTA20" s="386" t="str">
        <f t="shared" ca="1" si="482"/>
        <v/>
      </c>
      <c r="GTB20" s="386" t="str">
        <f t="shared" ca="1" si="482"/>
        <v/>
      </c>
      <c r="GTC20" s="386" t="str">
        <f t="shared" ca="1" si="482"/>
        <v/>
      </c>
      <c r="GTD20" s="386" t="str">
        <f t="shared" ca="1" si="482"/>
        <v/>
      </c>
      <c r="GTE20" s="386" t="str">
        <f t="shared" ca="1" si="482"/>
        <v/>
      </c>
      <c r="GTF20" s="386" t="str">
        <f t="shared" ca="1" si="482"/>
        <v/>
      </c>
      <c r="GTG20" s="386" t="str">
        <f t="shared" ca="1" si="482"/>
        <v/>
      </c>
      <c r="GTH20" s="386" t="str">
        <f t="shared" ca="1" si="482"/>
        <v/>
      </c>
      <c r="GTI20" s="386" t="str">
        <f t="shared" ca="1" si="482"/>
        <v/>
      </c>
      <c r="GTJ20" s="386" t="str">
        <f t="shared" ca="1" si="482"/>
        <v/>
      </c>
      <c r="GTK20" s="386" t="str">
        <f t="shared" ca="1" si="482"/>
        <v/>
      </c>
      <c r="GTL20" s="386" t="str">
        <f t="shared" ca="1" si="482"/>
        <v/>
      </c>
      <c r="GTM20" s="386" t="str">
        <f t="shared" ca="1" si="482"/>
        <v/>
      </c>
      <c r="GTN20" s="386" t="str">
        <f t="shared" ca="1" si="482"/>
        <v/>
      </c>
      <c r="GTO20" s="386" t="str">
        <f t="shared" ca="1" si="482"/>
        <v/>
      </c>
      <c r="GTP20" s="386" t="str">
        <f t="shared" ca="1" si="482"/>
        <v/>
      </c>
      <c r="GTQ20" s="386" t="str">
        <f t="shared" ca="1" si="482"/>
        <v/>
      </c>
      <c r="GTR20" s="386" t="str">
        <f t="shared" ca="1" si="482"/>
        <v/>
      </c>
      <c r="GTS20" s="386" t="str">
        <f t="shared" ca="1" si="482"/>
        <v/>
      </c>
      <c r="GTT20" s="386" t="str">
        <f t="shared" ca="1" si="482"/>
        <v/>
      </c>
      <c r="GTU20" s="386" t="str">
        <f t="shared" ca="1" si="482"/>
        <v/>
      </c>
      <c r="GTV20" s="386" t="str">
        <f t="shared" ca="1" si="482"/>
        <v/>
      </c>
      <c r="GTW20" s="386" t="str">
        <f t="shared" ca="1" si="482"/>
        <v/>
      </c>
      <c r="GTX20" s="386" t="str">
        <f t="shared" ca="1" si="482"/>
        <v/>
      </c>
      <c r="GTY20" s="386" t="str">
        <f t="shared" ca="1" si="482"/>
        <v/>
      </c>
      <c r="GTZ20" s="386" t="str">
        <f t="shared" ca="1" si="482"/>
        <v/>
      </c>
      <c r="GUA20" s="386" t="str">
        <f t="shared" ca="1" si="482"/>
        <v/>
      </c>
      <c r="GUB20" s="386" t="str">
        <f t="shared" ca="1" si="482"/>
        <v/>
      </c>
      <c r="GUC20" s="386" t="str">
        <f t="shared" ca="1" si="482"/>
        <v/>
      </c>
      <c r="GUD20" s="386" t="str">
        <f t="shared" ca="1" si="482"/>
        <v/>
      </c>
      <c r="GUE20" s="386" t="str">
        <f t="shared" ca="1" si="482"/>
        <v/>
      </c>
      <c r="GUF20" s="386" t="str">
        <f t="shared" ca="1" si="482"/>
        <v/>
      </c>
      <c r="GUG20" s="386" t="str">
        <f t="shared" ca="1" si="482"/>
        <v/>
      </c>
      <c r="GUH20" s="386" t="str">
        <f t="shared" ca="1" si="482"/>
        <v/>
      </c>
      <c r="GUI20" s="386" t="str">
        <f t="shared" ca="1" si="482"/>
        <v/>
      </c>
      <c r="GUJ20" s="386" t="str">
        <f t="shared" ca="1" si="482"/>
        <v/>
      </c>
      <c r="GUK20" s="386" t="str">
        <f t="shared" ca="1" si="482"/>
        <v/>
      </c>
      <c r="GUL20" s="386" t="str">
        <f t="shared" ca="1" si="482"/>
        <v/>
      </c>
      <c r="GUM20" s="386" t="str">
        <f t="shared" ca="1" si="482"/>
        <v/>
      </c>
      <c r="GUN20" s="386" t="str">
        <f t="shared" ca="1" si="482"/>
        <v/>
      </c>
      <c r="GUO20" s="386" t="str">
        <f t="shared" ca="1" si="482"/>
        <v/>
      </c>
      <c r="GUP20" s="386" t="str">
        <f t="shared" ca="1" si="482"/>
        <v/>
      </c>
      <c r="GUQ20" s="386" t="str">
        <f t="shared" ca="1" si="482"/>
        <v/>
      </c>
      <c r="GUR20" s="386" t="str">
        <f t="shared" ca="1" si="482"/>
        <v/>
      </c>
      <c r="GUS20" s="386" t="str">
        <f t="shared" ca="1" si="482"/>
        <v/>
      </c>
      <c r="GUT20" s="386" t="str">
        <f t="shared" ca="1" si="482"/>
        <v/>
      </c>
      <c r="GUU20" s="386" t="str">
        <f t="shared" ca="1" si="482"/>
        <v/>
      </c>
      <c r="GUV20" s="386" t="str">
        <f t="shared" ca="1" si="482"/>
        <v/>
      </c>
      <c r="GUW20" s="386" t="str">
        <f t="shared" ca="1" si="482"/>
        <v/>
      </c>
      <c r="GUX20" s="386" t="str">
        <f t="shared" ca="1" si="482"/>
        <v/>
      </c>
      <c r="GUY20" s="386" t="str">
        <f t="shared" ca="1" si="482"/>
        <v/>
      </c>
      <c r="GUZ20" s="386" t="str">
        <f t="shared" ca="1" si="482"/>
        <v/>
      </c>
      <c r="GVA20" s="386" t="str">
        <f t="shared" ca="1" si="482"/>
        <v/>
      </c>
      <c r="GVB20" s="386" t="str">
        <f t="shared" ca="1" si="482"/>
        <v/>
      </c>
      <c r="GVC20" s="386" t="str">
        <f t="shared" ca="1" si="482"/>
        <v/>
      </c>
      <c r="GVD20" s="386" t="str">
        <f t="shared" ca="1" si="482"/>
        <v/>
      </c>
      <c r="GVE20" s="386" t="str">
        <f t="shared" ca="1" si="482"/>
        <v/>
      </c>
      <c r="GVF20" s="386" t="str">
        <f t="shared" ca="1" si="482"/>
        <v/>
      </c>
      <c r="GVG20" s="386" t="str">
        <f t="shared" ca="1" si="482"/>
        <v/>
      </c>
      <c r="GVH20" s="386" t="str">
        <f t="shared" ca="1" si="482"/>
        <v/>
      </c>
      <c r="GVI20" s="386" t="str">
        <f t="shared" ca="1" si="482"/>
        <v/>
      </c>
      <c r="GVJ20" s="386" t="str">
        <f t="shared" ca="1" si="482"/>
        <v/>
      </c>
      <c r="GVK20" s="386" t="str">
        <f t="shared" ref="GVK20:GXV20" ca="1" si="483">IF(GVK19="","",OFFSET(h_w_path,0,GVK18)-OFFSET(h_w_fa,0,GVK18)/2+OFFSET(h_w_fa,0,GVK18)/(2*(N_w_div+1))+OFFSET(h_w_fa,0,GVK18)/(N_w_div+1)*(GVK19-1))</f>
        <v/>
      </c>
      <c r="GVL20" s="386" t="str">
        <f t="shared" ca="1" si="483"/>
        <v/>
      </c>
      <c r="GVM20" s="386" t="str">
        <f t="shared" ca="1" si="483"/>
        <v/>
      </c>
      <c r="GVN20" s="386" t="str">
        <f t="shared" ca="1" si="483"/>
        <v/>
      </c>
      <c r="GVO20" s="386" t="str">
        <f t="shared" ca="1" si="483"/>
        <v/>
      </c>
      <c r="GVP20" s="386" t="str">
        <f t="shared" ca="1" si="483"/>
        <v/>
      </c>
      <c r="GVQ20" s="386" t="str">
        <f t="shared" ca="1" si="483"/>
        <v/>
      </c>
      <c r="GVR20" s="386" t="str">
        <f t="shared" ca="1" si="483"/>
        <v/>
      </c>
      <c r="GVS20" s="386" t="str">
        <f t="shared" ca="1" si="483"/>
        <v/>
      </c>
      <c r="GVT20" s="386" t="str">
        <f t="shared" ca="1" si="483"/>
        <v/>
      </c>
      <c r="GVU20" s="386" t="str">
        <f t="shared" ca="1" si="483"/>
        <v/>
      </c>
      <c r="GVV20" s="386" t="str">
        <f t="shared" ca="1" si="483"/>
        <v/>
      </c>
      <c r="GVW20" s="386" t="str">
        <f t="shared" ca="1" si="483"/>
        <v/>
      </c>
      <c r="GVX20" s="386" t="str">
        <f t="shared" ca="1" si="483"/>
        <v/>
      </c>
      <c r="GVY20" s="386" t="str">
        <f t="shared" ca="1" si="483"/>
        <v/>
      </c>
      <c r="GVZ20" s="386" t="str">
        <f t="shared" ca="1" si="483"/>
        <v/>
      </c>
      <c r="GWA20" s="386" t="str">
        <f t="shared" ca="1" si="483"/>
        <v/>
      </c>
      <c r="GWB20" s="386" t="str">
        <f t="shared" ca="1" si="483"/>
        <v/>
      </c>
      <c r="GWC20" s="386" t="str">
        <f t="shared" ca="1" si="483"/>
        <v/>
      </c>
      <c r="GWD20" s="386" t="str">
        <f t="shared" ca="1" si="483"/>
        <v/>
      </c>
      <c r="GWE20" s="386" t="str">
        <f t="shared" ca="1" si="483"/>
        <v/>
      </c>
      <c r="GWF20" s="386" t="str">
        <f t="shared" ca="1" si="483"/>
        <v/>
      </c>
      <c r="GWG20" s="386" t="str">
        <f t="shared" ca="1" si="483"/>
        <v/>
      </c>
      <c r="GWH20" s="386" t="str">
        <f t="shared" ca="1" si="483"/>
        <v/>
      </c>
      <c r="GWI20" s="386" t="str">
        <f t="shared" ca="1" si="483"/>
        <v/>
      </c>
      <c r="GWJ20" s="386" t="str">
        <f t="shared" ca="1" si="483"/>
        <v/>
      </c>
      <c r="GWK20" s="386" t="str">
        <f t="shared" ca="1" si="483"/>
        <v/>
      </c>
      <c r="GWL20" s="386" t="str">
        <f t="shared" ca="1" si="483"/>
        <v/>
      </c>
      <c r="GWM20" s="386" t="str">
        <f t="shared" ca="1" si="483"/>
        <v/>
      </c>
      <c r="GWN20" s="386" t="str">
        <f t="shared" ca="1" si="483"/>
        <v/>
      </c>
      <c r="GWO20" s="386" t="str">
        <f t="shared" ca="1" si="483"/>
        <v/>
      </c>
      <c r="GWP20" s="386" t="str">
        <f t="shared" ca="1" si="483"/>
        <v/>
      </c>
      <c r="GWQ20" s="386" t="str">
        <f t="shared" ca="1" si="483"/>
        <v/>
      </c>
      <c r="GWR20" s="386" t="str">
        <f t="shared" ca="1" si="483"/>
        <v/>
      </c>
      <c r="GWS20" s="386" t="str">
        <f t="shared" ca="1" si="483"/>
        <v/>
      </c>
      <c r="GWT20" s="386" t="str">
        <f t="shared" ca="1" si="483"/>
        <v/>
      </c>
      <c r="GWU20" s="386" t="str">
        <f t="shared" ca="1" si="483"/>
        <v/>
      </c>
      <c r="GWV20" s="386" t="str">
        <f t="shared" ca="1" si="483"/>
        <v/>
      </c>
      <c r="GWW20" s="386" t="str">
        <f t="shared" ca="1" si="483"/>
        <v/>
      </c>
      <c r="GWX20" s="386" t="str">
        <f t="shared" ca="1" si="483"/>
        <v/>
      </c>
      <c r="GWY20" s="386" t="str">
        <f t="shared" ca="1" si="483"/>
        <v/>
      </c>
      <c r="GWZ20" s="386" t="str">
        <f t="shared" ca="1" si="483"/>
        <v/>
      </c>
      <c r="GXA20" s="386" t="str">
        <f t="shared" ca="1" si="483"/>
        <v/>
      </c>
      <c r="GXB20" s="386" t="str">
        <f t="shared" ca="1" si="483"/>
        <v/>
      </c>
      <c r="GXC20" s="386" t="str">
        <f t="shared" ca="1" si="483"/>
        <v/>
      </c>
      <c r="GXD20" s="386" t="str">
        <f t="shared" ca="1" si="483"/>
        <v/>
      </c>
      <c r="GXE20" s="386" t="str">
        <f t="shared" ca="1" si="483"/>
        <v/>
      </c>
      <c r="GXF20" s="386" t="str">
        <f t="shared" ca="1" si="483"/>
        <v/>
      </c>
      <c r="GXG20" s="386" t="str">
        <f t="shared" ca="1" si="483"/>
        <v/>
      </c>
      <c r="GXH20" s="386" t="str">
        <f t="shared" ca="1" si="483"/>
        <v/>
      </c>
      <c r="GXI20" s="386" t="str">
        <f t="shared" ca="1" si="483"/>
        <v/>
      </c>
      <c r="GXJ20" s="386" t="str">
        <f t="shared" ca="1" si="483"/>
        <v/>
      </c>
      <c r="GXK20" s="386" t="str">
        <f t="shared" ca="1" si="483"/>
        <v/>
      </c>
      <c r="GXL20" s="386" t="str">
        <f t="shared" ca="1" si="483"/>
        <v/>
      </c>
      <c r="GXM20" s="386" t="str">
        <f t="shared" ca="1" si="483"/>
        <v/>
      </c>
      <c r="GXN20" s="386" t="str">
        <f t="shared" ca="1" si="483"/>
        <v/>
      </c>
      <c r="GXO20" s="386" t="str">
        <f t="shared" ca="1" si="483"/>
        <v/>
      </c>
      <c r="GXP20" s="386" t="str">
        <f t="shared" ca="1" si="483"/>
        <v/>
      </c>
      <c r="GXQ20" s="386" t="str">
        <f t="shared" ca="1" si="483"/>
        <v/>
      </c>
      <c r="GXR20" s="386" t="str">
        <f t="shared" ca="1" si="483"/>
        <v/>
      </c>
      <c r="GXS20" s="386" t="str">
        <f t="shared" ca="1" si="483"/>
        <v/>
      </c>
      <c r="GXT20" s="386" t="str">
        <f t="shared" ca="1" si="483"/>
        <v/>
      </c>
      <c r="GXU20" s="386" t="str">
        <f t="shared" ca="1" si="483"/>
        <v/>
      </c>
      <c r="GXV20" s="386" t="str">
        <f t="shared" ca="1" si="483"/>
        <v/>
      </c>
      <c r="GXW20" s="386" t="str">
        <f t="shared" ref="GXW20:HAH20" ca="1" si="484">IF(GXW19="","",OFFSET(h_w_path,0,GXW18)-OFFSET(h_w_fa,0,GXW18)/2+OFFSET(h_w_fa,0,GXW18)/(2*(N_w_div+1))+OFFSET(h_w_fa,0,GXW18)/(N_w_div+1)*(GXW19-1))</f>
        <v/>
      </c>
      <c r="GXX20" s="386" t="str">
        <f t="shared" ca="1" si="484"/>
        <v/>
      </c>
      <c r="GXY20" s="386" t="str">
        <f t="shared" ca="1" si="484"/>
        <v/>
      </c>
      <c r="GXZ20" s="386" t="str">
        <f t="shared" ca="1" si="484"/>
        <v/>
      </c>
      <c r="GYA20" s="386" t="str">
        <f t="shared" ca="1" si="484"/>
        <v/>
      </c>
      <c r="GYB20" s="386" t="str">
        <f t="shared" ca="1" si="484"/>
        <v/>
      </c>
      <c r="GYC20" s="386" t="str">
        <f t="shared" ca="1" si="484"/>
        <v/>
      </c>
      <c r="GYD20" s="386" t="str">
        <f t="shared" ca="1" si="484"/>
        <v/>
      </c>
      <c r="GYE20" s="386" t="str">
        <f t="shared" ca="1" si="484"/>
        <v/>
      </c>
      <c r="GYF20" s="386" t="str">
        <f t="shared" ca="1" si="484"/>
        <v/>
      </c>
      <c r="GYG20" s="386" t="str">
        <f t="shared" ca="1" si="484"/>
        <v/>
      </c>
      <c r="GYH20" s="386" t="str">
        <f t="shared" ca="1" si="484"/>
        <v/>
      </c>
      <c r="GYI20" s="386" t="str">
        <f t="shared" ca="1" si="484"/>
        <v/>
      </c>
      <c r="GYJ20" s="386" t="str">
        <f t="shared" ca="1" si="484"/>
        <v/>
      </c>
      <c r="GYK20" s="386" t="str">
        <f t="shared" ca="1" si="484"/>
        <v/>
      </c>
      <c r="GYL20" s="386" t="str">
        <f t="shared" ca="1" si="484"/>
        <v/>
      </c>
      <c r="GYM20" s="386" t="str">
        <f t="shared" ca="1" si="484"/>
        <v/>
      </c>
      <c r="GYN20" s="386" t="str">
        <f t="shared" ca="1" si="484"/>
        <v/>
      </c>
      <c r="GYO20" s="386" t="str">
        <f t="shared" ca="1" si="484"/>
        <v/>
      </c>
      <c r="GYP20" s="386" t="str">
        <f t="shared" ca="1" si="484"/>
        <v/>
      </c>
      <c r="GYQ20" s="386" t="str">
        <f t="shared" ca="1" si="484"/>
        <v/>
      </c>
      <c r="GYR20" s="386" t="str">
        <f t="shared" ca="1" si="484"/>
        <v/>
      </c>
      <c r="GYS20" s="386" t="str">
        <f t="shared" ca="1" si="484"/>
        <v/>
      </c>
      <c r="GYT20" s="386" t="str">
        <f t="shared" ca="1" si="484"/>
        <v/>
      </c>
      <c r="GYU20" s="386" t="str">
        <f t="shared" ca="1" si="484"/>
        <v/>
      </c>
      <c r="GYV20" s="386" t="str">
        <f t="shared" ca="1" si="484"/>
        <v/>
      </c>
      <c r="GYW20" s="386" t="str">
        <f t="shared" ca="1" si="484"/>
        <v/>
      </c>
      <c r="GYX20" s="386" t="str">
        <f t="shared" ca="1" si="484"/>
        <v/>
      </c>
      <c r="GYY20" s="386" t="str">
        <f t="shared" ca="1" si="484"/>
        <v/>
      </c>
      <c r="GYZ20" s="386" t="str">
        <f t="shared" ca="1" si="484"/>
        <v/>
      </c>
      <c r="GZA20" s="386" t="str">
        <f t="shared" ca="1" si="484"/>
        <v/>
      </c>
      <c r="GZB20" s="386" t="str">
        <f t="shared" ca="1" si="484"/>
        <v/>
      </c>
      <c r="GZC20" s="386" t="str">
        <f t="shared" ca="1" si="484"/>
        <v/>
      </c>
      <c r="GZD20" s="386" t="str">
        <f t="shared" ca="1" si="484"/>
        <v/>
      </c>
      <c r="GZE20" s="386" t="str">
        <f t="shared" ca="1" si="484"/>
        <v/>
      </c>
      <c r="GZF20" s="386" t="str">
        <f t="shared" ca="1" si="484"/>
        <v/>
      </c>
      <c r="GZG20" s="386" t="str">
        <f t="shared" ca="1" si="484"/>
        <v/>
      </c>
      <c r="GZH20" s="386" t="str">
        <f t="shared" ca="1" si="484"/>
        <v/>
      </c>
      <c r="GZI20" s="386" t="str">
        <f t="shared" ca="1" si="484"/>
        <v/>
      </c>
      <c r="GZJ20" s="386" t="str">
        <f t="shared" ca="1" si="484"/>
        <v/>
      </c>
      <c r="GZK20" s="386" t="str">
        <f t="shared" ca="1" si="484"/>
        <v/>
      </c>
      <c r="GZL20" s="386" t="str">
        <f t="shared" ca="1" si="484"/>
        <v/>
      </c>
      <c r="GZM20" s="386" t="str">
        <f t="shared" ca="1" si="484"/>
        <v/>
      </c>
      <c r="GZN20" s="386" t="str">
        <f t="shared" ca="1" si="484"/>
        <v/>
      </c>
      <c r="GZO20" s="386" t="str">
        <f t="shared" ca="1" si="484"/>
        <v/>
      </c>
      <c r="GZP20" s="386" t="str">
        <f t="shared" ca="1" si="484"/>
        <v/>
      </c>
      <c r="GZQ20" s="386" t="str">
        <f t="shared" ca="1" si="484"/>
        <v/>
      </c>
      <c r="GZR20" s="386" t="str">
        <f t="shared" ca="1" si="484"/>
        <v/>
      </c>
      <c r="GZS20" s="386" t="str">
        <f t="shared" ca="1" si="484"/>
        <v/>
      </c>
      <c r="GZT20" s="386" t="str">
        <f t="shared" ca="1" si="484"/>
        <v/>
      </c>
      <c r="GZU20" s="386" t="str">
        <f t="shared" ca="1" si="484"/>
        <v/>
      </c>
      <c r="GZV20" s="386" t="str">
        <f t="shared" ca="1" si="484"/>
        <v/>
      </c>
      <c r="GZW20" s="386" t="str">
        <f t="shared" ca="1" si="484"/>
        <v/>
      </c>
      <c r="GZX20" s="386" t="str">
        <f t="shared" ca="1" si="484"/>
        <v/>
      </c>
      <c r="GZY20" s="386" t="str">
        <f t="shared" ca="1" si="484"/>
        <v/>
      </c>
      <c r="GZZ20" s="386" t="str">
        <f t="shared" ca="1" si="484"/>
        <v/>
      </c>
      <c r="HAA20" s="386" t="str">
        <f t="shared" ca="1" si="484"/>
        <v/>
      </c>
      <c r="HAB20" s="386" t="str">
        <f t="shared" ca="1" si="484"/>
        <v/>
      </c>
      <c r="HAC20" s="386" t="str">
        <f t="shared" ca="1" si="484"/>
        <v/>
      </c>
      <c r="HAD20" s="386" t="str">
        <f t="shared" ca="1" si="484"/>
        <v/>
      </c>
      <c r="HAE20" s="386" t="str">
        <f t="shared" ca="1" si="484"/>
        <v/>
      </c>
      <c r="HAF20" s="386" t="str">
        <f t="shared" ca="1" si="484"/>
        <v/>
      </c>
      <c r="HAG20" s="386" t="str">
        <f t="shared" ca="1" si="484"/>
        <v/>
      </c>
      <c r="HAH20" s="386" t="str">
        <f t="shared" ca="1" si="484"/>
        <v/>
      </c>
      <c r="HAI20" s="386" t="str">
        <f t="shared" ref="HAI20:HCT20" ca="1" si="485">IF(HAI19="","",OFFSET(h_w_path,0,HAI18)-OFFSET(h_w_fa,0,HAI18)/2+OFFSET(h_w_fa,0,HAI18)/(2*(N_w_div+1))+OFFSET(h_w_fa,0,HAI18)/(N_w_div+1)*(HAI19-1))</f>
        <v/>
      </c>
      <c r="HAJ20" s="386" t="str">
        <f t="shared" ca="1" si="485"/>
        <v/>
      </c>
      <c r="HAK20" s="386" t="str">
        <f t="shared" ca="1" si="485"/>
        <v/>
      </c>
      <c r="HAL20" s="386" t="str">
        <f t="shared" ca="1" si="485"/>
        <v/>
      </c>
      <c r="HAM20" s="386" t="str">
        <f t="shared" ca="1" si="485"/>
        <v/>
      </c>
      <c r="HAN20" s="386" t="str">
        <f t="shared" ca="1" si="485"/>
        <v/>
      </c>
      <c r="HAO20" s="386" t="str">
        <f t="shared" ca="1" si="485"/>
        <v/>
      </c>
      <c r="HAP20" s="386" t="str">
        <f t="shared" ca="1" si="485"/>
        <v/>
      </c>
      <c r="HAQ20" s="386" t="str">
        <f t="shared" ca="1" si="485"/>
        <v/>
      </c>
      <c r="HAR20" s="386" t="str">
        <f t="shared" ca="1" si="485"/>
        <v/>
      </c>
      <c r="HAS20" s="386" t="str">
        <f t="shared" ca="1" si="485"/>
        <v/>
      </c>
      <c r="HAT20" s="386" t="str">
        <f t="shared" ca="1" si="485"/>
        <v/>
      </c>
      <c r="HAU20" s="386" t="str">
        <f t="shared" ca="1" si="485"/>
        <v/>
      </c>
      <c r="HAV20" s="386" t="str">
        <f t="shared" ca="1" si="485"/>
        <v/>
      </c>
      <c r="HAW20" s="386" t="str">
        <f t="shared" ca="1" si="485"/>
        <v/>
      </c>
      <c r="HAX20" s="386" t="str">
        <f t="shared" ca="1" si="485"/>
        <v/>
      </c>
      <c r="HAY20" s="386" t="str">
        <f t="shared" ca="1" si="485"/>
        <v/>
      </c>
      <c r="HAZ20" s="386" t="str">
        <f t="shared" ca="1" si="485"/>
        <v/>
      </c>
      <c r="HBA20" s="386" t="str">
        <f t="shared" ca="1" si="485"/>
        <v/>
      </c>
      <c r="HBB20" s="386" t="str">
        <f t="shared" ca="1" si="485"/>
        <v/>
      </c>
      <c r="HBC20" s="386" t="str">
        <f t="shared" ca="1" si="485"/>
        <v/>
      </c>
      <c r="HBD20" s="386" t="str">
        <f t="shared" ca="1" si="485"/>
        <v/>
      </c>
      <c r="HBE20" s="386" t="str">
        <f t="shared" ca="1" si="485"/>
        <v/>
      </c>
      <c r="HBF20" s="386" t="str">
        <f t="shared" ca="1" si="485"/>
        <v/>
      </c>
      <c r="HBG20" s="386" t="str">
        <f t="shared" ca="1" si="485"/>
        <v/>
      </c>
      <c r="HBH20" s="386" t="str">
        <f t="shared" ca="1" si="485"/>
        <v/>
      </c>
      <c r="HBI20" s="386" t="str">
        <f t="shared" ca="1" si="485"/>
        <v/>
      </c>
      <c r="HBJ20" s="386" t="str">
        <f t="shared" ca="1" si="485"/>
        <v/>
      </c>
      <c r="HBK20" s="386" t="str">
        <f t="shared" ca="1" si="485"/>
        <v/>
      </c>
      <c r="HBL20" s="386" t="str">
        <f t="shared" ca="1" si="485"/>
        <v/>
      </c>
      <c r="HBM20" s="386" t="str">
        <f t="shared" ca="1" si="485"/>
        <v/>
      </c>
      <c r="HBN20" s="386" t="str">
        <f t="shared" ca="1" si="485"/>
        <v/>
      </c>
      <c r="HBO20" s="386" t="str">
        <f t="shared" ca="1" si="485"/>
        <v/>
      </c>
      <c r="HBP20" s="386" t="str">
        <f t="shared" ca="1" si="485"/>
        <v/>
      </c>
      <c r="HBQ20" s="386" t="str">
        <f t="shared" ca="1" si="485"/>
        <v/>
      </c>
      <c r="HBR20" s="386" t="str">
        <f t="shared" ca="1" si="485"/>
        <v/>
      </c>
      <c r="HBS20" s="386" t="str">
        <f t="shared" ca="1" si="485"/>
        <v/>
      </c>
      <c r="HBT20" s="386" t="str">
        <f t="shared" ca="1" si="485"/>
        <v/>
      </c>
      <c r="HBU20" s="386" t="str">
        <f t="shared" ca="1" si="485"/>
        <v/>
      </c>
      <c r="HBV20" s="386" t="str">
        <f t="shared" ca="1" si="485"/>
        <v/>
      </c>
      <c r="HBW20" s="386" t="str">
        <f t="shared" ca="1" si="485"/>
        <v/>
      </c>
      <c r="HBX20" s="386" t="str">
        <f t="shared" ca="1" si="485"/>
        <v/>
      </c>
      <c r="HBY20" s="386" t="str">
        <f t="shared" ca="1" si="485"/>
        <v/>
      </c>
      <c r="HBZ20" s="386" t="str">
        <f t="shared" ca="1" si="485"/>
        <v/>
      </c>
      <c r="HCA20" s="386" t="str">
        <f t="shared" ca="1" si="485"/>
        <v/>
      </c>
      <c r="HCB20" s="386" t="str">
        <f t="shared" ca="1" si="485"/>
        <v/>
      </c>
      <c r="HCC20" s="386" t="str">
        <f t="shared" ca="1" si="485"/>
        <v/>
      </c>
      <c r="HCD20" s="386" t="str">
        <f t="shared" ca="1" si="485"/>
        <v/>
      </c>
      <c r="HCE20" s="386" t="str">
        <f t="shared" ca="1" si="485"/>
        <v/>
      </c>
      <c r="HCF20" s="386" t="str">
        <f t="shared" ca="1" si="485"/>
        <v/>
      </c>
      <c r="HCG20" s="386" t="str">
        <f t="shared" ca="1" si="485"/>
        <v/>
      </c>
      <c r="HCH20" s="386" t="str">
        <f t="shared" ca="1" si="485"/>
        <v/>
      </c>
      <c r="HCI20" s="386" t="str">
        <f t="shared" ca="1" si="485"/>
        <v/>
      </c>
      <c r="HCJ20" s="386" t="str">
        <f t="shared" ca="1" si="485"/>
        <v/>
      </c>
      <c r="HCK20" s="386" t="str">
        <f t="shared" ca="1" si="485"/>
        <v/>
      </c>
      <c r="HCL20" s="386" t="str">
        <f t="shared" ca="1" si="485"/>
        <v/>
      </c>
      <c r="HCM20" s="386" t="str">
        <f t="shared" ca="1" si="485"/>
        <v/>
      </c>
      <c r="HCN20" s="386" t="str">
        <f t="shared" ca="1" si="485"/>
        <v/>
      </c>
      <c r="HCO20" s="386" t="str">
        <f t="shared" ca="1" si="485"/>
        <v/>
      </c>
      <c r="HCP20" s="386" t="str">
        <f t="shared" ca="1" si="485"/>
        <v/>
      </c>
      <c r="HCQ20" s="386" t="str">
        <f t="shared" ca="1" si="485"/>
        <v/>
      </c>
      <c r="HCR20" s="386" t="str">
        <f t="shared" ca="1" si="485"/>
        <v/>
      </c>
      <c r="HCS20" s="386" t="str">
        <f t="shared" ca="1" si="485"/>
        <v/>
      </c>
      <c r="HCT20" s="386" t="str">
        <f t="shared" ca="1" si="485"/>
        <v/>
      </c>
      <c r="HCU20" s="386" t="str">
        <f t="shared" ref="HCU20:HFF20" ca="1" si="486">IF(HCU19="","",OFFSET(h_w_path,0,HCU18)-OFFSET(h_w_fa,0,HCU18)/2+OFFSET(h_w_fa,0,HCU18)/(2*(N_w_div+1))+OFFSET(h_w_fa,0,HCU18)/(N_w_div+1)*(HCU19-1))</f>
        <v/>
      </c>
      <c r="HCV20" s="386" t="str">
        <f t="shared" ca="1" si="486"/>
        <v/>
      </c>
      <c r="HCW20" s="386" t="str">
        <f t="shared" ca="1" si="486"/>
        <v/>
      </c>
      <c r="HCX20" s="386" t="str">
        <f t="shared" ca="1" si="486"/>
        <v/>
      </c>
      <c r="HCY20" s="386" t="str">
        <f t="shared" ca="1" si="486"/>
        <v/>
      </c>
      <c r="HCZ20" s="386" t="str">
        <f t="shared" ca="1" si="486"/>
        <v/>
      </c>
      <c r="HDA20" s="386" t="str">
        <f t="shared" ca="1" si="486"/>
        <v/>
      </c>
      <c r="HDB20" s="386" t="str">
        <f t="shared" ca="1" si="486"/>
        <v/>
      </c>
      <c r="HDC20" s="386" t="str">
        <f t="shared" ca="1" si="486"/>
        <v/>
      </c>
      <c r="HDD20" s="386" t="str">
        <f t="shared" ca="1" si="486"/>
        <v/>
      </c>
      <c r="HDE20" s="386" t="str">
        <f t="shared" ca="1" si="486"/>
        <v/>
      </c>
      <c r="HDF20" s="386" t="str">
        <f t="shared" ca="1" si="486"/>
        <v/>
      </c>
      <c r="HDG20" s="386" t="str">
        <f t="shared" ca="1" si="486"/>
        <v/>
      </c>
      <c r="HDH20" s="386" t="str">
        <f t="shared" ca="1" si="486"/>
        <v/>
      </c>
      <c r="HDI20" s="386" t="str">
        <f t="shared" ca="1" si="486"/>
        <v/>
      </c>
      <c r="HDJ20" s="386" t="str">
        <f t="shared" ca="1" si="486"/>
        <v/>
      </c>
      <c r="HDK20" s="386" t="str">
        <f t="shared" ca="1" si="486"/>
        <v/>
      </c>
      <c r="HDL20" s="386" t="str">
        <f t="shared" ca="1" si="486"/>
        <v/>
      </c>
      <c r="HDM20" s="386" t="str">
        <f t="shared" ca="1" si="486"/>
        <v/>
      </c>
      <c r="HDN20" s="386" t="str">
        <f t="shared" ca="1" si="486"/>
        <v/>
      </c>
      <c r="HDO20" s="386" t="str">
        <f t="shared" ca="1" si="486"/>
        <v/>
      </c>
      <c r="HDP20" s="386" t="str">
        <f t="shared" ca="1" si="486"/>
        <v/>
      </c>
      <c r="HDQ20" s="386" t="str">
        <f t="shared" ca="1" si="486"/>
        <v/>
      </c>
      <c r="HDR20" s="386" t="str">
        <f t="shared" ca="1" si="486"/>
        <v/>
      </c>
      <c r="HDS20" s="386" t="str">
        <f t="shared" ca="1" si="486"/>
        <v/>
      </c>
      <c r="HDT20" s="386" t="str">
        <f t="shared" ca="1" si="486"/>
        <v/>
      </c>
      <c r="HDU20" s="386" t="str">
        <f t="shared" ca="1" si="486"/>
        <v/>
      </c>
      <c r="HDV20" s="386" t="str">
        <f t="shared" ca="1" si="486"/>
        <v/>
      </c>
      <c r="HDW20" s="386" t="str">
        <f t="shared" ca="1" si="486"/>
        <v/>
      </c>
      <c r="HDX20" s="386" t="str">
        <f t="shared" ca="1" si="486"/>
        <v/>
      </c>
      <c r="HDY20" s="386" t="str">
        <f t="shared" ca="1" si="486"/>
        <v/>
      </c>
      <c r="HDZ20" s="386" t="str">
        <f t="shared" ca="1" si="486"/>
        <v/>
      </c>
      <c r="HEA20" s="386" t="str">
        <f t="shared" ca="1" si="486"/>
        <v/>
      </c>
      <c r="HEB20" s="386" t="str">
        <f t="shared" ca="1" si="486"/>
        <v/>
      </c>
      <c r="HEC20" s="386" t="str">
        <f t="shared" ca="1" si="486"/>
        <v/>
      </c>
      <c r="HED20" s="386" t="str">
        <f t="shared" ca="1" si="486"/>
        <v/>
      </c>
      <c r="HEE20" s="386" t="str">
        <f t="shared" ca="1" si="486"/>
        <v/>
      </c>
      <c r="HEF20" s="386" t="str">
        <f t="shared" ca="1" si="486"/>
        <v/>
      </c>
      <c r="HEG20" s="386" t="str">
        <f t="shared" ca="1" si="486"/>
        <v/>
      </c>
      <c r="HEH20" s="386" t="str">
        <f t="shared" ca="1" si="486"/>
        <v/>
      </c>
      <c r="HEI20" s="386" t="str">
        <f t="shared" ca="1" si="486"/>
        <v/>
      </c>
      <c r="HEJ20" s="386" t="str">
        <f t="shared" ca="1" si="486"/>
        <v/>
      </c>
      <c r="HEK20" s="386" t="str">
        <f t="shared" ca="1" si="486"/>
        <v/>
      </c>
      <c r="HEL20" s="386" t="str">
        <f t="shared" ca="1" si="486"/>
        <v/>
      </c>
      <c r="HEM20" s="386" t="str">
        <f t="shared" ca="1" si="486"/>
        <v/>
      </c>
      <c r="HEN20" s="386" t="str">
        <f t="shared" ca="1" si="486"/>
        <v/>
      </c>
      <c r="HEO20" s="386" t="str">
        <f t="shared" ca="1" si="486"/>
        <v/>
      </c>
      <c r="HEP20" s="386" t="str">
        <f t="shared" ca="1" si="486"/>
        <v/>
      </c>
      <c r="HEQ20" s="386" t="str">
        <f t="shared" ca="1" si="486"/>
        <v/>
      </c>
      <c r="HER20" s="386" t="str">
        <f t="shared" ca="1" si="486"/>
        <v/>
      </c>
      <c r="HES20" s="386" t="str">
        <f t="shared" ca="1" si="486"/>
        <v/>
      </c>
      <c r="HET20" s="386" t="str">
        <f t="shared" ca="1" si="486"/>
        <v/>
      </c>
      <c r="HEU20" s="386" t="str">
        <f t="shared" ca="1" si="486"/>
        <v/>
      </c>
      <c r="HEV20" s="386" t="str">
        <f t="shared" ca="1" si="486"/>
        <v/>
      </c>
      <c r="HEW20" s="386" t="str">
        <f t="shared" ca="1" si="486"/>
        <v/>
      </c>
      <c r="HEX20" s="386" t="str">
        <f t="shared" ca="1" si="486"/>
        <v/>
      </c>
      <c r="HEY20" s="386" t="str">
        <f t="shared" ca="1" si="486"/>
        <v/>
      </c>
      <c r="HEZ20" s="386" t="str">
        <f t="shared" ca="1" si="486"/>
        <v/>
      </c>
      <c r="HFA20" s="386" t="str">
        <f t="shared" ca="1" si="486"/>
        <v/>
      </c>
      <c r="HFB20" s="386" t="str">
        <f t="shared" ca="1" si="486"/>
        <v/>
      </c>
      <c r="HFC20" s="386" t="str">
        <f t="shared" ca="1" si="486"/>
        <v/>
      </c>
      <c r="HFD20" s="386" t="str">
        <f t="shared" ca="1" si="486"/>
        <v/>
      </c>
      <c r="HFE20" s="386" t="str">
        <f t="shared" ca="1" si="486"/>
        <v/>
      </c>
      <c r="HFF20" s="386" t="str">
        <f t="shared" ca="1" si="486"/>
        <v/>
      </c>
      <c r="HFG20" s="386" t="str">
        <f t="shared" ref="HFG20:HHR20" ca="1" si="487">IF(HFG19="","",OFFSET(h_w_path,0,HFG18)-OFFSET(h_w_fa,0,HFG18)/2+OFFSET(h_w_fa,0,HFG18)/(2*(N_w_div+1))+OFFSET(h_w_fa,0,HFG18)/(N_w_div+1)*(HFG19-1))</f>
        <v/>
      </c>
      <c r="HFH20" s="386" t="str">
        <f t="shared" ca="1" si="487"/>
        <v/>
      </c>
      <c r="HFI20" s="386" t="str">
        <f t="shared" ca="1" si="487"/>
        <v/>
      </c>
      <c r="HFJ20" s="386" t="str">
        <f t="shared" ca="1" si="487"/>
        <v/>
      </c>
      <c r="HFK20" s="386" t="str">
        <f t="shared" ca="1" si="487"/>
        <v/>
      </c>
      <c r="HFL20" s="386" t="str">
        <f t="shared" ca="1" si="487"/>
        <v/>
      </c>
      <c r="HFM20" s="386" t="str">
        <f t="shared" ca="1" si="487"/>
        <v/>
      </c>
      <c r="HFN20" s="386" t="str">
        <f t="shared" ca="1" si="487"/>
        <v/>
      </c>
      <c r="HFO20" s="386" t="str">
        <f t="shared" ca="1" si="487"/>
        <v/>
      </c>
      <c r="HFP20" s="386" t="str">
        <f t="shared" ca="1" si="487"/>
        <v/>
      </c>
      <c r="HFQ20" s="386" t="str">
        <f t="shared" ca="1" si="487"/>
        <v/>
      </c>
      <c r="HFR20" s="386" t="str">
        <f t="shared" ca="1" si="487"/>
        <v/>
      </c>
      <c r="HFS20" s="386" t="str">
        <f t="shared" ca="1" si="487"/>
        <v/>
      </c>
      <c r="HFT20" s="386" t="str">
        <f t="shared" ca="1" si="487"/>
        <v/>
      </c>
      <c r="HFU20" s="386" t="str">
        <f t="shared" ca="1" si="487"/>
        <v/>
      </c>
      <c r="HFV20" s="386" t="str">
        <f t="shared" ca="1" si="487"/>
        <v/>
      </c>
      <c r="HFW20" s="386" t="str">
        <f t="shared" ca="1" si="487"/>
        <v/>
      </c>
      <c r="HFX20" s="386" t="str">
        <f t="shared" ca="1" si="487"/>
        <v/>
      </c>
      <c r="HFY20" s="386" t="str">
        <f t="shared" ca="1" si="487"/>
        <v/>
      </c>
      <c r="HFZ20" s="386" t="str">
        <f t="shared" ca="1" si="487"/>
        <v/>
      </c>
      <c r="HGA20" s="386" t="str">
        <f t="shared" ca="1" si="487"/>
        <v/>
      </c>
      <c r="HGB20" s="386" t="str">
        <f t="shared" ca="1" si="487"/>
        <v/>
      </c>
      <c r="HGC20" s="386" t="str">
        <f t="shared" ca="1" si="487"/>
        <v/>
      </c>
      <c r="HGD20" s="386" t="str">
        <f t="shared" ca="1" si="487"/>
        <v/>
      </c>
      <c r="HGE20" s="386" t="str">
        <f t="shared" ca="1" si="487"/>
        <v/>
      </c>
      <c r="HGF20" s="386" t="str">
        <f t="shared" ca="1" si="487"/>
        <v/>
      </c>
      <c r="HGG20" s="386" t="str">
        <f t="shared" ca="1" si="487"/>
        <v/>
      </c>
      <c r="HGH20" s="386" t="str">
        <f t="shared" ca="1" si="487"/>
        <v/>
      </c>
      <c r="HGI20" s="386" t="str">
        <f t="shared" ca="1" si="487"/>
        <v/>
      </c>
      <c r="HGJ20" s="386" t="str">
        <f t="shared" ca="1" si="487"/>
        <v/>
      </c>
      <c r="HGK20" s="386" t="str">
        <f t="shared" ca="1" si="487"/>
        <v/>
      </c>
      <c r="HGL20" s="386" t="str">
        <f t="shared" ca="1" si="487"/>
        <v/>
      </c>
      <c r="HGM20" s="386" t="str">
        <f t="shared" ca="1" si="487"/>
        <v/>
      </c>
      <c r="HGN20" s="386" t="str">
        <f t="shared" ca="1" si="487"/>
        <v/>
      </c>
      <c r="HGO20" s="386" t="str">
        <f t="shared" ca="1" si="487"/>
        <v/>
      </c>
      <c r="HGP20" s="386" t="str">
        <f t="shared" ca="1" si="487"/>
        <v/>
      </c>
      <c r="HGQ20" s="386" t="str">
        <f t="shared" ca="1" si="487"/>
        <v/>
      </c>
      <c r="HGR20" s="386" t="str">
        <f t="shared" ca="1" si="487"/>
        <v/>
      </c>
      <c r="HGS20" s="386" t="str">
        <f t="shared" ca="1" si="487"/>
        <v/>
      </c>
      <c r="HGT20" s="386" t="str">
        <f t="shared" ca="1" si="487"/>
        <v/>
      </c>
      <c r="HGU20" s="386" t="str">
        <f t="shared" ca="1" si="487"/>
        <v/>
      </c>
      <c r="HGV20" s="386" t="str">
        <f t="shared" ca="1" si="487"/>
        <v/>
      </c>
      <c r="HGW20" s="386" t="str">
        <f t="shared" ca="1" si="487"/>
        <v/>
      </c>
      <c r="HGX20" s="386" t="str">
        <f t="shared" ca="1" si="487"/>
        <v/>
      </c>
      <c r="HGY20" s="386" t="str">
        <f t="shared" ca="1" si="487"/>
        <v/>
      </c>
      <c r="HGZ20" s="386" t="str">
        <f t="shared" ca="1" si="487"/>
        <v/>
      </c>
      <c r="HHA20" s="386" t="str">
        <f t="shared" ca="1" si="487"/>
        <v/>
      </c>
      <c r="HHB20" s="386" t="str">
        <f t="shared" ca="1" si="487"/>
        <v/>
      </c>
      <c r="HHC20" s="386" t="str">
        <f t="shared" ca="1" si="487"/>
        <v/>
      </c>
      <c r="HHD20" s="386" t="str">
        <f t="shared" ca="1" si="487"/>
        <v/>
      </c>
      <c r="HHE20" s="386" t="str">
        <f t="shared" ca="1" si="487"/>
        <v/>
      </c>
      <c r="HHF20" s="386" t="str">
        <f t="shared" ca="1" si="487"/>
        <v/>
      </c>
      <c r="HHG20" s="386" t="str">
        <f t="shared" ca="1" si="487"/>
        <v/>
      </c>
      <c r="HHH20" s="386" t="str">
        <f t="shared" ca="1" si="487"/>
        <v/>
      </c>
      <c r="HHI20" s="386" t="str">
        <f t="shared" ca="1" si="487"/>
        <v/>
      </c>
      <c r="HHJ20" s="386" t="str">
        <f t="shared" ca="1" si="487"/>
        <v/>
      </c>
      <c r="HHK20" s="386" t="str">
        <f t="shared" ca="1" si="487"/>
        <v/>
      </c>
      <c r="HHL20" s="386" t="str">
        <f t="shared" ca="1" si="487"/>
        <v/>
      </c>
      <c r="HHM20" s="386" t="str">
        <f t="shared" ca="1" si="487"/>
        <v/>
      </c>
      <c r="HHN20" s="386" t="str">
        <f t="shared" ca="1" si="487"/>
        <v/>
      </c>
      <c r="HHO20" s="386" t="str">
        <f t="shared" ca="1" si="487"/>
        <v/>
      </c>
      <c r="HHP20" s="386" t="str">
        <f t="shared" ca="1" si="487"/>
        <v/>
      </c>
      <c r="HHQ20" s="386" t="str">
        <f t="shared" ca="1" si="487"/>
        <v/>
      </c>
      <c r="HHR20" s="386" t="str">
        <f t="shared" ca="1" si="487"/>
        <v/>
      </c>
      <c r="HHS20" s="386" t="str">
        <f t="shared" ref="HHS20:HKD20" ca="1" si="488">IF(HHS19="","",OFFSET(h_w_path,0,HHS18)-OFFSET(h_w_fa,0,HHS18)/2+OFFSET(h_w_fa,0,HHS18)/(2*(N_w_div+1))+OFFSET(h_w_fa,0,HHS18)/(N_w_div+1)*(HHS19-1))</f>
        <v/>
      </c>
      <c r="HHT20" s="386" t="str">
        <f t="shared" ca="1" si="488"/>
        <v/>
      </c>
      <c r="HHU20" s="386" t="str">
        <f t="shared" ca="1" si="488"/>
        <v/>
      </c>
      <c r="HHV20" s="386" t="str">
        <f t="shared" ca="1" si="488"/>
        <v/>
      </c>
      <c r="HHW20" s="386" t="str">
        <f t="shared" ca="1" si="488"/>
        <v/>
      </c>
      <c r="HHX20" s="386" t="str">
        <f t="shared" ca="1" si="488"/>
        <v/>
      </c>
      <c r="HHY20" s="386" t="str">
        <f t="shared" ca="1" si="488"/>
        <v/>
      </c>
      <c r="HHZ20" s="386" t="str">
        <f t="shared" ca="1" si="488"/>
        <v/>
      </c>
      <c r="HIA20" s="386" t="str">
        <f t="shared" ca="1" si="488"/>
        <v/>
      </c>
      <c r="HIB20" s="386" t="str">
        <f t="shared" ca="1" si="488"/>
        <v/>
      </c>
      <c r="HIC20" s="386" t="str">
        <f t="shared" ca="1" si="488"/>
        <v/>
      </c>
      <c r="HID20" s="386" t="str">
        <f t="shared" ca="1" si="488"/>
        <v/>
      </c>
      <c r="HIE20" s="386" t="str">
        <f t="shared" ca="1" si="488"/>
        <v/>
      </c>
      <c r="HIF20" s="386" t="str">
        <f t="shared" ca="1" si="488"/>
        <v/>
      </c>
      <c r="HIG20" s="386" t="str">
        <f t="shared" ca="1" si="488"/>
        <v/>
      </c>
      <c r="HIH20" s="386" t="str">
        <f t="shared" ca="1" si="488"/>
        <v/>
      </c>
      <c r="HII20" s="386" t="str">
        <f t="shared" ca="1" si="488"/>
        <v/>
      </c>
      <c r="HIJ20" s="386" t="str">
        <f t="shared" ca="1" si="488"/>
        <v/>
      </c>
      <c r="HIK20" s="386" t="str">
        <f t="shared" ca="1" si="488"/>
        <v/>
      </c>
      <c r="HIL20" s="386" t="str">
        <f t="shared" ca="1" si="488"/>
        <v/>
      </c>
      <c r="HIM20" s="386" t="str">
        <f t="shared" ca="1" si="488"/>
        <v/>
      </c>
      <c r="HIN20" s="386" t="str">
        <f t="shared" ca="1" si="488"/>
        <v/>
      </c>
      <c r="HIO20" s="386" t="str">
        <f t="shared" ca="1" si="488"/>
        <v/>
      </c>
      <c r="HIP20" s="386" t="str">
        <f t="shared" ca="1" si="488"/>
        <v/>
      </c>
      <c r="HIQ20" s="386" t="str">
        <f t="shared" ca="1" si="488"/>
        <v/>
      </c>
      <c r="HIR20" s="386" t="str">
        <f t="shared" ca="1" si="488"/>
        <v/>
      </c>
      <c r="HIS20" s="386" t="str">
        <f t="shared" ca="1" si="488"/>
        <v/>
      </c>
      <c r="HIT20" s="386" t="str">
        <f t="shared" ca="1" si="488"/>
        <v/>
      </c>
      <c r="HIU20" s="386" t="str">
        <f t="shared" ca="1" si="488"/>
        <v/>
      </c>
      <c r="HIV20" s="386" t="str">
        <f t="shared" ca="1" si="488"/>
        <v/>
      </c>
      <c r="HIW20" s="386" t="str">
        <f t="shared" ca="1" si="488"/>
        <v/>
      </c>
      <c r="HIX20" s="386" t="str">
        <f t="shared" ca="1" si="488"/>
        <v/>
      </c>
      <c r="HIY20" s="386" t="str">
        <f t="shared" ca="1" si="488"/>
        <v/>
      </c>
      <c r="HIZ20" s="386" t="str">
        <f t="shared" ca="1" si="488"/>
        <v/>
      </c>
      <c r="HJA20" s="386" t="str">
        <f t="shared" ca="1" si="488"/>
        <v/>
      </c>
      <c r="HJB20" s="386" t="str">
        <f t="shared" ca="1" si="488"/>
        <v/>
      </c>
      <c r="HJC20" s="386" t="str">
        <f t="shared" ca="1" si="488"/>
        <v/>
      </c>
      <c r="HJD20" s="386" t="str">
        <f t="shared" ca="1" si="488"/>
        <v/>
      </c>
      <c r="HJE20" s="386" t="str">
        <f t="shared" ca="1" si="488"/>
        <v/>
      </c>
      <c r="HJF20" s="386" t="str">
        <f t="shared" ca="1" si="488"/>
        <v/>
      </c>
      <c r="HJG20" s="386" t="str">
        <f t="shared" ca="1" si="488"/>
        <v/>
      </c>
      <c r="HJH20" s="386" t="str">
        <f t="shared" ca="1" si="488"/>
        <v/>
      </c>
      <c r="HJI20" s="386" t="str">
        <f t="shared" ca="1" si="488"/>
        <v/>
      </c>
      <c r="HJJ20" s="386" t="str">
        <f t="shared" ca="1" si="488"/>
        <v/>
      </c>
      <c r="HJK20" s="386" t="str">
        <f t="shared" ca="1" si="488"/>
        <v/>
      </c>
      <c r="HJL20" s="386" t="str">
        <f t="shared" ca="1" si="488"/>
        <v/>
      </c>
      <c r="HJM20" s="386" t="str">
        <f t="shared" ca="1" si="488"/>
        <v/>
      </c>
      <c r="HJN20" s="386" t="str">
        <f t="shared" ca="1" si="488"/>
        <v/>
      </c>
      <c r="HJO20" s="386" t="str">
        <f t="shared" ca="1" si="488"/>
        <v/>
      </c>
      <c r="HJP20" s="386" t="str">
        <f t="shared" ca="1" si="488"/>
        <v/>
      </c>
      <c r="HJQ20" s="386" t="str">
        <f t="shared" ca="1" si="488"/>
        <v/>
      </c>
      <c r="HJR20" s="386" t="str">
        <f t="shared" ca="1" si="488"/>
        <v/>
      </c>
      <c r="HJS20" s="386" t="str">
        <f t="shared" ca="1" si="488"/>
        <v/>
      </c>
      <c r="HJT20" s="386" t="str">
        <f t="shared" ca="1" si="488"/>
        <v/>
      </c>
      <c r="HJU20" s="386" t="str">
        <f t="shared" ca="1" si="488"/>
        <v/>
      </c>
      <c r="HJV20" s="386" t="str">
        <f t="shared" ca="1" si="488"/>
        <v/>
      </c>
      <c r="HJW20" s="386" t="str">
        <f t="shared" ca="1" si="488"/>
        <v/>
      </c>
      <c r="HJX20" s="386" t="str">
        <f t="shared" ca="1" si="488"/>
        <v/>
      </c>
      <c r="HJY20" s="386" t="str">
        <f t="shared" ca="1" si="488"/>
        <v/>
      </c>
      <c r="HJZ20" s="386" t="str">
        <f t="shared" ca="1" si="488"/>
        <v/>
      </c>
      <c r="HKA20" s="386" t="str">
        <f t="shared" ca="1" si="488"/>
        <v/>
      </c>
      <c r="HKB20" s="386" t="str">
        <f t="shared" ca="1" si="488"/>
        <v/>
      </c>
      <c r="HKC20" s="386" t="str">
        <f t="shared" ca="1" si="488"/>
        <v/>
      </c>
      <c r="HKD20" s="386" t="str">
        <f t="shared" ca="1" si="488"/>
        <v/>
      </c>
      <c r="HKE20" s="386" t="str">
        <f t="shared" ref="HKE20:HMP20" ca="1" si="489">IF(HKE19="","",OFFSET(h_w_path,0,HKE18)-OFFSET(h_w_fa,0,HKE18)/2+OFFSET(h_w_fa,0,HKE18)/(2*(N_w_div+1))+OFFSET(h_w_fa,0,HKE18)/(N_w_div+1)*(HKE19-1))</f>
        <v/>
      </c>
      <c r="HKF20" s="386" t="str">
        <f t="shared" ca="1" si="489"/>
        <v/>
      </c>
      <c r="HKG20" s="386" t="str">
        <f t="shared" ca="1" si="489"/>
        <v/>
      </c>
      <c r="HKH20" s="386" t="str">
        <f t="shared" ca="1" si="489"/>
        <v/>
      </c>
      <c r="HKI20" s="386" t="str">
        <f t="shared" ca="1" si="489"/>
        <v/>
      </c>
      <c r="HKJ20" s="386" t="str">
        <f t="shared" ca="1" si="489"/>
        <v/>
      </c>
      <c r="HKK20" s="386" t="str">
        <f t="shared" ca="1" si="489"/>
        <v/>
      </c>
      <c r="HKL20" s="386" t="str">
        <f t="shared" ca="1" si="489"/>
        <v/>
      </c>
      <c r="HKM20" s="386" t="str">
        <f t="shared" ca="1" si="489"/>
        <v/>
      </c>
      <c r="HKN20" s="386" t="str">
        <f t="shared" ca="1" si="489"/>
        <v/>
      </c>
      <c r="HKO20" s="386" t="str">
        <f t="shared" ca="1" si="489"/>
        <v/>
      </c>
      <c r="HKP20" s="386" t="str">
        <f t="shared" ca="1" si="489"/>
        <v/>
      </c>
      <c r="HKQ20" s="386" t="str">
        <f t="shared" ca="1" si="489"/>
        <v/>
      </c>
      <c r="HKR20" s="386" t="str">
        <f t="shared" ca="1" si="489"/>
        <v/>
      </c>
      <c r="HKS20" s="386" t="str">
        <f t="shared" ca="1" si="489"/>
        <v/>
      </c>
      <c r="HKT20" s="386" t="str">
        <f t="shared" ca="1" si="489"/>
        <v/>
      </c>
      <c r="HKU20" s="386" t="str">
        <f t="shared" ca="1" si="489"/>
        <v/>
      </c>
      <c r="HKV20" s="386" t="str">
        <f t="shared" ca="1" si="489"/>
        <v/>
      </c>
      <c r="HKW20" s="386" t="str">
        <f t="shared" ca="1" si="489"/>
        <v/>
      </c>
      <c r="HKX20" s="386" t="str">
        <f t="shared" ca="1" si="489"/>
        <v/>
      </c>
      <c r="HKY20" s="386" t="str">
        <f t="shared" ca="1" si="489"/>
        <v/>
      </c>
      <c r="HKZ20" s="386" t="str">
        <f t="shared" ca="1" si="489"/>
        <v/>
      </c>
      <c r="HLA20" s="386" t="str">
        <f t="shared" ca="1" si="489"/>
        <v/>
      </c>
      <c r="HLB20" s="386" t="str">
        <f t="shared" ca="1" si="489"/>
        <v/>
      </c>
      <c r="HLC20" s="386" t="str">
        <f t="shared" ca="1" si="489"/>
        <v/>
      </c>
      <c r="HLD20" s="386" t="str">
        <f t="shared" ca="1" si="489"/>
        <v/>
      </c>
      <c r="HLE20" s="386" t="str">
        <f t="shared" ca="1" si="489"/>
        <v/>
      </c>
      <c r="HLF20" s="386" t="str">
        <f t="shared" ca="1" si="489"/>
        <v/>
      </c>
      <c r="HLG20" s="386" t="str">
        <f t="shared" ca="1" si="489"/>
        <v/>
      </c>
      <c r="HLH20" s="386" t="str">
        <f t="shared" ca="1" si="489"/>
        <v/>
      </c>
      <c r="HLI20" s="386" t="str">
        <f t="shared" ca="1" si="489"/>
        <v/>
      </c>
      <c r="HLJ20" s="386" t="str">
        <f t="shared" ca="1" si="489"/>
        <v/>
      </c>
      <c r="HLK20" s="386" t="str">
        <f t="shared" ca="1" si="489"/>
        <v/>
      </c>
      <c r="HLL20" s="386" t="str">
        <f t="shared" ca="1" si="489"/>
        <v/>
      </c>
      <c r="HLM20" s="386" t="str">
        <f t="shared" ca="1" si="489"/>
        <v/>
      </c>
      <c r="HLN20" s="386" t="str">
        <f t="shared" ca="1" si="489"/>
        <v/>
      </c>
      <c r="HLO20" s="386" t="str">
        <f t="shared" ca="1" si="489"/>
        <v/>
      </c>
      <c r="HLP20" s="386" t="str">
        <f t="shared" ca="1" si="489"/>
        <v/>
      </c>
      <c r="HLQ20" s="386" t="str">
        <f t="shared" ca="1" si="489"/>
        <v/>
      </c>
      <c r="HLR20" s="386" t="str">
        <f t="shared" ca="1" si="489"/>
        <v/>
      </c>
      <c r="HLS20" s="386" t="str">
        <f t="shared" ca="1" si="489"/>
        <v/>
      </c>
      <c r="HLT20" s="386" t="str">
        <f t="shared" ca="1" si="489"/>
        <v/>
      </c>
      <c r="HLU20" s="386" t="str">
        <f t="shared" ca="1" si="489"/>
        <v/>
      </c>
      <c r="HLV20" s="386" t="str">
        <f t="shared" ca="1" si="489"/>
        <v/>
      </c>
      <c r="HLW20" s="386" t="str">
        <f t="shared" ca="1" si="489"/>
        <v/>
      </c>
      <c r="HLX20" s="386" t="str">
        <f t="shared" ca="1" si="489"/>
        <v/>
      </c>
      <c r="HLY20" s="386" t="str">
        <f t="shared" ca="1" si="489"/>
        <v/>
      </c>
      <c r="HLZ20" s="386" t="str">
        <f t="shared" ca="1" si="489"/>
        <v/>
      </c>
      <c r="HMA20" s="386" t="str">
        <f t="shared" ca="1" si="489"/>
        <v/>
      </c>
      <c r="HMB20" s="386" t="str">
        <f t="shared" ca="1" si="489"/>
        <v/>
      </c>
      <c r="HMC20" s="386" t="str">
        <f t="shared" ca="1" si="489"/>
        <v/>
      </c>
      <c r="HMD20" s="386" t="str">
        <f t="shared" ca="1" si="489"/>
        <v/>
      </c>
      <c r="HME20" s="386" t="str">
        <f t="shared" ca="1" si="489"/>
        <v/>
      </c>
      <c r="HMF20" s="386" t="str">
        <f t="shared" ca="1" si="489"/>
        <v/>
      </c>
      <c r="HMG20" s="386" t="str">
        <f t="shared" ca="1" si="489"/>
        <v/>
      </c>
      <c r="HMH20" s="386" t="str">
        <f t="shared" ca="1" si="489"/>
        <v/>
      </c>
      <c r="HMI20" s="386" t="str">
        <f t="shared" ca="1" si="489"/>
        <v/>
      </c>
      <c r="HMJ20" s="386" t="str">
        <f t="shared" ca="1" si="489"/>
        <v/>
      </c>
      <c r="HMK20" s="386" t="str">
        <f t="shared" ca="1" si="489"/>
        <v/>
      </c>
      <c r="HML20" s="386" t="str">
        <f t="shared" ca="1" si="489"/>
        <v/>
      </c>
      <c r="HMM20" s="386" t="str">
        <f t="shared" ca="1" si="489"/>
        <v/>
      </c>
      <c r="HMN20" s="386" t="str">
        <f t="shared" ca="1" si="489"/>
        <v/>
      </c>
      <c r="HMO20" s="386" t="str">
        <f t="shared" ca="1" si="489"/>
        <v/>
      </c>
      <c r="HMP20" s="386" t="str">
        <f t="shared" ca="1" si="489"/>
        <v/>
      </c>
      <c r="HMQ20" s="386" t="str">
        <f t="shared" ref="HMQ20:HPB20" ca="1" si="490">IF(HMQ19="","",OFFSET(h_w_path,0,HMQ18)-OFFSET(h_w_fa,0,HMQ18)/2+OFFSET(h_w_fa,0,HMQ18)/(2*(N_w_div+1))+OFFSET(h_w_fa,0,HMQ18)/(N_w_div+1)*(HMQ19-1))</f>
        <v/>
      </c>
      <c r="HMR20" s="386" t="str">
        <f t="shared" ca="1" si="490"/>
        <v/>
      </c>
      <c r="HMS20" s="386" t="str">
        <f t="shared" ca="1" si="490"/>
        <v/>
      </c>
      <c r="HMT20" s="386" t="str">
        <f t="shared" ca="1" si="490"/>
        <v/>
      </c>
      <c r="HMU20" s="386" t="str">
        <f t="shared" ca="1" si="490"/>
        <v/>
      </c>
      <c r="HMV20" s="386" t="str">
        <f t="shared" ca="1" si="490"/>
        <v/>
      </c>
      <c r="HMW20" s="386" t="str">
        <f t="shared" ca="1" si="490"/>
        <v/>
      </c>
      <c r="HMX20" s="386" t="str">
        <f t="shared" ca="1" si="490"/>
        <v/>
      </c>
      <c r="HMY20" s="386" t="str">
        <f t="shared" ca="1" si="490"/>
        <v/>
      </c>
      <c r="HMZ20" s="386" t="str">
        <f t="shared" ca="1" si="490"/>
        <v/>
      </c>
      <c r="HNA20" s="386" t="str">
        <f t="shared" ca="1" si="490"/>
        <v/>
      </c>
      <c r="HNB20" s="386" t="str">
        <f t="shared" ca="1" si="490"/>
        <v/>
      </c>
      <c r="HNC20" s="386" t="str">
        <f t="shared" ca="1" si="490"/>
        <v/>
      </c>
      <c r="HND20" s="386" t="str">
        <f t="shared" ca="1" si="490"/>
        <v/>
      </c>
      <c r="HNE20" s="386" t="str">
        <f t="shared" ca="1" si="490"/>
        <v/>
      </c>
      <c r="HNF20" s="386" t="str">
        <f t="shared" ca="1" si="490"/>
        <v/>
      </c>
      <c r="HNG20" s="386" t="str">
        <f t="shared" ca="1" si="490"/>
        <v/>
      </c>
      <c r="HNH20" s="386" t="str">
        <f t="shared" ca="1" si="490"/>
        <v/>
      </c>
      <c r="HNI20" s="386" t="str">
        <f t="shared" ca="1" si="490"/>
        <v/>
      </c>
      <c r="HNJ20" s="386" t="str">
        <f t="shared" ca="1" si="490"/>
        <v/>
      </c>
      <c r="HNK20" s="386" t="str">
        <f t="shared" ca="1" si="490"/>
        <v/>
      </c>
      <c r="HNL20" s="386" t="str">
        <f t="shared" ca="1" si="490"/>
        <v/>
      </c>
      <c r="HNM20" s="386" t="str">
        <f t="shared" ca="1" si="490"/>
        <v/>
      </c>
      <c r="HNN20" s="386" t="str">
        <f t="shared" ca="1" si="490"/>
        <v/>
      </c>
      <c r="HNO20" s="386" t="str">
        <f t="shared" ca="1" si="490"/>
        <v/>
      </c>
      <c r="HNP20" s="386" t="str">
        <f t="shared" ca="1" si="490"/>
        <v/>
      </c>
      <c r="HNQ20" s="386" t="str">
        <f t="shared" ca="1" si="490"/>
        <v/>
      </c>
      <c r="HNR20" s="386" t="str">
        <f t="shared" ca="1" si="490"/>
        <v/>
      </c>
      <c r="HNS20" s="386" t="str">
        <f t="shared" ca="1" si="490"/>
        <v/>
      </c>
      <c r="HNT20" s="386" t="str">
        <f t="shared" ca="1" si="490"/>
        <v/>
      </c>
      <c r="HNU20" s="386" t="str">
        <f t="shared" ca="1" si="490"/>
        <v/>
      </c>
      <c r="HNV20" s="386" t="str">
        <f t="shared" ca="1" si="490"/>
        <v/>
      </c>
      <c r="HNW20" s="386" t="str">
        <f t="shared" ca="1" si="490"/>
        <v/>
      </c>
      <c r="HNX20" s="386" t="str">
        <f t="shared" ca="1" si="490"/>
        <v/>
      </c>
      <c r="HNY20" s="386" t="str">
        <f t="shared" ca="1" si="490"/>
        <v/>
      </c>
      <c r="HNZ20" s="386" t="str">
        <f t="shared" ca="1" si="490"/>
        <v/>
      </c>
      <c r="HOA20" s="386" t="str">
        <f t="shared" ca="1" si="490"/>
        <v/>
      </c>
      <c r="HOB20" s="386" t="str">
        <f t="shared" ca="1" si="490"/>
        <v/>
      </c>
      <c r="HOC20" s="386" t="str">
        <f t="shared" ca="1" si="490"/>
        <v/>
      </c>
      <c r="HOD20" s="386" t="str">
        <f t="shared" ca="1" si="490"/>
        <v/>
      </c>
      <c r="HOE20" s="386" t="str">
        <f t="shared" ca="1" si="490"/>
        <v/>
      </c>
      <c r="HOF20" s="386" t="str">
        <f t="shared" ca="1" si="490"/>
        <v/>
      </c>
      <c r="HOG20" s="386" t="str">
        <f t="shared" ca="1" si="490"/>
        <v/>
      </c>
      <c r="HOH20" s="386" t="str">
        <f t="shared" ca="1" si="490"/>
        <v/>
      </c>
      <c r="HOI20" s="386" t="str">
        <f t="shared" ca="1" si="490"/>
        <v/>
      </c>
      <c r="HOJ20" s="386" t="str">
        <f t="shared" ca="1" si="490"/>
        <v/>
      </c>
      <c r="HOK20" s="386" t="str">
        <f t="shared" ca="1" si="490"/>
        <v/>
      </c>
      <c r="HOL20" s="386" t="str">
        <f t="shared" ca="1" si="490"/>
        <v/>
      </c>
      <c r="HOM20" s="386" t="str">
        <f t="shared" ca="1" si="490"/>
        <v/>
      </c>
      <c r="HON20" s="386" t="str">
        <f t="shared" ca="1" si="490"/>
        <v/>
      </c>
      <c r="HOO20" s="386" t="str">
        <f t="shared" ca="1" si="490"/>
        <v/>
      </c>
      <c r="HOP20" s="386" t="str">
        <f t="shared" ca="1" si="490"/>
        <v/>
      </c>
      <c r="HOQ20" s="386" t="str">
        <f t="shared" ca="1" si="490"/>
        <v/>
      </c>
      <c r="HOR20" s="386" t="str">
        <f t="shared" ca="1" si="490"/>
        <v/>
      </c>
      <c r="HOS20" s="386" t="str">
        <f t="shared" ca="1" si="490"/>
        <v/>
      </c>
      <c r="HOT20" s="386" t="str">
        <f t="shared" ca="1" si="490"/>
        <v/>
      </c>
      <c r="HOU20" s="386" t="str">
        <f t="shared" ca="1" si="490"/>
        <v/>
      </c>
      <c r="HOV20" s="386" t="str">
        <f t="shared" ca="1" si="490"/>
        <v/>
      </c>
      <c r="HOW20" s="386" t="str">
        <f t="shared" ca="1" si="490"/>
        <v/>
      </c>
      <c r="HOX20" s="386" t="str">
        <f t="shared" ca="1" si="490"/>
        <v/>
      </c>
      <c r="HOY20" s="386" t="str">
        <f t="shared" ca="1" si="490"/>
        <v/>
      </c>
      <c r="HOZ20" s="386" t="str">
        <f t="shared" ca="1" si="490"/>
        <v/>
      </c>
      <c r="HPA20" s="386" t="str">
        <f t="shared" ca="1" si="490"/>
        <v/>
      </c>
      <c r="HPB20" s="386" t="str">
        <f t="shared" ca="1" si="490"/>
        <v/>
      </c>
      <c r="HPC20" s="386" t="str">
        <f t="shared" ref="HPC20:HRN20" ca="1" si="491">IF(HPC19="","",OFFSET(h_w_path,0,HPC18)-OFFSET(h_w_fa,0,HPC18)/2+OFFSET(h_w_fa,0,HPC18)/(2*(N_w_div+1))+OFFSET(h_w_fa,0,HPC18)/(N_w_div+1)*(HPC19-1))</f>
        <v/>
      </c>
      <c r="HPD20" s="386" t="str">
        <f t="shared" ca="1" si="491"/>
        <v/>
      </c>
      <c r="HPE20" s="386" t="str">
        <f t="shared" ca="1" si="491"/>
        <v/>
      </c>
      <c r="HPF20" s="386" t="str">
        <f t="shared" ca="1" si="491"/>
        <v/>
      </c>
      <c r="HPG20" s="386" t="str">
        <f t="shared" ca="1" si="491"/>
        <v/>
      </c>
      <c r="HPH20" s="386" t="str">
        <f t="shared" ca="1" si="491"/>
        <v/>
      </c>
      <c r="HPI20" s="386" t="str">
        <f t="shared" ca="1" si="491"/>
        <v/>
      </c>
      <c r="HPJ20" s="386" t="str">
        <f t="shared" ca="1" si="491"/>
        <v/>
      </c>
      <c r="HPK20" s="386" t="str">
        <f t="shared" ca="1" si="491"/>
        <v/>
      </c>
      <c r="HPL20" s="386" t="str">
        <f t="shared" ca="1" si="491"/>
        <v/>
      </c>
      <c r="HPM20" s="386" t="str">
        <f t="shared" ca="1" si="491"/>
        <v/>
      </c>
      <c r="HPN20" s="386" t="str">
        <f t="shared" ca="1" si="491"/>
        <v/>
      </c>
      <c r="HPO20" s="386" t="str">
        <f t="shared" ca="1" si="491"/>
        <v/>
      </c>
      <c r="HPP20" s="386" t="str">
        <f t="shared" ca="1" si="491"/>
        <v/>
      </c>
      <c r="HPQ20" s="386" t="str">
        <f t="shared" ca="1" si="491"/>
        <v/>
      </c>
      <c r="HPR20" s="386" t="str">
        <f t="shared" ca="1" si="491"/>
        <v/>
      </c>
      <c r="HPS20" s="386" t="str">
        <f t="shared" ca="1" si="491"/>
        <v/>
      </c>
      <c r="HPT20" s="386" t="str">
        <f t="shared" ca="1" si="491"/>
        <v/>
      </c>
      <c r="HPU20" s="386" t="str">
        <f t="shared" ca="1" si="491"/>
        <v/>
      </c>
      <c r="HPV20" s="386" t="str">
        <f t="shared" ca="1" si="491"/>
        <v/>
      </c>
      <c r="HPW20" s="386" t="str">
        <f t="shared" ca="1" si="491"/>
        <v/>
      </c>
      <c r="HPX20" s="386" t="str">
        <f t="shared" ca="1" si="491"/>
        <v/>
      </c>
      <c r="HPY20" s="386" t="str">
        <f t="shared" ca="1" si="491"/>
        <v/>
      </c>
      <c r="HPZ20" s="386" t="str">
        <f t="shared" ca="1" si="491"/>
        <v/>
      </c>
      <c r="HQA20" s="386" t="str">
        <f t="shared" ca="1" si="491"/>
        <v/>
      </c>
      <c r="HQB20" s="386" t="str">
        <f t="shared" ca="1" si="491"/>
        <v/>
      </c>
      <c r="HQC20" s="386" t="str">
        <f t="shared" ca="1" si="491"/>
        <v/>
      </c>
      <c r="HQD20" s="386" t="str">
        <f t="shared" ca="1" si="491"/>
        <v/>
      </c>
      <c r="HQE20" s="386" t="str">
        <f t="shared" ca="1" si="491"/>
        <v/>
      </c>
      <c r="HQF20" s="386" t="str">
        <f t="shared" ca="1" si="491"/>
        <v/>
      </c>
      <c r="HQG20" s="386" t="str">
        <f t="shared" ca="1" si="491"/>
        <v/>
      </c>
      <c r="HQH20" s="386" t="str">
        <f t="shared" ca="1" si="491"/>
        <v/>
      </c>
      <c r="HQI20" s="386" t="str">
        <f t="shared" ca="1" si="491"/>
        <v/>
      </c>
      <c r="HQJ20" s="386" t="str">
        <f t="shared" ca="1" si="491"/>
        <v/>
      </c>
      <c r="HQK20" s="386" t="str">
        <f t="shared" ca="1" si="491"/>
        <v/>
      </c>
      <c r="HQL20" s="386" t="str">
        <f t="shared" ca="1" si="491"/>
        <v/>
      </c>
      <c r="HQM20" s="386" t="str">
        <f t="shared" ca="1" si="491"/>
        <v/>
      </c>
      <c r="HQN20" s="386" t="str">
        <f t="shared" ca="1" si="491"/>
        <v/>
      </c>
      <c r="HQO20" s="386" t="str">
        <f t="shared" ca="1" si="491"/>
        <v/>
      </c>
      <c r="HQP20" s="386" t="str">
        <f t="shared" ca="1" si="491"/>
        <v/>
      </c>
      <c r="HQQ20" s="386" t="str">
        <f t="shared" ca="1" si="491"/>
        <v/>
      </c>
      <c r="HQR20" s="386" t="str">
        <f t="shared" ca="1" si="491"/>
        <v/>
      </c>
      <c r="HQS20" s="386" t="str">
        <f t="shared" ca="1" si="491"/>
        <v/>
      </c>
      <c r="HQT20" s="386" t="str">
        <f t="shared" ca="1" si="491"/>
        <v/>
      </c>
      <c r="HQU20" s="386" t="str">
        <f t="shared" ca="1" si="491"/>
        <v/>
      </c>
      <c r="HQV20" s="386" t="str">
        <f t="shared" ca="1" si="491"/>
        <v/>
      </c>
      <c r="HQW20" s="386" t="str">
        <f t="shared" ca="1" si="491"/>
        <v/>
      </c>
      <c r="HQX20" s="386" t="str">
        <f t="shared" ca="1" si="491"/>
        <v/>
      </c>
      <c r="HQY20" s="386" t="str">
        <f t="shared" ca="1" si="491"/>
        <v/>
      </c>
      <c r="HQZ20" s="386" t="str">
        <f t="shared" ca="1" si="491"/>
        <v/>
      </c>
      <c r="HRA20" s="386" t="str">
        <f t="shared" ca="1" si="491"/>
        <v/>
      </c>
      <c r="HRB20" s="386" t="str">
        <f t="shared" ca="1" si="491"/>
        <v/>
      </c>
      <c r="HRC20" s="386" t="str">
        <f t="shared" ca="1" si="491"/>
        <v/>
      </c>
      <c r="HRD20" s="386" t="str">
        <f t="shared" ca="1" si="491"/>
        <v/>
      </c>
      <c r="HRE20" s="386" t="str">
        <f t="shared" ca="1" si="491"/>
        <v/>
      </c>
      <c r="HRF20" s="386" t="str">
        <f t="shared" ca="1" si="491"/>
        <v/>
      </c>
      <c r="HRG20" s="386" t="str">
        <f t="shared" ca="1" si="491"/>
        <v/>
      </c>
      <c r="HRH20" s="386" t="str">
        <f t="shared" ca="1" si="491"/>
        <v/>
      </c>
      <c r="HRI20" s="386" t="str">
        <f t="shared" ca="1" si="491"/>
        <v/>
      </c>
      <c r="HRJ20" s="386" t="str">
        <f t="shared" ca="1" si="491"/>
        <v/>
      </c>
      <c r="HRK20" s="386" t="str">
        <f t="shared" ca="1" si="491"/>
        <v/>
      </c>
      <c r="HRL20" s="386" t="str">
        <f t="shared" ca="1" si="491"/>
        <v/>
      </c>
      <c r="HRM20" s="386" t="str">
        <f t="shared" ca="1" si="491"/>
        <v/>
      </c>
      <c r="HRN20" s="386" t="str">
        <f t="shared" ca="1" si="491"/>
        <v/>
      </c>
      <c r="HRO20" s="386" t="str">
        <f t="shared" ref="HRO20:HTZ20" ca="1" si="492">IF(HRO19="","",OFFSET(h_w_path,0,HRO18)-OFFSET(h_w_fa,0,HRO18)/2+OFFSET(h_w_fa,0,HRO18)/(2*(N_w_div+1))+OFFSET(h_w_fa,0,HRO18)/(N_w_div+1)*(HRO19-1))</f>
        <v/>
      </c>
      <c r="HRP20" s="386" t="str">
        <f t="shared" ca="1" si="492"/>
        <v/>
      </c>
      <c r="HRQ20" s="386" t="str">
        <f t="shared" ca="1" si="492"/>
        <v/>
      </c>
      <c r="HRR20" s="386" t="str">
        <f t="shared" ca="1" si="492"/>
        <v/>
      </c>
      <c r="HRS20" s="386" t="str">
        <f t="shared" ca="1" si="492"/>
        <v/>
      </c>
      <c r="HRT20" s="386" t="str">
        <f t="shared" ca="1" si="492"/>
        <v/>
      </c>
      <c r="HRU20" s="386" t="str">
        <f t="shared" ca="1" si="492"/>
        <v/>
      </c>
      <c r="HRV20" s="386" t="str">
        <f t="shared" ca="1" si="492"/>
        <v/>
      </c>
      <c r="HRW20" s="386" t="str">
        <f t="shared" ca="1" si="492"/>
        <v/>
      </c>
      <c r="HRX20" s="386" t="str">
        <f t="shared" ca="1" si="492"/>
        <v/>
      </c>
      <c r="HRY20" s="386" t="str">
        <f t="shared" ca="1" si="492"/>
        <v/>
      </c>
      <c r="HRZ20" s="386" t="str">
        <f t="shared" ca="1" si="492"/>
        <v/>
      </c>
      <c r="HSA20" s="386" t="str">
        <f t="shared" ca="1" si="492"/>
        <v/>
      </c>
      <c r="HSB20" s="386" t="str">
        <f t="shared" ca="1" si="492"/>
        <v/>
      </c>
      <c r="HSC20" s="386" t="str">
        <f t="shared" ca="1" si="492"/>
        <v/>
      </c>
      <c r="HSD20" s="386" t="str">
        <f t="shared" ca="1" si="492"/>
        <v/>
      </c>
      <c r="HSE20" s="386" t="str">
        <f t="shared" ca="1" si="492"/>
        <v/>
      </c>
      <c r="HSF20" s="386" t="str">
        <f t="shared" ca="1" si="492"/>
        <v/>
      </c>
      <c r="HSG20" s="386" t="str">
        <f t="shared" ca="1" si="492"/>
        <v/>
      </c>
      <c r="HSH20" s="386" t="str">
        <f t="shared" ca="1" si="492"/>
        <v/>
      </c>
      <c r="HSI20" s="386" t="str">
        <f t="shared" ca="1" si="492"/>
        <v/>
      </c>
      <c r="HSJ20" s="386" t="str">
        <f t="shared" ca="1" si="492"/>
        <v/>
      </c>
      <c r="HSK20" s="386" t="str">
        <f t="shared" ca="1" si="492"/>
        <v/>
      </c>
      <c r="HSL20" s="386" t="str">
        <f t="shared" ca="1" si="492"/>
        <v/>
      </c>
      <c r="HSM20" s="386" t="str">
        <f t="shared" ca="1" si="492"/>
        <v/>
      </c>
      <c r="HSN20" s="386" t="str">
        <f t="shared" ca="1" si="492"/>
        <v/>
      </c>
      <c r="HSO20" s="386" t="str">
        <f t="shared" ca="1" si="492"/>
        <v/>
      </c>
      <c r="HSP20" s="386" t="str">
        <f t="shared" ca="1" si="492"/>
        <v/>
      </c>
      <c r="HSQ20" s="386" t="str">
        <f t="shared" ca="1" si="492"/>
        <v/>
      </c>
      <c r="HSR20" s="386" t="str">
        <f t="shared" ca="1" si="492"/>
        <v/>
      </c>
      <c r="HSS20" s="386" t="str">
        <f t="shared" ca="1" si="492"/>
        <v/>
      </c>
      <c r="HST20" s="386" t="str">
        <f t="shared" ca="1" si="492"/>
        <v/>
      </c>
      <c r="HSU20" s="386" t="str">
        <f t="shared" ca="1" si="492"/>
        <v/>
      </c>
      <c r="HSV20" s="386" t="str">
        <f t="shared" ca="1" si="492"/>
        <v/>
      </c>
      <c r="HSW20" s="386" t="str">
        <f t="shared" ca="1" si="492"/>
        <v/>
      </c>
      <c r="HSX20" s="386" t="str">
        <f t="shared" ca="1" si="492"/>
        <v/>
      </c>
      <c r="HSY20" s="386" t="str">
        <f t="shared" ca="1" si="492"/>
        <v/>
      </c>
      <c r="HSZ20" s="386" t="str">
        <f t="shared" ca="1" si="492"/>
        <v/>
      </c>
      <c r="HTA20" s="386" t="str">
        <f t="shared" ca="1" si="492"/>
        <v/>
      </c>
      <c r="HTB20" s="386" t="str">
        <f t="shared" ca="1" si="492"/>
        <v/>
      </c>
      <c r="HTC20" s="386" t="str">
        <f t="shared" ca="1" si="492"/>
        <v/>
      </c>
      <c r="HTD20" s="386" t="str">
        <f t="shared" ca="1" si="492"/>
        <v/>
      </c>
      <c r="HTE20" s="386" t="str">
        <f t="shared" ca="1" si="492"/>
        <v/>
      </c>
      <c r="HTF20" s="386" t="str">
        <f t="shared" ca="1" si="492"/>
        <v/>
      </c>
      <c r="HTG20" s="386" t="str">
        <f t="shared" ca="1" si="492"/>
        <v/>
      </c>
      <c r="HTH20" s="386" t="str">
        <f t="shared" ca="1" si="492"/>
        <v/>
      </c>
      <c r="HTI20" s="386" t="str">
        <f t="shared" ca="1" si="492"/>
        <v/>
      </c>
      <c r="HTJ20" s="386" t="str">
        <f t="shared" ca="1" si="492"/>
        <v/>
      </c>
      <c r="HTK20" s="386" t="str">
        <f t="shared" ca="1" si="492"/>
        <v/>
      </c>
      <c r="HTL20" s="386" t="str">
        <f t="shared" ca="1" si="492"/>
        <v/>
      </c>
      <c r="HTM20" s="386" t="str">
        <f t="shared" ca="1" si="492"/>
        <v/>
      </c>
      <c r="HTN20" s="386" t="str">
        <f t="shared" ca="1" si="492"/>
        <v/>
      </c>
      <c r="HTO20" s="386" t="str">
        <f t="shared" ca="1" si="492"/>
        <v/>
      </c>
      <c r="HTP20" s="386" t="str">
        <f t="shared" ca="1" si="492"/>
        <v/>
      </c>
      <c r="HTQ20" s="386" t="str">
        <f t="shared" ca="1" si="492"/>
        <v/>
      </c>
      <c r="HTR20" s="386" t="str">
        <f t="shared" ca="1" si="492"/>
        <v/>
      </c>
      <c r="HTS20" s="386" t="str">
        <f t="shared" ca="1" si="492"/>
        <v/>
      </c>
      <c r="HTT20" s="386" t="str">
        <f t="shared" ca="1" si="492"/>
        <v/>
      </c>
      <c r="HTU20" s="386" t="str">
        <f t="shared" ca="1" si="492"/>
        <v/>
      </c>
      <c r="HTV20" s="386" t="str">
        <f t="shared" ca="1" si="492"/>
        <v/>
      </c>
      <c r="HTW20" s="386" t="str">
        <f t="shared" ca="1" si="492"/>
        <v/>
      </c>
      <c r="HTX20" s="386" t="str">
        <f t="shared" ca="1" si="492"/>
        <v/>
      </c>
      <c r="HTY20" s="386" t="str">
        <f t="shared" ca="1" si="492"/>
        <v/>
      </c>
      <c r="HTZ20" s="386" t="str">
        <f t="shared" ca="1" si="492"/>
        <v/>
      </c>
      <c r="HUA20" s="386" t="str">
        <f t="shared" ref="HUA20:HWL20" ca="1" si="493">IF(HUA19="","",OFFSET(h_w_path,0,HUA18)-OFFSET(h_w_fa,0,HUA18)/2+OFFSET(h_w_fa,0,HUA18)/(2*(N_w_div+1))+OFFSET(h_w_fa,0,HUA18)/(N_w_div+1)*(HUA19-1))</f>
        <v/>
      </c>
      <c r="HUB20" s="386" t="str">
        <f t="shared" ca="1" si="493"/>
        <v/>
      </c>
      <c r="HUC20" s="386" t="str">
        <f t="shared" ca="1" si="493"/>
        <v/>
      </c>
      <c r="HUD20" s="386" t="str">
        <f t="shared" ca="1" si="493"/>
        <v/>
      </c>
      <c r="HUE20" s="386" t="str">
        <f t="shared" ca="1" si="493"/>
        <v/>
      </c>
      <c r="HUF20" s="386" t="str">
        <f t="shared" ca="1" si="493"/>
        <v/>
      </c>
      <c r="HUG20" s="386" t="str">
        <f t="shared" ca="1" si="493"/>
        <v/>
      </c>
      <c r="HUH20" s="386" t="str">
        <f t="shared" ca="1" si="493"/>
        <v/>
      </c>
      <c r="HUI20" s="386" t="str">
        <f t="shared" ca="1" si="493"/>
        <v/>
      </c>
      <c r="HUJ20" s="386" t="str">
        <f t="shared" ca="1" si="493"/>
        <v/>
      </c>
      <c r="HUK20" s="386" t="str">
        <f t="shared" ca="1" si="493"/>
        <v/>
      </c>
      <c r="HUL20" s="386" t="str">
        <f t="shared" ca="1" si="493"/>
        <v/>
      </c>
      <c r="HUM20" s="386" t="str">
        <f t="shared" ca="1" si="493"/>
        <v/>
      </c>
      <c r="HUN20" s="386" t="str">
        <f t="shared" ca="1" si="493"/>
        <v/>
      </c>
      <c r="HUO20" s="386" t="str">
        <f t="shared" ca="1" si="493"/>
        <v/>
      </c>
      <c r="HUP20" s="386" t="str">
        <f t="shared" ca="1" si="493"/>
        <v/>
      </c>
      <c r="HUQ20" s="386" t="str">
        <f t="shared" ca="1" si="493"/>
        <v/>
      </c>
      <c r="HUR20" s="386" t="str">
        <f t="shared" ca="1" si="493"/>
        <v/>
      </c>
      <c r="HUS20" s="386" t="str">
        <f t="shared" ca="1" si="493"/>
        <v/>
      </c>
      <c r="HUT20" s="386" t="str">
        <f t="shared" ca="1" si="493"/>
        <v/>
      </c>
      <c r="HUU20" s="386" t="str">
        <f t="shared" ca="1" si="493"/>
        <v/>
      </c>
      <c r="HUV20" s="386" t="str">
        <f t="shared" ca="1" si="493"/>
        <v/>
      </c>
      <c r="HUW20" s="386" t="str">
        <f t="shared" ca="1" si="493"/>
        <v/>
      </c>
      <c r="HUX20" s="386" t="str">
        <f t="shared" ca="1" si="493"/>
        <v/>
      </c>
      <c r="HUY20" s="386" t="str">
        <f t="shared" ca="1" si="493"/>
        <v/>
      </c>
      <c r="HUZ20" s="386" t="str">
        <f t="shared" ca="1" si="493"/>
        <v/>
      </c>
      <c r="HVA20" s="386" t="str">
        <f t="shared" ca="1" si="493"/>
        <v/>
      </c>
      <c r="HVB20" s="386" t="str">
        <f t="shared" ca="1" si="493"/>
        <v/>
      </c>
      <c r="HVC20" s="386" t="str">
        <f t="shared" ca="1" si="493"/>
        <v/>
      </c>
      <c r="HVD20" s="386" t="str">
        <f t="shared" ca="1" si="493"/>
        <v/>
      </c>
      <c r="HVE20" s="386" t="str">
        <f t="shared" ca="1" si="493"/>
        <v/>
      </c>
      <c r="HVF20" s="386" t="str">
        <f t="shared" ca="1" si="493"/>
        <v/>
      </c>
      <c r="HVG20" s="386" t="str">
        <f t="shared" ca="1" si="493"/>
        <v/>
      </c>
      <c r="HVH20" s="386" t="str">
        <f t="shared" ca="1" si="493"/>
        <v/>
      </c>
      <c r="HVI20" s="386" t="str">
        <f t="shared" ca="1" si="493"/>
        <v/>
      </c>
      <c r="HVJ20" s="386" t="str">
        <f t="shared" ca="1" si="493"/>
        <v/>
      </c>
      <c r="HVK20" s="386" t="str">
        <f t="shared" ca="1" si="493"/>
        <v/>
      </c>
      <c r="HVL20" s="386" t="str">
        <f t="shared" ca="1" si="493"/>
        <v/>
      </c>
      <c r="HVM20" s="386" t="str">
        <f t="shared" ca="1" si="493"/>
        <v/>
      </c>
      <c r="HVN20" s="386" t="str">
        <f t="shared" ca="1" si="493"/>
        <v/>
      </c>
      <c r="HVO20" s="386" t="str">
        <f t="shared" ca="1" si="493"/>
        <v/>
      </c>
      <c r="HVP20" s="386" t="str">
        <f t="shared" ca="1" si="493"/>
        <v/>
      </c>
      <c r="HVQ20" s="386" t="str">
        <f t="shared" ca="1" si="493"/>
        <v/>
      </c>
      <c r="HVR20" s="386" t="str">
        <f t="shared" ca="1" si="493"/>
        <v/>
      </c>
      <c r="HVS20" s="386" t="str">
        <f t="shared" ca="1" si="493"/>
        <v/>
      </c>
      <c r="HVT20" s="386" t="str">
        <f t="shared" ca="1" si="493"/>
        <v/>
      </c>
      <c r="HVU20" s="386" t="str">
        <f t="shared" ca="1" si="493"/>
        <v/>
      </c>
      <c r="HVV20" s="386" t="str">
        <f t="shared" ca="1" si="493"/>
        <v/>
      </c>
      <c r="HVW20" s="386" t="str">
        <f t="shared" ca="1" si="493"/>
        <v/>
      </c>
      <c r="HVX20" s="386" t="str">
        <f t="shared" ca="1" si="493"/>
        <v/>
      </c>
      <c r="HVY20" s="386" t="str">
        <f t="shared" ca="1" si="493"/>
        <v/>
      </c>
      <c r="HVZ20" s="386" t="str">
        <f t="shared" ca="1" si="493"/>
        <v/>
      </c>
      <c r="HWA20" s="386" t="str">
        <f t="shared" ca="1" si="493"/>
        <v/>
      </c>
      <c r="HWB20" s="386" t="str">
        <f t="shared" ca="1" si="493"/>
        <v/>
      </c>
      <c r="HWC20" s="386" t="str">
        <f t="shared" ca="1" si="493"/>
        <v/>
      </c>
      <c r="HWD20" s="386" t="str">
        <f t="shared" ca="1" si="493"/>
        <v/>
      </c>
      <c r="HWE20" s="386" t="str">
        <f t="shared" ca="1" si="493"/>
        <v/>
      </c>
      <c r="HWF20" s="386" t="str">
        <f t="shared" ca="1" si="493"/>
        <v/>
      </c>
      <c r="HWG20" s="386" t="str">
        <f t="shared" ca="1" si="493"/>
        <v/>
      </c>
      <c r="HWH20" s="386" t="str">
        <f t="shared" ca="1" si="493"/>
        <v/>
      </c>
      <c r="HWI20" s="386" t="str">
        <f t="shared" ca="1" si="493"/>
        <v/>
      </c>
      <c r="HWJ20" s="386" t="str">
        <f t="shared" ca="1" si="493"/>
        <v/>
      </c>
      <c r="HWK20" s="386" t="str">
        <f t="shared" ca="1" si="493"/>
        <v/>
      </c>
      <c r="HWL20" s="386" t="str">
        <f t="shared" ca="1" si="493"/>
        <v/>
      </c>
      <c r="HWM20" s="386" t="str">
        <f t="shared" ref="HWM20:HYX20" ca="1" si="494">IF(HWM19="","",OFFSET(h_w_path,0,HWM18)-OFFSET(h_w_fa,0,HWM18)/2+OFFSET(h_w_fa,0,HWM18)/(2*(N_w_div+1))+OFFSET(h_w_fa,0,HWM18)/(N_w_div+1)*(HWM19-1))</f>
        <v/>
      </c>
      <c r="HWN20" s="386" t="str">
        <f t="shared" ca="1" si="494"/>
        <v/>
      </c>
      <c r="HWO20" s="386" t="str">
        <f t="shared" ca="1" si="494"/>
        <v/>
      </c>
      <c r="HWP20" s="386" t="str">
        <f t="shared" ca="1" si="494"/>
        <v/>
      </c>
      <c r="HWQ20" s="386" t="str">
        <f t="shared" ca="1" si="494"/>
        <v/>
      </c>
      <c r="HWR20" s="386" t="str">
        <f t="shared" ca="1" si="494"/>
        <v/>
      </c>
      <c r="HWS20" s="386" t="str">
        <f t="shared" ca="1" si="494"/>
        <v/>
      </c>
      <c r="HWT20" s="386" t="str">
        <f t="shared" ca="1" si="494"/>
        <v/>
      </c>
      <c r="HWU20" s="386" t="str">
        <f t="shared" ca="1" si="494"/>
        <v/>
      </c>
      <c r="HWV20" s="386" t="str">
        <f t="shared" ca="1" si="494"/>
        <v/>
      </c>
      <c r="HWW20" s="386" t="str">
        <f t="shared" ca="1" si="494"/>
        <v/>
      </c>
      <c r="HWX20" s="386" t="str">
        <f t="shared" ca="1" si="494"/>
        <v/>
      </c>
      <c r="HWY20" s="386" t="str">
        <f t="shared" ca="1" si="494"/>
        <v/>
      </c>
      <c r="HWZ20" s="386" t="str">
        <f t="shared" ca="1" si="494"/>
        <v/>
      </c>
      <c r="HXA20" s="386" t="str">
        <f t="shared" ca="1" si="494"/>
        <v/>
      </c>
      <c r="HXB20" s="386" t="str">
        <f t="shared" ca="1" si="494"/>
        <v/>
      </c>
      <c r="HXC20" s="386" t="str">
        <f t="shared" ca="1" si="494"/>
        <v/>
      </c>
      <c r="HXD20" s="386" t="str">
        <f t="shared" ca="1" si="494"/>
        <v/>
      </c>
      <c r="HXE20" s="386" t="str">
        <f t="shared" ca="1" si="494"/>
        <v/>
      </c>
      <c r="HXF20" s="386" t="str">
        <f t="shared" ca="1" si="494"/>
        <v/>
      </c>
      <c r="HXG20" s="386" t="str">
        <f t="shared" ca="1" si="494"/>
        <v/>
      </c>
      <c r="HXH20" s="386" t="str">
        <f t="shared" ca="1" si="494"/>
        <v/>
      </c>
      <c r="HXI20" s="386" t="str">
        <f t="shared" ca="1" si="494"/>
        <v/>
      </c>
      <c r="HXJ20" s="386" t="str">
        <f t="shared" ca="1" si="494"/>
        <v/>
      </c>
      <c r="HXK20" s="386" t="str">
        <f t="shared" ca="1" si="494"/>
        <v/>
      </c>
      <c r="HXL20" s="386" t="str">
        <f t="shared" ca="1" si="494"/>
        <v/>
      </c>
      <c r="HXM20" s="386" t="str">
        <f t="shared" ca="1" si="494"/>
        <v/>
      </c>
      <c r="HXN20" s="386" t="str">
        <f t="shared" ca="1" si="494"/>
        <v/>
      </c>
      <c r="HXO20" s="386" t="str">
        <f t="shared" ca="1" si="494"/>
        <v/>
      </c>
      <c r="HXP20" s="386" t="str">
        <f t="shared" ca="1" si="494"/>
        <v/>
      </c>
      <c r="HXQ20" s="386" t="str">
        <f t="shared" ca="1" si="494"/>
        <v/>
      </c>
      <c r="HXR20" s="386" t="str">
        <f t="shared" ca="1" si="494"/>
        <v/>
      </c>
      <c r="HXS20" s="386" t="str">
        <f t="shared" ca="1" si="494"/>
        <v/>
      </c>
      <c r="HXT20" s="386" t="str">
        <f t="shared" ca="1" si="494"/>
        <v/>
      </c>
      <c r="HXU20" s="386" t="str">
        <f t="shared" ca="1" si="494"/>
        <v/>
      </c>
      <c r="HXV20" s="386" t="str">
        <f t="shared" ca="1" si="494"/>
        <v/>
      </c>
      <c r="HXW20" s="386" t="str">
        <f t="shared" ca="1" si="494"/>
        <v/>
      </c>
      <c r="HXX20" s="386" t="str">
        <f t="shared" ca="1" si="494"/>
        <v/>
      </c>
      <c r="HXY20" s="386" t="str">
        <f t="shared" ca="1" si="494"/>
        <v/>
      </c>
      <c r="HXZ20" s="386" t="str">
        <f t="shared" ca="1" si="494"/>
        <v/>
      </c>
      <c r="HYA20" s="386" t="str">
        <f t="shared" ca="1" si="494"/>
        <v/>
      </c>
      <c r="HYB20" s="386" t="str">
        <f t="shared" ca="1" si="494"/>
        <v/>
      </c>
      <c r="HYC20" s="386" t="str">
        <f t="shared" ca="1" si="494"/>
        <v/>
      </c>
      <c r="HYD20" s="386" t="str">
        <f t="shared" ca="1" si="494"/>
        <v/>
      </c>
      <c r="HYE20" s="386" t="str">
        <f t="shared" ca="1" si="494"/>
        <v/>
      </c>
      <c r="HYF20" s="386" t="str">
        <f t="shared" ca="1" si="494"/>
        <v/>
      </c>
      <c r="HYG20" s="386" t="str">
        <f t="shared" ca="1" si="494"/>
        <v/>
      </c>
      <c r="HYH20" s="386" t="str">
        <f t="shared" ca="1" si="494"/>
        <v/>
      </c>
      <c r="HYI20" s="386" t="str">
        <f t="shared" ca="1" si="494"/>
        <v/>
      </c>
      <c r="HYJ20" s="386" t="str">
        <f t="shared" ca="1" si="494"/>
        <v/>
      </c>
      <c r="HYK20" s="386" t="str">
        <f t="shared" ca="1" si="494"/>
        <v/>
      </c>
      <c r="HYL20" s="386" t="str">
        <f t="shared" ca="1" si="494"/>
        <v/>
      </c>
      <c r="HYM20" s="386" t="str">
        <f t="shared" ca="1" si="494"/>
        <v/>
      </c>
      <c r="HYN20" s="386" t="str">
        <f t="shared" ca="1" si="494"/>
        <v/>
      </c>
      <c r="HYO20" s="386" t="str">
        <f t="shared" ca="1" si="494"/>
        <v/>
      </c>
      <c r="HYP20" s="386" t="str">
        <f t="shared" ca="1" si="494"/>
        <v/>
      </c>
      <c r="HYQ20" s="386" t="str">
        <f t="shared" ca="1" si="494"/>
        <v/>
      </c>
      <c r="HYR20" s="386" t="str">
        <f t="shared" ca="1" si="494"/>
        <v/>
      </c>
      <c r="HYS20" s="386" t="str">
        <f t="shared" ca="1" si="494"/>
        <v/>
      </c>
      <c r="HYT20" s="386" t="str">
        <f t="shared" ca="1" si="494"/>
        <v/>
      </c>
      <c r="HYU20" s="386" t="str">
        <f t="shared" ca="1" si="494"/>
        <v/>
      </c>
      <c r="HYV20" s="386" t="str">
        <f t="shared" ca="1" si="494"/>
        <v/>
      </c>
      <c r="HYW20" s="386" t="str">
        <f t="shared" ca="1" si="494"/>
        <v/>
      </c>
      <c r="HYX20" s="386" t="str">
        <f t="shared" ca="1" si="494"/>
        <v/>
      </c>
      <c r="HYY20" s="386" t="str">
        <f t="shared" ref="HYY20:IBJ20" ca="1" si="495">IF(HYY19="","",OFFSET(h_w_path,0,HYY18)-OFFSET(h_w_fa,0,HYY18)/2+OFFSET(h_w_fa,0,HYY18)/(2*(N_w_div+1))+OFFSET(h_w_fa,0,HYY18)/(N_w_div+1)*(HYY19-1))</f>
        <v/>
      </c>
      <c r="HYZ20" s="386" t="str">
        <f t="shared" ca="1" si="495"/>
        <v/>
      </c>
      <c r="HZA20" s="386" t="str">
        <f t="shared" ca="1" si="495"/>
        <v/>
      </c>
      <c r="HZB20" s="386" t="str">
        <f t="shared" ca="1" si="495"/>
        <v/>
      </c>
      <c r="HZC20" s="386" t="str">
        <f t="shared" ca="1" si="495"/>
        <v/>
      </c>
      <c r="HZD20" s="386" t="str">
        <f t="shared" ca="1" si="495"/>
        <v/>
      </c>
      <c r="HZE20" s="386" t="str">
        <f t="shared" ca="1" si="495"/>
        <v/>
      </c>
      <c r="HZF20" s="386" t="str">
        <f t="shared" ca="1" si="495"/>
        <v/>
      </c>
      <c r="HZG20" s="386" t="str">
        <f t="shared" ca="1" si="495"/>
        <v/>
      </c>
      <c r="HZH20" s="386" t="str">
        <f t="shared" ca="1" si="495"/>
        <v/>
      </c>
      <c r="HZI20" s="386" t="str">
        <f t="shared" ca="1" si="495"/>
        <v/>
      </c>
      <c r="HZJ20" s="386" t="str">
        <f t="shared" ca="1" si="495"/>
        <v/>
      </c>
      <c r="HZK20" s="386" t="str">
        <f t="shared" ca="1" si="495"/>
        <v/>
      </c>
      <c r="HZL20" s="386" t="str">
        <f t="shared" ca="1" si="495"/>
        <v/>
      </c>
      <c r="HZM20" s="386" t="str">
        <f t="shared" ca="1" si="495"/>
        <v/>
      </c>
      <c r="HZN20" s="386" t="str">
        <f t="shared" ca="1" si="495"/>
        <v/>
      </c>
      <c r="HZO20" s="386" t="str">
        <f t="shared" ca="1" si="495"/>
        <v/>
      </c>
      <c r="HZP20" s="386" t="str">
        <f t="shared" ca="1" si="495"/>
        <v/>
      </c>
      <c r="HZQ20" s="386" t="str">
        <f t="shared" ca="1" si="495"/>
        <v/>
      </c>
      <c r="HZR20" s="386" t="str">
        <f t="shared" ca="1" si="495"/>
        <v/>
      </c>
      <c r="HZS20" s="386" t="str">
        <f t="shared" ca="1" si="495"/>
        <v/>
      </c>
      <c r="HZT20" s="386" t="str">
        <f t="shared" ca="1" si="495"/>
        <v/>
      </c>
      <c r="HZU20" s="386" t="str">
        <f t="shared" ca="1" si="495"/>
        <v/>
      </c>
      <c r="HZV20" s="386" t="str">
        <f t="shared" ca="1" si="495"/>
        <v/>
      </c>
      <c r="HZW20" s="386" t="str">
        <f t="shared" ca="1" si="495"/>
        <v/>
      </c>
      <c r="HZX20" s="386" t="str">
        <f t="shared" ca="1" si="495"/>
        <v/>
      </c>
      <c r="HZY20" s="386" t="str">
        <f t="shared" ca="1" si="495"/>
        <v/>
      </c>
      <c r="HZZ20" s="386" t="str">
        <f t="shared" ca="1" si="495"/>
        <v/>
      </c>
      <c r="IAA20" s="386" t="str">
        <f t="shared" ca="1" si="495"/>
        <v/>
      </c>
      <c r="IAB20" s="386" t="str">
        <f t="shared" ca="1" si="495"/>
        <v/>
      </c>
      <c r="IAC20" s="386" t="str">
        <f t="shared" ca="1" si="495"/>
        <v/>
      </c>
      <c r="IAD20" s="386" t="str">
        <f t="shared" ca="1" si="495"/>
        <v/>
      </c>
      <c r="IAE20" s="386" t="str">
        <f t="shared" ca="1" si="495"/>
        <v/>
      </c>
      <c r="IAF20" s="386" t="str">
        <f t="shared" ca="1" si="495"/>
        <v/>
      </c>
      <c r="IAG20" s="386" t="str">
        <f t="shared" ca="1" si="495"/>
        <v/>
      </c>
      <c r="IAH20" s="386" t="str">
        <f t="shared" ca="1" si="495"/>
        <v/>
      </c>
      <c r="IAI20" s="386" t="str">
        <f t="shared" ca="1" si="495"/>
        <v/>
      </c>
      <c r="IAJ20" s="386" t="str">
        <f t="shared" ca="1" si="495"/>
        <v/>
      </c>
      <c r="IAK20" s="386" t="str">
        <f t="shared" ca="1" si="495"/>
        <v/>
      </c>
      <c r="IAL20" s="386" t="str">
        <f t="shared" ca="1" si="495"/>
        <v/>
      </c>
      <c r="IAM20" s="386" t="str">
        <f t="shared" ca="1" si="495"/>
        <v/>
      </c>
      <c r="IAN20" s="386" t="str">
        <f t="shared" ca="1" si="495"/>
        <v/>
      </c>
      <c r="IAO20" s="386" t="str">
        <f t="shared" ca="1" si="495"/>
        <v/>
      </c>
      <c r="IAP20" s="386" t="str">
        <f t="shared" ca="1" si="495"/>
        <v/>
      </c>
      <c r="IAQ20" s="386" t="str">
        <f t="shared" ca="1" si="495"/>
        <v/>
      </c>
      <c r="IAR20" s="386" t="str">
        <f t="shared" ca="1" si="495"/>
        <v/>
      </c>
      <c r="IAS20" s="386" t="str">
        <f t="shared" ca="1" si="495"/>
        <v/>
      </c>
      <c r="IAT20" s="386" t="str">
        <f t="shared" ca="1" si="495"/>
        <v/>
      </c>
      <c r="IAU20" s="386" t="str">
        <f t="shared" ca="1" si="495"/>
        <v/>
      </c>
      <c r="IAV20" s="386" t="str">
        <f t="shared" ca="1" si="495"/>
        <v/>
      </c>
      <c r="IAW20" s="386" t="str">
        <f t="shared" ca="1" si="495"/>
        <v/>
      </c>
      <c r="IAX20" s="386" t="str">
        <f t="shared" ca="1" si="495"/>
        <v/>
      </c>
      <c r="IAY20" s="386" t="str">
        <f t="shared" ca="1" si="495"/>
        <v/>
      </c>
      <c r="IAZ20" s="386" t="str">
        <f t="shared" ca="1" si="495"/>
        <v/>
      </c>
      <c r="IBA20" s="386" t="str">
        <f t="shared" ca="1" si="495"/>
        <v/>
      </c>
      <c r="IBB20" s="386" t="str">
        <f t="shared" ca="1" si="495"/>
        <v/>
      </c>
      <c r="IBC20" s="386" t="str">
        <f t="shared" ca="1" si="495"/>
        <v/>
      </c>
      <c r="IBD20" s="386" t="str">
        <f t="shared" ca="1" si="495"/>
        <v/>
      </c>
      <c r="IBE20" s="386" t="str">
        <f t="shared" ca="1" si="495"/>
        <v/>
      </c>
      <c r="IBF20" s="386" t="str">
        <f t="shared" ca="1" si="495"/>
        <v/>
      </c>
      <c r="IBG20" s="386" t="str">
        <f t="shared" ca="1" si="495"/>
        <v/>
      </c>
      <c r="IBH20" s="386" t="str">
        <f t="shared" ca="1" si="495"/>
        <v/>
      </c>
      <c r="IBI20" s="386" t="str">
        <f t="shared" ca="1" si="495"/>
        <v/>
      </c>
      <c r="IBJ20" s="386" t="str">
        <f t="shared" ca="1" si="495"/>
        <v/>
      </c>
      <c r="IBK20" s="386" t="str">
        <f t="shared" ref="IBK20:IDV20" ca="1" si="496">IF(IBK19="","",OFFSET(h_w_path,0,IBK18)-OFFSET(h_w_fa,0,IBK18)/2+OFFSET(h_w_fa,0,IBK18)/(2*(N_w_div+1))+OFFSET(h_w_fa,0,IBK18)/(N_w_div+1)*(IBK19-1))</f>
        <v/>
      </c>
      <c r="IBL20" s="386" t="str">
        <f t="shared" ca="1" si="496"/>
        <v/>
      </c>
      <c r="IBM20" s="386" t="str">
        <f t="shared" ca="1" si="496"/>
        <v/>
      </c>
      <c r="IBN20" s="386" t="str">
        <f t="shared" ca="1" si="496"/>
        <v/>
      </c>
      <c r="IBO20" s="386" t="str">
        <f t="shared" ca="1" si="496"/>
        <v/>
      </c>
      <c r="IBP20" s="386" t="str">
        <f t="shared" ca="1" si="496"/>
        <v/>
      </c>
      <c r="IBQ20" s="386" t="str">
        <f t="shared" ca="1" si="496"/>
        <v/>
      </c>
      <c r="IBR20" s="386" t="str">
        <f t="shared" ca="1" si="496"/>
        <v/>
      </c>
      <c r="IBS20" s="386" t="str">
        <f t="shared" ca="1" si="496"/>
        <v/>
      </c>
      <c r="IBT20" s="386" t="str">
        <f t="shared" ca="1" si="496"/>
        <v/>
      </c>
      <c r="IBU20" s="386" t="str">
        <f t="shared" ca="1" si="496"/>
        <v/>
      </c>
      <c r="IBV20" s="386" t="str">
        <f t="shared" ca="1" si="496"/>
        <v/>
      </c>
      <c r="IBW20" s="386" t="str">
        <f t="shared" ca="1" si="496"/>
        <v/>
      </c>
      <c r="IBX20" s="386" t="str">
        <f t="shared" ca="1" si="496"/>
        <v/>
      </c>
      <c r="IBY20" s="386" t="str">
        <f t="shared" ca="1" si="496"/>
        <v/>
      </c>
      <c r="IBZ20" s="386" t="str">
        <f t="shared" ca="1" si="496"/>
        <v/>
      </c>
      <c r="ICA20" s="386" t="str">
        <f t="shared" ca="1" si="496"/>
        <v/>
      </c>
      <c r="ICB20" s="386" t="str">
        <f t="shared" ca="1" si="496"/>
        <v/>
      </c>
      <c r="ICC20" s="386" t="str">
        <f t="shared" ca="1" si="496"/>
        <v/>
      </c>
      <c r="ICD20" s="386" t="str">
        <f t="shared" ca="1" si="496"/>
        <v/>
      </c>
      <c r="ICE20" s="386" t="str">
        <f t="shared" ca="1" si="496"/>
        <v/>
      </c>
      <c r="ICF20" s="386" t="str">
        <f t="shared" ca="1" si="496"/>
        <v/>
      </c>
      <c r="ICG20" s="386" t="str">
        <f t="shared" ca="1" si="496"/>
        <v/>
      </c>
      <c r="ICH20" s="386" t="str">
        <f t="shared" ca="1" si="496"/>
        <v/>
      </c>
      <c r="ICI20" s="386" t="str">
        <f t="shared" ca="1" si="496"/>
        <v/>
      </c>
      <c r="ICJ20" s="386" t="str">
        <f t="shared" ca="1" si="496"/>
        <v/>
      </c>
      <c r="ICK20" s="386" t="str">
        <f t="shared" ca="1" si="496"/>
        <v/>
      </c>
      <c r="ICL20" s="386" t="str">
        <f t="shared" ca="1" si="496"/>
        <v/>
      </c>
      <c r="ICM20" s="386" t="str">
        <f t="shared" ca="1" si="496"/>
        <v/>
      </c>
      <c r="ICN20" s="386" t="str">
        <f t="shared" ca="1" si="496"/>
        <v/>
      </c>
      <c r="ICO20" s="386" t="str">
        <f t="shared" ca="1" si="496"/>
        <v/>
      </c>
      <c r="ICP20" s="386" t="str">
        <f t="shared" ca="1" si="496"/>
        <v/>
      </c>
      <c r="ICQ20" s="386" t="str">
        <f t="shared" ca="1" si="496"/>
        <v/>
      </c>
      <c r="ICR20" s="386" t="str">
        <f t="shared" ca="1" si="496"/>
        <v/>
      </c>
      <c r="ICS20" s="386" t="str">
        <f t="shared" ca="1" si="496"/>
        <v/>
      </c>
      <c r="ICT20" s="386" t="str">
        <f t="shared" ca="1" si="496"/>
        <v/>
      </c>
      <c r="ICU20" s="386" t="str">
        <f t="shared" ca="1" si="496"/>
        <v/>
      </c>
      <c r="ICV20" s="386" t="str">
        <f t="shared" ca="1" si="496"/>
        <v/>
      </c>
      <c r="ICW20" s="386" t="str">
        <f t="shared" ca="1" si="496"/>
        <v/>
      </c>
      <c r="ICX20" s="386" t="str">
        <f t="shared" ca="1" si="496"/>
        <v/>
      </c>
      <c r="ICY20" s="386" t="str">
        <f t="shared" ca="1" si="496"/>
        <v/>
      </c>
      <c r="ICZ20" s="386" t="str">
        <f t="shared" ca="1" si="496"/>
        <v/>
      </c>
      <c r="IDA20" s="386" t="str">
        <f t="shared" ca="1" si="496"/>
        <v/>
      </c>
      <c r="IDB20" s="386" t="str">
        <f t="shared" ca="1" si="496"/>
        <v/>
      </c>
      <c r="IDC20" s="386" t="str">
        <f t="shared" ca="1" si="496"/>
        <v/>
      </c>
      <c r="IDD20" s="386" t="str">
        <f t="shared" ca="1" si="496"/>
        <v/>
      </c>
      <c r="IDE20" s="386" t="str">
        <f t="shared" ca="1" si="496"/>
        <v/>
      </c>
      <c r="IDF20" s="386" t="str">
        <f t="shared" ca="1" si="496"/>
        <v/>
      </c>
      <c r="IDG20" s="386" t="str">
        <f t="shared" ca="1" si="496"/>
        <v/>
      </c>
      <c r="IDH20" s="386" t="str">
        <f t="shared" ca="1" si="496"/>
        <v/>
      </c>
      <c r="IDI20" s="386" t="str">
        <f t="shared" ca="1" si="496"/>
        <v/>
      </c>
      <c r="IDJ20" s="386" t="str">
        <f t="shared" ca="1" si="496"/>
        <v/>
      </c>
      <c r="IDK20" s="386" t="str">
        <f t="shared" ca="1" si="496"/>
        <v/>
      </c>
      <c r="IDL20" s="386" t="str">
        <f t="shared" ca="1" si="496"/>
        <v/>
      </c>
      <c r="IDM20" s="386" t="str">
        <f t="shared" ca="1" si="496"/>
        <v/>
      </c>
      <c r="IDN20" s="386" t="str">
        <f t="shared" ca="1" si="496"/>
        <v/>
      </c>
      <c r="IDO20" s="386" t="str">
        <f t="shared" ca="1" si="496"/>
        <v/>
      </c>
      <c r="IDP20" s="386" t="str">
        <f t="shared" ca="1" si="496"/>
        <v/>
      </c>
      <c r="IDQ20" s="386" t="str">
        <f t="shared" ca="1" si="496"/>
        <v/>
      </c>
      <c r="IDR20" s="386" t="str">
        <f t="shared" ca="1" si="496"/>
        <v/>
      </c>
      <c r="IDS20" s="386" t="str">
        <f t="shared" ca="1" si="496"/>
        <v/>
      </c>
      <c r="IDT20" s="386" t="str">
        <f t="shared" ca="1" si="496"/>
        <v/>
      </c>
      <c r="IDU20" s="386" t="str">
        <f t="shared" ca="1" si="496"/>
        <v/>
      </c>
      <c r="IDV20" s="386" t="str">
        <f t="shared" ca="1" si="496"/>
        <v/>
      </c>
      <c r="IDW20" s="386" t="str">
        <f t="shared" ref="IDW20:IGH20" ca="1" si="497">IF(IDW19="","",OFFSET(h_w_path,0,IDW18)-OFFSET(h_w_fa,0,IDW18)/2+OFFSET(h_w_fa,0,IDW18)/(2*(N_w_div+1))+OFFSET(h_w_fa,0,IDW18)/(N_w_div+1)*(IDW19-1))</f>
        <v/>
      </c>
      <c r="IDX20" s="386" t="str">
        <f t="shared" ca="1" si="497"/>
        <v/>
      </c>
      <c r="IDY20" s="386" t="str">
        <f t="shared" ca="1" si="497"/>
        <v/>
      </c>
      <c r="IDZ20" s="386" t="str">
        <f t="shared" ca="1" si="497"/>
        <v/>
      </c>
      <c r="IEA20" s="386" t="str">
        <f t="shared" ca="1" si="497"/>
        <v/>
      </c>
      <c r="IEB20" s="386" t="str">
        <f t="shared" ca="1" si="497"/>
        <v/>
      </c>
      <c r="IEC20" s="386" t="str">
        <f t="shared" ca="1" si="497"/>
        <v/>
      </c>
      <c r="IED20" s="386" t="str">
        <f t="shared" ca="1" si="497"/>
        <v/>
      </c>
      <c r="IEE20" s="386" t="str">
        <f t="shared" ca="1" si="497"/>
        <v/>
      </c>
      <c r="IEF20" s="386" t="str">
        <f t="shared" ca="1" si="497"/>
        <v/>
      </c>
      <c r="IEG20" s="386" t="str">
        <f t="shared" ca="1" si="497"/>
        <v/>
      </c>
      <c r="IEH20" s="386" t="str">
        <f t="shared" ca="1" si="497"/>
        <v/>
      </c>
      <c r="IEI20" s="386" t="str">
        <f t="shared" ca="1" si="497"/>
        <v/>
      </c>
      <c r="IEJ20" s="386" t="str">
        <f t="shared" ca="1" si="497"/>
        <v/>
      </c>
      <c r="IEK20" s="386" t="str">
        <f t="shared" ca="1" si="497"/>
        <v/>
      </c>
      <c r="IEL20" s="386" t="str">
        <f t="shared" ca="1" si="497"/>
        <v/>
      </c>
      <c r="IEM20" s="386" t="str">
        <f t="shared" ca="1" si="497"/>
        <v/>
      </c>
      <c r="IEN20" s="386" t="str">
        <f t="shared" ca="1" si="497"/>
        <v/>
      </c>
      <c r="IEO20" s="386" t="str">
        <f t="shared" ca="1" si="497"/>
        <v/>
      </c>
      <c r="IEP20" s="386" t="str">
        <f t="shared" ca="1" si="497"/>
        <v/>
      </c>
      <c r="IEQ20" s="386" t="str">
        <f t="shared" ca="1" si="497"/>
        <v/>
      </c>
      <c r="IER20" s="386" t="str">
        <f t="shared" ca="1" si="497"/>
        <v/>
      </c>
      <c r="IES20" s="386" t="str">
        <f t="shared" ca="1" si="497"/>
        <v/>
      </c>
      <c r="IET20" s="386" t="str">
        <f t="shared" ca="1" si="497"/>
        <v/>
      </c>
      <c r="IEU20" s="386" t="str">
        <f t="shared" ca="1" si="497"/>
        <v/>
      </c>
      <c r="IEV20" s="386" t="str">
        <f t="shared" ca="1" si="497"/>
        <v/>
      </c>
      <c r="IEW20" s="386" t="str">
        <f t="shared" ca="1" si="497"/>
        <v/>
      </c>
      <c r="IEX20" s="386" t="str">
        <f t="shared" ca="1" si="497"/>
        <v/>
      </c>
      <c r="IEY20" s="386" t="str">
        <f t="shared" ca="1" si="497"/>
        <v/>
      </c>
      <c r="IEZ20" s="386" t="str">
        <f t="shared" ca="1" si="497"/>
        <v/>
      </c>
      <c r="IFA20" s="386" t="str">
        <f t="shared" ca="1" si="497"/>
        <v/>
      </c>
      <c r="IFB20" s="386" t="str">
        <f t="shared" ca="1" si="497"/>
        <v/>
      </c>
      <c r="IFC20" s="386" t="str">
        <f t="shared" ca="1" si="497"/>
        <v/>
      </c>
      <c r="IFD20" s="386" t="str">
        <f t="shared" ca="1" si="497"/>
        <v/>
      </c>
      <c r="IFE20" s="386" t="str">
        <f t="shared" ca="1" si="497"/>
        <v/>
      </c>
      <c r="IFF20" s="386" t="str">
        <f t="shared" ca="1" si="497"/>
        <v/>
      </c>
      <c r="IFG20" s="386" t="str">
        <f t="shared" ca="1" si="497"/>
        <v/>
      </c>
      <c r="IFH20" s="386" t="str">
        <f t="shared" ca="1" si="497"/>
        <v/>
      </c>
      <c r="IFI20" s="386" t="str">
        <f t="shared" ca="1" si="497"/>
        <v/>
      </c>
      <c r="IFJ20" s="386" t="str">
        <f t="shared" ca="1" si="497"/>
        <v/>
      </c>
      <c r="IFK20" s="386" t="str">
        <f t="shared" ca="1" si="497"/>
        <v/>
      </c>
      <c r="IFL20" s="386" t="str">
        <f t="shared" ca="1" si="497"/>
        <v/>
      </c>
      <c r="IFM20" s="386" t="str">
        <f t="shared" ca="1" si="497"/>
        <v/>
      </c>
      <c r="IFN20" s="386" t="str">
        <f t="shared" ca="1" si="497"/>
        <v/>
      </c>
      <c r="IFO20" s="386" t="str">
        <f t="shared" ca="1" si="497"/>
        <v/>
      </c>
      <c r="IFP20" s="386" t="str">
        <f t="shared" ca="1" si="497"/>
        <v/>
      </c>
      <c r="IFQ20" s="386" t="str">
        <f t="shared" ca="1" si="497"/>
        <v/>
      </c>
      <c r="IFR20" s="386" t="str">
        <f t="shared" ca="1" si="497"/>
        <v/>
      </c>
      <c r="IFS20" s="386" t="str">
        <f t="shared" ca="1" si="497"/>
        <v/>
      </c>
      <c r="IFT20" s="386" t="str">
        <f t="shared" ca="1" si="497"/>
        <v/>
      </c>
      <c r="IFU20" s="386" t="str">
        <f t="shared" ca="1" si="497"/>
        <v/>
      </c>
      <c r="IFV20" s="386" t="str">
        <f t="shared" ca="1" si="497"/>
        <v/>
      </c>
      <c r="IFW20" s="386" t="str">
        <f t="shared" ca="1" si="497"/>
        <v/>
      </c>
      <c r="IFX20" s="386" t="str">
        <f t="shared" ca="1" si="497"/>
        <v/>
      </c>
      <c r="IFY20" s="386" t="str">
        <f t="shared" ca="1" si="497"/>
        <v/>
      </c>
      <c r="IFZ20" s="386" t="str">
        <f t="shared" ca="1" si="497"/>
        <v/>
      </c>
      <c r="IGA20" s="386" t="str">
        <f t="shared" ca="1" si="497"/>
        <v/>
      </c>
      <c r="IGB20" s="386" t="str">
        <f t="shared" ca="1" si="497"/>
        <v/>
      </c>
      <c r="IGC20" s="386" t="str">
        <f t="shared" ca="1" si="497"/>
        <v/>
      </c>
      <c r="IGD20" s="386" t="str">
        <f t="shared" ca="1" si="497"/>
        <v/>
      </c>
      <c r="IGE20" s="386" t="str">
        <f t="shared" ca="1" si="497"/>
        <v/>
      </c>
      <c r="IGF20" s="386" t="str">
        <f t="shared" ca="1" si="497"/>
        <v/>
      </c>
      <c r="IGG20" s="386" t="str">
        <f t="shared" ca="1" si="497"/>
        <v/>
      </c>
      <c r="IGH20" s="386" t="str">
        <f t="shared" ca="1" si="497"/>
        <v/>
      </c>
      <c r="IGI20" s="386" t="str">
        <f t="shared" ref="IGI20:IIT20" ca="1" si="498">IF(IGI19="","",OFFSET(h_w_path,0,IGI18)-OFFSET(h_w_fa,0,IGI18)/2+OFFSET(h_w_fa,0,IGI18)/(2*(N_w_div+1))+OFFSET(h_w_fa,0,IGI18)/(N_w_div+1)*(IGI19-1))</f>
        <v/>
      </c>
      <c r="IGJ20" s="386" t="str">
        <f t="shared" ca="1" si="498"/>
        <v/>
      </c>
      <c r="IGK20" s="386" t="str">
        <f t="shared" ca="1" si="498"/>
        <v/>
      </c>
      <c r="IGL20" s="386" t="str">
        <f t="shared" ca="1" si="498"/>
        <v/>
      </c>
      <c r="IGM20" s="386" t="str">
        <f t="shared" ca="1" si="498"/>
        <v/>
      </c>
      <c r="IGN20" s="386" t="str">
        <f t="shared" ca="1" si="498"/>
        <v/>
      </c>
      <c r="IGO20" s="386" t="str">
        <f t="shared" ca="1" si="498"/>
        <v/>
      </c>
      <c r="IGP20" s="386" t="str">
        <f t="shared" ca="1" si="498"/>
        <v/>
      </c>
      <c r="IGQ20" s="386" t="str">
        <f t="shared" ca="1" si="498"/>
        <v/>
      </c>
      <c r="IGR20" s="386" t="str">
        <f t="shared" ca="1" si="498"/>
        <v/>
      </c>
      <c r="IGS20" s="386" t="str">
        <f t="shared" ca="1" si="498"/>
        <v/>
      </c>
      <c r="IGT20" s="386" t="str">
        <f t="shared" ca="1" si="498"/>
        <v/>
      </c>
      <c r="IGU20" s="386" t="str">
        <f t="shared" ca="1" si="498"/>
        <v/>
      </c>
      <c r="IGV20" s="386" t="str">
        <f t="shared" ca="1" si="498"/>
        <v/>
      </c>
      <c r="IGW20" s="386" t="str">
        <f t="shared" ca="1" si="498"/>
        <v/>
      </c>
      <c r="IGX20" s="386" t="str">
        <f t="shared" ca="1" si="498"/>
        <v/>
      </c>
      <c r="IGY20" s="386" t="str">
        <f t="shared" ca="1" si="498"/>
        <v/>
      </c>
      <c r="IGZ20" s="386" t="str">
        <f t="shared" ca="1" si="498"/>
        <v/>
      </c>
      <c r="IHA20" s="386" t="str">
        <f t="shared" ca="1" si="498"/>
        <v/>
      </c>
      <c r="IHB20" s="386" t="str">
        <f t="shared" ca="1" si="498"/>
        <v/>
      </c>
      <c r="IHC20" s="386" t="str">
        <f t="shared" ca="1" si="498"/>
        <v/>
      </c>
      <c r="IHD20" s="386" t="str">
        <f t="shared" ca="1" si="498"/>
        <v/>
      </c>
      <c r="IHE20" s="386" t="str">
        <f t="shared" ca="1" si="498"/>
        <v/>
      </c>
      <c r="IHF20" s="386" t="str">
        <f t="shared" ca="1" si="498"/>
        <v/>
      </c>
      <c r="IHG20" s="386" t="str">
        <f t="shared" ca="1" si="498"/>
        <v/>
      </c>
      <c r="IHH20" s="386" t="str">
        <f t="shared" ca="1" si="498"/>
        <v/>
      </c>
      <c r="IHI20" s="386" t="str">
        <f t="shared" ca="1" si="498"/>
        <v/>
      </c>
      <c r="IHJ20" s="386" t="str">
        <f t="shared" ca="1" si="498"/>
        <v/>
      </c>
      <c r="IHK20" s="386" t="str">
        <f t="shared" ca="1" si="498"/>
        <v/>
      </c>
      <c r="IHL20" s="386" t="str">
        <f t="shared" ca="1" si="498"/>
        <v/>
      </c>
      <c r="IHM20" s="386" t="str">
        <f t="shared" ca="1" si="498"/>
        <v/>
      </c>
      <c r="IHN20" s="386" t="str">
        <f t="shared" ca="1" si="498"/>
        <v/>
      </c>
      <c r="IHO20" s="386" t="str">
        <f t="shared" ca="1" si="498"/>
        <v/>
      </c>
      <c r="IHP20" s="386" t="str">
        <f t="shared" ca="1" si="498"/>
        <v/>
      </c>
      <c r="IHQ20" s="386" t="str">
        <f t="shared" ca="1" si="498"/>
        <v/>
      </c>
      <c r="IHR20" s="386" t="str">
        <f t="shared" ca="1" si="498"/>
        <v/>
      </c>
      <c r="IHS20" s="386" t="str">
        <f t="shared" ca="1" si="498"/>
        <v/>
      </c>
      <c r="IHT20" s="386" t="str">
        <f t="shared" ca="1" si="498"/>
        <v/>
      </c>
      <c r="IHU20" s="386" t="str">
        <f t="shared" ca="1" si="498"/>
        <v/>
      </c>
      <c r="IHV20" s="386" t="str">
        <f t="shared" ca="1" si="498"/>
        <v/>
      </c>
      <c r="IHW20" s="386" t="str">
        <f t="shared" ca="1" si="498"/>
        <v/>
      </c>
      <c r="IHX20" s="386" t="str">
        <f t="shared" ca="1" si="498"/>
        <v/>
      </c>
      <c r="IHY20" s="386" t="str">
        <f t="shared" ca="1" si="498"/>
        <v/>
      </c>
      <c r="IHZ20" s="386" t="str">
        <f t="shared" ca="1" si="498"/>
        <v/>
      </c>
      <c r="IIA20" s="386" t="str">
        <f t="shared" ca="1" si="498"/>
        <v/>
      </c>
      <c r="IIB20" s="386" t="str">
        <f t="shared" ca="1" si="498"/>
        <v/>
      </c>
      <c r="IIC20" s="386" t="str">
        <f t="shared" ca="1" si="498"/>
        <v/>
      </c>
      <c r="IID20" s="386" t="str">
        <f t="shared" ca="1" si="498"/>
        <v/>
      </c>
      <c r="IIE20" s="386" t="str">
        <f t="shared" ca="1" si="498"/>
        <v/>
      </c>
      <c r="IIF20" s="386" t="str">
        <f t="shared" ca="1" si="498"/>
        <v/>
      </c>
      <c r="IIG20" s="386" t="str">
        <f t="shared" ca="1" si="498"/>
        <v/>
      </c>
      <c r="IIH20" s="386" t="str">
        <f t="shared" ca="1" si="498"/>
        <v/>
      </c>
      <c r="III20" s="386" t="str">
        <f t="shared" ca="1" si="498"/>
        <v/>
      </c>
      <c r="IIJ20" s="386" t="str">
        <f t="shared" ca="1" si="498"/>
        <v/>
      </c>
      <c r="IIK20" s="386" t="str">
        <f t="shared" ca="1" si="498"/>
        <v/>
      </c>
      <c r="IIL20" s="386" t="str">
        <f t="shared" ca="1" si="498"/>
        <v/>
      </c>
      <c r="IIM20" s="386" t="str">
        <f t="shared" ca="1" si="498"/>
        <v/>
      </c>
      <c r="IIN20" s="386" t="str">
        <f t="shared" ca="1" si="498"/>
        <v/>
      </c>
      <c r="IIO20" s="386" t="str">
        <f t="shared" ca="1" si="498"/>
        <v/>
      </c>
      <c r="IIP20" s="386" t="str">
        <f t="shared" ca="1" si="498"/>
        <v/>
      </c>
      <c r="IIQ20" s="386" t="str">
        <f t="shared" ca="1" si="498"/>
        <v/>
      </c>
      <c r="IIR20" s="386" t="str">
        <f t="shared" ca="1" si="498"/>
        <v/>
      </c>
      <c r="IIS20" s="386" t="str">
        <f t="shared" ca="1" si="498"/>
        <v/>
      </c>
      <c r="IIT20" s="386" t="str">
        <f t="shared" ca="1" si="498"/>
        <v/>
      </c>
      <c r="IIU20" s="386" t="str">
        <f t="shared" ref="IIU20:ILF20" ca="1" si="499">IF(IIU19="","",OFFSET(h_w_path,0,IIU18)-OFFSET(h_w_fa,0,IIU18)/2+OFFSET(h_w_fa,0,IIU18)/(2*(N_w_div+1))+OFFSET(h_w_fa,0,IIU18)/(N_w_div+1)*(IIU19-1))</f>
        <v/>
      </c>
      <c r="IIV20" s="386" t="str">
        <f t="shared" ca="1" si="499"/>
        <v/>
      </c>
      <c r="IIW20" s="386" t="str">
        <f t="shared" ca="1" si="499"/>
        <v/>
      </c>
      <c r="IIX20" s="386" t="str">
        <f t="shared" ca="1" si="499"/>
        <v/>
      </c>
      <c r="IIY20" s="386" t="str">
        <f t="shared" ca="1" si="499"/>
        <v/>
      </c>
      <c r="IIZ20" s="386" t="str">
        <f t="shared" ca="1" si="499"/>
        <v/>
      </c>
      <c r="IJA20" s="386" t="str">
        <f t="shared" ca="1" si="499"/>
        <v/>
      </c>
      <c r="IJB20" s="386" t="str">
        <f t="shared" ca="1" si="499"/>
        <v/>
      </c>
      <c r="IJC20" s="386" t="str">
        <f t="shared" ca="1" si="499"/>
        <v/>
      </c>
      <c r="IJD20" s="386" t="str">
        <f t="shared" ca="1" si="499"/>
        <v/>
      </c>
      <c r="IJE20" s="386" t="str">
        <f t="shared" ca="1" si="499"/>
        <v/>
      </c>
      <c r="IJF20" s="386" t="str">
        <f t="shared" ca="1" si="499"/>
        <v/>
      </c>
      <c r="IJG20" s="386" t="str">
        <f t="shared" ca="1" si="499"/>
        <v/>
      </c>
      <c r="IJH20" s="386" t="str">
        <f t="shared" ca="1" si="499"/>
        <v/>
      </c>
      <c r="IJI20" s="386" t="str">
        <f t="shared" ca="1" si="499"/>
        <v/>
      </c>
      <c r="IJJ20" s="386" t="str">
        <f t="shared" ca="1" si="499"/>
        <v/>
      </c>
      <c r="IJK20" s="386" t="str">
        <f t="shared" ca="1" si="499"/>
        <v/>
      </c>
      <c r="IJL20" s="386" t="str">
        <f t="shared" ca="1" si="499"/>
        <v/>
      </c>
      <c r="IJM20" s="386" t="str">
        <f t="shared" ca="1" si="499"/>
        <v/>
      </c>
      <c r="IJN20" s="386" t="str">
        <f t="shared" ca="1" si="499"/>
        <v/>
      </c>
      <c r="IJO20" s="386" t="str">
        <f t="shared" ca="1" si="499"/>
        <v/>
      </c>
      <c r="IJP20" s="386" t="str">
        <f t="shared" ca="1" si="499"/>
        <v/>
      </c>
      <c r="IJQ20" s="386" t="str">
        <f t="shared" ca="1" si="499"/>
        <v/>
      </c>
      <c r="IJR20" s="386" t="str">
        <f t="shared" ca="1" si="499"/>
        <v/>
      </c>
      <c r="IJS20" s="386" t="str">
        <f t="shared" ca="1" si="499"/>
        <v/>
      </c>
      <c r="IJT20" s="386" t="str">
        <f t="shared" ca="1" si="499"/>
        <v/>
      </c>
      <c r="IJU20" s="386" t="str">
        <f t="shared" ca="1" si="499"/>
        <v/>
      </c>
      <c r="IJV20" s="386" t="str">
        <f t="shared" ca="1" si="499"/>
        <v/>
      </c>
      <c r="IJW20" s="386" t="str">
        <f t="shared" ca="1" si="499"/>
        <v/>
      </c>
      <c r="IJX20" s="386" t="str">
        <f t="shared" ca="1" si="499"/>
        <v/>
      </c>
      <c r="IJY20" s="386" t="str">
        <f t="shared" ca="1" si="499"/>
        <v/>
      </c>
      <c r="IJZ20" s="386" t="str">
        <f t="shared" ca="1" si="499"/>
        <v/>
      </c>
      <c r="IKA20" s="386" t="str">
        <f t="shared" ca="1" si="499"/>
        <v/>
      </c>
      <c r="IKB20" s="386" t="str">
        <f t="shared" ca="1" si="499"/>
        <v/>
      </c>
      <c r="IKC20" s="386" t="str">
        <f t="shared" ca="1" si="499"/>
        <v/>
      </c>
      <c r="IKD20" s="386" t="str">
        <f t="shared" ca="1" si="499"/>
        <v/>
      </c>
      <c r="IKE20" s="386" t="str">
        <f t="shared" ca="1" si="499"/>
        <v/>
      </c>
      <c r="IKF20" s="386" t="str">
        <f t="shared" ca="1" si="499"/>
        <v/>
      </c>
      <c r="IKG20" s="386" t="str">
        <f t="shared" ca="1" si="499"/>
        <v/>
      </c>
      <c r="IKH20" s="386" t="str">
        <f t="shared" ca="1" si="499"/>
        <v/>
      </c>
      <c r="IKI20" s="386" t="str">
        <f t="shared" ca="1" si="499"/>
        <v/>
      </c>
      <c r="IKJ20" s="386" t="str">
        <f t="shared" ca="1" si="499"/>
        <v/>
      </c>
      <c r="IKK20" s="386" t="str">
        <f t="shared" ca="1" si="499"/>
        <v/>
      </c>
      <c r="IKL20" s="386" t="str">
        <f t="shared" ca="1" si="499"/>
        <v/>
      </c>
      <c r="IKM20" s="386" t="str">
        <f t="shared" ca="1" si="499"/>
        <v/>
      </c>
      <c r="IKN20" s="386" t="str">
        <f t="shared" ca="1" si="499"/>
        <v/>
      </c>
      <c r="IKO20" s="386" t="str">
        <f t="shared" ca="1" si="499"/>
        <v/>
      </c>
      <c r="IKP20" s="386" t="str">
        <f t="shared" ca="1" si="499"/>
        <v/>
      </c>
      <c r="IKQ20" s="386" t="str">
        <f t="shared" ca="1" si="499"/>
        <v/>
      </c>
      <c r="IKR20" s="386" t="str">
        <f t="shared" ca="1" si="499"/>
        <v/>
      </c>
      <c r="IKS20" s="386" t="str">
        <f t="shared" ca="1" si="499"/>
        <v/>
      </c>
      <c r="IKT20" s="386" t="str">
        <f t="shared" ca="1" si="499"/>
        <v/>
      </c>
      <c r="IKU20" s="386" t="str">
        <f t="shared" ca="1" si="499"/>
        <v/>
      </c>
      <c r="IKV20" s="386" t="str">
        <f t="shared" ca="1" si="499"/>
        <v/>
      </c>
      <c r="IKW20" s="386" t="str">
        <f t="shared" ca="1" si="499"/>
        <v/>
      </c>
      <c r="IKX20" s="386" t="str">
        <f t="shared" ca="1" si="499"/>
        <v/>
      </c>
      <c r="IKY20" s="386" t="str">
        <f t="shared" ca="1" si="499"/>
        <v/>
      </c>
      <c r="IKZ20" s="386" t="str">
        <f t="shared" ca="1" si="499"/>
        <v/>
      </c>
      <c r="ILA20" s="386" t="str">
        <f t="shared" ca="1" si="499"/>
        <v/>
      </c>
      <c r="ILB20" s="386" t="str">
        <f t="shared" ca="1" si="499"/>
        <v/>
      </c>
      <c r="ILC20" s="386" t="str">
        <f t="shared" ca="1" si="499"/>
        <v/>
      </c>
      <c r="ILD20" s="386" t="str">
        <f t="shared" ca="1" si="499"/>
        <v/>
      </c>
      <c r="ILE20" s="386" t="str">
        <f t="shared" ca="1" si="499"/>
        <v/>
      </c>
      <c r="ILF20" s="386" t="str">
        <f t="shared" ca="1" si="499"/>
        <v/>
      </c>
      <c r="ILG20" s="386" t="str">
        <f t="shared" ref="ILG20:INR20" ca="1" si="500">IF(ILG19="","",OFFSET(h_w_path,0,ILG18)-OFFSET(h_w_fa,0,ILG18)/2+OFFSET(h_w_fa,0,ILG18)/(2*(N_w_div+1))+OFFSET(h_w_fa,0,ILG18)/(N_w_div+1)*(ILG19-1))</f>
        <v/>
      </c>
      <c r="ILH20" s="386" t="str">
        <f t="shared" ca="1" si="500"/>
        <v/>
      </c>
      <c r="ILI20" s="386" t="str">
        <f t="shared" ca="1" si="500"/>
        <v/>
      </c>
      <c r="ILJ20" s="386" t="str">
        <f t="shared" ca="1" si="500"/>
        <v/>
      </c>
      <c r="ILK20" s="386" t="str">
        <f t="shared" ca="1" si="500"/>
        <v/>
      </c>
      <c r="ILL20" s="386" t="str">
        <f t="shared" ca="1" si="500"/>
        <v/>
      </c>
      <c r="ILM20" s="386" t="str">
        <f t="shared" ca="1" si="500"/>
        <v/>
      </c>
      <c r="ILN20" s="386" t="str">
        <f t="shared" ca="1" si="500"/>
        <v/>
      </c>
      <c r="ILO20" s="386" t="str">
        <f t="shared" ca="1" si="500"/>
        <v/>
      </c>
      <c r="ILP20" s="386" t="str">
        <f t="shared" ca="1" si="500"/>
        <v/>
      </c>
      <c r="ILQ20" s="386" t="str">
        <f t="shared" ca="1" si="500"/>
        <v/>
      </c>
      <c r="ILR20" s="386" t="str">
        <f t="shared" ca="1" si="500"/>
        <v/>
      </c>
      <c r="ILS20" s="386" t="str">
        <f t="shared" ca="1" si="500"/>
        <v/>
      </c>
      <c r="ILT20" s="386" t="str">
        <f t="shared" ca="1" si="500"/>
        <v/>
      </c>
      <c r="ILU20" s="386" t="str">
        <f t="shared" ca="1" si="500"/>
        <v/>
      </c>
      <c r="ILV20" s="386" t="str">
        <f t="shared" ca="1" si="500"/>
        <v/>
      </c>
      <c r="ILW20" s="386" t="str">
        <f t="shared" ca="1" si="500"/>
        <v/>
      </c>
      <c r="ILX20" s="386" t="str">
        <f t="shared" ca="1" si="500"/>
        <v/>
      </c>
      <c r="ILY20" s="386" t="str">
        <f t="shared" ca="1" si="500"/>
        <v/>
      </c>
      <c r="ILZ20" s="386" t="str">
        <f t="shared" ca="1" si="500"/>
        <v/>
      </c>
      <c r="IMA20" s="386" t="str">
        <f t="shared" ca="1" si="500"/>
        <v/>
      </c>
      <c r="IMB20" s="386" t="str">
        <f t="shared" ca="1" si="500"/>
        <v/>
      </c>
      <c r="IMC20" s="386" t="str">
        <f t="shared" ca="1" si="500"/>
        <v/>
      </c>
      <c r="IMD20" s="386" t="str">
        <f t="shared" ca="1" si="500"/>
        <v/>
      </c>
      <c r="IME20" s="386" t="str">
        <f t="shared" ca="1" si="500"/>
        <v/>
      </c>
      <c r="IMF20" s="386" t="str">
        <f t="shared" ca="1" si="500"/>
        <v/>
      </c>
      <c r="IMG20" s="386" t="str">
        <f t="shared" ca="1" si="500"/>
        <v/>
      </c>
      <c r="IMH20" s="386" t="str">
        <f t="shared" ca="1" si="500"/>
        <v/>
      </c>
      <c r="IMI20" s="386" t="str">
        <f t="shared" ca="1" si="500"/>
        <v/>
      </c>
      <c r="IMJ20" s="386" t="str">
        <f t="shared" ca="1" si="500"/>
        <v/>
      </c>
      <c r="IMK20" s="386" t="str">
        <f t="shared" ca="1" si="500"/>
        <v/>
      </c>
      <c r="IML20" s="386" t="str">
        <f t="shared" ca="1" si="500"/>
        <v/>
      </c>
      <c r="IMM20" s="386" t="str">
        <f t="shared" ca="1" si="500"/>
        <v/>
      </c>
      <c r="IMN20" s="386" t="str">
        <f t="shared" ca="1" si="500"/>
        <v/>
      </c>
      <c r="IMO20" s="386" t="str">
        <f t="shared" ca="1" si="500"/>
        <v/>
      </c>
      <c r="IMP20" s="386" t="str">
        <f t="shared" ca="1" si="500"/>
        <v/>
      </c>
      <c r="IMQ20" s="386" t="str">
        <f t="shared" ca="1" si="500"/>
        <v/>
      </c>
      <c r="IMR20" s="386" t="str">
        <f t="shared" ca="1" si="500"/>
        <v/>
      </c>
      <c r="IMS20" s="386" t="str">
        <f t="shared" ca="1" si="500"/>
        <v/>
      </c>
      <c r="IMT20" s="386" t="str">
        <f t="shared" ca="1" si="500"/>
        <v/>
      </c>
      <c r="IMU20" s="386" t="str">
        <f t="shared" ca="1" si="500"/>
        <v/>
      </c>
      <c r="IMV20" s="386" t="str">
        <f t="shared" ca="1" si="500"/>
        <v/>
      </c>
      <c r="IMW20" s="386" t="str">
        <f t="shared" ca="1" si="500"/>
        <v/>
      </c>
      <c r="IMX20" s="386" t="str">
        <f t="shared" ca="1" si="500"/>
        <v/>
      </c>
      <c r="IMY20" s="386" t="str">
        <f t="shared" ca="1" si="500"/>
        <v/>
      </c>
      <c r="IMZ20" s="386" t="str">
        <f t="shared" ca="1" si="500"/>
        <v/>
      </c>
      <c r="INA20" s="386" t="str">
        <f t="shared" ca="1" si="500"/>
        <v/>
      </c>
      <c r="INB20" s="386" t="str">
        <f t="shared" ca="1" si="500"/>
        <v/>
      </c>
      <c r="INC20" s="386" t="str">
        <f t="shared" ca="1" si="500"/>
        <v/>
      </c>
      <c r="IND20" s="386" t="str">
        <f t="shared" ca="1" si="500"/>
        <v/>
      </c>
      <c r="INE20" s="386" t="str">
        <f t="shared" ca="1" si="500"/>
        <v/>
      </c>
      <c r="INF20" s="386" t="str">
        <f t="shared" ca="1" si="500"/>
        <v/>
      </c>
      <c r="ING20" s="386" t="str">
        <f t="shared" ca="1" si="500"/>
        <v/>
      </c>
      <c r="INH20" s="386" t="str">
        <f t="shared" ca="1" si="500"/>
        <v/>
      </c>
      <c r="INI20" s="386" t="str">
        <f t="shared" ca="1" si="500"/>
        <v/>
      </c>
      <c r="INJ20" s="386" t="str">
        <f t="shared" ca="1" si="500"/>
        <v/>
      </c>
      <c r="INK20" s="386" t="str">
        <f t="shared" ca="1" si="500"/>
        <v/>
      </c>
      <c r="INL20" s="386" t="str">
        <f t="shared" ca="1" si="500"/>
        <v/>
      </c>
      <c r="INM20" s="386" t="str">
        <f t="shared" ca="1" si="500"/>
        <v/>
      </c>
      <c r="INN20" s="386" t="str">
        <f t="shared" ca="1" si="500"/>
        <v/>
      </c>
      <c r="INO20" s="386" t="str">
        <f t="shared" ca="1" si="500"/>
        <v/>
      </c>
      <c r="INP20" s="386" t="str">
        <f t="shared" ca="1" si="500"/>
        <v/>
      </c>
      <c r="INQ20" s="386" t="str">
        <f t="shared" ca="1" si="500"/>
        <v/>
      </c>
      <c r="INR20" s="386" t="str">
        <f t="shared" ca="1" si="500"/>
        <v/>
      </c>
      <c r="INS20" s="386" t="str">
        <f t="shared" ref="INS20:IQD20" ca="1" si="501">IF(INS19="","",OFFSET(h_w_path,0,INS18)-OFFSET(h_w_fa,0,INS18)/2+OFFSET(h_w_fa,0,INS18)/(2*(N_w_div+1))+OFFSET(h_w_fa,0,INS18)/(N_w_div+1)*(INS19-1))</f>
        <v/>
      </c>
      <c r="INT20" s="386" t="str">
        <f t="shared" ca="1" si="501"/>
        <v/>
      </c>
      <c r="INU20" s="386" t="str">
        <f t="shared" ca="1" si="501"/>
        <v/>
      </c>
      <c r="INV20" s="386" t="str">
        <f t="shared" ca="1" si="501"/>
        <v/>
      </c>
      <c r="INW20" s="386" t="str">
        <f t="shared" ca="1" si="501"/>
        <v/>
      </c>
      <c r="INX20" s="386" t="str">
        <f t="shared" ca="1" si="501"/>
        <v/>
      </c>
      <c r="INY20" s="386" t="str">
        <f t="shared" ca="1" si="501"/>
        <v/>
      </c>
      <c r="INZ20" s="386" t="str">
        <f t="shared" ca="1" si="501"/>
        <v/>
      </c>
      <c r="IOA20" s="386" t="str">
        <f t="shared" ca="1" si="501"/>
        <v/>
      </c>
      <c r="IOB20" s="386" t="str">
        <f t="shared" ca="1" si="501"/>
        <v/>
      </c>
      <c r="IOC20" s="386" t="str">
        <f t="shared" ca="1" si="501"/>
        <v/>
      </c>
      <c r="IOD20" s="386" t="str">
        <f t="shared" ca="1" si="501"/>
        <v/>
      </c>
      <c r="IOE20" s="386" t="str">
        <f t="shared" ca="1" si="501"/>
        <v/>
      </c>
      <c r="IOF20" s="386" t="str">
        <f t="shared" ca="1" si="501"/>
        <v/>
      </c>
      <c r="IOG20" s="386" t="str">
        <f t="shared" ca="1" si="501"/>
        <v/>
      </c>
      <c r="IOH20" s="386" t="str">
        <f t="shared" ca="1" si="501"/>
        <v/>
      </c>
      <c r="IOI20" s="386" t="str">
        <f t="shared" ca="1" si="501"/>
        <v/>
      </c>
      <c r="IOJ20" s="386" t="str">
        <f t="shared" ca="1" si="501"/>
        <v/>
      </c>
      <c r="IOK20" s="386" t="str">
        <f t="shared" ca="1" si="501"/>
        <v/>
      </c>
      <c r="IOL20" s="386" t="str">
        <f t="shared" ca="1" si="501"/>
        <v/>
      </c>
      <c r="IOM20" s="386" t="str">
        <f t="shared" ca="1" si="501"/>
        <v/>
      </c>
      <c r="ION20" s="386" t="str">
        <f t="shared" ca="1" si="501"/>
        <v/>
      </c>
      <c r="IOO20" s="386" t="str">
        <f t="shared" ca="1" si="501"/>
        <v/>
      </c>
      <c r="IOP20" s="386" t="str">
        <f t="shared" ca="1" si="501"/>
        <v/>
      </c>
      <c r="IOQ20" s="386" t="str">
        <f t="shared" ca="1" si="501"/>
        <v/>
      </c>
      <c r="IOR20" s="386" t="str">
        <f t="shared" ca="1" si="501"/>
        <v/>
      </c>
      <c r="IOS20" s="386" t="str">
        <f t="shared" ca="1" si="501"/>
        <v/>
      </c>
      <c r="IOT20" s="386" t="str">
        <f t="shared" ca="1" si="501"/>
        <v/>
      </c>
      <c r="IOU20" s="386" t="str">
        <f t="shared" ca="1" si="501"/>
        <v/>
      </c>
      <c r="IOV20" s="386" t="str">
        <f t="shared" ca="1" si="501"/>
        <v/>
      </c>
      <c r="IOW20" s="386" t="str">
        <f t="shared" ca="1" si="501"/>
        <v/>
      </c>
      <c r="IOX20" s="386" t="str">
        <f t="shared" ca="1" si="501"/>
        <v/>
      </c>
      <c r="IOY20" s="386" t="str">
        <f t="shared" ca="1" si="501"/>
        <v/>
      </c>
      <c r="IOZ20" s="386" t="str">
        <f t="shared" ca="1" si="501"/>
        <v/>
      </c>
      <c r="IPA20" s="386" t="str">
        <f t="shared" ca="1" si="501"/>
        <v/>
      </c>
      <c r="IPB20" s="386" t="str">
        <f t="shared" ca="1" si="501"/>
        <v/>
      </c>
      <c r="IPC20" s="386" t="str">
        <f t="shared" ca="1" si="501"/>
        <v/>
      </c>
      <c r="IPD20" s="386" t="str">
        <f t="shared" ca="1" si="501"/>
        <v/>
      </c>
      <c r="IPE20" s="386" t="str">
        <f t="shared" ca="1" si="501"/>
        <v/>
      </c>
      <c r="IPF20" s="386" t="str">
        <f t="shared" ca="1" si="501"/>
        <v/>
      </c>
      <c r="IPG20" s="386" t="str">
        <f t="shared" ca="1" si="501"/>
        <v/>
      </c>
      <c r="IPH20" s="386" t="str">
        <f t="shared" ca="1" si="501"/>
        <v/>
      </c>
      <c r="IPI20" s="386" t="str">
        <f t="shared" ca="1" si="501"/>
        <v/>
      </c>
      <c r="IPJ20" s="386" t="str">
        <f t="shared" ca="1" si="501"/>
        <v/>
      </c>
      <c r="IPK20" s="386" t="str">
        <f t="shared" ca="1" si="501"/>
        <v/>
      </c>
      <c r="IPL20" s="386" t="str">
        <f t="shared" ca="1" si="501"/>
        <v/>
      </c>
      <c r="IPM20" s="386" t="str">
        <f t="shared" ca="1" si="501"/>
        <v/>
      </c>
      <c r="IPN20" s="386" t="str">
        <f t="shared" ca="1" si="501"/>
        <v/>
      </c>
      <c r="IPO20" s="386" t="str">
        <f t="shared" ca="1" si="501"/>
        <v/>
      </c>
      <c r="IPP20" s="386" t="str">
        <f t="shared" ca="1" si="501"/>
        <v/>
      </c>
      <c r="IPQ20" s="386" t="str">
        <f t="shared" ca="1" si="501"/>
        <v/>
      </c>
      <c r="IPR20" s="386" t="str">
        <f t="shared" ca="1" si="501"/>
        <v/>
      </c>
      <c r="IPS20" s="386" t="str">
        <f t="shared" ca="1" si="501"/>
        <v/>
      </c>
      <c r="IPT20" s="386" t="str">
        <f t="shared" ca="1" si="501"/>
        <v/>
      </c>
      <c r="IPU20" s="386" t="str">
        <f t="shared" ca="1" si="501"/>
        <v/>
      </c>
      <c r="IPV20" s="386" t="str">
        <f t="shared" ca="1" si="501"/>
        <v/>
      </c>
      <c r="IPW20" s="386" t="str">
        <f t="shared" ca="1" si="501"/>
        <v/>
      </c>
      <c r="IPX20" s="386" t="str">
        <f t="shared" ca="1" si="501"/>
        <v/>
      </c>
      <c r="IPY20" s="386" t="str">
        <f t="shared" ca="1" si="501"/>
        <v/>
      </c>
      <c r="IPZ20" s="386" t="str">
        <f t="shared" ca="1" si="501"/>
        <v/>
      </c>
      <c r="IQA20" s="386" t="str">
        <f t="shared" ca="1" si="501"/>
        <v/>
      </c>
      <c r="IQB20" s="386" t="str">
        <f t="shared" ca="1" si="501"/>
        <v/>
      </c>
      <c r="IQC20" s="386" t="str">
        <f t="shared" ca="1" si="501"/>
        <v/>
      </c>
      <c r="IQD20" s="386" t="str">
        <f t="shared" ca="1" si="501"/>
        <v/>
      </c>
      <c r="IQE20" s="386" t="str">
        <f t="shared" ref="IQE20:ISP20" ca="1" si="502">IF(IQE19="","",OFFSET(h_w_path,0,IQE18)-OFFSET(h_w_fa,0,IQE18)/2+OFFSET(h_w_fa,0,IQE18)/(2*(N_w_div+1))+OFFSET(h_w_fa,0,IQE18)/(N_w_div+1)*(IQE19-1))</f>
        <v/>
      </c>
      <c r="IQF20" s="386" t="str">
        <f t="shared" ca="1" si="502"/>
        <v/>
      </c>
      <c r="IQG20" s="386" t="str">
        <f t="shared" ca="1" si="502"/>
        <v/>
      </c>
      <c r="IQH20" s="386" t="str">
        <f t="shared" ca="1" si="502"/>
        <v/>
      </c>
      <c r="IQI20" s="386" t="str">
        <f t="shared" ca="1" si="502"/>
        <v/>
      </c>
      <c r="IQJ20" s="386" t="str">
        <f t="shared" ca="1" si="502"/>
        <v/>
      </c>
      <c r="IQK20" s="386" t="str">
        <f t="shared" ca="1" si="502"/>
        <v/>
      </c>
      <c r="IQL20" s="386" t="str">
        <f t="shared" ca="1" si="502"/>
        <v/>
      </c>
      <c r="IQM20" s="386" t="str">
        <f t="shared" ca="1" si="502"/>
        <v/>
      </c>
      <c r="IQN20" s="386" t="str">
        <f t="shared" ca="1" si="502"/>
        <v/>
      </c>
      <c r="IQO20" s="386" t="str">
        <f t="shared" ca="1" si="502"/>
        <v/>
      </c>
      <c r="IQP20" s="386" t="str">
        <f t="shared" ca="1" si="502"/>
        <v/>
      </c>
      <c r="IQQ20" s="386" t="str">
        <f t="shared" ca="1" si="502"/>
        <v/>
      </c>
      <c r="IQR20" s="386" t="str">
        <f t="shared" ca="1" si="502"/>
        <v/>
      </c>
      <c r="IQS20" s="386" t="str">
        <f t="shared" ca="1" si="502"/>
        <v/>
      </c>
      <c r="IQT20" s="386" t="str">
        <f t="shared" ca="1" si="502"/>
        <v/>
      </c>
      <c r="IQU20" s="386" t="str">
        <f t="shared" ca="1" si="502"/>
        <v/>
      </c>
      <c r="IQV20" s="386" t="str">
        <f t="shared" ca="1" si="502"/>
        <v/>
      </c>
      <c r="IQW20" s="386" t="str">
        <f t="shared" ca="1" si="502"/>
        <v/>
      </c>
      <c r="IQX20" s="386" t="str">
        <f t="shared" ca="1" si="502"/>
        <v/>
      </c>
      <c r="IQY20" s="386" t="str">
        <f t="shared" ca="1" si="502"/>
        <v/>
      </c>
      <c r="IQZ20" s="386" t="str">
        <f t="shared" ca="1" si="502"/>
        <v/>
      </c>
      <c r="IRA20" s="386" t="str">
        <f t="shared" ca="1" si="502"/>
        <v/>
      </c>
      <c r="IRB20" s="386" t="str">
        <f t="shared" ca="1" si="502"/>
        <v/>
      </c>
      <c r="IRC20" s="386" t="str">
        <f t="shared" ca="1" si="502"/>
        <v/>
      </c>
      <c r="IRD20" s="386" t="str">
        <f t="shared" ca="1" si="502"/>
        <v/>
      </c>
      <c r="IRE20" s="386" t="str">
        <f t="shared" ca="1" si="502"/>
        <v/>
      </c>
      <c r="IRF20" s="386" t="str">
        <f t="shared" ca="1" si="502"/>
        <v/>
      </c>
      <c r="IRG20" s="386" t="str">
        <f t="shared" ca="1" si="502"/>
        <v/>
      </c>
      <c r="IRH20" s="386" t="str">
        <f t="shared" ca="1" si="502"/>
        <v/>
      </c>
      <c r="IRI20" s="386" t="str">
        <f t="shared" ca="1" si="502"/>
        <v/>
      </c>
      <c r="IRJ20" s="386" t="str">
        <f t="shared" ca="1" si="502"/>
        <v/>
      </c>
      <c r="IRK20" s="386" t="str">
        <f t="shared" ca="1" si="502"/>
        <v/>
      </c>
      <c r="IRL20" s="386" t="str">
        <f t="shared" ca="1" si="502"/>
        <v/>
      </c>
      <c r="IRM20" s="386" t="str">
        <f t="shared" ca="1" si="502"/>
        <v/>
      </c>
      <c r="IRN20" s="386" t="str">
        <f t="shared" ca="1" si="502"/>
        <v/>
      </c>
      <c r="IRO20" s="386" t="str">
        <f t="shared" ca="1" si="502"/>
        <v/>
      </c>
      <c r="IRP20" s="386" t="str">
        <f t="shared" ca="1" si="502"/>
        <v/>
      </c>
      <c r="IRQ20" s="386" t="str">
        <f t="shared" ca="1" si="502"/>
        <v/>
      </c>
      <c r="IRR20" s="386" t="str">
        <f t="shared" ca="1" si="502"/>
        <v/>
      </c>
      <c r="IRS20" s="386" t="str">
        <f t="shared" ca="1" si="502"/>
        <v/>
      </c>
      <c r="IRT20" s="386" t="str">
        <f t="shared" ca="1" si="502"/>
        <v/>
      </c>
      <c r="IRU20" s="386" t="str">
        <f t="shared" ca="1" si="502"/>
        <v/>
      </c>
      <c r="IRV20" s="386" t="str">
        <f t="shared" ca="1" si="502"/>
        <v/>
      </c>
      <c r="IRW20" s="386" t="str">
        <f t="shared" ca="1" si="502"/>
        <v/>
      </c>
      <c r="IRX20" s="386" t="str">
        <f t="shared" ca="1" si="502"/>
        <v/>
      </c>
      <c r="IRY20" s="386" t="str">
        <f t="shared" ca="1" si="502"/>
        <v/>
      </c>
      <c r="IRZ20" s="386" t="str">
        <f t="shared" ca="1" si="502"/>
        <v/>
      </c>
      <c r="ISA20" s="386" t="str">
        <f t="shared" ca="1" si="502"/>
        <v/>
      </c>
      <c r="ISB20" s="386" t="str">
        <f t="shared" ca="1" si="502"/>
        <v/>
      </c>
      <c r="ISC20" s="386" t="str">
        <f t="shared" ca="1" si="502"/>
        <v/>
      </c>
      <c r="ISD20" s="386" t="str">
        <f t="shared" ca="1" si="502"/>
        <v/>
      </c>
      <c r="ISE20" s="386" t="str">
        <f t="shared" ca="1" si="502"/>
        <v/>
      </c>
      <c r="ISF20" s="386" t="str">
        <f t="shared" ca="1" si="502"/>
        <v/>
      </c>
      <c r="ISG20" s="386" t="str">
        <f t="shared" ca="1" si="502"/>
        <v/>
      </c>
      <c r="ISH20" s="386" t="str">
        <f t="shared" ca="1" si="502"/>
        <v/>
      </c>
      <c r="ISI20" s="386" t="str">
        <f t="shared" ca="1" si="502"/>
        <v/>
      </c>
      <c r="ISJ20" s="386" t="str">
        <f t="shared" ca="1" si="502"/>
        <v/>
      </c>
      <c r="ISK20" s="386" t="str">
        <f t="shared" ca="1" si="502"/>
        <v/>
      </c>
      <c r="ISL20" s="386" t="str">
        <f t="shared" ca="1" si="502"/>
        <v/>
      </c>
      <c r="ISM20" s="386" t="str">
        <f t="shared" ca="1" si="502"/>
        <v/>
      </c>
      <c r="ISN20" s="386" t="str">
        <f t="shared" ca="1" si="502"/>
        <v/>
      </c>
      <c r="ISO20" s="386" t="str">
        <f t="shared" ca="1" si="502"/>
        <v/>
      </c>
      <c r="ISP20" s="386" t="str">
        <f t="shared" ca="1" si="502"/>
        <v/>
      </c>
      <c r="ISQ20" s="386" t="str">
        <f t="shared" ref="ISQ20:IVB20" ca="1" si="503">IF(ISQ19="","",OFFSET(h_w_path,0,ISQ18)-OFFSET(h_w_fa,0,ISQ18)/2+OFFSET(h_w_fa,0,ISQ18)/(2*(N_w_div+1))+OFFSET(h_w_fa,0,ISQ18)/(N_w_div+1)*(ISQ19-1))</f>
        <v/>
      </c>
      <c r="ISR20" s="386" t="str">
        <f t="shared" ca="1" si="503"/>
        <v/>
      </c>
      <c r="ISS20" s="386" t="str">
        <f t="shared" ca="1" si="503"/>
        <v/>
      </c>
      <c r="IST20" s="386" t="str">
        <f t="shared" ca="1" si="503"/>
        <v/>
      </c>
      <c r="ISU20" s="386" t="str">
        <f t="shared" ca="1" si="503"/>
        <v/>
      </c>
      <c r="ISV20" s="386" t="str">
        <f t="shared" ca="1" si="503"/>
        <v/>
      </c>
      <c r="ISW20" s="386" t="str">
        <f t="shared" ca="1" si="503"/>
        <v/>
      </c>
      <c r="ISX20" s="386" t="str">
        <f t="shared" ca="1" si="503"/>
        <v/>
      </c>
      <c r="ISY20" s="386" t="str">
        <f t="shared" ca="1" si="503"/>
        <v/>
      </c>
      <c r="ISZ20" s="386" t="str">
        <f t="shared" ca="1" si="503"/>
        <v/>
      </c>
      <c r="ITA20" s="386" t="str">
        <f t="shared" ca="1" si="503"/>
        <v/>
      </c>
      <c r="ITB20" s="386" t="str">
        <f t="shared" ca="1" si="503"/>
        <v/>
      </c>
      <c r="ITC20" s="386" t="str">
        <f t="shared" ca="1" si="503"/>
        <v/>
      </c>
      <c r="ITD20" s="386" t="str">
        <f t="shared" ca="1" si="503"/>
        <v/>
      </c>
      <c r="ITE20" s="386" t="str">
        <f t="shared" ca="1" si="503"/>
        <v/>
      </c>
      <c r="ITF20" s="386" t="str">
        <f t="shared" ca="1" si="503"/>
        <v/>
      </c>
      <c r="ITG20" s="386" t="str">
        <f t="shared" ca="1" si="503"/>
        <v/>
      </c>
      <c r="ITH20" s="386" t="str">
        <f t="shared" ca="1" si="503"/>
        <v/>
      </c>
      <c r="ITI20" s="386" t="str">
        <f t="shared" ca="1" si="503"/>
        <v/>
      </c>
      <c r="ITJ20" s="386" t="str">
        <f t="shared" ca="1" si="503"/>
        <v/>
      </c>
      <c r="ITK20" s="386" t="str">
        <f t="shared" ca="1" si="503"/>
        <v/>
      </c>
      <c r="ITL20" s="386" t="str">
        <f t="shared" ca="1" si="503"/>
        <v/>
      </c>
      <c r="ITM20" s="386" t="str">
        <f t="shared" ca="1" si="503"/>
        <v/>
      </c>
      <c r="ITN20" s="386" t="str">
        <f t="shared" ca="1" si="503"/>
        <v/>
      </c>
      <c r="ITO20" s="386" t="str">
        <f t="shared" ca="1" si="503"/>
        <v/>
      </c>
      <c r="ITP20" s="386" t="str">
        <f t="shared" ca="1" si="503"/>
        <v/>
      </c>
      <c r="ITQ20" s="386" t="str">
        <f t="shared" ca="1" si="503"/>
        <v/>
      </c>
      <c r="ITR20" s="386" t="str">
        <f t="shared" ca="1" si="503"/>
        <v/>
      </c>
      <c r="ITS20" s="386" t="str">
        <f t="shared" ca="1" si="503"/>
        <v/>
      </c>
      <c r="ITT20" s="386" t="str">
        <f t="shared" ca="1" si="503"/>
        <v/>
      </c>
      <c r="ITU20" s="386" t="str">
        <f t="shared" ca="1" si="503"/>
        <v/>
      </c>
      <c r="ITV20" s="386" t="str">
        <f t="shared" ca="1" si="503"/>
        <v/>
      </c>
      <c r="ITW20" s="386" t="str">
        <f t="shared" ca="1" si="503"/>
        <v/>
      </c>
      <c r="ITX20" s="386" t="str">
        <f t="shared" ca="1" si="503"/>
        <v/>
      </c>
      <c r="ITY20" s="386" t="str">
        <f t="shared" ca="1" si="503"/>
        <v/>
      </c>
      <c r="ITZ20" s="386" t="str">
        <f t="shared" ca="1" si="503"/>
        <v/>
      </c>
      <c r="IUA20" s="386" t="str">
        <f t="shared" ca="1" si="503"/>
        <v/>
      </c>
      <c r="IUB20" s="386" t="str">
        <f t="shared" ca="1" si="503"/>
        <v/>
      </c>
      <c r="IUC20" s="386" t="str">
        <f t="shared" ca="1" si="503"/>
        <v/>
      </c>
      <c r="IUD20" s="386" t="str">
        <f t="shared" ca="1" si="503"/>
        <v/>
      </c>
      <c r="IUE20" s="386" t="str">
        <f t="shared" ca="1" si="503"/>
        <v/>
      </c>
      <c r="IUF20" s="386" t="str">
        <f t="shared" ca="1" si="503"/>
        <v/>
      </c>
      <c r="IUG20" s="386" t="str">
        <f t="shared" ca="1" si="503"/>
        <v/>
      </c>
      <c r="IUH20" s="386" t="str">
        <f t="shared" ca="1" si="503"/>
        <v/>
      </c>
      <c r="IUI20" s="386" t="str">
        <f t="shared" ca="1" si="503"/>
        <v/>
      </c>
      <c r="IUJ20" s="386" t="str">
        <f t="shared" ca="1" si="503"/>
        <v/>
      </c>
      <c r="IUK20" s="386" t="str">
        <f t="shared" ca="1" si="503"/>
        <v/>
      </c>
      <c r="IUL20" s="386" t="str">
        <f t="shared" ca="1" si="503"/>
        <v/>
      </c>
      <c r="IUM20" s="386" t="str">
        <f t="shared" ca="1" si="503"/>
        <v/>
      </c>
      <c r="IUN20" s="386" t="str">
        <f t="shared" ca="1" si="503"/>
        <v/>
      </c>
      <c r="IUO20" s="386" t="str">
        <f t="shared" ca="1" si="503"/>
        <v/>
      </c>
      <c r="IUP20" s="386" t="str">
        <f t="shared" ca="1" si="503"/>
        <v/>
      </c>
      <c r="IUQ20" s="386" t="str">
        <f t="shared" ca="1" si="503"/>
        <v/>
      </c>
      <c r="IUR20" s="386" t="str">
        <f t="shared" ca="1" si="503"/>
        <v/>
      </c>
      <c r="IUS20" s="386" t="str">
        <f t="shared" ca="1" si="503"/>
        <v/>
      </c>
      <c r="IUT20" s="386" t="str">
        <f t="shared" ca="1" si="503"/>
        <v/>
      </c>
      <c r="IUU20" s="386" t="str">
        <f t="shared" ca="1" si="503"/>
        <v/>
      </c>
      <c r="IUV20" s="386" t="str">
        <f t="shared" ca="1" si="503"/>
        <v/>
      </c>
      <c r="IUW20" s="386" t="str">
        <f t="shared" ca="1" si="503"/>
        <v/>
      </c>
      <c r="IUX20" s="386" t="str">
        <f t="shared" ca="1" si="503"/>
        <v/>
      </c>
      <c r="IUY20" s="386" t="str">
        <f t="shared" ca="1" si="503"/>
        <v/>
      </c>
      <c r="IUZ20" s="386" t="str">
        <f t="shared" ca="1" si="503"/>
        <v/>
      </c>
      <c r="IVA20" s="386" t="str">
        <f t="shared" ca="1" si="503"/>
        <v/>
      </c>
      <c r="IVB20" s="386" t="str">
        <f t="shared" ca="1" si="503"/>
        <v/>
      </c>
      <c r="IVC20" s="386" t="str">
        <f t="shared" ref="IVC20:IXN20" ca="1" si="504">IF(IVC19="","",OFFSET(h_w_path,0,IVC18)-OFFSET(h_w_fa,0,IVC18)/2+OFFSET(h_w_fa,0,IVC18)/(2*(N_w_div+1))+OFFSET(h_w_fa,0,IVC18)/(N_w_div+1)*(IVC19-1))</f>
        <v/>
      </c>
      <c r="IVD20" s="386" t="str">
        <f t="shared" ca="1" si="504"/>
        <v/>
      </c>
      <c r="IVE20" s="386" t="str">
        <f t="shared" ca="1" si="504"/>
        <v/>
      </c>
      <c r="IVF20" s="386" t="str">
        <f t="shared" ca="1" si="504"/>
        <v/>
      </c>
      <c r="IVG20" s="386" t="str">
        <f t="shared" ca="1" si="504"/>
        <v/>
      </c>
      <c r="IVH20" s="386" t="str">
        <f t="shared" ca="1" si="504"/>
        <v/>
      </c>
      <c r="IVI20" s="386" t="str">
        <f t="shared" ca="1" si="504"/>
        <v/>
      </c>
      <c r="IVJ20" s="386" t="str">
        <f t="shared" ca="1" si="504"/>
        <v/>
      </c>
      <c r="IVK20" s="386" t="str">
        <f t="shared" ca="1" si="504"/>
        <v/>
      </c>
      <c r="IVL20" s="386" t="str">
        <f t="shared" ca="1" si="504"/>
        <v/>
      </c>
      <c r="IVM20" s="386" t="str">
        <f t="shared" ca="1" si="504"/>
        <v/>
      </c>
      <c r="IVN20" s="386" t="str">
        <f t="shared" ca="1" si="504"/>
        <v/>
      </c>
      <c r="IVO20" s="386" t="str">
        <f t="shared" ca="1" si="504"/>
        <v/>
      </c>
      <c r="IVP20" s="386" t="str">
        <f t="shared" ca="1" si="504"/>
        <v/>
      </c>
      <c r="IVQ20" s="386" t="str">
        <f t="shared" ca="1" si="504"/>
        <v/>
      </c>
      <c r="IVR20" s="386" t="str">
        <f t="shared" ca="1" si="504"/>
        <v/>
      </c>
      <c r="IVS20" s="386" t="str">
        <f t="shared" ca="1" si="504"/>
        <v/>
      </c>
      <c r="IVT20" s="386" t="str">
        <f t="shared" ca="1" si="504"/>
        <v/>
      </c>
      <c r="IVU20" s="386" t="str">
        <f t="shared" ca="1" si="504"/>
        <v/>
      </c>
      <c r="IVV20" s="386" t="str">
        <f t="shared" ca="1" si="504"/>
        <v/>
      </c>
      <c r="IVW20" s="386" t="str">
        <f t="shared" ca="1" si="504"/>
        <v/>
      </c>
      <c r="IVX20" s="386" t="str">
        <f t="shared" ca="1" si="504"/>
        <v/>
      </c>
      <c r="IVY20" s="386" t="str">
        <f t="shared" ca="1" si="504"/>
        <v/>
      </c>
      <c r="IVZ20" s="386" t="str">
        <f t="shared" ca="1" si="504"/>
        <v/>
      </c>
      <c r="IWA20" s="386" t="str">
        <f t="shared" ca="1" si="504"/>
        <v/>
      </c>
      <c r="IWB20" s="386" t="str">
        <f t="shared" ca="1" si="504"/>
        <v/>
      </c>
      <c r="IWC20" s="386" t="str">
        <f t="shared" ca="1" si="504"/>
        <v/>
      </c>
      <c r="IWD20" s="386" t="str">
        <f t="shared" ca="1" si="504"/>
        <v/>
      </c>
      <c r="IWE20" s="386" t="str">
        <f t="shared" ca="1" si="504"/>
        <v/>
      </c>
      <c r="IWF20" s="386" t="str">
        <f t="shared" ca="1" si="504"/>
        <v/>
      </c>
      <c r="IWG20" s="386" t="str">
        <f t="shared" ca="1" si="504"/>
        <v/>
      </c>
      <c r="IWH20" s="386" t="str">
        <f t="shared" ca="1" si="504"/>
        <v/>
      </c>
      <c r="IWI20" s="386" t="str">
        <f t="shared" ca="1" si="504"/>
        <v/>
      </c>
      <c r="IWJ20" s="386" t="str">
        <f t="shared" ca="1" si="504"/>
        <v/>
      </c>
      <c r="IWK20" s="386" t="str">
        <f t="shared" ca="1" si="504"/>
        <v/>
      </c>
      <c r="IWL20" s="386" t="str">
        <f t="shared" ca="1" si="504"/>
        <v/>
      </c>
      <c r="IWM20" s="386" t="str">
        <f t="shared" ca="1" si="504"/>
        <v/>
      </c>
      <c r="IWN20" s="386" t="str">
        <f t="shared" ca="1" si="504"/>
        <v/>
      </c>
      <c r="IWO20" s="386" t="str">
        <f t="shared" ca="1" si="504"/>
        <v/>
      </c>
      <c r="IWP20" s="386" t="str">
        <f t="shared" ca="1" si="504"/>
        <v/>
      </c>
      <c r="IWQ20" s="386" t="str">
        <f t="shared" ca="1" si="504"/>
        <v/>
      </c>
      <c r="IWR20" s="386" t="str">
        <f t="shared" ca="1" si="504"/>
        <v/>
      </c>
      <c r="IWS20" s="386" t="str">
        <f t="shared" ca="1" si="504"/>
        <v/>
      </c>
      <c r="IWT20" s="386" t="str">
        <f t="shared" ca="1" si="504"/>
        <v/>
      </c>
      <c r="IWU20" s="386" t="str">
        <f t="shared" ca="1" si="504"/>
        <v/>
      </c>
      <c r="IWV20" s="386" t="str">
        <f t="shared" ca="1" si="504"/>
        <v/>
      </c>
      <c r="IWW20" s="386" t="str">
        <f t="shared" ca="1" si="504"/>
        <v/>
      </c>
      <c r="IWX20" s="386" t="str">
        <f t="shared" ca="1" si="504"/>
        <v/>
      </c>
      <c r="IWY20" s="386" t="str">
        <f t="shared" ca="1" si="504"/>
        <v/>
      </c>
      <c r="IWZ20" s="386" t="str">
        <f t="shared" ca="1" si="504"/>
        <v/>
      </c>
      <c r="IXA20" s="386" t="str">
        <f t="shared" ca="1" si="504"/>
        <v/>
      </c>
      <c r="IXB20" s="386" t="str">
        <f t="shared" ca="1" si="504"/>
        <v/>
      </c>
      <c r="IXC20" s="386" t="str">
        <f t="shared" ca="1" si="504"/>
        <v/>
      </c>
      <c r="IXD20" s="386" t="str">
        <f t="shared" ca="1" si="504"/>
        <v/>
      </c>
      <c r="IXE20" s="386" t="str">
        <f t="shared" ca="1" si="504"/>
        <v/>
      </c>
      <c r="IXF20" s="386" t="str">
        <f t="shared" ca="1" si="504"/>
        <v/>
      </c>
      <c r="IXG20" s="386" t="str">
        <f t="shared" ca="1" si="504"/>
        <v/>
      </c>
      <c r="IXH20" s="386" t="str">
        <f t="shared" ca="1" si="504"/>
        <v/>
      </c>
      <c r="IXI20" s="386" t="str">
        <f t="shared" ca="1" si="504"/>
        <v/>
      </c>
      <c r="IXJ20" s="386" t="str">
        <f t="shared" ca="1" si="504"/>
        <v/>
      </c>
      <c r="IXK20" s="386" t="str">
        <f t="shared" ca="1" si="504"/>
        <v/>
      </c>
      <c r="IXL20" s="386" t="str">
        <f t="shared" ca="1" si="504"/>
        <v/>
      </c>
      <c r="IXM20" s="386" t="str">
        <f t="shared" ca="1" si="504"/>
        <v/>
      </c>
      <c r="IXN20" s="386" t="str">
        <f t="shared" ca="1" si="504"/>
        <v/>
      </c>
      <c r="IXO20" s="386" t="str">
        <f t="shared" ref="IXO20:IZZ20" ca="1" si="505">IF(IXO19="","",OFFSET(h_w_path,0,IXO18)-OFFSET(h_w_fa,0,IXO18)/2+OFFSET(h_w_fa,0,IXO18)/(2*(N_w_div+1))+OFFSET(h_w_fa,0,IXO18)/(N_w_div+1)*(IXO19-1))</f>
        <v/>
      </c>
      <c r="IXP20" s="386" t="str">
        <f t="shared" ca="1" si="505"/>
        <v/>
      </c>
      <c r="IXQ20" s="386" t="str">
        <f t="shared" ca="1" si="505"/>
        <v/>
      </c>
      <c r="IXR20" s="386" t="str">
        <f t="shared" ca="1" si="505"/>
        <v/>
      </c>
      <c r="IXS20" s="386" t="str">
        <f t="shared" ca="1" si="505"/>
        <v/>
      </c>
      <c r="IXT20" s="386" t="str">
        <f t="shared" ca="1" si="505"/>
        <v/>
      </c>
      <c r="IXU20" s="386" t="str">
        <f t="shared" ca="1" si="505"/>
        <v/>
      </c>
      <c r="IXV20" s="386" t="str">
        <f t="shared" ca="1" si="505"/>
        <v/>
      </c>
      <c r="IXW20" s="386" t="str">
        <f t="shared" ca="1" si="505"/>
        <v/>
      </c>
      <c r="IXX20" s="386" t="str">
        <f t="shared" ca="1" si="505"/>
        <v/>
      </c>
      <c r="IXY20" s="386" t="str">
        <f t="shared" ca="1" si="505"/>
        <v/>
      </c>
      <c r="IXZ20" s="386" t="str">
        <f t="shared" ca="1" si="505"/>
        <v/>
      </c>
      <c r="IYA20" s="386" t="str">
        <f t="shared" ca="1" si="505"/>
        <v/>
      </c>
      <c r="IYB20" s="386" t="str">
        <f t="shared" ca="1" si="505"/>
        <v/>
      </c>
      <c r="IYC20" s="386" t="str">
        <f t="shared" ca="1" si="505"/>
        <v/>
      </c>
      <c r="IYD20" s="386" t="str">
        <f t="shared" ca="1" si="505"/>
        <v/>
      </c>
      <c r="IYE20" s="386" t="str">
        <f t="shared" ca="1" si="505"/>
        <v/>
      </c>
      <c r="IYF20" s="386" t="str">
        <f t="shared" ca="1" si="505"/>
        <v/>
      </c>
      <c r="IYG20" s="386" t="str">
        <f t="shared" ca="1" si="505"/>
        <v/>
      </c>
      <c r="IYH20" s="386" t="str">
        <f t="shared" ca="1" si="505"/>
        <v/>
      </c>
      <c r="IYI20" s="386" t="str">
        <f t="shared" ca="1" si="505"/>
        <v/>
      </c>
      <c r="IYJ20" s="386" t="str">
        <f t="shared" ca="1" si="505"/>
        <v/>
      </c>
      <c r="IYK20" s="386" t="str">
        <f t="shared" ca="1" si="505"/>
        <v/>
      </c>
      <c r="IYL20" s="386" t="str">
        <f t="shared" ca="1" si="505"/>
        <v/>
      </c>
      <c r="IYM20" s="386" t="str">
        <f t="shared" ca="1" si="505"/>
        <v/>
      </c>
      <c r="IYN20" s="386" t="str">
        <f t="shared" ca="1" si="505"/>
        <v/>
      </c>
      <c r="IYO20" s="386" t="str">
        <f t="shared" ca="1" si="505"/>
        <v/>
      </c>
      <c r="IYP20" s="386" t="str">
        <f t="shared" ca="1" si="505"/>
        <v/>
      </c>
      <c r="IYQ20" s="386" t="str">
        <f t="shared" ca="1" si="505"/>
        <v/>
      </c>
      <c r="IYR20" s="386" t="str">
        <f t="shared" ca="1" si="505"/>
        <v/>
      </c>
      <c r="IYS20" s="386" t="str">
        <f t="shared" ca="1" si="505"/>
        <v/>
      </c>
      <c r="IYT20" s="386" t="str">
        <f t="shared" ca="1" si="505"/>
        <v/>
      </c>
      <c r="IYU20" s="386" t="str">
        <f t="shared" ca="1" si="505"/>
        <v/>
      </c>
      <c r="IYV20" s="386" t="str">
        <f t="shared" ca="1" si="505"/>
        <v/>
      </c>
      <c r="IYW20" s="386" t="str">
        <f t="shared" ca="1" si="505"/>
        <v/>
      </c>
      <c r="IYX20" s="386" t="str">
        <f t="shared" ca="1" si="505"/>
        <v/>
      </c>
      <c r="IYY20" s="386" t="str">
        <f t="shared" ca="1" si="505"/>
        <v/>
      </c>
      <c r="IYZ20" s="386" t="str">
        <f t="shared" ca="1" si="505"/>
        <v/>
      </c>
      <c r="IZA20" s="386" t="str">
        <f t="shared" ca="1" si="505"/>
        <v/>
      </c>
      <c r="IZB20" s="386" t="str">
        <f t="shared" ca="1" si="505"/>
        <v/>
      </c>
      <c r="IZC20" s="386" t="str">
        <f t="shared" ca="1" si="505"/>
        <v/>
      </c>
      <c r="IZD20" s="386" t="str">
        <f t="shared" ca="1" si="505"/>
        <v/>
      </c>
      <c r="IZE20" s="386" t="str">
        <f t="shared" ca="1" si="505"/>
        <v/>
      </c>
      <c r="IZF20" s="386" t="str">
        <f t="shared" ca="1" si="505"/>
        <v/>
      </c>
      <c r="IZG20" s="386" t="str">
        <f t="shared" ca="1" si="505"/>
        <v/>
      </c>
      <c r="IZH20" s="386" t="str">
        <f t="shared" ca="1" si="505"/>
        <v/>
      </c>
      <c r="IZI20" s="386" t="str">
        <f t="shared" ca="1" si="505"/>
        <v/>
      </c>
      <c r="IZJ20" s="386" t="str">
        <f t="shared" ca="1" si="505"/>
        <v/>
      </c>
      <c r="IZK20" s="386" t="str">
        <f t="shared" ca="1" si="505"/>
        <v/>
      </c>
      <c r="IZL20" s="386" t="str">
        <f t="shared" ca="1" si="505"/>
        <v/>
      </c>
      <c r="IZM20" s="386" t="str">
        <f t="shared" ca="1" si="505"/>
        <v/>
      </c>
      <c r="IZN20" s="386" t="str">
        <f t="shared" ca="1" si="505"/>
        <v/>
      </c>
      <c r="IZO20" s="386" t="str">
        <f t="shared" ca="1" si="505"/>
        <v/>
      </c>
      <c r="IZP20" s="386" t="str">
        <f t="shared" ca="1" si="505"/>
        <v/>
      </c>
      <c r="IZQ20" s="386" t="str">
        <f t="shared" ca="1" si="505"/>
        <v/>
      </c>
      <c r="IZR20" s="386" t="str">
        <f t="shared" ca="1" si="505"/>
        <v/>
      </c>
      <c r="IZS20" s="386" t="str">
        <f t="shared" ca="1" si="505"/>
        <v/>
      </c>
      <c r="IZT20" s="386" t="str">
        <f t="shared" ca="1" si="505"/>
        <v/>
      </c>
      <c r="IZU20" s="386" t="str">
        <f t="shared" ca="1" si="505"/>
        <v/>
      </c>
      <c r="IZV20" s="386" t="str">
        <f t="shared" ca="1" si="505"/>
        <v/>
      </c>
      <c r="IZW20" s="386" t="str">
        <f t="shared" ca="1" si="505"/>
        <v/>
      </c>
      <c r="IZX20" s="386" t="str">
        <f t="shared" ca="1" si="505"/>
        <v/>
      </c>
      <c r="IZY20" s="386" t="str">
        <f t="shared" ca="1" si="505"/>
        <v/>
      </c>
      <c r="IZZ20" s="386" t="str">
        <f t="shared" ca="1" si="505"/>
        <v/>
      </c>
      <c r="JAA20" s="386" t="str">
        <f t="shared" ref="JAA20:JCL20" ca="1" si="506">IF(JAA19="","",OFFSET(h_w_path,0,JAA18)-OFFSET(h_w_fa,0,JAA18)/2+OFFSET(h_w_fa,0,JAA18)/(2*(N_w_div+1))+OFFSET(h_w_fa,0,JAA18)/(N_w_div+1)*(JAA19-1))</f>
        <v/>
      </c>
      <c r="JAB20" s="386" t="str">
        <f t="shared" ca="1" si="506"/>
        <v/>
      </c>
      <c r="JAC20" s="386" t="str">
        <f t="shared" ca="1" si="506"/>
        <v/>
      </c>
      <c r="JAD20" s="386" t="str">
        <f t="shared" ca="1" si="506"/>
        <v/>
      </c>
      <c r="JAE20" s="386" t="str">
        <f t="shared" ca="1" si="506"/>
        <v/>
      </c>
      <c r="JAF20" s="386" t="str">
        <f t="shared" ca="1" si="506"/>
        <v/>
      </c>
      <c r="JAG20" s="386" t="str">
        <f t="shared" ca="1" si="506"/>
        <v/>
      </c>
      <c r="JAH20" s="386" t="str">
        <f t="shared" ca="1" si="506"/>
        <v/>
      </c>
      <c r="JAI20" s="386" t="str">
        <f t="shared" ca="1" si="506"/>
        <v/>
      </c>
      <c r="JAJ20" s="386" t="str">
        <f t="shared" ca="1" si="506"/>
        <v/>
      </c>
      <c r="JAK20" s="386" t="str">
        <f t="shared" ca="1" si="506"/>
        <v/>
      </c>
      <c r="JAL20" s="386" t="str">
        <f t="shared" ca="1" si="506"/>
        <v/>
      </c>
      <c r="JAM20" s="386" t="str">
        <f t="shared" ca="1" si="506"/>
        <v/>
      </c>
      <c r="JAN20" s="386" t="str">
        <f t="shared" ca="1" si="506"/>
        <v/>
      </c>
      <c r="JAO20" s="386" t="str">
        <f t="shared" ca="1" si="506"/>
        <v/>
      </c>
      <c r="JAP20" s="386" t="str">
        <f t="shared" ca="1" si="506"/>
        <v/>
      </c>
      <c r="JAQ20" s="386" t="str">
        <f t="shared" ca="1" si="506"/>
        <v/>
      </c>
      <c r="JAR20" s="386" t="str">
        <f t="shared" ca="1" si="506"/>
        <v/>
      </c>
      <c r="JAS20" s="386" t="str">
        <f t="shared" ca="1" si="506"/>
        <v/>
      </c>
      <c r="JAT20" s="386" t="str">
        <f t="shared" ca="1" si="506"/>
        <v/>
      </c>
      <c r="JAU20" s="386" t="str">
        <f t="shared" ca="1" si="506"/>
        <v/>
      </c>
      <c r="JAV20" s="386" t="str">
        <f t="shared" ca="1" si="506"/>
        <v/>
      </c>
      <c r="JAW20" s="386" t="str">
        <f t="shared" ca="1" si="506"/>
        <v/>
      </c>
      <c r="JAX20" s="386" t="str">
        <f t="shared" ca="1" si="506"/>
        <v/>
      </c>
      <c r="JAY20" s="386" t="str">
        <f t="shared" ca="1" si="506"/>
        <v/>
      </c>
      <c r="JAZ20" s="386" t="str">
        <f t="shared" ca="1" si="506"/>
        <v/>
      </c>
      <c r="JBA20" s="386" t="str">
        <f t="shared" ca="1" si="506"/>
        <v/>
      </c>
      <c r="JBB20" s="386" t="str">
        <f t="shared" ca="1" si="506"/>
        <v/>
      </c>
      <c r="JBC20" s="386" t="str">
        <f t="shared" ca="1" si="506"/>
        <v/>
      </c>
      <c r="JBD20" s="386" t="str">
        <f t="shared" ca="1" si="506"/>
        <v/>
      </c>
      <c r="JBE20" s="386" t="str">
        <f t="shared" ca="1" si="506"/>
        <v/>
      </c>
      <c r="JBF20" s="386" t="str">
        <f t="shared" ca="1" si="506"/>
        <v/>
      </c>
      <c r="JBG20" s="386" t="str">
        <f t="shared" ca="1" si="506"/>
        <v/>
      </c>
      <c r="JBH20" s="386" t="str">
        <f t="shared" ca="1" si="506"/>
        <v/>
      </c>
      <c r="JBI20" s="386" t="str">
        <f t="shared" ca="1" si="506"/>
        <v/>
      </c>
      <c r="JBJ20" s="386" t="str">
        <f t="shared" ca="1" si="506"/>
        <v/>
      </c>
      <c r="JBK20" s="386" t="str">
        <f t="shared" ca="1" si="506"/>
        <v/>
      </c>
      <c r="JBL20" s="386" t="str">
        <f t="shared" ca="1" si="506"/>
        <v/>
      </c>
      <c r="JBM20" s="386" t="str">
        <f t="shared" ca="1" si="506"/>
        <v/>
      </c>
      <c r="JBN20" s="386" t="str">
        <f t="shared" ca="1" si="506"/>
        <v/>
      </c>
      <c r="JBO20" s="386" t="str">
        <f t="shared" ca="1" si="506"/>
        <v/>
      </c>
      <c r="JBP20" s="386" t="str">
        <f t="shared" ca="1" si="506"/>
        <v/>
      </c>
      <c r="JBQ20" s="386" t="str">
        <f t="shared" ca="1" si="506"/>
        <v/>
      </c>
      <c r="JBR20" s="386" t="str">
        <f t="shared" ca="1" si="506"/>
        <v/>
      </c>
      <c r="JBS20" s="386" t="str">
        <f t="shared" ca="1" si="506"/>
        <v/>
      </c>
      <c r="JBT20" s="386" t="str">
        <f t="shared" ca="1" si="506"/>
        <v/>
      </c>
      <c r="JBU20" s="386" t="str">
        <f t="shared" ca="1" si="506"/>
        <v/>
      </c>
      <c r="JBV20" s="386" t="str">
        <f t="shared" ca="1" si="506"/>
        <v/>
      </c>
      <c r="JBW20" s="386" t="str">
        <f t="shared" ca="1" si="506"/>
        <v/>
      </c>
      <c r="JBX20" s="386" t="str">
        <f t="shared" ca="1" si="506"/>
        <v/>
      </c>
      <c r="JBY20" s="386" t="str">
        <f t="shared" ca="1" si="506"/>
        <v/>
      </c>
      <c r="JBZ20" s="386" t="str">
        <f t="shared" ca="1" si="506"/>
        <v/>
      </c>
      <c r="JCA20" s="386" t="str">
        <f t="shared" ca="1" si="506"/>
        <v/>
      </c>
      <c r="JCB20" s="386" t="str">
        <f t="shared" ca="1" si="506"/>
        <v/>
      </c>
      <c r="JCC20" s="386" t="str">
        <f t="shared" ca="1" si="506"/>
        <v/>
      </c>
      <c r="JCD20" s="386" t="str">
        <f t="shared" ca="1" si="506"/>
        <v/>
      </c>
      <c r="JCE20" s="386" t="str">
        <f t="shared" ca="1" si="506"/>
        <v/>
      </c>
      <c r="JCF20" s="386" t="str">
        <f t="shared" ca="1" si="506"/>
        <v/>
      </c>
      <c r="JCG20" s="386" t="str">
        <f t="shared" ca="1" si="506"/>
        <v/>
      </c>
      <c r="JCH20" s="386" t="str">
        <f t="shared" ca="1" si="506"/>
        <v/>
      </c>
      <c r="JCI20" s="386" t="str">
        <f t="shared" ca="1" si="506"/>
        <v/>
      </c>
      <c r="JCJ20" s="386" t="str">
        <f t="shared" ca="1" si="506"/>
        <v/>
      </c>
      <c r="JCK20" s="386" t="str">
        <f t="shared" ca="1" si="506"/>
        <v/>
      </c>
      <c r="JCL20" s="386" t="str">
        <f t="shared" ca="1" si="506"/>
        <v/>
      </c>
      <c r="JCM20" s="386" t="str">
        <f t="shared" ref="JCM20:JEX20" ca="1" si="507">IF(JCM19="","",OFFSET(h_w_path,0,JCM18)-OFFSET(h_w_fa,0,JCM18)/2+OFFSET(h_w_fa,0,JCM18)/(2*(N_w_div+1))+OFFSET(h_w_fa,0,JCM18)/(N_w_div+1)*(JCM19-1))</f>
        <v/>
      </c>
      <c r="JCN20" s="386" t="str">
        <f t="shared" ca="1" si="507"/>
        <v/>
      </c>
      <c r="JCO20" s="386" t="str">
        <f t="shared" ca="1" si="507"/>
        <v/>
      </c>
      <c r="JCP20" s="386" t="str">
        <f t="shared" ca="1" si="507"/>
        <v/>
      </c>
      <c r="JCQ20" s="386" t="str">
        <f t="shared" ca="1" si="507"/>
        <v/>
      </c>
      <c r="JCR20" s="386" t="str">
        <f t="shared" ca="1" si="507"/>
        <v/>
      </c>
      <c r="JCS20" s="386" t="str">
        <f t="shared" ca="1" si="507"/>
        <v/>
      </c>
      <c r="JCT20" s="386" t="str">
        <f t="shared" ca="1" si="507"/>
        <v/>
      </c>
      <c r="JCU20" s="386" t="str">
        <f t="shared" ca="1" si="507"/>
        <v/>
      </c>
      <c r="JCV20" s="386" t="str">
        <f t="shared" ca="1" si="507"/>
        <v/>
      </c>
      <c r="JCW20" s="386" t="str">
        <f t="shared" ca="1" si="507"/>
        <v/>
      </c>
      <c r="JCX20" s="386" t="str">
        <f t="shared" ca="1" si="507"/>
        <v/>
      </c>
      <c r="JCY20" s="386" t="str">
        <f t="shared" ca="1" si="507"/>
        <v/>
      </c>
      <c r="JCZ20" s="386" t="str">
        <f t="shared" ca="1" si="507"/>
        <v/>
      </c>
      <c r="JDA20" s="386" t="str">
        <f t="shared" ca="1" si="507"/>
        <v/>
      </c>
      <c r="JDB20" s="386" t="str">
        <f t="shared" ca="1" si="507"/>
        <v/>
      </c>
      <c r="JDC20" s="386" t="str">
        <f t="shared" ca="1" si="507"/>
        <v/>
      </c>
      <c r="JDD20" s="386" t="str">
        <f t="shared" ca="1" si="507"/>
        <v/>
      </c>
      <c r="JDE20" s="386" t="str">
        <f t="shared" ca="1" si="507"/>
        <v/>
      </c>
      <c r="JDF20" s="386" t="str">
        <f t="shared" ca="1" si="507"/>
        <v/>
      </c>
      <c r="JDG20" s="386" t="str">
        <f t="shared" ca="1" si="507"/>
        <v/>
      </c>
      <c r="JDH20" s="386" t="str">
        <f t="shared" ca="1" si="507"/>
        <v/>
      </c>
      <c r="JDI20" s="386" t="str">
        <f t="shared" ca="1" si="507"/>
        <v/>
      </c>
      <c r="JDJ20" s="386" t="str">
        <f t="shared" ca="1" si="507"/>
        <v/>
      </c>
      <c r="JDK20" s="386" t="str">
        <f t="shared" ca="1" si="507"/>
        <v/>
      </c>
      <c r="JDL20" s="386" t="str">
        <f t="shared" ca="1" si="507"/>
        <v/>
      </c>
      <c r="JDM20" s="386" t="str">
        <f t="shared" ca="1" si="507"/>
        <v/>
      </c>
      <c r="JDN20" s="386" t="str">
        <f t="shared" ca="1" si="507"/>
        <v/>
      </c>
      <c r="JDO20" s="386" t="str">
        <f t="shared" ca="1" si="507"/>
        <v/>
      </c>
      <c r="JDP20" s="386" t="str">
        <f t="shared" ca="1" si="507"/>
        <v/>
      </c>
      <c r="JDQ20" s="386" t="str">
        <f t="shared" ca="1" si="507"/>
        <v/>
      </c>
      <c r="JDR20" s="386" t="str">
        <f t="shared" ca="1" si="507"/>
        <v/>
      </c>
      <c r="JDS20" s="386" t="str">
        <f t="shared" ca="1" si="507"/>
        <v/>
      </c>
      <c r="JDT20" s="386" t="str">
        <f t="shared" ca="1" si="507"/>
        <v/>
      </c>
      <c r="JDU20" s="386" t="str">
        <f t="shared" ca="1" si="507"/>
        <v/>
      </c>
      <c r="JDV20" s="386" t="str">
        <f t="shared" ca="1" si="507"/>
        <v/>
      </c>
      <c r="JDW20" s="386" t="str">
        <f t="shared" ca="1" si="507"/>
        <v/>
      </c>
      <c r="JDX20" s="386" t="str">
        <f t="shared" ca="1" si="507"/>
        <v/>
      </c>
      <c r="JDY20" s="386" t="str">
        <f t="shared" ca="1" si="507"/>
        <v/>
      </c>
      <c r="JDZ20" s="386" t="str">
        <f t="shared" ca="1" si="507"/>
        <v/>
      </c>
      <c r="JEA20" s="386" t="str">
        <f t="shared" ca="1" si="507"/>
        <v/>
      </c>
      <c r="JEB20" s="386" t="str">
        <f t="shared" ca="1" si="507"/>
        <v/>
      </c>
      <c r="JEC20" s="386" t="str">
        <f t="shared" ca="1" si="507"/>
        <v/>
      </c>
      <c r="JED20" s="386" t="str">
        <f t="shared" ca="1" si="507"/>
        <v/>
      </c>
      <c r="JEE20" s="386" t="str">
        <f t="shared" ca="1" si="507"/>
        <v/>
      </c>
      <c r="JEF20" s="386" t="str">
        <f t="shared" ca="1" si="507"/>
        <v/>
      </c>
      <c r="JEG20" s="386" t="str">
        <f t="shared" ca="1" si="507"/>
        <v/>
      </c>
      <c r="JEH20" s="386" t="str">
        <f t="shared" ca="1" si="507"/>
        <v/>
      </c>
      <c r="JEI20" s="386" t="str">
        <f t="shared" ca="1" si="507"/>
        <v/>
      </c>
      <c r="JEJ20" s="386" t="str">
        <f t="shared" ca="1" si="507"/>
        <v/>
      </c>
      <c r="JEK20" s="386" t="str">
        <f t="shared" ca="1" si="507"/>
        <v/>
      </c>
      <c r="JEL20" s="386" t="str">
        <f t="shared" ca="1" si="507"/>
        <v/>
      </c>
      <c r="JEM20" s="386" t="str">
        <f t="shared" ca="1" si="507"/>
        <v/>
      </c>
      <c r="JEN20" s="386" t="str">
        <f t="shared" ca="1" si="507"/>
        <v/>
      </c>
      <c r="JEO20" s="386" t="str">
        <f t="shared" ca="1" si="507"/>
        <v/>
      </c>
      <c r="JEP20" s="386" t="str">
        <f t="shared" ca="1" si="507"/>
        <v/>
      </c>
      <c r="JEQ20" s="386" t="str">
        <f t="shared" ca="1" si="507"/>
        <v/>
      </c>
      <c r="JER20" s="386" t="str">
        <f t="shared" ca="1" si="507"/>
        <v/>
      </c>
      <c r="JES20" s="386" t="str">
        <f t="shared" ca="1" si="507"/>
        <v/>
      </c>
      <c r="JET20" s="386" t="str">
        <f t="shared" ca="1" si="507"/>
        <v/>
      </c>
      <c r="JEU20" s="386" t="str">
        <f t="shared" ca="1" si="507"/>
        <v/>
      </c>
      <c r="JEV20" s="386" t="str">
        <f t="shared" ca="1" si="507"/>
        <v/>
      </c>
      <c r="JEW20" s="386" t="str">
        <f t="shared" ca="1" si="507"/>
        <v/>
      </c>
      <c r="JEX20" s="386" t="str">
        <f t="shared" ca="1" si="507"/>
        <v/>
      </c>
      <c r="JEY20" s="386" t="str">
        <f t="shared" ref="JEY20:JHJ20" ca="1" si="508">IF(JEY19="","",OFFSET(h_w_path,0,JEY18)-OFFSET(h_w_fa,0,JEY18)/2+OFFSET(h_w_fa,0,JEY18)/(2*(N_w_div+1))+OFFSET(h_w_fa,0,JEY18)/(N_w_div+1)*(JEY19-1))</f>
        <v/>
      </c>
      <c r="JEZ20" s="386" t="str">
        <f t="shared" ca="1" si="508"/>
        <v/>
      </c>
      <c r="JFA20" s="386" t="str">
        <f t="shared" ca="1" si="508"/>
        <v/>
      </c>
      <c r="JFB20" s="386" t="str">
        <f t="shared" ca="1" si="508"/>
        <v/>
      </c>
      <c r="JFC20" s="386" t="str">
        <f t="shared" ca="1" si="508"/>
        <v/>
      </c>
      <c r="JFD20" s="386" t="str">
        <f t="shared" ca="1" si="508"/>
        <v/>
      </c>
      <c r="JFE20" s="386" t="str">
        <f t="shared" ca="1" si="508"/>
        <v/>
      </c>
      <c r="JFF20" s="386" t="str">
        <f t="shared" ca="1" si="508"/>
        <v/>
      </c>
      <c r="JFG20" s="386" t="str">
        <f t="shared" ca="1" si="508"/>
        <v/>
      </c>
      <c r="JFH20" s="386" t="str">
        <f t="shared" ca="1" si="508"/>
        <v/>
      </c>
      <c r="JFI20" s="386" t="str">
        <f t="shared" ca="1" si="508"/>
        <v/>
      </c>
      <c r="JFJ20" s="386" t="str">
        <f t="shared" ca="1" si="508"/>
        <v/>
      </c>
      <c r="JFK20" s="386" t="str">
        <f t="shared" ca="1" si="508"/>
        <v/>
      </c>
      <c r="JFL20" s="386" t="str">
        <f t="shared" ca="1" si="508"/>
        <v/>
      </c>
      <c r="JFM20" s="386" t="str">
        <f t="shared" ca="1" si="508"/>
        <v/>
      </c>
      <c r="JFN20" s="386" t="str">
        <f t="shared" ca="1" si="508"/>
        <v/>
      </c>
      <c r="JFO20" s="386" t="str">
        <f t="shared" ca="1" si="508"/>
        <v/>
      </c>
      <c r="JFP20" s="386" t="str">
        <f t="shared" ca="1" si="508"/>
        <v/>
      </c>
      <c r="JFQ20" s="386" t="str">
        <f t="shared" ca="1" si="508"/>
        <v/>
      </c>
      <c r="JFR20" s="386" t="str">
        <f t="shared" ca="1" si="508"/>
        <v/>
      </c>
      <c r="JFS20" s="386" t="str">
        <f t="shared" ca="1" si="508"/>
        <v/>
      </c>
      <c r="JFT20" s="386" t="str">
        <f t="shared" ca="1" si="508"/>
        <v/>
      </c>
      <c r="JFU20" s="386" t="str">
        <f t="shared" ca="1" si="508"/>
        <v/>
      </c>
      <c r="JFV20" s="386" t="str">
        <f t="shared" ca="1" si="508"/>
        <v/>
      </c>
      <c r="JFW20" s="386" t="str">
        <f t="shared" ca="1" si="508"/>
        <v/>
      </c>
      <c r="JFX20" s="386" t="str">
        <f t="shared" ca="1" si="508"/>
        <v/>
      </c>
      <c r="JFY20" s="386" t="str">
        <f t="shared" ca="1" si="508"/>
        <v/>
      </c>
      <c r="JFZ20" s="386" t="str">
        <f t="shared" ca="1" si="508"/>
        <v/>
      </c>
      <c r="JGA20" s="386" t="str">
        <f t="shared" ca="1" si="508"/>
        <v/>
      </c>
      <c r="JGB20" s="386" t="str">
        <f t="shared" ca="1" si="508"/>
        <v/>
      </c>
      <c r="JGC20" s="386" t="str">
        <f t="shared" ca="1" si="508"/>
        <v/>
      </c>
      <c r="JGD20" s="386" t="str">
        <f t="shared" ca="1" si="508"/>
        <v/>
      </c>
      <c r="JGE20" s="386" t="str">
        <f t="shared" ca="1" si="508"/>
        <v/>
      </c>
      <c r="JGF20" s="386" t="str">
        <f t="shared" ca="1" si="508"/>
        <v/>
      </c>
      <c r="JGG20" s="386" t="str">
        <f t="shared" ca="1" si="508"/>
        <v/>
      </c>
      <c r="JGH20" s="386" t="str">
        <f t="shared" ca="1" si="508"/>
        <v/>
      </c>
      <c r="JGI20" s="386" t="str">
        <f t="shared" ca="1" si="508"/>
        <v/>
      </c>
      <c r="JGJ20" s="386" t="str">
        <f t="shared" ca="1" si="508"/>
        <v/>
      </c>
      <c r="JGK20" s="386" t="str">
        <f t="shared" ca="1" si="508"/>
        <v/>
      </c>
      <c r="JGL20" s="386" t="str">
        <f t="shared" ca="1" si="508"/>
        <v/>
      </c>
      <c r="JGM20" s="386" t="str">
        <f t="shared" ca="1" si="508"/>
        <v/>
      </c>
      <c r="JGN20" s="386" t="str">
        <f t="shared" ca="1" si="508"/>
        <v/>
      </c>
      <c r="JGO20" s="386" t="str">
        <f t="shared" ca="1" si="508"/>
        <v/>
      </c>
      <c r="JGP20" s="386" t="str">
        <f t="shared" ca="1" si="508"/>
        <v/>
      </c>
      <c r="JGQ20" s="386" t="str">
        <f t="shared" ca="1" si="508"/>
        <v/>
      </c>
      <c r="JGR20" s="386" t="str">
        <f t="shared" ca="1" si="508"/>
        <v/>
      </c>
      <c r="JGS20" s="386" t="str">
        <f t="shared" ca="1" si="508"/>
        <v/>
      </c>
      <c r="JGT20" s="386" t="str">
        <f t="shared" ca="1" si="508"/>
        <v/>
      </c>
      <c r="JGU20" s="386" t="str">
        <f t="shared" ca="1" si="508"/>
        <v/>
      </c>
      <c r="JGV20" s="386" t="str">
        <f t="shared" ca="1" si="508"/>
        <v/>
      </c>
      <c r="JGW20" s="386" t="str">
        <f t="shared" ca="1" si="508"/>
        <v/>
      </c>
      <c r="JGX20" s="386" t="str">
        <f t="shared" ca="1" si="508"/>
        <v/>
      </c>
      <c r="JGY20" s="386" t="str">
        <f t="shared" ca="1" si="508"/>
        <v/>
      </c>
      <c r="JGZ20" s="386" t="str">
        <f t="shared" ca="1" si="508"/>
        <v/>
      </c>
      <c r="JHA20" s="386" t="str">
        <f t="shared" ca="1" si="508"/>
        <v/>
      </c>
      <c r="JHB20" s="386" t="str">
        <f t="shared" ca="1" si="508"/>
        <v/>
      </c>
      <c r="JHC20" s="386" t="str">
        <f t="shared" ca="1" si="508"/>
        <v/>
      </c>
      <c r="JHD20" s="386" t="str">
        <f t="shared" ca="1" si="508"/>
        <v/>
      </c>
      <c r="JHE20" s="386" t="str">
        <f t="shared" ca="1" si="508"/>
        <v/>
      </c>
      <c r="JHF20" s="386" t="str">
        <f t="shared" ca="1" si="508"/>
        <v/>
      </c>
      <c r="JHG20" s="386" t="str">
        <f t="shared" ca="1" si="508"/>
        <v/>
      </c>
      <c r="JHH20" s="386" t="str">
        <f t="shared" ca="1" si="508"/>
        <v/>
      </c>
      <c r="JHI20" s="386" t="str">
        <f t="shared" ca="1" si="508"/>
        <v/>
      </c>
      <c r="JHJ20" s="386" t="str">
        <f t="shared" ca="1" si="508"/>
        <v/>
      </c>
      <c r="JHK20" s="386" t="str">
        <f t="shared" ref="JHK20:JJV20" ca="1" si="509">IF(JHK19="","",OFFSET(h_w_path,0,JHK18)-OFFSET(h_w_fa,0,JHK18)/2+OFFSET(h_w_fa,0,JHK18)/(2*(N_w_div+1))+OFFSET(h_w_fa,0,JHK18)/(N_w_div+1)*(JHK19-1))</f>
        <v/>
      </c>
      <c r="JHL20" s="386" t="str">
        <f t="shared" ca="1" si="509"/>
        <v/>
      </c>
      <c r="JHM20" s="386" t="str">
        <f t="shared" ca="1" si="509"/>
        <v/>
      </c>
      <c r="JHN20" s="386" t="str">
        <f t="shared" ca="1" si="509"/>
        <v/>
      </c>
      <c r="JHO20" s="386" t="str">
        <f t="shared" ca="1" si="509"/>
        <v/>
      </c>
      <c r="JHP20" s="386" t="str">
        <f t="shared" ca="1" si="509"/>
        <v/>
      </c>
      <c r="JHQ20" s="386" t="str">
        <f t="shared" ca="1" si="509"/>
        <v/>
      </c>
      <c r="JHR20" s="386" t="str">
        <f t="shared" ca="1" si="509"/>
        <v/>
      </c>
      <c r="JHS20" s="386" t="str">
        <f t="shared" ca="1" si="509"/>
        <v/>
      </c>
      <c r="JHT20" s="386" t="str">
        <f t="shared" ca="1" si="509"/>
        <v/>
      </c>
      <c r="JHU20" s="386" t="str">
        <f t="shared" ca="1" si="509"/>
        <v/>
      </c>
      <c r="JHV20" s="386" t="str">
        <f t="shared" ca="1" si="509"/>
        <v/>
      </c>
      <c r="JHW20" s="386" t="str">
        <f t="shared" ca="1" si="509"/>
        <v/>
      </c>
      <c r="JHX20" s="386" t="str">
        <f t="shared" ca="1" si="509"/>
        <v/>
      </c>
      <c r="JHY20" s="386" t="str">
        <f t="shared" ca="1" si="509"/>
        <v/>
      </c>
      <c r="JHZ20" s="386" t="str">
        <f t="shared" ca="1" si="509"/>
        <v/>
      </c>
      <c r="JIA20" s="386" t="str">
        <f t="shared" ca="1" si="509"/>
        <v/>
      </c>
      <c r="JIB20" s="386" t="str">
        <f t="shared" ca="1" si="509"/>
        <v/>
      </c>
      <c r="JIC20" s="386" t="str">
        <f t="shared" ca="1" si="509"/>
        <v/>
      </c>
      <c r="JID20" s="386" t="str">
        <f t="shared" ca="1" si="509"/>
        <v/>
      </c>
      <c r="JIE20" s="386" t="str">
        <f t="shared" ca="1" si="509"/>
        <v/>
      </c>
      <c r="JIF20" s="386" t="str">
        <f t="shared" ca="1" si="509"/>
        <v/>
      </c>
      <c r="JIG20" s="386" t="str">
        <f t="shared" ca="1" si="509"/>
        <v/>
      </c>
      <c r="JIH20" s="386" t="str">
        <f t="shared" ca="1" si="509"/>
        <v/>
      </c>
      <c r="JII20" s="386" t="str">
        <f t="shared" ca="1" si="509"/>
        <v/>
      </c>
      <c r="JIJ20" s="386" t="str">
        <f t="shared" ca="1" si="509"/>
        <v/>
      </c>
      <c r="JIK20" s="386" t="str">
        <f t="shared" ca="1" si="509"/>
        <v/>
      </c>
      <c r="JIL20" s="386" t="str">
        <f t="shared" ca="1" si="509"/>
        <v/>
      </c>
      <c r="JIM20" s="386" t="str">
        <f t="shared" ca="1" si="509"/>
        <v/>
      </c>
      <c r="JIN20" s="386" t="str">
        <f t="shared" ca="1" si="509"/>
        <v/>
      </c>
      <c r="JIO20" s="386" t="str">
        <f t="shared" ca="1" si="509"/>
        <v/>
      </c>
      <c r="JIP20" s="386" t="str">
        <f t="shared" ca="1" si="509"/>
        <v/>
      </c>
      <c r="JIQ20" s="386" t="str">
        <f t="shared" ca="1" si="509"/>
        <v/>
      </c>
      <c r="JIR20" s="386" t="str">
        <f t="shared" ca="1" si="509"/>
        <v/>
      </c>
      <c r="JIS20" s="386" t="str">
        <f t="shared" ca="1" si="509"/>
        <v/>
      </c>
      <c r="JIT20" s="386" t="str">
        <f t="shared" ca="1" si="509"/>
        <v/>
      </c>
      <c r="JIU20" s="386" t="str">
        <f t="shared" ca="1" si="509"/>
        <v/>
      </c>
      <c r="JIV20" s="386" t="str">
        <f t="shared" ca="1" si="509"/>
        <v/>
      </c>
      <c r="JIW20" s="386" t="str">
        <f t="shared" ca="1" si="509"/>
        <v/>
      </c>
      <c r="JIX20" s="386" t="str">
        <f t="shared" ca="1" si="509"/>
        <v/>
      </c>
      <c r="JIY20" s="386" t="str">
        <f t="shared" ca="1" si="509"/>
        <v/>
      </c>
      <c r="JIZ20" s="386" t="str">
        <f t="shared" ca="1" si="509"/>
        <v/>
      </c>
      <c r="JJA20" s="386" t="str">
        <f t="shared" ca="1" si="509"/>
        <v/>
      </c>
      <c r="JJB20" s="386" t="str">
        <f t="shared" ca="1" si="509"/>
        <v/>
      </c>
      <c r="JJC20" s="386" t="str">
        <f t="shared" ca="1" si="509"/>
        <v/>
      </c>
      <c r="JJD20" s="386" t="str">
        <f t="shared" ca="1" si="509"/>
        <v/>
      </c>
      <c r="JJE20" s="386" t="str">
        <f t="shared" ca="1" si="509"/>
        <v/>
      </c>
      <c r="JJF20" s="386" t="str">
        <f t="shared" ca="1" si="509"/>
        <v/>
      </c>
      <c r="JJG20" s="386" t="str">
        <f t="shared" ca="1" si="509"/>
        <v/>
      </c>
      <c r="JJH20" s="386" t="str">
        <f t="shared" ca="1" si="509"/>
        <v/>
      </c>
      <c r="JJI20" s="386" t="str">
        <f t="shared" ca="1" si="509"/>
        <v/>
      </c>
      <c r="JJJ20" s="386" t="str">
        <f t="shared" ca="1" si="509"/>
        <v/>
      </c>
      <c r="JJK20" s="386" t="str">
        <f t="shared" ca="1" si="509"/>
        <v/>
      </c>
      <c r="JJL20" s="386" t="str">
        <f t="shared" ca="1" si="509"/>
        <v/>
      </c>
      <c r="JJM20" s="386" t="str">
        <f t="shared" ca="1" si="509"/>
        <v/>
      </c>
      <c r="JJN20" s="386" t="str">
        <f t="shared" ca="1" si="509"/>
        <v/>
      </c>
      <c r="JJO20" s="386" t="str">
        <f t="shared" ca="1" si="509"/>
        <v/>
      </c>
      <c r="JJP20" s="386" t="str">
        <f t="shared" ca="1" si="509"/>
        <v/>
      </c>
      <c r="JJQ20" s="386" t="str">
        <f t="shared" ca="1" si="509"/>
        <v/>
      </c>
      <c r="JJR20" s="386" t="str">
        <f t="shared" ca="1" si="509"/>
        <v/>
      </c>
      <c r="JJS20" s="386" t="str">
        <f t="shared" ca="1" si="509"/>
        <v/>
      </c>
      <c r="JJT20" s="386" t="str">
        <f t="shared" ca="1" si="509"/>
        <v/>
      </c>
      <c r="JJU20" s="386" t="str">
        <f t="shared" ca="1" si="509"/>
        <v/>
      </c>
      <c r="JJV20" s="386" t="str">
        <f t="shared" ca="1" si="509"/>
        <v/>
      </c>
      <c r="JJW20" s="386" t="str">
        <f t="shared" ref="JJW20:JMH20" ca="1" si="510">IF(JJW19="","",OFFSET(h_w_path,0,JJW18)-OFFSET(h_w_fa,0,JJW18)/2+OFFSET(h_w_fa,0,JJW18)/(2*(N_w_div+1))+OFFSET(h_w_fa,0,JJW18)/(N_w_div+1)*(JJW19-1))</f>
        <v/>
      </c>
      <c r="JJX20" s="386" t="str">
        <f t="shared" ca="1" si="510"/>
        <v/>
      </c>
      <c r="JJY20" s="386" t="str">
        <f t="shared" ca="1" si="510"/>
        <v/>
      </c>
      <c r="JJZ20" s="386" t="str">
        <f t="shared" ca="1" si="510"/>
        <v/>
      </c>
      <c r="JKA20" s="386" t="str">
        <f t="shared" ca="1" si="510"/>
        <v/>
      </c>
      <c r="JKB20" s="386" t="str">
        <f t="shared" ca="1" si="510"/>
        <v/>
      </c>
      <c r="JKC20" s="386" t="str">
        <f t="shared" ca="1" si="510"/>
        <v/>
      </c>
      <c r="JKD20" s="386" t="str">
        <f t="shared" ca="1" si="510"/>
        <v/>
      </c>
      <c r="JKE20" s="386" t="str">
        <f t="shared" ca="1" si="510"/>
        <v/>
      </c>
      <c r="JKF20" s="386" t="str">
        <f t="shared" ca="1" si="510"/>
        <v/>
      </c>
      <c r="JKG20" s="386" t="str">
        <f t="shared" ca="1" si="510"/>
        <v/>
      </c>
      <c r="JKH20" s="386" t="str">
        <f t="shared" ca="1" si="510"/>
        <v/>
      </c>
      <c r="JKI20" s="386" t="str">
        <f t="shared" ca="1" si="510"/>
        <v/>
      </c>
      <c r="JKJ20" s="386" t="str">
        <f t="shared" ca="1" si="510"/>
        <v/>
      </c>
      <c r="JKK20" s="386" t="str">
        <f t="shared" ca="1" si="510"/>
        <v/>
      </c>
      <c r="JKL20" s="386" t="str">
        <f t="shared" ca="1" si="510"/>
        <v/>
      </c>
      <c r="JKM20" s="386" t="str">
        <f t="shared" ca="1" si="510"/>
        <v/>
      </c>
      <c r="JKN20" s="386" t="str">
        <f t="shared" ca="1" si="510"/>
        <v/>
      </c>
      <c r="JKO20" s="386" t="str">
        <f t="shared" ca="1" si="510"/>
        <v/>
      </c>
      <c r="JKP20" s="386" t="str">
        <f t="shared" ca="1" si="510"/>
        <v/>
      </c>
      <c r="JKQ20" s="386" t="str">
        <f t="shared" ca="1" si="510"/>
        <v/>
      </c>
      <c r="JKR20" s="386" t="str">
        <f t="shared" ca="1" si="510"/>
        <v/>
      </c>
      <c r="JKS20" s="386" t="str">
        <f t="shared" ca="1" si="510"/>
        <v/>
      </c>
      <c r="JKT20" s="386" t="str">
        <f t="shared" ca="1" si="510"/>
        <v/>
      </c>
      <c r="JKU20" s="386" t="str">
        <f t="shared" ca="1" si="510"/>
        <v/>
      </c>
      <c r="JKV20" s="386" t="str">
        <f t="shared" ca="1" si="510"/>
        <v/>
      </c>
      <c r="JKW20" s="386" t="str">
        <f t="shared" ca="1" si="510"/>
        <v/>
      </c>
      <c r="JKX20" s="386" t="str">
        <f t="shared" ca="1" si="510"/>
        <v/>
      </c>
      <c r="JKY20" s="386" t="str">
        <f t="shared" ca="1" si="510"/>
        <v/>
      </c>
      <c r="JKZ20" s="386" t="str">
        <f t="shared" ca="1" si="510"/>
        <v/>
      </c>
      <c r="JLA20" s="386" t="str">
        <f t="shared" ca="1" si="510"/>
        <v/>
      </c>
      <c r="JLB20" s="386" t="str">
        <f t="shared" ca="1" si="510"/>
        <v/>
      </c>
      <c r="JLC20" s="386" t="str">
        <f t="shared" ca="1" si="510"/>
        <v/>
      </c>
      <c r="JLD20" s="386" t="str">
        <f t="shared" ca="1" si="510"/>
        <v/>
      </c>
      <c r="JLE20" s="386" t="str">
        <f t="shared" ca="1" si="510"/>
        <v/>
      </c>
      <c r="JLF20" s="386" t="str">
        <f t="shared" ca="1" si="510"/>
        <v/>
      </c>
      <c r="JLG20" s="386" t="str">
        <f t="shared" ca="1" si="510"/>
        <v/>
      </c>
      <c r="JLH20" s="386" t="str">
        <f t="shared" ca="1" si="510"/>
        <v/>
      </c>
      <c r="JLI20" s="386" t="str">
        <f t="shared" ca="1" si="510"/>
        <v/>
      </c>
      <c r="JLJ20" s="386" t="str">
        <f t="shared" ca="1" si="510"/>
        <v/>
      </c>
      <c r="JLK20" s="386" t="str">
        <f t="shared" ca="1" si="510"/>
        <v/>
      </c>
      <c r="JLL20" s="386" t="str">
        <f t="shared" ca="1" si="510"/>
        <v/>
      </c>
      <c r="JLM20" s="386" t="str">
        <f t="shared" ca="1" si="510"/>
        <v/>
      </c>
      <c r="JLN20" s="386" t="str">
        <f t="shared" ca="1" si="510"/>
        <v/>
      </c>
      <c r="JLO20" s="386" t="str">
        <f t="shared" ca="1" si="510"/>
        <v/>
      </c>
      <c r="JLP20" s="386" t="str">
        <f t="shared" ca="1" si="510"/>
        <v/>
      </c>
      <c r="JLQ20" s="386" t="str">
        <f t="shared" ca="1" si="510"/>
        <v/>
      </c>
      <c r="JLR20" s="386" t="str">
        <f t="shared" ca="1" si="510"/>
        <v/>
      </c>
      <c r="JLS20" s="386" t="str">
        <f t="shared" ca="1" si="510"/>
        <v/>
      </c>
      <c r="JLT20" s="386" t="str">
        <f t="shared" ca="1" si="510"/>
        <v/>
      </c>
      <c r="JLU20" s="386" t="str">
        <f t="shared" ca="1" si="510"/>
        <v/>
      </c>
      <c r="JLV20" s="386" t="str">
        <f t="shared" ca="1" si="510"/>
        <v/>
      </c>
      <c r="JLW20" s="386" t="str">
        <f t="shared" ca="1" si="510"/>
        <v/>
      </c>
      <c r="JLX20" s="386" t="str">
        <f t="shared" ca="1" si="510"/>
        <v/>
      </c>
      <c r="JLY20" s="386" t="str">
        <f t="shared" ca="1" si="510"/>
        <v/>
      </c>
      <c r="JLZ20" s="386" t="str">
        <f t="shared" ca="1" si="510"/>
        <v/>
      </c>
      <c r="JMA20" s="386" t="str">
        <f t="shared" ca="1" si="510"/>
        <v/>
      </c>
      <c r="JMB20" s="386" t="str">
        <f t="shared" ca="1" si="510"/>
        <v/>
      </c>
      <c r="JMC20" s="386" t="str">
        <f t="shared" ca="1" si="510"/>
        <v/>
      </c>
      <c r="JMD20" s="386" t="str">
        <f t="shared" ca="1" si="510"/>
        <v/>
      </c>
      <c r="JME20" s="386" t="str">
        <f t="shared" ca="1" si="510"/>
        <v/>
      </c>
      <c r="JMF20" s="386" t="str">
        <f t="shared" ca="1" si="510"/>
        <v/>
      </c>
      <c r="JMG20" s="386" t="str">
        <f t="shared" ca="1" si="510"/>
        <v/>
      </c>
      <c r="JMH20" s="386" t="str">
        <f t="shared" ca="1" si="510"/>
        <v/>
      </c>
      <c r="JMI20" s="386" t="str">
        <f t="shared" ref="JMI20:JOT20" ca="1" si="511">IF(JMI19="","",OFFSET(h_w_path,0,JMI18)-OFFSET(h_w_fa,0,JMI18)/2+OFFSET(h_w_fa,0,JMI18)/(2*(N_w_div+1))+OFFSET(h_w_fa,0,JMI18)/(N_w_div+1)*(JMI19-1))</f>
        <v/>
      </c>
      <c r="JMJ20" s="386" t="str">
        <f t="shared" ca="1" si="511"/>
        <v/>
      </c>
      <c r="JMK20" s="386" t="str">
        <f t="shared" ca="1" si="511"/>
        <v/>
      </c>
      <c r="JML20" s="386" t="str">
        <f t="shared" ca="1" si="511"/>
        <v/>
      </c>
      <c r="JMM20" s="386" t="str">
        <f t="shared" ca="1" si="511"/>
        <v/>
      </c>
      <c r="JMN20" s="386" t="str">
        <f t="shared" ca="1" si="511"/>
        <v/>
      </c>
      <c r="JMO20" s="386" t="str">
        <f t="shared" ca="1" si="511"/>
        <v/>
      </c>
      <c r="JMP20" s="386" t="str">
        <f t="shared" ca="1" si="511"/>
        <v/>
      </c>
      <c r="JMQ20" s="386" t="str">
        <f t="shared" ca="1" si="511"/>
        <v/>
      </c>
      <c r="JMR20" s="386" t="str">
        <f t="shared" ca="1" si="511"/>
        <v/>
      </c>
      <c r="JMS20" s="386" t="str">
        <f t="shared" ca="1" si="511"/>
        <v/>
      </c>
      <c r="JMT20" s="386" t="str">
        <f t="shared" ca="1" si="511"/>
        <v/>
      </c>
      <c r="JMU20" s="386" t="str">
        <f t="shared" ca="1" si="511"/>
        <v/>
      </c>
      <c r="JMV20" s="386" t="str">
        <f t="shared" ca="1" si="511"/>
        <v/>
      </c>
      <c r="JMW20" s="386" t="str">
        <f t="shared" ca="1" si="511"/>
        <v/>
      </c>
      <c r="JMX20" s="386" t="str">
        <f t="shared" ca="1" si="511"/>
        <v/>
      </c>
      <c r="JMY20" s="386" t="str">
        <f t="shared" ca="1" si="511"/>
        <v/>
      </c>
      <c r="JMZ20" s="386" t="str">
        <f t="shared" ca="1" si="511"/>
        <v/>
      </c>
      <c r="JNA20" s="386" t="str">
        <f t="shared" ca="1" si="511"/>
        <v/>
      </c>
      <c r="JNB20" s="386" t="str">
        <f t="shared" ca="1" si="511"/>
        <v/>
      </c>
      <c r="JNC20" s="386" t="str">
        <f t="shared" ca="1" si="511"/>
        <v/>
      </c>
      <c r="JND20" s="386" t="str">
        <f t="shared" ca="1" si="511"/>
        <v/>
      </c>
      <c r="JNE20" s="386" t="str">
        <f t="shared" ca="1" si="511"/>
        <v/>
      </c>
      <c r="JNF20" s="386" t="str">
        <f t="shared" ca="1" si="511"/>
        <v/>
      </c>
      <c r="JNG20" s="386" t="str">
        <f t="shared" ca="1" si="511"/>
        <v/>
      </c>
      <c r="JNH20" s="386" t="str">
        <f t="shared" ca="1" si="511"/>
        <v/>
      </c>
      <c r="JNI20" s="386" t="str">
        <f t="shared" ca="1" si="511"/>
        <v/>
      </c>
      <c r="JNJ20" s="386" t="str">
        <f t="shared" ca="1" si="511"/>
        <v/>
      </c>
      <c r="JNK20" s="386" t="str">
        <f t="shared" ca="1" si="511"/>
        <v/>
      </c>
      <c r="JNL20" s="386" t="str">
        <f t="shared" ca="1" si="511"/>
        <v/>
      </c>
      <c r="JNM20" s="386" t="str">
        <f t="shared" ca="1" si="511"/>
        <v/>
      </c>
      <c r="JNN20" s="386" t="str">
        <f t="shared" ca="1" si="511"/>
        <v/>
      </c>
      <c r="JNO20" s="386" t="str">
        <f t="shared" ca="1" si="511"/>
        <v/>
      </c>
      <c r="JNP20" s="386" t="str">
        <f t="shared" ca="1" si="511"/>
        <v/>
      </c>
      <c r="JNQ20" s="386" t="str">
        <f t="shared" ca="1" si="511"/>
        <v/>
      </c>
      <c r="JNR20" s="386" t="str">
        <f t="shared" ca="1" si="511"/>
        <v/>
      </c>
      <c r="JNS20" s="386" t="str">
        <f t="shared" ca="1" si="511"/>
        <v/>
      </c>
      <c r="JNT20" s="386" t="str">
        <f t="shared" ca="1" si="511"/>
        <v/>
      </c>
      <c r="JNU20" s="386" t="str">
        <f t="shared" ca="1" si="511"/>
        <v/>
      </c>
      <c r="JNV20" s="386" t="str">
        <f t="shared" ca="1" si="511"/>
        <v/>
      </c>
      <c r="JNW20" s="386" t="str">
        <f t="shared" ca="1" si="511"/>
        <v/>
      </c>
      <c r="JNX20" s="386" t="str">
        <f t="shared" ca="1" si="511"/>
        <v/>
      </c>
      <c r="JNY20" s="386" t="str">
        <f t="shared" ca="1" si="511"/>
        <v/>
      </c>
      <c r="JNZ20" s="386" t="str">
        <f t="shared" ca="1" si="511"/>
        <v/>
      </c>
      <c r="JOA20" s="386" t="str">
        <f t="shared" ca="1" si="511"/>
        <v/>
      </c>
      <c r="JOB20" s="386" t="str">
        <f t="shared" ca="1" si="511"/>
        <v/>
      </c>
      <c r="JOC20" s="386" t="str">
        <f t="shared" ca="1" si="511"/>
        <v/>
      </c>
      <c r="JOD20" s="386" t="str">
        <f t="shared" ca="1" si="511"/>
        <v/>
      </c>
      <c r="JOE20" s="386" t="str">
        <f t="shared" ca="1" si="511"/>
        <v/>
      </c>
      <c r="JOF20" s="386" t="str">
        <f t="shared" ca="1" si="511"/>
        <v/>
      </c>
      <c r="JOG20" s="386" t="str">
        <f t="shared" ca="1" si="511"/>
        <v/>
      </c>
      <c r="JOH20" s="386" t="str">
        <f t="shared" ca="1" si="511"/>
        <v/>
      </c>
      <c r="JOI20" s="386" t="str">
        <f t="shared" ca="1" si="511"/>
        <v/>
      </c>
      <c r="JOJ20" s="386" t="str">
        <f t="shared" ca="1" si="511"/>
        <v/>
      </c>
      <c r="JOK20" s="386" t="str">
        <f t="shared" ca="1" si="511"/>
        <v/>
      </c>
      <c r="JOL20" s="386" t="str">
        <f t="shared" ca="1" si="511"/>
        <v/>
      </c>
      <c r="JOM20" s="386" t="str">
        <f t="shared" ca="1" si="511"/>
        <v/>
      </c>
      <c r="JON20" s="386" t="str">
        <f t="shared" ca="1" si="511"/>
        <v/>
      </c>
      <c r="JOO20" s="386" t="str">
        <f t="shared" ca="1" si="511"/>
        <v/>
      </c>
      <c r="JOP20" s="386" t="str">
        <f t="shared" ca="1" si="511"/>
        <v/>
      </c>
      <c r="JOQ20" s="386" t="str">
        <f t="shared" ca="1" si="511"/>
        <v/>
      </c>
      <c r="JOR20" s="386" t="str">
        <f t="shared" ca="1" si="511"/>
        <v/>
      </c>
      <c r="JOS20" s="386" t="str">
        <f t="shared" ca="1" si="511"/>
        <v/>
      </c>
      <c r="JOT20" s="386" t="str">
        <f t="shared" ca="1" si="511"/>
        <v/>
      </c>
      <c r="JOU20" s="386" t="str">
        <f t="shared" ref="JOU20:JRF20" ca="1" si="512">IF(JOU19="","",OFFSET(h_w_path,0,JOU18)-OFFSET(h_w_fa,0,JOU18)/2+OFFSET(h_w_fa,0,JOU18)/(2*(N_w_div+1))+OFFSET(h_w_fa,0,JOU18)/(N_w_div+1)*(JOU19-1))</f>
        <v/>
      </c>
      <c r="JOV20" s="386" t="str">
        <f t="shared" ca="1" si="512"/>
        <v/>
      </c>
      <c r="JOW20" s="386" t="str">
        <f t="shared" ca="1" si="512"/>
        <v/>
      </c>
      <c r="JOX20" s="386" t="str">
        <f t="shared" ca="1" si="512"/>
        <v/>
      </c>
      <c r="JOY20" s="386" t="str">
        <f t="shared" ca="1" si="512"/>
        <v/>
      </c>
      <c r="JOZ20" s="386" t="str">
        <f t="shared" ca="1" si="512"/>
        <v/>
      </c>
      <c r="JPA20" s="386" t="str">
        <f t="shared" ca="1" si="512"/>
        <v/>
      </c>
      <c r="JPB20" s="386" t="str">
        <f t="shared" ca="1" si="512"/>
        <v/>
      </c>
      <c r="JPC20" s="386" t="str">
        <f t="shared" ca="1" si="512"/>
        <v/>
      </c>
      <c r="JPD20" s="386" t="str">
        <f t="shared" ca="1" si="512"/>
        <v/>
      </c>
      <c r="JPE20" s="386" t="str">
        <f t="shared" ca="1" si="512"/>
        <v/>
      </c>
      <c r="JPF20" s="386" t="str">
        <f t="shared" ca="1" si="512"/>
        <v/>
      </c>
      <c r="JPG20" s="386" t="str">
        <f t="shared" ca="1" si="512"/>
        <v/>
      </c>
      <c r="JPH20" s="386" t="str">
        <f t="shared" ca="1" si="512"/>
        <v/>
      </c>
      <c r="JPI20" s="386" t="str">
        <f t="shared" ca="1" si="512"/>
        <v/>
      </c>
      <c r="JPJ20" s="386" t="str">
        <f t="shared" ca="1" si="512"/>
        <v/>
      </c>
      <c r="JPK20" s="386" t="str">
        <f t="shared" ca="1" si="512"/>
        <v/>
      </c>
      <c r="JPL20" s="386" t="str">
        <f t="shared" ca="1" si="512"/>
        <v/>
      </c>
      <c r="JPM20" s="386" t="str">
        <f t="shared" ca="1" si="512"/>
        <v/>
      </c>
      <c r="JPN20" s="386" t="str">
        <f t="shared" ca="1" si="512"/>
        <v/>
      </c>
      <c r="JPO20" s="386" t="str">
        <f t="shared" ca="1" si="512"/>
        <v/>
      </c>
      <c r="JPP20" s="386" t="str">
        <f t="shared" ca="1" si="512"/>
        <v/>
      </c>
      <c r="JPQ20" s="386" t="str">
        <f t="shared" ca="1" si="512"/>
        <v/>
      </c>
      <c r="JPR20" s="386" t="str">
        <f t="shared" ca="1" si="512"/>
        <v/>
      </c>
      <c r="JPS20" s="386" t="str">
        <f t="shared" ca="1" si="512"/>
        <v/>
      </c>
      <c r="JPT20" s="386" t="str">
        <f t="shared" ca="1" si="512"/>
        <v/>
      </c>
      <c r="JPU20" s="386" t="str">
        <f t="shared" ca="1" si="512"/>
        <v/>
      </c>
      <c r="JPV20" s="386" t="str">
        <f t="shared" ca="1" si="512"/>
        <v/>
      </c>
      <c r="JPW20" s="386" t="str">
        <f t="shared" ca="1" si="512"/>
        <v/>
      </c>
      <c r="JPX20" s="386" t="str">
        <f t="shared" ca="1" si="512"/>
        <v/>
      </c>
      <c r="JPY20" s="386" t="str">
        <f t="shared" ca="1" si="512"/>
        <v/>
      </c>
      <c r="JPZ20" s="386" t="str">
        <f t="shared" ca="1" si="512"/>
        <v/>
      </c>
      <c r="JQA20" s="386" t="str">
        <f t="shared" ca="1" si="512"/>
        <v/>
      </c>
      <c r="JQB20" s="386" t="str">
        <f t="shared" ca="1" si="512"/>
        <v/>
      </c>
      <c r="JQC20" s="386" t="str">
        <f t="shared" ca="1" si="512"/>
        <v/>
      </c>
      <c r="JQD20" s="386" t="str">
        <f t="shared" ca="1" si="512"/>
        <v/>
      </c>
      <c r="JQE20" s="386" t="str">
        <f t="shared" ca="1" si="512"/>
        <v/>
      </c>
      <c r="JQF20" s="386" t="str">
        <f t="shared" ca="1" si="512"/>
        <v/>
      </c>
      <c r="JQG20" s="386" t="str">
        <f t="shared" ca="1" si="512"/>
        <v/>
      </c>
      <c r="JQH20" s="386" t="str">
        <f t="shared" ca="1" si="512"/>
        <v/>
      </c>
      <c r="JQI20" s="386" t="str">
        <f t="shared" ca="1" si="512"/>
        <v/>
      </c>
      <c r="JQJ20" s="386" t="str">
        <f t="shared" ca="1" si="512"/>
        <v/>
      </c>
      <c r="JQK20" s="386" t="str">
        <f t="shared" ca="1" si="512"/>
        <v/>
      </c>
      <c r="JQL20" s="386" t="str">
        <f t="shared" ca="1" si="512"/>
        <v/>
      </c>
      <c r="JQM20" s="386" t="str">
        <f t="shared" ca="1" si="512"/>
        <v/>
      </c>
      <c r="JQN20" s="386" t="str">
        <f t="shared" ca="1" si="512"/>
        <v/>
      </c>
      <c r="JQO20" s="386" t="str">
        <f t="shared" ca="1" si="512"/>
        <v/>
      </c>
      <c r="JQP20" s="386" t="str">
        <f t="shared" ca="1" si="512"/>
        <v/>
      </c>
      <c r="JQQ20" s="386" t="str">
        <f t="shared" ca="1" si="512"/>
        <v/>
      </c>
      <c r="JQR20" s="386" t="str">
        <f t="shared" ca="1" si="512"/>
        <v/>
      </c>
      <c r="JQS20" s="386" t="str">
        <f t="shared" ca="1" si="512"/>
        <v/>
      </c>
      <c r="JQT20" s="386" t="str">
        <f t="shared" ca="1" si="512"/>
        <v/>
      </c>
      <c r="JQU20" s="386" t="str">
        <f t="shared" ca="1" si="512"/>
        <v/>
      </c>
      <c r="JQV20" s="386" t="str">
        <f t="shared" ca="1" si="512"/>
        <v/>
      </c>
      <c r="JQW20" s="386" t="str">
        <f t="shared" ca="1" si="512"/>
        <v/>
      </c>
      <c r="JQX20" s="386" t="str">
        <f t="shared" ca="1" si="512"/>
        <v/>
      </c>
      <c r="JQY20" s="386" t="str">
        <f t="shared" ca="1" si="512"/>
        <v/>
      </c>
      <c r="JQZ20" s="386" t="str">
        <f t="shared" ca="1" si="512"/>
        <v/>
      </c>
      <c r="JRA20" s="386" t="str">
        <f t="shared" ca="1" si="512"/>
        <v/>
      </c>
      <c r="JRB20" s="386" t="str">
        <f t="shared" ca="1" si="512"/>
        <v/>
      </c>
      <c r="JRC20" s="386" t="str">
        <f t="shared" ca="1" si="512"/>
        <v/>
      </c>
      <c r="JRD20" s="386" t="str">
        <f t="shared" ca="1" si="512"/>
        <v/>
      </c>
      <c r="JRE20" s="386" t="str">
        <f t="shared" ca="1" si="512"/>
        <v/>
      </c>
      <c r="JRF20" s="386" t="str">
        <f t="shared" ca="1" si="512"/>
        <v/>
      </c>
      <c r="JRG20" s="386" t="str">
        <f t="shared" ref="JRG20:JTR20" ca="1" si="513">IF(JRG19="","",OFFSET(h_w_path,0,JRG18)-OFFSET(h_w_fa,0,JRG18)/2+OFFSET(h_w_fa,0,JRG18)/(2*(N_w_div+1))+OFFSET(h_w_fa,0,JRG18)/(N_w_div+1)*(JRG19-1))</f>
        <v/>
      </c>
      <c r="JRH20" s="386" t="str">
        <f t="shared" ca="1" si="513"/>
        <v/>
      </c>
      <c r="JRI20" s="386" t="str">
        <f t="shared" ca="1" si="513"/>
        <v/>
      </c>
      <c r="JRJ20" s="386" t="str">
        <f t="shared" ca="1" si="513"/>
        <v/>
      </c>
      <c r="JRK20" s="386" t="str">
        <f t="shared" ca="1" si="513"/>
        <v/>
      </c>
      <c r="JRL20" s="386" t="str">
        <f t="shared" ca="1" si="513"/>
        <v/>
      </c>
      <c r="JRM20" s="386" t="str">
        <f t="shared" ca="1" si="513"/>
        <v/>
      </c>
      <c r="JRN20" s="386" t="str">
        <f t="shared" ca="1" si="513"/>
        <v/>
      </c>
      <c r="JRO20" s="386" t="str">
        <f t="shared" ca="1" si="513"/>
        <v/>
      </c>
      <c r="JRP20" s="386" t="str">
        <f t="shared" ca="1" si="513"/>
        <v/>
      </c>
      <c r="JRQ20" s="386" t="str">
        <f t="shared" ca="1" si="513"/>
        <v/>
      </c>
      <c r="JRR20" s="386" t="str">
        <f t="shared" ca="1" si="513"/>
        <v/>
      </c>
      <c r="JRS20" s="386" t="str">
        <f t="shared" ca="1" si="513"/>
        <v/>
      </c>
      <c r="JRT20" s="386" t="str">
        <f t="shared" ca="1" si="513"/>
        <v/>
      </c>
      <c r="JRU20" s="386" t="str">
        <f t="shared" ca="1" si="513"/>
        <v/>
      </c>
      <c r="JRV20" s="386" t="str">
        <f t="shared" ca="1" si="513"/>
        <v/>
      </c>
      <c r="JRW20" s="386" t="str">
        <f t="shared" ca="1" si="513"/>
        <v/>
      </c>
      <c r="JRX20" s="386" t="str">
        <f t="shared" ca="1" si="513"/>
        <v/>
      </c>
      <c r="JRY20" s="386" t="str">
        <f t="shared" ca="1" si="513"/>
        <v/>
      </c>
      <c r="JRZ20" s="386" t="str">
        <f t="shared" ca="1" si="513"/>
        <v/>
      </c>
      <c r="JSA20" s="386" t="str">
        <f t="shared" ca="1" si="513"/>
        <v/>
      </c>
      <c r="JSB20" s="386" t="str">
        <f t="shared" ca="1" si="513"/>
        <v/>
      </c>
      <c r="JSC20" s="386" t="str">
        <f t="shared" ca="1" si="513"/>
        <v/>
      </c>
      <c r="JSD20" s="386" t="str">
        <f t="shared" ca="1" si="513"/>
        <v/>
      </c>
      <c r="JSE20" s="386" t="str">
        <f t="shared" ca="1" si="513"/>
        <v/>
      </c>
      <c r="JSF20" s="386" t="str">
        <f t="shared" ca="1" si="513"/>
        <v/>
      </c>
      <c r="JSG20" s="386" t="str">
        <f t="shared" ca="1" si="513"/>
        <v/>
      </c>
      <c r="JSH20" s="386" t="str">
        <f t="shared" ca="1" si="513"/>
        <v/>
      </c>
      <c r="JSI20" s="386" t="str">
        <f t="shared" ca="1" si="513"/>
        <v/>
      </c>
      <c r="JSJ20" s="386" t="str">
        <f t="shared" ca="1" si="513"/>
        <v/>
      </c>
      <c r="JSK20" s="386" t="str">
        <f t="shared" ca="1" si="513"/>
        <v/>
      </c>
      <c r="JSL20" s="386" t="str">
        <f t="shared" ca="1" si="513"/>
        <v/>
      </c>
      <c r="JSM20" s="386" t="str">
        <f t="shared" ca="1" si="513"/>
        <v/>
      </c>
      <c r="JSN20" s="386" t="str">
        <f t="shared" ca="1" si="513"/>
        <v/>
      </c>
      <c r="JSO20" s="386" t="str">
        <f t="shared" ca="1" si="513"/>
        <v/>
      </c>
      <c r="JSP20" s="386" t="str">
        <f t="shared" ca="1" si="513"/>
        <v/>
      </c>
      <c r="JSQ20" s="386" t="str">
        <f t="shared" ca="1" si="513"/>
        <v/>
      </c>
      <c r="JSR20" s="386" t="str">
        <f t="shared" ca="1" si="513"/>
        <v/>
      </c>
      <c r="JSS20" s="386" t="str">
        <f t="shared" ca="1" si="513"/>
        <v/>
      </c>
      <c r="JST20" s="386" t="str">
        <f t="shared" ca="1" si="513"/>
        <v/>
      </c>
      <c r="JSU20" s="386" t="str">
        <f t="shared" ca="1" si="513"/>
        <v/>
      </c>
      <c r="JSV20" s="386" t="str">
        <f t="shared" ca="1" si="513"/>
        <v/>
      </c>
      <c r="JSW20" s="386" t="str">
        <f t="shared" ca="1" si="513"/>
        <v/>
      </c>
      <c r="JSX20" s="386" t="str">
        <f t="shared" ca="1" si="513"/>
        <v/>
      </c>
      <c r="JSY20" s="386" t="str">
        <f t="shared" ca="1" si="513"/>
        <v/>
      </c>
      <c r="JSZ20" s="386" t="str">
        <f t="shared" ca="1" si="513"/>
        <v/>
      </c>
      <c r="JTA20" s="386" t="str">
        <f t="shared" ca="1" si="513"/>
        <v/>
      </c>
      <c r="JTB20" s="386" t="str">
        <f t="shared" ca="1" si="513"/>
        <v/>
      </c>
      <c r="JTC20" s="386" t="str">
        <f t="shared" ca="1" si="513"/>
        <v/>
      </c>
      <c r="JTD20" s="386" t="str">
        <f t="shared" ca="1" si="513"/>
        <v/>
      </c>
      <c r="JTE20" s="386" t="str">
        <f t="shared" ca="1" si="513"/>
        <v/>
      </c>
      <c r="JTF20" s="386" t="str">
        <f t="shared" ca="1" si="513"/>
        <v/>
      </c>
      <c r="JTG20" s="386" t="str">
        <f t="shared" ca="1" si="513"/>
        <v/>
      </c>
      <c r="JTH20" s="386" t="str">
        <f t="shared" ca="1" si="513"/>
        <v/>
      </c>
      <c r="JTI20" s="386" t="str">
        <f t="shared" ca="1" si="513"/>
        <v/>
      </c>
      <c r="JTJ20" s="386" t="str">
        <f t="shared" ca="1" si="513"/>
        <v/>
      </c>
      <c r="JTK20" s="386" t="str">
        <f t="shared" ca="1" si="513"/>
        <v/>
      </c>
      <c r="JTL20" s="386" t="str">
        <f t="shared" ca="1" si="513"/>
        <v/>
      </c>
      <c r="JTM20" s="386" t="str">
        <f t="shared" ca="1" si="513"/>
        <v/>
      </c>
      <c r="JTN20" s="386" t="str">
        <f t="shared" ca="1" si="513"/>
        <v/>
      </c>
      <c r="JTO20" s="386" t="str">
        <f t="shared" ca="1" si="513"/>
        <v/>
      </c>
      <c r="JTP20" s="386" t="str">
        <f t="shared" ca="1" si="513"/>
        <v/>
      </c>
      <c r="JTQ20" s="386" t="str">
        <f t="shared" ca="1" si="513"/>
        <v/>
      </c>
      <c r="JTR20" s="386" t="str">
        <f t="shared" ca="1" si="513"/>
        <v/>
      </c>
      <c r="JTS20" s="386" t="str">
        <f t="shared" ref="JTS20:JWD20" ca="1" si="514">IF(JTS19="","",OFFSET(h_w_path,0,JTS18)-OFFSET(h_w_fa,0,JTS18)/2+OFFSET(h_w_fa,0,JTS18)/(2*(N_w_div+1))+OFFSET(h_w_fa,0,JTS18)/(N_w_div+1)*(JTS19-1))</f>
        <v/>
      </c>
      <c r="JTT20" s="386" t="str">
        <f t="shared" ca="1" si="514"/>
        <v/>
      </c>
      <c r="JTU20" s="386" t="str">
        <f t="shared" ca="1" si="514"/>
        <v/>
      </c>
      <c r="JTV20" s="386" t="str">
        <f t="shared" ca="1" si="514"/>
        <v/>
      </c>
      <c r="JTW20" s="386" t="str">
        <f t="shared" ca="1" si="514"/>
        <v/>
      </c>
      <c r="JTX20" s="386" t="str">
        <f t="shared" ca="1" si="514"/>
        <v/>
      </c>
      <c r="JTY20" s="386" t="str">
        <f t="shared" ca="1" si="514"/>
        <v/>
      </c>
      <c r="JTZ20" s="386" t="str">
        <f t="shared" ca="1" si="514"/>
        <v/>
      </c>
      <c r="JUA20" s="386" t="str">
        <f t="shared" ca="1" si="514"/>
        <v/>
      </c>
      <c r="JUB20" s="386" t="str">
        <f t="shared" ca="1" si="514"/>
        <v/>
      </c>
      <c r="JUC20" s="386" t="str">
        <f t="shared" ca="1" si="514"/>
        <v/>
      </c>
      <c r="JUD20" s="386" t="str">
        <f t="shared" ca="1" si="514"/>
        <v/>
      </c>
      <c r="JUE20" s="386" t="str">
        <f t="shared" ca="1" si="514"/>
        <v/>
      </c>
      <c r="JUF20" s="386" t="str">
        <f t="shared" ca="1" si="514"/>
        <v/>
      </c>
      <c r="JUG20" s="386" t="str">
        <f t="shared" ca="1" si="514"/>
        <v/>
      </c>
      <c r="JUH20" s="386" t="str">
        <f t="shared" ca="1" si="514"/>
        <v/>
      </c>
      <c r="JUI20" s="386" t="str">
        <f t="shared" ca="1" si="514"/>
        <v/>
      </c>
      <c r="JUJ20" s="386" t="str">
        <f t="shared" ca="1" si="514"/>
        <v/>
      </c>
      <c r="JUK20" s="386" t="str">
        <f t="shared" ca="1" si="514"/>
        <v/>
      </c>
      <c r="JUL20" s="386" t="str">
        <f t="shared" ca="1" si="514"/>
        <v/>
      </c>
      <c r="JUM20" s="386" t="str">
        <f t="shared" ca="1" si="514"/>
        <v/>
      </c>
      <c r="JUN20" s="386" t="str">
        <f t="shared" ca="1" si="514"/>
        <v/>
      </c>
      <c r="JUO20" s="386" t="str">
        <f t="shared" ca="1" si="514"/>
        <v/>
      </c>
      <c r="JUP20" s="386" t="str">
        <f t="shared" ca="1" si="514"/>
        <v/>
      </c>
      <c r="JUQ20" s="386" t="str">
        <f t="shared" ca="1" si="514"/>
        <v/>
      </c>
      <c r="JUR20" s="386" t="str">
        <f t="shared" ca="1" si="514"/>
        <v/>
      </c>
      <c r="JUS20" s="386" t="str">
        <f t="shared" ca="1" si="514"/>
        <v/>
      </c>
      <c r="JUT20" s="386" t="str">
        <f t="shared" ca="1" si="514"/>
        <v/>
      </c>
      <c r="JUU20" s="386" t="str">
        <f t="shared" ca="1" si="514"/>
        <v/>
      </c>
      <c r="JUV20" s="386" t="str">
        <f t="shared" ca="1" si="514"/>
        <v/>
      </c>
      <c r="JUW20" s="386" t="str">
        <f t="shared" ca="1" si="514"/>
        <v/>
      </c>
      <c r="JUX20" s="386" t="str">
        <f t="shared" ca="1" si="514"/>
        <v/>
      </c>
      <c r="JUY20" s="386" t="str">
        <f t="shared" ca="1" si="514"/>
        <v/>
      </c>
      <c r="JUZ20" s="386" t="str">
        <f t="shared" ca="1" si="514"/>
        <v/>
      </c>
      <c r="JVA20" s="386" t="str">
        <f t="shared" ca="1" si="514"/>
        <v/>
      </c>
      <c r="JVB20" s="386" t="str">
        <f t="shared" ca="1" si="514"/>
        <v/>
      </c>
      <c r="JVC20" s="386" t="str">
        <f t="shared" ca="1" si="514"/>
        <v/>
      </c>
      <c r="JVD20" s="386" t="str">
        <f t="shared" ca="1" si="514"/>
        <v/>
      </c>
      <c r="JVE20" s="386" t="str">
        <f t="shared" ca="1" si="514"/>
        <v/>
      </c>
      <c r="JVF20" s="386" t="str">
        <f t="shared" ca="1" si="514"/>
        <v/>
      </c>
      <c r="JVG20" s="386" t="str">
        <f t="shared" ca="1" si="514"/>
        <v/>
      </c>
      <c r="JVH20" s="386" t="str">
        <f t="shared" ca="1" si="514"/>
        <v/>
      </c>
      <c r="JVI20" s="386" t="str">
        <f t="shared" ca="1" si="514"/>
        <v/>
      </c>
      <c r="JVJ20" s="386" t="str">
        <f t="shared" ca="1" si="514"/>
        <v/>
      </c>
      <c r="JVK20" s="386" t="str">
        <f t="shared" ca="1" si="514"/>
        <v/>
      </c>
      <c r="JVL20" s="386" t="str">
        <f t="shared" ca="1" si="514"/>
        <v/>
      </c>
      <c r="JVM20" s="386" t="str">
        <f t="shared" ca="1" si="514"/>
        <v/>
      </c>
      <c r="JVN20" s="386" t="str">
        <f t="shared" ca="1" si="514"/>
        <v/>
      </c>
      <c r="JVO20" s="386" t="str">
        <f t="shared" ca="1" si="514"/>
        <v/>
      </c>
      <c r="JVP20" s="386" t="str">
        <f t="shared" ca="1" si="514"/>
        <v/>
      </c>
      <c r="JVQ20" s="386" t="str">
        <f t="shared" ca="1" si="514"/>
        <v/>
      </c>
      <c r="JVR20" s="386" t="str">
        <f t="shared" ca="1" si="514"/>
        <v/>
      </c>
      <c r="JVS20" s="386" t="str">
        <f t="shared" ca="1" si="514"/>
        <v/>
      </c>
      <c r="JVT20" s="386" t="str">
        <f t="shared" ca="1" si="514"/>
        <v/>
      </c>
      <c r="JVU20" s="386" t="str">
        <f t="shared" ca="1" si="514"/>
        <v/>
      </c>
      <c r="JVV20" s="386" t="str">
        <f t="shared" ca="1" si="514"/>
        <v/>
      </c>
      <c r="JVW20" s="386" t="str">
        <f t="shared" ca="1" si="514"/>
        <v/>
      </c>
      <c r="JVX20" s="386" t="str">
        <f t="shared" ca="1" si="514"/>
        <v/>
      </c>
      <c r="JVY20" s="386" t="str">
        <f t="shared" ca="1" si="514"/>
        <v/>
      </c>
      <c r="JVZ20" s="386" t="str">
        <f t="shared" ca="1" si="514"/>
        <v/>
      </c>
      <c r="JWA20" s="386" t="str">
        <f t="shared" ca="1" si="514"/>
        <v/>
      </c>
      <c r="JWB20" s="386" t="str">
        <f t="shared" ca="1" si="514"/>
        <v/>
      </c>
      <c r="JWC20" s="386" t="str">
        <f t="shared" ca="1" si="514"/>
        <v/>
      </c>
      <c r="JWD20" s="386" t="str">
        <f t="shared" ca="1" si="514"/>
        <v/>
      </c>
      <c r="JWE20" s="386" t="str">
        <f t="shared" ref="JWE20:JYP20" ca="1" si="515">IF(JWE19="","",OFFSET(h_w_path,0,JWE18)-OFFSET(h_w_fa,0,JWE18)/2+OFFSET(h_w_fa,0,JWE18)/(2*(N_w_div+1))+OFFSET(h_w_fa,0,JWE18)/(N_w_div+1)*(JWE19-1))</f>
        <v/>
      </c>
      <c r="JWF20" s="386" t="str">
        <f t="shared" ca="1" si="515"/>
        <v/>
      </c>
      <c r="JWG20" s="386" t="str">
        <f t="shared" ca="1" si="515"/>
        <v/>
      </c>
      <c r="JWH20" s="386" t="str">
        <f t="shared" ca="1" si="515"/>
        <v/>
      </c>
      <c r="JWI20" s="386" t="str">
        <f t="shared" ca="1" si="515"/>
        <v/>
      </c>
      <c r="JWJ20" s="386" t="str">
        <f t="shared" ca="1" si="515"/>
        <v/>
      </c>
      <c r="JWK20" s="386" t="str">
        <f t="shared" ca="1" si="515"/>
        <v/>
      </c>
      <c r="JWL20" s="386" t="str">
        <f t="shared" ca="1" si="515"/>
        <v/>
      </c>
      <c r="JWM20" s="386" t="str">
        <f t="shared" ca="1" si="515"/>
        <v/>
      </c>
      <c r="JWN20" s="386" t="str">
        <f t="shared" ca="1" si="515"/>
        <v/>
      </c>
      <c r="JWO20" s="386" t="str">
        <f t="shared" ca="1" si="515"/>
        <v/>
      </c>
      <c r="JWP20" s="386" t="str">
        <f t="shared" ca="1" si="515"/>
        <v/>
      </c>
      <c r="JWQ20" s="386" t="str">
        <f t="shared" ca="1" si="515"/>
        <v/>
      </c>
      <c r="JWR20" s="386" t="str">
        <f t="shared" ca="1" si="515"/>
        <v/>
      </c>
      <c r="JWS20" s="386" t="str">
        <f t="shared" ca="1" si="515"/>
        <v/>
      </c>
      <c r="JWT20" s="386" t="str">
        <f t="shared" ca="1" si="515"/>
        <v/>
      </c>
      <c r="JWU20" s="386" t="str">
        <f t="shared" ca="1" si="515"/>
        <v/>
      </c>
      <c r="JWV20" s="386" t="str">
        <f t="shared" ca="1" si="515"/>
        <v/>
      </c>
      <c r="JWW20" s="386" t="str">
        <f t="shared" ca="1" si="515"/>
        <v/>
      </c>
      <c r="JWX20" s="386" t="str">
        <f t="shared" ca="1" si="515"/>
        <v/>
      </c>
      <c r="JWY20" s="386" t="str">
        <f t="shared" ca="1" si="515"/>
        <v/>
      </c>
      <c r="JWZ20" s="386" t="str">
        <f t="shared" ca="1" si="515"/>
        <v/>
      </c>
      <c r="JXA20" s="386" t="str">
        <f t="shared" ca="1" si="515"/>
        <v/>
      </c>
      <c r="JXB20" s="386" t="str">
        <f t="shared" ca="1" si="515"/>
        <v/>
      </c>
      <c r="JXC20" s="386" t="str">
        <f t="shared" ca="1" si="515"/>
        <v/>
      </c>
      <c r="JXD20" s="386" t="str">
        <f t="shared" ca="1" si="515"/>
        <v/>
      </c>
      <c r="JXE20" s="386" t="str">
        <f t="shared" ca="1" si="515"/>
        <v/>
      </c>
      <c r="JXF20" s="386" t="str">
        <f t="shared" ca="1" si="515"/>
        <v/>
      </c>
      <c r="JXG20" s="386" t="str">
        <f t="shared" ca="1" si="515"/>
        <v/>
      </c>
      <c r="JXH20" s="386" t="str">
        <f t="shared" ca="1" si="515"/>
        <v/>
      </c>
      <c r="JXI20" s="386" t="str">
        <f t="shared" ca="1" si="515"/>
        <v/>
      </c>
      <c r="JXJ20" s="386" t="str">
        <f t="shared" ca="1" si="515"/>
        <v/>
      </c>
      <c r="JXK20" s="386" t="str">
        <f t="shared" ca="1" si="515"/>
        <v/>
      </c>
      <c r="JXL20" s="386" t="str">
        <f t="shared" ca="1" si="515"/>
        <v/>
      </c>
      <c r="JXM20" s="386" t="str">
        <f t="shared" ca="1" si="515"/>
        <v/>
      </c>
      <c r="JXN20" s="386" t="str">
        <f t="shared" ca="1" si="515"/>
        <v/>
      </c>
      <c r="JXO20" s="386" t="str">
        <f t="shared" ca="1" si="515"/>
        <v/>
      </c>
      <c r="JXP20" s="386" t="str">
        <f t="shared" ca="1" si="515"/>
        <v/>
      </c>
      <c r="JXQ20" s="386" t="str">
        <f t="shared" ca="1" si="515"/>
        <v/>
      </c>
      <c r="JXR20" s="386" t="str">
        <f t="shared" ca="1" si="515"/>
        <v/>
      </c>
      <c r="JXS20" s="386" t="str">
        <f t="shared" ca="1" si="515"/>
        <v/>
      </c>
      <c r="JXT20" s="386" t="str">
        <f t="shared" ca="1" si="515"/>
        <v/>
      </c>
      <c r="JXU20" s="386" t="str">
        <f t="shared" ca="1" si="515"/>
        <v/>
      </c>
      <c r="JXV20" s="386" t="str">
        <f t="shared" ca="1" si="515"/>
        <v/>
      </c>
      <c r="JXW20" s="386" t="str">
        <f t="shared" ca="1" si="515"/>
        <v/>
      </c>
      <c r="JXX20" s="386" t="str">
        <f t="shared" ca="1" si="515"/>
        <v/>
      </c>
      <c r="JXY20" s="386" t="str">
        <f t="shared" ca="1" si="515"/>
        <v/>
      </c>
      <c r="JXZ20" s="386" t="str">
        <f t="shared" ca="1" si="515"/>
        <v/>
      </c>
      <c r="JYA20" s="386" t="str">
        <f t="shared" ca="1" si="515"/>
        <v/>
      </c>
      <c r="JYB20" s="386" t="str">
        <f t="shared" ca="1" si="515"/>
        <v/>
      </c>
      <c r="JYC20" s="386" t="str">
        <f t="shared" ca="1" si="515"/>
        <v/>
      </c>
      <c r="JYD20" s="386" t="str">
        <f t="shared" ca="1" si="515"/>
        <v/>
      </c>
      <c r="JYE20" s="386" t="str">
        <f t="shared" ca="1" si="515"/>
        <v/>
      </c>
      <c r="JYF20" s="386" t="str">
        <f t="shared" ca="1" si="515"/>
        <v/>
      </c>
      <c r="JYG20" s="386" t="str">
        <f t="shared" ca="1" si="515"/>
        <v/>
      </c>
      <c r="JYH20" s="386" t="str">
        <f t="shared" ca="1" si="515"/>
        <v/>
      </c>
      <c r="JYI20" s="386" t="str">
        <f t="shared" ca="1" si="515"/>
        <v/>
      </c>
      <c r="JYJ20" s="386" t="str">
        <f t="shared" ca="1" si="515"/>
        <v/>
      </c>
      <c r="JYK20" s="386" t="str">
        <f t="shared" ca="1" si="515"/>
        <v/>
      </c>
      <c r="JYL20" s="386" t="str">
        <f t="shared" ca="1" si="515"/>
        <v/>
      </c>
      <c r="JYM20" s="386" t="str">
        <f t="shared" ca="1" si="515"/>
        <v/>
      </c>
      <c r="JYN20" s="386" t="str">
        <f t="shared" ca="1" si="515"/>
        <v/>
      </c>
      <c r="JYO20" s="386" t="str">
        <f t="shared" ca="1" si="515"/>
        <v/>
      </c>
      <c r="JYP20" s="386" t="str">
        <f t="shared" ca="1" si="515"/>
        <v/>
      </c>
      <c r="JYQ20" s="386" t="str">
        <f t="shared" ref="JYQ20:KBB20" ca="1" si="516">IF(JYQ19="","",OFFSET(h_w_path,0,JYQ18)-OFFSET(h_w_fa,0,JYQ18)/2+OFFSET(h_w_fa,0,JYQ18)/(2*(N_w_div+1))+OFFSET(h_w_fa,0,JYQ18)/(N_w_div+1)*(JYQ19-1))</f>
        <v/>
      </c>
      <c r="JYR20" s="386" t="str">
        <f t="shared" ca="1" si="516"/>
        <v/>
      </c>
      <c r="JYS20" s="386" t="str">
        <f t="shared" ca="1" si="516"/>
        <v/>
      </c>
      <c r="JYT20" s="386" t="str">
        <f t="shared" ca="1" si="516"/>
        <v/>
      </c>
      <c r="JYU20" s="386" t="str">
        <f t="shared" ca="1" si="516"/>
        <v/>
      </c>
      <c r="JYV20" s="386" t="str">
        <f t="shared" ca="1" si="516"/>
        <v/>
      </c>
      <c r="JYW20" s="386" t="str">
        <f t="shared" ca="1" si="516"/>
        <v/>
      </c>
      <c r="JYX20" s="386" t="str">
        <f t="shared" ca="1" si="516"/>
        <v/>
      </c>
      <c r="JYY20" s="386" t="str">
        <f t="shared" ca="1" si="516"/>
        <v/>
      </c>
      <c r="JYZ20" s="386" t="str">
        <f t="shared" ca="1" si="516"/>
        <v/>
      </c>
      <c r="JZA20" s="386" t="str">
        <f t="shared" ca="1" si="516"/>
        <v/>
      </c>
      <c r="JZB20" s="386" t="str">
        <f t="shared" ca="1" si="516"/>
        <v/>
      </c>
      <c r="JZC20" s="386" t="str">
        <f t="shared" ca="1" si="516"/>
        <v/>
      </c>
      <c r="JZD20" s="386" t="str">
        <f t="shared" ca="1" si="516"/>
        <v/>
      </c>
      <c r="JZE20" s="386" t="str">
        <f t="shared" ca="1" si="516"/>
        <v/>
      </c>
      <c r="JZF20" s="386" t="str">
        <f t="shared" ca="1" si="516"/>
        <v/>
      </c>
      <c r="JZG20" s="386" t="str">
        <f t="shared" ca="1" si="516"/>
        <v/>
      </c>
      <c r="JZH20" s="386" t="str">
        <f t="shared" ca="1" si="516"/>
        <v/>
      </c>
      <c r="JZI20" s="386" t="str">
        <f t="shared" ca="1" si="516"/>
        <v/>
      </c>
      <c r="JZJ20" s="386" t="str">
        <f t="shared" ca="1" si="516"/>
        <v/>
      </c>
      <c r="JZK20" s="386" t="str">
        <f t="shared" ca="1" si="516"/>
        <v/>
      </c>
      <c r="JZL20" s="386" t="str">
        <f t="shared" ca="1" si="516"/>
        <v/>
      </c>
      <c r="JZM20" s="386" t="str">
        <f t="shared" ca="1" si="516"/>
        <v/>
      </c>
      <c r="JZN20" s="386" t="str">
        <f t="shared" ca="1" si="516"/>
        <v/>
      </c>
      <c r="JZO20" s="386" t="str">
        <f t="shared" ca="1" si="516"/>
        <v/>
      </c>
      <c r="JZP20" s="386" t="str">
        <f t="shared" ca="1" si="516"/>
        <v/>
      </c>
      <c r="JZQ20" s="386" t="str">
        <f t="shared" ca="1" si="516"/>
        <v/>
      </c>
      <c r="JZR20" s="386" t="str">
        <f t="shared" ca="1" si="516"/>
        <v/>
      </c>
      <c r="JZS20" s="386" t="str">
        <f t="shared" ca="1" si="516"/>
        <v/>
      </c>
      <c r="JZT20" s="386" t="str">
        <f t="shared" ca="1" si="516"/>
        <v/>
      </c>
      <c r="JZU20" s="386" t="str">
        <f t="shared" ca="1" si="516"/>
        <v/>
      </c>
      <c r="JZV20" s="386" t="str">
        <f t="shared" ca="1" si="516"/>
        <v/>
      </c>
      <c r="JZW20" s="386" t="str">
        <f t="shared" ca="1" si="516"/>
        <v/>
      </c>
      <c r="JZX20" s="386" t="str">
        <f t="shared" ca="1" si="516"/>
        <v/>
      </c>
      <c r="JZY20" s="386" t="str">
        <f t="shared" ca="1" si="516"/>
        <v/>
      </c>
      <c r="JZZ20" s="386" t="str">
        <f t="shared" ca="1" si="516"/>
        <v/>
      </c>
      <c r="KAA20" s="386" t="str">
        <f t="shared" ca="1" si="516"/>
        <v/>
      </c>
      <c r="KAB20" s="386" t="str">
        <f t="shared" ca="1" si="516"/>
        <v/>
      </c>
      <c r="KAC20" s="386" t="str">
        <f t="shared" ca="1" si="516"/>
        <v/>
      </c>
      <c r="KAD20" s="386" t="str">
        <f t="shared" ca="1" si="516"/>
        <v/>
      </c>
      <c r="KAE20" s="386" t="str">
        <f t="shared" ca="1" si="516"/>
        <v/>
      </c>
      <c r="KAF20" s="386" t="str">
        <f t="shared" ca="1" si="516"/>
        <v/>
      </c>
      <c r="KAG20" s="386" t="str">
        <f t="shared" ca="1" si="516"/>
        <v/>
      </c>
      <c r="KAH20" s="386" t="str">
        <f t="shared" ca="1" si="516"/>
        <v/>
      </c>
      <c r="KAI20" s="386" t="str">
        <f t="shared" ca="1" si="516"/>
        <v/>
      </c>
      <c r="KAJ20" s="386" t="str">
        <f t="shared" ca="1" si="516"/>
        <v/>
      </c>
      <c r="KAK20" s="386" t="str">
        <f t="shared" ca="1" si="516"/>
        <v/>
      </c>
      <c r="KAL20" s="386" t="str">
        <f t="shared" ca="1" si="516"/>
        <v/>
      </c>
      <c r="KAM20" s="386" t="str">
        <f t="shared" ca="1" si="516"/>
        <v/>
      </c>
      <c r="KAN20" s="386" t="str">
        <f t="shared" ca="1" si="516"/>
        <v/>
      </c>
      <c r="KAO20" s="386" t="str">
        <f t="shared" ca="1" si="516"/>
        <v/>
      </c>
      <c r="KAP20" s="386" t="str">
        <f t="shared" ca="1" si="516"/>
        <v/>
      </c>
      <c r="KAQ20" s="386" t="str">
        <f t="shared" ca="1" si="516"/>
        <v/>
      </c>
      <c r="KAR20" s="386" t="str">
        <f t="shared" ca="1" si="516"/>
        <v/>
      </c>
      <c r="KAS20" s="386" t="str">
        <f t="shared" ca="1" si="516"/>
        <v/>
      </c>
      <c r="KAT20" s="386" t="str">
        <f t="shared" ca="1" si="516"/>
        <v/>
      </c>
      <c r="KAU20" s="386" t="str">
        <f t="shared" ca="1" si="516"/>
        <v/>
      </c>
      <c r="KAV20" s="386" t="str">
        <f t="shared" ca="1" si="516"/>
        <v/>
      </c>
      <c r="KAW20" s="386" t="str">
        <f t="shared" ca="1" si="516"/>
        <v/>
      </c>
      <c r="KAX20" s="386" t="str">
        <f t="shared" ca="1" si="516"/>
        <v/>
      </c>
      <c r="KAY20" s="386" t="str">
        <f t="shared" ca="1" si="516"/>
        <v/>
      </c>
      <c r="KAZ20" s="386" t="str">
        <f t="shared" ca="1" si="516"/>
        <v/>
      </c>
      <c r="KBA20" s="386" t="str">
        <f t="shared" ca="1" si="516"/>
        <v/>
      </c>
      <c r="KBB20" s="386" t="str">
        <f t="shared" ca="1" si="516"/>
        <v/>
      </c>
      <c r="KBC20" s="386" t="str">
        <f t="shared" ref="KBC20:KDN20" ca="1" si="517">IF(KBC19="","",OFFSET(h_w_path,0,KBC18)-OFFSET(h_w_fa,0,KBC18)/2+OFFSET(h_w_fa,0,KBC18)/(2*(N_w_div+1))+OFFSET(h_w_fa,0,KBC18)/(N_w_div+1)*(KBC19-1))</f>
        <v/>
      </c>
      <c r="KBD20" s="386" t="str">
        <f t="shared" ca="1" si="517"/>
        <v/>
      </c>
      <c r="KBE20" s="386" t="str">
        <f t="shared" ca="1" si="517"/>
        <v/>
      </c>
      <c r="KBF20" s="386" t="str">
        <f t="shared" ca="1" si="517"/>
        <v/>
      </c>
      <c r="KBG20" s="386" t="str">
        <f t="shared" ca="1" si="517"/>
        <v/>
      </c>
      <c r="KBH20" s="386" t="str">
        <f t="shared" ca="1" si="517"/>
        <v/>
      </c>
      <c r="KBI20" s="386" t="str">
        <f t="shared" ca="1" si="517"/>
        <v/>
      </c>
      <c r="KBJ20" s="386" t="str">
        <f t="shared" ca="1" si="517"/>
        <v/>
      </c>
      <c r="KBK20" s="386" t="str">
        <f t="shared" ca="1" si="517"/>
        <v/>
      </c>
      <c r="KBL20" s="386" t="str">
        <f t="shared" ca="1" si="517"/>
        <v/>
      </c>
      <c r="KBM20" s="386" t="str">
        <f t="shared" ca="1" si="517"/>
        <v/>
      </c>
      <c r="KBN20" s="386" t="str">
        <f t="shared" ca="1" si="517"/>
        <v/>
      </c>
      <c r="KBO20" s="386" t="str">
        <f t="shared" ca="1" si="517"/>
        <v/>
      </c>
      <c r="KBP20" s="386" t="str">
        <f t="shared" ca="1" si="517"/>
        <v/>
      </c>
      <c r="KBQ20" s="386" t="str">
        <f t="shared" ca="1" si="517"/>
        <v/>
      </c>
      <c r="KBR20" s="386" t="str">
        <f t="shared" ca="1" si="517"/>
        <v/>
      </c>
      <c r="KBS20" s="386" t="str">
        <f t="shared" ca="1" si="517"/>
        <v/>
      </c>
      <c r="KBT20" s="386" t="str">
        <f t="shared" ca="1" si="517"/>
        <v/>
      </c>
      <c r="KBU20" s="386" t="str">
        <f t="shared" ca="1" si="517"/>
        <v/>
      </c>
      <c r="KBV20" s="386" t="str">
        <f t="shared" ca="1" si="517"/>
        <v/>
      </c>
      <c r="KBW20" s="386" t="str">
        <f t="shared" ca="1" si="517"/>
        <v/>
      </c>
      <c r="KBX20" s="386" t="str">
        <f t="shared" ca="1" si="517"/>
        <v/>
      </c>
      <c r="KBY20" s="386" t="str">
        <f t="shared" ca="1" si="517"/>
        <v/>
      </c>
      <c r="KBZ20" s="386" t="str">
        <f t="shared" ca="1" si="517"/>
        <v/>
      </c>
      <c r="KCA20" s="386" t="str">
        <f t="shared" ca="1" si="517"/>
        <v/>
      </c>
      <c r="KCB20" s="386" t="str">
        <f t="shared" ca="1" si="517"/>
        <v/>
      </c>
      <c r="KCC20" s="386" t="str">
        <f t="shared" ca="1" si="517"/>
        <v/>
      </c>
      <c r="KCD20" s="386" t="str">
        <f t="shared" ca="1" si="517"/>
        <v/>
      </c>
      <c r="KCE20" s="386" t="str">
        <f t="shared" ca="1" si="517"/>
        <v/>
      </c>
      <c r="KCF20" s="386" t="str">
        <f t="shared" ca="1" si="517"/>
        <v/>
      </c>
      <c r="KCG20" s="386" t="str">
        <f t="shared" ca="1" si="517"/>
        <v/>
      </c>
      <c r="KCH20" s="386" t="str">
        <f t="shared" ca="1" si="517"/>
        <v/>
      </c>
      <c r="KCI20" s="386" t="str">
        <f t="shared" ca="1" si="517"/>
        <v/>
      </c>
      <c r="KCJ20" s="386" t="str">
        <f t="shared" ca="1" si="517"/>
        <v/>
      </c>
      <c r="KCK20" s="386" t="str">
        <f t="shared" ca="1" si="517"/>
        <v/>
      </c>
      <c r="KCL20" s="386" t="str">
        <f t="shared" ca="1" si="517"/>
        <v/>
      </c>
      <c r="KCM20" s="386" t="str">
        <f t="shared" ca="1" si="517"/>
        <v/>
      </c>
      <c r="KCN20" s="386" t="str">
        <f t="shared" ca="1" si="517"/>
        <v/>
      </c>
      <c r="KCO20" s="386" t="str">
        <f t="shared" ca="1" si="517"/>
        <v/>
      </c>
      <c r="KCP20" s="386" t="str">
        <f t="shared" ca="1" si="517"/>
        <v/>
      </c>
      <c r="KCQ20" s="386" t="str">
        <f t="shared" ca="1" si="517"/>
        <v/>
      </c>
      <c r="KCR20" s="386" t="str">
        <f t="shared" ca="1" si="517"/>
        <v/>
      </c>
      <c r="KCS20" s="386" t="str">
        <f t="shared" ca="1" si="517"/>
        <v/>
      </c>
      <c r="KCT20" s="386" t="str">
        <f t="shared" ca="1" si="517"/>
        <v/>
      </c>
      <c r="KCU20" s="386" t="str">
        <f t="shared" ca="1" si="517"/>
        <v/>
      </c>
      <c r="KCV20" s="386" t="str">
        <f t="shared" ca="1" si="517"/>
        <v/>
      </c>
      <c r="KCW20" s="386" t="str">
        <f t="shared" ca="1" si="517"/>
        <v/>
      </c>
      <c r="KCX20" s="386" t="str">
        <f t="shared" ca="1" si="517"/>
        <v/>
      </c>
      <c r="KCY20" s="386" t="str">
        <f t="shared" ca="1" si="517"/>
        <v/>
      </c>
      <c r="KCZ20" s="386" t="str">
        <f t="shared" ca="1" si="517"/>
        <v/>
      </c>
      <c r="KDA20" s="386" t="str">
        <f t="shared" ca="1" si="517"/>
        <v/>
      </c>
      <c r="KDB20" s="386" t="str">
        <f t="shared" ca="1" si="517"/>
        <v/>
      </c>
      <c r="KDC20" s="386" t="str">
        <f t="shared" ca="1" si="517"/>
        <v/>
      </c>
      <c r="KDD20" s="386" t="str">
        <f t="shared" ca="1" si="517"/>
        <v/>
      </c>
      <c r="KDE20" s="386" t="str">
        <f t="shared" ca="1" si="517"/>
        <v/>
      </c>
      <c r="KDF20" s="386" t="str">
        <f t="shared" ca="1" si="517"/>
        <v/>
      </c>
      <c r="KDG20" s="386" t="str">
        <f t="shared" ca="1" si="517"/>
        <v/>
      </c>
      <c r="KDH20" s="386" t="str">
        <f t="shared" ca="1" si="517"/>
        <v/>
      </c>
      <c r="KDI20" s="386" t="str">
        <f t="shared" ca="1" si="517"/>
        <v/>
      </c>
      <c r="KDJ20" s="386" t="str">
        <f t="shared" ca="1" si="517"/>
        <v/>
      </c>
      <c r="KDK20" s="386" t="str">
        <f t="shared" ca="1" si="517"/>
        <v/>
      </c>
      <c r="KDL20" s="386" t="str">
        <f t="shared" ca="1" si="517"/>
        <v/>
      </c>
      <c r="KDM20" s="386" t="str">
        <f t="shared" ca="1" si="517"/>
        <v/>
      </c>
      <c r="KDN20" s="386" t="str">
        <f t="shared" ca="1" si="517"/>
        <v/>
      </c>
      <c r="KDO20" s="386" t="str">
        <f t="shared" ref="KDO20:KFZ20" ca="1" si="518">IF(KDO19="","",OFFSET(h_w_path,0,KDO18)-OFFSET(h_w_fa,0,KDO18)/2+OFFSET(h_w_fa,0,KDO18)/(2*(N_w_div+1))+OFFSET(h_w_fa,0,KDO18)/(N_w_div+1)*(KDO19-1))</f>
        <v/>
      </c>
      <c r="KDP20" s="386" t="str">
        <f t="shared" ca="1" si="518"/>
        <v/>
      </c>
      <c r="KDQ20" s="386" t="str">
        <f t="shared" ca="1" si="518"/>
        <v/>
      </c>
      <c r="KDR20" s="386" t="str">
        <f t="shared" ca="1" si="518"/>
        <v/>
      </c>
      <c r="KDS20" s="386" t="str">
        <f t="shared" ca="1" si="518"/>
        <v/>
      </c>
      <c r="KDT20" s="386" t="str">
        <f t="shared" ca="1" si="518"/>
        <v/>
      </c>
      <c r="KDU20" s="386" t="str">
        <f t="shared" ca="1" si="518"/>
        <v/>
      </c>
      <c r="KDV20" s="386" t="str">
        <f t="shared" ca="1" si="518"/>
        <v/>
      </c>
      <c r="KDW20" s="386" t="str">
        <f t="shared" ca="1" si="518"/>
        <v/>
      </c>
      <c r="KDX20" s="386" t="str">
        <f t="shared" ca="1" si="518"/>
        <v/>
      </c>
      <c r="KDY20" s="386" t="str">
        <f t="shared" ca="1" si="518"/>
        <v/>
      </c>
      <c r="KDZ20" s="386" t="str">
        <f t="shared" ca="1" si="518"/>
        <v/>
      </c>
      <c r="KEA20" s="386" t="str">
        <f t="shared" ca="1" si="518"/>
        <v/>
      </c>
      <c r="KEB20" s="386" t="str">
        <f t="shared" ca="1" si="518"/>
        <v/>
      </c>
      <c r="KEC20" s="386" t="str">
        <f t="shared" ca="1" si="518"/>
        <v/>
      </c>
      <c r="KED20" s="386" t="str">
        <f t="shared" ca="1" si="518"/>
        <v/>
      </c>
      <c r="KEE20" s="386" t="str">
        <f t="shared" ca="1" si="518"/>
        <v/>
      </c>
      <c r="KEF20" s="386" t="str">
        <f t="shared" ca="1" si="518"/>
        <v/>
      </c>
      <c r="KEG20" s="386" t="str">
        <f t="shared" ca="1" si="518"/>
        <v/>
      </c>
      <c r="KEH20" s="386" t="str">
        <f t="shared" ca="1" si="518"/>
        <v/>
      </c>
      <c r="KEI20" s="386" t="str">
        <f t="shared" ca="1" si="518"/>
        <v/>
      </c>
      <c r="KEJ20" s="386" t="str">
        <f t="shared" ca="1" si="518"/>
        <v/>
      </c>
      <c r="KEK20" s="386" t="str">
        <f t="shared" ca="1" si="518"/>
        <v/>
      </c>
      <c r="KEL20" s="386" t="str">
        <f t="shared" ca="1" si="518"/>
        <v/>
      </c>
      <c r="KEM20" s="386" t="str">
        <f t="shared" ca="1" si="518"/>
        <v/>
      </c>
      <c r="KEN20" s="386" t="str">
        <f t="shared" ca="1" si="518"/>
        <v/>
      </c>
      <c r="KEO20" s="386" t="str">
        <f t="shared" ca="1" si="518"/>
        <v/>
      </c>
      <c r="KEP20" s="386" t="str">
        <f t="shared" ca="1" si="518"/>
        <v/>
      </c>
      <c r="KEQ20" s="386" t="str">
        <f t="shared" ca="1" si="518"/>
        <v/>
      </c>
      <c r="KER20" s="386" t="str">
        <f t="shared" ca="1" si="518"/>
        <v/>
      </c>
      <c r="KES20" s="386" t="str">
        <f t="shared" ca="1" si="518"/>
        <v/>
      </c>
      <c r="KET20" s="386" t="str">
        <f t="shared" ca="1" si="518"/>
        <v/>
      </c>
      <c r="KEU20" s="386" t="str">
        <f t="shared" ca="1" si="518"/>
        <v/>
      </c>
      <c r="KEV20" s="386" t="str">
        <f t="shared" ca="1" si="518"/>
        <v/>
      </c>
      <c r="KEW20" s="386" t="str">
        <f t="shared" ca="1" si="518"/>
        <v/>
      </c>
      <c r="KEX20" s="386" t="str">
        <f t="shared" ca="1" si="518"/>
        <v/>
      </c>
      <c r="KEY20" s="386" t="str">
        <f t="shared" ca="1" si="518"/>
        <v/>
      </c>
      <c r="KEZ20" s="386" t="str">
        <f t="shared" ca="1" si="518"/>
        <v/>
      </c>
      <c r="KFA20" s="386" t="str">
        <f t="shared" ca="1" si="518"/>
        <v/>
      </c>
      <c r="KFB20" s="386" t="str">
        <f t="shared" ca="1" si="518"/>
        <v/>
      </c>
      <c r="KFC20" s="386" t="str">
        <f t="shared" ca="1" si="518"/>
        <v/>
      </c>
      <c r="KFD20" s="386" t="str">
        <f t="shared" ca="1" si="518"/>
        <v/>
      </c>
      <c r="KFE20" s="386" t="str">
        <f t="shared" ca="1" si="518"/>
        <v/>
      </c>
      <c r="KFF20" s="386" t="str">
        <f t="shared" ca="1" si="518"/>
        <v/>
      </c>
      <c r="KFG20" s="386" t="str">
        <f t="shared" ca="1" si="518"/>
        <v/>
      </c>
      <c r="KFH20" s="386" t="str">
        <f t="shared" ca="1" si="518"/>
        <v/>
      </c>
      <c r="KFI20" s="386" t="str">
        <f t="shared" ca="1" si="518"/>
        <v/>
      </c>
      <c r="KFJ20" s="386" t="str">
        <f t="shared" ca="1" si="518"/>
        <v/>
      </c>
      <c r="KFK20" s="386" t="str">
        <f t="shared" ca="1" si="518"/>
        <v/>
      </c>
      <c r="KFL20" s="386" t="str">
        <f t="shared" ca="1" si="518"/>
        <v/>
      </c>
      <c r="KFM20" s="386" t="str">
        <f t="shared" ca="1" si="518"/>
        <v/>
      </c>
      <c r="KFN20" s="386" t="str">
        <f t="shared" ca="1" si="518"/>
        <v/>
      </c>
      <c r="KFO20" s="386" t="str">
        <f t="shared" ca="1" si="518"/>
        <v/>
      </c>
      <c r="KFP20" s="386" t="str">
        <f t="shared" ca="1" si="518"/>
        <v/>
      </c>
      <c r="KFQ20" s="386" t="str">
        <f t="shared" ca="1" si="518"/>
        <v/>
      </c>
      <c r="KFR20" s="386" t="str">
        <f t="shared" ca="1" si="518"/>
        <v/>
      </c>
      <c r="KFS20" s="386" t="str">
        <f t="shared" ca="1" si="518"/>
        <v/>
      </c>
      <c r="KFT20" s="386" t="str">
        <f t="shared" ca="1" si="518"/>
        <v/>
      </c>
      <c r="KFU20" s="386" t="str">
        <f t="shared" ca="1" si="518"/>
        <v/>
      </c>
      <c r="KFV20" s="386" t="str">
        <f t="shared" ca="1" si="518"/>
        <v/>
      </c>
      <c r="KFW20" s="386" t="str">
        <f t="shared" ca="1" si="518"/>
        <v/>
      </c>
      <c r="KFX20" s="386" t="str">
        <f t="shared" ca="1" si="518"/>
        <v/>
      </c>
      <c r="KFY20" s="386" t="str">
        <f t="shared" ca="1" si="518"/>
        <v/>
      </c>
      <c r="KFZ20" s="386" t="str">
        <f t="shared" ca="1" si="518"/>
        <v/>
      </c>
      <c r="KGA20" s="386" t="str">
        <f t="shared" ref="KGA20:KIL20" ca="1" si="519">IF(KGA19="","",OFFSET(h_w_path,0,KGA18)-OFFSET(h_w_fa,0,KGA18)/2+OFFSET(h_w_fa,0,KGA18)/(2*(N_w_div+1))+OFFSET(h_w_fa,0,KGA18)/(N_w_div+1)*(KGA19-1))</f>
        <v/>
      </c>
      <c r="KGB20" s="386" t="str">
        <f t="shared" ca="1" si="519"/>
        <v/>
      </c>
      <c r="KGC20" s="386" t="str">
        <f t="shared" ca="1" si="519"/>
        <v/>
      </c>
      <c r="KGD20" s="386" t="str">
        <f t="shared" ca="1" si="519"/>
        <v/>
      </c>
      <c r="KGE20" s="386" t="str">
        <f t="shared" ca="1" si="519"/>
        <v/>
      </c>
      <c r="KGF20" s="386" t="str">
        <f t="shared" ca="1" si="519"/>
        <v/>
      </c>
      <c r="KGG20" s="386" t="str">
        <f t="shared" ca="1" si="519"/>
        <v/>
      </c>
      <c r="KGH20" s="386" t="str">
        <f t="shared" ca="1" si="519"/>
        <v/>
      </c>
      <c r="KGI20" s="386" t="str">
        <f t="shared" ca="1" si="519"/>
        <v/>
      </c>
      <c r="KGJ20" s="386" t="str">
        <f t="shared" ca="1" si="519"/>
        <v/>
      </c>
      <c r="KGK20" s="386" t="str">
        <f t="shared" ca="1" si="519"/>
        <v/>
      </c>
      <c r="KGL20" s="386" t="str">
        <f t="shared" ca="1" si="519"/>
        <v/>
      </c>
      <c r="KGM20" s="386" t="str">
        <f t="shared" ca="1" si="519"/>
        <v/>
      </c>
      <c r="KGN20" s="386" t="str">
        <f t="shared" ca="1" si="519"/>
        <v/>
      </c>
      <c r="KGO20" s="386" t="str">
        <f t="shared" ca="1" si="519"/>
        <v/>
      </c>
      <c r="KGP20" s="386" t="str">
        <f t="shared" ca="1" si="519"/>
        <v/>
      </c>
      <c r="KGQ20" s="386" t="str">
        <f t="shared" ca="1" si="519"/>
        <v/>
      </c>
      <c r="KGR20" s="386" t="str">
        <f t="shared" ca="1" si="519"/>
        <v/>
      </c>
      <c r="KGS20" s="386" t="str">
        <f t="shared" ca="1" si="519"/>
        <v/>
      </c>
      <c r="KGT20" s="386" t="str">
        <f t="shared" ca="1" si="519"/>
        <v/>
      </c>
      <c r="KGU20" s="386" t="str">
        <f t="shared" ca="1" si="519"/>
        <v/>
      </c>
      <c r="KGV20" s="386" t="str">
        <f t="shared" ca="1" si="519"/>
        <v/>
      </c>
      <c r="KGW20" s="386" t="str">
        <f t="shared" ca="1" si="519"/>
        <v/>
      </c>
      <c r="KGX20" s="386" t="str">
        <f t="shared" ca="1" si="519"/>
        <v/>
      </c>
      <c r="KGY20" s="386" t="str">
        <f t="shared" ca="1" si="519"/>
        <v/>
      </c>
      <c r="KGZ20" s="386" t="str">
        <f t="shared" ca="1" si="519"/>
        <v/>
      </c>
      <c r="KHA20" s="386" t="str">
        <f t="shared" ca="1" si="519"/>
        <v/>
      </c>
      <c r="KHB20" s="386" t="str">
        <f t="shared" ca="1" si="519"/>
        <v/>
      </c>
      <c r="KHC20" s="386" t="str">
        <f t="shared" ca="1" si="519"/>
        <v/>
      </c>
      <c r="KHD20" s="386" t="str">
        <f t="shared" ca="1" si="519"/>
        <v/>
      </c>
      <c r="KHE20" s="386" t="str">
        <f t="shared" ca="1" si="519"/>
        <v/>
      </c>
      <c r="KHF20" s="386" t="str">
        <f t="shared" ca="1" si="519"/>
        <v/>
      </c>
      <c r="KHG20" s="386" t="str">
        <f t="shared" ca="1" si="519"/>
        <v/>
      </c>
      <c r="KHH20" s="386" t="str">
        <f t="shared" ca="1" si="519"/>
        <v/>
      </c>
      <c r="KHI20" s="386" t="str">
        <f t="shared" ca="1" si="519"/>
        <v/>
      </c>
      <c r="KHJ20" s="386" t="str">
        <f t="shared" ca="1" si="519"/>
        <v/>
      </c>
      <c r="KHK20" s="386" t="str">
        <f t="shared" ca="1" si="519"/>
        <v/>
      </c>
      <c r="KHL20" s="386" t="str">
        <f t="shared" ca="1" si="519"/>
        <v/>
      </c>
      <c r="KHM20" s="386" t="str">
        <f t="shared" ca="1" si="519"/>
        <v/>
      </c>
      <c r="KHN20" s="386" t="str">
        <f t="shared" ca="1" si="519"/>
        <v/>
      </c>
      <c r="KHO20" s="386" t="str">
        <f t="shared" ca="1" si="519"/>
        <v/>
      </c>
      <c r="KHP20" s="386" t="str">
        <f t="shared" ca="1" si="519"/>
        <v/>
      </c>
      <c r="KHQ20" s="386" t="str">
        <f t="shared" ca="1" si="519"/>
        <v/>
      </c>
      <c r="KHR20" s="386" t="str">
        <f t="shared" ca="1" si="519"/>
        <v/>
      </c>
      <c r="KHS20" s="386" t="str">
        <f t="shared" ca="1" si="519"/>
        <v/>
      </c>
      <c r="KHT20" s="386" t="str">
        <f t="shared" ca="1" si="519"/>
        <v/>
      </c>
      <c r="KHU20" s="386" t="str">
        <f t="shared" ca="1" si="519"/>
        <v/>
      </c>
      <c r="KHV20" s="386" t="str">
        <f t="shared" ca="1" si="519"/>
        <v/>
      </c>
      <c r="KHW20" s="386" t="str">
        <f t="shared" ca="1" si="519"/>
        <v/>
      </c>
      <c r="KHX20" s="386" t="str">
        <f t="shared" ca="1" si="519"/>
        <v/>
      </c>
      <c r="KHY20" s="386" t="str">
        <f t="shared" ca="1" si="519"/>
        <v/>
      </c>
      <c r="KHZ20" s="386" t="str">
        <f t="shared" ca="1" si="519"/>
        <v/>
      </c>
      <c r="KIA20" s="386" t="str">
        <f t="shared" ca="1" si="519"/>
        <v/>
      </c>
      <c r="KIB20" s="386" t="str">
        <f t="shared" ca="1" si="519"/>
        <v/>
      </c>
      <c r="KIC20" s="386" t="str">
        <f t="shared" ca="1" si="519"/>
        <v/>
      </c>
      <c r="KID20" s="386" t="str">
        <f t="shared" ca="1" si="519"/>
        <v/>
      </c>
      <c r="KIE20" s="386" t="str">
        <f t="shared" ca="1" si="519"/>
        <v/>
      </c>
      <c r="KIF20" s="386" t="str">
        <f t="shared" ca="1" si="519"/>
        <v/>
      </c>
      <c r="KIG20" s="386" t="str">
        <f t="shared" ca="1" si="519"/>
        <v/>
      </c>
      <c r="KIH20" s="386" t="str">
        <f t="shared" ca="1" si="519"/>
        <v/>
      </c>
      <c r="KII20" s="386" t="str">
        <f t="shared" ca="1" si="519"/>
        <v/>
      </c>
      <c r="KIJ20" s="386" t="str">
        <f t="shared" ca="1" si="519"/>
        <v/>
      </c>
      <c r="KIK20" s="386" t="str">
        <f t="shared" ca="1" si="519"/>
        <v/>
      </c>
      <c r="KIL20" s="386" t="str">
        <f t="shared" ca="1" si="519"/>
        <v/>
      </c>
      <c r="KIM20" s="386" t="str">
        <f t="shared" ref="KIM20:KKX20" ca="1" si="520">IF(KIM19="","",OFFSET(h_w_path,0,KIM18)-OFFSET(h_w_fa,0,KIM18)/2+OFFSET(h_w_fa,0,KIM18)/(2*(N_w_div+1))+OFFSET(h_w_fa,0,KIM18)/(N_w_div+1)*(KIM19-1))</f>
        <v/>
      </c>
      <c r="KIN20" s="386" t="str">
        <f t="shared" ca="1" si="520"/>
        <v/>
      </c>
      <c r="KIO20" s="386" t="str">
        <f t="shared" ca="1" si="520"/>
        <v/>
      </c>
      <c r="KIP20" s="386" t="str">
        <f t="shared" ca="1" si="520"/>
        <v/>
      </c>
      <c r="KIQ20" s="386" t="str">
        <f t="shared" ca="1" si="520"/>
        <v/>
      </c>
      <c r="KIR20" s="386" t="str">
        <f t="shared" ca="1" si="520"/>
        <v/>
      </c>
      <c r="KIS20" s="386" t="str">
        <f t="shared" ca="1" si="520"/>
        <v/>
      </c>
      <c r="KIT20" s="386" t="str">
        <f t="shared" ca="1" si="520"/>
        <v/>
      </c>
      <c r="KIU20" s="386" t="str">
        <f t="shared" ca="1" si="520"/>
        <v/>
      </c>
      <c r="KIV20" s="386" t="str">
        <f t="shared" ca="1" si="520"/>
        <v/>
      </c>
      <c r="KIW20" s="386" t="str">
        <f t="shared" ca="1" si="520"/>
        <v/>
      </c>
      <c r="KIX20" s="386" t="str">
        <f t="shared" ca="1" si="520"/>
        <v/>
      </c>
      <c r="KIY20" s="386" t="str">
        <f t="shared" ca="1" si="520"/>
        <v/>
      </c>
      <c r="KIZ20" s="386" t="str">
        <f t="shared" ca="1" si="520"/>
        <v/>
      </c>
      <c r="KJA20" s="386" t="str">
        <f t="shared" ca="1" si="520"/>
        <v/>
      </c>
      <c r="KJB20" s="386" t="str">
        <f t="shared" ca="1" si="520"/>
        <v/>
      </c>
      <c r="KJC20" s="386" t="str">
        <f t="shared" ca="1" si="520"/>
        <v/>
      </c>
      <c r="KJD20" s="386" t="str">
        <f t="shared" ca="1" si="520"/>
        <v/>
      </c>
      <c r="KJE20" s="386" t="str">
        <f t="shared" ca="1" si="520"/>
        <v/>
      </c>
      <c r="KJF20" s="386" t="str">
        <f t="shared" ca="1" si="520"/>
        <v/>
      </c>
      <c r="KJG20" s="386" t="str">
        <f t="shared" ca="1" si="520"/>
        <v/>
      </c>
      <c r="KJH20" s="386" t="str">
        <f t="shared" ca="1" si="520"/>
        <v/>
      </c>
      <c r="KJI20" s="386" t="str">
        <f t="shared" ca="1" si="520"/>
        <v/>
      </c>
      <c r="KJJ20" s="386" t="str">
        <f t="shared" ca="1" si="520"/>
        <v/>
      </c>
      <c r="KJK20" s="386" t="str">
        <f t="shared" ca="1" si="520"/>
        <v/>
      </c>
      <c r="KJL20" s="386" t="str">
        <f t="shared" ca="1" si="520"/>
        <v/>
      </c>
      <c r="KJM20" s="386" t="str">
        <f t="shared" ca="1" si="520"/>
        <v/>
      </c>
      <c r="KJN20" s="386" t="str">
        <f t="shared" ca="1" si="520"/>
        <v/>
      </c>
      <c r="KJO20" s="386" t="str">
        <f t="shared" ca="1" si="520"/>
        <v/>
      </c>
      <c r="KJP20" s="386" t="str">
        <f t="shared" ca="1" si="520"/>
        <v/>
      </c>
      <c r="KJQ20" s="386" t="str">
        <f t="shared" ca="1" si="520"/>
        <v/>
      </c>
      <c r="KJR20" s="386" t="str">
        <f t="shared" ca="1" si="520"/>
        <v/>
      </c>
      <c r="KJS20" s="386" t="str">
        <f t="shared" ca="1" si="520"/>
        <v/>
      </c>
      <c r="KJT20" s="386" t="str">
        <f t="shared" ca="1" si="520"/>
        <v/>
      </c>
      <c r="KJU20" s="386" t="str">
        <f t="shared" ca="1" si="520"/>
        <v/>
      </c>
      <c r="KJV20" s="386" t="str">
        <f t="shared" ca="1" si="520"/>
        <v/>
      </c>
      <c r="KJW20" s="386" t="str">
        <f t="shared" ca="1" si="520"/>
        <v/>
      </c>
      <c r="KJX20" s="386" t="str">
        <f t="shared" ca="1" si="520"/>
        <v/>
      </c>
      <c r="KJY20" s="386" t="str">
        <f t="shared" ca="1" si="520"/>
        <v/>
      </c>
      <c r="KJZ20" s="386" t="str">
        <f t="shared" ca="1" si="520"/>
        <v/>
      </c>
      <c r="KKA20" s="386" t="str">
        <f t="shared" ca="1" si="520"/>
        <v/>
      </c>
      <c r="KKB20" s="386" t="str">
        <f t="shared" ca="1" si="520"/>
        <v/>
      </c>
      <c r="KKC20" s="386" t="str">
        <f t="shared" ca="1" si="520"/>
        <v/>
      </c>
      <c r="KKD20" s="386" t="str">
        <f t="shared" ca="1" si="520"/>
        <v/>
      </c>
      <c r="KKE20" s="386" t="str">
        <f t="shared" ca="1" si="520"/>
        <v/>
      </c>
      <c r="KKF20" s="386" t="str">
        <f t="shared" ca="1" si="520"/>
        <v/>
      </c>
      <c r="KKG20" s="386" t="str">
        <f t="shared" ca="1" si="520"/>
        <v/>
      </c>
      <c r="KKH20" s="386" t="str">
        <f t="shared" ca="1" si="520"/>
        <v/>
      </c>
      <c r="KKI20" s="386" t="str">
        <f t="shared" ca="1" si="520"/>
        <v/>
      </c>
      <c r="KKJ20" s="386" t="str">
        <f t="shared" ca="1" si="520"/>
        <v/>
      </c>
      <c r="KKK20" s="386" t="str">
        <f t="shared" ca="1" si="520"/>
        <v/>
      </c>
      <c r="KKL20" s="386" t="str">
        <f t="shared" ca="1" si="520"/>
        <v/>
      </c>
      <c r="KKM20" s="386" t="str">
        <f t="shared" ca="1" si="520"/>
        <v/>
      </c>
      <c r="KKN20" s="386" t="str">
        <f t="shared" ca="1" si="520"/>
        <v/>
      </c>
      <c r="KKO20" s="386" t="str">
        <f t="shared" ca="1" si="520"/>
        <v/>
      </c>
      <c r="KKP20" s="386" t="str">
        <f t="shared" ca="1" si="520"/>
        <v/>
      </c>
      <c r="KKQ20" s="386" t="str">
        <f t="shared" ca="1" si="520"/>
        <v/>
      </c>
      <c r="KKR20" s="386" t="str">
        <f t="shared" ca="1" si="520"/>
        <v/>
      </c>
      <c r="KKS20" s="386" t="str">
        <f t="shared" ca="1" si="520"/>
        <v/>
      </c>
      <c r="KKT20" s="386" t="str">
        <f t="shared" ca="1" si="520"/>
        <v/>
      </c>
      <c r="KKU20" s="386" t="str">
        <f t="shared" ca="1" si="520"/>
        <v/>
      </c>
      <c r="KKV20" s="386" t="str">
        <f t="shared" ca="1" si="520"/>
        <v/>
      </c>
      <c r="KKW20" s="386" t="str">
        <f t="shared" ca="1" si="520"/>
        <v/>
      </c>
      <c r="KKX20" s="386" t="str">
        <f t="shared" ca="1" si="520"/>
        <v/>
      </c>
      <c r="KKY20" s="386" t="str">
        <f t="shared" ref="KKY20:KNJ20" ca="1" si="521">IF(KKY19="","",OFFSET(h_w_path,0,KKY18)-OFFSET(h_w_fa,0,KKY18)/2+OFFSET(h_w_fa,0,KKY18)/(2*(N_w_div+1))+OFFSET(h_w_fa,0,KKY18)/(N_w_div+1)*(KKY19-1))</f>
        <v/>
      </c>
      <c r="KKZ20" s="386" t="str">
        <f t="shared" ca="1" si="521"/>
        <v/>
      </c>
      <c r="KLA20" s="386" t="str">
        <f t="shared" ca="1" si="521"/>
        <v/>
      </c>
      <c r="KLB20" s="386" t="str">
        <f t="shared" ca="1" si="521"/>
        <v/>
      </c>
      <c r="KLC20" s="386" t="str">
        <f t="shared" ca="1" si="521"/>
        <v/>
      </c>
      <c r="KLD20" s="386" t="str">
        <f t="shared" ca="1" si="521"/>
        <v/>
      </c>
      <c r="KLE20" s="386" t="str">
        <f t="shared" ca="1" si="521"/>
        <v/>
      </c>
      <c r="KLF20" s="386" t="str">
        <f t="shared" ca="1" si="521"/>
        <v/>
      </c>
      <c r="KLG20" s="386" t="str">
        <f t="shared" ca="1" si="521"/>
        <v/>
      </c>
      <c r="KLH20" s="386" t="str">
        <f t="shared" ca="1" si="521"/>
        <v/>
      </c>
      <c r="KLI20" s="386" t="str">
        <f t="shared" ca="1" si="521"/>
        <v/>
      </c>
      <c r="KLJ20" s="386" t="str">
        <f t="shared" ca="1" si="521"/>
        <v/>
      </c>
      <c r="KLK20" s="386" t="str">
        <f t="shared" ca="1" si="521"/>
        <v/>
      </c>
      <c r="KLL20" s="386" t="str">
        <f t="shared" ca="1" si="521"/>
        <v/>
      </c>
      <c r="KLM20" s="386" t="str">
        <f t="shared" ca="1" si="521"/>
        <v/>
      </c>
      <c r="KLN20" s="386" t="str">
        <f t="shared" ca="1" si="521"/>
        <v/>
      </c>
      <c r="KLO20" s="386" t="str">
        <f t="shared" ca="1" si="521"/>
        <v/>
      </c>
      <c r="KLP20" s="386" t="str">
        <f t="shared" ca="1" si="521"/>
        <v/>
      </c>
      <c r="KLQ20" s="386" t="str">
        <f t="shared" ca="1" si="521"/>
        <v/>
      </c>
      <c r="KLR20" s="386" t="str">
        <f t="shared" ca="1" si="521"/>
        <v/>
      </c>
      <c r="KLS20" s="386" t="str">
        <f t="shared" ca="1" si="521"/>
        <v/>
      </c>
      <c r="KLT20" s="386" t="str">
        <f t="shared" ca="1" si="521"/>
        <v/>
      </c>
      <c r="KLU20" s="386" t="str">
        <f t="shared" ca="1" si="521"/>
        <v/>
      </c>
      <c r="KLV20" s="386" t="str">
        <f t="shared" ca="1" si="521"/>
        <v/>
      </c>
      <c r="KLW20" s="386" t="str">
        <f t="shared" ca="1" si="521"/>
        <v/>
      </c>
      <c r="KLX20" s="386" t="str">
        <f t="shared" ca="1" si="521"/>
        <v/>
      </c>
      <c r="KLY20" s="386" t="str">
        <f t="shared" ca="1" si="521"/>
        <v/>
      </c>
      <c r="KLZ20" s="386" t="str">
        <f t="shared" ca="1" si="521"/>
        <v/>
      </c>
      <c r="KMA20" s="386" t="str">
        <f t="shared" ca="1" si="521"/>
        <v/>
      </c>
      <c r="KMB20" s="386" t="str">
        <f t="shared" ca="1" si="521"/>
        <v/>
      </c>
      <c r="KMC20" s="386" t="str">
        <f t="shared" ca="1" si="521"/>
        <v/>
      </c>
      <c r="KMD20" s="386" t="str">
        <f t="shared" ca="1" si="521"/>
        <v/>
      </c>
      <c r="KME20" s="386" t="str">
        <f t="shared" ca="1" si="521"/>
        <v/>
      </c>
      <c r="KMF20" s="386" t="str">
        <f t="shared" ca="1" si="521"/>
        <v/>
      </c>
      <c r="KMG20" s="386" t="str">
        <f t="shared" ca="1" si="521"/>
        <v/>
      </c>
      <c r="KMH20" s="386" t="str">
        <f t="shared" ca="1" si="521"/>
        <v/>
      </c>
      <c r="KMI20" s="386" t="str">
        <f t="shared" ca="1" si="521"/>
        <v/>
      </c>
      <c r="KMJ20" s="386" t="str">
        <f t="shared" ca="1" si="521"/>
        <v/>
      </c>
      <c r="KMK20" s="386" t="str">
        <f t="shared" ca="1" si="521"/>
        <v/>
      </c>
      <c r="KML20" s="386" t="str">
        <f t="shared" ca="1" si="521"/>
        <v/>
      </c>
      <c r="KMM20" s="386" t="str">
        <f t="shared" ca="1" si="521"/>
        <v/>
      </c>
      <c r="KMN20" s="386" t="str">
        <f t="shared" ca="1" si="521"/>
        <v/>
      </c>
      <c r="KMO20" s="386" t="str">
        <f t="shared" ca="1" si="521"/>
        <v/>
      </c>
      <c r="KMP20" s="386" t="str">
        <f t="shared" ca="1" si="521"/>
        <v/>
      </c>
      <c r="KMQ20" s="386" t="str">
        <f t="shared" ca="1" si="521"/>
        <v/>
      </c>
      <c r="KMR20" s="386" t="str">
        <f t="shared" ca="1" si="521"/>
        <v/>
      </c>
      <c r="KMS20" s="386" t="str">
        <f t="shared" ca="1" si="521"/>
        <v/>
      </c>
      <c r="KMT20" s="386" t="str">
        <f t="shared" ca="1" si="521"/>
        <v/>
      </c>
      <c r="KMU20" s="386" t="str">
        <f t="shared" ca="1" si="521"/>
        <v/>
      </c>
      <c r="KMV20" s="386" t="str">
        <f t="shared" ca="1" si="521"/>
        <v/>
      </c>
      <c r="KMW20" s="386" t="str">
        <f t="shared" ca="1" si="521"/>
        <v/>
      </c>
      <c r="KMX20" s="386" t="str">
        <f t="shared" ca="1" si="521"/>
        <v/>
      </c>
      <c r="KMY20" s="386" t="str">
        <f t="shared" ca="1" si="521"/>
        <v/>
      </c>
      <c r="KMZ20" s="386" t="str">
        <f t="shared" ca="1" si="521"/>
        <v/>
      </c>
      <c r="KNA20" s="386" t="str">
        <f t="shared" ca="1" si="521"/>
        <v/>
      </c>
      <c r="KNB20" s="386" t="str">
        <f t="shared" ca="1" si="521"/>
        <v/>
      </c>
      <c r="KNC20" s="386" t="str">
        <f t="shared" ca="1" si="521"/>
        <v/>
      </c>
      <c r="KND20" s="386" t="str">
        <f t="shared" ca="1" si="521"/>
        <v/>
      </c>
      <c r="KNE20" s="386" t="str">
        <f t="shared" ca="1" si="521"/>
        <v/>
      </c>
      <c r="KNF20" s="386" t="str">
        <f t="shared" ca="1" si="521"/>
        <v/>
      </c>
      <c r="KNG20" s="386" t="str">
        <f t="shared" ca="1" si="521"/>
        <v/>
      </c>
      <c r="KNH20" s="386" t="str">
        <f t="shared" ca="1" si="521"/>
        <v/>
      </c>
      <c r="KNI20" s="386" t="str">
        <f t="shared" ca="1" si="521"/>
        <v/>
      </c>
      <c r="KNJ20" s="386" t="str">
        <f t="shared" ca="1" si="521"/>
        <v/>
      </c>
      <c r="KNK20" s="386" t="str">
        <f t="shared" ref="KNK20:KPV20" ca="1" si="522">IF(KNK19="","",OFFSET(h_w_path,0,KNK18)-OFFSET(h_w_fa,0,KNK18)/2+OFFSET(h_w_fa,0,KNK18)/(2*(N_w_div+1))+OFFSET(h_w_fa,0,KNK18)/(N_w_div+1)*(KNK19-1))</f>
        <v/>
      </c>
      <c r="KNL20" s="386" t="str">
        <f t="shared" ca="1" si="522"/>
        <v/>
      </c>
      <c r="KNM20" s="386" t="str">
        <f t="shared" ca="1" si="522"/>
        <v/>
      </c>
      <c r="KNN20" s="386" t="str">
        <f t="shared" ca="1" si="522"/>
        <v/>
      </c>
      <c r="KNO20" s="386" t="str">
        <f t="shared" ca="1" si="522"/>
        <v/>
      </c>
      <c r="KNP20" s="386" t="str">
        <f t="shared" ca="1" si="522"/>
        <v/>
      </c>
      <c r="KNQ20" s="386" t="str">
        <f t="shared" ca="1" si="522"/>
        <v/>
      </c>
      <c r="KNR20" s="386" t="str">
        <f t="shared" ca="1" si="522"/>
        <v/>
      </c>
      <c r="KNS20" s="386" t="str">
        <f t="shared" ca="1" si="522"/>
        <v/>
      </c>
      <c r="KNT20" s="386" t="str">
        <f t="shared" ca="1" si="522"/>
        <v/>
      </c>
      <c r="KNU20" s="386" t="str">
        <f t="shared" ca="1" si="522"/>
        <v/>
      </c>
      <c r="KNV20" s="386" t="str">
        <f t="shared" ca="1" si="522"/>
        <v/>
      </c>
      <c r="KNW20" s="386" t="str">
        <f t="shared" ca="1" si="522"/>
        <v/>
      </c>
      <c r="KNX20" s="386" t="str">
        <f t="shared" ca="1" si="522"/>
        <v/>
      </c>
      <c r="KNY20" s="386" t="str">
        <f t="shared" ca="1" si="522"/>
        <v/>
      </c>
      <c r="KNZ20" s="386" t="str">
        <f t="shared" ca="1" si="522"/>
        <v/>
      </c>
      <c r="KOA20" s="386" t="str">
        <f t="shared" ca="1" si="522"/>
        <v/>
      </c>
      <c r="KOB20" s="386" t="str">
        <f t="shared" ca="1" si="522"/>
        <v/>
      </c>
      <c r="KOC20" s="386" t="str">
        <f t="shared" ca="1" si="522"/>
        <v/>
      </c>
      <c r="KOD20" s="386" t="str">
        <f t="shared" ca="1" si="522"/>
        <v/>
      </c>
      <c r="KOE20" s="386" t="str">
        <f t="shared" ca="1" si="522"/>
        <v/>
      </c>
      <c r="KOF20" s="386" t="str">
        <f t="shared" ca="1" si="522"/>
        <v/>
      </c>
      <c r="KOG20" s="386" t="str">
        <f t="shared" ca="1" si="522"/>
        <v/>
      </c>
      <c r="KOH20" s="386" t="str">
        <f t="shared" ca="1" si="522"/>
        <v/>
      </c>
      <c r="KOI20" s="386" t="str">
        <f t="shared" ca="1" si="522"/>
        <v/>
      </c>
      <c r="KOJ20" s="386" t="str">
        <f t="shared" ca="1" si="522"/>
        <v/>
      </c>
      <c r="KOK20" s="386" t="str">
        <f t="shared" ca="1" si="522"/>
        <v/>
      </c>
      <c r="KOL20" s="386" t="str">
        <f t="shared" ca="1" si="522"/>
        <v/>
      </c>
      <c r="KOM20" s="386" t="str">
        <f t="shared" ca="1" si="522"/>
        <v/>
      </c>
      <c r="KON20" s="386" t="str">
        <f t="shared" ca="1" si="522"/>
        <v/>
      </c>
      <c r="KOO20" s="386" t="str">
        <f t="shared" ca="1" si="522"/>
        <v/>
      </c>
      <c r="KOP20" s="386" t="str">
        <f t="shared" ca="1" si="522"/>
        <v/>
      </c>
      <c r="KOQ20" s="386" t="str">
        <f t="shared" ca="1" si="522"/>
        <v/>
      </c>
      <c r="KOR20" s="386" t="str">
        <f t="shared" ca="1" si="522"/>
        <v/>
      </c>
      <c r="KOS20" s="386" t="str">
        <f t="shared" ca="1" si="522"/>
        <v/>
      </c>
      <c r="KOT20" s="386" t="str">
        <f t="shared" ca="1" si="522"/>
        <v/>
      </c>
      <c r="KOU20" s="386" t="str">
        <f t="shared" ca="1" si="522"/>
        <v/>
      </c>
      <c r="KOV20" s="386" t="str">
        <f t="shared" ca="1" si="522"/>
        <v/>
      </c>
      <c r="KOW20" s="386" t="str">
        <f t="shared" ca="1" si="522"/>
        <v/>
      </c>
      <c r="KOX20" s="386" t="str">
        <f t="shared" ca="1" si="522"/>
        <v/>
      </c>
      <c r="KOY20" s="386" t="str">
        <f t="shared" ca="1" si="522"/>
        <v/>
      </c>
      <c r="KOZ20" s="386" t="str">
        <f t="shared" ca="1" si="522"/>
        <v/>
      </c>
      <c r="KPA20" s="386" t="str">
        <f t="shared" ca="1" si="522"/>
        <v/>
      </c>
      <c r="KPB20" s="386" t="str">
        <f t="shared" ca="1" si="522"/>
        <v/>
      </c>
      <c r="KPC20" s="386" t="str">
        <f t="shared" ca="1" si="522"/>
        <v/>
      </c>
      <c r="KPD20" s="386" t="str">
        <f t="shared" ca="1" si="522"/>
        <v/>
      </c>
      <c r="KPE20" s="386" t="str">
        <f t="shared" ca="1" si="522"/>
        <v/>
      </c>
      <c r="KPF20" s="386" t="str">
        <f t="shared" ca="1" si="522"/>
        <v/>
      </c>
      <c r="KPG20" s="386" t="str">
        <f t="shared" ca="1" si="522"/>
        <v/>
      </c>
      <c r="KPH20" s="386" t="str">
        <f t="shared" ca="1" si="522"/>
        <v/>
      </c>
      <c r="KPI20" s="386" t="str">
        <f t="shared" ca="1" si="522"/>
        <v/>
      </c>
      <c r="KPJ20" s="386" t="str">
        <f t="shared" ca="1" si="522"/>
        <v/>
      </c>
      <c r="KPK20" s="386" t="str">
        <f t="shared" ca="1" si="522"/>
        <v/>
      </c>
      <c r="KPL20" s="386" t="str">
        <f t="shared" ca="1" si="522"/>
        <v/>
      </c>
      <c r="KPM20" s="386" t="str">
        <f t="shared" ca="1" si="522"/>
        <v/>
      </c>
      <c r="KPN20" s="386" t="str">
        <f t="shared" ca="1" si="522"/>
        <v/>
      </c>
      <c r="KPO20" s="386" t="str">
        <f t="shared" ca="1" si="522"/>
        <v/>
      </c>
      <c r="KPP20" s="386" t="str">
        <f t="shared" ca="1" si="522"/>
        <v/>
      </c>
      <c r="KPQ20" s="386" t="str">
        <f t="shared" ca="1" si="522"/>
        <v/>
      </c>
      <c r="KPR20" s="386" t="str">
        <f t="shared" ca="1" si="522"/>
        <v/>
      </c>
      <c r="KPS20" s="386" t="str">
        <f t="shared" ca="1" si="522"/>
        <v/>
      </c>
      <c r="KPT20" s="386" t="str">
        <f t="shared" ca="1" si="522"/>
        <v/>
      </c>
      <c r="KPU20" s="386" t="str">
        <f t="shared" ca="1" si="522"/>
        <v/>
      </c>
      <c r="KPV20" s="386" t="str">
        <f t="shared" ca="1" si="522"/>
        <v/>
      </c>
      <c r="KPW20" s="386" t="str">
        <f t="shared" ref="KPW20:KSH20" ca="1" si="523">IF(KPW19="","",OFFSET(h_w_path,0,KPW18)-OFFSET(h_w_fa,0,KPW18)/2+OFFSET(h_w_fa,0,KPW18)/(2*(N_w_div+1))+OFFSET(h_w_fa,0,KPW18)/(N_w_div+1)*(KPW19-1))</f>
        <v/>
      </c>
      <c r="KPX20" s="386" t="str">
        <f t="shared" ca="1" si="523"/>
        <v/>
      </c>
      <c r="KPY20" s="386" t="str">
        <f t="shared" ca="1" si="523"/>
        <v/>
      </c>
      <c r="KPZ20" s="386" t="str">
        <f t="shared" ca="1" si="523"/>
        <v/>
      </c>
      <c r="KQA20" s="386" t="str">
        <f t="shared" ca="1" si="523"/>
        <v/>
      </c>
      <c r="KQB20" s="386" t="str">
        <f t="shared" ca="1" si="523"/>
        <v/>
      </c>
      <c r="KQC20" s="386" t="str">
        <f t="shared" ca="1" si="523"/>
        <v/>
      </c>
      <c r="KQD20" s="386" t="str">
        <f t="shared" ca="1" si="523"/>
        <v/>
      </c>
      <c r="KQE20" s="386" t="str">
        <f t="shared" ca="1" si="523"/>
        <v/>
      </c>
      <c r="KQF20" s="386" t="str">
        <f t="shared" ca="1" si="523"/>
        <v/>
      </c>
      <c r="KQG20" s="386" t="str">
        <f t="shared" ca="1" si="523"/>
        <v/>
      </c>
      <c r="KQH20" s="386" t="str">
        <f t="shared" ca="1" si="523"/>
        <v/>
      </c>
      <c r="KQI20" s="386" t="str">
        <f t="shared" ca="1" si="523"/>
        <v/>
      </c>
      <c r="KQJ20" s="386" t="str">
        <f t="shared" ca="1" si="523"/>
        <v/>
      </c>
      <c r="KQK20" s="386" t="str">
        <f t="shared" ca="1" si="523"/>
        <v/>
      </c>
      <c r="KQL20" s="386" t="str">
        <f t="shared" ca="1" si="523"/>
        <v/>
      </c>
      <c r="KQM20" s="386" t="str">
        <f t="shared" ca="1" si="523"/>
        <v/>
      </c>
      <c r="KQN20" s="386" t="str">
        <f t="shared" ca="1" si="523"/>
        <v/>
      </c>
      <c r="KQO20" s="386" t="str">
        <f t="shared" ca="1" si="523"/>
        <v/>
      </c>
      <c r="KQP20" s="386" t="str">
        <f t="shared" ca="1" si="523"/>
        <v/>
      </c>
      <c r="KQQ20" s="386" t="str">
        <f t="shared" ca="1" si="523"/>
        <v/>
      </c>
      <c r="KQR20" s="386" t="str">
        <f t="shared" ca="1" si="523"/>
        <v/>
      </c>
      <c r="KQS20" s="386" t="str">
        <f t="shared" ca="1" si="523"/>
        <v/>
      </c>
      <c r="KQT20" s="386" t="str">
        <f t="shared" ca="1" si="523"/>
        <v/>
      </c>
      <c r="KQU20" s="386" t="str">
        <f t="shared" ca="1" si="523"/>
        <v/>
      </c>
      <c r="KQV20" s="386" t="str">
        <f t="shared" ca="1" si="523"/>
        <v/>
      </c>
      <c r="KQW20" s="386" t="str">
        <f t="shared" ca="1" si="523"/>
        <v/>
      </c>
      <c r="KQX20" s="386" t="str">
        <f t="shared" ca="1" si="523"/>
        <v/>
      </c>
      <c r="KQY20" s="386" t="str">
        <f t="shared" ca="1" si="523"/>
        <v/>
      </c>
      <c r="KQZ20" s="386" t="str">
        <f t="shared" ca="1" si="523"/>
        <v/>
      </c>
      <c r="KRA20" s="386" t="str">
        <f t="shared" ca="1" si="523"/>
        <v/>
      </c>
      <c r="KRB20" s="386" t="str">
        <f t="shared" ca="1" si="523"/>
        <v/>
      </c>
      <c r="KRC20" s="386" t="str">
        <f t="shared" ca="1" si="523"/>
        <v/>
      </c>
      <c r="KRD20" s="386" t="str">
        <f t="shared" ca="1" si="523"/>
        <v/>
      </c>
      <c r="KRE20" s="386" t="str">
        <f t="shared" ca="1" si="523"/>
        <v/>
      </c>
      <c r="KRF20" s="386" t="str">
        <f t="shared" ca="1" si="523"/>
        <v/>
      </c>
      <c r="KRG20" s="386" t="str">
        <f t="shared" ca="1" si="523"/>
        <v/>
      </c>
      <c r="KRH20" s="386" t="str">
        <f t="shared" ca="1" si="523"/>
        <v/>
      </c>
      <c r="KRI20" s="386" t="str">
        <f t="shared" ca="1" si="523"/>
        <v/>
      </c>
      <c r="KRJ20" s="386" t="str">
        <f t="shared" ca="1" si="523"/>
        <v/>
      </c>
      <c r="KRK20" s="386" t="str">
        <f t="shared" ca="1" si="523"/>
        <v/>
      </c>
      <c r="KRL20" s="386" t="str">
        <f t="shared" ca="1" si="523"/>
        <v/>
      </c>
      <c r="KRM20" s="386" t="str">
        <f t="shared" ca="1" si="523"/>
        <v/>
      </c>
      <c r="KRN20" s="386" t="str">
        <f t="shared" ca="1" si="523"/>
        <v/>
      </c>
      <c r="KRO20" s="386" t="str">
        <f t="shared" ca="1" si="523"/>
        <v/>
      </c>
      <c r="KRP20" s="386" t="str">
        <f t="shared" ca="1" si="523"/>
        <v/>
      </c>
      <c r="KRQ20" s="386" t="str">
        <f t="shared" ca="1" si="523"/>
        <v/>
      </c>
      <c r="KRR20" s="386" t="str">
        <f t="shared" ca="1" si="523"/>
        <v/>
      </c>
      <c r="KRS20" s="386" t="str">
        <f t="shared" ca="1" si="523"/>
        <v/>
      </c>
      <c r="KRT20" s="386" t="str">
        <f t="shared" ca="1" si="523"/>
        <v/>
      </c>
      <c r="KRU20" s="386" t="str">
        <f t="shared" ca="1" si="523"/>
        <v/>
      </c>
      <c r="KRV20" s="386" t="str">
        <f t="shared" ca="1" si="523"/>
        <v/>
      </c>
      <c r="KRW20" s="386" t="str">
        <f t="shared" ca="1" si="523"/>
        <v/>
      </c>
      <c r="KRX20" s="386" t="str">
        <f t="shared" ca="1" si="523"/>
        <v/>
      </c>
      <c r="KRY20" s="386" t="str">
        <f t="shared" ca="1" si="523"/>
        <v/>
      </c>
      <c r="KRZ20" s="386" t="str">
        <f t="shared" ca="1" si="523"/>
        <v/>
      </c>
      <c r="KSA20" s="386" t="str">
        <f t="shared" ca="1" si="523"/>
        <v/>
      </c>
      <c r="KSB20" s="386" t="str">
        <f t="shared" ca="1" si="523"/>
        <v/>
      </c>
      <c r="KSC20" s="386" t="str">
        <f t="shared" ca="1" si="523"/>
        <v/>
      </c>
      <c r="KSD20" s="386" t="str">
        <f t="shared" ca="1" si="523"/>
        <v/>
      </c>
      <c r="KSE20" s="386" t="str">
        <f t="shared" ca="1" si="523"/>
        <v/>
      </c>
      <c r="KSF20" s="386" t="str">
        <f t="shared" ca="1" si="523"/>
        <v/>
      </c>
      <c r="KSG20" s="386" t="str">
        <f t="shared" ca="1" si="523"/>
        <v/>
      </c>
      <c r="KSH20" s="386" t="str">
        <f t="shared" ca="1" si="523"/>
        <v/>
      </c>
      <c r="KSI20" s="386" t="str">
        <f t="shared" ref="KSI20:KUT20" ca="1" si="524">IF(KSI19="","",OFFSET(h_w_path,0,KSI18)-OFFSET(h_w_fa,0,KSI18)/2+OFFSET(h_w_fa,0,KSI18)/(2*(N_w_div+1))+OFFSET(h_w_fa,0,KSI18)/(N_w_div+1)*(KSI19-1))</f>
        <v/>
      </c>
      <c r="KSJ20" s="386" t="str">
        <f t="shared" ca="1" si="524"/>
        <v/>
      </c>
      <c r="KSK20" s="386" t="str">
        <f t="shared" ca="1" si="524"/>
        <v/>
      </c>
      <c r="KSL20" s="386" t="str">
        <f t="shared" ca="1" si="524"/>
        <v/>
      </c>
      <c r="KSM20" s="386" t="str">
        <f t="shared" ca="1" si="524"/>
        <v/>
      </c>
      <c r="KSN20" s="386" t="str">
        <f t="shared" ca="1" si="524"/>
        <v/>
      </c>
      <c r="KSO20" s="386" t="str">
        <f t="shared" ca="1" si="524"/>
        <v/>
      </c>
      <c r="KSP20" s="386" t="str">
        <f t="shared" ca="1" si="524"/>
        <v/>
      </c>
      <c r="KSQ20" s="386" t="str">
        <f t="shared" ca="1" si="524"/>
        <v/>
      </c>
      <c r="KSR20" s="386" t="str">
        <f t="shared" ca="1" si="524"/>
        <v/>
      </c>
      <c r="KSS20" s="386" t="str">
        <f t="shared" ca="1" si="524"/>
        <v/>
      </c>
      <c r="KST20" s="386" t="str">
        <f t="shared" ca="1" si="524"/>
        <v/>
      </c>
      <c r="KSU20" s="386" t="str">
        <f t="shared" ca="1" si="524"/>
        <v/>
      </c>
      <c r="KSV20" s="386" t="str">
        <f t="shared" ca="1" si="524"/>
        <v/>
      </c>
      <c r="KSW20" s="386" t="str">
        <f t="shared" ca="1" si="524"/>
        <v/>
      </c>
      <c r="KSX20" s="386" t="str">
        <f t="shared" ca="1" si="524"/>
        <v/>
      </c>
      <c r="KSY20" s="386" t="str">
        <f t="shared" ca="1" si="524"/>
        <v/>
      </c>
      <c r="KSZ20" s="386" t="str">
        <f t="shared" ca="1" si="524"/>
        <v/>
      </c>
      <c r="KTA20" s="386" t="str">
        <f t="shared" ca="1" si="524"/>
        <v/>
      </c>
      <c r="KTB20" s="386" t="str">
        <f t="shared" ca="1" si="524"/>
        <v/>
      </c>
      <c r="KTC20" s="386" t="str">
        <f t="shared" ca="1" si="524"/>
        <v/>
      </c>
      <c r="KTD20" s="386" t="str">
        <f t="shared" ca="1" si="524"/>
        <v/>
      </c>
      <c r="KTE20" s="386" t="str">
        <f t="shared" ca="1" si="524"/>
        <v/>
      </c>
      <c r="KTF20" s="386" t="str">
        <f t="shared" ca="1" si="524"/>
        <v/>
      </c>
      <c r="KTG20" s="386" t="str">
        <f t="shared" ca="1" si="524"/>
        <v/>
      </c>
      <c r="KTH20" s="386" t="str">
        <f t="shared" ca="1" si="524"/>
        <v/>
      </c>
      <c r="KTI20" s="386" t="str">
        <f t="shared" ca="1" si="524"/>
        <v/>
      </c>
      <c r="KTJ20" s="386" t="str">
        <f t="shared" ca="1" si="524"/>
        <v/>
      </c>
      <c r="KTK20" s="386" t="str">
        <f t="shared" ca="1" si="524"/>
        <v/>
      </c>
      <c r="KTL20" s="386" t="str">
        <f t="shared" ca="1" si="524"/>
        <v/>
      </c>
      <c r="KTM20" s="386" t="str">
        <f t="shared" ca="1" si="524"/>
        <v/>
      </c>
      <c r="KTN20" s="386" t="str">
        <f t="shared" ca="1" si="524"/>
        <v/>
      </c>
      <c r="KTO20" s="386" t="str">
        <f t="shared" ca="1" si="524"/>
        <v/>
      </c>
      <c r="KTP20" s="386" t="str">
        <f t="shared" ca="1" si="524"/>
        <v/>
      </c>
      <c r="KTQ20" s="386" t="str">
        <f t="shared" ca="1" si="524"/>
        <v/>
      </c>
      <c r="KTR20" s="386" t="str">
        <f t="shared" ca="1" si="524"/>
        <v/>
      </c>
      <c r="KTS20" s="386" t="str">
        <f t="shared" ca="1" si="524"/>
        <v/>
      </c>
      <c r="KTT20" s="386" t="str">
        <f t="shared" ca="1" si="524"/>
        <v/>
      </c>
      <c r="KTU20" s="386" t="str">
        <f t="shared" ca="1" si="524"/>
        <v/>
      </c>
      <c r="KTV20" s="386" t="str">
        <f t="shared" ca="1" si="524"/>
        <v/>
      </c>
      <c r="KTW20" s="386" t="str">
        <f t="shared" ca="1" si="524"/>
        <v/>
      </c>
      <c r="KTX20" s="386" t="str">
        <f t="shared" ca="1" si="524"/>
        <v/>
      </c>
      <c r="KTY20" s="386" t="str">
        <f t="shared" ca="1" si="524"/>
        <v/>
      </c>
      <c r="KTZ20" s="386" t="str">
        <f t="shared" ca="1" si="524"/>
        <v/>
      </c>
      <c r="KUA20" s="386" t="str">
        <f t="shared" ca="1" si="524"/>
        <v/>
      </c>
      <c r="KUB20" s="386" t="str">
        <f t="shared" ca="1" si="524"/>
        <v/>
      </c>
      <c r="KUC20" s="386" t="str">
        <f t="shared" ca="1" si="524"/>
        <v/>
      </c>
      <c r="KUD20" s="386" t="str">
        <f t="shared" ca="1" si="524"/>
        <v/>
      </c>
      <c r="KUE20" s="386" t="str">
        <f t="shared" ca="1" si="524"/>
        <v/>
      </c>
      <c r="KUF20" s="386" t="str">
        <f t="shared" ca="1" si="524"/>
        <v/>
      </c>
      <c r="KUG20" s="386" t="str">
        <f t="shared" ca="1" si="524"/>
        <v/>
      </c>
      <c r="KUH20" s="386" t="str">
        <f t="shared" ca="1" si="524"/>
        <v/>
      </c>
      <c r="KUI20" s="386" t="str">
        <f t="shared" ca="1" si="524"/>
        <v/>
      </c>
      <c r="KUJ20" s="386" t="str">
        <f t="shared" ca="1" si="524"/>
        <v/>
      </c>
      <c r="KUK20" s="386" t="str">
        <f t="shared" ca="1" si="524"/>
        <v/>
      </c>
      <c r="KUL20" s="386" t="str">
        <f t="shared" ca="1" si="524"/>
        <v/>
      </c>
      <c r="KUM20" s="386" t="str">
        <f t="shared" ca="1" si="524"/>
        <v/>
      </c>
      <c r="KUN20" s="386" t="str">
        <f t="shared" ca="1" si="524"/>
        <v/>
      </c>
      <c r="KUO20" s="386" t="str">
        <f t="shared" ca="1" si="524"/>
        <v/>
      </c>
      <c r="KUP20" s="386" t="str">
        <f t="shared" ca="1" si="524"/>
        <v/>
      </c>
      <c r="KUQ20" s="386" t="str">
        <f t="shared" ca="1" si="524"/>
        <v/>
      </c>
      <c r="KUR20" s="386" t="str">
        <f t="shared" ca="1" si="524"/>
        <v/>
      </c>
      <c r="KUS20" s="386" t="str">
        <f t="shared" ca="1" si="524"/>
        <v/>
      </c>
      <c r="KUT20" s="386" t="str">
        <f t="shared" ca="1" si="524"/>
        <v/>
      </c>
      <c r="KUU20" s="386" t="str">
        <f t="shared" ref="KUU20:KXF20" ca="1" si="525">IF(KUU19="","",OFFSET(h_w_path,0,KUU18)-OFFSET(h_w_fa,0,KUU18)/2+OFFSET(h_w_fa,0,KUU18)/(2*(N_w_div+1))+OFFSET(h_w_fa,0,KUU18)/(N_w_div+1)*(KUU19-1))</f>
        <v/>
      </c>
      <c r="KUV20" s="386" t="str">
        <f t="shared" ca="1" si="525"/>
        <v/>
      </c>
      <c r="KUW20" s="386" t="str">
        <f t="shared" ca="1" si="525"/>
        <v/>
      </c>
      <c r="KUX20" s="386" t="str">
        <f t="shared" ca="1" si="525"/>
        <v/>
      </c>
      <c r="KUY20" s="386" t="str">
        <f t="shared" ca="1" si="525"/>
        <v/>
      </c>
      <c r="KUZ20" s="386" t="str">
        <f t="shared" ca="1" si="525"/>
        <v/>
      </c>
      <c r="KVA20" s="386" t="str">
        <f t="shared" ca="1" si="525"/>
        <v/>
      </c>
      <c r="KVB20" s="386" t="str">
        <f t="shared" ca="1" si="525"/>
        <v/>
      </c>
      <c r="KVC20" s="386" t="str">
        <f t="shared" ca="1" si="525"/>
        <v/>
      </c>
      <c r="KVD20" s="386" t="str">
        <f t="shared" ca="1" si="525"/>
        <v/>
      </c>
      <c r="KVE20" s="386" t="str">
        <f t="shared" ca="1" si="525"/>
        <v/>
      </c>
      <c r="KVF20" s="386" t="str">
        <f t="shared" ca="1" si="525"/>
        <v/>
      </c>
      <c r="KVG20" s="386" t="str">
        <f t="shared" ca="1" si="525"/>
        <v/>
      </c>
      <c r="KVH20" s="386" t="str">
        <f t="shared" ca="1" si="525"/>
        <v/>
      </c>
      <c r="KVI20" s="386" t="str">
        <f t="shared" ca="1" si="525"/>
        <v/>
      </c>
      <c r="KVJ20" s="386" t="str">
        <f t="shared" ca="1" si="525"/>
        <v/>
      </c>
      <c r="KVK20" s="386" t="str">
        <f t="shared" ca="1" si="525"/>
        <v/>
      </c>
      <c r="KVL20" s="386" t="str">
        <f t="shared" ca="1" si="525"/>
        <v/>
      </c>
      <c r="KVM20" s="386" t="str">
        <f t="shared" ca="1" si="525"/>
        <v/>
      </c>
      <c r="KVN20" s="386" t="str">
        <f t="shared" ca="1" si="525"/>
        <v/>
      </c>
      <c r="KVO20" s="386" t="str">
        <f t="shared" ca="1" si="525"/>
        <v/>
      </c>
      <c r="KVP20" s="386" t="str">
        <f t="shared" ca="1" si="525"/>
        <v/>
      </c>
      <c r="KVQ20" s="386" t="str">
        <f t="shared" ca="1" si="525"/>
        <v/>
      </c>
      <c r="KVR20" s="386" t="str">
        <f t="shared" ca="1" si="525"/>
        <v/>
      </c>
      <c r="KVS20" s="386" t="str">
        <f t="shared" ca="1" si="525"/>
        <v/>
      </c>
      <c r="KVT20" s="386" t="str">
        <f t="shared" ca="1" si="525"/>
        <v/>
      </c>
      <c r="KVU20" s="386" t="str">
        <f t="shared" ca="1" si="525"/>
        <v/>
      </c>
      <c r="KVV20" s="386" t="str">
        <f t="shared" ca="1" si="525"/>
        <v/>
      </c>
      <c r="KVW20" s="386" t="str">
        <f t="shared" ca="1" si="525"/>
        <v/>
      </c>
      <c r="KVX20" s="386" t="str">
        <f t="shared" ca="1" si="525"/>
        <v/>
      </c>
      <c r="KVY20" s="386" t="str">
        <f t="shared" ca="1" si="525"/>
        <v/>
      </c>
      <c r="KVZ20" s="386" t="str">
        <f t="shared" ca="1" si="525"/>
        <v/>
      </c>
      <c r="KWA20" s="386" t="str">
        <f t="shared" ca="1" si="525"/>
        <v/>
      </c>
      <c r="KWB20" s="386" t="str">
        <f t="shared" ca="1" si="525"/>
        <v/>
      </c>
      <c r="KWC20" s="386" t="str">
        <f t="shared" ca="1" si="525"/>
        <v/>
      </c>
      <c r="KWD20" s="386" t="str">
        <f t="shared" ca="1" si="525"/>
        <v/>
      </c>
      <c r="KWE20" s="386" t="str">
        <f t="shared" ca="1" si="525"/>
        <v/>
      </c>
      <c r="KWF20" s="386" t="str">
        <f t="shared" ca="1" si="525"/>
        <v/>
      </c>
      <c r="KWG20" s="386" t="str">
        <f t="shared" ca="1" si="525"/>
        <v/>
      </c>
      <c r="KWH20" s="386" t="str">
        <f t="shared" ca="1" si="525"/>
        <v/>
      </c>
      <c r="KWI20" s="386" t="str">
        <f t="shared" ca="1" si="525"/>
        <v/>
      </c>
      <c r="KWJ20" s="386" t="str">
        <f t="shared" ca="1" si="525"/>
        <v/>
      </c>
      <c r="KWK20" s="386" t="str">
        <f t="shared" ca="1" si="525"/>
        <v/>
      </c>
      <c r="KWL20" s="386" t="str">
        <f t="shared" ca="1" si="525"/>
        <v/>
      </c>
      <c r="KWM20" s="386" t="str">
        <f t="shared" ca="1" si="525"/>
        <v/>
      </c>
      <c r="KWN20" s="386" t="str">
        <f t="shared" ca="1" si="525"/>
        <v/>
      </c>
      <c r="KWO20" s="386" t="str">
        <f t="shared" ca="1" si="525"/>
        <v/>
      </c>
      <c r="KWP20" s="386" t="str">
        <f t="shared" ca="1" si="525"/>
        <v/>
      </c>
      <c r="KWQ20" s="386" t="str">
        <f t="shared" ca="1" si="525"/>
        <v/>
      </c>
      <c r="KWR20" s="386" t="str">
        <f t="shared" ca="1" si="525"/>
        <v/>
      </c>
      <c r="KWS20" s="386" t="str">
        <f t="shared" ca="1" si="525"/>
        <v/>
      </c>
      <c r="KWT20" s="386" t="str">
        <f t="shared" ca="1" si="525"/>
        <v/>
      </c>
      <c r="KWU20" s="386" t="str">
        <f t="shared" ca="1" si="525"/>
        <v/>
      </c>
      <c r="KWV20" s="386" t="str">
        <f t="shared" ca="1" si="525"/>
        <v/>
      </c>
      <c r="KWW20" s="386" t="str">
        <f t="shared" ca="1" si="525"/>
        <v/>
      </c>
      <c r="KWX20" s="386" t="str">
        <f t="shared" ca="1" si="525"/>
        <v/>
      </c>
      <c r="KWY20" s="386" t="str">
        <f t="shared" ca="1" si="525"/>
        <v/>
      </c>
      <c r="KWZ20" s="386" t="str">
        <f t="shared" ca="1" si="525"/>
        <v/>
      </c>
      <c r="KXA20" s="386" t="str">
        <f t="shared" ca="1" si="525"/>
        <v/>
      </c>
      <c r="KXB20" s="386" t="str">
        <f t="shared" ca="1" si="525"/>
        <v/>
      </c>
      <c r="KXC20" s="386" t="str">
        <f t="shared" ca="1" si="525"/>
        <v/>
      </c>
      <c r="KXD20" s="386" t="str">
        <f t="shared" ca="1" si="525"/>
        <v/>
      </c>
      <c r="KXE20" s="386" t="str">
        <f t="shared" ca="1" si="525"/>
        <v/>
      </c>
      <c r="KXF20" s="386" t="str">
        <f t="shared" ca="1" si="525"/>
        <v/>
      </c>
      <c r="KXG20" s="386" t="str">
        <f t="shared" ref="KXG20:KZR20" ca="1" si="526">IF(KXG19="","",OFFSET(h_w_path,0,KXG18)-OFFSET(h_w_fa,0,KXG18)/2+OFFSET(h_w_fa,0,KXG18)/(2*(N_w_div+1))+OFFSET(h_w_fa,0,KXG18)/(N_w_div+1)*(KXG19-1))</f>
        <v/>
      </c>
      <c r="KXH20" s="386" t="str">
        <f t="shared" ca="1" si="526"/>
        <v/>
      </c>
      <c r="KXI20" s="386" t="str">
        <f t="shared" ca="1" si="526"/>
        <v/>
      </c>
      <c r="KXJ20" s="386" t="str">
        <f t="shared" ca="1" si="526"/>
        <v/>
      </c>
      <c r="KXK20" s="386" t="str">
        <f t="shared" ca="1" si="526"/>
        <v/>
      </c>
      <c r="KXL20" s="386" t="str">
        <f t="shared" ca="1" si="526"/>
        <v/>
      </c>
      <c r="KXM20" s="386" t="str">
        <f t="shared" ca="1" si="526"/>
        <v/>
      </c>
      <c r="KXN20" s="386" t="str">
        <f t="shared" ca="1" si="526"/>
        <v/>
      </c>
      <c r="KXO20" s="386" t="str">
        <f t="shared" ca="1" si="526"/>
        <v/>
      </c>
      <c r="KXP20" s="386" t="str">
        <f t="shared" ca="1" si="526"/>
        <v/>
      </c>
      <c r="KXQ20" s="386" t="str">
        <f t="shared" ca="1" si="526"/>
        <v/>
      </c>
      <c r="KXR20" s="386" t="str">
        <f t="shared" ca="1" si="526"/>
        <v/>
      </c>
      <c r="KXS20" s="386" t="str">
        <f t="shared" ca="1" si="526"/>
        <v/>
      </c>
      <c r="KXT20" s="386" t="str">
        <f t="shared" ca="1" si="526"/>
        <v/>
      </c>
      <c r="KXU20" s="386" t="str">
        <f t="shared" ca="1" si="526"/>
        <v/>
      </c>
      <c r="KXV20" s="386" t="str">
        <f t="shared" ca="1" si="526"/>
        <v/>
      </c>
      <c r="KXW20" s="386" t="str">
        <f t="shared" ca="1" si="526"/>
        <v/>
      </c>
      <c r="KXX20" s="386" t="str">
        <f t="shared" ca="1" si="526"/>
        <v/>
      </c>
      <c r="KXY20" s="386" t="str">
        <f t="shared" ca="1" si="526"/>
        <v/>
      </c>
      <c r="KXZ20" s="386" t="str">
        <f t="shared" ca="1" si="526"/>
        <v/>
      </c>
      <c r="KYA20" s="386" t="str">
        <f t="shared" ca="1" si="526"/>
        <v/>
      </c>
      <c r="KYB20" s="386" t="str">
        <f t="shared" ca="1" si="526"/>
        <v/>
      </c>
      <c r="KYC20" s="386" t="str">
        <f t="shared" ca="1" si="526"/>
        <v/>
      </c>
      <c r="KYD20" s="386" t="str">
        <f t="shared" ca="1" si="526"/>
        <v/>
      </c>
      <c r="KYE20" s="386" t="str">
        <f t="shared" ca="1" si="526"/>
        <v/>
      </c>
      <c r="KYF20" s="386" t="str">
        <f t="shared" ca="1" si="526"/>
        <v/>
      </c>
      <c r="KYG20" s="386" t="str">
        <f t="shared" ca="1" si="526"/>
        <v/>
      </c>
      <c r="KYH20" s="386" t="str">
        <f t="shared" ca="1" si="526"/>
        <v/>
      </c>
      <c r="KYI20" s="386" t="str">
        <f t="shared" ca="1" si="526"/>
        <v/>
      </c>
      <c r="KYJ20" s="386" t="str">
        <f t="shared" ca="1" si="526"/>
        <v/>
      </c>
      <c r="KYK20" s="386" t="str">
        <f t="shared" ca="1" si="526"/>
        <v/>
      </c>
      <c r="KYL20" s="386" t="str">
        <f t="shared" ca="1" si="526"/>
        <v/>
      </c>
      <c r="KYM20" s="386" t="str">
        <f t="shared" ca="1" si="526"/>
        <v/>
      </c>
      <c r="KYN20" s="386" t="str">
        <f t="shared" ca="1" si="526"/>
        <v/>
      </c>
      <c r="KYO20" s="386" t="str">
        <f t="shared" ca="1" si="526"/>
        <v/>
      </c>
      <c r="KYP20" s="386" t="str">
        <f t="shared" ca="1" si="526"/>
        <v/>
      </c>
      <c r="KYQ20" s="386" t="str">
        <f t="shared" ca="1" si="526"/>
        <v/>
      </c>
      <c r="KYR20" s="386" t="str">
        <f t="shared" ca="1" si="526"/>
        <v/>
      </c>
      <c r="KYS20" s="386" t="str">
        <f t="shared" ca="1" si="526"/>
        <v/>
      </c>
      <c r="KYT20" s="386" t="str">
        <f t="shared" ca="1" si="526"/>
        <v/>
      </c>
      <c r="KYU20" s="386" t="str">
        <f t="shared" ca="1" si="526"/>
        <v/>
      </c>
      <c r="KYV20" s="386" t="str">
        <f t="shared" ca="1" si="526"/>
        <v/>
      </c>
      <c r="KYW20" s="386" t="str">
        <f t="shared" ca="1" si="526"/>
        <v/>
      </c>
      <c r="KYX20" s="386" t="str">
        <f t="shared" ca="1" si="526"/>
        <v/>
      </c>
      <c r="KYY20" s="386" t="str">
        <f t="shared" ca="1" si="526"/>
        <v/>
      </c>
      <c r="KYZ20" s="386" t="str">
        <f t="shared" ca="1" si="526"/>
        <v/>
      </c>
      <c r="KZA20" s="386" t="str">
        <f t="shared" ca="1" si="526"/>
        <v/>
      </c>
      <c r="KZB20" s="386" t="str">
        <f t="shared" ca="1" si="526"/>
        <v/>
      </c>
      <c r="KZC20" s="386" t="str">
        <f t="shared" ca="1" si="526"/>
        <v/>
      </c>
      <c r="KZD20" s="386" t="str">
        <f t="shared" ca="1" si="526"/>
        <v/>
      </c>
      <c r="KZE20" s="386" t="str">
        <f t="shared" ca="1" si="526"/>
        <v/>
      </c>
      <c r="KZF20" s="386" t="str">
        <f t="shared" ca="1" si="526"/>
        <v/>
      </c>
      <c r="KZG20" s="386" t="str">
        <f t="shared" ca="1" si="526"/>
        <v/>
      </c>
      <c r="KZH20" s="386" t="str">
        <f t="shared" ca="1" si="526"/>
        <v/>
      </c>
      <c r="KZI20" s="386" t="str">
        <f t="shared" ca="1" si="526"/>
        <v/>
      </c>
      <c r="KZJ20" s="386" t="str">
        <f t="shared" ca="1" si="526"/>
        <v/>
      </c>
      <c r="KZK20" s="386" t="str">
        <f t="shared" ca="1" si="526"/>
        <v/>
      </c>
      <c r="KZL20" s="386" t="str">
        <f t="shared" ca="1" si="526"/>
        <v/>
      </c>
      <c r="KZM20" s="386" t="str">
        <f t="shared" ca="1" si="526"/>
        <v/>
      </c>
      <c r="KZN20" s="386" t="str">
        <f t="shared" ca="1" si="526"/>
        <v/>
      </c>
      <c r="KZO20" s="386" t="str">
        <f t="shared" ca="1" si="526"/>
        <v/>
      </c>
      <c r="KZP20" s="386" t="str">
        <f t="shared" ca="1" si="526"/>
        <v/>
      </c>
      <c r="KZQ20" s="386" t="str">
        <f t="shared" ca="1" si="526"/>
        <v/>
      </c>
      <c r="KZR20" s="386" t="str">
        <f t="shared" ca="1" si="526"/>
        <v/>
      </c>
      <c r="KZS20" s="386" t="str">
        <f t="shared" ref="KZS20:LCD20" ca="1" si="527">IF(KZS19="","",OFFSET(h_w_path,0,KZS18)-OFFSET(h_w_fa,0,KZS18)/2+OFFSET(h_w_fa,0,KZS18)/(2*(N_w_div+1))+OFFSET(h_w_fa,0,KZS18)/(N_w_div+1)*(KZS19-1))</f>
        <v/>
      </c>
      <c r="KZT20" s="386" t="str">
        <f t="shared" ca="1" si="527"/>
        <v/>
      </c>
      <c r="KZU20" s="386" t="str">
        <f t="shared" ca="1" si="527"/>
        <v/>
      </c>
      <c r="KZV20" s="386" t="str">
        <f t="shared" ca="1" si="527"/>
        <v/>
      </c>
      <c r="KZW20" s="386" t="str">
        <f t="shared" ca="1" si="527"/>
        <v/>
      </c>
      <c r="KZX20" s="386" t="str">
        <f t="shared" ca="1" si="527"/>
        <v/>
      </c>
      <c r="KZY20" s="386" t="str">
        <f t="shared" ca="1" si="527"/>
        <v/>
      </c>
      <c r="KZZ20" s="386" t="str">
        <f t="shared" ca="1" si="527"/>
        <v/>
      </c>
      <c r="LAA20" s="386" t="str">
        <f t="shared" ca="1" si="527"/>
        <v/>
      </c>
      <c r="LAB20" s="386" t="str">
        <f t="shared" ca="1" si="527"/>
        <v/>
      </c>
      <c r="LAC20" s="386" t="str">
        <f t="shared" ca="1" si="527"/>
        <v/>
      </c>
      <c r="LAD20" s="386" t="str">
        <f t="shared" ca="1" si="527"/>
        <v/>
      </c>
      <c r="LAE20" s="386" t="str">
        <f t="shared" ca="1" si="527"/>
        <v/>
      </c>
      <c r="LAF20" s="386" t="str">
        <f t="shared" ca="1" si="527"/>
        <v/>
      </c>
      <c r="LAG20" s="386" t="str">
        <f t="shared" ca="1" si="527"/>
        <v/>
      </c>
      <c r="LAH20" s="386" t="str">
        <f t="shared" ca="1" si="527"/>
        <v/>
      </c>
      <c r="LAI20" s="386" t="str">
        <f t="shared" ca="1" si="527"/>
        <v/>
      </c>
      <c r="LAJ20" s="386" t="str">
        <f t="shared" ca="1" si="527"/>
        <v/>
      </c>
      <c r="LAK20" s="386" t="str">
        <f t="shared" ca="1" si="527"/>
        <v/>
      </c>
      <c r="LAL20" s="386" t="str">
        <f t="shared" ca="1" si="527"/>
        <v/>
      </c>
      <c r="LAM20" s="386" t="str">
        <f t="shared" ca="1" si="527"/>
        <v/>
      </c>
      <c r="LAN20" s="386" t="str">
        <f t="shared" ca="1" si="527"/>
        <v/>
      </c>
      <c r="LAO20" s="386" t="str">
        <f t="shared" ca="1" si="527"/>
        <v/>
      </c>
      <c r="LAP20" s="386" t="str">
        <f t="shared" ca="1" si="527"/>
        <v/>
      </c>
      <c r="LAQ20" s="386" t="str">
        <f t="shared" ca="1" si="527"/>
        <v/>
      </c>
      <c r="LAR20" s="386" t="str">
        <f t="shared" ca="1" si="527"/>
        <v/>
      </c>
      <c r="LAS20" s="386" t="str">
        <f t="shared" ca="1" si="527"/>
        <v/>
      </c>
      <c r="LAT20" s="386" t="str">
        <f t="shared" ca="1" si="527"/>
        <v/>
      </c>
      <c r="LAU20" s="386" t="str">
        <f t="shared" ca="1" si="527"/>
        <v/>
      </c>
      <c r="LAV20" s="386" t="str">
        <f t="shared" ca="1" si="527"/>
        <v/>
      </c>
      <c r="LAW20" s="386" t="str">
        <f t="shared" ca="1" si="527"/>
        <v/>
      </c>
      <c r="LAX20" s="386" t="str">
        <f t="shared" ca="1" si="527"/>
        <v/>
      </c>
      <c r="LAY20" s="386" t="str">
        <f t="shared" ca="1" si="527"/>
        <v/>
      </c>
      <c r="LAZ20" s="386" t="str">
        <f t="shared" ca="1" si="527"/>
        <v/>
      </c>
      <c r="LBA20" s="386" t="str">
        <f t="shared" ca="1" si="527"/>
        <v/>
      </c>
      <c r="LBB20" s="386" t="str">
        <f t="shared" ca="1" si="527"/>
        <v/>
      </c>
      <c r="LBC20" s="386" t="str">
        <f t="shared" ca="1" si="527"/>
        <v/>
      </c>
      <c r="LBD20" s="386" t="str">
        <f t="shared" ca="1" si="527"/>
        <v/>
      </c>
      <c r="LBE20" s="386" t="str">
        <f t="shared" ca="1" si="527"/>
        <v/>
      </c>
      <c r="LBF20" s="386" t="str">
        <f t="shared" ca="1" si="527"/>
        <v/>
      </c>
      <c r="LBG20" s="386" t="str">
        <f t="shared" ca="1" si="527"/>
        <v/>
      </c>
      <c r="LBH20" s="386" t="str">
        <f t="shared" ca="1" si="527"/>
        <v/>
      </c>
      <c r="LBI20" s="386" t="str">
        <f t="shared" ca="1" si="527"/>
        <v/>
      </c>
      <c r="LBJ20" s="386" t="str">
        <f t="shared" ca="1" si="527"/>
        <v/>
      </c>
      <c r="LBK20" s="386" t="str">
        <f t="shared" ca="1" si="527"/>
        <v/>
      </c>
      <c r="LBL20" s="386" t="str">
        <f t="shared" ca="1" si="527"/>
        <v/>
      </c>
      <c r="LBM20" s="386" t="str">
        <f t="shared" ca="1" si="527"/>
        <v/>
      </c>
      <c r="LBN20" s="386" t="str">
        <f t="shared" ca="1" si="527"/>
        <v/>
      </c>
      <c r="LBO20" s="386" t="str">
        <f t="shared" ca="1" si="527"/>
        <v/>
      </c>
      <c r="LBP20" s="386" t="str">
        <f t="shared" ca="1" si="527"/>
        <v/>
      </c>
      <c r="LBQ20" s="386" t="str">
        <f t="shared" ca="1" si="527"/>
        <v/>
      </c>
      <c r="LBR20" s="386" t="str">
        <f t="shared" ca="1" si="527"/>
        <v/>
      </c>
      <c r="LBS20" s="386" t="str">
        <f t="shared" ca="1" si="527"/>
        <v/>
      </c>
      <c r="LBT20" s="386" t="str">
        <f t="shared" ca="1" si="527"/>
        <v/>
      </c>
      <c r="LBU20" s="386" t="str">
        <f t="shared" ca="1" si="527"/>
        <v/>
      </c>
      <c r="LBV20" s="386" t="str">
        <f t="shared" ca="1" si="527"/>
        <v/>
      </c>
      <c r="LBW20" s="386" t="str">
        <f t="shared" ca="1" si="527"/>
        <v/>
      </c>
      <c r="LBX20" s="386" t="str">
        <f t="shared" ca="1" si="527"/>
        <v/>
      </c>
      <c r="LBY20" s="386" t="str">
        <f t="shared" ca="1" si="527"/>
        <v/>
      </c>
      <c r="LBZ20" s="386" t="str">
        <f t="shared" ca="1" si="527"/>
        <v/>
      </c>
      <c r="LCA20" s="386" t="str">
        <f t="shared" ca="1" si="527"/>
        <v/>
      </c>
      <c r="LCB20" s="386" t="str">
        <f t="shared" ca="1" si="527"/>
        <v/>
      </c>
      <c r="LCC20" s="386" t="str">
        <f t="shared" ca="1" si="527"/>
        <v/>
      </c>
      <c r="LCD20" s="386" t="str">
        <f t="shared" ca="1" si="527"/>
        <v/>
      </c>
      <c r="LCE20" s="386" t="str">
        <f t="shared" ref="LCE20:LEP20" ca="1" si="528">IF(LCE19="","",OFFSET(h_w_path,0,LCE18)-OFFSET(h_w_fa,0,LCE18)/2+OFFSET(h_w_fa,0,LCE18)/(2*(N_w_div+1))+OFFSET(h_w_fa,0,LCE18)/(N_w_div+1)*(LCE19-1))</f>
        <v/>
      </c>
      <c r="LCF20" s="386" t="str">
        <f t="shared" ca="1" si="528"/>
        <v/>
      </c>
      <c r="LCG20" s="386" t="str">
        <f t="shared" ca="1" si="528"/>
        <v/>
      </c>
      <c r="LCH20" s="386" t="str">
        <f t="shared" ca="1" si="528"/>
        <v/>
      </c>
      <c r="LCI20" s="386" t="str">
        <f t="shared" ca="1" si="528"/>
        <v/>
      </c>
      <c r="LCJ20" s="386" t="str">
        <f t="shared" ca="1" si="528"/>
        <v/>
      </c>
      <c r="LCK20" s="386" t="str">
        <f t="shared" ca="1" si="528"/>
        <v/>
      </c>
      <c r="LCL20" s="386" t="str">
        <f t="shared" ca="1" si="528"/>
        <v/>
      </c>
      <c r="LCM20" s="386" t="str">
        <f t="shared" ca="1" si="528"/>
        <v/>
      </c>
      <c r="LCN20" s="386" t="str">
        <f t="shared" ca="1" si="528"/>
        <v/>
      </c>
      <c r="LCO20" s="386" t="str">
        <f t="shared" ca="1" si="528"/>
        <v/>
      </c>
      <c r="LCP20" s="386" t="str">
        <f t="shared" ca="1" si="528"/>
        <v/>
      </c>
      <c r="LCQ20" s="386" t="str">
        <f t="shared" ca="1" si="528"/>
        <v/>
      </c>
      <c r="LCR20" s="386" t="str">
        <f t="shared" ca="1" si="528"/>
        <v/>
      </c>
      <c r="LCS20" s="386" t="str">
        <f t="shared" ca="1" si="528"/>
        <v/>
      </c>
      <c r="LCT20" s="386" t="str">
        <f t="shared" ca="1" si="528"/>
        <v/>
      </c>
      <c r="LCU20" s="386" t="str">
        <f t="shared" ca="1" si="528"/>
        <v/>
      </c>
      <c r="LCV20" s="386" t="str">
        <f t="shared" ca="1" si="528"/>
        <v/>
      </c>
      <c r="LCW20" s="386" t="str">
        <f t="shared" ca="1" si="528"/>
        <v/>
      </c>
      <c r="LCX20" s="386" t="str">
        <f t="shared" ca="1" si="528"/>
        <v/>
      </c>
      <c r="LCY20" s="386" t="str">
        <f t="shared" ca="1" si="528"/>
        <v/>
      </c>
      <c r="LCZ20" s="386" t="str">
        <f t="shared" ca="1" si="528"/>
        <v/>
      </c>
      <c r="LDA20" s="386" t="str">
        <f t="shared" ca="1" si="528"/>
        <v/>
      </c>
      <c r="LDB20" s="386" t="str">
        <f t="shared" ca="1" si="528"/>
        <v/>
      </c>
      <c r="LDC20" s="386" t="str">
        <f t="shared" ca="1" si="528"/>
        <v/>
      </c>
      <c r="LDD20" s="386" t="str">
        <f t="shared" ca="1" si="528"/>
        <v/>
      </c>
      <c r="LDE20" s="386" t="str">
        <f t="shared" ca="1" si="528"/>
        <v/>
      </c>
      <c r="LDF20" s="386" t="str">
        <f t="shared" ca="1" si="528"/>
        <v/>
      </c>
      <c r="LDG20" s="386" t="str">
        <f t="shared" ca="1" si="528"/>
        <v/>
      </c>
      <c r="LDH20" s="386" t="str">
        <f t="shared" ca="1" si="528"/>
        <v/>
      </c>
      <c r="LDI20" s="386" t="str">
        <f t="shared" ca="1" si="528"/>
        <v/>
      </c>
      <c r="LDJ20" s="386" t="str">
        <f t="shared" ca="1" si="528"/>
        <v/>
      </c>
      <c r="LDK20" s="386" t="str">
        <f t="shared" ca="1" si="528"/>
        <v/>
      </c>
      <c r="LDL20" s="386" t="str">
        <f t="shared" ca="1" si="528"/>
        <v/>
      </c>
      <c r="LDM20" s="386" t="str">
        <f t="shared" ca="1" si="528"/>
        <v/>
      </c>
      <c r="LDN20" s="386" t="str">
        <f t="shared" ca="1" si="528"/>
        <v/>
      </c>
      <c r="LDO20" s="386" t="str">
        <f t="shared" ca="1" si="528"/>
        <v/>
      </c>
      <c r="LDP20" s="386" t="str">
        <f t="shared" ca="1" si="528"/>
        <v/>
      </c>
      <c r="LDQ20" s="386" t="str">
        <f t="shared" ca="1" si="528"/>
        <v/>
      </c>
      <c r="LDR20" s="386" t="str">
        <f t="shared" ca="1" si="528"/>
        <v/>
      </c>
      <c r="LDS20" s="386" t="str">
        <f t="shared" ca="1" si="528"/>
        <v/>
      </c>
      <c r="LDT20" s="386" t="str">
        <f t="shared" ca="1" si="528"/>
        <v/>
      </c>
      <c r="LDU20" s="386" t="str">
        <f t="shared" ca="1" si="528"/>
        <v/>
      </c>
      <c r="LDV20" s="386" t="str">
        <f t="shared" ca="1" si="528"/>
        <v/>
      </c>
      <c r="LDW20" s="386" t="str">
        <f t="shared" ca="1" si="528"/>
        <v/>
      </c>
      <c r="LDX20" s="386" t="str">
        <f t="shared" ca="1" si="528"/>
        <v/>
      </c>
      <c r="LDY20" s="386" t="str">
        <f t="shared" ca="1" si="528"/>
        <v/>
      </c>
      <c r="LDZ20" s="386" t="str">
        <f t="shared" ca="1" si="528"/>
        <v/>
      </c>
      <c r="LEA20" s="386" t="str">
        <f t="shared" ca="1" si="528"/>
        <v/>
      </c>
      <c r="LEB20" s="386" t="str">
        <f t="shared" ca="1" si="528"/>
        <v/>
      </c>
      <c r="LEC20" s="386" t="str">
        <f t="shared" ca="1" si="528"/>
        <v/>
      </c>
      <c r="LED20" s="386" t="str">
        <f t="shared" ca="1" si="528"/>
        <v/>
      </c>
      <c r="LEE20" s="386" t="str">
        <f t="shared" ca="1" si="528"/>
        <v/>
      </c>
      <c r="LEF20" s="386" t="str">
        <f t="shared" ca="1" si="528"/>
        <v/>
      </c>
      <c r="LEG20" s="386" t="str">
        <f t="shared" ca="1" si="528"/>
        <v/>
      </c>
      <c r="LEH20" s="386" t="str">
        <f t="shared" ca="1" si="528"/>
        <v/>
      </c>
      <c r="LEI20" s="386" t="str">
        <f t="shared" ca="1" si="528"/>
        <v/>
      </c>
      <c r="LEJ20" s="386" t="str">
        <f t="shared" ca="1" si="528"/>
        <v/>
      </c>
      <c r="LEK20" s="386" t="str">
        <f t="shared" ca="1" si="528"/>
        <v/>
      </c>
      <c r="LEL20" s="386" t="str">
        <f t="shared" ca="1" si="528"/>
        <v/>
      </c>
      <c r="LEM20" s="386" t="str">
        <f t="shared" ca="1" si="528"/>
        <v/>
      </c>
      <c r="LEN20" s="386" t="str">
        <f t="shared" ca="1" si="528"/>
        <v/>
      </c>
      <c r="LEO20" s="386" t="str">
        <f t="shared" ca="1" si="528"/>
        <v/>
      </c>
      <c r="LEP20" s="386" t="str">
        <f t="shared" ca="1" si="528"/>
        <v/>
      </c>
      <c r="LEQ20" s="386" t="str">
        <f t="shared" ref="LEQ20:LHB20" ca="1" si="529">IF(LEQ19="","",OFFSET(h_w_path,0,LEQ18)-OFFSET(h_w_fa,0,LEQ18)/2+OFFSET(h_w_fa,0,LEQ18)/(2*(N_w_div+1))+OFFSET(h_w_fa,0,LEQ18)/(N_w_div+1)*(LEQ19-1))</f>
        <v/>
      </c>
      <c r="LER20" s="386" t="str">
        <f t="shared" ca="1" si="529"/>
        <v/>
      </c>
      <c r="LES20" s="386" t="str">
        <f t="shared" ca="1" si="529"/>
        <v/>
      </c>
      <c r="LET20" s="386" t="str">
        <f t="shared" ca="1" si="529"/>
        <v/>
      </c>
      <c r="LEU20" s="386" t="str">
        <f t="shared" ca="1" si="529"/>
        <v/>
      </c>
      <c r="LEV20" s="386" t="str">
        <f t="shared" ca="1" si="529"/>
        <v/>
      </c>
      <c r="LEW20" s="386" t="str">
        <f t="shared" ca="1" si="529"/>
        <v/>
      </c>
      <c r="LEX20" s="386" t="str">
        <f t="shared" ca="1" si="529"/>
        <v/>
      </c>
      <c r="LEY20" s="386" t="str">
        <f t="shared" ca="1" si="529"/>
        <v/>
      </c>
      <c r="LEZ20" s="386" t="str">
        <f t="shared" ca="1" si="529"/>
        <v/>
      </c>
      <c r="LFA20" s="386" t="str">
        <f t="shared" ca="1" si="529"/>
        <v/>
      </c>
      <c r="LFB20" s="386" t="str">
        <f t="shared" ca="1" si="529"/>
        <v/>
      </c>
      <c r="LFC20" s="386" t="str">
        <f t="shared" ca="1" si="529"/>
        <v/>
      </c>
      <c r="LFD20" s="386" t="str">
        <f t="shared" ca="1" si="529"/>
        <v/>
      </c>
      <c r="LFE20" s="386" t="str">
        <f t="shared" ca="1" si="529"/>
        <v/>
      </c>
      <c r="LFF20" s="386" t="str">
        <f t="shared" ca="1" si="529"/>
        <v/>
      </c>
      <c r="LFG20" s="386" t="str">
        <f t="shared" ca="1" si="529"/>
        <v/>
      </c>
      <c r="LFH20" s="386" t="str">
        <f t="shared" ca="1" si="529"/>
        <v/>
      </c>
      <c r="LFI20" s="386" t="str">
        <f t="shared" ca="1" si="529"/>
        <v/>
      </c>
      <c r="LFJ20" s="386" t="str">
        <f t="shared" ca="1" si="529"/>
        <v/>
      </c>
      <c r="LFK20" s="386" t="str">
        <f t="shared" ca="1" si="529"/>
        <v/>
      </c>
      <c r="LFL20" s="386" t="str">
        <f t="shared" ca="1" si="529"/>
        <v/>
      </c>
      <c r="LFM20" s="386" t="str">
        <f t="shared" ca="1" si="529"/>
        <v/>
      </c>
      <c r="LFN20" s="386" t="str">
        <f t="shared" ca="1" si="529"/>
        <v/>
      </c>
      <c r="LFO20" s="386" t="str">
        <f t="shared" ca="1" si="529"/>
        <v/>
      </c>
      <c r="LFP20" s="386" t="str">
        <f t="shared" ca="1" si="529"/>
        <v/>
      </c>
      <c r="LFQ20" s="386" t="str">
        <f t="shared" ca="1" si="529"/>
        <v/>
      </c>
      <c r="LFR20" s="386" t="str">
        <f t="shared" ca="1" si="529"/>
        <v/>
      </c>
      <c r="LFS20" s="386" t="str">
        <f t="shared" ca="1" si="529"/>
        <v/>
      </c>
      <c r="LFT20" s="386" t="str">
        <f t="shared" ca="1" si="529"/>
        <v/>
      </c>
      <c r="LFU20" s="386" t="str">
        <f t="shared" ca="1" si="529"/>
        <v/>
      </c>
      <c r="LFV20" s="386" t="str">
        <f t="shared" ca="1" si="529"/>
        <v/>
      </c>
      <c r="LFW20" s="386" t="str">
        <f t="shared" ca="1" si="529"/>
        <v/>
      </c>
      <c r="LFX20" s="386" t="str">
        <f t="shared" ca="1" si="529"/>
        <v/>
      </c>
      <c r="LFY20" s="386" t="str">
        <f t="shared" ca="1" si="529"/>
        <v/>
      </c>
      <c r="LFZ20" s="386" t="str">
        <f t="shared" ca="1" si="529"/>
        <v/>
      </c>
      <c r="LGA20" s="386" t="str">
        <f t="shared" ca="1" si="529"/>
        <v/>
      </c>
      <c r="LGB20" s="386" t="str">
        <f t="shared" ca="1" si="529"/>
        <v/>
      </c>
      <c r="LGC20" s="386" t="str">
        <f t="shared" ca="1" si="529"/>
        <v/>
      </c>
      <c r="LGD20" s="386" t="str">
        <f t="shared" ca="1" si="529"/>
        <v/>
      </c>
      <c r="LGE20" s="386" t="str">
        <f t="shared" ca="1" si="529"/>
        <v/>
      </c>
      <c r="LGF20" s="386" t="str">
        <f t="shared" ca="1" si="529"/>
        <v/>
      </c>
      <c r="LGG20" s="386" t="str">
        <f t="shared" ca="1" si="529"/>
        <v/>
      </c>
      <c r="LGH20" s="386" t="str">
        <f t="shared" ca="1" si="529"/>
        <v/>
      </c>
      <c r="LGI20" s="386" t="str">
        <f t="shared" ca="1" si="529"/>
        <v/>
      </c>
      <c r="LGJ20" s="386" t="str">
        <f t="shared" ca="1" si="529"/>
        <v/>
      </c>
      <c r="LGK20" s="386" t="str">
        <f t="shared" ca="1" si="529"/>
        <v/>
      </c>
      <c r="LGL20" s="386" t="str">
        <f t="shared" ca="1" si="529"/>
        <v/>
      </c>
      <c r="LGM20" s="386" t="str">
        <f t="shared" ca="1" si="529"/>
        <v/>
      </c>
      <c r="LGN20" s="386" t="str">
        <f t="shared" ca="1" si="529"/>
        <v/>
      </c>
      <c r="LGO20" s="386" t="str">
        <f t="shared" ca="1" si="529"/>
        <v/>
      </c>
      <c r="LGP20" s="386" t="str">
        <f t="shared" ca="1" si="529"/>
        <v/>
      </c>
      <c r="LGQ20" s="386" t="str">
        <f t="shared" ca="1" si="529"/>
        <v/>
      </c>
      <c r="LGR20" s="386" t="str">
        <f t="shared" ca="1" si="529"/>
        <v/>
      </c>
      <c r="LGS20" s="386" t="str">
        <f t="shared" ca="1" si="529"/>
        <v/>
      </c>
      <c r="LGT20" s="386" t="str">
        <f t="shared" ca="1" si="529"/>
        <v/>
      </c>
      <c r="LGU20" s="386" t="str">
        <f t="shared" ca="1" si="529"/>
        <v/>
      </c>
      <c r="LGV20" s="386" t="str">
        <f t="shared" ca="1" si="529"/>
        <v/>
      </c>
      <c r="LGW20" s="386" t="str">
        <f t="shared" ca="1" si="529"/>
        <v/>
      </c>
      <c r="LGX20" s="386" t="str">
        <f t="shared" ca="1" si="529"/>
        <v/>
      </c>
      <c r="LGY20" s="386" t="str">
        <f t="shared" ca="1" si="529"/>
        <v/>
      </c>
      <c r="LGZ20" s="386" t="str">
        <f t="shared" ca="1" si="529"/>
        <v/>
      </c>
      <c r="LHA20" s="386" t="str">
        <f t="shared" ca="1" si="529"/>
        <v/>
      </c>
      <c r="LHB20" s="386" t="str">
        <f t="shared" ca="1" si="529"/>
        <v/>
      </c>
      <c r="LHC20" s="386" t="str">
        <f t="shared" ref="LHC20:LJN20" ca="1" si="530">IF(LHC19="","",OFFSET(h_w_path,0,LHC18)-OFFSET(h_w_fa,0,LHC18)/2+OFFSET(h_w_fa,0,LHC18)/(2*(N_w_div+1))+OFFSET(h_w_fa,0,LHC18)/(N_w_div+1)*(LHC19-1))</f>
        <v/>
      </c>
      <c r="LHD20" s="386" t="str">
        <f t="shared" ca="1" si="530"/>
        <v/>
      </c>
      <c r="LHE20" s="386" t="str">
        <f t="shared" ca="1" si="530"/>
        <v/>
      </c>
      <c r="LHF20" s="386" t="str">
        <f t="shared" ca="1" si="530"/>
        <v/>
      </c>
      <c r="LHG20" s="386" t="str">
        <f t="shared" ca="1" si="530"/>
        <v/>
      </c>
      <c r="LHH20" s="386" t="str">
        <f t="shared" ca="1" si="530"/>
        <v/>
      </c>
      <c r="LHI20" s="386" t="str">
        <f t="shared" ca="1" si="530"/>
        <v/>
      </c>
      <c r="LHJ20" s="386" t="str">
        <f t="shared" ca="1" si="530"/>
        <v/>
      </c>
      <c r="LHK20" s="386" t="str">
        <f t="shared" ca="1" si="530"/>
        <v/>
      </c>
      <c r="LHL20" s="386" t="str">
        <f t="shared" ca="1" si="530"/>
        <v/>
      </c>
      <c r="LHM20" s="386" t="str">
        <f t="shared" ca="1" si="530"/>
        <v/>
      </c>
      <c r="LHN20" s="386" t="str">
        <f t="shared" ca="1" si="530"/>
        <v/>
      </c>
      <c r="LHO20" s="386" t="str">
        <f t="shared" ca="1" si="530"/>
        <v/>
      </c>
      <c r="LHP20" s="386" t="str">
        <f t="shared" ca="1" si="530"/>
        <v/>
      </c>
      <c r="LHQ20" s="386" t="str">
        <f t="shared" ca="1" si="530"/>
        <v/>
      </c>
      <c r="LHR20" s="386" t="str">
        <f t="shared" ca="1" si="530"/>
        <v/>
      </c>
      <c r="LHS20" s="386" t="str">
        <f t="shared" ca="1" si="530"/>
        <v/>
      </c>
      <c r="LHT20" s="386" t="str">
        <f t="shared" ca="1" si="530"/>
        <v/>
      </c>
      <c r="LHU20" s="386" t="str">
        <f t="shared" ca="1" si="530"/>
        <v/>
      </c>
      <c r="LHV20" s="386" t="str">
        <f t="shared" ca="1" si="530"/>
        <v/>
      </c>
      <c r="LHW20" s="386" t="str">
        <f t="shared" ca="1" si="530"/>
        <v/>
      </c>
      <c r="LHX20" s="386" t="str">
        <f t="shared" ca="1" si="530"/>
        <v/>
      </c>
      <c r="LHY20" s="386" t="str">
        <f t="shared" ca="1" si="530"/>
        <v/>
      </c>
      <c r="LHZ20" s="386" t="str">
        <f t="shared" ca="1" si="530"/>
        <v/>
      </c>
      <c r="LIA20" s="386" t="str">
        <f t="shared" ca="1" si="530"/>
        <v/>
      </c>
      <c r="LIB20" s="386" t="str">
        <f t="shared" ca="1" si="530"/>
        <v/>
      </c>
      <c r="LIC20" s="386" t="str">
        <f t="shared" ca="1" si="530"/>
        <v/>
      </c>
      <c r="LID20" s="386" t="str">
        <f t="shared" ca="1" si="530"/>
        <v/>
      </c>
      <c r="LIE20" s="386" t="str">
        <f t="shared" ca="1" si="530"/>
        <v/>
      </c>
      <c r="LIF20" s="386" t="str">
        <f t="shared" ca="1" si="530"/>
        <v/>
      </c>
      <c r="LIG20" s="386" t="str">
        <f t="shared" ca="1" si="530"/>
        <v/>
      </c>
      <c r="LIH20" s="386" t="str">
        <f t="shared" ca="1" si="530"/>
        <v/>
      </c>
      <c r="LII20" s="386" t="str">
        <f t="shared" ca="1" si="530"/>
        <v/>
      </c>
      <c r="LIJ20" s="386" t="str">
        <f t="shared" ca="1" si="530"/>
        <v/>
      </c>
      <c r="LIK20" s="386" t="str">
        <f t="shared" ca="1" si="530"/>
        <v/>
      </c>
      <c r="LIL20" s="386" t="str">
        <f t="shared" ca="1" si="530"/>
        <v/>
      </c>
      <c r="LIM20" s="386" t="str">
        <f t="shared" ca="1" si="530"/>
        <v/>
      </c>
      <c r="LIN20" s="386" t="str">
        <f t="shared" ca="1" si="530"/>
        <v/>
      </c>
      <c r="LIO20" s="386" t="str">
        <f t="shared" ca="1" si="530"/>
        <v/>
      </c>
      <c r="LIP20" s="386" t="str">
        <f t="shared" ca="1" si="530"/>
        <v/>
      </c>
      <c r="LIQ20" s="386" t="str">
        <f t="shared" ca="1" si="530"/>
        <v/>
      </c>
      <c r="LIR20" s="386" t="str">
        <f t="shared" ca="1" si="530"/>
        <v/>
      </c>
      <c r="LIS20" s="386" t="str">
        <f t="shared" ca="1" si="530"/>
        <v/>
      </c>
      <c r="LIT20" s="386" t="str">
        <f t="shared" ca="1" si="530"/>
        <v/>
      </c>
      <c r="LIU20" s="386" t="str">
        <f t="shared" ca="1" si="530"/>
        <v/>
      </c>
      <c r="LIV20" s="386" t="str">
        <f t="shared" ca="1" si="530"/>
        <v/>
      </c>
      <c r="LIW20" s="386" t="str">
        <f t="shared" ca="1" si="530"/>
        <v/>
      </c>
      <c r="LIX20" s="386" t="str">
        <f t="shared" ca="1" si="530"/>
        <v/>
      </c>
      <c r="LIY20" s="386" t="str">
        <f t="shared" ca="1" si="530"/>
        <v/>
      </c>
      <c r="LIZ20" s="386" t="str">
        <f t="shared" ca="1" si="530"/>
        <v/>
      </c>
      <c r="LJA20" s="386" t="str">
        <f t="shared" ca="1" si="530"/>
        <v/>
      </c>
      <c r="LJB20" s="386" t="str">
        <f t="shared" ca="1" si="530"/>
        <v/>
      </c>
      <c r="LJC20" s="386" t="str">
        <f t="shared" ca="1" si="530"/>
        <v/>
      </c>
      <c r="LJD20" s="386" t="str">
        <f t="shared" ca="1" si="530"/>
        <v/>
      </c>
      <c r="LJE20" s="386" t="str">
        <f t="shared" ca="1" si="530"/>
        <v/>
      </c>
      <c r="LJF20" s="386" t="str">
        <f t="shared" ca="1" si="530"/>
        <v/>
      </c>
      <c r="LJG20" s="386" t="str">
        <f t="shared" ca="1" si="530"/>
        <v/>
      </c>
      <c r="LJH20" s="386" t="str">
        <f t="shared" ca="1" si="530"/>
        <v/>
      </c>
      <c r="LJI20" s="386" t="str">
        <f t="shared" ca="1" si="530"/>
        <v/>
      </c>
      <c r="LJJ20" s="386" t="str">
        <f t="shared" ca="1" si="530"/>
        <v/>
      </c>
      <c r="LJK20" s="386" t="str">
        <f t="shared" ca="1" si="530"/>
        <v/>
      </c>
      <c r="LJL20" s="386" t="str">
        <f t="shared" ca="1" si="530"/>
        <v/>
      </c>
      <c r="LJM20" s="386" t="str">
        <f t="shared" ca="1" si="530"/>
        <v/>
      </c>
      <c r="LJN20" s="386" t="str">
        <f t="shared" ca="1" si="530"/>
        <v/>
      </c>
      <c r="LJO20" s="386" t="str">
        <f t="shared" ref="LJO20:LLZ20" ca="1" si="531">IF(LJO19="","",OFFSET(h_w_path,0,LJO18)-OFFSET(h_w_fa,0,LJO18)/2+OFFSET(h_w_fa,0,LJO18)/(2*(N_w_div+1))+OFFSET(h_w_fa,0,LJO18)/(N_w_div+1)*(LJO19-1))</f>
        <v/>
      </c>
      <c r="LJP20" s="386" t="str">
        <f t="shared" ca="1" si="531"/>
        <v/>
      </c>
      <c r="LJQ20" s="386" t="str">
        <f t="shared" ca="1" si="531"/>
        <v/>
      </c>
      <c r="LJR20" s="386" t="str">
        <f t="shared" ca="1" si="531"/>
        <v/>
      </c>
      <c r="LJS20" s="386" t="str">
        <f t="shared" ca="1" si="531"/>
        <v/>
      </c>
      <c r="LJT20" s="386" t="str">
        <f t="shared" ca="1" si="531"/>
        <v/>
      </c>
      <c r="LJU20" s="386" t="str">
        <f t="shared" ca="1" si="531"/>
        <v/>
      </c>
      <c r="LJV20" s="386" t="str">
        <f t="shared" ca="1" si="531"/>
        <v/>
      </c>
      <c r="LJW20" s="386" t="str">
        <f t="shared" ca="1" si="531"/>
        <v/>
      </c>
      <c r="LJX20" s="386" t="str">
        <f t="shared" ca="1" si="531"/>
        <v/>
      </c>
      <c r="LJY20" s="386" t="str">
        <f t="shared" ca="1" si="531"/>
        <v/>
      </c>
      <c r="LJZ20" s="386" t="str">
        <f t="shared" ca="1" si="531"/>
        <v/>
      </c>
      <c r="LKA20" s="386" t="str">
        <f t="shared" ca="1" si="531"/>
        <v/>
      </c>
      <c r="LKB20" s="386" t="str">
        <f t="shared" ca="1" si="531"/>
        <v/>
      </c>
      <c r="LKC20" s="386" t="str">
        <f t="shared" ca="1" si="531"/>
        <v/>
      </c>
      <c r="LKD20" s="386" t="str">
        <f t="shared" ca="1" si="531"/>
        <v/>
      </c>
      <c r="LKE20" s="386" t="str">
        <f t="shared" ca="1" si="531"/>
        <v/>
      </c>
      <c r="LKF20" s="386" t="str">
        <f t="shared" ca="1" si="531"/>
        <v/>
      </c>
      <c r="LKG20" s="386" t="str">
        <f t="shared" ca="1" si="531"/>
        <v/>
      </c>
      <c r="LKH20" s="386" t="str">
        <f t="shared" ca="1" si="531"/>
        <v/>
      </c>
      <c r="LKI20" s="386" t="str">
        <f t="shared" ca="1" si="531"/>
        <v/>
      </c>
      <c r="LKJ20" s="386" t="str">
        <f t="shared" ca="1" si="531"/>
        <v/>
      </c>
      <c r="LKK20" s="386" t="str">
        <f t="shared" ca="1" si="531"/>
        <v/>
      </c>
      <c r="LKL20" s="386" t="str">
        <f t="shared" ca="1" si="531"/>
        <v/>
      </c>
      <c r="LKM20" s="386" t="str">
        <f t="shared" ca="1" si="531"/>
        <v/>
      </c>
      <c r="LKN20" s="386" t="str">
        <f t="shared" ca="1" si="531"/>
        <v/>
      </c>
      <c r="LKO20" s="386" t="str">
        <f t="shared" ca="1" si="531"/>
        <v/>
      </c>
      <c r="LKP20" s="386" t="str">
        <f t="shared" ca="1" si="531"/>
        <v/>
      </c>
      <c r="LKQ20" s="386" t="str">
        <f t="shared" ca="1" si="531"/>
        <v/>
      </c>
      <c r="LKR20" s="386" t="str">
        <f t="shared" ca="1" si="531"/>
        <v/>
      </c>
      <c r="LKS20" s="386" t="str">
        <f t="shared" ca="1" si="531"/>
        <v/>
      </c>
      <c r="LKT20" s="386" t="str">
        <f t="shared" ca="1" si="531"/>
        <v/>
      </c>
      <c r="LKU20" s="386" t="str">
        <f t="shared" ca="1" si="531"/>
        <v/>
      </c>
      <c r="LKV20" s="386" t="str">
        <f t="shared" ca="1" si="531"/>
        <v/>
      </c>
      <c r="LKW20" s="386" t="str">
        <f t="shared" ca="1" si="531"/>
        <v/>
      </c>
      <c r="LKX20" s="386" t="str">
        <f t="shared" ca="1" si="531"/>
        <v/>
      </c>
      <c r="LKY20" s="386" t="str">
        <f t="shared" ca="1" si="531"/>
        <v/>
      </c>
      <c r="LKZ20" s="386" t="str">
        <f t="shared" ca="1" si="531"/>
        <v/>
      </c>
      <c r="LLA20" s="386" t="str">
        <f t="shared" ca="1" si="531"/>
        <v/>
      </c>
      <c r="LLB20" s="386" t="str">
        <f t="shared" ca="1" si="531"/>
        <v/>
      </c>
      <c r="LLC20" s="386" t="str">
        <f t="shared" ca="1" si="531"/>
        <v/>
      </c>
      <c r="LLD20" s="386" t="str">
        <f t="shared" ca="1" si="531"/>
        <v/>
      </c>
      <c r="LLE20" s="386" t="str">
        <f t="shared" ca="1" si="531"/>
        <v/>
      </c>
      <c r="LLF20" s="386" t="str">
        <f t="shared" ca="1" si="531"/>
        <v/>
      </c>
      <c r="LLG20" s="386" t="str">
        <f t="shared" ca="1" si="531"/>
        <v/>
      </c>
      <c r="LLH20" s="386" t="str">
        <f t="shared" ca="1" si="531"/>
        <v/>
      </c>
      <c r="LLI20" s="386" t="str">
        <f t="shared" ca="1" si="531"/>
        <v/>
      </c>
      <c r="LLJ20" s="386" t="str">
        <f t="shared" ca="1" si="531"/>
        <v/>
      </c>
      <c r="LLK20" s="386" t="str">
        <f t="shared" ca="1" si="531"/>
        <v/>
      </c>
      <c r="LLL20" s="386" t="str">
        <f t="shared" ca="1" si="531"/>
        <v/>
      </c>
      <c r="LLM20" s="386" t="str">
        <f t="shared" ca="1" si="531"/>
        <v/>
      </c>
      <c r="LLN20" s="386" t="str">
        <f t="shared" ca="1" si="531"/>
        <v/>
      </c>
      <c r="LLO20" s="386" t="str">
        <f t="shared" ca="1" si="531"/>
        <v/>
      </c>
      <c r="LLP20" s="386" t="str">
        <f t="shared" ca="1" si="531"/>
        <v/>
      </c>
      <c r="LLQ20" s="386" t="str">
        <f t="shared" ca="1" si="531"/>
        <v/>
      </c>
      <c r="LLR20" s="386" t="str">
        <f t="shared" ca="1" si="531"/>
        <v/>
      </c>
      <c r="LLS20" s="386" t="str">
        <f t="shared" ca="1" si="531"/>
        <v/>
      </c>
      <c r="LLT20" s="386" t="str">
        <f t="shared" ca="1" si="531"/>
        <v/>
      </c>
      <c r="LLU20" s="386" t="str">
        <f t="shared" ca="1" si="531"/>
        <v/>
      </c>
      <c r="LLV20" s="386" t="str">
        <f t="shared" ca="1" si="531"/>
        <v/>
      </c>
      <c r="LLW20" s="386" t="str">
        <f t="shared" ca="1" si="531"/>
        <v/>
      </c>
      <c r="LLX20" s="386" t="str">
        <f t="shared" ca="1" si="531"/>
        <v/>
      </c>
      <c r="LLY20" s="386" t="str">
        <f t="shared" ca="1" si="531"/>
        <v/>
      </c>
      <c r="LLZ20" s="386" t="str">
        <f t="shared" ca="1" si="531"/>
        <v/>
      </c>
      <c r="LMA20" s="386" t="str">
        <f t="shared" ref="LMA20:LOL20" ca="1" si="532">IF(LMA19="","",OFFSET(h_w_path,0,LMA18)-OFFSET(h_w_fa,0,LMA18)/2+OFFSET(h_w_fa,0,LMA18)/(2*(N_w_div+1))+OFFSET(h_w_fa,0,LMA18)/(N_w_div+1)*(LMA19-1))</f>
        <v/>
      </c>
      <c r="LMB20" s="386" t="str">
        <f t="shared" ca="1" si="532"/>
        <v/>
      </c>
      <c r="LMC20" s="386" t="str">
        <f t="shared" ca="1" si="532"/>
        <v/>
      </c>
      <c r="LMD20" s="386" t="str">
        <f t="shared" ca="1" si="532"/>
        <v/>
      </c>
      <c r="LME20" s="386" t="str">
        <f t="shared" ca="1" si="532"/>
        <v/>
      </c>
      <c r="LMF20" s="386" t="str">
        <f t="shared" ca="1" si="532"/>
        <v/>
      </c>
      <c r="LMG20" s="386" t="str">
        <f t="shared" ca="1" si="532"/>
        <v/>
      </c>
      <c r="LMH20" s="386" t="str">
        <f t="shared" ca="1" si="532"/>
        <v/>
      </c>
      <c r="LMI20" s="386" t="str">
        <f t="shared" ca="1" si="532"/>
        <v/>
      </c>
      <c r="LMJ20" s="386" t="str">
        <f t="shared" ca="1" si="532"/>
        <v/>
      </c>
      <c r="LMK20" s="386" t="str">
        <f t="shared" ca="1" si="532"/>
        <v/>
      </c>
      <c r="LML20" s="386" t="str">
        <f t="shared" ca="1" si="532"/>
        <v/>
      </c>
      <c r="LMM20" s="386" t="str">
        <f t="shared" ca="1" si="532"/>
        <v/>
      </c>
      <c r="LMN20" s="386" t="str">
        <f t="shared" ca="1" si="532"/>
        <v/>
      </c>
      <c r="LMO20" s="386" t="str">
        <f t="shared" ca="1" si="532"/>
        <v/>
      </c>
      <c r="LMP20" s="386" t="str">
        <f t="shared" ca="1" si="532"/>
        <v/>
      </c>
      <c r="LMQ20" s="386" t="str">
        <f t="shared" ca="1" si="532"/>
        <v/>
      </c>
      <c r="LMR20" s="386" t="str">
        <f t="shared" ca="1" si="532"/>
        <v/>
      </c>
      <c r="LMS20" s="386" t="str">
        <f t="shared" ca="1" si="532"/>
        <v/>
      </c>
      <c r="LMT20" s="386" t="str">
        <f t="shared" ca="1" si="532"/>
        <v/>
      </c>
      <c r="LMU20" s="386" t="str">
        <f t="shared" ca="1" si="532"/>
        <v/>
      </c>
      <c r="LMV20" s="386" t="str">
        <f t="shared" ca="1" si="532"/>
        <v/>
      </c>
      <c r="LMW20" s="386" t="str">
        <f t="shared" ca="1" si="532"/>
        <v/>
      </c>
      <c r="LMX20" s="386" t="str">
        <f t="shared" ca="1" si="532"/>
        <v/>
      </c>
      <c r="LMY20" s="386" t="str">
        <f t="shared" ca="1" si="532"/>
        <v/>
      </c>
      <c r="LMZ20" s="386" t="str">
        <f t="shared" ca="1" si="532"/>
        <v/>
      </c>
      <c r="LNA20" s="386" t="str">
        <f t="shared" ca="1" si="532"/>
        <v/>
      </c>
      <c r="LNB20" s="386" t="str">
        <f t="shared" ca="1" si="532"/>
        <v/>
      </c>
      <c r="LNC20" s="386" t="str">
        <f t="shared" ca="1" si="532"/>
        <v/>
      </c>
      <c r="LND20" s="386" t="str">
        <f t="shared" ca="1" si="532"/>
        <v/>
      </c>
      <c r="LNE20" s="386" t="str">
        <f t="shared" ca="1" si="532"/>
        <v/>
      </c>
      <c r="LNF20" s="386" t="str">
        <f t="shared" ca="1" si="532"/>
        <v/>
      </c>
      <c r="LNG20" s="386" t="str">
        <f t="shared" ca="1" si="532"/>
        <v/>
      </c>
      <c r="LNH20" s="386" t="str">
        <f t="shared" ca="1" si="532"/>
        <v/>
      </c>
      <c r="LNI20" s="386" t="str">
        <f t="shared" ca="1" si="532"/>
        <v/>
      </c>
      <c r="LNJ20" s="386" t="str">
        <f t="shared" ca="1" si="532"/>
        <v/>
      </c>
      <c r="LNK20" s="386" t="str">
        <f t="shared" ca="1" si="532"/>
        <v/>
      </c>
      <c r="LNL20" s="386" t="str">
        <f t="shared" ca="1" si="532"/>
        <v/>
      </c>
      <c r="LNM20" s="386" t="str">
        <f t="shared" ca="1" si="532"/>
        <v/>
      </c>
      <c r="LNN20" s="386" t="str">
        <f t="shared" ca="1" si="532"/>
        <v/>
      </c>
      <c r="LNO20" s="386" t="str">
        <f t="shared" ca="1" si="532"/>
        <v/>
      </c>
      <c r="LNP20" s="386" t="str">
        <f t="shared" ca="1" si="532"/>
        <v/>
      </c>
      <c r="LNQ20" s="386" t="str">
        <f t="shared" ca="1" si="532"/>
        <v/>
      </c>
      <c r="LNR20" s="386" t="str">
        <f t="shared" ca="1" si="532"/>
        <v/>
      </c>
      <c r="LNS20" s="386" t="str">
        <f t="shared" ca="1" si="532"/>
        <v/>
      </c>
      <c r="LNT20" s="386" t="str">
        <f t="shared" ca="1" si="532"/>
        <v/>
      </c>
      <c r="LNU20" s="386" t="str">
        <f t="shared" ca="1" si="532"/>
        <v/>
      </c>
      <c r="LNV20" s="386" t="str">
        <f t="shared" ca="1" si="532"/>
        <v/>
      </c>
      <c r="LNW20" s="386" t="str">
        <f t="shared" ca="1" si="532"/>
        <v/>
      </c>
      <c r="LNX20" s="386" t="str">
        <f t="shared" ca="1" si="532"/>
        <v/>
      </c>
      <c r="LNY20" s="386" t="str">
        <f t="shared" ca="1" si="532"/>
        <v/>
      </c>
      <c r="LNZ20" s="386" t="str">
        <f t="shared" ca="1" si="532"/>
        <v/>
      </c>
      <c r="LOA20" s="386" t="str">
        <f t="shared" ca="1" si="532"/>
        <v/>
      </c>
      <c r="LOB20" s="386" t="str">
        <f t="shared" ca="1" si="532"/>
        <v/>
      </c>
      <c r="LOC20" s="386" t="str">
        <f t="shared" ca="1" si="532"/>
        <v/>
      </c>
      <c r="LOD20" s="386" t="str">
        <f t="shared" ca="1" si="532"/>
        <v/>
      </c>
      <c r="LOE20" s="386" t="str">
        <f t="shared" ca="1" si="532"/>
        <v/>
      </c>
      <c r="LOF20" s="386" t="str">
        <f t="shared" ca="1" si="532"/>
        <v/>
      </c>
      <c r="LOG20" s="386" t="str">
        <f t="shared" ca="1" si="532"/>
        <v/>
      </c>
      <c r="LOH20" s="386" t="str">
        <f t="shared" ca="1" si="532"/>
        <v/>
      </c>
      <c r="LOI20" s="386" t="str">
        <f t="shared" ca="1" si="532"/>
        <v/>
      </c>
      <c r="LOJ20" s="386" t="str">
        <f t="shared" ca="1" si="532"/>
        <v/>
      </c>
      <c r="LOK20" s="386" t="str">
        <f t="shared" ca="1" si="532"/>
        <v/>
      </c>
      <c r="LOL20" s="386" t="str">
        <f t="shared" ca="1" si="532"/>
        <v/>
      </c>
      <c r="LOM20" s="386" t="str">
        <f t="shared" ref="LOM20:LQX20" ca="1" si="533">IF(LOM19="","",OFFSET(h_w_path,0,LOM18)-OFFSET(h_w_fa,0,LOM18)/2+OFFSET(h_w_fa,0,LOM18)/(2*(N_w_div+1))+OFFSET(h_w_fa,0,LOM18)/(N_w_div+1)*(LOM19-1))</f>
        <v/>
      </c>
      <c r="LON20" s="386" t="str">
        <f t="shared" ca="1" si="533"/>
        <v/>
      </c>
      <c r="LOO20" s="386" t="str">
        <f t="shared" ca="1" si="533"/>
        <v/>
      </c>
      <c r="LOP20" s="386" t="str">
        <f t="shared" ca="1" si="533"/>
        <v/>
      </c>
      <c r="LOQ20" s="386" t="str">
        <f t="shared" ca="1" si="533"/>
        <v/>
      </c>
      <c r="LOR20" s="386" t="str">
        <f t="shared" ca="1" si="533"/>
        <v/>
      </c>
      <c r="LOS20" s="386" t="str">
        <f t="shared" ca="1" si="533"/>
        <v/>
      </c>
      <c r="LOT20" s="386" t="str">
        <f t="shared" ca="1" si="533"/>
        <v/>
      </c>
      <c r="LOU20" s="386" t="str">
        <f t="shared" ca="1" si="533"/>
        <v/>
      </c>
      <c r="LOV20" s="386" t="str">
        <f t="shared" ca="1" si="533"/>
        <v/>
      </c>
      <c r="LOW20" s="386" t="str">
        <f t="shared" ca="1" si="533"/>
        <v/>
      </c>
      <c r="LOX20" s="386" t="str">
        <f t="shared" ca="1" si="533"/>
        <v/>
      </c>
      <c r="LOY20" s="386" t="str">
        <f t="shared" ca="1" si="533"/>
        <v/>
      </c>
      <c r="LOZ20" s="386" t="str">
        <f t="shared" ca="1" si="533"/>
        <v/>
      </c>
      <c r="LPA20" s="386" t="str">
        <f t="shared" ca="1" si="533"/>
        <v/>
      </c>
      <c r="LPB20" s="386" t="str">
        <f t="shared" ca="1" si="533"/>
        <v/>
      </c>
      <c r="LPC20" s="386" t="str">
        <f t="shared" ca="1" si="533"/>
        <v/>
      </c>
      <c r="LPD20" s="386" t="str">
        <f t="shared" ca="1" si="533"/>
        <v/>
      </c>
      <c r="LPE20" s="386" t="str">
        <f t="shared" ca="1" si="533"/>
        <v/>
      </c>
      <c r="LPF20" s="386" t="str">
        <f t="shared" ca="1" si="533"/>
        <v/>
      </c>
      <c r="LPG20" s="386" t="str">
        <f t="shared" ca="1" si="533"/>
        <v/>
      </c>
      <c r="LPH20" s="386" t="str">
        <f t="shared" ca="1" si="533"/>
        <v/>
      </c>
      <c r="LPI20" s="386" t="str">
        <f t="shared" ca="1" si="533"/>
        <v/>
      </c>
      <c r="LPJ20" s="386" t="str">
        <f t="shared" ca="1" si="533"/>
        <v/>
      </c>
      <c r="LPK20" s="386" t="str">
        <f t="shared" ca="1" si="533"/>
        <v/>
      </c>
      <c r="LPL20" s="386" t="str">
        <f t="shared" ca="1" si="533"/>
        <v/>
      </c>
      <c r="LPM20" s="386" t="str">
        <f t="shared" ca="1" si="533"/>
        <v/>
      </c>
      <c r="LPN20" s="386" t="str">
        <f t="shared" ca="1" si="533"/>
        <v/>
      </c>
      <c r="LPO20" s="386" t="str">
        <f t="shared" ca="1" si="533"/>
        <v/>
      </c>
      <c r="LPP20" s="386" t="str">
        <f t="shared" ca="1" si="533"/>
        <v/>
      </c>
      <c r="LPQ20" s="386" t="str">
        <f t="shared" ca="1" si="533"/>
        <v/>
      </c>
      <c r="LPR20" s="386" t="str">
        <f t="shared" ca="1" si="533"/>
        <v/>
      </c>
      <c r="LPS20" s="386" t="str">
        <f t="shared" ca="1" si="533"/>
        <v/>
      </c>
      <c r="LPT20" s="386" t="str">
        <f t="shared" ca="1" si="533"/>
        <v/>
      </c>
      <c r="LPU20" s="386" t="str">
        <f t="shared" ca="1" si="533"/>
        <v/>
      </c>
      <c r="LPV20" s="386" t="str">
        <f t="shared" ca="1" si="533"/>
        <v/>
      </c>
      <c r="LPW20" s="386" t="str">
        <f t="shared" ca="1" si="533"/>
        <v/>
      </c>
      <c r="LPX20" s="386" t="str">
        <f t="shared" ca="1" si="533"/>
        <v/>
      </c>
      <c r="LPY20" s="386" t="str">
        <f t="shared" ca="1" si="533"/>
        <v/>
      </c>
      <c r="LPZ20" s="386" t="str">
        <f t="shared" ca="1" si="533"/>
        <v/>
      </c>
      <c r="LQA20" s="386" t="str">
        <f t="shared" ca="1" si="533"/>
        <v/>
      </c>
      <c r="LQB20" s="386" t="str">
        <f t="shared" ca="1" si="533"/>
        <v/>
      </c>
      <c r="LQC20" s="386" t="str">
        <f t="shared" ca="1" si="533"/>
        <v/>
      </c>
      <c r="LQD20" s="386" t="str">
        <f t="shared" ca="1" si="533"/>
        <v/>
      </c>
      <c r="LQE20" s="386" t="str">
        <f t="shared" ca="1" si="533"/>
        <v/>
      </c>
      <c r="LQF20" s="386" t="str">
        <f t="shared" ca="1" si="533"/>
        <v/>
      </c>
      <c r="LQG20" s="386" t="str">
        <f t="shared" ca="1" si="533"/>
        <v/>
      </c>
      <c r="LQH20" s="386" t="str">
        <f t="shared" ca="1" si="533"/>
        <v/>
      </c>
      <c r="LQI20" s="386" t="str">
        <f t="shared" ca="1" si="533"/>
        <v/>
      </c>
      <c r="LQJ20" s="386" t="str">
        <f t="shared" ca="1" si="533"/>
        <v/>
      </c>
      <c r="LQK20" s="386" t="str">
        <f t="shared" ca="1" si="533"/>
        <v/>
      </c>
      <c r="LQL20" s="386" t="str">
        <f t="shared" ca="1" si="533"/>
        <v/>
      </c>
      <c r="LQM20" s="386" t="str">
        <f t="shared" ca="1" si="533"/>
        <v/>
      </c>
      <c r="LQN20" s="386" t="str">
        <f t="shared" ca="1" si="533"/>
        <v/>
      </c>
      <c r="LQO20" s="386" t="str">
        <f t="shared" ca="1" si="533"/>
        <v/>
      </c>
      <c r="LQP20" s="386" t="str">
        <f t="shared" ca="1" si="533"/>
        <v/>
      </c>
      <c r="LQQ20" s="386" t="str">
        <f t="shared" ca="1" si="533"/>
        <v/>
      </c>
      <c r="LQR20" s="386" t="str">
        <f t="shared" ca="1" si="533"/>
        <v/>
      </c>
      <c r="LQS20" s="386" t="str">
        <f t="shared" ca="1" si="533"/>
        <v/>
      </c>
      <c r="LQT20" s="386" t="str">
        <f t="shared" ca="1" si="533"/>
        <v/>
      </c>
      <c r="LQU20" s="386" t="str">
        <f t="shared" ca="1" si="533"/>
        <v/>
      </c>
      <c r="LQV20" s="386" t="str">
        <f t="shared" ca="1" si="533"/>
        <v/>
      </c>
      <c r="LQW20" s="386" t="str">
        <f t="shared" ca="1" si="533"/>
        <v/>
      </c>
      <c r="LQX20" s="386" t="str">
        <f t="shared" ca="1" si="533"/>
        <v/>
      </c>
      <c r="LQY20" s="386" t="str">
        <f t="shared" ref="LQY20:LTJ20" ca="1" si="534">IF(LQY19="","",OFFSET(h_w_path,0,LQY18)-OFFSET(h_w_fa,0,LQY18)/2+OFFSET(h_w_fa,0,LQY18)/(2*(N_w_div+1))+OFFSET(h_w_fa,0,LQY18)/(N_w_div+1)*(LQY19-1))</f>
        <v/>
      </c>
      <c r="LQZ20" s="386" t="str">
        <f t="shared" ca="1" si="534"/>
        <v/>
      </c>
      <c r="LRA20" s="386" t="str">
        <f t="shared" ca="1" si="534"/>
        <v/>
      </c>
      <c r="LRB20" s="386" t="str">
        <f t="shared" ca="1" si="534"/>
        <v/>
      </c>
      <c r="LRC20" s="386" t="str">
        <f t="shared" ca="1" si="534"/>
        <v/>
      </c>
      <c r="LRD20" s="386" t="str">
        <f t="shared" ca="1" si="534"/>
        <v/>
      </c>
      <c r="LRE20" s="386" t="str">
        <f t="shared" ca="1" si="534"/>
        <v/>
      </c>
      <c r="LRF20" s="386" t="str">
        <f t="shared" ca="1" si="534"/>
        <v/>
      </c>
      <c r="LRG20" s="386" t="str">
        <f t="shared" ca="1" si="534"/>
        <v/>
      </c>
      <c r="LRH20" s="386" t="str">
        <f t="shared" ca="1" si="534"/>
        <v/>
      </c>
      <c r="LRI20" s="386" t="str">
        <f t="shared" ca="1" si="534"/>
        <v/>
      </c>
      <c r="LRJ20" s="386" t="str">
        <f t="shared" ca="1" si="534"/>
        <v/>
      </c>
      <c r="LRK20" s="386" t="str">
        <f t="shared" ca="1" si="534"/>
        <v/>
      </c>
      <c r="LRL20" s="386" t="str">
        <f t="shared" ca="1" si="534"/>
        <v/>
      </c>
      <c r="LRM20" s="386" t="str">
        <f t="shared" ca="1" si="534"/>
        <v/>
      </c>
      <c r="LRN20" s="386" t="str">
        <f t="shared" ca="1" si="534"/>
        <v/>
      </c>
      <c r="LRO20" s="386" t="str">
        <f t="shared" ca="1" si="534"/>
        <v/>
      </c>
      <c r="LRP20" s="386" t="str">
        <f t="shared" ca="1" si="534"/>
        <v/>
      </c>
      <c r="LRQ20" s="386" t="str">
        <f t="shared" ca="1" si="534"/>
        <v/>
      </c>
      <c r="LRR20" s="386" t="str">
        <f t="shared" ca="1" si="534"/>
        <v/>
      </c>
      <c r="LRS20" s="386" t="str">
        <f t="shared" ca="1" si="534"/>
        <v/>
      </c>
      <c r="LRT20" s="386" t="str">
        <f t="shared" ca="1" si="534"/>
        <v/>
      </c>
      <c r="LRU20" s="386" t="str">
        <f t="shared" ca="1" si="534"/>
        <v/>
      </c>
      <c r="LRV20" s="386" t="str">
        <f t="shared" ca="1" si="534"/>
        <v/>
      </c>
      <c r="LRW20" s="386" t="str">
        <f t="shared" ca="1" si="534"/>
        <v/>
      </c>
      <c r="LRX20" s="386" t="str">
        <f t="shared" ca="1" si="534"/>
        <v/>
      </c>
      <c r="LRY20" s="386" t="str">
        <f t="shared" ca="1" si="534"/>
        <v/>
      </c>
      <c r="LRZ20" s="386" t="str">
        <f t="shared" ca="1" si="534"/>
        <v/>
      </c>
      <c r="LSA20" s="386" t="str">
        <f t="shared" ca="1" si="534"/>
        <v/>
      </c>
      <c r="LSB20" s="386" t="str">
        <f t="shared" ca="1" si="534"/>
        <v/>
      </c>
      <c r="LSC20" s="386" t="str">
        <f t="shared" ca="1" si="534"/>
        <v/>
      </c>
      <c r="LSD20" s="386" t="str">
        <f t="shared" ca="1" si="534"/>
        <v/>
      </c>
      <c r="LSE20" s="386" t="str">
        <f t="shared" ca="1" si="534"/>
        <v/>
      </c>
      <c r="LSF20" s="386" t="str">
        <f t="shared" ca="1" si="534"/>
        <v/>
      </c>
      <c r="LSG20" s="386" t="str">
        <f t="shared" ca="1" si="534"/>
        <v/>
      </c>
      <c r="LSH20" s="386" t="str">
        <f t="shared" ca="1" si="534"/>
        <v/>
      </c>
      <c r="LSI20" s="386" t="str">
        <f t="shared" ca="1" si="534"/>
        <v/>
      </c>
      <c r="LSJ20" s="386" t="str">
        <f t="shared" ca="1" si="534"/>
        <v/>
      </c>
      <c r="LSK20" s="386" t="str">
        <f t="shared" ca="1" si="534"/>
        <v/>
      </c>
      <c r="LSL20" s="386" t="str">
        <f t="shared" ca="1" si="534"/>
        <v/>
      </c>
      <c r="LSM20" s="386" t="str">
        <f t="shared" ca="1" si="534"/>
        <v/>
      </c>
      <c r="LSN20" s="386" t="str">
        <f t="shared" ca="1" si="534"/>
        <v/>
      </c>
      <c r="LSO20" s="386" t="str">
        <f t="shared" ca="1" si="534"/>
        <v/>
      </c>
      <c r="LSP20" s="386" t="str">
        <f t="shared" ca="1" si="534"/>
        <v/>
      </c>
      <c r="LSQ20" s="386" t="str">
        <f t="shared" ca="1" si="534"/>
        <v/>
      </c>
      <c r="LSR20" s="386" t="str">
        <f t="shared" ca="1" si="534"/>
        <v/>
      </c>
      <c r="LSS20" s="386" t="str">
        <f t="shared" ca="1" si="534"/>
        <v/>
      </c>
      <c r="LST20" s="386" t="str">
        <f t="shared" ca="1" si="534"/>
        <v/>
      </c>
      <c r="LSU20" s="386" t="str">
        <f t="shared" ca="1" si="534"/>
        <v/>
      </c>
      <c r="LSV20" s="386" t="str">
        <f t="shared" ca="1" si="534"/>
        <v/>
      </c>
      <c r="LSW20" s="386" t="str">
        <f t="shared" ca="1" si="534"/>
        <v/>
      </c>
      <c r="LSX20" s="386" t="str">
        <f t="shared" ca="1" si="534"/>
        <v/>
      </c>
      <c r="LSY20" s="386" t="str">
        <f t="shared" ca="1" si="534"/>
        <v/>
      </c>
      <c r="LSZ20" s="386" t="str">
        <f t="shared" ca="1" si="534"/>
        <v/>
      </c>
      <c r="LTA20" s="386" t="str">
        <f t="shared" ca="1" si="534"/>
        <v/>
      </c>
      <c r="LTB20" s="386" t="str">
        <f t="shared" ca="1" si="534"/>
        <v/>
      </c>
      <c r="LTC20" s="386" t="str">
        <f t="shared" ca="1" si="534"/>
        <v/>
      </c>
      <c r="LTD20" s="386" t="str">
        <f t="shared" ca="1" si="534"/>
        <v/>
      </c>
      <c r="LTE20" s="386" t="str">
        <f t="shared" ca="1" si="534"/>
        <v/>
      </c>
      <c r="LTF20" s="386" t="str">
        <f t="shared" ca="1" si="534"/>
        <v/>
      </c>
      <c r="LTG20" s="386" t="str">
        <f t="shared" ca="1" si="534"/>
        <v/>
      </c>
      <c r="LTH20" s="386" t="str">
        <f t="shared" ca="1" si="534"/>
        <v/>
      </c>
      <c r="LTI20" s="386" t="str">
        <f t="shared" ca="1" si="534"/>
        <v/>
      </c>
      <c r="LTJ20" s="386" t="str">
        <f t="shared" ca="1" si="534"/>
        <v/>
      </c>
      <c r="LTK20" s="386" t="str">
        <f t="shared" ref="LTK20:LVV20" ca="1" si="535">IF(LTK19="","",OFFSET(h_w_path,0,LTK18)-OFFSET(h_w_fa,0,LTK18)/2+OFFSET(h_w_fa,0,LTK18)/(2*(N_w_div+1))+OFFSET(h_w_fa,0,LTK18)/(N_w_div+1)*(LTK19-1))</f>
        <v/>
      </c>
      <c r="LTL20" s="386" t="str">
        <f t="shared" ca="1" si="535"/>
        <v/>
      </c>
      <c r="LTM20" s="386" t="str">
        <f t="shared" ca="1" si="535"/>
        <v/>
      </c>
      <c r="LTN20" s="386" t="str">
        <f t="shared" ca="1" si="535"/>
        <v/>
      </c>
      <c r="LTO20" s="386" t="str">
        <f t="shared" ca="1" si="535"/>
        <v/>
      </c>
      <c r="LTP20" s="386" t="str">
        <f t="shared" ca="1" si="535"/>
        <v/>
      </c>
      <c r="LTQ20" s="386" t="str">
        <f t="shared" ca="1" si="535"/>
        <v/>
      </c>
      <c r="LTR20" s="386" t="str">
        <f t="shared" ca="1" si="535"/>
        <v/>
      </c>
      <c r="LTS20" s="386" t="str">
        <f t="shared" ca="1" si="535"/>
        <v/>
      </c>
      <c r="LTT20" s="386" t="str">
        <f t="shared" ca="1" si="535"/>
        <v/>
      </c>
      <c r="LTU20" s="386" t="str">
        <f t="shared" ca="1" si="535"/>
        <v/>
      </c>
      <c r="LTV20" s="386" t="str">
        <f t="shared" ca="1" si="535"/>
        <v/>
      </c>
      <c r="LTW20" s="386" t="str">
        <f t="shared" ca="1" si="535"/>
        <v/>
      </c>
      <c r="LTX20" s="386" t="str">
        <f t="shared" ca="1" si="535"/>
        <v/>
      </c>
      <c r="LTY20" s="386" t="str">
        <f t="shared" ca="1" si="535"/>
        <v/>
      </c>
      <c r="LTZ20" s="386" t="str">
        <f t="shared" ca="1" si="535"/>
        <v/>
      </c>
      <c r="LUA20" s="386" t="str">
        <f t="shared" ca="1" si="535"/>
        <v/>
      </c>
      <c r="LUB20" s="386" t="str">
        <f t="shared" ca="1" si="535"/>
        <v/>
      </c>
      <c r="LUC20" s="386" t="str">
        <f t="shared" ca="1" si="535"/>
        <v/>
      </c>
      <c r="LUD20" s="386" t="str">
        <f t="shared" ca="1" si="535"/>
        <v/>
      </c>
      <c r="LUE20" s="386" t="str">
        <f t="shared" ca="1" si="535"/>
        <v/>
      </c>
      <c r="LUF20" s="386" t="str">
        <f t="shared" ca="1" si="535"/>
        <v/>
      </c>
      <c r="LUG20" s="386" t="str">
        <f t="shared" ca="1" si="535"/>
        <v/>
      </c>
      <c r="LUH20" s="386" t="str">
        <f t="shared" ca="1" si="535"/>
        <v/>
      </c>
      <c r="LUI20" s="386" t="str">
        <f t="shared" ca="1" si="535"/>
        <v/>
      </c>
      <c r="LUJ20" s="386" t="str">
        <f t="shared" ca="1" si="535"/>
        <v/>
      </c>
      <c r="LUK20" s="386" t="str">
        <f t="shared" ca="1" si="535"/>
        <v/>
      </c>
      <c r="LUL20" s="386" t="str">
        <f t="shared" ca="1" si="535"/>
        <v/>
      </c>
      <c r="LUM20" s="386" t="str">
        <f t="shared" ca="1" si="535"/>
        <v/>
      </c>
      <c r="LUN20" s="386" t="str">
        <f t="shared" ca="1" si="535"/>
        <v/>
      </c>
      <c r="LUO20" s="386" t="str">
        <f t="shared" ca="1" si="535"/>
        <v/>
      </c>
      <c r="LUP20" s="386" t="str">
        <f t="shared" ca="1" si="535"/>
        <v/>
      </c>
      <c r="LUQ20" s="386" t="str">
        <f t="shared" ca="1" si="535"/>
        <v/>
      </c>
      <c r="LUR20" s="386" t="str">
        <f t="shared" ca="1" si="535"/>
        <v/>
      </c>
      <c r="LUS20" s="386" t="str">
        <f t="shared" ca="1" si="535"/>
        <v/>
      </c>
      <c r="LUT20" s="386" t="str">
        <f t="shared" ca="1" si="535"/>
        <v/>
      </c>
      <c r="LUU20" s="386" t="str">
        <f t="shared" ca="1" si="535"/>
        <v/>
      </c>
      <c r="LUV20" s="386" t="str">
        <f t="shared" ca="1" si="535"/>
        <v/>
      </c>
      <c r="LUW20" s="386" t="str">
        <f t="shared" ca="1" si="535"/>
        <v/>
      </c>
      <c r="LUX20" s="386" t="str">
        <f t="shared" ca="1" si="535"/>
        <v/>
      </c>
      <c r="LUY20" s="386" t="str">
        <f t="shared" ca="1" si="535"/>
        <v/>
      </c>
      <c r="LUZ20" s="386" t="str">
        <f t="shared" ca="1" si="535"/>
        <v/>
      </c>
      <c r="LVA20" s="386" t="str">
        <f t="shared" ca="1" si="535"/>
        <v/>
      </c>
      <c r="LVB20" s="386" t="str">
        <f t="shared" ca="1" si="535"/>
        <v/>
      </c>
      <c r="LVC20" s="386" t="str">
        <f t="shared" ca="1" si="535"/>
        <v/>
      </c>
      <c r="LVD20" s="386" t="str">
        <f t="shared" ca="1" si="535"/>
        <v/>
      </c>
      <c r="LVE20" s="386" t="str">
        <f t="shared" ca="1" si="535"/>
        <v/>
      </c>
      <c r="LVF20" s="386" t="str">
        <f t="shared" ca="1" si="535"/>
        <v/>
      </c>
      <c r="LVG20" s="386" t="str">
        <f t="shared" ca="1" si="535"/>
        <v/>
      </c>
      <c r="LVH20" s="386" t="str">
        <f t="shared" ca="1" si="535"/>
        <v/>
      </c>
      <c r="LVI20" s="386" t="str">
        <f t="shared" ca="1" si="535"/>
        <v/>
      </c>
      <c r="LVJ20" s="386" t="str">
        <f t="shared" ca="1" si="535"/>
        <v/>
      </c>
      <c r="LVK20" s="386" t="str">
        <f t="shared" ca="1" si="535"/>
        <v/>
      </c>
      <c r="LVL20" s="386" t="str">
        <f t="shared" ca="1" si="535"/>
        <v/>
      </c>
      <c r="LVM20" s="386" t="str">
        <f t="shared" ca="1" si="535"/>
        <v/>
      </c>
      <c r="LVN20" s="386" t="str">
        <f t="shared" ca="1" si="535"/>
        <v/>
      </c>
      <c r="LVO20" s="386" t="str">
        <f t="shared" ca="1" si="535"/>
        <v/>
      </c>
      <c r="LVP20" s="386" t="str">
        <f t="shared" ca="1" si="535"/>
        <v/>
      </c>
      <c r="LVQ20" s="386" t="str">
        <f t="shared" ca="1" si="535"/>
        <v/>
      </c>
      <c r="LVR20" s="386" t="str">
        <f t="shared" ca="1" si="535"/>
        <v/>
      </c>
      <c r="LVS20" s="386" t="str">
        <f t="shared" ca="1" si="535"/>
        <v/>
      </c>
      <c r="LVT20" s="386" t="str">
        <f t="shared" ca="1" si="535"/>
        <v/>
      </c>
      <c r="LVU20" s="386" t="str">
        <f t="shared" ca="1" si="535"/>
        <v/>
      </c>
      <c r="LVV20" s="386" t="str">
        <f t="shared" ca="1" si="535"/>
        <v/>
      </c>
      <c r="LVW20" s="386" t="str">
        <f t="shared" ref="LVW20:LYH20" ca="1" si="536">IF(LVW19="","",OFFSET(h_w_path,0,LVW18)-OFFSET(h_w_fa,0,LVW18)/2+OFFSET(h_w_fa,0,LVW18)/(2*(N_w_div+1))+OFFSET(h_w_fa,0,LVW18)/(N_w_div+1)*(LVW19-1))</f>
        <v/>
      </c>
      <c r="LVX20" s="386" t="str">
        <f t="shared" ca="1" si="536"/>
        <v/>
      </c>
      <c r="LVY20" s="386" t="str">
        <f t="shared" ca="1" si="536"/>
        <v/>
      </c>
      <c r="LVZ20" s="386" t="str">
        <f t="shared" ca="1" si="536"/>
        <v/>
      </c>
      <c r="LWA20" s="386" t="str">
        <f t="shared" ca="1" si="536"/>
        <v/>
      </c>
      <c r="LWB20" s="386" t="str">
        <f t="shared" ca="1" si="536"/>
        <v/>
      </c>
      <c r="LWC20" s="386" t="str">
        <f t="shared" ca="1" si="536"/>
        <v/>
      </c>
      <c r="LWD20" s="386" t="str">
        <f t="shared" ca="1" si="536"/>
        <v/>
      </c>
      <c r="LWE20" s="386" t="str">
        <f t="shared" ca="1" si="536"/>
        <v/>
      </c>
      <c r="LWF20" s="386" t="str">
        <f t="shared" ca="1" si="536"/>
        <v/>
      </c>
      <c r="LWG20" s="386" t="str">
        <f t="shared" ca="1" si="536"/>
        <v/>
      </c>
      <c r="LWH20" s="386" t="str">
        <f t="shared" ca="1" si="536"/>
        <v/>
      </c>
      <c r="LWI20" s="386" t="str">
        <f t="shared" ca="1" si="536"/>
        <v/>
      </c>
      <c r="LWJ20" s="386" t="str">
        <f t="shared" ca="1" si="536"/>
        <v/>
      </c>
      <c r="LWK20" s="386" t="str">
        <f t="shared" ca="1" si="536"/>
        <v/>
      </c>
      <c r="LWL20" s="386" t="str">
        <f t="shared" ca="1" si="536"/>
        <v/>
      </c>
      <c r="LWM20" s="386" t="str">
        <f t="shared" ca="1" si="536"/>
        <v/>
      </c>
      <c r="LWN20" s="386" t="str">
        <f t="shared" ca="1" si="536"/>
        <v/>
      </c>
      <c r="LWO20" s="386" t="str">
        <f t="shared" ca="1" si="536"/>
        <v/>
      </c>
      <c r="LWP20" s="386" t="str">
        <f t="shared" ca="1" si="536"/>
        <v/>
      </c>
      <c r="LWQ20" s="386" t="str">
        <f t="shared" ca="1" si="536"/>
        <v/>
      </c>
      <c r="LWR20" s="386" t="str">
        <f t="shared" ca="1" si="536"/>
        <v/>
      </c>
      <c r="LWS20" s="386" t="str">
        <f t="shared" ca="1" si="536"/>
        <v/>
      </c>
      <c r="LWT20" s="386" t="str">
        <f t="shared" ca="1" si="536"/>
        <v/>
      </c>
      <c r="LWU20" s="386" t="str">
        <f t="shared" ca="1" si="536"/>
        <v/>
      </c>
      <c r="LWV20" s="386" t="str">
        <f t="shared" ca="1" si="536"/>
        <v/>
      </c>
      <c r="LWW20" s="386" t="str">
        <f t="shared" ca="1" si="536"/>
        <v/>
      </c>
      <c r="LWX20" s="386" t="str">
        <f t="shared" ca="1" si="536"/>
        <v/>
      </c>
      <c r="LWY20" s="386" t="str">
        <f t="shared" ca="1" si="536"/>
        <v/>
      </c>
      <c r="LWZ20" s="386" t="str">
        <f t="shared" ca="1" si="536"/>
        <v/>
      </c>
      <c r="LXA20" s="386" t="str">
        <f t="shared" ca="1" si="536"/>
        <v/>
      </c>
      <c r="LXB20" s="386" t="str">
        <f t="shared" ca="1" si="536"/>
        <v/>
      </c>
      <c r="LXC20" s="386" t="str">
        <f t="shared" ca="1" si="536"/>
        <v/>
      </c>
      <c r="LXD20" s="386" t="str">
        <f t="shared" ca="1" si="536"/>
        <v/>
      </c>
      <c r="LXE20" s="386" t="str">
        <f t="shared" ca="1" si="536"/>
        <v/>
      </c>
      <c r="LXF20" s="386" t="str">
        <f t="shared" ca="1" si="536"/>
        <v/>
      </c>
      <c r="LXG20" s="386" t="str">
        <f t="shared" ca="1" si="536"/>
        <v/>
      </c>
      <c r="LXH20" s="386" t="str">
        <f t="shared" ca="1" si="536"/>
        <v/>
      </c>
      <c r="LXI20" s="386" t="str">
        <f t="shared" ca="1" si="536"/>
        <v/>
      </c>
      <c r="LXJ20" s="386" t="str">
        <f t="shared" ca="1" si="536"/>
        <v/>
      </c>
      <c r="LXK20" s="386" t="str">
        <f t="shared" ca="1" si="536"/>
        <v/>
      </c>
      <c r="LXL20" s="386" t="str">
        <f t="shared" ca="1" si="536"/>
        <v/>
      </c>
      <c r="LXM20" s="386" t="str">
        <f t="shared" ca="1" si="536"/>
        <v/>
      </c>
      <c r="LXN20" s="386" t="str">
        <f t="shared" ca="1" si="536"/>
        <v/>
      </c>
      <c r="LXO20" s="386" t="str">
        <f t="shared" ca="1" si="536"/>
        <v/>
      </c>
      <c r="LXP20" s="386" t="str">
        <f t="shared" ca="1" si="536"/>
        <v/>
      </c>
      <c r="LXQ20" s="386" t="str">
        <f t="shared" ca="1" si="536"/>
        <v/>
      </c>
      <c r="LXR20" s="386" t="str">
        <f t="shared" ca="1" si="536"/>
        <v/>
      </c>
      <c r="LXS20" s="386" t="str">
        <f t="shared" ca="1" si="536"/>
        <v/>
      </c>
      <c r="LXT20" s="386" t="str">
        <f t="shared" ca="1" si="536"/>
        <v/>
      </c>
      <c r="LXU20" s="386" t="str">
        <f t="shared" ca="1" si="536"/>
        <v/>
      </c>
      <c r="LXV20" s="386" t="str">
        <f t="shared" ca="1" si="536"/>
        <v/>
      </c>
      <c r="LXW20" s="386" t="str">
        <f t="shared" ca="1" si="536"/>
        <v/>
      </c>
      <c r="LXX20" s="386" t="str">
        <f t="shared" ca="1" si="536"/>
        <v/>
      </c>
      <c r="LXY20" s="386" t="str">
        <f t="shared" ca="1" si="536"/>
        <v/>
      </c>
      <c r="LXZ20" s="386" t="str">
        <f t="shared" ca="1" si="536"/>
        <v/>
      </c>
      <c r="LYA20" s="386" t="str">
        <f t="shared" ca="1" si="536"/>
        <v/>
      </c>
      <c r="LYB20" s="386" t="str">
        <f t="shared" ca="1" si="536"/>
        <v/>
      </c>
      <c r="LYC20" s="386" t="str">
        <f t="shared" ca="1" si="536"/>
        <v/>
      </c>
      <c r="LYD20" s="386" t="str">
        <f t="shared" ca="1" si="536"/>
        <v/>
      </c>
      <c r="LYE20" s="386" t="str">
        <f t="shared" ca="1" si="536"/>
        <v/>
      </c>
      <c r="LYF20" s="386" t="str">
        <f t="shared" ca="1" si="536"/>
        <v/>
      </c>
      <c r="LYG20" s="386" t="str">
        <f t="shared" ca="1" si="536"/>
        <v/>
      </c>
      <c r="LYH20" s="386" t="str">
        <f t="shared" ca="1" si="536"/>
        <v/>
      </c>
      <c r="LYI20" s="386" t="str">
        <f t="shared" ref="LYI20:MAL20" ca="1" si="537">IF(LYI19="","",OFFSET(h_w_path,0,LYI18)-OFFSET(h_w_fa,0,LYI18)/2+OFFSET(h_w_fa,0,LYI18)/(2*(N_w_div+1))+OFFSET(h_w_fa,0,LYI18)/(N_w_div+1)*(LYI19-1))</f>
        <v/>
      </c>
      <c r="LYJ20" s="386" t="str">
        <f t="shared" ca="1" si="537"/>
        <v/>
      </c>
      <c r="LYK20" s="386" t="str">
        <f t="shared" ca="1" si="537"/>
        <v/>
      </c>
      <c r="LYL20" s="386" t="str">
        <f t="shared" ca="1" si="537"/>
        <v/>
      </c>
      <c r="LYM20" s="386" t="str">
        <f t="shared" ca="1" si="537"/>
        <v/>
      </c>
      <c r="LYN20" s="386" t="str">
        <f t="shared" ca="1" si="537"/>
        <v/>
      </c>
      <c r="LYO20" s="386" t="str">
        <f t="shared" ca="1" si="537"/>
        <v/>
      </c>
      <c r="LYP20" s="386" t="str">
        <f t="shared" ca="1" si="537"/>
        <v/>
      </c>
      <c r="LYQ20" s="386" t="str">
        <f t="shared" ca="1" si="537"/>
        <v/>
      </c>
      <c r="LYR20" s="386" t="str">
        <f t="shared" ca="1" si="537"/>
        <v/>
      </c>
      <c r="LYS20" s="386" t="str">
        <f t="shared" ca="1" si="537"/>
        <v/>
      </c>
      <c r="LYT20" s="386" t="str">
        <f t="shared" ca="1" si="537"/>
        <v/>
      </c>
      <c r="LYU20" s="386" t="str">
        <f t="shared" ca="1" si="537"/>
        <v/>
      </c>
      <c r="LYV20" s="386" t="str">
        <f t="shared" ca="1" si="537"/>
        <v/>
      </c>
      <c r="LYW20" s="386" t="str">
        <f t="shared" ca="1" si="537"/>
        <v/>
      </c>
      <c r="LYX20" s="386" t="str">
        <f t="shared" ca="1" si="537"/>
        <v/>
      </c>
      <c r="LYY20" s="386" t="str">
        <f t="shared" ca="1" si="537"/>
        <v/>
      </c>
      <c r="LYZ20" s="386" t="str">
        <f t="shared" ca="1" si="537"/>
        <v/>
      </c>
      <c r="LZA20" s="386" t="str">
        <f t="shared" ca="1" si="537"/>
        <v/>
      </c>
      <c r="LZB20" s="386" t="str">
        <f t="shared" ca="1" si="537"/>
        <v/>
      </c>
      <c r="LZC20" s="386" t="str">
        <f t="shared" ca="1" si="537"/>
        <v/>
      </c>
      <c r="LZD20" s="386" t="str">
        <f t="shared" ca="1" si="537"/>
        <v/>
      </c>
      <c r="LZE20" s="386" t="str">
        <f t="shared" ca="1" si="537"/>
        <v/>
      </c>
      <c r="LZF20" s="386" t="str">
        <f t="shared" ca="1" si="537"/>
        <v/>
      </c>
      <c r="LZG20" s="386" t="str">
        <f t="shared" ca="1" si="537"/>
        <v/>
      </c>
      <c r="LZH20" s="386" t="str">
        <f t="shared" ca="1" si="537"/>
        <v/>
      </c>
      <c r="LZI20" s="386" t="str">
        <f t="shared" ca="1" si="537"/>
        <v/>
      </c>
      <c r="LZJ20" s="386" t="str">
        <f t="shared" ca="1" si="537"/>
        <v/>
      </c>
      <c r="LZK20" s="386" t="str">
        <f t="shared" ca="1" si="537"/>
        <v/>
      </c>
      <c r="LZL20" s="386" t="str">
        <f t="shared" ca="1" si="537"/>
        <v/>
      </c>
      <c r="LZM20" s="386" t="str">
        <f t="shared" ca="1" si="537"/>
        <v/>
      </c>
      <c r="LZN20" s="386" t="str">
        <f t="shared" ca="1" si="537"/>
        <v/>
      </c>
      <c r="LZO20" s="386" t="str">
        <f t="shared" ca="1" si="537"/>
        <v/>
      </c>
      <c r="LZP20" s="386" t="str">
        <f t="shared" ca="1" si="537"/>
        <v/>
      </c>
      <c r="LZQ20" s="386" t="str">
        <f t="shared" ca="1" si="537"/>
        <v/>
      </c>
      <c r="LZR20" s="386" t="str">
        <f t="shared" ca="1" si="537"/>
        <v/>
      </c>
      <c r="LZS20" s="386" t="str">
        <f t="shared" ca="1" si="537"/>
        <v/>
      </c>
      <c r="LZT20" s="386" t="str">
        <f t="shared" ca="1" si="537"/>
        <v/>
      </c>
      <c r="LZU20" s="386" t="str">
        <f t="shared" ca="1" si="537"/>
        <v/>
      </c>
      <c r="LZV20" s="386" t="str">
        <f t="shared" ca="1" si="537"/>
        <v/>
      </c>
      <c r="LZW20" s="386" t="str">
        <f t="shared" ca="1" si="537"/>
        <v/>
      </c>
      <c r="LZX20" s="386" t="str">
        <f t="shared" ca="1" si="537"/>
        <v/>
      </c>
      <c r="LZY20" s="386" t="str">
        <f t="shared" ca="1" si="537"/>
        <v/>
      </c>
      <c r="LZZ20" s="386" t="str">
        <f t="shared" ca="1" si="537"/>
        <v/>
      </c>
      <c r="MAA20" s="386" t="str">
        <f t="shared" ca="1" si="537"/>
        <v/>
      </c>
      <c r="MAB20" s="386" t="str">
        <f t="shared" ca="1" si="537"/>
        <v/>
      </c>
      <c r="MAC20" s="386" t="str">
        <f t="shared" ca="1" si="537"/>
        <v/>
      </c>
      <c r="MAD20" s="386" t="str">
        <f t="shared" ca="1" si="537"/>
        <v/>
      </c>
      <c r="MAE20" s="386" t="str">
        <f t="shared" ca="1" si="537"/>
        <v/>
      </c>
      <c r="MAF20" s="386" t="str">
        <f t="shared" ca="1" si="537"/>
        <v/>
      </c>
      <c r="MAG20" s="386" t="str">
        <f t="shared" ca="1" si="537"/>
        <v/>
      </c>
      <c r="MAH20" s="386" t="str">
        <f t="shared" ca="1" si="537"/>
        <v/>
      </c>
      <c r="MAI20" s="386" t="str">
        <f t="shared" ca="1" si="537"/>
        <v/>
      </c>
      <c r="MAJ20" s="386" t="str">
        <f t="shared" ca="1" si="537"/>
        <v/>
      </c>
      <c r="MAK20" s="386" t="str">
        <f t="shared" ca="1" si="537"/>
        <v/>
      </c>
      <c r="MAL20" s="386" t="str">
        <f t="shared" ca="1" si="537"/>
        <v/>
      </c>
    </row>
    <row r="21" spans="1:10922" s="384" customFormat="1" ht="27" customHeight="1">
      <c r="A21" s="412" t="s">
        <v>561</v>
      </c>
      <c r="C21" s="386">
        <f t="shared" ref="C21:BN21" ca="1" si="538">IF(C20="","",rho_a_e*(0.5*OFFSET(Cp_path,0,C18)*u_site^2-C20*g)-(p_z_ref-rho_a_ref*C20*g*T_e_ref/T_z))</f>
        <v>1.5316414137913625E-2</v>
      </c>
      <c r="D21" s="386">
        <f t="shared" ca="1" si="538"/>
        <v>-0.11653575003237648</v>
      </c>
      <c r="E21" s="386">
        <f t="shared" ca="1" si="538"/>
        <v>-0.39672159889425984</v>
      </c>
      <c r="F21" s="386">
        <f t="shared" ca="1" si="538"/>
        <v>-0.52857376306456416</v>
      </c>
      <c r="G21" s="386">
        <f t="shared" ca="1" si="538"/>
        <v>-0.33903627706975215</v>
      </c>
      <c r="H21" s="386">
        <f t="shared" ca="1" si="538"/>
        <v>-0.42144387967618968</v>
      </c>
      <c r="I21" s="386">
        <f t="shared" ca="1" si="538"/>
        <v>-0.33903627706975215</v>
      </c>
      <c r="J21" s="386">
        <f t="shared" ca="1" si="538"/>
        <v>-0.42144387967618968</v>
      </c>
      <c r="K21" s="386" t="str">
        <f t="shared" ca="1" si="538"/>
        <v/>
      </c>
      <c r="L21" s="386" t="str">
        <f t="shared" ca="1" si="538"/>
        <v/>
      </c>
      <c r="M21" s="386" t="str">
        <f t="shared" ca="1" si="538"/>
        <v/>
      </c>
      <c r="N21" s="386" t="str">
        <f t="shared" ca="1" si="538"/>
        <v/>
      </c>
      <c r="O21" s="386" t="str">
        <f t="shared" ca="1" si="538"/>
        <v/>
      </c>
      <c r="P21" s="386" t="str">
        <f t="shared" ca="1" si="538"/>
        <v/>
      </c>
      <c r="Q21" s="386" t="str">
        <f t="shared" ca="1" si="538"/>
        <v/>
      </c>
      <c r="R21" s="386" t="str">
        <f t="shared" ca="1" si="538"/>
        <v/>
      </c>
      <c r="S21" s="386" t="str">
        <f t="shared" ca="1" si="538"/>
        <v/>
      </c>
      <c r="T21" s="386" t="str">
        <f t="shared" ca="1" si="538"/>
        <v/>
      </c>
      <c r="U21" s="386" t="str">
        <f t="shared" ca="1" si="538"/>
        <v/>
      </c>
      <c r="V21" s="386" t="str">
        <f t="shared" ca="1" si="538"/>
        <v/>
      </c>
      <c r="W21" s="386" t="str">
        <f t="shared" ca="1" si="538"/>
        <v/>
      </c>
      <c r="X21" s="386" t="str">
        <f t="shared" ca="1" si="538"/>
        <v/>
      </c>
      <c r="Y21" s="386" t="str">
        <f t="shared" ca="1" si="538"/>
        <v/>
      </c>
      <c r="Z21" s="386" t="str">
        <f t="shared" ca="1" si="538"/>
        <v/>
      </c>
      <c r="AA21" s="386" t="str">
        <f t="shared" ca="1" si="538"/>
        <v/>
      </c>
      <c r="AB21" s="386" t="str">
        <f t="shared" ca="1" si="538"/>
        <v/>
      </c>
      <c r="AC21" s="386" t="str">
        <f t="shared" ca="1" si="538"/>
        <v/>
      </c>
      <c r="AD21" s="386" t="str">
        <f t="shared" ca="1" si="538"/>
        <v/>
      </c>
      <c r="AE21" s="386" t="str">
        <f t="shared" ca="1" si="538"/>
        <v/>
      </c>
      <c r="AF21" s="386" t="str">
        <f t="shared" ca="1" si="538"/>
        <v/>
      </c>
      <c r="AG21" s="386" t="str">
        <f t="shared" ca="1" si="538"/>
        <v/>
      </c>
      <c r="AH21" s="386" t="str">
        <f t="shared" ca="1" si="538"/>
        <v/>
      </c>
      <c r="AI21" s="386" t="str">
        <f t="shared" ca="1" si="538"/>
        <v/>
      </c>
      <c r="AJ21" s="386" t="str">
        <f t="shared" ca="1" si="538"/>
        <v/>
      </c>
      <c r="AK21" s="386" t="str">
        <f t="shared" ca="1" si="538"/>
        <v/>
      </c>
      <c r="AL21" s="386" t="str">
        <f t="shared" ca="1" si="538"/>
        <v/>
      </c>
      <c r="AM21" s="386" t="str">
        <f t="shared" ca="1" si="538"/>
        <v/>
      </c>
      <c r="AN21" s="386" t="str">
        <f t="shared" ca="1" si="538"/>
        <v/>
      </c>
      <c r="AO21" s="386" t="str">
        <f t="shared" ca="1" si="538"/>
        <v/>
      </c>
      <c r="AP21" s="386" t="str">
        <f t="shared" ca="1" si="538"/>
        <v/>
      </c>
      <c r="AQ21" s="386" t="str">
        <f t="shared" ca="1" si="538"/>
        <v/>
      </c>
      <c r="AR21" s="386" t="str">
        <f t="shared" ca="1" si="538"/>
        <v/>
      </c>
      <c r="AS21" s="386" t="str">
        <f t="shared" ca="1" si="538"/>
        <v/>
      </c>
      <c r="AT21" s="386" t="str">
        <f t="shared" ca="1" si="538"/>
        <v/>
      </c>
      <c r="AU21" s="386" t="str">
        <f t="shared" ca="1" si="538"/>
        <v/>
      </c>
      <c r="AV21" s="386" t="str">
        <f t="shared" ca="1" si="538"/>
        <v/>
      </c>
      <c r="AW21" s="386" t="str">
        <f t="shared" ca="1" si="538"/>
        <v/>
      </c>
      <c r="AX21" s="386" t="str">
        <f t="shared" ca="1" si="538"/>
        <v/>
      </c>
      <c r="AY21" s="386" t="str">
        <f t="shared" ca="1" si="538"/>
        <v/>
      </c>
      <c r="AZ21" s="386" t="str">
        <f t="shared" ca="1" si="538"/>
        <v/>
      </c>
      <c r="BA21" s="386" t="str">
        <f t="shared" ca="1" si="538"/>
        <v/>
      </c>
      <c r="BB21" s="386" t="str">
        <f t="shared" ca="1" si="538"/>
        <v/>
      </c>
      <c r="BC21" s="386" t="str">
        <f t="shared" ca="1" si="538"/>
        <v/>
      </c>
      <c r="BD21" s="386" t="str">
        <f t="shared" ca="1" si="538"/>
        <v/>
      </c>
      <c r="BE21" s="386" t="str">
        <f t="shared" ca="1" si="538"/>
        <v/>
      </c>
      <c r="BF21" s="386" t="str">
        <f t="shared" ca="1" si="538"/>
        <v/>
      </c>
      <c r="BG21" s="386" t="str">
        <f t="shared" ca="1" si="538"/>
        <v/>
      </c>
      <c r="BH21" s="386" t="str">
        <f t="shared" ca="1" si="538"/>
        <v/>
      </c>
      <c r="BI21" s="386" t="str">
        <f t="shared" ca="1" si="538"/>
        <v/>
      </c>
      <c r="BJ21" s="386" t="str">
        <f t="shared" ca="1" si="538"/>
        <v/>
      </c>
      <c r="BK21" s="386" t="str">
        <f t="shared" ca="1" si="538"/>
        <v/>
      </c>
      <c r="BL21" s="386" t="str">
        <f t="shared" ca="1" si="538"/>
        <v/>
      </c>
      <c r="BM21" s="386" t="str">
        <f t="shared" ca="1" si="538"/>
        <v/>
      </c>
      <c r="BN21" s="386" t="str">
        <f t="shared" ca="1" si="538"/>
        <v/>
      </c>
      <c r="BO21" s="386" t="str">
        <f t="shared" ref="BO21:DZ21" ca="1" si="539">IF(BO20="","",rho_a_e*(0.5*OFFSET(Cp_path,0,BO18)*u_site^2-BO20*g)-(p_z_ref-rho_a_ref*BO20*g*T_e_ref/T_z))</f>
        <v/>
      </c>
      <c r="BP21" s="386" t="str">
        <f t="shared" ca="1" si="539"/>
        <v/>
      </c>
      <c r="BQ21" s="386" t="str">
        <f t="shared" ca="1" si="539"/>
        <v/>
      </c>
      <c r="BR21" s="386" t="str">
        <f t="shared" ca="1" si="539"/>
        <v/>
      </c>
      <c r="BS21" s="386" t="str">
        <f t="shared" ca="1" si="539"/>
        <v/>
      </c>
      <c r="BT21" s="386" t="str">
        <f t="shared" ca="1" si="539"/>
        <v/>
      </c>
      <c r="BU21" s="386" t="str">
        <f t="shared" ca="1" si="539"/>
        <v/>
      </c>
      <c r="BV21" s="386" t="str">
        <f t="shared" ca="1" si="539"/>
        <v/>
      </c>
      <c r="BW21" s="386" t="str">
        <f t="shared" ca="1" si="539"/>
        <v/>
      </c>
      <c r="BX21" s="386" t="str">
        <f t="shared" ca="1" si="539"/>
        <v/>
      </c>
      <c r="BY21" s="386" t="str">
        <f t="shared" ca="1" si="539"/>
        <v/>
      </c>
      <c r="BZ21" s="386" t="str">
        <f t="shared" ca="1" si="539"/>
        <v/>
      </c>
      <c r="CA21" s="386" t="str">
        <f t="shared" ca="1" si="539"/>
        <v/>
      </c>
      <c r="CB21" s="386" t="str">
        <f t="shared" ca="1" si="539"/>
        <v/>
      </c>
      <c r="CC21" s="386" t="str">
        <f t="shared" ca="1" si="539"/>
        <v/>
      </c>
      <c r="CD21" s="386" t="str">
        <f t="shared" ca="1" si="539"/>
        <v/>
      </c>
      <c r="CE21" s="386" t="str">
        <f t="shared" ca="1" si="539"/>
        <v/>
      </c>
      <c r="CF21" s="386" t="str">
        <f t="shared" ca="1" si="539"/>
        <v/>
      </c>
      <c r="CG21" s="386" t="str">
        <f t="shared" ca="1" si="539"/>
        <v/>
      </c>
      <c r="CH21" s="386" t="str">
        <f t="shared" ca="1" si="539"/>
        <v/>
      </c>
      <c r="CI21" s="386" t="str">
        <f t="shared" ca="1" si="539"/>
        <v/>
      </c>
      <c r="CJ21" s="386" t="str">
        <f t="shared" ca="1" si="539"/>
        <v/>
      </c>
      <c r="CK21" s="386" t="str">
        <f t="shared" ca="1" si="539"/>
        <v/>
      </c>
      <c r="CL21" s="386" t="str">
        <f t="shared" ca="1" si="539"/>
        <v/>
      </c>
      <c r="CM21" s="386" t="str">
        <f t="shared" ca="1" si="539"/>
        <v/>
      </c>
      <c r="CN21" s="386" t="str">
        <f t="shared" ca="1" si="539"/>
        <v/>
      </c>
      <c r="CO21" s="386" t="str">
        <f t="shared" ca="1" si="539"/>
        <v/>
      </c>
      <c r="CP21" s="386" t="str">
        <f t="shared" ca="1" si="539"/>
        <v/>
      </c>
      <c r="CQ21" s="386" t="str">
        <f t="shared" ca="1" si="539"/>
        <v/>
      </c>
      <c r="CR21" s="386" t="str">
        <f t="shared" ca="1" si="539"/>
        <v/>
      </c>
      <c r="CS21" s="386" t="str">
        <f t="shared" ca="1" si="539"/>
        <v/>
      </c>
      <c r="CT21" s="386" t="str">
        <f t="shared" ca="1" si="539"/>
        <v/>
      </c>
      <c r="CU21" s="386" t="str">
        <f t="shared" ca="1" si="539"/>
        <v/>
      </c>
      <c r="CV21" s="386" t="str">
        <f t="shared" ca="1" si="539"/>
        <v/>
      </c>
      <c r="CW21" s="386" t="str">
        <f t="shared" ca="1" si="539"/>
        <v/>
      </c>
      <c r="CX21" s="386" t="str">
        <f t="shared" ca="1" si="539"/>
        <v/>
      </c>
      <c r="CY21" s="386" t="str">
        <f t="shared" ca="1" si="539"/>
        <v/>
      </c>
      <c r="CZ21" s="386" t="str">
        <f t="shared" ca="1" si="539"/>
        <v/>
      </c>
      <c r="DA21" s="386" t="str">
        <f t="shared" ca="1" si="539"/>
        <v/>
      </c>
      <c r="DB21" s="386" t="str">
        <f t="shared" ca="1" si="539"/>
        <v/>
      </c>
      <c r="DC21" s="386" t="str">
        <f t="shared" ca="1" si="539"/>
        <v/>
      </c>
      <c r="DD21" s="386" t="str">
        <f t="shared" ca="1" si="539"/>
        <v/>
      </c>
      <c r="DE21" s="386" t="str">
        <f t="shared" ca="1" si="539"/>
        <v/>
      </c>
      <c r="DF21" s="386" t="str">
        <f t="shared" ca="1" si="539"/>
        <v/>
      </c>
      <c r="DG21" s="386" t="str">
        <f t="shared" ca="1" si="539"/>
        <v/>
      </c>
      <c r="DH21" s="386" t="str">
        <f t="shared" ca="1" si="539"/>
        <v/>
      </c>
      <c r="DI21" s="386" t="str">
        <f t="shared" ca="1" si="539"/>
        <v/>
      </c>
      <c r="DJ21" s="386" t="str">
        <f t="shared" ca="1" si="539"/>
        <v/>
      </c>
      <c r="DK21" s="386" t="str">
        <f t="shared" ca="1" si="539"/>
        <v/>
      </c>
      <c r="DL21" s="386" t="str">
        <f t="shared" ca="1" si="539"/>
        <v/>
      </c>
      <c r="DM21" s="386" t="str">
        <f t="shared" ca="1" si="539"/>
        <v/>
      </c>
      <c r="DN21" s="386" t="str">
        <f t="shared" ca="1" si="539"/>
        <v/>
      </c>
      <c r="DO21" s="386" t="str">
        <f t="shared" ca="1" si="539"/>
        <v/>
      </c>
      <c r="DP21" s="386" t="str">
        <f t="shared" ca="1" si="539"/>
        <v/>
      </c>
      <c r="DQ21" s="386" t="str">
        <f t="shared" ca="1" si="539"/>
        <v/>
      </c>
      <c r="DR21" s="386" t="str">
        <f t="shared" ca="1" si="539"/>
        <v/>
      </c>
      <c r="DS21" s="386" t="str">
        <f t="shared" ca="1" si="539"/>
        <v/>
      </c>
      <c r="DT21" s="386" t="str">
        <f t="shared" ca="1" si="539"/>
        <v/>
      </c>
      <c r="DU21" s="386" t="str">
        <f t="shared" ca="1" si="539"/>
        <v/>
      </c>
      <c r="DV21" s="386" t="str">
        <f t="shared" ca="1" si="539"/>
        <v/>
      </c>
      <c r="DW21" s="386" t="str">
        <f t="shared" ca="1" si="539"/>
        <v/>
      </c>
      <c r="DX21" s="386" t="str">
        <f t="shared" ca="1" si="539"/>
        <v/>
      </c>
      <c r="DY21" s="386" t="str">
        <f t="shared" ca="1" si="539"/>
        <v/>
      </c>
      <c r="DZ21" s="386" t="str">
        <f t="shared" ca="1" si="539"/>
        <v/>
      </c>
      <c r="EA21" s="386" t="str">
        <f t="shared" ref="EA21:GL21" ca="1" si="540">IF(EA20="","",rho_a_e*(0.5*OFFSET(Cp_path,0,EA18)*u_site^2-EA20*g)-(p_z_ref-rho_a_ref*EA20*g*T_e_ref/T_z))</f>
        <v/>
      </c>
      <c r="EB21" s="386" t="str">
        <f t="shared" ca="1" si="540"/>
        <v/>
      </c>
      <c r="EC21" s="386" t="str">
        <f t="shared" ca="1" si="540"/>
        <v/>
      </c>
      <c r="ED21" s="386" t="str">
        <f t="shared" ca="1" si="540"/>
        <v/>
      </c>
      <c r="EE21" s="386" t="str">
        <f t="shared" ca="1" si="540"/>
        <v/>
      </c>
      <c r="EF21" s="386" t="str">
        <f t="shared" ca="1" si="540"/>
        <v/>
      </c>
      <c r="EG21" s="386" t="str">
        <f t="shared" ca="1" si="540"/>
        <v/>
      </c>
      <c r="EH21" s="386" t="str">
        <f t="shared" ca="1" si="540"/>
        <v/>
      </c>
      <c r="EI21" s="386" t="str">
        <f t="shared" ca="1" si="540"/>
        <v/>
      </c>
      <c r="EJ21" s="386" t="str">
        <f t="shared" ca="1" si="540"/>
        <v/>
      </c>
      <c r="EK21" s="386" t="str">
        <f t="shared" ca="1" si="540"/>
        <v/>
      </c>
      <c r="EL21" s="386" t="str">
        <f t="shared" ca="1" si="540"/>
        <v/>
      </c>
      <c r="EM21" s="386" t="str">
        <f t="shared" ca="1" si="540"/>
        <v/>
      </c>
      <c r="EN21" s="386" t="str">
        <f t="shared" ca="1" si="540"/>
        <v/>
      </c>
      <c r="EO21" s="386" t="str">
        <f t="shared" ca="1" si="540"/>
        <v/>
      </c>
      <c r="EP21" s="386" t="str">
        <f t="shared" ca="1" si="540"/>
        <v/>
      </c>
      <c r="EQ21" s="386" t="str">
        <f t="shared" ca="1" si="540"/>
        <v/>
      </c>
      <c r="ER21" s="386" t="str">
        <f t="shared" ca="1" si="540"/>
        <v/>
      </c>
      <c r="ES21" s="386" t="str">
        <f t="shared" ca="1" si="540"/>
        <v/>
      </c>
      <c r="ET21" s="386" t="str">
        <f t="shared" ca="1" si="540"/>
        <v/>
      </c>
      <c r="EU21" s="386" t="str">
        <f t="shared" ca="1" si="540"/>
        <v/>
      </c>
      <c r="EV21" s="386" t="str">
        <f t="shared" ca="1" si="540"/>
        <v/>
      </c>
      <c r="EW21" s="386" t="str">
        <f t="shared" ca="1" si="540"/>
        <v/>
      </c>
      <c r="EX21" s="386" t="str">
        <f t="shared" ca="1" si="540"/>
        <v/>
      </c>
      <c r="EY21" s="386" t="str">
        <f t="shared" ca="1" si="540"/>
        <v/>
      </c>
      <c r="EZ21" s="386" t="str">
        <f t="shared" ca="1" si="540"/>
        <v/>
      </c>
      <c r="FA21" s="386" t="str">
        <f t="shared" ca="1" si="540"/>
        <v/>
      </c>
      <c r="FB21" s="386" t="str">
        <f t="shared" ca="1" si="540"/>
        <v/>
      </c>
      <c r="FC21" s="386" t="str">
        <f t="shared" ca="1" si="540"/>
        <v/>
      </c>
      <c r="FD21" s="386" t="str">
        <f t="shared" ca="1" si="540"/>
        <v/>
      </c>
      <c r="FE21" s="386" t="str">
        <f t="shared" ca="1" si="540"/>
        <v/>
      </c>
      <c r="FF21" s="386" t="str">
        <f t="shared" ca="1" si="540"/>
        <v/>
      </c>
      <c r="FG21" s="386" t="str">
        <f t="shared" ca="1" si="540"/>
        <v/>
      </c>
      <c r="FH21" s="386" t="str">
        <f t="shared" ca="1" si="540"/>
        <v/>
      </c>
      <c r="FI21" s="386" t="str">
        <f t="shared" ca="1" si="540"/>
        <v/>
      </c>
      <c r="FJ21" s="386" t="str">
        <f t="shared" ca="1" si="540"/>
        <v/>
      </c>
      <c r="FK21" s="386" t="str">
        <f t="shared" ca="1" si="540"/>
        <v/>
      </c>
      <c r="FL21" s="386" t="str">
        <f t="shared" ca="1" si="540"/>
        <v/>
      </c>
      <c r="FM21" s="386" t="str">
        <f t="shared" ca="1" si="540"/>
        <v/>
      </c>
      <c r="FN21" s="386" t="str">
        <f t="shared" ca="1" si="540"/>
        <v/>
      </c>
      <c r="FO21" s="386" t="str">
        <f t="shared" ca="1" si="540"/>
        <v/>
      </c>
      <c r="FP21" s="386" t="str">
        <f t="shared" ca="1" si="540"/>
        <v/>
      </c>
      <c r="FQ21" s="386" t="str">
        <f t="shared" ca="1" si="540"/>
        <v/>
      </c>
      <c r="FR21" s="386" t="str">
        <f t="shared" ca="1" si="540"/>
        <v/>
      </c>
      <c r="FS21" s="386" t="str">
        <f t="shared" ca="1" si="540"/>
        <v/>
      </c>
      <c r="FT21" s="386" t="str">
        <f t="shared" ca="1" si="540"/>
        <v/>
      </c>
      <c r="FU21" s="386" t="str">
        <f t="shared" ca="1" si="540"/>
        <v/>
      </c>
      <c r="FV21" s="386" t="str">
        <f t="shared" ca="1" si="540"/>
        <v/>
      </c>
      <c r="FW21" s="386" t="str">
        <f t="shared" ca="1" si="540"/>
        <v/>
      </c>
      <c r="FX21" s="386" t="str">
        <f t="shared" ca="1" si="540"/>
        <v/>
      </c>
      <c r="FY21" s="386" t="str">
        <f t="shared" ca="1" si="540"/>
        <v/>
      </c>
      <c r="FZ21" s="386" t="str">
        <f t="shared" ca="1" si="540"/>
        <v/>
      </c>
      <c r="GA21" s="386" t="str">
        <f t="shared" ca="1" si="540"/>
        <v/>
      </c>
      <c r="GB21" s="386" t="str">
        <f t="shared" ca="1" si="540"/>
        <v/>
      </c>
      <c r="GC21" s="386" t="str">
        <f t="shared" ca="1" si="540"/>
        <v/>
      </c>
      <c r="GD21" s="386" t="str">
        <f t="shared" ca="1" si="540"/>
        <v/>
      </c>
      <c r="GE21" s="386" t="str">
        <f t="shared" ca="1" si="540"/>
        <v/>
      </c>
      <c r="GF21" s="386" t="str">
        <f t="shared" ca="1" si="540"/>
        <v/>
      </c>
      <c r="GG21" s="386" t="str">
        <f t="shared" ca="1" si="540"/>
        <v/>
      </c>
      <c r="GH21" s="386" t="str">
        <f t="shared" ca="1" si="540"/>
        <v/>
      </c>
      <c r="GI21" s="386" t="str">
        <f t="shared" ca="1" si="540"/>
        <v/>
      </c>
      <c r="GJ21" s="386" t="str">
        <f t="shared" ca="1" si="540"/>
        <v/>
      </c>
      <c r="GK21" s="386" t="str">
        <f t="shared" ca="1" si="540"/>
        <v/>
      </c>
      <c r="GL21" s="386" t="str">
        <f t="shared" ca="1" si="540"/>
        <v/>
      </c>
      <c r="GM21" s="386" t="str">
        <f t="shared" ref="GM21:IX21" ca="1" si="541">IF(GM20="","",rho_a_e*(0.5*OFFSET(Cp_path,0,GM18)*u_site^2-GM20*g)-(p_z_ref-rho_a_ref*GM20*g*T_e_ref/T_z))</f>
        <v/>
      </c>
      <c r="GN21" s="386" t="str">
        <f t="shared" ca="1" si="541"/>
        <v/>
      </c>
      <c r="GO21" s="386" t="str">
        <f t="shared" ca="1" si="541"/>
        <v/>
      </c>
      <c r="GP21" s="386" t="str">
        <f t="shared" ca="1" si="541"/>
        <v/>
      </c>
      <c r="GQ21" s="386" t="str">
        <f t="shared" ca="1" si="541"/>
        <v/>
      </c>
      <c r="GR21" s="386" t="str">
        <f t="shared" ca="1" si="541"/>
        <v/>
      </c>
      <c r="GS21" s="386" t="str">
        <f t="shared" ca="1" si="541"/>
        <v/>
      </c>
      <c r="GT21" s="386" t="str">
        <f t="shared" ca="1" si="541"/>
        <v/>
      </c>
      <c r="GU21" s="386" t="str">
        <f t="shared" ca="1" si="541"/>
        <v/>
      </c>
      <c r="GV21" s="386" t="str">
        <f t="shared" ca="1" si="541"/>
        <v/>
      </c>
      <c r="GW21" s="386" t="str">
        <f t="shared" ca="1" si="541"/>
        <v/>
      </c>
      <c r="GX21" s="386" t="str">
        <f t="shared" ca="1" si="541"/>
        <v/>
      </c>
      <c r="GY21" s="386" t="str">
        <f t="shared" ca="1" si="541"/>
        <v/>
      </c>
      <c r="GZ21" s="386" t="str">
        <f t="shared" ca="1" si="541"/>
        <v/>
      </c>
      <c r="HA21" s="386" t="str">
        <f t="shared" ca="1" si="541"/>
        <v/>
      </c>
      <c r="HB21" s="386" t="str">
        <f t="shared" ca="1" si="541"/>
        <v/>
      </c>
      <c r="HC21" s="386" t="str">
        <f t="shared" ca="1" si="541"/>
        <v/>
      </c>
      <c r="HD21" s="386" t="str">
        <f t="shared" ca="1" si="541"/>
        <v/>
      </c>
      <c r="HE21" s="386" t="str">
        <f t="shared" ca="1" si="541"/>
        <v/>
      </c>
      <c r="HF21" s="386" t="str">
        <f t="shared" ca="1" si="541"/>
        <v/>
      </c>
      <c r="HG21" s="386" t="str">
        <f t="shared" ca="1" si="541"/>
        <v/>
      </c>
      <c r="HH21" s="386" t="str">
        <f t="shared" ca="1" si="541"/>
        <v/>
      </c>
      <c r="HI21" s="386" t="str">
        <f t="shared" ca="1" si="541"/>
        <v/>
      </c>
      <c r="HJ21" s="386" t="str">
        <f t="shared" ca="1" si="541"/>
        <v/>
      </c>
      <c r="HK21" s="386" t="str">
        <f t="shared" ca="1" si="541"/>
        <v/>
      </c>
      <c r="HL21" s="386" t="str">
        <f t="shared" ca="1" si="541"/>
        <v/>
      </c>
      <c r="HM21" s="386" t="str">
        <f t="shared" ca="1" si="541"/>
        <v/>
      </c>
      <c r="HN21" s="386" t="str">
        <f t="shared" ca="1" si="541"/>
        <v/>
      </c>
      <c r="HO21" s="386" t="str">
        <f t="shared" ca="1" si="541"/>
        <v/>
      </c>
      <c r="HP21" s="386" t="str">
        <f t="shared" ca="1" si="541"/>
        <v/>
      </c>
      <c r="HQ21" s="386" t="str">
        <f t="shared" ca="1" si="541"/>
        <v/>
      </c>
      <c r="HR21" s="386" t="str">
        <f t="shared" ca="1" si="541"/>
        <v/>
      </c>
      <c r="HS21" s="386" t="str">
        <f t="shared" ca="1" si="541"/>
        <v/>
      </c>
      <c r="HT21" s="386" t="str">
        <f t="shared" ca="1" si="541"/>
        <v/>
      </c>
      <c r="HU21" s="386" t="str">
        <f t="shared" ca="1" si="541"/>
        <v/>
      </c>
      <c r="HV21" s="386" t="str">
        <f t="shared" ca="1" si="541"/>
        <v/>
      </c>
      <c r="HW21" s="386" t="str">
        <f t="shared" ca="1" si="541"/>
        <v/>
      </c>
      <c r="HX21" s="386" t="str">
        <f t="shared" ca="1" si="541"/>
        <v/>
      </c>
      <c r="HY21" s="386" t="str">
        <f t="shared" ca="1" si="541"/>
        <v/>
      </c>
      <c r="HZ21" s="386" t="str">
        <f t="shared" ca="1" si="541"/>
        <v/>
      </c>
      <c r="IA21" s="386" t="str">
        <f t="shared" ca="1" si="541"/>
        <v/>
      </c>
      <c r="IB21" s="386" t="str">
        <f t="shared" ca="1" si="541"/>
        <v/>
      </c>
      <c r="IC21" s="386" t="str">
        <f t="shared" ca="1" si="541"/>
        <v/>
      </c>
      <c r="ID21" s="386" t="str">
        <f t="shared" ca="1" si="541"/>
        <v/>
      </c>
      <c r="IE21" s="386" t="str">
        <f t="shared" ca="1" si="541"/>
        <v/>
      </c>
      <c r="IF21" s="386" t="str">
        <f t="shared" ca="1" si="541"/>
        <v/>
      </c>
      <c r="IG21" s="386" t="str">
        <f t="shared" ca="1" si="541"/>
        <v/>
      </c>
      <c r="IH21" s="386" t="str">
        <f t="shared" ca="1" si="541"/>
        <v/>
      </c>
      <c r="II21" s="386" t="str">
        <f t="shared" ca="1" si="541"/>
        <v/>
      </c>
      <c r="IJ21" s="386" t="str">
        <f t="shared" ca="1" si="541"/>
        <v/>
      </c>
      <c r="IK21" s="386" t="str">
        <f t="shared" ca="1" si="541"/>
        <v/>
      </c>
      <c r="IL21" s="386" t="str">
        <f t="shared" ca="1" si="541"/>
        <v/>
      </c>
      <c r="IM21" s="386" t="str">
        <f t="shared" ca="1" si="541"/>
        <v/>
      </c>
      <c r="IN21" s="386" t="str">
        <f t="shared" ca="1" si="541"/>
        <v/>
      </c>
      <c r="IO21" s="386" t="str">
        <f t="shared" ca="1" si="541"/>
        <v/>
      </c>
      <c r="IP21" s="386" t="str">
        <f t="shared" ca="1" si="541"/>
        <v/>
      </c>
      <c r="IQ21" s="386" t="str">
        <f t="shared" ca="1" si="541"/>
        <v/>
      </c>
      <c r="IR21" s="386" t="str">
        <f t="shared" ca="1" si="541"/>
        <v/>
      </c>
      <c r="IS21" s="386" t="str">
        <f t="shared" ca="1" si="541"/>
        <v/>
      </c>
      <c r="IT21" s="386" t="str">
        <f t="shared" ca="1" si="541"/>
        <v/>
      </c>
      <c r="IU21" s="386" t="str">
        <f t="shared" ca="1" si="541"/>
        <v/>
      </c>
      <c r="IV21" s="386" t="str">
        <f t="shared" ca="1" si="541"/>
        <v/>
      </c>
      <c r="IW21" s="386" t="str">
        <f t="shared" ca="1" si="541"/>
        <v/>
      </c>
      <c r="IX21" s="386" t="str">
        <f t="shared" ca="1" si="541"/>
        <v/>
      </c>
      <c r="IY21" s="386" t="str">
        <f t="shared" ref="IY21:LJ21" ca="1" si="542">IF(IY20="","",rho_a_e*(0.5*OFFSET(Cp_path,0,IY18)*u_site^2-IY20*g)-(p_z_ref-rho_a_ref*IY20*g*T_e_ref/T_z))</f>
        <v/>
      </c>
      <c r="IZ21" s="386" t="str">
        <f t="shared" ca="1" si="542"/>
        <v/>
      </c>
      <c r="JA21" s="386" t="str">
        <f t="shared" ca="1" si="542"/>
        <v/>
      </c>
      <c r="JB21" s="386" t="str">
        <f t="shared" ca="1" si="542"/>
        <v/>
      </c>
      <c r="JC21" s="386" t="str">
        <f t="shared" ca="1" si="542"/>
        <v/>
      </c>
      <c r="JD21" s="386" t="str">
        <f t="shared" ca="1" si="542"/>
        <v/>
      </c>
      <c r="JE21" s="386" t="str">
        <f t="shared" ca="1" si="542"/>
        <v/>
      </c>
      <c r="JF21" s="386" t="str">
        <f t="shared" ca="1" si="542"/>
        <v/>
      </c>
      <c r="JG21" s="386" t="str">
        <f t="shared" ca="1" si="542"/>
        <v/>
      </c>
      <c r="JH21" s="386" t="str">
        <f t="shared" ca="1" si="542"/>
        <v/>
      </c>
      <c r="JI21" s="386" t="str">
        <f t="shared" ca="1" si="542"/>
        <v/>
      </c>
      <c r="JJ21" s="386" t="str">
        <f t="shared" ca="1" si="542"/>
        <v/>
      </c>
      <c r="JK21" s="386" t="str">
        <f t="shared" ca="1" si="542"/>
        <v/>
      </c>
      <c r="JL21" s="386" t="str">
        <f t="shared" ca="1" si="542"/>
        <v/>
      </c>
      <c r="JM21" s="386" t="str">
        <f t="shared" ca="1" si="542"/>
        <v/>
      </c>
      <c r="JN21" s="386" t="str">
        <f t="shared" ca="1" si="542"/>
        <v/>
      </c>
      <c r="JO21" s="386" t="str">
        <f t="shared" ca="1" si="542"/>
        <v/>
      </c>
      <c r="JP21" s="386" t="str">
        <f t="shared" ca="1" si="542"/>
        <v/>
      </c>
      <c r="JQ21" s="386" t="str">
        <f t="shared" ca="1" si="542"/>
        <v/>
      </c>
      <c r="JR21" s="386" t="str">
        <f t="shared" ca="1" si="542"/>
        <v/>
      </c>
      <c r="JS21" s="386" t="str">
        <f t="shared" ca="1" si="542"/>
        <v/>
      </c>
      <c r="JT21" s="386" t="str">
        <f t="shared" ca="1" si="542"/>
        <v/>
      </c>
      <c r="JU21" s="386" t="str">
        <f t="shared" ca="1" si="542"/>
        <v/>
      </c>
      <c r="JV21" s="386" t="str">
        <f t="shared" ca="1" si="542"/>
        <v/>
      </c>
      <c r="JW21" s="386" t="str">
        <f t="shared" ca="1" si="542"/>
        <v/>
      </c>
      <c r="JX21" s="386" t="str">
        <f t="shared" ca="1" si="542"/>
        <v/>
      </c>
      <c r="JY21" s="386" t="str">
        <f t="shared" ca="1" si="542"/>
        <v/>
      </c>
      <c r="JZ21" s="386" t="str">
        <f t="shared" ca="1" si="542"/>
        <v/>
      </c>
      <c r="KA21" s="386" t="str">
        <f t="shared" ca="1" si="542"/>
        <v/>
      </c>
      <c r="KB21" s="386" t="str">
        <f t="shared" ca="1" si="542"/>
        <v/>
      </c>
      <c r="KC21" s="386" t="str">
        <f t="shared" ca="1" si="542"/>
        <v/>
      </c>
      <c r="KD21" s="386" t="str">
        <f t="shared" ca="1" si="542"/>
        <v/>
      </c>
      <c r="KE21" s="386" t="str">
        <f t="shared" ca="1" si="542"/>
        <v/>
      </c>
      <c r="KF21" s="386" t="str">
        <f t="shared" ca="1" si="542"/>
        <v/>
      </c>
      <c r="KG21" s="386" t="str">
        <f t="shared" ca="1" si="542"/>
        <v/>
      </c>
      <c r="KH21" s="386" t="str">
        <f t="shared" ca="1" si="542"/>
        <v/>
      </c>
      <c r="KI21" s="386" t="str">
        <f t="shared" ca="1" si="542"/>
        <v/>
      </c>
      <c r="KJ21" s="386" t="str">
        <f t="shared" ca="1" si="542"/>
        <v/>
      </c>
      <c r="KK21" s="386" t="str">
        <f t="shared" ca="1" si="542"/>
        <v/>
      </c>
      <c r="KL21" s="386" t="str">
        <f t="shared" ca="1" si="542"/>
        <v/>
      </c>
      <c r="KM21" s="386" t="str">
        <f t="shared" ca="1" si="542"/>
        <v/>
      </c>
      <c r="KN21" s="386" t="str">
        <f t="shared" ca="1" si="542"/>
        <v/>
      </c>
      <c r="KO21" s="386" t="str">
        <f t="shared" ca="1" si="542"/>
        <v/>
      </c>
      <c r="KP21" s="386" t="str">
        <f t="shared" ca="1" si="542"/>
        <v/>
      </c>
      <c r="KQ21" s="386" t="str">
        <f t="shared" ca="1" si="542"/>
        <v/>
      </c>
      <c r="KR21" s="386" t="str">
        <f t="shared" ca="1" si="542"/>
        <v/>
      </c>
      <c r="KS21" s="386" t="str">
        <f t="shared" ca="1" si="542"/>
        <v/>
      </c>
      <c r="KT21" s="386" t="str">
        <f t="shared" ca="1" si="542"/>
        <v/>
      </c>
      <c r="KU21" s="386" t="str">
        <f t="shared" ca="1" si="542"/>
        <v/>
      </c>
      <c r="KV21" s="386" t="str">
        <f t="shared" ca="1" si="542"/>
        <v/>
      </c>
      <c r="KW21" s="386" t="str">
        <f t="shared" ca="1" si="542"/>
        <v/>
      </c>
      <c r="KX21" s="386" t="str">
        <f t="shared" ca="1" si="542"/>
        <v/>
      </c>
      <c r="KY21" s="386" t="str">
        <f t="shared" ca="1" si="542"/>
        <v/>
      </c>
      <c r="KZ21" s="386" t="str">
        <f t="shared" ca="1" si="542"/>
        <v/>
      </c>
      <c r="LA21" s="386" t="str">
        <f t="shared" ca="1" si="542"/>
        <v/>
      </c>
      <c r="LB21" s="386" t="str">
        <f t="shared" ca="1" si="542"/>
        <v/>
      </c>
      <c r="LC21" s="386" t="str">
        <f t="shared" ca="1" si="542"/>
        <v/>
      </c>
      <c r="LD21" s="386" t="str">
        <f t="shared" ca="1" si="542"/>
        <v/>
      </c>
      <c r="LE21" s="386" t="str">
        <f t="shared" ca="1" si="542"/>
        <v/>
      </c>
      <c r="LF21" s="386" t="str">
        <f t="shared" ca="1" si="542"/>
        <v/>
      </c>
      <c r="LG21" s="386" t="str">
        <f t="shared" ca="1" si="542"/>
        <v/>
      </c>
      <c r="LH21" s="386" t="str">
        <f t="shared" ca="1" si="542"/>
        <v/>
      </c>
      <c r="LI21" s="386" t="str">
        <f t="shared" ca="1" si="542"/>
        <v/>
      </c>
      <c r="LJ21" s="386" t="str">
        <f t="shared" ca="1" si="542"/>
        <v/>
      </c>
      <c r="LK21" s="386" t="str">
        <f t="shared" ref="LK21:NV21" ca="1" si="543">IF(LK20="","",rho_a_e*(0.5*OFFSET(Cp_path,0,LK18)*u_site^2-LK20*g)-(p_z_ref-rho_a_ref*LK20*g*T_e_ref/T_z))</f>
        <v/>
      </c>
      <c r="LL21" s="386" t="str">
        <f t="shared" ca="1" si="543"/>
        <v/>
      </c>
      <c r="LM21" s="386" t="str">
        <f t="shared" ca="1" si="543"/>
        <v/>
      </c>
      <c r="LN21" s="386" t="str">
        <f t="shared" ca="1" si="543"/>
        <v/>
      </c>
      <c r="LO21" s="386" t="str">
        <f t="shared" ca="1" si="543"/>
        <v/>
      </c>
      <c r="LP21" s="386" t="str">
        <f t="shared" ca="1" si="543"/>
        <v/>
      </c>
      <c r="LQ21" s="386" t="str">
        <f t="shared" ca="1" si="543"/>
        <v/>
      </c>
      <c r="LR21" s="386" t="str">
        <f t="shared" ca="1" si="543"/>
        <v/>
      </c>
      <c r="LS21" s="386" t="str">
        <f t="shared" ca="1" si="543"/>
        <v/>
      </c>
      <c r="LT21" s="386" t="str">
        <f t="shared" ca="1" si="543"/>
        <v/>
      </c>
      <c r="LU21" s="386" t="str">
        <f t="shared" ca="1" si="543"/>
        <v/>
      </c>
      <c r="LV21" s="386" t="str">
        <f t="shared" ca="1" si="543"/>
        <v/>
      </c>
      <c r="LW21" s="386" t="str">
        <f t="shared" ca="1" si="543"/>
        <v/>
      </c>
      <c r="LX21" s="386" t="str">
        <f t="shared" ca="1" si="543"/>
        <v/>
      </c>
      <c r="LY21" s="386" t="str">
        <f t="shared" ca="1" si="543"/>
        <v/>
      </c>
      <c r="LZ21" s="386" t="str">
        <f t="shared" ca="1" si="543"/>
        <v/>
      </c>
      <c r="MA21" s="386" t="str">
        <f t="shared" ca="1" si="543"/>
        <v/>
      </c>
      <c r="MB21" s="386" t="str">
        <f t="shared" ca="1" si="543"/>
        <v/>
      </c>
      <c r="MC21" s="386" t="str">
        <f t="shared" ca="1" si="543"/>
        <v/>
      </c>
      <c r="MD21" s="386" t="str">
        <f t="shared" ca="1" si="543"/>
        <v/>
      </c>
      <c r="ME21" s="386" t="str">
        <f t="shared" ca="1" si="543"/>
        <v/>
      </c>
      <c r="MF21" s="386" t="str">
        <f t="shared" ca="1" si="543"/>
        <v/>
      </c>
      <c r="MG21" s="386" t="str">
        <f t="shared" ca="1" si="543"/>
        <v/>
      </c>
      <c r="MH21" s="386" t="str">
        <f t="shared" ca="1" si="543"/>
        <v/>
      </c>
      <c r="MI21" s="386" t="str">
        <f t="shared" ca="1" si="543"/>
        <v/>
      </c>
      <c r="MJ21" s="386" t="str">
        <f t="shared" ca="1" si="543"/>
        <v/>
      </c>
      <c r="MK21" s="386" t="str">
        <f t="shared" ca="1" si="543"/>
        <v/>
      </c>
      <c r="ML21" s="386" t="str">
        <f t="shared" ca="1" si="543"/>
        <v/>
      </c>
      <c r="MM21" s="386" t="str">
        <f t="shared" ca="1" si="543"/>
        <v/>
      </c>
      <c r="MN21" s="386" t="str">
        <f t="shared" ca="1" si="543"/>
        <v/>
      </c>
      <c r="MO21" s="386" t="str">
        <f t="shared" ca="1" si="543"/>
        <v/>
      </c>
      <c r="MP21" s="386" t="str">
        <f t="shared" ca="1" si="543"/>
        <v/>
      </c>
      <c r="MQ21" s="386" t="str">
        <f t="shared" ca="1" si="543"/>
        <v/>
      </c>
      <c r="MR21" s="386" t="str">
        <f t="shared" ca="1" si="543"/>
        <v/>
      </c>
      <c r="MS21" s="386" t="str">
        <f t="shared" ca="1" si="543"/>
        <v/>
      </c>
      <c r="MT21" s="386" t="str">
        <f t="shared" ca="1" si="543"/>
        <v/>
      </c>
      <c r="MU21" s="386" t="str">
        <f t="shared" ca="1" si="543"/>
        <v/>
      </c>
      <c r="MV21" s="386" t="str">
        <f t="shared" ca="1" si="543"/>
        <v/>
      </c>
      <c r="MW21" s="386" t="str">
        <f t="shared" ca="1" si="543"/>
        <v/>
      </c>
      <c r="MX21" s="386" t="str">
        <f t="shared" ca="1" si="543"/>
        <v/>
      </c>
      <c r="MY21" s="386" t="str">
        <f t="shared" ca="1" si="543"/>
        <v/>
      </c>
      <c r="MZ21" s="386" t="str">
        <f t="shared" ca="1" si="543"/>
        <v/>
      </c>
      <c r="NA21" s="386" t="str">
        <f t="shared" ca="1" si="543"/>
        <v/>
      </c>
      <c r="NB21" s="386" t="str">
        <f t="shared" ca="1" si="543"/>
        <v/>
      </c>
      <c r="NC21" s="386" t="str">
        <f t="shared" ca="1" si="543"/>
        <v/>
      </c>
      <c r="ND21" s="386" t="str">
        <f t="shared" ca="1" si="543"/>
        <v/>
      </c>
      <c r="NE21" s="386" t="str">
        <f t="shared" ca="1" si="543"/>
        <v/>
      </c>
      <c r="NF21" s="386" t="str">
        <f t="shared" ca="1" si="543"/>
        <v/>
      </c>
      <c r="NG21" s="386" t="str">
        <f t="shared" ca="1" si="543"/>
        <v/>
      </c>
      <c r="NH21" s="386" t="str">
        <f t="shared" ca="1" si="543"/>
        <v/>
      </c>
      <c r="NI21" s="386" t="str">
        <f t="shared" ca="1" si="543"/>
        <v/>
      </c>
      <c r="NJ21" s="386" t="str">
        <f t="shared" ca="1" si="543"/>
        <v/>
      </c>
      <c r="NK21" s="386" t="str">
        <f t="shared" ca="1" si="543"/>
        <v/>
      </c>
      <c r="NL21" s="386" t="str">
        <f t="shared" ca="1" si="543"/>
        <v/>
      </c>
      <c r="NM21" s="386" t="str">
        <f t="shared" ca="1" si="543"/>
        <v/>
      </c>
      <c r="NN21" s="386" t="str">
        <f t="shared" ca="1" si="543"/>
        <v/>
      </c>
      <c r="NO21" s="386" t="str">
        <f t="shared" ca="1" si="543"/>
        <v/>
      </c>
      <c r="NP21" s="386" t="str">
        <f t="shared" ca="1" si="543"/>
        <v/>
      </c>
      <c r="NQ21" s="386" t="str">
        <f t="shared" ca="1" si="543"/>
        <v/>
      </c>
      <c r="NR21" s="386" t="str">
        <f t="shared" ca="1" si="543"/>
        <v/>
      </c>
      <c r="NS21" s="386" t="str">
        <f t="shared" ca="1" si="543"/>
        <v/>
      </c>
      <c r="NT21" s="386" t="str">
        <f t="shared" ca="1" si="543"/>
        <v/>
      </c>
      <c r="NU21" s="386" t="str">
        <f t="shared" ca="1" si="543"/>
        <v/>
      </c>
      <c r="NV21" s="386" t="str">
        <f t="shared" ca="1" si="543"/>
        <v/>
      </c>
      <c r="NW21" s="386" t="str">
        <f t="shared" ref="NW21:QH21" ca="1" si="544">IF(NW20="","",rho_a_e*(0.5*OFFSET(Cp_path,0,NW18)*u_site^2-NW20*g)-(p_z_ref-rho_a_ref*NW20*g*T_e_ref/T_z))</f>
        <v/>
      </c>
      <c r="NX21" s="386" t="str">
        <f t="shared" ca="1" si="544"/>
        <v/>
      </c>
      <c r="NY21" s="386" t="str">
        <f t="shared" ca="1" si="544"/>
        <v/>
      </c>
      <c r="NZ21" s="386" t="str">
        <f t="shared" ca="1" si="544"/>
        <v/>
      </c>
      <c r="OA21" s="386" t="str">
        <f t="shared" ca="1" si="544"/>
        <v/>
      </c>
      <c r="OB21" s="386" t="str">
        <f t="shared" ca="1" si="544"/>
        <v/>
      </c>
      <c r="OC21" s="386" t="str">
        <f t="shared" ca="1" si="544"/>
        <v/>
      </c>
      <c r="OD21" s="386" t="str">
        <f t="shared" ca="1" si="544"/>
        <v/>
      </c>
      <c r="OE21" s="386" t="str">
        <f t="shared" ca="1" si="544"/>
        <v/>
      </c>
      <c r="OF21" s="386" t="str">
        <f t="shared" ca="1" si="544"/>
        <v/>
      </c>
      <c r="OG21" s="386" t="str">
        <f t="shared" ca="1" si="544"/>
        <v/>
      </c>
      <c r="OH21" s="386" t="str">
        <f t="shared" ca="1" si="544"/>
        <v/>
      </c>
      <c r="OI21" s="386" t="str">
        <f t="shared" ca="1" si="544"/>
        <v/>
      </c>
      <c r="OJ21" s="386" t="str">
        <f t="shared" ca="1" si="544"/>
        <v/>
      </c>
      <c r="OK21" s="386" t="str">
        <f t="shared" ca="1" si="544"/>
        <v/>
      </c>
      <c r="OL21" s="386" t="str">
        <f t="shared" ca="1" si="544"/>
        <v/>
      </c>
      <c r="OM21" s="386" t="str">
        <f t="shared" ca="1" si="544"/>
        <v/>
      </c>
      <c r="ON21" s="386" t="str">
        <f t="shared" ca="1" si="544"/>
        <v/>
      </c>
      <c r="OO21" s="386" t="str">
        <f t="shared" ca="1" si="544"/>
        <v/>
      </c>
      <c r="OP21" s="386" t="str">
        <f t="shared" ca="1" si="544"/>
        <v/>
      </c>
      <c r="OQ21" s="386" t="str">
        <f t="shared" ca="1" si="544"/>
        <v/>
      </c>
      <c r="OR21" s="386" t="str">
        <f t="shared" ca="1" si="544"/>
        <v/>
      </c>
      <c r="OS21" s="386" t="str">
        <f t="shared" ca="1" si="544"/>
        <v/>
      </c>
      <c r="OT21" s="386" t="str">
        <f t="shared" ca="1" si="544"/>
        <v/>
      </c>
      <c r="OU21" s="386" t="str">
        <f t="shared" ca="1" si="544"/>
        <v/>
      </c>
      <c r="OV21" s="386" t="str">
        <f t="shared" ca="1" si="544"/>
        <v/>
      </c>
      <c r="OW21" s="386" t="str">
        <f t="shared" ca="1" si="544"/>
        <v/>
      </c>
      <c r="OX21" s="386" t="str">
        <f t="shared" ca="1" si="544"/>
        <v/>
      </c>
      <c r="OY21" s="386" t="str">
        <f t="shared" ca="1" si="544"/>
        <v/>
      </c>
      <c r="OZ21" s="386" t="str">
        <f t="shared" ca="1" si="544"/>
        <v/>
      </c>
      <c r="PA21" s="386" t="str">
        <f t="shared" ca="1" si="544"/>
        <v/>
      </c>
      <c r="PB21" s="386" t="str">
        <f t="shared" ca="1" si="544"/>
        <v/>
      </c>
      <c r="PC21" s="386" t="str">
        <f t="shared" ca="1" si="544"/>
        <v/>
      </c>
      <c r="PD21" s="386" t="str">
        <f t="shared" ca="1" si="544"/>
        <v/>
      </c>
      <c r="PE21" s="386" t="str">
        <f t="shared" ca="1" si="544"/>
        <v/>
      </c>
      <c r="PF21" s="386" t="str">
        <f t="shared" ca="1" si="544"/>
        <v/>
      </c>
      <c r="PG21" s="386" t="str">
        <f t="shared" ca="1" si="544"/>
        <v/>
      </c>
      <c r="PH21" s="386" t="str">
        <f t="shared" ca="1" si="544"/>
        <v/>
      </c>
      <c r="PI21" s="386" t="str">
        <f t="shared" ca="1" si="544"/>
        <v/>
      </c>
      <c r="PJ21" s="386" t="str">
        <f t="shared" ca="1" si="544"/>
        <v/>
      </c>
      <c r="PK21" s="386" t="str">
        <f t="shared" ca="1" si="544"/>
        <v/>
      </c>
      <c r="PL21" s="386" t="str">
        <f t="shared" ca="1" si="544"/>
        <v/>
      </c>
      <c r="PM21" s="386" t="str">
        <f t="shared" ca="1" si="544"/>
        <v/>
      </c>
      <c r="PN21" s="386" t="str">
        <f t="shared" ca="1" si="544"/>
        <v/>
      </c>
      <c r="PO21" s="386" t="str">
        <f t="shared" ca="1" si="544"/>
        <v/>
      </c>
      <c r="PP21" s="386" t="str">
        <f t="shared" ca="1" si="544"/>
        <v/>
      </c>
      <c r="PQ21" s="386" t="str">
        <f t="shared" ca="1" si="544"/>
        <v/>
      </c>
      <c r="PR21" s="386" t="str">
        <f t="shared" ca="1" si="544"/>
        <v/>
      </c>
      <c r="PS21" s="386" t="str">
        <f t="shared" ca="1" si="544"/>
        <v/>
      </c>
      <c r="PT21" s="386" t="str">
        <f t="shared" ca="1" si="544"/>
        <v/>
      </c>
      <c r="PU21" s="386" t="str">
        <f t="shared" ca="1" si="544"/>
        <v/>
      </c>
      <c r="PV21" s="386" t="str">
        <f t="shared" ca="1" si="544"/>
        <v/>
      </c>
      <c r="PW21" s="386" t="str">
        <f t="shared" ca="1" si="544"/>
        <v/>
      </c>
      <c r="PX21" s="386" t="str">
        <f t="shared" ca="1" si="544"/>
        <v/>
      </c>
      <c r="PY21" s="386" t="str">
        <f t="shared" ca="1" si="544"/>
        <v/>
      </c>
      <c r="PZ21" s="386" t="str">
        <f t="shared" ca="1" si="544"/>
        <v/>
      </c>
      <c r="QA21" s="386" t="str">
        <f t="shared" ca="1" si="544"/>
        <v/>
      </c>
      <c r="QB21" s="386" t="str">
        <f t="shared" ca="1" si="544"/>
        <v/>
      </c>
      <c r="QC21" s="386" t="str">
        <f t="shared" ca="1" si="544"/>
        <v/>
      </c>
      <c r="QD21" s="386" t="str">
        <f t="shared" ca="1" si="544"/>
        <v/>
      </c>
      <c r="QE21" s="386" t="str">
        <f t="shared" ca="1" si="544"/>
        <v/>
      </c>
      <c r="QF21" s="386" t="str">
        <f t="shared" ca="1" si="544"/>
        <v/>
      </c>
      <c r="QG21" s="386" t="str">
        <f t="shared" ca="1" si="544"/>
        <v/>
      </c>
      <c r="QH21" s="386" t="str">
        <f t="shared" ca="1" si="544"/>
        <v/>
      </c>
      <c r="QI21" s="386" t="str">
        <f t="shared" ref="QI21:ST21" ca="1" si="545">IF(QI20="","",rho_a_e*(0.5*OFFSET(Cp_path,0,QI18)*u_site^2-QI20*g)-(p_z_ref-rho_a_ref*QI20*g*T_e_ref/T_z))</f>
        <v/>
      </c>
      <c r="QJ21" s="386" t="str">
        <f t="shared" ca="1" si="545"/>
        <v/>
      </c>
      <c r="QK21" s="386" t="str">
        <f t="shared" ca="1" si="545"/>
        <v/>
      </c>
      <c r="QL21" s="386" t="str">
        <f t="shared" ca="1" si="545"/>
        <v/>
      </c>
      <c r="QM21" s="386" t="str">
        <f t="shared" ca="1" si="545"/>
        <v/>
      </c>
      <c r="QN21" s="386" t="str">
        <f t="shared" ca="1" si="545"/>
        <v/>
      </c>
      <c r="QO21" s="386" t="str">
        <f t="shared" ca="1" si="545"/>
        <v/>
      </c>
      <c r="QP21" s="386" t="str">
        <f t="shared" ca="1" si="545"/>
        <v/>
      </c>
      <c r="QQ21" s="386" t="str">
        <f t="shared" ca="1" si="545"/>
        <v/>
      </c>
      <c r="QR21" s="386" t="str">
        <f t="shared" ca="1" si="545"/>
        <v/>
      </c>
      <c r="QS21" s="386" t="str">
        <f t="shared" ca="1" si="545"/>
        <v/>
      </c>
      <c r="QT21" s="386" t="str">
        <f t="shared" ca="1" si="545"/>
        <v/>
      </c>
      <c r="QU21" s="386" t="str">
        <f t="shared" ca="1" si="545"/>
        <v/>
      </c>
      <c r="QV21" s="386" t="str">
        <f t="shared" ca="1" si="545"/>
        <v/>
      </c>
      <c r="QW21" s="386" t="str">
        <f t="shared" ca="1" si="545"/>
        <v/>
      </c>
      <c r="QX21" s="386" t="str">
        <f t="shared" ca="1" si="545"/>
        <v/>
      </c>
      <c r="QY21" s="386" t="str">
        <f t="shared" ca="1" si="545"/>
        <v/>
      </c>
      <c r="QZ21" s="386" t="str">
        <f t="shared" ca="1" si="545"/>
        <v/>
      </c>
      <c r="RA21" s="386" t="str">
        <f t="shared" ca="1" si="545"/>
        <v/>
      </c>
      <c r="RB21" s="386" t="str">
        <f t="shared" ca="1" si="545"/>
        <v/>
      </c>
      <c r="RC21" s="386" t="str">
        <f t="shared" ca="1" si="545"/>
        <v/>
      </c>
      <c r="RD21" s="386" t="str">
        <f t="shared" ca="1" si="545"/>
        <v/>
      </c>
      <c r="RE21" s="386" t="str">
        <f t="shared" ca="1" si="545"/>
        <v/>
      </c>
      <c r="RF21" s="386" t="str">
        <f t="shared" ca="1" si="545"/>
        <v/>
      </c>
      <c r="RG21" s="386" t="str">
        <f t="shared" ca="1" si="545"/>
        <v/>
      </c>
      <c r="RH21" s="386" t="str">
        <f t="shared" ca="1" si="545"/>
        <v/>
      </c>
      <c r="RI21" s="386" t="str">
        <f t="shared" ca="1" si="545"/>
        <v/>
      </c>
      <c r="RJ21" s="386" t="str">
        <f t="shared" ca="1" si="545"/>
        <v/>
      </c>
      <c r="RK21" s="386" t="str">
        <f t="shared" ca="1" si="545"/>
        <v/>
      </c>
      <c r="RL21" s="386" t="str">
        <f t="shared" ca="1" si="545"/>
        <v/>
      </c>
      <c r="RM21" s="386" t="str">
        <f t="shared" ca="1" si="545"/>
        <v/>
      </c>
      <c r="RN21" s="386" t="str">
        <f t="shared" ca="1" si="545"/>
        <v/>
      </c>
      <c r="RO21" s="386" t="str">
        <f t="shared" ca="1" si="545"/>
        <v/>
      </c>
      <c r="RP21" s="386" t="str">
        <f t="shared" ca="1" si="545"/>
        <v/>
      </c>
      <c r="RQ21" s="386" t="str">
        <f t="shared" ca="1" si="545"/>
        <v/>
      </c>
      <c r="RR21" s="386" t="str">
        <f t="shared" ca="1" si="545"/>
        <v/>
      </c>
      <c r="RS21" s="386" t="str">
        <f t="shared" ca="1" si="545"/>
        <v/>
      </c>
      <c r="RT21" s="386" t="str">
        <f t="shared" ca="1" si="545"/>
        <v/>
      </c>
      <c r="RU21" s="386" t="str">
        <f t="shared" ca="1" si="545"/>
        <v/>
      </c>
      <c r="RV21" s="386" t="str">
        <f t="shared" ca="1" si="545"/>
        <v/>
      </c>
      <c r="RW21" s="386" t="str">
        <f t="shared" ca="1" si="545"/>
        <v/>
      </c>
      <c r="RX21" s="386" t="str">
        <f t="shared" ca="1" si="545"/>
        <v/>
      </c>
      <c r="RY21" s="386" t="str">
        <f t="shared" ca="1" si="545"/>
        <v/>
      </c>
      <c r="RZ21" s="386" t="str">
        <f t="shared" ca="1" si="545"/>
        <v/>
      </c>
      <c r="SA21" s="386" t="str">
        <f t="shared" ca="1" si="545"/>
        <v/>
      </c>
      <c r="SB21" s="386" t="str">
        <f t="shared" ca="1" si="545"/>
        <v/>
      </c>
      <c r="SC21" s="386" t="str">
        <f t="shared" ca="1" si="545"/>
        <v/>
      </c>
      <c r="SD21" s="386" t="str">
        <f t="shared" ca="1" si="545"/>
        <v/>
      </c>
      <c r="SE21" s="386" t="str">
        <f t="shared" ca="1" si="545"/>
        <v/>
      </c>
      <c r="SF21" s="386" t="str">
        <f t="shared" ca="1" si="545"/>
        <v/>
      </c>
      <c r="SG21" s="386" t="str">
        <f t="shared" ca="1" si="545"/>
        <v/>
      </c>
      <c r="SH21" s="386" t="str">
        <f t="shared" ca="1" si="545"/>
        <v/>
      </c>
      <c r="SI21" s="386" t="str">
        <f t="shared" ca="1" si="545"/>
        <v/>
      </c>
      <c r="SJ21" s="386" t="str">
        <f t="shared" ca="1" si="545"/>
        <v/>
      </c>
      <c r="SK21" s="386" t="str">
        <f t="shared" ca="1" si="545"/>
        <v/>
      </c>
      <c r="SL21" s="386" t="str">
        <f t="shared" ca="1" si="545"/>
        <v/>
      </c>
      <c r="SM21" s="386" t="str">
        <f t="shared" ca="1" si="545"/>
        <v/>
      </c>
      <c r="SN21" s="386" t="str">
        <f t="shared" ca="1" si="545"/>
        <v/>
      </c>
      <c r="SO21" s="386" t="str">
        <f t="shared" ca="1" si="545"/>
        <v/>
      </c>
      <c r="SP21" s="386" t="str">
        <f t="shared" ca="1" si="545"/>
        <v/>
      </c>
      <c r="SQ21" s="386" t="str">
        <f t="shared" ca="1" si="545"/>
        <v/>
      </c>
      <c r="SR21" s="386" t="str">
        <f t="shared" ca="1" si="545"/>
        <v/>
      </c>
      <c r="SS21" s="386" t="str">
        <f t="shared" ca="1" si="545"/>
        <v/>
      </c>
      <c r="ST21" s="386" t="str">
        <f t="shared" ca="1" si="545"/>
        <v/>
      </c>
      <c r="SU21" s="386" t="str">
        <f t="shared" ref="SU21:VF21" ca="1" si="546">IF(SU20="","",rho_a_e*(0.5*OFFSET(Cp_path,0,SU18)*u_site^2-SU20*g)-(p_z_ref-rho_a_ref*SU20*g*T_e_ref/T_z))</f>
        <v/>
      </c>
      <c r="SV21" s="386" t="str">
        <f t="shared" ca="1" si="546"/>
        <v/>
      </c>
      <c r="SW21" s="386" t="str">
        <f t="shared" ca="1" si="546"/>
        <v/>
      </c>
      <c r="SX21" s="386" t="str">
        <f t="shared" ca="1" si="546"/>
        <v/>
      </c>
      <c r="SY21" s="386" t="str">
        <f t="shared" ca="1" si="546"/>
        <v/>
      </c>
      <c r="SZ21" s="386" t="str">
        <f t="shared" ca="1" si="546"/>
        <v/>
      </c>
      <c r="TA21" s="386" t="str">
        <f t="shared" ca="1" si="546"/>
        <v/>
      </c>
      <c r="TB21" s="386" t="str">
        <f t="shared" ca="1" si="546"/>
        <v/>
      </c>
      <c r="TC21" s="386" t="str">
        <f t="shared" ca="1" si="546"/>
        <v/>
      </c>
      <c r="TD21" s="386" t="str">
        <f t="shared" ca="1" si="546"/>
        <v/>
      </c>
      <c r="TE21" s="386" t="str">
        <f t="shared" ca="1" si="546"/>
        <v/>
      </c>
      <c r="TF21" s="386" t="str">
        <f t="shared" ca="1" si="546"/>
        <v/>
      </c>
      <c r="TG21" s="386" t="str">
        <f t="shared" ca="1" si="546"/>
        <v/>
      </c>
      <c r="TH21" s="386" t="str">
        <f t="shared" ca="1" si="546"/>
        <v/>
      </c>
      <c r="TI21" s="386" t="str">
        <f t="shared" ca="1" si="546"/>
        <v/>
      </c>
      <c r="TJ21" s="386" t="str">
        <f t="shared" ca="1" si="546"/>
        <v/>
      </c>
      <c r="TK21" s="386" t="str">
        <f t="shared" ca="1" si="546"/>
        <v/>
      </c>
      <c r="TL21" s="386" t="str">
        <f t="shared" ca="1" si="546"/>
        <v/>
      </c>
      <c r="TM21" s="386" t="str">
        <f t="shared" ca="1" si="546"/>
        <v/>
      </c>
      <c r="TN21" s="386" t="str">
        <f t="shared" ca="1" si="546"/>
        <v/>
      </c>
      <c r="TO21" s="386" t="str">
        <f t="shared" ca="1" si="546"/>
        <v/>
      </c>
      <c r="TP21" s="386" t="str">
        <f t="shared" ca="1" si="546"/>
        <v/>
      </c>
      <c r="TQ21" s="386" t="str">
        <f t="shared" ca="1" si="546"/>
        <v/>
      </c>
      <c r="TR21" s="386" t="str">
        <f t="shared" ca="1" si="546"/>
        <v/>
      </c>
      <c r="TS21" s="386" t="str">
        <f t="shared" ca="1" si="546"/>
        <v/>
      </c>
      <c r="TT21" s="386" t="str">
        <f t="shared" ca="1" si="546"/>
        <v/>
      </c>
      <c r="TU21" s="386" t="str">
        <f t="shared" ca="1" si="546"/>
        <v/>
      </c>
      <c r="TV21" s="386" t="str">
        <f t="shared" ca="1" si="546"/>
        <v/>
      </c>
      <c r="TW21" s="386" t="str">
        <f t="shared" ca="1" si="546"/>
        <v/>
      </c>
      <c r="TX21" s="386" t="str">
        <f t="shared" ca="1" si="546"/>
        <v/>
      </c>
      <c r="TY21" s="386" t="str">
        <f t="shared" ca="1" si="546"/>
        <v/>
      </c>
      <c r="TZ21" s="386" t="str">
        <f t="shared" ca="1" si="546"/>
        <v/>
      </c>
      <c r="UA21" s="386" t="str">
        <f t="shared" ca="1" si="546"/>
        <v/>
      </c>
      <c r="UB21" s="386" t="str">
        <f t="shared" ca="1" si="546"/>
        <v/>
      </c>
      <c r="UC21" s="386" t="str">
        <f t="shared" ca="1" si="546"/>
        <v/>
      </c>
      <c r="UD21" s="386" t="str">
        <f t="shared" ca="1" si="546"/>
        <v/>
      </c>
      <c r="UE21" s="386" t="str">
        <f t="shared" ca="1" si="546"/>
        <v/>
      </c>
      <c r="UF21" s="386" t="str">
        <f t="shared" ca="1" si="546"/>
        <v/>
      </c>
      <c r="UG21" s="386" t="str">
        <f t="shared" ca="1" si="546"/>
        <v/>
      </c>
      <c r="UH21" s="386" t="str">
        <f t="shared" ca="1" si="546"/>
        <v/>
      </c>
      <c r="UI21" s="386" t="str">
        <f t="shared" ca="1" si="546"/>
        <v/>
      </c>
      <c r="UJ21" s="386" t="str">
        <f t="shared" ca="1" si="546"/>
        <v/>
      </c>
      <c r="UK21" s="386" t="str">
        <f t="shared" ca="1" si="546"/>
        <v/>
      </c>
      <c r="UL21" s="386" t="str">
        <f t="shared" ca="1" si="546"/>
        <v/>
      </c>
      <c r="UM21" s="386" t="str">
        <f t="shared" ca="1" si="546"/>
        <v/>
      </c>
      <c r="UN21" s="386" t="str">
        <f t="shared" ca="1" si="546"/>
        <v/>
      </c>
      <c r="UO21" s="386" t="str">
        <f t="shared" ca="1" si="546"/>
        <v/>
      </c>
      <c r="UP21" s="386" t="str">
        <f t="shared" ca="1" si="546"/>
        <v/>
      </c>
      <c r="UQ21" s="386" t="str">
        <f t="shared" ca="1" si="546"/>
        <v/>
      </c>
      <c r="UR21" s="386" t="str">
        <f t="shared" ca="1" si="546"/>
        <v/>
      </c>
      <c r="US21" s="386" t="str">
        <f t="shared" ca="1" si="546"/>
        <v/>
      </c>
      <c r="UT21" s="386" t="str">
        <f t="shared" ca="1" si="546"/>
        <v/>
      </c>
      <c r="UU21" s="386" t="str">
        <f t="shared" ca="1" si="546"/>
        <v/>
      </c>
      <c r="UV21" s="386" t="str">
        <f t="shared" ca="1" si="546"/>
        <v/>
      </c>
      <c r="UW21" s="386" t="str">
        <f t="shared" ca="1" si="546"/>
        <v/>
      </c>
      <c r="UX21" s="386" t="str">
        <f t="shared" ca="1" si="546"/>
        <v/>
      </c>
      <c r="UY21" s="386" t="str">
        <f t="shared" ca="1" si="546"/>
        <v/>
      </c>
      <c r="UZ21" s="386" t="str">
        <f t="shared" ca="1" si="546"/>
        <v/>
      </c>
      <c r="VA21" s="386" t="str">
        <f t="shared" ca="1" si="546"/>
        <v/>
      </c>
      <c r="VB21" s="386" t="str">
        <f t="shared" ca="1" si="546"/>
        <v/>
      </c>
      <c r="VC21" s="386" t="str">
        <f t="shared" ca="1" si="546"/>
        <v/>
      </c>
      <c r="VD21" s="386" t="str">
        <f t="shared" ca="1" si="546"/>
        <v/>
      </c>
      <c r="VE21" s="386" t="str">
        <f t="shared" ca="1" si="546"/>
        <v/>
      </c>
      <c r="VF21" s="386" t="str">
        <f t="shared" ca="1" si="546"/>
        <v/>
      </c>
      <c r="VG21" s="386" t="str">
        <f t="shared" ref="VG21:XR21" ca="1" si="547">IF(VG20="","",rho_a_e*(0.5*OFFSET(Cp_path,0,VG18)*u_site^2-VG20*g)-(p_z_ref-rho_a_ref*VG20*g*T_e_ref/T_z))</f>
        <v/>
      </c>
      <c r="VH21" s="386" t="str">
        <f t="shared" ca="1" si="547"/>
        <v/>
      </c>
      <c r="VI21" s="386" t="str">
        <f t="shared" ca="1" si="547"/>
        <v/>
      </c>
      <c r="VJ21" s="386" t="str">
        <f t="shared" ca="1" si="547"/>
        <v/>
      </c>
      <c r="VK21" s="386" t="str">
        <f t="shared" ca="1" si="547"/>
        <v/>
      </c>
      <c r="VL21" s="386" t="str">
        <f t="shared" ca="1" si="547"/>
        <v/>
      </c>
      <c r="VM21" s="386" t="str">
        <f t="shared" ca="1" si="547"/>
        <v/>
      </c>
      <c r="VN21" s="386" t="str">
        <f t="shared" ca="1" si="547"/>
        <v/>
      </c>
      <c r="VO21" s="386" t="str">
        <f t="shared" ca="1" si="547"/>
        <v/>
      </c>
      <c r="VP21" s="386" t="str">
        <f t="shared" ca="1" si="547"/>
        <v/>
      </c>
      <c r="VQ21" s="386" t="str">
        <f t="shared" ca="1" si="547"/>
        <v/>
      </c>
      <c r="VR21" s="386" t="str">
        <f t="shared" ca="1" si="547"/>
        <v/>
      </c>
      <c r="VS21" s="386" t="str">
        <f t="shared" ca="1" si="547"/>
        <v/>
      </c>
      <c r="VT21" s="386" t="str">
        <f t="shared" ca="1" si="547"/>
        <v/>
      </c>
      <c r="VU21" s="386" t="str">
        <f t="shared" ca="1" si="547"/>
        <v/>
      </c>
      <c r="VV21" s="386" t="str">
        <f t="shared" ca="1" si="547"/>
        <v/>
      </c>
      <c r="VW21" s="386" t="str">
        <f t="shared" ca="1" si="547"/>
        <v/>
      </c>
      <c r="VX21" s="386" t="str">
        <f t="shared" ca="1" si="547"/>
        <v/>
      </c>
      <c r="VY21" s="386" t="str">
        <f t="shared" ca="1" si="547"/>
        <v/>
      </c>
      <c r="VZ21" s="386" t="str">
        <f t="shared" ca="1" si="547"/>
        <v/>
      </c>
      <c r="WA21" s="386" t="str">
        <f t="shared" ca="1" si="547"/>
        <v/>
      </c>
      <c r="WB21" s="386" t="str">
        <f t="shared" ca="1" si="547"/>
        <v/>
      </c>
      <c r="WC21" s="386" t="str">
        <f t="shared" ca="1" si="547"/>
        <v/>
      </c>
      <c r="WD21" s="386" t="str">
        <f t="shared" ca="1" si="547"/>
        <v/>
      </c>
      <c r="WE21" s="386" t="str">
        <f t="shared" ca="1" si="547"/>
        <v/>
      </c>
      <c r="WF21" s="386" t="str">
        <f t="shared" ca="1" si="547"/>
        <v/>
      </c>
      <c r="WG21" s="386" t="str">
        <f t="shared" ca="1" si="547"/>
        <v/>
      </c>
      <c r="WH21" s="386" t="str">
        <f t="shared" ca="1" si="547"/>
        <v/>
      </c>
      <c r="WI21" s="386" t="str">
        <f t="shared" ca="1" si="547"/>
        <v/>
      </c>
      <c r="WJ21" s="386" t="str">
        <f t="shared" ca="1" si="547"/>
        <v/>
      </c>
      <c r="WK21" s="386" t="str">
        <f t="shared" ca="1" si="547"/>
        <v/>
      </c>
      <c r="WL21" s="386" t="str">
        <f t="shared" ca="1" si="547"/>
        <v/>
      </c>
      <c r="WM21" s="386" t="str">
        <f t="shared" ca="1" si="547"/>
        <v/>
      </c>
      <c r="WN21" s="386" t="str">
        <f t="shared" ca="1" si="547"/>
        <v/>
      </c>
      <c r="WO21" s="386" t="str">
        <f t="shared" ca="1" si="547"/>
        <v/>
      </c>
      <c r="WP21" s="386" t="str">
        <f t="shared" ca="1" si="547"/>
        <v/>
      </c>
      <c r="WQ21" s="386" t="str">
        <f t="shared" ca="1" si="547"/>
        <v/>
      </c>
      <c r="WR21" s="386" t="str">
        <f t="shared" ca="1" si="547"/>
        <v/>
      </c>
      <c r="WS21" s="386" t="str">
        <f t="shared" ca="1" si="547"/>
        <v/>
      </c>
      <c r="WT21" s="386" t="str">
        <f t="shared" ca="1" si="547"/>
        <v/>
      </c>
      <c r="WU21" s="386" t="str">
        <f t="shared" ca="1" si="547"/>
        <v/>
      </c>
      <c r="WV21" s="386" t="str">
        <f t="shared" ca="1" si="547"/>
        <v/>
      </c>
      <c r="WW21" s="386" t="str">
        <f t="shared" ca="1" si="547"/>
        <v/>
      </c>
      <c r="WX21" s="386" t="str">
        <f t="shared" ca="1" si="547"/>
        <v/>
      </c>
      <c r="WY21" s="386" t="str">
        <f t="shared" ca="1" si="547"/>
        <v/>
      </c>
      <c r="WZ21" s="386" t="str">
        <f t="shared" ca="1" si="547"/>
        <v/>
      </c>
      <c r="XA21" s="386" t="str">
        <f t="shared" ca="1" si="547"/>
        <v/>
      </c>
      <c r="XB21" s="386" t="str">
        <f t="shared" ca="1" si="547"/>
        <v/>
      </c>
      <c r="XC21" s="386" t="str">
        <f t="shared" ca="1" si="547"/>
        <v/>
      </c>
      <c r="XD21" s="386" t="str">
        <f t="shared" ca="1" si="547"/>
        <v/>
      </c>
      <c r="XE21" s="386" t="str">
        <f t="shared" ca="1" si="547"/>
        <v/>
      </c>
      <c r="XF21" s="386" t="str">
        <f t="shared" ca="1" si="547"/>
        <v/>
      </c>
      <c r="XG21" s="386" t="str">
        <f t="shared" ca="1" si="547"/>
        <v/>
      </c>
      <c r="XH21" s="386" t="str">
        <f t="shared" ca="1" si="547"/>
        <v/>
      </c>
      <c r="XI21" s="386" t="str">
        <f t="shared" ca="1" si="547"/>
        <v/>
      </c>
      <c r="XJ21" s="386" t="str">
        <f t="shared" ca="1" si="547"/>
        <v/>
      </c>
      <c r="XK21" s="386" t="str">
        <f t="shared" ca="1" si="547"/>
        <v/>
      </c>
      <c r="XL21" s="386" t="str">
        <f t="shared" ca="1" si="547"/>
        <v/>
      </c>
      <c r="XM21" s="386" t="str">
        <f t="shared" ca="1" si="547"/>
        <v/>
      </c>
      <c r="XN21" s="386" t="str">
        <f t="shared" ca="1" si="547"/>
        <v/>
      </c>
      <c r="XO21" s="386" t="str">
        <f t="shared" ca="1" si="547"/>
        <v/>
      </c>
      <c r="XP21" s="386" t="str">
        <f t="shared" ca="1" si="547"/>
        <v/>
      </c>
      <c r="XQ21" s="386" t="str">
        <f t="shared" ca="1" si="547"/>
        <v/>
      </c>
      <c r="XR21" s="386" t="str">
        <f t="shared" ca="1" si="547"/>
        <v/>
      </c>
      <c r="XS21" s="386" t="str">
        <f t="shared" ref="XS21:AAD21" ca="1" si="548">IF(XS20="","",rho_a_e*(0.5*OFFSET(Cp_path,0,XS18)*u_site^2-XS20*g)-(p_z_ref-rho_a_ref*XS20*g*T_e_ref/T_z))</f>
        <v/>
      </c>
      <c r="XT21" s="386" t="str">
        <f t="shared" ca="1" si="548"/>
        <v/>
      </c>
      <c r="XU21" s="386" t="str">
        <f t="shared" ca="1" si="548"/>
        <v/>
      </c>
      <c r="XV21" s="386" t="str">
        <f t="shared" ca="1" si="548"/>
        <v/>
      </c>
      <c r="XW21" s="386" t="str">
        <f t="shared" ca="1" si="548"/>
        <v/>
      </c>
      <c r="XX21" s="386" t="str">
        <f t="shared" ca="1" si="548"/>
        <v/>
      </c>
      <c r="XY21" s="386" t="str">
        <f t="shared" ca="1" si="548"/>
        <v/>
      </c>
      <c r="XZ21" s="386" t="str">
        <f t="shared" ca="1" si="548"/>
        <v/>
      </c>
      <c r="YA21" s="386" t="str">
        <f t="shared" ca="1" si="548"/>
        <v/>
      </c>
      <c r="YB21" s="386" t="str">
        <f t="shared" ca="1" si="548"/>
        <v/>
      </c>
      <c r="YC21" s="386" t="str">
        <f t="shared" ca="1" si="548"/>
        <v/>
      </c>
      <c r="YD21" s="386" t="str">
        <f t="shared" ca="1" si="548"/>
        <v/>
      </c>
      <c r="YE21" s="386" t="str">
        <f t="shared" ca="1" si="548"/>
        <v/>
      </c>
      <c r="YF21" s="386" t="str">
        <f t="shared" ca="1" si="548"/>
        <v/>
      </c>
      <c r="YG21" s="386" t="str">
        <f t="shared" ca="1" si="548"/>
        <v/>
      </c>
      <c r="YH21" s="386" t="str">
        <f t="shared" ca="1" si="548"/>
        <v/>
      </c>
      <c r="YI21" s="386" t="str">
        <f t="shared" ca="1" si="548"/>
        <v/>
      </c>
      <c r="YJ21" s="386" t="str">
        <f t="shared" ca="1" si="548"/>
        <v/>
      </c>
      <c r="YK21" s="386" t="str">
        <f t="shared" ca="1" si="548"/>
        <v/>
      </c>
      <c r="YL21" s="386" t="str">
        <f t="shared" ca="1" si="548"/>
        <v/>
      </c>
      <c r="YM21" s="386" t="str">
        <f t="shared" ca="1" si="548"/>
        <v/>
      </c>
      <c r="YN21" s="386" t="str">
        <f t="shared" ca="1" si="548"/>
        <v/>
      </c>
      <c r="YO21" s="386" t="str">
        <f t="shared" ca="1" si="548"/>
        <v/>
      </c>
      <c r="YP21" s="386" t="str">
        <f t="shared" ca="1" si="548"/>
        <v/>
      </c>
      <c r="YQ21" s="386" t="str">
        <f t="shared" ca="1" si="548"/>
        <v/>
      </c>
      <c r="YR21" s="386" t="str">
        <f t="shared" ca="1" si="548"/>
        <v/>
      </c>
      <c r="YS21" s="386" t="str">
        <f t="shared" ca="1" si="548"/>
        <v/>
      </c>
      <c r="YT21" s="386" t="str">
        <f t="shared" ca="1" si="548"/>
        <v/>
      </c>
      <c r="YU21" s="386" t="str">
        <f t="shared" ca="1" si="548"/>
        <v/>
      </c>
      <c r="YV21" s="386" t="str">
        <f t="shared" ca="1" si="548"/>
        <v/>
      </c>
      <c r="YW21" s="386" t="str">
        <f t="shared" ca="1" si="548"/>
        <v/>
      </c>
      <c r="YX21" s="386" t="str">
        <f t="shared" ca="1" si="548"/>
        <v/>
      </c>
      <c r="YY21" s="386" t="str">
        <f t="shared" ca="1" si="548"/>
        <v/>
      </c>
      <c r="YZ21" s="386" t="str">
        <f t="shared" ca="1" si="548"/>
        <v/>
      </c>
      <c r="ZA21" s="386" t="str">
        <f t="shared" ca="1" si="548"/>
        <v/>
      </c>
      <c r="ZB21" s="386" t="str">
        <f t="shared" ca="1" si="548"/>
        <v/>
      </c>
      <c r="ZC21" s="386" t="str">
        <f t="shared" ca="1" si="548"/>
        <v/>
      </c>
      <c r="ZD21" s="386" t="str">
        <f t="shared" ca="1" si="548"/>
        <v/>
      </c>
      <c r="ZE21" s="386" t="str">
        <f t="shared" ca="1" si="548"/>
        <v/>
      </c>
      <c r="ZF21" s="386" t="str">
        <f t="shared" ca="1" si="548"/>
        <v/>
      </c>
      <c r="ZG21" s="386" t="str">
        <f t="shared" ca="1" si="548"/>
        <v/>
      </c>
      <c r="ZH21" s="386" t="str">
        <f t="shared" ca="1" si="548"/>
        <v/>
      </c>
      <c r="ZI21" s="386" t="str">
        <f t="shared" ca="1" si="548"/>
        <v/>
      </c>
      <c r="ZJ21" s="386" t="str">
        <f t="shared" ca="1" si="548"/>
        <v/>
      </c>
      <c r="ZK21" s="386" t="str">
        <f t="shared" ca="1" si="548"/>
        <v/>
      </c>
      <c r="ZL21" s="386" t="str">
        <f t="shared" ca="1" si="548"/>
        <v/>
      </c>
      <c r="ZM21" s="386" t="str">
        <f t="shared" ca="1" si="548"/>
        <v/>
      </c>
      <c r="ZN21" s="386" t="str">
        <f t="shared" ca="1" si="548"/>
        <v/>
      </c>
      <c r="ZO21" s="386" t="str">
        <f t="shared" ca="1" si="548"/>
        <v/>
      </c>
      <c r="ZP21" s="386" t="str">
        <f t="shared" ca="1" si="548"/>
        <v/>
      </c>
      <c r="ZQ21" s="386" t="str">
        <f t="shared" ca="1" si="548"/>
        <v/>
      </c>
      <c r="ZR21" s="386" t="str">
        <f t="shared" ca="1" si="548"/>
        <v/>
      </c>
      <c r="ZS21" s="386" t="str">
        <f t="shared" ca="1" si="548"/>
        <v/>
      </c>
      <c r="ZT21" s="386" t="str">
        <f t="shared" ca="1" si="548"/>
        <v/>
      </c>
      <c r="ZU21" s="386" t="str">
        <f t="shared" ca="1" si="548"/>
        <v/>
      </c>
      <c r="ZV21" s="386" t="str">
        <f t="shared" ca="1" si="548"/>
        <v/>
      </c>
      <c r="ZW21" s="386" t="str">
        <f t="shared" ca="1" si="548"/>
        <v/>
      </c>
      <c r="ZX21" s="386" t="str">
        <f t="shared" ca="1" si="548"/>
        <v/>
      </c>
      <c r="ZY21" s="386" t="str">
        <f t="shared" ca="1" si="548"/>
        <v/>
      </c>
      <c r="ZZ21" s="386" t="str">
        <f t="shared" ca="1" si="548"/>
        <v/>
      </c>
      <c r="AAA21" s="386" t="str">
        <f t="shared" ca="1" si="548"/>
        <v/>
      </c>
      <c r="AAB21" s="386" t="str">
        <f t="shared" ca="1" si="548"/>
        <v/>
      </c>
      <c r="AAC21" s="386" t="str">
        <f t="shared" ca="1" si="548"/>
        <v/>
      </c>
      <c r="AAD21" s="386" t="str">
        <f t="shared" ca="1" si="548"/>
        <v/>
      </c>
      <c r="AAE21" s="386" t="str">
        <f t="shared" ref="AAE21:ACP21" ca="1" si="549">IF(AAE20="","",rho_a_e*(0.5*OFFSET(Cp_path,0,AAE18)*u_site^2-AAE20*g)-(p_z_ref-rho_a_ref*AAE20*g*T_e_ref/T_z))</f>
        <v/>
      </c>
      <c r="AAF21" s="386" t="str">
        <f t="shared" ca="1" si="549"/>
        <v/>
      </c>
      <c r="AAG21" s="386" t="str">
        <f t="shared" ca="1" si="549"/>
        <v/>
      </c>
      <c r="AAH21" s="386" t="str">
        <f t="shared" ca="1" si="549"/>
        <v/>
      </c>
      <c r="AAI21" s="386" t="str">
        <f t="shared" ca="1" si="549"/>
        <v/>
      </c>
      <c r="AAJ21" s="386" t="str">
        <f t="shared" ca="1" si="549"/>
        <v/>
      </c>
      <c r="AAK21" s="386" t="str">
        <f t="shared" ca="1" si="549"/>
        <v/>
      </c>
      <c r="AAL21" s="386" t="str">
        <f t="shared" ca="1" si="549"/>
        <v/>
      </c>
      <c r="AAM21" s="386" t="str">
        <f t="shared" ca="1" si="549"/>
        <v/>
      </c>
      <c r="AAN21" s="386" t="str">
        <f t="shared" ca="1" si="549"/>
        <v/>
      </c>
      <c r="AAO21" s="386" t="str">
        <f t="shared" ca="1" si="549"/>
        <v/>
      </c>
      <c r="AAP21" s="386" t="str">
        <f t="shared" ca="1" si="549"/>
        <v/>
      </c>
      <c r="AAQ21" s="386" t="str">
        <f t="shared" ca="1" si="549"/>
        <v/>
      </c>
      <c r="AAR21" s="386" t="str">
        <f t="shared" ca="1" si="549"/>
        <v/>
      </c>
      <c r="AAS21" s="386" t="str">
        <f t="shared" ca="1" si="549"/>
        <v/>
      </c>
      <c r="AAT21" s="386" t="str">
        <f t="shared" ca="1" si="549"/>
        <v/>
      </c>
      <c r="AAU21" s="386" t="str">
        <f t="shared" ca="1" si="549"/>
        <v/>
      </c>
      <c r="AAV21" s="386" t="str">
        <f t="shared" ca="1" si="549"/>
        <v/>
      </c>
      <c r="AAW21" s="386" t="str">
        <f t="shared" ca="1" si="549"/>
        <v/>
      </c>
      <c r="AAX21" s="386" t="str">
        <f t="shared" ca="1" si="549"/>
        <v/>
      </c>
      <c r="AAY21" s="386" t="str">
        <f t="shared" ca="1" si="549"/>
        <v/>
      </c>
      <c r="AAZ21" s="386" t="str">
        <f t="shared" ca="1" si="549"/>
        <v/>
      </c>
      <c r="ABA21" s="386" t="str">
        <f t="shared" ca="1" si="549"/>
        <v/>
      </c>
      <c r="ABB21" s="386" t="str">
        <f t="shared" ca="1" si="549"/>
        <v/>
      </c>
      <c r="ABC21" s="386" t="str">
        <f t="shared" ca="1" si="549"/>
        <v/>
      </c>
      <c r="ABD21" s="386" t="str">
        <f t="shared" ca="1" si="549"/>
        <v/>
      </c>
      <c r="ABE21" s="386" t="str">
        <f t="shared" ca="1" si="549"/>
        <v/>
      </c>
      <c r="ABF21" s="386" t="str">
        <f t="shared" ca="1" si="549"/>
        <v/>
      </c>
      <c r="ABG21" s="386" t="str">
        <f t="shared" ca="1" si="549"/>
        <v/>
      </c>
      <c r="ABH21" s="386" t="str">
        <f t="shared" ca="1" si="549"/>
        <v/>
      </c>
      <c r="ABI21" s="386" t="str">
        <f t="shared" ca="1" si="549"/>
        <v/>
      </c>
      <c r="ABJ21" s="386" t="str">
        <f t="shared" ca="1" si="549"/>
        <v/>
      </c>
      <c r="ABK21" s="386" t="str">
        <f t="shared" ca="1" si="549"/>
        <v/>
      </c>
      <c r="ABL21" s="386" t="str">
        <f t="shared" ca="1" si="549"/>
        <v/>
      </c>
      <c r="ABM21" s="386" t="str">
        <f t="shared" ca="1" si="549"/>
        <v/>
      </c>
      <c r="ABN21" s="386" t="str">
        <f t="shared" ca="1" si="549"/>
        <v/>
      </c>
      <c r="ABO21" s="386" t="str">
        <f t="shared" ca="1" si="549"/>
        <v/>
      </c>
      <c r="ABP21" s="386" t="str">
        <f t="shared" ca="1" si="549"/>
        <v/>
      </c>
      <c r="ABQ21" s="386" t="str">
        <f t="shared" ca="1" si="549"/>
        <v/>
      </c>
      <c r="ABR21" s="386" t="str">
        <f t="shared" ca="1" si="549"/>
        <v/>
      </c>
      <c r="ABS21" s="386" t="str">
        <f t="shared" ca="1" si="549"/>
        <v/>
      </c>
      <c r="ABT21" s="386" t="str">
        <f t="shared" ca="1" si="549"/>
        <v/>
      </c>
      <c r="ABU21" s="386" t="str">
        <f t="shared" ca="1" si="549"/>
        <v/>
      </c>
      <c r="ABV21" s="386" t="str">
        <f t="shared" ca="1" si="549"/>
        <v/>
      </c>
      <c r="ABW21" s="386" t="str">
        <f t="shared" ca="1" si="549"/>
        <v/>
      </c>
      <c r="ABX21" s="386" t="str">
        <f t="shared" ca="1" si="549"/>
        <v/>
      </c>
      <c r="ABY21" s="386" t="str">
        <f t="shared" ca="1" si="549"/>
        <v/>
      </c>
      <c r="ABZ21" s="386" t="str">
        <f t="shared" ca="1" si="549"/>
        <v/>
      </c>
      <c r="ACA21" s="386" t="str">
        <f t="shared" ca="1" si="549"/>
        <v/>
      </c>
      <c r="ACB21" s="386" t="str">
        <f t="shared" ca="1" si="549"/>
        <v/>
      </c>
      <c r="ACC21" s="386" t="str">
        <f t="shared" ca="1" si="549"/>
        <v/>
      </c>
      <c r="ACD21" s="386" t="str">
        <f t="shared" ca="1" si="549"/>
        <v/>
      </c>
      <c r="ACE21" s="386" t="str">
        <f t="shared" ca="1" si="549"/>
        <v/>
      </c>
      <c r="ACF21" s="386" t="str">
        <f t="shared" ca="1" si="549"/>
        <v/>
      </c>
      <c r="ACG21" s="386" t="str">
        <f t="shared" ca="1" si="549"/>
        <v/>
      </c>
      <c r="ACH21" s="386" t="str">
        <f t="shared" ca="1" si="549"/>
        <v/>
      </c>
      <c r="ACI21" s="386" t="str">
        <f t="shared" ca="1" si="549"/>
        <v/>
      </c>
      <c r="ACJ21" s="386" t="str">
        <f t="shared" ca="1" si="549"/>
        <v/>
      </c>
      <c r="ACK21" s="386" t="str">
        <f t="shared" ca="1" si="549"/>
        <v/>
      </c>
      <c r="ACL21" s="386" t="str">
        <f t="shared" ca="1" si="549"/>
        <v/>
      </c>
      <c r="ACM21" s="386" t="str">
        <f t="shared" ca="1" si="549"/>
        <v/>
      </c>
      <c r="ACN21" s="386" t="str">
        <f t="shared" ca="1" si="549"/>
        <v/>
      </c>
      <c r="ACO21" s="386" t="str">
        <f t="shared" ca="1" si="549"/>
        <v/>
      </c>
      <c r="ACP21" s="386" t="str">
        <f t="shared" ca="1" si="549"/>
        <v/>
      </c>
      <c r="ACQ21" s="386" t="str">
        <f t="shared" ref="ACQ21:AFB21" ca="1" si="550">IF(ACQ20="","",rho_a_e*(0.5*OFFSET(Cp_path,0,ACQ18)*u_site^2-ACQ20*g)-(p_z_ref-rho_a_ref*ACQ20*g*T_e_ref/T_z))</f>
        <v/>
      </c>
      <c r="ACR21" s="386" t="str">
        <f t="shared" ca="1" si="550"/>
        <v/>
      </c>
      <c r="ACS21" s="386" t="str">
        <f t="shared" ca="1" si="550"/>
        <v/>
      </c>
      <c r="ACT21" s="386" t="str">
        <f t="shared" ca="1" si="550"/>
        <v/>
      </c>
      <c r="ACU21" s="386" t="str">
        <f t="shared" ca="1" si="550"/>
        <v/>
      </c>
      <c r="ACV21" s="386" t="str">
        <f t="shared" ca="1" si="550"/>
        <v/>
      </c>
      <c r="ACW21" s="386" t="str">
        <f t="shared" ca="1" si="550"/>
        <v/>
      </c>
      <c r="ACX21" s="386" t="str">
        <f t="shared" ca="1" si="550"/>
        <v/>
      </c>
      <c r="ACY21" s="386" t="str">
        <f t="shared" ca="1" si="550"/>
        <v/>
      </c>
      <c r="ACZ21" s="386" t="str">
        <f t="shared" ca="1" si="550"/>
        <v/>
      </c>
      <c r="ADA21" s="386" t="str">
        <f t="shared" ca="1" si="550"/>
        <v/>
      </c>
      <c r="ADB21" s="386" t="str">
        <f t="shared" ca="1" si="550"/>
        <v/>
      </c>
      <c r="ADC21" s="386" t="str">
        <f t="shared" ca="1" si="550"/>
        <v/>
      </c>
      <c r="ADD21" s="386" t="str">
        <f t="shared" ca="1" si="550"/>
        <v/>
      </c>
      <c r="ADE21" s="386" t="str">
        <f t="shared" ca="1" si="550"/>
        <v/>
      </c>
      <c r="ADF21" s="386" t="str">
        <f t="shared" ca="1" si="550"/>
        <v/>
      </c>
      <c r="ADG21" s="386" t="str">
        <f t="shared" ca="1" si="550"/>
        <v/>
      </c>
      <c r="ADH21" s="386" t="str">
        <f t="shared" ca="1" si="550"/>
        <v/>
      </c>
      <c r="ADI21" s="386" t="str">
        <f t="shared" ca="1" si="550"/>
        <v/>
      </c>
      <c r="ADJ21" s="386" t="str">
        <f t="shared" ca="1" si="550"/>
        <v/>
      </c>
      <c r="ADK21" s="386" t="str">
        <f t="shared" ca="1" si="550"/>
        <v/>
      </c>
      <c r="ADL21" s="386" t="str">
        <f t="shared" ca="1" si="550"/>
        <v/>
      </c>
      <c r="ADM21" s="386" t="str">
        <f t="shared" ca="1" si="550"/>
        <v/>
      </c>
      <c r="ADN21" s="386" t="str">
        <f t="shared" ca="1" si="550"/>
        <v/>
      </c>
      <c r="ADO21" s="386" t="str">
        <f t="shared" ca="1" si="550"/>
        <v/>
      </c>
      <c r="ADP21" s="386" t="str">
        <f t="shared" ca="1" si="550"/>
        <v/>
      </c>
      <c r="ADQ21" s="386" t="str">
        <f t="shared" ca="1" si="550"/>
        <v/>
      </c>
      <c r="ADR21" s="386" t="str">
        <f t="shared" ca="1" si="550"/>
        <v/>
      </c>
      <c r="ADS21" s="386" t="str">
        <f t="shared" ca="1" si="550"/>
        <v/>
      </c>
      <c r="ADT21" s="386" t="str">
        <f t="shared" ca="1" si="550"/>
        <v/>
      </c>
      <c r="ADU21" s="386" t="str">
        <f t="shared" ca="1" si="550"/>
        <v/>
      </c>
      <c r="ADV21" s="386" t="str">
        <f t="shared" ca="1" si="550"/>
        <v/>
      </c>
      <c r="ADW21" s="386" t="str">
        <f t="shared" ca="1" si="550"/>
        <v/>
      </c>
      <c r="ADX21" s="386" t="str">
        <f t="shared" ca="1" si="550"/>
        <v/>
      </c>
      <c r="ADY21" s="386" t="str">
        <f t="shared" ca="1" si="550"/>
        <v/>
      </c>
      <c r="ADZ21" s="386" t="str">
        <f t="shared" ca="1" si="550"/>
        <v/>
      </c>
      <c r="AEA21" s="386" t="str">
        <f t="shared" ca="1" si="550"/>
        <v/>
      </c>
      <c r="AEB21" s="386" t="str">
        <f t="shared" ca="1" si="550"/>
        <v/>
      </c>
      <c r="AEC21" s="386" t="str">
        <f t="shared" ca="1" si="550"/>
        <v/>
      </c>
      <c r="AED21" s="386" t="str">
        <f t="shared" ca="1" si="550"/>
        <v/>
      </c>
      <c r="AEE21" s="386" t="str">
        <f t="shared" ca="1" si="550"/>
        <v/>
      </c>
      <c r="AEF21" s="386" t="str">
        <f t="shared" ca="1" si="550"/>
        <v/>
      </c>
      <c r="AEG21" s="386" t="str">
        <f t="shared" ca="1" si="550"/>
        <v/>
      </c>
      <c r="AEH21" s="386" t="str">
        <f t="shared" ca="1" si="550"/>
        <v/>
      </c>
      <c r="AEI21" s="386" t="str">
        <f t="shared" ca="1" si="550"/>
        <v/>
      </c>
      <c r="AEJ21" s="386" t="str">
        <f t="shared" ca="1" si="550"/>
        <v/>
      </c>
      <c r="AEK21" s="386" t="str">
        <f t="shared" ca="1" si="550"/>
        <v/>
      </c>
      <c r="AEL21" s="386" t="str">
        <f t="shared" ca="1" si="550"/>
        <v/>
      </c>
      <c r="AEM21" s="386" t="str">
        <f t="shared" ca="1" si="550"/>
        <v/>
      </c>
      <c r="AEN21" s="386" t="str">
        <f t="shared" ca="1" si="550"/>
        <v/>
      </c>
      <c r="AEO21" s="386" t="str">
        <f t="shared" ca="1" si="550"/>
        <v/>
      </c>
      <c r="AEP21" s="386" t="str">
        <f t="shared" ca="1" si="550"/>
        <v/>
      </c>
      <c r="AEQ21" s="386" t="str">
        <f t="shared" ca="1" si="550"/>
        <v/>
      </c>
      <c r="AER21" s="386" t="str">
        <f t="shared" ca="1" si="550"/>
        <v/>
      </c>
      <c r="AES21" s="386" t="str">
        <f t="shared" ca="1" si="550"/>
        <v/>
      </c>
      <c r="AET21" s="386" t="str">
        <f t="shared" ca="1" si="550"/>
        <v/>
      </c>
      <c r="AEU21" s="386" t="str">
        <f t="shared" ca="1" si="550"/>
        <v/>
      </c>
      <c r="AEV21" s="386" t="str">
        <f t="shared" ca="1" si="550"/>
        <v/>
      </c>
      <c r="AEW21" s="386" t="str">
        <f t="shared" ca="1" si="550"/>
        <v/>
      </c>
      <c r="AEX21" s="386" t="str">
        <f t="shared" ca="1" si="550"/>
        <v/>
      </c>
      <c r="AEY21" s="386" t="str">
        <f t="shared" ca="1" si="550"/>
        <v/>
      </c>
      <c r="AEZ21" s="386" t="str">
        <f t="shared" ca="1" si="550"/>
        <v/>
      </c>
      <c r="AFA21" s="386" t="str">
        <f t="shared" ca="1" si="550"/>
        <v/>
      </c>
      <c r="AFB21" s="386" t="str">
        <f t="shared" ca="1" si="550"/>
        <v/>
      </c>
      <c r="AFC21" s="386" t="str">
        <f t="shared" ref="AFC21:AHN21" ca="1" si="551">IF(AFC20="","",rho_a_e*(0.5*OFFSET(Cp_path,0,AFC18)*u_site^2-AFC20*g)-(p_z_ref-rho_a_ref*AFC20*g*T_e_ref/T_z))</f>
        <v/>
      </c>
      <c r="AFD21" s="386" t="str">
        <f t="shared" ca="1" si="551"/>
        <v/>
      </c>
      <c r="AFE21" s="386" t="str">
        <f t="shared" ca="1" si="551"/>
        <v/>
      </c>
      <c r="AFF21" s="386" t="str">
        <f t="shared" ca="1" si="551"/>
        <v/>
      </c>
      <c r="AFG21" s="386" t="str">
        <f t="shared" ca="1" si="551"/>
        <v/>
      </c>
      <c r="AFH21" s="386" t="str">
        <f t="shared" ca="1" si="551"/>
        <v/>
      </c>
      <c r="AFI21" s="386" t="str">
        <f t="shared" ca="1" si="551"/>
        <v/>
      </c>
      <c r="AFJ21" s="386" t="str">
        <f t="shared" ca="1" si="551"/>
        <v/>
      </c>
      <c r="AFK21" s="386" t="str">
        <f t="shared" ca="1" si="551"/>
        <v/>
      </c>
      <c r="AFL21" s="386" t="str">
        <f t="shared" ca="1" si="551"/>
        <v/>
      </c>
      <c r="AFM21" s="386" t="str">
        <f t="shared" ca="1" si="551"/>
        <v/>
      </c>
      <c r="AFN21" s="386" t="str">
        <f t="shared" ca="1" si="551"/>
        <v/>
      </c>
      <c r="AFO21" s="386" t="str">
        <f t="shared" ca="1" si="551"/>
        <v/>
      </c>
      <c r="AFP21" s="386" t="str">
        <f t="shared" ca="1" si="551"/>
        <v/>
      </c>
      <c r="AFQ21" s="386" t="str">
        <f t="shared" ca="1" si="551"/>
        <v/>
      </c>
      <c r="AFR21" s="386" t="str">
        <f t="shared" ca="1" si="551"/>
        <v/>
      </c>
      <c r="AFS21" s="386" t="str">
        <f t="shared" ca="1" si="551"/>
        <v/>
      </c>
      <c r="AFT21" s="386" t="str">
        <f t="shared" ca="1" si="551"/>
        <v/>
      </c>
      <c r="AFU21" s="386" t="str">
        <f t="shared" ca="1" si="551"/>
        <v/>
      </c>
      <c r="AFV21" s="386" t="str">
        <f t="shared" ca="1" si="551"/>
        <v/>
      </c>
      <c r="AFW21" s="386" t="str">
        <f t="shared" ca="1" si="551"/>
        <v/>
      </c>
      <c r="AFX21" s="386" t="str">
        <f t="shared" ca="1" si="551"/>
        <v/>
      </c>
      <c r="AFY21" s="386" t="str">
        <f t="shared" ca="1" si="551"/>
        <v/>
      </c>
      <c r="AFZ21" s="386" t="str">
        <f t="shared" ca="1" si="551"/>
        <v/>
      </c>
      <c r="AGA21" s="386" t="str">
        <f t="shared" ca="1" si="551"/>
        <v/>
      </c>
      <c r="AGB21" s="386" t="str">
        <f t="shared" ca="1" si="551"/>
        <v/>
      </c>
      <c r="AGC21" s="386" t="str">
        <f t="shared" ca="1" si="551"/>
        <v/>
      </c>
      <c r="AGD21" s="386" t="str">
        <f t="shared" ca="1" si="551"/>
        <v/>
      </c>
      <c r="AGE21" s="386" t="str">
        <f t="shared" ca="1" si="551"/>
        <v/>
      </c>
      <c r="AGF21" s="386" t="str">
        <f t="shared" ca="1" si="551"/>
        <v/>
      </c>
      <c r="AGG21" s="386" t="str">
        <f t="shared" ca="1" si="551"/>
        <v/>
      </c>
      <c r="AGH21" s="386" t="str">
        <f t="shared" ca="1" si="551"/>
        <v/>
      </c>
      <c r="AGI21" s="386" t="str">
        <f t="shared" ca="1" si="551"/>
        <v/>
      </c>
      <c r="AGJ21" s="386" t="str">
        <f t="shared" ca="1" si="551"/>
        <v/>
      </c>
      <c r="AGK21" s="386" t="str">
        <f t="shared" ca="1" si="551"/>
        <v/>
      </c>
      <c r="AGL21" s="386" t="str">
        <f t="shared" ca="1" si="551"/>
        <v/>
      </c>
      <c r="AGM21" s="386" t="str">
        <f t="shared" ca="1" si="551"/>
        <v/>
      </c>
      <c r="AGN21" s="386" t="str">
        <f t="shared" ca="1" si="551"/>
        <v/>
      </c>
      <c r="AGO21" s="386" t="str">
        <f t="shared" ca="1" si="551"/>
        <v/>
      </c>
      <c r="AGP21" s="386" t="str">
        <f t="shared" ca="1" si="551"/>
        <v/>
      </c>
      <c r="AGQ21" s="386" t="str">
        <f t="shared" ca="1" si="551"/>
        <v/>
      </c>
      <c r="AGR21" s="386" t="str">
        <f t="shared" ca="1" si="551"/>
        <v/>
      </c>
      <c r="AGS21" s="386" t="str">
        <f t="shared" ca="1" si="551"/>
        <v/>
      </c>
      <c r="AGT21" s="386" t="str">
        <f t="shared" ca="1" si="551"/>
        <v/>
      </c>
      <c r="AGU21" s="386" t="str">
        <f t="shared" ca="1" si="551"/>
        <v/>
      </c>
      <c r="AGV21" s="386" t="str">
        <f t="shared" ca="1" si="551"/>
        <v/>
      </c>
      <c r="AGW21" s="386" t="str">
        <f t="shared" ca="1" si="551"/>
        <v/>
      </c>
      <c r="AGX21" s="386" t="str">
        <f t="shared" ca="1" si="551"/>
        <v/>
      </c>
      <c r="AGY21" s="386" t="str">
        <f t="shared" ca="1" si="551"/>
        <v/>
      </c>
      <c r="AGZ21" s="386" t="str">
        <f t="shared" ca="1" si="551"/>
        <v/>
      </c>
      <c r="AHA21" s="386" t="str">
        <f t="shared" ca="1" si="551"/>
        <v/>
      </c>
      <c r="AHB21" s="386" t="str">
        <f t="shared" ca="1" si="551"/>
        <v/>
      </c>
      <c r="AHC21" s="386" t="str">
        <f t="shared" ca="1" si="551"/>
        <v/>
      </c>
      <c r="AHD21" s="386" t="str">
        <f t="shared" ca="1" si="551"/>
        <v/>
      </c>
      <c r="AHE21" s="386" t="str">
        <f t="shared" ca="1" si="551"/>
        <v/>
      </c>
      <c r="AHF21" s="386" t="str">
        <f t="shared" ca="1" si="551"/>
        <v/>
      </c>
      <c r="AHG21" s="386" t="str">
        <f t="shared" ca="1" si="551"/>
        <v/>
      </c>
      <c r="AHH21" s="386" t="str">
        <f t="shared" ca="1" si="551"/>
        <v/>
      </c>
      <c r="AHI21" s="386" t="str">
        <f t="shared" ca="1" si="551"/>
        <v/>
      </c>
      <c r="AHJ21" s="386" t="str">
        <f t="shared" ca="1" si="551"/>
        <v/>
      </c>
      <c r="AHK21" s="386" t="str">
        <f t="shared" ca="1" si="551"/>
        <v/>
      </c>
      <c r="AHL21" s="386" t="str">
        <f t="shared" ca="1" si="551"/>
        <v/>
      </c>
      <c r="AHM21" s="386" t="str">
        <f t="shared" ca="1" si="551"/>
        <v/>
      </c>
      <c r="AHN21" s="386" t="str">
        <f t="shared" ca="1" si="551"/>
        <v/>
      </c>
      <c r="AHO21" s="386" t="str">
        <f t="shared" ref="AHO21:AJZ21" ca="1" si="552">IF(AHO20="","",rho_a_e*(0.5*OFFSET(Cp_path,0,AHO18)*u_site^2-AHO20*g)-(p_z_ref-rho_a_ref*AHO20*g*T_e_ref/T_z))</f>
        <v/>
      </c>
      <c r="AHP21" s="386" t="str">
        <f t="shared" ca="1" si="552"/>
        <v/>
      </c>
      <c r="AHQ21" s="386" t="str">
        <f t="shared" ca="1" si="552"/>
        <v/>
      </c>
      <c r="AHR21" s="386" t="str">
        <f t="shared" ca="1" si="552"/>
        <v/>
      </c>
      <c r="AHS21" s="386" t="str">
        <f t="shared" ca="1" si="552"/>
        <v/>
      </c>
      <c r="AHT21" s="386" t="str">
        <f t="shared" ca="1" si="552"/>
        <v/>
      </c>
      <c r="AHU21" s="386" t="str">
        <f t="shared" ca="1" si="552"/>
        <v/>
      </c>
      <c r="AHV21" s="386" t="str">
        <f t="shared" ca="1" si="552"/>
        <v/>
      </c>
      <c r="AHW21" s="386" t="str">
        <f t="shared" ca="1" si="552"/>
        <v/>
      </c>
      <c r="AHX21" s="386" t="str">
        <f t="shared" ca="1" si="552"/>
        <v/>
      </c>
      <c r="AHY21" s="386" t="str">
        <f t="shared" ca="1" si="552"/>
        <v/>
      </c>
      <c r="AHZ21" s="386" t="str">
        <f t="shared" ca="1" si="552"/>
        <v/>
      </c>
      <c r="AIA21" s="386" t="str">
        <f t="shared" ca="1" si="552"/>
        <v/>
      </c>
      <c r="AIB21" s="386" t="str">
        <f t="shared" ca="1" si="552"/>
        <v/>
      </c>
      <c r="AIC21" s="386" t="str">
        <f t="shared" ca="1" si="552"/>
        <v/>
      </c>
      <c r="AID21" s="386" t="str">
        <f t="shared" ca="1" si="552"/>
        <v/>
      </c>
      <c r="AIE21" s="386" t="str">
        <f t="shared" ca="1" si="552"/>
        <v/>
      </c>
      <c r="AIF21" s="386" t="str">
        <f t="shared" ca="1" si="552"/>
        <v/>
      </c>
      <c r="AIG21" s="386" t="str">
        <f t="shared" ca="1" si="552"/>
        <v/>
      </c>
      <c r="AIH21" s="386" t="str">
        <f t="shared" ca="1" si="552"/>
        <v/>
      </c>
      <c r="AII21" s="386" t="str">
        <f t="shared" ca="1" si="552"/>
        <v/>
      </c>
      <c r="AIJ21" s="386" t="str">
        <f t="shared" ca="1" si="552"/>
        <v/>
      </c>
      <c r="AIK21" s="386" t="str">
        <f t="shared" ca="1" si="552"/>
        <v/>
      </c>
      <c r="AIL21" s="386" t="str">
        <f t="shared" ca="1" si="552"/>
        <v/>
      </c>
      <c r="AIM21" s="386" t="str">
        <f t="shared" ca="1" si="552"/>
        <v/>
      </c>
      <c r="AIN21" s="386" t="str">
        <f t="shared" ca="1" si="552"/>
        <v/>
      </c>
      <c r="AIO21" s="386" t="str">
        <f t="shared" ca="1" si="552"/>
        <v/>
      </c>
      <c r="AIP21" s="386" t="str">
        <f t="shared" ca="1" si="552"/>
        <v/>
      </c>
      <c r="AIQ21" s="386" t="str">
        <f t="shared" ca="1" si="552"/>
        <v/>
      </c>
      <c r="AIR21" s="386" t="str">
        <f t="shared" ca="1" si="552"/>
        <v/>
      </c>
      <c r="AIS21" s="386" t="str">
        <f t="shared" ca="1" si="552"/>
        <v/>
      </c>
      <c r="AIT21" s="386" t="str">
        <f t="shared" ca="1" si="552"/>
        <v/>
      </c>
      <c r="AIU21" s="386" t="str">
        <f t="shared" ca="1" si="552"/>
        <v/>
      </c>
      <c r="AIV21" s="386" t="str">
        <f t="shared" ca="1" si="552"/>
        <v/>
      </c>
      <c r="AIW21" s="386" t="str">
        <f t="shared" ca="1" si="552"/>
        <v/>
      </c>
      <c r="AIX21" s="386" t="str">
        <f t="shared" ca="1" si="552"/>
        <v/>
      </c>
      <c r="AIY21" s="386" t="str">
        <f t="shared" ca="1" si="552"/>
        <v/>
      </c>
      <c r="AIZ21" s="386" t="str">
        <f t="shared" ca="1" si="552"/>
        <v/>
      </c>
      <c r="AJA21" s="386" t="str">
        <f t="shared" ca="1" si="552"/>
        <v/>
      </c>
      <c r="AJB21" s="386" t="str">
        <f t="shared" ca="1" si="552"/>
        <v/>
      </c>
      <c r="AJC21" s="386" t="str">
        <f t="shared" ca="1" si="552"/>
        <v/>
      </c>
      <c r="AJD21" s="386" t="str">
        <f t="shared" ca="1" si="552"/>
        <v/>
      </c>
      <c r="AJE21" s="386" t="str">
        <f t="shared" ca="1" si="552"/>
        <v/>
      </c>
      <c r="AJF21" s="386" t="str">
        <f t="shared" ca="1" si="552"/>
        <v/>
      </c>
      <c r="AJG21" s="386" t="str">
        <f t="shared" ca="1" si="552"/>
        <v/>
      </c>
      <c r="AJH21" s="386" t="str">
        <f t="shared" ca="1" si="552"/>
        <v/>
      </c>
      <c r="AJI21" s="386" t="str">
        <f t="shared" ca="1" si="552"/>
        <v/>
      </c>
      <c r="AJJ21" s="386" t="str">
        <f t="shared" ca="1" si="552"/>
        <v/>
      </c>
      <c r="AJK21" s="386" t="str">
        <f t="shared" ca="1" si="552"/>
        <v/>
      </c>
      <c r="AJL21" s="386" t="str">
        <f t="shared" ca="1" si="552"/>
        <v/>
      </c>
      <c r="AJM21" s="386" t="str">
        <f t="shared" ca="1" si="552"/>
        <v/>
      </c>
      <c r="AJN21" s="386" t="str">
        <f t="shared" ca="1" si="552"/>
        <v/>
      </c>
      <c r="AJO21" s="386" t="str">
        <f t="shared" ca="1" si="552"/>
        <v/>
      </c>
      <c r="AJP21" s="386" t="str">
        <f t="shared" ca="1" si="552"/>
        <v/>
      </c>
      <c r="AJQ21" s="386" t="str">
        <f t="shared" ca="1" si="552"/>
        <v/>
      </c>
      <c r="AJR21" s="386" t="str">
        <f t="shared" ca="1" si="552"/>
        <v/>
      </c>
      <c r="AJS21" s="386" t="str">
        <f t="shared" ca="1" si="552"/>
        <v/>
      </c>
      <c r="AJT21" s="386" t="str">
        <f t="shared" ca="1" si="552"/>
        <v/>
      </c>
      <c r="AJU21" s="386" t="str">
        <f t="shared" ca="1" si="552"/>
        <v/>
      </c>
      <c r="AJV21" s="386" t="str">
        <f t="shared" ca="1" si="552"/>
        <v/>
      </c>
      <c r="AJW21" s="386" t="str">
        <f t="shared" ca="1" si="552"/>
        <v/>
      </c>
      <c r="AJX21" s="386" t="str">
        <f t="shared" ca="1" si="552"/>
        <v/>
      </c>
      <c r="AJY21" s="386" t="str">
        <f t="shared" ca="1" si="552"/>
        <v/>
      </c>
      <c r="AJZ21" s="386" t="str">
        <f t="shared" ca="1" si="552"/>
        <v/>
      </c>
      <c r="AKA21" s="386" t="str">
        <f t="shared" ref="AKA21:AML21" ca="1" si="553">IF(AKA20="","",rho_a_e*(0.5*OFFSET(Cp_path,0,AKA18)*u_site^2-AKA20*g)-(p_z_ref-rho_a_ref*AKA20*g*T_e_ref/T_z))</f>
        <v/>
      </c>
      <c r="AKB21" s="386" t="str">
        <f t="shared" ca="1" si="553"/>
        <v/>
      </c>
      <c r="AKC21" s="386" t="str">
        <f t="shared" ca="1" si="553"/>
        <v/>
      </c>
      <c r="AKD21" s="386" t="str">
        <f t="shared" ca="1" si="553"/>
        <v/>
      </c>
      <c r="AKE21" s="386" t="str">
        <f t="shared" ca="1" si="553"/>
        <v/>
      </c>
      <c r="AKF21" s="386" t="str">
        <f t="shared" ca="1" si="553"/>
        <v/>
      </c>
      <c r="AKG21" s="386" t="str">
        <f t="shared" ca="1" si="553"/>
        <v/>
      </c>
      <c r="AKH21" s="386" t="str">
        <f t="shared" ca="1" si="553"/>
        <v/>
      </c>
      <c r="AKI21" s="386" t="str">
        <f t="shared" ca="1" si="553"/>
        <v/>
      </c>
      <c r="AKJ21" s="386" t="str">
        <f t="shared" ca="1" si="553"/>
        <v/>
      </c>
      <c r="AKK21" s="386" t="str">
        <f t="shared" ca="1" si="553"/>
        <v/>
      </c>
      <c r="AKL21" s="386" t="str">
        <f t="shared" ca="1" si="553"/>
        <v/>
      </c>
      <c r="AKM21" s="386" t="str">
        <f t="shared" ca="1" si="553"/>
        <v/>
      </c>
      <c r="AKN21" s="386" t="str">
        <f t="shared" ca="1" si="553"/>
        <v/>
      </c>
      <c r="AKO21" s="386" t="str">
        <f t="shared" ca="1" si="553"/>
        <v/>
      </c>
      <c r="AKP21" s="386" t="str">
        <f t="shared" ca="1" si="553"/>
        <v/>
      </c>
      <c r="AKQ21" s="386" t="str">
        <f t="shared" ca="1" si="553"/>
        <v/>
      </c>
      <c r="AKR21" s="386" t="str">
        <f t="shared" ca="1" si="553"/>
        <v/>
      </c>
      <c r="AKS21" s="386" t="str">
        <f t="shared" ca="1" si="553"/>
        <v/>
      </c>
      <c r="AKT21" s="386" t="str">
        <f t="shared" ca="1" si="553"/>
        <v/>
      </c>
      <c r="AKU21" s="386" t="str">
        <f t="shared" ca="1" si="553"/>
        <v/>
      </c>
      <c r="AKV21" s="386" t="str">
        <f t="shared" ca="1" si="553"/>
        <v/>
      </c>
      <c r="AKW21" s="386" t="str">
        <f t="shared" ca="1" si="553"/>
        <v/>
      </c>
      <c r="AKX21" s="386" t="str">
        <f t="shared" ca="1" si="553"/>
        <v/>
      </c>
      <c r="AKY21" s="386" t="str">
        <f t="shared" ca="1" si="553"/>
        <v/>
      </c>
      <c r="AKZ21" s="386" t="str">
        <f t="shared" ca="1" si="553"/>
        <v/>
      </c>
      <c r="ALA21" s="386" t="str">
        <f t="shared" ca="1" si="553"/>
        <v/>
      </c>
      <c r="ALB21" s="386" t="str">
        <f t="shared" ca="1" si="553"/>
        <v/>
      </c>
      <c r="ALC21" s="386" t="str">
        <f t="shared" ca="1" si="553"/>
        <v/>
      </c>
      <c r="ALD21" s="386" t="str">
        <f t="shared" ca="1" si="553"/>
        <v/>
      </c>
      <c r="ALE21" s="386" t="str">
        <f t="shared" ca="1" si="553"/>
        <v/>
      </c>
      <c r="ALF21" s="386" t="str">
        <f t="shared" ca="1" si="553"/>
        <v/>
      </c>
      <c r="ALG21" s="386" t="str">
        <f t="shared" ca="1" si="553"/>
        <v/>
      </c>
      <c r="ALH21" s="386" t="str">
        <f t="shared" ca="1" si="553"/>
        <v/>
      </c>
      <c r="ALI21" s="386" t="str">
        <f t="shared" ca="1" si="553"/>
        <v/>
      </c>
      <c r="ALJ21" s="386" t="str">
        <f t="shared" ca="1" si="553"/>
        <v/>
      </c>
      <c r="ALK21" s="386" t="str">
        <f t="shared" ca="1" si="553"/>
        <v/>
      </c>
      <c r="ALL21" s="386" t="str">
        <f t="shared" ca="1" si="553"/>
        <v/>
      </c>
      <c r="ALM21" s="386" t="str">
        <f t="shared" ca="1" si="553"/>
        <v/>
      </c>
      <c r="ALN21" s="386" t="str">
        <f t="shared" ca="1" si="553"/>
        <v/>
      </c>
      <c r="ALO21" s="386" t="str">
        <f t="shared" ca="1" si="553"/>
        <v/>
      </c>
      <c r="ALP21" s="386" t="str">
        <f t="shared" ca="1" si="553"/>
        <v/>
      </c>
      <c r="ALQ21" s="386" t="str">
        <f t="shared" ca="1" si="553"/>
        <v/>
      </c>
      <c r="ALR21" s="386" t="str">
        <f t="shared" ca="1" si="553"/>
        <v/>
      </c>
      <c r="ALS21" s="386" t="str">
        <f t="shared" ca="1" si="553"/>
        <v/>
      </c>
      <c r="ALT21" s="386" t="str">
        <f t="shared" ca="1" si="553"/>
        <v/>
      </c>
      <c r="ALU21" s="386" t="str">
        <f t="shared" ca="1" si="553"/>
        <v/>
      </c>
      <c r="ALV21" s="386" t="str">
        <f t="shared" ca="1" si="553"/>
        <v/>
      </c>
      <c r="ALW21" s="386" t="str">
        <f t="shared" ca="1" si="553"/>
        <v/>
      </c>
      <c r="ALX21" s="386" t="str">
        <f t="shared" ca="1" si="553"/>
        <v/>
      </c>
      <c r="ALY21" s="386" t="str">
        <f t="shared" ca="1" si="553"/>
        <v/>
      </c>
      <c r="ALZ21" s="386" t="str">
        <f t="shared" ca="1" si="553"/>
        <v/>
      </c>
      <c r="AMA21" s="386" t="str">
        <f t="shared" ca="1" si="553"/>
        <v/>
      </c>
      <c r="AMB21" s="386" t="str">
        <f t="shared" ca="1" si="553"/>
        <v/>
      </c>
      <c r="AMC21" s="386" t="str">
        <f t="shared" ca="1" si="553"/>
        <v/>
      </c>
      <c r="AMD21" s="386" t="str">
        <f t="shared" ca="1" si="553"/>
        <v/>
      </c>
      <c r="AME21" s="386" t="str">
        <f t="shared" ca="1" si="553"/>
        <v/>
      </c>
      <c r="AMF21" s="386" t="str">
        <f t="shared" ca="1" si="553"/>
        <v/>
      </c>
      <c r="AMG21" s="386" t="str">
        <f t="shared" ca="1" si="553"/>
        <v/>
      </c>
      <c r="AMH21" s="386" t="str">
        <f t="shared" ca="1" si="553"/>
        <v/>
      </c>
      <c r="AMI21" s="386" t="str">
        <f t="shared" ca="1" si="553"/>
        <v/>
      </c>
      <c r="AMJ21" s="386" t="str">
        <f t="shared" ca="1" si="553"/>
        <v/>
      </c>
      <c r="AMK21" s="386" t="str">
        <f t="shared" ca="1" si="553"/>
        <v/>
      </c>
      <c r="AML21" s="386" t="str">
        <f t="shared" ca="1" si="553"/>
        <v/>
      </c>
      <c r="AMM21" s="386" t="str">
        <f t="shared" ref="AMM21:AOX21" ca="1" si="554">IF(AMM20="","",rho_a_e*(0.5*OFFSET(Cp_path,0,AMM18)*u_site^2-AMM20*g)-(p_z_ref-rho_a_ref*AMM20*g*T_e_ref/T_z))</f>
        <v/>
      </c>
      <c r="AMN21" s="386" t="str">
        <f t="shared" ca="1" si="554"/>
        <v/>
      </c>
      <c r="AMO21" s="386" t="str">
        <f t="shared" ca="1" si="554"/>
        <v/>
      </c>
      <c r="AMP21" s="386" t="str">
        <f t="shared" ca="1" si="554"/>
        <v/>
      </c>
      <c r="AMQ21" s="386" t="str">
        <f t="shared" ca="1" si="554"/>
        <v/>
      </c>
      <c r="AMR21" s="386" t="str">
        <f t="shared" ca="1" si="554"/>
        <v/>
      </c>
      <c r="AMS21" s="386" t="str">
        <f t="shared" ca="1" si="554"/>
        <v/>
      </c>
      <c r="AMT21" s="386" t="str">
        <f t="shared" ca="1" si="554"/>
        <v/>
      </c>
      <c r="AMU21" s="386" t="str">
        <f t="shared" ca="1" si="554"/>
        <v/>
      </c>
      <c r="AMV21" s="386" t="str">
        <f t="shared" ca="1" si="554"/>
        <v/>
      </c>
      <c r="AMW21" s="386" t="str">
        <f t="shared" ca="1" si="554"/>
        <v/>
      </c>
      <c r="AMX21" s="386" t="str">
        <f t="shared" ca="1" si="554"/>
        <v/>
      </c>
      <c r="AMY21" s="386" t="str">
        <f t="shared" ca="1" si="554"/>
        <v/>
      </c>
      <c r="AMZ21" s="386" t="str">
        <f t="shared" ca="1" si="554"/>
        <v/>
      </c>
      <c r="ANA21" s="386" t="str">
        <f t="shared" ca="1" si="554"/>
        <v/>
      </c>
      <c r="ANB21" s="386" t="str">
        <f t="shared" ca="1" si="554"/>
        <v/>
      </c>
      <c r="ANC21" s="386" t="str">
        <f t="shared" ca="1" si="554"/>
        <v/>
      </c>
      <c r="AND21" s="386" t="str">
        <f t="shared" ca="1" si="554"/>
        <v/>
      </c>
      <c r="ANE21" s="386" t="str">
        <f t="shared" ca="1" si="554"/>
        <v/>
      </c>
      <c r="ANF21" s="386" t="str">
        <f t="shared" ca="1" si="554"/>
        <v/>
      </c>
      <c r="ANG21" s="386" t="str">
        <f t="shared" ca="1" si="554"/>
        <v/>
      </c>
      <c r="ANH21" s="386" t="str">
        <f t="shared" ca="1" si="554"/>
        <v/>
      </c>
      <c r="ANI21" s="386" t="str">
        <f t="shared" ca="1" si="554"/>
        <v/>
      </c>
      <c r="ANJ21" s="386" t="str">
        <f t="shared" ca="1" si="554"/>
        <v/>
      </c>
      <c r="ANK21" s="386" t="str">
        <f t="shared" ca="1" si="554"/>
        <v/>
      </c>
      <c r="ANL21" s="386" t="str">
        <f t="shared" ca="1" si="554"/>
        <v/>
      </c>
      <c r="ANM21" s="386" t="str">
        <f t="shared" ca="1" si="554"/>
        <v/>
      </c>
      <c r="ANN21" s="386" t="str">
        <f t="shared" ca="1" si="554"/>
        <v/>
      </c>
      <c r="ANO21" s="386" t="str">
        <f t="shared" ca="1" si="554"/>
        <v/>
      </c>
      <c r="ANP21" s="386" t="str">
        <f t="shared" ca="1" si="554"/>
        <v/>
      </c>
      <c r="ANQ21" s="386" t="str">
        <f t="shared" ca="1" si="554"/>
        <v/>
      </c>
      <c r="ANR21" s="386" t="str">
        <f t="shared" ca="1" si="554"/>
        <v/>
      </c>
      <c r="ANS21" s="386" t="str">
        <f t="shared" ca="1" si="554"/>
        <v/>
      </c>
      <c r="ANT21" s="386" t="str">
        <f t="shared" ca="1" si="554"/>
        <v/>
      </c>
      <c r="ANU21" s="386" t="str">
        <f t="shared" ca="1" si="554"/>
        <v/>
      </c>
      <c r="ANV21" s="386" t="str">
        <f t="shared" ca="1" si="554"/>
        <v/>
      </c>
      <c r="ANW21" s="386" t="str">
        <f t="shared" ca="1" si="554"/>
        <v/>
      </c>
      <c r="ANX21" s="386" t="str">
        <f t="shared" ca="1" si="554"/>
        <v/>
      </c>
      <c r="ANY21" s="386" t="str">
        <f t="shared" ca="1" si="554"/>
        <v/>
      </c>
      <c r="ANZ21" s="386" t="str">
        <f t="shared" ca="1" si="554"/>
        <v/>
      </c>
      <c r="AOA21" s="386" t="str">
        <f t="shared" ca="1" si="554"/>
        <v/>
      </c>
      <c r="AOB21" s="386" t="str">
        <f t="shared" ca="1" si="554"/>
        <v/>
      </c>
      <c r="AOC21" s="386" t="str">
        <f t="shared" ca="1" si="554"/>
        <v/>
      </c>
      <c r="AOD21" s="386" t="str">
        <f t="shared" ca="1" si="554"/>
        <v/>
      </c>
      <c r="AOE21" s="386" t="str">
        <f t="shared" ca="1" si="554"/>
        <v/>
      </c>
      <c r="AOF21" s="386" t="str">
        <f t="shared" ca="1" si="554"/>
        <v/>
      </c>
      <c r="AOG21" s="386" t="str">
        <f t="shared" ca="1" si="554"/>
        <v/>
      </c>
      <c r="AOH21" s="386" t="str">
        <f t="shared" ca="1" si="554"/>
        <v/>
      </c>
      <c r="AOI21" s="386" t="str">
        <f t="shared" ca="1" si="554"/>
        <v/>
      </c>
      <c r="AOJ21" s="386" t="str">
        <f t="shared" ca="1" si="554"/>
        <v/>
      </c>
      <c r="AOK21" s="386" t="str">
        <f t="shared" ca="1" si="554"/>
        <v/>
      </c>
      <c r="AOL21" s="386" t="str">
        <f t="shared" ca="1" si="554"/>
        <v/>
      </c>
      <c r="AOM21" s="386" t="str">
        <f t="shared" ca="1" si="554"/>
        <v/>
      </c>
      <c r="AON21" s="386" t="str">
        <f t="shared" ca="1" si="554"/>
        <v/>
      </c>
      <c r="AOO21" s="386" t="str">
        <f t="shared" ca="1" si="554"/>
        <v/>
      </c>
      <c r="AOP21" s="386" t="str">
        <f t="shared" ca="1" si="554"/>
        <v/>
      </c>
      <c r="AOQ21" s="386" t="str">
        <f t="shared" ca="1" si="554"/>
        <v/>
      </c>
      <c r="AOR21" s="386" t="str">
        <f t="shared" ca="1" si="554"/>
        <v/>
      </c>
      <c r="AOS21" s="386" t="str">
        <f t="shared" ca="1" si="554"/>
        <v/>
      </c>
      <c r="AOT21" s="386" t="str">
        <f t="shared" ca="1" si="554"/>
        <v/>
      </c>
      <c r="AOU21" s="386" t="str">
        <f t="shared" ca="1" si="554"/>
        <v/>
      </c>
      <c r="AOV21" s="386" t="str">
        <f t="shared" ca="1" si="554"/>
        <v/>
      </c>
      <c r="AOW21" s="386" t="str">
        <f t="shared" ca="1" si="554"/>
        <v/>
      </c>
      <c r="AOX21" s="386" t="str">
        <f t="shared" ca="1" si="554"/>
        <v/>
      </c>
      <c r="AOY21" s="386" t="str">
        <f t="shared" ref="AOY21:ARJ21" ca="1" si="555">IF(AOY20="","",rho_a_e*(0.5*OFFSET(Cp_path,0,AOY18)*u_site^2-AOY20*g)-(p_z_ref-rho_a_ref*AOY20*g*T_e_ref/T_z))</f>
        <v/>
      </c>
      <c r="AOZ21" s="386" t="str">
        <f t="shared" ca="1" si="555"/>
        <v/>
      </c>
      <c r="APA21" s="386" t="str">
        <f t="shared" ca="1" si="555"/>
        <v/>
      </c>
      <c r="APB21" s="386" t="str">
        <f t="shared" ca="1" si="555"/>
        <v/>
      </c>
      <c r="APC21" s="386" t="str">
        <f t="shared" ca="1" si="555"/>
        <v/>
      </c>
      <c r="APD21" s="386" t="str">
        <f t="shared" ca="1" si="555"/>
        <v/>
      </c>
      <c r="APE21" s="386" t="str">
        <f t="shared" ca="1" si="555"/>
        <v/>
      </c>
      <c r="APF21" s="386" t="str">
        <f t="shared" ca="1" si="555"/>
        <v/>
      </c>
      <c r="APG21" s="386" t="str">
        <f t="shared" ca="1" si="555"/>
        <v/>
      </c>
      <c r="APH21" s="386" t="str">
        <f t="shared" ca="1" si="555"/>
        <v/>
      </c>
      <c r="API21" s="386" t="str">
        <f t="shared" ca="1" si="555"/>
        <v/>
      </c>
      <c r="APJ21" s="386" t="str">
        <f t="shared" ca="1" si="555"/>
        <v/>
      </c>
      <c r="APK21" s="386" t="str">
        <f t="shared" ca="1" si="555"/>
        <v/>
      </c>
      <c r="APL21" s="386" t="str">
        <f t="shared" ca="1" si="555"/>
        <v/>
      </c>
      <c r="APM21" s="386" t="str">
        <f t="shared" ca="1" si="555"/>
        <v/>
      </c>
      <c r="APN21" s="386" t="str">
        <f t="shared" ca="1" si="555"/>
        <v/>
      </c>
      <c r="APO21" s="386" t="str">
        <f t="shared" ca="1" si="555"/>
        <v/>
      </c>
      <c r="APP21" s="386" t="str">
        <f t="shared" ca="1" si="555"/>
        <v/>
      </c>
      <c r="APQ21" s="386" t="str">
        <f t="shared" ca="1" si="555"/>
        <v/>
      </c>
      <c r="APR21" s="386" t="str">
        <f t="shared" ca="1" si="555"/>
        <v/>
      </c>
      <c r="APS21" s="386" t="str">
        <f t="shared" ca="1" si="555"/>
        <v/>
      </c>
      <c r="APT21" s="386" t="str">
        <f t="shared" ca="1" si="555"/>
        <v/>
      </c>
      <c r="APU21" s="386" t="str">
        <f t="shared" ca="1" si="555"/>
        <v/>
      </c>
      <c r="APV21" s="386" t="str">
        <f t="shared" ca="1" si="555"/>
        <v/>
      </c>
      <c r="APW21" s="386" t="str">
        <f t="shared" ca="1" si="555"/>
        <v/>
      </c>
      <c r="APX21" s="386" t="str">
        <f t="shared" ca="1" si="555"/>
        <v/>
      </c>
      <c r="APY21" s="386" t="str">
        <f t="shared" ca="1" si="555"/>
        <v/>
      </c>
      <c r="APZ21" s="386" t="str">
        <f t="shared" ca="1" si="555"/>
        <v/>
      </c>
      <c r="AQA21" s="386" t="str">
        <f t="shared" ca="1" si="555"/>
        <v/>
      </c>
      <c r="AQB21" s="386" t="str">
        <f t="shared" ca="1" si="555"/>
        <v/>
      </c>
      <c r="AQC21" s="386" t="str">
        <f t="shared" ca="1" si="555"/>
        <v/>
      </c>
      <c r="AQD21" s="386" t="str">
        <f t="shared" ca="1" si="555"/>
        <v/>
      </c>
      <c r="AQE21" s="386" t="str">
        <f t="shared" ca="1" si="555"/>
        <v/>
      </c>
      <c r="AQF21" s="386" t="str">
        <f t="shared" ca="1" si="555"/>
        <v/>
      </c>
      <c r="AQG21" s="386" t="str">
        <f t="shared" ca="1" si="555"/>
        <v/>
      </c>
      <c r="AQH21" s="386" t="str">
        <f t="shared" ca="1" si="555"/>
        <v/>
      </c>
      <c r="AQI21" s="386" t="str">
        <f t="shared" ca="1" si="555"/>
        <v/>
      </c>
      <c r="AQJ21" s="386" t="str">
        <f t="shared" ca="1" si="555"/>
        <v/>
      </c>
      <c r="AQK21" s="386" t="str">
        <f t="shared" ca="1" si="555"/>
        <v/>
      </c>
      <c r="AQL21" s="386" t="str">
        <f t="shared" ca="1" si="555"/>
        <v/>
      </c>
      <c r="AQM21" s="386" t="str">
        <f t="shared" ca="1" si="555"/>
        <v/>
      </c>
      <c r="AQN21" s="386" t="str">
        <f t="shared" ca="1" si="555"/>
        <v/>
      </c>
      <c r="AQO21" s="386" t="str">
        <f t="shared" ca="1" si="555"/>
        <v/>
      </c>
      <c r="AQP21" s="386" t="str">
        <f t="shared" ca="1" si="555"/>
        <v/>
      </c>
      <c r="AQQ21" s="386" t="str">
        <f t="shared" ca="1" si="555"/>
        <v/>
      </c>
      <c r="AQR21" s="386" t="str">
        <f t="shared" ca="1" si="555"/>
        <v/>
      </c>
      <c r="AQS21" s="386" t="str">
        <f t="shared" ca="1" si="555"/>
        <v/>
      </c>
      <c r="AQT21" s="386" t="str">
        <f t="shared" ca="1" si="555"/>
        <v/>
      </c>
      <c r="AQU21" s="386" t="str">
        <f t="shared" ca="1" si="555"/>
        <v/>
      </c>
      <c r="AQV21" s="386" t="str">
        <f t="shared" ca="1" si="555"/>
        <v/>
      </c>
      <c r="AQW21" s="386" t="str">
        <f t="shared" ca="1" si="555"/>
        <v/>
      </c>
      <c r="AQX21" s="386" t="str">
        <f t="shared" ca="1" si="555"/>
        <v/>
      </c>
      <c r="AQY21" s="386" t="str">
        <f t="shared" ca="1" si="555"/>
        <v/>
      </c>
      <c r="AQZ21" s="386" t="str">
        <f t="shared" ca="1" si="555"/>
        <v/>
      </c>
      <c r="ARA21" s="386" t="str">
        <f t="shared" ca="1" si="555"/>
        <v/>
      </c>
      <c r="ARB21" s="386" t="str">
        <f t="shared" ca="1" si="555"/>
        <v/>
      </c>
      <c r="ARC21" s="386" t="str">
        <f t="shared" ca="1" si="555"/>
        <v/>
      </c>
      <c r="ARD21" s="386" t="str">
        <f t="shared" ca="1" si="555"/>
        <v/>
      </c>
      <c r="ARE21" s="386" t="str">
        <f t="shared" ca="1" si="555"/>
        <v/>
      </c>
      <c r="ARF21" s="386" t="str">
        <f t="shared" ca="1" si="555"/>
        <v/>
      </c>
      <c r="ARG21" s="386" t="str">
        <f t="shared" ca="1" si="555"/>
        <v/>
      </c>
      <c r="ARH21" s="386" t="str">
        <f t="shared" ca="1" si="555"/>
        <v/>
      </c>
      <c r="ARI21" s="386" t="str">
        <f t="shared" ca="1" si="555"/>
        <v/>
      </c>
      <c r="ARJ21" s="386" t="str">
        <f t="shared" ca="1" si="555"/>
        <v/>
      </c>
      <c r="ARK21" s="386" t="str">
        <f t="shared" ref="ARK21:ATV21" ca="1" si="556">IF(ARK20="","",rho_a_e*(0.5*OFFSET(Cp_path,0,ARK18)*u_site^2-ARK20*g)-(p_z_ref-rho_a_ref*ARK20*g*T_e_ref/T_z))</f>
        <v/>
      </c>
      <c r="ARL21" s="386" t="str">
        <f t="shared" ca="1" si="556"/>
        <v/>
      </c>
      <c r="ARM21" s="386" t="str">
        <f t="shared" ca="1" si="556"/>
        <v/>
      </c>
      <c r="ARN21" s="386" t="str">
        <f t="shared" ca="1" si="556"/>
        <v/>
      </c>
      <c r="ARO21" s="386" t="str">
        <f t="shared" ca="1" si="556"/>
        <v/>
      </c>
      <c r="ARP21" s="386" t="str">
        <f t="shared" ca="1" si="556"/>
        <v/>
      </c>
      <c r="ARQ21" s="386" t="str">
        <f t="shared" ca="1" si="556"/>
        <v/>
      </c>
      <c r="ARR21" s="386" t="str">
        <f t="shared" ca="1" si="556"/>
        <v/>
      </c>
      <c r="ARS21" s="386" t="str">
        <f t="shared" ca="1" si="556"/>
        <v/>
      </c>
      <c r="ART21" s="386" t="str">
        <f t="shared" ca="1" si="556"/>
        <v/>
      </c>
      <c r="ARU21" s="386" t="str">
        <f t="shared" ca="1" si="556"/>
        <v/>
      </c>
      <c r="ARV21" s="386" t="str">
        <f t="shared" ca="1" si="556"/>
        <v/>
      </c>
      <c r="ARW21" s="386" t="str">
        <f t="shared" ca="1" si="556"/>
        <v/>
      </c>
      <c r="ARX21" s="386" t="str">
        <f t="shared" ca="1" si="556"/>
        <v/>
      </c>
      <c r="ARY21" s="386" t="str">
        <f t="shared" ca="1" si="556"/>
        <v/>
      </c>
      <c r="ARZ21" s="386" t="str">
        <f t="shared" ca="1" si="556"/>
        <v/>
      </c>
      <c r="ASA21" s="386" t="str">
        <f t="shared" ca="1" si="556"/>
        <v/>
      </c>
      <c r="ASB21" s="386" t="str">
        <f t="shared" ca="1" si="556"/>
        <v/>
      </c>
      <c r="ASC21" s="386" t="str">
        <f t="shared" ca="1" si="556"/>
        <v/>
      </c>
      <c r="ASD21" s="386" t="str">
        <f t="shared" ca="1" si="556"/>
        <v/>
      </c>
      <c r="ASE21" s="386" t="str">
        <f t="shared" ca="1" si="556"/>
        <v/>
      </c>
      <c r="ASF21" s="386" t="str">
        <f t="shared" ca="1" si="556"/>
        <v/>
      </c>
      <c r="ASG21" s="386" t="str">
        <f t="shared" ca="1" si="556"/>
        <v/>
      </c>
      <c r="ASH21" s="386" t="str">
        <f t="shared" ca="1" si="556"/>
        <v/>
      </c>
      <c r="ASI21" s="386" t="str">
        <f t="shared" ca="1" si="556"/>
        <v/>
      </c>
      <c r="ASJ21" s="386" t="str">
        <f t="shared" ca="1" si="556"/>
        <v/>
      </c>
      <c r="ASK21" s="386" t="str">
        <f t="shared" ca="1" si="556"/>
        <v/>
      </c>
      <c r="ASL21" s="386" t="str">
        <f t="shared" ca="1" si="556"/>
        <v/>
      </c>
      <c r="ASM21" s="386" t="str">
        <f t="shared" ca="1" si="556"/>
        <v/>
      </c>
      <c r="ASN21" s="386" t="str">
        <f t="shared" ca="1" si="556"/>
        <v/>
      </c>
      <c r="ASO21" s="386" t="str">
        <f t="shared" ca="1" si="556"/>
        <v/>
      </c>
      <c r="ASP21" s="386" t="str">
        <f t="shared" ca="1" si="556"/>
        <v/>
      </c>
      <c r="ASQ21" s="386" t="str">
        <f t="shared" ca="1" si="556"/>
        <v/>
      </c>
      <c r="ASR21" s="386" t="str">
        <f t="shared" ca="1" si="556"/>
        <v/>
      </c>
      <c r="ASS21" s="386" t="str">
        <f t="shared" ca="1" si="556"/>
        <v/>
      </c>
      <c r="AST21" s="386" t="str">
        <f t="shared" ca="1" si="556"/>
        <v/>
      </c>
      <c r="ASU21" s="386" t="str">
        <f t="shared" ca="1" si="556"/>
        <v/>
      </c>
      <c r="ASV21" s="386" t="str">
        <f t="shared" ca="1" si="556"/>
        <v/>
      </c>
      <c r="ASW21" s="386" t="str">
        <f t="shared" ca="1" si="556"/>
        <v/>
      </c>
      <c r="ASX21" s="386" t="str">
        <f t="shared" ca="1" si="556"/>
        <v/>
      </c>
      <c r="ASY21" s="386" t="str">
        <f t="shared" ca="1" si="556"/>
        <v/>
      </c>
      <c r="ASZ21" s="386" t="str">
        <f t="shared" ca="1" si="556"/>
        <v/>
      </c>
      <c r="ATA21" s="386" t="str">
        <f t="shared" ca="1" si="556"/>
        <v/>
      </c>
      <c r="ATB21" s="386" t="str">
        <f t="shared" ca="1" si="556"/>
        <v/>
      </c>
      <c r="ATC21" s="386" t="str">
        <f t="shared" ca="1" si="556"/>
        <v/>
      </c>
      <c r="ATD21" s="386" t="str">
        <f t="shared" ca="1" si="556"/>
        <v/>
      </c>
      <c r="ATE21" s="386" t="str">
        <f t="shared" ca="1" si="556"/>
        <v/>
      </c>
      <c r="ATF21" s="386" t="str">
        <f t="shared" ca="1" si="556"/>
        <v/>
      </c>
      <c r="ATG21" s="386" t="str">
        <f t="shared" ca="1" si="556"/>
        <v/>
      </c>
      <c r="ATH21" s="386" t="str">
        <f t="shared" ca="1" si="556"/>
        <v/>
      </c>
      <c r="ATI21" s="386" t="str">
        <f t="shared" ca="1" si="556"/>
        <v/>
      </c>
      <c r="ATJ21" s="386" t="str">
        <f t="shared" ca="1" si="556"/>
        <v/>
      </c>
      <c r="ATK21" s="386" t="str">
        <f t="shared" ca="1" si="556"/>
        <v/>
      </c>
      <c r="ATL21" s="386" t="str">
        <f t="shared" ca="1" si="556"/>
        <v/>
      </c>
      <c r="ATM21" s="386" t="str">
        <f t="shared" ca="1" si="556"/>
        <v/>
      </c>
      <c r="ATN21" s="386" t="str">
        <f t="shared" ca="1" si="556"/>
        <v/>
      </c>
      <c r="ATO21" s="386" t="str">
        <f t="shared" ca="1" si="556"/>
        <v/>
      </c>
      <c r="ATP21" s="386" t="str">
        <f t="shared" ca="1" si="556"/>
        <v/>
      </c>
      <c r="ATQ21" s="386" t="str">
        <f t="shared" ca="1" si="556"/>
        <v/>
      </c>
      <c r="ATR21" s="386" t="str">
        <f t="shared" ca="1" si="556"/>
        <v/>
      </c>
      <c r="ATS21" s="386" t="str">
        <f t="shared" ca="1" si="556"/>
        <v/>
      </c>
      <c r="ATT21" s="386" t="str">
        <f t="shared" ca="1" si="556"/>
        <v/>
      </c>
      <c r="ATU21" s="386" t="str">
        <f t="shared" ca="1" si="556"/>
        <v/>
      </c>
      <c r="ATV21" s="386" t="str">
        <f t="shared" ca="1" si="556"/>
        <v/>
      </c>
      <c r="ATW21" s="386" t="str">
        <f t="shared" ref="ATW21:AWH21" ca="1" si="557">IF(ATW20="","",rho_a_e*(0.5*OFFSET(Cp_path,0,ATW18)*u_site^2-ATW20*g)-(p_z_ref-rho_a_ref*ATW20*g*T_e_ref/T_z))</f>
        <v/>
      </c>
      <c r="ATX21" s="386" t="str">
        <f t="shared" ca="1" si="557"/>
        <v/>
      </c>
      <c r="ATY21" s="386" t="str">
        <f t="shared" ca="1" si="557"/>
        <v/>
      </c>
      <c r="ATZ21" s="386" t="str">
        <f t="shared" ca="1" si="557"/>
        <v/>
      </c>
      <c r="AUA21" s="386" t="str">
        <f t="shared" ca="1" si="557"/>
        <v/>
      </c>
      <c r="AUB21" s="386" t="str">
        <f t="shared" ca="1" si="557"/>
        <v/>
      </c>
      <c r="AUC21" s="386" t="str">
        <f t="shared" ca="1" si="557"/>
        <v/>
      </c>
      <c r="AUD21" s="386" t="str">
        <f t="shared" ca="1" si="557"/>
        <v/>
      </c>
      <c r="AUE21" s="386" t="str">
        <f t="shared" ca="1" si="557"/>
        <v/>
      </c>
      <c r="AUF21" s="386" t="str">
        <f t="shared" ca="1" si="557"/>
        <v/>
      </c>
      <c r="AUG21" s="386" t="str">
        <f t="shared" ca="1" si="557"/>
        <v/>
      </c>
      <c r="AUH21" s="386" t="str">
        <f t="shared" ca="1" si="557"/>
        <v/>
      </c>
      <c r="AUI21" s="386" t="str">
        <f t="shared" ca="1" si="557"/>
        <v/>
      </c>
      <c r="AUJ21" s="386" t="str">
        <f t="shared" ca="1" si="557"/>
        <v/>
      </c>
      <c r="AUK21" s="386" t="str">
        <f t="shared" ca="1" si="557"/>
        <v/>
      </c>
      <c r="AUL21" s="386" t="str">
        <f t="shared" ca="1" si="557"/>
        <v/>
      </c>
      <c r="AUM21" s="386" t="str">
        <f t="shared" ca="1" si="557"/>
        <v/>
      </c>
      <c r="AUN21" s="386" t="str">
        <f t="shared" ca="1" si="557"/>
        <v/>
      </c>
      <c r="AUO21" s="386" t="str">
        <f t="shared" ca="1" si="557"/>
        <v/>
      </c>
      <c r="AUP21" s="386" t="str">
        <f t="shared" ca="1" si="557"/>
        <v/>
      </c>
      <c r="AUQ21" s="386" t="str">
        <f t="shared" ca="1" si="557"/>
        <v/>
      </c>
      <c r="AUR21" s="386" t="str">
        <f t="shared" ca="1" si="557"/>
        <v/>
      </c>
      <c r="AUS21" s="386" t="str">
        <f t="shared" ca="1" si="557"/>
        <v/>
      </c>
      <c r="AUT21" s="386" t="str">
        <f t="shared" ca="1" si="557"/>
        <v/>
      </c>
      <c r="AUU21" s="386" t="str">
        <f t="shared" ca="1" si="557"/>
        <v/>
      </c>
      <c r="AUV21" s="386" t="str">
        <f t="shared" ca="1" si="557"/>
        <v/>
      </c>
      <c r="AUW21" s="386" t="str">
        <f t="shared" ca="1" si="557"/>
        <v/>
      </c>
      <c r="AUX21" s="386" t="str">
        <f t="shared" ca="1" si="557"/>
        <v/>
      </c>
      <c r="AUY21" s="386" t="str">
        <f t="shared" ca="1" si="557"/>
        <v/>
      </c>
      <c r="AUZ21" s="386" t="str">
        <f t="shared" ca="1" si="557"/>
        <v/>
      </c>
      <c r="AVA21" s="386" t="str">
        <f t="shared" ca="1" si="557"/>
        <v/>
      </c>
      <c r="AVB21" s="386" t="str">
        <f t="shared" ca="1" si="557"/>
        <v/>
      </c>
      <c r="AVC21" s="386" t="str">
        <f t="shared" ca="1" si="557"/>
        <v/>
      </c>
      <c r="AVD21" s="386" t="str">
        <f t="shared" ca="1" si="557"/>
        <v/>
      </c>
      <c r="AVE21" s="386" t="str">
        <f t="shared" ca="1" si="557"/>
        <v/>
      </c>
      <c r="AVF21" s="386" t="str">
        <f t="shared" ca="1" si="557"/>
        <v/>
      </c>
      <c r="AVG21" s="386" t="str">
        <f t="shared" ca="1" si="557"/>
        <v/>
      </c>
      <c r="AVH21" s="386" t="str">
        <f t="shared" ca="1" si="557"/>
        <v/>
      </c>
      <c r="AVI21" s="386" t="str">
        <f t="shared" ca="1" si="557"/>
        <v/>
      </c>
      <c r="AVJ21" s="386" t="str">
        <f t="shared" ca="1" si="557"/>
        <v/>
      </c>
      <c r="AVK21" s="386" t="str">
        <f t="shared" ca="1" si="557"/>
        <v/>
      </c>
      <c r="AVL21" s="386" t="str">
        <f t="shared" ca="1" si="557"/>
        <v/>
      </c>
      <c r="AVM21" s="386" t="str">
        <f t="shared" ca="1" si="557"/>
        <v/>
      </c>
      <c r="AVN21" s="386" t="str">
        <f t="shared" ca="1" si="557"/>
        <v/>
      </c>
      <c r="AVO21" s="386" t="str">
        <f t="shared" ca="1" si="557"/>
        <v/>
      </c>
      <c r="AVP21" s="386" t="str">
        <f t="shared" ca="1" si="557"/>
        <v/>
      </c>
      <c r="AVQ21" s="386" t="str">
        <f t="shared" ca="1" si="557"/>
        <v/>
      </c>
      <c r="AVR21" s="386" t="str">
        <f t="shared" ca="1" si="557"/>
        <v/>
      </c>
      <c r="AVS21" s="386" t="str">
        <f t="shared" ca="1" si="557"/>
        <v/>
      </c>
      <c r="AVT21" s="386" t="str">
        <f t="shared" ca="1" si="557"/>
        <v/>
      </c>
      <c r="AVU21" s="386" t="str">
        <f t="shared" ca="1" si="557"/>
        <v/>
      </c>
      <c r="AVV21" s="386" t="str">
        <f t="shared" ca="1" si="557"/>
        <v/>
      </c>
      <c r="AVW21" s="386" t="str">
        <f t="shared" ca="1" si="557"/>
        <v/>
      </c>
      <c r="AVX21" s="386" t="str">
        <f t="shared" ca="1" si="557"/>
        <v/>
      </c>
      <c r="AVY21" s="386" t="str">
        <f t="shared" ca="1" si="557"/>
        <v/>
      </c>
      <c r="AVZ21" s="386" t="str">
        <f t="shared" ca="1" si="557"/>
        <v/>
      </c>
      <c r="AWA21" s="386" t="str">
        <f t="shared" ca="1" si="557"/>
        <v/>
      </c>
      <c r="AWB21" s="386" t="str">
        <f t="shared" ca="1" si="557"/>
        <v/>
      </c>
      <c r="AWC21" s="386" t="str">
        <f t="shared" ca="1" si="557"/>
        <v/>
      </c>
      <c r="AWD21" s="386" t="str">
        <f t="shared" ca="1" si="557"/>
        <v/>
      </c>
      <c r="AWE21" s="386" t="str">
        <f t="shared" ca="1" si="557"/>
        <v/>
      </c>
      <c r="AWF21" s="386" t="str">
        <f t="shared" ca="1" si="557"/>
        <v/>
      </c>
      <c r="AWG21" s="386" t="str">
        <f t="shared" ca="1" si="557"/>
        <v/>
      </c>
      <c r="AWH21" s="386" t="str">
        <f t="shared" ca="1" si="557"/>
        <v/>
      </c>
      <c r="AWI21" s="386" t="str">
        <f t="shared" ref="AWI21:AYT21" ca="1" si="558">IF(AWI20="","",rho_a_e*(0.5*OFFSET(Cp_path,0,AWI18)*u_site^2-AWI20*g)-(p_z_ref-rho_a_ref*AWI20*g*T_e_ref/T_z))</f>
        <v/>
      </c>
      <c r="AWJ21" s="386" t="str">
        <f t="shared" ca="1" si="558"/>
        <v/>
      </c>
      <c r="AWK21" s="386" t="str">
        <f t="shared" ca="1" si="558"/>
        <v/>
      </c>
      <c r="AWL21" s="386" t="str">
        <f t="shared" ca="1" si="558"/>
        <v/>
      </c>
      <c r="AWM21" s="386" t="str">
        <f t="shared" ca="1" si="558"/>
        <v/>
      </c>
      <c r="AWN21" s="386" t="str">
        <f t="shared" ca="1" si="558"/>
        <v/>
      </c>
      <c r="AWO21" s="386" t="str">
        <f t="shared" ca="1" si="558"/>
        <v/>
      </c>
      <c r="AWP21" s="386" t="str">
        <f t="shared" ca="1" si="558"/>
        <v/>
      </c>
      <c r="AWQ21" s="386" t="str">
        <f t="shared" ca="1" si="558"/>
        <v/>
      </c>
      <c r="AWR21" s="386" t="str">
        <f t="shared" ca="1" si="558"/>
        <v/>
      </c>
      <c r="AWS21" s="386" t="str">
        <f t="shared" ca="1" si="558"/>
        <v/>
      </c>
      <c r="AWT21" s="386" t="str">
        <f t="shared" ca="1" si="558"/>
        <v/>
      </c>
      <c r="AWU21" s="386" t="str">
        <f t="shared" ca="1" si="558"/>
        <v/>
      </c>
      <c r="AWV21" s="386" t="str">
        <f t="shared" ca="1" si="558"/>
        <v/>
      </c>
      <c r="AWW21" s="386" t="str">
        <f t="shared" ca="1" si="558"/>
        <v/>
      </c>
      <c r="AWX21" s="386" t="str">
        <f t="shared" ca="1" si="558"/>
        <v/>
      </c>
      <c r="AWY21" s="386" t="str">
        <f t="shared" ca="1" si="558"/>
        <v/>
      </c>
      <c r="AWZ21" s="386" t="str">
        <f t="shared" ca="1" si="558"/>
        <v/>
      </c>
      <c r="AXA21" s="386" t="str">
        <f t="shared" ca="1" si="558"/>
        <v/>
      </c>
      <c r="AXB21" s="386" t="str">
        <f t="shared" ca="1" si="558"/>
        <v/>
      </c>
      <c r="AXC21" s="386" t="str">
        <f t="shared" ca="1" si="558"/>
        <v/>
      </c>
      <c r="AXD21" s="386" t="str">
        <f t="shared" ca="1" si="558"/>
        <v/>
      </c>
      <c r="AXE21" s="386" t="str">
        <f t="shared" ca="1" si="558"/>
        <v/>
      </c>
      <c r="AXF21" s="386" t="str">
        <f t="shared" ca="1" si="558"/>
        <v/>
      </c>
      <c r="AXG21" s="386" t="str">
        <f t="shared" ca="1" si="558"/>
        <v/>
      </c>
      <c r="AXH21" s="386" t="str">
        <f t="shared" ca="1" si="558"/>
        <v/>
      </c>
      <c r="AXI21" s="386" t="str">
        <f t="shared" ca="1" si="558"/>
        <v/>
      </c>
      <c r="AXJ21" s="386" t="str">
        <f t="shared" ca="1" si="558"/>
        <v/>
      </c>
      <c r="AXK21" s="386" t="str">
        <f t="shared" ca="1" si="558"/>
        <v/>
      </c>
      <c r="AXL21" s="386" t="str">
        <f t="shared" ca="1" si="558"/>
        <v/>
      </c>
      <c r="AXM21" s="386" t="str">
        <f t="shared" ca="1" si="558"/>
        <v/>
      </c>
      <c r="AXN21" s="386" t="str">
        <f t="shared" ca="1" si="558"/>
        <v/>
      </c>
      <c r="AXO21" s="386" t="str">
        <f t="shared" ca="1" si="558"/>
        <v/>
      </c>
      <c r="AXP21" s="386" t="str">
        <f t="shared" ca="1" si="558"/>
        <v/>
      </c>
      <c r="AXQ21" s="386" t="str">
        <f t="shared" ca="1" si="558"/>
        <v/>
      </c>
      <c r="AXR21" s="386" t="str">
        <f t="shared" ca="1" si="558"/>
        <v/>
      </c>
      <c r="AXS21" s="386" t="str">
        <f t="shared" ca="1" si="558"/>
        <v/>
      </c>
      <c r="AXT21" s="386" t="str">
        <f t="shared" ca="1" si="558"/>
        <v/>
      </c>
      <c r="AXU21" s="386" t="str">
        <f t="shared" ca="1" si="558"/>
        <v/>
      </c>
      <c r="AXV21" s="386" t="str">
        <f t="shared" ca="1" si="558"/>
        <v/>
      </c>
      <c r="AXW21" s="386" t="str">
        <f t="shared" ca="1" si="558"/>
        <v/>
      </c>
      <c r="AXX21" s="386" t="str">
        <f t="shared" ca="1" si="558"/>
        <v/>
      </c>
      <c r="AXY21" s="386" t="str">
        <f t="shared" ca="1" si="558"/>
        <v/>
      </c>
      <c r="AXZ21" s="386" t="str">
        <f t="shared" ca="1" si="558"/>
        <v/>
      </c>
      <c r="AYA21" s="386" t="str">
        <f t="shared" ca="1" si="558"/>
        <v/>
      </c>
      <c r="AYB21" s="386" t="str">
        <f t="shared" ca="1" si="558"/>
        <v/>
      </c>
      <c r="AYC21" s="386" t="str">
        <f t="shared" ca="1" si="558"/>
        <v/>
      </c>
      <c r="AYD21" s="386" t="str">
        <f t="shared" ca="1" si="558"/>
        <v/>
      </c>
      <c r="AYE21" s="386" t="str">
        <f t="shared" ca="1" si="558"/>
        <v/>
      </c>
      <c r="AYF21" s="386" t="str">
        <f t="shared" ca="1" si="558"/>
        <v/>
      </c>
      <c r="AYG21" s="386" t="str">
        <f t="shared" ca="1" si="558"/>
        <v/>
      </c>
      <c r="AYH21" s="386" t="str">
        <f t="shared" ca="1" si="558"/>
        <v/>
      </c>
      <c r="AYI21" s="386" t="str">
        <f t="shared" ca="1" si="558"/>
        <v/>
      </c>
      <c r="AYJ21" s="386" t="str">
        <f t="shared" ca="1" si="558"/>
        <v/>
      </c>
      <c r="AYK21" s="386" t="str">
        <f t="shared" ca="1" si="558"/>
        <v/>
      </c>
      <c r="AYL21" s="386" t="str">
        <f t="shared" ca="1" si="558"/>
        <v/>
      </c>
      <c r="AYM21" s="386" t="str">
        <f t="shared" ca="1" si="558"/>
        <v/>
      </c>
      <c r="AYN21" s="386" t="str">
        <f t="shared" ca="1" si="558"/>
        <v/>
      </c>
      <c r="AYO21" s="386" t="str">
        <f t="shared" ca="1" si="558"/>
        <v/>
      </c>
      <c r="AYP21" s="386" t="str">
        <f t="shared" ca="1" si="558"/>
        <v/>
      </c>
      <c r="AYQ21" s="386" t="str">
        <f t="shared" ca="1" si="558"/>
        <v/>
      </c>
      <c r="AYR21" s="386" t="str">
        <f t="shared" ca="1" si="558"/>
        <v/>
      </c>
      <c r="AYS21" s="386" t="str">
        <f t="shared" ca="1" si="558"/>
        <v/>
      </c>
      <c r="AYT21" s="386" t="str">
        <f t="shared" ca="1" si="558"/>
        <v/>
      </c>
      <c r="AYU21" s="386" t="str">
        <f t="shared" ref="AYU21:BBF21" ca="1" si="559">IF(AYU20="","",rho_a_e*(0.5*OFFSET(Cp_path,0,AYU18)*u_site^2-AYU20*g)-(p_z_ref-rho_a_ref*AYU20*g*T_e_ref/T_z))</f>
        <v/>
      </c>
      <c r="AYV21" s="386" t="str">
        <f t="shared" ca="1" si="559"/>
        <v/>
      </c>
      <c r="AYW21" s="386" t="str">
        <f t="shared" ca="1" si="559"/>
        <v/>
      </c>
      <c r="AYX21" s="386" t="str">
        <f t="shared" ca="1" si="559"/>
        <v/>
      </c>
      <c r="AYY21" s="386" t="str">
        <f t="shared" ca="1" si="559"/>
        <v/>
      </c>
      <c r="AYZ21" s="386" t="str">
        <f t="shared" ca="1" si="559"/>
        <v/>
      </c>
      <c r="AZA21" s="386" t="str">
        <f t="shared" ca="1" si="559"/>
        <v/>
      </c>
      <c r="AZB21" s="386" t="str">
        <f t="shared" ca="1" si="559"/>
        <v/>
      </c>
      <c r="AZC21" s="386" t="str">
        <f t="shared" ca="1" si="559"/>
        <v/>
      </c>
      <c r="AZD21" s="386" t="str">
        <f t="shared" ca="1" si="559"/>
        <v/>
      </c>
      <c r="AZE21" s="386" t="str">
        <f t="shared" ca="1" si="559"/>
        <v/>
      </c>
      <c r="AZF21" s="386" t="str">
        <f t="shared" ca="1" si="559"/>
        <v/>
      </c>
      <c r="AZG21" s="386" t="str">
        <f t="shared" ca="1" si="559"/>
        <v/>
      </c>
      <c r="AZH21" s="386" t="str">
        <f t="shared" ca="1" si="559"/>
        <v/>
      </c>
      <c r="AZI21" s="386" t="str">
        <f t="shared" ca="1" si="559"/>
        <v/>
      </c>
      <c r="AZJ21" s="386" t="str">
        <f t="shared" ca="1" si="559"/>
        <v/>
      </c>
      <c r="AZK21" s="386" t="str">
        <f t="shared" ca="1" si="559"/>
        <v/>
      </c>
      <c r="AZL21" s="386" t="str">
        <f t="shared" ca="1" si="559"/>
        <v/>
      </c>
      <c r="AZM21" s="386" t="str">
        <f t="shared" ca="1" si="559"/>
        <v/>
      </c>
      <c r="AZN21" s="386" t="str">
        <f t="shared" ca="1" si="559"/>
        <v/>
      </c>
      <c r="AZO21" s="386" t="str">
        <f t="shared" ca="1" si="559"/>
        <v/>
      </c>
      <c r="AZP21" s="386" t="str">
        <f t="shared" ca="1" si="559"/>
        <v/>
      </c>
      <c r="AZQ21" s="386" t="str">
        <f t="shared" ca="1" si="559"/>
        <v/>
      </c>
      <c r="AZR21" s="386" t="str">
        <f t="shared" ca="1" si="559"/>
        <v/>
      </c>
      <c r="AZS21" s="386" t="str">
        <f t="shared" ca="1" si="559"/>
        <v/>
      </c>
      <c r="AZT21" s="386" t="str">
        <f t="shared" ca="1" si="559"/>
        <v/>
      </c>
      <c r="AZU21" s="386" t="str">
        <f t="shared" ca="1" si="559"/>
        <v/>
      </c>
      <c r="AZV21" s="386" t="str">
        <f t="shared" ca="1" si="559"/>
        <v/>
      </c>
      <c r="AZW21" s="386" t="str">
        <f t="shared" ca="1" si="559"/>
        <v/>
      </c>
      <c r="AZX21" s="386" t="str">
        <f t="shared" ca="1" si="559"/>
        <v/>
      </c>
      <c r="AZY21" s="386" t="str">
        <f t="shared" ca="1" si="559"/>
        <v/>
      </c>
      <c r="AZZ21" s="386" t="str">
        <f t="shared" ca="1" si="559"/>
        <v/>
      </c>
      <c r="BAA21" s="386" t="str">
        <f t="shared" ca="1" si="559"/>
        <v/>
      </c>
      <c r="BAB21" s="386" t="str">
        <f t="shared" ca="1" si="559"/>
        <v/>
      </c>
      <c r="BAC21" s="386" t="str">
        <f t="shared" ca="1" si="559"/>
        <v/>
      </c>
      <c r="BAD21" s="386" t="str">
        <f t="shared" ca="1" si="559"/>
        <v/>
      </c>
      <c r="BAE21" s="386" t="str">
        <f t="shared" ca="1" si="559"/>
        <v/>
      </c>
      <c r="BAF21" s="386" t="str">
        <f t="shared" ca="1" si="559"/>
        <v/>
      </c>
      <c r="BAG21" s="386" t="str">
        <f t="shared" ca="1" si="559"/>
        <v/>
      </c>
      <c r="BAH21" s="386" t="str">
        <f t="shared" ca="1" si="559"/>
        <v/>
      </c>
      <c r="BAI21" s="386" t="str">
        <f t="shared" ca="1" si="559"/>
        <v/>
      </c>
      <c r="BAJ21" s="386" t="str">
        <f t="shared" ca="1" si="559"/>
        <v/>
      </c>
      <c r="BAK21" s="386" t="str">
        <f t="shared" ca="1" si="559"/>
        <v/>
      </c>
      <c r="BAL21" s="386" t="str">
        <f t="shared" ca="1" si="559"/>
        <v/>
      </c>
      <c r="BAM21" s="386" t="str">
        <f t="shared" ca="1" si="559"/>
        <v/>
      </c>
      <c r="BAN21" s="386" t="str">
        <f t="shared" ca="1" si="559"/>
        <v/>
      </c>
      <c r="BAO21" s="386" t="str">
        <f t="shared" ca="1" si="559"/>
        <v/>
      </c>
      <c r="BAP21" s="386" t="str">
        <f t="shared" ca="1" si="559"/>
        <v/>
      </c>
      <c r="BAQ21" s="386" t="str">
        <f t="shared" ca="1" si="559"/>
        <v/>
      </c>
      <c r="BAR21" s="386" t="str">
        <f t="shared" ca="1" si="559"/>
        <v/>
      </c>
      <c r="BAS21" s="386" t="str">
        <f t="shared" ca="1" si="559"/>
        <v/>
      </c>
      <c r="BAT21" s="386" t="str">
        <f t="shared" ca="1" si="559"/>
        <v/>
      </c>
      <c r="BAU21" s="386" t="str">
        <f t="shared" ca="1" si="559"/>
        <v/>
      </c>
      <c r="BAV21" s="386" t="str">
        <f t="shared" ca="1" si="559"/>
        <v/>
      </c>
      <c r="BAW21" s="386" t="str">
        <f t="shared" ca="1" si="559"/>
        <v/>
      </c>
      <c r="BAX21" s="386" t="str">
        <f t="shared" ca="1" si="559"/>
        <v/>
      </c>
      <c r="BAY21" s="386" t="str">
        <f t="shared" ca="1" si="559"/>
        <v/>
      </c>
      <c r="BAZ21" s="386" t="str">
        <f t="shared" ca="1" si="559"/>
        <v/>
      </c>
      <c r="BBA21" s="386" t="str">
        <f t="shared" ca="1" si="559"/>
        <v/>
      </c>
      <c r="BBB21" s="386" t="str">
        <f t="shared" ca="1" si="559"/>
        <v/>
      </c>
      <c r="BBC21" s="386" t="str">
        <f t="shared" ca="1" si="559"/>
        <v/>
      </c>
      <c r="BBD21" s="386" t="str">
        <f t="shared" ca="1" si="559"/>
        <v/>
      </c>
      <c r="BBE21" s="386" t="str">
        <f t="shared" ca="1" si="559"/>
        <v/>
      </c>
      <c r="BBF21" s="386" t="str">
        <f t="shared" ca="1" si="559"/>
        <v/>
      </c>
      <c r="BBG21" s="386" t="str">
        <f t="shared" ref="BBG21:BDR21" ca="1" si="560">IF(BBG20="","",rho_a_e*(0.5*OFFSET(Cp_path,0,BBG18)*u_site^2-BBG20*g)-(p_z_ref-rho_a_ref*BBG20*g*T_e_ref/T_z))</f>
        <v/>
      </c>
      <c r="BBH21" s="386" t="str">
        <f t="shared" ca="1" si="560"/>
        <v/>
      </c>
      <c r="BBI21" s="386" t="str">
        <f t="shared" ca="1" si="560"/>
        <v/>
      </c>
      <c r="BBJ21" s="386" t="str">
        <f t="shared" ca="1" si="560"/>
        <v/>
      </c>
      <c r="BBK21" s="386" t="str">
        <f t="shared" ca="1" si="560"/>
        <v/>
      </c>
      <c r="BBL21" s="386" t="str">
        <f t="shared" ca="1" si="560"/>
        <v/>
      </c>
      <c r="BBM21" s="386" t="str">
        <f t="shared" ca="1" si="560"/>
        <v/>
      </c>
      <c r="BBN21" s="386" t="str">
        <f t="shared" ca="1" si="560"/>
        <v/>
      </c>
      <c r="BBO21" s="386" t="str">
        <f t="shared" ca="1" si="560"/>
        <v/>
      </c>
      <c r="BBP21" s="386" t="str">
        <f t="shared" ca="1" si="560"/>
        <v/>
      </c>
      <c r="BBQ21" s="386" t="str">
        <f t="shared" ca="1" si="560"/>
        <v/>
      </c>
      <c r="BBR21" s="386" t="str">
        <f t="shared" ca="1" si="560"/>
        <v/>
      </c>
      <c r="BBS21" s="386" t="str">
        <f t="shared" ca="1" si="560"/>
        <v/>
      </c>
      <c r="BBT21" s="386" t="str">
        <f t="shared" ca="1" si="560"/>
        <v/>
      </c>
      <c r="BBU21" s="386" t="str">
        <f t="shared" ca="1" si="560"/>
        <v/>
      </c>
      <c r="BBV21" s="386" t="str">
        <f t="shared" ca="1" si="560"/>
        <v/>
      </c>
      <c r="BBW21" s="386" t="str">
        <f t="shared" ca="1" si="560"/>
        <v/>
      </c>
      <c r="BBX21" s="386" t="str">
        <f t="shared" ca="1" si="560"/>
        <v/>
      </c>
      <c r="BBY21" s="386" t="str">
        <f t="shared" ca="1" si="560"/>
        <v/>
      </c>
      <c r="BBZ21" s="386" t="str">
        <f t="shared" ca="1" si="560"/>
        <v/>
      </c>
      <c r="BCA21" s="386" t="str">
        <f t="shared" ca="1" si="560"/>
        <v/>
      </c>
      <c r="BCB21" s="386" t="str">
        <f t="shared" ca="1" si="560"/>
        <v/>
      </c>
      <c r="BCC21" s="386" t="str">
        <f t="shared" ca="1" si="560"/>
        <v/>
      </c>
      <c r="BCD21" s="386" t="str">
        <f t="shared" ca="1" si="560"/>
        <v/>
      </c>
      <c r="BCE21" s="386" t="str">
        <f t="shared" ca="1" si="560"/>
        <v/>
      </c>
      <c r="BCF21" s="386" t="str">
        <f t="shared" ca="1" si="560"/>
        <v/>
      </c>
      <c r="BCG21" s="386" t="str">
        <f t="shared" ca="1" si="560"/>
        <v/>
      </c>
      <c r="BCH21" s="386" t="str">
        <f t="shared" ca="1" si="560"/>
        <v/>
      </c>
      <c r="BCI21" s="386" t="str">
        <f t="shared" ca="1" si="560"/>
        <v/>
      </c>
      <c r="BCJ21" s="386" t="str">
        <f t="shared" ca="1" si="560"/>
        <v/>
      </c>
      <c r="BCK21" s="386" t="str">
        <f t="shared" ca="1" si="560"/>
        <v/>
      </c>
      <c r="BCL21" s="386" t="str">
        <f t="shared" ca="1" si="560"/>
        <v/>
      </c>
      <c r="BCM21" s="386" t="str">
        <f t="shared" ca="1" si="560"/>
        <v/>
      </c>
      <c r="BCN21" s="386" t="str">
        <f t="shared" ca="1" si="560"/>
        <v/>
      </c>
      <c r="BCO21" s="386" t="str">
        <f t="shared" ca="1" si="560"/>
        <v/>
      </c>
      <c r="BCP21" s="386" t="str">
        <f t="shared" ca="1" si="560"/>
        <v/>
      </c>
      <c r="BCQ21" s="386" t="str">
        <f t="shared" ca="1" si="560"/>
        <v/>
      </c>
      <c r="BCR21" s="386" t="str">
        <f t="shared" ca="1" si="560"/>
        <v/>
      </c>
      <c r="BCS21" s="386" t="str">
        <f t="shared" ca="1" si="560"/>
        <v/>
      </c>
      <c r="BCT21" s="386" t="str">
        <f t="shared" ca="1" si="560"/>
        <v/>
      </c>
      <c r="BCU21" s="386" t="str">
        <f t="shared" ca="1" si="560"/>
        <v/>
      </c>
      <c r="BCV21" s="386" t="str">
        <f t="shared" ca="1" si="560"/>
        <v/>
      </c>
      <c r="BCW21" s="386" t="str">
        <f t="shared" ca="1" si="560"/>
        <v/>
      </c>
      <c r="BCX21" s="386" t="str">
        <f t="shared" ca="1" si="560"/>
        <v/>
      </c>
      <c r="BCY21" s="386" t="str">
        <f t="shared" ca="1" si="560"/>
        <v/>
      </c>
      <c r="BCZ21" s="386" t="str">
        <f t="shared" ca="1" si="560"/>
        <v/>
      </c>
      <c r="BDA21" s="386" t="str">
        <f t="shared" ca="1" si="560"/>
        <v/>
      </c>
      <c r="BDB21" s="386" t="str">
        <f t="shared" ca="1" si="560"/>
        <v/>
      </c>
      <c r="BDC21" s="386" t="str">
        <f t="shared" ca="1" si="560"/>
        <v/>
      </c>
      <c r="BDD21" s="386" t="str">
        <f t="shared" ca="1" si="560"/>
        <v/>
      </c>
      <c r="BDE21" s="386" t="str">
        <f t="shared" ca="1" si="560"/>
        <v/>
      </c>
      <c r="BDF21" s="386" t="str">
        <f t="shared" ca="1" si="560"/>
        <v/>
      </c>
      <c r="BDG21" s="386" t="str">
        <f t="shared" ca="1" si="560"/>
        <v/>
      </c>
      <c r="BDH21" s="386" t="str">
        <f t="shared" ca="1" si="560"/>
        <v/>
      </c>
      <c r="BDI21" s="386" t="str">
        <f t="shared" ca="1" si="560"/>
        <v/>
      </c>
      <c r="BDJ21" s="386" t="str">
        <f t="shared" ca="1" si="560"/>
        <v/>
      </c>
      <c r="BDK21" s="386" t="str">
        <f t="shared" ca="1" si="560"/>
        <v/>
      </c>
      <c r="BDL21" s="386" t="str">
        <f t="shared" ca="1" si="560"/>
        <v/>
      </c>
      <c r="BDM21" s="386" t="str">
        <f t="shared" ca="1" si="560"/>
        <v/>
      </c>
      <c r="BDN21" s="386" t="str">
        <f t="shared" ca="1" si="560"/>
        <v/>
      </c>
      <c r="BDO21" s="386" t="str">
        <f t="shared" ca="1" si="560"/>
        <v/>
      </c>
      <c r="BDP21" s="386" t="str">
        <f t="shared" ca="1" si="560"/>
        <v/>
      </c>
      <c r="BDQ21" s="386" t="str">
        <f t="shared" ca="1" si="560"/>
        <v/>
      </c>
      <c r="BDR21" s="386" t="str">
        <f t="shared" ca="1" si="560"/>
        <v/>
      </c>
      <c r="BDS21" s="386" t="str">
        <f t="shared" ref="BDS21:BGD21" ca="1" si="561">IF(BDS20="","",rho_a_e*(0.5*OFFSET(Cp_path,0,BDS18)*u_site^2-BDS20*g)-(p_z_ref-rho_a_ref*BDS20*g*T_e_ref/T_z))</f>
        <v/>
      </c>
      <c r="BDT21" s="386" t="str">
        <f t="shared" ca="1" si="561"/>
        <v/>
      </c>
      <c r="BDU21" s="386" t="str">
        <f t="shared" ca="1" si="561"/>
        <v/>
      </c>
      <c r="BDV21" s="386" t="str">
        <f t="shared" ca="1" si="561"/>
        <v/>
      </c>
      <c r="BDW21" s="386" t="str">
        <f t="shared" ca="1" si="561"/>
        <v/>
      </c>
      <c r="BDX21" s="386" t="str">
        <f t="shared" ca="1" si="561"/>
        <v/>
      </c>
      <c r="BDY21" s="386" t="str">
        <f t="shared" ca="1" si="561"/>
        <v/>
      </c>
      <c r="BDZ21" s="386" t="str">
        <f t="shared" ca="1" si="561"/>
        <v/>
      </c>
      <c r="BEA21" s="386" t="str">
        <f t="shared" ca="1" si="561"/>
        <v/>
      </c>
      <c r="BEB21" s="386" t="str">
        <f t="shared" ca="1" si="561"/>
        <v/>
      </c>
      <c r="BEC21" s="386" t="str">
        <f t="shared" ca="1" si="561"/>
        <v/>
      </c>
      <c r="BED21" s="386" t="str">
        <f t="shared" ca="1" si="561"/>
        <v/>
      </c>
      <c r="BEE21" s="386" t="str">
        <f t="shared" ca="1" si="561"/>
        <v/>
      </c>
      <c r="BEF21" s="386" t="str">
        <f t="shared" ca="1" si="561"/>
        <v/>
      </c>
      <c r="BEG21" s="386" t="str">
        <f t="shared" ca="1" si="561"/>
        <v/>
      </c>
      <c r="BEH21" s="386" t="str">
        <f t="shared" ca="1" si="561"/>
        <v/>
      </c>
      <c r="BEI21" s="386" t="str">
        <f t="shared" ca="1" si="561"/>
        <v/>
      </c>
      <c r="BEJ21" s="386" t="str">
        <f t="shared" ca="1" si="561"/>
        <v/>
      </c>
      <c r="BEK21" s="386" t="str">
        <f t="shared" ca="1" si="561"/>
        <v/>
      </c>
      <c r="BEL21" s="386" t="str">
        <f t="shared" ca="1" si="561"/>
        <v/>
      </c>
      <c r="BEM21" s="386" t="str">
        <f t="shared" ca="1" si="561"/>
        <v/>
      </c>
      <c r="BEN21" s="386" t="str">
        <f t="shared" ca="1" si="561"/>
        <v/>
      </c>
      <c r="BEO21" s="386" t="str">
        <f t="shared" ca="1" si="561"/>
        <v/>
      </c>
      <c r="BEP21" s="386" t="str">
        <f t="shared" ca="1" si="561"/>
        <v/>
      </c>
      <c r="BEQ21" s="386" t="str">
        <f t="shared" ca="1" si="561"/>
        <v/>
      </c>
      <c r="BER21" s="386" t="str">
        <f t="shared" ca="1" si="561"/>
        <v/>
      </c>
      <c r="BES21" s="386" t="str">
        <f t="shared" ca="1" si="561"/>
        <v/>
      </c>
      <c r="BET21" s="386" t="str">
        <f t="shared" ca="1" si="561"/>
        <v/>
      </c>
      <c r="BEU21" s="386" t="str">
        <f t="shared" ca="1" si="561"/>
        <v/>
      </c>
      <c r="BEV21" s="386" t="str">
        <f t="shared" ca="1" si="561"/>
        <v/>
      </c>
      <c r="BEW21" s="386" t="str">
        <f t="shared" ca="1" si="561"/>
        <v/>
      </c>
      <c r="BEX21" s="386" t="str">
        <f t="shared" ca="1" si="561"/>
        <v/>
      </c>
      <c r="BEY21" s="386" t="str">
        <f t="shared" ca="1" si="561"/>
        <v/>
      </c>
      <c r="BEZ21" s="386" t="str">
        <f t="shared" ca="1" si="561"/>
        <v/>
      </c>
      <c r="BFA21" s="386" t="str">
        <f t="shared" ca="1" si="561"/>
        <v/>
      </c>
      <c r="BFB21" s="386" t="str">
        <f t="shared" ca="1" si="561"/>
        <v/>
      </c>
      <c r="BFC21" s="386" t="str">
        <f t="shared" ca="1" si="561"/>
        <v/>
      </c>
      <c r="BFD21" s="386" t="str">
        <f t="shared" ca="1" si="561"/>
        <v/>
      </c>
      <c r="BFE21" s="386" t="str">
        <f t="shared" ca="1" si="561"/>
        <v/>
      </c>
      <c r="BFF21" s="386" t="str">
        <f t="shared" ca="1" si="561"/>
        <v/>
      </c>
      <c r="BFG21" s="386" t="str">
        <f t="shared" ca="1" si="561"/>
        <v/>
      </c>
      <c r="BFH21" s="386" t="str">
        <f t="shared" ca="1" si="561"/>
        <v/>
      </c>
      <c r="BFI21" s="386" t="str">
        <f t="shared" ca="1" si="561"/>
        <v/>
      </c>
      <c r="BFJ21" s="386" t="str">
        <f t="shared" ca="1" si="561"/>
        <v/>
      </c>
      <c r="BFK21" s="386" t="str">
        <f t="shared" ca="1" si="561"/>
        <v/>
      </c>
      <c r="BFL21" s="386" t="str">
        <f t="shared" ca="1" si="561"/>
        <v/>
      </c>
      <c r="BFM21" s="386" t="str">
        <f t="shared" ca="1" si="561"/>
        <v/>
      </c>
      <c r="BFN21" s="386" t="str">
        <f t="shared" ca="1" si="561"/>
        <v/>
      </c>
      <c r="BFO21" s="386" t="str">
        <f t="shared" ca="1" si="561"/>
        <v/>
      </c>
      <c r="BFP21" s="386" t="str">
        <f t="shared" ca="1" si="561"/>
        <v/>
      </c>
      <c r="BFQ21" s="386" t="str">
        <f t="shared" ca="1" si="561"/>
        <v/>
      </c>
      <c r="BFR21" s="386" t="str">
        <f t="shared" ca="1" si="561"/>
        <v/>
      </c>
      <c r="BFS21" s="386" t="str">
        <f t="shared" ca="1" si="561"/>
        <v/>
      </c>
      <c r="BFT21" s="386" t="str">
        <f t="shared" ca="1" si="561"/>
        <v/>
      </c>
      <c r="BFU21" s="386" t="str">
        <f t="shared" ca="1" si="561"/>
        <v/>
      </c>
      <c r="BFV21" s="386" t="str">
        <f t="shared" ca="1" si="561"/>
        <v/>
      </c>
      <c r="BFW21" s="386" t="str">
        <f t="shared" ca="1" si="561"/>
        <v/>
      </c>
      <c r="BFX21" s="386" t="str">
        <f t="shared" ca="1" si="561"/>
        <v/>
      </c>
      <c r="BFY21" s="386" t="str">
        <f t="shared" ca="1" si="561"/>
        <v/>
      </c>
      <c r="BFZ21" s="386" t="str">
        <f t="shared" ca="1" si="561"/>
        <v/>
      </c>
      <c r="BGA21" s="386" t="str">
        <f t="shared" ca="1" si="561"/>
        <v/>
      </c>
      <c r="BGB21" s="386" t="str">
        <f t="shared" ca="1" si="561"/>
        <v/>
      </c>
      <c r="BGC21" s="386" t="str">
        <f t="shared" ca="1" si="561"/>
        <v/>
      </c>
      <c r="BGD21" s="386" t="str">
        <f t="shared" ca="1" si="561"/>
        <v/>
      </c>
      <c r="BGE21" s="386" t="str">
        <f t="shared" ref="BGE21:BIP21" ca="1" si="562">IF(BGE20="","",rho_a_e*(0.5*OFFSET(Cp_path,0,BGE18)*u_site^2-BGE20*g)-(p_z_ref-rho_a_ref*BGE20*g*T_e_ref/T_z))</f>
        <v/>
      </c>
      <c r="BGF21" s="386" t="str">
        <f t="shared" ca="1" si="562"/>
        <v/>
      </c>
      <c r="BGG21" s="386" t="str">
        <f t="shared" ca="1" si="562"/>
        <v/>
      </c>
      <c r="BGH21" s="386" t="str">
        <f t="shared" ca="1" si="562"/>
        <v/>
      </c>
      <c r="BGI21" s="386" t="str">
        <f t="shared" ca="1" si="562"/>
        <v/>
      </c>
      <c r="BGJ21" s="386" t="str">
        <f t="shared" ca="1" si="562"/>
        <v/>
      </c>
      <c r="BGK21" s="386" t="str">
        <f t="shared" ca="1" si="562"/>
        <v/>
      </c>
      <c r="BGL21" s="386" t="str">
        <f t="shared" ca="1" si="562"/>
        <v/>
      </c>
      <c r="BGM21" s="386" t="str">
        <f t="shared" ca="1" si="562"/>
        <v/>
      </c>
      <c r="BGN21" s="386" t="str">
        <f t="shared" ca="1" si="562"/>
        <v/>
      </c>
      <c r="BGO21" s="386" t="str">
        <f t="shared" ca="1" si="562"/>
        <v/>
      </c>
      <c r="BGP21" s="386" t="str">
        <f t="shared" ca="1" si="562"/>
        <v/>
      </c>
      <c r="BGQ21" s="386" t="str">
        <f t="shared" ca="1" si="562"/>
        <v/>
      </c>
      <c r="BGR21" s="386" t="str">
        <f t="shared" ca="1" si="562"/>
        <v/>
      </c>
      <c r="BGS21" s="386" t="str">
        <f t="shared" ca="1" si="562"/>
        <v/>
      </c>
      <c r="BGT21" s="386" t="str">
        <f t="shared" ca="1" si="562"/>
        <v/>
      </c>
      <c r="BGU21" s="386" t="str">
        <f t="shared" ca="1" si="562"/>
        <v/>
      </c>
      <c r="BGV21" s="386" t="str">
        <f t="shared" ca="1" si="562"/>
        <v/>
      </c>
      <c r="BGW21" s="386" t="str">
        <f t="shared" ca="1" si="562"/>
        <v/>
      </c>
      <c r="BGX21" s="386" t="str">
        <f t="shared" ca="1" si="562"/>
        <v/>
      </c>
      <c r="BGY21" s="386" t="str">
        <f t="shared" ca="1" si="562"/>
        <v/>
      </c>
      <c r="BGZ21" s="386" t="str">
        <f t="shared" ca="1" si="562"/>
        <v/>
      </c>
      <c r="BHA21" s="386" t="str">
        <f t="shared" ca="1" si="562"/>
        <v/>
      </c>
      <c r="BHB21" s="386" t="str">
        <f t="shared" ca="1" si="562"/>
        <v/>
      </c>
      <c r="BHC21" s="386" t="str">
        <f t="shared" ca="1" si="562"/>
        <v/>
      </c>
      <c r="BHD21" s="386" t="str">
        <f t="shared" ca="1" si="562"/>
        <v/>
      </c>
      <c r="BHE21" s="386" t="str">
        <f t="shared" ca="1" si="562"/>
        <v/>
      </c>
      <c r="BHF21" s="386" t="str">
        <f t="shared" ca="1" si="562"/>
        <v/>
      </c>
      <c r="BHG21" s="386" t="str">
        <f t="shared" ca="1" si="562"/>
        <v/>
      </c>
      <c r="BHH21" s="386" t="str">
        <f t="shared" ca="1" si="562"/>
        <v/>
      </c>
      <c r="BHI21" s="386" t="str">
        <f t="shared" ca="1" si="562"/>
        <v/>
      </c>
      <c r="BHJ21" s="386" t="str">
        <f t="shared" ca="1" si="562"/>
        <v/>
      </c>
      <c r="BHK21" s="386" t="str">
        <f t="shared" ca="1" si="562"/>
        <v/>
      </c>
      <c r="BHL21" s="386" t="str">
        <f t="shared" ca="1" si="562"/>
        <v/>
      </c>
      <c r="BHM21" s="386" t="str">
        <f t="shared" ca="1" si="562"/>
        <v/>
      </c>
      <c r="BHN21" s="386" t="str">
        <f t="shared" ca="1" si="562"/>
        <v/>
      </c>
      <c r="BHO21" s="386" t="str">
        <f t="shared" ca="1" si="562"/>
        <v/>
      </c>
      <c r="BHP21" s="386" t="str">
        <f t="shared" ca="1" si="562"/>
        <v/>
      </c>
      <c r="BHQ21" s="386" t="str">
        <f t="shared" ca="1" si="562"/>
        <v/>
      </c>
      <c r="BHR21" s="386" t="str">
        <f t="shared" ca="1" si="562"/>
        <v/>
      </c>
      <c r="BHS21" s="386" t="str">
        <f t="shared" ca="1" si="562"/>
        <v/>
      </c>
      <c r="BHT21" s="386" t="str">
        <f t="shared" ca="1" si="562"/>
        <v/>
      </c>
      <c r="BHU21" s="386" t="str">
        <f t="shared" ca="1" si="562"/>
        <v/>
      </c>
      <c r="BHV21" s="386" t="str">
        <f t="shared" ca="1" si="562"/>
        <v/>
      </c>
      <c r="BHW21" s="386" t="str">
        <f t="shared" ca="1" si="562"/>
        <v/>
      </c>
      <c r="BHX21" s="386" t="str">
        <f t="shared" ca="1" si="562"/>
        <v/>
      </c>
      <c r="BHY21" s="386" t="str">
        <f t="shared" ca="1" si="562"/>
        <v/>
      </c>
      <c r="BHZ21" s="386" t="str">
        <f t="shared" ca="1" si="562"/>
        <v/>
      </c>
      <c r="BIA21" s="386" t="str">
        <f t="shared" ca="1" si="562"/>
        <v/>
      </c>
      <c r="BIB21" s="386" t="str">
        <f t="shared" ca="1" si="562"/>
        <v/>
      </c>
      <c r="BIC21" s="386" t="str">
        <f t="shared" ca="1" si="562"/>
        <v/>
      </c>
      <c r="BID21" s="386" t="str">
        <f t="shared" ca="1" si="562"/>
        <v/>
      </c>
      <c r="BIE21" s="386" t="str">
        <f t="shared" ca="1" si="562"/>
        <v/>
      </c>
      <c r="BIF21" s="386" t="str">
        <f t="shared" ca="1" si="562"/>
        <v/>
      </c>
      <c r="BIG21" s="386" t="str">
        <f t="shared" ca="1" si="562"/>
        <v/>
      </c>
      <c r="BIH21" s="386" t="str">
        <f t="shared" ca="1" si="562"/>
        <v/>
      </c>
      <c r="BII21" s="386" t="str">
        <f t="shared" ca="1" si="562"/>
        <v/>
      </c>
      <c r="BIJ21" s="386" t="str">
        <f t="shared" ca="1" si="562"/>
        <v/>
      </c>
      <c r="BIK21" s="386" t="str">
        <f t="shared" ca="1" si="562"/>
        <v/>
      </c>
      <c r="BIL21" s="386" t="str">
        <f t="shared" ca="1" si="562"/>
        <v/>
      </c>
      <c r="BIM21" s="386" t="str">
        <f t="shared" ca="1" si="562"/>
        <v/>
      </c>
      <c r="BIN21" s="386" t="str">
        <f t="shared" ca="1" si="562"/>
        <v/>
      </c>
      <c r="BIO21" s="386" t="str">
        <f t="shared" ca="1" si="562"/>
        <v/>
      </c>
      <c r="BIP21" s="386" t="str">
        <f t="shared" ca="1" si="562"/>
        <v/>
      </c>
      <c r="BIQ21" s="386" t="str">
        <f t="shared" ref="BIQ21:BLB21" ca="1" si="563">IF(BIQ20="","",rho_a_e*(0.5*OFFSET(Cp_path,0,BIQ18)*u_site^2-BIQ20*g)-(p_z_ref-rho_a_ref*BIQ20*g*T_e_ref/T_z))</f>
        <v/>
      </c>
      <c r="BIR21" s="386" t="str">
        <f t="shared" ca="1" si="563"/>
        <v/>
      </c>
      <c r="BIS21" s="386" t="str">
        <f t="shared" ca="1" si="563"/>
        <v/>
      </c>
      <c r="BIT21" s="386" t="str">
        <f t="shared" ca="1" si="563"/>
        <v/>
      </c>
      <c r="BIU21" s="386" t="str">
        <f t="shared" ca="1" si="563"/>
        <v/>
      </c>
      <c r="BIV21" s="386" t="str">
        <f t="shared" ca="1" si="563"/>
        <v/>
      </c>
      <c r="BIW21" s="386" t="str">
        <f t="shared" ca="1" si="563"/>
        <v/>
      </c>
      <c r="BIX21" s="386" t="str">
        <f t="shared" ca="1" si="563"/>
        <v/>
      </c>
      <c r="BIY21" s="386" t="str">
        <f t="shared" ca="1" si="563"/>
        <v/>
      </c>
      <c r="BIZ21" s="386" t="str">
        <f t="shared" ca="1" si="563"/>
        <v/>
      </c>
      <c r="BJA21" s="386" t="str">
        <f t="shared" ca="1" si="563"/>
        <v/>
      </c>
      <c r="BJB21" s="386" t="str">
        <f t="shared" ca="1" si="563"/>
        <v/>
      </c>
      <c r="BJC21" s="386" t="str">
        <f t="shared" ca="1" si="563"/>
        <v/>
      </c>
      <c r="BJD21" s="386" t="str">
        <f t="shared" ca="1" si="563"/>
        <v/>
      </c>
      <c r="BJE21" s="386" t="str">
        <f t="shared" ca="1" si="563"/>
        <v/>
      </c>
      <c r="BJF21" s="386" t="str">
        <f t="shared" ca="1" si="563"/>
        <v/>
      </c>
      <c r="BJG21" s="386" t="str">
        <f t="shared" ca="1" si="563"/>
        <v/>
      </c>
      <c r="BJH21" s="386" t="str">
        <f t="shared" ca="1" si="563"/>
        <v/>
      </c>
      <c r="BJI21" s="386" t="str">
        <f t="shared" ca="1" si="563"/>
        <v/>
      </c>
      <c r="BJJ21" s="386" t="str">
        <f t="shared" ca="1" si="563"/>
        <v/>
      </c>
      <c r="BJK21" s="386" t="str">
        <f t="shared" ca="1" si="563"/>
        <v/>
      </c>
      <c r="BJL21" s="386" t="str">
        <f t="shared" ca="1" si="563"/>
        <v/>
      </c>
      <c r="BJM21" s="386" t="str">
        <f t="shared" ca="1" si="563"/>
        <v/>
      </c>
      <c r="BJN21" s="386" t="str">
        <f t="shared" ca="1" si="563"/>
        <v/>
      </c>
      <c r="BJO21" s="386" t="str">
        <f t="shared" ca="1" si="563"/>
        <v/>
      </c>
      <c r="BJP21" s="386" t="str">
        <f t="shared" ca="1" si="563"/>
        <v/>
      </c>
      <c r="BJQ21" s="386" t="str">
        <f t="shared" ca="1" si="563"/>
        <v/>
      </c>
      <c r="BJR21" s="386" t="str">
        <f t="shared" ca="1" si="563"/>
        <v/>
      </c>
      <c r="BJS21" s="386" t="str">
        <f t="shared" ca="1" si="563"/>
        <v/>
      </c>
      <c r="BJT21" s="386" t="str">
        <f t="shared" ca="1" si="563"/>
        <v/>
      </c>
      <c r="BJU21" s="386" t="str">
        <f t="shared" ca="1" si="563"/>
        <v/>
      </c>
      <c r="BJV21" s="386" t="str">
        <f t="shared" ca="1" si="563"/>
        <v/>
      </c>
      <c r="BJW21" s="386" t="str">
        <f t="shared" ca="1" si="563"/>
        <v/>
      </c>
      <c r="BJX21" s="386" t="str">
        <f t="shared" ca="1" si="563"/>
        <v/>
      </c>
      <c r="BJY21" s="386" t="str">
        <f t="shared" ca="1" si="563"/>
        <v/>
      </c>
      <c r="BJZ21" s="386" t="str">
        <f t="shared" ca="1" si="563"/>
        <v/>
      </c>
      <c r="BKA21" s="386" t="str">
        <f t="shared" ca="1" si="563"/>
        <v/>
      </c>
      <c r="BKB21" s="386" t="str">
        <f t="shared" ca="1" si="563"/>
        <v/>
      </c>
      <c r="BKC21" s="386" t="str">
        <f t="shared" ca="1" si="563"/>
        <v/>
      </c>
      <c r="BKD21" s="386" t="str">
        <f t="shared" ca="1" si="563"/>
        <v/>
      </c>
      <c r="BKE21" s="386" t="str">
        <f t="shared" ca="1" si="563"/>
        <v/>
      </c>
      <c r="BKF21" s="386" t="str">
        <f t="shared" ca="1" si="563"/>
        <v/>
      </c>
      <c r="BKG21" s="386" t="str">
        <f t="shared" ca="1" si="563"/>
        <v/>
      </c>
      <c r="BKH21" s="386" t="str">
        <f t="shared" ca="1" si="563"/>
        <v/>
      </c>
      <c r="BKI21" s="386" t="str">
        <f t="shared" ca="1" si="563"/>
        <v/>
      </c>
      <c r="BKJ21" s="386" t="str">
        <f t="shared" ca="1" si="563"/>
        <v/>
      </c>
      <c r="BKK21" s="386" t="str">
        <f t="shared" ca="1" si="563"/>
        <v/>
      </c>
      <c r="BKL21" s="386" t="str">
        <f t="shared" ca="1" si="563"/>
        <v/>
      </c>
      <c r="BKM21" s="386" t="str">
        <f t="shared" ca="1" si="563"/>
        <v/>
      </c>
      <c r="BKN21" s="386" t="str">
        <f t="shared" ca="1" si="563"/>
        <v/>
      </c>
      <c r="BKO21" s="386" t="str">
        <f t="shared" ca="1" si="563"/>
        <v/>
      </c>
      <c r="BKP21" s="386" t="str">
        <f t="shared" ca="1" si="563"/>
        <v/>
      </c>
      <c r="BKQ21" s="386" t="str">
        <f t="shared" ca="1" si="563"/>
        <v/>
      </c>
      <c r="BKR21" s="386" t="str">
        <f t="shared" ca="1" si="563"/>
        <v/>
      </c>
      <c r="BKS21" s="386" t="str">
        <f t="shared" ca="1" si="563"/>
        <v/>
      </c>
      <c r="BKT21" s="386" t="str">
        <f t="shared" ca="1" si="563"/>
        <v/>
      </c>
      <c r="BKU21" s="386" t="str">
        <f t="shared" ca="1" si="563"/>
        <v/>
      </c>
      <c r="BKV21" s="386" t="str">
        <f t="shared" ca="1" si="563"/>
        <v/>
      </c>
      <c r="BKW21" s="386" t="str">
        <f t="shared" ca="1" si="563"/>
        <v/>
      </c>
      <c r="BKX21" s="386" t="str">
        <f t="shared" ca="1" si="563"/>
        <v/>
      </c>
      <c r="BKY21" s="386" t="str">
        <f t="shared" ca="1" si="563"/>
        <v/>
      </c>
      <c r="BKZ21" s="386" t="str">
        <f t="shared" ca="1" si="563"/>
        <v/>
      </c>
      <c r="BLA21" s="386" t="str">
        <f t="shared" ca="1" si="563"/>
        <v/>
      </c>
      <c r="BLB21" s="386" t="str">
        <f t="shared" ca="1" si="563"/>
        <v/>
      </c>
      <c r="BLC21" s="386" t="str">
        <f t="shared" ref="BLC21:BNN21" ca="1" si="564">IF(BLC20="","",rho_a_e*(0.5*OFFSET(Cp_path,0,BLC18)*u_site^2-BLC20*g)-(p_z_ref-rho_a_ref*BLC20*g*T_e_ref/T_z))</f>
        <v/>
      </c>
      <c r="BLD21" s="386" t="str">
        <f t="shared" ca="1" si="564"/>
        <v/>
      </c>
      <c r="BLE21" s="386" t="str">
        <f t="shared" ca="1" si="564"/>
        <v/>
      </c>
      <c r="BLF21" s="386" t="str">
        <f t="shared" ca="1" si="564"/>
        <v/>
      </c>
      <c r="BLG21" s="386" t="str">
        <f t="shared" ca="1" si="564"/>
        <v/>
      </c>
      <c r="BLH21" s="386" t="str">
        <f t="shared" ca="1" si="564"/>
        <v/>
      </c>
      <c r="BLI21" s="386" t="str">
        <f t="shared" ca="1" si="564"/>
        <v/>
      </c>
      <c r="BLJ21" s="386" t="str">
        <f t="shared" ca="1" si="564"/>
        <v/>
      </c>
      <c r="BLK21" s="386" t="str">
        <f t="shared" ca="1" si="564"/>
        <v/>
      </c>
      <c r="BLL21" s="386" t="str">
        <f t="shared" ca="1" si="564"/>
        <v/>
      </c>
      <c r="BLM21" s="386" t="str">
        <f t="shared" ca="1" si="564"/>
        <v/>
      </c>
      <c r="BLN21" s="386" t="str">
        <f t="shared" ca="1" si="564"/>
        <v/>
      </c>
      <c r="BLO21" s="386" t="str">
        <f t="shared" ca="1" si="564"/>
        <v/>
      </c>
      <c r="BLP21" s="386" t="str">
        <f t="shared" ca="1" si="564"/>
        <v/>
      </c>
      <c r="BLQ21" s="386" t="str">
        <f t="shared" ca="1" si="564"/>
        <v/>
      </c>
      <c r="BLR21" s="386" t="str">
        <f t="shared" ca="1" si="564"/>
        <v/>
      </c>
      <c r="BLS21" s="386" t="str">
        <f t="shared" ca="1" si="564"/>
        <v/>
      </c>
      <c r="BLT21" s="386" t="str">
        <f t="shared" ca="1" si="564"/>
        <v/>
      </c>
      <c r="BLU21" s="386" t="str">
        <f t="shared" ca="1" si="564"/>
        <v/>
      </c>
      <c r="BLV21" s="386" t="str">
        <f t="shared" ca="1" si="564"/>
        <v/>
      </c>
      <c r="BLW21" s="386" t="str">
        <f t="shared" ca="1" si="564"/>
        <v/>
      </c>
      <c r="BLX21" s="386" t="str">
        <f t="shared" ca="1" si="564"/>
        <v/>
      </c>
      <c r="BLY21" s="386" t="str">
        <f t="shared" ca="1" si="564"/>
        <v/>
      </c>
      <c r="BLZ21" s="386" t="str">
        <f t="shared" ca="1" si="564"/>
        <v/>
      </c>
      <c r="BMA21" s="386" t="str">
        <f t="shared" ca="1" si="564"/>
        <v/>
      </c>
      <c r="BMB21" s="386" t="str">
        <f t="shared" ca="1" si="564"/>
        <v/>
      </c>
      <c r="BMC21" s="386" t="str">
        <f t="shared" ca="1" si="564"/>
        <v/>
      </c>
      <c r="BMD21" s="386" t="str">
        <f t="shared" ca="1" si="564"/>
        <v/>
      </c>
      <c r="BME21" s="386" t="str">
        <f t="shared" ca="1" si="564"/>
        <v/>
      </c>
      <c r="BMF21" s="386" t="str">
        <f t="shared" ca="1" si="564"/>
        <v/>
      </c>
      <c r="BMG21" s="386" t="str">
        <f t="shared" ca="1" si="564"/>
        <v/>
      </c>
      <c r="BMH21" s="386" t="str">
        <f t="shared" ca="1" si="564"/>
        <v/>
      </c>
      <c r="BMI21" s="386" t="str">
        <f t="shared" ca="1" si="564"/>
        <v/>
      </c>
      <c r="BMJ21" s="386" t="str">
        <f t="shared" ca="1" si="564"/>
        <v/>
      </c>
      <c r="BMK21" s="386" t="str">
        <f t="shared" ca="1" si="564"/>
        <v/>
      </c>
      <c r="BML21" s="386" t="str">
        <f t="shared" ca="1" si="564"/>
        <v/>
      </c>
      <c r="BMM21" s="386" t="str">
        <f t="shared" ca="1" si="564"/>
        <v/>
      </c>
      <c r="BMN21" s="386" t="str">
        <f t="shared" ca="1" si="564"/>
        <v/>
      </c>
      <c r="BMO21" s="386" t="str">
        <f t="shared" ca="1" si="564"/>
        <v/>
      </c>
      <c r="BMP21" s="386" t="str">
        <f t="shared" ca="1" si="564"/>
        <v/>
      </c>
      <c r="BMQ21" s="386" t="str">
        <f t="shared" ca="1" si="564"/>
        <v/>
      </c>
      <c r="BMR21" s="386" t="str">
        <f t="shared" ca="1" si="564"/>
        <v/>
      </c>
      <c r="BMS21" s="386" t="str">
        <f t="shared" ca="1" si="564"/>
        <v/>
      </c>
      <c r="BMT21" s="386" t="str">
        <f t="shared" ca="1" si="564"/>
        <v/>
      </c>
      <c r="BMU21" s="386" t="str">
        <f t="shared" ca="1" si="564"/>
        <v/>
      </c>
      <c r="BMV21" s="386" t="str">
        <f t="shared" ca="1" si="564"/>
        <v/>
      </c>
      <c r="BMW21" s="386" t="str">
        <f t="shared" ca="1" si="564"/>
        <v/>
      </c>
      <c r="BMX21" s="386" t="str">
        <f t="shared" ca="1" si="564"/>
        <v/>
      </c>
      <c r="BMY21" s="386" t="str">
        <f t="shared" ca="1" si="564"/>
        <v/>
      </c>
      <c r="BMZ21" s="386" t="str">
        <f t="shared" ca="1" si="564"/>
        <v/>
      </c>
      <c r="BNA21" s="386" t="str">
        <f t="shared" ca="1" si="564"/>
        <v/>
      </c>
      <c r="BNB21" s="386" t="str">
        <f t="shared" ca="1" si="564"/>
        <v/>
      </c>
      <c r="BNC21" s="386" t="str">
        <f t="shared" ca="1" si="564"/>
        <v/>
      </c>
      <c r="BND21" s="386" t="str">
        <f t="shared" ca="1" si="564"/>
        <v/>
      </c>
      <c r="BNE21" s="386" t="str">
        <f t="shared" ca="1" si="564"/>
        <v/>
      </c>
      <c r="BNF21" s="386" t="str">
        <f t="shared" ca="1" si="564"/>
        <v/>
      </c>
      <c r="BNG21" s="386" t="str">
        <f t="shared" ca="1" si="564"/>
        <v/>
      </c>
      <c r="BNH21" s="386" t="str">
        <f t="shared" ca="1" si="564"/>
        <v/>
      </c>
      <c r="BNI21" s="386" t="str">
        <f t="shared" ca="1" si="564"/>
        <v/>
      </c>
      <c r="BNJ21" s="386" t="str">
        <f t="shared" ca="1" si="564"/>
        <v/>
      </c>
      <c r="BNK21" s="386" t="str">
        <f t="shared" ca="1" si="564"/>
        <v/>
      </c>
      <c r="BNL21" s="386" t="str">
        <f t="shared" ca="1" si="564"/>
        <v/>
      </c>
      <c r="BNM21" s="386" t="str">
        <f t="shared" ca="1" si="564"/>
        <v/>
      </c>
      <c r="BNN21" s="386" t="str">
        <f t="shared" ca="1" si="564"/>
        <v/>
      </c>
      <c r="BNO21" s="386" t="str">
        <f t="shared" ref="BNO21:BPZ21" ca="1" si="565">IF(BNO20="","",rho_a_e*(0.5*OFFSET(Cp_path,0,BNO18)*u_site^2-BNO20*g)-(p_z_ref-rho_a_ref*BNO20*g*T_e_ref/T_z))</f>
        <v/>
      </c>
      <c r="BNP21" s="386" t="str">
        <f t="shared" ca="1" si="565"/>
        <v/>
      </c>
      <c r="BNQ21" s="386" t="str">
        <f t="shared" ca="1" si="565"/>
        <v/>
      </c>
      <c r="BNR21" s="386" t="str">
        <f t="shared" ca="1" si="565"/>
        <v/>
      </c>
      <c r="BNS21" s="386" t="str">
        <f t="shared" ca="1" si="565"/>
        <v/>
      </c>
      <c r="BNT21" s="386" t="str">
        <f t="shared" ca="1" si="565"/>
        <v/>
      </c>
      <c r="BNU21" s="386" t="str">
        <f t="shared" ca="1" si="565"/>
        <v/>
      </c>
      <c r="BNV21" s="386" t="str">
        <f t="shared" ca="1" si="565"/>
        <v/>
      </c>
      <c r="BNW21" s="386" t="str">
        <f t="shared" ca="1" si="565"/>
        <v/>
      </c>
      <c r="BNX21" s="386" t="str">
        <f t="shared" ca="1" si="565"/>
        <v/>
      </c>
      <c r="BNY21" s="386" t="str">
        <f t="shared" ca="1" si="565"/>
        <v/>
      </c>
      <c r="BNZ21" s="386" t="str">
        <f t="shared" ca="1" si="565"/>
        <v/>
      </c>
      <c r="BOA21" s="386" t="str">
        <f t="shared" ca="1" si="565"/>
        <v/>
      </c>
      <c r="BOB21" s="386" t="str">
        <f t="shared" ca="1" si="565"/>
        <v/>
      </c>
      <c r="BOC21" s="386" t="str">
        <f t="shared" ca="1" si="565"/>
        <v/>
      </c>
      <c r="BOD21" s="386" t="str">
        <f t="shared" ca="1" si="565"/>
        <v/>
      </c>
      <c r="BOE21" s="386" t="str">
        <f t="shared" ca="1" si="565"/>
        <v/>
      </c>
      <c r="BOF21" s="386" t="str">
        <f t="shared" ca="1" si="565"/>
        <v/>
      </c>
      <c r="BOG21" s="386" t="str">
        <f t="shared" ca="1" si="565"/>
        <v/>
      </c>
      <c r="BOH21" s="386" t="str">
        <f t="shared" ca="1" si="565"/>
        <v/>
      </c>
      <c r="BOI21" s="386" t="str">
        <f t="shared" ca="1" si="565"/>
        <v/>
      </c>
      <c r="BOJ21" s="386" t="str">
        <f t="shared" ca="1" si="565"/>
        <v/>
      </c>
      <c r="BOK21" s="386" t="str">
        <f t="shared" ca="1" si="565"/>
        <v/>
      </c>
      <c r="BOL21" s="386" t="str">
        <f t="shared" ca="1" si="565"/>
        <v/>
      </c>
      <c r="BOM21" s="386" t="str">
        <f t="shared" ca="1" si="565"/>
        <v/>
      </c>
      <c r="BON21" s="386" t="str">
        <f t="shared" ca="1" si="565"/>
        <v/>
      </c>
      <c r="BOO21" s="386" t="str">
        <f t="shared" ca="1" si="565"/>
        <v/>
      </c>
      <c r="BOP21" s="386" t="str">
        <f t="shared" ca="1" si="565"/>
        <v/>
      </c>
      <c r="BOQ21" s="386" t="str">
        <f t="shared" ca="1" si="565"/>
        <v/>
      </c>
      <c r="BOR21" s="386" t="str">
        <f t="shared" ca="1" si="565"/>
        <v/>
      </c>
      <c r="BOS21" s="386" t="str">
        <f t="shared" ca="1" si="565"/>
        <v/>
      </c>
      <c r="BOT21" s="386" t="str">
        <f t="shared" ca="1" si="565"/>
        <v/>
      </c>
      <c r="BOU21" s="386" t="str">
        <f t="shared" ca="1" si="565"/>
        <v/>
      </c>
      <c r="BOV21" s="386" t="str">
        <f t="shared" ca="1" si="565"/>
        <v/>
      </c>
      <c r="BOW21" s="386" t="str">
        <f t="shared" ca="1" si="565"/>
        <v/>
      </c>
      <c r="BOX21" s="386" t="str">
        <f t="shared" ca="1" si="565"/>
        <v/>
      </c>
      <c r="BOY21" s="386" t="str">
        <f t="shared" ca="1" si="565"/>
        <v/>
      </c>
      <c r="BOZ21" s="386" t="str">
        <f t="shared" ca="1" si="565"/>
        <v/>
      </c>
      <c r="BPA21" s="386" t="str">
        <f t="shared" ca="1" si="565"/>
        <v/>
      </c>
      <c r="BPB21" s="386" t="str">
        <f t="shared" ca="1" si="565"/>
        <v/>
      </c>
      <c r="BPC21" s="386" t="str">
        <f t="shared" ca="1" si="565"/>
        <v/>
      </c>
      <c r="BPD21" s="386" t="str">
        <f t="shared" ca="1" si="565"/>
        <v/>
      </c>
      <c r="BPE21" s="386" t="str">
        <f t="shared" ca="1" si="565"/>
        <v/>
      </c>
      <c r="BPF21" s="386" t="str">
        <f t="shared" ca="1" si="565"/>
        <v/>
      </c>
      <c r="BPG21" s="386" t="str">
        <f t="shared" ca="1" si="565"/>
        <v/>
      </c>
      <c r="BPH21" s="386" t="str">
        <f t="shared" ca="1" si="565"/>
        <v/>
      </c>
      <c r="BPI21" s="386" t="str">
        <f t="shared" ca="1" si="565"/>
        <v/>
      </c>
      <c r="BPJ21" s="386" t="str">
        <f t="shared" ca="1" si="565"/>
        <v/>
      </c>
      <c r="BPK21" s="386" t="str">
        <f t="shared" ca="1" si="565"/>
        <v/>
      </c>
      <c r="BPL21" s="386" t="str">
        <f t="shared" ca="1" si="565"/>
        <v/>
      </c>
      <c r="BPM21" s="386" t="str">
        <f t="shared" ca="1" si="565"/>
        <v/>
      </c>
      <c r="BPN21" s="386" t="str">
        <f t="shared" ca="1" si="565"/>
        <v/>
      </c>
      <c r="BPO21" s="386" t="str">
        <f t="shared" ca="1" si="565"/>
        <v/>
      </c>
      <c r="BPP21" s="386" t="str">
        <f t="shared" ca="1" si="565"/>
        <v/>
      </c>
      <c r="BPQ21" s="386" t="str">
        <f t="shared" ca="1" si="565"/>
        <v/>
      </c>
      <c r="BPR21" s="386" t="str">
        <f t="shared" ca="1" si="565"/>
        <v/>
      </c>
      <c r="BPS21" s="386" t="str">
        <f t="shared" ca="1" si="565"/>
        <v/>
      </c>
      <c r="BPT21" s="386" t="str">
        <f t="shared" ca="1" si="565"/>
        <v/>
      </c>
      <c r="BPU21" s="386" t="str">
        <f t="shared" ca="1" si="565"/>
        <v/>
      </c>
      <c r="BPV21" s="386" t="str">
        <f t="shared" ca="1" si="565"/>
        <v/>
      </c>
      <c r="BPW21" s="386" t="str">
        <f t="shared" ca="1" si="565"/>
        <v/>
      </c>
      <c r="BPX21" s="386" t="str">
        <f t="shared" ca="1" si="565"/>
        <v/>
      </c>
      <c r="BPY21" s="386" t="str">
        <f t="shared" ca="1" si="565"/>
        <v/>
      </c>
      <c r="BPZ21" s="386" t="str">
        <f t="shared" ca="1" si="565"/>
        <v/>
      </c>
      <c r="BQA21" s="386" t="str">
        <f t="shared" ref="BQA21:BSL21" ca="1" si="566">IF(BQA20="","",rho_a_e*(0.5*OFFSET(Cp_path,0,BQA18)*u_site^2-BQA20*g)-(p_z_ref-rho_a_ref*BQA20*g*T_e_ref/T_z))</f>
        <v/>
      </c>
      <c r="BQB21" s="386" t="str">
        <f t="shared" ca="1" si="566"/>
        <v/>
      </c>
      <c r="BQC21" s="386" t="str">
        <f t="shared" ca="1" si="566"/>
        <v/>
      </c>
      <c r="BQD21" s="386" t="str">
        <f t="shared" ca="1" si="566"/>
        <v/>
      </c>
      <c r="BQE21" s="386" t="str">
        <f t="shared" ca="1" si="566"/>
        <v/>
      </c>
      <c r="BQF21" s="386" t="str">
        <f t="shared" ca="1" si="566"/>
        <v/>
      </c>
      <c r="BQG21" s="386" t="str">
        <f t="shared" ca="1" si="566"/>
        <v/>
      </c>
      <c r="BQH21" s="386" t="str">
        <f t="shared" ca="1" si="566"/>
        <v/>
      </c>
      <c r="BQI21" s="386" t="str">
        <f t="shared" ca="1" si="566"/>
        <v/>
      </c>
      <c r="BQJ21" s="386" t="str">
        <f t="shared" ca="1" si="566"/>
        <v/>
      </c>
      <c r="BQK21" s="386" t="str">
        <f t="shared" ca="1" si="566"/>
        <v/>
      </c>
      <c r="BQL21" s="386" t="str">
        <f t="shared" ca="1" si="566"/>
        <v/>
      </c>
      <c r="BQM21" s="386" t="str">
        <f t="shared" ca="1" si="566"/>
        <v/>
      </c>
      <c r="BQN21" s="386" t="str">
        <f t="shared" ca="1" si="566"/>
        <v/>
      </c>
      <c r="BQO21" s="386" t="str">
        <f t="shared" ca="1" si="566"/>
        <v/>
      </c>
      <c r="BQP21" s="386" t="str">
        <f t="shared" ca="1" si="566"/>
        <v/>
      </c>
      <c r="BQQ21" s="386" t="str">
        <f t="shared" ca="1" si="566"/>
        <v/>
      </c>
      <c r="BQR21" s="386" t="str">
        <f t="shared" ca="1" si="566"/>
        <v/>
      </c>
      <c r="BQS21" s="386" t="str">
        <f t="shared" ca="1" si="566"/>
        <v/>
      </c>
      <c r="BQT21" s="386" t="str">
        <f t="shared" ca="1" si="566"/>
        <v/>
      </c>
      <c r="BQU21" s="386" t="str">
        <f t="shared" ca="1" si="566"/>
        <v/>
      </c>
      <c r="BQV21" s="386" t="str">
        <f t="shared" ca="1" si="566"/>
        <v/>
      </c>
      <c r="BQW21" s="386" t="str">
        <f t="shared" ca="1" si="566"/>
        <v/>
      </c>
      <c r="BQX21" s="386" t="str">
        <f t="shared" ca="1" si="566"/>
        <v/>
      </c>
      <c r="BQY21" s="386" t="str">
        <f t="shared" ca="1" si="566"/>
        <v/>
      </c>
      <c r="BQZ21" s="386" t="str">
        <f t="shared" ca="1" si="566"/>
        <v/>
      </c>
      <c r="BRA21" s="386" t="str">
        <f t="shared" ca="1" si="566"/>
        <v/>
      </c>
      <c r="BRB21" s="386" t="str">
        <f t="shared" ca="1" si="566"/>
        <v/>
      </c>
      <c r="BRC21" s="386" t="str">
        <f t="shared" ca="1" si="566"/>
        <v/>
      </c>
      <c r="BRD21" s="386" t="str">
        <f t="shared" ca="1" si="566"/>
        <v/>
      </c>
      <c r="BRE21" s="386" t="str">
        <f t="shared" ca="1" si="566"/>
        <v/>
      </c>
      <c r="BRF21" s="386" t="str">
        <f t="shared" ca="1" si="566"/>
        <v/>
      </c>
      <c r="BRG21" s="386" t="str">
        <f t="shared" ca="1" si="566"/>
        <v/>
      </c>
      <c r="BRH21" s="386" t="str">
        <f t="shared" ca="1" si="566"/>
        <v/>
      </c>
      <c r="BRI21" s="386" t="str">
        <f t="shared" ca="1" si="566"/>
        <v/>
      </c>
      <c r="BRJ21" s="386" t="str">
        <f t="shared" ca="1" si="566"/>
        <v/>
      </c>
      <c r="BRK21" s="386" t="str">
        <f t="shared" ca="1" si="566"/>
        <v/>
      </c>
      <c r="BRL21" s="386" t="str">
        <f t="shared" ca="1" si="566"/>
        <v/>
      </c>
      <c r="BRM21" s="386" t="str">
        <f t="shared" ca="1" si="566"/>
        <v/>
      </c>
      <c r="BRN21" s="386" t="str">
        <f t="shared" ca="1" si="566"/>
        <v/>
      </c>
      <c r="BRO21" s="386" t="str">
        <f t="shared" ca="1" si="566"/>
        <v/>
      </c>
      <c r="BRP21" s="386" t="str">
        <f t="shared" ca="1" si="566"/>
        <v/>
      </c>
      <c r="BRQ21" s="386" t="str">
        <f t="shared" ca="1" si="566"/>
        <v/>
      </c>
      <c r="BRR21" s="386" t="str">
        <f t="shared" ca="1" si="566"/>
        <v/>
      </c>
      <c r="BRS21" s="386" t="str">
        <f t="shared" ca="1" si="566"/>
        <v/>
      </c>
      <c r="BRT21" s="386" t="str">
        <f t="shared" ca="1" si="566"/>
        <v/>
      </c>
      <c r="BRU21" s="386" t="str">
        <f t="shared" ca="1" si="566"/>
        <v/>
      </c>
      <c r="BRV21" s="386" t="str">
        <f t="shared" ca="1" si="566"/>
        <v/>
      </c>
      <c r="BRW21" s="386" t="str">
        <f t="shared" ca="1" si="566"/>
        <v/>
      </c>
      <c r="BRX21" s="386" t="str">
        <f t="shared" ca="1" si="566"/>
        <v/>
      </c>
      <c r="BRY21" s="386" t="str">
        <f t="shared" ca="1" si="566"/>
        <v/>
      </c>
      <c r="BRZ21" s="386" t="str">
        <f t="shared" ca="1" si="566"/>
        <v/>
      </c>
      <c r="BSA21" s="386" t="str">
        <f t="shared" ca="1" si="566"/>
        <v/>
      </c>
      <c r="BSB21" s="386" t="str">
        <f t="shared" ca="1" si="566"/>
        <v/>
      </c>
      <c r="BSC21" s="386" t="str">
        <f t="shared" ca="1" si="566"/>
        <v/>
      </c>
      <c r="BSD21" s="386" t="str">
        <f t="shared" ca="1" si="566"/>
        <v/>
      </c>
      <c r="BSE21" s="386" t="str">
        <f t="shared" ca="1" si="566"/>
        <v/>
      </c>
      <c r="BSF21" s="386" t="str">
        <f t="shared" ca="1" si="566"/>
        <v/>
      </c>
      <c r="BSG21" s="386" t="str">
        <f t="shared" ca="1" si="566"/>
        <v/>
      </c>
      <c r="BSH21" s="386" t="str">
        <f t="shared" ca="1" si="566"/>
        <v/>
      </c>
      <c r="BSI21" s="386" t="str">
        <f t="shared" ca="1" si="566"/>
        <v/>
      </c>
      <c r="BSJ21" s="386" t="str">
        <f t="shared" ca="1" si="566"/>
        <v/>
      </c>
      <c r="BSK21" s="386" t="str">
        <f t="shared" ca="1" si="566"/>
        <v/>
      </c>
      <c r="BSL21" s="386" t="str">
        <f t="shared" ca="1" si="566"/>
        <v/>
      </c>
      <c r="BSM21" s="386" t="str">
        <f t="shared" ref="BSM21:BUX21" ca="1" si="567">IF(BSM20="","",rho_a_e*(0.5*OFFSET(Cp_path,0,BSM18)*u_site^2-BSM20*g)-(p_z_ref-rho_a_ref*BSM20*g*T_e_ref/T_z))</f>
        <v/>
      </c>
      <c r="BSN21" s="386" t="str">
        <f t="shared" ca="1" si="567"/>
        <v/>
      </c>
      <c r="BSO21" s="386" t="str">
        <f t="shared" ca="1" si="567"/>
        <v/>
      </c>
      <c r="BSP21" s="386" t="str">
        <f t="shared" ca="1" si="567"/>
        <v/>
      </c>
      <c r="BSQ21" s="386" t="str">
        <f t="shared" ca="1" si="567"/>
        <v/>
      </c>
      <c r="BSR21" s="386" t="str">
        <f t="shared" ca="1" si="567"/>
        <v/>
      </c>
      <c r="BSS21" s="386" t="str">
        <f t="shared" ca="1" si="567"/>
        <v/>
      </c>
      <c r="BST21" s="386" t="str">
        <f t="shared" ca="1" si="567"/>
        <v/>
      </c>
      <c r="BSU21" s="386" t="str">
        <f t="shared" ca="1" si="567"/>
        <v/>
      </c>
      <c r="BSV21" s="386" t="str">
        <f t="shared" ca="1" si="567"/>
        <v/>
      </c>
      <c r="BSW21" s="386" t="str">
        <f t="shared" ca="1" si="567"/>
        <v/>
      </c>
      <c r="BSX21" s="386" t="str">
        <f t="shared" ca="1" si="567"/>
        <v/>
      </c>
      <c r="BSY21" s="386" t="str">
        <f t="shared" ca="1" si="567"/>
        <v/>
      </c>
      <c r="BSZ21" s="386" t="str">
        <f t="shared" ca="1" si="567"/>
        <v/>
      </c>
      <c r="BTA21" s="386" t="str">
        <f t="shared" ca="1" si="567"/>
        <v/>
      </c>
      <c r="BTB21" s="386" t="str">
        <f t="shared" ca="1" si="567"/>
        <v/>
      </c>
      <c r="BTC21" s="386" t="str">
        <f t="shared" ca="1" si="567"/>
        <v/>
      </c>
      <c r="BTD21" s="386" t="str">
        <f t="shared" ca="1" si="567"/>
        <v/>
      </c>
      <c r="BTE21" s="386" t="str">
        <f t="shared" ca="1" si="567"/>
        <v/>
      </c>
      <c r="BTF21" s="386" t="str">
        <f t="shared" ca="1" si="567"/>
        <v/>
      </c>
      <c r="BTG21" s="386" t="str">
        <f t="shared" ca="1" si="567"/>
        <v/>
      </c>
      <c r="BTH21" s="386" t="str">
        <f t="shared" ca="1" si="567"/>
        <v/>
      </c>
      <c r="BTI21" s="386" t="str">
        <f t="shared" ca="1" si="567"/>
        <v/>
      </c>
      <c r="BTJ21" s="386" t="str">
        <f t="shared" ca="1" si="567"/>
        <v/>
      </c>
      <c r="BTK21" s="386" t="str">
        <f t="shared" ca="1" si="567"/>
        <v/>
      </c>
      <c r="BTL21" s="386" t="str">
        <f t="shared" ca="1" si="567"/>
        <v/>
      </c>
      <c r="BTM21" s="386" t="str">
        <f t="shared" ca="1" si="567"/>
        <v/>
      </c>
      <c r="BTN21" s="386" t="str">
        <f t="shared" ca="1" si="567"/>
        <v/>
      </c>
      <c r="BTO21" s="386" t="str">
        <f t="shared" ca="1" si="567"/>
        <v/>
      </c>
      <c r="BTP21" s="386" t="str">
        <f t="shared" ca="1" si="567"/>
        <v/>
      </c>
      <c r="BTQ21" s="386" t="str">
        <f t="shared" ca="1" si="567"/>
        <v/>
      </c>
      <c r="BTR21" s="386" t="str">
        <f t="shared" ca="1" si="567"/>
        <v/>
      </c>
      <c r="BTS21" s="386" t="str">
        <f t="shared" ca="1" si="567"/>
        <v/>
      </c>
      <c r="BTT21" s="386" t="str">
        <f t="shared" ca="1" si="567"/>
        <v/>
      </c>
      <c r="BTU21" s="386" t="str">
        <f t="shared" ca="1" si="567"/>
        <v/>
      </c>
      <c r="BTV21" s="386" t="str">
        <f t="shared" ca="1" si="567"/>
        <v/>
      </c>
      <c r="BTW21" s="386" t="str">
        <f t="shared" ca="1" si="567"/>
        <v/>
      </c>
      <c r="BTX21" s="386" t="str">
        <f t="shared" ca="1" si="567"/>
        <v/>
      </c>
      <c r="BTY21" s="386" t="str">
        <f t="shared" ca="1" si="567"/>
        <v/>
      </c>
      <c r="BTZ21" s="386" t="str">
        <f t="shared" ca="1" si="567"/>
        <v/>
      </c>
      <c r="BUA21" s="386" t="str">
        <f t="shared" ca="1" si="567"/>
        <v/>
      </c>
      <c r="BUB21" s="386" t="str">
        <f t="shared" ca="1" si="567"/>
        <v/>
      </c>
      <c r="BUC21" s="386" t="str">
        <f t="shared" ca="1" si="567"/>
        <v/>
      </c>
      <c r="BUD21" s="386" t="str">
        <f t="shared" ca="1" si="567"/>
        <v/>
      </c>
      <c r="BUE21" s="386" t="str">
        <f t="shared" ca="1" si="567"/>
        <v/>
      </c>
      <c r="BUF21" s="386" t="str">
        <f t="shared" ca="1" si="567"/>
        <v/>
      </c>
      <c r="BUG21" s="386" t="str">
        <f t="shared" ca="1" si="567"/>
        <v/>
      </c>
      <c r="BUH21" s="386" t="str">
        <f t="shared" ca="1" si="567"/>
        <v/>
      </c>
      <c r="BUI21" s="386" t="str">
        <f t="shared" ca="1" si="567"/>
        <v/>
      </c>
      <c r="BUJ21" s="386" t="str">
        <f t="shared" ca="1" si="567"/>
        <v/>
      </c>
      <c r="BUK21" s="386" t="str">
        <f t="shared" ca="1" si="567"/>
        <v/>
      </c>
      <c r="BUL21" s="386" t="str">
        <f t="shared" ca="1" si="567"/>
        <v/>
      </c>
      <c r="BUM21" s="386" t="str">
        <f t="shared" ca="1" si="567"/>
        <v/>
      </c>
      <c r="BUN21" s="386" t="str">
        <f t="shared" ca="1" si="567"/>
        <v/>
      </c>
      <c r="BUO21" s="386" t="str">
        <f t="shared" ca="1" si="567"/>
        <v/>
      </c>
      <c r="BUP21" s="386" t="str">
        <f t="shared" ca="1" si="567"/>
        <v/>
      </c>
      <c r="BUQ21" s="386" t="str">
        <f t="shared" ca="1" si="567"/>
        <v/>
      </c>
      <c r="BUR21" s="386" t="str">
        <f t="shared" ca="1" si="567"/>
        <v/>
      </c>
      <c r="BUS21" s="386" t="str">
        <f t="shared" ca="1" si="567"/>
        <v/>
      </c>
      <c r="BUT21" s="386" t="str">
        <f t="shared" ca="1" si="567"/>
        <v/>
      </c>
      <c r="BUU21" s="386" t="str">
        <f t="shared" ca="1" si="567"/>
        <v/>
      </c>
      <c r="BUV21" s="386" t="str">
        <f t="shared" ca="1" si="567"/>
        <v/>
      </c>
      <c r="BUW21" s="386" t="str">
        <f t="shared" ca="1" si="567"/>
        <v/>
      </c>
      <c r="BUX21" s="386" t="str">
        <f t="shared" ca="1" si="567"/>
        <v/>
      </c>
      <c r="BUY21" s="386" t="str">
        <f t="shared" ref="BUY21:BXJ21" ca="1" si="568">IF(BUY20="","",rho_a_e*(0.5*OFFSET(Cp_path,0,BUY18)*u_site^2-BUY20*g)-(p_z_ref-rho_a_ref*BUY20*g*T_e_ref/T_z))</f>
        <v/>
      </c>
      <c r="BUZ21" s="386" t="str">
        <f t="shared" ca="1" si="568"/>
        <v/>
      </c>
      <c r="BVA21" s="386" t="str">
        <f t="shared" ca="1" si="568"/>
        <v/>
      </c>
      <c r="BVB21" s="386" t="str">
        <f t="shared" ca="1" si="568"/>
        <v/>
      </c>
      <c r="BVC21" s="386" t="str">
        <f t="shared" ca="1" si="568"/>
        <v/>
      </c>
      <c r="BVD21" s="386" t="str">
        <f t="shared" ca="1" si="568"/>
        <v/>
      </c>
      <c r="BVE21" s="386" t="str">
        <f t="shared" ca="1" si="568"/>
        <v/>
      </c>
      <c r="BVF21" s="386" t="str">
        <f t="shared" ca="1" si="568"/>
        <v/>
      </c>
      <c r="BVG21" s="386" t="str">
        <f t="shared" ca="1" si="568"/>
        <v/>
      </c>
      <c r="BVH21" s="386" t="str">
        <f t="shared" ca="1" si="568"/>
        <v/>
      </c>
      <c r="BVI21" s="386" t="str">
        <f t="shared" ca="1" si="568"/>
        <v/>
      </c>
      <c r="BVJ21" s="386" t="str">
        <f t="shared" ca="1" si="568"/>
        <v/>
      </c>
      <c r="BVK21" s="386" t="str">
        <f t="shared" ca="1" si="568"/>
        <v/>
      </c>
      <c r="BVL21" s="386" t="str">
        <f t="shared" ca="1" si="568"/>
        <v/>
      </c>
      <c r="BVM21" s="386" t="str">
        <f t="shared" ca="1" si="568"/>
        <v/>
      </c>
      <c r="BVN21" s="386" t="str">
        <f t="shared" ca="1" si="568"/>
        <v/>
      </c>
      <c r="BVO21" s="386" t="str">
        <f t="shared" ca="1" si="568"/>
        <v/>
      </c>
      <c r="BVP21" s="386" t="str">
        <f t="shared" ca="1" si="568"/>
        <v/>
      </c>
      <c r="BVQ21" s="386" t="str">
        <f t="shared" ca="1" si="568"/>
        <v/>
      </c>
      <c r="BVR21" s="386" t="str">
        <f t="shared" ca="1" si="568"/>
        <v/>
      </c>
      <c r="BVS21" s="386" t="str">
        <f t="shared" ca="1" si="568"/>
        <v/>
      </c>
      <c r="BVT21" s="386" t="str">
        <f t="shared" ca="1" si="568"/>
        <v/>
      </c>
      <c r="BVU21" s="386" t="str">
        <f t="shared" ca="1" si="568"/>
        <v/>
      </c>
      <c r="BVV21" s="386" t="str">
        <f t="shared" ca="1" si="568"/>
        <v/>
      </c>
      <c r="BVW21" s="386" t="str">
        <f t="shared" ca="1" si="568"/>
        <v/>
      </c>
      <c r="BVX21" s="386" t="str">
        <f t="shared" ca="1" si="568"/>
        <v/>
      </c>
      <c r="BVY21" s="386" t="str">
        <f t="shared" ca="1" si="568"/>
        <v/>
      </c>
      <c r="BVZ21" s="386" t="str">
        <f t="shared" ca="1" si="568"/>
        <v/>
      </c>
      <c r="BWA21" s="386" t="str">
        <f t="shared" ca="1" si="568"/>
        <v/>
      </c>
      <c r="BWB21" s="386" t="str">
        <f t="shared" ca="1" si="568"/>
        <v/>
      </c>
      <c r="BWC21" s="386" t="str">
        <f t="shared" ca="1" si="568"/>
        <v/>
      </c>
      <c r="BWD21" s="386" t="str">
        <f t="shared" ca="1" si="568"/>
        <v/>
      </c>
      <c r="BWE21" s="386" t="str">
        <f t="shared" ca="1" si="568"/>
        <v/>
      </c>
      <c r="BWF21" s="386" t="str">
        <f t="shared" ca="1" si="568"/>
        <v/>
      </c>
      <c r="BWG21" s="386" t="str">
        <f t="shared" ca="1" si="568"/>
        <v/>
      </c>
      <c r="BWH21" s="386" t="str">
        <f t="shared" ca="1" si="568"/>
        <v/>
      </c>
      <c r="BWI21" s="386" t="str">
        <f t="shared" ca="1" si="568"/>
        <v/>
      </c>
      <c r="BWJ21" s="386" t="str">
        <f t="shared" ca="1" si="568"/>
        <v/>
      </c>
      <c r="BWK21" s="386" t="str">
        <f t="shared" ca="1" si="568"/>
        <v/>
      </c>
      <c r="BWL21" s="386" t="str">
        <f t="shared" ca="1" si="568"/>
        <v/>
      </c>
      <c r="BWM21" s="386" t="str">
        <f t="shared" ca="1" si="568"/>
        <v/>
      </c>
      <c r="BWN21" s="386" t="str">
        <f t="shared" ca="1" si="568"/>
        <v/>
      </c>
      <c r="BWO21" s="386" t="str">
        <f t="shared" ca="1" si="568"/>
        <v/>
      </c>
      <c r="BWP21" s="386" t="str">
        <f t="shared" ca="1" si="568"/>
        <v/>
      </c>
      <c r="BWQ21" s="386" t="str">
        <f t="shared" ca="1" si="568"/>
        <v/>
      </c>
      <c r="BWR21" s="386" t="str">
        <f t="shared" ca="1" si="568"/>
        <v/>
      </c>
      <c r="BWS21" s="386" t="str">
        <f t="shared" ca="1" si="568"/>
        <v/>
      </c>
      <c r="BWT21" s="386" t="str">
        <f t="shared" ca="1" si="568"/>
        <v/>
      </c>
      <c r="BWU21" s="386" t="str">
        <f t="shared" ca="1" si="568"/>
        <v/>
      </c>
      <c r="BWV21" s="386" t="str">
        <f t="shared" ca="1" si="568"/>
        <v/>
      </c>
      <c r="BWW21" s="386" t="str">
        <f t="shared" ca="1" si="568"/>
        <v/>
      </c>
      <c r="BWX21" s="386" t="str">
        <f t="shared" ca="1" si="568"/>
        <v/>
      </c>
      <c r="BWY21" s="386" t="str">
        <f t="shared" ca="1" si="568"/>
        <v/>
      </c>
      <c r="BWZ21" s="386" t="str">
        <f t="shared" ca="1" si="568"/>
        <v/>
      </c>
      <c r="BXA21" s="386" t="str">
        <f t="shared" ca="1" si="568"/>
        <v/>
      </c>
      <c r="BXB21" s="386" t="str">
        <f t="shared" ca="1" si="568"/>
        <v/>
      </c>
      <c r="BXC21" s="386" t="str">
        <f t="shared" ca="1" si="568"/>
        <v/>
      </c>
      <c r="BXD21" s="386" t="str">
        <f t="shared" ca="1" si="568"/>
        <v/>
      </c>
      <c r="BXE21" s="386" t="str">
        <f t="shared" ca="1" si="568"/>
        <v/>
      </c>
      <c r="BXF21" s="386" t="str">
        <f t="shared" ca="1" si="568"/>
        <v/>
      </c>
      <c r="BXG21" s="386" t="str">
        <f t="shared" ca="1" si="568"/>
        <v/>
      </c>
      <c r="BXH21" s="386" t="str">
        <f t="shared" ca="1" si="568"/>
        <v/>
      </c>
      <c r="BXI21" s="386" t="str">
        <f t="shared" ca="1" si="568"/>
        <v/>
      </c>
      <c r="BXJ21" s="386" t="str">
        <f t="shared" ca="1" si="568"/>
        <v/>
      </c>
      <c r="BXK21" s="386" t="str">
        <f t="shared" ref="BXK21:BZV21" ca="1" si="569">IF(BXK20="","",rho_a_e*(0.5*OFFSET(Cp_path,0,BXK18)*u_site^2-BXK20*g)-(p_z_ref-rho_a_ref*BXK20*g*T_e_ref/T_z))</f>
        <v/>
      </c>
      <c r="BXL21" s="386" t="str">
        <f t="shared" ca="1" si="569"/>
        <v/>
      </c>
      <c r="BXM21" s="386" t="str">
        <f t="shared" ca="1" si="569"/>
        <v/>
      </c>
      <c r="BXN21" s="386" t="str">
        <f t="shared" ca="1" si="569"/>
        <v/>
      </c>
      <c r="BXO21" s="386" t="str">
        <f t="shared" ca="1" si="569"/>
        <v/>
      </c>
      <c r="BXP21" s="386" t="str">
        <f t="shared" ca="1" si="569"/>
        <v/>
      </c>
      <c r="BXQ21" s="386" t="str">
        <f t="shared" ca="1" si="569"/>
        <v/>
      </c>
      <c r="BXR21" s="386" t="str">
        <f t="shared" ca="1" si="569"/>
        <v/>
      </c>
      <c r="BXS21" s="386" t="str">
        <f t="shared" ca="1" si="569"/>
        <v/>
      </c>
      <c r="BXT21" s="386" t="str">
        <f t="shared" ca="1" si="569"/>
        <v/>
      </c>
      <c r="BXU21" s="386" t="str">
        <f t="shared" ca="1" si="569"/>
        <v/>
      </c>
      <c r="BXV21" s="386" t="str">
        <f t="shared" ca="1" si="569"/>
        <v/>
      </c>
      <c r="BXW21" s="386" t="str">
        <f t="shared" ca="1" si="569"/>
        <v/>
      </c>
      <c r="BXX21" s="386" t="str">
        <f t="shared" ca="1" si="569"/>
        <v/>
      </c>
      <c r="BXY21" s="386" t="str">
        <f t="shared" ca="1" si="569"/>
        <v/>
      </c>
      <c r="BXZ21" s="386" t="str">
        <f t="shared" ca="1" si="569"/>
        <v/>
      </c>
      <c r="BYA21" s="386" t="str">
        <f t="shared" ca="1" si="569"/>
        <v/>
      </c>
      <c r="BYB21" s="386" t="str">
        <f t="shared" ca="1" si="569"/>
        <v/>
      </c>
      <c r="BYC21" s="386" t="str">
        <f t="shared" ca="1" si="569"/>
        <v/>
      </c>
      <c r="BYD21" s="386" t="str">
        <f t="shared" ca="1" si="569"/>
        <v/>
      </c>
      <c r="BYE21" s="386" t="str">
        <f t="shared" ca="1" si="569"/>
        <v/>
      </c>
      <c r="BYF21" s="386" t="str">
        <f t="shared" ca="1" si="569"/>
        <v/>
      </c>
      <c r="BYG21" s="386" t="str">
        <f t="shared" ca="1" si="569"/>
        <v/>
      </c>
      <c r="BYH21" s="386" t="str">
        <f t="shared" ca="1" si="569"/>
        <v/>
      </c>
      <c r="BYI21" s="386" t="str">
        <f t="shared" ca="1" si="569"/>
        <v/>
      </c>
      <c r="BYJ21" s="386" t="str">
        <f t="shared" ca="1" si="569"/>
        <v/>
      </c>
      <c r="BYK21" s="386" t="str">
        <f t="shared" ca="1" si="569"/>
        <v/>
      </c>
      <c r="BYL21" s="386" t="str">
        <f t="shared" ca="1" si="569"/>
        <v/>
      </c>
      <c r="BYM21" s="386" t="str">
        <f t="shared" ca="1" si="569"/>
        <v/>
      </c>
      <c r="BYN21" s="386" t="str">
        <f t="shared" ca="1" si="569"/>
        <v/>
      </c>
      <c r="BYO21" s="386" t="str">
        <f t="shared" ca="1" si="569"/>
        <v/>
      </c>
      <c r="BYP21" s="386" t="str">
        <f t="shared" ca="1" si="569"/>
        <v/>
      </c>
      <c r="BYQ21" s="386" t="str">
        <f t="shared" ca="1" si="569"/>
        <v/>
      </c>
      <c r="BYR21" s="386" t="str">
        <f t="shared" ca="1" si="569"/>
        <v/>
      </c>
      <c r="BYS21" s="386" t="str">
        <f t="shared" ca="1" si="569"/>
        <v/>
      </c>
      <c r="BYT21" s="386" t="str">
        <f t="shared" ca="1" si="569"/>
        <v/>
      </c>
      <c r="BYU21" s="386" t="str">
        <f t="shared" ca="1" si="569"/>
        <v/>
      </c>
      <c r="BYV21" s="386" t="str">
        <f t="shared" ca="1" si="569"/>
        <v/>
      </c>
      <c r="BYW21" s="386" t="str">
        <f t="shared" ca="1" si="569"/>
        <v/>
      </c>
      <c r="BYX21" s="386" t="str">
        <f t="shared" ca="1" si="569"/>
        <v/>
      </c>
      <c r="BYY21" s="386" t="str">
        <f t="shared" ca="1" si="569"/>
        <v/>
      </c>
      <c r="BYZ21" s="386" t="str">
        <f t="shared" ca="1" si="569"/>
        <v/>
      </c>
      <c r="BZA21" s="386" t="str">
        <f t="shared" ca="1" si="569"/>
        <v/>
      </c>
      <c r="BZB21" s="386" t="str">
        <f t="shared" ca="1" si="569"/>
        <v/>
      </c>
      <c r="BZC21" s="386" t="str">
        <f t="shared" ca="1" si="569"/>
        <v/>
      </c>
      <c r="BZD21" s="386" t="str">
        <f t="shared" ca="1" si="569"/>
        <v/>
      </c>
      <c r="BZE21" s="386" t="str">
        <f t="shared" ca="1" si="569"/>
        <v/>
      </c>
      <c r="BZF21" s="386" t="str">
        <f t="shared" ca="1" si="569"/>
        <v/>
      </c>
      <c r="BZG21" s="386" t="str">
        <f t="shared" ca="1" si="569"/>
        <v/>
      </c>
      <c r="BZH21" s="386" t="str">
        <f t="shared" ca="1" si="569"/>
        <v/>
      </c>
      <c r="BZI21" s="386" t="str">
        <f t="shared" ca="1" si="569"/>
        <v/>
      </c>
      <c r="BZJ21" s="386" t="str">
        <f t="shared" ca="1" si="569"/>
        <v/>
      </c>
      <c r="BZK21" s="386" t="str">
        <f t="shared" ca="1" si="569"/>
        <v/>
      </c>
      <c r="BZL21" s="386" t="str">
        <f t="shared" ca="1" si="569"/>
        <v/>
      </c>
      <c r="BZM21" s="386" t="str">
        <f t="shared" ca="1" si="569"/>
        <v/>
      </c>
      <c r="BZN21" s="386" t="str">
        <f t="shared" ca="1" si="569"/>
        <v/>
      </c>
      <c r="BZO21" s="386" t="str">
        <f t="shared" ca="1" si="569"/>
        <v/>
      </c>
      <c r="BZP21" s="386" t="str">
        <f t="shared" ca="1" si="569"/>
        <v/>
      </c>
      <c r="BZQ21" s="386" t="str">
        <f t="shared" ca="1" si="569"/>
        <v/>
      </c>
      <c r="BZR21" s="386" t="str">
        <f t="shared" ca="1" si="569"/>
        <v/>
      </c>
      <c r="BZS21" s="386" t="str">
        <f t="shared" ca="1" si="569"/>
        <v/>
      </c>
      <c r="BZT21" s="386" t="str">
        <f t="shared" ca="1" si="569"/>
        <v/>
      </c>
      <c r="BZU21" s="386" t="str">
        <f t="shared" ca="1" si="569"/>
        <v/>
      </c>
      <c r="BZV21" s="386" t="str">
        <f t="shared" ca="1" si="569"/>
        <v/>
      </c>
      <c r="BZW21" s="386" t="str">
        <f t="shared" ref="BZW21:CCH21" ca="1" si="570">IF(BZW20="","",rho_a_e*(0.5*OFFSET(Cp_path,0,BZW18)*u_site^2-BZW20*g)-(p_z_ref-rho_a_ref*BZW20*g*T_e_ref/T_z))</f>
        <v/>
      </c>
      <c r="BZX21" s="386" t="str">
        <f t="shared" ca="1" si="570"/>
        <v/>
      </c>
      <c r="BZY21" s="386" t="str">
        <f t="shared" ca="1" si="570"/>
        <v/>
      </c>
      <c r="BZZ21" s="386" t="str">
        <f t="shared" ca="1" si="570"/>
        <v/>
      </c>
      <c r="CAA21" s="386" t="str">
        <f t="shared" ca="1" si="570"/>
        <v/>
      </c>
      <c r="CAB21" s="386" t="str">
        <f t="shared" ca="1" si="570"/>
        <v/>
      </c>
      <c r="CAC21" s="386" t="str">
        <f t="shared" ca="1" si="570"/>
        <v/>
      </c>
      <c r="CAD21" s="386" t="str">
        <f t="shared" ca="1" si="570"/>
        <v/>
      </c>
      <c r="CAE21" s="386" t="str">
        <f t="shared" ca="1" si="570"/>
        <v/>
      </c>
      <c r="CAF21" s="386" t="str">
        <f t="shared" ca="1" si="570"/>
        <v/>
      </c>
      <c r="CAG21" s="386" t="str">
        <f t="shared" ca="1" si="570"/>
        <v/>
      </c>
      <c r="CAH21" s="386" t="str">
        <f t="shared" ca="1" si="570"/>
        <v/>
      </c>
      <c r="CAI21" s="386" t="str">
        <f t="shared" ca="1" si="570"/>
        <v/>
      </c>
      <c r="CAJ21" s="386" t="str">
        <f t="shared" ca="1" si="570"/>
        <v/>
      </c>
      <c r="CAK21" s="386" t="str">
        <f t="shared" ca="1" si="570"/>
        <v/>
      </c>
      <c r="CAL21" s="386" t="str">
        <f t="shared" ca="1" si="570"/>
        <v/>
      </c>
      <c r="CAM21" s="386" t="str">
        <f t="shared" ca="1" si="570"/>
        <v/>
      </c>
      <c r="CAN21" s="386" t="str">
        <f t="shared" ca="1" si="570"/>
        <v/>
      </c>
      <c r="CAO21" s="386" t="str">
        <f t="shared" ca="1" si="570"/>
        <v/>
      </c>
      <c r="CAP21" s="386" t="str">
        <f t="shared" ca="1" si="570"/>
        <v/>
      </c>
      <c r="CAQ21" s="386" t="str">
        <f t="shared" ca="1" si="570"/>
        <v/>
      </c>
      <c r="CAR21" s="386" t="str">
        <f t="shared" ca="1" si="570"/>
        <v/>
      </c>
      <c r="CAS21" s="386" t="str">
        <f t="shared" ca="1" si="570"/>
        <v/>
      </c>
      <c r="CAT21" s="386" t="str">
        <f t="shared" ca="1" si="570"/>
        <v/>
      </c>
      <c r="CAU21" s="386" t="str">
        <f t="shared" ca="1" si="570"/>
        <v/>
      </c>
      <c r="CAV21" s="386" t="str">
        <f t="shared" ca="1" si="570"/>
        <v/>
      </c>
      <c r="CAW21" s="386" t="str">
        <f t="shared" ca="1" si="570"/>
        <v/>
      </c>
      <c r="CAX21" s="386" t="str">
        <f t="shared" ca="1" si="570"/>
        <v/>
      </c>
      <c r="CAY21" s="386" t="str">
        <f t="shared" ca="1" si="570"/>
        <v/>
      </c>
      <c r="CAZ21" s="386" t="str">
        <f t="shared" ca="1" si="570"/>
        <v/>
      </c>
      <c r="CBA21" s="386" t="str">
        <f t="shared" ca="1" si="570"/>
        <v/>
      </c>
      <c r="CBB21" s="386" t="str">
        <f t="shared" ca="1" si="570"/>
        <v/>
      </c>
      <c r="CBC21" s="386" t="str">
        <f t="shared" ca="1" si="570"/>
        <v/>
      </c>
      <c r="CBD21" s="386" t="str">
        <f t="shared" ca="1" si="570"/>
        <v/>
      </c>
      <c r="CBE21" s="386" t="str">
        <f t="shared" ca="1" si="570"/>
        <v/>
      </c>
      <c r="CBF21" s="386" t="str">
        <f t="shared" ca="1" si="570"/>
        <v/>
      </c>
      <c r="CBG21" s="386" t="str">
        <f t="shared" ca="1" si="570"/>
        <v/>
      </c>
      <c r="CBH21" s="386" t="str">
        <f t="shared" ca="1" si="570"/>
        <v/>
      </c>
      <c r="CBI21" s="386" t="str">
        <f t="shared" ca="1" si="570"/>
        <v/>
      </c>
      <c r="CBJ21" s="386" t="str">
        <f t="shared" ca="1" si="570"/>
        <v/>
      </c>
      <c r="CBK21" s="386" t="str">
        <f t="shared" ca="1" si="570"/>
        <v/>
      </c>
      <c r="CBL21" s="386" t="str">
        <f t="shared" ca="1" si="570"/>
        <v/>
      </c>
      <c r="CBM21" s="386" t="str">
        <f t="shared" ca="1" si="570"/>
        <v/>
      </c>
      <c r="CBN21" s="386" t="str">
        <f t="shared" ca="1" si="570"/>
        <v/>
      </c>
      <c r="CBO21" s="386" t="str">
        <f t="shared" ca="1" si="570"/>
        <v/>
      </c>
      <c r="CBP21" s="386" t="str">
        <f t="shared" ca="1" si="570"/>
        <v/>
      </c>
      <c r="CBQ21" s="386" t="str">
        <f t="shared" ca="1" si="570"/>
        <v/>
      </c>
      <c r="CBR21" s="386" t="str">
        <f t="shared" ca="1" si="570"/>
        <v/>
      </c>
      <c r="CBS21" s="386" t="str">
        <f t="shared" ca="1" si="570"/>
        <v/>
      </c>
      <c r="CBT21" s="386" t="str">
        <f t="shared" ca="1" si="570"/>
        <v/>
      </c>
      <c r="CBU21" s="386" t="str">
        <f t="shared" ca="1" si="570"/>
        <v/>
      </c>
      <c r="CBV21" s="386" t="str">
        <f t="shared" ca="1" si="570"/>
        <v/>
      </c>
      <c r="CBW21" s="386" t="str">
        <f t="shared" ca="1" si="570"/>
        <v/>
      </c>
      <c r="CBX21" s="386" t="str">
        <f t="shared" ca="1" si="570"/>
        <v/>
      </c>
      <c r="CBY21" s="386" t="str">
        <f t="shared" ca="1" si="570"/>
        <v/>
      </c>
      <c r="CBZ21" s="386" t="str">
        <f t="shared" ca="1" si="570"/>
        <v/>
      </c>
      <c r="CCA21" s="386" t="str">
        <f t="shared" ca="1" si="570"/>
        <v/>
      </c>
      <c r="CCB21" s="386" t="str">
        <f t="shared" ca="1" si="570"/>
        <v/>
      </c>
      <c r="CCC21" s="386" t="str">
        <f t="shared" ca="1" si="570"/>
        <v/>
      </c>
      <c r="CCD21" s="386" t="str">
        <f t="shared" ca="1" si="570"/>
        <v/>
      </c>
      <c r="CCE21" s="386" t="str">
        <f t="shared" ca="1" si="570"/>
        <v/>
      </c>
      <c r="CCF21" s="386" t="str">
        <f t="shared" ca="1" si="570"/>
        <v/>
      </c>
      <c r="CCG21" s="386" t="str">
        <f t="shared" ca="1" si="570"/>
        <v/>
      </c>
      <c r="CCH21" s="386" t="str">
        <f t="shared" ca="1" si="570"/>
        <v/>
      </c>
      <c r="CCI21" s="386" t="str">
        <f t="shared" ref="CCI21:CET21" ca="1" si="571">IF(CCI20="","",rho_a_e*(0.5*OFFSET(Cp_path,0,CCI18)*u_site^2-CCI20*g)-(p_z_ref-rho_a_ref*CCI20*g*T_e_ref/T_z))</f>
        <v/>
      </c>
      <c r="CCJ21" s="386" t="str">
        <f t="shared" ca="1" si="571"/>
        <v/>
      </c>
      <c r="CCK21" s="386" t="str">
        <f t="shared" ca="1" si="571"/>
        <v/>
      </c>
      <c r="CCL21" s="386" t="str">
        <f t="shared" ca="1" si="571"/>
        <v/>
      </c>
      <c r="CCM21" s="386" t="str">
        <f t="shared" ca="1" si="571"/>
        <v/>
      </c>
      <c r="CCN21" s="386" t="str">
        <f t="shared" ca="1" si="571"/>
        <v/>
      </c>
      <c r="CCO21" s="386" t="str">
        <f t="shared" ca="1" si="571"/>
        <v/>
      </c>
      <c r="CCP21" s="386" t="str">
        <f t="shared" ca="1" si="571"/>
        <v/>
      </c>
      <c r="CCQ21" s="386" t="str">
        <f t="shared" ca="1" si="571"/>
        <v/>
      </c>
      <c r="CCR21" s="386" t="str">
        <f t="shared" ca="1" si="571"/>
        <v/>
      </c>
      <c r="CCS21" s="386" t="str">
        <f t="shared" ca="1" si="571"/>
        <v/>
      </c>
      <c r="CCT21" s="386" t="str">
        <f t="shared" ca="1" si="571"/>
        <v/>
      </c>
      <c r="CCU21" s="386" t="str">
        <f t="shared" ca="1" si="571"/>
        <v/>
      </c>
      <c r="CCV21" s="386" t="str">
        <f t="shared" ca="1" si="571"/>
        <v/>
      </c>
      <c r="CCW21" s="386" t="str">
        <f t="shared" ca="1" si="571"/>
        <v/>
      </c>
      <c r="CCX21" s="386" t="str">
        <f t="shared" ca="1" si="571"/>
        <v/>
      </c>
      <c r="CCY21" s="386" t="str">
        <f t="shared" ca="1" si="571"/>
        <v/>
      </c>
      <c r="CCZ21" s="386" t="str">
        <f t="shared" ca="1" si="571"/>
        <v/>
      </c>
      <c r="CDA21" s="386" t="str">
        <f t="shared" ca="1" si="571"/>
        <v/>
      </c>
      <c r="CDB21" s="386" t="str">
        <f t="shared" ca="1" si="571"/>
        <v/>
      </c>
      <c r="CDC21" s="386" t="str">
        <f t="shared" ca="1" si="571"/>
        <v/>
      </c>
      <c r="CDD21" s="386" t="str">
        <f t="shared" ca="1" si="571"/>
        <v/>
      </c>
      <c r="CDE21" s="386" t="str">
        <f t="shared" ca="1" si="571"/>
        <v/>
      </c>
      <c r="CDF21" s="386" t="str">
        <f t="shared" ca="1" si="571"/>
        <v/>
      </c>
      <c r="CDG21" s="386" t="str">
        <f t="shared" ca="1" si="571"/>
        <v/>
      </c>
      <c r="CDH21" s="386" t="str">
        <f t="shared" ca="1" si="571"/>
        <v/>
      </c>
      <c r="CDI21" s="386" t="str">
        <f t="shared" ca="1" si="571"/>
        <v/>
      </c>
      <c r="CDJ21" s="386" t="str">
        <f t="shared" ca="1" si="571"/>
        <v/>
      </c>
      <c r="CDK21" s="386" t="str">
        <f t="shared" ca="1" si="571"/>
        <v/>
      </c>
      <c r="CDL21" s="386" t="str">
        <f t="shared" ca="1" si="571"/>
        <v/>
      </c>
      <c r="CDM21" s="386" t="str">
        <f t="shared" ca="1" si="571"/>
        <v/>
      </c>
      <c r="CDN21" s="386" t="str">
        <f t="shared" ca="1" si="571"/>
        <v/>
      </c>
      <c r="CDO21" s="386" t="str">
        <f t="shared" ca="1" si="571"/>
        <v/>
      </c>
      <c r="CDP21" s="386" t="str">
        <f t="shared" ca="1" si="571"/>
        <v/>
      </c>
      <c r="CDQ21" s="386" t="str">
        <f t="shared" ca="1" si="571"/>
        <v/>
      </c>
      <c r="CDR21" s="386" t="str">
        <f t="shared" ca="1" si="571"/>
        <v/>
      </c>
      <c r="CDS21" s="386" t="str">
        <f t="shared" ca="1" si="571"/>
        <v/>
      </c>
      <c r="CDT21" s="386" t="str">
        <f t="shared" ca="1" si="571"/>
        <v/>
      </c>
      <c r="CDU21" s="386" t="str">
        <f t="shared" ca="1" si="571"/>
        <v/>
      </c>
      <c r="CDV21" s="386" t="str">
        <f t="shared" ca="1" si="571"/>
        <v/>
      </c>
      <c r="CDW21" s="386" t="str">
        <f t="shared" ca="1" si="571"/>
        <v/>
      </c>
      <c r="CDX21" s="386" t="str">
        <f t="shared" ca="1" si="571"/>
        <v/>
      </c>
      <c r="CDY21" s="386" t="str">
        <f t="shared" ca="1" si="571"/>
        <v/>
      </c>
      <c r="CDZ21" s="386" t="str">
        <f t="shared" ca="1" si="571"/>
        <v/>
      </c>
      <c r="CEA21" s="386" t="str">
        <f t="shared" ca="1" si="571"/>
        <v/>
      </c>
      <c r="CEB21" s="386" t="str">
        <f t="shared" ca="1" si="571"/>
        <v/>
      </c>
      <c r="CEC21" s="386" t="str">
        <f t="shared" ca="1" si="571"/>
        <v/>
      </c>
      <c r="CED21" s="386" t="str">
        <f t="shared" ca="1" si="571"/>
        <v/>
      </c>
      <c r="CEE21" s="386" t="str">
        <f t="shared" ca="1" si="571"/>
        <v/>
      </c>
      <c r="CEF21" s="386" t="str">
        <f t="shared" ca="1" si="571"/>
        <v/>
      </c>
      <c r="CEG21" s="386" t="str">
        <f t="shared" ca="1" si="571"/>
        <v/>
      </c>
      <c r="CEH21" s="386" t="str">
        <f t="shared" ca="1" si="571"/>
        <v/>
      </c>
      <c r="CEI21" s="386" t="str">
        <f t="shared" ca="1" si="571"/>
        <v/>
      </c>
      <c r="CEJ21" s="386" t="str">
        <f t="shared" ca="1" si="571"/>
        <v/>
      </c>
      <c r="CEK21" s="386" t="str">
        <f t="shared" ca="1" si="571"/>
        <v/>
      </c>
      <c r="CEL21" s="386" t="str">
        <f t="shared" ca="1" si="571"/>
        <v/>
      </c>
      <c r="CEM21" s="386" t="str">
        <f t="shared" ca="1" si="571"/>
        <v/>
      </c>
      <c r="CEN21" s="386" t="str">
        <f t="shared" ca="1" si="571"/>
        <v/>
      </c>
      <c r="CEO21" s="386" t="str">
        <f t="shared" ca="1" si="571"/>
        <v/>
      </c>
      <c r="CEP21" s="386" t="str">
        <f t="shared" ca="1" si="571"/>
        <v/>
      </c>
      <c r="CEQ21" s="386" t="str">
        <f t="shared" ca="1" si="571"/>
        <v/>
      </c>
      <c r="CER21" s="386" t="str">
        <f t="shared" ca="1" si="571"/>
        <v/>
      </c>
      <c r="CES21" s="386" t="str">
        <f t="shared" ca="1" si="571"/>
        <v/>
      </c>
      <c r="CET21" s="386" t="str">
        <f t="shared" ca="1" si="571"/>
        <v/>
      </c>
      <c r="CEU21" s="386" t="str">
        <f t="shared" ref="CEU21:CHF21" ca="1" si="572">IF(CEU20="","",rho_a_e*(0.5*OFFSET(Cp_path,0,CEU18)*u_site^2-CEU20*g)-(p_z_ref-rho_a_ref*CEU20*g*T_e_ref/T_z))</f>
        <v/>
      </c>
      <c r="CEV21" s="386" t="str">
        <f t="shared" ca="1" si="572"/>
        <v/>
      </c>
      <c r="CEW21" s="386" t="str">
        <f t="shared" ca="1" si="572"/>
        <v/>
      </c>
      <c r="CEX21" s="386" t="str">
        <f t="shared" ca="1" si="572"/>
        <v/>
      </c>
      <c r="CEY21" s="386" t="str">
        <f t="shared" ca="1" si="572"/>
        <v/>
      </c>
      <c r="CEZ21" s="386" t="str">
        <f t="shared" ca="1" si="572"/>
        <v/>
      </c>
      <c r="CFA21" s="386" t="str">
        <f t="shared" ca="1" si="572"/>
        <v/>
      </c>
      <c r="CFB21" s="386" t="str">
        <f t="shared" ca="1" si="572"/>
        <v/>
      </c>
      <c r="CFC21" s="386" t="str">
        <f t="shared" ca="1" si="572"/>
        <v/>
      </c>
      <c r="CFD21" s="386" t="str">
        <f t="shared" ca="1" si="572"/>
        <v/>
      </c>
      <c r="CFE21" s="386" t="str">
        <f t="shared" ca="1" si="572"/>
        <v/>
      </c>
      <c r="CFF21" s="386" t="str">
        <f t="shared" ca="1" si="572"/>
        <v/>
      </c>
      <c r="CFG21" s="386" t="str">
        <f t="shared" ca="1" si="572"/>
        <v/>
      </c>
      <c r="CFH21" s="386" t="str">
        <f t="shared" ca="1" si="572"/>
        <v/>
      </c>
      <c r="CFI21" s="386" t="str">
        <f t="shared" ca="1" si="572"/>
        <v/>
      </c>
      <c r="CFJ21" s="386" t="str">
        <f t="shared" ca="1" si="572"/>
        <v/>
      </c>
      <c r="CFK21" s="386" t="str">
        <f t="shared" ca="1" si="572"/>
        <v/>
      </c>
      <c r="CFL21" s="386" t="str">
        <f t="shared" ca="1" si="572"/>
        <v/>
      </c>
      <c r="CFM21" s="386" t="str">
        <f t="shared" ca="1" si="572"/>
        <v/>
      </c>
      <c r="CFN21" s="386" t="str">
        <f t="shared" ca="1" si="572"/>
        <v/>
      </c>
      <c r="CFO21" s="386" t="str">
        <f t="shared" ca="1" si="572"/>
        <v/>
      </c>
      <c r="CFP21" s="386" t="str">
        <f t="shared" ca="1" si="572"/>
        <v/>
      </c>
      <c r="CFQ21" s="386" t="str">
        <f t="shared" ca="1" si="572"/>
        <v/>
      </c>
      <c r="CFR21" s="386" t="str">
        <f t="shared" ca="1" si="572"/>
        <v/>
      </c>
      <c r="CFS21" s="386" t="str">
        <f t="shared" ca="1" si="572"/>
        <v/>
      </c>
      <c r="CFT21" s="386" t="str">
        <f t="shared" ca="1" si="572"/>
        <v/>
      </c>
      <c r="CFU21" s="386" t="str">
        <f t="shared" ca="1" si="572"/>
        <v/>
      </c>
      <c r="CFV21" s="386" t="str">
        <f t="shared" ca="1" si="572"/>
        <v/>
      </c>
      <c r="CFW21" s="386" t="str">
        <f t="shared" ca="1" si="572"/>
        <v/>
      </c>
      <c r="CFX21" s="386" t="str">
        <f t="shared" ca="1" si="572"/>
        <v/>
      </c>
      <c r="CFY21" s="386" t="str">
        <f t="shared" ca="1" si="572"/>
        <v/>
      </c>
      <c r="CFZ21" s="386" t="str">
        <f t="shared" ca="1" si="572"/>
        <v/>
      </c>
      <c r="CGA21" s="386" t="str">
        <f t="shared" ca="1" si="572"/>
        <v/>
      </c>
      <c r="CGB21" s="386" t="str">
        <f t="shared" ca="1" si="572"/>
        <v/>
      </c>
      <c r="CGC21" s="386" t="str">
        <f t="shared" ca="1" si="572"/>
        <v/>
      </c>
      <c r="CGD21" s="386" t="str">
        <f t="shared" ca="1" si="572"/>
        <v/>
      </c>
      <c r="CGE21" s="386" t="str">
        <f t="shared" ca="1" si="572"/>
        <v/>
      </c>
      <c r="CGF21" s="386" t="str">
        <f t="shared" ca="1" si="572"/>
        <v/>
      </c>
      <c r="CGG21" s="386" t="str">
        <f t="shared" ca="1" si="572"/>
        <v/>
      </c>
      <c r="CGH21" s="386" t="str">
        <f t="shared" ca="1" si="572"/>
        <v/>
      </c>
      <c r="CGI21" s="386" t="str">
        <f t="shared" ca="1" si="572"/>
        <v/>
      </c>
      <c r="CGJ21" s="386" t="str">
        <f t="shared" ca="1" si="572"/>
        <v/>
      </c>
      <c r="CGK21" s="386" t="str">
        <f t="shared" ca="1" si="572"/>
        <v/>
      </c>
      <c r="CGL21" s="386" t="str">
        <f t="shared" ca="1" si="572"/>
        <v/>
      </c>
      <c r="CGM21" s="386" t="str">
        <f t="shared" ca="1" si="572"/>
        <v/>
      </c>
      <c r="CGN21" s="386" t="str">
        <f t="shared" ca="1" si="572"/>
        <v/>
      </c>
      <c r="CGO21" s="386" t="str">
        <f t="shared" ca="1" si="572"/>
        <v/>
      </c>
      <c r="CGP21" s="386" t="str">
        <f t="shared" ca="1" si="572"/>
        <v/>
      </c>
      <c r="CGQ21" s="386" t="str">
        <f t="shared" ca="1" si="572"/>
        <v/>
      </c>
      <c r="CGR21" s="386" t="str">
        <f t="shared" ca="1" si="572"/>
        <v/>
      </c>
      <c r="CGS21" s="386" t="str">
        <f t="shared" ca="1" si="572"/>
        <v/>
      </c>
      <c r="CGT21" s="386" t="str">
        <f t="shared" ca="1" si="572"/>
        <v/>
      </c>
      <c r="CGU21" s="386" t="str">
        <f t="shared" ca="1" si="572"/>
        <v/>
      </c>
      <c r="CGV21" s="386" t="str">
        <f t="shared" ca="1" si="572"/>
        <v/>
      </c>
      <c r="CGW21" s="386" t="str">
        <f t="shared" ca="1" si="572"/>
        <v/>
      </c>
      <c r="CGX21" s="386" t="str">
        <f t="shared" ca="1" si="572"/>
        <v/>
      </c>
      <c r="CGY21" s="386" t="str">
        <f t="shared" ca="1" si="572"/>
        <v/>
      </c>
      <c r="CGZ21" s="386" t="str">
        <f t="shared" ca="1" si="572"/>
        <v/>
      </c>
      <c r="CHA21" s="386" t="str">
        <f t="shared" ca="1" si="572"/>
        <v/>
      </c>
      <c r="CHB21" s="386" t="str">
        <f t="shared" ca="1" si="572"/>
        <v/>
      </c>
      <c r="CHC21" s="386" t="str">
        <f t="shared" ca="1" si="572"/>
        <v/>
      </c>
      <c r="CHD21" s="386" t="str">
        <f t="shared" ca="1" si="572"/>
        <v/>
      </c>
      <c r="CHE21" s="386" t="str">
        <f t="shared" ca="1" si="572"/>
        <v/>
      </c>
      <c r="CHF21" s="386" t="str">
        <f t="shared" ca="1" si="572"/>
        <v/>
      </c>
      <c r="CHG21" s="386" t="str">
        <f t="shared" ref="CHG21:CJR21" ca="1" si="573">IF(CHG20="","",rho_a_e*(0.5*OFFSET(Cp_path,0,CHG18)*u_site^2-CHG20*g)-(p_z_ref-rho_a_ref*CHG20*g*T_e_ref/T_z))</f>
        <v/>
      </c>
      <c r="CHH21" s="386" t="str">
        <f t="shared" ca="1" si="573"/>
        <v/>
      </c>
      <c r="CHI21" s="386" t="str">
        <f t="shared" ca="1" si="573"/>
        <v/>
      </c>
      <c r="CHJ21" s="386" t="str">
        <f t="shared" ca="1" si="573"/>
        <v/>
      </c>
      <c r="CHK21" s="386" t="str">
        <f t="shared" ca="1" si="573"/>
        <v/>
      </c>
      <c r="CHL21" s="386" t="str">
        <f t="shared" ca="1" si="573"/>
        <v/>
      </c>
      <c r="CHM21" s="386" t="str">
        <f t="shared" ca="1" si="573"/>
        <v/>
      </c>
      <c r="CHN21" s="386" t="str">
        <f t="shared" ca="1" si="573"/>
        <v/>
      </c>
      <c r="CHO21" s="386" t="str">
        <f t="shared" ca="1" si="573"/>
        <v/>
      </c>
      <c r="CHP21" s="386" t="str">
        <f t="shared" ca="1" si="573"/>
        <v/>
      </c>
      <c r="CHQ21" s="386" t="str">
        <f t="shared" ca="1" si="573"/>
        <v/>
      </c>
      <c r="CHR21" s="386" t="str">
        <f t="shared" ca="1" si="573"/>
        <v/>
      </c>
      <c r="CHS21" s="386" t="str">
        <f t="shared" ca="1" si="573"/>
        <v/>
      </c>
      <c r="CHT21" s="386" t="str">
        <f t="shared" ca="1" si="573"/>
        <v/>
      </c>
      <c r="CHU21" s="386" t="str">
        <f t="shared" ca="1" si="573"/>
        <v/>
      </c>
      <c r="CHV21" s="386" t="str">
        <f t="shared" ca="1" si="573"/>
        <v/>
      </c>
      <c r="CHW21" s="386" t="str">
        <f t="shared" ca="1" si="573"/>
        <v/>
      </c>
      <c r="CHX21" s="386" t="str">
        <f t="shared" ca="1" si="573"/>
        <v/>
      </c>
      <c r="CHY21" s="386" t="str">
        <f t="shared" ca="1" si="573"/>
        <v/>
      </c>
      <c r="CHZ21" s="386" t="str">
        <f t="shared" ca="1" si="573"/>
        <v/>
      </c>
      <c r="CIA21" s="386" t="str">
        <f t="shared" ca="1" si="573"/>
        <v/>
      </c>
      <c r="CIB21" s="386" t="str">
        <f t="shared" ca="1" si="573"/>
        <v/>
      </c>
      <c r="CIC21" s="386" t="str">
        <f t="shared" ca="1" si="573"/>
        <v/>
      </c>
      <c r="CID21" s="386" t="str">
        <f t="shared" ca="1" si="573"/>
        <v/>
      </c>
      <c r="CIE21" s="386" t="str">
        <f t="shared" ca="1" si="573"/>
        <v/>
      </c>
      <c r="CIF21" s="386" t="str">
        <f t="shared" ca="1" si="573"/>
        <v/>
      </c>
      <c r="CIG21" s="386" t="str">
        <f t="shared" ca="1" si="573"/>
        <v/>
      </c>
      <c r="CIH21" s="386" t="str">
        <f t="shared" ca="1" si="573"/>
        <v/>
      </c>
      <c r="CII21" s="386" t="str">
        <f t="shared" ca="1" si="573"/>
        <v/>
      </c>
      <c r="CIJ21" s="386" t="str">
        <f t="shared" ca="1" si="573"/>
        <v/>
      </c>
      <c r="CIK21" s="386" t="str">
        <f t="shared" ca="1" si="573"/>
        <v/>
      </c>
      <c r="CIL21" s="386" t="str">
        <f t="shared" ca="1" si="573"/>
        <v/>
      </c>
      <c r="CIM21" s="386" t="str">
        <f t="shared" ca="1" si="573"/>
        <v/>
      </c>
      <c r="CIN21" s="386" t="str">
        <f t="shared" ca="1" si="573"/>
        <v/>
      </c>
      <c r="CIO21" s="386" t="str">
        <f t="shared" ca="1" si="573"/>
        <v/>
      </c>
      <c r="CIP21" s="386" t="str">
        <f t="shared" ca="1" si="573"/>
        <v/>
      </c>
      <c r="CIQ21" s="386" t="str">
        <f t="shared" ca="1" si="573"/>
        <v/>
      </c>
      <c r="CIR21" s="386" t="str">
        <f t="shared" ca="1" si="573"/>
        <v/>
      </c>
      <c r="CIS21" s="386" t="str">
        <f t="shared" ca="1" si="573"/>
        <v/>
      </c>
      <c r="CIT21" s="386" t="str">
        <f t="shared" ca="1" si="573"/>
        <v/>
      </c>
      <c r="CIU21" s="386" t="str">
        <f t="shared" ca="1" si="573"/>
        <v/>
      </c>
      <c r="CIV21" s="386" t="str">
        <f t="shared" ca="1" si="573"/>
        <v/>
      </c>
      <c r="CIW21" s="386" t="str">
        <f t="shared" ca="1" si="573"/>
        <v/>
      </c>
      <c r="CIX21" s="386" t="str">
        <f t="shared" ca="1" si="573"/>
        <v/>
      </c>
      <c r="CIY21" s="386" t="str">
        <f t="shared" ca="1" si="573"/>
        <v/>
      </c>
      <c r="CIZ21" s="386" t="str">
        <f t="shared" ca="1" si="573"/>
        <v/>
      </c>
      <c r="CJA21" s="386" t="str">
        <f t="shared" ca="1" si="573"/>
        <v/>
      </c>
      <c r="CJB21" s="386" t="str">
        <f t="shared" ca="1" si="573"/>
        <v/>
      </c>
      <c r="CJC21" s="386" t="str">
        <f t="shared" ca="1" si="573"/>
        <v/>
      </c>
      <c r="CJD21" s="386" t="str">
        <f t="shared" ca="1" si="573"/>
        <v/>
      </c>
      <c r="CJE21" s="386" t="str">
        <f t="shared" ca="1" si="573"/>
        <v/>
      </c>
      <c r="CJF21" s="386" t="str">
        <f t="shared" ca="1" si="573"/>
        <v/>
      </c>
      <c r="CJG21" s="386" t="str">
        <f t="shared" ca="1" si="573"/>
        <v/>
      </c>
      <c r="CJH21" s="386" t="str">
        <f t="shared" ca="1" si="573"/>
        <v/>
      </c>
      <c r="CJI21" s="386" t="str">
        <f t="shared" ca="1" si="573"/>
        <v/>
      </c>
      <c r="CJJ21" s="386" t="str">
        <f t="shared" ca="1" si="573"/>
        <v/>
      </c>
      <c r="CJK21" s="386" t="str">
        <f t="shared" ca="1" si="573"/>
        <v/>
      </c>
      <c r="CJL21" s="386" t="str">
        <f t="shared" ca="1" si="573"/>
        <v/>
      </c>
      <c r="CJM21" s="386" t="str">
        <f t="shared" ca="1" si="573"/>
        <v/>
      </c>
      <c r="CJN21" s="386" t="str">
        <f t="shared" ca="1" si="573"/>
        <v/>
      </c>
      <c r="CJO21" s="386" t="str">
        <f t="shared" ca="1" si="573"/>
        <v/>
      </c>
      <c r="CJP21" s="386" t="str">
        <f t="shared" ca="1" si="573"/>
        <v/>
      </c>
      <c r="CJQ21" s="386" t="str">
        <f t="shared" ca="1" si="573"/>
        <v/>
      </c>
      <c r="CJR21" s="386" t="str">
        <f t="shared" ca="1" si="573"/>
        <v/>
      </c>
      <c r="CJS21" s="386" t="str">
        <f t="shared" ref="CJS21:CMD21" ca="1" si="574">IF(CJS20="","",rho_a_e*(0.5*OFFSET(Cp_path,0,CJS18)*u_site^2-CJS20*g)-(p_z_ref-rho_a_ref*CJS20*g*T_e_ref/T_z))</f>
        <v/>
      </c>
      <c r="CJT21" s="386" t="str">
        <f t="shared" ca="1" si="574"/>
        <v/>
      </c>
      <c r="CJU21" s="386" t="str">
        <f t="shared" ca="1" si="574"/>
        <v/>
      </c>
      <c r="CJV21" s="386" t="str">
        <f t="shared" ca="1" si="574"/>
        <v/>
      </c>
      <c r="CJW21" s="386" t="str">
        <f t="shared" ca="1" si="574"/>
        <v/>
      </c>
      <c r="CJX21" s="386" t="str">
        <f t="shared" ca="1" si="574"/>
        <v/>
      </c>
      <c r="CJY21" s="386" t="str">
        <f t="shared" ca="1" si="574"/>
        <v/>
      </c>
      <c r="CJZ21" s="386" t="str">
        <f t="shared" ca="1" si="574"/>
        <v/>
      </c>
      <c r="CKA21" s="386" t="str">
        <f t="shared" ca="1" si="574"/>
        <v/>
      </c>
      <c r="CKB21" s="386" t="str">
        <f t="shared" ca="1" si="574"/>
        <v/>
      </c>
      <c r="CKC21" s="386" t="str">
        <f t="shared" ca="1" si="574"/>
        <v/>
      </c>
      <c r="CKD21" s="386" t="str">
        <f t="shared" ca="1" si="574"/>
        <v/>
      </c>
      <c r="CKE21" s="386" t="str">
        <f t="shared" ca="1" si="574"/>
        <v/>
      </c>
      <c r="CKF21" s="386" t="str">
        <f t="shared" ca="1" si="574"/>
        <v/>
      </c>
      <c r="CKG21" s="386" t="str">
        <f t="shared" ca="1" si="574"/>
        <v/>
      </c>
      <c r="CKH21" s="386" t="str">
        <f t="shared" ca="1" si="574"/>
        <v/>
      </c>
      <c r="CKI21" s="386" t="str">
        <f t="shared" ca="1" si="574"/>
        <v/>
      </c>
      <c r="CKJ21" s="386" t="str">
        <f t="shared" ca="1" si="574"/>
        <v/>
      </c>
      <c r="CKK21" s="386" t="str">
        <f t="shared" ca="1" si="574"/>
        <v/>
      </c>
      <c r="CKL21" s="386" t="str">
        <f t="shared" ca="1" si="574"/>
        <v/>
      </c>
      <c r="CKM21" s="386" t="str">
        <f t="shared" ca="1" si="574"/>
        <v/>
      </c>
      <c r="CKN21" s="386" t="str">
        <f t="shared" ca="1" si="574"/>
        <v/>
      </c>
      <c r="CKO21" s="386" t="str">
        <f t="shared" ca="1" si="574"/>
        <v/>
      </c>
      <c r="CKP21" s="386" t="str">
        <f t="shared" ca="1" si="574"/>
        <v/>
      </c>
      <c r="CKQ21" s="386" t="str">
        <f t="shared" ca="1" si="574"/>
        <v/>
      </c>
      <c r="CKR21" s="386" t="str">
        <f t="shared" ca="1" si="574"/>
        <v/>
      </c>
      <c r="CKS21" s="386" t="str">
        <f t="shared" ca="1" si="574"/>
        <v/>
      </c>
      <c r="CKT21" s="386" t="str">
        <f t="shared" ca="1" si="574"/>
        <v/>
      </c>
      <c r="CKU21" s="386" t="str">
        <f t="shared" ca="1" si="574"/>
        <v/>
      </c>
      <c r="CKV21" s="386" t="str">
        <f t="shared" ca="1" si="574"/>
        <v/>
      </c>
      <c r="CKW21" s="386" t="str">
        <f t="shared" ca="1" si="574"/>
        <v/>
      </c>
      <c r="CKX21" s="386" t="str">
        <f t="shared" ca="1" si="574"/>
        <v/>
      </c>
      <c r="CKY21" s="386" t="str">
        <f t="shared" ca="1" si="574"/>
        <v/>
      </c>
      <c r="CKZ21" s="386" t="str">
        <f t="shared" ca="1" si="574"/>
        <v/>
      </c>
      <c r="CLA21" s="386" t="str">
        <f t="shared" ca="1" si="574"/>
        <v/>
      </c>
      <c r="CLB21" s="386" t="str">
        <f t="shared" ca="1" si="574"/>
        <v/>
      </c>
      <c r="CLC21" s="386" t="str">
        <f t="shared" ca="1" si="574"/>
        <v/>
      </c>
      <c r="CLD21" s="386" t="str">
        <f t="shared" ca="1" si="574"/>
        <v/>
      </c>
      <c r="CLE21" s="386" t="str">
        <f t="shared" ca="1" si="574"/>
        <v/>
      </c>
      <c r="CLF21" s="386" t="str">
        <f t="shared" ca="1" si="574"/>
        <v/>
      </c>
      <c r="CLG21" s="386" t="str">
        <f t="shared" ca="1" si="574"/>
        <v/>
      </c>
      <c r="CLH21" s="386" t="str">
        <f t="shared" ca="1" si="574"/>
        <v/>
      </c>
      <c r="CLI21" s="386" t="str">
        <f t="shared" ca="1" si="574"/>
        <v/>
      </c>
      <c r="CLJ21" s="386" t="str">
        <f t="shared" ca="1" si="574"/>
        <v/>
      </c>
      <c r="CLK21" s="386" t="str">
        <f t="shared" ca="1" si="574"/>
        <v/>
      </c>
      <c r="CLL21" s="386" t="str">
        <f t="shared" ca="1" si="574"/>
        <v/>
      </c>
      <c r="CLM21" s="386" t="str">
        <f t="shared" ca="1" si="574"/>
        <v/>
      </c>
      <c r="CLN21" s="386" t="str">
        <f t="shared" ca="1" si="574"/>
        <v/>
      </c>
      <c r="CLO21" s="386" t="str">
        <f t="shared" ca="1" si="574"/>
        <v/>
      </c>
      <c r="CLP21" s="386" t="str">
        <f t="shared" ca="1" si="574"/>
        <v/>
      </c>
      <c r="CLQ21" s="386" t="str">
        <f t="shared" ca="1" si="574"/>
        <v/>
      </c>
      <c r="CLR21" s="386" t="str">
        <f t="shared" ca="1" si="574"/>
        <v/>
      </c>
      <c r="CLS21" s="386" t="str">
        <f t="shared" ca="1" si="574"/>
        <v/>
      </c>
      <c r="CLT21" s="386" t="str">
        <f t="shared" ca="1" si="574"/>
        <v/>
      </c>
      <c r="CLU21" s="386" t="str">
        <f t="shared" ca="1" si="574"/>
        <v/>
      </c>
      <c r="CLV21" s="386" t="str">
        <f t="shared" ca="1" si="574"/>
        <v/>
      </c>
      <c r="CLW21" s="386" t="str">
        <f t="shared" ca="1" si="574"/>
        <v/>
      </c>
      <c r="CLX21" s="386" t="str">
        <f t="shared" ca="1" si="574"/>
        <v/>
      </c>
      <c r="CLY21" s="386" t="str">
        <f t="shared" ca="1" si="574"/>
        <v/>
      </c>
      <c r="CLZ21" s="386" t="str">
        <f t="shared" ca="1" si="574"/>
        <v/>
      </c>
      <c r="CMA21" s="386" t="str">
        <f t="shared" ca="1" si="574"/>
        <v/>
      </c>
      <c r="CMB21" s="386" t="str">
        <f t="shared" ca="1" si="574"/>
        <v/>
      </c>
      <c r="CMC21" s="386" t="str">
        <f t="shared" ca="1" si="574"/>
        <v/>
      </c>
      <c r="CMD21" s="386" t="str">
        <f t="shared" ca="1" si="574"/>
        <v/>
      </c>
      <c r="CME21" s="386" t="str">
        <f t="shared" ref="CME21:COP21" ca="1" si="575">IF(CME20="","",rho_a_e*(0.5*OFFSET(Cp_path,0,CME18)*u_site^2-CME20*g)-(p_z_ref-rho_a_ref*CME20*g*T_e_ref/T_z))</f>
        <v/>
      </c>
      <c r="CMF21" s="386" t="str">
        <f t="shared" ca="1" si="575"/>
        <v/>
      </c>
      <c r="CMG21" s="386" t="str">
        <f t="shared" ca="1" si="575"/>
        <v/>
      </c>
      <c r="CMH21" s="386" t="str">
        <f t="shared" ca="1" si="575"/>
        <v/>
      </c>
      <c r="CMI21" s="386" t="str">
        <f t="shared" ca="1" si="575"/>
        <v/>
      </c>
      <c r="CMJ21" s="386" t="str">
        <f t="shared" ca="1" si="575"/>
        <v/>
      </c>
      <c r="CMK21" s="386" t="str">
        <f t="shared" ca="1" si="575"/>
        <v/>
      </c>
      <c r="CML21" s="386" t="str">
        <f t="shared" ca="1" si="575"/>
        <v/>
      </c>
      <c r="CMM21" s="386" t="str">
        <f t="shared" ca="1" si="575"/>
        <v/>
      </c>
      <c r="CMN21" s="386" t="str">
        <f t="shared" ca="1" si="575"/>
        <v/>
      </c>
      <c r="CMO21" s="386" t="str">
        <f t="shared" ca="1" si="575"/>
        <v/>
      </c>
      <c r="CMP21" s="386" t="str">
        <f t="shared" ca="1" si="575"/>
        <v/>
      </c>
      <c r="CMQ21" s="386" t="str">
        <f t="shared" ca="1" si="575"/>
        <v/>
      </c>
      <c r="CMR21" s="386" t="str">
        <f t="shared" ca="1" si="575"/>
        <v/>
      </c>
      <c r="CMS21" s="386" t="str">
        <f t="shared" ca="1" si="575"/>
        <v/>
      </c>
      <c r="CMT21" s="386" t="str">
        <f t="shared" ca="1" si="575"/>
        <v/>
      </c>
      <c r="CMU21" s="386" t="str">
        <f t="shared" ca="1" si="575"/>
        <v/>
      </c>
      <c r="CMV21" s="386" t="str">
        <f t="shared" ca="1" si="575"/>
        <v/>
      </c>
      <c r="CMW21" s="386" t="str">
        <f t="shared" ca="1" si="575"/>
        <v/>
      </c>
      <c r="CMX21" s="386" t="str">
        <f t="shared" ca="1" si="575"/>
        <v/>
      </c>
      <c r="CMY21" s="386" t="str">
        <f t="shared" ca="1" si="575"/>
        <v/>
      </c>
      <c r="CMZ21" s="386" t="str">
        <f t="shared" ca="1" si="575"/>
        <v/>
      </c>
      <c r="CNA21" s="386" t="str">
        <f t="shared" ca="1" si="575"/>
        <v/>
      </c>
      <c r="CNB21" s="386" t="str">
        <f t="shared" ca="1" si="575"/>
        <v/>
      </c>
      <c r="CNC21" s="386" t="str">
        <f t="shared" ca="1" si="575"/>
        <v/>
      </c>
      <c r="CND21" s="386" t="str">
        <f t="shared" ca="1" si="575"/>
        <v/>
      </c>
      <c r="CNE21" s="386" t="str">
        <f t="shared" ca="1" si="575"/>
        <v/>
      </c>
      <c r="CNF21" s="386" t="str">
        <f t="shared" ca="1" si="575"/>
        <v/>
      </c>
      <c r="CNG21" s="386" t="str">
        <f t="shared" ca="1" si="575"/>
        <v/>
      </c>
      <c r="CNH21" s="386" t="str">
        <f t="shared" ca="1" si="575"/>
        <v/>
      </c>
      <c r="CNI21" s="386" t="str">
        <f t="shared" ca="1" si="575"/>
        <v/>
      </c>
      <c r="CNJ21" s="386" t="str">
        <f t="shared" ca="1" si="575"/>
        <v/>
      </c>
      <c r="CNK21" s="386" t="str">
        <f t="shared" ca="1" si="575"/>
        <v/>
      </c>
      <c r="CNL21" s="386" t="str">
        <f t="shared" ca="1" si="575"/>
        <v/>
      </c>
      <c r="CNM21" s="386" t="str">
        <f t="shared" ca="1" si="575"/>
        <v/>
      </c>
      <c r="CNN21" s="386" t="str">
        <f t="shared" ca="1" si="575"/>
        <v/>
      </c>
      <c r="CNO21" s="386" t="str">
        <f t="shared" ca="1" si="575"/>
        <v/>
      </c>
      <c r="CNP21" s="386" t="str">
        <f t="shared" ca="1" si="575"/>
        <v/>
      </c>
      <c r="CNQ21" s="386" t="str">
        <f t="shared" ca="1" si="575"/>
        <v/>
      </c>
      <c r="CNR21" s="386" t="str">
        <f t="shared" ca="1" si="575"/>
        <v/>
      </c>
      <c r="CNS21" s="386" t="str">
        <f t="shared" ca="1" si="575"/>
        <v/>
      </c>
      <c r="CNT21" s="386" t="str">
        <f t="shared" ca="1" si="575"/>
        <v/>
      </c>
      <c r="CNU21" s="386" t="str">
        <f t="shared" ca="1" si="575"/>
        <v/>
      </c>
      <c r="CNV21" s="386" t="str">
        <f t="shared" ca="1" si="575"/>
        <v/>
      </c>
      <c r="CNW21" s="386" t="str">
        <f t="shared" ca="1" si="575"/>
        <v/>
      </c>
      <c r="CNX21" s="386" t="str">
        <f t="shared" ca="1" si="575"/>
        <v/>
      </c>
      <c r="CNY21" s="386" t="str">
        <f t="shared" ca="1" si="575"/>
        <v/>
      </c>
      <c r="CNZ21" s="386" t="str">
        <f t="shared" ca="1" si="575"/>
        <v/>
      </c>
      <c r="COA21" s="386" t="str">
        <f t="shared" ca="1" si="575"/>
        <v/>
      </c>
      <c r="COB21" s="386" t="str">
        <f t="shared" ca="1" si="575"/>
        <v/>
      </c>
      <c r="COC21" s="386" t="str">
        <f t="shared" ca="1" si="575"/>
        <v/>
      </c>
      <c r="COD21" s="386" t="str">
        <f t="shared" ca="1" si="575"/>
        <v/>
      </c>
      <c r="COE21" s="386" t="str">
        <f t="shared" ca="1" si="575"/>
        <v/>
      </c>
      <c r="COF21" s="386" t="str">
        <f t="shared" ca="1" si="575"/>
        <v/>
      </c>
      <c r="COG21" s="386" t="str">
        <f t="shared" ca="1" si="575"/>
        <v/>
      </c>
      <c r="COH21" s="386" t="str">
        <f t="shared" ca="1" si="575"/>
        <v/>
      </c>
      <c r="COI21" s="386" t="str">
        <f t="shared" ca="1" si="575"/>
        <v/>
      </c>
      <c r="COJ21" s="386" t="str">
        <f t="shared" ca="1" si="575"/>
        <v/>
      </c>
      <c r="COK21" s="386" t="str">
        <f t="shared" ca="1" si="575"/>
        <v/>
      </c>
      <c r="COL21" s="386" t="str">
        <f t="shared" ca="1" si="575"/>
        <v/>
      </c>
      <c r="COM21" s="386" t="str">
        <f t="shared" ca="1" si="575"/>
        <v/>
      </c>
      <c r="CON21" s="386" t="str">
        <f t="shared" ca="1" si="575"/>
        <v/>
      </c>
      <c r="COO21" s="386" t="str">
        <f t="shared" ca="1" si="575"/>
        <v/>
      </c>
      <c r="COP21" s="386" t="str">
        <f t="shared" ca="1" si="575"/>
        <v/>
      </c>
      <c r="COQ21" s="386" t="str">
        <f t="shared" ref="COQ21:CRB21" ca="1" si="576">IF(COQ20="","",rho_a_e*(0.5*OFFSET(Cp_path,0,COQ18)*u_site^2-COQ20*g)-(p_z_ref-rho_a_ref*COQ20*g*T_e_ref/T_z))</f>
        <v/>
      </c>
      <c r="COR21" s="386" t="str">
        <f t="shared" ca="1" si="576"/>
        <v/>
      </c>
      <c r="COS21" s="386" t="str">
        <f t="shared" ca="1" si="576"/>
        <v/>
      </c>
      <c r="COT21" s="386" t="str">
        <f t="shared" ca="1" si="576"/>
        <v/>
      </c>
      <c r="COU21" s="386" t="str">
        <f t="shared" ca="1" si="576"/>
        <v/>
      </c>
      <c r="COV21" s="386" t="str">
        <f t="shared" ca="1" si="576"/>
        <v/>
      </c>
      <c r="COW21" s="386" t="str">
        <f t="shared" ca="1" si="576"/>
        <v/>
      </c>
      <c r="COX21" s="386" t="str">
        <f t="shared" ca="1" si="576"/>
        <v/>
      </c>
      <c r="COY21" s="386" t="str">
        <f t="shared" ca="1" si="576"/>
        <v/>
      </c>
      <c r="COZ21" s="386" t="str">
        <f t="shared" ca="1" si="576"/>
        <v/>
      </c>
      <c r="CPA21" s="386" t="str">
        <f t="shared" ca="1" si="576"/>
        <v/>
      </c>
      <c r="CPB21" s="386" t="str">
        <f t="shared" ca="1" si="576"/>
        <v/>
      </c>
      <c r="CPC21" s="386" t="str">
        <f t="shared" ca="1" si="576"/>
        <v/>
      </c>
      <c r="CPD21" s="386" t="str">
        <f t="shared" ca="1" si="576"/>
        <v/>
      </c>
      <c r="CPE21" s="386" t="str">
        <f t="shared" ca="1" si="576"/>
        <v/>
      </c>
      <c r="CPF21" s="386" t="str">
        <f t="shared" ca="1" si="576"/>
        <v/>
      </c>
      <c r="CPG21" s="386" t="str">
        <f t="shared" ca="1" si="576"/>
        <v/>
      </c>
      <c r="CPH21" s="386" t="str">
        <f t="shared" ca="1" si="576"/>
        <v/>
      </c>
      <c r="CPI21" s="386" t="str">
        <f t="shared" ca="1" si="576"/>
        <v/>
      </c>
      <c r="CPJ21" s="386" t="str">
        <f t="shared" ca="1" si="576"/>
        <v/>
      </c>
      <c r="CPK21" s="386" t="str">
        <f t="shared" ca="1" si="576"/>
        <v/>
      </c>
      <c r="CPL21" s="386" t="str">
        <f t="shared" ca="1" si="576"/>
        <v/>
      </c>
      <c r="CPM21" s="386" t="str">
        <f t="shared" ca="1" si="576"/>
        <v/>
      </c>
      <c r="CPN21" s="386" t="str">
        <f t="shared" ca="1" si="576"/>
        <v/>
      </c>
      <c r="CPO21" s="386" t="str">
        <f t="shared" ca="1" si="576"/>
        <v/>
      </c>
      <c r="CPP21" s="386" t="str">
        <f t="shared" ca="1" si="576"/>
        <v/>
      </c>
      <c r="CPQ21" s="386" t="str">
        <f t="shared" ca="1" si="576"/>
        <v/>
      </c>
      <c r="CPR21" s="386" t="str">
        <f t="shared" ca="1" si="576"/>
        <v/>
      </c>
      <c r="CPS21" s="386" t="str">
        <f t="shared" ca="1" si="576"/>
        <v/>
      </c>
      <c r="CPT21" s="386" t="str">
        <f t="shared" ca="1" si="576"/>
        <v/>
      </c>
      <c r="CPU21" s="386" t="str">
        <f t="shared" ca="1" si="576"/>
        <v/>
      </c>
      <c r="CPV21" s="386" t="str">
        <f t="shared" ca="1" si="576"/>
        <v/>
      </c>
      <c r="CPW21" s="386" t="str">
        <f t="shared" ca="1" si="576"/>
        <v/>
      </c>
      <c r="CPX21" s="386" t="str">
        <f t="shared" ca="1" si="576"/>
        <v/>
      </c>
      <c r="CPY21" s="386" t="str">
        <f t="shared" ca="1" si="576"/>
        <v/>
      </c>
      <c r="CPZ21" s="386" t="str">
        <f t="shared" ca="1" si="576"/>
        <v/>
      </c>
      <c r="CQA21" s="386" t="str">
        <f t="shared" ca="1" si="576"/>
        <v/>
      </c>
      <c r="CQB21" s="386" t="str">
        <f t="shared" ca="1" si="576"/>
        <v/>
      </c>
      <c r="CQC21" s="386" t="str">
        <f t="shared" ca="1" si="576"/>
        <v/>
      </c>
      <c r="CQD21" s="386" t="str">
        <f t="shared" ca="1" si="576"/>
        <v/>
      </c>
      <c r="CQE21" s="386" t="str">
        <f t="shared" ca="1" si="576"/>
        <v/>
      </c>
      <c r="CQF21" s="386" t="str">
        <f t="shared" ca="1" si="576"/>
        <v/>
      </c>
      <c r="CQG21" s="386" t="str">
        <f t="shared" ca="1" si="576"/>
        <v/>
      </c>
      <c r="CQH21" s="386" t="str">
        <f t="shared" ca="1" si="576"/>
        <v/>
      </c>
      <c r="CQI21" s="386" t="str">
        <f t="shared" ca="1" si="576"/>
        <v/>
      </c>
      <c r="CQJ21" s="386" t="str">
        <f t="shared" ca="1" si="576"/>
        <v/>
      </c>
      <c r="CQK21" s="386" t="str">
        <f t="shared" ca="1" si="576"/>
        <v/>
      </c>
      <c r="CQL21" s="386" t="str">
        <f t="shared" ca="1" si="576"/>
        <v/>
      </c>
      <c r="CQM21" s="386" t="str">
        <f t="shared" ca="1" si="576"/>
        <v/>
      </c>
      <c r="CQN21" s="386" t="str">
        <f t="shared" ca="1" si="576"/>
        <v/>
      </c>
      <c r="CQO21" s="386" t="str">
        <f t="shared" ca="1" si="576"/>
        <v/>
      </c>
      <c r="CQP21" s="386" t="str">
        <f t="shared" ca="1" si="576"/>
        <v/>
      </c>
      <c r="CQQ21" s="386" t="str">
        <f t="shared" ca="1" si="576"/>
        <v/>
      </c>
      <c r="CQR21" s="386" t="str">
        <f t="shared" ca="1" si="576"/>
        <v/>
      </c>
      <c r="CQS21" s="386" t="str">
        <f t="shared" ca="1" si="576"/>
        <v/>
      </c>
      <c r="CQT21" s="386" t="str">
        <f t="shared" ca="1" si="576"/>
        <v/>
      </c>
      <c r="CQU21" s="386" t="str">
        <f t="shared" ca="1" si="576"/>
        <v/>
      </c>
      <c r="CQV21" s="386" t="str">
        <f t="shared" ca="1" si="576"/>
        <v/>
      </c>
      <c r="CQW21" s="386" t="str">
        <f t="shared" ca="1" si="576"/>
        <v/>
      </c>
      <c r="CQX21" s="386" t="str">
        <f t="shared" ca="1" si="576"/>
        <v/>
      </c>
      <c r="CQY21" s="386" t="str">
        <f t="shared" ca="1" si="576"/>
        <v/>
      </c>
      <c r="CQZ21" s="386" t="str">
        <f t="shared" ca="1" si="576"/>
        <v/>
      </c>
      <c r="CRA21" s="386" t="str">
        <f t="shared" ca="1" si="576"/>
        <v/>
      </c>
      <c r="CRB21" s="386" t="str">
        <f t="shared" ca="1" si="576"/>
        <v/>
      </c>
      <c r="CRC21" s="386" t="str">
        <f t="shared" ref="CRC21:CTN21" ca="1" si="577">IF(CRC20="","",rho_a_e*(0.5*OFFSET(Cp_path,0,CRC18)*u_site^2-CRC20*g)-(p_z_ref-rho_a_ref*CRC20*g*T_e_ref/T_z))</f>
        <v/>
      </c>
      <c r="CRD21" s="386" t="str">
        <f t="shared" ca="1" si="577"/>
        <v/>
      </c>
      <c r="CRE21" s="386" t="str">
        <f t="shared" ca="1" si="577"/>
        <v/>
      </c>
      <c r="CRF21" s="386" t="str">
        <f t="shared" ca="1" si="577"/>
        <v/>
      </c>
      <c r="CRG21" s="386" t="str">
        <f t="shared" ca="1" si="577"/>
        <v/>
      </c>
      <c r="CRH21" s="386" t="str">
        <f t="shared" ca="1" si="577"/>
        <v/>
      </c>
      <c r="CRI21" s="386" t="str">
        <f t="shared" ca="1" si="577"/>
        <v/>
      </c>
      <c r="CRJ21" s="386" t="str">
        <f t="shared" ca="1" si="577"/>
        <v/>
      </c>
      <c r="CRK21" s="386" t="str">
        <f t="shared" ca="1" si="577"/>
        <v/>
      </c>
      <c r="CRL21" s="386" t="str">
        <f t="shared" ca="1" si="577"/>
        <v/>
      </c>
      <c r="CRM21" s="386" t="str">
        <f t="shared" ca="1" si="577"/>
        <v/>
      </c>
      <c r="CRN21" s="386" t="str">
        <f t="shared" ca="1" si="577"/>
        <v/>
      </c>
      <c r="CRO21" s="386" t="str">
        <f t="shared" ca="1" si="577"/>
        <v/>
      </c>
      <c r="CRP21" s="386" t="str">
        <f t="shared" ca="1" si="577"/>
        <v/>
      </c>
      <c r="CRQ21" s="386" t="str">
        <f t="shared" ca="1" si="577"/>
        <v/>
      </c>
      <c r="CRR21" s="386" t="str">
        <f t="shared" ca="1" si="577"/>
        <v/>
      </c>
      <c r="CRS21" s="386" t="str">
        <f t="shared" ca="1" si="577"/>
        <v/>
      </c>
      <c r="CRT21" s="386" t="str">
        <f t="shared" ca="1" si="577"/>
        <v/>
      </c>
      <c r="CRU21" s="386" t="str">
        <f t="shared" ca="1" si="577"/>
        <v/>
      </c>
      <c r="CRV21" s="386" t="str">
        <f t="shared" ca="1" si="577"/>
        <v/>
      </c>
      <c r="CRW21" s="386" t="str">
        <f t="shared" ca="1" si="577"/>
        <v/>
      </c>
      <c r="CRX21" s="386" t="str">
        <f t="shared" ca="1" si="577"/>
        <v/>
      </c>
      <c r="CRY21" s="386" t="str">
        <f t="shared" ca="1" si="577"/>
        <v/>
      </c>
      <c r="CRZ21" s="386" t="str">
        <f t="shared" ca="1" si="577"/>
        <v/>
      </c>
      <c r="CSA21" s="386" t="str">
        <f t="shared" ca="1" si="577"/>
        <v/>
      </c>
      <c r="CSB21" s="386" t="str">
        <f t="shared" ca="1" si="577"/>
        <v/>
      </c>
      <c r="CSC21" s="386" t="str">
        <f t="shared" ca="1" si="577"/>
        <v/>
      </c>
      <c r="CSD21" s="386" t="str">
        <f t="shared" ca="1" si="577"/>
        <v/>
      </c>
      <c r="CSE21" s="386" t="str">
        <f t="shared" ca="1" si="577"/>
        <v/>
      </c>
      <c r="CSF21" s="386" t="str">
        <f t="shared" ca="1" si="577"/>
        <v/>
      </c>
      <c r="CSG21" s="386" t="str">
        <f t="shared" ca="1" si="577"/>
        <v/>
      </c>
      <c r="CSH21" s="386" t="str">
        <f t="shared" ca="1" si="577"/>
        <v/>
      </c>
      <c r="CSI21" s="386" t="str">
        <f t="shared" ca="1" si="577"/>
        <v/>
      </c>
      <c r="CSJ21" s="386" t="str">
        <f t="shared" ca="1" si="577"/>
        <v/>
      </c>
      <c r="CSK21" s="386" t="str">
        <f t="shared" ca="1" si="577"/>
        <v/>
      </c>
      <c r="CSL21" s="386" t="str">
        <f t="shared" ca="1" si="577"/>
        <v/>
      </c>
      <c r="CSM21" s="386" t="str">
        <f t="shared" ca="1" si="577"/>
        <v/>
      </c>
      <c r="CSN21" s="386" t="str">
        <f t="shared" ca="1" si="577"/>
        <v/>
      </c>
      <c r="CSO21" s="386" t="str">
        <f t="shared" ca="1" si="577"/>
        <v/>
      </c>
      <c r="CSP21" s="386" t="str">
        <f t="shared" ca="1" si="577"/>
        <v/>
      </c>
      <c r="CSQ21" s="386" t="str">
        <f t="shared" ca="1" si="577"/>
        <v/>
      </c>
      <c r="CSR21" s="386" t="str">
        <f t="shared" ca="1" si="577"/>
        <v/>
      </c>
      <c r="CSS21" s="386" t="str">
        <f t="shared" ca="1" si="577"/>
        <v/>
      </c>
      <c r="CST21" s="386" t="str">
        <f t="shared" ca="1" si="577"/>
        <v/>
      </c>
      <c r="CSU21" s="386" t="str">
        <f t="shared" ca="1" si="577"/>
        <v/>
      </c>
      <c r="CSV21" s="386" t="str">
        <f t="shared" ca="1" si="577"/>
        <v/>
      </c>
      <c r="CSW21" s="386" t="str">
        <f t="shared" ca="1" si="577"/>
        <v/>
      </c>
      <c r="CSX21" s="386" t="str">
        <f t="shared" ca="1" si="577"/>
        <v/>
      </c>
      <c r="CSY21" s="386" t="str">
        <f t="shared" ca="1" si="577"/>
        <v/>
      </c>
      <c r="CSZ21" s="386" t="str">
        <f t="shared" ca="1" si="577"/>
        <v/>
      </c>
      <c r="CTA21" s="386" t="str">
        <f t="shared" ca="1" si="577"/>
        <v/>
      </c>
      <c r="CTB21" s="386" t="str">
        <f t="shared" ca="1" si="577"/>
        <v/>
      </c>
      <c r="CTC21" s="386" t="str">
        <f t="shared" ca="1" si="577"/>
        <v/>
      </c>
      <c r="CTD21" s="386" t="str">
        <f t="shared" ca="1" si="577"/>
        <v/>
      </c>
      <c r="CTE21" s="386" t="str">
        <f t="shared" ca="1" si="577"/>
        <v/>
      </c>
      <c r="CTF21" s="386" t="str">
        <f t="shared" ca="1" si="577"/>
        <v/>
      </c>
      <c r="CTG21" s="386" t="str">
        <f t="shared" ca="1" si="577"/>
        <v/>
      </c>
      <c r="CTH21" s="386" t="str">
        <f t="shared" ca="1" si="577"/>
        <v/>
      </c>
      <c r="CTI21" s="386" t="str">
        <f t="shared" ca="1" si="577"/>
        <v/>
      </c>
      <c r="CTJ21" s="386" t="str">
        <f t="shared" ca="1" si="577"/>
        <v/>
      </c>
      <c r="CTK21" s="386" t="str">
        <f t="shared" ca="1" si="577"/>
        <v/>
      </c>
      <c r="CTL21" s="386" t="str">
        <f t="shared" ca="1" si="577"/>
        <v/>
      </c>
      <c r="CTM21" s="386" t="str">
        <f t="shared" ca="1" si="577"/>
        <v/>
      </c>
      <c r="CTN21" s="386" t="str">
        <f t="shared" ca="1" si="577"/>
        <v/>
      </c>
      <c r="CTO21" s="386" t="str">
        <f t="shared" ref="CTO21:CVZ21" ca="1" si="578">IF(CTO20="","",rho_a_e*(0.5*OFFSET(Cp_path,0,CTO18)*u_site^2-CTO20*g)-(p_z_ref-rho_a_ref*CTO20*g*T_e_ref/T_z))</f>
        <v/>
      </c>
      <c r="CTP21" s="386" t="str">
        <f t="shared" ca="1" si="578"/>
        <v/>
      </c>
      <c r="CTQ21" s="386" t="str">
        <f t="shared" ca="1" si="578"/>
        <v/>
      </c>
      <c r="CTR21" s="386" t="str">
        <f t="shared" ca="1" si="578"/>
        <v/>
      </c>
      <c r="CTS21" s="386" t="str">
        <f t="shared" ca="1" si="578"/>
        <v/>
      </c>
      <c r="CTT21" s="386" t="str">
        <f t="shared" ca="1" si="578"/>
        <v/>
      </c>
      <c r="CTU21" s="386" t="str">
        <f t="shared" ca="1" si="578"/>
        <v/>
      </c>
      <c r="CTV21" s="386" t="str">
        <f t="shared" ca="1" si="578"/>
        <v/>
      </c>
      <c r="CTW21" s="386" t="str">
        <f t="shared" ca="1" si="578"/>
        <v/>
      </c>
      <c r="CTX21" s="386" t="str">
        <f t="shared" ca="1" si="578"/>
        <v/>
      </c>
      <c r="CTY21" s="386" t="str">
        <f t="shared" ca="1" si="578"/>
        <v/>
      </c>
      <c r="CTZ21" s="386" t="str">
        <f t="shared" ca="1" si="578"/>
        <v/>
      </c>
      <c r="CUA21" s="386" t="str">
        <f t="shared" ca="1" si="578"/>
        <v/>
      </c>
      <c r="CUB21" s="386" t="str">
        <f t="shared" ca="1" si="578"/>
        <v/>
      </c>
      <c r="CUC21" s="386" t="str">
        <f t="shared" ca="1" si="578"/>
        <v/>
      </c>
      <c r="CUD21" s="386" t="str">
        <f t="shared" ca="1" si="578"/>
        <v/>
      </c>
      <c r="CUE21" s="386" t="str">
        <f t="shared" ca="1" si="578"/>
        <v/>
      </c>
      <c r="CUF21" s="386" t="str">
        <f t="shared" ca="1" si="578"/>
        <v/>
      </c>
      <c r="CUG21" s="386" t="str">
        <f t="shared" ca="1" si="578"/>
        <v/>
      </c>
      <c r="CUH21" s="386" t="str">
        <f t="shared" ca="1" si="578"/>
        <v/>
      </c>
      <c r="CUI21" s="386" t="str">
        <f t="shared" ca="1" si="578"/>
        <v/>
      </c>
      <c r="CUJ21" s="386" t="str">
        <f t="shared" ca="1" si="578"/>
        <v/>
      </c>
      <c r="CUK21" s="386" t="str">
        <f t="shared" ca="1" si="578"/>
        <v/>
      </c>
      <c r="CUL21" s="386" t="str">
        <f t="shared" ca="1" si="578"/>
        <v/>
      </c>
      <c r="CUM21" s="386" t="str">
        <f t="shared" ca="1" si="578"/>
        <v/>
      </c>
      <c r="CUN21" s="386" t="str">
        <f t="shared" ca="1" si="578"/>
        <v/>
      </c>
      <c r="CUO21" s="386" t="str">
        <f t="shared" ca="1" si="578"/>
        <v/>
      </c>
      <c r="CUP21" s="386" t="str">
        <f t="shared" ca="1" si="578"/>
        <v/>
      </c>
      <c r="CUQ21" s="386" t="str">
        <f t="shared" ca="1" si="578"/>
        <v/>
      </c>
      <c r="CUR21" s="386" t="str">
        <f t="shared" ca="1" si="578"/>
        <v/>
      </c>
      <c r="CUS21" s="386" t="str">
        <f t="shared" ca="1" si="578"/>
        <v/>
      </c>
      <c r="CUT21" s="386" t="str">
        <f t="shared" ca="1" si="578"/>
        <v/>
      </c>
      <c r="CUU21" s="386" t="str">
        <f t="shared" ca="1" si="578"/>
        <v/>
      </c>
      <c r="CUV21" s="386" t="str">
        <f t="shared" ca="1" si="578"/>
        <v/>
      </c>
      <c r="CUW21" s="386" t="str">
        <f t="shared" ca="1" si="578"/>
        <v/>
      </c>
      <c r="CUX21" s="386" t="str">
        <f t="shared" ca="1" si="578"/>
        <v/>
      </c>
      <c r="CUY21" s="386" t="str">
        <f t="shared" ca="1" si="578"/>
        <v/>
      </c>
      <c r="CUZ21" s="386" t="str">
        <f t="shared" ca="1" si="578"/>
        <v/>
      </c>
      <c r="CVA21" s="386" t="str">
        <f t="shared" ca="1" si="578"/>
        <v/>
      </c>
      <c r="CVB21" s="386" t="str">
        <f t="shared" ca="1" si="578"/>
        <v/>
      </c>
      <c r="CVC21" s="386" t="str">
        <f t="shared" ca="1" si="578"/>
        <v/>
      </c>
      <c r="CVD21" s="386" t="str">
        <f t="shared" ca="1" si="578"/>
        <v/>
      </c>
      <c r="CVE21" s="386" t="str">
        <f t="shared" ca="1" si="578"/>
        <v/>
      </c>
      <c r="CVF21" s="386" t="str">
        <f t="shared" ca="1" si="578"/>
        <v/>
      </c>
      <c r="CVG21" s="386" t="str">
        <f t="shared" ca="1" si="578"/>
        <v/>
      </c>
      <c r="CVH21" s="386" t="str">
        <f t="shared" ca="1" si="578"/>
        <v/>
      </c>
      <c r="CVI21" s="386" t="str">
        <f t="shared" ca="1" si="578"/>
        <v/>
      </c>
      <c r="CVJ21" s="386" t="str">
        <f t="shared" ca="1" si="578"/>
        <v/>
      </c>
      <c r="CVK21" s="386" t="str">
        <f t="shared" ca="1" si="578"/>
        <v/>
      </c>
      <c r="CVL21" s="386" t="str">
        <f t="shared" ca="1" si="578"/>
        <v/>
      </c>
      <c r="CVM21" s="386" t="str">
        <f t="shared" ca="1" si="578"/>
        <v/>
      </c>
      <c r="CVN21" s="386" t="str">
        <f t="shared" ca="1" si="578"/>
        <v/>
      </c>
      <c r="CVO21" s="386" t="str">
        <f t="shared" ca="1" si="578"/>
        <v/>
      </c>
      <c r="CVP21" s="386" t="str">
        <f t="shared" ca="1" si="578"/>
        <v/>
      </c>
      <c r="CVQ21" s="386" t="str">
        <f t="shared" ca="1" si="578"/>
        <v/>
      </c>
      <c r="CVR21" s="386" t="str">
        <f t="shared" ca="1" si="578"/>
        <v/>
      </c>
      <c r="CVS21" s="386" t="str">
        <f t="shared" ca="1" si="578"/>
        <v/>
      </c>
      <c r="CVT21" s="386" t="str">
        <f t="shared" ca="1" si="578"/>
        <v/>
      </c>
      <c r="CVU21" s="386" t="str">
        <f t="shared" ca="1" si="578"/>
        <v/>
      </c>
      <c r="CVV21" s="386" t="str">
        <f t="shared" ca="1" si="578"/>
        <v/>
      </c>
      <c r="CVW21" s="386" t="str">
        <f t="shared" ca="1" si="578"/>
        <v/>
      </c>
      <c r="CVX21" s="386" t="str">
        <f t="shared" ca="1" si="578"/>
        <v/>
      </c>
      <c r="CVY21" s="386" t="str">
        <f t="shared" ca="1" si="578"/>
        <v/>
      </c>
      <c r="CVZ21" s="386" t="str">
        <f t="shared" ca="1" si="578"/>
        <v/>
      </c>
      <c r="CWA21" s="386" t="str">
        <f t="shared" ref="CWA21:CYL21" ca="1" si="579">IF(CWA20="","",rho_a_e*(0.5*OFFSET(Cp_path,0,CWA18)*u_site^2-CWA20*g)-(p_z_ref-rho_a_ref*CWA20*g*T_e_ref/T_z))</f>
        <v/>
      </c>
      <c r="CWB21" s="386" t="str">
        <f t="shared" ca="1" si="579"/>
        <v/>
      </c>
      <c r="CWC21" s="386" t="str">
        <f t="shared" ca="1" si="579"/>
        <v/>
      </c>
      <c r="CWD21" s="386" t="str">
        <f t="shared" ca="1" si="579"/>
        <v/>
      </c>
      <c r="CWE21" s="386" t="str">
        <f t="shared" ca="1" si="579"/>
        <v/>
      </c>
      <c r="CWF21" s="386" t="str">
        <f t="shared" ca="1" si="579"/>
        <v/>
      </c>
      <c r="CWG21" s="386" t="str">
        <f t="shared" ca="1" si="579"/>
        <v/>
      </c>
      <c r="CWH21" s="386" t="str">
        <f t="shared" ca="1" si="579"/>
        <v/>
      </c>
      <c r="CWI21" s="386" t="str">
        <f t="shared" ca="1" si="579"/>
        <v/>
      </c>
      <c r="CWJ21" s="386" t="str">
        <f t="shared" ca="1" si="579"/>
        <v/>
      </c>
      <c r="CWK21" s="386" t="str">
        <f t="shared" ca="1" si="579"/>
        <v/>
      </c>
      <c r="CWL21" s="386" t="str">
        <f t="shared" ca="1" si="579"/>
        <v/>
      </c>
      <c r="CWM21" s="386" t="str">
        <f t="shared" ca="1" si="579"/>
        <v/>
      </c>
      <c r="CWN21" s="386" t="str">
        <f t="shared" ca="1" si="579"/>
        <v/>
      </c>
      <c r="CWO21" s="386" t="str">
        <f t="shared" ca="1" si="579"/>
        <v/>
      </c>
      <c r="CWP21" s="386" t="str">
        <f t="shared" ca="1" si="579"/>
        <v/>
      </c>
      <c r="CWQ21" s="386" t="str">
        <f t="shared" ca="1" si="579"/>
        <v/>
      </c>
      <c r="CWR21" s="386" t="str">
        <f t="shared" ca="1" si="579"/>
        <v/>
      </c>
      <c r="CWS21" s="386" t="str">
        <f t="shared" ca="1" si="579"/>
        <v/>
      </c>
      <c r="CWT21" s="386" t="str">
        <f t="shared" ca="1" si="579"/>
        <v/>
      </c>
      <c r="CWU21" s="386" t="str">
        <f t="shared" ca="1" si="579"/>
        <v/>
      </c>
      <c r="CWV21" s="386" t="str">
        <f t="shared" ca="1" si="579"/>
        <v/>
      </c>
      <c r="CWW21" s="386" t="str">
        <f t="shared" ca="1" si="579"/>
        <v/>
      </c>
      <c r="CWX21" s="386" t="str">
        <f t="shared" ca="1" si="579"/>
        <v/>
      </c>
      <c r="CWY21" s="386" t="str">
        <f t="shared" ca="1" si="579"/>
        <v/>
      </c>
      <c r="CWZ21" s="386" t="str">
        <f t="shared" ca="1" si="579"/>
        <v/>
      </c>
      <c r="CXA21" s="386" t="str">
        <f t="shared" ca="1" si="579"/>
        <v/>
      </c>
      <c r="CXB21" s="386" t="str">
        <f t="shared" ca="1" si="579"/>
        <v/>
      </c>
      <c r="CXC21" s="386" t="str">
        <f t="shared" ca="1" si="579"/>
        <v/>
      </c>
      <c r="CXD21" s="386" t="str">
        <f t="shared" ca="1" si="579"/>
        <v/>
      </c>
      <c r="CXE21" s="386" t="str">
        <f t="shared" ca="1" si="579"/>
        <v/>
      </c>
      <c r="CXF21" s="386" t="str">
        <f t="shared" ca="1" si="579"/>
        <v/>
      </c>
      <c r="CXG21" s="386" t="str">
        <f t="shared" ca="1" si="579"/>
        <v/>
      </c>
      <c r="CXH21" s="386" t="str">
        <f t="shared" ca="1" si="579"/>
        <v/>
      </c>
      <c r="CXI21" s="386" t="str">
        <f t="shared" ca="1" si="579"/>
        <v/>
      </c>
      <c r="CXJ21" s="386" t="str">
        <f t="shared" ca="1" si="579"/>
        <v/>
      </c>
      <c r="CXK21" s="386" t="str">
        <f t="shared" ca="1" si="579"/>
        <v/>
      </c>
      <c r="CXL21" s="386" t="str">
        <f t="shared" ca="1" si="579"/>
        <v/>
      </c>
      <c r="CXM21" s="386" t="str">
        <f t="shared" ca="1" si="579"/>
        <v/>
      </c>
      <c r="CXN21" s="386" t="str">
        <f t="shared" ca="1" si="579"/>
        <v/>
      </c>
      <c r="CXO21" s="386" t="str">
        <f t="shared" ca="1" si="579"/>
        <v/>
      </c>
      <c r="CXP21" s="386" t="str">
        <f t="shared" ca="1" si="579"/>
        <v/>
      </c>
      <c r="CXQ21" s="386" t="str">
        <f t="shared" ca="1" si="579"/>
        <v/>
      </c>
      <c r="CXR21" s="386" t="str">
        <f t="shared" ca="1" si="579"/>
        <v/>
      </c>
      <c r="CXS21" s="386" t="str">
        <f t="shared" ca="1" si="579"/>
        <v/>
      </c>
      <c r="CXT21" s="386" t="str">
        <f t="shared" ca="1" si="579"/>
        <v/>
      </c>
      <c r="CXU21" s="386" t="str">
        <f t="shared" ca="1" si="579"/>
        <v/>
      </c>
      <c r="CXV21" s="386" t="str">
        <f t="shared" ca="1" si="579"/>
        <v/>
      </c>
      <c r="CXW21" s="386" t="str">
        <f t="shared" ca="1" si="579"/>
        <v/>
      </c>
      <c r="CXX21" s="386" t="str">
        <f t="shared" ca="1" si="579"/>
        <v/>
      </c>
      <c r="CXY21" s="386" t="str">
        <f t="shared" ca="1" si="579"/>
        <v/>
      </c>
      <c r="CXZ21" s="386" t="str">
        <f t="shared" ca="1" si="579"/>
        <v/>
      </c>
      <c r="CYA21" s="386" t="str">
        <f t="shared" ca="1" si="579"/>
        <v/>
      </c>
      <c r="CYB21" s="386" t="str">
        <f t="shared" ca="1" si="579"/>
        <v/>
      </c>
      <c r="CYC21" s="386" t="str">
        <f t="shared" ca="1" si="579"/>
        <v/>
      </c>
      <c r="CYD21" s="386" t="str">
        <f t="shared" ca="1" si="579"/>
        <v/>
      </c>
      <c r="CYE21" s="386" t="str">
        <f t="shared" ca="1" si="579"/>
        <v/>
      </c>
      <c r="CYF21" s="386" t="str">
        <f t="shared" ca="1" si="579"/>
        <v/>
      </c>
      <c r="CYG21" s="386" t="str">
        <f t="shared" ca="1" si="579"/>
        <v/>
      </c>
      <c r="CYH21" s="386" t="str">
        <f t="shared" ca="1" si="579"/>
        <v/>
      </c>
      <c r="CYI21" s="386" t="str">
        <f t="shared" ca="1" si="579"/>
        <v/>
      </c>
      <c r="CYJ21" s="386" t="str">
        <f t="shared" ca="1" si="579"/>
        <v/>
      </c>
      <c r="CYK21" s="386" t="str">
        <f t="shared" ca="1" si="579"/>
        <v/>
      </c>
      <c r="CYL21" s="386" t="str">
        <f t="shared" ca="1" si="579"/>
        <v/>
      </c>
      <c r="CYM21" s="386" t="str">
        <f t="shared" ref="CYM21:DAX21" ca="1" si="580">IF(CYM20="","",rho_a_e*(0.5*OFFSET(Cp_path,0,CYM18)*u_site^2-CYM20*g)-(p_z_ref-rho_a_ref*CYM20*g*T_e_ref/T_z))</f>
        <v/>
      </c>
      <c r="CYN21" s="386" t="str">
        <f t="shared" ca="1" si="580"/>
        <v/>
      </c>
      <c r="CYO21" s="386" t="str">
        <f t="shared" ca="1" si="580"/>
        <v/>
      </c>
      <c r="CYP21" s="386" t="str">
        <f t="shared" ca="1" si="580"/>
        <v/>
      </c>
      <c r="CYQ21" s="386" t="str">
        <f t="shared" ca="1" si="580"/>
        <v/>
      </c>
      <c r="CYR21" s="386" t="str">
        <f t="shared" ca="1" si="580"/>
        <v/>
      </c>
      <c r="CYS21" s="386" t="str">
        <f t="shared" ca="1" si="580"/>
        <v/>
      </c>
      <c r="CYT21" s="386" t="str">
        <f t="shared" ca="1" si="580"/>
        <v/>
      </c>
      <c r="CYU21" s="386" t="str">
        <f t="shared" ca="1" si="580"/>
        <v/>
      </c>
      <c r="CYV21" s="386" t="str">
        <f t="shared" ca="1" si="580"/>
        <v/>
      </c>
      <c r="CYW21" s="386" t="str">
        <f t="shared" ca="1" si="580"/>
        <v/>
      </c>
      <c r="CYX21" s="386" t="str">
        <f t="shared" ca="1" si="580"/>
        <v/>
      </c>
      <c r="CYY21" s="386" t="str">
        <f t="shared" ca="1" si="580"/>
        <v/>
      </c>
      <c r="CYZ21" s="386" t="str">
        <f t="shared" ca="1" si="580"/>
        <v/>
      </c>
      <c r="CZA21" s="386" t="str">
        <f t="shared" ca="1" si="580"/>
        <v/>
      </c>
      <c r="CZB21" s="386" t="str">
        <f t="shared" ca="1" si="580"/>
        <v/>
      </c>
      <c r="CZC21" s="386" t="str">
        <f t="shared" ca="1" si="580"/>
        <v/>
      </c>
      <c r="CZD21" s="386" t="str">
        <f t="shared" ca="1" si="580"/>
        <v/>
      </c>
      <c r="CZE21" s="386" t="str">
        <f t="shared" ca="1" si="580"/>
        <v/>
      </c>
      <c r="CZF21" s="386" t="str">
        <f t="shared" ca="1" si="580"/>
        <v/>
      </c>
      <c r="CZG21" s="386" t="str">
        <f t="shared" ca="1" si="580"/>
        <v/>
      </c>
      <c r="CZH21" s="386" t="str">
        <f t="shared" ca="1" si="580"/>
        <v/>
      </c>
      <c r="CZI21" s="386" t="str">
        <f t="shared" ca="1" si="580"/>
        <v/>
      </c>
      <c r="CZJ21" s="386" t="str">
        <f t="shared" ca="1" si="580"/>
        <v/>
      </c>
      <c r="CZK21" s="386" t="str">
        <f t="shared" ca="1" si="580"/>
        <v/>
      </c>
      <c r="CZL21" s="386" t="str">
        <f t="shared" ca="1" si="580"/>
        <v/>
      </c>
      <c r="CZM21" s="386" t="str">
        <f t="shared" ca="1" si="580"/>
        <v/>
      </c>
      <c r="CZN21" s="386" t="str">
        <f t="shared" ca="1" si="580"/>
        <v/>
      </c>
      <c r="CZO21" s="386" t="str">
        <f t="shared" ca="1" si="580"/>
        <v/>
      </c>
      <c r="CZP21" s="386" t="str">
        <f t="shared" ca="1" si="580"/>
        <v/>
      </c>
      <c r="CZQ21" s="386" t="str">
        <f t="shared" ca="1" si="580"/>
        <v/>
      </c>
      <c r="CZR21" s="386" t="str">
        <f t="shared" ca="1" si="580"/>
        <v/>
      </c>
      <c r="CZS21" s="386" t="str">
        <f t="shared" ca="1" si="580"/>
        <v/>
      </c>
      <c r="CZT21" s="386" t="str">
        <f t="shared" ca="1" si="580"/>
        <v/>
      </c>
      <c r="CZU21" s="386" t="str">
        <f t="shared" ca="1" si="580"/>
        <v/>
      </c>
      <c r="CZV21" s="386" t="str">
        <f t="shared" ca="1" si="580"/>
        <v/>
      </c>
      <c r="CZW21" s="386" t="str">
        <f t="shared" ca="1" si="580"/>
        <v/>
      </c>
      <c r="CZX21" s="386" t="str">
        <f t="shared" ca="1" si="580"/>
        <v/>
      </c>
      <c r="CZY21" s="386" t="str">
        <f t="shared" ca="1" si="580"/>
        <v/>
      </c>
      <c r="CZZ21" s="386" t="str">
        <f t="shared" ca="1" si="580"/>
        <v/>
      </c>
      <c r="DAA21" s="386" t="str">
        <f t="shared" ca="1" si="580"/>
        <v/>
      </c>
      <c r="DAB21" s="386" t="str">
        <f t="shared" ca="1" si="580"/>
        <v/>
      </c>
      <c r="DAC21" s="386" t="str">
        <f t="shared" ca="1" si="580"/>
        <v/>
      </c>
      <c r="DAD21" s="386" t="str">
        <f t="shared" ca="1" si="580"/>
        <v/>
      </c>
      <c r="DAE21" s="386" t="str">
        <f t="shared" ca="1" si="580"/>
        <v/>
      </c>
      <c r="DAF21" s="386" t="str">
        <f t="shared" ca="1" si="580"/>
        <v/>
      </c>
      <c r="DAG21" s="386" t="str">
        <f t="shared" ca="1" si="580"/>
        <v/>
      </c>
      <c r="DAH21" s="386" t="str">
        <f t="shared" ca="1" si="580"/>
        <v/>
      </c>
      <c r="DAI21" s="386" t="str">
        <f t="shared" ca="1" si="580"/>
        <v/>
      </c>
      <c r="DAJ21" s="386" t="str">
        <f t="shared" ca="1" si="580"/>
        <v/>
      </c>
      <c r="DAK21" s="386" t="str">
        <f t="shared" ca="1" si="580"/>
        <v/>
      </c>
      <c r="DAL21" s="386" t="str">
        <f t="shared" ca="1" si="580"/>
        <v/>
      </c>
      <c r="DAM21" s="386" t="str">
        <f t="shared" ca="1" si="580"/>
        <v/>
      </c>
      <c r="DAN21" s="386" t="str">
        <f t="shared" ca="1" si="580"/>
        <v/>
      </c>
      <c r="DAO21" s="386" t="str">
        <f t="shared" ca="1" si="580"/>
        <v/>
      </c>
      <c r="DAP21" s="386" t="str">
        <f t="shared" ca="1" si="580"/>
        <v/>
      </c>
      <c r="DAQ21" s="386" t="str">
        <f t="shared" ca="1" si="580"/>
        <v/>
      </c>
      <c r="DAR21" s="386" t="str">
        <f t="shared" ca="1" si="580"/>
        <v/>
      </c>
      <c r="DAS21" s="386" t="str">
        <f t="shared" ca="1" si="580"/>
        <v/>
      </c>
      <c r="DAT21" s="386" t="str">
        <f t="shared" ca="1" si="580"/>
        <v/>
      </c>
      <c r="DAU21" s="386" t="str">
        <f t="shared" ca="1" si="580"/>
        <v/>
      </c>
      <c r="DAV21" s="386" t="str">
        <f t="shared" ca="1" si="580"/>
        <v/>
      </c>
      <c r="DAW21" s="386" t="str">
        <f t="shared" ca="1" si="580"/>
        <v/>
      </c>
      <c r="DAX21" s="386" t="str">
        <f t="shared" ca="1" si="580"/>
        <v/>
      </c>
      <c r="DAY21" s="386" t="str">
        <f t="shared" ref="DAY21:DCJ21" ca="1" si="581">IF(DAY20="","",rho_a_e*(0.5*OFFSET(Cp_path,0,DAY18)*u_site^2-DAY20*g)-(p_z_ref-rho_a_ref*DAY20*g*T_e_ref/T_z))</f>
        <v/>
      </c>
      <c r="DAZ21" s="386" t="str">
        <f t="shared" ca="1" si="581"/>
        <v/>
      </c>
      <c r="DBA21" s="386" t="str">
        <f t="shared" ca="1" si="581"/>
        <v/>
      </c>
      <c r="DBB21" s="386" t="str">
        <f t="shared" ca="1" si="581"/>
        <v/>
      </c>
      <c r="DBC21" s="386" t="str">
        <f t="shared" ca="1" si="581"/>
        <v/>
      </c>
      <c r="DBD21" s="386" t="str">
        <f t="shared" ca="1" si="581"/>
        <v/>
      </c>
      <c r="DBE21" s="386" t="str">
        <f t="shared" ca="1" si="581"/>
        <v/>
      </c>
      <c r="DBF21" s="386" t="str">
        <f t="shared" ca="1" si="581"/>
        <v/>
      </c>
      <c r="DBG21" s="386" t="str">
        <f t="shared" ca="1" si="581"/>
        <v/>
      </c>
      <c r="DBH21" s="386" t="str">
        <f t="shared" ca="1" si="581"/>
        <v/>
      </c>
      <c r="DBI21" s="386" t="str">
        <f t="shared" ca="1" si="581"/>
        <v/>
      </c>
      <c r="DBJ21" s="386" t="str">
        <f t="shared" ca="1" si="581"/>
        <v/>
      </c>
      <c r="DBK21" s="386" t="str">
        <f t="shared" ca="1" si="581"/>
        <v/>
      </c>
      <c r="DBL21" s="386" t="str">
        <f t="shared" ca="1" si="581"/>
        <v/>
      </c>
      <c r="DBM21" s="386" t="str">
        <f t="shared" ca="1" si="581"/>
        <v/>
      </c>
      <c r="DBN21" s="386" t="str">
        <f t="shared" ca="1" si="581"/>
        <v/>
      </c>
      <c r="DBO21" s="386" t="str">
        <f t="shared" ca="1" si="581"/>
        <v/>
      </c>
      <c r="DBP21" s="386" t="str">
        <f t="shared" ca="1" si="581"/>
        <v/>
      </c>
      <c r="DBQ21" s="386" t="str">
        <f t="shared" ca="1" si="581"/>
        <v/>
      </c>
      <c r="DBR21" s="386" t="str">
        <f t="shared" ca="1" si="581"/>
        <v/>
      </c>
      <c r="DBS21" s="386" t="str">
        <f t="shared" ca="1" si="581"/>
        <v/>
      </c>
      <c r="DBT21" s="386" t="str">
        <f t="shared" ca="1" si="581"/>
        <v/>
      </c>
      <c r="DBU21" s="386" t="str">
        <f t="shared" ca="1" si="581"/>
        <v/>
      </c>
      <c r="DBV21" s="386" t="str">
        <f t="shared" ca="1" si="581"/>
        <v/>
      </c>
      <c r="DBW21" s="386" t="str">
        <f t="shared" ca="1" si="581"/>
        <v/>
      </c>
      <c r="DBX21" s="386" t="str">
        <f t="shared" ca="1" si="581"/>
        <v/>
      </c>
      <c r="DBY21" s="386" t="str">
        <f t="shared" ca="1" si="581"/>
        <v/>
      </c>
      <c r="DBZ21" s="386" t="str">
        <f t="shared" ca="1" si="581"/>
        <v/>
      </c>
      <c r="DCA21" s="386" t="str">
        <f t="shared" ca="1" si="581"/>
        <v/>
      </c>
      <c r="DCB21" s="386" t="str">
        <f t="shared" ca="1" si="581"/>
        <v/>
      </c>
      <c r="DCC21" s="386" t="str">
        <f t="shared" ca="1" si="581"/>
        <v/>
      </c>
      <c r="DCD21" s="386" t="str">
        <f t="shared" ca="1" si="581"/>
        <v/>
      </c>
      <c r="DCE21" s="386" t="str">
        <f t="shared" ca="1" si="581"/>
        <v/>
      </c>
      <c r="DCF21" s="386" t="str">
        <f t="shared" ca="1" si="581"/>
        <v/>
      </c>
      <c r="DCG21" s="386" t="str">
        <f t="shared" ca="1" si="581"/>
        <v/>
      </c>
      <c r="DCH21" s="386" t="str">
        <f t="shared" ca="1" si="581"/>
        <v/>
      </c>
      <c r="DCI21" s="386" t="str">
        <f t="shared" ca="1" si="581"/>
        <v/>
      </c>
      <c r="DCJ21" s="386" t="str">
        <f t="shared" ca="1" si="581"/>
        <v/>
      </c>
      <c r="DCK21" s="386" t="str">
        <f t="shared" ref="DCK21:DDJ21" ca="1" si="582">IF(DCK20="","",rho_a_ref*(0.5*OFFSET(Cp_path,0,DCK18)*u_site^2-DCK20*g*T_e_ref/T_e)-(p_z_ref-rho_a_ref*DCK20*g*T_e_ref/T_z))</f>
        <v/>
      </c>
      <c r="DCL21" s="386" t="str">
        <f t="shared" ca="1" si="582"/>
        <v/>
      </c>
      <c r="DCM21" s="386" t="str">
        <f t="shared" ca="1" si="582"/>
        <v/>
      </c>
      <c r="DCN21" s="386" t="str">
        <f t="shared" ca="1" si="582"/>
        <v/>
      </c>
      <c r="DCO21" s="386" t="str">
        <f t="shared" ca="1" si="582"/>
        <v/>
      </c>
      <c r="DCP21" s="386" t="str">
        <f t="shared" ca="1" si="582"/>
        <v/>
      </c>
      <c r="DCQ21" s="386" t="str">
        <f t="shared" ca="1" si="582"/>
        <v/>
      </c>
      <c r="DCR21" s="386" t="str">
        <f t="shared" ca="1" si="582"/>
        <v/>
      </c>
      <c r="DCS21" s="386" t="str">
        <f t="shared" ca="1" si="582"/>
        <v/>
      </c>
      <c r="DCT21" s="386" t="str">
        <f t="shared" ca="1" si="582"/>
        <v/>
      </c>
      <c r="DCU21" s="386" t="str">
        <f t="shared" ca="1" si="582"/>
        <v/>
      </c>
      <c r="DCV21" s="386" t="str">
        <f t="shared" ca="1" si="582"/>
        <v/>
      </c>
      <c r="DCW21" s="386" t="str">
        <f t="shared" ca="1" si="582"/>
        <v/>
      </c>
      <c r="DCX21" s="386" t="str">
        <f t="shared" ca="1" si="582"/>
        <v/>
      </c>
      <c r="DCY21" s="386" t="str">
        <f t="shared" ca="1" si="582"/>
        <v/>
      </c>
      <c r="DCZ21" s="386" t="str">
        <f t="shared" ca="1" si="582"/>
        <v/>
      </c>
      <c r="DDA21" s="386" t="str">
        <f t="shared" ca="1" si="582"/>
        <v/>
      </c>
      <c r="DDB21" s="386" t="str">
        <f t="shared" ca="1" si="582"/>
        <v/>
      </c>
      <c r="DDC21" s="386" t="str">
        <f t="shared" ca="1" si="582"/>
        <v/>
      </c>
      <c r="DDD21" s="386" t="str">
        <f t="shared" ca="1" si="582"/>
        <v/>
      </c>
      <c r="DDE21" s="386" t="str">
        <f t="shared" ca="1" si="582"/>
        <v/>
      </c>
      <c r="DDF21" s="386" t="str">
        <f t="shared" ca="1" si="582"/>
        <v/>
      </c>
      <c r="DDG21" s="386" t="str">
        <f t="shared" ca="1" si="582"/>
        <v/>
      </c>
      <c r="DDH21" s="386" t="str">
        <f t="shared" ca="1" si="582"/>
        <v/>
      </c>
      <c r="DDI21" s="386" t="str">
        <f t="shared" ca="1" si="582"/>
        <v/>
      </c>
      <c r="DDJ21" s="386" t="str">
        <f t="shared" ca="1" si="582"/>
        <v/>
      </c>
      <c r="DDK21" s="386" t="str">
        <f t="shared" ref="DDK21:DFV21" ca="1" si="583">IF(DDK20="","",rho_a_ref*(0.5*OFFSET(Cp_path,0,DDK18)*u_site^2-DDK20*g*T_e_ref/T_e)-(p_z_ref-rho_a_ref*DDK20*g*T_e_ref/T_z))</f>
        <v/>
      </c>
      <c r="DDL21" s="386" t="str">
        <f t="shared" ca="1" si="583"/>
        <v/>
      </c>
      <c r="DDM21" s="386" t="str">
        <f t="shared" ca="1" si="583"/>
        <v/>
      </c>
      <c r="DDN21" s="386" t="str">
        <f t="shared" ca="1" si="583"/>
        <v/>
      </c>
      <c r="DDO21" s="386" t="str">
        <f t="shared" ca="1" si="583"/>
        <v/>
      </c>
      <c r="DDP21" s="386" t="str">
        <f t="shared" ca="1" si="583"/>
        <v/>
      </c>
      <c r="DDQ21" s="386" t="str">
        <f t="shared" ca="1" si="583"/>
        <v/>
      </c>
      <c r="DDR21" s="386" t="str">
        <f t="shared" ca="1" si="583"/>
        <v/>
      </c>
      <c r="DDS21" s="386" t="str">
        <f t="shared" ca="1" si="583"/>
        <v/>
      </c>
      <c r="DDT21" s="386" t="str">
        <f t="shared" ca="1" si="583"/>
        <v/>
      </c>
      <c r="DDU21" s="386" t="str">
        <f t="shared" ca="1" si="583"/>
        <v/>
      </c>
      <c r="DDV21" s="386" t="str">
        <f t="shared" ca="1" si="583"/>
        <v/>
      </c>
      <c r="DDW21" s="386" t="str">
        <f t="shared" ca="1" si="583"/>
        <v/>
      </c>
      <c r="DDX21" s="386" t="str">
        <f t="shared" ca="1" si="583"/>
        <v/>
      </c>
      <c r="DDY21" s="386" t="str">
        <f t="shared" ca="1" si="583"/>
        <v/>
      </c>
      <c r="DDZ21" s="386" t="str">
        <f t="shared" ca="1" si="583"/>
        <v/>
      </c>
      <c r="DEA21" s="386" t="str">
        <f t="shared" ca="1" si="583"/>
        <v/>
      </c>
      <c r="DEB21" s="386" t="str">
        <f t="shared" ca="1" si="583"/>
        <v/>
      </c>
      <c r="DEC21" s="386" t="str">
        <f t="shared" ca="1" si="583"/>
        <v/>
      </c>
      <c r="DED21" s="386" t="str">
        <f t="shared" ca="1" si="583"/>
        <v/>
      </c>
      <c r="DEE21" s="386" t="str">
        <f t="shared" ca="1" si="583"/>
        <v/>
      </c>
      <c r="DEF21" s="386" t="str">
        <f t="shared" ca="1" si="583"/>
        <v/>
      </c>
      <c r="DEG21" s="386" t="str">
        <f t="shared" ca="1" si="583"/>
        <v/>
      </c>
      <c r="DEH21" s="386" t="str">
        <f t="shared" ca="1" si="583"/>
        <v/>
      </c>
      <c r="DEI21" s="386" t="str">
        <f t="shared" ca="1" si="583"/>
        <v/>
      </c>
      <c r="DEJ21" s="386" t="str">
        <f t="shared" ca="1" si="583"/>
        <v/>
      </c>
      <c r="DEK21" s="386" t="str">
        <f t="shared" ca="1" si="583"/>
        <v/>
      </c>
      <c r="DEL21" s="386" t="str">
        <f t="shared" ca="1" si="583"/>
        <v/>
      </c>
      <c r="DEM21" s="386" t="str">
        <f t="shared" ca="1" si="583"/>
        <v/>
      </c>
      <c r="DEN21" s="386" t="str">
        <f t="shared" ca="1" si="583"/>
        <v/>
      </c>
      <c r="DEO21" s="386" t="str">
        <f t="shared" ca="1" si="583"/>
        <v/>
      </c>
      <c r="DEP21" s="386" t="str">
        <f t="shared" ca="1" si="583"/>
        <v/>
      </c>
      <c r="DEQ21" s="386" t="str">
        <f t="shared" ca="1" si="583"/>
        <v/>
      </c>
      <c r="DER21" s="386" t="str">
        <f t="shared" ca="1" si="583"/>
        <v/>
      </c>
      <c r="DES21" s="386" t="str">
        <f t="shared" ca="1" si="583"/>
        <v/>
      </c>
      <c r="DET21" s="386" t="str">
        <f t="shared" ca="1" si="583"/>
        <v/>
      </c>
      <c r="DEU21" s="386" t="str">
        <f t="shared" ca="1" si="583"/>
        <v/>
      </c>
      <c r="DEV21" s="386" t="str">
        <f t="shared" ca="1" si="583"/>
        <v/>
      </c>
      <c r="DEW21" s="386" t="str">
        <f t="shared" ca="1" si="583"/>
        <v/>
      </c>
      <c r="DEX21" s="386" t="str">
        <f t="shared" ca="1" si="583"/>
        <v/>
      </c>
      <c r="DEY21" s="386" t="str">
        <f t="shared" ca="1" si="583"/>
        <v/>
      </c>
      <c r="DEZ21" s="386" t="str">
        <f t="shared" ca="1" si="583"/>
        <v/>
      </c>
      <c r="DFA21" s="386" t="str">
        <f t="shared" ca="1" si="583"/>
        <v/>
      </c>
      <c r="DFB21" s="386" t="str">
        <f t="shared" ca="1" si="583"/>
        <v/>
      </c>
      <c r="DFC21" s="386" t="str">
        <f t="shared" ca="1" si="583"/>
        <v/>
      </c>
      <c r="DFD21" s="386" t="str">
        <f t="shared" ca="1" si="583"/>
        <v/>
      </c>
      <c r="DFE21" s="386" t="str">
        <f t="shared" ca="1" si="583"/>
        <v/>
      </c>
      <c r="DFF21" s="386" t="str">
        <f t="shared" ca="1" si="583"/>
        <v/>
      </c>
      <c r="DFG21" s="386" t="str">
        <f t="shared" ca="1" si="583"/>
        <v/>
      </c>
      <c r="DFH21" s="386" t="str">
        <f t="shared" ca="1" si="583"/>
        <v/>
      </c>
      <c r="DFI21" s="386" t="str">
        <f t="shared" ca="1" si="583"/>
        <v/>
      </c>
      <c r="DFJ21" s="386" t="str">
        <f t="shared" ca="1" si="583"/>
        <v/>
      </c>
      <c r="DFK21" s="386" t="str">
        <f t="shared" ca="1" si="583"/>
        <v/>
      </c>
      <c r="DFL21" s="386" t="str">
        <f t="shared" ca="1" si="583"/>
        <v/>
      </c>
      <c r="DFM21" s="386" t="str">
        <f t="shared" ca="1" si="583"/>
        <v/>
      </c>
      <c r="DFN21" s="386" t="str">
        <f t="shared" ca="1" si="583"/>
        <v/>
      </c>
      <c r="DFO21" s="386" t="str">
        <f t="shared" ca="1" si="583"/>
        <v/>
      </c>
      <c r="DFP21" s="386" t="str">
        <f t="shared" ca="1" si="583"/>
        <v/>
      </c>
      <c r="DFQ21" s="386" t="str">
        <f t="shared" ca="1" si="583"/>
        <v/>
      </c>
      <c r="DFR21" s="386" t="str">
        <f t="shared" ca="1" si="583"/>
        <v/>
      </c>
      <c r="DFS21" s="386" t="str">
        <f t="shared" ca="1" si="583"/>
        <v/>
      </c>
      <c r="DFT21" s="386" t="str">
        <f t="shared" ca="1" si="583"/>
        <v/>
      </c>
      <c r="DFU21" s="386" t="str">
        <f t="shared" ca="1" si="583"/>
        <v/>
      </c>
      <c r="DFV21" s="386" t="str">
        <f t="shared" ca="1" si="583"/>
        <v/>
      </c>
      <c r="DFW21" s="386" t="str">
        <f t="shared" ref="DFW21:DIH21" ca="1" si="584">IF(DFW20="","",rho_a_ref*(0.5*OFFSET(Cp_path,0,DFW18)*u_site^2-DFW20*g*T_e_ref/T_e)-(p_z_ref-rho_a_ref*DFW20*g*T_e_ref/T_z))</f>
        <v/>
      </c>
      <c r="DFX21" s="386" t="str">
        <f t="shared" ca="1" si="584"/>
        <v/>
      </c>
      <c r="DFY21" s="386" t="str">
        <f t="shared" ca="1" si="584"/>
        <v/>
      </c>
      <c r="DFZ21" s="386" t="str">
        <f t="shared" ca="1" si="584"/>
        <v/>
      </c>
      <c r="DGA21" s="386" t="str">
        <f t="shared" ca="1" si="584"/>
        <v/>
      </c>
      <c r="DGB21" s="386" t="str">
        <f t="shared" ca="1" si="584"/>
        <v/>
      </c>
      <c r="DGC21" s="386" t="str">
        <f t="shared" ca="1" si="584"/>
        <v/>
      </c>
      <c r="DGD21" s="386" t="str">
        <f t="shared" ca="1" si="584"/>
        <v/>
      </c>
      <c r="DGE21" s="386" t="str">
        <f t="shared" ca="1" si="584"/>
        <v/>
      </c>
      <c r="DGF21" s="386" t="str">
        <f t="shared" ca="1" si="584"/>
        <v/>
      </c>
      <c r="DGG21" s="386" t="str">
        <f t="shared" ca="1" si="584"/>
        <v/>
      </c>
      <c r="DGH21" s="386" t="str">
        <f t="shared" ca="1" si="584"/>
        <v/>
      </c>
      <c r="DGI21" s="386" t="str">
        <f t="shared" ca="1" si="584"/>
        <v/>
      </c>
      <c r="DGJ21" s="386" t="str">
        <f t="shared" ca="1" si="584"/>
        <v/>
      </c>
      <c r="DGK21" s="386" t="str">
        <f t="shared" ca="1" si="584"/>
        <v/>
      </c>
      <c r="DGL21" s="386" t="str">
        <f t="shared" ca="1" si="584"/>
        <v/>
      </c>
      <c r="DGM21" s="386" t="str">
        <f t="shared" ca="1" si="584"/>
        <v/>
      </c>
      <c r="DGN21" s="386" t="str">
        <f t="shared" ca="1" si="584"/>
        <v/>
      </c>
      <c r="DGO21" s="386" t="str">
        <f t="shared" ca="1" si="584"/>
        <v/>
      </c>
      <c r="DGP21" s="386" t="str">
        <f t="shared" ca="1" si="584"/>
        <v/>
      </c>
      <c r="DGQ21" s="386" t="str">
        <f t="shared" ca="1" si="584"/>
        <v/>
      </c>
      <c r="DGR21" s="386" t="str">
        <f t="shared" ca="1" si="584"/>
        <v/>
      </c>
      <c r="DGS21" s="386" t="str">
        <f t="shared" ca="1" si="584"/>
        <v/>
      </c>
      <c r="DGT21" s="386" t="str">
        <f t="shared" ca="1" si="584"/>
        <v/>
      </c>
      <c r="DGU21" s="386" t="str">
        <f t="shared" ca="1" si="584"/>
        <v/>
      </c>
      <c r="DGV21" s="386" t="str">
        <f t="shared" ca="1" si="584"/>
        <v/>
      </c>
      <c r="DGW21" s="386" t="str">
        <f t="shared" ca="1" si="584"/>
        <v/>
      </c>
      <c r="DGX21" s="386" t="str">
        <f t="shared" ca="1" si="584"/>
        <v/>
      </c>
      <c r="DGY21" s="386" t="str">
        <f t="shared" ca="1" si="584"/>
        <v/>
      </c>
      <c r="DGZ21" s="386" t="str">
        <f t="shared" ca="1" si="584"/>
        <v/>
      </c>
      <c r="DHA21" s="386" t="str">
        <f t="shared" ca="1" si="584"/>
        <v/>
      </c>
      <c r="DHB21" s="386" t="str">
        <f t="shared" ca="1" si="584"/>
        <v/>
      </c>
      <c r="DHC21" s="386" t="str">
        <f t="shared" ca="1" si="584"/>
        <v/>
      </c>
      <c r="DHD21" s="386" t="str">
        <f t="shared" ca="1" si="584"/>
        <v/>
      </c>
      <c r="DHE21" s="386" t="str">
        <f t="shared" ca="1" si="584"/>
        <v/>
      </c>
      <c r="DHF21" s="386" t="str">
        <f t="shared" ca="1" si="584"/>
        <v/>
      </c>
      <c r="DHG21" s="386" t="str">
        <f t="shared" ca="1" si="584"/>
        <v/>
      </c>
      <c r="DHH21" s="386" t="str">
        <f t="shared" ca="1" si="584"/>
        <v/>
      </c>
      <c r="DHI21" s="386" t="str">
        <f t="shared" ca="1" si="584"/>
        <v/>
      </c>
      <c r="DHJ21" s="386" t="str">
        <f t="shared" ca="1" si="584"/>
        <v/>
      </c>
      <c r="DHK21" s="386" t="str">
        <f t="shared" ca="1" si="584"/>
        <v/>
      </c>
      <c r="DHL21" s="386" t="str">
        <f t="shared" ca="1" si="584"/>
        <v/>
      </c>
      <c r="DHM21" s="386" t="str">
        <f t="shared" ca="1" si="584"/>
        <v/>
      </c>
      <c r="DHN21" s="386" t="str">
        <f t="shared" ca="1" si="584"/>
        <v/>
      </c>
      <c r="DHO21" s="386" t="str">
        <f t="shared" ca="1" si="584"/>
        <v/>
      </c>
      <c r="DHP21" s="386" t="str">
        <f t="shared" ca="1" si="584"/>
        <v/>
      </c>
      <c r="DHQ21" s="386" t="str">
        <f t="shared" ca="1" si="584"/>
        <v/>
      </c>
      <c r="DHR21" s="386" t="str">
        <f t="shared" ca="1" si="584"/>
        <v/>
      </c>
      <c r="DHS21" s="386" t="str">
        <f t="shared" ca="1" si="584"/>
        <v/>
      </c>
      <c r="DHT21" s="386" t="str">
        <f t="shared" ca="1" si="584"/>
        <v/>
      </c>
      <c r="DHU21" s="386" t="str">
        <f t="shared" ca="1" si="584"/>
        <v/>
      </c>
      <c r="DHV21" s="386" t="str">
        <f t="shared" ca="1" si="584"/>
        <v/>
      </c>
      <c r="DHW21" s="386" t="str">
        <f t="shared" ca="1" si="584"/>
        <v/>
      </c>
      <c r="DHX21" s="386" t="str">
        <f t="shared" ca="1" si="584"/>
        <v/>
      </c>
      <c r="DHY21" s="386" t="str">
        <f t="shared" ca="1" si="584"/>
        <v/>
      </c>
      <c r="DHZ21" s="386" t="str">
        <f t="shared" ca="1" si="584"/>
        <v/>
      </c>
      <c r="DIA21" s="386" t="str">
        <f t="shared" ca="1" si="584"/>
        <v/>
      </c>
      <c r="DIB21" s="386" t="str">
        <f t="shared" ca="1" si="584"/>
        <v/>
      </c>
      <c r="DIC21" s="386" t="str">
        <f t="shared" ca="1" si="584"/>
        <v/>
      </c>
      <c r="DID21" s="386" t="str">
        <f t="shared" ca="1" si="584"/>
        <v/>
      </c>
      <c r="DIE21" s="386" t="str">
        <f t="shared" ca="1" si="584"/>
        <v/>
      </c>
      <c r="DIF21" s="386" t="str">
        <f t="shared" ca="1" si="584"/>
        <v/>
      </c>
      <c r="DIG21" s="386" t="str">
        <f t="shared" ca="1" si="584"/>
        <v/>
      </c>
      <c r="DIH21" s="386" t="str">
        <f t="shared" ca="1" si="584"/>
        <v/>
      </c>
      <c r="DII21" s="386" t="str">
        <f t="shared" ref="DII21:DKT21" ca="1" si="585">IF(DII20="","",rho_a_ref*(0.5*OFFSET(Cp_path,0,DII18)*u_site^2-DII20*g*T_e_ref/T_e)-(p_z_ref-rho_a_ref*DII20*g*T_e_ref/T_z))</f>
        <v/>
      </c>
      <c r="DIJ21" s="386" t="str">
        <f t="shared" ca="1" si="585"/>
        <v/>
      </c>
      <c r="DIK21" s="386" t="str">
        <f t="shared" ca="1" si="585"/>
        <v/>
      </c>
      <c r="DIL21" s="386" t="str">
        <f t="shared" ca="1" si="585"/>
        <v/>
      </c>
      <c r="DIM21" s="386" t="str">
        <f t="shared" ca="1" si="585"/>
        <v/>
      </c>
      <c r="DIN21" s="386" t="str">
        <f t="shared" ca="1" si="585"/>
        <v/>
      </c>
      <c r="DIO21" s="386" t="str">
        <f t="shared" ca="1" si="585"/>
        <v/>
      </c>
      <c r="DIP21" s="386" t="str">
        <f t="shared" ca="1" si="585"/>
        <v/>
      </c>
      <c r="DIQ21" s="386" t="str">
        <f t="shared" ca="1" si="585"/>
        <v/>
      </c>
      <c r="DIR21" s="386" t="str">
        <f t="shared" ca="1" si="585"/>
        <v/>
      </c>
      <c r="DIS21" s="386" t="str">
        <f t="shared" ca="1" si="585"/>
        <v/>
      </c>
      <c r="DIT21" s="386" t="str">
        <f t="shared" ca="1" si="585"/>
        <v/>
      </c>
      <c r="DIU21" s="386" t="str">
        <f t="shared" ca="1" si="585"/>
        <v/>
      </c>
      <c r="DIV21" s="386" t="str">
        <f t="shared" ca="1" si="585"/>
        <v/>
      </c>
      <c r="DIW21" s="386" t="str">
        <f t="shared" ca="1" si="585"/>
        <v/>
      </c>
      <c r="DIX21" s="386" t="str">
        <f t="shared" ca="1" si="585"/>
        <v/>
      </c>
      <c r="DIY21" s="386" t="str">
        <f t="shared" ca="1" si="585"/>
        <v/>
      </c>
      <c r="DIZ21" s="386" t="str">
        <f t="shared" ca="1" si="585"/>
        <v/>
      </c>
      <c r="DJA21" s="386" t="str">
        <f t="shared" ca="1" si="585"/>
        <v/>
      </c>
      <c r="DJB21" s="386" t="str">
        <f t="shared" ca="1" si="585"/>
        <v/>
      </c>
      <c r="DJC21" s="386" t="str">
        <f t="shared" ca="1" si="585"/>
        <v/>
      </c>
      <c r="DJD21" s="386" t="str">
        <f t="shared" ca="1" si="585"/>
        <v/>
      </c>
      <c r="DJE21" s="386" t="str">
        <f t="shared" ca="1" si="585"/>
        <v/>
      </c>
      <c r="DJF21" s="386" t="str">
        <f t="shared" ca="1" si="585"/>
        <v/>
      </c>
      <c r="DJG21" s="386" t="str">
        <f t="shared" ca="1" si="585"/>
        <v/>
      </c>
      <c r="DJH21" s="386" t="str">
        <f t="shared" ca="1" si="585"/>
        <v/>
      </c>
      <c r="DJI21" s="386" t="str">
        <f t="shared" ca="1" si="585"/>
        <v/>
      </c>
      <c r="DJJ21" s="386" t="str">
        <f t="shared" ca="1" si="585"/>
        <v/>
      </c>
      <c r="DJK21" s="386" t="str">
        <f t="shared" ca="1" si="585"/>
        <v/>
      </c>
      <c r="DJL21" s="386" t="str">
        <f t="shared" ca="1" si="585"/>
        <v/>
      </c>
      <c r="DJM21" s="386" t="str">
        <f t="shared" ca="1" si="585"/>
        <v/>
      </c>
      <c r="DJN21" s="386" t="str">
        <f t="shared" ca="1" si="585"/>
        <v/>
      </c>
      <c r="DJO21" s="386" t="str">
        <f t="shared" ca="1" si="585"/>
        <v/>
      </c>
      <c r="DJP21" s="386" t="str">
        <f t="shared" ca="1" si="585"/>
        <v/>
      </c>
      <c r="DJQ21" s="386" t="str">
        <f t="shared" ca="1" si="585"/>
        <v/>
      </c>
      <c r="DJR21" s="386" t="str">
        <f t="shared" ca="1" si="585"/>
        <v/>
      </c>
      <c r="DJS21" s="386" t="str">
        <f t="shared" ca="1" si="585"/>
        <v/>
      </c>
      <c r="DJT21" s="386" t="str">
        <f t="shared" ca="1" si="585"/>
        <v/>
      </c>
      <c r="DJU21" s="386" t="str">
        <f t="shared" ca="1" si="585"/>
        <v/>
      </c>
      <c r="DJV21" s="386" t="str">
        <f t="shared" ca="1" si="585"/>
        <v/>
      </c>
      <c r="DJW21" s="386" t="str">
        <f t="shared" ca="1" si="585"/>
        <v/>
      </c>
      <c r="DJX21" s="386" t="str">
        <f t="shared" ca="1" si="585"/>
        <v/>
      </c>
      <c r="DJY21" s="386" t="str">
        <f t="shared" ca="1" si="585"/>
        <v/>
      </c>
      <c r="DJZ21" s="386" t="str">
        <f t="shared" ca="1" si="585"/>
        <v/>
      </c>
      <c r="DKA21" s="386" t="str">
        <f t="shared" ca="1" si="585"/>
        <v/>
      </c>
      <c r="DKB21" s="386" t="str">
        <f t="shared" ca="1" si="585"/>
        <v/>
      </c>
      <c r="DKC21" s="386" t="str">
        <f t="shared" ca="1" si="585"/>
        <v/>
      </c>
      <c r="DKD21" s="386" t="str">
        <f t="shared" ca="1" si="585"/>
        <v/>
      </c>
      <c r="DKE21" s="386" t="str">
        <f t="shared" ca="1" si="585"/>
        <v/>
      </c>
      <c r="DKF21" s="386" t="str">
        <f t="shared" ca="1" si="585"/>
        <v/>
      </c>
      <c r="DKG21" s="386" t="str">
        <f t="shared" ca="1" si="585"/>
        <v/>
      </c>
      <c r="DKH21" s="386" t="str">
        <f t="shared" ca="1" si="585"/>
        <v/>
      </c>
      <c r="DKI21" s="386" t="str">
        <f t="shared" ca="1" si="585"/>
        <v/>
      </c>
      <c r="DKJ21" s="386" t="str">
        <f t="shared" ca="1" si="585"/>
        <v/>
      </c>
      <c r="DKK21" s="386" t="str">
        <f t="shared" ca="1" si="585"/>
        <v/>
      </c>
      <c r="DKL21" s="386" t="str">
        <f t="shared" ca="1" si="585"/>
        <v/>
      </c>
      <c r="DKM21" s="386" t="str">
        <f t="shared" ca="1" si="585"/>
        <v/>
      </c>
      <c r="DKN21" s="386" t="str">
        <f t="shared" ca="1" si="585"/>
        <v/>
      </c>
      <c r="DKO21" s="386" t="str">
        <f t="shared" ca="1" si="585"/>
        <v/>
      </c>
      <c r="DKP21" s="386" t="str">
        <f t="shared" ca="1" si="585"/>
        <v/>
      </c>
      <c r="DKQ21" s="386" t="str">
        <f t="shared" ca="1" si="585"/>
        <v/>
      </c>
      <c r="DKR21" s="386" t="str">
        <f t="shared" ca="1" si="585"/>
        <v/>
      </c>
      <c r="DKS21" s="386" t="str">
        <f t="shared" ca="1" si="585"/>
        <v/>
      </c>
      <c r="DKT21" s="386" t="str">
        <f t="shared" ca="1" si="585"/>
        <v/>
      </c>
      <c r="DKU21" s="386" t="str">
        <f t="shared" ref="DKU21:DNF21" ca="1" si="586">IF(DKU20="","",rho_a_ref*(0.5*OFFSET(Cp_path,0,DKU18)*u_site^2-DKU20*g*T_e_ref/T_e)-(p_z_ref-rho_a_ref*DKU20*g*T_e_ref/T_z))</f>
        <v/>
      </c>
      <c r="DKV21" s="386" t="str">
        <f t="shared" ca="1" si="586"/>
        <v/>
      </c>
      <c r="DKW21" s="386" t="str">
        <f t="shared" ca="1" si="586"/>
        <v/>
      </c>
      <c r="DKX21" s="386" t="str">
        <f t="shared" ca="1" si="586"/>
        <v/>
      </c>
      <c r="DKY21" s="386" t="str">
        <f t="shared" ca="1" si="586"/>
        <v/>
      </c>
      <c r="DKZ21" s="386" t="str">
        <f t="shared" ca="1" si="586"/>
        <v/>
      </c>
      <c r="DLA21" s="386" t="str">
        <f t="shared" ca="1" si="586"/>
        <v/>
      </c>
      <c r="DLB21" s="386" t="str">
        <f t="shared" ca="1" si="586"/>
        <v/>
      </c>
      <c r="DLC21" s="386" t="str">
        <f t="shared" ca="1" si="586"/>
        <v/>
      </c>
      <c r="DLD21" s="386" t="str">
        <f t="shared" ca="1" si="586"/>
        <v/>
      </c>
      <c r="DLE21" s="386" t="str">
        <f t="shared" ca="1" si="586"/>
        <v/>
      </c>
      <c r="DLF21" s="386" t="str">
        <f t="shared" ca="1" si="586"/>
        <v/>
      </c>
      <c r="DLG21" s="386" t="str">
        <f t="shared" ca="1" si="586"/>
        <v/>
      </c>
      <c r="DLH21" s="386" t="str">
        <f t="shared" ca="1" si="586"/>
        <v/>
      </c>
      <c r="DLI21" s="386" t="str">
        <f t="shared" ca="1" si="586"/>
        <v/>
      </c>
      <c r="DLJ21" s="386" t="str">
        <f t="shared" ca="1" si="586"/>
        <v/>
      </c>
      <c r="DLK21" s="386" t="str">
        <f t="shared" ca="1" si="586"/>
        <v/>
      </c>
      <c r="DLL21" s="386" t="str">
        <f t="shared" ca="1" si="586"/>
        <v/>
      </c>
      <c r="DLM21" s="386" t="str">
        <f t="shared" ca="1" si="586"/>
        <v/>
      </c>
      <c r="DLN21" s="386" t="str">
        <f t="shared" ca="1" si="586"/>
        <v/>
      </c>
      <c r="DLO21" s="386" t="str">
        <f t="shared" ca="1" si="586"/>
        <v/>
      </c>
      <c r="DLP21" s="386" t="str">
        <f t="shared" ca="1" si="586"/>
        <v/>
      </c>
      <c r="DLQ21" s="386" t="str">
        <f t="shared" ca="1" si="586"/>
        <v/>
      </c>
      <c r="DLR21" s="386" t="str">
        <f t="shared" ca="1" si="586"/>
        <v/>
      </c>
      <c r="DLS21" s="386" t="str">
        <f t="shared" ca="1" si="586"/>
        <v/>
      </c>
      <c r="DLT21" s="386" t="str">
        <f t="shared" ca="1" si="586"/>
        <v/>
      </c>
      <c r="DLU21" s="386" t="str">
        <f t="shared" ca="1" si="586"/>
        <v/>
      </c>
      <c r="DLV21" s="386" t="str">
        <f t="shared" ca="1" si="586"/>
        <v/>
      </c>
      <c r="DLW21" s="386" t="str">
        <f t="shared" ca="1" si="586"/>
        <v/>
      </c>
      <c r="DLX21" s="386" t="str">
        <f t="shared" ca="1" si="586"/>
        <v/>
      </c>
      <c r="DLY21" s="386" t="str">
        <f t="shared" ca="1" si="586"/>
        <v/>
      </c>
      <c r="DLZ21" s="386" t="str">
        <f t="shared" ca="1" si="586"/>
        <v/>
      </c>
      <c r="DMA21" s="386" t="str">
        <f t="shared" ca="1" si="586"/>
        <v/>
      </c>
      <c r="DMB21" s="386" t="str">
        <f t="shared" ca="1" si="586"/>
        <v/>
      </c>
      <c r="DMC21" s="386" t="str">
        <f t="shared" ca="1" si="586"/>
        <v/>
      </c>
      <c r="DMD21" s="386" t="str">
        <f t="shared" ca="1" si="586"/>
        <v/>
      </c>
      <c r="DME21" s="386" t="str">
        <f t="shared" ca="1" si="586"/>
        <v/>
      </c>
      <c r="DMF21" s="386" t="str">
        <f t="shared" ca="1" si="586"/>
        <v/>
      </c>
      <c r="DMG21" s="386" t="str">
        <f t="shared" ca="1" si="586"/>
        <v/>
      </c>
      <c r="DMH21" s="386" t="str">
        <f t="shared" ca="1" si="586"/>
        <v/>
      </c>
      <c r="DMI21" s="386" t="str">
        <f t="shared" ca="1" si="586"/>
        <v/>
      </c>
      <c r="DMJ21" s="386" t="str">
        <f t="shared" ca="1" si="586"/>
        <v/>
      </c>
      <c r="DMK21" s="386" t="str">
        <f t="shared" ca="1" si="586"/>
        <v/>
      </c>
      <c r="DML21" s="386" t="str">
        <f t="shared" ca="1" si="586"/>
        <v/>
      </c>
      <c r="DMM21" s="386" t="str">
        <f t="shared" ca="1" si="586"/>
        <v/>
      </c>
      <c r="DMN21" s="386" t="str">
        <f t="shared" ca="1" si="586"/>
        <v/>
      </c>
      <c r="DMO21" s="386" t="str">
        <f t="shared" ca="1" si="586"/>
        <v/>
      </c>
      <c r="DMP21" s="386" t="str">
        <f t="shared" ca="1" si="586"/>
        <v/>
      </c>
      <c r="DMQ21" s="386" t="str">
        <f t="shared" ca="1" si="586"/>
        <v/>
      </c>
      <c r="DMR21" s="386" t="str">
        <f t="shared" ca="1" si="586"/>
        <v/>
      </c>
      <c r="DMS21" s="386" t="str">
        <f t="shared" ca="1" si="586"/>
        <v/>
      </c>
      <c r="DMT21" s="386" t="str">
        <f t="shared" ca="1" si="586"/>
        <v/>
      </c>
      <c r="DMU21" s="386" t="str">
        <f t="shared" ca="1" si="586"/>
        <v/>
      </c>
      <c r="DMV21" s="386" t="str">
        <f t="shared" ca="1" si="586"/>
        <v/>
      </c>
      <c r="DMW21" s="386" t="str">
        <f t="shared" ca="1" si="586"/>
        <v/>
      </c>
      <c r="DMX21" s="386" t="str">
        <f t="shared" ca="1" si="586"/>
        <v/>
      </c>
      <c r="DMY21" s="386" t="str">
        <f t="shared" ca="1" si="586"/>
        <v/>
      </c>
      <c r="DMZ21" s="386" t="str">
        <f t="shared" ca="1" si="586"/>
        <v/>
      </c>
      <c r="DNA21" s="386" t="str">
        <f t="shared" ca="1" si="586"/>
        <v/>
      </c>
      <c r="DNB21" s="386" t="str">
        <f t="shared" ca="1" si="586"/>
        <v/>
      </c>
      <c r="DNC21" s="386" t="str">
        <f t="shared" ca="1" si="586"/>
        <v/>
      </c>
      <c r="DND21" s="386" t="str">
        <f t="shared" ca="1" si="586"/>
        <v/>
      </c>
      <c r="DNE21" s="386" t="str">
        <f t="shared" ca="1" si="586"/>
        <v/>
      </c>
      <c r="DNF21" s="386" t="str">
        <f t="shared" ca="1" si="586"/>
        <v/>
      </c>
      <c r="DNG21" s="386" t="str">
        <f t="shared" ref="DNG21:DPR21" ca="1" si="587">IF(DNG20="","",rho_a_ref*(0.5*OFFSET(Cp_path,0,DNG18)*u_site^2-DNG20*g*T_e_ref/T_e)-(p_z_ref-rho_a_ref*DNG20*g*T_e_ref/T_z))</f>
        <v/>
      </c>
      <c r="DNH21" s="386" t="str">
        <f t="shared" ca="1" si="587"/>
        <v/>
      </c>
      <c r="DNI21" s="386" t="str">
        <f t="shared" ca="1" si="587"/>
        <v/>
      </c>
      <c r="DNJ21" s="386" t="str">
        <f t="shared" ca="1" si="587"/>
        <v/>
      </c>
      <c r="DNK21" s="386" t="str">
        <f t="shared" ca="1" si="587"/>
        <v/>
      </c>
      <c r="DNL21" s="386" t="str">
        <f t="shared" ca="1" si="587"/>
        <v/>
      </c>
      <c r="DNM21" s="386" t="str">
        <f t="shared" ca="1" si="587"/>
        <v/>
      </c>
      <c r="DNN21" s="386" t="str">
        <f t="shared" ca="1" si="587"/>
        <v/>
      </c>
      <c r="DNO21" s="386" t="str">
        <f t="shared" ca="1" si="587"/>
        <v/>
      </c>
      <c r="DNP21" s="386" t="str">
        <f t="shared" ca="1" si="587"/>
        <v/>
      </c>
      <c r="DNQ21" s="386" t="str">
        <f t="shared" ca="1" si="587"/>
        <v/>
      </c>
      <c r="DNR21" s="386" t="str">
        <f t="shared" ca="1" si="587"/>
        <v/>
      </c>
      <c r="DNS21" s="386" t="str">
        <f t="shared" ca="1" si="587"/>
        <v/>
      </c>
      <c r="DNT21" s="386" t="str">
        <f t="shared" ca="1" si="587"/>
        <v/>
      </c>
      <c r="DNU21" s="386" t="str">
        <f t="shared" ca="1" si="587"/>
        <v/>
      </c>
      <c r="DNV21" s="386" t="str">
        <f t="shared" ca="1" si="587"/>
        <v/>
      </c>
      <c r="DNW21" s="386" t="str">
        <f t="shared" ca="1" si="587"/>
        <v/>
      </c>
      <c r="DNX21" s="386" t="str">
        <f t="shared" ca="1" si="587"/>
        <v/>
      </c>
      <c r="DNY21" s="386" t="str">
        <f t="shared" ca="1" si="587"/>
        <v/>
      </c>
      <c r="DNZ21" s="386" t="str">
        <f t="shared" ca="1" si="587"/>
        <v/>
      </c>
      <c r="DOA21" s="386" t="str">
        <f t="shared" ca="1" si="587"/>
        <v/>
      </c>
      <c r="DOB21" s="386" t="str">
        <f t="shared" ca="1" si="587"/>
        <v/>
      </c>
      <c r="DOC21" s="386" t="str">
        <f t="shared" ca="1" si="587"/>
        <v/>
      </c>
      <c r="DOD21" s="386" t="str">
        <f t="shared" ca="1" si="587"/>
        <v/>
      </c>
      <c r="DOE21" s="386" t="str">
        <f t="shared" ca="1" si="587"/>
        <v/>
      </c>
      <c r="DOF21" s="386" t="str">
        <f t="shared" ca="1" si="587"/>
        <v/>
      </c>
      <c r="DOG21" s="386" t="str">
        <f t="shared" ca="1" si="587"/>
        <v/>
      </c>
      <c r="DOH21" s="386" t="str">
        <f t="shared" ca="1" si="587"/>
        <v/>
      </c>
      <c r="DOI21" s="386" t="str">
        <f t="shared" ca="1" si="587"/>
        <v/>
      </c>
      <c r="DOJ21" s="386" t="str">
        <f t="shared" ca="1" si="587"/>
        <v/>
      </c>
      <c r="DOK21" s="386" t="str">
        <f t="shared" ca="1" si="587"/>
        <v/>
      </c>
      <c r="DOL21" s="386" t="str">
        <f t="shared" ca="1" si="587"/>
        <v/>
      </c>
      <c r="DOM21" s="386" t="str">
        <f t="shared" ca="1" si="587"/>
        <v/>
      </c>
      <c r="DON21" s="386" t="str">
        <f t="shared" ca="1" si="587"/>
        <v/>
      </c>
      <c r="DOO21" s="386" t="str">
        <f t="shared" ca="1" si="587"/>
        <v/>
      </c>
      <c r="DOP21" s="386" t="str">
        <f t="shared" ca="1" si="587"/>
        <v/>
      </c>
      <c r="DOQ21" s="386" t="str">
        <f t="shared" ca="1" si="587"/>
        <v/>
      </c>
      <c r="DOR21" s="386" t="str">
        <f t="shared" ca="1" si="587"/>
        <v/>
      </c>
      <c r="DOS21" s="386" t="str">
        <f t="shared" ca="1" si="587"/>
        <v/>
      </c>
      <c r="DOT21" s="386" t="str">
        <f t="shared" ca="1" si="587"/>
        <v/>
      </c>
      <c r="DOU21" s="386" t="str">
        <f t="shared" ca="1" si="587"/>
        <v/>
      </c>
      <c r="DOV21" s="386" t="str">
        <f t="shared" ca="1" si="587"/>
        <v/>
      </c>
      <c r="DOW21" s="386" t="str">
        <f t="shared" ca="1" si="587"/>
        <v/>
      </c>
      <c r="DOX21" s="386" t="str">
        <f t="shared" ca="1" si="587"/>
        <v/>
      </c>
      <c r="DOY21" s="386" t="str">
        <f t="shared" ca="1" si="587"/>
        <v/>
      </c>
      <c r="DOZ21" s="386" t="str">
        <f t="shared" ca="1" si="587"/>
        <v/>
      </c>
      <c r="DPA21" s="386" t="str">
        <f t="shared" ca="1" si="587"/>
        <v/>
      </c>
      <c r="DPB21" s="386" t="str">
        <f t="shared" ca="1" si="587"/>
        <v/>
      </c>
      <c r="DPC21" s="386" t="str">
        <f t="shared" ca="1" si="587"/>
        <v/>
      </c>
      <c r="DPD21" s="386" t="str">
        <f t="shared" ca="1" si="587"/>
        <v/>
      </c>
      <c r="DPE21" s="386" t="str">
        <f t="shared" ca="1" si="587"/>
        <v/>
      </c>
      <c r="DPF21" s="386" t="str">
        <f t="shared" ca="1" si="587"/>
        <v/>
      </c>
      <c r="DPG21" s="386" t="str">
        <f t="shared" ca="1" si="587"/>
        <v/>
      </c>
      <c r="DPH21" s="386" t="str">
        <f t="shared" ca="1" si="587"/>
        <v/>
      </c>
      <c r="DPI21" s="386" t="str">
        <f t="shared" ca="1" si="587"/>
        <v/>
      </c>
      <c r="DPJ21" s="386" t="str">
        <f t="shared" ca="1" si="587"/>
        <v/>
      </c>
      <c r="DPK21" s="386" t="str">
        <f t="shared" ca="1" si="587"/>
        <v/>
      </c>
      <c r="DPL21" s="386" t="str">
        <f t="shared" ca="1" si="587"/>
        <v/>
      </c>
      <c r="DPM21" s="386" t="str">
        <f t="shared" ca="1" si="587"/>
        <v/>
      </c>
      <c r="DPN21" s="386" t="str">
        <f t="shared" ca="1" si="587"/>
        <v/>
      </c>
      <c r="DPO21" s="386" t="str">
        <f t="shared" ca="1" si="587"/>
        <v/>
      </c>
      <c r="DPP21" s="386" t="str">
        <f t="shared" ca="1" si="587"/>
        <v/>
      </c>
      <c r="DPQ21" s="386" t="str">
        <f t="shared" ca="1" si="587"/>
        <v/>
      </c>
      <c r="DPR21" s="386" t="str">
        <f t="shared" ca="1" si="587"/>
        <v/>
      </c>
      <c r="DPS21" s="386" t="str">
        <f t="shared" ref="DPS21:DSD21" ca="1" si="588">IF(DPS20="","",rho_a_ref*(0.5*OFFSET(Cp_path,0,DPS18)*u_site^2-DPS20*g*T_e_ref/T_e)-(p_z_ref-rho_a_ref*DPS20*g*T_e_ref/T_z))</f>
        <v/>
      </c>
      <c r="DPT21" s="386" t="str">
        <f t="shared" ca="1" si="588"/>
        <v/>
      </c>
      <c r="DPU21" s="386" t="str">
        <f t="shared" ca="1" si="588"/>
        <v/>
      </c>
      <c r="DPV21" s="386" t="str">
        <f t="shared" ca="1" si="588"/>
        <v/>
      </c>
      <c r="DPW21" s="386" t="str">
        <f t="shared" ca="1" si="588"/>
        <v/>
      </c>
      <c r="DPX21" s="386" t="str">
        <f t="shared" ca="1" si="588"/>
        <v/>
      </c>
      <c r="DPY21" s="386" t="str">
        <f t="shared" ca="1" si="588"/>
        <v/>
      </c>
      <c r="DPZ21" s="386" t="str">
        <f t="shared" ca="1" si="588"/>
        <v/>
      </c>
      <c r="DQA21" s="386" t="str">
        <f t="shared" ca="1" si="588"/>
        <v/>
      </c>
      <c r="DQB21" s="386" t="str">
        <f t="shared" ca="1" si="588"/>
        <v/>
      </c>
      <c r="DQC21" s="386" t="str">
        <f t="shared" ca="1" si="588"/>
        <v/>
      </c>
      <c r="DQD21" s="386" t="str">
        <f t="shared" ca="1" si="588"/>
        <v/>
      </c>
      <c r="DQE21" s="386" t="str">
        <f t="shared" ca="1" si="588"/>
        <v/>
      </c>
      <c r="DQF21" s="386" t="str">
        <f t="shared" ca="1" si="588"/>
        <v/>
      </c>
      <c r="DQG21" s="386" t="str">
        <f t="shared" ca="1" si="588"/>
        <v/>
      </c>
      <c r="DQH21" s="386" t="str">
        <f t="shared" ca="1" si="588"/>
        <v/>
      </c>
      <c r="DQI21" s="386" t="str">
        <f t="shared" ca="1" si="588"/>
        <v/>
      </c>
      <c r="DQJ21" s="386" t="str">
        <f t="shared" ca="1" si="588"/>
        <v/>
      </c>
      <c r="DQK21" s="386" t="str">
        <f t="shared" ca="1" si="588"/>
        <v/>
      </c>
      <c r="DQL21" s="386" t="str">
        <f t="shared" ca="1" si="588"/>
        <v/>
      </c>
      <c r="DQM21" s="386" t="str">
        <f t="shared" ca="1" si="588"/>
        <v/>
      </c>
      <c r="DQN21" s="386" t="str">
        <f t="shared" ca="1" si="588"/>
        <v/>
      </c>
      <c r="DQO21" s="386" t="str">
        <f t="shared" ca="1" si="588"/>
        <v/>
      </c>
      <c r="DQP21" s="386" t="str">
        <f t="shared" ca="1" si="588"/>
        <v/>
      </c>
      <c r="DQQ21" s="386" t="str">
        <f t="shared" ca="1" si="588"/>
        <v/>
      </c>
      <c r="DQR21" s="386" t="str">
        <f t="shared" ca="1" si="588"/>
        <v/>
      </c>
      <c r="DQS21" s="386" t="str">
        <f t="shared" ca="1" si="588"/>
        <v/>
      </c>
      <c r="DQT21" s="386" t="str">
        <f t="shared" ca="1" si="588"/>
        <v/>
      </c>
      <c r="DQU21" s="386" t="str">
        <f t="shared" ca="1" si="588"/>
        <v/>
      </c>
      <c r="DQV21" s="386" t="str">
        <f t="shared" ca="1" si="588"/>
        <v/>
      </c>
      <c r="DQW21" s="386" t="str">
        <f t="shared" ca="1" si="588"/>
        <v/>
      </c>
      <c r="DQX21" s="386" t="str">
        <f t="shared" ca="1" si="588"/>
        <v/>
      </c>
      <c r="DQY21" s="386" t="str">
        <f t="shared" ca="1" si="588"/>
        <v/>
      </c>
      <c r="DQZ21" s="386" t="str">
        <f t="shared" ca="1" si="588"/>
        <v/>
      </c>
      <c r="DRA21" s="386" t="str">
        <f t="shared" ca="1" si="588"/>
        <v/>
      </c>
      <c r="DRB21" s="386" t="str">
        <f t="shared" ca="1" si="588"/>
        <v/>
      </c>
      <c r="DRC21" s="386" t="str">
        <f t="shared" ca="1" si="588"/>
        <v/>
      </c>
      <c r="DRD21" s="386" t="str">
        <f t="shared" ca="1" si="588"/>
        <v/>
      </c>
      <c r="DRE21" s="386" t="str">
        <f t="shared" ca="1" si="588"/>
        <v/>
      </c>
      <c r="DRF21" s="386" t="str">
        <f t="shared" ca="1" si="588"/>
        <v/>
      </c>
      <c r="DRG21" s="386" t="str">
        <f t="shared" ca="1" si="588"/>
        <v/>
      </c>
      <c r="DRH21" s="386" t="str">
        <f t="shared" ca="1" si="588"/>
        <v/>
      </c>
      <c r="DRI21" s="386" t="str">
        <f t="shared" ca="1" si="588"/>
        <v/>
      </c>
      <c r="DRJ21" s="386" t="str">
        <f t="shared" ca="1" si="588"/>
        <v/>
      </c>
      <c r="DRK21" s="386" t="str">
        <f t="shared" ca="1" si="588"/>
        <v/>
      </c>
      <c r="DRL21" s="386" t="str">
        <f t="shared" ca="1" si="588"/>
        <v/>
      </c>
      <c r="DRM21" s="386" t="str">
        <f t="shared" ca="1" si="588"/>
        <v/>
      </c>
      <c r="DRN21" s="386" t="str">
        <f t="shared" ca="1" si="588"/>
        <v/>
      </c>
      <c r="DRO21" s="386" t="str">
        <f t="shared" ca="1" si="588"/>
        <v/>
      </c>
      <c r="DRP21" s="386" t="str">
        <f t="shared" ca="1" si="588"/>
        <v/>
      </c>
      <c r="DRQ21" s="386" t="str">
        <f t="shared" ca="1" si="588"/>
        <v/>
      </c>
      <c r="DRR21" s="386" t="str">
        <f t="shared" ca="1" si="588"/>
        <v/>
      </c>
      <c r="DRS21" s="386" t="str">
        <f t="shared" ca="1" si="588"/>
        <v/>
      </c>
      <c r="DRT21" s="386" t="str">
        <f t="shared" ca="1" si="588"/>
        <v/>
      </c>
      <c r="DRU21" s="386" t="str">
        <f t="shared" ca="1" si="588"/>
        <v/>
      </c>
      <c r="DRV21" s="386" t="str">
        <f t="shared" ca="1" si="588"/>
        <v/>
      </c>
      <c r="DRW21" s="386" t="str">
        <f t="shared" ca="1" si="588"/>
        <v/>
      </c>
      <c r="DRX21" s="386" t="str">
        <f t="shared" ca="1" si="588"/>
        <v/>
      </c>
      <c r="DRY21" s="386" t="str">
        <f t="shared" ca="1" si="588"/>
        <v/>
      </c>
      <c r="DRZ21" s="386" t="str">
        <f t="shared" ca="1" si="588"/>
        <v/>
      </c>
      <c r="DSA21" s="386" t="str">
        <f t="shared" ca="1" si="588"/>
        <v/>
      </c>
      <c r="DSB21" s="386" t="str">
        <f t="shared" ca="1" si="588"/>
        <v/>
      </c>
      <c r="DSC21" s="386" t="str">
        <f t="shared" ca="1" si="588"/>
        <v/>
      </c>
      <c r="DSD21" s="386" t="str">
        <f t="shared" ca="1" si="588"/>
        <v/>
      </c>
      <c r="DSE21" s="386" t="str">
        <f t="shared" ref="DSE21:DUP21" ca="1" si="589">IF(DSE20="","",rho_a_ref*(0.5*OFFSET(Cp_path,0,DSE18)*u_site^2-DSE20*g*T_e_ref/T_e)-(p_z_ref-rho_a_ref*DSE20*g*T_e_ref/T_z))</f>
        <v/>
      </c>
      <c r="DSF21" s="386" t="str">
        <f t="shared" ca="1" si="589"/>
        <v/>
      </c>
      <c r="DSG21" s="386" t="str">
        <f t="shared" ca="1" si="589"/>
        <v/>
      </c>
      <c r="DSH21" s="386" t="str">
        <f t="shared" ca="1" si="589"/>
        <v/>
      </c>
      <c r="DSI21" s="386" t="str">
        <f t="shared" ca="1" si="589"/>
        <v/>
      </c>
      <c r="DSJ21" s="386" t="str">
        <f t="shared" ca="1" si="589"/>
        <v/>
      </c>
      <c r="DSK21" s="386" t="str">
        <f t="shared" ca="1" si="589"/>
        <v/>
      </c>
      <c r="DSL21" s="386" t="str">
        <f t="shared" ca="1" si="589"/>
        <v/>
      </c>
      <c r="DSM21" s="386" t="str">
        <f t="shared" ca="1" si="589"/>
        <v/>
      </c>
      <c r="DSN21" s="386" t="str">
        <f t="shared" ca="1" si="589"/>
        <v/>
      </c>
      <c r="DSO21" s="386" t="str">
        <f t="shared" ca="1" si="589"/>
        <v/>
      </c>
      <c r="DSP21" s="386" t="str">
        <f t="shared" ca="1" si="589"/>
        <v/>
      </c>
      <c r="DSQ21" s="386" t="str">
        <f t="shared" ca="1" si="589"/>
        <v/>
      </c>
      <c r="DSR21" s="386" t="str">
        <f t="shared" ca="1" si="589"/>
        <v/>
      </c>
      <c r="DSS21" s="386" t="str">
        <f t="shared" ca="1" si="589"/>
        <v/>
      </c>
      <c r="DST21" s="386" t="str">
        <f t="shared" ca="1" si="589"/>
        <v/>
      </c>
      <c r="DSU21" s="386" t="str">
        <f t="shared" ca="1" si="589"/>
        <v/>
      </c>
      <c r="DSV21" s="386" t="str">
        <f t="shared" ca="1" si="589"/>
        <v/>
      </c>
      <c r="DSW21" s="386" t="str">
        <f t="shared" ca="1" si="589"/>
        <v/>
      </c>
      <c r="DSX21" s="386" t="str">
        <f t="shared" ca="1" si="589"/>
        <v/>
      </c>
      <c r="DSY21" s="386" t="str">
        <f t="shared" ca="1" si="589"/>
        <v/>
      </c>
      <c r="DSZ21" s="386" t="str">
        <f t="shared" ca="1" si="589"/>
        <v/>
      </c>
      <c r="DTA21" s="386" t="str">
        <f t="shared" ca="1" si="589"/>
        <v/>
      </c>
      <c r="DTB21" s="386" t="str">
        <f t="shared" ca="1" si="589"/>
        <v/>
      </c>
      <c r="DTC21" s="386" t="str">
        <f t="shared" ca="1" si="589"/>
        <v/>
      </c>
      <c r="DTD21" s="386" t="str">
        <f t="shared" ca="1" si="589"/>
        <v/>
      </c>
      <c r="DTE21" s="386" t="str">
        <f t="shared" ca="1" si="589"/>
        <v/>
      </c>
      <c r="DTF21" s="386" t="str">
        <f t="shared" ca="1" si="589"/>
        <v/>
      </c>
      <c r="DTG21" s="386" t="str">
        <f t="shared" ca="1" si="589"/>
        <v/>
      </c>
      <c r="DTH21" s="386" t="str">
        <f t="shared" ca="1" si="589"/>
        <v/>
      </c>
      <c r="DTI21" s="386" t="str">
        <f t="shared" ca="1" si="589"/>
        <v/>
      </c>
      <c r="DTJ21" s="386" t="str">
        <f t="shared" ca="1" si="589"/>
        <v/>
      </c>
      <c r="DTK21" s="386" t="str">
        <f t="shared" ca="1" si="589"/>
        <v/>
      </c>
      <c r="DTL21" s="386" t="str">
        <f t="shared" ca="1" si="589"/>
        <v/>
      </c>
      <c r="DTM21" s="386" t="str">
        <f t="shared" ca="1" si="589"/>
        <v/>
      </c>
      <c r="DTN21" s="386" t="str">
        <f t="shared" ca="1" si="589"/>
        <v/>
      </c>
      <c r="DTO21" s="386" t="str">
        <f t="shared" ca="1" si="589"/>
        <v/>
      </c>
      <c r="DTP21" s="386" t="str">
        <f t="shared" ca="1" si="589"/>
        <v/>
      </c>
      <c r="DTQ21" s="386" t="str">
        <f t="shared" ca="1" si="589"/>
        <v/>
      </c>
      <c r="DTR21" s="386" t="str">
        <f t="shared" ca="1" si="589"/>
        <v/>
      </c>
      <c r="DTS21" s="386" t="str">
        <f t="shared" ca="1" si="589"/>
        <v/>
      </c>
      <c r="DTT21" s="386" t="str">
        <f t="shared" ca="1" si="589"/>
        <v/>
      </c>
      <c r="DTU21" s="386" t="str">
        <f t="shared" ca="1" si="589"/>
        <v/>
      </c>
      <c r="DTV21" s="386" t="str">
        <f t="shared" ca="1" si="589"/>
        <v/>
      </c>
      <c r="DTW21" s="386" t="str">
        <f t="shared" ca="1" si="589"/>
        <v/>
      </c>
      <c r="DTX21" s="386" t="str">
        <f t="shared" ca="1" si="589"/>
        <v/>
      </c>
      <c r="DTY21" s="386" t="str">
        <f t="shared" ca="1" si="589"/>
        <v/>
      </c>
      <c r="DTZ21" s="386" t="str">
        <f t="shared" ca="1" si="589"/>
        <v/>
      </c>
      <c r="DUA21" s="386" t="str">
        <f t="shared" ca="1" si="589"/>
        <v/>
      </c>
      <c r="DUB21" s="386" t="str">
        <f t="shared" ca="1" si="589"/>
        <v/>
      </c>
      <c r="DUC21" s="386" t="str">
        <f t="shared" ca="1" si="589"/>
        <v/>
      </c>
      <c r="DUD21" s="386" t="str">
        <f t="shared" ca="1" si="589"/>
        <v/>
      </c>
      <c r="DUE21" s="386" t="str">
        <f t="shared" ca="1" si="589"/>
        <v/>
      </c>
      <c r="DUF21" s="386" t="str">
        <f t="shared" ca="1" si="589"/>
        <v/>
      </c>
      <c r="DUG21" s="386" t="str">
        <f t="shared" ca="1" si="589"/>
        <v/>
      </c>
      <c r="DUH21" s="386" t="str">
        <f t="shared" ca="1" si="589"/>
        <v/>
      </c>
      <c r="DUI21" s="386" t="str">
        <f t="shared" ca="1" si="589"/>
        <v/>
      </c>
      <c r="DUJ21" s="386" t="str">
        <f t="shared" ca="1" si="589"/>
        <v/>
      </c>
      <c r="DUK21" s="386" t="str">
        <f t="shared" ca="1" si="589"/>
        <v/>
      </c>
      <c r="DUL21" s="386" t="str">
        <f t="shared" ca="1" si="589"/>
        <v/>
      </c>
      <c r="DUM21" s="386" t="str">
        <f t="shared" ca="1" si="589"/>
        <v/>
      </c>
      <c r="DUN21" s="386" t="str">
        <f t="shared" ca="1" si="589"/>
        <v/>
      </c>
      <c r="DUO21" s="386" t="str">
        <f t="shared" ca="1" si="589"/>
        <v/>
      </c>
      <c r="DUP21" s="386" t="str">
        <f t="shared" ca="1" si="589"/>
        <v/>
      </c>
      <c r="DUQ21" s="386" t="str">
        <f t="shared" ref="DUQ21:DXB21" ca="1" si="590">IF(DUQ20="","",rho_a_ref*(0.5*OFFSET(Cp_path,0,DUQ18)*u_site^2-DUQ20*g*T_e_ref/T_e)-(p_z_ref-rho_a_ref*DUQ20*g*T_e_ref/T_z))</f>
        <v/>
      </c>
      <c r="DUR21" s="386" t="str">
        <f t="shared" ca="1" si="590"/>
        <v/>
      </c>
      <c r="DUS21" s="386" t="str">
        <f t="shared" ca="1" si="590"/>
        <v/>
      </c>
      <c r="DUT21" s="386" t="str">
        <f t="shared" ca="1" si="590"/>
        <v/>
      </c>
      <c r="DUU21" s="386" t="str">
        <f t="shared" ca="1" si="590"/>
        <v/>
      </c>
      <c r="DUV21" s="386" t="str">
        <f t="shared" ca="1" si="590"/>
        <v/>
      </c>
      <c r="DUW21" s="386" t="str">
        <f t="shared" ca="1" si="590"/>
        <v/>
      </c>
      <c r="DUX21" s="386" t="str">
        <f t="shared" ca="1" si="590"/>
        <v/>
      </c>
      <c r="DUY21" s="386" t="str">
        <f t="shared" ca="1" si="590"/>
        <v/>
      </c>
      <c r="DUZ21" s="386" t="str">
        <f t="shared" ca="1" si="590"/>
        <v/>
      </c>
      <c r="DVA21" s="386" t="str">
        <f t="shared" ca="1" si="590"/>
        <v/>
      </c>
      <c r="DVB21" s="386" t="str">
        <f t="shared" ca="1" si="590"/>
        <v/>
      </c>
      <c r="DVC21" s="386" t="str">
        <f t="shared" ca="1" si="590"/>
        <v/>
      </c>
      <c r="DVD21" s="386" t="str">
        <f t="shared" ca="1" si="590"/>
        <v/>
      </c>
      <c r="DVE21" s="386" t="str">
        <f t="shared" ca="1" si="590"/>
        <v/>
      </c>
      <c r="DVF21" s="386" t="str">
        <f t="shared" ca="1" si="590"/>
        <v/>
      </c>
      <c r="DVG21" s="386" t="str">
        <f t="shared" ca="1" si="590"/>
        <v/>
      </c>
      <c r="DVH21" s="386" t="str">
        <f t="shared" ca="1" si="590"/>
        <v/>
      </c>
      <c r="DVI21" s="386" t="str">
        <f t="shared" ca="1" si="590"/>
        <v/>
      </c>
      <c r="DVJ21" s="386" t="str">
        <f t="shared" ca="1" si="590"/>
        <v/>
      </c>
      <c r="DVK21" s="386" t="str">
        <f t="shared" ca="1" si="590"/>
        <v/>
      </c>
      <c r="DVL21" s="386" t="str">
        <f t="shared" ca="1" si="590"/>
        <v/>
      </c>
      <c r="DVM21" s="386" t="str">
        <f t="shared" ca="1" si="590"/>
        <v/>
      </c>
      <c r="DVN21" s="386" t="str">
        <f t="shared" ca="1" si="590"/>
        <v/>
      </c>
      <c r="DVO21" s="386" t="str">
        <f t="shared" ca="1" si="590"/>
        <v/>
      </c>
      <c r="DVP21" s="386" t="str">
        <f t="shared" ca="1" si="590"/>
        <v/>
      </c>
      <c r="DVQ21" s="386" t="str">
        <f t="shared" ca="1" si="590"/>
        <v/>
      </c>
      <c r="DVR21" s="386" t="str">
        <f t="shared" ca="1" si="590"/>
        <v/>
      </c>
      <c r="DVS21" s="386" t="str">
        <f t="shared" ca="1" si="590"/>
        <v/>
      </c>
      <c r="DVT21" s="386" t="str">
        <f t="shared" ca="1" si="590"/>
        <v/>
      </c>
      <c r="DVU21" s="386" t="str">
        <f t="shared" ca="1" si="590"/>
        <v/>
      </c>
      <c r="DVV21" s="386" t="str">
        <f t="shared" ca="1" si="590"/>
        <v/>
      </c>
      <c r="DVW21" s="386" t="str">
        <f t="shared" ca="1" si="590"/>
        <v/>
      </c>
      <c r="DVX21" s="386" t="str">
        <f t="shared" ca="1" si="590"/>
        <v/>
      </c>
      <c r="DVY21" s="386" t="str">
        <f t="shared" ca="1" si="590"/>
        <v/>
      </c>
      <c r="DVZ21" s="386" t="str">
        <f t="shared" ca="1" si="590"/>
        <v/>
      </c>
      <c r="DWA21" s="386" t="str">
        <f t="shared" ca="1" si="590"/>
        <v/>
      </c>
      <c r="DWB21" s="386" t="str">
        <f t="shared" ca="1" si="590"/>
        <v/>
      </c>
      <c r="DWC21" s="386" t="str">
        <f t="shared" ca="1" si="590"/>
        <v/>
      </c>
      <c r="DWD21" s="386" t="str">
        <f t="shared" ca="1" si="590"/>
        <v/>
      </c>
      <c r="DWE21" s="386" t="str">
        <f t="shared" ca="1" si="590"/>
        <v/>
      </c>
      <c r="DWF21" s="386" t="str">
        <f t="shared" ca="1" si="590"/>
        <v/>
      </c>
      <c r="DWG21" s="386" t="str">
        <f t="shared" ca="1" si="590"/>
        <v/>
      </c>
      <c r="DWH21" s="386" t="str">
        <f t="shared" ca="1" si="590"/>
        <v/>
      </c>
      <c r="DWI21" s="386" t="str">
        <f t="shared" ca="1" si="590"/>
        <v/>
      </c>
      <c r="DWJ21" s="386" t="str">
        <f t="shared" ca="1" si="590"/>
        <v/>
      </c>
      <c r="DWK21" s="386" t="str">
        <f t="shared" ca="1" si="590"/>
        <v/>
      </c>
      <c r="DWL21" s="386" t="str">
        <f t="shared" ca="1" si="590"/>
        <v/>
      </c>
      <c r="DWM21" s="386" t="str">
        <f t="shared" ca="1" si="590"/>
        <v/>
      </c>
      <c r="DWN21" s="386" t="str">
        <f t="shared" ca="1" si="590"/>
        <v/>
      </c>
      <c r="DWO21" s="386" t="str">
        <f t="shared" ca="1" si="590"/>
        <v/>
      </c>
      <c r="DWP21" s="386" t="str">
        <f t="shared" ca="1" si="590"/>
        <v/>
      </c>
      <c r="DWQ21" s="386" t="str">
        <f t="shared" ca="1" si="590"/>
        <v/>
      </c>
      <c r="DWR21" s="386" t="str">
        <f t="shared" ca="1" si="590"/>
        <v/>
      </c>
      <c r="DWS21" s="386" t="str">
        <f t="shared" ca="1" si="590"/>
        <v/>
      </c>
      <c r="DWT21" s="386" t="str">
        <f t="shared" ca="1" si="590"/>
        <v/>
      </c>
      <c r="DWU21" s="386" t="str">
        <f t="shared" ca="1" si="590"/>
        <v/>
      </c>
      <c r="DWV21" s="386" t="str">
        <f t="shared" ca="1" si="590"/>
        <v/>
      </c>
      <c r="DWW21" s="386" t="str">
        <f t="shared" ca="1" si="590"/>
        <v/>
      </c>
      <c r="DWX21" s="386" t="str">
        <f t="shared" ca="1" si="590"/>
        <v/>
      </c>
      <c r="DWY21" s="386" t="str">
        <f t="shared" ca="1" si="590"/>
        <v/>
      </c>
      <c r="DWZ21" s="386" t="str">
        <f t="shared" ca="1" si="590"/>
        <v/>
      </c>
      <c r="DXA21" s="386" t="str">
        <f t="shared" ca="1" si="590"/>
        <v/>
      </c>
      <c r="DXB21" s="386" t="str">
        <f t="shared" ca="1" si="590"/>
        <v/>
      </c>
      <c r="DXC21" s="386" t="str">
        <f t="shared" ref="DXC21:DZN21" ca="1" si="591">IF(DXC20="","",rho_a_ref*(0.5*OFFSET(Cp_path,0,DXC18)*u_site^2-DXC20*g*T_e_ref/T_e)-(p_z_ref-rho_a_ref*DXC20*g*T_e_ref/T_z))</f>
        <v/>
      </c>
      <c r="DXD21" s="386" t="str">
        <f t="shared" ca="1" si="591"/>
        <v/>
      </c>
      <c r="DXE21" s="386" t="str">
        <f t="shared" ca="1" si="591"/>
        <v/>
      </c>
      <c r="DXF21" s="386" t="str">
        <f t="shared" ca="1" si="591"/>
        <v/>
      </c>
      <c r="DXG21" s="386" t="str">
        <f t="shared" ca="1" si="591"/>
        <v/>
      </c>
      <c r="DXH21" s="386" t="str">
        <f t="shared" ca="1" si="591"/>
        <v/>
      </c>
      <c r="DXI21" s="386" t="str">
        <f t="shared" ca="1" si="591"/>
        <v/>
      </c>
      <c r="DXJ21" s="386" t="str">
        <f t="shared" ca="1" si="591"/>
        <v/>
      </c>
      <c r="DXK21" s="386" t="str">
        <f t="shared" ca="1" si="591"/>
        <v/>
      </c>
      <c r="DXL21" s="386" t="str">
        <f t="shared" ca="1" si="591"/>
        <v/>
      </c>
      <c r="DXM21" s="386" t="str">
        <f t="shared" ca="1" si="591"/>
        <v/>
      </c>
      <c r="DXN21" s="386" t="str">
        <f t="shared" ca="1" si="591"/>
        <v/>
      </c>
      <c r="DXO21" s="386" t="str">
        <f t="shared" ca="1" si="591"/>
        <v/>
      </c>
      <c r="DXP21" s="386" t="str">
        <f t="shared" ca="1" si="591"/>
        <v/>
      </c>
      <c r="DXQ21" s="386" t="str">
        <f t="shared" ca="1" si="591"/>
        <v/>
      </c>
      <c r="DXR21" s="386" t="str">
        <f t="shared" ca="1" si="591"/>
        <v/>
      </c>
      <c r="DXS21" s="386" t="str">
        <f t="shared" ca="1" si="591"/>
        <v/>
      </c>
      <c r="DXT21" s="386" t="str">
        <f t="shared" ca="1" si="591"/>
        <v/>
      </c>
      <c r="DXU21" s="386" t="str">
        <f t="shared" ca="1" si="591"/>
        <v/>
      </c>
      <c r="DXV21" s="386" t="str">
        <f t="shared" ca="1" si="591"/>
        <v/>
      </c>
      <c r="DXW21" s="386" t="str">
        <f t="shared" ca="1" si="591"/>
        <v/>
      </c>
      <c r="DXX21" s="386" t="str">
        <f t="shared" ca="1" si="591"/>
        <v/>
      </c>
      <c r="DXY21" s="386" t="str">
        <f t="shared" ca="1" si="591"/>
        <v/>
      </c>
      <c r="DXZ21" s="386" t="str">
        <f t="shared" ca="1" si="591"/>
        <v/>
      </c>
      <c r="DYA21" s="386" t="str">
        <f t="shared" ca="1" si="591"/>
        <v/>
      </c>
      <c r="DYB21" s="386" t="str">
        <f t="shared" ca="1" si="591"/>
        <v/>
      </c>
      <c r="DYC21" s="386" t="str">
        <f t="shared" ca="1" si="591"/>
        <v/>
      </c>
      <c r="DYD21" s="386" t="str">
        <f t="shared" ca="1" si="591"/>
        <v/>
      </c>
      <c r="DYE21" s="386" t="str">
        <f t="shared" ca="1" si="591"/>
        <v/>
      </c>
      <c r="DYF21" s="386" t="str">
        <f t="shared" ca="1" si="591"/>
        <v/>
      </c>
      <c r="DYG21" s="386" t="str">
        <f t="shared" ca="1" si="591"/>
        <v/>
      </c>
      <c r="DYH21" s="386" t="str">
        <f t="shared" ca="1" si="591"/>
        <v/>
      </c>
      <c r="DYI21" s="386" t="str">
        <f t="shared" ca="1" si="591"/>
        <v/>
      </c>
      <c r="DYJ21" s="386" t="str">
        <f t="shared" ca="1" si="591"/>
        <v/>
      </c>
      <c r="DYK21" s="386" t="str">
        <f t="shared" ca="1" si="591"/>
        <v/>
      </c>
      <c r="DYL21" s="386" t="str">
        <f t="shared" ca="1" si="591"/>
        <v/>
      </c>
      <c r="DYM21" s="386" t="str">
        <f t="shared" ca="1" si="591"/>
        <v/>
      </c>
      <c r="DYN21" s="386" t="str">
        <f t="shared" ca="1" si="591"/>
        <v/>
      </c>
      <c r="DYO21" s="386" t="str">
        <f t="shared" ca="1" si="591"/>
        <v/>
      </c>
      <c r="DYP21" s="386" t="str">
        <f t="shared" ca="1" si="591"/>
        <v/>
      </c>
      <c r="DYQ21" s="386" t="str">
        <f t="shared" ca="1" si="591"/>
        <v/>
      </c>
      <c r="DYR21" s="386" t="str">
        <f t="shared" ca="1" si="591"/>
        <v/>
      </c>
      <c r="DYS21" s="386" t="str">
        <f t="shared" ca="1" si="591"/>
        <v/>
      </c>
      <c r="DYT21" s="386" t="str">
        <f t="shared" ca="1" si="591"/>
        <v/>
      </c>
      <c r="DYU21" s="386" t="str">
        <f t="shared" ca="1" si="591"/>
        <v/>
      </c>
      <c r="DYV21" s="386" t="str">
        <f t="shared" ca="1" si="591"/>
        <v/>
      </c>
      <c r="DYW21" s="386" t="str">
        <f t="shared" ca="1" si="591"/>
        <v/>
      </c>
      <c r="DYX21" s="386" t="str">
        <f t="shared" ca="1" si="591"/>
        <v/>
      </c>
      <c r="DYY21" s="386" t="str">
        <f t="shared" ca="1" si="591"/>
        <v/>
      </c>
      <c r="DYZ21" s="386" t="str">
        <f t="shared" ca="1" si="591"/>
        <v/>
      </c>
      <c r="DZA21" s="386" t="str">
        <f t="shared" ca="1" si="591"/>
        <v/>
      </c>
      <c r="DZB21" s="386" t="str">
        <f t="shared" ca="1" si="591"/>
        <v/>
      </c>
      <c r="DZC21" s="386" t="str">
        <f t="shared" ca="1" si="591"/>
        <v/>
      </c>
      <c r="DZD21" s="386" t="str">
        <f t="shared" ca="1" si="591"/>
        <v/>
      </c>
      <c r="DZE21" s="386" t="str">
        <f t="shared" ca="1" si="591"/>
        <v/>
      </c>
      <c r="DZF21" s="386" t="str">
        <f t="shared" ca="1" si="591"/>
        <v/>
      </c>
      <c r="DZG21" s="386" t="str">
        <f t="shared" ca="1" si="591"/>
        <v/>
      </c>
      <c r="DZH21" s="386" t="str">
        <f t="shared" ca="1" si="591"/>
        <v/>
      </c>
      <c r="DZI21" s="386" t="str">
        <f t="shared" ca="1" si="591"/>
        <v/>
      </c>
      <c r="DZJ21" s="386" t="str">
        <f t="shared" ca="1" si="591"/>
        <v/>
      </c>
      <c r="DZK21" s="386" t="str">
        <f t="shared" ca="1" si="591"/>
        <v/>
      </c>
      <c r="DZL21" s="386" t="str">
        <f t="shared" ca="1" si="591"/>
        <v/>
      </c>
      <c r="DZM21" s="386" t="str">
        <f t="shared" ca="1" si="591"/>
        <v/>
      </c>
      <c r="DZN21" s="386" t="str">
        <f t="shared" ca="1" si="591"/>
        <v/>
      </c>
      <c r="DZO21" s="386" t="str">
        <f t="shared" ref="DZO21:EBZ21" ca="1" si="592">IF(DZO20="","",rho_a_ref*(0.5*OFFSET(Cp_path,0,DZO18)*u_site^2-DZO20*g*T_e_ref/T_e)-(p_z_ref-rho_a_ref*DZO20*g*T_e_ref/T_z))</f>
        <v/>
      </c>
      <c r="DZP21" s="386" t="str">
        <f t="shared" ca="1" si="592"/>
        <v/>
      </c>
      <c r="DZQ21" s="386" t="str">
        <f t="shared" ca="1" si="592"/>
        <v/>
      </c>
      <c r="DZR21" s="386" t="str">
        <f t="shared" ca="1" si="592"/>
        <v/>
      </c>
      <c r="DZS21" s="386" t="str">
        <f t="shared" ca="1" si="592"/>
        <v/>
      </c>
      <c r="DZT21" s="386" t="str">
        <f t="shared" ca="1" si="592"/>
        <v/>
      </c>
      <c r="DZU21" s="386" t="str">
        <f t="shared" ca="1" si="592"/>
        <v/>
      </c>
      <c r="DZV21" s="386" t="str">
        <f t="shared" ca="1" si="592"/>
        <v/>
      </c>
      <c r="DZW21" s="386" t="str">
        <f t="shared" ca="1" si="592"/>
        <v/>
      </c>
      <c r="DZX21" s="386" t="str">
        <f t="shared" ca="1" si="592"/>
        <v/>
      </c>
      <c r="DZY21" s="386" t="str">
        <f t="shared" ca="1" si="592"/>
        <v/>
      </c>
      <c r="DZZ21" s="386" t="str">
        <f t="shared" ca="1" si="592"/>
        <v/>
      </c>
      <c r="EAA21" s="386" t="str">
        <f t="shared" ca="1" si="592"/>
        <v/>
      </c>
      <c r="EAB21" s="386" t="str">
        <f t="shared" ca="1" si="592"/>
        <v/>
      </c>
      <c r="EAC21" s="386" t="str">
        <f t="shared" ca="1" si="592"/>
        <v/>
      </c>
      <c r="EAD21" s="386" t="str">
        <f t="shared" ca="1" si="592"/>
        <v/>
      </c>
      <c r="EAE21" s="386" t="str">
        <f t="shared" ca="1" si="592"/>
        <v/>
      </c>
      <c r="EAF21" s="386" t="str">
        <f t="shared" ca="1" si="592"/>
        <v/>
      </c>
      <c r="EAG21" s="386" t="str">
        <f t="shared" ca="1" si="592"/>
        <v/>
      </c>
      <c r="EAH21" s="386" t="str">
        <f t="shared" ca="1" si="592"/>
        <v/>
      </c>
      <c r="EAI21" s="386" t="str">
        <f t="shared" ca="1" si="592"/>
        <v/>
      </c>
      <c r="EAJ21" s="386" t="str">
        <f t="shared" ca="1" si="592"/>
        <v/>
      </c>
      <c r="EAK21" s="386" t="str">
        <f t="shared" ca="1" si="592"/>
        <v/>
      </c>
      <c r="EAL21" s="386" t="str">
        <f t="shared" ca="1" si="592"/>
        <v/>
      </c>
      <c r="EAM21" s="386" t="str">
        <f t="shared" ca="1" si="592"/>
        <v/>
      </c>
      <c r="EAN21" s="386" t="str">
        <f t="shared" ca="1" si="592"/>
        <v/>
      </c>
      <c r="EAO21" s="386" t="str">
        <f t="shared" ca="1" si="592"/>
        <v/>
      </c>
      <c r="EAP21" s="386" t="str">
        <f t="shared" ca="1" si="592"/>
        <v/>
      </c>
      <c r="EAQ21" s="386" t="str">
        <f t="shared" ca="1" si="592"/>
        <v/>
      </c>
      <c r="EAR21" s="386" t="str">
        <f t="shared" ca="1" si="592"/>
        <v/>
      </c>
      <c r="EAS21" s="386" t="str">
        <f t="shared" ca="1" si="592"/>
        <v/>
      </c>
      <c r="EAT21" s="386" t="str">
        <f t="shared" ca="1" si="592"/>
        <v/>
      </c>
      <c r="EAU21" s="386" t="str">
        <f t="shared" ca="1" si="592"/>
        <v/>
      </c>
      <c r="EAV21" s="386" t="str">
        <f t="shared" ca="1" si="592"/>
        <v/>
      </c>
      <c r="EAW21" s="386" t="str">
        <f t="shared" ca="1" si="592"/>
        <v/>
      </c>
      <c r="EAX21" s="386" t="str">
        <f t="shared" ca="1" si="592"/>
        <v/>
      </c>
      <c r="EAY21" s="386" t="str">
        <f t="shared" ca="1" si="592"/>
        <v/>
      </c>
      <c r="EAZ21" s="386" t="str">
        <f t="shared" ca="1" si="592"/>
        <v/>
      </c>
      <c r="EBA21" s="386" t="str">
        <f t="shared" ca="1" si="592"/>
        <v/>
      </c>
      <c r="EBB21" s="386" t="str">
        <f t="shared" ca="1" si="592"/>
        <v/>
      </c>
      <c r="EBC21" s="386" t="str">
        <f t="shared" ca="1" si="592"/>
        <v/>
      </c>
      <c r="EBD21" s="386" t="str">
        <f t="shared" ca="1" si="592"/>
        <v/>
      </c>
      <c r="EBE21" s="386" t="str">
        <f t="shared" ca="1" si="592"/>
        <v/>
      </c>
      <c r="EBF21" s="386" t="str">
        <f t="shared" ca="1" si="592"/>
        <v/>
      </c>
      <c r="EBG21" s="386" t="str">
        <f t="shared" ca="1" si="592"/>
        <v/>
      </c>
      <c r="EBH21" s="386" t="str">
        <f t="shared" ca="1" si="592"/>
        <v/>
      </c>
      <c r="EBI21" s="386" t="str">
        <f t="shared" ca="1" si="592"/>
        <v/>
      </c>
      <c r="EBJ21" s="386" t="str">
        <f t="shared" ca="1" si="592"/>
        <v/>
      </c>
      <c r="EBK21" s="386" t="str">
        <f t="shared" ca="1" si="592"/>
        <v/>
      </c>
      <c r="EBL21" s="386" t="str">
        <f t="shared" ca="1" si="592"/>
        <v/>
      </c>
      <c r="EBM21" s="386" t="str">
        <f t="shared" ca="1" si="592"/>
        <v/>
      </c>
      <c r="EBN21" s="386" t="str">
        <f t="shared" ca="1" si="592"/>
        <v/>
      </c>
      <c r="EBO21" s="386" t="str">
        <f t="shared" ca="1" si="592"/>
        <v/>
      </c>
      <c r="EBP21" s="386" t="str">
        <f t="shared" ca="1" si="592"/>
        <v/>
      </c>
      <c r="EBQ21" s="386" t="str">
        <f t="shared" ca="1" si="592"/>
        <v/>
      </c>
      <c r="EBR21" s="386" t="str">
        <f t="shared" ca="1" si="592"/>
        <v/>
      </c>
      <c r="EBS21" s="386" t="str">
        <f t="shared" ca="1" si="592"/>
        <v/>
      </c>
      <c r="EBT21" s="386" t="str">
        <f t="shared" ca="1" si="592"/>
        <v/>
      </c>
      <c r="EBU21" s="386" t="str">
        <f t="shared" ca="1" si="592"/>
        <v/>
      </c>
      <c r="EBV21" s="386" t="str">
        <f t="shared" ca="1" si="592"/>
        <v/>
      </c>
      <c r="EBW21" s="386" t="str">
        <f t="shared" ca="1" si="592"/>
        <v/>
      </c>
      <c r="EBX21" s="386" t="str">
        <f t="shared" ca="1" si="592"/>
        <v/>
      </c>
      <c r="EBY21" s="386" t="str">
        <f t="shared" ca="1" si="592"/>
        <v/>
      </c>
      <c r="EBZ21" s="386" t="str">
        <f t="shared" ca="1" si="592"/>
        <v/>
      </c>
      <c r="ECA21" s="386" t="str">
        <f t="shared" ref="ECA21:EEL21" ca="1" si="593">IF(ECA20="","",rho_a_ref*(0.5*OFFSET(Cp_path,0,ECA18)*u_site^2-ECA20*g*T_e_ref/T_e)-(p_z_ref-rho_a_ref*ECA20*g*T_e_ref/T_z))</f>
        <v/>
      </c>
      <c r="ECB21" s="386" t="str">
        <f t="shared" ca="1" si="593"/>
        <v/>
      </c>
      <c r="ECC21" s="386" t="str">
        <f t="shared" ca="1" si="593"/>
        <v/>
      </c>
      <c r="ECD21" s="386" t="str">
        <f t="shared" ca="1" si="593"/>
        <v/>
      </c>
      <c r="ECE21" s="386" t="str">
        <f t="shared" ca="1" si="593"/>
        <v/>
      </c>
      <c r="ECF21" s="386" t="str">
        <f t="shared" ca="1" si="593"/>
        <v/>
      </c>
      <c r="ECG21" s="386" t="str">
        <f t="shared" ca="1" si="593"/>
        <v/>
      </c>
      <c r="ECH21" s="386" t="str">
        <f t="shared" ca="1" si="593"/>
        <v/>
      </c>
      <c r="ECI21" s="386" t="str">
        <f t="shared" ca="1" si="593"/>
        <v/>
      </c>
      <c r="ECJ21" s="386" t="str">
        <f t="shared" ca="1" si="593"/>
        <v/>
      </c>
      <c r="ECK21" s="386" t="str">
        <f t="shared" ca="1" si="593"/>
        <v/>
      </c>
      <c r="ECL21" s="386" t="str">
        <f t="shared" ca="1" si="593"/>
        <v/>
      </c>
      <c r="ECM21" s="386" t="str">
        <f t="shared" ca="1" si="593"/>
        <v/>
      </c>
      <c r="ECN21" s="386" t="str">
        <f t="shared" ca="1" si="593"/>
        <v/>
      </c>
      <c r="ECO21" s="386" t="str">
        <f t="shared" ca="1" si="593"/>
        <v/>
      </c>
      <c r="ECP21" s="386" t="str">
        <f t="shared" ca="1" si="593"/>
        <v/>
      </c>
      <c r="ECQ21" s="386" t="str">
        <f t="shared" ca="1" si="593"/>
        <v/>
      </c>
      <c r="ECR21" s="386" t="str">
        <f t="shared" ca="1" si="593"/>
        <v/>
      </c>
      <c r="ECS21" s="386" t="str">
        <f t="shared" ca="1" si="593"/>
        <v/>
      </c>
      <c r="ECT21" s="386" t="str">
        <f t="shared" ca="1" si="593"/>
        <v/>
      </c>
      <c r="ECU21" s="386" t="str">
        <f t="shared" ca="1" si="593"/>
        <v/>
      </c>
      <c r="ECV21" s="386" t="str">
        <f t="shared" ca="1" si="593"/>
        <v/>
      </c>
      <c r="ECW21" s="386" t="str">
        <f t="shared" ca="1" si="593"/>
        <v/>
      </c>
      <c r="ECX21" s="386" t="str">
        <f t="shared" ca="1" si="593"/>
        <v/>
      </c>
      <c r="ECY21" s="386" t="str">
        <f t="shared" ca="1" si="593"/>
        <v/>
      </c>
      <c r="ECZ21" s="386" t="str">
        <f t="shared" ca="1" si="593"/>
        <v/>
      </c>
      <c r="EDA21" s="386" t="str">
        <f t="shared" ca="1" si="593"/>
        <v/>
      </c>
      <c r="EDB21" s="386" t="str">
        <f t="shared" ca="1" si="593"/>
        <v/>
      </c>
      <c r="EDC21" s="386" t="str">
        <f t="shared" ca="1" si="593"/>
        <v/>
      </c>
      <c r="EDD21" s="386" t="str">
        <f t="shared" ca="1" si="593"/>
        <v/>
      </c>
      <c r="EDE21" s="386" t="str">
        <f t="shared" ca="1" si="593"/>
        <v/>
      </c>
      <c r="EDF21" s="386" t="str">
        <f t="shared" ca="1" si="593"/>
        <v/>
      </c>
      <c r="EDG21" s="386" t="str">
        <f t="shared" ca="1" si="593"/>
        <v/>
      </c>
      <c r="EDH21" s="386" t="str">
        <f t="shared" ca="1" si="593"/>
        <v/>
      </c>
      <c r="EDI21" s="386" t="str">
        <f t="shared" ca="1" si="593"/>
        <v/>
      </c>
      <c r="EDJ21" s="386" t="str">
        <f t="shared" ca="1" si="593"/>
        <v/>
      </c>
      <c r="EDK21" s="386" t="str">
        <f t="shared" ca="1" si="593"/>
        <v/>
      </c>
      <c r="EDL21" s="386" t="str">
        <f t="shared" ca="1" si="593"/>
        <v/>
      </c>
      <c r="EDM21" s="386" t="str">
        <f t="shared" ca="1" si="593"/>
        <v/>
      </c>
      <c r="EDN21" s="386" t="str">
        <f t="shared" ca="1" si="593"/>
        <v/>
      </c>
      <c r="EDO21" s="386" t="str">
        <f t="shared" ca="1" si="593"/>
        <v/>
      </c>
      <c r="EDP21" s="386" t="str">
        <f t="shared" ca="1" si="593"/>
        <v/>
      </c>
      <c r="EDQ21" s="386" t="str">
        <f t="shared" ca="1" si="593"/>
        <v/>
      </c>
      <c r="EDR21" s="386" t="str">
        <f t="shared" ca="1" si="593"/>
        <v/>
      </c>
      <c r="EDS21" s="386" t="str">
        <f t="shared" ca="1" si="593"/>
        <v/>
      </c>
      <c r="EDT21" s="386" t="str">
        <f t="shared" ca="1" si="593"/>
        <v/>
      </c>
      <c r="EDU21" s="386" t="str">
        <f t="shared" ca="1" si="593"/>
        <v/>
      </c>
      <c r="EDV21" s="386" t="str">
        <f t="shared" ca="1" si="593"/>
        <v/>
      </c>
      <c r="EDW21" s="386" t="str">
        <f t="shared" ca="1" si="593"/>
        <v/>
      </c>
      <c r="EDX21" s="386" t="str">
        <f t="shared" ca="1" si="593"/>
        <v/>
      </c>
      <c r="EDY21" s="386" t="str">
        <f t="shared" ca="1" si="593"/>
        <v/>
      </c>
      <c r="EDZ21" s="386" t="str">
        <f t="shared" ca="1" si="593"/>
        <v/>
      </c>
      <c r="EEA21" s="386" t="str">
        <f t="shared" ca="1" si="593"/>
        <v/>
      </c>
      <c r="EEB21" s="386" t="str">
        <f t="shared" ca="1" si="593"/>
        <v/>
      </c>
      <c r="EEC21" s="386" t="str">
        <f t="shared" ca="1" si="593"/>
        <v/>
      </c>
      <c r="EED21" s="386" t="str">
        <f t="shared" ca="1" si="593"/>
        <v/>
      </c>
      <c r="EEE21" s="386" t="str">
        <f t="shared" ca="1" si="593"/>
        <v/>
      </c>
      <c r="EEF21" s="386" t="str">
        <f t="shared" ca="1" si="593"/>
        <v/>
      </c>
      <c r="EEG21" s="386" t="str">
        <f t="shared" ca="1" si="593"/>
        <v/>
      </c>
      <c r="EEH21" s="386" t="str">
        <f t="shared" ca="1" si="593"/>
        <v/>
      </c>
      <c r="EEI21" s="386" t="str">
        <f t="shared" ca="1" si="593"/>
        <v/>
      </c>
      <c r="EEJ21" s="386" t="str">
        <f t="shared" ca="1" si="593"/>
        <v/>
      </c>
      <c r="EEK21" s="386" t="str">
        <f t="shared" ca="1" si="593"/>
        <v/>
      </c>
      <c r="EEL21" s="386" t="str">
        <f t="shared" ca="1" si="593"/>
        <v/>
      </c>
      <c r="EEM21" s="386" t="str">
        <f t="shared" ref="EEM21:EGX21" ca="1" si="594">IF(EEM20="","",rho_a_ref*(0.5*OFFSET(Cp_path,0,EEM18)*u_site^2-EEM20*g*T_e_ref/T_e)-(p_z_ref-rho_a_ref*EEM20*g*T_e_ref/T_z))</f>
        <v/>
      </c>
      <c r="EEN21" s="386" t="str">
        <f t="shared" ca="1" si="594"/>
        <v/>
      </c>
      <c r="EEO21" s="386" t="str">
        <f t="shared" ca="1" si="594"/>
        <v/>
      </c>
      <c r="EEP21" s="386" t="str">
        <f t="shared" ca="1" si="594"/>
        <v/>
      </c>
      <c r="EEQ21" s="386" t="str">
        <f t="shared" ca="1" si="594"/>
        <v/>
      </c>
      <c r="EER21" s="386" t="str">
        <f t="shared" ca="1" si="594"/>
        <v/>
      </c>
      <c r="EES21" s="386" t="str">
        <f t="shared" ca="1" si="594"/>
        <v/>
      </c>
      <c r="EET21" s="386" t="str">
        <f t="shared" ca="1" si="594"/>
        <v/>
      </c>
      <c r="EEU21" s="386" t="str">
        <f t="shared" ca="1" si="594"/>
        <v/>
      </c>
      <c r="EEV21" s="386" t="str">
        <f t="shared" ca="1" si="594"/>
        <v/>
      </c>
      <c r="EEW21" s="386" t="str">
        <f t="shared" ca="1" si="594"/>
        <v/>
      </c>
      <c r="EEX21" s="386" t="str">
        <f t="shared" ca="1" si="594"/>
        <v/>
      </c>
      <c r="EEY21" s="386" t="str">
        <f t="shared" ca="1" si="594"/>
        <v/>
      </c>
      <c r="EEZ21" s="386" t="str">
        <f t="shared" ca="1" si="594"/>
        <v/>
      </c>
      <c r="EFA21" s="386" t="str">
        <f t="shared" ca="1" si="594"/>
        <v/>
      </c>
      <c r="EFB21" s="386" t="str">
        <f t="shared" ca="1" si="594"/>
        <v/>
      </c>
      <c r="EFC21" s="386" t="str">
        <f t="shared" ca="1" si="594"/>
        <v/>
      </c>
      <c r="EFD21" s="386" t="str">
        <f t="shared" ca="1" si="594"/>
        <v/>
      </c>
      <c r="EFE21" s="386" t="str">
        <f t="shared" ca="1" si="594"/>
        <v/>
      </c>
      <c r="EFF21" s="386" t="str">
        <f t="shared" ca="1" si="594"/>
        <v/>
      </c>
      <c r="EFG21" s="386" t="str">
        <f t="shared" ca="1" si="594"/>
        <v/>
      </c>
      <c r="EFH21" s="386" t="str">
        <f t="shared" ca="1" si="594"/>
        <v/>
      </c>
      <c r="EFI21" s="386" t="str">
        <f t="shared" ca="1" si="594"/>
        <v/>
      </c>
      <c r="EFJ21" s="386" t="str">
        <f t="shared" ca="1" si="594"/>
        <v/>
      </c>
      <c r="EFK21" s="386" t="str">
        <f t="shared" ca="1" si="594"/>
        <v/>
      </c>
      <c r="EFL21" s="386" t="str">
        <f t="shared" ca="1" si="594"/>
        <v/>
      </c>
      <c r="EFM21" s="386" t="str">
        <f t="shared" ca="1" si="594"/>
        <v/>
      </c>
      <c r="EFN21" s="386" t="str">
        <f t="shared" ca="1" si="594"/>
        <v/>
      </c>
      <c r="EFO21" s="386" t="str">
        <f t="shared" ca="1" si="594"/>
        <v/>
      </c>
      <c r="EFP21" s="386" t="str">
        <f t="shared" ca="1" si="594"/>
        <v/>
      </c>
      <c r="EFQ21" s="386" t="str">
        <f t="shared" ca="1" si="594"/>
        <v/>
      </c>
      <c r="EFR21" s="386" t="str">
        <f t="shared" ca="1" si="594"/>
        <v/>
      </c>
      <c r="EFS21" s="386" t="str">
        <f t="shared" ca="1" si="594"/>
        <v/>
      </c>
      <c r="EFT21" s="386" t="str">
        <f t="shared" ca="1" si="594"/>
        <v/>
      </c>
      <c r="EFU21" s="386" t="str">
        <f t="shared" ca="1" si="594"/>
        <v/>
      </c>
      <c r="EFV21" s="386" t="str">
        <f t="shared" ca="1" si="594"/>
        <v/>
      </c>
      <c r="EFW21" s="386" t="str">
        <f t="shared" ca="1" si="594"/>
        <v/>
      </c>
      <c r="EFX21" s="386" t="str">
        <f t="shared" ca="1" si="594"/>
        <v/>
      </c>
      <c r="EFY21" s="386" t="str">
        <f t="shared" ca="1" si="594"/>
        <v/>
      </c>
      <c r="EFZ21" s="386" t="str">
        <f t="shared" ca="1" si="594"/>
        <v/>
      </c>
      <c r="EGA21" s="386" t="str">
        <f t="shared" ca="1" si="594"/>
        <v/>
      </c>
      <c r="EGB21" s="386" t="str">
        <f t="shared" ca="1" si="594"/>
        <v/>
      </c>
      <c r="EGC21" s="386" t="str">
        <f t="shared" ca="1" si="594"/>
        <v/>
      </c>
      <c r="EGD21" s="386" t="str">
        <f t="shared" ca="1" si="594"/>
        <v/>
      </c>
      <c r="EGE21" s="386" t="str">
        <f t="shared" ca="1" si="594"/>
        <v/>
      </c>
      <c r="EGF21" s="386" t="str">
        <f t="shared" ca="1" si="594"/>
        <v/>
      </c>
      <c r="EGG21" s="386" t="str">
        <f t="shared" ca="1" si="594"/>
        <v/>
      </c>
      <c r="EGH21" s="386" t="str">
        <f t="shared" ca="1" si="594"/>
        <v/>
      </c>
      <c r="EGI21" s="386" t="str">
        <f t="shared" ca="1" si="594"/>
        <v/>
      </c>
      <c r="EGJ21" s="386" t="str">
        <f t="shared" ca="1" si="594"/>
        <v/>
      </c>
      <c r="EGK21" s="386" t="str">
        <f t="shared" ca="1" si="594"/>
        <v/>
      </c>
      <c r="EGL21" s="386" t="str">
        <f t="shared" ca="1" si="594"/>
        <v/>
      </c>
      <c r="EGM21" s="386" t="str">
        <f t="shared" ca="1" si="594"/>
        <v/>
      </c>
      <c r="EGN21" s="386" t="str">
        <f t="shared" ca="1" si="594"/>
        <v/>
      </c>
      <c r="EGO21" s="386" t="str">
        <f t="shared" ca="1" si="594"/>
        <v/>
      </c>
      <c r="EGP21" s="386" t="str">
        <f t="shared" ca="1" si="594"/>
        <v/>
      </c>
      <c r="EGQ21" s="386" t="str">
        <f t="shared" ca="1" si="594"/>
        <v/>
      </c>
      <c r="EGR21" s="386" t="str">
        <f t="shared" ca="1" si="594"/>
        <v/>
      </c>
      <c r="EGS21" s="386" t="str">
        <f t="shared" ca="1" si="594"/>
        <v/>
      </c>
      <c r="EGT21" s="386" t="str">
        <f t="shared" ca="1" si="594"/>
        <v/>
      </c>
      <c r="EGU21" s="386" t="str">
        <f t="shared" ca="1" si="594"/>
        <v/>
      </c>
      <c r="EGV21" s="386" t="str">
        <f t="shared" ca="1" si="594"/>
        <v/>
      </c>
      <c r="EGW21" s="386" t="str">
        <f t="shared" ca="1" si="594"/>
        <v/>
      </c>
      <c r="EGX21" s="386" t="str">
        <f t="shared" ca="1" si="594"/>
        <v/>
      </c>
      <c r="EGY21" s="386" t="str">
        <f t="shared" ref="EGY21:EJJ21" ca="1" si="595">IF(EGY20="","",rho_a_ref*(0.5*OFFSET(Cp_path,0,EGY18)*u_site^2-EGY20*g*T_e_ref/T_e)-(p_z_ref-rho_a_ref*EGY20*g*T_e_ref/T_z))</f>
        <v/>
      </c>
      <c r="EGZ21" s="386" t="str">
        <f t="shared" ca="1" si="595"/>
        <v/>
      </c>
      <c r="EHA21" s="386" t="str">
        <f t="shared" ca="1" si="595"/>
        <v/>
      </c>
      <c r="EHB21" s="386" t="str">
        <f t="shared" ca="1" si="595"/>
        <v/>
      </c>
      <c r="EHC21" s="386" t="str">
        <f t="shared" ca="1" si="595"/>
        <v/>
      </c>
      <c r="EHD21" s="386" t="str">
        <f t="shared" ca="1" si="595"/>
        <v/>
      </c>
      <c r="EHE21" s="386" t="str">
        <f t="shared" ca="1" si="595"/>
        <v/>
      </c>
      <c r="EHF21" s="386" t="str">
        <f t="shared" ca="1" si="595"/>
        <v/>
      </c>
      <c r="EHG21" s="386" t="str">
        <f t="shared" ca="1" si="595"/>
        <v/>
      </c>
      <c r="EHH21" s="386" t="str">
        <f t="shared" ca="1" si="595"/>
        <v/>
      </c>
      <c r="EHI21" s="386" t="str">
        <f t="shared" ca="1" si="595"/>
        <v/>
      </c>
      <c r="EHJ21" s="386" t="str">
        <f t="shared" ca="1" si="595"/>
        <v/>
      </c>
      <c r="EHK21" s="386" t="str">
        <f t="shared" ca="1" si="595"/>
        <v/>
      </c>
      <c r="EHL21" s="386" t="str">
        <f t="shared" ca="1" si="595"/>
        <v/>
      </c>
      <c r="EHM21" s="386" t="str">
        <f t="shared" ca="1" si="595"/>
        <v/>
      </c>
      <c r="EHN21" s="386" t="str">
        <f t="shared" ca="1" si="595"/>
        <v/>
      </c>
      <c r="EHO21" s="386" t="str">
        <f t="shared" ca="1" si="595"/>
        <v/>
      </c>
      <c r="EHP21" s="386" t="str">
        <f t="shared" ca="1" si="595"/>
        <v/>
      </c>
      <c r="EHQ21" s="386" t="str">
        <f t="shared" ca="1" si="595"/>
        <v/>
      </c>
      <c r="EHR21" s="386" t="str">
        <f t="shared" ca="1" si="595"/>
        <v/>
      </c>
      <c r="EHS21" s="386" t="str">
        <f t="shared" ca="1" si="595"/>
        <v/>
      </c>
      <c r="EHT21" s="386" t="str">
        <f t="shared" ca="1" si="595"/>
        <v/>
      </c>
      <c r="EHU21" s="386" t="str">
        <f t="shared" ca="1" si="595"/>
        <v/>
      </c>
      <c r="EHV21" s="386" t="str">
        <f t="shared" ca="1" si="595"/>
        <v/>
      </c>
      <c r="EHW21" s="386" t="str">
        <f t="shared" ca="1" si="595"/>
        <v/>
      </c>
      <c r="EHX21" s="386" t="str">
        <f t="shared" ca="1" si="595"/>
        <v/>
      </c>
      <c r="EHY21" s="386" t="str">
        <f t="shared" ca="1" si="595"/>
        <v/>
      </c>
      <c r="EHZ21" s="386" t="str">
        <f t="shared" ca="1" si="595"/>
        <v/>
      </c>
      <c r="EIA21" s="386" t="str">
        <f t="shared" ca="1" si="595"/>
        <v/>
      </c>
      <c r="EIB21" s="386" t="str">
        <f t="shared" ca="1" si="595"/>
        <v/>
      </c>
      <c r="EIC21" s="386" t="str">
        <f t="shared" ca="1" si="595"/>
        <v/>
      </c>
      <c r="EID21" s="386" t="str">
        <f t="shared" ca="1" si="595"/>
        <v/>
      </c>
      <c r="EIE21" s="386" t="str">
        <f t="shared" ca="1" si="595"/>
        <v/>
      </c>
      <c r="EIF21" s="386" t="str">
        <f t="shared" ca="1" si="595"/>
        <v/>
      </c>
      <c r="EIG21" s="386" t="str">
        <f t="shared" ca="1" si="595"/>
        <v/>
      </c>
      <c r="EIH21" s="386" t="str">
        <f t="shared" ca="1" si="595"/>
        <v/>
      </c>
      <c r="EII21" s="386" t="str">
        <f t="shared" ca="1" si="595"/>
        <v/>
      </c>
      <c r="EIJ21" s="386" t="str">
        <f t="shared" ca="1" si="595"/>
        <v/>
      </c>
      <c r="EIK21" s="386" t="str">
        <f t="shared" ca="1" si="595"/>
        <v/>
      </c>
      <c r="EIL21" s="386" t="str">
        <f t="shared" ca="1" si="595"/>
        <v/>
      </c>
      <c r="EIM21" s="386" t="str">
        <f t="shared" ca="1" si="595"/>
        <v/>
      </c>
      <c r="EIN21" s="386" t="str">
        <f t="shared" ca="1" si="595"/>
        <v/>
      </c>
      <c r="EIO21" s="386" t="str">
        <f t="shared" ca="1" si="595"/>
        <v/>
      </c>
      <c r="EIP21" s="386" t="str">
        <f t="shared" ca="1" si="595"/>
        <v/>
      </c>
      <c r="EIQ21" s="386" t="str">
        <f t="shared" ca="1" si="595"/>
        <v/>
      </c>
      <c r="EIR21" s="386" t="str">
        <f t="shared" ca="1" si="595"/>
        <v/>
      </c>
      <c r="EIS21" s="386" t="str">
        <f t="shared" ca="1" si="595"/>
        <v/>
      </c>
      <c r="EIT21" s="386" t="str">
        <f t="shared" ca="1" si="595"/>
        <v/>
      </c>
      <c r="EIU21" s="386" t="str">
        <f t="shared" ca="1" si="595"/>
        <v/>
      </c>
      <c r="EIV21" s="386" t="str">
        <f t="shared" ca="1" si="595"/>
        <v/>
      </c>
      <c r="EIW21" s="386" t="str">
        <f t="shared" ca="1" si="595"/>
        <v/>
      </c>
      <c r="EIX21" s="386" t="str">
        <f t="shared" ca="1" si="595"/>
        <v/>
      </c>
      <c r="EIY21" s="386" t="str">
        <f t="shared" ca="1" si="595"/>
        <v/>
      </c>
      <c r="EIZ21" s="386" t="str">
        <f t="shared" ca="1" si="595"/>
        <v/>
      </c>
      <c r="EJA21" s="386" t="str">
        <f t="shared" ca="1" si="595"/>
        <v/>
      </c>
      <c r="EJB21" s="386" t="str">
        <f t="shared" ca="1" si="595"/>
        <v/>
      </c>
      <c r="EJC21" s="386" t="str">
        <f t="shared" ca="1" si="595"/>
        <v/>
      </c>
      <c r="EJD21" s="386" t="str">
        <f t="shared" ca="1" si="595"/>
        <v/>
      </c>
      <c r="EJE21" s="386" t="str">
        <f t="shared" ca="1" si="595"/>
        <v/>
      </c>
      <c r="EJF21" s="386" t="str">
        <f t="shared" ca="1" si="595"/>
        <v/>
      </c>
      <c r="EJG21" s="386" t="str">
        <f t="shared" ca="1" si="595"/>
        <v/>
      </c>
      <c r="EJH21" s="386" t="str">
        <f t="shared" ca="1" si="595"/>
        <v/>
      </c>
      <c r="EJI21" s="386" t="str">
        <f t="shared" ca="1" si="595"/>
        <v/>
      </c>
      <c r="EJJ21" s="386" t="str">
        <f t="shared" ca="1" si="595"/>
        <v/>
      </c>
      <c r="EJK21" s="386" t="str">
        <f t="shared" ref="EJK21:ELV21" ca="1" si="596">IF(EJK20="","",rho_a_ref*(0.5*OFFSET(Cp_path,0,EJK18)*u_site^2-EJK20*g*T_e_ref/T_e)-(p_z_ref-rho_a_ref*EJK20*g*T_e_ref/T_z))</f>
        <v/>
      </c>
      <c r="EJL21" s="386" t="str">
        <f t="shared" ca="1" si="596"/>
        <v/>
      </c>
      <c r="EJM21" s="386" t="str">
        <f t="shared" ca="1" si="596"/>
        <v/>
      </c>
      <c r="EJN21" s="386" t="str">
        <f t="shared" ca="1" si="596"/>
        <v/>
      </c>
      <c r="EJO21" s="386" t="str">
        <f t="shared" ca="1" si="596"/>
        <v/>
      </c>
      <c r="EJP21" s="386" t="str">
        <f t="shared" ca="1" si="596"/>
        <v/>
      </c>
      <c r="EJQ21" s="386" t="str">
        <f t="shared" ca="1" si="596"/>
        <v/>
      </c>
      <c r="EJR21" s="386" t="str">
        <f t="shared" ca="1" si="596"/>
        <v/>
      </c>
      <c r="EJS21" s="386" t="str">
        <f t="shared" ca="1" si="596"/>
        <v/>
      </c>
      <c r="EJT21" s="386" t="str">
        <f t="shared" ca="1" si="596"/>
        <v/>
      </c>
      <c r="EJU21" s="386" t="str">
        <f t="shared" ca="1" si="596"/>
        <v/>
      </c>
      <c r="EJV21" s="386" t="str">
        <f t="shared" ca="1" si="596"/>
        <v/>
      </c>
      <c r="EJW21" s="386" t="str">
        <f t="shared" ca="1" si="596"/>
        <v/>
      </c>
      <c r="EJX21" s="386" t="str">
        <f t="shared" ca="1" si="596"/>
        <v/>
      </c>
      <c r="EJY21" s="386" t="str">
        <f t="shared" ca="1" si="596"/>
        <v/>
      </c>
      <c r="EJZ21" s="386" t="str">
        <f t="shared" ca="1" si="596"/>
        <v/>
      </c>
      <c r="EKA21" s="386" t="str">
        <f t="shared" ca="1" si="596"/>
        <v/>
      </c>
      <c r="EKB21" s="386" t="str">
        <f t="shared" ca="1" si="596"/>
        <v/>
      </c>
      <c r="EKC21" s="386" t="str">
        <f t="shared" ca="1" si="596"/>
        <v/>
      </c>
      <c r="EKD21" s="386" t="str">
        <f t="shared" ca="1" si="596"/>
        <v/>
      </c>
      <c r="EKE21" s="386" t="str">
        <f t="shared" ca="1" si="596"/>
        <v/>
      </c>
      <c r="EKF21" s="386" t="str">
        <f t="shared" ca="1" si="596"/>
        <v/>
      </c>
      <c r="EKG21" s="386" t="str">
        <f t="shared" ca="1" si="596"/>
        <v/>
      </c>
      <c r="EKH21" s="386" t="str">
        <f t="shared" ca="1" si="596"/>
        <v/>
      </c>
      <c r="EKI21" s="386" t="str">
        <f t="shared" ca="1" si="596"/>
        <v/>
      </c>
      <c r="EKJ21" s="386" t="str">
        <f t="shared" ca="1" si="596"/>
        <v/>
      </c>
      <c r="EKK21" s="386" t="str">
        <f t="shared" ca="1" si="596"/>
        <v/>
      </c>
      <c r="EKL21" s="386" t="str">
        <f t="shared" ca="1" si="596"/>
        <v/>
      </c>
      <c r="EKM21" s="386" t="str">
        <f t="shared" ca="1" si="596"/>
        <v/>
      </c>
      <c r="EKN21" s="386" t="str">
        <f t="shared" ca="1" si="596"/>
        <v/>
      </c>
      <c r="EKO21" s="386" t="str">
        <f t="shared" ca="1" si="596"/>
        <v/>
      </c>
      <c r="EKP21" s="386" t="str">
        <f t="shared" ca="1" si="596"/>
        <v/>
      </c>
      <c r="EKQ21" s="386" t="str">
        <f t="shared" ca="1" si="596"/>
        <v/>
      </c>
      <c r="EKR21" s="386" t="str">
        <f t="shared" ca="1" si="596"/>
        <v/>
      </c>
      <c r="EKS21" s="386" t="str">
        <f t="shared" ca="1" si="596"/>
        <v/>
      </c>
      <c r="EKT21" s="386" t="str">
        <f t="shared" ca="1" si="596"/>
        <v/>
      </c>
      <c r="EKU21" s="386" t="str">
        <f t="shared" ca="1" si="596"/>
        <v/>
      </c>
      <c r="EKV21" s="386" t="str">
        <f t="shared" ca="1" si="596"/>
        <v/>
      </c>
      <c r="EKW21" s="386" t="str">
        <f t="shared" ca="1" si="596"/>
        <v/>
      </c>
      <c r="EKX21" s="386" t="str">
        <f t="shared" ca="1" si="596"/>
        <v/>
      </c>
      <c r="EKY21" s="386" t="str">
        <f t="shared" ca="1" si="596"/>
        <v/>
      </c>
      <c r="EKZ21" s="386" t="str">
        <f t="shared" ca="1" si="596"/>
        <v/>
      </c>
      <c r="ELA21" s="386" t="str">
        <f t="shared" ca="1" si="596"/>
        <v/>
      </c>
      <c r="ELB21" s="386" t="str">
        <f t="shared" ca="1" si="596"/>
        <v/>
      </c>
      <c r="ELC21" s="386" t="str">
        <f t="shared" ca="1" si="596"/>
        <v/>
      </c>
      <c r="ELD21" s="386" t="str">
        <f t="shared" ca="1" si="596"/>
        <v/>
      </c>
      <c r="ELE21" s="386" t="str">
        <f t="shared" ca="1" si="596"/>
        <v/>
      </c>
      <c r="ELF21" s="386" t="str">
        <f t="shared" ca="1" si="596"/>
        <v/>
      </c>
      <c r="ELG21" s="386" t="str">
        <f t="shared" ca="1" si="596"/>
        <v/>
      </c>
      <c r="ELH21" s="386" t="str">
        <f t="shared" ca="1" si="596"/>
        <v/>
      </c>
      <c r="ELI21" s="386" t="str">
        <f t="shared" ca="1" si="596"/>
        <v/>
      </c>
      <c r="ELJ21" s="386" t="str">
        <f t="shared" ca="1" si="596"/>
        <v/>
      </c>
      <c r="ELK21" s="386" t="str">
        <f t="shared" ca="1" si="596"/>
        <v/>
      </c>
      <c r="ELL21" s="386" t="str">
        <f t="shared" ca="1" si="596"/>
        <v/>
      </c>
      <c r="ELM21" s="386" t="str">
        <f t="shared" ca="1" si="596"/>
        <v/>
      </c>
      <c r="ELN21" s="386" t="str">
        <f t="shared" ca="1" si="596"/>
        <v/>
      </c>
      <c r="ELO21" s="386" t="str">
        <f t="shared" ca="1" si="596"/>
        <v/>
      </c>
      <c r="ELP21" s="386" t="str">
        <f t="shared" ca="1" si="596"/>
        <v/>
      </c>
      <c r="ELQ21" s="386" t="str">
        <f t="shared" ca="1" si="596"/>
        <v/>
      </c>
      <c r="ELR21" s="386" t="str">
        <f t="shared" ca="1" si="596"/>
        <v/>
      </c>
      <c r="ELS21" s="386" t="str">
        <f t="shared" ca="1" si="596"/>
        <v/>
      </c>
      <c r="ELT21" s="386" t="str">
        <f t="shared" ca="1" si="596"/>
        <v/>
      </c>
      <c r="ELU21" s="386" t="str">
        <f t="shared" ca="1" si="596"/>
        <v/>
      </c>
      <c r="ELV21" s="386" t="str">
        <f t="shared" ca="1" si="596"/>
        <v/>
      </c>
      <c r="ELW21" s="386" t="str">
        <f t="shared" ref="ELW21:EOH21" ca="1" si="597">IF(ELW20="","",rho_a_ref*(0.5*OFFSET(Cp_path,0,ELW18)*u_site^2-ELW20*g*T_e_ref/T_e)-(p_z_ref-rho_a_ref*ELW20*g*T_e_ref/T_z))</f>
        <v/>
      </c>
      <c r="ELX21" s="386" t="str">
        <f t="shared" ca="1" si="597"/>
        <v/>
      </c>
      <c r="ELY21" s="386" t="str">
        <f t="shared" ca="1" si="597"/>
        <v/>
      </c>
      <c r="ELZ21" s="386" t="str">
        <f t="shared" ca="1" si="597"/>
        <v/>
      </c>
      <c r="EMA21" s="386" t="str">
        <f t="shared" ca="1" si="597"/>
        <v/>
      </c>
      <c r="EMB21" s="386" t="str">
        <f t="shared" ca="1" si="597"/>
        <v/>
      </c>
      <c r="EMC21" s="386" t="str">
        <f t="shared" ca="1" si="597"/>
        <v/>
      </c>
      <c r="EMD21" s="386" t="str">
        <f t="shared" ca="1" si="597"/>
        <v/>
      </c>
      <c r="EME21" s="386" t="str">
        <f t="shared" ca="1" si="597"/>
        <v/>
      </c>
      <c r="EMF21" s="386" t="str">
        <f t="shared" ca="1" si="597"/>
        <v/>
      </c>
      <c r="EMG21" s="386" t="str">
        <f t="shared" ca="1" si="597"/>
        <v/>
      </c>
      <c r="EMH21" s="386" t="str">
        <f t="shared" ca="1" si="597"/>
        <v/>
      </c>
      <c r="EMI21" s="386" t="str">
        <f t="shared" ca="1" si="597"/>
        <v/>
      </c>
      <c r="EMJ21" s="386" t="str">
        <f t="shared" ca="1" si="597"/>
        <v/>
      </c>
      <c r="EMK21" s="386" t="str">
        <f t="shared" ca="1" si="597"/>
        <v/>
      </c>
      <c r="EML21" s="386" t="str">
        <f t="shared" ca="1" si="597"/>
        <v/>
      </c>
      <c r="EMM21" s="386" t="str">
        <f t="shared" ca="1" si="597"/>
        <v/>
      </c>
      <c r="EMN21" s="386" t="str">
        <f t="shared" ca="1" si="597"/>
        <v/>
      </c>
      <c r="EMO21" s="386" t="str">
        <f t="shared" ca="1" si="597"/>
        <v/>
      </c>
      <c r="EMP21" s="386" t="str">
        <f t="shared" ca="1" si="597"/>
        <v/>
      </c>
      <c r="EMQ21" s="386" t="str">
        <f t="shared" ca="1" si="597"/>
        <v/>
      </c>
      <c r="EMR21" s="386" t="str">
        <f t="shared" ca="1" si="597"/>
        <v/>
      </c>
      <c r="EMS21" s="386" t="str">
        <f t="shared" ca="1" si="597"/>
        <v/>
      </c>
      <c r="EMT21" s="386" t="str">
        <f t="shared" ca="1" si="597"/>
        <v/>
      </c>
      <c r="EMU21" s="386" t="str">
        <f t="shared" ca="1" si="597"/>
        <v/>
      </c>
      <c r="EMV21" s="386" t="str">
        <f t="shared" ca="1" si="597"/>
        <v/>
      </c>
      <c r="EMW21" s="386" t="str">
        <f t="shared" ca="1" si="597"/>
        <v/>
      </c>
      <c r="EMX21" s="386" t="str">
        <f t="shared" ca="1" si="597"/>
        <v/>
      </c>
      <c r="EMY21" s="386" t="str">
        <f t="shared" ca="1" si="597"/>
        <v/>
      </c>
      <c r="EMZ21" s="386" t="str">
        <f t="shared" ca="1" si="597"/>
        <v/>
      </c>
      <c r="ENA21" s="386" t="str">
        <f t="shared" ca="1" si="597"/>
        <v/>
      </c>
      <c r="ENB21" s="386" t="str">
        <f t="shared" ca="1" si="597"/>
        <v/>
      </c>
      <c r="ENC21" s="386" t="str">
        <f t="shared" ca="1" si="597"/>
        <v/>
      </c>
      <c r="END21" s="386" t="str">
        <f t="shared" ca="1" si="597"/>
        <v/>
      </c>
      <c r="ENE21" s="386" t="str">
        <f t="shared" ca="1" si="597"/>
        <v/>
      </c>
      <c r="ENF21" s="386" t="str">
        <f t="shared" ca="1" si="597"/>
        <v/>
      </c>
      <c r="ENG21" s="386" t="str">
        <f t="shared" ca="1" si="597"/>
        <v/>
      </c>
      <c r="ENH21" s="386" t="str">
        <f t="shared" ca="1" si="597"/>
        <v/>
      </c>
      <c r="ENI21" s="386" t="str">
        <f t="shared" ca="1" si="597"/>
        <v/>
      </c>
      <c r="ENJ21" s="386" t="str">
        <f t="shared" ca="1" si="597"/>
        <v/>
      </c>
      <c r="ENK21" s="386" t="str">
        <f t="shared" ca="1" si="597"/>
        <v/>
      </c>
      <c r="ENL21" s="386" t="str">
        <f t="shared" ca="1" si="597"/>
        <v/>
      </c>
      <c r="ENM21" s="386" t="str">
        <f t="shared" ca="1" si="597"/>
        <v/>
      </c>
      <c r="ENN21" s="386" t="str">
        <f t="shared" ca="1" si="597"/>
        <v/>
      </c>
      <c r="ENO21" s="386" t="str">
        <f t="shared" ca="1" si="597"/>
        <v/>
      </c>
      <c r="ENP21" s="386" t="str">
        <f t="shared" ca="1" si="597"/>
        <v/>
      </c>
      <c r="ENQ21" s="386" t="str">
        <f t="shared" ca="1" si="597"/>
        <v/>
      </c>
      <c r="ENR21" s="386" t="str">
        <f t="shared" ca="1" si="597"/>
        <v/>
      </c>
      <c r="ENS21" s="386" t="str">
        <f t="shared" ca="1" si="597"/>
        <v/>
      </c>
      <c r="ENT21" s="386" t="str">
        <f t="shared" ca="1" si="597"/>
        <v/>
      </c>
      <c r="ENU21" s="386" t="str">
        <f t="shared" ca="1" si="597"/>
        <v/>
      </c>
      <c r="ENV21" s="386" t="str">
        <f t="shared" ca="1" si="597"/>
        <v/>
      </c>
      <c r="ENW21" s="386" t="str">
        <f t="shared" ca="1" si="597"/>
        <v/>
      </c>
      <c r="ENX21" s="386" t="str">
        <f t="shared" ca="1" si="597"/>
        <v/>
      </c>
      <c r="ENY21" s="386" t="str">
        <f t="shared" ca="1" si="597"/>
        <v/>
      </c>
      <c r="ENZ21" s="386" t="str">
        <f t="shared" ca="1" si="597"/>
        <v/>
      </c>
      <c r="EOA21" s="386" t="str">
        <f t="shared" ca="1" si="597"/>
        <v/>
      </c>
      <c r="EOB21" s="386" t="str">
        <f t="shared" ca="1" si="597"/>
        <v/>
      </c>
      <c r="EOC21" s="386" t="str">
        <f t="shared" ca="1" si="597"/>
        <v/>
      </c>
      <c r="EOD21" s="386" t="str">
        <f t="shared" ca="1" si="597"/>
        <v/>
      </c>
      <c r="EOE21" s="386" t="str">
        <f t="shared" ca="1" si="597"/>
        <v/>
      </c>
      <c r="EOF21" s="386" t="str">
        <f t="shared" ca="1" si="597"/>
        <v/>
      </c>
      <c r="EOG21" s="386" t="str">
        <f t="shared" ca="1" si="597"/>
        <v/>
      </c>
      <c r="EOH21" s="386" t="str">
        <f t="shared" ca="1" si="597"/>
        <v/>
      </c>
      <c r="EOI21" s="386" t="str">
        <f t="shared" ref="EOI21:EQT21" ca="1" si="598">IF(EOI20="","",rho_a_ref*(0.5*OFFSET(Cp_path,0,EOI18)*u_site^2-EOI20*g*T_e_ref/T_e)-(p_z_ref-rho_a_ref*EOI20*g*T_e_ref/T_z))</f>
        <v/>
      </c>
      <c r="EOJ21" s="386" t="str">
        <f t="shared" ca="1" si="598"/>
        <v/>
      </c>
      <c r="EOK21" s="386" t="str">
        <f t="shared" ca="1" si="598"/>
        <v/>
      </c>
      <c r="EOL21" s="386" t="str">
        <f t="shared" ca="1" si="598"/>
        <v/>
      </c>
      <c r="EOM21" s="386" t="str">
        <f t="shared" ca="1" si="598"/>
        <v/>
      </c>
      <c r="EON21" s="386" t="str">
        <f t="shared" ca="1" si="598"/>
        <v/>
      </c>
      <c r="EOO21" s="386" t="str">
        <f t="shared" ca="1" si="598"/>
        <v/>
      </c>
      <c r="EOP21" s="386" t="str">
        <f t="shared" ca="1" si="598"/>
        <v/>
      </c>
      <c r="EOQ21" s="386" t="str">
        <f t="shared" ca="1" si="598"/>
        <v/>
      </c>
      <c r="EOR21" s="386" t="str">
        <f t="shared" ca="1" si="598"/>
        <v/>
      </c>
      <c r="EOS21" s="386" t="str">
        <f t="shared" ca="1" si="598"/>
        <v/>
      </c>
      <c r="EOT21" s="386" t="str">
        <f t="shared" ca="1" si="598"/>
        <v/>
      </c>
      <c r="EOU21" s="386" t="str">
        <f t="shared" ca="1" si="598"/>
        <v/>
      </c>
      <c r="EOV21" s="386" t="str">
        <f t="shared" ca="1" si="598"/>
        <v/>
      </c>
      <c r="EOW21" s="386" t="str">
        <f t="shared" ca="1" si="598"/>
        <v/>
      </c>
      <c r="EOX21" s="386" t="str">
        <f t="shared" ca="1" si="598"/>
        <v/>
      </c>
      <c r="EOY21" s="386" t="str">
        <f t="shared" ca="1" si="598"/>
        <v/>
      </c>
      <c r="EOZ21" s="386" t="str">
        <f t="shared" ca="1" si="598"/>
        <v/>
      </c>
      <c r="EPA21" s="386" t="str">
        <f t="shared" ca="1" si="598"/>
        <v/>
      </c>
      <c r="EPB21" s="386" t="str">
        <f t="shared" ca="1" si="598"/>
        <v/>
      </c>
      <c r="EPC21" s="386" t="str">
        <f t="shared" ca="1" si="598"/>
        <v/>
      </c>
      <c r="EPD21" s="386" t="str">
        <f t="shared" ca="1" si="598"/>
        <v/>
      </c>
      <c r="EPE21" s="386" t="str">
        <f t="shared" ca="1" si="598"/>
        <v/>
      </c>
      <c r="EPF21" s="386" t="str">
        <f t="shared" ca="1" si="598"/>
        <v/>
      </c>
      <c r="EPG21" s="386" t="str">
        <f t="shared" ca="1" si="598"/>
        <v/>
      </c>
      <c r="EPH21" s="386" t="str">
        <f t="shared" ca="1" si="598"/>
        <v/>
      </c>
      <c r="EPI21" s="386" t="str">
        <f t="shared" ca="1" si="598"/>
        <v/>
      </c>
      <c r="EPJ21" s="386" t="str">
        <f t="shared" ca="1" si="598"/>
        <v/>
      </c>
      <c r="EPK21" s="386" t="str">
        <f t="shared" ca="1" si="598"/>
        <v/>
      </c>
      <c r="EPL21" s="386" t="str">
        <f t="shared" ca="1" si="598"/>
        <v/>
      </c>
      <c r="EPM21" s="386" t="str">
        <f t="shared" ca="1" si="598"/>
        <v/>
      </c>
      <c r="EPN21" s="386" t="str">
        <f t="shared" ca="1" si="598"/>
        <v/>
      </c>
      <c r="EPO21" s="386" t="str">
        <f t="shared" ca="1" si="598"/>
        <v/>
      </c>
      <c r="EPP21" s="386" t="str">
        <f t="shared" ca="1" si="598"/>
        <v/>
      </c>
      <c r="EPQ21" s="386" t="str">
        <f t="shared" ca="1" si="598"/>
        <v/>
      </c>
      <c r="EPR21" s="386" t="str">
        <f t="shared" ca="1" si="598"/>
        <v/>
      </c>
      <c r="EPS21" s="386" t="str">
        <f t="shared" ca="1" si="598"/>
        <v/>
      </c>
      <c r="EPT21" s="386" t="str">
        <f t="shared" ca="1" si="598"/>
        <v/>
      </c>
      <c r="EPU21" s="386" t="str">
        <f t="shared" ca="1" si="598"/>
        <v/>
      </c>
      <c r="EPV21" s="386" t="str">
        <f t="shared" ca="1" si="598"/>
        <v/>
      </c>
      <c r="EPW21" s="386" t="str">
        <f t="shared" ca="1" si="598"/>
        <v/>
      </c>
      <c r="EPX21" s="386" t="str">
        <f t="shared" ca="1" si="598"/>
        <v/>
      </c>
      <c r="EPY21" s="386" t="str">
        <f t="shared" ca="1" si="598"/>
        <v/>
      </c>
      <c r="EPZ21" s="386" t="str">
        <f t="shared" ca="1" si="598"/>
        <v/>
      </c>
      <c r="EQA21" s="386" t="str">
        <f t="shared" ca="1" si="598"/>
        <v/>
      </c>
      <c r="EQB21" s="386" t="str">
        <f t="shared" ca="1" si="598"/>
        <v/>
      </c>
      <c r="EQC21" s="386" t="str">
        <f t="shared" ca="1" si="598"/>
        <v/>
      </c>
      <c r="EQD21" s="386" t="str">
        <f t="shared" ca="1" si="598"/>
        <v/>
      </c>
      <c r="EQE21" s="386" t="str">
        <f t="shared" ca="1" si="598"/>
        <v/>
      </c>
      <c r="EQF21" s="386" t="str">
        <f t="shared" ca="1" si="598"/>
        <v/>
      </c>
      <c r="EQG21" s="386" t="str">
        <f t="shared" ca="1" si="598"/>
        <v/>
      </c>
      <c r="EQH21" s="386" t="str">
        <f t="shared" ca="1" si="598"/>
        <v/>
      </c>
      <c r="EQI21" s="386" t="str">
        <f t="shared" ca="1" si="598"/>
        <v/>
      </c>
      <c r="EQJ21" s="386" t="str">
        <f t="shared" ca="1" si="598"/>
        <v/>
      </c>
      <c r="EQK21" s="386" t="str">
        <f t="shared" ca="1" si="598"/>
        <v/>
      </c>
      <c r="EQL21" s="386" t="str">
        <f t="shared" ca="1" si="598"/>
        <v/>
      </c>
      <c r="EQM21" s="386" t="str">
        <f t="shared" ca="1" si="598"/>
        <v/>
      </c>
      <c r="EQN21" s="386" t="str">
        <f t="shared" ca="1" si="598"/>
        <v/>
      </c>
      <c r="EQO21" s="386" t="str">
        <f t="shared" ca="1" si="598"/>
        <v/>
      </c>
      <c r="EQP21" s="386" t="str">
        <f t="shared" ca="1" si="598"/>
        <v/>
      </c>
      <c r="EQQ21" s="386" t="str">
        <f t="shared" ca="1" si="598"/>
        <v/>
      </c>
      <c r="EQR21" s="386" t="str">
        <f t="shared" ca="1" si="598"/>
        <v/>
      </c>
      <c r="EQS21" s="386" t="str">
        <f t="shared" ca="1" si="598"/>
        <v/>
      </c>
      <c r="EQT21" s="386" t="str">
        <f t="shared" ca="1" si="598"/>
        <v/>
      </c>
      <c r="EQU21" s="386" t="str">
        <f t="shared" ref="EQU21:ETF21" ca="1" si="599">IF(EQU20="","",rho_a_ref*(0.5*OFFSET(Cp_path,0,EQU18)*u_site^2-EQU20*g*T_e_ref/T_e)-(p_z_ref-rho_a_ref*EQU20*g*T_e_ref/T_z))</f>
        <v/>
      </c>
      <c r="EQV21" s="386" t="str">
        <f t="shared" ca="1" si="599"/>
        <v/>
      </c>
      <c r="EQW21" s="386" t="str">
        <f t="shared" ca="1" si="599"/>
        <v/>
      </c>
      <c r="EQX21" s="386" t="str">
        <f t="shared" ca="1" si="599"/>
        <v/>
      </c>
      <c r="EQY21" s="386" t="str">
        <f t="shared" ca="1" si="599"/>
        <v/>
      </c>
      <c r="EQZ21" s="386" t="str">
        <f t="shared" ca="1" si="599"/>
        <v/>
      </c>
      <c r="ERA21" s="386" t="str">
        <f t="shared" ca="1" si="599"/>
        <v/>
      </c>
      <c r="ERB21" s="386" t="str">
        <f t="shared" ca="1" si="599"/>
        <v/>
      </c>
      <c r="ERC21" s="386" t="str">
        <f t="shared" ca="1" si="599"/>
        <v/>
      </c>
      <c r="ERD21" s="386" t="str">
        <f t="shared" ca="1" si="599"/>
        <v/>
      </c>
      <c r="ERE21" s="386" t="str">
        <f t="shared" ca="1" si="599"/>
        <v/>
      </c>
      <c r="ERF21" s="386" t="str">
        <f t="shared" ca="1" si="599"/>
        <v/>
      </c>
      <c r="ERG21" s="386" t="str">
        <f t="shared" ca="1" si="599"/>
        <v/>
      </c>
      <c r="ERH21" s="386" t="str">
        <f t="shared" ca="1" si="599"/>
        <v/>
      </c>
      <c r="ERI21" s="386" t="str">
        <f t="shared" ca="1" si="599"/>
        <v/>
      </c>
      <c r="ERJ21" s="386" t="str">
        <f t="shared" ca="1" si="599"/>
        <v/>
      </c>
      <c r="ERK21" s="386" t="str">
        <f t="shared" ca="1" si="599"/>
        <v/>
      </c>
      <c r="ERL21" s="386" t="str">
        <f t="shared" ca="1" si="599"/>
        <v/>
      </c>
      <c r="ERM21" s="386" t="str">
        <f t="shared" ca="1" si="599"/>
        <v/>
      </c>
      <c r="ERN21" s="386" t="str">
        <f t="shared" ca="1" si="599"/>
        <v/>
      </c>
      <c r="ERO21" s="386" t="str">
        <f t="shared" ca="1" si="599"/>
        <v/>
      </c>
      <c r="ERP21" s="386" t="str">
        <f t="shared" ca="1" si="599"/>
        <v/>
      </c>
      <c r="ERQ21" s="386" t="str">
        <f t="shared" ca="1" si="599"/>
        <v/>
      </c>
      <c r="ERR21" s="386" t="str">
        <f t="shared" ca="1" si="599"/>
        <v/>
      </c>
      <c r="ERS21" s="386" t="str">
        <f t="shared" ca="1" si="599"/>
        <v/>
      </c>
      <c r="ERT21" s="386" t="str">
        <f t="shared" ca="1" si="599"/>
        <v/>
      </c>
      <c r="ERU21" s="386" t="str">
        <f t="shared" ca="1" si="599"/>
        <v/>
      </c>
      <c r="ERV21" s="386" t="str">
        <f t="shared" ca="1" si="599"/>
        <v/>
      </c>
      <c r="ERW21" s="386" t="str">
        <f t="shared" ca="1" si="599"/>
        <v/>
      </c>
      <c r="ERX21" s="386" t="str">
        <f t="shared" ca="1" si="599"/>
        <v/>
      </c>
      <c r="ERY21" s="386" t="str">
        <f t="shared" ca="1" si="599"/>
        <v/>
      </c>
      <c r="ERZ21" s="386" t="str">
        <f t="shared" ca="1" si="599"/>
        <v/>
      </c>
      <c r="ESA21" s="386" t="str">
        <f t="shared" ca="1" si="599"/>
        <v/>
      </c>
      <c r="ESB21" s="386" t="str">
        <f t="shared" ca="1" si="599"/>
        <v/>
      </c>
      <c r="ESC21" s="386" t="str">
        <f t="shared" ca="1" si="599"/>
        <v/>
      </c>
      <c r="ESD21" s="386" t="str">
        <f t="shared" ca="1" si="599"/>
        <v/>
      </c>
      <c r="ESE21" s="386" t="str">
        <f t="shared" ca="1" si="599"/>
        <v/>
      </c>
      <c r="ESF21" s="386" t="str">
        <f t="shared" ca="1" si="599"/>
        <v/>
      </c>
      <c r="ESG21" s="386" t="str">
        <f t="shared" ca="1" si="599"/>
        <v/>
      </c>
      <c r="ESH21" s="386" t="str">
        <f t="shared" ca="1" si="599"/>
        <v/>
      </c>
      <c r="ESI21" s="386" t="str">
        <f t="shared" ca="1" si="599"/>
        <v/>
      </c>
      <c r="ESJ21" s="386" t="str">
        <f t="shared" ca="1" si="599"/>
        <v/>
      </c>
      <c r="ESK21" s="386" t="str">
        <f t="shared" ca="1" si="599"/>
        <v/>
      </c>
      <c r="ESL21" s="386" t="str">
        <f t="shared" ca="1" si="599"/>
        <v/>
      </c>
      <c r="ESM21" s="386" t="str">
        <f t="shared" ca="1" si="599"/>
        <v/>
      </c>
      <c r="ESN21" s="386" t="str">
        <f t="shared" ca="1" si="599"/>
        <v/>
      </c>
      <c r="ESO21" s="386" t="str">
        <f t="shared" ca="1" si="599"/>
        <v/>
      </c>
      <c r="ESP21" s="386" t="str">
        <f t="shared" ca="1" si="599"/>
        <v/>
      </c>
      <c r="ESQ21" s="386" t="str">
        <f t="shared" ca="1" si="599"/>
        <v/>
      </c>
      <c r="ESR21" s="386" t="str">
        <f t="shared" ca="1" si="599"/>
        <v/>
      </c>
      <c r="ESS21" s="386" t="str">
        <f t="shared" ca="1" si="599"/>
        <v/>
      </c>
      <c r="EST21" s="386" t="str">
        <f t="shared" ca="1" si="599"/>
        <v/>
      </c>
      <c r="ESU21" s="386" t="str">
        <f t="shared" ca="1" si="599"/>
        <v/>
      </c>
      <c r="ESV21" s="386" t="str">
        <f t="shared" ca="1" si="599"/>
        <v/>
      </c>
      <c r="ESW21" s="386" t="str">
        <f t="shared" ca="1" si="599"/>
        <v/>
      </c>
      <c r="ESX21" s="386" t="str">
        <f t="shared" ca="1" si="599"/>
        <v/>
      </c>
      <c r="ESY21" s="386" t="str">
        <f t="shared" ca="1" si="599"/>
        <v/>
      </c>
      <c r="ESZ21" s="386" t="str">
        <f t="shared" ca="1" si="599"/>
        <v/>
      </c>
      <c r="ETA21" s="386" t="str">
        <f t="shared" ca="1" si="599"/>
        <v/>
      </c>
      <c r="ETB21" s="386" t="str">
        <f t="shared" ca="1" si="599"/>
        <v/>
      </c>
      <c r="ETC21" s="386" t="str">
        <f t="shared" ca="1" si="599"/>
        <v/>
      </c>
      <c r="ETD21" s="386" t="str">
        <f t="shared" ca="1" si="599"/>
        <v/>
      </c>
      <c r="ETE21" s="386" t="str">
        <f t="shared" ca="1" si="599"/>
        <v/>
      </c>
      <c r="ETF21" s="386" t="str">
        <f t="shared" ca="1" si="599"/>
        <v/>
      </c>
      <c r="ETG21" s="386" t="str">
        <f t="shared" ref="ETG21:EVR21" ca="1" si="600">IF(ETG20="","",rho_a_ref*(0.5*OFFSET(Cp_path,0,ETG18)*u_site^2-ETG20*g*T_e_ref/T_e)-(p_z_ref-rho_a_ref*ETG20*g*T_e_ref/T_z))</f>
        <v/>
      </c>
      <c r="ETH21" s="386" t="str">
        <f t="shared" ca="1" si="600"/>
        <v/>
      </c>
      <c r="ETI21" s="386" t="str">
        <f t="shared" ca="1" si="600"/>
        <v/>
      </c>
      <c r="ETJ21" s="386" t="str">
        <f t="shared" ca="1" si="600"/>
        <v/>
      </c>
      <c r="ETK21" s="386" t="str">
        <f t="shared" ca="1" si="600"/>
        <v/>
      </c>
      <c r="ETL21" s="386" t="str">
        <f t="shared" ca="1" si="600"/>
        <v/>
      </c>
      <c r="ETM21" s="386" t="str">
        <f t="shared" ca="1" si="600"/>
        <v/>
      </c>
      <c r="ETN21" s="386" t="str">
        <f t="shared" ca="1" si="600"/>
        <v/>
      </c>
      <c r="ETO21" s="386" t="str">
        <f t="shared" ca="1" si="600"/>
        <v/>
      </c>
      <c r="ETP21" s="386" t="str">
        <f t="shared" ca="1" si="600"/>
        <v/>
      </c>
      <c r="ETQ21" s="386" t="str">
        <f t="shared" ca="1" si="600"/>
        <v/>
      </c>
      <c r="ETR21" s="386" t="str">
        <f t="shared" ca="1" si="600"/>
        <v/>
      </c>
      <c r="ETS21" s="386" t="str">
        <f t="shared" ca="1" si="600"/>
        <v/>
      </c>
      <c r="ETT21" s="386" t="str">
        <f t="shared" ca="1" si="600"/>
        <v/>
      </c>
      <c r="ETU21" s="386" t="str">
        <f t="shared" ca="1" si="600"/>
        <v/>
      </c>
      <c r="ETV21" s="386" t="str">
        <f t="shared" ca="1" si="600"/>
        <v/>
      </c>
      <c r="ETW21" s="386" t="str">
        <f t="shared" ca="1" si="600"/>
        <v/>
      </c>
      <c r="ETX21" s="386" t="str">
        <f t="shared" ca="1" si="600"/>
        <v/>
      </c>
      <c r="ETY21" s="386" t="str">
        <f t="shared" ca="1" si="600"/>
        <v/>
      </c>
      <c r="ETZ21" s="386" t="str">
        <f t="shared" ca="1" si="600"/>
        <v/>
      </c>
      <c r="EUA21" s="386" t="str">
        <f t="shared" ca="1" si="600"/>
        <v/>
      </c>
      <c r="EUB21" s="386" t="str">
        <f t="shared" ca="1" si="600"/>
        <v/>
      </c>
      <c r="EUC21" s="386" t="str">
        <f t="shared" ca="1" si="600"/>
        <v/>
      </c>
      <c r="EUD21" s="386" t="str">
        <f t="shared" ca="1" si="600"/>
        <v/>
      </c>
      <c r="EUE21" s="386" t="str">
        <f t="shared" ca="1" si="600"/>
        <v/>
      </c>
      <c r="EUF21" s="386" t="str">
        <f t="shared" ca="1" si="600"/>
        <v/>
      </c>
      <c r="EUG21" s="386" t="str">
        <f t="shared" ca="1" si="600"/>
        <v/>
      </c>
      <c r="EUH21" s="386" t="str">
        <f t="shared" ca="1" si="600"/>
        <v/>
      </c>
      <c r="EUI21" s="386" t="str">
        <f t="shared" ca="1" si="600"/>
        <v/>
      </c>
      <c r="EUJ21" s="386" t="str">
        <f t="shared" ca="1" si="600"/>
        <v/>
      </c>
      <c r="EUK21" s="386" t="str">
        <f t="shared" ca="1" si="600"/>
        <v/>
      </c>
      <c r="EUL21" s="386" t="str">
        <f t="shared" ca="1" si="600"/>
        <v/>
      </c>
      <c r="EUM21" s="386" t="str">
        <f t="shared" ca="1" si="600"/>
        <v/>
      </c>
      <c r="EUN21" s="386" t="str">
        <f t="shared" ca="1" si="600"/>
        <v/>
      </c>
      <c r="EUO21" s="386" t="str">
        <f t="shared" ca="1" si="600"/>
        <v/>
      </c>
      <c r="EUP21" s="386" t="str">
        <f t="shared" ca="1" si="600"/>
        <v/>
      </c>
      <c r="EUQ21" s="386" t="str">
        <f t="shared" ca="1" si="600"/>
        <v/>
      </c>
      <c r="EUR21" s="386" t="str">
        <f t="shared" ca="1" si="600"/>
        <v/>
      </c>
      <c r="EUS21" s="386" t="str">
        <f t="shared" ca="1" si="600"/>
        <v/>
      </c>
      <c r="EUT21" s="386" t="str">
        <f t="shared" ca="1" si="600"/>
        <v/>
      </c>
      <c r="EUU21" s="386" t="str">
        <f t="shared" ca="1" si="600"/>
        <v/>
      </c>
      <c r="EUV21" s="386" t="str">
        <f t="shared" ca="1" si="600"/>
        <v/>
      </c>
      <c r="EUW21" s="386" t="str">
        <f t="shared" ca="1" si="600"/>
        <v/>
      </c>
      <c r="EUX21" s="386" t="str">
        <f t="shared" ca="1" si="600"/>
        <v/>
      </c>
      <c r="EUY21" s="386" t="str">
        <f t="shared" ca="1" si="600"/>
        <v/>
      </c>
      <c r="EUZ21" s="386" t="str">
        <f t="shared" ca="1" si="600"/>
        <v/>
      </c>
      <c r="EVA21" s="386" t="str">
        <f t="shared" ca="1" si="600"/>
        <v/>
      </c>
      <c r="EVB21" s="386" t="str">
        <f t="shared" ca="1" si="600"/>
        <v/>
      </c>
      <c r="EVC21" s="386" t="str">
        <f t="shared" ca="1" si="600"/>
        <v/>
      </c>
      <c r="EVD21" s="386" t="str">
        <f t="shared" ca="1" si="600"/>
        <v/>
      </c>
      <c r="EVE21" s="386" t="str">
        <f t="shared" ca="1" si="600"/>
        <v/>
      </c>
      <c r="EVF21" s="386" t="str">
        <f t="shared" ca="1" si="600"/>
        <v/>
      </c>
      <c r="EVG21" s="386" t="str">
        <f t="shared" ca="1" si="600"/>
        <v/>
      </c>
      <c r="EVH21" s="386" t="str">
        <f t="shared" ca="1" si="600"/>
        <v/>
      </c>
      <c r="EVI21" s="386" t="str">
        <f t="shared" ca="1" si="600"/>
        <v/>
      </c>
      <c r="EVJ21" s="386" t="str">
        <f t="shared" ca="1" si="600"/>
        <v/>
      </c>
      <c r="EVK21" s="386" t="str">
        <f t="shared" ca="1" si="600"/>
        <v/>
      </c>
      <c r="EVL21" s="386" t="str">
        <f t="shared" ca="1" si="600"/>
        <v/>
      </c>
      <c r="EVM21" s="386" t="str">
        <f t="shared" ca="1" si="600"/>
        <v/>
      </c>
      <c r="EVN21" s="386" t="str">
        <f t="shared" ca="1" si="600"/>
        <v/>
      </c>
      <c r="EVO21" s="386" t="str">
        <f t="shared" ca="1" si="600"/>
        <v/>
      </c>
      <c r="EVP21" s="386" t="str">
        <f t="shared" ca="1" si="600"/>
        <v/>
      </c>
      <c r="EVQ21" s="386" t="str">
        <f t="shared" ca="1" si="600"/>
        <v/>
      </c>
      <c r="EVR21" s="386" t="str">
        <f t="shared" ca="1" si="600"/>
        <v/>
      </c>
      <c r="EVS21" s="386" t="str">
        <f t="shared" ref="EVS21:EYD21" ca="1" si="601">IF(EVS20="","",rho_a_ref*(0.5*OFFSET(Cp_path,0,EVS18)*u_site^2-EVS20*g*T_e_ref/T_e)-(p_z_ref-rho_a_ref*EVS20*g*T_e_ref/T_z))</f>
        <v/>
      </c>
      <c r="EVT21" s="386" t="str">
        <f t="shared" ca="1" si="601"/>
        <v/>
      </c>
      <c r="EVU21" s="386" t="str">
        <f t="shared" ca="1" si="601"/>
        <v/>
      </c>
      <c r="EVV21" s="386" t="str">
        <f t="shared" ca="1" si="601"/>
        <v/>
      </c>
      <c r="EVW21" s="386" t="str">
        <f t="shared" ca="1" si="601"/>
        <v/>
      </c>
      <c r="EVX21" s="386" t="str">
        <f t="shared" ca="1" si="601"/>
        <v/>
      </c>
      <c r="EVY21" s="386" t="str">
        <f t="shared" ca="1" si="601"/>
        <v/>
      </c>
      <c r="EVZ21" s="386" t="str">
        <f t="shared" ca="1" si="601"/>
        <v/>
      </c>
      <c r="EWA21" s="386" t="str">
        <f t="shared" ca="1" si="601"/>
        <v/>
      </c>
      <c r="EWB21" s="386" t="str">
        <f t="shared" ca="1" si="601"/>
        <v/>
      </c>
      <c r="EWC21" s="386" t="str">
        <f t="shared" ca="1" si="601"/>
        <v/>
      </c>
      <c r="EWD21" s="386" t="str">
        <f t="shared" ca="1" si="601"/>
        <v/>
      </c>
      <c r="EWE21" s="386" t="str">
        <f t="shared" ca="1" si="601"/>
        <v/>
      </c>
      <c r="EWF21" s="386" t="str">
        <f t="shared" ca="1" si="601"/>
        <v/>
      </c>
      <c r="EWG21" s="386" t="str">
        <f t="shared" ca="1" si="601"/>
        <v/>
      </c>
      <c r="EWH21" s="386" t="str">
        <f t="shared" ca="1" si="601"/>
        <v/>
      </c>
      <c r="EWI21" s="386" t="str">
        <f t="shared" ca="1" si="601"/>
        <v/>
      </c>
      <c r="EWJ21" s="386" t="str">
        <f t="shared" ca="1" si="601"/>
        <v/>
      </c>
      <c r="EWK21" s="386" t="str">
        <f t="shared" ca="1" si="601"/>
        <v/>
      </c>
      <c r="EWL21" s="386" t="str">
        <f t="shared" ca="1" si="601"/>
        <v/>
      </c>
      <c r="EWM21" s="386" t="str">
        <f t="shared" ca="1" si="601"/>
        <v/>
      </c>
      <c r="EWN21" s="386" t="str">
        <f t="shared" ca="1" si="601"/>
        <v/>
      </c>
      <c r="EWO21" s="386" t="str">
        <f t="shared" ca="1" si="601"/>
        <v/>
      </c>
      <c r="EWP21" s="386" t="str">
        <f t="shared" ca="1" si="601"/>
        <v/>
      </c>
      <c r="EWQ21" s="386" t="str">
        <f t="shared" ca="1" si="601"/>
        <v/>
      </c>
      <c r="EWR21" s="386" t="str">
        <f t="shared" ca="1" si="601"/>
        <v/>
      </c>
      <c r="EWS21" s="386" t="str">
        <f t="shared" ca="1" si="601"/>
        <v/>
      </c>
      <c r="EWT21" s="386" t="str">
        <f t="shared" ca="1" si="601"/>
        <v/>
      </c>
      <c r="EWU21" s="386" t="str">
        <f t="shared" ca="1" si="601"/>
        <v/>
      </c>
      <c r="EWV21" s="386" t="str">
        <f t="shared" ca="1" si="601"/>
        <v/>
      </c>
      <c r="EWW21" s="386" t="str">
        <f t="shared" ca="1" si="601"/>
        <v/>
      </c>
      <c r="EWX21" s="386" t="str">
        <f t="shared" ca="1" si="601"/>
        <v/>
      </c>
      <c r="EWY21" s="386" t="str">
        <f t="shared" ca="1" si="601"/>
        <v/>
      </c>
      <c r="EWZ21" s="386" t="str">
        <f t="shared" ca="1" si="601"/>
        <v/>
      </c>
      <c r="EXA21" s="386" t="str">
        <f t="shared" ca="1" si="601"/>
        <v/>
      </c>
      <c r="EXB21" s="386" t="str">
        <f t="shared" ca="1" si="601"/>
        <v/>
      </c>
      <c r="EXC21" s="386" t="str">
        <f t="shared" ca="1" si="601"/>
        <v/>
      </c>
      <c r="EXD21" s="386" t="str">
        <f t="shared" ca="1" si="601"/>
        <v/>
      </c>
      <c r="EXE21" s="386" t="str">
        <f t="shared" ca="1" si="601"/>
        <v/>
      </c>
      <c r="EXF21" s="386" t="str">
        <f t="shared" ca="1" si="601"/>
        <v/>
      </c>
      <c r="EXG21" s="386" t="str">
        <f t="shared" ca="1" si="601"/>
        <v/>
      </c>
      <c r="EXH21" s="386" t="str">
        <f t="shared" ca="1" si="601"/>
        <v/>
      </c>
      <c r="EXI21" s="386" t="str">
        <f t="shared" ca="1" si="601"/>
        <v/>
      </c>
      <c r="EXJ21" s="386" t="str">
        <f t="shared" ca="1" si="601"/>
        <v/>
      </c>
      <c r="EXK21" s="386" t="str">
        <f t="shared" ca="1" si="601"/>
        <v/>
      </c>
      <c r="EXL21" s="386" t="str">
        <f t="shared" ca="1" si="601"/>
        <v/>
      </c>
      <c r="EXM21" s="386" t="str">
        <f t="shared" ca="1" si="601"/>
        <v/>
      </c>
      <c r="EXN21" s="386" t="str">
        <f t="shared" ca="1" si="601"/>
        <v/>
      </c>
      <c r="EXO21" s="386" t="str">
        <f t="shared" ca="1" si="601"/>
        <v/>
      </c>
      <c r="EXP21" s="386" t="str">
        <f t="shared" ca="1" si="601"/>
        <v/>
      </c>
      <c r="EXQ21" s="386" t="str">
        <f t="shared" ca="1" si="601"/>
        <v/>
      </c>
      <c r="EXR21" s="386" t="str">
        <f t="shared" ca="1" si="601"/>
        <v/>
      </c>
      <c r="EXS21" s="386" t="str">
        <f t="shared" ca="1" si="601"/>
        <v/>
      </c>
      <c r="EXT21" s="386" t="str">
        <f t="shared" ca="1" si="601"/>
        <v/>
      </c>
      <c r="EXU21" s="386" t="str">
        <f t="shared" ca="1" si="601"/>
        <v/>
      </c>
      <c r="EXV21" s="386" t="str">
        <f t="shared" ca="1" si="601"/>
        <v/>
      </c>
      <c r="EXW21" s="386" t="str">
        <f t="shared" ca="1" si="601"/>
        <v/>
      </c>
      <c r="EXX21" s="386" t="str">
        <f t="shared" ca="1" si="601"/>
        <v/>
      </c>
      <c r="EXY21" s="386" t="str">
        <f t="shared" ca="1" si="601"/>
        <v/>
      </c>
      <c r="EXZ21" s="386" t="str">
        <f t="shared" ca="1" si="601"/>
        <v/>
      </c>
      <c r="EYA21" s="386" t="str">
        <f t="shared" ca="1" si="601"/>
        <v/>
      </c>
      <c r="EYB21" s="386" t="str">
        <f t="shared" ca="1" si="601"/>
        <v/>
      </c>
      <c r="EYC21" s="386" t="str">
        <f t="shared" ca="1" si="601"/>
        <v/>
      </c>
      <c r="EYD21" s="386" t="str">
        <f t="shared" ca="1" si="601"/>
        <v/>
      </c>
      <c r="EYE21" s="386" t="str">
        <f t="shared" ref="EYE21:FAP21" ca="1" si="602">IF(EYE20="","",rho_a_ref*(0.5*OFFSET(Cp_path,0,EYE18)*u_site^2-EYE20*g*T_e_ref/T_e)-(p_z_ref-rho_a_ref*EYE20*g*T_e_ref/T_z))</f>
        <v/>
      </c>
      <c r="EYF21" s="386" t="str">
        <f t="shared" ca="1" si="602"/>
        <v/>
      </c>
      <c r="EYG21" s="386" t="str">
        <f t="shared" ca="1" si="602"/>
        <v/>
      </c>
      <c r="EYH21" s="386" t="str">
        <f t="shared" ca="1" si="602"/>
        <v/>
      </c>
      <c r="EYI21" s="386" t="str">
        <f t="shared" ca="1" si="602"/>
        <v/>
      </c>
      <c r="EYJ21" s="386" t="str">
        <f t="shared" ca="1" si="602"/>
        <v/>
      </c>
      <c r="EYK21" s="386" t="str">
        <f t="shared" ca="1" si="602"/>
        <v/>
      </c>
      <c r="EYL21" s="386" t="str">
        <f t="shared" ca="1" si="602"/>
        <v/>
      </c>
      <c r="EYM21" s="386" t="str">
        <f t="shared" ca="1" si="602"/>
        <v/>
      </c>
      <c r="EYN21" s="386" t="str">
        <f t="shared" ca="1" si="602"/>
        <v/>
      </c>
      <c r="EYO21" s="386" t="str">
        <f t="shared" ca="1" si="602"/>
        <v/>
      </c>
      <c r="EYP21" s="386" t="str">
        <f t="shared" ca="1" si="602"/>
        <v/>
      </c>
      <c r="EYQ21" s="386" t="str">
        <f t="shared" ca="1" si="602"/>
        <v/>
      </c>
      <c r="EYR21" s="386" t="str">
        <f t="shared" ca="1" si="602"/>
        <v/>
      </c>
      <c r="EYS21" s="386" t="str">
        <f t="shared" ca="1" si="602"/>
        <v/>
      </c>
      <c r="EYT21" s="386" t="str">
        <f t="shared" ca="1" si="602"/>
        <v/>
      </c>
      <c r="EYU21" s="386" t="str">
        <f t="shared" ca="1" si="602"/>
        <v/>
      </c>
      <c r="EYV21" s="386" t="str">
        <f t="shared" ca="1" si="602"/>
        <v/>
      </c>
      <c r="EYW21" s="386" t="str">
        <f t="shared" ca="1" si="602"/>
        <v/>
      </c>
      <c r="EYX21" s="386" t="str">
        <f t="shared" ca="1" si="602"/>
        <v/>
      </c>
      <c r="EYY21" s="386" t="str">
        <f t="shared" ca="1" si="602"/>
        <v/>
      </c>
      <c r="EYZ21" s="386" t="str">
        <f t="shared" ca="1" si="602"/>
        <v/>
      </c>
      <c r="EZA21" s="386" t="str">
        <f t="shared" ca="1" si="602"/>
        <v/>
      </c>
      <c r="EZB21" s="386" t="str">
        <f t="shared" ca="1" si="602"/>
        <v/>
      </c>
      <c r="EZC21" s="386" t="str">
        <f t="shared" ca="1" si="602"/>
        <v/>
      </c>
      <c r="EZD21" s="386" t="str">
        <f t="shared" ca="1" si="602"/>
        <v/>
      </c>
      <c r="EZE21" s="386" t="str">
        <f t="shared" ca="1" si="602"/>
        <v/>
      </c>
      <c r="EZF21" s="386" t="str">
        <f t="shared" ca="1" si="602"/>
        <v/>
      </c>
      <c r="EZG21" s="386" t="str">
        <f t="shared" ca="1" si="602"/>
        <v/>
      </c>
      <c r="EZH21" s="386" t="str">
        <f t="shared" ca="1" si="602"/>
        <v/>
      </c>
      <c r="EZI21" s="386" t="str">
        <f t="shared" ca="1" si="602"/>
        <v/>
      </c>
      <c r="EZJ21" s="386" t="str">
        <f t="shared" ca="1" si="602"/>
        <v/>
      </c>
      <c r="EZK21" s="386" t="str">
        <f t="shared" ca="1" si="602"/>
        <v/>
      </c>
      <c r="EZL21" s="386" t="str">
        <f t="shared" ca="1" si="602"/>
        <v/>
      </c>
      <c r="EZM21" s="386" t="str">
        <f t="shared" ca="1" si="602"/>
        <v/>
      </c>
      <c r="EZN21" s="386" t="str">
        <f t="shared" ca="1" si="602"/>
        <v/>
      </c>
      <c r="EZO21" s="386" t="str">
        <f t="shared" ca="1" si="602"/>
        <v/>
      </c>
      <c r="EZP21" s="386" t="str">
        <f t="shared" ca="1" si="602"/>
        <v/>
      </c>
      <c r="EZQ21" s="386" t="str">
        <f t="shared" ca="1" si="602"/>
        <v/>
      </c>
      <c r="EZR21" s="386" t="str">
        <f t="shared" ca="1" si="602"/>
        <v/>
      </c>
      <c r="EZS21" s="386" t="str">
        <f t="shared" ca="1" si="602"/>
        <v/>
      </c>
      <c r="EZT21" s="386" t="str">
        <f t="shared" ca="1" si="602"/>
        <v/>
      </c>
      <c r="EZU21" s="386" t="str">
        <f t="shared" ca="1" si="602"/>
        <v/>
      </c>
      <c r="EZV21" s="386" t="str">
        <f t="shared" ca="1" si="602"/>
        <v/>
      </c>
      <c r="EZW21" s="386" t="str">
        <f t="shared" ca="1" si="602"/>
        <v/>
      </c>
      <c r="EZX21" s="386" t="str">
        <f t="shared" ca="1" si="602"/>
        <v/>
      </c>
      <c r="EZY21" s="386" t="str">
        <f t="shared" ca="1" si="602"/>
        <v/>
      </c>
      <c r="EZZ21" s="386" t="str">
        <f t="shared" ca="1" si="602"/>
        <v/>
      </c>
      <c r="FAA21" s="386" t="str">
        <f t="shared" ca="1" si="602"/>
        <v/>
      </c>
      <c r="FAB21" s="386" t="str">
        <f t="shared" ca="1" si="602"/>
        <v/>
      </c>
      <c r="FAC21" s="386" t="str">
        <f t="shared" ca="1" si="602"/>
        <v/>
      </c>
      <c r="FAD21" s="386" t="str">
        <f t="shared" ca="1" si="602"/>
        <v/>
      </c>
      <c r="FAE21" s="386" t="str">
        <f t="shared" ca="1" si="602"/>
        <v/>
      </c>
      <c r="FAF21" s="386" t="str">
        <f t="shared" ca="1" si="602"/>
        <v/>
      </c>
      <c r="FAG21" s="386" t="str">
        <f t="shared" ca="1" si="602"/>
        <v/>
      </c>
      <c r="FAH21" s="386" t="str">
        <f t="shared" ca="1" si="602"/>
        <v/>
      </c>
      <c r="FAI21" s="386" t="str">
        <f t="shared" ca="1" si="602"/>
        <v/>
      </c>
      <c r="FAJ21" s="386" t="str">
        <f t="shared" ca="1" si="602"/>
        <v/>
      </c>
      <c r="FAK21" s="386" t="str">
        <f t="shared" ca="1" si="602"/>
        <v/>
      </c>
      <c r="FAL21" s="386" t="str">
        <f t="shared" ca="1" si="602"/>
        <v/>
      </c>
      <c r="FAM21" s="386" t="str">
        <f t="shared" ca="1" si="602"/>
        <v/>
      </c>
      <c r="FAN21" s="386" t="str">
        <f t="shared" ca="1" si="602"/>
        <v/>
      </c>
      <c r="FAO21" s="386" t="str">
        <f t="shared" ca="1" si="602"/>
        <v/>
      </c>
      <c r="FAP21" s="386" t="str">
        <f t="shared" ca="1" si="602"/>
        <v/>
      </c>
      <c r="FAQ21" s="386" t="str">
        <f t="shared" ref="FAQ21:FDB21" ca="1" si="603">IF(FAQ20="","",rho_a_ref*(0.5*OFFSET(Cp_path,0,FAQ18)*u_site^2-FAQ20*g*T_e_ref/T_e)-(p_z_ref-rho_a_ref*FAQ20*g*T_e_ref/T_z))</f>
        <v/>
      </c>
      <c r="FAR21" s="386" t="str">
        <f t="shared" ca="1" si="603"/>
        <v/>
      </c>
      <c r="FAS21" s="386" t="str">
        <f t="shared" ca="1" si="603"/>
        <v/>
      </c>
      <c r="FAT21" s="386" t="str">
        <f t="shared" ca="1" si="603"/>
        <v/>
      </c>
      <c r="FAU21" s="386" t="str">
        <f t="shared" ca="1" si="603"/>
        <v/>
      </c>
      <c r="FAV21" s="386" t="str">
        <f t="shared" ca="1" si="603"/>
        <v/>
      </c>
      <c r="FAW21" s="386" t="str">
        <f t="shared" ca="1" si="603"/>
        <v/>
      </c>
      <c r="FAX21" s="386" t="str">
        <f t="shared" ca="1" si="603"/>
        <v/>
      </c>
      <c r="FAY21" s="386" t="str">
        <f t="shared" ca="1" si="603"/>
        <v/>
      </c>
      <c r="FAZ21" s="386" t="str">
        <f t="shared" ca="1" si="603"/>
        <v/>
      </c>
      <c r="FBA21" s="386" t="str">
        <f t="shared" ca="1" si="603"/>
        <v/>
      </c>
      <c r="FBB21" s="386" t="str">
        <f t="shared" ca="1" si="603"/>
        <v/>
      </c>
      <c r="FBC21" s="386" t="str">
        <f t="shared" ca="1" si="603"/>
        <v/>
      </c>
      <c r="FBD21" s="386" t="str">
        <f t="shared" ca="1" si="603"/>
        <v/>
      </c>
      <c r="FBE21" s="386" t="str">
        <f t="shared" ca="1" si="603"/>
        <v/>
      </c>
      <c r="FBF21" s="386" t="str">
        <f t="shared" ca="1" si="603"/>
        <v/>
      </c>
      <c r="FBG21" s="386" t="str">
        <f t="shared" ca="1" si="603"/>
        <v/>
      </c>
      <c r="FBH21" s="386" t="str">
        <f t="shared" ca="1" si="603"/>
        <v/>
      </c>
      <c r="FBI21" s="386" t="str">
        <f t="shared" ca="1" si="603"/>
        <v/>
      </c>
      <c r="FBJ21" s="386" t="str">
        <f t="shared" ca="1" si="603"/>
        <v/>
      </c>
      <c r="FBK21" s="386" t="str">
        <f t="shared" ca="1" si="603"/>
        <v/>
      </c>
      <c r="FBL21" s="386" t="str">
        <f t="shared" ca="1" si="603"/>
        <v/>
      </c>
      <c r="FBM21" s="386" t="str">
        <f t="shared" ca="1" si="603"/>
        <v/>
      </c>
      <c r="FBN21" s="386" t="str">
        <f t="shared" ca="1" si="603"/>
        <v/>
      </c>
      <c r="FBO21" s="386" t="str">
        <f t="shared" ca="1" si="603"/>
        <v/>
      </c>
      <c r="FBP21" s="386" t="str">
        <f t="shared" ca="1" si="603"/>
        <v/>
      </c>
      <c r="FBQ21" s="386" t="str">
        <f t="shared" ca="1" si="603"/>
        <v/>
      </c>
      <c r="FBR21" s="386" t="str">
        <f t="shared" ca="1" si="603"/>
        <v/>
      </c>
      <c r="FBS21" s="386" t="str">
        <f t="shared" ca="1" si="603"/>
        <v/>
      </c>
      <c r="FBT21" s="386" t="str">
        <f t="shared" ca="1" si="603"/>
        <v/>
      </c>
      <c r="FBU21" s="386" t="str">
        <f t="shared" ca="1" si="603"/>
        <v/>
      </c>
      <c r="FBV21" s="386" t="str">
        <f t="shared" ca="1" si="603"/>
        <v/>
      </c>
      <c r="FBW21" s="386" t="str">
        <f t="shared" ca="1" si="603"/>
        <v/>
      </c>
      <c r="FBX21" s="386" t="str">
        <f t="shared" ca="1" si="603"/>
        <v/>
      </c>
      <c r="FBY21" s="386" t="str">
        <f t="shared" ca="1" si="603"/>
        <v/>
      </c>
      <c r="FBZ21" s="386" t="str">
        <f t="shared" ca="1" si="603"/>
        <v/>
      </c>
      <c r="FCA21" s="386" t="str">
        <f t="shared" ca="1" si="603"/>
        <v/>
      </c>
      <c r="FCB21" s="386" t="str">
        <f t="shared" ca="1" si="603"/>
        <v/>
      </c>
      <c r="FCC21" s="386" t="str">
        <f t="shared" ca="1" si="603"/>
        <v/>
      </c>
      <c r="FCD21" s="386" t="str">
        <f t="shared" ca="1" si="603"/>
        <v/>
      </c>
      <c r="FCE21" s="386" t="str">
        <f t="shared" ca="1" si="603"/>
        <v/>
      </c>
      <c r="FCF21" s="386" t="str">
        <f t="shared" ca="1" si="603"/>
        <v/>
      </c>
      <c r="FCG21" s="386" t="str">
        <f t="shared" ca="1" si="603"/>
        <v/>
      </c>
      <c r="FCH21" s="386" t="str">
        <f t="shared" ca="1" si="603"/>
        <v/>
      </c>
      <c r="FCI21" s="386" t="str">
        <f t="shared" ca="1" si="603"/>
        <v/>
      </c>
      <c r="FCJ21" s="386" t="str">
        <f t="shared" ca="1" si="603"/>
        <v/>
      </c>
      <c r="FCK21" s="386" t="str">
        <f t="shared" ca="1" si="603"/>
        <v/>
      </c>
      <c r="FCL21" s="386" t="str">
        <f t="shared" ca="1" si="603"/>
        <v/>
      </c>
      <c r="FCM21" s="386" t="str">
        <f t="shared" ca="1" si="603"/>
        <v/>
      </c>
      <c r="FCN21" s="386" t="str">
        <f t="shared" ca="1" si="603"/>
        <v/>
      </c>
      <c r="FCO21" s="386" t="str">
        <f t="shared" ca="1" si="603"/>
        <v/>
      </c>
      <c r="FCP21" s="386" t="str">
        <f t="shared" ca="1" si="603"/>
        <v/>
      </c>
      <c r="FCQ21" s="386" t="str">
        <f t="shared" ca="1" si="603"/>
        <v/>
      </c>
      <c r="FCR21" s="386" t="str">
        <f t="shared" ca="1" si="603"/>
        <v/>
      </c>
      <c r="FCS21" s="386" t="str">
        <f t="shared" ca="1" si="603"/>
        <v/>
      </c>
      <c r="FCT21" s="386" t="str">
        <f t="shared" ca="1" si="603"/>
        <v/>
      </c>
      <c r="FCU21" s="386" t="str">
        <f t="shared" ca="1" si="603"/>
        <v/>
      </c>
      <c r="FCV21" s="386" t="str">
        <f t="shared" ca="1" si="603"/>
        <v/>
      </c>
      <c r="FCW21" s="386" t="str">
        <f t="shared" ca="1" si="603"/>
        <v/>
      </c>
      <c r="FCX21" s="386" t="str">
        <f t="shared" ca="1" si="603"/>
        <v/>
      </c>
      <c r="FCY21" s="386" t="str">
        <f t="shared" ca="1" si="603"/>
        <v/>
      </c>
      <c r="FCZ21" s="386" t="str">
        <f t="shared" ca="1" si="603"/>
        <v/>
      </c>
      <c r="FDA21" s="386" t="str">
        <f t="shared" ca="1" si="603"/>
        <v/>
      </c>
      <c r="FDB21" s="386" t="str">
        <f t="shared" ca="1" si="603"/>
        <v/>
      </c>
      <c r="FDC21" s="386" t="str">
        <f t="shared" ref="FDC21:FFN21" ca="1" si="604">IF(FDC20="","",rho_a_ref*(0.5*OFFSET(Cp_path,0,FDC18)*u_site^2-FDC20*g*T_e_ref/T_e)-(p_z_ref-rho_a_ref*FDC20*g*T_e_ref/T_z))</f>
        <v/>
      </c>
      <c r="FDD21" s="386" t="str">
        <f t="shared" ca="1" si="604"/>
        <v/>
      </c>
      <c r="FDE21" s="386" t="str">
        <f t="shared" ca="1" si="604"/>
        <v/>
      </c>
      <c r="FDF21" s="386" t="str">
        <f t="shared" ca="1" si="604"/>
        <v/>
      </c>
      <c r="FDG21" s="386" t="str">
        <f t="shared" ca="1" si="604"/>
        <v/>
      </c>
      <c r="FDH21" s="386" t="str">
        <f t="shared" ca="1" si="604"/>
        <v/>
      </c>
      <c r="FDI21" s="386" t="str">
        <f t="shared" ca="1" si="604"/>
        <v/>
      </c>
      <c r="FDJ21" s="386" t="str">
        <f t="shared" ca="1" si="604"/>
        <v/>
      </c>
      <c r="FDK21" s="386" t="str">
        <f t="shared" ca="1" si="604"/>
        <v/>
      </c>
      <c r="FDL21" s="386" t="str">
        <f t="shared" ca="1" si="604"/>
        <v/>
      </c>
      <c r="FDM21" s="386" t="str">
        <f t="shared" ca="1" si="604"/>
        <v/>
      </c>
      <c r="FDN21" s="386" t="str">
        <f t="shared" ca="1" si="604"/>
        <v/>
      </c>
      <c r="FDO21" s="386" t="str">
        <f t="shared" ca="1" si="604"/>
        <v/>
      </c>
      <c r="FDP21" s="386" t="str">
        <f t="shared" ca="1" si="604"/>
        <v/>
      </c>
      <c r="FDQ21" s="386" t="str">
        <f t="shared" ca="1" si="604"/>
        <v/>
      </c>
      <c r="FDR21" s="386" t="str">
        <f t="shared" ca="1" si="604"/>
        <v/>
      </c>
      <c r="FDS21" s="386" t="str">
        <f t="shared" ca="1" si="604"/>
        <v/>
      </c>
      <c r="FDT21" s="386" t="str">
        <f t="shared" ca="1" si="604"/>
        <v/>
      </c>
      <c r="FDU21" s="386" t="str">
        <f t="shared" ca="1" si="604"/>
        <v/>
      </c>
      <c r="FDV21" s="386" t="str">
        <f t="shared" ca="1" si="604"/>
        <v/>
      </c>
      <c r="FDW21" s="386" t="str">
        <f t="shared" ca="1" si="604"/>
        <v/>
      </c>
      <c r="FDX21" s="386" t="str">
        <f t="shared" ca="1" si="604"/>
        <v/>
      </c>
      <c r="FDY21" s="386" t="str">
        <f t="shared" ca="1" si="604"/>
        <v/>
      </c>
      <c r="FDZ21" s="386" t="str">
        <f t="shared" ca="1" si="604"/>
        <v/>
      </c>
      <c r="FEA21" s="386" t="str">
        <f t="shared" ca="1" si="604"/>
        <v/>
      </c>
      <c r="FEB21" s="386" t="str">
        <f t="shared" ca="1" si="604"/>
        <v/>
      </c>
      <c r="FEC21" s="386" t="str">
        <f t="shared" ca="1" si="604"/>
        <v/>
      </c>
      <c r="FED21" s="386" t="str">
        <f t="shared" ca="1" si="604"/>
        <v/>
      </c>
      <c r="FEE21" s="386" t="str">
        <f t="shared" ca="1" si="604"/>
        <v/>
      </c>
      <c r="FEF21" s="386" t="str">
        <f t="shared" ca="1" si="604"/>
        <v/>
      </c>
      <c r="FEG21" s="386" t="str">
        <f t="shared" ca="1" si="604"/>
        <v/>
      </c>
      <c r="FEH21" s="386" t="str">
        <f t="shared" ca="1" si="604"/>
        <v/>
      </c>
      <c r="FEI21" s="386" t="str">
        <f t="shared" ca="1" si="604"/>
        <v/>
      </c>
      <c r="FEJ21" s="386" t="str">
        <f t="shared" ca="1" si="604"/>
        <v/>
      </c>
      <c r="FEK21" s="386" t="str">
        <f t="shared" ca="1" si="604"/>
        <v/>
      </c>
      <c r="FEL21" s="386" t="str">
        <f t="shared" ca="1" si="604"/>
        <v/>
      </c>
      <c r="FEM21" s="386" t="str">
        <f t="shared" ca="1" si="604"/>
        <v/>
      </c>
      <c r="FEN21" s="386" t="str">
        <f t="shared" ca="1" si="604"/>
        <v/>
      </c>
      <c r="FEO21" s="386" t="str">
        <f t="shared" ca="1" si="604"/>
        <v/>
      </c>
      <c r="FEP21" s="386" t="str">
        <f t="shared" ca="1" si="604"/>
        <v/>
      </c>
      <c r="FEQ21" s="386" t="str">
        <f t="shared" ca="1" si="604"/>
        <v/>
      </c>
      <c r="FER21" s="386" t="str">
        <f t="shared" ca="1" si="604"/>
        <v/>
      </c>
      <c r="FES21" s="386" t="str">
        <f t="shared" ca="1" si="604"/>
        <v/>
      </c>
      <c r="FET21" s="386" t="str">
        <f t="shared" ca="1" si="604"/>
        <v/>
      </c>
      <c r="FEU21" s="386" t="str">
        <f t="shared" ca="1" si="604"/>
        <v/>
      </c>
      <c r="FEV21" s="386" t="str">
        <f t="shared" ca="1" si="604"/>
        <v/>
      </c>
      <c r="FEW21" s="386" t="str">
        <f t="shared" ca="1" si="604"/>
        <v/>
      </c>
      <c r="FEX21" s="386" t="str">
        <f t="shared" ca="1" si="604"/>
        <v/>
      </c>
      <c r="FEY21" s="386" t="str">
        <f t="shared" ca="1" si="604"/>
        <v/>
      </c>
      <c r="FEZ21" s="386" t="str">
        <f t="shared" ca="1" si="604"/>
        <v/>
      </c>
      <c r="FFA21" s="386" t="str">
        <f t="shared" ca="1" si="604"/>
        <v/>
      </c>
      <c r="FFB21" s="386" t="str">
        <f t="shared" ca="1" si="604"/>
        <v/>
      </c>
      <c r="FFC21" s="386" t="str">
        <f t="shared" ca="1" si="604"/>
        <v/>
      </c>
      <c r="FFD21" s="386" t="str">
        <f t="shared" ca="1" si="604"/>
        <v/>
      </c>
      <c r="FFE21" s="386" t="str">
        <f t="shared" ca="1" si="604"/>
        <v/>
      </c>
      <c r="FFF21" s="386" t="str">
        <f t="shared" ca="1" si="604"/>
        <v/>
      </c>
      <c r="FFG21" s="386" t="str">
        <f t="shared" ca="1" si="604"/>
        <v/>
      </c>
      <c r="FFH21" s="386" t="str">
        <f t="shared" ca="1" si="604"/>
        <v/>
      </c>
      <c r="FFI21" s="386" t="str">
        <f t="shared" ca="1" si="604"/>
        <v/>
      </c>
      <c r="FFJ21" s="386" t="str">
        <f t="shared" ca="1" si="604"/>
        <v/>
      </c>
      <c r="FFK21" s="386" t="str">
        <f t="shared" ca="1" si="604"/>
        <v/>
      </c>
      <c r="FFL21" s="386" t="str">
        <f t="shared" ca="1" si="604"/>
        <v/>
      </c>
      <c r="FFM21" s="386" t="str">
        <f t="shared" ca="1" si="604"/>
        <v/>
      </c>
      <c r="FFN21" s="386" t="str">
        <f t="shared" ca="1" si="604"/>
        <v/>
      </c>
      <c r="FFO21" s="386" t="str">
        <f t="shared" ref="FFO21:FHZ21" ca="1" si="605">IF(FFO20="","",rho_a_ref*(0.5*OFFSET(Cp_path,0,FFO18)*u_site^2-FFO20*g*T_e_ref/T_e)-(p_z_ref-rho_a_ref*FFO20*g*T_e_ref/T_z))</f>
        <v/>
      </c>
      <c r="FFP21" s="386" t="str">
        <f t="shared" ca="1" si="605"/>
        <v/>
      </c>
      <c r="FFQ21" s="386" t="str">
        <f t="shared" ca="1" si="605"/>
        <v/>
      </c>
      <c r="FFR21" s="386" t="str">
        <f t="shared" ca="1" si="605"/>
        <v/>
      </c>
      <c r="FFS21" s="386" t="str">
        <f t="shared" ca="1" si="605"/>
        <v/>
      </c>
      <c r="FFT21" s="386" t="str">
        <f t="shared" ca="1" si="605"/>
        <v/>
      </c>
      <c r="FFU21" s="386" t="str">
        <f t="shared" ca="1" si="605"/>
        <v/>
      </c>
      <c r="FFV21" s="386" t="str">
        <f t="shared" ca="1" si="605"/>
        <v/>
      </c>
      <c r="FFW21" s="386" t="str">
        <f t="shared" ca="1" si="605"/>
        <v/>
      </c>
      <c r="FFX21" s="386" t="str">
        <f t="shared" ca="1" si="605"/>
        <v/>
      </c>
      <c r="FFY21" s="386" t="str">
        <f t="shared" ca="1" si="605"/>
        <v/>
      </c>
      <c r="FFZ21" s="386" t="str">
        <f t="shared" ca="1" si="605"/>
        <v/>
      </c>
      <c r="FGA21" s="386" t="str">
        <f t="shared" ca="1" si="605"/>
        <v/>
      </c>
      <c r="FGB21" s="386" t="str">
        <f t="shared" ca="1" si="605"/>
        <v/>
      </c>
      <c r="FGC21" s="386" t="str">
        <f t="shared" ca="1" si="605"/>
        <v/>
      </c>
      <c r="FGD21" s="386" t="str">
        <f t="shared" ca="1" si="605"/>
        <v/>
      </c>
      <c r="FGE21" s="386" t="str">
        <f t="shared" ca="1" si="605"/>
        <v/>
      </c>
      <c r="FGF21" s="386" t="str">
        <f t="shared" ca="1" si="605"/>
        <v/>
      </c>
      <c r="FGG21" s="386" t="str">
        <f t="shared" ca="1" si="605"/>
        <v/>
      </c>
      <c r="FGH21" s="386" t="str">
        <f t="shared" ca="1" si="605"/>
        <v/>
      </c>
      <c r="FGI21" s="386" t="str">
        <f t="shared" ca="1" si="605"/>
        <v/>
      </c>
      <c r="FGJ21" s="386" t="str">
        <f t="shared" ca="1" si="605"/>
        <v/>
      </c>
      <c r="FGK21" s="386" t="str">
        <f t="shared" ca="1" si="605"/>
        <v/>
      </c>
      <c r="FGL21" s="386" t="str">
        <f t="shared" ca="1" si="605"/>
        <v/>
      </c>
      <c r="FGM21" s="386" t="str">
        <f t="shared" ca="1" si="605"/>
        <v/>
      </c>
      <c r="FGN21" s="386" t="str">
        <f t="shared" ca="1" si="605"/>
        <v/>
      </c>
      <c r="FGO21" s="386" t="str">
        <f t="shared" ca="1" si="605"/>
        <v/>
      </c>
      <c r="FGP21" s="386" t="str">
        <f t="shared" ca="1" si="605"/>
        <v/>
      </c>
      <c r="FGQ21" s="386" t="str">
        <f t="shared" ca="1" si="605"/>
        <v/>
      </c>
      <c r="FGR21" s="386" t="str">
        <f t="shared" ca="1" si="605"/>
        <v/>
      </c>
      <c r="FGS21" s="386" t="str">
        <f t="shared" ca="1" si="605"/>
        <v/>
      </c>
      <c r="FGT21" s="386" t="str">
        <f t="shared" ca="1" si="605"/>
        <v/>
      </c>
      <c r="FGU21" s="386" t="str">
        <f t="shared" ca="1" si="605"/>
        <v/>
      </c>
      <c r="FGV21" s="386" t="str">
        <f t="shared" ca="1" si="605"/>
        <v/>
      </c>
      <c r="FGW21" s="386" t="str">
        <f t="shared" ca="1" si="605"/>
        <v/>
      </c>
      <c r="FGX21" s="386" t="str">
        <f t="shared" ca="1" si="605"/>
        <v/>
      </c>
      <c r="FGY21" s="386" t="str">
        <f t="shared" ca="1" si="605"/>
        <v/>
      </c>
      <c r="FGZ21" s="386" t="str">
        <f t="shared" ca="1" si="605"/>
        <v/>
      </c>
      <c r="FHA21" s="386" t="str">
        <f t="shared" ca="1" si="605"/>
        <v/>
      </c>
      <c r="FHB21" s="386" t="str">
        <f t="shared" ca="1" si="605"/>
        <v/>
      </c>
      <c r="FHC21" s="386" t="str">
        <f t="shared" ca="1" si="605"/>
        <v/>
      </c>
      <c r="FHD21" s="386" t="str">
        <f t="shared" ca="1" si="605"/>
        <v/>
      </c>
      <c r="FHE21" s="386" t="str">
        <f t="shared" ca="1" si="605"/>
        <v/>
      </c>
      <c r="FHF21" s="386" t="str">
        <f t="shared" ca="1" si="605"/>
        <v/>
      </c>
      <c r="FHG21" s="386" t="str">
        <f t="shared" ca="1" si="605"/>
        <v/>
      </c>
      <c r="FHH21" s="386" t="str">
        <f t="shared" ca="1" si="605"/>
        <v/>
      </c>
      <c r="FHI21" s="386" t="str">
        <f t="shared" ca="1" si="605"/>
        <v/>
      </c>
      <c r="FHJ21" s="386" t="str">
        <f t="shared" ca="1" si="605"/>
        <v/>
      </c>
      <c r="FHK21" s="386" t="str">
        <f t="shared" ca="1" si="605"/>
        <v/>
      </c>
      <c r="FHL21" s="386" t="str">
        <f t="shared" ca="1" si="605"/>
        <v/>
      </c>
      <c r="FHM21" s="386" t="str">
        <f t="shared" ca="1" si="605"/>
        <v/>
      </c>
      <c r="FHN21" s="386" t="str">
        <f t="shared" ca="1" si="605"/>
        <v/>
      </c>
      <c r="FHO21" s="386" t="str">
        <f t="shared" ca="1" si="605"/>
        <v/>
      </c>
      <c r="FHP21" s="386" t="str">
        <f t="shared" ca="1" si="605"/>
        <v/>
      </c>
      <c r="FHQ21" s="386" t="str">
        <f t="shared" ca="1" si="605"/>
        <v/>
      </c>
      <c r="FHR21" s="386" t="str">
        <f t="shared" ca="1" si="605"/>
        <v/>
      </c>
      <c r="FHS21" s="386" t="str">
        <f t="shared" ca="1" si="605"/>
        <v/>
      </c>
      <c r="FHT21" s="386" t="str">
        <f t="shared" ca="1" si="605"/>
        <v/>
      </c>
      <c r="FHU21" s="386" t="str">
        <f t="shared" ca="1" si="605"/>
        <v/>
      </c>
      <c r="FHV21" s="386" t="str">
        <f t="shared" ca="1" si="605"/>
        <v/>
      </c>
      <c r="FHW21" s="386" t="str">
        <f t="shared" ca="1" si="605"/>
        <v/>
      </c>
      <c r="FHX21" s="386" t="str">
        <f t="shared" ca="1" si="605"/>
        <v/>
      </c>
      <c r="FHY21" s="386" t="str">
        <f t="shared" ca="1" si="605"/>
        <v/>
      </c>
      <c r="FHZ21" s="386" t="str">
        <f t="shared" ca="1" si="605"/>
        <v/>
      </c>
      <c r="FIA21" s="386" t="str">
        <f t="shared" ref="FIA21:FKL21" ca="1" si="606">IF(FIA20="","",rho_a_ref*(0.5*OFFSET(Cp_path,0,FIA18)*u_site^2-FIA20*g*T_e_ref/T_e)-(p_z_ref-rho_a_ref*FIA20*g*T_e_ref/T_z))</f>
        <v/>
      </c>
      <c r="FIB21" s="386" t="str">
        <f t="shared" ca="1" si="606"/>
        <v/>
      </c>
      <c r="FIC21" s="386" t="str">
        <f t="shared" ca="1" si="606"/>
        <v/>
      </c>
      <c r="FID21" s="386" t="str">
        <f t="shared" ca="1" si="606"/>
        <v/>
      </c>
      <c r="FIE21" s="386" t="str">
        <f t="shared" ca="1" si="606"/>
        <v/>
      </c>
      <c r="FIF21" s="386" t="str">
        <f t="shared" ca="1" si="606"/>
        <v/>
      </c>
      <c r="FIG21" s="386" t="str">
        <f t="shared" ca="1" si="606"/>
        <v/>
      </c>
      <c r="FIH21" s="386" t="str">
        <f t="shared" ca="1" si="606"/>
        <v/>
      </c>
      <c r="FII21" s="386" t="str">
        <f t="shared" ca="1" si="606"/>
        <v/>
      </c>
      <c r="FIJ21" s="386" t="str">
        <f t="shared" ca="1" si="606"/>
        <v/>
      </c>
      <c r="FIK21" s="386" t="str">
        <f t="shared" ca="1" si="606"/>
        <v/>
      </c>
      <c r="FIL21" s="386" t="str">
        <f t="shared" ca="1" si="606"/>
        <v/>
      </c>
      <c r="FIM21" s="386" t="str">
        <f t="shared" ca="1" si="606"/>
        <v/>
      </c>
      <c r="FIN21" s="386" t="str">
        <f t="shared" ca="1" si="606"/>
        <v/>
      </c>
      <c r="FIO21" s="386" t="str">
        <f t="shared" ca="1" si="606"/>
        <v/>
      </c>
      <c r="FIP21" s="386" t="str">
        <f t="shared" ca="1" si="606"/>
        <v/>
      </c>
      <c r="FIQ21" s="386" t="str">
        <f t="shared" ca="1" si="606"/>
        <v/>
      </c>
      <c r="FIR21" s="386" t="str">
        <f t="shared" ca="1" si="606"/>
        <v/>
      </c>
      <c r="FIS21" s="386" t="str">
        <f t="shared" ca="1" si="606"/>
        <v/>
      </c>
      <c r="FIT21" s="386" t="str">
        <f t="shared" ca="1" si="606"/>
        <v/>
      </c>
      <c r="FIU21" s="386" t="str">
        <f t="shared" ca="1" si="606"/>
        <v/>
      </c>
      <c r="FIV21" s="386" t="str">
        <f t="shared" ca="1" si="606"/>
        <v/>
      </c>
      <c r="FIW21" s="386" t="str">
        <f t="shared" ca="1" si="606"/>
        <v/>
      </c>
      <c r="FIX21" s="386" t="str">
        <f t="shared" ca="1" si="606"/>
        <v/>
      </c>
      <c r="FIY21" s="386" t="str">
        <f t="shared" ca="1" si="606"/>
        <v/>
      </c>
      <c r="FIZ21" s="386" t="str">
        <f t="shared" ca="1" si="606"/>
        <v/>
      </c>
      <c r="FJA21" s="386" t="str">
        <f t="shared" ca="1" si="606"/>
        <v/>
      </c>
      <c r="FJB21" s="386" t="str">
        <f t="shared" ca="1" si="606"/>
        <v/>
      </c>
      <c r="FJC21" s="386" t="str">
        <f t="shared" ca="1" si="606"/>
        <v/>
      </c>
      <c r="FJD21" s="386" t="str">
        <f t="shared" ca="1" si="606"/>
        <v/>
      </c>
      <c r="FJE21" s="386" t="str">
        <f t="shared" ca="1" si="606"/>
        <v/>
      </c>
      <c r="FJF21" s="386" t="str">
        <f t="shared" ca="1" si="606"/>
        <v/>
      </c>
      <c r="FJG21" s="386" t="str">
        <f t="shared" ca="1" si="606"/>
        <v/>
      </c>
      <c r="FJH21" s="386" t="str">
        <f t="shared" ca="1" si="606"/>
        <v/>
      </c>
      <c r="FJI21" s="386" t="str">
        <f t="shared" ca="1" si="606"/>
        <v/>
      </c>
      <c r="FJJ21" s="386" t="str">
        <f t="shared" ca="1" si="606"/>
        <v/>
      </c>
      <c r="FJK21" s="386" t="str">
        <f t="shared" ca="1" si="606"/>
        <v/>
      </c>
      <c r="FJL21" s="386" t="str">
        <f t="shared" ca="1" si="606"/>
        <v/>
      </c>
      <c r="FJM21" s="386" t="str">
        <f t="shared" ca="1" si="606"/>
        <v/>
      </c>
      <c r="FJN21" s="386" t="str">
        <f t="shared" ca="1" si="606"/>
        <v/>
      </c>
      <c r="FJO21" s="386" t="str">
        <f t="shared" ca="1" si="606"/>
        <v/>
      </c>
      <c r="FJP21" s="386" t="str">
        <f t="shared" ca="1" si="606"/>
        <v/>
      </c>
      <c r="FJQ21" s="386" t="str">
        <f t="shared" ca="1" si="606"/>
        <v/>
      </c>
      <c r="FJR21" s="386" t="str">
        <f t="shared" ca="1" si="606"/>
        <v/>
      </c>
      <c r="FJS21" s="386" t="str">
        <f t="shared" ca="1" si="606"/>
        <v/>
      </c>
      <c r="FJT21" s="386" t="str">
        <f t="shared" ca="1" si="606"/>
        <v/>
      </c>
      <c r="FJU21" s="386" t="str">
        <f t="shared" ca="1" si="606"/>
        <v/>
      </c>
      <c r="FJV21" s="386" t="str">
        <f t="shared" ca="1" si="606"/>
        <v/>
      </c>
      <c r="FJW21" s="386" t="str">
        <f t="shared" ca="1" si="606"/>
        <v/>
      </c>
      <c r="FJX21" s="386" t="str">
        <f t="shared" ca="1" si="606"/>
        <v/>
      </c>
      <c r="FJY21" s="386" t="str">
        <f t="shared" ca="1" si="606"/>
        <v/>
      </c>
      <c r="FJZ21" s="386" t="str">
        <f t="shared" ca="1" si="606"/>
        <v/>
      </c>
      <c r="FKA21" s="386" t="str">
        <f t="shared" ca="1" si="606"/>
        <v/>
      </c>
      <c r="FKB21" s="386" t="str">
        <f t="shared" ca="1" si="606"/>
        <v/>
      </c>
      <c r="FKC21" s="386" t="str">
        <f t="shared" ca="1" si="606"/>
        <v/>
      </c>
      <c r="FKD21" s="386" t="str">
        <f t="shared" ca="1" si="606"/>
        <v/>
      </c>
      <c r="FKE21" s="386" t="str">
        <f t="shared" ca="1" si="606"/>
        <v/>
      </c>
      <c r="FKF21" s="386" t="str">
        <f t="shared" ca="1" si="606"/>
        <v/>
      </c>
      <c r="FKG21" s="386" t="str">
        <f t="shared" ca="1" si="606"/>
        <v/>
      </c>
      <c r="FKH21" s="386" t="str">
        <f t="shared" ca="1" si="606"/>
        <v/>
      </c>
      <c r="FKI21" s="386" t="str">
        <f t="shared" ca="1" si="606"/>
        <v/>
      </c>
      <c r="FKJ21" s="386" t="str">
        <f t="shared" ca="1" si="606"/>
        <v/>
      </c>
      <c r="FKK21" s="386" t="str">
        <f t="shared" ca="1" si="606"/>
        <v/>
      </c>
      <c r="FKL21" s="386" t="str">
        <f t="shared" ca="1" si="606"/>
        <v/>
      </c>
      <c r="FKM21" s="386" t="str">
        <f t="shared" ref="FKM21:FMX21" ca="1" si="607">IF(FKM20="","",rho_a_ref*(0.5*OFFSET(Cp_path,0,FKM18)*u_site^2-FKM20*g*T_e_ref/T_e)-(p_z_ref-rho_a_ref*FKM20*g*T_e_ref/T_z))</f>
        <v/>
      </c>
      <c r="FKN21" s="386" t="str">
        <f t="shared" ca="1" si="607"/>
        <v/>
      </c>
      <c r="FKO21" s="386" t="str">
        <f t="shared" ca="1" si="607"/>
        <v/>
      </c>
      <c r="FKP21" s="386" t="str">
        <f t="shared" ca="1" si="607"/>
        <v/>
      </c>
      <c r="FKQ21" s="386" t="str">
        <f t="shared" ca="1" si="607"/>
        <v/>
      </c>
      <c r="FKR21" s="386" t="str">
        <f t="shared" ca="1" si="607"/>
        <v/>
      </c>
      <c r="FKS21" s="386" t="str">
        <f t="shared" ca="1" si="607"/>
        <v/>
      </c>
      <c r="FKT21" s="386" t="str">
        <f t="shared" ca="1" si="607"/>
        <v/>
      </c>
      <c r="FKU21" s="386" t="str">
        <f t="shared" ca="1" si="607"/>
        <v/>
      </c>
      <c r="FKV21" s="386" t="str">
        <f t="shared" ca="1" si="607"/>
        <v/>
      </c>
      <c r="FKW21" s="386" t="str">
        <f t="shared" ca="1" si="607"/>
        <v/>
      </c>
      <c r="FKX21" s="386" t="str">
        <f t="shared" ca="1" si="607"/>
        <v/>
      </c>
      <c r="FKY21" s="386" t="str">
        <f t="shared" ca="1" si="607"/>
        <v/>
      </c>
      <c r="FKZ21" s="386" t="str">
        <f t="shared" ca="1" si="607"/>
        <v/>
      </c>
      <c r="FLA21" s="386" t="str">
        <f t="shared" ca="1" si="607"/>
        <v/>
      </c>
      <c r="FLB21" s="386" t="str">
        <f t="shared" ca="1" si="607"/>
        <v/>
      </c>
      <c r="FLC21" s="386" t="str">
        <f t="shared" ca="1" si="607"/>
        <v/>
      </c>
      <c r="FLD21" s="386" t="str">
        <f t="shared" ca="1" si="607"/>
        <v/>
      </c>
      <c r="FLE21" s="386" t="str">
        <f t="shared" ca="1" si="607"/>
        <v/>
      </c>
      <c r="FLF21" s="386" t="str">
        <f t="shared" ca="1" si="607"/>
        <v/>
      </c>
      <c r="FLG21" s="386" t="str">
        <f t="shared" ca="1" si="607"/>
        <v/>
      </c>
      <c r="FLH21" s="386" t="str">
        <f t="shared" ca="1" si="607"/>
        <v/>
      </c>
      <c r="FLI21" s="386" t="str">
        <f t="shared" ca="1" si="607"/>
        <v/>
      </c>
      <c r="FLJ21" s="386" t="str">
        <f t="shared" ca="1" si="607"/>
        <v/>
      </c>
      <c r="FLK21" s="386" t="str">
        <f t="shared" ca="1" si="607"/>
        <v/>
      </c>
      <c r="FLL21" s="386" t="str">
        <f t="shared" ca="1" si="607"/>
        <v/>
      </c>
      <c r="FLM21" s="386" t="str">
        <f t="shared" ca="1" si="607"/>
        <v/>
      </c>
      <c r="FLN21" s="386" t="str">
        <f t="shared" ca="1" si="607"/>
        <v/>
      </c>
      <c r="FLO21" s="386" t="str">
        <f t="shared" ca="1" si="607"/>
        <v/>
      </c>
      <c r="FLP21" s="386" t="str">
        <f t="shared" ca="1" si="607"/>
        <v/>
      </c>
      <c r="FLQ21" s="386" t="str">
        <f t="shared" ca="1" si="607"/>
        <v/>
      </c>
      <c r="FLR21" s="386" t="str">
        <f t="shared" ca="1" si="607"/>
        <v/>
      </c>
      <c r="FLS21" s="386" t="str">
        <f t="shared" ca="1" si="607"/>
        <v/>
      </c>
      <c r="FLT21" s="386" t="str">
        <f t="shared" ca="1" si="607"/>
        <v/>
      </c>
      <c r="FLU21" s="386" t="str">
        <f t="shared" ca="1" si="607"/>
        <v/>
      </c>
      <c r="FLV21" s="386" t="str">
        <f t="shared" ca="1" si="607"/>
        <v/>
      </c>
      <c r="FLW21" s="386" t="str">
        <f t="shared" ca="1" si="607"/>
        <v/>
      </c>
      <c r="FLX21" s="386" t="str">
        <f t="shared" ca="1" si="607"/>
        <v/>
      </c>
      <c r="FLY21" s="386" t="str">
        <f t="shared" ca="1" si="607"/>
        <v/>
      </c>
      <c r="FLZ21" s="386" t="str">
        <f t="shared" ca="1" si="607"/>
        <v/>
      </c>
      <c r="FMA21" s="386" t="str">
        <f t="shared" ca="1" si="607"/>
        <v/>
      </c>
      <c r="FMB21" s="386" t="str">
        <f t="shared" ca="1" si="607"/>
        <v/>
      </c>
      <c r="FMC21" s="386" t="str">
        <f t="shared" ca="1" si="607"/>
        <v/>
      </c>
      <c r="FMD21" s="386" t="str">
        <f t="shared" ca="1" si="607"/>
        <v/>
      </c>
      <c r="FME21" s="386" t="str">
        <f t="shared" ca="1" si="607"/>
        <v/>
      </c>
      <c r="FMF21" s="386" t="str">
        <f t="shared" ca="1" si="607"/>
        <v/>
      </c>
      <c r="FMG21" s="386" t="str">
        <f t="shared" ca="1" si="607"/>
        <v/>
      </c>
      <c r="FMH21" s="386" t="str">
        <f t="shared" ca="1" si="607"/>
        <v/>
      </c>
      <c r="FMI21" s="386" t="str">
        <f t="shared" ca="1" si="607"/>
        <v/>
      </c>
      <c r="FMJ21" s="386" t="str">
        <f t="shared" ca="1" si="607"/>
        <v/>
      </c>
      <c r="FMK21" s="386" t="str">
        <f t="shared" ca="1" si="607"/>
        <v/>
      </c>
      <c r="FML21" s="386" t="str">
        <f t="shared" ca="1" si="607"/>
        <v/>
      </c>
      <c r="FMM21" s="386" t="str">
        <f t="shared" ca="1" si="607"/>
        <v/>
      </c>
      <c r="FMN21" s="386" t="str">
        <f t="shared" ca="1" si="607"/>
        <v/>
      </c>
      <c r="FMO21" s="386" t="str">
        <f t="shared" ca="1" si="607"/>
        <v/>
      </c>
      <c r="FMP21" s="386" t="str">
        <f t="shared" ca="1" si="607"/>
        <v/>
      </c>
      <c r="FMQ21" s="386" t="str">
        <f t="shared" ca="1" si="607"/>
        <v/>
      </c>
      <c r="FMR21" s="386" t="str">
        <f t="shared" ca="1" si="607"/>
        <v/>
      </c>
      <c r="FMS21" s="386" t="str">
        <f t="shared" ca="1" si="607"/>
        <v/>
      </c>
      <c r="FMT21" s="386" t="str">
        <f t="shared" ca="1" si="607"/>
        <v/>
      </c>
      <c r="FMU21" s="386" t="str">
        <f t="shared" ca="1" si="607"/>
        <v/>
      </c>
      <c r="FMV21" s="386" t="str">
        <f t="shared" ca="1" si="607"/>
        <v/>
      </c>
      <c r="FMW21" s="386" t="str">
        <f t="shared" ca="1" si="607"/>
        <v/>
      </c>
      <c r="FMX21" s="386" t="str">
        <f t="shared" ca="1" si="607"/>
        <v/>
      </c>
      <c r="FMY21" s="386" t="str">
        <f t="shared" ref="FMY21:FPJ21" ca="1" si="608">IF(FMY20="","",rho_a_ref*(0.5*OFFSET(Cp_path,0,FMY18)*u_site^2-FMY20*g*T_e_ref/T_e)-(p_z_ref-rho_a_ref*FMY20*g*T_e_ref/T_z))</f>
        <v/>
      </c>
      <c r="FMZ21" s="386" t="str">
        <f t="shared" ca="1" si="608"/>
        <v/>
      </c>
      <c r="FNA21" s="386" t="str">
        <f t="shared" ca="1" si="608"/>
        <v/>
      </c>
      <c r="FNB21" s="386" t="str">
        <f t="shared" ca="1" si="608"/>
        <v/>
      </c>
      <c r="FNC21" s="386" t="str">
        <f t="shared" ca="1" si="608"/>
        <v/>
      </c>
      <c r="FND21" s="386" t="str">
        <f t="shared" ca="1" si="608"/>
        <v/>
      </c>
      <c r="FNE21" s="386" t="str">
        <f t="shared" ca="1" si="608"/>
        <v/>
      </c>
      <c r="FNF21" s="386" t="str">
        <f t="shared" ca="1" si="608"/>
        <v/>
      </c>
      <c r="FNG21" s="386" t="str">
        <f t="shared" ca="1" si="608"/>
        <v/>
      </c>
      <c r="FNH21" s="386" t="str">
        <f t="shared" ca="1" si="608"/>
        <v/>
      </c>
      <c r="FNI21" s="386" t="str">
        <f t="shared" ca="1" si="608"/>
        <v/>
      </c>
      <c r="FNJ21" s="386" t="str">
        <f t="shared" ca="1" si="608"/>
        <v/>
      </c>
      <c r="FNK21" s="386" t="str">
        <f t="shared" ca="1" si="608"/>
        <v/>
      </c>
      <c r="FNL21" s="386" t="str">
        <f t="shared" ca="1" si="608"/>
        <v/>
      </c>
      <c r="FNM21" s="386" t="str">
        <f t="shared" ca="1" si="608"/>
        <v/>
      </c>
      <c r="FNN21" s="386" t="str">
        <f t="shared" ca="1" si="608"/>
        <v/>
      </c>
      <c r="FNO21" s="386" t="str">
        <f t="shared" ca="1" si="608"/>
        <v/>
      </c>
      <c r="FNP21" s="386" t="str">
        <f t="shared" ca="1" si="608"/>
        <v/>
      </c>
      <c r="FNQ21" s="386" t="str">
        <f t="shared" ca="1" si="608"/>
        <v/>
      </c>
      <c r="FNR21" s="386" t="str">
        <f t="shared" ca="1" si="608"/>
        <v/>
      </c>
      <c r="FNS21" s="386" t="str">
        <f t="shared" ca="1" si="608"/>
        <v/>
      </c>
      <c r="FNT21" s="386" t="str">
        <f t="shared" ca="1" si="608"/>
        <v/>
      </c>
      <c r="FNU21" s="386" t="str">
        <f t="shared" ca="1" si="608"/>
        <v/>
      </c>
      <c r="FNV21" s="386" t="str">
        <f t="shared" ca="1" si="608"/>
        <v/>
      </c>
      <c r="FNW21" s="386" t="str">
        <f t="shared" ca="1" si="608"/>
        <v/>
      </c>
      <c r="FNX21" s="386" t="str">
        <f t="shared" ca="1" si="608"/>
        <v/>
      </c>
      <c r="FNY21" s="386" t="str">
        <f t="shared" ca="1" si="608"/>
        <v/>
      </c>
      <c r="FNZ21" s="386" t="str">
        <f t="shared" ca="1" si="608"/>
        <v/>
      </c>
      <c r="FOA21" s="386" t="str">
        <f t="shared" ca="1" si="608"/>
        <v/>
      </c>
      <c r="FOB21" s="386" t="str">
        <f t="shared" ca="1" si="608"/>
        <v/>
      </c>
      <c r="FOC21" s="386" t="str">
        <f t="shared" ca="1" si="608"/>
        <v/>
      </c>
      <c r="FOD21" s="386" t="str">
        <f t="shared" ca="1" si="608"/>
        <v/>
      </c>
      <c r="FOE21" s="386" t="str">
        <f t="shared" ca="1" si="608"/>
        <v/>
      </c>
      <c r="FOF21" s="386" t="str">
        <f t="shared" ca="1" si="608"/>
        <v/>
      </c>
      <c r="FOG21" s="386" t="str">
        <f t="shared" ca="1" si="608"/>
        <v/>
      </c>
      <c r="FOH21" s="386" t="str">
        <f t="shared" ca="1" si="608"/>
        <v/>
      </c>
      <c r="FOI21" s="386" t="str">
        <f t="shared" ca="1" si="608"/>
        <v/>
      </c>
      <c r="FOJ21" s="386" t="str">
        <f t="shared" ca="1" si="608"/>
        <v/>
      </c>
      <c r="FOK21" s="386" t="str">
        <f t="shared" ca="1" si="608"/>
        <v/>
      </c>
      <c r="FOL21" s="386" t="str">
        <f t="shared" ca="1" si="608"/>
        <v/>
      </c>
      <c r="FOM21" s="386" t="str">
        <f t="shared" ca="1" si="608"/>
        <v/>
      </c>
      <c r="FON21" s="386" t="str">
        <f t="shared" ca="1" si="608"/>
        <v/>
      </c>
      <c r="FOO21" s="386" t="str">
        <f t="shared" ca="1" si="608"/>
        <v/>
      </c>
      <c r="FOP21" s="386" t="str">
        <f t="shared" ca="1" si="608"/>
        <v/>
      </c>
      <c r="FOQ21" s="386" t="str">
        <f t="shared" ca="1" si="608"/>
        <v/>
      </c>
      <c r="FOR21" s="386" t="str">
        <f t="shared" ca="1" si="608"/>
        <v/>
      </c>
      <c r="FOS21" s="386" t="str">
        <f t="shared" ca="1" si="608"/>
        <v/>
      </c>
      <c r="FOT21" s="386" t="str">
        <f t="shared" ca="1" si="608"/>
        <v/>
      </c>
      <c r="FOU21" s="386" t="str">
        <f t="shared" ca="1" si="608"/>
        <v/>
      </c>
      <c r="FOV21" s="386" t="str">
        <f t="shared" ca="1" si="608"/>
        <v/>
      </c>
      <c r="FOW21" s="386" t="str">
        <f t="shared" ca="1" si="608"/>
        <v/>
      </c>
      <c r="FOX21" s="386" t="str">
        <f t="shared" ca="1" si="608"/>
        <v/>
      </c>
      <c r="FOY21" s="386" t="str">
        <f t="shared" ca="1" si="608"/>
        <v/>
      </c>
      <c r="FOZ21" s="386" t="str">
        <f t="shared" ca="1" si="608"/>
        <v/>
      </c>
      <c r="FPA21" s="386" t="str">
        <f t="shared" ca="1" si="608"/>
        <v/>
      </c>
      <c r="FPB21" s="386" t="str">
        <f t="shared" ca="1" si="608"/>
        <v/>
      </c>
      <c r="FPC21" s="386" t="str">
        <f t="shared" ca="1" si="608"/>
        <v/>
      </c>
      <c r="FPD21" s="386" t="str">
        <f t="shared" ca="1" si="608"/>
        <v/>
      </c>
      <c r="FPE21" s="386" t="str">
        <f t="shared" ca="1" si="608"/>
        <v/>
      </c>
      <c r="FPF21" s="386" t="str">
        <f t="shared" ca="1" si="608"/>
        <v/>
      </c>
      <c r="FPG21" s="386" t="str">
        <f t="shared" ca="1" si="608"/>
        <v/>
      </c>
      <c r="FPH21" s="386" t="str">
        <f t="shared" ca="1" si="608"/>
        <v/>
      </c>
      <c r="FPI21" s="386" t="str">
        <f t="shared" ca="1" si="608"/>
        <v/>
      </c>
      <c r="FPJ21" s="386" t="str">
        <f t="shared" ca="1" si="608"/>
        <v/>
      </c>
      <c r="FPK21" s="386" t="str">
        <f t="shared" ref="FPK21:FRV21" ca="1" si="609">IF(FPK20="","",rho_a_ref*(0.5*OFFSET(Cp_path,0,FPK18)*u_site^2-FPK20*g*T_e_ref/T_e)-(p_z_ref-rho_a_ref*FPK20*g*T_e_ref/T_z))</f>
        <v/>
      </c>
      <c r="FPL21" s="386" t="str">
        <f t="shared" ca="1" si="609"/>
        <v/>
      </c>
      <c r="FPM21" s="386" t="str">
        <f t="shared" ca="1" si="609"/>
        <v/>
      </c>
      <c r="FPN21" s="386" t="str">
        <f t="shared" ca="1" si="609"/>
        <v/>
      </c>
      <c r="FPO21" s="386" t="str">
        <f t="shared" ca="1" si="609"/>
        <v/>
      </c>
      <c r="FPP21" s="386" t="str">
        <f t="shared" ca="1" si="609"/>
        <v/>
      </c>
      <c r="FPQ21" s="386" t="str">
        <f t="shared" ca="1" si="609"/>
        <v/>
      </c>
      <c r="FPR21" s="386" t="str">
        <f t="shared" ca="1" si="609"/>
        <v/>
      </c>
      <c r="FPS21" s="386" t="str">
        <f t="shared" ca="1" si="609"/>
        <v/>
      </c>
      <c r="FPT21" s="386" t="str">
        <f t="shared" ca="1" si="609"/>
        <v/>
      </c>
      <c r="FPU21" s="386" t="str">
        <f t="shared" ca="1" si="609"/>
        <v/>
      </c>
      <c r="FPV21" s="386" t="str">
        <f t="shared" ca="1" si="609"/>
        <v/>
      </c>
      <c r="FPW21" s="386" t="str">
        <f t="shared" ca="1" si="609"/>
        <v/>
      </c>
      <c r="FPX21" s="386" t="str">
        <f t="shared" ca="1" si="609"/>
        <v/>
      </c>
      <c r="FPY21" s="386" t="str">
        <f t="shared" ca="1" si="609"/>
        <v/>
      </c>
      <c r="FPZ21" s="386" t="str">
        <f t="shared" ca="1" si="609"/>
        <v/>
      </c>
      <c r="FQA21" s="386" t="str">
        <f t="shared" ca="1" si="609"/>
        <v/>
      </c>
      <c r="FQB21" s="386" t="str">
        <f t="shared" ca="1" si="609"/>
        <v/>
      </c>
      <c r="FQC21" s="386" t="str">
        <f t="shared" ca="1" si="609"/>
        <v/>
      </c>
      <c r="FQD21" s="386" t="str">
        <f t="shared" ca="1" si="609"/>
        <v/>
      </c>
      <c r="FQE21" s="386" t="str">
        <f t="shared" ca="1" si="609"/>
        <v/>
      </c>
      <c r="FQF21" s="386" t="str">
        <f t="shared" ca="1" si="609"/>
        <v/>
      </c>
      <c r="FQG21" s="386" t="str">
        <f t="shared" ca="1" si="609"/>
        <v/>
      </c>
      <c r="FQH21" s="386" t="str">
        <f t="shared" ca="1" si="609"/>
        <v/>
      </c>
      <c r="FQI21" s="386" t="str">
        <f t="shared" ca="1" si="609"/>
        <v/>
      </c>
      <c r="FQJ21" s="386" t="str">
        <f t="shared" ca="1" si="609"/>
        <v/>
      </c>
      <c r="FQK21" s="386" t="str">
        <f t="shared" ca="1" si="609"/>
        <v/>
      </c>
      <c r="FQL21" s="386" t="str">
        <f t="shared" ca="1" si="609"/>
        <v/>
      </c>
      <c r="FQM21" s="386" t="str">
        <f t="shared" ca="1" si="609"/>
        <v/>
      </c>
      <c r="FQN21" s="386" t="str">
        <f t="shared" ca="1" si="609"/>
        <v/>
      </c>
      <c r="FQO21" s="386" t="str">
        <f t="shared" ca="1" si="609"/>
        <v/>
      </c>
      <c r="FQP21" s="386" t="str">
        <f t="shared" ca="1" si="609"/>
        <v/>
      </c>
      <c r="FQQ21" s="386" t="str">
        <f t="shared" ca="1" si="609"/>
        <v/>
      </c>
      <c r="FQR21" s="386" t="str">
        <f t="shared" ca="1" si="609"/>
        <v/>
      </c>
      <c r="FQS21" s="386" t="str">
        <f t="shared" ca="1" si="609"/>
        <v/>
      </c>
      <c r="FQT21" s="386" t="str">
        <f t="shared" ca="1" si="609"/>
        <v/>
      </c>
      <c r="FQU21" s="386" t="str">
        <f t="shared" ca="1" si="609"/>
        <v/>
      </c>
      <c r="FQV21" s="386" t="str">
        <f t="shared" ca="1" si="609"/>
        <v/>
      </c>
      <c r="FQW21" s="386" t="str">
        <f t="shared" ca="1" si="609"/>
        <v/>
      </c>
      <c r="FQX21" s="386" t="str">
        <f t="shared" ca="1" si="609"/>
        <v/>
      </c>
      <c r="FQY21" s="386" t="str">
        <f t="shared" ca="1" si="609"/>
        <v/>
      </c>
      <c r="FQZ21" s="386" t="str">
        <f t="shared" ca="1" si="609"/>
        <v/>
      </c>
      <c r="FRA21" s="386" t="str">
        <f t="shared" ca="1" si="609"/>
        <v/>
      </c>
      <c r="FRB21" s="386" t="str">
        <f t="shared" ca="1" si="609"/>
        <v/>
      </c>
      <c r="FRC21" s="386" t="str">
        <f t="shared" ca="1" si="609"/>
        <v/>
      </c>
      <c r="FRD21" s="386" t="str">
        <f t="shared" ca="1" si="609"/>
        <v/>
      </c>
      <c r="FRE21" s="386" t="str">
        <f t="shared" ca="1" si="609"/>
        <v/>
      </c>
      <c r="FRF21" s="386" t="str">
        <f t="shared" ca="1" si="609"/>
        <v/>
      </c>
      <c r="FRG21" s="386" t="str">
        <f t="shared" ca="1" si="609"/>
        <v/>
      </c>
      <c r="FRH21" s="386" t="str">
        <f t="shared" ca="1" si="609"/>
        <v/>
      </c>
      <c r="FRI21" s="386" t="str">
        <f t="shared" ca="1" si="609"/>
        <v/>
      </c>
      <c r="FRJ21" s="386" t="str">
        <f t="shared" ca="1" si="609"/>
        <v/>
      </c>
      <c r="FRK21" s="386" t="str">
        <f t="shared" ca="1" si="609"/>
        <v/>
      </c>
      <c r="FRL21" s="386" t="str">
        <f t="shared" ca="1" si="609"/>
        <v/>
      </c>
      <c r="FRM21" s="386" t="str">
        <f t="shared" ca="1" si="609"/>
        <v/>
      </c>
      <c r="FRN21" s="386" t="str">
        <f t="shared" ca="1" si="609"/>
        <v/>
      </c>
      <c r="FRO21" s="386" t="str">
        <f t="shared" ca="1" si="609"/>
        <v/>
      </c>
      <c r="FRP21" s="386" t="str">
        <f t="shared" ca="1" si="609"/>
        <v/>
      </c>
      <c r="FRQ21" s="386" t="str">
        <f t="shared" ca="1" si="609"/>
        <v/>
      </c>
      <c r="FRR21" s="386" t="str">
        <f t="shared" ca="1" si="609"/>
        <v/>
      </c>
      <c r="FRS21" s="386" t="str">
        <f t="shared" ca="1" si="609"/>
        <v/>
      </c>
      <c r="FRT21" s="386" t="str">
        <f t="shared" ca="1" si="609"/>
        <v/>
      </c>
      <c r="FRU21" s="386" t="str">
        <f t="shared" ca="1" si="609"/>
        <v/>
      </c>
      <c r="FRV21" s="386" t="str">
        <f t="shared" ca="1" si="609"/>
        <v/>
      </c>
      <c r="FRW21" s="386" t="str">
        <f t="shared" ref="FRW21:FUH21" ca="1" si="610">IF(FRW20="","",rho_a_ref*(0.5*OFFSET(Cp_path,0,FRW18)*u_site^2-FRW20*g*T_e_ref/T_e)-(p_z_ref-rho_a_ref*FRW20*g*T_e_ref/T_z))</f>
        <v/>
      </c>
      <c r="FRX21" s="386" t="str">
        <f t="shared" ca="1" si="610"/>
        <v/>
      </c>
      <c r="FRY21" s="386" t="str">
        <f t="shared" ca="1" si="610"/>
        <v/>
      </c>
      <c r="FRZ21" s="386" t="str">
        <f t="shared" ca="1" si="610"/>
        <v/>
      </c>
      <c r="FSA21" s="386" t="str">
        <f t="shared" ca="1" si="610"/>
        <v/>
      </c>
      <c r="FSB21" s="386" t="str">
        <f t="shared" ca="1" si="610"/>
        <v/>
      </c>
      <c r="FSC21" s="386" t="str">
        <f t="shared" ca="1" si="610"/>
        <v/>
      </c>
      <c r="FSD21" s="386" t="str">
        <f t="shared" ca="1" si="610"/>
        <v/>
      </c>
      <c r="FSE21" s="386" t="str">
        <f t="shared" ca="1" si="610"/>
        <v/>
      </c>
      <c r="FSF21" s="386" t="str">
        <f t="shared" ca="1" si="610"/>
        <v/>
      </c>
      <c r="FSG21" s="386" t="str">
        <f t="shared" ca="1" si="610"/>
        <v/>
      </c>
      <c r="FSH21" s="386" t="str">
        <f t="shared" ca="1" si="610"/>
        <v/>
      </c>
      <c r="FSI21" s="386" t="str">
        <f t="shared" ca="1" si="610"/>
        <v/>
      </c>
      <c r="FSJ21" s="386" t="str">
        <f t="shared" ca="1" si="610"/>
        <v/>
      </c>
      <c r="FSK21" s="386" t="str">
        <f t="shared" ca="1" si="610"/>
        <v/>
      </c>
      <c r="FSL21" s="386" t="str">
        <f t="shared" ca="1" si="610"/>
        <v/>
      </c>
      <c r="FSM21" s="386" t="str">
        <f t="shared" ca="1" si="610"/>
        <v/>
      </c>
      <c r="FSN21" s="386" t="str">
        <f t="shared" ca="1" si="610"/>
        <v/>
      </c>
      <c r="FSO21" s="386" t="str">
        <f t="shared" ca="1" si="610"/>
        <v/>
      </c>
      <c r="FSP21" s="386" t="str">
        <f t="shared" ca="1" si="610"/>
        <v/>
      </c>
      <c r="FSQ21" s="386" t="str">
        <f t="shared" ca="1" si="610"/>
        <v/>
      </c>
      <c r="FSR21" s="386" t="str">
        <f t="shared" ca="1" si="610"/>
        <v/>
      </c>
      <c r="FSS21" s="386" t="str">
        <f t="shared" ca="1" si="610"/>
        <v/>
      </c>
      <c r="FST21" s="386" t="str">
        <f t="shared" ca="1" si="610"/>
        <v/>
      </c>
      <c r="FSU21" s="386" t="str">
        <f t="shared" ca="1" si="610"/>
        <v/>
      </c>
      <c r="FSV21" s="386" t="str">
        <f t="shared" ca="1" si="610"/>
        <v/>
      </c>
      <c r="FSW21" s="386" t="str">
        <f t="shared" ca="1" si="610"/>
        <v/>
      </c>
      <c r="FSX21" s="386" t="str">
        <f t="shared" ca="1" si="610"/>
        <v/>
      </c>
      <c r="FSY21" s="386" t="str">
        <f t="shared" ca="1" si="610"/>
        <v/>
      </c>
      <c r="FSZ21" s="386" t="str">
        <f t="shared" ca="1" si="610"/>
        <v/>
      </c>
      <c r="FTA21" s="386" t="str">
        <f t="shared" ca="1" si="610"/>
        <v/>
      </c>
      <c r="FTB21" s="386" t="str">
        <f t="shared" ca="1" si="610"/>
        <v/>
      </c>
      <c r="FTC21" s="386" t="str">
        <f t="shared" ca="1" si="610"/>
        <v/>
      </c>
      <c r="FTD21" s="386" t="str">
        <f t="shared" ca="1" si="610"/>
        <v/>
      </c>
      <c r="FTE21" s="386" t="str">
        <f t="shared" ca="1" si="610"/>
        <v/>
      </c>
      <c r="FTF21" s="386" t="str">
        <f t="shared" ca="1" si="610"/>
        <v/>
      </c>
      <c r="FTG21" s="386" t="str">
        <f t="shared" ca="1" si="610"/>
        <v/>
      </c>
      <c r="FTH21" s="386" t="str">
        <f t="shared" ca="1" si="610"/>
        <v/>
      </c>
      <c r="FTI21" s="386" t="str">
        <f t="shared" ca="1" si="610"/>
        <v/>
      </c>
      <c r="FTJ21" s="386" t="str">
        <f t="shared" ca="1" si="610"/>
        <v/>
      </c>
      <c r="FTK21" s="386" t="str">
        <f t="shared" ca="1" si="610"/>
        <v/>
      </c>
      <c r="FTL21" s="386" t="str">
        <f t="shared" ca="1" si="610"/>
        <v/>
      </c>
      <c r="FTM21" s="386" t="str">
        <f t="shared" ca="1" si="610"/>
        <v/>
      </c>
      <c r="FTN21" s="386" t="str">
        <f t="shared" ca="1" si="610"/>
        <v/>
      </c>
      <c r="FTO21" s="384" t="str">
        <f t="shared" ca="1" si="610"/>
        <v/>
      </c>
      <c r="FTP21" s="384" t="str">
        <f t="shared" ca="1" si="610"/>
        <v/>
      </c>
      <c r="FTQ21" s="384" t="str">
        <f t="shared" ca="1" si="610"/>
        <v/>
      </c>
      <c r="FTR21" s="384" t="str">
        <f t="shared" ca="1" si="610"/>
        <v/>
      </c>
      <c r="FTS21" s="384" t="str">
        <f t="shared" ca="1" si="610"/>
        <v/>
      </c>
      <c r="FTT21" s="384" t="str">
        <f t="shared" ca="1" si="610"/>
        <v/>
      </c>
      <c r="FTU21" s="384" t="str">
        <f t="shared" ca="1" si="610"/>
        <v/>
      </c>
      <c r="FTV21" s="384" t="str">
        <f t="shared" ca="1" si="610"/>
        <v/>
      </c>
      <c r="FTW21" s="384" t="str">
        <f t="shared" ca="1" si="610"/>
        <v/>
      </c>
      <c r="FTX21" s="384" t="str">
        <f t="shared" ca="1" si="610"/>
        <v/>
      </c>
      <c r="FTY21" s="384" t="str">
        <f t="shared" ca="1" si="610"/>
        <v/>
      </c>
      <c r="FTZ21" s="384" t="str">
        <f t="shared" ca="1" si="610"/>
        <v/>
      </c>
      <c r="FUA21" s="384" t="str">
        <f t="shared" ca="1" si="610"/>
        <v/>
      </c>
      <c r="FUB21" s="384" t="str">
        <f t="shared" ca="1" si="610"/>
        <v/>
      </c>
      <c r="FUC21" s="384" t="str">
        <f t="shared" ca="1" si="610"/>
        <v/>
      </c>
      <c r="FUD21" s="384" t="str">
        <f t="shared" ca="1" si="610"/>
        <v/>
      </c>
      <c r="FUE21" s="384" t="str">
        <f t="shared" ca="1" si="610"/>
        <v/>
      </c>
      <c r="FUF21" s="384" t="str">
        <f t="shared" ca="1" si="610"/>
        <v/>
      </c>
      <c r="FUG21" s="384" t="str">
        <f t="shared" ca="1" si="610"/>
        <v/>
      </c>
      <c r="FUH21" s="384" t="str">
        <f t="shared" ca="1" si="610"/>
        <v/>
      </c>
      <c r="FUI21" s="384" t="str">
        <f t="shared" ref="FUI21:FWT21" ca="1" si="611">IF(FUI20="","",rho_a_ref*(0.5*OFFSET(Cp_path,0,FUI18)*u_site^2-FUI20*g*T_e_ref/T_e)-(p_z_ref-rho_a_ref*FUI20*g*T_e_ref/T_z))</f>
        <v/>
      </c>
      <c r="FUJ21" s="384" t="str">
        <f t="shared" ca="1" si="611"/>
        <v/>
      </c>
      <c r="FUK21" s="384" t="str">
        <f t="shared" ca="1" si="611"/>
        <v/>
      </c>
      <c r="FUL21" s="384" t="str">
        <f t="shared" ca="1" si="611"/>
        <v/>
      </c>
      <c r="FUM21" s="384" t="str">
        <f t="shared" ca="1" si="611"/>
        <v/>
      </c>
      <c r="FUN21" s="384" t="str">
        <f t="shared" ca="1" si="611"/>
        <v/>
      </c>
      <c r="FUO21" s="384" t="str">
        <f t="shared" ca="1" si="611"/>
        <v/>
      </c>
      <c r="FUP21" s="384" t="str">
        <f t="shared" ca="1" si="611"/>
        <v/>
      </c>
      <c r="FUQ21" s="384" t="str">
        <f t="shared" ca="1" si="611"/>
        <v/>
      </c>
      <c r="FUR21" s="384" t="str">
        <f t="shared" ca="1" si="611"/>
        <v/>
      </c>
      <c r="FUS21" s="384" t="str">
        <f t="shared" ca="1" si="611"/>
        <v/>
      </c>
      <c r="FUT21" s="384" t="str">
        <f t="shared" ca="1" si="611"/>
        <v/>
      </c>
      <c r="FUU21" s="384" t="str">
        <f t="shared" ca="1" si="611"/>
        <v/>
      </c>
      <c r="FUV21" s="384" t="str">
        <f t="shared" ca="1" si="611"/>
        <v/>
      </c>
      <c r="FUW21" s="384" t="str">
        <f t="shared" ca="1" si="611"/>
        <v/>
      </c>
      <c r="FUX21" s="384" t="str">
        <f t="shared" ca="1" si="611"/>
        <v/>
      </c>
      <c r="FUY21" s="384" t="str">
        <f t="shared" ca="1" si="611"/>
        <v/>
      </c>
      <c r="FUZ21" s="384" t="str">
        <f t="shared" ca="1" si="611"/>
        <v/>
      </c>
      <c r="FVA21" s="384" t="str">
        <f t="shared" ca="1" si="611"/>
        <v/>
      </c>
      <c r="FVB21" s="384" t="str">
        <f t="shared" ca="1" si="611"/>
        <v/>
      </c>
      <c r="FVC21" s="384" t="str">
        <f t="shared" ca="1" si="611"/>
        <v/>
      </c>
      <c r="FVD21" s="384" t="str">
        <f t="shared" ca="1" si="611"/>
        <v/>
      </c>
      <c r="FVE21" s="384" t="str">
        <f t="shared" ca="1" si="611"/>
        <v/>
      </c>
      <c r="FVF21" s="384" t="str">
        <f t="shared" ca="1" si="611"/>
        <v/>
      </c>
      <c r="FVG21" s="384" t="str">
        <f t="shared" ca="1" si="611"/>
        <v/>
      </c>
      <c r="FVH21" s="384" t="str">
        <f t="shared" ca="1" si="611"/>
        <v/>
      </c>
      <c r="FVI21" s="384" t="str">
        <f t="shared" ca="1" si="611"/>
        <v/>
      </c>
      <c r="FVJ21" s="384" t="str">
        <f t="shared" ca="1" si="611"/>
        <v/>
      </c>
      <c r="FVK21" s="384" t="str">
        <f t="shared" ca="1" si="611"/>
        <v/>
      </c>
      <c r="FVL21" s="384" t="str">
        <f t="shared" ca="1" si="611"/>
        <v/>
      </c>
      <c r="FVM21" s="384" t="str">
        <f t="shared" ca="1" si="611"/>
        <v/>
      </c>
      <c r="FVN21" s="384" t="str">
        <f t="shared" ca="1" si="611"/>
        <v/>
      </c>
      <c r="FVO21" s="384" t="str">
        <f t="shared" ca="1" si="611"/>
        <v/>
      </c>
      <c r="FVP21" s="384" t="str">
        <f t="shared" ca="1" si="611"/>
        <v/>
      </c>
      <c r="FVQ21" s="384" t="str">
        <f t="shared" ca="1" si="611"/>
        <v/>
      </c>
      <c r="FVR21" s="384" t="str">
        <f t="shared" ca="1" si="611"/>
        <v/>
      </c>
      <c r="FVS21" s="384" t="str">
        <f t="shared" ca="1" si="611"/>
        <v/>
      </c>
      <c r="FVT21" s="384" t="str">
        <f t="shared" ca="1" si="611"/>
        <v/>
      </c>
      <c r="FVU21" s="384" t="str">
        <f t="shared" ca="1" si="611"/>
        <v/>
      </c>
      <c r="FVV21" s="384" t="str">
        <f t="shared" ca="1" si="611"/>
        <v/>
      </c>
      <c r="FVW21" s="384" t="str">
        <f t="shared" ca="1" si="611"/>
        <v/>
      </c>
      <c r="FVX21" s="384" t="str">
        <f t="shared" ca="1" si="611"/>
        <v/>
      </c>
      <c r="FVY21" s="384" t="str">
        <f t="shared" ca="1" si="611"/>
        <v/>
      </c>
      <c r="FVZ21" s="384" t="str">
        <f t="shared" ca="1" si="611"/>
        <v/>
      </c>
      <c r="FWA21" s="384" t="str">
        <f t="shared" ca="1" si="611"/>
        <v/>
      </c>
      <c r="FWB21" s="384" t="str">
        <f t="shared" ca="1" si="611"/>
        <v/>
      </c>
      <c r="FWC21" s="384" t="str">
        <f t="shared" ca="1" si="611"/>
        <v/>
      </c>
      <c r="FWD21" s="384" t="str">
        <f t="shared" ca="1" si="611"/>
        <v/>
      </c>
      <c r="FWE21" s="384" t="str">
        <f t="shared" ca="1" si="611"/>
        <v/>
      </c>
      <c r="FWF21" s="384" t="str">
        <f t="shared" ca="1" si="611"/>
        <v/>
      </c>
      <c r="FWG21" s="384" t="str">
        <f t="shared" ca="1" si="611"/>
        <v/>
      </c>
      <c r="FWH21" s="384" t="str">
        <f t="shared" ca="1" si="611"/>
        <v/>
      </c>
      <c r="FWI21" s="384" t="str">
        <f t="shared" ca="1" si="611"/>
        <v/>
      </c>
      <c r="FWJ21" s="384" t="str">
        <f t="shared" ca="1" si="611"/>
        <v/>
      </c>
      <c r="FWK21" s="384" t="str">
        <f t="shared" ca="1" si="611"/>
        <v/>
      </c>
      <c r="FWL21" s="384" t="str">
        <f t="shared" ca="1" si="611"/>
        <v/>
      </c>
      <c r="FWM21" s="384" t="str">
        <f t="shared" ca="1" si="611"/>
        <v/>
      </c>
      <c r="FWN21" s="384" t="str">
        <f t="shared" ca="1" si="611"/>
        <v/>
      </c>
      <c r="FWO21" s="384" t="str">
        <f t="shared" ca="1" si="611"/>
        <v/>
      </c>
      <c r="FWP21" s="384" t="str">
        <f t="shared" ca="1" si="611"/>
        <v/>
      </c>
      <c r="FWQ21" s="384" t="str">
        <f t="shared" ca="1" si="611"/>
        <v/>
      </c>
      <c r="FWR21" s="384" t="str">
        <f t="shared" ca="1" si="611"/>
        <v/>
      </c>
      <c r="FWS21" s="384" t="str">
        <f t="shared" ca="1" si="611"/>
        <v/>
      </c>
      <c r="FWT21" s="384" t="str">
        <f t="shared" ca="1" si="611"/>
        <v/>
      </c>
      <c r="FWU21" s="384" t="str">
        <f t="shared" ref="FWU21:FZF21" ca="1" si="612">IF(FWU20="","",rho_a_ref*(0.5*OFFSET(Cp_path,0,FWU18)*u_site^2-FWU20*g*T_e_ref/T_e)-(p_z_ref-rho_a_ref*FWU20*g*T_e_ref/T_z))</f>
        <v/>
      </c>
      <c r="FWV21" s="384" t="str">
        <f t="shared" ca="1" si="612"/>
        <v/>
      </c>
      <c r="FWW21" s="384" t="str">
        <f t="shared" ca="1" si="612"/>
        <v/>
      </c>
      <c r="FWX21" s="384" t="str">
        <f t="shared" ca="1" si="612"/>
        <v/>
      </c>
      <c r="FWY21" s="384" t="str">
        <f t="shared" ca="1" si="612"/>
        <v/>
      </c>
      <c r="FWZ21" s="384" t="str">
        <f t="shared" ca="1" si="612"/>
        <v/>
      </c>
      <c r="FXA21" s="384" t="str">
        <f t="shared" ca="1" si="612"/>
        <v/>
      </c>
      <c r="FXB21" s="384" t="str">
        <f t="shared" ca="1" si="612"/>
        <v/>
      </c>
      <c r="FXC21" s="384" t="str">
        <f t="shared" ca="1" si="612"/>
        <v/>
      </c>
      <c r="FXD21" s="384" t="str">
        <f t="shared" ca="1" si="612"/>
        <v/>
      </c>
      <c r="FXE21" s="384" t="str">
        <f t="shared" ca="1" si="612"/>
        <v/>
      </c>
      <c r="FXF21" s="384" t="str">
        <f t="shared" ca="1" si="612"/>
        <v/>
      </c>
      <c r="FXG21" s="384" t="str">
        <f t="shared" ca="1" si="612"/>
        <v/>
      </c>
      <c r="FXH21" s="384" t="str">
        <f t="shared" ca="1" si="612"/>
        <v/>
      </c>
      <c r="FXI21" s="384" t="str">
        <f t="shared" ca="1" si="612"/>
        <v/>
      </c>
      <c r="FXJ21" s="384" t="str">
        <f t="shared" ca="1" si="612"/>
        <v/>
      </c>
      <c r="FXK21" s="384" t="str">
        <f t="shared" ca="1" si="612"/>
        <v/>
      </c>
      <c r="FXL21" s="384" t="str">
        <f t="shared" ca="1" si="612"/>
        <v/>
      </c>
      <c r="FXM21" s="384" t="str">
        <f t="shared" ca="1" si="612"/>
        <v/>
      </c>
      <c r="FXN21" s="384" t="str">
        <f t="shared" ca="1" si="612"/>
        <v/>
      </c>
      <c r="FXO21" s="384" t="str">
        <f t="shared" ca="1" si="612"/>
        <v/>
      </c>
      <c r="FXP21" s="384" t="str">
        <f t="shared" ca="1" si="612"/>
        <v/>
      </c>
      <c r="FXQ21" s="384" t="str">
        <f t="shared" ca="1" si="612"/>
        <v/>
      </c>
      <c r="FXR21" s="384" t="str">
        <f t="shared" ca="1" si="612"/>
        <v/>
      </c>
      <c r="FXS21" s="384" t="str">
        <f t="shared" ca="1" si="612"/>
        <v/>
      </c>
      <c r="FXT21" s="384" t="str">
        <f t="shared" ca="1" si="612"/>
        <v/>
      </c>
      <c r="FXU21" s="384" t="str">
        <f t="shared" ca="1" si="612"/>
        <v/>
      </c>
      <c r="FXV21" s="384" t="str">
        <f t="shared" ca="1" si="612"/>
        <v/>
      </c>
      <c r="FXW21" s="384" t="str">
        <f t="shared" ca="1" si="612"/>
        <v/>
      </c>
      <c r="FXX21" s="384" t="str">
        <f t="shared" ca="1" si="612"/>
        <v/>
      </c>
      <c r="FXY21" s="384" t="str">
        <f t="shared" ca="1" si="612"/>
        <v/>
      </c>
      <c r="FXZ21" s="384" t="str">
        <f t="shared" ca="1" si="612"/>
        <v/>
      </c>
      <c r="FYA21" s="384" t="str">
        <f t="shared" ca="1" si="612"/>
        <v/>
      </c>
      <c r="FYB21" s="384" t="str">
        <f t="shared" ca="1" si="612"/>
        <v/>
      </c>
      <c r="FYC21" s="384" t="str">
        <f t="shared" ca="1" si="612"/>
        <v/>
      </c>
      <c r="FYD21" s="384" t="str">
        <f t="shared" ca="1" si="612"/>
        <v/>
      </c>
      <c r="FYE21" s="384" t="str">
        <f t="shared" ca="1" si="612"/>
        <v/>
      </c>
      <c r="FYF21" s="384" t="str">
        <f t="shared" ca="1" si="612"/>
        <v/>
      </c>
      <c r="FYG21" s="384" t="str">
        <f t="shared" ca="1" si="612"/>
        <v/>
      </c>
      <c r="FYH21" s="384" t="str">
        <f t="shared" ca="1" si="612"/>
        <v/>
      </c>
      <c r="FYI21" s="384" t="str">
        <f t="shared" ca="1" si="612"/>
        <v/>
      </c>
      <c r="FYJ21" s="384" t="str">
        <f t="shared" ca="1" si="612"/>
        <v/>
      </c>
      <c r="FYK21" s="384" t="str">
        <f t="shared" ca="1" si="612"/>
        <v/>
      </c>
      <c r="FYL21" s="384" t="str">
        <f t="shared" ca="1" si="612"/>
        <v/>
      </c>
      <c r="FYM21" s="384" t="str">
        <f t="shared" ca="1" si="612"/>
        <v/>
      </c>
      <c r="FYN21" s="384" t="str">
        <f t="shared" ca="1" si="612"/>
        <v/>
      </c>
      <c r="FYO21" s="384" t="str">
        <f t="shared" ca="1" si="612"/>
        <v/>
      </c>
      <c r="FYP21" s="384" t="str">
        <f t="shared" ca="1" si="612"/>
        <v/>
      </c>
      <c r="FYQ21" s="384" t="str">
        <f t="shared" ca="1" si="612"/>
        <v/>
      </c>
      <c r="FYR21" s="384" t="str">
        <f t="shared" ca="1" si="612"/>
        <v/>
      </c>
      <c r="FYS21" s="384" t="str">
        <f t="shared" ca="1" si="612"/>
        <v/>
      </c>
      <c r="FYT21" s="384" t="str">
        <f t="shared" ca="1" si="612"/>
        <v/>
      </c>
      <c r="FYU21" s="384" t="str">
        <f t="shared" ca="1" si="612"/>
        <v/>
      </c>
      <c r="FYV21" s="384" t="str">
        <f t="shared" ca="1" si="612"/>
        <v/>
      </c>
      <c r="FYW21" s="384" t="str">
        <f t="shared" ca="1" si="612"/>
        <v/>
      </c>
      <c r="FYX21" s="384" t="str">
        <f t="shared" ca="1" si="612"/>
        <v/>
      </c>
      <c r="FYY21" s="384" t="str">
        <f t="shared" ca="1" si="612"/>
        <v/>
      </c>
      <c r="FYZ21" s="384" t="str">
        <f t="shared" ca="1" si="612"/>
        <v/>
      </c>
      <c r="FZA21" s="384" t="str">
        <f t="shared" ca="1" si="612"/>
        <v/>
      </c>
      <c r="FZB21" s="384" t="str">
        <f t="shared" ca="1" si="612"/>
        <v/>
      </c>
      <c r="FZC21" s="384" t="str">
        <f t="shared" ca="1" si="612"/>
        <v/>
      </c>
      <c r="FZD21" s="384" t="str">
        <f t="shared" ca="1" si="612"/>
        <v/>
      </c>
      <c r="FZE21" s="384" t="str">
        <f t="shared" ca="1" si="612"/>
        <v/>
      </c>
      <c r="FZF21" s="384" t="str">
        <f t="shared" ca="1" si="612"/>
        <v/>
      </c>
      <c r="FZG21" s="384" t="str">
        <f t="shared" ref="FZG21:GBR21" ca="1" si="613">IF(FZG20="","",rho_a_ref*(0.5*OFFSET(Cp_path,0,FZG18)*u_site^2-FZG20*g*T_e_ref/T_e)-(p_z_ref-rho_a_ref*FZG20*g*T_e_ref/T_z))</f>
        <v/>
      </c>
      <c r="FZH21" s="384" t="str">
        <f t="shared" ca="1" si="613"/>
        <v/>
      </c>
      <c r="FZI21" s="384" t="str">
        <f t="shared" ca="1" si="613"/>
        <v/>
      </c>
      <c r="FZJ21" s="384" t="str">
        <f t="shared" ca="1" si="613"/>
        <v/>
      </c>
      <c r="FZK21" s="384" t="str">
        <f t="shared" ca="1" si="613"/>
        <v/>
      </c>
      <c r="FZL21" s="384" t="str">
        <f t="shared" ca="1" si="613"/>
        <v/>
      </c>
      <c r="FZM21" s="384" t="str">
        <f t="shared" ca="1" si="613"/>
        <v/>
      </c>
      <c r="FZN21" s="384" t="str">
        <f t="shared" ca="1" si="613"/>
        <v/>
      </c>
      <c r="FZO21" s="384" t="str">
        <f t="shared" ca="1" si="613"/>
        <v/>
      </c>
      <c r="FZP21" s="384" t="str">
        <f t="shared" ca="1" si="613"/>
        <v/>
      </c>
      <c r="FZQ21" s="384" t="str">
        <f t="shared" ca="1" si="613"/>
        <v/>
      </c>
      <c r="FZR21" s="384" t="str">
        <f t="shared" ca="1" si="613"/>
        <v/>
      </c>
      <c r="FZS21" s="384" t="str">
        <f t="shared" ca="1" si="613"/>
        <v/>
      </c>
      <c r="FZT21" s="384" t="str">
        <f t="shared" ca="1" si="613"/>
        <v/>
      </c>
      <c r="FZU21" s="384" t="str">
        <f t="shared" ca="1" si="613"/>
        <v/>
      </c>
      <c r="FZV21" s="384" t="str">
        <f t="shared" ca="1" si="613"/>
        <v/>
      </c>
      <c r="FZW21" s="384" t="str">
        <f t="shared" ca="1" si="613"/>
        <v/>
      </c>
      <c r="FZX21" s="384" t="str">
        <f t="shared" ca="1" si="613"/>
        <v/>
      </c>
      <c r="FZY21" s="384" t="str">
        <f t="shared" ca="1" si="613"/>
        <v/>
      </c>
      <c r="FZZ21" s="384" t="str">
        <f t="shared" ca="1" si="613"/>
        <v/>
      </c>
      <c r="GAA21" s="384" t="str">
        <f t="shared" ca="1" si="613"/>
        <v/>
      </c>
      <c r="GAB21" s="384" t="str">
        <f t="shared" ca="1" si="613"/>
        <v/>
      </c>
      <c r="GAC21" s="384" t="str">
        <f t="shared" ca="1" si="613"/>
        <v/>
      </c>
      <c r="GAD21" s="384" t="str">
        <f t="shared" ca="1" si="613"/>
        <v/>
      </c>
      <c r="GAE21" s="384" t="str">
        <f t="shared" ca="1" si="613"/>
        <v/>
      </c>
      <c r="GAF21" s="384" t="str">
        <f t="shared" ca="1" si="613"/>
        <v/>
      </c>
      <c r="GAG21" s="384" t="str">
        <f t="shared" ca="1" si="613"/>
        <v/>
      </c>
      <c r="GAH21" s="384" t="str">
        <f t="shared" ca="1" si="613"/>
        <v/>
      </c>
      <c r="GAI21" s="384" t="str">
        <f t="shared" ca="1" si="613"/>
        <v/>
      </c>
      <c r="GAJ21" s="384" t="str">
        <f t="shared" ca="1" si="613"/>
        <v/>
      </c>
      <c r="GAK21" s="384" t="str">
        <f t="shared" ca="1" si="613"/>
        <v/>
      </c>
      <c r="GAL21" s="384" t="str">
        <f t="shared" ca="1" si="613"/>
        <v/>
      </c>
      <c r="GAM21" s="384" t="str">
        <f t="shared" ca="1" si="613"/>
        <v/>
      </c>
      <c r="GAN21" s="384" t="str">
        <f t="shared" ca="1" si="613"/>
        <v/>
      </c>
      <c r="GAO21" s="384" t="str">
        <f t="shared" ca="1" si="613"/>
        <v/>
      </c>
      <c r="GAP21" s="384" t="str">
        <f t="shared" ca="1" si="613"/>
        <v/>
      </c>
      <c r="GAQ21" s="384" t="str">
        <f t="shared" ca="1" si="613"/>
        <v/>
      </c>
      <c r="GAR21" s="384" t="str">
        <f t="shared" ca="1" si="613"/>
        <v/>
      </c>
      <c r="GAS21" s="384" t="str">
        <f t="shared" ca="1" si="613"/>
        <v/>
      </c>
      <c r="GAT21" s="384" t="str">
        <f t="shared" ca="1" si="613"/>
        <v/>
      </c>
      <c r="GAU21" s="384" t="str">
        <f t="shared" ca="1" si="613"/>
        <v/>
      </c>
      <c r="GAV21" s="384" t="str">
        <f t="shared" ca="1" si="613"/>
        <v/>
      </c>
      <c r="GAW21" s="384" t="str">
        <f t="shared" ca="1" si="613"/>
        <v/>
      </c>
      <c r="GAX21" s="384" t="str">
        <f t="shared" ca="1" si="613"/>
        <v/>
      </c>
      <c r="GAY21" s="384" t="str">
        <f t="shared" ca="1" si="613"/>
        <v/>
      </c>
      <c r="GAZ21" s="384" t="str">
        <f t="shared" ca="1" si="613"/>
        <v/>
      </c>
      <c r="GBA21" s="384" t="str">
        <f t="shared" ca="1" si="613"/>
        <v/>
      </c>
      <c r="GBB21" s="384" t="str">
        <f t="shared" ca="1" si="613"/>
        <v/>
      </c>
      <c r="GBC21" s="384" t="str">
        <f t="shared" ca="1" si="613"/>
        <v/>
      </c>
      <c r="GBD21" s="384" t="str">
        <f t="shared" ca="1" si="613"/>
        <v/>
      </c>
      <c r="GBE21" s="384" t="str">
        <f t="shared" ca="1" si="613"/>
        <v/>
      </c>
      <c r="GBF21" s="384" t="str">
        <f t="shared" ca="1" si="613"/>
        <v/>
      </c>
      <c r="GBG21" s="384" t="str">
        <f t="shared" ca="1" si="613"/>
        <v/>
      </c>
      <c r="GBH21" s="384" t="str">
        <f t="shared" ca="1" si="613"/>
        <v/>
      </c>
      <c r="GBI21" s="384" t="str">
        <f t="shared" ca="1" si="613"/>
        <v/>
      </c>
      <c r="GBJ21" s="384" t="str">
        <f t="shared" ca="1" si="613"/>
        <v/>
      </c>
      <c r="GBK21" s="384" t="str">
        <f t="shared" ca="1" si="613"/>
        <v/>
      </c>
      <c r="GBL21" s="384" t="str">
        <f t="shared" ca="1" si="613"/>
        <v/>
      </c>
      <c r="GBM21" s="384" t="str">
        <f t="shared" ca="1" si="613"/>
        <v/>
      </c>
      <c r="GBN21" s="384" t="str">
        <f t="shared" ca="1" si="613"/>
        <v/>
      </c>
      <c r="GBO21" s="384" t="str">
        <f t="shared" ca="1" si="613"/>
        <v/>
      </c>
      <c r="GBP21" s="384" t="str">
        <f t="shared" ca="1" si="613"/>
        <v/>
      </c>
      <c r="GBQ21" s="384" t="str">
        <f t="shared" ca="1" si="613"/>
        <v/>
      </c>
      <c r="GBR21" s="384" t="str">
        <f t="shared" ca="1" si="613"/>
        <v/>
      </c>
      <c r="GBS21" s="384" t="str">
        <f t="shared" ref="GBS21:GED21" ca="1" si="614">IF(GBS20="","",rho_a_ref*(0.5*OFFSET(Cp_path,0,GBS18)*u_site^2-GBS20*g*T_e_ref/T_e)-(p_z_ref-rho_a_ref*GBS20*g*T_e_ref/T_z))</f>
        <v/>
      </c>
      <c r="GBT21" s="384" t="str">
        <f t="shared" ca="1" si="614"/>
        <v/>
      </c>
      <c r="GBU21" s="384" t="str">
        <f t="shared" ca="1" si="614"/>
        <v/>
      </c>
      <c r="GBV21" s="384" t="str">
        <f t="shared" ca="1" si="614"/>
        <v/>
      </c>
      <c r="GBW21" s="384" t="str">
        <f t="shared" ca="1" si="614"/>
        <v/>
      </c>
      <c r="GBX21" s="384" t="str">
        <f t="shared" ca="1" si="614"/>
        <v/>
      </c>
      <c r="GBY21" s="384" t="str">
        <f t="shared" ca="1" si="614"/>
        <v/>
      </c>
      <c r="GBZ21" s="384" t="str">
        <f t="shared" ca="1" si="614"/>
        <v/>
      </c>
      <c r="GCA21" s="384" t="str">
        <f t="shared" ca="1" si="614"/>
        <v/>
      </c>
      <c r="GCB21" s="384" t="str">
        <f t="shared" ca="1" si="614"/>
        <v/>
      </c>
      <c r="GCC21" s="384" t="str">
        <f t="shared" ca="1" si="614"/>
        <v/>
      </c>
      <c r="GCD21" s="384" t="str">
        <f t="shared" ca="1" si="614"/>
        <v/>
      </c>
      <c r="GCE21" s="384" t="str">
        <f t="shared" ca="1" si="614"/>
        <v/>
      </c>
      <c r="GCF21" s="384" t="str">
        <f t="shared" ca="1" si="614"/>
        <v/>
      </c>
      <c r="GCG21" s="384" t="str">
        <f t="shared" ca="1" si="614"/>
        <v/>
      </c>
      <c r="GCH21" s="384" t="str">
        <f t="shared" ca="1" si="614"/>
        <v/>
      </c>
      <c r="GCI21" s="384" t="str">
        <f t="shared" ca="1" si="614"/>
        <v/>
      </c>
      <c r="GCJ21" s="384" t="str">
        <f t="shared" ca="1" si="614"/>
        <v/>
      </c>
      <c r="GCK21" s="384" t="str">
        <f t="shared" ca="1" si="614"/>
        <v/>
      </c>
      <c r="GCL21" s="384" t="str">
        <f t="shared" ca="1" si="614"/>
        <v/>
      </c>
      <c r="GCM21" s="384" t="str">
        <f t="shared" ca="1" si="614"/>
        <v/>
      </c>
      <c r="GCN21" s="384" t="str">
        <f t="shared" ca="1" si="614"/>
        <v/>
      </c>
      <c r="GCO21" s="384" t="str">
        <f t="shared" ca="1" si="614"/>
        <v/>
      </c>
      <c r="GCP21" s="384" t="str">
        <f t="shared" ca="1" si="614"/>
        <v/>
      </c>
      <c r="GCQ21" s="384" t="str">
        <f t="shared" ca="1" si="614"/>
        <v/>
      </c>
      <c r="GCR21" s="384" t="str">
        <f t="shared" ca="1" si="614"/>
        <v/>
      </c>
      <c r="GCS21" s="384" t="str">
        <f t="shared" ca="1" si="614"/>
        <v/>
      </c>
      <c r="GCT21" s="384" t="str">
        <f t="shared" ca="1" si="614"/>
        <v/>
      </c>
      <c r="GCU21" s="384" t="str">
        <f t="shared" ca="1" si="614"/>
        <v/>
      </c>
      <c r="GCV21" s="384" t="str">
        <f t="shared" ca="1" si="614"/>
        <v/>
      </c>
      <c r="GCW21" s="384" t="str">
        <f t="shared" ca="1" si="614"/>
        <v/>
      </c>
      <c r="GCX21" s="384" t="str">
        <f t="shared" ca="1" si="614"/>
        <v/>
      </c>
      <c r="GCY21" s="384" t="str">
        <f t="shared" ca="1" si="614"/>
        <v/>
      </c>
      <c r="GCZ21" s="384" t="str">
        <f t="shared" ca="1" si="614"/>
        <v/>
      </c>
      <c r="GDA21" s="384" t="str">
        <f t="shared" ca="1" si="614"/>
        <v/>
      </c>
      <c r="GDB21" s="384" t="str">
        <f t="shared" ca="1" si="614"/>
        <v/>
      </c>
      <c r="GDC21" s="384" t="str">
        <f t="shared" ca="1" si="614"/>
        <v/>
      </c>
      <c r="GDD21" s="384" t="str">
        <f t="shared" ca="1" si="614"/>
        <v/>
      </c>
      <c r="GDE21" s="384" t="str">
        <f t="shared" ca="1" si="614"/>
        <v/>
      </c>
      <c r="GDF21" s="384" t="str">
        <f t="shared" ca="1" si="614"/>
        <v/>
      </c>
      <c r="GDG21" s="384" t="str">
        <f t="shared" ca="1" si="614"/>
        <v/>
      </c>
      <c r="GDH21" s="384" t="str">
        <f t="shared" ca="1" si="614"/>
        <v/>
      </c>
      <c r="GDI21" s="384" t="str">
        <f t="shared" ca="1" si="614"/>
        <v/>
      </c>
      <c r="GDJ21" s="384" t="str">
        <f t="shared" ca="1" si="614"/>
        <v/>
      </c>
      <c r="GDK21" s="384" t="str">
        <f t="shared" ca="1" si="614"/>
        <v/>
      </c>
      <c r="GDL21" s="384" t="str">
        <f t="shared" ca="1" si="614"/>
        <v/>
      </c>
      <c r="GDM21" s="384" t="str">
        <f t="shared" ca="1" si="614"/>
        <v/>
      </c>
      <c r="GDN21" s="384" t="str">
        <f t="shared" ca="1" si="614"/>
        <v/>
      </c>
      <c r="GDO21" s="384" t="str">
        <f t="shared" ca="1" si="614"/>
        <v/>
      </c>
      <c r="GDP21" s="384" t="str">
        <f t="shared" ca="1" si="614"/>
        <v/>
      </c>
      <c r="GDQ21" s="384" t="str">
        <f t="shared" ca="1" si="614"/>
        <v/>
      </c>
      <c r="GDR21" s="384" t="str">
        <f t="shared" ca="1" si="614"/>
        <v/>
      </c>
      <c r="GDS21" s="384" t="str">
        <f t="shared" ca="1" si="614"/>
        <v/>
      </c>
      <c r="GDT21" s="384" t="str">
        <f t="shared" ca="1" si="614"/>
        <v/>
      </c>
      <c r="GDU21" s="384" t="str">
        <f t="shared" ca="1" si="614"/>
        <v/>
      </c>
      <c r="GDV21" s="384" t="str">
        <f t="shared" ca="1" si="614"/>
        <v/>
      </c>
      <c r="GDW21" s="384" t="str">
        <f t="shared" ca="1" si="614"/>
        <v/>
      </c>
      <c r="GDX21" s="384" t="str">
        <f t="shared" ca="1" si="614"/>
        <v/>
      </c>
      <c r="GDY21" s="384" t="str">
        <f t="shared" ca="1" si="614"/>
        <v/>
      </c>
      <c r="GDZ21" s="384" t="str">
        <f t="shared" ca="1" si="614"/>
        <v/>
      </c>
      <c r="GEA21" s="384" t="str">
        <f t="shared" ca="1" si="614"/>
        <v/>
      </c>
      <c r="GEB21" s="384" t="str">
        <f t="shared" ca="1" si="614"/>
        <v/>
      </c>
      <c r="GEC21" s="384" t="str">
        <f t="shared" ca="1" si="614"/>
        <v/>
      </c>
      <c r="GED21" s="384" t="str">
        <f t="shared" ca="1" si="614"/>
        <v/>
      </c>
      <c r="GEE21" s="384" t="str">
        <f t="shared" ref="GEE21:GGP21" ca="1" si="615">IF(GEE20="","",rho_a_ref*(0.5*OFFSET(Cp_path,0,GEE18)*u_site^2-GEE20*g*T_e_ref/T_e)-(p_z_ref-rho_a_ref*GEE20*g*T_e_ref/T_z))</f>
        <v/>
      </c>
      <c r="GEF21" s="384" t="str">
        <f t="shared" ca="1" si="615"/>
        <v/>
      </c>
      <c r="GEG21" s="384" t="str">
        <f t="shared" ca="1" si="615"/>
        <v/>
      </c>
      <c r="GEH21" s="384" t="str">
        <f t="shared" ca="1" si="615"/>
        <v/>
      </c>
      <c r="GEI21" s="384" t="str">
        <f t="shared" ca="1" si="615"/>
        <v/>
      </c>
      <c r="GEJ21" s="384" t="str">
        <f t="shared" ca="1" si="615"/>
        <v/>
      </c>
      <c r="GEK21" s="384" t="str">
        <f t="shared" ca="1" si="615"/>
        <v/>
      </c>
      <c r="GEL21" s="384" t="str">
        <f t="shared" ca="1" si="615"/>
        <v/>
      </c>
      <c r="GEM21" s="384" t="str">
        <f t="shared" ca="1" si="615"/>
        <v/>
      </c>
      <c r="GEN21" s="384" t="str">
        <f t="shared" ca="1" si="615"/>
        <v/>
      </c>
      <c r="GEO21" s="384" t="str">
        <f t="shared" ca="1" si="615"/>
        <v/>
      </c>
      <c r="GEP21" s="384" t="str">
        <f t="shared" ca="1" si="615"/>
        <v/>
      </c>
      <c r="GEQ21" s="384" t="str">
        <f t="shared" ca="1" si="615"/>
        <v/>
      </c>
      <c r="GER21" s="384" t="str">
        <f t="shared" ca="1" si="615"/>
        <v/>
      </c>
      <c r="GES21" s="384" t="str">
        <f t="shared" ca="1" si="615"/>
        <v/>
      </c>
      <c r="GET21" s="384" t="str">
        <f t="shared" ca="1" si="615"/>
        <v/>
      </c>
      <c r="GEU21" s="384" t="str">
        <f t="shared" ca="1" si="615"/>
        <v/>
      </c>
      <c r="GEV21" s="384" t="str">
        <f t="shared" ca="1" si="615"/>
        <v/>
      </c>
      <c r="GEW21" s="384" t="str">
        <f t="shared" ca="1" si="615"/>
        <v/>
      </c>
      <c r="GEX21" s="384" t="str">
        <f t="shared" ca="1" si="615"/>
        <v/>
      </c>
      <c r="GEY21" s="384" t="str">
        <f t="shared" ca="1" si="615"/>
        <v/>
      </c>
      <c r="GEZ21" s="384" t="str">
        <f t="shared" ca="1" si="615"/>
        <v/>
      </c>
      <c r="GFA21" s="384" t="str">
        <f t="shared" ca="1" si="615"/>
        <v/>
      </c>
      <c r="GFB21" s="384" t="str">
        <f t="shared" ca="1" si="615"/>
        <v/>
      </c>
      <c r="GFC21" s="384" t="str">
        <f t="shared" ca="1" si="615"/>
        <v/>
      </c>
      <c r="GFD21" s="384" t="str">
        <f t="shared" ca="1" si="615"/>
        <v/>
      </c>
      <c r="GFE21" s="384" t="str">
        <f t="shared" ca="1" si="615"/>
        <v/>
      </c>
      <c r="GFF21" s="384" t="str">
        <f t="shared" ca="1" si="615"/>
        <v/>
      </c>
      <c r="GFG21" s="384" t="str">
        <f t="shared" ca="1" si="615"/>
        <v/>
      </c>
      <c r="GFH21" s="384" t="str">
        <f t="shared" ca="1" si="615"/>
        <v/>
      </c>
      <c r="GFI21" s="384" t="str">
        <f t="shared" ca="1" si="615"/>
        <v/>
      </c>
      <c r="GFJ21" s="384" t="str">
        <f t="shared" ca="1" si="615"/>
        <v/>
      </c>
      <c r="GFK21" s="384" t="str">
        <f t="shared" ca="1" si="615"/>
        <v/>
      </c>
      <c r="GFL21" s="384" t="str">
        <f t="shared" ca="1" si="615"/>
        <v/>
      </c>
      <c r="GFM21" s="384" t="str">
        <f t="shared" ca="1" si="615"/>
        <v/>
      </c>
      <c r="GFN21" s="384" t="str">
        <f t="shared" ca="1" si="615"/>
        <v/>
      </c>
      <c r="GFO21" s="384" t="str">
        <f t="shared" ca="1" si="615"/>
        <v/>
      </c>
      <c r="GFP21" s="384" t="str">
        <f t="shared" ca="1" si="615"/>
        <v/>
      </c>
      <c r="GFQ21" s="384" t="str">
        <f t="shared" ca="1" si="615"/>
        <v/>
      </c>
      <c r="GFR21" s="384" t="str">
        <f t="shared" ca="1" si="615"/>
        <v/>
      </c>
      <c r="GFS21" s="384" t="str">
        <f t="shared" ca="1" si="615"/>
        <v/>
      </c>
      <c r="GFT21" s="384" t="str">
        <f t="shared" ca="1" si="615"/>
        <v/>
      </c>
      <c r="GFU21" s="384" t="str">
        <f t="shared" ca="1" si="615"/>
        <v/>
      </c>
      <c r="GFV21" s="384" t="str">
        <f t="shared" ca="1" si="615"/>
        <v/>
      </c>
      <c r="GFW21" s="384" t="str">
        <f t="shared" ca="1" si="615"/>
        <v/>
      </c>
      <c r="GFX21" s="384" t="str">
        <f t="shared" ca="1" si="615"/>
        <v/>
      </c>
      <c r="GFY21" s="384" t="str">
        <f t="shared" ca="1" si="615"/>
        <v/>
      </c>
      <c r="GFZ21" s="384" t="str">
        <f t="shared" ca="1" si="615"/>
        <v/>
      </c>
      <c r="GGA21" s="384" t="str">
        <f t="shared" ca="1" si="615"/>
        <v/>
      </c>
      <c r="GGB21" s="384" t="str">
        <f t="shared" ca="1" si="615"/>
        <v/>
      </c>
      <c r="GGC21" s="384" t="str">
        <f t="shared" ca="1" si="615"/>
        <v/>
      </c>
      <c r="GGD21" s="384" t="str">
        <f t="shared" ca="1" si="615"/>
        <v/>
      </c>
      <c r="GGE21" s="384" t="str">
        <f t="shared" ca="1" si="615"/>
        <v/>
      </c>
      <c r="GGF21" s="384" t="str">
        <f t="shared" ca="1" si="615"/>
        <v/>
      </c>
      <c r="GGG21" s="384" t="str">
        <f t="shared" ca="1" si="615"/>
        <v/>
      </c>
      <c r="GGH21" s="384" t="str">
        <f t="shared" ca="1" si="615"/>
        <v/>
      </c>
      <c r="GGI21" s="384" t="str">
        <f t="shared" ca="1" si="615"/>
        <v/>
      </c>
      <c r="GGJ21" s="384" t="str">
        <f t="shared" ca="1" si="615"/>
        <v/>
      </c>
      <c r="GGK21" s="384" t="str">
        <f t="shared" ca="1" si="615"/>
        <v/>
      </c>
      <c r="GGL21" s="384" t="str">
        <f t="shared" ca="1" si="615"/>
        <v/>
      </c>
      <c r="GGM21" s="384" t="str">
        <f t="shared" ca="1" si="615"/>
        <v/>
      </c>
      <c r="GGN21" s="384" t="str">
        <f t="shared" ca="1" si="615"/>
        <v/>
      </c>
      <c r="GGO21" s="384" t="str">
        <f t="shared" ca="1" si="615"/>
        <v/>
      </c>
      <c r="GGP21" s="384" t="str">
        <f t="shared" ca="1" si="615"/>
        <v/>
      </c>
      <c r="GGQ21" s="384" t="str">
        <f t="shared" ref="GGQ21:GJB21" ca="1" si="616">IF(GGQ20="","",rho_a_ref*(0.5*OFFSET(Cp_path,0,GGQ18)*u_site^2-GGQ20*g*T_e_ref/T_e)-(p_z_ref-rho_a_ref*GGQ20*g*T_e_ref/T_z))</f>
        <v/>
      </c>
      <c r="GGR21" s="384" t="str">
        <f t="shared" ca="1" si="616"/>
        <v/>
      </c>
      <c r="GGS21" s="384" t="str">
        <f t="shared" ca="1" si="616"/>
        <v/>
      </c>
      <c r="GGT21" s="384" t="str">
        <f t="shared" ca="1" si="616"/>
        <v/>
      </c>
      <c r="GGU21" s="384" t="str">
        <f t="shared" ca="1" si="616"/>
        <v/>
      </c>
      <c r="GGV21" s="384" t="str">
        <f t="shared" ca="1" si="616"/>
        <v/>
      </c>
      <c r="GGW21" s="384" t="str">
        <f t="shared" ca="1" si="616"/>
        <v/>
      </c>
      <c r="GGX21" s="384" t="str">
        <f t="shared" ca="1" si="616"/>
        <v/>
      </c>
      <c r="GGY21" s="384" t="str">
        <f t="shared" ca="1" si="616"/>
        <v/>
      </c>
      <c r="GGZ21" s="384" t="str">
        <f t="shared" ca="1" si="616"/>
        <v/>
      </c>
      <c r="GHA21" s="384" t="str">
        <f t="shared" ca="1" si="616"/>
        <v/>
      </c>
      <c r="GHB21" s="384" t="str">
        <f t="shared" ca="1" si="616"/>
        <v/>
      </c>
      <c r="GHC21" s="384" t="str">
        <f t="shared" ca="1" si="616"/>
        <v/>
      </c>
      <c r="GHD21" s="384" t="str">
        <f t="shared" ca="1" si="616"/>
        <v/>
      </c>
      <c r="GHE21" s="384" t="str">
        <f t="shared" ca="1" si="616"/>
        <v/>
      </c>
      <c r="GHF21" s="384" t="str">
        <f t="shared" ca="1" si="616"/>
        <v/>
      </c>
      <c r="GHG21" s="384" t="str">
        <f t="shared" ca="1" si="616"/>
        <v/>
      </c>
      <c r="GHH21" s="384" t="str">
        <f t="shared" ca="1" si="616"/>
        <v/>
      </c>
      <c r="GHI21" s="384" t="str">
        <f t="shared" ca="1" si="616"/>
        <v/>
      </c>
      <c r="GHJ21" s="384" t="str">
        <f t="shared" ca="1" si="616"/>
        <v/>
      </c>
      <c r="GHK21" s="384" t="str">
        <f t="shared" ca="1" si="616"/>
        <v/>
      </c>
      <c r="GHL21" s="384" t="str">
        <f t="shared" ca="1" si="616"/>
        <v/>
      </c>
      <c r="GHM21" s="384" t="str">
        <f t="shared" ca="1" si="616"/>
        <v/>
      </c>
      <c r="GHN21" s="384" t="str">
        <f t="shared" ca="1" si="616"/>
        <v/>
      </c>
      <c r="GHO21" s="384" t="str">
        <f t="shared" ca="1" si="616"/>
        <v/>
      </c>
      <c r="GHP21" s="384" t="str">
        <f t="shared" ca="1" si="616"/>
        <v/>
      </c>
      <c r="GHQ21" s="384" t="str">
        <f t="shared" ca="1" si="616"/>
        <v/>
      </c>
      <c r="GHR21" s="384" t="str">
        <f t="shared" ca="1" si="616"/>
        <v/>
      </c>
      <c r="GHS21" s="384" t="str">
        <f t="shared" ca="1" si="616"/>
        <v/>
      </c>
      <c r="GHT21" s="384" t="str">
        <f t="shared" ca="1" si="616"/>
        <v/>
      </c>
      <c r="GHU21" s="384" t="str">
        <f t="shared" ca="1" si="616"/>
        <v/>
      </c>
      <c r="GHV21" s="384" t="str">
        <f t="shared" ca="1" si="616"/>
        <v/>
      </c>
      <c r="GHW21" s="384" t="str">
        <f t="shared" ca="1" si="616"/>
        <v/>
      </c>
      <c r="GHX21" s="384" t="str">
        <f t="shared" ca="1" si="616"/>
        <v/>
      </c>
      <c r="GHY21" s="384" t="str">
        <f t="shared" ca="1" si="616"/>
        <v/>
      </c>
      <c r="GHZ21" s="384" t="str">
        <f t="shared" ca="1" si="616"/>
        <v/>
      </c>
      <c r="GIA21" s="384" t="str">
        <f t="shared" ca="1" si="616"/>
        <v/>
      </c>
      <c r="GIB21" s="384" t="str">
        <f t="shared" ca="1" si="616"/>
        <v/>
      </c>
      <c r="GIC21" s="384" t="str">
        <f t="shared" ca="1" si="616"/>
        <v/>
      </c>
      <c r="GID21" s="384" t="str">
        <f t="shared" ca="1" si="616"/>
        <v/>
      </c>
      <c r="GIE21" s="384" t="str">
        <f t="shared" ca="1" si="616"/>
        <v/>
      </c>
      <c r="GIF21" s="384" t="str">
        <f t="shared" ca="1" si="616"/>
        <v/>
      </c>
      <c r="GIG21" s="384" t="str">
        <f t="shared" ca="1" si="616"/>
        <v/>
      </c>
      <c r="GIH21" s="384" t="str">
        <f t="shared" ca="1" si="616"/>
        <v/>
      </c>
      <c r="GII21" s="384" t="str">
        <f t="shared" ca="1" si="616"/>
        <v/>
      </c>
      <c r="GIJ21" s="384" t="str">
        <f t="shared" ca="1" si="616"/>
        <v/>
      </c>
      <c r="GIK21" s="384" t="str">
        <f t="shared" ca="1" si="616"/>
        <v/>
      </c>
      <c r="GIL21" s="384" t="str">
        <f t="shared" ca="1" si="616"/>
        <v/>
      </c>
      <c r="GIM21" s="384" t="str">
        <f t="shared" ca="1" si="616"/>
        <v/>
      </c>
      <c r="GIN21" s="384" t="str">
        <f t="shared" ca="1" si="616"/>
        <v/>
      </c>
      <c r="GIO21" s="384" t="str">
        <f t="shared" ca="1" si="616"/>
        <v/>
      </c>
      <c r="GIP21" s="384" t="str">
        <f t="shared" ca="1" si="616"/>
        <v/>
      </c>
      <c r="GIQ21" s="384" t="str">
        <f t="shared" ca="1" si="616"/>
        <v/>
      </c>
      <c r="GIR21" s="384" t="str">
        <f t="shared" ca="1" si="616"/>
        <v/>
      </c>
      <c r="GIS21" s="384" t="str">
        <f t="shared" ca="1" si="616"/>
        <v/>
      </c>
      <c r="GIT21" s="384" t="str">
        <f t="shared" ca="1" si="616"/>
        <v/>
      </c>
      <c r="GIU21" s="384" t="str">
        <f t="shared" ca="1" si="616"/>
        <v/>
      </c>
      <c r="GIV21" s="384" t="str">
        <f t="shared" ca="1" si="616"/>
        <v/>
      </c>
      <c r="GIW21" s="384" t="str">
        <f t="shared" ca="1" si="616"/>
        <v/>
      </c>
      <c r="GIX21" s="384" t="str">
        <f t="shared" ca="1" si="616"/>
        <v/>
      </c>
      <c r="GIY21" s="384" t="str">
        <f t="shared" ca="1" si="616"/>
        <v/>
      </c>
      <c r="GIZ21" s="384" t="str">
        <f t="shared" ca="1" si="616"/>
        <v/>
      </c>
      <c r="GJA21" s="384" t="str">
        <f t="shared" ca="1" si="616"/>
        <v/>
      </c>
      <c r="GJB21" s="384" t="str">
        <f t="shared" ca="1" si="616"/>
        <v/>
      </c>
      <c r="GJC21" s="384" t="str">
        <f t="shared" ref="GJC21:GLN21" ca="1" si="617">IF(GJC20="","",rho_a_ref*(0.5*OFFSET(Cp_path,0,GJC18)*u_site^2-GJC20*g*T_e_ref/T_e)-(p_z_ref-rho_a_ref*GJC20*g*T_e_ref/T_z))</f>
        <v/>
      </c>
      <c r="GJD21" s="384" t="str">
        <f t="shared" ca="1" si="617"/>
        <v/>
      </c>
      <c r="GJE21" s="384" t="str">
        <f t="shared" ca="1" si="617"/>
        <v/>
      </c>
      <c r="GJF21" s="384" t="str">
        <f t="shared" ca="1" si="617"/>
        <v/>
      </c>
      <c r="GJG21" s="384" t="str">
        <f t="shared" ca="1" si="617"/>
        <v/>
      </c>
      <c r="GJH21" s="384" t="str">
        <f t="shared" ca="1" si="617"/>
        <v/>
      </c>
      <c r="GJI21" s="384" t="str">
        <f t="shared" ca="1" si="617"/>
        <v/>
      </c>
      <c r="GJJ21" s="384" t="str">
        <f t="shared" ca="1" si="617"/>
        <v/>
      </c>
      <c r="GJK21" s="384" t="str">
        <f t="shared" ca="1" si="617"/>
        <v/>
      </c>
      <c r="GJL21" s="384" t="str">
        <f t="shared" ca="1" si="617"/>
        <v/>
      </c>
      <c r="GJM21" s="384" t="str">
        <f t="shared" ca="1" si="617"/>
        <v/>
      </c>
      <c r="GJN21" s="384" t="str">
        <f t="shared" ca="1" si="617"/>
        <v/>
      </c>
      <c r="GJO21" s="384" t="str">
        <f t="shared" ca="1" si="617"/>
        <v/>
      </c>
      <c r="GJP21" s="384" t="str">
        <f t="shared" ca="1" si="617"/>
        <v/>
      </c>
      <c r="GJQ21" s="384" t="str">
        <f t="shared" ca="1" si="617"/>
        <v/>
      </c>
      <c r="GJR21" s="384" t="str">
        <f t="shared" ca="1" si="617"/>
        <v/>
      </c>
      <c r="GJS21" s="384" t="str">
        <f t="shared" ca="1" si="617"/>
        <v/>
      </c>
      <c r="GJT21" s="384" t="str">
        <f t="shared" ca="1" si="617"/>
        <v/>
      </c>
      <c r="GJU21" s="384" t="str">
        <f t="shared" ca="1" si="617"/>
        <v/>
      </c>
      <c r="GJV21" s="384" t="str">
        <f t="shared" ca="1" si="617"/>
        <v/>
      </c>
      <c r="GJW21" s="384" t="str">
        <f t="shared" ca="1" si="617"/>
        <v/>
      </c>
      <c r="GJX21" s="384" t="str">
        <f t="shared" ca="1" si="617"/>
        <v/>
      </c>
      <c r="GJY21" s="384" t="str">
        <f t="shared" ca="1" si="617"/>
        <v/>
      </c>
      <c r="GJZ21" s="384" t="str">
        <f t="shared" ca="1" si="617"/>
        <v/>
      </c>
      <c r="GKA21" s="384" t="str">
        <f t="shared" ca="1" si="617"/>
        <v/>
      </c>
      <c r="GKB21" s="384" t="str">
        <f t="shared" ca="1" si="617"/>
        <v/>
      </c>
      <c r="GKC21" s="384" t="str">
        <f t="shared" ca="1" si="617"/>
        <v/>
      </c>
      <c r="GKD21" s="384" t="str">
        <f t="shared" ca="1" si="617"/>
        <v/>
      </c>
      <c r="GKE21" s="384" t="str">
        <f t="shared" ca="1" si="617"/>
        <v/>
      </c>
      <c r="GKF21" s="384" t="str">
        <f t="shared" ca="1" si="617"/>
        <v/>
      </c>
      <c r="GKG21" s="384" t="str">
        <f t="shared" ca="1" si="617"/>
        <v/>
      </c>
      <c r="GKH21" s="384" t="str">
        <f t="shared" ca="1" si="617"/>
        <v/>
      </c>
      <c r="GKI21" s="384" t="str">
        <f t="shared" ca="1" si="617"/>
        <v/>
      </c>
      <c r="GKJ21" s="384" t="str">
        <f t="shared" ca="1" si="617"/>
        <v/>
      </c>
      <c r="GKK21" s="384" t="str">
        <f t="shared" ca="1" si="617"/>
        <v/>
      </c>
      <c r="GKL21" s="384" t="str">
        <f t="shared" ca="1" si="617"/>
        <v/>
      </c>
      <c r="GKM21" s="384" t="str">
        <f t="shared" ca="1" si="617"/>
        <v/>
      </c>
      <c r="GKN21" s="384" t="str">
        <f t="shared" ca="1" si="617"/>
        <v/>
      </c>
      <c r="GKO21" s="384" t="str">
        <f t="shared" ca="1" si="617"/>
        <v/>
      </c>
      <c r="GKP21" s="384" t="str">
        <f t="shared" ca="1" si="617"/>
        <v/>
      </c>
      <c r="GKQ21" s="384" t="str">
        <f t="shared" ca="1" si="617"/>
        <v/>
      </c>
      <c r="GKR21" s="384" t="str">
        <f t="shared" ca="1" si="617"/>
        <v/>
      </c>
      <c r="GKS21" s="384" t="str">
        <f t="shared" ca="1" si="617"/>
        <v/>
      </c>
      <c r="GKT21" s="384" t="str">
        <f t="shared" ca="1" si="617"/>
        <v/>
      </c>
      <c r="GKU21" s="384" t="str">
        <f t="shared" ca="1" si="617"/>
        <v/>
      </c>
      <c r="GKV21" s="384" t="str">
        <f t="shared" ca="1" si="617"/>
        <v/>
      </c>
      <c r="GKW21" s="384" t="str">
        <f t="shared" ca="1" si="617"/>
        <v/>
      </c>
      <c r="GKX21" s="384" t="str">
        <f t="shared" ca="1" si="617"/>
        <v/>
      </c>
      <c r="GKY21" s="384" t="str">
        <f t="shared" ca="1" si="617"/>
        <v/>
      </c>
      <c r="GKZ21" s="384" t="str">
        <f t="shared" ca="1" si="617"/>
        <v/>
      </c>
      <c r="GLA21" s="384" t="str">
        <f t="shared" ca="1" si="617"/>
        <v/>
      </c>
      <c r="GLB21" s="384" t="str">
        <f t="shared" ca="1" si="617"/>
        <v/>
      </c>
      <c r="GLC21" s="384" t="str">
        <f t="shared" ca="1" si="617"/>
        <v/>
      </c>
      <c r="GLD21" s="384" t="str">
        <f t="shared" ca="1" si="617"/>
        <v/>
      </c>
      <c r="GLE21" s="384" t="str">
        <f t="shared" ca="1" si="617"/>
        <v/>
      </c>
      <c r="GLF21" s="384" t="str">
        <f t="shared" ca="1" si="617"/>
        <v/>
      </c>
      <c r="GLG21" s="384" t="str">
        <f t="shared" ca="1" si="617"/>
        <v/>
      </c>
      <c r="GLH21" s="384" t="str">
        <f t="shared" ca="1" si="617"/>
        <v/>
      </c>
      <c r="GLI21" s="384" t="str">
        <f t="shared" ca="1" si="617"/>
        <v/>
      </c>
      <c r="GLJ21" s="384" t="str">
        <f t="shared" ca="1" si="617"/>
        <v/>
      </c>
      <c r="GLK21" s="384" t="str">
        <f t="shared" ca="1" si="617"/>
        <v/>
      </c>
      <c r="GLL21" s="384" t="str">
        <f t="shared" ca="1" si="617"/>
        <v/>
      </c>
      <c r="GLM21" s="384" t="str">
        <f t="shared" ca="1" si="617"/>
        <v/>
      </c>
      <c r="GLN21" s="384" t="str">
        <f t="shared" ca="1" si="617"/>
        <v/>
      </c>
      <c r="GLO21" s="384" t="str">
        <f t="shared" ref="GLO21:GNZ21" ca="1" si="618">IF(GLO20="","",rho_a_ref*(0.5*OFFSET(Cp_path,0,GLO18)*u_site^2-GLO20*g*T_e_ref/T_e)-(p_z_ref-rho_a_ref*GLO20*g*T_e_ref/T_z))</f>
        <v/>
      </c>
      <c r="GLP21" s="384" t="str">
        <f t="shared" ca="1" si="618"/>
        <v/>
      </c>
      <c r="GLQ21" s="384" t="str">
        <f t="shared" ca="1" si="618"/>
        <v/>
      </c>
      <c r="GLR21" s="384" t="str">
        <f t="shared" ca="1" si="618"/>
        <v/>
      </c>
      <c r="GLS21" s="384" t="str">
        <f t="shared" ca="1" si="618"/>
        <v/>
      </c>
      <c r="GLT21" s="384" t="str">
        <f t="shared" ca="1" si="618"/>
        <v/>
      </c>
      <c r="GLU21" s="384" t="str">
        <f t="shared" ca="1" si="618"/>
        <v/>
      </c>
      <c r="GLV21" s="384" t="str">
        <f t="shared" ca="1" si="618"/>
        <v/>
      </c>
      <c r="GLW21" s="384" t="str">
        <f t="shared" ca="1" si="618"/>
        <v/>
      </c>
      <c r="GLX21" s="384" t="str">
        <f t="shared" ca="1" si="618"/>
        <v/>
      </c>
      <c r="GLY21" s="384" t="str">
        <f t="shared" ca="1" si="618"/>
        <v/>
      </c>
      <c r="GLZ21" s="384" t="str">
        <f t="shared" ca="1" si="618"/>
        <v/>
      </c>
      <c r="GMA21" s="384" t="str">
        <f t="shared" ca="1" si="618"/>
        <v/>
      </c>
      <c r="GMB21" s="384" t="str">
        <f t="shared" ca="1" si="618"/>
        <v/>
      </c>
      <c r="GMC21" s="384" t="str">
        <f t="shared" ca="1" si="618"/>
        <v/>
      </c>
      <c r="GMD21" s="384" t="str">
        <f t="shared" ca="1" si="618"/>
        <v/>
      </c>
      <c r="GME21" s="384" t="str">
        <f t="shared" ca="1" si="618"/>
        <v/>
      </c>
      <c r="GMF21" s="384" t="str">
        <f t="shared" ca="1" si="618"/>
        <v/>
      </c>
      <c r="GMG21" s="384" t="str">
        <f t="shared" ca="1" si="618"/>
        <v/>
      </c>
      <c r="GMH21" s="384" t="str">
        <f t="shared" ca="1" si="618"/>
        <v/>
      </c>
      <c r="GMI21" s="384" t="str">
        <f t="shared" ca="1" si="618"/>
        <v/>
      </c>
      <c r="GMJ21" s="384" t="str">
        <f t="shared" ca="1" si="618"/>
        <v/>
      </c>
      <c r="GMK21" s="384" t="str">
        <f t="shared" ca="1" si="618"/>
        <v/>
      </c>
      <c r="GML21" s="384" t="str">
        <f t="shared" ca="1" si="618"/>
        <v/>
      </c>
      <c r="GMM21" s="384" t="str">
        <f t="shared" ca="1" si="618"/>
        <v/>
      </c>
      <c r="GMN21" s="384" t="str">
        <f t="shared" ca="1" si="618"/>
        <v/>
      </c>
      <c r="GMO21" s="384" t="str">
        <f t="shared" ca="1" si="618"/>
        <v/>
      </c>
      <c r="GMP21" s="384" t="str">
        <f t="shared" ca="1" si="618"/>
        <v/>
      </c>
      <c r="GMQ21" s="384" t="str">
        <f t="shared" ca="1" si="618"/>
        <v/>
      </c>
      <c r="GMR21" s="384" t="str">
        <f t="shared" ca="1" si="618"/>
        <v/>
      </c>
      <c r="GMS21" s="384" t="str">
        <f t="shared" ca="1" si="618"/>
        <v/>
      </c>
      <c r="GMT21" s="384" t="str">
        <f t="shared" ca="1" si="618"/>
        <v/>
      </c>
      <c r="GMU21" s="384" t="str">
        <f t="shared" ca="1" si="618"/>
        <v/>
      </c>
      <c r="GMV21" s="384" t="str">
        <f t="shared" ca="1" si="618"/>
        <v/>
      </c>
      <c r="GMW21" s="384" t="str">
        <f t="shared" ca="1" si="618"/>
        <v/>
      </c>
      <c r="GMX21" s="384" t="str">
        <f t="shared" ca="1" si="618"/>
        <v/>
      </c>
      <c r="GMY21" s="384" t="str">
        <f t="shared" ca="1" si="618"/>
        <v/>
      </c>
      <c r="GMZ21" s="384" t="str">
        <f t="shared" ca="1" si="618"/>
        <v/>
      </c>
      <c r="GNA21" s="384" t="str">
        <f t="shared" ca="1" si="618"/>
        <v/>
      </c>
      <c r="GNB21" s="384" t="str">
        <f t="shared" ca="1" si="618"/>
        <v/>
      </c>
      <c r="GNC21" s="384" t="str">
        <f t="shared" ca="1" si="618"/>
        <v/>
      </c>
      <c r="GND21" s="384" t="str">
        <f t="shared" ca="1" si="618"/>
        <v/>
      </c>
      <c r="GNE21" s="384" t="str">
        <f t="shared" ca="1" si="618"/>
        <v/>
      </c>
      <c r="GNF21" s="384" t="str">
        <f t="shared" ca="1" si="618"/>
        <v/>
      </c>
      <c r="GNG21" s="384" t="str">
        <f t="shared" ca="1" si="618"/>
        <v/>
      </c>
      <c r="GNH21" s="384" t="str">
        <f t="shared" ca="1" si="618"/>
        <v/>
      </c>
      <c r="GNI21" s="384" t="str">
        <f t="shared" ca="1" si="618"/>
        <v/>
      </c>
      <c r="GNJ21" s="384" t="str">
        <f t="shared" ca="1" si="618"/>
        <v/>
      </c>
      <c r="GNK21" s="384" t="str">
        <f t="shared" ca="1" si="618"/>
        <v/>
      </c>
      <c r="GNL21" s="384" t="str">
        <f t="shared" ca="1" si="618"/>
        <v/>
      </c>
      <c r="GNM21" s="384" t="str">
        <f t="shared" ca="1" si="618"/>
        <v/>
      </c>
      <c r="GNN21" s="384" t="str">
        <f t="shared" ca="1" si="618"/>
        <v/>
      </c>
      <c r="GNO21" s="384" t="str">
        <f t="shared" ca="1" si="618"/>
        <v/>
      </c>
      <c r="GNP21" s="384" t="str">
        <f t="shared" ca="1" si="618"/>
        <v/>
      </c>
      <c r="GNQ21" s="384" t="str">
        <f t="shared" ca="1" si="618"/>
        <v/>
      </c>
      <c r="GNR21" s="384" t="str">
        <f t="shared" ca="1" si="618"/>
        <v/>
      </c>
      <c r="GNS21" s="384" t="str">
        <f t="shared" ca="1" si="618"/>
        <v/>
      </c>
      <c r="GNT21" s="384" t="str">
        <f t="shared" ca="1" si="618"/>
        <v/>
      </c>
      <c r="GNU21" s="384" t="str">
        <f t="shared" ca="1" si="618"/>
        <v/>
      </c>
      <c r="GNV21" s="384" t="str">
        <f t="shared" ca="1" si="618"/>
        <v/>
      </c>
      <c r="GNW21" s="384" t="str">
        <f t="shared" ca="1" si="618"/>
        <v/>
      </c>
      <c r="GNX21" s="384" t="str">
        <f t="shared" ca="1" si="618"/>
        <v/>
      </c>
      <c r="GNY21" s="384" t="str">
        <f t="shared" ca="1" si="618"/>
        <v/>
      </c>
      <c r="GNZ21" s="384" t="str">
        <f t="shared" ca="1" si="618"/>
        <v/>
      </c>
      <c r="GOA21" s="384" t="str">
        <f t="shared" ref="GOA21:GQL21" ca="1" si="619">IF(GOA20="","",rho_a_ref*(0.5*OFFSET(Cp_path,0,GOA18)*u_site^2-GOA20*g*T_e_ref/T_e)-(p_z_ref-rho_a_ref*GOA20*g*T_e_ref/T_z))</f>
        <v/>
      </c>
      <c r="GOB21" s="384" t="str">
        <f t="shared" ca="1" si="619"/>
        <v/>
      </c>
      <c r="GOC21" s="384" t="str">
        <f t="shared" ca="1" si="619"/>
        <v/>
      </c>
      <c r="GOD21" s="384" t="str">
        <f t="shared" ca="1" si="619"/>
        <v/>
      </c>
      <c r="GOE21" s="384" t="str">
        <f t="shared" ca="1" si="619"/>
        <v/>
      </c>
      <c r="GOF21" s="384" t="str">
        <f t="shared" ca="1" si="619"/>
        <v/>
      </c>
      <c r="GOG21" s="384" t="str">
        <f t="shared" ca="1" si="619"/>
        <v/>
      </c>
      <c r="GOH21" s="384" t="str">
        <f t="shared" ca="1" si="619"/>
        <v/>
      </c>
      <c r="GOI21" s="384" t="str">
        <f t="shared" ca="1" si="619"/>
        <v/>
      </c>
      <c r="GOJ21" s="384" t="str">
        <f t="shared" ca="1" si="619"/>
        <v/>
      </c>
      <c r="GOK21" s="384" t="str">
        <f t="shared" ca="1" si="619"/>
        <v/>
      </c>
      <c r="GOL21" s="384" t="str">
        <f t="shared" ca="1" si="619"/>
        <v/>
      </c>
      <c r="GOM21" s="384" t="str">
        <f t="shared" ca="1" si="619"/>
        <v/>
      </c>
      <c r="GON21" s="384" t="str">
        <f t="shared" ca="1" si="619"/>
        <v/>
      </c>
      <c r="GOO21" s="384" t="str">
        <f t="shared" ca="1" si="619"/>
        <v/>
      </c>
      <c r="GOP21" s="384" t="str">
        <f t="shared" ca="1" si="619"/>
        <v/>
      </c>
      <c r="GOQ21" s="384" t="str">
        <f t="shared" ca="1" si="619"/>
        <v/>
      </c>
      <c r="GOR21" s="384" t="str">
        <f t="shared" ca="1" si="619"/>
        <v/>
      </c>
      <c r="GOS21" s="384" t="str">
        <f t="shared" ca="1" si="619"/>
        <v/>
      </c>
      <c r="GOT21" s="384" t="str">
        <f t="shared" ca="1" si="619"/>
        <v/>
      </c>
      <c r="GOU21" s="384" t="str">
        <f t="shared" ca="1" si="619"/>
        <v/>
      </c>
      <c r="GOV21" s="384" t="str">
        <f t="shared" ca="1" si="619"/>
        <v/>
      </c>
      <c r="GOW21" s="384" t="str">
        <f t="shared" ca="1" si="619"/>
        <v/>
      </c>
      <c r="GOX21" s="384" t="str">
        <f t="shared" ca="1" si="619"/>
        <v/>
      </c>
      <c r="GOY21" s="384" t="str">
        <f t="shared" ca="1" si="619"/>
        <v/>
      </c>
      <c r="GOZ21" s="384" t="str">
        <f t="shared" ca="1" si="619"/>
        <v/>
      </c>
      <c r="GPA21" s="384" t="str">
        <f t="shared" ca="1" si="619"/>
        <v/>
      </c>
      <c r="GPB21" s="384" t="str">
        <f t="shared" ca="1" si="619"/>
        <v/>
      </c>
      <c r="GPC21" s="384" t="str">
        <f t="shared" ca="1" si="619"/>
        <v/>
      </c>
      <c r="GPD21" s="384" t="str">
        <f t="shared" ca="1" si="619"/>
        <v/>
      </c>
      <c r="GPE21" s="384" t="str">
        <f t="shared" ca="1" si="619"/>
        <v/>
      </c>
      <c r="GPF21" s="384" t="str">
        <f t="shared" ca="1" si="619"/>
        <v/>
      </c>
      <c r="GPG21" s="384" t="str">
        <f t="shared" ca="1" si="619"/>
        <v/>
      </c>
      <c r="GPH21" s="384" t="str">
        <f t="shared" ca="1" si="619"/>
        <v/>
      </c>
      <c r="GPI21" s="384" t="str">
        <f t="shared" ca="1" si="619"/>
        <v/>
      </c>
      <c r="GPJ21" s="384" t="str">
        <f t="shared" ca="1" si="619"/>
        <v/>
      </c>
      <c r="GPK21" s="384" t="str">
        <f t="shared" ca="1" si="619"/>
        <v/>
      </c>
      <c r="GPL21" s="384" t="str">
        <f t="shared" ca="1" si="619"/>
        <v/>
      </c>
      <c r="GPM21" s="384" t="str">
        <f t="shared" ca="1" si="619"/>
        <v/>
      </c>
      <c r="GPN21" s="384" t="str">
        <f t="shared" ca="1" si="619"/>
        <v/>
      </c>
      <c r="GPO21" s="384" t="str">
        <f t="shared" ca="1" si="619"/>
        <v/>
      </c>
      <c r="GPP21" s="384" t="str">
        <f t="shared" ca="1" si="619"/>
        <v/>
      </c>
      <c r="GPQ21" s="384" t="str">
        <f t="shared" ca="1" si="619"/>
        <v/>
      </c>
      <c r="GPR21" s="384" t="str">
        <f t="shared" ca="1" si="619"/>
        <v/>
      </c>
      <c r="GPS21" s="384" t="str">
        <f t="shared" ca="1" si="619"/>
        <v/>
      </c>
      <c r="GPT21" s="384" t="str">
        <f t="shared" ca="1" si="619"/>
        <v/>
      </c>
      <c r="GPU21" s="384" t="str">
        <f t="shared" ca="1" si="619"/>
        <v/>
      </c>
      <c r="GPV21" s="384" t="str">
        <f t="shared" ca="1" si="619"/>
        <v/>
      </c>
      <c r="GPW21" s="384" t="str">
        <f t="shared" ca="1" si="619"/>
        <v/>
      </c>
      <c r="GPX21" s="384" t="str">
        <f t="shared" ca="1" si="619"/>
        <v/>
      </c>
      <c r="GPY21" s="384" t="str">
        <f t="shared" ca="1" si="619"/>
        <v/>
      </c>
      <c r="GPZ21" s="384" t="str">
        <f t="shared" ca="1" si="619"/>
        <v/>
      </c>
      <c r="GQA21" s="384" t="str">
        <f t="shared" ca="1" si="619"/>
        <v/>
      </c>
      <c r="GQB21" s="384" t="str">
        <f t="shared" ca="1" si="619"/>
        <v/>
      </c>
      <c r="GQC21" s="384" t="str">
        <f t="shared" ca="1" si="619"/>
        <v/>
      </c>
      <c r="GQD21" s="384" t="str">
        <f t="shared" ca="1" si="619"/>
        <v/>
      </c>
      <c r="GQE21" s="384" t="str">
        <f t="shared" ca="1" si="619"/>
        <v/>
      </c>
      <c r="GQF21" s="384" t="str">
        <f t="shared" ca="1" si="619"/>
        <v/>
      </c>
      <c r="GQG21" s="384" t="str">
        <f t="shared" ca="1" si="619"/>
        <v/>
      </c>
      <c r="GQH21" s="384" t="str">
        <f t="shared" ca="1" si="619"/>
        <v/>
      </c>
      <c r="GQI21" s="384" t="str">
        <f t="shared" ca="1" si="619"/>
        <v/>
      </c>
      <c r="GQJ21" s="384" t="str">
        <f t="shared" ca="1" si="619"/>
        <v/>
      </c>
      <c r="GQK21" s="384" t="str">
        <f t="shared" ca="1" si="619"/>
        <v/>
      </c>
      <c r="GQL21" s="384" t="str">
        <f t="shared" ca="1" si="619"/>
        <v/>
      </c>
      <c r="GQM21" s="384" t="str">
        <f t="shared" ref="GQM21:GSX21" ca="1" si="620">IF(GQM20="","",rho_a_ref*(0.5*OFFSET(Cp_path,0,GQM18)*u_site^2-GQM20*g*T_e_ref/T_e)-(p_z_ref-rho_a_ref*GQM20*g*T_e_ref/T_z))</f>
        <v/>
      </c>
      <c r="GQN21" s="384" t="str">
        <f t="shared" ca="1" si="620"/>
        <v/>
      </c>
      <c r="GQO21" s="384" t="str">
        <f t="shared" ca="1" si="620"/>
        <v/>
      </c>
      <c r="GQP21" s="384" t="str">
        <f t="shared" ca="1" si="620"/>
        <v/>
      </c>
      <c r="GQQ21" s="384" t="str">
        <f t="shared" ca="1" si="620"/>
        <v/>
      </c>
      <c r="GQR21" s="384" t="str">
        <f t="shared" ca="1" si="620"/>
        <v/>
      </c>
      <c r="GQS21" s="384" t="str">
        <f t="shared" ca="1" si="620"/>
        <v/>
      </c>
      <c r="GQT21" s="384" t="str">
        <f t="shared" ca="1" si="620"/>
        <v/>
      </c>
      <c r="GQU21" s="384" t="str">
        <f t="shared" ca="1" si="620"/>
        <v/>
      </c>
      <c r="GQV21" s="384" t="str">
        <f t="shared" ca="1" si="620"/>
        <v/>
      </c>
      <c r="GQW21" s="384" t="str">
        <f t="shared" ca="1" si="620"/>
        <v/>
      </c>
      <c r="GQX21" s="384" t="str">
        <f t="shared" ca="1" si="620"/>
        <v/>
      </c>
      <c r="GQY21" s="384" t="str">
        <f t="shared" ca="1" si="620"/>
        <v/>
      </c>
      <c r="GQZ21" s="384" t="str">
        <f t="shared" ca="1" si="620"/>
        <v/>
      </c>
      <c r="GRA21" s="384" t="str">
        <f t="shared" ca="1" si="620"/>
        <v/>
      </c>
      <c r="GRB21" s="384" t="str">
        <f t="shared" ca="1" si="620"/>
        <v/>
      </c>
      <c r="GRC21" s="384" t="str">
        <f t="shared" ca="1" si="620"/>
        <v/>
      </c>
      <c r="GRD21" s="384" t="str">
        <f t="shared" ca="1" si="620"/>
        <v/>
      </c>
      <c r="GRE21" s="384" t="str">
        <f t="shared" ca="1" si="620"/>
        <v/>
      </c>
      <c r="GRF21" s="384" t="str">
        <f t="shared" ca="1" si="620"/>
        <v/>
      </c>
      <c r="GRG21" s="384" t="str">
        <f t="shared" ca="1" si="620"/>
        <v/>
      </c>
      <c r="GRH21" s="384" t="str">
        <f t="shared" ca="1" si="620"/>
        <v/>
      </c>
      <c r="GRI21" s="384" t="str">
        <f t="shared" ca="1" si="620"/>
        <v/>
      </c>
      <c r="GRJ21" s="384" t="str">
        <f t="shared" ca="1" si="620"/>
        <v/>
      </c>
      <c r="GRK21" s="384" t="str">
        <f t="shared" ca="1" si="620"/>
        <v/>
      </c>
      <c r="GRL21" s="384" t="str">
        <f t="shared" ca="1" si="620"/>
        <v/>
      </c>
      <c r="GRM21" s="384" t="str">
        <f t="shared" ca="1" si="620"/>
        <v/>
      </c>
      <c r="GRN21" s="384" t="str">
        <f t="shared" ca="1" si="620"/>
        <v/>
      </c>
      <c r="GRO21" s="384" t="str">
        <f t="shared" ca="1" si="620"/>
        <v/>
      </c>
      <c r="GRP21" s="384" t="str">
        <f t="shared" ca="1" si="620"/>
        <v/>
      </c>
      <c r="GRQ21" s="384" t="str">
        <f t="shared" ca="1" si="620"/>
        <v/>
      </c>
      <c r="GRR21" s="384" t="str">
        <f t="shared" ca="1" si="620"/>
        <v/>
      </c>
      <c r="GRS21" s="384" t="str">
        <f t="shared" ca="1" si="620"/>
        <v/>
      </c>
      <c r="GRT21" s="384" t="str">
        <f t="shared" ca="1" si="620"/>
        <v/>
      </c>
      <c r="GRU21" s="384" t="str">
        <f t="shared" ca="1" si="620"/>
        <v/>
      </c>
      <c r="GRV21" s="384" t="str">
        <f t="shared" ca="1" si="620"/>
        <v/>
      </c>
      <c r="GRW21" s="384" t="str">
        <f t="shared" ca="1" si="620"/>
        <v/>
      </c>
      <c r="GRX21" s="384" t="str">
        <f t="shared" ca="1" si="620"/>
        <v/>
      </c>
      <c r="GRY21" s="384" t="str">
        <f t="shared" ca="1" si="620"/>
        <v/>
      </c>
      <c r="GRZ21" s="384" t="str">
        <f t="shared" ca="1" si="620"/>
        <v/>
      </c>
      <c r="GSA21" s="384" t="str">
        <f t="shared" ca="1" si="620"/>
        <v/>
      </c>
      <c r="GSB21" s="384" t="str">
        <f t="shared" ca="1" si="620"/>
        <v/>
      </c>
      <c r="GSC21" s="384" t="str">
        <f t="shared" ca="1" si="620"/>
        <v/>
      </c>
      <c r="GSD21" s="384" t="str">
        <f t="shared" ca="1" si="620"/>
        <v/>
      </c>
      <c r="GSE21" s="384" t="str">
        <f t="shared" ca="1" si="620"/>
        <v/>
      </c>
      <c r="GSF21" s="384" t="str">
        <f t="shared" ca="1" si="620"/>
        <v/>
      </c>
      <c r="GSG21" s="384" t="str">
        <f t="shared" ca="1" si="620"/>
        <v/>
      </c>
      <c r="GSH21" s="384" t="str">
        <f t="shared" ca="1" si="620"/>
        <v/>
      </c>
      <c r="GSI21" s="384" t="str">
        <f t="shared" ca="1" si="620"/>
        <v/>
      </c>
      <c r="GSJ21" s="384" t="str">
        <f t="shared" ca="1" si="620"/>
        <v/>
      </c>
      <c r="GSK21" s="384" t="str">
        <f t="shared" ca="1" si="620"/>
        <v/>
      </c>
      <c r="GSL21" s="384" t="str">
        <f t="shared" ca="1" si="620"/>
        <v/>
      </c>
      <c r="GSM21" s="384" t="str">
        <f t="shared" ca="1" si="620"/>
        <v/>
      </c>
      <c r="GSN21" s="384" t="str">
        <f t="shared" ca="1" si="620"/>
        <v/>
      </c>
      <c r="GSO21" s="384" t="str">
        <f t="shared" ca="1" si="620"/>
        <v/>
      </c>
      <c r="GSP21" s="384" t="str">
        <f t="shared" ca="1" si="620"/>
        <v/>
      </c>
      <c r="GSQ21" s="384" t="str">
        <f t="shared" ca="1" si="620"/>
        <v/>
      </c>
      <c r="GSR21" s="384" t="str">
        <f t="shared" ca="1" si="620"/>
        <v/>
      </c>
      <c r="GSS21" s="384" t="str">
        <f t="shared" ca="1" si="620"/>
        <v/>
      </c>
      <c r="GST21" s="384" t="str">
        <f t="shared" ca="1" si="620"/>
        <v/>
      </c>
      <c r="GSU21" s="384" t="str">
        <f t="shared" ca="1" si="620"/>
        <v/>
      </c>
      <c r="GSV21" s="384" t="str">
        <f t="shared" ca="1" si="620"/>
        <v/>
      </c>
      <c r="GSW21" s="384" t="str">
        <f t="shared" ca="1" si="620"/>
        <v/>
      </c>
      <c r="GSX21" s="384" t="str">
        <f t="shared" ca="1" si="620"/>
        <v/>
      </c>
      <c r="GSY21" s="384" t="str">
        <f t="shared" ref="GSY21:GVJ21" ca="1" si="621">IF(GSY20="","",rho_a_ref*(0.5*OFFSET(Cp_path,0,GSY18)*u_site^2-GSY20*g*T_e_ref/T_e)-(p_z_ref-rho_a_ref*GSY20*g*T_e_ref/T_z))</f>
        <v/>
      </c>
      <c r="GSZ21" s="384" t="str">
        <f t="shared" ca="1" si="621"/>
        <v/>
      </c>
      <c r="GTA21" s="384" t="str">
        <f t="shared" ca="1" si="621"/>
        <v/>
      </c>
      <c r="GTB21" s="384" t="str">
        <f t="shared" ca="1" si="621"/>
        <v/>
      </c>
      <c r="GTC21" s="384" t="str">
        <f t="shared" ca="1" si="621"/>
        <v/>
      </c>
      <c r="GTD21" s="384" t="str">
        <f t="shared" ca="1" si="621"/>
        <v/>
      </c>
      <c r="GTE21" s="384" t="str">
        <f t="shared" ca="1" si="621"/>
        <v/>
      </c>
      <c r="GTF21" s="384" t="str">
        <f t="shared" ca="1" si="621"/>
        <v/>
      </c>
      <c r="GTG21" s="384" t="str">
        <f t="shared" ca="1" si="621"/>
        <v/>
      </c>
      <c r="GTH21" s="384" t="str">
        <f t="shared" ca="1" si="621"/>
        <v/>
      </c>
      <c r="GTI21" s="384" t="str">
        <f t="shared" ca="1" si="621"/>
        <v/>
      </c>
      <c r="GTJ21" s="384" t="str">
        <f t="shared" ca="1" si="621"/>
        <v/>
      </c>
      <c r="GTK21" s="384" t="str">
        <f t="shared" ca="1" si="621"/>
        <v/>
      </c>
      <c r="GTL21" s="384" t="str">
        <f t="shared" ca="1" si="621"/>
        <v/>
      </c>
      <c r="GTM21" s="384" t="str">
        <f t="shared" ca="1" si="621"/>
        <v/>
      </c>
      <c r="GTN21" s="384" t="str">
        <f t="shared" ca="1" si="621"/>
        <v/>
      </c>
      <c r="GTO21" s="384" t="str">
        <f t="shared" ca="1" si="621"/>
        <v/>
      </c>
      <c r="GTP21" s="384" t="str">
        <f t="shared" ca="1" si="621"/>
        <v/>
      </c>
      <c r="GTQ21" s="384" t="str">
        <f t="shared" ca="1" si="621"/>
        <v/>
      </c>
      <c r="GTR21" s="384" t="str">
        <f t="shared" ca="1" si="621"/>
        <v/>
      </c>
      <c r="GTS21" s="384" t="str">
        <f t="shared" ca="1" si="621"/>
        <v/>
      </c>
      <c r="GTT21" s="384" t="str">
        <f t="shared" ca="1" si="621"/>
        <v/>
      </c>
      <c r="GTU21" s="384" t="str">
        <f t="shared" ca="1" si="621"/>
        <v/>
      </c>
      <c r="GTV21" s="384" t="str">
        <f t="shared" ca="1" si="621"/>
        <v/>
      </c>
      <c r="GTW21" s="384" t="str">
        <f t="shared" ca="1" si="621"/>
        <v/>
      </c>
      <c r="GTX21" s="384" t="str">
        <f t="shared" ca="1" si="621"/>
        <v/>
      </c>
      <c r="GTY21" s="384" t="str">
        <f t="shared" ca="1" si="621"/>
        <v/>
      </c>
      <c r="GTZ21" s="384" t="str">
        <f t="shared" ca="1" si="621"/>
        <v/>
      </c>
      <c r="GUA21" s="384" t="str">
        <f t="shared" ca="1" si="621"/>
        <v/>
      </c>
      <c r="GUB21" s="384" t="str">
        <f t="shared" ca="1" si="621"/>
        <v/>
      </c>
      <c r="GUC21" s="384" t="str">
        <f t="shared" ca="1" si="621"/>
        <v/>
      </c>
      <c r="GUD21" s="384" t="str">
        <f t="shared" ca="1" si="621"/>
        <v/>
      </c>
      <c r="GUE21" s="384" t="str">
        <f t="shared" ca="1" si="621"/>
        <v/>
      </c>
      <c r="GUF21" s="384" t="str">
        <f t="shared" ca="1" si="621"/>
        <v/>
      </c>
      <c r="GUG21" s="384" t="str">
        <f t="shared" ca="1" si="621"/>
        <v/>
      </c>
      <c r="GUH21" s="384" t="str">
        <f t="shared" ca="1" si="621"/>
        <v/>
      </c>
      <c r="GUI21" s="384" t="str">
        <f t="shared" ca="1" si="621"/>
        <v/>
      </c>
      <c r="GUJ21" s="384" t="str">
        <f t="shared" ca="1" si="621"/>
        <v/>
      </c>
      <c r="GUK21" s="384" t="str">
        <f t="shared" ca="1" si="621"/>
        <v/>
      </c>
      <c r="GUL21" s="384" t="str">
        <f t="shared" ca="1" si="621"/>
        <v/>
      </c>
      <c r="GUM21" s="384" t="str">
        <f t="shared" ca="1" si="621"/>
        <v/>
      </c>
      <c r="GUN21" s="384" t="str">
        <f t="shared" ca="1" si="621"/>
        <v/>
      </c>
      <c r="GUO21" s="384" t="str">
        <f t="shared" ca="1" si="621"/>
        <v/>
      </c>
      <c r="GUP21" s="384" t="str">
        <f t="shared" ca="1" si="621"/>
        <v/>
      </c>
      <c r="GUQ21" s="384" t="str">
        <f t="shared" ca="1" si="621"/>
        <v/>
      </c>
      <c r="GUR21" s="384" t="str">
        <f t="shared" ca="1" si="621"/>
        <v/>
      </c>
      <c r="GUS21" s="384" t="str">
        <f t="shared" ca="1" si="621"/>
        <v/>
      </c>
      <c r="GUT21" s="384" t="str">
        <f t="shared" ca="1" si="621"/>
        <v/>
      </c>
      <c r="GUU21" s="384" t="str">
        <f t="shared" ca="1" si="621"/>
        <v/>
      </c>
      <c r="GUV21" s="384" t="str">
        <f t="shared" ca="1" si="621"/>
        <v/>
      </c>
      <c r="GUW21" s="384" t="str">
        <f t="shared" ca="1" si="621"/>
        <v/>
      </c>
      <c r="GUX21" s="384" t="str">
        <f t="shared" ca="1" si="621"/>
        <v/>
      </c>
      <c r="GUY21" s="384" t="str">
        <f t="shared" ca="1" si="621"/>
        <v/>
      </c>
      <c r="GUZ21" s="384" t="str">
        <f t="shared" ca="1" si="621"/>
        <v/>
      </c>
      <c r="GVA21" s="384" t="str">
        <f t="shared" ca="1" si="621"/>
        <v/>
      </c>
      <c r="GVB21" s="384" t="str">
        <f t="shared" ca="1" si="621"/>
        <v/>
      </c>
      <c r="GVC21" s="384" t="str">
        <f t="shared" ca="1" si="621"/>
        <v/>
      </c>
      <c r="GVD21" s="384" t="str">
        <f t="shared" ca="1" si="621"/>
        <v/>
      </c>
      <c r="GVE21" s="384" t="str">
        <f t="shared" ca="1" si="621"/>
        <v/>
      </c>
      <c r="GVF21" s="384" t="str">
        <f t="shared" ca="1" si="621"/>
        <v/>
      </c>
      <c r="GVG21" s="384" t="str">
        <f t="shared" ca="1" si="621"/>
        <v/>
      </c>
      <c r="GVH21" s="384" t="str">
        <f t="shared" ca="1" si="621"/>
        <v/>
      </c>
      <c r="GVI21" s="384" t="str">
        <f t="shared" ca="1" si="621"/>
        <v/>
      </c>
      <c r="GVJ21" s="384" t="str">
        <f t="shared" ca="1" si="621"/>
        <v/>
      </c>
      <c r="GVK21" s="384" t="str">
        <f t="shared" ref="GVK21:GXV21" ca="1" si="622">IF(GVK20="","",rho_a_ref*(0.5*OFFSET(Cp_path,0,GVK18)*u_site^2-GVK20*g*T_e_ref/T_e)-(p_z_ref-rho_a_ref*GVK20*g*T_e_ref/T_z))</f>
        <v/>
      </c>
      <c r="GVL21" s="384" t="str">
        <f t="shared" ca="1" si="622"/>
        <v/>
      </c>
      <c r="GVM21" s="384" t="str">
        <f t="shared" ca="1" si="622"/>
        <v/>
      </c>
      <c r="GVN21" s="384" t="str">
        <f t="shared" ca="1" si="622"/>
        <v/>
      </c>
      <c r="GVO21" s="384" t="str">
        <f t="shared" ca="1" si="622"/>
        <v/>
      </c>
      <c r="GVP21" s="384" t="str">
        <f t="shared" ca="1" si="622"/>
        <v/>
      </c>
      <c r="GVQ21" s="384" t="str">
        <f t="shared" ca="1" si="622"/>
        <v/>
      </c>
      <c r="GVR21" s="384" t="str">
        <f t="shared" ca="1" si="622"/>
        <v/>
      </c>
      <c r="GVS21" s="384" t="str">
        <f t="shared" ca="1" si="622"/>
        <v/>
      </c>
      <c r="GVT21" s="384" t="str">
        <f t="shared" ca="1" si="622"/>
        <v/>
      </c>
      <c r="GVU21" s="384" t="str">
        <f t="shared" ca="1" si="622"/>
        <v/>
      </c>
      <c r="GVV21" s="384" t="str">
        <f t="shared" ca="1" si="622"/>
        <v/>
      </c>
      <c r="GVW21" s="384" t="str">
        <f t="shared" ca="1" si="622"/>
        <v/>
      </c>
      <c r="GVX21" s="384" t="str">
        <f t="shared" ca="1" si="622"/>
        <v/>
      </c>
      <c r="GVY21" s="384" t="str">
        <f t="shared" ca="1" si="622"/>
        <v/>
      </c>
      <c r="GVZ21" s="384" t="str">
        <f t="shared" ca="1" si="622"/>
        <v/>
      </c>
      <c r="GWA21" s="384" t="str">
        <f t="shared" ca="1" si="622"/>
        <v/>
      </c>
      <c r="GWB21" s="384" t="str">
        <f t="shared" ca="1" si="622"/>
        <v/>
      </c>
      <c r="GWC21" s="384" t="str">
        <f t="shared" ca="1" si="622"/>
        <v/>
      </c>
      <c r="GWD21" s="384" t="str">
        <f t="shared" ca="1" si="622"/>
        <v/>
      </c>
      <c r="GWE21" s="384" t="str">
        <f t="shared" ca="1" si="622"/>
        <v/>
      </c>
      <c r="GWF21" s="384" t="str">
        <f t="shared" ca="1" si="622"/>
        <v/>
      </c>
      <c r="GWG21" s="384" t="str">
        <f t="shared" ca="1" si="622"/>
        <v/>
      </c>
      <c r="GWH21" s="384" t="str">
        <f t="shared" ca="1" si="622"/>
        <v/>
      </c>
      <c r="GWI21" s="384" t="str">
        <f t="shared" ca="1" si="622"/>
        <v/>
      </c>
      <c r="GWJ21" s="384" t="str">
        <f t="shared" ca="1" si="622"/>
        <v/>
      </c>
      <c r="GWK21" s="384" t="str">
        <f t="shared" ca="1" si="622"/>
        <v/>
      </c>
      <c r="GWL21" s="384" t="str">
        <f t="shared" ca="1" si="622"/>
        <v/>
      </c>
      <c r="GWM21" s="384" t="str">
        <f t="shared" ca="1" si="622"/>
        <v/>
      </c>
      <c r="GWN21" s="384" t="str">
        <f t="shared" ca="1" si="622"/>
        <v/>
      </c>
      <c r="GWO21" s="384" t="str">
        <f t="shared" ca="1" si="622"/>
        <v/>
      </c>
      <c r="GWP21" s="384" t="str">
        <f t="shared" ca="1" si="622"/>
        <v/>
      </c>
      <c r="GWQ21" s="384" t="str">
        <f t="shared" ca="1" si="622"/>
        <v/>
      </c>
      <c r="GWR21" s="384" t="str">
        <f t="shared" ca="1" si="622"/>
        <v/>
      </c>
      <c r="GWS21" s="384" t="str">
        <f t="shared" ca="1" si="622"/>
        <v/>
      </c>
      <c r="GWT21" s="384" t="str">
        <f t="shared" ca="1" si="622"/>
        <v/>
      </c>
      <c r="GWU21" s="384" t="str">
        <f t="shared" ca="1" si="622"/>
        <v/>
      </c>
      <c r="GWV21" s="384" t="str">
        <f t="shared" ca="1" si="622"/>
        <v/>
      </c>
      <c r="GWW21" s="384" t="str">
        <f t="shared" ca="1" si="622"/>
        <v/>
      </c>
      <c r="GWX21" s="384" t="str">
        <f t="shared" ca="1" si="622"/>
        <v/>
      </c>
      <c r="GWY21" s="384" t="str">
        <f t="shared" ca="1" si="622"/>
        <v/>
      </c>
      <c r="GWZ21" s="384" t="str">
        <f t="shared" ca="1" si="622"/>
        <v/>
      </c>
      <c r="GXA21" s="384" t="str">
        <f t="shared" ca="1" si="622"/>
        <v/>
      </c>
      <c r="GXB21" s="384" t="str">
        <f t="shared" ca="1" si="622"/>
        <v/>
      </c>
      <c r="GXC21" s="384" t="str">
        <f t="shared" ca="1" si="622"/>
        <v/>
      </c>
      <c r="GXD21" s="384" t="str">
        <f t="shared" ca="1" si="622"/>
        <v/>
      </c>
      <c r="GXE21" s="384" t="str">
        <f t="shared" ca="1" si="622"/>
        <v/>
      </c>
      <c r="GXF21" s="384" t="str">
        <f t="shared" ca="1" si="622"/>
        <v/>
      </c>
      <c r="GXG21" s="384" t="str">
        <f t="shared" ca="1" si="622"/>
        <v/>
      </c>
      <c r="GXH21" s="384" t="str">
        <f t="shared" ca="1" si="622"/>
        <v/>
      </c>
      <c r="GXI21" s="384" t="str">
        <f t="shared" ca="1" si="622"/>
        <v/>
      </c>
      <c r="GXJ21" s="384" t="str">
        <f t="shared" ca="1" si="622"/>
        <v/>
      </c>
      <c r="GXK21" s="384" t="str">
        <f t="shared" ca="1" si="622"/>
        <v/>
      </c>
      <c r="GXL21" s="384" t="str">
        <f t="shared" ca="1" si="622"/>
        <v/>
      </c>
      <c r="GXM21" s="384" t="str">
        <f t="shared" ca="1" si="622"/>
        <v/>
      </c>
      <c r="GXN21" s="384" t="str">
        <f t="shared" ca="1" si="622"/>
        <v/>
      </c>
      <c r="GXO21" s="384" t="str">
        <f t="shared" ca="1" si="622"/>
        <v/>
      </c>
      <c r="GXP21" s="384" t="str">
        <f t="shared" ca="1" si="622"/>
        <v/>
      </c>
      <c r="GXQ21" s="384" t="str">
        <f t="shared" ca="1" si="622"/>
        <v/>
      </c>
      <c r="GXR21" s="384" t="str">
        <f t="shared" ca="1" si="622"/>
        <v/>
      </c>
      <c r="GXS21" s="384" t="str">
        <f t="shared" ca="1" si="622"/>
        <v/>
      </c>
      <c r="GXT21" s="384" t="str">
        <f t="shared" ca="1" si="622"/>
        <v/>
      </c>
      <c r="GXU21" s="384" t="str">
        <f t="shared" ca="1" si="622"/>
        <v/>
      </c>
      <c r="GXV21" s="384" t="str">
        <f t="shared" ca="1" si="622"/>
        <v/>
      </c>
      <c r="GXW21" s="384" t="str">
        <f t="shared" ref="GXW21:HAH21" ca="1" si="623">IF(GXW20="","",rho_a_ref*(0.5*OFFSET(Cp_path,0,GXW18)*u_site^2-GXW20*g*T_e_ref/T_e)-(p_z_ref-rho_a_ref*GXW20*g*T_e_ref/T_z))</f>
        <v/>
      </c>
      <c r="GXX21" s="384" t="str">
        <f t="shared" ca="1" si="623"/>
        <v/>
      </c>
      <c r="GXY21" s="384" t="str">
        <f t="shared" ca="1" si="623"/>
        <v/>
      </c>
      <c r="GXZ21" s="384" t="str">
        <f t="shared" ca="1" si="623"/>
        <v/>
      </c>
      <c r="GYA21" s="384" t="str">
        <f t="shared" ca="1" si="623"/>
        <v/>
      </c>
      <c r="GYB21" s="384" t="str">
        <f t="shared" ca="1" si="623"/>
        <v/>
      </c>
      <c r="GYC21" s="384" t="str">
        <f t="shared" ca="1" si="623"/>
        <v/>
      </c>
      <c r="GYD21" s="384" t="str">
        <f t="shared" ca="1" si="623"/>
        <v/>
      </c>
      <c r="GYE21" s="384" t="str">
        <f t="shared" ca="1" si="623"/>
        <v/>
      </c>
      <c r="GYF21" s="384" t="str">
        <f t="shared" ca="1" si="623"/>
        <v/>
      </c>
      <c r="GYG21" s="384" t="str">
        <f t="shared" ca="1" si="623"/>
        <v/>
      </c>
      <c r="GYH21" s="384" t="str">
        <f t="shared" ca="1" si="623"/>
        <v/>
      </c>
      <c r="GYI21" s="384" t="str">
        <f t="shared" ca="1" si="623"/>
        <v/>
      </c>
      <c r="GYJ21" s="384" t="str">
        <f t="shared" ca="1" si="623"/>
        <v/>
      </c>
      <c r="GYK21" s="384" t="str">
        <f t="shared" ca="1" si="623"/>
        <v/>
      </c>
      <c r="GYL21" s="384" t="str">
        <f t="shared" ca="1" si="623"/>
        <v/>
      </c>
      <c r="GYM21" s="384" t="str">
        <f t="shared" ca="1" si="623"/>
        <v/>
      </c>
      <c r="GYN21" s="384" t="str">
        <f t="shared" ca="1" si="623"/>
        <v/>
      </c>
      <c r="GYO21" s="384" t="str">
        <f t="shared" ca="1" si="623"/>
        <v/>
      </c>
      <c r="GYP21" s="384" t="str">
        <f t="shared" ca="1" si="623"/>
        <v/>
      </c>
      <c r="GYQ21" s="384" t="str">
        <f t="shared" ca="1" si="623"/>
        <v/>
      </c>
      <c r="GYR21" s="384" t="str">
        <f t="shared" ca="1" si="623"/>
        <v/>
      </c>
      <c r="GYS21" s="384" t="str">
        <f t="shared" ca="1" si="623"/>
        <v/>
      </c>
      <c r="GYT21" s="384" t="str">
        <f t="shared" ca="1" si="623"/>
        <v/>
      </c>
      <c r="GYU21" s="384" t="str">
        <f t="shared" ca="1" si="623"/>
        <v/>
      </c>
      <c r="GYV21" s="384" t="str">
        <f t="shared" ca="1" si="623"/>
        <v/>
      </c>
      <c r="GYW21" s="384" t="str">
        <f t="shared" ca="1" si="623"/>
        <v/>
      </c>
      <c r="GYX21" s="384" t="str">
        <f t="shared" ca="1" si="623"/>
        <v/>
      </c>
      <c r="GYY21" s="384" t="str">
        <f t="shared" ca="1" si="623"/>
        <v/>
      </c>
      <c r="GYZ21" s="384" t="str">
        <f t="shared" ca="1" si="623"/>
        <v/>
      </c>
      <c r="GZA21" s="384" t="str">
        <f t="shared" ca="1" si="623"/>
        <v/>
      </c>
      <c r="GZB21" s="384" t="str">
        <f t="shared" ca="1" si="623"/>
        <v/>
      </c>
      <c r="GZC21" s="384" t="str">
        <f t="shared" ca="1" si="623"/>
        <v/>
      </c>
      <c r="GZD21" s="384" t="str">
        <f t="shared" ca="1" si="623"/>
        <v/>
      </c>
      <c r="GZE21" s="384" t="str">
        <f t="shared" ca="1" si="623"/>
        <v/>
      </c>
      <c r="GZF21" s="384" t="str">
        <f t="shared" ca="1" si="623"/>
        <v/>
      </c>
      <c r="GZG21" s="384" t="str">
        <f t="shared" ca="1" si="623"/>
        <v/>
      </c>
      <c r="GZH21" s="384" t="str">
        <f t="shared" ca="1" si="623"/>
        <v/>
      </c>
      <c r="GZI21" s="384" t="str">
        <f t="shared" ca="1" si="623"/>
        <v/>
      </c>
      <c r="GZJ21" s="384" t="str">
        <f t="shared" ca="1" si="623"/>
        <v/>
      </c>
      <c r="GZK21" s="384" t="str">
        <f t="shared" ca="1" si="623"/>
        <v/>
      </c>
      <c r="GZL21" s="384" t="str">
        <f t="shared" ca="1" si="623"/>
        <v/>
      </c>
      <c r="GZM21" s="384" t="str">
        <f t="shared" ca="1" si="623"/>
        <v/>
      </c>
      <c r="GZN21" s="384" t="str">
        <f t="shared" ca="1" si="623"/>
        <v/>
      </c>
      <c r="GZO21" s="384" t="str">
        <f t="shared" ca="1" si="623"/>
        <v/>
      </c>
      <c r="GZP21" s="384" t="str">
        <f t="shared" ca="1" si="623"/>
        <v/>
      </c>
      <c r="GZQ21" s="384" t="str">
        <f t="shared" ca="1" si="623"/>
        <v/>
      </c>
      <c r="GZR21" s="384" t="str">
        <f t="shared" ca="1" si="623"/>
        <v/>
      </c>
      <c r="GZS21" s="384" t="str">
        <f t="shared" ca="1" si="623"/>
        <v/>
      </c>
      <c r="GZT21" s="384" t="str">
        <f t="shared" ca="1" si="623"/>
        <v/>
      </c>
      <c r="GZU21" s="384" t="str">
        <f t="shared" ca="1" si="623"/>
        <v/>
      </c>
      <c r="GZV21" s="384" t="str">
        <f t="shared" ca="1" si="623"/>
        <v/>
      </c>
      <c r="GZW21" s="384" t="str">
        <f t="shared" ca="1" si="623"/>
        <v/>
      </c>
      <c r="GZX21" s="384" t="str">
        <f t="shared" ca="1" si="623"/>
        <v/>
      </c>
      <c r="GZY21" s="384" t="str">
        <f t="shared" ca="1" si="623"/>
        <v/>
      </c>
      <c r="GZZ21" s="384" t="str">
        <f t="shared" ca="1" si="623"/>
        <v/>
      </c>
      <c r="HAA21" s="384" t="str">
        <f t="shared" ca="1" si="623"/>
        <v/>
      </c>
      <c r="HAB21" s="384" t="str">
        <f t="shared" ca="1" si="623"/>
        <v/>
      </c>
      <c r="HAC21" s="384" t="str">
        <f t="shared" ca="1" si="623"/>
        <v/>
      </c>
      <c r="HAD21" s="384" t="str">
        <f t="shared" ca="1" si="623"/>
        <v/>
      </c>
      <c r="HAE21" s="384" t="str">
        <f t="shared" ca="1" si="623"/>
        <v/>
      </c>
      <c r="HAF21" s="384" t="str">
        <f t="shared" ca="1" si="623"/>
        <v/>
      </c>
      <c r="HAG21" s="384" t="str">
        <f t="shared" ca="1" si="623"/>
        <v/>
      </c>
      <c r="HAH21" s="384" t="str">
        <f t="shared" ca="1" si="623"/>
        <v/>
      </c>
      <c r="HAI21" s="384" t="str">
        <f t="shared" ref="HAI21:HCT21" ca="1" si="624">IF(HAI20="","",rho_a_ref*(0.5*OFFSET(Cp_path,0,HAI18)*u_site^2-HAI20*g*T_e_ref/T_e)-(p_z_ref-rho_a_ref*HAI20*g*T_e_ref/T_z))</f>
        <v/>
      </c>
      <c r="HAJ21" s="384" t="str">
        <f t="shared" ca="1" si="624"/>
        <v/>
      </c>
      <c r="HAK21" s="384" t="str">
        <f t="shared" ca="1" si="624"/>
        <v/>
      </c>
      <c r="HAL21" s="384" t="str">
        <f t="shared" ca="1" si="624"/>
        <v/>
      </c>
      <c r="HAM21" s="384" t="str">
        <f t="shared" ca="1" si="624"/>
        <v/>
      </c>
      <c r="HAN21" s="384" t="str">
        <f t="shared" ca="1" si="624"/>
        <v/>
      </c>
      <c r="HAO21" s="384" t="str">
        <f t="shared" ca="1" si="624"/>
        <v/>
      </c>
      <c r="HAP21" s="384" t="str">
        <f t="shared" ca="1" si="624"/>
        <v/>
      </c>
      <c r="HAQ21" s="384" t="str">
        <f t="shared" ca="1" si="624"/>
        <v/>
      </c>
      <c r="HAR21" s="384" t="str">
        <f t="shared" ca="1" si="624"/>
        <v/>
      </c>
      <c r="HAS21" s="384" t="str">
        <f t="shared" ca="1" si="624"/>
        <v/>
      </c>
      <c r="HAT21" s="384" t="str">
        <f t="shared" ca="1" si="624"/>
        <v/>
      </c>
      <c r="HAU21" s="384" t="str">
        <f t="shared" ca="1" si="624"/>
        <v/>
      </c>
      <c r="HAV21" s="384" t="str">
        <f t="shared" ca="1" si="624"/>
        <v/>
      </c>
      <c r="HAW21" s="384" t="str">
        <f t="shared" ca="1" si="624"/>
        <v/>
      </c>
      <c r="HAX21" s="384" t="str">
        <f t="shared" ca="1" si="624"/>
        <v/>
      </c>
      <c r="HAY21" s="384" t="str">
        <f t="shared" ca="1" si="624"/>
        <v/>
      </c>
      <c r="HAZ21" s="384" t="str">
        <f t="shared" ca="1" si="624"/>
        <v/>
      </c>
      <c r="HBA21" s="384" t="str">
        <f t="shared" ca="1" si="624"/>
        <v/>
      </c>
      <c r="HBB21" s="384" t="str">
        <f t="shared" ca="1" si="624"/>
        <v/>
      </c>
      <c r="HBC21" s="384" t="str">
        <f t="shared" ca="1" si="624"/>
        <v/>
      </c>
      <c r="HBD21" s="384" t="str">
        <f t="shared" ca="1" si="624"/>
        <v/>
      </c>
      <c r="HBE21" s="384" t="str">
        <f t="shared" ca="1" si="624"/>
        <v/>
      </c>
      <c r="HBF21" s="384" t="str">
        <f t="shared" ca="1" si="624"/>
        <v/>
      </c>
      <c r="HBG21" s="384" t="str">
        <f t="shared" ca="1" si="624"/>
        <v/>
      </c>
      <c r="HBH21" s="384" t="str">
        <f t="shared" ca="1" si="624"/>
        <v/>
      </c>
      <c r="HBI21" s="384" t="str">
        <f t="shared" ca="1" si="624"/>
        <v/>
      </c>
      <c r="HBJ21" s="384" t="str">
        <f t="shared" ca="1" si="624"/>
        <v/>
      </c>
      <c r="HBK21" s="384" t="str">
        <f t="shared" ca="1" si="624"/>
        <v/>
      </c>
      <c r="HBL21" s="384" t="str">
        <f t="shared" ca="1" si="624"/>
        <v/>
      </c>
      <c r="HBM21" s="384" t="str">
        <f t="shared" ca="1" si="624"/>
        <v/>
      </c>
      <c r="HBN21" s="384" t="str">
        <f t="shared" ca="1" si="624"/>
        <v/>
      </c>
      <c r="HBO21" s="384" t="str">
        <f t="shared" ca="1" si="624"/>
        <v/>
      </c>
      <c r="HBP21" s="384" t="str">
        <f t="shared" ca="1" si="624"/>
        <v/>
      </c>
      <c r="HBQ21" s="384" t="str">
        <f t="shared" ca="1" si="624"/>
        <v/>
      </c>
      <c r="HBR21" s="384" t="str">
        <f t="shared" ca="1" si="624"/>
        <v/>
      </c>
      <c r="HBS21" s="384" t="str">
        <f t="shared" ca="1" si="624"/>
        <v/>
      </c>
      <c r="HBT21" s="384" t="str">
        <f t="shared" ca="1" si="624"/>
        <v/>
      </c>
      <c r="HBU21" s="384" t="str">
        <f t="shared" ca="1" si="624"/>
        <v/>
      </c>
      <c r="HBV21" s="384" t="str">
        <f t="shared" ca="1" si="624"/>
        <v/>
      </c>
      <c r="HBW21" s="384" t="str">
        <f t="shared" ca="1" si="624"/>
        <v/>
      </c>
      <c r="HBX21" s="384" t="str">
        <f t="shared" ca="1" si="624"/>
        <v/>
      </c>
      <c r="HBY21" s="384" t="str">
        <f t="shared" ca="1" si="624"/>
        <v/>
      </c>
      <c r="HBZ21" s="384" t="str">
        <f t="shared" ca="1" si="624"/>
        <v/>
      </c>
      <c r="HCA21" s="384" t="str">
        <f t="shared" ca="1" si="624"/>
        <v/>
      </c>
      <c r="HCB21" s="384" t="str">
        <f t="shared" ca="1" si="624"/>
        <v/>
      </c>
      <c r="HCC21" s="384" t="str">
        <f t="shared" ca="1" si="624"/>
        <v/>
      </c>
      <c r="HCD21" s="384" t="str">
        <f t="shared" ca="1" si="624"/>
        <v/>
      </c>
      <c r="HCE21" s="384" t="str">
        <f t="shared" ca="1" si="624"/>
        <v/>
      </c>
      <c r="HCF21" s="384" t="str">
        <f t="shared" ca="1" si="624"/>
        <v/>
      </c>
      <c r="HCG21" s="384" t="str">
        <f t="shared" ca="1" si="624"/>
        <v/>
      </c>
      <c r="HCH21" s="384" t="str">
        <f t="shared" ca="1" si="624"/>
        <v/>
      </c>
      <c r="HCI21" s="384" t="str">
        <f t="shared" ca="1" si="624"/>
        <v/>
      </c>
      <c r="HCJ21" s="384" t="str">
        <f t="shared" ca="1" si="624"/>
        <v/>
      </c>
      <c r="HCK21" s="384" t="str">
        <f t="shared" ca="1" si="624"/>
        <v/>
      </c>
      <c r="HCL21" s="384" t="str">
        <f t="shared" ca="1" si="624"/>
        <v/>
      </c>
      <c r="HCM21" s="384" t="str">
        <f t="shared" ca="1" si="624"/>
        <v/>
      </c>
      <c r="HCN21" s="384" t="str">
        <f t="shared" ca="1" si="624"/>
        <v/>
      </c>
      <c r="HCO21" s="384" t="str">
        <f t="shared" ca="1" si="624"/>
        <v/>
      </c>
      <c r="HCP21" s="384" t="str">
        <f t="shared" ca="1" si="624"/>
        <v/>
      </c>
      <c r="HCQ21" s="384" t="str">
        <f t="shared" ca="1" si="624"/>
        <v/>
      </c>
      <c r="HCR21" s="384" t="str">
        <f t="shared" ca="1" si="624"/>
        <v/>
      </c>
      <c r="HCS21" s="384" t="str">
        <f t="shared" ca="1" si="624"/>
        <v/>
      </c>
      <c r="HCT21" s="384" t="str">
        <f t="shared" ca="1" si="624"/>
        <v/>
      </c>
      <c r="HCU21" s="384" t="str">
        <f t="shared" ref="HCU21:HFF21" ca="1" si="625">IF(HCU20="","",rho_a_ref*(0.5*OFFSET(Cp_path,0,HCU18)*u_site^2-HCU20*g*T_e_ref/T_e)-(p_z_ref-rho_a_ref*HCU20*g*T_e_ref/T_z))</f>
        <v/>
      </c>
      <c r="HCV21" s="384" t="str">
        <f t="shared" ca="1" si="625"/>
        <v/>
      </c>
      <c r="HCW21" s="384" t="str">
        <f t="shared" ca="1" si="625"/>
        <v/>
      </c>
      <c r="HCX21" s="384" t="str">
        <f t="shared" ca="1" si="625"/>
        <v/>
      </c>
      <c r="HCY21" s="384" t="str">
        <f t="shared" ca="1" si="625"/>
        <v/>
      </c>
      <c r="HCZ21" s="384" t="str">
        <f t="shared" ca="1" si="625"/>
        <v/>
      </c>
      <c r="HDA21" s="384" t="str">
        <f t="shared" ca="1" si="625"/>
        <v/>
      </c>
      <c r="HDB21" s="384" t="str">
        <f t="shared" ca="1" si="625"/>
        <v/>
      </c>
      <c r="HDC21" s="384" t="str">
        <f t="shared" ca="1" si="625"/>
        <v/>
      </c>
      <c r="HDD21" s="384" t="str">
        <f t="shared" ca="1" si="625"/>
        <v/>
      </c>
      <c r="HDE21" s="384" t="str">
        <f t="shared" ca="1" si="625"/>
        <v/>
      </c>
      <c r="HDF21" s="384" t="str">
        <f t="shared" ca="1" si="625"/>
        <v/>
      </c>
      <c r="HDG21" s="384" t="str">
        <f t="shared" ca="1" si="625"/>
        <v/>
      </c>
      <c r="HDH21" s="384" t="str">
        <f t="shared" ca="1" si="625"/>
        <v/>
      </c>
      <c r="HDI21" s="384" t="str">
        <f t="shared" ca="1" si="625"/>
        <v/>
      </c>
      <c r="HDJ21" s="384" t="str">
        <f t="shared" ca="1" si="625"/>
        <v/>
      </c>
      <c r="HDK21" s="384" t="str">
        <f t="shared" ca="1" si="625"/>
        <v/>
      </c>
      <c r="HDL21" s="384" t="str">
        <f t="shared" ca="1" si="625"/>
        <v/>
      </c>
      <c r="HDM21" s="384" t="str">
        <f t="shared" ca="1" si="625"/>
        <v/>
      </c>
      <c r="HDN21" s="384" t="str">
        <f t="shared" ca="1" si="625"/>
        <v/>
      </c>
      <c r="HDO21" s="384" t="str">
        <f t="shared" ca="1" si="625"/>
        <v/>
      </c>
      <c r="HDP21" s="384" t="str">
        <f t="shared" ca="1" si="625"/>
        <v/>
      </c>
      <c r="HDQ21" s="384" t="str">
        <f t="shared" ca="1" si="625"/>
        <v/>
      </c>
      <c r="HDR21" s="384" t="str">
        <f t="shared" ca="1" si="625"/>
        <v/>
      </c>
      <c r="HDS21" s="384" t="str">
        <f t="shared" ca="1" si="625"/>
        <v/>
      </c>
      <c r="HDT21" s="384" t="str">
        <f t="shared" ca="1" si="625"/>
        <v/>
      </c>
      <c r="HDU21" s="384" t="str">
        <f t="shared" ca="1" si="625"/>
        <v/>
      </c>
      <c r="HDV21" s="384" t="str">
        <f t="shared" ca="1" si="625"/>
        <v/>
      </c>
      <c r="HDW21" s="384" t="str">
        <f t="shared" ca="1" si="625"/>
        <v/>
      </c>
      <c r="HDX21" s="384" t="str">
        <f t="shared" ca="1" si="625"/>
        <v/>
      </c>
      <c r="HDY21" s="384" t="str">
        <f t="shared" ca="1" si="625"/>
        <v/>
      </c>
      <c r="HDZ21" s="384" t="str">
        <f t="shared" ca="1" si="625"/>
        <v/>
      </c>
      <c r="HEA21" s="384" t="str">
        <f t="shared" ca="1" si="625"/>
        <v/>
      </c>
      <c r="HEB21" s="384" t="str">
        <f t="shared" ca="1" si="625"/>
        <v/>
      </c>
      <c r="HEC21" s="384" t="str">
        <f t="shared" ca="1" si="625"/>
        <v/>
      </c>
      <c r="HED21" s="384" t="str">
        <f t="shared" ca="1" si="625"/>
        <v/>
      </c>
      <c r="HEE21" s="384" t="str">
        <f t="shared" ca="1" si="625"/>
        <v/>
      </c>
      <c r="HEF21" s="384" t="str">
        <f t="shared" ca="1" si="625"/>
        <v/>
      </c>
      <c r="HEG21" s="384" t="str">
        <f t="shared" ca="1" si="625"/>
        <v/>
      </c>
      <c r="HEH21" s="384" t="str">
        <f t="shared" ca="1" si="625"/>
        <v/>
      </c>
      <c r="HEI21" s="384" t="str">
        <f t="shared" ca="1" si="625"/>
        <v/>
      </c>
      <c r="HEJ21" s="384" t="str">
        <f t="shared" ca="1" si="625"/>
        <v/>
      </c>
      <c r="HEK21" s="384" t="str">
        <f t="shared" ca="1" si="625"/>
        <v/>
      </c>
      <c r="HEL21" s="384" t="str">
        <f t="shared" ca="1" si="625"/>
        <v/>
      </c>
      <c r="HEM21" s="384" t="str">
        <f t="shared" ca="1" si="625"/>
        <v/>
      </c>
      <c r="HEN21" s="384" t="str">
        <f t="shared" ca="1" si="625"/>
        <v/>
      </c>
      <c r="HEO21" s="384" t="str">
        <f t="shared" ca="1" si="625"/>
        <v/>
      </c>
      <c r="HEP21" s="384" t="str">
        <f t="shared" ca="1" si="625"/>
        <v/>
      </c>
      <c r="HEQ21" s="384" t="str">
        <f t="shared" ca="1" si="625"/>
        <v/>
      </c>
      <c r="HER21" s="384" t="str">
        <f t="shared" ca="1" si="625"/>
        <v/>
      </c>
      <c r="HES21" s="384" t="str">
        <f t="shared" ca="1" si="625"/>
        <v/>
      </c>
      <c r="HET21" s="384" t="str">
        <f t="shared" ca="1" si="625"/>
        <v/>
      </c>
      <c r="HEU21" s="384" t="str">
        <f t="shared" ca="1" si="625"/>
        <v/>
      </c>
      <c r="HEV21" s="384" t="str">
        <f t="shared" ca="1" si="625"/>
        <v/>
      </c>
      <c r="HEW21" s="384" t="str">
        <f t="shared" ca="1" si="625"/>
        <v/>
      </c>
      <c r="HEX21" s="384" t="str">
        <f t="shared" ca="1" si="625"/>
        <v/>
      </c>
      <c r="HEY21" s="384" t="str">
        <f t="shared" ca="1" si="625"/>
        <v/>
      </c>
      <c r="HEZ21" s="384" t="str">
        <f t="shared" ca="1" si="625"/>
        <v/>
      </c>
      <c r="HFA21" s="384" t="str">
        <f t="shared" ca="1" si="625"/>
        <v/>
      </c>
      <c r="HFB21" s="384" t="str">
        <f t="shared" ca="1" si="625"/>
        <v/>
      </c>
      <c r="HFC21" s="384" t="str">
        <f t="shared" ca="1" si="625"/>
        <v/>
      </c>
      <c r="HFD21" s="384" t="str">
        <f t="shared" ca="1" si="625"/>
        <v/>
      </c>
      <c r="HFE21" s="384" t="str">
        <f t="shared" ca="1" si="625"/>
        <v/>
      </c>
      <c r="HFF21" s="384" t="str">
        <f t="shared" ca="1" si="625"/>
        <v/>
      </c>
      <c r="HFG21" s="384" t="str">
        <f t="shared" ref="HFG21:HHR21" ca="1" si="626">IF(HFG20="","",rho_a_ref*(0.5*OFFSET(Cp_path,0,HFG18)*u_site^2-HFG20*g*T_e_ref/T_e)-(p_z_ref-rho_a_ref*HFG20*g*T_e_ref/T_z))</f>
        <v/>
      </c>
      <c r="HFH21" s="384" t="str">
        <f t="shared" ca="1" si="626"/>
        <v/>
      </c>
      <c r="HFI21" s="384" t="str">
        <f t="shared" ca="1" si="626"/>
        <v/>
      </c>
      <c r="HFJ21" s="384" t="str">
        <f t="shared" ca="1" si="626"/>
        <v/>
      </c>
      <c r="HFK21" s="384" t="str">
        <f t="shared" ca="1" si="626"/>
        <v/>
      </c>
      <c r="HFL21" s="384" t="str">
        <f t="shared" ca="1" si="626"/>
        <v/>
      </c>
      <c r="HFM21" s="384" t="str">
        <f t="shared" ca="1" si="626"/>
        <v/>
      </c>
      <c r="HFN21" s="384" t="str">
        <f t="shared" ca="1" si="626"/>
        <v/>
      </c>
      <c r="HFO21" s="384" t="str">
        <f t="shared" ca="1" si="626"/>
        <v/>
      </c>
      <c r="HFP21" s="384" t="str">
        <f t="shared" ca="1" si="626"/>
        <v/>
      </c>
      <c r="HFQ21" s="384" t="str">
        <f t="shared" ca="1" si="626"/>
        <v/>
      </c>
      <c r="HFR21" s="384" t="str">
        <f t="shared" ca="1" si="626"/>
        <v/>
      </c>
      <c r="HFS21" s="384" t="str">
        <f t="shared" ca="1" si="626"/>
        <v/>
      </c>
      <c r="HFT21" s="384" t="str">
        <f t="shared" ca="1" si="626"/>
        <v/>
      </c>
      <c r="HFU21" s="384" t="str">
        <f t="shared" ca="1" si="626"/>
        <v/>
      </c>
      <c r="HFV21" s="384" t="str">
        <f t="shared" ca="1" si="626"/>
        <v/>
      </c>
      <c r="HFW21" s="384" t="str">
        <f t="shared" ca="1" si="626"/>
        <v/>
      </c>
      <c r="HFX21" s="384" t="str">
        <f t="shared" ca="1" si="626"/>
        <v/>
      </c>
      <c r="HFY21" s="384" t="str">
        <f t="shared" ca="1" si="626"/>
        <v/>
      </c>
      <c r="HFZ21" s="384" t="str">
        <f t="shared" ca="1" si="626"/>
        <v/>
      </c>
      <c r="HGA21" s="384" t="str">
        <f t="shared" ca="1" si="626"/>
        <v/>
      </c>
      <c r="HGB21" s="384" t="str">
        <f t="shared" ca="1" si="626"/>
        <v/>
      </c>
      <c r="HGC21" s="384" t="str">
        <f t="shared" ca="1" si="626"/>
        <v/>
      </c>
      <c r="HGD21" s="384" t="str">
        <f t="shared" ca="1" si="626"/>
        <v/>
      </c>
      <c r="HGE21" s="384" t="str">
        <f t="shared" ca="1" si="626"/>
        <v/>
      </c>
      <c r="HGF21" s="384" t="str">
        <f t="shared" ca="1" si="626"/>
        <v/>
      </c>
      <c r="HGG21" s="384" t="str">
        <f t="shared" ca="1" si="626"/>
        <v/>
      </c>
      <c r="HGH21" s="384" t="str">
        <f t="shared" ca="1" si="626"/>
        <v/>
      </c>
      <c r="HGI21" s="384" t="str">
        <f t="shared" ca="1" si="626"/>
        <v/>
      </c>
      <c r="HGJ21" s="384" t="str">
        <f t="shared" ca="1" si="626"/>
        <v/>
      </c>
      <c r="HGK21" s="384" t="str">
        <f t="shared" ca="1" si="626"/>
        <v/>
      </c>
      <c r="HGL21" s="384" t="str">
        <f t="shared" ca="1" si="626"/>
        <v/>
      </c>
      <c r="HGM21" s="384" t="str">
        <f t="shared" ca="1" si="626"/>
        <v/>
      </c>
      <c r="HGN21" s="384" t="str">
        <f t="shared" ca="1" si="626"/>
        <v/>
      </c>
      <c r="HGO21" s="384" t="str">
        <f t="shared" ca="1" si="626"/>
        <v/>
      </c>
      <c r="HGP21" s="384" t="str">
        <f t="shared" ca="1" si="626"/>
        <v/>
      </c>
      <c r="HGQ21" s="384" t="str">
        <f t="shared" ca="1" si="626"/>
        <v/>
      </c>
      <c r="HGR21" s="384" t="str">
        <f t="shared" ca="1" si="626"/>
        <v/>
      </c>
      <c r="HGS21" s="384" t="str">
        <f t="shared" ca="1" si="626"/>
        <v/>
      </c>
      <c r="HGT21" s="384" t="str">
        <f t="shared" ca="1" si="626"/>
        <v/>
      </c>
      <c r="HGU21" s="384" t="str">
        <f t="shared" ca="1" si="626"/>
        <v/>
      </c>
      <c r="HGV21" s="384" t="str">
        <f t="shared" ca="1" si="626"/>
        <v/>
      </c>
      <c r="HGW21" s="384" t="str">
        <f t="shared" ca="1" si="626"/>
        <v/>
      </c>
      <c r="HGX21" s="384" t="str">
        <f t="shared" ca="1" si="626"/>
        <v/>
      </c>
      <c r="HGY21" s="384" t="str">
        <f t="shared" ca="1" si="626"/>
        <v/>
      </c>
      <c r="HGZ21" s="384" t="str">
        <f t="shared" ca="1" si="626"/>
        <v/>
      </c>
      <c r="HHA21" s="384" t="str">
        <f t="shared" ca="1" si="626"/>
        <v/>
      </c>
      <c r="HHB21" s="384" t="str">
        <f t="shared" ca="1" si="626"/>
        <v/>
      </c>
      <c r="HHC21" s="384" t="str">
        <f t="shared" ca="1" si="626"/>
        <v/>
      </c>
      <c r="HHD21" s="384" t="str">
        <f t="shared" ca="1" si="626"/>
        <v/>
      </c>
      <c r="HHE21" s="384" t="str">
        <f t="shared" ca="1" si="626"/>
        <v/>
      </c>
      <c r="HHF21" s="384" t="str">
        <f t="shared" ca="1" si="626"/>
        <v/>
      </c>
      <c r="HHG21" s="384" t="str">
        <f t="shared" ca="1" si="626"/>
        <v/>
      </c>
      <c r="HHH21" s="384" t="str">
        <f t="shared" ca="1" si="626"/>
        <v/>
      </c>
      <c r="HHI21" s="384" t="str">
        <f t="shared" ca="1" si="626"/>
        <v/>
      </c>
      <c r="HHJ21" s="384" t="str">
        <f t="shared" ca="1" si="626"/>
        <v/>
      </c>
      <c r="HHK21" s="384" t="str">
        <f t="shared" ca="1" si="626"/>
        <v/>
      </c>
      <c r="HHL21" s="384" t="str">
        <f t="shared" ca="1" si="626"/>
        <v/>
      </c>
      <c r="HHM21" s="384" t="str">
        <f t="shared" ca="1" si="626"/>
        <v/>
      </c>
      <c r="HHN21" s="384" t="str">
        <f t="shared" ca="1" si="626"/>
        <v/>
      </c>
      <c r="HHO21" s="384" t="str">
        <f t="shared" ca="1" si="626"/>
        <v/>
      </c>
      <c r="HHP21" s="384" t="str">
        <f t="shared" ca="1" si="626"/>
        <v/>
      </c>
      <c r="HHQ21" s="384" t="str">
        <f t="shared" ca="1" si="626"/>
        <v/>
      </c>
      <c r="HHR21" s="384" t="str">
        <f t="shared" ca="1" si="626"/>
        <v/>
      </c>
      <c r="HHS21" s="384" t="str">
        <f t="shared" ref="HHS21:HKD21" ca="1" si="627">IF(HHS20="","",rho_a_ref*(0.5*OFFSET(Cp_path,0,HHS18)*u_site^2-HHS20*g*T_e_ref/T_e)-(p_z_ref-rho_a_ref*HHS20*g*T_e_ref/T_z))</f>
        <v/>
      </c>
      <c r="HHT21" s="384" t="str">
        <f t="shared" ca="1" si="627"/>
        <v/>
      </c>
      <c r="HHU21" s="384" t="str">
        <f t="shared" ca="1" si="627"/>
        <v/>
      </c>
      <c r="HHV21" s="384" t="str">
        <f t="shared" ca="1" si="627"/>
        <v/>
      </c>
      <c r="HHW21" s="384" t="str">
        <f t="shared" ca="1" si="627"/>
        <v/>
      </c>
      <c r="HHX21" s="384" t="str">
        <f t="shared" ca="1" si="627"/>
        <v/>
      </c>
      <c r="HHY21" s="384" t="str">
        <f t="shared" ca="1" si="627"/>
        <v/>
      </c>
      <c r="HHZ21" s="384" t="str">
        <f t="shared" ca="1" si="627"/>
        <v/>
      </c>
      <c r="HIA21" s="384" t="str">
        <f t="shared" ca="1" si="627"/>
        <v/>
      </c>
      <c r="HIB21" s="384" t="str">
        <f t="shared" ca="1" si="627"/>
        <v/>
      </c>
      <c r="HIC21" s="384" t="str">
        <f t="shared" ca="1" si="627"/>
        <v/>
      </c>
      <c r="HID21" s="384" t="str">
        <f t="shared" ca="1" si="627"/>
        <v/>
      </c>
      <c r="HIE21" s="384" t="str">
        <f t="shared" ca="1" si="627"/>
        <v/>
      </c>
      <c r="HIF21" s="384" t="str">
        <f t="shared" ca="1" si="627"/>
        <v/>
      </c>
      <c r="HIG21" s="384" t="str">
        <f t="shared" ca="1" si="627"/>
        <v/>
      </c>
      <c r="HIH21" s="384" t="str">
        <f t="shared" ca="1" si="627"/>
        <v/>
      </c>
      <c r="HII21" s="384" t="str">
        <f t="shared" ca="1" si="627"/>
        <v/>
      </c>
      <c r="HIJ21" s="384" t="str">
        <f t="shared" ca="1" si="627"/>
        <v/>
      </c>
      <c r="HIK21" s="384" t="str">
        <f t="shared" ca="1" si="627"/>
        <v/>
      </c>
      <c r="HIL21" s="384" t="str">
        <f t="shared" ca="1" si="627"/>
        <v/>
      </c>
      <c r="HIM21" s="384" t="str">
        <f t="shared" ca="1" si="627"/>
        <v/>
      </c>
      <c r="HIN21" s="384" t="str">
        <f t="shared" ca="1" si="627"/>
        <v/>
      </c>
      <c r="HIO21" s="384" t="str">
        <f t="shared" ca="1" si="627"/>
        <v/>
      </c>
      <c r="HIP21" s="384" t="str">
        <f t="shared" ca="1" si="627"/>
        <v/>
      </c>
      <c r="HIQ21" s="384" t="str">
        <f t="shared" ca="1" si="627"/>
        <v/>
      </c>
      <c r="HIR21" s="384" t="str">
        <f t="shared" ca="1" si="627"/>
        <v/>
      </c>
      <c r="HIS21" s="384" t="str">
        <f t="shared" ca="1" si="627"/>
        <v/>
      </c>
      <c r="HIT21" s="384" t="str">
        <f t="shared" ca="1" si="627"/>
        <v/>
      </c>
      <c r="HIU21" s="384" t="str">
        <f t="shared" ca="1" si="627"/>
        <v/>
      </c>
      <c r="HIV21" s="384" t="str">
        <f t="shared" ca="1" si="627"/>
        <v/>
      </c>
      <c r="HIW21" s="384" t="str">
        <f t="shared" ca="1" si="627"/>
        <v/>
      </c>
      <c r="HIX21" s="384" t="str">
        <f t="shared" ca="1" si="627"/>
        <v/>
      </c>
      <c r="HIY21" s="384" t="str">
        <f t="shared" ca="1" si="627"/>
        <v/>
      </c>
      <c r="HIZ21" s="384" t="str">
        <f t="shared" ca="1" si="627"/>
        <v/>
      </c>
      <c r="HJA21" s="384" t="str">
        <f t="shared" ca="1" si="627"/>
        <v/>
      </c>
      <c r="HJB21" s="384" t="str">
        <f t="shared" ca="1" si="627"/>
        <v/>
      </c>
      <c r="HJC21" s="384" t="str">
        <f t="shared" ca="1" si="627"/>
        <v/>
      </c>
      <c r="HJD21" s="384" t="str">
        <f t="shared" ca="1" si="627"/>
        <v/>
      </c>
      <c r="HJE21" s="384" t="str">
        <f t="shared" ca="1" si="627"/>
        <v/>
      </c>
      <c r="HJF21" s="384" t="str">
        <f t="shared" ca="1" si="627"/>
        <v/>
      </c>
      <c r="HJG21" s="384" t="str">
        <f t="shared" ca="1" si="627"/>
        <v/>
      </c>
      <c r="HJH21" s="384" t="str">
        <f t="shared" ca="1" si="627"/>
        <v/>
      </c>
      <c r="HJI21" s="384" t="str">
        <f t="shared" ca="1" si="627"/>
        <v/>
      </c>
      <c r="HJJ21" s="384" t="str">
        <f t="shared" ca="1" si="627"/>
        <v/>
      </c>
      <c r="HJK21" s="384" t="str">
        <f t="shared" ca="1" si="627"/>
        <v/>
      </c>
      <c r="HJL21" s="384" t="str">
        <f t="shared" ca="1" si="627"/>
        <v/>
      </c>
      <c r="HJM21" s="384" t="str">
        <f t="shared" ca="1" si="627"/>
        <v/>
      </c>
      <c r="HJN21" s="384" t="str">
        <f t="shared" ca="1" si="627"/>
        <v/>
      </c>
      <c r="HJO21" s="384" t="str">
        <f t="shared" ca="1" si="627"/>
        <v/>
      </c>
      <c r="HJP21" s="384" t="str">
        <f t="shared" ca="1" si="627"/>
        <v/>
      </c>
      <c r="HJQ21" s="384" t="str">
        <f t="shared" ca="1" si="627"/>
        <v/>
      </c>
      <c r="HJR21" s="384" t="str">
        <f t="shared" ca="1" si="627"/>
        <v/>
      </c>
      <c r="HJS21" s="384" t="str">
        <f t="shared" ca="1" si="627"/>
        <v/>
      </c>
      <c r="HJT21" s="384" t="str">
        <f t="shared" ca="1" si="627"/>
        <v/>
      </c>
      <c r="HJU21" s="384" t="str">
        <f t="shared" ca="1" si="627"/>
        <v/>
      </c>
      <c r="HJV21" s="384" t="str">
        <f t="shared" ca="1" si="627"/>
        <v/>
      </c>
      <c r="HJW21" s="384" t="str">
        <f t="shared" ca="1" si="627"/>
        <v/>
      </c>
      <c r="HJX21" s="384" t="str">
        <f t="shared" ca="1" si="627"/>
        <v/>
      </c>
      <c r="HJY21" s="384" t="str">
        <f t="shared" ca="1" si="627"/>
        <v/>
      </c>
      <c r="HJZ21" s="384" t="str">
        <f t="shared" ca="1" si="627"/>
        <v/>
      </c>
      <c r="HKA21" s="384" t="str">
        <f t="shared" ca="1" si="627"/>
        <v/>
      </c>
      <c r="HKB21" s="384" t="str">
        <f t="shared" ca="1" si="627"/>
        <v/>
      </c>
      <c r="HKC21" s="384" t="str">
        <f t="shared" ca="1" si="627"/>
        <v/>
      </c>
      <c r="HKD21" s="384" t="str">
        <f t="shared" ca="1" si="627"/>
        <v/>
      </c>
      <c r="HKE21" s="384" t="str">
        <f t="shared" ref="HKE21:HMP21" ca="1" si="628">IF(HKE20="","",rho_a_ref*(0.5*OFFSET(Cp_path,0,HKE18)*u_site^2-HKE20*g*T_e_ref/T_e)-(p_z_ref-rho_a_ref*HKE20*g*T_e_ref/T_z))</f>
        <v/>
      </c>
      <c r="HKF21" s="384" t="str">
        <f t="shared" ca="1" si="628"/>
        <v/>
      </c>
      <c r="HKG21" s="384" t="str">
        <f t="shared" ca="1" si="628"/>
        <v/>
      </c>
      <c r="HKH21" s="384" t="str">
        <f t="shared" ca="1" si="628"/>
        <v/>
      </c>
      <c r="HKI21" s="384" t="str">
        <f t="shared" ca="1" si="628"/>
        <v/>
      </c>
      <c r="HKJ21" s="384" t="str">
        <f t="shared" ca="1" si="628"/>
        <v/>
      </c>
      <c r="HKK21" s="384" t="str">
        <f t="shared" ca="1" si="628"/>
        <v/>
      </c>
      <c r="HKL21" s="384" t="str">
        <f t="shared" ca="1" si="628"/>
        <v/>
      </c>
      <c r="HKM21" s="384" t="str">
        <f t="shared" ca="1" si="628"/>
        <v/>
      </c>
      <c r="HKN21" s="384" t="str">
        <f t="shared" ca="1" si="628"/>
        <v/>
      </c>
      <c r="HKO21" s="384" t="str">
        <f t="shared" ca="1" si="628"/>
        <v/>
      </c>
      <c r="HKP21" s="384" t="str">
        <f t="shared" ca="1" si="628"/>
        <v/>
      </c>
      <c r="HKQ21" s="384" t="str">
        <f t="shared" ca="1" si="628"/>
        <v/>
      </c>
      <c r="HKR21" s="384" t="str">
        <f t="shared" ca="1" si="628"/>
        <v/>
      </c>
      <c r="HKS21" s="384" t="str">
        <f t="shared" ca="1" si="628"/>
        <v/>
      </c>
      <c r="HKT21" s="384" t="str">
        <f t="shared" ca="1" si="628"/>
        <v/>
      </c>
      <c r="HKU21" s="384" t="str">
        <f t="shared" ca="1" si="628"/>
        <v/>
      </c>
      <c r="HKV21" s="384" t="str">
        <f t="shared" ca="1" si="628"/>
        <v/>
      </c>
      <c r="HKW21" s="384" t="str">
        <f t="shared" ca="1" si="628"/>
        <v/>
      </c>
      <c r="HKX21" s="384" t="str">
        <f t="shared" ca="1" si="628"/>
        <v/>
      </c>
      <c r="HKY21" s="384" t="str">
        <f t="shared" ca="1" si="628"/>
        <v/>
      </c>
      <c r="HKZ21" s="384" t="str">
        <f t="shared" ca="1" si="628"/>
        <v/>
      </c>
      <c r="HLA21" s="384" t="str">
        <f t="shared" ca="1" si="628"/>
        <v/>
      </c>
      <c r="HLB21" s="384" t="str">
        <f t="shared" ca="1" si="628"/>
        <v/>
      </c>
      <c r="HLC21" s="384" t="str">
        <f t="shared" ca="1" si="628"/>
        <v/>
      </c>
      <c r="HLD21" s="384" t="str">
        <f t="shared" ca="1" si="628"/>
        <v/>
      </c>
      <c r="HLE21" s="384" t="str">
        <f t="shared" ca="1" si="628"/>
        <v/>
      </c>
      <c r="HLF21" s="384" t="str">
        <f t="shared" ca="1" si="628"/>
        <v/>
      </c>
      <c r="HLG21" s="384" t="str">
        <f t="shared" ca="1" si="628"/>
        <v/>
      </c>
      <c r="HLH21" s="384" t="str">
        <f t="shared" ca="1" si="628"/>
        <v/>
      </c>
      <c r="HLI21" s="384" t="str">
        <f t="shared" ca="1" si="628"/>
        <v/>
      </c>
      <c r="HLJ21" s="384" t="str">
        <f t="shared" ca="1" si="628"/>
        <v/>
      </c>
      <c r="HLK21" s="384" t="str">
        <f t="shared" ca="1" si="628"/>
        <v/>
      </c>
      <c r="HLL21" s="384" t="str">
        <f t="shared" ca="1" si="628"/>
        <v/>
      </c>
      <c r="HLM21" s="384" t="str">
        <f t="shared" ca="1" si="628"/>
        <v/>
      </c>
      <c r="HLN21" s="384" t="str">
        <f t="shared" ca="1" si="628"/>
        <v/>
      </c>
      <c r="HLO21" s="384" t="str">
        <f t="shared" ca="1" si="628"/>
        <v/>
      </c>
      <c r="HLP21" s="384" t="str">
        <f t="shared" ca="1" si="628"/>
        <v/>
      </c>
      <c r="HLQ21" s="384" t="str">
        <f t="shared" ca="1" si="628"/>
        <v/>
      </c>
      <c r="HLR21" s="384" t="str">
        <f t="shared" ca="1" si="628"/>
        <v/>
      </c>
      <c r="HLS21" s="384" t="str">
        <f t="shared" ca="1" si="628"/>
        <v/>
      </c>
      <c r="HLT21" s="384" t="str">
        <f t="shared" ca="1" si="628"/>
        <v/>
      </c>
      <c r="HLU21" s="384" t="str">
        <f t="shared" ca="1" si="628"/>
        <v/>
      </c>
      <c r="HLV21" s="384" t="str">
        <f t="shared" ca="1" si="628"/>
        <v/>
      </c>
      <c r="HLW21" s="384" t="str">
        <f t="shared" ca="1" si="628"/>
        <v/>
      </c>
      <c r="HLX21" s="384" t="str">
        <f t="shared" ca="1" si="628"/>
        <v/>
      </c>
      <c r="HLY21" s="384" t="str">
        <f t="shared" ca="1" si="628"/>
        <v/>
      </c>
      <c r="HLZ21" s="384" t="str">
        <f t="shared" ca="1" si="628"/>
        <v/>
      </c>
      <c r="HMA21" s="384" t="str">
        <f t="shared" ca="1" si="628"/>
        <v/>
      </c>
      <c r="HMB21" s="384" t="str">
        <f t="shared" ca="1" si="628"/>
        <v/>
      </c>
      <c r="HMC21" s="384" t="str">
        <f t="shared" ca="1" si="628"/>
        <v/>
      </c>
      <c r="HMD21" s="384" t="str">
        <f t="shared" ca="1" si="628"/>
        <v/>
      </c>
      <c r="HME21" s="384" t="str">
        <f t="shared" ca="1" si="628"/>
        <v/>
      </c>
      <c r="HMF21" s="384" t="str">
        <f t="shared" ca="1" si="628"/>
        <v/>
      </c>
      <c r="HMG21" s="384" t="str">
        <f t="shared" ca="1" si="628"/>
        <v/>
      </c>
      <c r="HMH21" s="384" t="str">
        <f t="shared" ca="1" si="628"/>
        <v/>
      </c>
      <c r="HMI21" s="384" t="str">
        <f t="shared" ca="1" si="628"/>
        <v/>
      </c>
      <c r="HMJ21" s="384" t="str">
        <f t="shared" ca="1" si="628"/>
        <v/>
      </c>
      <c r="HMK21" s="384" t="str">
        <f t="shared" ca="1" si="628"/>
        <v/>
      </c>
      <c r="HML21" s="384" t="str">
        <f t="shared" ca="1" si="628"/>
        <v/>
      </c>
      <c r="HMM21" s="384" t="str">
        <f t="shared" ca="1" si="628"/>
        <v/>
      </c>
      <c r="HMN21" s="384" t="str">
        <f t="shared" ca="1" si="628"/>
        <v/>
      </c>
      <c r="HMO21" s="384" t="str">
        <f t="shared" ca="1" si="628"/>
        <v/>
      </c>
      <c r="HMP21" s="384" t="str">
        <f t="shared" ca="1" si="628"/>
        <v/>
      </c>
      <c r="HMQ21" s="384" t="str">
        <f t="shared" ref="HMQ21:HPB21" ca="1" si="629">IF(HMQ20="","",rho_a_ref*(0.5*OFFSET(Cp_path,0,HMQ18)*u_site^2-HMQ20*g*T_e_ref/T_e)-(p_z_ref-rho_a_ref*HMQ20*g*T_e_ref/T_z))</f>
        <v/>
      </c>
      <c r="HMR21" s="384" t="str">
        <f t="shared" ca="1" si="629"/>
        <v/>
      </c>
      <c r="HMS21" s="384" t="str">
        <f t="shared" ca="1" si="629"/>
        <v/>
      </c>
      <c r="HMT21" s="384" t="str">
        <f t="shared" ca="1" si="629"/>
        <v/>
      </c>
      <c r="HMU21" s="384" t="str">
        <f t="shared" ca="1" si="629"/>
        <v/>
      </c>
      <c r="HMV21" s="384" t="str">
        <f t="shared" ca="1" si="629"/>
        <v/>
      </c>
      <c r="HMW21" s="384" t="str">
        <f t="shared" ca="1" si="629"/>
        <v/>
      </c>
      <c r="HMX21" s="384" t="str">
        <f t="shared" ca="1" si="629"/>
        <v/>
      </c>
      <c r="HMY21" s="384" t="str">
        <f t="shared" ca="1" si="629"/>
        <v/>
      </c>
      <c r="HMZ21" s="384" t="str">
        <f t="shared" ca="1" si="629"/>
        <v/>
      </c>
      <c r="HNA21" s="384" t="str">
        <f t="shared" ca="1" si="629"/>
        <v/>
      </c>
      <c r="HNB21" s="384" t="str">
        <f t="shared" ca="1" si="629"/>
        <v/>
      </c>
      <c r="HNC21" s="384" t="str">
        <f t="shared" ca="1" si="629"/>
        <v/>
      </c>
      <c r="HND21" s="384" t="str">
        <f t="shared" ca="1" si="629"/>
        <v/>
      </c>
      <c r="HNE21" s="384" t="str">
        <f t="shared" ca="1" si="629"/>
        <v/>
      </c>
      <c r="HNF21" s="384" t="str">
        <f t="shared" ca="1" si="629"/>
        <v/>
      </c>
      <c r="HNG21" s="384" t="str">
        <f t="shared" ca="1" si="629"/>
        <v/>
      </c>
      <c r="HNH21" s="384" t="str">
        <f t="shared" ca="1" si="629"/>
        <v/>
      </c>
      <c r="HNI21" s="384" t="str">
        <f t="shared" ca="1" si="629"/>
        <v/>
      </c>
      <c r="HNJ21" s="384" t="str">
        <f t="shared" ca="1" si="629"/>
        <v/>
      </c>
      <c r="HNK21" s="384" t="str">
        <f t="shared" ca="1" si="629"/>
        <v/>
      </c>
      <c r="HNL21" s="384" t="str">
        <f t="shared" ca="1" si="629"/>
        <v/>
      </c>
      <c r="HNM21" s="384" t="str">
        <f t="shared" ca="1" si="629"/>
        <v/>
      </c>
      <c r="HNN21" s="384" t="str">
        <f t="shared" ca="1" si="629"/>
        <v/>
      </c>
      <c r="HNO21" s="384" t="str">
        <f t="shared" ca="1" si="629"/>
        <v/>
      </c>
      <c r="HNP21" s="384" t="str">
        <f t="shared" ca="1" si="629"/>
        <v/>
      </c>
      <c r="HNQ21" s="384" t="str">
        <f t="shared" ca="1" si="629"/>
        <v/>
      </c>
      <c r="HNR21" s="384" t="str">
        <f t="shared" ca="1" si="629"/>
        <v/>
      </c>
      <c r="HNS21" s="384" t="str">
        <f t="shared" ca="1" si="629"/>
        <v/>
      </c>
      <c r="HNT21" s="384" t="str">
        <f t="shared" ca="1" si="629"/>
        <v/>
      </c>
      <c r="HNU21" s="384" t="str">
        <f t="shared" ca="1" si="629"/>
        <v/>
      </c>
      <c r="HNV21" s="384" t="str">
        <f t="shared" ca="1" si="629"/>
        <v/>
      </c>
      <c r="HNW21" s="384" t="str">
        <f t="shared" ca="1" si="629"/>
        <v/>
      </c>
      <c r="HNX21" s="384" t="str">
        <f t="shared" ca="1" si="629"/>
        <v/>
      </c>
      <c r="HNY21" s="384" t="str">
        <f t="shared" ca="1" si="629"/>
        <v/>
      </c>
      <c r="HNZ21" s="384" t="str">
        <f t="shared" ca="1" si="629"/>
        <v/>
      </c>
      <c r="HOA21" s="384" t="str">
        <f t="shared" ca="1" si="629"/>
        <v/>
      </c>
      <c r="HOB21" s="384" t="str">
        <f t="shared" ca="1" si="629"/>
        <v/>
      </c>
      <c r="HOC21" s="384" t="str">
        <f t="shared" ca="1" si="629"/>
        <v/>
      </c>
      <c r="HOD21" s="384" t="str">
        <f t="shared" ca="1" si="629"/>
        <v/>
      </c>
      <c r="HOE21" s="384" t="str">
        <f t="shared" ca="1" si="629"/>
        <v/>
      </c>
      <c r="HOF21" s="384" t="str">
        <f t="shared" ca="1" si="629"/>
        <v/>
      </c>
      <c r="HOG21" s="384" t="str">
        <f t="shared" ca="1" si="629"/>
        <v/>
      </c>
      <c r="HOH21" s="384" t="str">
        <f t="shared" ca="1" si="629"/>
        <v/>
      </c>
      <c r="HOI21" s="384" t="str">
        <f t="shared" ca="1" si="629"/>
        <v/>
      </c>
      <c r="HOJ21" s="384" t="str">
        <f t="shared" ca="1" si="629"/>
        <v/>
      </c>
      <c r="HOK21" s="384" t="str">
        <f t="shared" ca="1" si="629"/>
        <v/>
      </c>
      <c r="HOL21" s="384" t="str">
        <f t="shared" ca="1" si="629"/>
        <v/>
      </c>
      <c r="HOM21" s="384" t="str">
        <f t="shared" ca="1" si="629"/>
        <v/>
      </c>
      <c r="HON21" s="384" t="str">
        <f t="shared" ca="1" si="629"/>
        <v/>
      </c>
      <c r="HOO21" s="384" t="str">
        <f t="shared" ca="1" si="629"/>
        <v/>
      </c>
      <c r="HOP21" s="384" t="str">
        <f t="shared" ca="1" si="629"/>
        <v/>
      </c>
      <c r="HOQ21" s="384" t="str">
        <f t="shared" ca="1" si="629"/>
        <v/>
      </c>
      <c r="HOR21" s="384" t="str">
        <f t="shared" ca="1" si="629"/>
        <v/>
      </c>
      <c r="HOS21" s="384" t="str">
        <f t="shared" ca="1" si="629"/>
        <v/>
      </c>
      <c r="HOT21" s="384" t="str">
        <f t="shared" ca="1" si="629"/>
        <v/>
      </c>
      <c r="HOU21" s="384" t="str">
        <f t="shared" ca="1" si="629"/>
        <v/>
      </c>
      <c r="HOV21" s="384" t="str">
        <f t="shared" ca="1" si="629"/>
        <v/>
      </c>
      <c r="HOW21" s="384" t="str">
        <f t="shared" ca="1" si="629"/>
        <v/>
      </c>
      <c r="HOX21" s="384" t="str">
        <f t="shared" ca="1" si="629"/>
        <v/>
      </c>
      <c r="HOY21" s="384" t="str">
        <f t="shared" ca="1" si="629"/>
        <v/>
      </c>
      <c r="HOZ21" s="384" t="str">
        <f t="shared" ca="1" si="629"/>
        <v/>
      </c>
      <c r="HPA21" s="384" t="str">
        <f t="shared" ca="1" si="629"/>
        <v/>
      </c>
      <c r="HPB21" s="384" t="str">
        <f t="shared" ca="1" si="629"/>
        <v/>
      </c>
      <c r="HPC21" s="384" t="str">
        <f t="shared" ref="HPC21:HRN21" ca="1" si="630">IF(HPC20="","",rho_a_ref*(0.5*OFFSET(Cp_path,0,HPC18)*u_site^2-HPC20*g*T_e_ref/T_e)-(p_z_ref-rho_a_ref*HPC20*g*T_e_ref/T_z))</f>
        <v/>
      </c>
      <c r="HPD21" s="384" t="str">
        <f t="shared" ca="1" si="630"/>
        <v/>
      </c>
      <c r="HPE21" s="384" t="str">
        <f t="shared" ca="1" si="630"/>
        <v/>
      </c>
      <c r="HPF21" s="384" t="str">
        <f t="shared" ca="1" si="630"/>
        <v/>
      </c>
      <c r="HPG21" s="384" t="str">
        <f t="shared" ca="1" si="630"/>
        <v/>
      </c>
      <c r="HPH21" s="384" t="str">
        <f t="shared" ca="1" si="630"/>
        <v/>
      </c>
      <c r="HPI21" s="384" t="str">
        <f t="shared" ca="1" si="630"/>
        <v/>
      </c>
      <c r="HPJ21" s="384" t="str">
        <f t="shared" ca="1" si="630"/>
        <v/>
      </c>
      <c r="HPK21" s="384" t="str">
        <f t="shared" ca="1" si="630"/>
        <v/>
      </c>
      <c r="HPL21" s="384" t="str">
        <f t="shared" ca="1" si="630"/>
        <v/>
      </c>
      <c r="HPM21" s="384" t="str">
        <f t="shared" ca="1" si="630"/>
        <v/>
      </c>
      <c r="HPN21" s="384" t="str">
        <f t="shared" ca="1" si="630"/>
        <v/>
      </c>
      <c r="HPO21" s="384" t="str">
        <f t="shared" ca="1" si="630"/>
        <v/>
      </c>
      <c r="HPP21" s="384" t="str">
        <f t="shared" ca="1" si="630"/>
        <v/>
      </c>
      <c r="HPQ21" s="384" t="str">
        <f t="shared" ca="1" si="630"/>
        <v/>
      </c>
      <c r="HPR21" s="384" t="str">
        <f t="shared" ca="1" si="630"/>
        <v/>
      </c>
      <c r="HPS21" s="384" t="str">
        <f t="shared" ca="1" si="630"/>
        <v/>
      </c>
      <c r="HPT21" s="384" t="str">
        <f t="shared" ca="1" si="630"/>
        <v/>
      </c>
      <c r="HPU21" s="384" t="str">
        <f t="shared" ca="1" si="630"/>
        <v/>
      </c>
      <c r="HPV21" s="384" t="str">
        <f t="shared" ca="1" si="630"/>
        <v/>
      </c>
      <c r="HPW21" s="384" t="str">
        <f t="shared" ca="1" si="630"/>
        <v/>
      </c>
      <c r="HPX21" s="384" t="str">
        <f t="shared" ca="1" si="630"/>
        <v/>
      </c>
      <c r="HPY21" s="384" t="str">
        <f t="shared" ca="1" si="630"/>
        <v/>
      </c>
      <c r="HPZ21" s="384" t="str">
        <f t="shared" ca="1" si="630"/>
        <v/>
      </c>
      <c r="HQA21" s="384" t="str">
        <f t="shared" ca="1" si="630"/>
        <v/>
      </c>
      <c r="HQB21" s="384" t="str">
        <f t="shared" ca="1" si="630"/>
        <v/>
      </c>
      <c r="HQC21" s="384" t="str">
        <f t="shared" ca="1" si="630"/>
        <v/>
      </c>
      <c r="HQD21" s="384" t="str">
        <f t="shared" ca="1" si="630"/>
        <v/>
      </c>
      <c r="HQE21" s="384" t="str">
        <f t="shared" ca="1" si="630"/>
        <v/>
      </c>
      <c r="HQF21" s="384" t="str">
        <f t="shared" ca="1" si="630"/>
        <v/>
      </c>
      <c r="HQG21" s="384" t="str">
        <f t="shared" ca="1" si="630"/>
        <v/>
      </c>
      <c r="HQH21" s="384" t="str">
        <f t="shared" ca="1" si="630"/>
        <v/>
      </c>
      <c r="HQI21" s="384" t="str">
        <f t="shared" ca="1" si="630"/>
        <v/>
      </c>
      <c r="HQJ21" s="384" t="str">
        <f t="shared" ca="1" si="630"/>
        <v/>
      </c>
      <c r="HQK21" s="384" t="str">
        <f t="shared" ca="1" si="630"/>
        <v/>
      </c>
      <c r="HQL21" s="384" t="str">
        <f t="shared" ca="1" si="630"/>
        <v/>
      </c>
      <c r="HQM21" s="384" t="str">
        <f t="shared" ca="1" si="630"/>
        <v/>
      </c>
      <c r="HQN21" s="384" t="str">
        <f t="shared" ca="1" si="630"/>
        <v/>
      </c>
      <c r="HQO21" s="384" t="str">
        <f t="shared" ca="1" si="630"/>
        <v/>
      </c>
      <c r="HQP21" s="384" t="str">
        <f t="shared" ca="1" si="630"/>
        <v/>
      </c>
      <c r="HQQ21" s="384" t="str">
        <f t="shared" ca="1" si="630"/>
        <v/>
      </c>
      <c r="HQR21" s="384" t="str">
        <f t="shared" ca="1" si="630"/>
        <v/>
      </c>
      <c r="HQS21" s="384" t="str">
        <f t="shared" ca="1" si="630"/>
        <v/>
      </c>
      <c r="HQT21" s="384" t="str">
        <f t="shared" ca="1" si="630"/>
        <v/>
      </c>
      <c r="HQU21" s="384" t="str">
        <f t="shared" ca="1" si="630"/>
        <v/>
      </c>
      <c r="HQV21" s="384" t="str">
        <f t="shared" ca="1" si="630"/>
        <v/>
      </c>
      <c r="HQW21" s="384" t="str">
        <f t="shared" ca="1" si="630"/>
        <v/>
      </c>
      <c r="HQX21" s="384" t="str">
        <f t="shared" ca="1" si="630"/>
        <v/>
      </c>
      <c r="HQY21" s="384" t="str">
        <f t="shared" ca="1" si="630"/>
        <v/>
      </c>
      <c r="HQZ21" s="384" t="str">
        <f t="shared" ca="1" si="630"/>
        <v/>
      </c>
      <c r="HRA21" s="384" t="str">
        <f t="shared" ca="1" si="630"/>
        <v/>
      </c>
      <c r="HRB21" s="384" t="str">
        <f t="shared" ca="1" si="630"/>
        <v/>
      </c>
      <c r="HRC21" s="384" t="str">
        <f t="shared" ca="1" si="630"/>
        <v/>
      </c>
      <c r="HRD21" s="384" t="str">
        <f t="shared" ca="1" si="630"/>
        <v/>
      </c>
      <c r="HRE21" s="384" t="str">
        <f t="shared" ca="1" si="630"/>
        <v/>
      </c>
      <c r="HRF21" s="384" t="str">
        <f t="shared" ca="1" si="630"/>
        <v/>
      </c>
      <c r="HRG21" s="384" t="str">
        <f t="shared" ca="1" si="630"/>
        <v/>
      </c>
      <c r="HRH21" s="384" t="str">
        <f t="shared" ca="1" si="630"/>
        <v/>
      </c>
      <c r="HRI21" s="384" t="str">
        <f t="shared" ca="1" si="630"/>
        <v/>
      </c>
      <c r="HRJ21" s="384" t="str">
        <f t="shared" ca="1" si="630"/>
        <v/>
      </c>
      <c r="HRK21" s="384" t="str">
        <f t="shared" ca="1" si="630"/>
        <v/>
      </c>
      <c r="HRL21" s="384" t="str">
        <f t="shared" ca="1" si="630"/>
        <v/>
      </c>
      <c r="HRM21" s="384" t="str">
        <f t="shared" ca="1" si="630"/>
        <v/>
      </c>
      <c r="HRN21" s="384" t="str">
        <f t="shared" ca="1" si="630"/>
        <v/>
      </c>
      <c r="HRO21" s="384" t="str">
        <f t="shared" ref="HRO21:HTZ21" ca="1" si="631">IF(HRO20="","",rho_a_ref*(0.5*OFFSET(Cp_path,0,HRO18)*u_site^2-HRO20*g*T_e_ref/T_e)-(p_z_ref-rho_a_ref*HRO20*g*T_e_ref/T_z))</f>
        <v/>
      </c>
      <c r="HRP21" s="384" t="str">
        <f t="shared" ca="1" si="631"/>
        <v/>
      </c>
      <c r="HRQ21" s="384" t="str">
        <f t="shared" ca="1" si="631"/>
        <v/>
      </c>
      <c r="HRR21" s="384" t="str">
        <f t="shared" ca="1" si="631"/>
        <v/>
      </c>
      <c r="HRS21" s="384" t="str">
        <f t="shared" ca="1" si="631"/>
        <v/>
      </c>
      <c r="HRT21" s="384" t="str">
        <f t="shared" ca="1" si="631"/>
        <v/>
      </c>
      <c r="HRU21" s="384" t="str">
        <f t="shared" ca="1" si="631"/>
        <v/>
      </c>
      <c r="HRV21" s="384" t="str">
        <f t="shared" ca="1" si="631"/>
        <v/>
      </c>
      <c r="HRW21" s="384" t="str">
        <f t="shared" ca="1" si="631"/>
        <v/>
      </c>
      <c r="HRX21" s="384" t="str">
        <f t="shared" ca="1" si="631"/>
        <v/>
      </c>
      <c r="HRY21" s="384" t="str">
        <f t="shared" ca="1" si="631"/>
        <v/>
      </c>
      <c r="HRZ21" s="384" t="str">
        <f t="shared" ca="1" si="631"/>
        <v/>
      </c>
      <c r="HSA21" s="384" t="str">
        <f t="shared" ca="1" si="631"/>
        <v/>
      </c>
      <c r="HSB21" s="384" t="str">
        <f t="shared" ca="1" si="631"/>
        <v/>
      </c>
      <c r="HSC21" s="384" t="str">
        <f t="shared" ca="1" si="631"/>
        <v/>
      </c>
      <c r="HSD21" s="384" t="str">
        <f t="shared" ca="1" si="631"/>
        <v/>
      </c>
      <c r="HSE21" s="384" t="str">
        <f t="shared" ca="1" si="631"/>
        <v/>
      </c>
      <c r="HSF21" s="384" t="str">
        <f t="shared" ca="1" si="631"/>
        <v/>
      </c>
      <c r="HSG21" s="384" t="str">
        <f t="shared" ca="1" si="631"/>
        <v/>
      </c>
      <c r="HSH21" s="384" t="str">
        <f t="shared" ca="1" si="631"/>
        <v/>
      </c>
      <c r="HSI21" s="384" t="str">
        <f t="shared" ca="1" si="631"/>
        <v/>
      </c>
      <c r="HSJ21" s="384" t="str">
        <f t="shared" ca="1" si="631"/>
        <v/>
      </c>
      <c r="HSK21" s="384" t="str">
        <f t="shared" ca="1" si="631"/>
        <v/>
      </c>
      <c r="HSL21" s="384" t="str">
        <f t="shared" ca="1" si="631"/>
        <v/>
      </c>
      <c r="HSM21" s="384" t="str">
        <f t="shared" ca="1" si="631"/>
        <v/>
      </c>
      <c r="HSN21" s="384" t="str">
        <f t="shared" ca="1" si="631"/>
        <v/>
      </c>
      <c r="HSO21" s="384" t="str">
        <f t="shared" ca="1" si="631"/>
        <v/>
      </c>
      <c r="HSP21" s="384" t="str">
        <f t="shared" ca="1" si="631"/>
        <v/>
      </c>
      <c r="HSQ21" s="384" t="str">
        <f t="shared" ca="1" si="631"/>
        <v/>
      </c>
      <c r="HSR21" s="384" t="str">
        <f t="shared" ca="1" si="631"/>
        <v/>
      </c>
      <c r="HSS21" s="384" t="str">
        <f t="shared" ca="1" si="631"/>
        <v/>
      </c>
      <c r="HST21" s="384" t="str">
        <f t="shared" ca="1" si="631"/>
        <v/>
      </c>
      <c r="HSU21" s="384" t="str">
        <f t="shared" ca="1" si="631"/>
        <v/>
      </c>
      <c r="HSV21" s="384" t="str">
        <f t="shared" ca="1" si="631"/>
        <v/>
      </c>
      <c r="HSW21" s="384" t="str">
        <f t="shared" ca="1" si="631"/>
        <v/>
      </c>
      <c r="HSX21" s="384" t="str">
        <f t="shared" ca="1" si="631"/>
        <v/>
      </c>
      <c r="HSY21" s="384" t="str">
        <f t="shared" ca="1" si="631"/>
        <v/>
      </c>
      <c r="HSZ21" s="384" t="str">
        <f t="shared" ca="1" si="631"/>
        <v/>
      </c>
      <c r="HTA21" s="384" t="str">
        <f t="shared" ca="1" si="631"/>
        <v/>
      </c>
      <c r="HTB21" s="384" t="str">
        <f t="shared" ca="1" si="631"/>
        <v/>
      </c>
      <c r="HTC21" s="384" t="str">
        <f t="shared" ca="1" si="631"/>
        <v/>
      </c>
      <c r="HTD21" s="384" t="str">
        <f t="shared" ca="1" si="631"/>
        <v/>
      </c>
      <c r="HTE21" s="384" t="str">
        <f t="shared" ca="1" si="631"/>
        <v/>
      </c>
      <c r="HTF21" s="384" t="str">
        <f t="shared" ca="1" si="631"/>
        <v/>
      </c>
      <c r="HTG21" s="384" t="str">
        <f t="shared" ca="1" si="631"/>
        <v/>
      </c>
      <c r="HTH21" s="384" t="str">
        <f t="shared" ca="1" si="631"/>
        <v/>
      </c>
      <c r="HTI21" s="384" t="str">
        <f t="shared" ca="1" si="631"/>
        <v/>
      </c>
      <c r="HTJ21" s="384" t="str">
        <f t="shared" ca="1" si="631"/>
        <v/>
      </c>
      <c r="HTK21" s="384" t="str">
        <f t="shared" ca="1" si="631"/>
        <v/>
      </c>
      <c r="HTL21" s="384" t="str">
        <f t="shared" ca="1" si="631"/>
        <v/>
      </c>
      <c r="HTM21" s="384" t="str">
        <f t="shared" ca="1" si="631"/>
        <v/>
      </c>
      <c r="HTN21" s="384" t="str">
        <f t="shared" ca="1" si="631"/>
        <v/>
      </c>
      <c r="HTO21" s="384" t="str">
        <f t="shared" ca="1" si="631"/>
        <v/>
      </c>
      <c r="HTP21" s="384" t="str">
        <f t="shared" ca="1" si="631"/>
        <v/>
      </c>
      <c r="HTQ21" s="384" t="str">
        <f t="shared" ca="1" si="631"/>
        <v/>
      </c>
      <c r="HTR21" s="384" t="str">
        <f t="shared" ca="1" si="631"/>
        <v/>
      </c>
      <c r="HTS21" s="384" t="str">
        <f t="shared" ca="1" si="631"/>
        <v/>
      </c>
      <c r="HTT21" s="384" t="str">
        <f t="shared" ca="1" si="631"/>
        <v/>
      </c>
      <c r="HTU21" s="384" t="str">
        <f t="shared" ca="1" si="631"/>
        <v/>
      </c>
      <c r="HTV21" s="384" t="str">
        <f t="shared" ca="1" si="631"/>
        <v/>
      </c>
      <c r="HTW21" s="384" t="str">
        <f t="shared" ca="1" si="631"/>
        <v/>
      </c>
      <c r="HTX21" s="384" t="str">
        <f t="shared" ca="1" si="631"/>
        <v/>
      </c>
      <c r="HTY21" s="384" t="str">
        <f t="shared" ca="1" si="631"/>
        <v/>
      </c>
      <c r="HTZ21" s="384" t="str">
        <f t="shared" ca="1" si="631"/>
        <v/>
      </c>
      <c r="HUA21" s="384" t="str">
        <f t="shared" ref="HUA21:HWL21" ca="1" si="632">IF(HUA20="","",rho_a_ref*(0.5*OFFSET(Cp_path,0,HUA18)*u_site^2-HUA20*g*T_e_ref/T_e)-(p_z_ref-rho_a_ref*HUA20*g*T_e_ref/T_z))</f>
        <v/>
      </c>
      <c r="HUB21" s="384" t="str">
        <f t="shared" ca="1" si="632"/>
        <v/>
      </c>
      <c r="HUC21" s="384" t="str">
        <f t="shared" ca="1" si="632"/>
        <v/>
      </c>
      <c r="HUD21" s="384" t="str">
        <f t="shared" ca="1" si="632"/>
        <v/>
      </c>
      <c r="HUE21" s="384" t="str">
        <f t="shared" ca="1" si="632"/>
        <v/>
      </c>
      <c r="HUF21" s="384" t="str">
        <f t="shared" ca="1" si="632"/>
        <v/>
      </c>
      <c r="HUG21" s="384" t="str">
        <f t="shared" ca="1" si="632"/>
        <v/>
      </c>
      <c r="HUH21" s="384" t="str">
        <f t="shared" ca="1" si="632"/>
        <v/>
      </c>
      <c r="HUI21" s="384" t="str">
        <f t="shared" ca="1" si="632"/>
        <v/>
      </c>
      <c r="HUJ21" s="384" t="str">
        <f t="shared" ca="1" si="632"/>
        <v/>
      </c>
      <c r="HUK21" s="384" t="str">
        <f t="shared" ca="1" si="632"/>
        <v/>
      </c>
      <c r="HUL21" s="384" t="str">
        <f t="shared" ca="1" si="632"/>
        <v/>
      </c>
      <c r="HUM21" s="384" t="str">
        <f t="shared" ca="1" si="632"/>
        <v/>
      </c>
      <c r="HUN21" s="384" t="str">
        <f t="shared" ca="1" si="632"/>
        <v/>
      </c>
      <c r="HUO21" s="384" t="str">
        <f t="shared" ca="1" si="632"/>
        <v/>
      </c>
      <c r="HUP21" s="384" t="str">
        <f t="shared" ca="1" si="632"/>
        <v/>
      </c>
      <c r="HUQ21" s="384" t="str">
        <f t="shared" ca="1" si="632"/>
        <v/>
      </c>
      <c r="HUR21" s="384" t="str">
        <f t="shared" ca="1" si="632"/>
        <v/>
      </c>
      <c r="HUS21" s="384" t="str">
        <f t="shared" ca="1" si="632"/>
        <v/>
      </c>
      <c r="HUT21" s="384" t="str">
        <f t="shared" ca="1" si="632"/>
        <v/>
      </c>
      <c r="HUU21" s="384" t="str">
        <f t="shared" ca="1" si="632"/>
        <v/>
      </c>
      <c r="HUV21" s="384" t="str">
        <f t="shared" ca="1" si="632"/>
        <v/>
      </c>
      <c r="HUW21" s="384" t="str">
        <f t="shared" ca="1" si="632"/>
        <v/>
      </c>
      <c r="HUX21" s="384" t="str">
        <f t="shared" ca="1" si="632"/>
        <v/>
      </c>
      <c r="HUY21" s="384" t="str">
        <f t="shared" ca="1" si="632"/>
        <v/>
      </c>
      <c r="HUZ21" s="384" t="str">
        <f t="shared" ca="1" si="632"/>
        <v/>
      </c>
      <c r="HVA21" s="384" t="str">
        <f t="shared" ca="1" si="632"/>
        <v/>
      </c>
      <c r="HVB21" s="384" t="str">
        <f t="shared" ca="1" si="632"/>
        <v/>
      </c>
      <c r="HVC21" s="384" t="str">
        <f t="shared" ca="1" si="632"/>
        <v/>
      </c>
      <c r="HVD21" s="384" t="str">
        <f t="shared" ca="1" si="632"/>
        <v/>
      </c>
      <c r="HVE21" s="384" t="str">
        <f t="shared" ca="1" si="632"/>
        <v/>
      </c>
      <c r="HVF21" s="384" t="str">
        <f t="shared" ca="1" si="632"/>
        <v/>
      </c>
      <c r="HVG21" s="384" t="str">
        <f t="shared" ca="1" si="632"/>
        <v/>
      </c>
      <c r="HVH21" s="384" t="str">
        <f t="shared" ca="1" si="632"/>
        <v/>
      </c>
      <c r="HVI21" s="384" t="str">
        <f t="shared" ca="1" si="632"/>
        <v/>
      </c>
      <c r="HVJ21" s="384" t="str">
        <f t="shared" ca="1" si="632"/>
        <v/>
      </c>
      <c r="HVK21" s="384" t="str">
        <f t="shared" ca="1" si="632"/>
        <v/>
      </c>
      <c r="HVL21" s="384" t="str">
        <f t="shared" ca="1" si="632"/>
        <v/>
      </c>
      <c r="HVM21" s="384" t="str">
        <f t="shared" ca="1" si="632"/>
        <v/>
      </c>
      <c r="HVN21" s="384" t="str">
        <f t="shared" ca="1" si="632"/>
        <v/>
      </c>
      <c r="HVO21" s="384" t="str">
        <f t="shared" ca="1" si="632"/>
        <v/>
      </c>
      <c r="HVP21" s="384" t="str">
        <f t="shared" ca="1" si="632"/>
        <v/>
      </c>
      <c r="HVQ21" s="384" t="str">
        <f t="shared" ca="1" si="632"/>
        <v/>
      </c>
      <c r="HVR21" s="384" t="str">
        <f t="shared" ca="1" si="632"/>
        <v/>
      </c>
      <c r="HVS21" s="384" t="str">
        <f t="shared" ca="1" si="632"/>
        <v/>
      </c>
      <c r="HVT21" s="384" t="str">
        <f t="shared" ca="1" si="632"/>
        <v/>
      </c>
      <c r="HVU21" s="384" t="str">
        <f t="shared" ca="1" si="632"/>
        <v/>
      </c>
      <c r="HVV21" s="384" t="str">
        <f t="shared" ca="1" si="632"/>
        <v/>
      </c>
      <c r="HVW21" s="384" t="str">
        <f t="shared" ca="1" si="632"/>
        <v/>
      </c>
      <c r="HVX21" s="384" t="str">
        <f t="shared" ca="1" si="632"/>
        <v/>
      </c>
      <c r="HVY21" s="384" t="str">
        <f t="shared" ca="1" si="632"/>
        <v/>
      </c>
      <c r="HVZ21" s="384" t="str">
        <f t="shared" ca="1" si="632"/>
        <v/>
      </c>
      <c r="HWA21" s="384" t="str">
        <f t="shared" ca="1" si="632"/>
        <v/>
      </c>
      <c r="HWB21" s="384" t="str">
        <f t="shared" ca="1" si="632"/>
        <v/>
      </c>
      <c r="HWC21" s="384" t="str">
        <f t="shared" ca="1" si="632"/>
        <v/>
      </c>
      <c r="HWD21" s="384" t="str">
        <f t="shared" ca="1" si="632"/>
        <v/>
      </c>
      <c r="HWE21" s="384" t="str">
        <f t="shared" ca="1" si="632"/>
        <v/>
      </c>
      <c r="HWF21" s="384" t="str">
        <f t="shared" ca="1" si="632"/>
        <v/>
      </c>
      <c r="HWG21" s="384" t="str">
        <f t="shared" ca="1" si="632"/>
        <v/>
      </c>
      <c r="HWH21" s="384" t="str">
        <f t="shared" ca="1" si="632"/>
        <v/>
      </c>
      <c r="HWI21" s="384" t="str">
        <f t="shared" ca="1" si="632"/>
        <v/>
      </c>
      <c r="HWJ21" s="384" t="str">
        <f t="shared" ca="1" si="632"/>
        <v/>
      </c>
      <c r="HWK21" s="384" t="str">
        <f t="shared" ca="1" si="632"/>
        <v/>
      </c>
      <c r="HWL21" s="384" t="str">
        <f t="shared" ca="1" si="632"/>
        <v/>
      </c>
      <c r="HWM21" s="384" t="str">
        <f t="shared" ref="HWM21:HYX21" ca="1" si="633">IF(HWM20="","",rho_a_ref*(0.5*OFFSET(Cp_path,0,HWM18)*u_site^2-HWM20*g*T_e_ref/T_e)-(p_z_ref-rho_a_ref*HWM20*g*T_e_ref/T_z))</f>
        <v/>
      </c>
      <c r="HWN21" s="384" t="str">
        <f t="shared" ca="1" si="633"/>
        <v/>
      </c>
      <c r="HWO21" s="384" t="str">
        <f t="shared" ca="1" si="633"/>
        <v/>
      </c>
      <c r="HWP21" s="384" t="str">
        <f t="shared" ca="1" si="633"/>
        <v/>
      </c>
      <c r="HWQ21" s="384" t="str">
        <f t="shared" ca="1" si="633"/>
        <v/>
      </c>
      <c r="HWR21" s="384" t="str">
        <f t="shared" ca="1" si="633"/>
        <v/>
      </c>
      <c r="HWS21" s="384" t="str">
        <f t="shared" ca="1" si="633"/>
        <v/>
      </c>
      <c r="HWT21" s="384" t="str">
        <f t="shared" ca="1" si="633"/>
        <v/>
      </c>
      <c r="HWU21" s="384" t="str">
        <f t="shared" ca="1" si="633"/>
        <v/>
      </c>
      <c r="HWV21" s="384" t="str">
        <f t="shared" ca="1" si="633"/>
        <v/>
      </c>
      <c r="HWW21" s="384" t="str">
        <f t="shared" ca="1" si="633"/>
        <v/>
      </c>
      <c r="HWX21" s="384" t="str">
        <f t="shared" ca="1" si="633"/>
        <v/>
      </c>
      <c r="HWY21" s="384" t="str">
        <f t="shared" ca="1" si="633"/>
        <v/>
      </c>
      <c r="HWZ21" s="384" t="str">
        <f t="shared" ca="1" si="633"/>
        <v/>
      </c>
      <c r="HXA21" s="384" t="str">
        <f t="shared" ca="1" si="633"/>
        <v/>
      </c>
      <c r="HXB21" s="384" t="str">
        <f t="shared" ca="1" si="633"/>
        <v/>
      </c>
      <c r="HXC21" s="384" t="str">
        <f t="shared" ca="1" si="633"/>
        <v/>
      </c>
      <c r="HXD21" s="384" t="str">
        <f t="shared" ca="1" si="633"/>
        <v/>
      </c>
      <c r="HXE21" s="384" t="str">
        <f t="shared" ca="1" si="633"/>
        <v/>
      </c>
      <c r="HXF21" s="384" t="str">
        <f t="shared" ca="1" si="633"/>
        <v/>
      </c>
      <c r="HXG21" s="384" t="str">
        <f t="shared" ca="1" si="633"/>
        <v/>
      </c>
      <c r="HXH21" s="384" t="str">
        <f t="shared" ca="1" si="633"/>
        <v/>
      </c>
      <c r="HXI21" s="384" t="str">
        <f t="shared" ca="1" si="633"/>
        <v/>
      </c>
      <c r="HXJ21" s="384" t="str">
        <f t="shared" ca="1" si="633"/>
        <v/>
      </c>
      <c r="HXK21" s="384" t="str">
        <f t="shared" ca="1" si="633"/>
        <v/>
      </c>
      <c r="HXL21" s="384" t="str">
        <f t="shared" ca="1" si="633"/>
        <v/>
      </c>
      <c r="HXM21" s="384" t="str">
        <f t="shared" ca="1" si="633"/>
        <v/>
      </c>
      <c r="HXN21" s="384" t="str">
        <f t="shared" ca="1" si="633"/>
        <v/>
      </c>
      <c r="HXO21" s="384" t="str">
        <f t="shared" ca="1" si="633"/>
        <v/>
      </c>
      <c r="HXP21" s="384" t="str">
        <f t="shared" ca="1" si="633"/>
        <v/>
      </c>
      <c r="HXQ21" s="384" t="str">
        <f t="shared" ca="1" si="633"/>
        <v/>
      </c>
      <c r="HXR21" s="384" t="str">
        <f t="shared" ca="1" si="633"/>
        <v/>
      </c>
      <c r="HXS21" s="384" t="str">
        <f t="shared" ca="1" si="633"/>
        <v/>
      </c>
      <c r="HXT21" s="384" t="str">
        <f t="shared" ca="1" si="633"/>
        <v/>
      </c>
      <c r="HXU21" s="384" t="str">
        <f t="shared" ca="1" si="633"/>
        <v/>
      </c>
      <c r="HXV21" s="384" t="str">
        <f t="shared" ca="1" si="633"/>
        <v/>
      </c>
      <c r="HXW21" s="384" t="str">
        <f t="shared" ca="1" si="633"/>
        <v/>
      </c>
      <c r="HXX21" s="384" t="str">
        <f t="shared" ca="1" si="633"/>
        <v/>
      </c>
      <c r="HXY21" s="384" t="str">
        <f t="shared" ca="1" si="633"/>
        <v/>
      </c>
      <c r="HXZ21" s="384" t="str">
        <f t="shared" ca="1" si="633"/>
        <v/>
      </c>
      <c r="HYA21" s="384" t="str">
        <f t="shared" ca="1" si="633"/>
        <v/>
      </c>
      <c r="HYB21" s="384" t="str">
        <f t="shared" ca="1" si="633"/>
        <v/>
      </c>
      <c r="HYC21" s="384" t="str">
        <f t="shared" ca="1" si="633"/>
        <v/>
      </c>
      <c r="HYD21" s="384" t="str">
        <f t="shared" ca="1" si="633"/>
        <v/>
      </c>
      <c r="HYE21" s="384" t="str">
        <f t="shared" ca="1" si="633"/>
        <v/>
      </c>
      <c r="HYF21" s="384" t="str">
        <f t="shared" ca="1" si="633"/>
        <v/>
      </c>
      <c r="HYG21" s="384" t="str">
        <f t="shared" ca="1" si="633"/>
        <v/>
      </c>
      <c r="HYH21" s="384" t="str">
        <f t="shared" ca="1" si="633"/>
        <v/>
      </c>
      <c r="HYI21" s="384" t="str">
        <f t="shared" ca="1" si="633"/>
        <v/>
      </c>
      <c r="HYJ21" s="384" t="str">
        <f t="shared" ca="1" si="633"/>
        <v/>
      </c>
      <c r="HYK21" s="384" t="str">
        <f t="shared" ca="1" si="633"/>
        <v/>
      </c>
      <c r="HYL21" s="384" t="str">
        <f t="shared" ca="1" si="633"/>
        <v/>
      </c>
      <c r="HYM21" s="384" t="str">
        <f t="shared" ca="1" si="633"/>
        <v/>
      </c>
      <c r="HYN21" s="384" t="str">
        <f t="shared" ca="1" si="633"/>
        <v/>
      </c>
      <c r="HYO21" s="384" t="str">
        <f t="shared" ca="1" si="633"/>
        <v/>
      </c>
      <c r="HYP21" s="384" t="str">
        <f t="shared" ca="1" si="633"/>
        <v/>
      </c>
      <c r="HYQ21" s="384" t="str">
        <f t="shared" ca="1" si="633"/>
        <v/>
      </c>
      <c r="HYR21" s="384" t="str">
        <f t="shared" ca="1" si="633"/>
        <v/>
      </c>
      <c r="HYS21" s="384" t="str">
        <f t="shared" ca="1" si="633"/>
        <v/>
      </c>
      <c r="HYT21" s="384" t="str">
        <f t="shared" ca="1" si="633"/>
        <v/>
      </c>
      <c r="HYU21" s="384" t="str">
        <f t="shared" ca="1" si="633"/>
        <v/>
      </c>
      <c r="HYV21" s="384" t="str">
        <f t="shared" ca="1" si="633"/>
        <v/>
      </c>
      <c r="HYW21" s="384" t="str">
        <f t="shared" ca="1" si="633"/>
        <v/>
      </c>
      <c r="HYX21" s="384" t="str">
        <f t="shared" ca="1" si="633"/>
        <v/>
      </c>
      <c r="HYY21" s="384" t="str">
        <f t="shared" ref="HYY21:IBJ21" ca="1" si="634">IF(HYY20="","",rho_a_ref*(0.5*OFFSET(Cp_path,0,HYY18)*u_site^2-HYY20*g*T_e_ref/T_e)-(p_z_ref-rho_a_ref*HYY20*g*T_e_ref/T_z))</f>
        <v/>
      </c>
      <c r="HYZ21" s="384" t="str">
        <f t="shared" ca="1" si="634"/>
        <v/>
      </c>
      <c r="HZA21" s="384" t="str">
        <f t="shared" ca="1" si="634"/>
        <v/>
      </c>
      <c r="HZB21" s="384" t="str">
        <f t="shared" ca="1" si="634"/>
        <v/>
      </c>
      <c r="HZC21" s="384" t="str">
        <f t="shared" ca="1" si="634"/>
        <v/>
      </c>
      <c r="HZD21" s="384" t="str">
        <f t="shared" ca="1" si="634"/>
        <v/>
      </c>
      <c r="HZE21" s="384" t="str">
        <f t="shared" ca="1" si="634"/>
        <v/>
      </c>
      <c r="HZF21" s="384" t="str">
        <f t="shared" ca="1" si="634"/>
        <v/>
      </c>
      <c r="HZG21" s="384" t="str">
        <f t="shared" ca="1" si="634"/>
        <v/>
      </c>
      <c r="HZH21" s="384" t="str">
        <f t="shared" ca="1" si="634"/>
        <v/>
      </c>
      <c r="HZI21" s="384" t="str">
        <f t="shared" ca="1" si="634"/>
        <v/>
      </c>
      <c r="HZJ21" s="384" t="str">
        <f t="shared" ca="1" si="634"/>
        <v/>
      </c>
      <c r="HZK21" s="384" t="str">
        <f t="shared" ca="1" si="634"/>
        <v/>
      </c>
      <c r="HZL21" s="384" t="str">
        <f t="shared" ca="1" si="634"/>
        <v/>
      </c>
      <c r="HZM21" s="384" t="str">
        <f t="shared" ca="1" si="634"/>
        <v/>
      </c>
      <c r="HZN21" s="384" t="str">
        <f t="shared" ca="1" si="634"/>
        <v/>
      </c>
      <c r="HZO21" s="384" t="str">
        <f t="shared" ca="1" si="634"/>
        <v/>
      </c>
      <c r="HZP21" s="384" t="str">
        <f t="shared" ca="1" si="634"/>
        <v/>
      </c>
      <c r="HZQ21" s="384" t="str">
        <f t="shared" ca="1" si="634"/>
        <v/>
      </c>
      <c r="HZR21" s="384" t="str">
        <f t="shared" ca="1" si="634"/>
        <v/>
      </c>
      <c r="HZS21" s="384" t="str">
        <f t="shared" ca="1" si="634"/>
        <v/>
      </c>
      <c r="HZT21" s="384" t="str">
        <f t="shared" ca="1" si="634"/>
        <v/>
      </c>
      <c r="HZU21" s="384" t="str">
        <f t="shared" ca="1" si="634"/>
        <v/>
      </c>
      <c r="HZV21" s="384" t="str">
        <f t="shared" ca="1" si="634"/>
        <v/>
      </c>
      <c r="HZW21" s="384" t="str">
        <f t="shared" ca="1" si="634"/>
        <v/>
      </c>
      <c r="HZX21" s="384" t="str">
        <f t="shared" ca="1" si="634"/>
        <v/>
      </c>
      <c r="HZY21" s="384" t="str">
        <f t="shared" ca="1" si="634"/>
        <v/>
      </c>
      <c r="HZZ21" s="384" t="str">
        <f t="shared" ca="1" si="634"/>
        <v/>
      </c>
      <c r="IAA21" s="384" t="str">
        <f t="shared" ca="1" si="634"/>
        <v/>
      </c>
      <c r="IAB21" s="384" t="str">
        <f t="shared" ca="1" si="634"/>
        <v/>
      </c>
      <c r="IAC21" s="384" t="str">
        <f t="shared" ca="1" si="634"/>
        <v/>
      </c>
      <c r="IAD21" s="384" t="str">
        <f t="shared" ca="1" si="634"/>
        <v/>
      </c>
      <c r="IAE21" s="384" t="str">
        <f t="shared" ca="1" si="634"/>
        <v/>
      </c>
      <c r="IAF21" s="384" t="str">
        <f t="shared" ca="1" si="634"/>
        <v/>
      </c>
      <c r="IAG21" s="384" t="str">
        <f t="shared" ca="1" si="634"/>
        <v/>
      </c>
      <c r="IAH21" s="384" t="str">
        <f t="shared" ca="1" si="634"/>
        <v/>
      </c>
      <c r="IAI21" s="384" t="str">
        <f t="shared" ca="1" si="634"/>
        <v/>
      </c>
      <c r="IAJ21" s="384" t="str">
        <f t="shared" ca="1" si="634"/>
        <v/>
      </c>
      <c r="IAK21" s="384" t="str">
        <f t="shared" ca="1" si="634"/>
        <v/>
      </c>
      <c r="IAL21" s="384" t="str">
        <f t="shared" ca="1" si="634"/>
        <v/>
      </c>
      <c r="IAM21" s="384" t="str">
        <f t="shared" ca="1" si="634"/>
        <v/>
      </c>
      <c r="IAN21" s="384" t="str">
        <f t="shared" ca="1" si="634"/>
        <v/>
      </c>
      <c r="IAO21" s="384" t="str">
        <f t="shared" ca="1" si="634"/>
        <v/>
      </c>
      <c r="IAP21" s="384" t="str">
        <f t="shared" ca="1" si="634"/>
        <v/>
      </c>
      <c r="IAQ21" s="384" t="str">
        <f t="shared" ca="1" si="634"/>
        <v/>
      </c>
      <c r="IAR21" s="384" t="str">
        <f t="shared" ca="1" si="634"/>
        <v/>
      </c>
      <c r="IAS21" s="384" t="str">
        <f t="shared" ca="1" si="634"/>
        <v/>
      </c>
      <c r="IAT21" s="384" t="str">
        <f t="shared" ca="1" si="634"/>
        <v/>
      </c>
      <c r="IAU21" s="384" t="str">
        <f t="shared" ca="1" si="634"/>
        <v/>
      </c>
      <c r="IAV21" s="384" t="str">
        <f t="shared" ca="1" si="634"/>
        <v/>
      </c>
      <c r="IAW21" s="384" t="str">
        <f t="shared" ca="1" si="634"/>
        <v/>
      </c>
      <c r="IAX21" s="384" t="str">
        <f t="shared" ca="1" si="634"/>
        <v/>
      </c>
      <c r="IAY21" s="384" t="str">
        <f t="shared" ca="1" si="634"/>
        <v/>
      </c>
      <c r="IAZ21" s="384" t="str">
        <f t="shared" ca="1" si="634"/>
        <v/>
      </c>
      <c r="IBA21" s="384" t="str">
        <f t="shared" ca="1" si="634"/>
        <v/>
      </c>
      <c r="IBB21" s="384" t="str">
        <f t="shared" ca="1" si="634"/>
        <v/>
      </c>
      <c r="IBC21" s="384" t="str">
        <f t="shared" ca="1" si="634"/>
        <v/>
      </c>
      <c r="IBD21" s="384" t="str">
        <f t="shared" ca="1" si="634"/>
        <v/>
      </c>
      <c r="IBE21" s="384" t="str">
        <f t="shared" ca="1" si="634"/>
        <v/>
      </c>
      <c r="IBF21" s="384" t="str">
        <f t="shared" ca="1" si="634"/>
        <v/>
      </c>
      <c r="IBG21" s="384" t="str">
        <f t="shared" ca="1" si="634"/>
        <v/>
      </c>
      <c r="IBH21" s="384" t="str">
        <f t="shared" ca="1" si="634"/>
        <v/>
      </c>
      <c r="IBI21" s="384" t="str">
        <f t="shared" ca="1" si="634"/>
        <v/>
      </c>
      <c r="IBJ21" s="384" t="str">
        <f t="shared" ca="1" si="634"/>
        <v/>
      </c>
      <c r="IBK21" s="384" t="str">
        <f t="shared" ref="IBK21:IDV21" ca="1" si="635">IF(IBK20="","",rho_a_ref*(0.5*OFFSET(Cp_path,0,IBK18)*u_site^2-IBK20*g*T_e_ref/T_e)-(p_z_ref-rho_a_ref*IBK20*g*T_e_ref/T_z))</f>
        <v/>
      </c>
      <c r="IBL21" s="384" t="str">
        <f t="shared" ca="1" si="635"/>
        <v/>
      </c>
      <c r="IBM21" s="384" t="str">
        <f t="shared" ca="1" si="635"/>
        <v/>
      </c>
      <c r="IBN21" s="384" t="str">
        <f t="shared" ca="1" si="635"/>
        <v/>
      </c>
      <c r="IBO21" s="384" t="str">
        <f t="shared" ca="1" si="635"/>
        <v/>
      </c>
      <c r="IBP21" s="384" t="str">
        <f t="shared" ca="1" si="635"/>
        <v/>
      </c>
      <c r="IBQ21" s="384" t="str">
        <f t="shared" ca="1" si="635"/>
        <v/>
      </c>
      <c r="IBR21" s="384" t="str">
        <f t="shared" ca="1" si="635"/>
        <v/>
      </c>
      <c r="IBS21" s="384" t="str">
        <f t="shared" ca="1" si="635"/>
        <v/>
      </c>
      <c r="IBT21" s="384" t="str">
        <f t="shared" ca="1" si="635"/>
        <v/>
      </c>
      <c r="IBU21" s="384" t="str">
        <f t="shared" ca="1" si="635"/>
        <v/>
      </c>
      <c r="IBV21" s="384" t="str">
        <f t="shared" ca="1" si="635"/>
        <v/>
      </c>
      <c r="IBW21" s="384" t="str">
        <f t="shared" ca="1" si="635"/>
        <v/>
      </c>
      <c r="IBX21" s="384" t="str">
        <f t="shared" ca="1" si="635"/>
        <v/>
      </c>
      <c r="IBY21" s="384" t="str">
        <f t="shared" ca="1" si="635"/>
        <v/>
      </c>
      <c r="IBZ21" s="384" t="str">
        <f t="shared" ca="1" si="635"/>
        <v/>
      </c>
      <c r="ICA21" s="384" t="str">
        <f t="shared" ca="1" si="635"/>
        <v/>
      </c>
      <c r="ICB21" s="384" t="str">
        <f t="shared" ca="1" si="635"/>
        <v/>
      </c>
      <c r="ICC21" s="384" t="str">
        <f t="shared" ca="1" si="635"/>
        <v/>
      </c>
      <c r="ICD21" s="384" t="str">
        <f t="shared" ca="1" si="635"/>
        <v/>
      </c>
      <c r="ICE21" s="384" t="str">
        <f t="shared" ca="1" si="635"/>
        <v/>
      </c>
      <c r="ICF21" s="384" t="str">
        <f t="shared" ca="1" si="635"/>
        <v/>
      </c>
      <c r="ICG21" s="384" t="str">
        <f t="shared" ca="1" si="635"/>
        <v/>
      </c>
      <c r="ICH21" s="384" t="str">
        <f t="shared" ca="1" si="635"/>
        <v/>
      </c>
      <c r="ICI21" s="384" t="str">
        <f t="shared" ca="1" si="635"/>
        <v/>
      </c>
      <c r="ICJ21" s="384" t="str">
        <f t="shared" ca="1" si="635"/>
        <v/>
      </c>
      <c r="ICK21" s="384" t="str">
        <f t="shared" ca="1" si="635"/>
        <v/>
      </c>
      <c r="ICL21" s="384" t="str">
        <f t="shared" ca="1" si="635"/>
        <v/>
      </c>
      <c r="ICM21" s="384" t="str">
        <f t="shared" ca="1" si="635"/>
        <v/>
      </c>
      <c r="ICN21" s="384" t="str">
        <f t="shared" ca="1" si="635"/>
        <v/>
      </c>
      <c r="ICO21" s="384" t="str">
        <f t="shared" ca="1" si="635"/>
        <v/>
      </c>
      <c r="ICP21" s="384" t="str">
        <f t="shared" ca="1" si="635"/>
        <v/>
      </c>
      <c r="ICQ21" s="384" t="str">
        <f t="shared" ca="1" si="635"/>
        <v/>
      </c>
      <c r="ICR21" s="384" t="str">
        <f t="shared" ca="1" si="635"/>
        <v/>
      </c>
      <c r="ICS21" s="384" t="str">
        <f t="shared" ca="1" si="635"/>
        <v/>
      </c>
      <c r="ICT21" s="384" t="str">
        <f t="shared" ca="1" si="635"/>
        <v/>
      </c>
      <c r="ICU21" s="384" t="str">
        <f t="shared" ca="1" si="635"/>
        <v/>
      </c>
      <c r="ICV21" s="384" t="str">
        <f t="shared" ca="1" si="635"/>
        <v/>
      </c>
      <c r="ICW21" s="384" t="str">
        <f t="shared" ca="1" si="635"/>
        <v/>
      </c>
      <c r="ICX21" s="384" t="str">
        <f t="shared" ca="1" si="635"/>
        <v/>
      </c>
      <c r="ICY21" s="384" t="str">
        <f t="shared" ca="1" si="635"/>
        <v/>
      </c>
      <c r="ICZ21" s="384" t="str">
        <f t="shared" ca="1" si="635"/>
        <v/>
      </c>
      <c r="IDA21" s="384" t="str">
        <f t="shared" ca="1" si="635"/>
        <v/>
      </c>
      <c r="IDB21" s="384" t="str">
        <f t="shared" ca="1" si="635"/>
        <v/>
      </c>
      <c r="IDC21" s="384" t="str">
        <f t="shared" ca="1" si="635"/>
        <v/>
      </c>
      <c r="IDD21" s="384" t="str">
        <f t="shared" ca="1" si="635"/>
        <v/>
      </c>
      <c r="IDE21" s="384" t="str">
        <f t="shared" ca="1" si="635"/>
        <v/>
      </c>
      <c r="IDF21" s="384" t="str">
        <f t="shared" ca="1" si="635"/>
        <v/>
      </c>
      <c r="IDG21" s="384" t="str">
        <f t="shared" ca="1" si="635"/>
        <v/>
      </c>
      <c r="IDH21" s="384" t="str">
        <f t="shared" ca="1" si="635"/>
        <v/>
      </c>
      <c r="IDI21" s="384" t="str">
        <f t="shared" ca="1" si="635"/>
        <v/>
      </c>
      <c r="IDJ21" s="384" t="str">
        <f t="shared" ca="1" si="635"/>
        <v/>
      </c>
      <c r="IDK21" s="384" t="str">
        <f t="shared" ca="1" si="635"/>
        <v/>
      </c>
      <c r="IDL21" s="384" t="str">
        <f t="shared" ca="1" si="635"/>
        <v/>
      </c>
      <c r="IDM21" s="384" t="str">
        <f t="shared" ca="1" si="635"/>
        <v/>
      </c>
      <c r="IDN21" s="384" t="str">
        <f t="shared" ca="1" si="635"/>
        <v/>
      </c>
      <c r="IDO21" s="384" t="str">
        <f t="shared" ca="1" si="635"/>
        <v/>
      </c>
      <c r="IDP21" s="384" t="str">
        <f t="shared" ca="1" si="635"/>
        <v/>
      </c>
      <c r="IDQ21" s="384" t="str">
        <f t="shared" ca="1" si="635"/>
        <v/>
      </c>
      <c r="IDR21" s="384" t="str">
        <f t="shared" ca="1" si="635"/>
        <v/>
      </c>
      <c r="IDS21" s="384" t="str">
        <f t="shared" ca="1" si="635"/>
        <v/>
      </c>
      <c r="IDT21" s="384" t="str">
        <f t="shared" ca="1" si="635"/>
        <v/>
      </c>
      <c r="IDU21" s="384" t="str">
        <f t="shared" ca="1" si="635"/>
        <v/>
      </c>
      <c r="IDV21" s="384" t="str">
        <f t="shared" ca="1" si="635"/>
        <v/>
      </c>
      <c r="IDW21" s="384" t="str">
        <f t="shared" ref="IDW21:IGH21" ca="1" si="636">IF(IDW20="","",rho_a_ref*(0.5*OFFSET(Cp_path,0,IDW18)*u_site^2-IDW20*g*T_e_ref/T_e)-(p_z_ref-rho_a_ref*IDW20*g*T_e_ref/T_z))</f>
        <v/>
      </c>
      <c r="IDX21" s="384" t="str">
        <f t="shared" ca="1" si="636"/>
        <v/>
      </c>
      <c r="IDY21" s="384" t="str">
        <f t="shared" ca="1" si="636"/>
        <v/>
      </c>
      <c r="IDZ21" s="384" t="str">
        <f t="shared" ca="1" si="636"/>
        <v/>
      </c>
      <c r="IEA21" s="384" t="str">
        <f t="shared" ca="1" si="636"/>
        <v/>
      </c>
      <c r="IEB21" s="384" t="str">
        <f t="shared" ca="1" si="636"/>
        <v/>
      </c>
      <c r="IEC21" s="384" t="str">
        <f t="shared" ca="1" si="636"/>
        <v/>
      </c>
      <c r="IED21" s="384" t="str">
        <f t="shared" ca="1" si="636"/>
        <v/>
      </c>
      <c r="IEE21" s="384" t="str">
        <f t="shared" ca="1" si="636"/>
        <v/>
      </c>
      <c r="IEF21" s="384" t="str">
        <f t="shared" ca="1" si="636"/>
        <v/>
      </c>
      <c r="IEG21" s="384" t="str">
        <f t="shared" ca="1" si="636"/>
        <v/>
      </c>
      <c r="IEH21" s="384" t="str">
        <f t="shared" ca="1" si="636"/>
        <v/>
      </c>
      <c r="IEI21" s="384" t="str">
        <f t="shared" ca="1" si="636"/>
        <v/>
      </c>
      <c r="IEJ21" s="384" t="str">
        <f t="shared" ca="1" si="636"/>
        <v/>
      </c>
      <c r="IEK21" s="384" t="str">
        <f t="shared" ca="1" si="636"/>
        <v/>
      </c>
      <c r="IEL21" s="384" t="str">
        <f t="shared" ca="1" si="636"/>
        <v/>
      </c>
      <c r="IEM21" s="384" t="str">
        <f t="shared" ca="1" si="636"/>
        <v/>
      </c>
      <c r="IEN21" s="384" t="str">
        <f t="shared" ca="1" si="636"/>
        <v/>
      </c>
      <c r="IEO21" s="384" t="str">
        <f t="shared" ca="1" si="636"/>
        <v/>
      </c>
      <c r="IEP21" s="384" t="str">
        <f t="shared" ca="1" si="636"/>
        <v/>
      </c>
      <c r="IEQ21" s="384" t="str">
        <f t="shared" ca="1" si="636"/>
        <v/>
      </c>
      <c r="IER21" s="384" t="str">
        <f t="shared" ca="1" si="636"/>
        <v/>
      </c>
      <c r="IES21" s="384" t="str">
        <f t="shared" ca="1" si="636"/>
        <v/>
      </c>
      <c r="IET21" s="384" t="str">
        <f t="shared" ca="1" si="636"/>
        <v/>
      </c>
      <c r="IEU21" s="384" t="str">
        <f t="shared" ca="1" si="636"/>
        <v/>
      </c>
      <c r="IEV21" s="384" t="str">
        <f t="shared" ca="1" si="636"/>
        <v/>
      </c>
      <c r="IEW21" s="384" t="str">
        <f t="shared" ca="1" si="636"/>
        <v/>
      </c>
      <c r="IEX21" s="384" t="str">
        <f t="shared" ca="1" si="636"/>
        <v/>
      </c>
      <c r="IEY21" s="384" t="str">
        <f t="shared" ca="1" si="636"/>
        <v/>
      </c>
      <c r="IEZ21" s="384" t="str">
        <f t="shared" ca="1" si="636"/>
        <v/>
      </c>
      <c r="IFA21" s="384" t="str">
        <f t="shared" ca="1" si="636"/>
        <v/>
      </c>
      <c r="IFB21" s="384" t="str">
        <f t="shared" ca="1" si="636"/>
        <v/>
      </c>
      <c r="IFC21" s="384" t="str">
        <f t="shared" ca="1" si="636"/>
        <v/>
      </c>
      <c r="IFD21" s="384" t="str">
        <f t="shared" ca="1" si="636"/>
        <v/>
      </c>
      <c r="IFE21" s="384" t="str">
        <f t="shared" ca="1" si="636"/>
        <v/>
      </c>
      <c r="IFF21" s="384" t="str">
        <f t="shared" ca="1" si="636"/>
        <v/>
      </c>
      <c r="IFG21" s="384" t="str">
        <f t="shared" ca="1" si="636"/>
        <v/>
      </c>
      <c r="IFH21" s="384" t="str">
        <f t="shared" ca="1" si="636"/>
        <v/>
      </c>
      <c r="IFI21" s="384" t="str">
        <f t="shared" ca="1" si="636"/>
        <v/>
      </c>
      <c r="IFJ21" s="384" t="str">
        <f t="shared" ca="1" si="636"/>
        <v/>
      </c>
      <c r="IFK21" s="384" t="str">
        <f t="shared" ca="1" si="636"/>
        <v/>
      </c>
      <c r="IFL21" s="384" t="str">
        <f t="shared" ca="1" si="636"/>
        <v/>
      </c>
      <c r="IFM21" s="384" t="str">
        <f t="shared" ca="1" si="636"/>
        <v/>
      </c>
      <c r="IFN21" s="384" t="str">
        <f t="shared" ca="1" si="636"/>
        <v/>
      </c>
      <c r="IFO21" s="384" t="str">
        <f t="shared" ca="1" si="636"/>
        <v/>
      </c>
      <c r="IFP21" s="384" t="str">
        <f t="shared" ca="1" si="636"/>
        <v/>
      </c>
      <c r="IFQ21" s="384" t="str">
        <f t="shared" ca="1" si="636"/>
        <v/>
      </c>
      <c r="IFR21" s="384" t="str">
        <f t="shared" ca="1" si="636"/>
        <v/>
      </c>
      <c r="IFS21" s="384" t="str">
        <f t="shared" ca="1" si="636"/>
        <v/>
      </c>
      <c r="IFT21" s="384" t="str">
        <f t="shared" ca="1" si="636"/>
        <v/>
      </c>
      <c r="IFU21" s="384" t="str">
        <f t="shared" ca="1" si="636"/>
        <v/>
      </c>
      <c r="IFV21" s="384" t="str">
        <f t="shared" ca="1" si="636"/>
        <v/>
      </c>
      <c r="IFW21" s="384" t="str">
        <f t="shared" ca="1" si="636"/>
        <v/>
      </c>
      <c r="IFX21" s="384" t="str">
        <f t="shared" ca="1" si="636"/>
        <v/>
      </c>
      <c r="IFY21" s="384" t="str">
        <f t="shared" ca="1" si="636"/>
        <v/>
      </c>
      <c r="IFZ21" s="384" t="str">
        <f t="shared" ca="1" si="636"/>
        <v/>
      </c>
      <c r="IGA21" s="384" t="str">
        <f t="shared" ca="1" si="636"/>
        <v/>
      </c>
      <c r="IGB21" s="384" t="str">
        <f t="shared" ca="1" si="636"/>
        <v/>
      </c>
      <c r="IGC21" s="384" t="str">
        <f t="shared" ca="1" si="636"/>
        <v/>
      </c>
      <c r="IGD21" s="384" t="str">
        <f t="shared" ca="1" si="636"/>
        <v/>
      </c>
      <c r="IGE21" s="384" t="str">
        <f t="shared" ca="1" si="636"/>
        <v/>
      </c>
      <c r="IGF21" s="384" t="str">
        <f t="shared" ca="1" si="636"/>
        <v/>
      </c>
      <c r="IGG21" s="384" t="str">
        <f t="shared" ca="1" si="636"/>
        <v/>
      </c>
      <c r="IGH21" s="384" t="str">
        <f t="shared" ca="1" si="636"/>
        <v/>
      </c>
      <c r="IGI21" s="384" t="str">
        <f t="shared" ref="IGI21:IIT21" ca="1" si="637">IF(IGI20="","",rho_a_ref*(0.5*OFFSET(Cp_path,0,IGI18)*u_site^2-IGI20*g*T_e_ref/T_e)-(p_z_ref-rho_a_ref*IGI20*g*T_e_ref/T_z))</f>
        <v/>
      </c>
      <c r="IGJ21" s="384" t="str">
        <f t="shared" ca="1" si="637"/>
        <v/>
      </c>
      <c r="IGK21" s="384" t="str">
        <f t="shared" ca="1" si="637"/>
        <v/>
      </c>
      <c r="IGL21" s="384" t="str">
        <f t="shared" ca="1" si="637"/>
        <v/>
      </c>
      <c r="IGM21" s="384" t="str">
        <f t="shared" ca="1" si="637"/>
        <v/>
      </c>
      <c r="IGN21" s="384" t="str">
        <f t="shared" ca="1" si="637"/>
        <v/>
      </c>
      <c r="IGO21" s="384" t="str">
        <f t="shared" ca="1" si="637"/>
        <v/>
      </c>
      <c r="IGP21" s="384" t="str">
        <f t="shared" ca="1" si="637"/>
        <v/>
      </c>
      <c r="IGQ21" s="384" t="str">
        <f t="shared" ca="1" si="637"/>
        <v/>
      </c>
      <c r="IGR21" s="384" t="str">
        <f t="shared" ca="1" si="637"/>
        <v/>
      </c>
      <c r="IGS21" s="384" t="str">
        <f t="shared" ca="1" si="637"/>
        <v/>
      </c>
      <c r="IGT21" s="384" t="str">
        <f t="shared" ca="1" si="637"/>
        <v/>
      </c>
      <c r="IGU21" s="384" t="str">
        <f t="shared" ca="1" si="637"/>
        <v/>
      </c>
      <c r="IGV21" s="384" t="str">
        <f t="shared" ca="1" si="637"/>
        <v/>
      </c>
      <c r="IGW21" s="384" t="str">
        <f t="shared" ca="1" si="637"/>
        <v/>
      </c>
      <c r="IGX21" s="384" t="str">
        <f t="shared" ca="1" si="637"/>
        <v/>
      </c>
      <c r="IGY21" s="384" t="str">
        <f t="shared" ca="1" si="637"/>
        <v/>
      </c>
      <c r="IGZ21" s="384" t="str">
        <f t="shared" ca="1" si="637"/>
        <v/>
      </c>
      <c r="IHA21" s="384" t="str">
        <f t="shared" ca="1" si="637"/>
        <v/>
      </c>
      <c r="IHB21" s="384" t="str">
        <f t="shared" ca="1" si="637"/>
        <v/>
      </c>
      <c r="IHC21" s="384" t="str">
        <f t="shared" ca="1" si="637"/>
        <v/>
      </c>
      <c r="IHD21" s="384" t="str">
        <f t="shared" ca="1" si="637"/>
        <v/>
      </c>
      <c r="IHE21" s="384" t="str">
        <f t="shared" ca="1" si="637"/>
        <v/>
      </c>
      <c r="IHF21" s="384" t="str">
        <f t="shared" ca="1" si="637"/>
        <v/>
      </c>
      <c r="IHG21" s="384" t="str">
        <f t="shared" ca="1" si="637"/>
        <v/>
      </c>
      <c r="IHH21" s="384" t="str">
        <f t="shared" ca="1" si="637"/>
        <v/>
      </c>
      <c r="IHI21" s="384" t="str">
        <f t="shared" ca="1" si="637"/>
        <v/>
      </c>
      <c r="IHJ21" s="384" t="str">
        <f t="shared" ca="1" si="637"/>
        <v/>
      </c>
      <c r="IHK21" s="384" t="str">
        <f t="shared" ca="1" si="637"/>
        <v/>
      </c>
      <c r="IHL21" s="384" t="str">
        <f t="shared" ca="1" si="637"/>
        <v/>
      </c>
      <c r="IHM21" s="384" t="str">
        <f t="shared" ca="1" si="637"/>
        <v/>
      </c>
      <c r="IHN21" s="384" t="str">
        <f t="shared" ca="1" si="637"/>
        <v/>
      </c>
      <c r="IHO21" s="384" t="str">
        <f t="shared" ca="1" si="637"/>
        <v/>
      </c>
      <c r="IHP21" s="384" t="str">
        <f t="shared" ca="1" si="637"/>
        <v/>
      </c>
      <c r="IHQ21" s="384" t="str">
        <f t="shared" ca="1" si="637"/>
        <v/>
      </c>
      <c r="IHR21" s="384" t="str">
        <f t="shared" ca="1" si="637"/>
        <v/>
      </c>
      <c r="IHS21" s="384" t="str">
        <f t="shared" ca="1" si="637"/>
        <v/>
      </c>
      <c r="IHT21" s="384" t="str">
        <f t="shared" ca="1" si="637"/>
        <v/>
      </c>
      <c r="IHU21" s="384" t="str">
        <f t="shared" ca="1" si="637"/>
        <v/>
      </c>
      <c r="IHV21" s="384" t="str">
        <f t="shared" ca="1" si="637"/>
        <v/>
      </c>
      <c r="IHW21" s="384" t="str">
        <f t="shared" ca="1" si="637"/>
        <v/>
      </c>
      <c r="IHX21" s="384" t="str">
        <f t="shared" ca="1" si="637"/>
        <v/>
      </c>
      <c r="IHY21" s="384" t="str">
        <f t="shared" ca="1" si="637"/>
        <v/>
      </c>
      <c r="IHZ21" s="384" t="str">
        <f t="shared" ca="1" si="637"/>
        <v/>
      </c>
      <c r="IIA21" s="384" t="str">
        <f t="shared" ca="1" si="637"/>
        <v/>
      </c>
      <c r="IIB21" s="384" t="str">
        <f t="shared" ca="1" si="637"/>
        <v/>
      </c>
      <c r="IIC21" s="384" t="str">
        <f t="shared" ca="1" si="637"/>
        <v/>
      </c>
      <c r="IID21" s="384" t="str">
        <f t="shared" ca="1" si="637"/>
        <v/>
      </c>
      <c r="IIE21" s="384" t="str">
        <f t="shared" ca="1" si="637"/>
        <v/>
      </c>
      <c r="IIF21" s="384" t="str">
        <f t="shared" ca="1" si="637"/>
        <v/>
      </c>
      <c r="IIG21" s="384" t="str">
        <f t="shared" ca="1" si="637"/>
        <v/>
      </c>
      <c r="IIH21" s="384" t="str">
        <f t="shared" ca="1" si="637"/>
        <v/>
      </c>
      <c r="III21" s="384" t="str">
        <f t="shared" ca="1" si="637"/>
        <v/>
      </c>
      <c r="IIJ21" s="384" t="str">
        <f t="shared" ca="1" si="637"/>
        <v/>
      </c>
      <c r="IIK21" s="384" t="str">
        <f t="shared" ca="1" si="637"/>
        <v/>
      </c>
      <c r="IIL21" s="384" t="str">
        <f t="shared" ca="1" si="637"/>
        <v/>
      </c>
      <c r="IIM21" s="384" t="str">
        <f t="shared" ca="1" si="637"/>
        <v/>
      </c>
      <c r="IIN21" s="384" t="str">
        <f t="shared" ca="1" si="637"/>
        <v/>
      </c>
      <c r="IIO21" s="384" t="str">
        <f t="shared" ca="1" si="637"/>
        <v/>
      </c>
      <c r="IIP21" s="384" t="str">
        <f t="shared" ca="1" si="637"/>
        <v/>
      </c>
      <c r="IIQ21" s="384" t="str">
        <f t="shared" ca="1" si="637"/>
        <v/>
      </c>
      <c r="IIR21" s="384" t="str">
        <f t="shared" ca="1" si="637"/>
        <v/>
      </c>
      <c r="IIS21" s="384" t="str">
        <f t="shared" ca="1" si="637"/>
        <v/>
      </c>
      <c r="IIT21" s="384" t="str">
        <f t="shared" ca="1" si="637"/>
        <v/>
      </c>
      <c r="IIU21" s="384" t="str">
        <f t="shared" ref="IIU21:ILF21" ca="1" si="638">IF(IIU20="","",rho_a_ref*(0.5*OFFSET(Cp_path,0,IIU18)*u_site^2-IIU20*g*T_e_ref/T_e)-(p_z_ref-rho_a_ref*IIU20*g*T_e_ref/T_z))</f>
        <v/>
      </c>
      <c r="IIV21" s="384" t="str">
        <f t="shared" ca="1" si="638"/>
        <v/>
      </c>
      <c r="IIW21" s="384" t="str">
        <f t="shared" ca="1" si="638"/>
        <v/>
      </c>
      <c r="IIX21" s="384" t="str">
        <f t="shared" ca="1" si="638"/>
        <v/>
      </c>
      <c r="IIY21" s="384" t="str">
        <f t="shared" ca="1" si="638"/>
        <v/>
      </c>
      <c r="IIZ21" s="384" t="str">
        <f t="shared" ca="1" si="638"/>
        <v/>
      </c>
      <c r="IJA21" s="384" t="str">
        <f t="shared" ca="1" si="638"/>
        <v/>
      </c>
      <c r="IJB21" s="384" t="str">
        <f t="shared" ca="1" si="638"/>
        <v/>
      </c>
      <c r="IJC21" s="384" t="str">
        <f t="shared" ca="1" si="638"/>
        <v/>
      </c>
      <c r="IJD21" s="384" t="str">
        <f t="shared" ca="1" si="638"/>
        <v/>
      </c>
      <c r="IJE21" s="384" t="str">
        <f t="shared" ca="1" si="638"/>
        <v/>
      </c>
      <c r="IJF21" s="384" t="str">
        <f t="shared" ca="1" si="638"/>
        <v/>
      </c>
      <c r="IJG21" s="384" t="str">
        <f t="shared" ca="1" si="638"/>
        <v/>
      </c>
      <c r="IJH21" s="384" t="str">
        <f t="shared" ca="1" si="638"/>
        <v/>
      </c>
      <c r="IJI21" s="384" t="str">
        <f t="shared" ca="1" si="638"/>
        <v/>
      </c>
      <c r="IJJ21" s="384" t="str">
        <f t="shared" ca="1" si="638"/>
        <v/>
      </c>
      <c r="IJK21" s="384" t="str">
        <f t="shared" ca="1" si="638"/>
        <v/>
      </c>
      <c r="IJL21" s="384" t="str">
        <f t="shared" ca="1" si="638"/>
        <v/>
      </c>
      <c r="IJM21" s="384" t="str">
        <f t="shared" ca="1" si="638"/>
        <v/>
      </c>
      <c r="IJN21" s="384" t="str">
        <f t="shared" ca="1" si="638"/>
        <v/>
      </c>
      <c r="IJO21" s="384" t="str">
        <f t="shared" ca="1" si="638"/>
        <v/>
      </c>
      <c r="IJP21" s="384" t="str">
        <f t="shared" ca="1" si="638"/>
        <v/>
      </c>
      <c r="IJQ21" s="384" t="str">
        <f t="shared" ca="1" si="638"/>
        <v/>
      </c>
      <c r="IJR21" s="384" t="str">
        <f t="shared" ca="1" si="638"/>
        <v/>
      </c>
      <c r="IJS21" s="384" t="str">
        <f t="shared" ca="1" si="638"/>
        <v/>
      </c>
      <c r="IJT21" s="384" t="str">
        <f t="shared" ca="1" si="638"/>
        <v/>
      </c>
      <c r="IJU21" s="384" t="str">
        <f t="shared" ca="1" si="638"/>
        <v/>
      </c>
      <c r="IJV21" s="384" t="str">
        <f t="shared" ca="1" si="638"/>
        <v/>
      </c>
      <c r="IJW21" s="384" t="str">
        <f t="shared" ca="1" si="638"/>
        <v/>
      </c>
      <c r="IJX21" s="384" t="str">
        <f t="shared" ca="1" si="638"/>
        <v/>
      </c>
      <c r="IJY21" s="384" t="str">
        <f t="shared" ca="1" si="638"/>
        <v/>
      </c>
      <c r="IJZ21" s="384" t="str">
        <f t="shared" ca="1" si="638"/>
        <v/>
      </c>
      <c r="IKA21" s="384" t="str">
        <f t="shared" ca="1" si="638"/>
        <v/>
      </c>
      <c r="IKB21" s="384" t="str">
        <f t="shared" ca="1" si="638"/>
        <v/>
      </c>
      <c r="IKC21" s="384" t="str">
        <f t="shared" ca="1" si="638"/>
        <v/>
      </c>
      <c r="IKD21" s="384" t="str">
        <f t="shared" ca="1" si="638"/>
        <v/>
      </c>
      <c r="IKE21" s="384" t="str">
        <f t="shared" ca="1" si="638"/>
        <v/>
      </c>
      <c r="IKF21" s="384" t="str">
        <f t="shared" ca="1" si="638"/>
        <v/>
      </c>
      <c r="IKG21" s="384" t="str">
        <f t="shared" ca="1" si="638"/>
        <v/>
      </c>
      <c r="IKH21" s="384" t="str">
        <f t="shared" ca="1" si="638"/>
        <v/>
      </c>
      <c r="IKI21" s="384" t="str">
        <f t="shared" ca="1" si="638"/>
        <v/>
      </c>
      <c r="IKJ21" s="384" t="str">
        <f t="shared" ca="1" si="638"/>
        <v/>
      </c>
      <c r="IKK21" s="384" t="str">
        <f t="shared" ca="1" si="638"/>
        <v/>
      </c>
      <c r="IKL21" s="384" t="str">
        <f t="shared" ca="1" si="638"/>
        <v/>
      </c>
      <c r="IKM21" s="384" t="str">
        <f t="shared" ca="1" si="638"/>
        <v/>
      </c>
      <c r="IKN21" s="384" t="str">
        <f t="shared" ca="1" si="638"/>
        <v/>
      </c>
      <c r="IKO21" s="384" t="str">
        <f t="shared" ca="1" si="638"/>
        <v/>
      </c>
      <c r="IKP21" s="384" t="str">
        <f t="shared" ca="1" si="638"/>
        <v/>
      </c>
      <c r="IKQ21" s="384" t="str">
        <f t="shared" ca="1" si="638"/>
        <v/>
      </c>
      <c r="IKR21" s="384" t="str">
        <f t="shared" ca="1" si="638"/>
        <v/>
      </c>
      <c r="IKS21" s="384" t="str">
        <f t="shared" ca="1" si="638"/>
        <v/>
      </c>
      <c r="IKT21" s="384" t="str">
        <f t="shared" ca="1" si="638"/>
        <v/>
      </c>
      <c r="IKU21" s="384" t="str">
        <f t="shared" ca="1" si="638"/>
        <v/>
      </c>
      <c r="IKV21" s="384" t="str">
        <f t="shared" ca="1" si="638"/>
        <v/>
      </c>
      <c r="IKW21" s="384" t="str">
        <f t="shared" ca="1" si="638"/>
        <v/>
      </c>
      <c r="IKX21" s="384" t="str">
        <f t="shared" ca="1" si="638"/>
        <v/>
      </c>
      <c r="IKY21" s="384" t="str">
        <f t="shared" ca="1" si="638"/>
        <v/>
      </c>
      <c r="IKZ21" s="384" t="str">
        <f t="shared" ca="1" si="638"/>
        <v/>
      </c>
      <c r="ILA21" s="384" t="str">
        <f t="shared" ca="1" si="638"/>
        <v/>
      </c>
      <c r="ILB21" s="384" t="str">
        <f t="shared" ca="1" si="638"/>
        <v/>
      </c>
      <c r="ILC21" s="384" t="str">
        <f t="shared" ca="1" si="638"/>
        <v/>
      </c>
      <c r="ILD21" s="384" t="str">
        <f t="shared" ca="1" si="638"/>
        <v/>
      </c>
      <c r="ILE21" s="384" t="str">
        <f t="shared" ca="1" si="638"/>
        <v/>
      </c>
      <c r="ILF21" s="384" t="str">
        <f t="shared" ca="1" si="638"/>
        <v/>
      </c>
      <c r="ILG21" s="384" t="str">
        <f t="shared" ref="ILG21:INR21" ca="1" si="639">IF(ILG20="","",rho_a_ref*(0.5*OFFSET(Cp_path,0,ILG18)*u_site^2-ILG20*g*T_e_ref/T_e)-(p_z_ref-rho_a_ref*ILG20*g*T_e_ref/T_z))</f>
        <v/>
      </c>
      <c r="ILH21" s="384" t="str">
        <f t="shared" ca="1" si="639"/>
        <v/>
      </c>
      <c r="ILI21" s="384" t="str">
        <f t="shared" ca="1" si="639"/>
        <v/>
      </c>
      <c r="ILJ21" s="384" t="str">
        <f t="shared" ca="1" si="639"/>
        <v/>
      </c>
      <c r="ILK21" s="384" t="str">
        <f t="shared" ca="1" si="639"/>
        <v/>
      </c>
      <c r="ILL21" s="384" t="str">
        <f t="shared" ca="1" si="639"/>
        <v/>
      </c>
      <c r="ILM21" s="384" t="str">
        <f t="shared" ca="1" si="639"/>
        <v/>
      </c>
      <c r="ILN21" s="384" t="str">
        <f t="shared" ca="1" si="639"/>
        <v/>
      </c>
      <c r="ILO21" s="384" t="str">
        <f t="shared" ca="1" si="639"/>
        <v/>
      </c>
      <c r="ILP21" s="384" t="str">
        <f t="shared" ca="1" si="639"/>
        <v/>
      </c>
      <c r="ILQ21" s="384" t="str">
        <f t="shared" ca="1" si="639"/>
        <v/>
      </c>
      <c r="ILR21" s="384" t="str">
        <f t="shared" ca="1" si="639"/>
        <v/>
      </c>
      <c r="ILS21" s="384" t="str">
        <f t="shared" ca="1" si="639"/>
        <v/>
      </c>
      <c r="ILT21" s="384" t="str">
        <f t="shared" ca="1" si="639"/>
        <v/>
      </c>
      <c r="ILU21" s="384" t="str">
        <f t="shared" ca="1" si="639"/>
        <v/>
      </c>
      <c r="ILV21" s="384" t="str">
        <f t="shared" ca="1" si="639"/>
        <v/>
      </c>
      <c r="ILW21" s="384" t="str">
        <f t="shared" ca="1" si="639"/>
        <v/>
      </c>
      <c r="ILX21" s="384" t="str">
        <f t="shared" ca="1" si="639"/>
        <v/>
      </c>
      <c r="ILY21" s="384" t="str">
        <f t="shared" ca="1" si="639"/>
        <v/>
      </c>
      <c r="ILZ21" s="384" t="str">
        <f t="shared" ca="1" si="639"/>
        <v/>
      </c>
      <c r="IMA21" s="384" t="str">
        <f t="shared" ca="1" si="639"/>
        <v/>
      </c>
      <c r="IMB21" s="384" t="str">
        <f t="shared" ca="1" si="639"/>
        <v/>
      </c>
      <c r="IMC21" s="384" t="str">
        <f t="shared" ca="1" si="639"/>
        <v/>
      </c>
      <c r="IMD21" s="384" t="str">
        <f t="shared" ca="1" si="639"/>
        <v/>
      </c>
      <c r="IME21" s="384" t="str">
        <f t="shared" ca="1" si="639"/>
        <v/>
      </c>
      <c r="IMF21" s="384" t="str">
        <f t="shared" ca="1" si="639"/>
        <v/>
      </c>
      <c r="IMG21" s="384" t="str">
        <f t="shared" ca="1" si="639"/>
        <v/>
      </c>
      <c r="IMH21" s="384" t="str">
        <f t="shared" ca="1" si="639"/>
        <v/>
      </c>
      <c r="IMI21" s="384" t="str">
        <f t="shared" ca="1" si="639"/>
        <v/>
      </c>
      <c r="IMJ21" s="384" t="str">
        <f t="shared" ca="1" si="639"/>
        <v/>
      </c>
      <c r="IMK21" s="384" t="str">
        <f t="shared" ca="1" si="639"/>
        <v/>
      </c>
      <c r="IML21" s="384" t="str">
        <f t="shared" ca="1" si="639"/>
        <v/>
      </c>
      <c r="IMM21" s="384" t="str">
        <f t="shared" ca="1" si="639"/>
        <v/>
      </c>
      <c r="IMN21" s="384" t="str">
        <f t="shared" ca="1" si="639"/>
        <v/>
      </c>
      <c r="IMO21" s="384" t="str">
        <f t="shared" ca="1" si="639"/>
        <v/>
      </c>
      <c r="IMP21" s="384" t="str">
        <f t="shared" ca="1" si="639"/>
        <v/>
      </c>
      <c r="IMQ21" s="384" t="str">
        <f t="shared" ca="1" si="639"/>
        <v/>
      </c>
      <c r="IMR21" s="384" t="str">
        <f t="shared" ca="1" si="639"/>
        <v/>
      </c>
      <c r="IMS21" s="384" t="str">
        <f t="shared" ca="1" si="639"/>
        <v/>
      </c>
      <c r="IMT21" s="384" t="str">
        <f t="shared" ca="1" si="639"/>
        <v/>
      </c>
      <c r="IMU21" s="384" t="str">
        <f t="shared" ca="1" si="639"/>
        <v/>
      </c>
      <c r="IMV21" s="384" t="str">
        <f t="shared" ca="1" si="639"/>
        <v/>
      </c>
      <c r="IMW21" s="384" t="str">
        <f t="shared" ca="1" si="639"/>
        <v/>
      </c>
      <c r="IMX21" s="384" t="str">
        <f t="shared" ca="1" si="639"/>
        <v/>
      </c>
      <c r="IMY21" s="384" t="str">
        <f t="shared" ca="1" si="639"/>
        <v/>
      </c>
      <c r="IMZ21" s="384" t="str">
        <f t="shared" ca="1" si="639"/>
        <v/>
      </c>
      <c r="INA21" s="384" t="str">
        <f t="shared" ca="1" si="639"/>
        <v/>
      </c>
      <c r="INB21" s="384" t="str">
        <f t="shared" ca="1" si="639"/>
        <v/>
      </c>
      <c r="INC21" s="384" t="str">
        <f t="shared" ca="1" si="639"/>
        <v/>
      </c>
      <c r="IND21" s="384" t="str">
        <f t="shared" ca="1" si="639"/>
        <v/>
      </c>
      <c r="INE21" s="384" t="str">
        <f t="shared" ca="1" si="639"/>
        <v/>
      </c>
      <c r="INF21" s="384" t="str">
        <f t="shared" ca="1" si="639"/>
        <v/>
      </c>
      <c r="ING21" s="384" t="str">
        <f t="shared" ca="1" si="639"/>
        <v/>
      </c>
      <c r="INH21" s="384" t="str">
        <f t="shared" ca="1" si="639"/>
        <v/>
      </c>
      <c r="INI21" s="384" t="str">
        <f t="shared" ca="1" si="639"/>
        <v/>
      </c>
      <c r="INJ21" s="384" t="str">
        <f t="shared" ca="1" si="639"/>
        <v/>
      </c>
      <c r="INK21" s="384" t="str">
        <f t="shared" ca="1" si="639"/>
        <v/>
      </c>
      <c r="INL21" s="384" t="str">
        <f t="shared" ca="1" si="639"/>
        <v/>
      </c>
      <c r="INM21" s="384" t="str">
        <f t="shared" ca="1" si="639"/>
        <v/>
      </c>
      <c r="INN21" s="384" t="str">
        <f t="shared" ca="1" si="639"/>
        <v/>
      </c>
      <c r="INO21" s="384" t="str">
        <f t="shared" ca="1" si="639"/>
        <v/>
      </c>
      <c r="INP21" s="384" t="str">
        <f t="shared" ca="1" si="639"/>
        <v/>
      </c>
      <c r="INQ21" s="384" t="str">
        <f t="shared" ca="1" si="639"/>
        <v/>
      </c>
      <c r="INR21" s="384" t="str">
        <f t="shared" ca="1" si="639"/>
        <v/>
      </c>
      <c r="INS21" s="384" t="str">
        <f t="shared" ref="INS21:IQD21" ca="1" si="640">IF(INS20="","",rho_a_ref*(0.5*OFFSET(Cp_path,0,INS18)*u_site^2-INS20*g*T_e_ref/T_e)-(p_z_ref-rho_a_ref*INS20*g*T_e_ref/T_z))</f>
        <v/>
      </c>
      <c r="INT21" s="384" t="str">
        <f t="shared" ca="1" si="640"/>
        <v/>
      </c>
      <c r="INU21" s="384" t="str">
        <f t="shared" ca="1" si="640"/>
        <v/>
      </c>
      <c r="INV21" s="384" t="str">
        <f t="shared" ca="1" si="640"/>
        <v/>
      </c>
      <c r="INW21" s="384" t="str">
        <f t="shared" ca="1" si="640"/>
        <v/>
      </c>
      <c r="INX21" s="384" t="str">
        <f t="shared" ca="1" si="640"/>
        <v/>
      </c>
      <c r="INY21" s="384" t="str">
        <f t="shared" ca="1" si="640"/>
        <v/>
      </c>
      <c r="INZ21" s="384" t="str">
        <f t="shared" ca="1" si="640"/>
        <v/>
      </c>
      <c r="IOA21" s="384" t="str">
        <f t="shared" ca="1" si="640"/>
        <v/>
      </c>
      <c r="IOB21" s="384" t="str">
        <f t="shared" ca="1" si="640"/>
        <v/>
      </c>
      <c r="IOC21" s="384" t="str">
        <f t="shared" ca="1" si="640"/>
        <v/>
      </c>
      <c r="IOD21" s="384" t="str">
        <f t="shared" ca="1" si="640"/>
        <v/>
      </c>
      <c r="IOE21" s="384" t="str">
        <f t="shared" ca="1" si="640"/>
        <v/>
      </c>
      <c r="IOF21" s="384" t="str">
        <f t="shared" ca="1" si="640"/>
        <v/>
      </c>
      <c r="IOG21" s="384" t="str">
        <f t="shared" ca="1" si="640"/>
        <v/>
      </c>
      <c r="IOH21" s="384" t="str">
        <f t="shared" ca="1" si="640"/>
        <v/>
      </c>
      <c r="IOI21" s="384" t="str">
        <f t="shared" ca="1" si="640"/>
        <v/>
      </c>
      <c r="IOJ21" s="384" t="str">
        <f t="shared" ca="1" si="640"/>
        <v/>
      </c>
      <c r="IOK21" s="384" t="str">
        <f t="shared" ca="1" si="640"/>
        <v/>
      </c>
      <c r="IOL21" s="384" t="str">
        <f t="shared" ca="1" si="640"/>
        <v/>
      </c>
      <c r="IOM21" s="384" t="str">
        <f t="shared" ca="1" si="640"/>
        <v/>
      </c>
      <c r="ION21" s="384" t="str">
        <f t="shared" ca="1" si="640"/>
        <v/>
      </c>
      <c r="IOO21" s="384" t="str">
        <f t="shared" ca="1" si="640"/>
        <v/>
      </c>
      <c r="IOP21" s="384" t="str">
        <f t="shared" ca="1" si="640"/>
        <v/>
      </c>
      <c r="IOQ21" s="384" t="str">
        <f t="shared" ca="1" si="640"/>
        <v/>
      </c>
      <c r="IOR21" s="384" t="str">
        <f t="shared" ca="1" si="640"/>
        <v/>
      </c>
      <c r="IOS21" s="384" t="str">
        <f t="shared" ca="1" si="640"/>
        <v/>
      </c>
      <c r="IOT21" s="384" t="str">
        <f t="shared" ca="1" si="640"/>
        <v/>
      </c>
      <c r="IOU21" s="384" t="str">
        <f t="shared" ca="1" si="640"/>
        <v/>
      </c>
      <c r="IOV21" s="384" t="str">
        <f t="shared" ca="1" si="640"/>
        <v/>
      </c>
      <c r="IOW21" s="384" t="str">
        <f t="shared" ca="1" si="640"/>
        <v/>
      </c>
      <c r="IOX21" s="384" t="str">
        <f t="shared" ca="1" si="640"/>
        <v/>
      </c>
      <c r="IOY21" s="384" t="str">
        <f t="shared" ca="1" si="640"/>
        <v/>
      </c>
      <c r="IOZ21" s="384" t="str">
        <f t="shared" ca="1" si="640"/>
        <v/>
      </c>
      <c r="IPA21" s="384" t="str">
        <f t="shared" ca="1" si="640"/>
        <v/>
      </c>
      <c r="IPB21" s="384" t="str">
        <f t="shared" ca="1" si="640"/>
        <v/>
      </c>
      <c r="IPC21" s="384" t="str">
        <f t="shared" ca="1" si="640"/>
        <v/>
      </c>
      <c r="IPD21" s="384" t="str">
        <f t="shared" ca="1" si="640"/>
        <v/>
      </c>
      <c r="IPE21" s="384" t="str">
        <f t="shared" ca="1" si="640"/>
        <v/>
      </c>
      <c r="IPF21" s="384" t="str">
        <f t="shared" ca="1" si="640"/>
        <v/>
      </c>
      <c r="IPG21" s="384" t="str">
        <f t="shared" ca="1" si="640"/>
        <v/>
      </c>
      <c r="IPH21" s="384" t="str">
        <f t="shared" ca="1" si="640"/>
        <v/>
      </c>
      <c r="IPI21" s="384" t="str">
        <f t="shared" ca="1" si="640"/>
        <v/>
      </c>
      <c r="IPJ21" s="384" t="str">
        <f t="shared" ca="1" si="640"/>
        <v/>
      </c>
      <c r="IPK21" s="384" t="str">
        <f t="shared" ca="1" si="640"/>
        <v/>
      </c>
      <c r="IPL21" s="384" t="str">
        <f t="shared" ca="1" si="640"/>
        <v/>
      </c>
      <c r="IPM21" s="384" t="str">
        <f t="shared" ca="1" si="640"/>
        <v/>
      </c>
      <c r="IPN21" s="384" t="str">
        <f t="shared" ca="1" si="640"/>
        <v/>
      </c>
      <c r="IPO21" s="384" t="str">
        <f t="shared" ca="1" si="640"/>
        <v/>
      </c>
      <c r="IPP21" s="384" t="str">
        <f t="shared" ca="1" si="640"/>
        <v/>
      </c>
      <c r="IPQ21" s="384" t="str">
        <f t="shared" ca="1" si="640"/>
        <v/>
      </c>
      <c r="IPR21" s="384" t="str">
        <f t="shared" ca="1" si="640"/>
        <v/>
      </c>
      <c r="IPS21" s="384" t="str">
        <f t="shared" ca="1" si="640"/>
        <v/>
      </c>
      <c r="IPT21" s="384" t="str">
        <f t="shared" ca="1" si="640"/>
        <v/>
      </c>
      <c r="IPU21" s="384" t="str">
        <f t="shared" ca="1" si="640"/>
        <v/>
      </c>
      <c r="IPV21" s="384" t="str">
        <f t="shared" ca="1" si="640"/>
        <v/>
      </c>
      <c r="IPW21" s="384" t="str">
        <f t="shared" ca="1" si="640"/>
        <v/>
      </c>
      <c r="IPX21" s="384" t="str">
        <f t="shared" ca="1" si="640"/>
        <v/>
      </c>
      <c r="IPY21" s="384" t="str">
        <f t="shared" ca="1" si="640"/>
        <v/>
      </c>
      <c r="IPZ21" s="384" t="str">
        <f t="shared" ca="1" si="640"/>
        <v/>
      </c>
      <c r="IQA21" s="384" t="str">
        <f t="shared" ca="1" si="640"/>
        <v/>
      </c>
      <c r="IQB21" s="384" t="str">
        <f t="shared" ca="1" si="640"/>
        <v/>
      </c>
      <c r="IQC21" s="384" t="str">
        <f t="shared" ca="1" si="640"/>
        <v/>
      </c>
      <c r="IQD21" s="384" t="str">
        <f t="shared" ca="1" si="640"/>
        <v/>
      </c>
      <c r="IQE21" s="384" t="str">
        <f t="shared" ref="IQE21:ISP21" ca="1" si="641">IF(IQE20="","",rho_a_ref*(0.5*OFFSET(Cp_path,0,IQE18)*u_site^2-IQE20*g*T_e_ref/T_e)-(p_z_ref-rho_a_ref*IQE20*g*T_e_ref/T_z))</f>
        <v/>
      </c>
      <c r="IQF21" s="384" t="str">
        <f t="shared" ca="1" si="641"/>
        <v/>
      </c>
      <c r="IQG21" s="384" t="str">
        <f t="shared" ca="1" si="641"/>
        <v/>
      </c>
      <c r="IQH21" s="384" t="str">
        <f t="shared" ca="1" si="641"/>
        <v/>
      </c>
      <c r="IQI21" s="384" t="str">
        <f t="shared" ca="1" si="641"/>
        <v/>
      </c>
      <c r="IQJ21" s="384" t="str">
        <f t="shared" ca="1" si="641"/>
        <v/>
      </c>
      <c r="IQK21" s="384" t="str">
        <f t="shared" ca="1" si="641"/>
        <v/>
      </c>
      <c r="IQL21" s="384" t="str">
        <f t="shared" ca="1" si="641"/>
        <v/>
      </c>
      <c r="IQM21" s="384" t="str">
        <f t="shared" ca="1" si="641"/>
        <v/>
      </c>
      <c r="IQN21" s="384" t="str">
        <f t="shared" ca="1" si="641"/>
        <v/>
      </c>
      <c r="IQO21" s="384" t="str">
        <f t="shared" ca="1" si="641"/>
        <v/>
      </c>
      <c r="IQP21" s="384" t="str">
        <f t="shared" ca="1" si="641"/>
        <v/>
      </c>
      <c r="IQQ21" s="384" t="str">
        <f t="shared" ca="1" si="641"/>
        <v/>
      </c>
      <c r="IQR21" s="384" t="str">
        <f t="shared" ca="1" si="641"/>
        <v/>
      </c>
      <c r="IQS21" s="384" t="str">
        <f t="shared" ca="1" si="641"/>
        <v/>
      </c>
      <c r="IQT21" s="384" t="str">
        <f t="shared" ca="1" si="641"/>
        <v/>
      </c>
      <c r="IQU21" s="384" t="str">
        <f t="shared" ca="1" si="641"/>
        <v/>
      </c>
      <c r="IQV21" s="384" t="str">
        <f t="shared" ca="1" si="641"/>
        <v/>
      </c>
      <c r="IQW21" s="384" t="str">
        <f t="shared" ca="1" si="641"/>
        <v/>
      </c>
      <c r="IQX21" s="384" t="str">
        <f t="shared" ca="1" si="641"/>
        <v/>
      </c>
      <c r="IQY21" s="384" t="str">
        <f t="shared" ca="1" si="641"/>
        <v/>
      </c>
      <c r="IQZ21" s="384" t="str">
        <f t="shared" ca="1" si="641"/>
        <v/>
      </c>
      <c r="IRA21" s="384" t="str">
        <f t="shared" ca="1" si="641"/>
        <v/>
      </c>
      <c r="IRB21" s="384" t="str">
        <f t="shared" ca="1" si="641"/>
        <v/>
      </c>
      <c r="IRC21" s="384" t="str">
        <f t="shared" ca="1" si="641"/>
        <v/>
      </c>
      <c r="IRD21" s="384" t="str">
        <f t="shared" ca="1" si="641"/>
        <v/>
      </c>
      <c r="IRE21" s="384" t="str">
        <f t="shared" ca="1" si="641"/>
        <v/>
      </c>
      <c r="IRF21" s="384" t="str">
        <f t="shared" ca="1" si="641"/>
        <v/>
      </c>
      <c r="IRG21" s="384" t="str">
        <f t="shared" ca="1" si="641"/>
        <v/>
      </c>
      <c r="IRH21" s="384" t="str">
        <f t="shared" ca="1" si="641"/>
        <v/>
      </c>
      <c r="IRI21" s="384" t="str">
        <f t="shared" ca="1" si="641"/>
        <v/>
      </c>
      <c r="IRJ21" s="384" t="str">
        <f t="shared" ca="1" si="641"/>
        <v/>
      </c>
      <c r="IRK21" s="384" t="str">
        <f t="shared" ca="1" si="641"/>
        <v/>
      </c>
      <c r="IRL21" s="384" t="str">
        <f t="shared" ca="1" si="641"/>
        <v/>
      </c>
      <c r="IRM21" s="384" t="str">
        <f t="shared" ca="1" si="641"/>
        <v/>
      </c>
      <c r="IRN21" s="384" t="str">
        <f t="shared" ca="1" si="641"/>
        <v/>
      </c>
      <c r="IRO21" s="384" t="str">
        <f t="shared" ca="1" si="641"/>
        <v/>
      </c>
      <c r="IRP21" s="384" t="str">
        <f t="shared" ca="1" si="641"/>
        <v/>
      </c>
      <c r="IRQ21" s="384" t="str">
        <f t="shared" ca="1" si="641"/>
        <v/>
      </c>
      <c r="IRR21" s="384" t="str">
        <f t="shared" ca="1" si="641"/>
        <v/>
      </c>
      <c r="IRS21" s="384" t="str">
        <f t="shared" ca="1" si="641"/>
        <v/>
      </c>
      <c r="IRT21" s="384" t="str">
        <f t="shared" ca="1" si="641"/>
        <v/>
      </c>
      <c r="IRU21" s="384" t="str">
        <f t="shared" ca="1" si="641"/>
        <v/>
      </c>
      <c r="IRV21" s="384" t="str">
        <f t="shared" ca="1" si="641"/>
        <v/>
      </c>
      <c r="IRW21" s="384" t="str">
        <f t="shared" ca="1" si="641"/>
        <v/>
      </c>
      <c r="IRX21" s="384" t="str">
        <f t="shared" ca="1" si="641"/>
        <v/>
      </c>
      <c r="IRY21" s="384" t="str">
        <f t="shared" ca="1" si="641"/>
        <v/>
      </c>
      <c r="IRZ21" s="384" t="str">
        <f t="shared" ca="1" si="641"/>
        <v/>
      </c>
      <c r="ISA21" s="384" t="str">
        <f t="shared" ca="1" si="641"/>
        <v/>
      </c>
      <c r="ISB21" s="384" t="str">
        <f t="shared" ca="1" si="641"/>
        <v/>
      </c>
      <c r="ISC21" s="384" t="str">
        <f t="shared" ca="1" si="641"/>
        <v/>
      </c>
      <c r="ISD21" s="384" t="str">
        <f t="shared" ca="1" si="641"/>
        <v/>
      </c>
      <c r="ISE21" s="384" t="str">
        <f t="shared" ca="1" si="641"/>
        <v/>
      </c>
      <c r="ISF21" s="384" t="str">
        <f t="shared" ca="1" si="641"/>
        <v/>
      </c>
      <c r="ISG21" s="384" t="str">
        <f t="shared" ca="1" si="641"/>
        <v/>
      </c>
      <c r="ISH21" s="384" t="str">
        <f t="shared" ca="1" si="641"/>
        <v/>
      </c>
      <c r="ISI21" s="384" t="str">
        <f t="shared" ca="1" si="641"/>
        <v/>
      </c>
      <c r="ISJ21" s="384" t="str">
        <f t="shared" ca="1" si="641"/>
        <v/>
      </c>
      <c r="ISK21" s="384" t="str">
        <f t="shared" ca="1" si="641"/>
        <v/>
      </c>
      <c r="ISL21" s="384" t="str">
        <f t="shared" ca="1" si="641"/>
        <v/>
      </c>
      <c r="ISM21" s="384" t="str">
        <f t="shared" ca="1" si="641"/>
        <v/>
      </c>
      <c r="ISN21" s="384" t="str">
        <f t="shared" ca="1" si="641"/>
        <v/>
      </c>
      <c r="ISO21" s="384" t="str">
        <f t="shared" ca="1" si="641"/>
        <v/>
      </c>
      <c r="ISP21" s="384" t="str">
        <f t="shared" ca="1" si="641"/>
        <v/>
      </c>
      <c r="ISQ21" s="384" t="str">
        <f t="shared" ref="ISQ21:IVB21" ca="1" si="642">IF(ISQ20="","",rho_a_ref*(0.5*OFFSET(Cp_path,0,ISQ18)*u_site^2-ISQ20*g*T_e_ref/T_e)-(p_z_ref-rho_a_ref*ISQ20*g*T_e_ref/T_z))</f>
        <v/>
      </c>
      <c r="ISR21" s="384" t="str">
        <f t="shared" ca="1" si="642"/>
        <v/>
      </c>
      <c r="ISS21" s="384" t="str">
        <f t="shared" ca="1" si="642"/>
        <v/>
      </c>
      <c r="IST21" s="384" t="str">
        <f t="shared" ca="1" si="642"/>
        <v/>
      </c>
      <c r="ISU21" s="384" t="str">
        <f t="shared" ca="1" si="642"/>
        <v/>
      </c>
      <c r="ISV21" s="384" t="str">
        <f t="shared" ca="1" si="642"/>
        <v/>
      </c>
      <c r="ISW21" s="384" t="str">
        <f t="shared" ca="1" si="642"/>
        <v/>
      </c>
      <c r="ISX21" s="384" t="str">
        <f t="shared" ca="1" si="642"/>
        <v/>
      </c>
      <c r="ISY21" s="384" t="str">
        <f t="shared" ca="1" si="642"/>
        <v/>
      </c>
      <c r="ISZ21" s="384" t="str">
        <f t="shared" ca="1" si="642"/>
        <v/>
      </c>
      <c r="ITA21" s="384" t="str">
        <f t="shared" ca="1" si="642"/>
        <v/>
      </c>
      <c r="ITB21" s="384" t="str">
        <f t="shared" ca="1" si="642"/>
        <v/>
      </c>
      <c r="ITC21" s="384" t="str">
        <f t="shared" ca="1" si="642"/>
        <v/>
      </c>
      <c r="ITD21" s="384" t="str">
        <f t="shared" ca="1" si="642"/>
        <v/>
      </c>
      <c r="ITE21" s="384" t="str">
        <f t="shared" ca="1" si="642"/>
        <v/>
      </c>
      <c r="ITF21" s="384" t="str">
        <f t="shared" ca="1" si="642"/>
        <v/>
      </c>
      <c r="ITG21" s="384" t="str">
        <f t="shared" ca="1" si="642"/>
        <v/>
      </c>
      <c r="ITH21" s="384" t="str">
        <f t="shared" ca="1" si="642"/>
        <v/>
      </c>
      <c r="ITI21" s="384" t="str">
        <f t="shared" ca="1" si="642"/>
        <v/>
      </c>
      <c r="ITJ21" s="384" t="str">
        <f t="shared" ca="1" si="642"/>
        <v/>
      </c>
      <c r="ITK21" s="384" t="str">
        <f t="shared" ca="1" si="642"/>
        <v/>
      </c>
      <c r="ITL21" s="384" t="str">
        <f t="shared" ca="1" si="642"/>
        <v/>
      </c>
      <c r="ITM21" s="384" t="str">
        <f t="shared" ca="1" si="642"/>
        <v/>
      </c>
      <c r="ITN21" s="384" t="str">
        <f t="shared" ca="1" si="642"/>
        <v/>
      </c>
      <c r="ITO21" s="384" t="str">
        <f t="shared" ca="1" si="642"/>
        <v/>
      </c>
      <c r="ITP21" s="384" t="str">
        <f t="shared" ca="1" si="642"/>
        <v/>
      </c>
      <c r="ITQ21" s="384" t="str">
        <f t="shared" ca="1" si="642"/>
        <v/>
      </c>
      <c r="ITR21" s="384" t="str">
        <f t="shared" ca="1" si="642"/>
        <v/>
      </c>
      <c r="ITS21" s="384" t="str">
        <f t="shared" ca="1" si="642"/>
        <v/>
      </c>
      <c r="ITT21" s="384" t="str">
        <f t="shared" ca="1" si="642"/>
        <v/>
      </c>
      <c r="ITU21" s="384" t="str">
        <f t="shared" ca="1" si="642"/>
        <v/>
      </c>
      <c r="ITV21" s="384" t="str">
        <f t="shared" ca="1" si="642"/>
        <v/>
      </c>
      <c r="ITW21" s="384" t="str">
        <f t="shared" ca="1" si="642"/>
        <v/>
      </c>
      <c r="ITX21" s="384" t="str">
        <f t="shared" ca="1" si="642"/>
        <v/>
      </c>
      <c r="ITY21" s="384" t="str">
        <f t="shared" ca="1" si="642"/>
        <v/>
      </c>
      <c r="ITZ21" s="384" t="str">
        <f t="shared" ca="1" si="642"/>
        <v/>
      </c>
      <c r="IUA21" s="384" t="str">
        <f t="shared" ca="1" si="642"/>
        <v/>
      </c>
      <c r="IUB21" s="384" t="str">
        <f t="shared" ca="1" si="642"/>
        <v/>
      </c>
      <c r="IUC21" s="384" t="str">
        <f t="shared" ca="1" si="642"/>
        <v/>
      </c>
      <c r="IUD21" s="384" t="str">
        <f t="shared" ca="1" si="642"/>
        <v/>
      </c>
      <c r="IUE21" s="384" t="str">
        <f t="shared" ca="1" si="642"/>
        <v/>
      </c>
      <c r="IUF21" s="384" t="str">
        <f t="shared" ca="1" si="642"/>
        <v/>
      </c>
      <c r="IUG21" s="384" t="str">
        <f t="shared" ca="1" si="642"/>
        <v/>
      </c>
      <c r="IUH21" s="384" t="str">
        <f t="shared" ca="1" si="642"/>
        <v/>
      </c>
      <c r="IUI21" s="384" t="str">
        <f t="shared" ca="1" si="642"/>
        <v/>
      </c>
      <c r="IUJ21" s="384" t="str">
        <f t="shared" ca="1" si="642"/>
        <v/>
      </c>
      <c r="IUK21" s="384" t="str">
        <f t="shared" ca="1" si="642"/>
        <v/>
      </c>
      <c r="IUL21" s="384" t="str">
        <f t="shared" ca="1" si="642"/>
        <v/>
      </c>
      <c r="IUM21" s="384" t="str">
        <f t="shared" ca="1" si="642"/>
        <v/>
      </c>
      <c r="IUN21" s="384" t="str">
        <f t="shared" ca="1" si="642"/>
        <v/>
      </c>
      <c r="IUO21" s="384" t="str">
        <f t="shared" ca="1" si="642"/>
        <v/>
      </c>
      <c r="IUP21" s="384" t="str">
        <f t="shared" ca="1" si="642"/>
        <v/>
      </c>
      <c r="IUQ21" s="384" t="str">
        <f t="shared" ca="1" si="642"/>
        <v/>
      </c>
      <c r="IUR21" s="384" t="str">
        <f t="shared" ca="1" si="642"/>
        <v/>
      </c>
      <c r="IUS21" s="384" t="str">
        <f t="shared" ca="1" si="642"/>
        <v/>
      </c>
      <c r="IUT21" s="384" t="str">
        <f t="shared" ca="1" si="642"/>
        <v/>
      </c>
      <c r="IUU21" s="384" t="str">
        <f t="shared" ca="1" si="642"/>
        <v/>
      </c>
      <c r="IUV21" s="384" t="str">
        <f t="shared" ca="1" si="642"/>
        <v/>
      </c>
      <c r="IUW21" s="384" t="str">
        <f t="shared" ca="1" si="642"/>
        <v/>
      </c>
      <c r="IUX21" s="384" t="str">
        <f t="shared" ca="1" si="642"/>
        <v/>
      </c>
      <c r="IUY21" s="384" t="str">
        <f t="shared" ca="1" si="642"/>
        <v/>
      </c>
      <c r="IUZ21" s="384" t="str">
        <f t="shared" ca="1" si="642"/>
        <v/>
      </c>
      <c r="IVA21" s="384" t="str">
        <f t="shared" ca="1" si="642"/>
        <v/>
      </c>
      <c r="IVB21" s="384" t="str">
        <f t="shared" ca="1" si="642"/>
        <v/>
      </c>
      <c r="IVC21" s="384" t="str">
        <f t="shared" ref="IVC21:IXN21" ca="1" si="643">IF(IVC20="","",rho_a_ref*(0.5*OFFSET(Cp_path,0,IVC18)*u_site^2-IVC20*g*T_e_ref/T_e)-(p_z_ref-rho_a_ref*IVC20*g*T_e_ref/T_z))</f>
        <v/>
      </c>
      <c r="IVD21" s="384" t="str">
        <f t="shared" ca="1" si="643"/>
        <v/>
      </c>
      <c r="IVE21" s="384" t="str">
        <f t="shared" ca="1" si="643"/>
        <v/>
      </c>
      <c r="IVF21" s="384" t="str">
        <f t="shared" ca="1" si="643"/>
        <v/>
      </c>
      <c r="IVG21" s="384" t="str">
        <f t="shared" ca="1" si="643"/>
        <v/>
      </c>
      <c r="IVH21" s="384" t="str">
        <f t="shared" ca="1" si="643"/>
        <v/>
      </c>
      <c r="IVI21" s="384" t="str">
        <f t="shared" ca="1" si="643"/>
        <v/>
      </c>
      <c r="IVJ21" s="384" t="str">
        <f t="shared" ca="1" si="643"/>
        <v/>
      </c>
      <c r="IVK21" s="384" t="str">
        <f t="shared" ca="1" si="643"/>
        <v/>
      </c>
      <c r="IVL21" s="384" t="str">
        <f t="shared" ca="1" si="643"/>
        <v/>
      </c>
      <c r="IVM21" s="384" t="str">
        <f t="shared" ca="1" si="643"/>
        <v/>
      </c>
      <c r="IVN21" s="384" t="str">
        <f t="shared" ca="1" si="643"/>
        <v/>
      </c>
      <c r="IVO21" s="384" t="str">
        <f t="shared" ca="1" si="643"/>
        <v/>
      </c>
      <c r="IVP21" s="384" t="str">
        <f t="shared" ca="1" si="643"/>
        <v/>
      </c>
      <c r="IVQ21" s="384" t="str">
        <f t="shared" ca="1" si="643"/>
        <v/>
      </c>
      <c r="IVR21" s="384" t="str">
        <f t="shared" ca="1" si="643"/>
        <v/>
      </c>
      <c r="IVS21" s="384" t="str">
        <f t="shared" ca="1" si="643"/>
        <v/>
      </c>
      <c r="IVT21" s="384" t="str">
        <f t="shared" ca="1" si="643"/>
        <v/>
      </c>
      <c r="IVU21" s="384" t="str">
        <f t="shared" ca="1" si="643"/>
        <v/>
      </c>
      <c r="IVV21" s="384" t="str">
        <f t="shared" ca="1" si="643"/>
        <v/>
      </c>
      <c r="IVW21" s="384" t="str">
        <f t="shared" ca="1" si="643"/>
        <v/>
      </c>
      <c r="IVX21" s="384" t="str">
        <f t="shared" ca="1" si="643"/>
        <v/>
      </c>
      <c r="IVY21" s="384" t="str">
        <f t="shared" ca="1" si="643"/>
        <v/>
      </c>
      <c r="IVZ21" s="384" t="str">
        <f t="shared" ca="1" si="643"/>
        <v/>
      </c>
      <c r="IWA21" s="384" t="str">
        <f t="shared" ca="1" si="643"/>
        <v/>
      </c>
      <c r="IWB21" s="384" t="str">
        <f t="shared" ca="1" si="643"/>
        <v/>
      </c>
      <c r="IWC21" s="384" t="str">
        <f t="shared" ca="1" si="643"/>
        <v/>
      </c>
      <c r="IWD21" s="384" t="str">
        <f t="shared" ca="1" si="643"/>
        <v/>
      </c>
      <c r="IWE21" s="384" t="str">
        <f t="shared" ca="1" si="643"/>
        <v/>
      </c>
      <c r="IWF21" s="384" t="str">
        <f t="shared" ca="1" si="643"/>
        <v/>
      </c>
      <c r="IWG21" s="384" t="str">
        <f t="shared" ca="1" si="643"/>
        <v/>
      </c>
      <c r="IWH21" s="384" t="str">
        <f t="shared" ca="1" si="643"/>
        <v/>
      </c>
      <c r="IWI21" s="384" t="str">
        <f t="shared" ca="1" si="643"/>
        <v/>
      </c>
      <c r="IWJ21" s="384" t="str">
        <f t="shared" ca="1" si="643"/>
        <v/>
      </c>
      <c r="IWK21" s="384" t="str">
        <f t="shared" ca="1" si="643"/>
        <v/>
      </c>
      <c r="IWL21" s="384" t="str">
        <f t="shared" ca="1" si="643"/>
        <v/>
      </c>
      <c r="IWM21" s="384" t="str">
        <f t="shared" ca="1" si="643"/>
        <v/>
      </c>
      <c r="IWN21" s="384" t="str">
        <f t="shared" ca="1" si="643"/>
        <v/>
      </c>
      <c r="IWO21" s="384" t="str">
        <f t="shared" ca="1" si="643"/>
        <v/>
      </c>
      <c r="IWP21" s="384" t="str">
        <f t="shared" ca="1" si="643"/>
        <v/>
      </c>
      <c r="IWQ21" s="384" t="str">
        <f t="shared" ca="1" si="643"/>
        <v/>
      </c>
      <c r="IWR21" s="384" t="str">
        <f t="shared" ca="1" si="643"/>
        <v/>
      </c>
      <c r="IWS21" s="384" t="str">
        <f t="shared" ca="1" si="643"/>
        <v/>
      </c>
      <c r="IWT21" s="384" t="str">
        <f t="shared" ca="1" si="643"/>
        <v/>
      </c>
      <c r="IWU21" s="384" t="str">
        <f t="shared" ca="1" si="643"/>
        <v/>
      </c>
      <c r="IWV21" s="384" t="str">
        <f t="shared" ca="1" si="643"/>
        <v/>
      </c>
      <c r="IWW21" s="384" t="str">
        <f t="shared" ca="1" si="643"/>
        <v/>
      </c>
      <c r="IWX21" s="384" t="str">
        <f t="shared" ca="1" si="643"/>
        <v/>
      </c>
      <c r="IWY21" s="384" t="str">
        <f t="shared" ca="1" si="643"/>
        <v/>
      </c>
      <c r="IWZ21" s="384" t="str">
        <f t="shared" ca="1" si="643"/>
        <v/>
      </c>
      <c r="IXA21" s="384" t="str">
        <f t="shared" ca="1" si="643"/>
        <v/>
      </c>
      <c r="IXB21" s="384" t="str">
        <f t="shared" ca="1" si="643"/>
        <v/>
      </c>
      <c r="IXC21" s="384" t="str">
        <f t="shared" ca="1" si="643"/>
        <v/>
      </c>
      <c r="IXD21" s="384" t="str">
        <f t="shared" ca="1" si="643"/>
        <v/>
      </c>
      <c r="IXE21" s="384" t="str">
        <f t="shared" ca="1" si="643"/>
        <v/>
      </c>
      <c r="IXF21" s="384" t="str">
        <f t="shared" ca="1" si="643"/>
        <v/>
      </c>
      <c r="IXG21" s="384" t="str">
        <f t="shared" ca="1" si="643"/>
        <v/>
      </c>
      <c r="IXH21" s="384" t="str">
        <f t="shared" ca="1" si="643"/>
        <v/>
      </c>
      <c r="IXI21" s="384" t="str">
        <f t="shared" ca="1" si="643"/>
        <v/>
      </c>
      <c r="IXJ21" s="384" t="str">
        <f t="shared" ca="1" si="643"/>
        <v/>
      </c>
      <c r="IXK21" s="384" t="str">
        <f t="shared" ca="1" si="643"/>
        <v/>
      </c>
      <c r="IXL21" s="384" t="str">
        <f t="shared" ca="1" si="643"/>
        <v/>
      </c>
      <c r="IXM21" s="384" t="str">
        <f t="shared" ca="1" si="643"/>
        <v/>
      </c>
      <c r="IXN21" s="384" t="str">
        <f t="shared" ca="1" si="643"/>
        <v/>
      </c>
      <c r="IXO21" s="384" t="str">
        <f t="shared" ref="IXO21:IZZ21" ca="1" si="644">IF(IXO20="","",rho_a_ref*(0.5*OFFSET(Cp_path,0,IXO18)*u_site^2-IXO20*g*T_e_ref/T_e)-(p_z_ref-rho_a_ref*IXO20*g*T_e_ref/T_z))</f>
        <v/>
      </c>
      <c r="IXP21" s="384" t="str">
        <f t="shared" ca="1" si="644"/>
        <v/>
      </c>
      <c r="IXQ21" s="384" t="str">
        <f t="shared" ca="1" si="644"/>
        <v/>
      </c>
      <c r="IXR21" s="384" t="str">
        <f t="shared" ca="1" si="644"/>
        <v/>
      </c>
      <c r="IXS21" s="384" t="str">
        <f t="shared" ca="1" si="644"/>
        <v/>
      </c>
      <c r="IXT21" s="384" t="str">
        <f t="shared" ca="1" si="644"/>
        <v/>
      </c>
      <c r="IXU21" s="384" t="str">
        <f t="shared" ca="1" si="644"/>
        <v/>
      </c>
      <c r="IXV21" s="384" t="str">
        <f t="shared" ca="1" si="644"/>
        <v/>
      </c>
      <c r="IXW21" s="384" t="str">
        <f t="shared" ca="1" si="644"/>
        <v/>
      </c>
      <c r="IXX21" s="384" t="str">
        <f t="shared" ca="1" si="644"/>
        <v/>
      </c>
      <c r="IXY21" s="384" t="str">
        <f t="shared" ca="1" si="644"/>
        <v/>
      </c>
      <c r="IXZ21" s="384" t="str">
        <f t="shared" ca="1" si="644"/>
        <v/>
      </c>
      <c r="IYA21" s="384" t="str">
        <f t="shared" ca="1" si="644"/>
        <v/>
      </c>
      <c r="IYB21" s="384" t="str">
        <f t="shared" ca="1" si="644"/>
        <v/>
      </c>
      <c r="IYC21" s="384" t="str">
        <f t="shared" ca="1" si="644"/>
        <v/>
      </c>
      <c r="IYD21" s="384" t="str">
        <f t="shared" ca="1" si="644"/>
        <v/>
      </c>
      <c r="IYE21" s="384" t="str">
        <f t="shared" ca="1" si="644"/>
        <v/>
      </c>
      <c r="IYF21" s="384" t="str">
        <f t="shared" ca="1" si="644"/>
        <v/>
      </c>
      <c r="IYG21" s="384" t="str">
        <f t="shared" ca="1" si="644"/>
        <v/>
      </c>
      <c r="IYH21" s="384" t="str">
        <f t="shared" ca="1" si="644"/>
        <v/>
      </c>
      <c r="IYI21" s="384" t="str">
        <f t="shared" ca="1" si="644"/>
        <v/>
      </c>
      <c r="IYJ21" s="384" t="str">
        <f t="shared" ca="1" si="644"/>
        <v/>
      </c>
      <c r="IYK21" s="384" t="str">
        <f t="shared" ca="1" si="644"/>
        <v/>
      </c>
      <c r="IYL21" s="384" t="str">
        <f t="shared" ca="1" si="644"/>
        <v/>
      </c>
      <c r="IYM21" s="384" t="str">
        <f t="shared" ca="1" si="644"/>
        <v/>
      </c>
      <c r="IYN21" s="384" t="str">
        <f t="shared" ca="1" si="644"/>
        <v/>
      </c>
      <c r="IYO21" s="384" t="str">
        <f t="shared" ca="1" si="644"/>
        <v/>
      </c>
      <c r="IYP21" s="384" t="str">
        <f t="shared" ca="1" si="644"/>
        <v/>
      </c>
      <c r="IYQ21" s="384" t="str">
        <f t="shared" ca="1" si="644"/>
        <v/>
      </c>
      <c r="IYR21" s="384" t="str">
        <f t="shared" ca="1" si="644"/>
        <v/>
      </c>
      <c r="IYS21" s="384" t="str">
        <f t="shared" ca="1" si="644"/>
        <v/>
      </c>
      <c r="IYT21" s="384" t="str">
        <f t="shared" ca="1" si="644"/>
        <v/>
      </c>
      <c r="IYU21" s="384" t="str">
        <f t="shared" ca="1" si="644"/>
        <v/>
      </c>
      <c r="IYV21" s="384" t="str">
        <f t="shared" ca="1" si="644"/>
        <v/>
      </c>
      <c r="IYW21" s="384" t="str">
        <f t="shared" ca="1" si="644"/>
        <v/>
      </c>
      <c r="IYX21" s="384" t="str">
        <f t="shared" ca="1" si="644"/>
        <v/>
      </c>
      <c r="IYY21" s="384" t="str">
        <f t="shared" ca="1" si="644"/>
        <v/>
      </c>
      <c r="IYZ21" s="384" t="str">
        <f t="shared" ca="1" si="644"/>
        <v/>
      </c>
      <c r="IZA21" s="384" t="str">
        <f t="shared" ca="1" si="644"/>
        <v/>
      </c>
      <c r="IZB21" s="384" t="str">
        <f t="shared" ca="1" si="644"/>
        <v/>
      </c>
      <c r="IZC21" s="384" t="str">
        <f t="shared" ca="1" si="644"/>
        <v/>
      </c>
      <c r="IZD21" s="384" t="str">
        <f t="shared" ca="1" si="644"/>
        <v/>
      </c>
      <c r="IZE21" s="384" t="str">
        <f t="shared" ca="1" si="644"/>
        <v/>
      </c>
      <c r="IZF21" s="384" t="str">
        <f t="shared" ca="1" si="644"/>
        <v/>
      </c>
      <c r="IZG21" s="384" t="str">
        <f t="shared" ca="1" si="644"/>
        <v/>
      </c>
      <c r="IZH21" s="384" t="str">
        <f t="shared" ca="1" si="644"/>
        <v/>
      </c>
      <c r="IZI21" s="384" t="str">
        <f t="shared" ca="1" si="644"/>
        <v/>
      </c>
      <c r="IZJ21" s="384" t="str">
        <f t="shared" ca="1" si="644"/>
        <v/>
      </c>
      <c r="IZK21" s="384" t="str">
        <f t="shared" ca="1" si="644"/>
        <v/>
      </c>
      <c r="IZL21" s="384" t="str">
        <f t="shared" ca="1" si="644"/>
        <v/>
      </c>
      <c r="IZM21" s="384" t="str">
        <f t="shared" ca="1" si="644"/>
        <v/>
      </c>
      <c r="IZN21" s="384" t="str">
        <f t="shared" ca="1" si="644"/>
        <v/>
      </c>
      <c r="IZO21" s="384" t="str">
        <f t="shared" ca="1" si="644"/>
        <v/>
      </c>
      <c r="IZP21" s="384" t="str">
        <f t="shared" ca="1" si="644"/>
        <v/>
      </c>
      <c r="IZQ21" s="384" t="str">
        <f t="shared" ca="1" si="644"/>
        <v/>
      </c>
      <c r="IZR21" s="384" t="str">
        <f t="shared" ca="1" si="644"/>
        <v/>
      </c>
      <c r="IZS21" s="384" t="str">
        <f t="shared" ca="1" si="644"/>
        <v/>
      </c>
      <c r="IZT21" s="384" t="str">
        <f t="shared" ca="1" si="644"/>
        <v/>
      </c>
      <c r="IZU21" s="384" t="str">
        <f t="shared" ca="1" si="644"/>
        <v/>
      </c>
      <c r="IZV21" s="384" t="str">
        <f t="shared" ca="1" si="644"/>
        <v/>
      </c>
      <c r="IZW21" s="384" t="str">
        <f t="shared" ca="1" si="644"/>
        <v/>
      </c>
      <c r="IZX21" s="384" t="str">
        <f t="shared" ca="1" si="644"/>
        <v/>
      </c>
      <c r="IZY21" s="384" t="str">
        <f t="shared" ca="1" si="644"/>
        <v/>
      </c>
      <c r="IZZ21" s="384" t="str">
        <f t="shared" ca="1" si="644"/>
        <v/>
      </c>
      <c r="JAA21" s="384" t="str">
        <f t="shared" ref="JAA21:JCL21" ca="1" si="645">IF(JAA20="","",rho_a_ref*(0.5*OFFSET(Cp_path,0,JAA18)*u_site^2-JAA20*g*T_e_ref/T_e)-(p_z_ref-rho_a_ref*JAA20*g*T_e_ref/T_z))</f>
        <v/>
      </c>
      <c r="JAB21" s="384" t="str">
        <f t="shared" ca="1" si="645"/>
        <v/>
      </c>
      <c r="JAC21" s="384" t="str">
        <f t="shared" ca="1" si="645"/>
        <v/>
      </c>
      <c r="JAD21" s="384" t="str">
        <f t="shared" ca="1" si="645"/>
        <v/>
      </c>
      <c r="JAE21" s="384" t="str">
        <f t="shared" ca="1" si="645"/>
        <v/>
      </c>
      <c r="JAF21" s="384" t="str">
        <f t="shared" ca="1" si="645"/>
        <v/>
      </c>
      <c r="JAG21" s="384" t="str">
        <f t="shared" ca="1" si="645"/>
        <v/>
      </c>
      <c r="JAH21" s="384" t="str">
        <f t="shared" ca="1" si="645"/>
        <v/>
      </c>
      <c r="JAI21" s="384" t="str">
        <f t="shared" ca="1" si="645"/>
        <v/>
      </c>
      <c r="JAJ21" s="384" t="str">
        <f t="shared" ca="1" si="645"/>
        <v/>
      </c>
      <c r="JAK21" s="384" t="str">
        <f t="shared" ca="1" si="645"/>
        <v/>
      </c>
      <c r="JAL21" s="384" t="str">
        <f t="shared" ca="1" si="645"/>
        <v/>
      </c>
      <c r="JAM21" s="384" t="str">
        <f t="shared" ca="1" si="645"/>
        <v/>
      </c>
      <c r="JAN21" s="384" t="str">
        <f t="shared" ca="1" si="645"/>
        <v/>
      </c>
      <c r="JAO21" s="384" t="str">
        <f t="shared" ca="1" si="645"/>
        <v/>
      </c>
      <c r="JAP21" s="384" t="str">
        <f t="shared" ca="1" si="645"/>
        <v/>
      </c>
      <c r="JAQ21" s="384" t="str">
        <f t="shared" ca="1" si="645"/>
        <v/>
      </c>
      <c r="JAR21" s="384" t="str">
        <f t="shared" ca="1" si="645"/>
        <v/>
      </c>
      <c r="JAS21" s="384" t="str">
        <f t="shared" ca="1" si="645"/>
        <v/>
      </c>
      <c r="JAT21" s="384" t="str">
        <f t="shared" ca="1" si="645"/>
        <v/>
      </c>
      <c r="JAU21" s="384" t="str">
        <f t="shared" ca="1" si="645"/>
        <v/>
      </c>
      <c r="JAV21" s="384" t="str">
        <f t="shared" ca="1" si="645"/>
        <v/>
      </c>
      <c r="JAW21" s="384" t="str">
        <f t="shared" ca="1" si="645"/>
        <v/>
      </c>
      <c r="JAX21" s="384" t="str">
        <f t="shared" ca="1" si="645"/>
        <v/>
      </c>
      <c r="JAY21" s="384" t="str">
        <f t="shared" ca="1" si="645"/>
        <v/>
      </c>
      <c r="JAZ21" s="384" t="str">
        <f t="shared" ca="1" si="645"/>
        <v/>
      </c>
      <c r="JBA21" s="384" t="str">
        <f t="shared" ca="1" si="645"/>
        <v/>
      </c>
      <c r="JBB21" s="384" t="str">
        <f t="shared" ca="1" si="645"/>
        <v/>
      </c>
      <c r="JBC21" s="384" t="str">
        <f t="shared" ca="1" si="645"/>
        <v/>
      </c>
      <c r="JBD21" s="384" t="str">
        <f t="shared" ca="1" si="645"/>
        <v/>
      </c>
      <c r="JBE21" s="384" t="str">
        <f t="shared" ca="1" si="645"/>
        <v/>
      </c>
      <c r="JBF21" s="384" t="str">
        <f t="shared" ca="1" si="645"/>
        <v/>
      </c>
      <c r="JBG21" s="384" t="str">
        <f t="shared" ca="1" si="645"/>
        <v/>
      </c>
      <c r="JBH21" s="384" t="str">
        <f t="shared" ca="1" si="645"/>
        <v/>
      </c>
      <c r="JBI21" s="384" t="str">
        <f t="shared" ca="1" si="645"/>
        <v/>
      </c>
      <c r="JBJ21" s="384" t="str">
        <f t="shared" ca="1" si="645"/>
        <v/>
      </c>
      <c r="JBK21" s="384" t="str">
        <f t="shared" ca="1" si="645"/>
        <v/>
      </c>
      <c r="JBL21" s="384" t="str">
        <f t="shared" ca="1" si="645"/>
        <v/>
      </c>
      <c r="JBM21" s="384" t="str">
        <f t="shared" ca="1" si="645"/>
        <v/>
      </c>
      <c r="JBN21" s="384" t="str">
        <f t="shared" ca="1" si="645"/>
        <v/>
      </c>
      <c r="JBO21" s="384" t="str">
        <f t="shared" ca="1" si="645"/>
        <v/>
      </c>
      <c r="JBP21" s="384" t="str">
        <f t="shared" ca="1" si="645"/>
        <v/>
      </c>
      <c r="JBQ21" s="384" t="str">
        <f t="shared" ca="1" si="645"/>
        <v/>
      </c>
      <c r="JBR21" s="384" t="str">
        <f t="shared" ca="1" si="645"/>
        <v/>
      </c>
      <c r="JBS21" s="384" t="str">
        <f t="shared" ca="1" si="645"/>
        <v/>
      </c>
      <c r="JBT21" s="384" t="str">
        <f t="shared" ca="1" si="645"/>
        <v/>
      </c>
      <c r="JBU21" s="384" t="str">
        <f t="shared" ca="1" si="645"/>
        <v/>
      </c>
      <c r="JBV21" s="384" t="str">
        <f t="shared" ca="1" si="645"/>
        <v/>
      </c>
      <c r="JBW21" s="384" t="str">
        <f t="shared" ca="1" si="645"/>
        <v/>
      </c>
      <c r="JBX21" s="384" t="str">
        <f t="shared" ca="1" si="645"/>
        <v/>
      </c>
      <c r="JBY21" s="384" t="str">
        <f t="shared" ca="1" si="645"/>
        <v/>
      </c>
      <c r="JBZ21" s="384" t="str">
        <f t="shared" ca="1" si="645"/>
        <v/>
      </c>
      <c r="JCA21" s="384" t="str">
        <f t="shared" ca="1" si="645"/>
        <v/>
      </c>
      <c r="JCB21" s="384" t="str">
        <f t="shared" ca="1" si="645"/>
        <v/>
      </c>
      <c r="JCC21" s="384" t="str">
        <f t="shared" ca="1" si="645"/>
        <v/>
      </c>
      <c r="JCD21" s="384" t="str">
        <f t="shared" ca="1" si="645"/>
        <v/>
      </c>
      <c r="JCE21" s="384" t="str">
        <f t="shared" ca="1" si="645"/>
        <v/>
      </c>
      <c r="JCF21" s="384" t="str">
        <f t="shared" ca="1" si="645"/>
        <v/>
      </c>
      <c r="JCG21" s="384" t="str">
        <f t="shared" ca="1" si="645"/>
        <v/>
      </c>
      <c r="JCH21" s="384" t="str">
        <f t="shared" ca="1" si="645"/>
        <v/>
      </c>
      <c r="JCI21" s="384" t="str">
        <f t="shared" ca="1" si="645"/>
        <v/>
      </c>
      <c r="JCJ21" s="384" t="str">
        <f t="shared" ca="1" si="645"/>
        <v/>
      </c>
      <c r="JCK21" s="384" t="str">
        <f t="shared" ca="1" si="645"/>
        <v/>
      </c>
      <c r="JCL21" s="384" t="str">
        <f t="shared" ca="1" si="645"/>
        <v/>
      </c>
      <c r="JCM21" s="384" t="str">
        <f t="shared" ref="JCM21:JEX21" ca="1" si="646">IF(JCM20="","",rho_a_ref*(0.5*OFFSET(Cp_path,0,JCM18)*u_site^2-JCM20*g*T_e_ref/T_e)-(p_z_ref-rho_a_ref*JCM20*g*T_e_ref/T_z))</f>
        <v/>
      </c>
      <c r="JCN21" s="384" t="str">
        <f t="shared" ca="1" si="646"/>
        <v/>
      </c>
      <c r="JCO21" s="384" t="str">
        <f t="shared" ca="1" si="646"/>
        <v/>
      </c>
      <c r="JCP21" s="384" t="str">
        <f t="shared" ca="1" si="646"/>
        <v/>
      </c>
      <c r="JCQ21" s="384" t="str">
        <f t="shared" ca="1" si="646"/>
        <v/>
      </c>
      <c r="JCR21" s="384" t="str">
        <f t="shared" ca="1" si="646"/>
        <v/>
      </c>
      <c r="JCS21" s="384" t="str">
        <f t="shared" ca="1" si="646"/>
        <v/>
      </c>
      <c r="JCT21" s="384" t="str">
        <f t="shared" ca="1" si="646"/>
        <v/>
      </c>
      <c r="JCU21" s="384" t="str">
        <f t="shared" ca="1" si="646"/>
        <v/>
      </c>
      <c r="JCV21" s="384" t="str">
        <f t="shared" ca="1" si="646"/>
        <v/>
      </c>
      <c r="JCW21" s="384" t="str">
        <f t="shared" ca="1" si="646"/>
        <v/>
      </c>
      <c r="JCX21" s="384" t="str">
        <f t="shared" ca="1" si="646"/>
        <v/>
      </c>
      <c r="JCY21" s="384" t="str">
        <f t="shared" ca="1" si="646"/>
        <v/>
      </c>
      <c r="JCZ21" s="384" t="str">
        <f t="shared" ca="1" si="646"/>
        <v/>
      </c>
      <c r="JDA21" s="384" t="str">
        <f t="shared" ca="1" si="646"/>
        <v/>
      </c>
      <c r="JDB21" s="384" t="str">
        <f t="shared" ca="1" si="646"/>
        <v/>
      </c>
      <c r="JDC21" s="384" t="str">
        <f t="shared" ca="1" si="646"/>
        <v/>
      </c>
      <c r="JDD21" s="384" t="str">
        <f t="shared" ca="1" si="646"/>
        <v/>
      </c>
      <c r="JDE21" s="384" t="str">
        <f t="shared" ca="1" si="646"/>
        <v/>
      </c>
      <c r="JDF21" s="384" t="str">
        <f t="shared" ca="1" si="646"/>
        <v/>
      </c>
      <c r="JDG21" s="384" t="str">
        <f t="shared" ca="1" si="646"/>
        <v/>
      </c>
      <c r="JDH21" s="384" t="str">
        <f t="shared" ca="1" si="646"/>
        <v/>
      </c>
      <c r="JDI21" s="384" t="str">
        <f t="shared" ca="1" si="646"/>
        <v/>
      </c>
      <c r="JDJ21" s="384" t="str">
        <f t="shared" ca="1" si="646"/>
        <v/>
      </c>
      <c r="JDK21" s="384" t="str">
        <f t="shared" ca="1" si="646"/>
        <v/>
      </c>
      <c r="JDL21" s="384" t="str">
        <f t="shared" ca="1" si="646"/>
        <v/>
      </c>
      <c r="JDM21" s="384" t="str">
        <f t="shared" ca="1" si="646"/>
        <v/>
      </c>
      <c r="JDN21" s="384" t="str">
        <f t="shared" ca="1" si="646"/>
        <v/>
      </c>
      <c r="JDO21" s="384" t="str">
        <f t="shared" ca="1" si="646"/>
        <v/>
      </c>
      <c r="JDP21" s="384" t="str">
        <f t="shared" ca="1" si="646"/>
        <v/>
      </c>
      <c r="JDQ21" s="384" t="str">
        <f t="shared" ca="1" si="646"/>
        <v/>
      </c>
      <c r="JDR21" s="384" t="str">
        <f t="shared" ca="1" si="646"/>
        <v/>
      </c>
      <c r="JDS21" s="384" t="str">
        <f t="shared" ca="1" si="646"/>
        <v/>
      </c>
      <c r="JDT21" s="384" t="str">
        <f t="shared" ca="1" si="646"/>
        <v/>
      </c>
      <c r="JDU21" s="384" t="str">
        <f t="shared" ca="1" si="646"/>
        <v/>
      </c>
      <c r="JDV21" s="384" t="str">
        <f t="shared" ca="1" si="646"/>
        <v/>
      </c>
      <c r="JDW21" s="384" t="str">
        <f t="shared" ca="1" si="646"/>
        <v/>
      </c>
      <c r="JDX21" s="384" t="str">
        <f t="shared" ca="1" si="646"/>
        <v/>
      </c>
      <c r="JDY21" s="384" t="str">
        <f t="shared" ca="1" si="646"/>
        <v/>
      </c>
      <c r="JDZ21" s="384" t="str">
        <f t="shared" ca="1" si="646"/>
        <v/>
      </c>
      <c r="JEA21" s="384" t="str">
        <f t="shared" ca="1" si="646"/>
        <v/>
      </c>
      <c r="JEB21" s="384" t="str">
        <f t="shared" ca="1" si="646"/>
        <v/>
      </c>
      <c r="JEC21" s="384" t="str">
        <f t="shared" ca="1" si="646"/>
        <v/>
      </c>
      <c r="JED21" s="384" t="str">
        <f t="shared" ca="1" si="646"/>
        <v/>
      </c>
      <c r="JEE21" s="384" t="str">
        <f t="shared" ca="1" si="646"/>
        <v/>
      </c>
      <c r="JEF21" s="384" t="str">
        <f t="shared" ca="1" si="646"/>
        <v/>
      </c>
      <c r="JEG21" s="384" t="str">
        <f t="shared" ca="1" si="646"/>
        <v/>
      </c>
      <c r="JEH21" s="384" t="str">
        <f t="shared" ca="1" si="646"/>
        <v/>
      </c>
      <c r="JEI21" s="384" t="str">
        <f t="shared" ca="1" si="646"/>
        <v/>
      </c>
      <c r="JEJ21" s="384" t="str">
        <f t="shared" ca="1" si="646"/>
        <v/>
      </c>
      <c r="JEK21" s="384" t="str">
        <f t="shared" ca="1" si="646"/>
        <v/>
      </c>
      <c r="JEL21" s="384" t="str">
        <f t="shared" ca="1" si="646"/>
        <v/>
      </c>
      <c r="JEM21" s="384" t="str">
        <f t="shared" ca="1" si="646"/>
        <v/>
      </c>
      <c r="JEN21" s="384" t="str">
        <f t="shared" ca="1" si="646"/>
        <v/>
      </c>
      <c r="JEO21" s="384" t="str">
        <f t="shared" ca="1" si="646"/>
        <v/>
      </c>
      <c r="JEP21" s="384" t="str">
        <f t="shared" ca="1" si="646"/>
        <v/>
      </c>
      <c r="JEQ21" s="384" t="str">
        <f t="shared" ca="1" si="646"/>
        <v/>
      </c>
      <c r="JER21" s="384" t="str">
        <f t="shared" ca="1" si="646"/>
        <v/>
      </c>
      <c r="JES21" s="384" t="str">
        <f t="shared" ca="1" si="646"/>
        <v/>
      </c>
      <c r="JET21" s="384" t="str">
        <f t="shared" ca="1" si="646"/>
        <v/>
      </c>
      <c r="JEU21" s="384" t="str">
        <f t="shared" ca="1" si="646"/>
        <v/>
      </c>
      <c r="JEV21" s="384" t="str">
        <f t="shared" ca="1" si="646"/>
        <v/>
      </c>
      <c r="JEW21" s="384" t="str">
        <f t="shared" ca="1" si="646"/>
        <v/>
      </c>
      <c r="JEX21" s="384" t="str">
        <f t="shared" ca="1" si="646"/>
        <v/>
      </c>
      <c r="JEY21" s="384" t="str">
        <f t="shared" ref="JEY21:JHJ21" ca="1" si="647">IF(JEY20="","",rho_a_ref*(0.5*OFFSET(Cp_path,0,JEY18)*u_site^2-JEY20*g*T_e_ref/T_e)-(p_z_ref-rho_a_ref*JEY20*g*T_e_ref/T_z))</f>
        <v/>
      </c>
      <c r="JEZ21" s="384" t="str">
        <f t="shared" ca="1" si="647"/>
        <v/>
      </c>
      <c r="JFA21" s="384" t="str">
        <f t="shared" ca="1" si="647"/>
        <v/>
      </c>
      <c r="JFB21" s="384" t="str">
        <f t="shared" ca="1" si="647"/>
        <v/>
      </c>
      <c r="JFC21" s="384" t="str">
        <f t="shared" ca="1" si="647"/>
        <v/>
      </c>
      <c r="JFD21" s="384" t="str">
        <f t="shared" ca="1" si="647"/>
        <v/>
      </c>
      <c r="JFE21" s="384" t="str">
        <f t="shared" ca="1" si="647"/>
        <v/>
      </c>
      <c r="JFF21" s="384" t="str">
        <f t="shared" ca="1" si="647"/>
        <v/>
      </c>
      <c r="JFG21" s="384" t="str">
        <f t="shared" ca="1" si="647"/>
        <v/>
      </c>
      <c r="JFH21" s="384" t="str">
        <f t="shared" ca="1" si="647"/>
        <v/>
      </c>
      <c r="JFI21" s="384" t="str">
        <f t="shared" ca="1" si="647"/>
        <v/>
      </c>
      <c r="JFJ21" s="384" t="str">
        <f t="shared" ca="1" si="647"/>
        <v/>
      </c>
      <c r="JFK21" s="384" t="str">
        <f t="shared" ca="1" si="647"/>
        <v/>
      </c>
      <c r="JFL21" s="384" t="str">
        <f t="shared" ca="1" si="647"/>
        <v/>
      </c>
      <c r="JFM21" s="384" t="str">
        <f t="shared" ca="1" si="647"/>
        <v/>
      </c>
      <c r="JFN21" s="384" t="str">
        <f t="shared" ca="1" si="647"/>
        <v/>
      </c>
      <c r="JFO21" s="384" t="str">
        <f t="shared" ca="1" si="647"/>
        <v/>
      </c>
      <c r="JFP21" s="384" t="str">
        <f t="shared" ca="1" si="647"/>
        <v/>
      </c>
      <c r="JFQ21" s="384" t="str">
        <f t="shared" ca="1" si="647"/>
        <v/>
      </c>
      <c r="JFR21" s="384" t="str">
        <f t="shared" ca="1" si="647"/>
        <v/>
      </c>
      <c r="JFS21" s="384" t="str">
        <f t="shared" ca="1" si="647"/>
        <v/>
      </c>
      <c r="JFT21" s="384" t="str">
        <f t="shared" ca="1" si="647"/>
        <v/>
      </c>
      <c r="JFU21" s="384" t="str">
        <f t="shared" ca="1" si="647"/>
        <v/>
      </c>
      <c r="JFV21" s="384" t="str">
        <f t="shared" ca="1" si="647"/>
        <v/>
      </c>
      <c r="JFW21" s="384" t="str">
        <f t="shared" ca="1" si="647"/>
        <v/>
      </c>
      <c r="JFX21" s="384" t="str">
        <f t="shared" ca="1" si="647"/>
        <v/>
      </c>
      <c r="JFY21" s="384" t="str">
        <f t="shared" ca="1" si="647"/>
        <v/>
      </c>
      <c r="JFZ21" s="384" t="str">
        <f t="shared" ca="1" si="647"/>
        <v/>
      </c>
      <c r="JGA21" s="384" t="str">
        <f t="shared" ca="1" si="647"/>
        <v/>
      </c>
      <c r="JGB21" s="384" t="str">
        <f t="shared" ca="1" si="647"/>
        <v/>
      </c>
      <c r="JGC21" s="384" t="str">
        <f t="shared" ca="1" si="647"/>
        <v/>
      </c>
      <c r="JGD21" s="384" t="str">
        <f t="shared" ca="1" si="647"/>
        <v/>
      </c>
      <c r="JGE21" s="384" t="str">
        <f t="shared" ca="1" si="647"/>
        <v/>
      </c>
      <c r="JGF21" s="384" t="str">
        <f t="shared" ca="1" si="647"/>
        <v/>
      </c>
      <c r="JGG21" s="384" t="str">
        <f t="shared" ca="1" si="647"/>
        <v/>
      </c>
      <c r="JGH21" s="384" t="str">
        <f t="shared" ca="1" si="647"/>
        <v/>
      </c>
      <c r="JGI21" s="384" t="str">
        <f t="shared" ca="1" si="647"/>
        <v/>
      </c>
      <c r="JGJ21" s="384" t="str">
        <f t="shared" ca="1" si="647"/>
        <v/>
      </c>
      <c r="JGK21" s="384" t="str">
        <f t="shared" ca="1" si="647"/>
        <v/>
      </c>
      <c r="JGL21" s="384" t="str">
        <f t="shared" ca="1" si="647"/>
        <v/>
      </c>
      <c r="JGM21" s="384" t="str">
        <f t="shared" ca="1" si="647"/>
        <v/>
      </c>
      <c r="JGN21" s="384" t="str">
        <f t="shared" ca="1" si="647"/>
        <v/>
      </c>
      <c r="JGO21" s="384" t="str">
        <f t="shared" ca="1" si="647"/>
        <v/>
      </c>
      <c r="JGP21" s="384" t="str">
        <f t="shared" ca="1" si="647"/>
        <v/>
      </c>
      <c r="JGQ21" s="384" t="str">
        <f t="shared" ca="1" si="647"/>
        <v/>
      </c>
      <c r="JGR21" s="384" t="str">
        <f t="shared" ca="1" si="647"/>
        <v/>
      </c>
      <c r="JGS21" s="384" t="str">
        <f t="shared" ca="1" si="647"/>
        <v/>
      </c>
      <c r="JGT21" s="384" t="str">
        <f t="shared" ca="1" si="647"/>
        <v/>
      </c>
      <c r="JGU21" s="384" t="str">
        <f t="shared" ca="1" si="647"/>
        <v/>
      </c>
      <c r="JGV21" s="384" t="str">
        <f t="shared" ca="1" si="647"/>
        <v/>
      </c>
      <c r="JGW21" s="384" t="str">
        <f t="shared" ca="1" si="647"/>
        <v/>
      </c>
      <c r="JGX21" s="384" t="str">
        <f t="shared" ca="1" si="647"/>
        <v/>
      </c>
      <c r="JGY21" s="384" t="str">
        <f t="shared" ca="1" si="647"/>
        <v/>
      </c>
      <c r="JGZ21" s="384" t="str">
        <f t="shared" ca="1" si="647"/>
        <v/>
      </c>
      <c r="JHA21" s="384" t="str">
        <f t="shared" ca="1" si="647"/>
        <v/>
      </c>
      <c r="JHB21" s="384" t="str">
        <f t="shared" ca="1" si="647"/>
        <v/>
      </c>
      <c r="JHC21" s="384" t="str">
        <f t="shared" ca="1" si="647"/>
        <v/>
      </c>
      <c r="JHD21" s="384" t="str">
        <f t="shared" ca="1" si="647"/>
        <v/>
      </c>
      <c r="JHE21" s="384" t="str">
        <f t="shared" ca="1" si="647"/>
        <v/>
      </c>
      <c r="JHF21" s="384" t="str">
        <f t="shared" ca="1" si="647"/>
        <v/>
      </c>
      <c r="JHG21" s="384" t="str">
        <f t="shared" ca="1" si="647"/>
        <v/>
      </c>
      <c r="JHH21" s="384" t="str">
        <f t="shared" ca="1" si="647"/>
        <v/>
      </c>
      <c r="JHI21" s="384" t="str">
        <f t="shared" ca="1" si="647"/>
        <v/>
      </c>
      <c r="JHJ21" s="384" t="str">
        <f t="shared" ca="1" si="647"/>
        <v/>
      </c>
      <c r="JHK21" s="384" t="str">
        <f t="shared" ref="JHK21:JJV21" ca="1" si="648">IF(JHK20="","",rho_a_ref*(0.5*OFFSET(Cp_path,0,JHK18)*u_site^2-JHK20*g*T_e_ref/T_e)-(p_z_ref-rho_a_ref*JHK20*g*T_e_ref/T_z))</f>
        <v/>
      </c>
      <c r="JHL21" s="384" t="str">
        <f t="shared" ca="1" si="648"/>
        <v/>
      </c>
      <c r="JHM21" s="384" t="str">
        <f t="shared" ca="1" si="648"/>
        <v/>
      </c>
      <c r="JHN21" s="384" t="str">
        <f t="shared" ca="1" si="648"/>
        <v/>
      </c>
      <c r="JHO21" s="384" t="str">
        <f t="shared" ca="1" si="648"/>
        <v/>
      </c>
      <c r="JHP21" s="384" t="str">
        <f t="shared" ca="1" si="648"/>
        <v/>
      </c>
      <c r="JHQ21" s="384" t="str">
        <f t="shared" ca="1" si="648"/>
        <v/>
      </c>
      <c r="JHR21" s="384" t="str">
        <f t="shared" ca="1" si="648"/>
        <v/>
      </c>
      <c r="JHS21" s="384" t="str">
        <f t="shared" ca="1" si="648"/>
        <v/>
      </c>
      <c r="JHT21" s="384" t="str">
        <f t="shared" ca="1" si="648"/>
        <v/>
      </c>
      <c r="JHU21" s="384" t="str">
        <f t="shared" ca="1" si="648"/>
        <v/>
      </c>
      <c r="JHV21" s="384" t="str">
        <f t="shared" ca="1" si="648"/>
        <v/>
      </c>
      <c r="JHW21" s="384" t="str">
        <f t="shared" ca="1" si="648"/>
        <v/>
      </c>
      <c r="JHX21" s="384" t="str">
        <f t="shared" ca="1" si="648"/>
        <v/>
      </c>
      <c r="JHY21" s="384" t="str">
        <f t="shared" ca="1" si="648"/>
        <v/>
      </c>
      <c r="JHZ21" s="384" t="str">
        <f t="shared" ca="1" si="648"/>
        <v/>
      </c>
      <c r="JIA21" s="384" t="str">
        <f t="shared" ca="1" si="648"/>
        <v/>
      </c>
      <c r="JIB21" s="384" t="str">
        <f t="shared" ca="1" si="648"/>
        <v/>
      </c>
      <c r="JIC21" s="384" t="str">
        <f t="shared" ca="1" si="648"/>
        <v/>
      </c>
      <c r="JID21" s="384" t="str">
        <f t="shared" ca="1" si="648"/>
        <v/>
      </c>
      <c r="JIE21" s="384" t="str">
        <f t="shared" ca="1" si="648"/>
        <v/>
      </c>
      <c r="JIF21" s="384" t="str">
        <f t="shared" ca="1" si="648"/>
        <v/>
      </c>
      <c r="JIG21" s="384" t="str">
        <f t="shared" ca="1" si="648"/>
        <v/>
      </c>
      <c r="JIH21" s="384" t="str">
        <f t="shared" ca="1" si="648"/>
        <v/>
      </c>
      <c r="JII21" s="384" t="str">
        <f t="shared" ca="1" si="648"/>
        <v/>
      </c>
      <c r="JIJ21" s="384" t="str">
        <f t="shared" ca="1" si="648"/>
        <v/>
      </c>
      <c r="JIK21" s="384" t="str">
        <f t="shared" ca="1" si="648"/>
        <v/>
      </c>
      <c r="JIL21" s="384" t="str">
        <f t="shared" ca="1" si="648"/>
        <v/>
      </c>
      <c r="JIM21" s="384" t="str">
        <f t="shared" ca="1" si="648"/>
        <v/>
      </c>
      <c r="JIN21" s="384" t="str">
        <f t="shared" ca="1" si="648"/>
        <v/>
      </c>
      <c r="JIO21" s="384" t="str">
        <f t="shared" ca="1" si="648"/>
        <v/>
      </c>
      <c r="JIP21" s="384" t="str">
        <f t="shared" ca="1" si="648"/>
        <v/>
      </c>
      <c r="JIQ21" s="384" t="str">
        <f t="shared" ca="1" si="648"/>
        <v/>
      </c>
      <c r="JIR21" s="384" t="str">
        <f t="shared" ca="1" si="648"/>
        <v/>
      </c>
      <c r="JIS21" s="384" t="str">
        <f t="shared" ca="1" si="648"/>
        <v/>
      </c>
      <c r="JIT21" s="384" t="str">
        <f t="shared" ca="1" si="648"/>
        <v/>
      </c>
      <c r="JIU21" s="384" t="str">
        <f t="shared" ca="1" si="648"/>
        <v/>
      </c>
      <c r="JIV21" s="384" t="str">
        <f t="shared" ca="1" si="648"/>
        <v/>
      </c>
      <c r="JIW21" s="384" t="str">
        <f t="shared" ca="1" si="648"/>
        <v/>
      </c>
      <c r="JIX21" s="384" t="str">
        <f t="shared" ca="1" si="648"/>
        <v/>
      </c>
      <c r="JIY21" s="384" t="str">
        <f t="shared" ca="1" si="648"/>
        <v/>
      </c>
      <c r="JIZ21" s="384" t="str">
        <f t="shared" ca="1" si="648"/>
        <v/>
      </c>
      <c r="JJA21" s="384" t="str">
        <f t="shared" ca="1" si="648"/>
        <v/>
      </c>
      <c r="JJB21" s="384" t="str">
        <f t="shared" ca="1" si="648"/>
        <v/>
      </c>
      <c r="JJC21" s="384" t="str">
        <f t="shared" ca="1" si="648"/>
        <v/>
      </c>
      <c r="JJD21" s="384" t="str">
        <f t="shared" ca="1" si="648"/>
        <v/>
      </c>
      <c r="JJE21" s="384" t="str">
        <f t="shared" ca="1" si="648"/>
        <v/>
      </c>
      <c r="JJF21" s="384" t="str">
        <f t="shared" ca="1" si="648"/>
        <v/>
      </c>
      <c r="JJG21" s="384" t="str">
        <f t="shared" ca="1" si="648"/>
        <v/>
      </c>
      <c r="JJH21" s="384" t="str">
        <f t="shared" ca="1" si="648"/>
        <v/>
      </c>
      <c r="JJI21" s="384" t="str">
        <f t="shared" ca="1" si="648"/>
        <v/>
      </c>
      <c r="JJJ21" s="384" t="str">
        <f t="shared" ca="1" si="648"/>
        <v/>
      </c>
      <c r="JJK21" s="384" t="str">
        <f t="shared" ca="1" si="648"/>
        <v/>
      </c>
      <c r="JJL21" s="384" t="str">
        <f t="shared" ca="1" si="648"/>
        <v/>
      </c>
      <c r="JJM21" s="384" t="str">
        <f t="shared" ca="1" si="648"/>
        <v/>
      </c>
      <c r="JJN21" s="384" t="str">
        <f t="shared" ca="1" si="648"/>
        <v/>
      </c>
      <c r="JJO21" s="384" t="str">
        <f t="shared" ca="1" si="648"/>
        <v/>
      </c>
      <c r="JJP21" s="384" t="str">
        <f t="shared" ca="1" si="648"/>
        <v/>
      </c>
      <c r="JJQ21" s="384" t="str">
        <f t="shared" ca="1" si="648"/>
        <v/>
      </c>
      <c r="JJR21" s="384" t="str">
        <f t="shared" ca="1" si="648"/>
        <v/>
      </c>
      <c r="JJS21" s="384" t="str">
        <f t="shared" ca="1" si="648"/>
        <v/>
      </c>
      <c r="JJT21" s="384" t="str">
        <f t="shared" ca="1" si="648"/>
        <v/>
      </c>
      <c r="JJU21" s="384" t="str">
        <f t="shared" ca="1" si="648"/>
        <v/>
      </c>
      <c r="JJV21" s="384" t="str">
        <f t="shared" ca="1" si="648"/>
        <v/>
      </c>
      <c r="JJW21" s="384" t="str">
        <f t="shared" ref="JJW21:JMH21" ca="1" si="649">IF(JJW20="","",rho_a_ref*(0.5*OFFSET(Cp_path,0,JJW18)*u_site^2-JJW20*g*T_e_ref/T_e)-(p_z_ref-rho_a_ref*JJW20*g*T_e_ref/T_z))</f>
        <v/>
      </c>
      <c r="JJX21" s="384" t="str">
        <f t="shared" ca="1" si="649"/>
        <v/>
      </c>
      <c r="JJY21" s="384" t="str">
        <f t="shared" ca="1" si="649"/>
        <v/>
      </c>
      <c r="JJZ21" s="384" t="str">
        <f t="shared" ca="1" si="649"/>
        <v/>
      </c>
      <c r="JKA21" s="384" t="str">
        <f t="shared" ca="1" si="649"/>
        <v/>
      </c>
      <c r="JKB21" s="384" t="str">
        <f t="shared" ca="1" si="649"/>
        <v/>
      </c>
      <c r="JKC21" s="384" t="str">
        <f t="shared" ca="1" si="649"/>
        <v/>
      </c>
      <c r="JKD21" s="384" t="str">
        <f t="shared" ca="1" si="649"/>
        <v/>
      </c>
      <c r="JKE21" s="384" t="str">
        <f t="shared" ca="1" si="649"/>
        <v/>
      </c>
      <c r="JKF21" s="384" t="str">
        <f t="shared" ca="1" si="649"/>
        <v/>
      </c>
      <c r="JKG21" s="384" t="str">
        <f t="shared" ca="1" si="649"/>
        <v/>
      </c>
      <c r="JKH21" s="384" t="str">
        <f t="shared" ca="1" si="649"/>
        <v/>
      </c>
      <c r="JKI21" s="384" t="str">
        <f t="shared" ca="1" si="649"/>
        <v/>
      </c>
      <c r="JKJ21" s="384" t="str">
        <f t="shared" ca="1" si="649"/>
        <v/>
      </c>
      <c r="JKK21" s="384" t="str">
        <f t="shared" ca="1" si="649"/>
        <v/>
      </c>
      <c r="JKL21" s="384" t="str">
        <f t="shared" ca="1" si="649"/>
        <v/>
      </c>
      <c r="JKM21" s="384" t="str">
        <f t="shared" ca="1" si="649"/>
        <v/>
      </c>
      <c r="JKN21" s="384" t="str">
        <f t="shared" ca="1" si="649"/>
        <v/>
      </c>
      <c r="JKO21" s="384" t="str">
        <f t="shared" ca="1" si="649"/>
        <v/>
      </c>
      <c r="JKP21" s="384" t="str">
        <f t="shared" ca="1" si="649"/>
        <v/>
      </c>
      <c r="JKQ21" s="384" t="str">
        <f t="shared" ca="1" si="649"/>
        <v/>
      </c>
      <c r="JKR21" s="384" t="str">
        <f t="shared" ca="1" si="649"/>
        <v/>
      </c>
      <c r="JKS21" s="384" t="str">
        <f t="shared" ca="1" si="649"/>
        <v/>
      </c>
      <c r="JKT21" s="384" t="str">
        <f t="shared" ca="1" si="649"/>
        <v/>
      </c>
      <c r="JKU21" s="384" t="str">
        <f t="shared" ca="1" si="649"/>
        <v/>
      </c>
      <c r="JKV21" s="384" t="str">
        <f t="shared" ca="1" si="649"/>
        <v/>
      </c>
      <c r="JKW21" s="384" t="str">
        <f t="shared" ca="1" si="649"/>
        <v/>
      </c>
      <c r="JKX21" s="384" t="str">
        <f t="shared" ca="1" si="649"/>
        <v/>
      </c>
      <c r="JKY21" s="384" t="str">
        <f t="shared" ca="1" si="649"/>
        <v/>
      </c>
      <c r="JKZ21" s="384" t="str">
        <f t="shared" ca="1" si="649"/>
        <v/>
      </c>
      <c r="JLA21" s="384" t="str">
        <f t="shared" ca="1" si="649"/>
        <v/>
      </c>
      <c r="JLB21" s="384" t="str">
        <f t="shared" ca="1" si="649"/>
        <v/>
      </c>
      <c r="JLC21" s="384" t="str">
        <f t="shared" ca="1" si="649"/>
        <v/>
      </c>
      <c r="JLD21" s="384" t="str">
        <f t="shared" ca="1" si="649"/>
        <v/>
      </c>
      <c r="JLE21" s="384" t="str">
        <f t="shared" ca="1" si="649"/>
        <v/>
      </c>
      <c r="JLF21" s="384" t="str">
        <f t="shared" ca="1" si="649"/>
        <v/>
      </c>
      <c r="JLG21" s="384" t="str">
        <f t="shared" ca="1" si="649"/>
        <v/>
      </c>
      <c r="JLH21" s="384" t="str">
        <f t="shared" ca="1" si="649"/>
        <v/>
      </c>
      <c r="JLI21" s="384" t="str">
        <f t="shared" ca="1" si="649"/>
        <v/>
      </c>
      <c r="JLJ21" s="384" t="str">
        <f t="shared" ca="1" si="649"/>
        <v/>
      </c>
      <c r="JLK21" s="384" t="str">
        <f t="shared" ca="1" si="649"/>
        <v/>
      </c>
      <c r="JLL21" s="384" t="str">
        <f t="shared" ca="1" si="649"/>
        <v/>
      </c>
      <c r="JLM21" s="384" t="str">
        <f t="shared" ca="1" si="649"/>
        <v/>
      </c>
      <c r="JLN21" s="384" t="str">
        <f t="shared" ca="1" si="649"/>
        <v/>
      </c>
      <c r="JLO21" s="384" t="str">
        <f t="shared" ca="1" si="649"/>
        <v/>
      </c>
      <c r="JLP21" s="384" t="str">
        <f t="shared" ca="1" si="649"/>
        <v/>
      </c>
      <c r="JLQ21" s="384" t="str">
        <f t="shared" ca="1" si="649"/>
        <v/>
      </c>
      <c r="JLR21" s="384" t="str">
        <f t="shared" ca="1" si="649"/>
        <v/>
      </c>
      <c r="JLS21" s="384" t="str">
        <f t="shared" ca="1" si="649"/>
        <v/>
      </c>
      <c r="JLT21" s="384" t="str">
        <f t="shared" ca="1" si="649"/>
        <v/>
      </c>
      <c r="JLU21" s="384" t="str">
        <f t="shared" ca="1" si="649"/>
        <v/>
      </c>
      <c r="JLV21" s="384" t="str">
        <f t="shared" ca="1" si="649"/>
        <v/>
      </c>
      <c r="JLW21" s="384" t="str">
        <f t="shared" ca="1" si="649"/>
        <v/>
      </c>
      <c r="JLX21" s="384" t="str">
        <f t="shared" ca="1" si="649"/>
        <v/>
      </c>
      <c r="JLY21" s="384" t="str">
        <f t="shared" ca="1" si="649"/>
        <v/>
      </c>
      <c r="JLZ21" s="384" t="str">
        <f t="shared" ca="1" si="649"/>
        <v/>
      </c>
      <c r="JMA21" s="384" t="str">
        <f t="shared" ca="1" si="649"/>
        <v/>
      </c>
      <c r="JMB21" s="384" t="str">
        <f t="shared" ca="1" si="649"/>
        <v/>
      </c>
      <c r="JMC21" s="384" t="str">
        <f t="shared" ca="1" si="649"/>
        <v/>
      </c>
      <c r="JMD21" s="384" t="str">
        <f t="shared" ca="1" si="649"/>
        <v/>
      </c>
      <c r="JME21" s="384" t="str">
        <f t="shared" ca="1" si="649"/>
        <v/>
      </c>
      <c r="JMF21" s="384" t="str">
        <f t="shared" ca="1" si="649"/>
        <v/>
      </c>
      <c r="JMG21" s="384" t="str">
        <f t="shared" ca="1" si="649"/>
        <v/>
      </c>
      <c r="JMH21" s="384" t="str">
        <f t="shared" ca="1" si="649"/>
        <v/>
      </c>
      <c r="JMI21" s="384" t="str">
        <f t="shared" ref="JMI21:JOT21" ca="1" si="650">IF(JMI20="","",rho_a_ref*(0.5*OFFSET(Cp_path,0,JMI18)*u_site^2-JMI20*g*T_e_ref/T_e)-(p_z_ref-rho_a_ref*JMI20*g*T_e_ref/T_z))</f>
        <v/>
      </c>
      <c r="JMJ21" s="384" t="str">
        <f t="shared" ca="1" si="650"/>
        <v/>
      </c>
      <c r="JMK21" s="384" t="str">
        <f t="shared" ca="1" si="650"/>
        <v/>
      </c>
      <c r="JML21" s="384" t="str">
        <f t="shared" ca="1" si="650"/>
        <v/>
      </c>
      <c r="JMM21" s="384" t="str">
        <f t="shared" ca="1" si="650"/>
        <v/>
      </c>
      <c r="JMN21" s="384" t="str">
        <f t="shared" ca="1" si="650"/>
        <v/>
      </c>
      <c r="JMO21" s="384" t="str">
        <f t="shared" ca="1" si="650"/>
        <v/>
      </c>
      <c r="JMP21" s="384" t="str">
        <f t="shared" ca="1" si="650"/>
        <v/>
      </c>
      <c r="JMQ21" s="384" t="str">
        <f t="shared" ca="1" si="650"/>
        <v/>
      </c>
      <c r="JMR21" s="384" t="str">
        <f t="shared" ca="1" si="650"/>
        <v/>
      </c>
      <c r="JMS21" s="384" t="str">
        <f t="shared" ca="1" si="650"/>
        <v/>
      </c>
      <c r="JMT21" s="384" t="str">
        <f t="shared" ca="1" si="650"/>
        <v/>
      </c>
      <c r="JMU21" s="384" t="str">
        <f t="shared" ca="1" si="650"/>
        <v/>
      </c>
      <c r="JMV21" s="384" t="str">
        <f t="shared" ca="1" si="650"/>
        <v/>
      </c>
      <c r="JMW21" s="384" t="str">
        <f t="shared" ca="1" si="650"/>
        <v/>
      </c>
      <c r="JMX21" s="384" t="str">
        <f t="shared" ca="1" si="650"/>
        <v/>
      </c>
      <c r="JMY21" s="384" t="str">
        <f t="shared" ca="1" si="650"/>
        <v/>
      </c>
      <c r="JMZ21" s="384" t="str">
        <f t="shared" ca="1" si="650"/>
        <v/>
      </c>
      <c r="JNA21" s="384" t="str">
        <f t="shared" ca="1" si="650"/>
        <v/>
      </c>
      <c r="JNB21" s="384" t="str">
        <f t="shared" ca="1" si="650"/>
        <v/>
      </c>
      <c r="JNC21" s="384" t="str">
        <f t="shared" ca="1" si="650"/>
        <v/>
      </c>
      <c r="JND21" s="384" t="str">
        <f t="shared" ca="1" si="650"/>
        <v/>
      </c>
      <c r="JNE21" s="384" t="str">
        <f t="shared" ca="1" si="650"/>
        <v/>
      </c>
      <c r="JNF21" s="384" t="str">
        <f t="shared" ca="1" si="650"/>
        <v/>
      </c>
      <c r="JNG21" s="384" t="str">
        <f t="shared" ca="1" si="650"/>
        <v/>
      </c>
      <c r="JNH21" s="384" t="str">
        <f t="shared" ca="1" si="650"/>
        <v/>
      </c>
      <c r="JNI21" s="384" t="str">
        <f t="shared" ca="1" si="650"/>
        <v/>
      </c>
      <c r="JNJ21" s="384" t="str">
        <f t="shared" ca="1" si="650"/>
        <v/>
      </c>
      <c r="JNK21" s="384" t="str">
        <f t="shared" ca="1" si="650"/>
        <v/>
      </c>
      <c r="JNL21" s="384" t="str">
        <f t="shared" ca="1" si="650"/>
        <v/>
      </c>
      <c r="JNM21" s="384" t="str">
        <f t="shared" ca="1" si="650"/>
        <v/>
      </c>
      <c r="JNN21" s="384" t="str">
        <f t="shared" ca="1" si="650"/>
        <v/>
      </c>
      <c r="JNO21" s="384" t="str">
        <f t="shared" ca="1" si="650"/>
        <v/>
      </c>
      <c r="JNP21" s="384" t="str">
        <f t="shared" ca="1" si="650"/>
        <v/>
      </c>
      <c r="JNQ21" s="384" t="str">
        <f t="shared" ca="1" si="650"/>
        <v/>
      </c>
      <c r="JNR21" s="384" t="str">
        <f t="shared" ca="1" si="650"/>
        <v/>
      </c>
      <c r="JNS21" s="384" t="str">
        <f t="shared" ca="1" si="650"/>
        <v/>
      </c>
      <c r="JNT21" s="384" t="str">
        <f t="shared" ca="1" si="650"/>
        <v/>
      </c>
      <c r="JNU21" s="384" t="str">
        <f t="shared" ca="1" si="650"/>
        <v/>
      </c>
      <c r="JNV21" s="384" t="str">
        <f t="shared" ca="1" si="650"/>
        <v/>
      </c>
      <c r="JNW21" s="384" t="str">
        <f t="shared" ca="1" si="650"/>
        <v/>
      </c>
      <c r="JNX21" s="384" t="str">
        <f t="shared" ca="1" si="650"/>
        <v/>
      </c>
      <c r="JNY21" s="384" t="str">
        <f t="shared" ca="1" si="650"/>
        <v/>
      </c>
      <c r="JNZ21" s="384" t="str">
        <f t="shared" ca="1" si="650"/>
        <v/>
      </c>
      <c r="JOA21" s="384" t="str">
        <f t="shared" ca="1" si="650"/>
        <v/>
      </c>
      <c r="JOB21" s="384" t="str">
        <f t="shared" ca="1" si="650"/>
        <v/>
      </c>
      <c r="JOC21" s="384" t="str">
        <f t="shared" ca="1" si="650"/>
        <v/>
      </c>
      <c r="JOD21" s="384" t="str">
        <f t="shared" ca="1" si="650"/>
        <v/>
      </c>
      <c r="JOE21" s="384" t="str">
        <f t="shared" ca="1" si="650"/>
        <v/>
      </c>
      <c r="JOF21" s="384" t="str">
        <f t="shared" ca="1" si="650"/>
        <v/>
      </c>
      <c r="JOG21" s="384" t="str">
        <f t="shared" ca="1" si="650"/>
        <v/>
      </c>
      <c r="JOH21" s="384" t="str">
        <f t="shared" ca="1" si="650"/>
        <v/>
      </c>
      <c r="JOI21" s="384" t="str">
        <f t="shared" ca="1" si="650"/>
        <v/>
      </c>
      <c r="JOJ21" s="384" t="str">
        <f t="shared" ca="1" si="650"/>
        <v/>
      </c>
      <c r="JOK21" s="384" t="str">
        <f t="shared" ca="1" si="650"/>
        <v/>
      </c>
      <c r="JOL21" s="384" t="str">
        <f t="shared" ca="1" si="650"/>
        <v/>
      </c>
      <c r="JOM21" s="384" t="str">
        <f t="shared" ca="1" si="650"/>
        <v/>
      </c>
      <c r="JON21" s="384" t="str">
        <f t="shared" ca="1" si="650"/>
        <v/>
      </c>
      <c r="JOO21" s="384" t="str">
        <f t="shared" ca="1" si="650"/>
        <v/>
      </c>
      <c r="JOP21" s="384" t="str">
        <f t="shared" ca="1" si="650"/>
        <v/>
      </c>
      <c r="JOQ21" s="384" t="str">
        <f t="shared" ca="1" si="650"/>
        <v/>
      </c>
      <c r="JOR21" s="384" t="str">
        <f t="shared" ca="1" si="650"/>
        <v/>
      </c>
      <c r="JOS21" s="384" t="str">
        <f t="shared" ca="1" si="650"/>
        <v/>
      </c>
      <c r="JOT21" s="384" t="str">
        <f t="shared" ca="1" si="650"/>
        <v/>
      </c>
      <c r="JOU21" s="384" t="str">
        <f t="shared" ref="JOU21:JRF21" ca="1" si="651">IF(JOU20="","",rho_a_ref*(0.5*OFFSET(Cp_path,0,JOU18)*u_site^2-JOU20*g*T_e_ref/T_e)-(p_z_ref-rho_a_ref*JOU20*g*T_e_ref/T_z))</f>
        <v/>
      </c>
      <c r="JOV21" s="384" t="str">
        <f t="shared" ca="1" si="651"/>
        <v/>
      </c>
      <c r="JOW21" s="384" t="str">
        <f t="shared" ca="1" si="651"/>
        <v/>
      </c>
      <c r="JOX21" s="384" t="str">
        <f t="shared" ca="1" si="651"/>
        <v/>
      </c>
      <c r="JOY21" s="384" t="str">
        <f t="shared" ca="1" si="651"/>
        <v/>
      </c>
      <c r="JOZ21" s="384" t="str">
        <f t="shared" ca="1" si="651"/>
        <v/>
      </c>
      <c r="JPA21" s="384" t="str">
        <f t="shared" ca="1" si="651"/>
        <v/>
      </c>
      <c r="JPB21" s="384" t="str">
        <f t="shared" ca="1" si="651"/>
        <v/>
      </c>
      <c r="JPC21" s="384" t="str">
        <f t="shared" ca="1" si="651"/>
        <v/>
      </c>
      <c r="JPD21" s="384" t="str">
        <f t="shared" ca="1" si="651"/>
        <v/>
      </c>
      <c r="JPE21" s="384" t="str">
        <f t="shared" ca="1" si="651"/>
        <v/>
      </c>
      <c r="JPF21" s="384" t="str">
        <f t="shared" ca="1" si="651"/>
        <v/>
      </c>
      <c r="JPG21" s="384" t="str">
        <f t="shared" ca="1" si="651"/>
        <v/>
      </c>
      <c r="JPH21" s="384" t="str">
        <f t="shared" ca="1" si="651"/>
        <v/>
      </c>
      <c r="JPI21" s="384" t="str">
        <f t="shared" ca="1" si="651"/>
        <v/>
      </c>
      <c r="JPJ21" s="384" t="str">
        <f t="shared" ca="1" si="651"/>
        <v/>
      </c>
      <c r="JPK21" s="384" t="str">
        <f t="shared" ca="1" si="651"/>
        <v/>
      </c>
      <c r="JPL21" s="384" t="str">
        <f t="shared" ca="1" si="651"/>
        <v/>
      </c>
      <c r="JPM21" s="384" t="str">
        <f t="shared" ca="1" si="651"/>
        <v/>
      </c>
      <c r="JPN21" s="384" t="str">
        <f t="shared" ca="1" si="651"/>
        <v/>
      </c>
      <c r="JPO21" s="384" t="str">
        <f t="shared" ca="1" si="651"/>
        <v/>
      </c>
      <c r="JPP21" s="384" t="str">
        <f t="shared" ca="1" si="651"/>
        <v/>
      </c>
      <c r="JPQ21" s="384" t="str">
        <f t="shared" ca="1" si="651"/>
        <v/>
      </c>
      <c r="JPR21" s="384" t="str">
        <f t="shared" ca="1" si="651"/>
        <v/>
      </c>
      <c r="JPS21" s="384" t="str">
        <f t="shared" ca="1" si="651"/>
        <v/>
      </c>
      <c r="JPT21" s="384" t="str">
        <f t="shared" ca="1" si="651"/>
        <v/>
      </c>
      <c r="JPU21" s="384" t="str">
        <f t="shared" ca="1" si="651"/>
        <v/>
      </c>
      <c r="JPV21" s="384" t="str">
        <f t="shared" ca="1" si="651"/>
        <v/>
      </c>
      <c r="JPW21" s="384" t="str">
        <f t="shared" ca="1" si="651"/>
        <v/>
      </c>
      <c r="JPX21" s="384" t="str">
        <f t="shared" ca="1" si="651"/>
        <v/>
      </c>
      <c r="JPY21" s="384" t="str">
        <f t="shared" ca="1" si="651"/>
        <v/>
      </c>
      <c r="JPZ21" s="384" t="str">
        <f t="shared" ca="1" si="651"/>
        <v/>
      </c>
      <c r="JQA21" s="384" t="str">
        <f t="shared" ca="1" si="651"/>
        <v/>
      </c>
      <c r="JQB21" s="384" t="str">
        <f t="shared" ca="1" si="651"/>
        <v/>
      </c>
      <c r="JQC21" s="384" t="str">
        <f t="shared" ca="1" si="651"/>
        <v/>
      </c>
      <c r="JQD21" s="384" t="str">
        <f t="shared" ca="1" si="651"/>
        <v/>
      </c>
      <c r="JQE21" s="384" t="str">
        <f t="shared" ca="1" si="651"/>
        <v/>
      </c>
      <c r="JQF21" s="384" t="str">
        <f t="shared" ca="1" si="651"/>
        <v/>
      </c>
      <c r="JQG21" s="384" t="str">
        <f t="shared" ca="1" si="651"/>
        <v/>
      </c>
      <c r="JQH21" s="384" t="str">
        <f t="shared" ca="1" si="651"/>
        <v/>
      </c>
      <c r="JQI21" s="384" t="str">
        <f t="shared" ca="1" si="651"/>
        <v/>
      </c>
      <c r="JQJ21" s="384" t="str">
        <f t="shared" ca="1" si="651"/>
        <v/>
      </c>
      <c r="JQK21" s="384" t="str">
        <f t="shared" ca="1" si="651"/>
        <v/>
      </c>
      <c r="JQL21" s="384" t="str">
        <f t="shared" ca="1" si="651"/>
        <v/>
      </c>
      <c r="JQM21" s="384" t="str">
        <f t="shared" ca="1" si="651"/>
        <v/>
      </c>
      <c r="JQN21" s="384" t="str">
        <f t="shared" ca="1" si="651"/>
        <v/>
      </c>
      <c r="JQO21" s="384" t="str">
        <f t="shared" ca="1" si="651"/>
        <v/>
      </c>
      <c r="JQP21" s="384" t="str">
        <f t="shared" ca="1" si="651"/>
        <v/>
      </c>
      <c r="JQQ21" s="384" t="str">
        <f t="shared" ca="1" si="651"/>
        <v/>
      </c>
      <c r="JQR21" s="384" t="str">
        <f t="shared" ca="1" si="651"/>
        <v/>
      </c>
      <c r="JQS21" s="384" t="str">
        <f t="shared" ca="1" si="651"/>
        <v/>
      </c>
      <c r="JQT21" s="384" t="str">
        <f t="shared" ca="1" si="651"/>
        <v/>
      </c>
      <c r="JQU21" s="384" t="str">
        <f t="shared" ca="1" si="651"/>
        <v/>
      </c>
      <c r="JQV21" s="384" t="str">
        <f t="shared" ca="1" si="651"/>
        <v/>
      </c>
      <c r="JQW21" s="384" t="str">
        <f t="shared" ca="1" si="651"/>
        <v/>
      </c>
      <c r="JQX21" s="384" t="str">
        <f t="shared" ca="1" si="651"/>
        <v/>
      </c>
      <c r="JQY21" s="384" t="str">
        <f t="shared" ca="1" si="651"/>
        <v/>
      </c>
      <c r="JQZ21" s="384" t="str">
        <f t="shared" ca="1" si="651"/>
        <v/>
      </c>
      <c r="JRA21" s="384" t="str">
        <f t="shared" ca="1" si="651"/>
        <v/>
      </c>
      <c r="JRB21" s="384" t="str">
        <f t="shared" ca="1" si="651"/>
        <v/>
      </c>
      <c r="JRC21" s="384" t="str">
        <f t="shared" ca="1" si="651"/>
        <v/>
      </c>
      <c r="JRD21" s="384" t="str">
        <f t="shared" ca="1" si="651"/>
        <v/>
      </c>
      <c r="JRE21" s="384" t="str">
        <f t="shared" ca="1" si="651"/>
        <v/>
      </c>
      <c r="JRF21" s="384" t="str">
        <f t="shared" ca="1" si="651"/>
        <v/>
      </c>
      <c r="JRG21" s="384" t="str">
        <f t="shared" ref="JRG21:JTR21" ca="1" si="652">IF(JRG20="","",rho_a_ref*(0.5*OFFSET(Cp_path,0,JRG18)*u_site^2-JRG20*g*T_e_ref/T_e)-(p_z_ref-rho_a_ref*JRG20*g*T_e_ref/T_z))</f>
        <v/>
      </c>
      <c r="JRH21" s="384" t="str">
        <f t="shared" ca="1" si="652"/>
        <v/>
      </c>
      <c r="JRI21" s="384" t="str">
        <f t="shared" ca="1" si="652"/>
        <v/>
      </c>
      <c r="JRJ21" s="384" t="str">
        <f t="shared" ca="1" si="652"/>
        <v/>
      </c>
      <c r="JRK21" s="384" t="str">
        <f t="shared" ca="1" si="652"/>
        <v/>
      </c>
      <c r="JRL21" s="384" t="str">
        <f t="shared" ca="1" si="652"/>
        <v/>
      </c>
      <c r="JRM21" s="384" t="str">
        <f t="shared" ca="1" si="652"/>
        <v/>
      </c>
      <c r="JRN21" s="384" t="str">
        <f t="shared" ca="1" si="652"/>
        <v/>
      </c>
      <c r="JRO21" s="384" t="str">
        <f t="shared" ca="1" si="652"/>
        <v/>
      </c>
      <c r="JRP21" s="384" t="str">
        <f t="shared" ca="1" si="652"/>
        <v/>
      </c>
      <c r="JRQ21" s="384" t="str">
        <f t="shared" ca="1" si="652"/>
        <v/>
      </c>
      <c r="JRR21" s="384" t="str">
        <f t="shared" ca="1" si="652"/>
        <v/>
      </c>
      <c r="JRS21" s="384" t="str">
        <f t="shared" ca="1" si="652"/>
        <v/>
      </c>
      <c r="JRT21" s="384" t="str">
        <f t="shared" ca="1" si="652"/>
        <v/>
      </c>
      <c r="JRU21" s="384" t="str">
        <f t="shared" ca="1" si="652"/>
        <v/>
      </c>
      <c r="JRV21" s="384" t="str">
        <f t="shared" ca="1" si="652"/>
        <v/>
      </c>
      <c r="JRW21" s="384" t="str">
        <f t="shared" ca="1" si="652"/>
        <v/>
      </c>
      <c r="JRX21" s="384" t="str">
        <f t="shared" ca="1" si="652"/>
        <v/>
      </c>
      <c r="JRY21" s="384" t="str">
        <f t="shared" ca="1" si="652"/>
        <v/>
      </c>
      <c r="JRZ21" s="384" t="str">
        <f t="shared" ca="1" si="652"/>
        <v/>
      </c>
      <c r="JSA21" s="384" t="str">
        <f t="shared" ca="1" si="652"/>
        <v/>
      </c>
      <c r="JSB21" s="384" t="str">
        <f t="shared" ca="1" si="652"/>
        <v/>
      </c>
      <c r="JSC21" s="384" t="str">
        <f t="shared" ca="1" si="652"/>
        <v/>
      </c>
      <c r="JSD21" s="384" t="str">
        <f t="shared" ca="1" si="652"/>
        <v/>
      </c>
      <c r="JSE21" s="384" t="str">
        <f t="shared" ca="1" si="652"/>
        <v/>
      </c>
      <c r="JSF21" s="384" t="str">
        <f t="shared" ca="1" si="652"/>
        <v/>
      </c>
      <c r="JSG21" s="384" t="str">
        <f t="shared" ca="1" si="652"/>
        <v/>
      </c>
      <c r="JSH21" s="384" t="str">
        <f t="shared" ca="1" si="652"/>
        <v/>
      </c>
      <c r="JSI21" s="384" t="str">
        <f t="shared" ca="1" si="652"/>
        <v/>
      </c>
      <c r="JSJ21" s="384" t="str">
        <f t="shared" ca="1" si="652"/>
        <v/>
      </c>
      <c r="JSK21" s="384" t="str">
        <f t="shared" ca="1" si="652"/>
        <v/>
      </c>
      <c r="JSL21" s="384" t="str">
        <f t="shared" ca="1" si="652"/>
        <v/>
      </c>
      <c r="JSM21" s="384" t="str">
        <f t="shared" ca="1" si="652"/>
        <v/>
      </c>
      <c r="JSN21" s="384" t="str">
        <f t="shared" ca="1" si="652"/>
        <v/>
      </c>
      <c r="JSO21" s="384" t="str">
        <f t="shared" ca="1" si="652"/>
        <v/>
      </c>
      <c r="JSP21" s="384" t="str">
        <f t="shared" ca="1" si="652"/>
        <v/>
      </c>
      <c r="JSQ21" s="384" t="str">
        <f t="shared" ca="1" si="652"/>
        <v/>
      </c>
      <c r="JSR21" s="384" t="str">
        <f t="shared" ca="1" si="652"/>
        <v/>
      </c>
      <c r="JSS21" s="384" t="str">
        <f t="shared" ca="1" si="652"/>
        <v/>
      </c>
      <c r="JST21" s="384" t="str">
        <f t="shared" ca="1" si="652"/>
        <v/>
      </c>
      <c r="JSU21" s="384" t="str">
        <f t="shared" ca="1" si="652"/>
        <v/>
      </c>
      <c r="JSV21" s="384" t="str">
        <f t="shared" ca="1" si="652"/>
        <v/>
      </c>
      <c r="JSW21" s="384" t="str">
        <f t="shared" ca="1" si="652"/>
        <v/>
      </c>
      <c r="JSX21" s="384" t="str">
        <f t="shared" ca="1" si="652"/>
        <v/>
      </c>
      <c r="JSY21" s="384" t="str">
        <f t="shared" ca="1" si="652"/>
        <v/>
      </c>
      <c r="JSZ21" s="384" t="str">
        <f t="shared" ca="1" si="652"/>
        <v/>
      </c>
      <c r="JTA21" s="384" t="str">
        <f t="shared" ca="1" si="652"/>
        <v/>
      </c>
      <c r="JTB21" s="384" t="str">
        <f t="shared" ca="1" si="652"/>
        <v/>
      </c>
      <c r="JTC21" s="384" t="str">
        <f t="shared" ca="1" si="652"/>
        <v/>
      </c>
      <c r="JTD21" s="384" t="str">
        <f t="shared" ca="1" si="652"/>
        <v/>
      </c>
      <c r="JTE21" s="384" t="str">
        <f t="shared" ca="1" si="652"/>
        <v/>
      </c>
      <c r="JTF21" s="384" t="str">
        <f t="shared" ca="1" si="652"/>
        <v/>
      </c>
      <c r="JTG21" s="384" t="str">
        <f t="shared" ca="1" si="652"/>
        <v/>
      </c>
      <c r="JTH21" s="384" t="str">
        <f t="shared" ca="1" si="652"/>
        <v/>
      </c>
      <c r="JTI21" s="384" t="str">
        <f t="shared" ca="1" si="652"/>
        <v/>
      </c>
      <c r="JTJ21" s="384" t="str">
        <f t="shared" ca="1" si="652"/>
        <v/>
      </c>
      <c r="JTK21" s="384" t="str">
        <f t="shared" ca="1" si="652"/>
        <v/>
      </c>
      <c r="JTL21" s="384" t="str">
        <f t="shared" ca="1" si="652"/>
        <v/>
      </c>
      <c r="JTM21" s="384" t="str">
        <f t="shared" ca="1" si="652"/>
        <v/>
      </c>
      <c r="JTN21" s="384" t="str">
        <f t="shared" ca="1" si="652"/>
        <v/>
      </c>
      <c r="JTO21" s="384" t="str">
        <f t="shared" ca="1" si="652"/>
        <v/>
      </c>
      <c r="JTP21" s="384" t="str">
        <f t="shared" ca="1" si="652"/>
        <v/>
      </c>
      <c r="JTQ21" s="384" t="str">
        <f t="shared" ca="1" si="652"/>
        <v/>
      </c>
      <c r="JTR21" s="384" t="str">
        <f t="shared" ca="1" si="652"/>
        <v/>
      </c>
      <c r="JTS21" s="384" t="str">
        <f t="shared" ref="JTS21:JWD21" ca="1" si="653">IF(JTS20="","",rho_a_ref*(0.5*OFFSET(Cp_path,0,JTS18)*u_site^2-JTS20*g*T_e_ref/T_e)-(p_z_ref-rho_a_ref*JTS20*g*T_e_ref/T_z))</f>
        <v/>
      </c>
      <c r="JTT21" s="384" t="str">
        <f t="shared" ca="1" si="653"/>
        <v/>
      </c>
      <c r="JTU21" s="384" t="str">
        <f t="shared" ca="1" si="653"/>
        <v/>
      </c>
      <c r="JTV21" s="384" t="str">
        <f t="shared" ca="1" si="653"/>
        <v/>
      </c>
      <c r="JTW21" s="384" t="str">
        <f t="shared" ca="1" si="653"/>
        <v/>
      </c>
      <c r="JTX21" s="384" t="str">
        <f t="shared" ca="1" si="653"/>
        <v/>
      </c>
      <c r="JTY21" s="384" t="str">
        <f t="shared" ca="1" si="653"/>
        <v/>
      </c>
      <c r="JTZ21" s="384" t="str">
        <f t="shared" ca="1" si="653"/>
        <v/>
      </c>
      <c r="JUA21" s="384" t="str">
        <f t="shared" ca="1" si="653"/>
        <v/>
      </c>
      <c r="JUB21" s="384" t="str">
        <f t="shared" ca="1" si="653"/>
        <v/>
      </c>
      <c r="JUC21" s="384" t="str">
        <f t="shared" ca="1" si="653"/>
        <v/>
      </c>
      <c r="JUD21" s="384" t="str">
        <f t="shared" ca="1" si="653"/>
        <v/>
      </c>
      <c r="JUE21" s="384" t="str">
        <f t="shared" ca="1" si="653"/>
        <v/>
      </c>
      <c r="JUF21" s="384" t="str">
        <f t="shared" ca="1" si="653"/>
        <v/>
      </c>
      <c r="JUG21" s="384" t="str">
        <f t="shared" ca="1" si="653"/>
        <v/>
      </c>
      <c r="JUH21" s="384" t="str">
        <f t="shared" ca="1" si="653"/>
        <v/>
      </c>
      <c r="JUI21" s="384" t="str">
        <f t="shared" ca="1" si="653"/>
        <v/>
      </c>
      <c r="JUJ21" s="384" t="str">
        <f t="shared" ca="1" si="653"/>
        <v/>
      </c>
      <c r="JUK21" s="384" t="str">
        <f t="shared" ca="1" si="653"/>
        <v/>
      </c>
      <c r="JUL21" s="384" t="str">
        <f t="shared" ca="1" si="653"/>
        <v/>
      </c>
      <c r="JUM21" s="384" t="str">
        <f t="shared" ca="1" si="653"/>
        <v/>
      </c>
      <c r="JUN21" s="384" t="str">
        <f t="shared" ca="1" si="653"/>
        <v/>
      </c>
      <c r="JUO21" s="384" t="str">
        <f t="shared" ca="1" si="653"/>
        <v/>
      </c>
      <c r="JUP21" s="384" t="str">
        <f t="shared" ca="1" si="653"/>
        <v/>
      </c>
      <c r="JUQ21" s="384" t="str">
        <f t="shared" ca="1" si="653"/>
        <v/>
      </c>
      <c r="JUR21" s="384" t="str">
        <f t="shared" ca="1" si="653"/>
        <v/>
      </c>
      <c r="JUS21" s="384" t="str">
        <f t="shared" ca="1" si="653"/>
        <v/>
      </c>
      <c r="JUT21" s="384" t="str">
        <f t="shared" ca="1" si="653"/>
        <v/>
      </c>
      <c r="JUU21" s="384" t="str">
        <f t="shared" ca="1" si="653"/>
        <v/>
      </c>
      <c r="JUV21" s="384" t="str">
        <f t="shared" ca="1" si="653"/>
        <v/>
      </c>
      <c r="JUW21" s="384" t="str">
        <f t="shared" ca="1" si="653"/>
        <v/>
      </c>
      <c r="JUX21" s="384" t="str">
        <f t="shared" ca="1" si="653"/>
        <v/>
      </c>
      <c r="JUY21" s="384" t="str">
        <f t="shared" ca="1" si="653"/>
        <v/>
      </c>
      <c r="JUZ21" s="384" t="str">
        <f t="shared" ca="1" si="653"/>
        <v/>
      </c>
      <c r="JVA21" s="384" t="str">
        <f t="shared" ca="1" si="653"/>
        <v/>
      </c>
      <c r="JVB21" s="384" t="str">
        <f t="shared" ca="1" si="653"/>
        <v/>
      </c>
      <c r="JVC21" s="384" t="str">
        <f t="shared" ca="1" si="653"/>
        <v/>
      </c>
      <c r="JVD21" s="384" t="str">
        <f t="shared" ca="1" si="653"/>
        <v/>
      </c>
      <c r="JVE21" s="384" t="str">
        <f t="shared" ca="1" si="653"/>
        <v/>
      </c>
      <c r="JVF21" s="384" t="str">
        <f t="shared" ca="1" si="653"/>
        <v/>
      </c>
      <c r="JVG21" s="384" t="str">
        <f t="shared" ca="1" si="653"/>
        <v/>
      </c>
      <c r="JVH21" s="384" t="str">
        <f t="shared" ca="1" si="653"/>
        <v/>
      </c>
      <c r="JVI21" s="384" t="str">
        <f t="shared" ca="1" si="653"/>
        <v/>
      </c>
      <c r="JVJ21" s="384" t="str">
        <f t="shared" ca="1" si="653"/>
        <v/>
      </c>
      <c r="JVK21" s="384" t="str">
        <f t="shared" ca="1" si="653"/>
        <v/>
      </c>
      <c r="JVL21" s="384" t="str">
        <f t="shared" ca="1" si="653"/>
        <v/>
      </c>
      <c r="JVM21" s="384" t="str">
        <f t="shared" ca="1" si="653"/>
        <v/>
      </c>
      <c r="JVN21" s="384" t="str">
        <f t="shared" ca="1" si="653"/>
        <v/>
      </c>
      <c r="JVO21" s="384" t="str">
        <f t="shared" ca="1" si="653"/>
        <v/>
      </c>
      <c r="JVP21" s="384" t="str">
        <f t="shared" ca="1" si="653"/>
        <v/>
      </c>
      <c r="JVQ21" s="384" t="str">
        <f t="shared" ca="1" si="653"/>
        <v/>
      </c>
      <c r="JVR21" s="384" t="str">
        <f t="shared" ca="1" si="653"/>
        <v/>
      </c>
      <c r="JVS21" s="384" t="str">
        <f t="shared" ca="1" si="653"/>
        <v/>
      </c>
      <c r="JVT21" s="384" t="str">
        <f t="shared" ca="1" si="653"/>
        <v/>
      </c>
      <c r="JVU21" s="384" t="str">
        <f t="shared" ca="1" si="653"/>
        <v/>
      </c>
      <c r="JVV21" s="384" t="str">
        <f t="shared" ca="1" si="653"/>
        <v/>
      </c>
      <c r="JVW21" s="384" t="str">
        <f t="shared" ca="1" si="653"/>
        <v/>
      </c>
      <c r="JVX21" s="384" t="str">
        <f t="shared" ca="1" si="653"/>
        <v/>
      </c>
      <c r="JVY21" s="384" t="str">
        <f t="shared" ca="1" si="653"/>
        <v/>
      </c>
      <c r="JVZ21" s="384" t="str">
        <f t="shared" ca="1" si="653"/>
        <v/>
      </c>
      <c r="JWA21" s="384" t="str">
        <f t="shared" ca="1" si="653"/>
        <v/>
      </c>
      <c r="JWB21" s="384" t="str">
        <f t="shared" ca="1" si="653"/>
        <v/>
      </c>
      <c r="JWC21" s="384" t="str">
        <f t="shared" ca="1" si="653"/>
        <v/>
      </c>
      <c r="JWD21" s="384" t="str">
        <f t="shared" ca="1" si="653"/>
        <v/>
      </c>
      <c r="JWE21" s="384" t="str">
        <f t="shared" ref="JWE21:JYP21" ca="1" si="654">IF(JWE20="","",rho_a_ref*(0.5*OFFSET(Cp_path,0,JWE18)*u_site^2-JWE20*g*T_e_ref/T_e)-(p_z_ref-rho_a_ref*JWE20*g*T_e_ref/T_z))</f>
        <v/>
      </c>
      <c r="JWF21" s="384" t="str">
        <f t="shared" ca="1" si="654"/>
        <v/>
      </c>
      <c r="JWG21" s="384" t="str">
        <f t="shared" ca="1" si="654"/>
        <v/>
      </c>
      <c r="JWH21" s="384" t="str">
        <f t="shared" ca="1" si="654"/>
        <v/>
      </c>
      <c r="JWI21" s="384" t="str">
        <f t="shared" ca="1" si="654"/>
        <v/>
      </c>
      <c r="JWJ21" s="384" t="str">
        <f t="shared" ca="1" si="654"/>
        <v/>
      </c>
      <c r="JWK21" s="384" t="str">
        <f t="shared" ca="1" si="654"/>
        <v/>
      </c>
      <c r="JWL21" s="384" t="str">
        <f t="shared" ca="1" si="654"/>
        <v/>
      </c>
      <c r="JWM21" s="384" t="str">
        <f t="shared" ca="1" si="654"/>
        <v/>
      </c>
      <c r="JWN21" s="384" t="str">
        <f t="shared" ca="1" si="654"/>
        <v/>
      </c>
      <c r="JWO21" s="384" t="str">
        <f t="shared" ca="1" si="654"/>
        <v/>
      </c>
      <c r="JWP21" s="384" t="str">
        <f t="shared" ca="1" si="654"/>
        <v/>
      </c>
      <c r="JWQ21" s="384" t="str">
        <f t="shared" ca="1" si="654"/>
        <v/>
      </c>
      <c r="JWR21" s="384" t="str">
        <f t="shared" ca="1" si="654"/>
        <v/>
      </c>
      <c r="JWS21" s="384" t="str">
        <f t="shared" ca="1" si="654"/>
        <v/>
      </c>
      <c r="JWT21" s="384" t="str">
        <f t="shared" ca="1" si="654"/>
        <v/>
      </c>
      <c r="JWU21" s="384" t="str">
        <f t="shared" ca="1" si="654"/>
        <v/>
      </c>
      <c r="JWV21" s="384" t="str">
        <f t="shared" ca="1" si="654"/>
        <v/>
      </c>
      <c r="JWW21" s="384" t="str">
        <f t="shared" ca="1" si="654"/>
        <v/>
      </c>
      <c r="JWX21" s="384" t="str">
        <f t="shared" ca="1" si="654"/>
        <v/>
      </c>
      <c r="JWY21" s="384" t="str">
        <f t="shared" ca="1" si="654"/>
        <v/>
      </c>
      <c r="JWZ21" s="384" t="str">
        <f t="shared" ca="1" si="654"/>
        <v/>
      </c>
      <c r="JXA21" s="384" t="str">
        <f t="shared" ca="1" si="654"/>
        <v/>
      </c>
      <c r="JXB21" s="384" t="str">
        <f t="shared" ca="1" si="654"/>
        <v/>
      </c>
      <c r="JXC21" s="384" t="str">
        <f t="shared" ca="1" si="654"/>
        <v/>
      </c>
      <c r="JXD21" s="384" t="str">
        <f t="shared" ca="1" si="654"/>
        <v/>
      </c>
      <c r="JXE21" s="384" t="str">
        <f t="shared" ca="1" si="654"/>
        <v/>
      </c>
      <c r="JXF21" s="384" t="str">
        <f t="shared" ca="1" si="654"/>
        <v/>
      </c>
      <c r="JXG21" s="384" t="str">
        <f t="shared" ca="1" si="654"/>
        <v/>
      </c>
      <c r="JXH21" s="384" t="str">
        <f t="shared" ca="1" si="654"/>
        <v/>
      </c>
      <c r="JXI21" s="384" t="str">
        <f t="shared" ca="1" si="654"/>
        <v/>
      </c>
      <c r="JXJ21" s="384" t="str">
        <f t="shared" ca="1" si="654"/>
        <v/>
      </c>
      <c r="JXK21" s="384" t="str">
        <f t="shared" ca="1" si="654"/>
        <v/>
      </c>
      <c r="JXL21" s="384" t="str">
        <f t="shared" ca="1" si="654"/>
        <v/>
      </c>
      <c r="JXM21" s="384" t="str">
        <f t="shared" ca="1" si="654"/>
        <v/>
      </c>
      <c r="JXN21" s="384" t="str">
        <f t="shared" ca="1" si="654"/>
        <v/>
      </c>
      <c r="JXO21" s="384" t="str">
        <f t="shared" ca="1" si="654"/>
        <v/>
      </c>
      <c r="JXP21" s="384" t="str">
        <f t="shared" ca="1" si="654"/>
        <v/>
      </c>
      <c r="JXQ21" s="384" t="str">
        <f t="shared" ca="1" si="654"/>
        <v/>
      </c>
      <c r="JXR21" s="384" t="str">
        <f t="shared" ca="1" si="654"/>
        <v/>
      </c>
      <c r="JXS21" s="384" t="str">
        <f t="shared" ca="1" si="654"/>
        <v/>
      </c>
      <c r="JXT21" s="384" t="str">
        <f t="shared" ca="1" si="654"/>
        <v/>
      </c>
      <c r="JXU21" s="384" t="str">
        <f t="shared" ca="1" si="654"/>
        <v/>
      </c>
      <c r="JXV21" s="384" t="str">
        <f t="shared" ca="1" si="654"/>
        <v/>
      </c>
      <c r="JXW21" s="384" t="str">
        <f t="shared" ca="1" si="654"/>
        <v/>
      </c>
      <c r="JXX21" s="384" t="str">
        <f t="shared" ca="1" si="654"/>
        <v/>
      </c>
      <c r="JXY21" s="384" t="str">
        <f t="shared" ca="1" si="654"/>
        <v/>
      </c>
      <c r="JXZ21" s="384" t="str">
        <f t="shared" ca="1" si="654"/>
        <v/>
      </c>
      <c r="JYA21" s="384" t="str">
        <f t="shared" ca="1" si="654"/>
        <v/>
      </c>
      <c r="JYB21" s="384" t="str">
        <f t="shared" ca="1" si="654"/>
        <v/>
      </c>
      <c r="JYC21" s="384" t="str">
        <f t="shared" ca="1" si="654"/>
        <v/>
      </c>
      <c r="JYD21" s="384" t="str">
        <f t="shared" ca="1" si="654"/>
        <v/>
      </c>
      <c r="JYE21" s="384" t="str">
        <f t="shared" ca="1" si="654"/>
        <v/>
      </c>
      <c r="JYF21" s="384" t="str">
        <f t="shared" ca="1" si="654"/>
        <v/>
      </c>
      <c r="JYG21" s="384" t="str">
        <f t="shared" ca="1" si="654"/>
        <v/>
      </c>
      <c r="JYH21" s="384" t="str">
        <f t="shared" ca="1" si="654"/>
        <v/>
      </c>
      <c r="JYI21" s="384" t="str">
        <f t="shared" ca="1" si="654"/>
        <v/>
      </c>
      <c r="JYJ21" s="384" t="str">
        <f t="shared" ca="1" si="654"/>
        <v/>
      </c>
      <c r="JYK21" s="384" t="str">
        <f t="shared" ca="1" si="654"/>
        <v/>
      </c>
      <c r="JYL21" s="384" t="str">
        <f t="shared" ca="1" si="654"/>
        <v/>
      </c>
      <c r="JYM21" s="384" t="str">
        <f t="shared" ca="1" si="654"/>
        <v/>
      </c>
      <c r="JYN21" s="384" t="str">
        <f t="shared" ca="1" si="654"/>
        <v/>
      </c>
      <c r="JYO21" s="384" t="str">
        <f t="shared" ca="1" si="654"/>
        <v/>
      </c>
      <c r="JYP21" s="384" t="str">
        <f t="shared" ca="1" si="654"/>
        <v/>
      </c>
      <c r="JYQ21" s="384" t="str">
        <f t="shared" ref="JYQ21:KBB21" ca="1" si="655">IF(JYQ20="","",rho_a_ref*(0.5*OFFSET(Cp_path,0,JYQ18)*u_site^2-JYQ20*g*T_e_ref/T_e)-(p_z_ref-rho_a_ref*JYQ20*g*T_e_ref/T_z))</f>
        <v/>
      </c>
      <c r="JYR21" s="384" t="str">
        <f t="shared" ca="1" si="655"/>
        <v/>
      </c>
      <c r="JYS21" s="384" t="str">
        <f t="shared" ca="1" si="655"/>
        <v/>
      </c>
      <c r="JYT21" s="384" t="str">
        <f t="shared" ca="1" si="655"/>
        <v/>
      </c>
      <c r="JYU21" s="384" t="str">
        <f t="shared" ca="1" si="655"/>
        <v/>
      </c>
      <c r="JYV21" s="384" t="str">
        <f t="shared" ca="1" si="655"/>
        <v/>
      </c>
      <c r="JYW21" s="384" t="str">
        <f t="shared" ca="1" si="655"/>
        <v/>
      </c>
      <c r="JYX21" s="384" t="str">
        <f t="shared" ca="1" si="655"/>
        <v/>
      </c>
      <c r="JYY21" s="384" t="str">
        <f t="shared" ca="1" si="655"/>
        <v/>
      </c>
      <c r="JYZ21" s="384" t="str">
        <f t="shared" ca="1" si="655"/>
        <v/>
      </c>
      <c r="JZA21" s="384" t="str">
        <f t="shared" ca="1" si="655"/>
        <v/>
      </c>
      <c r="JZB21" s="384" t="str">
        <f t="shared" ca="1" si="655"/>
        <v/>
      </c>
      <c r="JZC21" s="384" t="str">
        <f t="shared" ca="1" si="655"/>
        <v/>
      </c>
      <c r="JZD21" s="384" t="str">
        <f t="shared" ca="1" si="655"/>
        <v/>
      </c>
      <c r="JZE21" s="384" t="str">
        <f t="shared" ca="1" si="655"/>
        <v/>
      </c>
      <c r="JZF21" s="384" t="str">
        <f t="shared" ca="1" si="655"/>
        <v/>
      </c>
      <c r="JZG21" s="384" t="str">
        <f t="shared" ca="1" si="655"/>
        <v/>
      </c>
      <c r="JZH21" s="384" t="str">
        <f t="shared" ca="1" si="655"/>
        <v/>
      </c>
      <c r="JZI21" s="384" t="str">
        <f t="shared" ca="1" si="655"/>
        <v/>
      </c>
      <c r="JZJ21" s="384" t="str">
        <f t="shared" ca="1" si="655"/>
        <v/>
      </c>
      <c r="JZK21" s="384" t="str">
        <f t="shared" ca="1" si="655"/>
        <v/>
      </c>
      <c r="JZL21" s="384" t="str">
        <f t="shared" ca="1" si="655"/>
        <v/>
      </c>
      <c r="JZM21" s="384" t="str">
        <f t="shared" ca="1" si="655"/>
        <v/>
      </c>
      <c r="JZN21" s="384" t="str">
        <f t="shared" ca="1" si="655"/>
        <v/>
      </c>
      <c r="JZO21" s="384" t="str">
        <f t="shared" ca="1" si="655"/>
        <v/>
      </c>
      <c r="JZP21" s="384" t="str">
        <f t="shared" ca="1" si="655"/>
        <v/>
      </c>
      <c r="JZQ21" s="384" t="str">
        <f t="shared" ca="1" si="655"/>
        <v/>
      </c>
      <c r="JZR21" s="384" t="str">
        <f t="shared" ca="1" si="655"/>
        <v/>
      </c>
      <c r="JZS21" s="384" t="str">
        <f t="shared" ca="1" si="655"/>
        <v/>
      </c>
      <c r="JZT21" s="384" t="str">
        <f t="shared" ca="1" si="655"/>
        <v/>
      </c>
      <c r="JZU21" s="384" t="str">
        <f t="shared" ca="1" si="655"/>
        <v/>
      </c>
      <c r="JZV21" s="384" t="str">
        <f t="shared" ca="1" si="655"/>
        <v/>
      </c>
      <c r="JZW21" s="384" t="str">
        <f t="shared" ca="1" si="655"/>
        <v/>
      </c>
      <c r="JZX21" s="384" t="str">
        <f t="shared" ca="1" si="655"/>
        <v/>
      </c>
      <c r="JZY21" s="384" t="str">
        <f t="shared" ca="1" si="655"/>
        <v/>
      </c>
      <c r="JZZ21" s="384" t="str">
        <f t="shared" ca="1" si="655"/>
        <v/>
      </c>
      <c r="KAA21" s="384" t="str">
        <f t="shared" ca="1" si="655"/>
        <v/>
      </c>
      <c r="KAB21" s="384" t="str">
        <f t="shared" ca="1" si="655"/>
        <v/>
      </c>
      <c r="KAC21" s="384" t="str">
        <f t="shared" ca="1" si="655"/>
        <v/>
      </c>
      <c r="KAD21" s="384" t="str">
        <f t="shared" ca="1" si="655"/>
        <v/>
      </c>
      <c r="KAE21" s="384" t="str">
        <f t="shared" ca="1" si="655"/>
        <v/>
      </c>
      <c r="KAF21" s="384" t="str">
        <f t="shared" ca="1" si="655"/>
        <v/>
      </c>
      <c r="KAG21" s="384" t="str">
        <f t="shared" ca="1" si="655"/>
        <v/>
      </c>
      <c r="KAH21" s="384" t="str">
        <f t="shared" ca="1" si="655"/>
        <v/>
      </c>
      <c r="KAI21" s="384" t="str">
        <f t="shared" ca="1" si="655"/>
        <v/>
      </c>
      <c r="KAJ21" s="384" t="str">
        <f t="shared" ca="1" si="655"/>
        <v/>
      </c>
      <c r="KAK21" s="384" t="str">
        <f t="shared" ca="1" si="655"/>
        <v/>
      </c>
      <c r="KAL21" s="384" t="str">
        <f t="shared" ca="1" si="655"/>
        <v/>
      </c>
      <c r="KAM21" s="384" t="str">
        <f t="shared" ca="1" si="655"/>
        <v/>
      </c>
      <c r="KAN21" s="384" t="str">
        <f t="shared" ca="1" si="655"/>
        <v/>
      </c>
      <c r="KAO21" s="384" t="str">
        <f t="shared" ca="1" si="655"/>
        <v/>
      </c>
      <c r="KAP21" s="384" t="str">
        <f t="shared" ca="1" si="655"/>
        <v/>
      </c>
      <c r="KAQ21" s="384" t="str">
        <f t="shared" ca="1" si="655"/>
        <v/>
      </c>
      <c r="KAR21" s="384" t="str">
        <f t="shared" ca="1" si="655"/>
        <v/>
      </c>
      <c r="KAS21" s="384" t="str">
        <f t="shared" ca="1" si="655"/>
        <v/>
      </c>
      <c r="KAT21" s="384" t="str">
        <f t="shared" ca="1" si="655"/>
        <v/>
      </c>
      <c r="KAU21" s="384" t="str">
        <f t="shared" ca="1" si="655"/>
        <v/>
      </c>
      <c r="KAV21" s="384" t="str">
        <f t="shared" ca="1" si="655"/>
        <v/>
      </c>
      <c r="KAW21" s="384" t="str">
        <f t="shared" ca="1" si="655"/>
        <v/>
      </c>
      <c r="KAX21" s="384" t="str">
        <f t="shared" ca="1" si="655"/>
        <v/>
      </c>
      <c r="KAY21" s="384" t="str">
        <f t="shared" ca="1" si="655"/>
        <v/>
      </c>
      <c r="KAZ21" s="384" t="str">
        <f t="shared" ca="1" si="655"/>
        <v/>
      </c>
      <c r="KBA21" s="384" t="str">
        <f t="shared" ca="1" si="655"/>
        <v/>
      </c>
      <c r="KBB21" s="384" t="str">
        <f t="shared" ca="1" si="655"/>
        <v/>
      </c>
      <c r="KBC21" s="384" t="str">
        <f t="shared" ref="KBC21:KDN21" ca="1" si="656">IF(KBC20="","",rho_a_ref*(0.5*OFFSET(Cp_path,0,KBC18)*u_site^2-KBC20*g*T_e_ref/T_e)-(p_z_ref-rho_a_ref*KBC20*g*T_e_ref/T_z))</f>
        <v/>
      </c>
      <c r="KBD21" s="384" t="str">
        <f t="shared" ca="1" si="656"/>
        <v/>
      </c>
      <c r="KBE21" s="384" t="str">
        <f t="shared" ca="1" si="656"/>
        <v/>
      </c>
      <c r="KBF21" s="384" t="str">
        <f t="shared" ca="1" si="656"/>
        <v/>
      </c>
      <c r="KBG21" s="384" t="str">
        <f t="shared" ca="1" si="656"/>
        <v/>
      </c>
      <c r="KBH21" s="384" t="str">
        <f t="shared" ca="1" si="656"/>
        <v/>
      </c>
      <c r="KBI21" s="384" t="str">
        <f t="shared" ca="1" si="656"/>
        <v/>
      </c>
      <c r="KBJ21" s="384" t="str">
        <f t="shared" ca="1" si="656"/>
        <v/>
      </c>
      <c r="KBK21" s="384" t="str">
        <f t="shared" ca="1" si="656"/>
        <v/>
      </c>
      <c r="KBL21" s="384" t="str">
        <f t="shared" ca="1" si="656"/>
        <v/>
      </c>
      <c r="KBM21" s="384" t="str">
        <f t="shared" ca="1" si="656"/>
        <v/>
      </c>
      <c r="KBN21" s="384" t="str">
        <f t="shared" ca="1" si="656"/>
        <v/>
      </c>
      <c r="KBO21" s="384" t="str">
        <f t="shared" ca="1" si="656"/>
        <v/>
      </c>
      <c r="KBP21" s="384" t="str">
        <f t="shared" ca="1" si="656"/>
        <v/>
      </c>
      <c r="KBQ21" s="384" t="str">
        <f t="shared" ca="1" si="656"/>
        <v/>
      </c>
      <c r="KBR21" s="384" t="str">
        <f t="shared" ca="1" si="656"/>
        <v/>
      </c>
      <c r="KBS21" s="384" t="str">
        <f t="shared" ca="1" si="656"/>
        <v/>
      </c>
      <c r="KBT21" s="384" t="str">
        <f t="shared" ca="1" si="656"/>
        <v/>
      </c>
      <c r="KBU21" s="384" t="str">
        <f t="shared" ca="1" si="656"/>
        <v/>
      </c>
      <c r="KBV21" s="384" t="str">
        <f t="shared" ca="1" si="656"/>
        <v/>
      </c>
      <c r="KBW21" s="384" t="str">
        <f t="shared" ca="1" si="656"/>
        <v/>
      </c>
      <c r="KBX21" s="384" t="str">
        <f t="shared" ca="1" si="656"/>
        <v/>
      </c>
      <c r="KBY21" s="384" t="str">
        <f t="shared" ca="1" si="656"/>
        <v/>
      </c>
      <c r="KBZ21" s="384" t="str">
        <f t="shared" ca="1" si="656"/>
        <v/>
      </c>
      <c r="KCA21" s="384" t="str">
        <f t="shared" ca="1" si="656"/>
        <v/>
      </c>
      <c r="KCB21" s="384" t="str">
        <f t="shared" ca="1" si="656"/>
        <v/>
      </c>
      <c r="KCC21" s="384" t="str">
        <f t="shared" ca="1" si="656"/>
        <v/>
      </c>
      <c r="KCD21" s="384" t="str">
        <f t="shared" ca="1" si="656"/>
        <v/>
      </c>
      <c r="KCE21" s="384" t="str">
        <f t="shared" ca="1" si="656"/>
        <v/>
      </c>
      <c r="KCF21" s="384" t="str">
        <f t="shared" ca="1" si="656"/>
        <v/>
      </c>
      <c r="KCG21" s="384" t="str">
        <f t="shared" ca="1" si="656"/>
        <v/>
      </c>
      <c r="KCH21" s="384" t="str">
        <f t="shared" ca="1" si="656"/>
        <v/>
      </c>
      <c r="KCI21" s="384" t="str">
        <f t="shared" ca="1" si="656"/>
        <v/>
      </c>
      <c r="KCJ21" s="384" t="str">
        <f t="shared" ca="1" si="656"/>
        <v/>
      </c>
      <c r="KCK21" s="384" t="str">
        <f t="shared" ca="1" si="656"/>
        <v/>
      </c>
      <c r="KCL21" s="384" t="str">
        <f t="shared" ca="1" si="656"/>
        <v/>
      </c>
      <c r="KCM21" s="384" t="str">
        <f t="shared" ca="1" si="656"/>
        <v/>
      </c>
      <c r="KCN21" s="384" t="str">
        <f t="shared" ca="1" si="656"/>
        <v/>
      </c>
      <c r="KCO21" s="384" t="str">
        <f t="shared" ca="1" si="656"/>
        <v/>
      </c>
      <c r="KCP21" s="384" t="str">
        <f t="shared" ca="1" si="656"/>
        <v/>
      </c>
      <c r="KCQ21" s="384" t="str">
        <f t="shared" ca="1" si="656"/>
        <v/>
      </c>
      <c r="KCR21" s="384" t="str">
        <f t="shared" ca="1" si="656"/>
        <v/>
      </c>
      <c r="KCS21" s="384" t="str">
        <f t="shared" ca="1" si="656"/>
        <v/>
      </c>
      <c r="KCT21" s="384" t="str">
        <f t="shared" ca="1" si="656"/>
        <v/>
      </c>
      <c r="KCU21" s="384" t="str">
        <f t="shared" ca="1" si="656"/>
        <v/>
      </c>
      <c r="KCV21" s="384" t="str">
        <f t="shared" ca="1" si="656"/>
        <v/>
      </c>
      <c r="KCW21" s="384" t="str">
        <f t="shared" ca="1" si="656"/>
        <v/>
      </c>
      <c r="KCX21" s="384" t="str">
        <f t="shared" ca="1" si="656"/>
        <v/>
      </c>
      <c r="KCY21" s="384" t="str">
        <f t="shared" ca="1" si="656"/>
        <v/>
      </c>
      <c r="KCZ21" s="384" t="str">
        <f t="shared" ca="1" si="656"/>
        <v/>
      </c>
      <c r="KDA21" s="384" t="str">
        <f t="shared" ca="1" si="656"/>
        <v/>
      </c>
      <c r="KDB21" s="384" t="str">
        <f t="shared" ca="1" si="656"/>
        <v/>
      </c>
      <c r="KDC21" s="384" t="str">
        <f t="shared" ca="1" si="656"/>
        <v/>
      </c>
      <c r="KDD21" s="384" t="str">
        <f t="shared" ca="1" si="656"/>
        <v/>
      </c>
      <c r="KDE21" s="384" t="str">
        <f t="shared" ca="1" si="656"/>
        <v/>
      </c>
      <c r="KDF21" s="384" t="str">
        <f t="shared" ca="1" si="656"/>
        <v/>
      </c>
      <c r="KDG21" s="384" t="str">
        <f t="shared" ca="1" si="656"/>
        <v/>
      </c>
      <c r="KDH21" s="384" t="str">
        <f t="shared" ca="1" si="656"/>
        <v/>
      </c>
      <c r="KDI21" s="384" t="str">
        <f t="shared" ca="1" si="656"/>
        <v/>
      </c>
      <c r="KDJ21" s="384" t="str">
        <f t="shared" ca="1" si="656"/>
        <v/>
      </c>
      <c r="KDK21" s="384" t="str">
        <f t="shared" ca="1" si="656"/>
        <v/>
      </c>
      <c r="KDL21" s="384" t="str">
        <f t="shared" ca="1" si="656"/>
        <v/>
      </c>
      <c r="KDM21" s="384" t="str">
        <f t="shared" ca="1" si="656"/>
        <v/>
      </c>
      <c r="KDN21" s="384" t="str">
        <f t="shared" ca="1" si="656"/>
        <v/>
      </c>
      <c r="KDO21" s="384" t="str">
        <f t="shared" ref="KDO21:KFZ21" ca="1" si="657">IF(KDO20="","",rho_a_ref*(0.5*OFFSET(Cp_path,0,KDO18)*u_site^2-KDO20*g*T_e_ref/T_e)-(p_z_ref-rho_a_ref*KDO20*g*T_e_ref/T_z))</f>
        <v/>
      </c>
      <c r="KDP21" s="384" t="str">
        <f t="shared" ca="1" si="657"/>
        <v/>
      </c>
      <c r="KDQ21" s="384" t="str">
        <f t="shared" ca="1" si="657"/>
        <v/>
      </c>
      <c r="KDR21" s="384" t="str">
        <f t="shared" ca="1" si="657"/>
        <v/>
      </c>
      <c r="KDS21" s="384" t="str">
        <f t="shared" ca="1" si="657"/>
        <v/>
      </c>
      <c r="KDT21" s="384" t="str">
        <f t="shared" ca="1" si="657"/>
        <v/>
      </c>
      <c r="KDU21" s="384" t="str">
        <f t="shared" ca="1" si="657"/>
        <v/>
      </c>
      <c r="KDV21" s="384" t="str">
        <f t="shared" ca="1" si="657"/>
        <v/>
      </c>
      <c r="KDW21" s="384" t="str">
        <f t="shared" ca="1" si="657"/>
        <v/>
      </c>
      <c r="KDX21" s="384" t="str">
        <f t="shared" ca="1" si="657"/>
        <v/>
      </c>
      <c r="KDY21" s="384" t="str">
        <f t="shared" ca="1" si="657"/>
        <v/>
      </c>
      <c r="KDZ21" s="384" t="str">
        <f t="shared" ca="1" si="657"/>
        <v/>
      </c>
      <c r="KEA21" s="384" t="str">
        <f t="shared" ca="1" si="657"/>
        <v/>
      </c>
      <c r="KEB21" s="384" t="str">
        <f t="shared" ca="1" si="657"/>
        <v/>
      </c>
      <c r="KEC21" s="384" t="str">
        <f t="shared" ca="1" si="657"/>
        <v/>
      </c>
      <c r="KED21" s="384" t="str">
        <f t="shared" ca="1" si="657"/>
        <v/>
      </c>
      <c r="KEE21" s="384" t="str">
        <f t="shared" ca="1" si="657"/>
        <v/>
      </c>
      <c r="KEF21" s="384" t="str">
        <f t="shared" ca="1" si="657"/>
        <v/>
      </c>
      <c r="KEG21" s="384" t="str">
        <f t="shared" ca="1" si="657"/>
        <v/>
      </c>
      <c r="KEH21" s="384" t="str">
        <f t="shared" ca="1" si="657"/>
        <v/>
      </c>
      <c r="KEI21" s="384" t="str">
        <f t="shared" ca="1" si="657"/>
        <v/>
      </c>
      <c r="KEJ21" s="384" t="str">
        <f t="shared" ca="1" si="657"/>
        <v/>
      </c>
      <c r="KEK21" s="384" t="str">
        <f t="shared" ca="1" si="657"/>
        <v/>
      </c>
      <c r="KEL21" s="384" t="str">
        <f t="shared" ca="1" si="657"/>
        <v/>
      </c>
      <c r="KEM21" s="384" t="str">
        <f t="shared" ca="1" si="657"/>
        <v/>
      </c>
      <c r="KEN21" s="384" t="str">
        <f t="shared" ca="1" si="657"/>
        <v/>
      </c>
      <c r="KEO21" s="384" t="str">
        <f t="shared" ca="1" si="657"/>
        <v/>
      </c>
      <c r="KEP21" s="384" t="str">
        <f t="shared" ca="1" si="657"/>
        <v/>
      </c>
      <c r="KEQ21" s="384" t="str">
        <f t="shared" ca="1" si="657"/>
        <v/>
      </c>
      <c r="KER21" s="384" t="str">
        <f t="shared" ca="1" si="657"/>
        <v/>
      </c>
      <c r="KES21" s="384" t="str">
        <f t="shared" ca="1" si="657"/>
        <v/>
      </c>
      <c r="KET21" s="384" t="str">
        <f t="shared" ca="1" si="657"/>
        <v/>
      </c>
      <c r="KEU21" s="384" t="str">
        <f t="shared" ca="1" si="657"/>
        <v/>
      </c>
      <c r="KEV21" s="384" t="str">
        <f t="shared" ca="1" si="657"/>
        <v/>
      </c>
      <c r="KEW21" s="384" t="str">
        <f t="shared" ca="1" si="657"/>
        <v/>
      </c>
      <c r="KEX21" s="384" t="str">
        <f t="shared" ca="1" si="657"/>
        <v/>
      </c>
      <c r="KEY21" s="384" t="str">
        <f t="shared" ca="1" si="657"/>
        <v/>
      </c>
      <c r="KEZ21" s="384" t="str">
        <f t="shared" ca="1" si="657"/>
        <v/>
      </c>
      <c r="KFA21" s="384" t="str">
        <f t="shared" ca="1" si="657"/>
        <v/>
      </c>
      <c r="KFB21" s="384" t="str">
        <f t="shared" ca="1" si="657"/>
        <v/>
      </c>
      <c r="KFC21" s="384" t="str">
        <f t="shared" ca="1" si="657"/>
        <v/>
      </c>
      <c r="KFD21" s="384" t="str">
        <f t="shared" ca="1" si="657"/>
        <v/>
      </c>
      <c r="KFE21" s="384" t="str">
        <f t="shared" ca="1" si="657"/>
        <v/>
      </c>
      <c r="KFF21" s="384" t="str">
        <f t="shared" ca="1" si="657"/>
        <v/>
      </c>
      <c r="KFG21" s="384" t="str">
        <f t="shared" ca="1" si="657"/>
        <v/>
      </c>
      <c r="KFH21" s="384" t="str">
        <f t="shared" ca="1" si="657"/>
        <v/>
      </c>
      <c r="KFI21" s="384" t="str">
        <f t="shared" ca="1" si="657"/>
        <v/>
      </c>
      <c r="KFJ21" s="384" t="str">
        <f t="shared" ca="1" si="657"/>
        <v/>
      </c>
      <c r="KFK21" s="384" t="str">
        <f t="shared" ca="1" si="657"/>
        <v/>
      </c>
      <c r="KFL21" s="384" t="str">
        <f t="shared" ca="1" si="657"/>
        <v/>
      </c>
      <c r="KFM21" s="384" t="str">
        <f t="shared" ca="1" si="657"/>
        <v/>
      </c>
      <c r="KFN21" s="384" t="str">
        <f t="shared" ca="1" si="657"/>
        <v/>
      </c>
      <c r="KFO21" s="384" t="str">
        <f t="shared" ca="1" si="657"/>
        <v/>
      </c>
      <c r="KFP21" s="384" t="str">
        <f t="shared" ca="1" si="657"/>
        <v/>
      </c>
      <c r="KFQ21" s="384" t="str">
        <f t="shared" ca="1" si="657"/>
        <v/>
      </c>
      <c r="KFR21" s="384" t="str">
        <f t="shared" ca="1" si="657"/>
        <v/>
      </c>
      <c r="KFS21" s="384" t="str">
        <f t="shared" ca="1" si="657"/>
        <v/>
      </c>
      <c r="KFT21" s="384" t="str">
        <f t="shared" ca="1" si="657"/>
        <v/>
      </c>
      <c r="KFU21" s="384" t="str">
        <f t="shared" ca="1" si="657"/>
        <v/>
      </c>
      <c r="KFV21" s="384" t="str">
        <f t="shared" ca="1" si="657"/>
        <v/>
      </c>
      <c r="KFW21" s="384" t="str">
        <f t="shared" ca="1" si="657"/>
        <v/>
      </c>
      <c r="KFX21" s="384" t="str">
        <f t="shared" ca="1" si="657"/>
        <v/>
      </c>
      <c r="KFY21" s="384" t="str">
        <f t="shared" ca="1" si="657"/>
        <v/>
      </c>
      <c r="KFZ21" s="384" t="str">
        <f t="shared" ca="1" si="657"/>
        <v/>
      </c>
      <c r="KGA21" s="384" t="str">
        <f t="shared" ref="KGA21:KIL21" ca="1" si="658">IF(KGA20="","",rho_a_ref*(0.5*OFFSET(Cp_path,0,KGA18)*u_site^2-KGA20*g*T_e_ref/T_e)-(p_z_ref-rho_a_ref*KGA20*g*T_e_ref/T_z))</f>
        <v/>
      </c>
      <c r="KGB21" s="384" t="str">
        <f t="shared" ca="1" si="658"/>
        <v/>
      </c>
      <c r="KGC21" s="384" t="str">
        <f t="shared" ca="1" si="658"/>
        <v/>
      </c>
      <c r="KGD21" s="384" t="str">
        <f t="shared" ca="1" si="658"/>
        <v/>
      </c>
      <c r="KGE21" s="384" t="str">
        <f t="shared" ca="1" si="658"/>
        <v/>
      </c>
      <c r="KGF21" s="384" t="str">
        <f t="shared" ca="1" si="658"/>
        <v/>
      </c>
      <c r="KGG21" s="384" t="str">
        <f t="shared" ca="1" si="658"/>
        <v/>
      </c>
      <c r="KGH21" s="384" t="str">
        <f t="shared" ca="1" si="658"/>
        <v/>
      </c>
      <c r="KGI21" s="384" t="str">
        <f t="shared" ca="1" si="658"/>
        <v/>
      </c>
      <c r="KGJ21" s="384" t="str">
        <f t="shared" ca="1" si="658"/>
        <v/>
      </c>
      <c r="KGK21" s="384" t="str">
        <f t="shared" ca="1" si="658"/>
        <v/>
      </c>
      <c r="KGL21" s="384" t="str">
        <f t="shared" ca="1" si="658"/>
        <v/>
      </c>
      <c r="KGM21" s="384" t="str">
        <f t="shared" ca="1" si="658"/>
        <v/>
      </c>
      <c r="KGN21" s="384" t="str">
        <f t="shared" ca="1" si="658"/>
        <v/>
      </c>
      <c r="KGO21" s="384" t="str">
        <f t="shared" ca="1" si="658"/>
        <v/>
      </c>
      <c r="KGP21" s="384" t="str">
        <f t="shared" ca="1" si="658"/>
        <v/>
      </c>
      <c r="KGQ21" s="384" t="str">
        <f t="shared" ca="1" si="658"/>
        <v/>
      </c>
      <c r="KGR21" s="384" t="str">
        <f t="shared" ca="1" si="658"/>
        <v/>
      </c>
      <c r="KGS21" s="384" t="str">
        <f t="shared" ca="1" si="658"/>
        <v/>
      </c>
      <c r="KGT21" s="384" t="str">
        <f t="shared" ca="1" si="658"/>
        <v/>
      </c>
      <c r="KGU21" s="384" t="str">
        <f t="shared" ca="1" si="658"/>
        <v/>
      </c>
      <c r="KGV21" s="384" t="str">
        <f t="shared" ca="1" si="658"/>
        <v/>
      </c>
      <c r="KGW21" s="384" t="str">
        <f t="shared" ca="1" si="658"/>
        <v/>
      </c>
      <c r="KGX21" s="384" t="str">
        <f t="shared" ca="1" si="658"/>
        <v/>
      </c>
      <c r="KGY21" s="384" t="str">
        <f t="shared" ca="1" si="658"/>
        <v/>
      </c>
      <c r="KGZ21" s="384" t="str">
        <f t="shared" ca="1" si="658"/>
        <v/>
      </c>
      <c r="KHA21" s="384" t="str">
        <f t="shared" ca="1" si="658"/>
        <v/>
      </c>
      <c r="KHB21" s="384" t="str">
        <f t="shared" ca="1" si="658"/>
        <v/>
      </c>
      <c r="KHC21" s="384" t="str">
        <f t="shared" ca="1" si="658"/>
        <v/>
      </c>
      <c r="KHD21" s="384" t="str">
        <f t="shared" ca="1" si="658"/>
        <v/>
      </c>
      <c r="KHE21" s="384" t="str">
        <f t="shared" ca="1" si="658"/>
        <v/>
      </c>
      <c r="KHF21" s="384" t="str">
        <f t="shared" ca="1" si="658"/>
        <v/>
      </c>
      <c r="KHG21" s="384" t="str">
        <f t="shared" ca="1" si="658"/>
        <v/>
      </c>
      <c r="KHH21" s="384" t="str">
        <f t="shared" ca="1" si="658"/>
        <v/>
      </c>
      <c r="KHI21" s="384" t="str">
        <f t="shared" ca="1" si="658"/>
        <v/>
      </c>
      <c r="KHJ21" s="384" t="str">
        <f t="shared" ca="1" si="658"/>
        <v/>
      </c>
      <c r="KHK21" s="384" t="str">
        <f t="shared" ca="1" si="658"/>
        <v/>
      </c>
      <c r="KHL21" s="384" t="str">
        <f t="shared" ca="1" si="658"/>
        <v/>
      </c>
      <c r="KHM21" s="384" t="str">
        <f t="shared" ca="1" si="658"/>
        <v/>
      </c>
      <c r="KHN21" s="384" t="str">
        <f t="shared" ca="1" si="658"/>
        <v/>
      </c>
      <c r="KHO21" s="384" t="str">
        <f t="shared" ca="1" si="658"/>
        <v/>
      </c>
      <c r="KHP21" s="384" t="str">
        <f t="shared" ca="1" si="658"/>
        <v/>
      </c>
      <c r="KHQ21" s="384" t="str">
        <f t="shared" ca="1" si="658"/>
        <v/>
      </c>
      <c r="KHR21" s="384" t="str">
        <f t="shared" ca="1" si="658"/>
        <v/>
      </c>
      <c r="KHS21" s="384" t="str">
        <f t="shared" ca="1" si="658"/>
        <v/>
      </c>
      <c r="KHT21" s="384" t="str">
        <f t="shared" ca="1" si="658"/>
        <v/>
      </c>
      <c r="KHU21" s="384" t="str">
        <f t="shared" ca="1" si="658"/>
        <v/>
      </c>
      <c r="KHV21" s="384" t="str">
        <f t="shared" ca="1" si="658"/>
        <v/>
      </c>
      <c r="KHW21" s="384" t="str">
        <f t="shared" ca="1" si="658"/>
        <v/>
      </c>
      <c r="KHX21" s="384" t="str">
        <f t="shared" ca="1" si="658"/>
        <v/>
      </c>
      <c r="KHY21" s="384" t="str">
        <f t="shared" ca="1" si="658"/>
        <v/>
      </c>
      <c r="KHZ21" s="384" t="str">
        <f t="shared" ca="1" si="658"/>
        <v/>
      </c>
      <c r="KIA21" s="384" t="str">
        <f t="shared" ca="1" si="658"/>
        <v/>
      </c>
      <c r="KIB21" s="384" t="str">
        <f t="shared" ca="1" si="658"/>
        <v/>
      </c>
      <c r="KIC21" s="384" t="str">
        <f t="shared" ca="1" si="658"/>
        <v/>
      </c>
      <c r="KID21" s="384" t="str">
        <f t="shared" ca="1" si="658"/>
        <v/>
      </c>
      <c r="KIE21" s="384" t="str">
        <f t="shared" ca="1" si="658"/>
        <v/>
      </c>
      <c r="KIF21" s="384" t="str">
        <f t="shared" ca="1" si="658"/>
        <v/>
      </c>
      <c r="KIG21" s="384" t="str">
        <f t="shared" ca="1" si="658"/>
        <v/>
      </c>
      <c r="KIH21" s="384" t="str">
        <f t="shared" ca="1" si="658"/>
        <v/>
      </c>
      <c r="KII21" s="384" t="str">
        <f t="shared" ca="1" si="658"/>
        <v/>
      </c>
      <c r="KIJ21" s="384" t="str">
        <f t="shared" ca="1" si="658"/>
        <v/>
      </c>
      <c r="KIK21" s="384" t="str">
        <f t="shared" ca="1" si="658"/>
        <v/>
      </c>
      <c r="KIL21" s="384" t="str">
        <f t="shared" ca="1" si="658"/>
        <v/>
      </c>
      <c r="KIM21" s="384" t="str">
        <f t="shared" ref="KIM21:KKX21" ca="1" si="659">IF(KIM20="","",rho_a_ref*(0.5*OFFSET(Cp_path,0,KIM18)*u_site^2-KIM20*g*T_e_ref/T_e)-(p_z_ref-rho_a_ref*KIM20*g*T_e_ref/T_z))</f>
        <v/>
      </c>
      <c r="KIN21" s="384" t="str">
        <f t="shared" ca="1" si="659"/>
        <v/>
      </c>
      <c r="KIO21" s="384" t="str">
        <f t="shared" ca="1" si="659"/>
        <v/>
      </c>
      <c r="KIP21" s="384" t="str">
        <f t="shared" ca="1" si="659"/>
        <v/>
      </c>
      <c r="KIQ21" s="384" t="str">
        <f t="shared" ca="1" si="659"/>
        <v/>
      </c>
      <c r="KIR21" s="384" t="str">
        <f t="shared" ca="1" si="659"/>
        <v/>
      </c>
      <c r="KIS21" s="384" t="str">
        <f t="shared" ca="1" si="659"/>
        <v/>
      </c>
      <c r="KIT21" s="384" t="str">
        <f t="shared" ca="1" si="659"/>
        <v/>
      </c>
      <c r="KIU21" s="384" t="str">
        <f t="shared" ca="1" si="659"/>
        <v/>
      </c>
      <c r="KIV21" s="384" t="str">
        <f t="shared" ca="1" si="659"/>
        <v/>
      </c>
      <c r="KIW21" s="384" t="str">
        <f t="shared" ca="1" si="659"/>
        <v/>
      </c>
      <c r="KIX21" s="384" t="str">
        <f t="shared" ca="1" si="659"/>
        <v/>
      </c>
      <c r="KIY21" s="384" t="str">
        <f t="shared" ca="1" si="659"/>
        <v/>
      </c>
      <c r="KIZ21" s="384" t="str">
        <f t="shared" ca="1" si="659"/>
        <v/>
      </c>
      <c r="KJA21" s="384" t="str">
        <f t="shared" ca="1" si="659"/>
        <v/>
      </c>
      <c r="KJB21" s="384" t="str">
        <f t="shared" ca="1" si="659"/>
        <v/>
      </c>
      <c r="KJC21" s="384" t="str">
        <f t="shared" ca="1" si="659"/>
        <v/>
      </c>
      <c r="KJD21" s="384" t="str">
        <f t="shared" ca="1" si="659"/>
        <v/>
      </c>
      <c r="KJE21" s="384" t="str">
        <f t="shared" ca="1" si="659"/>
        <v/>
      </c>
      <c r="KJF21" s="384" t="str">
        <f t="shared" ca="1" si="659"/>
        <v/>
      </c>
      <c r="KJG21" s="384" t="str">
        <f t="shared" ca="1" si="659"/>
        <v/>
      </c>
      <c r="KJH21" s="384" t="str">
        <f t="shared" ca="1" si="659"/>
        <v/>
      </c>
      <c r="KJI21" s="384" t="str">
        <f t="shared" ca="1" si="659"/>
        <v/>
      </c>
      <c r="KJJ21" s="384" t="str">
        <f t="shared" ca="1" si="659"/>
        <v/>
      </c>
      <c r="KJK21" s="384" t="str">
        <f t="shared" ca="1" si="659"/>
        <v/>
      </c>
      <c r="KJL21" s="384" t="str">
        <f t="shared" ca="1" si="659"/>
        <v/>
      </c>
      <c r="KJM21" s="384" t="str">
        <f t="shared" ca="1" si="659"/>
        <v/>
      </c>
      <c r="KJN21" s="384" t="str">
        <f t="shared" ca="1" si="659"/>
        <v/>
      </c>
      <c r="KJO21" s="384" t="str">
        <f t="shared" ca="1" si="659"/>
        <v/>
      </c>
      <c r="KJP21" s="384" t="str">
        <f t="shared" ca="1" si="659"/>
        <v/>
      </c>
      <c r="KJQ21" s="384" t="str">
        <f t="shared" ca="1" si="659"/>
        <v/>
      </c>
      <c r="KJR21" s="384" t="str">
        <f t="shared" ca="1" si="659"/>
        <v/>
      </c>
      <c r="KJS21" s="384" t="str">
        <f t="shared" ca="1" si="659"/>
        <v/>
      </c>
      <c r="KJT21" s="384" t="str">
        <f t="shared" ca="1" si="659"/>
        <v/>
      </c>
      <c r="KJU21" s="384" t="str">
        <f t="shared" ca="1" si="659"/>
        <v/>
      </c>
      <c r="KJV21" s="384" t="str">
        <f t="shared" ca="1" si="659"/>
        <v/>
      </c>
      <c r="KJW21" s="384" t="str">
        <f t="shared" ca="1" si="659"/>
        <v/>
      </c>
      <c r="KJX21" s="384" t="str">
        <f t="shared" ca="1" si="659"/>
        <v/>
      </c>
      <c r="KJY21" s="384" t="str">
        <f t="shared" ca="1" si="659"/>
        <v/>
      </c>
      <c r="KJZ21" s="384" t="str">
        <f t="shared" ca="1" si="659"/>
        <v/>
      </c>
      <c r="KKA21" s="384" t="str">
        <f t="shared" ca="1" si="659"/>
        <v/>
      </c>
      <c r="KKB21" s="384" t="str">
        <f t="shared" ca="1" si="659"/>
        <v/>
      </c>
      <c r="KKC21" s="384" t="str">
        <f t="shared" ca="1" si="659"/>
        <v/>
      </c>
      <c r="KKD21" s="384" t="str">
        <f t="shared" ca="1" si="659"/>
        <v/>
      </c>
      <c r="KKE21" s="384" t="str">
        <f t="shared" ca="1" si="659"/>
        <v/>
      </c>
      <c r="KKF21" s="384" t="str">
        <f t="shared" ca="1" si="659"/>
        <v/>
      </c>
      <c r="KKG21" s="384" t="str">
        <f t="shared" ca="1" si="659"/>
        <v/>
      </c>
      <c r="KKH21" s="384" t="str">
        <f t="shared" ca="1" si="659"/>
        <v/>
      </c>
      <c r="KKI21" s="384" t="str">
        <f t="shared" ca="1" si="659"/>
        <v/>
      </c>
      <c r="KKJ21" s="384" t="str">
        <f t="shared" ca="1" si="659"/>
        <v/>
      </c>
      <c r="KKK21" s="384" t="str">
        <f t="shared" ca="1" si="659"/>
        <v/>
      </c>
      <c r="KKL21" s="384" t="str">
        <f t="shared" ca="1" si="659"/>
        <v/>
      </c>
      <c r="KKM21" s="384" t="str">
        <f t="shared" ca="1" si="659"/>
        <v/>
      </c>
      <c r="KKN21" s="384" t="str">
        <f t="shared" ca="1" si="659"/>
        <v/>
      </c>
      <c r="KKO21" s="384" t="str">
        <f t="shared" ca="1" si="659"/>
        <v/>
      </c>
      <c r="KKP21" s="384" t="str">
        <f t="shared" ca="1" si="659"/>
        <v/>
      </c>
      <c r="KKQ21" s="384" t="str">
        <f t="shared" ca="1" si="659"/>
        <v/>
      </c>
      <c r="KKR21" s="384" t="str">
        <f t="shared" ca="1" si="659"/>
        <v/>
      </c>
      <c r="KKS21" s="384" t="str">
        <f t="shared" ca="1" si="659"/>
        <v/>
      </c>
      <c r="KKT21" s="384" t="str">
        <f t="shared" ca="1" si="659"/>
        <v/>
      </c>
      <c r="KKU21" s="384" t="str">
        <f t="shared" ca="1" si="659"/>
        <v/>
      </c>
      <c r="KKV21" s="384" t="str">
        <f t="shared" ca="1" si="659"/>
        <v/>
      </c>
      <c r="KKW21" s="384" t="str">
        <f t="shared" ca="1" si="659"/>
        <v/>
      </c>
      <c r="KKX21" s="384" t="str">
        <f t="shared" ca="1" si="659"/>
        <v/>
      </c>
      <c r="KKY21" s="384" t="str">
        <f t="shared" ref="KKY21:KNJ21" ca="1" si="660">IF(KKY20="","",rho_a_ref*(0.5*OFFSET(Cp_path,0,KKY18)*u_site^2-KKY20*g*T_e_ref/T_e)-(p_z_ref-rho_a_ref*KKY20*g*T_e_ref/T_z))</f>
        <v/>
      </c>
      <c r="KKZ21" s="384" t="str">
        <f t="shared" ca="1" si="660"/>
        <v/>
      </c>
      <c r="KLA21" s="384" t="str">
        <f t="shared" ca="1" si="660"/>
        <v/>
      </c>
      <c r="KLB21" s="384" t="str">
        <f t="shared" ca="1" si="660"/>
        <v/>
      </c>
      <c r="KLC21" s="384" t="str">
        <f t="shared" ca="1" si="660"/>
        <v/>
      </c>
      <c r="KLD21" s="384" t="str">
        <f t="shared" ca="1" si="660"/>
        <v/>
      </c>
      <c r="KLE21" s="384" t="str">
        <f t="shared" ca="1" si="660"/>
        <v/>
      </c>
      <c r="KLF21" s="384" t="str">
        <f t="shared" ca="1" si="660"/>
        <v/>
      </c>
      <c r="KLG21" s="384" t="str">
        <f t="shared" ca="1" si="660"/>
        <v/>
      </c>
      <c r="KLH21" s="384" t="str">
        <f t="shared" ca="1" si="660"/>
        <v/>
      </c>
      <c r="KLI21" s="384" t="str">
        <f t="shared" ca="1" si="660"/>
        <v/>
      </c>
      <c r="KLJ21" s="384" t="str">
        <f t="shared" ca="1" si="660"/>
        <v/>
      </c>
      <c r="KLK21" s="384" t="str">
        <f t="shared" ca="1" si="660"/>
        <v/>
      </c>
      <c r="KLL21" s="384" t="str">
        <f t="shared" ca="1" si="660"/>
        <v/>
      </c>
      <c r="KLM21" s="384" t="str">
        <f t="shared" ca="1" si="660"/>
        <v/>
      </c>
      <c r="KLN21" s="384" t="str">
        <f t="shared" ca="1" si="660"/>
        <v/>
      </c>
      <c r="KLO21" s="384" t="str">
        <f t="shared" ca="1" si="660"/>
        <v/>
      </c>
      <c r="KLP21" s="384" t="str">
        <f t="shared" ca="1" si="660"/>
        <v/>
      </c>
      <c r="KLQ21" s="384" t="str">
        <f t="shared" ca="1" si="660"/>
        <v/>
      </c>
      <c r="KLR21" s="384" t="str">
        <f t="shared" ca="1" si="660"/>
        <v/>
      </c>
      <c r="KLS21" s="384" t="str">
        <f t="shared" ca="1" si="660"/>
        <v/>
      </c>
      <c r="KLT21" s="384" t="str">
        <f t="shared" ca="1" si="660"/>
        <v/>
      </c>
      <c r="KLU21" s="384" t="str">
        <f t="shared" ca="1" si="660"/>
        <v/>
      </c>
      <c r="KLV21" s="384" t="str">
        <f t="shared" ca="1" si="660"/>
        <v/>
      </c>
      <c r="KLW21" s="384" t="str">
        <f t="shared" ca="1" si="660"/>
        <v/>
      </c>
      <c r="KLX21" s="384" t="str">
        <f t="shared" ca="1" si="660"/>
        <v/>
      </c>
      <c r="KLY21" s="384" t="str">
        <f t="shared" ca="1" si="660"/>
        <v/>
      </c>
      <c r="KLZ21" s="384" t="str">
        <f t="shared" ca="1" si="660"/>
        <v/>
      </c>
      <c r="KMA21" s="384" t="str">
        <f t="shared" ca="1" si="660"/>
        <v/>
      </c>
      <c r="KMB21" s="384" t="str">
        <f t="shared" ca="1" si="660"/>
        <v/>
      </c>
      <c r="KMC21" s="384" t="str">
        <f t="shared" ca="1" si="660"/>
        <v/>
      </c>
      <c r="KMD21" s="384" t="str">
        <f t="shared" ca="1" si="660"/>
        <v/>
      </c>
      <c r="KME21" s="384" t="str">
        <f t="shared" ca="1" si="660"/>
        <v/>
      </c>
      <c r="KMF21" s="384" t="str">
        <f t="shared" ca="1" si="660"/>
        <v/>
      </c>
      <c r="KMG21" s="384" t="str">
        <f t="shared" ca="1" si="660"/>
        <v/>
      </c>
      <c r="KMH21" s="384" t="str">
        <f t="shared" ca="1" si="660"/>
        <v/>
      </c>
      <c r="KMI21" s="384" t="str">
        <f t="shared" ca="1" si="660"/>
        <v/>
      </c>
      <c r="KMJ21" s="384" t="str">
        <f t="shared" ca="1" si="660"/>
        <v/>
      </c>
      <c r="KMK21" s="384" t="str">
        <f t="shared" ca="1" si="660"/>
        <v/>
      </c>
      <c r="KML21" s="384" t="str">
        <f t="shared" ca="1" si="660"/>
        <v/>
      </c>
      <c r="KMM21" s="384" t="str">
        <f t="shared" ca="1" si="660"/>
        <v/>
      </c>
      <c r="KMN21" s="384" t="str">
        <f t="shared" ca="1" si="660"/>
        <v/>
      </c>
      <c r="KMO21" s="384" t="str">
        <f t="shared" ca="1" si="660"/>
        <v/>
      </c>
      <c r="KMP21" s="384" t="str">
        <f t="shared" ca="1" si="660"/>
        <v/>
      </c>
      <c r="KMQ21" s="384" t="str">
        <f t="shared" ca="1" si="660"/>
        <v/>
      </c>
      <c r="KMR21" s="384" t="str">
        <f t="shared" ca="1" si="660"/>
        <v/>
      </c>
      <c r="KMS21" s="384" t="str">
        <f t="shared" ca="1" si="660"/>
        <v/>
      </c>
      <c r="KMT21" s="384" t="str">
        <f t="shared" ca="1" si="660"/>
        <v/>
      </c>
      <c r="KMU21" s="384" t="str">
        <f t="shared" ca="1" si="660"/>
        <v/>
      </c>
      <c r="KMV21" s="384" t="str">
        <f t="shared" ca="1" si="660"/>
        <v/>
      </c>
      <c r="KMW21" s="384" t="str">
        <f t="shared" ca="1" si="660"/>
        <v/>
      </c>
      <c r="KMX21" s="384" t="str">
        <f t="shared" ca="1" si="660"/>
        <v/>
      </c>
      <c r="KMY21" s="384" t="str">
        <f t="shared" ca="1" si="660"/>
        <v/>
      </c>
      <c r="KMZ21" s="384" t="str">
        <f t="shared" ca="1" si="660"/>
        <v/>
      </c>
      <c r="KNA21" s="384" t="str">
        <f t="shared" ca="1" si="660"/>
        <v/>
      </c>
      <c r="KNB21" s="384" t="str">
        <f t="shared" ca="1" si="660"/>
        <v/>
      </c>
      <c r="KNC21" s="384" t="str">
        <f t="shared" ca="1" si="660"/>
        <v/>
      </c>
      <c r="KND21" s="384" t="str">
        <f t="shared" ca="1" si="660"/>
        <v/>
      </c>
      <c r="KNE21" s="384" t="str">
        <f t="shared" ca="1" si="660"/>
        <v/>
      </c>
      <c r="KNF21" s="384" t="str">
        <f t="shared" ca="1" si="660"/>
        <v/>
      </c>
      <c r="KNG21" s="384" t="str">
        <f t="shared" ca="1" si="660"/>
        <v/>
      </c>
      <c r="KNH21" s="384" t="str">
        <f t="shared" ca="1" si="660"/>
        <v/>
      </c>
      <c r="KNI21" s="384" t="str">
        <f t="shared" ca="1" si="660"/>
        <v/>
      </c>
      <c r="KNJ21" s="384" t="str">
        <f t="shared" ca="1" si="660"/>
        <v/>
      </c>
      <c r="KNK21" s="384" t="str">
        <f t="shared" ref="KNK21:KPV21" ca="1" si="661">IF(KNK20="","",rho_a_ref*(0.5*OFFSET(Cp_path,0,KNK18)*u_site^2-KNK20*g*T_e_ref/T_e)-(p_z_ref-rho_a_ref*KNK20*g*T_e_ref/T_z))</f>
        <v/>
      </c>
      <c r="KNL21" s="384" t="str">
        <f t="shared" ca="1" si="661"/>
        <v/>
      </c>
      <c r="KNM21" s="384" t="str">
        <f t="shared" ca="1" si="661"/>
        <v/>
      </c>
      <c r="KNN21" s="384" t="str">
        <f t="shared" ca="1" si="661"/>
        <v/>
      </c>
      <c r="KNO21" s="384" t="str">
        <f t="shared" ca="1" si="661"/>
        <v/>
      </c>
      <c r="KNP21" s="384" t="str">
        <f t="shared" ca="1" si="661"/>
        <v/>
      </c>
      <c r="KNQ21" s="384" t="str">
        <f t="shared" ca="1" si="661"/>
        <v/>
      </c>
      <c r="KNR21" s="384" t="str">
        <f t="shared" ca="1" si="661"/>
        <v/>
      </c>
      <c r="KNS21" s="384" t="str">
        <f t="shared" ca="1" si="661"/>
        <v/>
      </c>
      <c r="KNT21" s="384" t="str">
        <f t="shared" ca="1" si="661"/>
        <v/>
      </c>
      <c r="KNU21" s="384" t="str">
        <f t="shared" ca="1" si="661"/>
        <v/>
      </c>
      <c r="KNV21" s="384" t="str">
        <f t="shared" ca="1" si="661"/>
        <v/>
      </c>
      <c r="KNW21" s="384" t="str">
        <f t="shared" ca="1" si="661"/>
        <v/>
      </c>
      <c r="KNX21" s="384" t="str">
        <f t="shared" ca="1" si="661"/>
        <v/>
      </c>
      <c r="KNY21" s="384" t="str">
        <f t="shared" ca="1" si="661"/>
        <v/>
      </c>
      <c r="KNZ21" s="384" t="str">
        <f t="shared" ca="1" si="661"/>
        <v/>
      </c>
      <c r="KOA21" s="384" t="str">
        <f t="shared" ca="1" si="661"/>
        <v/>
      </c>
      <c r="KOB21" s="384" t="str">
        <f t="shared" ca="1" si="661"/>
        <v/>
      </c>
      <c r="KOC21" s="384" t="str">
        <f t="shared" ca="1" si="661"/>
        <v/>
      </c>
      <c r="KOD21" s="384" t="str">
        <f t="shared" ca="1" si="661"/>
        <v/>
      </c>
      <c r="KOE21" s="384" t="str">
        <f t="shared" ca="1" si="661"/>
        <v/>
      </c>
      <c r="KOF21" s="384" t="str">
        <f t="shared" ca="1" si="661"/>
        <v/>
      </c>
      <c r="KOG21" s="384" t="str">
        <f t="shared" ca="1" si="661"/>
        <v/>
      </c>
      <c r="KOH21" s="384" t="str">
        <f t="shared" ca="1" si="661"/>
        <v/>
      </c>
      <c r="KOI21" s="384" t="str">
        <f t="shared" ca="1" si="661"/>
        <v/>
      </c>
      <c r="KOJ21" s="384" t="str">
        <f t="shared" ca="1" si="661"/>
        <v/>
      </c>
      <c r="KOK21" s="384" t="str">
        <f t="shared" ca="1" si="661"/>
        <v/>
      </c>
      <c r="KOL21" s="384" t="str">
        <f t="shared" ca="1" si="661"/>
        <v/>
      </c>
      <c r="KOM21" s="384" t="str">
        <f t="shared" ca="1" si="661"/>
        <v/>
      </c>
      <c r="KON21" s="384" t="str">
        <f t="shared" ca="1" si="661"/>
        <v/>
      </c>
      <c r="KOO21" s="384" t="str">
        <f t="shared" ca="1" si="661"/>
        <v/>
      </c>
      <c r="KOP21" s="384" t="str">
        <f t="shared" ca="1" si="661"/>
        <v/>
      </c>
      <c r="KOQ21" s="384" t="str">
        <f t="shared" ca="1" si="661"/>
        <v/>
      </c>
      <c r="KOR21" s="384" t="str">
        <f t="shared" ca="1" si="661"/>
        <v/>
      </c>
      <c r="KOS21" s="384" t="str">
        <f t="shared" ca="1" si="661"/>
        <v/>
      </c>
      <c r="KOT21" s="384" t="str">
        <f t="shared" ca="1" si="661"/>
        <v/>
      </c>
      <c r="KOU21" s="384" t="str">
        <f t="shared" ca="1" si="661"/>
        <v/>
      </c>
      <c r="KOV21" s="384" t="str">
        <f t="shared" ca="1" si="661"/>
        <v/>
      </c>
      <c r="KOW21" s="384" t="str">
        <f t="shared" ca="1" si="661"/>
        <v/>
      </c>
      <c r="KOX21" s="384" t="str">
        <f t="shared" ca="1" si="661"/>
        <v/>
      </c>
      <c r="KOY21" s="384" t="str">
        <f t="shared" ca="1" si="661"/>
        <v/>
      </c>
      <c r="KOZ21" s="384" t="str">
        <f t="shared" ca="1" si="661"/>
        <v/>
      </c>
      <c r="KPA21" s="384" t="str">
        <f t="shared" ca="1" si="661"/>
        <v/>
      </c>
      <c r="KPB21" s="384" t="str">
        <f t="shared" ca="1" si="661"/>
        <v/>
      </c>
      <c r="KPC21" s="384" t="str">
        <f t="shared" ca="1" si="661"/>
        <v/>
      </c>
      <c r="KPD21" s="384" t="str">
        <f t="shared" ca="1" si="661"/>
        <v/>
      </c>
      <c r="KPE21" s="384" t="str">
        <f t="shared" ca="1" si="661"/>
        <v/>
      </c>
      <c r="KPF21" s="384" t="str">
        <f t="shared" ca="1" si="661"/>
        <v/>
      </c>
      <c r="KPG21" s="384" t="str">
        <f t="shared" ca="1" si="661"/>
        <v/>
      </c>
      <c r="KPH21" s="384" t="str">
        <f t="shared" ca="1" si="661"/>
        <v/>
      </c>
      <c r="KPI21" s="384" t="str">
        <f t="shared" ca="1" si="661"/>
        <v/>
      </c>
      <c r="KPJ21" s="384" t="str">
        <f t="shared" ca="1" si="661"/>
        <v/>
      </c>
      <c r="KPK21" s="384" t="str">
        <f t="shared" ca="1" si="661"/>
        <v/>
      </c>
      <c r="KPL21" s="384" t="str">
        <f t="shared" ca="1" si="661"/>
        <v/>
      </c>
      <c r="KPM21" s="384" t="str">
        <f t="shared" ca="1" si="661"/>
        <v/>
      </c>
      <c r="KPN21" s="384" t="str">
        <f t="shared" ca="1" si="661"/>
        <v/>
      </c>
      <c r="KPO21" s="384" t="str">
        <f t="shared" ca="1" si="661"/>
        <v/>
      </c>
      <c r="KPP21" s="384" t="str">
        <f t="shared" ca="1" si="661"/>
        <v/>
      </c>
      <c r="KPQ21" s="384" t="str">
        <f t="shared" ca="1" si="661"/>
        <v/>
      </c>
      <c r="KPR21" s="384" t="str">
        <f t="shared" ca="1" si="661"/>
        <v/>
      </c>
      <c r="KPS21" s="384" t="str">
        <f t="shared" ca="1" si="661"/>
        <v/>
      </c>
      <c r="KPT21" s="384" t="str">
        <f t="shared" ca="1" si="661"/>
        <v/>
      </c>
      <c r="KPU21" s="384" t="str">
        <f t="shared" ca="1" si="661"/>
        <v/>
      </c>
      <c r="KPV21" s="384" t="str">
        <f t="shared" ca="1" si="661"/>
        <v/>
      </c>
      <c r="KPW21" s="384" t="str">
        <f t="shared" ref="KPW21:KSH21" ca="1" si="662">IF(KPW20="","",rho_a_ref*(0.5*OFFSET(Cp_path,0,KPW18)*u_site^2-KPW20*g*T_e_ref/T_e)-(p_z_ref-rho_a_ref*KPW20*g*T_e_ref/T_z))</f>
        <v/>
      </c>
      <c r="KPX21" s="384" t="str">
        <f t="shared" ca="1" si="662"/>
        <v/>
      </c>
      <c r="KPY21" s="384" t="str">
        <f t="shared" ca="1" si="662"/>
        <v/>
      </c>
      <c r="KPZ21" s="384" t="str">
        <f t="shared" ca="1" si="662"/>
        <v/>
      </c>
      <c r="KQA21" s="384" t="str">
        <f t="shared" ca="1" si="662"/>
        <v/>
      </c>
      <c r="KQB21" s="384" t="str">
        <f t="shared" ca="1" si="662"/>
        <v/>
      </c>
      <c r="KQC21" s="384" t="str">
        <f t="shared" ca="1" si="662"/>
        <v/>
      </c>
      <c r="KQD21" s="384" t="str">
        <f t="shared" ca="1" si="662"/>
        <v/>
      </c>
      <c r="KQE21" s="384" t="str">
        <f t="shared" ca="1" si="662"/>
        <v/>
      </c>
      <c r="KQF21" s="384" t="str">
        <f t="shared" ca="1" si="662"/>
        <v/>
      </c>
      <c r="KQG21" s="384" t="str">
        <f t="shared" ca="1" si="662"/>
        <v/>
      </c>
      <c r="KQH21" s="384" t="str">
        <f t="shared" ca="1" si="662"/>
        <v/>
      </c>
      <c r="KQI21" s="384" t="str">
        <f t="shared" ca="1" si="662"/>
        <v/>
      </c>
      <c r="KQJ21" s="384" t="str">
        <f t="shared" ca="1" si="662"/>
        <v/>
      </c>
      <c r="KQK21" s="384" t="str">
        <f t="shared" ca="1" si="662"/>
        <v/>
      </c>
      <c r="KQL21" s="384" t="str">
        <f t="shared" ca="1" si="662"/>
        <v/>
      </c>
      <c r="KQM21" s="384" t="str">
        <f t="shared" ca="1" si="662"/>
        <v/>
      </c>
      <c r="KQN21" s="384" t="str">
        <f t="shared" ca="1" si="662"/>
        <v/>
      </c>
      <c r="KQO21" s="384" t="str">
        <f t="shared" ca="1" si="662"/>
        <v/>
      </c>
      <c r="KQP21" s="384" t="str">
        <f t="shared" ca="1" si="662"/>
        <v/>
      </c>
      <c r="KQQ21" s="384" t="str">
        <f t="shared" ca="1" si="662"/>
        <v/>
      </c>
      <c r="KQR21" s="384" t="str">
        <f t="shared" ca="1" si="662"/>
        <v/>
      </c>
      <c r="KQS21" s="384" t="str">
        <f t="shared" ca="1" si="662"/>
        <v/>
      </c>
      <c r="KQT21" s="384" t="str">
        <f t="shared" ca="1" si="662"/>
        <v/>
      </c>
      <c r="KQU21" s="384" t="str">
        <f t="shared" ca="1" si="662"/>
        <v/>
      </c>
      <c r="KQV21" s="384" t="str">
        <f t="shared" ca="1" si="662"/>
        <v/>
      </c>
      <c r="KQW21" s="384" t="str">
        <f t="shared" ca="1" si="662"/>
        <v/>
      </c>
      <c r="KQX21" s="384" t="str">
        <f t="shared" ca="1" si="662"/>
        <v/>
      </c>
      <c r="KQY21" s="384" t="str">
        <f t="shared" ca="1" si="662"/>
        <v/>
      </c>
      <c r="KQZ21" s="384" t="str">
        <f t="shared" ca="1" si="662"/>
        <v/>
      </c>
      <c r="KRA21" s="384" t="str">
        <f t="shared" ca="1" si="662"/>
        <v/>
      </c>
      <c r="KRB21" s="384" t="str">
        <f t="shared" ca="1" si="662"/>
        <v/>
      </c>
      <c r="KRC21" s="384" t="str">
        <f t="shared" ca="1" si="662"/>
        <v/>
      </c>
      <c r="KRD21" s="384" t="str">
        <f t="shared" ca="1" si="662"/>
        <v/>
      </c>
      <c r="KRE21" s="384" t="str">
        <f t="shared" ca="1" si="662"/>
        <v/>
      </c>
      <c r="KRF21" s="384" t="str">
        <f t="shared" ca="1" si="662"/>
        <v/>
      </c>
      <c r="KRG21" s="384" t="str">
        <f t="shared" ca="1" si="662"/>
        <v/>
      </c>
      <c r="KRH21" s="384" t="str">
        <f t="shared" ca="1" si="662"/>
        <v/>
      </c>
      <c r="KRI21" s="384" t="str">
        <f t="shared" ca="1" si="662"/>
        <v/>
      </c>
      <c r="KRJ21" s="384" t="str">
        <f t="shared" ca="1" si="662"/>
        <v/>
      </c>
      <c r="KRK21" s="384" t="str">
        <f t="shared" ca="1" si="662"/>
        <v/>
      </c>
      <c r="KRL21" s="384" t="str">
        <f t="shared" ca="1" si="662"/>
        <v/>
      </c>
      <c r="KRM21" s="384" t="str">
        <f t="shared" ca="1" si="662"/>
        <v/>
      </c>
      <c r="KRN21" s="384" t="str">
        <f t="shared" ca="1" si="662"/>
        <v/>
      </c>
      <c r="KRO21" s="384" t="str">
        <f t="shared" ca="1" si="662"/>
        <v/>
      </c>
      <c r="KRP21" s="384" t="str">
        <f t="shared" ca="1" si="662"/>
        <v/>
      </c>
      <c r="KRQ21" s="384" t="str">
        <f t="shared" ca="1" si="662"/>
        <v/>
      </c>
      <c r="KRR21" s="384" t="str">
        <f t="shared" ca="1" si="662"/>
        <v/>
      </c>
      <c r="KRS21" s="384" t="str">
        <f t="shared" ca="1" si="662"/>
        <v/>
      </c>
      <c r="KRT21" s="384" t="str">
        <f t="shared" ca="1" si="662"/>
        <v/>
      </c>
      <c r="KRU21" s="384" t="str">
        <f t="shared" ca="1" si="662"/>
        <v/>
      </c>
      <c r="KRV21" s="384" t="str">
        <f t="shared" ca="1" si="662"/>
        <v/>
      </c>
      <c r="KRW21" s="384" t="str">
        <f t="shared" ca="1" si="662"/>
        <v/>
      </c>
      <c r="KRX21" s="384" t="str">
        <f t="shared" ca="1" si="662"/>
        <v/>
      </c>
      <c r="KRY21" s="384" t="str">
        <f t="shared" ca="1" si="662"/>
        <v/>
      </c>
      <c r="KRZ21" s="384" t="str">
        <f t="shared" ca="1" si="662"/>
        <v/>
      </c>
      <c r="KSA21" s="384" t="str">
        <f t="shared" ca="1" si="662"/>
        <v/>
      </c>
      <c r="KSB21" s="384" t="str">
        <f t="shared" ca="1" si="662"/>
        <v/>
      </c>
      <c r="KSC21" s="384" t="str">
        <f t="shared" ca="1" si="662"/>
        <v/>
      </c>
      <c r="KSD21" s="384" t="str">
        <f t="shared" ca="1" si="662"/>
        <v/>
      </c>
      <c r="KSE21" s="384" t="str">
        <f t="shared" ca="1" si="662"/>
        <v/>
      </c>
      <c r="KSF21" s="384" t="str">
        <f t="shared" ca="1" si="662"/>
        <v/>
      </c>
      <c r="KSG21" s="384" t="str">
        <f t="shared" ca="1" si="662"/>
        <v/>
      </c>
      <c r="KSH21" s="384" t="str">
        <f t="shared" ca="1" si="662"/>
        <v/>
      </c>
      <c r="KSI21" s="384" t="str">
        <f t="shared" ref="KSI21:KUT21" ca="1" si="663">IF(KSI20="","",rho_a_ref*(0.5*OFFSET(Cp_path,0,KSI18)*u_site^2-KSI20*g*T_e_ref/T_e)-(p_z_ref-rho_a_ref*KSI20*g*T_e_ref/T_z))</f>
        <v/>
      </c>
      <c r="KSJ21" s="384" t="str">
        <f t="shared" ca="1" si="663"/>
        <v/>
      </c>
      <c r="KSK21" s="384" t="str">
        <f t="shared" ca="1" si="663"/>
        <v/>
      </c>
      <c r="KSL21" s="384" t="str">
        <f t="shared" ca="1" si="663"/>
        <v/>
      </c>
      <c r="KSM21" s="384" t="str">
        <f t="shared" ca="1" si="663"/>
        <v/>
      </c>
      <c r="KSN21" s="384" t="str">
        <f t="shared" ca="1" si="663"/>
        <v/>
      </c>
      <c r="KSO21" s="384" t="str">
        <f t="shared" ca="1" si="663"/>
        <v/>
      </c>
      <c r="KSP21" s="384" t="str">
        <f t="shared" ca="1" si="663"/>
        <v/>
      </c>
      <c r="KSQ21" s="384" t="str">
        <f t="shared" ca="1" si="663"/>
        <v/>
      </c>
      <c r="KSR21" s="384" t="str">
        <f t="shared" ca="1" si="663"/>
        <v/>
      </c>
      <c r="KSS21" s="384" t="str">
        <f t="shared" ca="1" si="663"/>
        <v/>
      </c>
      <c r="KST21" s="384" t="str">
        <f t="shared" ca="1" si="663"/>
        <v/>
      </c>
      <c r="KSU21" s="384" t="str">
        <f t="shared" ca="1" si="663"/>
        <v/>
      </c>
      <c r="KSV21" s="384" t="str">
        <f t="shared" ca="1" si="663"/>
        <v/>
      </c>
      <c r="KSW21" s="384" t="str">
        <f t="shared" ca="1" si="663"/>
        <v/>
      </c>
      <c r="KSX21" s="384" t="str">
        <f t="shared" ca="1" si="663"/>
        <v/>
      </c>
      <c r="KSY21" s="384" t="str">
        <f t="shared" ca="1" si="663"/>
        <v/>
      </c>
      <c r="KSZ21" s="384" t="str">
        <f t="shared" ca="1" si="663"/>
        <v/>
      </c>
      <c r="KTA21" s="384" t="str">
        <f t="shared" ca="1" si="663"/>
        <v/>
      </c>
      <c r="KTB21" s="384" t="str">
        <f t="shared" ca="1" si="663"/>
        <v/>
      </c>
      <c r="KTC21" s="384" t="str">
        <f t="shared" ca="1" si="663"/>
        <v/>
      </c>
      <c r="KTD21" s="384" t="str">
        <f t="shared" ca="1" si="663"/>
        <v/>
      </c>
      <c r="KTE21" s="384" t="str">
        <f t="shared" ca="1" si="663"/>
        <v/>
      </c>
      <c r="KTF21" s="384" t="str">
        <f t="shared" ca="1" si="663"/>
        <v/>
      </c>
      <c r="KTG21" s="384" t="str">
        <f t="shared" ca="1" si="663"/>
        <v/>
      </c>
      <c r="KTH21" s="384" t="str">
        <f t="shared" ca="1" si="663"/>
        <v/>
      </c>
      <c r="KTI21" s="384" t="str">
        <f t="shared" ca="1" si="663"/>
        <v/>
      </c>
      <c r="KTJ21" s="384" t="str">
        <f t="shared" ca="1" si="663"/>
        <v/>
      </c>
      <c r="KTK21" s="384" t="str">
        <f t="shared" ca="1" si="663"/>
        <v/>
      </c>
      <c r="KTL21" s="384" t="str">
        <f t="shared" ca="1" si="663"/>
        <v/>
      </c>
      <c r="KTM21" s="384" t="str">
        <f t="shared" ca="1" si="663"/>
        <v/>
      </c>
      <c r="KTN21" s="384" t="str">
        <f t="shared" ca="1" si="663"/>
        <v/>
      </c>
      <c r="KTO21" s="384" t="str">
        <f t="shared" ca="1" si="663"/>
        <v/>
      </c>
      <c r="KTP21" s="384" t="str">
        <f t="shared" ca="1" si="663"/>
        <v/>
      </c>
      <c r="KTQ21" s="384" t="str">
        <f t="shared" ca="1" si="663"/>
        <v/>
      </c>
      <c r="KTR21" s="384" t="str">
        <f t="shared" ca="1" si="663"/>
        <v/>
      </c>
      <c r="KTS21" s="384" t="str">
        <f t="shared" ca="1" si="663"/>
        <v/>
      </c>
      <c r="KTT21" s="384" t="str">
        <f t="shared" ca="1" si="663"/>
        <v/>
      </c>
      <c r="KTU21" s="384" t="str">
        <f t="shared" ca="1" si="663"/>
        <v/>
      </c>
      <c r="KTV21" s="384" t="str">
        <f t="shared" ca="1" si="663"/>
        <v/>
      </c>
      <c r="KTW21" s="384" t="str">
        <f t="shared" ca="1" si="663"/>
        <v/>
      </c>
      <c r="KTX21" s="384" t="str">
        <f t="shared" ca="1" si="663"/>
        <v/>
      </c>
      <c r="KTY21" s="384" t="str">
        <f t="shared" ca="1" si="663"/>
        <v/>
      </c>
      <c r="KTZ21" s="384" t="str">
        <f t="shared" ca="1" si="663"/>
        <v/>
      </c>
      <c r="KUA21" s="384" t="str">
        <f t="shared" ca="1" si="663"/>
        <v/>
      </c>
      <c r="KUB21" s="384" t="str">
        <f t="shared" ca="1" si="663"/>
        <v/>
      </c>
      <c r="KUC21" s="384" t="str">
        <f t="shared" ca="1" si="663"/>
        <v/>
      </c>
      <c r="KUD21" s="384" t="str">
        <f t="shared" ca="1" si="663"/>
        <v/>
      </c>
      <c r="KUE21" s="384" t="str">
        <f t="shared" ca="1" si="663"/>
        <v/>
      </c>
      <c r="KUF21" s="384" t="str">
        <f t="shared" ca="1" si="663"/>
        <v/>
      </c>
      <c r="KUG21" s="384" t="str">
        <f t="shared" ca="1" si="663"/>
        <v/>
      </c>
      <c r="KUH21" s="384" t="str">
        <f t="shared" ca="1" si="663"/>
        <v/>
      </c>
      <c r="KUI21" s="384" t="str">
        <f t="shared" ca="1" si="663"/>
        <v/>
      </c>
      <c r="KUJ21" s="384" t="str">
        <f t="shared" ca="1" si="663"/>
        <v/>
      </c>
      <c r="KUK21" s="384" t="str">
        <f t="shared" ca="1" si="663"/>
        <v/>
      </c>
      <c r="KUL21" s="384" t="str">
        <f t="shared" ca="1" si="663"/>
        <v/>
      </c>
      <c r="KUM21" s="384" t="str">
        <f t="shared" ca="1" si="663"/>
        <v/>
      </c>
      <c r="KUN21" s="384" t="str">
        <f t="shared" ca="1" si="663"/>
        <v/>
      </c>
      <c r="KUO21" s="384" t="str">
        <f t="shared" ca="1" si="663"/>
        <v/>
      </c>
      <c r="KUP21" s="384" t="str">
        <f t="shared" ca="1" si="663"/>
        <v/>
      </c>
      <c r="KUQ21" s="384" t="str">
        <f t="shared" ca="1" si="663"/>
        <v/>
      </c>
      <c r="KUR21" s="384" t="str">
        <f t="shared" ca="1" si="663"/>
        <v/>
      </c>
      <c r="KUS21" s="384" t="str">
        <f t="shared" ca="1" si="663"/>
        <v/>
      </c>
      <c r="KUT21" s="384" t="str">
        <f t="shared" ca="1" si="663"/>
        <v/>
      </c>
      <c r="KUU21" s="384" t="str">
        <f t="shared" ref="KUU21:KXF21" ca="1" si="664">IF(KUU20="","",rho_a_ref*(0.5*OFFSET(Cp_path,0,KUU18)*u_site^2-KUU20*g*T_e_ref/T_e)-(p_z_ref-rho_a_ref*KUU20*g*T_e_ref/T_z))</f>
        <v/>
      </c>
      <c r="KUV21" s="384" t="str">
        <f t="shared" ca="1" si="664"/>
        <v/>
      </c>
      <c r="KUW21" s="384" t="str">
        <f t="shared" ca="1" si="664"/>
        <v/>
      </c>
      <c r="KUX21" s="384" t="str">
        <f t="shared" ca="1" si="664"/>
        <v/>
      </c>
      <c r="KUY21" s="384" t="str">
        <f t="shared" ca="1" si="664"/>
        <v/>
      </c>
      <c r="KUZ21" s="384" t="str">
        <f t="shared" ca="1" si="664"/>
        <v/>
      </c>
      <c r="KVA21" s="384" t="str">
        <f t="shared" ca="1" si="664"/>
        <v/>
      </c>
      <c r="KVB21" s="384" t="str">
        <f t="shared" ca="1" si="664"/>
        <v/>
      </c>
      <c r="KVC21" s="384" t="str">
        <f t="shared" ca="1" si="664"/>
        <v/>
      </c>
      <c r="KVD21" s="384" t="str">
        <f t="shared" ca="1" si="664"/>
        <v/>
      </c>
      <c r="KVE21" s="384" t="str">
        <f t="shared" ca="1" si="664"/>
        <v/>
      </c>
      <c r="KVF21" s="384" t="str">
        <f t="shared" ca="1" si="664"/>
        <v/>
      </c>
      <c r="KVG21" s="384" t="str">
        <f t="shared" ca="1" si="664"/>
        <v/>
      </c>
      <c r="KVH21" s="384" t="str">
        <f t="shared" ca="1" si="664"/>
        <v/>
      </c>
      <c r="KVI21" s="384" t="str">
        <f t="shared" ca="1" si="664"/>
        <v/>
      </c>
      <c r="KVJ21" s="384" t="str">
        <f t="shared" ca="1" si="664"/>
        <v/>
      </c>
      <c r="KVK21" s="384" t="str">
        <f t="shared" ca="1" si="664"/>
        <v/>
      </c>
      <c r="KVL21" s="384" t="str">
        <f t="shared" ca="1" si="664"/>
        <v/>
      </c>
      <c r="KVM21" s="384" t="str">
        <f t="shared" ca="1" si="664"/>
        <v/>
      </c>
      <c r="KVN21" s="384" t="str">
        <f t="shared" ca="1" si="664"/>
        <v/>
      </c>
      <c r="KVO21" s="384" t="str">
        <f t="shared" ca="1" si="664"/>
        <v/>
      </c>
      <c r="KVP21" s="384" t="str">
        <f t="shared" ca="1" si="664"/>
        <v/>
      </c>
      <c r="KVQ21" s="384" t="str">
        <f t="shared" ca="1" si="664"/>
        <v/>
      </c>
      <c r="KVR21" s="384" t="str">
        <f t="shared" ca="1" si="664"/>
        <v/>
      </c>
      <c r="KVS21" s="384" t="str">
        <f t="shared" ca="1" si="664"/>
        <v/>
      </c>
      <c r="KVT21" s="384" t="str">
        <f t="shared" ca="1" si="664"/>
        <v/>
      </c>
      <c r="KVU21" s="384" t="str">
        <f t="shared" ca="1" si="664"/>
        <v/>
      </c>
      <c r="KVV21" s="384" t="str">
        <f t="shared" ca="1" si="664"/>
        <v/>
      </c>
      <c r="KVW21" s="384" t="str">
        <f t="shared" ca="1" si="664"/>
        <v/>
      </c>
      <c r="KVX21" s="384" t="str">
        <f t="shared" ca="1" si="664"/>
        <v/>
      </c>
      <c r="KVY21" s="384" t="str">
        <f t="shared" ca="1" si="664"/>
        <v/>
      </c>
      <c r="KVZ21" s="384" t="str">
        <f t="shared" ca="1" si="664"/>
        <v/>
      </c>
      <c r="KWA21" s="384" t="str">
        <f t="shared" ca="1" si="664"/>
        <v/>
      </c>
      <c r="KWB21" s="384" t="str">
        <f t="shared" ca="1" si="664"/>
        <v/>
      </c>
      <c r="KWC21" s="384" t="str">
        <f t="shared" ca="1" si="664"/>
        <v/>
      </c>
      <c r="KWD21" s="384" t="str">
        <f t="shared" ca="1" si="664"/>
        <v/>
      </c>
      <c r="KWE21" s="384" t="str">
        <f t="shared" ca="1" si="664"/>
        <v/>
      </c>
      <c r="KWF21" s="384" t="str">
        <f t="shared" ca="1" si="664"/>
        <v/>
      </c>
      <c r="KWG21" s="384" t="str">
        <f t="shared" ca="1" si="664"/>
        <v/>
      </c>
      <c r="KWH21" s="384" t="str">
        <f t="shared" ca="1" si="664"/>
        <v/>
      </c>
      <c r="KWI21" s="384" t="str">
        <f t="shared" ca="1" si="664"/>
        <v/>
      </c>
      <c r="KWJ21" s="384" t="str">
        <f t="shared" ca="1" si="664"/>
        <v/>
      </c>
      <c r="KWK21" s="384" t="str">
        <f t="shared" ca="1" si="664"/>
        <v/>
      </c>
      <c r="KWL21" s="384" t="str">
        <f t="shared" ca="1" si="664"/>
        <v/>
      </c>
      <c r="KWM21" s="384" t="str">
        <f t="shared" ca="1" si="664"/>
        <v/>
      </c>
      <c r="KWN21" s="384" t="str">
        <f t="shared" ca="1" si="664"/>
        <v/>
      </c>
      <c r="KWO21" s="384" t="str">
        <f t="shared" ca="1" si="664"/>
        <v/>
      </c>
      <c r="KWP21" s="384" t="str">
        <f t="shared" ca="1" si="664"/>
        <v/>
      </c>
      <c r="KWQ21" s="384" t="str">
        <f t="shared" ca="1" si="664"/>
        <v/>
      </c>
      <c r="KWR21" s="384" t="str">
        <f t="shared" ca="1" si="664"/>
        <v/>
      </c>
      <c r="KWS21" s="384" t="str">
        <f t="shared" ca="1" si="664"/>
        <v/>
      </c>
      <c r="KWT21" s="384" t="str">
        <f t="shared" ca="1" si="664"/>
        <v/>
      </c>
      <c r="KWU21" s="384" t="str">
        <f t="shared" ca="1" si="664"/>
        <v/>
      </c>
      <c r="KWV21" s="384" t="str">
        <f t="shared" ca="1" si="664"/>
        <v/>
      </c>
      <c r="KWW21" s="384" t="str">
        <f t="shared" ca="1" si="664"/>
        <v/>
      </c>
      <c r="KWX21" s="384" t="str">
        <f t="shared" ca="1" si="664"/>
        <v/>
      </c>
      <c r="KWY21" s="384" t="str">
        <f t="shared" ca="1" si="664"/>
        <v/>
      </c>
      <c r="KWZ21" s="384" t="str">
        <f t="shared" ca="1" si="664"/>
        <v/>
      </c>
      <c r="KXA21" s="384" t="str">
        <f t="shared" ca="1" si="664"/>
        <v/>
      </c>
      <c r="KXB21" s="384" t="str">
        <f t="shared" ca="1" si="664"/>
        <v/>
      </c>
      <c r="KXC21" s="384" t="str">
        <f t="shared" ca="1" si="664"/>
        <v/>
      </c>
      <c r="KXD21" s="384" t="str">
        <f t="shared" ca="1" si="664"/>
        <v/>
      </c>
      <c r="KXE21" s="384" t="str">
        <f t="shared" ca="1" si="664"/>
        <v/>
      </c>
      <c r="KXF21" s="384" t="str">
        <f t="shared" ca="1" si="664"/>
        <v/>
      </c>
      <c r="KXG21" s="384" t="str">
        <f t="shared" ref="KXG21:KZR21" ca="1" si="665">IF(KXG20="","",rho_a_ref*(0.5*OFFSET(Cp_path,0,KXG18)*u_site^2-KXG20*g*T_e_ref/T_e)-(p_z_ref-rho_a_ref*KXG20*g*T_e_ref/T_z))</f>
        <v/>
      </c>
      <c r="KXH21" s="384" t="str">
        <f t="shared" ca="1" si="665"/>
        <v/>
      </c>
      <c r="KXI21" s="384" t="str">
        <f t="shared" ca="1" si="665"/>
        <v/>
      </c>
      <c r="KXJ21" s="384" t="str">
        <f t="shared" ca="1" si="665"/>
        <v/>
      </c>
      <c r="KXK21" s="384" t="str">
        <f t="shared" ca="1" si="665"/>
        <v/>
      </c>
      <c r="KXL21" s="384" t="str">
        <f t="shared" ca="1" si="665"/>
        <v/>
      </c>
      <c r="KXM21" s="384" t="str">
        <f t="shared" ca="1" si="665"/>
        <v/>
      </c>
      <c r="KXN21" s="384" t="str">
        <f t="shared" ca="1" si="665"/>
        <v/>
      </c>
      <c r="KXO21" s="384" t="str">
        <f t="shared" ca="1" si="665"/>
        <v/>
      </c>
      <c r="KXP21" s="384" t="str">
        <f t="shared" ca="1" si="665"/>
        <v/>
      </c>
      <c r="KXQ21" s="384" t="str">
        <f t="shared" ca="1" si="665"/>
        <v/>
      </c>
      <c r="KXR21" s="384" t="str">
        <f t="shared" ca="1" si="665"/>
        <v/>
      </c>
      <c r="KXS21" s="384" t="str">
        <f t="shared" ca="1" si="665"/>
        <v/>
      </c>
      <c r="KXT21" s="384" t="str">
        <f t="shared" ca="1" si="665"/>
        <v/>
      </c>
      <c r="KXU21" s="384" t="str">
        <f t="shared" ca="1" si="665"/>
        <v/>
      </c>
      <c r="KXV21" s="384" t="str">
        <f t="shared" ca="1" si="665"/>
        <v/>
      </c>
      <c r="KXW21" s="384" t="str">
        <f t="shared" ca="1" si="665"/>
        <v/>
      </c>
      <c r="KXX21" s="384" t="str">
        <f t="shared" ca="1" si="665"/>
        <v/>
      </c>
      <c r="KXY21" s="384" t="str">
        <f t="shared" ca="1" si="665"/>
        <v/>
      </c>
      <c r="KXZ21" s="384" t="str">
        <f t="shared" ca="1" si="665"/>
        <v/>
      </c>
      <c r="KYA21" s="384" t="str">
        <f t="shared" ca="1" si="665"/>
        <v/>
      </c>
      <c r="KYB21" s="384" t="str">
        <f t="shared" ca="1" si="665"/>
        <v/>
      </c>
      <c r="KYC21" s="384" t="str">
        <f t="shared" ca="1" si="665"/>
        <v/>
      </c>
      <c r="KYD21" s="384" t="str">
        <f t="shared" ca="1" si="665"/>
        <v/>
      </c>
      <c r="KYE21" s="384" t="str">
        <f t="shared" ca="1" si="665"/>
        <v/>
      </c>
      <c r="KYF21" s="384" t="str">
        <f t="shared" ca="1" si="665"/>
        <v/>
      </c>
      <c r="KYG21" s="384" t="str">
        <f t="shared" ca="1" si="665"/>
        <v/>
      </c>
      <c r="KYH21" s="384" t="str">
        <f t="shared" ca="1" si="665"/>
        <v/>
      </c>
      <c r="KYI21" s="384" t="str">
        <f t="shared" ca="1" si="665"/>
        <v/>
      </c>
      <c r="KYJ21" s="384" t="str">
        <f t="shared" ca="1" si="665"/>
        <v/>
      </c>
      <c r="KYK21" s="384" t="str">
        <f t="shared" ca="1" si="665"/>
        <v/>
      </c>
      <c r="KYL21" s="384" t="str">
        <f t="shared" ca="1" si="665"/>
        <v/>
      </c>
      <c r="KYM21" s="384" t="str">
        <f t="shared" ca="1" si="665"/>
        <v/>
      </c>
      <c r="KYN21" s="384" t="str">
        <f t="shared" ca="1" si="665"/>
        <v/>
      </c>
      <c r="KYO21" s="384" t="str">
        <f t="shared" ca="1" si="665"/>
        <v/>
      </c>
      <c r="KYP21" s="384" t="str">
        <f t="shared" ca="1" si="665"/>
        <v/>
      </c>
      <c r="KYQ21" s="384" t="str">
        <f t="shared" ca="1" si="665"/>
        <v/>
      </c>
      <c r="KYR21" s="384" t="str">
        <f t="shared" ca="1" si="665"/>
        <v/>
      </c>
      <c r="KYS21" s="384" t="str">
        <f t="shared" ca="1" si="665"/>
        <v/>
      </c>
      <c r="KYT21" s="384" t="str">
        <f t="shared" ca="1" si="665"/>
        <v/>
      </c>
      <c r="KYU21" s="384" t="str">
        <f t="shared" ca="1" si="665"/>
        <v/>
      </c>
      <c r="KYV21" s="384" t="str">
        <f t="shared" ca="1" si="665"/>
        <v/>
      </c>
      <c r="KYW21" s="384" t="str">
        <f t="shared" ca="1" si="665"/>
        <v/>
      </c>
      <c r="KYX21" s="384" t="str">
        <f t="shared" ca="1" si="665"/>
        <v/>
      </c>
      <c r="KYY21" s="384" t="str">
        <f t="shared" ca="1" si="665"/>
        <v/>
      </c>
      <c r="KYZ21" s="384" t="str">
        <f t="shared" ca="1" si="665"/>
        <v/>
      </c>
      <c r="KZA21" s="384" t="str">
        <f t="shared" ca="1" si="665"/>
        <v/>
      </c>
      <c r="KZB21" s="384" t="str">
        <f t="shared" ca="1" si="665"/>
        <v/>
      </c>
      <c r="KZC21" s="384" t="str">
        <f t="shared" ca="1" si="665"/>
        <v/>
      </c>
      <c r="KZD21" s="384" t="str">
        <f t="shared" ca="1" si="665"/>
        <v/>
      </c>
      <c r="KZE21" s="384" t="str">
        <f t="shared" ca="1" si="665"/>
        <v/>
      </c>
      <c r="KZF21" s="384" t="str">
        <f t="shared" ca="1" si="665"/>
        <v/>
      </c>
      <c r="KZG21" s="384" t="str">
        <f t="shared" ca="1" si="665"/>
        <v/>
      </c>
      <c r="KZH21" s="384" t="str">
        <f t="shared" ca="1" si="665"/>
        <v/>
      </c>
      <c r="KZI21" s="384" t="str">
        <f t="shared" ca="1" si="665"/>
        <v/>
      </c>
      <c r="KZJ21" s="384" t="str">
        <f t="shared" ca="1" si="665"/>
        <v/>
      </c>
      <c r="KZK21" s="384" t="str">
        <f t="shared" ca="1" si="665"/>
        <v/>
      </c>
      <c r="KZL21" s="384" t="str">
        <f t="shared" ca="1" si="665"/>
        <v/>
      </c>
      <c r="KZM21" s="384" t="str">
        <f t="shared" ca="1" si="665"/>
        <v/>
      </c>
      <c r="KZN21" s="384" t="str">
        <f t="shared" ca="1" si="665"/>
        <v/>
      </c>
      <c r="KZO21" s="384" t="str">
        <f t="shared" ca="1" si="665"/>
        <v/>
      </c>
      <c r="KZP21" s="384" t="str">
        <f t="shared" ca="1" si="665"/>
        <v/>
      </c>
      <c r="KZQ21" s="384" t="str">
        <f t="shared" ca="1" si="665"/>
        <v/>
      </c>
      <c r="KZR21" s="384" t="str">
        <f t="shared" ca="1" si="665"/>
        <v/>
      </c>
      <c r="KZS21" s="384" t="str">
        <f t="shared" ref="KZS21:LCD21" ca="1" si="666">IF(KZS20="","",rho_a_ref*(0.5*OFFSET(Cp_path,0,KZS18)*u_site^2-KZS20*g*T_e_ref/T_e)-(p_z_ref-rho_a_ref*KZS20*g*T_e_ref/T_z))</f>
        <v/>
      </c>
      <c r="KZT21" s="384" t="str">
        <f t="shared" ca="1" si="666"/>
        <v/>
      </c>
      <c r="KZU21" s="384" t="str">
        <f t="shared" ca="1" si="666"/>
        <v/>
      </c>
      <c r="KZV21" s="384" t="str">
        <f t="shared" ca="1" si="666"/>
        <v/>
      </c>
      <c r="KZW21" s="384" t="str">
        <f t="shared" ca="1" si="666"/>
        <v/>
      </c>
      <c r="KZX21" s="384" t="str">
        <f t="shared" ca="1" si="666"/>
        <v/>
      </c>
      <c r="KZY21" s="384" t="str">
        <f t="shared" ca="1" si="666"/>
        <v/>
      </c>
      <c r="KZZ21" s="384" t="str">
        <f t="shared" ca="1" si="666"/>
        <v/>
      </c>
      <c r="LAA21" s="384" t="str">
        <f t="shared" ca="1" si="666"/>
        <v/>
      </c>
      <c r="LAB21" s="384" t="str">
        <f t="shared" ca="1" si="666"/>
        <v/>
      </c>
      <c r="LAC21" s="384" t="str">
        <f t="shared" ca="1" si="666"/>
        <v/>
      </c>
      <c r="LAD21" s="384" t="str">
        <f t="shared" ca="1" si="666"/>
        <v/>
      </c>
      <c r="LAE21" s="384" t="str">
        <f t="shared" ca="1" si="666"/>
        <v/>
      </c>
      <c r="LAF21" s="384" t="str">
        <f t="shared" ca="1" si="666"/>
        <v/>
      </c>
      <c r="LAG21" s="384" t="str">
        <f t="shared" ca="1" si="666"/>
        <v/>
      </c>
      <c r="LAH21" s="384" t="str">
        <f t="shared" ca="1" si="666"/>
        <v/>
      </c>
      <c r="LAI21" s="384" t="str">
        <f t="shared" ca="1" si="666"/>
        <v/>
      </c>
      <c r="LAJ21" s="384" t="str">
        <f t="shared" ca="1" si="666"/>
        <v/>
      </c>
      <c r="LAK21" s="384" t="str">
        <f t="shared" ca="1" si="666"/>
        <v/>
      </c>
      <c r="LAL21" s="384" t="str">
        <f t="shared" ca="1" si="666"/>
        <v/>
      </c>
      <c r="LAM21" s="384" t="str">
        <f t="shared" ca="1" si="666"/>
        <v/>
      </c>
      <c r="LAN21" s="384" t="str">
        <f t="shared" ca="1" si="666"/>
        <v/>
      </c>
      <c r="LAO21" s="384" t="str">
        <f t="shared" ca="1" si="666"/>
        <v/>
      </c>
      <c r="LAP21" s="384" t="str">
        <f t="shared" ca="1" si="666"/>
        <v/>
      </c>
      <c r="LAQ21" s="384" t="str">
        <f t="shared" ca="1" si="666"/>
        <v/>
      </c>
      <c r="LAR21" s="384" t="str">
        <f t="shared" ca="1" si="666"/>
        <v/>
      </c>
      <c r="LAS21" s="384" t="str">
        <f t="shared" ca="1" si="666"/>
        <v/>
      </c>
      <c r="LAT21" s="384" t="str">
        <f t="shared" ca="1" si="666"/>
        <v/>
      </c>
      <c r="LAU21" s="384" t="str">
        <f t="shared" ca="1" si="666"/>
        <v/>
      </c>
      <c r="LAV21" s="384" t="str">
        <f t="shared" ca="1" si="666"/>
        <v/>
      </c>
      <c r="LAW21" s="384" t="str">
        <f t="shared" ca="1" si="666"/>
        <v/>
      </c>
      <c r="LAX21" s="384" t="str">
        <f t="shared" ca="1" si="666"/>
        <v/>
      </c>
      <c r="LAY21" s="384" t="str">
        <f t="shared" ca="1" si="666"/>
        <v/>
      </c>
      <c r="LAZ21" s="384" t="str">
        <f t="shared" ca="1" si="666"/>
        <v/>
      </c>
      <c r="LBA21" s="384" t="str">
        <f t="shared" ca="1" si="666"/>
        <v/>
      </c>
      <c r="LBB21" s="384" t="str">
        <f t="shared" ca="1" si="666"/>
        <v/>
      </c>
      <c r="LBC21" s="384" t="str">
        <f t="shared" ca="1" si="666"/>
        <v/>
      </c>
      <c r="LBD21" s="384" t="str">
        <f t="shared" ca="1" si="666"/>
        <v/>
      </c>
      <c r="LBE21" s="384" t="str">
        <f t="shared" ca="1" si="666"/>
        <v/>
      </c>
      <c r="LBF21" s="384" t="str">
        <f t="shared" ca="1" si="666"/>
        <v/>
      </c>
      <c r="LBG21" s="384" t="str">
        <f t="shared" ca="1" si="666"/>
        <v/>
      </c>
      <c r="LBH21" s="384" t="str">
        <f t="shared" ca="1" si="666"/>
        <v/>
      </c>
      <c r="LBI21" s="384" t="str">
        <f t="shared" ca="1" si="666"/>
        <v/>
      </c>
      <c r="LBJ21" s="384" t="str">
        <f t="shared" ca="1" si="666"/>
        <v/>
      </c>
      <c r="LBK21" s="384" t="str">
        <f t="shared" ca="1" si="666"/>
        <v/>
      </c>
      <c r="LBL21" s="384" t="str">
        <f t="shared" ca="1" si="666"/>
        <v/>
      </c>
      <c r="LBM21" s="384" t="str">
        <f t="shared" ca="1" si="666"/>
        <v/>
      </c>
      <c r="LBN21" s="384" t="str">
        <f t="shared" ca="1" si="666"/>
        <v/>
      </c>
      <c r="LBO21" s="384" t="str">
        <f t="shared" ca="1" si="666"/>
        <v/>
      </c>
      <c r="LBP21" s="384" t="str">
        <f t="shared" ca="1" si="666"/>
        <v/>
      </c>
      <c r="LBQ21" s="384" t="str">
        <f t="shared" ca="1" si="666"/>
        <v/>
      </c>
      <c r="LBR21" s="384" t="str">
        <f t="shared" ca="1" si="666"/>
        <v/>
      </c>
      <c r="LBS21" s="384" t="str">
        <f t="shared" ca="1" si="666"/>
        <v/>
      </c>
      <c r="LBT21" s="384" t="str">
        <f t="shared" ca="1" si="666"/>
        <v/>
      </c>
      <c r="LBU21" s="384" t="str">
        <f t="shared" ca="1" si="666"/>
        <v/>
      </c>
      <c r="LBV21" s="384" t="str">
        <f t="shared" ca="1" si="666"/>
        <v/>
      </c>
      <c r="LBW21" s="384" t="str">
        <f t="shared" ca="1" si="666"/>
        <v/>
      </c>
      <c r="LBX21" s="384" t="str">
        <f t="shared" ca="1" si="666"/>
        <v/>
      </c>
      <c r="LBY21" s="384" t="str">
        <f t="shared" ca="1" si="666"/>
        <v/>
      </c>
      <c r="LBZ21" s="384" t="str">
        <f t="shared" ca="1" si="666"/>
        <v/>
      </c>
      <c r="LCA21" s="384" t="str">
        <f t="shared" ca="1" si="666"/>
        <v/>
      </c>
      <c r="LCB21" s="384" t="str">
        <f t="shared" ca="1" si="666"/>
        <v/>
      </c>
      <c r="LCC21" s="384" t="str">
        <f t="shared" ca="1" si="666"/>
        <v/>
      </c>
      <c r="LCD21" s="384" t="str">
        <f t="shared" ca="1" si="666"/>
        <v/>
      </c>
      <c r="LCE21" s="384" t="str">
        <f t="shared" ref="LCE21:LEP21" ca="1" si="667">IF(LCE20="","",rho_a_ref*(0.5*OFFSET(Cp_path,0,LCE18)*u_site^2-LCE20*g*T_e_ref/T_e)-(p_z_ref-rho_a_ref*LCE20*g*T_e_ref/T_z))</f>
        <v/>
      </c>
      <c r="LCF21" s="384" t="str">
        <f t="shared" ca="1" si="667"/>
        <v/>
      </c>
      <c r="LCG21" s="384" t="str">
        <f t="shared" ca="1" si="667"/>
        <v/>
      </c>
      <c r="LCH21" s="384" t="str">
        <f t="shared" ca="1" si="667"/>
        <v/>
      </c>
      <c r="LCI21" s="384" t="str">
        <f t="shared" ca="1" si="667"/>
        <v/>
      </c>
      <c r="LCJ21" s="384" t="str">
        <f t="shared" ca="1" si="667"/>
        <v/>
      </c>
      <c r="LCK21" s="384" t="str">
        <f t="shared" ca="1" si="667"/>
        <v/>
      </c>
      <c r="LCL21" s="384" t="str">
        <f t="shared" ca="1" si="667"/>
        <v/>
      </c>
      <c r="LCM21" s="384" t="str">
        <f t="shared" ca="1" si="667"/>
        <v/>
      </c>
      <c r="LCN21" s="384" t="str">
        <f t="shared" ca="1" si="667"/>
        <v/>
      </c>
      <c r="LCO21" s="384" t="str">
        <f t="shared" ca="1" si="667"/>
        <v/>
      </c>
      <c r="LCP21" s="384" t="str">
        <f t="shared" ca="1" si="667"/>
        <v/>
      </c>
      <c r="LCQ21" s="384" t="str">
        <f t="shared" ca="1" si="667"/>
        <v/>
      </c>
      <c r="LCR21" s="384" t="str">
        <f t="shared" ca="1" si="667"/>
        <v/>
      </c>
      <c r="LCS21" s="384" t="str">
        <f t="shared" ca="1" si="667"/>
        <v/>
      </c>
      <c r="LCT21" s="384" t="str">
        <f t="shared" ca="1" si="667"/>
        <v/>
      </c>
      <c r="LCU21" s="384" t="str">
        <f t="shared" ca="1" si="667"/>
        <v/>
      </c>
      <c r="LCV21" s="384" t="str">
        <f t="shared" ca="1" si="667"/>
        <v/>
      </c>
      <c r="LCW21" s="384" t="str">
        <f t="shared" ca="1" si="667"/>
        <v/>
      </c>
      <c r="LCX21" s="384" t="str">
        <f t="shared" ca="1" si="667"/>
        <v/>
      </c>
      <c r="LCY21" s="384" t="str">
        <f t="shared" ca="1" si="667"/>
        <v/>
      </c>
      <c r="LCZ21" s="384" t="str">
        <f t="shared" ca="1" si="667"/>
        <v/>
      </c>
      <c r="LDA21" s="384" t="str">
        <f t="shared" ca="1" si="667"/>
        <v/>
      </c>
      <c r="LDB21" s="384" t="str">
        <f t="shared" ca="1" si="667"/>
        <v/>
      </c>
      <c r="LDC21" s="384" t="str">
        <f t="shared" ca="1" si="667"/>
        <v/>
      </c>
      <c r="LDD21" s="384" t="str">
        <f t="shared" ca="1" si="667"/>
        <v/>
      </c>
      <c r="LDE21" s="384" t="str">
        <f t="shared" ca="1" si="667"/>
        <v/>
      </c>
      <c r="LDF21" s="384" t="str">
        <f t="shared" ca="1" si="667"/>
        <v/>
      </c>
      <c r="LDG21" s="384" t="str">
        <f t="shared" ca="1" si="667"/>
        <v/>
      </c>
      <c r="LDH21" s="384" t="str">
        <f t="shared" ca="1" si="667"/>
        <v/>
      </c>
      <c r="LDI21" s="384" t="str">
        <f t="shared" ca="1" si="667"/>
        <v/>
      </c>
      <c r="LDJ21" s="384" t="str">
        <f t="shared" ca="1" si="667"/>
        <v/>
      </c>
      <c r="LDK21" s="384" t="str">
        <f t="shared" ca="1" si="667"/>
        <v/>
      </c>
      <c r="LDL21" s="384" t="str">
        <f t="shared" ca="1" si="667"/>
        <v/>
      </c>
      <c r="LDM21" s="384" t="str">
        <f t="shared" ca="1" si="667"/>
        <v/>
      </c>
      <c r="LDN21" s="384" t="str">
        <f t="shared" ca="1" si="667"/>
        <v/>
      </c>
      <c r="LDO21" s="384" t="str">
        <f t="shared" ca="1" si="667"/>
        <v/>
      </c>
      <c r="LDP21" s="384" t="str">
        <f t="shared" ca="1" si="667"/>
        <v/>
      </c>
      <c r="LDQ21" s="384" t="str">
        <f t="shared" ca="1" si="667"/>
        <v/>
      </c>
      <c r="LDR21" s="384" t="str">
        <f t="shared" ca="1" si="667"/>
        <v/>
      </c>
      <c r="LDS21" s="384" t="str">
        <f t="shared" ca="1" si="667"/>
        <v/>
      </c>
      <c r="LDT21" s="384" t="str">
        <f t="shared" ca="1" si="667"/>
        <v/>
      </c>
      <c r="LDU21" s="384" t="str">
        <f t="shared" ca="1" si="667"/>
        <v/>
      </c>
      <c r="LDV21" s="384" t="str">
        <f t="shared" ca="1" si="667"/>
        <v/>
      </c>
      <c r="LDW21" s="384" t="str">
        <f t="shared" ca="1" si="667"/>
        <v/>
      </c>
      <c r="LDX21" s="384" t="str">
        <f t="shared" ca="1" si="667"/>
        <v/>
      </c>
      <c r="LDY21" s="384" t="str">
        <f t="shared" ca="1" si="667"/>
        <v/>
      </c>
      <c r="LDZ21" s="384" t="str">
        <f t="shared" ca="1" si="667"/>
        <v/>
      </c>
      <c r="LEA21" s="384" t="str">
        <f t="shared" ca="1" si="667"/>
        <v/>
      </c>
      <c r="LEB21" s="384" t="str">
        <f t="shared" ca="1" si="667"/>
        <v/>
      </c>
      <c r="LEC21" s="384" t="str">
        <f t="shared" ca="1" si="667"/>
        <v/>
      </c>
      <c r="LED21" s="384" t="str">
        <f t="shared" ca="1" si="667"/>
        <v/>
      </c>
      <c r="LEE21" s="384" t="str">
        <f t="shared" ca="1" si="667"/>
        <v/>
      </c>
      <c r="LEF21" s="384" t="str">
        <f t="shared" ca="1" si="667"/>
        <v/>
      </c>
      <c r="LEG21" s="384" t="str">
        <f t="shared" ca="1" si="667"/>
        <v/>
      </c>
      <c r="LEH21" s="384" t="str">
        <f t="shared" ca="1" si="667"/>
        <v/>
      </c>
      <c r="LEI21" s="384" t="str">
        <f t="shared" ca="1" si="667"/>
        <v/>
      </c>
      <c r="LEJ21" s="384" t="str">
        <f t="shared" ca="1" si="667"/>
        <v/>
      </c>
      <c r="LEK21" s="384" t="str">
        <f t="shared" ca="1" si="667"/>
        <v/>
      </c>
      <c r="LEL21" s="384" t="str">
        <f t="shared" ca="1" si="667"/>
        <v/>
      </c>
      <c r="LEM21" s="384" t="str">
        <f t="shared" ca="1" si="667"/>
        <v/>
      </c>
      <c r="LEN21" s="384" t="str">
        <f t="shared" ca="1" si="667"/>
        <v/>
      </c>
      <c r="LEO21" s="384" t="str">
        <f t="shared" ca="1" si="667"/>
        <v/>
      </c>
      <c r="LEP21" s="384" t="str">
        <f t="shared" ca="1" si="667"/>
        <v/>
      </c>
      <c r="LEQ21" s="384" t="str">
        <f t="shared" ref="LEQ21:LHB21" ca="1" si="668">IF(LEQ20="","",rho_a_ref*(0.5*OFFSET(Cp_path,0,LEQ18)*u_site^2-LEQ20*g*T_e_ref/T_e)-(p_z_ref-rho_a_ref*LEQ20*g*T_e_ref/T_z))</f>
        <v/>
      </c>
      <c r="LER21" s="384" t="str">
        <f t="shared" ca="1" si="668"/>
        <v/>
      </c>
      <c r="LES21" s="384" t="str">
        <f t="shared" ca="1" si="668"/>
        <v/>
      </c>
      <c r="LET21" s="384" t="str">
        <f t="shared" ca="1" si="668"/>
        <v/>
      </c>
      <c r="LEU21" s="384" t="str">
        <f t="shared" ca="1" si="668"/>
        <v/>
      </c>
      <c r="LEV21" s="384" t="str">
        <f t="shared" ca="1" si="668"/>
        <v/>
      </c>
      <c r="LEW21" s="384" t="str">
        <f t="shared" ca="1" si="668"/>
        <v/>
      </c>
      <c r="LEX21" s="384" t="str">
        <f t="shared" ca="1" si="668"/>
        <v/>
      </c>
      <c r="LEY21" s="384" t="str">
        <f t="shared" ca="1" si="668"/>
        <v/>
      </c>
      <c r="LEZ21" s="384" t="str">
        <f t="shared" ca="1" si="668"/>
        <v/>
      </c>
      <c r="LFA21" s="384" t="str">
        <f t="shared" ca="1" si="668"/>
        <v/>
      </c>
      <c r="LFB21" s="384" t="str">
        <f t="shared" ca="1" si="668"/>
        <v/>
      </c>
      <c r="LFC21" s="384" t="str">
        <f t="shared" ca="1" si="668"/>
        <v/>
      </c>
      <c r="LFD21" s="384" t="str">
        <f t="shared" ca="1" si="668"/>
        <v/>
      </c>
      <c r="LFE21" s="384" t="str">
        <f t="shared" ca="1" si="668"/>
        <v/>
      </c>
      <c r="LFF21" s="384" t="str">
        <f t="shared" ca="1" si="668"/>
        <v/>
      </c>
      <c r="LFG21" s="384" t="str">
        <f t="shared" ca="1" si="668"/>
        <v/>
      </c>
      <c r="LFH21" s="384" t="str">
        <f t="shared" ca="1" si="668"/>
        <v/>
      </c>
      <c r="LFI21" s="384" t="str">
        <f t="shared" ca="1" si="668"/>
        <v/>
      </c>
      <c r="LFJ21" s="384" t="str">
        <f t="shared" ca="1" si="668"/>
        <v/>
      </c>
      <c r="LFK21" s="384" t="str">
        <f t="shared" ca="1" si="668"/>
        <v/>
      </c>
      <c r="LFL21" s="384" t="str">
        <f t="shared" ca="1" si="668"/>
        <v/>
      </c>
      <c r="LFM21" s="384" t="str">
        <f t="shared" ca="1" si="668"/>
        <v/>
      </c>
      <c r="LFN21" s="384" t="str">
        <f t="shared" ca="1" si="668"/>
        <v/>
      </c>
      <c r="LFO21" s="384" t="str">
        <f t="shared" ca="1" si="668"/>
        <v/>
      </c>
      <c r="LFP21" s="384" t="str">
        <f t="shared" ca="1" si="668"/>
        <v/>
      </c>
      <c r="LFQ21" s="384" t="str">
        <f t="shared" ca="1" si="668"/>
        <v/>
      </c>
      <c r="LFR21" s="384" t="str">
        <f t="shared" ca="1" si="668"/>
        <v/>
      </c>
      <c r="LFS21" s="384" t="str">
        <f t="shared" ca="1" si="668"/>
        <v/>
      </c>
      <c r="LFT21" s="384" t="str">
        <f t="shared" ca="1" si="668"/>
        <v/>
      </c>
      <c r="LFU21" s="384" t="str">
        <f t="shared" ca="1" si="668"/>
        <v/>
      </c>
      <c r="LFV21" s="384" t="str">
        <f t="shared" ca="1" si="668"/>
        <v/>
      </c>
      <c r="LFW21" s="384" t="str">
        <f t="shared" ca="1" si="668"/>
        <v/>
      </c>
      <c r="LFX21" s="384" t="str">
        <f t="shared" ca="1" si="668"/>
        <v/>
      </c>
      <c r="LFY21" s="384" t="str">
        <f t="shared" ca="1" si="668"/>
        <v/>
      </c>
      <c r="LFZ21" s="384" t="str">
        <f t="shared" ca="1" si="668"/>
        <v/>
      </c>
      <c r="LGA21" s="384" t="str">
        <f t="shared" ca="1" si="668"/>
        <v/>
      </c>
      <c r="LGB21" s="384" t="str">
        <f t="shared" ca="1" si="668"/>
        <v/>
      </c>
      <c r="LGC21" s="384" t="str">
        <f t="shared" ca="1" si="668"/>
        <v/>
      </c>
      <c r="LGD21" s="384" t="str">
        <f t="shared" ca="1" si="668"/>
        <v/>
      </c>
      <c r="LGE21" s="384" t="str">
        <f t="shared" ca="1" si="668"/>
        <v/>
      </c>
      <c r="LGF21" s="384" t="str">
        <f t="shared" ca="1" si="668"/>
        <v/>
      </c>
      <c r="LGG21" s="384" t="str">
        <f t="shared" ca="1" si="668"/>
        <v/>
      </c>
      <c r="LGH21" s="384" t="str">
        <f t="shared" ca="1" si="668"/>
        <v/>
      </c>
      <c r="LGI21" s="384" t="str">
        <f t="shared" ca="1" si="668"/>
        <v/>
      </c>
      <c r="LGJ21" s="384" t="str">
        <f t="shared" ca="1" si="668"/>
        <v/>
      </c>
      <c r="LGK21" s="384" t="str">
        <f t="shared" ca="1" si="668"/>
        <v/>
      </c>
      <c r="LGL21" s="384" t="str">
        <f t="shared" ca="1" si="668"/>
        <v/>
      </c>
      <c r="LGM21" s="384" t="str">
        <f t="shared" ca="1" si="668"/>
        <v/>
      </c>
      <c r="LGN21" s="384" t="str">
        <f t="shared" ca="1" si="668"/>
        <v/>
      </c>
      <c r="LGO21" s="384" t="str">
        <f t="shared" ca="1" si="668"/>
        <v/>
      </c>
      <c r="LGP21" s="384" t="str">
        <f t="shared" ca="1" si="668"/>
        <v/>
      </c>
      <c r="LGQ21" s="384" t="str">
        <f t="shared" ca="1" si="668"/>
        <v/>
      </c>
      <c r="LGR21" s="384" t="str">
        <f t="shared" ca="1" si="668"/>
        <v/>
      </c>
      <c r="LGS21" s="384" t="str">
        <f t="shared" ca="1" si="668"/>
        <v/>
      </c>
      <c r="LGT21" s="384" t="str">
        <f t="shared" ca="1" si="668"/>
        <v/>
      </c>
      <c r="LGU21" s="384" t="str">
        <f t="shared" ca="1" si="668"/>
        <v/>
      </c>
      <c r="LGV21" s="384" t="str">
        <f t="shared" ca="1" si="668"/>
        <v/>
      </c>
      <c r="LGW21" s="384" t="str">
        <f t="shared" ca="1" si="668"/>
        <v/>
      </c>
      <c r="LGX21" s="384" t="str">
        <f t="shared" ca="1" si="668"/>
        <v/>
      </c>
      <c r="LGY21" s="384" t="str">
        <f t="shared" ca="1" si="668"/>
        <v/>
      </c>
      <c r="LGZ21" s="384" t="str">
        <f t="shared" ca="1" si="668"/>
        <v/>
      </c>
      <c r="LHA21" s="384" t="str">
        <f t="shared" ca="1" si="668"/>
        <v/>
      </c>
      <c r="LHB21" s="384" t="str">
        <f t="shared" ca="1" si="668"/>
        <v/>
      </c>
      <c r="LHC21" s="384" t="str">
        <f t="shared" ref="LHC21:LJN21" ca="1" si="669">IF(LHC20="","",rho_a_ref*(0.5*OFFSET(Cp_path,0,LHC18)*u_site^2-LHC20*g*T_e_ref/T_e)-(p_z_ref-rho_a_ref*LHC20*g*T_e_ref/T_z))</f>
        <v/>
      </c>
      <c r="LHD21" s="384" t="str">
        <f t="shared" ca="1" si="669"/>
        <v/>
      </c>
      <c r="LHE21" s="384" t="str">
        <f t="shared" ca="1" si="669"/>
        <v/>
      </c>
      <c r="LHF21" s="384" t="str">
        <f t="shared" ca="1" si="669"/>
        <v/>
      </c>
      <c r="LHG21" s="384" t="str">
        <f t="shared" ca="1" si="669"/>
        <v/>
      </c>
      <c r="LHH21" s="384" t="str">
        <f t="shared" ca="1" si="669"/>
        <v/>
      </c>
      <c r="LHI21" s="384" t="str">
        <f t="shared" ca="1" si="669"/>
        <v/>
      </c>
      <c r="LHJ21" s="384" t="str">
        <f t="shared" ca="1" si="669"/>
        <v/>
      </c>
      <c r="LHK21" s="384" t="str">
        <f t="shared" ca="1" si="669"/>
        <v/>
      </c>
      <c r="LHL21" s="384" t="str">
        <f t="shared" ca="1" si="669"/>
        <v/>
      </c>
      <c r="LHM21" s="384" t="str">
        <f t="shared" ca="1" si="669"/>
        <v/>
      </c>
      <c r="LHN21" s="384" t="str">
        <f t="shared" ca="1" si="669"/>
        <v/>
      </c>
      <c r="LHO21" s="384" t="str">
        <f t="shared" ca="1" si="669"/>
        <v/>
      </c>
      <c r="LHP21" s="384" t="str">
        <f t="shared" ca="1" si="669"/>
        <v/>
      </c>
      <c r="LHQ21" s="384" t="str">
        <f t="shared" ca="1" si="669"/>
        <v/>
      </c>
      <c r="LHR21" s="384" t="str">
        <f t="shared" ca="1" si="669"/>
        <v/>
      </c>
      <c r="LHS21" s="384" t="str">
        <f t="shared" ca="1" si="669"/>
        <v/>
      </c>
      <c r="LHT21" s="384" t="str">
        <f t="shared" ca="1" si="669"/>
        <v/>
      </c>
      <c r="LHU21" s="384" t="str">
        <f t="shared" ca="1" si="669"/>
        <v/>
      </c>
      <c r="LHV21" s="384" t="str">
        <f t="shared" ca="1" si="669"/>
        <v/>
      </c>
      <c r="LHW21" s="384" t="str">
        <f t="shared" ca="1" si="669"/>
        <v/>
      </c>
      <c r="LHX21" s="384" t="str">
        <f t="shared" ca="1" si="669"/>
        <v/>
      </c>
      <c r="LHY21" s="384" t="str">
        <f t="shared" ca="1" si="669"/>
        <v/>
      </c>
      <c r="LHZ21" s="384" t="str">
        <f t="shared" ca="1" si="669"/>
        <v/>
      </c>
      <c r="LIA21" s="384" t="str">
        <f t="shared" ca="1" si="669"/>
        <v/>
      </c>
      <c r="LIB21" s="384" t="str">
        <f t="shared" ca="1" si="669"/>
        <v/>
      </c>
      <c r="LIC21" s="384" t="str">
        <f t="shared" ca="1" si="669"/>
        <v/>
      </c>
      <c r="LID21" s="384" t="str">
        <f t="shared" ca="1" si="669"/>
        <v/>
      </c>
      <c r="LIE21" s="384" t="str">
        <f t="shared" ca="1" si="669"/>
        <v/>
      </c>
      <c r="LIF21" s="384" t="str">
        <f t="shared" ca="1" si="669"/>
        <v/>
      </c>
      <c r="LIG21" s="384" t="str">
        <f t="shared" ca="1" si="669"/>
        <v/>
      </c>
      <c r="LIH21" s="384" t="str">
        <f t="shared" ca="1" si="669"/>
        <v/>
      </c>
      <c r="LII21" s="384" t="str">
        <f t="shared" ca="1" si="669"/>
        <v/>
      </c>
      <c r="LIJ21" s="384" t="str">
        <f t="shared" ca="1" si="669"/>
        <v/>
      </c>
      <c r="LIK21" s="384" t="str">
        <f t="shared" ca="1" si="669"/>
        <v/>
      </c>
      <c r="LIL21" s="384" t="str">
        <f t="shared" ca="1" si="669"/>
        <v/>
      </c>
      <c r="LIM21" s="384" t="str">
        <f t="shared" ca="1" si="669"/>
        <v/>
      </c>
      <c r="LIN21" s="384" t="str">
        <f t="shared" ca="1" si="669"/>
        <v/>
      </c>
      <c r="LIO21" s="384" t="str">
        <f t="shared" ca="1" si="669"/>
        <v/>
      </c>
      <c r="LIP21" s="384" t="str">
        <f t="shared" ca="1" si="669"/>
        <v/>
      </c>
      <c r="LIQ21" s="384" t="str">
        <f t="shared" ca="1" si="669"/>
        <v/>
      </c>
      <c r="LIR21" s="384" t="str">
        <f t="shared" ca="1" si="669"/>
        <v/>
      </c>
      <c r="LIS21" s="384" t="str">
        <f t="shared" ca="1" si="669"/>
        <v/>
      </c>
      <c r="LIT21" s="384" t="str">
        <f t="shared" ca="1" si="669"/>
        <v/>
      </c>
      <c r="LIU21" s="384" t="str">
        <f t="shared" ca="1" si="669"/>
        <v/>
      </c>
      <c r="LIV21" s="384" t="str">
        <f t="shared" ca="1" si="669"/>
        <v/>
      </c>
      <c r="LIW21" s="384" t="str">
        <f t="shared" ca="1" si="669"/>
        <v/>
      </c>
      <c r="LIX21" s="384" t="str">
        <f t="shared" ca="1" si="669"/>
        <v/>
      </c>
      <c r="LIY21" s="384" t="str">
        <f t="shared" ca="1" si="669"/>
        <v/>
      </c>
      <c r="LIZ21" s="384" t="str">
        <f t="shared" ca="1" si="669"/>
        <v/>
      </c>
      <c r="LJA21" s="384" t="str">
        <f t="shared" ca="1" si="669"/>
        <v/>
      </c>
      <c r="LJB21" s="384" t="str">
        <f t="shared" ca="1" si="669"/>
        <v/>
      </c>
      <c r="LJC21" s="384" t="str">
        <f t="shared" ca="1" si="669"/>
        <v/>
      </c>
      <c r="LJD21" s="384" t="str">
        <f t="shared" ca="1" si="669"/>
        <v/>
      </c>
      <c r="LJE21" s="384" t="str">
        <f t="shared" ca="1" si="669"/>
        <v/>
      </c>
      <c r="LJF21" s="384" t="str">
        <f t="shared" ca="1" si="669"/>
        <v/>
      </c>
      <c r="LJG21" s="384" t="str">
        <f t="shared" ca="1" si="669"/>
        <v/>
      </c>
      <c r="LJH21" s="384" t="str">
        <f t="shared" ca="1" si="669"/>
        <v/>
      </c>
      <c r="LJI21" s="384" t="str">
        <f t="shared" ca="1" si="669"/>
        <v/>
      </c>
      <c r="LJJ21" s="384" t="str">
        <f t="shared" ca="1" si="669"/>
        <v/>
      </c>
      <c r="LJK21" s="384" t="str">
        <f t="shared" ca="1" si="669"/>
        <v/>
      </c>
      <c r="LJL21" s="384" t="str">
        <f t="shared" ca="1" si="669"/>
        <v/>
      </c>
      <c r="LJM21" s="384" t="str">
        <f t="shared" ca="1" si="669"/>
        <v/>
      </c>
      <c r="LJN21" s="384" t="str">
        <f t="shared" ca="1" si="669"/>
        <v/>
      </c>
      <c r="LJO21" s="384" t="str">
        <f t="shared" ref="LJO21:LKQ21" ca="1" si="670">IF(LJO20="","",rho_a_ref*(0.5*OFFSET(Cp_path,0,LJO18)*u_site^2-LJO20*g*T_e_ref/T_e)-(p_z_ref-rho_a_ref*LJO20*g*T_e_ref/T_z))</f>
        <v/>
      </c>
      <c r="LJP21" s="384" t="str">
        <f t="shared" ca="1" si="670"/>
        <v/>
      </c>
      <c r="LJQ21" s="384" t="str">
        <f t="shared" ca="1" si="670"/>
        <v/>
      </c>
      <c r="LJR21" s="384" t="str">
        <f t="shared" ca="1" si="670"/>
        <v/>
      </c>
      <c r="LJS21" s="384" t="str">
        <f t="shared" ca="1" si="670"/>
        <v/>
      </c>
      <c r="LJT21" s="384" t="str">
        <f t="shared" ca="1" si="670"/>
        <v/>
      </c>
      <c r="LJU21" s="384" t="str">
        <f t="shared" ca="1" si="670"/>
        <v/>
      </c>
      <c r="LJV21" s="384" t="str">
        <f t="shared" ca="1" si="670"/>
        <v/>
      </c>
      <c r="LJW21" s="384" t="str">
        <f t="shared" ca="1" si="670"/>
        <v/>
      </c>
      <c r="LJX21" s="384" t="str">
        <f t="shared" ca="1" si="670"/>
        <v/>
      </c>
      <c r="LJY21" s="384" t="str">
        <f t="shared" ca="1" si="670"/>
        <v/>
      </c>
      <c r="LJZ21" s="384" t="str">
        <f t="shared" ca="1" si="670"/>
        <v/>
      </c>
      <c r="LKA21" s="384" t="str">
        <f t="shared" ca="1" si="670"/>
        <v/>
      </c>
      <c r="LKB21" s="384" t="str">
        <f t="shared" ca="1" si="670"/>
        <v/>
      </c>
      <c r="LKC21" s="384" t="str">
        <f t="shared" ca="1" si="670"/>
        <v/>
      </c>
      <c r="LKD21" s="384" t="str">
        <f t="shared" ca="1" si="670"/>
        <v/>
      </c>
      <c r="LKE21" s="384" t="str">
        <f t="shared" ca="1" si="670"/>
        <v/>
      </c>
      <c r="LKF21" s="384" t="str">
        <f t="shared" ca="1" si="670"/>
        <v/>
      </c>
      <c r="LKG21" s="384" t="str">
        <f t="shared" ca="1" si="670"/>
        <v/>
      </c>
      <c r="LKH21" s="384" t="str">
        <f t="shared" ca="1" si="670"/>
        <v/>
      </c>
      <c r="LKI21" s="384" t="str">
        <f t="shared" ca="1" si="670"/>
        <v/>
      </c>
      <c r="LKJ21" s="384" t="str">
        <f t="shared" ca="1" si="670"/>
        <v/>
      </c>
      <c r="LKK21" s="384" t="str">
        <f t="shared" ca="1" si="670"/>
        <v/>
      </c>
      <c r="LKL21" s="384" t="str">
        <f t="shared" ca="1" si="670"/>
        <v/>
      </c>
      <c r="LKM21" s="384" t="str">
        <f t="shared" ca="1" si="670"/>
        <v/>
      </c>
      <c r="LKN21" s="384" t="str">
        <f t="shared" ca="1" si="670"/>
        <v/>
      </c>
      <c r="LKO21" s="384" t="str">
        <f t="shared" ca="1" si="670"/>
        <v/>
      </c>
      <c r="LKP21" s="384" t="str">
        <f t="shared" ca="1" si="670"/>
        <v/>
      </c>
      <c r="LKQ21" s="384" t="str">
        <f t="shared" ca="1" si="670"/>
        <v/>
      </c>
    </row>
    <row r="22" spans="1:10922" s="390" customFormat="1" ht="51.75" customHeight="1" thickBot="1">
      <c r="A22" s="444" t="s">
        <v>612</v>
      </c>
      <c r="C22" s="391">
        <f t="shared" ref="C22:BN22" ca="1" si="671">IF(C21="","",OFFSET(C_w_path,0,C18)/(N_w_div+1)*SIGN(C21)*ABS(C21)^n_w)</f>
        <v>140.81168439166188</v>
      </c>
      <c r="D22" s="391">
        <f t="shared" ca="1" si="671"/>
        <v>-388.40939930668696</v>
      </c>
      <c r="E22" s="391">
        <f t="shared" ca="1" si="671"/>
        <v>-851.74822579510283</v>
      </c>
      <c r="F22" s="391">
        <f t="shared" ca="1" si="671"/>
        <v>-983.15301609409528</v>
      </c>
      <c r="G22" s="391" t="e">
        <f t="shared" ca="1" si="671"/>
        <v>#VALUE!</v>
      </c>
      <c r="H22" s="391" t="e">
        <f t="shared" ca="1" si="671"/>
        <v>#VALUE!</v>
      </c>
      <c r="I22" s="391" t="e">
        <f t="shared" ca="1" si="671"/>
        <v>#VALUE!</v>
      </c>
      <c r="J22" s="391" t="e">
        <f t="shared" ca="1" si="671"/>
        <v>#VALUE!</v>
      </c>
      <c r="K22" s="391" t="str">
        <f t="shared" ca="1" si="671"/>
        <v/>
      </c>
      <c r="L22" s="391" t="str">
        <f t="shared" ca="1" si="671"/>
        <v/>
      </c>
      <c r="M22" s="391" t="str">
        <f t="shared" ca="1" si="671"/>
        <v/>
      </c>
      <c r="N22" s="391" t="str">
        <f t="shared" ca="1" si="671"/>
        <v/>
      </c>
      <c r="O22" s="391" t="str">
        <f t="shared" ca="1" si="671"/>
        <v/>
      </c>
      <c r="P22" s="391" t="str">
        <f t="shared" ca="1" si="671"/>
        <v/>
      </c>
      <c r="Q22" s="391" t="str">
        <f t="shared" ca="1" si="671"/>
        <v/>
      </c>
      <c r="R22" s="391" t="str">
        <f t="shared" ca="1" si="671"/>
        <v/>
      </c>
      <c r="S22" s="391" t="str">
        <f t="shared" ca="1" si="671"/>
        <v/>
      </c>
      <c r="T22" s="391" t="str">
        <f t="shared" ca="1" si="671"/>
        <v/>
      </c>
      <c r="U22" s="391" t="str">
        <f t="shared" ca="1" si="671"/>
        <v/>
      </c>
      <c r="V22" s="391" t="str">
        <f t="shared" ca="1" si="671"/>
        <v/>
      </c>
      <c r="W22" s="391" t="str">
        <f t="shared" ca="1" si="671"/>
        <v/>
      </c>
      <c r="X22" s="391" t="str">
        <f t="shared" ca="1" si="671"/>
        <v/>
      </c>
      <c r="Y22" s="391" t="str">
        <f t="shared" ca="1" si="671"/>
        <v/>
      </c>
      <c r="Z22" s="391" t="str">
        <f t="shared" ca="1" si="671"/>
        <v/>
      </c>
      <c r="AA22" s="391" t="str">
        <f t="shared" ca="1" si="671"/>
        <v/>
      </c>
      <c r="AB22" s="391" t="str">
        <f t="shared" ca="1" si="671"/>
        <v/>
      </c>
      <c r="AC22" s="391" t="str">
        <f t="shared" ca="1" si="671"/>
        <v/>
      </c>
      <c r="AD22" s="391" t="str">
        <f t="shared" ca="1" si="671"/>
        <v/>
      </c>
      <c r="AE22" s="391" t="str">
        <f t="shared" ca="1" si="671"/>
        <v/>
      </c>
      <c r="AF22" s="391" t="str">
        <f t="shared" ca="1" si="671"/>
        <v/>
      </c>
      <c r="AG22" s="391" t="str">
        <f t="shared" ca="1" si="671"/>
        <v/>
      </c>
      <c r="AH22" s="391" t="str">
        <f t="shared" ca="1" si="671"/>
        <v/>
      </c>
      <c r="AI22" s="391" t="str">
        <f t="shared" ca="1" si="671"/>
        <v/>
      </c>
      <c r="AJ22" s="391" t="str">
        <f t="shared" ca="1" si="671"/>
        <v/>
      </c>
      <c r="AK22" s="391" t="str">
        <f t="shared" ca="1" si="671"/>
        <v/>
      </c>
      <c r="AL22" s="391" t="str">
        <f t="shared" ca="1" si="671"/>
        <v/>
      </c>
      <c r="AM22" s="391" t="str">
        <f t="shared" ca="1" si="671"/>
        <v/>
      </c>
      <c r="AN22" s="391" t="str">
        <f t="shared" ca="1" si="671"/>
        <v/>
      </c>
      <c r="AO22" s="391" t="str">
        <f t="shared" ca="1" si="671"/>
        <v/>
      </c>
      <c r="AP22" s="391" t="str">
        <f t="shared" ca="1" si="671"/>
        <v/>
      </c>
      <c r="AQ22" s="391" t="str">
        <f t="shared" ca="1" si="671"/>
        <v/>
      </c>
      <c r="AR22" s="391" t="str">
        <f t="shared" ca="1" si="671"/>
        <v/>
      </c>
      <c r="AS22" s="391" t="str">
        <f t="shared" ca="1" si="671"/>
        <v/>
      </c>
      <c r="AT22" s="391" t="str">
        <f t="shared" ca="1" si="671"/>
        <v/>
      </c>
      <c r="AU22" s="391" t="str">
        <f t="shared" ca="1" si="671"/>
        <v/>
      </c>
      <c r="AV22" s="391" t="str">
        <f t="shared" ca="1" si="671"/>
        <v/>
      </c>
      <c r="AW22" s="391" t="str">
        <f t="shared" ca="1" si="671"/>
        <v/>
      </c>
      <c r="AX22" s="391" t="str">
        <f t="shared" ca="1" si="671"/>
        <v/>
      </c>
      <c r="AY22" s="391" t="str">
        <f t="shared" ca="1" si="671"/>
        <v/>
      </c>
      <c r="AZ22" s="391" t="str">
        <f t="shared" ca="1" si="671"/>
        <v/>
      </c>
      <c r="BA22" s="391" t="str">
        <f t="shared" ca="1" si="671"/>
        <v/>
      </c>
      <c r="BB22" s="391" t="str">
        <f t="shared" ca="1" si="671"/>
        <v/>
      </c>
      <c r="BC22" s="391" t="str">
        <f t="shared" ca="1" si="671"/>
        <v/>
      </c>
      <c r="BD22" s="391" t="str">
        <f t="shared" ca="1" si="671"/>
        <v/>
      </c>
      <c r="BE22" s="391" t="str">
        <f t="shared" ca="1" si="671"/>
        <v/>
      </c>
      <c r="BF22" s="391" t="str">
        <f t="shared" ca="1" si="671"/>
        <v/>
      </c>
      <c r="BG22" s="391" t="str">
        <f t="shared" ca="1" si="671"/>
        <v/>
      </c>
      <c r="BH22" s="391" t="str">
        <f t="shared" ca="1" si="671"/>
        <v/>
      </c>
      <c r="BI22" s="391" t="str">
        <f t="shared" ca="1" si="671"/>
        <v/>
      </c>
      <c r="BJ22" s="391" t="str">
        <f t="shared" ca="1" si="671"/>
        <v/>
      </c>
      <c r="BK22" s="391" t="str">
        <f t="shared" ca="1" si="671"/>
        <v/>
      </c>
      <c r="BL22" s="391" t="str">
        <f t="shared" ca="1" si="671"/>
        <v/>
      </c>
      <c r="BM22" s="391" t="str">
        <f t="shared" ca="1" si="671"/>
        <v/>
      </c>
      <c r="BN22" s="391" t="str">
        <f t="shared" ca="1" si="671"/>
        <v/>
      </c>
      <c r="BO22" s="391" t="str">
        <f t="shared" ref="BO22:DZ22" ca="1" si="672">IF(BO21="","",OFFSET(C_w_path,0,BO18)/(N_w_div+1)*SIGN(BO21)*ABS(BO21)^n_w)</f>
        <v/>
      </c>
      <c r="BP22" s="391" t="str">
        <f t="shared" ca="1" si="672"/>
        <v/>
      </c>
      <c r="BQ22" s="391" t="str">
        <f t="shared" ca="1" si="672"/>
        <v/>
      </c>
      <c r="BR22" s="391" t="str">
        <f t="shared" ca="1" si="672"/>
        <v/>
      </c>
      <c r="BS22" s="391" t="str">
        <f t="shared" ca="1" si="672"/>
        <v/>
      </c>
      <c r="BT22" s="391" t="str">
        <f t="shared" ca="1" si="672"/>
        <v/>
      </c>
      <c r="BU22" s="391" t="str">
        <f t="shared" ca="1" si="672"/>
        <v/>
      </c>
      <c r="BV22" s="391" t="str">
        <f t="shared" ca="1" si="672"/>
        <v/>
      </c>
      <c r="BW22" s="391" t="str">
        <f t="shared" ca="1" si="672"/>
        <v/>
      </c>
      <c r="BX22" s="391" t="str">
        <f t="shared" ca="1" si="672"/>
        <v/>
      </c>
      <c r="BY22" s="391" t="str">
        <f t="shared" ca="1" si="672"/>
        <v/>
      </c>
      <c r="BZ22" s="391" t="str">
        <f t="shared" ca="1" si="672"/>
        <v/>
      </c>
      <c r="CA22" s="391" t="str">
        <f t="shared" ca="1" si="672"/>
        <v/>
      </c>
      <c r="CB22" s="391" t="str">
        <f t="shared" ca="1" si="672"/>
        <v/>
      </c>
      <c r="CC22" s="391" t="str">
        <f t="shared" ca="1" si="672"/>
        <v/>
      </c>
      <c r="CD22" s="391" t="str">
        <f t="shared" ca="1" si="672"/>
        <v/>
      </c>
      <c r="CE22" s="391" t="str">
        <f t="shared" ca="1" si="672"/>
        <v/>
      </c>
      <c r="CF22" s="391" t="str">
        <f t="shared" ca="1" si="672"/>
        <v/>
      </c>
      <c r="CG22" s="391" t="str">
        <f t="shared" ca="1" si="672"/>
        <v/>
      </c>
      <c r="CH22" s="391" t="str">
        <f t="shared" ca="1" si="672"/>
        <v/>
      </c>
      <c r="CI22" s="391" t="str">
        <f t="shared" ca="1" si="672"/>
        <v/>
      </c>
      <c r="CJ22" s="391" t="str">
        <f t="shared" ca="1" si="672"/>
        <v/>
      </c>
      <c r="CK22" s="391" t="str">
        <f t="shared" ca="1" si="672"/>
        <v/>
      </c>
      <c r="CL22" s="391" t="str">
        <f t="shared" ca="1" si="672"/>
        <v/>
      </c>
      <c r="CM22" s="391" t="str">
        <f t="shared" ca="1" si="672"/>
        <v/>
      </c>
      <c r="CN22" s="391" t="str">
        <f t="shared" ca="1" si="672"/>
        <v/>
      </c>
      <c r="CO22" s="391" t="str">
        <f t="shared" ca="1" si="672"/>
        <v/>
      </c>
      <c r="CP22" s="391" t="str">
        <f t="shared" ca="1" si="672"/>
        <v/>
      </c>
      <c r="CQ22" s="391" t="str">
        <f t="shared" ca="1" si="672"/>
        <v/>
      </c>
      <c r="CR22" s="391" t="str">
        <f t="shared" ca="1" si="672"/>
        <v/>
      </c>
      <c r="CS22" s="391" t="str">
        <f t="shared" ca="1" si="672"/>
        <v/>
      </c>
      <c r="CT22" s="391" t="str">
        <f t="shared" ca="1" si="672"/>
        <v/>
      </c>
      <c r="CU22" s="391" t="str">
        <f t="shared" ca="1" si="672"/>
        <v/>
      </c>
      <c r="CV22" s="391" t="str">
        <f t="shared" ca="1" si="672"/>
        <v/>
      </c>
      <c r="CW22" s="391" t="str">
        <f t="shared" ca="1" si="672"/>
        <v/>
      </c>
      <c r="CX22" s="391" t="str">
        <f t="shared" ca="1" si="672"/>
        <v/>
      </c>
      <c r="CY22" s="391" t="str">
        <f t="shared" ca="1" si="672"/>
        <v/>
      </c>
      <c r="CZ22" s="391" t="str">
        <f t="shared" ca="1" si="672"/>
        <v/>
      </c>
      <c r="DA22" s="391" t="str">
        <f t="shared" ca="1" si="672"/>
        <v/>
      </c>
      <c r="DB22" s="391" t="str">
        <f t="shared" ca="1" si="672"/>
        <v/>
      </c>
      <c r="DC22" s="391" t="str">
        <f t="shared" ca="1" si="672"/>
        <v/>
      </c>
      <c r="DD22" s="391" t="str">
        <f t="shared" ca="1" si="672"/>
        <v/>
      </c>
      <c r="DE22" s="391" t="str">
        <f t="shared" ca="1" si="672"/>
        <v/>
      </c>
      <c r="DF22" s="391" t="str">
        <f t="shared" ca="1" si="672"/>
        <v/>
      </c>
      <c r="DG22" s="391" t="str">
        <f t="shared" ca="1" si="672"/>
        <v/>
      </c>
      <c r="DH22" s="391" t="str">
        <f t="shared" ca="1" si="672"/>
        <v/>
      </c>
      <c r="DI22" s="391" t="str">
        <f t="shared" ca="1" si="672"/>
        <v/>
      </c>
      <c r="DJ22" s="391" t="str">
        <f t="shared" ca="1" si="672"/>
        <v/>
      </c>
      <c r="DK22" s="391" t="str">
        <f t="shared" ca="1" si="672"/>
        <v/>
      </c>
      <c r="DL22" s="391" t="str">
        <f t="shared" ca="1" si="672"/>
        <v/>
      </c>
      <c r="DM22" s="391" t="str">
        <f t="shared" ca="1" si="672"/>
        <v/>
      </c>
      <c r="DN22" s="391" t="str">
        <f t="shared" ca="1" si="672"/>
        <v/>
      </c>
      <c r="DO22" s="391" t="str">
        <f t="shared" ca="1" si="672"/>
        <v/>
      </c>
      <c r="DP22" s="391" t="str">
        <f t="shared" ca="1" si="672"/>
        <v/>
      </c>
      <c r="DQ22" s="391" t="str">
        <f t="shared" ca="1" si="672"/>
        <v/>
      </c>
      <c r="DR22" s="391" t="str">
        <f t="shared" ca="1" si="672"/>
        <v/>
      </c>
      <c r="DS22" s="391" t="str">
        <f t="shared" ca="1" si="672"/>
        <v/>
      </c>
      <c r="DT22" s="391" t="str">
        <f t="shared" ca="1" si="672"/>
        <v/>
      </c>
      <c r="DU22" s="391" t="str">
        <f t="shared" ca="1" si="672"/>
        <v/>
      </c>
      <c r="DV22" s="391" t="str">
        <f t="shared" ca="1" si="672"/>
        <v/>
      </c>
      <c r="DW22" s="391" t="str">
        <f t="shared" ca="1" si="672"/>
        <v/>
      </c>
      <c r="DX22" s="391" t="str">
        <f t="shared" ca="1" si="672"/>
        <v/>
      </c>
      <c r="DY22" s="391" t="str">
        <f t="shared" ca="1" si="672"/>
        <v/>
      </c>
      <c r="DZ22" s="391" t="str">
        <f t="shared" ca="1" si="672"/>
        <v/>
      </c>
      <c r="EA22" s="391" t="str">
        <f t="shared" ref="EA22:GL22" ca="1" si="673">IF(EA21="","",OFFSET(C_w_path,0,EA18)/(N_w_div+1)*SIGN(EA21)*ABS(EA21)^n_w)</f>
        <v/>
      </c>
      <c r="EB22" s="391" t="str">
        <f t="shared" ca="1" si="673"/>
        <v/>
      </c>
      <c r="EC22" s="391" t="str">
        <f t="shared" ca="1" si="673"/>
        <v/>
      </c>
      <c r="ED22" s="391" t="str">
        <f t="shared" ca="1" si="673"/>
        <v/>
      </c>
      <c r="EE22" s="391" t="str">
        <f t="shared" ca="1" si="673"/>
        <v/>
      </c>
      <c r="EF22" s="391" t="str">
        <f t="shared" ca="1" si="673"/>
        <v/>
      </c>
      <c r="EG22" s="391" t="str">
        <f t="shared" ca="1" si="673"/>
        <v/>
      </c>
      <c r="EH22" s="391" t="str">
        <f t="shared" ca="1" si="673"/>
        <v/>
      </c>
      <c r="EI22" s="391" t="str">
        <f t="shared" ca="1" si="673"/>
        <v/>
      </c>
      <c r="EJ22" s="391" t="str">
        <f t="shared" ca="1" si="673"/>
        <v/>
      </c>
      <c r="EK22" s="391" t="str">
        <f t="shared" ca="1" si="673"/>
        <v/>
      </c>
      <c r="EL22" s="391" t="str">
        <f t="shared" ca="1" si="673"/>
        <v/>
      </c>
      <c r="EM22" s="391" t="str">
        <f t="shared" ca="1" si="673"/>
        <v/>
      </c>
      <c r="EN22" s="391" t="str">
        <f t="shared" ca="1" si="673"/>
        <v/>
      </c>
      <c r="EO22" s="391" t="str">
        <f t="shared" ca="1" si="673"/>
        <v/>
      </c>
      <c r="EP22" s="391" t="str">
        <f t="shared" ca="1" si="673"/>
        <v/>
      </c>
      <c r="EQ22" s="391" t="str">
        <f t="shared" ca="1" si="673"/>
        <v/>
      </c>
      <c r="ER22" s="391" t="str">
        <f t="shared" ca="1" si="673"/>
        <v/>
      </c>
      <c r="ES22" s="391" t="str">
        <f t="shared" ca="1" si="673"/>
        <v/>
      </c>
      <c r="ET22" s="391" t="str">
        <f t="shared" ca="1" si="673"/>
        <v/>
      </c>
      <c r="EU22" s="391" t="str">
        <f t="shared" ca="1" si="673"/>
        <v/>
      </c>
      <c r="EV22" s="391" t="str">
        <f t="shared" ca="1" si="673"/>
        <v/>
      </c>
      <c r="EW22" s="391" t="str">
        <f t="shared" ca="1" si="673"/>
        <v/>
      </c>
      <c r="EX22" s="391" t="str">
        <f t="shared" ca="1" si="673"/>
        <v/>
      </c>
      <c r="EY22" s="391" t="str">
        <f t="shared" ca="1" si="673"/>
        <v/>
      </c>
      <c r="EZ22" s="391" t="str">
        <f t="shared" ca="1" si="673"/>
        <v/>
      </c>
      <c r="FA22" s="391" t="str">
        <f t="shared" ca="1" si="673"/>
        <v/>
      </c>
      <c r="FB22" s="391" t="str">
        <f t="shared" ca="1" si="673"/>
        <v/>
      </c>
      <c r="FC22" s="391" t="str">
        <f t="shared" ca="1" si="673"/>
        <v/>
      </c>
      <c r="FD22" s="391" t="str">
        <f t="shared" ca="1" si="673"/>
        <v/>
      </c>
      <c r="FE22" s="391" t="str">
        <f t="shared" ca="1" si="673"/>
        <v/>
      </c>
      <c r="FF22" s="391" t="str">
        <f t="shared" ca="1" si="673"/>
        <v/>
      </c>
      <c r="FG22" s="391" t="str">
        <f t="shared" ca="1" si="673"/>
        <v/>
      </c>
      <c r="FH22" s="391" t="str">
        <f t="shared" ca="1" si="673"/>
        <v/>
      </c>
      <c r="FI22" s="391" t="str">
        <f t="shared" ca="1" si="673"/>
        <v/>
      </c>
      <c r="FJ22" s="391" t="str">
        <f t="shared" ca="1" si="673"/>
        <v/>
      </c>
      <c r="FK22" s="391" t="str">
        <f t="shared" ca="1" si="673"/>
        <v/>
      </c>
      <c r="FL22" s="391" t="str">
        <f t="shared" ca="1" si="673"/>
        <v/>
      </c>
      <c r="FM22" s="391" t="str">
        <f t="shared" ca="1" si="673"/>
        <v/>
      </c>
      <c r="FN22" s="391" t="str">
        <f t="shared" ca="1" si="673"/>
        <v/>
      </c>
      <c r="FO22" s="391" t="str">
        <f t="shared" ca="1" si="673"/>
        <v/>
      </c>
      <c r="FP22" s="391" t="str">
        <f t="shared" ca="1" si="673"/>
        <v/>
      </c>
      <c r="FQ22" s="391" t="str">
        <f t="shared" ca="1" si="673"/>
        <v/>
      </c>
      <c r="FR22" s="391" t="str">
        <f t="shared" ca="1" si="673"/>
        <v/>
      </c>
      <c r="FS22" s="391" t="str">
        <f t="shared" ca="1" si="673"/>
        <v/>
      </c>
      <c r="FT22" s="391" t="str">
        <f t="shared" ca="1" si="673"/>
        <v/>
      </c>
      <c r="FU22" s="391" t="str">
        <f t="shared" ca="1" si="673"/>
        <v/>
      </c>
      <c r="FV22" s="391" t="str">
        <f t="shared" ca="1" si="673"/>
        <v/>
      </c>
      <c r="FW22" s="391" t="str">
        <f t="shared" ca="1" si="673"/>
        <v/>
      </c>
      <c r="FX22" s="391" t="str">
        <f t="shared" ca="1" si="673"/>
        <v/>
      </c>
      <c r="FY22" s="391" t="str">
        <f t="shared" ca="1" si="673"/>
        <v/>
      </c>
      <c r="FZ22" s="391" t="str">
        <f t="shared" ca="1" si="673"/>
        <v/>
      </c>
      <c r="GA22" s="391" t="str">
        <f t="shared" ca="1" si="673"/>
        <v/>
      </c>
      <c r="GB22" s="391" t="str">
        <f t="shared" ca="1" si="673"/>
        <v/>
      </c>
      <c r="GC22" s="391" t="str">
        <f t="shared" ca="1" si="673"/>
        <v/>
      </c>
      <c r="GD22" s="391" t="str">
        <f t="shared" ca="1" si="673"/>
        <v/>
      </c>
      <c r="GE22" s="391" t="str">
        <f t="shared" ca="1" si="673"/>
        <v/>
      </c>
      <c r="GF22" s="391" t="str">
        <f t="shared" ca="1" si="673"/>
        <v/>
      </c>
      <c r="GG22" s="391" t="str">
        <f t="shared" ca="1" si="673"/>
        <v/>
      </c>
      <c r="GH22" s="391" t="str">
        <f t="shared" ca="1" si="673"/>
        <v/>
      </c>
      <c r="GI22" s="391" t="str">
        <f t="shared" ca="1" si="673"/>
        <v/>
      </c>
      <c r="GJ22" s="391" t="str">
        <f t="shared" ca="1" si="673"/>
        <v/>
      </c>
      <c r="GK22" s="391" t="str">
        <f t="shared" ca="1" si="673"/>
        <v/>
      </c>
      <c r="GL22" s="391" t="str">
        <f t="shared" ca="1" si="673"/>
        <v/>
      </c>
      <c r="GM22" s="391" t="str">
        <f t="shared" ref="GM22:IX22" ca="1" si="674">IF(GM21="","",OFFSET(C_w_path,0,GM18)/(N_w_div+1)*SIGN(GM21)*ABS(GM21)^n_w)</f>
        <v/>
      </c>
      <c r="GN22" s="391" t="str">
        <f t="shared" ca="1" si="674"/>
        <v/>
      </c>
      <c r="GO22" s="391" t="str">
        <f t="shared" ca="1" si="674"/>
        <v/>
      </c>
      <c r="GP22" s="391" t="str">
        <f t="shared" ca="1" si="674"/>
        <v/>
      </c>
      <c r="GQ22" s="391" t="str">
        <f t="shared" ca="1" si="674"/>
        <v/>
      </c>
      <c r="GR22" s="391" t="str">
        <f t="shared" ca="1" si="674"/>
        <v/>
      </c>
      <c r="GS22" s="391" t="str">
        <f t="shared" ca="1" si="674"/>
        <v/>
      </c>
      <c r="GT22" s="391" t="str">
        <f t="shared" ca="1" si="674"/>
        <v/>
      </c>
      <c r="GU22" s="391" t="str">
        <f t="shared" ca="1" si="674"/>
        <v/>
      </c>
      <c r="GV22" s="391" t="str">
        <f t="shared" ca="1" si="674"/>
        <v/>
      </c>
      <c r="GW22" s="391" t="str">
        <f t="shared" ca="1" si="674"/>
        <v/>
      </c>
      <c r="GX22" s="391" t="str">
        <f t="shared" ca="1" si="674"/>
        <v/>
      </c>
      <c r="GY22" s="391" t="str">
        <f t="shared" ca="1" si="674"/>
        <v/>
      </c>
      <c r="GZ22" s="391" t="str">
        <f t="shared" ca="1" si="674"/>
        <v/>
      </c>
      <c r="HA22" s="391" t="str">
        <f t="shared" ca="1" si="674"/>
        <v/>
      </c>
      <c r="HB22" s="391" t="str">
        <f t="shared" ca="1" si="674"/>
        <v/>
      </c>
      <c r="HC22" s="391" t="str">
        <f t="shared" ca="1" si="674"/>
        <v/>
      </c>
      <c r="HD22" s="391" t="str">
        <f t="shared" ca="1" si="674"/>
        <v/>
      </c>
      <c r="HE22" s="391" t="str">
        <f t="shared" ca="1" si="674"/>
        <v/>
      </c>
      <c r="HF22" s="391" t="str">
        <f t="shared" ca="1" si="674"/>
        <v/>
      </c>
      <c r="HG22" s="391" t="str">
        <f t="shared" ca="1" si="674"/>
        <v/>
      </c>
      <c r="HH22" s="391" t="str">
        <f t="shared" ca="1" si="674"/>
        <v/>
      </c>
      <c r="HI22" s="391" t="str">
        <f t="shared" ca="1" si="674"/>
        <v/>
      </c>
      <c r="HJ22" s="391" t="str">
        <f t="shared" ca="1" si="674"/>
        <v/>
      </c>
      <c r="HK22" s="391" t="str">
        <f t="shared" ca="1" si="674"/>
        <v/>
      </c>
      <c r="HL22" s="391" t="str">
        <f t="shared" ca="1" si="674"/>
        <v/>
      </c>
      <c r="HM22" s="391" t="str">
        <f t="shared" ca="1" si="674"/>
        <v/>
      </c>
      <c r="HN22" s="391" t="str">
        <f t="shared" ca="1" si="674"/>
        <v/>
      </c>
      <c r="HO22" s="391" t="str">
        <f t="shared" ca="1" si="674"/>
        <v/>
      </c>
      <c r="HP22" s="391" t="str">
        <f t="shared" ca="1" si="674"/>
        <v/>
      </c>
      <c r="HQ22" s="391" t="str">
        <f t="shared" ca="1" si="674"/>
        <v/>
      </c>
      <c r="HR22" s="391" t="str">
        <f t="shared" ca="1" si="674"/>
        <v/>
      </c>
      <c r="HS22" s="391" t="str">
        <f t="shared" ca="1" si="674"/>
        <v/>
      </c>
      <c r="HT22" s="391" t="str">
        <f t="shared" ca="1" si="674"/>
        <v/>
      </c>
      <c r="HU22" s="391" t="str">
        <f t="shared" ca="1" si="674"/>
        <v/>
      </c>
      <c r="HV22" s="391" t="str">
        <f t="shared" ca="1" si="674"/>
        <v/>
      </c>
      <c r="HW22" s="391" t="str">
        <f t="shared" ca="1" si="674"/>
        <v/>
      </c>
      <c r="HX22" s="391" t="str">
        <f t="shared" ca="1" si="674"/>
        <v/>
      </c>
      <c r="HY22" s="391" t="str">
        <f t="shared" ca="1" si="674"/>
        <v/>
      </c>
      <c r="HZ22" s="391" t="str">
        <f t="shared" ca="1" si="674"/>
        <v/>
      </c>
      <c r="IA22" s="391" t="str">
        <f t="shared" ca="1" si="674"/>
        <v/>
      </c>
      <c r="IB22" s="391" t="str">
        <f t="shared" ca="1" si="674"/>
        <v/>
      </c>
      <c r="IC22" s="391" t="str">
        <f t="shared" ca="1" si="674"/>
        <v/>
      </c>
      <c r="ID22" s="391" t="str">
        <f t="shared" ca="1" si="674"/>
        <v/>
      </c>
      <c r="IE22" s="391" t="str">
        <f t="shared" ca="1" si="674"/>
        <v/>
      </c>
      <c r="IF22" s="391" t="str">
        <f t="shared" ca="1" si="674"/>
        <v/>
      </c>
      <c r="IG22" s="391" t="str">
        <f t="shared" ca="1" si="674"/>
        <v/>
      </c>
      <c r="IH22" s="391" t="str">
        <f t="shared" ca="1" si="674"/>
        <v/>
      </c>
      <c r="II22" s="391" t="str">
        <f t="shared" ca="1" si="674"/>
        <v/>
      </c>
      <c r="IJ22" s="391" t="str">
        <f t="shared" ca="1" si="674"/>
        <v/>
      </c>
      <c r="IK22" s="391" t="str">
        <f t="shared" ca="1" si="674"/>
        <v/>
      </c>
      <c r="IL22" s="391" t="str">
        <f t="shared" ca="1" si="674"/>
        <v/>
      </c>
      <c r="IM22" s="391" t="str">
        <f t="shared" ca="1" si="674"/>
        <v/>
      </c>
      <c r="IN22" s="391" t="str">
        <f t="shared" ca="1" si="674"/>
        <v/>
      </c>
      <c r="IO22" s="391" t="str">
        <f t="shared" ca="1" si="674"/>
        <v/>
      </c>
      <c r="IP22" s="391" t="str">
        <f t="shared" ca="1" si="674"/>
        <v/>
      </c>
      <c r="IQ22" s="391" t="str">
        <f t="shared" ca="1" si="674"/>
        <v/>
      </c>
      <c r="IR22" s="391" t="str">
        <f t="shared" ca="1" si="674"/>
        <v/>
      </c>
      <c r="IS22" s="391" t="str">
        <f t="shared" ca="1" si="674"/>
        <v/>
      </c>
      <c r="IT22" s="391" t="str">
        <f t="shared" ca="1" si="674"/>
        <v/>
      </c>
      <c r="IU22" s="391" t="str">
        <f t="shared" ca="1" si="674"/>
        <v/>
      </c>
      <c r="IV22" s="391" t="str">
        <f t="shared" ca="1" si="674"/>
        <v/>
      </c>
      <c r="IW22" s="391" t="str">
        <f t="shared" ca="1" si="674"/>
        <v/>
      </c>
      <c r="IX22" s="391" t="str">
        <f t="shared" ca="1" si="674"/>
        <v/>
      </c>
      <c r="IY22" s="391" t="str">
        <f t="shared" ref="IY22:LJ22" ca="1" si="675">IF(IY21="","",OFFSET(C_w_path,0,IY18)/(N_w_div+1)*SIGN(IY21)*ABS(IY21)^n_w)</f>
        <v/>
      </c>
      <c r="IZ22" s="391" t="str">
        <f t="shared" ca="1" si="675"/>
        <v/>
      </c>
      <c r="JA22" s="391" t="str">
        <f t="shared" ca="1" si="675"/>
        <v/>
      </c>
      <c r="JB22" s="391" t="str">
        <f t="shared" ca="1" si="675"/>
        <v/>
      </c>
      <c r="JC22" s="391" t="str">
        <f t="shared" ca="1" si="675"/>
        <v/>
      </c>
      <c r="JD22" s="391" t="str">
        <f t="shared" ca="1" si="675"/>
        <v/>
      </c>
      <c r="JE22" s="391" t="str">
        <f t="shared" ca="1" si="675"/>
        <v/>
      </c>
      <c r="JF22" s="391" t="str">
        <f t="shared" ca="1" si="675"/>
        <v/>
      </c>
      <c r="JG22" s="391" t="str">
        <f t="shared" ca="1" si="675"/>
        <v/>
      </c>
      <c r="JH22" s="391" t="str">
        <f t="shared" ca="1" si="675"/>
        <v/>
      </c>
      <c r="JI22" s="391" t="str">
        <f t="shared" ca="1" si="675"/>
        <v/>
      </c>
      <c r="JJ22" s="391" t="str">
        <f t="shared" ca="1" si="675"/>
        <v/>
      </c>
      <c r="JK22" s="391" t="str">
        <f t="shared" ca="1" si="675"/>
        <v/>
      </c>
      <c r="JL22" s="391" t="str">
        <f t="shared" ca="1" si="675"/>
        <v/>
      </c>
      <c r="JM22" s="391" t="str">
        <f t="shared" ca="1" si="675"/>
        <v/>
      </c>
      <c r="JN22" s="391" t="str">
        <f t="shared" ca="1" si="675"/>
        <v/>
      </c>
      <c r="JO22" s="391" t="str">
        <f t="shared" ca="1" si="675"/>
        <v/>
      </c>
      <c r="JP22" s="391" t="str">
        <f t="shared" ca="1" si="675"/>
        <v/>
      </c>
      <c r="JQ22" s="391" t="str">
        <f t="shared" ca="1" si="675"/>
        <v/>
      </c>
      <c r="JR22" s="391" t="str">
        <f t="shared" ca="1" si="675"/>
        <v/>
      </c>
      <c r="JS22" s="391" t="str">
        <f t="shared" ca="1" si="675"/>
        <v/>
      </c>
      <c r="JT22" s="391" t="str">
        <f t="shared" ca="1" si="675"/>
        <v/>
      </c>
      <c r="JU22" s="391" t="str">
        <f t="shared" ca="1" si="675"/>
        <v/>
      </c>
      <c r="JV22" s="391" t="str">
        <f t="shared" ca="1" si="675"/>
        <v/>
      </c>
      <c r="JW22" s="391" t="str">
        <f t="shared" ca="1" si="675"/>
        <v/>
      </c>
      <c r="JX22" s="391" t="str">
        <f t="shared" ca="1" si="675"/>
        <v/>
      </c>
      <c r="JY22" s="391" t="str">
        <f t="shared" ca="1" si="675"/>
        <v/>
      </c>
      <c r="JZ22" s="391" t="str">
        <f t="shared" ca="1" si="675"/>
        <v/>
      </c>
      <c r="KA22" s="391" t="str">
        <f t="shared" ca="1" si="675"/>
        <v/>
      </c>
      <c r="KB22" s="391" t="str">
        <f t="shared" ca="1" si="675"/>
        <v/>
      </c>
      <c r="KC22" s="391" t="str">
        <f t="shared" ca="1" si="675"/>
        <v/>
      </c>
      <c r="KD22" s="391" t="str">
        <f t="shared" ca="1" si="675"/>
        <v/>
      </c>
      <c r="KE22" s="391" t="str">
        <f t="shared" ca="1" si="675"/>
        <v/>
      </c>
      <c r="KF22" s="391" t="str">
        <f t="shared" ca="1" si="675"/>
        <v/>
      </c>
      <c r="KG22" s="391" t="str">
        <f t="shared" ca="1" si="675"/>
        <v/>
      </c>
      <c r="KH22" s="391" t="str">
        <f t="shared" ca="1" si="675"/>
        <v/>
      </c>
      <c r="KI22" s="391" t="str">
        <f t="shared" ca="1" si="675"/>
        <v/>
      </c>
      <c r="KJ22" s="391" t="str">
        <f t="shared" ca="1" si="675"/>
        <v/>
      </c>
      <c r="KK22" s="391" t="str">
        <f t="shared" ca="1" si="675"/>
        <v/>
      </c>
      <c r="KL22" s="391" t="str">
        <f t="shared" ca="1" si="675"/>
        <v/>
      </c>
      <c r="KM22" s="391" t="str">
        <f t="shared" ca="1" si="675"/>
        <v/>
      </c>
      <c r="KN22" s="391" t="str">
        <f t="shared" ca="1" si="675"/>
        <v/>
      </c>
      <c r="KO22" s="391" t="str">
        <f t="shared" ca="1" si="675"/>
        <v/>
      </c>
      <c r="KP22" s="391" t="str">
        <f t="shared" ca="1" si="675"/>
        <v/>
      </c>
      <c r="KQ22" s="391" t="str">
        <f t="shared" ca="1" si="675"/>
        <v/>
      </c>
      <c r="KR22" s="391" t="str">
        <f t="shared" ca="1" si="675"/>
        <v/>
      </c>
      <c r="KS22" s="391" t="str">
        <f t="shared" ca="1" si="675"/>
        <v/>
      </c>
      <c r="KT22" s="391" t="str">
        <f t="shared" ca="1" si="675"/>
        <v/>
      </c>
      <c r="KU22" s="391" t="str">
        <f t="shared" ca="1" si="675"/>
        <v/>
      </c>
      <c r="KV22" s="391" t="str">
        <f t="shared" ca="1" si="675"/>
        <v/>
      </c>
      <c r="KW22" s="391" t="str">
        <f t="shared" ca="1" si="675"/>
        <v/>
      </c>
      <c r="KX22" s="391" t="str">
        <f t="shared" ca="1" si="675"/>
        <v/>
      </c>
      <c r="KY22" s="391" t="str">
        <f t="shared" ca="1" si="675"/>
        <v/>
      </c>
      <c r="KZ22" s="391" t="str">
        <f t="shared" ca="1" si="675"/>
        <v/>
      </c>
      <c r="LA22" s="391" t="str">
        <f t="shared" ca="1" si="675"/>
        <v/>
      </c>
      <c r="LB22" s="391" t="str">
        <f t="shared" ca="1" si="675"/>
        <v/>
      </c>
      <c r="LC22" s="391" t="str">
        <f t="shared" ca="1" si="675"/>
        <v/>
      </c>
      <c r="LD22" s="391" t="str">
        <f t="shared" ca="1" si="675"/>
        <v/>
      </c>
      <c r="LE22" s="391" t="str">
        <f t="shared" ca="1" si="675"/>
        <v/>
      </c>
      <c r="LF22" s="391" t="str">
        <f t="shared" ca="1" si="675"/>
        <v/>
      </c>
      <c r="LG22" s="391" t="str">
        <f t="shared" ca="1" si="675"/>
        <v/>
      </c>
      <c r="LH22" s="391" t="str">
        <f t="shared" ca="1" si="675"/>
        <v/>
      </c>
      <c r="LI22" s="391" t="str">
        <f t="shared" ca="1" si="675"/>
        <v/>
      </c>
      <c r="LJ22" s="391" t="str">
        <f t="shared" ca="1" si="675"/>
        <v/>
      </c>
      <c r="LK22" s="391" t="str">
        <f t="shared" ref="LK22:NV22" ca="1" si="676">IF(LK21="","",OFFSET(C_w_path,0,LK18)/(N_w_div+1)*SIGN(LK21)*ABS(LK21)^n_w)</f>
        <v/>
      </c>
      <c r="LL22" s="391" t="str">
        <f t="shared" ca="1" si="676"/>
        <v/>
      </c>
      <c r="LM22" s="391" t="str">
        <f t="shared" ca="1" si="676"/>
        <v/>
      </c>
      <c r="LN22" s="391" t="str">
        <f t="shared" ca="1" si="676"/>
        <v/>
      </c>
      <c r="LO22" s="391" t="str">
        <f t="shared" ca="1" si="676"/>
        <v/>
      </c>
      <c r="LP22" s="391" t="str">
        <f t="shared" ca="1" si="676"/>
        <v/>
      </c>
      <c r="LQ22" s="391" t="str">
        <f t="shared" ca="1" si="676"/>
        <v/>
      </c>
      <c r="LR22" s="391" t="str">
        <f t="shared" ca="1" si="676"/>
        <v/>
      </c>
      <c r="LS22" s="391" t="str">
        <f t="shared" ca="1" si="676"/>
        <v/>
      </c>
      <c r="LT22" s="391" t="str">
        <f t="shared" ca="1" si="676"/>
        <v/>
      </c>
      <c r="LU22" s="391" t="str">
        <f t="shared" ca="1" si="676"/>
        <v/>
      </c>
      <c r="LV22" s="391" t="str">
        <f t="shared" ca="1" si="676"/>
        <v/>
      </c>
      <c r="LW22" s="391" t="str">
        <f t="shared" ca="1" si="676"/>
        <v/>
      </c>
      <c r="LX22" s="391" t="str">
        <f t="shared" ca="1" si="676"/>
        <v/>
      </c>
      <c r="LY22" s="391" t="str">
        <f t="shared" ca="1" si="676"/>
        <v/>
      </c>
      <c r="LZ22" s="391" t="str">
        <f t="shared" ca="1" si="676"/>
        <v/>
      </c>
      <c r="MA22" s="391" t="str">
        <f t="shared" ca="1" si="676"/>
        <v/>
      </c>
      <c r="MB22" s="391" t="str">
        <f t="shared" ca="1" si="676"/>
        <v/>
      </c>
      <c r="MC22" s="391" t="str">
        <f t="shared" ca="1" si="676"/>
        <v/>
      </c>
      <c r="MD22" s="391" t="str">
        <f t="shared" ca="1" si="676"/>
        <v/>
      </c>
      <c r="ME22" s="391" t="str">
        <f t="shared" ca="1" si="676"/>
        <v/>
      </c>
      <c r="MF22" s="391" t="str">
        <f t="shared" ca="1" si="676"/>
        <v/>
      </c>
      <c r="MG22" s="391" t="str">
        <f t="shared" ca="1" si="676"/>
        <v/>
      </c>
      <c r="MH22" s="391" t="str">
        <f t="shared" ca="1" si="676"/>
        <v/>
      </c>
      <c r="MI22" s="391" t="str">
        <f t="shared" ca="1" si="676"/>
        <v/>
      </c>
      <c r="MJ22" s="391" t="str">
        <f t="shared" ca="1" si="676"/>
        <v/>
      </c>
      <c r="MK22" s="391" t="str">
        <f t="shared" ca="1" si="676"/>
        <v/>
      </c>
      <c r="ML22" s="391" t="str">
        <f t="shared" ca="1" si="676"/>
        <v/>
      </c>
      <c r="MM22" s="391" t="str">
        <f t="shared" ca="1" si="676"/>
        <v/>
      </c>
      <c r="MN22" s="391" t="str">
        <f t="shared" ca="1" si="676"/>
        <v/>
      </c>
      <c r="MO22" s="391" t="str">
        <f t="shared" ca="1" si="676"/>
        <v/>
      </c>
      <c r="MP22" s="391" t="str">
        <f t="shared" ca="1" si="676"/>
        <v/>
      </c>
      <c r="MQ22" s="391" t="str">
        <f t="shared" ca="1" si="676"/>
        <v/>
      </c>
      <c r="MR22" s="391" t="str">
        <f t="shared" ca="1" si="676"/>
        <v/>
      </c>
      <c r="MS22" s="391" t="str">
        <f t="shared" ca="1" si="676"/>
        <v/>
      </c>
      <c r="MT22" s="391" t="str">
        <f t="shared" ca="1" si="676"/>
        <v/>
      </c>
      <c r="MU22" s="391" t="str">
        <f t="shared" ca="1" si="676"/>
        <v/>
      </c>
      <c r="MV22" s="391" t="str">
        <f t="shared" ca="1" si="676"/>
        <v/>
      </c>
      <c r="MW22" s="391" t="str">
        <f t="shared" ca="1" si="676"/>
        <v/>
      </c>
      <c r="MX22" s="391" t="str">
        <f t="shared" ca="1" si="676"/>
        <v/>
      </c>
      <c r="MY22" s="391" t="str">
        <f t="shared" ca="1" si="676"/>
        <v/>
      </c>
      <c r="MZ22" s="391" t="str">
        <f t="shared" ca="1" si="676"/>
        <v/>
      </c>
      <c r="NA22" s="391" t="str">
        <f t="shared" ca="1" si="676"/>
        <v/>
      </c>
      <c r="NB22" s="391" t="str">
        <f t="shared" ca="1" si="676"/>
        <v/>
      </c>
      <c r="NC22" s="391" t="str">
        <f t="shared" ca="1" si="676"/>
        <v/>
      </c>
      <c r="ND22" s="391" t="str">
        <f t="shared" ca="1" si="676"/>
        <v/>
      </c>
      <c r="NE22" s="391" t="str">
        <f t="shared" ca="1" si="676"/>
        <v/>
      </c>
      <c r="NF22" s="391" t="str">
        <f t="shared" ca="1" si="676"/>
        <v/>
      </c>
      <c r="NG22" s="391" t="str">
        <f t="shared" ca="1" si="676"/>
        <v/>
      </c>
      <c r="NH22" s="391" t="str">
        <f t="shared" ca="1" si="676"/>
        <v/>
      </c>
      <c r="NI22" s="391" t="str">
        <f t="shared" ca="1" si="676"/>
        <v/>
      </c>
      <c r="NJ22" s="391" t="str">
        <f t="shared" ca="1" si="676"/>
        <v/>
      </c>
      <c r="NK22" s="391" t="str">
        <f t="shared" ca="1" si="676"/>
        <v/>
      </c>
      <c r="NL22" s="391" t="str">
        <f t="shared" ca="1" si="676"/>
        <v/>
      </c>
      <c r="NM22" s="391" t="str">
        <f t="shared" ca="1" si="676"/>
        <v/>
      </c>
      <c r="NN22" s="391" t="str">
        <f t="shared" ca="1" si="676"/>
        <v/>
      </c>
      <c r="NO22" s="391" t="str">
        <f t="shared" ca="1" si="676"/>
        <v/>
      </c>
      <c r="NP22" s="391" t="str">
        <f t="shared" ca="1" si="676"/>
        <v/>
      </c>
      <c r="NQ22" s="391" t="str">
        <f t="shared" ca="1" si="676"/>
        <v/>
      </c>
      <c r="NR22" s="391" t="str">
        <f t="shared" ca="1" si="676"/>
        <v/>
      </c>
      <c r="NS22" s="391" t="str">
        <f t="shared" ca="1" si="676"/>
        <v/>
      </c>
      <c r="NT22" s="391" t="str">
        <f t="shared" ca="1" si="676"/>
        <v/>
      </c>
      <c r="NU22" s="391" t="str">
        <f t="shared" ca="1" si="676"/>
        <v/>
      </c>
      <c r="NV22" s="391" t="str">
        <f t="shared" ca="1" si="676"/>
        <v/>
      </c>
      <c r="NW22" s="391" t="str">
        <f t="shared" ref="NW22:QH22" ca="1" si="677">IF(NW21="","",OFFSET(C_w_path,0,NW18)/(N_w_div+1)*SIGN(NW21)*ABS(NW21)^n_w)</f>
        <v/>
      </c>
      <c r="NX22" s="391" t="str">
        <f t="shared" ca="1" si="677"/>
        <v/>
      </c>
      <c r="NY22" s="391" t="str">
        <f t="shared" ca="1" si="677"/>
        <v/>
      </c>
      <c r="NZ22" s="391" t="str">
        <f t="shared" ca="1" si="677"/>
        <v/>
      </c>
      <c r="OA22" s="391" t="str">
        <f t="shared" ca="1" si="677"/>
        <v/>
      </c>
      <c r="OB22" s="391" t="str">
        <f t="shared" ca="1" si="677"/>
        <v/>
      </c>
      <c r="OC22" s="391" t="str">
        <f t="shared" ca="1" si="677"/>
        <v/>
      </c>
      <c r="OD22" s="391" t="str">
        <f t="shared" ca="1" si="677"/>
        <v/>
      </c>
      <c r="OE22" s="391" t="str">
        <f t="shared" ca="1" si="677"/>
        <v/>
      </c>
      <c r="OF22" s="391" t="str">
        <f t="shared" ca="1" si="677"/>
        <v/>
      </c>
      <c r="OG22" s="391" t="str">
        <f t="shared" ca="1" si="677"/>
        <v/>
      </c>
      <c r="OH22" s="391" t="str">
        <f t="shared" ca="1" si="677"/>
        <v/>
      </c>
      <c r="OI22" s="391" t="str">
        <f t="shared" ca="1" si="677"/>
        <v/>
      </c>
      <c r="OJ22" s="391" t="str">
        <f t="shared" ca="1" si="677"/>
        <v/>
      </c>
      <c r="OK22" s="391" t="str">
        <f t="shared" ca="1" si="677"/>
        <v/>
      </c>
      <c r="OL22" s="391" t="str">
        <f t="shared" ca="1" si="677"/>
        <v/>
      </c>
      <c r="OM22" s="391" t="str">
        <f t="shared" ca="1" si="677"/>
        <v/>
      </c>
      <c r="ON22" s="391" t="str">
        <f t="shared" ca="1" si="677"/>
        <v/>
      </c>
      <c r="OO22" s="391" t="str">
        <f t="shared" ca="1" si="677"/>
        <v/>
      </c>
      <c r="OP22" s="391" t="str">
        <f t="shared" ca="1" si="677"/>
        <v/>
      </c>
      <c r="OQ22" s="391" t="str">
        <f t="shared" ca="1" si="677"/>
        <v/>
      </c>
      <c r="OR22" s="391" t="str">
        <f t="shared" ca="1" si="677"/>
        <v/>
      </c>
      <c r="OS22" s="391" t="str">
        <f t="shared" ca="1" si="677"/>
        <v/>
      </c>
      <c r="OT22" s="391" t="str">
        <f t="shared" ca="1" si="677"/>
        <v/>
      </c>
      <c r="OU22" s="391" t="str">
        <f t="shared" ca="1" si="677"/>
        <v/>
      </c>
      <c r="OV22" s="391" t="str">
        <f t="shared" ca="1" si="677"/>
        <v/>
      </c>
      <c r="OW22" s="391" t="str">
        <f t="shared" ca="1" si="677"/>
        <v/>
      </c>
      <c r="OX22" s="391" t="str">
        <f t="shared" ca="1" si="677"/>
        <v/>
      </c>
      <c r="OY22" s="391" t="str">
        <f t="shared" ca="1" si="677"/>
        <v/>
      </c>
      <c r="OZ22" s="391" t="str">
        <f t="shared" ca="1" si="677"/>
        <v/>
      </c>
      <c r="PA22" s="391" t="str">
        <f t="shared" ca="1" si="677"/>
        <v/>
      </c>
      <c r="PB22" s="391" t="str">
        <f t="shared" ca="1" si="677"/>
        <v/>
      </c>
      <c r="PC22" s="391" t="str">
        <f t="shared" ca="1" si="677"/>
        <v/>
      </c>
      <c r="PD22" s="391" t="str">
        <f t="shared" ca="1" si="677"/>
        <v/>
      </c>
      <c r="PE22" s="391" t="str">
        <f t="shared" ca="1" si="677"/>
        <v/>
      </c>
      <c r="PF22" s="391" t="str">
        <f t="shared" ca="1" si="677"/>
        <v/>
      </c>
      <c r="PG22" s="391" t="str">
        <f t="shared" ca="1" si="677"/>
        <v/>
      </c>
      <c r="PH22" s="391" t="str">
        <f t="shared" ca="1" si="677"/>
        <v/>
      </c>
      <c r="PI22" s="391" t="str">
        <f t="shared" ca="1" si="677"/>
        <v/>
      </c>
      <c r="PJ22" s="391" t="str">
        <f t="shared" ca="1" si="677"/>
        <v/>
      </c>
      <c r="PK22" s="391" t="str">
        <f t="shared" ca="1" si="677"/>
        <v/>
      </c>
      <c r="PL22" s="391" t="str">
        <f t="shared" ca="1" si="677"/>
        <v/>
      </c>
      <c r="PM22" s="391" t="str">
        <f t="shared" ca="1" si="677"/>
        <v/>
      </c>
      <c r="PN22" s="391" t="str">
        <f t="shared" ca="1" si="677"/>
        <v/>
      </c>
      <c r="PO22" s="391" t="str">
        <f t="shared" ca="1" si="677"/>
        <v/>
      </c>
      <c r="PP22" s="391" t="str">
        <f t="shared" ca="1" si="677"/>
        <v/>
      </c>
      <c r="PQ22" s="391" t="str">
        <f t="shared" ca="1" si="677"/>
        <v/>
      </c>
      <c r="PR22" s="391" t="str">
        <f t="shared" ca="1" si="677"/>
        <v/>
      </c>
      <c r="PS22" s="391" t="str">
        <f t="shared" ca="1" si="677"/>
        <v/>
      </c>
      <c r="PT22" s="391" t="str">
        <f t="shared" ca="1" si="677"/>
        <v/>
      </c>
      <c r="PU22" s="391" t="str">
        <f t="shared" ca="1" si="677"/>
        <v/>
      </c>
      <c r="PV22" s="391" t="str">
        <f t="shared" ca="1" si="677"/>
        <v/>
      </c>
      <c r="PW22" s="391" t="str">
        <f t="shared" ca="1" si="677"/>
        <v/>
      </c>
      <c r="PX22" s="391" t="str">
        <f t="shared" ca="1" si="677"/>
        <v/>
      </c>
      <c r="PY22" s="391" t="str">
        <f t="shared" ca="1" si="677"/>
        <v/>
      </c>
      <c r="PZ22" s="391" t="str">
        <f t="shared" ca="1" si="677"/>
        <v/>
      </c>
      <c r="QA22" s="391" t="str">
        <f t="shared" ca="1" si="677"/>
        <v/>
      </c>
      <c r="QB22" s="391" t="str">
        <f t="shared" ca="1" si="677"/>
        <v/>
      </c>
      <c r="QC22" s="391" t="str">
        <f t="shared" ca="1" si="677"/>
        <v/>
      </c>
      <c r="QD22" s="391" t="str">
        <f t="shared" ca="1" si="677"/>
        <v/>
      </c>
      <c r="QE22" s="391" t="str">
        <f t="shared" ca="1" si="677"/>
        <v/>
      </c>
      <c r="QF22" s="391" t="str">
        <f t="shared" ca="1" si="677"/>
        <v/>
      </c>
      <c r="QG22" s="391" t="str">
        <f t="shared" ca="1" si="677"/>
        <v/>
      </c>
      <c r="QH22" s="391" t="str">
        <f t="shared" ca="1" si="677"/>
        <v/>
      </c>
      <c r="QI22" s="391" t="str">
        <f t="shared" ref="QI22:ST22" ca="1" si="678">IF(QI21="","",OFFSET(C_w_path,0,QI18)/(N_w_div+1)*SIGN(QI21)*ABS(QI21)^n_w)</f>
        <v/>
      </c>
      <c r="QJ22" s="391" t="str">
        <f t="shared" ca="1" si="678"/>
        <v/>
      </c>
      <c r="QK22" s="391" t="str">
        <f t="shared" ca="1" si="678"/>
        <v/>
      </c>
      <c r="QL22" s="391" t="str">
        <f t="shared" ca="1" si="678"/>
        <v/>
      </c>
      <c r="QM22" s="391" t="str">
        <f t="shared" ca="1" si="678"/>
        <v/>
      </c>
      <c r="QN22" s="391" t="str">
        <f t="shared" ca="1" si="678"/>
        <v/>
      </c>
      <c r="QO22" s="391" t="str">
        <f t="shared" ca="1" si="678"/>
        <v/>
      </c>
      <c r="QP22" s="391" t="str">
        <f t="shared" ca="1" si="678"/>
        <v/>
      </c>
      <c r="QQ22" s="391" t="str">
        <f t="shared" ca="1" si="678"/>
        <v/>
      </c>
      <c r="QR22" s="391" t="str">
        <f t="shared" ca="1" si="678"/>
        <v/>
      </c>
      <c r="QS22" s="391" t="str">
        <f t="shared" ca="1" si="678"/>
        <v/>
      </c>
      <c r="QT22" s="391" t="str">
        <f t="shared" ca="1" si="678"/>
        <v/>
      </c>
      <c r="QU22" s="391" t="str">
        <f t="shared" ca="1" si="678"/>
        <v/>
      </c>
      <c r="QV22" s="391" t="str">
        <f t="shared" ca="1" si="678"/>
        <v/>
      </c>
      <c r="QW22" s="391" t="str">
        <f t="shared" ca="1" si="678"/>
        <v/>
      </c>
      <c r="QX22" s="391" t="str">
        <f t="shared" ca="1" si="678"/>
        <v/>
      </c>
      <c r="QY22" s="391" t="str">
        <f t="shared" ca="1" si="678"/>
        <v/>
      </c>
      <c r="QZ22" s="391" t="str">
        <f t="shared" ca="1" si="678"/>
        <v/>
      </c>
      <c r="RA22" s="391" t="str">
        <f t="shared" ca="1" si="678"/>
        <v/>
      </c>
      <c r="RB22" s="391" t="str">
        <f t="shared" ca="1" si="678"/>
        <v/>
      </c>
      <c r="RC22" s="391" t="str">
        <f t="shared" ca="1" si="678"/>
        <v/>
      </c>
      <c r="RD22" s="391" t="str">
        <f t="shared" ca="1" si="678"/>
        <v/>
      </c>
      <c r="RE22" s="391" t="str">
        <f t="shared" ca="1" si="678"/>
        <v/>
      </c>
      <c r="RF22" s="391" t="str">
        <f t="shared" ca="1" si="678"/>
        <v/>
      </c>
      <c r="RG22" s="391" t="str">
        <f t="shared" ca="1" si="678"/>
        <v/>
      </c>
      <c r="RH22" s="391" t="str">
        <f t="shared" ca="1" si="678"/>
        <v/>
      </c>
      <c r="RI22" s="391" t="str">
        <f t="shared" ca="1" si="678"/>
        <v/>
      </c>
      <c r="RJ22" s="391" t="str">
        <f t="shared" ca="1" si="678"/>
        <v/>
      </c>
      <c r="RK22" s="391" t="str">
        <f t="shared" ca="1" si="678"/>
        <v/>
      </c>
      <c r="RL22" s="391" t="str">
        <f t="shared" ca="1" si="678"/>
        <v/>
      </c>
      <c r="RM22" s="391" t="str">
        <f t="shared" ca="1" si="678"/>
        <v/>
      </c>
      <c r="RN22" s="391" t="str">
        <f t="shared" ca="1" si="678"/>
        <v/>
      </c>
      <c r="RO22" s="391" t="str">
        <f t="shared" ca="1" si="678"/>
        <v/>
      </c>
      <c r="RP22" s="391" t="str">
        <f t="shared" ca="1" si="678"/>
        <v/>
      </c>
      <c r="RQ22" s="391" t="str">
        <f t="shared" ca="1" si="678"/>
        <v/>
      </c>
      <c r="RR22" s="391" t="str">
        <f t="shared" ca="1" si="678"/>
        <v/>
      </c>
      <c r="RS22" s="391" t="str">
        <f t="shared" ca="1" si="678"/>
        <v/>
      </c>
      <c r="RT22" s="391" t="str">
        <f t="shared" ca="1" si="678"/>
        <v/>
      </c>
      <c r="RU22" s="391" t="str">
        <f t="shared" ca="1" si="678"/>
        <v/>
      </c>
      <c r="RV22" s="391" t="str">
        <f t="shared" ca="1" si="678"/>
        <v/>
      </c>
      <c r="RW22" s="391" t="str">
        <f t="shared" ca="1" si="678"/>
        <v/>
      </c>
      <c r="RX22" s="391" t="str">
        <f t="shared" ca="1" si="678"/>
        <v/>
      </c>
      <c r="RY22" s="391" t="str">
        <f t="shared" ca="1" si="678"/>
        <v/>
      </c>
      <c r="RZ22" s="391" t="str">
        <f t="shared" ca="1" si="678"/>
        <v/>
      </c>
      <c r="SA22" s="391" t="str">
        <f t="shared" ca="1" si="678"/>
        <v/>
      </c>
      <c r="SB22" s="391" t="str">
        <f t="shared" ca="1" si="678"/>
        <v/>
      </c>
      <c r="SC22" s="391" t="str">
        <f t="shared" ca="1" si="678"/>
        <v/>
      </c>
      <c r="SD22" s="391" t="str">
        <f t="shared" ca="1" si="678"/>
        <v/>
      </c>
      <c r="SE22" s="391" t="str">
        <f t="shared" ca="1" si="678"/>
        <v/>
      </c>
      <c r="SF22" s="391" t="str">
        <f t="shared" ca="1" si="678"/>
        <v/>
      </c>
      <c r="SG22" s="391" t="str">
        <f t="shared" ca="1" si="678"/>
        <v/>
      </c>
      <c r="SH22" s="391" t="str">
        <f t="shared" ca="1" si="678"/>
        <v/>
      </c>
      <c r="SI22" s="391" t="str">
        <f t="shared" ca="1" si="678"/>
        <v/>
      </c>
      <c r="SJ22" s="391" t="str">
        <f t="shared" ca="1" si="678"/>
        <v/>
      </c>
      <c r="SK22" s="391" t="str">
        <f t="shared" ca="1" si="678"/>
        <v/>
      </c>
      <c r="SL22" s="391" t="str">
        <f t="shared" ca="1" si="678"/>
        <v/>
      </c>
      <c r="SM22" s="391" t="str">
        <f t="shared" ca="1" si="678"/>
        <v/>
      </c>
      <c r="SN22" s="391" t="str">
        <f t="shared" ca="1" si="678"/>
        <v/>
      </c>
      <c r="SO22" s="391" t="str">
        <f t="shared" ca="1" si="678"/>
        <v/>
      </c>
      <c r="SP22" s="391" t="str">
        <f t="shared" ca="1" si="678"/>
        <v/>
      </c>
      <c r="SQ22" s="391" t="str">
        <f t="shared" ca="1" si="678"/>
        <v/>
      </c>
      <c r="SR22" s="391" t="str">
        <f t="shared" ca="1" si="678"/>
        <v/>
      </c>
      <c r="SS22" s="391" t="str">
        <f t="shared" ca="1" si="678"/>
        <v/>
      </c>
      <c r="ST22" s="391" t="str">
        <f t="shared" ca="1" si="678"/>
        <v/>
      </c>
      <c r="SU22" s="391" t="str">
        <f t="shared" ref="SU22:VF22" ca="1" si="679">IF(SU21="","",OFFSET(C_w_path,0,SU18)/(N_w_div+1)*SIGN(SU21)*ABS(SU21)^n_w)</f>
        <v/>
      </c>
      <c r="SV22" s="391" t="str">
        <f t="shared" ca="1" si="679"/>
        <v/>
      </c>
      <c r="SW22" s="391" t="str">
        <f t="shared" ca="1" si="679"/>
        <v/>
      </c>
      <c r="SX22" s="391" t="str">
        <f t="shared" ca="1" si="679"/>
        <v/>
      </c>
      <c r="SY22" s="391" t="str">
        <f t="shared" ca="1" si="679"/>
        <v/>
      </c>
      <c r="SZ22" s="391" t="str">
        <f t="shared" ca="1" si="679"/>
        <v/>
      </c>
      <c r="TA22" s="391" t="str">
        <f t="shared" ca="1" si="679"/>
        <v/>
      </c>
      <c r="TB22" s="391" t="str">
        <f t="shared" ca="1" si="679"/>
        <v/>
      </c>
      <c r="TC22" s="391" t="str">
        <f t="shared" ca="1" si="679"/>
        <v/>
      </c>
      <c r="TD22" s="391" t="str">
        <f t="shared" ca="1" si="679"/>
        <v/>
      </c>
      <c r="TE22" s="391" t="str">
        <f t="shared" ca="1" si="679"/>
        <v/>
      </c>
      <c r="TF22" s="391" t="str">
        <f t="shared" ca="1" si="679"/>
        <v/>
      </c>
      <c r="TG22" s="391" t="str">
        <f t="shared" ca="1" si="679"/>
        <v/>
      </c>
      <c r="TH22" s="391" t="str">
        <f t="shared" ca="1" si="679"/>
        <v/>
      </c>
      <c r="TI22" s="391" t="str">
        <f t="shared" ca="1" si="679"/>
        <v/>
      </c>
      <c r="TJ22" s="391" t="str">
        <f t="shared" ca="1" si="679"/>
        <v/>
      </c>
      <c r="TK22" s="391" t="str">
        <f t="shared" ca="1" si="679"/>
        <v/>
      </c>
      <c r="TL22" s="391" t="str">
        <f t="shared" ca="1" si="679"/>
        <v/>
      </c>
      <c r="TM22" s="391" t="str">
        <f t="shared" ca="1" si="679"/>
        <v/>
      </c>
      <c r="TN22" s="391" t="str">
        <f t="shared" ca="1" si="679"/>
        <v/>
      </c>
      <c r="TO22" s="391" t="str">
        <f t="shared" ca="1" si="679"/>
        <v/>
      </c>
      <c r="TP22" s="391" t="str">
        <f t="shared" ca="1" si="679"/>
        <v/>
      </c>
      <c r="TQ22" s="391" t="str">
        <f t="shared" ca="1" si="679"/>
        <v/>
      </c>
      <c r="TR22" s="391" t="str">
        <f t="shared" ca="1" si="679"/>
        <v/>
      </c>
      <c r="TS22" s="391" t="str">
        <f t="shared" ca="1" si="679"/>
        <v/>
      </c>
      <c r="TT22" s="391" t="str">
        <f t="shared" ca="1" si="679"/>
        <v/>
      </c>
      <c r="TU22" s="391" t="str">
        <f t="shared" ca="1" si="679"/>
        <v/>
      </c>
      <c r="TV22" s="391" t="str">
        <f t="shared" ca="1" si="679"/>
        <v/>
      </c>
      <c r="TW22" s="391" t="str">
        <f t="shared" ca="1" si="679"/>
        <v/>
      </c>
      <c r="TX22" s="391" t="str">
        <f t="shared" ca="1" si="679"/>
        <v/>
      </c>
      <c r="TY22" s="391" t="str">
        <f t="shared" ca="1" si="679"/>
        <v/>
      </c>
      <c r="TZ22" s="391" t="str">
        <f t="shared" ca="1" si="679"/>
        <v/>
      </c>
      <c r="UA22" s="391" t="str">
        <f t="shared" ca="1" si="679"/>
        <v/>
      </c>
      <c r="UB22" s="391" t="str">
        <f t="shared" ca="1" si="679"/>
        <v/>
      </c>
      <c r="UC22" s="391" t="str">
        <f t="shared" ca="1" si="679"/>
        <v/>
      </c>
      <c r="UD22" s="391" t="str">
        <f t="shared" ca="1" si="679"/>
        <v/>
      </c>
      <c r="UE22" s="391" t="str">
        <f t="shared" ca="1" si="679"/>
        <v/>
      </c>
      <c r="UF22" s="391" t="str">
        <f t="shared" ca="1" si="679"/>
        <v/>
      </c>
      <c r="UG22" s="391" t="str">
        <f t="shared" ca="1" si="679"/>
        <v/>
      </c>
      <c r="UH22" s="391" t="str">
        <f t="shared" ca="1" si="679"/>
        <v/>
      </c>
      <c r="UI22" s="391" t="str">
        <f t="shared" ca="1" si="679"/>
        <v/>
      </c>
      <c r="UJ22" s="391" t="str">
        <f t="shared" ca="1" si="679"/>
        <v/>
      </c>
      <c r="UK22" s="391" t="str">
        <f t="shared" ca="1" si="679"/>
        <v/>
      </c>
      <c r="UL22" s="391" t="str">
        <f t="shared" ca="1" si="679"/>
        <v/>
      </c>
      <c r="UM22" s="391" t="str">
        <f t="shared" ca="1" si="679"/>
        <v/>
      </c>
      <c r="UN22" s="391" t="str">
        <f t="shared" ca="1" si="679"/>
        <v/>
      </c>
      <c r="UO22" s="391" t="str">
        <f t="shared" ca="1" si="679"/>
        <v/>
      </c>
      <c r="UP22" s="391" t="str">
        <f t="shared" ca="1" si="679"/>
        <v/>
      </c>
      <c r="UQ22" s="391" t="str">
        <f t="shared" ca="1" si="679"/>
        <v/>
      </c>
      <c r="UR22" s="391" t="str">
        <f t="shared" ca="1" si="679"/>
        <v/>
      </c>
      <c r="US22" s="391" t="str">
        <f t="shared" ca="1" si="679"/>
        <v/>
      </c>
      <c r="UT22" s="391" t="str">
        <f t="shared" ca="1" si="679"/>
        <v/>
      </c>
      <c r="UU22" s="391" t="str">
        <f t="shared" ca="1" si="679"/>
        <v/>
      </c>
      <c r="UV22" s="391" t="str">
        <f t="shared" ca="1" si="679"/>
        <v/>
      </c>
      <c r="UW22" s="391" t="str">
        <f t="shared" ca="1" si="679"/>
        <v/>
      </c>
      <c r="UX22" s="391" t="str">
        <f t="shared" ca="1" si="679"/>
        <v/>
      </c>
      <c r="UY22" s="391" t="str">
        <f t="shared" ca="1" si="679"/>
        <v/>
      </c>
      <c r="UZ22" s="391" t="str">
        <f t="shared" ca="1" si="679"/>
        <v/>
      </c>
      <c r="VA22" s="391" t="str">
        <f t="shared" ca="1" si="679"/>
        <v/>
      </c>
      <c r="VB22" s="391" t="str">
        <f t="shared" ca="1" si="679"/>
        <v/>
      </c>
      <c r="VC22" s="391" t="str">
        <f t="shared" ca="1" si="679"/>
        <v/>
      </c>
      <c r="VD22" s="391" t="str">
        <f t="shared" ca="1" si="679"/>
        <v/>
      </c>
      <c r="VE22" s="391" t="str">
        <f t="shared" ca="1" si="679"/>
        <v/>
      </c>
      <c r="VF22" s="391" t="str">
        <f t="shared" ca="1" si="679"/>
        <v/>
      </c>
      <c r="VG22" s="391" t="str">
        <f t="shared" ref="VG22:XR22" ca="1" si="680">IF(VG21="","",OFFSET(C_w_path,0,VG18)/(N_w_div+1)*SIGN(VG21)*ABS(VG21)^n_w)</f>
        <v/>
      </c>
      <c r="VH22" s="391" t="str">
        <f t="shared" ca="1" si="680"/>
        <v/>
      </c>
      <c r="VI22" s="391" t="str">
        <f t="shared" ca="1" si="680"/>
        <v/>
      </c>
      <c r="VJ22" s="391" t="str">
        <f t="shared" ca="1" si="680"/>
        <v/>
      </c>
      <c r="VK22" s="391" t="str">
        <f t="shared" ca="1" si="680"/>
        <v/>
      </c>
      <c r="VL22" s="391" t="str">
        <f t="shared" ca="1" si="680"/>
        <v/>
      </c>
      <c r="VM22" s="391" t="str">
        <f t="shared" ca="1" si="680"/>
        <v/>
      </c>
      <c r="VN22" s="391" t="str">
        <f t="shared" ca="1" si="680"/>
        <v/>
      </c>
      <c r="VO22" s="391" t="str">
        <f t="shared" ca="1" si="680"/>
        <v/>
      </c>
      <c r="VP22" s="391" t="str">
        <f t="shared" ca="1" si="680"/>
        <v/>
      </c>
      <c r="VQ22" s="391" t="str">
        <f t="shared" ca="1" si="680"/>
        <v/>
      </c>
      <c r="VR22" s="391" t="str">
        <f t="shared" ca="1" si="680"/>
        <v/>
      </c>
      <c r="VS22" s="391" t="str">
        <f t="shared" ca="1" si="680"/>
        <v/>
      </c>
      <c r="VT22" s="391" t="str">
        <f t="shared" ca="1" si="680"/>
        <v/>
      </c>
      <c r="VU22" s="391" t="str">
        <f t="shared" ca="1" si="680"/>
        <v/>
      </c>
      <c r="VV22" s="391" t="str">
        <f t="shared" ca="1" si="680"/>
        <v/>
      </c>
      <c r="VW22" s="391" t="str">
        <f t="shared" ca="1" si="680"/>
        <v/>
      </c>
      <c r="VX22" s="391" t="str">
        <f t="shared" ca="1" si="680"/>
        <v/>
      </c>
      <c r="VY22" s="391" t="str">
        <f t="shared" ca="1" si="680"/>
        <v/>
      </c>
      <c r="VZ22" s="391" t="str">
        <f t="shared" ca="1" si="680"/>
        <v/>
      </c>
      <c r="WA22" s="391" t="str">
        <f t="shared" ca="1" si="680"/>
        <v/>
      </c>
      <c r="WB22" s="391" t="str">
        <f t="shared" ca="1" si="680"/>
        <v/>
      </c>
      <c r="WC22" s="391" t="str">
        <f t="shared" ca="1" si="680"/>
        <v/>
      </c>
      <c r="WD22" s="391" t="str">
        <f t="shared" ca="1" si="680"/>
        <v/>
      </c>
      <c r="WE22" s="391" t="str">
        <f t="shared" ca="1" si="680"/>
        <v/>
      </c>
      <c r="WF22" s="391" t="str">
        <f t="shared" ca="1" si="680"/>
        <v/>
      </c>
      <c r="WG22" s="391" t="str">
        <f t="shared" ca="1" si="680"/>
        <v/>
      </c>
      <c r="WH22" s="391" t="str">
        <f t="shared" ca="1" si="680"/>
        <v/>
      </c>
      <c r="WI22" s="391" t="str">
        <f t="shared" ca="1" si="680"/>
        <v/>
      </c>
      <c r="WJ22" s="391" t="str">
        <f t="shared" ca="1" si="680"/>
        <v/>
      </c>
      <c r="WK22" s="391" t="str">
        <f t="shared" ca="1" si="680"/>
        <v/>
      </c>
      <c r="WL22" s="391" t="str">
        <f t="shared" ca="1" si="680"/>
        <v/>
      </c>
      <c r="WM22" s="391" t="str">
        <f t="shared" ca="1" si="680"/>
        <v/>
      </c>
      <c r="WN22" s="391" t="str">
        <f t="shared" ca="1" si="680"/>
        <v/>
      </c>
      <c r="WO22" s="391" t="str">
        <f t="shared" ca="1" si="680"/>
        <v/>
      </c>
      <c r="WP22" s="391" t="str">
        <f t="shared" ca="1" si="680"/>
        <v/>
      </c>
      <c r="WQ22" s="391" t="str">
        <f t="shared" ca="1" si="680"/>
        <v/>
      </c>
      <c r="WR22" s="391" t="str">
        <f t="shared" ca="1" si="680"/>
        <v/>
      </c>
      <c r="WS22" s="391" t="str">
        <f t="shared" ca="1" si="680"/>
        <v/>
      </c>
      <c r="WT22" s="391" t="str">
        <f t="shared" ca="1" si="680"/>
        <v/>
      </c>
      <c r="WU22" s="391" t="str">
        <f t="shared" ca="1" si="680"/>
        <v/>
      </c>
      <c r="WV22" s="391" t="str">
        <f t="shared" ca="1" si="680"/>
        <v/>
      </c>
      <c r="WW22" s="391" t="str">
        <f t="shared" ca="1" si="680"/>
        <v/>
      </c>
      <c r="WX22" s="391" t="str">
        <f t="shared" ca="1" si="680"/>
        <v/>
      </c>
      <c r="WY22" s="391" t="str">
        <f t="shared" ca="1" si="680"/>
        <v/>
      </c>
      <c r="WZ22" s="391" t="str">
        <f t="shared" ca="1" si="680"/>
        <v/>
      </c>
      <c r="XA22" s="391" t="str">
        <f t="shared" ca="1" si="680"/>
        <v/>
      </c>
      <c r="XB22" s="391" t="str">
        <f t="shared" ca="1" si="680"/>
        <v/>
      </c>
      <c r="XC22" s="391" t="str">
        <f t="shared" ca="1" si="680"/>
        <v/>
      </c>
      <c r="XD22" s="391" t="str">
        <f t="shared" ca="1" si="680"/>
        <v/>
      </c>
      <c r="XE22" s="391" t="str">
        <f t="shared" ca="1" si="680"/>
        <v/>
      </c>
      <c r="XF22" s="391" t="str">
        <f t="shared" ca="1" si="680"/>
        <v/>
      </c>
      <c r="XG22" s="391" t="str">
        <f t="shared" ca="1" si="680"/>
        <v/>
      </c>
      <c r="XH22" s="391" t="str">
        <f t="shared" ca="1" si="680"/>
        <v/>
      </c>
      <c r="XI22" s="391" t="str">
        <f t="shared" ca="1" si="680"/>
        <v/>
      </c>
      <c r="XJ22" s="391" t="str">
        <f t="shared" ca="1" si="680"/>
        <v/>
      </c>
      <c r="XK22" s="391" t="str">
        <f t="shared" ca="1" si="680"/>
        <v/>
      </c>
      <c r="XL22" s="391" t="str">
        <f t="shared" ca="1" si="680"/>
        <v/>
      </c>
      <c r="XM22" s="391" t="str">
        <f t="shared" ca="1" si="680"/>
        <v/>
      </c>
      <c r="XN22" s="391" t="str">
        <f t="shared" ca="1" si="680"/>
        <v/>
      </c>
      <c r="XO22" s="391" t="str">
        <f t="shared" ca="1" si="680"/>
        <v/>
      </c>
      <c r="XP22" s="391" t="str">
        <f t="shared" ca="1" si="680"/>
        <v/>
      </c>
      <c r="XQ22" s="391" t="str">
        <f t="shared" ca="1" si="680"/>
        <v/>
      </c>
      <c r="XR22" s="391" t="str">
        <f t="shared" ca="1" si="680"/>
        <v/>
      </c>
      <c r="XS22" s="391" t="str">
        <f t="shared" ref="XS22:AAD22" ca="1" si="681">IF(XS21="","",OFFSET(C_w_path,0,XS18)/(N_w_div+1)*SIGN(XS21)*ABS(XS21)^n_w)</f>
        <v/>
      </c>
      <c r="XT22" s="391" t="str">
        <f t="shared" ca="1" si="681"/>
        <v/>
      </c>
      <c r="XU22" s="391" t="str">
        <f t="shared" ca="1" si="681"/>
        <v/>
      </c>
      <c r="XV22" s="391" t="str">
        <f t="shared" ca="1" si="681"/>
        <v/>
      </c>
      <c r="XW22" s="391" t="str">
        <f t="shared" ca="1" si="681"/>
        <v/>
      </c>
      <c r="XX22" s="391" t="str">
        <f t="shared" ca="1" si="681"/>
        <v/>
      </c>
      <c r="XY22" s="391" t="str">
        <f t="shared" ca="1" si="681"/>
        <v/>
      </c>
      <c r="XZ22" s="391" t="str">
        <f t="shared" ca="1" si="681"/>
        <v/>
      </c>
      <c r="YA22" s="391" t="str">
        <f t="shared" ca="1" si="681"/>
        <v/>
      </c>
      <c r="YB22" s="391" t="str">
        <f t="shared" ca="1" si="681"/>
        <v/>
      </c>
      <c r="YC22" s="391" t="str">
        <f t="shared" ca="1" si="681"/>
        <v/>
      </c>
      <c r="YD22" s="391" t="str">
        <f t="shared" ca="1" si="681"/>
        <v/>
      </c>
      <c r="YE22" s="391" t="str">
        <f t="shared" ca="1" si="681"/>
        <v/>
      </c>
      <c r="YF22" s="391" t="str">
        <f t="shared" ca="1" si="681"/>
        <v/>
      </c>
      <c r="YG22" s="391" t="str">
        <f t="shared" ca="1" si="681"/>
        <v/>
      </c>
      <c r="YH22" s="391" t="str">
        <f t="shared" ca="1" si="681"/>
        <v/>
      </c>
      <c r="YI22" s="391" t="str">
        <f t="shared" ca="1" si="681"/>
        <v/>
      </c>
      <c r="YJ22" s="391" t="str">
        <f t="shared" ca="1" si="681"/>
        <v/>
      </c>
      <c r="YK22" s="391" t="str">
        <f t="shared" ca="1" si="681"/>
        <v/>
      </c>
      <c r="YL22" s="391" t="str">
        <f t="shared" ca="1" si="681"/>
        <v/>
      </c>
      <c r="YM22" s="391" t="str">
        <f t="shared" ca="1" si="681"/>
        <v/>
      </c>
      <c r="YN22" s="391" t="str">
        <f t="shared" ca="1" si="681"/>
        <v/>
      </c>
      <c r="YO22" s="391" t="str">
        <f t="shared" ca="1" si="681"/>
        <v/>
      </c>
      <c r="YP22" s="391" t="str">
        <f t="shared" ca="1" si="681"/>
        <v/>
      </c>
      <c r="YQ22" s="391" t="str">
        <f t="shared" ca="1" si="681"/>
        <v/>
      </c>
      <c r="YR22" s="391" t="str">
        <f t="shared" ca="1" si="681"/>
        <v/>
      </c>
      <c r="YS22" s="391" t="str">
        <f t="shared" ca="1" si="681"/>
        <v/>
      </c>
      <c r="YT22" s="391" t="str">
        <f t="shared" ca="1" si="681"/>
        <v/>
      </c>
      <c r="YU22" s="391" t="str">
        <f t="shared" ca="1" si="681"/>
        <v/>
      </c>
      <c r="YV22" s="391" t="str">
        <f t="shared" ca="1" si="681"/>
        <v/>
      </c>
      <c r="YW22" s="391" t="str">
        <f t="shared" ca="1" si="681"/>
        <v/>
      </c>
      <c r="YX22" s="391" t="str">
        <f t="shared" ca="1" si="681"/>
        <v/>
      </c>
      <c r="YY22" s="391" t="str">
        <f t="shared" ca="1" si="681"/>
        <v/>
      </c>
      <c r="YZ22" s="391" t="str">
        <f t="shared" ca="1" si="681"/>
        <v/>
      </c>
      <c r="ZA22" s="391" t="str">
        <f t="shared" ca="1" si="681"/>
        <v/>
      </c>
      <c r="ZB22" s="391" t="str">
        <f t="shared" ca="1" si="681"/>
        <v/>
      </c>
      <c r="ZC22" s="391" t="str">
        <f t="shared" ca="1" si="681"/>
        <v/>
      </c>
      <c r="ZD22" s="391" t="str">
        <f t="shared" ca="1" si="681"/>
        <v/>
      </c>
      <c r="ZE22" s="391" t="str">
        <f t="shared" ca="1" si="681"/>
        <v/>
      </c>
      <c r="ZF22" s="391" t="str">
        <f t="shared" ca="1" si="681"/>
        <v/>
      </c>
      <c r="ZG22" s="391" t="str">
        <f t="shared" ca="1" si="681"/>
        <v/>
      </c>
      <c r="ZH22" s="391" t="str">
        <f t="shared" ca="1" si="681"/>
        <v/>
      </c>
      <c r="ZI22" s="391" t="str">
        <f t="shared" ca="1" si="681"/>
        <v/>
      </c>
      <c r="ZJ22" s="391" t="str">
        <f t="shared" ca="1" si="681"/>
        <v/>
      </c>
      <c r="ZK22" s="391" t="str">
        <f t="shared" ca="1" si="681"/>
        <v/>
      </c>
      <c r="ZL22" s="391" t="str">
        <f t="shared" ca="1" si="681"/>
        <v/>
      </c>
      <c r="ZM22" s="391" t="str">
        <f t="shared" ca="1" si="681"/>
        <v/>
      </c>
      <c r="ZN22" s="391" t="str">
        <f t="shared" ca="1" si="681"/>
        <v/>
      </c>
      <c r="ZO22" s="391" t="str">
        <f t="shared" ca="1" si="681"/>
        <v/>
      </c>
      <c r="ZP22" s="391" t="str">
        <f t="shared" ca="1" si="681"/>
        <v/>
      </c>
      <c r="ZQ22" s="391" t="str">
        <f t="shared" ca="1" si="681"/>
        <v/>
      </c>
      <c r="ZR22" s="391" t="str">
        <f t="shared" ca="1" si="681"/>
        <v/>
      </c>
      <c r="ZS22" s="391" t="str">
        <f t="shared" ca="1" si="681"/>
        <v/>
      </c>
      <c r="ZT22" s="391" t="str">
        <f t="shared" ca="1" si="681"/>
        <v/>
      </c>
      <c r="ZU22" s="391" t="str">
        <f t="shared" ca="1" si="681"/>
        <v/>
      </c>
      <c r="ZV22" s="391" t="str">
        <f t="shared" ca="1" si="681"/>
        <v/>
      </c>
      <c r="ZW22" s="391" t="str">
        <f t="shared" ca="1" si="681"/>
        <v/>
      </c>
      <c r="ZX22" s="391" t="str">
        <f t="shared" ca="1" si="681"/>
        <v/>
      </c>
      <c r="ZY22" s="391" t="str">
        <f t="shared" ca="1" si="681"/>
        <v/>
      </c>
      <c r="ZZ22" s="391" t="str">
        <f t="shared" ca="1" si="681"/>
        <v/>
      </c>
      <c r="AAA22" s="391" t="str">
        <f t="shared" ca="1" si="681"/>
        <v/>
      </c>
      <c r="AAB22" s="391" t="str">
        <f t="shared" ca="1" si="681"/>
        <v/>
      </c>
      <c r="AAC22" s="391" t="str">
        <f t="shared" ca="1" si="681"/>
        <v/>
      </c>
      <c r="AAD22" s="391" t="str">
        <f t="shared" ca="1" si="681"/>
        <v/>
      </c>
      <c r="AAE22" s="391" t="str">
        <f t="shared" ref="AAE22:ACP22" ca="1" si="682">IF(AAE21="","",OFFSET(C_w_path,0,AAE18)/(N_w_div+1)*SIGN(AAE21)*ABS(AAE21)^n_w)</f>
        <v/>
      </c>
      <c r="AAF22" s="391" t="str">
        <f t="shared" ca="1" si="682"/>
        <v/>
      </c>
      <c r="AAG22" s="391" t="str">
        <f t="shared" ca="1" si="682"/>
        <v/>
      </c>
      <c r="AAH22" s="391" t="str">
        <f t="shared" ca="1" si="682"/>
        <v/>
      </c>
      <c r="AAI22" s="391" t="str">
        <f t="shared" ca="1" si="682"/>
        <v/>
      </c>
      <c r="AAJ22" s="391" t="str">
        <f t="shared" ca="1" si="682"/>
        <v/>
      </c>
      <c r="AAK22" s="391" t="str">
        <f t="shared" ca="1" si="682"/>
        <v/>
      </c>
      <c r="AAL22" s="391" t="str">
        <f t="shared" ca="1" si="682"/>
        <v/>
      </c>
      <c r="AAM22" s="391" t="str">
        <f t="shared" ca="1" si="682"/>
        <v/>
      </c>
      <c r="AAN22" s="391" t="str">
        <f t="shared" ca="1" si="682"/>
        <v/>
      </c>
      <c r="AAO22" s="391" t="str">
        <f t="shared" ca="1" si="682"/>
        <v/>
      </c>
      <c r="AAP22" s="391" t="str">
        <f t="shared" ca="1" si="682"/>
        <v/>
      </c>
      <c r="AAQ22" s="391" t="str">
        <f t="shared" ca="1" si="682"/>
        <v/>
      </c>
      <c r="AAR22" s="391" t="str">
        <f t="shared" ca="1" si="682"/>
        <v/>
      </c>
      <c r="AAS22" s="391" t="str">
        <f t="shared" ca="1" si="682"/>
        <v/>
      </c>
      <c r="AAT22" s="391" t="str">
        <f t="shared" ca="1" si="682"/>
        <v/>
      </c>
      <c r="AAU22" s="391" t="str">
        <f t="shared" ca="1" si="682"/>
        <v/>
      </c>
      <c r="AAV22" s="391" t="str">
        <f t="shared" ca="1" si="682"/>
        <v/>
      </c>
      <c r="AAW22" s="391" t="str">
        <f t="shared" ca="1" si="682"/>
        <v/>
      </c>
      <c r="AAX22" s="391" t="str">
        <f t="shared" ca="1" si="682"/>
        <v/>
      </c>
      <c r="AAY22" s="391" t="str">
        <f t="shared" ca="1" si="682"/>
        <v/>
      </c>
      <c r="AAZ22" s="391" t="str">
        <f t="shared" ca="1" si="682"/>
        <v/>
      </c>
      <c r="ABA22" s="391" t="str">
        <f t="shared" ca="1" si="682"/>
        <v/>
      </c>
      <c r="ABB22" s="391" t="str">
        <f t="shared" ca="1" si="682"/>
        <v/>
      </c>
      <c r="ABC22" s="391" t="str">
        <f t="shared" ca="1" si="682"/>
        <v/>
      </c>
      <c r="ABD22" s="391" t="str">
        <f t="shared" ca="1" si="682"/>
        <v/>
      </c>
      <c r="ABE22" s="391" t="str">
        <f t="shared" ca="1" si="682"/>
        <v/>
      </c>
      <c r="ABF22" s="391" t="str">
        <f t="shared" ca="1" si="682"/>
        <v/>
      </c>
      <c r="ABG22" s="391" t="str">
        <f t="shared" ca="1" si="682"/>
        <v/>
      </c>
      <c r="ABH22" s="391" t="str">
        <f t="shared" ca="1" si="682"/>
        <v/>
      </c>
      <c r="ABI22" s="391" t="str">
        <f t="shared" ca="1" si="682"/>
        <v/>
      </c>
      <c r="ABJ22" s="391" t="str">
        <f t="shared" ca="1" si="682"/>
        <v/>
      </c>
      <c r="ABK22" s="391" t="str">
        <f t="shared" ca="1" si="682"/>
        <v/>
      </c>
      <c r="ABL22" s="391" t="str">
        <f t="shared" ca="1" si="682"/>
        <v/>
      </c>
      <c r="ABM22" s="391" t="str">
        <f t="shared" ca="1" si="682"/>
        <v/>
      </c>
      <c r="ABN22" s="391" t="str">
        <f t="shared" ca="1" si="682"/>
        <v/>
      </c>
      <c r="ABO22" s="391" t="str">
        <f t="shared" ca="1" si="682"/>
        <v/>
      </c>
      <c r="ABP22" s="391" t="str">
        <f t="shared" ca="1" si="682"/>
        <v/>
      </c>
      <c r="ABQ22" s="391" t="str">
        <f t="shared" ca="1" si="682"/>
        <v/>
      </c>
      <c r="ABR22" s="391" t="str">
        <f t="shared" ca="1" si="682"/>
        <v/>
      </c>
      <c r="ABS22" s="391" t="str">
        <f t="shared" ca="1" si="682"/>
        <v/>
      </c>
      <c r="ABT22" s="391" t="str">
        <f t="shared" ca="1" si="682"/>
        <v/>
      </c>
      <c r="ABU22" s="391" t="str">
        <f t="shared" ca="1" si="682"/>
        <v/>
      </c>
      <c r="ABV22" s="391" t="str">
        <f t="shared" ca="1" si="682"/>
        <v/>
      </c>
      <c r="ABW22" s="391" t="str">
        <f t="shared" ca="1" si="682"/>
        <v/>
      </c>
      <c r="ABX22" s="391" t="str">
        <f t="shared" ca="1" si="682"/>
        <v/>
      </c>
      <c r="ABY22" s="391" t="str">
        <f t="shared" ca="1" si="682"/>
        <v/>
      </c>
      <c r="ABZ22" s="391" t="str">
        <f t="shared" ca="1" si="682"/>
        <v/>
      </c>
      <c r="ACA22" s="391" t="str">
        <f t="shared" ca="1" si="682"/>
        <v/>
      </c>
      <c r="ACB22" s="391" t="str">
        <f t="shared" ca="1" si="682"/>
        <v/>
      </c>
      <c r="ACC22" s="391" t="str">
        <f t="shared" ca="1" si="682"/>
        <v/>
      </c>
      <c r="ACD22" s="391" t="str">
        <f t="shared" ca="1" si="682"/>
        <v/>
      </c>
      <c r="ACE22" s="391" t="str">
        <f t="shared" ca="1" si="682"/>
        <v/>
      </c>
      <c r="ACF22" s="391" t="str">
        <f t="shared" ca="1" si="682"/>
        <v/>
      </c>
      <c r="ACG22" s="391" t="str">
        <f t="shared" ca="1" si="682"/>
        <v/>
      </c>
      <c r="ACH22" s="391" t="str">
        <f t="shared" ca="1" si="682"/>
        <v/>
      </c>
      <c r="ACI22" s="391" t="str">
        <f t="shared" ca="1" si="682"/>
        <v/>
      </c>
      <c r="ACJ22" s="391" t="str">
        <f t="shared" ca="1" si="682"/>
        <v/>
      </c>
      <c r="ACK22" s="391" t="str">
        <f t="shared" ca="1" si="682"/>
        <v/>
      </c>
      <c r="ACL22" s="391" t="str">
        <f t="shared" ca="1" si="682"/>
        <v/>
      </c>
      <c r="ACM22" s="391" t="str">
        <f t="shared" ca="1" si="682"/>
        <v/>
      </c>
      <c r="ACN22" s="391" t="str">
        <f t="shared" ca="1" si="682"/>
        <v/>
      </c>
      <c r="ACO22" s="391" t="str">
        <f t="shared" ca="1" si="682"/>
        <v/>
      </c>
      <c r="ACP22" s="391" t="str">
        <f t="shared" ca="1" si="682"/>
        <v/>
      </c>
      <c r="ACQ22" s="391" t="str">
        <f t="shared" ref="ACQ22:AFB22" ca="1" si="683">IF(ACQ21="","",OFFSET(C_w_path,0,ACQ18)/(N_w_div+1)*SIGN(ACQ21)*ABS(ACQ21)^n_w)</f>
        <v/>
      </c>
      <c r="ACR22" s="391" t="str">
        <f t="shared" ca="1" si="683"/>
        <v/>
      </c>
      <c r="ACS22" s="391" t="str">
        <f t="shared" ca="1" si="683"/>
        <v/>
      </c>
      <c r="ACT22" s="391" t="str">
        <f t="shared" ca="1" si="683"/>
        <v/>
      </c>
      <c r="ACU22" s="391" t="str">
        <f t="shared" ca="1" si="683"/>
        <v/>
      </c>
      <c r="ACV22" s="391" t="str">
        <f t="shared" ca="1" si="683"/>
        <v/>
      </c>
      <c r="ACW22" s="391" t="str">
        <f t="shared" ca="1" si="683"/>
        <v/>
      </c>
      <c r="ACX22" s="391" t="str">
        <f t="shared" ca="1" si="683"/>
        <v/>
      </c>
      <c r="ACY22" s="391" t="str">
        <f t="shared" ca="1" si="683"/>
        <v/>
      </c>
      <c r="ACZ22" s="391" t="str">
        <f t="shared" ca="1" si="683"/>
        <v/>
      </c>
      <c r="ADA22" s="391" t="str">
        <f t="shared" ca="1" si="683"/>
        <v/>
      </c>
      <c r="ADB22" s="391" t="str">
        <f t="shared" ca="1" si="683"/>
        <v/>
      </c>
      <c r="ADC22" s="391" t="str">
        <f t="shared" ca="1" si="683"/>
        <v/>
      </c>
      <c r="ADD22" s="391" t="str">
        <f t="shared" ca="1" si="683"/>
        <v/>
      </c>
      <c r="ADE22" s="391" t="str">
        <f t="shared" ca="1" si="683"/>
        <v/>
      </c>
      <c r="ADF22" s="391" t="str">
        <f t="shared" ca="1" si="683"/>
        <v/>
      </c>
      <c r="ADG22" s="391" t="str">
        <f t="shared" ca="1" si="683"/>
        <v/>
      </c>
      <c r="ADH22" s="391" t="str">
        <f t="shared" ca="1" si="683"/>
        <v/>
      </c>
      <c r="ADI22" s="391" t="str">
        <f t="shared" ca="1" si="683"/>
        <v/>
      </c>
      <c r="ADJ22" s="391" t="str">
        <f t="shared" ca="1" si="683"/>
        <v/>
      </c>
      <c r="ADK22" s="391" t="str">
        <f t="shared" ca="1" si="683"/>
        <v/>
      </c>
      <c r="ADL22" s="391" t="str">
        <f t="shared" ca="1" si="683"/>
        <v/>
      </c>
      <c r="ADM22" s="391" t="str">
        <f t="shared" ca="1" si="683"/>
        <v/>
      </c>
      <c r="ADN22" s="391" t="str">
        <f t="shared" ca="1" si="683"/>
        <v/>
      </c>
      <c r="ADO22" s="391" t="str">
        <f t="shared" ca="1" si="683"/>
        <v/>
      </c>
      <c r="ADP22" s="391" t="str">
        <f t="shared" ca="1" si="683"/>
        <v/>
      </c>
      <c r="ADQ22" s="391" t="str">
        <f t="shared" ca="1" si="683"/>
        <v/>
      </c>
      <c r="ADR22" s="391" t="str">
        <f t="shared" ca="1" si="683"/>
        <v/>
      </c>
      <c r="ADS22" s="391" t="str">
        <f t="shared" ca="1" si="683"/>
        <v/>
      </c>
      <c r="ADT22" s="391" t="str">
        <f t="shared" ca="1" si="683"/>
        <v/>
      </c>
      <c r="ADU22" s="391" t="str">
        <f t="shared" ca="1" si="683"/>
        <v/>
      </c>
      <c r="ADV22" s="391" t="str">
        <f t="shared" ca="1" si="683"/>
        <v/>
      </c>
      <c r="ADW22" s="391" t="str">
        <f t="shared" ca="1" si="683"/>
        <v/>
      </c>
      <c r="ADX22" s="391" t="str">
        <f t="shared" ca="1" si="683"/>
        <v/>
      </c>
      <c r="ADY22" s="391" t="str">
        <f t="shared" ca="1" si="683"/>
        <v/>
      </c>
      <c r="ADZ22" s="391" t="str">
        <f t="shared" ca="1" si="683"/>
        <v/>
      </c>
      <c r="AEA22" s="391" t="str">
        <f t="shared" ca="1" si="683"/>
        <v/>
      </c>
      <c r="AEB22" s="391" t="str">
        <f t="shared" ca="1" si="683"/>
        <v/>
      </c>
      <c r="AEC22" s="391" t="str">
        <f t="shared" ca="1" si="683"/>
        <v/>
      </c>
      <c r="AED22" s="391" t="str">
        <f t="shared" ca="1" si="683"/>
        <v/>
      </c>
      <c r="AEE22" s="391" t="str">
        <f t="shared" ca="1" si="683"/>
        <v/>
      </c>
      <c r="AEF22" s="391" t="str">
        <f t="shared" ca="1" si="683"/>
        <v/>
      </c>
      <c r="AEG22" s="391" t="str">
        <f t="shared" ca="1" si="683"/>
        <v/>
      </c>
      <c r="AEH22" s="391" t="str">
        <f t="shared" ca="1" si="683"/>
        <v/>
      </c>
      <c r="AEI22" s="391" t="str">
        <f t="shared" ca="1" si="683"/>
        <v/>
      </c>
      <c r="AEJ22" s="391" t="str">
        <f t="shared" ca="1" si="683"/>
        <v/>
      </c>
      <c r="AEK22" s="391" t="str">
        <f t="shared" ca="1" si="683"/>
        <v/>
      </c>
      <c r="AEL22" s="391" t="str">
        <f t="shared" ca="1" si="683"/>
        <v/>
      </c>
      <c r="AEM22" s="391" t="str">
        <f t="shared" ca="1" si="683"/>
        <v/>
      </c>
      <c r="AEN22" s="391" t="str">
        <f t="shared" ca="1" si="683"/>
        <v/>
      </c>
      <c r="AEO22" s="391" t="str">
        <f t="shared" ca="1" si="683"/>
        <v/>
      </c>
      <c r="AEP22" s="391" t="str">
        <f t="shared" ca="1" si="683"/>
        <v/>
      </c>
      <c r="AEQ22" s="391" t="str">
        <f t="shared" ca="1" si="683"/>
        <v/>
      </c>
      <c r="AER22" s="391" t="str">
        <f t="shared" ca="1" si="683"/>
        <v/>
      </c>
      <c r="AES22" s="391" t="str">
        <f t="shared" ca="1" si="683"/>
        <v/>
      </c>
      <c r="AET22" s="391" t="str">
        <f t="shared" ca="1" si="683"/>
        <v/>
      </c>
      <c r="AEU22" s="391" t="str">
        <f t="shared" ca="1" si="683"/>
        <v/>
      </c>
      <c r="AEV22" s="391" t="str">
        <f t="shared" ca="1" si="683"/>
        <v/>
      </c>
      <c r="AEW22" s="391" t="str">
        <f t="shared" ca="1" si="683"/>
        <v/>
      </c>
      <c r="AEX22" s="391" t="str">
        <f t="shared" ca="1" si="683"/>
        <v/>
      </c>
      <c r="AEY22" s="391" t="str">
        <f t="shared" ca="1" si="683"/>
        <v/>
      </c>
      <c r="AEZ22" s="391" t="str">
        <f t="shared" ca="1" si="683"/>
        <v/>
      </c>
      <c r="AFA22" s="391" t="str">
        <f t="shared" ca="1" si="683"/>
        <v/>
      </c>
      <c r="AFB22" s="391" t="str">
        <f t="shared" ca="1" si="683"/>
        <v/>
      </c>
      <c r="AFC22" s="391" t="str">
        <f t="shared" ref="AFC22:AHN22" ca="1" si="684">IF(AFC21="","",OFFSET(C_w_path,0,AFC18)/(N_w_div+1)*SIGN(AFC21)*ABS(AFC21)^n_w)</f>
        <v/>
      </c>
      <c r="AFD22" s="391" t="str">
        <f t="shared" ca="1" si="684"/>
        <v/>
      </c>
      <c r="AFE22" s="391" t="str">
        <f t="shared" ca="1" si="684"/>
        <v/>
      </c>
      <c r="AFF22" s="391" t="str">
        <f t="shared" ca="1" si="684"/>
        <v/>
      </c>
      <c r="AFG22" s="391" t="str">
        <f t="shared" ca="1" si="684"/>
        <v/>
      </c>
      <c r="AFH22" s="391" t="str">
        <f t="shared" ca="1" si="684"/>
        <v/>
      </c>
      <c r="AFI22" s="391" t="str">
        <f t="shared" ca="1" si="684"/>
        <v/>
      </c>
      <c r="AFJ22" s="391" t="str">
        <f t="shared" ca="1" si="684"/>
        <v/>
      </c>
      <c r="AFK22" s="391" t="str">
        <f t="shared" ca="1" si="684"/>
        <v/>
      </c>
      <c r="AFL22" s="391" t="str">
        <f t="shared" ca="1" si="684"/>
        <v/>
      </c>
      <c r="AFM22" s="391" t="str">
        <f t="shared" ca="1" si="684"/>
        <v/>
      </c>
      <c r="AFN22" s="391" t="str">
        <f t="shared" ca="1" si="684"/>
        <v/>
      </c>
      <c r="AFO22" s="391" t="str">
        <f t="shared" ca="1" si="684"/>
        <v/>
      </c>
      <c r="AFP22" s="391" t="str">
        <f t="shared" ca="1" si="684"/>
        <v/>
      </c>
      <c r="AFQ22" s="391" t="str">
        <f t="shared" ca="1" si="684"/>
        <v/>
      </c>
      <c r="AFR22" s="391" t="str">
        <f t="shared" ca="1" si="684"/>
        <v/>
      </c>
      <c r="AFS22" s="391" t="str">
        <f t="shared" ca="1" si="684"/>
        <v/>
      </c>
      <c r="AFT22" s="391" t="str">
        <f t="shared" ca="1" si="684"/>
        <v/>
      </c>
      <c r="AFU22" s="391" t="str">
        <f t="shared" ca="1" si="684"/>
        <v/>
      </c>
      <c r="AFV22" s="391" t="str">
        <f t="shared" ca="1" si="684"/>
        <v/>
      </c>
      <c r="AFW22" s="391" t="str">
        <f t="shared" ca="1" si="684"/>
        <v/>
      </c>
      <c r="AFX22" s="391" t="str">
        <f t="shared" ca="1" si="684"/>
        <v/>
      </c>
      <c r="AFY22" s="391" t="str">
        <f t="shared" ca="1" si="684"/>
        <v/>
      </c>
      <c r="AFZ22" s="391" t="str">
        <f t="shared" ca="1" si="684"/>
        <v/>
      </c>
      <c r="AGA22" s="391" t="str">
        <f t="shared" ca="1" si="684"/>
        <v/>
      </c>
      <c r="AGB22" s="391" t="str">
        <f t="shared" ca="1" si="684"/>
        <v/>
      </c>
      <c r="AGC22" s="391" t="str">
        <f t="shared" ca="1" si="684"/>
        <v/>
      </c>
      <c r="AGD22" s="391" t="str">
        <f t="shared" ca="1" si="684"/>
        <v/>
      </c>
      <c r="AGE22" s="391" t="str">
        <f t="shared" ca="1" si="684"/>
        <v/>
      </c>
      <c r="AGF22" s="391" t="str">
        <f t="shared" ca="1" si="684"/>
        <v/>
      </c>
      <c r="AGG22" s="391" t="str">
        <f t="shared" ca="1" si="684"/>
        <v/>
      </c>
      <c r="AGH22" s="391" t="str">
        <f t="shared" ca="1" si="684"/>
        <v/>
      </c>
      <c r="AGI22" s="391" t="str">
        <f t="shared" ca="1" si="684"/>
        <v/>
      </c>
      <c r="AGJ22" s="391" t="str">
        <f t="shared" ca="1" si="684"/>
        <v/>
      </c>
      <c r="AGK22" s="391" t="str">
        <f t="shared" ca="1" si="684"/>
        <v/>
      </c>
      <c r="AGL22" s="391" t="str">
        <f t="shared" ca="1" si="684"/>
        <v/>
      </c>
      <c r="AGM22" s="391" t="str">
        <f t="shared" ca="1" si="684"/>
        <v/>
      </c>
      <c r="AGN22" s="391" t="str">
        <f t="shared" ca="1" si="684"/>
        <v/>
      </c>
      <c r="AGO22" s="391" t="str">
        <f t="shared" ca="1" si="684"/>
        <v/>
      </c>
      <c r="AGP22" s="391" t="str">
        <f t="shared" ca="1" si="684"/>
        <v/>
      </c>
      <c r="AGQ22" s="391" t="str">
        <f t="shared" ca="1" si="684"/>
        <v/>
      </c>
      <c r="AGR22" s="391" t="str">
        <f t="shared" ca="1" si="684"/>
        <v/>
      </c>
      <c r="AGS22" s="391" t="str">
        <f t="shared" ca="1" si="684"/>
        <v/>
      </c>
      <c r="AGT22" s="391" t="str">
        <f t="shared" ca="1" si="684"/>
        <v/>
      </c>
      <c r="AGU22" s="391" t="str">
        <f t="shared" ca="1" si="684"/>
        <v/>
      </c>
      <c r="AGV22" s="391" t="str">
        <f t="shared" ca="1" si="684"/>
        <v/>
      </c>
      <c r="AGW22" s="391" t="str">
        <f t="shared" ca="1" si="684"/>
        <v/>
      </c>
      <c r="AGX22" s="391" t="str">
        <f t="shared" ca="1" si="684"/>
        <v/>
      </c>
      <c r="AGY22" s="391" t="str">
        <f t="shared" ca="1" si="684"/>
        <v/>
      </c>
      <c r="AGZ22" s="391" t="str">
        <f t="shared" ca="1" si="684"/>
        <v/>
      </c>
      <c r="AHA22" s="391" t="str">
        <f t="shared" ca="1" si="684"/>
        <v/>
      </c>
      <c r="AHB22" s="391" t="str">
        <f t="shared" ca="1" si="684"/>
        <v/>
      </c>
      <c r="AHC22" s="391" t="str">
        <f t="shared" ca="1" si="684"/>
        <v/>
      </c>
      <c r="AHD22" s="391" t="str">
        <f t="shared" ca="1" si="684"/>
        <v/>
      </c>
      <c r="AHE22" s="391" t="str">
        <f t="shared" ca="1" si="684"/>
        <v/>
      </c>
      <c r="AHF22" s="391" t="str">
        <f t="shared" ca="1" si="684"/>
        <v/>
      </c>
      <c r="AHG22" s="391" t="str">
        <f t="shared" ca="1" si="684"/>
        <v/>
      </c>
      <c r="AHH22" s="391" t="str">
        <f t="shared" ca="1" si="684"/>
        <v/>
      </c>
      <c r="AHI22" s="391" t="str">
        <f t="shared" ca="1" si="684"/>
        <v/>
      </c>
      <c r="AHJ22" s="391" t="str">
        <f t="shared" ca="1" si="684"/>
        <v/>
      </c>
      <c r="AHK22" s="391" t="str">
        <f t="shared" ca="1" si="684"/>
        <v/>
      </c>
      <c r="AHL22" s="391" t="str">
        <f t="shared" ca="1" si="684"/>
        <v/>
      </c>
      <c r="AHM22" s="391" t="str">
        <f t="shared" ca="1" si="684"/>
        <v/>
      </c>
      <c r="AHN22" s="391" t="str">
        <f t="shared" ca="1" si="684"/>
        <v/>
      </c>
      <c r="AHO22" s="391" t="str">
        <f t="shared" ref="AHO22:AJZ22" ca="1" si="685">IF(AHO21="","",OFFSET(C_w_path,0,AHO18)/(N_w_div+1)*SIGN(AHO21)*ABS(AHO21)^n_w)</f>
        <v/>
      </c>
      <c r="AHP22" s="391" t="str">
        <f t="shared" ca="1" si="685"/>
        <v/>
      </c>
      <c r="AHQ22" s="391" t="str">
        <f t="shared" ca="1" si="685"/>
        <v/>
      </c>
      <c r="AHR22" s="391" t="str">
        <f t="shared" ca="1" si="685"/>
        <v/>
      </c>
      <c r="AHS22" s="391" t="str">
        <f t="shared" ca="1" si="685"/>
        <v/>
      </c>
      <c r="AHT22" s="391" t="str">
        <f t="shared" ca="1" si="685"/>
        <v/>
      </c>
      <c r="AHU22" s="391" t="str">
        <f t="shared" ca="1" si="685"/>
        <v/>
      </c>
      <c r="AHV22" s="391" t="str">
        <f t="shared" ca="1" si="685"/>
        <v/>
      </c>
      <c r="AHW22" s="391" t="str">
        <f t="shared" ca="1" si="685"/>
        <v/>
      </c>
      <c r="AHX22" s="391" t="str">
        <f t="shared" ca="1" si="685"/>
        <v/>
      </c>
      <c r="AHY22" s="391" t="str">
        <f t="shared" ca="1" si="685"/>
        <v/>
      </c>
      <c r="AHZ22" s="391" t="str">
        <f t="shared" ca="1" si="685"/>
        <v/>
      </c>
      <c r="AIA22" s="391" t="str">
        <f t="shared" ca="1" si="685"/>
        <v/>
      </c>
      <c r="AIB22" s="391" t="str">
        <f t="shared" ca="1" si="685"/>
        <v/>
      </c>
      <c r="AIC22" s="391" t="str">
        <f t="shared" ca="1" si="685"/>
        <v/>
      </c>
      <c r="AID22" s="391" t="str">
        <f t="shared" ca="1" si="685"/>
        <v/>
      </c>
      <c r="AIE22" s="391" t="str">
        <f t="shared" ca="1" si="685"/>
        <v/>
      </c>
      <c r="AIF22" s="391" t="str">
        <f t="shared" ca="1" si="685"/>
        <v/>
      </c>
      <c r="AIG22" s="391" t="str">
        <f t="shared" ca="1" si="685"/>
        <v/>
      </c>
      <c r="AIH22" s="391" t="str">
        <f t="shared" ca="1" si="685"/>
        <v/>
      </c>
      <c r="AII22" s="391" t="str">
        <f t="shared" ca="1" si="685"/>
        <v/>
      </c>
      <c r="AIJ22" s="391" t="str">
        <f t="shared" ca="1" si="685"/>
        <v/>
      </c>
      <c r="AIK22" s="391" t="str">
        <f t="shared" ca="1" si="685"/>
        <v/>
      </c>
      <c r="AIL22" s="391" t="str">
        <f t="shared" ca="1" si="685"/>
        <v/>
      </c>
      <c r="AIM22" s="391" t="str">
        <f t="shared" ca="1" si="685"/>
        <v/>
      </c>
      <c r="AIN22" s="391" t="str">
        <f t="shared" ca="1" si="685"/>
        <v/>
      </c>
      <c r="AIO22" s="391" t="str">
        <f t="shared" ca="1" si="685"/>
        <v/>
      </c>
      <c r="AIP22" s="391" t="str">
        <f t="shared" ca="1" si="685"/>
        <v/>
      </c>
      <c r="AIQ22" s="391" t="str">
        <f t="shared" ca="1" si="685"/>
        <v/>
      </c>
      <c r="AIR22" s="391" t="str">
        <f t="shared" ca="1" si="685"/>
        <v/>
      </c>
      <c r="AIS22" s="391" t="str">
        <f t="shared" ca="1" si="685"/>
        <v/>
      </c>
      <c r="AIT22" s="391" t="str">
        <f t="shared" ca="1" si="685"/>
        <v/>
      </c>
      <c r="AIU22" s="391" t="str">
        <f t="shared" ca="1" si="685"/>
        <v/>
      </c>
      <c r="AIV22" s="391" t="str">
        <f t="shared" ca="1" si="685"/>
        <v/>
      </c>
      <c r="AIW22" s="391" t="str">
        <f t="shared" ca="1" si="685"/>
        <v/>
      </c>
      <c r="AIX22" s="391" t="str">
        <f t="shared" ca="1" si="685"/>
        <v/>
      </c>
      <c r="AIY22" s="391" t="str">
        <f t="shared" ca="1" si="685"/>
        <v/>
      </c>
      <c r="AIZ22" s="391" t="str">
        <f t="shared" ca="1" si="685"/>
        <v/>
      </c>
      <c r="AJA22" s="391" t="str">
        <f t="shared" ca="1" si="685"/>
        <v/>
      </c>
      <c r="AJB22" s="391" t="str">
        <f t="shared" ca="1" si="685"/>
        <v/>
      </c>
      <c r="AJC22" s="391" t="str">
        <f t="shared" ca="1" si="685"/>
        <v/>
      </c>
      <c r="AJD22" s="391" t="str">
        <f t="shared" ca="1" si="685"/>
        <v/>
      </c>
      <c r="AJE22" s="391" t="str">
        <f t="shared" ca="1" si="685"/>
        <v/>
      </c>
      <c r="AJF22" s="391" t="str">
        <f t="shared" ca="1" si="685"/>
        <v/>
      </c>
      <c r="AJG22" s="391" t="str">
        <f t="shared" ca="1" si="685"/>
        <v/>
      </c>
      <c r="AJH22" s="391" t="str">
        <f t="shared" ca="1" si="685"/>
        <v/>
      </c>
      <c r="AJI22" s="391" t="str">
        <f t="shared" ca="1" si="685"/>
        <v/>
      </c>
      <c r="AJJ22" s="391" t="str">
        <f t="shared" ca="1" si="685"/>
        <v/>
      </c>
      <c r="AJK22" s="391" t="str">
        <f t="shared" ca="1" si="685"/>
        <v/>
      </c>
      <c r="AJL22" s="391" t="str">
        <f t="shared" ca="1" si="685"/>
        <v/>
      </c>
      <c r="AJM22" s="391" t="str">
        <f t="shared" ca="1" si="685"/>
        <v/>
      </c>
      <c r="AJN22" s="391" t="str">
        <f t="shared" ca="1" si="685"/>
        <v/>
      </c>
      <c r="AJO22" s="391" t="str">
        <f t="shared" ca="1" si="685"/>
        <v/>
      </c>
      <c r="AJP22" s="391" t="str">
        <f t="shared" ca="1" si="685"/>
        <v/>
      </c>
      <c r="AJQ22" s="391" t="str">
        <f t="shared" ca="1" si="685"/>
        <v/>
      </c>
      <c r="AJR22" s="391" t="str">
        <f t="shared" ca="1" si="685"/>
        <v/>
      </c>
      <c r="AJS22" s="391" t="str">
        <f t="shared" ca="1" si="685"/>
        <v/>
      </c>
      <c r="AJT22" s="391" t="str">
        <f t="shared" ca="1" si="685"/>
        <v/>
      </c>
      <c r="AJU22" s="391" t="str">
        <f t="shared" ca="1" si="685"/>
        <v/>
      </c>
      <c r="AJV22" s="391" t="str">
        <f t="shared" ca="1" si="685"/>
        <v/>
      </c>
      <c r="AJW22" s="391" t="str">
        <f t="shared" ca="1" si="685"/>
        <v/>
      </c>
      <c r="AJX22" s="391" t="str">
        <f t="shared" ca="1" si="685"/>
        <v/>
      </c>
      <c r="AJY22" s="391" t="str">
        <f t="shared" ca="1" si="685"/>
        <v/>
      </c>
      <c r="AJZ22" s="391" t="str">
        <f t="shared" ca="1" si="685"/>
        <v/>
      </c>
      <c r="AKA22" s="391" t="str">
        <f t="shared" ref="AKA22:AML22" ca="1" si="686">IF(AKA21="","",OFFSET(C_w_path,0,AKA18)/(N_w_div+1)*SIGN(AKA21)*ABS(AKA21)^n_w)</f>
        <v/>
      </c>
      <c r="AKB22" s="391" t="str">
        <f t="shared" ca="1" si="686"/>
        <v/>
      </c>
      <c r="AKC22" s="391" t="str">
        <f t="shared" ca="1" si="686"/>
        <v/>
      </c>
      <c r="AKD22" s="391" t="str">
        <f t="shared" ca="1" si="686"/>
        <v/>
      </c>
      <c r="AKE22" s="391" t="str">
        <f t="shared" ca="1" si="686"/>
        <v/>
      </c>
      <c r="AKF22" s="391" t="str">
        <f t="shared" ca="1" si="686"/>
        <v/>
      </c>
      <c r="AKG22" s="391" t="str">
        <f t="shared" ca="1" si="686"/>
        <v/>
      </c>
      <c r="AKH22" s="391" t="str">
        <f t="shared" ca="1" si="686"/>
        <v/>
      </c>
      <c r="AKI22" s="391" t="str">
        <f t="shared" ca="1" si="686"/>
        <v/>
      </c>
      <c r="AKJ22" s="391" t="str">
        <f t="shared" ca="1" si="686"/>
        <v/>
      </c>
      <c r="AKK22" s="391" t="str">
        <f t="shared" ca="1" si="686"/>
        <v/>
      </c>
      <c r="AKL22" s="391" t="str">
        <f t="shared" ca="1" si="686"/>
        <v/>
      </c>
      <c r="AKM22" s="391" t="str">
        <f t="shared" ca="1" si="686"/>
        <v/>
      </c>
      <c r="AKN22" s="391" t="str">
        <f t="shared" ca="1" si="686"/>
        <v/>
      </c>
      <c r="AKO22" s="391" t="str">
        <f t="shared" ca="1" si="686"/>
        <v/>
      </c>
      <c r="AKP22" s="391" t="str">
        <f t="shared" ca="1" si="686"/>
        <v/>
      </c>
      <c r="AKQ22" s="391" t="str">
        <f t="shared" ca="1" si="686"/>
        <v/>
      </c>
      <c r="AKR22" s="391" t="str">
        <f t="shared" ca="1" si="686"/>
        <v/>
      </c>
      <c r="AKS22" s="391" t="str">
        <f t="shared" ca="1" si="686"/>
        <v/>
      </c>
      <c r="AKT22" s="391" t="str">
        <f t="shared" ca="1" si="686"/>
        <v/>
      </c>
      <c r="AKU22" s="391" t="str">
        <f t="shared" ca="1" si="686"/>
        <v/>
      </c>
      <c r="AKV22" s="391" t="str">
        <f t="shared" ca="1" si="686"/>
        <v/>
      </c>
      <c r="AKW22" s="391" t="str">
        <f t="shared" ca="1" si="686"/>
        <v/>
      </c>
      <c r="AKX22" s="391" t="str">
        <f t="shared" ca="1" si="686"/>
        <v/>
      </c>
      <c r="AKY22" s="391" t="str">
        <f t="shared" ca="1" si="686"/>
        <v/>
      </c>
      <c r="AKZ22" s="391" t="str">
        <f t="shared" ca="1" si="686"/>
        <v/>
      </c>
      <c r="ALA22" s="391" t="str">
        <f t="shared" ca="1" si="686"/>
        <v/>
      </c>
      <c r="ALB22" s="391" t="str">
        <f t="shared" ca="1" si="686"/>
        <v/>
      </c>
      <c r="ALC22" s="391" t="str">
        <f t="shared" ca="1" si="686"/>
        <v/>
      </c>
      <c r="ALD22" s="391" t="str">
        <f t="shared" ca="1" si="686"/>
        <v/>
      </c>
      <c r="ALE22" s="391" t="str">
        <f t="shared" ca="1" si="686"/>
        <v/>
      </c>
      <c r="ALF22" s="391" t="str">
        <f t="shared" ca="1" si="686"/>
        <v/>
      </c>
      <c r="ALG22" s="391" t="str">
        <f t="shared" ca="1" si="686"/>
        <v/>
      </c>
      <c r="ALH22" s="391" t="str">
        <f t="shared" ca="1" si="686"/>
        <v/>
      </c>
      <c r="ALI22" s="391" t="str">
        <f t="shared" ca="1" si="686"/>
        <v/>
      </c>
      <c r="ALJ22" s="391" t="str">
        <f t="shared" ca="1" si="686"/>
        <v/>
      </c>
      <c r="ALK22" s="391" t="str">
        <f t="shared" ca="1" si="686"/>
        <v/>
      </c>
      <c r="ALL22" s="391" t="str">
        <f t="shared" ca="1" si="686"/>
        <v/>
      </c>
      <c r="ALM22" s="391" t="str">
        <f t="shared" ca="1" si="686"/>
        <v/>
      </c>
      <c r="ALN22" s="391" t="str">
        <f t="shared" ca="1" si="686"/>
        <v/>
      </c>
      <c r="ALO22" s="391" t="str">
        <f t="shared" ca="1" si="686"/>
        <v/>
      </c>
      <c r="ALP22" s="391" t="str">
        <f t="shared" ca="1" si="686"/>
        <v/>
      </c>
      <c r="ALQ22" s="391" t="str">
        <f t="shared" ca="1" si="686"/>
        <v/>
      </c>
      <c r="ALR22" s="391" t="str">
        <f t="shared" ca="1" si="686"/>
        <v/>
      </c>
      <c r="ALS22" s="391" t="str">
        <f t="shared" ca="1" si="686"/>
        <v/>
      </c>
      <c r="ALT22" s="391" t="str">
        <f t="shared" ca="1" si="686"/>
        <v/>
      </c>
      <c r="ALU22" s="391" t="str">
        <f t="shared" ca="1" si="686"/>
        <v/>
      </c>
      <c r="ALV22" s="391" t="str">
        <f t="shared" ca="1" si="686"/>
        <v/>
      </c>
      <c r="ALW22" s="391" t="str">
        <f t="shared" ca="1" si="686"/>
        <v/>
      </c>
      <c r="ALX22" s="391" t="str">
        <f t="shared" ca="1" si="686"/>
        <v/>
      </c>
      <c r="ALY22" s="391" t="str">
        <f t="shared" ca="1" si="686"/>
        <v/>
      </c>
      <c r="ALZ22" s="391" t="str">
        <f t="shared" ca="1" si="686"/>
        <v/>
      </c>
      <c r="AMA22" s="391" t="str">
        <f t="shared" ca="1" si="686"/>
        <v/>
      </c>
      <c r="AMB22" s="391" t="str">
        <f t="shared" ca="1" si="686"/>
        <v/>
      </c>
      <c r="AMC22" s="391" t="str">
        <f t="shared" ca="1" si="686"/>
        <v/>
      </c>
      <c r="AMD22" s="391" t="str">
        <f t="shared" ca="1" si="686"/>
        <v/>
      </c>
      <c r="AME22" s="391" t="str">
        <f t="shared" ca="1" si="686"/>
        <v/>
      </c>
      <c r="AMF22" s="391" t="str">
        <f t="shared" ca="1" si="686"/>
        <v/>
      </c>
      <c r="AMG22" s="391" t="str">
        <f t="shared" ca="1" si="686"/>
        <v/>
      </c>
      <c r="AMH22" s="391" t="str">
        <f t="shared" ca="1" si="686"/>
        <v/>
      </c>
      <c r="AMI22" s="391" t="str">
        <f t="shared" ca="1" si="686"/>
        <v/>
      </c>
      <c r="AMJ22" s="391" t="str">
        <f t="shared" ca="1" si="686"/>
        <v/>
      </c>
      <c r="AMK22" s="391" t="str">
        <f t="shared" ca="1" si="686"/>
        <v/>
      </c>
      <c r="AML22" s="391" t="str">
        <f t="shared" ca="1" si="686"/>
        <v/>
      </c>
      <c r="AMM22" s="391" t="str">
        <f t="shared" ref="AMM22:AOX22" ca="1" si="687">IF(AMM21="","",OFFSET(C_w_path,0,AMM18)/(N_w_div+1)*SIGN(AMM21)*ABS(AMM21)^n_w)</f>
        <v/>
      </c>
      <c r="AMN22" s="391" t="str">
        <f t="shared" ca="1" si="687"/>
        <v/>
      </c>
      <c r="AMO22" s="391" t="str">
        <f t="shared" ca="1" si="687"/>
        <v/>
      </c>
      <c r="AMP22" s="391" t="str">
        <f t="shared" ca="1" si="687"/>
        <v/>
      </c>
      <c r="AMQ22" s="391" t="str">
        <f t="shared" ca="1" si="687"/>
        <v/>
      </c>
      <c r="AMR22" s="391" t="str">
        <f t="shared" ca="1" si="687"/>
        <v/>
      </c>
      <c r="AMS22" s="391" t="str">
        <f t="shared" ca="1" si="687"/>
        <v/>
      </c>
      <c r="AMT22" s="391" t="str">
        <f t="shared" ca="1" si="687"/>
        <v/>
      </c>
      <c r="AMU22" s="391" t="str">
        <f t="shared" ca="1" si="687"/>
        <v/>
      </c>
      <c r="AMV22" s="391" t="str">
        <f t="shared" ca="1" si="687"/>
        <v/>
      </c>
      <c r="AMW22" s="391" t="str">
        <f t="shared" ca="1" si="687"/>
        <v/>
      </c>
      <c r="AMX22" s="391" t="str">
        <f t="shared" ca="1" si="687"/>
        <v/>
      </c>
      <c r="AMY22" s="391" t="str">
        <f t="shared" ca="1" si="687"/>
        <v/>
      </c>
      <c r="AMZ22" s="391" t="str">
        <f t="shared" ca="1" si="687"/>
        <v/>
      </c>
      <c r="ANA22" s="391" t="str">
        <f t="shared" ca="1" si="687"/>
        <v/>
      </c>
      <c r="ANB22" s="391" t="str">
        <f t="shared" ca="1" si="687"/>
        <v/>
      </c>
      <c r="ANC22" s="391" t="str">
        <f t="shared" ca="1" si="687"/>
        <v/>
      </c>
      <c r="AND22" s="391" t="str">
        <f t="shared" ca="1" si="687"/>
        <v/>
      </c>
      <c r="ANE22" s="391" t="str">
        <f t="shared" ca="1" si="687"/>
        <v/>
      </c>
      <c r="ANF22" s="391" t="str">
        <f t="shared" ca="1" si="687"/>
        <v/>
      </c>
      <c r="ANG22" s="391" t="str">
        <f t="shared" ca="1" si="687"/>
        <v/>
      </c>
      <c r="ANH22" s="391" t="str">
        <f t="shared" ca="1" si="687"/>
        <v/>
      </c>
      <c r="ANI22" s="391" t="str">
        <f t="shared" ca="1" si="687"/>
        <v/>
      </c>
      <c r="ANJ22" s="391" t="str">
        <f t="shared" ca="1" si="687"/>
        <v/>
      </c>
      <c r="ANK22" s="391" t="str">
        <f t="shared" ca="1" si="687"/>
        <v/>
      </c>
      <c r="ANL22" s="391" t="str">
        <f t="shared" ca="1" si="687"/>
        <v/>
      </c>
      <c r="ANM22" s="391" t="str">
        <f t="shared" ca="1" si="687"/>
        <v/>
      </c>
      <c r="ANN22" s="391" t="str">
        <f t="shared" ca="1" si="687"/>
        <v/>
      </c>
      <c r="ANO22" s="391" t="str">
        <f t="shared" ca="1" si="687"/>
        <v/>
      </c>
      <c r="ANP22" s="391" t="str">
        <f t="shared" ca="1" si="687"/>
        <v/>
      </c>
      <c r="ANQ22" s="391" t="str">
        <f t="shared" ca="1" si="687"/>
        <v/>
      </c>
      <c r="ANR22" s="391" t="str">
        <f t="shared" ca="1" si="687"/>
        <v/>
      </c>
      <c r="ANS22" s="391" t="str">
        <f t="shared" ca="1" si="687"/>
        <v/>
      </c>
      <c r="ANT22" s="391" t="str">
        <f t="shared" ca="1" si="687"/>
        <v/>
      </c>
      <c r="ANU22" s="391" t="str">
        <f t="shared" ca="1" si="687"/>
        <v/>
      </c>
      <c r="ANV22" s="391" t="str">
        <f t="shared" ca="1" si="687"/>
        <v/>
      </c>
      <c r="ANW22" s="391" t="str">
        <f t="shared" ca="1" si="687"/>
        <v/>
      </c>
      <c r="ANX22" s="391" t="str">
        <f t="shared" ca="1" si="687"/>
        <v/>
      </c>
      <c r="ANY22" s="391" t="str">
        <f t="shared" ca="1" si="687"/>
        <v/>
      </c>
      <c r="ANZ22" s="391" t="str">
        <f t="shared" ca="1" si="687"/>
        <v/>
      </c>
      <c r="AOA22" s="391" t="str">
        <f t="shared" ca="1" si="687"/>
        <v/>
      </c>
      <c r="AOB22" s="391" t="str">
        <f t="shared" ca="1" si="687"/>
        <v/>
      </c>
      <c r="AOC22" s="391" t="str">
        <f t="shared" ca="1" si="687"/>
        <v/>
      </c>
      <c r="AOD22" s="391" t="str">
        <f t="shared" ca="1" si="687"/>
        <v/>
      </c>
      <c r="AOE22" s="391" t="str">
        <f t="shared" ca="1" si="687"/>
        <v/>
      </c>
      <c r="AOF22" s="391" t="str">
        <f t="shared" ca="1" si="687"/>
        <v/>
      </c>
      <c r="AOG22" s="391" t="str">
        <f t="shared" ca="1" si="687"/>
        <v/>
      </c>
      <c r="AOH22" s="391" t="str">
        <f t="shared" ca="1" si="687"/>
        <v/>
      </c>
      <c r="AOI22" s="391" t="str">
        <f t="shared" ca="1" si="687"/>
        <v/>
      </c>
      <c r="AOJ22" s="391" t="str">
        <f t="shared" ca="1" si="687"/>
        <v/>
      </c>
      <c r="AOK22" s="391" t="str">
        <f t="shared" ca="1" si="687"/>
        <v/>
      </c>
      <c r="AOL22" s="391" t="str">
        <f t="shared" ca="1" si="687"/>
        <v/>
      </c>
      <c r="AOM22" s="391" t="str">
        <f t="shared" ca="1" si="687"/>
        <v/>
      </c>
      <c r="AON22" s="391" t="str">
        <f t="shared" ca="1" si="687"/>
        <v/>
      </c>
      <c r="AOO22" s="391" t="str">
        <f t="shared" ca="1" si="687"/>
        <v/>
      </c>
      <c r="AOP22" s="391" t="str">
        <f t="shared" ca="1" si="687"/>
        <v/>
      </c>
      <c r="AOQ22" s="391" t="str">
        <f t="shared" ca="1" si="687"/>
        <v/>
      </c>
      <c r="AOR22" s="391" t="str">
        <f t="shared" ca="1" si="687"/>
        <v/>
      </c>
      <c r="AOS22" s="391" t="str">
        <f t="shared" ca="1" si="687"/>
        <v/>
      </c>
      <c r="AOT22" s="391" t="str">
        <f t="shared" ca="1" si="687"/>
        <v/>
      </c>
      <c r="AOU22" s="391" t="str">
        <f t="shared" ca="1" si="687"/>
        <v/>
      </c>
      <c r="AOV22" s="391" t="str">
        <f t="shared" ca="1" si="687"/>
        <v/>
      </c>
      <c r="AOW22" s="391" t="str">
        <f t="shared" ca="1" si="687"/>
        <v/>
      </c>
      <c r="AOX22" s="391" t="str">
        <f t="shared" ca="1" si="687"/>
        <v/>
      </c>
      <c r="AOY22" s="391" t="str">
        <f t="shared" ref="AOY22:ARJ22" ca="1" si="688">IF(AOY21="","",OFFSET(C_w_path,0,AOY18)/(N_w_div+1)*SIGN(AOY21)*ABS(AOY21)^n_w)</f>
        <v/>
      </c>
      <c r="AOZ22" s="391" t="str">
        <f t="shared" ca="1" si="688"/>
        <v/>
      </c>
      <c r="APA22" s="391" t="str">
        <f t="shared" ca="1" si="688"/>
        <v/>
      </c>
      <c r="APB22" s="391" t="str">
        <f t="shared" ca="1" si="688"/>
        <v/>
      </c>
      <c r="APC22" s="391" t="str">
        <f t="shared" ca="1" si="688"/>
        <v/>
      </c>
      <c r="APD22" s="391" t="str">
        <f t="shared" ca="1" si="688"/>
        <v/>
      </c>
      <c r="APE22" s="391" t="str">
        <f t="shared" ca="1" si="688"/>
        <v/>
      </c>
      <c r="APF22" s="391" t="str">
        <f t="shared" ca="1" si="688"/>
        <v/>
      </c>
      <c r="APG22" s="391" t="str">
        <f t="shared" ca="1" si="688"/>
        <v/>
      </c>
      <c r="APH22" s="391" t="str">
        <f t="shared" ca="1" si="688"/>
        <v/>
      </c>
      <c r="API22" s="391" t="str">
        <f t="shared" ca="1" si="688"/>
        <v/>
      </c>
      <c r="APJ22" s="391" t="str">
        <f t="shared" ca="1" si="688"/>
        <v/>
      </c>
      <c r="APK22" s="391" t="str">
        <f t="shared" ca="1" si="688"/>
        <v/>
      </c>
      <c r="APL22" s="391" t="str">
        <f t="shared" ca="1" si="688"/>
        <v/>
      </c>
      <c r="APM22" s="391" t="str">
        <f t="shared" ca="1" si="688"/>
        <v/>
      </c>
      <c r="APN22" s="391" t="str">
        <f t="shared" ca="1" si="688"/>
        <v/>
      </c>
      <c r="APO22" s="391" t="str">
        <f t="shared" ca="1" si="688"/>
        <v/>
      </c>
      <c r="APP22" s="391" t="str">
        <f t="shared" ca="1" si="688"/>
        <v/>
      </c>
      <c r="APQ22" s="391" t="str">
        <f t="shared" ca="1" si="688"/>
        <v/>
      </c>
      <c r="APR22" s="391" t="str">
        <f t="shared" ca="1" si="688"/>
        <v/>
      </c>
      <c r="APS22" s="391" t="str">
        <f t="shared" ca="1" si="688"/>
        <v/>
      </c>
      <c r="APT22" s="391" t="str">
        <f t="shared" ca="1" si="688"/>
        <v/>
      </c>
      <c r="APU22" s="391" t="str">
        <f t="shared" ca="1" si="688"/>
        <v/>
      </c>
      <c r="APV22" s="391" t="str">
        <f t="shared" ca="1" si="688"/>
        <v/>
      </c>
      <c r="APW22" s="391" t="str">
        <f t="shared" ca="1" si="688"/>
        <v/>
      </c>
      <c r="APX22" s="391" t="str">
        <f t="shared" ca="1" si="688"/>
        <v/>
      </c>
      <c r="APY22" s="391" t="str">
        <f t="shared" ca="1" si="688"/>
        <v/>
      </c>
      <c r="APZ22" s="391" t="str">
        <f t="shared" ca="1" si="688"/>
        <v/>
      </c>
      <c r="AQA22" s="391" t="str">
        <f t="shared" ca="1" si="688"/>
        <v/>
      </c>
      <c r="AQB22" s="391" t="str">
        <f t="shared" ca="1" si="688"/>
        <v/>
      </c>
      <c r="AQC22" s="391" t="str">
        <f t="shared" ca="1" si="688"/>
        <v/>
      </c>
      <c r="AQD22" s="391" t="str">
        <f t="shared" ca="1" si="688"/>
        <v/>
      </c>
      <c r="AQE22" s="391" t="str">
        <f t="shared" ca="1" si="688"/>
        <v/>
      </c>
      <c r="AQF22" s="391" t="str">
        <f t="shared" ca="1" si="688"/>
        <v/>
      </c>
      <c r="AQG22" s="391" t="str">
        <f t="shared" ca="1" si="688"/>
        <v/>
      </c>
      <c r="AQH22" s="391" t="str">
        <f t="shared" ca="1" si="688"/>
        <v/>
      </c>
      <c r="AQI22" s="391" t="str">
        <f t="shared" ca="1" si="688"/>
        <v/>
      </c>
      <c r="AQJ22" s="391" t="str">
        <f t="shared" ca="1" si="688"/>
        <v/>
      </c>
      <c r="AQK22" s="391" t="str">
        <f t="shared" ca="1" si="688"/>
        <v/>
      </c>
      <c r="AQL22" s="391" t="str">
        <f t="shared" ca="1" si="688"/>
        <v/>
      </c>
      <c r="AQM22" s="391" t="str">
        <f t="shared" ca="1" si="688"/>
        <v/>
      </c>
      <c r="AQN22" s="391" t="str">
        <f t="shared" ca="1" si="688"/>
        <v/>
      </c>
      <c r="AQO22" s="391" t="str">
        <f t="shared" ca="1" si="688"/>
        <v/>
      </c>
      <c r="AQP22" s="391" t="str">
        <f t="shared" ca="1" si="688"/>
        <v/>
      </c>
      <c r="AQQ22" s="391" t="str">
        <f t="shared" ca="1" si="688"/>
        <v/>
      </c>
      <c r="AQR22" s="391" t="str">
        <f t="shared" ca="1" si="688"/>
        <v/>
      </c>
      <c r="AQS22" s="391" t="str">
        <f t="shared" ca="1" si="688"/>
        <v/>
      </c>
      <c r="AQT22" s="391" t="str">
        <f t="shared" ca="1" si="688"/>
        <v/>
      </c>
      <c r="AQU22" s="391" t="str">
        <f t="shared" ca="1" si="688"/>
        <v/>
      </c>
      <c r="AQV22" s="391" t="str">
        <f t="shared" ca="1" si="688"/>
        <v/>
      </c>
      <c r="AQW22" s="391" t="str">
        <f t="shared" ca="1" si="688"/>
        <v/>
      </c>
      <c r="AQX22" s="391" t="str">
        <f t="shared" ca="1" si="688"/>
        <v/>
      </c>
      <c r="AQY22" s="391" t="str">
        <f t="shared" ca="1" si="688"/>
        <v/>
      </c>
      <c r="AQZ22" s="391" t="str">
        <f t="shared" ca="1" si="688"/>
        <v/>
      </c>
      <c r="ARA22" s="391" t="str">
        <f t="shared" ca="1" si="688"/>
        <v/>
      </c>
      <c r="ARB22" s="391" t="str">
        <f t="shared" ca="1" si="688"/>
        <v/>
      </c>
      <c r="ARC22" s="391" t="str">
        <f t="shared" ca="1" si="688"/>
        <v/>
      </c>
      <c r="ARD22" s="391" t="str">
        <f t="shared" ca="1" si="688"/>
        <v/>
      </c>
      <c r="ARE22" s="391" t="str">
        <f t="shared" ca="1" si="688"/>
        <v/>
      </c>
      <c r="ARF22" s="391" t="str">
        <f t="shared" ca="1" si="688"/>
        <v/>
      </c>
      <c r="ARG22" s="391" t="str">
        <f t="shared" ca="1" si="688"/>
        <v/>
      </c>
      <c r="ARH22" s="391" t="str">
        <f t="shared" ca="1" si="688"/>
        <v/>
      </c>
      <c r="ARI22" s="391" t="str">
        <f t="shared" ca="1" si="688"/>
        <v/>
      </c>
      <c r="ARJ22" s="391" t="str">
        <f t="shared" ca="1" si="688"/>
        <v/>
      </c>
      <c r="ARK22" s="391" t="str">
        <f t="shared" ref="ARK22:ATV22" ca="1" si="689">IF(ARK21="","",OFFSET(C_w_path,0,ARK18)/(N_w_div+1)*SIGN(ARK21)*ABS(ARK21)^n_w)</f>
        <v/>
      </c>
      <c r="ARL22" s="391" t="str">
        <f t="shared" ca="1" si="689"/>
        <v/>
      </c>
      <c r="ARM22" s="391" t="str">
        <f t="shared" ca="1" si="689"/>
        <v/>
      </c>
      <c r="ARN22" s="391" t="str">
        <f t="shared" ca="1" si="689"/>
        <v/>
      </c>
      <c r="ARO22" s="391" t="str">
        <f t="shared" ca="1" si="689"/>
        <v/>
      </c>
      <c r="ARP22" s="391" t="str">
        <f t="shared" ca="1" si="689"/>
        <v/>
      </c>
      <c r="ARQ22" s="391" t="str">
        <f t="shared" ca="1" si="689"/>
        <v/>
      </c>
      <c r="ARR22" s="391" t="str">
        <f t="shared" ca="1" si="689"/>
        <v/>
      </c>
      <c r="ARS22" s="391" t="str">
        <f t="shared" ca="1" si="689"/>
        <v/>
      </c>
      <c r="ART22" s="391" t="str">
        <f t="shared" ca="1" si="689"/>
        <v/>
      </c>
      <c r="ARU22" s="391" t="str">
        <f t="shared" ca="1" si="689"/>
        <v/>
      </c>
      <c r="ARV22" s="391" t="str">
        <f t="shared" ca="1" si="689"/>
        <v/>
      </c>
      <c r="ARW22" s="391" t="str">
        <f t="shared" ca="1" si="689"/>
        <v/>
      </c>
      <c r="ARX22" s="391" t="str">
        <f t="shared" ca="1" si="689"/>
        <v/>
      </c>
      <c r="ARY22" s="391" t="str">
        <f t="shared" ca="1" si="689"/>
        <v/>
      </c>
      <c r="ARZ22" s="391" t="str">
        <f t="shared" ca="1" si="689"/>
        <v/>
      </c>
      <c r="ASA22" s="391" t="str">
        <f t="shared" ca="1" si="689"/>
        <v/>
      </c>
      <c r="ASB22" s="391" t="str">
        <f t="shared" ca="1" si="689"/>
        <v/>
      </c>
      <c r="ASC22" s="391" t="str">
        <f t="shared" ca="1" si="689"/>
        <v/>
      </c>
      <c r="ASD22" s="391" t="str">
        <f t="shared" ca="1" si="689"/>
        <v/>
      </c>
      <c r="ASE22" s="391" t="str">
        <f t="shared" ca="1" si="689"/>
        <v/>
      </c>
      <c r="ASF22" s="391" t="str">
        <f t="shared" ca="1" si="689"/>
        <v/>
      </c>
      <c r="ASG22" s="391" t="str">
        <f t="shared" ca="1" si="689"/>
        <v/>
      </c>
      <c r="ASH22" s="391" t="str">
        <f t="shared" ca="1" si="689"/>
        <v/>
      </c>
      <c r="ASI22" s="391" t="str">
        <f t="shared" ca="1" si="689"/>
        <v/>
      </c>
      <c r="ASJ22" s="391" t="str">
        <f t="shared" ca="1" si="689"/>
        <v/>
      </c>
      <c r="ASK22" s="391" t="str">
        <f t="shared" ca="1" si="689"/>
        <v/>
      </c>
      <c r="ASL22" s="391" t="str">
        <f t="shared" ca="1" si="689"/>
        <v/>
      </c>
      <c r="ASM22" s="391" t="str">
        <f t="shared" ca="1" si="689"/>
        <v/>
      </c>
      <c r="ASN22" s="391" t="str">
        <f t="shared" ca="1" si="689"/>
        <v/>
      </c>
      <c r="ASO22" s="391" t="str">
        <f t="shared" ca="1" si="689"/>
        <v/>
      </c>
      <c r="ASP22" s="391" t="str">
        <f t="shared" ca="1" si="689"/>
        <v/>
      </c>
      <c r="ASQ22" s="391" t="str">
        <f t="shared" ca="1" si="689"/>
        <v/>
      </c>
      <c r="ASR22" s="391" t="str">
        <f t="shared" ca="1" si="689"/>
        <v/>
      </c>
      <c r="ASS22" s="391" t="str">
        <f t="shared" ca="1" si="689"/>
        <v/>
      </c>
      <c r="AST22" s="391" t="str">
        <f t="shared" ca="1" si="689"/>
        <v/>
      </c>
      <c r="ASU22" s="391" t="str">
        <f t="shared" ca="1" si="689"/>
        <v/>
      </c>
      <c r="ASV22" s="391" t="str">
        <f t="shared" ca="1" si="689"/>
        <v/>
      </c>
      <c r="ASW22" s="391" t="str">
        <f t="shared" ca="1" si="689"/>
        <v/>
      </c>
      <c r="ASX22" s="391" t="str">
        <f t="shared" ca="1" si="689"/>
        <v/>
      </c>
      <c r="ASY22" s="391" t="str">
        <f t="shared" ca="1" si="689"/>
        <v/>
      </c>
      <c r="ASZ22" s="391" t="str">
        <f t="shared" ca="1" si="689"/>
        <v/>
      </c>
      <c r="ATA22" s="391" t="str">
        <f t="shared" ca="1" si="689"/>
        <v/>
      </c>
      <c r="ATB22" s="391" t="str">
        <f t="shared" ca="1" si="689"/>
        <v/>
      </c>
      <c r="ATC22" s="391" t="str">
        <f t="shared" ca="1" si="689"/>
        <v/>
      </c>
      <c r="ATD22" s="391" t="str">
        <f t="shared" ca="1" si="689"/>
        <v/>
      </c>
      <c r="ATE22" s="391" t="str">
        <f t="shared" ca="1" si="689"/>
        <v/>
      </c>
      <c r="ATF22" s="391" t="str">
        <f t="shared" ca="1" si="689"/>
        <v/>
      </c>
      <c r="ATG22" s="391" t="str">
        <f t="shared" ca="1" si="689"/>
        <v/>
      </c>
      <c r="ATH22" s="391" t="str">
        <f t="shared" ca="1" si="689"/>
        <v/>
      </c>
      <c r="ATI22" s="391" t="str">
        <f t="shared" ca="1" si="689"/>
        <v/>
      </c>
      <c r="ATJ22" s="391" t="str">
        <f t="shared" ca="1" si="689"/>
        <v/>
      </c>
      <c r="ATK22" s="391" t="str">
        <f t="shared" ca="1" si="689"/>
        <v/>
      </c>
      <c r="ATL22" s="391" t="str">
        <f t="shared" ca="1" si="689"/>
        <v/>
      </c>
      <c r="ATM22" s="391" t="str">
        <f t="shared" ca="1" si="689"/>
        <v/>
      </c>
      <c r="ATN22" s="391" t="str">
        <f t="shared" ca="1" si="689"/>
        <v/>
      </c>
      <c r="ATO22" s="391" t="str">
        <f t="shared" ca="1" si="689"/>
        <v/>
      </c>
      <c r="ATP22" s="391" t="str">
        <f t="shared" ca="1" si="689"/>
        <v/>
      </c>
      <c r="ATQ22" s="391" t="str">
        <f t="shared" ca="1" si="689"/>
        <v/>
      </c>
      <c r="ATR22" s="391" t="str">
        <f t="shared" ca="1" si="689"/>
        <v/>
      </c>
      <c r="ATS22" s="391" t="str">
        <f t="shared" ca="1" si="689"/>
        <v/>
      </c>
      <c r="ATT22" s="391" t="str">
        <f t="shared" ca="1" si="689"/>
        <v/>
      </c>
      <c r="ATU22" s="391" t="str">
        <f t="shared" ca="1" si="689"/>
        <v/>
      </c>
      <c r="ATV22" s="391" t="str">
        <f t="shared" ca="1" si="689"/>
        <v/>
      </c>
      <c r="ATW22" s="391" t="str">
        <f t="shared" ref="ATW22:AWH22" ca="1" si="690">IF(ATW21="","",OFFSET(C_w_path,0,ATW18)/(N_w_div+1)*SIGN(ATW21)*ABS(ATW21)^n_w)</f>
        <v/>
      </c>
      <c r="ATX22" s="391" t="str">
        <f t="shared" ca="1" si="690"/>
        <v/>
      </c>
      <c r="ATY22" s="391" t="str">
        <f t="shared" ca="1" si="690"/>
        <v/>
      </c>
      <c r="ATZ22" s="391" t="str">
        <f t="shared" ca="1" si="690"/>
        <v/>
      </c>
      <c r="AUA22" s="391" t="str">
        <f t="shared" ca="1" si="690"/>
        <v/>
      </c>
      <c r="AUB22" s="391" t="str">
        <f t="shared" ca="1" si="690"/>
        <v/>
      </c>
      <c r="AUC22" s="391" t="str">
        <f t="shared" ca="1" si="690"/>
        <v/>
      </c>
      <c r="AUD22" s="391" t="str">
        <f t="shared" ca="1" si="690"/>
        <v/>
      </c>
      <c r="AUE22" s="391" t="str">
        <f t="shared" ca="1" si="690"/>
        <v/>
      </c>
      <c r="AUF22" s="391" t="str">
        <f t="shared" ca="1" si="690"/>
        <v/>
      </c>
      <c r="AUG22" s="391" t="str">
        <f t="shared" ca="1" si="690"/>
        <v/>
      </c>
      <c r="AUH22" s="391" t="str">
        <f t="shared" ca="1" si="690"/>
        <v/>
      </c>
      <c r="AUI22" s="391" t="str">
        <f t="shared" ca="1" si="690"/>
        <v/>
      </c>
      <c r="AUJ22" s="391" t="str">
        <f t="shared" ca="1" si="690"/>
        <v/>
      </c>
      <c r="AUK22" s="391" t="str">
        <f t="shared" ca="1" si="690"/>
        <v/>
      </c>
      <c r="AUL22" s="391" t="str">
        <f t="shared" ca="1" si="690"/>
        <v/>
      </c>
      <c r="AUM22" s="391" t="str">
        <f t="shared" ca="1" si="690"/>
        <v/>
      </c>
      <c r="AUN22" s="391" t="str">
        <f t="shared" ca="1" si="690"/>
        <v/>
      </c>
      <c r="AUO22" s="391" t="str">
        <f t="shared" ca="1" si="690"/>
        <v/>
      </c>
      <c r="AUP22" s="391" t="str">
        <f t="shared" ca="1" si="690"/>
        <v/>
      </c>
      <c r="AUQ22" s="391" t="str">
        <f t="shared" ca="1" si="690"/>
        <v/>
      </c>
      <c r="AUR22" s="391" t="str">
        <f t="shared" ca="1" si="690"/>
        <v/>
      </c>
      <c r="AUS22" s="391" t="str">
        <f t="shared" ca="1" si="690"/>
        <v/>
      </c>
      <c r="AUT22" s="391" t="str">
        <f t="shared" ca="1" si="690"/>
        <v/>
      </c>
      <c r="AUU22" s="391" t="str">
        <f t="shared" ca="1" si="690"/>
        <v/>
      </c>
      <c r="AUV22" s="391" t="str">
        <f t="shared" ca="1" si="690"/>
        <v/>
      </c>
      <c r="AUW22" s="391" t="str">
        <f t="shared" ca="1" si="690"/>
        <v/>
      </c>
      <c r="AUX22" s="391" t="str">
        <f t="shared" ca="1" si="690"/>
        <v/>
      </c>
      <c r="AUY22" s="391" t="str">
        <f t="shared" ca="1" si="690"/>
        <v/>
      </c>
      <c r="AUZ22" s="391" t="str">
        <f t="shared" ca="1" si="690"/>
        <v/>
      </c>
      <c r="AVA22" s="391" t="str">
        <f t="shared" ca="1" si="690"/>
        <v/>
      </c>
      <c r="AVB22" s="391" t="str">
        <f t="shared" ca="1" si="690"/>
        <v/>
      </c>
      <c r="AVC22" s="391" t="str">
        <f t="shared" ca="1" si="690"/>
        <v/>
      </c>
      <c r="AVD22" s="391" t="str">
        <f t="shared" ca="1" si="690"/>
        <v/>
      </c>
      <c r="AVE22" s="391" t="str">
        <f t="shared" ca="1" si="690"/>
        <v/>
      </c>
      <c r="AVF22" s="391" t="str">
        <f t="shared" ca="1" si="690"/>
        <v/>
      </c>
      <c r="AVG22" s="391" t="str">
        <f t="shared" ca="1" si="690"/>
        <v/>
      </c>
      <c r="AVH22" s="391" t="str">
        <f t="shared" ca="1" si="690"/>
        <v/>
      </c>
      <c r="AVI22" s="391" t="str">
        <f t="shared" ca="1" si="690"/>
        <v/>
      </c>
      <c r="AVJ22" s="391" t="str">
        <f t="shared" ca="1" si="690"/>
        <v/>
      </c>
      <c r="AVK22" s="391" t="str">
        <f t="shared" ca="1" si="690"/>
        <v/>
      </c>
      <c r="AVL22" s="391" t="str">
        <f t="shared" ca="1" si="690"/>
        <v/>
      </c>
      <c r="AVM22" s="391" t="str">
        <f t="shared" ca="1" si="690"/>
        <v/>
      </c>
      <c r="AVN22" s="391" t="str">
        <f t="shared" ca="1" si="690"/>
        <v/>
      </c>
      <c r="AVO22" s="391" t="str">
        <f t="shared" ca="1" si="690"/>
        <v/>
      </c>
      <c r="AVP22" s="391" t="str">
        <f t="shared" ca="1" si="690"/>
        <v/>
      </c>
      <c r="AVQ22" s="391" t="str">
        <f t="shared" ca="1" si="690"/>
        <v/>
      </c>
      <c r="AVR22" s="391" t="str">
        <f t="shared" ca="1" si="690"/>
        <v/>
      </c>
      <c r="AVS22" s="391" t="str">
        <f t="shared" ca="1" si="690"/>
        <v/>
      </c>
      <c r="AVT22" s="391" t="str">
        <f t="shared" ca="1" si="690"/>
        <v/>
      </c>
      <c r="AVU22" s="391" t="str">
        <f t="shared" ca="1" si="690"/>
        <v/>
      </c>
      <c r="AVV22" s="391" t="str">
        <f t="shared" ca="1" si="690"/>
        <v/>
      </c>
      <c r="AVW22" s="391" t="str">
        <f t="shared" ca="1" si="690"/>
        <v/>
      </c>
      <c r="AVX22" s="391" t="str">
        <f t="shared" ca="1" si="690"/>
        <v/>
      </c>
      <c r="AVY22" s="391" t="str">
        <f t="shared" ca="1" si="690"/>
        <v/>
      </c>
      <c r="AVZ22" s="391" t="str">
        <f t="shared" ca="1" si="690"/>
        <v/>
      </c>
      <c r="AWA22" s="391" t="str">
        <f t="shared" ca="1" si="690"/>
        <v/>
      </c>
      <c r="AWB22" s="391" t="str">
        <f t="shared" ca="1" si="690"/>
        <v/>
      </c>
      <c r="AWC22" s="391" t="str">
        <f t="shared" ca="1" si="690"/>
        <v/>
      </c>
      <c r="AWD22" s="391" t="str">
        <f t="shared" ca="1" si="690"/>
        <v/>
      </c>
      <c r="AWE22" s="391" t="str">
        <f t="shared" ca="1" si="690"/>
        <v/>
      </c>
      <c r="AWF22" s="391" t="str">
        <f t="shared" ca="1" si="690"/>
        <v/>
      </c>
      <c r="AWG22" s="391" t="str">
        <f t="shared" ca="1" si="690"/>
        <v/>
      </c>
      <c r="AWH22" s="391" t="str">
        <f t="shared" ca="1" si="690"/>
        <v/>
      </c>
      <c r="AWI22" s="391" t="str">
        <f t="shared" ref="AWI22:AYT22" ca="1" si="691">IF(AWI21="","",OFFSET(C_w_path,0,AWI18)/(N_w_div+1)*SIGN(AWI21)*ABS(AWI21)^n_w)</f>
        <v/>
      </c>
      <c r="AWJ22" s="391" t="str">
        <f t="shared" ca="1" si="691"/>
        <v/>
      </c>
      <c r="AWK22" s="391" t="str">
        <f t="shared" ca="1" si="691"/>
        <v/>
      </c>
      <c r="AWL22" s="391" t="str">
        <f t="shared" ca="1" si="691"/>
        <v/>
      </c>
      <c r="AWM22" s="391" t="str">
        <f t="shared" ca="1" si="691"/>
        <v/>
      </c>
      <c r="AWN22" s="391" t="str">
        <f t="shared" ca="1" si="691"/>
        <v/>
      </c>
      <c r="AWO22" s="391" t="str">
        <f t="shared" ca="1" si="691"/>
        <v/>
      </c>
      <c r="AWP22" s="391" t="str">
        <f t="shared" ca="1" si="691"/>
        <v/>
      </c>
      <c r="AWQ22" s="391" t="str">
        <f t="shared" ca="1" si="691"/>
        <v/>
      </c>
      <c r="AWR22" s="391" t="str">
        <f t="shared" ca="1" si="691"/>
        <v/>
      </c>
      <c r="AWS22" s="391" t="str">
        <f t="shared" ca="1" si="691"/>
        <v/>
      </c>
      <c r="AWT22" s="391" t="str">
        <f t="shared" ca="1" si="691"/>
        <v/>
      </c>
      <c r="AWU22" s="391" t="str">
        <f t="shared" ca="1" si="691"/>
        <v/>
      </c>
      <c r="AWV22" s="391" t="str">
        <f t="shared" ca="1" si="691"/>
        <v/>
      </c>
      <c r="AWW22" s="391" t="str">
        <f t="shared" ca="1" si="691"/>
        <v/>
      </c>
      <c r="AWX22" s="391" t="str">
        <f t="shared" ca="1" si="691"/>
        <v/>
      </c>
      <c r="AWY22" s="391" t="str">
        <f t="shared" ca="1" si="691"/>
        <v/>
      </c>
      <c r="AWZ22" s="391" t="str">
        <f t="shared" ca="1" si="691"/>
        <v/>
      </c>
      <c r="AXA22" s="391" t="str">
        <f t="shared" ca="1" si="691"/>
        <v/>
      </c>
      <c r="AXB22" s="391" t="str">
        <f t="shared" ca="1" si="691"/>
        <v/>
      </c>
      <c r="AXC22" s="391" t="str">
        <f t="shared" ca="1" si="691"/>
        <v/>
      </c>
      <c r="AXD22" s="391" t="str">
        <f t="shared" ca="1" si="691"/>
        <v/>
      </c>
      <c r="AXE22" s="391" t="str">
        <f t="shared" ca="1" si="691"/>
        <v/>
      </c>
      <c r="AXF22" s="391" t="str">
        <f t="shared" ca="1" si="691"/>
        <v/>
      </c>
      <c r="AXG22" s="391" t="str">
        <f t="shared" ca="1" si="691"/>
        <v/>
      </c>
      <c r="AXH22" s="391" t="str">
        <f t="shared" ca="1" si="691"/>
        <v/>
      </c>
      <c r="AXI22" s="391" t="str">
        <f t="shared" ca="1" si="691"/>
        <v/>
      </c>
      <c r="AXJ22" s="391" t="str">
        <f t="shared" ca="1" si="691"/>
        <v/>
      </c>
      <c r="AXK22" s="391" t="str">
        <f t="shared" ca="1" si="691"/>
        <v/>
      </c>
      <c r="AXL22" s="391" t="str">
        <f t="shared" ca="1" si="691"/>
        <v/>
      </c>
      <c r="AXM22" s="391" t="str">
        <f t="shared" ca="1" si="691"/>
        <v/>
      </c>
      <c r="AXN22" s="391" t="str">
        <f t="shared" ca="1" si="691"/>
        <v/>
      </c>
      <c r="AXO22" s="391" t="str">
        <f t="shared" ca="1" si="691"/>
        <v/>
      </c>
      <c r="AXP22" s="391" t="str">
        <f t="shared" ca="1" si="691"/>
        <v/>
      </c>
      <c r="AXQ22" s="391" t="str">
        <f t="shared" ca="1" si="691"/>
        <v/>
      </c>
      <c r="AXR22" s="391" t="str">
        <f t="shared" ca="1" si="691"/>
        <v/>
      </c>
      <c r="AXS22" s="391" t="str">
        <f t="shared" ca="1" si="691"/>
        <v/>
      </c>
      <c r="AXT22" s="391" t="str">
        <f t="shared" ca="1" si="691"/>
        <v/>
      </c>
      <c r="AXU22" s="391" t="str">
        <f t="shared" ca="1" si="691"/>
        <v/>
      </c>
      <c r="AXV22" s="391" t="str">
        <f t="shared" ca="1" si="691"/>
        <v/>
      </c>
      <c r="AXW22" s="391" t="str">
        <f t="shared" ca="1" si="691"/>
        <v/>
      </c>
      <c r="AXX22" s="391" t="str">
        <f t="shared" ca="1" si="691"/>
        <v/>
      </c>
      <c r="AXY22" s="391" t="str">
        <f t="shared" ca="1" si="691"/>
        <v/>
      </c>
      <c r="AXZ22" s="391" t="str">
        <f t="shared" ca="1" si="691"/>
        <v/>
      </c>
      <c r="AYA22" s="391" t="str">
        <f t="shared" ca="1" si="691"/>
        <v/>
      </c>
      <c r="AYB22" s="391" t="str">
        <f t="shared" ca="1" si="691"/>
        <v/>
      </c>
      <c r="AYC22" s="391" t="str">
        <f t="shared" ca="1" si="691"/>
        <v/>
      </c>
      <c r="AYD22" s="391" t="str">
        <f t="shared" ca="1" si="691"/>
        <v/>
      </c>
      <c r="AYE22" s="391" t="str">
        <f t="shared" ca="1" si="691"/>
        <v/>
      </c>
      <c r="AYF22" s="391" t="str">
        <f t="shared" ca="1" si="691"/>
        <v/>
      </c>
      <c r="AYG22" s="391" t="str">
        <f t="shared" ca="1" si="691"/>
        <v/>
      </c>
      <c r="AYH22" s="391" t="str">
        <f t="shared" ca="1" si="691"/>
        <v/>
      </c>
      <c r="AYI22" s="391" t="str">
        <f t="shared" ca="1" si="691"/>
        <v/>
      </c>
      <c r="AYJ22" s="391" t="str">
        <f t="shared" ca="1" si="691"/>
        <v/>
      </c>
      <c r="AYK22" s="391" t="str">
        <f t="shared" ca="1" si="691"/>
        <v/>
      </c>
      <c r="AYL22" s="391" t="str">
        <f t="shared" ca="1" si="691"/>
        <v/>
      </c>
      <c r="AYM22" s="391" t="str">
        <f t="shared" ca="1" si="691"/>
        <v/>
      </c>
      <c r="AYN22" s="391" t="str">
        <f t="shared" ca="1" si="691"/>
        <v/>
      </c>
      <c r="AYO22" s="391" t="str">
        <f t="shared" ca="1" si="691"/>
        <v/>
      </c>
      <c r="AYP22" s="391" t="str">
        <f t="shared" ca="1" si="691"/>
        <v/>
      </c>
      <c r="AYQ22" s="391" t="str">
        <f t="shared" ca="1" si="691"/>
        <v/>
      </c>
      <c r="AYR22" s="391" t="str">
        <f t="shared" ca="1" si="691"/>
        <v/>
      </c>
      <c r="AYS22" s="391" t="str">
        <f t="shared" ca="1" si="691"/>
        <v/>
      </c>
      <c r="AYT22" s="391" t="str">
        <f t="shared" ca="1" si="691"/>
        <v/>
      </c>
      <c r="AYU22" s="391" t="str">
        <f t="shared" ref="AYU22:BBF22" ca="1" si="692">IF(AYU21="","",OFFSET(C_w_path,0,AYU18)/(N_w_div+1)*SIGN(AYU21)*ABS(AYU21)^n_w)</f>
        <v/>
      </c>
      <c r="AYV22" s="391" t="str">
        <f t="shared" ca="1" si="692"/>
        <v/>
      </c>
      <c r="AYW22" s="391" t="str">
        <f t="shared" ca="1" si="692"/>
        <v/>
      </c>
      <c r="AYX22" s="391" t="str">
        <f t="shared" ca="1" si="692"/>
        <v/>
      </c>
      <c r="AYY22" s="391" t="str">
        <f t="shared" ca="1" si="692"/>
        <v/>
      </c>
      <c r="AYZ22" s="391" t="str">
        <f t="shared" ca="1" si="692"/>
        <v/>
      </c>
      <c r="AZA22" s="391" t="str">
        <f t="shared" ca="1" si="692"/>
        <v/>
      </c>
      <c r="AZB22" s="391" t="str">
        <f t="shared" ca="1" si="692"/>
        <v/>
      </c>
      <c r="AZC22" s="391" t="str">
        <f t="shared" ca="1" si="692"/>
        <v/>
      </c>
      <c r="AZD22" s="391" t="str">
        <f t="shared" ca="1" si="692"/>
        <v/>
      </c>
      <c r="AZE22" s="391" t="str">
        <f t="shared" ca="1" si="692"/>
        <v/>
      </c>
      <c r="AZF22" s="391" t="str">
        <f t="shared" ca="1" si="692"/>
        <v/>
      </c>
      <c r="AZG22" s="391" t="str">
        <f t="shared" ca="1" si="692"/>
        <v/>
      </c>
      <c r="AZH22" s="391" t="str">
        <f t="shared" ca="1" si="692"/>
        <v/>
      </c>
      <c r="AZI22" s="391" t="str">
        <f t="shared" ca="1" si="692"/>
        <v/>
      </c>
      <c r="AZJ22" s="391" t="str">
        <f t="shared" ca="1" si="692"/>
        <v/>
      </c>
      <c r="AZK22" s="391" t="str">
        <f t="shared" ca="1" si="692"/>
        <v/>
      </c>
      <c r="AZL22" s="391" t="str">
        <f t="shared" ca="1" si="692"/>
        <v/>
      </c>
      <c r="AZM22" s="391" t="str">
        <f t="shared" ca="1" si="692"/>
        <v/>
      </c>
      <c r="AZN22" s="391" t="str">
        <f t="shared" ca="1" si="692"/>
        <v/>
      </c>
      <c r="AZO22" s="391" t="str">
        <f t="shared" ca="1" si="692"/>
        <v/>
      </c>
      <c r="AZP22" s="391" t="str">
        <f t="shared" ca="1" si="692"/>
        <v/>
      </c>
      <c r="AZQ22" s="391" t="str">
        <f t="shared" ca="1" si="692"/>
        <v/>
      </c>
      <c r="AZR22" s="391" t="str">
        <f t="shared" ca="1" si="692"/>
        <v/>
      </c>
      <c r="AZS22" s="391" t="str">
        <f t="shared" ca="1" si="692"/>
        <v/>
      </c>
      <c r="AZT22" s="391" t="str">
        <f t="shared" ca="1" si="692"/>
        <v/>
      </c>
      <c r="AZU22" s="391" t="str">
        <f t="shared" ca="1" si="692"/>
        <v/>
      </c>
      <c r="AZV22" s="391" t="str">
        <f t="shared" ca="1" si="692"/>
        <v/>
      </c>
      <c r="AZW22" s="391" t="str">
        <f t="shared" ca="1" si="692"/>
        <v/>
      </c>
      <c r="AZX22" s="391" t="str">
        <f t="shared" ca="1" si="692"/>
        <v/>
      </c>
      <c r="AZY22" s="391" t="str">
        <f t="shared" ca="1" si="692"/>
        <v/>
      </c>
      <c r="AZZ22" s="391" t="str">
        <f t="shared" ca="1" si="692"/>
        <v/>
      </c>
      <c r="BAA22" s="391" t="str">
        <f t="shared" ca="1" si="692"/>
        <v/>
      </c>
      <c r="BAB22" s="391" t="str">
        <f t="shared" ca="1" si="692"/>
        <v/>
      </c>
      <c r="BAC22" s="391" t="str">
        <f t="shared" ca="1" si="692"/>
        <v/>
      </c>
      <c r="BAD22" s="391" t="str">
        <f t="shared" ca="1" si="692"/>
        <v/>
      </c>
      <c r="BAE22" s="391" t="str">
        <f t="shared" ca="1" si="692"/>
        <v/>
      </c>
      <c r="BAF22" s="391" t="str">
        <f t="shared" ca="1" si="692"/>
        <v/>
      </c>
      <c r="BAG22" s="391" t="str">
        <f t="shared" ca="1" si="692"/>
        <v/>
      </c>
      <c r="BAH22" s="391" t="str">
        <f t="shared" ca="1" si="692"/>
        <v/>
      </c>
      <c r="BAI22" s="391" t="str">
        <f t="shared" ca="1" si="692"/>
        <v/>
      </c>
      <c r="BAJ22" s="391" t="str">
        <f t="shared" ca="1" si="692"/>
        <v/>
      </c>
      <c r="BAK22" s="391" t="str">
        <f t="shared" ca="1" si="692"/>
        <v/>
      </c>
      <c r="BAL22" s="391" t="str">
        <f t="shared" ca="1" si="692"/>
        <v/>
      </c>
      <c r="BAM22" s="391" t="str">
        <f t="shared" ca="1" si="692"/>
        <v/>
      </c>
      <c r="BAN22" s="391" t="str">
        <f t="shared" ca="1" si="692"/>
        <v/>
      </c>
      <c r="BAO22" s="391" t="str">
        <f t="shared" ca="1" si="692"/>
        <v/>
      </c>
      <c r="BAP22" s="391" t="str">
        <f t="shared" ca="1" si="692"/>
        <v/>
      </c>
      <c r="BAQ22" s="391" t="str">
        <f t="shared" ca="1" si="692"/>
        <v/>
      </c>
      <c r="BAR22" s="391" t="str">
        <f t="shared" ca="1" si="692"/>
        <v/>
      </c>
      <c r="BAS22" s="391" t="str">
        <f t="shared" ca="1" si="692"/>
        <v/>
      </c>
      <c r="BAT22" s="391" t="str">
        <f t="shared" ca="1" si="692"/>
        <v/>
      </c>
      <c r="BAU22" s="391" t="str">
        <f t="shared" ca="1" si="692"/>
        <v/>
      </c>
      <c r="BAV22" s="391" t="str">
        <f t="shared" ca="1" si="692"/>
        <v/>
      </c>
      <c r="BAW22" s="391" t="str">
        <f t="shared" ca="1" si="692"/>
        <v/>
      </c>
      <c r="BAX22" s="391" t="str">
        <f t="shared" ca="1" si="692"/>
        <v/>
      </c>
      <c r="BAY22" s="391" t="str">
        <f t="shared" ca="1" si="692"/>
        <v/>
      </c>
      <c r="BAZ22" s="391" t="str">
        <f t="shared" ca="1" si="692"/>
        <v/>
      </c>
      <c r="BBA22" s="391" t="str">
        <f t="shared" ca="1" si="692"/>
        <v/>
      </c>
      <c r="BBB22" s="391" t="str">
        <f t="shared" ca="1" si="692"/>
        <v/>
      </c>
      <c r="BBC22" s="391" t="str">
        <f t="shared" ca="1" si="692"/>
        <v/>
      </c>
      <c r="BBD22" s="391" t="str">
        <f t="shared" ca="1" si="692"/>
        <v/>
      </c>
      <c r="BBE22" s="391" t="str">
        <f t="shared" ca="1" si="692"/>
        <v/>
      </c>
      <c r="BBF22" s="391" t="str">
        <f t="shared" ca="1" si="692"/>
        <v/>
      </c>
      <c r="BBG22" s="391" t="str">
        <f t="shared" ref="BBG22:BDR22" ca="1" si="693">IF(BBG21="","",OFFSET(C_w_path,0,BBG18)/(N_w_div+1)*SIGN(BBG21)*ABS(BBG21)^n_w)</f>
        <v/>
      </c>
      <c r="BBH22" s="391" t="str">
        <f t="shared" ca="1" si="693"/>
        <v/>
      </c>
      <c r="BBI22" s="391" t="str">
        <f t="shared" ca="1" si="693"/>
        <v/>
      </c>
      <c r="BBJ22" s="391" t="str">
        <f t="shared" ca="1" si="693"/>
        <v/>
      </c>
      <c r="BBK22" s="391" t="str">
        <f t="shared" ca="1" si="693"/>
        <v/>
      </c>
      <c r="BBL22" s="391" t="str">
        <f t="shared" ca="1" si="693"/>
        <v/>
      </c>
      <c r="BBM22" s="391" t="str">
        <f t="shared" ca="1" si="693"/>
        <v/>
      </c>
      <c r="BBN22" s="391" t="str">
        <f t="shared" ca="1" si="693"/>
        <v/>
      </c>
      <c r="BBO22" s="391" t="str">
        <f t="shared" ca="1" si="693"/>
        <v/>
      </c>
      <c r="BBP22" s="391" t="str">
        <f t="shared" ca="1" si="693"/>
        <v/>
      </c>
      <c r="BBQ22" s="391" t="str">
        <f t="shared" ca="1" si="693"/>
        <v/>
      </c>
      <c r="BBR22" s="391" t="str">
        <f t="shared" ca="1" si="693"/>
        <v/>
      </c>
      <c r="BBS22" s="391" t="str">
        <f t="shared" ca="1" si="693"/>
        <v/>
      </c>
      <c r="BBT22" s="391" t="str">
        <f t="shared" ca="1" si="693"/>
        <v/>
      </c>
      <c r="BBU22" s="391" t="str">
        <f t="shared" ca="1" si="693"/>
        <v/>
      </c>
      <c r="BBV22" s="391" t="str">
        <f t="shared" ca="1" si="693"/>
        <v/>
      </c>
      <c r="BBW22" s="391" t="str">
        <f t="shared" ca="1" si="693"/>
        <v/>
      </c>
      <c r="BBX22" s="391" t="str">
        <f t="shared" ca="1" si="693"/>
        <v/>
      </c>
      <c r="BBY22" s="391" t="str">
        <f t="shared" ca="1" si="693"/>
        <v/>
      </c>
      <c r="BBZ22" s="391" t="str">
        <f t="shared" ca="1" si="693"/>
        <v/>
      </c>
      <c r="BCA22" s="391" t="str">
        <f t="shared" ca="1" si="693"/>
        <v/>
      </c>
      <c r="BCB22" s="391" t="str">
        <f t="shared" ca="1" si="693"/>
        <v/>
      </c>
      <c r="BCC22" s="391" t="str">
        <f t="shared" ca="1" si="693"/>
        <v/>
      </c>
      <c r="BCD22" s="391" t="str">
        <f t="shared" ca="1" si="693"/>
        <v/>
      </c>
      <c r="BCE22" s="391" t="str">
        <f t="shared" ca="1" si="693"/>
        <v/>
      </c>
      <c r="BCF22" s="391" t="str">
        <f t="shared" ca="1" si="693"/>
        <v/>
      </c>
      <c r="BCG22" s="391" t="str">
        <f t="shared" ca="1" si="693"/>
        <v/>
      </c>
      <c r="BCH22" s="391" t="str">
        <f t="shared" ca="1" si="693"/>
        <v/>
      </c>
      <c r="BCI22" s="391" t="str">
        <f t="shared" ca="1" si="693"/>
        <v/>
      </c>
      <c r="BCJ22" s="391" t="str">
        <f t="shared" ca="1" si="693"/>
        <v/>
      </c>
      <c r="BCK22" s="391" t="str">
        <f t="shared" ca="1" si="693"/>
        <v/>
      </c>
      <c r="BCL22" s="391" t="str">
        <f t="shared" ca="1" si="693"/>
        <v/>
      </c>
      <c r="BCM22" s="391" t="str">
        <f t="shared" ca="1" si="693"/>
        <v/>
      </c>
      <c r="BCN22" s="391" t="str">
        <f t="shared" ca="1" si="693"/>
        <v/>
      </c>
      <c r="BCO22" s="391" t="str">
        <f t="shared" ca="1" si="693"/>
        <v/>
      </c>
      <c r="BCP22" s="391" t="str">
        <f t="shared" ca="1" si="693"/>
        <v/>
      </c>
      <c r="BCQ22" s="391" t="str">
        <f t="shared" ca="1" si="693"/>
        <v/>
      </c>
      <c r="BCR22" s="391" t="str">
        <f t="shared" ca="1" si="693"/>
        <v/>
      </c>
      <c r="BCS22" s="391" t="str">
        <f t="shared" ca="1" si="693"/>
        <v/>
      </c>
      <c r="BCT22" s="391" t="str">
        <f t="shared" ca="1" si="693"/>
        <v/>
      </c>
      <c r="BCU22" s="391" t="str">
        <f t="shared" ca="1" si="693"/>
        <v/>
      </c>
      <c r="BCV22" s="391" t="str">
        <f t="shared" ca="1" si="693"/>
        <v/>
      </c>
      <c r="BCW22" s="391" t="str">
        <f t="shared" ca="1" si="693"/>
        <v/>
      </c>
      <c r="BCX22" s="391" t="str">
        <f t="shared" ca="1" si="693"/>
        <v/>
      </c>
      <c r="BCY22" s="391" t="str">
        <f t="shared" ca="1" si="693"/>
        <v/>
      </c>
      <c r="BCZ22" s="391" t="str">
        <f t="shared" ca="1" si="693"/>
        <v/>
      </c>
      <c r="BDA22" s="391" t="str">
        <f t="shared" ca="1" si="693"/>
        <v/>
      </c>
      <c r="BDB22" s="391" t="str">
        <f t="shared" ca="1" si="693"/>
        <v/>
      </c>
      <c r="BDC22" s="391" t="str">
        <f t="shared" ca="1" si="693"/>
        <v/>
      </c>
      <c r="BDD22" s="391" t="str">
        <f t="shared" ca="1" si="693"/>
        <v/>
      </c>
      <c r="BDE22" s="391" t="str">
        <f t="shared" ca="1" si="693"/>
        <v/>
      </c>
      <c r="BDF22" s="391" t="str">
        <f t="shared" ca="1" si="693"/>
        <v/>
      </c>
      <c r="BDG22" s="391" t="str">
        <f t="shared" ca="1" si="693"/>
        <v/>
      </c>
      <c r="BDH22" s="391" t="str">
        <f t="shared" ca="1" si="693"/>
        <v/>
      </c>
      <c r="BDI22" s="391" t="str">
        <f t="shared" ca="1" si="693"/>
        <v/>
      </c>
      <c r="BDJ22" s="391" t="str">
        <f t="shared" ca="1" si="693"/>
        <v/>
      </c>
      <c r="BDK22" s="391" t="str">
        <f t="shared" ca="1" si="693"/>
        <v/>
      </c>
      <c r="BDL22" s="391" t="str">
        <f t="shared" ca="1" si="693"/>
        <v/>
      </c>
      <c r="BDM22" s="391" t="str">
        <f t="shared" ca="1" si="693"/>
        <v/>
      </c>
      <c r="BDN22" s="391" t="str">
        <f t="shared" ca="1" si="693"/>
        <v/>
      </c>
      <c r="BDO22" s="391" t="str">
        <f t="shared" ca="1" si="693"/>
        <v/>
      </c>
      <c r="BDP22" s="391" t="str">
        <f t="shared" ca="1" si="693"/>
        <v/>
      </c>
      <c r="BDQ22" s="391" t="str">
        <f t="shared" ca="1" si="693"/>
        <v/>
      </c>
      <c r="BDR22" s="391" t="str">
        <f t="shared" ca="1" si="693"/>
        <v/>
      </c>
      <c r="BDS22" s="391" t="str">
        <f t="shared" ref="BDS22:BGD22" ca="1" si="694">IF(BDS21="","",OFFSET(C_w_path,0,BDS18)/(N_w_div+1)*SIGN(BDS21)*ABS(BDS21)^n_w)</f>
        <v/>
      </c>
      <c r="BDT22" s="391" t="str">
        <f t="shared" ca="1" si="694"/>
        <v/>
      </c>
      <c r="BDU22" s="391" t="str">
        <f t="shared" ca="1" si="694"/>
        <v/>
      </c>
      <c r="BDV22" s="391" t="str">
        <f t="shared" ca="1" si="694"/>
        <v/>
      </c>
      <c r="BDW22" s="391" t="str">
        <f t="shared" ca="1" si="694"/>
        <v/>
      </c>
      <c r="BDX22" s="391" t="str">
        <f t="shared" ca="1" si="694"/>
        <v/>
      </c>
      <c r="BDY22" s="391" t="str">
        <f t="shared" ca="1" si="694"/>
        <v/>
      </c>
      <c r="BDZ22" s="391" t="str">
        <f t="shared" ca="1" si="694"/>
        <v/>
      </c>
      <c r="BEA22" s="391" t="str">
        <f t="shared" ca="1" si="694"/>
        <v/>
      </c>
      <c r="BEB22" s="391" t="str">
        <f t="shared" ca="1" si="694"/>
        <v/>
      </c>
      <c r="BEC22" s="391" t="str">
        <f t="shared" ca="1" si="694"/>
        <v/>
      </c>
      <c r="BED22" s="391" t="str">
        <f t="shared" ca="1" si="694"/>
        <v/>
      </c>
      <c r="BEE22" s="391" t="str">
        <f t="shared" ca="1" si="694"/>
        <v/>
      </c>
      <c r="BEF22" s="391" t="str">
        <f t="shared" ca="1" si="694"/>
        <v/>
      </c>
      <c r="BEG22" s="391" t="str">
        <f t="shared" ca="1" si="694"/>
        <v/>
      </c>
      <c r="BEH22" s="391" t="str">
        <f t="shared" ca="1" si="694"/>
        <v/>
      </c>
      <c r="BEI22" s="391" t="str">
        <f t="shared" ca="1" si="694"/>
        <v/>
      </c>
      <c r="BEJ22" s="391" t="str">
        <f t="shared" ca="1" si="694"/>
        <v/>
      </c>
      <c r="BEK22" s="391" t="str">
        <f t="shared" ca="1" si="694"/>
        <v/>
      </c>
      <c r="BEL22" s="391" t="str">
        <f t="shared" ca="1" si="694"/>
        <v/>
      </c>
      <c r="BEM22" s="391" t="str">
        <f t="shared" ca="1" si="694"/>
        <v/>
      </c>
      <c r="BEN22" s="391" t="str">
        <f t="shared" ca="1" si="694"/>
        <v/>
      </c>
      <c r="BEO22" s="391" t="str">
        <f t="shared" ca="1" si="694"/>
        <v/>
      </c>
      <c r="BEP22" s="391" t="str">
        <f t="shared" ca="1" si="694"/>
        <v/>
      </c>
      <c r="BEQ22" s="391" t="str">
        <f t="shared" ca="1" si="694"/>
        <v/>
      </c>
      <c r="BER22" s="391" t="str">
        <f t="shared" ca="1" si="694"/>
        <v/>
      </c>
      <c r="BES22" s="391" t="str">
        <f t="shared" ca="1" si="694"/>
        <v/>
      </c>
      <c r="BET22" s="391" t="str">
        <f t="shared" ca="1" si="694"/>
        <v/>
      </c>
      <c r="BEU22" s="391" t="str">
        <f t="shared" ca="1" si="694"/>
        <v/>
      </c>
      <c r="BEV22" s="391" t="str">
        <f t="shared" ca="1" si="694"/>
        <v/>
      </c>
      <c r="BEW22" s="391" t="str">
        <f t="shared" ca="1" si="694"/>
        <v/>
      </c>
      <c r="BEX22" s="391" t="str">
        <f t="shared" ca="1" si="694"/>
        <v/>
      </c>
      <c r="BEY22" s="391" t="str">
        <f t="shared" ca="1" si="694"/>
        <v/>
      </c>
      <c r="BEZ22" s="391" t="str">
        <f t="shared" ca="1" si="694"/>
        <v/>
      </c>
      <c r="BFA22" s="391" t="str">
        <f t="shared" ca="1" si="694"/>
        <v/>
      </c>
      <c r="BFB22" s="391" t="str">
        <f t="shared" ca="1" si="694"/>
        <v/>
      </c>
      <c r="BFC22" s="391" t="str">
        <f t="shared" ca="1" si="694"/>
        <v/>
      </c>
      <c r="BFD22" s="391" t="str">
        <f t="shared" ca="1" si="694"/>
        <v/>
      </c>
      <c r="BFE22" s="391" t="str">
        <f t="shared" ca="1" si="694"/>
        <v/>
      </c>
      <c r="BFF22" s="391" t="str">
        <f t="shared" ca="1" si="694"/>
        <v/>
      </c>
      <c r="BFG22" s="391" t="str">
        <f t="shared" ca="1" si="694"/>
        <v/>
      </c>
      <c r="BFH22" s="391" t="str">
        <f t="shared" ca="1" si="694"/>
        <v/>
      </c>
      <c r="BFI22" s="391" t="str">
        <f t="shared" ca="1" si="694"/>
        <v/>
      </c>
      <c r="BFJ22" s="391" t="str">
        <f t="shared" ca="1" si="694"/>
        <v/>
      </c>
      <c r="BFK22" s="391" t="str">
        <f t="shared" ca="1" si="694"/>
        <v/>
      </c>
      <c r="BFL22" s="391" t="str">
        <f t="shared" ca="1" si="694"/>
        <v/>
      </c>
      <c r="BFM22" s="391" t="str">
        <f t="shared" ca="1" si="694"/>
        <v/>
      </c>
      <c r="BFN22" s="391" t="str">
        <f t="shared" ca="1" si="694"/>
        <v/>
      </c>
      <c r="BFO22" s="391" t="str">
        <f t="shared" ca="1" si="694"/>
        <v/>
      </c>
      <c r="BFP22" s="391" t="str">
        <f t="shared" ca="1" si="694"/>
        <v/>
      </c>
      <c r="BFQ22" s="391" t="str">
        <f t="shared" ca="1" si="694"/>
        <v/>
      </c>
      <c r="BFR22" s="391" t="str">
        <f t="shared" ca="1" si="694"/>
        <v/>
      </c>
      <c r="BFS22" s="391" t="str">
        <f t="shared" ca="1" si="694"/>
        <v/>
      </c>
      <c r="BFT22" s="391" t="str">
        <f t="shared" ca="1" si="694"/>
        <v/>
      </c>
      <c r="BFU22" s="391" t="str">
        <f t="shared" ca="1" si="694"/>
        <v/>
      </c>
      <c r="BFV22" s="391" t="str">
        <f t="shared" ca="1" si="694"/>
        <v/>
      </c>
      <c r="BFW22" s="391" t="str">
        <f t="shared" ca="1" si="694"/>
        <v/>
      </c>
      <c r="BFX22" s="391" t="str">
        <f t="shared" ca="1" si="694"/>
        <v/>
      </c>
      <c r="BFY22" s="391" t="str">
        <f t="shared" ca="1" si="694"/>
        <v/>
      </c>
      <c r="BFZ22" s="391" t="str">
        <f t="shared" ca="1" si="694"/>
        <v/>
      </c>
      <c r="BGA22" s="391" t="str">
        <f t="shared" ca="1" si="694"/>
        <v/>
      </c>
      <c r="BGB22" s="391" t="str">
        <f t="shared" ca="1" si="694"/>
        <v/>
      </c>
      <c r="BGC22" s="391" t="str">
        <f t="shared" ca="1" si="694"/>
        <v/>
      </c>
      <c r="BGD22" s="391" t="str">
        <f t="shared" ca="1" si="694"/>
        <v/>
      </c>
      <c r="BGE22" s="391" t="str">
        <f t="shared" ref="BGE22:BIP22" ca="1" si="695">IF(BGE21="","",OFFSET(C_w_path,0,BGE18)/(N_w_div+1)*SIGN(BGE21)*ABS(BGE21)^n_w)</f>
        <v/>
      </c>
      <c r="BGF22" s="391" t="str">
        <f t="shared" ca="1" si="695"/>
        <v/>
      </c>
      <c r="BGG22" s="391" t="str">
        <f t="shared" ca="1" si="695"/>
        <v/>
      </c>
      <c r="BGH22" s="391" t="str">
        <f t="shared" ca="1" si="695"/>
        <v/>
      </c>
      <c r="BGI22" s="391" t="str">
        <f t="shared" ca="1" si="695"/>
        <v/>
      </c>
      <c r="BGJ22" s="391" t="str">
        <f t="shared" ca="1" si="695"/>
        <v/>
      </c>
      <c r="BGK22" s="391" t="str">
        <f t="shared" ca="1" si="695"/>
        <v/>
      </c>
      <c r="BGL22" s="391" t="str">
        <f t="shared" ca="1" si="695"/>
        <v/>
      </c>
      <c r="BGM22" s="391" t="str">
        <f t="shared" ca="1" si="695"/>
        <v/>
      </c>
      <c r="BGN22" s="391" t="str">
        <f t="shared" ca="1" si="695"/>
        <v/>
      </c>
      <c r="BGO22" s="391" t="str">
        <f t="shared" ca="1" si="695"/>
        <v/>
      </c>
      <c r="BGP22" s="391" t="str">
        <f t="shared" ca="1" si="695"/>
        <v/>
      </c>
      <c r="BGQ22" s="391" t="str">
        <f t="shared" ca="1" si="695"/>
        <v/>
      </c>
      <c r="BGR22" s="391" t="str">
        <f t="shared" ca="1" si="695"/>
        <v/>
      </c>
      <c r="BGS22" s="391" t="str">
        <f t="shared" ca="1" si="695"/>
        <v/>
      </c>
      <c r="BGT22" s="391" t="str">
        <f t="shared" ca="1" si="695"/>
        <v/>
      </c>
      <c r="BGU22" s="391" t="str">
        <f t="shared" ca="1" si="695"/>
        <v/>
      </c>
      <c r="BGV22" s="391" t="str">
        <f t="shared" ca="1" si="695"/>
        <v/>
      </c>
      <c r="BGW22" s="391" t="str">
        <f t="shared" ca="1" si="695"/>
        <v/>
      </c>
      <c r="BGX22" s="391" t="str">
        <f t="shared" ca="1" si="695"/>
        <v/>
      </c>
      <c r="BGY22" s="391" t="str">
        <f t="shared" ca="1" si="695"/>
        <v/>
      </c>
      <c r="BGZ22" s="391" t="str">
        <f t="shared" ca="1" si="695"/>
        <v/>
      </c>
      <c r="BHA22" s="391" t="str">
        <f t="shared" ca="1" si="695"/>
        <v/>
      </c>
      <c r="BHB22" s="391" t="str">
        <f t="shared" ca="1" si="695"/>
        <v/>
      </c>
      <c r="BHC22" s="391" t="str">
        <f t="shared" ca="1" si="695"/>
        <v/>
      </c>
      <c r="BHD22" s="391" t="str">
        <f t="shared" ca="1" si="695"/>
        <v/>
      </c>
      <c r="BHE22" s="391" t="str">
        <f t="shared" ca="1" si="695"/>
        <v/>
      </c>
      <c r="BHF22" s="391" t="str">
        <f t="shared" ca="1" si="695"/>
        <v/>
      </c>
      <c r="BHG22" s="391" t="str">
        <f t="shared" ca="1" si="695"/>
        <v/>
      </c>
      <c r="BHH22" s="391" t="str">
        <f t="shared" ca="1" si="695"/>
        <v/>
      </c>
      <c r="BHI22" s="391" t="str">
        <f t="shared" ca="1" si="695"/>
        <v/>
      </c>
      <c r="BHJ22" s="391" t="str">
        <f t="shared" ca="1" si="695"/>
        <v/>
      </c>
      <c r="BHK22" s="391" t="str">
        <f t="shared" ca="1" si="695"/>
        <v/>
      </c>
      <c r="BHL22" s="391" t="str">
        <f t="shared" ca="1" si="695"/>
        <v/>
      </c>
      <c r="BHM22" s="391" t="str">
        <f t="shared" ca="1" si="695"/>
        <v/>
      </c>
      <c r="BHN22" s="391" t="str">
        <f t="shared" ca="1" si="695"/>
        <v/>
      </c>
      <c r="BHO22" s="391" t="str">
        <f t="shared" ca="1" si="695"/>
        <v/>
      </c>
      <c r="BHP22" s="391" t="str">
        <f t="shared" ca="1" si="695"/>
        <v/>
      </c>
      <c r="BHQ22" s="391" t="str">
        <f t="shared" ca="1" si="695"/>
        <v/>
      </c>
      <c r="BHR22" s="391" t="str">
        <f t="shared" ca="1" si="695"/>
        <v/>
      </c>
      <c r="BHS22" s="391" t="str">
        <f t="shared" ca="1" si="695"/>
        <v/>
      </c>
      <c r="BHT22" s="391" t="str">
        <f t="shared" ca="1" si="695"/>
        <v/>
      </c>
      <c r="BHU22" s="391" t="str">
        <f t="shared" ca="1" si="695"/>
        <v/>
      </c>
      <c r="BHV22" s="391" t="str">
        <f t="shared" ca="1" si="695"/>
        <v/>
      </c>
      <c r="BHW22" s="391" t="str">
        <f t="shared" ca="1" si="695"/>
        <v/>
      </c>
      <c r="BHX22" s="391" t="str">
        <f t="shared" ca="1" si="695"/>
        <v/>
      </c>
      <c r="BHY22" s="391" t="str">
        <f t="shared" ca="1" si="695"/>
        <v/>
      </c>
      <c r="BHZ22" s="391" t="str">
        <f t="shared" ca="1" si="695"/>
        <v/>
      </c>
      <c r="BIA22" s="391" t="str">
        <f t="shared" ca="1" si="695"/>
        <v/>
      </c>
      <c r="BIB22" s="391" t="str">
        <f t="shared" ca="1" si="695"/>
        <v/>
      </c>
      <c r="BIC22" s="391" t="str">
        <f t="shared" ca="1" si="695"/>
        <v/>
      </c>
      <c r="BID22" s="391" t="str">
        <f t="shared" ca="1" si="695"/>
        <v/>
      </c>
      <c r="BIE22" s="391" t="str">
        <f t="shared" ca="1" si="695"/>
        <v/>
      </c>
      <c r="BIF22" s="391" t="str">
        <f t="shared" ca="1" si="695"/>
        <v/>
      </c>
      <c r="BIG22" s="391" t="str">
        <f t="shared" ca="1" si="695"/>
        <v/>
      </c>
      <c r="BIH22" s="391" t="str">
        <f t="shared" ca="1" si="695"/>
        <v/>
      </c>
      <c r="BII22" s="391" t="str">
        <f t="shared" ca="1" si="695"/>
        <v/>
      </c>
      <c r="BIJ22" s="391" t="str">
        <f t="shared" ca="1" si="695"/>
        <v/>
      </c>
      <c r="BIK22" s="391" t="str">
        <f t="shared" ca="1" si="695"/>
        <v/>
      </c>
      <c r="BIL22" s="391" t="str">
        <f t="shared" ca="1" si="695"/>
        <v/>
      </c>
      <c r="BIM22" s="391" t="str">
        <f t="shared" ca="1" si="695"/>
        <v/>
      </c>
      <c r="BIN22" s="391" t="str">
        <f t="shared" ca="1" si="695"/>
        <v/>
      </c>
      <c r="BIO22" s="391" t="str">
        <f t="shared" ca="1" si="695"/>
        <v/>
      </c>
      <c r="BIP22" s="391" t="str">
        <f t="shared" ca="1" si="695"/>
        <v/>
      </c>
      <c r="BIQ22" s="391" t="str">
        <f t="shared" ref="BIQ22:BLB22" ca="1" si="696">IF(BIQ21="","",OFFSET(C_w_path,0,BIQ18)/(N_w_div+1)*SIGN(BIQ21)*ABS(BIQ21)^n_w)</f>
        <v/>
      </c>
      <c r="BIR22" s="391" t="str">
        <f t="shared" ca="1" si="696"/>
        <v/>
      </c>
      <c r="BIS22" s="391" t="str">
        <f t="shared" ca="1" si="696"/>
        <v/>
      </c>
      <c r="BIT22" s="391" t="str">
        <f t="shared" ca="1" si="696"/>
        <v/>
      </c>
      <c r="BIU22" s="391" t="str">
        <f t="shared" ca="1" si="696"/>
        <v/>
      </c>
      <c r="BIV22" s="391" t="str">
        <f t="shared" ca="1" si="696"/>
        <v/>
      </c>
      <c r="BIW22" s="391" t="str">
        <f t="shared" ca="1" si="696"/>
        <v/>
      </c>
      <c r="BIX22" s="391" t="str">
        <f t="shared" ca="1" si="696"/>
        <v/>
      </c>
      <c r="BIY22" s="391" t="str">
        <f t="shared" ca="1" si="696"/>
        <v/>
      </c>
      <c r="BIZ22" s="391" t="str">
        <f t="shared" ca="1" si="696"/>
        <v/>
      </c>
      <c r="BJA22" s="391" t="str">
        <f t="shared" ca="1" si="696"/>
        <v/>
      </c>
      <c r="BJB22" s="391" t="str">
        <f t="shared" ca="1" si="696"/>
        <v/>
      </c>
      <c r="BJC22" s="391" t="str">
        <f t="shared" ca="1" si="696"/>
        <v/>
      </c>
      <c r="BJD22" s="391" t="str">
        <f t="shared" ca="1" si="696"/>
        <v/>
      </c>
      <c r="BJE22" s="391" t="str">
        <f t="shared" ca="1" si="696"/>
        <v/>
      </c>
      <c r="BJF22" s="391" t="str">
        <f t="shared" ca="1" si="696"/>
        <v/>
      </c>
      <c r="BJG22" s="391" t="str">
        <f t="shared" ca="1" si="696"/>
        <v/>
      </c>
      <c r="BJH22" s="391" t="str">
        <f t="shared" ca="1" si="696"/>
        <v/>
      </c>
      <c r="BJI22" s="391" t="str">
        <f t="shared" ca="1" si="696"/>
        <v/>
      </c>
      <c r="BJJ22" s="391" t="str">
        <f t="shared" ca="1" si="696"/>
        <v/>
      </c>
      <c r="BJK22" s="391" t="str">
        <f t="shared" ca="1" si="696"/>
        <v/>
      </c>
      <c r="BJL22" s="391" t="str">
        <f t="shared" ca="1" si="696"/>
        <v/>
      </c>
      <c r="BJM22" s="391" t="str">
        <f t="shared" ca="1" si="696"/>
        <v/>
      </c>
      <c r="BJN22" s="391" t="str">
        <f t="shared" ca="1" si="696"/>
        <v/>
      </c>
      <c r="BJO22" s="391" t="str">
        <f t="shared" ca="1" si="696"/>
        <v/>
      </c>
      <c r="BJP22" s="391" t="str">
        <f t="shared" ca="1" si="696"/>
        <v/>
      </c>
      <c r="BJQ22" s="391" t="str">
        <f t="shared" ca="1" si="696"/>
        <v/>
      </c>
      <c r="BJR22" s="391" t="str">
        <f t="shared" ca="1" si="696"/>
        <v/>
      </c>
      <c r="BJS22" s="391" t="str">
        <f t="shared" ca="1" si="696"/>
        <v/>
      </c>
      <c r="BJT22" s="391" t="str">
        <f t="shared" ca="1" si="696"/>
        <v/>
      </c>
      <c r="BJU22" s="391" t="str">
        <f t="shared" ca="1" si="696"/>
        <v/>
      </c>
      <c r="BJV22" s="391" t="str">
        <f t="shared" ca="1" si="696"/>
        <v/>
      </c>
      <c r="BJW22" s="391" t="str">
        <f t="shared" ca="1" si="696"/>
        <v/>
      </c>
      <c r="BJX22" s="391" t="str">
        <f t="shared" ca="1" si="696"/>
        <v/>
      </c>
      <c r="BJY22" s="391" t="str">
        <f t="shared" ca="1" si="696"/>
        <v/>
      </c>
      <c r="BJZ22" s="391" t="str">
        <f t="shared" ca="1" si="696"/>
        <v/>
      </c>
      <c r="BKA22" s="391" t="str">
        <f t="shared" ca="1" si="696"/>
        <v/>
      </c>
      <c r="BKB22" s="391" t="str">
        <f t="shared" ca="1" si="696"/>
        <v/>
      </c>
      <c r="BKC22" s="391" t="str">
        <f t="shared" ca="1" si="696"/>
        <v/>
      </c>
      <c r="BKD22" s="391" t="str">
        <f t="shared" ca="1" si="696"/>
        <v/>
      </c>
      <c r="BKE22" s="391" t="str">
        <f t="shared" ca="1" si="696"/>
        <v/>
      </c>
      <c r="BKF22" s="391" t="str">
        <f t="shared" ca="1" si="696"/>
        <v/>
      </c>
      <c r="BKG22" s="391" t="str">
        <f t="shared" ca="1" si="696"/>
        <v/>
      </c>
      <c r="BKH22" s="391" t="str">
        <f t="shared" ca="1" si="696"/>
        <v/>
      </c>
      <c r="BKI22" s="391" t="str">
        <f t="shared" ca="1" si="696"/>
        <v/>
      </c>
      <c r="BKJ22" s="391" t="str">
        <f t="shared" ca="1" si="696"/>
        <v/>
      </c>
      <c r="BKK22" s="391" t="str">
        <f t="shared" ca="1" si="696"/>
        <v/>
      </c>
      <c r="BKL22" s="391" t="str">
        <f t="shared" ca="1" si="696"/>
        <v/>
      </c>
      <c r="BKM22" s="391" t="str">
        <f t="shared" ca="1" si="696"/>
        <v/>
      </c>
      <c r="BKN22" s="391" t="str">
        <f t="shared" ca="1" si="696"/>
        <v/>
      </c>
      <c r="BKO22" s="391" t="str">
        <f t="shared" ca="1" si="696"/>
        <v/>
      </c>
      <c r="BKP22" s="391" t="str">
        <f t="shared" ca="1" si="696"/>
        <v/>
      </c>
      <c r="BKQ22" s="391" t="str">
        <f t="shared" ca="1" si="696"/>
        <v/>
      </c>
      <c r="BKR22" s="391" t="str">
        <f t="shared" ca="1" si="696"/>
        <v/>
      </c>
      <c r="BKS22" s="391" t="str">
        <f t="shared" ca="1" si="696"/>
        <v/>
      </c>
      <c r="BKT22" s="391" t="str">
        <f t="shared" ca="1" si="696"/>
        <v/>
      </c>
      <c r="BKU22" s="391" t="str">
        <f t="shared" ca="1" si="696"/>
        <v/>
      </c>
      <c r="BKV22" s="391" t="str">
        <f t="shared" ca="1" si="696"/>
        <v/>
      </c>
      <c r="BKW22" s="391" t="str">
        <f t="shared" ca="1" si="696"/>
        <v/>
      </c>
      <c r="BKX22" s="391" t="str">
        <f t="shared" ca="1" si="696"/>
        <v/>
      </c>
      <c r="BKY22" s="391" t="str">
        <f t="shared" ca="1" si="696"/>
        <v/>
      </c>
      <c r="BKZ22" s="391" t="str">
        <f t="shared" ca="1" si="696"/>
        <v/>
      </c>
      <c r="BLA22" s="391" t="str">
        <f t="shared" ca="1" si="696"/>
        <v/>
      </c>
      <c r="BLB22" s="391" t="str">
        <f t="shared" ca="1" si="696"/>
        <v/>
      </c>
      <c r="BLC22" s="391" t="str">
        <f t="shared" ref="BLC22:BNN22" ca="1" si="697">IF(BLC21="","",OFFSET(C_w_path,0,BLC18)/(N_w_div+1)*SIGN(BLC21)*ABS(BLC21)^n_w)</f>
        <v/>
      </c>
      <c r="BLD22" s="391" t="str">
        <f t="shared" ca="1" si="697"/>
        <v/>
      </c>
      <c r="BLE22" s="391" t="str">
        <f t="shared" ca="1" si="697"/>
        <v/>
      </c>
      <c r="BLF22" s="391" t="str">
        <f t="shared" ca="1" si="697"/>
        <v/>
      </c>
      <c r="BLG22" s="391" t="str">
        <f t="shared" ca="1" si="697"/>
        <v/>
      </c>
      <c r="BLH22" s="391" t="str">
        <f t="shared" ca="1" si="697"/>
        <v/>
      </c>
      <c r="BLI22" s="391" t="str">
        <f t="shared" ca="1" si="697"/>
        <v/>
      </c>
      <c r="BLJ22" s="391" t="str">
        <f t="shared" ca="1" si="697"/>
        <v/>
      </c>
      <c r="BLK22" s="391" t="str">
        <f t="shared" ca="1" si="697"/>
        <v/>
      </c>
      <c r="BLL22" s="391" t="str">
        <f t="shared" ca="1" si="697"/>
        <v/>
      </c>
      <c r="BLM22" s="391" t="str">
        <f t="shared" ca="1" si="697"/>
        <v/>
      </c>
      <c r="BLN22" s="391" t="str">
        <f t="shared" ca="1" si="697"/>
        <v/>
      </c>
      <c r="BLO22" s="391" t="str">
        <f t="shared" ca="1" si="697"/>
        <v/>
      </c>
      <c r="BLP22" s="391" t="str">
        <f t="shared" ca="1" si="697"/>
        <v/>
      </c>
      <c r="BLQ22" s="391" t="str">
        <f t="shared" ca="1" si="697"/>
        <v/>
      </c>
      <c r="BLR22" s="391" t="str">
        <f t="shared" ca="1" si="697"/>
        <v/>
      </c>
      <c r="BLS22" s="391" t="str">
        <f t="shared" ca="1" si="697"/>
        <v/>
      </c>
      <c r="BLT22" s="391" t="str">
        <f t="shared" ca="1" si="697"/>
        <v/>
      </c>
      <c r="BLU22" s="391" t="str">
        <f t="shared" ca="1" si="697"/>
        <v/>
      </c>
      <c r="BLV22" s="391" t="str">
        <f t="shared" ca="1" si="697"/>
        <v/>
      </c>
      <c r="BLW22" s="391" t="str">
        <f t="shared" ca="1" si="697"/>
        <v/>
      </c>
      <c r="BLX22" s="391" t="str">
        <f t="shared" ca="1" si="697"/>
        <v/>
      </c>
      <c r="BLY22" s="391" t="str">
        <f t="shared" ca="1" si="697"/>
        <v/>
      </c>
      <c r="BLZ22" s="391" t="str">
        <f t="shared" ca="1" si="697"/>
        <v/>
      </c>
      <c r="BMA22" s="391" t="str">
        <f t="shared" ca="1" si="697"/>
        <v/>
      </c>
      <c r="BMB22" s="391" t="str">
        <f t="shared" ca="1" si="697"/>
        <v/>
      </c>
      <c r="BMC22" s="391" t="str">
        <f t="shared" ca="1" si="697"/>
        <v/>
      </c>
      <c r="BMD22" s="391" t="str">
        <f t="shared" ca="1" si="697"/>
        <v/>
      </c>
      <c r="BME22" s="391" t="str">
        <f t="shared" ca="1" si="697"/>
        <v/>
      </c>
      <c r="BMF22" s="391" t="str">
        <f t="shared" ca="1" si="697"/>
        <v/>
      </c>
      <c r="BMG22" s="391" t="str">
        <f t="shared" ca="1" si="697"/>
        <v/>
      </c>
      <c r="BMH22" s="391" t="str">
        <f t="shared" ca="1" si="697"/>
        <v/>
      </c>
      <c r="BMI22" s="391" t="str">
        <f t="shared" ca="1" si="697"/>
        <v/>
      </c>
      <c r="BMJ22" s="391" t="str">
        <f t="shared" ca="1" si="697"/>
        <v/>
      </c>
      <c r="BMK22" s="391" t="str">
        <f t="shared" ca="1" si="697"/>
        <v/>
      </c>
      <c r="BML22" s="391" t="str">
        <f t="shared" ca="1" si="697"/>
        <v/>
      </c>
      <c r="BMM22" s="391" t="str">
        <f t="shared" ca="1" si="697"/>
        <v/>
      </c>
      <c r="BMN22" s="391" t="str">
        <f t="shared" ca="1" si="697"/>
        <v/>
      </c>
      <c r="BMO22" s="391" t="str">
        <f t="shared" ca="1" si="697"/>
        <v/>
      </c>
      <c r="BMP22" s="391" t="str">
        <f t="shared" ca="1" si="697"/>
        <v/>
      </c>
      <c r="BMQ22" s="391" t="str">
        <f t="shared" ca="1" si="697"/>
        <v/>
      </c>
      <c r="BMR22" s="391" t="str">
        <f t="shared" ca="1" si="697"/>
        <v/>
      </c>
      <c r="BMS22" s="391" t="str">
        <f t="shared" ca="1" si="697"/>
        <v/>
      </c>
      <c r="BMT22" s="391" t="str">
        <f t="shared" ca="1" si="697"/>
        <v/>
      </c>
      <c r="BMU22" s="391" t="str">
        <f t="shared" ca="1" si="697"/>
        <v/>
      </c>
      <c r="BMV22" s="391" t="str">
        <f t="shared" ca="1" si="697"/>
        <v/>
      </c>
      <c r="BMW22" s="391" t="str">
        <f t="shared" ca="1" si="697"/>
        <v/>
      </c>
      <c r="BMX22" s="391" t="str">
        <f t="shared" ca="1" si="697"/>
        <v/>
      </c>
      <c r="BMY22" s="391" t="str">
        <f t="shared" ca="1" si="697"/>
        <v/>
      </c>
      <c r="BMZ22" s="391" t="str">
        <f t="shared" ca="1" si="697"/>
        <v/>
      </c>
      <c r="BNA22" s="391" t="str">
        <f t="shared" ca="1" si="697"/>
        <v/>
      </c>
      <c r="BNB22" s="391" t="str">
        <f t="shared" ca="1" si="697"/>
        <v/>
      </c>
      <c r="BNC22" s="391" t="str">
        <f t="shared" ca="1" si="697"/>
        <v/>
      </c>
      <c r="BND22" s="391" t="str">
        <f t="shared" ca="1" si="697"/>
        <v/>
      </c>
      <c r="BNE22" s="391" t="str">
        <f t="shared" ca="1" si="697"/>
        <v/>
      </c>
      <c r="BNF22" s="391" t="str">
        <f t="shared" ca="1" si="697"/>
        <v/>
      </c>
      <c r="BNG22" s="391" t="str">
        <f t="shared" ca="1" si="697"/>
        <v/>
      </c>
      <c r="BNH22" s="391" t="str">
        <f t="shared" ca="1" si="697"/>
        <v/>
      </c>
      <c r="BNI22" s="391" t="str">
        <f t="shared" ca="1" si="697"/>
        <v/>
      </c>
      <c r="BNJ22" s="391" t="str">
        <f t="shared" ca="1" si="697"/>
        <v/>
      </c>
      <c r="BNK22" s="391" t="str">
        <f t="shared" ca="1" si="697"/>
        <v/>
      </c>
      <c r="BNL22" s="391" t="str">
        <f t="shared" ca="1" si="697"/>
        <v/>
      </c>
      <c r="BNM22" s="391" t="str">
        <f t="shared" ca="1" si="697"/>
        <v/>
      </c>
      <c r="BNN22" s="391" t="str">
        <f t="shared" ca="1" si="697"/>
        <v/>
      </c>
      <c r="BNO22" s="391" t="str">
        <f t="shared" ref="BNO22:BPZ22" ca="1" si="698">IF(BNO21="","",OFFSET(C_w_path,0,BNO18)/(N_w_div+1)*SIGN(BNO21)*ABS(BNO21)^n_w)</f>
        <v/>
      </c>
      <c r="BNP22" s="391" t="str">
        <f t="shared" ca="1" si="698"/>
        <v/>
      </c>
      <c r="BNQ22" s="391" t="str">
        <f t="shared" ca="1" si="698"/>
        <v/>
      </c>
      <c r="BNR22" s="391" t="str">
        <f t="shared" ca="1" si="698"/>
        <v/>
      </c>
      <c r="BNS22" s="391" t="str">
        <f t="shared" ca="1" si="698"/>
        <v/>
      </c>
      <c r="BNT22" s="391" t="str">
        <f t="shared" ca="1" si="698"/>
        <v/>
      </c>
      <c r="BNU22" s="391" t="str">
        <f t="shared" ca="1" si="698"/>
        <v/>
      </c>
      <c r="BNV22" s="391" t="str">
        <f t="shared" ca="1" si="698"/>
        <v/>
      </c>
      <c r="BNW22" s="391" t="str">
        <f t="shared" ca="1" si="698"/>
        <v/>
      </c>
      <c r="BNX22" s="391" t="str">
        <f t="shared" ca="1" si="698"/>
        <v/>
      </c>
      <c r="BNY22" s="391" t="str">
        <f t="shared" ca="1" si="698"/>
        <v/>
      </c>
      <c r="BNZ22" s="391" t="str">
        <f t="shared" ca="1" si="698"/>
        <v/>
      </c>
      <c r="BOA22" s="391" t="str">
        <f t="shared" ca="1" si="698"/>
        <v/>
      </c>
      <c r="BOB22" s="391" t="str">
        <f t="shared" ca="1" si="698"/>
        <v/>
      </c>
      <c r="BOC22" s="391" t="str">
        <f t="shared" ca="1" si="698"/>
        <v/>
      </c>
      <c r="BOD22" s="391" t="str">
        <f t="shared" ca="1" si="698"/>
        <v/>
      </c>
      <c r="BOE22" s="391" t="str">
        <f t="shared" ca="1" si="698"/>
        <v/>
      </c>
      <c r="BOF22" s="391" t="str">
        <f t="shared" ca="1" si="698"/>
        <v/>
      </c>
      <c r="BOG22" s="391" t="str">
        <f t="shared" ca="1" si="698"/>
        <v/>
      </c>
      <c r="BOH22" s="391" t="str">
        <f t="shared" ca="1" si="698"/>
        <v/>
      </c>
      <c r="BOI22" s="391" t="str">
        <f t="shared" ca="1" si="698"/>
        <v/>
      </c>
      <c r="BOJ22" s="391" t="str">
        <f t="shared" ca="1" si="698"/>
        <v/>
      </c>
      <c r="BOK22" s="391" t="str">
        <f t="shared" ca="1" si="698"/>
        <v/>
      </c>
      <c r="BOL22" s="391" t="str">
        <f t="shared" ca="1" si="698"/>
        <v/>
      </c>
      <c r="BOM22" s="391" t="str">
        <f t="shared" ca="1" si="698"/>
        <v/>
      </c>
      <c r="BON22" s="391" t="str">
        <f t="shared" ca="1" si="698"/>
        <v/>
      </c>
      <c r="BOO22" s="391" t="str">
        <f t="shared" ca="1" si="698"/>
        <v/>
      </c>
      <c r="BOP22" s="391" t="str">
        <f t="shared" ca="1" si="698"/>
        <v/>
      </c>
      <c r="BOQ22" s="391" t="str">
        <f t="shared" ca="1" si="698"/>
        <v/>
      </c>
      <c r="BOR22" s="391" t="str">
        <f t="shared" ca="1" si="698"/>
        <v/>
      </c>
      <c r="BOS22" s="391" t="str">
        <f t="shared" ca="1" si="698"/>
        <v/>
      </c>
      <c r="BOT22" s="391" t="str">
        <f t="shared" ca="1" si="698"/>
        <v/>
      </c>
      <c r="BOU22" s="391" t="str">
        <f t="shared" ca="1" si="698"/>
        <v/>
      </c>
      <c r="BOV22" s="391" t="str">
        <f t="shared" ca="1" si="698"/>
        <v/>
      </c>
      <c r="BOW22" s="391" t="str">
        <f t="shared" ca="1" si="698"/>
        <v/>
      </c>
      <c r="BOX22" s="391" t="str">
        <f t="shared" ca="1" si="698"/>
        <v/>
      </c>
      <c r="BOY22" s="391" t="str">
        <f t="shared" ca="1" si="698"/>
        <v/>
      </c>
      <c r="BOZ22" s="391" t="str">
        <f t="shared" ca="1" si="698"/>
        <v/>
      </c>
      <c r="BPA22" s="391" t="str">
        <f t="shared" ca="1" si="698"/>
        <v/>
      </c>
      <c r="BPB22" s="391" t="str">
        <f t="shared" ca="1" si="698"/>
        <v/>
      </c>
      <c r="BPC22" s="391" t="str">
        <f t="shared" ca="1" si="698"/>
        <v/>
      </c>
      <c r="BPD22" s="391" t="str">
        <f t="shared" ca="1" si="698"/>
        <v/>
      </c>
      <c r="BPE22" s="391" t="str">
        <f t="shared" ca="1" si="698"/>
        <v/>
      </c>
      <c r="BPF22" s="391" t="str">
        <f t="shared" ca="1" si="698"/>
        <v/>
      </c>
      <c r="BPG22" s="391" t="str">
        <f t="shared" ca="1" si="698"/>
        <v/>
      </c>
      <c r="BPH22" s="391" t="str">
        <f t="shared" ca="1" si="698"/>
        <v/>
      </c>
      <c r="BPI22" s="391" t="str">
        <f t="shared" ca="1" si="698"/>
        <v/>
      </c>
      <c r="BPJ22" s="391" t="str">
        <f t="shared" ca="1" si="698"/>
        <v/>
      </c>
      <c r="BPK22" s="391" t="str">
        <f t="shared" ca="1" si="698"/>
        <v/>
      </c>
      <c r="BPL22" s="391" t="str">
        <f t="shared" ca="1" si="698"/>
        <v/>
      </c>
      <c r="BPM22" s="391" t="str">
        <f t="shared" ca="1" si="698"/>
        <v/>
      </c>
      <c r="BPN22" s="391" t="str">
        <f t="shared" ca="1" si="698"/>
        <v/>
      </c>
      <c r="BPO22" s="391" t="str">
        <f t="shared" ca="1" si="698"/>
        <v/>
      </c>
      <c r="BPP22" s="391" t="str">
        <f t="shared" ca="1" si="698"/>
        <v/>
      </c>
      <c r="BPQ22" s="391" t="str">
        <f t="shared" ca="1" si="698"/>
        <v/>
      </c>
      <c r="BPR22" s="391" t="str">
        <f t="shared" ca="1" si="698"/>
        <v/>
      </c>
      <c r="BPS22" s="391" t="str">
        <f t="shared" ca="1" si="698"/>
        <v/>
      </c>
      <c r="BPT22" s="391" t="str">
        <f t="shared" ca="1" si="698"/>
        <v/>
      </c>
      <c r="BPU22" s="391" t="str">
        <f t="shared" ca="1" si="698"/>
        <v/>
      </c>
      <c r="BPV22" s="391" t="str">
        <f t="shared" ca="1" si="698"/>
        <v/>
      </c>
      <c r="BPW22" s="391" t="str">
        <f t="shared" ca="1" si="698"/>
        <v/>
      </c>
      <c r="BPX22" s="391" t="str">
        <f t="shared" ca="1" si="698"/>
        <v/>
      </c>
      <c r="BPY22" s="391" t="str">
        <f t="shared" ca="1" si="698"/>
        <v/>
      </c>
      <c r="BPZ22" s="391" t="str">
        <f t="shared" ca="1" si="698"/>
        <v/>
      </c>
      <c r="BQA22" s="391" t="str">
        <f t="shared" ref="BQA22:BSL22" ca="1" si="699">IF(BQA21="","",OFFSET(C_w_path,0,BQA18)/(N_w_div+1)*SIGN(BQA21)*ABS(BQA21)^n_w)</f>
        <v/>
      </c>
      <c r="BQB22" s="391" t="str">
        <f t="shared" ca="1" si="699"/>
        <v/>
      </c>
      <c r="BQC22" s="391" t="str">
        <f t="shared" ca="1" si="699"/>
        <v/>
      </c>
      <c r="BQD22" s="391" t="str">
        <f t="shared" ca="1" si="699"/>
        <v/>
      </c>
      <c r="BQE22" s="391" t="str">
        <f t="shared" ca="1" si="699"/>
        <v/>
      </c>
      <c r="BQF22" s="391" t="str">
        <f t="shared" ca="1" si="699"/>
        <v/>
      </c>
      <c r="BQG22" s="391" t="str">
        <f t="shared" ca="1" si="699"/>
        <v/>
      </c>
      <c r="BQH22" s="391" t="str">
        <f t="shared" ca="1" si="699"/>
        <v/>
      </c>
      <c r="BQI22" s="391" t="str">
        <f t="shared" ca="1" si="699"/>
        <v/>
      </c>
      <c r="BQJ22" s="391" t="str">
        <f t="shared" ca="1" si="699"/>
        <v/>
      </c>
      <c r="BQK22" s="391" t="str">
        <f t="shared" ca="1" si="699"/>
        <v/>
      </c>
      <c r="BQL22" s="391" t="str">
        <f t="shared" ca="1" si="699"/>
        <v/>
      </c>
      <c r="BQM22" s="391" t="str">
        <f t="shared" ca="1" si="699"/>
        <v/>
      </c>
      <c r="BQN22" s="391" t="str">
        <f t="shared" ca="1" si="699"/>
        <v/>
      </c>
      <c r="BQO22" s="391" t="str">
        <f t="shared" ca="1" si="699"/>
        <v/>
      </c>
      <c r="BQP22" s="391" t="str">
        <f t="shared" ca="1" si="699"/>
        <v/>
      </c>
      <c r="BQQ22" s="391" t="str">
        <f t="shared" ca="1" si="699"/>
        <v/>
      </c>
      <c r="BQR22" s="391" t="str">
        <f t="shared" ca="1" si="699"/>
        <v/>
      </c>
      <c r="BQS22" s="391" t="str">
        <f t="shared" ca="1" si="699"/>
        <v/>
      </c>
      <c r="BQT22" s="391" t="str">
        <f t="shared" ca="1" si="699"/>
        <v/>
      </c>
      <c r="BQU22" s="391" t="str">
        <f t="shared" ca="1" si="699"/>
        <v/>
      </c>
      <c r="BQV22" s="391" t="str">
        <f t="shared" ca="1" si="699"/>
        <v/>
      </c>
      <c r="BQW22" s="391" t="str">
        <f t="shared" ca="1" si="699"/>
        <v/>
      </c>
      <c r="BQX22" s="391" t="str">
        <f t="shared" ca="1" si="699"/>
        <v/>
      </c>
      <c r="BQY22" s="391" t="str">
        <f t="shared" ca="1" si="699"/>
        <v/>
      </c>
      <c r="BQZ22" s="391" t="str">
        <f t="shared" ca="1" si="699"/>
        <v/>
      </c>
      <c r="BRA22" s="391" t="str">
        <f t="shared" ca="1" si="699"/>
        <v/>
      </c>
      <c r="BRB22" s="391" t="str">
        <f t="shared" ca="1" si="699"/>
        <v/>
      </c>
      <c r="BRC22" s="391" t="str">
        <f t="shared" ca="1" si="699"/>
        <v/>
      </c>
      <c r="BRD22" s="391" t="str">
        <f t="shared" ca="1" si="699"/>
        <v/>
      </c>
      <c r="BRE22" s="391" t="str">
        <f t="shared" ca="1" si="699"/>
        <v/>
      </c>
      <c r="BRF22" s="391" t="str">
        <f t="shared" ca="1" si="699"/>
        <v/>
      </c>
      <c r="BRG22" s="391" t="str">
        <f t="shared" ca="1" si="699"/>
        <v/>
      </c>
      <c r="BRH22" s="391" t="str">
        <f t="shared" ca="1" si="699"/>
        <v/>
      </c>
      <c r="BRI22" s="391" t="str">
        <f t="shared" ca="1" si="699"/>
        <v/>
      </c>
      <c r="BRJ22" s="391" t="str">
        <f t="shared" ca="1" si="699"/>
        <v/>
      </c>
      <c r="BRK22" s="391" t="str">
        <f t="shared" ca="1" si="699"/>
        <v/>
      </c>
      <c r="BRL22" s="391" t="str">
        <f t="shared" ca="1" si="699"/>
        <v/>
      </c>
      <c r="BRM22" s="391" t="str">
        <f t="shared" ca="1" si="699"/>
        <v/>
      </c>
      <c r="BRN22" s="391" t="str">
        <f t="shared" ca="1" si="699"/>
        <v/>
      </c>
      <c r="BRO22" s="391" t="str">
        <f t="shared" ca="1" si="699"/>
        <v/>
      </c>
      <c r="BRP22" s="391" t="str">
        <f t="shared" ca="1" si="699"/>
        <v/>
      </c>
      <c r="BRQ22" s="391" t="str">
        <f t="shared" ca="1" si="699"/>
        <v/>
      </c>
      <c r="BRR22" s="391" t="str">
        <f t="shared" ca="1" si="699"/>
        <v/>
      </c>
      <c r="BRS22" s="391" t="str">
        <f t="shared" ca="1" si="699"/>
        <v/>
      </c>
      <c r="BRT22" s="391" t="str">
        <f t="shared" ca="1" si="699"/>
        <v/>
      </c>
      <c r="BRU22" s="391" t="str">
        <f t="shared" ca="1" si="699"/>
        <v/>
      </c>
      <c r="BRV22" s="391" t="str">
        <f t="shared" ca="1" si="699"/>
        <v/>
      </c>
      <c r="BRW22" s="391" t="str">
        <f t="shared" ca="1" si="699"/>
        <v/>
      </c>
      <c r="BRX22" s="391" t="str">
        <f t="shared" ca="1" si="699"/>
        <v/>
      </c>
      <c r="BRY22" s="391" t="str">
        <f t="shared" ca="1" si="699"/>
        <v/>
      </c>
      <c r="BRZ22" s="391" t="str">
        <f t="shared" ca="1" si="699"/>
        <v/>
      </c>
      <c r="BSA22" s="391" t="str">
        <f t="shared" ca="1" si="699"/>
        <v/>
      </c>
      <c r="BSB22" s="391" t="str">
        <f t="shared" ca="1" si="699"/>
        <v/>
      </c>
      <c r="BSC22" s="391" t="str">
        <f t="shared" ca="1" si="699"/>
        <v/>
      </c>
      <c r="BSD22" s="391" t="str">
        <f t="shared" ca="1" si="699"/>
        <v/>
      </c>
      <c r="BSE22" s="391" t="str">
        <f t="shared" ca="1" si="699"/>
        <v/>
      </c>
      <c r="BSF22" s="391" t="str">
        <f t="shared" ca="1" si="699"/>
        <v/>
      </c>
      <c r="BSG22" s="391" t="str">
        <f t="shared" ca="1" si="699"/>
        <v/>
      </c>
      <c r="BSH22" s="391" t="str">
        <f t="shared" ca="1" si="699"/>
        <v/>
      </c>
      <c r="BSI22" s="391" t="str">
        <f t="shared" ca="1" si="699"/>
        <v/>
      </c>
      <c r="BSJ22" s="391" t="str">
        <f t="shared" ca="1" si="699"/>
        <v/>
      </c>
      <c r="BSK22" s="391" t="str">
        <f t="shared" ca="1" si="699"/>
        <v/>
      </c>
      <c r="BSL22" s="391" t="str">
        <f t="shared" ca="1" si="699"/>
        <v/>
      </c>
      <c r="BSM22" s="391" t="str">
        <f t="shared" ref="BSM22:BUX22" ca="1" si="700">IF(BSM21="","",OFFSET(C_w_path,0,BSM18)/(N_w_div+1)*SIGN(BSM21)*ABS(BSM21)^n_w)</f>
        <v/>
      </c>
      <c r="BSN22" s="391" t="str">
        <f t="shared" ca="1" si="700"/>
        <v/>
      </c>
      <c r="BSO22" s="391" t="str">
        <f t="shared" ca="1" si="700"/>
        <v/>
      </c>
      <c r="BSP22" s="391" t="str">
        <f t="shared" ca="1" si="700"/>
        <v/>
      </c>
      <c r="BSQ22" s="391" t="str">
        <f t="shared" ca="1" si="700"/>
        <v/>
      </c>
      <c r="BSR22" s="391" t="str">
        <f t="shared" ca="1" si="700"/>
        <v/>
      </c>
      <c r="BSS22" s="391" t="str">
        <f t="shared" ca="1" si="700"/>
        <v/>
      </c>
      <c r="BST22" s="391" t="str">
        <f t="shared" ca="1" si="700"/>
        <v/>
      </c>
      <c r="BSU22" s="391" t="str">
        <f t="shared" ca="1" si="700"/>
        <v/>
      </c>
      <c r="BSV22" s="391" t="str">
        <f t="shared" ca="1" si="700"/>
        <v/>
      </c>
      <c r="BSW22" s="391" t="str">
        <f t="shared" ca="1" si="700"/>
        <v/>
      </c>
      <c r="BSX22" s="391" t="str">
        <f t="shared" ca="1" si="700"/>
        <v/>
      </c>
      <c r="BSY22" s="391" t="str">
        <f t="shared" ca="1" si="700"/>
        <v/>
      </c>
      <c r="BSZ22" s="391" t="str">
        <f t="shared" ca="1" si="700"/>
        <v/>
      </c>
      <c r="BTA22" s="391" t="str">
        <f t="shared" ca="1" si="700"/>
        <v/>
      </c>
      <c r="BTB22" s="391" t="str">
        <f t="shared" ca="1" si="700"/>
        <v/>
      </c>
      <c r="BTC22" s="391" t="str">
        <f t="shared" ca="1" si="700"/>
        <v/>
      </c>
      <c r="BTD22" s="391" t="str">
        <f t="shared" ca="1" si="700"/>
        <v/>
      </c>
      <c r="BTE22" s="391" t="str">
        <f t="shared" ca="1" si="700"/>
        <v/>
      </c>
      <c r="BTF22" s="391" t="str">
        <f t="shared" ca="1" si="700"/>
        <v/>
      </c>
      <c r="BTG22" s="391" t="str">
        <f t="shared" ca="1" si="700"/>
        <v/>
      </c>
      <c r="BTH22" s="391" t="str">
        <f t="shared" ca="1" si="700"/>
        <v/>
      </c>
      <c r="BTI22" s="391" t="str">
        <f t="shared" ca="1" si="700"/>
        <v/>
      </c>
      <c r="BTJ22" s="391" t="str">
        <f t="shared" ca="1" si="700"/>
        <v/>
      </c>
      <c r="BTK22" s="391" t="str">
        <f t="shared" ca="1" si="700"/>
        <v/>
      </c>
      <c r="BTL22" s="391" t="str">
        <f t="shared" ca="1" si="700"/>
        <v/>
      </c>
      <c r="BTM22" s="391" t="str">
        <f t="shared" ca="1" si="700"/>
        <v/>
      </c>
      <c r="BTN22" s="391" t="str">
        <f t="shared" ca="1" si="700"/>
        <v/>
      </c>
      <c r="BTO22" s="391" t="str">
        <f t="shared" ca="1" si="700"/>
        <v/>
      </c>
      <c r="BTP22" s="391" t="str">
        <f t="shared" ca="1" si="700"/>
        <v/>
      </c>
      <c r="BTQ22" s="391" t="str">
        <f t="shared" ca="1" si="700"/>
        <v/>
      </c>
      <c r="BTR22" s="391" t="str">
        <f t="shared" ca="1" si="700"/>
        <v/>
      </c>
      <c r="BTS22" s="391" t="str">
        <f t="shared" ca="1" si="700"/>
        <v/>
      </c>
      <c r="BTT22" s="391" t="str">
        <f t="shared" ca="1" si="700"/>
        <v/>
      </c>
      <c r="BTU22" s="391" t="str">
        <f t="shared" ca="1" si="700"/>
        <v/>
      </c>
      <c r="BTV22" s="391" t="str">
        <f t="shared" ca="1" si="700"/>
        <v/>
      </c>
      <c r="BTW22" s="391" t="str">
        <f t="shared" ca="1" si="700"/>
        <v/>
      </c>
      <c r="BTX22" s="391" t="str">
        <f t="shared" ca="1" si="700"/>
        <v/>
      </c>
      <c r="BTY22" s="391" t="str">
        <f t="shared" ca="1" si="700"/>
        <v/>
      </c>
      <c r="BTZ22" s="391" t="str">
        <f t="shared" ca="1" si="700"/>
        <v/>
      </c>
      <c r="BUA22" s="391" t="str">
        <f t="shared" ca="1" si="700"/>
        <v/>
      </c>
      <c r="BUB22" s="391" t="str">
        <f t="shared" ca="1" si="700"/>
        <v/>
      </c>
      <c r="BUC22" s="391" t="str">
        <f t="shared" ca="1" si="700"/>
        <v/>
      </c>
      <c r="BUD22" s="391" t="str">
        <f t="shared" ca="1" si="700"/>
        <v/>
      </c>
      <c r="BUE22" s="391" t="str">
        <f t="shared" ca="1" si="700"/>
        <v/>
      </c>
      <c r="BUF22" s="391" t="str">
        <f t="shared" ca="1" si="700"/>
        <v/>
      </c>
      <c r="BUG22" s="391" t="str">
        <f t="shared" ca="1" si="700"/>
        <v/>
      </c>
      <c r="BUH22" s="391" t="str">
        <f t="shared" ca="1" si="700"/>
        <v/>
      </c>
      <c r="BUI22" s="391" t="str">
        <f t="shared" ca="1" si="700"/>
        <v/>
      </c>
      <c r="BUJ22" s="391" t="str">
        <f t="shared" ca="1" si="700"/>
        <v/>
      </c>
      <c r="BUK22" s="391" t="str">
        <f t="shared" ca="1" si="700"/>
        <v/>
      </c>
      <c r="BUL22" s="391" t="str">
        <f t="shared" ca="1" si="700"/>
        <v/>
      </c>
      <c r="BUM22" s="391" t="str">
        <f t="shared" ca="1" si="700"/>
        <v/>
      </c>
      <c r="BUN22" s="391" t="str">
        <f t="shared" ca="1" si="700"/>
        <v/>
      </c>
      <c r="BUO22" s="391" t="str">
        <f t="shared" ca="1" si="700"/>
        <v/>
      </c>
      <c r="BUP22" s="391" t="str">
        <f t="shared" ca="1" si="700"/>
        <v/>
      </c>
      <c r="BUQ22" s="391" t="str">
        <f t="shared" ca="1" si="700"/>
        <v/>
      </c>
      <c r="BUR22" s="391" t="str">
        <f t="shared" ca="1" si="700"/>
        <v/>
      </c>
      <c r="BUS22" s="391" t="str">
        <f t="shared" ca="1" si="700"/>
        <v/>
      </c>
      <c r="BUT22" s="391" t="str">
        <f t="shared" ca="1" si="700"/>
        <v/>
      </c>
      <c r="BUU22" s="391" t="str">
        <f t="shared" ca="1" si="700"/>
        <v/>
      </c>
      <c r="BUV22" s="391" t="str">
        <f t="shared" ca="1" si="700"/>
        <v/>
      </c>
      <c r="BUW22" s="391" t="str">
        <f t="shared" ca="1" si="700"/>
        <v/>
      </c>
      <c r="BUX22" s="391" t="str">
        <f t="shared" ca="1" si="700"/>
        <v/>
      </c>
      <c r="BUY22" s="391" t="str">
        <f t="shared" ref="BUY22:BXJ22" ca="1" si="701">IF(BUY21="","",OFFSET(C_w_path,0,BUY18)/(N_w_div+1)*SIGN(BUY21)*ABS(BUY21)^n_w)</f>
        <v/>
      </c>
      <c r="BUZ22" s="391" t="str">
        <f t="shared" ca="1" si="701"/>
        <v/>
      </c>
      <c r="BVA22" s="391" t="str">
        <f t="shared" ca="1" si="701"/>
        <v/>
      </c>
      <c r="BVB22" s="391" t="str">
        <f t="shared" ca="1" si="701"/>
        <v/>
      </c>
      <c r="BVC22" s="391" t="str">
        <f t="shared" ca="1" si="701"/>
        <v/>
      </c>
      <c r="BVD22" s="391" t="str">
        <f t="shared" ca="1" si="701"/>
        <v/>
      </c>
      <c r="BVE22" s="391" t="str">
        <f t="shared" ca="1" si="701"/>
        <v/>
      </c>
      <c r="BVF22" s="391" t="str">
        <f t="shared" ca="1" si="701"/>
        <v/>
      </c>
      <c r="BVG22" s="391" t="str">
        <f t="shared" ca="1" si="701"/>
        <v/>
      </c>
      <c r="BVH22" s="391" t="str">
        <f t="shared" ca="1" si="701"/>
        <v/>
      </c>
      <c r="BVI22" s="391" t="str">
        <f t="shared" ca="1" si="701"/>
        <v/>
      </c>
      <c r="BVJ22" s="391" t="str">
        <f t="shared" ca="1" si="701"/>
        <v/>
      </c>
      <c r="BVK22" s="391" t="str">
        <f t="shared" ca="1" si="701"/>
        <v/>
      </c>
      <c r="BVL22" s="391" t="str">
        <f t="shared" ca="1" si="701"/>
        <v/>
      </c>
      <c r="BVM22" s="391" t="str">
        <f t="shared" ca="1" si="701"/>
        <v/>
      </c>
      <c r="BVN22" s="391" t="str">
        <f t="shared" ca="1" si="701"/>
        <v/>
      </c>
      <c r="BVO22" s="391" t="str">
        <f t="shared" ca="1" si="701"/>
        <v/>
      </c>
      <c r="BVP22" s="391" t="str">
        <f t="shared" ca="1" si="701"/>
        <v/>
      </c>
      <c r="BVQ22" s="391" t="str">
        <f t="shared" ca="1" si="701"/>
        <v/>
      </c>
      <c r="BVR22" s="391" t="str">
        <f t="shared" ca="1" si="701"/>
        <v/>
      </c>
      <c r="BVS22" s="391" t="str">
        <f t="shared" ca="1" si="701"/>
        <v/>
      </c>
      <c r="BVT22" s="391" t="str">
        <f t="shared" ca="1" si="701"/>
        <v/>
      </c>
      <c r="BVU22" s="391" t="str">
        <f t="shared" ca="1" si="701"/>
        <v/>
      </c>
      <c r="BVV22" s="391" t="str">
        <f t="shared" ca="1" si="701"/>
        <v/>
      </c>
      <c r="BVW22" s="391" t="str">
        <f t="shared" ca="1" si="701"/>
        <v/>
      </c>
      <c r="BVX22" s="391" t="str">
        <f t="shared" ca="1" si="701"/>
        <v/>
      </c>
      <c r="BVY22" s="391" t="str">
        <f t="shared" ca="1" si="701"/>
        <v/>
      </c>
      <c r="BVZ22" s="391" t="str">
        <f t="shared" ca="1" si="701"/>
        <v/>
      </c>
      <c r="BWA22" s="391" t="str">
        <f t="shared" ca="1" si="701"/>
        <v/>
      </c>
      <c r="BWB22" s="391" t="str">
        <f t="shared" ca="1" si="701"/>
        <v/>
      </c>
      <c r="BWC22" s="391" t="str">
        <f t="shared" ca="1" si="701"/>
        <v/>
      </c>
      <c r="BWD22" s="391" t="str">
        <f t="shared" ca="1" si="701"/>
        <v/>
      </c>
      <c r="BWE22" s="391" t="str">
        <f t="shared" ca="1" si="701"/>
        <v/>
      </c>
      <c r="BWF22" s="391" t="str">
        <f t="shared" ca="1" si="701"/>
        <v/>
      </c>
      <c r="BWG22" s="391" t="str">
        <f t="shared" ca="1" si="701"/>
        <v/>
      </c>
      <c r="BWH22" s="391" t="str">
        <f t="shared" ca="1" si="701"/>
        <v/>
      </c>
      <c r="BWI22" s="391" t="str">
        <f t="shared" ca="1" si="701"/>
        <v/>
      </c>
      <c r="BWJ22" s="391" t="str">
        <f t="shared" ca="1" si="701"/>
        <v/>
      </c>
      <c r="BWK22" s="391" t="str">
        <f t="shared" ca="1" si="701"/>
        <v/>
      </c>
      <c r="BWL22" s="391" t="str">
        <f t="shared" ca="1" si="701"/>
        <v/>
      </c>
      <c r="BWM22" s="391" t="str">
        <f t="shared" ca="1" si="701"/>
        <v/>
      </c>
      <c r="BWN22" s="391" t="str">
        <f t="shared" ca="1" si="701"/>
        <v/>
      </c>
      <c r="BWO22" s="391" t="str">
        <f t="shared" ca="1" si="701"/>
        <v/>
      </c>
      <c r="BWP22" s="391" t="str">
        <f t="shared" ca="1" si="701"/>
        <v/>
      </c>
      <c r="BWQ22" s="391" t="str">
        <f t="shared" ca="1" si="701"/>
        <v/>
      </c>
      <c r="BWR22" s="391" t="str">
        <f t="shared" ca="1" si="701"/>
        <v/>
      </c>
      <c r="BWS22" s="391" t="str">
        <f t="shared" ca="1" si="701"/>
        <v/>
      </c>
      <c r="BWT22" s="391" t="str">
        <f t="shared" ca="1" si="701"/>
        <v/>
      </c>
      <c r="BWU22" s="391" t="str">
        <f t="shared" ca="1" si="701"/>
        <v/>
      </c>
      <c r="BWV22" s="391" t="str">
        <f t="shared" ca="1" si="701"/>
        <v/>
      </c>
      <c r="BWW22" s="391" t="str">
        <f t="shared" ca="1" si="701"/>
        <v/>
      </c>
      <c r="BWX22" s="391" t="str">
        <f t="shared" ca="1" si="701"/>
        <v/>
      </c>
      <c r="BWY22" s="391" t="str">
        <f t="shared" ca="1" si="701"/>
        <v/>
      </c>
      <c r="BWZ22" s="391" t="str">
        <f t="shared" ca="1" si="701"/>
        <v/>
      </c>
      <c r="BXA22" s="391" t="str">
        <f t="shared" ca="1" si="701"/>
        <v/>
      </c>
      <c r="BXB22" s="391" t="str">
        <f t="shared" ca="1" si="701"/>
        <v/>
      </c>
      <c r="BXC22" s="391" t="str">
        <f t="shared" ca="1" si="701"/>
        <v/>
      </c>
      <c r="BXD22" s="391" t="str">
        <f t="shared" ca="1" si="701"/>
        <v/>
      </c>
      <c r="BXE22" s="391" t="str">
        <f t="shared" ca="1" si="701"/>
        <v/>
      </c>
      <c r="BXF22" s="391" t="str">
        <f t="shared" ca="1" si="701"/>
        <v/>
      </c>
      <c r="BXG22" s="391" t="str">
        <f t="shared" ca="1" si="701"/>
        <v/>
      </c>
      <c r="BXH22" s="391" t="str">
        <f t="shared" ca="1" si="701"/>
        <v/>
      </c>
      <c r="BXI22" s="391" t="str">
        <f t="shared" ca="1" si="701"/>
        <v/>
      </c>
      <c r="BXJ22" s="391" t="str">
        <f t="shared" ca="1" si="701"/>
        <v/>
      </c>
      <c r="BXK22" s="391" t="str">
        <f t="shared" ref="BXK22:BZV22" ca="1" si="702">IF(BXK21="","",OFFSET(C_w_path,0,BXK18)/(N_w_div+1)*SIGN(BXK21)*ABS(BXK21)^n_w)</f>
        <v/>
      </c>
      <c r="BXL22" s="391" t="str">
        <f t="shared" ca="1" si="702"/>
        <v/>
      </c>
      <c r="BXM22" s="391" t="str">
        <f t="shared" ca="1" si="702"/>
        <v/>
      </c>
      <c r="BXN22" s="391" t="str">
        <f t="shared" ca="1" si="702"/>
        <v/>
      </c>
      <c r="BXO22" s="391" t="str">
        <f t="shared" ca="1" si="702"/>
        <v/>
      </c>
      <c r="BXP22" s="391" t="str">
        <f t="shared" ca="1" si="702"/>
        <v/>
      </c>
      <c r="BXQ22" s="391" t="str">
        <f t="shared" ca="1" si="702"/>
        <v/>
      </c>
      <c r="BXR22" s="391" t="str">
        <f t="shared" ca="1" si="702"/>
        <v/>
      </c>
      <c r="BXS22" s="391" t="str">
        <f t="shared" ca="1" si="702"/>
        <v/>
      </c>
      <c r="BXT22" s="391" t="str">
        <f t="shared" ca="1" si="702"/>
        <v/>
      </c>
      <c r="BXU22" s="391" t="str">
        <f t="shared" ca="1" si="702"/>
        <v/>
      </c>
      <c r="BXV22" s="391" t="str">
        <f t="shared" ca="1" si="702"/>
        <v/>
      </c>
      <c r="BXW22" s="391" t="str">
        <f t="shared" ca="1" si="702"/>
        <v/>
      </c>
      <c r="BXX22" s="391" t="str">
        <f t="shared" ca="1" si="702"/>
        <v/>
      </c>
      <c r="BXY22" s="391" t="str">
        <f t="shared" ca="1" si="702"/>
        <v/>
      </c>
      <c r="BXZ22" s="391" t="str">
        <f t="shared" ca="1" si="702"/>
        <v/>
      </c>
      <c r="BYA22" s="391" t="str">
        <f t="shared" ca="1" si="702"/>
        <v/>
      </c>
      <c r="BYB22" s="391" t="str">
        <f t="shared" ca="1" si="702"/>
        <v/>
      </c>
      <c r="BYC22" s="391" t="str">
        <f t="shared" ca="1" si="702"/>
        <v/>
      </c>
      <c r="BYD22" s="391" t="str">
        <f t="shared" ca="1" si="702"/>
        <v/>
      </c>
      <c r="BYE22" s="391" t="str">
        <f t="shared" ca="1" si="702"/>
        <v/>
      </c>
      <c r="BYF22" s="391" t="str">
        <f t="shared" ca="1" si="702"/>
        <v/>
      </c>
      <c r="BYG22" s="391" t="str">
        <f t="shared" ca="1" si="702"/>
        <v/>
      </c>
      <c r="BYH22" s="391" t="str">
        <f t="shared" ca="1" si="702"/>
        <v/>
      </c>
      <c r="BYI22" s="391" t="str">
        <f t="shared" ca="1" si="702"/>
        <v/>
      </c>
      <c r="BYJ22" s="391" t="str">
        <f t="shared" ca="1" si="702"/>
        <v/>
      </c>
      <c r="BYK22" s="391" t="str">
        <f t="shared" ca="1" si="702"/>
        <v/>
      </c>
      <c r="BYL22" s="391" t="str">
        <f t="shared" ca="1" si="702"/>
        <v/>
      </c>
      <c r="BYM22" s="391" t="str">
        <f t="shared" ca="1" si="702"/>
        <v/>
      </c>
      <c r="BYN22" s="391" t="str">
        <f t="shared" ca="1" si="702"/>
        <v/>
      </c>
      <c r="BYO22" s="391" t="str">
        <f t="shared" ca="1" si="702"/>
        <v/>
      </c>
      <c r="BYP22" s="391" t="str">
        <f t="shared" ca="1" si="702"/>
        <v/>
      </c>
      <c r="BYQ22" s="391" t="str">
        <f t="shared" ca="1" si="702"/>
        <v/>
      </c>
      <c r="BYR22" s="391" t="str">
        <f t="shared" ca="1" si="702"/>
        <v/>
      </c>
      <c r="BYS22" s="391" t="str">
        <f t="shared" ca="1" si="702"/>
        <v/>
      </c>
      <c r="BYT22" s="391" t="str">
        <f t="shared" ca="1" si="702"/>
        <v/>
      </c>
      <c r="BYU22" s="391" t="str">
        <f t="shared" ca="1" si="702"/>
        <v/>
      </c>
      <c r="BYV22" s="391" t="str">
        <f t="shared" ca="1" si="702"/>
        <v/>
      </c>
      <c r="BYW22" s="391" t="str">
        <f t="shared" ca="1" si="702"/>
        <v/>
      </c>
      <c r="BYX22" s="391" t="str">
        <f t="shared" ca="1" si="702"/>
        <v/>
      </c>
      <c r="BYY22" s="391" t="str">
        <f t="shared" ca="1" si="702"/>
        <v/>
      </c>
      <c r="BYZ22" s="391" t="str">
        <f t="shared" ca="1" si="702"/>
        <v/>
      </c>
      <c r="BZA22" s="391" t="str">
        <f t="shared" ca="1" si="702"/>
        <v/>
      </c>
      <c r="BZB22" s="391" t="str">
        <f t="shared" ca="1" si="702"/>
        <v/>
      </c>
      <c r="BZC22" s="391" t="str">
        <f t="shared" ca="1" si="702"/>
        <v/>
      </c>
      <c r="BZD22" s="391" t="str">
        <f t="shared" ca="1" si="702"/>
        <v/>
      </c>
      <c r="BZE22" s="391" t="str">
        <f t="shared" ca="1" si="702"/>
        <v/>
      </c>
      <c r="BZF22" s="391" t="str">
        <f t="shared" ca="1" si="702"/>
        <v/>
      </c>
      <c r="BZG22" s="391" t="str">
        <f t="shared" ca="1" si="702"/>
        <v/>
      </c>
      <c r="BZH22" s="391" t="str">
        <f t="shared" ca="1" si="702"/>
        <v/>
      </c>
      <c r="BZI22" s="391" t="str">
        <f t="shared" ca="1" si="702"/>
        <v/>
      </c>
      <c r="BZJ22" s="391" t="str">
        <f t="shared" ca="1" si="702"/>
        <v/>
      </c>
      <c r="BZK22" s="391" t="str">
        <f t="shared" ca="1" si="702"/>
        <v/>
      </c>
      <c r="BZL22" s="391" t="str">
        <f t="shared" ca="1" si="702"/>
        <v/>
      </c>
      <c r="BZM22" s="391" t="str">
        <f t="shared" ca="1" si="702"/>
        <v/>
      </c>
      <c r="BZN22" s="391" t="str">
        <f t="shared" ca="1" si="702"/>
        <v/>
      </c>
      <c r="BZO22" s="391" t="str">
        <f t="shared" ca="1" si="702"/>
        <v/>
      </c>
      <c r="BZP22" s="391" t="str">
        <f t="shared" ca="1" si="702"/>
        <v/>
      </c>
      <c r="BZQ22" s="391" t="str">
        <f t="shared" ca="1" si="702"/>
        <v/>
      </c>
      <c r="BZR22" s="391" t="str">
        <f t="shared" ca="1" si="702"/>
        <v/>
      </c>
      <c r="BZS22" s="391" t="str">
        <f t="shared" ca="1" si="702"/>
        <v/>
      </c>
      <c r="BZT22" s="391" t="str">
        <f t="shared" ca="1" si="702"/>
        <v/>
      </c>
      <c r="BZU22" s="391" t="str">
        <f t="shared" ca="1" si="702"/>
        <v/>
      </c>
      <c r="BZV22" s="391" t="str">
        <f t="shared" ca="1" si="702"/>
        <v/>
      </c>
      <c r="BZW22" s="391" t="str">
        <f t="shared" ref="BZW22:CCH22" ca="1" si="703">IF(BZW21="","",OFFSET(C_w_path,0,BZW18)/(N_w_div+1)*SIGN(BZW21)*ABS(BZW21)^n_w)</f>
        <v/>
      </c>
      <c r="BZX22" s="391" t="str">
        <f t="shared" ca="1" si="703"/>
        <v/>
      </c>
      <c r="BZY22" s="391" t="str">
        <f t="shared" ca="1" si="703"/>
        <v/>
      </c>
      <c r="BZZ22" s="391" t="str">
        <f t="shared" ca="1" si="703"/>
        <v/>
      </c>
      <c r="CAA22" s="391" t="str">
        <f t="shared" ca="1" si="703"/>
        <v/>
      </c>
      <c r="CAB22" s="391" t="str">
        <f t="shared" ca="1" si="703"/>
        <v/>
      </c>
      <c r="CAC22" s="391" t="str">
        <f t="shared" ca="1" si="703"/>
        <v/>
      </c>
      <c r="CAD22" s="391" t="str">
        <f t="shared" ca="1" si="703"/>
        <v/>
      </c>
      <c r="CAE22" s="391" t="str">
        <f t="shared" ca="1" si="703"/>
        <v/>
      </c>
      <c r="CAF22" s="391" t="str">
        <f t="shared" ca="1" si="703"/>
        <v/>
      </c>
      <c r="CAG22" s="391" t="str">
        <f t="shared" ca="1" si="703"/>
        <v/>
      </c>
      <c r="CAH22" s="391" t="str">
        <f t="shared" ca="1" si="703"/>
        <v/>
      </c>
      <c r="CAI22" s="391" t="str">
        <f t="shared" ca="1" si="703"/>
        <v/>
      </c>
      <c r="CAJ22" s="391" t="str">
        <f t="shared" ca="1" si="703"/>
        <v/>
      </c>
      <c r="CAK22" s="391" t="str">
        <f t="shared" ca="1" si="703"/>
        <v/>
      </c>
      <c r="CAL22" s="391" t="str">
        <f t="shared" ca="1" si="703"/>
        <v/>
      </c>
      <c r="CAM22" s="391" t="str">
        <f t="shared" ca="1" si="703"/>
        <v/>
      </c>
      <c r="CAN22" s="391" t="str">
        <f t="shared" ca="1" si="703"/>
        <v/>
      </c>
      <c r="CAO22" s="391" t="str">
        <f t="shared" ca="1" si="703"/>
        <v/>
      </c>
      <c r="CAP22" s="391" t="str">
        <f t="shared" ca="1" si="703"/>
        <v/>
      </c>
      <c r="CAQ22" s="391" t="str">
        <f t="shared" ca="1" si="703"/>
        <v/>
      </c>
      <c r="CAR22" s="391" t="str">
        <f t="shared" ca="1" si="703"/>
        <v/>
      </c>
      <c r="CAS22" s="391" t="str">
        <f t="shared" ca="1" si="703"/>
        <v/>
      </c>
      <c r="CAT22" s="391" t="str">
        <f t="shared" ca="1" si="703"/>
        <v/>
      </c>
      <c r="CAU22" s="391" t="str">
        <f t="shared" ca="1" si="703"/>
        <v/>
      </c>
      <c r="CAV22" s="391" t="str">
        <f t="shared" ca="1" si="703"/>
        <v/>
      </c>
      <c r="CAW22" s="391" t="str">
        <f t="shared" ca="1" si="703"/>
        <v/>
      </c>
      <c r="CAX22" s="391" t="str">
        <f t="shared" ca="1" si="703"/>
        <v/>
      </c>
      <c r="CAY22" s="391" t="str">
        <f t="shared" ca="1" si="703"/>
        <v/>
      </c>
      <c r="CAZ22" s="391" t="str">
        <f t="shared" ca="1" si="703"/>
        <v/>
      </c>
      <c r="CBA22" s="391" t="str">
        <f t="shared" ca="1" si="703"/>
        <v/>
      </c>
      <c r="CBB22" s="391" t="str">
        <f t="shared" ca="1" si="703"/>
        <v/>
      </c>
      <c r="CBC22" s="391" t="str">
        <f t="shared" ca="1" si="703"/>
        <v/>
      </c>
      <c r="CBD22" s="391" t="str">
        <f t="shared" ca="1" si="703"/>
        <v/>
      </c>
      <c r="CBE22" s="391" t="str">
        <f t="shared" ca="1" si="703"/>
        <v/>
      </c>
      <c r="CBF22" s="391" t="str">
        <f t="shared" ca="1" si="703"/>
        <v/>
      </c>
      <c r="CBG22" s="391" t="str">
        <f t="shared" ca="1" si="703"/>
        <v/>
      </c>
      <c r="CBH22" s="391" t="str">
        <f t="shared" ca="1" si="703"/>
        <v/>
      </c>
      <c r="CBI22" s="391" t="str">
        <f t="shared" ca="1" si="703"/>
        <v/>
      </c>
      <c r="CBJ22" s="391" t="str">
        <f t="shared" ca="1" si="703"/>
        <v/>
      </c>
      <c r="CBK22" s="391" t="str">
        <f t="shared" ca="1" si="703"/>
        <v/>
      </c>
      <c r="CBL22" s="391" t="str">
        <f t="shared" ca="1" si="703"/>
        <v/>
      </c>
      <c r="CBM22" s="391" t="str">
        <f t="shared" ca="1" si="703"/>
        <v/>
      </c>
      <c r="CBN22" s="391" t="str">
        <f t="shared" ca="1" si="703"/>
        <v/>
      </c>
      <c r="CBO22" s="391" t="str">
        <f t="shared" ca="1" si="703"/>
        <v/>
      </c>
      <c r="CBP22" s="391" t="str">
        <f t="shared" ca="1" si="703"/>
        <v/>
      </c>
      <c r="CBQ22" s="391" t="str">
        <f t="shared" ca="1" si="703"/>
        <v/>
      </c>
      <c r="CBR22" s="391" t="str">
        <f t="shared" ca="1" si="703"/>
        <v/>
      </c>
      <c r="CBS22" s="391" t="str">
        <f t="shared" ca="1" si="703"/>
        <v/>
      </c>
      <c r="CBT22" s="391" t="str">
        <f t="shared" ca="1" si="703"/>
        <v/>
      </c>
      <c r="CBU22" s="391" t="str">
        <f t="shared" ca="1" si="703"/>
        <v/>
      </c>
      <c r="CBV22" s="391" t="str">
        <f t="shared" ca="1" si="703"/>
        <v/>
      </c>
      <c r="CBW22" s="391" t="str">
        <f t="shared" ca="1" si="703"/>
        <v/>
      </c>
      <c r="CBX22" s="391" t="str">
        <f t="shared" ca="1" si="703"/>
        <v/>
      </c>
      <c r="CBY22" s="391" t="str">
        <f t="shared" ca="1" si="703"/>
        <v/>
      </c>
      <c r="CBZ22" s="391" t="str">
        <f t="shared" ca="1" si="703"/>
        <v/>
      </c>
      <c r="CCA22" s="391" t="str">
        <f t="shared" ca="1" si="703"/>
        <v/>
      </c>
      <c r="CCB22" s="391" t="str">
        <f t="shared" ca="1" si="703"/>
        <v/>
      </c>
      <c r="CCC22" s="391" t="str">
        <f t="shared" ca="1" si="703"/>
        <v/>
      </c>
      <c r="CCD22" s="391" t="str">
        <f t="shared" ca="1" si="703"/>
        <v/>
      </c>
      <c r="CCE22" s="391" t="str">
        <f t="shared" ca="1" si="703"/>
        <v/>
      </c>
      <c r="CCF22" s="391" t="str">
        <f t="shared" ca="1" si="703"/>
        <v/>
      </c>
      <c r="CCG22" s="391" t="str">
        <f t="shared" ca="1" si="703"/>
        <v/>
      </c>
      <c r="CCH22" s="391" t="str">
        <f t="shared" ca="1" si="703"/>
        <v/>
      </c>
      <c r="CCI22" s="391" t="str">
        <f t="shared" ref="CCI22:CET22" ca="1" si="704">IF(CCI21="","",OFFSET(C_w_path,0,CCI18)/(N_w_div+1)*SIGN(CCI21)*ABS(CCI21)^n_w)</f>
        <v/>
      </c>
      <c r="CCJ22" s="391" t="str">
        <f t="shared" ca="1" si="704"/>
        <v/>
      </c>
      <c r="CCK22" s="391" t="str">
        <f t="shared" ca="1" si="704"/>
        <v/>
      </c>
      <c r="CCL22" s="391" t="str">
        <f t="shared" ca="1" si="704"/>
        <v/>
      </c>
      <c r="CCM22" s="391" t="str">
        <f t="shared" ca="1" si="704"/>
        <v/>
      </c>
      <c r="CCN22" s="391" t="str">
        <f t="shared" ca="1" si="704"/>
        <v/>
      </c>
      <c r="CCO22" s="391" t="str">
        <f t="shared" ca="1" si="704"/>
        <v/>
      </c>
      <c r="CCP22" s="391" t="str">
        <f t="shared" ca="1" si="704"/>
        <v/>
      </c>
      <c r="CCQ22" s="391" t="str">
        <f t="shared" ca="1" si="704"/>
        <v/>
      </c>
      <c r="CCR22" s="391" t="str">
        <f t="shared" ca="1" si="704"/>
        <v/>
      </c>
      <c r="CCS22" s="391" t="str">
        <f t="shared" ca="1" si="704"/>
        <v/>
      </c>
      <c r="CCT22" s="391" t="str">
        <f t="shared" ca="1" si="704"/>
        <v/>
      </c>
      <c r="CCU22" s="391" t="str">
        <f t="shared" ca="1" si="704"/>
        <v/>
      </c>
      <c r="CCV22" s="391" t="str">
        <f t="shared" ca="1" si="704"/>
        <v/>
      </c>
      <c r="CCW22" s="391" t="str">
        <f t="shared" ca="1" si="704"/>
        <v/>
      </c>
      <c r="CCX22" s="391" t="str">
        <f t="shared" ca="1" si="704"/>
        <v/>
      </c>
      <c r="CCY22" s="391" t="str">
        <f t="shared" ca="1" si="704"/>
        <v/>
      </c>
      <c r="CCZ22" s="391" t="str">
        <f t="shared" ca="1" si="704"/>
        <v/>
      </c>
      <c r="CDA22" s="391" t="str">
        <f t="shared" ca="1" si="704"/>
        <v/>
      </c>
      <c r="CDB22" s="391" t="str">
        <f t="shared" ca="1" si="704"/>
        <v/>
      </c>
      <c r="CDC22" s="391" t="str">
        <f t="shared" ca="1" si="704"/>
        <v/>
      </c>
      <c r="CDD22" s="391" t="str">
        <f t="shared" ca="1" si="704"/>
        <v/>
      </c>
      <c r="CDE22" s="391" t="str">
        <f t="shared" ca="1" si="704"/>
        <v/>
      </c>
      <c r="CDF22" s="391" t="str">
        <f t="shared" ca="1" si="704"/>
        <v/>
      </c>
      <c r="CDG22" s="391" t="str">
        <f t="shared" ca="1" si="704"/>
        <v/>
      </c>
      <c r="CDH22" s="391" t="str">
        <f t="shared" ca="1" si="704"/>
        <v/>
      </c>
      <c r="CDI22" s="391" t="str">
        <f t="shared" ca="1" si="704"/>
        <v/>
      </c>
      <c r="CDJ22" s="391" t="str">
        <f t="shared" ca="1" si="704"/>
        <v/>
      </c>
      <c r="CDK22" s="391" t="str">
        <f t="shared" ca="1" si="704"/>
        <v/>
      </c>
      <c r="CDL22" s="391" t="str">
        <f t="shared" ca="1" si="704"/>
        <v/>
      </c>
      <c r="CDM22" s="391" t="str">
        <f t="shared" ca="1" si="704"/>
        <v/>
      </c>
      <c r="CDN22" s="391" t="str">
        <f t="shared" ca="1" si="704"/>
        <v/>
      </c>
      <c r="CDO22" s="391" t="str">
        <f t="shared" ca="1" si="704"/>
        <v/>
      </c>
      <c r="CDP22" s="391" t="str">
        <f t="shared" ca="1" si="704"/>
        <v/>
      </c>
      <c r="CDQ22" s="391" t="str">
        <f t="shared" ca="1" si="704"/>
        <v/>
      </c>
      <c r="CDR22" s="391" t="str">
        <f t="shared" ca="1" si="704"/>
        <v/>
      </c>
      <c r="CDS22" s="391" t="str">
        <f t="shared" ca="1" si="704"/>
        <v/>
      </c>
      <c r="CDT22" s="391" t="str">
        <f t="shared" ca="1" si="704"/>
        <v/>
      </c>
      <c r="CDU22" s="391" t="str">
        <f t="shared" ca="1" si="704"/>
        <v/>
      </c>
      <c r="CDV22" s="391" t="str">
        <f t="shared" ca="1" si="704"/>
        <v/>
      </c>
      <c r="CDW22" s="391" t="str">
        <f t="shared" ca="1" si="704"/>
        <v/>
      </c>
      <c r="CDX22" s="391" t="str">
        <f t="shared" ca="1" si="704"/>
        <v/>
      </c>
      <c r="CDY22" s="391" t="str">
        <f t="shared" ca="1" si="704"/>
        <v/>
      </c>
      <c r="CDZ22" s="391" t="str">
        <f t="shared" ca="1" si="704"/>
        <v/>
      </c>
      <c r="CEA22" s="391" t="str">
        <f t="shared" ca="1" si="704"/>
        <v/>
      </c>
      <c r="CEB22" s="391" t="str">
        <f t="shared" ca="1" si="704"/>
        <v/>
      </c>
      <c r="CEC22" s="391" t="str">
        <f t="shared" ca="1" si="704"/>
        <v/>
      </c>
      <c r="CED22" s="391" t="str">
        <f t="shared" ca="1" si="704"/>
        <v/>
      </c>
      <c r="CEE22" s="391" t="str">
        <f t="shared" ca="1" si="704"/>
        <v/>
      </c>
      <c r="CEF22" s="391" t="str">
        <f t="shared" ca="1" si="704"/>
        <v/>
      </c>
      <c r="CEG22" s="391" t="str">
        <f t="shared" ca="1" si="704"/>
        <v/>
      </c>
      <c r="CEH22" s="391" t="str">
        <f t="shared" ca="1" si="704"/>
        <v/>
      </c>
      <c r="CEI22" s="391" t="str">
        <f t="shared" ca="1" si="704"/>
        <v/>
      </c>
      <c r="CEJ22" s="391" t="str">
        <f t="shared" ca="1" si="704"/>
        <v/>
      </c>
      <c r="CEK22" s="391" t="str">
        <f t="shared" ca="1" si="704"/>
        <v/>
      </c>
      <c r="CEL22" s="391" t="str">
        <f t="shared" ca="1" si="704"/>
        <v/>
      </c>
      <c r="CEM22" s="391" t="str">
        <f t="shared" ca="1" si="704"/>
        <v/>
      </c>
      <c r="CEN22" s="391" t="str">
        <f t="shared" ca="1" si="704"/>
        <v/>
      </c>
      <c r="CEO22" s="391" t="str">
        <f t="shared" ca="1" si="704"/>
        <v/>
      </c>
      <c r="CEP22" s="391" t="str">
        <f t="shared" ca="1" si="704"/>
        <v/>
      </c>
      <c r="CEQ22" s="391" t="str">
        <f t="shared" ca="1" si="704"/>
        <v/>
      </c>
      <c r="CER22" s="391" t="str">
        <f t="shared" ca="1" si="704"/>
        <v/>
      </c>
      <c r="CES22" s="391" t="str">
        <f t="shared" ca="1" si="704"/>
        <v/>
      </c>
      <c r="CET22" s="391" t="str">
        <f t="shared" ca="1" si="704"/>
        <v/>
      </c>
      <c r="CEU22" s="391" t="str">
        <f t="shared" ref="CEU22:CHF22" ca="1" si="705">IF(CEU21="","",OFFSET(C_w_path,0,CEU18)/(N_w_div+1)*SIGN(CEU21)*ABS(CEU21)^n_w)</f>
        <v/>
      </c>
      <c r="CEV22" s="391" t="str">
        <f t="shared" ca="1" si="705"/>
        <v/>
      </c>
      <c r="CEW22" s="391" t="str">
        <f t="shared" ca="1" si="705"/>
        <v/>
      </c>
      <c r="CEX22" s="391" t="str">
        <f t="shared" ca="1" si="705"/>
        <v/>
      </c>
      <c r="CEY22" s="391" t="str">
        <f t="shared" ca="1" si="705"/>
        <v/>
      </c>
      <c r="CEZ22" s="391" t="str">
        <f t="shared" ca="1" si="705"/>
        <v/>
      </c>
      <c r="CFA22" s="391" t="str">
        <f t="shared" ca="1" si="705"/>
        <v/>
      </c>
      <c r="CFB22" s="391" t="str">
        <f t="shared" ca="1" si="705"/>
        <v/>
      </c>
      <c r="CFC22" s="391" t="str">
        <f t="shared" ca="1" si="705"/>
        <v/>
      </c>
      <c r="CFD22" s="391" t="str">
        <f t="shared" ca="1" si="705"/>
        <v/>
      </c>
      <c r="CFE22" s="391" t="str">
        <f t="shared" ca="1" si="705"/>
        <v/>
      </c>
      <c r="CFF22" s="391" t="str">
        <f t="shared" ca="1" si="705"/>
        <v/>
      </c>
      <c r="CFG22" s="391" t="str">
        <f t="shared" ca="1" si="705"/>
        <v/>
      </c>
      <c r="CFH22" s="391" t="str">
        <f t="shared" ca="1" si="705"/>
        <v/>
      </c>
      <c r="CFI22" s="391" t="str">
        <f t="shared" ca="1" si="705"/>
        <v/>
      </c>
      <c r="CFJ22" s="391" t="str">
        <f t="shared" ca="1" si="705"/>
        <v/>
      </c>
      <c r="CFK22" s="391" t="str">
        <f t="shared" ca="1" si="705"/>
        <v/>
      </c>
      <c r="CFL22" s="391" t="str">
        <f t="shared" ca="1" si="705"/>
        <v/>
      </c>
      <c r="CFM22" s="391" t="str">
        <f t="shared" ca="1" si="705"/>
        <v/>
      </c>
      <c r="CFN22" s="391" t="str">
        <f t="shared" ca="1" si="705"/>
        <v/>
      </c>
      <c r="CFO22" s="391" t="str">
        <f t="shared" ca="1" si="705"/>
        <v/>
      </c>
      <c r="CFP22" s="391" t="str">
        <f t="shared" ca="1" si="705"/>
        <v/>
      </c>
      <c r="CFQ22" s="391" t="str">
        <f t="shared" ca="1" si="705"/>
        <v/>
      </c>
      <c r="CFR22" s="391" t="str">
        <f t="shared" ca="1" si="705"/>
        <v/>
      </c>
      <c r="CFS22" s="391" t="str">
        <f t="shared" ca="1" si="705"/>
        <v/>
      </c>
      <c r="CFT22" s="391" t="str">
        <f t="shared" ca="1" si="705"/>
        <v/>
      </c>
      <c r="CFU22" s="391" t="str">
        <f t="shared" ca="1" si="705"/>
        <v/>
      </c>
      <c r="CFV22" s="391" t="str">
        <f t="shared" ca="1" si="705"/>
        <v/>
      </c>
      <c r="CFW22" s="391" t="str">
        <f t="shared" ca="1" si="705"/>
        <v/>
      </c>
      <c r="CFX22" s="391" t="str">
        <f t="shared" ca="1" si="705"/>
        <v/>
      </c>
      <c r="CFY22" s="391" t="str">
        <f t="shared" ca="1" si="705"/>
        <v/>
      </c>
      <c r="CFZ22" s="391" t="str">
        <f t="shared" ca="1" si="705"/>
        <v/>
      </c>
      <c r="CGA22" s="391" t="str">
        <f t="shared" ca="1" si="705"/>
        <v/>
      </c>
      <c r="CGB22" s="391" t="str">
        <f t="shared" ca="1" si="705"/>
        <v/>
      </c>
      <c r="CGC22" s="391" t="str">
        <f t="shared" ca="1" si="705"/>
        <v/>
      </c>
      <c r="CGD22" s="391" t="str">
        <f t="shared" ca="1" si="705"/>
        <v/>
      </c>
      <c r="CGE22" s="391" t="str">
        <f t="shared" ca="1" si="705"/>
        <v/>
      </c>
      <c r="CGF22" s="391" t="str">
        <f t="shared" ca="1" si="705"/>
        <v/>
      </c>
      <c r="CGG22" s="391" t="str">
        <f t="shared" ca="1" si="705"/>
        <v/>
      </c>
      <c r="CGH22" s="391" t="str">
        <f t="shared" ca="1" si="705"/>
        <v/>
      </c>
      <c r="CGI22" s="391" t="str">
        <f t="shared" ca="1" si="705"/>
        <v/>
      </c>
      <c r="CGJ22" s="391" t="str">
        <f t="shared" ca="1" si="705"/>
        <v/>
      </c>
      <c r="CGK22" s="391" t="str">
        <f t="shared" ca="1" si="705"/>
        <v/>
      </c>
      <c r="CGL22" s="391" t="str">
        <f t="shared" ca="1" si="705"/>
        <v/>
      </c>
      <c r="CGM22" s="391" t="str">
        <f t="shared" ca="1" si="705"/>
        <v/>
      </c>
      <c r="CGN22" s="391" t="str">
        <f t="shared" ca="1" si="705"/>
        <v/>
      </c>
      <c r="CGO22" s="391" t="str">
        <f t="shared" ca="1" si="705"/>
        <v/>
      </c>
      <c r="CGP22" s="391" t="str">
        <f t="shared" ca="1" si="705"/>
        <v/>
      </c>
      <c r="CGQ22" s="391" t="str">
        <f t="shared" ca="1" si="705"/>
        <v/>
      </c>
      <c r="CGR22" s="391" t="str">
        <f t="shared" ca="1" si="705"/>
        <v/>
      </c>
      <c r="CGS22" s="391" t="str">
        <f t="shared" ca="1" si="705"/>
        <v/>
      </c>
      <c r="CGT22" s="391" t="str">
        <f t="shared" ca="1" si="705"/>
        <v/>
      </c>
      <c r="CGU22" s="391" t="str">
        <f t="shared" ca="1" si="705"/>
        <v/>
      </c>
      <c r="CGV22" s="391" t="str">
        <f t="shared" ca="1" si="705"/>
        <v/>
      </c>
      <c r="CGW22" s="391" t="str">
        <f t="shared" ca="1" si="705"/>
        <v/>
      </c>
      <c r="CGX22" s="391" t="str">
        <f t="shared" ca="1" si="705"/>
        <v/>
      </c>
      <c r="CGY22" s="391" t="str">
        <f t="shared" ca="1" si="705"/>
        <v/>
      </c>
      <c r="CGZ22" s="391" t="str">
        <f t="shared" ca="1" si="705"/>
        <v/>
      </c>
      <c r="CHA22" s="391" t="str">
        <f t="shared" ca="1" si="705"/>
        <v/>
      </c>
      <c r="CHB22" s="391" t="str">
        <f t="shared" ca="1" si="705"/>
        <v/>
      </c>
      <c r="CHC22" s="391" t="str">
        <f t="shared" ca="1" si="705"/>
        <v/>
      </c>
      <c r="CHD22" s="391" t="str">
        <f t="shared" ca="1" si="705"/>
        <v/>
      </c>
      <c r="CHE22" s="391" t="str">
        <f t="shared" ca="1" si="705"/>
        <v/>
      </c>
      <c r="CHF22" s="391" t="str">
        <f t="shared" ca="1" si="705"/>
        <v/>
      </c>
      <c r="CHG22" s="391" t="str">
        <f t="shared" ref="CHG22:CJR22" ca="1" si="706">IF(CHG21="","",OFFSET(C_w_path,0,CHG18)/(N_w_div+1)*SIGN(CHG21)*ABS(CHG21)^n_w)</f>
        <v/>
      </c>
      <c r="CHH22" s="391" t="str">
        <f t="shared" ca="1" si="706"/>
        <v/>
      </c>
      <c r="CHI22" s="391" t="str">
        <f t="shared" ca="1" si="706"/>
        <v/>
      </c>
      <c r="CHJ22" s="391" t="str">
        <f t="shared" ca="1" si="706"/>
        <v/>
      </c>
      <c r="CHK22" s="391" t="str">
        <f t="shared" ca="1" si="706"/>
        <v/>
      </c>
      <c r="CHL22" s="391" t="str">
        <f t="shared" ca="1" si="706"/>
        <v/>
      </c>
      <c r="CHM22" s="391" t="str">
        <f t="shared" ca="1" si="706"/>
        <v/>
      </c>
      <c r="CHN22" s="391" t="str">
        <f t="shared" ca="1" si="706"/>
        <v/>
      </c>
      <c r="CHO22" s="391" t="str">
        <f t="shared" ca="1" si="706"/>
        <v/>
      </c>
      <c r="CHP22" s="391" t="str">
        <f t="shared" ca="1" si="706"/>
        <v/>
      </c>
      <c r="CHQ22" s="391" t="str">
        <f t="shared" ca="1" si="706"/>
        <v/>
      </c>
      <c r="CHR22" s="391" t="str">
        <f t="shared" ca="1" si="706"/>
        <v/>
      </c>
      <c r="CHS22" s="391" t="str">
        <f t="shared" ca="1" si="706"/>
        <v/>
      </c>
      <c r="CHT22" s="391" t="str">
        <f t="shared" ca="1" si="706"/>
        <v/>
      </c>
      <c r="CHU22" s="391" t="str">
        <f t="shared" ca="1" si="706"/>
        <v/>
      </c>
      <c r="CHV22" s="391" t="str">
        <f t="shared" ca="1" si="706"/>
        <v/>
      </c>
      <c r="CHW22" s="391" t="str">
        <f t="shared" ca="1" si="706"/>
        <v/>
      </c>
      <c r="CHX22" s="391" t="str">
        <f t="shared" ca="1" si="706"/>
        <v/>
      </c>
      <c r="CHY22" s="391" t="str">
        <f t="shared" ca="1" si="706"/>
        <v/>
      </c>
      <c r="CHZ22" s="391" t="str">
        <f t="shared" ca="1" si="706"/>
        <v/>
      </c>
      <c r="CIA22" s="391" t="str">
        <f t="shared" ca="1" si="706"/>
        <v/>
      </c>
      <c r="CIB22" s="391" t="str">
        <f t="shared" ca="1" si="706"/>
        <v/>
      </c>
      <c r="CIC22" s="391" t="str">
        <f t="shared" ca="1" si="706"/>
        <v/>
      </c>
      <c r="CID22" s="391" t="str">
        <f t="shared" ca="1" si="706"/>
        <v/>
      </c>
      <c r="CIE22" s="391" t="str">
        <f t="shared" ca="1" si="706"/>
        <v/>
      </c>
      <c r="CIF22" s="391" t="str">
        <f t="shared" ca="1" si="706"/>
        <v/>
      </c>
      <c r="CIG22" s="391" t="str">
        <f t="shared" ca="1" si="706"/>
        <v/>
      </c>
      <c r="CIH22" s="391" t="str">
        <f t="shared" ca="1" si="706"/>
        <v/>
      </c>
      <c r="CII22" s="391" t="str">
        <f t="shared" ca="1" si="706"/>
        <v/>
      </c>
      <c r="CIJ22" s="391" t="str">
        <f t="shared" ca="1" si="706"/>
        <v/>
      </c>
      <c r="CIK22" s="391" t="str">
        <f t="shared" ca="1" si="706"/>
        <v/>
      </c>
      <c r="CIL22" s="391" t="str">
        <f t="shared" ca="1" si="706"/>
        <v/>
      </c>
      <c r="CIM22" s="391" t="str">
        <f t="shared" ca="1" si="706"/>
        <v/>
      </c>
      <c r="CIN22" s="391" t="str">
        <f t="shared" ca="1" si="706"/>
        <v/>
      </c>
      <c r="CIO22" s="391" t="str">
        <f t="shared" ca="1" si="706"/>
        <v/>
      </c>
      <c r="CIP22" s="391" t="str">
        <f t="shared" ca="1" si="706"/>
        <v/>
      </c>
      <c r="CIQ22" s="391" t="str">
        <f t="shared" ca="1" si="706"/>
        <v/>
      </c>
      <c r="CIR22" s="391" t="str">
        <f t="shared" ca="1" si="706"/>
        <v/>
      </c>
      <c r="CIS22" s="391" t="str">
        <f t="shared" ca="1" si="706"/>
        <v/>
      </c>
      <c r="CIT22" s="391" t="str">
        <f t="shared" ca="1" si="706"/>
        <v/>
      </c>
      <c r="CIU22" s="391" t="str">
        <f t="shared" ca="1" si="706"/>
        <v/>
      </c>
      <c r="CIV22" s="391" t="str">
        <f t="shared" ca="1" si="706"/>
        <v/>
      </c>
      <c r="CIW22" s="391" t="str">
        <f t="shared" ca="1" si="706"/>
        <v/>
      </c>
      <c r="CIX22" s="391" t="str">
        <f t="shared" ca="1" si="706"/>
        <v/>
      </c>
      <c r="CIY22" s="391" t="str">
        <f t="shared" ca="1" si="706"/>
        <v/>
      </c>
      <c r="CIZ22" s="391" t="str">
        <f t="shared" ca="1" si="706"/>
        <v/>
      </c>
      <c r="CJA22" s="391" t="str">
        <f t="shared" ca="1" si="706"/>
        <v/>
      </c>
      <c r="CJB22" s="391" t="str">
        <f t="shared" ca="1" si="706"/>
        <v/>
      </c>
      <c r="CJC22" s="391" t="str">
        <f t="shared" ca="1" si="706"/>
        <v/>
      </c>
      <c r="CJD22" s="391" t="str">
        <f t="shared" ca="1" si="706"/>
        <v/>
      </c>
      <c r="CJE22" s="391" t="str">
        <f t="shared" ca="1" si="706"/>
        <v/>
      </c>
      <c r="CJF22" s="391" t="str">
        <f t="shared" ca="1" si="706"/>
        <v/>
      </c>
      <c r="CJG22" s="391" t="str">
        <f t="shared" ca="1" si="706"/>
        <v/>
      </c>
      <c r="CJH22" s="391" t="str">
        <f t="shared" ca="1" si="706"/>
        <v/>
      </c>
      <c r="CJI22" s="391" t="str">
        <f t="shared" ca="1" si="706"/>
        <v/>
      </c>
      <c r="CJJ22" s="391" t="str">
        <f t="shared" ca="1" si="706"/>
        <v/>
      </c>
      <c r="CJK22" s="391" t="str">
        <f t="shared" ca="1" si="706"/>
        <v/>
      </c>
      <c r="CJL22" s="391" t="str">
        <f t="shared" ca="1" si="706"/>
        <v/>
      </c>
      <c r="CJM22" s="391" t="str">
        <f t="shared" ca="1" si="706"/>
        <v/>
      </c>
      <c r="CJN22" s="391" t="str">
        <f t="shared" ca="1" si="706"/>
        <v/>
      </c>
      <c r="CJO22" s="391" t="str">
        <f t="shared" ca="1" si="706"/>
        <v/>
      </c>
      <c r="CJP22" s="391" t="str">
        <f t="shared" ca="1" si="706"/>
        <v/>
      </c>
      <c r="CJQ22" s="391" t="str">
        <f t="shared" ca="1" si="706"/>
        <v/>
      </c>
      <c r="CJR22" s="391" t="str">
        <f t="shared" ca="1" si="706"/>
        <v/>
      </c>
      <c r="CJS22" s="391" t="str">
        <f t="shared" ref="CJS22:CMD22" ca="1" si="707">IF(CJS21="","",OFFSET(C_w_path,0,CJS18)/(N_w_div+1)*SIGN(CJS21)*ABS(CJS21)^n_w)</f>
        <v/>
      </c>
      <c r="CJT22" s="391" t="str">
        <f t="shared" ca="1" si="707"/>
        <v/>
      </c>
      <c r="CJU22" s="391" t="str">
        <f t="shared" ca="1" si="707"/>
        <v/>
      </c>
      <c r="CJV22" s="391" t="str">
        <f t="shared" ca="1" si="707"/>
        <v/>
      </c>
      <c r="CJW22" s="391" t="str">
        <f t="shared" ca="1" si="707"/>
        <v/>
      </c>
      <c r="CJX22" s="391" t="str">
        <f t="shared" ca="1" si="707"/>
        <v/>
      </c>
      <c r="CJY22" s="391" t="str">
        <f t="shared" ca="1" si="707"/>
        <v/>
      </c>
      <c r="CJZ22" s="391" t="str">
        <f t="shared" ca="1" si="707"/>
        <v/>
      </c>
      <c r="CKA22" s="391" t="str">
        <f t="shared" ca="1" si="707"/>
        <v/>
      </c>
      <c r="CKB22" s="391" t="str">
        <f t="shared" ca="1" si="707"/>
        <v/>
      </c>
      <c r="CKC22" s="391" t="str">
        <f t="shared" ca="1" si="707"/>
        <v/>
      </c>
      <c r="CKD22" s="391" t="str">
        <f t="shared" ca="1" si="707"/>
        <v/>
      </c>
      <c r="CKE22" s="391" t="str">
        <f t="shared" ca="1" si="707"/>
        <v/>
      </c>
      <c r="CKF22" s="391" t="str">
        <f t="shared" ca="1" si="707"/>
        <v/>
      </c>
      <c r="CKG22" s="391" t="str">
        <f t="shared" ca="1" si="707"/>
        <v/>
      </c>
      <c r="CKH22" s="391" t="str">
        <f t="shared" ca="1" si="707"/>
        <v/>
      </c>
      <c r="CKI22" s="391" t="str">
        <f t="shared" ca="1" si="707"/>
        <v/>
      </c>
      <c r="CKJ22" s="391" t="str">
        <f t="shared" ca="1" si="707"/>
        <v/>
      </c>
      <c r="CKK22" s="391" t="str">
        <f t="shared" ca="1" si="707"/>
        <v/>
      </c>
      <c r="CKL22" s="391" t="str">
        <f t="shared" ca="1" si="707"/>
        <v/>
      </c>
      <c r="CKM22" s="391" t="str">
        <f t="shared" ca="1" si="707"/>
        <v/>
      </c>
      <c r="CKN22" s="391" t="str">
        <f t="shared" ca="1" si="707"/>
        <v/>
      </c>
      <c r="CKO22" s="391" t="str">
        <f t="shared" ca="1" si="707"/>
        <v/>
      </c>
      <c r="CKP22" s="391" t="str">
        <f t="shared" ca="1" si="707"/>
        <v/>
      </c>
      <c r="CKQ22" s="391" t="str">
        <f t="shared" ca="1" si="707"/>
        <v/>
      </c>
      <c r="CKR22" s="391" t="str">
        <f t="shared" ca="1" si="707"/>
        <v/>
      </c>
      <c r="CKS22" s="391" t="str">
        <f t="shared" ca="1" si="707"/>
        <v/>
      </c>
      <c r="CKT22" s="391" t="str">
        <f t="shared" ca="1" si="707"/>
        <v/>
      </c>
      <c r="CKU22" s="391" t="str">
        <f t="shared" ca="1" si="707"/>
        <v/>
      </c>
      <c r="CKV22" s="391" t="str">
        <f t="shared" ca="1" si="707"/>
        <v/>
      </c>
      <c r="CKW22" s="391" t="str">
        <f t="shared" ca="1" si="707"/>
        <v/>
      </c>
      <c r="CKX22" s="391" t="str">
        <f t="shared" ca="1" si="707"/>
        <v/>
      </c>
      <c r="CKY22" s="391" t="str">
        <f t="shared" ca="1" si="707"/>
        <v/>
      </c>
      <c r="CKZ22" s="391" t="str">
        <f t="shared" ca="1" si="707"/>
        <v/>
      </c>
      <c r="CLA22" s="391" t="str">
        <f t="shared" ca="1" si="707"/>
        <v/>
      </c>
      <c r="CLB22" s="391" t="str">
        <f t="shared" ca="1" si="707"/>
        <v/>
      </c>
      <c r="CLC22" s="391" t="str">
        <f t="shared" ca="1" si="707"/>
        <v/>
      </c>
      <c r="CLD22" s="391" t="str">
        <f t="shared" ca="1" si="707"/>
        <v/>
      </c>
      <c r="CLE22" s="391" t="str">
        <f t="shared" ca="1" si="707"/>
        <v/>
      </c>
      <c r="CLF22" s="391" t="str">
        <f t="shared" ca="1" si="707"/>
        <v/>
      </c>
      <c r="CLG22" s="391" t="str">
        <f t="shared" ca="1" si="707"/>
        <v/>
      </c>
      <c r="CLH22" s="391" t="str">
        <f t="shared" ca="1" si="707"/>
        <v/>
      </c>
      <c r="CLI22" s="391" t="str">
        <f t="shared" ca="1" si="707"/>
        <v/>
      </c>
      <c r="CLJ22" s="391" t="str">
        <f t="shared" ca="1" si="707"/>
        <v/>
      </c>
      <c r="CLK22" s="391" t="str">
        <f t="shared" ca="1" si="707"/>
        <v/>
      </c>
      <c r="CLL22" s="391" t="str">
        <f t="shared" ca="1" si="707"/>
        <v/>
      </c>
      <c r="CLM22" s="391" t="str">
        <f t="shared" ca="1" si="707"/>
        <v/>
      </c>
      <c r="CLN22" s="391" t="str">
        <f t="shared" ca="1" si="707"/>
        <v/>
      </c>
      <c r="CLO22" s="391" t="str">
        <f t="shared" ca="1" si="707"/>
        <v/>
      </c>
      <c r="CLP22" s="391" t="str">
        <f t="shared" ca="1" si="707"/>
        <v/>
      </c>
      <c r="CLQ22" s="391" t="str">
        <f t="shared" ca="1" si="707"/>
        <v/>
      </c>
      <c r="CLR22" s="391" t="str">
        <f t="shared" ca="1" si="707"/>
        <v/>
      </c>
      <c r="CLS22" s="391" t="str">
        <f t="shared" ca="1" si="707"/>
        <v/>
      </c>
      <c r="CLT22" s="391" t="str">
        <f t="shared" ca="1" si="707"/>
        <v/>
      </c>
      <c r="CLU22" s="391" t="str">
        <f t="shared" ca="1" si="707"/>
        <v/>
      </c>
      <c r="CLV22" s="391" t="str">
        <f t="shared" ca="1" si="707"/>
        <v/>
      </c>
      <c r="CLW22" s="391" t="str">
        <f t="shared" ca="1" si="707"/>
        <v/>
      </c>
      <c r="CLX22" s="391" t="str">
        <f t="shared" ca="1" si="707"/>
        <v/>
      </c>
      <c r="CLY22" s="391" t="str">
        <f t="shared" ca="1" si="707"/>
        <v/>
      </c>
      <c r="CLZ22" s="391" t="str">
        <f t="shared" ca="1" si="707"/>
        <v/>
      </c>
      <c r="CMA22" s="391" t="str">
        <f t="shared" ca="1" si="707"/>
        <v/>
      </c>
      <c r="CMB22" s="391" t="str">
        <f t="shared" ca="1" si="707"/>
        <v/>
      </c>
      <c r="CMC22" s="391" t="str">
        <f t="shared" ca="1" si="707"/>
        <v/>
      </c>
      <c r="CMD22" s="391" t="str">
        <f t="shared" ca="1" si="707"/>
        <v/>
      </c>
      <c r="CME22" s="391" t="str">
        <f t="shared" ref="CME22:COP22" ca="1" si="708">IF(CME21="","",OFFSET(C_w_path,0,CME18)/(N_w_div+1)*SIGN(CME21)*ABS(CME21)^n_w)</f>
        <v/>
      </c>
      <c r="CMF22" s="391" t="str">
        <f t="shared" ca="1" si="708"/>
        <v/>
      </c>
      <c r="CMG22" s="391" t="str">
        <f t="shared" ca="1" si="708"/>
        <v/>
      </c>
      <c r="CMH22" s="391" t="str">
        <f t="shared" ca="1" si="708"/>
        <v/>
      </c>
      <c r="CMI22" s="391" t="str">
        <f t="shared" ca="1" si="708"/>
        <v/>
      </c>
      <c r="CMJ22" s="391" t="str">
        <f t="shared" ca="1" si="708"/>
        <v/>
      </c>
      <c r="CMK22" s="391" t="str">
        <f t="shared" ca="1" si="708"/>
        <v/>
      </c>
      <c r="CML22" s="391" t="str">
        <f t="shared" ca="1" si="708"/>
        <v/>
      </c>
      <c r="CMM22" s="391" t="str">
        <f t="shared" ca="1" si="708"/>
        <v/>
      </c>
      <c r="CMN22" s="391" t="str">
        <f t="shared" ca="1" si="708"/>
        <v/>
      </c>
      <c r="CMO22" s="391" t="str">
        <f t="shared" ca="1" si="708"/>
        <v/>
      </c>
      <c r="CMP22" s="391" t="str">
        <f t="shared" ca="1" si="708"/>
        <v/>
      </c>
      <c r="CMQ22" s="391" t="str">
        <f t="shared" ca="1" si="708"/>
        <v/>
      </c>
      <c r="CMR22" s="391" t="str">
        <f t="shared" ca="1" si="708"/>
        <v/>
      </c>
      <c r="CMS22" s="391" t="str">
        <f t="shared" ca="1" si="708"/>
        <v/>
      </c>
      <c r="CMT22" s="391" t="str">
        <f t="shared" ca="1" si="708"/>
        <v/>
      </c>
      <c r="CMU22" s="391" t="str">
        <f t="shared" ca="1" si="708"/>
        <v/>
      </c>
      <c r="CMV22" s="391" t="str">
        <f t="shared" ca="1" si="708"/>
        <v/>
      </c>
      <c r="CMW22" s="391" t="str">
        <f t="shared" ca="1" si="708"/>
        <v/>
      </c>
      <c r="CMX22" s="391" t="str">
        <f t="shared" ca="1" si="708"/>
        <v/>
      </c>
      <c r="CMY22" s="391" t="str">
        <f t="shared" ca="1" si="708"/>
        <v/>
      </c>
      <c r="CMZ22" s="391" t="str">
        <f t="shared" ca="1" si="708"/>
        <v/>
      </c>
      <c r="CNA22" s="391" t="str">
        <f t="shared" ca="1" si="708"/>
        <v/>
      </c>
      <c r="CNB22" s="391" t="str">
        <f t="shared" ca="1" si="708"/>
        <v/>
      </c>
      <c r="CNC22" s="391" t="str">
        <f t="shared" ca="1" si="708"/>
        <v/>
      </c>
      <c r="CND22" s="391" t="str">
        <f t="shared" ca="1" si="708"/>
        <v/>
      </c>
      <c r="CNE22" s="391" t="str">
        <f t="shared" ca="1" si="708"/>
        <v/>
      </c>
      <c r="CNF22" s="391" t="str">
        <f t="shared" ca="1" si="708"/>
        <v/>
      </c>
      <c r="CNG22" s="391" t="str">
        <f t="shared" ca="1" si="708"/>
        <v/>
      </c>
      <c r="CNH22" s="391" t="str">
        <f t="shared" ca="1" si="708"/>
        <v/>
      </c>
      <c r="CNI22" s="391" t="str">
        <f t="shared" ca="1" si="708"/>
        <v/>
      </c>
      <c r="CNJ22" s="391" t="str">
        <f t="shared" ca="1" si="708"/>
        <v/>
      </c>
      <c r="CNK22" s="391" t="str">
        <f t="shared" ca="1" si="708"/>
        <v/>
      </c>
      <c r="CNL22" s="391" t="str">
        <f t="shared" ca="1" si="708"/>
        <v/>
      </c>
      <c r="CNM22" s="391" t="str">
        <f t="shared" ca="1" si="708"/>
        <v/>
      </c>
      <c r="CNN22" s="391" t="str">
        <f t="shared" ca="1" si="708"/>
        <v/>
      </c>
      <c r="CNO22" s="391" t="str">
        <f t="shared" ca="1" si="708"/>
        <v/>
      </c>
      <c r="CNP22" s="391" t="str">
        <f t="shared" ca="1" si="708"/>
        <v/>
      </c>
      <c r="CNQ22" s="391" t="str">
        <f t="shared" ca="1" si="708"/>
        <v/>
      </c>
      <c r="CNR22" s="391" t="str">
        <f t="shared" ca="1" si="708"/>
        <v/>
      </c>
      <c r="CNS22" s="391" t="str">
        <f t="shared" ca="1" si="708"/>
        <v/>
      </c>
      <c r="CNT22" s="391" t="str">
        <f t="shared" ca="1" si="708"/>
        <v/>
      </c>
      <c r="CNU22" s="391" t="str">
        <f t="shared" ca="1" si="708"/>
        <v/>
      </c>
      <c r="CNV22" s="391" t="str">
        <f t="shared" ca="1" si="708"/>
        <v/>
      </c>
      <c r="CNW22" s="391" t="str">
        <f t="shared" ca="1" si="708"/>
        <v/>
      </c>
      <c r="CNX22" s="391" t="str">
        <f t="shared" ca="1" si="708"/>
        <v/>
      </c>
      <c r="CNY22" s="391" t="str">
        <f t="shared" ca="1" si="708"/>
        <v/>
      </c>
      <c r="CNZ22" s="391" t="str">
        <f t="shared" ca="1" si="708"/>
        <v/>
      </c>
      <c r="COA22" s="391" t="str">
        <f t="shared" ca="1" si="708"/>
        <v/>
      </c>
      <c r="COB22" s="391" t="str">
        <f t="shared" ca="1" si="708"/>
        <v/>
      </c>
      <c r="COC22" s="391" t="str">
        <f t="shared" ca="1" si="708"/>
        <v/>
      </c>
      <c r="COD22" s="391" t="str">
        <f t="shared" ca="1" si="708"/>
        <v/>
      </c>
      <c r="COE22" s="391" t="str">
        <f t="shared" ca="1" si="708"/>
        <v/>
      </c>
      <c r="COF22" s="391" t="str">
        <f t="shared" ca="1" si="708"/>
        <v/>
      </c>
      <c r="COG22" s="391" t="str">
        <f t="shared" ca="1" si="708"/>
        <v/>
      </c>
      <c r="COH22" s="391" t="str">
        <f t="shared" ca="1" si="708"/>
        <v/>
      </c>
      <c r="COI22" s="391" t="str">
        <f t="shared" ca="1" si="708"/>
        <v/>
      </c>
      <c r="COJ22" s="391" t="str">
        <f t="shared" ca="1" si="708"/>
        <v/>
      </c>
      <c r="COK22" s="391" t="str">
        <f t="shared" ca="1" si="708"/>
        <v/>
      </c>
      <c r="COL22" s="391" t="str">
        <f t="shared" ca="1" si="708"/>
        <v/>
      </c>
      <c r="COM22" s="391" t="str">
        <f t="shared" ca="1" si="708"/>
        <v/>
      </c>
      <c r="CON22" s="391" t="str">
        <f t="shared" ca="1" si="708"/>
        <v/>
      </c>
      <c r="COO22" s="391" t="str">
        <f t="shared" ca="1" si="708"/>
        <v/>
      </c>
      <c r="COP22" s="391" t="str">
        <f t="shared" ca="1" si="708"/>
        <v/>
      </c>
      <c r="COQ22" s="391" t="str">
        <f t="shared" ref="COQ22:CRB22" ca="1" si="709">IF(COQ21="","",OFFSET(C_w_path,0,COQ18)/(N_w_div+1)*SIGN(COQ21)*ABS(COQ21)^n_w)</f>
        <v/>
      </c>
      <c r="COR22" s="391" t="str">
        <f t="shared" ca="1" si="709"/>
        <v/>
      </c>
      <c r="COS22" s="391" t="str">
        <f t="shared" ca="1" si="709"/>
        <v/>
      </c>
      <c r="COT22" s="391" t="str">
        <f t="shared" ca="1" si="709"/>
        <v/>
      </c>
      <c r="COU22" s="391" t="str">
        <f t="shared" ca="1" si="709"/>
        <v/>
      </c>
      <c r="COV22" s="391" t="str">
        <f t="shared" ca="1" si="709"/>
        <v/>
      </c>
      <c r="COW22" s="391" t="str">
        <f t="shared" ca="1" si="709"/>
        <v/>
      </c>
      <c r="COX22" s="391" t="str">
        <f t="shared" ca="1" si="709"/>
        <v/>
      </c>
      <c r="COY22" s="391" t="str">
        <f t="shared" ca="1" si="709"/>
        <v/>
      </c>
      <c r="COZ22" s="391" t="str">
        <f t="shared" ca="1" si="709"/>
        <v/>
      </c>
      <c r="CPA22" s="391" t="str">
        <f t="shared" ca="1" si="709"/>
        <v/>
      </c>
      <c r="CPB22" s="391" t="str">
        <f t="shared" ca="1" si="709"/>
        <v/>
      </c>
      <c r="CPC22" s="391" t="str">
        <f t="shared" ca="1" si="709"/>
        <v/>
      </c>
      <c r="CPD22" s="391" t="str">
        <f t="shared" ca="1" si="709"/>
        <v/>
      </c>
      <c r="CPE22" s="391" t="str">
        <f t="shared" ca="1" si="709"/>
        <v/>
      </c>
      <c r="CPF22" s="391" t="str">
        <f t="shared" ca="1" si="709"/>
        <v/>
      </c>
      <c r="CPG22" s="391" t="str">
        <f t="shared" ca="1" si="709"/>
        <v/>
      </c>
      <c r="CPH22" s="391" t="str">
        <f t="shared" ca="1" si="709"/>
        <v/>
      </c>
      <c r="CPI22" s="391" t="str">
        <f t="shared" ca="1" si="709"/>
        <v/>
      </c>
      <c r="CPJ22" s="391" t="str">
        <f t="shared" ca="1" si="709"/>
        <v/>
      </c>
      <c r="CPK22" s="391" t="str">
        <f t="shared" ca="1" si="709"/>
        <v/>
      </c>
      <c r="CPL22" s="391" t="str">
        <f t="shared" ca="1" si="709"/>
        <v/>
      </c>
      <c r="CPM22" s="391" t="str">
        <f t="shared" ca="1" si="709"/>
        <v/>
      </c>
      <c r="CPN22" s="391" t="str">
        <f t="shared" ca="1" si="709"/>
        <v/>
      </c>
      <c r="CPO22" s="391" t="str">
        <f t="shared" ca="1" si="709"/>
        <v/>
      </c>
      <c r="CPP22" s="391" t="str">
        <f t="shared" ca="1" si="709"/>
        <v/>
      </c>
      <c r="CPQ22" s="391" t="str">
        <f t="shared" ca="1" si="709"/>
        <v/>
      </c>
      <c r="CPR22" s="391" t="str">
        <f t="shared" ca="1" si="709"/>
        <v/>
      </c>
      <c r="CPS22" s="391" t="str">
        <f t="shared" ca="1" si="709"/>
        <v/>
      </c>
      <c r="CPT22" s="391" t="str">
        <f t="shared" ca="1" si="709"/>
        <v/>
      </c>
      <c r="CPU22" s="391" t="str">
        <f t="shared" ca="1" si="709"/>
        <v/>
      </c>
      <c r="CPV22" s="391" t="str">
        <f t="shared" ca="1" si="709"/>
        <v/>
      </c>
      <c r="CPW22" s="391" t="str">
        <f t="shared" ca="1" si="709"/>
        <v/>
      </c>
      <c r="CPX22" s="391" t="str">
        <f t="shared" ca="1" si="709"/>
        <v/>
      </c>
      <c r="CPY22" s="391" t="str">
        <f t="shared" ca="1" si="709"/>
        <v/>
      </c>
      <c r="CPZ22" s="391" t="str">
        <f t="shared" ca="1" si="709"/>
        <v/>
      </c>
      <c r="CQA22" s="391" t="str">
        <f t="shared" ca="1" si="709"/>
        <v/>
      </c>
      <c r="CQB22" s="391" t="str">
        <f t="shared" ca="1" si="709"/>
        <v/>
      </c>
      <c r="CQC22" s="391" t="str">
        <f t="shared" ca="1" si="709"/>
        <v/>
      </c>
      <c r="CQD22" s="391" t="str">
        <f t="shared" ca="1" si="709"/>
        <v/>
      </c>
      <c r="CQE22" s="391" t="str">
        <f t="shared" ca="1" si="709"/>
        <v/>
      </c>
      <c r="CQF22" s="391" t="str">
        <f t="shared" ca="1" si="709"/>
        <v/>
      </c>
      <c r="CQG22" s="391" t="str">
        <f t="shared" ca="1" si="709"/>
        <v/>
      </c>
      <c r="CQH22" s="391" t="str">
        <f t="shared" ca="1" si="709"/>
        <v/>
      </c>
      <c r="CQI22" s="391" t="str">
        <f t="shared" ca="1" si="709"/>
        <v/>
      </c>
      <c r="CQJ22" s="391" t="str">
        <f t="shared" ca="1" si="709"/>
        <v/>
      </c>
      <c r="CQK22" s="391" t="str">
        <f t="shared" ca="1" si="709"/>
        <v/>
      </c>
      <c r="CQL22" s="391" t="str">
        <f t="shared" ca="1" si="709"/>
        <v/>
      </c>
      <c r="CQM22" s="391" t="str">
        <f t="shared" ca="1" si="709"/>
        <v/>
      </c>
      <c r="CQN22" s="391" t="str">
        <f t="shared" ca="1" si="709"/>
        <v/>
      </c>
      <c r="CQO22" s="391" t="str">
        <f t="shared" ca="1" si="709"/>
        <v/>
      </c>
      <c r="CQP22" s="391" t="str">
        <f t="shared" ca="1" si="709"/>
        <v/>
      </c>
      <c r="CQQ22" s="391" t="str">
        <f t="shared" ca="1" si="709"/>
        <v/>
      </c>
      <c r="CQR22" s="391" t="str">
        <f t="shared" ca="1" si="709"/>
        <v/>
      </c>
      <c r="CQS22" s="391" t="str">
        <f t="shared" ca="1" si="709"/>
        <v/>
      </c>
      <c r="CQT22" s="391" t="str">
        <f t="shared" ca="1" si="709"/>
        <v/>
      </c>
      <c r="CQU22" s="391" t="str">
        <f t="shared" ca="1" si="709"/>
        <v/>
      </c>
      <c r="CQV22" s="391" t="str">
        <f t="shared" ca="1" si="709"/>
        <v/>
      </c>
      <c r="CQW22" s="391" t="str">
        <f t="shared" ca="1" si="709"/>
        <v/>
      </c>
      <c r="CQX22" s="391" t="str">
        <f t="shared" ca="1" si="709"/>
        <v/>
      </c>
      <c r="CQY22" s="391" t="str">
        <f t="shared" ca="1" si="709"/>
        <v/>
      </c>
      <c r="CQZ22" s="391" t="str">
        <f t="shared" ca="1" si="709"/>
        <v/>
      </c>
      <c r="CRA22" s="391" t="str">
        <f t="shared" ca="1" si="709"/>
        <v/>
      </c>
      <c r="CRB22" s="391" t="str">
        <f t="shared" ca="1" si="709"/>
        <v/>
      </c>
      <c r="CRC22" s="391" t="str">
        <f t="shared" ref="CRC22:CTN22" ca="1" si="710">IF(CRC21="","",OFFSET(C_w_path,0,CRC18)/(N_w_div+1)*SIGN(CRC21)*ABS(CRC21)^n_w)</f>
        <v/>
      </c>
      <c r="CRD22" s="391" t="str">
        <f t="shared" ca="1" si="710"/>
        <v/>
      </c>
      <c r="CRE22" s="391" t="str">
        <f t="shared" ca="1" si="710"/>
        <v/>
      </c>
      <c r="CRF22" s="391" t="str">
        <f t="shared" ca="1" si="710"/>
        <v/>
      </c>
      <c r="CRG22" s="391" t="str">
        <f t="shared" ca="1" si="710"/>
        <v/>
      </c>
      <c r="CRH22" s="391" t="str">
        <f t="shared" ca="1" si="710"/>
        <v/>
      </c>
      <c r="CRI22" s="391" t="str">
        <f t="shared" ca="1" si="710"/>
        <v/>
      </c>
      <c r="CRJ22" s="391" t="str">
        <f t="shared" ca="1" si="710"/>
        <v/>
      </c>
      <c r="CRK22" s="391" t="str">
        <f t="shared" ca="1" si="710"/>
        <v/>
      </c>
      <c r="CRL22" s="391" t="str">
        <f t="shared" ca="1" si="710"/>
        <v/>
      </c>
      <c r="CRM22" s="391" t="str">
        <f t="shared" ca="1" si="710"/>
        <v/>
      </c>
      <c r="CRN22" s="391" t="str">
        <f t="shared" ca="1" si="710"/>
        <v/>
      </c>
      <c r="CRO22" s="391" t="str">
        <f t="shared" ca="1" si="710"/>
        <v/>
      </c>
      <c r="CRP22" s="391" t="str">
        <f t="shared" ca="1" si="710"/>
        <v/>
      </c>
      <c r="CRQ22" s="391" t="str">
        <f t="shared" ca="1" si="710"/>
        <v/>
      </c>
      <c r="CRR22" s="391" t="str">
        <f t="shared" ca="1" si="710"/>
        <v/>
      </c>
      <c r="CRS22" s="391" t="str">
        <f t="shared" ca="1" si="710"/>
        <v/>
      </c>
      <c r="CRT22" s="391" t="str">
        <f t="shared" ca="1" si="710"/>
        <v/>
      </c>
      <c r="CRU22" s="391" t="str">
        <f t="shared" ca="1" si="710"/>
        <v/>
      </c>
      <c r="CRV22" s="391" t="str">
        <f t="shared" ca="1" si="710"/>
        <v/>
      </c>
      <c r="CRW22" s="391" t="str">
        <f t="shared" ca="1" si="710"/>
        <v/>
      </c>
      <c r="CRX22" s="391" t="str">
        <f t="shared" ca="1" si="710"/>
        <v/>
      </c>
      <c r="CRY22" s="391" t="str">
        <f t="shared" ca="1" si="710"/>
        <v/>
      </c>
      <c r="CRZ22" s="391" t="str">
        <f t="shared" ca="1" si="710"/>
        <v/>
      </c>
      <c r="CSA22" s="391" t="str">
        <f t="shared" ca="1" si="710"/>
        <v/>
      </c>
      <c r="CSB22" s="391" t="str">
        <f t="shared" ca="1" si="710"/>
        <v/>
      </c>
      <c r="CSC22" s="391" t="str">
        <f t="shared" ca="1" si="710"/>
        <v/>
      </c>
      <c r="CSD22" s="391" t="str">
        <f t="shared" ca="1" si="710"/>
        <v/>
      </c>
      <c r="CSE22" s="391" t="str">
        <f t="shared" ca="1" si="710"/>
        <v/>
      </c>
      <c r="CSF22" s="391" t="str">
        <f t="shared" ca="1" si="710"/>
        <v/>
      </c>
      <c r="CSG22" s="391" t="str">
        <f t="shared" ca="1" si="710"/>
        <v/>
      </c>
      <c r="CSH22" s="391" t="str">
        <f t="shared" ca="1" si="710"/>
        <v/>
      </c>
      <c r="CSI22" s="391" t="str">
        <f t="shared" ca="1" si="710"/>
        <v/>
      </c>
      <c r="CSJ22" s="391" t="str">
        <f t="shared" ca="1" si="710"/>
        <v/>
      </c>
      <c r="CSK22" s="391" t="str">
        <f t="shared" ca="1" si="710"/>
        <v/>
      </c>
      <c r="CSL22" s="391" t="str">
        <f t="shared" ca="1" si="710"/>
        <v/>
      </c>
      <c r="CSM22" s="391" t="str">
        <f t="shared" ca="1" si="710"/>
        <v/>
      </c>
      <c r="CSN22" s="391" t="str">
        <f t="shared" ca="1" si="710"/>
        <v/>
      </c>
      <c r="CSO22" s="391" t="str">
        <f t="shared" ca="1" si="710"/>
        <v/>
      </c>
      <c r="CSP22" s="391" t="str">
        <f t="shared" ca="1" si="710"/>
        <v/>
      </c>
      <c r="CSQ22" s="391" t="str">
        <f t="shared" ca="1" si="710"/>
        <v/>
      </c>
      <c r="CSR22" s="391" t="str">
        <f t="shared" ca="1" si="710"/>
        <v/>
      </c>
      <c r="CSS22" s="391" t="str">
        <f t="shared" ca="1" si="710"/>
        <v/>
      </c>
      <c r="CST22" s="391" t="str">
        <f t="shared" ca="1" si="710"/>
        <v/>
      </c>
      <c r="CSU22" s="391" t="str">
        <f t="shared" ca="1" si="710"/>
        <v/>
      </c>
      <c r="CSV22" s="391" t="str">
        <f t="shared" ca="1" si="710"/>
        <v/>
      </c>
      <c r="CSW22" s="391" t="str">
        <f t="shared" ca="1" si="710"/>
        <v/>
      </c>
      <c r="CSX22" s="391" t="str">
        <f t="shared" ca="1" si="710"/>
        <v/>
      </c>
      <c r="CSY22" s="391" t="str">
        <f t="shared" ca="1" si="710"/>
        <v/>
      </c>
      <c r="CSZ22" s="391" t="str">
        <f t="shared" ca="1" si="710"/>
        <v/>
      </c>
      <c r="CTA22" s="391" t="str">
        <f t="shared" ca="1" si="710"/>
        <v/>
      </c>
      <c r="CTB22" s="391" t="str">
        <f t="shared" ca="1" si="710"/>
        <v/>
      </c>
      <c r="CTC22" s="391" t="str">
        <f t="shared" ca="1" si="710"/>
        <v/>
      </c>
      <c r="CTD22" s="391" t="str">
        <f t="shared" ca="1" si="710"/>
        <v/>
      </c>
      <c r="CTE22" s="391" t="str">
        <f t="shared" ca="1" si="710"/>
        <v/>
      </c>
      <c r="CTF22" s="391" t="str">
        <f t="shared" ca="1" si="710"/>
        <v/>
      </c>
      <c r="CTG22" s="391" t="str">
        <f t="shared" ca="1" si="710"/>
        <v/>
      </c>
      <c r="CTH22" s="391" t="str">
        <f t="shared" ca="1" si="710"/>
        <v/>
      </c>
      <c r="CTI22" s="391" t="str">
        <f t="shared" ca="1" si="710"/>
        <v/>
      </c>
      <c r="CTJ22" s="391" t="str">
        <f t="shared" ca="1" si="710"/>
        <v/>
      </c>
      <c r="CTK22" s="391" t="str">
        <f t="shared" ca="1" si="710"/>
        <v/>
      </c>
      <c r="CTL22" s="391" t="str">
        <f t="shared" ca="1" si="710"/>
        <v/>
      </c>
      <c r="CTM22" s="391" t="str">
        <f t="shared" ca="1" si="710"/>
        <v/>
      </c>
      <c r="CTN22" s="391" t="str">
        <f t="shared" ca="1" si="710"/>
        <v/>
      </c>
      <c r="CTO22" s="391" t="str">
        <f t="shared" ref="CTO22:CVZ22" ca="1" si="711">IF(CTO21="","",OFFSET(C_w_path,0,CTO18)/(N_w_div+1)*SIGN(CTO21)*ABS(CTO21)^n_w)</f>
        <v/>
      </c>
      <c r="CTP22" s="391" t="str">
        <f t="shared" ca="1" si="711"/>
        <v/>
      </c>
      <c r="CTQ22" s="391" t="str">
        <f t="shared" ca="1" si="711"/>
        <v/>
      </c>
      <c r="CTR22" s="391" t="str">
        <f t="shared" ca="1" si="711"/>
        <v/>
      </c>
      <c r="CTS22" s="391" t="str">
        <f t="shared" ca="1" si="711"/>
        <v/>
      </c>
      <c r="CTT22" s="391" t="str">
        <f t="shared" ca="1" si="711"/>
        <v/>
      </c>
      <c r="CTU22" s="391" t="str">
        <f t="shared" ca="1" si="711"/>
        <v/>
      </c>
      <c r="CTV22" s="391" t="str">
        <f t="shared" ca="1" si="711"/>
        <v/>
      </c>
      <c r="CTW22" s="391" t="str">
        <f t="shared" ca="1" si="711"/>
        <v/>
      </c>
      <c r="CTX22" s="391" t="str">
        <f t="shared" ca="1" si="711"/>
        <v/>
      </c>
      <c r="CTY22" s="391" t="str">
        <f t="shared" ca="1" si="711"/>
        <v/>
      </c>
      <c r="CTZ22" s="391" t="str">
        <f t="shared" ca="1" si="711"/>
        <v/>
      </c>
      <c r="CUA22" s="391" t="str">
        <f t="shared" ca="1" si="711"/>
        <v/>
      </c>
      <c r="CUB22" s="391" t="str">
        <f t="shared" ca="1" si="711"/>
        <v/>
      </c>
      <c r="CUC22" s="391" t="str">
        <f t="shared" ca="1" si="711"/>
        <v/>
      </c>
      <c r="CUD22" s="391" t="str">
        <f t="shared" ca="1" si="711"/>
        <v/>
      </c>
      <c r="CUE22" s="391" t="str">
        <f t="shared" ca="1" si="711"/>
        <v/>
      </c>
      <c r="CUF22" s="391" t="str">
        <f t="shared" ca="1" si="711"/>
        <v/>
      </c>
      <c r="CUG22" s="391" t="str">
        <f t="shared" ca="1" si="711"/>
        <v/>
      </c>
      <c r="CUH22" s="391" t="str">
        <f t="shared" ca="1" si="711"/>
        <v/>
      </c>
      <c r="CUI22" s="391" t="str">
        <f t="shared" ca="1" si="711"/>
        <v/>
      </c>
      <c r="CUJ22" s="391" t="str">
        <f t="shared" ca="1" si="711"/>
        <v/>
      </c>
      <c r="CUK22" s="391" t="str">
        <f t="shared" ca="1" si="711"/>
        <v/>
      </c>
      <c r="CUL22" s="391" t="str">
        <f t="shared" ca="1" si="711"/>
        <v/>
      </c>
      <c r="CUM22" s="391" t="str">
        <f t="shared" ca="1" si="711"/>
        <v/>
      </c>
      <c r="CUN22" s="391" t="str">
        <f t="shared" ca="1" si="711"/>
        <v/>
      </c>
      <c r="CUO22" s="391" t="str">
        <f t="shared" ca="1" si="711"/>
        <v/>
      </c>
      <c r="CUP22" s="391" t="str">
        <f t="shared" ca="1" si="711"/>
        <v/>
      </c>
      <c r="CUQ22" s="391" t="str">
        <f t="shared" ca="1" si="711"/>
        <v/>
      </c>
      <c r="CUR22" s="391" t="str">
        <f t="shared" ca="1" si="711"/>
        <v/>
      </c>
      <c r="CUS22" s="391" t="str">
        <f t="shared" ca="1" si="711"/>
        <v/>
      </c>
      <c r="CUT22" s="391" t="str">
        <f t="shared" ca="1" si="711"/>
        <v/>
      </c>
      <c r="CUU22" s="391" t="str">
        <f t="shared" ca="1" si="711"/>
        <v/>
      </c>
      <c r="CUV22" s="391" t="str">
        <f t="shared" ca="1" si="711"/>
        <v/>
      </c>
      <c r="CUW22" s="391" t="str">
        <f t="shared" ca="1" si="711"/>
        <v/>
      </c>
      <c r="CUX22" s="391" t="str">
        <f t="shared" ca="1" si="711"/>
        <v/>
      </c>
      <c r="CUY22" s="391" t="str">
        <f t="shared" ca="1" si="711"/>
        <v/>
      </c>
      <c r="CUZ22" s="391" t="str">
        <f t="shared" ca="1" si="711"/>
        <v/>
      </c>
      <c r="CVA22" s="391" t="str">
        <f t="shared" ca="1" si="711"/>
        <v/>
      </c>
      <c r="CVB22" s="391" t="str">
        <f t="shared" ca="1" si="711"/>
        <v/>
      </c>
      <c r="CVC22" s="391" t="str">
        <f t="shared" ca="1" si="711"/>
        <v/>
      </c>
      <c r="CVD22" s="391" t="str">
        <f t="shared" ca="1" si="711"/>
        <v/>
      </c>
      <c r="CVE22" s="391" t="str">
        <f t="shared" ca="1" si="711"/>
        <v/>
      </c>
      <c r="CVF22" s="391" t="str">
        <f t="shared" ca="1" si="711"/>
        <v/>
      </c>
      <c r="CVG22" s="391" t="str">
        <f t="shared" ca="1" si="711"/>
        <v/>
      </c>
      <c r="CVH22" s="391" t="str">
        <f t="shared" ca="1" si="711"/>
        <v/>
      </c>
      <c r="CVI22" s="391" t="str">
        <f t="shared" ca="1" si="711"/>
        <v/>
      </c>
      <c r="CVJ22" s="391" t="str">
        <f t="shared" ca="1" si="711"/>
        <v/>
      </c>
      <c r="CVK22" s="391" t="str">
        <f t="shared" ca="1" si="711"/>
        <v/>
      </c>
      <c r="CVL22" s="391" t="str">
        <f t="shared" ca="1" si="711"/>
        <v/>
      </c>
      <c r="CVM22" s="391" t="str">
        <f t="shared" ca="1" si="711"/>
        <v/>
      </c>
      <c r="CVN22" s="391" t="str">
        <f t="shared" ca="1" si="711"/>
        <v/>
      </c>
      <c r="CVO22" s="391" t="str">
        <f t="shared" ca="1" si="711"/>
        <v/>
      </c>
      <c r="CVP22" s="391" t="str">
        <f t="shared" ca="1" si="711"/>
        <v/>
      </c>
      <c r="CVQ22" s="391" t="str">
        <f t="shared" ca="1" si="711"/>
        <v/>
      </c>
      <c r="CVR22" s="391" t="str">
        <f t="shared" ca="1" si="711"/>
        <v/>
      </c>
      <c r="CVS22" s="391" t="str">
        <f t="shared" ca="1" si="711"/>
        <v/>
      </c>
      <c r="CVT22" s="391" t="str">
        <f t="shared" ca="1" si="711"/>
        <v/>
      </c>
      <c r="CVU22" s="391" t="str">
        <f t="shared" ca="1" si="711"/>
        <v/>
      </c>
      <c r="CVV22" s="391" t="str">
        <f t="shared" ca="1" si="711"/>
        <v/>
      </c>
      <c r="CVW22" s="391" t="str">
        <f t="shared" ca="1" si="711"/>
        <v/>
      </c>
      <c r="CVX22" s="391" t="str">
        <f t="shared" ca="1" si="711"/>
        <v/>
      </c>
      <c r="CVY22" s="391" t="str">
        <f t="shared" ca="1" si="711"/>
        <v/>
      </c>
      <c r="CVZ22" s="391" t="str">
        <f t="shared" ca="1" si="711"/>
        <v/>
      </c>
      <c r="CWA22" s="391" t="str">
        <f t="shared" ref="CWA22:CYL22" ca="1" si="712">IF(CWA21="","",OFFSET(C_w_path,0,CWA18)/(N_w_div+1)*SIGN(CWA21)*ABS(CWA21)^n_w)</f>
        <v/>
      </c>
      <c r="CWB22" s="391" t="str">
        <f t="shared" ca="1" si="712"/>
        <v/>
      </c>
      <c r="CWC22" s="391" t="str">
        <f t="shared" ca="1" si="712"/>
        <v/>
      </c>
      <c r="CWD22" s="391" t="str">
        <f t="shared" ca="1" si="712"/>
        <v/>
      </c>
      <c r="CWE22" s="391" t="str">
        <f t="shared" ca="1" si="712"/>
        <v/>
      </c>
      <c r="CWF22" s="391" t="str">
        <f t="shared" ca="1" si="712"/>
        <v/>
      </c>
      <c r="CWG22" s="391" t="str">
        <f t="shared" ca="1" si="712"/>
        <v/>
      </c>
      <c r="CWH22" s="391" t="str">
        <f t="shared" ca="1" si="712"/>
        <v/>
      </c>
      <c r="CWI22" s="391" t="str">
        <f t="shared" ca="1" si="712"/>
        <v/>
      </c>
      <c r="CWJ22" s="391" t="str">
        <f t="shared" ca="1" si="712"/>
        <v/>
      </c>
      <c r="CWK22" s="391" t="str">
        <f t="shared" ca="1" si="712"/>
        <v/>
      </c>
      <c r="CWL22" s="391" t="str">
        <f t="shared" ca="1" si="712"/>
        <v/>
      </c>
      <c r="CWM22" s="391" t="str">
        <f t="shared" ca="1" si="712"/>
        <v/>
      </c>
      <c r="CWN22" s="391" t="str">
        <f t="shared" ca="1" si="712"/>
        <v/>
      </c>
      <c r="CWO22" s="391" t="str">
        <f t="shared" ca="1" si="712"/>
        <v/>
      </c>
      <c r="CWP22" s="391" t="str">
        <f t="shared" ca="1" si="712"/>
        <v/>
      </c>
      <c r="CWQ22" s="391" t="str">
        <f t="shared" ca="1" si="712"/>
        <v/>
      </c>
      <c r="CWR22" s="391" t="str">
        <f t="shared" ca="1" si="712"/>
        <v/>
      </c>
      <c r="CWS22" s="391" t="str">
        <f t="shared" ca="1" si="712"/>
        <v/>
      </c>
      <c r="CWT22" s="391" t="str">
        <f t="shared" ca="1" si="712"/>
        <v/>
      </c>
      <c r="CWU22" s="391" t="str">
        <f t="shared" ca="1" si="712"/>
        <v/>
      </c>
      <c r="CWV22" s="391" t="str">
        <f t="shared" ca="1" si="712"/>
        <v/>
      </c>
      <c r="CWW22" s="391" t="str">
        <f t="shared" ca="1" si="712"/>
        <v/>
      </c>
      <c r="CWX22" s="391" t="str">
        <f t="shared" ca="1" si="712"/>
        <v/>
      </c>
      <c r="CWY22" s="391" t="str">
        <f t="shared" ca="1" si="712"/>
        <v/>
      </c>
      <c r="CWZ22" s="391" t="str">
        <f t="shared" ca="1" si="712"/>
        <v/>
      </c>
      <c r="CXA22" s="391" t="str">
        <f t="shared" ca="1" si="712"/>
        <v/>
      </c>
      <c r="CXB22" s="391" t="str">
        <f t="shared" ca="1" si="712"/>
        <v/>
      </c>
      <c r="CXC22" s="391" t="str">
        <f t="shared" ca="1" si="712"/>
        <v/>
      </c>
      <c r="CXD22" s="391" t="str">
        <f t="shared" ca="1" si="712"/>
        <v/>
      </c>
      <c r="CXE22" s="391" t="str">
        <f t="shared" ca="1" si="712"/>
        <v/>
      </c>
      <c r="CXF22" s="391" t="str">
        <f t="shared" ca="1" si="712"/>
        <v/>
      </c>
      <c r="CXG22" s="391" t="str">
        <f t="shared" ca="1" si="712"/>
        <v/>
      </c>
      <c r="CXH22" s="391" t="str">
        <f t="shared" ca="1" si="712"/>
        <v/>
      </c>
      <c r="CXI22" s="391" t="str">
        <f t="shared" ca="1" si="712"/>
        <v/>
      </c>
      <c r="CXJ22" s="391" t="str">
        <f t="shared" ca="1" si="712"/>
        <v/>
      </c>
      <c r="CXK22" s="391" t="str">
        <f t="shared" ca="1" si="712"/>
        <v/>
      </c>
      <c r="CXL22" s="391" t="str">
        <f t="shared" ca="1" si="712"/>
        <v/>
      </c>
      <c r="CXM22" s="391" t="str">
        <f t="shared" ca="1" si="712"/>
        <v/>
      </c>
      <c r="CXN22" s="391" t="str">
        <f t="shared" ca="1" si="712"/>
        <v/>
      </c>
      <c r="CXO22" s="391" t="str">
        <f t="shared" ca="1" si="712"/>
        <v/>
      </c>
      <c r="CXP22" s="391" t="str">
        <f t="shared" ca="1" si="712"/>
        <v/>
      </c>
      <c r="CXQ22" s="391" t="str">
        <f t="shared" ca="1" si="712"/>
        <v/>
      </c>
      <c r="CXR22" s="391" t="str">
        <f t="shared" ca="1" si="712"/>
        <v/>
      </c>
      <c r="CXS22" s="391" t="str">
        <f t="shared" ca="1" si="712"/>
        <v/>
      </c>
      <c r="CXT22" s="391" t="str">
        <f t="shared" ca="1" si="712"/>
        <v/>
      </c>
      <c r="CXU22" s="391" t="str">
        <f t="shared" ca="1" si="712"/>
        <v/>
      </c>
      <c r="CXV22" s="391" t="str">
        <f t="shared" ca="1" si="712"/>
        <v/>
      </c>
      <c r="CXW22" s="391" t="str">
        <f t="shared" ca="1" si="712"/>
        <v/>
      </c>
      <c r="CXX22" s="391" t="str">
        <f t="shared" ca="1" si="712"/>
        <v/>
      </c>
      <c r="CXY22" s="391" t="str">
        <f t="shared" ca="1" si="712"/>
        <v/>
      </c>
      <c r="CXZ22" s="391" t="str">
        <f t="shared" ca="1" si="712"/>
        <v/>
      </c>
      <c r="CYA22" s="391" t="str">
        <f t="shared" ca="1" si="712"/>
        <v/>
      </c>
      <c r="CYB22" s="391" t="str">
        <f t="shared" ca="1" si="712"/>
        <v/>
      </c>
      <c r="CYC22" s="391" t="str">
        <f t="shared" ca="1" si="712"/>
        <v/>
      </c>
      <c r="CYD22" s="391" t="str">
        <f t="shared" ca="1" si="712"/>
        <v/>
      </c>
      <c r="CYE22" s="391" t="str">
        <f t="shared" ca="1" si="712"/>
        <v/>
      </c>
      <c r="CYF22" s="391" t="str">
        <f t="shared" ca="1" si="712"/>
        <v/>
      </c>
      <c r="CYG22" s="391" t="str">
        <f t="shared" ca="1" si="712"/>
        <v/>
      </c>
      <c r="CYH22" s="391" t="str">
        <f t="shared" ca="1" si="712"/>
        <v/>
      </c>
      <c r="CYI22" s="391" t="str">
        <f t="shared" ca="1" si="712"/>
        <v/>
      </c>
      <c r="CYJ22" s="391" t="str">
        <f t="shared" ca="1" si="712"/>
        <v/>
      </c>
      <c r="CYK22" s="391" t="str">
        <f t="shared" ca="1" si="712"/>
        <v/>
      </c>
      <c r="CYL22" s="391" t="str">
        <f t="shared" ca="1" si="712"/>
        <v/>
      </c>
      <c r="CYM22" s="391" t="str">
        <f t="shared" ref="CYM22:DAX22" ca="1" si="713">IF(CYM21="","",OFFSET(C_w_path,0,CYM18)/(N_w_div+1)*SIGN(CYM21)*ABS(CYM21)^n_w)</f>
        <v/>
      </c>
      <c r="CYN22" s="391" t="str">
        <f t="shared" ca="1" si="713"/>
        <v/>
      </c>
      <c r="CYO22" s="391" t="str">
        <f t="shared" ca="1" si="713"/>
        <v/>
      </c>
      <c r="CYP22" s="391" t="str">
        <f t="shared" ca="1" si="713"/>
        <v/>
      </c>
      <c r="CYQ22" s="391" t="str">
        <f t="shared" ca="1" si="713"/>
        <v/>
      </c>
      <c r="CYR22" s="391" t="str">
        <f t="shared" ca="1" si="713"/>
        <v/>
      </c>
      <c r="CYS22" s="391" t="str">
        <f t="shared" ca="1" si="713"/>
        <v/>
      </c>
      <c r="CYT22" s="391" t="str">
        <f t="shared" ca="1" si="713"/>
        <v/>
      </c>
      <c r="CYU22" s="391" t="str">
        <f t="shared" ca="1" si="713"/>
        <v/>
      </c>
      <c r="CYV22" s="391" t="str">
        <f t="shared" ca="1" si="713"/>
        <v/>
      </c>
      <c r="CYW22" s="391" t="str">
        <f t="shared" ca="1" si="713"/>
        <v/>
      </c>
      <c r="CYX22" s="391" t="str">
        <f t="shared" ca="1" si="713"/>
        <v/>
      </c>
      <c r="CYY22" s="391" t="str">
        <f t="shared" ca="1" si="713"/>
        <v/>
      </c>
      <c r="CYZ22" s="391" t="str">
        <f t="shared" ca="1" si="713"/>
        <v/>
      </c>
      <c r="CZA22" s="391" t="str">
        <f t="shared" ca="1" si="713"/>
        <v/>
      </c>
      <c r="CZB22" s="391" t="str">
        <f t="shared" ca="1" si="713"/>
        <v/>
      </c>
      <c r="CZC22" s="391" t="str">
        <f t="shared" ca="1" si="713"/>
        <v/>
      </c>
      <c r="CZD22" s="391" t="str">
        <f t="shared" ca="1" si="713"/>
        <v/>
      </c>
      <c r="CZE22" s="391" t="str">
        <f t="shared" ca="1" si="713"/>
        <v/>
      </c>
      <c r="CZF22" s="391" t="str">
        <f t="shared" ca="1" si="713"/>
        <v/>
      </c>
      <c r="CZG22" s="391" t="str">
        <f t="shared" ca="1" si="713"/>
        <v/>
      </c>
      <c r="CZH22" s="391" t="str">
        <f t="shared" ca="1" si="713"/>
        <v/>
      </c>
      <c r="CZI22" s="391" t="str">
        <f t="shared" ca="1" si="713"/>
        <v/>
      </c>
      <c r="CZJ22" s="391" t="str">
        <f t="shared" ca="1" si="713"/>
        <v/>
      </c>
      <c r="CZK22" s="391" t="str">
        <f t="shared" ca="1" si="713"/>
        <v/>
      </c>
      <c r="CZL22" s="391" t="str">
        <f t="shared" ca="1" si="713"/>
        <v/>
      </c>
      <c r="CZM22" s="391" t="str">
        <f t="shared" ca="1" si="713"/>
        <v/>
      </c>
      <c r="CZN22" s="391" t="str">
        <f t="shared" ca="1" si="713"/>
        <v/>
      </c>
      <c r="CZO22" s="391" t="str">
        <f t="shared" ca="1" si="713"/>
        <v/>
      </c>
      <c r="CZP22" s="391" t="str">
        <f t="shared" ca="1" si="713"/>
        <v/>
      </c>
      <c r="CZQ22" s="391" t="str">
        <f t="shared" ca="1" si="713"/>
        <v/>
      </c>
      <c r="CZR22" s="391" t="str">
        <f t="shared" ca="1" si="713"/>
        <v/>
      </c>
      <c r="CZS22" s="391" t="str">
        <f t="shared" ca="1" si="713"/>
        <v/>
      </c>
      <c r="CZT22" s="391" t="str">
        <f t="shared" ca="1" si="713"/>
        <v/>
      </c>
      <c r="CZU22" s="391" t="str">
        <f t="shared" ca="1" si="713"/>
        <v/>
      </c>
      <c r="CZV22" s="391" t="str">
        <f t="shared" ca="1" si="713"/>
        <v/>
      </c>
      <c r="CZW22" s="391" t="str">
        <f t="shared" ca="1" si="713"/>
        <v/>
      </c>
      <c r="CZX22" s="391" t="str">
        <f t="shared" ca="1" si="713"/>
        <v/>
      </c>
      <c r="CZY22" s="391" t="str">
        <f t="shared" ca="1" si="713"/>
        <v/>
      </c>
      <c r="CZZ22" s="391" t="str">
        <f t="shared" ca="1" si="713"/>
        <v/>
      </c>
      <c r="DAA22" s="391" t="str">
        <f t="shared" ca="1" si="713"/>
        <v/>
      </c>
      <c r="DAB22" s="391" t="str">
        <f t="shared" ca="1" si="713"/>
        <v/>
      </c>
      <c r="DAC22" s="391" t="str">
        <f t="shared" ca="1" si="713"/>
        <v/>
      </c>
      <c r="DAD22" s="391" t="str">
        <f t="shared" ca="1" si="713"/>
        <v/>
      </c>
      <c r="DAE22" s="391" t="str">
        <f t="shared" ca="1" si="713"/>
        <v/>
      </c>
      <c r="DAF22" s="391" t="str">
        <f t="shared" ca="1" si="713"/>
        <v/>
      </c>
      <c r="DAG22" s="391" t="str">
        <f t="shared" ca="1" si="713"/>
        <v/>
      </c>
      <c r="DAH22" s="391" t="str">
        <f t="shared" ca="1" si="713"/>
        <v/>
      </c>
      <c r="DAI22" s="391" t="str">
        <f t="shared" ca="1" si="713"/>
        <v/>
      </c>
      <c r="DAJ22" s="391" t="str">
        <f t="shared" ca="1" si="713"/>
        <v/>
      </c>
      <c r="DAK22" s="391" t="str">
        <f t="shared" ca="1" si="713"/>
        <v/>
      </c>
      <c r="DAL22" s="391" t="str">
        <f t="shared" ca="1" si="713"/>
        <v/>
      </c>
      <c r="DAM22" s="391" t="str">
        <f t="shared" ca="1" si="713"/>
        <v/>
      </c>
      <c r="DAN22" s="391" t="str">
        <f t="shared" ca="1" si="713"/>
        <v/>
      </c>
      <c r="DAO22" s="391" t="str">
        <f t="shared" ca="1" si="713"/>
        <v/>
      </c>
      <c r="DAP22" s="391" t="str">
        <f t="shared" ca="1" si="713"/>
        <v/>
      </c>
      <c r="DAQ22" s="391" t="str">
        <f t="shared" ca="1" si="713"/>
        <v/>
      </c>
      <c r="DAR22" s="391" t="str">
        <f t="shared" ca="1" si="713"/>
        <v/>
      </c>
      <c r="DAS22" s="391" t="str">
        <f t="shared" ca="1" si="713"/>
        <v/>
      </c>
      <c r="DAT22" s="391" t="str">
        <f t="shared" ca="1" si="713"/>
        <v/>
      </c>
      <c r="DAU22" s="391" t="str">
        <f t="shared" ca="1" si="713"/>
        <v/>
      </c>
      <c r="DAV22" s="391" t="str">
        <f t="shared" ca="1" si="713"/>
        <v/>
      </c>
      <c r="DAW22" s="391" t="str">
        <f t="shared" ca="1" si="713"/>
        <v/>
      </c>
      <c r="DAX22" s="391" t="str">
        <f t="shared" ca="1" si="713"/>
        <v/>
      </c>
      <c r="DAY22" s="391" t="str">
        <f t="shared" ref="DAY22:DDJ22" ca="1" si="714">IF(DAY21="","",OFFSET(C_w_path,0,DAY18)/(N_w_div+1)*SIGN(DAY21)*ABS(DAY21)^n_w)</f>
        <v/>
      </c>
      <c r="DAZ22" s="391" t="str">
        <f t="shared" ca="1" si="714"/>
        <v/>
      </c>
      <c r="DBA22" s="391" t="str">
        <f t="shared" ca="1" si="714"/>
        <v/>
      </c>
      <c r="DBB22" s="391" t="str">
        <f t="shared" ca="1" si="714"/>
        <v/>
      </c>
      <c r="DBC22" s="391" t="str">
        <f t="shared" ca="1" si="714"/>
        <v/>
      </c>
      <c r="DBD22" s="391" t="str">
        <f t="shared" ca="1" si="714"/>
        <v/>
      </c>
      <c r="DBE22" s="391" t="str">
        <f t="shared" ca="1" si="714"/>
        <v/>
      </c>
      <c r="DBF22" s="391" t="str">
        <f t="shared" ca="1" si="714"/>
        <v/>
      </c>
      <c r="DBG22" s="391" t="str">
        <f t="shared" ca="1" si="714"/>
        <v/>
      </c>
      <c r="DBH22" s="391" t="str">
        <f t="shared" ca="1" si="714"/>
        <v/>
      </c>
      <c r="DBI22" s="391" t="str">
        <f t="shared" ca="1" si="714"/>
        <v/>
      </c>
      <c r="DBJ22" s="391" t="str">
        <f t="shared" ca="1" si="714"/>
        <v/>
      </c>
      <c r="DBK22" s="391" t="str">
        <f t="shared" ca="1" si="714"/>
        <v/>
      </c>
      <c r="DBL22" s="391" t="str">
        <f t="shared" ca="1" si="714"/>
        <v/>
      </c>
      <c r="DBM22" s="391" t="str">
        <f t="shared" ca="1" si="714"/>
        <v/>
      </c>
      <c r="DBN22" s="391" t="str">
        <f t="shared" ca="1" si="714"/>
        <v/>
      </c>
      <c r="DBO22" s="391" t="str">
        <f t="shared" ca="1" si="714"/>
        <v/>
      </c>
      <c r="DBP22" s="391" t="str">
        <f t="shared" ca="1" si="714"/>
        <v/>
      </c>
      <c r="DBQ22" s="391" t="str">
        <f t="shared" ca="1" si="714"/>
        <v/>
      </c>
      <c r="DBR22" s="391" t="str">
        <f t="shared" ca="1" si="714"/>
        <v/>
      </c>
      <c r="DBS22" s="391" t="str">
        <f t="shared" ca="1" si="714"/>
        <v/>
      </c>
      <c r="DBT22" s="391" t="str">
        <f t="shared" ca="1" si="714"/>
        <v/>
      </c>
      <c r="DBU22" s="391" t="str">
        <f t="shared" ca="1" si="714"/>
        <v/>
      </c>
      <c r="DBV22" s="391" t="str">
        <f t="shared" ca="1" si="714"/>
        <v/>
      </c>
      <c r="DBW22" s="391" t="str">
        <f t="shared" ca="1" si="714"/>
        <v/>
      </c>
      <c r="DBX22" s="391" t="str">
        <f t="shared" ca="1" si="714"/>
        <v/>
      </c>
      <c r="DBY22" s="391" t="str">
        <f t="shared" ca="1" si="714"/>
        <v/>
      </c>
      <c r="DBZ22" s="391" t="str">
        <f t="shared" ca="1" si="714"/>
        <v/>
      </c>
      <c r="DCA22" s="391" t="str">
        <f t="shared" ca="1" si="714"/>
        <v/>
      </c>
      <c r="DCB22" s="391" t="str">
        <f t="shared" ca="1" si="714"/>
        <v/>
      </c>
      <c r="DCC22" s="391" t="str">
        <f t="shared" ca="1" si="714"/>
        <v/>
      </c>
      <c r="DCD22" s="391" t="str">
        <f t="shared" ca="1" si="714"/>
        <v/>
      </c>
      <c r="DCE22" s="391" t="str">
        <f t="shared" ca="1" si="714"/>
        <v/>
      </c>
      <c r="DCF22" s="391" t="str">
        <f t="shared" ca="1" si="714"/>
        <v/>
      </c>
      <c r="DCG22" s="391" t="str">
        <f t="shared" ca="1" si="714"/>
        <v/>
      </c>
      <c r="DCH22" s="391" t="str">
        <f t="shared" ca="1" si="714"/>
        <v/>
      </c>
      <c r="DCI22" s="391" t="str">
        <f t="shared" ca="1" si="714"/>
        <v/>
      </c>
      <c r="DCJ22" s="391" t="str">
        <f t="shared" ca="1" si="714"/>
        <v/>
      </c>
      <c r="DCK22" s="391" t="str">
        <f t="shared" ca="1" si="714"/>
        <v/>
      </c>
      <c r="DCL22" s="391" t="str">
        <f t="shared" ca="1" si="714"/>
        <v/>
      </c>
      <c r="DCM22" s="391" t="str">
        <f t="shared" ca="1" si="714"/>
        <v/>
      </c>
      <c r="DCN22" s="391" t="str">
        <f t="shared" ca="1" si="714"/>
        <v/>
      </c>
      <c r="DCO22" s="391" t="str">
        <f t="shared" ca="1" si="714"/>
        <v/>
      </c>
      <c r="DCP22" s="391" t="str">
        <f t="shared" ca="1" si="714"/>
        <v/>
      </c>
      <c r="DCQ22" s="391" t="str">
        <f t="shared" ca="1" si="714"/>
        <v/>
      </c>
      <c r="DCR22" s="391" t="str">
        <f t="shared" ca="1" si="714"/>
        <v/>
      </c>
      <c r="DCS22" s="391" t="str">
        <f t="shared" ca="1" si="714"/>
        <v/>
      </c>
      <c r="DCT22" s="391" t="str">
        <f t="shared" ca="1" si="714"/>
        <v/>
      </c>
      <c r="DCU22" s="391" t="str">
        <f t="shared" ca="1" si="714"/>
        <v/>
      </c>
      <c r="DCV22" s="391" t="str">
        <f t="shared" ca="1" si="714"/>
        <v/>
      </c>
      <c r="DCW22" s="391" t="str">
        <f t="shared" ca="1" si="714"/>
        <v/>
      </c>
      <c r="DCX22" s="391" t="str">
        <f t="shared" ca="1" si="714"/>
        <v/>
      </c>
      <c r="DCY22" s="391" t="str">
        <f t="shared" ca="1" si="714"/>
        <v/>
      </c>
      <c r="DCZ22" s="391" t="str">
        <f t="shared" ca="1" si="714"/>
        <v/>
      </c>
      <c r="DDA22" s="391" t="str">
        <f t="shared" ca="1" si="714"/>
        <v/>
      </c>
      <c r="DDB22" s="391" t="str">
        <f t="shared" ca="1" si="714"/>
        <v/>
      </c>
      <c r="DDC22" s="391" t="str">
        <f t="shared" ca="1" si="714"/>
        <v/>
      </c>
      <c r="DDD22" s="391" t="str">
        <f t="shared" ca="1" si="714"/>
        <v/>
      </c>
      <c r="DDE22" s="391" t="str">
        <f t="shared" ca="1" si="714"/>
        <v/>
      </c>
      <c r="DDF22" s="391" t="str">
        <f t="shared" ca="1" si="714"/>
        <v/>
      </c>
      <c r="DDG22" s="391" t="str">
        <f t="shared" ca="1" si="714"/>
        <v/>
      </c>
      <c r="DDH22" s="391" t="str">
        <f t="shared" ca="1" si="714"/>
        <v/>
      </c>
      <c r="DDI22" s="391" t="str">
        <f t="shared" ca="1" si="714"/>
        <v/>
      </c>
      <c r="DDJ22" s="391" t="str">
        <f t="shared" ca="1" si="714"/>
        <v/>
      </c>
      <c r="DDK22" s="391" t="str">
        <f t="shared" ref="DDK22:DFV22" ca="1" si="715">IF(DDK21="","",OFFSET(C_w_path,0,DDK18)/(N_w_div+1)*SIGN(DDK21)*ABS(DDK21)^n_w)</f>
        <v/>
      </c>
      <c r="DDL22" s="391" t="str">
        <f t="shared" ca="1" si="715"/>
        <v/>
      </c>
      <c r="DDM22" s="391" t="str">
        <f t="shared" ca="1" si="715"/>
        <v/>
      </c>
      <c r="DDN22" s="391" t="str">
        <f t="shared" ca="1" si="715"/>
        <v/>
      </c>
      <c r="DDO22" s="391" t="str">
        <f t="shared" ca="1" si="715"/>
        <v/>
      </c>
      <c r="DDP22" s="391" t="str">
        <f t="shared" ca="1" si="715"/>
        <v/>
      </c>
      <c r="DDQ22" s="391" t="str">
        <f t="shared" ca="1" si="715"/>
        <v/>
      </c>
      <c r="DDR22" s="391" t="str">
        <f t="shared" ca="1" si="715"/>
        <v/>
      </c>
      <c r="DDS22" s="391" t="str">
        <f t="shared" ca="1" si="715"/>
        <v/>
      </c>
      <c r="DDT22" s="391" t="str">
        <f t="shared" ca="1" si="715"/>
        <v/>
      </c>
      <c r="DDU22" s="391" t="str">
        <f t="shared" ca="1" si="715"/>
        <v/>
      </c>
      <c r="DDV22" s="391" t="str">
        <f t="shared" ca="1" si="715"/>
        <v/>
      </c>
      <c r="DDW22" s="391" t="str">
        <f t="shared" ca="1" si="715"/>
        <v/>
      </c>
      <c r="DDX22" s="391" t="str">
        <f t="shared" ca="1" si="715"/>
        <v/>
      </c>
      <c r="DDY22" s="391" t="str">
        <f t="shared" ca="1" si="715"/>
        <v/>
      </c>
      <c r="DDZ22" s="391" t="str">
        <f t="shared" ca="1" si="715"/>
        <v/>
      </c>
      <c r="DEA22" s="391" t="str">
        <f t="shared" ca="1" si="715"/>
        <v/>
      </c>
      <c r="DEB22" s="391" t="str">
        <f t="shared" ca="1" si="715"/>
        <v/>
      </c>
      <c r="DEC22" s="391" t="str">
        <f t="shared" ca="1" si="715"/>
        <v/>
      </c>
      <c r="DED22" s="391" t="str">
        <f t="shared" ca="1" si="715"/>
        <v/>
      </c>
      <c r="DEE22" s="391" t="str">
        <f t="shared" ca="1" si="715"/>
        <v/>
      </c>
      <c r="DEF22" s="391" t="str">
        <f t="shared" ca="1" si="715"/>
        <v/>
      </c>
      <c r="DEG22" s="391" t="str">
        <f t="shared" ca="1" si="715"/>
        <v/>
      </c>
      <c r="DEH22" s="391" t="str">
        <f t="shared" ca="1" si="715"/>
        <v/>
      </c>
      <c r="DEI22" s="391" t="str">
        <f t="shared" ca="1" si="715"/>
        <v/>
      </c>
      <c r="DEJ22" s="391" t="str">
        <f t="shared" ca="1" si="715"/>
        <v/>
      </c>
      <c r="DEK22" s="391" t="str">
        <f t="shared" ca="1" si="715"/>
        <v/>
      </c>
      <c r="DEL22" s="391" t="str">
        <f t="shared" ca="1" si="715"/>
        <v/>
      </c>
      <c r="DEM22" s="391" t="str">
        <f t="shared" ca="1" si="715"/>
        <v/>
      </c>
      <c r="DEN22" s="391" t="str">
        <f t="shared" ca="1" si="715"/>
        <v/>
      </c>
      <c r="DEO22" s="391" t="str">
        <f t="shared" ca="1" si="715"/>
        <v/>
      </c>
      <c r="DEP22" s="391" t="str">
        <f t="shared" ca="1" si="715"/>
        <v/>
      </c>
      <c r="DEQ22" s="391" t="str">
        <f t="shared" ca="1" si="715"/>
        <v/>
      </c>
      <c r="DER22" s="391" t="str">
        <f t="shared" ca="1" si="715"/>
        <v/>
      </c>
      <c r="DES22" s="391" t="str">
        <f t="shared" ca="1" si="715"/>
        <v/>
      </c>
      <c r="DET22" s="391" t="str">
        <f t="shared" ca="1" si="715"/>
        <v/>
      </c>
      <c r="DEU22" s="391" t="str">
        <f t="shared" ca="1" si="715"/>
        <v/>
      </c>
      <c r="DEV22" s="391" t="str">
        <f t="shared" ca="1" si="715"/>
        <v/>
      </c>
      <c r="DEW22" s="391" t="str">
        <f t="shared" ca="1" si="715"/>
        <v/>
      </c>
      <c r="DEX22" s="391" t="str">
        <f t="shared" ca="1" si="715"/>
        <v/>
      </c>
      <c r="DEY22" s="391" t="str">
        <f t="shared" ca="1" si="715"/>
        <v/>
      </c>
      <c r="DEZ22" s="391" t="str">
        <f t="shared" ca="1" si="715"/>
        <v/>
      </c>
      <c r="DFA22" s="391" t="str">
        <f t="shared" ca="1" si="715"/>
        <v/>
      </c>
      <c r="DFB22" s="391" t="str">
        <f t="shared" ca="1" si="715"/>
        <v/>
      </c>
      <c r="DFC22" s="391" t="str">
        <f t="shared" ca="1" si="715"/>
        <v/>
      </c>
      <c r="DFD22" s="391" t="str">
        <f t="shared" ca="1" si="715"/>
        <v/>
      </c>
      <c r="DFE22" s="391" t="str">
        <f t="shared" ca="1" si="715"/>
        <v/>
      </c>
      <c r="DFF22" s="391" t="str">
        <f t="shared" ca="1" si="715"/>
        <v/>
      </c>
      <c r="DFG22" s="391" t="str">
        <f t="shared" ca="1" si="715"/>
        <v/>
      </c>
      <c r="DFH22" s="391" t="str">
        <f t="shared" ca="1" si="715"/>
        <v/>
      </c>
      <c r="DFI22" s="391" t="str">
        <f t="shared" ca="1" si="715"/>
        <v/>
      </c>
      <c r="DFJ22" s="391" t="str">
        <f t="shared" ca="1" si="715"/>
        <v/>
      </c>
      <c r="DFK22" s="391" t="str">
        <f t="shared" ca="1" si="715"/>
        <v/>
      </c>
      <c r="DFL22" s="391" t="str">
        <f t="shared" ca="1" si="715"/>
        <v/>
      </c>
      <c r="DFM22" s="391" t="str">
        <f t="shared" ca="1" si="715"/>
        <v/>
      </c>
      <c r="DFN22" s="391" t="str">
        <f t="shared" ca="1" si="715"/>
        <v/>
      </c>
      <c r="DFO22" s="391" t="str">
        <f t="shared" ca="1" si="715"/>
        <v/>
      </c>
      <c r="DFP22" s="391" t="str">
        <f t="shared" ca="1" si="715"/>
        <v/>
      </c>
      <c r="DFQ22" s="391" t="str">
        <f t="shared" ca="1" si="715"/>
        <v/>
      </c>
      <c r="DFR22" s="391" t="str">
        <f t="shared" ca="1" si="715"/>
        <v/>
      </c>
      <c r="DFS22" s="391" t="str">
        <f t="shared" ca="1" si="715"/>
        <v/>
      </c>
      <c r="DFT22" s="391" t="str">
        <f t="shared" ca="1" si="715"/>
        <v/>
      </c>
      <c r="DFU22" s="391" t="str">
        <f t="shared" ca="1" si="715"/>
        <v/>
      </c>
      <c r="DFV22" s="391" t="str">
        <f t="shared" ca="1" si="715"/>
        <v/>
      </c>
      <c r="DFW22" s="391" t="str">
        <f t="shared" ref="DFW22:DIH22" ca="1" si="716">IF(DFW21="","",OFFSET(C_w_path,0,DFW18)/(N_w_div+1)*SIGN(DFW21)*ABS(DFW21)^n_w)</f>
        <v/>
      </c>
      <c r="DFX22" s="391" t="str">
        <f t="shared" ca="1" si="716"/>
        <v/>
      </c>
      <c r="DFY22" s="391" t="str">
        <f t="shared" ca="1" si="716"/>
        <v/>
      </c>
      <c r="DFZ22" s="391" t="str">
        <f t="shared" ca="1" si="716"/>
        <v/>
      </c>
      <c r="DGA22" s="391" t="str">
        <f t="shared" ca="1" si="716"/>
        <v/>
      </c>
      <c r="DGB22" s="391" t="str">
        <f t="shared" ca="1" si="716"/>
        <v/>
      </c>
      <c r="DGC22" s="391" t="str">
        <f t="shared" ca="1" si="716"/>
        <v/>
      </c>
      <c r="DGD22" s="391" t="str">
        <f t="shared" ca="1" si="716"/>
        <v/>
      </c>
      <c r="DGE22" s="391" t="str">
        <f t="shared" ca="1" si="716"/>
        <v/>
      </c>
      <c r="DGF22" s="391" t="str">
        <f t="shared" ca="1" si="716"/>
        <v/>
      </c>
      <c r="DGG22" s="391" t="str">
        <f t="shared" ca="1" si="716"/>
        <v/>
      </c>
      <c r="DGH22" s="391" t="str">
        <f t="shared" ca="1" si="716"/>
        <v/>
      </c>
      <c r="DGI22" s="391" t="str">
        <f t="shared" ca="1" si="716"/>
        <v/>
      </c>
      <c r="DGJ22" s="391" t="str">
        <f t="shared" ca="1" si="716"/>
        <v/>
      </c>
      <c r="DGK22" s="391" t="str">
        <f t="shared" ca="1" si="716"/>
        <v/>
      </c>
      <c r="DGL22" s="391" t="str">
        <f t="shared" ca="1" si="716"/>
        <v/>
      </c>
      <c r="DGM22" s="391" t="str">
        <f t="shared" ca="1" si="716"/>
        <v/>
      </c>
      <c r="DGN22" s="391" t="str">
        <f t="shared" ca="1" si="716"/>
        <v/>
      </c>
      <c r="DGO22" s="391" t="str">
        <f t="shared" ca="1" si="716"/>
        <v/>
      </c>
      <c r="DGP22" s="391" t="str">
        <f t="shared" ca="1" si="716"/>
        <v/>
      </c>
      <c r="DGQ22" s="391" t="str">
        <f t="shared" ca="1" si="716"/>
        <v/>
      </c>
      <c r="DGR22" s="391" t="str">
        <f t="shared" ca="1" si="716"/>
        <v/>
      </c>
      <c r="DGS22" s="391" t="str">
        <f t="shared" ca="1" si="716"/>
        <v/>
      </c>
      <c r="DGT22" s="391" t="str">
        <f t="shared" ca="1" si="716"/>
        <v/>
      </c>
      <c r="DGU22" s="391" t="str">
        <f t="shared" ca="1" si="716"/>
        <v/>
      </c>
      <c r="DGV22" s="391" t="str">
        <f t="shared" ca="1" si="716"/>
        <v/>
      </c>
      <c r="DGW22" s="391" t="str">
        <f t="shared" ca="1" si="716"/>
        <v/>
      </c>
      <c r="DGX22" s="391" t="str">
        <f t="shared" ca="1" si="716"/>
        <v/>
      </c>
      <c r="DGY22" s="391" t="str">
        <f t="shared" ca="1" si="716"/>
        <v/>
      </c>
      <c r="DGZ22" s="391" t="str">
        <f t="shared" ca="1" si="716"/>
        <v/>
      </c>
      <c r="DHA22" s="391" t="str">
        <f t="shared" ca="1" si="716"/>
        <v/>
      </c>
      <c r="DHB22" s="391" t="str">
        <f t="shared" ca="1" si="716"/>
        <v/>
      </c>
      <c r="DHC22" s="391" t="str">
        <f t="shared" ca="1" si="716"/>
        <v/>
      </c>
      <c r="DHD22" s="391" t="str">
        <f t="shared" ca="1" si="716"/>
        <v/>
      </c>
      <c r="DHE22" s="391" t="str">
        <f t="shared" ca="1" si="716"/>
        <v/>
      </c>
      <c r="DHF22" s="391" t="str">
        <f t="shared" ca="1" si="716"/>
        <v/>
      </c>
      <c r="DHG22" s="391" t="str">
        <f t="shared" ca="1" si="716"/>
        <v/>
      </c>
      <c r="DHH22" s="391" t="str">
        <f t="shared" ca="1" si="716"/>
        <v/>
      </c>
      <c r="DHI22" s="391" t="str">
        <f t="shared" ca="1" si="716"/>
        <v/>
      </c>
      <c r="DHJ22" s="391" t="str">
        <f t="shared" ca="1" si="716"/>
        <v/>
      </c>
      <c r="DHK22" s="391" t="str">
        <f t="shared" ca="1" si="716"/>
        <v/>
      </c>
      <c r="DHL22" s="391" t="str">
        <f t="shared" ca="1" si="716"/>
        <v/>
      </c>
      <c r="DHM22" s="391" t="str">
        <f t="shared" ca="1" si="716"/>
        <v/>
      </c>
      <c r="DHN22" s="391" t="str">
        <f t="shared" ca="1" si="716"/>
        <v/>
      </c>
      <c r="DHO22" s="391" t="str">
        <f t="shared" ca="1" si="716"/>
        <v/>
      </c>
      <c r="DHP22" s="391" t="str">
        <f t="shared" ca="1" si="716"/>
        <v/>
      </c>
      <c r="DHQ22" s="391" t="str">
        <f t="shared" ca="1" si="716"/>
        <v/>
      </c>
      <c r="DHR22" s="391" t="str">
        <f t="shared" ca="1" si="716"/>
        <v/>
      </c>
      <c r="DHS22" s="391" t="str">
        <f t="shared" ca="1" si="716"/>
        <v/>
      </c>
      <c r="DHT22" s="391" t="str">
        <f t="shared" ca="1" si="716"/>
        <v/>
      </c>
      <c r="DHU22" s="391" t="str">
        <f t="shared" ca="1" si="716"/>
        <v/>
      </c>
      <c r="DHV22" s="391" t="str">
        <f t="shared" ca="1" si="716"/>
        <v/>
      </c>
      <c r="DHW22" s="391" t="str">
        <f t="shared" ca="1" si="716"/>
        <v/>
      </c>
      <c r="DHX22" s="391" t="str">
        <f t="shared" ca="1" si="716"/>
        <v/>
      </c>
      <c r="DHY22" s="391" t="str">
        <f t="shared" ca="1" si="716"/>
        <v/>
      </c>
      <c r="DHZ22" s="391" t="str">
        <f t="shared" ca="1" si="716"/>
        <v/>
      </c>
      <c r="DIA22" s="391" t="str">
        <f t="shared" ca="1" si="716"/>
        <v/>
      </c>
      <c r="DIB22" s="391" t="str">
        <f t="shared" ca="1" si="716"/>
        <v/>
      </c>
      <c r="DIC22" s="391" t="str">
        <f t="shared" ca="1" si="716"/>
        <v/>
      </c>
      <c r="DID22" s="391" t="str">
        <f t="shared" ca="1" si="716"/>
        <v/>
      </c>
      <c r="DIE22" s="391" t="str">
        <f t="shared" ca="1" si="716"/>
        <v/>
      </c>
      <c r="DIF22" s="391" t="str">
        <f t="shared" ca="1" si="716"/>
        <v/>
      </c>
      <c r="DIG22" s="391" t="str">
        <f t="shared" ca="1" si="716"/>
        <v/>
      </c>
      <c r="DIH22" s="391" t="str">
        <f t="shared" ca="1" si="716"/>
        <v/>
      </c>
      <c r="DII22" s="391" t="str">
        <f t="shared" ref="DII22:DKT22" ca="1" si="717">IF(DII21="","",OFFSET(C_w_path,0,DII18)/(N_w_div+1)*SIGN(DII21)*ABS(DII21)^n_w)</f>
        <v/>
      </c>
      <c r="DIJ22" s="391" t="str">
        <f t="shared" ca="1" si="717"/>
        <v/>
      </c>
      <c r="DIK22" s="391" t="str">
        <f t="shared" ca="1" si="717"/>
        <v/>
      </c>
      <c r="DIL22" s="391" t="str">
        <f t="shared" ca="1" si="717"/>
        <v/>
      </c>
      <c r="DIM22" s="391" t="str">
        <f t="shared" ca="1" si="717"/>
        <v/>
      </c>
      <c r="DIN22" s="391" t="str">
        <f t="shared" ca="1" si="717"/>
        <v/>
      </c>
      <c r="DIO22" s="391" t="str">
        <f t="shared" ca="1" si="717"/>
        <v/>
      </c>
      <c r="DIP22" s="391" t="str">
        <f t="shared" ca="1" si="717"/>
        <v/>
      </c>
      <c r="DIQ22" s="391" t="str">
        <f t="shared" ca="1" si="717"/>
        <v/>
      </c>
      <c r="DIR22" s="391" t="str">
        <f t="shared" ca="1" si="717"/>
        <v/>
      </c>
      <c r="DIS22" s="391" t="str">
        <f t="shared" ca="1" si="717"/>
        <v/>
      </c>
      <c r="DIT22" s="391" t="str">
        <f t="shared" ca="1" si="717"/>
        <v/>
      </c>
      <c r="DIU22" s="391" t="str">
        <f t="shared" ca="1" si="717"/>
        <v/>
      </c>
      <c r="DIV22" s="391" t="str">
        <f t="shared" ca="1" si="717"/>
        <v/>
      </c>
      <c r="DIW22" s="391" t="str">
        <f t="shared" ca="1" si="717"/>
        <v/>
      </c>
      <c r="DIX22" s="391" t="str">
        <f t="shared" ca="1" si="717"/>
        <v/>
      </c>
      <c r="DIY22" s="391" t="str">
        <f t="shared" ca="1" si="717"/>
        <v/>
      </c>
      <c r="DIZ22" s="391" t="str">
        <f t="shared" ca="1" si="717"/>
        <v/>
      </c>
      <c r="DJA22" s="391" t="str">
        <f t="shared" ca="1" si="717"/>
        <v/>
      </c>
      <c r="DJB22" s="391" t="str">
        <f t="shared" ca="1" si="717"/>
        <v/>
      </c>
      <c r="DJC22" s="391" t="str">
        <f t="shared" ca="1" si="717"/>
        <v/>
      </c>
      <c r="DJD22" s="391" t="str">
        <f t="shared" ca="1" si="717"/>
        <v/>
      </c>
      <c r="DJE22" s="391" t="str">
        <f t="shared" ca="1" si="717"/>
        <v/>
      </c>
      <c r="DJF22" s="391" t="str">
        <f t="shared" ca="1" si="717"/>
        <v/>
      </c>
      <c r="DJG22" s="391" t="str">
        <f t="shared" ca="1" si="717"/>
        <v/>
      </c>
      <c r="DJH22" s="391" t="str">
        <f t="shared" ca="1" si="717"/>
        <v/>
      </c>
      <c r="DJI22" s="391" t="str">
        <f t="shared" ca="1" si="717"/>
        <v/>
      </c>
      <c r="DJJ22" s="391" t="str">
        <f t="shared" ca="1" si="717"/>
        <v/>
      </c>
      <c r="DJK22" s="391" t="str">
        <f t="shared" ca="1" si="717"/>
        <v/>
      </c>
      <c r="DJL22" s="391" t="str">
        <f t="shared" ca="1" si="717"/>
        <v/>
      </c>
      <c r="DJM22" s="391" t="str">
        <f t="shared" ca="1" si="717"/>
        <v/>
      </c>
      <c r="DJN22" s="391" t="str">
        <f t="shared" ca="1" si="717"/>
        <v/>
      </c>
      <c r="DJO22" s="391" t="str">
        <f t="shared" ca="1" si="717"/>
        <v/>
      </c>
      <c r="DJP22" s="391" t="str">
        <f t="shared" ca="1" si="717"/>
        <v/>
      </c>
      <c r="DJQ22" s="391" t="str">
        <f t="shared" ca="1" si="717"/>
        <v/>
      </c>
      <c r="DJR22" s="391" t="str">
        <f t="shared" ca="1" si="717"/>
        <v/>
      </c>
      <c r="DJS22" s="391" t="str">
        <f t="shared" ca="1" si="717"/>
        <v/>
      </c>
      <c r="DJT22" s="391" t="str">
        <f t="shared" ca="1" si="717"/>
        <v/>
      </c>
      <c r="DJU22" s="391" t="str">
        <f t="shared" ca="1" si="717"/>
        <v/>
      </c>
      <c r="DJV22" s="391" t="str">
        <f t="shared" ca="1" si="717"/>
        <v/>
      </c>
      <c r="DJW22" s="391" t="str">
        <f t="shared" ca="1" si="717"/>
        <v/>
      </c>
      <c r="DJX22" s="391" t="str">
        <f t="shared" ca="1" si="717"/>
        <v/>
      </c>
      <c r="DJY22" s="391" t="str">
        <f t="shared" ca="1" si="717"/>
        <v/>
      </c>
      <c r="DJZ22" s="391" t="str">
        <f t="shared" ca="1" si="717"/>
        <v/>
      </c>
      <c r="DKA22" s="391" t="str">
        <f t="shared" ca="1" si="717"/>
        <v/>
      </c>
      <c r="DKB22" s="391" t="str">
        <f t="shared" ca="1" si="717"/>
        <v/>
      </c>
      <c r="DKC22" s="391" t="str">
        <f t="shared" ca="1" si="717"/>
        <v/>
      </c>
      <c r="DKD22" s="391" t="str">
        <f t="shared" ca="1" si="717"/>
        <v/>
      </c>
      <c r="DKE22" s="391" t="str">
        <f t="shared" ca="1" si="717"/>
        <v/>
      </c>
      <c r="DKF22" s="391" t="str">
        <f t="shared" ca="1" si="717"/>
        <v/>
      </c>
      <c r="DKG22" s="391" t="str">
        <f t="shared" ca="1" si="717"/>
        <v/>
      </c>
      <c r="DKH22" s="391" t="str">
        <f t="shared" ca="1" si="717"/>
        <v/>
      </c>
      <c r="DKI22" s="391" t="str">
        <f t="shared" ca="1" si="717"/>
        <v/>
      </c>
      <c r="DKJ22" s="391" t="str">
        <f t="shared" ca="1" si="717"/>
        <v/>
      </c>
      <c r="DKK22" s="391" t="str">
        <f t="shared" ca="1" si="717"/>
        <v/>
      </c>
      <c r="DKL22" s="391" t="str">
        <f t="shared" ca="1" si="717"/>
        <v/>
      </c>
      <c r="DKM22" s="391" t="str">
        <f t="shared" ca="1" si="717"/>
        <v/>
      </c>
      <c r="DKN22" s="391" t="str">
        <f t="shared" ca="1" si="717"/>
        <v/>
      </c>
      <c r="DKO22" s="391" t="str">
        <f t="shared" ca="1" si="717"/>
        <v/>
      </c>
      <c r="DKP22" s="391" t="str">
        <f t="shared" ca="1" si="717"/>
        <v/>
      </c>
      <c r="DKQ22" s="391" t="str">
        <f t="shared" ca="1" si="717"/>
        <v/>
      </c>
      <c r="DKR22" s="391" t="str">
        <f t="shared" ca="1" si="717"/>
        <v/>
      </c>
      <c r="DKS22" s="391" t="str">
        <f t="shared" ca="1" si="717"/>
        <v/>
      </c>
      <c r="DKT22" s="391" t="str">
        <f t="shared" ca="1" si="717"/>
        <v/>
      </c>
      <c r="DKU22" s="391" t="str">
        <f t="shared" ref="DKU22:DNF22" ca="1" si="718">IF(DKU21="","",OFFSET(C_w_path,0,DKU18)/(N_w_div+1)*SIGN(DKU21)*ABS(DKU21)^n_w)</f>
        <v/>
      </c>
      <c r="DKV22" s="391" t="str">
        <f t="shared" ca="1" si="718"/>
        <v/>
      </c>
      <c r="DKW22" s="391" t="str">
        <f t="shared" ca="1" si="718"/>
        <v/>
      </c>
      <c r="DKX22" s="391" t="str">
        <f t="shared" ca="1" si="718"/>
        <v/>
      </c>
      <c r="DKY22" s="391" t="str">
        <f t="shared" ca="1" si="718"/>
        <v/>
      </c>
      <c r="DKZ22" s="391" t="str">
        <f t="shared" ca="1" si="718"/>
        <v/>
      </c>
      <c r="DLA22" s="391" t="str">
        <f t="shared" ca="1" si="718"/>
        <v/>
      </c>
      <c r="DLB22" s="391" t="str">
        <f t="shared" ca="1" si="718"/>
        <v/>
      </c>
      <c r="DLC22" s="391" t="str">
        <f t="shared" ca="1" si="718"/>
        <v/>
      </c>
      <c r="DLD22" s="391" t="str">
        <f t="shared" ca="1" si="718"/>
        <v/>
      </c>
      <c r="DLE22" s="391" t="str">
        <f t="shared" ca="1" si="718"/>
        <v/>
      </c>
      <c r="DLF22" s="391" t="str">
        <f t="shared" ca="1" si="718"/>
        <v/>
      </c>
      <c r="DLG22" s="391" t="str">
        <f t="shared" ca="1" si="718"/>
        <v/>
      </c>
      <c r="DLH22" s="391" t="str">
        <f t="shared" ca="1" si="718"/>
        <v/>
      </c>
      <c r="DLI22" s="391" t="str">
        <f t="shared" ca="1" si="718"/>
        <v/>
      </c>
      <c r="DLJ22" s="391" t="str">
        <f t="shared" ca="1" si="718"/>
        <v/>
      </c>
      <c r="DLK22" s="391" t="str">
        <f t="shared" ca="1" si="718"/>
        <v/>
      </c>
      <c r="DLL22" s="391" t="str">
        <f t="shared" ca="1" si="718"/>
        <v/>
      </c>
      <c r="DLM22" s="391" t="str">
        <f t="shared" ca="1" si="718"/>
        <v/>
      </c>
      <c r="DLN22" s="391" t="str">
        <f t="shared" ca="1" si="718"/>
        <v/>
      </c>
      <c r="DLO22" s="391" t="str">
        <f t="shared" ca="1" si="718"/>
        <v/>
      </c>
      <c r="DLP22" s="391" t="str">
        <f t="shared" ca="1" si="718"/>
        <v/>
      </c>
      <c r="DLQ22" s="391" t="str">
        <f t="shared" ca="1" si="718"/>
        <v/>
      </c>
      <c r="DLR22" s="391" t="str">
        <f t="shared" ca="1" si="718"/>
        <v/>
      </c>
      <c r="DLS22" s="391" t="str">
        <f t="shared" ca="1" si="718"/>
        <v/>
      </c>
      <c r="DLT22" s="391" t="str">
        <f t="shared" ca="1" si="718"/>
        <v/>
      </c>
      <c r="DLU22" s="391" t="str">
        <f t="shared" ca="1" si="718"/>
        <v/>
      </c>
      <c r="DLV22" s="391" t="str">
        <f t="shared" ca="1" si="718"/>
        <v/>
      </c>
      <c r="DLW22" s="391" t="str">
        <f t="shared" ca="1" si="718"/>
        <v/>
      </c>
      <c r="DLX22" s="391" t="str">
        <f t="shared" ca="1" si="718"/>
        <v/>
      </c>
      <c r="DLY22" s="391" t="str">
        <f t="shared" ca="1" si="718"/>
        <v/>
      </c>
      <c r="DLZ22" s="391" t="str">
        <f t="shared" ca="1" si="718"/>
        <v/>
      </c>
      <c r="DMA22" s="391" t="str">
        <f t="shared" ca="1" si="718"/>
        <v/>
      </c>
      <c r="DMB22" s="391" t="str">
        <f t="shared" ca="1" si="718"/>
        <v/>
      </c>
      <c r="DMC22" s="391" t="str">
        <f t="shared" ca="1" si="718"/>
        <v/>
      </c>
      <c r="DMD22" s="391" t="str">
        <f t="shared" ca="1" si="718"/>
        <v/>
      </c>
      <c r="DME22" s="391" t="str">
        <f t="shared" ca="1" si="718"/>
        <v/>
      </c>
      <c r="DMF22" s="391" t="str">
        <f t="shared" ca="1" si="718"/>
        <v/>
      </c>
      <c r="DMG22" s="391" t="str">
        <f t="shared" ca="1" si="718"/>
        <v/>
      </c>
      <c r="DMH22" s="391" t="str">
        <f t="shared" ca="1" si="718"/>
        <v/>
      </c>
      <c r="DMI22" s="391" t="str">
        <f t="shared" ca="1" si="718"/>
        <v/>
      </c>
      <c r="DMJ22" s="391" t="str">
        <f t="shared" ca="1" si="718"/>
        <v/>
      </c>
      <c r="DMK22" s="391" t="str">
        <f t="shared" ca="1" si="718"/>
        <v/>
      </c>
      <c r="DML22" s="391" t="str">
        <f t="shared" ca="1" si="718"/>
        <v/>
      </c>
      <c r="DMM22" s="391" t="str">
        <f t="shared" ca="1" si="718"/>
        <v/>
      </c>
      <c r="DMN22" s="391" t="str">
        <f t="shared" ca="1" si="718"/>
        <v/>
      </c>
      <c r="DMO22" s="391" t="str">
        <f t="shared" ca="1" si="718"/>
        <v/>
      </c>
      <c r="DMP22" s="391" t="str">
        <f t="shared" ca="1" si="718"/>
        <v/>
      </c>
      <c r="DMQ22" s="391" t="str">
        <f t="shared" ca="1" si="718"/>
        <v/>
      </c>
      <c r="DMR22" s="391" t="str">
        <f t="shared" ca="1" si="718"/>
        <v/>
      </c>
      <c r="DMS22" s="391" t="str">
        <f t="shared" ca="1" si="718"/>
        <v/>
      </c>
      <c r="DMT22" s="391" t="str">
        <f t="shared" ca="1" si="718"/>
        <v/>
      </c>
      <c r="DMU22" s="391" t="str">
        <f t="shared" ca="1" si="718"/>
        <v/>
      </c>
      <c r="DMV22" s="391" t="str">
        <f t="shared" ca="1" si="718"/>
        <v/>
      </c>
      <c r="DMW22" s="391" t="str">
        <f t="shared" ca="1" si="718"/>
        <v/>
      </c>
      <c r="DMX22" s="391" t="str">
        <f t="shared" ca="1" si="718"/>
        <v/>
      </c>
      <c r="DMY22" s="391" t="str">
        <f t="shared" ca="1" si="718"/>
        <v/>
      </c>
      <c r="DMZ22" s="391" t="str">
        <f t="shared" ca="1" si="718"/>
        <v/>
      </c>
      <c r="DNA22" s="391" t="str">
        <f t="shared" ca="1" si="718"/>
        <v/>
      </c>
      <c r="DNB22" s="391" t="str">
        <f t="shared" ca="1" si="718"/>
        <v/>
      </c>
      <c r="DNC22" s="391" t="str">
        <f t="shared" ca="1" si="718"/>
        <v/>
      </c>
      <c r="DND22" s="391" t="str">
        <f t="shared" ca="1" si="718"/>
        <v/>
      </c>
      <c r="DNE22" s="391" t="str">
        <f t="shared" ca="1" si="718"/>
        <v/>
      </c>
      <c r="DNF22" s="391" t="str">
        <f t="shared" ca="1" si="718"/>
        <v/>
      </c>
      <c r="DNG22" s="391" t="str">
        <f t="shared" ref="DNG22:DPR22" ca="1" si="719">IF(DNG21="","",OFFSET(C_w_path,0,DNG18)/(N_w_div+1)*SIGN(DNG21)*ABS(DNG21)^n_w)</f>
        <v/>
      </c>
      <c r="DNH22" s="391" t="str">
        <f t="shared" ca="1" si="719"/>
        <v/>
      </c>
      <c r="DNI22" s="391" t="str">
        <f t="shared" ca="1" si="719"/>
        <v/>
      </c>
      <c r="DNJ22" s="391" t="str">
        <f t="shared" ca="1" si="719"/>
        <v/>
      </c>
      <c r="DNK22" s="391" t="str">
        <f t="shared" ca="1" si="719"/>
        <v/>
      </c>
      <c r="DNL22" s="391" t="str">
        <f t="shared" ca="1" si="719"/>
        <v/>
      </c>
      <c r="DNM22" s="391" t="str">
        <f t="shared" ca="1" si="719"/>
        <v/>
      </c>
      <c r="DNN22" s="391" t="str">
        <f t="shared" ca="1" si="719"/>
        <v/>
      </c>
      <c r="DNO22" s="391" t="str">
        <f t="shared" ca="1" si="719"/>
        <v/>
      </c>
      <c r="DNP22" s="391" t="str">
        <f t="shared" ca="1" si="719"/>
        <v/>
      </c>
      <c r="DNQ22" s="391" t="str">
        <f t="shared" ca="1" si="719"/>
        <v/>
      </c>
      <c r="DNR22" s="391" t="str">
        <f t="shared" ca="1" si="719"/>
        <v/>
      </c>
      <c r="DNS22" s="391" t="str">
        <f t="shared" ca="1" si="719"/>
        <v/>
      </c>
      <c r="DNT22" s="391" t="str">
        <f t="shared" ca="1" si="719"/>
        <v/>
      </c>
      <c r="DNU22" s="391" t="str">
        <f t="shared" ca="1" si="719"/>
        <v/>
      </c>
      <c r="DNV22" s="391" t="str">
        <f t="shared" ca="1" si="719"/>
        <v/>
      </c>
      <c r="DNW22" s="391" t="str">
        <f t="shared" ca="1" si="719"/>
        <v/>
      </c>
      <c r="DNX22" s="391" t="str">
        <f t="shared" ca="1" si="719"/>
        <v/>
      </c>
      <c r="DNY22" s="391" t="str">
        <f t="shared" ca="1" si="719"/>
        <v/>
      </c>
      <c r="DNZ22" s="391" t="str">
        <f t="shared" ca="1" si="719"/>
        <v/>
      </c>
      <c r="DOA22" s="391" t="str">
        <f t="shared" ca="1" si="719"/>
        <v/>
      </c>
      <c r="DOB22" s="391" t="str">
        <f t="shared" ca="1" si="719"/>
        <v/>
      </c>
      <c r="DOC22" s="391" t="str">
        <f t="shared" ca="1" si="719"/>
        <v/>
      </c>
      <c r="DOD22" s="391" t="str">
        <f t="shared" ca="1" si="719"/>
        <v/>
      </c>
      <c r="DOE22" s="391" t="str">
        <f t="shared" ca="1" si="719"/>
        <v/>
      </c>
      <c r="DOF22" s="391" t="str">
        <f t="shared" ca="1" si="719"/>
        <v/>
      </c>
      <c r="DOG22" s="391" t="str">
        <f t="shared" ca="1" si="719"/>
        <v/>
      </c>
      <c r="DOH22" s="391" t="str">
        <f t="shared" ca="1" si="719"/>
        <v/>
      </c>
      <c r="DOI22" s="391" t="str">
        <f t="shared" ca="1" si="719"/>
        <v/>
      </c>
      <c r="DOJ22" s="391" t="str">
        <f t="shared" ca="1" si="719"/>
        <v/>
      </c>
      <c r="DOK22" s="391" t="str">
        <f t="shared" ca="1" si="719"/>
        <v/>
      </c>
      <c r="DOL22" s="391" t="str">
        <f t="shared" ca="1" si="719"/>
        <v/>
      </c>
      <c r="DOM22" s="391" t="str">
        <f t="shared" ca="1" si="719"/>
        <v/>
      </c>
      <c r="DON22" s="391" t="str">
        <f t="shared" ca="1" si="719"/>
        <v/>
      </c>
      <c r="DOO22" s="391" t="str">
        <f t="shared" ca="1" si="719"/>
        <v/>
      </c>
      <c r="DOP22" s="391" t="str">
        <f t="shared" ca="1" si="719"/>
        <v/>
      </c>
      <c r="DOQ22" s="391" t="str">
        <f t="shared" ca="1" si="719"/>
        <v/>
      </c>
      <c r="DOR22" s="391" t="str">
        <f t="shared" ca="1" si="719"/>
        <v/>
      </c>
      <c r="DOS22" s="391" t="str">
        <f t="shared" ca="1" si="719"/>
        <v/>
      </c>
      <c r="DOT22" s="391" t="str">
        <f t="shared" ca="1" si="719"/>
        <v/>
      </c>
      <c r="DOU22" s="391" t="str">
        <f t="shared" ca="1" si="719"/>
        <v/>
      </c>
      <c r="DOV22" s="391" t="str">
        <f t="shared" ca="1" si="719"/>
        <v/>
      </c>
      <c r="DOW22" s="391" t="str">
        <f t="shared" ca="1" si="719"/>
        <v/>
      </c>
      <c r="DOX22" s="391" t="str">
        <f t="shared" ca="1" si="719"/>
        <v/>
      </c>
      <c r="DOY22" s="391" t="str">
        <f t="shared" ca="1" si="719"/>
        <v/>
      </c>
      <c r="DOZ22" s="391" t="str">
        <f t="shared" ca="1" si="719"/>
        <v/>
      </c>
      <c r="DPA22" s="391" t="str">
        <f t="shared" ca="1" si="719"/>
        <v/>
      </c>
      <c r="DPB22" s="391" t="str">
        <f t="shared" ca="1" si="719"/>
        <v/>
      </c>
      <c r="DPC22" s="391" t="str">
        <f t="shared" ca="1" si="719"/>
        <v/>
      </c>
      <c r="DPD22" s="391" t="str">
        <f t="shared" ca="1" si="719"/>
        <v/>
      </c>
      <c r="DPE22" s="391" t="str">
        <f t="shared" ca="1" si="719"/>
        <v/>
      </c>
      <c r="DPF22" s="391" t="str">
        <f t="shared" ca="1" si="719"/>
        <v/>
      </c>
      <c r="DPG22" s="391" t="str">
        <f t="shared" ca="1" si="719"/>
        <v/>
      </c>
      <c r="DPH22" s="391" t="str">
        <f t="shared" ca="1" si="719"/>
        <v/>
      </c>
      <c r="DPI22" s="391" t="str">
        <f t="shared" ca="1" si="719"/>
        <v/>
      </c>
      <c r="DPJ22" s="391" t="str">
        <f t="shared" ca="1" si="719"/>
        <v/>
      </c>
      <c r="DPK22" s="391" t="str">
        <f t="shared" ca="1" si="719"/>
        <v/>
      </c>
      <c r="DPL22" s="391" t="str">
        <f t="shared" ca="1" si="719"/>
        <v/>
      </c>
      <c r="DPM22" s="391" t="str">
        <f t="shared" ca="1" si="719"/>
        <v/>
      </c>
      <c r="DPN22" s="391" t="str">
        <f t="shared" ca="1" si="719"/>
        <v/>
      </c>
      <c r="DPO22" s="391" t="str">
        <f t="shared" ca="1" si="719"/>
        <v/>
      </c>
      <c r="DPP22" s="391" t="str">
        <f t="shared" ca="1" si="719"/>
        <v/>
      </c>
      <c r="DPQ22" s="391" t="str">
        <f t="shared" ca="1" si="719"/>
        <v/>
      </c>
      <c r="DPR22" s="391" t="str">
        <f t="shared" ca="1" si="719"/>
        <v/>
      </c>
      <c r="DPS22" s="391" t="str">
        <f t="shared" ref="DPS22:DSD22" ca="1" si="720">IF(DPS21="","",OFFSET(C_w_path,0,DPS18)/(N_w_div+1)*SIGN(DPS21)*ABS(DPS21)^n_w)</f>
        <v/>
      </c>
      <c r="DPT22" s="391" t="str">
        <f t="shared" ca="1" si="720"/>
        <v/>
      </c>
      <c r="DPU22" s="391" t="str">
        <f t="shared" ca="1" si="720"/>
        <v/>
      </c>
      <c r="DPV22" s="391" t="str">
        <f t="shared" ca="1" si="720"/>
        <v/>
      </c>
      <c r="DPW22" s="391" t="str">
        <f t="shared" ca="1" si="720"/>
        <v/>
      </c>
      <c r="DPX22" s="391" t="str">
        <f t="shared" ca="1" si="720"/>
        <v/>
      </c>
      <c r="DPY22" s="391" t="str">
        <f t="shared" ca="1" si="720"/>
        <v/>
      </c>
      <c r="DPZ22" s="391" t="str">
        <f t="shared" ca="1" si="720"/>
        <v/>
      </c>
      <c r="DQA22" s="391" t="str">
        <f t="shared" ca="1" si="720"/>
        <v/>
      </c>
      <c r="DQB22" s="391" t="str">
        <f t="shared" ca="1" si="720"/>
        <v/>
      </c>
      <c r="DQC22" s="391" t="str">
        <f t="shared" ca="1" si="720"/>
        <v/>
      </c>
      <c r="DQD22" s="391" t="str">
        <f t="shared" ca="1" si="720"/>
        <v/>
      </c>
      <c r="DQE22" s="391" t="str">
        <f t="shared" ca="1" si="720"/>
        <v/>
      </c>
      <c r="DQF22" s="391" t="str">
        <f t="shared" ca="1" si="720"/>
        <v/>
      </c>
      <c r="DQG22" s="391" t="str">
        <f t="shared" ca="1" si="720"/>
        <v/>
      </c>
      <c r="DQH22" s="391" t="str">
        <f t="shared" ca="1" si="720"/>
        <v/>
      </c>
      <c r="DQI22" s="391" t="str">
        <f t="shared" ca="1" si="720"/>
        <v/>
      </c>
      <c r="DQJ22" s="391" t="str">
        <f t="shared" ca="1" si="720"/>
        <v/>
      </c>
      <c r="DQK22" s="391" t="str">
        <f t="shared" ca="1" si="720"/>
        <v/>
      </c>
      <c r="DQL22" s="391" t="str">
        <f t="shared" ca="1" si="720"/>
        <v/>
      </c>
      <c r="DQM22" s="391" t="str">
        <f t="shared" ca="1" si="720"/>
        <v/>
      </c>
      <c r="DQN22" s="391" t="str">
        <f t="shared" ca="1" si="720"/>
        <v/>
      </c>
      <c r="DQO22" s="391" t="str">
        <f t="shared" ca="1" si="720"/>
        <v/>
      </c>
      <c r="DQP22" s="391" t="str">
        <f t="shared" ca="1" si="720"/>
        <v/>
      </c>
      <c r="DQQ22" s="391" t="str">
        <f t="shared" ca="1" si="720"/>
        <v/>
      </c>
      <c r="DQR22" s="391" t="str">
        <f t="shared" ca="1" si="720"/>
        <v/>
      </c>
      <c r="DQS22" s="391" t="str">
        <f t="shared" ca="1" si="720"/>
        <v/>
      </c>
      <c r="DQT22" s="391" t="str">
        <f t="shared" ca="1" si="720"/>
        <v/>
      </c>
      <c r="DQU22" s="391" t="str">
        <f t="shared" ca="1" si="720"/>
        <v/>
      </c>
      <c r="DQV22" s="391" t="str">
        <f t="shared" ca="1" si="720"/>
        <v/>
      </c>
      <c r="DQW22" s="391" t="str">
        <f t="shared" ca="1" si="720"/>
        <v/>
      </c>
      <c r="DQX22" s="391" t="str">
        <f t="shared" ca="1" si="720"/>
        <v/>
      </c>
      <c r="DQY22" s="391" t="str">
        <f t="shared" ca="1" si="720"/>
        <v/>
      </c>
      <c r="DQZ22" s="391" t="str">
        <f t="shared" ca="1" si="720"/>
        <v/>
      </c>
      <c r="DRA22" s="391" t="str">
        <f t="shared" ca="1" si="720"/>
        <v/>
      </c>
      <c r="DRB22" s="391" t="str">
        <f t="shared" ca="1" si="720"/>
        <v/>
      </c>
      <c r="DRC22" s="391" t="str">
        <f t="shared" ca="1" si="720"/>
        <v/>
      </c>
      <c r="DRD22" s="391" t="str">
        <f t="shared" ca="1" si="720"/>
        <v/>
      </c>
      <c r="DRE22" s="391" t="str">
        <f t="shared" ca="1" si="720"/>
        <v/>
      </c>
      <c r="DRF22" s="391" t="str">
        <f t="shared" ca="1" si="720"/>
        <v/>
      </c>
      <c r="DRG22" s="391" t="str">
        <f t="shared" ca="1" si="720"/>
        <v/>
      </c>
      <c r="DRH22" s="391" t="str">
        <f t="shared" ca="1" si="720"/>
        <v/>
      </c>
      <c r="DRI22" s="391" t="str">
        <f t="shared" ca="1" si="720"/>
        <v/>
      </c>
      <c r="DRJ22" s="391" t="str">
        <f t="shared" ca="1" si="720"/>
        <v/>
      </c>
      <c r="DRK22" s="391" t="str">
        <f t="shared" ca="1" si="720"/>
        <v/>
      </c>
      <c r="DRL22" s="391" t="str">
        <f t="shared" ca="1" si="720"/>
        <v/>
      </c>
      <c r="DRM22" s="391" t="str">
        <f t="shared" ca="1" si="720"/>
        <v/>
      </c>
      <c r="DRN22" s="391" t="str">
        <f t="shared" ca="1" si="720"/>
        <v/>
      </c>
      <c r="DRO22" s="391" t="str">
        <f t="shared" ca="1" si="720"/>
        <v/>
      </c>
      <c r="DRP22" s="391" t="str">
        <f t="shared" ca="1" si="720"/>
        <v/>
      </c>
      <c r="DRQ22" s="391" t="str">
        <f t="shared" ca="1" si="720"/>
        <v/>
      </c>
      <c r="DRR22" s="391" t="str">
        <f t="shared" ca="1" si="720"/>
        <v/>
      </c>
      <c r="DRS22" s="391" t="str">
        <f t="shared" ca="1" si="720"/>
        <v/>
      </c>
      <c r="DRT22" s="391" t="str">
        <f t="shared" ca="1" si="720"/>
        <v/>
      </c>
      <c r="DRU22" s="391" t="str">
        <f t="shared" ca="1" si="720"/>
        <v/>
      </c>
      <c r="DRV22" s="391" t="str">
        <f t="shared" ca="1" si="720"/>
        <v/>
      </c>
      <c r="DRW22" s="391" t="str">
        <f t="shared" ca="1" si="720"/>
        <v/>
      </c>
      <c r="DRX22" s="391" t="str">
        <f t="shared" ca="1" si="720"/>
        <v/>
      </c>
      <c r="DRY22" s="391" t="str">
        <f t="shared" ca="1" si="720"/>
        <v/>
      </c>
      <c r="DRZ22" s="391" t="str">
        <f t="shared" ca="1" si="720"/>
        <v/>
      </c>
      <c r="DSA22" s="391" t="str">
        <f t="shared" ca="1" si="720"/>
        <v/>
      </c>
      <c r="DSB22" s="391" t="str">
        <f t="shared" ca="1" si="720"/>
        <v/>
      </c>
      <c r="DSC22" s="391" t="str">
        <f t="shared" ca="1" si="720"/>
        <v/>
      </c>
      <c r="DSD22" s="391" t="str">
        <f t="shared" ca="1" si="720"/>
        <v/>
      </c>
      <c r="DSE22" s="391" t="str">
        <f t="shared" ref="DSE22:DUP22" ca="1" si="721">IF(DSE21="","",OFFSET(C_w_path,0,DSE18)/(N_w_div+1)*SIGN(DSE21)*ABS(DSE21)^n_w)</f>
        <v/>
      </c>
      <c r="DSF22" s="391" t="str">
        <f t="shared" ca="1" si="721"/>
        <v/>
      </c>
      <c r="DSG22" s="391" t="str">
        <f t="shared" ca="1" si="721"/>
        <v/>
      </c>
      <c r="DSH22" s="391" t="str">
        <f t="shared" ca="1" si="721"/>
        <v/>
      </c>
      <c r="DSI22" s="391" t="str">
        <f t="shared" ca="1" si="721"/>
        <v/>
      </c>
      <c r="DSJ22" s="391" t="str">
        <f t="shared" ca="1" si="721"/>
        <v/>
      </c>
      <c r="DSK22" s="391" t="str">
        <f t="shared" ca="1" si="721"/>
        <v/>
      </c>
      <c r="DSL22" s="391" t="str">
        <f t="shared" ca="1" si="721"/>
        <v/>
      </c>
      <c r="DSM22" s="391" t="str">
        <f t="shared" ca="1" si="721"/>
        <v/>
      </c>
      <c r="DSN22" s="391" t="str">
        <f t="shared" ca="1" si="721"/>
        <v/>
      </c>
      <c r="DSO22" s="391" t="str">
        <f t="shared" ca="1" si="721"/>
        <v/>
      </c>
      <c r="DSP22" s="391" t="str">
        <f t="shared" ca="1" si="721"/>
        <v/>
      </c>
      <c r="DSQ22" s="391" t="str">
        <f t="shared" ca="1" si="721"/>
        <v/>
      </c>
      <c r="DSR22" s="391" t="str">
        <f t="shared" ca="1" si="721"/>
        <v/>
      </c>
      <c r="DSS22" s="391" t="str">
        <f t="shared" ca="1" si="721"/>
        <v/>
      </c>
      <c r="DST22" s="391" t="str">
        <f t="shared" ca="1" si="721"/>
        <v/>
      </c>
      <c r="DSU22" s="391" t="str">
        <f t="shared" ca="1" si="721"/>
        <v/>
      </c>
      <c r="DSV22" s="391" t="str">
        <f t="shared" ca="1" si="721"/>
        <v/>
      </c>
      <c r="DSW22" s="391" t="str">
        <f t="shared" ca="1" si="721"/>
        <v/>
      </c>
      <c r="DSX22" s="391" t="str">
        <f t="shared" ca="1" si="721"/>
        <v/>
      </c>
      <c r="DSY22" s="391" t="str">
        <f t="shared" ca="1" si="721"/>
        <v/>
      </c>
      <c r="DSZ22" s="391" t="str">
        <f t="shared" ca="1" si="721"/>
        <v/>
      </c>
      <c r="DTA22" s="391" t="str">
        <f t="shared" ca="1" si="721"/>
        <v/>
      </c>
      <c r="DTB22" s="391" t="str">
        <f t="shared" ca="1" si="721"/>
        <v/>
      </c>
      <c r="DTC22" s="391" t="str">
        <f t="shared" ca="1" si="721"/>
        <v/>
      </c>
      <c r="DTD22" s="391" t="str">
        <f t="shared" ca="1" si="721"/>
        <v/>
      </c>
      <c r="DTE22" s="391" t="str">
        <f t="shared" ca="1" si="721"/>
        <v/>
      </c>
      <c r="DTF22" s="391" t="str">
        <f t="shared" ca="1" si="721"/>
        <v/>
      </c>
      <c r="DTG22" s="391" t="str">
        <f t="shared" ca="1" si="721"/>
        <v/>
      </c>
      <c r="DTH22" s="391" t="str">
        <f t="shared" ca="1" si="721"/>
        <v/>
      </c>
      <c r="DTI22" s="391" t="str">
        <f t="shared" ca="1" si="721"/>
        <v/>
      </c>
      <c r="DTJ22" s="391" t="str">
        <f t="shared" ca="1" si="721"/>
        <v/>
      </c>
      <c r="DTK22" s="391" t="str">
        <f t="shared" ca="1" si="721"/>
        <v/>
      </c>
      <c r="DTL22" s="391" t="str">
        <f t="shared" ca="1" si="721"/>
        <v/>
      </c>
      <c r="DTM22" s="391" t="str">
        <f t="shared" ca="1" si="721"/>
        <v/>
      </c>
      <c r="DTN22" s="391" t="str">
        <f t="shared" ca="1" si="721"/>
        <v/>
      </c>
      <c r="DTO22" s="391" t="str">
        <f t="shared" ca="1" si="721"/>
        <v/>
      </c>
      <c r="DTP22" s="391" t="str">
        <f t="shared" ca="1" si="721"/>
        <v/>
      </c>
      <c r="DTQ22" s="391" t="str">
        <f t="shared" ca="1" si="721"/>
        <v/>
      </c>
      <c r="DTR22" s="391" t="str">
        <f t="shared" ca="1" si="721"/>
        <v/>
      </c>
      <c r="DTS22" s="391" t="str">
        <f t="shared" ca="1" si="721"/>
        <v/>
      </c>
      <c r="DTT22" s="391" t="str">
        <f t="shared" ca="1" si="721"/>
        <v/>
      </c>
      <c r="DTU22" s="391" t="str">
        <f t="shared" ca="1" si="721"/>
        <v/>
      </c>
      <c r="DTV22" s="391" t="str">
        <f t="shared" ca="1" si="721"/>
        <v/>
      </c>
      <c r="DTW22" s="391" t="str">
        <f t="shared" ca="1" si="721"/>
        <v/>
      </c>
      <c r="DTX22" s="391" t="str">
        <f t="shared" ca="1" si="721"/>
        <v/>
      </c>
      <c r="DTY22" s="391" t="str">
        <f t="shared" ca="1" si="721"/>
        <v/>
      </c>
      <c r="DTZ22" s="391" t="str">
        <f t="shared" ca="1" si="721"/>
        <v/>
      </c>
      <c r="DUA22" s="391" t="str">
        <f t="shared" ca="1" si="721"/>
        <v/>
      </c>
      <c r="DUB22" s="391" t="str">
        <f t="shared" ca="1" si="721"/>
        <v/>
      </c>
      <c r="DUC22" s="391" t="str">
        <f t="shared" ca="1" si="721"/>
        <v/>
      </c>
      <c r="DUD22" s="391" t="str">
        <f t="shared" ca="1" si="721"/>
        <v/>
      </c>
      <c r="DUE22" s="391" t="str">
        <f t="shared" ca="1" si="721"/>
        <v/>
      </c>
      <c r="DUF22" s="391" t="str">
        <f t="shared" ca="1" si="721"/>
        <v/>
      </c>
      <c r="DUG22" s="391" t="str">
        <f t="shared" ca="1" si="721"/>
        <v/>
      </c>
      <c r="DUH22" s="391" t="str">
        <f t="shared" ca="1" si="721"/>
        <v/>
      </c>
      <c r="DUI22" s="391" t="str">
        <f t="shared" ca="1" si="721"/>
        <v/>
      </c>
      <c r="DUJ22" s="391" t="str">
        <f t="shared" ca="1" si="721"/>
        <v/>
      </c>
      <c r="DUK22" s="391" t="str">
        <f t="shared" ca="1" si="721"/>
        <v/>
      </c>
      <c r="DUL22" s="391" t="str">
        <f t="shared" ca="1" si="721"/>
        <v/>
      </c>
      <c r="DUM22" s="391" t="str">
        <f t="shared" ca="1" si="721"/>
        <v/>
      </c>
      <c r="DUN22" s="391" t="str">
        <f t="shared" ca="1" si="721"/>
        <v/>
      </c>
      <c r="DUO22" s="391" t="str">
        <f t="shared" ca="1" si="721"/>
        <v/>
      </c>
      <c r="DUP22" s="391" t="str">
        <f t="shared" ca="1" si="721"/>
        <v/>
      </c>
      <c r="DUQ22" s="391" t="str">
        <f t="shared" ref="DUQ22:DXB22" ca="1" si="722">IF(DUQ21="","",OFFSET(C_w_path,0,DUQ18)/(N_w_div+1)*SIGN(DUQ21)*ABS(DUQ21)^n_w)</f>
        <v/>
      </c>
      <c r="DUR22" s="391" t="str">
        <f t="shared" ca="1" si="722"/>
        <v/>
      </c>
      <c r="DUS22" s="391" t="str">
        <f t="shared" ca="1" si="722"/>
        <v/>
      </c>
      <c r="DUT22" s="391" t="str">
        <f t="shared" ca="1" si="722"/>
        <v/>
      </c>
      <c r="DUU22" s="391" t="str">
        <f t="shared" ca="1" si="722"/>
        <v/>
      </c>
      <c r="DUV22" s="391" t="str">
        <f t="shared" ca="1" si="722"/>
        <v/>
      </c>
      <c r="DUW22" s="391" t="str">
        <f t="shared" ca="1" si="722"/>
        <v/>
      </c>
      <c r="DUX22" s="391" t="str">
        <f t="shared" ca="1" si="722"/>
        <v/>
      </c>
      <c r="DUY22" s="391" t="str">
        <f t="shared" ca="1" si="722"/>
        <v/>
      </c>
      <c r="DUZ22" s="391" t="str">
        <f t="shared" ca="1" si="722"/>
        <v/>
      </c>
      <c r="DVA22" s="391" t="str">
        <f t="shared" ca="1" si="722"/>
        <v/>
      </c>
      <c r="DVB22" s="391" t="str">
        <f t="shared" ca="1" si="722"/>
        <v/>
      </c>
      <c r="DVC22" s="391" t="str">
        <f t="shared" ca="1" si="722"/>
        <v/>
      </c>
      <c r="DVD22" s="391" t="str">
        <f t="shared" ca="1" si="722"/>
        <v/>
      </c>
      <c r="DVE22" s="391" t="str">
        <f t="shared" ca="1" si="722"/>
        <v/>
      </c>
      <c r="DVF22" s="391" t="str">
        <f t="shared" ca="1" si="722"/>
        <v/>
      </c>
      <c r="DVG22" s="391" t="str">
        <f t="shared" ca="1" si="722"/>
        <v/>
      </c>
      <c r="DVH22" s="391" t="str">
        <f t="shared" ca="1" si="722"/>
        <v/>
      </c>
      <c r="DVI22" s="391" t="str">
        <f t="shared" ca="1" si="722"/>
        <v/>
      </c>
      <c r="DVJ22" s="391" t="str">
        <f t="shared" ca="1" si="722"/>
        <v/>
      </c>
      <c r="DVK22" s="391" t="str">
        <f t="shared" ca="1" si="722"/>
        <v/>
      </c>
      <c r="DVL22" s="391" t="str">
        <f t="shared" ca="1" si="722"/>
        <v/>
      </c>
      <c r="DVM22" s="391" t="str">
        <f t="shared" ca="1" si="722"/>
        <v/>
      </c>
      <c r="DVN22" s="391" t="str">
        <f t="shared" ca="1" si="722"/>
        <v/>
      </c>
      <c r="DVO22" s="391" t="str">
        <f t="shared" ca="1" si="722"/>
        <v/>
      </c>
      <c r="DVP22" s="391" t="str">
        <f t="shared" ca="1" si="722"/>
        <v/>
      </c>
      <c r="DVQ22" s="391" t="str">
        <f t="shared" ca="1" si="722"/>
        <v/>
      </c>
      <c r="DVR22" s="391" t="str">
        <f t="shared" ca="1" si="722"/>
        <v/>
      </c>
      <c r="DVS22" s="391" t="str">
        <f t="shared" ca="1" si="722"/>
        <v/>
      </c>
      <c r="DVT22" s="391" t="str">
        <f t="shared" ca="1" si="722"/>
        <v/>
      </c>
      <c r="DVU22" s="391" t="str">
        <f t="shared" ca="1" si="722"/>
        <v/>
      </c>
      <c r="DVV22" s="391" t="str">
        <f t="shared" ca="1" si="722"/>
        <v/>
      </c>
      <c r="DVW22" s="391" t="str">
        <f t="shared" ca="1" si="722"/>
        <v/>
      </c>
      <c r="DVX22" s="391" t="str">
        <f t="shared" ca="1" si="722"/>
        <v/>
      </c>
      <c r="DVY22" s="391" t="str">
        <f t="shared" ca="1" si="722"/>
        <v/>
      </c>
      <c r="DVZ22" s="391" t="str">
        <f t="shared" ca="1" si="722"/>
        <v/>
      </c>
      <c r="DWA22" s="391" t="str">
        <f t="shared" ca="1" si="722"/>
        <v/>
      </c>
      <c r="DWB22" s="391" t="str">
        <f t="shared" ca="1" si="722"/>
        <v/>
      </c>
      <c r="DWC22" s="391" t="str">
        <f t="shared" ca="1" si="722"/>
        <v/>
      </c>
      <c r="DWD22" s="391" t="str">
        <f t="shared" ca="1" si="722"/>
        <v/>
      </c>
      <c r="DWE22" s="391" t="str">
        <f t="shared" ca="1" si="722"/>
        <v/>
      </c>
      <c r="DWF22" s="391" t="str">
        <f t="shared" ca="1" si="722"/>
        <v/>
      </c>
      <c r="DWG22" s="391" t="str">
        <f t="shared" ca="1" si="722"/>
        <v/>
      </c>
      <c r="DWH22" s="391" t="str">
        <f t="shared" ca="1" si="722"/>
        <v/>
      </c>
      <c r="DWI22" s="391" t="str">
        <f t="shared" ca="1" si="722"/>
        <v/>
      </c>
      <c r="DWJ22" s="391" t="str">
        <f t="shared" ca="1" si="722"/>
        <v/>
      </c>
      <c r="DWK22" s="391" t="str">
        <f t="shared" ca="1" si="722"/>
        <v/>
      </c>
      <c r="DWL22" s="391" t="str">
        <f t="shared" ca="1" si="722"/>
        <v/>
      </c>
      <c r="DWM22" s="391" t="str">
        <f t="shared" ca="1" si="722"/>
        <v/>
      </c>
      <c r="DWN22" s="391" t="str">
        <f t="shared" ca="1" si="722"/>
        <v/>
      </c>
      <c r="DWO22" s="391" t="str">
        <f t="shared" ca="1" si="722"/>
        <v/>
      </c>
      <c r="DWP22" s="391" t="str">
        <f t="shared" ca="1" si="722"/>
        <v/>
      </c>
      <c r="DWQ22" s="391" t="str">
        <f t="shared" ca="1" si="722"/>
        <v/>
      </c>
      <c r="DWR22" s="391" t="str">
        <f t="shared" ca="1" si="722"/>
        <v/>
      </c>
      <c r="DWS22" s="391" t="str">
        <f t="shared" ca="1" si="722"/>
        <v/>
      </c>
      <c r="DWT22" s="391" t="str">
        <f t="shared" ca="1" si="722"/>
        <v/>
      </c>
      <c r="DWU22" s="391" t="str">
        <f t="shared" ca="1" si="722"/>
        <v/>
      </c>
      <c r="DWV22" s="391" t="str">
        <f t="shared" ca="1" si="722"/>
        <v/>
      </c>
      <c r="DWW22" s="391" t="str">
        <f t="shared" ca="1" si="722"/>
        <v/>
      </c>
      <c r="DWX22" s="391" t="str">
        <f t="shared" ca="1" si="722"/>
        <v/>
      </c>
      <c r="DWY22" s="391" t="str">
        <f t="shared" ca="1" si="722"/>
        <v/>
      </c>
      <c r="DWZ22" s="391" t="str">
        <f t="shared" ca="1" si="722"/>
        <v/>
      </c>
      <c r="DXA22" s="391" t="str">
        <f t="shared" ca="1" si="722"/>
        <v/>
      </c>
      <c r="DXB22" s="391" t="str">
        <f t="shared" ca="1" si="722"/>
        <v/>
      </c>
      <c r="DXC22" s="391" t="str">
        <f t="shared" ref="DXC22:DZN22" ca="1" si="723">IF(DXC21="","",OFFSET(C_w_path,0,DXC18)/(N_w_div+1)*SIGN(DXC21)*ABS(DXC21)^n_w)</f>
        <v/>
      </c>
      <c r="DXD22" s="391" t="str">
        <f t="shared" ca="1" si="723"/>
        <v/>
      </c>
      <c r="DXE22" s="391" t="str">
        <f t="shared" ca="1" si="723"/>
        <v/>
      </c>
      <c r="DXF22" s="391" t="str">
        <f t="shared" ca="1" si="723"/>
        <v/>
      </c>
      <c r="DXG22" s="391" t="str">
        <f t="shared" ca="1" si="723"/>
        <v/>
      </c>
      <c r="DXH22" s="391" t="str">
        <f t="shared" ca="1" si="723"/>
        <v/>
      </c>
      <c r="DXI22" s="391" t="str">
        <f t="shared" ca="1" si="723"/>
        <v/>
      </c>
      <c r="DXJ22" s="391" t="str">
        <f t="shared" ca="1" si="723"/>
        <v/>
      </c>
      <c r="DXK22" s="391" t="str">
        <f t="shared" ca="1" si="723"/>
        <v/>
      </c>
      <c r="DXL22" s="391" t="str">
        <f t="shared" ca="1" si="723"/>
        <v/>
      </c>
      <c r="DXM22" s="391" t="str">
        <f t="shared" ca="1" si="723"/>
        <v/>
      </c>
      <c r="DXN22" s="391" t="str">
        <f t="shared" ca="1" si="723"/>
        <v/>
      </c>
      <c r="DXO22" s="391" t="str">
        <f t="shared" ca="1" si="723"/>
        <v/>
      </c>
      <c r="DXP22" s="391" t="str">
        <f t="shared" ca="1" si="723"/>
        <v/>
      </c>
      <c r="DXQ22" s="391" t="str">
        <f t="shared" ca="1" si="723"/>
        <v/>
      </c>
      <c r="DXR22" s="391" t="str">
        <f t="shared" ca="1" si="723"/>
        <v/>
      </c>
      <c r="DXS22" s="391" t="str">
        <f t="shared" ca="1" si="723"/>
        <v/>
      </c>
      <c r="DXT22" s="391" t="str">
        <f t="shared" ca="1" si="723"/>
        <v/>
      </c>
      <c r="DXU22" s="391" t="str">
        <f t="shared" ca="1" si="723"/>
        <v/>
      </c>
      <c r="DXV22" s="391" t="str">
        <f t="shared" ca="1" si="723"/>
        <v/>
      </c>
      <c r="DXW22" s="391" t="str">
        <f t="shared" ca="1" si="723"/>
        <v/>
      </c>
      <c r="DXX22" s="391" t="str">
        <f t="shared" ca="1" si="723"/>
        <v/>
      </c>
      <c r="DXY22" s="391" t="str">
        <f t="shared" ca="1" si="723"/>
        <v/>
      </c>
      <c r="DXZ22" s="391" t="str">
        <f t="shared" ca="1" si="723"/>
        <v/>
      </c>
      <c r="DYA22" s="391" t="str">
        <f t="shared" ca="1" si="723"/>
        <v/>
      </c>
      <c r="DYB22" s="391" t="str">
        <f t="shared" ca="1" si="723"/>
        <v/>
      </c>
      <c r="DYC22" s="391" t="str">
        <f t="shared" ca="1" si="723"/>
        <v/>
      </c>
      <c r="DYD22" s="391" t="str">
        <f t="shared" ca="1" si="723"/>
        <v/>
      </c>
      <c r="DYE22" s="391" t="str">
        <f t="shared" ca="1" si="723"/>
        <v/>
      </c>
      <c r="DYF22" s="391" t="str">
        <f t="shared" ca="1" si="723"/>
        <v/>
      </c>
      <c r="DYG22" s="391" t="str">
        <f t="shared" ca="1" si="723"/>
        <v/>
      </c>
      <c r="DYH22" s="391" t="str">
        <f t="shared" ca="1" si="723"/>
        <v/>
      </c>
      <c r="DYI22" s="391" t="str">
        <f t="shared" ca="1" si="723"/>
        <v/>
      </c>
      <c r="DYJ22" s="391" t="str">
        <f t="shared" ca="1" si="723"/>
        <v/>
      </c>
      <c r="DYK22" s="391" t="str">
        <f t="shared" ca="1" si="723"/>
        <v/>
      </c>
      <c r="DYL22" s="391" t="str">
        <f t="shared" ca="1" si="723"/>
        <v/>
      </c>
      <c r="DYM22" s="391" t="str">
        <f t="shared" ca="1" si="723"/>
        <v/>
      </c>
      <c r="DYN22" s="391" t="str">
        <f t="shared" ca="1" si="723"/>
        <v/>
      </c>
      <c r="DYO22" s="391" t="str">
        <f t="shared" ca="1" si="723"/>
        <v/>
      </c>
      <c r="DYP22" s="391" t="str">
        <f t="shared" ca="1" si="723"/>
        <v/>
      </c>
      <c r="DYQ22" s="391" t="str">
        <f t="shared" ca="1" si="723"/>
        <v/>
      </c>
      <c r="DYR22" s="391" t="str">
        <f t="shared" ca="1" si="723"/>
        <v/>
      </c>
      <c r="DYS22" s="391" t="str">
        <f t="shared" ca="1" si="723"/>
        <v/>
      </c>
      <c r="DYT22" s="391" t="str">
        <f t="shared" ca="1" si="723"/>
        <v/>
      </c>
      <c r="DYU22" s="391" t="str">
        <f t="shared" ca="1" si="723"/>
        <v/>
      </c>
      <c r="DYV22" s="391" t="str">
        <f t="shared" ca="1" si="723"/>
        <v/>
      </c>
      <c r="DYW22" s="391" t="str">
        <f t="shared" ca="1" si="723"/>
        <v/>
      </c>
      <c r="DYX22" s="391" t="str">
        <f t="shared" ca="1" si="723"/>
        <v/>
      </c>
      <c r="DYY22" s="391" t="str">
        <f t="shared" ca="1" si="723"/>
        <v/>
      </c>
      <c r="DYZ22" s="391" t="str">
        <f t="shared" ca="1" si="723"/>
        <v/>
      </c>
      <c r="DZA22" s="391" t="str">
        <f t="shared" ca="1" si="723"/>
        <v/>
      </c>
      <c r="DZB22" s="391" t="str">
        <f t="shared" ca="1" si="723"/>
        <v/>
      </c>
      <c r="DZC22" s="391" t="str">
        <f t="shared" ca="1" si="723"/>
        <v/>
      </c>
      <c r="DZD22" s="391" t="str">
        <f t="shared" ca="1" si="723"/>
        <v/>
      </c>
      <c r="DZE22" s="391" t="str">
        <f t="shared" ca="1" si="723"/>
        <v/>
      </c>
      <c r="DZF22" s="391" t="str">
        <f t="shared" ca="1" si="723"/>
        <v/>
      </c>
      <c r="DZG22" s="391" t="str">
        <f t="shared" ca="1" si="723"/>
        <v/>
      </c>
      <c r="DZH22" s="391" t="str">
        <f t="shared" ca="1" si="723"/>
        <v/>
      </c>
      <c r="DZI22" s="391" t="str">
        <f t="shared" ca="1" si="723"/>
        <v/>
      </c>
      <c r="DZJ22" s="391" t="str">
        <f t="shared" ca="1" si="723"/>
        <v/>
      </c>
      <c r="DZK22" s="391" t="str">
        <f t="shared" ca="1" si="723"/>
        <v/>
      </c>
      <c r="DZL22" s="391" t="str">
        <f t="shared" ca="1" si="723"/>
        <v/>
      </c>
      <c r="DZM22" s="391" t="str">
        <f t="shared" ca="1" si="723"/>
        <v/>
      </c>
      <c r="DZN22" s="391" t="str">
        <f t="shared" ca="1" si="723"/>
        <v/>
      </c>
      <c r="DZO22" s="391" t="str">
        <f t="shared" ref="DZO22:EBZ22" ca="1" si="724">IF(DZO21="","",OFFSET(C_w_path,0,DZO18)/(N_w_div+1)*SIGN(DZO21)*ABS(DZO21)^n_w)</f>
        <v/>
      </c>
      <c r="DZP22" s="391" t="str">
        <f t="shared" ca="1" si="724"/>
        <v/>
      </c>
      <c r="DZQ22" s="391" t="str">
        <f t="shared" ca="1" si="724"/>
        <v/>
      </c>
      <c r="DZR22" s="391" t="str">
        <f t="shared" ca="1" si="724"/>
        <v/>
      </c>
      <c r="DZS22" s="391" t="str">
        <f t="shared" ca="1" si="724"/>
        <v/>
      </c>
      <c r="DZT22" s="391" t="str">
        <f t="shared" ca="1" si="724"/>
        <v/>
      </c>
      <c r="DZU22" s="391" t="str">
        <f t="shared" ca="1" si="724"/>
        <v/>
      </c>
      <c r="DZV22" s="391" t="str">
        <f t="shared" ca="1" si="724"/>
        <v/>
      </c>
      <c r="DZW22" s="391" t="str">
        <f t="shared" ca="1" si="724"/>
        <v/>
      </c>
      <c r="DZX22" s="391" t="str">
        <f t="shared" ca="1" si="724"/>
        <v/>
      </c>
      <c r="DZY22" s="391" t="str">
        <f t="shared" ca="1" si="724"/>
        <v/>
      </c>
      <c r="DZZ22" s="391" t="str">
        <f t="shared" ca="1" si="724"/>
        <v/>
      </c>
      <c r="EAA22" s="391" t="str">
        <f t="shared" ca="1" si="724"/>
        <v/>
      </c>
      <c r="EAB22" s="391" t="str">
        <f t="shared" ca="1" si="724"/>
        <v/>
      </c>
      <c r="EAC22" s="391" t="str">
        <f t="shared" ca="1" si="724"/>
        <v/>
      </c>
      <c r="EAD22" s="391" t="str">
        <f t="shared" ca="1" si="724"/>
        <v/>
      </c>
      <c r="EAE22" s="391" t="str">
        <f t="shared" ca="1" si="724"/>
        <v/>
      </c>
      <c r="EAF22" s="391" t="str">
        <f t="shared" ca="1" si="724"/>
        <v/>
      </c>
      <c r="EAG22" s="391" t="str">
        <f t="shared" ca="1" si="724"/>
        <v/>
      </c>
      <c r="EAH22" s="391" t="str">
        <f t="shared" ca="1" si="724"/>
        <v/>
      </c>
      <c r="EAI22" s="391" t="str">
        <f t="shared" ca="1" si="724"/>
        <v/>
      </c>
      <c r="EAJ22" s="391" t="str">
        <f t="shared" ca="1" si="724"/>
        <v/>
      </c>
      <c r="EAK22" s="391" t="str">
        <f t="shared" ca="1" si="724"/>
        <v/>
      </c>
      <c r="EAL22" s="391" t="str">
        <f t="shared" ca="1" si="724"/>
        <v/>
      </c>
      <c r="EAM22" s="391" t="str">
        <f t="shared" ca="1" si="724"/>
        <v/>
      </c>
      <c r="EAN22" s="391" t="str">
        <f t="shared" ca="1" si="724"/>
        <v/>
      </c>
      <c r="EAO22" s="391" t="str">
        <f t="shared" ca="1" si="724"/>
        <v/>
      </c>
      <c r="EAP22" s="391" t="str">
        <f t="shared" ca="1" si="724"/>
        <v/>
      </c>
      <c r="EAQ22" s="391" t="str">
        <f t="shared" ca="1" si="724"/>
        <v/>
      </c>
      <c r="EAR22" s="391" t="str">
        <f t="shared" ca="1" si="724"/>
        <v/>
      </c>
      <c r="EAS22" s="391" t="str">
        <f t="shared" ca="1" si="724"/>
        <v/>
      </c>
      <c r="EAT22" s="391" t="str">
        <f t="shared" ca="1" si="724"/>
        <v/>
      </c>
      <c r="EAU22" s="391" t="str">
        <f t="shared" ca="1" si="724"/>
        <v/>
      </c>
      <c r="EAV22" s="391" t="str">
        <f t="shared" ca="1" si="724"/>
        <v/>
      </c>
      <c r="EAW22" s="391" t="str">
        <f t="shared" ca="1" si="724"/>
        <v/>
      </c>
      <c r="EAX22" s="391" t="str">
        <f t="shared" ca="1" si="724"/>
        <v/>
      </c>
      <c r="EAY22" s="391" t="str">
        <f t="shared" ca="1" si="724"/>
        <v/>
      </c>
      <c r="EAZ22" s="391" t="str">
        <f t="shared" ca="1" si="724"/>
        <v/>
      </c>
      <c r="EBA22" s="391" t="str">
        <f t="shared" ca="1" si="724"/>
        <v/>
      </c>
      <c r="EBB22" s="391" t="str">
        <f t="shared" ca="1" si="724"/>
        <v/>
      </c>
      <c r="EBC22" s="391" t="str">
        <f t="shared" ca="1" si="724"/>
        <v/>
      </c>
      <c r="EBD22" s="391" t="str">
        <f t="shared" ca="1" si="724"/>
        <v/>
      </c>
      <c r="EBE22" s="391" t="str">
        <f t="shared" ca="1" si="724"/>
        <v/>
      </c>
      <c r="EBF22" s="391" t="str">
        <f t="shared" ca="1" si="724"/>
        <v/>
      </c>
      <c r="EBG22" s="391" t="str">
        <f t="shared" ca="1" si="724"/>
        <v/>
      </c>
      <c r="EBH22" s="391" t="str">
        <f t="shared" ca="1" si="724"/>
        <v/>
      </c>
      <c r="EBI22" s="391" t="str">
        <f t="shared" ca="1" si="724"/>
        <v/>
      </c>
      <c r="EBJ22" s="391" t="str">
        <f t="shared" ca="1" si="724"/>
        <v/>
      </c>
      <c r="EBK22" s="391" t="str">
        <f t="shared" ca="1" si="724"/>
        <v/>
      </c>
      <c r="EBL22" s="391" t="str">
        <f t="shared" ca="1" si="724"/>
        <v/>
      </c>
      <c r="EBM22" s="391" t="str">
        <f t="shared" ca="1" si="724"/>
        <v/>
      </c>
      <c r="EBN22" s="391" t="str">
        <f t="shared" ca="1" si="724"/>
        <v/>
      </c>
      <c r="EBO22" s="391" t="str">
        <f t="shared" ca="1" si="724"/>
        <v/>
      </c>
      <c r="EBP22" s="391" t="str">
        <f t="shared" ca="1" si="724"/>
        <v/>
      </c>
      <c r="EBQ22" s="391" t="str">
        <f t="shared" ca="1" si="724"/>
        <v/>
      </c>
      <c r="EBR22" s="391" t="str">
        <f t="shared" ca="1" si="724"/>
        <v/>
      </c>
      <c r="EBS22" s="391" t="str">
        <f t="shared" ca="1" si="724"/>
        <v/>
      </c>
      <c r="EBT22" s="391" t="str">
        <f t="shared" ca="1" si="724"/>
        <v/>
      </c>
      <c r="EBU22" s="391" t="str">
        <f t="shared" ca="1" si="724"/>
        <v/>
      </c>
      <c r="EBV22" s="391" t="str">
        <f t="shared" ca="1" si="724"/>
        <v/>
      </c>
      <c r="EBW22" s="391" t="str">
        <f t="shared" ca="1" si="724"/>
        <v/>
      </c>
      <c r="EBX22" s="391" t="str">
        <f t="shared" ca="1" si="724"/>
        <v/>
      </c>
      <c r="EBY22" s="391" t="str">
        <f t="shared" ca="1" si="724"/>
        <v/>
      </c>
      <c r="EBZ22" s="391" t="str">
        <f t="shared" ca="1" si="724"/>
        <v/>
      </c>
      <c r="ECA22" s="391" t="str">
        <f t="shared" ref="ECA22:EEL22" ca="1" si="725">IF(ECA21="","",OFFSET(C_w_path,0,ECA18)/(N_w_div+1)*SIGN(ECA21)*ABS(ECA21)^n_w)</f>
        <v/>
      </c>
      <c r="ECB22" s="391" t="str">
        <f t="shared" ca="1" si="725"/>
        <v/>
      </c>
      <c r="ECC22" s="391" t="str">
        <f t="shared" ca="1" si="725"/>
        <v/>
      </c>
      <c r="ECD22" s="391" t="str">
        <f t="shared" ca="1" si="725"/>
        <v/>
      </c>
      <c r="ECE22" s="391" t="str">
        <f t="shared" ca="1" si="725"/>
        <v/>
      </c>
      <c r="ECF22" s="391" t="str">
        <f t="shared" ca="1" si="725"/>
        <v/>
      </c>
      <c r="ECG22" s="391" t="str">
        <f t="shared" ca="1" si="725"/>
        <v/>
      </c>
      <c r="ECH22" s="391" t="str">
        <f t="shared" ca="1" si="725"/>
        <v/>
      </c>
      <c r="ECI22" s="391" t="str">
        <f t="shared" ca="1" si="725"/>
        <v/>
      </c>
      <c r="ECJ22" s="391" t="str">
        <f t="shared" ca="1" si="725"/>
        <v/>
      </c>
      <c r="ECK22" s="391" t="str">
        <f t="shared" ca="1" si="725"/>
        <v/>
      </c>
      <c r="ECL22" s="391" t="str">
        <f t="shared" ca="1" si="725"/>
        <v/>
      </c>
      <c r="ECM22" s="391" t="str">
        <f t="shared" ca="1" si="725"/>
        <v/>
      </c>
      <c r="ECN22" s="391" t="str">
        <f t="shared" ca="1" si="725"/>
        <v/>
      </c>
      <c r="ECO22" s="391" t="str">
        <f t="shared" ca="1" si="725"/>
        <v/>
      </c>
      <c r="ECP22" s="391" t="str">
        <f t="shared" ca="1" si="725"/>
        <v/>
      </c>
      <c r="ECQ22" s="391" t="str">
        <f t="shared" ca="1" si="725"/>
        <v/>
      </c>
      <c r="ECR22" s="391" t="str">
        <f t="shared" ca="1" si="725"/>
        <v/>
      </c>
      <c r="ECS22" s="391" t="str">
        <f t="shared" ca="1" si="725"/>
        <v/>
      </c>
      <c r="ECT22" s="391" t="str">
        <f t="shared" ca="1" si="725"/>
        <v/>
      </c>
      <c r="ECU22" s="391" t="str">
        <f t="shared" ca="1" si="725"/>
        <v/>
      </c>
      <c r="ECV22" s="391" t="str">
        <f t="shared" ca="1" si="725"/>
        <v/>
      </c>
      <c r="ECW22" s="391" t="str">
        <f t="shared" ca="1" si="725"/>
        <v/>
      </c>
      <c r="ECX22" s="391" t="str">
        <f t="shared" ca="1" si="725"/>
        <v/>
      </c>
      <c r="ECY22" s="391" t="str">
        <f t="shared" ca="1" si="725"/>
        <v/>
      </c>
      <c r="ECZ22" s="391" t="str">
        <f t="shared" ca="1" si="725"/>
        <v/>
      </c>
      <c r="EDA22" s="391" t="str">
        <f t="shared" ca="1" si="725"/>
        <v/>
      </c>
      <c r="EDB22" s="391" t="str">
        <f t="shared" ca="1" si="725"/>
        <v/>
      </c>
      <c r="EDC22" s="391" t="str">
        <f t="shared" ca="1" si="725"/>
        <v/>
      </c>
      <c r="EDD22" s="391" t="str">
        <f t="shared" ca="1" si="725"/>
        <v/>
      </c>
      <c r="EDE22" s="391" t="str">
        <f t="shared" ca="1" si="725"/>
        <v/>
      </c>
      <c r="EDF22" s="391" t="str">
        <f t="shared" ca="1" si="725"/>
        <v/>
      </c>
      <c r="EDG22" s="391" t="str">
        <f t="shared" ca="1" si="725"/>
        <v/>
      </c>
      <c r="EDH22" s="391" t="str">
        <f t="shared" ca="1" si="725"/>
        <v/>
      </c>
      <c r="EDI22" s="391" t="str">
        <f t="shared" ca="1" si="725"/>
        <v/>
      </c>
      <c r="EDJ22" s="391" t="str">
        <f t="shared" ca="1" si="725"/>
        <v/>
      </c>
      <c r="EDK22" s="391" t="str">
        <f t="shared" ca="1" si="725"/>
        <v/>
      </c>
      <c r="EDL22" s="391" t="str">
        <f t="shared" ca="1" si="725"/>
        <v/>
      </c>
      <c r="EDM22" s="391" t="str">
        <f t="shared" ca="1" si="725"/>
        <v/>
      </c>
      <c r="EDN22" s="391" t="str">
        <f t="shared" ca="1" si="725"/>
        <v/>
      </c>
      <c r="EDO22" s="391" t="str">
        <f t="shared" ca="1" si="725"/>
        <v/>
      </c>
      <c r="EDP22" s="391" t="str">
        <f t="shared" ca="1" si="725"/>
        <v/>
      </c>
      <c r="EDQ22" s="391" t="str">
        <f t="shared" ca="1" si="725"/>
        <v/>
      </c>
      <c r="EDR22" s="391" t="str">
        <f t="shared" ca="1" si="725"/>
        <v/>
      </c>
      <c r="EDS22" s="391" t="str">
        <f t="shared" ca="1" si="725"/>
        <v/>
      </c>
      <c r="EDT22" s="391" t="str">
        <f t="shared" ca="1" si="725"/>
        <v/>
      </c>
      <c r="EDU22" s="391" t="str">
        <f t="shared" ca="1" si="725"/>
        <v/>
      </c>
      <c r="EDV22" s="391" t="str">
        <f t="shared" ca="1" si="725"/>
        <v/>
      </c>
      <c r="EDW22" s="391" t="str">
        <f t="shared" ca="1" si="725"/>
        <v/>
      </c>
      <c r="EDX22" s="391" t="str">
        <f t="shared" ca="1" si="725"/>
        <v/>
      </c>
      <c r="EDY22" s="391" t="str">
        <f t="shared" ca="1" si="725"/>
        <v/>
      </c>
      <c r="EDZ22" s="391" t="str">
        <f t="shared" ca="1" si="725"/>
        <v/>
      </c>
      <c r="EEA22" s="391" t="str">
        <f t="shared" ca="1" si="725"/>
        <v/>
      </c>
      <c r="EEB22" s="391" t="str">
        <f t="shared" ca="1" si="725"/>
        <v/>
      </c>
      <c r="EEC22" s="391" t="str">
        <f t="shared" ca="1" si="725"/>
        <v/>
      </c>
      <c r="EED22" s="391" t="str">
        <f t="shared" ca="1" si="725"/>
        <v/>
      </c>
      <c r="EEE22" s="391" t="str">
        <f t="shared" ca="1" si="725"/>
        <v/>
      </c>
      <c r="EEF22" s="391" t="str">
        <f t="shared" ca="1" si="725"/>
        <v/>
      </c>
      <c r="EEG22" s="391" t="str">
        <f t="shared" ca="1" si="725"/>
        <v/>
      </c>
      <c r="EEH22" s="391" t="str">
        <f t="shared" ca="1" si="725"/>
        <v/>
      </c>
      <c r="EEI22" s="391" t="str">
        <f t="shared" ca="1" si="725"/>
        <v/>
      </c>
      <c r="EEJ22" s="391" t="str">
        <f t="shared" ca="1" si="725"/>
        <v/>
      </c>
      <c r="EEK22" s="391" t="str">
        <f t="shared" ca="1" si="725"/>
        <v/>
      </c>
      <c r="EEL22" s="391" t="str">
        <f t="shared" ca="1" si="725"/>
        <v/>
      </c>
      <c r="EEM22" s="391" t="str">
        <f t="shared" ref="EEM22:EGX22" ca="1" si="726">IF(EEM21="","",OFFSET(C_w_path,0,EEM18)/(N_w_div+1)*SIGN(EEM21)*ABS(EEM21)^n_w)</f>
        <v/>
      </c>
      <c r="EEN22" s="391" t="str">
        <f t="shared" ca="1" si="726"/>
        <v/>
      </c>
      <c r="EEO22" s="391" t="str">
        <f t="shared" ca="1" si="726"/>
        <v/>
      </c>
      <c r="EEP22" s="391" t="str">
        <f t="shared" ca="1" si="726"/>
        <v/>
      </c>
      <c r="EEQ22" s="391" t="str">
        <f t="shared" ca="1" si="726"/>
        <v/>
      </c>
      <c r="EER22" s="391" t="str">
        <f t="shared" ca="1" si="726"/>
        <v/>
      </c>
      <c r="EES22" s="391" t="str">
        <f t="shared" ca="1" si="726"/>
        <v/>
      </c>
      <c r="EET22" s="391" t="str">
        <f t="shared" ca="1" si="726"/>
        <v/>
      </c>
      <c r="EEU22" s="391" t="str">
        <f t="shared" ca="1" si="726"/>
        <v/>
      </c>
      <c r="EEV22" s="391" t="str">
        <f t="shared" ca="1" si="726"/>
        <v/>
      </c>
      <c r="EEW22" s="391" t="str">
        <f t="shared" ca="1" si="726"/>
        <v/>
      </c>
      <c r="EEX22" s="391" t="str">
        <f t="shared" ca="1" si="726"/>
        <v/>
      </c>
      <c r="EEY22" s="391" t="str">
        <f t="shared" ca="1" si="726"/>
        <v/>
      </c>
      <c r="EEZ22" s="391" t="str">
        <f t="shared" ca="1" si="726"/>
        <v/>
      </c>
      <c r="EFA22" s="391" t="str">
        <f t="shared" ca="1" si="726"/>
        <v/>
      </c>
      <c r="EFB22" s="391" t="str">
        <f t="shared" ca="1" si="726"/>
        <v/>
      </c>
      <c r="EFC22" s="391" t="str">
        <f t="shared" ca="1" si="726"/>
        <v/>
      </c>
      <c r="EFD22" s="391" t="str">
        <f t="shared" ca="1" si="726"/>
        <v/>
      </c>
      <c r="EFE22" s="391" t="str">
        <f t="shared" ca="1" si="726"/>
        <v/>
      </c>
      <c r="EFF22" s="391" t="str">
        <f t="shared" ca="1" si="726"/>
        <v/>
      </c>
      <c r="EFG22" s="391" t="str">
        <f t="shared" ca="1" si="726"/>
        <v/>
      </c>
      <c r="EFH22" s="391" t="str">
        <f t="shared" ca="1" si="726"/>
        <v/>
      </c>
      <c r="EFI22" s="391" t="str">
        <f t="shared" ca="1" si="726"/>
        <v/>
      </c>
      <c r="EFJ22" s="391" t="str">
        <f t="shared" ca="1" si="726"/>
        <v/>
      </c>
      <c r="EFK22" s="391" t="str">
        <f t="shared" ca="1" si="726"/>
        <v/>
      </c>
      <c r="EFL22" s="391" t="str">
        <f t="shared" ca="1" si="726"/>
        <v/>
      </c>
      <c r="EFM22" s="391" t="str">
        <f t="shared" ca="1" si="726"/>
        <v/>
      </c>
      <c r="EFN22" s="391" t="str">
        <f t="shared" ca="1" si="726"/>
        <v/>
      </c>
      <c r="EFO22" s="391" t="str">
        <f t="shared" ca="1" si="726"/>
        <v/>
      </c>
      <c r="EFP22" s="391" t="str">
        <f t="shared" ca="1" si="726"/>
        <v/>
      </c>
      <c r="EFQ22" s="391" t="str">
        <f t="shared" ca="1" si="726"/>
        <v/>
      </c>
      <c r="EFR22" s="391" t="str">
        <f t="shared" ca="1" si="726"/>
        <v/>
      </c>
      <c r="EFS22" s="391" t="str">
        <f t="shared" ca="1" si="726"/>
        <v/>
      </c>
      <c r="EFT22" s="391" t="str">
        <f t="shared" ca="1" si="726"/>
        <v/>
      </c>
      <c r="EFU22" s="391" t="str">
        <f t="shared" ca="1" si="726"/>
        <v/>
      </c>
      <c r="EFV22" s="391" t="str">
        <f t="shared" ca="1" si="726"/>
        <v/>
      </c>
      <c r="EFW22" s="391" t="str">
        <f t="shared" ca="1" si="726"/>
        <v/>
      </c>
      <c r="EFX22" s="391" t="str">
        <f t="shared" ca="1" si="726"/>
        <v/>
      </c>
      <c r="EFY22" s="391" t="str">
        <f t="shared" ca="1" si="726"/>
        <v/>
      </c>
      <c r="EFZ22" s="391" t="str">
        <f t="shared" ca="1" si="726"/>
        <v/>
      </c>
      <c r="EGA22" s="391" t="str">
        <f t="shared" ca="1" si="726"/>
        <v/>
      </c>
      <c r="EGB22" s="391" t="str">
        <f t="shared" ca="1" si="726"/>
        <v/>
      </c>
      <c r="EGC22" s="391" t="str">
        <f t="shared" ca="1" si="726"/>
        <v/>
      </c>
      <c r="EGD22" s="391" t="str">
        <f t="shared" ca="1" si="726"/>
        <v/>
      </c>
      <c r="EGE22" s="391" t="str">
        <f t="shared" ca="1" si="726"/>
        <v/>
      </c>
      <c r="EGF22" s="391" t="str">
        <f t="shared" ca="1" si="726"/>
        <v/>
      </c>
      <c r="EGG22" s="391" t="str">
        <f t="shared" ca="1" si="726"/>
        <v/>
      </c>
      <c r="EGH22" s="391" t="str">
        <f t="shared" ca="1" si="726"/>
        <v/>
      </c>
      <c r="EGI22" s="391" t="str">
        <f t="shared" ca="1" si="726"/>
        <v/>
      </c>
      <c r="EGJ22" s="391" t="str">
        <f t="shared" ca="1" si="726"/>
        <v/>
      </c>
      <c r="EGK22" s="391" t="str">
        <f t="shared" ca="1" si="726"/>
        <v/>
      </c>
      <c r="EGL22" s="391" t="str">
        <f t="shared" ca="1" si="726"/>
        <v/>
      </c>
      <c r="EGM22" s="391" t="str">
        <f t="shared" ca="1" si="726"/>
        <v/>
      </c>
      <c r="EGN22" s="391" t="str">
        <f t="shared" ca="1" si="726"/>
        <v/>
      </c>
      <c r="EGO22" s="391" t="str">
        <f t="shared" ca="1" si="726"/>
        <v/>
      </c>
      <c r="EGP22" s="391" t="str">
        <f t="shared" ca="1" si="726"/>
        <v/>
      </c>
      <c r="EGQ22" s="391" t="str">
        <f t="shared" ca="1" si="726"/>
        <v/>
      </c>
      <c r="EGR22" s="391" t="str">
        <f t="shared" ca="1" si="726"/>
        <v/>
      </c>
      <c r="EGS22" s="391" t="str">
        <f t="shared" ca="1" si="726"/>
        <v/>
      </c>
      <c r="EGT22" s="391" t="str">
        <f t="shared" ca="1" si="726"/>
        <v/>
      </c>
      <c r="EGU22" s="391" t="str">
        <f t="shared" ca="1" si="726"/>
        <v/>
      </c>
      <c r="EGV22" s="391" t="str">
        <f t="shared" ca="1" si="726"/>
        <v/>
      </c>
      <c r="EGW22" s="391" t="str">
        <f t="shared" ca="1" si="726"/>
        <v/>
      </c>
      <c r="EGX22" s="391" t="str">
        <f t="shared" ca="1" si="726"/>
        <v/>
      </c>
      <c r="EGY22" s="391" t="str">
        <f t="shared" ref="EGY22:EJJ22" ca="1" si="727">IF(EGY21="","",OFFSET(C_w_path,0,EGY18)/(N_w_div+1)*SIGN(EGY21)*ABS(EGY21)^n_w)</f>
        <v/>
      </c>
      <c r="EGZ22" s="391" t="str">
        <f t="shared" ca="1" si="727"/>
        <v/>
      </c>
      <c r="EHA22" s="391" t="str">
        <f t="shared" ca="1" si="727"/>
        <v/>
      </c>
      <c r="EHB22" s="391" t="str">
        <f t="shared" ca="1" si="727"/>
        <v/>
      </c>
      <c r="EHC22" s="391" t="str">
        <f t="shared" ca="1" si="727"/>
        <v/>
      </c>
      <c r="EHD22" s="391" t="str">
        <f t="shared" ca="1" si="727"/>
        <v/>
      </c>
      <c r="EHE22" s="391" t="str">
        <f t="shared" ca="1" si="727"/>
        <v/>
      </c>
      <c r="EHF22" s="391" t="str">
        <f t="shared" ca="1" si="727"/>
        <v/>
      </c>
      <c r="EHG22" s="391" t="str">
        <f t="shared" ca="1" si="727"/>
        <v/>
      </c>
      <c r="EHH22" s="391" t="str">
        <f t="shared" ca="1" si="727"/>
        <v/>
      </c>
      <c r="EHI22" s="391" t="str">
        <f t="shared" ca="1" si="727"/>
        <v/>
      </c>
      <c r="EHJ22" s="391" t="str">
        <f t="shared" ca="1" si="727"/>
        <v/>
      </c>
      <c r="EHK22" s="391" t="str">
        <f t="shared" ca="1" si="727"/>
        <v/>
      </c>
      <c r="EHL22" s="391" t="str">
        <f t="shared" ca="1" si="727"/>
        <v/>
      </c>
      <c r="EHM22" s="391" t="str">
        <f t="shared" ca="1" si="727"/>
        <v/>
      </c>
      <c r="EHN22" s="391" t="str">
        <f t="shared" ca="1" si="727"/>
        <v/>
      </c>
      <c r="EHO22" s="391" t="str">
        <f t="shared" ca="1" si="727"/>
        <v/>
      </c>
      <c r="EHP22" s="391" t="str">
        <f t="shared" ca="1" si="727"/>
        <v/>
      </c>
      <c r="EHQ22" s="391" t="str">
        <f t="shared" ca="1" si="727"/>
        <v/>
      </c>
      <c r="EHR22" s="391" t="str">
        <f t="shared" ca="1" si="727"/>
        <v/>
      </c>
      <c r="EHS22" s="391" t="str">
        <f t="shared" ca="1" si="727"/>
        <v/>
      </c>
      <c r="EHT22" s="391" t="str">
        <f t="shared" ca="1" si="727"/>
        <v/>
      </c>
      <c r="EHU22" s="391" t="str">
        <f t="shared" ca="1" si="727"/>
        <v/>
      </c>
      <c r="EHV22" s="391" t="str">
        <f t="shared" ca="1" si="727"/>
        <v/>
      </c>
      <c r="EHW22" s="391" t="str">
        <f t="shared" ca="1" si="727"/>
        <v/>
      </c>
      <c r="EHX22" s="391" t="str">
        <f t="shared" ca="1" si="727"/>
        <v/>
      </c>
      <c r="EHY22" s="391" t="str">
        <f t="shared" ca="1" si="727"/>
        <v/>
      </c>
      <c r="EHZ22" s="391" t="str">
        <f t="shared" ca="1" si="727"/>
        <v/>
      </c>
      <c r="EIA22" s="391" t="str">
        <f t="shared" ca="1" si="727"/>
        <v/>
      </c>
      <c r="EIB22" s="391" t="str">
        <f t="shared" ca="1" si="727"/>
        <v/>
      </c>
      <c r="EIC22" s="391" t="str">
        <f t="shared" ca="1" si="727"/>
        <v/>
      </c>
      <c r="EID22" s="391" t="str">
        <f t="shared" ca="1" si="727"/>
        <v/>
      </c>
      <c r="EIE22" s="391" t="str">
        <f t="shared" ca="1" si="727"/>
        <v/>
      </c>
      <c r="EIF22" s="391" t="str">
        <f t="shared" ca="1" si="727"/>
        <v/>
      </c>
      <c r="EIG22" s="391" t="str">
        <f t="shared" ca="1" si="727"/>
        <v/>
      </c>
      <c r="EIH22" s="391" t="str">
        <f t="shared" ca="1" si="727"/>
        <v/>
      </c>
      <c r="EII22" s="391" t="str">
        <f t="shared" ca="1" si="727"/>
        <v/>
      </c>
      <c r="EIJ22" s="391" t="str">
        <f t="shared" ca="1" si="727"/>
        <v/>
      </c>
      <c r="EIK22" s="391" t="str">
        <f t="shared" ca="1" si="727"/>
        <v/>
      </c>
      <c r="EIL22" s="391" t="str">
        <f t="shared" ca="1" si="727"/>
        <v/>
      </c>
      <c r="EIM22" s="391" t="str">
        <f t="shared" ca="1" si="727"/>
        <v/>
      </c>
      <c r="EIN22" s="391" t="str">
        <f t="shared" ca="1" si="727"/>
        <v/>
      </c>
      <c r="EIO22" s="391" t="str">
        <f t="shared" ca="1" si="727"/>
        <v/>
      </c>
      <c r="EIP22" s="391" t="str">
        <f t="shared" ca="1" si="727"/>
        <v/>
      </c>
      <c r="EIQ22" s="391" t="str">
        <f t="shared" ca="1" si="727"/>
        <v/>
      </c>
      <c r="EIR22" s="391" t="str">
        <f t="shared" ca="1" si="727"/>
        <v/>
      </c>
      <c r="EIS22" s="391" t="str">
        <f t="shared" ca="1" si="727"/>
        <v/>
      </c>
      <c r="EIT22" s="391" t="str">
        <f t="shared" ca="1" si="727"/>
        <v/>
      </c>
      <c r="EIU22" s="391" t="str">
        <f t="shared" ca="1" si="727"/>
        <v/>
      </c>
      <c r="EIV22" s="391" t="str">
        <f t="shared" ca="1" si="727"/>
        <v/>
      </c>
      <c r="EIW22" s="391" t="str">
        <f t="shared" ca="1" si="727"/>
        <v/>
      </c>
      <c r="EIX22" s="391" t="str">
        <f t="shared" ca="1" si="727"/>
        <v/>
      </c>
      <c r="EIY22" s="391" t="str">
        <f t="shared" ca="1" si="727"/>
        <v/>
      </c>
      <c r="EIZ22" s="391" t="str">
        <f t="shared" ca="1" si="727"/>
        <v/>
      </c>
      <c r="EJA22" s="391" t="str">
        <f t="shared" ca="1" si="727"/>
        <v/>
      </c>
      <c r="EJB22" s="391" t="str">
        <f t="shared" ca="1" si="727"/>
        <v/>
      </c>
      <c r="EJC22" s="391" t="str">
        <f t="shared" ca="1" si="727"/>
        <v/>
      </c>
      <c r="EJD22" s="391" t="str">
        <f t="shared" ca="1" si="727"/>
        <v/>
      </c>
      <c r="EJE22" s="391" t="str">
        <f t="shared" ca="1" si="727"/>
        <v/>
      </c>
      <c r="EJF22" s="391" t="str">
        <f t="shared" ca="1" si="727"/>
        <v/>
      </c>
      <c r="EJG22" s="391" t="str">
        <f t="shared" ca="1" si="727"/>
        <v/>
      </c>
      <c r="EJH22" s="391" t="str">
        <f t="shared" ca="1" si="727"/>
        <v/>
      </c>
      <c r="EJI22" s="391" t="str">
        <f t="shared" ca="1" si="727"/>
        <v/>
      </c>
      <c r="EJJ22" s="391" t="str">
        <f t="shared" ca="1" si="727"/>
        <v/>
      </c>
      <c r="EJK22" s="391" t="str">
        <f t="shared" ref="EJK22:ELV22" ca="1" si="728">IF(EJK21="","",OFFSET(C_w_path,0,EJK18)/(N_w_div+1)*SIGN(EJK21)*ABS(EJK21)^n_w)</f>
        <v/>
      </c>
      <c r="EJL22" s="391" t="str">
        <f t="shared" ca="1" si="728"/>
        <v/>
      </c>
      <c r="EJM22" s="391" t="str">
        <f t="shared" ca="1" si="728"/>
        <v/>
      </c>
      <c r="EJN22" s="391" t="str">
        <f t="shared" ca="1" si="728"/>
        <v/>
      </c>
      <c r="EJO22" s="391" t="str">
        <f t="shared" ca="1" si="728"/>
        <v/>
      </c>
      <c r="EJP22" s="391" t="str">
        <f t="shared" ca="1" si="728"/>
        <v/>
      </c>
      <c r="EJQ22" s="391" t="str">
        <f t="shared" ca="1" si="728"/>
        <v/>
      </c>
      <c r="EJR22" s="391" t="str">
        <f t="shared" ca="1" si="728"/>
        <v/>
      </c>
      <c r="EJS22" s="391" t="str">
        <f t="shared" ca="1" si="728"/>
        <v/>
      </c>
      <c r="EJT22" s="391" t="str">
        <f t="shared" ca="1" si="728"/>
        <v/>
      </c>
      <c r="EJU22" s="391" t="str">
        <f t="shared" ca="1" si="728"/>
        <v/>
      </c>
      <c r="EJV22" s="391" t="str">
        <f t="shared" ca="1" si="728"/>
        <v/>
      </c>
      <c r="EJW22" s="391" t="str">
        <f t="shared" ca="1" si="728"/>
        <v/>
      </c>
      <c r="EJX22" s="391" t="str">
        <f t="shared" ca="1" si="728"/>
        <v/>
      </c>
      <c r="EJY22" s="391" t="str">
        <f t="shared" ca="1" si="728"/>
        <v/>
      </c>
      <c r="EJZ22" s="391" t="str">
        <f t="shared" ca="1" si="728"/>
        <v/>
      </c>
      <c r="EKA22" s="391" t="str">
        <f t="shared" ca="1" si="728"/>
        <v/>
      </c>
      <c r="EKB22" s="391" t="str">
        <f t="shared" ca="1" si="728"/>
        <v/>
      </c>
      <c r="EKC22" s="391" t="str">
        <f t="shared" ca="1" si="728"/>
        <v/>
      </c>
      <c r="EKD22" s="391" t="str">
        <f t="shared" ca="1" si="728"/>
        <v/>
      </c>
      <c r="EKE22" s="391" t="str">
        <f t="shared" ca="1" si="728"/>
        <v/>
      </c>
      <c r="EKF22" s="391" t="str">
        <f t="shared" ca="1" si="728"/>
        <v/>
      </c>
      <c r="EKG22" s="391" t="str">
        <f t="shared" ca="1" si="728"/>
        <v/>
      </c>
      <c r="EKH22" s="391" t="str">
        <f t="shared" ca="1" si="728"/>
        <v/>
      </c>
      <c r="EKI22" s="391" t="str">
        <f t="shared" ca="1" si="728"/>
        <v/>
      </c>
      <c r="EKJ22" s="391" t="str">
        <f t="shared" ca="1" si="728"/>
        <v/>
      </c>
      <c r="EKK22" s="391" t="str">
        <f t="shared" ca="1" si="728"/>
        <v/>
      </c>
      <c r="EKL22" s="391" t="str">
        <f t="shared" ca="1" si="728"/>
        <v/>
      </c>
      <c r="EKM22" s="391" t="str">
        <f t="shared" ca="1" si="728"/>
        <v/>
      </c>
      <c r="EKN22" s="391" t="str">
        <f t="shared" ca="1" si="728"/>
        <v/>
      </c>
      <c r="EKO22" s="391" t="str">
        <f t="shared" ca="1" si="728"/>
        <v/>
      </c>
      <c r="EKP22" s="391" t="str">
        <f t="shared" ca="1" si="728"/>
        <v/>
      </c>
      <c r="EKQ22" s="391" t="str">
        <f t="shared" ca="1" si="728"/>
        <v/>
      </c>
      <c r="EKR22" s="391" t="str">
        <f t="shared" ca="1" si="728"/>
        <v/>
      </c>
      <c r="EKS22" s="391" t="str">
        <f t="shared" ca="1" si="728"/>
        <v/>
      </c>
      <c r="EKT22" s="391" t="str">
        <f t="shared" ca="1" si="728"/>
        <v/>
      </c>
      <c r="EKU22" s="391" t="str">
        <f t="shared" ca="1" si="728"/>
        <v/>
      </c>
      <c r="EKV22" s="391" t="str">
        <f t="shared" ca="1" si="728"/>
        <v/>
      </c>
      <c r="EKW22" s="391" t="str">
        <f t="shared" ca="1" si="728"/>
        <v/>
      </c>
      <c r="EKX22" s="391" t="str">
        <f t="shared" ca="1" si="728"/>
        <v/>
      </c>
      <c r="EKY22" s="391" t="str">
        <f t="shared" ca="1" si="728"/>
        <v/>
      </c>
      <c r="EKZ22" s="391" t="str">
        <f t="shared" ca="1" si="728"/>
        <v/>
      </c>
      <c r="ELA22" s="391" t="str">
        <f t="shared" ca="1" si="728"/>
        <v/>
      </c>
      <c r="ELB22" s="391" t="str">
        <f t="shared" ca="1" si="728"/>
        <v/>
      </c>
      <c r="ELC22" s="391" t="str">
        <f t="shared" ca="1" si="728"/>
        <v/>
      </c>
      <c r="ELD22" s="391" t="str">
        <f t="shared" ca="1" si="728"/>
        <v/>
      </c>
      <c r="ELE22" s="391" t="str">
        <f t="shared" ca="1" si="728"/>
        <v/>
      </c>
      <c r="ELF22" s="391" t="str">
        <f t="shared" ca="1" si="728"/>
        <v/>
      </c>
      <c r="ELG22" s="391" t="str">
        <f t="shared" ca="1" si="728"/>
        <v/>
      </c>
      <c r="ELH22" s="391" t="str">
        <f t="shared" ca="1" si="728"/>
        <v/>
      </c>
      <c r="ELI22" s="391" t="str">
        <f t="shared" ca="1" si="728"/>
        <v/>
      </c>
      <c r="ELJ22" s="391" t="str">
        <f t="shared" ca="1" si="728"/>
        <v/>
      </c>
      <c r="ELK22" s="391" t="str">
        <f t="shared" ca="1" si="728"/>
        <v/>
      </c>
      <c r="ELL22" s="391" t="str">
        <f t="shared" ca="1" si="728"/>
        <v/>
      </c>
      <c r="ELM22" s="391" t="str">
        <f t="shared" ca="1" si="728"/>
        <v/>
      </c>
      <c r="ELN22" s="391" t="str">
        <f t="shared" ca="1" si="728"/>
        <v/>
      </c>
      <c r="ELO22" s="391" t="str">
        <f t="shared" ca="1" si="728"/>
        <v/>
      </c>
      <c r="ELP22" s="391" t="str">
        <f t="shared" ca="1" si="728"/>
        <v/>
      </c>
      <c r="ELQ22" s="391" t="str">
        <f t="shared" ca="1" si="728"/>
        <v/>
      </c>
      <c r="ELR22" s="391" t="str">
        <f t="shared" ca="1" si="728"/>
        <v/>
      </c>
      <c r="ELS22" s="391" t="str">
        <f t="shared" ca="1" si="728"/>
        <v/>
      </c>
      <c r="ELT22" s="391" t="str">
        <f t="shared" ca="1" si="728"/>
        <v/>
      </c>
      <c r="ELU22" s="391" t="str">
        <f t="shared" ca="1" si="728"/>
        <v/>
      </c>
      <c r="ELV22" s="391" t="str">
        <f t="shared" ca="1" si="728"/>
        <v/>
      </c>
      <c r="ELW22" s="391" t="str">
        <f t="shared" ref="ELW22:EOH22" ca="1" si="729">IF(ELW21="","",OFFSET(C_w_path,0,ELW18)/(N_w_div+1)*SIGN(ELW21)*ABS(ELW21)^n_w)</f>
        <v/>
      </c>
      <c r="ELX22" s="391" t="str">
        <f t="shared" ca="1" si="729"/>
        <v/>
      </c>
      <c r="ELY22" s="391" t="str">
        <f t="shared" ca="1" si="729"/>
        <v/>
      </c>
      <c r="ELZ22" s="391" t="str">
        <f t="shared" ca="1" si="729"/>
        <v/>
      </c>
      <c r="EMA22" s="391" t="str">
        <f t="shared" ca="1" si="729"/>
        <v/>
      </c>
      <c r="EMB22" s="391" t="str">
        <f t="shared" ca="1" si="729"/>
        <v/>
      </c>
      <c r="EMC22" s="391" t="str">
        <f t="shared" ca="1" si="729"/>
        <v/>
      </c>
      <c r="EMD22" s="391" t="str">
        <f t="shared" ca="1" si="729"/>
        <v/>
      </c>
      <c r="EME22" s="391" t="str">
        <f t="shared" ca="1" si="729"/>
        <v/>
      </c>
      <c r="EMF22" s="391" t="str">
        <f t="shared" ca="1" si="729"/>
        <v/>
      </c>
      <c r="EMG22" s="391" t="str">
        <f t="shared" ca="1" si="729"/>
        <v/>
      </c>
      <c r="EMH22" s="391" t="str">
        <f t="shared" ca="1" si="729"/>
        <v/>
      </c>
      <c r="EMI22" s="391" t="str">
        <f t="shared" ca="1" si="729"/>
        <v/>
      </c>
      <c r="EMJ22" s="391" t="str">
        <f t="shared" ca="1" si="729"/>
        <v/>
      </c>
      <c r="EMK22" s="391" t="str">
        <f t="shared" ca="1" si="729"/>
        <v/>
      </c>
      <c r="EML22" s="391" t="str">
        <f t="shared" ca="1" si="729"/>
        <v/>
      </c>
      <c r="EMM22" s="391" t="str">
        <f t="shared" ca="1" si="729"/>
        <v/>
      </c>
      <c r="EMN22" s="391" t="str">
        <f t="shared" ca="1" si="729"/>
        <v/>
      </c>
      <c r="EMO22" s="391" t="str">
        <f t="shared" ca="1" si="729"/>
        <v/>
      </c>
      <c r="EMP22" s="391" t="str">
        <f t="shared" ca="1" si="729"/>
        <v/>
      </c>
      <c r="EMQ22" s="391" t="str">
        <f t="shared" ca="1" si="729"/>
        <v/>
      </c>
      <c r="EMR22" s="391" t="str">
        <f t="shared" ca="1" si="729"/>
        <v/>
      </c>
      <c r="EMS22" s="391" t="str">
        <f t="shared" ca="1" si="729"/>
        <v/>
      </c>
      <c r="EMT22" s="391" t="str">
        <f t="shared" ca="1" si="729"/>
        <v/>
      </c>
      <c r="EMU22" s="391" t="str">
        <f t="shared" ca="1" si="729"/>
        <v/>
      </c>
      <c r="EMV22" s="391" t="str">
        <f t="shared" ca="1" si="729"/>
        <v/>
      </c>
      <c r="EMW22" s="391" t="str">
        <f t="shared" ca="1" si="729"/>
        <v/>
      </c>
      <c r="EMX22" s="391" t="str">
        <f t="shared" ca="1" si="729"/>
        <v/>
      </c>
      <c r="EMY22" s="391" t="str">
        <f t="shared" ca="1" si="729"/>
        <v/>
      </c>
      <c r="EMZ22" s="391" t="str">
        <f t="shared" ca="1" si="729"/>
        <v/>
      </c>
      <c r="ENA22" s="391" t="str">
        <f t="shared" ca="1" si="729"/>
        <v/>
      </c>
      <c r="ENB22" s="391" t="str">
        <f t="shared" ca="1" si="729"/>
        <v/>
      </c>
      <c r="ENC22" s="391" t="str">
        <f t="shared" ca="1" si="729"/>
        <v/>
      </c>
      <c r="END22" s="391" t="str">
        <f t="shared" ca="1" si="729"/>
        <v/>
      </c>
      <c r="ENE22" s="391" t="str">
        <f t="shared" ca="1" si="729"/>
        <v/>
      </c>
      <c r="ENF22" s="391" t="str">
        <f t="shared" ca="1" si="729"/>
        <v/>
      </c>
      <c r="ENG22" s="391" t="str">
        <f t="shared" ca="1" si="729"/>
        <v/>
      </c>
      <c r="ENH22" s="391" t="str">
        <f t="shared" ca="1" si="729"/>
        <v/>
      </c>
      <c r="ENI22" s="391" t="str">
        <f t="shared" ca="1" si="729"/>
        <v/>
      </c>
      <c r="ENJ22" s="391" t="str">
        <f t="shared" ca="1" si="729"/>
        <v/>
      </c>
      <c r="ENK22" s="391" t="str">
        <f t="shared" ca="1" si="729"/>
        <v/>
      </c>
      <c r="ENL22" s="391" t="str">
        <f t="shared" ca="1" si="729"/>
        <v/>
      </c>
      <c r="ENM22" s="391" t="str">
        <f t="shared" ca="1" si="729"/>
        <v/>
      </c>
      <c r="ENN22" s="391" t="str">
        <f t="shared" ca="1" si="729"/>
        <v/>
      </c>
      <c r="ENO22" s="391" t="str">
        <f t="shared" ca="1" si="729"/>
        <v/>
      </c>
      <c r="ENP22" s="391" t="str">
        <f t="shared" ca="1" si="729"/>
        <v/>
      </c>
      <c r="ENQ22" s="391" t="str">
        <f t="shared" ca="1" si="729"/>
        <v/>
      </c>
      <c r="ENR22" s="391" t="str">
        <f t="shared" ca="1" si="729"/>
        <v/>
      </c>
      <c r="ENS22" s="391" t="str">
        <f t="shared" ca="1" si="729"/>
        <v/>
      </c>
      <c r="ENT22" s="391" t="str">
        <f t="shared" ca="1" si="729"/>
        <v/>
      </c>
      <c r="ENU22" s="391" t="str">
        <f t="shared" ca="1" si="729"/>
        <v/>
      </c>
      <c r="ENV22" s="391" t="str">
        <f t="shared" ca="1" si="729"/>
        <v/>
      </c>
      <c r="ENW22" s="391" t="str">
        <f t="shared" ca="1" si="729"/>
        <v/>
      </c>
      <c r="ENX22" s="391" t="str">
        <f t="shared" ca="1" si="729"/>
        <v/>
      </c>
      <c r="ENY22" s="391" t="str">
        <f t="shared" ca="1" si="729"/>
        <v/>
      </c>
      <c r="ENZ22" s="391" t="str">
        <f t="shared" ca="1" si="729"/>
        <v/>
      </c>
      <c r="EOA22" s="391" t="str">
        <f t="shared" ca="1" si="729"/>
        <v/>
      </c>
      <c r="EOB22" s="391" t="str">
        <f t="shared" ca="1" si="729"/>
        <v/>
      </c>
      <c r="EOC22" s="391" t="str">
        <f t="shared" ca="1" si="729"/>
        <v/>
      </c>
      <c r="EOD22" s="391" t="str">
        <f t="shared" ca="1" si="729"/>
        <v/>
      </c>
      <c r="EOE22" s="391" t="str">
        <f t="shared" ca="1" si="729"/>
        <v/>
      </c>
      <c r="EOF22" s="391" t="str">
        <f t="shared" ca="1" si="729"/>
        <v/>
      </c>
      <c r="EOG22" s="391" t="str">
        <f t="shared" ca="1" si="729"/>
        <v/>
      </c>
      <c r="EOH22" s="391" t="str">
        <f t="shared" ca="1" si="729"/>
        <v/>
      </c>
      <c r="EOI22" s="391" t="str">
        <f t="shared" ref="EOI22:EQT22" ca="1" si="730">IF(EOI21="","",OFFSET(C_w_path,0,EOI18)/(N_w_div+1)*SIGN(EOI21)*ABS(EOI21)^n_w)</f>
        <v/>
      </c>
      <c r="EOJ22" s="391" t="str">
        <f t="shared" ca="1" si="730"/>
        <v/>
      </c>
      <c r="EOK22" s="391" t="str">
        <f t="shared" ca="1" si="730"/>
        <v/>
      </c>
      <c r="EOL22" s="391" t="str">
        <f t="shared" ca="1" si="730"/>
        <v/>
      </c>
      <c r="EOM22" s="391" t="str">
        <f t="shared" ca="1" si="730"/>
        <v/>
      </c>
      <c r="EON22" s="391" t="str">
        <f t="shared" ca="1" si="730"/>
        <v/>
      </c>
      <c r="EOO22" s="391" t="str">
        <f t="shared" ca="1" si="730"/>
        <v/>
      </c>
      <c r="EOP22" s="391" t="str">
        <f t="shared" ca="1" si="730"/>
        <v/>
      </c>
      <c r="EOQ22" s="391" t="str">
        <f t="shared" ca="1" si="730"/>
        <v/>
      </c>
      <c r="EOR22" s="391" t="str">
        <f t="shared" ca="1" si="730"/>
        <v/>
      </c>
      <c r="EOS22" s="391" t="str">
        <f t="shared" ca="1" si="730"/>
        <v/>
      </c>
      <c r="EOT22" s="391" t="str">
        <f t="shared" ca="1" si="730"/>
        <v/>
      </c>
      <c r="EOU22" s="391" t="str">
        <f t="shared" ca="1" si="730"/>
        <v/>
      </c>
      <c r="EOV22" s="391" t="str">
        <f t="shared" ca="1" si="730"/>
        <v/>
      </c>
      <c r="EOW22" s="391" t="str">
        <f t="shared" ca="1" si="730"/>
        <v/>
      </c>
      <c r="EOX22" s="391" t="str">
        <f t="shared" ca="1" si="730"/>
        <v/>
      </c>
      <c r="EOY22" s="391" t="str">
        <f t="shared" ca="1" si="730"/>
        <v/>
      </c>
      <c r="EOZ22" s="391" t="str">
        <f t="shared" ca="1" si="730"/>
        <v/>
      </c>
      <c r="EPA22" s="391" t="str">
        <f t="shared" ca="1" si="730"/>
        <v/>
      </c>
      <c r="EPB22" s="391" t="str">
        <f t="shared" ca="1" si="730"/>
        <v/>
      </c>
      <c r="EPC22" s="391" t="str">
        <f t="shared" ca="1" si="730"/>
        <v/>
      </c>
      <c r="EPD22" s="391" t="str">
        <f t="shared" ca="1" si="730"/>
        <v/>
      </c>
      <c r="EPE22" s="391" t="str">
        <f t="shared" ca="1" si="730"/>
        <v/>
      </c>
      <c r="EPF22" s="391" t="str">
        <f t="shared" ca="1" si="730"/>
        <v/>
      </c>
      <c r="EPG22" s="391" t="str">
        <f t="shared" ca="1" si="730"/>
        <v/>
      </c>
      <c r="EPH22" s="391" t="str">
        <f t="shared" ca="1" si="730"/>
        <v/>
      </c>
      <c r="EPI22" s="391" t="str">
        <f t="shared" ca="1" si="730"/>
        <v/>
      </c>
      <c r="EPJ22" s="391" t="str">
        <f t="shared" ca="1" si="730"/>
        <v/>
      </c>
      <c r="EPK22" s="391" t="str">
        <f t="shared" ca="1" si="730"/>
        <v/>
      </c>
      <c r="EPL22" s="391" t="str">
        <f t="shared" ca="1" si="730"/>
        <v/>
      </c>
      <c r="EPM22" s="391" t="str">
        <f t="shared" ca="1" si="730"/>
        <v/>
      </c>
      <c r="EPN22" s="391" t="str">
        <f t="shared" ca="1" si="730"/>
        <v/>
      </c>
      <c r="EPO22" s="391" t="str">
        <f t="shared" ca="1" si="730"/>
        <v/>
      </c>
      <c r="EPP22" s="391" t="str">
        <f t="shared" ca="1" si="730"/>
        <v/>
      </c>
      <c r="EPQ22" s="391" t="str">
        <f t="shared" ca="1" si="730"/>
        <v/>
      </c>
      <c r="EPR22" s="391" t="str">
        <f t="shared" ca="1" si="730"/>
        <v/>
      </c>
      <c r="EPS22" s="391" t="str">
        <f t="shared" ca="1" si="730"/>
        <v/>
      </c>
      <c r="EPT22" s="391" t="str">
        <f t="shared" ca="1" si="730"/>
        <v/>
      </c>
      <c r="EPU22" s="391" t="str">
        <f t="shared" ca="1" si="730"/>
        <v/>
      </c>
      <c r="EPV22" s="391" t="str">
        <f t="shared" ca="1" si="730"/>
        <v/>
      </c>
      <c r="EPW22" s="391" t="str">
        <f t="shared" ca="1" si="730"/>
        <v/>
      </c>
      <c r="EPX22" s="391" t="str">
        <f t="shared" ca="1" si="730"/>
        <v/>
      </c>
      <c r="EPY22" s="391" t="str">
        <f t="shared" ca="1" si="730"/>
        <v/>
      </c>
      <c r="EPZ22" s="391" t="str">
        <f t="shared" ca="1" si="730"/>
        <v/>
      </c>
      <c r="EQA22" s="391" t="str">
        <f t="shared" ca="1" si="730"/>
        <v/>
      </c>
      <c r="EQB22" s="391" t="str">
        <f t="shared" ca="1" si="730"/>
        <v/>
      </c>
      <c r="EQC22" s="391" t="str">
        <f t="shared" ca="1" si="730"/>
        <v/>
      </c>
      <c r="EQD22" s="391" t="str">
        <f t="shared" ca="1" si="730"/>
        <v/>
      </c>
      <c r="EQE22" s="391" t="str">
        <f t="shared" ca="1" si="730"/>
        <v/>
      </c>
      <c r="EQF22" s="391" t="str">
        <f t="shared" ca="1" si="730"/>
        <v/>
      </c>
      <c r="EQG22" s="391" t="str">
        <f t="shared" ca="1" si="730"/>
        <v/>
      </c>
      <c r="EQH22" s="391" t="str">
        <f t="shared" ca="1" si="730"/>
        <v/>
      </c>
      <c r="EQI22" s="391" t="str">
        <f t="shared" ca="1" si="730"/>
        <v/>
      </c>
      <c r="EQJ22" s="391" t="str">
        <f t="shared" ca="1" si="730"/>
        <v/>
      </c>
      <c r="EQK22" s="391" t="str">
        <f t="shared" ca="1" si="730"/>
        <v/>
      </c>
      <c r="EQL22" s="391" t="str">
        <f t="shared" ca="1" si="730"/>
        <v/>
      </c>
      <c r="EQM22" s="391" t="str">
        <f t="shared" ca="1" si="730"/>
        <v/>
      </c>
      <c r="EQN22" s="391" t="str">
        <f t="shared" ca="1" si="730"/>
        <v/>
      </c>
      <c r="EQO22" s="391" t="str">
        <f t="shared" ca="1" si="730"/>
        <v/>
      </c>
      <c r="EQP22" s="391" t="str">
        <f t="shared" ca="1" si="730"/>
        <v/>
      </c>
      <c r="EQQ22" s="391" t="str">
        <f t="shared" ca="1" si="730"/>
        <v/>
      </c>
      <c r="EQR22" s="391" t="str">
        <f t="shared" ca="1" si="730"/>
        <v/>
      </c>
      <c r="EQS22" s="391" t="str">
        <f t="shared" ca="1" si="730"/>
        <v/>
      </c>
      <c r="EQT22" s="391" t="str">
        <f t="shared" ca="1" si="730"/>
        <v/>
      </c>
      <c r="EQU22" s="391" t="str">
        <f t="shared" ref="EQU22:ETF22" ca="1" si="731">IF(EQU21="","",OFFSET(C_w_path,0,EQU18)/(N_w_div+1)*SIGN(EQU21)*ABS(EQU21)^n_w)</f>
        <v/>
      </c>
      <c r="EQV22" s="391" t="str">
        <f t="shared" ca="1" si="731"/>
        <v/>
      </c>
      <c r="EQW22" s="391" t="str">
        <f t="shared" ca="1" si="731"/>
        <v/>
      </c>
      <c r="EQX22" s="391" t="str">
        <f t="shared" ca="1" si="731"/>
        <v/>
      </c>
      <c r="EQY22" s="391" t="str">
        <f t="shared" ca="1" si="731"/>
        <v/>
      </c>
      <c r="EQZ22" s="391" t="str">
        <f t="shared" ca="1" si="731"/>
        <v/>
      </c>
      <c r="ERA22" s="391" t="str">
        <f t="shared" ca="1" si="731"/>
        <v/>
      </c>
      <c r="ERB22" s="391" t="str">
        <f t="shared" ca="1" si="731"/>
        <v/>
      </c>
      <c r="ERC22" s="391" t="str">
        <f t="shared" ca="1" si="731"/>
        <v/>
      </c>
      <c r="ERD22" s="391" t="str">
        <f t="shared" ca="1" si="731"/>
        <v/>
      </c>
      <c r="ERE22" s="391" t="str">
        <f t="shared" ca="1" si="731"/>
        <v/>
      </c>
      <c r="ERF22" s="391" t="str">
        <f t="shared" ca="1" si="731"/>
        <v/>
      </c>
      <c r="ERG22" s="391" t="str">
        <f t="shared" ca="1" si="731"/>
        <v/>
      </c>
      <c r="ERH22" s="391" t="str">
        <f t="shared" ca="1" si="731"/>
        <v/>
      </c>
      <c r="ERI22" s="391" t="str">
        <f t="shared" ca="1" si="731"/>
        <v/>
      </c>
      <c r="ERJ22" s="391" t="str">
        <f t="shared" ca="1" si="731"/>
        <v/>
      </c>
      <c r="ERK22" s="391" t="str">
        <f t="shared" ca="1" si="731"/>
        <v/>
      </c>
      <c r="ERL22" s="391" t="str">
        <f t="shared" ca="1" si="731"/>
        <v/>
      </c>
      <c r="ERM22" s="391" t="str">
        <f t="shared" ca="1" si="731"/>
        <v/>
      </c>
      <c r="ERN22" s="391" t="str">
        <f t="shared" ca="1" si="731"/>
        <v/>
      </c>
      <c r="ERO22" s="391" t="str">
        <f t="shared" ca="1" si="731"/>
        <v/>
      </c>
      <c r="ERP22" s="391" t="str">
        <f t="shared" ca="1" si="731"/>
        <v/>
      </c>
      <c r="ERQ22" s="391" t="str">
        <f t="shared" ca="1" si="731"/>
        <v/>
      </c>
      <c r="ERR22" s="391" t="str">
        <f t="shared" ca="1" si="731"/>
        <v/>
      </c>
      <c r="ERS22" s="391" t="str">
        <f t="shared" ca="1" si="731"/>
        <v/>
      </c>
      <c r="ERT22" s="391" t="str">
        <f t="shared" ca="1" si="731"/>
        <v/>
      </c>
      <c r="ERU22" s="391" t="str">
        <f t="shared" ca="1" si="731"/>
        <v/>
      </c>
      <c r="ERV22" s="391" t="str">
        <f t="shared" ca="1" si="731"/>
        <v/>
      </c>
      <c r="ERW22" s="391" t="str">
        <f t="shared" ca="1" si="731"/>
        <v/>
      </c>
      <c r="ERX22" s="391" t="str">
        <f t="shared" ca="1" si="731"/>
        <v/>
      </c>
      <c r="ERY22" s="391" t="str">
        <f t="shared" ca="1" si="731"/>
        <v/>
      </c>
      <c r="ERZ22" s="391" t="str">
        <f t="shared" ca="1" si="731"/>
        <v/>
      </c>
      <c r="ESA22" s="391" t="str">
        <f t="shared" ca="1" si="731"/>
        <v/>
      </c>
      <c r="ESB22" s="391" t="str">
        <f t="shared" ca="1" si="731"/>
        <v/>
      </c>
      <c r="ESC22" s="391" t="str">
        <f t="shared" ca="1" si="731"/>
        <v/>
      </c>
      <c r="ESD22" s="391" t="str">
        <f t="shared" ca="1" si="731"/>
        <v/>
      </c>
      <c r="ESE22" s="391" t="str">
        <f t="shared" ca="1" si="731"/>
        <v/>
      </c>
      <c r="ESF22" s="391" t="str">
        <f t="shared" ca="1" si="731"/>
        <v/>
      </c>
      <c r="ESG22" s="391" t="str">
        <f t="shared" ca="1" si="731"/>
        <v/>
      </c>
      <c r="ESH22" s="391" t="str">
        <f t="shared" ca="1" si="731"/>
        <v/>
      </c>
      <c r="ESI22" s="391" t="str">
        <f t="shared" ca="1" si="731"/>
        <v/>
      </c>
      <c r="ESJ22" s="391" t="str">
        <f t="shared" ca="1" si="731"/>
        <v/>
      </c>
      <c r="ESK22" s="391" t="str">
        <f t="shared" ca="1" si="731"/>
        <v/>
      </c>
      <c r="ESL22" s="391" t="str">
        <f t="shared" ca="1" si="731"/>
        <v/>
      </c>
      <c r="ESM22" s="391" t="str">
        <f t="shared" ca="1" si="731"/>
        <v/>
      </c>
      <c r="ESN22" s="391" t="str">
        <f t="shared" ca="1" si="731"/>
        <v/>
      </c>
      <c r="ESO22" s="391" t="str">
        <f t="shared" ca="1" si="731"/>
        <v/>
      </c>
      <c r="ESP22" s="391" t="str">
        <f t="shared" ca="1" si="731"/>
        <v/>
      </c>
      <c r="ESQ22" s="391" t="str">
        <f t="shared" ca="1" si="731"/>
        <v/>
      </c>
      <c r="ESR22" s="391" t="str">
        <f t="shared" ca="1" si="731"/>
        <v/>
      </c>
      <c r="ESS22" s="391" t="str">
        <f t="shared" ca="1" si="731"/>
        <v/>
      </c>
      <c r="EST22" s="391" t="str">
        <f t="shared" ca="1" si="731"/>
        <v/>
      </c>
      <c r="ESU22" s="391" t="str">
        <f t="shared" ca="1" si="731"/>
        <v/>
      </c>
      <c r="ESV22" s="391" t="str">
        <f t="shared" ca="1" si="731"/>
        <v/>
      </c>
      <c r="ESW22" s="391" t="str">
        <f t="shared" ca="1" si="731"/>
        <v/>
      </c>
      <c r="ESX22" s="391" t="str">
        <f t="shared" ca="1" si="731"/>
        <v/>
      </c>
      <c r="ESY22" s="391" t="str">
        <f t="shared" ca="1" si="731"/>
        <v/>
      </c>
      <c r="ESZ22" s="391" t="str">
        <f t="shared" ca="1" si="731"/>
        <v/>
      </c>
      <c r="ETA22" s="391" t="str">
        <f t="shared" ca="1" si="731"/>
        <v/>
      </c>
      <c r="ETB22" s="391" t="str">
        <f t="shared" ca="1" si="731"/>
        <v/>
      </c>
      <c r="ETC22" s="391" t="str">
        <f t="shared" ca="1" si="731"/>
        <v/>
      </c>
      <c r="ETD22" s="391" t="str">
        <f t="shared" ca="1" si="731"/>
        <v/>
      </c>
      <c r="ETE22" s="391" t="str">
        <f t="shared" ca="1" si="731"/>
        <v/>
      </c>
      <c r="ETF22" s="391" t="str">
        <f t="shared" ca="1" si="731"/>
        <v/>
      </c>
      <c r="ETG22" s="391" t="str">
        <f t="shared" ref="ETG22:EVR22" ca="1" si="732">IF(ETG21="","",OFFSET(C_w_path,0,ETG18)/(N_w_div+1)*SIGN(ETG21)*ABS(ETG21)^n_w)</f>
        <v/>
      </c>
      <c r="ETH22" s="391" t="str">
        <f t="shared" ca="1" si="732"/>
        <v/>
      </c>
      <c r="ETI22" s="391" t="str">
        <f t="shared" ca="1" si="732"/>
        <v/>
      </c>
      <c r="ETJ22" s="391" t="str">
        <f t="shared" ca="1" si="732"/>
        <v/>
      </c>
      <c r="ETK22" s="391" t="str">
        <f t="shared" ca="1" si="732"/>
        <v/>
      </c>
      <c r="ETL22" s="391" t="str">
        <f t="shared" ca="1" si="732"/>
        <v/>
      </c>
      <c r="ETM22" s="391" t="str">
        <f t="shared" ca="1" si="732"/>
        <v/>
      </c>
      <c r="ETN22" s="391" t="str">
        <f t="shared" ca="1" si="732"/>
        <v/>
      </c>
      <c r="ETO22" s="391" t="str">
        <f t="shared" ca="1" si="732"/>
        <v/>
      </c>
      <c r="ETP22" s="391" t="str">
        <f t="shared" ca="1" si="732"/>
        <v/>
      </c>
      <c r="ETQ22" s="391" t="str">
        <f t="shared" ca="1" si="732"/>
        <v/>
      </c>
      <c r="ETR22" s="391" t="str">
        <f t="shared" ca="1" si="732"/>
        <v/>
      </c>
      <c r="ETS22" s="391" t="str">
        <f t="shared" ca="1" si="732"/>
        <v/>
      </c>
      <c r="ETT22" s="391" t="str">
        <f t="shared" ca="1" si="732"/>
        <v/>
      </c>
      <c r="ETU22" s="391" t="str">
        <f t="shared" ca="1" si="732"/>
        <v/>
      </c>
      <c r="ETV22" s="391" t="str">
        <f t="shared" ca="1" si="732"/>
        <v/>
      </c>
      <c r="ETW22" s="391" t="str">
        <f t="shared" ca="1" si="732"/>
        <v/>
      </c>
      <c r="ETX22" s="391" t="str">
        <f t="shared" ca="1" si="732"/>
        <v/>
      </c>
      <c r="ETY22" s="391" t="str">
        <f t="shared" ca="1" si="732"/>
        <v/>
      </c>
      <c r="ETZ22" s="391" t="str">
        <f t="shared" ca="1" si="732"/>
        <v/>
      </c>
      <c r="EUA22" s="391" t="str">
        <f t="shared" ca="1" si="732"/>
        <v/>
      </c>
      <c r="EUB22" s="391" t="str">
        <f t="shared" ca="1" si="732"/>
        <v/>
      </c>
      <c r="EUC22" s="391" t="str">
        <f t="shared" ca="1" si="732"/>
        <v/>
      </c>
      <c r="EUD22" s="391" t="str">
        <f t="shared" ca="1" si="732"/>
        <v/>
      </c>
      <c r="EUE22" s="391" t="str">
        <f t="shared" ca="1" si="732"/>
        <v/>
      </c>
      <c r="EUF22" s="391" t="str">
        <f t="shared" ca="1" si="732"/>
        <v/>
      </c>
      <c r="EUG22" s="391" t="str">
        <f t="shared" ca="1" si="732"/>
        <v/>
      </c>
      <c r="EUH22" s="391" t="str">
        <f t="shared" ca="1" si="732"/>
        <v/>
      </c>
      <c r="EUI22" s="391" t="str">
        <f t="shared" ca="1" si="732"/>
        <v/>
      </c>
      <c r="EUJ22" s="391" t="str">
        <f t="shared" ca="1" si="732"/>
        <v/>
      </c>
      <c r="EUK22" s="391" t="str">
        <f t="shared" ca="1" si="732"/>
        <v/>
      </c>
      <c r="EUL22" s="391" t="str">
        <f t="shared" ca="1" si="732"/>
        <v/>
      </c>
      <c r="EUM22" s="391" t="str">
        <f t="shared" ca="1" si="732"/>
        <v/>
      </c>
      <c r="EUN22" s="391" t="str">
        <f t="shared" ca="1" si="732"/>
        <v/>
      </c>
      <c r="EUO22" s="391" t="str">
        <f t="shared" ca="1" si="732"/>
        <v/>
      </c>
      <c r="EUP22" s="391" t="str">
        <f t="shared" ca="1" si="732"/>
        <v/>
      </c>
      <c r="EUQ22" s="391" t="str">
        <f t="shared" ca="1" si="732"/>
        <v/>
      </c>
      <c r="EUR22" s="391" t="str">
        <f t="shared" ca="1" si="732"/>
        <v/>
      </c>
      <c r="EUS22" s="391" t="str">
        <f t="shared" ca="1" si="732"/>
        <v/>
      </c>
      <c r="EUT22" s="391" t="str">
        <f t="shared" ca="1" si="732"/>
        <v/>
      </c>
      <c r="EUU22" s="391" t="str">
        <f t="shared" ca="1" si="732"/>
        <v/>
      </c>
      <c r="EUV22" s="391" t="str">
        <f t="shared" ca="1" si="732"/>
        <v/>
      </c>
      <c r="EUW22" s="391" t="str">
        <f t="shared" ca="1" si="732"/>
        <v/>
      </c>
      <c r="EUX22" s="391" t="str">
        <f t="shared" ca="1" si="732"/>
        <v/>
      </c>
      <c r="EUY22" s="391" t="str">
        <f t="shared" ca="1" si="732"/>
        <v/>
      </c>
      <c r="EUZ22" s="391" t="str">
        <f t="shared" ca="1" si="732"/>
        <v/>
      </c>
      <c r="EVA22" s="391" t="str">
        <f t="shared" ca="1" si="732"/>
        <v/>
      </c>
      <c r="EVB22" s="391" t="str">
        <f t="shared" ca="1" si="732"/>
        <v/>
      </c>
      <c r="EVC22" s="391" t="str">
        <f t="shared" ca="1" si="732"/>
        <v/>
      </c>
      <c r="EVD22" s="391" t="str">
        <f t="shared" ca="1" si="732"/>
        <v/>
      </c>
      <c r="EVE22" s="391" t="str">
        <f t="shared" ca="1" si="732"/>
        <v/>
      </c>
      <c r="EVF22" s="391" t="str">
        <f t="shared" ca="1" si="732"/>
        <v/>
      </c>
      <c r="EVG22" s="391" t="str">
        <f t="shared" ca="1" si="732"/>
        <v/>
      </c>
      <c r="EVH22" s="391" t="str">
        <f t="shared" ca="1" si="732"/>
        <v/>
      </c>
      <c r="EVI22" s="391" t="str">
        <f t="shared" ca="1" si="732"/>
        <v/>
      </c>
      <c r="EVJ22" s="391" t="str">
        <f t="shared" ca="1" si="732"/>
        <v/>
      </c>
      <c r="EVK22" s="391" t="str">
        <f t="shared" ca="1" si="732"/>
        <v/>
      </c>
      <c r="EVL22" s="391" t="str">
        <f t="shared" ca="1" si="732"/>
        <v/>
      </c>
      <c r="EVM22" s="391" t="str">
        <f t="shared" ca="1" si="732"/>
        <v/>
      </c>
      <c r="EVN22" s="391" t="str">
        <f t="shared" ca="1" si="732"/>
        <v/>
      </c>
      <c r="EVO22" s="391" t="str">
        <f t="shared" ca="1" si="732"/>
        <v/>
      </c>
      <c r="EVP22" s="391" t="str">
        <f t="shared" ca="1" si="732"/>
        <v/>
      </c>
      <c r="EVQ22" s="391" t="str">
        <f t="shared" ca="1" si="732"/>
        <v/>
      </c>
      <c r="EVR22" s="391" t="str">
        <f t="shared" ca="1" si="732"/>
        <v/>
      </c>
      <c r="EVS22" s="391" t="str">
        <f t="shared" ref="EVS22:EYD22" ca="1" si="733">IF(EVS21="","",OFFSET(C_w_path,0,EVS18)/(N_w_div+1)*SIGN(EVS21)*ABS(EVS21)^n_w)</f>
        <v/>
      </c>
      <c r="EVT22" s="391" t="str">
        <f t="shared" ca="1" si="733"/>
        <v/>
      </c>
      <c r="EVU22" s="391" t="str">
        <f t="shared" ca="1" si="733"/>
        <v/>
      </c>
      <c r="EVV22" s="391" t="str">
        <f t="shared" ca="1" si="733"/>
        <v/>
      </c>
      <c r="EVW22" s="391" t="str">
        <f t="shared" ca="1" si="733"/>
        <v/>
      </c>
      <c r="EVX22" s="391" t="str">
        <f t="shared" ca="1" si="733"/>
        <v/>
      </c>
      <c r="EVY22" s="391" t="str">
        <f t="shared" ca="1" si="733"/>
        <v/>
      </c>
      <c r="EVZ22" s="391" t="str">
        <f t="shared" ca="1" si="733"/>
        <v/>
      </c>
      <c r="EWA22" s="391" t="str">
        <f t="shared" ca="1" si="733"/>
        <v/>
      </c>
      <c r="EWB22" s="391" t="str">
        <f t="shared" ca="1" si="733"/>
        <v/>
      </c>
      <c r="EWC22" s="391" t="str">
        <f t="shared" ca="1" si="733"/>
        <v/>
      </c>
      <c r="EWD22" s="391" t="str">
        <f t="shared" ca="1" si="733"/>
        <v/>
      </c>
      <c r="EWE22" s="391" t="str">
        <f t="shared" ca="1" si="733"/>
        <v/>
      </c>
      <c r="EWF22" s="391" t="str">
        <f t="shared" ca="1" si="733"/>
        <v/>
      </c>
      <c r="EWG22" s="391" t="str">
        <f t="shared" ca="1" si="733"/>
        <v/>
      </c>
      <c r="EWH22" s="391" t="str">
        <f t="shared" ca="1" si="733"/>
        <v/>
      </c>
      <c r="EWI22" s="391" t="str">
        <f t="shared" ca="1" si="733"/>
        <v/>
      </c>
      <c r="EWJ22" s="391" t="str">
        <f t="shared" ca="1" si="733"/>
        <v/>
      </c>
      <c r="EWK22" s="391" t="str">
        <f t="shared" ca="1" si="733"/>
        <v/>
      </c>
      <c r="EWL22" s="391" t="str">
        <f t="shared" ca="1" si="733"/>
        <v/>
      </c>
      <c r="EWM22" s="391" t="str">
        <f t="shared" ca="1" si="733"/>
        <v/>
      </c>
      <c r="EWN22" s="391" t="str">
        <f t="shared" ca="1" si="733"/>
        <v/>
      </c>
      <c r="EWO22" s="391" t="str">
        <f t="shared" ca="1" si="733"/>
        <v/>
      </c>
      <c r="EWP22" s="391" t="str">
        <f t="shared" ca="1" si="733"/>
        <v/>
      </c>
      <c r="EWQ22" s="391" t="str">
        <f t="shared" ca="1" si="733"/>
        <v/>
      </c>
      <c r="EWR22" s="391" t="str">
        <f t="shared" ca="1" si="733"/>
        <v/>
      </c>
      <c r="EWS22" s="391" t="str">
        <f t="shared" ca="1" si="733"/>
        <v/>
      </c>
      <c r="EWT22" s="391" t="str">
        <f t="shared" ca="1" si="733"/>
        <v/>
      </c>
      <c r="EWU22" s="391" t="str">
        <f t="shared" ca="1" si="733"/>
        <v/>
      </c>
      <c r="EWV22" s="391" t="str">
        <f t="shared" ca="1" si="733"/>
        <v/>
      </c>
      <c r="EWW22" s="391" t="str">
        <f t="shared" ca="1" si="733"/>
        <v/>
      </c>
      <c r="EWX22" s="391" t="str">
        <f t="shared" ca="1" si="733"/>
        <v/>
      </c>
      <c r="EWY22" s="391" t="str">
        <f t="shared" ca="1" si="733"/>
        <v/>
      </c>
      <c r="EWZ22" s="391" t="str">
        <f t="shared" ca="1" si="733"/>
        <v/>
      </c>
      <c r="EXA22" s="391" t="str">
        <f t="shared" ca="1" si="733"/>
        <v/>
      </c>
      <c r="EXB22" s="391" t="str">
        <f t="shared" ca="1" si="733"/>
        <v/>
      </c>
      <c r="EXC22" s="391" t="str">
        <f t="shared" ca="1" si="733"/>
        <v/>
      </c>
      <c r="EXD22" s="391" t="str">
        <f t="shared" ca="1" si="733"/>
        <v/>
      </c>
      <c r="EXE22" s="391" t="str">
        <f t="shared" ca="1" si="733"/>
        <v/>
      </c>
      <c r="EXF22" s="391" t="str">
        <f t="shared" ca="1" si="733"/>
        <v/>
      </c>
      <c r="EXG22" s="391" t="str">
        <f t="shared" ca="1" si="733"/>
        <v/>
      </c>
      <c r="EXH22" s="391" t="str">
        <f t="shared" ca="1" si="733"/>
        <v/>
      </c>
      <c r="EXI22" s="391" t="str">
        <f t="shared" ca="1" si="733"/>
        <v/>
      </c>
      <c r="EXJ22" s="391" t="str">
        <f t="shared" ca="1" si="733"/>
        <v/>
      </c>
      <c r="EXK22" s="391" t="str">
        <f t="shared" ca="1" si="733"/>
        <v/>
      </c>
      <c r="EXL22" s="391" t="str">
        <f t="shared" ca="1" si="733"/>
        <v/>
      </c>
      <c r="EXM22" s="391" t="str">
        <f t="shared" ca="1" si="733"/>
        <v/>
      </c>
      <c r="EXN22" s="391" t="str">
        <f t="shared" ca="1" si="733"/>
        <v/>
      </c>
      <c r="EXO22" s="391" t="str">
        <f t="shared" ca="1" si="733"/>
        <v/>
      </c>
      <c r="EXP22" s="391" t="str">
        <f t="shared" ca="1" si="733"/>
        <v/>
      </c>
      <c r="EXQ22" s="391" t="str">
        <f t="shared" ca="1" si="733"/>
        <v/>
      </c>
      <c r="EXR22" s="391" t="str">
        <f t="shared" ca="1" si="733"/>
        <v/>
      </c>
      <c r="EXS22" s="391" t="str">
        <f t="shared" ca="1" si="733"/>
        <v/>
      </c>
      <c r="EXT22" s="391" t="str">
        <f t="shared" ca="1" si="733"/>
        <v/>
      </c>
      <c r="EXU22" s="391" t="str">
        <f t="shared" ca="1" si="733"/>
        <v/>
      </c>
      <c r="EXV22" s="391" t="str">
        <f t="shared" ca="1" si="733"/>
        <v/>
      </c>
      <c r="EXW22" s="391" t="str">
        <f t="shared" ca="1" si="733"/>
        <v/>
      </c>
      <c r="EXX22" s="391" t="str">
        <f t="shared" ca="1" si="733"/>
        <v/>
      </c>
      <c r="EXY22" s="391" t="str">
        <f t="shared" ca="1" si="733"/>
        <v/>
      </c>
      <c r="EXZ22" s="391" t="str">
        <f t="shared" ca="1" si="733"/>
        <v/>
      </c>
      <c r="EYA22" s="391" t="str">
        <f t="shared" ca="1" si="733"/>
        <v/>
      </c>
      <c r="EYB22" s="391" t="str">
        <f t="shared" ca="1" si="733"/>
        <v/>
      </c>
      <c r="EYC22" s="391" t="str">
        <f t="shared" ca="1" si="733"/>
        <v/>
      </c>
      <c r="EYD22" s="391" t="str">
        <f t="shared" ca="1" si="733"/>
        <v/>
      </c>
      <c r="EYE22" s="391" t="str">
        <f t="shared" ref="EYE22:FAP22" ca="1" si="734">IF(EYE21="","",OFFSET(C_w_path,0,EYE18)/(N_w_div+1)*SIGN(EYE21)*ABS(EYE21)^n_w)</f>
        <v/>
      </c>
      <c r="EYF22" s="391" t="str">
        <f t="shared" ca="1" si="734"/>
        <v/>
      </c>
      <c r="EYG22" s="391" t="str">
        <f t="shared" ca="1" si="734"/>
        <v/>
      </c>
      <c r="EYH22" s="391" t="str">
        <f t="shared" ca="1" si="734"/>
        <v/>
      </c>
      <c r="EYI22" s="391" t="str">
        <f t="shared" ca="1" si="734"/>
        <v/>
      </c>
      <c r="EYJ22" s="391" t="str">
        <f t="shared" ca="1" si="734"/>
        <v/>
      </c>
      <c r="EYK22" s="391" t="str">
        <f t="shared" ca="1" si="734"/>
        <v/>
      </c>
      <c r="EYL22" s="391" t="str">
        <f t="shared" ca="1" si="734"/>
        <v/>
      </c>
      <c r="EYM22" s="391" t="str">
        <f t="shared" ca="1" si="734"/>
        <v/>
      </c>
      <c r="EYN22" s="391" t="str">
        <f t="shared" ca="1" si="734"/>
        <v/>
      </c>
      <c r="EYO22" s="391" t="str">
        <f t="shared" ca="1" si="734"/>
        <v/>
      </c>
      <c r="EYP22" s="391" t="str">
        <f t="shared" ca="1" si="734"/>
        <v/>
      </c>
      <c r="EYQ22" s="391" t="str">
        <f t="shared" ca="1" si="734"/>
        <v/>
      </c>
      <c r="EYR22" s="391" t="str">
        <f t="shared" ca="1" si="734"/>
        <v/>
      </c>
      <c r="EYS22" s="391" t="str">
        <f t="shared" ca="1" si="734"/>
        <v/>
      </c>
      <c r="EYT22" s="391" t="str">
        <f t="shared" ca="1" si="734"/>
        <v/>
      </c>
      <c r="EYU22" s="391" t="str">
        <f t="shared" ca="1" si="734"/>
        <v/>
      </c>
      <c r="EYV22" s="391" t="str">
        <f t="shared" ca="1" si="734"/>
        <v/>
      </c>
      <c r="EYW22" s="391" t="str">
        <f t="shared" ca="1" si="734"/>
        <v/>
      </c>
      <c r="EYX22" s="391" t="str">
        <f t="shared" ca="1" si="734"/>
        <v/>
      </c>
      <c r="EYY22" s="391" t="str">
        <f t="shared" ca="1" si="734"/>
        <v/>
      </c>
      <c r="EYZ22" s="391" t="str">
        <f t="shared" ca="1" si="734"/>
        <v/>
      </c>
      <c r="EZA22" s="391" t="str">
        <f t="shared" ca="1" si="734"/>
        <v/>
      </c>
      <c r="EZB22" s="391" t="str">
        <f t="shared" ca="1" si="734"/>
        <v/>
      </c>
      <c r="EZC22" s="391" t="str">
        <f t="shared" ca="1" si="734"/>
        <v/>
      </c>
      <c r="EZD22" s="391" t="str">
        <f t="shared" ca="1" si="734"/>
        <v/>
      </c>
      <c r="EZE22" s="391" t="str">
        <f t="shared" ca="1" si="734"/>
        <v/>
      </c>
      <c r="EZF22" s="391" t="str">
        <f t="shared" ca="1" si="734"/>
        <v/>
      </c>
      <c r="EZG22" s="391" t="str">
        <f t="shared" ca="1" si="734"/>
        <v/>
      </c>
      <c r="EZH22" s="391" t="str">
        <f t="shared" ca="1" si="734"/>
        <v/>
      </c>
      <c r="EZI22" s="391" t="str">
        <f t="shared" ca="1" si="734"/>
        <v/>
      </c>
      <c r="EZJ22" s="391" t="str">
        <f t="shared" ca="1" si="734"/>
        <v/>
      </c>
      <c r="EZK22" s="391" t="str">
        <f t="shared" ca="1" si="734"/>
        <v/>
      </c>
      <c r="EZL22" s="391" t="str">
        <f t="shared" ca="1" si="734"/>
        <v/>
      </c>
      <c r="EZM22" s="391" t="str">
        <f t="shared" ca="1" si="734"/>
        <v/>
      </c>
      <c r="EZN22" s="391" t="str">
        <f t="shared" ca="1" si="734"/>
        <v/>
      </c>
      <c r="EZO22" s="391" t="str">
        <f t="shared" ca="1" si="734"/>
        <v/>
      </c>
      <c r="EZP22" s="391" t="str">
        <f t="shared" ca="1" si="734"/>
        <v/>
      </c>
      <c r="EZQ22" s="391" t="str">
        <f t="shared" ca="1" si="734"/>
        <v/>
      </c>
      <c r="EZR22" s="391" t="str">
        <f t="shared" ca="1" si="734"/>
        <v/>
      </c>
      <c r="EZS22" s="391" t="str">
        <f t="shared" ca="1" si="734"/>
        <v/>
      </c>
      <c r="EZT22" s="391" t="str">
        <f t="shared" ca="1" si="734"/>
        <v/>
      </c>
      <c r="EZU22" s="391" t="str">
        <f t="shared" ca="1" si="734"/>
        <v/>
      </c>
      <c r="EZV22" s="391" t="str">
        <f t="shared" ca="1" si="734"/>
        <v/>
      </c>
      <c r="EZW22" s="391" t="str">
        <f t="shared" ca="1" si="734"/>
        <v/>
      </c>
      <c r="EZX22" s="391" t="str">
        <f t="shared" ca="1" si="734"/>
        <v/>
      </c>
      <c r="EZY22" s="391" t="str">
        <f t="shared" ca="1" si="734"/>
        <v/>
      </c>
      <c r="EZZ22" s="391" t="str">
        <f t="shared" ca="1" si="734"/>
        <v/>
      </c>
      <c r="FAA22" s="391" t="str">
        <f t="shared" ca="1" si="734"/>
        <v/>
      </c>
      <c r="FAB22" s="391" t="str">
        <f t="shared" ca="1" si="734"/>
        <v/>
      </c>
      <c r="FAC22" s="391" t="str">
        <f t="shared" ca="1" si="734"/>
        <v/>
      </c>
      <c r="FAD22" s="391" t="str">
        <f t="shared" ca="1" si="734"/>
        <v/>
      </c>
      <c r="FAE22" s="391" t="str">
        <f t="shared" ca="1" si="734"/>
        <v/>
      </c>
      <c r="FAF22" s="391" t="str">
        <f t="shared" ca="1" si="734"/>
        <v/>
      </c>
      <c r="FAG22" s="391" t="str">
        <f t="shared" ca="1" si="734"/>
        <v/>
      </c>
      <c r="FAH22" s="391" t="str">
        <f t="shared" ca="1" si="734"/>
        <v/>
      </c>
      <c r="FAI22" s="391" t="str">
        <f t="shared" ca="1" si="734"/>
        <v/>
      </c>
      <c r="FAJ22" s="391" t="str">
        <f t="shared" ca="1" si="734"/>
        <v/>
      </c>
      <c r="FAK22" s="391" t="str">
        <f t="shared" ca="1" si="734"/>
        <v/>
      </c>
      <c r="FAL22" s="391" t="str">
        <f t="shared" ca="1" si="734"/>
        <v/>
      </c>
      <c r="FAM22" s="391" t="str">
        <f t="shared" ca="1" si="734"/>
        <v/>
      </c>
      <c r="FAN22" s="391" t="str">
        <f t="shared" ca="1" si="734"/>
        <v/>
      </c>
      <c r="FAO22" s="391" t="str">
        <f t="shared" ca="1" si="734"/>
        <v/>
      </c>
      <c r="FAP22" s="391" t="str">
        <f t="shared" ca="1" si="734"/>
        <v/>
      </c>
      <c r="FAQ22" s="391" t="str">
        <f t="shared" ref="FAQ22:FDB22" ca="1" si="735">IF(FAQ21="","",OFFSET(C_w_path,0,FAQ18)/(N_w_div+1)*SIGN(FAQ21)*ABS(FAQ21)^n_w)</f>
        <v/>
      </c>
      <c r="FAR22" s="391" t="str">
        <f t="shared" ca="1" si="735"/>
        <v/>
      </c>
      <c r="FAS22" s="391" t="str">
        <f t="shared" ca="1" si="735"/>
        <v/>
      </c>
      <c r="FAT22" s="391" t="str">
        <f t="shared" ca="1" si="735"/>
        <v/>
      </c>
      <c r="FAU22" s="391" t="str">
        <f t="shared" ca="1" si="735"/>
        <v/>
      </c>
      <c r="FAV22" s="391" t="str">
        <f t="shared" ca="1" si="735"/>
        <v/>
      </c>
      <c r="FAW22" s="391" t="str">
        <f t="shared" ca="1" si="735"/>
        <v/>
      </c>
      <c r="FAX22" s="391" t="str">
        <f t="shared" ca="1" si="735"/>
        <v/>
      </c>
      <c r="FAY22" s="391" t="str">
        <f t="shared" ca="1" si="735"/>
        <v/>
      </c>
      <c r="FAZ22" s="391" t="str">
        <f t="shared" ca="1" si="735"/>
        <v/>
      </c>
      <c r="FBA22" s="391" t="str">
        <f t="shared" ca="1" si="735"/>
        <v/>
      </c>
      <c r="FBB22" s="391" t="str">
        <f t="shared" ca="1" si="735"/>
        <v/>
      </c>
      <c r="FBC22" s="391" t="str">
        <f t="shared" ca="1" si="735"/>
        <v/>
      </c>
      <c r="FBD22" s="391" t="str">
        <f t="shared" ca="1" si="735"/>
        <v/>
      </c>
      <c r="FBE22" s="391" t="str">
        <f t="shared" ca="1" si="735"/>
        <v/>
      </c>
      <c r="FBF22" s="391" t="str">
        <f t="shared" ca="1" si="735"/>
        <v/>
      </c>
      <c r="FBG22" s="391" t="str">
        <f t="shared" ca="1" si="735"/>
        <v/>
      </c>
      <c r="FBH22" s="391" t="str">
        <f t="shared" ca="1" si="735"/>
        <v/>
      </c>
      <c r="FBI22" s="391" t="str">
        <f t="shared" ca="1" si="735"/>
        <v/>
      </c>
      <c r="FBJ22" s="391" t="str">
        <f t="shared" ca="1" si="735"/>
        <v/>
      </c>
      <c r="FBK22" s="391" t="str">
        <f t="shared" ca="1" si="735"/>
        <v/>
      </c>
      <c r="FBL22" s="391" t="str">
        <f t="shared" ca="1" si="735"/>
        <v/>
      </c>
      <c r="FBM22" s="391" t="str">
        <f t="shared" ca="1" si="735"/>
        <v/>
      </c>
      <c r="FBN22" s="391" t="str">
        <f t="shared" ca="1" si="735"/>
        <v/>
      </c>
      <c r="FBO22" s="391" t="str">
        <f t="shared" ca="1" si="735"/>
        <v/>
      </c>
      <c r="FBP22" s="391" t="str">
        <f t="shared" ca="1" si="735"/>
        <v/>
      </c>
      <c r="FBQ22" s="391" t="str">
        <f t="shared" ca="1" si="735"/>
        <v/>
      </c>
      <c r="FBR22" s="391" t="str">
        <f t="shared" ca="1" si="735"/>
        <v/>
      </c>
      <c r="FBS22" s="391" t="str">
        <f t="shared" ca="1" si="735"/>
        <v/>
      </c>
      <c r="FBT22" s="391" t="str">
        <f t="shared" ca="1" si="735"/>
        <v/>
      </c>
      <c r="FBU22" s="391" t="str">
        <f t="shared" ca="1" si="735"/>
        <v/>
      </c>
      <c r="FBV22" s="391" t="str">
        <f t="shared" ca="1" si="735"/>
        <v/>
      </c>
      <c r="FBW22" s="391" t="str">
        <f t="shared" ca="1" si="735"/>
        <v/>
      </c>
      <c r="FBX22" s="391" t="str">
        <f t="shared" ca="1" si="735"/>
        <v/>
      </c>
      <c r="FBY22" s="391" t="str">
        <f t="shared" ca="1" si="735"/>
        <v/>
      </c>
      <c r="FBZ22" s="391" t="str">
        <f t="shared" ca="1" si="735"/>
        <v/>
      </c>
      <c r="FCA22" s="391" t="str">
        <f t="shared" ca="1" si="735"/>
        <v/>
      </c>
      <c r="FCB22" s="391" t="str">
        <f t="shared" ca="1" si="735"/>
        <v/>
      </c>
      <c r="FCC22" s="391" t="str">
        <f t="shared" ca="1" si="735"/>
        <v/>
      </c>
      <c r="FCD22" s="391" t="str">
        <f t="shared" ca="1" si="735"/>
        <v/>
      </c>
      <c r="FCE22" s="391" t="str">
        <f t="shared" ca="1" si="735"/>
        <v/>
      </c>
      <c r="FCF22" s="391" t="str">
        <f t="shared" ca="1" si="735"/>
        <v/>
      </c>
      <c r="FCG22" s="391" t="str">
        <f t="shared" ca="1" si="735"/>
        <v/>
      </c>
      <c r="FCH22" s="391" t="str">
        <f t="shared" ca="1" si="735"/>
        <v/>
      </c>
      <c r="FCI22" s="391" t="str">
        <f t="shared" ca="1" si="735"/>
        <v/>
      </c>
      <c r="FCJ22" s="391" t="str">
        <f t="shared" ca="1" si="735"/>
        <v/>
      </c>
      <c r="FCK22" s="391" t="str">
        <f t="shared" ca="1" si="735"/>
        <v/>
      </c>
      <c r="FCL22" s="391" t="str">
        <f t="shared" ca="1" si="735"/>
        <v/>
      </c>
      <c r="FCM22" s="391" t="str">
        <f t="shared" ca="1" si="735"/>
        <v/>
      </c>
      <c r="FCN22" s="391" t="str">
        <f t="shared" ca="1" si="735"/>
        <v/>
      </c>
      <c r="FCO22" s="391" t="str">
        <f t="shared" ca="1" si="735"/>
        <v/>
      </c>
      <c r="FCP22" s="391" t="str">
        <f t="shared" ca="1" si="735"/>
        <v/>
      </c>
      <c r="FCQ22" s="391" t="str">
        <f t="shared" ca="1" si="735"/>
        <v/>
      </c>
      <c r="FCR22" s="391" t="str">
        <f t="shared" ca="1" si="735"/>
        <v/>
      </c>
      <c r="FCS22" s="391" t="str">
        <f t="shared" ca="1" si="735"/>
        <v/>
      </c>
      <c r="FCT22" s="391" t="str">
        <f t="shared" ca="1" si="735"/>
        <v/>
      </c>
      <c r="FCU22" s="391" t="str">
        <f t="shared" ca="1" si="735"/>
        <v/>
      </c>
      <c r="FCV22" s="391" t="str">
        <f t="shared" ca="1" si="735"/>
        <v/>
      </c>
      <c r="FCW22" s="391" t="str">
        <f t="shared" ca="1" si="735"/>
        <v/>
      </c>
      <c r="FCX22" s="391" t="str">
        <f t="shared" ca="1" si="735"/>
        <v/>
      </c>
      <c r="FCY22" s="391" t="str">
        <f t="shared" ca="1" si="735"/>
        <v/>
      </c>
      <c r="FCZ22" s="391" t="str">
        <f t="shared" ca="1" si="735"/>
        <v/>
      </c>
      <c r="FDA22" s="391" t="str">
        <f t="shared" ca="1" si="735"/>
        <v/>
      </c>
      <c r="FDB22" s="391" t="str">
        <f t="shared" ca="1" si="735"/>
        <v/>
      </c>
      <c r="FDC22" s="391" t="str">
        <f t="shared" ref="FDC22:FFN22" ca="1" si="736">IF(FDC21="","",OFFSET(C_w_path,0,FDC18)/(N_w_div+1)*SIGN(FDC21)*ABS(FDC21)^n_w)</f>
        <v/>
      </c>
      <c r="FDD22" s="391" t="str">
        <f t="shared" ca="1" si="736"/>
        <v/>
      </c>
      <c r="FDE22" s="391" t="str">
        <f t="shared" ca="1" si="736"/>
        <v/>
      </c>
      <c r="FDF22" s="391" t="str">
        <f t="shared" ca="1" si="736"/>
        <v/>
      </c>
      <c r="FDG22" s="391" t="str">
        <f t="shared" ca="1" si="736"/>
        <v/>
      </c>
      <c r="FDH22" s="391" t="str">
        <f t="shared" ca="1" si="736"/>
        <v/>
      </c>
      <c r="FDI22" s="391" t="str">
        <f t="shared" ca="1" si="736"/>
        <v/>
      </c>
      <c r="FDJ22" s="391" t="str">
        <f t="shared" ca="1" si="736"/>
        <v/>
      </c>
      <c r="FDK22" s="391" t="str">
        <f t="shared" ca="1" si="736"/>
        <v/>
      </c>
      <c r="FDL22" s="391" t="str">
        <f t="shared" ca="1" si="736"/>
        <v/>
      </c>
      <c r="FDM22" s="391" t="str">
        <f t="shared" ca="1" si="736"/>
        <v/>
      </c>
      <c r="FDN22" s="391" t="str">
        <f t="shared" ca="1" si="736"/>
        <v/>
      </c>
      <c r="FDO22" s="391" t="str">
        <f t="shared" ca="1" si="736"/>
        <v/>
      </c>
      <c r="FDP22" s="391" t="str">
        <f t="shared" ca="1" si="736"/>
        <v/>
      </c>
      <c r="FDQ22" s="391" t="str">
        <f t="shared" ca="1" si="736"/>
        <v/>
      </c>
      <c r="FDR22" s="391" t="str">
        <f t="shared" ca="1" si="736"/>
        <v/>
      </c>
      <c r="FDS22" s="391" t="str">
        <f t="shared" ca="1" si="736"/>
        <v/>
      </c>
      <c r="FDT22" s="391" t="str">
        <f t="shared" ca="1" si="736"/>
        <v/>
      </c>
      <c r="FDU22" s="391" t="str">
        <f t="shared" ca="1" si="736"/>
        <v/>
      </c>
      <c r="FDV22" s="391" t="str">
        <f t="shared" ca="1" si="736"/>
        <v/>
      </c>
      <c r="FDW22" s="391" t="str">
        <f t="shared" ca="1" si="736"/>
        <v/>
      </c>
      <c r="FDX22" s="391" t="str">
        <f t="shared" ca="1" si="736"/>
        <v/>
      </c>
      <c r="FDY22" s="391" t="str">
        <f t="shared" ca="1" si="736"/>
        <v/>
      </c>
      <c r="FDZ22" s="391" t="str">
        <f t="shared" ca="1" si="736"/>
        <v/>
      </c>
      <c r="FEA22" s="391" t="str">
        <f t="shared" ca="1" si="736"/>
        <v/>
      </c>
      <c r="FEB22" s="391" t="str">
        <f t="shared" ca="1" si="736"/>
        <v/>
      </c>
      <c r="FEC22" s="391" t="str">
        <f t="shared" ca="1" si="736"/>
        <v/>
      </c>
      <c r="FED22" s="391" t="str">
        <f t="shared" ca="1" si="736"/>
        <v/>
      </c>
      <c r="FEE22" s="391" t="str">
        <f t="shared" ca="1" si="736"/>
        <v/>
      </c>
      <c r="FEF22" s="391" t="str">
        <f t="shared" ca="1" si="736"/>
        <v/>
      </c>
      <c r="FEG22" s="391" t="str">
        <f t="shared" ca="1" si="736"/>
        <v/>
      </c>
      <c r="FEH22" s="391" t="str">
        <f t="shared" ca="1" si="736"/>
        <v/>
      </c>
      <c r="FEI22" s="391" t="str">
        <f t="shared" ca="1" si="736"/>
        <v/>
      </c>
      <c r="FEJ22" s="391" t="str">
        <f t="shared" ca="1" si="736"/>
        <v/>
      </c>
      <c r="FEK22" s="391" t="str">
        <f t="shared" ca="1" si="736"/>
        <v/>
      </c>
      <c r="FEL22" s="391" t="str">
        <f t="shared" ca="1" si="736"/>
        <v/>
      </c>
      <c r="FEM22" s="391" t="str">
        <f t="shared" ca="1" si="736"/>
        <v/>
      </c>
      <c r="FEN22" s="391" t="str">
        <f t="shared" ca="1" si="736"/>
        <v/>
      </c>
      <c r="FEO22" s="391" t="str">
        <f t="shared" ca="1" si="736"/>
        <v/>
      </c>
      <c r="FEP22" s="391" t="str">
        <f t="shared" ca="1" si="736"/>
        <v/>
      </c>
      <c r="FEQ22" s="391" t="str">
        <f t="shared" ca="1" si="736"/>
        <v/>
      </c>
      <c r="FER22" s="391" t="str">
        <f t="shared" ca="1" si="736"/>
        <v/>
      </c>
      <c r="FES22" s="391" t="str">
        <f t="shared" ca="1" si="736"/>
        <v/>
      </c>
      <c r="FET22" s="391" t="str">
        <f t="shared" ca="1" si="736"/>
        <v/>
      </c>
      <c r="FEU22" s="391" t="str">
        <f t="shared" ca="1" si="736"/>
        <v/>
      </c>
      <c r="FEV22" s="391" t="str">
        <f t="shared" ca="1" si="736"/>
        <v/>
      </c>
      <c r="FEW22" s="391" t="str">
        <f t="shared" ca="1" si="736"/>
        <v/>
      </c>
      <c r="FEX22" s="391" t="str">
        <f t="shared" ca="1" si="736"/>
        <v/>
      </c>
      <c r="FEY22" s="391" t="str">
        <f t="shared" ca="1" si="736"/>
        <v/>
      </c>
      <c r="FEZ22" s="391" t="str">
        <f t="shared" ca="1" si="736"/>
        <v/>
      </c>
      <c r="FFA22" s="391" t="str">
        <f t="shared" ca="1" si="736"/>
        <v/>
      </c>
      <c r="FFB22" s="391" t="str">
        <f t="shared" ca="1" si="736"/>
        <v/>
      </c>
      <c r="FFC22" s="391" t="str">
        <f t="shared" ca="1" si="736"/>
        <v/>
      </c>
      <c r="FFD22" s="391" t="str">
        <f t="shared" ca="1" si="736"/>
        <v/>
      </c>
      <c r="FFE22" s="391" t="str">
        <f t="shared" ca="1" si="736"/>
        <v/>
      </c>
      <c r="FFF22" s="391" t="str">
        <f t="shared" ca="1" si="736"/>
        <v/>
      </c>
      <c r="FFG22" s="391" t="str">
        <f t="shared" ca="1" si="736"/>
        <v/>
      </c>
      <c r="FFH22" s="391" t="str">
        <f t="shared" ca="1" si="736"/>
        <v/>
      </c>
      <c r="FFI22" s="391" t="str">
        <f t="shared" ca="1" si="736"/>
        <v/>
      </c>
      <c r="FFJ22" s="391" t="str">
        <f t="shared" ca="1" si="736"/>
        <v/>
      </c>
      <c r="FFK22" s="391" t="str">
        <f t="shared" ca="1" si="736"/>
        <v/>
      </c>
      <c r="FFL22" s="391" t="str">
        <f t="shared" ca="1" si="736"/>
        <v/>
      </c>
      <c r="FFM22" s="391" t="str">
        <f t="shared" ca="1" si="736"/>
        <v/>
      </c>
      <c r="FFN22" s="391" t="str">
        <f t="shared" ca="1" si="736"/>
        <v/>
      </c>
      <c r="FFO22" s="391" t="str">
        <f t="shared" ref="FFO22:FHZ22" ca="1" si="737">IF(FFO21="","",OFFSET(C_w_path,0,FFO18)/(N_w_div+1)*SIGN(FFO21)*ABS(FFO21)^n_w)</f>
        <v/>
      </c>
      <c r="FFP22" s="391" t="str">
        <f t="shared" ca="1" si="737"/>
        <v/>
      </c>
      <c r="FFQ22" s="391" t="str">
        <f t="shared" ca="1" si="737"/>
        <v/>
      </c>
      <c r="FFR22" s="391" t="str">
        <f t="shared" ca="1" si="737"/>
        <v/>
      </c>
      <c r="FFS22" s="391" t="str">
        <f t="shared" ca="1" si="737"/>
        <v/>
      </c>
      <c r="FFT22" s="391" t="str">
        <f t="shared" ca="1" si="737"/>
        <v/>
      </c>
      <c r="FFU22" s="391" t="str">
        <f t="shared" ca="1" si="737"/>
        <v/>
      </c>
      <c r="FFV22" s="391" t="str">
        <f t="shared" ca="1" si="737"/>
        <v/>
      </c>
      <c r="FFW22" s="391" t="str">
        <f t="shared" ca="1" si="737"/>
        <v/>
      </c>
      <c r="FFX22" s="391" t="str">
        <f t="shared" ca="1" si="737"/>
        <v/>
      </c>
      <c r="FFY22" s="391" t="str">
        <f t="shared" ca="1" si="737"/>
        <v/>
      </c>
      <c r="FFZ22" s="391" t="str">
        <f t="shared" ca="1" si="737"/>
        <v/>
      </c>
      <c r="FGA22" s="391" t="str">
        <f t="shared" ca="1" si="737"/>
        <v/>
      </c>
      <c r="FGB22" s="391" t="str">
        <f t="shared" ca="1" si="737"/>
        <v/>
      </c>
      <c r="FGC22" s="391" t="str">
        <f t="shared" ca="1" si="737"/>
        <v/>
      </c>
      <c r="FGD22" s="391" t="str">
        <f t="shared" ca="1" si="737"/>
        <v/>
      </c>
      <c r="FGE22" s="391" t="str">
        <f t="shared" ca="1" si="737"/>
        <v/>
      </c>
      <c r="FGF22" s="391" t="str">
        <f t="shared" ca="1" si="737"/>
        <v/>
      </c>
      <c r="FGG22" s="391" t="str">
        <f t="shared" ca="1" si="737"/>
        <v/>
      </c>
      <c r="FGH22" s="391" t="str">
        <f t="shared" ca="1" si="737"/>
        <v/>
      </c>
      <c r="FGI22" s="391" t="str">
        <f t="shared" ca="1" si="737"/>
        <v/>
      </c>
      <c r="FGJ22" s="391" t="str">
        <f t="shared" ca="1" si="737"/>
        <v/>
      </c>
      <c r="FGK22" s="391" t="str">
        <f t="shared" ca="1" si="737"/>
        <v/>
      </c>
      <c r="FGL22" s="391" t="str">
        <f t="shared" ca="1" si="737"/>
        <v/>
      </c>
      <c r="FGM22" s="391" t="str">
        <f t="shared" ca="1" si="737"/>
        <v/>
      </c>
      <c r="FGN22" s="391" t="str">
        <f t="shared" ca="1" si="737"/>
        <v/>
      </c>
      <c r="FGO22" s="391" t="str">
        <f t="shared" ca="1" si="737"/>
        <v/>
      </c>
      <c r="FGP22" s="391" t="str">
        <f t="shared" ca="1" si="737"/>
        <v/>
      </c>
      <c r="FGQ22" s="391" t="str">
        <f t="shared" ca="1" si="737"/>
        <v/>
      </c>
      <c r="FGR22" s="391" t="str">
        <f t="shared" ca="1" si="737"/>
        <v/>
      </c>
      <c r="FGS22" s="391" t="str">
        <f t="shared" ca="1" si="737"/>
        <v/>
      </c>
      <c r="FGT22" s="391" t="str">
        <f t="shared" ca="1" si="737"/>
        <v/>
      </c>
      <c r="FGU22" s="391" t="str">
        <f t="shared" ca="1" si="737"/>
        <v/>
      </c>
      <c r="FGV22" s="391" t="str">
        <f t="shared" ca="1" si="737"/>
        <v/>
      </c>
      <c r="FGW22" s="391" t="str">
        <f t="shared" ca="1" si="737"/>
        <v/>
      </c>
      <c r="FGX22" s="391" t="str">
        <f t="shared" ca="1" si="737"/>
        <v/>
      </c>
      <c r="FGY22" s="391" t="str">
        <f t="shared" ca="1" si="737"/>
        <v/>
      </c>
      <c r="FGZ22" s="391" t="str">
        <f t="shared" ca="1" si="737"/>
        <v/>
      </c>
      <c r="FHA22" s="391" t="str">
        <f t="shared" ca="1" si="737"/>
        <v/>
      </c>
      <c r="FHB22" s="391" t="str">
        <f t="shared" ca="1" si="737"/>
        <v/>
      </c>
      <c r="FHC22" s="391" t="str">
        <f t="shared" ca="1" si="737"/>
        <v/>
      </c>
      <c r="FHD22" s="391" t="str">
        <f t="shared" ca="1" si="737"/>
        <v/>
      </c>
      <c r="FHE22" s="391" t="str">
        <f t="shared" ca="1" si="737"/>
        <v/>
      </c>
      <c r="FHF22" s="391" t="str">
        <f t="shared" ca="1" si="737"/>
        <v/>
      </c>
      <c r="FHG22" s="391" t="str">
        <f t="shared" ca="1" si="737"/>
        <v/>
      </c>
      <c r="FHH22" s="391" t="str">
        <f t="shared" ca="1" si="737"/>
        <v/>
      </c>
      <c r="FHI22" s="391" t="str">
        <f t="shared" ca="1" si="737"/>
        <v/>
      </c>
      <c r="FHJ22" s="391" t="str">
        <f t="shared" ca="1" si="737"/>
        <v/>
      </c>
      <c r="FHK22" s="391" t="str">
        <f t="shared" ca="1" si="737"/>
        <v/>
      </c>
      <c r="FHL22" s="391" t="str">
        <f t="shared" ca="1" si="737"/>
        <v/>
      </c>
      <c r="FHM22" s="391" t="str">
        <f t="shared" ca="1" si="737"/>
        <v/>
      </c>
      <c r="FHN22" s="391" t="str">
        <f t="shared" ca="1" si="737"/>
        <v/>
      </c>
      <c r="FHO22" s="391" t="str">
        <f t="shared" ca="1" si="737"/>
        <v/>
      </c>
      <c r="FHP22" s="391" t="str">
        <f t="shared" ca="1" si="737"/>
        <v/>
      </c>
      <c r="FHQ22" s="391" t="str">
        <f t="shared" ca="1" si="737"/>
        <v/>
      </c>
      <c r="FHR22" s="391" t="str">
        <f t="shared" ca="1" si="737"/>
        <v/>
      </c>
      <c r="FHS22" s="391" t="str">
        <f t="shared" ca="1" si="737"/>
        <v/>
      </c>
      <c r="FHT22" s="391" t="str">
        <f t="shared" ca="1" si="737"/>
        <v/>
      </c>
      <c r="FHU22" s="391" t="str">
        <f t="shared" ca="1" si="737"/>
        <v/>
      </c>
      <c r="FHV22" s="391" t="str">
        <f t="shared" ca="1" si="737"/>
        <v/>
      </c>
      <c r="FHW22" s="391" t="str">
        <f t="shared" ca="1" si="737"/>
        <v/>
      </c>
      <c r="FHX22" s="391" t="str">
        <f t="shared" ca="1" si="737"/>
        <v/>
      </c>
      <c r="FHY22" s="391" t="str">
        <f t="shared" ca="1" si="737"/>
        <v/>
      </c>
      <c r="FHZ22" s="391" t="str">
        <f t="shared" ca="1" si="737"/>
        <v/>
      </c>
      <c r="FIA22" s="391" t="str">
        <f t="shared" ref="FIA22:FKL22" ca="1" si="738">IF(FIA21="","",OFFSET(C_w_path,0,FIA18)/(N_w_div+1)*SIGN(FIA21)*ABS(FIA21)^n_w)</f>
        <v/>
      </c>
      <c r="FIB22" s="391" t="str">
        <f t="shared" ca="1" si="738"/>
        <v/>
      </c>
      <c r="FIC22" s="391" t="str">
        <f t="shared" ca="1" si="738"/>
        <v/>
      </c>
      <c r="FID22" s="391" t="str">
        <f t="shared" ca="1" si="738"/>
        <v/>
      </c>
      <c r="FIE22" s="391" t="str">
        <f t="shared" ca="1" si="738"/>
        <v/>
      </c>
      <c r="FIF22" s="391" t="str">
        <f t="shared" ca="1" si="738"/>
        <v/>
      </c>
      <c r="FIG22" s="391" t="str">
        <f t="shared" ca="1" si="738"/>
        <v/>
      </c>
      <c r="FIH22" s="391" t="str">
        <f t="shared" ca="1" si="738"/>
        <v/>
      </c>
      <c r="FII22" s="391" t="str">
        <f t="shared" ca="1" si="738"/>
        <v/>
      </c>
      <c r="FIJ22" s="391" t="str">
        <f t="shared" ca="1" si="738"/>
        <v/>
      </c>
      <c r="FIK22" s="391" t="str">
        <f t="shared" ca="1" si="738"/>
        <v/>
      </c>
      <c r="FIL22" s="391" t="str">
        <f t="shared" ca="1" si="738"/>
        <v/>
      </c>
      <c r="FIM22" s="391" t="str">
        <f t="shared" ca="1" si="738"/>
        <v/>
      </c>
      <c r="FIN22" s="391" t="str">
        <f t="shared" ca="1" si="738"/>
        <v/>
      </c>
      <c r="FIO22" s="391" t="str">
        <f t="shared" ca="1" si="738"/>
        <v/>
      </c>
      <c r="FIP22" s="391" t="str">
        <f t="shared" ca="1" si="738"/>
        <v/>
      </c>
      <c r="FIQ22" s="391" t="str">
        <f t="shared" ca="1" si="738"/>
        <v/>
      </c>
      <c r="FIR22" s="391" t="str">
        <f t="shared" ca="1" si="738"/>
        <v/>
      </c>
      <c r="FIS22" s="391" t="str">
        <f t="shared" ca="1" si="738"/>
        <v/>
      </c>
      <c r="FIT22" s="391" t="str">
        <f t="shared" ca="1" si="738"/>
        <v/>
      </c>
      <c r="FIU22" s="391" t="str">
        <f t="shared" ca="1" si="738"/>
        <v/>
      </c>
      <c r="FIV22" s="391" t="str">
        <f t="shared" ca="1" si="738"/>
        <v/>
      </c>
      <c r="FIW22" s="391" t="str">
        <f t="shared" ca="1" si="738"/>
        <v/>
      </c>
      <c r="FIX22" s="391" t="str">
        <f t="shared" ca="1" si="738"/>
        <v/>
      </c>
      <c r="FIY22" s="391" t="str">
        <f t="shared" ca="1" si="738"/>
        <v/>
      </c>
      <c r="FIZ22" s="391" t="str">
        <f t="shared" ca="1" si="738"/>
        <v/>
      </c>
      <c r="FJA22" s="391" t="str">
        <f t="shared" ca="1" si="738"/>
        <v/>
      </c>
      <c r="FJB22" s="391" t="str">
        <f t="shared" ca="1" si="738"/>
        <v/>
      </c>
      <c r="FJC22" s="391" t="str">
        <f t="shared" ca="1" si="738"/>
        <v/>
      </c>
      <c r="FJD22" s="391" t="str">
        <f t="shared" ca="1" si="738"/>
        <v/>
      </c>
      <c r="FJE22" s="391" t="str">
        <f t="shared" ca="1" si="738"/>
        <v/>
      </c>
      <c r="FJF22" s="391" t="str">
        <f t="shared" ca="1" si="738"/>
        <v/>
      </c>
      <c r="FJG22" s="391" t="str">
        <f t="shared" ca="1" si="738"/>
        <v/>
      </c>
      <c r="FJH22" s="391" t="str">
        <f t="shared" ca="1" si="738"/>
        <v/>
      </c>
      <c r="FJI22" s="391" t="str">
        <f t="shared" ca="1" si="738"/>
        <v/>
      </c>
      <c r="FJJ22" s="391" t="str">
        <f t="shared" ca="1" si="738"/>
        <v/>
      </c>
      <c r="FJK22" s="391" t="str">
        <f t="shared" ca="1" si="738"/>
        <v/>
      </c>
      <c r="FJL22" s="391" t="str">
        <f t="shared" ca="1" si="738"/>
        <v/>
      </c>
      <c r="FJM22" s="391" t="str">
        <f t="shared" ca="1" si="738"/>
        <v/>
      </c>
      <c r="FJN22" s="391" t="str">
        <f t="shared" ca="1" si="738"/>
        <v/>
      </c>
      <c r="FJO22" s="391" t="str">
        <f t="shared" ca="1" si="738"/>
        <v/>
      </c>
      <c r="FJP22" s="391" t="str">
        <f t="shared" ca="1" si="738"/>
        <v/>
      </c>
      <c r="FJQ22" s="391" t="str">
        <f t="shared" ca="1" si="738"/>
        <v/>
      </c>
      <c r="FJR22" s="391" t="str">
        <f t="shared" ca="1" si="738"/>
        <v/>
      </c>
      <c r="FJS22" s="391" t="str">
        <f t="shared" ca="1" si="738"/>
        <v/>
      </c>
      <c r="FJT22" s="391" t="str">
        <f t="shared" ca="1" si="738"/>
        <v/>
      </c>
      <c r="FJU22" s="391" t="str">
        <f t="shared" ca="1" si="738"/>
        <v/>
      </c>
      <c r="FJV22" s="391" t="str">
        <f t="shared" ca="1" si="738"/>
        <v/>
      </c>
      <c r="FJW22" s="391" t="str">
        <f t="shared" ca="1" si="738"/>
        <v/>
      </c>
      <c r="FJX22" s="391" t="str">
        <f t="shared" ca="1" si="738"/>
        <v/>
      </c>
      <c r="FJY22" s="391" t="str">
        <f t="shared" ca="1" si="738"/>
        <v/>
      </c>
      <c r="FJZ22" s="391" t="str">
        <f t="shared" ca="1" si="738"/>
        <v/>
      </c>
      <c r="FKA22" s="391" t="str">
        <f t="shared" ca="1" si="738"/>
        <v/>
      </c>
      <c r="FKB22" s="391" t="str">
        <f t="shared" ca="1" si="738"/>
        <v/>
      </c>
      <c r="FKC22" s="391" t="str">
        <f t="shared" ca="1" si="738"/>
        <v/>
      </c>
      <c r="FKD22" s="391" t="str">
        <f t="shared" ca="1" si="738"/>
        <v/>
      </c>
      <c r="FKE22" s="391" t="str">
        <f t="shared" ca="1" si="738"/>
        <v/>
      </c>
      <c r="FKF22" s="391" t="str">
        <f t="shared" ca="1" si="738"/>
        <v/>
      </c>
      <c r="FKG22" s="391" t="str">
        <f t="shared" ca="1" si="738"/>
        <v/>
      </c>
      <c r="FKH22" s="391" t="str">
        <f t="shared" ca="1" si="738"/>
        <v/>
      </c>
      <c r="FKI22" s="391" t="str">
        <f t="shared" ca="1" si="738"/>
        <v/>
      </c>
      <c r="FKJ22" s="391" t="str">
        <f t="shared" ca="1" si="738"/>
        <v/>
      </c>
      <c r="FKK22" s="391" t="str">
        <f t="shared" ca="1" si="738"/>
        <v/>
      </c>
      <c r="FKL22" s="391" t="str">
        <f t="shared" ca="1" si="738"/>
        <v/>
      </c>
      <c r="FKM22" s="391" t="str">
        <f t="shared" ref="FKM22:FMX22" ca="1" si="739">IF(FKM21="","",OFFSET(C_w_path,0,FKM18)/(N_w_div+1)*SIGN(FKM21)*ABS(FKM21)^n_w)</f>
        <v/>
      </c>
      <c r="FKN22" s="391" t="str">
        <f t="shared" ca="1" si="739"/>
        <v/>
      </c>
      <c r="FKO22" s="391" t="str">
        <f t="shared" ca="1" si="739"/>
        <v/>
      </c>
      <c r="FKP22" s="391" t="str">
        <f t="shared" ca="1" si="739"/>
        <v/>
      </c>
      <c r="FKQ22" s="391" t="str">
        <f t="shared" ca="1" si="739"/>
        <v/>
      </c>
      <c r="FKR22" s="391" t="str">
        <f t="shared" ca="1" si="739"/>
        <v/>
      </c>
      <c r="FKS22" s="391" t="str">
        <f t="shared" ca="1" si="739"/>
        <v/>
      </c>
      <c r="FKT22" s="391" t="str">
        <f t="shared" ca="1" si="739"/>
        <v/>
      </c>
      <c r="FKU22" s="391" t="str">
        <f t="shared" ca="1" si="739"/>
        <v/>
      </c>
      <c r="FKV22" s="391" t="str">
        <f t="shared" ca="1" si="739"/>
        <v/>
      </c>
      <c r="FKW22" s="391" t="str">
        <f t="shared" ca="1" si="739"/>
        <v/>
      </c>
      <c r="FKX22" s="391" t="str">
        <f t="shared" ca="1" si="739"/>
        <v/>
      </c>
      <c r="FKY22" s="391" t="str">
        <f t="shared" ca="1" si="739"/>
        <v/>
      </c>
      <c r="FKZ22" s="391" t="str">
        <f t="shared" ca="1" si="739"/>
        <v/>
      </c>
      <c r="FLA22" s="391" t="str">
        <f t="shared" ca="1" si="739"/>
        <v/>
      </c>
      <c r="FLB22" s="391" t="str">
        <f t="shared" ca="1" si="739"/>
        <v/>
      </c>
      <c r="FLC22" s="391" t="str">
        <f t="shared" ca="1" si="739"/>
        <v/>
      </c>
      <c r="FLD22" s="391" t="str">
        <f t="shared" ca="1" si="739"/>
        <v/>
      </c>
      <c r="FLE22" s="391" t="str">
        <f t="shared" ca="1" si="739"/>
        <v/>
      </c>
      <c r="FLF22" s="391" t="str">
        <f t="shared" ca="1" si="739"/>
        <v/>
      </c>
      <c r="FLG22" s="391" t="str">
        <f t="shared" ca="1" si="739"/>
        <v/>
      </c>
      <c r="FLH22" s="391" t="str">
        <f t="shared" ca="1" si="739"/>
        <v/>
      </c>
      <c r="FLI22" s="391" t="str">
        <f t="shared" ca="1" si="739"/>
        <v/>
      </c>
      <c r="FLJ22" s="391" t="str">
        <f t="shared" ca="1" si="739"/>
        <v/>
      </c>
      <c r="FLK22" s="391" t="str">
        <f t="shared" ca="1" si="739"/>
        <v/>
      </c>
      <c r="FLL22" s="391" t="str">
        <f t="shared" ca="1" si="739"/>
        <v/>
      </c>
      <c r="FLM22" s="391" t="str">
        <f t="shared" ca="1" si="739"/>
        <v/>
      </c>
      <c r="FLN22" s="391" t="str">
        <f t="shared" ca="1" si="739"/>
        <v/>
      </c>
      <c r="FLO22" s="391" t="str">
        <f t="shared" ca="1" si="739"/>
        <v/>
      </c>
      <c r="FLP22" s="391" t="str">
        <f t="shared" ca="1" si="739"/>
        <v/>
      </c>
      <c r="FLQ22" s="391" t="str">
        <f t="shared" ca="1" si="739"/>
        <v/>
      </c>
      <c r="FLR22" s="391" t="str">
        <f t="shared" ca="1" si="739"/>
        <v/>
      </c>
      <c r="FLS22" s="391" t="str">
        <f t="shared" ca="1" si="739"/>
        <v/>
      </c>
      <c r="FLT22" s="391" t="str">
        <f t="shared" ca="1" si="739"/>
        <v/>
      </c>
      <c r="FLU22" s="391" t="str">
        <f t="shared" ca="1" si="739"/>
        <v/>
      </c>
      <c r="FLV22" s="391" t="str">
        <f t="shared" ca="1" si="739"/>
        <v/>
      </c>
      <c r="FLW22" s="391" t="str">
        <f t="shared" ca="1" si="739"/>
        <v/>
      </c>
      <c r="FLX22" s="391" t="str">
        <f t="shared" ca="1" si="739"/>
        <v/>
      </c>
      <c r="FLY22" s="391" t="str">
        <f t="shared" ca="1" si="739"/>
        <v/>
      </c>
      <c r="FLZ22" s="391" t="str">
        <f t="shared" ca="1" si="739"/>
        <v/>
      </c>
      <c r="FMA22" s="391" t="str">
        <f t="shared" ca="1" si="739"/>
        <v/>
      </c>
      <c r="FMB22" s="391" t="str">
        <f t="shared" ca="1" si="739"/>
        <v/>
      </c>
      <c r="FMC22" s="391" t="str">
        <f t="shared" ca="1" si="739"/>
        <v/>
      </c>
      <c r="FMD22" s="391" t="str">
        <f t="shared" ca="1" si="739"/>
        <v/>
      </c>
      <c r="FME22" s="391" t="str">
        <f t="shared" ca="1" si="739"/>
        <v/>
      </c>
      <c r="FMF22" s="391" t="str">
        <f t="shared" ca="1" si="739"/>
        <v/>
      </c>
      <c r="FMG22" s="391" t="str">
        <f t="shared" ca="1" si="739"/>
        <v/>
      </c>
      <c r="FMH22" s="391" t="str">
        <f t="shared" ca="1" si="739"/>
        <v/>
      </c>
      <c r="FMI22" s="391" t="str">
        <f t="shared" ca="1" si="739"/>
        <v/>
      </c>
      <c r="FMJ22" s="391" t="str">
        <f t="shared" ca="1" si="739"/>
        <v/>
      </c>
      <c r="FMK22" s="391" t="str">
        <f t="shared" ca="1" si="739"/>
        <v/>
      </c>
      <c r="FML22" s="391" t="str">
        <f t="shared" ca="1" si="739"/>
        <v/>
      </c>
      <c r="FMM22" s="391" t="str">
        <f t="shared" ca="1" si="739"/>
        <v/>
      </c>
      <c r="FMN22" s="391" t="str">
        <f t="shared" ca="1" si="739"/>
        <v/>
      </c>
      <c r="FMO22" s="391" t="str">
        <f t="shared" ca="1" si="739"/>
        <v/>
      </c>
      <c r="FMP22" s="391" t="str">
        <f t="shared" ca="1" si="739"/>
        <v/>
      </c>
      <c r="FMQ22" s="391" t="str">
        <f t="shared" ca="1" si="739"/>
        <v/>
      </c>
      <c r="FMR22" s="391" t="str">
        <f t="shared" ca="1" si="739"/>
        <v/>
      </c>
      <c r="FMS22" s="391" t="str">
        <f t="shared" ca="1" si="739"/>
        <v/>
      </c>
      <c r="FMT22" s="391" t="str">
        <f t="shared" ca="1" si="739"/>
        <v/>
      </c>
      <c r="FMU22" s="391" t="str">
        <f t="shared" ca="1" si="739"/>
        <v/>
      </c>
      <c r="FMV22" s="391" t="str">
        <f t="shared" ca="1" si="739"/>
        <v/>
      </c>
      <c r="FMW22" s="391" t="str">
        <f t="shared" ca="1" si="739"/>
        <v/>
      </c>
      <c r="FMX22" s="391" t="str">
        <f t="shared" ca="1" si="739"/>
        <v/>
      </c>
      <c r="FMY22" s="391" t="str">
        <f t="shared" ref="FMY22:FPJ22" ca="1" si="740">IF(FMY21="","",OFFSET(C_w_path,0,FMY18)/(N_w_div+1)*SIGN(FMY21)*ABS(FMY21)^n_w)</f>
        <v/>
      </c>
      <c r="FMZ22" s="391" t="str">
        <f t="shared" ca="1" si="740"/>
        <v/>
      </c>
      <c r="FNA22" s="391" t="str">
        <f t="shared" ca="1" si="740"/>
        <v/>
      </c>
      <c r="FNB22" s="391" t="str">
        <f t="shared" ca="1" si="740"/>
        <v/>
      </c>
      <c r="FNC22" s="391" t="str">
        <f t="shared" ca="1" si="740"/>
        <v/>
      </c>
      <c r="FND22" s="391" t="str">
        <f t="shared" ca="1" si="740"/>
        <v/>
      </c>
      <c r="FNE22" s="391" t="str">
        <f t="shared" ca="1" si="740"/>
        <v/>
      </c>
      <c r="FNF22" s="391" t="str">
        <f t="shared" ca="1" si="740"/>
        <v/>
      </c>
      <c r="FNG22" s="391" t="str">
        <f t="shared" ca="1" si="740"/>
        <v/>
      </c>
      <c r="FNH22" s="391" t="str">
        <f t="shared" ca="1" si="740"/>
        <v/>
      </c>
      <c r="FNI22" s="391" t="str">
        <f t="shared" ca="1" si="740"/>
        <v/>
      </c>
      <c r="FNJ22" s="391" t="str">
        <f t="shared" ca="1" si="740"/>
        <v/>
      </c>
      <c r="FNK22" s="391" t="str">
        <f t="shared" ca="1" si="740"/>
        <v/>
      </c>
      <c r="FNL22" s="391" t="str">
        <f t="shared" ca="1" si="740"/>
        <v/>
      </c>
      <c r="FNM22" s="391" t="str">
        <f t="shared" ca="1" si="740"/>
        <v/>
      </c>
      <c r="FNN22" s="391" t="str">
        <f t="shared" ca="1" si="740"/>
        <v/>
      </c>
      <c r="FNO22" s="391" t="str">
        <f t="shared" ca="1" si="740"/>
        <v/>
      </c>
      <c r="FNP22" s="391" t="str">
        <f t="shared" ca="1" si="740"/>
        <v/>
      </c>
      <c r="FNQ22" s="391" t="str">
        <f t="shared" ca="1" si="740"/>
        <v/>
      </c>
      <c r="FNR22" s="391" t="str">
        <f t="shared" ca="1" si="740"/>
        <v/>
      </c>
      <c r="FNS22" s="391" t="str">
        <f t="shared" ca="1" si="740"/>
        <v/>
      </c>
      <c r="FNT22" s="391" t="str">
        <f t="shared" ca="1" si="740"/>
        <v/>
      </c>
      <c r="FNU22" s="391" t="str">
        <f t="shared" ca="1" si="740"/>
        <v/>
      </c>
      <c r="FNV22" s="391" t="str">
        <f t="shared" ca="1" si="740"/>
        <v/>
      </c>
      <c r="FNW22" s="391" t="str">
        <f t="shared" ca="1" si="740"/>
        <v/>
      </c>
      <c r="FNX22" s="391" t="str">
        <f t="shared" ca="1" si="740"/>
        <v/>
      </c>
      <c r="FNY22" s="391" t="str">
        <f t="shared" ca="1" si="740"/>
        <v/>
      </c>
      <c r="FNZ22" s="391" t="str">
        <f t="shared" ca="1" si="740"/>
        <v/>
      </c>
      <c r="FOA22" s="391" t="str">
        <f t="shared" ca="1" si="740"/>
        <v/>
      </c>
      <c r="FOB22" s="391" t="str">
        <f t="shared" ca="1" si="740"/>
        <v/>
      </c>
      <c r="FOC22" s="391" t="str">
        <f t="shared" ca="1" si="740"/>
        <v/>
      </c>
      <c r="FOD22" s="391" t="str">
        <f t="shared" ca="1" si="740"/>
        <v/>
      </c>
      <c r="FOE22" s="391" t="str">
        <f t="shared" ca="1" si="740"/>
        <v/>
      </c>
      <c r="FOF22" s="391" t="str">
        <f t="shared" ca="1" si="740"/>
        <v/>
      </c>
      <c r="FOG22" s="391" t="str">
        <f t="shared" ca="1" si="740"/>
        <v/>
      </c>
      <c r="FOH22" s="391" t="str">
        <f t="shared" ca="1" si="740"/>
        <v/>
      </c>
      <c r="FOI22" s="391" t="str">
        <f t="shared" ca="1" si="740"/>
        <v/>
      </c>
      <c r="FOJ22" s="391" t="str">
        <f t="shared" ca="1" si="740"/>
        <v/>
      </c>
      <c r="FOK22" s="391" t="str">
        <f t="shared" ca="1" si="740"/>
        <v/>
      </c>
      <c r="FOL22" s="391" t="str">
        <f t="shared" ca="1" si="740"/>
        <v/>
      </c>
      <c r="FOM22" s="391" t="str">
        <f t="shared" ca="1" si="740"/>
        <v/>
      </c>
      <c r="FON22" s="391" t="str">
        <f t="shared" ca="1" si="740"/>
        <v/>
      </c>
      <c r="FOO22" s="391" t="str">
        <f t="shared" ca="1" si="740"/>
        <v/>
      </c>
      <c r="FOP22" s="391" t="str">
        <f t="shared" ca="1" si="740"/>
        <v/>
      </c>
      <c r="FOQ22" s="391" t="str">
        <f t="shared" ca="1" si="740"/>
        <v/>
      </c>
      <c r="FOR22" s="391" t="str">
        <f t="shared" ca="1" si="740"/>
        <v/>
      </c>
      <c r="FOS22" s="391" t="str">
        <f t="shared" ca="1" si="740"/>
        <v/>
      </c>
      <c r="FOT22" s="391" t="str">
        <f t="shared" ca="1" si="740"/>
        <v/>
      </c>
      <c r="FOU22" s="391" t="str">
        <f t="shared" ca="1" si="740"/>
        <v/>
      </c>
      <c r="FOV22" s="391" t="str">
        <f t="shared" ca="1" si="740"/>
        <v/>
      </c>
      <c r="FOW22" s="391" t="str">
        <f t="shared" ca="1" si="740"/>
        <v/>
      </c>
      <c r="FOX22" s="391" t="str">
        <f t="shared" ca="1" si="740"/>
        <v/>
      </c>
      <c r="FOY22" s="391" t="str">
        <f t="shared" ca="1" si="740"/>
        <v/>
      </c>
      <c r="FOZ22" s="391" t="str">
        <f t="shared" ca="1" si="740"/>
        <v/>
      </c>
      <c r="FPA22" s="391" t="str">
        <f t="shared" ca="1" si="740"/>
        <v/>
      </c>
      <c r="FPB22" s="391" t="str">
        <f t="shared" ca="1" si="740"/>
        <v/>
      </c>
      <c r="FPC22" s="391" t="str">
        <f t="shared" ca="1" si="740"/>
        <v/>
      </c>
      <c r="FPD22" s="391" t="str">
        <f t="shared" ca="1" si="740"/>
        <v/>
      </c>
      <c r="FPE22" s="391" t="str">
        <f t="shared" ca="1" si="740"/>
        <v/>
      </c>
      <c r="FPF22" s="391" t="str">
        <f t="shared" ca="1" si="740"/>
        <v/>
      </c>
      <c r="FPG22" s="391" t="str">
        <f t="shared" ca="1" si="740"/>
        <v/>
      </c>
      <c r="FPH22" s="391" t="str">
        <f t="shared" ca="1" si="740"/>
        <v/>
      </c>
      <c r="FPI22" s="391" t="str">
        <f t="shared" ca="1" si="740"/>
        <v/>
      </c>
      <c r="FPJ22" s="391" t="str">
        <f t="shared" ca="1" si="740"/>
        <v/>
      </c>
      <c r="FPK22" s="391" t="str">
        <f t="shared" ref="FPK22:FRV22" ca="1" si="741">IF(FPK21="","",OFFSET(C_w_path,0,FPK18)/(N_w_div+1)*SIGN(FPK21)*ABS(FPK21)^n_w)</f>
        <v/>
      </c>
      <c r="FPL22" s="391" t="str">
        <f t="shared" ca="1" si="741"/>
        <v/>
      </c>
      <c r="FPM22" s="391" t="str">
        <f t="shared" ca="1" si="741"/>
        <v/>
      </c>
      <c r="FPN22" s="391" t="str">
        <f t="shared" ca="1" si="741"/>
        <v/>
      </c>
      <c r="FPO22" s="391" t="str">
        <f t="shared" ca="1" si="741"/>
        <v/>
      </c>
      <c r="FPP22" s="391" t="str">
        <f t="shared" ca="1" si="741"/>
        <v/>
      </c>
      <c r="FPQ22" s="391" t="str">
        <f t="shared" ca="1" si="741"/>
        <v/>
      </c>
      <c r="FPR22" s="391" t="str">
        <f t="shared" ca="1" si="741"/>
        <v/>
      </c>
      <c r="FPS22" s="391" t="str">
        <f t="shared" ca="1" si="741"/>
        <v/>
      </c>
      <c r="FPT22" s="391" t="str">
        <f t="shared" ca="1" si="741"/>
        <v/>
      </c>
      <c r="FPU22" s="391" t="str">
        <f t="shared" ca="1" si="741"/>
        <v/>
      </c>
      <c r="FPV22" s="391" t="str">
        <f t="shared" ca="1" si="741"/>
        <v/>
      </c>
      <c r="FPW22" s="391" t="str">
        <f t="shared" ca="1" si="741"/>
        <v/>
      </c>
      <c r="FPX22" s="391" t="str">
        <f t="shared" ca="1" si="741"/>
        <v/>
      </c>
      <c r="FPY22" s="391" t="str">
        <f t="shared" ca="1" si="741"/>
        <v/>
      </c>
      <c r="FPZ22" s="391" t="str">
        <f t="shared" ca="1" si="741"/>
        <v/>
      </c>
      <c r="FQA22" s="391" t="str">
        <f t="shared" ca="1" si="741"/>
        <v/>
      </c>
      <c r="FQB22" s="391" t="str">
        <f t="shared" ca="1" si="741"/>
        <v/>
      </c>
      <c r="FQC22" s="391" t="str">
        <f t="shared" ca="1" si="741"/>
        <v/>
      </c>
      <c r="FQD22" s="391" t="str">
        <f t="shared" ca="1" si="741"/>
        <v/>
      </c>
      <c r="FQE22" s="391" t="str">
        <f t="shared" ca="1" si="741"/>
        <v/>
      </c>
      <c r="FQF22" s="391" t="str">
        <f t="shared" ca="1" si="741"/>
        <v/>
      </c>
      <c r="FQG22" s="391" t="str">
        <f t="shared" ca="1" si="741"/>
        <v/>
      </c>
      <c r="FQH22" s="391" t="str">
        <f t="shared" ca="1" si="741"/>
        <v/>
      </c>
      <c r="FQI22" s="391" t="str">
        <f t="shared" ca="1" si="741"/>
        <v/>
      </c>
      <c r="FQJ22" s="391" t="str">
        <f t="shared" ca="1" si="741"/>
        <v/>
      </c>
      <c r="FQK22" s="391" t="str">
        <f t="shared" ca="1" si="741"/>
        <v/>
      </c>
      <c r="FQL22" s="391" t="str">
        <f t="shared" ca="1" si="741"/>
        <v/>
      </c>
      <c r="FQM22" s="391" t="str">
        <f t="shared" ca="1" si="741"/>
        <v/>
      </c>
      <c r="FQN22" s="391" t="str">
        <f t="shared" ca="1" si="741"/>
        <v/>
      </c>
      <c r="FQO22" s="391" t="str">
        <f t="shared" ca="1" si="741"/>
        <v/>
      </c>
      <c r="FQP22" s="391" t="str">
        <f t="shared" ca="1" si="741"/>
        <v/>
      </c>
      <c r="FQQ22" s="391" t="str">
        <f t="shared" ca="1" si="741"/>
        <v/>
      </c>
      <c r="FQR22" s="391" t="str">
        <f t="shared" ca="1" si="741"/>
        <v/>
      </c>
      <c r="FQS22" s="391" t="str">
        <f t="shared" ca="1" si="741"/>
        <v/>
      </c>
      <c r="FQT22" s="391" t="str">
        <f t="shared" ca="1" si="741"/>
        <v/>
      </c>
      <c r="FQU22" s="391" t="str">
        <f t="shared" ca="1" si="741"/>
        <v/>
      </c>
      <c r="FQV22" s="391" t="str">
        <f t="shared" ca="1" si="741"/>
        <v/>
      </c>
      <c r="FQW22" s="391" t="str">
        <f t="shared" ca="1" si="741"/>
        <v/>
      </c>
      <c r="FQX22" s="391" t="str">
        <f t="shared" ca="1" si="741"/>
        <v/>
      </c>
      <c r="FQY22" s="391" t="str">
        <f t="shared" ca="1" si="741"/>
        <v/>
      </c>
      <c r="FQZ22" s="391" t="str">
        <f t="shared" ca="1" si="741"/>
        <v/>
      </c>
      <c r="FRA22" s="391" t="str">
        <f t="shared" ca="1" si="741"/>
        <v/>
      </c>
      <c r="FRB22" s="391" t="str">
        <f t="shared" ca="1" si="741"/>
        <v/>
      </c>
      <c r="FRC22" s="391" t="str">
        <f t="shared" ca="1" si="741"/>
        <v/>
      </c>
      <c r="FRD22" s="391" t="str">
        <f t="shared" ca="1" si="741"/>
        <v/>
      </c>
      <c r="FRE22" s="391" t="str">
        <f t="shared" ca="1" si="741"/>
        <v/>
      </c>
      <c r="FRF22" s="391" t="str">
        <f t="shared" ca="1" si="741"/>
        <v/>
      </c>
      <c r="FRG22" s="391" t="str">
        <f t="shared" ca="1" si="741"/>
        <v/>
      </c>
      <c r="FRH22" s="391" t="str">
        <f t="shared" ca="1" si="741"/>
        <v/>
      </c>
      <c r="FRI22" s="391" t="str">
        <f t="shared" ca="1" si="741"/>
        <v/>
      </c>
      <c r="FRJ22" s="391" t="str">
        <f t="shared" ca="1" si="741"/>
        <v/>
      </c>
      <c r="FRK22" s="391" t="str">
        <f t="shared" ca="1" si="741"/>
        <v/>
      </c>
      <c r="FRL22" s="391" t="str">
        <f t="shared" ca="1" si="741"/>
        <v/>
      </c>
      <c r="FRM22" s="391" t="str">
        <f t="shared" ca="1" si="741"/>
        <v/>
      </c>
      <c r="FRN22" s="391" t="str">
        <f t="shared" ca="1" si="741"/>
        <v/>
      </c>
      <c r="FRO22" s="391" t="str">
        <f t="shared" ca="1" si="741"/>
        <v/>
      </c>
      <c r="FRP22" s="391" t="str">
        <f t="shared" ca="1" si="741"/>
        <v/>
      </c>
      <c r="FRQ22" s="391" t="str">
        <f t="shared" ca="1" si="741"/>
        <v/>
      </c>
      <c r="FRR22" s="391" t="str">
        <f t="shared" ca="1" si="741"/>
        <v/>
      </c>
      <c r="FRS22" s="391" t="str">
        <f t="shared" ca="1" si="741"/>
        <v/>
      </c>
      <c r="FRT22" s="391" t="str">
        <f t="shared" ca="1" si="741"/>
        <v/>
      </c>
      <c r="FRU22" s="391" t="str">
        <f t="shared" ca="1" si="741"/>
        <v/>
      </c>
      <c r="FRV22" s="391" t="str">
        <f t="shared" ca="1" si="741"/>
        <v/>
      </c>
      <c r="FRW22" s="391" t="str">
        <f t="shared" ref="FRW22:FUH22" ca="1" si="742">IF(FRW21="","",OFFSET(C_w_path,0,FRW18)/(N_w_div+1)*SIGN(FRW21)*ABS(FRW21)^n_w)</f>
        <v/>
      </c>
      <c r="FRX22" s="391" t="str">
        <f t="shared" ca="1" si="742"/>
        <v/>
      </c>
      <c r="FRY22" s="391" t="str">
        <f t="shared" ca="1" si="742"/>
        <v/>
      </c>
      <c r="FRZ22" s="391" t="str">
        <f t="shared" ca="1" si="742"/>
        <v/>
      </c>
      <c r="FSA22" s="391" t="str">
        <f t="shared" ca="1" si="742"/>
        <v/>
      </c>
      <c r="FSB22" s="391" t="str">
        <f t="shared" ca="1" si="742"/>
        <v/>
      </c>
      <c r="FSC22" s="391" t="str">
        <f t="shared" ca="1" si="742"/>
        <v/>
      </c>
      <c r="FSD22" s="391" t="str">
        <f t="shared" ca="1" si="742"/>
        <v/>
      </c>
      <c r="FSE22" s="391" t="str">
        <f t="shared" ca="1" si="742"/>
        <v/>
      </c>
      <c r="FSF22" s="391" t="str">
        <f t="shared" ca="1" si="742"/>
        <v/>
      </c>
      <c r="FSG22" s="391" t="str">
        <f t="shared" ca="1" si="742"/>
        <v/>
      </c>
      <c r="FSH22" s="391" t="str">
        <f t="shared" ca="1" si="742"/>
        <v/>
      </c>
      <c r="FSI22" s="391" t="str">
        <f t="shared" ca="1" si="742"/>
        <v/>
      </c>
      <c r="FSJ22" s="391" t="str">
        <f t="shared" ca="1" si="742"/>
        <v/>
      </c>
      <c r="FSK22" s="391" t="str">
        <f t="shared" ca="1" si="742"/>
        <v/>
      </c>
      <c r="FSL22" s="391" t="str">
        <f t="shared" ca="1" si="742"/>
        <v/>
      </c>
      <c r="FSM22" s="391" t="str">
        <f t="shared" ca="1" si="742"/>
        <v/>
      </c>
      <c r="FSN22" s="391" t="str">
        <f t="shared" ca="1" si="742"/>
        <v/>
      </c>
      <c r="FSO22" s="391" t="str">
        <f t="shared" ca="1" si="742"/>
        <v/>
      </c>
      <c r="FSP22" s="391" t="str">
        <f t="shared" ca="1" si="742"/>
        <v/>
      </c>
      <c r="FSQ22" s="391" t="str">
        <f t="shared" ca="1" si="742"/>
        <v/>
      </c>
      <c r="FSR22" s="391" t="str">
        <f t="shared" ca="1" si="742"/>
        <v/>
      </c>
      <c r="FSS22" s="391" t="str">
        <f t="shared" ca="1" si="742"/>
        <v/>
      </c>
      <c r="FST22" s="391" t="str">
        <f t="shared" ca="1" si="742"/>
        <v/>
      </c>
      <c r="FSU22" s="391" t="str">
        <f t="shared" ca="1" si="742"/>
        <v/>
      </c>
      <c r="FSV22" s="391" t="str">
        <f t="shared" ca="1" si="742"/>
        <v/>
      </c>
      <c r="FSW22" s="391" t="str">
        <f t="shared" ca="1" si="742"/>
        <v/>
      </c>
      <c r="FSX22" s="391" t="str">
        <f t="shared" ca="1" si="742"/>
        <v/>
      </c>
      <c r="FSY22" s="391" t="str">
        <f t="shared" ca="1" si="742"/>
        <v/>
      </c>
      <c r="FSZ22" s="391" t="str">
        <f t="shared" ca="1" si="742"/>
        <v/>
      </c>
      <c r="FTA22" s="391" t="str">
        <f t="shared" ca="1" si="742"/>
        <v/>
      </c>
      <c r="FTB22" s="391" t="str">
        <f t="shared" ca="1" si="742"/>
        <v/>
      </c>
      <c r="FTC22" s="391" t="str">
        <f t="shared" ca="1" si="742"/>
        <v/>
      </c>
      <c r="FTD22" s="391" t="str">
        <f t="shared" ca="1" si="742"/>
        <v/>
      </c>
      <c r="FTE22" s="391" t="str">
        <f t="shared" ca="1" si="742"/>
        <v/>
      </c>
      <c r="FTF22" s="391" t="str">
        <f t="shared" ca="1" si="742"/>
        <v/>
      </c>
      <c r="FTG22" s="391" t="str">
        <f t="shared" ca="1" si="742"/>
        <v/>
      </c>
      <c r="FTH22" s="391" t="str">
        <f t="shared" ca="1" si="742"/>
        <v/>
      </c>
      <c r="FTI22" s="391" t="str">
        <f t="shared" ca="1" si="742"/>
        <v/>
      </c>
      <c r="FTJ22" s="391" t="str">
        <f t="shared" ca="1" si="742"/>
        <v/>
      </c>
      <c r="FTK22" s="391" t="str">
        <f t="shared" ca="1" si="742"/>
        <v/>
      </c>
      <c r="FTL22" s="391" t="str">
        <f t="shared" ca="1" si="742"/>
        <v/>
      </c>
      <c r="FTM22" s="391" t="str">
        <f t="shared" ca="1" si="742"/>
        <v/>
      </c>
      <c r="FTN22" s="391" t="str">
        <f t="shared" ca="1" si="742"/>
        <v/>
      </c>
      <c r="FTO22" s="391" t="str">
        <f t="shared" ca="1" si="742"/>
        <v/>
      </c>
      <c r="FTP22" s="391" t="str">
        <f t="shared" ca="1" si="742"/>
        <v/>
      </c>
      <c r="FTQ22" s="391" t="str">
        <f t="shared" ca="1" si="742"/>
        <v/>
      </c>
      <c r="FTR22" s="391" t="str">
        <f t="shared" ca="1" si="742"/>
        <v/>
      </c>
      <c r="FTS22" s="391" t="str">
        <f t="shared" ca="1" si="742"/>
        <v/>
      </c>
      <c r="FTT22" s="391" t="str">
        <f t="shared" ca="1" si="742"/>
        <v/>
      </c>
      <c r="FTU22" s="391" t="str">
        <f t="shared" ca="1" si="742"/>
        <v/>
      </c>
      <c r="FTV22" s="391" t="str">
        <f t="shared" ca="1" si="742"/>
        <v/>
      </c>
      <c r="FTW22" s="391" t="str">
        <f t="shared" ca="1" si="742"/>
        <v/>
      </c>
      <c r="FTX22" s="391" t="str">
        <f t="shared" ca="1" si="742"/>
        <v/>
      </c>
      <c r="FTY22" s="391" t="str">
        <f t="shared" ca="1" si="742"/>
        <v/>
      </c>
      <c r="FTZ22" s="391" t="str">
        <f t="shared" ca="1" si="742"/>
        <v/>
      </c>
      <c r="FUA22" s="391" t="str">
        <f t="shared" ca="1" si="742"/>
        <v/>
      </c>
      <c r="FUB22" s="391" t="str">
        <f t="shared" ca="1" si="742"/>
        <v/>
      </c>
      <c r="FUC22" s="391" t="str">
        <f t="shared" ca="1" si="742"/>
        <v/>
      </c>
      <c r="FUD22" s="391" t="str">
        <f t="shared" ca="1" si="742"/>
        <v/>
      </c>
      <c r="FUE22" s="391" t="str">
        <f t="shared" ca="1" si="742"/>
        <v/>
      </c>
      <c r="FUF22" s="391" t="str">
        <f t="shared" ca="1" si="742"/>
        <v/>
      </c>
      <c r="FUG22" s="391" t="str">
        <f t="shared" ca="1" si="742"/>
        <v/>
      </c>
      <c r="FUH22" s="391" t="str">
        <f t="shared" ca="1" si="742"/>
        <v/>
      </c>
      <c r="FUI22" s="391" t="str">
        <f t="shared" ref="FUI22:FWT22" ca="1" si="743">IF(FUI21="","",OFFSET(C_w_path,0,FUI18)/(N_w_div+1)*SIGN(FUI21)*ABS(FUI21)^n_w)</f>
        <v/>
      </c>
      <c r="FUJ22" s="391" t="str">
        <f t="shared" ca="1" si="743"/>
        <v/>
      </c>
      <c r="FUK22" s="391" t="str">
        <f t="shared" ca="1" si="743"/>
        <v/>
      </c>
      <c r="FUL22" s="391" t="str">
        <f t="shared" ca="1" si="743"/>
        <v/>
      </c>
      <c r="FUM22" s="391" t="str">
        <f t="shared" ca="1" si="743"/>
        <v/>
      </c>
      <c r="FUN22" s="391" t="str">
        <f t="shared" ca="1" si="743"/>
        <v/>
      </c>
      <c r="FUO22" s="391" t="str">
        <f t="shared" ca="1" si="743"/>
        <v/>
      </c>
      <c r="FUP22" s="391" t="str">
        <f t="shared" ca="1" si="743"/>
        <v/>
      </c>
      <c r="FUQ22" s="391" t="str">
        <f t="shared" ca="1" si="743"/>
        <v/>
      </c>
      <c r="FUR22" s="391" t="str">
        <f t="shared" ca="1" si="743"/>
        <v/>
      </c>
      <c r="FUS22" s="391" t="str">
        <f t="shared" ca="1" si="743"/>
        <v/>
      </c>
      <c r="FUT22" s="391" t="str">
        <f t="shared" ca="1" si="743"/>
        <v/>
      </c>
      <c r="FUU22" s="391" t="str">
        <f t="shared" ca="1" si="743"/>
        <v/>
      </c>
      <c r="FUV22" s="391" t="str">
        <f t="shared" ca="1" si="743"/>
        <v/>
      </c>
      <c r="FUW22" s="391" t="str">
        <f t="shared" ca="1" si="743"/>
        <v/>
      </c>
      <c r="FUX22" s="391" t="str">
        <f t="shared" ca="1" si="743"/>
        <v/>
      </c>
      <c r="FUY22" s="391" t="str">
        <f t="shared" ca="1" si="743"/>
        <v/>
      </c>
      <c r="FUZ22" s="391" t="str">
        <f t="shared" ca="1" si="743"/>
        <v/>
      </c>
      <c r="FVA22" s="391" t="str">
        <f t="shared" ca="1" si="743"/>
        <v/>
      </c>
      <c r="FVB22" s="391" t="str">
        <f t="shared" ca="1" si="743"/>
        <v/>
      </c>
      <c r="FVC22" s="391" t="str">
        <f t="shared" ca="1" si="743"/>
        <v/>
      </c>
      <c r="FVD22" s="391" t="str">
        <f t="shared" ca="1" si="743"/>
        <v/>
      </c>
      <c r="FVE22" s="391" t="str">
        <f t="shared" ca="1" si="743"/>
        <v/>
      </c>
      <c r="FVF22" s="391" t="str">
        <f t="shared" ca="1" si="743"/>
        <v/>
      </c>
      <c r="FVG22" s="391" t="str">
        <f t="shared" ca="1" si="743"/>
        <v/>
      </c>
      <c r="FVH22" s="391" t="str">
        <f t="shared" ca="1" si="743"/>
        <v/>
      </c>
      <c r="FVI22" s="391" t="str">
        <f t="shared" ca="1" si="743"/>
        <v/>
      </c>
      <c r="FVJ22" s="391" t="str">
        <f t="shared" ca="1" si="743"/>
        <v/>
      </c>
      <c r="FVK22" s="391" t="str">
        <f t="shared" ca="1" si="743"/>
        <v/>
      </c>
      <c r="FVL22" s="391" t="str">
        <f t="shared" ca="1" si="743"/>
        <v/>
      </c>
      <c r="FVM22" s="391" t="str">
        <f t="shared" ca="1" si="743"/>
        <v/>
      </c>
      <c r="FVN22" s="391" t="str">
        <f t="shared" ca="1" si="743"/>
        <v/>
      </c>
      <c r="FVO22" s="391" t="str">
        <f t="shared" ca="1" si="743"/>
        <v/>
      </c>
      <c r="FVP22" s="391" t="str">
        <f t="shared" ca="1" si="743"/>
        <v/>
      </c>
      <c r="FVQ22" s="391" t="str">
        <f t="shared" ca="1" si="743"/>
        <v/>
      </c>
      <c r="FVR22" s="391" t="str">
        <f t="shared" ca="1" si="743"/>
        <v/>
      </c>
      <c r="FVS22" s="391" t="str">
        <f t="shared" ca="1" si="743"/>
        <v/>
      </c>
      <c r="FVT22" s="391" t="str">
        <f t="shared" ca="1" si="743"/>
        <v/>
      </c>
      <c r="FVU22" s="391" t="str">
        <f t="shared" ca="1" si="743"/>
        <v/>
      </c>
      <c r="FVV22" s="391" t="str">
        <f t="shared" ca="1" si="743"/>
        <v/>
      </c>
      <c r="FVW22" s="391" t="str">
        <f t="shared" ca="1" si="743"/>
        <v/>
      </c>
      <c r="FVX22" s="391" t="str">
        <f t="shared" ca="1" si="743"/>
        <v/>
      </c>
      <c r="FVY22" s="391" t="str">
        <f t="shared" ca="1" si="743"/>
        <v/>
      </c>
      <c r="FVZ22" s="391" t="str">
        <f t="shared" ca="1" si="743"/>
        <v/>
      </c>
      <c r="FWA22" s="391" t="str">
        <f t="shared" ca="1" si="743"/>
        <v/>
      </c>
      <c r="FWB22" s="391" t="str">
        <f t="shared" ca="1" si="743"/>
        <v/>
      </c>
      <c r="FWC22" s="391" t="str">
        <f t="shared" ca="1" si="743"/>
        <v/>
      </c>
      <c r="FWD22" s="391" t="str">
        <f t="shared" ca="1" si="743"/>
        <v/>
      </c>
      <c r="FWE22" s="391" t="str">
        <f t="shared" ca="1" si="743"/>
        <v/>
      </c>
      <c r="FWF22" s="391" t="str">
        <f t="shared" ca="1" si="743"/>
        <v/>
      </c>
      <c r="FWG22" s="391" t="str">
        <f t="shared" ca="1" si="743"/>
        <v/>
      </c>
      <c r="FWH22" s="391" t="str">
        <f t="shared" ca="1" si="743"/>
        <v/>
      </c>
      <c r="FWI22" s="391" t="str">
        <f t="shared" ca="1" si="743"/>
        <v/>
      </c>
      <c r="FWJ22" s="391" t="str">
        <f t="shared" ca="1" si="743"/>
        <v/>
      </c>
      <c r="FWK22" s="391" t="str">
        <f t="shared" ca="1" si="743"/>
        <v/>
      </c>
      <c r="FWL22" s="391" t="str">
        <f t="shared" ca="1" si="743"/>
        <v/>
      </c>
      <c r="FWM22" s="391" t="str">
        <f t="shared" ca="1" si="743"/>
        <v/>
      </c>
      <c r="FWN22" s="391" t="str">
        <f t="shared" ca="1" si="743"/>
        <v/>
      </c>
      <c r="FWO22" s="391" t="str">
        <f t="shared" ca="1" si="743"/>
        <v/>
      </c>
      <c r="FWP22" s="391" t="str">
        <f t="shared" ca="1" si="743"/>
        <v/>
      </c>
      <c r="FWQ22" s="391" t="str">
        <f t="shared" ca="1" si="743"/>
        <v/>
      </c>
      <c r="FWR22" s="391" t="str">
        <f t="shared" ca="1" si="743"/>
        <v/>
      </c>
      <c r="FWS22" s="391" t="str">
        <f t="shared" ca="1" si="743"/>
        <v/>
      </c>
      <c r="FWT22" s="391" t="str">
        <f t="shared" ca="1" si="743"/>
        <v/>
      </c>
      <c r="FWU22" s="391" t="str">
        <f t="shared" ref="FWU22:FZF22" ca="1" si="744">IF(FWU21="","",OFFSET(C_w_path,0,FWU18)/(N_w_div+1)*SIGN(FWU21)*ABS(FWU21)^n_w)</f>
        <v/>
      </c>
      <c r="FWV22" s="391" t="str">
        <f t="shared" ca="1" si="744"/>
        <v/>
      </c>
      <c r="FWW22" s="391" t="str">
        <f t="shared" ca="1" si="744"/>
        <v/>
      </c>
      <c r="FWX22" s="391" t="str">
        <f t="shared" ca="1" si="744"/>
        <v/>
      </c>
      <c r="FWY22" s="391" t="str">
        <f t="shared" ca="1" si="744"/>
        <v/>
      </c>
      <c r="FWZ22" s="391" t="str">
        <f t="shared" ca="1" si="744"/>
        <v/>
      </c>
      <c r="FXA22" s="391" t="str">
        <f t="shared" ca="1" si="744"/>
        <v/>
      </c>
      <c r="FXB22" s="391" t="str">
        <f t="shared" ca="1" si="744"/>
        <v/>
      </c>
      <c r="FXC22" s="391" t="str">
        <f t="shared" ca="1" si="744"/>
        <v/>
      </c>
      <c r="FXD22" s="391" t="str">
        <f t="shared" ca="1" si="744"/>
        <v/>
      </c>
      <c r="FXE22" s="391" t="str">
        <f t="shared" ca="1" si="744"/>
        <v/>
      </c>
      <c r="FXF22" s="391" t="str">
        <f t="shared" ca="1" si="744"/>
        <v/>
      </c>
      <c r="FXG22" s="391" t="str">
        <f t="shared" ca="1" si="744"/>
        <v/>
      </c>
      <c r="FXH22" s="391" t="str">
        <f t="shared" ca="1" si="744"/>
        <v/>
      </c>
      <c r="FXI22" s="391" t="str">
        <f t="shared" ca="1" si="744"/>
        <v/>
      </c>
      <c r="FXJ22" s="391" t="str">
        <f t="shared" ca="1" si="744"/>
        <v/>
      </c>
      <c r="FXK22" s="391" t="str">
        <f t="shared" ca="1" si="744"/>
        <v/>
      </c>
      <c r="FXL22" s="391" t="str">
        <f t="shared" ca="1" si="744"/>
        <v/>
      </c>
      <c r="FXM22" s="391" t="str">
        <f t="shared" ca="1" si="744"/>
        <v/>
      </c>
      <c r="FXN22" s="391" t="str">
        <f t="shared" ca="1" si="744"/>
        <v/>
      </c>
      <c r="FXO22" s="391" t="str">
        <f t="shared" ca="1" si="744"/>
        <v/>
      </c>
      <c r="FXP22" s="391" t="str">
        <f t="shared" ca="1" si="744"/>
        <v/>
      </c>
      <c r="FXQ22" s="391" t="str">
        <f t="shared" ca="1" si="744"/>
        <v/>
      </c>
      <c r="FXR22" s="391" t="str">
        <f t="shared" ca="1" si="744"/>
        <v/>
      </c>
      <c r="FXS22" s="391" t="str">
        <f t="shared" ca="1" si="744"/>
        <v/>
      </c>
      <c r="FXT22" s="391" t="str">
        <f t="shared" ca="1" si="744"/>
        <v/>
      </c>
      <c r="FXU22" s="391" t="str">
        <f t="shared" ca="1" si="744"/>
        <v/>
      </c>
      <c r="FXV22" s="391" t="str">
        <f t="shared" ca="1" si="744"/>
        <v/>
      </c>
      <c r="FXW22" s="391" t="str">
        <f t="shared" ca="1" si="744"/>
        <v/>
      </c>
      <c r="FXX22" s="391" t="str">
        <f t="shared" ca="1" si="744"/>
        <v/>
      </c>
      <c r="FXY22" s="391" t="str">
        <f t="shared" ca="1" si="744"/>
        <v/>
      </c>
      <c r="FXZ22" s="391" t="str">
        <f t="shared" ca="1" si="744"/>
        <v/>
      </c>
      <c r="FYA22" s="391" t="str">
        <f t="shared" ca="1" si="744"/>
        <v/>
      </c>
      <c r="FYB22" s="391" t="str">
        <f t="shared" ca="1" si="744"/>
        <v/>
      </c>
      <c r="FYC22" s="391" t="str">
        <f t="shared" ca="1" si="744"/>
        <v/>
      </c>
      <c r="FYD22" s="391" t="str">
        <f t="shared" ca="1" si="744"/>
        <v/>
      </c>
      <c r="FYE22" s="391" t="str">
        <f t="shared" ca="1" si="744"/>
        <v/>
      </c>
      <c r="FYF22" s="391" t="str">
        <f t="shared" ca="1" si="744"/>
        <v/>
      </c>
      <c r="FYG22" s="391" t="str">
        <f t="shared" ca="1" si="744"/>
        <v/>
      </c>
      <c r="FYH22" s="391" t="str">
        <f t="shared" ca="1" si="744"/>
        <v/>
      </c>
      <c r="FYI22" s="391" t="str">
        <f t="shared" ca="1" si="744"/>
        <v/>
      </c>
      <c r="FYJ22" s="391" t="str">
        <f t="shared" ca="1" si="744"/>
        <v/>
      </c>
      <c r="FYK22" s="391" t="str">
        <f t="shared" ca="1" si="744"/>
        <v/>
      </c>
      <c r="FYL22" s="391" t="str">
        <f t="shared" ca="1" si="744"/>
        <v/>
      </c>
      <c r="FYM22" s="391" t="str">
        <f t="shared" ca="1" si="744"/>
        <v/>
      </c>
      <c r="FYN22" s="391" t="str">
        <f t="shared" ca="1" si="744"/>
        <v/>
      </c>
      <c r="FYO22" s="391" t="str">
        <f t="shared" ca="1" si="744"/>
        <v/>
      </c>
      <c r="FYP22" s="391" t="str">
        <f t="shared" ca="1" si="744"/>
        <v/>
      </c>
      <c r="FYQ22" s="391" t="str">
        <f t="shared" ca="1" si="744"/>
        <v/>
      </c>
      <c r="FYR22" s="391" t="str">
        <f t="shared" ca="1" si="744"/>
        <v/>
      </c>
      <c r="FYS22" s="391" t="str">
        <f t="shared" ca="1" si="744"/>
        <v/>
      </c>
      <c r="FYT22" s="391" t="str">
        <f t="shared" ca="1" si="744"/>
        <v/>
      </c>
      <c r="FYU22" s="391" t="str">
        <f t="shared" ca="1" si="744"/>
        <v/>
      </c>
      <c r="FYV22" s="391" t="str">
        <f t="shared" ca="1" si="744"/>
        <v/>
      </c>
      <c r="FYW22" s="391" t="str">
        <f t="shared" ca="1" si="744"/>
        <v/>
      </c>
      <c r="FYX22" s="391" t="str">
        <f t="shared" ca="1" si="744"/>
        <v/>
      </c>
      <c r="FYY22" s="391" t="str">
        <f t="shared" ca="1" si="744"/>
        <v/>
      </c>
      <c r="FYZ22" s="391" t="str">
        <f t="shared" ca="1" si="744"/>
        <v/>
      </c>
      <c r="FZA22" s="391" t="str">
        <f t="shared" ca="1" si="744"/>
        <v/>
      </c>
      <c r="FZB22" s="391" t="str">
        <f t="shared" ca="1" si="744"/>
        <v/>
      </c>
      <c r="FZC22" s="391" t="str">
        <f t="shared" ca="1" si="744"/>
        <v/>
      </c>
      <c r="FZD22" s="391" t="str">
        <f t="shared" ca="1" si="744"/>
        <v/>
      </c>
      <c r="FZE22" s="391" t="str">
        <f t="shared" ca="1" si="744"/>
        <v/>
      </c>
      <c r="FZF22" s="391" t="str">
        <f t="shared" ca="1" si="744"/>
        <v/>
      </c>
      <c r="FZG22" s="391" t="str">
        <f t="shared" ref="FZG22:GBR22" ca="1" si="745">IF(FZG21="","",OFFSET(C_w_path,0,FZG18)/(N_w_div+1)*SIGN(FZG21)*ABS(FZG21)^n_w)</f>
        <v/>
      </c>
      <c r="FZH22" s="391" t="str">
        <f t="shared" ca="1" si="745"/>
        <v/>
      </c>
      <c r="FZI22" s="391" t="str">
        <f t="shared" ca="1" si="745"/>
        <v/>
      </c>
      <c r="FZJ22" s="391" t="str">
        <f t="shared" ca="1" si="745"/>
        <v/>
      </c>
      <c r="FZK22" s="391" t="str">
        <f t="shared" ca="1" si="745"/>
        <v/>
      </c>
      <c r="FZL22" s="391" t="str">
        <f t="shared" ca="1" si="745"/>
        <v/>
      </c>
      <c r="FZM22" s="391" t="str">
        <f t="shared" ca="1" si="745"/>
        <v/>
      </c>
      <c r="FZN22" s="391" t="str">
        <f t="shared" ca="1" si="745"/>
        <v/>
      </c>
      <c r="FZO22" s="391" t="str">
        <f t="shared" ca="1" si="745"/>
        <v/>
      </c>
      <c r="FZP22" s="391" t="str">
        <f t="shared" ca="1" si="745"/>
        <v/>
      </c>
      <c r="FZQ22" s="391" t="str">
        <f t="shared" ca="1" si="745"/>
        <v/>
      </c>
      <c r="FZR22" s="391" t="str">
        <f t="shared" ca="1" si="745"/>
        <v/>
      </c>
      <c r="FZS22" s="391" t="str">
        <f t="shared" ca="1" si="745"/>
        <v/>
      </c>
      <c r="FZT22" s="391" t="str">
        <f t="shared" ca="1" si="745"/>
        <v/>
      </c>
      <c r="FZU22" s="391" t="str">
        <f t="shared" ca="1" si="745"/>
        <v/>
      </c>
      <c r="FZV22" s="391" t="str">
        <f t="shared" ca="1" si="745"/>
        <v/>
      </c>
      <c r="FZW22" s="391" t="str">
        <f t="shared" ca="1" si="745"/>
        <v/>
      </c>
      <c r="FZX22" s="391" t="str">
        <f t="shared" ca="1" si="745"/>
        <v/>
      </c>
      <c r="FZY22" s="391" t="str">
        <f t="shared" ca="1" si="745"/>
        <v/>
      </c>
      <c r="FZZ22" s="391" t="str">
        <f t="shared" ca="1" si="745"/>
        <v/>
      </c>
      <c r="GAA22" s="391" t="str">
        <f t="shared" ca="1" si="745"/>
        <v/>
      </c>
      <c r="GAB22" s="391" t="str">
        <f t="shared" ca="1" si="745"/>
        <v/>
      </c>
      <c r="GAC22" s="391" t="str">
        <f t="shared" ca="1" si="745"/>
        <v/>
      </c>
      <c r="GAD22" s="391" t="str">
        <f t="shared" ca="1" si="745"/>
        <v/>
      </c>
      <c r="GAE22" s="391" t="str">
        <f t="shared" ca="1" si="745"/>
        <v/>
      </c>
      <c r="GAF22" s="391" t="str">
        <f t="shared" ca="1" si="745"/>
        <v/>
      </c>
      <c r="GAG22" s="391" t="str">
        <f t="shared" ca="1" si="745"/>
        <v/>
      </c>
      <c r="GAH22" s="391" t="str">
        <f t="shared" ca="1" si="745"/>
        <v/>
      </c>
      <c r="GAI22" s="391" t="str">
        <f t="shared" ca="1" si="745"/>
        <v/>
      </c>
      <c r="GAJ22" s="391" t="str">
        <f t="shared" ca="1" si="745"/>
        <v/>
      </c>
      <c r="GAK22" s="391" t="str">
        <f t="shared" ca="1" si="745"/>
        <v/>
      </c>
      <c r="GAL22" s="391" t="str">
        <f t="shared" ca="1" si="745"/>
        <v/>
      </c>
      <c r="GAM22" s="391" t="str">
        <f t="shared" ca="1" si="745"/>
        <v/>
      </c>
      <c r="GAN22" s="391" t="str">
        <f t="shared" ca="1" si="745"/>
        <v/>
      </c>
      <c r="GAO22" s="391" t="str">
        <f t="shared" ca="1" si="745"/>
        <v/>
      </c>
      <c r="GAP22" s="391" t="str">
        <f t="shared" ca="1" si="745"/>
        <v/>
      </c>
      <c r="GAQ22" s="391" t="str">
        <f t="shared" ca="1" si="745"/>
        <v/>
      </c>
      <c r="GAR22" s="391" t="str">
        <f t="shared" ca="1" si="745"/>
        <v/>
      </c>
      <c r="GAS22" s="391" t="str">
        <f t="shared" ca="1" si="745"/>
        <v/>
      </c>
      <c r="GAT22" s="391" t="str">
        <f t="shared" ca="1" si="745"/>
        <v/>
      </c>
      <c r="GAU22" s="391" t="str">
        <f t="shared" ca="1" si="745"/>
        <v/>
      </c>
      <c r="GAV22" s="391" t="str">
        <f t="shared" ca="1" si="745"/>
        <v/>
      </c>
      <c r="GAW22" s="391" t="str">
        <f t="shared" ca="1" si="745"/>
        <v/>
      </c>
      <c r="GAX22" s="391" t="str">
        <f t="shared" ca="1" si="745"/>
        <v/>
      </c>
      <c r="GAY22" s="391" t="str">
        <f t="shared" ca="1" si="745"/>
        <v/>
      </c>
      <c r="GAZ22" s="391" t="str">
        <f t="shared" ca="1" si="745"/>
        <v/>
      </c>
      <c r="GBA22" s="391" t="str">
        <f t="shared" ca="1" si="745"/>
        <v/>
      </c>
      <c r="GBB22" s="391" t="str">
        <f t="shared" ca="1" si="745"/>
        <v/>
      </c>
      <c r="GBC22" s="391" t="str">
        <f t="shared" ca="1" si="745"/>
        <v/>
      </c>
      <c r="GBD22" s="391" t="str">
        <f t="shared" ca="1" si="745"/>
        <v/>
      </c>
      <c r="GBE22" s="391" t="str">
        <f t="shared" ca="1" si="745"/>
        <v/>
      </c>
      <c r="GBF22" s="391" t="str">
        <f t="shared" ca="1" si="745"/>
        <v/>
      </c>
      <c r="GBG22" s="391" t="str">
        <f t="shared" ca="1" si="745"/>
        <v/>
      </c>
      <c r="GBH22" s="391" t="str">
        <f t="shared" ca="1" si="745"/>
        <v/>
      </c>
      <c r="GBI22" s="391" t="str">
        <f t="shared" ca="1" si="745"/>
        <v/>
      </c>
      <c r="GBJ22" s="391" t="str">
        <f t="shared" ca="1" si="745"/>
        <v/>
      </c>
      <c r="GBK22" s="391" t="str">
        <f t="shared" ca="1" si="745"/>
        <v/>
      </c>
      <c r="GBL22" s="391" t="str">
        <f t="shared" ca="1" si="745"/>
        <v/>
      </c>
      <c r="GBM22" s="391" t="str">
        <f t="shared" ca="1" si="745"/>
        <v/>
      </c>
      <c r="GBN22" s="391" t="str">
        <f t="shared" ca="1" si="745"/>
        <v/>
      </c>
      <c r="GBO22" s="391" t="str">
        <f t="shared" ca="1" si="745"/>
        <v/>
      </c>
      <c r="GBP22" s="391" t="str">
        <f t="shared" ca="1" si="745"/>
        <v/>
      </c>
      <c r="GBQ22" s="391" t="str">
        <f t="shared" ca="1" si="745"/>
        <v/>
      </c>
      <c r="GBR22" s="391" t="str">
        <f t="shared" ca="1" si="745"/>
        <v/>
      </c>
      <c r="GBS22" s="391" t="str">
        <f t="shared" ref="GBS22:GED22" ca="1" si="746">IF(GBS21="","",OFFSET(C_w_path,0,GBS18)/(N_w_div+1)*SIGN(GBS21)*ABS(GBS21)^n_w)</f>
        <v/>
      </c>
      <c r="GBT22" s="391" t="str">
        <f t="shared" ca="1" si="746"/>
        <v/>
      </c>
      <c r="GBU22" s="391" t="str">
        <f t="shared" ca="1" si="746"/>
        <v/>
      </c>
      <c r="GBV22" s="391" t="str">
        <f t="shared" ca="1" si="746"/>
        <v/>
      </c>
      <c r="GBW22" s="391" t="str">
        <f t="shared" ca="1" si="746"/>
        <v/>
      </c>
      <c r="GBX22" s="391" t="str">
        <f t="shared" ca="1" si="746"/>
        <v/>
      </c>
      <c r="GBY22" s="391" t="str">
        <f t="shared" ca="1" si="746"/>
        <v/>
      </c>
      <c r="GBZ22" s="391" t="str">
        <f t="shared" ca="1" si="746"/>
        <v/>
      </c>
      <c r="GCA22" s="391" t="str">
        <f t="shared" ca="1" si="746"/>
        <v/>
      </c>
      <c r="GCB22" s="391" t="str">
        <f t="shared" ca="1" si="746"/>
        <v/>
      </c>
      <c r="GCC22" s="391" t="str">
        <f t="shared" ca="1" si="746"/>
        <v/>
      </c>
      <c r="GCD22" s="391" t="str">
        <f t="shared" ca="1" si="746"/>
        <v/>
      </c>
      <c r="GCE22" s="391" t="str">
        <f t="shared" ca="1" si="746"/>
        <v/>
      </c>
      <c r="GCF22" s="391" t="str">
        <f t="shared" ca="1" si="746"/>
        <v/>
      </c>
      <c r="GCG22" s="391" t="str">
        <f t="shared" ca="1" si="746"/>
        <v/>
      </c>
      <c r="GCH22" s="391" t="str">
        <f t="shared" ca="1" si="746"/>
        <v/>
      </c>
      <c r="GCI22" s="391" t="str">
        <f t="shared" ca="1" si="746"/>
        <v/>
      </c>
      <c r="GCJ22" s="391" t="str">
        <f t="shared" ca="1" si="746"/>
        <v/>
      </c>
      <c r="GCK22" s="391" t="str">
        <f t="shared" ca="1" si="746"/>
        <v/>
      </c>
      <c r="GCL22" s="391" t="str">
        <f t="shared" ca="1" si="746"/>
        <v/>
      </c>
      <c r="GCM22" s="391" t="str">
        <f t="shared" ca="1" si="746"/>
        <v/>
      </c>
      <c r="GCN22" s="391" t="str">
        <f t="shared" ca="1" si="746"/>
        <v/>
      </c>
      <c r="GCO22" s="391" t="str">
        <f t="shared" ca="1" si="746"/>
        <v/>
      </c>
      <c r="GCP22" s="391" t="str">
        <f t="shared" ca="1" si="746"/>
        <v/>
      </c>
      <c r="GCQ22" s="391" t="str">
        <f t="shared" ca="1" si="746"/>
        <v/>
      </c>
      <c r="GCR22" s="391" t="str">
        <f t="shared" ca="1" si="746"/>
        <v/>
      </c>
      <c r="GCS22" s="391" t="str">
        <f t="shared" ca="1" si="746"/>
        <v/>
      </c>
      <c r="GCT22" s="391" t="str">
        <f t="shared" ca="1" si="746"/>
        <v/>
      </c>
      <c r="GCU22" s="391" t="str">
        <f t="shared" ca="1" si="746"/>
        <v/>
      </c>
      <c r="GCV22" s="391" t="str">
        <f t="shared" ca="1" si="746"/>
        <v/>
      </c>
      <c r="GCW22" s="391" t="str">
        <f t="shared" ca="1" si="746"/>
        <v/>
      </c>
      <c r="GCX22" s="391" t="str">
        <f t="shared" ca="1" si="746"/>
        <v/>
      </c>
      <c r="GCY22" s="391" t="str">
        <f t="shared" ca="1" si="746"/>
        <v/>
      </c>
      <c r="GCZ22" s="391" t="str">
        <f t="shared" ca="1" si="746"/>
        <v/>
      </c>
      <c r="GDA22" s="391" t="str">
        <f t="shared" ca="1" si="746"/>
        <v/>
      </c>
      <c r="GDB22" s="391" t="str">
        <f t="shared" ca="1" si="746"/>
        <v/>
      </c>
      <c r="GDC22" s="391" t="str">
        <f t="shared" ca="1" si="746"/>
        <v/>
      </c>
      <c r="GDD22" s="391" t="str">
        <f t="shared" ca="1" si="746"/>
        <v/>
      </c>
      <c r="GDE22" s="391" t="str">
        <f t="shared" ca="1" si="746"/>
        <v/>
      </c>
      <c r="GDF22" s="391" t="str">
        <f t="shared" ca="1" si="746"/>
        <v/>
      </c>
      <c r="GDG22" s="391" t="str">
        <f t="shared" ca="1" si="746"/>
        <v/>
      </c>
      <c r="GDH22" s="391" t="str">
        <f t="shared" ca="1" si="746"/>
        <v/>
      </c>
      <c r="GDI22" s="391" t="str">
        <f t="shared" ca="1" si="746"/>
        <v/>
      </c>
      <c r="GDJ22" s="391" t="str">
        <f t="shared" ca="1" si="746"/>
        <v/>
      </c>
      <c r="GDK22" s="391" t="str">
        <f t="shared" ca="1" si="746"/>
        <v/>
      </c>
      <c r="GDL22" s="391" t="str">
        <f t="shared" ca="1" si="746"/>
        <v/>
      </c>
      <c r="GDM22" s="391" t="str">
        <f t="shared" ca="1" si="746"/>
        <v/>
      </c>
      <c r="GDN22" s="391" t="str">
        <f t="shared" ca="1" si="746"/>
        <v/>
      </c>
      <c r="GDO22" s="391" t="str">
        <f t="shared" ca="1" si="746"/>
        <v/>
      </c>
      <c r="GDP22" s="391" t="str">
        <f t="shared" ca="1" si="746"/>
        <v/>
      </c>
      <c r="GDQ22" s="391" t="str">
        <f t="shared" ca="1" si="746"/>
        <v/>
      </c>
      <c r="GDR22" s="391" t="str">
        <f t="shared" ca="1" si="746"/>
        <v/>
      </c>
      <c r="GDS22" s="391" t="str">
        <f t="shared" ca="1" si="746"/>
        <v/>
      </c>
      <c r="GDT22" s="391" t="str">
        <f t="shared" ca="1" si="746"/>
        <v/>
      </c>
      <c r="GDU22" s="391" t="str">
        <f t="shared" ca="1" si="746"/>
        <v/>
      </c>
      <c r="GDV22" s="391" t="str">
        <f t="shared" ca="1" si="746"/>
        <v/>
      </c>
      <c r="GDW22" s="391" t="str">
        <f t="shared" ca="1" si="746"/>
        <v/>
      </c>
      <c r="GDX22" s="391" t="str">
        <f t="shared" ca="1" si="746"/>
        <v/>
      </c>
      <c r="GDY22" s="391" t="str">
        <f t="shared" ca="1" si="746"/>
        <v/>
      </c>
      <c r="GDZ22" s="391" t="str">
        <f t="shared" ca="1" si="746"/>
        <v/>
      </c>
      <c r="GEA22" s="391" t="str">
        <f t="shared" ca="1" si="746"/>
        <v/>
      </c>
      <c r="GEB22" s="391" t="str">
        <f t="shared" ca="1" si="746"/>
        <v/>
      </c>
      <c r="GEC22" s="391" t="str">
        <f t="shared" ca="1" si="746"/>
        <v/>
      </c>
      <c r="GED22" s="391" t="str">
        <f t="shared" ca="1" si="746"/>
        <v/>
      </c>
      <c r="GEE22" s="391" t="str">
        <f t="shared" ref="GEE22:GGP22" ca="1" si="747">IF(GEE21="","",OFFSET(C_w_path,0,GEE18)/(N_w_div+1)*SIGN(GEE21)*ABS(GEE21)^n_w)</f>
        <v/>
      </c>
      <c r="GEF22" s="391" t="str">
        <f t="shared" ca="1" si="747"/>
        <v/>
      </c>
      <c r="GEG22" s="391" t="str">
        <f t="shared" ca="1" si="747"/>
        <v/>
      </c>
      <c r="GEH22" s="391" t="str">
        <f t="shared" ca="1" si="747"/>
        <v/>
      </c>
      <c r="GEI22" s="391" t="str">
        <f t="shared" ca="1" si="747"/>
        <v/>
      </c>
      <c r="GEJ22" s="391" t="str">
        <f t="shared" ca="1" si="747"/>
        <v/>
      </c>
      <c r="GEK22" s="391" t="str">
        <f t="shared" ca="1" si="747"/>
        <v/>
      </c>
      <c r="GEL22" s="391" t="str">
        <f t="shared" ca="1" si="747"/>
        <v/>
      </c>
      <c r="GEM22" s="391" t="str">
        <f t="shared" ca="1" si="747"/>
        <v/>
      </c>
      <c r="GEN22" s="391" t="str">
        <f t="shared" ca="1" si="747"/>
        <v/>
      </c>
      <c r="GEO22" s="391" t="str">
        <f t="shared" ca="1" si="747"/>
        <v/>
      </c>
      <c r="GEP22" s="391" t="str">
        <f t="shared" ca="1" si="747"/>
        <v/>
      </c>
      <c r="GEQ22" s="391" t="str">
        <f t="shared" ca="1" si="747"/>
        <v/>
      </c>
      <c r="GER22" s="391" t="str">
        <f t="shared" ca="1" si="747"/>
        <v/>
      </c>
      <c r="GES22" s="391" t="str">
        <f t="shared" ca="1" si="747"/>
        <v/>
      </c>
      <c r="GET22" s="391" t="str">
        <f t="shared" ca="1" si="747"/>
        <v/>
      </c>
      <c r="GEU22" s="391" t="str">
        <f t="shared" ca="1" si="747"/>
        <v/>
      </c>
      <c r="GEV22" s="391" t="str">
        <f t="shared" ca="1" si="747"/>
        <v/>
      </c>
      <c r="GEW22" s="391" t="str">
        <f t="shared" ca="1" si="747"/>
        <v/>
      </c>
      <c r="GEX22" s="391" t="str">
        <f t="shared" ca="1" si="747"/>
        <v/>
      </c>
      <c r="GEY22" s="391" t="str">
        <f t="shared" ca="1" si="747"/>
        <v/>
      </c>
      <c r="GEZ22" s="391" t="str">
        <f t="shared" ca="1" si="747"/>
        <v/>
      </c>
      <c r="GFA22" s="391" t="str">
        <f t="shared" ca="1" si="747"/>
        <v/>
      </c>
      <c r="GFB22" s="391" t="str">
        <f t="shared" ca="1" si="747"/>
        <v/>
      </c>
      <c r="GFC22" s="391" t="str">
        <f t="shared" ca="1" si="747"/>
        <v/>
      </c>
      <c r="GFD22" s="391" t="str">
        <f t="shared" ca="1" si="747"/>
        <v/>
      </c>
      <c r="GFE22" s="391" t="str">
        <f t="shared" ca="1" si="747"/>
        <v/>
      </c>
      <c r="GFF22" s="391" t="str">
        <f t="shared" ca="1" si="747"/>
        <v/>
      </c>
      <c r="GFG22" s="391" t="str">
        <f t="shared" ca="1" si="747"/>
        <v/>
      </c>
      <c r="GFH22" s="391" t="str">
        <f t="shared" ca="1" si="747"/>
        <v/>
      </c>
      <c r="GFI22" s="391" t="str">
        <f t="shared" ca="1" si="747"/>
        <v/>
      </c>
      <c r="GFJ22" s="391" t="str">
        <f t="shared" ca="1" si="747"/>
        <v/>
      </c>
      <c r="GFK22" s="391" t="str">
        <f t="shared" ca="1" si="747"/>
        <v/>
      </c>
      <c r="GFL22" s="391" t="str">
        <f t="shared" ca="1" si="747"/>
        <v/>
      </c>
      <c r="GFM22" s="391" t="str">
        <f t="shared" ca="1" si="747"/>
        <v/>
      </c>
      <c r="GFN22" s="391" t="str">
        <f t="shared" ca="1" si="747"/>
        <v/>
      </c>
      <c r="GFO22" s="391" t="str">
        <f t="shared" ca="1" si="747"/>
        <v/>
      </c>
      <c r="GFP22" s="391" t="str">
        <f t="shared" ca="1" si="747"/>
        <v/>
      </c>
      <c r="GFQ22" s="391" t="str">
        <f t="shared" ca="1" si="747"/>
        <v/>
      </c>
      <c r="GFR22" s="391" t="str">
        <f t="shared" ca="1" si="747"/>
        <v/>
      </c>
      <c r="GFS22" s="391" t="str">
        <f t="shared" ca="1" si="747"/>
        <v/>
      </c>
      <c r="GFT22" s="391" t="str">
        <f t="shared" ca="1" si="747"/>
        <v/>
      </c>
      <c r="GFU22" s="391" t="str">
        <f t="shared" ca="1" si="747"/>
        <v/>
      </c>
      <c r="GFV22" s="391" t="str">
        <f t="shared" ca="1" si="747"/>
        <v/>
      </c>
      <c r="GFW22" s="391" t="str">
        <f t="shared" ca="1" si="747"/>
        <v/>
      </c>
      <c r="GFX22" s="391" t="str">
        <f t="shared" ca="1" si="747"/>
        <v/>
      </c>
      <c r="GFY22" s="391" t="str">
        <f t="shared" ca="1" si="747"/>
        <v/>
      </c>
      <c r="GFZ22" s="391" t="str">
        <f t="shared" ca="1" si="747"/>
        <v/>
      </c>
      <c r="GGA22" s="391" t="str">
        <f t="shared" ca="1" si="747"/>
        <v/>
      </c>
      <c r="GGB22" s="391" t="str">
        <f t="shared" ca="1" si="747"/>
        <v/>
      </c>
      <c r="GGC22" s="391" t="str">
        <f t="shared" ca="1" si="747"/>
        <v/>
      </c>
      <c r="GGD22" s="391" t="str">
        <f t="shared" ca="1" si="747"/>
        <v/>
      </c>
      <c r="GGE22" s="391" t="str">
        <f t="shared" ca="1" si="747"/>
        <v/>
      </c>
      <c r="GGF22" s="391" t="str">
        <f t="shared" ca="1" si="747"/>
        <v/>
      </c>
      <c r="GGG22" s="391" t="str">
        <f t="shared" ca="1" si="747"/>
        <v/>
      </c>
      <c r="GGH22" s="391" t="str">
        <f t="shared" ca="1" si="747"/>
        <v/>
      </c>
      <c r="GGI22" s="391" t="str">
        <f t="shared" ca="1" si="747"/>
        <v/>
      </c>
      <c r="GGJ22" s="391" t="str">
        <f t="shared" ca="1" si="747"/>
        <v/>
      </c>
      <c r="GGK22" s="391" t="str">
        <f t="shared" ca="1" si="747"/>
        <v/>
      </c>
      <c r="GGL22" s="391" t="str">
        <f t="shared" ca="1" si="747"/>
        <v/>
      </c>
      <c r="GGM22" s="391" t="str">
        <f t="shared" ca="1" si="747"/>
        <v/>
      </c>
      <c r="GGN22" s="391" t="str">
        <f t="shared" ca="1" si="747"/>
        <v/>
      </c>
      <c r="GGO22" s="391" t="str">
        <f t="shared" ca="1" si="747"/>
        <v/>
      </c>
      <c r="GGP22" s="391" t="str">
        <f t="shared" ca="1" si="747"/>
        <v/>
      </c>
      <c r="GGQ22" s="391" t="str">
        <f t="shared" ref="GGQ22:GJB22" ca="1" si="748">IF(GGQ21="","",OFFSET(C_w_path,0,GGQ18)/(N_w_div+1)*SIGN(GGQ21)*ABS(GGQ21)^n_w)</f>
        <v/>
      </c>
      <c r="GGR22" s="391" t="str">
        <f t="shared" ca="1" si="748"/>
        <v/>
      </c>
      <c r="GGS22" s="391" t="str">
        <f t="shared" ca="1" si="748"/>
        <v/>
      </c>
      <c r="GGT22" s="391" t="str">
        <f t="shared" ca="1" si="748"/>
        <v/>
      </c>
      <c r="GGU22" s="391" t="str">
        <f t="shared" ca="1" si="748"/>
        <v/>
      </c>
      <c r="GGV22" s="391" t="str">
        <f t="shared" ca="1" si="748"/>
        <v/>
      </c>
      <c r="GGW22" s="391" t="str">
        <f t="shared" ca="1" si="748"/>
        <v/>
      </c>
      <c r="GGX22" s="391" t="str">
        <f t="shared" ca="1" si="748"/>
        <v/>
      </c>
      <c r="GGY22" s="391" t="str">
        <f t="shared" ca="1" si="748"/>
        <v/>
      </c>
      <c r="GGZ22" s="391" t="str">
        <f t="shared" ca="1" si="748"/>
        <v/>
      </c>
      <c r="GHA22" s="391" t="str">
        <f t="shared" ca="1" si="748"/>
        <v/>
      </c>
      <c r="GHB22" s="391" t="str">
        <f t="shared" ca="1" si="748"/>
        <v/>
      </c>
      <c r="GHC22" s="391" t="str">
        <f t="shared" ca="1" si="748"/>
        <v/>
      </c>
      <c r="GHD22" s="391" t="str">
        <f t="shared" ca="1" si="748"/>
        <v/>
      </c>
      <c r="GHE22" s="391" t="str">
        <f t="shared" ca="1" si="748"/>
        <v/>
      </c>
      <c r="GHF22" s="391" t="str">
        <f t="shared" ca="1" si="748"/>
        <v/>
      </c>
      <c r="GHG22" s="391" t="str">
        <f t="shared" ca="1" si="748"/>
        <v/>
      </c>
      <c r="GHH22" s="391" t="str">
        <f t="shared" ca="1" si="748"/>
        <v/>
      </c>
      <c r="GHI22" s="391" t="str">
        <f t="shared" ca="1" si="748"/>
        <v/>
      </c>
      <c r="GHJ22" s="391" t="str">
        <f t="shared" ca="1" si="748"/>
        <v/>
      </c>
      <c r="GHK22" s="391" t="str">
        <f t="shared" ca="1" si="748"/>
        <v/>
      </c>
      <c r="GHL22" s="391" t="str">
        <f t="shared" ca="1" si="748"/>
        <v/>
      </c>
      <c r="GHM22" s="391" t="str">
        <f t="shared" ca="1" si="748"/>
        <v/>
      </c>
      <c r="GHN22" s="391" t="str">
        <f t="shared" ca="1" si="748"/>
        <v/>
      </c>
      <c r="GHO22" s="391" t="str">
        <f t="shared" ca="1" si="748"/>
        <v/>
      </c>
      <c r="GHP22" s="391" t="str">
        <f t="shared" ca="1" si="748"/>
        <v/>
      </c>
      <c r="GHQ22" s="391" t="str">
        <f t="shared" ca="1" si="748"/>
        <v/>
      </c>
      <c r="GHR22" s="391" t="str">
        <f t="shared" ca="1" si="748"/>
        <v/>
      </c>
      <c r="GHS22" s="391" t="str">
        <f t="shared" ca="1" si="748"/>
        <v/>
      </c>
      <c r="GHT22" s="391" t="str">
        <f t="shared" ca="1" si="748"/>
        <v/>
      </c>
      <c r="GHU22" s="391" t="str">
        <f t="shared" ca="1" si="748"/>
        <v/>
      </c>
      <c r="GHV22" s="391" t="str">
        <f t="shared" ca="1" si="748"/>
        <v/>
      </c>
      <c r="GHW22" s="391" t="str">
        <f t="shared" ca="1" si="748"/>
        <v/>
      </c>
      <c r="GHX22" s="391" t="str">
        <f t="shared" ca="1" si="748"/>
        <v/>
      </c>
      <c r="GHY22" s="391" t="str">
        <f t="shared" ca="1" si="748"/>
        <v/>
      </c>
      <c r="GHZ22" s="391" t="str">
        <f t="shared" ca="1" si="748"/>
        <v/>
      </c>
      <c r="GIA22" s="391" t="str">
        <f t="shared" ca="1" si="748"/>
        <v/>
      </c>
      <c r="GIB22" s="391" t="str">
        <f t="shared" ca="1" si="748"/>
        <v/>
      </c>
      <c r="GIC22" s="391" t="str">
        <f t="shared" ca="1" si="748"/>
        <v/>
      </c>
      <c r="GID22" s="391" t="str">
        <f t="shared" ca="1" si="748"/>
        <v/>
      </c>
      <c r="GIE22" s="391" t="str">
        <f t="shared" ca="1" si="748"/>
        <v/>
      </c>
      <c r="GIF22" s="391" t="str">
        <f t="shared" ca="1" si="748"/>
        <v/>
      </c>
      <c r="GIG22" s="391" t="str">
        <f t="shared" ca="1" si="748"/>
        <v/>
      </c>
      <c r="GIH22" s="391" t="str">
        <f t="shared" ca="1" si="748"/>
        <v/>
      </c>
      <c r="GII22" s="391" t="str">
        <f t="shared" ca="1" si="748"/>
        <v/>
      </c>
      <c r="GIJ22" s="391" t="str">
        <f t="shared" ca="1" si="748"/>
        <v/>
      </c>
      <c r="GIK22" s="391" t="str">
        <f t="shared" ca="1" si="748"/>
        <v/>
      </c>
      <c r="GIL22" s="391" t="str">
        <f t="shared" ca="1" si="748"/>
        <v/>
      </c>
      <c r="GIM22" s="391" t="str">
        <f t="shared" ca="1" si="748"/>
        <v/>
      </c>
      <c r="GIN22" s="391" t="str">
        <f t="shared" ca="1" si="748"/>
        <v/>
      </c>
      <c r="GIO22" s="391" t="str">
        <f t="shared" ca="1" si="748"/>
        <v/>
      </c>
      <c r="GIP22" s="391" t="str">
        <f t="shared" ca="1" si="748"/>
        <v/>
      </c>
      <c r="GIQ22" s="391" t="str">
        <f t="shared" ca="1" si="748"/>
        <v/>
      </c>
      <c r="GIR22" s="391" t="str">
        <f t="shared" ca="1" si="748"/>
        <v/>
      </c>
      <c r="GIS22" s="391" t="str">
        <f t="shared" ca="1" si="748"/>
        <v/>
      </c>
      <c r="GIT22" s="391" t="str">
        <f t="shared" ca="1" si="748"/>
        <v/>
      </c>
      <c r="GIU22" s="391" t="str">
        <f t="shared" ca="1" si="748"/>
        <v/>
      </c>
      <c r="GIV22" s="391" t="str">
        <f t="shared" ca="1" si="748"/>
        <v/>
      </c>
      <c r="GIW22" s="391" t="str">
        <f t="shared" ca="1" si="748"/>
        <v/>
      </c>
      <c r="GIX22" s="391" t="str">
        <f t="shared" ca="1" si="748"/>
        <v/>
      </c>
      <c r="GIY22" s="391" t="str">
        <f t="shared" ca="1" si="748"/>
        <v/>
      </c>
      <c r="GIZ22" s="391" t="str">
        <f t="shared" ca="1" si="748"/>
        <v/>
      </c>
      <c r="GJA22" s="391" t="str">
        <f t="shared" ca="1" si="748"/>
        <v/>
      </c>
      <c r="GJB22" s="391" t="str">
        <f t="shared" ca="1" si="748"/>
        <v/>
      </c>
      <c r="GJC22" s="391" t="str">
        <f t="shared" ref="GJC22:GLN22" ca="1" si="749">IF(GJC21="","",OFFSET(C_w_path,0,GJC18)/(N_w_div+1)*SIGN(GJC21)*ABS(GJC21)^n_w)</f>
        <v/>
      </c>
      <c r="GJD22" s="391" t="str">
        <f t="shared" ca="1" si="749"/>
        <v/>
      </c>
      <c r="GJE22" s="391" t="str">
        <f t="shared" ca="1" si="749"/>
        <v/>
      </c>
      <c r="GJF22" s="391" t="str">
        <f t="shared" ca="1" si="749"/>
        <v/>
      </c>
      <c r="GJG22" s="391" t="str">
        <f t="shared" ca="1" si="749"/>
        <v/>
      </c>
      <c r="GJH22" s="391" t="str">
        <f t="shared" ca="1" si="749"/>
        <v/>
      </c>
      <c r="GJI22" s="391" t="str">
        <f t="shared" ca="1" si="749"/>
        <v/>
      </c>
      <c r="GJJ22" s="391" t="str">
        <f t="shared" ca="1" si="749"/>
        <v/>
      </c>
      <c r="GJK22" s="391" t="str">
        <f t="shared" ca="1" si="749"/>
        <v/>
      </c>
      <c r="GJL22" s="391" t="str">
        <f t="shared" ca="1" si="749"/>
        <v/>
      </c>
      <c r="GJM22" s="391" t="str">
        <f t="shared" ca="1" si="749"/>
        <v/>
      </c>
      <c r="GJN22" s="391" t="str">
        <f t="shared" ca="1" si="749"/>
        <v/>
      </c>
      <c r="GJO22" s="391" t="str">
        <f t="shared" ca="1" si="749"/>
        <v/>
      </c>
      <c r="GJP22" s="391" t="str">
        <f t="shared" ca="1" si="749"/>
        <v/>
      </c>
      <c r="GJQ22" s="391" t="str">
        <f t="shared" ca="1" si="749"/>
        <v/>
      </c>
      <c r="GJR22" s="391" t="str">
        <f t="shared" ca="1" si="749"/>
        <v/>
      </c>
      <c r="GJS22" s="391" t="str">
        <f t="shared" ca="1" si="749"/>
        <v/>
      </c>
      <c r="GJT22" s="391" t="str">
        <f t="shared" ca="1" si="749"/>
        <v/>
      </c>
      <c r="GJU22" s="391" t="str">
        <f t="shared" ca="1" si="749"/>
        <v/>
      </c>
      <c r="GJV22" s="391" t="str">
        <f t="shared" ca="1" si="749"/>
        <v/>
      </c>
      <c r="GJW22" s="391" t="str">
        <f t="shared" ca="1" si="749"/>
        <v/>
      </c>
      <c r="GJX22" s="391" t="str">
        <f t="shared" ca="1" si="749"/>
        <v/>
      </c>
      <c r="GJY22" s="391" t="str">
        <f t="shared" ca="1" si="749"/>
        <v/>
      </c>
      <c r="GJZ22" s="391" t="str">
        <f t="shared" ca="1" si="749"/>
        <v/>
      </c>
      <c r="GKA22" s="391" t="str">
        <f t="shared" ca="1" si="749"/>
        <v/>
      </c>
      <c r="GKB22" s="391" t="str">
        <f t="shared" ca="1" si="749"/>
        <v/>
      </c>
      <c r="GKC22" s="391" t="str">
        <f t="shared" ca="1" si="749"/>
        <v/>
      </c>
      <c r="GKD22" s="391" t="str">
        <f t="shared" ca="1" si="749"/>
        <v/>
      </c>
      <c r="GKE22" s="391" t="str">
        <f t="shared" ca="1" si="749"/>
        <v/>
      </c>
      <c r="GKF22" s="391" t="str">
        <f t="shared" ca="1" si="749"/>
        <v/>
      </c>
      <c r="GKG22" s="391" t="str">
        <f t="shared" ca="1" si="749"/>
        <v/>
      </c>
      <c r="GKH22" s="391" t="str">
        <f t="shared" ca="1" si="749"/>
        <v/>
      </c>
      <c r="GKI22" s="391" t="str">
        <f t="shared" ca="1" si="749"/>
        <v/>
      </c>
      <c r="GKJ22" s="391" t="str">
        <f t="shared" ca="1" si="749"/>
        <v/>
      </c>
      <c r="GKK22" s="391" t="str">
        <f t="shared" ca="1" si="749"/>
        <v/>
      </c>
      <c r="GKL22" s="391" t="str">
        <f t="shared" ca="1" si="749"/>
        <v/>
      </c>
      <c r="GKM22" s="391" t="str">
        <f t="shared" ca="1" si="749"/>
        <v/>
      </c>
      <c r="GKN22" s="391" t="str">
        <f t="shared" ca="1" si="749"/>
        <v/>
      </c>
      <c r="GKO22" s="391" t="str">
        <f t="shared" ca="1" si="749"/>
        <v/>
      </c>
      <c r="GKP22" s="391" t="str">
        <f t="shared" ca="1" si="749"/>
        <v/>
      </c>
      <c r="GKQ22" s="391" t="str">
        <f t="shared" ca="1" si="749"/>
        <v/>
      </c>
      <c r="GKR22" s="391" t="str">
        <f t="shared" ca="1" si="749"/>
        <v/>
      </c>
      <c r="GKS22" s="391" t="str">
        <f t="shared" ca="1" si="749"/>
        <v/>
      </c>
      <c r="GKT22" s="391" t="str">
        <f t="shared" ca="1" si="749"/>
        <v/>
      </c>
      <c r="GKU22" s="391" t="str">
        <f t="shared" ca="1" si="749"/>
        <v/>
      </c>
      <c r="GKV22" s="391" t="str">
        <f t="shared" ca="1" si="749"/>
        <v/>
      </c>
      <c r="GKW22" s="391" t="str">
        <f t="shared" ca="1" si="749"/>
        <v/>
      </c>
      <c r="GKX22" s="391" t="str">
        <f t="shared" ca="1" si="749"/>
        <v/>
      </c>
      <c r="GKY22" s="391" t="str">
        <f t="shared" ca="1" si="749"/>
        <v/>
      </c>
      <c r="GKZ22" s="391" t="str">
        <f t="shared" ca="1" si="749"/>
        <v/>
      </c>
      <c r="GLA22" s="391" t="str">
        <f t="shared" ca="1" si="749"/>
        <v/>
      </c>
      <c r="GLB22" s="391" t="str">
        <f t="shared" ca="1" si="749"/>
        <v/>
      </c>
      <c r="GLC22" s="391" t="str">
        <f t="shared" ca="1" si="749"/>
        <v/>
      </c>
      <c r="GLD22" s="391" t="str">
        <f t="shared" ca="1" si="749"/>
        <v/>
      </c>
      <c r="GLE22" s="391" t="str">
        <f t="shared" ca="1" si="749"/>
        <v/>
      </c>
      <c r="GLF22" s="391" t="str">
        <f t="shared" ca="1" si="749"/>
        <v/>
      </c>
      <c r="GLG22" s="391" t="str">
        <f t="shared" ca="1" si="749"/>
        <v/>
      </c>
      <c r="GLH22" s="391" t="str">
        <f t="shared" ca="1" si="749"/>
        <v/>
      </c>
      <c r="GLI22" s="391" t="str">
        <f t="shared" ca="1" si="749"/>
        <v/>
      </c>
      <c r="GLJ22" s="391" t="str">
        <f t="shared" ca="1" si="749"/>
        <v/>
      </c>
      <c r="GLK22" s="391" t="str">
        <f t="shared" ca="1" si="749"/>
        <v/>
      </c>
      <c r="GLL22" s="391" t="str">
        <f t="shared" ca="1" si="749"/>
        <v/>
      </c>
      <c r="GLM22" s="391" t="str">
        <f t="shared" ca="1" si="749"/>
        <v/>
      </c>
      <c r="GLN22" s="391" t="str">
        <f t="shared" ca="1" si="749"/>
        <v/>
      </c>
      <c r="GLO22" s="391" t="str">
        <f t="shared" ref="GLO22:GNZ22" ca="1" si="750">IF(GLO21="","",OFFSET(C_w_path,0,GLO18)/(N_w_div+1)*SIGN(GLO21)*ABS(GLO21)^n_w)</f>
        <v/>
      </c>
      <c r="GLP22" s="391" t="str">
        <f t="shared" ca="1" si="750"/>
        <v/>
      </c>
      <c r="GLQ22" s="391" t="str">
        <f t="shared" ca="1" si="750"/>
        <v/>
      </c>
      <c r="GLR22" s="391" t="str">
        <f t="shared" ca="1" si="750"/>
        <v/>
      </c>
      <c r="GLS22" s="391" t="str">
        <f t="shared" ca="1" si="750"/>
        <v/>
      </c>
      <c r="GLT22" s="391" t="str">
        <f t="shared" ca="1" si="750"/>
        <v/>
      </c>
      <c r="GLU22" s="391" t="str">
        <f t="shared" ca="1" si="750"/>
        <v/>
      </c>
      <c r="GLV22" s="391" t="str">
        <f t="shared" ca="1" si="750"/>
        <v/>
      </c>
      <c r="GLW22" s="391" t="str">
        <f t="shared" ca="1" si="750"/>
        <v/>
      </c>
      <c r="GLX22" s="391" t="str">
        <f t="shared" ca="1" si="750"/>
        <v/>
      </c>
      <c r="GLY22" s="391" t="str">
        <f t="shared" ca="1" si="750"/>
        <v/>
      </c>
      <c r="GLZ22" s="391" t="str">
        <f t="shared" ca="1" si="750"/>
        <v/>
      </c>
      <c r="GMA22" s="391" t="str">
        <f t="shared" ca="1" si="750"/>
        <v/>
      </c>
      <c r="GMB22" s="391" t="str">
        <f t="shared" ca="1" si="750"/>
        <v/>
      </c>
      <c r="GMC22" s="391" t="str">
        <f t="shared" ca="1" si="750"/>
        <v/>
      </c>
      <c r="GMD22" s="391" t="str">
        <f t="shared" ca="1" si="750"/>
        <v/>
      </c>
      <c r="GME22" s="391" t="str">
        <f t="shared" ca="1" si="750"/>
        <v/>
      </c>
      <c r="GMF22" s="391" t="str">
        <f t="shared" ca="1" si="750"/>
        <v/>
      </c>
      <c r="GMG22" s="391" t="str">
        <f t="shared" ca="1" si="750"/>
        <v/>
      </c>
      <c r="GMH22" s="391" t="str">
        <f t="shared" ca="1" si="750"/>
        <v/>
      </c>
      <c r="GMI22" s="391" t="str">
        <f t="shared" ca="1" si="750"/>
        <v/>
      </c>
      <c r="GMJ22" s="391" t="str">
        <f t="shared" ca="1" si="750"/>
        <v/>
      </c>
      <c r="GMK22" s="391" t="str">
        <f t="shared" ca="1" si="750"/>
        <v/>
      </c>
      <c r="GML22" s="391" t="str">
        <f t="shared" ca="1" si="750"/>
        <v/>
      </c>
      <c r="GMM22" s="391" t="str">
        <f t="shared" ca="1" si="750"/>
        <v/>
      </c>
      <c r="GMN22" s="391" t="str">
        <f t="shared" ca="1" si="750"/>
        <v/>
      </c>
      <c r="GMO22" s="391" t="str">
        <f t="shared" ca="1" si="750"/>
        <v/>
      </c>
      <c r="GMP22" s="391" t="str">
        <f t="shared" ca="1" si="750"/>
        <v/>
      </c>
      <c r="GMQ22" s="391" t="str">
        <f t="shared" ca="1" si="750"/>
        <v/>
      </c>
      <c r="GMR22" s="391" t="str">
        <f t="shared" ca="1" si="750"/>
        <v/>
      </c>
      <c r="GMS22" s="391" t="str">
        <f t="shared" ca="1" si="750"/>
        <v/>
      </c>
      <c r="GMT22" s="391" t="str">
        <f t="shared" ca="1" si="750"/>
        <v/>
      </c>
      <c r="GMU22" s="391" t="str">
        <f t="shared" ca="1" si="750"/>
        <v/>
      </c>
      <c r="GMV22" s="391" t="str">
        <f t="shared" ca="1" si="750"/>
        <v/>
      </c>
      <c r="GMW22" s="391" t="str">
        <f t="shared" ca="1" si="750"/>
        <v/>
      </c>
      <c r="GMX22" s="391" t="str">
        <f t="shared" ca="1" si="750"/>
        <v/>
      </c>
      <c r="GMY22" s="391" t="str">
        <f t="shared" ca="1" si="750"/>
        <v/>
      </c>
      <c r="GMZ22" s="391" t="str">
        <f t="shared" ca="1" si="750"/>
        <v/>
      </c>
      <c r="GNA22" s="391" t="str">
        <f t="shared" ca="1" si="750"/>
        <v/>
      </c>
      <c r="GNB22" s="391" t="str">
        <f t="shared" ca="1" si="750"/>
        <v/>
      </c>
      <c r="GNC22" s="391" t="str">
        <f t="shared" ca="1" si="750"/>
        <v/>
      </c>
      <c r="GND22" s="391" t="str">
        <f t="shared" ca="1" si="750"/>
        <v/>
      </c>
      <c r="GNE22" s="391" t="str">
        <f t="shared" ca="1" si="750"/>
        <v/>
      </c>
      <c r="GNF22" s="391" t="str">
        <f t="shared" ca="1" si="750"/>
        <v/>
      </c>
      <c r="GNG22" s="391" t="str">
        <f t="shared" ca="1" si="750"/>
        <v/>
      </c>
      <c r="GNH22" s="391" t="str">
        <f t="shared" ca="1" si="750"/>
        <v/>
      </c>
      <c r="GNI22" s="391" t="str">
        <f t="shared" ca="1" si="750"/>
        <v/>
      </c>
      <c r="GNJ22" s="391" t="str">
        <f t="shared" ca="1" si="750"/>
        <v/>
      </c>
      <c r="GNK22" s="391" t="str">
        <f t="shared" ca="1" si="750"/>
        <v/>
      </c>
      <c r="GNL22" s="391" t="str">
        <f t="shared" ca="1" si="750"/>
        <v/>
      </c>
      <c r="GNM22" s="391" t="str">
        <f t="shared" ca="1" si="750"/>
        <v/>
      </c>
      <c r="GNN22" s="391" t="str">
        <f t="shared" ca="1" si="750"/>
        <v/>
      </c>
      <c r="GNO22" s="391" t="str">
        <f t="shared" ca="1" si="750"/>
        <v/>
      </c>
      <c r="GNP22" s="391" t="str">
        <f t="shared" ca="1" si="750"/>
        <v/>
      </c>
      <c r="GNQ22" s="391" t="str">
        <f t="shared" ca="1" si="750"/>
        <v/>
      </c>
      <c r="GNR22" s="391" t="str">
        <f t="shared" ca="1" si="750"/>
        <v/>
      </c>
      <c r="GNS22" s="391" t="str">
        <f t="shared" ca="1" si="750"/>
        <v/>
      </c>
      <c r="GNT22" s="391" t="str">
        <f t="shared" ca="1" si="750"/>
        <v/>
      </c>
      <c r="GNU22" s="391" t="str">
        <f t="shared" ca="1" si="750"/>
        <v/>
      </c>
      <c r="GNV22" s="391" t="str">
        <f t="shared" ca="1" si="750"/>
        <v/>
      </c>
      <c r="GNW22" s="391" t="str">
        <f t="shared" ca="1" si="750"/>
        <v/>
      </c>
      <c r="GNX22" s="391" t="str">
        <f t="shared" ca="1" si="750"/>
        <v/>
      </c>
      <c r="GNY22" s="391" t="str">
        <f t="shared" ca="1" si="750"/>
        <v/>
      </c>
      <c r="GNZ22" s="391" t="str">
        <f t="shared" ca="1" si="750"/>
        <v/>
      </c>
      <c r="GOA22" s="391" t="str">
        <f t="shared" ref="GOA22:GQL22" ca="1" si="751">IF(GOA21="","",OFFSET(C_w_path,0,GOA18)/(N_w_div+1)*SIGN(GOA21)*ABS(GOA21)^n_w)</f>
        <v/>
      </c>
      <c r="GOB22" s="391" t="str">
        <f t="shared" ca="1" si="751"/>
        <v/>
      </c>
      <c r="GOC22" s="391" t="str">
        <f t="shared" ca="1" si="751"/>
        <v/>
      </c>
      <c r="GOD22" s="391" t="str">
        <f t="shared" ca="1" si="751"/>
        <v/>
      </c>
      <c r="GOE22" s="391" t="str">
        <f t="shared" ca="1" si="751"/>
        <v/>
      </c>
      <c r="GOF22" s="391" t="str">
        <f t="shared" ca="1" si="751"/>
        <v/>
      </c>
      <c r="GOG22" s="391" t="str">
        <f t="shared" ca="1" si="751"/>
        <v/>
      </c>
      <c r="GOH22" s="391" t="str">
        <f t="shared" ca="1" si="751"/>
        <v/>
      </c>
      <c r="GOI22" s="391" t="str">
        <f t="shared" ca="1" si="751"/>
        <v/>
      </c>
      <c r="GOJ22" s="391" t="str">
        <f t="shared" ca="1" si="751"/>
        <v/>
      </c>
      <c r="GOK22" s="391" t="str">
        <f t="shared" ca="1" si="751"/>
        <v/>
      </c>
      <c r="GOL22" s="391" t="str">
        <f t="shared" ca="1" si="751"/>
        <v/>
      </c>
      <c r="GOM22" s="391" t="str">
        <f t="shared" ca="1" si="751"/>
        <v/>
      </c>
      <c r="GON22" s="391" t="str">
        <f t="shared" ca="1" si="751"/>
        <v/>
      </c>
      <c r="GOO22" s="391" t="str">
        <f t="shared" ca="1" si="751"/>
        <v/>
      </c>
      <c r="GOP22" s="391" t="str">
        <f t="shared" ca="1" si="751"/>
        <v/>
      </c>
      <c r="GOQ22" s="391" t="str">
        <f t="shared" ca="1" si="751"/>
        <v/>
      </c>
      <c r="GOR22" s="391" t="str">
        <f t="shared" ca="1" si="751"/>
        <v/>
      </c>
      <c r="GOS22" s="391" t="str">
        <f t="shared" ca="1" si="751"/>
        <v/>
      </c>
      <c r="GOT22" s="391" t="str">
        <f t="shared" ca="1" si="751"/>
        <v/>
      </c>
      <c r="GOU22" s="391" t="str">
        <f t="shared" ca="1" si="751"/>
        <v/>
      </c>
      <c r="GOV22" s="391" t="str">
        <f t="shared" ca="1" si="751"/>
        <v/>
      </c>
      <c r="GOW22" s="391" t="str">
        <f t="shared" ca="1" si="751"/>
        <v/>
      </c>
      <c r="GOX22" s="391" t="str">
        <f t="shared" ca="1" si="751"/>
        <v/>
      </c>
      <c r="GOY22" s="391" t="str">
        <f t="shared" ca="1" si="751"/>
        <v/>
      </c>
      <c r="GOZ22" s="391" t="str">
        <f t="shared" ca="1" si="751"/>
        <v/>
      </c>
      <c r="GPA22" s="391" t="str">
        <f t="shared" ca="1" si="751"/>
        <v/>
      </c>
      <c r="GPB22" s="391" t="str">
        <f t="shared" ca="1" si="751"/>
        <v/>
      </c>
      <c r="GPC22" s="391" t="str">
        <f t="shared" ca="1" si="751"/>
        <v/>
      </c>
      <c r="GPD22" s="391" t="str">
        <f t="shared" ca="1" si="751"/>
        <v/>
      </c>
      <c r="GPE22" s="391" t="str">
        <f t="shared" ca="1" si="751"/>
        <v/>
      </c>
      <c r="GPF22" s="391" t="str">
        <f t="shared" ca="1" si="751"/>
        <v/>
      </c>
      <c r="GPG22" s="391" t="str">
        <f t="shared" ca="1" si="751"/>
        <v/>
      </c>
      <c r="GPH22" s="391" t="str">
        <f t="shared" ca="1" si="751"/>
        <v/>
      </c>
      <c r="GPI22" s="391" t="str">
        <f t="shared" ca="1" si="751"/>
        <v/>
      </c>
      <c r="GPJ22" s="391" t="str">
        <f t="shared" ca="1" si="751"/>
        <v/>
      </c>
      <c r="GPK22" s="391" t="str">
        <f t="shared" ca="1" si="751"/>
        <v/>
      </c>
      <c r="GPL22" s="391" t="str">
        <f t="shared" ca="1" si="751"/>
        <v/>
      </c>
      <c r="GPM22" s="391" t="str">
        <f t="shared" ca="1" si="751"/>
        <v/>
      </c>
      <c r="GPN22" s="391" t="str">
        <f t="shared" ca="1" si="751"/>
        <v/>
      </c>
      <c r="GPO22" s="391" t="str">
        <f t="shared" ca="1" si="751"/>
        <v/>
      </c>
      <c r="GPP22" s="391" t="str">
        <f t="shared" ca="1" si="751"/>
        <v/>
      </c>
      <c r="GPQ22" s="391" t="str">
        <f t="shared" ca="1" si="751"/>
        <v/>
      </c>
      <c r="GPR22" s="391" t="str">
        <f t="shared" ca="1" si="751"/>
        <v/>
      </c>
      <c r="GPS22" s="391" t="str">
        <f t="shared" ca="1" si="751"/>
        <v/>
      </c>
      <c r="GPT22" s="391" t="str">
        <f t="shared" ca="1" si="751"/>
        <v/>
      </c>
      <c r="GPU22" s="391" t="str">
        <f t="shared" ca="1" si="751"/>
        <v/>
      </c>
      <c r="GPV22" s="391" t="str">
        <f t="shared" ca="1" si="751"/>
        <v/>
      </c>
      <c r="GPW22" s="391" t="str">
        <f t="shared" ca="1" si="751"/>
        <v/>
      </c>
      <c r="GPX22" s="391" t="str">
        <f t="shared" ca="1" si="751"/>
        <v/>
      </c>
      <c r="GPY22" s="391" t="str">
        <f t="shared" ca="1" si="751"/>
        <v/>
      </c>
      <c r="GPZ22" s="391" t="str">
        <f t="shared" ca="1" si="751"/>
        <v/>
      </c>
      <c r="GQA22" s="391" t="str">
        <f t="shared" ca="1" si="751"/>
        <v/>
      </c>
      <c r="GQB22" s="391" t="str">
        <f t="shared" ca="1" si="751"/>
        <v/>
      </c>
      <c r="GQC22" s="391" t="str">
        <f t="shared" ca="1" si="751"/>
        <v/>
      </c>
      <c r="GQD22" s="391" t="str">
        <f t="shared" ca="1" si="751"/>
        <v/>
      </c>
      <c r="GQE22" s="391" t="str">
        <f t="shared" ca="1" si="751"/>
        <v/>
      </c>
      <c r="GQF22" s="391" t="str">
        <f t="shared" ca="1" si="751"/>
        <v/>
      </c>
      <c r="GQG22" s="391" t="str">
        <f t="shared" ca="1" si="751"/>
        <v/>
      </c>
      <c r="GQH22" s="391" t="str">
        <f t="shared" ca="1" si="751"/>
        <v/>
      </c>
      <c r="GQI22" s="391" t="str">
        <f t="shared" ca="1" si="751"/>
        <v/>
      </c>
      <c r="GQJ22" s="391" t="str">
        <f t="shared" ca="1" si="751"/>
        <v/>
      </c>
      <c r="GQK22" s="391" t="str">
        <f t="shared" ca="1" si="751"/>
        <v/>
      </c>
      <c r="GQL22" s="391" t="str">
        <f t="shared" ca="1" si="751"/>
        <v/>
      </c>
      <c r="GQM22" s="391" t="str">
        <f t="shared" ref="GQM22:GSX22" ca="1" si="752">IF(GQM21="","",OFFSET(C_w_path,0,GQM18)/(N_w_div+1)*SIGN(GQM21)*ABS(GQM21)^n_w)</f>
        <v/>
      </c>
      <c r="GQN22" s="391" t="str">
        <f t="shared" ca="1" si="752"/>
        <v/>
      </c>
      <c r="GQO22" s="391" t="str">
        <f t="shared" ca="1" si="752"/>
        <v/>
      </c>
      <c r="GQP22" s="391" t="str">
        <f t="shared" ca="1" si="752"/>
        <v/>
      </c>
      <c r="GQQ22" s="391" t="str">
        <f t="shared" ca="1" si="752"/>
        <v/>
      </c>
      <c r="GQR22" s="391" t="str">
        <f t="shared" ca="1" si="752"/>
        <v/>
      </c>
      <c r="GQS22" s="391" t="str">
        <f t="shared" ca="1" si="752"/>
        <v/>
      </c>
      <c r="GQT22" s="391" t="str">
        <f t="shared" ca="1" si="752"/>
        <v/>
      </c>
      <c r="GQU22" s="391" t="str">
        <f t="shared" ca="1" si="752"/>
        <v/>
      </c>
      <c r="GQV22" s="391" t="str">
        <f t="shared" ca="1" si="752"/>
        <v/>
      </c>
      <c r="GQW22" s="391" t="str">
        <f t="shared" ca="1" si="752"/>
        <v/>
      </c>
      <c r="GQX22" s="391" t="str">
        <f t="shared" ca="1" si="752"/>
        <v/>
      </c>
      <c r="GQY22" s="391" t="str">
        <f t="shared" ca="1" si="752"/>
        <v/>
      </c>
      <c r="GQZ22" s="391" t="str">
        <f t="shared" ca="1" si="752"/>
        <v/>
      </c>
      <c r="GRA22" s="391" t="str">
        <f t="shared" ca="1" si="752"/>
        <v/>
      </c>
      <c r="GRB22" s="391" t="str">
        <f t="shared" ca="1" si="752"/>
        <v/>
      </c>
      <c r="GRC22" s="391" t="str">
        <f t="shared" ca="1" si="752"/>
        <v/>
      </c>
      <c r="GRD22" s="391" t="str">
        <f t="shared" ca="1" si="752"/>
        <v/>
      </c>
      <c r="GRE22" s="391" t="str">
        <f t="shared" ca="1" si="752"/>
        <v/>
      </c>
      <c r="GRF22" s="391" t="str">
        <f t="shared" ca="1" si="752"/>
        <v/>
      </c>
      <c r="GRG22" s="391" t="str">
        <f t="shared" ca="1" si="752"/>
        <v/>
      </c>
      <c r="GRH22" s="391" t="str">
        <f t="shared" ca="1" si="752"/>
        <v/>
      </c>
      <c r="GRI22" s="391" t="str">
        <f t="shared" ca="1" si="752"/>
        <v/>
      </c>
      <c r="GRJ22" s="391" t="str">
        <f t="shared" ca="1" si="752"/>
        <v/>
      </c>
      <c r="GRK22" s="391" t="str">
        <f t="shared" ca="1" si="752"/>
        <v/>
      </c>
      <c r="GRL22" s="391" t="str">
        <f t="shared" ca="1" si="752"/>
        <v/>
      </c>
      <c r="GRM22" s="391" t="str">
        <f t="shared" ca="1" si="752"/>
        <v/>
      </c>
      <c r="GRN22" s="391" t="str">
        <f t="shared" ca="1" si="752"/>
        <v/>
      </c>
      <c r="GRO22" s="391" t="str">
        <f t="shared" ca="1" si="752"/>
        <v/>
      </c>
      <c r="GRP22" s="391" t="str">
        <f t="shared" ca="1" si="752"/>
        <v/>
      </c>
      <c r="GRQ22" s="391" t="str">
        <f t="shared" ca="1" si="752"/>
        <v/>
      </c>
      <c r="GRR22" s="391" t="str">
        <f t="shared" ca="1" si="752"/>
        <v/>
      </c>
      <c r="GRS22" s="391" t="str">
        <f t="shared" ca="1" si="752"/>
        <v/>
      </c>
      <c r="GRT22" s="391" t="str">
        <f t="shared" ca="1" si="752"/>
        <v/>
      </c>
      <c r="GRU22" s="391" t="str">
        <f t="shared" ca="1" si="752"/>
        <v/>
      </c>
      <c r="GRV22" s="391" t="str">
        <f t="shared" ca="1" si="752"/>
        <v/>
      </c>
      <c r="GRW22" s="391" t="str">
        <f t="shared" ca="1" si="752"/>
        <v/>
      </c>
      <c r="GRX22" s="391" t="str">
        <f t="shared" ca="1" si="752"/>
        <v/>
      </c>
      <c r="GRY22" s="391" t="str">
        <f t="shared" ca="1" si="752"/>
        <v/>
      </c>
      <c r="GRZ22" s="391" t="str">
        <f t="shared" ca="1" si="752"/>
        <v/>
      </c>
      <c r="GSA22" s="391" t="str">
        <f t="shared" ca="1" si="752"/>
        <v/>
      </c>
      <c r="GSB22" s="391" t="str">
        <f t="shared" ca="1" si="752"/>
        <v/>
      </c>
      <c r="GSC22" s="391" t="str">
        <f t="shared" ca="1" si="752"/>
        <v/>
      </c>
      <c r="GSD22" s="391" t="str">
        <f t="shared" ca="1" si="752"/>
        <v/>
      </c>
      <c r="GSE22" s="391" t="str">
        <f t="shared" ca="1" si="752"/>
        <v/>
      </c>
      <c r="GSF22" s="391" t="str">
        <f t="shared" ca="1" si="752"/>
        <v/>
      </c>
      <c r="GSG22" s="391" t="str">
        <f t="shared" ca="1" si="752"/>
        <v/>
      </c>
      <c r="GSH22" s="391" t="str">
        <f t="shared" ca="1" si="752"/>
        <v/>
      </c>
      <c r="GSI22" s="391" t="str">
        <f t="shared" ca="1" si="752"/>
        <v/>
      </c>
      <c r="GSJ22" s="391" t="str">
        <f t="shared" ca="1" si="752"/>
        <v/>
      </c>
      <c r="GSK22" s="391" t="str">
        <f t="shared" ca="1" si="752"/>
        <v/>
      </c>
      <c r="GSL22" s="391" t="str">
        <f t="shared" ca="1" si="752"/>
        <v/>
      </c>
      <c r="GSM22" s="391" t="str">
        <f t="shared" ca="1" si="752"/>
        <v/>
      </c>
      <c r="GSN22" s="391" t="str">
        <f t="shared" ca="1" si="752"/>
        <v/>
      </c>
      <c r="GSO22" s="391" t="str">
        <f t="shared" ca="1" si="752"/>
        <v/>
      </c>
      <c r="GSP22" s="391" t="str">
        <f t="shared" ca="1" si="752"/>
        <v/>
      </c>
      <c r="GSQ22" s="391" t="str">
        <f t="shared" ca="1" si="752"/>
        <v/>
      </c>
      <c r="GSR22" s="391" t="str">
        <f t="shared" ca="1" si="752"/>
        <v/>
      </c>
      <c r="GSS22" s="391" t="str">
        <f t="shared" ca="1" si="752"/>
        <v/>
      </c>
      <c r="GST22" s="391" t="str">
        <f t="shared" ca="1" si="752"/>
        <v/>
      </c>
      <c r="GSU22" s="391" t="str">
        <f t="shared" ca="1" si="752"/>
        <v/>
      </c>
      <c r="GSV22" s="391" t="str">
        <f t="shared" ca="1" si="752"/>
        <v/>
      </c>
      <c r="GSW22" s="391" t="str">
        <f t="shared" ca="1" si="752"/>
        <v/>
      </c>
      <c r="GSX22" s="391" t="str">
        <f t="shared" ca="1" si="752"/>
        <v/>
      </c>
      <c r="GSY22" s="391" t="str">
        <f t="shared" ref="GSY22:GVJ22" ca="1" si="753">IF(GSY21="","",OFFSET(C_w_path,0,GSY18)/(N_w_div+1)*SIGN(GSY21)*ABS(GSY21)^n_w)</f>
        <v/>
      </c>
      <c r="GSZ22" s="391" t="str">
        <f t="shared" ca="1" si="753"/>
        <v/>
      </c>
      <c r="GTA22" s="391" t="str">
        <f t="shared" ca="1" si="753"/>
        <v/>
      </c>
      <c r="GTB22" s="391" t="str">
        <f t="shared" ca="1" si="753"/>
        <v/>
      </c>
      <c r="GTC22" s="391" t="str">
        <f t="shared" ca="1" si="753"/>
        <v/>
      </c>
      <c r="GTD22" s="391" t="str">
        <f t="shared" ca="1" si="753"/>
        <v/>
      </c>
      <c r="GTE22" s="391" t="str">
        <f t="shared" ca="1" si="753"/>
        <v/>
      </c>
      <c r="GTF22" s="391" t="str">
        <f t="shared" ca="1" si="753"/>
        <v/>
      </c>
      <c r="GTG22" s="391" t="str">
        <f t="shared" ca="1" si="753"/>
        <v/>
      </c>
      <c r="GTH22" s="391" t="str">
        <f t="shared" ca="1" si="753"/>
        <v/>
      </c>
      <c r="GTI22" s="391" t="str">
        <f t="shared" ca="1" si="753"/>
        <v/>
      </c>
      <c r="GTJ22" s="391" t="str">
        <f t="shared" ca="1" si="753"/>
        <v/>
      </c>
      <c r="GTK22" s="391" t="str">
        <f t="shared" ca="1" si="753"/>
        <v/>
      </c>
      <c r="GTL22" s="391" t="str">
        <f t="shared" ca="1" si="753"/>
        <v/>
      </c>
      <c r="GTM22" s="391" t="str">
        <f t="shared" ca="1" si="753"/>
        <v/>
      </c>
      <c r="GTN22" s="391" t="str">
        <f t="shared" ca="1" si="753"/>
        <v/>
      </c>
      <c r="GTO22" s="391" t="str">
        <f t="shared" ca="1" si="753"/>
        <v/>
      </c>
      <c r="GTP22" s="391" t="str">
        <f t="shared" ca="1" si="753"/>
        <v/>
      </c>
      <c r="GTQ22" s="391" t="str">
        <f t="shared" ca="1" si="753"/>
        <v/>
      </c>
      <c r="GTR22" s="391" t="str">
        <f t="shared" ca="1" si="753"/>
        <v/>
      </c>
      <c r="GTS22" s="391" t="str">
        <f t="shared" ca="1" si="753"/>
        <v/>
      </c>
      <c r="GTT22" s="391" t="str">
        <f t="shared" ca="1" si="753"/>
        <v/>
      </c>
      <c r="GTU22" s="391" t="str">
        <f t="shared" ca="1" si="753"/>
        <v/>
      </c>
      <c r="GTV22" s="391" t="str">
        <f t="shared" ca="1" si="753"/>
        <v/>
      </c>
      <c r="GTW22" s="391" t="str">
        <f t="shared" ca="1" si="753"/>
        <v/>
      </c>
      <c r="GTX22" s="391" t="str">
        <f t="shared" ca="1" si="753"/>
        <v/>
      </c>
      <c r="GTY22" s="391" t="str">
        <f t="shared" ca="1" si="753"/>
        <v/>
      </c>
      <c r="GTZ22" s="391" t="str">
        <f t="shared" ca="1" si="753"/>
        <v/>
      </c>
      <c r="GUA22" s="391" t="str">
        <f t="shared" ca="1" si="753"/>
        <v/>
      </c>
      <c r="GUB22" s="391" t="str">
        <f t="shared" ca="1" si="753"/>
        <v/>
      </c>
      <c r="GUC22" s="391" t="str">
        <f t="shared" ca="1" si="753"/>
        <v/>
      </c>
      <c r="GUD22" s="391" t="str">
        <f t="shared" ca="1" si="753"/>
        <v/>
      </c>
      <c r="GUE22" s="391" t="str">
        <f t="shared" ca="1" si="753"/>
        <v/>
      </c>
      <c r="GUF22" s="391" t="str">
        <f t="shared" ca="1" si="753"/>
        <v/>
      </c>
      <c r="GUG22" s="391" t="str">
        <f t="shared" ca="1" si="753"/>
        <v/>
      </c>
      <c r="GUH22" s="391" t="str">
        <f t="shared" ca="1" si="753"/>
        <v/>
      </c>
      <c r="GUI22" s="391" t="str">
        <f t="shared" ca="1" si="753"/>
        <v/>
      </c>
      <c r="GUJ22" s="391" t="str">
        <f t="shared" ca="1" si="753"/>
        <v/>
      </c>
      <c r="GUK22" s="391" t="str">
        <f t="shared" ca="1" si="753"/>
        <v/>
      </c>
      <c r="GUL22" s="391" t="str">
        <f t="shared" ca="1" si="753"/>
        <v/>
      </c>
      <c r="GUM22" s="391" t="str">
        <f t="shared" ca="1" si="753"/>
        <v/>
      </c>
      <c r="GUN22" s="391" t="str">
        <f t="shared" ca="1" si="753"/>
        <v/>
      </c>
      <c r="GUO22" s="391" t="str">
        <f t="shared" ca="1" si="753"/>
        <v/>
      </c>
      <c r="GUP22" s="391" t="str">
        <f t="shared" ca="1" si="753"/>
        <v/>
      </c>
      <c r="GUQ22" s="391" t="str">
        <f t="shared" ca="1" si="753"/>
        <v/>
      </c>
      <c r="GUR22" s="391" t="str">
        <f t="shared" ca="1" si="753"/>
        <v/>
      </c>
      <c r="GUS22" s="391" t="str">
        <f t="shared" ca="1" si="753"/>
        <v/>
      </c>
      <c r="GUT22" s="391" t="str">
        <f t="shared" ca="1" si="753"/>
        <v/>
      </c>
      <c r="GUU22" s="391" t="str">
        <f t="shared" ca="1" si="753"/>
        <v/>
      </c>
      <c r="GUV22" s="391" t="str">
        <f t="shared" ca="1" si="753"/>
        <v/>
      </c>
      <c r="GUW22" s="391" t="str">
        <f t="shared" ca="1" si="753"/>
        <v/>
      </c>
      <c r="GUX22" s="391" t="str">
        <f t="shared" ca="1" si="753"/>
        <v/>
      </c>
      <c r="GUY22" s="391" t="str">
        <f t="shared" ca="1" si="753"/>
        <v/>
      </c>
      <c r="GUZ22" s="391" t="str">
        <f t="shared" ca="1" si="753"/>
        <v/>
      </c>
      <c r="GVA22" s="391" t="str">
        <f t="shared" ca="1" si="753"/>
        <v/>
      </c>
      <c r="GVB22" s="391" t="str">
        <f t="shared" ca="1" si="753"/>
        <v/>
      </c>
      <c r="GVC22" s="391" t="str">
        <f t="shared" ca="1" si="753"/>
        <v/>
      </c>
      <c r="GVD22" s="391" t="str">
        <f t="shared" ca="1" si="753"/>
        <v/>
      </c>
      <c r="GVE22" s="391" t="str">
        <f t="shared" ca="1" si="753"/>
        <v/>
      </c>
      <c r="GVF22" s="391" t="str">
        <f t="shared" ca="1" si="753"/>
        <v/>
      </c>
      <c r="GVG22" s="391" t="str">
        <f t="shared" ca="1" si="753"/>
        <v/>
      </c>
      <c r="GVH22" s="391" t="str">
        <f t="shared" ca="1" si="753"/>
        <v/>
      </c>
      <c r="GVI22" s="391" t="str">
        <f t="shared" ca="1" si="753"/>
        <v/>
      </c>
      <c r="GVJ22" s="391" t="str">
        <f t="shared" ca="1" si="753"/>
        <v/>
      </c>
      <c r="GVK22" s="391" t="str">
        <f t="shared" ref="GVK22:GXV22" ca="1" si="754">IF(GVK21="","",OFFSET(C_w_path,0,GVK18)/(N_w_div+1)*SIGN(GVK21)*ABS(GVK21)^n_w)</f>
        <v/>
      </c>
      <c r="GVL22" s="391" t="str">
        <f t="shared" ca="1" si="754"/>
        <v/>
      </c>
      <c r="GVM22" s="391" t="str">
        <f t="shared" ca="1" si="754"/>
        <v/>
      </c>
      <c r="GVN22" s="391" t="str">
        <f t="shared" ca="1" si="754"/>
        <v/>
      </c>
      <c r="GVO22" s="391" t="str">
        <f t="shared" ca="1" si="754"/>
        <v/>
      </c>
      <c r="GVP22" s="391" t="str">
        <f t="shared" ca="1" si="754"/>
        <v/>
      </c>
      <c r="GVQ22" s="391" t="str">
        <f t="shared" ca="1" si="754"/>
        <v/>
      </c>
      <c r="GVR22" s="391" t="str">
        <f t="shared" ca="1" si="754"/>
        <v/>
      </c>
      <c r="GVS22" s="391" t="str">
        <f t="shared" ca="1" si="754"/>
        <v/>
      </c>
      <c r="GVT22" s="391" t="str">
        <f t="shared" ca="1" si="754"/>
        <v/>
      </c>
      <c r="GVU22" s="391" t="str">
        <f t="shared" ca="1" si="754"/>
        <v/>
      </c>
      <c r="GVV22" s="391" t="str">
        <f t="shared" ca="1" si="754"/>
        <v/>
      </c>
      <c r="GVW22" s="391" t="str">
        <f t="shared" ca="1" si="754"/>
        <v/>
      </c>
      <c r="GVX22" s="391" t="str">
        <f t="shared" ca="1" si="754"/>
        <v/>
      </c>
      <c r="GVY22" s="391" t="str">
        <f t="shared" ca="1" si="754"/>
        <v/>
      </c>
      <c r="GVZ22" s="391" t="str">
        <f t="shared" ca="1" si="754"/>
        <v/>
      </c>
      <c r="GWA22" s="391" t="str">
        <f t="shared" ca="1" si="754"/>
        <v/>
      </c>
      <c r="GWB22" s="391" t="str">
        <f t="shared" ca="1" si="754"/>
        <v/>
      </c>
      <c r="GWC22" s="391" t="str">
        <f t="shared" ca="1" si="754"/>
        <v/>
      </c>
      <c r="GWD22" s="391" t="str">
        <f t="shared" ca="1" si="754"/>
        <v/>
      </c>
      <c r="GWE22" s="391" t="str">
        <f t="shared" ca="1" si="754"/>
        <v/>
      </c>
      <c r="GWF22" s="391" t="str">
        <f t="shared" ca="1" si="754"/>
        <v/>
      </c>
      <c r="GWG22" s="391" t="str">
        <f t="shared" ca="1" si="754"/>
        <v/>
      </c>
      <c r="GWH22" s="391" t="str">
        <f t="shared" ca="1" si="754"/>
        <v/>
      </c>
      <c r="GWI22" s="391" t="str">
        <f t="shared" ca="1" si="754"/>
        <v/>
      </c>
      <c r="GWJ22" s="391" t="str">
        <f t="shared" ca="1" si="754"/>
        <v/>
      </c>
      <c r="GWK22" s="391" t="str">
        <f t="shared" ca="1" si="754"/>
        <v/>
      </c>
      <c r="GWL22" s="391" t="str">
        <f t="shared" ca="1" si="754"/>
        <v/>
      </c>
      <c r="GWM22" s="391" t="str">
        <f t="shared" ca="1" si="754"/>
        <v/>
      </c>
      <c r="GWN22" s="391" t="str">
        <f t="shared" ca="1" si="754"/>
        <v/>
      </c>
      <c r="GWO22" s="391" t="str">
        <f t="shared" ca="1" si="754"/>
        <v/>
      </c>
      <c r="GWP22" s="391" t="str">
        <f t="shared" ca="1" si="754"/>
        <v/>
      </c>
      <c r="GWQ22" s="391" t="str">
        <f t="shared" ca="1" si="754"/>
        <v/>
      </c>
      <c r="GWR22" s="391" t="str">
        <f t="shared" ca="1" si="754"/>
        <v/>
      </c>
      <c r="GWS22" s="391" t="str">
        <f t="shared" ca="1" si="754"/>
        <v/>
      </c>
      <c r="GWT22" s="391" t="str">
        <f t="shared" ca="1" si="754"/>
        <v/>
      </c>
      <c r="GWU22" s="391" t="str">
        <f t="shared" ca="1" si="754"/>
        <v/>
      </c>
      <c r="GWV22" s="391" t="str">
        <f t="shared" ca="1" si="754"/>
        <v/>
      </c>
      <c r="GWW22" s="391" t="str">
        <f t="shared" ca="1" si="754"/>
        <v/>
      </c>
      <c r="GWX22" s="391" t="str">
        <f t="shared" ca="1" si="754"/>
        <v/>
      </c>
      <c r="GWY22" s="391" t="str">
        <f t="shared" ca="1" si="754"/>
        <v/>
      </c>
      <c r="GWZ22" s="391" t="str">
        <f t="shared" ca="1" si="754"/>
        <v/>
      </c>
      <c r="GXA22" s="391" t="str">
        <f t="shared" ca="1" si="754"/>
        <v/>
      </c>
      <c r="GXB22" s="391" t="str">
        <f t="shared" ca="1" si="754"/>
        <v/>
      </c>
      <c r="GXC22" s="391" t="str">
        <f t="shared" ca="1" si="754"/>
        <v/>
      </c>
      <c r="GXD22" s="391" t="str">
        <f t="shared" ca="1" si="754"/>
        <v/>
      </c>
      <c r="GXE22" s="391" t="str">
        <f t="shared" ca="1" si="754"/>
        <v/>
      </c>
      <c r="GXF22" s="391" t="str">
        <f t="shared" ca="1" si="754"/>
        <v/>
      </c>
      <c r="GXG22" s="391" t="str">
        <f t="shared" ca="1" si="754"/>
        <v/>
      </c>
      <c r="GXH22" s="391" t="str">
        <f t="shared" ca="1" si="754"/>
        <v/>
      </c>
      <c r="GXI22" s="391" t="str">
        <f t="shared" ca="1" si="754"/>
        <v/>
      </c>
      <c r="GXJ22" s="391" t="str">
        <f t="shared" ca="1" si="754"/>
        <v/>
      </c>
      <c r="GXK22" s="391" t="str">
        <f t="shared" ca="1" si="754"/>
        <v/>
      </c>
      <c r="GXL22" s="391" t="str">
        <f t="shared" ca="1" si="754"/>
        <v/>
      </c>
      <c r="GXM22" s="391" t="str">
        <f t="shared" ca="1" si="754"/>
        <v/>
      </c>
      <c r="GXN22" s="391" t="str">
        <f t="shared" ca="1" si="754"/>
        <v/>
      </c>
      <c r="GXO22" s="391" t="str">
        <f t="shared" ca="1" si="754"/>
        <v/>
      </c>
      <c r="GXP22" s="391" t="str">
        <f t="shared" ca="1" si="754"/>
        <v/>
      </c>
      <c r="GXQ22" s="391" t="str">
        <f t="shared" ca="1" si="754"/>
        <v/>
      </c>
      <c r="GXR22" s="391" t="str">
        <f t="shared" ca="1" si="754"/>
        <v/>
      </c>
      <c r="GXS22" s="391" t="str">
        <f t="shared" ca="1" si="754"/>
        <v/>
      </c>
      <c r="GXT22" s="391" t="str">
        <f t="shared" ca="1" si="754"/>
        <v/>
      </c>
      <c r="GXU22" s="391" t="str">
        <f t="shared" ca="1" si="754"/>
        <v/>
      </c>
      <c r="GXV22" s="391" t="str">
        <f t="shared" ca="1" si="754"/>
        <v/>
      </c>
      <c r="GXW22" s="391" t="str">
        <f t="shared" ref="GXW22:HAH22" ca="1" si="755">IF(GXW21="","",OFFSET(C_w_path,0,GXW18)/(N_w_div+1)*SIGN(GXW21)*ABS(GXW21)^n_w)</f>
        <v/>
      </c>
      <c r="GXX22" s="391" t="str">
        <f t="shared" ca="1" si="755"/>
        <v/>
      </c>
      <c r="GXY22" s="391" t="str">
        <f t="shared" ca="1" si="755"/>
        <v/>
      </c>
      <c r="GXZ22" s="391" t="str">
        <f t="shared" ca="1" si="755"/>
        <v/>
      </c>
      <c r="GYA22" s="391" t="str">
        <f t="shared" ca="1" si="755"/>
        <v/>
      </c>
      <c r="GYB22" s="391" t="str">
        <f t="shared" ca="1" si="755"/>
        <v/>
      </c>
      <c r="GYC22" s="391" t="str">
        <f t="shared" ca="1" si="755"/>
        <v/>
      </c>
      <c r="GYD22" s="391" t="str">
        <f t="shared" ca="1" si="755"/>
        <v/>
      </c>
      <c r="GYE22" s="391" t="str">
        <f t="shared" ca="1" si="755"/>
        <v/>
      </c>
      <c r="GYF22" s="391" t="str">
        <f t="shared" ca="1" si="755"/>
        <v/>
      </c>
      <c r="GYG22" s="391" t="str">
        <f t="shared" ca="1" si="755"/>
        <v/>
      </c>
      <c r="GYH22" s="391" t="str">
        <f t="shared" ca="1" si="755"/>
        <v/>
      </c>
      <c r="GYI22" s="391" t="str">
        <f t="shared" ca="1" si="755"/>
        <v/>
      </c>
      <c r="GYJ22" s="391" t="str">
        <f t="shared" ca="1" si="755"/>
        <v/>
      </c>
      <c r="GYK22" s="391" t="str">
        <f t="shared" ca="1" si="755"/>
        <v/>
      </c>
      <c r="GYL22" s="391" t="str">
        <f t="shared" ca="1" si="755"/>
        <v/>
      </c>
      <c r="GYM22" s="391" t="str">
        <f t="shared" ca="1" si="755"/>
        <v/>
      </c>
      <c r="GYN22" s="391" t="str">
        <f t="shared" ca="1" si="755"/>
        <v/>
      </c>
      <c r="GYO22" s="391" t="str">
        <f t="shared" ca="1" si="755"/>
        <v/>
      </c>
      <c r="GYP22" s="391" t="str">
        <f t="shared" ca="1" si="755"/>
        <v/>
      </c>
      <c r="GYQ22" s="391" t="str">
        <f t="shared" ca="1" si="755"/>
        <v/>
      </c>
      <c r="GYR22" s="391" t="str">
        <f t="shared" ca="1" si="755"/>
        <v/>
      </c>
      <c r="GYS22" s="391" t="str">
        <f t="shared" ca="1" si="755"/>
        <v/>
      </c>
      <c r="GYT22" s="391" t="str">
        <f t="shared" ca="1" si="755"/>
        <v/>
      </c>
      <c r="GYU22" s="391" t="str">
        <f t="shared" ca="1" si="755"/>
        <v/>
      </c>
      <c r="GYV22" s="391" t="str">
        <f t="shared" ca="1" si="755"/>
        <v/>
      </c>
      <c r="GYW22" s="391" t="str">
        <f t="shared" ca="1" si="755"/>
        <v/>
      </c>
      <c r="GYX22" s="391" t="str">
        <f t="shared" ca="1" si="755"/>
        <v/>
      </c>
      <c r="GYY22" s="391" t="str">
        <f t="shared" ca="1" si="755"/>
        <v/>
      </c>
      <c r="GYZ22" s="391" t="str">
        <f t="shared" ca="1" si="755"/>
        <v/>
      </c>
      <c r="GZA22" s="391" t="str">
        <f t="shared" ca="1" si="755"/>
        <v/>
      </c>
      <c r="GZB22" s="391" t="str">
        <f t="shared" ca="1" si="755"/>
        <v/>
      </c>
      <c r="GZC22" s="391" t="str">
        <f t="shared" ca="1" si="755"/>
        <v/>
      </c>
      <c r="GZD22" s="391" t="str">
        <f t="shared" ca="1" si="755"/>
        <v/>
      </c>
      <c r="GZE22" s="391" t="str">
        <f t="shared" ca="1" si="755"/>
        <v/>
      </c>
      <c r="GZF22" s="391" t="str">
        <f t="shared" ca="1" si="755"/>
        <v/>
      </c>
      <c r="GZG22" s="391" t="str">
        <f t="shared" ca="1" si="755"/>
        <v/>
      </c>
      <c r="GZH22" s="391" t="str">
        <f t="shared" ca="1" si="755"/>
        <v/>
      </c>
      <c r="GZI22" s="391" t="str">
        <f t="shared" ca="1" si="755"/>
        <v/>
      </c>
      <c r="GZJ22" s="391" t="str">
        <f t="shared" ca="1" si="755"/>
        <v/>
      </c>
      <c r="GZK22" s="391" t="str">
        <f t="shared" ca="1" si="755"/>
        <v/>
      </c>
      <c r="GZL22" s="391" t="str">
        <f t="shared" ca="1" si="755"/>
        <v/>
      </c>
      <c r="GZM22" s="391" t="str">
        <f t="shared" ca="1" si="755"/>
        <v/>
      </c>
      <c r="GZN22" s="391" t="str">
        <f t="shared" ca="1" si="755"/>
        <v/>
      </c>
      <c r="GZO22" s="391" t="str">
        <f t="shared" ca="1" si="755"/>
        <v/>
      </c>
      <c r="GZP22" s="391" t="str">
        <f t="shared" ca="1" si="755"/>
        <v/>
      </c>
      <c r="GZQ22" s="391" t="str">
        <f t="shared" ca="1" si="755"/>
        <v/>
      </c>
      <c r="GZR22" s="391" t="str">
        <f t="shared" ca="1" si="755"/>
        <v/>
      </c>
      <c r="GZS22" s="391" t="str">
        <f t="shared" ca="1" si="755"/>
        <v/>
      </c>
      <c r="GZT22" s="391" t="str">
        <f t="shared" ca="1" si="755"/>
        <v/>
      </c>
      <c r="GZU22" s="391" t="str">
        <f t="shared" ca="1" si="755"/>
        <v/>
      </c>
      <c r="GZV22" s="391" t="str">
        <f t="shared" ca="1" si="755"/>
        <v/>
      </c>
      <c r="GZW22" s="391" t="str">
        <f t="shared" ca="1" si="755"/>
        <v/>
      </c>
      <c r="GZX22" s="391" t="str">
        <f t="shared" ca="1" si="755"/>
        <v/>
      </c>
      <c r="GZY22" s="391" t="str">
        <f t="shared" ca="1" si="755"/>
        <v/>
      </c>
      <c r="GZZ22" s="391" t="str">
        <f t="shared" ca="1" si="755"/>
        <v/>
      </c>
      <c r="HAA22" s="391" t="str">
        <f t="shared" ca="1" si="755"/>
        <v/>
      </c>
      <c r="HAB22" s="391" t="str">
        <f t="shared" ca="1" si="755"/>
        <v/>
      </c>
      <c r="HAC22" s="391" t="str">
        <f t="shared" ca="1" si="755"/>
        <v/>
      </c>
      <c r="HAD22" s="391" t="str">
        <f t="shared" ca="1" si="755"/>
        <v/>
      </c>
      <c r="HAE22" s="391" t="str">
        <f t="shared" ca="1" si="755"/>
        <v/>
      </c>
      <c r="HAF22" s="391" t="str">
        <f t="shared" ca="1" si="755"/>
        <v/>
      </c>
      <c r="HAG22" s="391" t="str">
        <f t="shared" ca="1" si="755"/>
        <v/>
      </c>
      <c r="HAH22" s="391" t="str">
        <f t="shared" ca="1" si="755"/>
        <v/>
      </c>
      <c r="HAI22" s="391" t="str">
        <f t="shared" ref="HAI22:HCT22" ca="1" si="756">IF(HAI21="","",OFFSET(C_w_path,0,HAI18)/(N_w_div+1)*SIGN(HAI21)*ABS(HAI21)^n_w)</f>
        <v/>
      </c>
      <c r="HAJ22" s="391" t="str">
        <f t="shared" ca="1" si="756"/>
        <v/>
      </c>
      <c r="HAK22" s="391" t="str">
        <f t="shared" ca="1" si="756"/>
        <v/>
      </c>
      <c r="HAL22" s="391" t="str">
        <f t="shared" ca="1" si="756"/>
        <v/>
      </c>
      <c r="HAM22" s="391" t="str">
        <f t="shared" ca="1" si="756"/>
        <v/>
      </c>
      <c r="HAN22" s="391" t="str">
        <f t="shared" ca="1" si="756"/>
        <v/>
      </c>
      <c r="HAO22" s="391" t="str">
        <f t="shared" ca="1" si="756"/>
        <v/>
      </c>
      <c r="HAP22" s="391" t="str">
        <f t="shared" ca="1" si="756"/>
        <v/>
      </c>
      <c r="HAQ22" s="391" t="str">
        <f t="shared" ca="1" si="756"/>
        <v/>
      </c>
      <c r="HAR22" s="391" t="str">
        <f t="shared" ca="1" si="756"/>
        <v/>
      </c>
      <c r="HAS22" s="391" t="str">
        <f t="shared" ca="1" si="756"/>
        <v/>
      </c>
      <c r="HAT22" s="391" t="str">
        <f t="shared" ca="1" si="756"/>
        <v/>
      </c>
      <c r="HAU22" s="391" t="str">
        <f t="shared" ca="1" si="756"/>
        <v/>
      </c>
      <c r="HAV22" s="391" t="str">
        <f t="shared" ca="1" si="756"/>
        <v/>
      </c>
      <c r="HAW22" s="391" t="str">
        <f t="shared" ca="1" si="756"/>
        <v/>
      </c>
      <c r="HAX22" s="391" t="str">
        <f t="shared" ca="1" si="756"/>
        <v/>
      </c>
      <c r="HAY22" s="391" t="str">
        <f t="shared" ca="1" si="756"/>
        <v/>
      </c>
      <c r="HAZ22" s="391" t="str">
        <f t="shared" ca="1" si="756"/>
        <v/>
      </c>
      <c r="HBA22" s="391" t="str">
        <f t="shared" ca="1" si="756"/>
        <v/>
      </c>
      <c r="HBB22" s="391" t="str">
        <f t="shared" ca="1" si="756"/>
        <v/>
      </c>
      <c r="HBC22" s="391" t="str">
        <f t="shared" ca="1" si="756"/>
        <v/>
      </c>
      <c r="HBD22" s="391" t="str">
        <f t="shared" ca="1" si="756"/>
        <v/>
      </c>
      <c r="HBE22" s="391" t="str">
        <f t="shared" ca="1" si="756"/>
        <v/>
      </c>
      <c r="HBF22" s="391" t="str">
        <f t="shared" ca="1" si="756"/>
        <v/>
      </c>
      <c r="HBG22" s="391" t="str">
        <f t="shared" ca="1" si="756"/>
        <v/>
      </c>
      <c r="HBH22" s="391" t="str">
        <f t="shared" ca="1" si="756"/>
        <v/>
      </c>
      <c r="HBI22" s="391" t="str">
        <f t="shared" ca="1" si="756"/>
        <v/>
      </c>
      <c r="HBJ22" s="391" t="str">
        <f t="shared" ca="1" si="756"/>
        <v/>
      </c>
      <c r="HBK22" s="391" t="str">
        <f t="shared" ca="1" si="756"/>
        <v/>
      </c>
      <c r="HBL22" s="391" t="str">
        <f t="shared" ca="1" si="756"/>
        <v/>
      </c>
      <c r="HBM22" s="391" t="str">
        <f t="shared" ca="1" si="756"/>
        <v/>
      </c>
      <c r="HBN22" s="391" t="str">
        <f t="shared" ca="1" si="756"/>
        <v/>
      </c>
      <c r="HBO22" s="391" t="str">
        <f t="shared" ca="1" si="756"/>
        <v/>
      </c>
      <c r="HBP22" s="391" t="str">
        <f t="shared" ca="1" si="756"/>
        <v/>
      </c>
      <c r="HBQ22" s="391" t="str">
        <f t="shared" ca="1" si="756"/>
        <v/>
      </c>
      <c r="HBR22" s="391" t="str">
        <f t="shared" ca="1" si="756"/>
        <v/>
      </c>
      <c r="HBS22" s="391" t="str">
        <f t="shared" ca="1" si="756"/>
        <v/>
      </c>
      <c r="HBT22" s="391" t="str">
        <f t="shared" ca="1" si="756"/>
        <v/>
      </c>
      <c r="HBU22" s="391" t="str">
        <f t="shared" ca="1" si="756"/>
        <v/>
      </c>
      <c r="HBV22" s="391" t="str">
        <f t="shared" ca="1" si="756"/>
        <v/>
      </c>
      <c r="HBW22" s="391" t="str">
        <f t="shared" ca="1" si="756"/>
        <v/>
      </c>
      <c r="HBX22" s="391" t="str">
        <f t="shared" ca="1" si="756"/>
        <v/>
      </c>
      <c r="HBY22" s="391" t="str">
        <f t="shared" ca="1" si="756"/>
        <v/>
      </c>
      <c r="HBZ22" s="391" t="str">
        <f t="shared" ca="1" si="756"/>
        <v/>
      </c>
      <c r="HCA22" s="391" t="str">
        <f t="shared" ca="1" si="756"/>
        <v/>
      </c>
      <c r="HCB22" s="391" t="str">
        <f t="shared" ca="1" si="756"/>
        <v/>
      </c>
      <c r="HCC22" s="391" t="str">
        <f t="shared" ca="1" si="756"/>
        <v/>
      </c>
      <c r="HCD22" s="391" t="str">
        <f t="shared" ca="1" si="756"/>
        <v/>
      </c>
      <c r="HCE22" s="391" t="str">
        <f t="shared" ca="1" si="756"/>
        <v/>
      </c>
      <c r="HCF22" s="391" t="str">
        <f t="shared" ca="1" si="756"/>
        <v/>
      </c>
      <c r="HCG22" s="391" t="str">
        <f t="shared" ca="1" si="756"/>
        <v/>
      </c>
      <c r="HCH22" s="391" t="str">
        <f t="shared" ca="1" si="756"/>
        <v/>
      </c>
      <c r="HCI22" s="391" t="str">
        <f t="shared" ca="1" si="756"/>
        <v/>
      </c>
      <c r="HCJ22" s="391" t="str">
        <f t="shared" ca="1" si="756"/>
        <v/>
      </c>
      <c r="HCK22" s="391" t="str">
        <f t="shared" ca="1" si="756"/>
        <v/>
      </c>
      <c r="HCL22" s="391" t="str">
        <f t="shared" ca="1" si="756"/>
        <v/>
      </c>
      <c r="HCM22" s="391" t="str">
        <f t="shared" ca="1" si="756"/>
        <v/>
      </c>
      <c r="HCN22" s="391" t="str">
        <f t="shared" ca="1" si="756"/>
        <v/>
      </c>
      <c r="HCO22" s="391" t="str">
        <f t="shared" ca="1" si="756"/>
        <v/>
      </c>
      <c r="HCP22" s="391" t="str">
        <f t="shared" ca="1" si="756"/>
        <v/>
      </c>
      <c r="HCQ22" s="391" t="str">
        <f t="shared" ca="1" si="756"/>
        <v/>
      </c>
      <c r="HCR22" s="391" t="str">
        <f t="shared" ca="1" si="756"/>
        <v/>
      </c>
      <c r="HCS22" s="391" t="str">
        <f t="shared" ca="1" si="756"/>
        <v/>
      </c>
      <c r="HCT22" s="391" t="str">
        <f t="shared" ca="1" si="756"/>
        <v/>
      </c>
      <c r="HCU22" s="391" t="str">
        <f t="shared" ref="HCU22:HFF22" ca="1" si="757">IF(HCU21="","",OFFSET(C_w_path,0,HCU18)/(N_w_div+1)*SIGN(HCU21)*ABS(HCU21)^n_w)</f>
        <v/>
      </c>
      <c r="HCV22" s="391" t="str">
        <f t="shared" ca="1" si="757"/>
        <v/>
      </c>
      <c r="HCW22" s="391" t="str">
        <f t="shared" ca="1" si="757"/>
        <v/>
      </c>
      <c r="HCX22" s="391" t="str">
        <f t="shared" ca="1" si="757"/>
        <v/>
      </c>
      <c r="HCY22" s="391" t="str">
        <f t="shared" ca="1" si="757"/>
        <v/>
      </c>
      <c r="HCZ22" s="391" t="str">
        <f t="shared" ca="1" si="757"/>
        <v/>
      </c>
      <c r="HDA22" s="391" t="str">
        <f t="shared" ca="1" si="757"/>
        <v/>
      </c>
      <c r="HDB22" s="391" t="str">
        <f t="shared" ca="1" si="757"/>
        <v/>
      </c>
      <c r="HDC22" s="391" t="str">
        <f t="shared" ca="1" si="757"/>
        <v/>
      </c>
      <c r="HDD22" s="391" t="str">
        <f t="shared" ca="1" si="757"/>
        <v/>
      </c>
      <c r="HDE22" s="391" t="str">
        <f t="shared" ca="1" si="757"/>
        <v/>
      </c>
      <c r="HDF22" s="391" t="str">
        <f t="shared" ca="1" si="757"/>
        <v/>
      </c>
      <c r="HDG22" s="391" t="str">
        <f t="shared" ca="1" si="757"/>
        <v/>
      </c>
      <c r="HDH22" s="391" t="str">
        <f t="shared" ca="1" si="757"/>
        <v/>
      </c>
      <c r="HDI22" s="391" t="str">
        <f t="shared" ca="1" si="757"/>
        <v/>
      </c>
      <c r="HDJ22" s="391" t="str">
        <f t="shared" ca="1" si="757"/>
        <v/>
      </c>
      <c r="HDK22" s="391" t="str">
        <f t="shared" ca="1" si="757"/>
        <v/>
      </c>
      <c r="HDL22" s="391" t="str">
        <f t="shared" ca="1" si="757"/>
        <v/>
      </c>
      <c r="HDM22" s="391" t="str">
        <f t="shared" ca="1" si="757"/>
        <v/>
      </c>
      <c r="HDN22" s="391" t="str">
        <f t="shared" ca="1" si="757"/>
        <v/>
      </c>
      <c r="HDO22" s="391" t="str">
        <f t="shared" ca="1" si="757"/>
        <v/>
      </c>
      <c r="HDP22" s="391" t="str">
        <f t="shared" ca="1" si="757"/>
        <v/>
      </c>
      <c r="HDQ22" s="391" t="str">
        <f t="shared" ca="1" si="757"/>
        <v/>
      </c>
      <c r="HDR22" s="391" t="str">
        <f t="shared" ca="1" si="757"/>
        <v/>
      </c>
      <c r="HDS22" s="391" t="str">
        <f t="shared" ca="1" si="757"/>
        <v/>
      </c>
      <c r="HDT22" s="391" t="str">
        <f t="shared" ca="1" si="757"/>
        <v/>
      </c>
      <c r="HDU22" s="391" t="str">
        <f t="shared" ca="1" si="757"/>
        <v/>
      </c>
      <c r="HDV22" s="391" t="str">
        <f t="shared" ca="1" si="757"/>
        <v/>
      </c>
      <c r="HDW22" s="391" t="str">
        <f t="shared" ca="1" si="757"/>
        <v/>
      </c>
      <c r="HDX22" s="391" t="str">
        <f t="shared" ca="1" si="757"/>
        <v/>
      </c>
      <c r="HDY22" s="391" t="str">
        <f t="shared" ca="1" si="757"/>
        <v/>
      </c>
      <c r="HDZ22" s="391" t="str">
        <f t="shared" ca="1" si="757"/>
        <v/>
      </c>
      <c r="HEA22" s="391" t="str">
        <f t="shared" ca="1" si="757"/>
        <v/>
      </c>
      <c r="HEB22" s="391" t="str">
        <f t="shared" ca="1" si="757"/>
        <v/>
      </c>
      <c r="HEC22" s="391" t="str">
        <f t="shared" ca="1" si="757"/>
        <v/>
      </c>
      <c r="HED22" s="391" t="str">
        <f t="shared" ca="1" si="757"/>
        <v/>
      </c>
      <c r="HEE22" s="391" t="str">
        <f t="shared" ca="1" si="757"/>
        <v/>
      </c>
      <c r="HEF22" s="391" t="str">
        <f t="shared" ca="1" si="757"/>
        <v/>
      </c>
      <c r="HEG22" s="391" t="str">
        <f t="shared" ca="1" si="757"/>
        <v/>
      </c>
      <c r="HEH22" s="391" t="str">
        <f t="shared" ca="1" si="757"/>
        <v/>
      </c>
      <c r="HEI22" s="391" t="str">
        <f t="shared" ca="1" si="757"/>
        <v/>
      </c>
      <c r="HEJ22" s="391" t="str">
        <f t="shared" ca="1" si="757"/>
        <v/>
      </c>
      <c r="HEK22" s="391" t="str">
        <f t="shared" ca="1" si="757"/>
        <v/>
      </c>
      <c r="HEL22" s="391" t="str">
        <f t="shared" ca="1" si="757"/>
        <v/>
      </c>
      <c r="HEM22" s="391" t="str">
        <f t="shared" ca="1" si="757"/>
        <v/>
      </c>
      <c r="HEN22" s="391" t="str">
        <f t="shared" ca="1" si="757"/>
        <v/>
      </c>
      <c r="HEO22" s="391" t="str">
        <f t="shared" ca="1" si="757"/>
        <v/>
      </c>
      <c r="HEP22" s="391" t="str">
        <f t="shared" ca="1" si="757"/>
        <v/>
      </c>
      <c r="HEQ22" s="391" t="str">
        <f t="shared" ca="1" si="757"/>
        <v/>
      </c>
      <c r="HER22" s="391" t="str">
        <f t="shared" ca="1" si="757"/>
        <v/>
      </c>
      <c r="HES22" s="391" t="str">
        <f t="shared" ca="1" si="757"/>
        <v/>
      </c>
      <c r="HET22" s="391" t="str">
        <f t="shared" ca="1" si="757"/>
        <v/>
      </c>
      <c r="HEU22" s="391" t="str">
        <f t="shared" ca="1" si="757"/>
        <v/>
      </c>
      <c r="HEV22" s="391" t="str">
        <f t="shared" ca="1" si="757"/>
        <v/>
      </c>
      <c r="HEW22" s="391" t="str">
        <f t="shared" ca="1" si="757"/>
        <v/>
      </c>
      <c r="HEX22" s="391" t="str">
        <f t="shared" ca="1" si="757"/>
        <v/>
      </c>
      <c r="HEY22" s="391" t="str">
        <f t="shared" ca="1" si="757"/>
        <v/>
      </c>
      <c r="HEZ22" s="391" t="str">
        <f t="shared" ca="1" si="757"/>
        <v/>
      </c>
      <c r="HFA22" s="391" t="str">
        <f t="shared" ca="1" si="757"/>
        <v/>
      </c>
      <c r="HFB22" s="391" t="str">
        <f t="shared" ca="1" si="757"/>
        <v/>
      </c>
      <c r="HFC22" s="391" t="str">
        <f t="shared" ca="1" si="757"/>
        <v/>
      </c>
      <c r="HFD22" s="391" t="str">
        <f t="shared" ca="1" si="757"/>
        <v/>
      </c>
      <c r="HFE22" s="391" t="str">
        <f t="shared" ca="1" si="757"/>
        <v/>
      </c>
      <c r="HFF22" s="391" t="str">
        <f t="shared" ca="1" si="757"/>
        <v/>
      </c>
      <c r="HFG22" s="391" t="str">
        <f t="shared" ref="HFG22:HHR22" ca="1" si="758">IF(HFG21="","",OFFSET(C_w_path,0,HFG18)/(N_w_div+1)*SIGN(HFG21)*ABS(HFG21)^n_w)</f>
        <v/>
      </c>
      <c r="HFH22" s="391" t="str">
        <f t="shared" ca="1" si="758"/>
        <v/>
      </c>
      <c r="HFI22" s="391" t="str">
        <f t="shared" ca="1" si="758"/>
        <v/>
      </c>
      <c r="HFJ22" s="391" t="str">
        <f t="shared" ca="1" si="758"/>
        <v/>
      </c>
      <c r="HFK22" s="391" t="str">
        <f t="shared" ca="1" si="758"/>
        <v/>
      </c>
      <c r="HFL22" s="391" t="str">
        <f t="shared" ca="1" si="758"/>
        <v/>
      </c>
      <c r="HFM22" s="391" t="str">
        <f t="shared" ca="1" si="758"/>
        <v/>
      </c>
      <c r="HFN22" s="391" t="str">
        <f t="shared" ca="1" si="758"/>
        <v/>
      </c>
      <c r="HFO22" s="391" t="str">
        <f t="shared" ca="1" si="758"/>
        <v/>
      </c>
      <c r="HFP22" s="391" t="str">
        <f t="shared" ca="1" si="758"/>
        <v/>
      </c>
      <c r="HFQ22" s="391" t="str">
        <f t="shared" ca="1" si="758"/>
        <v/>
      </c>
      <c r="HFR22" s="391" t="str">
        <f t="shared" ca="1" si="758"/>
        <v/>
      </c>
      <c r="HFS22" s="391" t="str">
        <f t="shared" ca="1" si="758"/>
        <v/>
      </c>
      <c r="HFT22" s="391" t="str">
        <f t="shared" ca="1" si="758"/>
        <v/>
      </c>
      <c r="HFU22" s="391" t="str">
        <f t="shared" ca="1" si="758"/>
        <v/>
      </c>
      <c r="HFV22" s="391" t="str">
        <f t="shared" ca="1" si="758"/>
        <v/>
      </c>
      <c r="HFW22" s="391" t="str">
        <f t="shared" ca="1" si="758"/>
        <v/>
      </c>
      <c r="HFX22" s="391" t="str">
        <f t="shared" ca="1" si="758"/>
        <v/>
      </c>
      <c r="HFY22" s="391" t="str">
        <f t="shared" ca="1" si="758"/>
        <v/>
      </c>
      <c r="HFZ22" s="391" t="str">
        <f t="shared" ca="1" si="758"/>
        <v/>
      </c>
      <c r="HGA22" s="391" t="str">
        <f t="shared" ca="1" si="758"/>
        <v/>
      </c>
      <c r="HGB22" s="391" t="str">
        <f t="shared" ca="1" si="758"/>
        <v/>
      </c>
      <c r="HGC22" s="391" t="str">
        <f t="shared" ca="1" si="758"/>
        <v/>
      </c>
      <c r="HGD22" s="391" t="str">
        <f t="shared" ca="1" si="758"/>
        <v/>
      </c>
      <c r="HGE22" s="391" t="str">
        <f t="shared" ca="1" si="758"/>
        <v/>
      </c>
      <c r="HGF22" s="391" t="str">
        <f t="shared" ca="1" si="758"/>
        <v/>
      </c>
      <c r="HGG22" s="391" t="str">
        <f t="shared" ca="1" si="758"/>
        <v/>
      </c>
      <c r="HGH22" s="391" t="str">
        <f t="shared" ca="1" si="758"/>
        <v/>
      </c>
      <c r="HGI22" s="391" t="str">
        <f t="shared" ca="1" si="758"/>
        <v/>
      </c>
      <c r="HGJ22" s="391" t="str">
        <f t="shared" ca="1" si="758"/>
        <v/>
      </c>
      <c r="HGK22" s="391" t="str">
        <f t="shared" ca="1" si="758"/>
        <v/>
      </c>
      <c r="HGL22" s="391" t="str">
        <f t="shared" ca="1" si="758"/>
        <v/>
      </c>
      <c r="HGM22" s="391" t="str">
        <f t="shared" ca="1" si="758"/>
        <v/>
      </c>
      <c r="HGN22" s="391" t="str">
        <f t="shared" ca="1" si="758"/>
        <v/>
      </c>
      <c r="HGO22" s="391" t="str">
        <f t="shared" ca="1" si="758"/>
        <v/>
      </c>
      <c r="HGP22" s="391" t="str">
        <f t="shared" ca="1" si="758"/>
        <v/>
      </c>
      <c r="HGQ22" s="391" t="str">
        <f t="shared" ca="1" si="758"/>
        <v/>
      </c>
      <c r="HGR22" s="391" t="str">
        <f t="shared" ca="1" si="758"/>
        <v/>
      </c>
      <c r="HGS22" s="391" t="str">
        <f t="shared" ca="1" si="758"/>
        <v/>
      </c>
      <c r="HGT22" s="391" t="str">
        <f t="shared" ca="1" si="758"/>
        <v/>
      </c>
      <c r="HGU22" s="391" t="str">
        <f t="shared" ca="1" si="758"/>
        <v/>
      </c>
      <c r="HGV22" s="391" t="str">
        <f t="shared" ca="1" si="758"/>
        <v/>
      </c>
      <c r="HGW22" s="391" t="str">
        <f t="shared" ca="1" si="758"/>
        <v/>
      </c>
      <c r="HGX22" s="391" t="str">
        <f t="shared" ca="1" si="758"/>
        <v/>
      </c>
      <c r="HGY22" s="391" t="str">
        <f t="shared" ca="1" si="758"/>
        <v/>
      </c>
      <c r="HGZ22" s="391" t="str">
        <f t="shared" ca="1" si="758"/>
        <v/>
      </c>
      <c r="HHA22" s="391" t="str">
        <f t="shared" ca="1" si="758"/>
        <v/>
      </c>
      <c r="HHB22" s="391" t="str">
        <f t="shared" ca="1" si="758"/>
        <v/>
      </c>
      <c r="HHC22" s="391" t="str">
        <f t="shared" ca="1" si="758"/>
        <v/>
      </c>
      <c r="HHD22" s="391" t="str">
        <f t="shared" ca="1" si="758"/>
        <v/>
      </c>
      <c r="HHE22" s="391" t="str">
        <f t="shared" ca="1" si="758"/>
        <v/>
      </c>
      <c r="HHF22" s="391" t="str">
        <f t="shared" ca="1" si="758"/>
        <v/>
      </c>
      <c r="HHG22" s="391" t="str">
        <f t="shared" ca="1" si="758"/>
        <v/>
      </c>
      <c r="HHH22" s="391" t="str">
        <f t="shared" ca="1" si="758"/>
        <v/>
      </c>
      <c r="HHI22" s="391" t="str">
        <f t="shared" ca="1" si="758"/>
        <v/>
      </c>
      <c r="HHJ22" s="391" t="str">
        <f t="shared" ca="1" si="758"/>
        <v/>
      </c>
      <c r="HHK22" s="391" t="str">
        <f t="shared" ca="1" si="758"/>
        <v/>
      </c>
      <c r="HHL22" s="391" t="str">
        <f t="shared" ca="1" si="758"/>
        <v/>
      </c>
      <c r="HHM22" s="391" t="str">
        <f t="shared" ca="1" si="758"/>
        <v/>
      </c>
      <c r="HHN22" s="391" t="str">
        <f t="shared" ca="1" si="758"/>
        <v/>
      </c>
      <c r="HHO22" s="391" t="str">
        <f t="shared" ca="1" si="758"/>
        <v/>
      </c>
      <c r="HHP22" s="391" t="str">
        <f t="shared" ca="1" si="758"/>
        <v/>
      </c>
      <c r="HHQ22" s="391" t="str">
        <f t="shared" ca="1" si="758"/>
        <v/>
      </c>
      <c r="HHR22" s="391" t="str">
        <f t="shared" ca="1" si="758"/>
        <v/>
      </c>
      <c r="HHS22" s="391" t="str">
        <f t="shared" ref="HHS22:HKD22" ca="1" si="759">IF(HHS21="","",OFFSET(C_w_path,0,HHS18)/(N_w_div+1)*SIGN(HHS21)*ABS(HHS21)^n_w)</f>
        <v/>
      </c>
      <c r="HHT22" s="391" t="str">
        <f t="shared" ca="1" si="759"/>
        <v/>
      </c>
      <c r="HHU22" s="391" t="str">
        <f t="shared" ca="1" si="759"/>
        <v/>
      </c>
      <c r="HHV22" s="391" t="str">
        <f t="shared" ca="1" si="759"/>
        <v/>
      </c>
      <c r="HHW22" s="391" t="str">
        <f t="shared" ca="1" si="759"/>
        <v/>
      </c>
      <c r="HHX22" s="391" t="str">
        <f t="shared" ca="1" si="759"/>
        <v/>
      </c>
      <c r="HHY22" s="391" t="str">
        <f t="shared" ca="1" si="759"/>
        <v/>
      </c>
      <c r="HHZ22" s="391" t="str">
        <f t="shared" ca="1" si="759"/>
        <v/>
      </c>
      <c r="HIA22" s="391" t="str">
        <f t="shared" ca="1" si="759"/>
        <v/>
      </c>
      <c r="HIB22" s="391" t="str">
        <f t="shared" ca="1" si="759"/>
        <v/>
      </c>
      <c r="HIC22" s="391" t="str">
        <f t="shared" ca="1" si="759"/>
        <v/>
      </c>
      <c r="HID22" s="391" t="str">
        <f t="shared" ca="1" si="759"/>
        <v/>
      </c>
      <c r="HIE22" s="391" t="str">
        <f t="shared" ca="1" si="759"/>
        <v/>
      </c>
      <c r="HIF22" s="391" t="str">
        <f t="shared" ca="1" si="759"/>
        <v/>
      </c>
      <c r="HIG22" s="391" t="str">
        <f t="shared" ca="1" si="759"/>
        <v/>
      </c>
      <c r="HIH22" s="391" t="str">
        <f t="shared" ca="1" si="759"/>
        <v/>
      </c>
      <c r="HII22" s="391" t="str">
        <f t="shared" ca="1" si="759"/>
        <v/>
      </c>
      <c r="HIJ22" s="391" t="str">
        <f t="shared" ca="1" si="759"/>
        <v/>
      </c>
      <c r="HIK22" s="391" t="str">
        <f t="shared" ca="1" si="759"/>
        <v/>
      </c>
      <c r="HIL22" s="391" t="str">
        <f t="shared" ca="1" si="759"/>
        <v/>
      </c>
      <c r="HIM22" s="391" t="str">
        <f t="shared" ca="1" si="759"/>
        <v/>
      </c>
      <c r="HIN22" s="391" t="str">
        <f t="shared" ca="1" si="759"/>
        <v/>
      </c>
      <c r="HIO22" s="391" t="str">
        <f t="shared" ca="1" si="759"/>
        <v/>
      </c>
      <c r="HIP22" s="391" t="str">
        <f t="shared" ca="1" si="759"/>
        <v/>
      </c>
      <c r="HIQ22" s="391" t="str">
        <f t="shared" ca="1" si="759"/>
        <v/>
      </c>
      <c r="HIR22" s="391" t="str">
        <f t="shared" ca="1" si="759"/>
        <v/>
      </c>
      <c r="HIS22" s="391" t="str">
        <f t="shared" ca="1" si="759"/>
        <v/>
      </c>
      <c r="HIT22" s="391" t="str">
        <f t="shared" ca="1" si="759"/>
        <v/>
      </c>
      <c r="HIU22" s="391" t="str">
        <f t="shared" ca="1" si="759"/>
        <v/>
      </c>
      <c r="HIV22" s="391" t="str">
        <f t="shared" ca="1" si="759"/>
        <v/>
      </c>
      <c r="HIW22" s="391" t="str">
        <f t="shared" ca="1" si="759"/>
        <v/>
      </c>
      <c r="HIX22" s="391" t="str">
        <f t="shared" ca="1" si="759"/>
        <v/>
      </c>
      <c r="HIY22" s="391" t="str">
        <f t="shared" ca="1" si="759"/>
        <v/>
      </c>
      <c r="HIZ22" s="391" t="str">
        <f t="shared" ca="1" si="759"/>
        <v/>
      </c>
      <c r="HJA22" s="391" t="str">
        <f t="shared" ca="1" si="759"/>
        <v/>
      </c>
      <c r="HJB22" s="391" t="str">
        <f t="shared" ca="1" si="759"/>
        <v/>
      </c>
      <c r="HJC22" s="391" t="str">
        <f t="shared" ca="1" si="759"/>
        <v/>
      </c>
      <c r="HJD22" s="391" t="str">
        <f t="shared" ca="1" si="759"/>
        <v/>
      </c>
      <c r="HJE22" s="391" t="str">
        <f t="shared" ca="1" si="759"/>
        <v/>
      </c>
      <c r="HJF22" s="391" t="str">
        <f t="shared" ca="1" si="759"/>
        <v/>
      </c>
      <c r="HJG22" s="391" t="str">
        <f t="shared" ca="1" si="759"/>
        <v/>
      </c>
      <c r="HJH22" s="391" t="str">
        <f t="shared" ca="1" si="759"/>
        <v/>
      </c>
      <c r="HJI22" s="391" t="str">
        <f t="shared" ca="1" si="759"/>
        <v/>
      </c>
      <c r="HJJ22" s="391" t="str">
        <f t="shared" ca="1" si="759"/>
        <v/>
      </c>
      <c r="HJK22" s="391" t="str">
        <f t="shared" ca="1" si="759"/>
        <v/>
      </c>
      <c r="HJL22" s="391" t="str">
        <f t="shared" ca="1" si="759"/>
        <v/>
      </c>
      <c r="HJM22" s="391" t="str">
        <f t="shared" ca="1" si="759"/>
        <v/>
      </c>
      <c r="HJN22" s="391" t="str">
        <f t="shared" ca="1" si="759"/>
        <v/>
      </c>
      <c r="HJO22" s="391" t="str">
        <f t="shared" ca="1" si="759"/>
        <v/>
      </c>
      <c r="HJP22" s="391" t="str">
        <f t="shared" ca="1" si="759"/>
        <v/>
      </c>
      <c r="HJQ22" s="391" t="str">
        <f t="shared" ca="1" si="759"/>
        <v/>
      </c>
      <c r="HJR22" s="391" t="str">
        <f t="shared" ca="1" si="759"/>
        <v/>
      </c>
      <c r="HJS22" s="391" t="str">
        <f t="shared" ca="1" si="759"/>
        <v/>
      </c>
      <c r="HJT22" s="391" t="str">
        <f t="shared" ca="1" si="759"/>
        <v/>
      </c>
      <c r="HJU22" s="391" t="str">
        <f t="shared" ca="1" si="759"/>
        <v/>
      </c>
      <c r="HJV22" s="391" t="str">
        <f t="shared" ca="1" si="759"/>
        <v/>
      </c>
      <c r="HJW22" s="391" t="str">
        <f t="shared" ca="1" si="759"/>
        <v/>
      </c>
      <c r="HJX22" s="391" t="str">
        <f t="shared" ca="1" si="759"/>
        <v/>
      </c>
      <c r="HJY22" s="391" t="str">
        <f t="shared" ca="1" si="759"/>
        <v/>
      </c>
      <c r="HJZ22" s="391" t="str">
        <f t="shared" ca="1" si="759"/>
        <v/>
      </c>
      <c r="HKA22" s="391" t="str">
        <f t="shared" ca="1" si="759"/>
        <v/>
      </c>
      <c r="HKB22" s="391" t="str">
        <f t="shared" ca="1" si="759"/>
        <v/>
      </c>
      <c r="HKC22" s="391" t="str">
        <f t="shared" ca="1" si="759"/>
        <v/>
      </c>
      <c r="HKD22" s="391" t="str">
        <f t="shared" ca="1" si="759"/>
        <v/>
      </c>
      <c r="HKE22" s="391" t="str">
        <f t="shared" ref="HKE22:HMP22" ca="1" si="760">IF(HKE21="","",OFFSET(C_w_path,0,HKE18)/(N_w_div+1)*SIGN(HKE21)*ABS(HKE21)^n_w)</f>
        <v/>
      </c>
      <c r="HKF22" s="391" t="str">
        <f t="shared" ca="1" si="760"/>
        <v/>
      </c>
      <c r="HKG22" s="391" t="str">
        <f t="shared" ca="1" si="760"/>
        <v/>
      </c>
      <c r="HKH22" s="391" t="str">
        <f t="shared" ca="1" si="760"/>
        <v/>
      </c>
      <c r="HKI22" s="391" t="str">
        <f t="shared" ca="1" si="760"/>
        <v/>
      </c>
      <c r="HKJ22" s="391" t="str">
        <f t="shared" ca="1" si="760"/>
        <v/>
      </c>
      <c r="HKK22" s="391" t="str">
        <f t="shared" ca="1" si="760"/>
        <v/>
      </c>
      <c r="HKL22" s="391" t="str">
        <f t="shared" ca="1" si="760"/>
        <v/>
      </c>
      <c r="HKM22" s="391" t="str">
        <f t="shared" ca="1" si="760"/>
        <v/>
      </c>
      <c r="HKN22" s="391" t="str">
        <f t="shared" ca="1" si="760"/>
        <v/>
      </c>
      <c r="HKO22" s="391" t="str">
        <f t="shared" ca="1" si="760"/>
        <v/>
      </c>
      <c r="HKP22" s="391" t="str">
        <f t="shared" ca="1" si="760"/>
        <v/>
      </c>
      <c r="HKQ22" s="391" t="str">
        <f t="shared" ca="1" si="760"/>
        <v/>
      </c>
      <c r="HKR22" s="391" t="str">
        <f t="shared" ca="1" si="760"/>
        <v/>
      </c>
      <c r="HKS22" s="391" t="str">
        <f t="shared" ca="1" si="760"/>
        <v/>
      </c>
      <c r="HKT22" s="391" t="str">
        <f t="shared" ca="1" si="760"/>
        <v/>
      </c>
      <c r="HKU22" s="391" t="str">
        <f t="shared" ca="1" si="760"/>
        <v/>
      </c>
      <c r="HKV22" s="391" t="str">
        <f t="shared" ca="1" si="760"/>
        <v/>
      </c>
      <c r="HKW22" s="391" t="str">
        <f t="shared" ca="1" si="760"/>
        <v/>
      </c>
      <c r="HKX22" s="391" t="str">
        <f t="shared" ca="1" si="760"/>
        <v/>
      </c>
      <c r="HKY22" s="391" t="str">
        <f t="shared" ca="1" si="760"/>
        <v/>
      </c>
      <c r="HKZ22" s="391" t="str">
        <f t="shared" ca="1" si="760"/>
        <v/>
      </c>
      <c r="HLA22" s="391" t="str">
        <f t="shared" ca="1" si="760"/>
        <v/>
      </c>
      <c r="HLB22" s="391" t="str">
        <f t="shared" ca="1" si="760"/>
        <v/>
      </c>
      <c r="HLC22" s="391" t="str">
        <f t="shared" ca="1" si="760"/>
        <v/>
      </c>
      <c r="HLD22" s="391" t="str">
        <f t="shared" ca="1" si="760"/>
        <v/>
      </c>
      <c r="HLE22" s="391" t="str">
        <f t="shared" ca="1" si="760"/>
        <v/>
      </c>
      <c r="HLF22" s="391" t="str">
        <f t="shared" ca="1" si="760"/>
        <v/>
      </c>
      <c r="HLG22" s="391" t="str">
        <f t="shared" ca="1" si="760"/>
        <v/>
      </c>
      <c r="HLH22" s="391" t="str">
        <f t="shared" ca="1" si="760"/>
        <v/>
      </c>
      <c r="HLI22" s="391" t="str">
        <f t="shared" ca="1" si="760"/>
        <v/>
      </c>
      <c r="HLJ22" s="391" t="str">
        <f t="shared" ca="1" si="760"/>
        <v/>
      </c>
      <c r="HLK22" s="391" t="str">
        <f t="shared" ca="1" si="760"/>
        <v/>
      </c>
      <c r="HLL22" s="391" t="str">
        <f t="shared" ca="1" si="760"/>
        <v/>
      </c>
      <c r="HLM22" s="391" t="str">
        <f t="shared" ca="1" si="760"/>
        <v/>
      </c>
      <c r="HLN22" s="391" t="str">
        <f t="shared" ca="1" si="760"/>
        <v/>
      </c>
      <c r="HLO22" s="391" t="str">
        <f t="shared" ca="1" si="760"/>
        <v/>
      </c>
      <c r="HLP22" s="391" t="str">
        <f t="shared" ca="1" si="760"/>
        <v/>
      </c>
      <c r="HLQ22" s="391" t="str">
        <f t="shared" ca="1" si="760"/>
        <v/>
      </c>
      <c r="HLR22" s="391" t="str">
        <f t="shared" ca="1" si="760"/>
        <v/>
      </c>
      <c r="HLS22" s="391" t="str">
        <f t="shared" ca="1" si="760"/>
        <v/>
      </c>
      <c r="HLT22" s="391" t="str">
        <f t="shared" ca="1" si="760"/>
        <v/>
      </c>
      <c r="HLU22" s="391" t="str">
        <f t="shared" ca="1" si="760"/>
        <v/>
      </c>
      <c r="HLV22" s="391" t="str">
        <f t="shared" ca="1" si="760"/>
        <v/>
      </c>
      <c r="HLW22" s="391" t="str">
        <f t="shared" ca="1" si="760"/>
        <v/>
      </c>
      <c r="HLX22" s="391" t="str">
        <f t="shared" ca="1" si="760"/>
        <v/>
      </c>
      <c r="HLY22" s="391" t="str">
        <f t="shared" ca="1" si="760"/>
        <v/>
      </c>
      <c r="HLZ22" s="391" t="str">
        <f t="shared" ca="1" si="760"/>
        <v/>
      </c>
      <c r="HMA22" s="391" t="str">
        <f t="shared" ca="1" si="760"/>
        <v/>
      </c>
      <c r="HMB22" s="391" t="str">
        <f t="shared" ca="1" si="760"/>
        <v/>
      </c>
      <c r="HMC22" s="391" t="str">
        <f t="shared" ca="1" si="760"/>
        <v/>
      </c>
      <c r="HMD22" s="391" t="str">
        <f t="shared" ca="1" si="760"/>
        <v/>
      </c>
      <c r="HME22" s="391" t="str">
        <f t="shared" ca="1" si="760"/>
        <v/>
      </c>
      <c r="HMF22" s="391" t="str">
        <f t="shared" ca="1" si="760"/>
        <v/>
      </c>
      <c r="HMG22" s="391" t="str">
        <f t="shared" ca="1" si="760"/>
        <v/>
      </c>
      <c r="HMH22" s="391" t="str">
        <f t="shared" ca="1" si="760"/>
        <v/>
      </c>
      <c r="HMI22" s="391" t="str">
        <f t="shared" ca="1" si="760"/>
        <v/>
      </c>
      <c r="HMJ22" s="391" t="str">
        <f t="shared" ca="1" si="760"/>
        <v/>
      </c>
      <c r="HMK22" s="391" t="str">
        <f t="shared" ca="1" si="760"/>
        <v/>
      </c>
      <c r="HML22" s="391" t="str">
        <f t="shared" ca="1" si="760"/>
        <v/>
      </c>
      <c r="HMM22" s="391" t="str">
        <f t="shared" ca="1" si="760"/>
        <v/>
      </c>
      <c r="HMN22" s="391" t="str">
        <f t="shared" ca="1" si="760"/>
        <v/>
      </c>
      <c r="HMO22" s="391" t="str">
        <f t="shared" ca="1" si="760"/>
        <v/>
      </c>
      <c r="HMP22" s="391" t="str">
        <f t="shared" ca="1" si="760"/>
        <v/>
      </c>
      <c r="HMQ22" s="391" t="str">
        <f t="shared" ref="HMQ22:HPB22" ca="1" si="761">IF(HMQ21="","",OFFSET(C_w_path,0,HMQ18)/(N_w_div+1)*SIGN(HMQ21)*ABS(HMQ21)^n_w)</f>
        <v/>
      </c>
      <c r="HMR22" s="391" t="str">
        <f t="shared" ca="1" si="761"/>
        <v/>
      </c>
      <c r="HMS22" s="391" t="str">
        <f t="shared" ca="1" si="761"/>
        <v/>
      </c>
      <c r="HMT22" s="391" t="str">
        <f t="shared" ca="1" si="761"/>
        <v/>
      </c>
      <c r="HMU22" s="391" t="str">
        <f t="shared" ca="1" si="761"/>
        <v/>
      </c>
      <c r="HMV22" s="391" t="str">
        <f t="shared" ca="1" si="761"/>
        <v/>
      </c>
      <c r="HMW22" s="391" t="str">
        <f t="shared" ca="1" si="761"/>
        <v/>
      </c>
      <c r="HMX22" s="391" t="str">
        <f t="shared" ca="1" si="761"/>
        <v/>
      </c>
      <c r="HMY22" s="391" t="str">
        <f t="shared" ca="1" si="761"/>
        <v/>
      </c>
      <c r="HMZ22" s="391" t="str">
        <f t="shared" ca="1" si="761"/>
        <v/>
      </c>
      <c r="HNA22" s="391" t="str">
        <f t="shared" ca="1" si="761"/>
        <v/>
      </c>
      <c r="HNB22" s="391" t="str">
        <f t="shared" ca="1" si="761"/>
        <v/>
      </c>
      <c r="HNC22" s="391" t="str">
        <f t="shared" ca="1" si="761"/>
        <v/>
      </c>
      <c r="HND22" s="391" t="str">
        <f t="shared" ca="1" si="761"/>
        <v/>
      </c>
      <c r="HNE22" s="391" t="str">
        <f t="shared" ca="1" si="761"/>
        <v/>
      </c>
      <c r="HNF22" s="391" t="str">
        <f t="shared" ca="1" si="761"/>
        <v/>
      </c>
      <c r="HNG22" s="391" t="str">
        <f t="shared" ca="1" si="761"/>
        <v/>
      </c>
      <c r="HNH22" s="391" t="str">
        <f t="shared" ca="1" si="761"/>
        <v/>
      </c>
      <c r="HNI22" s="391" t="str">
        <f t="shared" ca="1" si="761"/>
        <v/>
      </c>
      <c r="HNJ22" s="391" t="str">
        <f t="shared" ca="1" si="761"/>
        <v/>
      </c>
      <c r="HNK22" s="391" t="str">
        <f t="shared" ca="1" si="761"/>
        <v/>
      </c>
      <c r="HNL22" s="391" t="str">
        <f t="shared" ca="1" si="761"/>
        <v/>
      </c>
      <c r="HNM22" s="391" t="str">
        <f t="shared" ca="1" si="761"/>
        <v/>
      </c>
      <c r="HNN22" s="391" t="str">
        <f t="shared" ca="1" si="761"/>
        <v/>
      </c>
      <c r="HNO22" s="391" t="str">
        <f t="shared" ca="1" si="761"/>
        <v/>
      </c>
      <c r="HNP22" s="391" t="str">
        <f t="shared" ca="1" si="761"/>
        <v/>
      </c>
      <c r="HNQ22" s="391" t="str">
        <f t="shared" ca="1" si="761"/>
        <v/>
      </c>
      <c r="HNR22" s="391" t="str">
        <f t="shared" ca="1" si="761"/>
        <v/>
      </c>
      <c r="HNS22" s="391" t="str">
        <f t="shared" ca="1" si="761"/>
        <v/>
      </c>
      <c r="HNT22" s="391" t="str">
        <f t="shared" ca="1" si="761"/>
        <v/>
      </c>
      <c r="HNU22" s="391" t="str">
        <f t="shared" ca="1" si="761"/>
        <v/>
      </c>
      <c r="HNV22" s="391" t="str">
        <f t="shared" ca="1" si="761"/>
        <v/>
      </c>
      <c r="HNW22" s="391" t="str">
        <f t="shared" ca="1" si="761"/>
        <v/>
      </c>
      <c r="HNX22" s="391" t="str">
        <f t="shared" ca="1" si="761"/>
        <v/>
      </c>
      <c r="HNY22" s="391" t="str">
        <f t="shared" ca="1" si="761"/>
        <v/>
      </c>
      <c r="HNZ22" s="391" t="str">
        <f t="shared" ca="1" si="761"/>
        <v/>
      </c>
      <c r="HOA22" s="391" t="str">
        <f t="shared" ca="1" si="761"/>
        <v/>
      </c>
      <c r="HOB22" s="391" t="str">
        <f t="shared" ca="1" si="761"/>
        <v/>
      </c>
      <c r="HOC22" s="391" t="str">
        <f t="shared" ca="1" si="761"/>
        <v/>
      </c>
      <c r="HOD22" s="391" t="str">
        <f t="shared" ca="1" si="761"/>
        <v/>
      </c>
      <c r="HOE22" s="391" t="str">
        <f t="shared" ca="1" si="761"/>
        <v/>
      </c>
      <c r="HOF22" s="391" t="str">
        <f t="shared" ca="1" si="761"/>
        <v/>
      </c>
      <c r="HOG22" s="391" t="str">
        <f t="shared" ca="1" si="761"/>
        <v/>
      </c>
      <c r="HOH22" s="391" t="str">
        <f t="shared" ca="1" si="761"/>
        <v/>
      </c>
      <c r="HOI22" s="391" t="str">
        <f t="shared" ca="1" si="761"/>
        <v/>
      </c>
      <c r="HOJ22" s="391" t="str">
        <f t="shared" ca="1" si="761"/>
        <v/>
      </c>
      <c r="HOK22" s="391" t="str">
        <f t="shared" ca="1" si="761"/>
        <v/>
      </c>
      <c r="HOL22" s="391" t="str">
        <f t="shared" ca="1" si="761"/>
        <v/>
      </c>
      <c r="HOM22" s="391" t="str">
        <f t="shared" ca="1" si="761"/>
        <v/>
      </c>
      <c r="HON22" s="391" t="str">
        <f t="shared" ca="1" si="761"/>
        <v/>
      </c>
      <c r="HOO22" s="391" t="str">
        <f t="shared" ca="1" si="761"/>
        <v/>
      </c>
      <c r="HOP22" s="391" t="str">
        <f t="shared" ca="1" si="761"/>
        <v/>
      </c>
      <c r="HOQ22" s="391" t="str">
        <f t="shared" ca="1" si="761"/>
        <v/>
      </c>
      <c r="HOR22" s="391" t="str">
        <f t="shared" ca="1" si="761"/>
        <v/>
      </c>
      <c r="HOS22" s="391" t="str">
        <f t="shared" ca="1" si="761"/>
        <v/>
      </c>
      <c r="HOT22" s="391" t="str">
        <f t="shared" ca="1" si="761"/>
        <v/>
      </c>
      <c r="HOU22" s="391" t="str">
        <f t="shared" ca="1" si="761"/>
        <v/>
      </c>
      <c r="HOV22" s="391" t="str">
        <f t="shared" ca="1" si="761"/>
        <v/>
      </c>
      <c r="HOW22" s="391" t="str">
        <f t="shared" ca="1" si="761"/>
        <v/>
      </c>
      <c r="HOX22" s="391" t="str">
        <f t="shared" ca="1" si="761"/>
        <v/>
      </c>
      <c r="HOY22" s="391" t="str">
        <f t="shared" ca="1" si="761"/>
        <v/>
      </c>
      <c r="HOZ22" s="391" t="str">
        <f t="shared" ca="1" si="761"/>
        <v/>
      </c>
      <c r="HPA22" s="391" t="str">
        <f t="shared" ca="1" si="761"/>
        <v/>
      </c>
      <c r="HPB22" s="391" t="str">
        <f t="shared" ca="1" si="761"/>
        <v/>
      </c>
      <c r="HPC22" s="391" t="str">
        <f t="shared" ref="HPC22:HRN22" ca="1" si="762">IF(HPC21="","",OFFSET(C_w_path,0,HPC18)/(N_w_div+1)*SIGN(HPC21)*ABS(HPC21)^n_w)</f>
        <v/>
      </c>
      <c r="HPD22" s="391" t="str">
        <f t="shared" ca="1" si="762"/>
        <v/>
      </c>
      <c r="HPE22" s="391" t="str">
        <f t="shared" ca="1" si="762"/>
        <v/>
      </c>
      <c r="HPF22" s="391" t="str">
        <f t="shared" ca="1" si="762"/>
        <v/>
      </c>
      <c r="HPG22" s="391" t="str">
        <f t="shared" ca="1" si="762"/>
        <v/>
      </c>
      <c r="HPH22" s="391" t="str">
        <f t="shared" ca="1" si="762"/>
        <v/>
      </c>
      <c r="HPI22" s="391" t="str">
        <f t="shared" ca="1" si="762"/>
        <v/>
      </c>
      <c r="HPJ22" s="391" t="str">
        <f t="shared" ca="1" si="762"/>
        <v/>
      </c>
      <c r="HPK22" s="391" t="str">
        <f t="shared" ca="1" si="762"/>
        <v/>
      </c>
      <c r="HPL22" s="391" t="str">
        <f t="shared" ca="1" si="762"/>
        <v/>
      </c>
      <c r="HPM22" s="391" t="str">
        <f t="shared" ca="1" si="762"/>
        <v/>
      </c>
      <c r="HPN22" s="391" t="str">
        <f t="shared" ca="1" si="762"/>
        <v/>
      </c>
      <c r="HPO22" s="391" t="str">
        <f t="shared" ca="1" si="762"/>
        <v/>
      </c>
      <c r="HPP22" s="391" t="str">
        <f t="shared" ca="1" si="762"/>
        <v/>
      </c>
      <c r="HPQ22" s="391" t="str">
        <f t="shared" ca="1" si="762"/>
        <v/>
      </c>
      <c r="HPR22" s="391" t="str">
        <f t="shared" ca="1" si="762"/>
        <v/>
      </c>
      <c r="HPS22" s="391" t="str">
        <f t="shared" ca="1" si="762"/>
        <v/>
      </c>
      <c r="HPT22" s="391" t="str">
        <f t="shared" ca="1" si="762"/>
        <v/>
      </c>
      <c r="HPU22" s="391" t="str">
        <f t="shared" ca="1" si="762"/>
        <v/>
      </c>
      <c r="HPV22" s="391" t="str">
        <f t="shared" ca="1" si="762"/>
        <v/>
      </c>
      <c r="HPW22" s="391" t="str">
        <f t="shared" ca="1" si="762"/>
        <v/>
      </c>
      <c r="HPX22" s="391" t="str">
        <f t="shared" ca="1" si="762"/>
        <v/>
      </c>
      <c r="HPY22" s="391" t="str">
        <f t="shared" ca="1" si="762"/>
        <v/>
      </c>
      <c r="HPZ22" s="391" t="str">
        <f t="shared" ca="1" si="762"/>
        <v/>
      </c>
      <c r="HQA22" s="391" t="str">
        <f t="shared" ca="1" si="762"/>
        <v/>
      </c>
      <c r="HQB22" s="391" t="str">
        <f t="shared" ca="1" si="762"/>
        <v/>
      </c>
      <c r="HQC22" s="391" t="str">
        <f t="shared" ca="1" si="762"/>
        <v/>
      </c>
      <c r="HQD22" s="391" t="str">
        <f t="shared" ca="1" si="762"/>
        <v/>
      </c>
      <c r="HQE22" s="391" t="str">
        <f t="shared" ca="1" si="762"/>
        <v/>
      </c>
      <c r="HQF22" s="391" t="str">
        <f t="shared" ca="1" si="762"/>
        <v/>
      </c>
      <c r="HQG22" s="391" t="str">
        <f t="shared" ca="1" si="762"/>
        <v/>
      </c>
      <c r="HQH22" s="391" t="str">
        <f t="shared" ca="1" si="762"/>
        <v/>
      </c>
      <c r="HQI22" s="391" t="str">
        <f t="shared" ca="1" si="762"/>
        <v/>
      </c>
      <c r="HQJ22" s="391" t="str">
        <f t="shared" ca="1" si="762"/>
        <v/>
      </c>
      <c r="HQK22" s="391" t="str">
        <f t="shared" ca="1" si="762"/>
        <v/>
      </c>
      <c r="HQL22" s="391" t="str">
        <f t="shared" ca="1" si="762"/>
        <v/>
      </c>
      <c r="HQM22" s="391" t="str">
        <f t="shared" ca="1" si="762"/>
        <v/>
      </c>
      <c r="HQN22" s="391" t="str">
        <f t="shared" ca="1" si="762"/>
        <v/>
      </c>
      <c r="HQO22" s="391" t="str">
        <f t="shared" ca="1" si="762"/>
        <v/>
      </c>
      <c r="HQP22" s="391" t="str">
        <f t="shared" ca="1" si="762"/>
        <v/>
      </c>
      <c r="HQQ22" s="391" t="str">
        <f t="shared" ca="1" si="762"/>
        <v/>
      </c>
      <c r="HQR22" s="391" t="str">
        <f t="shared" ca="1" si="762"/>
        <v/>
      </c>
      <c r="HQS22" s="391" t="str">
        <f t="shared" ca="1" si="762"/>
        <v/>
      </c>
      <c r="HQT22" s="391" t="str">
        <f t="shared" ca="1" si="762"/>
        <v/>
      </c>
      <c r="HQU22" s="391" t="str">
        <f t="shared" ca="1" si="762"/>
        <v/>
      </c>
      <c r="HQV22" s="391" t="str">
        <f t="shared" ca="1" si="762"/>
        <v/>
      </c>
      <c r="HQW22" s="391" t="str">
        <f t="shared" ca="1" si="762"/>
        <v/>
      </c>
      <c r="HQX22" s="391" t="str">
        <f t="shared" ca="1" si="762"/>
        <v/>
      </c>
      <c r="HQY22" s="391" t="str">
        <f t="shared" ca="1" si="762"/>
        <v/>
      </c>
      <c r="HQZ22" s="391" t="str">
        <f t="shared" ca="1" si="762"/>
        <v/>
      </c>
      <c r="HRA22" s="391" t="str">
        <f t="shared" ca="1" si="762"/>
        <v/>
      </c>
      <c r="HRB22" s="391" t="str">
        <f t="shared" ca="1" si="762"/>
        <v/>
      </c>
      <c r="HRC22" s="391" t="str">
        <f t="shared" ca="1" si="762"/>
        <v/>
      </c>
      <c r="HRD22" s="391" t="str">
        <f t="shared" ca="1" si="762"/>
        <v/>
      </c>
      <c r="HRE22" s="391" t="str">
        <f t="shared" ca="1" si="762"/>
        <v/>
      </c>
      <c r="HRF22" s="391" t="str">
        <f t="shared" ca="1" si="762"/>
        <v/>
      </c>
      <c r="HRG22" s="391" t="str">
        <f t="shared" ca="1" si="762"/>
        <v/>
      </c>
      <c r="HRH22" s="391" t="str">
        <f t="shared" ca="1" si="762"/>
        <v/>
      </c>
      <c r="HRI22" s="391" t="str">
        <f t="shared" ca="1" si="762"/>
        <v/>
      </c>
      <c r="HRJ22" s="391" t="str">
        <f t="shared" ca="1" si="762"/>
        <v/>
      </c>
      <c r="HRK22" s="391" t="str">
        <f t="shared" ca="1" si="762"/>
        <v/>
      </c>
      <c r="HRL22" s="391" t="str">
        <f t="shared" ca="1" si="762"/>
        <v/>
      </c>
      <c r="HRM22" s="391" t="str">
        <f t="shared" ca="1" si="762"/>
        <v/>
      </c>
      <c r="HRN22" s="391" t="str">
        <f t="shared" ca="1" si="762"/>
        <v/>
      </c>
      <c r="HRO22" s="391" t="str">
        <f t="shared" ref="HRO22:HTZ22" ca="1" si="763">IF(HRO21="","",OFFSET(C_w_path,0,HRO18)/(N_w_div+1)*SIGN(HRO21)*ABS(HRO21)^n_w)</f>
        <v/>
      </c>
      <c r="HRP22" s="391" t="str">
        <f t="shared" ca="1" si="763"/>
        <v/>
      </c>
      <c r="HRQ22" s="391" t="str">
        <f t="shared" ca="1" si="763"/>
        <v/>
      </c>
      <c r="HRR22" s="391" t="str">
        <f t="shared" ca="1" si="763"/>
        <v/>
      </c>
      <c r="HRS22" s="391" t="str">
        <f t="shared" ca="1" si="763"/>
        <v/>
      </c>
      <c r="HRT22" s="391" t="str">
        <f t="shared" ca="1" si="763"/>
        <v/>
      </c>
      <c r="HRU22" s="391" t="str">
        <f t="shared" ca="1" si="763"/>
        <v/>
      </c>
      <c r="HRV22" s="391" t="str">
        <f t="shared" ca="1" si="763"/>
        <v/>
      </c>
      <c r="HRW22" s="391" t="str">
        <f t="shared" ca="1" si="763"/>
        <v/>
      </c>
      <c r="HRX22" s="391" t="str">
        <f t="shared" ca="1" si="763"/>
        <v/>
      </c>
      <c r="HRY22" s="391" t="str">
        <f t="shared" ca="1" si="763"/>
        <v/>
      </c>
      <c r="HRZ22" s="391" t="str">
        <f t="shared" ca="1" si="763"/>
        <v/>
      </c>
      <c r="HSA22" s="391" t="str">
        <f t="shared" ca="1" si="763"/>
        <v/>
      </c>
      <c r="HSB22" s="391" t="str">
        <f t="shared" ca="1" si="763"/>
        <v/>
      </c>
      <c r="HSC22" s="391" t="str">
        <f t="shared" ca="1" si="763"/>
        <v/>
      </c>
      <c r="HSD22" s="391" t="str">
        <f t="shared" ca="1" si="763"/>
        <v/>
      </c>
      <c r="HSE22" s="391" t="str">
        <f t="shared" ca="1" si="763"/>
        <v/>
      </c>
      <c r="HSF22" s="391" t="str">
        <f t="shared" ca="1" si="763"/>
        <v/>
      </c>
      <c r="HSG22" s="391" t="str">
        <f t="shared" ca="1" si="763"/>
        <v/>
      </c>
      <c r="HSH22" s="391" t="str">
        <f t="shared" ca="1" si="763"/>
        <v/>
      </c>
      <c r="HSI22" s="391" t="str">
        <f t="shared" ca="1" si="763"/>
        <v/>
      </c>
      <c r="HSJ22" s="391" t="str">
        <f t="shared" ca="1" si="763"/>
        <v/>
      </c>
      <c r="HSK22" s="391" t="str">
        <f t="shared" ca="1" si="763"/>
        <v/>
      </c>
      <c r="HSL22" s="391" t="str">
        <f t="shared" ca="1" si="763"/>
        <v/>
      </c>
      <c r="HSM22" s="391" t="str">
        <f t="shared" ca="1" si="763"/>
        <v/>
      </c>
      <c r="HSN22" s="391" t="str">
        <f t="shared" ca="1" si="763"/>
        <v/>
      </c>
      <c r="HSO22" s="391" t="str">
        <f t="shared" ca="1" si="763"/>
        <v/>
      </c>
      <c r="HSP22" s="391" t="str">
        <f t="shared" ca="1" si="763"/>
        <v/>
      </c>
      <c r="HSQ22" s="391" t="str">
        <f t="shared" ca="1" si="763"/>
        <v/>
      </c>
      <c r="HSR22" s="391" t="str">
        <f t="shared" ca="1" si="763"/>
        <v/>
      </c>
      <c r="HSS22" s="391" t="str">
        <f t="shared" ca="1" si="763"/>
        <v/>
      </c>
      <c r="HST22" s="391" t="str">
        <f t="shared" ca="1" si="763"/>
        <v/>
      </c>
      <c r="HSU22" s="391" t="str">
        <f t="shared" ca="1" si="763"/>
        <v/>
      </c>
      <c r="HSV22" s="391" t="str">
        <f t="shared" ca="1" si="763"/>
        <v/>
      </c>
      <c r="HSW22" s="391" t="str">
        <f t="shared" ca="1" si="763"/>
        <v/>
      </c>
      <c r="HSX22" s="391" t="str">
        <f t="shared" ca="1" si="763"/>
        <v/>
      </c>
      <c r="HSY22" s="391" t="str">
        <f t="shared" ca="1" si="763"/>
        <v/>
      </c>
      <c r="HSZ22" s="391" t="str">
        <f t="shared" ca="1" si="763"/>
        <v/>
      </c>
      <c r="HTA22" s="391" t="str">
        <f t="shared" ca="1" si="763"/>
        <v/>
      </c>
      <c r="HTB22" s="391" t="str">
        <f t="shared" ca="1" si="763"/>
        <v/>
      </c>
      <c r="HTC22" s="391" t="str">
        <f t="shared" ca="1" si="763"/>
        <v/>
      </c>
      <c r="HTD22" s="391" t="str">
        <f t="shared" ca="1" si="763"/>
        <v/>
      </c>
      <c r="HTE22" s="391" t="str">
        <f t="shared" ca="1" si="763"/>
        <v/>
      </c>
      <c r="HTF22" s="391" t="str">
        <f t="shared" ca="1" si="763"/>
        <v/>
      </c>
      <c r="HTG22" s="391" t="str">
        <f t="shared" ca="1" si="763"/>
        <v/>
      </c>
      <c r="HTH22" s="391" t="str">
        <f t="shared" ca="1" si="763"/>
        <v/>
      </c>
      <c r="HTI22" s="391" t="str">
        <f t="shared" ca="1" si="763"/>
        <v/>
      </c>
      <c r="HTJ22" s="391" t="str">
        <f t="shared" ca="1" si="763"/>
        <v/>
      </c>
      <c r="HTK22" s="391" t="str">
        <f t="shared" ca="1" si="763"/>
        <v/>
      </c>
      <c r="HTL22" s="391" t="str">
        <f t="shared" ca="1" si="763"/>
        <v/>
      </c>
      <c r="HTM22" s="391" t="str">
        <f t="shared" ca="1" si="763"/>
        <v/>
      </c>
      <c r="HTN22" s="391" t="str">
        <f t="shared" ca="1" si="763"/>
        <v/>
      </c>
      <c r="HTO22" s="391" t="str">
        <f t="shared" ca="1" si="763"/>
        <v/>
      </c>
      <c r="HTP22" s="391" t="str">
        <f t="shared" ca="1" si="763"/>
        <v/>
      </c>
      <c r="HTQ22" s="391" t="str">
        <f t="shared" ca="1" si="763"/>
        <v/>
      </c>
      <c r="HTR22" s="391" t="str">
        <f t="shared" ca="1" si="763"/>
        <v/>
      </c>
      <c r="HTS22" s="391" t="str">
        <f t="shared" ca="1" si="763"/>
        <v/>
      </c>
      <c r="HTT22" s="391" t="str">
        <f t="shared" ca="1" si="763"/>
        <v/>
      </c>
      <c r="HTU22" s="391" t="str">
        <f t="shared" ca="1" si="763"/>
        <v/>
      </c>
      <c r="HTV22" s="391" t="str">
        <f t="shared" ca="1" si="763"/>
        <v/>
      </c>
      <c r="HTW22" s="391" t="str">
        <f t="shared" ca="1" si="763"/>
        <v/>
      </c>
      <c r="HTX22" s="391" t="str">
        <f t="shared" ca="1" si="763"/>
        <v/>
      </c>
      <c r="HTY22" s="391" t="str">
        <f t="shared" ca="1" si="763"/>
        <v/>
      </c>
      <c r="HTZ22" s="391" t="str">
        <f t="shared" ca="1" si="763"/>
        <v/>
      </c>
      <c r="HUA22" s="391" t="str">
        <f t="shared" ref="HUA22:HWL22" ca="1" si="764">IF(HUA21="","",OFFSET(C_w_path,0,HUA18)/(N_w_div+1)*SIGN(HUA21)*ABS(HUA21)^n_w)</f>
        <v/>
      </c>
      <c r="HUB22" s="391" t="str">
        <f t="shared" ca="1" si="764"/>
        <v/>
      </c>
      <c r="HUC22" s="391" t="str">
        <f t="shared" ca="1" si="764"/>
        <v/>
      </c>
      <c r="HUD22" s="391" t="str">
        <f t="shared" ca="1" si="764"/>
        <v/>
      </c>
      <c r="HUE22" s="391" t="str">
        <f t="shared" ca="1" si="764"/>
        <v/>
      </c>
      <c r="HUF22" s="391" t="str">
        <f t="shared" ca="1" si="764"/>
        <v/>
      </c>
      <c r="HUG22" s="391" t="str">
        <f t="shared" ca="1" si="764"/>
        <v/>
      </c>
      <c r="HUH22" s="391" t="str">
        <f t="shared" ca="1" si="764"/>
        <v/>
      </c>
      <c r="HUI22" s="391" t="str">
        <f t="shared" ca="1" si="764"/>
        <v/>
      </c>
      <c r="HUJ22" s="391" t="str">
        <f t="shared" ca="1" si="764"/>
        <v/>
      </c>
      <c r="HUK22" s="391" t="str">
        <f t="shared" ca="1" si="764"/>
        <v/>
      </c>
      <c r="HUL22" s="391" t="str">
        <f t="shared" ca="1" si="764"/>
        <v/>
      </c>
      <c r="HUM22" s="391" t="str">
        <f t="shared" ca="1" si="764"/>
        <v/>
      </c>
      <c r="HUN22" s="391" t="str">
        <f t="shared" ca="1" si="764"/>
        <v/>
      </c>
      <c r="HUO22" s="391" t="str">
        <f t="shared" ca="1" si="764"/>
        <v/>
      </c>
      <c r="HUP22" s="391" t="str">
        <f t="shared" ca="1" si="764"/>
        <v/>
      </c>
      <c r="HUQ22" s="391" t="str">
        <f t="shared" ca="1" si="764"/>
        <v/>
      </c>
      <c r="HUR22" s="391" t="str">
        <f t="shared" ca="1" si="764"/>
        <v/>
      </c>
      <c r="HUS22" s="391" t="str">
        <f t="shared" ca="1" si="764"/>
        <v/>
      </c>
      <c r="HUT22" s="391" t="str">
        <f t="shared" ca="1" si="764"/>
        <v/>
      </c>
      <c r="HUU22" s="391" t="str">
        <f t="shared" ca="1" si="764"/>
        <v/>
      </c>
      <c r="HUV22" s="391" t="str">
        <f t="shared" ca="1" si="764"/>
        <v/>
      </c>
      <c r="HUW22" s="391" t="str">
        <f t="shared" ca="1" si="764"/>
        <v/>
      </c>
      <c r="HUX22" s="391" t="str">
        <f t="shared" ca="1" si="764"/>
        <v/>
      </c>
      <c r="HUY22" s="391" t="str">
        <f t="shared" ca="1" si="764"/>
        <v/>
      </c>
      <c r="HUZ22" s="391" t="str">
        <f t="shared" ca="1" si="764"/>
        <v/>
      </c>
      <c r="HVA22" s="391" t="str">
        <f t="shared" ca="1" si="764"/>
        <v/>
      </c>
      <c r="HVB22" s="391" t="str">
        <f t="shared" ca="1" si="764"/>
        <v/>
      </c>
      <c r="HVC22" s="391" t="str">
        <f t="shared" ca="1" si="764"/>
        <v/>
      </c>
      <c r="HVD22" s="391" t="str">
        <f t="shared" ca="1" si="764"/>
        <v/>
      </c>
      <c r="HVE22" s="391" t="str">
        <f t="shared" ca="1" si="764"/>
        <v/>
      </c>
      <c r="HVF22" s="391" t="str">
        <f t="shared" ca="1" si="764"/>
        <v/>
      </c>
      <c r="HVG22" s="391" t="str">
        <f t="shared" ca="1" si="764"/>
        <v/>
      </c>
      <c r="HVH22" s="391" t="str">
        <f t="shared" ca="1" si="764"/>
        <v/>
      </c>
      <c r="HVI22" s="391" t="str">
        <f t="shared" ca="1" si="764"/>
        <v/>
      </c>
      <c r="HVJ22" s="391" t="str">
        <f t="shared" ca="1" si="764"/>
        <v/>
      </c>
      <c r="HVK22" s="391" t="str">
        <f t="shared" ca="1" si="764"/>
        <v/>
      </c>
      <c r="HVL22" s="391" t="str">
        <f t="shared" ca="1" si="764"/>
        <v/>
      </c>
      <c r="HVM22" s="391" t="str">
        <f t="shared" ca="1" si="764"/>
        <v/>
      </c>
      <c r="HVN22" s="391" t="str">
        <f t="shared" ca="1" si="764"/>
        <v/>
      </c>
      <c r="HVO22" s="391" t="str">
        <f t="shared" ca="1" si="764"/>
        <v/>
      </c>
      <c r="HVP22" s="391" t="str">
        <f t="shared" ca="1" si="764"/>
        <v/>
      </c>
      <c r="HVQ22" s="391" t="str">
        <f t="shared" ca="1" si="764"/>
        <v/>
      </c>
      <c r="HVR22" s="391" t="str">
        <f t="shared" ca="1" si="764"/>
        <v/>
      </c>
      <c r="HVS22" s="391" t="str">
        <f t="shared" ca="1" si="764"/>
        <v/>
      </c>
      <c r="HVT22" s="391" t="str">
        <f t="shared" ca="1" si="764"/>
        <v/>
      </c>
      <c r="HVU22" s="391" t="str">
        <f t="shared" ca="1" si="764"/>
        <v/>
      </c>
      <c r="HVV22" s="391" t="str">
        <f t="shared" ca="1" si="764"/>
        <v/>
      </c>
      <c r="HVW22" s="391" t="str">
        <f t="shared" ca="1" si="764"/>
        <v/>
      </c>
      <c r="HVX22" s="391" t="str">
        <f t="shared" ca="1" si="764"/>
        <v/>
      </c>
      <c r="HVY22" s="391" t="str">
        <f t="shared" ca="1" si="764"/>
        <v/>
      </c>
      <c r="HVZ22" s="391" t="str">
        <f t="shared" ca="1" si="764"/>
        <v/>
      </c>
      <c r="HWA22" s="391" t="str">
        <f t="shared" ca="1" si="764"/>
        <v/>
      </c>
      <c r="HWB22" s="391" t="str">
        <f t="shared" ca="1" si="764"/>
        <v/>
      </c>
      <c r="HWC22" s="391" t="str">
        <f t="shared" ca="1" si="764"/>
        <v/>
      </c>
      <c r="HWD22" s="391" t="str">
        <f t="shared" ca="1" si="764"/>
        <v/>
      </c>
      <c r="HWE22" s="391" t="str">
        <f t="shared" ca="1" si="764"/>
        <v/>
      </c>
      <c r="HWF22" s="391" t="str">
        <f t="shared" ca="1" si="764"/>
        <v/>
      </c>
      <c r="HWG22" s="391" t="str">
        <f t="shared" ca="1" si="764"/>
        <v/>
      </c>
      <c r="HWH22" s="391" t="str">
        <f t="shared" ca="1" si="764"/>
        <v/>
      </c>
      <c r="HWI22" s="391" t="str">
        <f t="shared" ca="1" si="764"/>
        <v/>
      </c>
      <c r="HWJ22" s="391" t="str">
        <f t="shared" ca="1" si="764"/>
        <v/>
      </c>
      <c r="HWK22" s="391" t="str">
        <f t="shared" ca="1" si="764"/>
        <v/>
      </c>
      <c r="HWL22" s="391" t="str">
        <f t="shared" ca="1" si="764"/>
        <v/>
      </c>
      <c r="HWM22" s="391" t="str">
        <f t="shared" ref="HWM22:HYX22" ca="1" si="765">IF(HWM21="","",OFFSET(C_w_path,0,HWM18)/(N_w_div+1)*SIGN(HWM21)*ABS(HWM21)^n_w)</f>
        <v/>
      </c>
      <c r="HWN22" s="391" t="str">
        <f t="shared" ca="1" si="765"/>
        <v/>
      </c>
      <c r="HWO22" s="391" t="str">
        <f t="shared" ca="1" si="765"/>
        <v/>
      </c>
      <c r="HWP22" s="391" t="str">
        <f t="shared" ca="1" si="765"/>
        <v/>
      </c>
      <c r="HWQ22" s="391" t="str">
        <f t="shared" ca="1" si="765"/>
        <v/>
      </c>
      <c r="HWR22" s="391" t="str">
        <f t="shared" ca="1" si="765"/>
        <v/>
      </c>
      <c r="HWS22" s="391" t="str">
        <f t="shared" ca="1" si="765"/>
        <v/>
      </c>
      <c r="HWT22" s="391" t="str">
        <f t="shared" ca="1" si="765"/>
        <v/>
      </c>
      <c r="HWU22" s="391" t="str">
        <f t="shared" ca="1" si="765"/>
        <v/>
      </c>
      <c r="HWV22" s="391" t="str">
        <f t="shared" ca="1" si="765"/>
        <v/>
      </c>
      <c r="HWW22" s="391" t="str">
        <f t="shared" ca="1" si="765"/>
        <v/>
      </c>
      <c r="HWX22" s="391" t="str">
        <f t="shared" ca="1" si="765"/>
        <v/>
      </c>
      <c r="HWY22" s="391" t="str">
        <f t="shared" ca="1" si="765"/>
        <v/>
      </c>
      <c r="HWZ22" s="391" t="str">
        <f t="shared" ca="1" si="765"/>
        <v/>
      </c>
      <c r="HXA22" s="391" t="str">
        <f t="shared" ca="1" si="765"/>
        <v/>
      </c>
      <c r="HXB22" s="391" t="str">
        <f t="shared" ca="1" si="765"/>
        <v/>
      </c>
      <c r="HXC22" s="391" t="str">
        <f t="shared" ca="1" si="765"/>
        <v/>
      </c>
      <c r="HXD22" s="391" t="str">
        <f t="shared" ca="1" si="765"/>
        <v/>
      </c>
      <c r="HXE22" s="391" t="str">
        <f t="shared" ca="1" si="765"/>
        <v/>
      </c>
      <c r="HXF22" s="391" t="str">
        <f t="shared" ca="1" si="765"/>
        <v/>
      </c>
      <c r="HXG22" s="391" t="str">
        <f t="shared" ca="1" si="765"/>
        <v/>
      </c>
      <c r="HXH22" s="391" t="str">
        <f t="shared" ca="1" si="765"/>
        <v/>
      </c>
      <c r="HXI22" s="391" t="str">
        <f t="shared" ca="1" si="765"/>
        <v/>
      </c>
      <c r="HXJ22" s="391" t="str">
        <f t="shared" ca="1" si="765"/>
        <v/>
      </c>
      <c r="HXK22" s="391" t="str">
        <f t="shared" ca="1" si="765"/>
        <v/>
      </c>
      <c r="HXL22" s="391" t="str">
        <f t="shared" ca="1" si="765"/>
        <v/>
      </c>
      <c r="HXM22" s="391" t="str">
        <f t="shared" ca="1" si="765"/>
        <v/>
      </c>
      <c r="HXN22" s="391" t="str">
        <f t="shared" ca="1" si="765"/>
        <v/>
      </c>
      <c r="HXO22" s="391" t="str">
        <f t="shared" ca="1" si="765"/>
        <v/>
      </c>
      <c r="HXP22" s="391" t="str">
        <f t="shared" ca="1" si="765"/>
        <v/>
      </c>
      <c r="HXQ22" s="391" t="str">
        <f t="shared" ca="1" si="765"/>
        <v/>
      </c>
      <c r="HXR22" s="391" t="str">
        <f t="shared" ca="1" si="765"/>
        <v/>
      </c>
      <c r="HXS22" s="391" t="str">
        <f t="shared" ca="1" si="765"/>
        <v/>
      </c>
      <c r="HXT22" s="391" t="str">
        <f t="shared" ca="1" si="765"/>
        <v/>
      </c>
      <c r="HXU22" s="391" t="str">
        <f t="shared" ca="1" si="765"/>
        <v/>
      </c>
      <c r="HXV22" s="391" t="str">
        <f t="shared" ca="1" si="765"/>
        <v/>
      </c>
      <c r="HXW22" s="391" t="str">
        <f t="shared" ca="1" si="765"/>
        <v/>
      </c>
      <c r="HXX22" s="391" t="str">
        <f t="shared" ca="1" si="765"/>
        <v/>
      </c>
      <c r="HXY22" s="391" t="str">
        <f t="shared" ca="1" si="765"/>
        <v/>
      </c>
      <c r="HXZ22" s="391" t="str">
        <f t="shared" ca="1" si="765"/>
        <v/>
      </c>
      <c r="HYA22" s="391" t="str">
        <f t="shared" ca="1" si="765"/>
        <v/>
      </c>
      <c r="HYB22" s="391" t="str">
        <f t="shared" ca="1" si="765"/>
        <v/>
      </c>
      <c r="HYC22" s="391" t="str">
        <f t="shared" ca="1" si="765"/>
        <v/>
      </c>
      <c r="HYD22" s="391" t="str">
        <f t="shared" ca="1" si="765"/>
        <v/>
      </c>
      <c r="HYE22" s="391" t="str">
        <f t="shared" ca="1" si="765"/>
        <v/>
      </c>
      <c r="HYF22" s="391" t="str">
        <f t="shared" ca="1" si="765"/>
        <v/>
      </c>
      <c r="HYG22" s="391" t="str">
        <f t="shared" ca="1" si="765"/>
        <v/>
      </c>
      <c r="HYH22" s="391" t="str">
        <f t="shared" ca="1" si="765"/>
        <v/>
      </c>
      <c r="HYI22" s="391" t="str">
        <f t="shared" ca="1" si="765"/>
        <v/>
      </c>
      <c r="HYJ22" s="391" t="str">
        <f t="shared" ca="1" si="765"/>
        <v/>
      </c>
      <c r="HYK22" s="391" t="str">
        <f t="shared" ca="1" si="765"/>
        <v/>
      </c>
      <c r="HYL22" s="391" t="str">
        <f t="shared" ca="1" si="765"/>
        <v/>
      </c>
      <c r="HYM22" s="391" t="str">
        <f t="shared" ca="1" si="765"/>
        <v/>
      </c>
      <c r="HYN22" s="391" t="str">
        <f t="shared" ca="1" si="765"/>
        <v/>
      </c>
      <c r="HYO22" s="391" t="str">
        <f t="shared" ca="1" si="765"/>
        <v/>
      </c>
      <c r="HYP22" s="391" t="str">
        <f t="shared" ca="1" si="765"/>
        <v/>
      </c>
      <c r="HYQ22" s="391" t="str">
        <f t="shared" ca="1" si="765"/>
        <v/>
      </c>
      <c r="HYR22" s="391" t="str">
        <f t="shared" ca="1" si="765"/>
        <v/>
      </c>
      <c r="HYS22" s="391" t="str">
        <f t="shared" ca="1" si="765"/>
        <v/>
      </c>
      <c r="HYT22" s="391" t="str">
        <f t="shared" ca="1" si="765"/>
        <v/>
      </c>
      <c r="HYU22" s="391" t="str">
        <f t="shared" ca="1" si="765"/>
        <v/>
      </c>
      <c r="HYV22" s="391" t="str">
        <f t="shared" ca="1" si="765"/>
        <v/>
      </c>
      <c r="HYW22" s="391" t="str">
        <f t="shared" ca="1" si="765"/>
        <v/>
      </c>
      <c r="HYX22" s="391" t="str">
        <f t="shared" ca="1" si="765"/>
        <v/>
      </c>
      <c r="HYY22" s="391" t="str">
        <f t="shared" ref="HYY22:IBJ22" ca="1" si="766">IF(HYY21="","",OFFSET(C_w_path,0,HYY18)/(N_w_div+1)*SIGN(HYY21)*ABS(HYY21)^n_w)</f>
        <v/>
      </c>
      <c r="HYZ22" s="391" t="str">
        <f t="shared" ca="1" si="766"/>
        <v/>
      </c>
      <c r="HZA22" s="391" t="str">
        <f t="shared" ca="1" si="766"/>
        <v/>
      </c>
      <c r="HZB22" s="391" t="str">
        <f t="shared" ca="1" si="766"/>
        <v/>
      </c>
      <c r="HZC22" s="391" t="str">
        <f t="shared" ca="1" si="766"/>
        <v/>
      </c>
      <c r="HZD22" s="391" t="str">
        <f t="shared" ca="1" si="766"/>
        <v/>
      </c>
      <c r="HZE22" s="391" t="str">
        <f t="shared" ca="1" si="766"/>
        <v/>
      </c>
      <c r="HZF22" s="391" t="str">
        <f t="shared" ca="1" si="766"/>
        <v/>
      </c>
      <c r="HZG22" s="391" t="str">
        <f t="shared" ca="1" si="766"/>
        <v/>
      </c>
      <c r="HZH22" s="391" t="str">
        <f t="shared" ca="1" si="766"/>
        <v/>
      </c>
      <c r="HZI22" s="391" t="str">
        <f t="shared" ca="1" si="766"/>
        <v/>
      </c>
      <c r="HZJ22" s="391" t="str">
        <f t="shared" ca="1" si="766"/>
        <v/>
      </c>
      <c r="HZK22" s="391" t="str">
        <f t="shared" ca="1" si="766"/>
        <v/>
      </c>
      <c r="HZL22" s="391" t="str">
        <f t="shared" ca="1" si="766"/>
        <v/>
      </c>
      <c r="HZM22" s="391" t="str">
        <f t="shared" ca="1" si="766"/>
        <v/>
      </c>
      <c r="HZN22" s="391" t="str">
        <f t="shared" ca="1" si="766"/>
        <v/>
      </c>
      <c r="HZO22" s="391" t="str">
        <f t="shared" ca="1" si="766"/>
        <v/>
      </c>
      <c r="HZP22" s="391" t="str">
        <f t="shared" ca="1" si="766"/>
        <v/>
      </c>
      <c r="HZQ22" s="391" t="str">
        <f t="shared" ca="1" si="766"/>
        <v/>
      </c>
      <c r="HZR22" s="391" t="str">
        <f t="shared" ca="1" si="766"/>
        <v/>
      </c>
      <c r="HZS22" s="391" t="str">
        <f t="shared" ca="1" si="766"/>
        <v/>
      </c>
      <c r="HZT22" s="391" t="str">
        <f t="shared" ca="1" si="766"/>
        <v/>
      </c>
      <c r="HZU22" s="391" t="str">
        <f t="shared" ca="1" si="766"/>
        <v/>
      </c>
      <c r="HZV22" s="391" t="str">
        <f t="shared" ca="1" si="766"/>
        <v/>
      </c>
      <c r="HZW22" s="391" t="str">
        <f t="shared" ca="1" si="766"/>
        <v/>
      </c>
      <c r="HZX22" s="391" t="str">
        <f t="shared" ca="1" si="766"/>
        <v/>
      </c>
      <c r="HZY22" s="391" t="str">
        <f t="shared" ca="1" si="766"/>
        <v/>
      </c>
      <c r="HZZ22" s="391" t="str">
        <f t="shared" ca="1" si="766"/>
        <v/>
      </c>
      <c r="IAA22" s="391" t="str">
        <f t="shared" ca="1" si="766"/>
        <v/>
      </c>
      <c r="IAB22" s="391" t="str">
        <f t="shared" ca="1" si="766"/>
        <v/>
      </c>
      <c r="IAC22" s="391" t="str">
        <f t="shared" ca="1" si="766"/>
        <v/>
      </c>
      <c r="IAD22" s="391" t="str">
        <f t="shared" ca="1" si="766"/>
        <v/>
      </c>
      <c r="IAE22" s="391" t="str">
        <f t="shared" ca="1" si="766"/>
        <v/>
      </c>
      <c r="IAF22" s="391" t="str">
        <f t="shared" ca="1" si="766"/>
        <v/>
      </c>
      <c r="IAG22" s="391" t="str">
        <f t="shared" ca="1" si="766"/>
        <v/>
      </c>
      <c r="IAH22" s="391" t="str">
        <f t="shared" ca="1" si="766"/>
        <v/>
      </c>
      <c r="IAI22" s="391" t="str">
        <f t="shared" ca="1" si="766"/>
        <v/>
      </c>
      <c r="IAJ22" s="391" t="str">
        <f t="shared" ca="1" si="766"/>
        <v/>
      </c>
      <c r="IAK22" s="391" t="str">
        <f t="shared" ca="1" si="766"/>
        <v/>
      </c>
      <c r="IAL22" s="391" t="str">
        <f t="shared" ca="1" si="766"/>
        <v/>
      </c>
      <c r="IAM22" s="391" t="str">
        <f t="shared" ca="1" si="766"/>
        <v/>
      </c>
      <c r="IAN22" s="391" t="str">
        <f t="shared" ca="1" si="766"/>
        <v/>
      </c>
      <c r="IAO22" s="391" t="str">
        <f t="shared" ca="1" si="766"/>
        <v/>
      </c>
      <c r="IAP22" s="391" t="str">
        <f t="shared" ca="1" si="766"/>
        <v/>
      </c>
      <c r="IAQ22" s="391" t="str">
        <f t="shared" ca="1" si="766"/>
        <v/>
      </c>
      <c r="IAR22" s="391" t="str">
        <f t="shared" ca="1" si="766"/>
        <v/>
      </c>
      <c r="IAS22" s="391" t="str">
        <f t="shared" ca="1" si="766"/>
        <v/>
      </c>
      <c r="IAT22" s="391" t="str">
        <f t="shared" ca="1" si="766"/>
        <v/>
      </c>
      <c r="IAU22" s="391" t="str">
        <f t="shared" ca="1" si="766"/>
        <v/>
      </c>
      <c r="IAV22" s="391" t="str">
        <f t="shared" ca="1" si="766"/>
        <v/>
      </c>
      <c r="IAW22" s="391" t="str">
        <f t="shared" ca="1" si="766"/>
        <v/>
      </c>
      <c r="IAX22" s="391" t="str">
        <f t="shared" ca="1" si="766"/>
        <v/>
      </c>
      <c r="IAY22" s="391" t="str">
        <f t="shared" ca="1" si="766"/>
        <v/>
      </c>
      <c r="IAZ22" s="391" t="str">
        <f t="shared" ca="1" si="766"/>
        <v/>
      </c>
      <c r="IBA22" s="391" t="str">
        <f t="shared" ca="1" si="766"/>
        <v/>
      </c>
      <c r="IBB22" s="391" t="str">
        <f t="shared" ca="1" si="766"/>
        <v/>
      </c>
      <c r="IBC22" s="391" t="str">
        <f t="shared" ca="1" si="766"/>
        <v/>
      </c>
      <c r="IBD22" s="391" t="str">
        <f t="shared" ca="1" si="766"/>
        <v/>
      </c>
      <c r="IBE22" s="391" t="str">
        <f t="shared" ca="1" si="766"/>
        <v/>
      </c>
      <c r="IBF22" s="391" t="str">
        <f t="shared" ca="1" si="766"/>
        <v/>
      </c>
      <c r="IBG22" s="391" t="str">
        <f t="shared" ca="1" si="766"/>
        <v/>
      </c>
      <c r="IBH22" s="391" t="str">
        <f t="shared" ca="1" si="766"/>
        <v/>
      </c>
      <c r="IBI22" s="391" t="str">
        <f t="shared" ca="1" si="766"/>
        <v/>
      </c>
      <c r="IBJ22" s="391" t="str">
        <f t="shared" ca="1" si="766"/>
        <v/>
      </c>
      <c r="IBK22" s="390" t="str">
        <f t="shared" ref="IBK22:IDV22" ca="1" si="767">IF(IBK21="","",OFFSET(R_w_arg,0,IBK18)*OFFSET(C_w_path,0,IBK18)/(N_w_div+1)*SIGN(IBK21)*ABS(IBK21)^n_w)</f>
        <v/>
      </c>
      <c r="IBL22" s="390" t="str">
        <f t="shared" ca="1" si="767"/>
        <v/>
      </c>
      <c r="IBM22" s="390" t="str">
        <f t="shared" ca="1" si="767"/>
        <v/>
      </c>
      <c r="IBN22" s="390" t="str">
        <f t="shared" ca="1" si="767"/>
        <v/>
      </c>
      <c r="IBO22" s="390" t="str">
        <f t="shared" ca="1" si="767"/>
        <v/>
      </c>
      <c r="IBP22" s="390" t="str">
        <f t="shared" ca="1" si="767"/>
        <v/>
      </c>
      <c r="IBQ22" s="390" t="str">
        <f t="shared" ca="1" si="767"/>
        <v/>
      </c>
      <c r="IBR22" s="390" t="str">
        <f t="shared" ca="1" si="767"/>
        <v/>
      </c>
      <c r="IBS22" s="390" t="str">
        <f t="shared" ca="1" si="767"/>
        <v/>
      </c>
      <c r="IBT22" s="390" t="str">
        <f t="shared" ca="1" si="767"/>
        <v/>
      </c>
      <c r="IBU22" s="390" t="str">
        <f t="shared" ca="1" si="767"/>
        <v/>
      </c>
      <c r="IBV22" s="390" t="str">
        <f t="shared" ca="1" si="767"/>
        <v/>
      </c>
      <c r="IBW22" s="390" t="str">
        <f t="shared" ca="1" si="767"/>
        <v/>
      </c>
      <c r="IBX22" s="390" t="str">
        <f t="shared" ca="1" si="767"/>
        <v/>
      </c>
      <c r="IBY22" s="390" t="str">
        <f t="shared" ca="1" si="767"/>
        <v/>
      </c>
      <c r="IBZ22" s="390" t="str">
        <f t="shared" ca="1" si="767"/>
        <v/>
      </c>
      <c r="ICA22" s="390" t="str">
        <f t="shared" ca="1" si="767"/>
        <v/>
      </c>
      <c r="ICB22" s="390" t="str">
        <f t="shared" ca="1" si="767"/>
        <v/>
      </c>
      <c r="ICC22" s="390" t="str">
        <f t="shared" ca="1" si="767"/>
        <v/>
      </c>
      <c r="ICD22" s="390" t="str">
        <f t="shared" ca="1" si="767"/>
        <v/>
      </c>
      <c r="ICE22" s="390" t="str">
        <f t="shared" ca="1" si="767"/>
        <v/>
      </c>
      <c r="ICF22" s="390" t="str">
        <f t="shared" ca="1" si="767"/>
        <v/>
      </c>
      <c r="ICG22" s="390" t="str">
        <f t="shared" ca="1" si="767"/>
        <v/>
      </c>
      <c r="ICH22" s="390" t="str">
        <f t="shared" ca="1" si="767"/>
        <v/>
      </c>
      <c r="ICI22" s="390" t="str">
        <f t="shared" ca="1" si="767"/>
        <v/>
      </c>
      <c r="ICJ22" s="390" t="str">
        <f t="shared" ca="1" si="767"/>
        <v/>
      </c>
      <c r="ICK22" s="390" t="str">
        <f t="shared" ca="1" si="767"/>
        <v/>
      </c>
      <c r="ICL22" s="390" t="str">
        <f t="shared" ca="1" si="767"/>
        <v/>
      </c>
      <c r="ICM22" s="390" t="str">
        <f t="shared" ca="1" si="767"/>
        <v/>
      </c>
      <c r="ICN22" s="390" t="str">
        <f t="shared" ca="1" si="767"/>
        <v/>
      </c>
      <c r="ICO22" s="390" t="str">
        <f t="shared" ca="1" si="767"/>
        <v/>
      </c>
      <c r="ICP22" s="390" t="str">
        <f t="shared" ca="1" si="767"/>
        <v/>
      </c>
      <c r="ICQ22" s="390" t="str">
        <f t="shared" ca="1" si="767"/>
        <v/>
      </c>
      <c r="ICR22" s="390" t="str">
        <f t="shared" ca="1" si="767"/>
        <v/>
      </c>
      <c r="ICS22" s="390" t="str">
        <f t="shared" ca="1" si="767"/>
        <v/>
      </c>
      <c r="ICT22" s="390" t="str">
        <f t="shared" ca="1" si="767"/>
        <v/>
      </c>
      <c r="ICU22" s="390" t="str">
        <f t="shared" ca="1" si="767"/>
        <v/>
      </c>
      <c r="ICV22" s="390" t="str">
        <f t="shared" ca="1" si="767"/>
        <v/>
      </c>
      <c r="ICW22" s="390" t="str">
        <f t="shared" ca="1" si="767"/>
        <v/>
      </c>
      <c r="ICX22" s="390" t="str">
        <f t="shared" ca="1" si="767"/>
        <v/>
      </c>
      <c r="ICY22" s="390" t="str">
        <f t="shared" ca="1" si="767"/>
        <v/>
      </c>
      <c r="ICZ22" s="390" t="str">
        <f t="shared" ca="1" si="767"/>
        <v/>
      </c>
      <c r="IDA22" s="390" t="str">
        <f t="shared" ca="1" si="767"/>
        <v/>
      </c>
      <c r="IDB22" s="390" t="str">
        <f t="shared" ca="1" si="767"/>
        <v/>
      </c>
      <c r="IDC22" s="390" t="str">
        <f t="shared" ca="1" si="767"/>
        <v/>
      </c>
      <c r="IDD22" s="390" t="str">
        <f t="shared" ca="1" si="767"/>
        <v/>
      </c>
      <c r="IDE22" s="390" t="str">
        <f t="shared" ca="1" si="767"/>
        <v/>
      </c>
      <c r="IDF22" s="390" t="str">
        <f t="shared" ca="1" si="767"/>
        <v/>
      </c>
      <c r="IDG22" s="390" t="str">
        <f t="shared" ca="1" si="767"/>
        <v/>
      </c>
      <c r="IDH22" s="390" t="str">
        <f t="shared" ca="1" si="767"/>
        <v/>
      </c>
      <c r="IDI22" s="390" t="str">
        <f t="shared" ca="1" si="767"/>
        <v/>
      </c>
      <c r="IDJ22" s="390" t="str">
        <f t="shared" ca="1" si="767"/>
        <v/>
      </c>
      <c r="IDK22" s="390" t="str">
        <f t="shared" ca="1" si="767"/>
        <v/>
      </c>
      <c r="IDL22" s="390" t="str">
        <f t="shared" ca="1" si="767"/>
        <v/>
      </c>
      <c r="IDM22" s="390" t="str">
        <f t="shared" ca="1" si="767"/>
        <v/>
      </c>
      <c r="IDN22" s="390" t="str">
        <f t="shared" ca="1" si="767"/>
        <v/>
      </c>
      <c r="IDO22" s="390" t="str">
        <f t="shared" ca="1" si="767"/>
        <v/>
      </c>
      <c r="IDP22" s="390" t="str">
        <f t="shared" ca="1" si="767"/>
        <v/>
      </c>
      <c r="IDQ22" s="390" t="str">
        <f t="shared" ca="1" si="767"/>
        <v/>
      </c>
      <c r="IDR22" s="390" t="str">
        <f t="shared" ca="1" si="767"/>
        <v/>
      </c>
      <c r="IDS22" s="390" t="str">
        <f t="shared" ca="1" si="767"/>
        <v/>
      </c>
      <c r="IDT22" s="390" t="str">
        <f t="shared" ca="1" si="767"/>
        <v/>
      </c>
      <c r="IDU22" s="390" t="str">
        <f t="shared" ca="1" si="767"/>
        <v/>
      </c>
      <c r="IDV22" s="390" t="str">
        <f t="shared" ca="1" si="767"/>
        <v/>
      </c>
      <c r="IDW22" s="390" t="str">
        <f t="shared" ref="IDW22:IGH22" ca="1" si="768">IF(IDW21="","",OFFSET(R_w_arg,0,IDW18)*OFFSET(C_w_path,0,IDW18)/(N_w_div+1)*SIGN(IDW21)*ABS(IDW21)^n_w)</f>
        <v/>
      </c>
      <c r="IDX22" s="390" t="str">
        <f t="shared" ca="1" si="768"/>
        <v/>
      </c>
      <c r="IDY22" s="390" t="str">
        <f t="shared" ca="1" si="768"/>
        <v/>
      </c>
      <c r="IDZ22" s="390" t="str">
        <f t="shared" ca="1" si="768"/>
        <v/>
      </c>
      <c r="IEA22" s="390" t="str">
        <f t="shared" ca="1" si="768"/>
        <v/>
      </c>
      <c r="IEB22" s="390" t="str">
        <f t="shared" ca="1" si="768"/>
        <v/>
      </c>
      <c r="IEC22" s="390" t="str">
        <f t="shared" ca="1" si="768"/>
        <v/>
      </c>
      <c r="IED22" s="390" t="str">
        <f t="shared" ca="1" si="768"/>
        <v/>
      </c>
      <c r="IEE22" s="390" t="str">
        <f t="shared" ca="1" si="768"/>
        <v/>
      </c>
      <c r="IEF22" s="390" t="str">
        <f t="shared" ca="1" si="768"/>
        <v/>
      </c>
      <c r="IEG22" s="390" t="str">
        <f t="shared" ca="1" si="768"/>
        <v/>
      </c>
      <c r="IEH22" s="390" t="str">
        <f t="shared" ca="1" si="768"/>
        <v/>
      </c>
      <c r="IEI22" s="390" t="str">
        <f t="shared" ca="1" si="768"/>
        <v/>
      </c>
      <c r="IEJ22" s="390" t="str">
        <f t="shared" ca="1" si="768"/>
        <v/>
      </c>
      <c r="IEK22" s="390" t="str">
        <f t="shared" ca="1" si="768"/>
        <v/>
      </c>
      <c r="IEL22" s="390" t="str">
        <f t="shared" ca="1" si="768"/>
        <v/>
      </c>
      <c r="IEM22" s="390" t="str">
        <f t="shared" ca="1" si="768"/>
        <v/>
      </c>
      <c r="IEN22" s="390" t="str">
        <f t="shared" ca="1" si="768"/>
        <v/>
      </c>
      <c r="IEO22" s="390" t="str">
        <f t="shared" ca="1" si="768"/>
        <v/>
      </c>
      <c r="IEP22" s="390" t="str">
        <f t="shared" ca="1" si="768"/>
        <v/>
      </c>
      <c r="IEQ22" s="390" t="str">
        <f t="shared" ca="1" si="768"/>
        <v/>
      </c>
      <c r="IER22" s="390" t="str">
        <f t="shared" ca="1" si="768"/>
        <v/>
      </c>
      <c r="IES22" s="390" t="str">
        <f t="shared" ca="1" si="768"/>
        <v/>
      </c>
      <c r="IET22" s="390" t="str">
        <f t="shared" ca="1" si="768"/>
        <v/>
      </c>
      <c r="IEU22" s="390" t="str">
        <f t="shared" ca="1" si="768"/>
        <v/>
      </c>
      <c r="IEV22" s="390" t="str">
        <f t="shared" ca="1" si="768"/>
        <v/>
      </c>
      <c r="IEW22" s="390" t="str">
        <f t="shared" ca="1" si="768"/>
        <v/>
      </c>
      <c r="IEX22" s="390" t="str">
        <f t="shared" ca="1" si="768"/>
        <v/>
      </c>
      <c r="IEY22" s="390" t="str">
        <f t="shared" ca="1" si="768"/>
        <v/>
      </c>
      <c r="IEZ22" s="390" t="str">
        <f t="shared" ca="1" si="768"/>
        <v/>
      </c>
      <c r="IFA22" s="390" t="str">
        <f t="shared" ca="1" si="768"/>
        <v/>
      </c>
      <c r="IFB22" s="390" t="str">
        <f t="shared" ca="1" si="768"/>
        <v/>
      </c>
      <c r="IFC22" s="390" t="str">
        <f t="shared" ca="1" si="768"/>
        <v/>
      </c>
      <c r="IFD22" s="390" t="str">
        <f t="shared" ca="1" si="768"/>
        <v/>
      </c>
      <c r="IFE22" s="390" t="str">
        <f t="shared" ca="1" si="768"/>
        <v/>
      </c>
      <c r="IFF22" s="390" t="str">
        <f t="shared" ca="1" si="768"/>
        <v/>
      </c>
      <c r="IFG22" s="390" t="str">
        <f t="shared" ca="1" si="768"/>
        <v/>
      </c>
      <c r="IFH22" s="390" t="str">
        <f t="shared" ca="1" si="768"/>
        <v/>
      </c>
      <c r="IFI22" s="390" t="str">
        <f t="shared" ca="1" si="768"/>
        <v/>
      </c>
      <c r="IFJ22" s="390" t="str">
        <f t="shared" ca="1" si="768"/>
        <v/>
      </c>
      <c r="IFK22" s="390" t="str">
        <f t="shared" ca="1" si="768"/>
        <v/>
      </c>
      <c r="IFL22" s="390" t="str">
        <f t="shared" ca="1" si="768"/>
        <v/>
      </c>
      <c r="IFM22" s="390" t="str">
        <f t="shared" ca="1" si="768"/>
        <v/>
      </c>
      <c r="IFN22" s="390" t="str">
        <f t="shared" ca="1" si="768"/>
        <v/>
      </c>
      <c r="IFO22" s="390" t="str">
        <f t="shared" ca="1" si="768"/>
        <v/>
      </c>
      <c r="IFP22" s="390" t="str">
        <f t="shared" ca="1" si="768"/>
        <v/>
      </c>
      <c r="IFQ22" s="390" t="str">
        <f t="shared" ca="1" si="768"/>
        <v/>
      </c>
      <c r="IFR22" s="390" t="str">
        <f t="shared" ca="1" si="768"/>
        <v/>
      </c>
      <c r="IFS22" s="390" t="str">
        <f t="shared" ca="1" si="768"/>
        <v/>
      </c>
      <c r="IFT22" s="390" t="str">
        <f t="shared" ca="1" si="768"/>
        <v/>
      </c>
      <c r="IFU22" s="390" t="str">
        <f t="shared" ca="1" si="768"/>
        <v/>
      </c>
      <c r="IFV22" s="390" t="str">
        <f t="shared" ca="1" si="768"/>
        <v/>
      </c>
      <c r="IFW22" s="390" t="str">
        <f t="shared" ca="1" si="768"/>
        <v/>
      </c>
      <c r="IFX22" s="390" t="str">
        <f t="shared" ca="1" si="768"/>
        <v/>
      </c>
      <c r="IFY22" s="390" t="str">
        <f t="shared" ca="1" si="768"/>
        <v/>
      </c>
      <c r="IFZ22" s="390" t="str">
        <f t="shared" ca="1" si="768"/>
        <v/>
      </c>
      <c r="IGA22" s="390" t="str">
        <f t="shared" ca="1" si="768"/>
        <v/>
      </c>
      <c r="IGB22" s="390" t="str">
        <f t="shared" ca="1" si="768"/>
        <v/>
      </c>
      <c r="IGC22" s="390" t="str">
        <f t="shared" ca="1" si="768"/>
        <v/>
      </c>
      <c r="IGD22" s="390" t="str">
        <f t="shared" ca="1" si="768"/>
        <v/>
      </c>
      <c r="IGE22" s="390" t="str">
        <f t="shared" ca="1" si="768"/>
        <v/>
      </c>
      <c r="IGF22" s="390" t="str">
        <f t="shared" ca="1" si="768"/>
        <v/>
      </c>
      <c r="IGG22" s="390" t="str">
        <f t="shared" ca="1" si="768"/>
        <v/>
      </c>
      <c r="IGH22" s="390" t="str">
        <f t="shared" ca="1" si="768"/>
        <v/>
      </c>
      <c r="IGI22" s="390" t="str">
        <f t="shared" ref="IGI22:IIT22" ca="1" si="769">IF(IGI21="","",OFFSET(R_w_arg,0,IGI18)*OFFSET(C_w_path,0,IGI18)/(N_w_div+1)*SIGN(IGI21)*ABS(IGI21)^n_w)</f>
        <v/>
      </c>
      <c r="IGJ22" s="390" t="str">
        <f t="shared" ca="1" si="769"/>
        <v/>
      </c>
      <c r="IGK22" s="390" t="str">
        <f t="shared" ca="1" si="769"/>
        <v/>
      </c>
      <c r="IGL22" s="390" t="str">
        <f t="shared" ca="1" si="769"/>
        <v/>
      </c>
      <c r="IGM22" s="390" t="str">
        <f t="shared" ca="1" si="769"/>
        <v/>
      </c>
      <c r="IGN22" s="390" t="str">
        <f t="shared" ca="1" si="769"/>
        <v/>
      </c>
      <c r="IGO22" s="390" t="str">
        <f t="shared" ca="1" si="769"/>
        <v/>
      </c>
      <c r="IGP22" s="390" t="str">
        <f t="shared" ca="1" si="769"/>
        <v/>
      </c>
      <c r="IGQ22" s="390" t="str">
        <f t="shared" ca="1" si="769"/>
        <v/>
      </c>
      <c r="IGR22" s="390" t="str">
        <f t="shared" ca="1" si="769"/>
        <v/>
      </c>
      <c r="IGS22" s="390" t="str">
        <f t="shared" ca="1" si="769"/>
        <v/>
      </c>
      <c r="IGT22" s="390" t="str">
        <f t="shared" ca="1" si="769"/>
        <v/>
      </c>
      <c r="IGU22" s="390" t="str">
        <f t="shared" ca="1" si="769"/>
        <v/>
      </c>
      <c r="IGV22" s="390" t="str">
        <f t="shared" ca="1" si="769"/>
        <v/>
      </c>
      <c r="IGW22" s="390" t="str">
        <f t="shared" ca="1" si="769"/>
        <v/>
      </c>
      <c r="IGX22" s="390" t="str">
        <f t="shared" ca="1" si="769"/>
        <v/>
      </c>
      <c r="IGY22" s="390" t="str">
        <f t="shared" ca="1" si="769"/>
        <v/>
      </c>
      <c r="IGZ22" s="390" t="str">
        <f t="shared" ca="1" si="769"/>
        <v/>
      </c>
      <c r="IHA22" s="390" t="str">
        <f t="shared" ca="1" si="769"/>
        <v/>
      </c>
      <c r="IHB22" s="390" t="str">
        <f t="shared" ca="1" si="769"/>
        <v/>
      </c>
      <c r="IHC22" s="390" t="str">
        <f t="shared" ca="1" si="769"/>
        <v/>
      </c>
      <c r="IHD22" s="390" t="str">
        <f t="shared" ca="1" si="769"/>
        <v/>
      </c>
      <c r="IHE22" s="390" t="str">
        <f t="shared" ca="1" si="769"/>
        <v/>
      </c>
      <c r="IHF22" s="390" t="str">
        <f t="shared" ca="1" si="769"/>
        <v/>
      </c>
      <c r="IHG22" s="390" t="str">
        <f t="shared" ca="1" si="769"/>
        <v/>
      </c>
      <c r="IHH22" s="390" t="str">
        <f t="shared" ca="1" si="769"/>
        <v/>
      </c>
      <c r="IHI22" s="390" t="str">
        <f t="shared" ca="1" si="769"/>
        <v/>
      </c>
      <c r="IHJ22" s="390" t="str">
        <f t="shared" ca="1" si="769"/>
        <v/>
      </c>
      <c r="IHK22" s="390" t="str">
        <f t="shared" ca="1" si="769"/>
        <v/>
      </c>
      <c r="IHL22" s="390" t="str">
        <f t="shared" ca="1" si="769"/>
        <v/>
      </c>
      <c r="IHM22" s="390" t="str">
        <f t="shared" ca="1" si="769"/>
        <v/>
      </c>
      <c r="IHN22" s="390" t="str">
        <f t="shared" ca="1" si="769"/>
        <v/>
      </c>
      <c r="IHO22" s="390" t="str">
        <f t="shared" ca="1" si="769"/>
        <v/>
      </c>
      <c r="IHP22" s="390" t="str">
        <f t="shared" ca="1" si="769"/>
        <v/>
      </c>
      <c r="IHQ22" s="390" t="str">
        <f t="shared" ca="1" si="769"/>
        <v/>
      </c>
      <c r="IHR22" s="390" t="str">
        <f t="shared" ca="1" si="769"/>
        <v/>
      </c>
      <c r="IHS22" s="390" t="str">
        <f t="shared" ca="1" si="769"/>
        <v/>
      </c>
      <c r="IHT22" s="390" t="str">
        <f t="shared" ca="1" si="769"/>
        <v/>
      </c>
      <c r="IHU22" s="390" t="str">
        <f t="shared" ca="1" si="769"/>
        <v/>
      </c>
      <c r="IHV22" s="390" t="str">
        <f t="shared" ca="1" si="769"/>
        <v/>
      </c>
      <c r="IHW22" s="390" t="str">
        <f t="shared" ca="1" si="769"/>
        <v/>
      </c>
      <c r="IHX22" s="390" t="str">
        <f t="shared" ca="1" si="769"/>
        <v/>
      </c>
      <c r="IHY22" s="390" t="str">
        <f t="shared" ca="1" si="769"/>
        <v/>
      </c>
      <c r="IHZ22" s="390" t="str">
        <f t="shared" ca="1" si="769"/>
        <v/>
      </c>
      <c r="IIA22" s="390" t="str">
        <f t="shared" ca="1" si="769"/>
        <v/>
      </c>
      <c r="IIB22" s="390" t="str">
        <f t="shared" ca="1" si="769"/>
        <v/>
      </c>
      <c r="IIC22" s="390" t="str">
        <f t="shared" ca="1" si="769"/>
        <v/>
      </c>
      <c r="IID22" s="390" t="str">
        <f t="shared" ca="1" si="769"/>
        <v/>
      </c>
      <c r="IIE22" s="390" t="str">
        <f t="shared" ca="1" si="769"/>
        <v/>
      </c>
      <c r="IIF22" s="390" t="str">
        <f t="shared" ca="1" si="769"/>
        <v/>
      </c>
      <c r="IIG22" s="390" t="str">
        <f t="shared" ca="1" si="769"/>
        <v/>
      </c>
      <c r="IIH22" s="390" t="str">
        <f t="shared" ca="1" si="769"/>
        <v/>
      </c>
      <c r="III22" s="390" t="str">
        <f t="shared" ca="1" si="769"/>
        <v/>
      </c>
      <c r="IIJ22" s="390" t="str">
        <f t="shared" ca="1" si="769"/>
        <v/>
      </c>
      <c r="IIK22" s="390" t="str">
        <f t="shared" ca="1" si="769"/>
        <v/>
      </c>
      <c r="IIL22" s="390" t="str">
        <f t="shared" ca="1" si="769"/>
        <v/>
      </c>
      <c r="IIM22" s="390" t="str">
        <f t="shared" ca="1" si="769"/>
        <v/>
      </c>
      <c r="IIN22" s="390" t="str">
        <f t="shared" ca="1" si="769"/>
        <v/>
      </c>
      <c r="IIO22" s="390" t="str">
        <f t="shared" ca="1" si="769"/>
        <v/>
      </c>
      <c r="IIP22" s="390" t="str">
        <f t="shared" ca="1" si="769"/>
        <v/>
      </c>
      <c r="IIQ22" s="390" t="str">
        <f t="shared" ca="1" si="769"/>
        <v/>
      </c>
      <c r="IIR22" s="390" t="str">
        <f t="shared" ca="1" si="769"/>
        <v/>
      </c>
      <c r="IIS22" s="390" t="str">
        <f t="shared" ca="1" si="769"/>
        <v/>
      </c>
      <c r="IIT22" s="390" t="str">
        <f t="shared" ca="1" si="769"/>
        <v/>
      </c>
      <c r="IIU22" s="390" t="str">
        <f t="shared" ref="IIU22:ILF22" ca="1" si="770">IF(IIU21="","",OFFSET(R_w_arg,0,IIU18)*OFFSET(C_w_path,0,IIU18)/(N_w_div+1)*SIGN(IIU21)*ABS(IIU21)^n_w)</f>
        <v/>
      </c>
      <c r="IIV22" s="390" t="str">
        <f t="shared" ca="1" si="770"/>
        <v/>
      </c>
      <c r="IIW22" s="390" t="str">
        <f t="shared" ca="1" si="770"/>
        <v/>
      </c>
      <c r="IIX22" s="390" t="str">
        <f t="shared" ca="1" si="770"/>
        <v/>
      </c>
      <c r="IIY22" s="390" t="str">
        <f t="shared" ca="1" si="770"/>
        <v/>
      </c>
      <c r="IIZ22" s="390" t="str">
        <f t="shared" ca="1" si="770"/>
        <v/>
      </c>
      <c r="IJA22" s="390" t="str">
        <f t="shared" ca="1" si="770"/>
        <v/>
      </c>
      <c r="IJB22" s="390" t="str">
        <f t="shared" ca="1" si="770"/>
        <v/>
      </c>
      <c r="IJC22" s="390" t="str">
        <f t="shared" ca="1" si="770"/>
        <v/>
      </c>
      <c r="IJD22" s="390" t="str">
        <f t="shared" ca="1" si="770"/>
        <v/>
      </c>
      <c r="IJE22" s="390" t="str">
        <f t="shared" ca="1" si="770"/>
        <v/>
      </c>
      <c r="IJF22" s="390" t="str">
        <f t="shared" ca="1" si="770"/>
        <v/>
      </c>
      <c r="IJG22" s="390" t="str">
        <f t="shared" ca="1" si="770"/>
        <v/>
      </c>
      <c r="IJH22" s="390" t="str">
        <f t="shared" ca="1" si="770"/>
        <v/>
      </c>
      <c r="IJI22" s="390" t="str">
        <f t="shared" ca="1" si="770"/>
        <v/>
      </c>
      <c r="IJJ22" s="390" t="str">
        <f t="shared" ca="1" si="770"/>
        <v/>
      </c>
      <c r="IJK22" s="390" t="str">
        <f t="shared" ca="1" si="770"/>
        <v/>
      </c>
      <c r="IJL22" s="390" t="str">
        <f t="shared" ca="1" si="770"/>
        <v/>
      </c>
      <c r="IJM22" s="390" t="str">
        <f t="shared" ca="1" si="770"/>
        <v/>
      </c>
      <c r="IJN22" s="390" t="str">
        <f t="shared" ca="1" si="770"/>
        <v/>
      </c>
      <c r="IJO22" s="390" t="str">
        <f t="shared" ca="1" si="770"/>
        <v/>
      </c>
      <c r="IJP22" s="390" t="str">
        <f t="shared" ca="1" si="770"/>
        <v/>
      </c>
      <c r="IJQ22" s="390" t="str">
        <f t="shared" ca="1" si="770"/>
        <v/>
      </c>
      <c r="IJR22" s="390" t="str">
        <f t="shared" ca="1" si="770"/>
        <v/>
      </c>
      <c r="IJS22" s="390" t="str">
        <f t="shared" ca="1" si="770"/>
        <v/>
      </c>
      <c r="IJT22" s="390" t="str">
        <f t="shared" ca="1" si="770"/>
        <v/>
      </c>
      <c r="IJU22" s="390" t="str">
        <f t="shared" ca="1" si="770"/>
        <v/>
      </c>
      <c r="IJV22" s="390" t="str">
        <f t="shared" ca="1" si="770"/>
        <v/>
      </c>
      <c r="IJW22" s="390" t="str">
        <f t="shared" ca="1" si="770"/>
        <v/>
      </c>
      <c r="IJX22" s="390" t="str">
        <f t="shared" ca="1" si="770"/>
        <v/>
      </c>
      <c r="IJY22" s="390" t="str">
        <f t="shared" ca="1" si="770"/>
        <v/>
      </c>
      <c r="IJZ22" s="390" t="str">
        <f t="shared" ca="1" si="770"/>
        <v/>
      </c>
      <c r="IKA22" s="390" t="str">
        <f t="shared" ca="1" si="770"/>
        <v/>
      </c>
      <c r="IKB22" s="390" t="str">
        <f t="shared" ca="1" si="770"/>
        <v/>
      </c>
      <c r="IKC22" s="390" t="str">
        <f t="shared" ca="1" si="770"/>
        <v/>
      </c>
      <c r="IKD22" s="390" t="str">
        <f t="shared" ca="1" si="770"/>
        <v/>
      </c>
      <c r="IKE22" s="390" t="str">
        <f t="shared" ca="1" si="770"/>
        <v/>
      </c>
      <c r="IKF22" s="390" t="str">
        <f t="shared" ca="1" si="770"/>
        <v/>
      </c>
      <c r="IKG22" s="390" t="str">
        <f t="shared" ca="1" si="770"/>
        <v/>
      </c>
      <c r="IKH22" s="390" t="str">
        <f t="shared" ca="1" si="770"/>
        <v/>
      </c>
      <c r="IKI22" s="390" t="str">
        <f t="shared" ca="1" si="770"/>
        <v/>
      </c>
      <c r="IKJ22" s="390" t="str">
        <f t="shared" ca="1" si="770"/>
        <v/>
      </c>
      <c r="IKK22" s="390" t="str">
        <f t="shared" ca="1" si="770"/>
        <v/>
      </c>
      <c r="IKL22" s="390" t="str">
        <f t="shared" ca="1" si="770"/>
        <v/>
      </c>
      <c r="IKM22" s="390" t="str">
        <f t="shared" ca="1" si="770"/>
        <v/>
      </c>
      <c r="IKN22" s="390" t="str">
        <f t="shared" ca="1" si="770"/>
        <v/>
      </c>
      <c r="IKO22" s="390" t="str">
        <f t="shared" ca="1" si="770"/>
        <v/>
      </c>
      <c r="IKP22" s="390" t="str">
        <f t="shared" ca="1" si="770"/>
        <v/>
      </c>
      <c r="IKQ22" s="390" t="str">
        <f t="shared" ca="1" si="770"/>
        <v/>
      </c>
      <c r="IKR22" s="390" t="str">
        <f t="shared" ca="1" si="770"/>
        <v/>
      </c>
      <c r="IKS22" s="390" t="str">
        <f t="shared" ca="1" si="770"/>
        <v/>
      </c>
      <c r="IKT22" s="390" t="str">
        <f t="shared" ca="1" si="770"/>
        <v/>
      </c>
      <c r="IKU22" s="390" t="str">
        <f t="shared" ca="1" si="770"/>
        <v/>
      </c>
      <c r="IKV22" s="390" t="str">
        <f t="shared" ca="1" si="770"/>
        <v/>
      </c>
      <c r="IKW22" s="390" t="str">
        <f t="shared" ca="1" si="770"/>
        <v/>
      </c>
      <c r="IKX22" s="390" t="str">
        <f t="shared" ca="1" si="770"/>
        <v/>
      </c>
      <c r="IKY22" s="390" t="str">
        <f t="shared" ca="1" si="770"/>
        <v/>
      </c>
      <c r="IKZ22" s="390" t="str">
        <f t="shared" ca="1" si="770"/>
        <v/>
      </c>
      <c r="ILA22" s="390" t="str">
        <f t="shared" ca="1" si="770"/>
        <v/>
      </c>
      <c r="ILB22" s="390" t="str">
        <f t="shared" ca="1" si="770"/>
        <v/>
      </c>
      <c r="ILC22" s="390" t="str">
        <f t="shared" ca="1" si="770"/>
        <v/>
      </c>
      <c r="ILD22" s="390" t="str">
        <f t="shared" ca="1" si="770"/>
        <v/>
      </c>
      <c r="ILE22" s="390" t="str">
        <f t="shared" ca="1" si="770"/>
        <v/>
      </c>
      <c r="ILF22" s="390" t="str">
        <f t="shared" ca="1" si="770"/>
        <v/>
      </c>
      <c r="ILG22" s="390" t="str">
        <f t="shared" ref="ILG22:INR22" ca="1" si="771">IF(ILG21="","",OFFSET(R_w_arg,0,ILG18)*OFFSET(C_w_path,0,ILG18)/(N_w_div+1)*SIGN(ILG21)*ABS(ILG21)^n_w)</f>
        <v/>
      </c>
      <c r="ILH22" s="390" t="str">
        <f t="shared" ca="1" si="771"/>
        <v/>
      </c>
      <c r="ILI22" s="390" t="str">
        <f t="shared" ca="1" si="771"/>
        <v/>
      </c>
      <c r="ILJ22" s="390" t="str">
        <f t="shared" ca="1" si="771"/>
        <v/>
      </c>
      <c r="ILK22" s="390" t="str">
        <f t="shared" ca="1" si="771"/>
        <v/>
      </c>
      <c r="ILL22" s="390" t="str">
        <f t="shared" ca="1" si="771"/>
        <v/>
      </c>
      <c r="ILM22" s="390" t="str">
        <f t="shared" ca="1" si="771"/>
        <v/>
      </c>
      <c r="ILN22" s="390" t="str">
        <f t="shared" ca="1" si="771"/>
        <v/>
      </c>
      <c r="ILO22" s="390" t="str">
        <f t="shared" ca="1" si="771"/>
        <v/>
      </c>
      <c r="ILP22" s="390" t="str">
        <f t="shared" ca="1" si="771"/>
        <v/>
      </c>
      <c r="ILQ22" s="390" t="str">
        <f t="shared" ca="1" si="771"/>
        <v/>
      </c>
      <c r="ILR22" s="390" t="str">
        <f t="shared" ca="1" si="771"/>
        <v/>
      </c>
      <c r="ILS22" s="390" t="str">
        <f t="shared" ca="1" si="771"/>
        <v/>
      </c>
      <c r="ILT22" s="390" t="str">
        <f t="shared" ca="1" si="771"/>
        <v/>
      </c>
      <c r="ILU22" s="390" t="str">
        <f t="shared" ca="1" si="771"/>
        <v/>
      </c>
      <c r="ILV22" s="390" t="str">
        <f t="shared" ca="1" si="771"/>
        <v/>
      </c>
      <c r="ILW22" s="390" t="str">
        <f t="shared" ca="1" si="771"/>
        <v/>
      </c>
      <c r="ILX22" s="390" t="str">
        <f t="shared" ca="1" si="771"/>
        <v/>
      </c>
      <c r="ILY22" s="390" t="str">
        <f t="shared" ca="1" si="771"/>
        <v/>
      </c>
      <c r="ILZ22" s="390" t="str">
        <f t="shared" ca="1" si="771"/>
        <v/>
      </c>
      <c r="IMA22" s="390" t="str">
        <f t="shared" ca="1" si="771"/>
        <v/>
      </c>
      <c r="IMB22" s="390" t="str">
        <f t="shared" ca="1" si="771"/>
        <v/>
      </c>
      <c r="IMC22" s="390" t="str">
        <f t="shared" ca="1" si="771"/>
        <v/>
      </c>
      <c r="IMD22" s="390" t="str">
        <f t="shared" ca="1" si="771"/>
        <v/>
      </c>
      <c r="IME22" s="390" t="str">
        <f t="shared" ca="1" si="771"/>
        <v/>
      </c>
      <c r="IMF22" s="390" t="str">
        <f t="shared" ca="1" si="771"/>
        <v/>
      </c>
      <c r="IMG22" s="390" t="str">
        <f t="shared" ca="1" si="771"/>
        <v/>
      </c>
      <c r="IMH22" s="390" t="str">
        <f t="shared" ca="1" si="771"/>
        <v/>
      </c>
      <c r="IMI22" s="390" t="str">
        <f t="shared" ca="1" si="771"/>
        <v/>
      </c>
      <c r="IMJ22" s="390" t="str">
        <f t="shared" ca="1" si="771"/>
        <v/>
      </c>
      <c r="IMK22" s="390" t="str">
        <f t="shared" ca="1" si="771"/>
        <v/>
      </c>
      <c r="IML22" s="390" t="str">
        <f t="shared" ca="1" si="771"/>
        <v/>
      </c>
      <c r="IMM22" s="390" t="str">
        <f t="shared" ca="1" si="771"/>
        <v/>
      </c>
      <c r="IMN22" s="390" t="str">
        <f t="shared" ca="1" si="771"/>
        <v/>
      </c>
      <c r="IMO22" s="390" t="str">
        <f t="shared" ca="1" si="771"/>
        <v/>
      </c>
      <c r="IMP22" s="390" t="str">
        <f t="shared" ca="1" si="771"/>
        <v/>
      </c>
      <c r="IMQ22" s="390" t="str">
        <f t="shared" ca="1" si="771"/>
        <v/>
      </c>
      <c r="IMR22" s="390" t="str">
        <f t="shared" ca="1" si="771"/>
        <v/>
      </c>
      <c r="IMS22" s="390" t="str">
        <f t="shared" ca="1" si="771"/>
        <v/>
      </c>
      <c r="IMT22" s="390" t="str">
        <f t="shared" ca="1" si="771"/>
        <v/>
      </c>
      <c r="IMU22" s="390" t="str">
        <f t="shared" ca="1" si="771"/>
        <v/>
      </c>
      <c r="IMV22" s="390" t="str">
        <f t="shared" ca="1" si="771"/>
        <v/>
      </c>
      <c r="IMW22" s="390" t="str">
        <f t="shared" ca="1" si="771"/>
        <v/>
      </c>
      <c r="IMX22" s="390" t="str">
        <f t="shared" ca="1" si="771"/>
        <v/>
      </c>
      <c r="IMY22" s="390" t="str">
        <f t="shared" ca="1" si="771"/>
        <v/>
      </c>
      <c r="IMZ22" s="390" t="str">
        <f t="shared" ca="1" si="771"/>
        <v/>
      </c>
      <c r="INA22" s="390" t="str">
        <f t="shared" ca="1" si="771"/>
        <v/>
      </c>
      <c r="INB22" s="390" t="str">
        <f t="shared" ca="1" si="771"/>
        <v/>
      </c>
      <c r="INC22" s="390" t="str">
        <f t="shared" ca="1" si="771"/>
        <v/>
      </c>
      <c r="IND22" s="390" t="str">
        <f t="shared" ca="1" si="771"/>
        <v/>
      </c>
      <c r="INE22" s="390" t="str">
        <f t="shared" ca="1" si="771"/>
        <v/>
      </c>
      <c r="INF22" s="390" t="str">
        <f t="shared" ca="1" si="771"/>
        <v/>
      </c>
      <c r="ING22" s="390" t="str">
        <f t="shared" ca="1" si="771"/>
        <v/>
      </c>
      <c r="INH22" s="390" t="str">
        <f t="shared" ca="1" si="771"/>
        <v/>
      </c>
      <c r="INI22" s="390" t="str">
        <f t="shared" ca="1" si="771"/>
        <v/>
      </c>
      <c r="INJ22" s="390" t="str">
        <f t="shared" ca="1" si="771"/>
        <v/>
      </c>
      <c r="INK22" s="390" t="str">
        <f t="shared" ca="1" si="771"/>
        <v/>
      </c>
      <c r="INL22" s="390" t="str">
        <f t="shared" ca="1" si="771"/>
        <v/>
      </c>
      <c r="INM22" s="390" t="str">
        <f t="shared" ca="1" si="771"/>
        <v/>
      </c>
      <c r="INN22" s="390" t="str">
        <f t="shared" ca="1" si="771"/>
        <v/>
      </c>
      <c r="INO22" s="390" t="str">
        <f t="shared" ca="1" si="771"/>
        <v/>
      </c>
      <c r="INP22" s="390" t="str">
        <f t="shared" ca="1" si="771"/>
        <v/>
      </c>
      <c r="INQ22" s="390" t="str">
        <f t="shared" ca="1" si="771"/>
        <v/>
      </c>
      <c r="INR22" s="390" t="str">
        <f t="shared" ca="1" si="771"/>
        <v/>
      </c>
      <c r="INS22" s="390" t="str">
        <f t="shared" ref="INS22:IQD22" ca="1" si="772">IF(INS21="","",OFFSET(R_w_arg,0,INS18)*OFFSET(C_w_path,0,INS18)/(N_w_div+1)*SIGN(INS21)*ABS(INS21)^n_w)</f>
        <v/>
      </c>
      <c r="INT22" s="390" t="str">
        <f t="shared" ca="1" si="772"/>
        <v/>
      </c>
      <c r="INU22" s="390" t="str">
        <f t="shared" ca="1" si="772"/>
        <v/>
      </c>
      <c r="INV22" s="390" t="str">
        <f t="shared" ca="1" si="772"/>
        <v/>
      </c>
      <c r="INW22" s="390" t="str">
        <f t="shared" ca="1" si="772"/>
        <v/>
      </c>
      <c r="INX22" s="390" t="str">
        <f t="shared" ca="1" si="772"/>
        <v/>
      </c>
      <c r="INY22" s="390" t="str">
        <f t="shared" ca="1" si="772"/>
        <v/>
      </c>
      <c r="INZ22" s="390" t="str">
        <f t="shared" ca="1" si="772"/>
        <v/>
      </c>
      <c r="IOA22" s="390" t="str">
        <f t="shared" ca="1" si="772"/>
        <v/>
      </c>
      <c r="IOB22" s="390" t="str">
        <f t="shared" ca="1" si="772"/>
        <v/>
      </c>
      <c r="IOC22" s="390" t="str">
        <f t="shared" ca="1" si="772"/>
        <v/>
      </c>
      <c r="IOD22" s="390" t="str">
        <f t="shared" ca="1" si="772"/>
        <v/>
      </c>
      <c r="IOE22" s="390" t="str">
        <f t="shared" ca="1" si="772"/>
        <v/>
      </c>
      <c r="IOF22" s="390" t="str">
        <f t="shared" ca="1" si="772"/>
        <v/>
      </c>
      <c r="IOG22" s="390" t="str">
        <f t="shared" ca="1" si="772"/>
        <v/>
      </c>
      <c r="IOH22" s="390" t="str">
        <f t="shared" ca="1" si="772"/>
        <v/>
      </c>
      <c r="IOI22" s="390" t="str">
        <f t="shared" ca="1" si="772"/>
        <v/>
      </c>
      <c r="IOJ22" s="390" t="str">
        <f t="shared" ca="1" si="772"/>
        <v/>
      </c>
      <c r="IOK22" s="390" t="str">
        <f t="shared" ca="1" si="772"/>
        <v/>
      </c>
      <c r="IOL22" s="390" t="str">
        <f t="shared" ca="1" si="772"/>
        <v/>
      </c>
      <c r="IOM22" s="390" t="str">
        <f t="shared" ca="1" si="772"/>
        <v/>
      </c>
      <c r="ION22" s="390" t="str">
        <f t="shared" ca="1" si="772"/>
        <v/>
      </c>
      <c r="IOO22" s="390" t="str">
        <f t="shared" ca="1" si="772"/>
        <v/>
      </c>
      <c r="IOP22" s="390" t="str">
        <f t="shared" ca="1" si="772"/>
        <v/>
      </c>
      <c r="IOQ22" s="390" t="str">
        <f t="shared" ca="1" si="772"/>
        <v/>
      </c>
      <c r="IOR22" s="390" t="str">
        <f t="shared" ca="1" si="772"/>
        <v/>
      </c>
      <c r="IOS22" s="390" t="str">
        <f t="shared" ca="1" si="772"/>
        <v/>
      </c>
      <c r="IOT22" s="390" t="str">
        <f t="shared" ca="1" si="772"/>
        <v/>
      </c>
      <c r="IOU22" s="390" t="str">
        <f t="shared" ca="1" si="772"/>
        <v/>
      </c>
      <c r="IOV22" s="390" t="str">
        <f t="shared" ca="1" si="772"/>
        <v/>
      </c>
      <c r="IOW22" s="390" t="str">
        <f t="shared" ca="1" si="772"/>
        <v/>
      </c>
      <c r="IOX22" s="390" t="str">
        <f t="shared" ca="1" si="772"/>
        <v/>
      </c>
      <c r="IOY22" s="390" t="str">
        <f t="shared" ca="1" si="772"/>
        <v/>
      </c>
      <c r="IOZ22" s="390" t="str">
        <f t="shared" ca="1" si="772"/>
        <v/>
      </c>
      <c r="IPA22" s="390" t="str">
        <f t="shared" ca="1" si="772"/>
        <v/>
      </c>
      <c r="IPB22" s="390" t="str">
        <f t="shared" ca="1" si="772"/>
        <v/>
      </c>
      <c r="IPC22" s="390" t="str">
        <f t="shared" ca="1" si="772"/>
        <v/>
      </c>
      <c r="IPD22" s="390" t="str">
        <f t="shared" ca="1" si="772"/>
        <v/>
      </c>
      <c r="IPE22" s="390" t="str">
        <f t="shared" ca="1" si="772"/>
        <v/>
      </c>
      <c r="IPF22" s="390" t="str">
        <f t="shared" ca="1" si="772"/>
        <v/>
      </c>
      <c r="IPG22" s="390" t="str">
        <f t="shared" ca="1" si="772"/>
        <v/>
      </c>
      <c r="IPH22" s="390" t="str">
        <f t="shared" ca="1" si="772"/>
        <v/>
      </c>
      <c r="IPI22" s="390" t="str">
        <f t="shared" ca="1" si="772"/>
        <v/>
      </c>
      <c r="IPJ22" s="390" t="str">
        <f t="shared" ca="1" si="772"/>
        <v/>
      </c>
      <c r="IPK22" s="390" t="str">
        <f t="shared" ca="1" si="772"/>
        <v/>
      </c>
      <c r="IPL22" s="390" t="str">
        <f t="shared" ca="1" si="772"/>
        <v/>
      </c>
      <c r="IPM22" s="390" t="str">
        <f t="shared" ca="1" si="772"/>
        <v/>
      </c>
      <c r="IPN22" s="390" t="str">
        <f t="shared" ca="1" si="772"/>
        <v/>
      </c>
      <c r="IPO22" s="390" t="str">
        <f t="shared" ca="1" si="772"/>
        <v/>
      </c>
      <c r="IPP22" s="390" t="str">
        <f t="shared" ca="1" si="772"/>
        <v/>
      </c>
      <c r="IPQ22" s="390" t="str">
        <f t="shared" ca="1" si="772"/>
        <v/>
      </c>
      <c r="IPR22" s="390" t="str">
        <f t="shared" ca="1" si="772"/>
        <v/>
      </c>
      <c r="IPS22" s="390" t="str">
        <f t="shared" ca="1" si="772"/>
        <v/>
      </c>
      <c r="IPT22" s="390" t="str">
        <f t="shared" ca="1" si="772"/>
        <v/>
      </c>
      <c r="IPU22" s="390" t="str">
        <f t="shared" ca="1" si="772"/>
        <v/>
      </c>
      <c r="IPV22" s="390" t="str">
        <f t="shared" ca="1" si="772"/>
        <v/>
      </c>
      <c r="IPW22" s="390" t="str">
        <f t="shared" ca="1" si="772"/>
        <v/>
      </c>
      <c r="IPX22" s="390" t="str">
        <f t="shared" ca="1" si="772"/>
        <v/>
      </c>
      <c r="IPY22" s="390" t="str">
        <f t="shared" ca="1" si="772"/>
        <v/>
      </c>
      <c r="IPZ22" s="390" t="str">
        <f t="shared" ca="1" si="772"/>
        <v/>
      </c>
      <c r="IQA22" s="390" t="str">
        <f t="shared" ca="1" si="772"/>
        <v/>
      </c>
      <c r="IQB22" s="390" t="str">
        <f t="shared" ca="1" si="772"/>
        <v/>
      </c>
      <c r="IQC22" s="390" t="str">
        <f t="shared" ca="1" si="772"/>
        <v/>
      </c>
      <c r="IQD22" s="390" t="str">
        <f t="shared" ca="1" si="772"/>
        <v/>
      </c>
      <c r="IQE22" s="390" t="str">
        <f t="shared" ref="IQE22:ISP22" ca="1" si="773">IF(IQE21="","",OFFSET(R_w_arg,0,IQE18)*OFFSET(C_w_path,0,IQE18)/(N_w_div+1)*SIGN(IQE21)*ABS(IQE21)^n_w)</f>
        <v/>
      </c>
      <c r="IQF22" s="390" t="str">
        <f t="shared" ca="1" si="773"/>
        <v/>
      </c>
      <c r="IQG22" s="390" t="str">
        <f t="shared" ca="1" si="773"/>
        <v/>
      </c>
      <c r="IQH22" s="390" t="str">
        <f t="shared" ca="1" si="773"/>
        <v/>
      </c>
      <c r="IQI22" s="390" t="str">
        <f t="shared" ca="1" si="773"/>
        <v/>
      </c>
      <c r="IQJ22" s="390" t="str">
        <f t="shared" ca="1" si="773"/>
        <v/>
      </c>
      <c r="IQK22" s="390" t="str">
        <f t="shared" ca="1" si="773"/>
        <v/>
      </c>
      <c r="IQL22" s="390" t="str">
        <f t="shared" ca="1" si="773"/>
        <v/>
      </c>
      <c r="IQM22" s="390" t="str">
        <f t="shared" ca="1" si="773"/>
        <v/>
      </c>
      <c r="IQN22" s="390" t="str">
        <f t="shared" ca="1" si="773"/>
        <v/>
      </c>
      <c r="IQO22" s="390" t="str">
        <f t="shared" ca="1" si="773"/>
        <v/>
      </c>
      <c r="IQP22" s="390" t="str">
        <f t="shared" ca="1" si="773"/>
        <v/>
      </c>
      <c r="IQQ22" s="390" t="str">
        <f t="shared" ca="1" si="773"/>
        <v/>
      </c>
      <c r="IQR22" s="390" t="str">
        <f t="shared" ca="1" si="773"/>
        <v/>
      </c>
      <c r="IQS22" s="390" t="str">
        <f t="shared" ca="1" si="773"/>
        <v/>
      </c>
      <c r="IQT22" s="390" t="str">
        <f t="shared" ca="1" si="773"/>
        <v/>
      </c>
      <c r="IQU22" s="390" t="str">
        <f t="shared" ca="1" si="773"/>
        <v/>
      </c>
      <c r="IQV22" s="390" t="str">
        <f t="shared" ca="1" si="773"/>
        <v/>
      </c>
      <c r="IQW22" s="390" t="str">
        <f t="shared" ca="1" si="773"/>
        <v/>
      </c>
      <c r="IQX22" s="390" t="str">
        <f t="shared" ca="1" si="773"/>
        <v/>
      </c>
      <c r="IQY22" s="390" t="str">
        <f t="shared" ca="1" si="773"/>
        <v/>
      </c>
      <c r="IQZ22" s="390" t="str">
        <f t="shared" ca="1" si="773"/>
        <v/>
      </c>
      <c r="IRA22" s="390" t="str">
        <f t="shared" ca="1" si="773"/>
        <v/>
      </c>
      <c r="IRB22" s="390" t="str">
        <f t="shared" ca="1" si="773"/>
        <v/>
      </c>
      <c r="IRC22" s="390" t="str">
        <f t="shared" ca="1" si="773"/>
        <v/>
      </c>
      <c r="IRD22" s="390" t="str">
        <f t="shared" ca="1" si="773"/>
        <v/>
      </c>
      <c r="IRE22" s="390" t="str">
        <f t="shared" ca="1" si="773"/>
        <v/>
      </c>
      <c r="IRF22" s="390" t="str">
        <f t="shared" ca="1" si="773"/>
        <v/>
      </c>
      <c r="IRG22" s="390" t="str">
        <f t="shared" ca="1" si="773"/>
        <v/>
      </c>
      <c r="IRH22" s="390" t="str">
        <f t="shared" ca="1" si="773"/>
        <v/>
      </c>
      <c r="IRI22" s="390" t="str">
        <f t="shared" ca="1" si="773"/>
        <v/>
      </c>
      <c r="IRJ22" s="390" t="str">
        <f t="shared" ca="1" si="773"/>
        <v/>
      </c>
      <c r="IRK22" s="390" t="str">
        <f t="shared" ca="1" si="773"/>
        <v/>
      </c>
      <c r="IRL22" s="390" t="str">
        <f t="shared" ca="1" si="773"/>
        <v/>
      </c>
      <c r="IRM22" s="390" t="str">
        <f t="shared" ca="1" si="773"/>
        <v/>
      </c>
      <c r="IRN22" s="390" t="str">
        <f t="shared" ca="1" si="773"/>
        <v/>
      </c>
      <c r="IRO22" s="390" t="str">
        <f t="shared" ca="1" si="773"/>
        <v/>
      </c>
      <c r="IRP22" s="390" t="str">
        <f t="shared" ca="1" si="773"/>
        <v/>
      </c>
      <c r="IRQ22" s="390" t="str">
        <f t="shared" ca="1" si="773"/>
        <v/>
      </c>
      <c r="IRR22" s="390" t="str">
        <f t="shared" ca="1" si="773"/>
        <v/>
      </c>
      <c r="IRS22" s="390" t="str">
        <f t="shared" ca="1" si="773"/>
        <v/>
      </c>
      <c r="IRT22" s="390" t="str">
        <f t="shared" ca="1" si="773"/>
        <v/>
      </c>
      <c r="IRU22" s="390" t="str">
        <f t="shared" ca="1" si="773"/>
        <v/>
      </c>
      <c r="IRV22" s="390" t="str">
        <f t="shared" ca="1" si="773"/>
        <v/>
      </c>
      <c r="IRW22" s="390" t="str">
        <f t="shared" ca="1" si="773"/>
        <v/>
      </c>
      <c r="IRX22" s="390" t="str">
        <f t="shared" ca="1" si="773"/>
        <v/>
      </c>
      <c r="IRY22" s="390" t="str">
        <f t="shared" ca="1" si="773"/>
        <v/>
      </c>
      <c r="IRZ22" s="390" t="str">
        <f t="shared" ca="1" si="773"/>
        <v/>
      </c>
      <c r="ISA22" s="390" t="str">
        <f t="shared" ca="1" si="773"/>
        <v/>
      </c>
      <c r="ISB22" s="390" t="str">
        <f t="shared" ca="1" si="773"/>
        <v/>
      </c>
      <c r="ISC22" s="390" t="str">
        <f t="shared" ca="1" si="773"/>
        <v/>
      </c>
      <c r="ISD22" s="390" t="str">
        <f t="shared" ca="1" si="773"/>
        <v/>
      </c>
      <c r="ISE22" s="390" t="str">
        <f t="shared" ca="1" si="773"/>
        <v/>
      </c>
      <c r="ISF22" s="390" t="str">
        <f t="shared" ca="1" si="773"/>
        <v/>
      </c>
      <c r="ISG22" s="390" t="str">
        <f t="shared" ca="1" si="773"/>
        <v/>
      </c>
      <c r="ISH22" s="390" t="str">
        <f t="shared" ca="1" si="773"/>
        <v/>
      </c>
      <c r="ISI22" s="390" t="str">
        <f t="shared" ca="1" si="773"/>
        <v/>
      </c>
      <c r="ISJ22" s="390" t="str">
        <f t="shared" ca="1" si="773"/>
        <v/>
      </c>
      <c r="ISK22" s="390" t="str">
        <f t="shared" ca="1" si="773"/>
        <v/>
      </c>
      <c r="ISL22" s="390" t="str">
        <f t="shared" ca="1" si="773"/>
        <v/>
      </c>
      <c r="ISM22" s="390" t="str">
        <f t="shared" ca="1" si="773"/>
        <v/>
      </c>
      <c r="ISN22" s="390" t="str">
        <f t="shared" ca="1" si="773"/>
        <v/>
      </c>
      <c r="ISO22" s="390" t="str">
        <f t="shared" ca="1" si="773"/>
        <v/>
      </c>
      <c r="ISP22" s="390" t="str">
        <f t="shared" ca="1" si="773"/>
        <v/>
      </c>
      <c r="ISQ22" s="390" t="str">
        <f t="shared" ref="ISQ22:IVB22" ca="1" si="774">IF(ISQ21="","",OFFSET(R_w_arg,0,ISQ18)*OFFSET(C_w_path,0,ISQ18)/(N_w_div+1)*SIGN(ISQ21)*ABS(ISQ21)^n_w)</f>
        <v/>
      </c>
      <c r="ISR22" s="390" t="str">
        <f t="shared" ca="1" si="774"/>
        <v/>
      </c>
      <c r="ISS22" s="390" t="str">
        <f t="shared" ca="1" si="774"/>
        <v/>
      </c>
      <c r="IST22" s="390" t="str">
        <f t="shared" ca="1" si="774"/>
        <v/>
      </c>
      <c r="ISU22" s="390" t="str">
        <f t="shared" ca="1" si="774"/>
        <v/>
      </c>
      <c r="ISV22" s="390" t="str">
        <f t="shared" ca="1" si="774"/>
        <v/>
      </c>
      <c r="ISW22" s="390" t="str">
        <f t="shared" ca="1" si="774"/>
        <v/>
      </c>
      <c r="ISX22" s="390" t="str">
        <f t="shared" ca="1" si="774"/>
        <v/>
      </c>
      <c r="ISY22" s="390" t="str">
        <f t="shared" ca="1" si="774"/>
        <v/>
      </c>
      <c r="ISZ22" s="390" t="str">
        <f t="shared" ca="1" si="774"/>
        <v/>
      </c>
      <c r="ITA22" s="390" t="str">
        <f t="shared" ca="1" si="774"/>
        <v/>
      </c>
      <c r="ITB22" s="390" t="str">
        <f t="shared" ca="1" si="774"/>
        <v/>
      </c>
      <c r="ITC22" s="390" t="str">
        <f t="shared" ca="1" si="774"/>
        <v/>
      </c>
      <c r="ITD22" s="390" t="str">
        <f t="shared" ca="1" si="774"/>
        <v/>
      </c>
      <c r="ITE22" s="390" t="str">
        <f t="shared" ca="1" si="774"/>
        <v/>
      </c>
      <c r="ITF22" s="390" t="str">
        <f t="shared" ca="1" si="774"/>
        <v/>
      </c>
      <c r="ITG22" s="390" t="str">
        <f t="shared" ca="1" si="774"/>
        <v/>
      </c>
      <c r="ITH22" s="390" t="str">
        <f t="shared" ca="1" si="774"/>
        <v/>
      </c>
      <c r="ITI22" s="390" t="str">
        <f t="shared" ca="1" si="774"/>
        <v/>
      </c>
      <c r="ITJ22" s="390" t="str">
        <f t="shared" ca="1" si="774"/>
        <v/>
      </c>
      <c r="ITK22" s="390" t="str">
        <f t="shared" ca="1" si="774"/>
        <v/>
      </c>
      <c r="ITL22" s="390" t="str">
        <f t="shared" ca="1" si="774"/>
        <v/>
      </c>
      <c r="ITM22" s="390" t="str">
        <f t="shared" ca="1" si="774"/>
        <v/>
      </c>
      <c r="ITN22" s="390" t="str">
        <f t="shared" ca="1" si="774"/>
        <v/>
      </c>
      <c r="ITO22" s="390" t="str">
        <f t="shared" ca="1" si="774"/>
        <v/>
      </c>
      <c r="ITP22" s="390" t="str">
        <f t="shared" ca="1" si="774"/>
        <v/>
      </c>
      <c r="ITQ22" s="390" t="str">
        <f t="shared" ca="1" si="774"/>
        <v/>
      </c>
      <c r="ITR22" s="390" t="str">
        <f t="shared" ca="1" si="774"/>
        <v/>
      </c>
      <c r="ITS22" s="390" t="str">
        <f t="shared" ca="1" si="774"/>
        <v/>
      </c>
      <c r="ITT22" s="390" t="str">
        <f t="shared" ca="1" si="774"/>
        <v/>
      </c>
      <c r="ITU22" s="390" t="str">
        <f t="shared" ca="1" si="774"/>
        <v/>
      </c>
      <c r="ITV22" s="390" t="str">
        <f t="shared" ca="1" si="774"/>
        <v/>
      </c>
      <c r="ITW22" s="390" t="str">
        <f t="shared" ca="1" si="774"/>
        <v/>
      </c>
      <c r="ITX22" s="390" t="str">
        <f t="shared" ca="1" si="774"/>
        <v/>
      </c>
      <c r="ITY22" s="390" t="str">
        <f t="shared" ca="1" si="774"/>
        <v/>
      </c>
      <c r="ITZ22" s="390" t="str">
        <f t="shared" ca="1" si="774"/>
        <v/>
      </c>
      <c r="IUA22" s="390" t="str">
        <f t="shared" ca="1" si="774"/>
        <v/>
      </c>
      <c r="IUB22" s="390" t="str">
        <f t="shared" ca="1" si="774"/>
        <v/>
      </c>
      <c r="IUC22" s="390" t="str">
        <f t="shared" ca="1" si="774"/>
        <v/>
      </c>
      <c r="IUD22" s="390" t="str">
        <f t="shared" ca="1" si="774"/>
        <v/>
      </c>
      <c r="IUE22" s="390" t="str">
        <f t="shared" ca="1" si="774"/>
        <v/>
      </c>
      <c r="IUF22" s="390" t="str">
        <f t="shared" ca="1" si="774"/>
        <v/>
      </c>
      <c r="IUG22" s="390" t="str">
        <f t="shared" ca="1" si="774"/>
        <v/>
      </c>
      <c r="IUH22" s="390" t="str">
        <f t="shared" ca="1" si="774"/>
        <v/>
      </c>
      <c r="IUI22" s="390" t="str">
        <f t="shared" ca="1" si="774"/>
        <v/>
      </c>
      <c r="IUJ22" s="390" t="str">
        <f t="shared" ca="1" si="774"/>
        <v/>
      </c>
      <c r="IUK22" s="390" t="str">
        <f t="shared" ca="1" si="774"/>
        <v/>
      </c>
      <c r="IUL22" s="390" t="str">
        <f t="shared" ca="1" si="774"/>
        <v/>
      </c>
      <c r="IUM22" s="390" t="str">
        <f t="shared" ca="1" si="774"/>
        <v/>
      </c>
      <c r="IUN22" s="390" t="str">
        <f t="shared" ca="1" si="774"/>
        <v/>
      </c>
      <c r="IUO22" s="390" t="str">
        <f t="shared" ca="1" si="774"/>
        <v/>
      </c>
      <c r="IUP22" s="390" t="str">
        <f t="shared" ca="1" si="774"/>
        <v/>
      </c>
      <c r="IUQ22" s="390" t="str">
        <f t="shared" ca="1" si="774"/>
        <v/>
      </c>
      <c r="IUR22" s="390" t="str">
        <f t="shared" ca="1" si="774"/>
        <v/>
      </c>
      <c r="IUS22" s="390" t="str">
        <f t="shared" ca="1" si="774"/>
        <v/>
      </c>
      <c r="IUT22" s="390" t="str">
        <f t="shared" ca="1" si="774"/>
        <v/>
      </c>
      <c r="IUU22" s="390" t="str">
        <f t="shared" ca="1" si="774"/>
        <v/>
      </c>
      <c r="IUV22" s="390" t="str">
        <f t="shared" ca="1" si="774"/>
        <v/>
      </c>
      <c r="IUW22" s="390" t="str">
        <f t="shared" ca="1" si="774"/>
        <v/>
      </c>
      <c r="IUX22" s="390" t="str">
        <f t="shared" ca="1" si="774"/>
        <v/>
      </c>
      <c r="IUY22" s="390" t="str">
        <f t="shared" ca="1" si="774"/>
        <v/>
      </c>
      <c r="IUZ22" s="390" t="str">
        <f t="shared" ca="1" si="774"/>
        <v/>
      </c>
      <c r="IVA22" s="390" t="str">
        <f t="shared" ca="1" si="774"/>
        <v/>
      </c>
      <c r="IVB22" s="390" t="str">
        <f t="shared" ca="1" si="774"/>
        <v/>
      </c>
      <c r="IVC22" s="390" t="str">
        <f t="shared" ref="IVC22:IXN22" ca="1" si="775">IF(IVC21="","",OFFSET(R_w_arg,0,IVC18)*OFFSET(C_w_path,0,IVC18)/(N_w_div+1)*SIGN(IVC21)*ABS(IVC21)^n_w)</f>
        <v/>
      </c>
      <c r="IVD22" s="390" t="str">
        <f t="shared" ca="1" si="775"/>
        <v/>
      </c>
      <c r="IVE22" s="390" t="str">
        <f t="shared" ca="1" si="775"/>
        <v/>
      </c>
      <c r="IVF22" s="390" t="str">
        <f t="shared" ca="1" si="775"/>
        <v/>
      </c>
      <c r="IVG22" s="390" t="str">
        <f t="shared" ca="1" si="775"/>
        <v/>
      </c>
      <c r="IVH22" s="390" t="str">
        <f t="shared" ca="1" si="775"/>
        <v/>
      </c>
      <c r="IVI22" s="390" t="str">
        <f t="shared" ca="1" si="775"/>
        <v/>
      </c>
      <c r="IVJ22" s="390" t="str">
        <f t="shared" ca="1" si="775"/>
        <v/>
      </c>
      <c r="IVK22" s="390" t="str">
        <f t="shared" ca="1" si="775"/>
        <v/>
      </c>
      <c r="IVL22" s="390" t="str">
        <f t="shared" ca="1" si="775"/>
        <v/>
      </c>
      <c r="IVM22" s="390" t="str">
        <f t="shared" ca="1" si="775"/>
        <v/>
      </c>
      <c r="IVN22" s="390" t="str">
        <f t="shared" ca="1" si="775"/>
        <v/>
      </c>
      <c r="IVO22" s="390" t="str">
        <f t="shared" ca="1" si="775"/>
        <v/>
      </c>
      <c r="IVP22" s="390" t="str">
        <f t="shared" ca="1" si="775"/>
        <v/>
      </c>
      <c r="IVQ22" s="390" t="str">
        <f t="shared" ca="1" si="775"/>
        <v/>
      </c>
      <c r="IVR22" s="390" t="str">
        <f t="shared" ca="1" si="775"/>
        <v/>
      </c>
      <c r="IVS22" s="390" t="str">
        <f t="shared" ca="1" si="775"/>
        <v/>
      </c>
      <c r="IVT22" s="390" t="str">
        <f t="shared" ca="1" si="775"/>
        <v/>
      </c>
      <c r="IVU22" s="390" t="str">
        <f t="shared" ca="1" si="775"/>
        <v/>
      </c>
      <c r="IVV22" s="390" t="str">
        <f t="shared" ca="1" si="775"/>
        <v/>
      </c>
      <c r="IVW22" s="390" t="str">
        <f t="shared" ca="1" si="775"/>
        <v/>
      </c>
      <c r="IVX22" s="390" t="str">
        <f t="shared" ca="1" si="775"/>
        <v/>
      </c>
      <c r="IVY22" s="390" t="str">
        <f t="shared" ca="1" si="775"/>
        <v/>
      </c>
      <c r="IVZ22" s="390" t="str">
        <f t="shared" ca="1" si="775"/>
        <v/>
      </c>
      <c r="IWA22" s="390" t="str">
        <f t="shared" ca="1" si="775"/>
        <v/>
      </c>
      <c r="IWB22" s="390" t="str">
        <f t="shared" ca="1" si="775"/>
        <v/>
      </c>
      <c r="IWC22" s="390" t="str">
        <f t="shared" ca="1" si="775"/>
        <v/>
      </c>
      <c r="IWD22" s="390" t="str">
        <f t="shared" ca="1" si="775"/>
        <v/>
      </c>
      <c r="IWE22" s="390" t="str">
        <f t="shared" ca="1" si="775"/>
        <v/>
      </c>
      <c r="IWF22" s="390" t="str">
        <f t="shared" ca="1" si="775"/>
        <v/>
      </c>
      <c r="IWG22" s="390" t="str">
        <f t="shared" ca="1" si="775"/>
        <v/>
      </c>
      <c r="IWH22" s="390" t="str">
        <f t="shared" ca="1" si="775"/>
        <v/>
      </c>
      <c r="IWI22" s="390" t="str">
        <f t="shared" ca="1" si="775"/>
        <v/>
      </c>
      <c r="IWJ22" s="390" t="str">
        <f t="shared" ca="1" si="775"/>
        <v/>
      </c>
      <c r="IWK22" s="390" t="str">
        <f t="shared" ca="1" si="775"/>
        <v/>
      </c>
      <c r="IWL22" s="390" t="str">
        <f t="shared" ca="1" si="775"/>
        <v/>
      </c>
      <c r="IWM22" s="390" t="str">
        <f t="shared" ca="1" si="775"/>
        <v/>
      </c>
      <c r="IWN22" s="390" t="str">
        <f t="shared" ca="1" si="775"/>
        <v/>
      </c>
      <c r="IWO22" s="390" t="str">
        <f t="shared" ca="1" si="775"/>
        <v/>
      </c>
      <c r="IWP22" s="390" t="str">
        <f t="shared" ca="1" si="775"/>
        <v/>
      </c>
      <c r="IWQ22" s="390" t="str">
        <f t="shared" ca="1" si="775"/>
        <v/>
      </c>
      <c r="IWR22" s="390" t="str">
        <f t="shared" ca="1" si="775"/>
        <v/>
      </c>
      <c r="IWS22" s="390" t="str">
        <f t="shared" ca="1" si="775"/>
        <v/>
      </c>
      <c r="IWT22" s="390" t="str">
        <f t="shared" ca="1" si="775"/>
        <v/>
      </c>
      <c r="IWU22" s="390" t="str">
        <f t="shared" ca="1" si="775"/>
        <v/>
      </c>
      <c r="IWV22" s="390" t="str">
        <f t="shared" ca="1" si="775"/>
        <v/>
      </c>
      <c r="IWW22" s="390" t="str">
        <f t="shared" ca="1" si="775"/>
        <v/>
      </c>
      <c r="IWX22" s="390" t="str">
        <f t="shared" ca="1" si="775"/>
        <v/>
      </c>
      <c r="IWY22" s="390" t="str">
        <f t="shared" ca="1" si="775"/>
        <v/>
      </c>
      <c r="IWZ22" s="390" t="str">
        <f t="shared" ca="1" si="775"/>
        <v/>
      </c>
      <c r="IXA22" s="390" t="str">
        <f t="shared" ca="1" si="775"/>
        <v/>
      </c>
      <c r="IXB22" s="390" t="str">
        <f t="shared" ca="1" si="775"/>
        <v/>
      </c>
      <c r="IXC22" s="390" t="str">
        <f t="shared" ca="1" si="775"/>
        <v/>
      </c>
      <c r="IXD22" s="390" t="str">
        <f t="shared" ca="1" si="775"/>
        <v/>
      </c>
      <c r="IXE22" s="390" t="str">
        <f t="shared" ca="1" si="775"/>
        <v/>
      </c>
      <c r="IXF22" s="390" t="str">
        <f t="shared" ca="1" si="775"/>
        <v/>
      </c>
      <c r="IXG22" s="390" t="str">
        <f t="shared" ca="1" si="775"/>
        <v/>
      </c>
      <c r="IXH22" s="390" t="str">
        <f t="shared" ca="1" si="775"/>
        <v/>
      </c>
      <c r="IXI22" s="390" t="str">
        <f t="shared" ca="1" si="775"/>
        <v/>
      </c>
      <c r="IXJ22" s="390" t="str">
        <f t="shared" ca="1" si="775"/>
        <v/>
      </c>
      <c r="IXK22" s="390" t="str">
        <f t="shared" ca="1" si="775"/>
        <v/>
      </c>
      <c r="IXL22" s="390" t="str">
        <f t="shared" ca="1" si="775"/>
        <v/>
      </c>
      <c r="IXM22" s="390" t="str">
        <f t="shared" ca="1" si="775"/>
        <v/>
      </c>
      <c r="IXN22" s="390" t="str">
        <f t="shared" ca="1" si="775"/>
        <v/>
      </c>
      <c r="IXO22" s="390" t="str">
        <f t="shared" ref="IXO22:IZZ22" ca="1" si="776">IF(IXO21="","",OFFSET(R_w_arg,0,IXO18)*OFFSET(C_w_path,0,IXO18)/(N_w_div+1)*SIGN(IXO21)*ABS(IXO21)^n_w)</f>
        <v/>
      </c>
      <c r="IXP22" s="390" t="str">
        <f t="shared" ca="1" si="776"/>
        <v/>
      </c>
      <c r="IXQ22" s="390" t="str">
        <f t="shared" ca="1" si="776"/>
        <v/>
      </c>
      <c r="IXR22" s="390" t="str">
        <f t="shared" ca="1" si="776"/>
        <v/>
      </c>
      <c r="IXS22" s="390" t="str">
        <f t="shared" ca="1" si="776"/>
        <v/>
      </c>
      <c r="IXT22" s="390" t="str">
        <f t="shared" ca="1" si="776"/>
        <v/>
      </c>
      <c r="IXU22" s="390" t="str">
        <f t="shared" ca="1" si="776"/>
        <v/>
      </c>
      <c r="IXV22" s="390" t="str">
        <f t="shared" ca="1" si="776"/>
        <v/>
      </c>
      <c r="IXW22" s="390" t="str">
        <f t="shared" ca="1" si="776"/>
        <v/>
      </c>
      <c r="IXX22" s="390" t="str">
        <f t="shared" ca="1" si="776"/>
        <v/>
      </c>
      <c r="IXY22" s="390" t="str">
        <f t="shared" ca="1" si="776"/>
        <v/>
      </c>
      <c r="IXZ22" s="390" t="str">
        <f t="shared" ca="1" si="776"/>
        <v/>
      </c>
      <c r="IYA22" s="390" t="str">
        <f t="shared" ca="1" si="776"/>
        <v/>
      </c>
      <c r="IYB22" s="390" t="str">
        <f t="shared" ca="1" si="776"/>
        <v/>
      </c>
      <c r="IYC22" s="390" t="str">
        <f t="shared" ca="1" si="776"/>
        <v/>
      </c>
      <c r="IYD22" s="390" t="str">
        <f t="shared" ca="1" si="776"/>
        <v/>
      </c>
      <c r="IYE22" s="390" t="str">
        <f t="shared" ca="1" si="776"/>
        <v/>
      </c>
      <c r="IYF22" s="390" t="str">
        <f t="shared" ca="1" si="776"/>
        <v/>
      </c>
      <c r="IYG22" s="390" t="str">
        <f t="shared" ca="1" si="776"/>
        <v/>
      </c>
      <c r="IYH22" s="390" t="str">
        <f t="shared" ca="1" si="776"/>
        <v/>
      </c>
      <c r="IYI22" s="390" t="str">
        <f t="shared" ca="1" si="776"/>
        <v/>
      </c>
      <c r="IYJ22" s="390" t="str">
        <f t="shared" ca="1" si="776"/>
        <v/>
      </c>
      <c r="IYK22" s="390" t="str">
        <f t="shared" ca="1" si="776"/>
        <v/>
      </c>
      <c r="IYL22" s="390" t="str">
        <f t="shared" ca="1" si="776"/>
        <v/>
      </c>
      <c r="IYM22" s="390" t="str">
        <f t="shared" ca="1" si="776"/>
        <v/>
      </c>
      <c r="IYN22" s="390" t="str">
        <f t="shared" ca="1" si="776"/>
        <v/>
      </c>
      <c r="IYO22" s="390" t="str">
        <f t="shared" ca="1" si="776"/>
        <v/>
      </c>
      <c r="IYP22" s="390" t="str">
        <f t="shared" ca="1" si="776"/>
        <v/>
      </c>
      <c r="IYQ22" s="390" t="str">
        <f t="shared" ca="1" si="776"/>
        <v/>
      </c>
      <c r="IYR22" s="390" t="str">
        <f t="shared" ca="1" si="776"/>
        <v/>
      </c>
      <c r="IYS22" s="390" t="str">
        <f t="shared" ca="1" si="776"/>
        <v/>
      </c>
      <c r="IYT22" s="390" t="str">
        <f t="shared" ca="1" si="776"/>
        <v/>
      </c>
      <c r="IYU22" s="390" t="str">
        <f t="shared" ca="1" si="776"/>
        <v/>
      </c>
      <c r="IYV22" s="390" t="str">
        <f t="shared" ca="1" si="776"/>
        <v/>
      </c>
      <c r="IYW22" s="390" t="str">
        <f t="shared" ca="1" si="776"/>
        <v/>
      </c>
      <c r="IYX22" s="390" t="str">
        <f t="shared" ca="1" si="776"/>
        <v/>
      </c>
      <c r="IYY22" s="390" t="str">
        <f t="shared" ca="1" si="776"/>
        <v/>
      </c>
      <c r="IYZ22" s="390" t="str">
        <f t="shared" ca="1" si="776"/>
        <v/>
      </c>
      <c r="IZA22" s="390" t="str">
        <f t="shared" ca="1" si="776"/>
        <v/>
      </c>
      <c r="IZB22" s="390" t="str">
        <f t="shared" ca="1" si="776"/>
        <v/>
      </c>
      <c r="IZC22" s="390" t="str">
        <f t="shared" ca="1" si="776"/>
        <v/>
      </c>
      <c r="IZD22" s="390" t="str">
        <f t="shared" ca="1" si="776"/>
        <v/>
      </c>
      <c r="IZE22" s="390" t="str">
        <f t="shared" ca="1" si="776"/>
        <v/>
      </c>
      <c r="IZF22" s="390" t="str">
        <f t="shared" ca="1" si="776"/>
        <v/>
      </c>
      <c r="IZG22" s="390" t="str">
        <f t="shared" ca="1" si="776"/>
        <v/>
      </c>
      <c r="IZH22" s="390" t="str">
        <f t="shared" ca="1" si="776"/>
        <v/>
      </c>
      <c r="IZI22" s="390" t="str">
        <f t="shared" ca="1" si="776"/>
        <v/>
      </c>
      <c r="IZJ22" s="390" t="str">
        <f t="shared" ca="1" si="776"/>
        <v/>
      </c>
      <c r="IZK22" s="390" t="str">
        <f t="shared" ca="1" si="776"/>
        <v/>
      </c>
      <c r="IZL22" s="390" t="str">
        <f t="shared" ca="1" si="776"/>
        <v/>
      </c>
      <c r="IZM22" s="390" t="str">
        <f t="shared" ca="1" si="776"/>
        <v/>
      </c>
      <c r="IZN22" s="390" t="str">
        <f t="shared" ca="1" si="776"/>
        <v/>
      </c>
      <c r="IZO22" s="390" t="str">
        <f t="shared" ca="1" si="776"/>
        <v/>
      </c>
      <c r="IZP22" s="390" t="str">
        <f t="shared" ca="1" si="776"/>
        <v/>
      </c>
      <c r="IZQ22" s="390" t="str">
        <f t="shared" ca="1" si="776"/>
        <v/>
      </c>
      <c r="IZR22" s="390" t="str">
        <f t="shared" ca="1" si="776"/>
        <v/>
      </c>
      <c r="IZS22" s="390" t="str">
        <f t="shared" ca="1" si="776"/>
        <v/>
      </c>
      <c r="IZT22" s="390" t="str">
        <f t="shared" ca="1" si="776"/>
        <v/>
      </c>
      <c r="IZU22" s="390" t="str">
        <f t="shared" ca="1" si="776"/>
        <v/>
      </c>
      <c r="IZV22" s="390" t="str">
        <f t="shared" ca="1" si="776"/>
        <v/>
      </c>
      <c r="IZW22" s="390" t="str">
        <f t="shared" ca="1" si="776"/>
        <v/>
      </c>
      <c r="IZX22" s="390" t="str">
        <f t="shared" ca="1" si="776"/>
        <v/>
      </c>
      <c r="IZY22" s="390" t="str">
        <f t="shared" ca="1" si="776"/>
        <v/>
      </c>
      <c r="IZZ22" s="390" t="str">
        <f t="shared" ca="1" si="776"/>
        <v/>
      </c>
      <c r="JAA22" s="390" t="str">
        <f t="shared" ref="JAA22:JCL22" ca="1" si="777">IF(JAA21="","",OFFSET(R_w_arg,0,JAA18)*OFFSET(C_w_path,0,JAA18)/(N_w_div+1)*SIGN(JAA21)*ABS(JAA21)^n_w)</f>
        <v/>
      </c>
      <c r="JAB22" s="390" t="str">
        <f t="shared" ca="1" si="777"/>
        <v/>
      </c>
      <c r="JAC22" s="390" t="str">
        <f t="shared" ca="1" si="777"/>
        <v/>
      </c>
      <c r="JAD22" s="390" t="str">
        <f t="shared" ca="1" si="777"/>
        <v/>
      </c>
      <c r="JAE22" s="390" t="str">
        <f t="shared" ca="1" si="777"/>
        <v/>
      </c>
      <c r="JAF22" s="390" t="str">
        <f t="shared" ca="1" si="777"/>
        <v/>
      </c>
      <c r="JAG22" s="390" t="str">
        <f t="shared" ca="1" si="777"/>
        <v/>
      </c>
      <c r="JAH22" s="390" t="str">
        <f t="shared" ca="1" si="777"/>
        <v/>
      </c>
      <c r="JAI22" s="390" t="str">
        <f t="shared" ca="1" si="777"/>
        <v/>
      </c>
      <c r="JAJ22" s="390" t="str">
        <f t="shared" ca="1" si="777"/>
        <v/>
      </c>
      <c r="JAK22" s="390" t="str">
        <f t="shared" ca="1" si="777"/>
        <v/>
      </c>
      <c r="JAL22" s="390" t="str">
        <f t="shared" ca="1" si="777"/>
        <v/>
      </c>
      <c r="JAM22" s="390" t="str">
        <f t="shared" ca="1" si="777"/>
        <v/>
      </c>
      <c r="JAN22" s="390" t="str">
        <f t="shared" ca="1" si="777"/>
        <v/>
      </c>
      <c r="JAO22" s="390" t="str">
        <f t="shared" ca="1" si="777"/>
        <v/>
      </c>
      <c r="JAP22" s="390" t="str">
        <f t="shared" ca="1" si="777"/>
        <v/>
      </c>
      <c r="JAQ22" s="390" t="str">
        <f t="shared" ca="1" si="777"/>
        <v/>
      </c>
      <c r="JAR22" s="390" t="str">
        <f t="shared" ca="1" si="777"/>
        <v/>
      </c>
      <c r="JAS22" s="390" t="str">
        <f t="shared" ca="1" si="777"/>
        <v/>
      </c>
      <c r="JAT22" s="390" t="str">
        <f t="shared" ca="1" si="777"/>
        <v/>
      </c>
      <c r="JAU22" s="390" t="str">
        <f t="shared" ca="1" si="777"/>
        <v/>
      </c>
      <c r="JAV22" s="390" t="str">
        <f t="shared" ca="1" si="777"/>
        <v/>
      </c>
      <c r="JAW22" s="390" t="str">
        <f t="shared" ca="1" si="777"/>
        <v/>
      </c>
      <c r="JAX22" s="390" t="str">
        <f t="shared" ca="1" si="777"/>
        <v/>
      </c>
      <c r="JAY22" s="390" t="str">
        <f t="shared" ca="1" si="777"/>
        <v/>
      </c>
      <c r="JAZ22" s="390" t="str">
        <f t="shared" ca="1" si="777"/>
        <v/>
      </c>
      <c r="JBA22" s="390" t="str">
        <f t="shared" ca="1" si="777"/>
        <v/>
      </c>
      <c r="JBB22" s="390" t="str">
        <f t="shared" ca="1" si="777"/>
        <v/>
      </c>
      <c r="JBC22" s="390" t="str">
        <f t="shared" ca="1" si="777"/>
        <v/>
      </c>
      <c r="JBD22" s="390" t="str">
        <f t="shared" ca="1" si="777"/>
        <v/>
      </c>
      <c r="JBE22" s="390" t="str">
        <f t="shared" ca="1" si="777"/>
        <v/>
      </c>
      <c r="JBF22" s="390" t="str">
        <f t="shared" ca="1" si="777"/>
        <v/>
      </c>
      <c r="JBG22" s="390" t="str">
        <f t="shared" ca="1" si="777"/>
        <v/>
      </c>
      <c r="JBH22" s="390" t="str">
        <f t="shared" ca="1" si="777"/>
        <v/>
      </c>
      <c r="JBI22" s="390" t="str">
        <f t="shared" ca="1" si="777"/>
        <v/>
      </c>
      <c r="JBJ22" s="390" t="str">
        <f t="shared" ca="1" si="777"/>
        <v/>
      </c>
      <c r="JBK22" s="390" t="str">
        <f t="shared" ca="1" si="777"/>
        <v/>
      </c>
      <c r="JBL22" s="390" t="str">
        <f t="shared" ca="1" si="777"/>
        <v/>
      </c>
      <c r="JBM22" s="390" t="str">
        <f t="shared" ca="1" si="777"/>
        <v/>
      </c>
      <c r="JBN22" s="390" t="str">
        <f t="shared" ca="1" si="777"/>
        <v/>
      </c>
      <c r="JBO22" s="390" t="str">
        <f t="shared" ca="1" si="777"/>
        <v/>
      </c>
      <c r="JBP22" s="390" t="str">
        <f t="shared" ca="1" si="777"/>
        <v/>
      </c>
      <c r="JBQ22" s="390" t="str">
        <f t="shared" ca="1" si="777"/>
        <v/>
      </c>
      <c r="JBR22" s="390" t="str">
        <f t="shared" ca="1" si="777"/>
        <v/>
      </c>
      <c r="JBS22" s="390" t="str">
        <f t="shared" ca="1" si="777"/>
        <v/>
      </c>
      <c r="JBT22" s="390" t="str">
        <f t="shared" ca="1" si="777"/>
        <v/>
      </c>
      <c r="JBU22" s="390" t="str">
        <f t="shared" ca="1" si="777"/>
        <v/>
      </c>
      <c r="JBV22" s="390" t="str">
        <f t="shared" ca="1" si="777"/>
        <v/>
      </c>
      <c r="JBW22" s="390" t="str">
        <f t="shared" ca="1" si="777"/>
        <v/>
      </c>
      <c r="JBX22" s="390" t="str">
        <f t="shared" ca="1" si="777"/>
        <v/>
      </c>
      <c r="JBY22" s="390" t="str">
        <f t="shared" ca="1" si="777"/>
        <v/>
      </c>
      <c r="JBZ22" s="390" t="str">
        <f t="shared" ca="1" si="777"/>
        <v/>
      </c>
      <c r="JCA22" s="390" t="str">
        <f t="shared" ca="1" si="777"/>
        <v/>
      </c>
      <c r="JCB22" s="390" t="str">
        <f t="shared" ca="1" si="777"/>
        <v/>
      </c>
      <c r="JCC22" s="390" t="str">
        <f t="shared" ca="1" si="777"/>
        <v/>
      </c>
      <c r="JCD22" s="390" t="str">
        <f t="shared" ca="1" si="777"/>
        <v/>
      </c>
      <c r="JCE22" s="390" t="str">
        <f t="shared" ca="1" si="777"/>
        <v/>
      </c>
      <c r="JCF22" s="390" t="str">
        <f t="shared" ca="1" si="777"/>
        <v/>
      </c>
      <c r="JCG22" s="390" t="str">
        <f t="shared" ca="1" si="777"/>
        <v/>
      </c>
      <c r="JCH22" s="390" t="str">
        <f t="shared" ca="1" si="777"/>
        <v/>
      </c>
      <c r="JCI22" s="390" t="str">
        <f t="shared" ca="1" si="777"/>
        <v/>
      </c>
      <c r="JCJ22" s="390" t="str">
        <f t="shared" ca="1" si="777"/>
        <v/>
      </c>
      <c r="JCK22" s="390" t="str">
        <f t="shared" ca="1" si="777"/>
        <v/>
      </c>
      <c r="JCL22" s="390" t="str">
        <f t="shared" ca="1" si="777"/>
        <v/>
      </c>
      <c r="JCM22" s="390" t="str">
        <f t="shared" ref="JCM22:JEX22" ca="1" si="778">IF(JCM21="","",OFFSET(R_w_arg,0,JCM18)*OFFSET(C_w_path,0,JCM18)/(N_w_div+1)*SIGN(JCM21)*ABS(JCM21)^n_w)</f>
        <v/>
      </c>
      <c r="JCN22" s="390" t="str">
        <f t="shared" ca="1" si="778"/>
        <v/>
      </c>
      <c r="JCO22" s="390" t="str">
        <f t="shared" ca="1" si="778"/>
        <v/>
      </c>
      <c r="JCP22" s="390" t="str">
        <f t="shared" ca="1" si="778"/>
        <v/>
      </c>
      <c r="JCQ22" s="390" t="str">
        <f t="shared" ca="1" si="778"/>
        <v/>
      </c>
      <c r="JCR22" s="390" t="str">
        <f t="shared" ca="1" si="778"/>
        <v/>
      </c>
      <c r="JCS22" s="390" t="str">
        <f t="shared" ca="1" si="778"/>
        <v/>
      </c>
      <c r="JCT22" s="390" t="str">
        <f t="shared" ca="1" si="778"/>
        <v/>
      </c>
      <c r="JCU22" s="390" t="str">
        <f t="shared" ca="1" si="778"/>
        <v/>
      </c>
      <c r="JCV22" s="390" t="str">
        <f t="shared" ca="1" si="778"/>
        <v/>
      </c>
      <c r="JCW22" s="390" t="str">
        <f t="shared" ca="1" si="778"/>
        <v/>
      </c>
      <c r="JCX22" s="390" t="str">
        <f t="shared" ca="1" si="778"/>
        <v/>
      </c>
      <c r="JCY22" s="390" t="str">
        <f t="shared" ca="1" si="778"/>
        <v/>
      </c>
      <c r="JCZ22" s="390" t="str">
        <f t="shared" ca="1" si="778"/>
        <v/>
      </c>
      <c r="JDA22" s="390" t="str">
        <f t="shared" ca="1" si="778"/>
        <v/>
      </c>
      <c r="JDB22" s="390" t="str">
        <f t="shared" ca="1" si="778"/>
        <v/>
      </c>
      <c r="JDC22" s="390" t="str">
        <f t="shared" ca="1" si="778"/>
        <v/>
      </c>
      <c r="JDD22" s="390" t="str">
        <f t="shared" ca="1" si="778"/>
        <v/>
      </c>
      <c r="JDE22" s="390" t="str">
        <f t="shared" ca="1" si="778"/>
        <v/>
      </c>
      <c r="JDF22" s="390" t="str">
        <f t="shared" ca="1" si="778"/>
        <v/>
      </c>
      <c r="JDG22" s="390" t="str">
        <f t="shared" ca="1" si="778"/>
        <v/>
      </c>
      <c r="JDH22" s="390" t="str">
        <f t="shared" ca="1" si="778"/>
        <v/>
      </c>
      <c r="JDI22" s="390" t="str">
        <f t="shared" ca="1" si="778"/>
        <v/>
      </c>
      <c r="JDJ22" s="390" t="str">
        <f t="shared" ca="1" si="778"/>
        <v/>
      </c>
      <c r="JDK22" s="390" t="str">
        <f t="shared" ca="1" si="778"/>
        <v/>
      </c>
      <c r="JDL22" s="390" t="str">
        <f t="shared" ca="1" si="778"/>
        <v/>
      </c>
      <c r="JDM22" s="390" t="str">
        <f t="shared" ca="1" si="778"/>
        <v/>
      </c>
      <c r="JDN22" s="390" t="str">
        <f t="shared" ca="1" si="778"/>
        <v/>
      </c>
      <c r="JDO22" s="390" t="str">
        <f t="shared" ca="1" si="778"/>
        <v/>
      </c>
      <c r="JDP22" s="390" t="str">
        <f t="shared" ca="1" si="778"/>
        <v/>
      </c>
      <c r="JDQ22" s="390" t="str">
        <f t="shared" ca="1" si="778"/>
        <v/>
      </c>
      <c r="JDR22" s="390" t="str">
        <f t="shared" ca="1" si="778"/>
        <v/>
      </c>
      <c r="JDS22" s="390" t="str">
        <f t="shared" ca="1" si="778"/>
        <v/>
      </c>
      <c r="JDT22" s="390" t="str">
        <f t="shared" ca="1" si="778"/>
        <v/>
      </c>
      <c r="JDU22" s="390" t="str">
        <f t="shared" ca="1" si="778"/>
        <v/>
      </c>
      <c r="JDV22" s="390" t="str">
        <f t="shared" ca="1" si="778"/>
        <v/>
      </c>
      <c r="JDW22" s="390" t="str">
        <f t="shared" ca="1" si="778"/>
        <v/>
      </c>
      <c r="JDX22" s="390" t="str">
        <f t="shared" ca="1" si="778"/>
        <v/>
      </c>
      <c r="JDY22" s="390" t="str">
        <f t="shared" ca="1" si="778"/>
        <v/>
      </c>
      <c r="JDZ22" s="390" t="str">
        <f t="shared" ca="1" si="778"/>
        <v/>
      </c>
      <c r="JEA22" s="390" t="str">
        <f t="shared" ca="1" si="778"/>
        <v/>
      </c>
      <c r="JEB22" s="390" t="str">
        <f t="shared" ca="1" si="778"/>
        <v/>
      </c>
      <c r="JEC22" s="390" t="str">
        <f t="shared" ca="1" si="778"/>
        <v/>
      </c>
      <c r="JED22" s="390" t="str">
        <f t="shared" ca="1" si="778"/>
        <v/>
      </c>
      <c r="JEE22" s="390" t="str">
        <f t="shared" ca="1" si="778"/>
        <v/>
      </c>
      <c r="JEF22" s="390" t="str">
        <f t="shared" ca="1" si="778"/>
        <v/>
      </c>
      <c r="JEG22" s="390" t="str">
        <f t="shared" ca="1" si="778"/>
        <v/>
      </c>
      <c r="JEH22" s="390" t="str">
        <f t="shared" ca="1" si="778"/>
        <v/>
      </c>
      <c r="JEI22" s="390" t="str">
        <f t="shared" ca="1" si="778"/>
        <v/>
      </c>
      <c r="JEJ22" s="390" t="str">
        <f t="shared" ca="1" si="778"/>
        <v/>
      </c>
      <c r="JEK22" s="390" t="str">
        <f t="shared" ca="1" si="778"/>
        <v/>
      </c>
      <c r="JEL22" s="390" t="str">
        <f t="shared" ca="1" si="778"/>
        <v/>
      </c>
      <c r="JEM22" s="390" t="str">
        <f t="shared" ca="1" si="778"/>
        <v/>
      </c>
      <c r="JEN22" s="390" t="str">
        <f t="shared" ca="1" si="778"/>
        <v/>
      </c>
      <c r="JEO22" s="390" t="str">
        <f t="shared" ca="1" si="778"/>
        <v/>
      </c>
      <c r="JEP22" s="390" t="str">
        <f t="shared" ca="1" si="778"/>
        <v/>
      </c>
      <c r="JEQ22" s="390" t="str">
        <f t="shared" ca="1" si="778"/>
        <v/>
      </c>
      <c r="JER22" s="390" t="str">
        <f t="shared" ca="1" si="778"/>
        <v/>
      </c>
      <c r="JES22" s="390" t="str">
        <f t="shared" ca="1" si="778"/>
        <v/>
      </c>
      <c r="JET22" s="390" t="str">
        <f t="shared" ca="1" si="778"/>
        <v/>
      </c>
      <c r="JEU22" s="390" t="str">
        <f t="shared" ca="1" si="778"/>
        <v/>
      </c>
      <c r="JEV22" s="390" t="str">
        <f t="shared" ca="1" si="778"/>
        <v/>
      </c>
      <c r="JEW22" s="390" t="str">
        <f t="shared" ca="1" si="778"/>
        <v/>
      </c>
      <c r="JEX22" s="390" t="str">
        <f t="shared" ca="1" si="778"/>
        <v/>
      </c>
      <c r="JEY22" s="390" t="str">
        <f t="shared" ref="JEY22:JHJ22" ca="1" si="779">IF(JEY21="","",OFFSET(R_w_arg,0,JEY18)*OFFSET(C_w_path,0,JEY18)/(N_w_div+1)*SIGN(JEY21)*ABS(JEY21)^n_w)</f>
        <v/>
      </c>
      <c r="JEZ22" s="390" t="str">
        <f t="shared" ca="1" si="779"/>
        <v/>
      </c>
      <c r="JFA22" s="390" t="str">
        <f t="shared" ca="1" si="779"/>
        <v/>
      </c>
      <c r="JFB22" s="390" t="str">
        <f t="shared" ca="1" si="779"/>
        <v/>
      </c>
      <c r="JFC22" s="390" t="str">
        <f t="shared" ca="1" si="779"/>
        <v/>
      </c>
      <c r="JFD22" s="390" t="str">
        <f t="shared" ca="1" si="779"/>
        <v/>
      </c>
      <c r="JFE22" s="390" t="str">
        <f t="shared" ca="1" si="779"/>
        <v/>
      </c>
      <c r="JFF22" s="390" t="str">
        <f t="shared" ca="1" si="779"/>
        <v/>
      </c>
      <c r="JFG22" s="390" t="str">
        <f t="shared" ca="1" si="779"/>
        <v/>
      </c>
      <c r="JFH22" s="390" t="str">
        <f t="shared" ca="1" si="779"/>
        <v/>
      </c>
      <c r="JFI22" s="390" t="str">
        <f t="shared" ca="1" si="779"/>
        <v/>
      </c>
      <c r="JFJ22" s="390" t="str">
        <f t="shared" ca="1" si="779"/>
        <v/>
      </c>
      <c r="JFK22" s="390" t="str">
        <f t="shared" ca="1" si="779"/>
        <v/>
      </c>
      <c r="JFL22" s="390" t="str">
        <f t="shared" ca="1" si="779"/>
        <v/>
      </c>
      <c r="JFM22" s="390" t="str">
        <f t="shared" ca="1" si="779"/>
        <v/>
      </c>
      <c r="JFN22" s="390" t="str">
        <f t="shared" ca="1" si="779"/>
        <v/>
      </c>
      <c r="JFO22" s="390" t="str">
        <f t="shared" ca="1" si="779"/>
        <v/>
      </c>
      <c r="JFP22" s="390" t="str">
        <f t="shared" ca="1" si="779"/>
        <v/>
      </c>
      <c r="JFQ22" s="390" t="str">
        <f t="shared" ca="1" si="779"/>
        <v/>
      </c>
      <c r="JFR22" s="390" t="str">
        <f t="shared" ca="1" si="779"/>
        <v/>
      </c>
      <c r="JFS22" s="390" t="str">
        <f t="shared" ca="1" si="779"/>
        <v/>
      </c>
      <c r="JFT22" s="390" t="str">
        <f t="shared" ca="1" si="779"/>
        <v/>
      </c>
      <c r="JFU22" s="390" t="str">
        <f t="shared" ca="1" si="779"/>
        <v/>
      </c>
      <c r="JFV22" s="390" t="str">
        <f t="shared" ca="1" si="779"/>
        <v/>
      </c>
      <c r="JFW22" s="390" t="str">
        <f t="shared" ca="1" si="779"/>
        <v/>
      </c>
      <c r="JFX22" s="390" t="str">
        <f t="shared" ca="1" si="779"/>
        <v/>
      </c>
      <c r="JFY22" s="390" t="str">
        <f t="shared" ca="1" si="779"/>
        <v/>
      </c>
      <c r="JFZ22" s="390" t="str">
        <f t="shared" ca="1" si="779"/>
        <v/>
      </c>
      <c r="JGA22" s="390" t="str">
        <f t="shared" ca="1" si="779"/>
        <v/>
      </c>
      <c r="JGB22" s="390" t="str">
        <f t="shared" ca="1" si="779"/>
        <v/>
      </c>
      <c r="JGC22" s="390" t="str">
        <f t="shared" ca="1" si="779"/>
        <v/>
      </c>
      <c r="JGD22" s="390" t="str">
        <f t="shared" ca="1" si="779"/>
        <v/>
      </c>
      <c r="JGE22" s="390" t="str">
        <f t="shared" ca="1" si="779"/>
        <v/>
      </c>
      <c r="JGF22" s="390" t="str">
        <f t="shared" ca="1" si="779"/>
        <v/>
      </c>
      <c r="JGG22" s="390" t="str">
        <f t="shared" ca="1" si="779"/>
        <v/>
      </c>
      <c r="JGH22" s="390" t="str">
        <f t="shared" ca="1" si="779"/>
        <v/>
      </c>
      <c r="JGI22" s="390" t="str">
        <f t="shared" ca="1" si="779"/>
        <v/>
      </c>
      <c r="JGJ22" s="390" t="str">
        <f t="shared" ca="1" si="779"/>
        <v/>
      </c>
      <c r="JGK22" s="390" t="str">
        <f t="shared" ca="1" si="779"/>
        <v/>
      </c>
      <c r="JGL22" s="390" t="str">
        <f t="shared" ca="1" si="779"/>
        <v/>
      </c>
      <c r="JGM22" s="390" t="str">
        <f t="shared" ca="1" si="779"/>
        <v/>
      </c>
      <c r="JGN22" s="390" t="str">
        <f t="shared" ca="1" si="779"/>
        <v/>
      </c>
      <c r="JGO22" s="390" t="str">
        <f t="shared" ca="1" si="779"/>
        <v/>
      </c>
      <c r="JGP22" s="390" t="str">
        <f t="shared" ca="1" si="779"/>
        <v/>
      </c>
      <c r="JGQ22" s="390" t="str">
        <f t="shared" ca="1" si="779"/>
        <v/>
      </c>
      <c r="JGR22" s="390" t="str">
        <f t="shared" ca="1" si="779"/>
        <v/>
      </c>
      <c r="JGS22" s="390" t="str">
        <f t="shared" ca="1" si="779"/>
        <v/>
      </c>
      <c r="JGT22" s="390" t="str">
        <f t="shared" ca="1" si="779"/>
        <v/>
      </c>
      <c r="JGU22" s="390" t="str">
        <f t="shared" ca="1" si="779"/>
        <v/>
      </c>
      <c r="JGV22" s="390" t="str">
        <f t="shared" ca="1" si="779"/>
        <v/>
      </c>
      <c r="JGW22" s="390" t="str">
        <f t="shared" ca="1" si="779"/>
        <v/>
      </c>
      <c r="JGX22" s="390" t="str">
        <f t="shared" ca="1" si="779"/>
        <v/>
      </c>
      <c r="JGY22" s="390" t="str">
        <f t="shared" ca="1" si="779"/>
        <v/>
      </c>
      <c r="JGZ22" s="390" t="str">
        <f t="shared" ca="1" si="779"/>
        <v/>
      </c>
      <c r="JHA22" s="390" t="str">
        <f t="shared" ca="1" si="779"/>
        <v/>
      </c>
      <c r="JHB22" s="390" t="str">
        <f t="shared" ca="1" si="779"/>
        <v/>
      </c>
      <c r="JHC22" s="390" t="str">
        <f t="shared" ca="1" si="779"/>
        <v/>
      </c>
      <c r="JHD22" s="390" t="str">
        <f t="shared" ca="1" si="779"/>
        <v/>
      </c>
      <c r="JHE22" s="390" t="str">
        <f t="shared" ca="1" si="779"/>
        <v/>
      </c>
      <c r="JHF22" s="390" t="str">
        <f t="shared" ca="1" si="779"/>
        <v/>
      </c>
      <c r="JHG22" s="390" t="str">
        <f t="shared" ca="1" si="779"/>
        <v/>
      </c>
      <c r="JHH22" s="390" t="str">
        <f t="shared" ca="1" si="779"/>
        <v/>
      </c>
      <c r="JHI22" s="390" t="str">
        <f t="shared" ca="1" si="779"/>
        <v/>
      </c>
      <c r="JHJ22" s="390" t="str">
        <f t="shared" ca="1" si="779"/>
        <v/>
      </c>
      <c r="JHK22" s="390" t="str">
        <f t="shared" ref="JHK22:JJV22" ca="1" si="780">IF(JHK21="","",OFFSET(R_w_arg,0,JHK18)*OFFSET(C_w_path,0,JHK18)/(N_w_div+1)*SIGN(JHK21)*ABS(JHK21)^n_w)</f>
        <v/>
      </c>
      <c r="JHL22" s="390" t="str">
        <f t="shared" ca="1" si="780"/>
        <v/>
      </c>
      <c r="JHM22" s="390" t="str">
        <f t="shared" ca="1" si="780"/>
        <v/>
      </c>
      <c r="JHN22" s="390" t="str">
        <f t="shared" ca="1" si="780"/>
        <v/>
      </c>
      <c r="JHO22" s="390" t="str">
        <f t="shared" ca="1" si="780"/>
        <v/>
      </c>
      <c r="JHP22" s="390" t="str">
        <f t="shared" ca="1" si="780"/>
        <v/>
      </c>
      <c r="JHQ22" s="390" t="str">
        <f t="shared" ca="1" si="780"/>
        <v/>
      </c>
      <c r="JHR22" s="390" t="str">
        <f t="shared" ca="1" si="780"/>
        <v/>
      </c>
      <c r="JHS22" s="390" t="str">
        <f t="shared" ca="1" si="780"/>
        <v/>
      </c>
      <c r="JHT22" s="390" t="str">
        <f t="shared" ca="1" si="780"/>
        <v/>
      </c>
      <c r="JHU22" s="390" t="str">
        <f t="shared" ca="1" si="780"/>
        <v/>
      </c>
      <c r="JHV22" s="390" t="str">
        <f t="shared" ca="1" si="780"/>
        <v/>
      </c>
      <c r="JHW22" s="390" t="str">
        <f t="shared" ca="1" si="780"/>
        <v/>
      </c>
      <c r="JHX22" s="390" t="str">
        <f t="shared" ca="1" si="780"/>
        <v/>
      </c>
      <c r="JHY22" s="390" t="str">
        <f t="shared" ca="1" si="780"/>
        <v/>
      </c>
      <c r="JHZ22" s="390" t="str">
        <f t="shared" ca="1" si="780"/>
        <v/>
      </c>
      <c r="JIA22" s="390" t="str">
        <f t="shared" ca="1" si="780"/>
        <v/>
      </c>
      <c r="JIB22" s="390" t="str">
        <f t="shared" ca="1" si="780"/>
        <v/>
      </c>
      <c r="JIC22" s="390" t="str">
        <f t="shared" ca="1" si="780"/>
        <v/>
      </c>
      <c r="JID22" s="390" t="str">
        <f t="shared" ca="1" si="780"/>
        <v/>
      </c>
      <c r="JIE22" s="390" t="str">
        <f t="shared" ca="1" si="780"/>
        <v/>
      </c>
      <c r="JIF22" s="390" t="str">
        <f t="shared" ca="1" si="780"/>
        <v/>
      </c>
      <c r="JIG22" s="390" t="str">
        <f t="shared" ca="1" si="780"/>
        <v/>
      </c>
      <c r="JIH22" s="390" t="str">
        <f t="shared" ca="1" si="780"/>
        <v/>
      </c>
      <c r="JII22" s="390" t="str">
        <f t="shared" ca="1" si="780"/>
        <v/>
      </c>
      <c r="JIJ22" s="390" t="str">
        <f t="shared" ca="1" si="780"/>
        <v/>
      </c>
      <c r="JIK22" s="390" t="str">
        <f t="shared" ca="1" si="780"/>
        <v/>
      </c>
      <c r="JIL22" s="390" t="str">
        <f t="shared" ca="1" si="780"/>
        <v/>
      </c>
      <c r="JIM22" s="390" t="str">
        <f t="shared" ca="1" si="780"/>
        <v/>
      </c>
      <c r="JIN22" s="390" t="str">
        <f t="shared" ca="1" si="780"/>
        <v/>
      </c>
      <c r="JIO22" s="390" t="str">
        <f t="shared" ca="1" si="780"/>
        <v/>
      </c>
      <c r="JIP22" s="390" t="str">
        <f t="shared" ca="1" si="780"/>
        <v/>
      </c>
      <c r="JIQ22" s="390" t="str">
        <f t="shared" ca="1" si="780"/>
        <v/>
      </c>
      <c r="JIR22" s="390" t="str">
        <f t="shared" ca="1" si="780"/>
        <v/>
      </c>
      <c r="JIS22" s="390" t="str">
        <f t="shared" ca="1" si="780"/>
        <v/>
      </c>
      <c r="JIT22" s="390" t="str">
        <f t="shared" ca="1" si="780"/>
        <v/>
      </c>
      <c r="JIU22" s="390" t="str">
        <f t="shared" ca="1" si="780"/>
        <v/>
      </c>
      <c r="JIV22" s="390" t="str">
        <f t="shared" ca="1" si="780"/>
        <v/>
      </c>
      <c r="JIW22" s="390" t="str">
        <f t="shared" ca="1" si="780"/>
        <v/>
      </c>
      <c r="JIX22" s="390" t="str">
        <f t="shared" ca="1" si="780"/>
        <v/>
      </c>
      <c r="JIY22" s="390" t="str">
        <f t="shared" ca="1" si="780"/>
        <v/>
      </c>
      <c r="JIZ22" s="390" t="str">
        <f t="shared" ca="1" si="780"/>
        <v/>
      </c>
      <c r="JJA22" s="390" t="str">
        <f t="shared" ca="1" si="780"/>
        <v/>
      </c>
      <c r="JJB22" s="390" t="str">
        <f t="shared" ca="1" si="780"/>
        <v/>
      </c>
      <c r="JJC22" s="390" t="str">
        <f t="shared" ca="1" si="780"/>
        <v/>
      </c>
      <c r="JJD22" s="390" t="str">
        <f t="shared" ca="1" si="780"/>
        <v/>
      </c>
      <c r="JJE22" s="390" t="str">
        <f t="shared" ca="1" si="780"/>
        <v/>
      </c>
      <c r="JJF22" s="390" t="str">
        <f t="shared" ca="1" si="780"/>
        <v/>
      </c>
      <c r="JJG22" s="390" t="str">
        <f t="shared" ca="1" si="780"/>
        <v/>
      </c>
      <c r="JJH22" s="390" t="str">
        <f t="shared" ca="1" si="780"/>
        <v/>
      </c>
      <c r="JJI22" s="390" t="str">
        <f t="shared" ca="1" si="780"/>
        <v/>
      </c>
      <c r="JJJ22" s="390" t="str">
        <f t="shared" ca="1" si="780"/>
        <v/>
      </c>
      <c r="JJK22" s="390" t="str">
        <f t="shared" ca="1" si="780"/>
        <v/>
      </c>
      <c r="JJL22" s="390" t="str">
        <f t="shared" ca="1" si="780"/>
        <v/>
      </c>
      <c r="JJM22" s="390" t="str">
        <f t="shared" ca="1" si="780"/>
        <v/>
      </c>
      <c r="JJN22" s="390" t="str">
        <f t="shared" ca="1" si="780"/>
        <v/>
      </c>
      <c r="JJO22" s="390" t="str">
        <f t="shared" ca="1" si="780"/>
        <v/>
      </c>
      <c r="JJP22" s="390" t="str">
        <f t="shared" ca="1" si="780"/>
        <v/>
      </c>
      <c r="JJQ22" s="390" t="str">
        <f t="shared" ca="1" si="780"/>
        <v/>
      </c>
      <c r="JJR22" s="390" t="str">
        <f t="shared" ca="1" si="780"/>
        <v/>
      </c>
      <c r="JJS22" s="390" t="str">
        <f t="shared" ca="1" si="780"/>
        <v/>
      </c>
      <c r="JJT22" s="390" t="str">
        <f t="shared" ca="1" si="780"/>
        <v/>
      </c>
      <c r="JJU22" s="390" t="str">
        <f t="shared" ca="1" si="780"/>
        <v/>
      </c>
      <c r="JJV22" s="390" t="str">
        <f t="shared" ca="1" si="780"/>
        <v/>
      </c>
      <c r="JJW22" s="390" t="str">
        <f t="shared" ref="JJW22:JMH22" ca="1" si="781">IF(JJW21="","",OFFSET(R_w_arg,0,JJW18)*OFFSET(C_w_path,0,JJW18)/(N_w_div+1)*SIGN(JJW21)*ABS(JJW21)^n_w)</f>
        <v/>
      </c>
      <c r="JJX22" s="390" t="str">
        <f t="shared" ca="1" si="781"/>
        <v/>
      </c>
      <c r="JJY22" s="390" t="str">
        <f t="shared" ca="1" si="781"/>
        <v/>
      </c>
      <c r="JJZ22" s="390" t="str">
        <f t="shared" ca="1" si="781"/>
        <v/>
      </c>
      <c r="JKA22" s="390" t="str">
        <f t="shared" ca="1" si="781"/>
        <v/>
      </c>
      <c r="JKB22" s="390" t="str">
        <f t="shared" ca="1" si="781"/>
        <v/>
      </c>
      <c r="JKC22" s="390" t="str">
        <f t="shared" ca="1" si="781"/>
        <v/>
      </c>
      <c r="JKD22" s="390" t="str">
        <f t="shared" ca="1" si="781"/>
        <v/>
      </c>
      <c r="JKE22" s="390" t="str">
        <f t="shared" ca="1" si="781"/>
        <v/>
      </c>
      <c r="JKF22" s="390" t="str">
        <f t="shared" ca="1" si="781"/>
        <v/>
      </c>
      <c r="JKG22" s="390" t="str">
        <f t="shared" ca="1" si="781"/>
        <v/>
      </c>
      <c r="JKH22" s="390" t="str">
        <f t="shared" ca="1" si="781"/>
        <v/>
      </c>
      <c r="JKI22" s="390" t="str">
        <f t="shared" ca="1" si="781"/>
        <v/>
      </c>
      <c r="JKJ22" s="390" t="str">
        <f t="shared" ca="1" si="781"/>
        <v/>
      </c>
      <c r="JKK22" s="390" t="str">
        <f t="shared" ca="1" si="781"/>
        <v/>
      </c>
      <c r="JKL22" s="390" t="str">
        <f t="shared" ca="1" si="781"/>
        <v/>
      </c>
      <c r="JKM22" s="390" t="str">
        <f t="shared" ca="1" si="781"/>
        <v/>
      </c>
      <c r="JKN22" s="390" t="str">
        <f t="shared" ca="1" si="781"/>
        <v/>
      </c>
      <c r="JKO22" s="390" t="str">
        <f t="shared" ca="1" si="781"/>
        <v/>
      </c>
      <c r="JKP22" s="390" t="str">
        <f t="shared" ca="1" si="781"/>
        <v/>
      </c>
      <c r="JKQ22" s="390" t="str">
        <f t="shared" ca="1" si="781"/>
        <v/>
      </c>
      <c r="JKR22" s="390" t="str">
        <f t="shared" ca="1" si="781"/>
        <v/>
      </c>
      <c r="JKS22" s="390" t="str">
        <f t="shared" ca="1" si="781"/>
        <v/>
      </c>
      <c r="JKT22" s="390" t="str">
        <f t="shared" ca="1" si="781"/>
        <v/>
      </c>
      <c r="JKU22" s="390" t="str">
        <f t="shared" ca="1" si="781"/>
        <v/>
      </c>
      <c r="JKV22" s="390" t="str">
        <f t="shared" ca="1" si="781"/>
        <v/>
      </c>
      <c r="JKW22" s="390" t="str">
        <f t="shared" ca="1" si="781"/>
        <v/>
      </c>
      <c r="JKX22" s="390" t="str">
        <f t="shared" ca="1" si="781"/>
        <v/>
      </c>
      <c r="JKY22" s="390" t="str">
        <f t="shared" ca="1" si="781"/>
        <v/>
      </c>
      <c r="JKZ22" s="390" t="str">
        <f t="shared" ca="1" si="781"/>
        <v/>
      </c>
      <c r="JLA22" s="390" t="str">
        <f t="shared" ca="1" si="781"/>
        <v/>
      </c>
      <c r="JLB22" s="390" t="str">
        <f t="shared" ca="1" si="781"/>
        <v/>
      </c>
      <c r="JLC22" s="390" t="str">
        <f t="shared" ca="1" si="781"/>
        <v/>
      </c>
      <c r="JLD22" s="390" t="str">
        <f t="shared" ca="1" si="781"/>
        <v/>
      </c>
      <c r="JLE22" s="390" t="str">
        <f t="shared" ca="1" si="781"/>
        <v/>
      </c>
      <c r="JLF22" s="390" t="str">
        <f t="shared" ca="1" si="781"/>
        <v/>
      </c>
      <c r="JLG22" s="390" t="str">
        <f t="shared" ca="1" si="781"/>
        <v/>
      </c>
      <c r="JLH22" s="390" t="str">
        <f t="shared" ca="1" si="781"/>
        <v/>
      </c>
      <c r="JLI22" s="390" t="str">
        <f t="shared" ca="1" si="781"/>
        <v/>
      </c>
      <c r="JLJ22" s="390" t="str">
        <f t="shared" ca="1" si="781"/>
        <v/>
      </c>
      <c r="JLK22" s="390" t="str">
        <f t="shared" ca="1" si="781"/>
        <v/>
      </c>
      <c r="JLL22" s="390" t="str">
        <f t="shared" ca="1" si="781"/>
        <v/>
      </c>
      <c r="JLM22" s="390" t="str">
        <f t="shared" ca="1" si="781"/>
        <v/>
      </c>
      <c r="JLN22" s="390" t="str">
        <f t="shared" ca="1" si="781"/>
        <v/>
      </c>
      <c r="JLO22" s="390" t="str">
        <f t="shared" ca="1" si="781"/>
        <v/>
      </c>
      <c r="JLP22" s="390" t="str">
        <f t="shared" ca="1" si="781"/>
        <v/>
      </c>
      <c r="JLQ22" s="390" t="str">
        <f t="shared" ca="1" si="781"/>
        <v/>
      </c>
      <c r="JLR22" s="390" t="str">
        <f t="shared" ca="1" si="781"/>
        <v/>
      </c>
      <c r="JLS22" s="390" t="str">
        <f t="shared" ca="1" si="781"/>
        <v/>
      </c>
      <c r="JLT22" s="390" t="str">
        <f t="shared" ca="1" si="781"/>
        <v/>
      </c>
      <c r="JLU22" s="390" t="str">
        <f t="shared" ca="1" si="781"/>
        <v/>
      </c>
      <c r="JLV22" s="390" t="str">
        <f t="shared" ca="1" si="781"/>
        <v/>
      </c>
      <c r="JLW22" s="390" t="str">
        <f t="shared" ca="1" si="781"/>
        <v/>
      </c>
      <c r="JLX22" s="390" t="str">
        <f t="shared" ca="1" si="781"/>
        <v/>
      </c>
      <c r="JLY22" s="390" t="str">
        <f t="shared" ca="1" si="781"/>
        <v/>
      </c>
      <c r="JLZ22" s="390" t="str">
        <f t="shared" ca="1" si="781"/>
        <v/>
      </c>
      <c r="JMA22" s="390" t="str">
        <f t="shared" ca="1" si="781"/>
        <v/>
      </c>
      <c r="JMB22" s="390" t="str">
        <f t="shared" ca="1" si="781"/>
        <v/>
      </c>
      <c r="JMC22" s="390" t="str">
        <f t="shared" ca="1" si="781"/>
        <v/>
      </c>
      <c r="JMD22" s="390" t="str">
        <f t="shared" ca="1" si="781"/>
        <v/>
      </c>
      <c r="JME22" s="390" t="str">
        <f t="shared" ca="1" si="781"/>
        <v/>
      </c>
      <c r="JMF22" s="390" t="str">
        <f t="shared" ca="1" si="781"/>
        <v/>
      </c>
      <c r="JMG22" s="390" t="str">
        <f t="shared" ca="1" si="781"/>
        <v/>
      </c>
      <c r="JMH22" s="390" t="str">
        <f t="shared" ca="1" si="781"/>
        <v/>
      </c>
      <c r="JMI22" s="390" t="str">
        <f t="shared" ref="JMI22:JOT22" ca="1" si="782">IF(JMI21="","",OFFSET(R_w_arg,0,JMI18)*OFFSET(C_w_path,0,JMI18)/(N_w_div+1)*SIGN(JMI21)*ABS(JMI21)^n_w)</f>
        <v/>
      </c>
      <c r="JMJ22" s="390" t="str">
        <f t="shared" ca="1" si="782"/>
        <v/>
      </c>
      <c r="JMK22" s="390" t="str">
        <f t="shared" ca="1" si="782"/>
        <v/>
      </c>
      <c r="JML22" s="390" t="str">
        <f t="shared" ca="1" si="782"/>
        <v/>
      </c>
      <c r="JMM22" s="390" t="str">
        <f t="shared" ca="1" si="782"/>
        <v/>
      </c>
      <c r="JMN22" s="390" t="str">
        <f t="shared" ca="1" si="782"/>
        <v/>
      </c>
      <c r="JMO22" s="390" t="str">
        <f t="shared" ca="1" si="782"/>
        <v/>
      </c>
      <c r="JMP22" s="390" t="str">
        <f t="shared" ca="1" si="782"/>
        <v/>
      </c>
      <c r="JMQ22" s="390" t="str">
        <f t="shared" ca="1" si="782"/>
        <v/>
      </c>
      <c r="JMR22" s="390" t="str">
        <f t="shared" ca="1" si="782"/>
        <v/>
      </c>
      <c r="JMS22" s="390" t="str">
        <f t="shared" ca="1" si="782"/>
        <v/>
      </c>
      <c r="JMT22" s="390" t="str">
        <f t="shared" ca="1" si="782"/>
        <v/>
      </c>
      <c r="JMU22" s="390" t="str">
        <f t="shared" ca="1" si="782"/>
        <v/>
      </c>
      <c r="JMV22" s="390" t="str">
        <f t="shared" ca="1" si="782"/>
        <v/>
      </c>
      <c r="JMW22" s="390" t="str">
        <f t="shared" ca="1" si="782"/>
        <v/>
      </c>
      <c r="JMX22" s="390" t="str">
        <f t="shared" ca="1" si="782"/>
        <v/>
      </c>
      <c r="JMY22" s="390" t="str">
        <f t="shared" ca="1" si="782"/>
        <v/>
      </c>
      <c r="JMZ22" s="390" t="str">
        <f t="shared" ca="1" si="782"/>
        <v/>
      </c>
      <c r="JNA22" s="390" t="str">
        <f t="shared" ca="1" si="782"/>
        <v/>
      </c>
      <c r="JNB22" s="390" t="str">
        <f t="shared" ca="1" si="782"/>
        <v/>
      </c>
      <c r="JNC22" s="390" t="str">
        <f t="shared" ca="1" si="782"/>
        <v/>
      </c>
      <c r="JND22" s="390" t="str">
        <f t="shared" ca="1" si="782"/>
        <v/>
      </c>
      <c r="JNE22" s="390" t="str">
        <f t="shared" ca="1" si="782"/>
        <v/>
      </c>
      <c r="JNF22" s="390" t="str">
        <f t="shared" ca="1" si="782"/>
        <v/>
      </c>
      <c r="JNG22" s="390" t="str">
        <f t="shared" ca="1" si="782"/>
        <v/>
      </c>
      <c r="JNH22" s="390" t="str">
        <f t="shared" ca="1" si="782"/>
        <v/>
      </c>
      <c r="JNI22" s="390" t="str">
        <f t="shared" ca="1" si="782"/>
        <v/>
      </c>
      <c r="JNJ22" s="390" t="str">
        <f t="shared" ca="1" si="782"/>
        <v/>
      </c>
      <c r="JNK22" s="390" t="str">
        <f t="shared" ca="1" si="782"/>
        <v/>
      </c>
      <c r="JNL22" s="390" t="str">
        <f t="shared" ca="1" si="782"/>
        <v/>
      </c>
      <c r="JNM22" s="390" t="str">
        <f t="shared" ca="1" si="782"/>
        <v/>
      </c>
      <c r="JNN22" s="390" t="str">
        <f t="shared" ca="1" si="782"/>
        <v/>
      </c>
      <c r="JNO22" s="390" t="str">
        <f t="shared" ca="1" si="782"/>
        <v/>
      </c>
      <c r="JNP22" s="390" t="str">
        <f t="shared" ca="1" si="782"/>
        <v/>
      </c>
      <c r="JNQ22" s="390" t="str">
        <f t="shared" ca="1" si="782"/>
        <v/>
      </c>
      <c r="JNR22" s="390" t="str">
        <f t="shared" ca="1" si="782"/>
        <v/>
      </c>
      <c r="JNS22" s="390" t="str">
        <f t="shared" ca="1" si="782"/>
        <v/>
      </c>
      <c r="JNT22" s="390" t="str">
        <f t="shared" ca="1" si="782"/>
        <v/>
      </c>
      <c r="JNU22" s="390" t="str">
        <f t="shared" ca="1" si="782"/>
        <v/>
      </c>
      <c r="JNV22" s="390" t="str">
        <f t="shared" ca="1" si="782"/>
        <v/>
      </c>
      <c r="JNW22" s="390" t="str">
        <f t="shared" ca="1" si="782"/>
        <v/>
      </c>
      <c r="JNX22" s="390" t="str">
        <f t="shared" ca="1" si="782"/>
        <v/>
      </c>
      <c r="JNY22" s="390" t="str">
        <f t="shared" ca="1" si="782"/>
        <v/>
      </c>
      <c r="JNZ22" s="390" t="str">
        <f t="shared" ca="1" si="782"/>
        <v/>
      </c>
      <c r="JOA22" s="390" t="str">
        <f t="shared" ca="1" si="782"/>
        <v/>
      </c>
      <c r="JOB22" s="390" t="str">
        <f t="shared" ca="1" si="782"/>
        <v/>
      </c>
      <c r="JOC22" s="390" t="str">
        <f t="shared" ca="1" si="782"/>
        <v/>
      </c>
      <c r="JOD22" s="390" t="str">
        <f t="shared" ca="1" si="782"/>
        <v/>
      </c>
      <c r="JOE22" s="390" t="str">
        <f t="shared" ca="1" si="782"/>
        <v/>
      </c>
      <c r="JOF22" s="390" t="str">
        <f t="shared" ca="1" si="782"/>
        <v/>
      </c>
      <c r="JOG22" s="390" t="str">
        <f t="shared" ca="1" si="782"/>
        <v/>
      </c>
      <c r="JOH22" s="390" t="str">
        <f t="shared" ca="1" si="782"/>
        <v/>
      </c>
      <c r="JOI22" s="390" t="str">
        <f t="shared" ca="1" si="782"/>
        <v/>
      </c>
      <c r="JOJ22" s="390" t="str">
        <f t="shared" ca="1" si="782"/>
        <v/>
      </c>
      <c r="JOK22" s="390" t="str">
        <f t="shared" ca="1" si="782"/>
        <v/>
      </c>
      <c r="JOL22" s="390" t="str">
        <f t="shared" ca="1" si="782"/>
        <v/>
      </c>
      <c r="JOM22" s="390" t="str">
        <f t="shared" ca="1" si="782"/>
        <v/>
      </c>
      <c r="JON22" s="390" t="str">
        <f t="shared" ca="1" si="782"/>
        <v/>
      </c>
      <c r="JOO22" s="390" t="str">
        <f t="shared" ca="1" si="782"/>
        <v/>
      </c>
      <c r="JOP22" s="390" t="str">
        <f t="shared" ca="1" si="782"/>
        <v/>
      </c>
      <c r="JOQ22" s="390" t="str">
        <f t="shared" ca="1" si="782"/>
        <v/>
      </c>
      <c r="JOR22" s="390" t="str">
        <f t="shared" ca="1" si="782"/>
        <v/>
      </c>
      <c r="JOS22" s="390" t="str">
        <f t="shared" ca="1" si="782"/>
        <v/>
      </c>
      <c r="JOT22" s="390" t="str">
        <f t="shared" ca="1" si="782"/>
        <v/>
      </c>
      <c r="JOU22" s="390" t="str">
        <f t="shared" ref="JOU22:JRF22" ca="1" si="783">IF(JOU21="","",OFFSET(R_w_arg,0,JOU18)*OFFSET(C_w_path,0,JOU18)/(N_w_div+1)*SIGN(JOU21)*ABS(JOU21)^n_w)</f>
        <v/>
      </c>
      <c r="JOV22" s="390" t="str">
        <f t="shared" ca="1" si="783"/>
        <v/>
      </c>
      <c r="JOW22" s="390" t="str">
        <f t="shared" ca="1" si="783"/>
        <v/>
      </c>
      <c r="JOX22" s="390" t="str">
        <f t="shared" ca="1" si="783"/>
        <v/>
      </c>
      <c r="JOY22" s="390" t="str">
        <f t="shared" ca="1" si="783"/>
        <v/>
      </c>
      <c r="JOZ22" s="390" t="str">
        <f t="shared" ca="1" si="783"/>
        <v/>
      </c>
      <c r="JPA22" s="390" t="str">
        <f t="shared" ca="1" si="783"/>
        <v/>
      </c>
      <c r="JPB22" s="390" t="str">
        <f t="shared" ca="1" si="783"/>
        <v/>
      </c>
      <c r="JPC22" s="390" t="str">
        <f t="shared" ca="1" si="783"/>
        <v/>
      </c>
      <c r="JPD22" s="390" t="str">
        <f t="shared" ca="1" si="783"/>
        <v/>
      </c>
      <c r="JPE22" s="390" t="str">
        <f t="shared" ca="1" si="783"/>
        <v/>
      </c>
      <c r="JPF22" s="390" t="str">
        <f t="shared" ca="1" si="783"/>
        <v/>
      </c>
      <c r="JPG22" s="390" t="str">
        <f t="shared" ca="1" si="783"/>
        <v/>
      </c>
      <c r="JPH22" s="390" t="str">
        <f t="shared" ca="1" si="783"/>
        <v/>
      </c>
      <c r="JPI22" s="390" t="str">
        <f t="shared" ca="1" si="783"/>
        <v/>
      </c>
      <c r="JPJ22" s="390" t="str">
        <f t="shared" ca="1" si="783"/>
        <v/>
      </c>
      <c r="JPK22" s="390" t="str">
        <f t="shared" ca="1" si="783"/>
        <v/>
      </c>
      <c r="JPL22" s="390" t="str">
        <f t="shared" ca="1" si="783"/>
        <v/>
      </c>
      <c r="JPM22" s="390" t="str">
        <f t="shared" ca="1" si="783"/>
        <v/>
      </c>
      <c r="JPN22" s="390" t="str">
        <f t="shared" ca="1" si="783"/>
        <v/>
      </c>
      <c r="JPO22" s="390" t="str">
        <f t="shared" ca="1" si="783"/>
        <v/>
      </c>
      <c r="JPP22" s="390" t="str">
        <f t="shared" ca="1" si="783"/>
        <v/>
      </c>
      <c r="JPQ22" s="390" t="str">
        <f t="shared" ca="1" si="783"/>
        <v/>
      </c>
      <c r="JPR22" s="390" t="str">
        <f t="shared" ca="1" si="783"/>
        <v/>
      </c>
      <c r="JPS22" s="390" t="str">
        <f t="shared" ca="1" si="783"/>
        <v/>
      </c>
      <c r="JPT22" s="390" t="str">
        <f t="shared" ca="1" si="783"/>
        <v/>
      </c>
      <c r="JPU22" s="390" t="str">
        <f t="shared" ca="1" si="783"/>
        <v/>
      </c>
      <c r="JPV22" s="390" t="str">
        <f t="shared" ca="1" si="783"/>
        <v/>
      </c>
      <c r="JPW22" s="390" t="str">
        <f t="shared" ca="1" si="783"/>
        <v/>
      </c>
      <c r="JPX22" s="390" t="str">
        <f t="shared" ca="1" si="783"/>
        <v/>
      </c>
      <c r="JPY22" s="390" t="str">
        <f t="shared" ca="1" si="783"/>
        <v/>
      </c>
      <c r="JPZ22" s="390" t="str">
        <f t="shared" ca="1" si="783"/>
        <v/>
      </c>
      <c r="JQA22" s="390" t="str">
        <f t="shared" ca="1" si="783"/>
        <v/>
      </c>
      <c r="JQB22" s="390" t="str">
        <f t="shared" ca="1" si="783"/>
        <v/>
      </c>
      <c r="JQC22" s="390" t="str">
        <f t="shared" ca="1" si="783"/>
        <v/>
      </c>
      <c r="JQD22" s="390" t="str">
        <f t="shared" ca="1" si="783"/>
        <v/>
      </c>
      <c r="JQE22" s="390" t="str">
        <f t="shared" ca="1" si="783"/>
        <v/>
      </c>
      <c r="JQF22" s="390" t="str">
        <f t="shared" ca="1" si="783"/>
        <v/>
      </c>
      <c r="JQG22" s="390" t="str">
        <f t="shared" ca="1" si="783"/>
        <v/>
      </c>
      <c r="JQH22" s="390" t="str">
        <f t="shared" ca="1" si="783"/>
        <v/>
      </c>
      <c r="JQI22" s="390" t="str">
        <f t="shared" ca="1" si="783"/>
        <v/>
      </c>
      <c r="JQJ22" s="390" t="str">
        <f t="shared" ca="1" si="783"/>
        <v/>
      </c>
      <c r="JQK22" s="390" t="str">
        <f t="shared" ca="1" si="783"/>
        <v/>
      </c>
      <c r="JQL22" s="390" t="str">
        <f t="shared" ca="1" si="783"/>
        <v/>
      </c>
      <c r="JQM22" s="390" t="str">
        <f t="shared" ca="1" si="783"/>
        <v/>
      </c>
      <c r="JQN22" s="390" t="str">
        <f t="shared" ca="1" si="783"/>
        <v/>
      </c>
      <c r="JQO22" s="390" t="str">
        <f t="shared" ca="1" si="783"/>
        <v/>
      </c>
      <c r="JQP22" s="390" t="str">
        <f t="shared" ca="1" si="783"/>
        <v/>
      </c>
      <c r="JQQ22" s="390" t="str">
        <f t="shared" ca="1" si="783"/>
        <v/>
      </c>
      <c r="JQR22" s="390" t="str">
        <f t="shared" ca="1" si="783"/>
        <v/>
      </c>
      <c r="JQS22" s="390" t="str">
        <f t="shared" ca="1" si="783"/>
        <v/>
      </c>
      <c r="JQT22" s="390" t="str">
        <f t="shared" ca="1" si="783"/>
        <v/>
      </c>
      <c r="JQU22" s="390" t="str">
        <f t="shared" ca="1" si="783"/>
        <v/>
      </c>
      <c r="JQV22" s="390" t="str">
        <f t="shared" ca="1" si="783"/>
        <v/>
      </c>
      <c r="JQW22" s="390" t="str">
        <f t="shared" ca="1" si="783"/>
        <v/>
      </c>
      <c r="JQX22" s="390" t="str">
        <f t="shared" ca="1" si="783"/>
        <v/>
      </c>
      <c r="JQY22" s="390" t="str">
        <f t="shared" ca="1" si="783"/>
        <v/>
      </c>
      <c r="JQZ22" s="390" t="str">
        <f t="shared" ca="1" si="783"/>
        <v/>
      </c>
      <c r="JRA22" s="390" t="str">
        <f t="shared" ca="1" si="783"/>
        <v/>
      </c>
      <c r="JRB22" s="390" t="str">
        <f t="shared" ca="1" si="783"/>
        <v/>
      </c>
      <c r="JRC22" s="390" t="str">
        <f t="shared" ca="1" si="783"/>
        <v/>
      </c>
      <c r="JRD22" s="390" t="str">
        <f t="shared" ca="1" si="783"/>
        <v/>
      </c>
      <c r="JRE22" s="390" t="str">
        <f t="shared" ca="1" si="783"/>
        <v/>
      </c>
      <c r="JRF22" s="390" t="str">
        <f t="shared" ca="1" si="783"/>
        <v/>
      </c>
      <c r="JRG22" s="390" t="str">
        <f t="shared" ref="JRG22:JTR22" ca="1" si="784">IF(JRG21="","",OFFSET(R_w_arg,0,JRG18)*OFFSET(C_w_path,0,JRG18)/(N_w_div+1)*SIGN(JRG21)*ABS(JRG21)^n_w)</f>
        <v/>
      </c>
      <c r="JRH22" s="390" t="str">
        <f t="shared" ca="1" si="784"/>
        <v/>
      </c>
      <c r="JRI22" s="390" t="str">
        <f t="shared" ca="1" si="784"/>
        <v/>
      </c>
      <c r="JRJ22" s="390" t="str">
        <f t="shared" ca="1" si="784"/>
        <v/>
      </c>
      <c r="JRK22" s="390" t="str">
        <f t="shared" ca="1" si="784"/>
        <v/>
      </c>
      <c r="JRL22" s="390" t="str">
        <f t="shared" ca="1" si="784"/>
        <v/>
      </c>
      <c r="JRM22" s="390" t="str">
        <f t="shared" ca="1" si="784"/>
        <v/>
      </c>
      <c r="JRN22" s="390" t="str">
        <f t="shared" ca="1" si="784"/>
        <v/>
      </c>
      <c r="JRO22" s="390" t="str">
        <f t="shared" ca="1" si="784"/>
        <v/>
      </c>
      <c r="JRP22" s="390" t="str">
        <f t="shared" ca="1" si="784"/>
        <v/>
      </c>
      <c r="JRQ22" s="390" t="str">
        <f t="shared" ca="1" si="784"/>
        <v/>
      </c>
      <c r="JRR22" s="390" t="str">
        <f t="shared" ca="1" si="784"/>
        <v/>
      </c>
      <c r="JRS22" s="390" t="str">
        <f t="shared" ca="1" si="784"/>
        <v/>
      </c>
      <c r="JRT22" s="390" t="str">
        <f t="shared" ca="1" si="784"/>
        <v/>
      </c>
      <c r="JRU22" s="390" t="str">
        <f t="shared" ca="1" si="784"/>
        <v/>
      </c>
      <c r="JRV22" s="390" t="str">
        <f t="shared" ca="1" si="784"/>
        <v/>
      </c>
      <c r="JRW22" s="390" t="str">
        <f t="shared" ca="1" si="784"/>
        <v/>
      </c>
      <c r="JRX22" s="390" t="str">
        <f t="shared" ca="1" si="784"/>
        <v/>
      </c>
      <c r="JRY22" s="390" t="str">
        <f t="shared" ca="1" si="784"/>
        <v/>
      </c>
      <c r="JRZ22" s="390" t="str">
        <f t="shared" ca="1" si="784"/>
        <v/>
      </c>
      <c r="JSA22" s="390" t="str">
        <f t="shared" ca="1" si="784"/>
        <v/>
      </c>
      <c r="JSB22" s="390" t="str">
        <f t="shared" ca="1" si="784"/>
        <v/>
      </c>
      <c r="JSC22" s="390" t="str">
        <f t="shared" ca="1" si="784"/>
        <v/>
      </c>
      <c r="JSD22" s="390" t="str">
        <f t="shared" ca="1" si="784"/>
        <v/>
      </c>
      <c r="JSE22" s="390" t="str">
        <f t="shared" ca="1" si="784"/>
        <v/>
      </c>
      <c r="JSF22" s="390" t="str">
        <f t="shared" ca="1" si="784"/>
        <v/>
      </c>
      <c r="JSG22" s="390" t="str">
        <f t="shared" ca="1" si="784"/>
        <v/>
      </c>
      <c r="JSH22" s="390" t="str">
        <f t="shared" ca="1" si="784"/>
        <v/>
      </c>
      <c r="JSI22" s="390" t="str">
        <f t="shared" ca="1" si="784"/>
        <v/>
      </c>
      <c r="JSJ22" s="390" t="str">
        <f t="shared" ca="1" si="784"/>
        <v/>
      </c>
      <c r="JSK22" s="390" t="str">
        <f t="shared" ca="1" si="784"/>
        <v/>
      </c>
      <c r="JSL22" s="390" t="str">
        <f t="shared" ca="1" si="784"/>
        <v/>
      </c>
      <c r="JSM22" s="390" t="str">
        <f t="shared" ca="1" si="784"/>
        <v/>
      </c>
      <c r="JSN22" s="390" t="str">
        <f t="shared" ca="1" si="784"/>
        <v/>
      </c>
      <c r="JSO22" s="390" t="str">
        <f t="shared" ca="1" si="784"/>
        <v/>
      </c>
      <c r="JSP22" s="390" t="str">
        <f t="shared" ca="1" si="784"/>
        <v/>
      </c>
      <c r="JSQ22" s="390" t="str">
        <f t="shared" ca="1" si="784"/>
        <v/>
      </c>
      <c r="JSR22" s="390" t="str">
        <f t="shared" ca="1" si="784"/>
        <v/>
      </c>
      <c r="JSS22" s="390" t="str">
        <f t="shared" ca="1" si="784"/>
        <v/>
      </c>
      <c r="JST22" s="390" t="str">
        <f t="shared" ca="1" si="784"/>
        <v/>
      </c>
      <c r="JSU22" s="390" t="str">
        <f t="shared" ca="1" si="784"/>
        <v/>
      </c>
      <c r="JSV22" s="390" t="str">
        <f t="shared" ca="1" si="784"/>
        <v/>
      </c>
      <c r="JSW22" s="390" t="str">
        <f t="shared" ca="1" si="784"/>
        <v/>
      </c>
      <c r="JSX22" s="390" t="str">
        <f t="shared" ca="1" si="784"/>
        <v/>
      </c>
      <c r="JSY22" s="390" t="str">
        <f t="shared" ca="1" si="784"/>
        <v/>
      </c>
      <c r="JSZ22" s="390" t="str">
        <f t="shared" ca="1" si="784"/>
        <v/>
      </c>
      <c r="JTA22" s="390" t="str">
        <f t="shared" ca="1" si="784"/>
        <v/>
      </c>
      <c r="JTB22" s="390" t="str">
        <f t="shared" ca="1" si="784"/>
        <v/>
      </c>
      <c r="JTC22" s="390" t="str">
        <f t="shared" ca="1" si="784"/>
        <v/>
      </c>
      <c r="JTD22" s="390" t="str">
        <f t="shared" ca="1" si="784"/>
        <v/>
      </c>
      <c r="JTE22" s="390" t="str">
        <f t="shared" ca="1" si="784"/>
        <v/>
      </c>
      <c r="JTF22" s="390" t="str">
        <f t="shared" ca="1" si="784"/>
        <v/>
      </c>
      <c r="JTG22" s="390" t="str">
        <f t="shared" ca="1" si="784"/>
        <v/>
      </c>
      <c r="JTH22" s="390" t="str">
        <f t="shared" ca="1" si="784"/>
        <v/>
      </c>
      <c r="JTI22" s="390" t="str">
        <f t="shared" ca="1" si="784"/>
        <v/>
      </c>
      <c r="JTJ22" s="390" t="str">
        <f t="shared" ca="1" si="784"/>
        <v/>
      </c>
      <c r="JTK22" s="390" t="str">
        <f t="shared" ca="1" si="784"/>
        <v/>
      </c>
      <c r="JTL22" s="390" t="str">
        <f t="shared" ca="1" si="784"/>
        <v/>
      </c>
      <c r="JTM22" s="390" t="str">
        <f t="shared" ca="1" si="784"/>
        <v/>
      </c>
      <c r="JTN22" s="390" t="str">
        <f t="shared" ca="1" si="784"/>
        <v/>
      </c>
      <c r="JTO22" s="390" t="str">
        <f t="shared" ca="1" si="784"/>
        <v/>
      </c>
      <c r="JTP22" s="390" t="str">
        <f t="shared" ca="1" si="784"/>
        <v/>
      </c>
      <c r="JTQ22" s="390" t="str">
        <f t="shared" ca="1" si="784"/>
        <v/>
      </c>
      <c r="JTR22" s="390" t="str">
        <f t="shared" ca="1" si="784"/>
        <v/>
      </c>
      <c r="JTS22" s="390" t="str">
        <f t="shared" ref="JTS22:JWD22" ca="1" si="785">IF(JTS21="","",OFFSET(R_w_arg,0,JTS18)*OFFSET(C_w_path,0,JTS18)/(N_w_div+1)*SIGN(JTS21)*ABS(JTS21)^n_w)</f>
        <v/>
      </c>
      <c r="JTT22" s="390" t="str">
        <f t="shared" ca="1" si="785"/>
        <v/>
      </c>
      <c r="JTU22" s="390" t="str">
        <f t="shared" ca="1" si="785"/>
        <v/>
      </c>
      <c r="JTV22" s="390" t="str">
        <f t="shared" ca="1" si="785"/>
        <v/>
      </c>
      <c r="JTW22" s="390" t="str">
        <f t="shared" ca="1" si="785"/>
        <v/>
      </c>
      <c r="JTX22" s="390" t="str">
        <f t="shared" ca="1" si="785"/>
        <v/>
      </c>
      <c r="JTY22" s="390" t="str">
        <f t="shared" ca="1" si="785"/>
        <v/>
      </c>
      <c r="JTZ22" s="390" t="str">
        <f t="shared" ca="1" si="785"/>
        <v/>
      </c>
      <c r="JUA22" s="390" t="str">
        <f t="shared" ca="1" si="785"/>
        <v/>
      </c>
      <c r="JUB22" s="390" t="str">
        <f t="shared" ca="1" si="785"/>
        <v/>
      </c>
      <c r="JUC22" s="390" t="str">
        <f t="shared" ca="1" si="785"/>
        <v/>
      </c>
      <c r="JUD22" s="390" t="str">
        <f t="shared" ca="1" si="785"/>
        <v/>
      </c>
      <c r="JUE22" s="390" t="str">
        <f t="shared" ca="1" si="785"/>
        <v/>
      </c>
      <c r="JUF22" s="390" t="str">
        <f t="shared" ca="1" si="785"/>
        <v/>
      </c>
      <c r="JUG22" s="390" t="str">
        <f t="shared" ca="1" si="785"/>
        <v/>
      </c>
      <c r="JUH22" s="390" t="str">
        <f t="shared" ca="1" si="785"/>
        <v/>
      </c>
      <c r="JUI22" s="390" t="str">
        <f t="shared" ca="1" si="785"/>
        <v/>
      </c>
      <c r="JUJ22" s="390" t="str">
        <f t="shared" ca="1" si="785"/>
        <v/>
      </c>
      <c r="JUK22" s="390" t="str">
        <f t="shared" ca="1" si="785"/>
        <v/>
      </c>
      <c r="JUL22" s="390" t="str">
        <f t="shared" ca="1" si="785"/>
        <v/>
      </c>
      <c r="JUM22" s="390" t="str">
        <f t="shared" ca="1" si="785"/>
        <v/>
      </c>
      <c r="JUN22" s="390" t="str">
        <f t="shared" ca="1" si="785"/>
        <v/>
      </c>
      <c r="JUO22" s="390" t="str">
        <f t="shared" ca="1" si="785"/>
        <v/>
      </c>
      <c r="JUP22" s="390" t="str">
        <f t="shared" ca="1" si="785"/>
        <v/>
      </c>
      <c r="JUQ22" s="390" t="str">
        <f t="shared" ca="1" si="785"/>
        <v/>
      </c>
      <c r="JUR22" s="390" t="str">
        <f t="shared" ca="1" si="785"/>
        <v/>
      </c>
      <c r="JUS22" s="390" t="str">
        <f t="shared" ca="1" si="785"/>
        <v/>
      </c>
      <c r="JUT22" s="390" t="str">
        <f t="shared" ca="1" si="785"/>
        <v/>
      </c>
      <c r="JUU22" s="390" t="str">
        <f t="shared" ca="1" si="785"/>
        <v/>
      </c>
      <c r="JUV22" s="390" t="str">
        <f t="shared" ca="1" si="785"/>
        <v/>
      </c>
      <c r="JUW22" s="390" t="str">
        <f t="shared" ca="1" si="785"/>
        <v/>
      </c>
      <c r="JUX22" s="390" t="str">
        <f t="shared" ca="1" si="785"/>
        <v/>
      </c>
      <c r="JUY22" s="390" t="str">
        <f t="shared" ca="1" si="785"/>
        <v/>
      </c>
      <c r="JUZ22" s="390" t="str">
        <f t="shared" ca="1" si="785"/>
        <v/>
      </c>
      <c r="JVA22" s="390" t="str">
        <f t="shared" ca="1" si="785"/>
        <v/>
      </c>
      <c r="JVB22" s="390" t="str">
        <f t="shared" ca="1" si="785"/>
        <v/>
      </c>
      <c r="JVC22" s="390" t="str">
        <f t="shared" ca="1" si="785"/>
        <v/>
      </c>
      <c r="JVD22" s="390" t="str">
        <f t="shared" ca="1" si="785"/>
        <v/>
      </c>
      <c r="JVE22" s="390" t="str">
        <f t="shared" ca="1" si="785"/>
        <v/>
      </c>
      <c r="JVF22" s="390" t="str">
        <f t="shared" ca="1" si="785"/>
        <v/>
      </c>
      <c r="JVG22" s="390" t="str">
        <f t="shared" ca="1" si="785"/>
        <v/>
      </c>
      <c r="JVH22" s="390" t="str">
        <f t="shared" ca="1" si="785"/>
        <v/>
      </c>
      <c r="JVI22" s="390" t="str">
        <f t="shared" ca="1" si="785"/>
        <v/>
      </c>
      <c r="JVJ22" s="390" t="str">
        <f t="shared" ca="1" si="785"/>
        <v/>
      </c>
      <c r="JVK22" s="390" t="str">
        <f t="shared" ca="1" si="785"/>
        <v/>
      </c>
      <c r="JVL22" s="390" t="str">
        <f t="shared" ca="1" si="785"/>
        <v/>
      </c>
      <c r="JVM22" s="390" t="str">
        <f t="shared" ca="1" si="785"/>
        <v/>
      </c>
      <c r="JVN22" s="390" t="str">
        <f t="shared" ca="1" si="785"/>
        <v/>
      </c>
      <c r="JVO22" s="390" t="str">
        <f t="shared" ca="1" si="785"/>
        <v/>
      </c>
      <c r="JVP22" s="390" t="str">
        <f t="shared" ca="1" si="785"/>
        <v/>
      </c>
      <c r="JVQ22" s="390" t="str">
        <f t="shared" ca="1" si="785"/>
        <v/>
      </c>
      <c r="JVR22" s="390" t="str">
        <f t="shared" ca="1" si="785"/>
        <v/>
      </c>
      <c r="JVS22" s="390" t="str">
        <f t="shared" ca="1" si="785"/>
        <v/>
      </c>
      <c r="JVT22" s="390" t="str">
        <f t="shared" ca="1" si="785"/>
        <v/>
      </c>
      <c r="JVU22" s="390" t="str">
        <f t="shared" ca="1" si="785"/>
        <v/>
      </c>
      <c r="JVV22" s="390" t="str">
        <f t="shared" ca="1" si="785"/>
        <v/>
      </c>
      <c r="JVW22" s="390" t="str">
        <f t="shared" ca="1" si="785"/>
        <v/>
      </c>
      <c r="JVX22" s="390" t="str">
        <f t="shared" ca="1" si="785"/>
        <v/>
      </c>
      <c r="JVY22" s="390" t="str">
        <f t="shared" ca="1" si="785"/>
        <v/>
      </c>
      <c r="JVZ22" s="390" t="str">
        <f t="shared" ca="1" si="785"/>
        <v/>
      </c>
      <c r="JWA22" s="390" t="str">
        <f t="shared" ca="1" si="785"/>
        <v/>
      </c>
      <c r="JWB22" s="390" t="str">
        <f t="shared" ca="1" si="785"/>
        <v/>
      </c>
      <c r="JWC22" s="390" t="str">
        <f t="shared" ca="1" si="785"/>
        <v/>
      </c>
      <c r="JWD22" s="390" t="str">
        <f t="shared" ca="1" si="785"/>
        <v/>
      </c>
      <c r="JWE22" s="390" t="str">
        <f t="shared" ref="JWE22:JYP22" ca="1" si="786">IF(JWE21="","",OFFSET(R_w_arg,0,JWE18)*OFFSET(C_w_path,0,JWE18)/(N_w_div+1)*SIGN(JWE21)*ABS(JWE21)^n_w)</f>
        <v/>
      </c>
      <c r="JWF22" s="390" t="str">
        <f t="shared" ca="1" si="786"/>
        <v/>
      </c>
      <c r="JWG22" s="390" t="str">
        <f t="shared" ca="1" si="786"/>
        <v/>
      </c>
      <c r="JWH22" s="390" t="str">
        <f t="shared" ca="1" si="786"/>
        <v/>
      </c>
      <c r="JWI22" s="390" t="str">
        <f t="shared" ca="1" si="786"/>
        <v/>
      </c>
      <c r="JWJ22" s="390" t="str">
        <f t="shared" ca="1" si="786"/>
        <v/>
      </c>
      <c r="JWK22" s="390" t="str">
        <f t="shared" ca="1" si="786"/>
        <v/>
      </c>
      <c r="JWL22" s="390" t="str">
        <f t="shared" ca="1" si="786"/>
        <v/>
      </c>
      <c r="JWM22" s="390" t="str">
        <f t="shared" ca="1" si="786"/>
        <v/>
      </c>
      <c r="JWN22" s="390" t="str">
        <f t="shared" ca="1" si="786"/>
        <v/>
      </c>
      <c r="JWO22" s="390" t="str">
        <f t="shared" ca="1" si="786"/>
        <v/>
      </c>
      <c r="JWP22" s="390" t="str">
        <f t="shared" ca="1" si="786"/>
        <v/>
      </c>
      <c r="JWQ22" s="390" t="str">
        <f t="shared" ca="1" si="786"/>
        <v/>
      </c>
      <c r="JWR22" s="390" t="str">
        <f t="shared" ca="1" si="786"/>
        <v/>
      </c>
      <c r="JWS22" s="390" t="str">
        <f t="shared" ca="1" si="786"/>
        <v/>
      </c>
      <c r="JWT22" s="390" t="str">
        <f t="shared" ca="1" si="786"/>
        <v/>
      </c>
      <c r="JWU22" s="390" t="str">
        <f t="shared" ca="1" si="786"/>
        <v/>
      </c>
      <c r="JWV22" s="390" t="str">
        <f t="shared" ca="1" si="786"/>
        <v/>
      </c>
      <c r="JWW22" s="390" t="str">
        <f t="shared" ca="1" si="786"/>
        <v/>
      </c>
      <c r="JWX22" s="390" t="str">
        <f t="shared" ca="1" si="786"/>
        <v/>
      </c>
      <c r="JWY22" s="390" t="str">
        <f t="shared" ca="1" si="786"/>
        <v/>
      </c>
      <c r="JWZ22" s="390" t="str">
        <f t="shared" ca="1" si="786"/>
        <v/>
      </c>
      <c r="JXA22" s="390" t="str">
        <f t="shared" ca="1" si="786"/>
        <v/>
      </c>
      <c r="JXB22" s="390" t="str">
        <f t="shared" ca="1" si="786"/>
        <v/>
      </c>
      <c r="JXC22" s="390" t="str">
        <f t="shared" ca="1" si="786"/>
        <v/>
      </c>
      <c r="JXD22" s="390" t="str">
        <f t="shared" ca="1" si="786"/>
        <v/>
      </c>
      <c r="JXE22" s="390" t="str">
        <f t="shared" ca="1" si="786"/>
        <v/>
      </c>
      <c r="JXF22" s="390" t="str">
        <f t="shared" ca="1" si="786"/>
        <v/>
      </c>
      <c r="JXG22" s="390" t="str">
        <f t="shared" ca="1" si="786"/>
        <v/>
      </c>
      <c r="JXH22" s="390" t="str">
        <f t="shared" ca="1" si="786"/>
        <v/>
      </c>
      <c r="JXI22" s="390" t="str">
        <f t="shared" ca="1" si="786"/>
        <v/>
      </c>
      <c r="JXJ22" s="390" t="str">
        <f t="shared" ca="1" si="786"/>
        <v/>
      </c>
      <c r="JXK22" s="390" t="str">
        <f t="shared" ca="1" si="786"/>
        <v/>
      </c>
      <c r="JXL22" s="390" t="str">
        <f t="shared" ca="1" si="786"/>
        <v/>
      </c>
      <c r="JXM22" s="390" t="str">
        <f t="shared" ca="1" si="786"/>
        <v/>
      </c>
      <c r="JXN22" s="390" t="str">
        <f t="shared" ca="1" si="786"/>
        <v/>
      </c>
      <c r="JXO22" s="390" t="str">
        <f t="shared" ca="1" si="786"/>
        <v/>
      </c>
      <c r="JXP22" s="390" t="str">
        <f t="shared" ca="1" si="786"/>
        <v/>
      </c>
      <c r="JXQ22" s="390" t="str">
        <f t="shared" ca="1" si="786"/>
        <v/>
      </c>
      <c r="JXR22" s="390" t="str">
        <f t="shared" ca="1" si="786"/>
        <v/>
      </c>
      <c r="JXS22" s="390" t="str">
        <f t="shared" ca="1" si="786"/>
        <v/>
      </c>
      <c r="JXT22" s="390" t="str">
        <f t="shared" ca="1" si="786"/>
        <v/>
      </c>
      <c r="JXU22" s="390" t="str">
        <f t="shared" ca="1" si="786"/>
        <v/>
      </c>
      <c r="JXV22" s="390" t="str">
        <f t="shared" ca="1" si="786"/>
        <v/>
      </c>
      <c r="JXW22" s="390" t="str">
        <f t="shared" ca="1" si="786"/>
        <v/>
      </c>
      <c r="JXX22" s="390" t="str">
        <f t="shared" ca="1" si="786"/>
        <v/>
      </c>
      <c r="JXY22" s="390" t="str">
        <f t="shared" ca="1" si="786"/>
        <v/>
      </c>
      <c r="JXZ22" s="390" t="str">
        <f t="shared" ca="1" si="786"/>
        <v/>
      </c>
      <c r="JYA22" s="390" t="str">
        <f t="shared" ca="1" si="786"/>
        <v/>
      </c>
      <c r="JYB22" s="390" t="str">
        <f t="shared" ca="1" si="786"/>
        <v/>
      </c>
      <c r="JYC22" s="390" t="str">
        <f t="shared" ca="1" si="786"/>
        <v/>
      </c>
      <c r="JYD22" s="390" t="str">
        <f t="shared" ca="1" si="786"/>
        <v/>
      </c>
      <c r="JYE22" s="390" t="str">
        <f t="shared" ca="1" si="786"/>
        <v/>
      </c>
      <c r="JYF22" s="390" t="str">
        <f t="shared" ca="1" si="786"/>
        <v/>
      </c>
      <c r="JYG22" s="390" t="str">
        <f t="shared" ca="1" si="786"/>
        <v/>
      </c>
      <c r="JYH22" s="390" t="str">
        <f t="shared" ca="1" si="786"/>
        <v/>
      </c>
      <c r="JYI22" s="390" t="str">
        <f t="shared" ca="1" si="786"/>
        <v/>
      </c>
      <c r="JYJ22" s="390" t="str">
        <f t="shared" ca="1" si="786"/>
        <v/>
      </c>
      <c r="JYK22" s="390" t="str">
        <f t="shared" ca="1" si="786"/>
        <v/>
      </c>
      <c r="JYL22" s="390" t="str">
        <f t="shared" ca="1" si="786"/>
        <v/>
      </c>
      <c r="JYM22" s="390" t="str">
        <f t="shared" ca="1" si="786"/>
        <v/>
      </c>
      <c r="JYN22" s="390" t="str">
        <f t="shared" ca="1" si="786"/>
        <v/>
      </c>
      <c r="JYO22" s="390" t="str">
        <f t="shared" ca="1" si="786"/>
        <v/>
      </c>
      <c r="JYP22" s="390" t="str">
        <f t="shared" ca="1" si="786"/>
        <v/>
      </c>
      <c r="JYQ22" s="390" t="str">
        <f t="shared" ref="JYQ22:KBB22" ca="1" si="787">IF(JYQ21="","",OFFSET(R_w_arg,0,JYQ18)*OFFSET(C_w_path,0,JYQ18)/(N_w_div+1)*SIGN(JYQ21)*ABS(JYQ21)^n_w)</f>
        <v/>
      </c>
      <c r="JYR22" s="390" t="str">
        <f t="shared" ca="1" si="787"/>
        <v/>
      </c>
      <c r="JYS22" s="390" t="str">
        <f t="shared" ca="1" si="787"/>
        <v/>
      </c>
      <c r="JYT22" s="390" t="str">
        <f t="shared" ca="1" si="787"/>
        <v/>
      </c>
      <c r="JYU22" s="390" t="str">
        <f t="shared" ca="1" si="787"/>
        <v/>
      </c>
      <c r="JYV22" s="390" t="str">
        <f t="shared" ca="1" si="787"/>
        <v/>
      </c>
      <c r="JYW22" s="390" t="str">
        <f t="shared" ca="1" si="787"/>
        <v/>
      </c>
      <c r="JYX22" s="390" t="str">
        <f t="shared" ca="1" si="787"/>
        <v/>
      </c>
      <c r="JYY22" s="390" t="str">
        <f t="shared" ca="1" si="787"/>
        <v/>
      </c>
      <c r="JYZ22" s="390" t="str">
        <f t="shared" ca="1" si="787"/>
        <v/>
      </c>
      <c r="JZA22" s="390" t="str">
        <f t="shared" ca="1" si="787"/>
        <v/>
      </c>
      <c r="JZB22" s="390" t="str">
        <f t="shared" ca="1" si="787"/>
        <v/>
      </c>
      <c r="JZC22" s="390" t="str">
        <f t="shared" ca="1" si="787"/>
        <v/>
      </c>
      <c r="JZD22" s="390" t="str">
        <f t="shared" ca="1" si="787"/>
        <v/>
      </c>
      <c r="JZE22" s="390" t="str">
        <f t="shared" ca="1" si="787"/>
        <v/>
      </c>
      <c r="JZF22" s="390" t="str">
        <f t="shared" ca="1" si="787"/>
        <v/>
      </c>
      <c r="JZG22" s="390" t="str">
        <f t="shared" ca="1" si="787"/>
        <v/>
      </c>
      <c r="JZH22" s="390" t="str">
        <f t="shared" ca="1" si="787"/>
        <v/>
      </c>
      <c r="JZI22" s="390" t="str">
        <f t="shared" ca="1" si="787"/>
        <v/>
      </c>
      <c r="JZJ22" s="390" t="str">
        <f t="shared" ca="1" si="787"/>
        <v/>
      </c>
      <c r="JZK22" s="390" t="str">
        <f t="shared" ca="1" si="787"/>
        <v/>
      </c>
      <c r="JZL22" s="390" t="str">
        <f t="shared" ca="1" si="787"/>
        <v/>
      </c>
      <c r="JZM22" s="390" t="str">
        <f t="shared" ca="1" si="787"/>
        <v/>
      </c>
      <c r="JZN22" s="390" t="str">
        <f t="shared" ca="1" si="787"/>
        <v/>
      </c>
      <c r="JZO22" s="390" t="str">
        <f t="shared" ca="1" si="787"/>
        <v/>
      </c>
      <c r="JZP22" s="390" t="str">
        <f t="shared" ca="1" si="787"/>
        <v/>
      </c>
      <c r="JZQ22" s="390" t="str">
        <f t="shared" ca="1" si="787"/>
        <v/>
      </c>
      <c r="JZR22" s="390" t="str">
        <f t="shared" ca="1" si="787"/>
        <v/>
      </c>
      <c r="JZS22" s="390" t="str">
        <f t="shared" ca="1" si="787"/>
        <v/>
      </c>
      <c r="JZT22" s="390" t="str">
        <f t="shared" ca="1" si="787"/>
        <v/>
      </c>
      <c r="JZU22" s="390" t="str">
        <f t="shared" ca="1" si="787"/>
        <v/>
      </c>
      <c r="JZV22" s="390" t="str">
        <f t="shared" ca="1" si="787"/>
        <v/>
      </c>
      <c r="JZW22" s="390" t="str">
        <f t="shared" ca="1" si="787"/>
        <v/>
      </c>
      <c r="JZX22" s="390" t="str">
        <f t="shared" ca="1" si="787"/>
        <v/>
      </c>
      <c r="JZY22" s="390" t="str">
        <f t="shared" ca="1" si="787"/>
        <v/>
      </c>
      <c r="JZZ22" s="390" t="str">
        <f t="shared" ca="1" si="787"/>
        <v/>
      </c>
      <c r="KAA22" s="390" t="str">
        <f t="shared" ca="1" si="787"/>
        <v/>
      </c>
      <c r="KAB22" s="390" t="str">
        <f t="shared" ca="1" si="787"/>
        <v/>
      </c>
      <c r="KAC22" s="390" t="str">
        <f t="shared" ca="1" si="787"/>
        <v/>
      </c>
      <c r="KAD22" s="390" t="str">
        <f t="shared" ca="1" si="787"/>
        <v/>
      </c>
      <c r="KAE22" s="390" t="str">
        <f t="shared" ca="1" si="787"/>
        <v/>
      </c>
      <c r="KAF22" s="390" t="str">
        <f t="shared" ca="1" si="787"/>
        <v/>
      </c>
      <c r="KAG22" s="390" t="str">
        <f t="shared" ca="1" si="787"/>
        <v/>
      </c>
      <c r="KAH22" s="390" t="str">
        <f t="shared" ca="1" si="787"/>
        <v/>
      </c>
      <c r="KAI22" s="390" t="str">
        <f t="shared" ca="1" si="787"/>
        <v/>
      </c>
      <c r="KAJ22" s="390" t="str">
        <f t="shared" ca="1" si="787"/>
        <v/>
      </c>
      <c r="KAK22" s="390" t="str">
        <f t="shared" ca="1" si="787"/>
        <v/>
      </c>
      <c r="KAL22" s="390" t="str">
        <f t="shared" ca="1" si="787"/>
        <v/>
      </c>
      <c r="KAM22" s="390" t="str">
        <f t="shared" ca="1" si="787"/>
        <v/>
      </c>
      <c r="KAN22" s="390" t="str">
        <f t="shared" ca="1" si="787"/>
        <v/>
      </c>
      <c r="KAO22" s="390" t="str">
        <f t="shared" ca="1" si="787"/>
        <v/>
      </c>
      <c r="KAP22" s="390" t="str">
        <f t="shared" ca="1" si="787"/>
        <v/>
      </c>
      <c r="KAQ22" s="390" t="str">
        <f t="shared" ca="1" si="787"/>
        <v/>
      </c>
      <c r="KAR22" s="390" t="str">
        <f t="shared" ca="1" si="787"/>
        <v/>
      </c>
      <c r="KAS22" s="390" t="str">
        <f t="shared" ca="1" si="787"/>
        <v/>
      </c>
      <c r="KAT22" s="390" t="str">
        <f t="shared" ca="1" si="787"/>
        <v/>
      </c>
      <c r="KAU22" s="390" t="str">
        <f t="shared" ca="1" si="787"/>
        <v/>
      </c>
      <c r="KAV22" s="390" t="str">
        <f t="shared" ca="1" si="787"/>
        <v/>
      </c>
      <c r="KAW22" s="390" t="str">
        <f t="shared" ca="1" si="787"/>
        <v/>
      </c>
      <c r="KAX22" s="390" t="str">
        <f t="shared" ca="1" si="787"/>
        <v/>
      </c>
      <c r="KAY22" s="390" t="str">
        <f t="shared" ca="1" si="787"/>
        <v/>
      </c>
      <c r="KAZ22" s="390" t="str">
        <f t="shared" ca="1" si="787"/>
        <v/>
      </c>
      <c r="KBA22" s="390" t="str">
        <f t="shared" ca="1" si="787"/>
        <v/>
      </c>
      <c r="KBB22" s="390" t="str">
        <f t="shared" ca="1" si="787"/>
        <v/>
      </c>
      <c r="KBC22" s="390" t="str">
        <f t="shared" ref="KBC22:KDN22" ca="1" si="788">IF(KBC21="","",OFFSET(R_w_arg,0,KBC18)*OFFSET(C_w_path,0,KBC18)/(N_w_div+1)*SIGN(KBC21)*ABS(KBC21)^n_w)</f>
        <v/>
      </c>
      <c r="KBD22" s="390" t="str">
        <f t="shared" ca="1" si="788"/>
        <v/>
      </c>
      <c r="KBE22" s="390" t="str">
        <f t="shared" ca="1" si="788"/>
        <v/>
      </c>
      <c r="KBF22" s="390" t="str">
        <f t="shared" ca="1" si="788"/>
        <v/>
      </c>
      <c r="KBG22" s="390" t="str">
        <f t="shared" ca="1" si="788"/>
        <v/>
      </c>
      <c r="KBH22" s="390" t="str">
        <f t="shared" ca="1" si="788"/>
        <v/>
      </c>
      <c r="KBI22" s="390" t="str">
        <f t="shared" ca="1" si="788"/>
        <v/>
      </c>
      <c r="KBJ22" s="390" t="str">
        <f t="shared" ca="1" si="788"/>
        <v/>
      </c>
      <c r="KBK22" s="390" t="str">
        <f t="shared" ca="1" si="788"/>
        <v/>
      </c>
      <c r="KBL22" s="390" t="str">
        <f t="shared" ca="1" si="788"/>
        <v/>
      </c>
      <c r="KBM22" s="390" t="str">
        <f t="shared" ca="1" si="788"/>
        <v/>
      </c>
      <c r="KBN22" s="390" t="str">
        <f t="shared" ca="1" si="788"/>
        <v/>
      </c>
      <c r="KBO22" s="390" t="str">
        <f t="shared" ca="1" si="788"/>
        <v/>
      </c>
      <c r="KBP22" s="390" t="str">
        <f t="shared" ca="1" si="788"/>
        <v/>
      </c>
      <c r="KBQ22" s="390" t="str">
        <f t="shared" ca="1" si="788"/>
        <v/>
      </c>
      <c r="KBR22" s="390" t="str">
        <f t="shared" ca="1" si="788"/>
        <v/>
      </c>
      <c r="KBS22" s="390" t="str">
        <f t="shared" ca="1" si="788"/>
        <v/>
      </c>
      <c r="KBT22" s="390" t="str">
        <f t="shared" ca="1" si="788"/>
        <v/>
      </c>
      <c r="KBU22" s="390" t="str">
        <f t="shared" ca="1" si="788"/>
        <v/>
      </c>
      <c r="KBV22" s="390" t="str">
        <f t="shared" ca="1" si="788"/>
        <v/>
      </c>
      <c r="KBW22" s="390" t="str">
        <f t="shared" ca="1" si="788"/>
        <v/>
      </c>
      <c r="KBX22" s="390" t="str">
        <f t="shared" ca="1" si="788"/>
        <v/>
      </c>
      <c r="KBY22" s="390" t="str">
        <f t="shared" ca="1" si="788"/>
        <v/>
      </c>
      <c r="KBZ22" s="390" t="str">
        <f t="shared" ca="1" si="788"/>
        <v/>
      </c>
      <c r="KCA22" s="390" t="str">
        <f t="shared" ca="1" si="788"/>
        <v/>
      </c>
      <c r="KCB22" s="390" t="str">
        <f t="shared" ca="1" si="788"/>
        <v/>
      </c>
      <c r="KCC22" s="390" t="str">
        <f t="shared" ca="1" si="788"/>
        <v/>
      </c>
      <c r="KCD22" s="390" t="str">
        <f t="shared" ca="1" si="788"/>
        <v/>
      </c>
      <c r="KCE22" s="390" t="str">
        <f t="shared" ca="1" si="788"/>
        <v/>
      </c>
      <c r="KCF22" s="390" t="str">
        <f t="shared" ca="1" si="788"/>
        <v/>
      </c>
      <c r="KCG22" s="390" t="str">
        <f t="shared" ca="1" si="788"/>
        <v/>
      </c>
      <c r="KCH22" s="390" t="str">
        <f t="shared" ca="1" si="788"/>
        <v/>
      </c>
      <c r="KCI22" s="390" t="str">
        <f t="shared" ca="1" si="788"/>
        <v/>
      </c>
      <c r="KCJ22" s="390" t="str">
        <f t="shared" ca="1" si="788"/>
        <v/>
      </c>
      <c r="KCK22" s="390" t="str">
        <f t="shared" ca="1" si="788"/>
        <v/>
      </c>
      <c r="KCL22" s="390" t="str">
        <f t="shared" ca="1" si="788"/>
        <v/>
      </c>
      <c r="KCM22" s="390" t="str">
        <f t="shared" ca="1" si="788"/>
        <v/>
      </c>
      <c r="KCN22" s="390" t="str">
        <f t="shared" ca="1" si="788"/>
        <v/>
      </c>
      <c r="KCO22" s="390" t="str">
        <f t="shared" ca="1" si="788"/>
        <v/>
      </c>
      <c r="KCP22" s="390" t="str">
        <f t="shared" ca="1" si="788"/>
        <v/>
      </c>
      <c r="KCQ22" s="390" t="str">
        <f t="shared" ca="1" si="788"/>
        <v/>
      </c>
      <c r="KCR22" s="390" t="str">
        <f t="shared" ca="1" si="788"/>
        <v/>
      </c>
      <c r="KCS22" s="390" t="str">
        <f t="shared" ca="1" si="788"/>
        <v/>
      </c>
      <c r="KCT22" s="390" t="str">
        <f t="shared" ca="1" si="788"/>
        <v/>
      </c>
      <c r="KCU22" s="390" t="str">
        <f t="shared" ca="1" si="788"/>
        <v/>
      </c>
      <c r="KCV22" s="390" t="str">
        <f t="shared" ca="1" si="788"/>
        <v/>
      </c>
      <c r="KCW22" s="390" t="str">
        <f t="shared" ca="1" si="788"/>
        <v/>
      </c>
      <c r="KCX22" s="390" t="str">
        <f t="shared" ca="1" si="788"/>
        <v/>
      </c>
      <c r="KCY22" s="390" t="str">
        <f t="shared" ca="1" si="788"/>
        <v/>
      </c>
      <c r="KCZ22" s="390" t="str">
        <f t="shared" ca="1" si="788"/>
        <v/>
      </c>
      <c r="KDA22" s="390" t="str">
        <f t="shared" ca="1" si="788"/>
        <v/>
      </c>
      <c r="KDB22" s="390" t="str">
        <f t="shared" ca="1" si="788"/>
        <v/>
      </c>
      <c r="KDC22" s="390" t="str">
        <f t="shared" ca="1" si="788"/>
        <v/>
      </c>
      <c r="KDD22" s="390" t="str">
        <f t="shared" ca="1" si="788"/>
        <v/>
      </c>
      <c r="KDE22" s="390" t="str">
        <f t="shared" ca="1" si="788"/>
        <v/>
      </c>
      <c r="KDF22" s="390" t="str">
        <f t="shared" ca="1" si="788"/>
        <v/>
      </c>
      <c r="KDG22" s="390" t="str">
        <f t="shared" ca="1" si="788"/>
        <v/>
      </c>
      <c r="KDH22" s="390" t="str">
        <f t="shared" ca="1" si="788"/>
        <v/>
      </c>
      <c r="KDI22" s="390" t="str">
        <f t="shared" ca="1" si="788"/>
        <v/>
      </c>
      <c r="KDJ22" s="390" t="str">
        <f t="shared" ca="1" si="788"/>
        <v/>
      </c>
      <c r="KDK22" s="390" t="str">
        <f t="shared" ca="1" si="788"/>
        <v/>
      </c>
      <c r="KDL22" s="390" t="str">
        <f t="shared" ca="1" si="788"/>
        <v/>
      </c>
      <c r="KDM22" s="390" t="str">
        <f t="shared" ca="1" si="788"/>
        <v/>
      </c>
      <c r="KDN22" s="390" t="str">
        <f t="shared" ca="1" si="788"/>
        <v/>
      </c>
      <c r="KDO22" s="390" t="str">
        <f t="shared" ref="KDO22:KFZ22" ca="1" si="789">IF(KDO21="","",OFFSET(R_w_arg,0,KDO18)*OFFSET(C_w_path,0,KDO18)/(N_w_div+1)*SIGN(KDO21)*ABS(KDO21)^n_w)</f>
        <v/>
      </c>
      <c r="KDP22" s="390" t="str">
        <f t="shared" ca="1" si="789"/>
        <v/>
      </c>
      <c r="KDQ22" s="390" t="str">
        <f t="shared" ca="1" si="789"/>
        <v/>
      </c>
      <c r="KDR22" s="390" t="str">
        <f t="shared" ca="1" si="789"/>
        <v/>
      </c>
      <c r="KDS22" s="390" t="str">
        <f t="shared" ca="1" si="789"/>
        <v/>
      </c>
      <c r="KDT22" s="390" t="str">
        <f t="shared" ca="1" si="789"/>
        <v/>
      </c>
      <c r="KDU22" s="390" t="str">
        <f t="shared" ca="1" si="789"/>
        <v/>
      </c>
      <c r="KDV22" s="390" t="str">
        <f t="shared" ca="1" si="789"/>
        <v/>
      </c>
      <c r="KDW22" s="390" t="str">
        <f t="shared" ca="1" si="789"/>
        <v/>
      </c>
      <c r="KDX22" s="390" t="str">
        <f t="shared" ca="1" si="789"/>
        <v/>
      </c>
      <c r="KDY22" s="390" t="str">
        <f t="shared" ca="1" si="789"/>
        <v/>
      </c>
      <c r="KDZ22" s="390" t="str">
        <f t="shared" ca="1" si="789"/>
        <v/>
      </c>
      <c r="KEA22" s="390" t="str">
        <f t="shared" ca="1" si="789"/>
        <v/>
      </c>
      <c r="KEB22" s="390" t="str">
        <f t="shared" ca="1" si="789"/>
        <v/>
      </c>
      <c r="KEC22" s="390" t="str">
        <f t="shared" ca="1" si="789"/>
        <v/>
      </c>
      <c r="KED22" s="390" t="str">
        <f t="shared" ca="1" si="789"/>
        <v/>
      </c>
      <c r="KEE22" s="390" t="str">
        <f t="shared" ca="1" si="789"/>
        <v/>
      </c>
      <c r="KEF22" s="390" t="str">
        <f t="shared" ca="1" si="789"/>
        <v/>
      </c>
      <c r="KEG22" s="390" t="str">
        <f t="shared" ca="1" si="789"/>
        <v/>
      </c>
      <c r="KEH22" s="390" t="str">
        <f t="shared" ca="1" si="789"/>
        <v/>
      </c>
      <c r="KEI22" s="390" t="str">
        <f t="shared" ca="1" si="789"/>
        <v/>
      </c>
      <c r="KEJ22" s="390" t="str">
        <f t="shared" ca="1" si="789"/>
        <v/>
      </c>
      <c r="KEK22" s="390" t="str">
        <f t="shared" ca="1" si="789"/>
        <v/>
      </c>
      <c r="KEL22" s="390" t="str">
        <f t="shared" ca="1" si="789"/>
        <v/>
      </c>
      <c r="KEM22" s="390" t="str">
        <f t="shared" ca="1" si="789"/>
        <v/>
      </c>
      <c r="KEN22" s="390" t="str">
        <f t="shared" ca="1" si="789"/>
        <v/>
      </c>
      <c r="KEO22" s="390" t="str">
        <f t="shared" ca="1" si="789"/>
        <v/>
      </c>
      <c r="KEP22" s="390" t="str">
        <f t="shared" ca="1" si="789"/>
        <v/>
      </c>
      <c r="KEQ22" s="390" t="str">
        <f t="shared" ca="1" si="789"/>
        <v/>
      </c>
      <c r="KER22" s="390" t="str">
        <f t="shared" ca="1" si="789"/>
        <v/>
      </c>
      <c r="KES22" s="390" t="str">
        <f t="shared" ca="1" si="789"/>
        <v/>
      </c>
      <c r="KET22" s="390" t="str">
        <f t="shared" ca="1" si="789"/>
        <v/>
      </c>
      <c r="KEU22" s="390" t="str">
        <f t="shared" ca="1" si="789"/>
        <v/>
      </c>
      <c r="KEV22" s="390" t="str">
        <f t="shared" ca="1" si="789"/>
        <v/>
      </c>
      <c r="KEW22" s="390" t="str">
        <f t="shared" ca="1" si="789"/>
        <v/>
      </c>
      <c r="KEX22" s="390" t="str">
        <f t="shared" ca="1" si="789"/>
        <v/>
      </c>
      <c r="KEY22" s="390" t="str">
        <f t="shared" ca="1" si="789"/>
        <v/>
      </c>
      <c r="KEZ22" s="390" t="str">
        <f t="shared" ca="1" si="789"/>
        <v/>
      </c>
      <c r="KFA22" s="390" t="str">
        <f t="shared" ca="1" si="789"/>
        <v/>
      </c>
      <c r="KFB22" s="390" t="str">
        <f t="shared" ca="1" si="789"/>
        <v/>
      </c>
      <c r="KFC22" s="390" t="str">
        <f t="shared" ca="1" si="789"/>
        <v/>
      </c>
      <c r="KFD22" s="390" t="str">
        <f t="shared" ca="1" si="789"/>
        <v/>
      </c>
      <c r="KFE22" s="390" t="str">
        <f t="shared" ca="1" si="789"/>
        <v/>
      </c>
      <c r="KFF22" s="390" t="str">
        <f t="shared" ca="1" si="789"/>
        <v/>
      </c>
      <c r="KFG22" s="390" t="str">
        <f t="shared" ca="1" si="789"/>
        <v/>
      </c>
      <c r="KFH22" s="390" t="str">
        <f t="shared" ca="1" si="789"/>
        <v/>
      </c>
      <c r="KFI22" s="390" t="str">
        <f t="shared" ca="1" si="789"/>
        <v/>
      </c>
      <c r="KFJ22" s="390" t="str">
        <f t="shared" ca="1" si="789"/>
        <v/>
      </c>
      <c r="KFK22" s="390" t="str">
        <f t="shared" ca="1" si="789"/>
        <v/>
      </c>
      <c r="KFL22" s="390" t="str">
        <f t="shared" ca="1" si="789"/>
        <v/>
      </c>
      <c r="KFM22" s="390" t="str">
        <f t="shared" ca="1" si="789"/>
        <v/>
      </c>
      <c r="KFN22" s="390" t="str">
        <f t="shared" ca="1" si="789"/>
        <v/>
      </c>
      <c r="KFO22" s="390" t="str">
        <f t="shared" ca="1" si="789"/>
        <v/>
      </c>
      <c r="KFP22" s="390" t="str">
        <f t="shared" ca="1" si="789"/>
        <v/>
      </c>
      <c r="KFQ22" s="390" t="str">
        <f t="shared" ca="1" si="789"/>
        <v/>
      </c>
      <c r="KFR22" s="390" t="str">
        <f t="shared" ca="1" si="789"/>
        <v/>
      </c>
      <c r="KFS22" s="390" t="str">
        <f t="shared" ca="1" si="789"/>
        <v/>
      </c>
      <c r="KFT22" s="390" t="str">
        <f t="shared" ca="1" si="789"/>
        <v/>
      </c>
      <c r="KFU22" s="390" t="str">
        <f t="shared" ca="1" si="789"/>
        <v/>
      </c>
      <c r="KFV22" s="390" t="str">
        <f t="shared" ca="1" si="789"/>
        <v/>
      </c>
      <c r="KFW22" s="390" t="str">
        <f t="shared" ca="1" si="789"/>
        <v/>
      </c>
      <c r="KFX22" s="390" t="str">
        <f t="shared" ca="1" si="789"/>
        <v/>
      </c>
      <c r="KFY22" s="390" t="str">
        <f t="shared" ca="1" si="789"/>
        <v/>
      </c>
      <c r="KFZ22" s="390" t="str">
        <f t="shared" ca="1" si="789"/>
        <v/>
      </c>
      <c r="KGA22" s="390" t="str">
        <f t="shared" ref="KGA22:KIL22" ca="1" si="790">IF(KGA21="","",OFFSET(R_w_arg,0,KGA18)*OFFSET(C_w_path,0,KGA18)/(N_w_div+1)*SIGN(KGA21)*ABS(KGA21)^n_w)</f>
        <v/>
      </c>
      <c r="KGB22" s="390" t="str">
        <f t="shared" ca="1" si="790"/>
        <v/>
      </c>
      <c r="KGC22" s="390" t="str">
        <f t="shared" ca="1" si="790"/>
        <v/>
      </c>
      <c r="KGD22" s="390" t="str">
        <f t="shared" ca="1" si="790"/>
        <v/>
      </c>
      <c r="KGE22" s="390" t="str">
        <f t="shared" ca="1" si="790"/>
        <v/>
      </c>
      <c r="KGF22" s="390" t="str">
        <f t="shared" ca="1" si="790"/>
        <v/>
      </c>
      <c r="KGG22" s="390" t="str">
        <f t="shared" ca="1" si="790"/>
        <v/>
      </c>
      <c r="KGH22" s="390" t="str">
        <f t="shared" ca="1" si="790"/>
        <v/>
      </c>
      <c r="KGI22" s="390" t="str">
        <f t="shared" ca="1" si="790"/>
        <v/>
      </c>
      <c r="KGJ22" s="390" t="str">
        <f t="shared" ca="1" si="790"/>
        <v/>
      </c>
      <c r="KGK22" s="390" t="str">
        <f t="shared" ca="1" si="790"/>
        <v/>
      </c>
      <c r="KGL22" s="390" t="str">
        <f t="shared" ca="1" si="790"/>
        <v/>
      </c>
      <c r="KGM22" s="390" t="str">
        <f t="shared" ca="1" si="790"/>
        <v/>
      </c>
      <c r="KGN22" s="390" t="str">
        <f t="shared" ca="1" si="790"/>
        <v/>
      </c>
      <c r="KGO22" s="390" t="str">
        <f t="shared" ca="1" si="790"/>
        <v/>
      </c>
      <c r="KGP22" s="390" t="str">
        <f t="shared" ca="1" si="790"/>
        <v/>
      </c>
      <c r="KGQ22" s="390" t="str">
        <f t="shared" ca="1" si="790"/>
        <v/>
      </c>
      <c r="KGR22" s="390" t="str">
        <f t="shared" ca="1" si="790"/>
        <v/>
      </c>
      <c r="KGS22" s="390" t="str">
        <f t="shared" ca="1" si="790"/>
        <v/>
      </c>
      <c r="KGT22" s="390" t="str">
        <f t="shared" ca="1" si="790"/>
        <v/>
      </c>
      <c r="KGU22" s="390" t="str">
        <f t="shared" ca="1" si="790"/>
        <v/>
      </c>
      <c r="KGV22" s="390" t="str">
        <f t="shared" ca="1" si="790"/>
        <v/>
      </c>
      <c r="KGW22" s="390" t="str">
        <f t="shared" ca="1" si="790"/>
        <v/>
      </c>
      <c r="KGX22" s="390" t="str">
        <f t="shared" ca="1" si="790"/>
        <v/>
      </c>
      <c r="KGY22" s="390" t="str">
        <f t="shared" ca="1" si="790"/>
        <v/>
      </c>
      <c r="KGZ22" s="390" t="str">
        <f t="shared" ca="1" si="790"/>
        <v/>
      </c>
      <c r="KHA22" s="390" t="str">
        <f t="shared" ca="1" si="790"/>
        <v/>
      </c>
      <c r="KHB22" s="390" t="str">
        <f t="shared" ca="1" si="790"/>
        <v/>
      </c>
      <c r="KHC22" s="390" t="str">
        <f t="shared" ca="1" si="790"/>
        <v/>
      </c>
      <c r="KHD22" s="390" t="str">
        <f t="shared" ca="1" si="790"/>
        <v/>
      </c>
      <c r="KHE22" s="390" t="str">
        <f t="shared" ca="1" si="790"/>
        <v/>
      </c>
      <c r="KHF22" s="390" t="str">
        <f t="shared" ca="1" si="790"/>
        <v/>
      </c>
      <c r="KHG22" s="390" t="str">
        <f t="shared" ca="1" si="790"/>
        <v/>
      </c>
      <c r="KHH22" s="390" t="str">
        <f t="shared" ca="1" si="790"/>
        <v/>
      </c>
      <c r="KHI22" s="390" t="str">
        <f t="shared" ca="1" si="790"/>
        <v/>
      </c>
      <c r="KHJ22" s="390" t="str">
        <f t="shared" ca="1" si="790"/>
        <v/>
      </c>
      <c r="KHK22" s="390" t="str">
        <f t="shared" ca="1" si="790"/>
        <v/>
      </c>
      <c r="KHL22" s="390" t="str">
        <f t="shared" ca="1" si="790"/>
        <v/>
      </c>
      <c r="KHM22" s="390" t="str">
        <f t="shared" ca="1" si="790"/>
        <v/>
      </c>
      <c r="KHN22" s="390" t="str">
        <f t="shared" ca="1" si="790"/>
        <v/>
      </c>
      <c r="KHO22" s="390" t="str">
        <f t="shared" ca="1" si="790"/>
        <v/>
      </c>
      <c r="KHP22" s="390" t="str">
        <f t="shared" ca="1" si="790"/>
        <v/>
      </c>
      <c r="KHQ22" s="390" t="str">
        <f t="shared" ca="1" si="790"/>
        <v/>
      </c>
      <c r="KHR22" s="390" t="str">
        <f t="shared" ca="1" si="790"/>
        <v/>
      </c>
      <c r="KHS22" s="390" t="str">
        <f t="shared" ca="1" si="790"/>
        <v/>
      </c>
      <c r="KHT22" s="390" t="str">
        <f t="shared" ca="1" si="790"/>
        <v/>
      </c>
      <c r="KHU22" s="390" t="str">
        <f t="shared" ca="1" si="790"/>
        <v/>
      </c>
      <c r="KHV22" s="390" t="str">
        <f t="shared" ca="1" si="790"/>
        <v/>
      </c>
      <c r="KHW22" s="390" t="str">
        <f t="shared" ca="1" si="790"/>
        <v/>
      </c>
      <c r="KHX22" s="390" t="str">
        <f t="shared" ca="1" si="790"/>
        <v/>
      </c>
      <c r="KHY22" s="390" t="str">
        <f t="shared" ca="1" si="790"/>
        <v/>
      </c>
      <c r="KHZ22" s="390" t="str">
        <f t="shared" ca="1" si="790"/>
        <v/>
      </c>
      <c r="KIA22" s="390" t="str">
        <f t="shared" ca="1" si="790"/>
        <v/>
      </c>
      <c r="KIB22" s="390" t="str">
        <f t="shared" ca="1" si="790"/>
        <v/>
      </c>
      <c r="KIC22" s="390" t="str">
        <f t="shared" ca="1" si="790"/>
        <v/>
      </c>
      <c r="KID22" s="390" t="str">
        <f t="shared" ca="1" si="790"/>
        <v/>
      </c>
      <c r="KIE22" s="390" t="str">
        <f t="shared" ca="1" si="790"/>
        <v/>
      </c>
      <c r="KIF22" s="390" t="str">
        <f t="shared" ca="1" si="790"/>
        <v/>
      </c>
      <c r="KIG22" s="390" t="str">
        <f t="shared" ca="1" si="790"/>
        <v/>
      </c>
      <c r="KIH22" s="390" t="str">
        <f t="shared" ca="1" si="790"/>
        <v/>
      </c>
      <c r="KII22" s="390" t="str">
        <f t="shared" ca="1" si="790"/>
        <v/>
      </c>
      <c r="KIJ22" s="390" t="str">
        <f t="shared" ca="1" si="790"/>
        <v/>
      </c>
      <c r="KIK22" s="390" t="str">
        <f t="shared" ca="1" si="790"/>
        <v/>
      </c>
      <c r="KIL22" s="390" t="str">
        <f t="shared" ca="1" si="790"/>
        <v/>
      </c>
      <c r="KIM22" s="390" t="str">
        <f t="shared" ref="KIM22:KKX22" ca="1" si="791">IF(KIM21="","",OFFSET(R_w_arg,0,KIM18)*OFFSET(C_w_path,0,KIM18)/(N_w_div+1)*SIGN(KIM21)*ABS(KIM21)^n_w)</f>
        <v/>
      </c>
      <c r="KIN22" s="390" t="str">
        <f t="shared" ca="1" si="791"/>
        <v/>
      </c>
      <c r="KIO22" s="390" t="str">
        <f t="shared" ca="1" si="791"/>
        <v/>
      </c>
      <c r="KIP22" s="390" t="str">
        <f t="shared" ca="1" si="791"/>
        <v/>
      </c>
      <c r="KIQ22" s="390" t="str">
        <f t="shared" ca="1" si="791"/>
        <v/>
      </c>
      <c r="KIR22" s="390" t="str">
        <f t="shared" ca="1" si="791"/>
        <v/>
      </c>
      <c r="KIS22" s="390" t="str">
        <f t="shared" ca="1" si="791"/>
        <v/>
      </c>
      <c r="KIT22" s="390" t="str">
        <f t="shared" ca="1" si="791"/>
        <v/>
      </c>
      <c r="KIU22" s="390" t="str">
        <f t="shared" ca="1" si="791"/>
        <v/>
      </c>
      <c r="KIV22" s="390" t="str">
        <f t="shared" ca="1" si="791"/>
        <v/>
      </c>
      <c r="KIW22" s="390" t="str">
        <f t="shared" ca="1" si="791"/>
        <v/>
      </c>
      <c r="KIX22" s="390" t="str">
        <f t="shared" ca="1" si="791"/>
        <v/>
      </c>
      <c r="KIY22" s="390" t="str">
        <f t="shared" ca="1" si="791"/>
        <v/>
      </c>
      <c r="KIZ22" s="390" t="str">
        <f t="shared" ca="1" si="791"/>
        <v/>
      </c>
      <c r="KJA22" s="390" t="str">
        <f t="shared" ca="1" si="791"/>
        <v/>
      </c>
      <c r="KJB22" s="390" t="str">
        <f t="shared" ca="1" si="791"/>
        <v/>
      </c>
      <c r="KJC22" s="390" t="str">
        <f t="shared" ca="1" si="791"/>
        <v/>
      </c>
      <c r="KJD22" s="390" t="str">
        <f t="shared" ca="1" si="791"/>
        <v/>
      </c>
      <c r="KJE22" s="390" t="str">
        <f t="shared" ca="1" si="791"/>
        <v/>
      </c>
      <c r="KJF22" s="390" t="str">
        <f t="shared" ca="1" si="791"/>
        <v/>
      </c>
      <c r="KJG22" s="390" t="str">
        <f t="shared" ca="1" si="791"/>
        <v/>
      </c>
      <c r="KJH22" s="390" t="str">
        <f t="shared" ca="1" si="791"/>
        <v/>
      </c>
      <c r="KJI22" s="390" t="str">
        <f t="shared" ca="1" si="791"/>
        <v/>
      </c>
      <c r="KJJ22" s="390" t="str">
        <f t="shared" ca="1" si="791"/>
        <v/>
      </c>
      <c r="KJK22" s="390" t="str">
        <f t="shared" ca="1" si="791"/>
        <v/>
      </c>
      <c r="KJL22" s="390" t="str">
        <f t="shared" ca="1" si="791"/>
        <v/>
      </c>
      <c r="KJM22" s="390" t="str">
        <f t="shared" ca="1" si="791"/>
        <v/>
      </c>
      <c r="KJN22" s="390" t="str">
        <f t="shared" ca="1" si="791"/>
        <v/>
      </c>
      <c r="KJO22" s="390" t="str">
        <f t="shared" ca="1" si="791"/>
        <v/>
      </c>
      <c r="KJP22" s="390" t="str">
        <f t="shared" ca="1" si="791"/>
        <v/>
      </c>
      <c r="KJQ22" s="390" t="str">
        <f t="shared" ca="1" si="791"/>
        <v/>
      </c>
      <c r="KJR22" s="390" t="str">
        <f t="shared" ca="1" si="791"/>
        <v/>
      </c>
      <c r="KJS22" s="390" t="str">
        <f t="shared" ca="1" si="791"/>
        <v/>
      </c>
      <c r="KJT22" s="390" t="str">
        <f t="shared" ca="1" si="791"/>
        <v/>
      </c>
      <c r="KJU22" s="390" t="str">
        <f t="shared" ca="1" si="791"/>
        <v/>
      </c>
      <c r="KJV22" s="390" t="str">
        <f t="shared" ca="1" si="791"/>
        <v/>
      </c>
      <c r="KJW22" s="390" t="str">
        <f t="shared" ca="1" si="791"/>
        <v/>
      </c>
      <c r="KJX22" s="390" t="str">
        <f t="shared" ca="1" si="791"/>
        <v/>
      </c>
      <c r="KJY22" s="390" t="str">
        <f t="shared" ca="1" si="791"/>
        <v/>
      </c>
      <c r="KJZ22" s="390" t="str">
        <f t="shared" ca="1" si="791"/>
        <v/>
      </c>
      <c r="KKA22" s="390" t="str">
        <f t="shared" ca="1" si="791"/>
        <v/>
      </c>
      <c r="KKB22" s="390" t="str">
        <f t="shared" ca="1" si="791"/>
        <v/>
      </c>
      <c r="KKC22" s="390" t="str">
        <f t="shared" ca="1" si="791"/>
        <v/>
      </c>
      <c r="KKD22" s="390" t="str">
        <f t="shared" ca="1" si="791"/>
        <v/>
      </c>
      <c r="KKE22" s="390" t="str">
        <f t="shared" ca="1" si="791"/>
        <v/>
      </c>
      <c r="KKF22" s="390" t="str">
        <f t="shared" ca="1" si="791"/>
        <v/>
      </c>
      <c r="KKG22" s="390" t="str">
        <f t="shared" ca="1" si="791"/>
        <v/>
      </c>
      <c r="KKH22" s="390" t="str">
        <f t="shared" ca="1" si="791"/>
        <v/>
      </c>
      <c r="KKI22" s="390" t="str">
        <f t="shared" ca="1" si="791"/>
        <v/>
      </c>
      <c r="KKJ22" s="390" t="str">
        <f t="shared" ca="1" si="791"/>
        <v/>
      </c>
      <c r="KKK22" s="390" t="str">
        <f t="shared" ca="1" si="791"/>
        <v/>
      </c>
      <c r="KKL22" s="390" t="str">
        <f t="shared" ca="1" si="791"/>
        <v/>
      </c>
      <c r="KKM22" s="390" t="str">
        <f t="shared" ca="1" si="791"/>
        <v/>
      </c>
      <c r="KKN22" s="390" t="str">
        <f t="shared" ca="1" si="791"/>
        <v/>
      </c>
      <c r="KKO22" s="390" t="str">
        <f t="shared" ca="1" si="791"/>
        <v/>
      </c>
      <c r="KKP22" s="390" t="str">
        <f t="shared" ca="1" si="791"/>
        <v/>
      </c>
      <c r="KKQ22" s="390" t="str">
        <f t="shared" ca="1" si="791"/>
        <v/>
      </c>
      <c r="KKR22" s="390" t="str">
        <f t="shared" ca="1" si="791"/>
        <v/>
      </c>
      <c r="KKS22" s="390" t="str">
        <f t="shared" ca="1" si="791"/>
        <v/>
      </c>
      <c r="KKT22" s="390" t="str">
        <f t="shared" ca="1" si="791"/>
        <v/>
      </c>
      <c r="KKU22" s="390" t="str">
        <f t="shared" ca="1" si="791"/>
        <v/>
      </c>
      <c r="KKV22" s="390" t="str">
        <f t="shared" ca="1" si="791"/>
        <v/>
      </c>
      <c r="KKW22" s="390" t="str">
        <f t="shared" ca="1" si="791"/>
        <v/>
      </c>
      <c r="KKX22" s="390" t="str">
        <f t="shared" ca="1" si="791"/>
        <v/>
      </c>
      <c r="KKY22" s="390" t="str">
        <f t="shared" ref="KKY22:KNJ22" ca="1" si="792">IF(KKY21="","",OFFSET(R_w_arg,0,KKY18)*OFFSET(C_w_path,0,KKY18)/(N_w_div+1)*SIGN(KKY21)*ABS(KKY21)^n_w)</f>
        <v/>
      </c>
      <c r="KKZ22" s="390" t="str">
        <f t="shared" ca="1" si="792"/>
        <v/>
      </c>
      <c r="KLA22" s="390" t="str">
        <f t="shared" ca="1" si="792"/>
        <v/>
      </c>
      <c r="KLB22" s="390" t="str">
        <f t="shared" ca="1" si="792"/>
        <v/>
      </c>
      <c r="KLC22" s="390" t="str">
        <f t="shared" ca="1" si="792"/>
        <v/>
      </c>
      <c r="KLD22" s="390" t="str">
        <f t="shared" ca="1" si="792"/>
        <v/>
      </c>
      <c r="KLE22" s="390" t="str">
        <f t="shared" ca="1" si="792"/>
        <v/>
      </c>
      <c r="KLF22" s="390" t="str">
        <f t="shared" ca="1" si="792"/>
        <v/>
      </c>
      <c r="KLG22" s="390" t="str">
        <f t="shared" ca="1" si="792"/>
        <v/>
      </c>
      <c r="KLH22" s="390" t="str">
        <f t="shared" ca="1" si="792"/>
        <v/>
      </c>
      <c r="KLI22" s="390" t="str">
        <f t="shared" ca="1" si="792"/>
        <v/>
      </c>
      <c r="KLJ22" s="390" t="str">
        <f t="shared" ca="1" si="792"/>
        <v/>
      </c>
      <c r="KLK22" s="390" t="str">
        <f t="shared" ca="1" si="792"/>
        <v/>
      </c>
      <c r="KLL22" s="390" t="str">
        <f t="shared" ca="1" si="792"/>
        <v/>
      </c>
      <c r="KLM22" s="390" t="str">
        <f t="shared" ca="1" si="792"/>
        <v/>
      </c>
      <c r="KLN22" s="390" t="str">
        <f t="shared" ca="1" si="792"/>
        <v/>
      </c>
      <c r="KLO22" s="390" t="str">
        <f t="shared" ca="1" si="792"/>
        <v/>
      </c>
      <c r="KLP22" s="390" t="str">
        <f t="shared" ca="1" si="792"/>
        <v/>
      </c>
      <c r="KLQ22" s="390" t="str">
        <f t="shared" ca="1" si="792"/>
        <v/>
      </c>
      <c r="KLR22" s="390" t="str">
        <f t="shared" ca="1" si="792"/>
        <v/>
      </c>
      <c r="KLS22" s="390" t="str">
        <f t="shared" ca="1" si="792"/>
        <v/>
      </c>
      <c r="KLT22" s="390" t="str">
        <f t="shared" ca="1" si="792"/>
        <v/>
      </c>
      <c r="KLU22" s="390" t="str">
        <f t="shared" ca="1" si="792"/>
        <v/>
      </c>
      <c r="KLV22" s="390" t="str">
        <f t="shared" ca="1" si="792"/>
        <v/>
      </c>
      <c r="KLW22" s="390" t="str">
        <f t="shared" ca="1" si="792"/>
        <v/>
      </c>
      <c r="KLX22" s="390" t="str">
        <f t="shared" ca="1" si="792"/>
        <v/>
      </c>
      <c r="KLY22" s="390" t="str">
        <f t="shared" ca="1" si="792"/>
        <v/>
      </c>
      <c r="KLZ22" s="390" t="str">
        <f t="shared" ca="1" si="792"/>
        <v/>
      </c>
      <c r="KMA22" s="390" t="str">
        <f t="shared" ca="1" si="792"/>
        <v/>
      </c>
      <c r="KMB22" s="390" t="str">
        <f t="shared" ca="1" si="792"/>
        <v/>
      </c>
      <c r="KMC22" s="390" t="str">
        <f t="shared" ca="1" si="792"/>
        <v/>
      </c>
      <c r="KMD22" s="390" t="str">
        <f t="shared" ca="1" si="792"/>
        <v/>
      </c>
      <c r="KME22" s="390" t="str">
        <f t="shared" ca="1" si="792"/>
        <v/>
      </c>
      <c r="KMF22" s="390" t="str">
        <f t="shared" ca="1" si="792"/>
        <v/>
      </c>
      <c r="KMG22" s="390" t="str">
        <f t="shared" ca="1" si="792"/>
        <v/>
      </c>
      <c r="KMH22" s="390" t="str">
        <f t="shared" ca="1" si="792"/>
        <v/>
      </c>
      <c r="KMI22" s="390" t="str">
        <f t="shared" ca="1" si="792"/>
        <v/>
      </c>
      <c r="KMJ22" s="390" t="str">
        <f t="shared" ca="1" si="792"/>
        <v/>
      </c>
      <c r="KMK22" s="390" t="str">
        <f t="shared" ca="1" si="792"/>
        <v/>
      </c>
      <c r="KML22" s="390" t="str">
        <f t="shared" ca="1" si="792"/>
        <v/>
      </c>
      <c r="KMM22" s="390" t="str">
        <f t="shared" ca="1" si="792"/>
        <v/>
      </c>
      <c r="KMN22" s="390" t="str">
        <f t="shared" ca="1" si="792"/>
        <v/>
      </c>
      <c r="KMO22" s="390" t="str">
        <f t="shared" ca="1" si="792"/>
        <v/>
      </c>
      <c r="KMP22" s="390" t="str">
        <f t="shared" ca="1" si="792"/>
        <v/>
      </c>
      <c r="KMQ22" s="390" t="str">
        <f t="shared" ca="1" si="792"/>
        <v/>
      </c>
      <c r="KMR22" s="390" t="str">
        <f t="shared" ca="1" si="792"/>
        <v/>
      </c>
      <c r="KMS22" s="390" t="str">
        <f t="shared" ca="1" si="792"/>
        <v/>
      </c>
      <c r="KMT22" s="390" t="str">
        <f t="shared" ca="1" si="792"/>
        <v/>
      </c>
      <c r="KMU22" s="390" t="str">
        <f t="shared" ca="1" si="792"/>
        <v/>
      </c>
      <c r="KMV22" s="390" t="str">
        <f t="shared" ca="1" si="792"/>
        <v/>
      </c>
      <c r="KMW22" s="390" t="str">
        <f t="shared" ca="1" si="792"/>
        <v/>
      </c>
      <c r="KMX22" s="390" t="str">
        <f t="shared" ca="1" si="792"/>
        <v/>
      </c>
      <c r="KMY22" s="390" t="str">
        <f t="shared" ca="1" si="792"/>
        <v/>
      </c>
      <c r="KMZ22" s="390" t="str">
        <f t="shared" ca="1" si="792"/>
        <v/>
      </c>
      <c r="KNA22" s="390" t="str">
        <f t="shared" ca="1" si="792"/>
        <v/>
      </c>
      <c r="KNB22" s="390" t="str">
        <f t="shared" ca="1" si="792"/>
        <v/>
      </c>
      <c r="KNC22" s="390" t="str">
        <f t="shared" ca="1" si="792"/>
        <v/>
      </c>
      <c r="KND22" s="390" t="str">
        <f t="shared" ca="1" si="792"/>
        <v/>
      </c>
      <c r="KNE22" s="390" t="str">
        <f t="shared" ca="1" si="792"/>
        <v/>
      </c>
      <c r="KNF22" s="390" t="str">
        <f t="shared" ca="1" si="792"/>
        <v/>
      </c>
      <c r="KNG22" s="390" t="str">
        <f t="shared" ca="1" si="792"/>
        <v/>
      </c>
      <c r="KNH22" s="390" t="str">
        <f t="shared" ca="1" si="792"/>
        <v/>
      </c>
      <c r="KNI22" s="390" t="str">
        <f t="shared" ca="1" si="792"/>
        <v/>
      </c>
      <c r="KNJ22" s="390" t="str">
        <f t="shared" ca="1" si="792"/>
        <v/>
      </c>
      <c r="KNK22" s="390" t="str">
        <f t="shared" ref="KNK22:KPV22" ca="1" si="793">IF(KNK21="","",OFFSET(R_w_arg,0,KNK18)*OFFSET(C_w_path,0,KNK18)/(N_w_div+1)*SIGN(KNK21)*ABS(KNK21)^n_w)</f>
        <v/>
      </c>
      <c r="KNL22" s="390" t="str">
        <f t="shared" ca="1" si="793"/>
        <v/>
      </c>
      <c r="KNM22" s="390" t="str">
        <f t="shared" ca="1" si="793"/>
        <v/>
      </c>
      <c r="KNN22" s="390" t="str">
        <f t="shared" ca="1" si="793"/>
        <v/>
      </c>
      <c r="KNO22" s="390" t="str">
        <f t="shared" ca="1" si="793"/>
        <v/>
      </c>
      <c r="KNP22" s="390" t="str">
        <f t="shared" ca="1" si="793"/>
        <v/>
      </c>
      <c r="KNQ22" s="390" t="str">
        <f t="shared" ca="1" si="793"/>
        <v/>
      </c>
      <c r="KNR22" s="390" t="str">
        <f t="shared" ca="1" si="793"/>
        <v/>
      </c>
      <c r="KNS22" s="390" t="str">
        <f t="shared" ca="1" si="793"/>
        <v/>
      </c>
      <c r="KNT22" s="390" t="str">
        <f t="shared" ca="1" si="793"/>
        <v/>
      </c>
      <c r="KNU22" s="390" t="str">
        <f t="shared" ca="1" si="793"/>
        <v/>
      </c>
      <c r="KNV22" s="390" t="str">
        <f t="shared" ca="1" si="793"/>
        <v/>
      </c>
      <c r="KNW22" s="390" t="str">
        <f t="shared" ca="1" si="793"/>
        <v/>
      </c>
      <c r="KNX22" s="390" t="str">
        <f t="shared" ca="1" si="793"/>
        <v/>
      </c>
      <c r="KNY22" s="390" t="str">
        <f t="shared" ca="1" si="793"/>
        <v/>
      </c>
      <c r="KNZ22" s="390" t="str">
        <f t="shared" ca="1" si="793"/>
        <v/>
      </c>
      <c r="KOA22" s="390" t="str">
        <f t="shared" ca="1" si="793"/>
        <v/>
      </c>
      <c r="KOB22" s="390" t="str">
        <f t="shared" ca="1" si="793"/>
        <v/>
      </c>
      <c r="KOC22" s="390" t="str">
        <f t="shared" ca="1" si="793"/>
        <v/>
      </c>
      <c r="KOD22" s="390" t="str">
        <f t="shared" ca="1" si="793"/>
        <v/>
      </c>
      <c r="KOE22" s="390" t="str">
        <f t="shared" ca="1" si="793"/>
        <v/>
      </c>
      <c r="KOF22" s="390" t="str">
        <f t="shared" ca="1" si="793"/>
        <v/>
      </c>
      <c r="KOG22" s="390" t="str">
        <f t="shared" ca="1" si="793"/>
        <v/>
      </c>
      <c r="KOH22" s="390" t="str">
        <f t="shared" ca="1" si="793"/>
        <v/>
      </c>
      <c r="KOI22" s="390" t="str">
        <f t="shared" ca="1" si="793"/>
        <v/>
      </c>
      <c r="KOJ22" s="390" t="str">
        <f t="shared" ca="1" si="793"/>
        <v/>
      </c>
      <c r="KOK22" s="390" t="str">
        <f t="shared" ca="1" si="793"/>
        <v/>
      </c>
      <c r="KOL22" s="390" t="str">
        <f t="shared" ca="1" si="793"/>
        <v/>
      </c>
      <c r="KOM22" s="390" t="str">
        <f t="shared" ca="1" si="793"/>
        <v/>
      </c>
      <c r="KON22" s="390" t="str">
        <f t="shared" ca="1" si="793"/>
        <v/>
      </c>
      <c r="KOO22" s="390" t="str">
        <f t="shared" ca="1" si="793"/>
        <v/>
      </c>
      <c r="KOP22" s="390" t="str">
        <f t="shared" ca="1" si="793"/>
        <v/>
      </c>
      <c r="KOQ22" s="390" t="str">
        <f t="shared" ca="1" si="793"/>
        <v/>
      </c>
      <c r="KOR22" s="390" t="str">
        <f t="shared" ca="1" si="793"/>
        <v/>
      </c>
      <c r="KOS22" s="390" t="str">
        <f t="shared" ca="1" si="793"/>
        <v/>
      </c>
      <c r="KOT22" s="390" t="str">
        <f t="shared" ca="1" si="793"/>
        <v/>
      </c>
      <c r="KOU22" s="390" t="str">
        <f t="shared" ca="1" si="793"/>
        <v/>
      </c>
      <c r="KOV22" s="390" t="str">
        <f t="shared" ca="1" si="793"/>
        <v/>
      </c>
      <c r="KOW22" s="390" t="str">
        <f t="shared" ca="1" si="793"/>
        <v/>
      </c>
      <c r="KOX22" s="390" t="str">
        <f t="shared" ca="1" si="793"/>
        <v/>
      </c>
      <c r="KOY22" s="390" t="str">
        <f t="shared" ca="1" si="793"/>
        <v/>
      </c>
      <c r="KOZ22" s="390" t="str">
        <f t="shared" ca="1" si="793"/>
        <v/>
      </c>
      <c r="KPA22" s="390" t="str">
        <f t="shared" ca="1" si="793"/>
        <v/>
      </c>
      <c r="KPB22" s="390" t="str">
        <f t="shared" ca="1" si="793"/>
        <v/>
      </c>
      <c r="KPC22" s="390" t="str">
        <f t="shared" ca="1" si="793"/>
        <v/>
      </c>
      <c r="KPD22" s="390" t="str">
        <f t="shared" ca="1" si="793"/>
        <v/>
      </c>
      <c r="KPE22" s="390" t="str">
        <f t="shared" ca="1" si="793"/>
        <v/>
      </c>
      <c r="KPF22" s="390" t="str">
        <f t="shared" ca="1" si="793"/>
        <v/>
      </c>
      <c r="KPG22" s="390" t="str">
        <f t="shared" ca="1" si="793"/>
        <v/>
      </c>
      <c r="KPH22" s="390" t="str">
        <f t="shared" ca="1" si="793"/>
        <v/>
      </c>
      <c r="KPI22" s="390" t="str">
        <f t="shared" ca="1" si="793"/>
        <v/>
      </c>
      <c r="KPJ22" s="390" t="str">
        <f t="shared" ca="1" si="793"/>
        <v/>
      </c>
      <c r="KPK22" s="390" t="str">
        <f t="shared" ca="1" si="793"/>
        <v/>
      </c>
      <c r="KPL22" s="390" t="str">
        <f t="shared" ca="1" si="793"/>
        <v/>
      </c>
      <c r="KPM22" s="390" t="str">
        <f t="shared" ca="1" si="793"/>
        <v/>
      </c>
      <c r="KPN22" s="390" t="str">
        <f t="shared" ca="1" si="793"/>
        <v/>
      </c>
      <c r="KPO22" s="390" t="str">
        <f t="shared" ca="1" si="793"/>
        <v/>
      </c>
      <c r="KPP22" s="390" t="str">
        <f t="shared" ca="1" si="793"/>
        <v/>
      </c>
      <c r="KPQ22" s="390" t="str">
        <f t="shared" ca="1" si="793"/>
        <v/>
      </c>
      <c r="KPR22" s="390" t="str">
        <f t="shared" ca="1" si="793"/>
        <v/>
      </c>
      <c r="KPS22" s="390" t="str">
        <f t="shared" ca="1" si="793"/>
        <v/>
      </c>
      <c r="KPT22" s="390" t="str">
        <f t="shared" ca="1" si="793"/>
        <v/>
      </c>
      <c r="KPU22" s="390" t="str">
        <f t="shared" ca="1" si="793"/>
        <v/>
      </c>
      <c r="KPV22" s="390" t="str">
        <f t="shared" ca="1" si="793"/>
        <v/>
      </c>
      <c r="KPW22" s="390" t="str">
        <f t="shared" ref="KPW22:KSH22" ca="1" si="794">IF(KPW21="","",OFFSET(R_w_arg,0,KPW18)*OFFSET(C_w_path,0,KPW18)/(N_w_div+1)*SIGN(KPW21)*ABS(KPW21)^n_w)</f>
        <v/>
      </c>
      <c r="KPX22" s="390" t="str">
        <f t="shared" ca="1" si="794"/>
        <v/>
      </c>
      <c r="KPY22" s="390" t="str">
        <f t="shared" ca="1" si="794"/>
        <v/>
      </c>
      <c r="KPZ22" s="390" t="str">
        <f t="shared" ca="1" si="794"/>
        <v/>
      </c>
      <c r="KQA22" s="390" t="str">
        <f t="shared" ca="1" si="794"/>
        <v/>
      </c>
      <c r="KQB22" s="390" t="str">
        <f t="shared" ca="1" si="794"/>
        <v/>
      </c>
      <c r="KQC22" s="390" t="str">
        <f t="shared" ca="1" si="794"/>
        <v/>
      </c>
      <c r="KQD22" s="390" t="str">
        <f t="shared" ca="1" si="794"/>
        <v/>
      </c>
      <c r="KQE22" s="390" t="str">
        <f t="shared" ca="1" si="794"/>
        <v/>
      </c>
      <c r="KQF22" s="390" t="str">
        <f t="shared" ca="1" si="794"/>
        <v/>
      </c>
      <c r="KQG22" s="390" t="str">
        <f t="shared" ca="1" si="794"/>
        <v/>
      </c>
      <c r="KQH22" s="390" t="str">
        <f t="shared" ca="1" si="794"/>
        <v/>
      </c>
      <c r="KQI22" s="390" t="str">
        <f t="shared" ca="1" si="794"/>
        <v/>
      </c>
      <c r="KQJ22" s="390" t="str">
        <f t="shared" ca="1" si="794"/>
        <v/>
      </c>
      <c r="KQK22" s="390" t="str">
        <f t="shared" ca="1" si="794"/>
        <v/>
      </c>
      <c r="KQL22" s="390" t="str">
        <f t="shared" ca="1" si="794"/>
        <v/>
      </c>
      <c r="KQM22" s="390" t="str">
        <f t="shared" ca="1" si="794"/>
        <v/>
      </c>
      <c r="KQN22" s="390" t="str">
        <f t="shared" ca="1" si="794"/>
        <v/>
      </c>
      <c r="KQO22" s="390" t="str">
        <f t="shared" ca="1" si="794"/>
        <v/>
      </c>
      <c r="KQP22" s="390" t="str">
        <f t="shared" ca="1" si="794"/>
        <v/>
      </c>
      <c r="KQQ22" s="390" t="str">
        <f t="shared" ca="1" si="794"/>
        <v/>
      </c>
      <c r="KQR22" s="390" t="str">
        <f t="shared" ca="1" si="794"/>
        <v/>
      </c>
      <c r="KQS22" s="390" t="str">
        <f t="shared" ca="1" si="794"/>
        <v/>
      </c>
      <c r="KQT22" s="390" t="str">
        <f t="shared" ca="1" si="794"/>
        <v/>
      </c>
      <c r="KQU22" s="390" t="str">
        <f t="shared" ca="1" si="794"/>
        <v/>
      </c>
      <c r="KQV22" s="390" t="str">
        <f t="shared" ca="1" si="794"/>
        <v/>
      </c>
      <c r="KQW22" s="390" t="str">
        <f t="shared" ca="1" si="794"/>
        <v/>
      </c>
      <c r="KQX22" s="390" t="str">
        <f t="shared" ca="1" si="794"/>
        <v/>
      </c>
      <c r="KQY22" s="390" t="str">
        <f t="shared" ca="1" si="794"/>
        <v/>
      </c>
      <c r="KQZ22" s="390" t="str">
        <f t="shared" ca="1" si="794"/>
        <v/>
      </c>
      <c r="KRA22" s="390" t="str">
        <f t="shared" ca="1" si="794"/>
        <v/>
      </c>
      <c r="KRB22" s="390" t="str">
        <f t="shared" ca="1" si="794"/>
        <v/>
      </c>
      <c r="KRC22" s="390" t="str">
        <f t="shared" ca="1" si="794"/>
        <v/>
      </c>
      <c r="KRD22" s="390" t="str">
        <f t="shared" ca="1" si="794"/>
        <v/>
      </c>
      <c r="KRE22" s="390" t="str">
        <f t="shared" ca="1" si="794"/>
        <v/>
      </c>
      <c r="KRF22" s="390" t="str">
        <f t="shared" ca="1" si="794"/>
        <v/>
      </c>
      <c r="KRG22" s="390" t="str">
        <f t="shared" ca="1" si="794"/>
        <v/>
      </c>
      <c r="KRH22" s="390" t="str">
        <f t="shared" ca="1" si="794"/>
        <v/>
      </c>
      <c r="KRI22" s="390" t="str">
        <f t="shared" ca="1" si="794"/>
        <v/>
      </c>
      <c r="KRJ22" s="390" t="str">
        <f t="shared" ca="1" si="794"/>
        <v/>
      </c>
      <c r="KRK22" s="390" t="str">
        <f t="shared" ca="1" si="794"/>
        <v/>
      </c>
      <c r="KRL22" s="390" t="str">
        <f t="shared" ca="1" si="794"/>
        <v/>
      </c>
      <c r="KRM22" s="390" t="str">
        <f t="shared" ca="1" si="794"/>
        <v/>
      </c>
      <c r="KRN22" s="390" t="str">
        <f t="shared" ca="1" si="794"/>
        <v/>
      </c>
      <c r="KRO22" s="390" t="str">
        <f t="shared" ca="1" si="794"/>
        <v/>
      </c>
      <c r="KRP22" s="390" t="str">
        <f t="shared" ca="1" si="794"/>
        <v/>
      </c>
      <c r="KRQ22" s="390" t="str">
        <f t="shared" ca="1" si="794"/>
        <v/>
      </c>
      <c r="KRR22" s="390" t="str">
        <f t="shared" ca="1" si="794"/>
        <v/>
      </c>
      <c r="KRS22" s="390" t="str">
        <f t="shared" ca="1" si="794"/>
        <v/>
      </c>
      <c r="KRT22" s="390" t="str">
        <f t="shared" ca="1" si="794"/>
        <v/>
      </c>
      <c r="KRU22" s="390" t="str">
        <f t="shared" ca="1" si="794"/>
        <v/>
      </c>
      <c r="KRV22" s="390" t="str">
        <f t="shared" ca="1" si="794"/>
        <v/>
      </c>
      <c r="KRW22" s="390" t="str">
        <f t="shared" ca="1" si="794"/>
        <v/>
      </c>
      <c r="KRX22" s="390" t="str">
        <f t="shared" ca="1" si="794"/>
        <v/>
      </c>
      <c r="KRY22" s="390" t="str">
        <f t="shared" ca="1" si="794"/>
        <v/>
      </c>
      <c r="KRZ22" s="390" t="str">
        <f t="shared" ca="1" si="794"/>
        <v/>
      </c>
      <c r="KSA22" s="390" t="str">
        <f t="shared" ca="1" si="794"/>
        <v/>
      </c>
      <c r="KSB22" s="390" t="str">
        <f t="shared" ca="1" si="794"/>
        <v/>
      </c>
      <c r="KSC22" s="390" t="str">
        <f t="shared" ca="1" si="794"/>
        <v/>
      </c>
      <c r="KSD22" s="390" t="str">
        <f t="shared" ca="1" si="794"/>
        <v/>
      </c>
      <c r="KSE22" s="390" t="str">
        <f t="shared" ca="1" si="794"/>
        <v/>
      </c>
      <c r="KSF22" s="390" t="str">
        <f t="shared" ca="1" si="794"/>
        <v/>
      </c>
      <c r="KSG22" s="390" t="str">
        <f t="shared" ca="1" si="794"/>
        <v/>
      </c>
      <c r="KSH22" s="390" t="str">
        <f t="shared" ca="1" si="794"/>
        <v/>
      </c>
      <c r="KSI22" s="390" t="str">
        <f t="shared" ref="KSI22:KUT22" ca="1" si="795">IF(KSI21="","",OFFSET(R_w_arg,0,KSI18)*OFFSET(C_w_path,0,KSI18)/(N_w_div+1)*SIGN(KSI21)*ABS(KSI21)^n_w)</f>
        <v/>
      </c>
      <c r="KSJ22" s="390" t="str">
        <f t="shared" ca="1" si="795"/>
        <v/>
      </c>
      <c r="KSK22" s="390" t="str">
        <f t="shared" ca="1" si="795"/>
        <v/>
      </c>
      <c r="KSL22" s="390" t="str">
        <f t="shared" ca="1" si="795"/>
        <v/>
      </c>
      <c r="KSM22" s="390" t="str">
        <f t="shared" ca="1" si="795"/>
        <v/>
      </c>
      <c r="KSN22" s="390" t="str">
        <f t="shared" ca="1" si="795"/>
        <v/>
      </c>
      <c r="KSO22" s="390" t="str">
        <f t="shared" ca="1" si="795"/>
        <v/>
      </c>
      <c r="KSP22" s="390" t="str">
        <f t="shared" ca="1" si="795"/>
        <v/>
      </c>
      <c r="KSQ22" s="390" t="str">
        <f t="shared" ca="1" si="795"/>
        <v/>
      </c>
      <c r="KSR22" s="390" t="str">
        <f t="shared" ca="1" si="795"/>
        <v/>
      </c>
      <c r="KSS22" s="390" t="str">
        <f t="shared" ca="1" si="795"/>
        <v/>
      </c>
      <c r="KST22" s="390" t="str">
        <f t="shared" ca="1" si="795"/>
        <v/>
      </c>
      <c r="KSU22" s="390" t="str">
        <f t="shared" ca="1" si="795"/>
        <v/>
      </c>
      <c r="KSV22" s="390" t="str">
        <f t="shared" ca="1" si="795"/>
        <v/>
      </c>
      <c r="KSW22" s="390" t="str">
        <f t="shared" ca="1" si="795"/>
        <v/>
      </c>
      <c r="KSX22" s="390" t="str">
        <f t="shared" ca="1" si="795"/>
        <v/>
      </c>
      <c r="KSY22" s="390" t="str">
        <f t="shared" ca="1" si="795"/>
        <v/>
      </c>
      <c r="KSZ22" s="390" t="str">
        <f t="shared" ca="1" si="795"/>
        <v/>
      </c>
      <c r="KTA22" s="390" t="str">
        <f t="shared" ca="1" si="795"/>
        <v/>
      </c>
      <c r="KTB22" s="390" t="str">
        <f t="shared" ca="1" si="795"/>
        <v/>
      </c>
      <c r="KTC22" s="390" t="str">
        <f t="shared" ca="1" si="795"/>
        <v/>
      </c>
      <c r="KTD22" s="390" t="str">
        <f t="shared" ca="1" si="795"/>
        <v/>
      </c>
      <c r="KTE22" s="390" t="str">
        <f t="shared" ca="1" si="795"/>
        <v/>
      </c>
      <c r="KTF22" s="390" t="str">
        <f t="shared" ca="1" si="795"/>
        <v/>
      </c>
      <c r="KTG22" s="390" t="str">
        <f t="shared" ca="1" si="795"/>
        <v/>
      </c>
      <c r="KTH22" s="390" t="str">
        <f t="shared" ca="1" si="795"/>
        <v/>
      </c>
      <c r="KTI22" s="390" t="str">
        <f t="shared" ca="1" si="795"/>
        <v/>
      </c>
      <c r="KTJ22" s="390" t="str">
        <f t="shared" ca="1" si="795"/>
        <v/>
      </c>
      <c r="KTK22" s="390" t="str">
        <f t="shared" ca="1" si="795"/>
        <v/>
      </c>
      <c r="KTL22" s="390" t="str">
        <f t="shared" ca="1" si="795"/>
        <v/>
      </c>
      <c r="KTM22" s="390" t="str">
        <f t="shared" ca="1" si="795"/>
        <v/>
      </c>
      <c r="KTN22" s="390" t="str">
        <f t="shared" ca="1" si="795"/>
        <v/>
      </c>
      <c r="KTO22" s="390" t="str">
        <f t="shared" ca="1" si="795"/>
        <v/>
      </c>
      <c r="KTP22" s="390" t="str">
        <f t="shared" ca="1" si="795"/>
        <v/>
      </c>
      <c r="KTQ22" s="390" t="str">
        <f t="shared" ca="1" si="795"/>
        <v/>
      </c>
      <c r="KTR22" s="390" t="str">
        <f t="shared" ca="1" si="795"/>
        <v/>
      </c>
      <c r="KTS22" s="390" t="str">
        <f t="shared" ca="1" si="795"/>
        <v/>
      </c>
      <c r="KTT22" s="390" t="str">
        <f t="shared" ca="1" si="795"/>
        <v/>
      </c>
      <c r="KTU22" s="390" t="str">
        <f t="shared" ca="1" si="795"/>
        <v/>
      </c>
      <c r="KTV22" s="390" t="str">
        <f t="shared" ca="1" si="795"/>
        <v/>
      </c>
      <c r="KTW22" s="390" t="str">
        <f t="shared" ca="1" si="795"/>
        <v/>
      </c>
      <c r="KTX22" s="390" t="str">
        <f t="shared" ca="1" si="795"/>
        <v/>
      </c>
      <c r="KTY22" s="390" t="str">
        <f t="shared" ca="1" si="795"/>
        <v/>
      </c>
      <c r="KTZ22" s="390" t="str">
        <f t="shared" ca="1" si="795"/>
        <v/>
      </c>
      <c r="KUA22" s="390" t="str">
        <f t="shared" ca="1" si="795"/>
        <v/>
      </c>
      <c r="KUB22" s="390" t="str">
        <f t="shared" ca="1" si="795"/>
        <v/>
      </c>
      <c r="KUC22" s="390" t="str">
        <f t="shared" ca="1" si="795"/>
        <v/>
      </c>
      <c r="KUD22" s="390" t="str">
        <f t="shared" ca="1" si="795"/>
        <v/>
      </c>
      <c r="KUE22" s="390" t="str">
        <f t="shared" ca="1" si="795"/>
        <v/>
      </c>
      <c r="KUF22" s="390" t="str">
        <f t="shared" ca="1" si="795"/>
        <v/>
      </c>
      <c r="KUG22" s="390" t="str">
        <f t="shared" ca="1" si="795"/>
        <v/>
      </c>
      <c r="KUH22" s="390" t="str">
        <f t="shared" ca="1" si="795"/>
        <v/>
      </c>
      <c r="KUI22" s="390" t="str">
        <f t="shared" ca="1" si="795"/>
        <v/>
      </c>
      <c r="KUJ22" s="390" t="str">
        <f t="shared" ca="1" si="795"/>
        <v/>
      </c>
      <c r="KUK22" s="390" t="str">
        <f t="shared" ca="1" si="795"/>
        <v/>
      </c>
      <c r="KUL22" s="390" t="str">
        <f t="shared" ca="1" si="795"/>
        <v/>
      </c>
      <c r="KUM22" s="390" t="str">
        <f t="shared" ca="1" si="795"/>
        <v/>
      </c>
      <c r="KUN22" s="390" t="str">
        <f t="shared" ca="1" si="795"/>
        <v/>
      </c>
      <c r="KUO22" s="390" t="str">
        <f t="shared" ca="1" si="795"/>
        <v/>
      </c>
      <c r="KUP22" s="390" t="str">
        <f t="shared" ca="1" si="795"/>
        <v/>
      </c>
      <c r="KUQ22" s="390" t="str">
        <f t="shared" ca="1" si="795"/>
        <v/>
      </c>
      <c r="KUR22" s="390" t="str">
        <f t="shared" ca="1" si="795"/>
        <v/>
      </c>
      <c r="KUS22" s="390" t="str">
        <f t="shared" ca="1" si="795"/>
        <v/>
      </c>
      <c r="KUT22" s="390" t="str">
        <f t="shared" ca="1" si="795"/>
        <v/>
      </c>
      <c r="KUU22" s="390" t="str">
        <f t="shared" ref="KUU22:KXF22" ca="1" si="796">IF(KUU21="","",OFFSET(R_w_arg,0,KUU18)*OFFSET(C_w_path,0,KUU18)/(N_w_div+1)*SIGN(KUU21)*ABS(KUU21)^n_w)</f>
        <v/>
      </c>
      <c r="KUV22" s="390" t="str">
        <f t="shared" ca="1" si="796"/>
        <v/>
      </c>
      <c r="KUW22" s="390" t="str">
        <f t="shared" ca="1" si="796"/>
        <v/>
      </c>
      <c r="KUX22" s="390" t="str">
        <f t="shared" ca="1" si="796"/>
        <v/>
      </c>
      <c r="KUY22" s="390" t="str">
        <f t="shared" ca="1" si="796"/>
        <v/>
      </c>
      <c r="KUZ22" s="390" t="str">
        <f t="shared" ca="1" si="796"/>
        <v/>
      </c>
      <c r="KVA22" s="390" t="str">
        <f t="shared" ca="1" si="796"/>
        <v/>
      </c>
      <c r="KVB22" s="390" t="str">
        <f t="shared" ca="1" si="796"/>
        <v/>
      </c>
      <c r="KVC22" s="390" t="str">
        <f t="shared" ca="1" si="796"/>
        <v/>
      </c>
      <c r="KVD22" s="390" t="str">
        <f t="shared" ca="1" si="796"/>
        <v/>
      </c>
      <c r="KVE22" s="390" t="str">
        <f t="shared" ca="1" si="796"/>
        <v/>
      </c>
      <c r="KVF22" s="390" t="str">
        <f t="shared" ca="1" si="796"/>
        <v/>
      </c>
      <c r="KVG22" s="390" t="str">
        <f t="shared" ca="1" si="796"/>
        <v/>
      </c>
      <c r="KVH22" s="390" t="str">
        <f t="shared" ca="1" si="796"/>
        <v/>
      </c>
      <c r="KVI22" s="390" t="str">
        <f t="shared" ca="1" si="796"/>
        <v/>
      </c>
      <c r="KVJ22" s="390" t="str">
        <f t="shared" ca="1" si="796"/>
        <v/>
      </c>
      <c r="KVK22" s="390" t="str">
        <f t="shared" ca="1" si="796"/>
        <v/>
      </c>
      <c r="KVL22" s="390" t="str">
        <f t="shared" ca="1" si="796"/>
        <v/>
      </c>
      <c r="KVM22" s="390" t="str">
        <f t="shared" ca="1" si="796"/>
        <v/>
      </c>
      <c r="KVN22" s="390" t="str">
        <f t="shared" ca="1" si="796"/>
        <v/>
      </c>
      <c r="KVO22" s="390" t="str">
        <f t="shared" ca="1" si="796"/>
        <v/>
      </c>
      <c r="KVP22" s="390" t="str">
        <f t="shared" ca="1" si="796"/>
        <v/>
      </c>
      <c r="KVQ22" s="390" t="str">
        <f t="shared" ca="1" si="796"/>
        <v/>
      </c>
      <c r="KVR22" s="390" t="str">
        <f t="shared" ca="1" si="796"/>
        <v/>
      </c>
      <c r="KVS22" s="390" t="str">
        <f t="shared" ca="1" si="796"/>
        <v/>
      </c>
      <c r="KVT22" s="390" t="str">
        <f t="shared" ca="1" si="796"/>
        <v/>
      </c>
      <c r="KVU22" s="390" t="str">
        <f t="shared" ca="1" si="796"/>
        <v/>
      </c>
      <c r="KVV22" s="390" t="str">
        <f t="shared" ca="1" si="796"/>
        <v/>
      </c>
      <c r="KVW22" s="390" t="str">
        <f t="shared" ca="1" si="796"/>
        <v/>
      </c>
      <c r="KVX22" s="390" t="str">
        <f t="shared" ca="1" si="796"/>
        <v/>
      </c>
      <c r="KVY22" s="390" t="str">
        <f t="shared" ca="1" si="796"/>
        <v/>
      </c>
      <c r="KVZ22" s="390" t="str">
        <f t="shared" ca="1" si="796"/>
        <v/>
      </c>
      <c r="KWA22" s="390" t="str">
        <f t="shared" ca="1" si="796"/>
        <v/>
      </c>
      <c r="KWB22" s="390" t="str">
        <f t="shared" ca="1" si="796"/>
        <v/>
      </c>
      <c r="KWC22" s="390" t="str">
        <f t="shared" ca="1" si="796"/>
        <v/>
      </c>
      <c r="KWD22" s="390" t="str">
        <f t="shared" ca="1" si="796"/>
        <v/>
      </c>
      <c r="KWE22" s="390" t="str">
        <f t="shared" ca="1" si="796"/>
        <v/>
      </c>
      <c r="KWF22" s="390" t="str">
        <f t="shared" ca="1" si="796"/>
        <v/>
      </c>
      <c r="KWG22" s="390" t="str">
        <f t="shared" ca="1" si="796"/>
        <v/>
      </c>
      <c r="KWH22" s="390" t="str">
        <f t="shared" ca="1" si="796"/>
        <v/>
      </c>
      <c r="KWI22" s="390" t="str">
        <f t="shared" ca="1" si="796"/>
        <v/>
      </c>
      <c r="KWJ22" s="390" t="str">
        <f t="shared" ca="1" si="796"/>
        <v/>
      </c>
      <c r="KWK22" s="390" t="str">
        <f t="shared" ca="1" si="796"/>
        <v/>
      </c>
      <c r="KWL22" s="390" t="str">
        <f t="shared" ca="1" si="796"/>
        <v/>
      </c>
      <c r="KWM22" s="390" t="str">
        <f t="shared" ca="1" si="796"/>
        <v/>
      </c>
      <c r="KWN22" s="390" t="str">
        <f t="shared" ca="1" si="796"/>
        <v/>
      </c>
      <c r="KWO22" s="390" t="str">
        <f t="shared" ca="1" si="796"/>
        <v/>
      </c>
      <c r="KWP22" s="390" t="str">
        <f t="shared" ca="1" si="796"/>
        <v/>
      </c>
      <c r="KWQ22" s="390" t="str">
        <f t="shared" ca="1" si="796"/>
        <v/>
      </c>
      <c r="KWR22" s="390" t="str">
        <f t="shared" ca="1" si="796"/>
        <v/>
      </c>
      <c r="KWS22" s="390" t="str">
        <f t="shared" ca="1" si="796"/>
        <v/>
      </c>
      <c r="KWT22" s="390" t="str">
        <f t="shared" ca="1" si="796"/>
        <v/>
      </c>
      <c r="KWU22" s="390" t="str">
        <f t="shared" ca="1" si="796"/>
        <v/>
      </c>
      <c r="KWV22" s="390" t="str">
        <f t="shared" ca="1" si="796"/>
        <v/>
      </c>
      <c r="KWW22" s="390" t="str">
        <f t="shared" ca="1" si="796"/>
        <v/>
      </c>
      <c r="KWX22" s="390" t="str">
        <f t="shared" ca="1" si="796"/>
        <v/>
      </c>
      <c r="KWY22" s="390" t="str">
        <f t="shared" ca="1" si="796"/>
        <v/>
      </c>
      <c r="KWZ22" s="390" t="str">
        <f t="shared" ca="1" si="796"/>
        <v/>
      </c>
      <c r="KXA22" s="390" t="str">
        <f t="shared" ca="1" si="796"/>
        <v/>
      </c>
      <c r="KXB22" s="390" t="str">
        <f t="shared" ca="1" si="796"/>
        <v/>
      </c>
      <c r="KXC22" s="390" t="str">
        <f t="shared" ca="1" si="796"/>
        <v/>
      </c>
      <c r="KXD22" s="390" t="str">
        <f t="shared" ca="1" si="796"/>
        <v/>
      </c>
      <c r="KXE22" s="390" t="str">
        <f t="shared" ca="1" si="796"/>
        <v/>
      </c>
      <c r="KXF22" s="390" t="str">
        <f t="shared" ca="1" si="796"/>
        <v/>
      </c>
      <c r="KXG22" s="390" t="str">
        <f t="shared" ref="KXG22:KZR22" ca="1" si="797">IF(KXG21="","",OFFSET(R_w_arg,0,KXG18)*OFFSET(C_w_path,0,KXG18)/(N_w_div+1)*SIGN(KXG21)*ABS(KXG21)^n_w)</f>
        <v/>
      </c>
      <c r="KXH22" s="390" t="str">
        <f t="shared" ca="1" si="797"/>
        <v/>
      </c>
      <c r="KXI22" s="390" t="str">
        <f t="shared" ca="1" si="797"/>
        <v/>
      </c>
      <c r="KXJ22" s="390" t="str">
        <f t="shared" ca="1" si="797"/>
        <v/>
      </c>
      <c r="KXK22" s="390" t="str">
        <f t="shared" ca="1" si="797"/>
        <v/>
      </c>
      <c r="KXL22" s="390" t="str">
        <f t="shared" ca="1" si="797"/>
        <v/>
      </c>
      <c r="KXM22" s="390" t="str">
        <f t="shared" ca="1" si="797"/>
        <v/>
      </c>
      <c r="KXN22" s="390" t="str">
        <f t="shared" ca="1" si="797"/>
        <v/>
      </c>
      <c r="KXO22" s="390" t="str">
        <f t="shared" ca="1" si="797"/>
        <v/>
      </c>
      <c r="KXP22" s="390" t="str">
        <f t="shared" ca="1" si="797"/>
        <v/>
      </c>
      <c r="KXQ22" s="390" t="str">
        <f t="shared" ca="1" si="797"/>
        <v/>
      </c>
      <c r="KXR22" s="390" t="str">
        <f t="shared" ca="1" si="797"/>
        <v/>
      </c>
      <c r="KXS22" s="390" t="str">
        <f t="shared" ca="1" si="797"/>
        <v/>
      </c>
      <c r="KXT22" s="390" t="str">
        <f t="shared" ca="1" si="797"/>
        <v/>
      </c>
      <c r="KXU22" s="390" t="str">
        <f t="shared" ca="1" si="797"/>
        <v/>
      </c>
      <c r="KXV22" s="390" t="str">
        <f t="shared" ca="1" si="797"/>
        <v/>
      </c>
      <c r="KXW22" s="390" t="str">
        <f t="shared" ca="1" si="797"/>
        <v/>
      </c>
      <c r="KXX22" s="390" t="str">
        <f t="shared" ca="1" si="797"/>
        <v/>
      </c>
      <c r="KXY22" s="390" t="str">
        <f t="shared" ca="1" si="797"/>
        <v/>
      </c>
      <c r="KXZ22" s="390" t="str">
        <f t="shared" ca="1" si="797"/>
        <v/>
      </c>
      <c r="KYA22" s="390" t="str">
        <f t="shared" ca="1" si="797"/>
        <v/>
      </c>
      <c r="KYB22" s="390" t="str">
        <f t="shared" ca="1" si="797"/>
        <v/>
      </c>
      <c r="KYC22" s="390" t="str">
        <f t="shared" ca="1" si="797"/>
        <v/>
      </c>
      <c r="KYD22" s="390" t="str">
        <f t="shared" ca="1" si="797"/>
        <v/>
      </c>
      <c r="KYE22" s="390" t="str">
        <f t="shared" ca="1" si="797"/>
        <v/>
      </c>
      <c r="KYF22" s="390" t="str">
        <f t="shared" ca="1" si="797"/>
        <v/>
      </c>
      <c r="KYG22" s="390" t="str">
        <f t="shared" ca="1" si="797"/>
        <v/>
      </c>
      <c r="KYH22" s="390" t="str">
        <f t="shared" ca="1" si="797"/>
        <v/>
      </c>
      <c r="KYI22" s="390" t="str">
        <f t="shared" ca="1" si="797"/>
        <v/>
      </c>
      <c r="KYJ22" s="390" t="str">
        <f t="shared" ca="1" si="797"/>
        <v/>
      </c>
      <c r="KYK22" s="390" t="str">
        <f t="shared" ca="1" si="797"/>
        <v/>
      </c>
      <c r="KYL22" s="390" t="str">
        <f t="shared" ca="1" si="797"/>
        <v/>
      </c>
      <c r="KYM22" s="390" t="str">
        <f t="shared" ca="1" si="797"/>
        <v/>
      </c>
      <c r="KYN22" s="390" t="str">
        <f t="shared" ca="1" si="797"/>
        <v/>
      </c>
      <c r="KYO22" s="390" t="str">
        <f t="shared" ca="1" si="797"/>
        <v/>
      </c>
      <c r="KYP22" s="390" t="str">
        <f t="shared" ca="1" si="797"/>
        <v/>
      </c>
      <c r="KYQ22" s="390" t="str">
        <f t="shared" ca="1" si="797"/>
        <v/>
      </c>
      <c r="KYR22" s="390" t="str">
        <f t="shared" ca="1" si="797"/>
        <v/>
      </c>
      <c r="KYS22" s="390" t="str">
        <f t="shared" ca="1" si="797"/>
        <v/>
      </c>
      <c r="KYT22" s="390" t="str">
        <f t="shared" ca="1" si="797"/>
        <v/>
      </c>
      <c r="KYU22" s="390" t="str">
        <f t="shared" ca="1" si="797"/>
        <v/>
      </c>
      <c r="KYV22" s="390" t="str">
        <f t="shared" ca="1" si="797"/>
        <v/>
      </c>
      <c r="KYW22" s="390" t="str">
        <f t="shared" ca="1" si="797"/>
        <v/>
      </c>
      <c r="KYX22" s="390" t="str">
        <f t="shared" ca="1" si="797"/>
        <v/>
      </c>
      <c r="KYY22" s="390" t="str">
        <f t="shared" ca="1" si="797"/>
        <v/>
      </c>
      <c r="KYZ22" s="390" t="str">
        <f t="shared" ca="1" si="797"/>
        <v/>
      </c>
      <c r="KZA22" s="390" t="str">
        <f t="shared" ca="1" si="797"/>
        <v/>
      </c>
      <c r="KZB22" s="390" t="str">
        <f t="shared" ca="1" si="797"/>
        <v/>
      </c>
      <c r="KZC22" s="390" t="str">
        <f t="shared" ca="1" si="797"/>
        <v/>
      </c>
      <c r="KZD22" s="390" t="str">
        <f t="shared" ca="1" si="797"/>
        <v/>
      </c>
      <c r="KZE22" s="390" t="str">
        <f t="shared" ca="1" si="797"/>
        <v/>
      </c>
      <c r="KZF22" s="390" t="str">
        <f t="shared" ca="1" si="797"/>
        <v/>
      </c>
      <c r="KZG22" s="390" t="str">
        <f t="shared" ca="1" si="797"/>
        <v/>
      </c>
      <c r="KZH22" s="390" t="str">
        <f t="shared" ca="1" si="797"/>
        <v/>
      </c>
      <c r="KZI22" s="390" t="str">
        <f t="shared" ca="1" si="797"/>
        <v/>
      </c>
      <c r="KZJ22" s="390" t="str">
        <f t="shared" ca="1" si="797"/>
        <v/>
      </c>
      <c r="KZK22" s="390" t="str">
        <f t="shared" ca="1" si="797"/>
        <v/>
      </c>
      <c r="KZL22" s="390" t="str">
        <f t="shared" ca="1" si="797"/>
        <v/>
      </c>
      <c r="KZM22" s="390" t="str">
        <f t="shared" ca="1" si="797"/>
        <v/>
      </c>
      <c r="KZN22" s="390" t="str">
        <f t="shared" ca="1" si="797"/>
        <v/>
      </c>
      <c r="KZO22" s="390" t="str">
        <f t="shared" ca="1" si="797"/>
        <v/>
      </c>
      <c r="KZP22" s="390" t="str">
        <f t="shared" ca="1" si="797"/>
        <v/>
      </c>
      <c r="KZQ22" s="390" t="str">
        <f t="shared" ca="1" si="797"/>
        <v/>
      </c>
      <c r="KZR22" s="390" t="str">
        <f t="shared" ca="1" si="797"/>
        <v/>
      </c>
      <c r="KZS22" s="390" t="str">
        <f t="shared" ref="KZS22:LCD22" ca="1" si="798">IF(KZS21="","",OFFSET(R_w_arg,0,KZS18)*OFFSET(C_w_path,0,KZS18)/(N_w_div+1)*SIGN(KZS21)*ABS(KZS21)^n_w)</f>
        <v/>
      </c>
      <c r="KZT22" s="390" t="str">
        <f t="shared" ca="1" si="798"/>
        <v/>
      </c>
      <c r="KZU22" s="390" t="str">
        <f t="shared" ca="1" si="798"/>
        <v/>
      </c>
      <c r="KZV22" s="390" t="str">
        <f t="shared" ca="1" si="798"/>
        <v/>
      </c>
      <c r="KZW22" s="390" t="str">
        <f t="shared" ca="1" si="798"/>
        <v/>
      </c>
      <c r="KZX22" s="390" t="str">
        <f t="shared" ca="1" si="798"/>
        <v/>
      </c>
      <c r="KZY22" s="390" t="str">
        <f t="shared" ca="1" si="798"/>
        <v/>
      </c>
      <c r="KZZ22" s="390" t="str">
        <f t="shared" ca="1" si="798"/>
        <v/>
      </c>
      <c r="LAA22" s="390" t="str">
        <f t="shared" ca="1" si="798"/>
        <v/>
      </c>
      <c r="LAB22" s="390" t="str">
        <f t="shared" ca="1" si="798"/>
        <v/>
      </c>
      <c r="LAC22" s="390" t="str">
        <f t="shared" ca="1" si="798"/>
        <v/>
      </c>
      <c r="LAD22" s="390" t="str">
        <f t="shared" ca="1" si="798"/>
        <v/>
      </c>
      <c r="LAE22" s="390" t="str">
        <f t="shared" ca="1" si="798"/>
        <v/>
      </c>
      <c r="LAF22" s="390" t="str">
        <f t="shared" ca="1" si="798"/>
        <v/>
      </c>
      <c r="LAG22" s="390" t="str">
        <f t="shared" ca="1" si="798"/>
        <v/>
      </c>
      <c r="LAH22" s="390" t="str">
        <f t="shared" ca="1" si="798"/>
        <v/>
      </c>
      <c r="LAI22" s="390" t="str">
        <f t="shared" ca="1" si="798"/>
        <v/>
      </c>
      <c r="LAJ22" s="390" t="str">
        <f t="shared" ca="1" si="798"/>
        <v/>
      </c>
      <c r="LAK22" s="390" t="str">
        <f t="shared" ca="1" si="798"/>
        <v/>
      </c>
      <c r="LAL22" s="390" t="str">
        <f t="shared" ca="1" si="798"/>
        <v/>
      </c>
      <c r="LAM22" s="390" t="str">
        <f t="shared" ca="1" si="798"/>
        <v/>
      </c>
      <c r="LAN22" s="390" t="str">
        <f t="shared" ca="1" si="798"/>
        <v/>
      </c>
      <c r="LAO22" s="390" t="str">
        <f t="shared" ca="1" si="798"/>
        <v/>
      </c>
      <c r="LAP22" s="390" t="str">
        <f t="shared" ca="1" si="798"/>
        <v/>
      </c>
      <c r="LAQ22" s="390" t="str">
        <f t="shared" ca="1" si="798"/>
        <v/>
      </c>
      <c r="LAR22" s="390" t="str">
        <f t="shared" ca="1" si="798"/>
        <v/>
      </c>
      <c r="LAS22" s="390" t="str">
        <f t="shared" ca="1" si="798"/>
        <v/>
      </c>
      <c r="LAT22" s="390" t="str">
        <f t="shared" ca="1" si="798"/>
        <v/>
      </c>
      <c r="LAU22" s="390" t="str">
        <f t="shared" ca="1" si="798"/>
        <v/>
      </c>
      <c r="LAV22" s="390" t="str">
        <f t="shared" ca="1" si="798"/>
        <v/>
      </c>
      <c r="LAW22" s="390" t="str">
        <f t="shared" ca="1" si="798"/>
        <v/>
      </c>
      <c r="LAX22" s="390" t="str">
        <f t="shared" ca="1" si="798"/>
        <v/>
      </c>
      <c r="LAY22" s="390" t="str">
        <f t="shared" ca="1" si="798"/>
        <v/>
      </c>
      <c r="LAZ22" s="390" t="str">
        <f t="shared" ca="1" si="798"/>
        <v/>
      </c>
      <c r="LBA22" s="390" t="str">
        <f t="shared" ca="1" si="798"/>
        <v/>
      </c>
      <c r="LBB22" s="390" t="str">
        <f t="shared" ca="1" si="798"/>
        <v/>
      </c>
      <c r="LBC22" s="390" t="str">
        <f t="shared" ca="1" si="798"/>
        <v/>
      </c>
      <c r="LBD22" s="390" t="str">
        <f t="shared" ca="1" si="798"/>
        <v/>
      </c>
      <c r="LBE22" s="390" t="str">
        <f t="shared" ca="1" si="798"/>
        <v/>
      </c>
      <c r="LBF22" s="390" t="str">
        <f t="shared" ca="1" si="798"/>
        <v/>
      </c>
      <c r="LBG22" s="390" t="str">
        <f t="shared" ca="1" si="798"/>
        <v/>
      </c>
      <c r="LBH22" s="390" t="str">
        <f t="shared" ca="1" si="798"/>
        <v/>
      </c>
      <c r="LBI22" s="390" t="str">
        <f t="shared" ca="1" si="798"/>
        <v/>
      </c>
      <c r="LBJ22" s="390" t="str">
        <f t="shared" ca="1" si="798"/>
        <v/>
      </c>
      <c r="LBK22" s="390" t="str">
        <f t="shared" ca="1" si="798"/>
        <v/>
      </c>
      <c r="LBL22" s="390" t="str">
        <f t="shared" ca="1" si="798"/>
        <v/>
      </c>
      <c r="LBM22" s="390" t="str">
        <f t="shared" ca="1" si="798"/>
        <v/>
      </c>
      <c r="LBN22" s="390" t="str">
        <f t="shared" ca="1" si="798"/>
        <v/>
      </c>
      <c r="LBO22" s="390" t="str">
        <f t="shared" ca="1" si="798"/>
        <v/>
      </c>
      <c r="LBP22" s="390" t="str">
        <f t="shared" ca="1" si="798"/>
        <v/>
      </c>
      <c r="LBQ22" s="390" t="str">
        <f t="shared" ca="1" si="798"/>
        <v/>
      </c>
      <c r="LBR22" s="390" t="str">
        <f t="shared" ca="1" si="798"/>
        <v/>
      </c>
      <c r="LBS22" s="390" t="str">
        <f t="shared" ca="1" si="798"/>
        <v/>
      </c>
      <c r="LBT22" s="390" t="str">
        <f t="shared" ca="1" si="798"/>
        <v/>
      </c>
      <c r="LBU22" s="390" t="str">
        <f t="shared" ca="1" si="798"/>
        <v/>
      </c>
      <c r="LBV22" s="390" t="str">
        <f t="shared" ca="1" si="798"/>
        <v/>
      </c>
      <c r="LBW22" s="390" t="str">
        <f t="shared" ca="1" si="798"/>
        <v/>
      </c>
      <c r="LBX22" s="390" t="str">
        <f t="shared" ca="1" si="798"/>
        <v/>
      </c>
      <c r="LBY22" s="390" t="str">
        <f t="shared" ca="1" si="798"/>
        <v/>
      </c>
      <c r="LBZ22" s="390" t="str">
        <f t="shared" ca="1" si="798"/>
        <v/>
      </c>
      <c r="LCA22" s="390" t="str">
        <f t="shared" ca="1" si="798"/>
        <v/>
      </c>
      <c r="LCB22" s="390" t="str">
        <f t="shared" ca="1" si="798"/>
        <v/>
      </c>
      <c r="LCC22" s="390" t="str">
        <f t="shared" ca="1" si="798"/>
        <v/>
      </c>
      <c r="LCD22" s="390" t="str">
        <f t="shared" ca="1" si="798"/>
        <v/>
      </c>
      <c r="LCE22" s="390" t="str">
        <f t="shared" ref="LCE22:LEP22" ca="1" si="799">IF(LCE21="","",OFFSET(R_w_arg,0,LCE18)*OFFSET(C_w_path,0,LCE18)/(N_w_div+1)*SIGN(LCE21)*ABS(LCE21)^n_w)</f>
        <v/>
      </c>
      <c r="LCF22" s="390" t="str">
        <f t="shared" ca="1" si="799"/>
        <v/>
      </c>
      <c r="LCG22" s="390" t="str">
        <f t="shared" ca="1" si="799"/>
        <v/>
      </c>
      <c r="LCH22" s="390" t="str">
        <f t="shared" ca="1" si="799"/>
        <v/>
      </c>
      <c r="LCI22" s="390" t="str">
        <f t="shared" ca="1" si="799"/>
        <v/>
      </c>
      <c r="LCJ22" s="390" t="str">
        <f t="shared" ca="1" si="799"/>
        <v/>
      </c>
      <c r="LCK22" s="390" t="str">
        <f t="shared" ca="1" si="799"/>
        <v/>
      </c>
      <c r="LCL22" s="390" t="str">
        <f t="shared" ca="1" si="799"/>
        <v/>
      </c>
      <c r="LCM22" s="390" t="str">
        <f t="shared" ca="1" si="799"/>
        <v/>
      </c>
      <c r="LCN22" s="390" t="str">
        <f t="shared" ca="1" si="799"/>
        <v/>
      </c>
      <c r="LCO22" s="390" t="str">
        <f t="shared" ca="1" si="799"/>
        <v/>
      </c>
      <c r="LCP22" s="390" t="str">
        <f t="shared" ca="1" si="799"/>
        <v/>
      </c>
      <c r="LCQ22" s="390" t="str">
        <f t="shared" ca="1" si="799"/>
        <v/>
      </c>
      <c r="LCR22" s="390" t="str">
        <f t="shared" ca="1" si="799"/>
        <v/>
      </c>
      <c r="LCS22" s="390" t="str">
        <f t="shared" ca="1" si="799"/>
        <v/>
      </c>
      <c r="LCT22" s="390" t="str">
        <f t="shared" ca="1" si="799"/>
        <v/>
      </c>
      <c r="LCU22" s="390" t="str">
        <f t="shared" ca="1" si="799"/>
        <v/>
      </c>
      <c r="LCV22" s="390" t="str">
        <f t="shared" ca="1" si="799"/>
        <v/>
      </c>
      <c r="LCW22" s="390" t="str">
        <f t="shared" ca="1" si="799"/>
        <v/>
      </c>
      <c r="LCX22" s="390" t="str">
        <f t="shared" ca="1" si="799"/>
        <v/>
      </c>
      <c r="LCY22" s="390" t="str">
        <f t="shared" ca="1" si="799"/>
        <v/>
      </c>
      <c r="LCZ22" s="390" t="str">
        <f t="shared" ca="1" si="799"/>
        <v/>
      </c>
      <c r="LDA22" s="390" t="str">
        <f t="shared" ca="1" si="799"/>
        <v/>
      </c>
      <c r="LDB22" s="390" t="str">
        <f t="shared" ca="1" si="799"/>
        <v/>
      </c>
      <c r="LDC22" s="390" t="str">
        <f t="shared" ca="1" si="799"/>
        <v/>
      </c>
      <c r="LDD22" s="390" t="str">
        <f t="shared" ca="1" si="799"/>
        <v/>
      </c>
      <c r="LDE22" s="390" t="str">
        <f t="shared" ca="1" si="799"/>
        <v/>
      </c>
      <c r="LDF22" s="390" t="str">
        <f t="shared" ca="1" si="799"/>
        <v/>
      </c>
      <c r="LDG22" s="390" t="str">
        <f t="shared" ca="1" si="799"/>
        <v/>
      </c>
      <c r="LDH22" s="390" t="str">
        <f t="shared" ca="1" si="799"/>
        <v/>
      </c>
      <c r="LDI22" s="390" t="str">
        <f t="shared" ca="1" si="799"/>
        <v/>
      </c>
      <c r="LDJ22" s="390" t="str">
        <f t="shared" ca="1" si="799"/>
        <v/>
      </c>
      <c r="LDK22" s="390" t="str">
        <f t="shared" ca="1" si="799"/>
        <v/>
      </c>
      <c r="LDL22" s="390" t="str">
        <f t="shared" ca="1" si="799"/>
        <v/>
      </c>
      <c r="LDM22" s="390" t="str">
        <f t="shared" ca="1" si="799"/>
        <v/>
      </c>
      <c r="LDN22" s="390" t="str">
        <f t="shared" ca="1" si="799"/>
        <v/>
      </c>
      <c r="LDO22" s="390" t="str">
        <f t="shared" ca="1" si="799"/>
        <v/>
      </c>
      <c r="LDP22" s="390" t="str">
        <f t="shared" ca="1" si="799"/>
        <v/>
      </c>
      <c r="LDQ22" s="390" t="str">
        <f t="shared" ca="1" si="799"/>
        <v/>
      </c>
      <c r="LDR22" s="390" t="str">
        <f t="shared" ca="1" si="799"/>
        <v/>
      </c>
      <c r="LDS22" s="390" t="str">
        <f t="shared" ca="1" si="799"/>
        <v/>
      </c>
      <c r="LDT22" s="390" t="str">
        <f t="shared" ca="1" si="799"/>
        <v/>
      </c>
      <c r="LDU22" s="390" t="str">
        <f t="shared" ca="1" si="799"/>
        <v/>
      </c>
      <c r="LDV22" s="390" t="str">
        <f t="shared" ca="1" si="799"/>
        <v/>
      </c>
      <c r="LDW22" s="390" t="str">
        <f t="shared" ca="1" si="799"/>
        <v/>
      </c>
      <c r="LDX22" s="390" t="str">
        <f t="shared" ca="1" si="799"/>
        <v/>
      </c>
      <c r="LDY22" s="390" t="str">
        <f t="shared" ca="1" si="799"/>
        <v/>
      </c>
      <c r="LDZ22" s="390" t="str">
        <f t="shared" ca="1" si="799"/>
        <v/>
      </c>
      <c r="LEA22" s="390" t="str">
        <f t="shared" ca="1" si="799"/>
        <v/>
      </c>
      <c r="LEB22" s="390" t="str">
        <f t="shared" ca="1" si="799"/>
        <v/>
      </c>
      <c r="LEC22" s="390" t="str">
        <f t="shared" ca="1" si="799"/>
        <v/>
      </c>
      <c r="LED22" s="390" t="str">
        <f t="shared" ca="1" si="799"/>
        <v/>
      </c>
      <c r="LEE22" s="390" t="str">
        <f t="shared" ca="1" si="799"/>
        <v/>
      </c>
      <c r="LEF22" s="390" t="str">
        <f t="shared" ca="1" si="799"/>
        <v/>
      </c>
      <c r="LEG22" s="390" t="str">
        <f t="shared" ca="1" si="799"/>
        <v/>
      </c>
      <c r="LEH22" s="390" t="str">
        <f t="shared" ca="1" si="799"/>
        <v/>
      </c>
      <c r="LEI22" s="390" t="str">
        <f t="shared" ca="1" si="799"/>
        <v/>
      </c>
      <c r="LEJ22" s="390" t="str">
        <f t="shared" ca="1" si="799"/>
        <v/>
      </c>
      <c r="LEK22" s="390" t="str">
        <f t="shared" ca="1" si="799"/>
        <v/>
      </c>
      <c r="LEL22" s="390" t="str">
        <f t="shared" ca="1" si="799"/>
        <v/>
      </c>
      <c r="LEM22" s="390" t="str">
        <f t="shared" ca="1" si="799"/>
        <v/>
      </c>
      <c r="LEN22" s="390" t="str">
        <f t="shared" ca="1" si="799"/>
        <v/>
      </c>
      <c r="LEO22" s="390" t="str">
        <f t="shared" ca="1" si="799"/>
        <v/>
      </c>
      <c r="LEP22" s="390" t="str">
        <f t="shared" ca="1" si="799"/>
        <v/>
      </c>
      <c r="LEQ22" s="390" t="str">
        <f t="shared" ref="LEQ22:LHB22" ca="1" si="800">IF(LEQ21="","",OFFSET(R_w_arg,0,LEQ18)*OFFSET(C_w_path,0,LEQ18)/(N_w_div+1)*SIGN(LEQ21)*ABS(LEQ21)^n_w)</f>
        <v/>
      </c>
      <c r="LER22" s="390" t="str">
        <f t="shared" ca="1" si="800"/>
        <v/>
      </c>
      <c r="LES22" s="390" t="str">
        <f t="shared" ca="1" si="800"/>
        <v/>
      </c>
      <c r="LET22" s="390" t="str">
        <f t="shared" ca="1" si="800"/>
        <v/>
      </c>
      <c r="LEU22" s="390" t="str">
        <f t="shared" ca="1" si="800"/>
        <v/>
      </c>
      <c r="LEV22" s="390" t="str">
        <f t="shared" ca="1" si="800"/>
        <v/>
      </c>
      <c r="LEW22" s="390" t="str">
        <f t="shared" ca="1" si="800"/>
        <v/>
      </c>
      <c r="LEX22" s="390" t="str">
        <f t="shared" ca="1" si="800"/>
        <v/>
      </c>
      <c r="LEY22" s="390" t="str">
        <f t="shared" ca="1" si="800"/>
        <v/>
      </c>
      <c r="LEZ22" s="390" t="str">
        <f t="shared" ca="1" si="800"/>
        <v/>
      </c>
      <c r="LFA22" s="390" t="str">
        <f t="shared" ca="1" si="800"/>
        <v/>
      </c>
      <c r="LFB22" s="390" t="str">
        <f t="shared" ca="1" si="800"/>
        <v/>
      </c>
      <c r="LFC22" s="390" t="str">
        <f t="shared" ca="1" si="800"/>
        <v/>
      </c>
      <c r="LFD22" s="390" t="str">
        <f t="shared" ca="1" si="800"/>
        <v/>
      </c>
      <c r="LFE22" s="390" t="str">
        <f t="shared" ca="1" si="800"/>
        <v/>
      </c>
      <c r="LFF22" s="390" t="str">
        <f t="shared" ca="1" si="800"/>
        <v/>
      </c>
      <c r="LFG22" s="390" t="str">
        <f t="shared" ca="1" si="800"/>
        <v/>
      </c>
      <c r="LFH22" s="390" t="str">
        <f t="shared" ca="1" si="800"/>
        <v/>
      </c>
      <c r="LFI22" s="390" t="str">
        <f t="shared" ca="1" si="800"/>
        <v/>
      </c>
      <c r="LFJ22" s="390" t="str">
        <f t="shared" ca="1" si="800"/>
        <v/>
      </c>
      <c r="LFK22" s="390" t="str">
        <f t="shared" ca="1" si="800"/>
        <v/>
      </c>
      <c r="LFL22" s="390" t="str">
        <f t="shared" ca="1" si="800"/>
        <v/>
      </c>
      <c r="LFM22" s="390" t="str">
        <f t="shared" ca="1" si="800"/>
        <v/>
      </c>
      <c r="LFN22" s="390" t="str">
        <f t="shared" ca="1" si="800"/>
        <v/>
      </c>
      <c r="LFO22" s="390" t="str">
        <f t="shared" ca="1" si="800"/>
        <v/>
      </c>
      <c r="LFP22" s="390" t="str">
        <f t="shared" ca="1" si="800"/>
        <v/>
      </c>
      <c r="LFQ22" s="390" t="str">
        <f t="shared" ca="1" si="800"/>
        <v/>
      </c>
      <c r="LFR22" s="390" t="str">
        <f t="shared" ca="1" si="800"/>
        <v/>
      </c>
      <c r="LFS22" s="390" t="str">
        <f t="shared" ca="1" si="800"/>
        <v/>
      </c>
      <c r="LFT22" s="390" t="str">
        <f t="shared" ca="1" si="800"/>
        <v/>
      </c>
      <c r="LFU22" s="390" t="str">
        <f t="shared" ca="1" si="800"/>
        <v/>
      </c>
      <c r="LFV22" s="390" t="str">
        <f t="shared" ca="1" si="800"/>
        <v/>
      </c>
      <c r="LFW22" s="390" t="str">
        <f t="shared" ca="1" si="800"/>
        <v/>
      </c>
      <c r="LFX22" s="390" t="str">
        <f t="shared" ca="1" si="800"/>
        <v/>
      </c>
      <c r="LFY22" s="390" t="str">
        <f t="shared" ca="1" si="800"/>
        <v/>
      </c>
      <c r="LFZ22" s="390" t="str">
        <f t="shared" ca="1" si="800"/>
        <v/>
      </c>
      <c r="LGA22" s="390" t="str">
        <f t="shared" ca="1" si="800"/>
        <v/>
      </c>
      <c r="LGB22" s="390" t="str">
        <f t="shared" ca="1" si="800"/>
        <v/>
      </c>
      <c r="LGC22" s="390" t="str">
        <f t="shared" ca="1" si="800"/>
        <v/>
      </c>
      <c r="LGD22" s="390" t="str">
        <f t="shared" ca="1" si="800"/>
        <v/>
      </c>
      <c r="LGE22" s="390" t="str">
        <f t="shared" ca="1" si="800"/>
        <v/>
      </c>
      <c r="LGF22" s="390" t="str">
        <f t="shared" ca="1" si="800"/>
        <v/>
      </c>
      <c r="LGG22" s="390" t="str">
        <f t="shared" ca="1" si="800"/>
        <v/>
      </c>
      <c r="LGH22" s="390" t="str">
        <f t="shared" ca="1" si="800"/>
        <v/>
      </c>
      <c r="LGI22" s="390" t="str">
        <f t="shared" ca="1" si="800"/>
        <v/>
      </c>
      <c r="LGJ22" s="390" t="str">
        <f t="shared" ca="1" si="800"/>
        <v/>
      </c>
      <c r="LGK22" s="390" t="str">
        <f t="shared" ca="1" si="800"/>
        <v/>
      </c>
      <c r="LGL22" s="390" t="str">
        <f t="shared" ca="1" si="800"/>
        <v/>
      </c>
      <c r="LGM22" s="390" t="str">
        <f t="shared" ca="1" si="800"/>
        <v/>
      </c>
      <c r="LGN22" s="390" t="str">
        <f t="shared" ca="1" si="800"/>
        <v/>
      </c>
      <c r="LGO22" s="390" t="str">
        <f t="shared" ca="1" si="800"/>
        <v/>
      </c>
      <c r="LGP22" s="390" t="str">
        <f t="shared" ca="1" si="800"/>
        <v/>
      </c>
      <c r="LGQ22" s="390" t="str">
        <f t="shared" ca="1" si="800"/>
        <v/>
      </c>
      <c r="LGR22" s="390" t="str">
        <f t="shared" ca="1" si="800"/>
        <v/>
      </c>
      <c r="LGS22" s="390" t="str">
        <f t="shared" ca="1" si="800"/>
        <v/>
      </c>
      <c r="LGT22" s="390" t="str">
        <f t="shared" ca="1" si="800"/>
        <v/>
      </c>
      <c r="LGU22" s="390" t="str">
        <f t="shared" ca="1" si="800"/>
        <v/>
      </c>
      <c r="LGV22" s="390" t="str">
        <f t="shared" ca="1" si="800"/>
        <v/>
      </c>
      <c r="LGW22" s="390" t="str">
        <f t="shared" ca="1" si="800"/>
        <v/>
      </c>
      <c r="LGX22" s="390" t="str">
        <f t="shared" ca="1" si="800"/>
        <v/>
      </c>
      <c r="LGY22" s="390" t="str">
        <f t="shared" ca="1" si="800"/>
        <v/>
      </c>
      <c r="LGZ22" s="390" t="str">
        <f t="shared" ca="1" si="800"/>
        <v/>
      </c>
      <c r="LHA22" s="390" t="str">
        <f t="shared" ca="1" si="800"/>
        <v/>
      </c>
      <c r="LHB22" s="390" t="str">
        <f t="shared" ca="1" si="800"/>
        <v/>
      </c>
      <c r="LHC22" s="390" t="str">
        <f t="shared" ref="LHC22:LJN22" ca="1" si="801">IF(LHC21="","",OFFSET(R_w_arg,0,LHC18)*OFFSET(C_w_path,0,LHC18)/(N_w_div+1)*SIGN(LHC21)*ABS(LHC21)^n_w)</f>
        <v/>
      </c>
      <c r="LHD22" s="390" t="str">
        <f t="shared" ca="1" si="801"/>
        <v/>
      </c>
      <c r="LHE22" s="390" t="str">
        <f t="shared" ca="1" si="801"/>
        <v/>
      </c>
      <c r="LHF22" s="390" t="str">
        <f t="shared" ca="1" si="801"/>
        <v/>
      </c>
      <c r="LHG22" s="390" t="str">
        <f t="shared" ca="1" si="801"/>
        <v/>
      </c>
      <c r="LHH22" s="390" t="str">
        <f t="shared" ca="1" si="801"/>
        <v/>
      </c>
      <c r="LHI22" s="390" t="str">
        <f t="shared" ca="1" si="801"/>
        <v/>
      </c>
      <c r="LHJ22" s="390" t="str">
        <f t="shared" ca="1" si="801"/>
        <v/>
      </c>
      <c r="LHK22" s="390" t="str">
        <f t="shared" ca="1" si="801"/>
        <v/>
      </c>
      <c r="LHL22" s="390" t="str">
        <f t="shared" ca="1" si="801"/>
        <v/>
      </c>
      <c r="LHM22" s="390" t="str">
        <f t="shared" ca="1" si="801"/>
        <v/>
      </c>
      <c r="LHN22" s="390" t="str">
        <f t="shared" ca="1" si="801"/>
        <v/>
      </c>
      <c r="LHO22" s="390" t="str">
        <f t="shared" ca="1" si="801"/>
        <v/>
      </c>
      <c r="LHP22" s="390" t="str">
        <f t="shared" ca="1" si="801"/>
        <v/>
      </c>
      <c r="LHQ22" s="390" t="str">
        <f t="shared" ca="1" si="801"/>
        <v/>
      </c>
      <c r="LHR22" s="390" t="str">
        <f t="shared" ca="1" si="801"/>
        <v/>
      </c>
      <c r="LHS22" s="390" t="str">
        <f t="shared" ca="1" si="801"/>
        <v/>
      </c>
      <c r="LHT22" s="390" t="str">
        <f t="shared" ca="1" si="801"/>
        <v/>
      </c>
      <c r="LHU22" s="390" t="str">
        <f t="shared" ca="1" si="801"/>
        <v/>
      </c>
      <c r="LHV22" s="390" t="str">
        <f t="shared" ca="1" si="801"/>
        <v/>
      </c>
      <c r="LHW22" s="390" t="str">
        <f t="shared" ca="1" si="801"/>
        <v/>
      </c>
      <c r="LHX22" s="390" t="str">
        <f t="shared" ca="1" si="801"/>
        <v/>
      </c>
      <c r="LHY22" s="390" t="str">
        <f t="shared" ca="1" si="801"/>
        <v/>
      </c>
      <c r="LHZ22" s="390" t="str">
        <f t="shared" ca="1" si="801"/>
        <v/>
      </c>
      <c r="LIA22" s="390" t="str">
        <f t="shared" ca="1" si="801"/>
        <v/>
      </c>
      <c r="LIB22" s="390" t="str">
        <f t="shared" ca="1" si="801"/>
        <v/>
      </c>
      <c r="LIC22" s="390" t="str">
        <f t="shared" ca="1" si="801"/>
        <v/>
      </c>
      <c r="LID22" s="390" t="str">
        <f t="shared" ca="1" si="801"/>
        <v/>
      </c>
      <c r="LIE22" s="390" t="str">
        <f t="shared" ca="1" si="801"/>
        <v/>
      </c>
      <c r="LIF22" s="390" t="str">
        <f t="shared" ca="1" si="801"/>
        <v/>
      </c>
      <c r="LIG22" s="390" t="str">
        <f t="shared" ca="1" si="801"/>
        <v/>
      </c>
      <c r="LIH22" s="390" t="str">
        <f t="shared" ca="1" si="801"/>
        <v/>
      </c>
      <c r="LII22" s="390" t="str">
        <f t="shared" ca="1" si="801"/>
        <v/>
      </c>
      <c r="LIJ22" s="390" t="str">
        <f t="shared" ca="1" si="801"/>
        <v/>
      </c>
      <c r="LIK22" s="390" t="str">
        <f t="shared" ca="1" si="801"/>
        <v/>
      </c>
      <c r="LIL22" s="390" t="str">
        <f t="shared" ca="1" si="801"/>
        <v/>
      </c>
      <c r="LIM22" s="390" t="str">
        <f t="shared" ca="1" si="801"/>
        <v/>
      </c>
      <c r="LIN22" s="390" t="str">
        <f t="shared" ca="1" si="801"/>
        <v/>
      </c>
      <c r="LIO22" s="390" t="str">
        <f t="shared" ca="1" si="801"/>
        <v/>
      </c>
      <c r="LIP22" s="390" t="str">
        <f t="shared" ca="1" si="801"/>
        <v/>
      </c>
      <c r="LIQ22" s="390" t="str">
        <f t="shared" ca="1" si="801"/>
        <v/>
      </c>
      <c r="LIR22" s="390" t="str">
        <f t="shared" ca="1" si="801"/>
        <v/>
      </c>
      <c r="LIS22" s="390" t="str">
        <f t="shared" ca="1" si="801"/>
        <v/>
      </c>
      <c r="LIT22" s="390" t="str">
        <f t="shared" ca="1" si="801"/>
        <v/>
      </c>
      <c r="LIU22" s="390" t="str">
        <f t="shared" ca="1" si="801"/>
        <v/>
      </c>
      <c r="LIV22" s="390" t="str">
        <f t="shared" ca="1" si="801"/>
        <v/>
      </c>
      <c r="LIW22" s="390" t="str">
        <f t="shared" ca="1" si="801"/>
        <v/>
      </c>
      <c r="LIX22" s="390" t="str">
        <f t="shared" ca="1" si="801"/>
        <v/>
      </c>
      <c r="LIY22" s="390" t="str">
        <f t="shared" ca="1" si="801"/>
        <v/>
      </c>
      <c r="LIZ22" s="390" t="str">
        <f t="shared" ca="1" si="801"/>
        <v/>
      </c>
      <c r="LJA22" s="390" t="str">
        <f t="shared" ca="1" si="801"/>
        <v/>
      </c>
      <c r="LJB22" s="390" t="str">
        <f t="shared" ca="1" si="801"/>
        <v/>
      </c>
      <c r="LJC22" s="390" t="str">
        <f t="shared" ca="1" si="801"/>
        <v/>
      </c>
      <c r="LJD22" s="390" t="str">
        <f t="shared" ca="1" si="801"/>
        <v/>
      </c>
      <c r="LJE22" s="390" t="str">
        <f t="shared" ca="1" si="801"/>
        <v/>
      </c>
      <c r="LJF22" s="390" t="str">
        <f t="shared" ca="1" si="801"/>
        <v/>
      </c>
      <c r="LJG22" s="390" t="str">
        <f t="shared" ca="1" si="801"/>
        <v/>
      </c>
      <c r="LJH22" s="390" t="str">
        <f t="shared" ca="1" si="801"/>
        <v/>
      </c>
      <c r="LJI22" s="390" t="str">
        <f t="shared" ca="1" si="801"/>
        <v/>
      </c>
      <c r="LJJ22" s="390" t="str">
        <f t="shared" ca="1" si="801"/>
        <v/>
      </c>
      <c r="LJK22" s="390" t="str">
        <f t="shared" ca="1" si="801"/>
        <v/>
      </c>
      <c r="LJL22" s="390" t="str">
        <f t="shared" ca="1" si="801"/>
        <v/>
      </c>
      <c r="LJM22" s="390" t="str">
        <f t="shared" ca="1" si="801"/>
        <v/>
      </c>
      <c r="LJN22" s="390" t="str">
        <f t="shared" ca="1" si="801"/>
        <v/>
      </c>
      <c r="LJO22" s="390" t="str">
        <f t="shared" ref="LJO22:LLZ22" ca="1" si="802">IF(LJO21="","",OFFSET(R_w_arg,0,LJO18)*OFFSET(C_w_path,0,LJO18)/(N_w_div+1)*SIGN(LJO21)*ABS(LJO21)^n_w)</f>
        <v/>
      </c>
      <c r="LJP22" s="390" t="str">
        <f t="shared" ca="1" si="802"/>
        <v/>
      </c>
      <c r="LJQ22" s="390" t="str">
        <f t="shared" ca="1" si="802"/>
        <v/>
      </c>
      <c r="LJR22" s="390" t="str">
        <f t="shared" ca="1" si="802"/>
        <v/>
      </c>
      <c r="LJS22" s="390" t="str">
        <f t="shared" ca="1" si="802"/>
        <v/>
      </c>
      <c r="LJT22" s="390" t="str">
        <f t="shared" ca="1" si="802"/>
        <v/>
      </c>
      <c r="LJU22" s="390" t="str">
        <f t="shared" ca="1" si="802"/>
        <v/>
      </c>
      <c r="LJV22" s="390" t="str">
        <f t="shared" ca="1" si="802"/>
        <v/>
      </c>
      <c r="LJW22" s="390" t="str">
        <f t="shared" ca="1" si="802"/>
        <v/>
      </c>
      <c r="LJX22" s="390" t="str">
        <f t="shared" ca="1" si="802"/>
        <v/>
      </c>
      <c r="LJY22" s="390" t="str">
        <f t="shared" ca="1" si="802"/>
        <v/>
      </c>
      <c r="LJZ22" s="390" t="str">
        <f t="shared" ca="1" si="802"/>
        <v/>
      </c>
      <c r="LKA22" s="390" t="str">
        <f t="shared" ca="1" si="802"/>
        <v/>
      </c>
      <c r="LKB22" s="390" t="str">
        <f t="shared" ca="1" si="802"/>
        <v/>
      </c>
      <c r="LKC22" s="390" t="str">
        <f t="shared" ca="1" si="802"/>
        <v/>
      </c>
      <c r="LKD22" s="390" t="str">
        <f t="shared" ca="1" si="802"/>
        <v/>
      </c>
      <c r="LKE22" s="390" t="str">
        <f t="shared" ca="1" si="802"/>
        <v/>
      </c>
      <c r="LKF22" s="390" t="str">
        <f t="shared" ca="1" si="802"/>
        <v/>
      </c>
      <c r="LKG22" s="390" t="str">
        <f t="shared" ca="1" si="802"/>
        <v/>
      </c>
      <c r="LKH22" s="390" t="str">
        <f t="shared" ca="1" si="802"/>
        <v/>
      </c>
      <c r="LKI22" s="390" t="str">
        <f t="shared" ca="1" si="802"/>
        <v/>
      </c>
      <c r="LKJ22" s="390" t="str">
        <f t="shared" ca="1" si="802"/>
        <v/>
      </c>
      <c r="LKK22" s="390" t="str">
        <f t="shared" ca="1" si="802"/>
        <v/>
      </c>
      <c r="LKL22" s="390" t="str">
        <f t="shared" ca="1" si="802"/>
        <v/>
      </c>
      <c r="LKM22" s="390" t="str">
        <f t="shared" ca="1" si="802"/>
        <v/>
      </c>
      <c r="LKN22" s="390" t="str">
        <f t="shared" ca="1" si="802"/>
        <v/>
      </c>
      <c r="LKO22" s="390" t="str">
        <f t="shared" ca="1" si="802"/>
        <v/>
      </c>
      <c r="LKP22" s="390" t="str">
        <f t="shared" ca="1" si="802"/>
        <v/>
      </c>
      <c r="LKQ22" s="390" t="str">
        <f t="shared" ca="1" si="802"/>
        <v/>
      </c>
      <c r="LKR22" s="390" t="str">
        <f t="shared" ca="1" si="802"/>
        <v/>
      </c>
      <c r="LKS22" s="390" t="str">
        <f t="shared" ca="1" si="802"/>
        <v/>
      </c>
      <c r="LKT22" s="390" t="str">
        <f t="shared" ca="1" si="802"/>
        <v/>
      </c>
      <c r="LKU22" s="390" t="str">
        <f t="shared" ca="1" si="802"/>
        <v/>
      </c>
      <c r="LKV22" s="390" t="str">
        <f t="shared" ca="1" si="802"/>
        <v/>
      </c>
      <c r="LKW22" s="390" t="str">
        <f t="shared" ca="1" si="802"/>
        <v/>
      </c>
      <c r="LKX22" s="390" t="str">
        <f t="shared" ca="1" si="802"/>
        <v/>
      </c>
      <c r="LKY22" s="390" t="str">
        <f t="shared" ca="1" si="802"/>
        <v/>
      </c>
      <c r="LKZ22" s="390" t="str">
        <f t="shared" ca="1" si="802"/>
        <v/>
      </c>
      <c r="LLA22" s="390" t="str">
        <f t="shared" ca="1" si="802"/>
        <v/>
      </c>
      <c r="LLB22" s="390" t="str">
        <f t="shared" ca="1" si="802"/>
        <v/>
      </c>
      <c r="LLC22" s="390" t="str">
        <f t="shared" ca="1" si="802"/>
        <v/>
      </c>
      <c r="LLD22" s="390" t="str">
        <f t="shared" ca="1" si="802"/>
        <v/>
      </c>
      <c r="LLE22" s="390" t="str">
        <f t="shared" ca="1" si="802"/>
        <v/>
      </c>
      <c r="LLF22" s="390" t="str">
        <f t="shared" ca="1" si="802"/>
        <v/>
      </c>
      <c r="LLG22" s="390" t="str">
        <f t="shared" ca="1" si="802"/>
        <v/>
      </c>
      <c r="LLH22" s="390" t="str">
        <f t="shared" ca="1" si="802"/>
        <v/>
      </c>
      <c r="LLI22" s="390" t="str">
        <f t="shared" ca="1" si="802"/>
        <v/>
      </c>
      <c r="LLJ22" s="390" t="str">
        <f t="shared" ca="1" si="802"/>
        <v/>
      </c>
      <c r="LLK22" s="390" t="str">
        <f t="shared" ca="1" si="802"/>
        <v/>
      </c>
      <c r="LLL22" s="390" t="str">
        <f t="shared" ca="1" si="802"/>
        <v/>
      </c>
      <c r="LLM22" s="390" t="str">
        <f t="shared" ca="1" si="802"/>
        <v/>
      </c>
      <c r="LLN22" s="390" t="str">
        <f t="shared" ca="1" si="802"/>
        <v/>
      </c>
      <c r="LLO22" s="390" t="str">
        <f t="shared" ca="1" si="802"/>
        <v/>
      </c>
      <c r="LLP22" s="390" t="str">
        <f t="shared" ca="1" si="802"/>
        <v/>
      </c>
      <c r="LLQ22" s="390" t="str">
        <f t="shared" ca="1" si="802"/>
        <v/>
      </c>
      <c r="LLR22" s="390" t="str">
        <f t="shared" ca="1" si="802"/>
        <v/>
      </c>
      <c r="LLS22" s="390" t="str">
        <f t="shared" ca="1" si="802"/>
        <v/>
      </c>
      <c r="LLT22" s="390" t="str">
        <f t="shared" ca="1" si="802"/>
        <v/>
      </c>
      <c r="LLU22" s="390" t="str">
        <f t="shared" ca="1" si="802"/>
        <v/>
      </c>
      <c r="LLV22" s="390" t="str">
        <f t="shared" ca="1" si="802"/>
        <v/>
      </c>
      <c r="LLW22" s="390" t="str">
        <f t="shared" ca="1" si="802"/>
        <v/>
      </c>
      <c r="LLX22" s="390" t="str">
        <f t="shared" ca="1" si="802"/>
        <v/>
      </c>
      <c r="LLY22" s="390" t="str">
        <f t="shared" ca="1" si="802"/>
        <v/>
      </c>
      <c r="LLZ22" s="390" t="str">
        <f t="shared" ca="1" si="802"/>
        <v/>
      </c>
      <c r="LMA22" s="390" t="str">
        <f t="shared" ref="LMA22:LOL22" ca="1" si="803">IF(LMA21="","",OFFSET(R_w_arg,0,LMA18)*OFFSET(C_w_path,0,LMA18)/(N_w_div+1)*SIGN(LMA21)*ABS(LMA21)^n_w)</f>
        <v/>
      </c>
      <c r="LMB22" s="390" t="str">
        <f t="shared" ca="1" si="803"/>
        <v/>
      </c>
      <c r="LMC22" s="390" t="str">
        <f t="shared" ca="1" si="803"/>
        <v/>
      </c>
      <c r="LMD22" s="390" t="str">
        <f t="shared" ca="1" si="803"/>
        <v/>
      </c>
      <c r="LME22" s="390" t="str">
        <f t="shared" ca="1" si="803"/>
        <v/>
      </c>
      <c r="LMF22" s="390" t="str">
        <f t="shared" ca="1" si="803"/>
        <v/>
      </c>
      <c r="LMG22" s="390" t="str">
        <f t="shared" ca="1" si="803"/>
        <v/>
      </c>
      <c r="LMH22" s="390" t="str">
        <f t="shared" ca="1" si="803"/>
        <v/>
      </c>
      <c r="LMI22" s="390" t="str">
        <f t="shared" ca="1" si="803"/>
        <v/>
      </c>
      <c r="LMJ22" s="390" t="str">
        <f t="shared" ca="1" si="803"/>
        <v/>
      </c>
      <c r="LMK22" s="390" t="str">
        <f t="shared" ca="1" si="803"/>
        <v/>
      </c>
      <c r="LML22" s="390" t="str">
        <f t="shared" ca="1" si="803"/>
        <v/>
      </c>
      <c r="LMM22" s="390" t="str">
        <f t="shared" ca="1" si="803"/>
        <v/>
      </c>
      <c r="LMN22" s="390" t="str">
        <f t="shared" ca="1" si="803"/>
        <v/>
      </c>
      <c r="LMO22" s="390" t="str">
        <f t="shared" ca="1" si="803"/>
        <v/>
      </c>
      <c r="LMP22" s="390" t="str">
        <f t="shared" ca="1" si="803"/>
        <v/>
      </c>
      <c r="LMQ22" s="390" t="str">
        <f t="shared" ca="1" si="803"/>
        <v/>
      </c>
      <c r="LMR22" s="390" t="str">
        <f t="shared" ca="1" si="803"/>
        <v/>
      </c>
      <c r="LMS22" s="390" t="str">
        <f t="shared" ca="1" si="803"/>
        <v/>
      </c>
      <c r="LMT22" s="390" t="str">
        <f t="shared" ca="1" si="803"/>
        <v/>
      </c>
      <c r="LMU22" s="390" t="str">
        <f t="shared" ca="1" si="803"/>
        <v/>
      </c>
      <c r="LMV22" s="390" t="str">
        <f t="shared" ca="1" si="803"/>
        <v/>
      </c>
      <c r="LMW22" s="390" t="str">
        <f t="shared" ca="1" si="803"/>
        <v/>
      </c>
      <c r="LMX22" s="390" t="str">
        <f t="shared" ca="1" si="803"/>
        <v/>
      </c>
      <c r="LMY22" s="390" t="str">
        <f t="shared" ca="1" si="803"/>
        <v/>
      </c>
      <c r="LMZ22" s="390" t="str">
        <f t="shared" ca="1" si="803"/>
        <v/>
      </c>
      <c r="LNA22" s="390" t="str">
        <f t="shared" ca="1" si="803"/>
        <v/>
      </c>
      <c r="LNB22" s="390" t="str">
        <f t="shared" ca="1" si="803"/>
        <v/>
      </c>
      <c r="LNC22" s="390" t="str">
        <f t="shared" ca="1" si="803"/>
        <v/>
      </c>
      <c r="LND22" s="390" t="str">
        <f t="shared" ca="1" si="803"/>
        <v/>
      </c>
      <c r="LNE22" s="390" t="str">
        <f t="shared" ca="1" si="803"/>
        <v/>
      </c>
      <c r="LNF22" s="390" t="str">
        <f t="shared" ca="1" si="803"/>
        <v/>
      </c>
      <c r="LNG22" s="390" t="str">
        <f t="shared" ca="1" si="803"/>
        <v/>
      </c>
      <c r="LNH22" s="390" t="str">
        <f t="shared" ca="1" si="803"/>
        <v/>
      </c>
      <c r="LNI22" s="390" t="str">
        <f t="shared" ca="1" si="803"/>
        <v/>
      </c>
      <c r="LNJ22" s="390" t="str">
        <f t="shared" ca="1" si="803"/>
        <v/>
      </c>
      <c r="LNK22" s="390" t="str">
        <f t="shared" ca="1" si="803"/>
        <v/>
      </c>
      <c r="LNL22" s="390" t="str">
        <f t="shared" ca="1" si="803"/>
        <v/>
      </c>
      <c r="LNM22" s="390" t="str">
        <f t="shared" ca="1" si="803"/>
        <v/>
      </c>
      <c r="LNN22" s="390" t="str">
        <f t="shared" ca="1" si="803"/>
        <v/>
      </c>
      <c r="LNO22" s="390" t="str">
        <f t="shared" ca="1" si="803"/>
        <v/>
      </c>
      <c r="LNP22" s="390" t="str">
        <f t="shared" ca="1" si="803"/>
        <v/>
      </c>
      <c r="LNQ22" s="390" t="str">
        <f t="shared" ca="1" si="803"/>
        <v/>
      </c>
      <c r="LNR22" s="390" t="str">
        <f t="shared" ca="1" si="803"/>
        <v/>
      </c>
      <c r="LNS22" s="390" t="str">
        <f t="shared" ca="1" si="803"/>
        <v/>
      </c>
      <c r="LNT22" s="390" t="str">
        <f t="shared" ca="1" si="803"/>
        <v/>
      </c>
      <c r="LNU22" s="390" t="str">
        <f t="shared" ca="1" si="803"/>
        <v/>
      </c>
      <c r="LNV22" s="390" t="str">
        <f t="shared" ca="1" si="803"/>
        <v/>
      </c>
      <c r="LNW22" s="390" t="str">
        <f t="shared" ca="1" si="803"/>
        <v/>
      </c>
      <c r="LNX22" s="390" t="str">
        <f t="shared" ca="1" si="803"/>
        <v/>
      </c>
      <c r="LNY22" s="390" t="str">
        <f t="shared" ca="1" si="803"/>
        <v/>
      </c>
      <c r="LNZ22" s="390" t="str">
        <f t="shared" ca="1" si="803"/>
        <v/>
      </c>
      <c r="LOA22" s="390" t="str">
        <f t="shared" ca="1" si="803"/>
        <v/>
      </c>
      <c r="LOB22" s="390" t="str">
        <f t="shared" ca="1" si="803"/>
        <v/>
      </c>
      <c r="LOC22" s="390" t="str">
        <f t="shared" ca="1" si="803"/>
        <v/>
      </c>
      <c r="LOD22" s="390" t="str">
        <f t="shared" ca="1" si="803"/>
        <v/>
      </c>
      <c r="LOE22" s="390" t="str">
        <f t="shared" ca="1" si="803"/>
        <v/>
      </c>
      <c r="LOF22" s="390" t="str">
        <f t="shared" ca="1" si="803"/>
        <v/>
      </c>
      <c r="LOG22" s="390" t="str">
        <f t="shared" ca="1" si="803"/>
        <v/>
      </c>
      <c r="LOH22" s="390" t="str">
        <f t="shared" ca="1" si="803"/>
        <v/>
      </c>
      <c r="LOI22" s="390" t="str">
        <f t="shared" ca="1" si="803"/>
        <v/>
      </c>
      <c r="LOJ22" s="390" t="str">
        <f t="shared" ca="1" si="803"/>
        <v/>
      </c>
      <c r="LOK22" s="390" t="str">
        <f t="shared" ca="1" si="803"/>
        <v/>
      </c>
      <c r="LOL22" s="390" t="str">
        <f t="shared" ca="1" si="803"/>
        <v/>
      </c>
      <c r="LOM22" s="390" t="str">
        <f t="shared" ref="LOM22:LQX22" ca="1" si="804">IF(LOM21="","",OFFSET(R_w_arg,0,LOM18)*OFFSET(C_w_path,0,LOM18)/(N_w_div+1)*SIGN(LOM21)*ABS(LOM21)^n_w)</f>
        <v/>
      </c>
      <c r="LON22" s="390" t="str">
        <f t="shared" ca="1" si="804"/>
        <v/>
      </c>
      <c r="LOO22" s="390" t="str">
        <f t="shared" ca="1" si="804"/>
        <v/>
      </c>
      <c r="LOP22" s="390" t="str">
        <f t="shared" ca="1" si="804"/>
        <v/>
      </c>
      <c r="LOQ22" s="390" t="str">
        <f t="shared" ca="1" si="804"/>
        <v/>
      </c>
      <c r="LOR22" s="390" t="str">
        <f t="shared" ca="1" si="804"/>
        <v/>
      </c>
      <c r="LOS22" s="390" t="str">
        <f t="shared" ca="1" si="804"/>
        <v/>
      </c>
      <c r="LOT22" s="390" t="str">
        <f t="shared" ca="1" si="804"/>
        <v/>
      </c>
      <c r="LOU22" s="390" t="str">
        <f t="shared" ca="1" si="804"/>
        <v/>
      </c>
      <c r="LOV22" s="390" t="str">
        <f t="shared" ca="1" si="804"/>
        <v/>
      </c>
      <c r="LOW22" s="390" t="str">
        <f t="shared" ca="1" si="804"/>
        <v/>
      </c>
      <c r="LOX22" s="390" t="str">
        <f t="shared" ca="1" si="804"/>
        <v/>
      </c>
      <c r="LOY22" s="390" t="str">
        <f t="shared" ca="1" si="804"/>
        <v/>
      </c>
      <c r="LOZ22" s="390" t="str">
        <f t="shared" ca="1" si="804"/>
        <v/>
      </c>
      <c r="LPA22" s="390" t="str">
        <f t="shared" ca="1" si="804"/>
        <v/>
      </c>
      <c r="LPB22" s="390" t="str">
        <f t="shared" ca="1" si="804"/>
        <v/>
      </c>
      <c r="LPC22" s="390" t="str">
        <f t="shared" ca="1" si="804"/>
        <v/>
      </c>
      <c r="LPD22" s="390" t="str">
        <f t="shared" ca="1" si="804"/>
        <v/>
      </c>
      <c r="LPE22" s="390" t="str">
        <f t="shared" ca="1" si="804"/>
        <v/>
      </c>
      <c r="LPF22" s="390" t="str">
        <f t="shared" ca="1" si="804"/>
        <v/>
      </c>
      <c r="LPG22" s="390" t="str">
        <f t="shared" ca="1" si="804"/>
        <v/>
      </c>
      <c r="LPH22" s="390" t="str">
        <f t="shared" ca="1" si="804"/>
        <v/>
      </c>
      <c r="LPI22" s="390" t="str">
        <f t="shared" ca="1" si="804"/>
        <v/>
      </c>
      <c r="LPJ22" s="390" t="str">
        <f t="shared" ca="1" si="804"/>
        <v/>
      </c>
      <c r="LPK22" s="390" t="str">
        <f t="shared" ca="1" si="804"/>
        <v/>
      </c>
      <c r="LPL22" s="390" t="str">
        <f t="shared" ca="1" si="804"/>
        <v/>
      </c>
      <c r="LPM22" s="390" t="str">
        <f t="shared" ca="1" si="804"/>
        <v/>
      </c>
      <c r="LPN22" s="390" t="str">
        <f t="shared" ca="1" si="804"/>
        <v/>
      </c>
      <c r="LPO22" s="390" t="str">
        <f t="shared" ca="1" si="804"/>
        <v/>
      </c>
      <c r="LPP22" s="390" t="str">
        <f t="shared" ca="1" si="804"/>
        <v/>
      </c>
      <c r="LPQ22" s="390" t="str">
        <f t="shared" ca="1" si="804"/>
        <v/>
      </c>
      <c r="LPR22" s="390" t="str">
        <f t="shared" ca="1" si="804"/>
        <v/>
      </c>
      <c r="LPS22" s="390" t="str">
        <f t="shared" ca="1" si="804"/>
        <v/>
      </c>
      <c r="LPT22" s="390" t="str">
        <f t="shared" ca="1" si="804"/>
        <v/>
      </c>
      <c r="LPU22" s="390" t="str">
        <f t="shared" ca="1" si="804"/>
        <v/>
      </c>
      <c r="LPV22" s="390" t="str">
        <f t="shared" ca="1" si="804"/>
        <v/>
      </c>
      <c r="LPW22" s="390" t="str">
        <f t="shared" ca="1" si="804"/>
        <v/>
      </c>
      <c r="LPX22" s="390" t="str">
        <f t="shared" ca="1" si="804"/>
        <v/>
      </c>
      <c r="LPY22" s="390" t="str">
        <f t="shared" ca="1" si="804"/>
        <v/>
      </c>
      <c r="LPZ22" s="390" t="str">
        <f t="shared" ca="1" si="804"/>
        <v/>
      </c>
      <c r="LQA22" s="390" t="str">
        <f t="shared" ca="1" si="804"/>
        <v/>
      </c>
      <c r="LQB22" s="390" t="str">
        <f t="shared" ca="1" si="804"/>
        <v/>
      </c>
      <c r="LQC22" s="390" t="str">
        <f t="shared" ca="1" si="804"/>
        <v/>
      </c>
      <c r="LQD22" s="390" t="str">
        <f t="shared" ca="1" si="804"/>
        <v/>
      </c>
      <c r="LQE22" s="390" t="str">
        <f t="shared" ca="1" si="804"/>
        <v/>
      </c>
      <c r="LQF22" s="390" t="str">
        <f t="shared" ca="1" si="804"/>
        <v/>
      </c>
      <c r="LQG22" s="390" t="str">
        <f t="shared" ca="1" si="804"/>
        <v/>
      </c>
      <c r="LQH22" s="390" t="str">
        <f t="shared" ca="1" si="804"/>
        <v/>
      </c>
      <c r="LQI22" s="390" t="str">
        <f t="shared" ca="1" si="804"/>
        <v/>
      </c>
      <c r="LQJ22" s="390" t="str">
        <f t="shared" ca="1" si="804"/>
        <v/>
      </c>
      <c r="LQK22" s="390" t="str">
        <f t="shared" ca="1" si="804"/>
        <v/>
      </c>
      <c r="LQL22" s="390" t="str">
        <f t="shared" ca="1" si="804"/>
        <v/>
      </c>
      <c r="LQM22" s="390" t="str">
        <f t="shared" ca="1" si="804"/>
        <v/>
      </c>
      <c r="LQN22" s="390" t="str">
        <f t="shared" ca="1" si="804"/>
        <v/>
      </c>
      <c r="LQO22" s="390" t="str">
        <f t="shared" ca="1" si="804"/>
        <v/>
      </c>
      <c r="LQP22" s="390" t="str">
        <f t="shared" ca="1" si="804"/>
        <v/>
      </c>
      <c r="LQQ22" s="390" t="str">
        <f t="shared" ca="1" si="804"/>
        <v/>
      </c>
      <c r="LQR22" s="390" t="str">
        <f t="shared" ca="1" si="804"/>
        <v/>
      </c>
      <c r="LQS22" s="390" t="str">
        <f t="shared" ca="1" si="804"/>
        <v/>
      </c>
      <c r="LQT22" s="390" t="str">
        <f t="shared" ca="1" si="804"/>
        <v/>
      </c>
      <c r="LQU22" s="390" t="str">
        <f t="shared" ca="1" si="804"/>
        <v/>
      </c>
      <c r="LQV22" s="390" t="str">
        <f t="shared" ca="1" si="804"/>
        <v/>
      </c>
      <c r="LQW22" s="390" t="str">
        <f t="shared" ca="1" si="804"/>
        <v/>
      </c>
      <c r="LQX22" s="390" t="str">
        <f t="shared" ca="1" si="804"/>
        <v/>
      </c>
      <c r="LQY22" s="390" t="str">
        <f t="shared" ref="LQY22:LTJ22" ca="1" si="805">IF(LQY21="","",OFFSET(R_w_arg,0,LQY18)*OFFSET(C_w_path,0,LQY18)/(N_w_div+1)*SIGN(LQY21)*ABS(LQY21)^n_w)</f>
        <v/>
      </c>
      <c r="LQZ22" s="390" t="str">
        <f t="shared" ca="1" si="805"/>
        <v/>
      </c>
      <c r="LRA22" s="390" t="str">
        <f t="shared" ca="1" si="805"/>
        <v/>
      </c>
      <c r="LRB22" s="390" t="str">
        <f t="shared" ca="1" si="805"/>
        <v/>
      </c>
      <c r="LRC22" s="390" t="str">
        <f t="shared" ca="1" si="805"/>
        <v/>
      </c>
      <c r="LRD22" s="390" t="str">
        <f t="shared" ca="1" si="805"/>
        <v/>
      </c>
      <c r="LRE22" s="390" t="str">
        <f t="shared" ca="1" si="805"/>
        <v/>
      </c>
      <c r="LRF22" s="390" t="str">
        <f t="shared" ca="1" si="805"/>
        <v/>
      </c>
      <c r="LRG22" s="390" t="str">
        <f t="shared" ca="1" si="805"/>
        <v/>
      </c>
      <c r="LRH22" s="390" t="str">
        <f t="shared" ca="1" si="805"/>
        <v/>
      </c>
      <c r="LRI22" s="390" t="str">
        <f t="shared" ca="1" si="805"/>
        <v/>
      </c>
      <c r="LRJ22" s="390" t="str">
        <f t="shared" ca="1" si="805"/>
        <v/>
      </c>
      <c r="LRK22" s="390" t="str">
        <f t="shared" ca="1" si="805"/>
        <v/>
      </c>
      <c r="LRL22" s="390" t="str">
        <f t="shared" ca="1" si="805"/>
        <v/>
      </c>
      <c r="LRM22" s="390" t="str">
        <f t="shared" ca="1" si="805"/>
        <v/>
      </c>
      <c r="LRN22" s="390" t="str">
        <f t="shared" ca="1" si="805"/>
        <v/>
      </c>
      <c r="LRO22" s="390" t="str">
        <f t="shared" ca="1" si="805"/>
        <v/>
      </c>
      <c r="LRP22" s="390" t="str">
        <f t="shared" ca="1" si="805"/>
        <v/>
      </c>
      <c r="LRQ22" s="390" t="str">
        <f t="shared" ca="1" si="805"/>
        <v/>
      </c>
      <c r="LRR22" s="390" t="str">
        <f t="shared" ca="1" si="805"/>
        <v/>
      </c>
      <c r="LRS22" s="390" t="str">
        <f t="shared" ca="1" si="805"/>
        <v/>
      </c>
      <c r="LRT22" s="390" t="str">
        <f t="shared" ca="1" si="805"/>
        <v/>
      </c>
      <c r="LRU22" s="390" t="str">
        <f t="shared" ca="1" si="805"/>
        <v/>
      </c>
      <c r="LRV22" s="390" t="str">
        <f t="shared" ca="1" si="805"/>
        <v/>
      </c>
      <c r="LRW22" s="390" t="str">
        <f t="shared" ca="1" si="805"/>
        <v/>
      </c>
      <c r="LRX22" s="390" t="str">
        <f t="shared" ca="1" si="805"/>
        <v/>
      </c>
      <c r="LRY22" s="390" t="str">
        <f t="shared" ca="1" si="805"/>
        <v/>
      </c>
      <c r="LRZ22" s="390" t="str">
        <f t="shared" ca="1" si="805"/>
        <v/>
      </c>
      <c r="LSA22" s="390" t="str">
        <f t="shared" ca="1" si="805"/>
        <v/>
      </c>
      <c r="LSB22" s="390" t="str">
        <f t="shared" ca="1" si="805"/>
        <v/>
      </c>
      <c r="LSC22" s="390" t="str">
        <f t="shared" ca="1" si="805"/>
        <v/>
      </c>
      <c r="LSD22" s="390" t="str">
        <f t="shared" ca="1" si="805"/>
        <v/>
      </c>
      <c r="LSE22" s="390" t="str">
        <f t="shared" ca="1" si="805"/>
        <v/>
      </c>
      <c r="LSF22" s="390" t="str">
        <f t="shared" ca="1" si="805"/>
        <v/>
      </c>
      <c r="LSG22" s="390" t="str">
        <f t="shared" ca="1" si="805"/>
        <v/>
      </c>
      <c r="LSH22" s="390" t="str">
        <f t="shared" ca="1" si="805"/>
        <v/>
      </c>
      <c r="LSI22" s="390" t="str">
        <f t="shared" ca="1" si="805"/>
        <v/>
      </c>
      <c r="LSJ22" s="390" t="str">
        <f t="shared" ca="1" si="805"/>
        <v/>
      </c>
      <c r="LSK22" s="390" t="str">
        <f t="shared" ca="1" si="805"/>
        <v/>
      </c>
      <c r="LSL22" s="390" t="str">
        <f t="shared" ca="1" si="805"/>
        <v/>
      </c>
      <c r="LSM22" s="390" t="str">
        <f t="shared" ca="1" si="805"/>
        <v/>
      </c>
      <c r="LSN22" s="390" t="str">
        <f t="shared" ca="1" si="805"/>
        <v/>
      </c>
      <c r="LSO22" s="390" t="str">
        <f t="shared" ca="1" si="805"/>
        <v/>
      </c>
      <c r="LSP22" s="390" t="str">
        <f t="shared" ca="1" si="805"/>
        <v/>
      </c>
      <c r="LSQ22" s="390" t="str">
        <f t="shared" ca="1" si="805"/>
        <v/>
      </c>
      <c r="LSR22" s="390" t="str">
        <f t="shared" ca="1" si="805"/>
        <v/>
      </c>
      <c r="LSS22" s="390" t="str">
        <f t="shared" ca="1" si="805"/>
        <v/>
      </c>
      <c r="LST22" s="390" t="str">
        <f t="shared" ca="1" si="805"/>
        <v/>
      </c>
      <c r="LSU22" s="390" t="str">
        <f t="shared" ca="1" si="805"/>
        <v/>
      </c>
      <c r="LSV22" s="390" t="str">
        <f t="shared" ca="1" si="805"/>
        <v/>
      </c>
      <c r="LSW22" s="390" t="str">
        <f t="shared" ca="1" si="805"/>
        <v/>
      </c>
      <c r="LSX22" s="390" t="str">
        <f t="shared" ca="1" si="805"/>
        <v/>
      </c>
      <c r="LSY22" s="390" t="str">
        <f t="shared" ca="1" si="805"/>
        <v/>
      </c>
      <c r="LSZ22" s="390" t="str">
        <f t="shared" ca="1" si="805"/>
        <v/>
      </c>
      <c r="LTA22" s="390" t="str">
        <f t="shared" ca="1" si="805"/>
        <v/>
      </c>
      <c r="LTB22" s="390" t="str">
        <f t="shared" ca="1" si="805"/>
        <v/>
      </c>
      <c r="LTC22" s="390" t="str">
        <f t="shared" ca="1" si="805"/>
        <v/>
      </c>
      <c r="LTD22" s="390" t="str">
        <f t="shared" ca="1" si="805"/>
        <v/>
      </c>
      <c r="LTE22" s="390" t="str">
        <f t="shared" ca="1" si="805"/>
        <v/>
      </c>
      <c r="LTF22" s="390" t="str">
        <f t="shared" ca="1" si="805"/>
        <v/>
      </c>
      <c r="LTG22" s="390" t="str">
        <f t="shared" ca="1" si="805"/>
        <v/>
      </c>
      <c r="LTH22" s="390" t="str">
        <f t="shared" ca="1" si="805"/>
        <v/>
      </c>
      <c r="LTI22" s="390" t="str">
        <f t="shared" ca="1" si="805"/>
        <v/>
      </c>
      <c r="LTJ22" s="390" t="str">
        <f t="shared" ca="1" si="805"/>
        <v/>
      </c>
      <c r="LTK22" s="390" t="str">
        <f t="shared" ref="LTK22:LVV22" ca="1" si="806">IF(LTK21="","",OFFSET(R_w_arg,0,LTK18)*OFFSET(C_w_path,0,LTK18)/(N_w_div+1)*SIGN(LTK21)*ABS(LTK21)^n_w)</f>
        <v/>
      </c>
      <c r="LTL22" s="390" t="str">
        <f t="shared" ca="1" si="806"/>
        <v/>
      </c>
      <c r="LTM22" s="390" t="str">
        <f t="shared" ca="1" si="806"/>
        <v/>
      </c>
      <c r="LTN22" s="390" t="str">
        <f t="shared" ca="1" si="806"/>
        <v/>
      </c>
      <c r="LTO22" s="390" t="str">
        <f t="shared" ca="1" si="806"/>
        <v/>
      </c>
      <c r="LTP22" s="390" t="str">
        <f t="shared" ca="1" si="806"/>
        <v/>
      </c>
      <c r="LTQ22" s="390" t="str">
        <f t="shared" ca="1" si="806"/>
        <v/>
      </c>
      <c r="LTR22" s="390" t="str">
        <f t="shared" ca="1" si="806"/>
        <v/>
      </c>
      <c r="LTS22" s="390" t="str">
        <f t="shared" ca="1" si="806"/>
        <v/>
      </c>
      <c r="LTT22" s="390" t="str">
        <f t="shared" ca="1" si="806"/>
        <v/>
      </c>
      <c r="LTU22" s="390" t="str">
        <f t="shared" ca="1" si="806"/>
        <v/>
      </c>
      <c r="LTV22" s="390" t="str">
        <f t="shared" ca="1" si="806"/>
        <v/>
      </c>
      <c r="LTW22" s="390" t="str">
        <f t="shared" ca="1" si="806"/>
        <v/>
      </c>
      <c r="LTX22" s="390" t="str">
        <f t="shared" ca="1" si="806"/>
        <v/>
      </c>
      <c r="LTY22" s="390" t="str">
        <f t="shared" ca="1" si="806"/>
        <v/>
      </c>
      <c r="LTZ22" s="390" t="str">
        <f t="shared" ca="1" si="806"/>
        <v/>
      </c>
      <c r="LUA22" s="390" t="str">
        <f t="shared" ca="1" si="806"/>
        <v/>
      </c>
      <c r="LUB22" s="390" t="str">
        <f t="shared" ca="1" si="806"/>
        <v/>
      </c>
      <c r="LUC22" s="390" t="str">
        <f t="shared" ca="1" si="806"/>
        <v/>
      </c>
      <c r="LUD22" s="390" t="str">
        <f t="shared" ca="1" si="806"/>
        <v/>
      </c>
      <c r="LUE22" s="390" t="str">
        <f t="shared" ca="1" si="806"/>
        <v/>
      </c>
      <c r="LUF22" s="390" t="str">
        <f t="shared" ca="1" si="806"/>
        <v/>
      </c>
      <c r="LUG22" s="390" t="str">
        <f t="shared" ca="1" si="806"/>
        <v/>
      </c>
      <c r="LUH22" s="390" t="str">
        <f t="shared" ca="1" si="806"/>
        <v/>
      </c>
      <c r="LUI22" s="390" t="str">
        <f t="shared" ca="1" si="806"/>
        <v/>
      </c>
      <c r="LUJ22" s="390" t="str">
        <f t="shared" ca="1" si="806"/>
        <v/>
      </c>
      <c r="LUK22" s="390" t="str">
        <f t="shared" ca="1" si="806"/>
        <v/>
      </c>
      <c r="LUL22" s="390" t="str">
        <f t="shared" ca="1" si="806"/>
        <v/>
      </c>
      <c r="LUM22" s="390" t="str">
        <f t="shared" ca="1" si="806"/>
        <v/>
      </c>
      <c r="LUN22" s="390" t="str">
        <f t="shared" ca="1" si="806"/>
        <v/>
      </c>
      <c r="LUO22" s="390" t="str">
        <f t="shared" ca="1" si="806"/>
        <v/>
      </c>
      <c r="LUP22" s="390" t="str">
        <f t="shared" ca="1" si="806"/>
        <v/>
      </c>
      <c r="LUQ22" s="390" t="str">
        <f t="shared" ca="1" si="806"/>
        <v/>
      </c>
      <c r="LUR22" s="390" t="str">
        <f t="shared" ca="1" si="806"/>
        <v/>
      </c>
      <c r="LUS22" s="390" t="str">
        <f t="shared" ca="1" si="806"/>
        <v/>
      </c>
      <c r="LUT22" s="390" t="str">
        <f t="shared" ca="1" si="806"/>
        <v/>
      </c>
      <c r="LUU22" s="390" t="str">
        <f t="shared" ca="1" si="806"/>
        <v/>
      </c>
      <c r="LUV22" s="390" t="str">
        <f t="shared" ca="1" si="806"/>
        <v/>
      </c>
      <c r="LUW22" s="390" t="str">
        <f t="shared" ca="1" si="806"/>
        <v/>
      </c>
      <c r="LUX22" s="390" t="str">
        <f t="shared" ca="1" si="806"/>
        <v/>
      </c>
      <c r="LUY22" s="390" t="str">
        <f t="shared" ca="1" si="806"/>
        <v/>
      </c>
      <c r="LUZ22" s="390" t="str">
        <f t="shared" ca="1" si="806"/>
        <v/>
      </c>
      <c r="LVA22" s="390" t="str">
        <f t="shared" ca="1" si="806"/>
        <v/>
      </c>
      <c r="LVB22" s="390" t="str">
        <f t="shared" ca="1" si="806"/>
        <v/>
      </c>
      <c r="LVC22" s="390" t="str">
        <f t="shared" ca="1" si="806"/>
        <v/>
      </c>
      <c r="LVD22" s="390" t="str">
        <f t="shared" ca="1" si="806"/>
        <v/>
      </c>
      <c r="LVE22" s="390" t="str">
        <f t="shared" ca="1" si="806"/>
        <v/>
      </c>
      <c r="LVF22" s="390" t="str">
        <f t="shared" ca="1" si="806"/>
        <v/>
      </c>
      <c r="LVG22" s="390" t="str">
        <f t="shared" ca="1" si="806"/>
        <v/>
      </c>
      <c r="LVH22" s="390" t="str">
        <f t="shared" ca="1" si="806"/>
        <v/>
      </c>
      <c r="LVI22" s="390" t="str">
        <f t="shared" ca="1" si="806"/>
        <v/>
      </c>
      <c r="LVJ22" s="390" t="str">
        <f t="shared" ca="1" si="806"/>
        <v/>
      </c>
      <c r="LVK22" s="390" t="str">
        <f t="shared" ca="1" si="806"/>
        <v/>
      </c>
      <c r="LVL22" s="390" t="str">
        <f t="shared" ca="1" si="806"/>
        <v/>
      </c>
      <c r="LVM22" s="390" t="str">
        <f t="shared" ca="1" si="806"/>
        <v/>
      </c>
      <c r="LVN22" s="390" t="str">
        <f t="shared" ca="1" si="806"/>
        <v/>
      </c>
      <c r="LVO22" s="390" t="str">
        <f t="shared" ca="1" si="806"/>
        <v/>
      </c>
      <c r="LVP22" s="390" t="str">
        <f t="shared" ca="1" si="806"/>
        <v/>
      </c>
      <c r="LVQ22" s="390" t="str">
        <f t="shared" ca="1" si="806"/>
        <v/>
      </c>
      <c r="LVR22" s="390" t="str">
        <f t="shared" ca="1" si="806"/>
        <v/>
      </c>
      <c r="LVS22" s="390" t="str">
        <f t="shared" ca="1" si="806"/>
        <v/>
      </c>
      <c r="LVT22" s="390" t="str">
        <f t="shared" ca="1" si="806"/>
        <v/>
      </c>
      <c r="LVU22" s="390" t="str">
        <f t="shared" ca="1" si="806"/>
        <v/>
      </c>
      <c r="LVV22" s="390" t="str">
        <f t="shared" ca="1" si="806"/>
        <v/>
      </c>
      <c r="LVW22" s="390" t="str">
        <f t="shared" ref="LVW22:LYH22" ca="1" si="807">IF(LVW21="","",OFFSET(R_w_arg,0,LVW18)*OFFSET(C_w_path,0,LVW18)/(N_w_div+1)*SIGN(LVW21)*ABS(LVW21)^n_w)</f>
        <v/>
      </c>
      <c r="LVX22" s="390" t="str">
        <f t="shared" ca="1" si="807"/>
        <v/>
      </c>
      <c r="LVY22" s="390" t="str">
        <f t="shared" ca="1" si="807"/>
        <v/>
      </c>
      <c r="LVZ22" s="390" t="str">
        <f t="shared" ca="1" si="807"/>
        <v/>
      </c>
      <c r="LWA22" s="390" t="str">
        <f t="shared" ca="1" si="807"/>
        <v/>
      </c>
      <c r="LWB22" s="390" t="str">
        <f t="shared" ca="1" si="807"/>
        <v/>
      </c>
      <c r="LWC22" s="390" t="str">
        <f t="shared" ca="1" si="807"/>
        <v/>
      </c>
      <c r="LWD22" s="390" t="str">
        <f t="shared" ca="1" si="807"/>
        <v/>
      </c>
      <c r="LWE22" s="390" t="str">
        <f t="shared" ca="1" si="807"/>
        <v/>
      </c>
      <c r="LWF22" s="390" t="str">
        <f t="shared" ca="1" si="807"/>
        <v/>
      </c>
      <c r="LWG22" s="390" t="str">
        <f t="shared" ca="1" si="807"/>
        <v/>
      </c>
      <c r="LWH22" s="390" t="str">
        <f t="shared" ca="1" si="807"/>
        <v/>
      </c>
      <c r="LWI22" s="390" t="str">
        <f t="shared" ca="1" si="807"/>
        <v/>
      </c>
      <c r="LWJ22" s="390" t="str">
        <f t="shared" ca="1" si="807"/>
        <v/>
      </c>
      <c r="LWK22" s="390" t="str">
        <f t="shared" ca="1" si="807"/>
        <v/>
      </c>
      <c r="LWL22" s="390" t="str">
        <f t="shared" ca="1" si="807"/>
        <v/>
      </c>
      <c r="LWM22" s="390" t="str">
        <f t="shared" ca="1" si="807"/>
        <v/>
      </c>
      <c r="LWN22" s="390" t="str">
        <f t="shared" ca="1" si="807"/>
        <v/>
      </c>
      <c r="LWO22" s="390" t="str">
        <f t="shared" ca="1" si="807"/>
        <v/>
      </c>
      <c r="LWP22" s="390" t="str">
        <f t="shared" ca="1" si="807"/>
        <v/>
      </c>
      <c r="LWQ22" s="390" t="str">
        <f t="shared" ca="1" si="807"/>
        <v/>
      </c>
      <c r="LWR22" s="390" t="str">
        <f t="shared" ca="1" si="807"/>
        <v/>
      </c>
      <c r="LWS22" s="390" t="str">
        <f t="shared" ca="1" si="807"/>
        <v/>
      </c>
      <c r="LWT22" s="390" t="str">
        <f t="shared" ca="1" si="807"/>
        <v/>
      </c>
      <c r="LWU22" s="390" t="str">
        <f t="shared" ca="1" si="807"/>
        <v/>
      </c>
      <c r="LWV22" s="390" t="str">
        <f t="shared" ca="1" si="807"/>
        <v/>
      </c>
      <c r="LWW22" s="390" t="str">
        <f t="shared" ca="1" si="807"/>
        <v/>
      </c>
      <c r="LWX22" s="390" t="str">
        <f t="shared" ca="1" si="807"/>
        <v/>
      </c>
      <c r="LWY22" s="390" t="str">
        <f t="shared" ca="1" si="807"/>
        <v/>
      </c>
      <c r="LWZ22" s="390" t="str">
        <f t="shared" ca="1" si="807"/>
        <v/>
      </c>
      <c r="LXA22" s="390" t="str">
        <f t="shared" ca="1" si="807"/>
        <v/>
      </c>
      <c r="LXB22" s="390" t="str">
        <f t="shared" ca="1" si="807"/>
        <v/>
      </c>
      <c r="LXC22" s="390" t="str">
        <f t="shared" ca="1" si="807"/>
        <v/>
      </c>
      <c r="LXD22" s="390" t="str">
        <f t="shared" ca="1" si="807"/>
        <v/>
      </c>
      <c r="LXE22" s="390" t="str">
        <f t="shared" ca="1" si="807"/>
        <v/>
      </c>
      <c r="LXF22" s="390" t="str">
        <f t="shared" ca="1" si="807"/>
        <v/>
      </c>
      <c r="LXG22" s="390" t="str">
        <f t="shared" ca="1" si="807"/>
        <v/>
      </c>
      <c r="LXH22" s="390" t="str">
        <f t="shared" ca="1" si="807"/>
        <v/>
      </c>
      <c r="LXI22" s="390" t="str">
        <f t="shared" ca="1" si="807"/>
        <v/>
      </c>
      <c r="LXJ22" s="390" t="str">
        <f t="shared" ca="1" si="807"/>
        <v/>
      </c>
      <c r="LXK22" s="390" t="str">
        <f t="shared" ca="1" si="807"/>
        <v/>
      </c>
      <c r="LXL22" s="390" t="str">
        <f t="shared" ca="1" si="807"/>
        <v/>
      </c>
      <c r="LXM22" s="390" t="str">
        <f t="shared" ca="1" si="807"/>
        <v/>
      </c>
      <c r="LXN22" s="390" t="str">
        <f t="shared" ca="1" si="807"/>
        <v/>
      </c>
      <c r="LXO22" s="390" t="str">
        <f t="shared" ca="1" si="807"/>
        <v/>
      </c>
      <c r="LXP22" s="390" t="str">
        <f t="shared" ca="1" si="807"/>
        <v/>
      </c>
      <c r="LXQ22" s="390" t="str">
        <f t="shared" ca="1" si="807"/>
        <v/>
      </c>
      <c r="LXR22" s="390" t="str">
        <f t="shared" ca="1" si="807"/>
        <v/>
      </c>
      <c r="LXS22" s="390" t="str">
        <f t="shared" ca="1" si="807"/>
        <v/>
      </c>
      <c r="LXT22" s="390" t="str">
        <f t="shared" ca="1" si="807"/>
        <v/>
      </c>
      <c r="LXU22" s="390" t="str">
        <f t="shared" ca="1" si="807"/>
        <v/>
      </c>
      <c r="LXV22" s="390" t="str">
        <f t="shared" ca="1" si="807"/>
        <v/>
      </c>
      <c r="LXW22" s="390" t="str">
        <f t="shared" ca="1" si="807"/>
        <v/>
      </c>
      <c r="LXX22" s="390" t="str">
        <f t="shared" ca="1" si="807"/>
        <v/>
      </c>
      <c r="LXY22" s="390" t="str">
        <f t="shared" ca="1" si="807"/>
        <v/>
      </c>
      <c r="LXZ22" s="390" t="str">
        <f t="shared" ca="1" si="807"/>
        <v/>
      </c>
      <c r="LYA22" s="390" t="str">
        <f t="shared" ca="1" si="807"/>
        <v/>
      </c>
      <c r="LYB22" s="390" t="str">
        <f t="shared" ca="1" si="807"/>
        <v/>
      </c>
      <c r="LYC22" s="390" t="str">
        <f t="shared" ca="1" si="807"/>
        <v/>
      </c>
      <c r="LYD22" s="390" t="str">
        <f t="shared" ca="1" si="807"/>
        <v/>
      </c>
      <c r="LYE22" s="390" t="str">
        <f t="shared" ca="1" si="807"/>
        <v/>
      </c>
      <c r="LYF22" s="390" t="str">
        <f t="shared" ca="1" si="807"/>
        <v/>
      </c>
      <c r="LYG22" s="390" t="str">
        <f t="shared" ca="1" si="807"/>
        <v/>
      </c>
      <c r="LYH22" s="390" t="str">
        <f t="shared" ca="1" si="807"/>
        <v/>
      </c>
      <c r="LYI22" s="390" t="str">
        <f t="shared" ref="LYI22:MAT22" ca="1" si="808">IF(LYI21="","",OFFSET(R_w_arg,0,LYI18)*OFFSET(C_w_path,0,LYI18)/(N_w_div+1)*SIGN(LYI21)*ABS(LYI21)^n_w)</f>
        <v/>
      </c>
      <c r="LYJ22" s="390" t="str">
        <f t="shared" ca="1" si="808"/>
        <v/>
      </c>
      <c r="LYK22" s="390" t="str">
        <f t="shared" ca="1" si="808"/>
        <v/>
      </c>
      <c r="LYL22" s="390" t="str">
        <f t="shared" ca="1" si="808"/>
        <v/>
      </c>
      <c r="LYM22" s="390" t="str">
        <f t="shared" ca="1" si="808"/>
        <v/>
      </c>
      <c r="LYN22" s="390" t="str">
        <f t="shared" ca="1" si="808"/>
        <v/>
      </c>
      <c r="LYO22" s="390" t="str">
        <f t="shared" ca="1" si="808"/>
        <v/>
      </c>
      <c r="LYP22" s="390" t="str">
        <f t="shared" ca="1" si="808"/>
        <v/>
      </c>
      <c r="LYQ22" s="390" t="str">
        <f t="shared" ca="1" si="808"/>
        <v/>
      </c>
      <c r="LYR22" s="390" t="str">
        <f t="shared" ca="1" si="808"/>
        <v/>
      </c>
      <c r="LYS22" s="390" t="str">
        <f t="shared" ca="1" si="808"/>
        <v/>
      </c>
      <c r="LYT22" s="390" t="str">
        <f t="shared" ca="1" si="808"/>
        <v/>
      </c>
      <c r="LYU22" s="390" t="str">
        <f t="shared" ca="1" si="808"/>
        <v/>
      </c>
      <c r="LYV22" s="390" t="str">
        <f t="shared" ca="1" si="808"/>
        <v/>
      </c>
      <c r="LYW22" s="390" t="str">
        <f t="shared" ca="1" si="808"/>
        <v/>
      </c>
      <c r="LYX22" s="390" t="str">
        <f t="shared" ca="1" si="808"/>
        <v/>
      </c>
      <c r="LYY22" s="390" t="str">
        <f t="shared" ca="1" si="808"/>
        <v/>
      </c>
      <c r="LYZ22" s="390" t="str">
        <f t="shared" ca="1" si="808"/>
        <v/>
      </c>
      <c r="LZA22" s="390" t="str">
        <f t="shared" ca="1" si="808"/>
        <v/>
      </c>
      <c r="LZB22" s="390" t="str">
        <f t="shared" ca="1" si="808"/>
        <v/>
      </c>
      <c r="LZC22" s="390" t="str">
        <f t="shared" ca="1" si="808"/>
        <v/>
      </c>
      <c r="LZD22" s="390" t="str">
        <f t="shared" ca="1" si="808"/>
        <v/>
      </c>
      <c r="LZE22" s="390" t="str">
        <f t="shared" ca="1" si="808"/>
        <v/>
      </c>
      <c r="LZF22" s="390" t="str">
        <f t="shared" ca="1" si="808"/>
        <v/>
      </c>
      <c r="LZG22" s="390" t="str">
        <f t="shared" ca="1" si="808"/>
        <v/>
      </c>
      <c r="LZH22" s="390" t="str">
        <f t="shared" ca="1" si="808"/>
        <v/>
      </c>
      <c r="LZI22" s="390" t="str">
        <f t="shared" ca="1" si="808"/>
        <v/>
      </c>
      <c r="LZJ22" s="390" t="str">
        <f t="shared" ca="1" si="808"/>
        <v/>
      </c>
      <c r="LZK22" s="390" t="str">
        <f t="shared" ca="1" si="808"/>
        <v/>
      </c>
      <c r="LZL22" s="390" t="str">
        <f t="shared" ca="1" si="808"/>
        <v/>
      </c>
      <c r="LZM22" s="390" t="str">
        <f t="shared" ca="1" si="808"/>
        <v/>
      </c>
      <c r="LZN22" s="390" t="str">
        <f t="shared" ca="1" si="808"/>
        <v/>
      </c>
      <c r="LZO22" s="390" t="str">
        <f t="shared" ca="1" si="808"/>
        <v/>
      </c>
      <c r="LZP22" s="390" t="str">
        <f t="shared" ca="1" si="808"/>
        <v/>
      </c>
      <c r="LZQ22" s="390" t="str">
        <f t="shared" ca="1" si="808"/>
        <v/>
      </c>
      <c r="LZR22" s="390" t="str">
        <f t="shared" ca="1" si="808"/>
        <v/>
      </c>
      <c r="LZS22" s="390" t="str">
        <f t="shared" ca="1" si="808"/>
        <v/>
      </c>
      <c r="LZT22" s="390" t="str">
        <f t="shared" ca="1" si="808"/>
        <v/>
      </c>
      <c r="LZU22" s="390" t="str">
        <f t="shared" ca="1" si="808"/>
        <v/>
      </c>
      <c r="LZV22" s="390" t="str">
        <f t="shared" ca="1" si="808"/>
        <v/>
      </c>
      <c r="LZW22" s="390" t="str">
        <f t="shared" ca="1" si="808"/>
        <v/>
      </c>
      <c r="LZX22" s="390" t="str">
        <f t="shared" ca="1" si="808"/>
        <v/>
      </c>
      <c r="LZY22" s="390" t="str">
        <f t="shared" ca="1" si="808"/>
        <v/>
      </c>
      <c r="LZZ22" s="390" t="str">
        <f t="shared" ca="1" si="808"/>
        <v/>
      </c>
      <c r="MAA22" s="390" t="str">
        <f t="shared" ca="1" si="808"/>
        <v/>
      </c>
      <c r="MAB22" s="390" t="str">
        <f t="shared" ca="1" si="808"/>
        <v/>
      </c>
      <c r="MAC22" s="390" t="str">
        <f t="shared" ca="1" si="808"/>
        <v/>
      </c>
      <c r="MAD22" s="390" t="str">
        <f t="shared" ca="1" si="808"/>
        <v/>
      </c>
      <c r="MAE22" s="390" t="str">
        <f t="shared" ca="1" si="808"/>
        <v/>
      </c>
      <c r="MAF22" s="390" t="str">
        <f t="shared" ca="1" si="808"/>
        <v/>
      </c>
      <c r="MAG22" s="390" t="str">
        <f t="shared" ca="1" si="808"/>
        <v/>
      </c>
      <c r="MAH22" s="390" t="str">
        <f t="shared" ca="1" si="808"/>
        <v/>
      </c>
      <c r="MAI22" s="390" t="str">
        <f t="shared" ca="1" si="808"/>
        <v/>
      </c>
      <c r="MAJ22" s="390" t="str">
        <f t="shared" ca="1" si="808"/>
        <v/>
      </c>
      <c r="MAK22" s="390" t="str">
        <f t="shared" ca="1" si="808"/>
        <v/>
      </c>
      <c r="MAL22" s="390" t="str">
        <f t="shared" ca="1" si="808"/>
        <v/>
      </c>
      <c r="MAM22" s="390" t="str">
        <f t="shared" ca="1" si="808"/>
        <v/>
      </c>
      <c r="MAN22" s="390" t="str">
        <f t="shared" ca="1" si="808"/>
        <v/>
      </c>
      <c r="MAO22" s="390" t="str">
        <f t="shared" ca="1" si="808"/>
        <v/>
      </c>
      <c r="MAP22" s="390" t="str">
        <f t="shared" ca="1" si="808"/>
        <v/>
      </c>
      <c r="MAQ22" s="390" t="str">
        <f t="shared" ca="1" si="808"/>
        <v/>
      </c>
      <c r="MAR22" s="390" t="str">
        <f t="shared" ca="1" si="808"/>
        <v/>
      </c>
      <c r="MAS22" s="390" t="str">
        <f t="shared" ca="1" si="808"/>
        <v/>
      </c>
      <c r="MAT22" s="390" t="str">
        <f t="shared" ca="1" si="808"/>
        <v/>
      </c>
      <c r="MAU22" s="390" t="str">
        <f t="shared" ref="MAU22:MDF22" ca="1" si="809">IF(MAU21="","",OFFSET(R_w_arg,0,MAU18)*OFFSET(C_w_path,0,MAU18)/(N_w_div+1)*SIGN(MAU21)*ABS(MAU21)^n_w)</f>
        <v/>
      </c>
      <c r="MAV22" s="390" t="str">
        <f t="shared" ca="1" si="809"/>
        <v/>
      </c>
      <c r="MAW22" s="390" t="str">
        <f t="shared" ca="1" si="809"/>
        <v/>
      </c>
      <c r="MAX22" s="390" t="str">
        <f t="shared" ca="1" si="809"/>
        <v/>
      </c>
      <c r="MAY22" s="390" t="str">
        <f t="shared" ca="1" si="809"/>
        <v/>
      </c>
      <c r="MAZ22" s="390" t="str">
        <f t="shared" ca="1" si="809"/>
        <v/>
      </c>
      <c r="MBA22" s="390" t="str">
        <f t="shared" ca="1" si="809"/>
        <v/>
      </c>
      <c r="MBB22" s="390" t="str">
        <f t="shared" ca="1" si="809"/>
        <v/>
      </c>
      <c r="MBC22" s="390" t="str">
        <f t="shared" ca="1" si="809"/>
        <v/>
      </c>
      <c r="MBD22" s="390" t="str">
        <f t="shared" ca="1" si="809"/>
        <v/>
      </c>
      <c r="MBE22" s="390" t="str">
        <f t="shared" ca="1" si="809"/>
        <v/>
      </c>
      <c r="MBF22" s="390" t="str">
        <f t="shared" ca="1" si="809"/>
        <v/>
      </c>
      <c r="MBG22" s="390" t="str">
        <f t="shared" ca="1" si="809"/>
        <v/>
      </c>
      <c r="MBH22" s="390" t="str">
        <f t="shared" ca="1" si="809"/>
        <v/>
      </c>
      <c r="MBI22" s="390" t="str">
        <f t="shared" ca="1" si="809"/>
        <v/>
      </c>
      <c r="MBJ22" s="390" t="str">
        <f t="shared" ca="1" si="809"/>
        <v/>
      </c>
      <c r="MBK22" s="390" t="str">
        <f t="shared" ca="1" si="809"/>
        <v/>
      </c>
      <c r="MBL22" s="390" t="str">
        <f t="shared" ca="1" si="809"/>
        <v/>
      </c>
      <c r="MBM22" s="390" t="str">
        <f t="shared" ca="1" si="809"/>
        <v/>
      </c>
      <c r="MBN22" s="390" t="str">
        <f t="shared" ca="1" si="809"/>
        <v/>
      </c>
      <c r="MBO22" s="390" t="str">
        <f t="shared" ca="1" si="809"/>
        <v/>
      </c>
      <c r="MBP22" s="390" t="str">
        <f t="shared" ca="1" si="809"/>
        <v/>
      </c>
      <c r="MBQ22" s="390" t="str">
        <f t="shared" ca="1" si="809"/>
        <v/>
      </c>
      <c r="MBR22" s="390" t="str">
        <f t="shared" ca="1" si="809"/>
        <v/>
      </c>
      <c r="MBS22" s="390" t="str">
        <f t="shared" ca="1" si="809"/>
        <v/>
      </c>
      <c r="MBT22" s="390" t="str">
        <f t="shared" ca="1" si="809"/>
        <v/>
      </c>
      <c r="MBU22" s="390" t="str">
        <f t="shared" ca="1" si="809"/>
        <v/>
      </c>
      <c r="MBV22" s="390" t="str">
        <f t="shared" ca="1" si="809"/>
        <v/>
      </c>
      <c r="MBW22" s="390" t="str">
        <f t="shared" ca="1" si="809"/>
        <v/>
      </c>
      <c r="MBX22" s="390" t="str">
        <f t="shared" ca="1" si="809"/>
        <v/>
      </c>
      <c r="MBY22" s="390" t="str">
        <f t="shared" ca="1" si="809"/>
        <v/>
      </c>
      <c r="MBZ22" s="390" t="str">
        <f t="shared" ca="1" si="809"/>
        <v/>
      </c>
      <c r="MCA22" s="390" t="str">
        <f t="shared" ca="1" si="809"/>
        <v/>
      </c>
      <c r="MCB22" s="390" t="str">
        <f t="shared" ca="1" si="809"/>
        <v/>
      </c>
      <c r="MCC22" s="390" t="str">
        <f t="shared" ca="1" si="809"/>
        <v/>
      </c>
      <c r="MCD22" s="390" t="str">
        <f t="shared" ca="1" si="809"/>
        <v/>
      </c>
      <c r="MCE22" s="390" t="str">
        <f t="shared" ca="1" si="809"/>
        <v/>
      </c>
      <c r="MCF22" s="390" t="str">
        <f t="shared" ca="1" si="809"/>
        <v/>
      </c>
      <c r="MCG22" s="390" t="str">
        <f t="shared" ca="1" si="809"/>
        <v/>
      </c>
      <c r="MCH22" s="390" t="str">
        <f t="shared" ca="1" si="809"/>
        <v/>
      </c>
      <c r="MCI22" s="390" t="str">
        <f t="shared" ca="1" si="809"/>
        <v/>
      </c>
      <c r="MCJ22" s="390" t="str">
        <f t="shared" ca="1" si="809"/>
        <v/>
      </c>
      <c r="MCK22" s="390" t="str">
        <f t="shared" ca="1" si="809"/>
        <v/>
      </c>
      <c r="MCL22" s="390" t="str">
        <f t="shared" ca="1" si="809"/>
        <v/>
      </c>
      <c r="MCM22" s="390" t="str">
        <f t="shared" ca="1" si="809"/>
        <v/>
      </c>
      <c r="MCN22" s="390" t="str">
        <f t="shared" ca="1" si="809"/>
        <v/>
      </c>
      <c r="MCO22" s="390" t="str">
        <f t="shared" ca="1" si="809"/>
        <v/>
      </c>
      <c r="MCP22" s="390" t="str">
        <f t="shared" ca="1" si="809"/>
        <v/>
      </c>
      <c r="MCQ22" s="390" t="str">
        <f t="shared" ca="1" si="809"/>
        <v/>
      </c>
      <c r="MCR22" s="390" t="str">
        <f t="shared" ca="1" si="809"/>
        <v/>
      </c>
      <c r="MCS22" s="390" t="str">
        <f t="shared" ca="1" si="809"/>
        <v/>
      </c>
      <c r="MCT22" s="390" t="str">
        <f t="shared" ca="1" si="809"/>
        <v/>
      </c>
      <c r="MCU22" s="390" t="str">
        <f t="shared" ca="1" si="809"/>
        <v/>
      </c>
      <c r="MCV22" s="390" t="str">
        <f t="shared" ca="1" si="809"/>
        <v/>
      </c>
      <c r="MCW22" s="390" t="str">
        <f t="shared" ca="1" si="809"/>
        <v/>
      </c>
      <c r="MCX22" s="390" t="str">
        <f t="shared" ca="1" si="809"/>
        <v/>
      </c>
      <c r="MCY22" s="390" t="str">
        <f t="shared" ca="1" si="809"/>
        <v/>
      </c>
      <c r="MCZ22" s="390" t="str">
        <f t="shared" ca="1" si="809"/>
        <v/>
      </c>
      <c r="MDA22" s="390" t="str">
        <f t="shared" ca="1" si="809"/>
        <v/>
      </c>
      <c r="MDB22" s="390" t="str">
        <f t="shared" ca="1" si="809"/>
        <v/>
      </c>
      <c r="MDC22" s="390" t="str">
        <f t="shared" ca="1" si="809"/>
        <v/>
      </c>
      <c r="MDD22" s="390" t="str">
        <f t="shared" ca="1" si="809"/>
        <v/>
      </c>
      <c r="MDE22" s="390" t="str">
        <f t="shared" ca="1" si="809"/>
        <v/>
      </c>
      <c r="MDF22" s="390" t="str">
        <f t="shared" ca="1" si="809"/>
        <v/>
      </c>
      <c r="MDG22" s="390" t="str">
        <f t="shared" ref="MDG22:MFR22" ca="1" si="810">IF(MDG21="","",OFFSET(R_w_arg,0,MDG18)*OFFSET(C_w_path,0,MDG18)/(N_w_div+1)*SIGN(MDG21)*ABS(MDG21)^n_w)</f>
        <v/>
      </c>
      <c r="MDH22" s="390" t="str">
        <f t="shared" ca="1" si="810"/>
        <v/>
      </c>
      <c r="MDI22" s="390" t="str">
        <f t="shared" ca="1" si="810"/>
        <v/>
      </c>
      <c r="MDJ22" s="390" t="str">
        <f t="shared" ca="1" si="810"/>
        <v/>
      </c>
      <c r="MDK22" s="390" t="str">
        <f t="shared" ca="1" si="810"/>
        <v/>
      </c>
      <c r="MDL22" s="390" t="str">
        <f t="shared" ca="1" si="810"/>
        <v/>
      </c>
      <c r="MDM22" s="390" t="str">
        <f t="shared" ca="1" si="810"/>
        <v/>
      </c>
      <c r="MDN22" s="390" t="str">
        <f t="shared" ca="1" si="810"/>
        <v/>
      </c>
      <c r="MDO22" s="390" t="str">
        <f t="shared" ca="1" si="810"/>
        <v/>
      </c>
      <c r="MDP22" s="390" t="str">
        <f t="shared" ca="1" si="810"/>
        <v/>
      </c>
      <c r="MDQ22" s="390" t="str">
        <f t="shared" ca="1" si="810"/>
        <v/>
      </c>
      <c r="MDR22" s="390" t="str">
        <f t="shared" ca="1" si="810"/>
        <v/>
      </c>
      <c r="MDS22" s="390" t="str">
        <f t="shared" ca="1" si="810"/>
        <v/>
      </c>
      <c r="MDT22" s="390" t="str">
        <f t="shared" ca="1" si="810"/>
        <v/>
      </c>
      <c r="MDU22" s="390" t="str">
        <f t="shared" ca="1" si="810"/>
        <v/>
      </c>
      <c r="MDV22" s="390" t="str">
        <f t="shared" ca="1" si="810"/>
        <v/>
      </c>
      <c r="MDW22" s="390" t="str">
        <f t="shared" ca="1" si="810"/>
        <v/>
      </c>
      <c r="MDX22" s="390" t="str">
        <f t="shared" ca="1" si="810"/>
        <v/>
      </c>
      <c r="MDY22" s="390" t="str">
        <f t="shared" ca="1" si="810"/>
        <v/>
      </c>
      <c r="MDZ22" s="390" t="str">
        <f t="shared" ca="1" si="810"/>
        <v/>
      </c>
      <c r="MEA22" s="390" t="str">
        <f t="shared" ca="1" si="810"/>
        <v/>
      </c>
      <c r="MEB22" s="390" t="str">
        <f t="shared" ca="1" si="810"/>
        <v/>
      </c>
      <c r="MEC22" s="390" t="str">
        <f t="shared" ca="1" si="810"/>
        <v/>
      </c>
      <c r="MED22" s="390" t="str">
        <f t="shared" ca="1" si="810"/>
        <v/>
      </c>
      <c r="MEE22" s="390" t="str">
        <f t="shared" ca="1" si="810"/>
        <v/>
      </c>
      <c r="MEF22" s="390" t="str">
        <f t="shared" ca="1" si="810"/>
        <v/>
      </c>
      <c r="MEG22" s="390" t="str">
        <f t="shared" ca="1" si="810"/>
        <v/>
      </c>
      <c r="MEH22" s="390" t="str">
        <f t="shared" ca="1" si="810"/>
        <v/>
      </c>
      <c r="MEI22" s="390" t="str">
        <f t="shared" ca="1" si="810"/>
        <v/>
      </c>
      <c r="MEJ22" s="390" t="str">
        <f t="shared" ca="1" si="810"/>
        <v/>
      </c>
      <c r="MEK22" s="390" t="str">
        <f t="shared" ca="1" si="810"/>
        <v/>
      </c>
      <c r="MEL22" s="390" t="str">
        <f t="shared" ca="1" si="810"/>
        <v/>
      </c>
      <c r="MEM22" s="390" t="str">
        <f t="shared" ca="1" si="810"/>
        <v/>
      </c>
      <c r="MEN22" s="390" t="str">
        <f t="shared" ca="1" si="810"/>
        <v/>
      </c>
      <c r="MEO22" s="390" t="str">
        <f t="shared" ca="1" si="810"/>
        <v/>
      </c>
      <c r="MEP22" s="390" t="str">
        <f t="shared" ca="1" si="810"/>
        <v/>
      </c>
      <c r="MEQ22" s="390" t="str">
        <f t="shared" ca="1" si="810"/>
        <v/>
      </c>
      <c r="MER22" s="390" t="str">
        <f t="shared" ca="1" si="810"/>
        <v/>
      </c>
      <c r="MES22" s="390" t="str">
        <f t="shared" ca="1" si="810"/>
        <v/>
      </c>
      <c r="MET22" s="390" t="str">
        <f t="shared" ca="1" si="810"/>
        <v/>
      </c>
      <c r="MEU22" s="390" t="str">
        <f t="shared" ca="1" si="810"/>
        <v/>
      </c>
      <c r="MEV22" s="390" t="str">
        <f t="shared" ca="1" si="810"/>
        <v/>
      </c>
      <c r="MEW22" s="390" t="str">
        <f t="shared" ca="1" si="810"/>
        <v/>
      </c>
      <c r="MEX22" s="390" t="str">
        <f t="shared" ca="1" si="810"/>
        <v/>
      </c>
      <c r="MEY22" s="390" t="str">
        <f t="shared" ca="1" si="810"/>
        <v/>
      </c>
      <c r="MEZ22" s="390" t="str">
        <f t="shared" ca="1" si="810"/>
        <v/>
      </c>
      <c r="MFA22" s="390" t="str">
        <f t="shared" ca="1" si="810"/>
        <v/>
      </c>
      <c r="MFB22" s="390" t="str">
        <f t="shared" ca="1" si="810"/>
        <v/>
      </c>
      <c r="MFC22" s="390" t="str">
        <f t="shared" ca="1" si="810"/>
        <v/>
      </c>
      <c r="MFD22" s="390" t="str">
        <f t="shared" ca="1" si="810"/>
        <v/>
      </c>
      <c r="MFE22" s="390" t="str">
        <f t="shared" ca="1" si="810"/>
        <v/>
      </c>
      <c r="MFF22" s="390" t="str">
        <f t="shared" ca="1" si="810"/>
        <v/>
      </c>
      <c r="MFG22" s="390" t="str">
        <f t="shared" ca="1" si="810"/>
        <v/>
      </c>
      <c r="MFH22" s="390" t="str">
        <f t="shared" ca="1" si="810"/>
        <v/>
      </c>
      <c r="MFI22" s="390" t="str">
        <f t="shared" ca="1" si="810"/>
        <v/>
      </c>
      <c r="MFJ22" s="390" t="str">
        <f t="shared" ca="1" si="810"/>
        <v/>
      </c>
      <c r="MFK22" s="390" t="str">
        <f t="shared" ca="1" si="810"/>
        <v/>
      </c>
      <c r="MFL22" s="390" t="str">
        <f t="shared" ca="1" si="810"/>
        <v/>
      </c>
      <c r="MFM22" s="390" t="str">
        <f t="shared" ca="1" si="810"/>
        <v/>
      </c>
      <c r="MFN22" s="390" t="str">
        <f t="shared" ca="1" si="810"/>
        <v/>
      </c>
      <c r="MFO22" s="390" t="str">
        <f t="shared" ca="1" si="810"/>
        <v/>
      </c>
      <c r="MFP22" s="390" t="str">
        <f t="shared" ca="1" si="810"/>
        <v/>
      </c>
      <c r="MFQ22" s="390" t="str">
        <f t="shared" ca="1" si="810"/>
        <v/>
      </c>
      <c r="MFR22" s="390" t="str">
        <f t="shared" ca="1" si="810"/>
        <v/>
      </c>
      <c r="MFS22" s="390" t="str">
        <f t="shared" ref="MFS22:MID22" ca="1" si="811">IF(MFS21="","",OFFSET(R_w_arg,0,MFS18)*OFFSET(C_w_path,0,MFS18)/(N_w_div+1)*SIGN(MFS21)*ABS(MFS21)^n_w)</f>
        <v/>
      </c>
      <c r="MFT22" s="390" t="str">
        <f t="shared" ca="1" si="811"/>
        <v/>
      </c>
      <c r="MFU22" s="390" t="str">
        <f t="shared" ca="1" si="811"/>
        <v/>
      </c>
      <c r="MFV22" s="390" t="str">
        <f t="shared" ca="1" si="811"/>
        <v/>
      </c>
      <c r="MFW22" s="390" t="str">
        <f t="shared" ca="1" si="811"/>
        <v/>
      </c>
      <c r="MFX22" s="390" t="str">
        <f t="shared" ca="1" si="811"/>
        <v/>
      </c>
      <c r="MFY22" s="390" t="str">
        <f t="shared" ca="1" si="811"/>
        <v/>
      </c>
      <c r="MFZ22" s="390" t="str">
        <f t="shared" ca="1" si="811"/>
        <v/>
      </c>
      <c r="MGA22" s="390" t="str">
        <f t="shared" ca="1" si="811"/>
        <v/>
      </c>
      <c r="MGB22" s="390" t="str">
        <f t="shared" ca="1" si="811"/>
        <v/>
      </c>
      <c r="MGC22" s="390" t="str">
        <f t="shared" ca="1" si="811"/>
        <v/>
      </c>
      <c r="MGD22" s="390" t="str">
        <f t="shared" ca="1" si="811"/>
        <v/>
      </c>
      <c r="MGE22" s="390" t="str">
        <f t="shared" ca="1" si="811"/>
        <v/>
      </c>
      <c r="MGF22" s="390" t="str">
        <f t="shared" ca="1" si="811"/>
        <v/>
      </c>
      <c r="MGG22" s="390" t="str">
        <f t="shared" ca="1" si="811"/>
        <v/>
      </c>
      <c r="MGH22" s="390" t="str">
        <f t="shared" ca="1" si="811"/>
        <v/>
      </c>
      <c r="MGI22" s="390" t="str">
        <f t="shared" ca="1" si="811"/>
        <v/>
      </c>
      <c r="MGJ22" s="390" t="str">
        <f t="shared" ca="1" si="811"/>
        <v/>
      </c>
      <c r="MGK22" s="390" t="str">
        <f t="shared" ca="1" si="811"/>
        <v/>
      </c>
      <c r="MGL22" s="390" t="str">
        <f t="shared" ca="1" si="811"/>
        <v/>
      </c>
      <c r="MGM22" s="390" t="str">
        <f t="shared" ca="1" si="811"/>
        <v/>
      </c>
      <c r="MGN22" s="390" t="str">
        <f t="shared" ca="1" si="811"/>
        <v/>
      </c>
      <c r="MGO22" s="390" t="str">
        <f t="shared" ca="1" si="811"/>
        <v/>
      </c>
      <c r="MGP22" s="390" t="str">
        <f t="shared" ca="1" si="811"/>
        <v/>
      </c>
      <c r="MGQ22" s="390" t="str">
        <f t="shared" ca="1" si="811"/>
        <v/>
      </c>
      <c r="MGR22" s="390" t="str">
        <f t="shared" ca="1" si="811"/>
        <v/>
      </c>
      <c r="MGS22" s="390" t="str">
        <f t="shared" ca="1" si="811"/>
        <v/>
      </c>
      <c r="MGT22" s="390" t="str">
        <f t="shared" ca="1" si="811"/>
        <v/>
      </c>
      <c r="MGU22" s="390" t="str">
        <f t="shared" ca="1" si="811"/>
        <v/>
      </c>
      <c r="MGV22" s="390" t="str">
        <f t="shared" ca="1" si="811"/>
        <v/>
      </c>
      <c r="MGW22" s="390" t="str">
        <f t="shared" ca="1" si="811"/>
        <v/>
      </c>
      <c r="MGX22" s="390" t="str">
        <f t="shared" ca="1" si="811"/>
        <v/>
      </c>
      <c r="MGY22" s="390" t="str">
        <f t="shared" ca="1" si="811"/>
        <v/>
      </c>
      <c r="MGZ22" s="390" t="str">
        <f t="shared" ca="1" si="811"/>
        <v/>
      </c>
      <c r="MHA22" s="390" t="str">
        <f t="shared" ca="1" si="811"/>
        <v/>
      </c>
      <c r="MHB22" s="390" t="str">
        <f t="shared" ca="1" si="811"/>
        <v/>
      </c>
      <c r="MHC22" s="390" t="str">
        <f t="shared" ca="1" si="811"/>
        <v/>
      </c>
      <c r="MHD22" s="390" t="str">
        <f t="shared" ca="1" si="811"/>
        <v/>
      </c>
      <c r="MHE22" s="390" t="str">
        <f t="shared" ca="1" si="811"/>
        <v/>
      </c>
      <c r="MHF22" s="390" t="str">
        <f t="shared" ca="1" si="811"/>
        <v/>
      </c>
      <c r="MHG22" s="390" t="str">
        <f t="shared" ca="1" si="811"/>
        <v/>
      </c>
      <c r="MHH22" s="390" t="str">
        <f t="shared" ca="1" si="811"/>
        <v/>
      </c>
      <c r="MHI22" s="390" t="str">
        <f t="shared" ca="1" si="811"/>
        <v/>
      </c>
      <c r="MHJ22" s="390" t="str">
        <f t="shared" ca="1" si="811"/>
        <v/>
      </c>
      <c r="MHK22" s="390" t="str">
        <f t="shared" ca="1" si="811"/>
        <v/>
      </c>
      <c r="MHL22" s="390" t="str">
        <f t="shared" ca="1" si="811"/>
        <v/>
      </c>
      <c r="MHM22" s="390" t="str">
        <f t="shared" ca="1" si="811"/>
        <v/>
      </c>
      <c r="MHN22" s="390" t="str">
        <f t="shared" ca="1" si="811"/>
        <v/>
      </c>
      <c r="MHO22" s="390" t="str">
        <f t="shared" ca="1" si="811"/>
        <v/>
      </c>
      <c r="MHP22" s="390" t="str">
        <f t="shared" ca="1" si="811"/>
        <v/>
      </c>
      <c r="MHQ22" s="390" t="str">
        <f t="shared" ca="1" si="811"/>
        <v/>
      </c>
      <c r="MHR22" s="390" t="str">
        <f t="shared" ca="1" si="811"/>
        <v/>
      </c>
      <c r="MHS22" s="390" t="str">
        <f t="shared" ca="1" si="811"/>
        <v/>
      </c>
      <c r="MHT22" s="390" t="str">
        <f t="shared" ca="1" si="811"/>
        <v/>
      </c>
      <c r="MHU22" s="390" t="str">
        <f t="shared" ca="1" si="811"/>
        <v/>
      </c>
      <c r="MHV22" s="390" t="str">
        <f t="shared" ca="1" si="811"/>
        <v/>
      </c>
      <c r="MHW22" s="390" t="str">
        <f t="shared" ca="1" si="811"/>
        <v/>
      </c>
      <c r="MHX22" s="390" t="str">
        <f t="shared" ca="1" si="811"/>
        <v/>
      </c>
      <c r="MHY22" s="390" t="str">
        <f t="shared" ca="1" si="811"/>
        <v/>
      </c>
      <c r="MHZ22" s="390" t="str">
        <f t="shared" ca="1" si="811"/>
        <v/>
      </c>
      <c r="MIA22" s="390" t="str">
        <f t="shared" ca="1" si="811"/>
        <v/>
      </c>
      <c r="MIB22" s="390" t="str">
        <f t="shared" ca="1" si="811"/>
        <v/>
      </c>
      <c r="MIC22" s="390" t="str">
        <f t="shared" ca="1" si="811"/>
        <v/>
      </c>
      <c r="MID22" s="390" t="str">
        <f t="shared" ca="1" si="811"/>
        <v/>
      </c>
      <c r="MIE22" s="390" t="str">
        <f t="shared" ref="MIE22:MKP22" ca="1" si="812">IF(MIE21="","",OFFSET(R_w_arg,0,MIE18)*OFFSET(C_w_path,0,MIE18)/(N_w_div+1)*SIGN(MIE21)*ABS(MIE21)^n_w)</f>
        <v/>
      </c>
      <c r="MIF22" s="390" t="str">
        <f t="shared" ca="1" si="812"/>
        <v/>
      </c>
      <c r="MIG22" s="390" t="str">
        <f t="shared" ca="1" si="812"/>
        <v/>
      </c>
      <c r="MIH22" s="390" t="str">
        <f t="shared" ca="1" si="812"/>
        <v/>
      </c>
      <c r="MII22" s="390" t="str">
        <f t="shared" ca="1" si="812"/>
        <v/>
      </c>
      <c r="MIJ22" s="390" t="str">
        <f t="shared" ca="1" si="812"/>
        <v/>
      </c>
      <c r="MIK22" s="390" t="str">
        <f t="shared" ca="1" si="812"/>
        <v/>
      </c>
      <c r="MIL22" s="390" t="str">
        <f t="shared" ca="1" si="812"/>
        <v/>
      </c>
      <c r="MIM22" s="390" t="str">
        <f t="shared" ca="1" si="812"/>
        <v/>
      </c>
      <c r="MIN22" s="390" t="str">
        <f t="shared" ca="1" si="812"/>
        <v/>
      </c>
      <c r="MIO22" s="390" t="str">
        <f t="shared" ca="1" si="812"/>
        <v/>
      </c>
      <c r="MIP22" s="390" t="str">
        <f t="shared" ca="1" si="812"/>
        <v/>
      </c>
      <c r="MIQ22" s="390" t="str">
        <f t="shared" ca="1" si="812"/>
        <v/>
      </c>
      <c r="MIR22" s="390" t="str">
        <f t="shared" ca="1" si="812"/>
        <v/>
      </c>
      <c r="MIS22" s="390" t="str">
        <f t="shared" ca="1" si="812"/>
        <v/>
      </c>
      <c r="MIT22" s="390" t="str">
        <f t="shared" ca="1" si="812"/>
        <v/>
      </c>
      <c r="MIU22" s="390" t="str">
        <f t="shared" ca="1" si="812"/>
        <v/>
      </c>
      <c r="MIV22" s="390" t="str">
        <f t="shared" ca="1" si="812"/>
        <v/>
      </c>
      <c r="MIW22" s="390" t="str">
        <f t="shared" ca="1" si="812"/>
        <v/>
      </c>
      <c r="MIX22" s="390" t="str">
        <f t="shared" ca="1" si="812"/>
        <v/>
      </c>
      <c r="MIY22" s="390" t="str">
        <f t="shared" ca="1" si="812"/>
        <v/>
      </c>
      <c r="MIZ22" s="390" t="str">
        <f t="shared" ca="1" si="812"/>
        <v/>
      </c>
      <c r="MJA22" s="390" t="str">
        <f t="shared" ca="1" si="812"/>
        <v/>
      </c>
      <c r="MJB22" s="390" t="str">
        <f t="shared" ca="1" si="812"/>
        <v/>
      </c>
      <c r="MJC22" s="390" t="str">
        <f t="shared" ca="1" si="812"/>
        <v/>
      </c>
      <c r="MJD22" s="390" t="str">
        <f t="shared" ca="1" si="812"/>
        <v/>
      </c>
      <c r="MJE22" s="390" t="str">
        <f t="shared" ca="1" si="812"/>
        <v/>
      </c>
      <c r="MJF22" s="390" t="str">
        <f t="shared" ca="1" si="812"/>
        <v/>
      </c>
      <c r="MJG22" s="390" t="str">
        <f t="shared" ca="1" si="812"/>
        <v/>
      </c>
      <c r="MJH22" s="390" t="str">
        <f t="shared" ca="1" si="812"/>
        <v/>
      </c>
      <c r="MJI22" s="390" t="str">
        <f t="shared" ca="1" si="812"/>
        <v/>
      </c>
      <c r="MJJ22" s="390" t="str">
        <f t="shared" ca="1" si="812"/>
        <v/>
      </c>
      <c r="MJK22" s="390" t="str">
        <f t="shared" ca="1" si="812"/>
        <v/>
      </c>
      <c r="MJL22" s="390" t="str">
        <f t="shared" ca="1" si="812"/>
        <v/>
      </c>
      <c r="MJM22" s="390" t="str">
        <f t="shared" ca="1" si="812"/>
        <v/>
      </c>
      <c r="MJN22" s="390" t="str">
        <f t="shared" ca="1" si="812"/>
        <v/>
      </c>
      <c r="MJO22" s="390" t="str">
        <f t="shared" ca="1" si="812"/>
        <v/>
      </c>
      <c r="MJP22" s="390" t="str">
        <f t="shared" ca="1" si="812"/>
        <v/>
      </c>
      <c r="MJQ22" s="390" t="str">
        <f t="shared" ca="1" si="812"/>
        <v/>
      </c>
      <c r="MJR22" s="390" t="str">
        <f t="shared" ca="1" si="812"/>
        <v/>
      </c>
      <c r="MJS22" s="390" t="str">
        <f t="shared" ca="1" si="812"/>
        <v/>
      </c>
      <c r="MJT22" s="390" t="str">
        <f t="shared" ca="1" si="812"/>
        <v/>
      </c>
      <c r="MJU22" s="390" t="str">
        <f t="shared" ca="1" si="812"/>
        <v/>
      </c>
      <c r="MJV22" s="390" t="str">
        <f t="shared" ca="1" si="812"/>
        <v/>
      </c>
      <c r="MJW22" s="390" t="str">
        <f t="shared" ca="1" si="812"/>
        <v/>
      </c>
      <c r="MJX22" s="390" t="str">
        <f t="shared" ca="1" si="812"/>
        <v/>
      </c>
      <c r="MJY22" s="390" t="str">
        <f t="shared" ca="1" si="812"/>
        <v/>
      </c>
      <c r="MJZ22" s="390" t="str">
        <f t="shared" ca="1" si="812"/>
        <v/>
      </c>
      <c r="MKA22" s="390" t="str">
        <f t="shared" ca="1" si="812"/>
        <v/>
      </c>
      <c r="MKB22" s="390" t="str">
        <f t="shared" ca="1" si="812"/>
        <v/>
      </c>
      <c r="MKC22" s="390" t="str">
        <f t="shared" ca="1" si="812"/>
        <v/>
      </c>
      <c r="MKD22" s="390" t="str">
        <f t="shared" ca="1" si="812"/>
        <v/>
      </c>
      <c r="MKE22" s="390" t="str">
        <f t="shared" ca="1" si="812"/>
        <v/>
      </c>
      <c r="MKF22" s="390" t="str">
        <f t="shared" ca="1" si="812"/>
        <v/>
      </c>
      <c r="MKG22" s="390" t="str">
        <f t="shared" ca="1" si="812"/>
        <v/>
      </c>
      <c r="MKH22" s="390" t="str">
        <f t="shared" ca="1" si="812"/>
        <v/>
      </c>
      <c r="MKI22" s="390" t="str">
        <f t="shared" ca="1" si="812"/>
        <v/>
      </c>
      <c r="MKJ22" s="390" t="str">
        <f t="shared" ca="1" si="812"/>
        <v/>
      </c>
      <c r="MKK22" s="390" t="str">
        <f t="shared" ca="1" si="812"/>
        <v/>
      </c>
      <c r="MKL22" s="390" t="str">
        <f t="shared" ca="1" si="812"/>
        <v/>
      </c>
      <c r="MKM22" s="390" t="str">
        <f t="shared" ca="1" si="812"/>
        <v/>
      </c>
      <c r="MKN22" s="390" t="str">
        <f t="shared" ca="1" si="812"/>
        <v/>
      </c>
      <c r="MKO22" s="390" t="str">
        <f t="shared" ca="1" si="812"/>
        <v/>
      </c>
      <c r="MKP22" s="390" t="str">
        <f t="shared" ca="1" si="812"/>
        <v/>
      </c>
      <c r="MKQ22" s="390" t="str">
        <f t="shared" ref="MKQ22:MNB22" ca="1" si="813">IF(MKQ21="","",OFFSET(R_w_arg,0,MKQ18)*OFFSET(C_w_path,0,MKQ18)/(N_w_div+1)*SIGN(MKQ21)*ABS(MKQ21)^n_w)</f>
        <v/>
      </c>
      <c r="MKR22" s="390" t="str">
        <f t="shared" ca="1" si="813"/>
        <v/>
      </c>
      <c r="MKS22" s="390" t="str">
        <f t="shared" ca="1" si="813"/>
        <v/>
      </c>
      <c r="MKT22" s="390" t="str">
        <f t="shared" ca="1" si="813"/>
        <v/>
      </c>
      <c r="MKU22" s="390" t="str">
        <f t="shared" ca="1" si="813"/>
        <v/>
      </c>
      <c r="MKV22" s="390" t="str">
        <f t="shared" ca="1" si="813"/>
        <v/>
      </c>
      <c r="MKW22" s="390" t="str">
        <f t="shared" ca="1" si="813"/>
        <v/>
      </c>
      <c r="MKX22" s="390" t="str">
        <f t="shared" ca="1" si="813"/>
        <v/>
      </c>
      <c r="MKY22" s="390" t="str">
        <f t="shared" ca="1" si="813"/>
        <v/>
      </c>
      <c r="MKZ22" s="390" t="str">
        <f t="shared" ca="1" si="813"/>
        <v/>
      </c>
      <c r="MLA22" s="390" t="str">
        <f t="shared" ca="1" si="813"/>
        <v/>
      </c>
      <c r="MLB22" s="390" t="str">
        <f t="shared" ca="1" si="813"/>
        <v/>
      </c>
      <c r="MLC22" s="390" t="str">
        <f t="shared" ca="1" si="813"/>
        <v/>
      </c>
      <c r="MLD22" s="390" t="str">
        <f t="shared" ca="1" si="813"/>
        <v/>
      </c>
      <c r="MLE22" s="390" t="str">
        <f t="shared" ca="1" si="813"/>
        <v/>
      </c>
      <c r="MLF22" s="390" t="str">
        <f t="shared" ca="1" si="813"/>
        <v/>
      </c>
      <c r="MLG22" s="390" t="str">
        <f t="shared" ca="1" si="813"/>
        <v/>
      </c>
      <c r="MLH22" s="390" t="str">
        <f t="shared" ca="1" si="813"/>
        <v/>
      </c>
      <c r="MLI22" s="390" t="str">
        <f t="shared" ca="1" si="813"/>
        <v/>
      </c>
      <c r="MLJ22" s="390" t="str">
        <f t="shared" ca="1" si="813"/>
        <v/>
      </c>
      <c r="MLK22" s="390" t="str">
        <f t="shared" ca="1" si="813"/>
        <v/>
      </c>
      <c r="MLL22" s="390" t="str">
        <f t="shared" ca="1" si="813"/>
        <v/>
      </c>
      <c r="MLM22" s="390" t="str">
        <f t="shared" ca="1" si="813"/>
        <v/>
      </c>
      <c r="MLN22" s="390" t="str">
        <f t="shared" ca="1" si="813"/>
        <v/>
      </c>
      <c r="MLO22" s="390" t="str">
        <f t="shared" ca="1" si="813"/>
        <v/>
      </c>
      <c r="MLP22" s="390" t="str">
        <f t="shared" ca="1" si="813"/>
        <v/>
      </c>
      <c r="MLQ22" s="390" t="str">
        <f t="shared" ca="1" si="813"/>
        <v/>
      </c>
      <c r="MLR22" s="390" t="str">
        <f t="shared" ca="1" si="813"/>
        <v/>
      </c>
      <c r="MLS22" s="390" t="str">
        <f t="shared" ca="1" si="813"/>
        <v/>
      </c>
      <c r="MLT22" s="390" t="str">
        <f t="shared" ca="1" si="813"/>
        <v/>
      </c>
      <c r="MLU22" s="390" t="str">
        <f t="shared" ca="1" si="813"/>
        <v/>
      </c>
      <c r="MLV22" s="390" t="str">
        <f t="shared" ca="1" si="813"/>
        <v/>
      </c>
      <c r="MLW22" s="390" t="str">
        <f t="shared" ca="1" si="813"/>
        <v/>
      </c>
      <c r="MLX22" s="390" t="str">
        <f t="shared" ca="1" si="813"/>
        <v/>
      </c>
      <c r="MLY22" s="390" t="str">
        <f t="shared" ca="1" si="813"/>
        <v/>
      </c>
      <c r="MLZ22" s="390" t="str">
        <f t="shared" ca="1" si="813"/>
        <v/>
      </c>
      <c r="MMA22" s="390" t="str">
        <f t="shared" ca="1" si="813"/>
        <v/>
      </c>
      <c r="MMB22" s="390" t="str">
        <f t="shared" ca="1" si="813"/>
        <v/>
      </c>
      <c r="MMC22" s="390" t="str">
        <f t="shared" ca="1" si="813"/>
        <v/>
      </c>
      <c r="MMD22" s="390" t="str">
        <f t="shared" ca="1" si="813"/>
        <v/>
      </c>
      <c r="MME22" s="390" t="str">
        <f t="shared" ca="1" si="813"/>
        <v/>
      </c>
      <c r="MMF22" s="390" t="str">
        <f t="shared" ca="1" si="813"/>
        <v/>
      </c>
      <c r="MMG22" s="390" t="str">
        <f t="shared" ca="1" si="813"/>
        <v/>
      </c>
      <c r="MMH22" s="390" t="str">
        <f t="shared" ca="1" si="813"/>
        <v/>
      </c>
      <c r="MMI22" s="390" t="str">
        <f t="shared" ca="1" si="813"/>
        <v/>
      </c>
      <c r="MMJ22" s="390" t="str">
        <f t="shared" ca="1" si="813"/>
        <v/>
      </c>
      <c r="MMK22" s="390" t="str">
        <f t="shared" ca="1" si="813"/>
        <v/>
      </c>
      <c r="MML22" s="390" t="str">
        <f t="shared" ca="1" si="813"/>
        <v/>
      </c>
      <c r="MMM22" s="390" t="str">
        <f t="shared" ca="1" si="813"/>
        <v/>
      </c>
      <c r="MMN22" s="390" t="str">
        <f t="shared" ca="1" si="813"/>
        <v/>
      </c>
      <c r="MMO22" s="390" t="str">
        <f t="shared" ca="1" si="813"/>
        <v/>
      </c>
      <c r="MMP22" s="390" t="str">
        <f t="shared" ca="1" si="813"/>
        <v/>
      </c>
      <c r="MMQ22" s="390" t="str">
        <f t="shared" ca="1" si="813"/>
        <v/>
      </c>
      <c r="MMR22" s="390" t="str">
        <f t="shared" ca="1" si="813"/>
        <v/>
      </c>
      <c r="MMS22" s="390" t="str">
        <f t="shared" ca="1" si="813"/>
        <v/>
      </c>
      <c r="MMT22" s="390" t="str">
        <f t="shared" ca="1" si="813"/>
        <v/>
      </c>
      <c r="MMU22" s="390" t="str">
        <f t="shared" ca="1" si="813"/>
        <v/>
      </c>
      <c r="MMV22" s="390" t="str">
        <f t="shared" ca="1" si="813"/>
        <v/>
      </c>
      <c r="MMW22" s="390" t="str">
        <f t="shared" ca="1" si="813"/>
        <v/>
      </c>
      <c r="MMX22" s="390" t="str">
        <f t="shared" ca="1" si="813"/>
        <v/>
      </c>
      <c r="MMY22" s="390" t="str">
        <f t="shared" ca="1" si="813"/>
        <v/>
      </c>
      <c r="MMZ22" s="390" t="str">
        <f t="shared" ca="1" si="813"/>
        <v/>
      </c>
      <c r="MNA22" s="390" t="str">
        <f t="shared" ca="1" si="813"/>
        <v/>
      </c>
      <c r="MNB22" s="390" t="str">
        <f t="shared" ca="1" si="813"/>
        <v/>
      </c>
      <c r="MNC22" s="390" t="str">
        <f t="shared" ref="MNC22:MPN22" ca="1" si="814">IF(MNC21="","",OFFSET(R_w_arg,0,MNC18)*OFFSET(C_w_path,0,MNC18)/(N_w_div+1)*SIGN(MNC21)*ABS(MNC21)^n_w)</f>
        <v/>
      </c>
      <c r="MND22" s="390" t="str">
        <f t="shared" ca="1" si="814"/>
        <v/>
      </c>
      <c r="MNE22" s="390" t="str">
        <f t="shared" ca="1" si="814"/>
        <v/>
      </c>
      <c r="MNF22" s="390" t="str">
        <f t="shared" ca="1" si="814"/>
        <v/>
      </c>
      <c r="MNG22" s="390" t="str">
        <f t="shared" ca="1" si="814"/>
        <v/>
      </c>
      <c r="MNH22" s="390" t="str">
        <f t="shared" ca="1" si="814"/>
        <v/>
      </c>
      <c r="MNI22" s="390" t="str">
        <f t="shared" ca="1" si="814"/>
        <v/>
      </c>
      <c r="MNJ22" s="390" t="str">
        <f t="shared" ca="1" si="814"/>
        <v/>
      </c>
      <c r="MNK22" s="390" t="str">
        <f t="shared" ca="1" si="814"/>
        <v/>
      </c>
      <c r="MNL22" s="390" t="str">
        <f t="shared" ca="1" si="814"/>
        <v/>
      </c>
      <c r="MNM22" s="390" t="str">
        <f t="shared" ca="1" si="814"/>
        <v/>
      </c>
      <c r="MNN22" s="390" t="str">
        <f t="shared" ca="1" si="814"/>
        <v/>
      </c>
      <c r="MNO22" s="390" t="str">
        <f t="shared" ca="1" si="814"/>
        <v/>
      </c>
      <c r="MNP22" s="390" t="str">
        <f t="shared" ca="1" si="814"/>
        <v/>
      </c>
      <c r="MNQ22" s="390" t="str">
        <f t="shared" ca="1" si="814"/>
        <v/>
      </c>
      <c r="MNR22" s="390" t="str">
        <f t="shared" ca="1" si="814"/>
        <v/>
      </c>
      <c r="MNS22" s="390" t="str">
        <f t="shared" ca="1" si="814"/>
        <v/>
      </c>
      <c r="MNT22" s="390" t="str">
        <f t="shared" ca="1" si="814"/>
        <v/>
      </c>
      <c r="MNU22" s="390" t="str">
        <f t="shared" ca="1" si="814"/>
        <v/>
      </c>
      <c r="MNV22" s="390" t="str">
        <f t="shared" ca="1" si="814"/>
        <v/>
      </c>
      <c r="MNW22" s="390" t="str">
        <f t="shared" ca="1" si="814"/>
        <v/>
      </c>
      <c r="MNX22" s="390" t="str">
        <f t="shared" ca="1" si="814"/>
        <v/>
      </c>
      <c r="MNY22" s="390" t="str">
        <f t="shared" ca="1" si="814"/>
        <v/>
      </c>
      <c r="MNZ22" s="390" t="str">
        <f t="shared" ca="1" si="814"/>
        <v/>
      </c>
      <c r="MOA22" s="390" t="str">
        <f t="shared" ca="1" si="814"/>
        <v/>
      </c>
      <c r="MOB22" s="390" t="str">
        <f t="shared" ca="1" si="814"/>
        <v/>
      </c>
      <c r="MOC22" s="390" t="str">
        <f t="shared" ca="1" si="814"/>
        <v/>
      </c>
      <c r="MOD22" s="390" t="str">
        <f t="shared" ca="1" si="814"/>
        <v/>
      </c>
      <c r="MOE22" s="390" t="str">
        <f t="shared" ca="1" si="814"/>
        <v/>
      </c>
      <c r="MOF22" s="390" t="str">
        <f t="shared" ca="1" si="814"/>
        <v/>
      </c>
      <c r="MOG22" s="390" t="str">
        <f t="shared" ca="1" si="814"/>
        <v/>
      </c>
      <c r="MOH22" s="390" t="str">
        <f t="shared" ca="1" si="814"/>
        <v/>
      </c>
      <c r="MOI22" s="390" t="str">
        <f t="shared" ca="1" si="814"/>
        <v/>
      </c>
      <c r="MOJ22" s="390" t="str">
        <f t="shared" ca="1" si="814"/>
        <v/>
      </c>
      <c r="MOK22" s="390" t="str">
        <f t="shared" ca="1" si="814"/>
        <v/>
      </c>
      <c r="MOL22" s="390" t="str">
        <f t="shared" ca="1" si="814"/>
        <v/>
      </c>
      <c r="MOM22" s="390" t="str">
        <f t="shared" ca="1" si="814"/>
        <v/>
      </c>
      <c r="MON22" s="390" t="str">
        <f t="shared" ca="1" si="814"/>
        <v/>
      </c>
      <c r="MOO22" s="390" t="str">
        <f t="shared" ca="1" si="814"/>
        <v/>
      </c>
      <c r="MOP22" s="390" t="str">
        <f t="shared" ca="1" si="814"/>
        <v/>
      </c>
      <c r="MOQ22" s="390" t="str">
        <f t="shared" ca="1" si="814"/>
        <v/>
      </c>
      <c r="MOR22" s="390" t="str">
        <f t="shared" ca="1" si="814"/>
        <v/>
      </c>
      <c r="MOS22" s="390" t="str">
        <f t="shared" ca="1" si="814"/>
        <v/>
      </c>
      <c r="MOT22" s="390" t="str">
        <f t="shared" ca="1" si="814"/>
        <v/>
      </c>
      <c r="MOU22" s="390" t="str">
        <f t="shared" ca="1" si="814"/>
        <v/>
      </c>
      <c r="MOV22" s="390" t="str">
        <f t="shared" ca="1" si="814"/>
        <v/>
      </c>
      <c r="MOW22" s="390" t="str">
        <f t="shared" ca="1" si="814"/>
        <v/>
      </c>
      <c r="MOX22" s="390" t="str">
        <f t="shared" ca="1" si="814"/>
        <v/>
      </c>
      <c r="MOY22" s="390" t="str">
        <f t="shared" ca="1" si="814"/>
        <v/>
      </c>
      <c r="MOZ22" s="390" t="str">
        <f t="shared" ca="1" si="814"/>
        <v/>
      </c>
      <c r="MPA22" s="390" t="str">
        <f t="shared" ca="1" si="814"/>
        <v/>
      </c>
      <c r="MPB22" s="390" t="str">
        <f t="shared" ca="1" si="814"/>
        <v/>
      </c>
      <c r="MPC22" s="390" t="str">
        <f t="shared" ca="1" si="814"/>
        <v/>
      </c>
      <c r="MPD22" s="390" t="str">
        <f t="shared" ca="1" si="814"/>
        <v/>
      </c>
      <c r="MPE22" s="390" t="str">
        <f t="shared" ca="1" si="814"/>
        <v/>
      </c>
      <c r="MPF22" s="390" t="str">
        <f t="shared" ca="1" si="814"/>
        <v/>
      </c>
      <c r="MPG22" s="390" t="str">
        <f t="shared" ca="1" si="814"/>
        <v/>
      </c>
      <c r="MPH22" s="390" t="str">
        <f t="shared" ca="1" si="814"/>
        <v/>
      </c>
      <c r="MPI22" s="390" t="str">
        <f t="shared" ca="1" si="814"/>
        <v/>
      </c>
      <c r="MPJ22" s="390" t="str">
        <f t="shared" ca="1" si="814"/>
        <v/>
      </c>
      <c r="MPK22" s="390" t="str">
        <f t="shared" ca="1" si="814"/>
        <v/>
      </c>
      <c r="MPL22" s="390" t="str">
        <f t="shared" ca="1" si="814"/>
        <v/>
      </c>
      <c r="MPM22" s="390" t="str">
        <f t="shared" ca="1" si="814"/>
        <v/>
      </c>
      <c r="MPN22" s="390" t="str">
        <f t="shared" ca="1" si="814"/>
        <v/>
      </c>
      <c r="MPO22" s="390" t="str">
        <f t="shared" ref="MPO22:MRZ22" ca="1" si="815">IF(MPO21="","",OFFSET(R_w_arg,0,MPO18)*OFFSET(C_w_path,0,MPO18)/(N_w_div+1)*SIGN(MPO21)*ABS(MPO21)^n_w)</f>
        <v/>
      </c>
      <c r="MPP22" s="390" t="str">
        <f t="shared" ca="1" si="815"/>
        <v/>
      </c>
      <c r="MPQ22" s="390" t="str">
        <f t="shared" ca="1" si="815"/>
        <v/>
      </c>
      <c r="MPR22" s="390" t="str">
        <f t="shared" ca="1" si="815"/>
        <v/>
      </c>
      <c r="MPS22" s="390" t="str">
        <f t="shared" ca="1" si="815"/>
        <v/>
      </c>
      <c r="MPT22" s="390" t="str">
        <f t="shared" ca="1" si="815"/>
        <v/>
      </c>
      <c r="MPU22" s="390" t="str">
        <f t="shared" ca="1" si="815"/>
        <v/>
      </c>
      <c r="MPV22" s="390" t="str">
        <f t="shared" ca="1" si="815"/>
        <v/>
      </c>
      <c r="MPW22" s="390" t="str">
        <f t="shared" ca="1" si="815"/>
        <v/>
      </c>
      <c r="MPX22" s="390" t="str">
        <f t="shared" ca="1" si="815"/>
        <v/>
      </c>
      <c r="MPY22" s="390" t="str">
        <f t="shared" ca="1" si="815"/>
        <v/>
      </c>
      <c r="MPZ22" s="390" t="str">
        <f t="shared" ca="1" si="815"/>
        <v/>
      </c>
      <c r="MQA22" s="390" t="str">
        <f t="shared" ca="1" si="815"/>
        <v/>
      </c>
      <c r="MQB22" s="390" t="str">
        <f t="shared" ca="1" si="815"/>
        <v/>
      </c>
      <c r="MQC22" s="390" t="str">
        <f t="shared" ca="1" si="815"/>
        <v/>
      </c>
      <c r="MQD22" s="390" t="str">
        <f t="shared" ca="1" si="815"/>
        <v/>
      </c>
      <c r="MQE22" s="390" t="str">
        <f t="shared" ca="1" si="815"/>
        <v/>
      </c>
      <c r="MQF22" s="390" t="str">
        <f t="shared" ca="1" si="815"/>
        <v/>
      </c>
      <c r="MQG22" s="390" t="str">
        <f t="shared" ca="1" si="815"/>
        <v/>
      </c>
      <c r="MQH22" s="390" t="str">
        <f t="shared" ca="1" si="815"/>
        <v/>
      </c>
      <c r="MQI22" s="390" t="str">
        <f t="shared" ca="1" si="815"/>
        <v/>
      </c>
      <c r="MQJ22" s="390" t="str">
        <f t="shared" ca="1" si="815"/>
        <v/>
      </c>
      <c r="MQK22" s="390" t="str">
        <f t="shared" ca="1" si="815"/>
        <v/>
      </c>
      <c r="MQL22" s="390" t="str">
        <f t="shared" ca="1" si="815"/>
        <v/>
      </c>
      <c r="MQM22" s="390" t="str">
        <f t="shared" ca="1" si="815"/>
        <v/>
      </c>
      <c r="MQN22" s="390" t="str">
        <f t="shared" ca="1" si="815"/>
        <v/>
      </c>
      <c r="MQO22" s="390" t="str">
        <f t="shared" ca="1" si="815"/>
        <v/>
      </c>
      <c r="MQP22" s="390" t="str">
        <f t="shared" ca="1" si="815"/>
        <v/>
      </c>
      <c r="MQQ22" s="390" t="str">
        <f t="shared" ca="1" si="815"/>
        <v/>
      </c>
      <c r="MQR22" s="390" t="str">
        <f t="shared" ca="1" si="815"/>
        <v/>
      </c>
      <c r="MQS22" s="390" t="str">
        <f t="shared" ca="1" si="815"/>
        <v/>
      </c>
      <c r="MQT22" s="390" t="str">
        <f t="shared" ca="1" si="815"/>
        <v/>
      </c>
      <c r="MQU22" s="390" t="str">
        <f t="shared" ca="1" si="815"/>
        <v/>
      </c>
      <c r="MQV22" s="390" t="str">
        <f t="shared" ca="1" si="815"/>
        <v/>
      </c>
      <c r="MQW22" s="390" t="str">
        <f t="shared" ca="1" si="815"/>
        <v/>
      </c>
      <c r="MQX22" s="390" t="str">
        <f t="shared" ca="1" si="815"/>
        <v/>
      </c>
      <c r="MQY22" s="390" t="str">
        <f t="shared" ca="1" si="815"/>
        <v/>
      </c>
      <c r="MQZ22" s="390" t="str">
        <f t="shared" ca="1" si="815"/>
        <v/>
      </c>
      <c r="MRA22" s="390" t="str">
        <f t="shared" ca="1" si="815"/>
        <v/>
      </c>
      <c r="MRB22" s="390" t="str">
        <f t="shared" ca="1" si="815"/>
        <v/>
      </c>
      <c r="MRC22" s="390" t="str">
        <f t="shared" ca="1" si="815"/>
        <v/>
      </c>
      <c r="MRD22" s="390" t="str">
        <f t="shared" ca="1" si="815"/>
        <v/>
      </c>
      <c r="MRE22" s="390" t="str">
        <f t="shared" ca="1" si="815"/>
        <v/>
      </c>
      <c r="MRF22" s="390" t="str">
        <f t="shared" ca="1" si="815"/>
        <v/>
      </c>
      <c r="MRG22" s="390" t="str">
        <f t="shared" ca="1" si="815"/>
        <v/>
      </c>
      <c r="MRH22" s="390" t="str">
        <f t="shared" ca="1" si="815"/>
        <v/>
      </c>
      <c r="MRI22" s="390" t="str">
        <f t="shared" ca="1" si="815"/>
        <v/>
      </c>
      <c r="MRJ22" s="390" t="str">
        <f t="shared" ca="1" si="815"/>
        <v/>
      </c>
      <c r="MRK22" s="390" t="str">
        <f t="shared" ca="1" si="815"/>
        <v/>
      </c>
      <c r="MRL22" s="390" t="str">
        <f t="shared" ca="1" si="815"/>
        <v/>
      </c>
      <c r="MRM22" s="390" t="str">
        <f t="shared" ca="1" si="815"/>
        <v/>
      </c>
      <c r="MRN22" s="390" t="str">
        <f t="shared" ca="1" si="815"/>
        <v/>
      </c>
      <c r="MRO22" s="390" t="str">
        <f t="shared" ca="1" si="815"/>
        <v/>
      </c>
      <c r="MRP22" s="390" t="str">
        <f t="shared" ca="1" si="815"/>
        <v/>
      </c>
      <c r="MRQ22" s="390" t="str">
        <f t="shared" ca="1" si="815"/>
        <v/>
      </c>
      <c r="MRR22" s="390" t="str">
        <f t="shared" ca="1" si="815"/>
        <v/>
      </c>
      <c r="MRS22" s="390" t="str">
        <f t="shared" ca="1" si="815"/>
        <v/>
      </c>
      <c r="MRT22" s="390" t="str">
        <f t="shared" ca="1" si="815"/>
        <v/>
      </c>
      <c r="MRU22" s="390" t="str">
        <f t="shared" ca="1" si="815"/>
        <v/>
      </c>
      <c r="MRV22" s="390" t="str">
        <f t="shared" ca="1" si="815"/>
        <v/>
      </c>
      <c r="MRW22" s="390" t="str">
        <f t="shared" ca="1" si="815"/>
        <v/>
      </c>
      <c r="MRX22" s="390" t="str">
        <f t="shared" ca="1" si="815"/>
        <v/>
      </c>
      <c r="MRY22" s="390" t="str">
        <f t="shared" ca="1" si="815"/>
        <v/>
      </c>
      <c r="MRZ22" s="390" t="str">
        <f t="shared" ca="1" si="815"/>
        <v/>
      </c>
      <c r="MSA22" s="390" t="str">
        <f t="shared" ref="MSA22:MUL22" ca="1" si="816">IF(MSA21="","",OFFSET(R_w_arg,0,MSA18)*OFFSET(C_w_path,0,MSA18)/(N_w_div+1)*SIGN(MSA21)*ABS(MSA21)^n_w)</f>
        <v/>
      </c>
      <c r="MSB22" s="390" t="str">
        <f t="shared" ca="1" si="816"/>
        <v/>
      </c>
      <c r="MSC22" s="390" t="str">
        <f t="shared" ca="1" si="816"/>
        <v/>
      </c>
      <c r="MSD22" s="390" t="str">
        <f t="shared" ca="1" si="816"/>
        <v/>
      </c>
      <c r="MSE22" s="390" t="str">
        <f t="shared" ca="1" si="816"/>
        <v/>
      </c>
      <c r="MSF22" s="390" t="str">
        <f t="shared" ca="1" si="816"/>
        <v/>
      </c>
      <c r="MSG22" s="390" t="str">
        <f t="shared" ca="1" si="816"/>
        <v/>
      </c>
      <c r="MSH22" s="390" t="str">
        <f t="shared" ca="1" si="816"/>
        <v/>
      </c>
      <c r="MSI22" s="390" t="str">
        <f t="shared" ca="1" si="816"/>
        <v/>
      </c>
      <c r="MSJ22" s="390" t="str">
        <f t="shared" ca="1" si="816"/>
        <v/>
      </c>
      <c r="MSK22" s="390" t="str">
        <f t="shared" ca="1" si="816"/>
        <v/>
      </c>
      <c r="MSL22" s="390" t="str">
        <f t="shared" ca="1" si="816"/>
        <v/>
      </c>
      <c r="MSM22" s="390" t="str">
        <f t="shared" ca="1" si="816"/>
        <v/>
      </c>
      <c r="MSN22" s="390" t="str">
        <f t="shared" ca="1" si="816"/>
        <v/>
      </c>
      <c r="MSO22" s="390" t="str">
        <f t="shared" ca="1" si="816"/>
        <v/>
      </c>
      <c r="MSP22" s="390" t="str">
        <f t="shared" ca="1" si="816"/>
        <v/>
      </c>
      <c r="MSQ22" s="390" t="str">
        <f t="shared" ca="1" si="816"/>
        <v/>
      </c>
      <c r="MSR22" s="390" t="str">
        <f t="shared" ca="1" si="816"/>
        <v/>
      </c>
      <c r="MSS22" s="390" t="str">
        <f t="shared" ca="1" si="816"/>
        <v/>
      </c>
      <c r="MST22" s="390" t="str">
        <f t="shared" ca="1" si="816"/>
        <v/>
      </c>
      <c r="MSU22" s="390" t="str">
        <f t="shared" ca="1" si="816"/>
        <v/>
      </c>
      <c r="MSV22" s="390" t="str">
        <f t="shared" ca="1" si="816"/>
        <v/>
      </c>
      <c r="MSW22" s="390" t="str">
        <f t="shared" ca="1" si="816"/>
        <v/>
      </c>
      <c r="MSX22" s="390" t="str">
        <f t="shared" ca="1" si="816"/>
        <v/>
      </c>
      <c r="MSY22" s="390" t="str">
        <f t="shared" ca="1" si="816"/>
        <v/>
      </c>
      <c r="MSZ22" s="390" t="str">
        <f t="shared" ca="1" si="816"/>
        <v/>
      </c>
      <c r="MTA22" s="390" t="str">
        <f t="shared" ca="1" si="816"/>
        <v/>
      </c>
      <c r="MTB22" s="390" t="str">
        <f t="shared" ca="1" si="816"/>
        <v/>
      </c>
      <c r="MTC22" s="390" t="str">
        <f t="shared" ca="1" si="816"/>
        <v/>
      </c>
      <c r="MTD22" s="390" t="str">
        <f t="shared" ca="1" si="816"/>
        <v/>
      </c>
      <c r="MTE22" s="390" t="str">
        <f t="shared" ca="1" si="816"/>
        <v/>
      </c>
      <c r="MTF22" s="390" t="str">
        <f t="shared" ca="1" si="816"/>
        <v/>
      </c>
      <c r="MTG22" s="390" t="str">
        <f t="shared" ca="1" si="816"/>
        <v/>
      </c>
      <c r="MTH22" s="390" t="str">
        <f t="shared" ca="1" si="816"/>
        <v/>
      </c>
      <c r="MTI22" s="390" t="str">
        <f t="shared" ca="1" si="816"/>
        <v/>
      </c>
      <c r="MTJ22" s="390" t="str">
        <f t="shared" ca="1" si="816"/>
        <v/>
      </c>
      <c r="MTK22" s="390" t="str">
        <f t="shared" ca="1" si="816"/>
        <v/>
      </c>
      <c r="MTL22" s="390" t="str">
        <f t="shared" ca="1" si="816"/>
        <v/>
      </c>
      <c r="MTM22" s="390" t="str">
        <f t="shared" ca="1" si="816"/>
        <v/>
      </c>
      <c r="MTN22" s="390" t="str">
        <f t="shared" ca="1" si="816"/>
        <v/>
      </c>
      <c r="MTO22" s="390" t="str">
        <f t="shared" ca="1" si="816"/>
        <v/>
      </c>
      <c r="MTP22" s="390" t="str">
        <f t="shared" ca="1" si="816"/>
        <v/>
      </c>
      <c r="MTQ22" s="390" t="str">
        <f t="shared" ca="1" si="816"/>
        <v/>
      </c>
      <c r="MTR22" s="390" t="str">
        <f t="shared" ca="1" si="816"/>
        <v/>
      </c>
      <c r="MTS22" s="390" t="str">
        <f t="shared" ca="1" si="816"/>
        <v/>
      </c>
      <c r="MTT22" s="390" t="str">
        <f t="shared" ca="1" si="816"/>
        <v/>
      </c>
      <c r="MTU22" s="390" t="str">
        <f t="shared" ca="1" si="816"/>
        <v/>
      </c>
      <c r="MTV22" s="390" t="str">
        <f t="shared" ca="1" si="816"/>
        <v/>
      </c>
      <c r="MTW22" s="390" t="str">
        <f t="shared" ca="1" si="816"/>
        <v/>
      </c>
      <c r="MTX22" s="390" t="str">
        <f t="shared" ca="1" si="816"/>
        <v/>
      </c>
      <c r="MTY22" s="390" t="str">
        <f t="shared" ca="1" si="816"/>
        <v/>
      </c>
      <c r="MTZ22" s="390" t="str">
        <f t="shared" ca="1" si="816"/>
        <v/>
      </c>
      <c r="MUA22" s="390" t="str">
        <f t="shared" ca="1" si="816"/>
        <v/>
      </c>
      <c r="MUB22" s="390" t="str">
        <f t="shared" ca="1" si="816"/>
        <v/>
      </c>
      <c r="MUC22" s="390" t="str">
        <f t="shared" ca="1" si="816"/>
        <v/>
      </c>
      <c r="MUD22" s="390" t="str">
        <f t="shared" ca="1" si="816"/>
        <v/>
      </c>
      <c r="MUE22" s="390" t="str">
        <f t="shared" ca="1" si="816"/>
        <v/>
      </c>
      <c r="MUF22" s="390" t="str">
        <f t="shared" ca="1" si="816"/>
        <v/>
      </c>
      <c r="MUG22" s="390" t="str">
        <f t="shared" ca="1" si="816"/>
        <v/>
      </c>
      <c r="MUH22" s="390" t="str">
        <f t="shared" ca="1" si="816"/>
        <v/>
      </c>
      <c r="MUI22" s="390" t="str">
        <f t="shared" ca="1" si="816"/>
        <v/>
      </c>
      <c r="MUJ22" s="390" t="str">
        <f t="shared" ca="1" si="816"/>
        <v/>
      </c>
      <c r="MUK22" s="390" t="str">
        <f t="shared" ca="1" si="816"/>
        <v/>
      </c>
      <c r="MUL22" s="390" t="str">
        <f t="shared" ca="1" si="816"/>
        <v/>
      </c>
      <c r="MUM22" s="390" t="str">
        <f t="shared" ref="MUM22:MWX22" ca="1" si="817">IF(MUM21="","",OFFSET(R_w_arg,0,MUM18)*OFFSET(C_w_path,0,MUM18)/(N_w_div+1)*SIGN(MUM21)*ABS(MUM21)^n_w)</f>
        <v/>
      </c>
      <c r="MUN22" s="390" t="str">
        <f t="shared" ca="1" si="817"/>
        <v/>
      </c>
      <c r="MUO22" s="390" t="str">
        <f t="shared" ca="1" si="817"/>
        <v/>
      </c>
      <c r="MUP22" s="390" t="str">
        <f t="shared" ca="1" si="817"/>
        <v/>
      </c>
      <c r="MUQ22" s="390" t="str">
        <f t="shared" ca="1" si="817"/>
        <v/>
      </c>
      <c r="MUR22" s="390" t="str">
        <f t="shared" ca="1" si="817"/>
        <v/>
      </c>
      <c r="MUS22" s="390" t="str">
        <f t="shared" ca="1" si="817"/>
        <v/>
      </c>
      <c r="MUT22" s="390" t="str">
        <f t="shared" ca="1" si="817"/>
        <v/>
      </c>
      <c r="MUU22" s="390" t="str">
        <f t="shared" ca="1" si="817"/>
        <v/>
      </c>
      <c r="MUV22" s="390" t="str">
        <f t="shared" ca="1" si="817"/>
        <v/>
      </c>
      <c r="MUW22" s="390" t="str">
        <f t="shared" ca="1" si="817"/>
        <v/>
      </c>
      <c r="MUX22" s="390" t="str">
        <f t="shared" ca="1" si="817"/>
        <v/>
      </c>
      <c r="MUY22" s="390" t="str">
        <f t="shared" ca="1" si="817"/>
        <v/>
      </c>
      <c r="MUZ22" s="390" t="str">
        <f t="shared" ca="1" si="817"/>
        <v/>
      </c>
      <c r="MVA22" s="390" t="str">
        <f t="shared" ca="1" si="817"/>
        <v/>
      </c>
      <c r="MVB22" s="390" t="str">
        <f t="shared" ca="1" si="817"/>
        <v/>
      </c>
      <c r="MVC22" s="390" t="str">
        <f t="shared" ca="1" si="817"/>
        <v/>
      </c>
      <c r="MVD22" s="390" t="str">
        <f t="shared" ca="1" si="817"/>
        <v/>
      </c>
      <c r="MVE22" s="390" t="str">
        <f t="shared" ca="1" si="817"/>
        <v/>
      </c>
      <c r="MVF22" s="390" t="str">
        <f t="shared" ca="1" si="817"/>
        <v/>
      </c>
      <c r="MVG22" s="390" t="str">
        <f t="shared" ca="1" si="817"/>
        <v/>
      </c>
      <c r="MVH22" s="390" t="str">
        <f t="shared" ca="1" si="817"/>
        <v/>
      </c>
      <c r="MVI22" s="390" t="str">
        <f t="shared" ca="1" si="817"/>
        <v/>
      </c>
      <c r="MVJ22" s="390" t="str">
        <f t="shared" ca="1" si="817"/>
        <v/>
      </c>
      <c r="MVK22" s="390" t="str">
        <f t="shared" ca="1" si="817"/>
        <v/>
      </c>
      <c r="MVL22" s="390" t="str">
        <f t="shared" ca="1" si="817"/>
        <v/>
      </c>
      <c r="MVM22" s="390" t="str">
        <f t="shared" ca="1" si="817"/>
        <v/>
      </c>
      <c r="MVN22" s="390" t="str">
        <f t="shared" ca="1" si="817"/>
        <v/>
      </c>
      <c r="MVO22" s="390" t="str">
        <f t="shared" ca="1" si="817"/>
        <v/>
      </c>
      <c r="MVP22" s="390" t="str">
        <f t="shared" ca="1" si="817"/>
        <v/>
      </c>
      <c r="MVQ22" s="390" t="str">
        <f t="shared" ca="1" si="817"/>
        <v/>
      </c>
      <c r="MVR22" s="390" t="str">
        <f t="shared" ca="1" si="817"/>
        <v/>
      </c>
      <c r="MVS22" s="390" t="str">
        <f t="shared" ca="1" si="817"/>
        <v/>
      </c>
      <c r="MVT22" s="390" t="str">
        <f t="shared" ca="1" si="817"/>
        <v/>
      </c>
      <c r="MVU22" s="390" t="str">
        <f t="shared" ca="1" si="817"/>
        <v/>
      </c>
      <c r="MVV22" s="390" t="str">
        <f t="shared" ca="1" si="817"/>
        <v/>
      </c>
      <c r="MVW22" s="390" t="str">
        <f t="shared" ca="1" si="817"/>
        <v/>
      </c>
      <c r="MVX22" s="390" t="str">
        <f t="shared" ca="1" si="817"/>
        <v/>
      </c>
      <c r="MVY22" s="390" t="str">
        <f t="shared" ca="1" si="817"/>
        <v/>
      </c>
      <c r="MVZ22" s="390" t="str">
        <f t="shared" ca="1" si="817"/>
        <v/>
      </c>
      <c r="MWA22" s="390" t="str">
        <f t="shared" ca="1" si="817"/>
        <v/>
      </c>
      <c r="MWB22" s="390" t="str">
        <f t="shared" ca="1" si="817"/>
        <v/>
      </c>
      <c r="MWC22" s="390" t="str">
        <f t="shared" ca="1" si="817"/>
        <v/>
      </c>
      <c r="MWD22" s="390" t="str">
        <f t="shared" ca="1" si="817"/>
        <v/>
      </c>
      <c r="MWE22" s="390" t="str">
        <f t="shared" ca="1" si="817"/>
        <v/>
      </c>
      <c r="MWF22" s="390" t="str">
        <f t="shared" ca="1" si="817"/>
        <v/>
      </c>
      <c r="MWG22" s="390" t="str">
        <f t="shared" ca="1" si="817"/>
        <v/>
      </c>
      <c r="MWH22" s="390" t="str">
        <f t="shared" ca="1" si="817"/>
        <v/>
      </c>
      <c r="MWI22" s="390" t="str">
        <f t="shared" ca="1" si="817"/>
        <v/>
      </c>
      <c r="MWJ22" s="390" t="str">
        <f t="shared" ca="1" si="817"/>
        <v/>
      </c>
      <c r="MWK22" s="390" t="str">
        <f t="shared" ca="1" si="817"/>
        <v/>
      </c>
      <c r="MWL22" s="390" t="str">
        <f t="shared" ca="1" si="817"/>
        <v/>
      </c>
      <c r="MWM22" s="390" t="str">
        <f t="shared" ca="1" si="817"/>
        <v/>
      </c>
      <c r="MWN22" s="390" t="str">
        <f t="shared" ca="1" si="817"/>
        <v/>
      </c>
      <c r="MWO22" s="390" t="str">
        <f t="shared" ca="1" si="817"/>
        <v/>
      </c>
      <c r="MWP22" s="390" t="str">
        <f t="shared" ca="1" si="817"/>
        <v/>
      </c>
      <c r="MWQ22" s="390" t="str">
        <f t="shared" ca="1" si="817"/>
        <v/>
      </c>
      <c r="MWR22" s="390" t="str">
        <f t="shared" ca="1" si="817"/>
        <v/>
      </c>
      <c r="MWS22" s="390" t="str">
        <f t="shared" ca="1" si="817"/>
        <v/>
      </c>
      <c r="MWT22" s="390" t="str">
        <f t="shared" ca="1" si="817"/>
        <v/>
      </c>
      <c r="MWU22" s="390" t="str">
        <f t="shared" ca="1" si="817"/>
        <v/>
      </c>
      <c r="MWV22" s="390" t="str">
        <f t="shared" ca="1" si="817"/>
        <v/>
      </c>
      <c r="MWW22" s="390" t="str">
        <f t="shared" ca="1" si="817"/>
        <v/>
      </c>
      <c r="MWX22" s="390" t="str">
        <f t="shared" ca="1" si="817"/>
        <v/>
      </c>
      <c r="MWY22" s="390" t="str">
        <f t="shared" ref="MWY22:MZJ22" ca="1" si="818">IF(MWY21="","",OFFSET(R_w_arg,0,MWY18)*OFFSET(C_w_path,0,MWY18)/(N_w_div+1)*SIGN(MWY21)*ABS(MWY21)^n_w)</f>
        <v/>
      </c>
      <c r="MWZ22" s="390" t="str">
        <f t="shared" ca="1" si="818"/>
        <v/>
      </c>
      <c r="MXA22" s="390" t="str">
        <f t="shared" ca="1" si="818"/>
        <v/>
      </c>
      <c r="MXB22" s="390" t="str">
        <f t="shared" ca="1" si="818"/>
        <v/>
      </c>
      <c r="MXC22" s="390" t="str">
        <f t="shared" ca="1" si="818"/>
        <v/>
      </c>
      <c r="MXD22" s="390" t="str">
        <f t="shared" ca="1" si="818"/>
        <v/>
      </c>
      <c r="MXE22" s="390" t="str">
        <f t="shared" ca="1" si="818"/>
        <v/>
      </c>
      <c r="MXF22" s="390" t="str">
        <f t="shared" ca="1" si="818"/>
        <v/>
      </c>
      <c r="MXG22" s="390" t="str">
        <f t="shared" ca="1" si="818"/>
        <v/>
      </c>
      <c r="MXH22" s="390" t="str">
        <f t="shared" ca="1" si="818"/>
        <v/>
      </c>
      <c r="MXI22" s="390" t="str">
        <f t="shared" ca="1" si="818"/>
        <v/>
      </c>
      <c r="MXJ22" s="390" t="str">
        <f t="shared" ca="1" si="818"/>
        <v/>
      </c>
      <c r="MXK22" s="390" t="str">
        <f t="shared" ca="1" si="818"/>
        <v/>
      </c>
      <c r="MXL22" s="390" t="str">
        <f t="shared" ca="1" si="818"/>
        <v/>
      </c>
      <c r="MXM22" s="390" t="str">
        <f t="shared" ca="1" si="818"/>
        <v/>
      </c>
      <c r="MXN22" s="390" t="str">
        <f t="shared" ca="1" si="818"/>
        <v/>
      </c>
      <c r="MXO22" s="390" t="str">
        <f t="shared" ca="1" si="818"/>
        <v/>
      </c>
      <c r="MXP22" s="390" t="str">
        <f t="shared" ca="1" si="818"/>
        <v/>
      </c>
      <c r="MXQ22" s="390" t="str">
        <f t="shared" ca="1" si="818"/>
        <v/>
      </c>
      <c r="MXR22" s="390" t="str">
        <f t="shared" ca="1" si="818"/>
        <v/>
      </c>
      <c r="MXS22" s="390" t="str">
        <f t="shared" ca="1" si="818"/>
        <v/>
      </c>
      <c r="MXT22" s="390" t="str">
        <f t="shared" ca="1" si="818"/>
        <v/>
      </c>
      <c r="MXU22" s="390" t="str">
        <f t="shared" ca="1" si="818"/>
        <v/>
      </c>
      <c r="MXV22" s="390" t="str">
        <f t="shared" ca="1" si="818"/>
        <v/>
      </c>
      <c r="MXW22" s="390" t="str">
        <f t="shared" ca="1" si="818"/>
        <v/>
      </c>
      <c r="MXX22" s="390" t="str">
        <f t="shared" ca="1" si="818"/>
        <v/>
      </c>
      <c r="MXY22" s="390" t="str">
        <f t="shared" ca="1" si="818"/>
        <v/>
      </c>
      <c r="MXZ22" s="390" t="str">
        <f t="shared" ca="1" si="818"/>
        <v/>
      </c>
      <c r="MYA22" s="390" t="str">
        <f t="shared" ca="1" si="818"/>
        <v/>
      </c>
      <c r="MYB22" s="390" t="str">
        <f t="shared" ca="1" si="818"/>
        <v/>
      </c>
      <c r="MYC22" s="390" t="str">
        <f t="shared" ca="1" si="818"/>
        <v/>
      </c>
      <c r="MYD22" s="390" t="str">
        <f t="shared" ca="1" si="818"/>
        <v/>
      </c>
      <c r="MYE22" s="390" t="str">
        <f t="shared" ca="1" si="818"/>
        <v/>
      </c>
      <c r="MYF22" s="390" t="str">
        <f t="shared" ca="1" si="818"/>
        <v/>
      </c>
      <c r="MYG22" s="390" t="str">
        <f t="shared" ca="1" si="818"/>
        <v/>
      </c>
      <c r="MYH22" s="390" t="str">
        <f t="shared" ca="1" si="818"/>
        <v/>
      </c>
      <c r="MYI22" s="390" t="str">
        <f t="shared" ca="1" si="818"/>
        <v/>
      </c>
      <c r="MYJ22" s="390" t="str">
        <f t="shared" ca="1" si="818"/>
        <v/>
      </c>
      <c r="MYK22" s="390" t="str">
        <f t="shared" ca="1" si="818"/>
        <v/>
      </c>
      <c r="MYL22" s="390" t="str">
        <f t="shared" ca="1" si="818"/>
        <v/>
      </c>
      <c r="MYM22" s="390" t="str">
        <f t="shared" ca="1" si="818"/>
        <v/>
      </c>
      <c r="MYN22" s="390" t="str">
        <f t="shared" ca="1" si="818"/>
        <v/>
      </c>
      <c r="MYO22" s="390" t="str">
        <f t="shared" ca="1" si="818"/>
        <v/>
      </c>
      <c r="MYP22" s="390" t="str">
        <f t="shared" ca="1" si="818"/>
        <v/>
      </c>
      <c r="MYQ22" s="390" t="str">
        <f t="shared" ca="1" si="818"/>
        <v/>
      </c>
      <c r="MYR22" s="390" t="str">
        <f t="shared" ca="1" si="818"/>
        <v/>
      </c>
      <c r="MYS22" s="390" t="str">
        <f t="shared" ca="1" si="818"/>
        <v/>
      </c>
      <c r="MYT22" s="390" t="str">
        <f t="shared" ca="1" si="818"/>
        <v/>
      </c>
      <c r="MYU22" s="390" t="str">
        <f t="shared" ca="1" si="818"/>
        <v/>
      </c>
      <c r="MYV22" s="390" t="str">
        <f t="shared" ca="1" si="818"/>
        <v/>
      </c>
      <c r="MYW22" s="390" t="str">
        <f t="shared" ca="1" si="818"/>
        <v/>
      </c>
      <c r="MYX22" s="390" t="str">
        <f t="shared" ca="1" si="818"/>
        <v/>
      </c>
      <c r="MYY22" s="390" t="str">
        <f t="shared" ca="1" si="818"/>
        <v/>
      </c>
      <c r="MYZ22" s="390" t="str">
        <f t="shared" ca="1" si="818"/>
        <v/>
      </c>
      <c r="MZA22" s="390" t="str">
        <f t="shared" ca="1" si="818"/>
        <v/>
      </c>
      <c r="MZB22" s="390" t="str">
        <f t="shared" ca="1" si="818"/>
        <v/>
      </c>
      <c r="MZC22" s="390" t="str">
        <f t="shared" ca="1" si="818"/>
        <v/>
      </c>
      <c r="MZD22" s="390" t="str">
        <f t="shared" ca="1" si="818"/>
        <v/>
      </c>
      <c r="MZE22" s="390" t="str">
        <f t="shared" ca="1" si="818"/>
        <v/>
      </c>
      <c r="MZF22" s="390" t="str">
        <f t="shared" ca="1" si="818"/>
        <v/>
      </c>
      <c r="MZG22" s="390" t="str">
        <f t="shared" ca="1" si="818"/>
        <v/>
      </c>
      <c r="MZH22" s="390" t="str">
        <f t="shared" ca="1" si="818"/>
        <v/>
      </c>
      <c r="MZI22" s="390" t="str">
        <f t="shared" ca="1" si="818"/>
        <v/>
      </c>
      <c r="MZJ22" s="390" t="str">
        <f t="shared" ca="1" si="818"/>
        <v/>
      </c>
      <c r="MZK22" s="390" t="str">
        <f t="shared" ref="MZK22:NBV22" ca="1" si="819">IF(MZK21="","",OFFSET(R_w_arg,0,MZK18)*OFFSET(C_w_path,0,MZK18)/(N_w_div+1)*SIGN(MZK21)*ABS(MZK21)^n_w)</f>
        <v/>
      </c>
      <c r="MZL22" s="390" t="str">
        <f t="shared" ca="1" si="819"/>
        <v/>
      </c>
      <c r="MZM22" s="390" t="str">
        <f t="shared" ca="1" si="819"/>
        <v/>
      </c>
      <c r="MZN22" s="390" t="str">
        <f t="shared" ca="1" si="819"/>
        <v/>
      </c>
      <c r="MZO22" s="390" t="str">
        <f t="shared" ca="1" si="819"/>
        <v/>
      </c>
      <c r="MZP22" s="390" t="str">
        <f t="shared" ca="1" si="819"/>
        <v/>
      </c>
      <c r="MZQ22" s="390" t="str">
        <f t="shared" ca="1" si="819"/>
        <v/>
      </c>
      <c r="MZR22" s="390" t="str">
        <f t="shared" ca="1" si="819"/>
        <v/>
      </c>
      <c r="MZS22" s="390" t="str">
        <f t="shared" ca="1" si="819"/>
        <v/>
      </c>
      <c r="MZT22" s="390" t="str">
        <f t="shared" ca="1" si="819"/>
        <v/>
      </c>
      <c r="MZU22" s="390" t="str">
        <f t="shared" ca="1" si="819"/>
        <v/>
      </c>
      <c r="MZV22" s="390" t="str">
        <f t="shared" ca="1" si="819"/>
        <v/>
      </c>
      <c r="MZW22" s="390" t="str">
        <f t="shared" ca="1" si="819"/>
        <v/>
      </c>
      <c r="MZX22" s="390" t="str">
        <f t="shared" ca="1" si="819"/>
        <v/>
      </c>
      <c r="MZY22" s="390" t="str">
        <f t="shared" ca="1" si="819"/>
        <v/>
      </c>
      <c r="MZZ22" s="390" t="str">
        <f t="shared" ca="1" si="819"/>
        <v/>
      </c>
      <c r="NAA22" s="390" t="str">
        <f t="shared" ca="1" si="819"/>
        <v/>
      </c>
      <c r="NAB22" s="390" t="str">
        <f t="shared" ca="1" si="819"/>
        <v/>
      </c>
      <c r="NAC22" s="390" t="str">
        <f t="shared" ca="1" si="819"/>
        <v/>
      </c>
      <c r="NAD22" s="390" t="str">
        <f t="shared" ca="1" si="819"/>
        <v/>
      </c>
      <c r="NAE22" s="390" t="str">
        <f t="shared" ca="1" si="819"/>
        <v/>
      </c>
      <c r="NAF22" s="390" t="str">
        <f t="shared" ca="1" si="819"/>
        <v/>
      </c>
      <c r="NAG22" s="390" t="str">
        <f t="shared" ca="1" si="819"/>
        <v/>
      </c>
      <c r="NAH22" s="390" t="str">
        <f t="shared" ca="1" si="819"/>
        <v/>
      </c>
      <c r="NAI22" s="390" t="str">
        <f t="shared" ca="1" si="819"/>
        <v/>
      </c>
      <c r="NAJ22" s="390" t="str">
        <f t="shared" ca="1" si="819"/>
        <v/>
      </c>
      <c r="NAK22" s="390" t="str">
        <f t="shared" ca="1" si="819"/>
        <v/>
      </c>
      <c r="NAL22" s="390" t="str">
        <f t="shared" ca="1" si="819"/>
        <v/>
      </c>
      <c r="NAM22" s="390" t="str">
        <f t="shared" ca="1" si="819"/>
        <v/>
      </c>
      <c r="NAN22" s="390" t="str">
        <f t="shared" ca="1" si="819"/>
        <v/>
      </c>
      <c r="NAO22" s="390" t="str">
        <f t="shared" ca="1" si="819"/>
        <v/>
      </c>
      <c r="NAP22" s="390" t="str">
        <f t="shared" ca="1" si="819"/>
        <v/>
      </c>
      <c r="NAQ22" s="390" t="str">
        <f t="shared" ca="1" si="819"/>
        <v/>
      </c>
      <c r="NAR22" s="390" t="str">
        <f t="shared" ca="1" si="819"/>
        <v/>
      </c>
      <c r="NAS22" s="390" t="str">
        <f t="shared" ca="1" si="819"/>
        <v/>
      </c>
      <c r="NAT22" s="390" t="str">
        <f t="shared" ca="1" si="819"/>
        <v/>
      </c>
      <c r="NAU22" s="390" t="str">
        <f t="shared" ca="1" si="819"/>
        <v/>
      </c>
      <c r="NAV22" s="390" t="str">
        <f t="shared" ca="1" si="819"/>
        <v/>
      </c>
      <c r="NAW22" s="390" t="str">
        <f t="shared" ca="1" si="819"/>
        <v/>
      </c>
      <c r="NAX22" s="390" t="str">
        <f t="shared" ca="1" si="819"/>
        <v/>
      </c>
      <c r="NAY22" s="390" t="str">
        <f t="shared" ca="1" si="819"/>
        <v/>
      </c>
      <c r="NAZ22" s="390" t="str">
        <f t="shared" ca="1" si="819"/>
        <v/>
      </c>
      <c r="NBA22" s="390" t="str">
        <f t="shared" ca="1" si="819"/>
        <v/>
      </c>
      <c r="NBB22" s="390" t="str">
        <f t="shared" ca="1" si="819"/>
        <v/>
      </c>
      <c r="NBC22" s="390" t="str">
        <f t="shared" ca="1" si="819"/>
        <v/>
      </c>
      <c r="NBD22" s="390" t="str">
        <f t="shared" ca="1" si="819"/>
        <v/>
      </c>
      <c r="NBE22" s="390" t="str">
        <f t="shared" ca="1" si="819"/>
        <v/>
      </c>
      <c r="NBF22" s="390" t="str">
        <f t="shared" ca="1" si="819"/>
        <v/>
      </c>
      <c r="NBG22" s="390" t="str">
        <f t="shared" ca="1" si="819"/>
        <v/>
      </c>
      <c r="NBH22" s="390" t="str">
        <f t="shared" ca="1" si="819"/>
        <v/>
      </c>
      <c r="NBI22" s="390" t="str">
        <f t="shared" ca="1" si="819"/>
        <v/>
      </c>
      <c r="NBJ22" s="390" t="str">
        <f t="shared" ca="1" si="819"/>
        <v/>
      </c>
      <c r="NBK22" s="390" t="str">
        <f t="shared" ca="1" si="819"/>
        <v/>
      </c>
      <c r="NBL22" s="390" t="str">
        <f t="shared" ca="1" si="819"/>
        <v/>
      </c>
      <c r="NBM22" s="390" t="str">
        <f t="shared" ca="1" si="819"/>
        <v/>
      </c>
      <c r="NBN22" s="390" t="str">
        <f t="shared" ca="1" si="819"/>
        <v/>
      </c>
      <c r="NBO22" s="390" t="str">
        <f t="shared" ca="1" si="819"/>
        <v/>
      </c>
      <c r="NBP22" s="390" t="str">
        <f t="shared" ca="1" si="819"/>
        <v/>
      </c>
      <c r="NBQ22" s="390" t="str">
        <f t="shared" ca="1" si="819"/>
        <v/>
      </c>
      <c r="NBR22" s="390" t="str">
        <f t="shared" ca="1" si="819"/>
        <v/>
      </c>
      <c r="NBS22" s="390" t="str">
        <f t="shared" ca="1" si="819"/>
        <v/>
      </c>
      <c r="NBT22" s="390" t="str">
        <f t="shared" ca="1" si="819"/>
        <v/>
      </c>
      <c r="NBU22" s="390" t="str">
        <f t="shared" ca="1" si="819"/>
        <v/>
      </c>
      <c r="NBV22" s="390" t="str">
        <f t="shared" ca="1" si="819"/>
        <v/>
      </c>
      <c r="NBW22" s="390" t="str">
        <f t="shared" ref="NBW22:NEH22" ca="1" si="820">IF(NBW21="","",OFFSET(R_w_arg,0,NBW18)*OFFSET(C_w_path,0,NBW18)/(N_w_div+1)*SIGN(NBW21)*ABS(NBW21)^n_w)</f>
        <v/>
      </c>
      <c r="NBX22" s="390" t="str">
        <f t="shared" ca="1" si="820"/>
        <v/>
      </c>
      <c r="NBY22" s="390" t="str">
        <f t="shared" ca="1" si="820"/>
        <v/>
      </c>
      <c r="NBZ22" s="390" t="str">
        <f t="shared" ca="1" si="820"/>
        <v/>
      </c>
      <c r="NCA22" s="390" t="str">
        <f t="shared" ca="1" si="820"/>
        <v/>
      </c>
      <c r="NCB22" s="390" t="str">
        <f t="shared" ca="1" si="820"/>
        <v/>
      </c>
      <c r="NCC22" s="390" t="str">
        <f t="shared" ca="1" si="820"/>
        <v/>
      </c>
      <c r="NCD22" s="390" t="str">
        <f t="shared" ca="1" si="820"/>
        <v/>
      </c>
      <c r="NCE22" s="390" t="str">
        <f t="shared" ca="1" si="820"/>
        <v/>
      </c>
      <c r="NCF22" s="390" t="str">
        <f t="shared" ca="1" si="820"/>
        <v/>
      </c>
      <c r="NCG22" s="390" t="str">
        <f t="shared" ca="1" si="820"/>
        <v/>
      </c>
      <c r="NCH22" s="390" t="str">
        <f t="shared" ca="1" si="820"/>
        <v/>
      </c>
      <c r="NCI22" s="390" t="str">
        <f t="shared" ca="1" si="820"/>
        <v/>
      </c>
      <c r="NCJ22" s="390" t="str">
        <f t="shared" ca="1" si="820"/>
        <v/>
      </c>
      <c r="NCK22" s="390" t="str">
        <f t="shared" ca="1" si="820"/>
        <v/>
      </c>
      <c r="NCL22" s="390" t="str">
        <f t="shared" ca="1" si="820"/>
        <v/>
      </c>
      <c r="NCM22" s="390" t="str">
        <f t="shared" ca="1" si="820"/>
        <v/>
      </c>
      <c r="NCN22" s="390" t="str">
        <f t="shared" ca="1" si="820"/>
        <v/>
      </c>
      <c r="NCO22" s="390" t="str">
        <f t="shared" ca="1" si="820"/>
        <v/>
      </c>
      <c r="NCP22" s="390" t="str">
        <f t="shared" ca="1" si="820"/>
        <v/>
      </c>
      <c r="NCQ22" s="390" t="str">
        <f t="shared" ca="1" si="820"/>
        <v/>
      </c>
      <c r="NCR22" s="390" t="str">
        <f t="shared" ca="1" si="820"/>
        <v/>
      </c>
      <c r="NCS22" s="390" t="str">
        <f t="shared" ca="1" si="820"/>
        <v/>
      </c>
      <c r="NCT22" s="390" t="str">
        <f t="shared" ca="1" si="820"/>
        <v/>
      </c>
      <c r="NCU22" s="390" t="str">
        <f t="shared" ca="1" si="820"/>
        <v/>
      </c>
      <c r="NCV22" s="390" t="str">
        <f t="shared" ca="1" si="820"/>
        <v/>
      </c>
      <c r="NCW22" s="390" t="str">
        <f t="shared" ca="1" si="820"/>
        <v/>
      </c>
      <c r="NCX22" s="390" t="str">
        <f t="shared" ca="1" si="820"/>
        <v/>
      </c>
      <c r="NCY22" s="390" t="str">
        <f t="shared" ca="1" si="820"/>
        <v/>
      </c>
      <c r="NCZ22" s="390" t="str">
        <f t="shared" ca="1" si="820"/>
        <v/>
      </c>
      <c r="NDA22" s="390" t="str">
        <f t="shared" ca="1" si="820"/>
        <v/>
      </c>
      <c r="NDB22" s="390" t="str">
        <f t="shared" ca="1" si="820"/>
        <v/>
      </c>
      <c r="NDC22" s="390" t="str">
        <f t="shared" ca="1" si="820"/>
        <v/>
      </c>
      <c r="NDD22" s="390" t="str">
        <f t="shared" ca="1" si="820"/>
        <v/>
      </c>
      <c r="NDE22" s="390" t="str">
        <f t="shared" ca="1" si="820"/>
        <v/>
      </c>
      <c r="NDF22" s="390" t="str">
        <f t="shared" ca="1" si="820"/>
        <v/>
      </c>
      <c r="NDG22" s="390" t="str">
        <f t="shared" ca="1" si="820"/>
        <v/>
      </c>
      <c r="NDH22" s="390" t="str">
        <f t="shared" ca="1" si="820"/>
        <v/>
      </c>
      <c r="NDI22" s="390" t="str">
        <f t="shared" ca="1" si="820"/>
        <v/>
      </c>
      <c r="NDJ22" s="390" t="str">
        <f t="shared" ca="1" si="820"/>
        <v/>
      </c>
      <c r="NDK22" s="390" t="str">
        <f t="shared" ca="1" si="820"/>
        <v/>
      </c>
      <c r="NDL22" s="390" t="str">
        <f t="shared" ca="1" si="820"/>
        <v/>
      </c>
      <c r="NDM22" s="390" t="str">
        <f t="shared" ca="1" si="820"/>
        <v/>
      </c>
      <c r="NDN22" s="390" t="str">
        <f t="shared" ca="1" si="820"/>
        <v/>
      </c>
      <c r="NDO22" s="390" t="str">
        <f t="shared" ca="1" si="820"/>
        <v/>
      </c>
      <c r="NDP22" s="390" t="str">
        <f t="shared" ca="1" si="820"/>
        <v/>
      </c>
      <c r="NDQ22" s="390" t="str">
        <f t="shared" ca="1" si="820"/>
        <v/>
      </c>
      <c r="NDR22" s="390" t="str">
        <f t="shared" ca="1" si="820"/>
        <v/>
      </c>
      <c r="NDS22" s="390" t="str">
        <f t="shared" ca="1" si="820"/>
        <v/>
      </c>
      <c r="NDT22" s="390" t="str">
        <f t="shared" ca="1" si="820"/>
        <v/>
      </c>
      <c r="NDU22" s="390" t="str">
        <f t="shared" ca="1" si="820"/>
        <v/>
      </c>
      <c r="NDV22" s="390" t="str">
        <f t="shared" ca="1" si="820"/>
        <v/>
      </c>
      <c r="NDW22" s="390" t="str">
        <f t="shared" ca="1" si="820"/>
        <v/>
      </c>
      <c r="NDX22" s="390" t="str">
        <f t="shared" ca="1" si="820"/>
        <v/>
      </c>
      <c r="NDY22" s="390" t="str">
        <f t="shared" ca="1" si="820"/>
        <v/>
      </c>
      <c r="NDZ22" s="390" t="str">
        <f t="shared" ca="1" si="820"/>
        <v/>
      </c>
      <c r="NEA22" s="390" t="str">
        <f t="shared" ca="1" si="820"/>
        <v/>
      </c>
      <c r="NEB22" s="390" t="str">
        <f t="shared" ca="1" si="820"/>
        <v/>
      </c>
      <c r="NEC22" s="390" t="str">
        <f t="shared" ca="1" si="820"/>
        <v/>
      </c>
      <c r="NED22" s="390" t="str">
        <f t="shared" ca="1" si="820"/>
        <v/>
      </c>
      <c r="NEE22" s="390" t="str">
        <f t="shared" ca="1" si="820"/>
        <v/>
      </c>
      <c r="NEF22" s="390" t="str">
        <f t="shared" ca="1" si="820"/>
        <v/>
      </c>
      <c r="NEG22" s="390" t="str">
        <f t="shared" ca="1" si="820"/>
        <v/>
      </c>
      <c r="NEH22" s="390" t="str">
        <f t="shared" ca="1" si="820"/>
        <v/>
      </c>
      <c r="NEI22" s="390" t="str">
        <f t="shared" ref="NEI22:NGT22" ca="1" si="821">IF(NEI21="","",OFFSET(R_w_arg,0,NEI18)*OFFSET(C_w_path,0,NEI18)/(N_w_div+1)*SIGN(NEI21)*ABS(NEI21)^n_w)</f>
        <v/>
      </c>
      <c r="NEJ22" s="390" t="str">
        <f t="shared" ca="1" si="821"/>
        <v/>
      </c>
      <c r="NEK22" s="390" t="str">
        <f t="shared" ca="1" si="821"/>
        <v/>
      </c>
      <c r="NEL22" s="390" t="str">
        <f t="shared" ca="1" si="821"/>
        <v/>
      </c>
      <c r="NEM22" s="390" t="str">
        <f t="shared" ca="1" si="821"/>
        <v/>
      </c>
      <c r="NEN22" s="390" t="str">
        <f t="shared" ca="1" si="821"/>
        <v/>
      </c>
      <c r="NEO22" s="390" t="str">
        <f t="shared" ca="1" si="821"/>
        <v/>
      </c>
      <c r="NEP22" s="390" t="str">
        <f t="shared" ca="1" si="821"/>
        <v/>
      </c>
      <c r="NEQ22" s="390" t="str">
        <f t="shared" ca="1" si="821"/>
        <v/>
      </c>
      <c r="NER22" s="390" t="str">
        <f t="shared" ca="1" si="821"/>
        <v/>
      </c>
      <c r="NES22" s="390" t="str">
        <f t="shared" ca="1" si="821"/>
        <v/>
      </c>
      <c r="NET22" s="390" t="str">
        <f t="shared" ca="1" si="821"/>
        <v/>
      </c>
      <c r="NEU22" s="390" t="str">
        <f t="shared" ca="1" si="821"/>
        <v/>
      </c>
      <c r="NEV22" s="390" t="str">
        <f t="shared" ca="1" si="821"/>
        <v/>
      </c>
      <c r="NEW22" s="390" t="str">
        <f t="shared" ca="1" si="821"/>
        <v/>
      </c>
      <c r="NEX22" s="390" t="str">
        <f t="shared" ca="1" si="821"/>
        <v/>
      </c>
      <c r="NEY22" s="390" t="str">
        <f t="shared" ca="1" si="821"/>
        <v/>
      </c>
      <c r="NEZ22" s="390" t="str">
        <f t="shared" ca="1" si="821"/>
        <v/>
      </c>
      <c r="NFA22" s="390" t="str">
        <f t="shared" ca="1" si="821"/>
        <v/>
      </c>
      <c r="NFB22" s="390" t="str">
        <f t="shared" ca="1" si="821"/>
        <v/>
      </c>
      <c r="NFC22" s="390" t="str">
        <f t="shared" ca="1" si="821"/>
        <v/>
      </c>
      <c r="NFD22" s="390" t="str">
        <f t="shared" ca="1" si="821"/>
        <v/>
      </c>
      <c r="NFE22" s="390" t="str">
        <f t="shared" ca="1" si="821"/>
        <v/>
      </c>
      <c r="NFF22" s="390" t="str">
        <f t="shared" ca="1" si="821"/>
        <v/>
      </c>
      <c r="NFG22" s="390" t="str">
        <f t="shared" ca="1" si="821"/>
        <v/>
      </c>
      <c r="NFH22" s="390" t="str">
        <f t="shared" ca="1" si="821"/>
        <v/>
      </c>
      <c r="NFI22" s="390" t="str">
        <f t="shared" ca="1" si="821"/>
        <v/>
      </c>
      <c r="NFJ22" s="390" t="str">
        <f t="shared" ca="1" si="821"/>
        <v/>
      </c>
      <c r="NFK22" s="390" t="str">
        <f t="shared" ca="1" si="821"/>
        <v/>
      </c>
      <c r="NFL22" s="390" t="str">
        <f t="shared" ca="1" si="821"/>
        <v/>
      </c>
      <c r="NFM22" s="390" t="str">
        <f t="shared" ca="1" si="821"/>
        <v/>
      </c>
      <c r="NFN22" s="390" t="str">
        <f t="shared" ca="1" si="821"/>
        <v/>
      </c>
      <c r="NFO22" s="390" t="str">
        <f t="shared" ca="1" si="821"/>
        <v/>
      </c>
      <c r="NFP22" s="390" t="str">
        <f t="shared" ca="1" si="821"/>
        <v/>
      </c>
      <c r="NFQ22" s="390" t="str">
        <f t="shared" ca="1" si="821"/>
        <v/>
      </c>
      <c r="NFR22" s="390" t="str">
        <f t="shared" ca="1" si="821"/>
        <v/>
      </c>
      <c r="NFS22" s="390" t="str">
        <f t="shared" ca="1" si="821"/>
        <v/>
      </c>
      <c r="NFT22" s="390" t="str">
        <f t="shared" ca="1" si="821"/>
        <v/>
      </c>
      <c r="NFU22" s="390" t="str">
        <f t="shared" ca="1" si="821"/>
        <v/>
      </c>
      <c r="NFV22" s="390" t="str">
        <f t="shared" ca="1" si="821"/>
        <v/>
      </c>
      <c r="NFW22" s="390" t="str">
        <f t="shared" ca="1" si="821"/>
        <v/>
      </c>
      <c r="NFX22" s="390" t="str">
        <f t="shared" ca="1" si="821"/>
        <v/>
      </c>
      <c r="NFY22" s="390" t="str">
        <f t="shared" ca="1" si="821"/>
        <v/>
      </c>
      <c r="NFZ22" s="390" t="str">
        <f t="shared" ca="1" si="821"/>
        <v/>
      </c>
      <c r="NGA22" s="390" t="str">
        <f t="shared" ca="1" si="821"/>
        <v/>
      </c>
      <c r="NGB22" s="390" t="str">
        <f t="shared" ca="1" si="821"/>
        <v/>
      </c>
      <c r="NGC22" s="390" t="str">
        <f t="shared" ca="1" si="821"/>
        <v/>
      </c>
      <c r="NGD22" s="390" t="str">
        <f t="shared" ca="1" si="821"/>
        <v/>
      </c>
      <c r="NGE22" s="390" t="str">
        <f t="shared" ca="1" si="821"/>
        <v/>
      </c>
      <c r="NGF22" s="390" t="str">
        <f t="shared" ca="1" si="821"/>
        <v/>
      </c>
      <c r="NGG22" s="390" t="str">
        <f t="shared" ca="1" si="821"/>
        <v/>
      </c>
      <c r="NGH22" s="390" t="str">
        <f t="shared" ca="1" si="821"/>
        <v/>
      </c>
      <c r="NGI22" s="390" t="str">
        <f t="shared" ca="1" si="821"/>
        <v/>
      </c>
      <c r="NGJ22" s="390" t="str">
        <f t="shared" ca="1" si="821"/>
        <v/>
      </c>
      <c r="NGK22" s="390" t="str">
        <f t="shared" ca="1" si="821"/>
        <v/>
      </c>
      <c r="NGL22" s="390" t="str">
        <f t="shared" ca="1" si="821"/>
        <v/>
      </c>
      <c r="NGM22" s="390" t="str">
        <f t="shared" ca="1" si="821"/>
        <v/>
      </c>
      <c r="NGN22" s="390" t="str">
        <f t="shared" ca="1" si="821"/>
        <v/>
      </c>
      <c r="NGO22" s="390" t="str">
        <f t="shared" ca="1" si="821"/>
        <v/>
      </c>
      <c r="NGP22" s="390" t="str">
        <f t="shared" ca="1" si="821"/>
        <v/>
      </c>
      <c r="NGQ22" s="390" t="str">
        <f t="shared" ca="1" si="821"/>
        <v/>
      </c>
      <c r="NGR22" s="390" t="str">
        <f t="shared" ca="1" si="821"/>
        <v/>
      </c>
      <c r="NGS22" s="390" t="str">
        <f t="shared" ca="1" si="821"/>
        <v/>
      </c>
      <c r="NGT22" s="390" t="str">
        <f t="shared" ca="1" si="821"/>
        <v/>
      </c>
      <c r="NGU22" s="390" t="str">
        <f t="shared" ref="NGU22:NJF22" ca="1" si="822">IF(NGU21="","",OFFSET(R_w_arg,0,NGU18)*OFFSET(C_w_path,0,NGU18)/(N_w_div+1)*SIGN(NGU21)*ABS(NGU21)^n_w)</f>
        <v/>
      </c>
      <c r="NGV22" s="390" t="str">
        <f t="shared" ca="1" si="822"/>
        <v/>
      </c>
      <c r="NGW22" s="390" t="str">
        <f t="shared" ca="1" si="822"/>
        <v/>
      </c>
      <c r="NGX22" s="390" t="str">
        <f t="shared" ca="1" si="822"/>
        <v/>
      </c>
      <c r="NGY22" s="390" t="str">
        <f t="shared" ca="1" si="822"/>
        <v/>
      </c>
      <c r="NGZ22" s="390" t="str">
        <f t="shared" ca="1" si="822"/>
        <v/>
      </c>
      <c r="NHA22" s="390" t="str">
        <f t="shared" ca="1" si="822"/>
        <v/>
      </c>
      <c r="NHB22" s="390" t="str">
        <f t="shared" ca="1" si="822"/>
        <v/>
      </c>
      <c r="NHC22" s="390" t="str">
        <f t="shared" ca="1" si="822"/>
        <v/>
      </c>
      <c r="NHD22" s="390" t="str">
        <f t="shared" ca="1" si="822"/>
        <v/>
      </c>
      <c r="NHE22" s="390" t="str">
        <f t="shared" ca="1" si="822"/>
        <v/>
      </c>
      <c r="NHF22" s="390" t="str">
        <f t="shared" ca="1" si="822"/>
        <v/>
      </c>
      <c r="NHG22" s="390" t="str">
        <f t="shared" ca="1" si="822"/>
        <v/>
      </c>
      <c r="NHH22" s="390" t="str">
        <f t="shared" ca="1" si="822"/>
        <v/>
      </c>
      <c r="NHI22" s="390" t="str">
        <f t="shared" ca="1" si="822"/>
        <v/>
      </c>
      <c r="NHJ22" s="390" t="str">
        <f t="shared" ca="1" si="822"/>
        <v/>
      </c>
      <c r="NHK22" s="390" t="str">
        <f t="shared" ca="1" si="822"/>
        <v/>
      </c>
      <c r="NHL22" s="390" t="str">
        <f t="shared" ca="1" si="822"/>
        <v/>
      </c>
      <c r="NHM22" s="390" t="str">
        <f t="shared" ca="1" si="822"/>
        <v/>
      </c>
      <c r="NHN22" s="390" t="str">
        <f t="shared" ca="1" si="822"/>
        <v/>
      </c>
      <c r="NHO22" s="390" t="str">
        <f t="shared" ca="1" si="822"/>
        <v/>
      </c>
      <c r="NHP22" s="390" t="str">
        <f t="shared" ca="1" si="822"/>
        <v/>
      </c>
      <c r="NHQ22" s="390" t="str">
        <f t="shared" ca="1" si="822"/>
        <v/>
      </c>
      <c r="NHR22" s="390" t="str">
        <f t="shared" ca="1" si="822"/>
        <v/>
      </c>
      <c r="NHS22" s="390" t="str">
        <f t="shared" ca="1" si="822"/>
        <v/>
      </c>
      <c r="NHT22" s="390" t="str">
        <f t="shared" ca="1" si="822"/>
        <v/>
      </c>
      <c r="NHU22" s="390" t="str">
        <f t="shared" ca="1" si="822"/>
        <v/>
      </c>
      <c r="NHV22" s="390" t="str">
        <f t="shared" ca="1" si="822"/>
        <v/>
      </c>
      <c r="NHW22" s="390" t="str">
        <f t="shared" ca="1" si="822"/>
        <v/>
      </c>
      <c r="NHX22" s="390" t="str">
        <f t="shared" ca="1" si="822"/>
        <v/>
      </c>
      <c r="NHY22" s="390" t="str">
        <f t="shared" ca="1" si="822"/>
        <v/>
      </c>
      <c r="NHZ22" s="390" t="str">
        <f t="shared" ca="1" si="822"/>
        <v/>
      </c>
      <c r="NIA22" s="390" t="str">
        <f t="shared" ca="1" si="822"/>
        <v/>
      </c>
      <c r="NIB22" s="390" t="str">
        <f t="shared" ca="1" si="822"/>
        <v/>
      </c>
      <c r="NIC22" s="390" t="str">
        <f t="shared" ca="1" si="822"/>
        <v/>
      </c>
      <c r="NID22" s="390" t="str">
        <f t="shared" ca="1" si="822"/>
        <v/>
      </c>
      <c r="NIE22" s="390" t="str">
        <f t="shared" ca="1" si="822"/>
        <v/>
      </c>
      <c r="NIF22" s="390" t="str">
        <f t="shared" ca="1" si="822"/>
        <v/>
      </c>
      <c r="NIG22" s="390" t="str">
        <f t="shared" ca="1" si="822"/>
        <v/>
      </c>
      <c r="NIH22" s="390" t="str">
        <f t="shared" ca="1" si="822"/>
        <v/>
      </c>
      <c r="NII22" s="390" t="str">
        <f t="shared" ca="1" si="822"/>
        <v/>
      </c>
      <c r="NIJ22" s="390" t="str">
        <f t="shared" ca="1" si="822"/>
        <v/>
      </c>
      <c r="NIK22" s="390" t="str">
        <f t="shared" ca="1" si="822"/>
        <v/>
      </c>
      <c r="NIL22" s="390" t="str">
        <f t="shared" ca="1" si="822"/>
        <v/>
      </c>
      <c r="NIM22" s="390" t="str">
        <f t="shared" ca="1" si="822"/>
        <v/>
      </c>
      <c r="NIN22" s="390" t="str">
        <f t="shared" ca="1" si="822"/>
        <v/>
      </c>
      <c r="NIO22" s="390" t="str">
        <f t="shared" ca="1" si="822"/>
        <v/>
      </c>
      <c r="NIP22" s="390" t="str">
        <f t="shared" ca="1" si="822"/>
        <v/>
      </c>
      <c r="NIQ22" s="390" t="str">
        <f t="shared" ca="1" si="822"/>
        <v/>
      </c>
      <c r="NIR22" s="390" t="str">
        <f t="shared" ca="1" si="822"/>
        <v/>
      </c>
      <c r="NIS22" s="390" t="str">
        <f t="shared" ca="1" si="822"/>
        <v/>
      </c>
      <c r="NIT22" s="390" t="str">
        <f t="shared" ca="1" si="822"/>
        <v/>
      </c>
      <c r="NIU22" s="390" t="str">
        <f t="shared" ca="1" si="822"/>
        <v/>
      </c>
      <c r="NIV22" s="390" t="str">
        <f t="shared" ca="1" si="822"/>
        <v/>
      </c>
      <c r="NIW22" s="390" t="str">
        <f t="shared" ca="1" si="822"/>
        <v/>
      </c>
      <c r="NIX22" s="390" t="str">
        <f t="shared" ca="1" si="822"/>
        <v/>
      </c>
      <c r="NIY22" s="390" t="str">
        <f t="shared" ca="1" si="822"/>
        <v/>
      </c>
      <c r="NIZ22" s="390" t="str">
        <f t="shared" ca="1" si="822"/>
        <v/>
      </c>
      <c r="NJA22" s="390" t="str">
        <f t="shared" ca="1" si="822"/>
        <v/>
      </c>
      <c r="NJB22" s="390" t="str">
        <f t="shared" ca="1" si="822"/>
        <v/>
      </c>
      <c r="NJC22" s="390" t="str">
        <f t="shared" ca="1" si="822"/>
        <v/>
      </c>
      <c r="NJD22" s="390" t="str">
        <f t="shared" ca="1" si="822"/>
        <v/>
      </c>
      <c r="NJE22" s="390" t="str">
        <f t="shared" ca="1" si="822"/>
        <v/>
      </c>
      <c r="NJF22" s="390" t="str">
        <f t="shared" ca="1" si="822"/>
        <v/>
      </c>
      <c r="NJG22" s="390" t="str">
        <f t="shared" ref="NJG22:NLR22" ca="1" si="823">IF(NJG21="","",OFFSET(R_w_arg,0,NJG18)*OFFSET(C_w_path,0,NJG18)/(N_w_div+1)*SIGN(NJG21)*ABS(NJG21)^n_w)</f>
        <v/>
      </c>
      <c r="NJH22" s="390" t="str">
        <f t="shared" ca="1" si="823"/>
        <v/>
      </c>
      <c r="NJI22" s="390" t="str">
        <f t="shared" ca="1" si="823"/>
        <v/>
      </c>
      <c r="NJJ22" s="390" t="str">
        <f t="shared" ca="1" si="823"/>
        <v/>
      </c>
      <c r="NJK22" s="390" t="str">
        <f t="shared" ca="1" si="823"/>
        <v/>
      </c>
      <c r="NJL22" s="390" t="str">
        <f t="shared" ca="1" si="823"/>
        <v/>
      </c>
      <c r="NJM22" s="390" t="str">
        <f t="shared" ca="1" si="823"/>
        <v/>
      </c>
      <c r="NJN22" s="390" t="str">
        <f t="shared" ca="1" si="823"/>
        <v/>
      </c>
      <c r="NJO22" s="390" t="str">
        <f t="shared" ca="1" si="823"/>
        <v/>
      </c>
      <c r="NJP22" s="390" t="str">
        <f t="shared" ca="1" si="823"/>
        <v/>
      </c>
      <c r="NJQ22" s="390" t="str">
        <f t="shared" ca="1" si="823"/>
        <v/>
      </c>
      <c r="NJR22" s="390" t="str">
        <f t="shared" ca="1" si="823"/>
        <v/>
      </c>
      <c r="NJS22" s="390" t="str">
        <f t="shared" ca="1" si="823"/>
        <v/>
      </c>
      <c r="NJT22" s="390" t="str">
        <f t="shared" ca="1" si="823"/>
        <v/>
      </c>
      <c r="NJU22" s="390" t="str">
        <f t="shared" ca="1" si="823"/>
        <v/>
      </c>
      <c r="NJV22" s="390" t="str">
        <f t="shared" ca="1" si="823"/>
        <v/>
      </c>
      <c r="NJW22" s="390" t="str">
        <f t="shared" ca="1" si="823"/>
        <v/>
      </c>
      <c r="NJX22" s="390" t="str">
        <f t="shared" ca="1" si="823"/>
        <v/>
      </c>
      <c r="NJY22" s="390" t="str">
        <f t="shared" ca="1" si="823"/>
        <v/>
      </c>
      <c r="NJZ22" s="390" t="str">
        <f t="shared" ca="1" si="823"/>
        <v/>
      </c>
      <c r="NKA22" s="390" t="str">
        <f t="shared" ca="1" si="823"/>
        <v/>
      </c>
      <c r="NKB22" s="390" t="str">
        <f t="shared" ca="1" si="823"/>
        <v/>
      </c>
      <c r="NKC22" s="390" t="str">
        <f t="shared" ca="1" si="823"/>
        <v/>
      </c>
      <c r="NKD22" s="390" t="str">
        <f t="shared" ca="1" si="823"/>
        <v/>
      </c>
      <c r="NKE22" s="390" t="str">
        <f t="shared" ca="1" si="823"/>
        <v/>
      </c>
      <c r="NKF22" s="390" t="str">
        <f t="shared" ca="1" si="823"/>
        <v/>
      </c>
      <c r="NKG22" s="390" t="str">
        <f t="shared" ca="1" si="823"/>
        <v/>
      </c>
      <c r="NKH22" s="390" t="str">
        <f t="shared" ca="1" si="823"/>
        <v/>
      </c>
      <c r="NKI22" s="390" t="str">
        <f t="shared" ca="1" si="823"/>
        <v/>
      </c>
      <c r="NKJ22" s="390" t="str">
        <f t="shared" ca="1" si="823"/>
        <v/>
      </c>
      <c r="NKK22" s="390" t="str">
        <f t="shared" ca="1" si="823"/>
        <v/>
      </c>
      <c r="NKL22" s="390" t="str">
        <f t="shared" ca="1" si="823"/>
        <v/>
      </c>
      <c r="NKM22" s="390" t="str">
        <f t="shared" ca="1" si="823"/>
        <v/>
      </c>
      <c r="NKN22" s="390" t="str">
        <f t="shared" ca="1" si="823"/>
        <v/>
      </c>
      <c r="NKO22" s="390" t="str">
        <f t="shared" ca="1" si="823"/>
        <v/>
      </c>
      <c r="NKP22" s="390" t="str">
        <f t="shared" ca="1" si="823"/>
        <v/>
      </c>
      <c r="NKQ22" s="390" t="str">
        <f t="shared" ca="1" si="823"/>
        <v/>
      </c>
      <c r="NKR22" s="390" t="str">
        <f t="shared" ca="1" si="823"/>
        <v/>
      </c>
      <c r="NKS22" s="390" t="str">
        <f t="shared" ca="1" si="823"/>
        <v/>
      </c>
      <c r="NKT22" s="390" t="str">
        <f t="shared" ca="1" si="823"/>
        <v/>
      </c>
      <c r="NKU22" s="390" t="str">
        <f t="shared" ca="1" si="823"/>
        <v/>
      </c>
      <c r="NKV22" s="390" t="str">
        <f t="shared" ca="1" si="823"/>
        <v/>
      </c>
      <c r="NKW22" s="390" t="str">
        <f t="shared" ca="1" si="823"/>
        <v/>
      </c>
      <c r="NKX22" s="390" t="str">
        <f t="shared" ca="1" si="823"/>
        <v/>
      </c>
      <c r="NKY22" s="390" t="str">
        <f t="shared" ca="1" si="823"/>
        <v/>
      </c>
      <c r="NKZ22" s="390" t="str">
        <f t="shared" ca="1" si="823"/>
        <v/>
      </c>
      <c r="NLA22" s="390" t="str">
        <f t="shared" ca="1" si="823"/>
        <v/>
      </c>
      <c r="NLB22" s="390" t="str">
        <f t="shared" ca="1" si="823"/>
        <v/>
      </c>
      <c r="NLC22" s="390" t="str">
        <f t="shared" ca="1" si="823"/>
        <v/>
      </c>
      <c r="NLD22" s="390" t="str">
        <f t="shared" ca="1" si="823"/>
        <v/>
      </c>
      <c r="NLE22" s="390" t="str">
        <f t="shared" ca="1" si="823"/>
        <v/>
      </c>
      <c r="NLF22" s="390" t="str">
        <f t="shared" ca="1" si="823"/>
        <v/>
      </c>
      <c r="NLG22" s="390" t="str">
        <f t="shared" ca="1" si="823"/>
        <v/>
      </c>
      <c r="NLH22" s="390" t="str">
        <f t="shared" ca="1" si="823"/>
        <v/>
      </c>
      <c r="NLI22" s="390" t="str">
        <f t="shared" ca="1" si="823"/>
        <v/>
      </c>
      <c r="NLJ22" s="390" t="str">
        <f t="shared" ca="1" si="823"/>
        <v/>
      </c>
      <c r="NLK22" s="390" t="str">
        <f t="shared" ca="1" si="823"/>
        <v/>
      </c>
      <c r="NLL22" s="390" t="str">
        <f t="shared" ca="1" si="823"/>
        <v/>
      </c>
      <c r="NLM22" s="390" t="str">
        <f t="shared" ca="1" si="823"/>
        <v/>
      </c>
      <c r="NLN22" s="390" t="str">
        <f t="shared" ca="1" si="823"/>
        <v/>
      </c>
      <c r="NLO22" s="390" t="str">
        <f t="shared" ca="1" si="823"/>
        <v/>
      </c>
      <c r="NLP22" s="390" t="str">
        <f t="shared" ca="1" si="823"/>
        <v/>
      </c>
      <c r="NLQ22" s="390" t="str">
        <f t="shared" ca="1" si="823"/>
        <v/>
      </c>
      <c r="NLR22" s="390" t="str">
        <f t="shared" ca="1" si="823"/>
        <v/>
      </c>
      <c r="NLS22" s="390" t="str">
        <f t="shared" ref="NLS22:NOD22" ca="1" si="824">IF(NLS21="","",OFFSET(R_w_arg,0,NLS18)*OFFSET(C_w_path,0,NLS18)/(N_w_div+1)*SIGN(NLS21)*ABS(NLS21)^n_w)</f>
        <v/>
      </c>
      <c r="NLT22" s="390" t="str">
        <f t="shared" ca="1" si="824"/>
        <v/>
      </c>
      <c r="NLU22" s="390" t="str">
        <f t="shared" ca="1" si="824"/>
        <v/>
      </c>
      <c r="NLV22" s="390" t="str">
        <f t="shared" ca="1" si="824"/>
        <v/>
      </c>
      <c r="NLW22" s="390" t="str">
        <f t="shared" ca="1" si="824"/>
        <v/>
      </c>
      <c r="NLX22" s="390" t="str">
        <f t="shared" ca="1" si="824"/>
        <v/>
      </c>
      <c r="NLY22" s="390" t="str">
        <f t="shared" ca="1" si="824"/>
        <v/>
      </c>
      <c r="NLZ22" s="390" t="str">
        <f t="shared" ca="1" si="824"/>
        <v/>
      </c>
      <c r="NMA22" s="390" t="str">
        <f t="shared" ca="1" si="824"/>
        <v/>
      </c>
      <c r="NMB22" s="390" t="str">
        <f t="shared" ca="1" si="824"/>
        <v/>
      </c>
      <c r="NMC22" s="390" t="str">
        <f t="shared" ca="1" si="824"/>
        <v/>
      </c>
      <c r="NMD22" s="390" t="str">
        <f t="shared" ca="1" si="824"/>
        <v/>
      </c>
      <c r="NME22" s="390" t="str">
        <f t="shared" ca="1" si="824"/>
        <v/>
      </c>
      <c r="NMF22" s="390" t="str">
        <f t="shared" ca="1" si="824"/>
        <v/>
      </c>
      <c r="NMG22" s="390" t="str">
        <f t="shared" ca="1" si="824"/>
        <v/>
      </c>
      <c r="NMH22" s="390" t="str">
        <f t="shared" ca="1" si="824"/>
        <v/>
      </c>
      <c r="NMI22" s="390" t="str">
        <f t="shared" ca="1" si="824"/>
        <v/>
      </c>
      <c r="NMJ22" s="390" t="str">
        <f t="shared" ca="1" si="824"/>
        <v/>
      </c>
      <c r="NMK22" s="390" t="str">
        <f t="shared" ca="1" si="824"/>
        <v/>
      </c>
      <c r="NML22" s="390" t="str">
        <f t="shared" ca="1" si="824"/>
        <v/>
      </c>
      <c r="NMM22" s="390" t="str">
        <f t="shared" ca="1" si="824"/>
        <v/>
      </c>
      <c r="NMN22" s="390" t="str">
        <f t="shared" ca="1" si="824"/>
        <v/>
      </c>
      <c r="NMO22" s="390" t="str">
        <f t="shared" ca="1" si="824"/>
        <v/>
      </c>
      <c r="NMP22" s="390" t="str">
        <f t="shared" ca="1" si="824"/>
        <v/>
      </c>
      <c r="NMQ22" s="390" t="str">
        <f t="shared" ca="1" si="824"/>
        <v/>
      </c>
      <c r="NMR22" s="390" t="str">
        <f t="shared" ca="1" si="824"/>
        <v/>
      </c>
      <c r="NMS22" s="390" t="str">
        <f t="shared" ca="1" si="824"/>
        <v/>
      </c>
      <c r="NMT22" s="390" t="str">
        <f t="shared" ca="1" si="824"/>
        <v/>
      </c>
      <c r="NMU22" s="390" t="str">
        <f t="shared" ca="1" si="824"/>
        <v/>
      </c>
      <c r="NMV22" s="390" t="str">
        <f t="shared" ca="1" si="824"/>
        <v/>
      </c>
      <c r="NMW22" s="390" t="str">
        <f t="shared" ca="1" si="824"/>
        <v/>
      </c>
      <c r="NMX22" s="390" t="str">
        <f t="shared" ca="1" si="824"/>
        <v/>
      </c>
      <c r="NMY22" s="390" t="str">
        <f t="shared" ca="1" si="824"/>
        <v/>
      </c>
      <c r="NMZ22" s="390" t="str">
        <f t="shared" ca="1" si="824"/>
        <v/>
      </c>
      <c r="NNA22" s="390" t="str">
        <f t="shared" ca="1" si="824"/>
        <v/>
      </c>
      <c r="NNB22" s="390" t="str">
        <f t="shared" ca="1" si="824"/>
        <v/>
      </c>
      <c r="NNC22" s="390" t="str">
        <f t="shared" ca="1" si="824"/>
        <v/>
      </c>
      <c r="NND22" s="390" t="str">
        <f t="shared" ca="1" si="824"/>
        <v/>
      </c>
      <c r="NNE22" s="390" t="str">
        <f t="shared" ca="1" si="824"/>
        <v/>
      </c>
      <c r="NNF22" s="390" t="str">
        <f t="shared" ca="1" si="824"/>
        <v/>
      </c>
      <c r="NNG22" s="390" t="str">
        <f t="shared" ca="1" si="824"/>
        <v/>
      </c>
      <c r="NNH22" s="390" t="str">
        <f t="shared" ca="1" si="824"/>
        <v/>
      </c>
      <c r="NNI22" s="390" t="str">
        <f t="shared" ca="1" si="824"/>
        <v/>
      </c>
      <c r="NNJ22" s="390" t="str">
        <f t="shared" ca="1" si="824"/>
        <v/>
      </c>
      <c r="NNK22" s="390" t="str">
        <f t="shared" ca="1" si="824"/>
        <v/>
      </c>
      <c r="NNL22" s="390" t="str">
        <f t="shared" ca="1" si="824"/>
        <v/>
      </c>
      <c r="NNM22" s="390" t="str">
        <f t="shared" ca="1" si="824"/>
        <v/>
      </c>
      <c r="NNN22" s="390" t="str">
        <f t="shared" ca="1" si="824"/>
        <v/>
      </c>
      <c r="NNO22" s="390" t="str">
        <f t="shared" ca="1" si="824"/>
        <v/>
      </c>
      <c r="NNP22" s="390" t="str">
        <f t="shared" ca="1" si="824"/>
        <v/>
      </c>
      <c r="NNQ22" s="390" t="str">
        <f t="shared" ca="1" si="824"/>
        <v/>
      </c>
      <c r="NNR22" s="390" t="str">
        <f t="shared" ca="1" si="824"/>
        <v/>
      </c>
      <c r="NNS22" s="390" t="str">
        <f t="shared" ca="1" si="824"/>
        <v/>
      </c>
      <c r="NNT22" s="390" t="str">
        <f t="shared" ca="1" si="824"/>
        <v/>
      </c>
      <c r="NNU22" s="390" t="str">
        <f t="shared" ca="1" si="824"/>
        <v/>
      </c>
      <c r="NNV22" s="390" t="str">
        <f t="shared" ca="1" si="824"/>
        <v/>
      </c>
      <c r="NNW22" s="390" t="str">
        <f t="shared" ca="1" si="824"/>
        <v/>
      </c>
      <c r="NNX22" s="390" t="str">
        <f t="shared" ca="1" si="824"/>
        <v/>
      </c>
      <c r="NNY22" s="390" t="str">
        <f t="shared" ca="1" si="824"/>
        <v/>
      </c>
      <c r="NNZ22" s="390" t="str">
        <f t="shared" ca="1" si="824"/>
        <v/>
      </c>
      <c r="NOA22" s="390" t="str">
        <f t="shared" ca="1" si="824"/>
        <v/>
      </c>
      <c r="NOB22" s="390" t="str">
        <f t="shared" ca="1" si="824"/>
        <v/>
      </c>
      <c r="NOC22" s="390" t="str">
        <f t="shared" ca="1" si="824"/>
        <v/>
      </c>
      <c r="NOD22" s="390" t="str">
        <f t="shared" ca="1" si="824"/>
        <v/>
      </c>
      <c r="NOE22" s="390" t="str">
        <f t="shared" ref="NOE22:NQP22" ca="1" si="825">IF(NOE21="","",OFFSET(R_w_arg,0,NOE18)*OFFSET(C_w_path,0,NOE18)/(N_w_div+1)*SIGN(NOE21)*ABS(NOE21)^n_w)</f>
        <v/>
      </c>
      <c r="NOF22" s="390" t="str">
        <f t="shared" ca="1" si="825"/>
        <v/>
      </c>
      <c r="NOG22" s="390" t="str">
        <f t="shared" ca="1" si="825"/>
        <v/>
      </c>
      <c r="NOH22" s="390" t="str">
        <f t="shared" ca="1" si="825"/>
        <v/>
      </c>
      <c r="NOI22" s="390" t="str">
        <f t="shared" ca="1" si="825"/>
        <v/>
      </c>
      <c r="NOJ22" s="390" t="str">
        <f t="shared" ca="1" si="825"/>
        <v/>
      </c>
      <c r="NOK22" s="390" t="str">
        <f t="shared" ca="1" si="825"/>
        <v/>
      </c>
      <c r="NOL22" s="390" t="str">
        <f t="shared" ca="1" si="825"/>
        <v/>
      </c>
      <c r="NOM22" s="390" t="str">
        <f t="shared" ca="1" si="825"/>
        <v/>
      </c>
      <c r="NON22" s="390" t="str">
        <f t="shared" ca="1" si="825"/>
        <v/>
      </c>
      <c r="NOO22" s="390" t="str">
        <f t="shared" ca="1" si="825"/>
        <v/>
      </c>
      <c r="NOP22" s="390" t="str">
        <f t="shared" ca="1" si="825"/>
        <v/>
      </c>
      <c r="NOQ22" s="390" t="str">
        <f t="shared" ca="1" si="825"/>
        <v/>
      </c>
      <c r="NOR22" s="390" t="str">
        <f t="shared" ca="1" si="825"/>
        <v/>
      </c>
      <c r="NOS22" s="390" t="str">
        <f t="shared" ca="1" si="825"/>
        <v/>
      </c>
      <c r="NOT22" s="390" t="str">
        <f t="shared" ca="1" si="825"/>
        <v/>
      </c>
      <c r="NOU22" s="390" t="str">
        <f t="shared" ca="1" si="825"/>
        <v/>
      </c>
      <c r="NOV22" s="390" t="str">
        <f t="shared" ca="1" si="825"/>
        <v/>
      </c>
      <c r="NOW22" s="390" t="str">
        <f t="shared" ca="1" si="825"/>
        <v/>
      </c>
      <c r="NOX22" s="390" t="str">
        <f t="shared" ca="1" si="825"/>
        <v/>
      </c>
      <c r="NOY22" s="390" t="str">
        <f t="shared" ca="1" si="825"/>
        <v/>
      </c>
      <c r="NOZ22" s="390" t="str">
        <f t="shared" ca="1" si="825"/>
        <v/>
      </c>
      <c r="NPA22" s="390" t="str">
        <f t="shared" ca="1" si="825"/>
        <v/>
      </c>
      <c r="NPB22" s="390" t="str">
        <f t="shared" ca="1" si="825"/>
        <v/>
      </c>
      <c r="NPC22" s="390" t="str">
        <f t="shared" ca="1" si="825"/>
        <v/>
      </c>
      <c r="NPD22" s="390" t="str">
        <f t="shared" ca="1" si="825"/>
        <v/>
      </c>
      <c r="NPE22" s="390" t="str">
        <f t="shared" ca="1" si="825"/>
        <v/>
      </c>
      <c r="NPF22" s="390" t="str">
        <f t="shared" ca="1" si="825"/>
        <v/>
      </c>
      <c r="NPG22" s="390" t="str">
        <f t="shared" ca="1" si="825"/>
        <v/>
      </c>
      <c r="NPH22" s="390" t="str">
        <f t="shared" ca="1" si="825"/>
        <v/>
      </c>
      <c r="NPI22" s="390" t="str">
        <f t="shared" ca="1" si="825"/>
        <v/>
      </c>
      <c r="NPJ22" s="390" t="str">
        <f t="shared" ca="1" si="825"/>
        <v/>
      </c>
      <c r="NPK22" s="390" t="str">
        <f t="shared" ca="1" si="825"/>
        <v/>
      </c>
      <c r="NPL22" s="390" t="str">
        <f t="shared" ca="1" si="825"/>
        <v/>
      </c>
      <c r="NPM22" s="390" t="str">
        <f t="shared" ca="1" si="825"/>
        <v/>
      </c>
      <c r="NPN22" s="390" t="str">
        <f t="shared" ca="1" si="825"/>
        <v/>
      </c>
      <c r="NPO22" s="390" t="str">
        <f t="shared" ca="1" si="825"/>
        <v/>
      </c>
      <c r="NPP22" s="390" t="str">
        <f t="shared" ca="1" si="825"/>
        <v/>
      </c>
      <c r="NPQ22" s="390" t="str">
        <f t="shared" ca="1" si="825"/>
        <v/>
      </c>
      <c r="NPR22" s="390" t="str">
        <f t="shared" ca="1" si="825"/>
        <v/>
      </c>
      <c r="NPS22" s="390" t="str">
        <f t="shared" ca="1" si="825"/>
        <v/>
      </c>
      <c r="NPT22" s="390" t="str">
        <f t="shared" ca="1" si="825"/>
        <v/>
      </c>
      <c r="NPU22" s="390" t="str">
        <f t="shared" ca="1" si="825"/>
        <v/>
      </c>
      <c r="NPV22" s="390" t="str">
        <f t="shared" ca="1" si="825"/>
        <v/>
      </c>
      <c r="NPW22" s="390" t="str">
        <f t="shared" ca="1" si="825"/>
        <v/>
      </c>
      <c r="NPX22" s="390" t="str">
        <f t="shared" ca="1" si="825"/>
        <v/>
      </c>
      <c r="NPY22" s="390" t="str">
        <f t="shared" ca="1" si="825"/>
        <v/>
      </c>
      <c r="NPZ22" s="390" t="str">
        <f t="shared" ca="1" si="825"/>
        <v/>
      </c>
      <c r="NQA22" s="390" t="str">
        <f t="shared" ca="1" si="825"/>
        <v/>
      </c>
      <c r="NQB22" s="390" t="str">
        <f t="shared" ca="1" si="825"/>
        <v/>
      </c>
      <c r="NQC22" s="390" t="str">
        <f t="shared" ca="1" si="825"/>
        <v/>
      </c>
      <c r="NQD22" s="390" t="str">
        <f t="shared" ca="1" si="825"/>
        <v/>
      </c>
      <c r="NQE22" s="390" t="str">
        <f t="shared" ca="1" si="825"/>
        <v/>
      </c>
      <c r="NQF22" s="390" t="str">
        <f t="shared" ca="1" si="825"/>
        <v/>
      </c>
      <c r="NQG22" s="390" t="str">
        <f t="shared" ca="1" si="825"/>
        <v/>
      </c>
      <c r="NQH22" s="390" t="str">
        <f t="shared" ca="1" si="825"/>
        <v/>
      </c>
      <c r="NQI22" s="390" t="str">
        <f t="shared" ca="1" si="825"/>
        <v/>
      </c>
      <c r="NQJ22" s="390" t="str">
        <f t="shared" ca="1" si="825"/>
        <v/>
      </c>
      <c r="NQK22" s="390" t="str">
        <f t="shared" ca="1" si="825"/>
        <v/>
      </c>
      <c r="NQL22" s="390" t="str">
        <f t="shared" ca="1" si="825"/>
        <v/>
      </c>
      <c r="NQM22" s="390" t="str">
        <f t="shared" ca="1" si="825"/>
        <v/>
      </c>
      <c r="NQN22" s="390" t="str">
        <f t="shared" ca="1" si="825"/>
        <v/>
      </c>
      <c r="NQO22" s="390" t="str">
        <f t="shared" ca="1" si="825"/>
        <v/>
      </c>
      <c r="NQP22" s="390" t="str">
        <f t="shared" ca="1" si="825"/>
        <v/>
      </c>
      <c r="NQQ22" s="390" t="str">
        <f t="shared" ref="NQQ22:NTB22" ca="1" si="826">IF(NQQ21="","",OFFSET(R_w_arg,0,NQQ18)*OFFSET(C_w_path,0,NQQ18)/(N_w_div+1)*SIGN(NQQ21)*ABS(NQQ21)^n_w)</f>
        <v/>
      </c>
      <c r="NQR22" s="390" t="str">
        <f t="shared" ca="1" si="826"/>
        <v/>
      </c>
      <c r="NQS22" s="390" t="str">
        <f t="shared" ca="1" si="826"/>
        <v/>
      </c>
      <c r="NQT22" s="390" t="str">
        <f t="shared" ca="1" si="826"/>
        <v/>
      </c>
      <c r="NQU22" s="390" t="str">
        <f t="shared" ca="1" si="826"/>
        <v/>
      </c>
      <c r="NQV22" s="390" t="str">
        <f t="shared" ca="1" si="826"/>
        <v/>
      </c>
      <c r="NQW22" s="390" t="str">
        <f t="shared" ca="1" si="826"/>
        <v/>
      </c>
      <c r="NQX22" s="390" t="str">
        <f t="shared" ca="1" si="826"/>
        <v/>
      </c>
      <c r="NQY22" s="390" t="str">
        <f t="shared" ca="1" si="826"/>
        <v/>
      </c>
      <c r="NQZ22" s="390" t="str">
        <f t="shared" ca="1" si="826"/>
        <v/>
      </c>
      <c r="NRA22" s="390" t="str">
        <f t="shared" ca="1" si="826"/>
        <v/>
      </c>
      <c r="NRB22" s="390" t="str">
        <f t="shared" ca="1" si="826"/>
        <v/>
      </c>
      <c r="NRC22" s="390" t="str">
        <f t="shared" ca="1" si="826"/>
        <v/>
      </c>
      <c r="NRD22" s="390" t="str">
        <f t="shared" ca="1" si="826"/>
        <v/>
      </c>
      <c r="NRE22" s="390" t="str">
        <f t="shared" ca="1" si="826"/>
        <v/>
      </c>
      <c r="NRF22" s="390" t="str">
        <f t="shared" ca="1" si="826"/>
        <v/>
      </c>
      <c r="NRG22" s="390" t="str">
        <f t="shared" ca="1" si="826"/>
        <v/>
      </c>
      <c r="NRH22" s="390" t="str">
        <f t="shared" ca="1" si="826"/>
        <v/>
      </c>
      <c r="NRI22" s="390" t="str">
        <f t="shared" ca="1" si="826"/>
        <v/>
      </c>
      <c r="NRJ22" s="390" t="str">
        <f t="shared" ca="1" si="826"/>
        <v/>
      </c>
      <c r="NRK22" s="390" t="str">
        <f t="shared" ca="1" si="826"/>
        <v/>
      </c>
      <c r="NRL22" s="390" t="str">
        <f t="shared" ca="1" si="826"/>
        <v/>
      </c>
      <c r="NRM22" s="390" t="str">
        <f t="shared" ca="1" si="826"/>
        <v/>
      </c>
      <c r="NRN22" s="390" t="str">
        <f t="shared" ca="1" si="826"/>
        <v/>
      </c>
      <c r="NRO22" s="390" t="str">
        <f t="shared" ca="1" si="826"/>
        <v/>
      </c>
      <c r="NRP22" s="390" t="str">
        <f t="shared" ca="1" si="826"/>
        <v/>
      </c>
      <c r="NRQ22" s="390" t="str">
        <f t="shared" ca="1" si="826"/>
        <v/>
      </c>
      <c r="NRR22" s="390" t="str">
        <f t="shared" ca="1" si="826"/>
        <v/>
      </c>
      <c r="NRS22" s="390" t="str">
        <f t="shared" ca="1" si="826"/>
        <v/>
      </c>
      <c r="NRT22" s="390" t="str">
        <f t="shared" ca="1" si="826"/>
        <v/>
      </c>
      <c r="NRU22" s="390" t="str">
        <f t="shared" ca="1" si="826"/>
        <v/>
      </c>
      <c r="NRV22" s="390" t="str">
        <f t="shared" ca="1" si="826"/>
        <v/>
      </c>
      <c r="NRW22" s="390" t="str">
        <f t="shared" ca="1" si="826"/>
        <v/>
      </c>
      <c r="NRX22" s="390" t="str">
        <f t="shared" ca="1" si="826"/>
        <v/>
      </c>
      <c r="NRY22" s="390" t="str">
        <f t="shared" ca="1" si="826"/>
        <v/>
      </c>
      <c r="NRZ22" s="390" t="str">
        <f t="shared" ca="1" si="826"/>
        <v/>
      </c>
      <c r="NSA22" s="390" t="str">
        <f t="shared" ca="1" si="826"/>
        <v/>
      </c>
      <c r="NSB22" s="390" t="str">
        <f t="shared" ca="1" si="826"/>
        <v/>
      </c>
      <c r="NSC22" s="390" t="str">
        <f t="shared" ca="1" si="826"/>
        <v/>
      </c>
      <c r="NSD22" s="390" t="str">
        <f t="shared" ca="1" si="826"/>
        <v/>
      </c>
      <c r="NSE22" s="390" t="str">
        <f t="shared" ca="1" si="826"/>
        <v/>
      </c>
      <c r="NSF22" s="390" t="str">
        <f t="shared" ca="1" si="826"/>
        <v/>
      </c>
      <c r="NSG22" s="390" t="str">
        <f t="shared" ca="1" si="826"/>
        <v/>
      </c>
      <c r="NSH22" s="390" t="str">
        <f t="shared" ca="1" si="826"/>
        <v/>
      </c>
      <c r="NSI22" s="390" t="str">
        <f t="shared" ca="1" si="826"/>
        <v/>
      </c>
      <c r="NSJ22" s="390" t="str">
        <f t="shared" ca="1" si="826"/>
        <v/>
      </c>
      <c r="NSK22" s="390" t="str">
        <f t="shared" ca="1" si="826"/>
        <v/>
      </c>
      <c r="NSL22" s="390" t="str">
        <f t="shared" ca="1" si="826"/>
        <v/>
      </c>
      <c r="NSM22" s="390" t="str">
        <f t="shared" ca="1" si="826"/>
        <v/>
      </c>
      <c r="NSN22" s="390" t="str">
        <f t="shared" ca="1" si="826"/>
        <v/>
      </c>
      <c r="NSO22" s="390" t="str">
        <f t="shared" ca="1" si="826"/>
        <v/>
      </c>
      <c r="NSP22" s="390" t="str">
        <f t="shared" ca="1" si="826"/>
        <v/>
      </c>
      <c r="NSQ22" s="390" t="str">
        <f t="shared" ca="1" si="826"/>
        <v/>
      </c>
      <c r="NSR22" s="390" t="str">
        <f t="shared" ca="1" si="826"/>
        <v/>
      </c>
      <c r="NSS22" s="390" t="str">
        <f t="shared" ca="1" si="826"/>
        <v/>
      </c>
      <c r="NST22" s="390" t="str">
        <f t="shared" ca="1" si="826"/>
        <v/>
      </c>
      <c r="NSU22" s="390" t="str">
        <f t="shared" ca="1" si="826"/>
        <v/>
      </c>
      <c r="NSV22" s="390" t="str">
        <f t="shared" ca="1" si="826"/>
        <v/>
      </c>
      <c r="NSW22" s="390" t="str">
        <f t="shared" ca="1" si="826"/>
        <v/>
      </c>
      <c r="NSX22" s="390" t="str">
        <f t="shared" ca="1" si="826"/>
        <v/>
      </c>
      <c r="NSY22" s="390" t="str">
        <f t="shared" ca="1" si="826"/>
        <v/>
      </c>
      <c r="NSZ22" s="390" t="str">
        <f t="shared" ca="1" si="826"/>
        <v/>
      </c>
      <c r="NTA22" s="390" t="str">
        <f t="shared" ca="1" si="826"/>
        <v/>
      </c>
      <c r="NTB22" s="390" t="str">
        <f t="shared" ca="1" si="826"/>
        <v/>
      </c>
      <c r="NTC22" s="390" t="str">
        <f t="shared" ref="NTC22:NVN22" ca="1" si="827">IF(NTC21="","",OFFSET(R_w_arg,0,NTC18)*OFFSET(C_w_path,0,NTC18)/(N_w_div+1)*SIGN(NTC21)*ABS(NTC21)^n_w)</f>
        <v/>
      </c>
      <c r="NTD22" s="390" t="str">
        <f t="shared" ca="1" si="827"/>
        <v/>
      </c>
      <c r="NTE22" s="390" t="str">
        <f t="shared" ca="1" si="827"/>
        <v/>
      </c>
      <c r="NTF22" s="390" t="str">
        <f t="shared" ca="1" si="827"/>
        <v/>
      </c>
      <c r="NTG22" s="390" t="str">
        <f t="shared" ca="1" si="827"/>
        <v/>
      </c>
      <c r="NTH22" s="390" t="str">
        <f t="shared" ca="1" si="827"/>
        <v/>
      </c>
      <c r="NTI22" s="390" t="str">
        <f t="shared" ca="1" si="827"/>
        <v/>
      </c>
      <c r="NTJ22" s="390" t="str">
        <f t="shared" ca="1" si="827"/>
        <v/>
      </c>
      <c r="NTK22" s="390" t="str">
        <f t="shared" ca="1" si="827"/>
        <v/>
      </c>
      <c r="NTL22" s="390" t="str">
        <f t="shared" ca="1" si="827"/>
        <v/>
      </c>
      <c r="NTM22" s="390" t="str">
        <f t="shared" ca="1" si="827"/>
        <v/>
      </c>
      <c r="NTN22" s="390" t="str">
        <f t="shared" ca="1" si="827"/>
        <v/>
      </c>
      <c r="NTO22" s="390" t="str">
        <f t="shared" ca="1" si="827"/>
        <v/>
      </c>
      <c r="NTP22" s="390" t="str">
        <f t="shared" ca="1" si="827"/>
        <v/>
      </c>
      <c r="NTQ22" s="390" t="str">
        <f t="shared" ca="1" si="827"/>
        <v/>
      </c>
      <c r="NTR22" s="390" t="str">
        <f t="shared" ca="1" si="827"/>
        <v/>
      </c>
      <c r="NTS22" s="390" t="str">
        <f t="shared" ca="1" si="827"/>
        <v/>
      </c>
      <c r="NTT22" s="390" t="str">
        <f t="shared" ca="1" si="827"/>
        <v/>
      </c>
      <c r="NTU22" s="390" t="str">
        <f t="shared" ca="1" si="827"/>
        <v/>
      </c>
      <c r="NTV22" s="390" t="str">
        <f t="shared" ca="1" si="827"/>
        <v/>
      </c>
      <c r="NTW22" s="390" t="str">
        <f t="shared" ca="1" si="827"/>
        <v/>
      </c>
      <c r="NTX22" s="390" t="str">
        <f t="shared" ca="1" si="827"/>
        <v/>
      </c>
      <c r="NTY22" s="390" t="str">
        <f t="shared" ca="1" si="827"/>
        <v/>
      </c>
      <c r="NTZ22" s="390" t="str">
        <f t="shared" ca="1" si="827"/>
        <v/>
      </c>
      <c r="NUA22" s="390" t="str">
        <f t="shared" ca="1" si="827"/>
        <v/>
      </c>
      <c r="NUB22" s="390" t="str">
        <f t="shared" ca="1" si="827"/>
        <v/>
      </c>
      <c r="NUC22" s="390" t="str">
        <f t="shared" ca="1" si="827"/>
        <v/>
      </c>
      <c r="NUD22" s="390" t="str">
        <f t="shared" ca="1" si="827"/>
        <v/>
      </c>
      <c r="NUE22" s="390" t="str">
        <f t="shared" ca="1" si="827"/>
        <v/>
      </c>
      <c r="NUF22" s="390" t="str">
        <f t="shared" ca="1" si="827"/>
        <v/>
      </c>
      <c r="NUG22" s="390" t="str">
        <f t="shared" ca="1" si="827"/>
        <v/>
      </c>
      <c r="NUH22" s="390" t="str">
        <f t="shared" ca="1" si="827"/>
        <v/>
      </c>
      <c r="NUI22" s="390" t="str">
        <f t="shared" ca="1" si="827"/>
        <v/>
      </c>
      <c r="NUJ22" s="390" t="str">
        <f t="shared" ca="1" si="827"/>
        <v/>
      </c>
      <c r="NUK22" s="390" t="str">
        <f t="shared" ca="1" si="827"/>
        <v/>
      </c>
      <c r="NUL22" s="390" t="str">
        <f t="shared" ca="1" si="827"/>
        <v/>
      </c>
      <c r="NUM22" s="390" t="str">
        <f t="shared" ca="1" si="827"/>
        <v/>
      </c>
      <c r="NUN22" s="390" t="str">
        <f t="shared" ca="1" si="827"/>
        <v/>
      </c>
      <c r="NUO22" s="390" t="str">
        <f t="shared" ca="1" si="827"/>
        <v/>
      </c>
      <c r="NUP22" s="390" t="str">
        <f t="shared" ca="1" si="827"/>
        <v/>
      </c>
      <c r="NUQ22" s="390" t="str">
        <f t="shared" ca="1" si="827"/>
        <v/>
      </c>
      <c r="NUR22" s="390" t="str">
        <f t="shared" ca="1" si="827"/>
        <v/>
      </c>
      <c r="NUS22" s="390" t="str">
        <f t="shared" ca="1" si="827"/>
        <v/>
      </c>
      <c r="NUT22" s="390" t="str">
        <f t="shared" ca="1" si="827"/>
        <v/>
      </c>
      <c r="NUU22" s="390" t="str">
        <f t="shared" ca="1" si="827"/>
        <v/>
      </c>
      <c r="NUV22" s="390" t="str">
        <f t="shared" ca="1" si="827"/>
        <v/>
      </c>
      <c r="NUW22" s="390" t="str">
        <f t="shared" ca="1" si="827"/>
        <v/>
      </c>
      <c r="NUX22" s="390" t="str">
        <f t="shared" ca="1" si="827"/>
        <v/>
      </c>
      <c r="NUY22" s="390" t="str">
        <f t="shared" ca="1" si="827"/>
        <v/>
      </c>
      <c r="NUZ22" s="390" t="str">
        <f t="shared" ca="1" si="827"/>
        <v/>
      </c>
      <c r="NVA22" s="390" t="str">
        <f t="shared" ca="1" si="827"/>
        <v/>
      </c>
      <c r="NVB22" s="390" t="str">
        <f t="shared" ca="1" si="827"/>
        <v/>
      </c>
      <c r="NVC22" s="390" t="str">
        <f t="shared" ca="1" si="827"/>
        <v/>
      </c>
      <c r="NVD22" s="390" t="str">
        <f t="shared" ca="1" si="827"/>
        <v/>
      </c>
      <c r="NVE22" s="390" t="str">
        <f t="shared" ca="1" si="827"/>
        <v/>
      </c>
      <c r="NVF22" s="390" t="str">
        <f t="shared" ca="1" si="827"/>
        <v/>
      </c>
      <c r="NVG22" s="390" t="str">
        <f t="shared" ca="1" si="827"/>
        <v/>
      </c>
      <c r="NVH22" s="390" t="str">
        <f t="shared" ca="1" si="827"/>
        <v/>
      </c>
      <c r="NVI22" s="390" t="str">
        <f t="shared" ca="1" si="827"/>
        <v/>
      </c>
      <c r="NVJ22" s="390" t="str">
        <f t="shared" ca="1" si="827"/>
        <v/>
      </c>
      <c r="NVK22" s="390" t="str">
        <f t="shared" ca="1" si="827"/>
        <v/>
      </c>
      <c r="NVL22" s="390" t="str">
        <f t="shared" ca="1" si="827"/>
        <v/>
      </c>
      <c r="NVM22" s="390" t="str">
        <f t="shared" ca="1" si="827"/>
        <v/>
      </c>
      <c r="NVN22" s="390" t="str">
        <f t="shared" ca="1" si="827"/>
        <v/>
      </c>
      <c r="NVO22" s="390" t="str">
        <f t="shared" ref="NVO22:NXZ22" ca="1" si="828">IF(NVO21="","",OFFSET(R_w_arg,0,NVO18)*OFFSET(C_w_path,0,NVO18)/(N_w_div+1)*SIGN(NVO21)*ABS(NVO21)^n_w)</f>
        <v/>
      </c>
      <c r="NVP22" s="390" t="str">
        <f t="shared" ca="1" si="828"/>
        <v/>
      </c>
      <c r="NVQ22" s="390" t="str">
        <f t="shared" ca="1" si="828"/>
        <v/>
      </c>
      <c r="NVR22" s="390" t="str">
        <f t="shared" ca="1" si="828"/>
        <v/>
      </c>
      <c r="NVS22" s="390" t="str">
        <f t="shared" ca="1" si="828"/>
        <v/>
      </c>
      <c r="NVT22" s="390" t="str">
        <f t="shared" ca="1" si="828"/>
        <v/>
      </c>
      <c r="NVU22" s="390" t="str">
        <f t="shared" ca="1" si="828"/>
        <v/>
      </c>
      <c r="NVV22" s="390" t="str">
        <f t="shared" ca="1" si="828"/>
        <v/>
      </c>
      <c r="NVW22" s="390" t="str">
        <f t="shared" ca="1" si="828"/>
        <v/>
      </c>
      <c r="NVX22" s="390" t="str">
        <f t="shared" ca="1" si="828"/>
        <v/>
      </c>
      <c r="NVY22" s="390" t="str">
        <f t="shared" ca="1" si="828"/>
        <v/>
      </c>
      <c r="NVZ22" s="390" t="str">
        <f t="shared" ca="1" si="828"/>
        <v/>
      </c>
      <c r="NWA22" s="390" t="str">
        <f t="shared" ca="1" si="828"/>
        <v/>
      </c>
      <c r="NWB22" s="390" t="str">
        <f t="shared" ca="1" si="828"/>
        <v/>
      </c>
      <c r="NWC22" s="390" t="str">
        <f t="shared" ca="1" si="828"/>
        <v/>
      </c>
      <c r="NWD22" s="390" t="str">
        <f t="shared" ca="1" si="828"/>
        <v/>
      </c>
      <c r="NWE22" s="390" t="str">
        <f t="shared" ca="1" si="828"/>
        <v/>
      </c>
      <c r="NWF22" s="390" t="str">
        <f t="shared" ca="1" si="828"/>
        <v/>
      </c>
      <c r="NWG22" s="390" t="str">
        <f t="shared" ca="1" si="828"/>
        <v/>
      </c>
      <c r="NWH22" s="390" t="str">
        <f t="shared" ca="1" si="828"/>
        <v/>
      </c>
      <c r="NWI22" s="390" t="str">
        <f t="shared" ca="1" si="828"/>
        <v/>
      </c>
      <c r="NWJ22" s="390" t="str">
        <f t="shared" ca="1" si="828"/>
        <v/>
      </c>
      <c r="NWK22" s="390" t="str">
        <f t="shared" ca="1" si="828"/>
        <v/>
      </c>
      <c r="NWL22" s="390" t="str">
        <f t="shared" ca="1" si="828"/>
        <v/>
      </c>
      <c r="NWM22" s="390" t="str">
        <f t="shared" ca="1" si="828"/>
        <v/>
      </c>
      <c r="NWN22" s="390" t="str">
        <f t="shared" ca="1" si="828"/>
        <v/>
      </c>
      <c r="NWO22" s="390" t="str">
        <f t="shared" ca="1" si="828"/>
        <v/>
      </c>
      <c r="NWP22" s="390" t="str">
        <f t="shared" ca="1" si="828"/>
        <v/>
      </c>
      <c r="NWQ22" s="390" t="str">
        <f t="shared" ca="1" si="828"/>
        <v/>
      </c>
      <c r="NWR22" s="390" t="str">
        <f t="shared" ca="1" si="828"/>
        <v/>
      </c>
      <c r="NWS22" s="390" t="str">
        <f t="shared" ca="1" si="828"/>
        <v/>
      </c>
      <c r="NWT22" s="390" t="str">
        <f t="shared" ca="1" si="828"/>
        <v/>
      </c>
      <c r="NWU22" s="390" t="str">
        <f t="shared" ca="1" si="828"/>
        <v/>
      </c>
      <c r="NWV22" s="390" t="str">
        <f t="shared" ca="1" si="828"/>
        <v/>
      </c>
      <c r="NWW22" s="390" t="str">
        <f t="shared" ca="1" si="828"/>
        <v/>
      </c>
      <c r="NWX22" s="390" t="str">
        <f t="shared" ca="1" si="828"/>
        <v/>
      </c>
      <c r="NWY22" s="390" t="str">
        <f t="shared" ca="1" si="828"/>
        <v/>
      </c>
      <c r="NWZ22" s="390" t="str">
        <f t="shared" ca="1" si="828"/>
        <v/>
      </c>
      <c r="NXA22" s="390" t="str">
        <f t="shared" ca="1" si="828"/>
        <v/>
      </c>
      <c r="NXB22" s="390" t="str">
        <f t="shared" ca="1" si="828"/>
        <v/>
      </c>
      <c r="NXC22" s="390" t="str">
        <f t="shared" ca="1" si="828"/>
        <v/>
      </c>
      <c r="NXD22" s="390" t="str">
        <f t="shared" ca="1" si="828"/>
        <v/>
      </c>
      <c r="NXE22" s="390" t="str">
        <f t="shared" ca="1" si="828"/>
        <v/>
      </c>
      <c r="NXF22" s="390" t="str">
        <f t="shared" ca="1" si="828"/>
        <v/>
      </c>
      <c r="NXG22" s="390" t="str">
        <f t="shared" ca="1" si="828"/>
        <v/>
      </c>
      <c r="NXH22" s="390" t="str">
        <f t="shared" ca="1" si="828"/>
        <v/>
      </c>
      <c r="NXI22" s="390" t="str">
        <f t="shared" ca="1" si="828"/>
        <v/>
      </c>
      <c r="NXJ22" s="390" t="str">
        <f t="shared" ca="1" si="828"/>
        <v/>
      </c>
      <c r="NXK22" s="390" t="str">
        <f t="shared" ca="1" si="828"/>
        <v/>
      </c>
      <c r="NXL22" s="390" t="str">
        <f t="shared" ca="1" si="828"/>
        <v/>
      </c>
      <c r="NXM22" s="390" t="str">
        <f t="shared" ca="1" si="828"/>
        <v/>
      </c>
      <c r="NXN22" s="390" t="str">
        <f t="shared" ca="1" si="828"/>
        <v/>
      </c>
      <c r="NXO22" s="390" t="str">
        <f t="shared" ca="1" si="828"/>
        <v/>
      </c>
      <c r="NXP22" s="390" t="str">
        <f t="shared" ca="1" si="828"/>
        <v/>
      </c>
      <c r="NXQ22" s="390" t="str">
        <f t="shared" ca="1" si="828"/>
        <v/>
      </c>
      <c r="NXR22" s="390" t="str">
        <f t="shared" ca="1" si="828"/>
        <v/>
      </c>
      <c r="NXS22" s="390" t="str">
        <f t="shared" ca="1" si="828"/>
        <v/>
      </c>
      <c r="NXT22" s="390" t="str">
        <f t="shared" ca="1" si="828"/>
        <v/>
      </c>
      <c r="NXU22" s="390" t="str">
        <f t="shared" ca="1" si="828"/>
        <v/>
      </c>
      <c r="NXV22" s="390" t="str">
        <f t="shared" ca="1" si="828"/>
        <v/>
      </c>
      <c r="NXW22" s="390" t="str">
        <f t="shared" ca="1" si="828"/>
        <v/>
      </c>
      <c r="NXX22" s="390" t="str">
        <f t="shared" ca="1" si="828"/>
        <v/>
      </c>
      <c r="NXY22" s="390" t="str">
        <f t="shared" ca="1" si="828"/>
        <v/>
      </c>
      <c r="NXZ22" s="390" t="str">
        <f t="shared" ca="1" si="828"/>
        <v/>
      </c>
      <c r="NYA22" s="390" t="str">
        <f t="shared" ref="NYA22:OAL22" ca="1" si="829">IF(NYA21="","",OFFSET(R_w_arg,0,NYA18)*OFFSET(C_w_path,0,NYA18)/(N_w_div+1)*SIGN(NYA21)*ABS(NYA21)^n_w)</f>
        <v/>
      </c>
      <c r="NYB22" s="390" t="str">
        <f t="shared" ca="1" si="829"/>
        <v/>
      </c>
      <c r="NYC22" s="390" t="str">
        <f t="shared" ca="1" si="829"/>
        <v/>
      </c>
      <c r="NYD22" s="390" t="str">
        <f t="shared" ca="1" si="829"/>
        <v/>
      </c>
      <c r="NYE22" s="390" t="str">
        <f t="shared" ca="1" si="829"/>
        <v/>
      </c>
      <c r="NYF22" s="390" t="str">
        <f t="shared" ca="1" si="829"/>
        <v/>
      </c>
      <c r="NYG22" s="390" t="str">
        <f t="shared" ca="1" si="829"/>
        <v/>
      </c>
      <c r="NYH22" s="390" t="str">
        <f t="shared" ca="1" si="829"/>
        <v/>
      </c>
      <c r="NYI22" s="390" t="str">
        <f t="shared" ca="1" si="829"/>
        <v/>
      </c>
      <c r="NYJ22" s="390" t="str">
        <f t="shared" ca="1" si="829"/>
        <v/>
      </c>
      <c r="NYK22" s="390" t="str">
        <f t="shared" ca="1" si="829"/>
        <v/>
      </c>
      <c r="NYL22" s="390" t="str">
        <f t="shared" ca="1" si="829"/>
        <v/>
      </c>
      <c r="NYM22" s="390" t="str">
        <f t="shared" ca="1" si="829"/>
        <v/>
      </c>
      <c r="NYN22" s="390" t="str">
        <f t="shared" ca="1" si="829"/>
        <v/>
      </c>
      <c r="NYO22" s="390" t="str">
        <f t="shared" ca="1" si="829"/>
        <v/>
      </c>
      <c r="NYP22" s="390" t="str">
        <f t="shared" ca="1" si="829"/>
        <v/>
      </c>
      <c r="NYQ22" s="390" t="str">
        <f t="shared" ca="1" si="829"/>
        <v/>
      </c>
      <c r="NYR22" s="390" t="str">
        <f t="shared" ca="1" si="829"/>
        <v/>
      </c>
      <c r="NYS22" s="390" t="str">
        <f t="shared" ca="1" si="829"/>
        <v/>
      </c>
      <c r="NYT22" s="390" t="str">
        <f t="shared" ca="1" si="829"/>
        <v/>
      </c>
      <c r="NYU22" s="390" t="str">
        <f t="shared" ca="1" si="829"/>
        <v/>
      </c>
      <c r="NYV22" s="390" t="str">
        <f t="shared" ca="1" si="829"/>
        <v/>
      </c>
      <c r="NYW22" s="390" t="str">
        <f t="shared" ca="1" si="829"/>
        <v/>
      </c>
      <c r="NYX22" s="390" t="str">
        <f t="shared" ca="1" si="829"/>
        <v/>
      </c>
      <c r="NYY22" s="390" t="str">
        <f t="shared" ca="1" si="829"/>
        <v/>
      </c>
      <c r="NYZ22" s="390" t="str">
        <f t="shared" ca="1" si="829"/>
        <v/>
      </c>
      <c r="NZA22" s="390" t="str">
        <f t="shared" ca="1" si="829"/>
        <v/>
      </c>
      <c r="NZB22" s="390" t="str">
        <f t="shared" ca="1" si="829"/>
        <v/>
      </c>
      <c r="NZC22" s="390" t="str">
        <f t="shared" ca="1" si="829"/>
        <v/>
      </c>
      <c r="NZD22" s="390" t="str">
        <f t="shared" ca="1" si="829"/>
        <v/>
      </c>
      <c r="NZE22" s="390" t="str">
        <f t="shared" ca="1" si="829"/>
        <v/>
      </c>
      <c r="NZF22" s="390" t="str">
        <f t="shared" ca="1" si="829"/>
        <v/>
      </c>
      <c r="NZG22" s="390" t="str">
        <f t="shared" ca="1" si="829"/>
        <v/>
      </c>
      <c r="NZH22" s="390" t="str">
        <f t="shared" ca="1" si="829"/>
        <v/>
      </c>
      <c r="NZI22" s="390" t="str">
        <f t="shared" ca="1" si="829"/>
        <v/>
      </c>
      <c r="NZJ22" s="390" t="str">
        <f t="shared" ca="1" si="829"/>
        <v/>
      </c>
      <c r="NZK22" s="390" t="str">
        <f t="shared" ca="1" si="829"/>
        <v/>
      </c>
      <c r="NZL22" s="390" t="str">
        <f t="shared" ca="1" si="829"/>
        <v/>
      </c>
      <c r="NZM22" s="390" t="str">
        <f t="shared" ca="1" si="829"/>
        <v/>
      </c>
      <c r="NZN22" s="390" t="str">
        <f t="shared" ca="1" si="829"/>
        <v/>
      </c>
      <c r="NZO22" s="390" t="str">
        <f t="shared" ca="1" si="829"/>
        <v/>
      </c>
      <c r="NZP22" s="390" t="str">
        <f t="shared" ca="1" si="829"/>
        <v/>
      </c>
      <c r="NZQ22" s="390" t="str">
        <f t="shared" ca="1" si="829"/>
        <v/>
      </c>
      <c r="NZR22" s="390" t="str">
        <f t="shared" ca="1" si="829"/>
        <v/>
      </c>
      <c r="NZS22" s="390" t="str">
        <f t="shared" ca="1" si="829"/>
        <v/>
      </c>
      <c r="NZT22" s="390" t="str">
        <f t="shared" ca="1" si="829"/>
        <v/>
      </c>
      <c r="NZU22" s="390" t="str">
        <f t="shared" ca="1" si="829"/>
        <v/>
      </c>
      <c r="NZV22" s="390" t="str">
        <f t="shared" ca="1" si="829"/>
        <v/>
      </c>
      <c r="NZW22" s="390" t="str">
        <f t="shared" ca="1" si="829"/>
        <v/>
      </c>
      <c r="NZX22" s="390" t="str">
        <f t="shared" ca="1" si="829"/>
        <v/>
      </c>
      <c r="NZY22" s="390" t="str">
        <f t="shared" ca="1" si="829"/>
        <v/>
      </c>
      <c r="NZZ22" s="390" t="str">
        <f t="shared" ca="1" si="829"/>
        <v/>
      </c>
      <c r="OAA22" s="390" t="str">
        <f t="shared" ca="1" si="829"/>
        <v/>
      </c>
      <c r="OAB22" s="390" t="str">
        <f t="shared" ca="1" si="829"/>
        <v/>
      </c>
      <c r="OAC22" s="390" t="str">
        <f t="shared" ca="1" si="829"/>
        <v/>
      </c>
      <c r="OAD22" s="390" t="str">
        <f t="shared" ca="1" si="829"/>
        <v/>
      </c>
      <c r="OAE22" s="390" t="str">
        <f t="shared" ca="1" si="829"/>
        <v/>
      </c>
      <c r="OAF22" s="390" t="str">
        <f t="shared" ca="1" si="829"/>
        <v/>
      </c>
      <c r="OAG22" s="390" t="str">
        <f t="shared" ca="1" si="829"/>
        <v/>
      </c>
      <c r="OAH22" s="390" t="str">
        <f t="shared" ca="1" si="829"/>
        <v/>
      </c>
      <c r="OAI22" s="390" t="str">
        <f t="shared" ca="1" si="829"/>
        <v/>
      </c>
      <c r="OAJ22" s="390" t="str">
        <f t="shared" ca="1" si="829"/>
        <v/>
      </c>
      <c r="OAK22" s="390" t="str">
        <f t="shared" ca="1" si="829"/>
        <v/>
      </c>
      <c r="OAL22" s="390" t="str">
        <f t="shared" ca="1" si="829"/>
        <v/>
      </c>
      <c r="OAM22" s="390" t="str">
        <f t="shared" ref="OAM22:OCX22" ca="1" si="830">IF(OAM21="","",OFFSET(R_w_arg,0,OAM18)*OFFSET(C_w_path,0,OAM18)/(N_w_div+1)*SIGN(OAM21)*ABS(OAM21)^n_w)</f>
        <v/>
      </c>
      <c r="OAN22" s="390" t="str">
        <f t="shared" ca="1" si="830"/>
        <v/>
      </c>
      <c r="OAO22" s="390" t="str">
        <f t="shared" ca="1" si="830"/>
        <v/>
      </c>
      <c r="OAP22" s="390" t="str">
        <f t="shared" ca="1" si="830"/>
        <v/>
      </c>
      <c r="OAQ22" s="390" t="str">
        <f t="shared" ca="1" si="830"/>
        <v/>
      </c>
      <c r="OAR22" s="390" t="str">
        <f t="shared" ca="1" si="830"/>
        <v/>
      </c>
      <c r="OAS22" s="390" t="str">
        <f t="shared" ca="1" si="830"/>
        <v/>
      </c>
      <c r="OAT22" s="390" t="str">
        <f t="shared" ca="1" si="830"/>
        <v/>
      </c>
      <c r="OAU22" s="390" t="str">
        <f t="shared" ca="1" si="830"/>
        <v/>
      </c>
      <c r="OAV22" s="390" t="str">
        <f t="shared" ca="1" si="830"/>
        <v/>
      </c>
      <c r="OAW22" s="390" t="str">
        <f t="shared" ca="1" si="830"/>
        <v/>
      </c>
      <c r="OAX22" s="390" t="str">
        <f t="shared" ca="1" si="830"/>
        <v/>
      </c>
      <c r="OAY22" s="390" t="str">
        <f t="shared" ca="1" si="830"/>
        <v/>
      </c>
      <c r="OAZ22" s="390" t="str">
        <f t="shared" ca="1" si="830"/>
        <v/>
      </c>
      <c r="OBA22" s="390" t="str">
        <f t="shared" ca="1" si="830"/>
        <v/>
      </c>
      <c r="OBB22" s="390" t="str">
        <f t="shared" ca="1" si="830"/>
        <v/>
      </c>
      <c r="OBC22" s="390" t="str">
        <f t="shared" ca="1" si="830"/>
        <v/>
      </c>
      <c r="OBD22" s="390" t="str">
        <f t="shared" ca="1" si="830"/>
        <v/>
      </c>
      <c r="OBE22" s="390" t="str">
        <f t="shared" ca="1" si="830"/>
        <v/>
      </c>
      <c r="OBF22" s="390" t="str">
        <f t="shared" ca="1" si="830"/>
        <v/>
      </c>
      <c r="OBG22" s="390" t="str">
        <f t="shared" ca="1" si="830"/>
        <v/>
      </c>
      <c r="OBH22" s="390" t="str">
        <f t="shared" ca="1" si="830"/>
        <v/>
      </c>
      <c r="OBI22" s="390" t="str">
        <f t="shared" ca="1" si="830"/>
        <v/>
      </c>
      <c r="OBJ22" s="390" t="str">
        <f t="shared" ca="1" si="830"/>
        <v/>
      </c>
      <c r="OBK22" s="390" t="str">
        <f t="shared" ca="1" si="830"/>
        <v/>
      </c>
      <c r="OBL22" s="390" t="str">
        <f t="shared" ca="1" si="830"/>
        <v/>
      </c>
      <c r="OBM22" s="390" t="str">
        <f t="shared" ca="1" si="830"/>
        <v/>
      </c>
      <c r="OBN22" s="390" t="str">
        <f t="shared" ca="1" si="830"/>
        <v/>
      </c>
      <c r="OBO22" s="390" t="str">
        <f t="shared" ca="1" si="830"/>
        <v/>
      </c>
      <c r="OBP22" s="390" t="str">
        <f t="shared" ca="1" si="830"/>
        <v/>
      </c>
      <c r="OBQ22" s="390" t="str">
        <f t="shared" ca="1" si="830"/>
        <v/>
      </c>
      <c r="OBR22" s="390" t="str">
        <f t="shared" ca="1" si="830"/>
        <v/>
      </c>
      <c r="OBS22" s="390" t="str">
        <f t="shared" ca="1" si="830"/>
        <v/>
      </c>
      <c r="OBT22" s="390" t="str">
        <f t="shared" ca="1" si="830"/>
        <v/>
      </c>
      <c r="OBU22" s="390" t="str">
        <f t="shared" ca="1" si="830"/>
        <v/>
      </c>
      <c r="OBV22" s="390" t="str">
        <f t="shared" ca="1" si="830"/>
        <v/>
      </c>
      <c r="OBW22" s="390" t="str">
        <f t="shared" ca="1" si="830"/>
        <v/>
      </c>
      <c r="OBX22" s="390" t="str">
        <f t="shared" ca="1" si="830"/>
        <v/>
      </c>
      <c r="OBY22" s="390" t="str">
        <f t="shared" ca="1" si="830"/>
        <v/>
      </c>
      <c r="OBZ22" s="390" t="str">
        <f t="shared" ca="1" si="830"/>
        <v/>
      </c>
      <c r="OCA22" s="390" t="str">
        <f t="shared" ca="1" si="830"/>
        <v/>
      </c>
      <c r="OCB22" s="390" t="str">
        <f t="shared" ca="1" si="830"/>
        <v/>
      </c>
      <c r="OCC22" s="390" t="str">
        <f t="shared" ca="1" si="830"/>
        <v/>
      </c>
      <c r="OCD22" s="390" t="str">
        <f t="shared" ca="1" si="830"/>
        <v/>
      </c>
      <c r="OCE22" s="390" t="str">
        <f t="shared" ca="1" si="830"/>
        <v/>
      </c>
      <c r="OCF22" s="390" t="str">
        <f t="shared" ca="1" si="830"/>
        <v/>
      </c>
      <c r="OCG22" s="390" t="str">
        <f t="shared" ca="1" si="830"/>
        <v/>
      </c>
      <c r="OCH22" s="390" t="str">
        <f t="shared" ca="1" si="830"/>
        <v/>
      </c>
      <c r="OCI22" s="390" t="str">
        <f t="shared" ca="1" si="830"/>
        <v/>
      </c>
      <c r="OCJ22" s="390" t="str">
        <f t="shared" ca="1" si="830"/>
        <v/>
      </c>
      <c r="OCK22" s="390" t="str">
        <f t="shared" ca="1" si="830"/>
        <v/>
      </c>
      <c r="OCL22" s="390" t="str">
        <f t="shared" ca="1" si="830"/>
        <v/>
      </c>
      <c r="OCM22" s="390" t="str">
        <f t="shared" ca="1" si="830"/>
        <v/>
      </c>
      <c r="OCN22" s="390" t="str">
        <f t="shared" ca="1" si="830"/>
        <v/>
      </c>
      <c r="OCO22" s="390" t="str">
        <f t="shared" ca="1" si="830"/>
        <v/>
      </c>
      <c r="OCP22" s="390" t="str">
        <f t="shared" ca="1" si="830"/>
        <v/>
      </c>
      <c r="OCQ22" s="390" t="str">
        <f t="shared" ca="1" si="830"/>
        <v/>
      </c>
      <c r="OCR22" s="390" t="str">
        <f t="shared" ca="1" si="830"/>
        <v/>
      </c>
      <c r="OCS22" s="390" t="str">
        <f t="shared" ca="1" si="830"/>
        <v/>
      </c>
      <c r="OCT22" s="390" t="str">
        <f t="shared" ca="1" si="830"/>
        <v/>
      </c>
      <c r="OCU22" s="390" t="str">
        <f t="shared" ca="1" si="830"/>
        <v/>
      </c>
      <c r="OCV22" s="390" t="str">
        <f t="shared" ca="1" si="830"/>
        <v/>
      </c>
      <c r="OCW22" s="390" t="str">
        <f t="shared" ca="1" si="830"/>
        <v/>
      </c>
      <c r="OCX22" s="390" t="str">
        <f t="shared" ca="1" si="830"/>
        <v/>
      </c>
      <c r="OCY22" s="390" t="str">
        <f t="shared" ref="OCY22:OFJ22" ca="1" si="831">IF(OCY21="","",OFFSET(R_w_arg,0,OCY18)*OFFSET(C_w_path,0,OCY18)/(N_w_div+1)*SIGN(OCY21)*ABS(OCY21)^n_w)</f>
        <v/>
      </c>
      <c r="OCZ22" s="390" t="str">
        <f t="shared" ca="1" si="831"/>
        <v/>
      </c>
      <c r="ODA22" s="390" t="str">
        <f t="shared" ca="1" si="831"/>
        <v/>
      </c>
      <c r="ODB22" s="390" t="str">
        <f t="shared" ca="1" si="831"/>
        <v/>
      </c>
      <c r="ODC22" s="390" t="str">
        <f t="shared" ca="1" si="831"/>
        <v/>
      </c>
      <c r="ODD22" s="390" t="str">
        <f t="shared" ca="1" si="831"/>
        <v/>
      </c>
      <c r="ODE22" s="390" t="str">
        <f t="shared" ca="1" si="831"/>
        <v/>
      </c>
      <c r="ODF22" s="390" t="str">
        <f t="shared" ca="1" si="831"/>
        <v/>
      </c>
      <c r="ODG22" s="390" t="str">
        <f t="shared" ca="1" si="831"/>
        <v/>
      </c>
      <c r="ODH22" s="390" t="str">
        <f t="shared" ca="1" si="831"/>
        <v/>
      </c>
      <c r="ODI22" s="390" t="str">
        <f t="shared" ca="1" si="831"/>
        <v/>
      </c>
      <c r="ODJ22" s="390" t="str">
        <f t="shared" ca="1" si="831"/>
        <v/>
      </c>
      <c r="ODK22" s="390" t="str">
        <f t="shared" ca="1" si="831"/>
        <v/>
      </c>
      <c r="ODL22" s="390" t="str">
        <f t="shared" ca="1" si="831"/>
        <v/>
      </c>
      <c r="ODM22" s="390" t="str">
        <f t="shared" ca="1" si="831"/>
        <v/>
      </c>
      <c r="ODN22" s="390" t="str">
        <f t="shared" ca="1" si="831"/>
        <v/>
      </c>
      <c r="ODO22" s="390" t="str">
        <f t="shared" ca="1" si="831"/>
        <v/>
      </c>
      <c r="ODP22" s="390" t="str">
        <f t="shared" ca="1" si="831"/>
        <v/>
      </c>
      <c r="ODQ22" s="390" t="str">
        <f t="shared" ca="1" si="831"/>
        <v/>
      </c>
      <c r="ODR22" s="390" t="str">
        <f t="shared" ca="1" si="831"/>
        <v/>
      </c>
      <c r="ODS22" s="390" t="str">
        <f t="shared" ca="1" si="831"/>
        <v/>
      </c>
      <c r="ODT22" s="390" t="str">
        <f t="shared" ca="1" si="831"/>
        <v/>
      </c>
      <c r="ODU22" s="390" t="str">
        <f t="shared" ca="1" si="831"/>
        <v/>
      </c>
      <c r="ODV22" s="390" t="str">
        <f t="shared" ca="1" si="831"/>
        <v/>
      </c>
      <c r="ODW22" s="390" t="str">
        <f t="shared" ca="1" si="831"/>
        <v/>
      </c>
      <c r="ODX22" s="390" t="str">
        <f t="shared" ca="1" si="831"/>
        <v/>
      </c>
      <c r="ODY22" s="390" t="str">
        <f t="shared" ca="1" si="831"/>
        <v/>
      </c>
      <c r="ODZ22" s="390" t="str">
        <f t="shared" ca="1" si="831"/>
        <v/>
      </c>
      <c r="OEA22" s="390" t="str">
        <f t="shared" ca="1" si="831"/>
        <v/>
      </c>
      <c r="OEB22" s="390" t="str">
        <f t="shared" ca="1" si="831"/>
        <v/>
      </c>
      <c r="OEC22" s="390" t="str">
        <f t="shared" ca="1" si="831"/>
        <v/>
      </c>
      <c r="OED22" s="390" t="str">
        <f t="shared" ca="1" si="831"/>
        <v/>
      </c>
      <c r="OEE22" s="390" t="str">
        <f t="shared" ca="1" si="831"/>
        <v/>
      </c>
      <c r="OEF22" s="390" t="str">
        <f t="shared" ca="1" si="831"/>
        <v/>
      </c>
      <c r="OEG22" s="390" t="str">
        <f t="shared" ca="1" si="831"/>
        <v/>
      </c>
      <c r="OEH22" s="390" t="str">
        <f t="shared" ca="1" si="831"/>
        <v/>
      </c>
      <c r="OEI22" s="390" t="str">
        <f t="shared" ca="1" si="831"/>
        <v/>
      </c>
      <c r="OEJ22" s="390" t="str">
        <f t="shared" ca="1" si="831"/>
        <v/>
      </c>
      <c r="OEK22" s="390" t="str">
        <f t="shared" ca="1" si="831"/>
        <v/>
      </c>
      <c r="OEL22" s="390" t="str">
        <f t="shared" ca="1" si="831"/>
        <v/>
      </c>
      <c r="OEM22" s="390" t="str">
        <f t="shared" ca="1" si="831"/>
        <v/>
      </c>
      <c r="OEN22" s="390" t="str">
        <f t="shared" ca="1" si="831"/>
        <v/>
      </c>
      <c r="OEO22" s="390" t="str">
        <f t="shared" ca="1" si="831"/>
        <v/>
      </c>
      <c r="OEP22" s="390" t="str">
        <f t="shared" ca="1" si="831"/>
        <v/>
      </c>
      <c r="OEQ22" s="390" t="str">
        <f t="shared" ca="1" si="831"/>
        <v/>
      </c>
      <c r="OER22" s="390" t="str">
        <f t="shared" ca="1" si="831"/>
        <v/>
      </c>
      <c r="OES22" s="390" t="str">
        <f t="shared" ca="1" si="831"/>
        <v/>
      </c>
      <c r="OET22" s="390" t="str">
        <f t="shared" ca="1" si="831"/>
        <v/>
      </c>
      <c r="OEU22" s="390" t="str">
        <f t="shared" ca="1" si="831"/>
        <v/>
      </c>
      <c r="OEV22" s="390" t="str">
        <f t="shared" ca="1" si="831"/>
        <v/>
      </c>
      <c r="OEW22" s="390" t="str">
        <f t="shared" ca="1" si="831"/>
        <v/>
      </c>
      <c r="OEX22" s="390" t="str">
        <f t="shared" ca="1" si="831"/>
        <v/>
      </c>
      <c r="OEY22" s="390" t="str">
        <f t="shared" ca="1" si="831"/>
        <v/>
      </c>
      <c r="OEZ22" s="390" t="str">
        <f t="shared" ca="1" si="831"/>
        <v/>
      </c>
      <c r="OFA22" s="390" t="str">
        <f t="shared" ca="1" si="831"/>
        <v/>
      </c>
      <c r="OFB22" s="390" t="str">
        <f t="shared" ca="1" si="831"/>
        <v/>
      </c>
      <c r="OFC22" s="390" t="str">
        <f t="shared" ca="1" si="831"/>
        <v/>
      </c>
      <c r="OFD22" s="390" t="str">
        <f t="shared" ca="1" si="831"/>
        <v/>
      </c>
      <c r="OFE22" s="390" t="str">
        <f t="shared" ca="1" si="831"/>
        <v/>
      </c>
      <c r="OFF22" s="390" t="str">
        <f t="shared" ca="1" si="831"/>
        <v/>
      </c>
      <c r="OFG22" s="390" t="str">
        <f t="shared" ca="1" si="831"/>
        <v/>
      </c>
      <c r="OFH22" s="390" t="str">
        <f t="shared" ca="1" si="831"/>
        <v/>
      </c>
      <c r="OFI22" s="390" t="str">
        <f t="shared" ca="1" si="831"/>
        <v/>
      </c>
      <c r="OFJ22" s="390" t="str">
        <f t="shared" ca="1" si="831"/>
        <v/>
      </c>
      <c r="OFK22" s="390" t="str">
        <f t="shared" ref="OFK22:OHV22" ca="1" si="832">IF(OFK21="","",OFFSET(R_w_arg,0,OFK18)*OFFSET(C_w_path,0,OFK18)/(N_w_div+1)*SIGN(OFK21)*ABS(OFK21)^n_w)</f>
        <v/>
      </c>
      <c r="OFL22" s="390" t="str">
        <f t="shared" ca="1" si="832"/>
        <v/>
      </c>
      <c r="OFM22" s="390" t="str">
        <f t="shared" ca="1" si="832"/>
        <v/>
      </c>
      <c r="OFN22" s="390" t="str">
        <f t="shared" ca="1" si="832"/>
        <v/>
      </c>
      <c r="OFO22" s="390" t="str">
        <f t="shared" ca="1" si="832"/>
        <v/>
      </c>
      <c r="OFP22" s="390" t="str">
        <f t="shared" ca="1" si="832"/>
        <v/>
      </c>
      <c r="OFQ22" s="390" t="str">
        <f t="shared" ca="1" si="832"/>
        <v/>
      </c>
      <c r="OFR22" s="390" t="str">
        <f t="shared" ca="1" si="832"/>
        <v/>
      </c>
      <c r="OFS22" s="390" t="str">
        <f t="shared" ca="1" si="832"/>
        <v/>
      </c>
      <c r="OFT22" s="390" t="str">
        <f t="shared" ca="1" si="832"/>
        <v/>
      </c>
      <c r="OFU22" s="390" t="str">
        <f t="shared" ca="1" si="832"/>
        <v/>
      </c>
      <c r="OFV22" s="390" t="str">
        <f t="shared" ca="1" si="832"/>
        <v/>
      </c>
      <c r="OFW22" s="390" t="str">
        <f t="shared" ca="1" si="832"/>
        <v/>
      </c>
      <c r="OFX22" s="390" t="str">
        <f t="shared" ca="1" si="832"/>
        <v/>
      </c>
      <c r="OFY22" s="390" t="str">
        <f t="shared" ca="1" si="832"/>
        <v/>
      </c>
      <c r="OFZ22" s="390" t="str">
        <f t="shared" ca="1" si="832"/>
        <v/>
      </c>
      <c r="OGA22" s="390" t="str">
        <f t="shared" ca="1" si="832"/>
        <v/>
      </c>
      <c r="OGB22" s="390" t="str">
        <f t="shared" ca="1" si="832"/>
        <v/>
      </c>
      <c r="OGC22" s="390" t="str">
        <f t="shared" ca="1" si="832"/>
        <v/>
      </c>
      <c r="OGD22" s="390" t="str">
        <f t="shared" ca="1" si="832"/>
        <v/>
      </c>
      <c r="OGE22" s="390" t="str">
        <f t="shared" ca="1" si="832"/>
        <v/>
      </c>
      <c r="OGF22" s="390" t="str">
        <f t="shared" ca="1" si="832"/>
        <v/>
      </c>
      <c r="OGG22" s="390" t="str">
        <f t="shared" ca="1" si="832"/>
        <v/>
      </c>
      <c r="OGH22" s="390" t="str">
        <f t="shared" ca="1" si="832"/>
        <v/>
      </c>
      <c r="OGI22" s="390" t="str">
        <f t="shared" ca="1" si="832"/>
        <v/>
      </c>
      <c r="OGJ22" s="390" t="str">
        <f t="shared" ca="1" si="832"/>
        <v/>
      </c>
      <c r="OGK22" s="390" t="str">
        <f t="shared" ca="1" si="832"/>
        <v/>
      </c>
      <c r="OGL22" s="390" t="str">
        <f t="shared" ca="1" si="832"/>
        <v/>
      </c>
      <c r="OGM22" s="390" t="str">
        <f t="shared" ca="1" si="832"/>
        <v/>
      </c>
      <c r="OGN22" s="390" t="str">
        <f t="shared" ca="1" si="832"/>
        <v/>
      </c>
      <c r="OGO22" s="390" t="str">
        <f t="shared" ca="1" si="832"/>
        <v/>
      </c>
      <c r="OGP22" s="390" t="str">
        <f t="shared" ca="1" si="832"/>
        <v/>
      </c>
      <c r="OGQ22" s="390" t="str">
        <f t="shared" ca="1" si="832"/>
        <v/>
      </c>
      <c r="OGR22" s="390" t="str">
        <f t="shared" ca="1" si="832"/>
        <v/>
      </c>
      <c r="OGS22" s="390" t="str">
        <f t="shared" ca="1" si="832"/>
        <v/>
      </c>
      <c r="OGT22" s="390" t="str">
        <f t="shared" ca="1" si="832"/>
        <v/>
      </c>
      <c r="OGU22" s="390" t="str">
        <f t="shared" ca="1" si="832"/>
        <v/>
      </c>
      <c r="OGV22" s="390" t="str">
        <f t="shared" ca="1" si="832"/>
        <v/>
      </c>
      <c r="OGW22" s="390" t="str">
        <f t="shared" ca="1" si="832"/>
        <v/>
      </c>
      <c r="OGX22" s="390" t="str">
        <f t="shared" ca="1" si="832"/>
        <v/>
      </c>
      <c r="OGY22" s="390" t="str">
        <f t="shared" ca="1" si="832"/>
        <v/>
      </c>
      <c r="OGZ22" s="390" t="str">
        <f t="shared" ca="1" si="832"/>
        <v/>
      </c>
      <c r="OHA22" s="390" t="str">
        <f t="shared" ca="1" si="832"/>
        <v/>
      </c>
      <c r="OHB22" s="390" t="str">
        <f t="shared" ca="1" si="832"/>
        <v/>
      </c>
      <c r="OHC22" s="390" t="str">
        <f t="shared" ca="1" si="832"/>
        <v/>
      </c>
      <c r="OHD22" s="390" t="str">
        <f t="shared" ca="1" si="832"/>
        <v/>
      </c>
      <c r="OHE22" s="390" t="str">
        <f t="shared" ca="1" si="832"/>
        <v/>
      </c>
      <c r="OHF22" s="390" t="str">
        <f t="shared" ca="1" si="832"/>
        <v/>
      </c>
      <c r="OHG22" s="390" t="str">
        <f t="shared" ca="1" si="832"/>
        <v/>
      </c>
      <c r="OHH22" s="390" t="str">
        <f t="shared" ca="1" si="832"/>
        <v/>
      </c>
      <c r="OHI22" s="390" t="str">
        <f t="shared" ca="1" si="832"/>
        <v/>
      </c>
      <c r="OHJ22" s="390" t="str">
        <f t="shared" ca="1" si="832"/>
        <v/>
      </c>
      <c r="OHK22" s="390" t="str">
        <f t="shared" ca="1" si="832"/>
        <v/>
      </c>
      <c r="OHL22" s="390" t="str">
        <f t="shared" ca="1" si="832"/>
        <v/>
      </c>
      <c r="OHM22" s="390" t="str">
        <f t="shared" ca="1" si="832"/>
        <v/>
      </c>
      <c r="OHN22" s="390" t="str">
        <f t="shared" ca="1" si="832"/>
        <v/>
      </c>
      <c r="OHO22" s="390" t="str">
        <f t="shared" ca="1" si="832"/>
        <v/>
      </c>
      <c r="OHP22" s="390" t="str">
        <f t="shared" ca="1" si="832"/>
        <v/>
      </c>
      <c r="OHQ22" s="390" t="str">
        <f t="shared" ca="1" si="832"/>
        <v/>
      </c>
      <c r="OHR22" s="390" t="str">
        <f t="shared" ca="1" si="832"/>
        <v/>
      </c>
      <c r="OHS22" s="390" t="str">
        <f t="shared" ca="1" si="832"/>
        <v/>
      </c>
      <c r="OHT22" s="390" t="str">
        <f t="shared" ca="1" si="832"/>
        <v/>
      </c>
      <c r="OHU22" s="390" t="str">
        <f t="shared" ca="1" si="832"/>
        <v/>
      </c>
      <c r="OHV22" s="390" t="str">
        <f t="shared" ca="1" si="832"/>
        <v/>
      </c>
      <c r="OHW22" s="390" t="str">
        <f t="shared" ref="OHW22:OKH22" ca="1" si="833">IF(OHW21="","",OFFSET(R_w_arg,0,OHW18)*OFFSET(C_w_path,0,OHW18)/(N_w_div+1)*SIGN(OHW21)*ABS(OHW21)^n_w)</f>
        <v/>
      </c>
      <c r="OHX22" s="390" t="str">
        <f t="shared" ca="1" si="833"/>
        <v/>
      </c>
      <c r="OHY22" s="390" t="str">
        <f t="shared" ca="1" si="833"/>
        <v/>
      </c>
      <c r="OHZ22" s="390" t="str">
        <f t="shared" ca="1" si="833"/>
        <v/>
      </c>
      <c r="OIA22" s="390" t="str">
        <f t="shared" ca="1" si="833"/>
        <v/>
      </c>
      <c r="OIB22" s="390" t="str">
        <f t="shared" ca="1" si="833"/>
        <v/>
      </c>
      <c r="OIC22" s="390" t="str">
        <f t="shared" ca="1" si="833"/>
        <v/>
      </c>
      <c r="OID22" s="390" t="str">
        <f t="shared" ca="1" si="833"/>
        <v/>
      </c>
      <c r="OIE22" s="390" t="str">
        <f t="shared" ca="1" si="833"/>
        <v/>
      </c>
      <c r="OIF22" s="390" t="str">
        <f t="shared" ca="1" si="833"/>
        <v/>
      </c>
      <c r="OIG22" s="390" t="str">
        <f t="shared" ca="1" si="833"/>
        <v/>
      </c>
      <c r="OIH22" s="390" t="str">
        <f t="shared" ca="1" si="833"/>
        <v/>
      </c>
      <c r="OII22" s="390" t="str">
        <f t="shared" ca="1" si="833"/>
        <v/>
      </c>
      <c r="OIJ22" s="390" t="str">
        <f t="shared" ca="1" si="833"/>
        <v/>
      </c>
      <c r="OIK22" s="390" t="str">
        <f t="shared" ca="1" si="833"/>
        <v/>
      </c>
      <c r="OIL22" s="390" t="str">
        <f t="shared" ca="1" si="833"/>
        <v/>
      </c>
      <c r="OIM22" s="390" t="str">
        <f t="shared" ca="1" si="833"/>
        <v/>
      </c>
      <c r="OIN22" s="390" t="str">
        <f t="shared" ca="1" si="833"/>
        <v/>
      </c>
      <c r="OIO22" s="390" t="str">
        <f t="shared" ca="1" si="833"/>
        <v/>
      </c>
      <c r="OIP22" s="390" t="str">
        <f t="shared" ca="1" si="833"/>
        <v/>
      </c>
      <c r="OIQ22" s="390" t="str">
        <f t="shared" ca="1" si="833"/>
        <v/>
      </c>
      <c r="OIR22" s="390" t="str">
        <f t="shared" ca="1" si="833"/>
        <v/>
      </c>
      <c r="OIS22" s="390" t="str">
        <f t="shared" ca="1" si="833"/>
        <v/>
      </c>
      <c r="OIT22" s="390" t="str">
        <f t="shared" ca="1" si="833"/>
        <v/>
      </c>
      <c r="OIU22" s="390" t="str">
        <f t="shared" ca="1" si="833"/>
        <v/>
      </c>
      <c r="OIV22" s="390" t="str">
        <f t="shared" ca="1" si="833"/>
        <v/>
      </c>
      <c r="OIW22" s="390" t="str">
        <f t="shared" ca="1" si="833"/>
        <v/>
      </c>
      <c r="OIX22" s="390" t="str">
        <f t="shared" ca="1" si="833"/>
        <v/>
      </c>
      <c r="OIY22" s="390" t="str">
        <f t="shared" ca="1" si="833"/>
        <v/>
      </c>
      <c r="OIZ22" s="390" t="str">
        <f t="shared" ca="1" si="833"/>
        <v/>
      </c>
      <c r="OJA22" s="390" t="str">
        <f t="shared" ca="1" si="833"/>
        <v/>
      </c>
      <c r="OJB22" s="390" t="str">
        <f t="shared" ca="1" si="833"/>
        <v/>
      </c>
      <c r="OJC22" s="390" t="str">
        <f t="shared" ca="1" si="833"/>
        <v/>
      </c>
      <c r="OJD22" s="390" t="str">
        <f t="shared" ca="1" si="833"/>
        <v/>
      </c>
      <c r="OJE22" s="390" t="str">
        <f t="shared" ca="1" si="833"/>
        <v/>
      </c>
      <c r="OJF22" s="390" t="str">
        <f t="shared" ca="1" si="833"/>
        <v/>
      </c>
      <c r="OJG22" s="390" t="str">
        <f t="shared" ca="1" si="833"/>
        <v/>
      </c>
      <c r="OJH22" s="390" t="str">
        <f t="shared" ca="1" si="833"/>
        <v/>
      </c>
      <c r="OJI22" s="390" t="str">
        <f t="shared" ca="1" si="833"/>
        <v/>
      </c>
      <c r="OJJ22" s="390" t="str">
        <f t="shared" ca="1" si="833"/>
        <v/>
      </c>
      <c r="OJK22" s="390" t="str">
        <f t="shared" ca="1" si="833"/>
        <v/>
      </c>
      <c r="OJL22" s="390" t="str">
        <f t="shared" ca="1" si="833"/>
        <v/>
      </c>
      <c r="OJM22" s="390" t="str">
        <f t="shared" ca="1" si="833"/>
        <v/>
      </c>
      <c r="OJN22" s="390" t="str">
        <f t="shared" ca="1" si="833"/>
        <v/>
      </c>
      <c r="OJO22" s="390" t="str">
        <f t="shared" ca="1" si="833"/>
        <v/>
      </c>
      <c r="OJP22" s="390" t="str">
        <f t="shared" ca="1" si="833"/>
        <v/>
      </c>
      <c r="OJQ22" s="390" t="str">
        <f t="shared" ca="1" si="833"/>
        <v/>
      </c>
      <c r="OJR22" s="390" t="str">
        <f t="shared" ca="1" si="833"/>
        <v/>
      </c>
      <c r="OJS22" s="390" t="str">
        <f t="shared" ca="1" si="833"/>
        <v/>
      </c>
      <c r="OJT22" s="390" t="str">
        <f t="shared" ca="1" si="833"/>
        <v/>
      </c>
      <c r="OJU22" s="390" t="str">
        <f t="shared" ca="1" si="833"/>
        <v/>
      </c>
      <c r="OJV22" s="390" t="str">
        <f t="shared" ca="1" si="833"/>
        <v/>
      </c>
      <c r="OJW22" s="390" t="str">
        <f t="shared" ca="1" si="833"/>
        <v/>
      </c>
      <c r="OJX22" s="390" t="str">
        <f t="shared" ca="1" si="833"/>
        <v/>
      </c>
      <c r="OJY22" s="390" t="str">
        <f t="shared" ca="1" si="833"/>
        <v/>
      </c>
      <c r="OJZ22" s="390" t="str">
        <f t="shared" ca="1" si="833"/>
        <v/>
      </c>
      <c r="OKA22" s="390" t="str">
        <f t="shared" ca="1" si="833"/>
        <v/>
      </c>
      <c r="OKB22" s="390" t="str">
        <f t="shared" ca="1" si="833"/>
        <v/>
      </c>
      <c r="OKC22" s="390" t="str">
        <f t="shared" ca="1" si="833"/>
        <v/>
      </c>
      <c r="OKD22" s="390" t="str">
        <f t="shared" ca="1" si="833"/>
        <v/>
      </c>
      <c r="OKE22" s="390" t="str">
        <f t="shared" ca="1" si="833"/>
        <v/>
      </c>
      <c r="OKF22" s="390" t="str">
        <f t="shared" ca="1" si="833"/>
        <v/>
      </c>
      <c r="OKG22" s="390" t="str">
        <f t="shared" ca="1" si="833"/>
        <v/>
      </c>
      <c r="OKH22" s="390" t="str">
        <f t="shared" ca="1" si="833"/>
        <v/>
      </c>
      <c r="OKI22" s="390" t="str">
        <f t="shared" ref="OKI22:OMT22" ca="1" si="834">IF(OKI21="","",OFFSET(R_w_arg,0,OKI18)*OFFSET(C_w_path,0,OKI18)/(N_w_div+1)*SIGN(OKI21)*ABS(OKI21)^n_w)</f>
        <v/>
      </c>
      <c r="OKJ22" s="390" t="str">
        <f t="shared" ca="1" si="834"/>
        <v/>
      </c>
      <c r="OKK22" s="390" t="str">
        <f t="shared" ca="1" si="834"/>
        <v/>
      </c>
      <c r="OKL22" s="390" t="str">
        <f t="shared" ca="1" si="834"/>
        <v/>
      </c>
      <c r="OKM22" s="390" t="str">
        <f t="shared" ca="1" si="834"/>
        <v/>
      </c>
      <c r="OKN22" s="390" t="str">
        <f t="shared" ca="1" si="834"/>
        <v/>
      </c>
      <c r="OKO22" s="390" t="str">
        <f t="shared" ca="1" si="834"/>
        <v/>
      </c>
      <c r="OKP22" s="390" t="str">
        <f t="shared" ca="1" si="834"/>
        <v/>
      </c>
      <c r="OKQ22" s="390" t="str">
        <f t="shared" ca="1" si="834"/>
        <v/>
      </c>
      <c r="OKR22" s="390" t="str">
        <f t="shared" ca="1" si="834"/>
        <v/>
      </c>
      <c r="OKS22" s="390" t="str">
        <f t="shared" ca="1" si="834"/>
        <v/>
      </c>
      <c r="OKT22" s="390" t="str">
        <f t="shared" ca="1" si="834"/>
        <v/>
      </c>
      <c r="OKU22" s="390" t="str">
        <f t="shared" ca="1" si="834"/>
        <v/>
      </c>
      <c r="OKV22" s="390" t="str">
        <f t="shared" ca="1" si="834"/>
        <v/>
      </c>
      <c r="OKW22" s="390" t="str">
        <f t="shared" ca="1" si="834"/>
        <v/>
      </c>
      <c r="OKX22" s="390" t="str">
        <f t="shared" ca="1" si="834"/>
        <v/>
      </c>
      <c r="OKY22" s="390" t="str">
        <f t="shared" ca="1" si="834"/>
        <v/>
      </c>
      <c r="OKZ22" s="390" t="str">
        <f t="shared" ca="1" si="834"/>
        <v/>
      </c>
      <c r="OLA22" s="390" t="str">
        <f t="shared" ca="1" si="834"/>
        <v/>
      </c>
      <c r="OLB22" s="390" t="str">
        <f t="shared" ca="1" si="834"/>
        <v/>
      </c>
      <c r="OLC22" s="390" t="str">
        <f t="shared" ca="1" si="834"/>
        <v/>
      </c>
      <c r="OLD22" s="390" t="str">
        <f t="shared" ca="1" si="834"/>
        <v/>
      </c>
      <c r="OLE22" s="390" t="str">
        <f t="shared" ca="1" si="834"/>
        <v/>
      </c>
      <c r="OLF22" s="390" t="str">
        <f t="shared" ca="1" si="834"/>
        <v/>
      </c>
      <c r="OLG22" s="390" t="str">
        <f t="shared" ca="1" si="834"/>
        <v/>
      </c>
      <c r="OLH22" s="390" t="str">
        <f t="shared" ca="1" si="834"/>
        <v/>
      </c>
      <c r="OLI22" s="390" t="str">
        <f t="shared" ca="1" si="834"/>
        <v/>
      </c>
      <c r="OLJ22" s="390" t="str">
        <f t="shared" ca="1" si="834"/>
        <v/>
      </c>
      <c r="OLK22" s="390" t="str">
        <f t="shared" ca="1" si="834"/>
        <v/>
      </c>
      <c r="OLL22" s="390" t="str">
        <f t="shared" ca="1" si="834"/>
        <v/>
      </c>
      <c r="OLM22" s="390" t="str">
        <f t="shared" ca="1" si="834"/>
        <v/>
      </c>
      <c r="OLN22" s="390" t="str">
        <f t="shared" ca="1" si="834"/>
        <v/>
      </c>
      <c r="OLO22" s="390" t="str">
        <f t="shared" ca="1" si="834"/>
        <v/>
      </c>
      <c r="OLP22" s="390" t="str">
        <f t="shared" ca="1" si="834"/>
        <v/>
      </c>
      <c r="OLQ22" s="390" t="str">
        <f t="shared" ca="1" si="834"/>
        <v/>
      </c>
      <c r="OLR22" s="390" t="str">
        <f t="shared" ca="1" si="834"/>
        <v/>
      </c>
      <c r="OLS22" s="390" t="str">
        <f t="shared" ca="1" si="834"/>
        <v/>
      </c>
      <c r="OLT22" s="390" t="str">
        <f t="shared" ca="1" si="834"/>
        <v/>
      </c>
      <c r="OLU22" s="390" t="str">
        <f t="shared" ca="1" si="834"/>
        <v/>
      </c>
      <c r="OLV22" s="390" t="str">
        <f t="shared" ca="1" si="834"/>
        <v/>
      </c>
      <c r="OLW22" s="390" t="str">
        <f t="shared" ca="1" si="834"/>
        <v/>
      </c>
      <c r="OLX22" s="390" t="str">
        <f t="shared" ca="1" si="834"/>
        <v/>
      </c>
      <c r="OLY22" s="390" t="str">
        <f t="shared" ca="1" si="834"/>
        <v/>
      </c>
      <c r="OLZ22" s="390" t="str">
        <f t="shared" ca="1" si="834"/>
        <v/>
      </c>
      <c r="OMA22" s="390" t="str">
        <f t="shared" ca="1" si="834"/>
        <v/>
      </c>
      <c r="OMB22" s="390" t="str">
        <f t="shared" ca="1" si="834"/>
        <v/>
      </c>
      <c r="OMC22" s="390" t="str">
        <f t="shared" ca="1" si="834"/>
        <v/>
      </c>
      <c r="OMD22" s="390" t="str">
        <f t="shared" ca="1" si="834"/>
        <v/>
      </c>
      <c r="OME22" s="390" t="str">
        <f t="shared" ca="1" si="834"/>
        <v/>
      </c>
      <c r="OMF22" s="390" t="str">
        <f t="shared" ca="1" si="834"/>
        <v/>
      </c>
      <c r="OMG22" s="390" t="str">
        <f t="shared" ca="1" si="834"/>
        <v/>
      </c>
      <c r="OMH22" s="390" t="str">
        <f t="shared" ca="1" si="834"/>
        <v/>
      </c>
      <c r="OMI22" s="390" t="str">
        <f t="shared" ca="1" si="834"/>
        <v/>
      </c>
      <c r="OMJ22" s="390" t="str">
        <f t="shared" ca="1" si="834"/>
        <v/>
      </c>
      <c r="OMK22" s="390" t="str">
        <f t="shared" ca="1" si="834"/>
        <v/>
      </c>
      <c r="OML22" s="390" t="str">
        <f t="shared" ca="1" si="834"/>
        <v/>
      </c>
      <c r="OMM22" s="390" t="str">
        <f t="shared" ca="1" si="834"/>
        <v/>
      </c>
      <c r="OMN22" s="390" t="str">
        <f t="shared" ca="1" si="834"/>
        <v/>
      </c>
      <c r="OMO22" s="390" t="str">
        <f t="shared" ca="1" si="834"/>
        <v/>
      </c>
      <c r="OMP22" s="390" t="str">
        <f t="shared" ca="1" si="834"/>
        <v/>
      </c>
      <c r="OMQ22" s="390" t="str">
        <f t="shared" ca="1" si="834"/>
        <v/>
      </c>
      <c r="OMR22" s="390" t="str">
        <f t="shared" ca="1" si="834"/>
        <v/>
      </c>
      <c r="OMS22" s="390" t="str">
        <f t="shared" ca="1" si="834"/>
        <v/>
      </c>
      <c r="OMT22" s="390" t="str">
        <f t="shared" ca="1" si="834"/>
        <v/>
      </c>
      <c r="OMU22" s="390" t="str">
        <f t="shared" ref="OMU22:OPF22" ca="1" si="835">IF(OMU21="","",OFFSET(R_w_arg,0,OMU18)*OFFSET(C_w_path,0,OMU18)/(N_w_div+1)*SIGN(OMU21)*ABS(OMU21)^n_w)</f>
        <v/>
      </c>
      <c r="OMV22" s="390" t="str">
        <f t="shared" ca="1" si="835"/>
        <v/>
      </c>
      <c r="OMW22" s="390" t="str">
        <f t="shared" ca="1" si="835"/>
        <v/>
      </c>
      <c r="OMX22" s="390" t="str">
        <f t="shared" ca="1" si="835"/>
        <v/>
      </c>
      <c r="OMY22" s="390" t="str">
        <f t="shared" ca="1" si="835"/>
        <v/>
      </c>
      <c r="OMZ22" s="390" t="str">
        <f t="shared" ca="1" si="835"/>
        <v/>
      </c>
      <c r="ONA22" s="390" t="str">
        <f t="shared" ca="1" si="835"/>
        <v/>
      </c>
      <c r="ONB22" s="390" t="str">
        <f t="shared" ca="1" si="835"/>
        <v/>
      </c>
      <c r="ONC22" s="390" t="str">
        <f t="shared" ca="1" si="835"/>
        <v/>
      </c>
      <c r="OND22" s="390" t="str">
        <f t="shared" ca="1" si="835"/>
        <v/>
      </c>
      <c r="ONE22" s="390" t="str">
        <f t="shared" ca="1" si="835"/>
        <v/>
      </c>
      <c r="ONF22" s="390" t="str">
        <f t="shared" ca="1" si="835"/>
        <v/>
      </c>
      <c r="ONG22" s="390" t="str">
        <f t="shared" ca="1" si="835"/>
        <v/>
      </c>
      <c r="ONH22" s="390" t="str">
        <f t="shared" ca="1" si="835"/>
        <v/>
      </c>
      <c r="ONI22" s="390" t="str">
        <f t="shared" ca="1" si="835"/>
        <v/>
      </c>
      <c r="ONJ22" s="390" t="str">
        <f t="shared" ca="1" si="835"/>
        <v/>
      </c>
      <c r="ONK22" s="390" t="str">
        <f t="shared" ca="1" si="835"/>
        <v/>
      </c>
      <c r="ONL22" s="390" t="str">
        <f t="shared" ca="1" si="835"/>
        <v/>
      </c>
      <c r="ONM22" s="390" t="str">
        <f t="shared" ca="1" si="835"/>
        <v/>
      </c>
      <c r="ONN22" s="390" t="str">
        <f t="shared" ca="1" si="835"/>
        <v/>
      </c>
      <c r="ONO22" s="390" t="str">
        <f t="shared" ca="1" si="835"/>
        <v/>
      </c>
      <c r="ONP22" s="390" t="str">
        <f t="shared" ca="1" si="835"/>
        <v/>
      </c>
      <c r="ONQ22" s="390" t="str">
        <f t="shared" ca="1" si="835"/>
        <v/>
      </c>
      <c r="ONR22" s="390" t="str">
        <f t="shared" ca="1" si="835"/>
        <v/>
      </c>
      <c r="ONS22" s="390" t="str">
        <f t="shared" ca="1" si="835"/>
        <v/>
      </c>
      <c r="ONT22" s="390" t="str">
        <f t="shared" ca="1" si="835"/>
        <v/>
      </c>
      <c r="ONU22" s="390" t="str">
        <f t="shared" ca="1" si="835"/>
        <v/>
      </c>
      <c r="ONV22" s="390" t="str">
        <f t="shared" ca="1" si="835"/>
        <v/>
      </c>
      <c r="ONW22" s="390" t="str">
        <f t="shared" ca="1" si="835"/>
        <v/>
      </c>
      <c r="ONX22" s="390" t="str">
        <f t="shared" ca="1" si="835"/>
        <v/>
      </c>
      <c r="ONY22" s="390" t="str">
        <f t="shared" ca="1" si="835"/>
        <v/>
      </c>
      <c r="ONZ22" s="390" t="str">
        <f t="shared" ca="1" si="835"/>
        <v/>
      </c>
      <c r="OOA22" s="390" t="str">
        <f t="shared" ca="1" si="835"/>
        <v/>
      </c>
      <c r="OOB22" s="390" t="str">
        <f t="shared" ca="1" si="835"/>
        <v/>
      </c>
      <c r="OOC22" s="390" t="str">
        <f t="shared" ca="1" si="835"/>
        <v/>
      </c>
      <c r="OOD22" s="390" t="str">
        <f t="shared" ca="1" si="835"/>
        <v/>
      </c>
      <c r="OOE22" s="390" t="str">
        <f t="shared" ca="1" si="835"/>
        <v/>
      </c>
      <c r="OOF22" s="390" t="str">
        <f t="shared" ca="1" si="835"/>
        <v/>
      </c>
      <c r="OOG22" s="390" t="str">
        <f t="shared" ca="1" si="835"/>
        <v/>
      </c>
      <c r="OOH22" s="390" t="str">
        <f t="shared" ca="1" si="835"/>
        <v/>
      </c>
      <c r="OOI22" s="390" t="str">
        <f t="shared" ca="1" si="835"/>
        <v/>
      </c>
      <c r="OOJ22" s="390" t="str">
        <f t="shared" ca="1" si="835"/>
        <v/>
      </c>
      <c r="OOK22" s="390" t="str">
        <f t="shared" ca="1" si="835"/>
        <v/>
      </c>
      <c r="OOL22" s="390" t="str">
        <f t="shared" ca="1" si="835"/>
        <v/>
      </c>
      <c r="OOM22" s="390" t="str">
        <f t="shared" ca="1" si="835"/>
        <v/>
      </c>
      <c r="OON22" s="390" t="str">
        <f t="shared" ca="1" si="835"/>
        <v/>
      </c>
      <c r="OOO22" s="390" t="str">
        <f t="shared" ca="1" si="835"/>
        <v/>
      </c>
      <c r="OOP22" s="390" t="str">
        <f t="shared" ca="1" si="835"/>
        <v/>
      </c>
      <c r="OOQ22" s="390" t="str">
        <f t="shared" ca="1" si="835"/>
        <v/>
      </c>
      <c r="OOR22" s="390" t="str">
        <f t="shared" ca="1" si="835"/>
        <v/>
      </c>
      <c r="OOS22" s="390" t="str">
        <f t="shared" ca="1" si="835"/>
        <v/>
      </c>
      <c r="OOT22" s="390" t="str">
        <f t="shared" ca="1" si="835"/>
        <v/>
      </c>
      <c r="OOU22" s="390" t="str">
        <f t="shared" ca="1" si="835"/>
        <v/>
      </c>
      <c r="OOV22" s="390" t="str">
        <f t="shared" ca="1" si="835"/>
        <v/>
      </c>
      <c r="OOW22" s="390" t="str">
        <f t="shared" ca="1" si="835"/>
        <v/>
      </c>
      <c r="OOX22" s="390" t="str">
        <f t="shared" ca="1" si="835"/>
        <v/>
      </c>
      <c r="OOY22" s="390" t="str">
        <f t="shared" ca="1" si="835"/>
        <v/>
      </c>
      <c r="OOZ22" s="390" t="str">
        <f t="shared" ca="1" si="835"/>
        <v/>
      </c>
      <c r="OPA22" s="390" t="str">
        <f t="shared" ca="1" si="835"/>
        <v/>
      </c>
      <c r="OPB22" s="390" t="str">
        <f t="shared" ca="1" si="835"/>
        <v/>
      </c>
      <c r="OPC22" s="390" t="str">
        <f t="shared" ca="1" si="835"/>
        <v/>
      </c>
      <c r="OPD22" s="390" t="str">
        <f t="shared" ca="1" si="835"/>
        <v/>
      </c>
      <c r="OPE22" s="390" t="str">
        <f t="shared" ca="1" si="835"/>
        <v/>
      </c>
      <c r="OPF22" s="390" t="str">
        <f t="shared" ca="1" si="835"/>
        <v/>
      </c>
      <c r="OPG22" s="390" t="str">
        <f t="shared" ref="OPG22:ORR22" ca="1" si="836">IF(OPG21="","",OFFSET(R_w_arg,0,OPG18)*OFFSET(C_w_path,0,OPG18)/(N_w_div+1)*SIGN(OPG21)*ABS(OPG21)^n_w)</f>
        <v/>
      </c>
      <c r="OPH22" s="390" t="str">
        <f t="shared" ca="1" si="836"/>
        <v/>
      </c>
      <c r="OPI22" s="390" t="str">
        <f t="shared" ca="1" si="836"/>
        <v/>
      </c>
      <c r="OPJ22" s="390" t="str">
        <f t="shared" ca="1" si="836"/>
        <v/>
      </c>
      <c r="OPK22" s="390" t="str">
        <f t="shared" ca="1" si="836"/>
        <v/>
      </c>
      <c r="OPL22" s="390" t="str">
        <f t="shared" ca="1" si="836"/>
        <v/>
      </c>
      <c r="OPM22" s="390" t="str">
        <f t="shared" ca="1" si="836"/>
        <v/>
      </c>
      <c r="OPN22" s="390" t="str">
        <f t="shared" ca="1" si="836"/>
        <v/>
      </c>
      <c r="OPO22" s="390" t="str">
        <f t="shared" ca="1" si="836"/>
        <v/>
      </c>
      <c r="OPP22" s="390" t="str">
        <f t="shared" ca="1" si="836"/>
        <v/>
      </c>
      <c r="OPQ22" s="390" t="str">
        <f t="shared" ca="1" si="836"/>
        <v/>
      </c>
      <c r="OPR22" s="390" t="str">
        <f t="shared" ca="1" si="836"/>
        <v/>
      </c>
      <c r="OPS22" s="390" t="str">
        <f t="shared" ca="1" si="836"/>
        <v/>
      </c>
      <c r="OPT22" s="390" t="str">
        <f t="shared" ca="1" si="836"/>
        <v/>
      </c>
      <c r="OPU22" s="390" t="str">
        <f t="shared" ca="1" si="836"/>
        <v/>
      </c>
      <c r="OPV22" s="390" t="str">
        <f t="shared" ca="1" si="836"/>
        <v/>
      </c>
      <c r="OPW22" s="390" t="str">
        <f t="shared" ca="1" si="836"/>
        <v/>
      </c>
      <c r="OPX22" s="390" t="str">
        <f t="shared" ca="1" si="836"/>
        <v/>
      </c>
      <c r="OPY22" s="390" t="str">
        <f t="shared" ca="1" si="836"/>
        <v/>
      </c>
      <c r="OPZ22" s="390" t="str">
        <f t="shared" ca="1" si="836"/>
        <v/>
      </c>
      <c r="OQA22" s="390" t="str">
        <f t="shared" ca="1" si="836"/>
        <v/>
      </c>
      <c r="OQB22" s="390" t="str">
        <f t="shared" ca="1" si="836"/>
        <v/>
      </c>
      <c r="OQC22" s="390" t="str">
        <f t="shared" ca="1" si="836"/>
        <v/>
      </c>
      <c r="OQD22" s="390" t="str">
        <f t="shared" ca="1" si="836"/>
        <v/>
      </c>
      <c r="OQE22" s="390" t="str">
        <f t="shared" ca="1" si="836"/>
        <v/>
      </c>
      <c r="OQF22" s="390" t="str">
        <f t="shared" ca="1" si="836"/>
        <v/>
      </c>
      <c r="OQG22" s="390" t="str">
        <f t="shared" ca="1" si="836"/>
        <v/>
      </c>
      <c r="OQH22" s="390" t="str">
        <f t="shared" ca="1" si="836"/>
        <v/>
      </c>
      <c r="OQI22" s="390" t="str">
        <f t="shared" ca="1" si="836"/>
        <v/>
      </c>
      <c r="OQJ22" s="390" t="str">
        <f t="shared" ca="1" si="836"/>
        <v/>
      </c>
      <c r="OQK22" s="390" t="str">
        <f t="shared" ca="1" si="836"/>
        <v/>
      </c>
      <c r="OQL22" s="390" t="str">
        <f t="shared" ca="1" si="836"/>
        <v/>
      </c>
      <c r="OQM22" s="390" t="str">
        <f t="shared" ca="1" si="836"/>
        <v/>
      </c>
      <c r="OQN22" s="390" t="str">
        <f t="shared" ca="1" si="836"/>
        <v/>
      </c>
      <c r="OQO22" s="390" t="str">
        <f t="shared" ca="1" si="836"/>
        <v/>
      </c>
      <c r="OQP22" s="390" t="str">
        <f t="shared" ca="1" si="836"/>
        <v/>
      </c>
      <c r="OQQ22" s="390" t="str">
        <f t="shared" ca="1" si="836"/>
        <v/>
      </c>
      <c r="OQR22" s="390" t="str">
        <f t="shared" ca="1" si="836"/>
        <v/>
      </c>
      <c r="OQS22" s="390" t="str">
        <f t="shared" ca="1" si="836"/>
        <v/>
      </c>
      <c r="OQT22" s="390" t="str">
        <f t="shared" ca="1" si="836"/>
        <v/>
      </c>
      <c r="OQU22" s="390" t="str">
        <f t="shared" ca="1" si="836"/>
        <v/>
      </c>
      <c r="OQV22" s="390" t="str">
        <f t="shared" ca="1" si="836"/>
        <v/>
      </c>
      <c r="OQW22" s="390" t="str">
        <f t="shared" ca="1" si="836"/>
        <v/>
      </c>
      <c r="OQX22" s="390" t="str">
        <f t="shared" ca="1" si="836"/>
        <v/>
      </c>
      <c r="OQY22" s="390" t="str">
        <f t="shared" ca="1" si="836"/>
        <v/>
      </c>
      <c r="OQZ22" s="390" t="str">
        <f t="shared" ca="1" si="836"/>
        <v/>
      </c>
      <c r="ORA22" s="390" t="str">
        <f t="shared" ca="1" si="836"/>
        <v/>
      </c>
      <c r="ORB22" s="390" t="str">
        <f t="shared" ca="1" si="836"/>
        <v/>
      </c>
      <c r="ORC22" s="390" t="str">
        <f t="shared" ca="1" si="836"/>
        <v/>
      </c>
      <c r="ORD22" s="390" t="str">
        <f t="shared" ca="1" si="836"/>
        <v/>
      </c>
      <c r="ORE22" s="390" t="str">
        <f t="shared" ca="1" si="836"/>
        <v/>
      </c>
      <c r="ORF22" s="390" t="str">
        <f t="shared" ca="1" si="836"/>
        <v/>
      </c>
      <c r="ORG22" s="390" t="str">
        <f t="shared" ca="1" si="836"/>
        <v/>
      </c>
      <c r="ORH22" s="390" t="str">
        <f t="shared" ca="1" si="836"/>
        <v/>
      </c>
      <c r="ORI22" s="390" t="str">
        <f t="shared" ca="1" si="836"/>
        <v/>
      </c>
      <c r="ORJ22" s="390" t="str">
        <f t="shared" ca="1" si="836"/>
        <v/>
      </c>
      <c r="ORK22" s="390" t="str">
        <f t="shared" ca="1" si="836"/>
        <v/>
      </c>
      <c r="ORL22" s="390" t="str">
        <f t="shared" ca="1" si="836"/>
        <v/>
      </c>
      <c r="ORM22" s="390" t="str">
        <f t="shared" ca="1" si="836"/>
        <v/>
      </c>
      <c r="ORN22" s="390" t="str">
        <f t="shared" ca="1" si="836"/>
        <v/>
      </c>
      <c r="ORO22" s="390" t="str">
        <f t="shared" ca="1" si="836"/>
        <v/>
      </c>
      <c r="ORP22" s="390" t="str">
        <f t="shared" ca="1" si="836"/>
        <v/>
      </c>
      <c r="ORQ22" s="390" t="str">
        <f t="shared" ca="1" si="836"/>
        <v/>
      </c>
      <c r="ORR22" s="390" t="str">
        <f t="shared" ca="1" si="836"/>
        <v/>
      </c>
      <c r="ORS22" s="390" t="str">
        <f t="shared" ref="ORS22:OUD22" ca="1" si="837">IF(ORS21="","",OFFSET(R_w_arg,0,ORS18)*OFFSET(C_w_path,0,ORS18)/(N_w_div+1)*SIGN(ORS21)*ABS(ORS21)^n_w)</f>
        <v/>
      </c>
      <c r="ORT22" s="390" t="str">
        <f t="shared" ca="1" si="837"/>
        <v/>
      </c>
      <c r="ORU22" s="390" t="str">
        <f t="shared" ca="1" si="837"/>
        <v/>
      </c>
      <c r="ORV22" s="390" t="str">
        <f t="shared" ca="1" si="837"/>
        <v/>
      </c>
      <c r="ORW22" s="390" t="str">
        <f t="shared" ca="1" si="837"/>
        <v/>
      </c>
      <c r="ORX22" s="390" t="str">
        <f t="shared" ca="1" si="837"/>
        <v/>
      </c>
      <c r="ORY22" s="390" t="str">
        <f t="shared" ca="1" si="837"/>
        <v/>
      </c>
      <c r="ORZ22" s="390" t="str">
        <f t="shared" ca="1" si="837"/>
        <v/>
      </c>
      <c r="OSA22" s="390" t="str">
        <f t="shared" ca="1" si="837"/>
        <v/>
      </c>
      <c r="OSB22" s="390" t="str">
        <f t="shared" ca="1" si="837"/>
        <v/>
      </c>
      <c r="OSC22" s="390" t="str">
        <f t="shared" ca="1" si="837"/>
        <v/>
      </c>
      <c r="OSD22" s="390" t="str">
        <f t="shared" ca="1" si="837"/>
        <v/>
      </c>
      <c r="OSE22" s="390" t="str">
        <f t="shared" ca="1" si="837"/>
        <v/>
      </c>
      <c r="OSF22" s="390" t="str">
        <f t="shared" ca="1" si="837"/>
        <v/>
      </c>
      <c r="OSG22" s="390" t="str">
        <f t="shared" ca="1" si="837"/>
        <v/>
      </c>
      <c r="OSH22" s="390" t="str">
        <f t="shared" ca="1" si="837"/>
        <v/>
      </c>
      <c r="OSI22" s="390" t="str">
        <f t="shared" ca="1" si="837"/>
        <v/>
      </c>
      <c r="OSJ22" s="390" t="str">
        <f t="shared" ca="1" si="837"/>
        <v/>
      </c>
      <c r="OSK22" s="390" t="str">
        <f t="shared" ca="1" si="837"/>
        <v/>
      </c>
      <c r="OSL22" s="390" t="str">
        <f t="shared" ca="1" si="837"/>
        <v/>
      </c>
      <c r="OSM22" s="390" t="str">
        <f t="shared" ca="1" si="837"/>
        <v/>
      </c>
      <c r="OSN22" s="390" t="str">
        <f t="shared" ca="1" si="837"/>
        <v/>
      </c>
      <c r="OSO22" s="390" t="str">
        <f t="shared" ca="1" si="837"/>
        <v/>
      </c>
      <c r="OSP22" s="390" t="str">
        <f t="shared" ca="1" si="837"/>
        <v/>
      </c>
      <c r="OSQ22" s="390" t="str">
        <f t="shared" ca="1" si="837"/>
        <v/>
      </c>
      <c r="OSR22" s="390" t="str">
        <f t="shared" ca="1" si="837"/>
        <v/>
      </c>
      <c r="OSS22" s="390" t="str">
        <f t="shared" ca="1" si="837"/>
        <v/>
      </c>
      <c r="OST22" s="390" t="str">
        <f t="shared" ca="1" si="837"/>
        <v/>
      </c>
      <c r="OSU22" s="390" t="str">
        <f t="shared" ca="1" si="837"/>
        <v/>
      </c>
      <c r="OSV22" s="390" t="str">
        <f t="shared" ca="1" si="837"/>
        <v/>
      </c>
      <c r="OSW22" s="390" t="str">
        <f t="shared" ca="1" si="837"/>
        <v/>
      </c>
      <c r="OSX22" s="390" t="str">
        <f t="shared" ca="1" si="837"/>
        <v/>
      </c>
      <c r="OSY22" s="390" t="str">
        <f t="shared" ca="1" si="837"/>
        <v/>
      </c>
      <c r="OSZ22" s="390" t="str">
        <f t="shared" ca="1" si="837"/>
        <v/>
      </c>
      <c r="OTA22" s="390" t="str">
        <f t="shared" ca="1" si="837"/>
        <v/>
      </c>
      <c r="OTB22" s="390" t="str">
        <f t="shared" ca="1" si="837"/>
        <v/>
      </c>
      <c r="OTC22" s="390" t="str">
        <f t="shared" ca="1" si="837"/>
        <v/>
      </c>
      <c r="OTD22" s="390" t="str">
        <f t="shared" ca="1" si="837"/>
        <v/>
      </c>
      <c r="OTE22" s="390" t="str">
        <f t="shared" ca="1" si="837"/>
        <v/>
      </c>
      <c r="OTF22" s="390" t="str">
        <f t="shared" ca="1" si="837"/>
        <v/>
      </c>
      <c r="OTG22" s="390" t="str">
        <f t="shared" ca="1" si="837"/>
        <v/>
      </c>
      <c r="OTH22" s="390" t="str">
        <f t="shared" ca="1" si="837"/>
        <v/>
      </c>
      <c r="OTI22" s="390" t="str">
        <f t="shared" ca="1" si="837"/>
        <v/>
      </c>
      <c r="OTJ22" s="390" t="str">
        <f t="shared" ca="1" si="837"/>
        <v/>
      </c>
      <c r="OTK22" s="390" t="str">
        <f t="shared" ca="1" si="837"/>
        <v/>
      </c>
      <c r="OTL22" s="390" t="str">
        <f t="shared" ca="1" si="837"/>
        <v/>
      </c>
      <c r="OTM22" s="390" t="str">
        <f t="shared" ca="1" si="837"/>
        <v/>
      </c>
      <c r="OTN22" s="390" t="str">
        <f t="shared" ca="1" si="837"/>
        <v/>
      </c>
      <c r="OTO22" s="390" t="str">
        <f t="shared" ca="1" si="837"/>
        <v/>
      </c>
      <c r="OTP22" s="390" t="str">
        <f t="shared" ca="1" si="837"/>
        <v/>
      </c>
      <c r="OTQ22" s="390" t="str">
        <f t="shared" ca="1" si="837"/>
        <v/>
      </c>
      <c r="OTR22" s="390" t="str">
        <f t="shared" ca="1" si="837"/>
        <v/>
      </c>
      <c r="OTS22" s="390" t="str">
        <f t="shared" ca="1" si="837"/>
        <v/>
      </c>
      <c r="OTT22" s="390" t="str">
        <f t="shared" ca="1" si="837"/>
        <v/>
      </c>
      <c r="OTU22" s="390" t="str">
        <f t="shared" ca="1" si="837"/>
        <v/>
      </c>
      <c r="OTV22" s="390" t="str">
        <f t="shared" ca="1" si="837"/>
        <v/>
      </c>
      <c r="OTW22" s="390" t="str">
        <f t="shared" ca="1" si="837"/>
        <v/>
      </c>
      <c r="OTX22" s="390" t="str">
        <f t="shared" ca="1" si="837"/>
        <v/>
      </c>
      <c r="OTY22" s="390" t="str">
        <f t="shared" ca="1" si="837"/>
        <v/>
      </c>
      <c r="OTZ22" s="390" t="str">
        <f t="shared" ca="1" si="837"/>
        <v/>
      </c>
      <c r="OUA22" s="390" t="str">
        <f t="shared" ca="1" si="837"/>
        <v/>
      </c>
      <c r="OUB22" s="390" t="str">
        <f t="shared" ca="1" si="837"/>
        <v/>
      </c>
      <c r="OUC22" s="390" t="str">
        <f t="shared" ca="1" si="837"/>
        <v/>
      </c>
      <c r="OUD22" s="390" t="str">
        <f t="shared" ca="1" si="837"/>
        <v/>
      </c>
      <c r="OUE22" s="390" t="str">
        <f t="shared" ref="OUE22:OWP22" ca="1" si="838">IF(OUE21="","",OFFSET(R_w_arg,0,OUE18)*OFFSET(C_w_path,0,OUE18)/(N_w_div+1)*SIGN(OUE21)*ABS(OUE21)^n_w)</f>
        <v/>
      </c>
      <c r="OUF22" s="390" t="str">
        <f t="shared" ca="1" si="838"/>
        <v/>
      </c>
      <c r="OUG22" s="390" t="str">
        <f t="shared" ca="1" si="838"/>
        <v/>
      </c>
      <c r="OUH22" s="390" t="str">
        <f t="shared" ca="1" si="838"/>
        <v/>
      </c>
      <c r="OUI22" s="390" t="str">
        <f t="shared" ca="1" si="838"/>
        <v/>
      </c>
      <c r="OUJ22" s="390" t="str">
        <f t="shared" ca="1" si="838"/>
        <v/>
      </c>
      <c r="OUK22" s="390" t="str">
        <f t="shared" ca="1" si="838"/>
        <v/>
      </c>
      <c r="OUL22" s="390" t="str">
        <f t="shared" ca="1" si="838"/>
        <v/>
      </c>
      <c r="OUM22" s="390" t="str">
        <f t="shared" ca="1" si="838"/>
        <v/>
      </c>
      <c r="OUN22" s="390" t="str">
        <f t="shared" ca="1" si="838"/>
        <v/>
      </c>
      <c r="OUO22" s="390" t="str">
        <f t="shared" ca="1" si="838"/>
        <v/>
      </c>
      <c r="OUP22" s="390" t="str">
        <f t="shared" ca="1" si="838"/>
        <v/>
      </c>
      <c r="OUQ22" s="390" t="str">
        <f t="shared" ca="1" si="838"/>
        <v/>
      </c>
      <c r="OUR22" s="390" t="str">
        <f t="shared" ca="1" si="838"/>
        <v/>
      </c>
      <c r="OUS22" s="390" t="str">
        <f t="shared" ca="1" si="838"/>
        <v/>
      </c>
      <c r="OUT22" s="390" t="str">
        <f t="shared" ca="1" si="838"/>
        <v/>
      </c>
      <c r="OUU22" s="390" t="str">
        <f t="shared" ca="1" si="838"/>
        <v/>
      </c>
      <c r="OUV22" s="390" t="str">
        <f t="shared" ca="1" si="838"/>
        <v/>
      </c>
      <c r="OUW22" s="390" t="str">
        <f t="shared" ca="1" si="838"/>
        <v/>
      </c>
      <c r="OUX22" s="390" t="str">
        <f t="shared" ca="1" si="838"/>
        <v/>
      </c>
      <c r="OUY22" s="390" t="str">
        <f t="shared" ca="1" si="838"/>
        <v/>
      </c>
      <c r="OUZ22" s="390" t="str">
        <f t="shared" ca="1" si="838"/>
        <v/>
      </c>
      <c r="OVA22" s="390" t="str">
        <f t="shared" ca="1" si="838"/>
        <v/>
      </c>
      <c r="OVB22" s="390" t="str">
        <f t="shared" ca="1" si="838"/>
        <v/>
      </c>
      <c r="OVC22" s="390" t="str">
        <f t="shared" ca="1" si="838"/>
        <v/>
      </c>
      <c r="OVD22" s="390" t="str">
        <f t="shared" ca="1" si="838"/>
        <v/>
      </c>
      <c r="OVE22" s="390" t="str">
        <f t="shared" ca="1" si="838"/>
        <v/>
      </c>
      <c r="OVF22" s="390" t="str">
        <f t="shared" ca="1" si="838"/>
        <v/>
      </c>
      <c r="OVG22" s="390" t="str">
        <f t="shared" ca="1" si="838"/>
        <v/>
      </c>
      <c r="OVH22" s="390" t="str">
        <f t="shared" ca="1" si="838"/>
        <v/>
      </c>
      <c r="OVI22" s="390" t="str">
        <f t="shared" ca="1" si="838"/>
        <v/>
      </c>
      <c r="OVJ22" s="390" t="str">
        <f t="shared" ca="1" si="838"/>
        <v/>
      </c>
      <c r="OVK22" s="390" t="str">
        <f t="shared" ca="1" si="838"/>
        <v/>
      </c>
      <c r="OVL22" s="390" t="str">
        <f t="shared" ca="1" si="838"/>
        <v/>
      </c>
      <c r="OVM22" s="390" t="str">
        <f t="shared" ca="1" si="838"/>
        <v/>
      </c>
      <c r="OVN22" s="390" t="str">
        <f t="shared" ca="1" si="838"/>
        <v/>
      </c>
      <c r="OVO22" s="390" t="str">
        <f t="shared" ca="1" si="838"/>
        <v/>
      </c>
      <c r="OVP22" s="390" t="str">
        <f t="shared" ca="1" si="838"/>
        <v/>
      </c>
      <c r="OVQ22" s="390" t="str">
        <f t="shared" ca="1" si="838"/>
        <v/>
      </c>
      <c r="OVR22" s="390" t="str">
        <f t="shared" ca="1" si="838"/>
        <v/>
      </c>
      <c r="OVS22" s="390" t="str">
        <f t="shared" ca="1" si="838"/>
        <v/>
      </c>
      <c r="OVT22" s="390" t="str">
        <f t="shared" ca="1" si="838"/>
        <v/>
      </c>
      <c r="OVU22" s="390" t="str">
        <f t="shared" ca="1" si="838"/>
        <v/>
      </c>
      <c r="OVV22" s="390" t="str">
        <f t="shared" ca="1" si="838"/>
        <v/>
      </c>
      <c r="OVW22" s="390" t="str">
        <f t="shared" ca="1" si="838"/>
        <v/>
      </c>
      <c r="OVX22" s="390" t="str">
        <f t="shared" ca="1" si="838"/>
        <v/>
      </c>
      <c r="OVY22" s="390" t="str">
        <f t="shared" ca="1" si="838"/>
        <v/>
      </c>
      <c r="OVZ22" s="390" t="str">
        <f t="shared" ca="1" si="838"/>
        <v/>
      </c>
      <c r="OWA22" s="390" t="str">
        <f t="shared" ca="1" si="838"/>
        <v/>
      </c>
      <c r="OWB22" s="390" t="str">
        <f t="shared" ca="1" si="838"/>
        <v/>
      </c>
      <c r="OWC22" s="390" t="str">
        <f t="shared" ca="1" si="838"/>
        <v/>
      </c>
      <c r="OWD22" s="390" t="str">
        <f t="shared" ca="1" si="838"/>
        <v/>
      </c>
      <c r="OWE22" s="390" t="str">
        <f t="shared" ca="1" si="838"/>
        <v/>
      </c>
      <c r="OWF22" s="390" t="str">
        <f t="shared" ca="1" si="838"/>
        <v/>
      </c>
      <c r="OWG22" s="390" t="str">
        <f t="shared" ca="1" si="838"/>
        <v/>
      </c>
      <c r="OWH22" s="390" t="str">
        <f t="shared" ca="1" si="838"/>
        <v/>
      </c>
      <c r="OWI22" s="390" t="str">
        <f t="shared" ca="1" si="838"/>
        <v/>
      </c>
      <c r="OWJ22" s="390" t="str">
        <f t="shared" ca="1" si="838"/>
        <v/>
      </c>
      <c r="OWK22" s="390" t="str">
        <f t="shared" ca="1" si="838"/>
        <v/>
      </c>
      <c r="OWL22" s="390" t="str">
        <f t="shared" ca="1" si="838"/>
        <v/>
      </c>
      <c r="OWM22" s="390" t="str">
        <f t="shared" ca="1" si="838"/>
        <v/>
      </c>
      <c r="OWN22" s="390" t="str">
        <f t="shared" ca="1" si="838"/>
        <v/>
      </c>
      <c r="OWO22" s="390" t="str">
        <f t="shared" ca="1" si="838"/>
        <v/>
      </c>
      <c r="OWP22" s="390" t="str">
        <f t="shared" ca="1" si="838"/>
        <v/>
      </c>
      <c r="OWQ22" s="390" t="str">
        <f t="shared" ref="OWQ22:OZB22" ca="1" si="839">IF(OWQ21="","",OFFSET(R_w_arg,0,OWQ18)*OFFSET(C_w_path,0,OWQ18)/(N_w_div+1)*SIGN(OWQ21)*ABS(OWQ21)^n_w)</f>
        <v/>
      </c>
      <c r="OWR22" s="390" t="str">
        <f t="shared" ca="1" si="839"/>
        <v/>
      </c>
      <c r="OWS22" s="390" t="str">
        <f t="shared" ca="1" si="839"/>
        <v/>
      </c>
      <c r="OWT22" s="390" t="str">
        <f t="shared" ca="1" si="839"/>
        <v/>
      </c>
      <c r="OWU22" s="390" t="str">
        <f t="shared" ca="1" si="839"/>
        <v/>
      </c>
      <c r="OWV22" s="390" t="str">
        <f t="shared" ca="1" si="839"/>
        <v/>
      </c>
      <c r="OWW22" s="390" t="str">
        <f t="shared" ca="1" si="839"/>
        <v/>
      </c>
      <c r="OWX22" s="390" t="str">
        <f t="shared" ca="1" si="839"/>
        <v/>
      </c>
      <c r="OWY22" s="390" t="str">
        <f t="shared" ca="1" si="839"/>
        <v/>
      </c>
      <c r="OWZ22" s="390" t="str">
        <f t="shared" ca="1" si="839"/>
        <v/>
      </c>
      <c r="OXA22" s="390" t="str">
        <f t="shared" ca="1" si="839"/>
        <v/>
      </c>
      <c r="OXB22" s="390" t="str">
        <f t="shared" ca="1" si="839"/>
        <v/>
      </c>
      <c r="OXC22" s="390" t="str">
        <f t="shared" ca="1" si="839"/>
        <v/>
      </c>
      <c r="OXD22" s="390" t="str">
        <f t="shared" ca="1" si="839"/>
        <v/>
      </c>
      <c r="OXE22" s="390" t="str">
        <f t="shared" ca="1" si="839"/>
        <v/>
      </c>
      <c r="OXF22" s="390" t="str">
        <f t="shared" ca="1" si="839"/>
        <v/>
      </c>
      <c r="OXG22" s="390" t="str">
        <f t="shared" ca="1" si="839"/>
        <v/>
      </c>
      <c r="OXH22" s="390" t="str">
        <f t="shared" ca="1" si="839"/>
        <v/>
      </c>
      <c r="OXI22" s="390" t="str">
        <f t="shared" ca="1" si="839"/>
        <v/>
      </c>
      <c r="OXJ22" s="390" t="str">
        <f t="shared" ca="1" si="839"/>
        <v/>
      </c>
      <c r="OXK22" s="390" t="str">
        <f t="shared" ca="1" si="839"/>
        <v/>
      </c>
      <c r="OXL22" s="390" t="str">
        <f t="shared" ca="1" si="839"/>
        <v/>
      </c>
      <c r="OXM22" s="390" t="str">
        <f t="shared" ca="1" si="839"/>
        <v/>
      </c>
      <c r="OXN22" s="390" t="str">
        <f t="shared" ca="1" si="839"/>
        <v/>
      </c>
      <c r="OXO22" s="390" t="str">
        <f t="shared" ca="1" si="839"/>
        <v/>
      </c>
      <c r="OXP22" s="390" t="str">
        <f t="shared" ca="1" si="839"/>
        <v/>
      </c>
      <c r="OXQ22" s="390" t="str">
        <f t="shared" ca="1" si="839"/>
        <v/>
      </c>
      <c r="OXR22" s="390" t="str">
        <f t="shared" ca="1" si="839"/>
        <v/>
      </c>
      <c r="OXS22" s="390" t="str">
        <f t="shared" ca="1" si="839"/>
        <v/>
      </c>
      <c r="OXT22" s="390" t="str">
        <f t="shared" ca="1" si="839"/>
        <v/>
      </c>
      <c r="OXU22" s="390" t="str">
        <f t="shared" ca="1" si="839"/>
        <v/>
      </c>
      <c r="OXV22" s="390" t="str">
        <f t="shared" ca="1" si="839"/>
        <v/>
      </c>
      <c r="OXW22" s="390" t="str">
        <f t="shared" ca="1" si="839"/>
        <v/>
      </c>
      <c r="OXX22" s="390" t="str">
        <f t="shared" ca="1" si="839"/>
        <v/>
      </c>
      <c r="OXY22" s="390" t="str">
        <f t="shared" ca="1" si="839"/>
        <v/>
      </c>
      <c r="OXZ22" s="390" t="str">
        <f t="shared" ca="1" si="839"/>
        <v/>
      </c>
      <c r="OYA22" s="390" t="str">
        <f t="shared" ca="1" si="839"/>
        <v/>
      </c>
      <c r="OYB22" s="390" t="str">
        <f t="shared" ca="1" si="839"/>
        <v/>
      </c>
      <c r="OYC22" s="390" t="str">
        <f t="shared" ca="1" si="839"/>
        <v/>
      </c>
      <c r="OYD22" s="390" t="str">
        <f t="shared" ca="1" si="839"/>
        <v/>
      </c>
      <c r="OYE22" s="390" t="str">
        <f t="shared" ca="1" si="839"/>
        <v/>
      </c>
      <c r="OYF22" s="390" t="str">
        <f t="shared" ca="1" si="839"/>
        <v/>
      </c>
      <c r="OYG22" s="390" t="str">
        <f t="shared" ca="1" si="839"/>
        <v/>
      </c>
      <c r="OYH22" s="390" t="str">
        <f t="shared" ca="1" si="839"/>
        <v/>
      </c>
      <c r="OYI22" s="390" t="str">
        <f t="shared" ca="1" si="839"/>
        <v/>
      </c>
      <c r="OYJ22" s="390" t="str">
        <f t="shared" ca="1" si="839"/>
        <v/>
      </c>
      <c r="OYK22" s="390" t="str">
        <f t="shared" ca="1" si="839"/>
        <v/>
      </c>
      <c r="OYL22" s="390" t="str">
        <f t="shared" ca="1" si="839"/>
        <v/>
      </c>
      <c r="OYM22" s="390" t="str">
        <f t="shared" ca="1" si="839"/>
        <v/>
      </c>
      <c r="OYN22" s="390" t="str">
        <f t="shared" ca="1" si="839"/>
        <v/>
      </c>
      <c r="OYO22" s="390" t="str">
        <f t="shared" ca="1" si="839"/>
        <v/>
      </c>
      <c r="OYP22" s="390" t="str">
        <f t="shared" ca="1" si="839"/>
        <v/>
      </c>
      <c r="OYQ22" s="390" t="str">
        <f t="shared" ca="1" si="839"/>
        <v/>
      </c>
      <c r="OYR22" s="390" t="str">
        <f t="shared" ca="1" si="839"/>
        <v/>
      </c>
      <c r="OYS22" s="390" t="str">
        <f t="shared" ca="1" si="839"/>
        <v/>
      </c>
      <c r="OYT22" s="390" t="str">
        <f t="shared" ca="1" si="839"/>
        <v/>
      </c>
      <c r="OYU22" s="390" t="str">
        <f t="shared" ca="1" si="839"/>
        <v/>
      </c>
      <c r="OYV22" s="390" t="str">
        <f t="shared" ca="1" si="839"/>
        <v/>
      </c>
      <c r="OYW22" s="390" t="str">
        <f t="shared" ca="1" si="839"/>
        <v/>
      </c>
      <c r="OYX22" s="390" t="str">
        <f t="shared" ca="1" si="839"/>
        <v/>
      </c>
      <c r="OYY22" s="390" t="str">
        <f t="shared" ca="1" si="839"/>
        <v/>
      </c>
      <c r="OYZ22" s="390" t="str">
        <f t="shared" ca="1" si="839"/>
        <v/>
      </c>
      <c r="OZA22" s="390" t="str">
        <f t="shared" ca="1" si="839"/>
        <v/>
      </c>
      <c r="OZB22" s="390" t="str">
        <f t="shared" ca="1" si="839"/>
        <v/>
      </c>
      <c r="OZC22" s="390" t="str">
        <f t="shared" ref="OZC22:PBN22" ca="1" si="840">IF(OZC21="","",OFFSET(R_w_arg,0,OZC18)*OFFSET(C_w_path,0,OZC18)/(N_w_div+1)*SIGN(OZC21)*ABS(OZC21)^n_w)</f>
        <v/>
      </c>
      <c r="OZD22" s="390" t="str">
        <f t="shared" ca="1" si="840"/>
        <v/>
      </c>
      <c r="OZE22" s="390" t="str">
        <f t="shared" ca="1" si="840"/>
        <v/>
      </c>
      <c r="OZF22" s="390" t="str">
        <f t="shared" ca="1" si="840"/>
        <v/>
      </c>
      <c r="OZG22" s="390" t="str">
        <f t="shared" ca="1" si="840"/>
        <v/>
      </c>
      <c r="OZH22" s="390" t="str">
        <f t="shared" ca="1" si="840"/>
        <v/>
      </c>
      <c r="OZI22" s="390" t="str">
        <f t="shared" ca="1" si="840"/>
        <v/>
      </c>
      <c r="OZJ22" s="390" t="str">
        <f t="shared" ca="1" si="840"/>
        <v/>
      </c>
      <c r="OZK22" s="390" t="str">
        <f t="shared" ca="1" si="840"/>
        <v/>
      </c>
      <c r="OZL22" s="390" t="str">
        <f t="shared" ca="1" si="840"/>
        <v/>
      </c>
      <c r="OZM22" s="390" t="str">
        <f t="shared" ca="1" si="840"/>
        <v/>
      </c>
      <c r="OZN22" s="390" t="str">
        <f t="shared" ca="1" si="840"/>
        <v/>
      </c>
      <c r="OZO22" s="390" t="str">
        <f t="shared" ca="1" si="840"/>
        <v/>
      </c>
      <c r="OZP22" s="390" t="str">
        <f t="shared" ca="1" si="840"/>
        <v/>
      </c>
      <c r="OZQ22" s="390" t="str">
        <f t="shared" ca="1" si="840"/>
        <v/>
      </c>
      <c r="OZR22" s="390" t="str">
        <f t="shared" ca="1" si="840"/>
        <v/>
      </c>
      <c r="OZS22" s="390" t="str">
        <f t="shared" ca="1" si="840"/>
        <v/>
      </c>
      <c r="OZT22" s="390" t="str">
        <f t="shared" ca="1" si="840"/>
        <v/>
      </c>
      <c r="OZU22" s="390" t="str">
        <f t="shared" ca="1" si="840"/>
        <v/>
      </c>
      <c r="OZV22" s="390" t="str">
        <f t="shared" ca="1" si="840"/>
        <v/>
      </c>
      <c r="OZW22" s="390" t="str">
        <f t="shared" ca="1" si="840"/>
        <v/>
      </c>
      <c r="OZX22" s="390" t="str">
        <f t="shared" ca="1" si="840"/>
        <v/>
      </c>
      <c r="OZY22" s="390" t="str">
        <f t="shared" ca="1" si="840"/>
        <v/>
      </c>
      <c r="OZZ22" s="390" t="str">
        <f t="shared" ca="1" si="840"/>
        <v/>
      </c>
      <c r="PAA22" s="390" t="str">
        <f t="shared" ca="1" si="840"/>
        <v/>
      </c>
      <c r="PAB22" s="390" t="str">
        <f t="shared" ca="1" si="840"/>
        <v/>
      </c>
      <c r="PAC22" s="390" t="str">
        <f t="shared" ca="1" si="840"/>
        <v/>
      </c>
      <c r="PAD22" s="390" t="str">
        <f t="shared" ca="1" si="840"/>
        <v/>
      </c>
      <c r="PAE22" s="390" t="str">
        <f t="shared" ca="1" si="840"/>
        <v/>
      </c>
      <c r="PAF22" s="390" t="str">
        <f t="shared" ca="1" si="840"/>
        <v/>
      </c>
      <c r="PAG22" s="390" t="str">
        <f t="shared" ca="1" si="840"/>
        <v/>
      </c>
      <c r="PAH22" s="390" t="str">
        <f t="shared" ca="1" si="840"/>
        <v/>
      </c>
      <c r="PAI22" s="390" t="str">
        <f t="shared" ca="1" si="840"/>
        <v/>
      </c>
      <c r="PAJ22" s="390" t="str">
        <f t="shared" ca="1" si="840"/>
        <v/>
      </c>
      <c r="PAK22" s="390" t="str">
        <f t="shared" ca="1" si="840"/>
        <v/>
      </c>
      <c r="PAL22" s="390" t="str">
        <f t="shared" ca="1" si="840"/>
        <v/>
      </c>
      <c r="PAM22" s="390" t="str">
        <f t="shared" ca="1" si="840"/>
        <v/>
      </c>
      <c r="PAN22" s="390" t="str">
        <f t="shared" ca="1" si="840"/>
        <v/>
      </c>
      <c r="PAO22" s="390" t="str">
        <f t="shared" ca="1" si="840"/>
        <v/>
      </c>
      <c r="PAP22" s="390" t="str">
        <f t="shared" ca="1" si="840"/>
        <v/>
      </c>
      <c r="PAQ22" s="390" t="str">
        <f t="shared" ca="1" si="840"/>
        <v/>
      </c>
      <c r="PAR22" s="390" t="str">
        <f t="shared" ca="1" si="840"/>
        <v/>
      </c>
      <c r="PAS22" s="390" t="str">
        <f t="shared" ca="1" si="840"/>
        <v/>
      </c>
      <c r="PAT22" s="390" t="str">
        <f t="shared" ca="1" si="840"/>
        <v/>
      </c>
      <c r="PAU22" s="390" t="str">
        <f t="shared" ca="1" si="840"/>
        <v/>
      </c>
      <c r="PAV22" s="390" t="str">
        <f t="shared" ca="1" si="840"/>
        <v/>
      </c>
      <c r="PAW22" s="390" t="str">
        <f t="shared" ca="1" si="840"/>
        <v/>
      </c>
      <c r="PAX22" s="390" t="str">
        <f t="shared" ca="1" si="840"/>
        <v/>
      </c>
      <c r="PAY22" s="390" t="str">
        <f t="shared" ca="1" si="840"/>
        <v/>
      </c>
      <c r="PAZ22" s="390" t="str">
        <f t="shared" ca="1" si="840"/>
        <v/>
      </c>
      <c r="PBA22" s="390" t="str">
        <f t="shared" ca="1" si="840"/>
        <v/>
      </c>
      <c r="PBB22" s="390" t="str">
        <f t="shared" ca="1" si="840"/>
        <v/>
      </c>
      <c r="PBC22" s="390" t="str">
        <f t="shared" ca="1" si="840"/>
        <v/>
      </c>
      <c r="PBD22" s="390" t="str">
        <f t="shared" ca="1" si="840"/>
        <v/>
      </c>
      <c r="PBE22" s="390" t="str">
        <f t="shared" ca="1" si="840"/>
        <v/>
      </c>
      <c r="PBF22" s="390" t="str">
        <f t="shared" ca="1" si="840"/>
        <v/>
      </c>
      <c r="PBG22" s="390" t="str">
        <f t="shared" ca="1" si="840"/>
        <v/>
      </c>
      <c r="PBH22" s="390" t="str">
        <f t="shared" ca="1" si="840"/>
        <v/>
      </c>
      <c r="PBI22" s="390" t="str">
        <f t="shared" ca="1" si="840"/>
        <v/>
      </c>
      <c r="PBJ22" s="390" t="str">
        <f t="shared" ca="1" si="840"/>
        <v/>
      </c>
      <c r="PBK22" s="390" t="str">
        <f t="shared" ca="1" si="840"/>
        <v/>
      </c>
      <c r="PBL22" s="390" t="str">
        <f t="shared" ca="1" si="840"/>
        <v/>
      </c>
      <c r="PBM22" s="390" t="str">
        <f t="shared" ca="1" si="840"/>
        <v/>
      </c>
      <c r="PBN22" s="390" t="str">
        <f t="shared" ca="1" si="840"/>
        <v/>
      </c>
      <c r="PBO22" s="390" t="str">
        <f t="shared" ref="PBO22:PDB22" ca="1" si="841">IF(PBO21="","",OFFSET(R_w_arg,0,PBO18)*OFFSET(C_w_path,0,PBO18)/(N_w_div+1)*SIGN(PBO21)*ABS(PBO21)^n_w)</f>
        <v/>
      </c>
      <c r="PBP22" s="390" t="str">
        <f t="shared" ca="1" si="841"/>
        <v/>
      </c>
      <c r="PBQ22" s="390" t="str">
        <f t="shared" ca="1" si="841"/>
        <v/>
      </c>
      <c r="PBR22" s="390" t="str">
        <f t="shared" ca="1" si="841"/>
        <v/>
      </c>
      <c r="PBS22" s="390" t="str">
        <f t="shared" ca="1" si="841"/>
        <v/>
      </c>
      <c r="PBT22" s="390" t="str">
        <f t="shared" ca="1" si="841"/>
        <v/>
      </c>
      <c r="PBU22" s="390" t="str">
        <f t="shared" ca="1" si="841"/>
        <v/>
      </c>
      <c r="PBV22" s="390" t="str">
        <f t="shared" ca="1" si="841"/>
        <v/>
      </c>
      <c r="PBW22" s="390" t="str">
        <f t="shared" ca="1" si="841"/>
        <v/>
      </c>
      <c r="PBX22" s="390" t="str">
        <f t="shared" ca="1" si="841"/>
        <v/>
      </c>
      <c r="PBY22" s="390" t="str">
        <f t="shared" ca="1" si="841"/>
        <v/>
      </c>
      <c r="PBZ22" s="390" t="str">
        <f t="shared" ca="1" si="841"/>
        <v/>
      </c>
      <c r="PCA22" s="390" t="str">
        <f t="shared" ca="1" si="841"/>
        <v/>
      </c>
      <c r="PCB22" s="390" t="str">
        <f t="shared" ca="1" si="841"/>
        <v/>
      </c>
      <c r="PCC22" s="390" t="str">
        <f t="shared" ca="1" si="841"/>
        <v/>
      </c>
      <c r="PCD22" s="390" t="str">
        <f t="shared" ca="1" si="841"/>
        <v/>
      </c>
      <c r="PCE22" s="390" t="str">
        <f t="shared" ca="1" si="841"/>
        <v/>
      </c>
      <c r="PCF22" s="390" t="str">
        <f t="shared" ca="1" si="841"/>
        <v/>
      </c>
      <c r="PCG22" s="390" t="str">
        <f t="shared" ca="1" si="841"/>
        <v/>
      </c>
      <c r="PCH22" s="390" t="str">
        <f t="shared" ca="1" si="841"/>
        <v/>
      </c>
      <c r="PCI22" s="390" t="str">
        <f t="shared" ca="1" si="841"/>
        <v/>
      </c>
      <c r="PCJ22" s="390" t="str">
        <f t="shared" ca="1" si="841"/>
        <v/>
      </c>
      <c r="PCK22" s="390" t="str">
        <f t="shared" ca="1" si="841"/>
        <v/>
      </c>
      <c r="PCL22" s="390" t="str">
        <f t="shared" ca="1" si="841"/>
        <v/>
      </c>
      <c r="PCM22" s="390" t="str">
        <f t="shared" ca="1" si="841"/>
        <v/>
      </c>
      <c r="PCN22" s="390" t="str">
        <f t="shared" ca="1" si="841"/>
        <v/>
      </c>
      <c r="PCO22" s="390" t="str">
        <f t="shared" ca="1" si="841"/>
        <v/>
      </c>
      <c r="PCP22" s="390" t="str">
        <f t="shared" ca="1" si="841"/>
        <v/>
      </c>
      <c r="PCQ22" s="390" t="str">
        <f t="shared" ca="1" si="841"/>
        <v/>
      </c>
      <c r="PCR22" s="390" t="str">
        <f t="shared" ca="1" si="841"/>
        <v/>
      </c>
      <c r="PCS22" s="390" t="str">
        <f t="shared" ca="1" si="841"/>
        <v/>
      </c>
      <c r="PCT22" s="390" t="str">
        <f t="shared" ca="1" si="841"/>
        <v/>
      </c>
      <c r="PCU22" s="390" t="str">
        <f t="shared" ca="1" si="841"/>
        <v/>
      </c>
      <c r="PCV22" s="390" t="str">
        <f t="shared" ca="1" si="841"/>
        <v/>
      </c>
      <c r="PCW22" s="390" t="str">
        <f t="shared" ca="1" si="841"/>
        <v/>
      </c>
      <c r="PCX22" s="390" t="str">
        <f t="shared" ca="1" si="841"/>
        <v/>
      </c>
      <c r="PCY22" s="390" t="str">
        <f t="shared" ca="1" si="841"/>
        <v/>
      </c>
      <c r="PCZ22" s="390" t="str">
        <f t="shared" ca="1" si="841"/>
        <v/>
      </c>
      <c r="PDA22" s="390" t="str">
        <f t="shared" ca="1" si="841"/>
        <v/>
      </c>
      <c r="PDB22" s="390" t="str">
        <f t="shared" ca="1" si="841"/>
        <v/>
      </c>
    </row>
    <row r="23" spans="1:10922" s="36" customFormat="1" ht="29.25" customHeight="1" thickBot="1">
      <c r="A23" s="414"/>
    </row>
    <row r="24" spans="1:10922" s="298" customFormat="1" ht="18.5" thickBot="1">
      <c r="A24" s="405" t="s">
        <v>340</v>
      </c>
      <c r="B24" s="406"/>
    </row>
    <row r="25" spans="1:10922" s="189" customFormat="1" ht="76.5" customHeight="1" thickBot="1">
      <c r="A25" s="710" t="s">
        <v>388</v>
      </c>
      <c r="B25" s="713"/>
      <c r="C25" s="129"/>
    </row>
    <row r="26" spans="1:10922" s="383" customFormat="1">
      <c r="A26" s="409" t="s">
        <v>343</v>
      </c>
      <c r="B26" s="394" t="s">
        <v>600</v>
      </c>
      <c r="C26" s="383">
        <v>100</v>
      </c>
      <c r="D26" s="383">
        <v>100</v>
      </c>
      <c r="E26" s="383">
        <v>100</v>
      </c>
      <c r="F26" s="383">
        <v>100</v>
      </c>
    </row>
    <row r="27" spans="1:10922" s="383" customFormat="1">
      <c r="A27" s="415" t="s">
        <v>73</v>
      </c>
      <c r="B27" s="277" t="s">
        <v>593</v>
      </c>
      <c r="C27" s="401">
        <v>0.6</v>
      </c>
      <c r="D27" s="401">
        <v>0.6</v>
      </c>
      <c r="E27" s="401">
        <v>0.6</v>
      </c>
      <c r="F27" s="401">
        <v>0.6</v>
      </c>
    </row>
    <row r="28" spans="1:10922" s="383" customFormat="1">
      <c r="A28" s="415" t="s">
        <v>94</v>
      </c>
      <c r="B28" s="291" t="s">
        <v>597</v>
      </c>
      <c r="C28" s="383">
        <v>20</v>
      </c>
      <c r="D28" s="383">
        <v>20</v>
      </c>
      <c r="E28" s="383">
        <v>20</v>
      </c>
      <c r="F28" s="383">
        <v>20</v>
      </c>
    </row>
    <row r="29" spans="1:10922" s="383" customFormat="1" ht="35.5">
      <c r="A29" s="415" t="s">
        <v>447</v>
      </c>
      <c r="B29" s="277" t="s">
        <v>80</v>
      </c>
    </row>
    <row r="30" spans="1:10922" s="384" customFormat="1" ht="82.5" customHeight="1">
      <c r="A30" s="416" t="s">
        <v>613</v>
      </c>
      <c r="B30" s="402"/>
      <c r="C30" s="386">
        <f>IF(C29&lt;&gt;"",C29,IF(C28&lt;&gt;"",3600/10000*C27*C26*(2/rho_a_ref)^0.5*(1/Product_tech_data!C28)^(C31-0.5),""))</f>
        <v>27.839120160229225</v>
      </c>
      <c r="D30" s="386">
        <f>IF(D29&lt;&gt;"",D29,IF(D28&lt;&gt;"",3600/10000*D27*D26*(2/rho_a_ref)^0.5*(1/Product_tech_data!D28)^(D31-0.5),""))</f>
        <v>27.839120160229225</v>
      </c>
      <c r="E30" s="386">
        <f>IF(E29&lt;&gt;"",E29,IF(E28&lt;&gt;"",3600/10000*E27*E26*(2/rho_a_ref)^0.5*(1/Product_tech_data!E28)^(E31-0.5),""))</f>
        <v>27.839120160229225</v>
      </c>
      <c r="F30" s="386">
        <f>IF(F29&lt;&gt;"",F29,IF(F28&lt;&gt;"",3600/10000*F27*F26*(2/rho_a_ref)^0.5*(1/Product_tech_data!F28)^(F31-0.5),""))</f>
        <v>27.839120160229225</v>
      </c>
      <c r="G30" s="386" t="str">
        <f>IF(G29&lt;&gt;"",G29,IF(G28&lt;&gt;"",3600/10000*G27*G26*(2/rho_a_ref)^0.5*(1/Product_tech_data!G28)^(G31-0.5),""))</f>
        <v/>
      </c>
      <c r="H30" s="386" t="str">
        <f>IF(H29&lt;&gt;"",H29,IF(H28&lt;&gt;"",3600/10000*H27*H26*(2/rho_a_ref)^0.5*(1/Product_tech_data!H28)^(H31-0.5),""))</f>
        <v/>
      </c>
      <c r="I30" s="386" t="str">
        <f>IF(I29&lt;&gt;"",I29,IF(I28&lt;&gt;"",3600/10000*I27*I26*(2/rho_a_ref)^0.5*(1/Product_tech_data!I28)^(I31-0.5),""))</f>
        <v/>
      </c>
      <c r="J30" s="386" t="str">
        <f>IF(J29&lt;&gt;"",J29,IF(J28&lt;&gt;"",3600/10000*J27*J26*(2/rho_a_ref)^0.5*(1/Product_tech_data!J28)^(J31-0.5),""))</f>
        <v/>
      </c>
      <c r="K30" s="386" t="str">
        <f>IF(K29&lt;&gt;"",K29,IF(K28&lt;&gt;"",3600/10000*K27*K26*(2/rho_a_ref)^0.5*(1/Product_tech_data!K28)^(K31-0.5),""))</f>
        <v/>
      </c>
      <c r="L30" s="386" t="str">
        <f>IF(L29&lt;&gt;"",L29,IF(L28&lt;&gt;"",3600/10000*L27*L26*(2/rho_a_ref)^0.5*(1/Product_tech_data!L28)^(L31-0.5),""))</f>
        <v/>
      </c>
      <c r="M30" s="386" t="str">
        <f>IF(M29&lt;&gt;"",M29,IF(M28&lt;&gt;"",3600/10000*M27*M26*(2/rho_a_ref)^0.5*(1/Product_tech_data!M28)^(M31-0.5),""))</f>
        <v/>
      </c>
      <c r="N30" s="386" t="str">
        <f>IF(N29&lt;&gt;"",N29,IF(N28&lt;&gt;"",3600/10000*N27*N26*(2/rho_a_ref)^0.5*(1/Product_tech_data!N28)^(N31-0.5),""))</f>
        <v/>
      </c>
      <c r="O30" s="386" t="str">
        <f>IF(O29&lt;&gt;"",O29,IF(O28&lt;&gt;"",3600/10000*O27*O26*(2/rho_a_ref)^0.5*(1/Product_tech_data!O28)^(O31-0.5),""))</f>
        <v/>
      </c>
      <c r="P30" s="386" t="str">
        <f>IF(P29&lt;&gt;"",P29,IF(P28&lt;&gt;"",3600/10000*P27*P26*(2/rho_a_ref)^0.5*(1/Product_tech_data!P28)^(P31-0.5),""))</f>
        <v/>
      </c>
      <c r="Q30" s="386" t="str">
        <f>IF(Q29&lt;&gt;"",Q29,IF(Q28&lt;&gt;"",3600/10000*Q27*Q26*(2/rho_a_ref)^0.5*(1/Product_tech_data!Q28)^(Q31-0.5),""))</f>
        <v/>
      </c>
      <c r="R30" s="386" t="str">
        <f>IF(R29&lt;&gt;"",R29,IF(R28&lt;&gt;"",3600/10000*R27*R26*(2/rho_a_ref)^0.5*(1/Product_tech_data!R28)^(R31-0.5),""))</f>
        <v/>
      </c>
      <c r="S30" s="386" t="str">
        <f>IF(S29&lt;&gt;"",S29,IF(S28&lt;&gt;"",3600/10000*S27*S26*(2/rho_a_ref)^0.5*(1/Product_tech_data!S28)^(S31-0.5),""))</f>
        <v/>
      </c>
      <c r="T30" s="386" t="str">
        <f>IF(T29&lt;&gt;"",T29,IF(T28&lt;&gt;"",3600/10000*T27*T26*(2/rho_a_ref)^0.5*(1/Product_tech_data!T28)^(T31-0.5),""))</f>
        <v/>
      </c>
      <c r="U30" s="386" t="str">
        <f>IF(U29&lt;&gt;"",U29,IF(U28&lt;&gt;"",3600/10000*U27*U26*(2/rho_a_ref)^0.5*(1/Product_tech_data!U28)^(U31-0.5),""))</f>
        <v/>
      </c>
      <c r="V30" s="386" t="str">
        <f>IF(V29&lt;&gt;"",V29,IF(V28&lt;&gt;"",3600/10000*V27*V26*(2/rho_a_ref)^0.5*(1/Product_tech_data!V28)^(V31-0.5),""))</f>
        <v/>
      </c>
      <c r="W30" s="386" t="str">
        <f>IF(W29&lt;&gt;"",W29,IF(W28&lt;&gt;"",3600/10000*W27*W26*(2/rho_a_ref)^0.5*(1/Product_tech_data!W28)^(W31-0.5),""))</f>
        <v/>
      </c>
      <c r="X30" s="386" t="str">
        <f>IF(X29&lt;&gt;"",X29,IF(X28&lt;&gt;"",3600/10000*X27*X26*(2/rho_a_ref)^0.5*(1/Product_tech_data!X28)^(X31-0.5),""))</f>
        <v/>
      </c>
      <c r="Y30" s="386" t="str">
        <f>IF(Y29&lt;&gt;"",Y29,IF(Y28&lt;&gt;"",3600/10000*Y27*Y26*(2/rho_a_ref)^0.5*(1/Product_tech_data!Y28)^(Y31-0.5),""))</f>
        <v/>
      </c>
      <c r="Z30" s="386" t="str">
        <f>IF(Z29&lt;&gt;"",Z29,IF(Z28&lt;&gt;"",3600/10000*Z27*Z26*(2/rho_a_ref)^0.5*(1/Product_tech_data!Z28)^(Z31-0.5),""))</f>
        <v/>
      </c>
      <c r="AA30" s="386" t="str">
        <f>IF(AA29&lt;&gt;"",AA29,IF(AA28&lt;&gt;"",3600/10000*AA27*AA26*(2/rho_a_ref)^0.5*(1/Product_tech_data!AA28)^(AA31-0.5),""))</f>
        <v/>
      </c>
      <c r="AB30" s="386" t="str">
        <f>IF(AB29&lt;&gt;"",AB29,IF(AB28&lt;&gt;"",3600/10000*AB27*AB26*(2/rho_a_ref)^0.5*(1/Product_tech_data!AB28)^(AB31-0.5),""))</f>
        <v/>
      </c>
      <c r="AC30" s="386" t="str">
        <f>IF(AC29&lt;&gt;"",AC29,IF(AC28&lt;&gt;"",3600/10000*AC27*AC26*(2/rho_a_ref)^0.5*(1/Product_tech_data!AC28)^(AC31-0.5),""))</f>
        <v/>
      </c>
      <c r="AD30" s="386" t="str">
        <f>IF(AD29&lt;&gt;"",AD29,IF(AD28&lt;&gt;"",3600/10000*AD27*AD26*(2/rho_a_ref)^0.5*(1/Product_tech_data!AD28)^(AD31-0.5),""))</f>
        <v/>
      </c>
      <c r="AE30" s="386" t="str">
        <f>IF(AE29&lt;&gt;"",AE29,IF(AE28&lt;&gt;"",3600/10000*AE27*AE26*(2/rho_a_ref)^0.5*(1/Product_tech_data!AE28)^(AE31-0.5),""))</f>
        <v/>
      </c>
      <c r="AF30" s="386" t="str">
        <f>IF(AF29&lt;&gt;"",AF29,IF(AF28&lt;&gt;"",3600/10000*AF27*AF26*(2/rho_a_ref)^0.5*(1/Product_tech_data!AF28)^(AF31-0.5),""))</f>
        <v/>
      </c>
      <c r="AG30" s="386" t="str">
        <f>IF(AG29&lt;&gt;"",AG29,IF(AG28&lt;&gt;"",3600/10000*AG27*AG26*(2/rho_a_ref)^0.5*(1/Product_tech_data!AG28)^(AG31-0.5),""))</f>
        <v/>
      </c>
      <c r="AH30" s="386" t="str">
        <f>IF(AH29&lt;&gt;"",AH29,IF(AH28&lt;&gt;"",3600/10000*AH27*AH26*(2/rho_a_ref)^0.5*(1/Product_tech_data!AH28)^(AH31-0.5),""))</f>
        <v/>
      </c>
      <c r="AI30" s="386" t="str">
        <f>IF(AI29&lt;&gt;"",AI29,IF(AI28&lt;&gt;"",3600/10000*AI27*AI26*(2/rho_a_ref)^0.5*(1/Product_tech_data!AI28)^(AI31-0.5),""))</f>
        <v/>
      </c>
      <c r="AJ30" s="386" t="str">
        <f>IF(AJ29&lt;&gt;"",AJ29,IF(AJ28&lt;&gt;"",3600/10000*AJ27*AJ26*(2/rho_a_ref)^0.5*(1/Product_tech_data!AJ28)^(AJ31-0.5),""))</f>
        <v/>
      </c>
      <c r="AK30" s="386" t="str">
        <f>IF(AK29&lt;&gt;"",AK29,IF(AK28&lt;&gt;"",3600/10000*AK27*AK26*(2/rho_a_ref)^0.5*(1/Product_tech_data!AK28)^(AK31-0.5),""))</f>
        <v/>
      </c>
      <c r="AL30" s="386" t="str">
        <f>IF(AL29&lt;&gt;"",AL29,IF(AL28&lt;&gt;"",3600/10000*AL27*AL26*(2/rho_a_ref)^0.5*(1/Product_tech_data!AL28)^(AL31-0.5),""))</f>
        <v/>
      </c>
      <c r="AM30" s="386" t="str">
        <f>IF(AM29&lt;&gt;"",AM29,IF(AM28&lt;&gt;"",3600/10000*AM27*AM26*(2/rho_a_ref)^0.5*(1/Product_tech_data!AM28)^(AM31-0.5),""))</f>
        <v/>
      </c>
      <c r="AN30" s="386" t="str">
        <f>IF(AN29&lt;&gt;"",AN29,IF(AN28&lt;&gt;"",3600/10000*AN27*AN26*(2/rho_a_ref)^0.5*(1/Product_tech_data!AN28)^(AN31-0.5),""))</f>
        <v/>
      </c>
      <c r="AO30" s="386" t="str">
        <f>IF(AO29&lt;&gt;"",AO29,IF(AO28&lt;&gt;"",3600/10000*AO27*AO26*(2/rho_a_ref)^0.5*(1/Product_tech_data!AO28)^(AO31-0.5),""))</f>
        <v/>
      </c>
      <c r="AP30" s="386" t="str">
        <f>IF(AP29&lt;&gt;"",AP29,IF(AP28&lt;&gt;"",3600/10000*AP27*AP26*(2/rho_a_ref)^0.5*(1/Product_tech_data!AP28)^(AP31-0.5),""))</f>
        <v/>
      </c>
      <c r="AQ30" s="386" t="str">
        <f>IF(AQ29&lt;&gt;"",AQ29,IF(AQ28&lt;&gt;"",3600/10000*AQ27*AQ26*(2/rho_a_ref)^0.5*(1/Product_tech_data!AQ28)^(AQ31-0.5),""))</f>
        <v/>
      </c>
      <c r="AR30" s="386" t="str">
        <f>IF(AR29&lt;&gt;"",AR29,IF(AR28&lt;&gt;"",3600/10000*AR27*AR26*(2/rho_a_ref)^0.5*(1/Product_tech_data!AR28)^(AR31-0.5),""))</f>
        <v/>
      </c>
      <c r="AS30" s="386" t="str">
        <f>IF(AS29&lt;&gt;"",AS29,IF(AS28&lt;&gt;"",3600/10000*AS27*AS26*(2/rho_a_ref)^0.5*(1/Product_tech_data!AS28)^(AS31-0.5),""))</f>
        <v/>
      </c>
      <c r="AT30" s="386" t="str">
        <f>IF(AT29&lt;&gt;"",AT29,IF(AT28&lt;&gt;"",3600/10000*AT27*AT26*(2/rho_a_ref)^0.5*(1/Product_tech_data!AT28)^(AT31-0.5),""))</f>
        <v/>
      </c>
      <c r="AU30" s="386" t="str">
        <f>IF(AU29&lt;&gt;"",AU29,IF(AU28&lt;&gt;"",3600/10000*AU27*AU26*(2/rho_a_ref)^0.5*(1/Product_tech_data!AU28)^(AU31-0.5),""))</f>
        <v/>
      </c>
      <c r="AV30" s="386" t="str">
        <f>IF(AV29&lt;&gt;"",AV29,IF(AV28&lt;&gt;"",3600/10000*AV27*AV26*(2/rho_a_ref)^0.5*(1/Product_tech_data!AV28)^(AV31-0.5),""))</f>
        <v/>
      </c>
      <c r="AW30" s="386" t="str">
        <f>IF(AW29&lt;&gt;"",AW29,IF(AW28&lt;&gt;"",3600/10000*AW27*AW26*(2/rho_a_ref)^0.5*(1/Product_tech_data!AW28)^(AW31-0.5),""))</f>
        <v/>
      </c>
      <c r="AX30" s="386" t="str">
        <f>IF(AX29&lt;&gt;"",AX29,IF(AX28&lt;&gt;"",3600/10000*AX27*AX26*(2/rho_a_ref)^0.5*(1/Product_tech_data!AX28)^(AX31-0.5),""))</f>
        <v/>
      </c>
      <c r="AY30" s="386" t="str">
        <f>IF(AY29&lt;&gt;"",AY29,IF(AY28&lt;&gt;"",3600/10000*AY27*AY26*(2/rho_a_ref)^0.5*(1/Product_tech_data!AY28)^(AY31-0.5),""))</f>
        <v/>
      </c>
      <c r="AZ30" s="386" t="str">
        <f>IF(AZ29&lt;&gt;"",AZ29,IF(AZ28&lt;&gt;"",3600/10000*AZ27*AZ26*(2/rho_a_ref)^0.5*(1/Product_tech_data!AZ28)^(AZ31-0.5),""))</f>
        <v/>
      </c>
      <c r="BA30" s="386" t="str">
        <f>IF(BA29&lt;&gt;"",BA29,IF(BA28&lt;&gt;"",3600/10000*BA27*BA26*(2/rho_a_ref)^0.5*(1/Product_tech_data!BA28)^(BA31-0.5),""))</f>
        <v/>
      </c>
      <c r="BB30" s="386" t="str">
        <f>IF(BB29&lt;&gt;"",BB29,IF(BB28&lt;&gt;"",3600/10000*BB27*BB26*(2/rho_a_ref)^0.5*(1/Product_tech_data!BB28)^(BB31-0.5),""))</f>
        <v/>
      </c>
      <c r="BC30" s="386" t="str">
        <f>IF(BC29&lt;&gt;"",BC29,IF(BC28&lt;&gt;"",3600/10000*BC27*BC26*(2/rho_a_ref)^0.5*(1/Product_tech_data!BC28)^(BC31-0.5),""))</f>
        <v/>
      </c>
      <c r="BD30" s="386" t="str">
        <f>IF(BD29&lt;&gt;"",BD29,IF(BD28&lt;&gt;"",3600/10000*BD27*BD26*(2/rho_a_ref)^0.5*(1/Product_tech_data!BD28)^(BD31-0.5),""))</f>
        <v/>
      </c>
      <c r="BE30" s="386" t="str">
        <f>IF(BE29&lt;&gt;"",BE29,IF(BE28&lt;&gt;"",3600/10000*BE27*BE26*(2/rho_a_ref)^0.5*(1/Product_tech_data!BE28)^(BE31-0.5),""))</f>
        <v/>
      </c>
      <c r="BF30" s="386" t="str">
        <f>IF(BF29&lt;&gt;"",BF29,IF(BF28&lt;&gt;"",3600/10000*BF27*BF26*(2/rho_a_ref)^0.5*(1/Product_tech_data!BF28)^(BF31-0.5),""))</f>
        <v/>
      </c>
      <c r="BG30" s="386" t="str">
        <f>IF(BG29&lt;&gt;"",BG29,IF(BG28&lt;&gt;"",3600/10000*BG27*BG26*(2/rho_a_ref)^0.5*(1/Product_tech_data!BG28)^(BG31-0.5),""))</f>
        <v/>
      </c>
      <c r="BH30" s="386" t="str">
        <f>IF(BH29&lt;&gt;"",BH29,IF(BH28&lt;&gt;"",3600/10000*BH27*BH26*(2/rho_a_ref)^0.5*(1/Product_tech_data!BH28)^(BH31-0.5),""))</f>
        <v/>
      </c>
      <c r="BI30" s="386" t="str">
        <f>IF(BI29&lt;&gt;"",BI29,IF(BI28&lt;&gt;"",3600/10000*BI27*BI26*(2/rho_a_ref)^0.5*(1/Product_tech_data!BI28)^(BI31-0.5),""))</f>
        <v/>
      </c>
      <c r="BJ30" s="386" t="str">
        <f>IF(BJ29&lt;&gt;"",BJ29,IF(BJ28&lt;&gt;"",3600/10000*BJ27*BJ26*(2/rho_a_ref)^0.5*(1/Product_tech_data!BJ28)^(BJ31-0.5),""))</f>
        <v/>
      </c>
      <c r="BK30" s="386" t="str">
        <f>IF(BK29&lt;&gt;"",BK29,IF(BK28&lt;&gt;"",3600/10000*BK27*BK26*(2/rho_a_ref)^0.5*(1/Product_tech_data!BK28)^(BK31-0.5),""))</f>
        <v/>
      </c>
      <c r="BL30" s="386" t="str">
        <f>IF(BL29&lt;&gt;"",BL29,IF(BL28&lt;&gt;"",3600/10000*BL27*BL26*(2/rho_a_ref)^0.5*(1/Product_tech_data!BL28)^(BL31-0.5),""))</f>
        <v/>
      </c>
      <c r="BM30" s="386" t="str">
        <f>IF(BM29&lt;&gt;"",BM29,IF(BM28&lt;&gt;"",3600/10000*BM27*BM26*(2/rho_a_ref)^0.5*(1/Product_tech_data!BM28)^(BM31-0.5),""))</f>
        <v/>
      </c>
      <c r="BN30" s="386" t="str">
        <f>IF(BN29&lt;&gt;"",BN29,IF(BN28&lt;&gt;"",3600/10000*BN27*BN26*(2/rho_a_ref)^0.5*(1/Product_tech_data!BN28)^(BN31-0.5),""))</f>
        <v/>
      </c>
      <c r="BO30" s="386" t="str">
        <f>IF(BO29&lt;&gt;"",BO29,IF(BO28&lt;&gt;"",3600/10000*BO27*BO26*(2/rho_a_ref)^0.5*(1/Product_tech_data!BO28)^(BO31-0.5),""))</f>
        <v/>
      </c>
      <c r="BP30" s="386" t="str">
        <f>IF(BP29&lt;&gt;"",BP29,IF(BP28&lt;&gt;"",3600/10000*BP27*BP26*(2/rho_a_ref)^0.5*(1/Product_tech_data!BP28)^(BP31-0.5),""))</f>
        <v/>
      </c>
      <c r="BQ30" s="386" t="str">
        <f>IF(BQ29&lt;&gt;"",BQ29,IF(BQ28&lt;&gt;"",3600/10000*BQ27*BQ26*(2/rho_a_ref)^0.5*(1/Product_tech_data!BQ28)^(BQ31-0.5),""))</f>
        <v/>
      </c>
      <c r="BR30" s="386" t="str">
        <f>IF(BR29&lt;&gt;"",BR29,IF(BR28&lt;&gt;"",3600/10000*BR27*BR26*(2/rho_a_ref)^0.5*(1/Product_tech_data!BR28)^(BR31-0.5),""))</f>
        <v/>
      </c>
      <c r="BS30" s="386" t="str">
        <f>IF(BS29&lt;&gt;"",BS29,IF(BS28&lt;&gt;"",3600/10000*BS27*BS26*(2/rho_a_ref)^0.5*(1/Product_tech_data!BS28)^(BS31-0.5),""))</f>
        <v/>
      </c>
      <c r="BT30" s="386" t="str">
        <f>IF(BT29&lt;&gt;"",BT29,IF(BT28&lt;&gt;"",3600/10000*BT27*BT26*(2/rho_a_ref)^0.5*(1/Product_tech_data!BT28)^(BT31-0.5),""))</f>
        <v/>
      </c>
      <c r="BU30" s="386" t="str">
        <f>IF(BU29&lt;&gt;"",BU29,IF(BU28&lt;&gt;"",3600/10000*BU27*BU26*(2/rho_a_ref)^0.5*(1/Product_tech_data!BU28)^(BU31-0.5),""))</f>
        <v/>
      </c>
      <c r="BV30" s="386" t="str">
        <f>IF(BV29&lt;&gt;"",BV29,IF(BV28&lt;&gt;"",3600/10000*BV27*BV26*(2/rho_a_ref)^0.5*(1/Product_tech_data!BV28)^(BV31-0.5),""))</f>
        <v/>
      </c>
      <c r="BW30" s="386" t="str">
        <f>IF(BW29&lt;&gt;"",BW29,IF(BW28&lt;&gt;"",3600/10000*BW27*BW26*(2/rho_a_ref)^0.5*(1/Product_tech_data!BW28)^(BW31-0.5),""))</f>
        <v/>
      </c>
      <c r="BX30" s="386" t="str">
        <f>IF(BX29&lt;&gt;"",BX29,IF(BX28&lt;&gt;"",3600/10000*BX27*BX26*(2/rho_a_ref)^0.5*(1/Product_tech_data!BX28)^(BX31-0.5),""))</f>
        <v/>
      </c>
      <c r="BY30" s="386" t="str">
        <f>IF(BY29&lt;&gt;"",BY29,IF(BY28&lt;&gt;"",3600/10000*BY27*BY26*(2/rho_a_ref)^0.5*(1/Product_tech_data!BY28)^(BY31-0.5),""))</f>
        <v/>
      </c>
      <c r="BZ30" s="386" t="str">
        <f>IF(BZ29&lt;&gt;"",BZ29,IF(BZ28&lt;&gt;"",3600/10000*BZ27*BZ26*(2/rho_a_ref)^0.5*(1/Product_tech_data!BZ28)^(BZ31-0.5),""))</f>
        <v/>
      </c>
      <c r="CA30" s="386" t="str">
        <f>IF(CA29&lt;&gt;"",CA29,IF(CA28&lt;&gt;"",3600/10000*CA27*CA26*(2/rho_a_ref)^0.5*(1/Product_tech_data!CA28)^(CA31-0.5),""))</f>
        <v/>
      </c>
      <c r="CB30" s="386" t="str">
        <f>IF(CB29&lt;&gt;"",CB29,IF(CB28&lt;&gt;"",3600/10000*CB27*CB26*(2/rho_a_ref)^0.5*(1/Product_tech_data!CB28)^(CB31-0.5),""))</f>
        <v/>
      </c>
      <c r="CC30" s="386" t="str">
        <f>IF(CC29&lt;&gt;"",CC29,IF(CC28&lt;&gt;"",3600/10000*CC27*CC26*(2/rho_a_ref)^0.5*(1/Product_tech_data!CC28)^(CC31-0.5),""))</f>
        <v/>
      </c>
      <c r="CD30" s="386" t="str">
        <f>IF(CD29&lt;&gt;"",CD29,IF(CD28&lt;&gt;"",3600/10000*CD27*CD26*(2/rho_a_ref)^0.5*(1/Product_tech_data!CD28)^(CD31-0.5),""))</f>
        <v/>
      </c>
      <c r="CE30" s="386" t="str">
        <f>IF(CE29&lt;&gt;"",CE29,IF(CE28&lt;&gt;"",3600/10000*CE27*CE26*(2/rho_a_ref)^0.5*(1/Product_tech_data!CE28)^(CE31-0.5),""))</f>
        <v/>
      </c>
      <c r="CF30" s="386" t="str">
        <f>IF(CF29&lt;&gt;"",CF29,IF(CF28&lt;&gt;"",3600/10000*CF27*CF26*(2/rho_a_ref)^0.5*(1/Product_tech_data!CF28)^(CF31-0.5),""))</f>
        <v/>
      </c>
      <c r="CG30" s="386" t="str">
        <f>IF(CG29&lt;&gt;"",CG29,IF(CG28&lt;&gt;"",3600/10000*CG27*CG26*(2/rho_a_ref)^0.5*(1/Product_tech_data!CG28)^(CG31-0.5),""))</f>
        <v/>
      </c>
      <c r="CH30" s="386" t="str">
        <f>IF(CH29&lt;&gt;"",CH29,IF(CH28&lt;&gt;"",3600/10000*CH27*CH26*(2/rho_a_ref)^0.5*(1/Product_tech_data!CH28)^(CH31-0.5),""))</f>
        <v/>
      </c>
      <c r="CI30" s="386" t="str">
        <f>IF(CI29&lt;&gt;"",CI29,IF(CI28&lt;&gt;"",3600/10000*CI27*CI26*(2/rho_a_ref)^0.5*(1/Product_tech_data!CI28)^(CI31-0.5),""))</f>
        <v/>
      </c>
      <c r="CJ30" s="386" t="str">
        <f>IF(CJ29&lt;&gt;"",CJ29,IF(CJ28&lt;&gt;"",3600/10000*CJ27*CJ26*(2/rho_a_ref)^0.5*(1/Product_tech_data!CJ28)^(CJ31-0.5),""))</f>
        <v/>
      </c>
      <c r="CK30" s="386" t="str">
        <f>IF(CK29&lt;&gt;"",CK29,IF(CK28&lt;&gt;"",3600/10000*CK27*CK26*(2/rho_a_ref)^0.5*(1/Product_tech_data!CK28)^(CK31-0.5),""))</f>
        <v/>
      </c>
      <c r="CL30" s="386" t="str">
        <f>IF(CL29&lt;&gt;"",CL29,IF(CL28&lt;&gt;"",3600/10000*CL27*CL26*(2/rho_a_ref)^0.5*(1/Product_tech_data!CL28)^(CL31-0.5),""))</f>
        <v/>
      </c>
      <c r="CM30" s="386" t="str">
        <f>IF(CM29&lt;&gt;"",CM29,IF(CM28&lt;&gt;"",3600/10000*CM27*CM26*(2/rho_a_ref)^0.5*(1/Product_tech_data!CM28)^(CM31-0.5),""))</f>
        <v/>
      </c>
      <c r="CN30" s="386" t="str">
        <f>IF(CN29&lt;&gt;"",CN29,IF(CN28&lt;&gt;"",3600/10000*CN27*CN26*(2/rho_a_ref)^0.5*(1/Product_tech_data!CN28)^(CN31-0.5),""))</f>
        <v/>
      </c>
      <c r="CO30" s="386" t="str">
        <f>IF(CO29&lt;&gt;"",CO29,IF(CO28&lt;&gt;"",3600/10000*CO27*CO26*(2/rho_a_ref)^0.5*(1/Product_tech_data!CO28)^(CO31-0.5),""))</f>
        <v/>
      </c>
      <c r="CP30" s="386" t="str">
        <f>IF(CP29&lt;&gt;"",CP29,IF(CP28&lt;&gt;"",3600/10000*CP27*CP26*(2/rho_a_ref)^0.5*(1/Product_tech_data!CP28)^(CP31-0.5),""))</f>
        <v/>
      </c>
      <c r="CQ30" s="386" t="str">
        <f>IF(CQ29&lt;&gt;"",CQ29,IF(CQ28&lt;&gt;"",3600/10000*CQ27*CQ26*(2/rho_a_ref)^0.5*(1/Product_tech_data!CQ28)^(CQ31-0.5),""))</f>
        <v/>
      </c>
      <c r="CR30" s="386" t="str">
        <f>IF(CR29&lt;&gt;"",CR29,IF(CR28&lt;&gt;"",3600/10000*CR27*CR26*(2/rho_a_ref)^0.5*(1/Product_tech_data!CR28)^(CR31-0.5),""))</f>
        <v/>
      </c>
      <c r="CS30" s="386" t="str">
        <f>IF(CS29&lt;&gt;"",CS29,IF(CS28&lt;&gt;"",3600/10000*CS27*CS26*(2/rho_a_ref)^0.5*(1/Product_tech_data!CS28)^(CS31-0.5),""))</f>
        <v/>
      </c>
      <c r="CT30" s="386" t="str">
        <f>IF(CT29&lt;&gt;"",CT29,IF(CT28&lt;&gt;"",3600/10000*CT27*CT26*(2/rho_a_ref)^0.5*(1/Product_tech_data!CT28)^(CT31-0.5),""))</f>
        <v/>
      </c>
      <c r="CU30" s="386" t="str">
        <f>IF(CU29&lt;&gt;"",CU29,IF(CU28&lt;&gt;"",3600/10000*CU27*CU26*(2/rho_a_ref)^0.5*(1/Product_tech_data!CU28)^(CU31-0.5),""))</f>
        <v/>
      </c>
      <c r="CV30" s="386" t="str">
        <f>IF(CV29&lt;&gt;"",CV29,IF(CV28&lt;&gt;"",3600/10000*CV27*CV26*(2/rho_a_ref)^0.5*(1/Product_tech_data!CV28)^(CV31-0.5),""))</f>
        <v/>
      </c>
      <c r="CW30" s="386" t="str">
        <f>IF(CW29&lt;&gt;"",CW29,IF(CW28&lt;&gt;"",3600/10000*CW27*CW26*(2/rho_a_ref)^0.5*(1/Product_tech_data!CW28)^(CW31-0.5),""))</f>
        <v/>
      </c>
      <c r="CX30" s="386" t="str">
        <f>IF(CX29&lt;&gt;"",CX29,IF(CX28&lt;&gt;"",3600/10000*CX27*CX26*(2/rho_a_ref)^0.5*(1/Product_tech_data!CX28)^(CX31-0.5),""))</f>
        <v/>
      </c>
      <c r="CY30" s="386" t="str">
        <f>IF(CY29&lt;&gt;"",CY29,IF(CY28&lt;&gt;"",3600/10000*CY27*CY26*(2/rho_a_ref)^0.5*(1/Product_tech_data!CY28)^(CY31-0.5),""))</f>
        <v/>
      </c>
      <c r="CZ30" s="386" t="str">
        <f>IF(CZ29&lt;&gt;"",CZ29,IF(CZ28&lt;&gt;"",3600/10000*CZ27*CZ26*(2/rho_a_ref)^0.5*(1/Product_tech_data!CZ28)^(CZ31-0.5),""))</f>
        <v/>
      </c>
      <c r="DA30" s="386" t="str">
        <f>IF(DA29&lt;&gt;"",DA29,IF(DA28&lt;&gt;"",3600/10000*DA27*DA26*(2/rho_a_ref)^0.5*(1/Product_tech_data!DA28)^(DA31-0.5),""))</f>
        <v/>
      </c>
      <c r="DB30" s="386" t="str">
        <f>IF(DB29&lt;&gt;"",DB29,IF(DB28&lt;&gt;"",3600/10000*DB27*DB26*(2/rho_a_ref)^0.5*(1/Product_tech_data!DB28)^(DB31-0.5),""))</f>
        <v/>
      </c>
      <c r="DC30" s="386" t="str">
        <f>IF(DC29&lt;&gt;"",DC29,IF(DC28&lt;&gt;"",3600/10000*DC27*DC26*(2/rho_a_ref)^0.5*(1/Product_tech_data!DC28)^(DC31-0.5),""))</f>
        <v/>
      </c>
      <c r="DD30" s="386" t="str">
        <f>IF(DD29&lt;&gt;"",DD29,IF(DD28&lt;&gt;"",3600/10000*DD27*DD26*(2/rho_a_ref)^0.5*(1/Product_tech_data!DD28)^(DD31-0.5),""))</f>
        <v/>
      </c>
      <c r="DE30" s="386" t="str">
        <f>IF(DE29&lt;&gt;"",DE29,IF(DE28&lt;&gt;"",3600/10000*DE27*DE26*(2/rho_a_ref)^0.5*(1/Product_tech_data!DE28)^(DE31-0.5),""))</f>
        <v/>
      </c>
      <c r="DF30" s="386" t="str">
        <f>IF(DF29&lt;&gt;"",DF29,IF(DF28&lt;&gt;"",3600/10000*DF27*DF26*(2/rho_a_ref)^0.5*(1/Product_tech_data!DF28)^(DF31-0.5),""))</f>
        <v/>
      </c>
      <c r="DG30" s="386" t="str">
        <f>IF(DG29&lt;&gt;"",DG29,IF(DG28&lt;&gt;"",3600/10000*DG27*DG26*(2/rho_a_ref)^0.5*(1/Product_tech_data!DG28)^(DG31-0.5),""))</f>
        <v/>
      </c>
      <c r="DH30" s="386" t="str">
        <f>IF(DH29&lt;&gt;"",DH29,IF(DH28&lt;&gt;"",3600/10000*DH27*DH26*(2/rho_a_ref)^0.5*(1/Product_tech_data!DH28)^(DH31-0.5),""))</f>
        <v/>
      </c>
      <c r="DI30" s="386" t="str">
        <f>IF(DI29&lt;&gt;"",DI29,IF(DI28&lt;&gt;"",3600/10000*DI27*DI26*(2/rho_a_ref)^0.5*(1/Product_tech_data!DI28)^(DI31-0.5),""))</f>
        <v/>
      </c>
      <c r="DJ30" s="386" t="str">
        <f>IF(DJ29&lt;&gt;"",DJ29,IF(DJ28&lt;&gt;"",3600/10000*DJ27*DJ26*(2/rho_a_ref)^0.5*(1/Product_tech_data!DJ28)^(DJ31-0.5),""))</f>
        <v/>
      </c>
      <c r="DK30" s="386" t="str">
        <f>IF(DK29&lt;&gt;"",DK29,IF(DK28&lt;&gt;"",3600/10000*DK27*DK26*(2/rho_a_ref)^0.5*(1/Product_tech_data!DK28)^(DK31-0.5),""))</f>
        <v/>
      </c>
      <c r="DL30" s="386" t="str">
        <f>IF(DL29&lt;&gt;"",DL29,IF(DL28&lt;&gt;"",3600/10000*DL27*DL26*(2/rho_a_ref)^0.5*(1/Product_tech_data!DL28)^(DL31-0.5),""))</f>
        <v/>
      </c>
      <c r="DM30" s="386" t="str">
        <f>IF(DM29&lt;&gt;"",DM29,IF(DM28&lt;&gt;"",3600/10000*DM27*DM26*(2/rho_a_ref)^0.5*(1/Product_tech_data!DM28)^(DM31-0.5),""))</f>
        <v/>
      </c>
      <c r="DN30" s="386" t="str">
        <f>IF(DN29&lt;&gt;"",DN29,IF(DN28&lt;&gt;"",3600/10000*DN27*DN26*(2/rho_a_ref)^0.5*(1/Product_tech_data!DN28)^(DN31-0.5),""))</f>
        <v/>
      </c>
      <c r="DO30" s="386" t="str">
        <f>IF(DO29&lt;&gt;"",DO29,IF(DO28&lt;&gt;"",3600/10000*DO27*DO26*(2/rho_a_ref)^0.5*(1/Product_tech_data!DO28)^(DO31-0.5),""))</f>
        <v/>
      </c>
      <c r="DP30" s="386" t="str">
        <f>IF(DP29&lt;&gt;"",DP29,IF(DP28&lt;&gt;"",3600/10000*DP27*DP26*(2/rho_a_ref)^0.5*(1/Product_tech_data!DP28)^(DP31-0.5),""))</f>
        <v/>
      </c>
      <c r="DQ30" s="386" t="str">
        <f>IF(DQ29&lt;&gt;"",DQ29,IF(DQ28&lt;&gt;"",3600/10000*DQ27*DQ26*(2/rho_a_ref)^0.5*(1/Product_tech_data!DQ28)^(DQ31-0.5),""))</f>
        <v/>
      </c>
      <c r="DR30" s="386" t="str">
        <f>IF(DR29&lt;&gt;"",DR29,IF(DR28&lt;&gt;"",3600/10000*DR27*DR26*(2/rho_a_ref)^0.5*(1/Product_tech_data!DR28)^(DR31-0.5),""))</f>
        <v/>
      </c>
      <c r="DS30" s="386" t="str">
        <f>IF(DS29&lt;&gt;"",DS29,IF(DS28&lt;&gt;"",3600/10000*DS27*DS26*(2/rho_a_ref)^0.5*(1/Product_tech_data!DS28)^(DS31-0.5),""))</f>
        <v/>
      </c>
      <c r="DT30" s="386" t="str">
        <f>IF(DT29&lt;&gt;"",DT29,IF(DT28&lt;&gt;"",3600/10000*DT27*DT26*(2/rho_a_ref)^0.5*(1/Product_tech_data!DT28)^(DT31-0.5),""))</f>
        <v/>
      </c>
      <c r="DU30" s="386" t="str">
        <f>IF(DU29&lt;&gt;"",DU29,IF(DU28&lt;&gt;"",3600/10000*DU27*DU26*(2/rho_a_ref)^0.5*(1/Product_tech_data!DU28)^(DU31-0.5),""))</f>
        <v/>
      </c>
      <c r="DV30" s="386" t="str">
        <f>IF(DV29&lt;&gt;"",DV29,IF(DV28&lt;&gt;"",3600/10000*DV27*DV26*(2/rho_a_ref)^0.5*(1/Product_tech_data!DV28)^(DV31-0.5),""))</f>
        <v/>
      </c>
      <c r="DW30" s="386" t="str">
        <f>IF(DW29&lt;&gt;"",DW29,IF(DW28&lt;&gt;"",3600/10000*DW27*DW26*(2/rho_a_ref)^0.5*(1/Product_tech_data!DW28)^(DW31-0.5),""))</f>
        <v/>
      </c>
      <c r="DX30" s="386" t="str">
        <f>IF(DX29&lt;&gt;"",DX29,IF(DX28&lt;&gt;"",3600/10000*DX27*DX26*(2/rho_a_ref)^0.5*(1/Product_tech_data!DX28)^(DX31-0.5),""))</f>
        <v/>
      </c>
      <c r="DY30" s="386" t="str">
        <f>IF(DY29&lt;&gt;"",DY29,IF(DY28&lt;&gt;"",3600/10000*DY27*DY26*(2/rho_a_ref)^0.5*(1/Product_tech_data!DY28)^(DY31-0.5),""))</f>
        <v/>
      </c>
      <c r="DZ30" s="386" t="str">
        <f>IF(DZ29&lt;&gt;"",DZ29,IF(DZ28&lt;&gt;"",3600/10000*DZ27*DZ26*(2/rho_a_ref)^0.5*(1/Product_tech_data!DZ28)^(DZ31-0.5),""))</f>
        <v/>
      </c>
      <c r="EA30" s="386" t="str">
        <f>IF(EA29&lt;&gt;"",EA29,IF(EA28&lt;&gt;"",3600/10000*EA27*EA26*(2/rho_a_ref)^0.5*(1/Product_tech_data!EA28)^(EA31-0.5),""))</f>
        <v/>
      </c>
      <c r="EB30" s="386" t="str">
        <f>IF(EB29&lt;&gt;"",EB29,IF(EB28&lt;&gt;"",3600/10000*EB27*EB26*(2/rho_a_ref)^0.5*(1/Product_tech_data!EB28)^(EB31-0.5),""))</f>
        <v/>
      </c>
      <c r="EC30" s="386" t="str">
        <f>IF(EC29&lt;&gt;"",EC29,IF(EC28&lt;&gt;"",3600/10000*EC27*EC26*(2/rho_a_ref)^0.5*(1/Product_tech_data!EC28)^(EC31-0.5),""))</f>
        <v/>
      </c>
      <c r="ED30" s="386" t="str">
        <f>IF(ED29&lt;&gt;"",ED29,IF(ED28&lt;&gt;"",3600/10000*ED27*ED26*(2/rho_a_ref)^0.5*(1/Product_tech_data!ED28)^(ED31-0.5),""))</f>
        <v/>
      </c>
      <c r="EE30" s="386" t="str">
        <f>IF(EE29&lt;&gt;"",EE29,IF(EE28&lt;&gt;"",3600/10000*EE27*EE26*(2/rho_a_ref)^0.5*(1/Product_tech_data!EE28)^(EE31-0.5),""))</f>
        <v/>
      </c>
      <c r="EF30" s="386" t="str">
        <f>IF(EF29&lt;&gt;"",EF29,IF(EF28&lt;&gt;"",3600/10000*EF27*EF26*(2/rho_a_ref)^0.5*(1/Product_tech_data!EF28)^(EF31-0.5),""))</f>
        <v/>
      </c>
      <c r="EG30" s="386" t="str">
        <f>IF(EG29&lt;&gt;"",EG29,IF(EG28&lt;&gt;"",3600/10000*EG27*EG26*(2/rho_a_ref)^0.5*(1/Product_tech_data!EG28)^(EG31-0.5),""))</f>
        <v/>
      </c>
      <c r="EH30" s="386" t="str">
        <f>IF(EH29&lt;&gt;"",EH29,IF(EH28&lt;&gt;"",3600/10000*EH27*EH26*(2/rho_a_ref)^0.5*(1/Product_tech_data!EH28)^(EH31-0.5),""))</f>
        <v/>
      </c>
      <c r="EI30" s="386" t="str">
        <f>IF(EI29&lt;&gt;"",EI29,IF(EI28&lt;&gt;"",3600/10000*EI27*EI26*(2/rho_a_ref)^0.5*(1/Product_tech_data!EI28)^(EI31-0.5),""))</f>
        <v/>
      </c>
      <c r="EJ30" s="386" t="str">
        <f>IF(EJ29&lt;&gt;"",EJ29,IF(EJ28&lt;&gt;"",3600/10000*EJ27*EJ26*(2/rho_a_ref)^0.5*(1/Product_tech_data!EJ28)^(EJ31-0.5),""))</f>
        <v/>
      </c>
      <c r="EK30" s="386" t="str">
        <f>IF(EK29&lt;&gt;"",EK29,IF(EK28&lt;&gt;"",3600/10000*EK27*EK26*(2/rho_a_ref)^0.5*(1/Product_tech_data!EK28)^(EK31-0.5),""))</f>
        <v/>
      </c>
      <c r="EL30" s="386" t="str">
        <f>IF(EL29&lt;&gt;"",EL29,IF(EL28&lt;&gt;"",3600/10000*EL27*EL26*(2/rho_a_ref)^0.5*(1/Product_tech_data!EL28)^(EL31-0.5),""))</f>
        <v/>
      </c>
      <c r="EM30" s="386" t="str">
        <f>IF(EM29&lt;&gt;"",EM29,IF(EM28&lt;&gt;"",3600/10000*EM27*EM26*(2/rho_a_ref)^0.5*(1/Product_tech_data!EM28)^(EM31-0.5),""))</f>
        <v/>
      </c>
      <c r="EN30" s="386" t="str">
        <f>IF(EN29&lt;&gt;"",EN29,IF(EN28&lt;&gt;"",3600/10000*EN27*EN26*(2/rho_a_ref)^0.5*(1/Product_tech_data!EN28)^(EN31-0.5),""))</f>
        <v/>
      </c>
      <c r="EO30" s="386" t="str">
        <f>IF(EO29&lt;&gt;"",EO29,IF(EO28&lt;&gt;"",3600/10000*EO27*EO26*(2/rho_a_ref)^0.5*(1/Product_tech_data!EO28)^(EO31-0.5),""))</f>
        <v/>
      </c>
      <c r="EP30" s="386" t="str">
        <f>IF(EP29&lt;&gt;"",EP29,IF(EP28&lt;&gt;"",3600/10000*EP27*EP26*(2/rho_a_ref)^0.5*(1/Product_tech_data!EP28)^(EP31-0.5),""))</f>
        <v/>
      </c>
      <c r="EQ30" s="386" t="str">
        <f>IF(EQ29&lt;&gt;"",EQ29,IF(EQ28&lt;&gt;"",3600/10000*EQ27*EQ26*(2/rho_a_ref)^0.5*(1/Product_tech_data!EQ28)^(EQ31-0.5),""))</f>
        <v/>
      </c>
      <c r="ER30" s="386" t="str">
        <f>IF(ER29&lt;&gt;"",ER29,IF(ER28&lt;&gt;"",3600/10000*ER27*ER26*(2/rho_a_ref)^0.5*(1/Product_tech_data!ER28)^(ER31-0.5),""))</f>
        <v/>
      </c>
      <c r="ES30" s="386" t="str">
        <f>IF(ES29&lt;&gt;"",ES29,IF(ES28&lt;&gt;"",3600/10000*ES27*ES26*(2/rho_a_ref)^0.5*(1/Product_tech_data!ES28)^(ES31-0.5),""))</f>
        <v/>
      </c>
      <c r="ET30" s="386" t="str">
        <f>IF(ET29&lt;&gt;"",ET29,IF(ET28&lt;&gt;"",3600/10000*ET27*ET26*(2/rho_a_ref)^0.5*(1/Product_tech_data!ET28)^(ET31-0.5),""))</f>
        <v/>
      </c>
      <c r="EU30" s="386" t="str">
        <f>IF(EU29&lt;&gt;"",EU29,IF(EU28&lt;&gt;"",3600/10000*EU27*EU26*(2/rho_a_ref)^0.5*(1/Product_tech_data!EU28)^(EU31-0.5),""))</f>
        <v/>
      </c>
      <c r="EV30" s="386" t="str">
        <f>IF(EV29&lt;&gt;"",EV29,IF(EV28&lt;&gt;"",3600/10000*EV27*EV26*(2/rho_a_ref)^0.5*(1/Product_tech_data!EV28)^(EV31-0.5),""))</f>
        <v/>
      </c>
      <c r="EW30" s="386" t="str">
        <f>IF(EW29&lt;&gt;"",EW29,IF(EW28&lt;&gt;"",3600/10000*EW27*EW26*(2/rho_a_ref)^0.5*(1/Product_tech_data!EW28)^(EW31-0.5),""))</f>
        <v/>
      </c>
      <c r="EX30" s="386" t="str">
        <f>IF(EX29&lt;&gt;"",EX29,IF(EX28&lt;&gt;"",3600/10000*EX27*EX26*(2/rho_a_ref)^0.5*(1/Product_tech_data!EX28)^(EX31-0.5),""))</f>
        <v/>
      </c>
      <c r="EY30" s="386" t="str">
        <f>IF(EY29&lt;&gt;"",EY29,IF(EY28&lt;&gt;"",3600/10000*EY27*EY26*(2/rho_a_ref)^0.5*(1/Product_tech_data!EY28)^(EY31-0.5),""))</f>
        <v/>
      </c>
      <c r="EZ30" s="386" t="str">
        <f>IF(EZ29&lt;&gt;"",EZ29,IF(EZ28&lt;&gt;"",3600/10000*EZ27*EZ26*(2/rho_a_ref)^0.5*(1/Product_tech_data!EZ28)^(EZ31-0.5),""))</f>
        <v/>
      </c>
      <c r="FA30" s="386" t="str">
        <f>IF(FA29&lt;&gt;"",FA29,IF(FA28&lt;&gt;"",3600/10000*FA27*FA26*(2/rho_a_ref)^0.5*(1/Product_tech_data!FA28)^(FA31-0.5),""))</f>
        <v/>
      </c>
      <c r="FB30" s="386" t="str">
        <f>IF(FB29&lt;&gt;"",FB29,IF(FB28&lt;&gt;"",3600/10000*FB27*FB26*(2/rho_a_ref)^0.5*(1/Product_tech_data!FB28)^(FB31-0.5),""))</f>
        <v/>
      </c>
      <c r="FC30" s="386" t="str">
        <f>IF(FC29&lt;&gt;"",FC29,IF(FC28&lt;&gt;"",3600/10000*FC27*FC26*(2/rho_a_ref)^0.5*(1/Product_tech_data!FC28)^(FC31-0.5),""))</f>
        <v/>
      </c>
      <c r="FD30" s="386" t="str">
        <f>IF(FD29&lt;&gt;"",FD29,IF(FD28&lt;&gt;"",3600/10000*FD27*FD26*(2/rho_a_ref)^0.5*(1/Product_tech_data!FD28)^(FD31-0.5),""))</f>
        <v/>
      </c>
      <c r="FE30" s="386" t="str">
        <f>IF(FE29&lt;&gt;"",FE29,IF(FE28&lt;&gt;"",3600/10000*FE27*FE26*(2/rho_a_ref)^0.5*(1/Product_tech_data!FE28)^(FE31-0.5),""))</f>
        <v/>
      </c>
      <c r="FF30" s="386" t="str">
        <f>IF(FF29&lt;&gt;"",FF29,IF(FF28&lt;&gt;"",3600/10000*FF27*FF26*(2/rho_a_ref)^0.5*(1/Product_tech_data!FF28)^(FF31-0.5),""))</f>
        <v/>
      </c>
      <c r="FG30" s="386" t="str">
        <f>IF(FG29&lt;&gt;"",FG29,IF(FG28&lt;&gt;"",3600/10000*FG27*FG26*(2/rho_a_ref)^0.5*(1/Product_tech_data!FG28)^(FG31-0.5),""))</f>
        <v/>
      </c>
      <c r="FH30" s="386" t="str">
        <f>IF(FH29&lt;&gt;"",FH29,IF(FH28&lt;&gt;"",3600/10000*FH27*FH26*(2/rho_a_ref)^0.5*(1/Product_tech_data!FH28)^(FH31-0.5),""))</f>
        <v/>
      </c>
      <c r="FI30" s="386" t="str">
        <f>IF(FI29&lt;&gt;"",FI29,IF(FI28&lt;&gt;"",3600/10000*FI27*FI26*(2/rho_a_ref)^0.5*(1/Product_tech_data!FI28)^(FI31-0.5),""))</f>
        <v/>
      </c>
      <c r="FJ30" s="386" t="str">
        <f>IF(FJ29&lt;&gt;"",FJ29,IF(FJ28&lt;&gt;"",3600/10000*FJ27*FJ26*(2/rho_a_ref)^0.5*(1/Product_tech_data!FJ28)^(FJ31-0.5),""))</f>
        <v/>
      </c>
      <c r="FK30" s="386" t="str">
        <f>IF(FK29&lt;&gt;"",FK29,IF(FK28&lt;&gt;"",3600/10000*FK27*FK26*(2/rho_a_ref)^0.5*(1/Product_tech_data!FK28)^(FK31-0.5),""))</f>
        <v/>
      </c>
      <c r="FL30" s="386" t="str">
        <f>IF(FL29&lt;&gt;"",FL29,IF(FL28&lt;&gt;"",3600/10000*FL27*FL26*(2/rho_a_ref)^0.5*(1/Product_tech_data!FL28)^(FL31-0.5),""))</f>
        <v/>
      </c>
      <c r="FM30" s="386" t="str">
        <f>IF(FM29&lt;&gt;"",FM29,IF(FM28&lt;&gt;"",3600/10000*FM27*FM26*(2/rho_a_ref)^0.5*(1/Product_tech_data!FM28)^(FM31-0.5),""))</f>
        <v/>
      </c>
      <c r="FN30" s="386" t="str">
        <f>IF(FN29&lt;&gt;"",FN29,IF(FN28&lt;&gt;"",3600/10000*FN27*FN26*(2/rho_a_ref)^0.5*(1/Product_tech_data!FN28)^(FN31-0.5),""))</f>
        <v/>
      </c>
      <c r="FO30" s="386" t="str">
        <f>IF(FO29&lt;&gt;"",FO29,IF(FO28&lt;&gt;"",3600/10000*FO27*FO26*(2/rho_a_ref)^0.5*(1/Product_tech_data!FO28)^(FO31-0.5),""))</f>
        <v/>
      </c>
      <c r="FP30" s="386" t="str">
        <f>IF(FP29&lt;&gt;"",FP29,IF(FP28&lt;&gt;"",3600/10000*FP27*FP26*(2/rho_a_ref)^0.5*(1/Product_tech_data!FP28)^(FP31-0.5),""))</f>
        <v/>
      </c>
      <c r="FQ30" s="386" t="str">
        <f>IF(FQ29&lt;&gt;"",FQ29,IF(FQ28&lt;&gt;"",3600/10000*FQ27*FQ26*(2/rho_a_ref)^0.5*(1/Product_tech_data!FQ28)^(FQ31-0.5),""))</f>
        <v/>
      </c>
      <c r="FR30" s="386" t="str">
        <f>IF(FR29&lt;&gt;"",FR29,IF(FR28&lt;&gt;"",3600/10000*FR27*FR26*(2/rho_a_ref)^0.5*(1/Product_tech_data!FR28)^(FR31-0.5),""))</f>
        <v/>
      </c>
      <c r="FS30" s="386" t="str">
        <f>IF(FS29&lt;&gt;"",FS29,IF(FS28&lt;&gt;"",3600/10000*FS27*FS26*(2/rho_a_ref)^0.5*(1/Product_tech_data!FS28)^(FS31-0.5),""))</f>
        <v/>
      </c>
      <c r="FT30" s="386" t="str">
        <f>IF(FT29&lt;&gt;"",FT29,IF(FT28&lt;&gt;"",3600/10000*FT27*FT26*(2/rho_a_ref)^0.5*(1/Product_tech_data!FT28)^(FT31-0.5),""))</f>
        <v/>
      </c>
      <c r="FU30" s="386" t="str">
        <f>IF(FU29&lt;&gt;"",FU29,IF(FU28&lt;&gt;"",3600/10000*FU27*FU26*(2/rho_a_ref)^0.5*(1/Product_tech_data!FU28)^(FU31-0.5),""))</f>
        <v/>
      </c>
      <c r="FV30" s="386" t="str">
        <f>IF(FV29&lt;&gt;"",FV29,IF(FV28&lt;&gt;"",3600/10000*FV27*FV26*(2/rho_a_ref)^0.5*(1/Product_tech_data!FV28)^(FV31-0.5),""))</f>
        <v/>
      </c>
      <c r="FW30" s="386" t="str">
        <f>IF(FW29&lt;&gt;"",FW29,IF(FW28&lt;&gt;"",3600/10000*FW27*FW26*(2/rho_a_ref)^0.5*(1/Product_tech_data!FW28)^(FW31-0.5),""))</f>
        <v/>
      </c>
      <c r="FX30" s="386" t="str">
        <f>IF(FX29&lt;&gt;"",FX29,IF(FX28&lt;&gt;"",3600/10000*FX27*FX26*(2/rho_a_ref)^0.5*(1/Product_tech_data!FX28)^(FX31-0.5),""))</f>
        <v/>
      </c>
      <c r="FY30" s="386" t="str">
        <f>IF(FY29&lt;&gt;"",FY29,IF(FY28&lt;&gt;"",3600/10000*FY27*FY26*(2/rho_a_ref)^0.5*(1/Product_tech_data!FY28)^(FY31-0.5),""))</f>
        <v/>
      </c>
      <c r="FZ30" s="386" t="str">
        <f>IF(FZ29&lt;&gt;"",FZ29,IF(FZ28&lt;&gt;"",3600/10000*FZ27*FZ26*(2/rho_a_ref)^0.5*(1/Product_tech_data!FZ28)^(FZ31-0.5),""))</f>
        <v/>
      </c>
      <c r="GA30" s="386" t="str">
        <f>IF(GA29&lt;&gt;"",GA29,IF(GA28&lt;&gt;"",3600/10000*GA27*GA26*(2/rho_a_ref)^0.5*(1/Product_tech_data!GA28)^(GA31-0.5),""))</f>
        <v/>
      </c>
      <c r="GB30" s="386" t="str">
        <f>IF(GB29&lt;&gt;"",GB29,IF(GB28&lt;&gt;"",3600/10000*GB27*GB26*(2/rho_a_ref)^0.5*(1/Product_tech_data!GB28)^(GB31-0.5),""))</f>
        <v/>
      </c>
      <c r="GC30" s="386" t="str">
        <f>IF(GC29&lt;&gt;"",GC29,IF(GC28&lt;&gt;"",3600/10000*GC27*GC26*(2/rho_a_ref)^0.5*(1/Product_tech_data!GC28)^(GC31-0.5),""))</f>
        <v/>
      </c>
      <c r="GD30" s="386" t="str">
        <f>IF(GD29&lt;&gt;"",GD29,IF(GD28&lt;&gt;"",3600/10000*GD27*GD26*(2/rho_a_ref)^0.5*(1/Product_tech_data!GD28)^(GD31-0.5),""))</f>
        <v/>
      </c>
      <c r="GE30" s="386" t="str">
        <f>IF(GE29&lt;&gt;"",GE29,IF(GE28&lt;&gt;"",3600/10000*GE27*GE26*(2/rho_a_ref)^0.5*(1/Product_tech_data!GE28)^(GE31-0.5),""))</f>
        <v/>
      </c>
      <c r="GF30" s="386" t="str">
        <f>IF(GF29&lt;&gt;"",GF29,IF(GF28&lt;&gt;"",3600/10000*GF27*GF26*(2/rho_a_ref)^0.5*(1/Product_tech_data!GF28)^(GF31-0.5),""))</f>
        <v/>
      </c>
      <c r="GG30" s="386" t="str">
        <f>IF(GG29&lt;&gt;"",GG29,IF(GG28&lt;&gt;"",3600/10000*GG27*GG26*(2/rho_a_ref)^0.5*(1/Product_tech_data!GG28)^(GG31-0.5),""))</f>
        <v/>
      </c>
      <c r="GH30" s="386" t="str">
        <f>IF(GH29&lt;&gt;"",GH29,IF(GH28&lt;&gt;"",3600/10000*GH27*GH26*(2/rho_a_ref)^0.5*(1/Product_tech_data!GH28)^(GH31-0.5),""))</f>
        <v/>
      </c>
      <c r="GI30" s="386" t="str">
        <f>IF(GI29&lt;&gt;"",GI29,IF(GI28&lt;&gt;"",3600/10000*GI27*GI26*(2/rho_a_ref)^0.5*(1/Product_tech_data!GI28)^(GI31-0.5),""))</f>
        <v/>
      </c>
      <c r="GJ30" s="386" t="str">
        <f>IF(GJ29&lt;&gt;"",GJ29,IF(GJ28&lt;&gt;"",3600/10000*GJ27*GJ26*(2/rho_a_ref)^0.5*(1/Product_tech_data!GJ28)^(GJ31-0.5),""))</f>
        <v/>
      </c>
      <c r="GK30" s="386" t="str">
        <f>IF(GK29&lt;&gt;"",GK29,IF(GK28&lt;&gt;"",3600/10000*GK27*GK26*(2/rho_a_ref)^0.5*(1/Product_tech_data!GK28)^(GK31-0.5),""))</f>
        <v/>
      </c>
      <c r="GL30" s="386" t="str">
        <f>IF(GL29&lt;&gt;"",GL29,IF(GL28&lt;&gt;"",3600/10000*GL27*GL26*(2/rho_a_ref)^0.5*(1/Product_tech_data!GL28)^(GL31-0.5),""))</f>
        <v/>
      </c>
      <c r="GM30" s="386" t="str">
        <f>IF(GM29&lt;&gt;"",GM29,IF(GM28&lt;&gt;"",3600/10000*GM27*GM26*(2/rho_a_ref)^0.5*(1/Product_tech_data!GM28)^(GM31-0.5),""))</f>
        <v/>
      </c>
      <c r="GN30" s="386" t="str">
        <f>IF(GN29&lt;&gt;"",GN29,IF(GN28&lt;&gt;"",3600/10000*GN27*GN26*(2/rho_a_ref)^0.5*(1/Product_tech_data!GN28)^(GN31-0.5),""))</f>
        <v/>
      </c>
      <c r="GO30" s="386" t="str">
        <f>IF(GO29&lt;&gt;"",GO29,IF(GO28&lt;&gt;"",3600/10000*GO27*GO26*(2/rho_a_ref)^0.5*(1/Product_tech_data!GO28)^(GO31-0.5),""))</f>
        <v/>
      </c>
      <c r="GP30" s="386" t="str">
        <f>IF(GP29&lt;&gt;"",GP29,IF(GP28&lt;&gt;"",3600/10000*GP27*GP26*(2/rho_a_ref)^0.5*(1/Product_tech_data!GP28)^(GP31-0.5),""))</f>
        <v/>
      </c>
      <c r="GQ30" s="386" t="str">
        <f>IF(GQ29&lt;&gt;"",GQ29,IF(GQ28&lt;&gt;"",3600/10000*GQ27*GQ26*(2/rho_a_ref)^0.5*(1/Product_tech_data!GQ28)^(GQ31-0.5),""))</f>
        <v/>
      </c>
      <c r="GR30" s="386" t="str">
        <f>IF(GR29&lt;&gt;"",GR29,IF(GR28&lt;&gt;"",3600/10000*GR27*GR26*(2/rho_a_ref)^0.5*(1/Product_tech_data!GR28)^(GR31-0.5),""))</f>
        <v/>
      </c>
      <c r="GS30" s="386" t="str">
        <f>IF(GS29&lt;&gt;"",GS29,IF(GS28&lt;&gt;"",3600/10000*GS27*GS26*(2/rho_a_ref)^0.5*(1/Product_tech_data!GS28)^(GS31-0.5),""))</f>
        <v/>
      </c>
      <c r="GT30" s="386" t="str">
        <f>IF(GT29&lt;&gt;"",GT29,IF(GT28&lt;&gt;"",3600/10000*GT27*GT26*(2/rho_a_ref)^0.5*(1/Product_tech_data!GT28)^(GT31-0.5),""))</f>
        <v/>
      </c>
      <c r="GU30" s="386" t="str">
        <f>IF(GU29&lt;&gt;"",GU29,IF(GU28&lt;&gt;"",3600/10000*GU27*GU26*(2/rho_a_ref)^0.5*(1/Product_tech_data!GU28)^(GU31-0.5),""))</f>
        <v/>
      </c>
      <c r="GV30" s="386" t="str">
        <f>IF(GV29&lt;&gt;"",GV29,IF(GV28&lt;&gt;"",3600/10000*GV27*GV26*(2/rho_a_ref)^0.5*(1/Product_tech_data!GV28)^(GV31-0.5),""))</f>
        <v/>
      </c>
      <c r="GW30" s="386" t="str">
        <f>IF(GW29&lt;&gt;"",GW29,IF(GW28&lt;&gt;"",3600/10000*GW27*GW26*(2/rho_a_ref)^0.5*(1/Product_tech_data!GW28)^(GW31-0.5),""))</f>
        <v/>
      </c>
      <c r="GX30" s="386" t="str">
        <f>IF(GX29&lt;&gt;"",GX29,IF(GX28&lt;&gt;"",3600/10000*GX27*GX26*(2/rho_a_ref)^0.5*(1/Product_tech_data!GX28)^(GX31-0.5),""))</f>
        <v/>
      </c>
      <c r="GY30" s="386" t="str">
        <f>IF(GY29&lt;&gt;"",GY29,IF(GY28&lt;&gt;"",3600/10000*GY27*GY26*(2/rho_a_ref)^0.5*(1/Product_tech_data!GY28)^(GY31-0.5),""))</f>
        <v/>
      </c>
      <c r="GZ30" s="386" t="str">
        <f>IF(GZ29&lt;&gt;"",GZ29,IF(GZ28&lt;&gt;"",3600/10000*GZ27*GZ26*(2/rho_a_ref)^0.5*(1/Product_tech_data!GZ28)^(GZ31-0.5),""))</f>
        <v/>
      </c>
      <c r="HA30" s="386" t="str">
        <f>IF(HA29&lt;&gt;"",HA29,IF(HA28&lt;&gt;"",3600/10000*HA27*HA26*(2/rho_a_ref)^0.5*(1/Product_tech_data!HA28)^(HA31-0.5),""))</f>
        <v/>
      </c>
      <c r="HB30" s="386" t="str">
        <f>IF(HB29&lt;&gt;"",HB29,IF(HB28&lt;&gt;"",3600/10000*HB27*HB26*(2/rho_a_ref)^0.5*(1/Product_tech_data!HB28)^(HB31-0.5),""))</f>
        <v/>
      </c>
      <c r="HC30" s="386" t="str">
        <f>IF(HC29&lt;&gt;"",HC29,IF(HC28&lt;&gt;"",3600/10000*HC27*HC26*(2/rho_a_ref)^0.5*(1/Product_tech_data!HC28)^(HC31-0.5),""))</f>
        <v/>
      </c>
      <c r="HD30" s="386" t="str">
        <f>IF(HD29&lt;&gt;"",HD29,IF(HD28&lt;&gt;"",3600/10000*HD27*HD26*(2/rho_a_ref)^0.5*(1/Product_tech_data!HD28)^(HD31-0.5),""))</f>
        <v/>
      </c>
      <c r="HE30" s="386" t="str">
        <f>IF(HE29&lt;&gt;"",HE29,IF(HE28&lt;&gt;"",3600/10000*HE27*HE26*(2/rho_a_ref)^0.5*(1/Product_tech_data!HE28)^(HE31-0.5),""))</f>
        <v/>
      </c>
      <c r="HF30" s="386" t="str">
        <f>IF(HF29&lt;&gt;"",HF29,IF(HF28&lt;&gt;"",3600/10000*HF27*HF26*(2/rho_a_ref)^0.5*(1/Product_tech_data!HF28)^(HF31-0.5),""))</f>
        <v/>
      </c>
      <c r="HG30" s="386" t="str">
        <f>IF(HG29&lt;&gt;"",HG29,IF(HG28&lt;&gt;"",3600/10000*HG27*HG26*(2/rho_a_ref)^0.5*(1/Product_tech_data!HG28)^(HG31-0.5),""))</f>
        <v/>
      </c>
      <c r="HH30" s="386" t="str">
        <f>IF(HH29&lt;&gt;"",HH29,IF(HH28&lt;&gt;"",3600/10000*HH27*HH26*(2/rho_a_ref)^0.5*(1/Product_tech_data!HH28)^(HH31-0.5),""))</f>
        <v/>
      </c>
      <c r="HI30" s="386" t="str">
        <f>IF(HI29&lt;&gt;"",HI29,IF(HI28&lt;&gt;"",3600/10000*HI27*HI26*(2/rho_a_ref)^0.5*(1/Product_tech_data!HI28)^(HI31-0.5),""))</f>
        <v/>
      </c>
      <c r="HJ30" s="386" t="str">
        <f>IF(HJ29&lt;&gt;"",HJ29,IF(HJ28&lt;&gt;"",3600/10000*HJ27*HJ26*(2/rho_a_ref)^0.5*(1/Product_tech_data!HJ28)^(HJ31-0.5),""))</f>
        <v/>
      </c>
      <c r="HK30" s="386" t="str">
        <f>IF(HK29&lt;&gt;"",HK29,IF(HK28&lt;&gt;"",3600/10000*HK27*HK26*(2/rho_a_ref)^0.5*(1/Product_tech_data!HK28)^(HK31-0.5),""))</f>
        <v/>
      </c>
      <c r="HL30" s="386" t="str">
        <f>IF(HL29&lt;&gt;"",HL29,IF(HL28&lt;&gt;"",3600/10000*HL27*HL26*(2/rho_a_ref)^0.5*(1/Product_tech_data!HL28)^(HL31-0.5),""))</f>
        <v/>
      </c>
      <c r="HM30" s="386" t="str">
        <f>IF(HM29&lt;&gt;"",HM29,IF(HM28&lt;&gt;"",3600/10000*HM27*HM26*(2/rho_a_ref)^0.5*(1/Product_tech_data!HM28)^(HM31-0.5),""))</f>
        <v/>
      </c>
      <c r="HN30" s="386" t="str">
        <f>IF(HN29&lt;&gt;"",HN29,IF(HN28&lt;&gt;"",3600/10000*HN27*HN26*(2/rho_a_ref)^0.5*(1/Product_tech_data!HN28)^(HN31-0.5),""))</f>
        <v/>
      </c>
      <c r="HO30" s="386" t="str">
        <f>IF(HO29&lt;&gt;"",HO29,IF(HO28&lt;&gt;"",3600/10000*HO27*HO26*(2/rho_a_ref)^0.5*(1/Product_tech_data!HO28)^(HO31-0.5),""))</f>
        <v/>
      </c>
      <c r="HP30" s="386" t="str">
        <f>IF(HP29&lt;&gt;"",HP29,IF(HP28&lt;&gt;"",3600/10000*HP27*HP26*(2/rho_a_ref)^0.5*(1/Product_tech_data!HP28)^(HP31-0.5),""))</f>
        <v/>
      </c>
      <c r="HQ30" s="386" t="str">
        <f>IF(HQ29&lt;&gt;"",HQ29,IF(HQ28&lt;&gt;"",3600/10000*HQ27*HQ26*(2/rho_a_ref)^0.5*(1/Product_tech_data!HQ28)^(HQ31-0.5),""))</f>
        <v/>
      </c>
      <c r="HR30" s="386" t="str">
        <f>IF(HR29&lt;&gt;"",HR29,IF(HR28&lt;&gt;"",3600/10000*HR27*HR26*(2/rho_a_ref)^0.5*(1/Product_tech_data!HR28)^(HR31-0.5),""))</f>
        <v/>
      </c>
      <c r="HS30" s="386" t="str">
        <f>IF(HS29&lt;&gt;"",HS29,IF(HS28&lt;&gt;"",3600/10000*HS27*HS26*(2/rho_a_ref)^0.5*(1/Product_tech_data!HS28)^(HS31-0.5),""))</f>
        <v/>
      </c>
      <c r="HT30" s="386" t="str">
        <f>IF(HT29&lt;&gt;"",HT29,IF(HT28&lt;&gt;"",3600/10000*HT27*HT26*(2/rho_a_ref)^0.5*(1/Product_tech_data!HT28)^(HT31-0.5),""))</f>
        <v/>
      </c>
      <c r="HU30" s="386" t="str">
        <f>IF(HU29&lt;&gt;"",HU29,IF(HU28&lt;&gt;"",3600/10000*HU27*HU26*(2/rho_a_ref)^0.5*(1/Product_tech_data!HU28)^(HU31-0.5),""))</f>
        <v/>
      </c>
      <c r="HV30" s="386" t="str">
        <f>IF(HV29&lt;&gt;"",HV29,IF(HV28&lt;&gt;"",3600/10000*HV27*HV26*(2/rho_a_ref)^0.5*(1/Product_tech_data!HV28)^(HV31-0.5),""))</f>
        <v/>
      </c>
      <c r="HW30" s="386" t="str">
        <f>IF(HW29&lt;&gt;"",HW29,IF(HW28&lt;&gt;"",3600/10000*HW27*HW26*(2/rho_a_ref)^0.5*(1/Product_tech_data!HW28)^(HW31-0.5),""))</f>
        <v/>
      </c>
      <c r="HX30" s="386" t="str">
        <f>IF(HX29&lt;&gt;"",HX29,IF(HX28&lt;&gt;"",3600/10000*HX27*HX26*(2/rho_a_ref)^0.5*(1/Product_tech_data!HX28)^(HX31-0.5),""))</f>
        <v/>
      </c>
      <c r="HY30" s="386" t="str">
        <f>IF(HY29&lt;&gt;"",HY29,IF(HY28&lt;&gt;"",3600/10000*HY27*HY26*(2/rho_a_ref)^0.5*(1/Product_tech_data!HY28)^(HY31-0.5),""))</f>
        <v/>
      </c>
      <c r="HZ30" s="386" t="str">
        <f>IF(HZ29&lt;&gt;"",HZ29,IF(HZ28&lt;&gt;"",3600/10000*HZ27*HZ26*(2/rho_a_ref)^0.5*(1/Product_tech_data!HZ28)^(HZ31-0.5),""))</f>
        <v/>
      </c>
      <c r="IA30" s="386" t="str">
        <f>IF(IA29&lt;&gt;"",IA29,IF(IA28&lt;&gt;"",3600/10000*IA27*IA26*(2/rho_a_ref)^0.5*(1/Product_tech_data!IA28)^(IA31-0.5),""))</f>
        <v/>
      </c>
      <c r="IB30" s="386" t="str">
        <f>IF(IB29&lt;&gt;"",IB29,IF(IB28&lt;&gt;"",3600/10000*IB27*IB26*(2/rho_a_ref)^0.5*(1/Product_tech_data!IB28)^(IB31-0.5),""))</f>
        <v/>
      </c>
      <c r="IC30" s="386" t="str">
        <f>IF(IC29&lt;&gt;"",IC29,IF(IC28&lt;&gt;"",3600/10000*IC27*IC26*(2/rho_a_ref)^0.5*(1/Product_tech_data!IC28)^(IC31-0.5),""))</f>
        <v/>
      </c>
      <c r="ID30" s="386" t="str">
        <f>IF(ID29&lt;&gt;"",ID29,IF(ID28&lt;&gt;"",3600/10000*ID27*ID26*(2/rho_a_ref)^0.5*(1/Product_tech_data!ID28)^(ID31-0.5),""))</f>
        <v/>
      </c>
      <c r="IE30" s="386" t="str">
        <f>IF(IE29&lt;&gt;"",IE29,IF(IE28&lt;&gt;"",3600/10000*IE27*IE26*(2/rho_a_ref)^0.5*(1/Product_tech_data!IE28)^(IE31-0.5),""))</f>
        <v/>
      </c>
      <c r="IF30" s="386" t="str">
        <f>IF(IF29&lt;&gt;"",IF29,IF(IF28&lt;&gt;"",3600/10000*IF27*IF26*(2/rho_a_ref)^0.5*(1/Product_tech_data!IF28)^(IF31-0.5),""))</f>
        <v/>
      </c>
      <c r="IG30" s="386" t="str">
        <f>IF(IG29&lt;&gt;"",IG29,IF(IG28&lt;&gt;"",3600/10000*IG27*IG26*(2/rho_a_ref)^0.5*(1/Product_tech_data!IG28)^(IG31-0.5),""))</f>
        <v/>
      </c>
      <c r="IH30" s="386" t="str">
        <f>IF(IH29&lt;&gt;"",IH29,IF(IH28&lt;&gt;"",3600/10000*IH27*IH26*(2/rho_a_ref)^0.5*(1/Product_tech_data!IH28)^(IH31-0.5),""))</f>
        <v/>
      </c>
      <c r="II30" s="386" t="str">
        <f>IF(II29&lt;&gt;"",II29,IF(II28&lt;&gt;"",3600/10000*II27*II26*(2/rho_a_ref)^0.5*(1/Product_tech_data!II28)^(II31-0.5),""))</f>
        <v/>
      </c>
      <c r="IJ30" s="386" t="str">
        <f>IF(IJ29&lt;&gt;"",IJ29,IF(IJ28&lt;&gt;"",3600/10000*IJ27*IJ26*(2/rho_a_ref)^0.5*(1/Product_tech_data!IJ28)^(IJ31-0.5),""))</f>
        <v/>
      </c>
      <c r="IK30" s="386" t="str">
        <f>IF(IK29&lt;&gt;"",IK29,IF(IK28&lt;&gt;"",3600/10000*IK27*IK26*(2/rho_a_ref)^0.5*(1/Product_tech_data!IK28)^(IK31-0.5),""))</f>
        <v/>
      </c>
      <c r="IL30" s="386" t="str">
        <f>IF(IL29&lt;&gt;"",IL29,IF(IL28&lt;&gt;"",3600/10000*IL27*IL26*(2/rho_a_ref)^0.5*(1/Product_tech_data!IL28)^(IL31-0.5),""))</f>
        <v/>
      </c>
      <c r="IM30" s="386" t="str">
        <f>IF(IM29&lt;&gt;"",IM29,IF(IM28&lt;&gt;"",3600/10000*IM27*IM26*(2/rho_a_ref)^0.5*(1/Product_tech_data!IM28)^(IM31-0.5),""))</f>
        <v/>
      </c>
      <c r="IN30" s="386" t="str">
        <f>IF(IN29&lt;&gt;"",IN29,IF(IN28&lt;&gt;"",3600/10000*IN27*IN26*(2/rho_a_ref)^0.5*(1/Product_tech_data!IN28)^(IN31-0.5),""))</f>
        <v/>
      </c>
      <c r="IO30" s="386" t="str">
        <f>IF(IO29&lt;&gt;"",IO29,IF(IO28&lt;&gt;"",3600/10000*IO27*IO26*(2/rho_a_ref)^0.5*(1/Product_tech_data!IO28)^(IO31-0.5),""))</f>
        <v/>
      </c>
      <c r="IP30" s="386" t="str">
        <f>IF(IP29&lt;&gt;"",IP29,IF(IP28&lt;&gt;"",3600/10000*IP27*IP26*(2/rho_a_ref)^0.5*(1/Product_tech_data!IP28)^(IP31-0.5),""))</f>
        <v/>
      </c>
      <c r="IQ30" s="386" t="str">
        <f>IF(IQ29&lt;&gt;"",IQ29,IF(IQ28&lt;&gt;"",3600/10000*IQ27*IQ26*(2/rho_a_ref)^0.5*(1/Product_tech_data!IQ28)^(IQ31-0.5),""))</f>
        <v/>
      </c>
      <c r="IR30" s="386" t="str">
        <f>IF(IR29&lt;&gt;"",IR29,IF(IR28&lt;&gt;"",3600/10000*IR27*IR26*(2/rho_a_ref)^0.5*(1/Product_tech_data!IR28)^(IR31-0.5),""))</f>
        <v/>
      </c>
      <c r="IS30" s="386" t="str">
        <f>IF(IS29&lt;&gt;"",IS29,IF(IS28&lt;&gt;"",3600/10000*IS27*IS26*(2/rho_a_ref)^0.5*(1/Product_tech_data!IS28)^(IS31-0.5),""))</f>
        <v/>
      </c>
      <c r="IT30" s="386" t="str">
        <f>IF(IT29&lt;&gt;"",IT29,IF(IT28&lt;&gt;"",3600/10000*IT27*IT26*(2/rho_a_ref)^0.5*(1/Product_tech_data!IT28)^(IT31-0.5),""))</f>
        <v/>
      </c>
      <c r="IU30" s="386" t="str">
        <f>IF(IU29&lt;&gt;"",IU29,IF(IU28&lt;&gt;"",3600/10000*IU27*IU26*(2/rho_a_ref)^0.5*(1/Product_tech_data!IU28)^(IU31-0.5),""))</f>
        <v/>
      </c>
      <c r="IV30" s="386" t="str">
        <f>IF(IV29&lt;&gt;"",IV29,IF(IV28&lt;&gt;"",3600/10000*IV27*IV26*(2/rho_a_ref)^0.5*(1/Product_tech_data!IV28)^(IV31-0.5),""))</f>
        <v/>
      </c>
      <c r="IW30" s="386" t="str">
        <f>IF(IW29&lt;&gt;"",IW29,IF(IW28&lt;&gt;"",3600/10000*IW27*IW26*(2/rho_a_ref)^0.5*(1/Product_tech_data!IW28)^(IW31-0.5),""))</f>
        <v/>
      </c>
      <c r="IX30" s="386" t="str">
        <f>IF(IX29&lt;&gt;"",IX29,IF(IX28&lt;&gt;"",3600/10000*IX27*IX26*(2/rho_a_ref)^0.5*(1/Product_tech_data!IX28)^(IX31-0.5),""))</f>
        <v/>
      </c>
      <c r="IY30" s="386" t="str">
        <f>IF(IY29&lt;&gt;"",IY29,IF(IY28&lt;&gt;"",3600/10000*IY27*IY26*(2/rho_a_ref)^0.5*(1/Product_tech_data!IY28)^(IY31-0.5),""))</f>
        <v/>
      </c>
      <c r="IZ30" s="386" t="str">
        <f>IF(IZ29&lt;&gt;"",IZ29,IF(IZ28&lt;&gt;"",3600/10000*IZ27*IZ26*(2/rho_a_ref)^0.5*(1/Product_tech_data!IZ28)^(IZ31-0.5),""))</f>
        <v/>
      </c>
      <c r="JA30" s="386" t="str">
        <f>IF(JA29&lt;&gt;"",JA29,IF(JA28&lt;&gt;"",3600/10000*JA27*JA26*(2/rho_a_ref)^0.5*(1/Product_tech_data!JA28)^(JA31-0.5),""))</f>
        <v/>
      </c>
      <c r="JB30" s="386" t="str">
        <f>IF(JB29&lt;&gt;"",JB29,IF(JB28&lt;&gt;"",3600/10000*JB27*JB26*(2/rho_a_ref)^0.5*(1/Product_tech_data!JB28)^(JB31-0.5),""))</f>
        <v/>
      </c>
      <c r="JC30" s="386" t="str">
        <f>IF(JC29&lt;&gt;"",JC29,IF(JC28&lt;&gt;"",3600/10000*JC27*JC26*(2/rho_a_ref)^0.5*(1/Product_tech_data!JC28)^(JC31-0.5),""))</f>
        <v/>
      </c>
      <c r="JD30" s="386" t="str">
        <f>IF(JD29&lt;&gt;"",JD29,IF(JD28&lt;&gt;"",3600/10000*JD27*JD26*(2/rho_a_ref)^0.5*(1/Product_tech_data!JD28)^(JD31-0.5),""))</f>
        <v/>
      </c>
      <c r="JE30" s="386" t="str">
        <f>IF(JE29&lt;&gt;"",JE29,IF(JE28&lt;&gt;"",3600/10000*JE27*JE26*(2/rho_a_ref)^0.5*(1/Product_tech_data!JE28)^(JE31-0.5),""))</f>
        <v/>
      </c>
      <c r="JF30" s="386" t="str">
        <f>IF(JF29&lt;&gt;"",JF29,IF(JF28&lt;&gt;"",3600/10000*JF27*JF26*(2/rho_a_ref)^0.5*(1/Product_tech_data!JF28)^(JF31-0.5),""))</f>
        <v/>
      </c>
      <c r="JG30" s="386" t="str">
        <f>IF(JG29&lt;&gt;"",JG29,IF(JG28&lt;&gt;"",3600/10000*JG27*JG26*(2/rho_a_ref)^0.5*(1/Product_tech_data!JG28)^(JG31-0.5),""))</f>
        <v/>
      </c>
      <c r="JH30" s="386" t="str">
        <f>IF(JH29&lt;&gt;"",JH29,IF(JH28&lt;&gt;"",3600/10000*JH27*JH26*(2/rho_a_ref)^0.5*(1/Product_tech_data!JH28)^(JH31-0.5),""))</f>
        <v/>
      </c>
      <c r="JI30" s="386" t="str">
        <f>IF(JI29&lt;&gt;"",JI29,IF(JI28&lt;&gt;"",3600/10000*JI27*JI26*(2/rho_a_ref)^0.5*(1/Product_tech_data!JI28)^(JI31-0.5),""))</f>
        <v/>
      </c>
      <c r="JJ30" s="386" t="str">
        <f>IF(JJ29&lt;&gt;"",JJ29,IF(JJ28&lt;&gt;"",3600/10000*JJ27*JJ26*(2/rho_a_ref)^0.5*(1/Product_tech_data!JJ28)^(JJ31-0.5),""))</f>
        <v/>
      </c>
      <c r="JK30" s="386" t="str">
        <f>IF(JK29&lt;&gt;"",JK29,IF(JK28&lt;&gt;"",3600/10000*JK27*JK26*(2/rho_a_ref)^0.5*(1/Product_tech_data!JK28)^(JK31-0.5),""))</f>
        <v/>
      </c>
      <c r="JL30" s="386" t="str">
        <f>IF(JL29&lt;&gt;"",JL29,IF(JL28&lt;&gt;"",3600/10000*JL27*JL26*(2/rho_a_ref)^0.5*(1/Product_tech_data!JL28)^(JL31-0.5),""))</f>
        <v/>
      </c>
      <c r="JM30" s="386" t="str">
        <f>IF(JM29&lt;&gt;"",JM29,IF(JM28&lt;&gt;"",3600/10000*JM27*JM26*(2/rho_a_ref)^0.5*(1/Product_tech_data!JM28)^(JM31-0.5),""))</f>
        <v/>
      </c>
      <c r="JN30" s="386" t="str">
        <f>IF(JN29&lt;&gt;"",JN29,IF(JN28&lt;&gt;"",3600/10000*JN27*JN26*(2/rho_a_ref)^0.5*(1/Product_tech_data!JN28)^(JN31-0.5),""))</f>
        <v/>
      </c>
      <c r="JO30" s="386" t="str">
        <f>IF(JO29&lt;&gt;"",JO29,IF(JO28&lt;&gt;"",3600/10000*JO27*JO26*(2/rho_a_ref)^0.5*(1/Product_tech_data!JO28)^(JO31-0.5),""))</f>
        <v/>
      </c>
      <c r="JP30" s="386" t="str">
        <f>IF(JP29&lt;&gt;"",JP29,IF(JP28&lt;&gt;"",3600/10000*JP27*JP26*(2/rho_a_ref)^0.5*(1/Product_tech_data!JP28)^(JP31-0.5),""))</f>
        <v/>
      </c>
      <c r="JQ30" s="386" t="str">
        <f>IF(JQ29&lt;&gt;"",JQ29,IF(JQ28&lt;&gt;"",3600/10000*JQ27*JQ26*(2/rho_a_ref)^0.5*(1/Product_tech_data!JQ28)^(JQ31-0.5),""))</f>
        <v/>
      </c>
      <c r="JR30" s="386" t="str">
        <f>IF(JR29&lt;&gt;"",JR29,IF(JR28&lt;&gt;"",3600/10000*JR27*JR26*(2/rho_a_ref)^0.5*(1/Product_tech_data!JR28)^(JR31-0.5),""))</f>
        <v/>
      </c>
      <c r="JS30" s="386" t="str">
        <f>IF(JS29&lt;&gt;"",JS29,IF(JS28&lt;&gt;"",3600/10000*JS27*JS26*(2/rho_a_ref)^0.5*(1/Product_tech_data!JS28)^(JS31-0.5),""))</f>
        <v/>
      </c>
      <c r="JT30" s="386" t="str">
        <f>IF(JT29&lt;&gt;"",JT29,IF(JT28&lt;&gt;"",3600/10000*JT27*JT26*(2/rho_a_ref)^0.5*(1/Product_tech_data!JT28)^(JT31-0.5),""))</f>
        <v/>
      </c>
      <c r="JU30" s="386" t="str">
        <f>IF(JU29&lt;&gt;"",JU29,IF(JU28&lt;&gt;"",3600/10000*JU27*JU26*(2/rho_a_ref)^0.5*(1/Product_tech_data!JU28)^(JU31-0.5),""))</f>
        <v/>
      </c>
      <c r="JV30" s="386" t="str">
        <f>IF(JV29&lt;&gt;"",JV29,IF(JV28&lt;&gt;"",3600/10000*JV27*JV26*(2/rho_a_ref)^0.5*(1/Product_tech_data!JV28)^(JV31-0.5),""))</f>
        <v/>
      </c>
      <c r="JW30" s="386" t="str">
        <f>IF(JW29&lt;&gt;"",JW29,IF(JW28&lt;&gt;"",3600/10000*JW27*JW26*(2/rho_a_ref)^0.5*(1/Product_tech_data!JW28)^(JW31-0.5),""))</f>
        <v/>
      </c>
      <c r="JX30" s="386" t="str">
        <f>IF(JX29&lt;&gt;"",JX29,IF(JX28&lt;&gt;"",3600/10000*JX27*JX26*(2/rho_a_ref)^0.5*(1/Product_tech_data!JX28)^(JX31-0.5),""))</f>
        <v/>
      </c>
      <c r="JY30" s="386" t="str">
        <f>IF(JY29&lt;&gt;"",JY29,IF(JY28&lt;&gt;"",3600/10000*JY27*JY26*(2/rho_a_ref)^0.5*(1/Product_tech_data!JY28)^(JY31-0.5),""))</f>
        <v/>
      </c>
      <c r="JZ30" s="386" t="str">
        <f>IF(JZ29&lt;&gt;"",JZ29,IF(JZ28&lt;&gt;"",3600/10000*JZ27*JZ26*(2/rho_a_ref)^0.5*(1/Product_tech_data!JZ28)^(JZ31-0.5),""))</f>
        <v/>
      </c>
      <c r="KA30" s="386" t="str">
        <f>IF(KA29&lt;&gt;"",KA29,IF(KA28&lt;&gt;"",3600/10000*KA27*KA26*(2/rho_a_ref)^0.5*(1/Product_tech_data!KA28)^(KA31-0.5),""))</f>
        <v/>
      </c>
      <c r="KB30" s="386" t="str">
        <f>IF(KB29&lt;&gt;"",KB29,IF(KB28&lt;&gt;"",3600/10000*KB27*KB26*(2/rho_a_ref)^0.5*(1/Product_tech_data!KB28)^(KB31-0.5),""))</f>
        <v/>
      </c>
      <c r="KC30" s="386" t="str">
        <f>IF(KC29&lt;&gt;"",KC29,IF(KC28&lt;&gt;"",3600/10000*KC27*KC26*(2/rho_a_ref)^0.5*(1/Product_tech_data!KC28)^(KC31-0.5),""))</f>
        <v/>
      </c>
      <c r="KD30" s="386" t="str">
        <f>IF(KD29&lt;&gt;"",KD29,IF(KD28&lt;&gt;"",3600/10000*KD27*KD26*(2/rho_a_ref)^0.5*(1/Product_tech_data!KD28)^(KD31-0.5),""))</f>
        <v/>
      </c>
      <c r="KE30" s="386" t="str">
        <f>IF(KE29&lt;&gt;"",KE29,IF(KE28&lt;&gt;"",3600/10000*KE27*KE26*(2/rho_a_ref)^0.5*(1/Product_tech_data!KE28)^(KE31-0.5),""))</f>
        <v/>
      </c>
      <c r="KF30" s="386" t="str">
        <f>IF(KF29&lt;&gt;"",KF29,IF(KF28&lt;&gt;"",3600/10000*KF27*KF26*(2/rho_a_ref)^0.5*(1/Product_tech_data!KF28)^(KF31-0.5),""))</f>
        <v/>
      </c>
      <c r="KG30" s="386" t="str">
        <f>IF(KG29&lt;&gt;"",KG29,IF(KG28&lt;&gt;"",3600/10000*KG27*KG26*(2/rho_a_ref)^0.5*(1/Product_tech_data!KG28)^(KG31-0.5),""))</f>
        <v/>
      </c>
      <c r="KH30" s="386" t="str">
        <f>IF(KH29&lt;&gt;"",KH29,IF(KH28&lt;&gt;"",3600/10000*KH27*KH26*(2/rho_a_ref)^0.5*(1/Product_tech_data!KH28)^(KH31-0.5),""))</f>
        <v/>
      </c>
      <c r="KI30" s="386" t="str">
        <f>IF(KI29&lt;&gt;"",KI29,IF(KI28&lt;&gt;"",3600/10000*KI27*KI26*(2/rho_a_ref)^0.5*(1/Product_tech_data!KI28)^(KI31-0.5),""))</f>
        <v/>
      </c>
      <c r="KJ30" s="386" t="str">
        <f>IF(KJ29&lt;&gt;"",KJ29,IF(KJ28&lt;&gt;"",3600/10000*KJ27*KJ26*(2/rho_a_ref)^0.5*(1/Product_tech_data!KJ28)^(KJ31-0.5),""))</f>
        <v/>
      </c>
      <c r="KK30" s="386" t="str">
        <f>IF(KK29&lt;&gt;"",KK29,IF(KK28&lt;&gt;"",3600/10000*KK27*KK26*(2/rho_a_ref)^0.5*(1/Product_tech_data!KK28)^(KK31-0.5),""))</f>
        <v/>
      </c>
      <c r="KL30" s="386" t="str">
        <f>IF(KL29&lt;&gt;"",KL29,IF(KL28&lt;&gt;"",3600/10000*KL27*KL26*(2/rho_a_ref)^0.5*(1/Product_tech_data!KL28)^(KL31-0.5),""))</f>
        <v/>
      </c>
      <c r="KM30" s="386" t="str">
        <f>IF(KM29&lt;&gt;"",KM29,IF(KM28&lt;&gt;"",3600/10000*KM27*KM26*(2/rho_a_ref)^0.5*(1/Product_tech_data!KM28)^(KM31-0.5),""))</f>
        <v/>
      </c>
      <c r="KN30" s="386" t="str">
        <f>IF(KN29&lt;&gt;"",KN29,IF(KN28&lt;&gt;"",3600/10000*KN27*KN26*(2/rho_a_ref)^0.5*(1/Product_tech_data!KN28)^(KN31-0.5),""))</f>
        <v/>
      </c>
      <c r="KO30" s="386" t="str">
        <f>IF(KO29&lt;&gt;"",KO29,IF(KO28&lt;&gt;"",3600/10000*KO27*KO26*(2/rho_a_ref)^0.5*(1/Product_tech_data!KO28)^(KO31-0.5),""))</f>
        <v/>
      </c>
      <c r="KP30" s="386" t="str">
        <f>IF(KP29&lt;&gt;"",KP29,IF(KP28&lt;&gt;"",3600/10000*KP27*KP26*(2/rho_a_ref)^0.5*(1/Product_tech_data!KP28)^(KP31-0.5),""))</f>
        <v/>
      </c>
      <c r="KQ30" s="386" t="str">
        <f>IF(KQ29&lt;&gt;"",KQ29,IF(KQ28&lt;&gt;"",3600/10000*KQ27*KQ26*(2/rho_a_ref)^0.5*(1/Product_tech_data!KQ28)^(KQ31-0.5),""))</f>
        <v/>
      </c>
      <c r="KR30" s="386" t="str">
        <f>IF(KR29&lt;&gt;"",KR29,IF(KR28&lt;&gt;"",3600/10000*KR27*KR26*(2/rho_a_ref)^0.5*(1/Product_tech_data!KR28)^(KR31-0.5),""))</f>
        <v/>
      </c>
      <c r="KS30" s="386" t="str">
        <f>IF(KS29&lt;&gt;"",KS29,IF(KS28&lt;&gt;"",3600/10000*KS27*KS26*(2/rho_a_ref)^0.5*(1/Product_tech_data!KS28)^(KS31-0.5),""))</f>
        <v/>
      </c>
      <c r="KT30" s="386" t="str">
        <f>IF(KT29&lt;&gt;"",KT29,IF(KT28&lt;&gt;"",3600/10000*KT27*KT26*(2/rho_a_ref)^0.5*(1/Product_tech_data!KT28)^(KT31-0.5),""))</f>
        <v/>
      </c>
      <c r="KU30" s="386" t="str">
        <f>IF(KU29&lt;&gt;"",KU29,IF(KU28&lt;&gt;"",3600/10000*KU27*KU26*(2/rho_a_ref)^0.5*(1/Product_tech_data!KU28)^(KU31-0.5),""))</f>
        <v/>
      </c>
      <c r="KV30" s="386" t="str">
        <f>IF(KV29&lt;&gt;"",KV29,IF(KV28&lt;&gt;"",3600/10000*KV27*KV26*(2/rho_a_ref)^0.5*(1/Product_tech_data!KV28)^(KV31-0.5),""))</f>
        <v/>
      </c>
      <c r="KW30" s="386" t="str">
        <f>IF(KW29&lt;&gt;"",KW29,IF(KW28&lt;&gt;"",3600/10000*KW27*KW26*(2/rho_a_ref)^0.5*(1/Product_tech_data!KW28)^(KW31-0.5),""))</f>
        <v/>
      </c>
      <c r="KX30" s="386" t="str">
        <f>IF(KX29&lt;&gt;"",KX29,IF(KX28&lt;&gt;"",3600/10000*KX27*KX26*(2/rho_a_ref)^0.5*(1/Product_tech_data!KX28)^(KX31-0.5),""))</f>
        <v/>
      </c>
      <c r="KY30" s="386" t="str">
        <f>IF(KY29&lt;&gt;"",KY29,IF(KY28&lt;&gt;"",3600/10000*KY27*KY26*(2/rho_a_ref)^0.5*(1/Product_tech_data!KY28)^(KY31-0.5),""))</f>
        <v/>
      </c>
      <c r="KZ30" s="386" t="str">
        <f>IF(KZ29&lt;&gt;"",KZ29,IF(KZ28&lt;&gt;"",3600/10000*KZ27*KZ26*(2/rho_a_ref)^0.5*(1/Product_tech_data!KZ28)^(KZ31-0.5),""))</f>
        <v/>
      </c>
      <c r="LA30" s="386" t="str">
        <f>IF(LA29&lt;&gt;"",LA29,IF(LA28&lt;&gt;"",3600/10000*LA27*LA26*(2/rho_a_ref)^0.5*(1/Product_tech_data!LA28)^(LA31-0.5),""))</f>
        <v/>
      </c>
      <c r="LB30" s="386" t="str">
        <f>IF(LB29&lt;&gt;"",LB29,IF(LB28&lt;&gt;"",3600/10000*LB27*LB26*(2/rho_a_ref)^0.5*(1/Product_tech_data!LB28)^(LB31-0.5),""))</f>
        <v/>
      </c>
      <c r="LC30" s="386" t="str">
        <f>IF(LC29&lt;&gt;"",LC29,IF(LC28&lt;&gt;"",3600/10000*LC27*LC26*(2/rho_a_ref)^0.5*(1/Product_tech_data!LC28)^(LC31-0.5),""))</f>
        <v/>
      </c>
      <c r="LD30" s="386" t="str">
        <f>IF(LD29&lt;&gt;"",LD29,IF(LD28&lt;&gt;"",3600/10000*LD27*LD26*(2/rho_a_ref)^0.5*(1/Product_tech_data!LD28)^(LD31-0.5),""))</f>
        <v/>
      </c>
      <c r="LE30" s="386" t="str">
        <f>IF(LE29&lt;&gt;"",LE29,IF(LE28&lt;&gt;"",3600/10000*LE27*LE26*(2/rho_a_ref)^0.5*(1/Product_tech_data!LE28)^(LE31-0.5),""))</f>
        <v/>
      </c>
      <c r="LF30" s="386" t="str">
        <f>IF(LF29&lt;&gt;"",LF29,IF(LF28&lt;&gt;"",3600/10000*LF27*LF26*(2/rho_a_ref)^0.5*(1/Product_tech_data!LF28)^(LF31-0.5),""))</f>
        <v/>
      </c>
      <c r="LG30" s="386" t="str">
        <f>IF(LG29&lt;&gt;"",LG29,IF(LG28&lt;&gt;"",3600/10000*LG27*LG26*(2/rho_a_ref)^0.5*(1/Product_tech_data!LG28)^(LG31-0.5),""))</f>
        <v/>
      </c>
      <c r="LH30" s="386" t="str">
        <f>IF(LH29&lt;&gt;"",LH29,IF(LH28&lt;&gt;"",3600/10000*LH27*LH26*(2/rho_a_ref)^0.5*(1/Product_tech_data!LH28)^(LH31-0.5),""))</f>
        <v/>
      </c>
      <c r="LI30" s="386" t="str">
        <f>IF(LI29&lt;&gt;"",LI29,IF(LI28&lt;&gt;"",3600/10000*LI27*LI26*(2/rho_a_ref)^0.5*(1/Product_tech_data!LI28)^(LI31-0.5),""))</f>
        <v/>
      </c>
      <c r="LJ30" s="386" t="str">
        <f>IF(LJ29&lt;&gt;"",LJ29,IF(LJ28&lt;&gt;"",3600/10000*LJ27*LJ26*(2/rho_a_ref)^0.5*(1/Product_tech_data!LJ28)^(LJ31-0.5),""))</f>
        <v/>
      </c>
      <c r="LK30" s="386" t="str">
        <f>IF(LK29&lt;&gt;"",LK29,IF(LK28&lt;&gt;"",3600/10000*LK27*LK26*(2/rho_a_ref)^0.5*(1/Product_tech_data!LK28)^(LK31-0.5),""))</f>
        <v/>
      </c>
      <c r="LL30" s="386" t="str">
        <f>IF(LL29&lt;&gt;"",LL29,IF(LL28&lt;&gt;"",3600/10000*LL27*LL26*(2/rho_a_ref)^0.5*(1/Product_tech_data!LL28)^(LL31-0.5),""))</f>
        <v/>
      </c>
      <c r="LM30" s="386" t="str">
        <f>IF(LM29&lt;&gt;"",LM29,IF(LM28&lt;&gt;"",3600/10000*LM27*LM26*(2/rho_a_ref)^0.5*(1/Product_tech_data!LM28)^(LM31-0.5),""))</f>
        <v/>
      </c>
      <c r="LN30" s="386" t="str">
        <f>IF(LN29&lt;&gt;"",LN29,IF(LN28&lt;&gt;"",3600/10000*LN27*LN26*(2/rho_a_ref)^0.5*(1/Product_tech_data!LN28)^(LN31-0.5),""))</f>
        <v/>
      </c>
      <c r="LO30" s="386" t="str">
        <f>IF(LO29&lt;&gt;"",LO29,IF(LO28&lt;&gt;"",3600/10000*LO27*LO26*(2/rho_a_ref)^0.5*(1/Product_tech_data!LO28)^(LO31-0.5),""))</f>
        <v/>
      </c>
      <c r="LP30" s="386" t="str">
        <f>IF(LP29&lt;&gt;"",LP29,IF(LP28&lt;&gt;"",3600/10000*LP27*LP26*(2/rho_a_ref)^0.5*(1/Product_tech_data!LP28)^(LP31-0.5),""))</f>
        <v/>
      </c>
      <c r="LQ30" s="386" t="str">
        <f>IF(LQ29&lt;&gt;"",LQ29,IF(LQ28&lt;&gt;"",3600/10000*LQ27*LQ26*(2/rho_a_ref)^0.5*(1/Product_tech_data!LQ28)^(LQ31-0.5),""))</f>
        <v/>
      </c>
      <c r="LR30" s="386" t="str">
        <f>IF(LR29&lt;&gt;"",LR29,IF(LR28&lt;&gt;"",3600/10000*LR27*LR26*(2/rho_a_ref)^0.5*(1/Product_tech_data!LR28)^(LR31-0.5),""))</f>
        <v/>
      </c>
      <c r="LS30" s="386" t="str">
        <f>IF(LS29&lt;&gt;"",LS29,IF(LS28&lt;&gt;"",3600/10000*LS27*LS26*(2/rho_a_ref)^0.5*(1/Product_tech_data!LS28)^(LS31-0.5),""))</f>
        <v/>
      </c>
      <c r="LT30" s="386" t="str">
        <f>IF(LT29&lt;&gt;"",LT29,IF(LT28&lt;&gt;"",3600/10000*LT27*LT26*(2/rho_a_ref)^0.5*(1/Product_tech_data!LT28)^(LT31-0.5),""))</f>
        <v/>
      </c>
      <c r="LU30" s="386" t="str">
        <f>IF(LU29&lt;&gt;"",LU29,IF(LU28&lt;&gt;"",3600/10000*LU27*LU26*(2/rho_a_ref)^0.5*(1/Product_tech_data!LU28)^(LU31-0.5),""))</f>
        <v/>
      </c>
      <c r="LV30" s="386" t="str">
        <f>IF(LV29&lt;&gt;"",LV29,IF(LV28&lt;&gt;"",3600/10000*LV27*LV26*(2/rho_a_ref)^0.5*(1/Product_tech_data!LV28)^(LV31-0.5),""))</f>
        <v/>
      </c>
      <c r="LW30" s="386" t="str">
        <f>IF(LW29&lt;&gt;"",LW29,IF(LW28&lt;&gt;"",3600/10000*LW27*LW26*(2/rho_a_ref)^0.5*(1/Product_tech_data!LW28)^(LW31-0.5),""))</f>
        <v/>
      </c>
      <c r="LX30" s="386" t="str">
        <f>IF(LX29&lt;&gt;"",LX29,IF(LX28&lt;&gt;"",3600/10000*LX27*LX26*(2/rho_a_ref)^0.5*(1/Product_tech_data!LX28)^(LX31-0.5),""))</f>
        <v/>
      </c>
      <c r="LY30" s="386" t="str">
        <f>IF(LY29&lt;&gt;"",LY29,IF(LY28&lt;&gt;"",3600/10000*LY27*LY26*(2/rho_a_ref)^0.5*(1/Product_tech_data!LY28)^(LY31-0.5),""))</f>
        <v/>
      </c>
      <c r="LZ30" s="386" t="str">
        <f>IF(LZ29&lt;&gt;"",LZ29,IF(LZ28&lt;&gt;"",3600/10000*LZ27*LZ26*(2/rho_a_ref)^0.5*(1/Product_tech_data!LZ28)^(LZ31-0.5),""))</f>
        <v/>
      </c>
      <c r="MA30" s="386" t="str">
        <f>IF(MA29&lt;&gt;"",MA29,IF(MA28&lt;&gt;"",3600/10000*MA27*MA26*(2/rho_a_ref)^0.5*(1/Product_tech_data!MA28)^(MA31-0.5),""))</f>
        <v/>
      </c>
      <c r="MB30" s="386" t="str">
        <f>IF(MB29&lt;&gt;"",MB29,IF(MB28&lt;&gt;"",3600/10000*MB27*MB26*(2/rho_a_ref)^0.5*(1/Product_tech_data!MB28)^(MB31-0.5),""))</f>
        <v/>
      </c>
      <c r="MC30" s="386" t="str">
        <f>IF(MC29&lt;&gt;"",MC29,IF(MC28&lt;&gt;"",3600/10000*MC27*MC26*(2/rho_a_ref)^0.5*(1/Product_tech_data!MC28)^(MC31-0.5),""))</f>
        <v/>
      </c>
      <c r="MD30" s="386" t="str">
        <f>IF(MD29&lt;&gt;"",MD29,IF(MD28&lt;&gt;"",3600/10000*MD27*MD26*(2/rho_a_ref)^0.5*(1/Product_tech_data!MD28)^(MD31-0.5),""))</f>
        <v/>
      </c>
      <c r="ME30" s="386" t="str">
        <f>IF(ME29&lt;&gt;"",ME29,IF(ME28&lt;&gt;"",3600/10000*ME27*ME26*(2/rho_a_ref)^0.5*(1/Product_tech_data!ME28)^(ME31-0.5),""))</f>
        <v/>
      </c>
      <c r="MF30" s="386" t="str">
        <f>IF(MF29&lt;&gt;"",MF29,IF(MF28&lt;&gt;"",3600/10000*MF27*MF26*(2/rho_a_ref)^0.5*(1/Product_tech_data!MF28)^(MF31-0.5),""))</f>
        <v/>
      </c>
      <c r="MG30" s="386" t="str">
        <f>IF(MG29&lt;&gt;"",MG29,IF(MG28&lt;&gt;"",3600/10000*MG27*MG26*(2/rho_a_ref)^0.5*(1/Product_tech_data!MG28)^(MG31-0.5),""))</f>
        <v/>
      </c>
      <c r="MH30" s="386" t="str">
        <f>IF(MH29&lt;&gt;"",MH29,IF(MH28&lt;&gt;"",3600/10000*MH27*MH26*(2/rho_a_ref)^0.5*(1/Product_tech_data!MH28)^(MH31-0.5),""))</f>
        <v/>
      </c>
      <c r="MI30" s="386" t="str">
        <f>IF(MI29&lt;&gt;"",MI29,IF(MI28&lt;&gt;"",3600/10000*MI27*MI26*(2/rho_a_ref)^0.5*(1/Product_tech_data!MI28)^(MI31-0.5),""))</f>
        <v/>
      </c>
      <c r="MJ30" s="386" t="str">
        <f>IF(MJ29&lt;&gt;"",MJ29,IF(MJ28&lt;&gt;"",3600/10000*MJ27*MJ26*(2/rho_a_ref)^0.5*(1/Product_tech_data!MJ28)^(MJ31-0.5),""))</f>
        <v/>
      </c>
      <c r="MK30" s="386" t="str">
        <f>IF(MK29&lt;&gt;"",MK29,IF(MK28&lt;&gt;"",3600/10000*MK27*MK26*(2/rho_a_ref)^0.5*(1/Product_tech_data!MK28)^(MK31-0.5),""))</f>
        <v/>
      </c>
      <c r="ML30" s="386" t="str">
        <f>IF(ML29&lt;&gt;"",ML29,IF(ML28&lt;&gt;"",3600/10000*ML27*ML26*(2/rho_a_ref)^0.5*(1/Product_tech_data!ML28)^(ML31-0.5),""))</f>
        <v/>
      </c>
      <c r="MM30" s="386" t="str">
        <f>IF(MM29&lt;&gt;"",MM29,IF(MM28&lt;&gt;"",3600/10000*MM27*MM26*(2/rho_a_ref)^0.5*(1/Product_tech_data!MM28)^(MM31-0.5),""))</f>
        <v/>
      </c>
      <c r="MN30" s="386" t="str">
        <f>IF(MN29&lt;&gt;"",MN29,IF(MN28&lt;&gt;"",3600/10000*MN27*MN26*(2/rho_a_ref)^0.5*(1/Product_tech_data!MN28)^(MN31-0.5),""))</f>
        <v/>
      </c>
      <c r="MO30" s="386" t="str">
        <f>IF(MO29&lt;&gt;"",MO29,IF(MO28&lt;&gt;"",3600/10000*MO27*MO26*(2/rho_a_ref)^0.5*(1/Product_tech_data!MO28)^(MO31-0.5),""))</f>
        <v/>
      </c>
      <c r="MP30" s="386" t="str">
        <f>IF(MP29&lt;&gt;"",MP29,IF(MP28&lt;&gt;"",3600/10000*MP27*MP26*(2/rho_a_ref)^0.5*(1/Product_tech_data!MP28)^(MP31-0.5),""))</f>
        <v/>
      </c>
      <c r="MQ30" s="386" t="str">
        <f>IF(MQ29&lt;&gt;"",MQ29,IF(MQ28&lt;&gt;"",3600/10000*MQ27*MQ26*(2/rho_a_ref)^0.5*(1/Product_tech_data!MQ28)^(MQ31-0.5),""))</f>
        <v/>
      </c>
      <c r="MR30" s="386" t="str">
        <f>IF(MR29&lt;&gt;"",MR29,IF(MR28&lt;&gt;"",3600/10000*MR27*MR26*(2/rho_a_ref)^0.5*(1/Product_tech_data!MR28)^(MR31-0.5),""))</f>
        <v/>
      </c>
      <c r="MS30" s="386" t="str">
        <f>IF(MS29&lt;&gt;"",MS29,IF(MS28&lt;&gt;"",3600/10000*MS27*MS26*(2/rho_a_ref)^0.5*(1/Product_tech_data!MS28)^(MS31-0.5),""))</f>
        <v/>
      </c>
      <c r="MT30" s="386" t="str">
        <f>IF(MT29&lt;&gt;"",MT29,IF(MT28&lt;&gt;"",3600/10000*MT27*MT26*(2/rho_a_ref)^0.5*(1/Product_tech_data!MT28)^(MT31-0.5),""))</f>
        <v/>
      </c>
      <c r="MU30" s="386" t="str">
        <f>IF(MU29&lt;&gt;"",MU29,IF(MU28&lt;&gt;"",3600/10000*MU27*MU26*(2/rho_a_ref)^0.5*(1/Product_tech_data!MU28)^(MU31-0.5),""))</f>
        <v/>
      </c>
      <c r="MV30" s="386" t="str">
        <f>IF(MV29&lt;&gt;"",MV29,IF(MV28&lt;&gt;"",3600/10000*MV27*MV26*(2/rho_a_ref)^0.5*(1/Product_tech_data!MV28)^(MV31-0.5),""))</f>
        <v/>
      </c>
      <c r="MW30" s="386" t="str">
        <f>IF(MW29&lt;&gt;"",MW29,IF(MW28&lt;&gt;"",3600/10000*MW27*MW26*(2/rho_a_ref)^0.5*(1/Product_tech_data!MW28)^(MW31-0.5),""))</f>
        <v/>
      </c>
      <c r="MX30" s="386" t="str">
        <f>IF(MX29&lt;&gt;"",MX29,IF(MX28&lt;&gt;"",3600/10000*MX27*MX26*(2/rho_a_ref)^0.5*(1/Product_tech_data!MX28)^(MX31-0.5),""))</f>
        <v/>
      </c>
      <c r="MY30" s="386" t="str">
        <f>IF(MY29&lt;&gt;"",MY29,IF(MY28&lt;&gt;"",3600/10000*MY27*MY26*(2/rho_a_ref)^0.5*(1/Product_tech_data!MY28)^(MY31-0.5),""))</f>
        <v/>
      </c>
      <c r="MZ30" s="386" t="str">
        <f>IF(MZ29&lt;&gt;"",MZ29,IF(MZ28&lt;&gt;"",3600/10000*MZ27*MZ26*(2/rho_a_ref)^0.5*(1/Product_tech_data!MZ28)^(MZ31-0.5),""))</f>
        <v/>
      </c>
      <c r="NA30" s="386" t="str">
        <f>IF(NA29&lt;&gt;"",NA29,IF(NA28&lt;&gt;"",3600/10000*NA27*NA26*(2/rho_a_ref)^0.5*(1/Product_tech_data!NA28)^(NA31-0.5),""))</f>
        <v/>
      </c>
      <c r="NB30" s="386" t="str">
        <f>IF(NB29&lt;&gt;"",NB29,IF(NB28&lt;&gt;"",3600/10000*NB27*NB26*(2/rho_a_ref)^0.5*(1/Product_tech_data!NB28)^(NB31-0.5),""))</f>
        <v/>
      </c>
      <c r="NC30" s="386" t="str">
        <f>IF(NC29&lt;&gt;"",NC29,IF(NC28&lt;&gt;"",3600/10000*NC27*NC26*(2/rho_a_ref)^0.5*(1/Product_tech_data!NC28)^(NC31-0.5),""))</f>
        <v/>
      </c>
      <c r="ND30" s="386" t="str">
        <f>IF(ND29&lt;&gt;"",ND29,IF(ND28&lt;&gt;"",3600/10000*ND27*ND26*(2/rho_a_ref)^0.5*(1/Product_tech_data!ND28)^(ND31-0.5),""))</f>
        <v/>
      </c>
      <c r="NE30" s="386" t="str">
        <f>IF(NE29&lt;&gt;"",NE29,IF(NE28&lt;&gt;"",3600/10000*NE27*NE26*(2/rho_a_ref)^0.5*(1/Product_tech_data!NE28)^(NE31-0.5),""))</f>
        <v/>
      </c>
      <c r="NF30" s="386" t="str">
        <f>IF(NF29&lt;&gt;"",NF29,IF(NF28&lt;&gt;"",3600/10000*NF27*NF26*(2/rho_a_ref)^0.5*(1/Product_tech_data!NF28)^(NF31-0.5),""))</f>
        <v/>
      </c>
      <c r="NG30" s="386" t="str">
        <f>IF(NG29&lt;&gt;"",NG29,IF(NG28&lt;&gt;"",3600/10000*NG27*NG26*(2/rho_a_ref)^0.5*(1/Product_tech_data!NG28)^(NG31-0.5),""))</f>
        <v/>
      </c>
      <c r="NH30" s="386" t="str">
        <f>IF(NH29&lt;&gt;"",NH29,IF(NH28&lt;&gt;"",3600/10000*NH27*NH26*(2/rho_a_ref)^0.5*(1/Product_tech_data!NH28)^(NH31-0.5),""))</f>
        <v/>
      </c>
      <c r="NI30" s="386" t="str">
        <f>IF(NI29&lt;&gt;"",NI29,IF(NI28&lt;&gt;"",3600/10000*NI27*NI26*(2/rho_a_ref)^0.5*(1/Product_tech_data!NI28)^(NI31-0.5),""))</f>
        <v/>
      </c>
      <c r="NJ30" s="386" t="str">
        <f>IF(NJ29&lt;&gt;"",NJ29,IF(NJ28&lt;&gt;"",3600/10000*NJ27*NJ26*(2/rho_a_ref)^0.5*(1/Product_tech_data!NJ28)^(NJ31-0.5),""))</f>
        <v/>
      </c>
      <c r="NK30" s="386" t="str">
        <f>IF(NK29&lt;&gt;"",NK29,IF(NK28&lt;&gt;"",3600/10000*NK27*NK26*(2/rho_a_ref)^0.5*(1/Product_tech_data!NK28)^(NK31-0.5),""))</f>
        <v/>
      </c>
      <c r="NL30" s="386" t="str">
        <f>IF(NL29&lt;&gt;"",NL29,IF(NL28&lt;&gt;"",3600/10000*NL27*NL26*(2/rho_a_ref)^0.5*(1/Product_tech_data!NL28)^(NL31-0.5),""))</f>
        <v/>
      </c>
      <c r="NM30" s="386" t="str">
        <f>IF(NM29&lt;&gt;"",NM29,IF(NM28&lt;&gt;"",3600/10000*NM27*NM26*(2/rho_a_ref)^0.5*(1/Product_tech_data!NM28)^(NM31-0.5),""))</f>
        <v/>
      </c>
      <c r="NN30" s="386" t="str">
        <f>IF(NN29&lt;&gt;"",NN29,IF(NN28&lt;&gt;"",3600/10000*NN27*NN26*(2/rho_a_ref)^0.5*(1/Product_tech_data!NN28)^(NN31-0.5),""))</f>
        <v/>
      </c>
      <c r="NO30" s="386" t="str">
        <f>IF(NO29&lt;&gt;"",NO29,IF(NO28&lt;&gt;"",3600/10000*NO27*NO26*(2/rho_a_ref)^0.5*(1/Product_tech_data!NO28)^(NO31-0.5),""))</f>
        <v/>
      </c>
      <c r="NP30" s="386" t="str">
        <f>IF(NP29&lt;&gt;"",NP29,IF(NP28&lt;&gt;"",3600/10000*NP27*NP26*(2/rho_a_ref)^0.5*(1/Product_tech_data!NP28)^(NP31-0.5),""))</f>
        <v/>
      </c>
      <c r="NQ30" s="386" t="str">
        <f>IF(NQ29&lt;&gt;"",NQ29,IF(NQ28&lt;&gt;"",3600/10000*NQ27*NQ26*(2/rho_a_ref)^0.5*(1/Product_tech_data!NQ28)^(NQ31-0.5),""))</f>
        <v/>
      </c>
      <c r="NR30" s="386" t="str">
        <f>IF(NR29&lt;&gt;"",NR29,IF(NR28&lt;&gt;"",3600/10000*NR27*NR26*(2/rho_a_ref)^0.5*(1/Product_tech_data!NR28)^(NR31-0.5),""))</f>
        <v/>
      </c>
      <c r="NS30" s="386" t="str">
        <f>IF(NS29&lt;&gt;"",NS29,IF(NS28&lt;&gt;"",3600/10000*NS27*NS26*(2/rho_a_ref)^0.5*(1/Product_tech_data!NS28)^(NS31-0.5),""))</f>
        <v/>
      </c>
      <c r="NT30" s="386" t="str">
        <f>IF(NT29&lt;&gt;"",NT29,IF(NT28&lt;&gt;"",3600/10000*NT27*NT26*(2/rho_a_ref)^0.5*(1/Product_tech_data!NT28)^(NT31-0.5),""))</f>
        <v/>
      </c>
      <c r="NU30" s="386" t="str">
        <f>IF(NU29&lt;&gt;"",NU29,IF(NU28&lt;&gt;"",3600/10000*NU27*NU26*(2/rho_a_ref)^0.5*(1/Product_tech_data!NU28)^(NU31-0.5),""))</f>
        <v/>
      </c>
      <c r="NV30" s="386" t="str">
        <f>IF(NV29&lt;&gt;"",NV29,IF(NV28&lt;&gt;"",3600/10000*NV27*NV26*(2/rho_a_ref)^0.5*(1/Product_tech_data!NV28)^(NV31-0.5),""))</f>
        <v/>
      </c>
      <c r="NW30" s="386" t="str">
        <f>IF(NW29&lt;&gt;"",NW29,IF(NW28&lt;&gt;"",3600/10000*NW27*NW26*(2/rho_a_ref)^0.5*(1/Product_tech_data!NW28)^(NW31-0.5),""))</f>
        <v/>
      </c>
      <c r="NX30" s="386" t="str">
        <f>IF(NX29&lt;&gt;"",NX29,IF(NX28&lt;&gt;"",3600/10000*NX27*NX26*(2/rho_a_ref)^0.5*(1/Product_tech_data!NX28)^(NX31-0.5),""))</f>
        <v/>
      </c>
      <c r="NY30" s="386" t="str">
        <f>IF(NY29&lt;&gt;"",NY29,IF(NY28&lt;&gt;"",3600/10000*NY27*NY26*(2/rho_a_ref)^0.5*(1/Product_tech_data!NY28)^(NY31-0.5),""))</f>
        <v/>
      </c>
      <c r="NZ30" s="386" t="str">
        <f>IF(NZ29&lt;&gt;"",NZ29,IF(NZ28&lt;&gt;"",3600/10000*NZ27*NZ26*(2/rho_a_ref)^0.5*(1/Product_tech_data!NZ28)^(NZ31-0.5),""))</f>
        <v/>
      </c>
      <c r="OA30" s="386" t="str">
        <f>IF(OA29&lt;&gt;"",OA29,IF(OA28&lt;&gt;"",3600/10000*OA27*OA26*(2/rho_a_ref)^0.5*(1/Product_tech_data!OA28)^(OA31-0.5),""))</f>
        <v/>
      </c>
      <c r="OB30" s="386" t="str">
        <f>IF(OB29&lt;&gt;"",OB29,IF(OB28&lt;&gt;"",3600/10000*OB27*OB26*(2/rho_a_ref)^0.5*(1/Product_tech_data!OB28)^(OB31-0.5),""))</f>
        <v/>
      </c>
      <c r="OC30" s="386" t="str">
        <f>IF(OC29&lt;&gt;"",OC29,IF(OC28&lt;&gt;"",3600/10000*OC27*OC26*(2/rho_a_ref)^0.5*(1/Product_tech_data!OC28)^(OC31-0.5),""))</f>
        <v/>
      </c>
      <c r="OD30" s="386" t="str">
        <f>IF(OD29&lt;&gt;"",OD29,IF(OD28&lt;&gt;"",3600/10000*OD27*OD26*(2/rho_a_ref)^0.5*(1/Product_tech_data!OD28)^(OD31-0.5),""))</f>
        <v/>
      </c>
      <c r="OE30" s="386" t="str">
        <f>IF(OE29&lt;&gt;"",OE29,IF(OE28&lt;&gt;"",3600/10000*OE27*OE26*(2/rho_a_ref)^0.5*(1/Product_tech_data!OE28)^(OE31-0.5),""))</f>
        <v/>
      </c>
      <c r="OF30" s="386" t="str">
        <f>IF(OF29&lt;&gt;"",OF29,IF(OF28&lt;&gt;"",3600/10000*OF27*OF26*(2/rho_a_ref)^0.5*(1/Product_tech_data!OF28)^(OF31-0.5),""))</f>
        <v/>
      </c>
      <c r="OG30" s="386" t="str">
        <f>IF(OG29&lt;&gt;"",OG29,IF(OG28&lt;&gt;"",3600/10000*OG27*OG26*(2/rho_a_ref)^0.5*(1/Product_tech_data!OG28)^(OG31-0.5),""))</f>
        <v/>
      </c>
      <c r="OH30" s="386" t="str">
        <f>IF(OH29&lt;&gt;"",OH29,IF(OH28&lt;&gt;"",3600/10000*OH27*OH26*(2/rho_a_ref)^0.5*(1/Product_tech_data!OH28)^(OH31-0.5),""))</f>
        <v/>
      </c>
      <c r="OI30" s="386" t="str">
        <f>IF(OI29&lt;&gt;"",OI29,IF(OI28&lt;&gt;"",3600/10000*OI27*OI26*(2/rho_a_ref)^0.5*(1/Product_tech_data!OI28)^(OI31-0.5),""))</f>
        <v/>
      </c>
      <c r="OJ30" s="386" t="str">
        <f>IF(OJ29&lt;&gt;"",OJ29,IF(OJ28&lt;&gt;"",3600/10000*OJ27*OJ26*(2/rho_a_ref)^0.5*(1/Product_tech_data!OJ28)^(OJ31-0.5),""))</f>
        <v/>
      </c>
      <c r="OK30" s="386" t="str">
        <f>IF(OK29&lt;&gt;"",OK29,IF(OK28&lt;&gt;"",3600/10000*OK27*OK26*(2/rho_a_ref)^0.5*(1/Product_tech_data!OK28)^(OK31-0.5),""))</f>
        <v/>
      </c>
      <c r="OL30" s="386" t="str">
        <f>IF(OL29&lt;&gt;"",OL29,IF(OL28&lt;&gt;"",3600/10000*OL27*OL26*(2/rho_a_ref)^0.5*(1/Product_tech_data!OL28)^(OL31-0.5),""))</f>
        <v/>
      </c>
      <c r="OM30" s="386" t="str">
        <f>IF(OM29&lt;&gt;"",OM29,IF(OM28&lt;&gt;"",3600/10000*OM27*OM26*(2/rho_a_ref)^0.5*(1/Product_tech_data!OM28)^(OM31-0.5),""))</f>
        <v/>
      </c>
      <c r="ON30" s="386" t="str">
        <f>IF(ON29&lt;&gt;"",ON29,IF(ON28&lt;&gt;"",3600/10000*ON27*ON26*(2/rho_a_ref)^0.5*(1/Product_tech_data!ON28)^(ON31-0.5),""))</f>
        <v/>
      </c>
      <c r="OO30" s="386" t="str">
        <f>IF(OO29&lt;&gt;"",OO29,IF(OO28&lt;&gt;"",3600/10000*OO27*OO26*(2/rho_a_ref)^0.5*(1/Product_tech_data!OO28)^(OO31-0.5),""))</f>
        <v/>
      </c>
      <c r="OP30" s="386" t="str">
        <f>IF(OP29&lt;&gt;"",OP29,IF(OP28&lt;&gt;"",3600/10000*OP27*OP26*(2/rho_a_ref)^0.5*(1/Product_tech_data!OP28)^(OP31-0.5),""))</f>
        <v/>
      </c>
      <c r="OQ30" s="386" t="str">
        <f>IF(OQ29&lt;&gt;"",OQ29,IF(OQ28&lt;&gt;"",3600/10000*OQ27*OQ26*(2/rho_a_ref)^0.5*(1/Product_tech_data!OQ28)^(OQ31-0.5),""))</f>
        <v/>
      </c>
      <c r="OR30" s="386" t="str">
        <f>IF(OR29&lt;&gt;"",OR29,IF(OR28&lt;&gt;"",3600/10000*OR27*OR26*(2/rho_a_ref)^0.5*(1/Product_tech_data!OR28)^(OR31-0.5),""))</f>
        <v/>
      </c>
      <c r="OS30" s="386" t="str">
        <f>IF(OS29&lt;&gt;"",OS29,IF(OS28&lt;&gt;"",3600/10000*OS27*OS26*(2/rho_a_ref)^0.5*(1/Product_tech_data!OS28)^(OS31-0.5),""))</f>
        <v/>
      </c>
      <c r="OT30" s="386" t="str">
        <f>IF(OT29&lt;&gt;"",OT29,IF(OT28&lt;&gt;"",3600/10000*OT27*OT26*(2/rho_a_ref)^0.5*(1/Product_tech_data!OT28)^(OT31-0.5),""))</f>
        <v/>
      </c>
      <c r="OU30" s="386" t="str">
        <f>IF(OU29&lt;&gt;"",OU29,IF(OU28&lt;&gt;"",3600/10000*OU27*OU26*(2/rho_a_ref)^0.5*(1/Product_tech_data!OU28)^(OU31-0.5),""))</f>
        <v/>
      </c>
      <c r="OV30" s="386" t="str">
        <f>IF(OV29&lt;&gt;"",OV29,IF(OV28&lt;&gt;"",3600/10000*OV27*OV26*(2/rho_a_ref)^0.5*(1/Product_tech_data!OV28)^(OV31-0.5),""))</f>
        <v/>
      </c>
      <c r="OW30" s="386" t="str">
        <f>IF(OW29&lt;&gt;"",OW29,IF(OW28&lt;&gt;"",3600/10000*OW27*OW26*(2/rho_a_ref)^0.5*(1/Product_tech_data!OW28)^(OW31-0.5),""))</f>
        <v/>
      </c>
      <c r="OX30" s="386" t="str">
        <f>IF(OX29&lt;&gt;"",OX29,IF(OX28&lt;&gt;"",3600/10000*OX27*OX26*(2/rho_a_ref)^0.5*(1/Product_tech_data!OX28)^(OX31-0.5),""))</f>
        <v/>
      </c>
      <c r="OY30" s="386" t="str">
        <f>IF(OY29&lt;&gt;"",OY29,IF(OY28&lt;&gt;"",3600/10000*OY27*OY26*(2/rho_a_ref)^0.5*(1/Product_tech_data!OY28)^(OY31-0.5),""))</f>
        <v/>
      </c>
      <c r="OZ30" s="386" t="str">
        <f>IF(OZ29&lt;&gt;"",OZ29,IF(OZ28&lt;&gt;"",3600/10000*OZ27*OZ26*(2/rho_a_ref)^0.5*(1/Product_tech_data!OZ28)^(OZ31-0.5),""))</f>
        <v/>
      </c>
      <c r="PA30" s="386" t="str">
        <f>IF(PA29&lt;&gt;"",PA29,IF(PA28&lt;&gt;"",3600/10000*PA27*PA26*(2/rho_a_ref)^0.5*(1/Product_tech_data!PA28)^(PA31-0.5),""))</f>
        <v/>
      </c>
      <c r="PB30" s="386" t="str">
        <f>IF(PB29&lt;&gt;"",PB29,IF(PB28&lt;&gt;"",3600/10000*PB27*PB26*(2/rho_a_ref)^0.5*(1/Product_tech_data!PB28)^(PB31-0.5),""))</f>
        <v/>
      </c>
      <c r="PC30" s="386" t="str">
        <f>IF(PC29&lt;&gt;"",PC29,IF(PC28&lt;&gt;"",3600/10000*PC27*PC26*(2/rho_a_ref)^0.5*(1/Product_tech_data!PC28)^(PC31-0.5),""))</f>
        <v/>
      </c>
      <c r="PD30" s="386" t="str">
        <f>IF(PD29&lt;&gt;"",PD29,IF(PD28&lt;&gt;"",3600/10000*PD27*PD26*(2/rho_a_ref)^0.5*(1/Product_tech_data!PD28)^(PD31-0.5),""))</f>
        <v/>
      </c>
      <c r="PE30" s="386" t="str">
        <f>IF(PE29&lt;&gt;"",PE29,IF(PE28&lt;&gt;"",3600/10000*PE27*PE26*(2/rho_a_ref)^0.5*(1/Product_tech_data!PE28)^(PE31-0.5),""))</f>
        <v/>
      </c>
      <c r="PF30" s="386" t="str">
        <f>IF(PF29&lt;&gt;"",PF29,IF(PF28&lt;&gt;"",3600/10000*PF27*PF26*(2/rho_a_ref)^0.5*(1/Product_tech_data!PF28)^(PF31-0.5),""))</f>
        <v/>
      </c>
      <c r="PG30" s="386" t="str">
        <f>IF(PG29&lt;&gt;"",PG29,IF(PG28&lt;&gt;"",3600/10000*PG27*PG26*(2/rho_a_ref)^0.5*(1/Product_tech_data!PG28)^(PG31-0.5),""))</f>
        <v/>
      </c>
      <c r="PH30" s="386" t="str">
        <f>IF(PH29&lt;&gt;"",PH29,IF(PH28&lt;&gt;"",3600/10000*PH27*PH26*(2/rho_a_ref)^0.5*(1/Product_tech_data!PH28)^(PH31-0.5),""))</f>
        <v/>
      </c>
      <c r="PI30" s="386" t="str">
        <f>IF(PI29&lt;&gt;"",PI29,IF(PI28&lt;&gt;"",3600/10000*PI27*PI26*(2/rho_a_ref)^0.5*(1/Product_tech_data!PI28)^(PI31-0.5),""))</f>
        <v/>
      </c>
      <c r="PJ30" s="386" t="str">
        <f>IF(PJ29&lt;&gt;"",PJ29,IF(PJ28&lt;&gt;"",3600/10000*PJ27*PJ26*(2/rho_a_ref)^0.5*(1/Product_tech_data!PJ28)^(PJ31-0.5),""))</f>
        <v/>
      </c>
      <c r="PK30" s="386" t="str">
        <f>IF(PK29&lt;&gt;"",PK29,IF(PK28&lt;&gt;"",3600/10000*PK27*PK26*(2/rho_a_ref)^0.5*(1/Product_tech_data!PK28)^(PK31-0.5),""))</f>
        <v/>
      </c>
      <c r="PL30" s="386" t="str">
        <f>IF(PL29&lt;&gt;"",PL29,IF(PL28&lt;&gt;"",3600/10000*PL27*PL26*(2/rho_a_ref)^0.5*(1/Product_tech_data!PL28)^(PL31-0.5),""))</f>
        <v/>
      </c>
      <c r="PM30" s="386" t="str">
        <f>IF(PM29&lt;&gt;"",PM29,IF(PM28&lt;&gt;"",3600/10000*PM27*PM26*(2/rho_a_ref)^0.5*(1/Product_tech_data!PM28)^(PM31-0.5),""))</f>
        <v/>
      </c>
      <c r="PN30" s="386" t="str">
        <f>IF(PN29&lt;&gt;"",PN29,IF(PN28&lt;&gt;"",3600/10000*PN27*PN26*(2/rho_a_ref)^0.5*(1/Product_tech_data!PN28)^(PN31-0.5),""))</f>
        <v/>
      </c>
      <c r="PO30" s="386" t="str">
        <f>IF(PO29&lt;&gt;"",PO29,IF(PO28&lt;&gt;"",3600/10000*PO27*PO26*(2/rho_a_ref)^0.5*(1/Product_tech_data!PO28)^(PO31-0.5),""))</f>
        <v/>
      </c>
      <c r="PP30" s="386" t="str">
        <f>IF(PP29&lt;&gt;"",PP29,IF(PP28&lt;&gt;"",3600/10000*PP27*PP26*(2/rho_a_ref)^0.5*(1/Product_tech_data!PP28)^(PP31-0.5),""))</f>
        <v/>
      </c>
      <c r="PQ30" s="386" t="str">
        <f>IF(PQ29&lt;&gt;"",PQ29,IF(PQ28&lt;&gt;"",3600/10000*PQ27*PQ26*(2/rho_a_ref)^0.5*(1/Product_tech_data!PQ28)^(PQ31-0.5),""))</f>
        <v/>
      </c>
      <c r="PR30" s="386" t="str">
        <f>IF(PR29&lt;&gt;"",PR29,IF(PR28&lt;&gt;"",3600/10000*PR27*PR26*(2/rho_a_ref)^0.5*(1/Product_tech_data!PR28)^(PR31-0.5),""))</f>
        <v/>
      </c>
      <c r="PS30" s="386" t="str">
        <f>IF(PS29&lt;&gt;"",PS29,IF(PS28&lt;&gt;"",3600/10000*PS27*PS26*(2/rho_a_ref)^0.5*(1/Product_tech_data!PS28)^(PS31-0.5),""))</f>
        <v/>
      </c>
      <c r="PT30" s="386" t="str">
        <f>IF(PT29&lt;&gt;"",PT29,IF(PT28&lt;&gt;"",3600/10000*PT27*PT26*(2/rho_a_ref)^0.5*(1/Product_tech_data!PT28)^(PT31-0.5),""))</f>
        <v/>
      </c>
      <c r="PU30" s="386" t="str">
        <f>IF(PU29&lt;&gt;"",PU29,IF(PU28&lt;&gt;"",3600/10000*PU27*PU26*(2/rho_a_ref)^0.5*(1/Product_tech_data!PU28)^(PU31-0.5),""))</f>
        <v/>
      </c>
      <c r="PV30" s="386" t="str">
        <f>IF(PV29&lt;&gt;"",PV29,IF(PV28&lt;&gt;"",3600/10000*PV27*PV26*(2/rho_a_ref)^0.5*(1/Product_tech_data!PV28)^(PV31-0.5),""))</f>
        <v/>
      </c>
      <c r="PW30" s="386" t="str">
        <f>IF(PW29&lt;&gt;"",PW29,IF(PW28&lt;&gt;"",3600/10000*PW27*PW26*(2/rho_a_ref)^0.5*(1/Product_tech_data!PW28)^(PW31-0.5),""))</f>
        <v/>
      </c>
      <c r="PX30" s="386" t="str">
        <f>IF(PX29&lt;&gt;"",PX29,IF(PX28&lt;&gt;"",3600/10000*PX27*PX26*(2/rho_a_ref)^0.5*(1/Product_tech_data!PX28)^(PX31-0.5),""))</f>
        <v/>
      </c>
      <c r="PY30" s="386" t="str">
        <f>IF(PY29&lt;&gt;"",PY29,IF(PY28&lt;&gt;"",3600/10000*PY27*PY26*(2/rho_a_ref)^0.5*(1/Product_tech_data!PY28)^(PY31-0.5),""))</f>
        <v/>
      </c>
      <c r="PZ30" s="386" t="str">
        <f>IF(PZ29&lt;&gt;"",PZ29,IF(PZ28&lt;&gt;"",3600/10000*PZ27*PZ26*(2/rho_a_ref)^0.5*(1/Product_tech_data!PZ28)^(PZ31-0.5),""))</f>
        <v/>
      </c>
      <c r="QA30" s="386" t="str">
        <f>IF(QA29&lt;&gt;"",QA29,IF(QA28&lt;&gt;"",3600/10000*QA27*QA26*(2/rho_a_ref)^0.5*(1/Product_tech_data!QA28)^(QA31-0.5),""))</f>
        <v/>
      </c>
      <c r="QB30" s="386" t="str">
        <f>IF(QB29&lt;&gt;"",QB29,IF(QB28&lt;&gt;"",3600/10000*QB27*QB26*(2/rho_a_ref)^0.5*(1/Product_tech_data!QB28)^(QB31-0.5),""))</f>
        <v/>
      </c>
      <c r="QC30" s="386" t="str">
        <f>IF(QC29&lt;&gt;"",QC29,IF(QC28&lt;&gt;"",3600/10000*QC27*QC26*(2/rho_a_ref)^0.5*(1/Product_tech_data!QC28)^(QC31-0.5),""))</f>
        <v/>
      </c>
      <c r="QD30" s="386" t="str">
        <f>IF(QD29&lt;&gt;"",QD29,IF(QD28&lt;&gt;"",3600/10000*QD27*QD26*(2/rho_a_ref)^0.5*(1/Product_tech_data!QD28)^(QD31-0.5),""))</f>
        <v/>
      </c>
      <c r="QE30" s="386" t="str">
        <f>IF(QE29&lt;&gt;"",QE29,IF(QE28&lt;&gt;"",3600/10000*QE27*QE26*(2/rho_a_ref)^0.5*(1/Product_tech_data!QE28)^(QE31-0.5),""))</f>
        <v/>
      </c>
      <c r="QF30" s="386" t="str">
        <f>IF(QF29&lt;&gt;"",QF29,IF(QF28&lt;&gt;"",3600/10000*QF27*QF26*(2/rho_a_ref)^0.5*(1/Product_tech_data!QF28)^(QF31-0.5),""))</f>
        <v/>
      </c>
      <c r="QG30" s="386" t="str">
        <f>IF(QG29&lt;&gt;"",QG29,IF(QG28&lt;&gt;"",3600/10000*QG27*QG26*(2/rho_a_ref)^0.5*(1/Product_tech_data!QG28)^(QG31-0.5),""))</f>
        <v/>
      </c>
      <c r="QH30" s="386" t="str">
        <f>IF(QH29&lt;&gt;"",QH29,IF(QH28&lt;&gt;"",3600/10000*QH27*QH26*(2/rho_a_ref)^0.5*(1/Product_tech_data!QH28)^(QH31-0.5),""))</f>
        <v/>
      </c>
      <c r="QI30" s="386" t="str">
        <f>IF(QI29&lt;&gt;"",QI29,IF(QI28&lt;&gt;"",3600/10000*QI27*QI26*(2/rho_a_ref)^0.5*(1/Product_tech_data!QI28)^(QI31-0.5),""))</f>
        <v/>
      </c>
      <c r="QJ30" s="386" t="str">
        <f>IF(QJ29&lt;&gt;"",QJ29,IF(QJ28&lt;&gt;"",3600/10000*QJ27*QJ26*(2/rho_a_ref)^0.5*(1/Product_tech_data!QJ28)^(QJ31-0.5),""))</f>
        <v/>
      </c>
      <c r="QK30" s="386" t="str">
        <f>IF(QK29&lt;&gt;"",QK29,IF(QK28&lt;&gt;"",3600/10000*QK27*QK26*(2/rho_a_ref)^0.5*(1/Product_tech_data!QK28)^(QK31-0.5),""))</f>
        <v/>
      </c>
      <c r="QL30" s="386" t="str">
        <f>IF(QL29&lt;&gt;"",QL29,IF(QL28&lt;&gt;"",3600/10000*QL27*QL26*(2/rho_a_ref)^0.5*(1/Product_tech_data!QL28)^(QL31-0.5),""))</f>
        <v/>
      </c>
      <c r="QM30" s="386" t="str">
        <f>IF(QM29&lt;&gt;"",QM29,IF(QM28&lt;&gt;"",3600/10000*QM27*QM26*(2/rho_a_ref)^0.5*(1/Product_tech_data!QM28)^(QM31-0.5),""))</f>
        <v/>
      </c>
      <c r="QN30" s="386" t="str">
        <f>IF(QN29&lt;&gt;"",QN29,IF(QN28&lt;&gt;"",3600/10000*QN27*QN26*(2/rho_a_ref)^0.5*(1/Product_tech_data!QN28)^(QN31-0.5),""))</f>
        <v/>
      </c>
      <c r="QO30" s="386" t="str">
        <f>IF(QO29&lt;&gt;"",QO29,IF(QO28&lt;&gt;"",3600/10000*QO27*QO26*(2/rho_a_ref)^0.5*(1/Product_tech_data!QO28)^(QO31-0.5),""))</f>
        <v/>
      </c>
      <c r="QP30" s="386" t="str">
        <f>IF(QP29&lt;&gt;"",QP29,IF(QP28&lt;&gt;"",3600/10000*QP27*QP26*(2/rho_a_ref)^0.5*(1/Product_tech_data!QP28)^(QP31-0.5),""))</f>
        <v/>
      </c>
      <c r="QQ30" s="386" t="str">
        <f>IF(QQ29&lt;&gt;"",QQ29,IF(QQ28&lt;&gt;"",3600/10000*QQ27*QQ26*(2/rho_a_ref)^0.5*(1/Product_tech_data!QQ28)^(QQ31-0.5),""))</f>
        <v/>
      </c>
      <c r="QR30" s="386" t="str">
        <f>IF(QR29&lt;&gt;"",QR29,IF(QR28&lt;&gt;"",3600/10000*QR27*QR26*(2/rho_a_ref)^0.5*(1/Product_tech_data!QR28)^(QR31-0.5),""))</f>
        <v/>
      </c>
      <c r="QS30" s="386" t="str">
        <f>IF(QS29&lt;&gt;"",QS29,IF(QS28&lt;&gt;"",3600/10000*QS27*QS26*(2/rho_a_ref)^0.5*(1/Product_tech_data!QS28)^(QS31-0.5),""))</f>
        <v/>
      </c>
      <c r="QT30" s="386" t="str">
        <f>IF(QT29&lt;&gt;"",QT29,IF(QT28&lt;&gt;"",3600/10000*QT27*QT26*(2/rho_a_ref)^0.5*(1/Product_tech_data!QT28)^(QT31-0.5),""))</f>
        <v/>
      </c>
      <c r="QU30" s="386" t="str">
        <f>IF(QU29&lt;&gt;"",QU29,IF(QU28&lt;&gt;"",3600/10000*QU27*QU26*(2/rho_a_ref)^0.5*(1/Product_tech_data!QU28)^(QU31-0.5),""))</f>
        <v/>
      </c>
      <c r="QV30" s="386" t="str">
        <f>IF(QV29&lt;&gt;"",QV29,IF(QV28&lt;&gt;"",3600/10000*QV27*QV26*(2/rho_a_ref)^0.5*(1/Product_tech_data!QV28)^(QV31-0.5),""))</f>
        <v/>
      </c>
      <c r="QW30" s="386" t="str">
        <f>IF(QW29&lt;&gt;"",QW29,IF(QW28&lt;&gt;"",3600/10000*QW27*QW26*(2/rho_a_ref)^0.5*(1/Product_tech_data!QW28)^(QW31-0.5),""))</f>
        <v/>
      </c>
      <c r="QX30" s="386" t="str">
        <f>IF(QX29&lt;&gt;"",QX29,IF(QX28&lt;&gt;"",3600/10000*QX27*QX26*(2/rho_a_ref)^0.5*(1/Product_tech_data!QX28)^(QX31-0.5),""))</f>
        <v/>
      </c>
      <c r="QY30" s="386" t="str">
        <f>IF(QY29&lt;&gt;"",QY29,IF(QY28&lt;&gt;"",3600/10000*QY27*QY26*(2/rho_a_ref)^0.5*(1/Product_tech_data!QY28)^(QY31-0.5),""))</f>
        <v/>
      </c>
      <c r="QZ30" s="386" t="str">
        <f>IF(QZ29&lt;&gt;"",QZ29,IF(QZ28&lt;&gt;"",3600/10000*QZ27*QZ26*(2/rho_a_ref)^0.5*(1/Product_tech_data!QZ28)^(QZ31-0.5),""))</f>
        <v/>
      </c>
      <c r="RA30" s="386" t="str">
        <f>IF(RA29&lt;&gt;"",RA29,IF(RA28&lt;&gt;"",3600/10000*RA27*RA26*(2/rho_a_ref)^0.5*(1/Product_tech_data!RA28)^(RA31-0.5),""))</f>
        <v/>
      </c>
      <c r="RB30" s="386" t="str">
        <f>IF(RB29&lt;&gt;"",RB29,IF(RB28&lt;&gt;"",3600/10000*RB27*RB26*(2/rho_a_ref)^0.5*(1/Product_tech_data!RB28)^(RB31-0.5),""))</f>
        <v/>
      </c>
      <c r="RC30" s="386" t="str">
        <f>IF(RC29&lt;&gt;"",RC29,IF(RC28&lt;&gt;"",3600/10000*RC27*RC26*(2/rho_a_ref)^0.5*(1/Product_tech_data!RC28)^(RC31-0.5),""))</f>
        <v/>
      </c>
      <c r="RD30" s="386" t="str">
        <f>IF(RD29&lt;&gt;"",RD29,IF(RD28&lt;&gt;"",3600/10000*RD27*RD26*(2/rho_a_ref)^0.5*(1/Product_tech_data!RD28)^(RD31-0.5),""))</f>
        <v/>
      </c>
      <c r="RE30" s="386" t="str">
        <f>IF(RE29&lt;&gt;"",RE29,IF(RE28&lt;&gt;"",3600/10000*RE27*RE26*(2/rho_a_ref)^0.5*(1/Product_tech_data!RE28)^(RE31-0.5),""))</f>
        <v/>
      </c>
      <c r="RF30" s="386" t="str">
        <f>IF(RF29&lt;&gt;"",RF29,IF(RF28&lt;&gt;"",3600/10000*RF27*RF26*(2/rho_a_ref)^0.5*(1/Product_tech_data!RF28)^(RF31-0.5),""))</f>
        <v/>
      </c>
      <c r="RG30" s="386" t="str">
        <f>IF(RG29&lt;&gt;"",RG29,IF(RG28&lt;&gt;"",3600/10000*RG27*RG26*(2/rho_a_ref)^0.5*(1/Product_tech_data!RG28)^(RG31-0.5),""))</f>
        <v/>
      </c>
      <c r="RH30" s="386" t="str">
        <f>IF(RH29&lt;&gt;"",RH29,IF(RH28&lt;&gt;"",3600/10000*RH27*RH26*(2/rho_a_ref)^0.5*(1/Product_tech_data!RH28)^(RH31-0.5),""))</f>
        <v/>
      </c>
      <c r="RI30" s="386" t="str">
        <f>IF(RI29&lt;&gt;"",RI29,IF(RI28&lt;&gt;"",3600/10000*RI27*RI26*(2/rho_a_ref)^0.5*(1/Product_tech_data!RI28)^(RI31-0.5),""))</f>
        <v/>
      </c>
      <c r="RJ30" s="386" t="str">
        <f>IF(RJ29&lt;&gt;"",RJ29,IF(RJ28&lt;&gt;"",3600/10000*RJ27*RJ26*(2/rho_a_ref)^0.5*(1/Product_tech_data!RJ28)^(RJ31-0.5),""))</f>
        <v/>
      </c>
      <c r="RK30" s="386" t="str">
        <f>IF(RK29&lt;&gt;"",RK29,IF(RK28&lt;&gt;"",3600/10000*RK27*RK26*(2/rho_a_ref)^0.5*(1/Product_tech_data!RK28)^(RK31-0.5),""))</f>
        <v/>
      </c>
      <c r="RL30" s="386" t="str">
        <f>IF(RL29&lt;&gt;"",RL29,IF(RL28&lt;&gt;"",3600/10000*RL27*RL26*(2/rho_a_ref)^0.5*(1/Product_tech_data!RL28)^(RL31-0.5),""))</f>
        <v/>
      </c>
      <c r="RM30" s="386" t="str">
        <f>IF(RM29&lt;&gt;"",RM29,IF(RM28&lt;&gt;"",3600/10000*RM27*RM26*(2/rho_a_ref)^0.5*(1/Product_tech_data!RM28)^(RM31-0.5),""))</f>
        <v/>
      </c>
      <c r="RN30" s="386" t="str">
        <f>IF(RN29&lt;&gt;"",RN29,IF(RN28&lt;&gt;"",3600/10000*RN27*RN26*(2/rho_a_ref)^0.5*(1/Product_tech_data!RN28)^(RN31-0.5),""))</f>
        <v/>
      </c>
      <c r="RO30" s="386" t="str">
        <f>IF(RO29&lt;&gt;"",RO29,IF(RO28&lt;&gt;"",3600/10000*RO27*RO26*(2/rho_a_ref)^0.5*(1/Product_tech_data!RO28)^(RO31-0.5),""))</f>
        <v/>
      </c>
      <c r="RP30" s="386" t="str">
        <f>IF(RP29&lt;&gt;"",RP29,IF(RP28&lt;&gt;"",3600/10000*RP27*RP26*(2/rho_a_ref)^0.5*(1/Product_tech_data!RP28)^(RP31-0.5),""))</f>
        <v/>
      </c>
      <c r="RQ30" s="386" t="str">
        <f>IF(RQ29&lt;&gt;"",RQ29,IF(RQ28&lt;&gt;"",3600/10000*RQ27*RQ26*(2/rho_a_ref)^0.5*(1/Product_tech_data!RQ28)^(RQ31-0.5),""))</f>
        <v/>
      </c>
      <c r="RR30" s="386" t="str">
        <f>IF(RR29&lt;&gt;"",RR29,IF(RR28&lt;&gt;"",3600/10000*RR27*RR26*(2/rho_a_ref)^0.5*(1/Product_tech_data!RR28)^(RR31-0.5),""))</f>
        <v/>
      </c>
      <c r="RS30" s="386" t="str">
        <f>IF(RS29&lt;&gt;"",RS29,IF(RS28&lt;&gt;"",3600/10000*RS27*RS26*(2/rho_a_ref)^0.5*(1/Product_tech_data!RS28)^(RS31-0.5),""))</f>
        <v/>
      </c>
      <c r="RT30" s="386" t="str">
        <f>IF(RT29&lt;&gt;"",RT29,IF(RT28&lt;&gt;"",3600/10000*RT27*RT26*(2/rho_a_ref)^0.5*(1/Product_tech_data!RT28)^(RT31-0.5),""))</f>
        <v/>
      </c>
      <c r="RU30" s="386" t="str">
        <f>IF(RU29&lt;&gt;"",RU29,IF(RU28&lt;&gt;"",3600/10000*RU27*RU26*(2/rho_a_ref)^0.5*(1/Product_tech_data!RU28)^(RU31-0.5),""))</f>
        <v/>
      </c>
      <c r="RV30" s="386" t="str">
        <f>IF(RV29&lt;&gt;"",RV29,IF(RV28&lt;&gt;"",3600/10000*RV27*RV26*(2/rho_a_ref)^0.5*(1/Product_tech_data!RV28)^(RV31-0.5),""))</f>
        <v/>
      </c>
      <c r="RW30" s="386" t="str">
        <f>IF(RW29&lt;&gt;"",RW29,IF(RW28&lt;&gt;"",3600/10000*RW27*RW26*(2/rho_a_ref)^0.5*(1/Product_tech_data!RW28)^(RW31-0.5),""))</f>
        <v/>
      </c>
      <c r="RX30" s="386" t="str">
        <f>IF(RX29&lt;&gt;"",RX29,IF(RX28&lt;&gt;"",3600/10000*RX27*RX26*(2/rho_a_ref)^0.5*(1/Product_tech_data!RX28)^(RX31-0.5),""))</f>
        <v/>
      </c>
      <c r="RY30" s="386" t="str">
        <f>IF(RY29&lt;&gt;"",RY29,IF(RY28&lt;&gt;"",3600/10000*RY27*RY26*(2/rho_a_ref)^0.5*(1/Product_tech_data!RY28)^(RY31-0.5),""))</f>
        <v/>
      </c>
      <c r="RZ30" s="386" t="str">
        <f>IF(RZ29&lt;&gt;"",RZ29,IF(RZ28&lt;&gt;"",3600/10000*RZ27*RZ26*(2/rho_a_ref)^0.5*(1/Product_tech_data!RZ28)^(RZ31-0.5),""))</f>
        <v/>
      </c>
      <c r="SA30" s="386" t="str">
        <f>IF(SA29&lt;&gt;"",SA29,IF(SA28&lt;&gt;"",3600/10000*SA27*SA26*(2/rho_a_ref)^0.5*(1/Product_tech_data!SA28)^(SA31-0.5),""))</f>
        <v/>
      </c>
      <c r="SB30" s="386" t="str">
        <f>IF(SB29&lt;&gt;"",SB29,IF(SB28&lt;&gt;"",3600/10000*SB27*SB26*(2/rho_a_ref)^0.5*(1/Product_tech_data!SB28)^(SB31-0.5),""))</f>
        <v/>
      </c>
      <c r="SC30" s="386" t="str">
        <f>IF(SC29&lt;&gt;"",SC29,IF(SC28&lt;&gt;"",3600/10000*SC27*SC26*(2/rho_a_ref)^0.5*(1/Product_tech_data!SC28)^(SC31-0.5),""))</f>
        <v/>
      </c>
      <c r="SD30" s="386" t="str">
        <f>IF(SD29&lt;&gt;"",SD29,IF(SD28&lt;&gt;"",3600/10000*SD27*SD26*(2/rho_a_ref)^0.5*(1/Product_tech_data!SD28)^(SD31-0.5),""))</f>
        <v/>
      </c>
      <c r="SE30" s="386" t="str">
        <f>IF(SE29&lt;&gt;"",SE29,IF(SE28&lt;&gt;"",3600/10000*SE27*SE26*(2/rho_a_ref)^0.5*(1/Product_tech_data!SE28)^(SE31-0.5),""))</f>
        <v/>
      </c>
      <c r="SF30" s="386" t="str">
        <f>IF(SF29&lt;&gt;"",SF29,IF(SF28&lt;&gt;"",3600/10000*SF27*SF26*(2/rho_a_ref)^0.5*(1/Product_tech_data!SF28)^(SF31-0.5),""))</f>
        <v/>
      </c>
      <c r="SG30" s="386" t="str">
        <f>IF(SG29&lt;&gt;"",SG29,IF(SG28&lt;&gt;"",3600/10000*SG27*SG26*(2/rho_a_ref)^0.5*(1/Product_tech_data!SG28)^(SG31-0.5),""))</f>
        <v/>
      </c>
      <c r="SH30" s="386" t="str">
        <f>IF(SH29&lt;&gt;"",SH29,IF(SH28&lt;&gt;"",3600/10000*SH27*SH26*(2/rho_a_ref)^0.5*(1/Product_tech_data!SH28)^(SH31-0.5),""))</f>
        <v/>
      </c>
      <c r="SI30" s="386" t="str">
        <f>IF(SI29&lt;&gt;"",SI29,IF(SI28&lt;&gt;"",3600/10000*SI27*SI26*(2/rho_a_ref)^0.5*(1/Product_tech_data!SI28)^(SI31-0.5),""))</f>
        <v/>
      </c>
      <c r="SJ30" s="386" t="str">
        <f>IF(SJ29&lt;&gt;"",SJ29,IF(SJ28&lt;&gt;"",3600/10000*SJ27*SJ26*(2/rho_a_ref)^0.5*(1/Product_tech_data!SJ28)^(SJ31-0.5),""))</f>
        <v/>
      </c>
      <c r="SK30" s="386" t="str">
        <f>IF(SK29&lt;&gt;"",SK29,IF(SK28&lt;&gt;"",3600/10000*SK27*SK26*(2/rho_a_ref)^0.5*(1/Product_tech_data!SK28)^(SK31-0.5),""))</f>
        <v/>
      </c>
      <c r="SL30" s="386" t="str">
        <f>IF(SL29&lt;&gt;"",SL29,IF(SL28&lt;&gt;"",3600/10000*SL27*SL26*(2/rho_a_ref)^0.5*(1/Product_tech_data!SL28)^(SL31-0.5),""))</f>
        <v/>
      </c>
      <c r="SM30" s="386" t="str">
        <f>IF(SM29&lt;&gt;"",SM29,IF(SM28&lt;&gt;"",3600/10000*SM27*SM26*(2/rho_a_ref)^0.5*(1/Product_tech_data!SM28)^(SM31-0.5),""))</f>
        <v/>
      </c>
      <c r="SN30" s="386" t="str">
        <f>IF(SN29&lt;&gt;"",SN29,IF(SN28&lt;&gt;"",3600/10000*SN27*SN26*(2/rho_a_ref)^0.5*(1/Product_tech_data!SN28)^(SN31-0.5),""))</f>
        <v/>
      </c>
      <c r="SO30" s="386" t="str">
        <f>IF(SO29&lt;&gt;"",SO29,IF(SO28&lt;&gt;"",3600/10000*SO27*SO26*(2/rho_a_ref)^0.5*(1/Product_tech_data!SO28)^(SO31-0.5),""))</f>
        <v/>
      </c>
      <c r="SP30" s="386" t="str">
        <f>IF(SP29&lt;&gt;"",SP29,IF(SP28&lt;&gt;"",3600/10000*SP27*SP26*(2/rho_a_ref)^0.5*(1/Product_tech_data!SP28)^(SP31-0.5),""))</f>
        <v/>
      </c>
      <c r="SQ30" s="386" t="str">
        <f>IF(SQ29&lt;&gt;"",SQ29,IF(SQ28&lt;&gt;"",3600/10000*SQ27*SQ26*(2/rho_a_ref)^0.5*(1/Product_tech_data!SQ28)^(SQ31-0.5),""))</f>
        <v/>
      </c>
      <c r="SR30" s="386" t="str">
        <f>IF(SR29&lt;&gt;"",SR29,IF(SR28&lt;&gt;"",3600/10000*SR27*SR26*(2/rho_a_ref)^0.5*(1/Product_tech_data!SR28)^(SR31-0.5),""))</f>
        <v/>
      </c>
      <c r="SS30" s="386" t="str">
        <f>IF(SS29&lt;&gt;"",SS29,IF(SS28&lt;&gt;"",3600/10000*SS27*SS26*(2/rho_a_ref)^0.5*(1/Product_tech_data!SS28)^(SS31-0.5),""))</f>
        <v/>
      </c>
      <c r="ST30" s="386" t="str">
        <f>IF(ST29&lt;&gt;"",ST29,IF(ST28&lt;&gt;"",3600/10000*ST27*ST26*(2/rho_a_ref)^0.5*(1/Product_tech_data!ST28)^(ST31-0.5),""))</f>
        <v/>
      </c>
      <c r="SU30" s="386" t="str">
        <f>IF(SU29&lt;&gt;"",SU29,IF(SU28&lt;&gt;"",3600/10000*SU27*SU26*(2/rho_a_ref)^0.5*(1/Product_tech_data!SU28)^(SU31-0.5),""))</f>
        <v/>
      </c>
      <c r="SV30" s="386" t="str">
        <f>IF(SV29&lt;&gt;"",SV29,IF(SV28&lt;&gt;"",3600/10000*SV27*SV26*(2/rho_a_ref)^0.5*(1/Product_tech_data!SV28)^(SV31-0.5),""))</f>
        <v/>
      </c>
      <c r="SW30" s="386" t="str">
        <f>IF(SW29&lt;&gt;"",SW29,IF(SW28&lt;&gt;"",3600/10000*SW27*SW26*(2/rho_a_ref)^0.5*(1/Product_tech_data!SW28)^(SW31-0.5),""))</f>
        <v/>
      </c>
      <c r="SX30" s="386" t="str">
        <f>IF(SX29&lt;&gt;"",SX29,IF(SX28&lt;&gt;"",3600/10000*SX27*SX26*(2/rho_a_ref)^0.5*(1/Product_tech_data!SX28)^(SX31-0.5),""))</f>
        <v/>
      </c>
      <c r="SY30" s="386" t="str">
        <f>IF(SY29&lt;&gt;"",SY29,IF(SY28&lt;&gt;"",3600/10000*SY27*SY26*(2/rho_a_ref)^0.5*(1/Product_tech_data!SY28)^(SY31-0.5),""))</f>
        <v/>
      </c>
      <c r="SZ30" s="386" t="str">
        <f>IF(SZ29&lt;&gt;"",SZ29,IF(SZ28&lt;&gt;"",3600/10000*SZ27*SZ26*(2/rho_a_ref)^0.5*(1/Product_tech_data!SZ28)^(SZ31-0.5),""))</f>
        <v/>
      </c>
      <c r="TA30" s="386" t="str">
        <f>IF(TA29&lt;&gt;"",TA29,IF(TA28&lt;&gt;"",3600/10000*TA27*TA26*(2/rho_a_ref)^0.5*(1/Product_tech_data!TA28)^(TA31-0.5),""))</f>
        <v/>
      </c>
      <c r="TB30" s="386" t="str">
        <f>IF(TB29&lt;&gt;"",TB29,IF(TB28&lt;&gt;"",3600/10000*TB27*TB26*(2/rho_a_ref)^0.5*(1/Product_tech_data!TB28)^(TB31-0.5),""))</f>
        <v/>
      </c>
      <c r="TC30" s="386" t="str">
        <f>IF(TC29&lt;&gt;"",TC29,IF(TC28&lt;&gt;"",3600/10000*TC27*TC26*(2/rho_a_ref)^0.5*(1/Product_tech_data!TC28)^(TC31-0.5),""))</f>
        <v/>
      </c>
      <c r="TD30" s="386" t="str">
        <f>IF(TD29&lt;&gt;"",TD29,IF(TD28&lt;&gt;"",3600/10000*TD27*TD26*(2/rho_a_ref)^0.5*(1/Product_tech_data!TD28)^(TD31-0.5),""))</f>
        <v/>
      </c>
      <c r="TE30" s="386" t="str">
        <f>IF(TE29&lt;&gt;"",TE29,IF(TE28&lt;&gt;"",3600/10000*TE27*TE26*(2/rho_a_ref)^0.5*(1/Product_tech_data!TE28)^(TE31-0.5),""))</f>
        <v/>
      </c>
      <c r="TF30" s="386" t="str">
        <f>IF(TF29&lt;&gt;"",TF29,IF(TF28&lt;&gt;"",3600/10000*TF27*TF26*(2/rho_a_ref)^0.5*(1/Product_tech_data!TF28)^(TF31-0.5),""))</f>
        <v/>
      </c>
      <c r="TG30" s="386" t="str">
        <f>IF(TG29&lt;&gt;"",TG29,IF(TG28&lt;&gt;"",3600/10000*TG27*TG26*(2/rho_a_ref)^0.5*(1/Product_tech_data!TG28)^(TG31-0.5),""))</f>
        <v/>
      </c>
      <c r="TH30" s="386" t="str">
        <f>IF(TH29&lt;&gt;"",TH29,IF(TH28&lt;&gt;"",3600/10000*TH27*TH26*(2/rho_a_ref)^0.5*(1/Product_tech_data!TH28)^(TH31-0.5),""))</f>
        <v/>
      </c>
      <c r="TI30" s="386" t="str">
        <f>IF(TI29&lt;&gt;"",TI29,IF(TI28&lt;&gt;"",3600/10000*TI27*TI26*(2/rho_a_ref)^0.5*(1/Product_tech_data!TI28)^(TI31-0.5),""))</f>
        <v/>
      </c>
      <c r="TJ30" s="386" t="str">
        <f>IF(TJ29&lt;&gt;"",TJ29,IF(TJ28&lt;&gt;"",3600/10000*TJ27*TJ26*(2/rho_a_ref)^0.5*(1/Product_tech_data!TJ28)^(TJ31-0.5),""))</f>
        <v/>
      </c>
      <c r="TK30" s="386" t="str">
        <f>IF(TK29&lt;&gt;"",TK29,IF(TK28&lt;&gt;"",3600/10000*TK27*TK26*(2/rho_a_ref)^0.5*(1/Product_tech_data!TK28)^(TK31-0.5),""))</f>
        <v/>
      </c>
      <c r="TL30" s="386" t="str">
        <f>IF(TL29&lt;&gt;"",TL29,IF(TL28&lt;&gt;"",3600/10000*TL27*TL26*(2/rho_a_ref)^0.5*(1/Product_tech_data!TL28)^(TL31-0.5),""))</f>
        <v/>
      </c>
      <c r="TM30" s="386" t="str">
        <f>IF(TM29&lt;&gt;"",TM29,IF(TM28&lt;&gt;"",3600/10000*TM27*TM26*(2/rho_a_ref)^0.5*(1/Product_tech_data!TM28)^(TM31-0.5),""))</f>
        <v/>
      </c>
      <c r="TN30" s="386" t="str">
        <f>IF(TN29&lt;&gt;"",TN29,IF(TN28&lt;&gt;"",3600/10000*TN27*TN26*(2/rho_a_ref)^0.5*(1/Product_tech_data!TN28)^(TN31-0.5),""))</f>
        <v/>
      </c>
      <c r="TO30" s="386" t="str">
        <f>IF(TO29&lt;&gt;"",TO29,IF(TO28&lt;&gt;"",3600/10000*TO27*TO26*(2/rho_a_ref)^0.5*(1/Product_tech_data!TO28)^(TO31-0.5),""))</f>
        <v/>
      </c>
      <c r="TP30" s="386" t="str">
        <f>IF(TP29&lt;&gt;"",TP29,IF(TP28&lt;&gt;"",3600/10000*TP27*TP26*(2/rho_a_ref)^0.5*(1/Product_tech_data!TP28)^(TP31-0.5),""))</f>
        <v/>
      </c>
      <c r="TQ30" s="386" t="str">
        <f>IF(TQ29&lt;&gt;"",TQ29,IF(TQ28&lt;&gt;"",3600/10000*TQ27*TQ26*(2/rho_a_ref)^0.5*(1/Product_tech_data!TQ28)^(TQ31-0.5),""))</f>
        <v/>
      </c>
      <c r="TR30" s="386" t="str">
        <f>IF(TR29&lt;&gt;"",TR29,IF(TR28&lt;&gt;"",3600/10000*TR27*TR26*(2/rho_a_ref)^0.5*(1/Product_tech_data!TR28)^(TR31-0.5),""))</f>
        <v/>
      </c>
      <c r="TS30" s="386" t="str">
        <f>IF(TS29&lt;&gt;"",TS29,IF(TS28&lt;&gt;"",3600/10000*TS27*TS26*(2/rho_a_ref)^0.5*(1/Product_tech_data!TS28)^(TS31-0.5),""))</f>
        <v/>
      </c>
      <c r="TT30" s="386" t="str">
        <f>IF(TT29&lt;&gt;"",TT29,IF(TT28&lt;&gt;"",3600/10000*TT27*TT26*(2/rho_a_ref)^0.5*(1/Product_tech_data!TT28)^(TT31-0.5),""))</f>
        <v/>
      </c>
      <c r="TU30" s="386" t="str">
        <f>IF(TU29&lt;&gt;"",TU29,IF(TU28&lt;&gt;"",3600/10000*TU27*TU26*(2/rho_a_ref)^0.5*(1/Product_tech_data!TU28)^(TU31-0.5),""))</f>
        <v/>
      </c>
      <c r="TV30" s="386" t="str">
        <f>IF(TV29&lt;&gt;"",TV29,IF(TV28&lt;&gt;"",3600/10000*TV27*TV26*(2/rho_a_ref)^0.5*(1/Product_tech_data!TV28)^(TV31-0.5),""))</f>
        <v/>
      </c>
      <c r="TW30" s="386" t="str">
        <f>IF(TW29&lt;&gt;"",TW29,IF(TW28&lt;&gt;"",3600/10000*TW27*TW26*(2/rho_a_ref)^0.5*(1/Product_tech_data!TW28)^(TW31-0.5),""))</f>
        <v/>
      </c>
      <c r="TX30" s="386" t="str">
        <f>IF(TX29&lt;&gt;"",TX29,IF(TX28&lt;&gt;"",3600/10000*TX27*TX26*(2/rho_a_ref)^0.5*(1/Product_tech_data!TX28)^(TX31-0.5),""))</f>
        <v/>
      </c>
      <c r="TY30" s="386" t="str">
        <f>IF(TY29&lt;&gt;"",TY29,IF(TY28&lt;&gt;"",3600/10000*TY27*TY26*(2/rho_a_ref)^0.5*(1/Product_tech_data!TY28)^(TY31-0.5),""))</f>
        <v/>
      </c>
      <c r="TZ30" s="386" t="str">
        <f>IF(TZ29&lt;&gt;"",TZ29,IF(TZ28&lt;&gt;"",3600/10000*TZ27*TZ26*(2/rho_a_ref)^0.5*(1/Product_tech_data!TZ28)^(TZ31-0.5),""))</f>
        <v/>
      </c>
      <c r="UA30" s="386" t="str">
        <f>IF(UA29&lt;&gt;"",UA29,IF(UA28&lt;&gt;"",3600/10000*UA27*UA26*(2/rho_a_ref)^0.5*(1/Product_tech_data!UA28)^(UA31-0.5),""))</f>
        <v/>
      </c>
      <c r="UB30" s="386" t="str">
        <f>IF(UB29&lt;&gt;"",UB29,IF(UB28&lt;&gt;"",3600/10000*UB27*UB26*(2/rho_a_ref)^0.5*(1/Product_tech_data!UB28)^(UB31-0.5),""))</f>
        <v/>
      </c>
      <c r="UC30" s="386" t="str">
        <f>IF(UC29&lt;&gt;"",UC29,IF(UC28&lt;&gt;"",3600/10000*UC27*UC26*(2/rho_a_ref)^0.5*(1/Product_tech_data!UC28)^(UC31-0.5),""))</f>
        <v/>
      </c>
      <c r="UD30" s="386" t="str">
        <f>IF(UD29&lt;&gt;"",UD29,IF(UD28&lt;&gt;"",3600/10000*UD27*UD26*(2/rho_a_ref)^0.5*(1/Product_tech_data!UD28)^(UD31-0.5),""))</f>
        <v/>
      </c>
      <c r="UE30" s="386" t="str">
        <f>IF(UE29&lt;&gt;"",UE29,IF(UE28&lt;&gt;"",3600/10000*UE27*UE26*(2/rho_a_ref)^0.5*(1/Product_tech_data!UE28)^(UE31-0.5),""))</f>
        <v/>
      </c>
      <c r="UF30" s="386" t="str">
        <f>IF(UF29&lt;&gt;"",UF29,IF(UF28&lt;&gt;"",3600/10000*UF27*UF26*(2/rho_a_ref)^0.5*(1/Product_tech_data!UF28)^(UF31-0.5),""))</f>
        <v/>
      </c>
      <c r="UG30" s="386" t="str">
        <f>IF(UG29&lt;&gt;"",UG29,IF(UG28&lt;&gt;"",3600/10000*UG27*UG26*(2/rho_a_ref)^0.5*(1/Product_tech_data!UG28)^(UG31-0.5),""))</f>
        <v/>
      </c>
      <c r="UH30" s="386" t="str">
        <f>IF(UH29&lt;&gt;"",UH29,IF(UH28&lt;&gt;"",3600/10000*UH27*UH26*(2/rho_a_ref)^0.5*(1/Product_tech_data!UH28)^(UH31-0.5),""))</f>
        <v/>
      </c>
      <c r="UI30" s="386" t="str">
        <f>IF(UI29&lt;&gt;"",UI29,IF(UI28&lt;&gt;"",3600/10000*UI27*UI26*(2/rho_a_ref)^0.5*(1/Product_tech_data!UI28)^(UI31-0.5),""))</f>
        <v/>
      </c>
      <c r="UJ30" s="386" t="str">
        <f>IF(UJ29&lt;&gt;"",UJ29,IF(UJ28&lt;&gt;"",3600/10000*UJ27*UJ26*(2/rho_a_ref)^0.5*(1/Product_tech_data!UJ28)^(UJ31-0.5),""))</f>
        <v/>
      </c>
      <c r="UK30" s="386" t="str">
        <f>IF(UK29&lt;&gt;"",UK29,IF(UK28&lt;&gt;"",3600/10000*UK27*UK26*(2/rho_a_ref)^0.5*(1/Product_tech_data!UK28)^(UK31-0.5),""))</f>
        <v/>
      </c>
      <c r="UL30" s="386" t="str">
        <f>IF(UL29&lt;&gt;"",UL29,IF(UL28&lt;&gt;"",3600/10000*UL27*UL26*(2/rho_a_ref)^0.5*(1/Product_tech_data!UL28)^(UL31-0.5),""))</f>
        <v/>
      </c>
      <c r="UM30" s="386" t="str">
        <f>IF(UM29&lt;&gt;"",UM29,IF(UM28&lt;&gt;"",3600/10000*UM27*UM26*(2/rho_a_ref)^0.5*(1/Product_tech_data!UM28)^(UM31-0.5),""))</f>
        <v/>
      </c>
      <c r="UN30" s="386" t="str">
        <f>IF(UN29&lt;&gt;"",UN29,IF(UN28&lt;&gt;"",3600/10000*UN27*UN26*(2/rho_a_ref)^0.5*(1/Product_tech_data!UN28)^(UN31-0.5),""))</f>
        <v/>
      </c>
      <c r="UO30" s="386" t="str">
        <f>IF(UO29&lt;&gt;"",UO29,IF(UO28&lt;&gt;"",3600/10000*UO27*UO26*(2/rho_a_ref)^0.5*(1/Product_tech_data!UO28)^(UO31-0.5),""))</f>
        <v/>
      </c>
      <c r="UP30" s="386" t="str">
        <f>IF(UP29&lt;&gt;"",UP29,IF(UP28&lt;&gt;"",3600/10000*UP27*UP26*(2/rho_a_ref)^0.5*(1/Product_tech_data!UP28)^(UP31-0.5),""))</f>
        <v/>
      </c>
      <c r="UQ30" s="386" t="str">
        <f>IF(UQ29&lt;&gt;"",UQ29,IF(UQ28&lt;&gt;"",3600/10000*UQ27*UQ26*(2/rho_a_ref)^0.5*(1/Product_tech_data!UQ28)^(UQ31-0.5),""))</f>
        <v/>
      </c>
      <c r="UR30" s="386" t="str">
        <f>IF(UR29&lt;&gt;"",UR29,IF(UR28&lt;&gt;"",3600/10000*UR27*UR26*(2/rho_a_ref)^0.5*(1/Product_tech_data!UR28)^(UR31-0.5),""))</f>
        <v/>
      </c>
      <c r="US30" s="386" t="str">
        <f>IF(US29&lt;&gt;"",US29,IF(US28&lt;&gt;"",3600/10000*US27*US26*(2/rho_a_ref)^0.5*(1/Product_tech_data!US28)^(US31-0.5),""))</f>
        <v/>
      </c>
      <c r="UT30" s="386" t="str">
        <f>IF(UT29&lt;&gt;"",UT29,IF(UT28&lt;&gt;"",3600/10000*UT27*UT26*(2/rho_a_ref)^0.5*(1/Product_tech_data!UT28)^(UT31-0.5),""))</f>
        <v/>
      </c>
      <c r="UU30" s="386" t="str">
        <f>IF(UU29&lt;&gt;"",UU29,IF(UU28&lt;&gt;"",3600/10000*UU27*UU26*(2/rho_a_ref)^0.5*(1/Product_tech_data!UU28)^(UU31-0.5),""))</f>
        <v/>
      </c>
      <c r="UV30" s="386" t="str">
        <f>IF(UV29&lt;&gt;"",UV29,IF(UV28&lt;&gt;"",3600/10000*UV27*UV26*(2/rho_a_ref)^0.5*(1/Product_tech_data!UV28)^(UV31-0.5),""))</f>
        <v/>
      </c>
      <c r="UW30" s="386" t="str">
        <f>IF(UW29&lt;&gt;"",UW29,IF(UW28&lt;&gt;"",3600/10000*UW27*UW26*(2/rho_a_ref)^0.5*(1/Product_tech_data!UW28)^(UW31-0.5),""))</f>
        <v/>
      </c>
      <c r="UX30" s="386" t="str">
        <f>IF(UX29&lt;&gt;"",UX29,IF(UX28&lt;&gt;"",3600/10000*UX27*UX26*(2/rho_a_ref)^0.5*(1/Product_tech_data!UX28)^(UX31-0.5),""))</f>
        <v/>
      </c>
      <c r="UY30" s="386" t="str">
        <f>IF(UY29&lt;&gt;"",UY29,IF(UY28&lt;&gt;"",3600/10000*UY27*UY26*(2/rho_a_ref)^0.5*(1/Product_tech_data!UY28)^(UY31-0.5),""))</f>
        <v/>
      </c>
      <c r="UZ30" s="386" t="str">
        <f>IF(UZ29&lt;&gt;"",UZ29,IF(UZ28&lt;&gt;"",3600/10000*UZ27*UZ26*(2/rho_a_ref)^0.5*(1/Product_tech_data!UZ28)^(UZ31-0.5),""))</f>
        <v/>
      </c>
      <c r="VA30" s="386" t="str">
        <f>IF(VA29&lt;&gt;"",VA29,IF(VA28&lt;&gt;"",3600/10000*VA27*VA26*(2/rho_a_ref)^0.5*(1/Product_tech_data!VA28)^(VA31-0.5),""))</f>
        <v/>
      </c>
      <c r="VB30" s="386" t="str">
        <f>IF(VB29&lt;&gt;"",VB29,IF(VB28&lt;&gt;"",3600/10000*VB27*VB26*(2/rho_a_ref)^0.5*(1/Product_tech_data!VB28)^(VB31-0.5),""))</f>
        <v/>
      </c>
      <c r="VC30" s="386" t="str">
        <f>IF(VC29&lt;&gt;"",VC29,IF(VC28&lt;&gt;"",3600/10000*VC27*VC26*(2/rho_a_ref)^0.5*(1/Product_tech_data!VC28)^(VC31-0.5),""))</f>
        <v/>
      </c>
      <c r="VD30" s="386" t="str">
        <f>IF(VD29&lt;&gt;"",VD29,IF(VD28&lt;&gt;"",3600/10000*VD27*VD26*(2/rho_a_ref)^0.5*(1/Product_tech_data!VD28)^(VD31-0.5),""))</f>
        <v/>
      </c>
      <c r="VE30" s="386" t="str">
        <f>IF(VE29&lt;&gt;"",VE29,IF(VE28&lt;&gt;"",3600/10000*VE27*VE26*(2/rho_a_ref)^0.5*(1/Product_tech_data!VE28)^(VE31-0.5),""))</f>
        <v/>
      </c>
      <c r="VF30" s="386" t="str">
        <f>IF(VF29&lt;&gt;"",VF29,IF(VF28&lt;&gt;"",3600/10000*VF27*VF26*(2/rho_a_ref)^0.5*(1/Product_tech_data!VF28)^(VF31-0.5),""))</f>
        <v/>
      </c>
      <c r="VG30" s="386" t="str">
        <f>IF(VG29&lt;&gt;"",VG29,IF(VG28&lt;&gt;"",3600/10000*VG27*VG26*(2/rho_a_ref)^0.5*(1/Product_tech_data!VG28)^(VG31-0.5),""))</f>
        <v/>
      </c>
      <c r="VH30" s="386" t="str">
        <f>IF(VH29&lt;&gt;"",VH29,IF(VH28&lt;&gt;"",3600/10000*VH27*VH26*(2/rho_a_ref)^0.5*(1/Product_tech_data!VH28)^(VH31-0.5),""))</f>
        <v/>
      </c>
      <c r="VI30" s="386" t="str">
        <f>IF(VI29&lt;&gt;"",VI29,IF(VI28&lt;&gt;"",3600/10000*VI27*VI26*(2/rho_a_ref)^0.5*(1/Product_tech_data!VI28)^(VI31-0.5),""))</f>
        <v/>
      </c>
      <c r="VJ30" s="386" t="str">
        <f>IF(VJ29&lt;&gt;"",VJ29,IF(VJ28&lt;&gt;"",3600/10000*VJ27*VJ26*(2/rho_a_ref)^0.5*(1/Product_tech_data!VJ28)^(VJ31-0.5),""))</f>
        <v/>
      </c>
      <c r="VK30" s="386" t="str">
        <f>IF(VK29&lt;&gt;"",VK29,IF(VK28&lt;&gt;"",3600/10000*VK27*VK26*(2/rho_a_ref)^0.5*(1/Product_tech_data!VK28)^(VK31-0.5),""))</f>
        <v/>
      </c>
      <c r="VL30" s="386" t="str">
        <f>IF(VL29&lt;&gt;"",VL29,IF(VL28&lt;&gt;"",3600/10000*VL27*VL26*(2/rho_a_ref)^0.5*(1/Product_tech_data!VL28)^(VL31-0.5),""))</f>
        <v/>
      </c>
      <c r="VM30" s="386" t="str">
        <f>IF(VM29&lt;&gt;"",VM29,IF(VM28&lt;&gt;"",3600/10000*VM27*VM26*(2/rho_a_ref)^0.5*(1/Product_tech_data!VM28)^(VM31-0.5),""))</f>
        <v/>
      </c>
      <c r="VN30" s="386" t="str">
        <f>IF(VN29&lt;&gt;"",VN29,IF(VN28&lt;&gt;"",3600/10000*VN27*VN26*(2/rho_a_ref)^0.5*(1/Product_tech_data!VN28)^(VN31-0.5),""))</f>
        <v/>
      </c>
      <c r="VO30" s="386" t="str">
        <f>IF(VO29&lt;&gt;"",VO29,IF(VO28&lt;&gt;"",3600/10000*VO27*VO26*(2/rho_a_ref)^0.5*(1/Product_tech_data!VO28)^(VO31-0.5),""))</f>
        <v/>
      </c>
      <c r="VP30" s="386" t="str">
        <f>IF(VP29&lt;&gt;"",VP29,IF(VP28&lt;&gt;"",3600/10000*VP27*VP26*(2/rho_a_ref)^0.5*(1/Product_tech_data!VP28)^(VP31-0.5),""))</f>
        <v/>
      </c>
      <c r="VQ30" s="386" t="str">
        <f>IF(VQ29&lt;&gt;"",VQ29,IF(VQ28&lt;&gt;"",3600/10000*VQ27*VQ26*(2/rho_a_ref)^0.5*(1/Product_tech_data!VQ28)^(VQ31-0.5),""))</f>
        <v/>
      </c>
      <c r="VR30" s="386" t="str">
        <f>IF(VR29&lt;&gt;"",VR29,IF(VR28&lt;&gt;"",3600/10000*VR27*VR26*(2/rho_a_ref)^0.5*(1/Product_tech_data!VR28)^(VR31-0.5),""))</f>
        <v/>
      </c>
      <c r="VS30" s="386" t="str">
        <f>IF(VS29&lt;&gt;"",VS29,IF(VS28&lt;&gt;"",3600/10000*VS27*VS26*(2/rho_a_ref)^0.5*(1/Product_tech_data!VS28)^(VS31-0.5),""))</f>
        <v/>
      </c>
      <c r="VT30" s="386" t="str">
        <f>IF(VT29&lt;&gt;"",VT29,IF(VT28&lt;&gt;"",3600/10000*VT27*VT26*(2/rho_a_ref)^0.5*(1/Product_tech_data!VT28)^(VT31-0.5),""))</f>
        <v/>
      </c>
      <c r="VU30" s="386" t="str">
        <f>IF(VU29&lt;&gt;"",VU29,IF(VU28&lt;&gt;"",3600/10000*VU27*VU26*(2/rho_a_ref)^0.5*(1/Product_tech_data!VU28)^(VU31-0.5),""))</f>
        <v/>
      </c>
      <c r="VV30" s="386" t="str">
        <f>IF(VV29&lt;&gt;"",VV29,IF(VV28&lt;&gt;"",3600/10000*VV27*VV26*(2/rho_a_ref)^0.5*(1/Product_tech_data!VV28)^(VV31-0.5),""))</f>
        <v/>
      </c>
      <c r="VW30" s="386" t="str">
        <f>IF(VW29&lt;&gt;"",VW29,IF(VW28&lt;&gt;"",3600/10000*VW27*VW26*(2/rho_a_ref)^0.5*(1/Product_tech_data!VW28)^(VW31-0.5),""))</f>
        <v/>
      </c>
      <c r="VX30" s="386" t="str">
        <f>IF(VX29&lt;&gt;"",VX29,IF(VX28&lt;&gt;"",3600/10000*VX27*VX26*(2/rho_a_ref)^0.5*(1/Product_tech_data!VX28)^(VX31-0.5),""))</f>
        <v/>
      </c>
      <c r="VY30" s="386" t="str">
        <f>IF(VY29&lt;&gt;"",VY29,IF(VY28&lt;&gt;"",3600/10000*VY27*VY26*(2/rho_a_ref)^0.5*(1/Product_tech_data!VY28)^(VY31-0.5),""))</f>
        <v/>
      </c>
      <c r="VZ30" s="386" t="str">
        <f>IF(VZ29&lt;&gt;"",VZ29,IF(VZ28&lt;&gt;"",3600/10000*VZ27*VZ26*(2/rho_a_ref)^0.5*(1/Product_tech_data!VZ28)^(VZ31-0.5),""))</f>
        <v/>
      </c>
      <c r="WA30" s="386" t="str">
        <f>IF(WA29&lt;&gt;"",WA29,IF(WA28&lt;&gt;"",3600/10000*WA27*WA26*(2/rho_a_ref)^0.5*(1/Product_tech_data!WA28)^(WA31-0.5),""))</f>
        <v/>
      </c>
      <c r="WB30" s="386" t="str">
        <f>IF(WB29&lt;&gt;"",WB29,IF(WB28&lt;&gt;"",3600/10000*WB27*WB26*(2/rho_a_ref)^0.5*(1/Product_tech_data!WB28)^(WB31-0.5),""))</f>
        <v/>
      </c>
      <c r="WC30" s="386" t="str">
        <f>IF(WC29&lt;&gt;"",WC29,IF(WC28&lt;&gt;"",3600/10000*WC27*WC26*(2/rho_a_ref)^0.5*(1/Product_tech_data!WC28)^(WC31-0.5),""))</f>
        <v/>
      </c>
      <c r="WD30" s="386" t="str">
        <f>IF(WD29&lt;&gt;"",WD29,IF(WD28&lt;&gt;"",3600/10000*WD27*WD26*(2/rho_a_ref)^0.5*(1/Product_tech_data!WD28)^(WD31-0.5),""))</f>
        <v/>
      </c>
      <c r="WE30" s="386" t="str">
        <f>IF(WE29&lt;&gt;"",WE29,IF(WE28&lt;&gt;"",3600/10000*WE27*WE26*(2/rho_a_ref)^0.5*(1/Product_tech_data!WE28)^(WE31-0.5),""))</f>
        <v/>
      </c>
      <c r="WF30" s="386" t="str">
        <f>IF(WF29&lt;&gt;"",WF29,IF(WF28&lt;&gt;"",3600/10000*WF27*WF26*(2/rho_a_ref)^0.5*(1/Product_tech_data!WF28)^(WF31-0.5),""))</f>
        <v/>
      </c>
      <c r="WG30" s="386" t="str">
        <f>IF(WG29&lt;&gt;"",WG29,IF(WG28&lt;&gt;"",3600/10000*WG27*WG26*(2/rho_a_ref)^0.5*(1/Product_tech_data!WG28)^(WG31-0.5),""))</f>
        <v/>
      </c>
      <c r="WH30" s="386" t="str">
        <f>IF(WH29&lt;&gt;"",WH29,IF(WH28&lt;&gt;"",3600/10000*WH27*WH26*(2/rho_a_ref)^0.5*(1/Product_tech_data!WH28)^(WH31-0.5),""))</f>
        <v/>
      </c>
      <c r="WI30" s="386" t="str">
        <f>IF(WI29&lt;&gt;"",WI29,IF(WI28&lt;&gt;"",3600/10000*WI27*WI26*(2/rho_a_ref)^0.5*(1/Product_tech_data!WI28)^(WI31-0.5),""))</f>
        <v/>
      </c>
      <c r="WJ30" s="386" t="str">
        <f>IF(WJ29&lt;&gt;"",WJ29,IF(WJ28&lt;&gt;"",3600/10000*WJ27*WJ26*(2/rho_a_ref)^0.5*(1/Product_tech_data!WJ28)^(WJ31-0.5),""))</f>
        <v/>
      </c>
      <c r="WK30" s="386" t="str">
        <f>IF(WK29&lt;&gt;"",WK29,IF(WK28&lt;&gt;"",3600/10000*WK27*WK26*(2/rho_a_ref)^0.5*(1/Product_tech_data!WK28)^(WK31-0.5),""))</f>
        <v/>
      </c>
      <c r="WL30" s="386" t="str">
        <f>IF(WL29&lt;&gt;"",WL29,IF(WL28&lt;&gt;"",3600/10000*WL27*WL26*(2/rho_a_ref)^0.5*(1/Product_tech_data!WL28)^(WL31-0.5),""))</f>
        <v/>
      </c>
      <c r="WM30" s="386" t="str">
        <f>IF(WM29&lt;&gt;"",WM29,IF(WM28&lt;&gt;"",3600/10000*WM27*WM26*(2/rho_a_ref)^0.5*(1/Product_tech_data!WM28)^(WM31-0.5),""))</f>
        <v/>
      </c>
      <c r="WN30" s="386" t="str">
        <f>IF(WN29&lt;&gt;"",WN29,IF(WN28&lt;&gt;"",3600/10000*WN27*WN26*(2/rho_a_ref)^0.5*(1/Product_tech_data!WN28)^(WN31-0.5),""))</f>
        <v/>
      </c>
      <c r="WO30" s="386" t="str">
        <f>IF(WO29&lt;&gt;"",WO29,IF(WO28&lt;&gt;"",3600/10000*WO27*WO26*(2/rho_a_ref)^0.5*(1/Product_tech_data!WO28)^(WO31-0.5),""))</f>
        <v/>
      </c>
      <c r="WP30" s="386" t="str">
        <f>IF(WP29&lt;&gt;"",WP29,IF(WP28&lt;&gt;"",3600/10000*WP27*WP26*(2/rho_a_ref)^0.5*(1/Product_tech_data!WP28)^(WP31-0.5),""))</f>
        <v/>
      </c>
      <c r="WQ30" s="386" t="str">
        <f>IF(WQ29&lt;&gt;"",WQ29,IF(WQ28&lt;&gt;"",3600/10000*WQ27*WQ26*(2/rho_a_ref)^0.5*(1/Product_tech_data!WQ28)^(WQ31-0.5),""))</f>
        <v/>
      </c>
      <c r="WR30" s="386" t="str">
        <f>IF(WR29&lt;&gt;"",WR29,IF(WR28&lt;&gt;"",3600/10000*WR27*WR26*(2/rho_a_ref)^0.5*(1/Product_tech_data!WR28)^(WR31-0.5),""))</f>
        <v/>
      </c>
      <c r="WS30" s="386" t="str">
        <f>IF(WS29&lt;&gt;"",WS29,IF(WS28&lt;&gt;"",3600/10000*WS27*WS26*(2/rho_a_ref)^0.5*(1/Product_tech_data!WS28)^(WS31-0.5),""))</f>
        <v/>
      </c>
      <c r="WT30" s="386" t="str">
        <f>IF(WT29&lt;&gt;"",WT29,IF(WT28&lt;&gt;"",3600/10000*WT27*WT26*(2/rho_a_ref)^0.5*(1/Product_tech_data!WT28)^(WT31-0.5),""))</f>
        <v/>
      </c>
      <c r="WU30" s="386" t="str">
        <f>IF(WU29&lt;&gt;"",WU29,IF(WU28&lt;&gt;"",3600/10000*WU27*WU26*(2/rho_a_ref)^0.5*(1/Product_tech_data!WU28)^(WU31-0.5),""))</f>
        <v/>
      </c>
      <c r="WV30" s="386" t="str">
        <f>IF(WV29&lt;&gt;"",WV29,IF(WV28&lt;&gt;"",3600/10000*WV27*WV26*(2/rho_a_ref)^0.5*(1/Product_tech_data!WV28)^(WV31-0.5),""))</f>
        <v/>
      </c>
      <c r="WW30" s="386" t="str">
        <f>IF(WW29&lt;&gt;"",WW29,IF(WW28&lt;&gt;"",3600/10000*WW27*WW26*(2/rho_a_ref)^0.5*(1/Product_tech_data!WW28)^(WW31-0.5),""))</f>
        <v/>
      </c>
      <c r="WX30" s="386" t="str">
        <f>IF(WX29&lt;&gt;"",WX29,IF(WX28&lt;&gt;"",3600/10000*WX27*WX26*(2/rho_a_ref)^0.5*(1/Product_tech_data!WX28)^(WX31-0.5),""))</f>
        <v/>
      </c>
      <c r="WY30" s="386" t="str">
        <f>IF(WY29&lt;&gt;"",WY29,IF(WY28&lt;&gt;"",3600/10000*WY27*WY26*(2/rho_a_ref)^0.5*(1/Product_tech_data!WY28)^(WY31-0.5),""))</f>
        <v/>
      </c>
      <c r="WZ30" s="386" t="str">
        <f>IF(WZ29&lt;&gt;"",WZ29,IF(WZ28&lt;&gt;"",3600/10000*WZ27*WZ26*(2/rho_a_ref)^0.5*(1/Product_tech_data!WZ28)^(WZ31-0.5),""))</f>
        <v/>
      </c>
      <c r="XA30" s="386" t="str">
        <f>IF(XA29&lt;&gt;"",XA29,IF(XA28&lt;&gt;"",3600/10000*XA27*XA26*(2/rho_a_ref)^0.5*(1/Product_tech_data!XA28)^(XA31-0.5),""))</f>
        <v/>
      </c>
      <c r="XB30" s="386" t="str">
        <f>IF(XB29&lt;&gt;"",XB29,IF(XB28&lt;&gt;"",3600/10000*XB27*XB26*(2/rho_a_ref)^0.5*(1/Product_tech_data!XB28)^(XB31-0.5),""))</f>
        <v/>
      </c>
      <c r="XC30" s="386" t="str">
        <f>IF(XC29&lt;&gt;"",XC29,IF(XC28&lt;&gt;"",3600/10000*XC27*XC26*(2/rho_a_ref)^0.5*(1/Product_tech_data!XC28)^(XC31-0.5),""))</f>
        <v/>
      </c>
      <c r="XD30" s="386" t="str">
        <f>IF(XD29&lt;&gt;"",XD29,IF(XD28&lt;&gt;"",3600/10000*XD27*XD26*(2/rho_a_ref)^0.5*(1/Product_tech_data!XD28)^(XD31-0.5),""))</f>
        <v/>
      </c>
      <c r="XE30" s="386" t="str">
        <f>IF(XE29&lt;&gt;"",XE29,IF(XE28&lt;&gt;"",3600/10000*XE27*XE26*(2/rho_a_ref)^0.5*(1/Product_tech_data!XE28)^(XE31-0.5),""))</f>
        <v/>
      </c>
      <c r="XF30" s="386" t="str">
        <f>IF(XF29&lt;&gt;"",XF29,IF(XF28&lt;&gt;"",3600/10000*XF27*XF26*(2/rho_a_ref)^0.5*(1/Product_tech_data!XF28)^(XF31-0.5),""))</f>
        <v/>
      </c>
      <c r="XG30" s="386" t="str">
        <f>IF(XG29&lt;&gt;"",XG29,IF(XG28&lt;&gt;"",3600/10000*XG27*XG26*(2/rho_a_ref)^0.5*(1/Product_tech_data!XG28)^(XG31-0.5),""))</f>
        <v/>
      </c>
      <c r="XH30" s="386" t="str">
        <f>IF(XH29&lt;&gt;"",XH29,IF(XH28&lt;&gt;"",3600/10000*XH27*XH26*(2/rho_a_ref)^0.5*(1/Product_tech_data!XH28)^(XH31-0.5),""))</f>
        <v/>
      </c>
      <c r="XI30" s="386" t="str">
        <f>IF(XI29&lt;&gt;"",XI29,IF(XI28&lt;&gt;"",3600/10000*XI27*XI26*(2/rho_a_ref)^0.5*(1/Product_tech_data!XI28)^(XI31-0.5),""))</f>
        <v/>
      </c>
      <c r="XJ30" s="386" t="str">
        <f>IF(XJ29&lt;&gt;"",XJ29,IF(XJ28&lt;&gt;"",3600/10000*XJ27*XJ26*(2/rho_a_ref)^0.5*(1/Product_tech_data!XJ28)^(XJ31-0.5),""))</f>
        <v/>
      </c>
      <c r="XK30" s="386" t="str">
        <f>IF(XK29&lt;&gt;"",XK29,IF(XK28&lt;&gt;"",3600/10000*XK27*XK26*(2/rho_a_ref)^0.5*(1/Product_tech_data!XK28)^(XK31-0.5),""))</f>
        <v/>
      </c>
      <c r="XL30" s="386" t="str">
        <f>IF(XL29&lt;&gt;"",XL29,IF(XL28&lt;&gt;"",3600/10000*XL27*XL26*(2/rho_a_ref)^0.5*(1/Product_tech_data!XL28)^(XL31-0.5),""))</f>
        <v/>
      </c>
      <c r="XM30" s="386" t="str">
        <f>IF(XM29&lt;&gt;"",XM29,IF(XM28&lt;&gt;"",3600/10000*XM27*XM26*(2/rho_a_ref)^0.5*(1/Product_tech_data!XM28)^(XM31-0.5),""))</f>
        <v/>
      </c>
      <c r="XN30" s="386" t="str">
        <f>IF(XN29&lt;&gt;"",XN29,IF(XN28&lt;&gt;"",3600/10000*XN27*XN26*(2/rho_a_ref)^0.5*(1/Product_tech_data!XN28)^(XN31-0.5),""))</f>
        <v/>
      </c>
      <c r="XO30" s="386" t="str">
        <f>IF(XO29&lt;&gt;"",XO29,IF(XO28&lt;&gt;"",3600/10000*XO27*XO26*(2/rho_a_ref)^0.5*(1/Product_tech_data!XO28)^(XO31-0.5),""))</f>
        <v/>
      </c>
      <c r="XP30" s="386" t="str">
        <f>IF(XP29&lt;&gt;"",XP29,IF(XP28&lt;&gt;"",3600/10000*XP27*XP26*(2/rho_a_ref)^0.5*(1/Product_tech_data!XP28)^(XP31-0.5),""))</f>
        <v/>
      </c>
      <c r="XQ30" s="386" t="str">
        <f>IF(XQ29&lt;&gt;"",XQ29,IF(XQ28&lt;&gt;"",3600/10000*XQ27*XQ26*(2/rho_a_ref)^0.5*(1/Product_tech_data!XQ28)^(XQ31-0.5),""))</f>
        <v/>
      </c>
      <c r="XR30" s="386" t="str">
        <f>IF(XR29&lt;&gt;"",XR29,IF(XR28&lt;&gt;"",3600/10000*XR27*XR26*(2/rho_a_ref)^0.5*(1/Product_tech_data!XR28)^(XR31-0.5),""))</f>
        <v/>
      </c>
      <c r="XS30" s="386" t="str">
        <f>IF(XS29&lt;&gt;"",XS29,IF(XS28&lt;&gt;"",3600/10000*XS27*XS26*(2/rho_a_ref)^0.5*(1/Product_tech_data!XS28)^(XS31-0.5),""))</f>
        <v/>
      </c>
      <c r="XT30" s="386" t="str">
        <f>IF(XT29&lt;&gt;"",XT29,IF(XT28&lt;&gt;"",3600/10000*XT27*XT26*(2/rho_a_ref)^0.5*(1/Product_tech_data!XT28)^(XT31-0.5),""))</f>
        <v/>
      </c>
      <c r="XU30" s="386" t="str">
        <f>IF(XU29&lt;&gt;"",XU29,IF(XU28&lt;&gt;"",3600/10000*XU27*XU26*(2/rho_a_ref)^0.5*(1/Product_tech_data!XU28)^(XU31-0.5),""))</f>
        <v/>
      </c>
      <c r="XV30" s="386" t="str">
        <f>IF(XV29&lt;&gt;"",XV29,IF(XV28&lt;&gt;"",3600/10000*XV27*XV26*(2/rho_a_ref)^0.5*(1/Product_tech_data!XV28)^(XV31-0.5),""))</f>
        <v/>
      </c>
      <c r="XW30" s="386" t="str">
        <f>IF(XW29&lt;&gt;"",XW29,IF(XW28&lt;&gt;"",3600/10000*XW27*XW26*(2/rho_a_ref)^0.5*(1/Product_tech_data!XW28)^(XW31-0.5),""))</f>
        <v/>
      </c>
      <c r="XX30" s="386" t="str">
        <f>IF(XX29&lt;&gt;"",XX29,IF(XX28&lt;&gt;"",3600/10000*XX27*XX26*(2/rho_a_ref)^0.5*(1/Product_tech_data!XX28)^(XX31-0.5),""))</f>
        <v/>
      </c>
      <c r="XY30" s="386" t="str">
        <f>IF(XY29&lt;&gt;"",XY29,IF(XY28&lt;&gt;"",3600/10000*XY27*XY26*(2/rho_a_ref)^0.5*(1/Product_tech_data!XY28)^(XY31-0.5),""))</f>
        <v/>
      </c>
      <c r="XZ30" s="386" t="str">
        <f>IF(XZ29&lt;&gt;"",XZ29,IF(XZ28&lt;&gt;"",3600/10000*XZ27*XZ26*(2/rho_a_ref)^0.5*(1/Product_tech_data!XZ28)^(XZ31-0.5),""))</f>
        <v/>
      </c>
      <c r="YA30" s="386" t="str">
        <f>IF(YA29&lt;&gt;"",YA29,IF(YA28&lt;&gt;"",3600/10000*YA27*YA26*(2/rho_a_ref)^0.5*(1/Product_tech_data!YA28)^(YA31-0.5),""))</f>
        <v/>
      </c>
      <c r="YB30" s="386" t="str">
        <f>IF(YB29&lt;&gt;"",YB29,IF(YB28&lt;&gt;"",3600/10000*YB27*YB26*(2/rho_a_ref)^0.5*(1/Product_tech_data!YB28)^(YB31-0.5),""))</f>
        <v/>
      </c>
      <c r="YC30" s="386" t="str">
        <f>IF(YC29&lt;&gt;"",YC29,IF(YC28&lt;&gt;"",3600/10000*YC27*YC26*(2/rho_a_ref)^0.5*(1/Product_tech_data!YC28)^(YC31-0.5),""))</f>
        <v/>
      </c>
      <c r="YD30" s="386" t="str">
        <f>IF(YD29&lt;&gt;"",YD29,IF(YD28&lt;&gt;"",3600/10000*YD27*YD26*(2/rho_a_ref)^0.5*(1/Product_tech_data!YD28)^(YD31-0.5),""))</f>
        <v/>
      </c>
      <c r="YE30" s="386" t="str">
        <f>IF(YE29&lt;&gt;"",YE29,IF(YE28&lt;&gt;"",3600/10000*YE27*YE26*(2/rho_a_ref)^0.5*(1/Product_tech_data!YE28)^(YE31-0.5),""))</f>
        <v/>
      </c>
      <c r="YF30" s="386" t="str">
        <f>IF(YF29&lt;&gt;"",YF29,IF(YF28&lt;&gt;"",3600/10000*YF27*YF26*(2/rho_a_ref)^0.5*(1/Product_tech_data!YF28)^(YF31-0.5),""))</f>
        <v/>
      </c>
      <c r="YG30" s="386" t="str">
        <f>IF(YG29&lt;&gt;"",YG29,IF(YG28&lt;&gt;"",3600/10000*YG27*YG26*(2/rho_a_ref)^0.5*(1/Product_tech_data!YG28)^(YG31-0.5),""))</f>
        <v/>
      </c>
      <c r="YH30" s="386" t="str">
        <f>IF(YH29&lt;&gt;"",YH29,IF(YH28&lt;&gt;"",3600/10000*YH27*YH26*(2/rho_a_ref)^0.5*(1/Product_tech_data!YH28)^(YH31-0.5),""))</f>
        <v/>
      </c>
      <c r="YI30" s="386" t="str">
        <f>IF(YI29&lt;&gt;"",YI29,IF(YI28&lt;&gt;"",3600/10000*YI27*YI26*(2/rho_a_ref)^0.5*(1/Product_tech_data!YI28)^(YI31-0.5),""))</f>
        <v/>
      </c>
      <c r="YJ30" s="386" t="str">
        <f>IF(YJ29&lt;&gt;"",YJ29,IF(YJ28&lt;&gt;"",3600/10000*YJ27*YJ26*(2/rho_a_ref)^0.5*(1/Product_tech_data!YJ28)^(YJ31-0.5),""))</f>
        <v/>
      </c>
      <c r="YK30" s="386" t="str">
        <f>IF(YK29&lt;&gt;"",YK29,IF(YK28&lt;&gt;"",3600/10000*YK27*YK26*(2/rho_a_ref)^0.5*(1/Product_tech_data!YK28)^(YK31-0.5),""))</f>
        <v/>
      </c>
      <c r="YL30" s="386" t="str">
        <f>IF(YL29&lt;&gt;"",YL29,IF(YL28&lt;&gt;"",3600/10000*YL27*YL26*(2/rho_a_ref)^0.5*(1/Product_tech_data!YL28)^(YL31-0.5),""))</f>
        <v/>
      </c>
      <c r="YM30" s="386" t="str">
        <f>IF(YM29&lt;&gt;"",YM29,IF(YM28&lt;&gt;"",3600/10000*YM27*YM26*(2/rho_a_ref)^0.5*(1/Product_tech_data!YM28)^(YM31-0.5),""))</f>
        <v/>
      </c>
      <c r="YN30" s="386" t="str">
        <f>IF(YN29&lt;&gt;"",YN29,IF(YN28&lt;&gt;"",3600/10000*YN27*YN26*(2/rho_a_ref)^0.5*(1/Product_tech_data!YN28)^(YN31-0.5),""))</f>
        <v/>
      </c>
      <c r="YO30" s="386" t="str">
        <f>IF(YO29&lt;&gt;"",YO29,IF(YO28&lt;&gt;"",3600/10000*YO27*YO26*(2/rho_a_ref)^0.5*(1/Product_tech_data!YO28)^(YO31-0.5),""))</f>
        <v/>
      </c>
      <c r="YP30" s="386" t="str">
        <f>IF(YP29&lt;&gt;"",YP29,IF(YP28&lt;&gt;"",3600/10000*YP27*YP26*(2/rho_a_ref)^0.5*(1/Product_tech_data!YP28)^(YP31-0.5),""))</f>
        <v/>
      </c>
      <c r="YQ30" s="386" t="str">
        <f>IF(YQ29&lt;&gt;"",YQ29,IF(YQ28&lt;&gt;"",3600/10000*YQ27*YQ26*(2/rho_a_ref)^0.5*(1/Product_tech_data!YQ28)^(YQ31-0.5),""))</f>
        <v/>
      </c>
      <c r="YR30" s="386" t="str">
        <f>IF(YR29&lt;&gt;"",YR29,IF(YR28&lt;&gt;"",3600/10000*YR27*YR26*(2/rho_a_ref)^0.5*(1/Product_tech_data!YR28)^(YR31-0.5),""))</f>
        <v/>
      </c>
      <c r="YS30" s="386" t="str">
        <f>IF(YS29&lt;&gt;"",YS29,IF(YS28&lt;&gt;"",3600/10000*YS27*YS26*(2/rho_a_ref)^0.5*(1/Product_tech_data!YS28)^(YS31-0.5),""))</f>
        <v/>
      </c>
      <c r="YT30" s="386" t="str">
        <f>IF(YT29&lt;&gt;"",YT29,IF(YT28&lt;&gt;"",3600/10000*YT27*YT26*(2/rho_a_ref)^0.5*(1/Product_tech_data!YT28)^(YT31-0.5),""))</f>
        <v/>
      </c>
      <c r="YU30" s="386" t="str">
        <f>IF(YU29&lt;&gt;"",YU29,IF(YU28&lt;&gt;"",3600/10000*YU27*YU26*(2/rho_a_ref)^0.5*(1/Product_tech_data!YU28)^(YU31-0.5),""))</f>
        <v/>
      </c>
      <c r="YV30" s="386" t="str">
        <f>IF(YV29&lt;&gt;"",YV29,IF(YV28&lt;&gt;"",3600/10000*YV27*YV26*(2/rho_a_ref)^0.5*(1/Product_tech_data!YV28)^(YV31-0.5),""))</f>
        <v/>
      </c>
      <c r="YW30" s="386" t="str">
        <f>IF(YW29&lt;&gt;"",YW29,IF(YW28&lt;&gt;"",3600/10000*YW27*YW26*(2/rho_a_ref)^0.5*(1/Product_tech_data!YW28)^(YW31-0.5),""))</f>
        <v/>
      </c>
      <c r="YX30" s="386" t="str">
        <f>IF(YX29&lt;&gt;"",YX29,IF(YX28&lt;&gt;"",3600/10000*YX27*YX26*(2/rho_a_ref)^0.5*(1/Product_tech_data!YX28)^(YX31-0.5),""))</f>
        <v/>
      </c>
      <c r="YY30" s="386" t="str">
        <f>IF(YY29&lt;&gt;"",YY29,IF(YY28&lt;&gt;"",3600/10000*YY27*YY26*(2/rho_a_ref)^0.5*(1/Product_tech_data!YY28)^(YY31-0.5),""))</f>
        <v/>
      </c>
      <c r="YZ30" s="386" t="str">
        <f>IF(YZ29&lt;&gt;"",YZ29,IF(YZ28&lt;&gt;"",3600/10000*YZ27*YZ26*(2/rho_a_ref)^0.5*(1/Product_tech_data!YZ28)^(YZ31-0.5),""))</f>
        <v/>
      </c>
      <c r="ZA30" s="386" t="str">
        <f>IF(ZA29&lt;&gt;"",ZA29,IF(ZA28&lt;&gt;"",3600/10000*ZA27*ZA26*(2/rho_a_ref)^0.5*(1/Product_tech_data!ZA28)^(ZA31-0.5),""))</f>
        <v/>
      </c>
      <c r="ZB30" s="386" t="str">
        <f>IF(ZB29&lt;&gt;"",ZB29,IF(ZB28&lt;&gt;"",3600/10000*ZB27*ZB26*(2/rho_a_ref)^0.5*(1/Product_tech_data!ZB28)^(ZB31-0.5),""))</f>
        <v/>
      </c>
      <c r="ZC30" s="386" t="str">
        <f>IF(ZC29&lt;&gt;"",ZC29,IF(ZC28&lt;&gt;"",3600/10000*ZC27*ZC26*(2/rho_a_ref)^0.5*(1/Product_tech_data!ZC28)^(ZC31-0.5),""))</f>
        <v/>
      </c>
      <c r="ZD30" s="386" t="str">
        <f>IF(ZD29&lt;&gt;"",ZD29,IF(ZD28&lt;&gt;"",3600/10000*ZD27*ZD26*(2/rho_a_ref)^0.5*(1/Product_tech_data!ZD28)^(ZD31-0.5),""))</f>
        <v/>
      </c>
      <c r="ZE30" s="386" t="str">
        <f>IF(ZE29&lt;&gt;"",ZE29,IF(ZE28&lt;&gt;"",3600/10000*ZE27*ZE26*(2/rho_a_ref)^0.5*(1/Product_tech_data!ZE28)^(ZE31-0.5),""))</f>
        <v/>
      </c>
      <c r="ZF30" s="386" t="str">
        <f>IF(ZF29&lt;&gt;"",ZF29,IF(ZF28&lt;&gt;"",3600/10000*ZF27*ZF26*(2/rho_a_ref)^0.5*(1/Product_tech_data!ZF28)^(ZF31-0.5),""))</f>
        <v/>
      </c>
      <c r="ZG30" s="386" t="str">
        <f>IF(ZG29&lt;&gt;"",ZG29,IF(ZG28&lt;&gt;"",3600/10000*ZG27*ZG26*(2/rho_a_ref)^0.5*(1/Product_tech_data!ZG28)^(ZG31-0.5),""))</f>
        <v/>
      </c>
      <c r="ZH30" s="386" t="str">
        <f>IF(ZH29&lt;&gt;"",ZH29,IF(ZH28&lt;&gt;"",3600/10000*ZH27*ZH26*(2/rho_a_ref)^0.5*(1/Product_tech_data!ZH28)^(ZH31-0.5),""))</f>
        <v/>
      </c>
      <c r="ZI30" s="386" t="str">
        <f>IF(ZI29&lt;&gt;"",ZI29,IF(ZI28&lt;&gt;"",3600/10000*ZI27*ZI26*(2/rho_a_ref)^0.5*(1/Product_tech_data!ZI28)^(ZI31-0.5),""))</f>
        <v/>
      </c>
      <c r="ZJ30" s="386" t="str">
        <f>IF(ZJ29&lt;&gt;"",ZJ29,IF(ZJ28&lt;&gt;"",3600/10000*ZJ27*ZJ26*(2/rho_a_ref)^0.5*(1/Product_tech_data!ZJ28)^(ZJ31-0.5),""))</f>
        <v/>
      </c>
      <c r="ZK30" s="386" t="str">
        <f>IF(ZK29&lt;&gt;"",ZK29,IF(ZK28&lt;&gt;"",3600/10000*ZK27*ZK26*(2/rho_a_ref)^0.5*(1/Product_tech_data!ZK28)^(ZK31-0.5),""))</f>
        <v/>
      </c>
      <c r="ZL30" s="386" t="str">
        <f>IF(ZL29&lt;&gt;"",ZL29,IF(ZL28&lt;&gt;"",3600/10000*ZL27*ZL26*(2/rho_a_ref)^0.5*(1/Product_tech_data!ZL28)^(ZL31-0.5),""))</f>
        <v/>
      </c>
      <c r="ZM30" s="386" t="str">
        <f>IF(ZM29&lt;&gt;"",ZM29,IF(ZM28&lt;&gt;"",3600/10000*ZM27*ZM26*(2/rho_a_ref)^0.5*(1/Product_tech_data!ZM28)^(ZM31-0.5),""))</f>
        <v/>
      </c>
      <c r="ZN30" s="386" t="str">
        <f>IF(ZN29&lt;&gt;"",ZN29,IF(ZN28&lt;&gt;"",3600/10000*ZN27*ZN26*(2/rho_a_ref)^0.5*(1/Product_tech_data!ZN28)^(ZN31-0.5),""))</f>
        <v/>
      </c>
      <c r="ZO30" s="386" t="str">
        <f>IF(ZO29&lt;&gt;"",ZO29,IF(ZO28&lt;&gt;"",3600/10000*ZO27*ZO26*(2/rho_a_ref)^0.5*(1/Product_tech_data!ZO28)^(ZO31-0.5),""))</f>
        <v/>
      </c>
      <c r="ZP30" s="386" t="str">
        <f>IF(ZP29&lt;&gt;"",ZP29,IF(ZP28&lt;&gt;"",3600/10000*ZP27*ZP26*(2/rho_a_ref)^0.5*(1/Product_tech_data!ZP28)^(ZP31-0.5),""))</f>
        <v/>
      </c>
      <c r="ZQ30" s="386" t="str">
        <f>IF(ZQ29&lt;&gt;"",ZQ29,IF(ZQ28&lt;&gt;"",3600/10000*ZQ27*ZQ26*(2/rho_a_ref)^0.5*(1/Product_tech_data!ZQ28)^(ZQ31-0.5),""))</f>
        <v/>
      </c>
      <c r="ZR30" s="386" t="str">
        <f>IF(ZR29&lt;&gt;"",ZR29,IF(ZR28&lt;&gt;"",3600/10000*ZR27*ZR26*(2/rho_a_ref)^0.5*(1/Product_tech_data!ZR28)^(ZR31-0.5),""))</f>
        <v/>
      </c>
      <c r="ZS30" s="386" t="str">
        <f>IF(ZS29&lt;&gt;"",ZS29,IF(ZS28&lt;&gt;"",3600/10000*ZS27*ZS26*(2/rho_a_ref)^0.5*(1/Product_tech_data!ZS28)^(ZS31-0.5),""))</f>
        <v/>
      </c>
      <c r="ZT30" s="386" t="str">
        <f>IF(ZT29&lt;&gt;"",ZT29,IF(ZT28&lt;&gt;"",3600/10000*ZT27*ZT26*(2/rho_a_ref)^0.5*(1/Product_tech_data!ZT28)^(ZT31-0.5),""))</f>
        <v/>
      </c>
      <c r="ZU30" s="386" t="str">
        <f>IF(ZU29&lt;&gt;"",ZU29,IF(ZU28&lt;&gt;"",3600/10000*ZU27*ZU26*(2/rho_a_ref)^0.5*(1/Product_tech_data!ZU28)^(ZU31-0.5),""))</f>
        <v/>
      </c>
      <c r="ZV30" s="386" t="str">
        <f>IF(ZV29&lt;&gt;"",ZV29,IF(ZV28&lt;&gt;"",3600/10000*ZV27*ZV26*(2/rho_a_ref)^0.5*(1/Product_tech_data!ZV28)^(ZV31-0.5),""))</f>
        <v/>
      </c>
      <c r="ZW30" s="386" t="str">
        <f>IF(ZW29&lt;&gt;"",ZW29,IF(ZW28&lt;&gt;"",3600/10000*ZW27*ZW26*(2/rho_a_ref)^0.5*(1/Product_tech_data!ZW28)^(ZW31-0.5),""))</f>
        <v/>
      </c>
      <c r="ZX30" s="386" t="str">
        <f>IF(ZX29&lt;&gt;"",ZX29,IF(ZX28&lt;&gt;"",3600/10000*ZX27*ZX26*(2/rho_a_ref)^0.5*(1/Product_tech_data!ZX28)^(ZX31-0.5),""))</f>
        <v/>
      </c>
      <c r="ZY30" s="386" t="str">
        <f>IF(ZY29&lt;&gt;"",ZY29,IF(ZY28&lt;&gt;"",3600/10000*ZY27*ZY26*(2/rho_a_ref)^0.5*(1/Product_tech_data!ZY28)^(ZY31-0.5),""))</f>
        <v/>
      </c>
      <c r="ZZ30" s="386" t="str">
        <f>IF(ZZ29&lt;&gt;"",ZZ29,IF(ZZ28&lt;&gt;"",3600/10000*ZZ27*ZZ26*(2/rho_a_ref)^0.5*(1/Product_tech_data!ZZ28)^(ZZ31-0.5),""))</f>
        <v/>
      </c>
      <c r="AAA30" s="386" t="str">
        <f>IF(AAA29&lt;&gt;"",AAA29,IF(AAA28&lt;&gt;"",3600/10000*AAA27*AAA26*(2/rho_a_ref)^0.5*(1/Product_tech_data!AAA28)^(AAA31-0.5),""))</f>
        <v/>
      </c>
      <c r="AAB30" s="386" t="str">
        <f>IF(AAB29&lt;&gt;"",AAB29,IF(AAB28&lt;&gt;"",3600/10000*AAB27*AAB26*(2/rho_a_ref)^0.5*(1/Product_tech_data!AAB28)^(AAB31-0.5),""))</f>
        <v/>
      </c>
      <c r="AAC30" s="386" t="str">
        <f>IF(AAC29&lt;&gt;"",AAC29,IF(AAC28&lt;&gt;"",3600/10000*AAC27*AAC26*(2/rho_a_ref)^0.5*(1/Product_tech_data!AAC28)^(AAC31-0.5),""))</f>
        <v/>
      </c>
      <c r="AAD30" s="386" t="str">
        <f>IF(AAD29&lt;&gt;"",AAD29,IF(AAD28&lt;&gt;"",3600/10000*AAD27*AAD26*(2/rho_a_ref)^0.5*(1/Product_tech_data!AAD28)^(AAD31-0.5),""))</f>
        <v/>
      </c>
      <c r="AAE30" s="386" t="str">
        <f>IF(AAE29&lt;&gt;"",AAE29,IF(AAE28&lt;&gt;"",3600/10000*AAE27*AAE26*(2/rho_a_ref)^0.5*(1/Product_tech_data!AAE28)^(AAE31-0.5),""))</f>
        <v/>
      </c>
      <c r="AAF30" s="386" t="str">
        <f>IF(AAF29&lt;&gt;"",AAF29,IF(AAF28&lt;&gt;"",3600/10000*AAF27*AAF26*(2/rho_a_ref)^0.5*(1/Product_tech_data!AAF28)^(AAF31-0.5),""))</f>
        <v/>
      </c>
      <c r="AAG30" s="386" t="str">
        <f>IF(AAG29&lt;&gt;"",AAG29,IF(AAG28&lt;&gt;"",3600/10000*AAG27*AAG26*(2/rho_a_ref)^0.5*(1/Product_tech_data!AAG28)^(AAG31-0.5),""))</f>
        <v/>
      </c>
      <c r="AAH30" s="386" t="str">
        <f>IF(AAH29&lt;&gt;"",AAH29,IF(AAH28&lt;&gt;"",3600/10000*AAH27*AAH26*(2/rho_a_ref)^0.5*(1/Product_tech_data!AAH28)^(AAH31-0.5),""))</f>
        <v/>
      </c>
      <c r="AAI30" s="386" t="str">
        <f>IF(AAI29&lt;&gt;"",AAI29,IF(AAI28&lt;&gt;"",3600/10000*AAI27*AAI26*(2/rho_a_ref)^0.5*(1/Product_tech_data!AAI28)^(AAI31-0.5),""))</f>
        <v/>
      </c>
      <c r="AAJ30" s="386" t="str">
        <f>IF(AAJ29&lt;&gt;"",AAJ29,IF(AAJ28&lt;&gt;"",3600/10000*AAJ27*AAJ26*(2/rho_a_ref)^0.5*(1/Product_tech_data!AAJ28)^(AAJ31-0.5),""))</f>
        <v/>
      </c>
      <c r="AAK30" s="386" t="str">
        <f>IF(AAK29&lt;&gt;"",AAK29,IF(AAK28&lt;&gt;"",3600/10000*AAK27*AAK26*(2/rho_a_ref)^0.5*(1/Product_tech_data!AAK28)^(AAK31-0.5),""))</f>
        <v/>
      </c>
      <c r="AAL30" s="386" t="str">
        <f>IF(AAL29&lt;&gt;"",AAL29,IF(AAL28&lt;&gt;"",3600/10000*AAL27*AAL26*(2/rho_a_ref)^0.5*(1/Product_tech_data!AAL28)^(AAL31-0.5),""))</f>
        <v/>
      </c>
      <c r="AAM30" s="386" t="str">
        <f>IF(AAM29&lt;&gt;"",AAM29,IF(AAM28&lt;&gt;"",3600/10000*AAM27*AAM26*(2/rho_a_ref)^0.5*(1/Product_tech_data!AAM28)^(AAM31-0.5),""))</f>
        <v/>
      </c>
      <c r="AAN30" s="386" t="str">
        <f>IF(AAN29&lt;&gt;"",AAN29,IF(AAN28&lt;&gt;"",3600/10000*AAN27*AAN26*(2/rho_a_ref)^0.5*(1/Product_tech_data!AAN28)^(AAN31-0.5),""))</f>
        <v/>
      </c>
      <c r="AAO30" s="386" t="str">
        <f>IF(AAO29&lt;&gt;"",AAO29,IF(AAO28&lt;&gt;"",3600/10000*AAO27*AAO26*(2/rho_a_ref)^0.5*(1/Product_tech_data!AAO28)^(AAO31-0.5),""))</f>
        <v/>
      </c>
      <c r="AAP30" s="386" t="str">
        <f>IF(AAP29&lt;&gt;"",AAP29,IF(AAP28&lt;&gt;"",3600/10000*AAP27*AAP26*(2/rho_a_ref)^0.5*(1/Product_tech_data!AAP28)^(AAP31-0.5),""))</f>
        <v/>
      </c>
      <c r="AAQ30" s="386" t="str">
        <f>IF(AAQ29&lt;&gt;"",AAQ29,IF(AAQ28&lt;&gt;"",3600/10000*AAQ27*AAQ26*(2/rho_a_ref)^0.5*(1/Product_tech_data!AAQ28)^(AAQ31-0.5),""))</f>
        <v/>
      </c>
      <c r="AAR30" s="386" t="str">
        <f>IF(AAR29&lt;&gt;"",AAR29,IF(AAR28&lt;&gt;"",3600/10000*AAR27*AAR26*(2/rho_a_ref)^0.5*(1/Product_tech_data!AAR28)^(AAR31-0.5),""))</f>
        <v/>
      </c>
      <c r="AAS30" s="386" t="str">
        <f>IF(AAS29&lt;&gt;"",AAS29,IF(AAS28&lt;&gt;"",3600/10000*AAS27*AAS26*(2/rho_a_ref)^0.5*(1/Product_tech_data!AAS28)^(AAS31-0.5),""))</f>
        <v/>
      </c>
      <c r="AAT30" s="386" t="str">
        <f>IF(AAT29&lt;&gt;"",AAT29,IF(AAT28&lt;&gt;"",3600/10000*AAT27*AAT26*(2/rho_a_ref)^0.5*(1/Product_tech_data!AAT28)^(AAT31-0.5),""))</f>
        <v/>
      </c>
      <c r="AAU30" s="386" t="str">
        <f>IF(AAU29&lt;&gt;"",AAU29,IF(AAU28&lt;&gt;"",3600/10000*AAU27*AAU26*(2/rho_a_ref)^0.5*(1/Product_tech_data!AAU28)^(AAU31-0.5),""))</f>
        <v/>
      </c>
      <c r="AAV30" s="386" t="str">
        <f>IF(AAV29&lt;&gt;"",AAV29,IF(AAV28&lt;&gt;"",3600/10000*AAV27*AAV26*(2/rho_a_ref)^0.5*(1/Product_tech_data!AAV28)^(AAV31-0.5),""))</f>
        <v/>
      </c>
      <c r="AAW30" s="386" t="str">
        <f>IF(AAW29&lt;&gt;"",AAW29,IF(AAW28&lt;&gt;"",3600/10000*AAW27*AAW26*(2/rho_a_ref)^0.5*(1/Product_tech_data!AAW28)^(AAW31-0.5),""))</f>
        <v/>
      </c>
      <c r="AAX30" s="386" t="str">
        <f>IF(AAX29&lt;&gt;"",AAX29,IF(AAX28&lt;&gt;"",3600/10000*AAX27*AAX26*(2/rho_a_ref)^0.5*(1/Product_tech_data!AAX28)^(AAX31-0.5),""))</f>
        <v/>
      </c>
      <c r="AAY30" s="386" t="str">
        <f>IF(AAY29&lt;&gt;"",AAY29,IF(AAY28&lt;&gt;"",3600/10000*AAY27*AAY26*(2/rho_a_ref)^0.5*(1/Product_tech_data!AAY28)^(AAY31-0.5),""))</f>
        <v/>
      </c>
      <c r="AAZ30" s="386" t="str">
        <f>IF(AAZ29&lt;&gt;"",AAZ29,IF(AAZ28&lt;&gt;"",3600/10000*AAZ27*AAZ26*(2/rho_a_ref)^0.5*(1/Product_tech_data!AAZ28)^(AAZ31-0.5),""))</f>
        <v/>
      </c>
      <c r="ABA30" s="386" t="str">
        <f>IF(ABA29&lt;&gt;"",ABA29,IF(ABA28&lt;&gt;"",3600/10000*ABA27*ABA26*(2/rho_a_ref)^0.5*(1/Product_tech_data!ABA28)^(ABA31-0.5),""))</f>
        <v/>
      </c>
      <c r="ABB30" s="386" t="str">
        <f>IF(ABB29&lt;&gt;"",ABB29,IF(ABB28&lt;&gt;"",3600/10000*ABB27*ABB26*(2/rho_a_ref)^0.5*(1/Product_tech_data!ABB28)^(ABB31-0.5),""))</f>
        <v/>
      </c>
      <c r="ABC30" s="386" t="str">
        <f>IF(ABC29&lt;&gt;"",ABC29,IF(ABC28&lt;&gt;"",3600/10000*ABC27*ABC26*(2/rho_a_ref)^0.5*(1/Product_tech_data!ABC28)^(ABC31-0.5),""))</f>
        <v/>
      </c>
      <c r="ABD30" s="386" t="str">
        <f>IF(ABD29&lt;&gt;"",ABD29,IF(ABD28&lt;&gt;"",3600/10000*ABD27*ABD26*(2/rho_a_ref)^0.5*(1/Product_tech_data!ABD28)^(ABD31-0.5),""))</f>
        <v/>
      </c>
      <c r="ABE30" s="386" t="str">
        <f>IF(ABE29&lt;&gt;"",ABE29,IF(ABE28&lt;&gt;"",3600/10000*ABE27*ABE26*(2/rho_a_ref)^0.5*(1/Product_tech_data!ABE28)^(ABE31-0.5),""))</f>
        <v/>
      </c>
      <c r="ABF30" s="386" t="str">
        <f>IF(ABF29&lt;&gt;"",ABF29,IF(ABF28&lt;&gt;"",3600/10000*ABF27*ABF26*(2/rho_a_ref)^0.5*(1/Product_tech_data!ABF28)^(ABF31-0.5),""))</f>
        <v/>
      </c>
      <c r="ABG30" s="386" t="str">
        <f>IF(ABG29&lt;&gt;"",ABG29,IF(ABG28&lt;&gt;"",3600/10000*ABG27*ABG26*(2/rho_a_ref)^0.5*(1/Product_tech_data!ABG28)^(ABG31-0.5),""))</f>
        <v/>
      </c>
      <c r="ABH30" s="386" t="str">
        <f>IF(ABH29&lt;&gt;"",ABH29,IF(ABH28&lt;&gt;"",3600/10000*ABH27*ABH26*(2/rho_a_ref)^0.5*(1/Product_tech_data!ABH28)^(ABH31-0.5),""))</f>
        <v/>
      </c>
      <c r="ABI30" s="386" t="str">
        <f>IF(ABI29&lt;&gt;"",ABI29,IF(ABI28&lt;&gt;"",3600/10000*ABI27*ABI26*(2/rho_a_ref)^0.5*(1/Product_tech_data!ABI28)^(ABI31-0.5),""))</f>
        <v/>
      </c>
      <c r="ABJ30" s="386" t="str">
        <f>IF(ABJ29&lt;&gt;"",ABJ29,IF(ABJ28&lt;&gt;"",3600/10000*ABJ27*ABJ26*(2/rho_a_ref)^0.5*(1/Product_tech_data!ABJ28)^(ABJ31-0.5),""))</f>
        <v/>
      </c>
      <c r="ABK30" s="386" t="str">
        <f>IF(ABK29&lt;&gt;"",ABK29,IF(ABK28&lt;&gt;"",3600/10000*ABK27*ABK26*(2/rho_a_ref)^0.5*(1/Product_tech_data!ABK28)^(ABK31-0.5),""))</f>
        <v/>
      </c>
      <c r="ABL30" s="386" t="str">
        <f>IF(ABL29&lt;&gt;"",ABL29,IF(ABL28&lt;&gt;"",3600/10000*ABL27*ABL26*(2/rho_a_ref)^0.5*(1/Product_tech_data!ABL28)^(ABL31-0.5),""))</f>
        <v/>
      </c>
      <c r="ABM30" s="386" t="str">
        <f>IF(ABM29&lt;&gt;"",ABM29,IF(ABM28&lt;&gt;"",3600/10000*ABM27*ABM26*(2/rho_a_ref)^0.5*(1/Product_tech_data!ABM28)^(ABM31-0.5),""))</f>
        <v/>
      </c>
      <c r="ABN30" s="386" t="str">
        <f>IF(ABN29&lt;&gt;"",ABN29,IF(ABN28&lt;&gt;"",3600/10000*ABN27*ABN26*(2/rho_a_ref)^0.5*(1/Product_tech_data!ABN28)^(ABN31-0.5),""))</f>
        <v/>
      </c>
      <c r="ABO30" s="386" t="str">
        <f>IF(ABO29&lt;&gt;"",ABO29,IF(ABO28&lt;&gt;"",3600/10000*ABO27*ABO26*(2/rho_a_ref)^0.5*(1/Product_tech_data!ABO28)^(ABO31-0.5),""))</f>
        <v/>
      </c>
      <c r="ABP30" s="386" t="str">
        <f>IF(ABP29&lt;&gt;"",ABP29,IF(ABP28&lt;&gt;"",3600/10000*ABP27*ABP26*(2/rho_a_ref)^0.5*(1/Product_tech_data!ABP28)^(ABP31-0.5),""))</f>
        <v/>
      </c>
      <c r="ABQ30" s="386" t="str">
        <f>IF(ABQ29&lt;&gt;"",ABQ29,IF(ABQ28&lt;&gt;"",3600/10000*ABQ27*ABQ26*(2/rho_a_ref)^0.5*(1/Product_tech_data!ABQ28)^(ABQ31-0.5),""))</f>
        <v/>
      </c>
      <c r="ABR30" s="386" t="str">
        <f>IF(ABR29&lt;&gt;"",ABR29,IF(ABR28&lt;&gt;"",3600/10000*ABR27*ABR26*(2/rho_a_ref)^0.5*(1/Product_tech_data!ABR28)^(ABR31-0.5),""))</f>
        <v/>
      </c>
      <c r="ABS30" s="386" t="str">
        <f>IF(ABS29&lt;&gt;"",ABS29,IF(ABS28&lt;&gt;"",3600/10000*ABS27*ABS26*(2/rho_a_ref)^0.5*(1/Product_tech_data!ABS28)^(ABS31-0.5),""))</f>
        <v/>
      </c>
      <c r="ABT30" s="386" t="str">
        <f>IF(ABT29&lt;&gt;"",ABT29,IF(ABT28&lt;&gt;"",3600/10000*ABT27*ABT26*(2/rho_a_ref)^0.5*(1/Product_tech_data!ABT28)^(ABT31-0.5),""))</f>
        <v/>
      </c>
      <c r="ABU30" s="386" t="str">
        <f>IF(ABU29&lt;&gt;"",ABU29,IF(ABU28&lt;&gt;"",3600/10000*ABU27*ABU26*(2/rho_a_ref)^0.5*(1/Product_tech_data!ABU28)^(ABU31-0.5),""))</f>
        <v/>
      </c>
      <c r="ABV30" s="386" t="str">
        <f>IF(ABV29&lt;&gt;"",ABV29,IF(ABV28&lt;&gt;"",3600/10000*ABV27*ABV26*(2/rho_a_ref)^0.5*(1/Product_tech_data!ABV28)^(ABV31-0.5),""))</f>
        <v/>
      </c>
      <c r="ABW30" s="386" t="str">
        <f>IF(ABW29&lt;&gt;"",ABW29,IF(ABW28&lt;&gt;"",3600/10000*ABW27*ABW26*(2/rho_a_ref)^0.5*(1/Product_tech_data!ABW28)^(ABW31-0.5),""))</f>
        <v/>
      </c>
      <c r="ABX30" s="386" t="str">
        <f>IF(ABX29&lt;&gt;"",ABX29,IF(ABX28&lt;&gt;"",3600/10000*ABX27*ABX26*(2/rho_a_ref)^0.5*(1/Product_tech_data!ABX28)^(ABX31-0.5),""))</f>
        <v/>
      </c>
      <c r="ABY30" s="386" t="str">
        <f>IF(ABY29&lt;&gt;"",ABY29,IF(ABY28&lt;&gt;"",3600/10000*ABY27*ABY26*(2/rho_a_ref)^0.5*(1/Product_tech_data!ABY28)^(ABY31-0.5),""))</f>
        <v/>
      </c>
      <c r="ABZ30" s="386" t="str">
        <f>IF(ABZ29&lt;&gt;"",ABZ29,IF(ABZ28&lt;&gt;"",3600/10000*ABZ27*ABZ26*(2/rho_a_ref)^0.5*(1/Product_tech_data!ABZ28)^(ABZ31-0.5),""))</f>
        <v/>
      </c>
      <c r="ACA30" s="386" t="str">
        <f>IF(ACA29&lt;&gt;"",ACA29,IF(ACA28&lt;&gt;"",3600/10000*ACA27*ACA26*(2/rho_a_ref)^0.5*(1/Product_tech_data!ACA28)^(ACA31-0.5),""))</f>
        <v/>
      </c>
      <c r="ACB30" s="386" t="str">
        <f>IF(ACB29&lt;&gt;"",ACB29,IF(ACB28&lt;&gt;"",3600/10000*ACB27*ACB26*(2/rho_a_ref)^0.5*(1/Product_tech_data!ACB28)^(ACB31-0.5),""))</f>
        <v/>
      </c>
      <c r="ACC30" s="386" t="str">
        <f>IF(ACC29&lt;&gt;"",ACC29,IF(ACC28&lt;&gt;"",3600/10000*ACC27*ACC26*(2/rho_a_ref)^0.5*(1/Product_tech_data!ACC28)^(ACC31-0.5),""))</f>
        <v/>
      </c>
      <c r="ACD30" s="386" t="str">
        <f>IF(ACD29&lt;&gt;"",ACD29,IF(ACD28&lt;&gt;"",3600/10000*ACD27*ACD26*(2/rho_a_ref)^0.5*(1/Product_tech_data!ACD28)^(ACD31-0.5),""))</f>
        <v/>
      </c>
      <c r="ACE30" s="386" t="str">
        <f>IF(ACE29&lt;&gt;"",ACE29,IF(ACE28&lt;&gt;"",3600/10000*ACE27*ACE26*(2/rho_a_ref)^0.5*(1/Product_tech_data!ACE28)^(ACE31-0.5),""))</f>
        <v/>
      </c>
      <c r="ACF30" s="386" t="str">
        <f>IF(ACF29&lt;&gt;"",ACF29,IF(ACF28&lt;&gt;"",3600/10000*ACF27*ACF26*(2/rho_a_ref)^0.5*(1/Product_tech_data!ACF28)^(ACF31-0.5),""))</f>
        <v/>
      </c>
      <c r="ACG30" s="386" t="str">
        <f>IF(ACG29&lt;&gt;"",ACG29,IF(ACG28&lt;&gt;"",3600/10000*ACG27*ACG26*(2/rho_a_ref)^0.5*(1/Product_tech_data!ACG28)^(ACG31-0.5),""))</f>
        <v/>
      </c>
      <c r="ACH30" s="386" t="str">
        <f>IF(ACH29&lt;&gt;"",ACH29,IF(ACH28&lt;&gt;"",3600/10000*ACH27*ACH26*(2/rho_a_ref)^0.5*(1/Product_tech_data!ACH28)^(ACH31-0.5),""))</f>
        <v/>
      </c>
      <c r="ACI30" s="386" t="str">
        <f>IF(ACI29&lt;&gt;"",ACI29,IF(ACI28&lt;&gt;"",3600/10000*ACI27*ACI26*(2/rho_a_ref)^0.5*(1/Product_tech_data!ACI28)^(ACI31-0.5),""))</f>
        <v/>
      </c>
      <c r="ACJ30" s="386" t="str">
        <f>IF(ACJ29&lt;&gt;"",ACJ29,IF(ACJ28&lt;&gt;"",3600/10000*ACJ27*ACJ26*(2/rho_a_ref)^0.5*(1/Product_tech_data!ACJ28)^(ACJ31-0.5),""))</f>
        <v/>
      </c>
      <c r="ACK30" s="386" t="str">
        <f>IF(ACK29&lt;&gt;"",ACK29,IF(ACK28&lt;&gt;"",3600/10000*ACK27*ACK26*(2/rho_a_ref)^0.5*(1/Product_tech_data!ACK28)^(ACK31-0.5),""))</f>
        <v/>
      </c>
      <c r="ACL30" s="386" t="str">
        <f>IF(ACL29&lt;&gt;"",ACL29,IF(ACL28&lt;&gt;"",3600/10000*ACL27*ACL26*(2/rho_a_ref)^0.5*(1/Product_tech_data!ACL28)^(ACL31-0.5),""))</f>
        <v/>
      </c>
      <c r="ACM30" s="386" t="str">
        <f>IF(ACM29&lt;&gt;"",ACM29,IF(ACM28&lt;&gt;"",3600/10000*ACM27*ACM26*(2/rho_a_ref)^0.5*(1/Product_tech_data!ACM28)^(ACM31-0.5),""))</f>
        <v/>
      </c>
      <c r="ACN30" s="386" t="str">
        <f>IF(ACN29&lt;&gt;"",ACN29,IF(ACN28&lt;&gt;"",3600/10000*ACN27*ACN26*(2/rho_a_ref)^0.5*(1/Product_tech_data!ACN28)^(ACN31-0.5),""))</f>
        <v/>
      </c>
      <c r="ACO30" s="386" t="str">
        <f>IF(ACO29&lt;&gt;"",ACO29,IF(ACO28&lt;&gt;"",3600/10000*ACO27*ACO26*(2/rho_a_ref)^0.5*(1/Product_tech_data!ACO28)^(ACO31-0.5),""))</f>
        <v/>
      </c>
      <c r="ACP30" s="386" t="str">
        <f>IF(ACP29&lt;&gt;"",ACP29,IF(ACP28&lt;&gt;"",3600/10000*ACP27*ACP26*(2/rho_a_ref)^0.5*(1/Product_tech_data!ACP28)^(ACP31-0.5),""))</f>
        <v/>
      </c>
      <c r="ACQ30" s="386" t="str">
        <f>IF(ACQ29&lt;&gt;"",ACQ29,IF(ACQ28&lt;&gt;"",3600/10000*ACQ27*ACQ26*(2/rho_a_ref)^0.5*(1/Product_tech_data!ACQ28)^(ACQ31-0.5),""))</f>
        <v/>
      </c>
      <c r="ACR30" s="386" t="str">
        <f>IF(ACR29&lt;&gt;"",ACR29,IF(ACR28&lt;&gt;"",3600/10000*ACR27*ACR26*(2/rho_a_ref)^0.5*(1/Product_tech_data!ACR28)^(ACR31-0.5),""))</f>
        <v/>
      </c>
      <c r="ACS30" s="386" t="str">
        <f>IF(ACS29&lt;&gt;"",ACS29,IF(ACS28&lt;&gt;"",3600/10000*ACS27*ACS26*(2/rho_a_ref)^0.5*(1/Product_tech_data!ACS28)^(ACS31-0.5),""))</f>
        <v/>
      </c>
      <c r="ACT30" s="386" t="str">
        <f>IF(ACT29&lt;&gt;"",ACT29,IF(ACT28&lt;&gt;"",3600/10000*ACT27*ACT26*(2/rho_a_ref)^0.5*(1/Product_tech_data!ACT28)^(ACT31-0.5),""))</f>
        <v/>
      </c>
      <c r="ACU30" s="386" t="str">
        <f>IF(ACU29&lt;&gt;"",ACU29,IF(ACU28&lt;&gt;"",3600/10000*ACU27*ACU26*(2/rho_a_ref)^0.5*(1/Product_tech_data!ACU28)^(ACU31-0.5),""))</f>
        <v/>
      </c>
      <c r="ACV30" s="386" t="str">
        <f>IF(ACV29&lt;&gt;"",ACV29,IF(ACV28&lt;&gt;"",3600/10000*ACV27*ACV26*(2/rho_a_ref)^0.5*(1/Product_tech_data!ACV28)^(ACV31-0.5),""))</f>
        <v/>
      </c>
      <c r="ACW30" s="386" t="str">
        <f>IF(ACW29&lt;&gt;"",ACW29,IF(ACW28&lt;&gt;"",3600/10000*ACW27*ACW26*(2/rho_a_ref)^0.5*(1/Product_tech_data!ACW28)^(ACW31-0.5),""))</f>
        <v/>
      </c>
      <c r="ACX30" s="386" t="str">
        <f>IF(ACX29&lt;&gt;"",ACX29,IF(ACX28&lt;&gt;"",3600/10000*ACX27*ACX26*(2/rho_a_ref)^0.5*(1/Product_tech_data!ACX28)^(ACX31-0.5),""))</f>
        <v/>
      </c>
      <c r="ACY30" s="386" t="str">
        <f>IF(ACY29&lt;&gt;"",ACY29,IF(ACY28&lt;&gt;"",3600/10000*ACY27*ACY26*(2/rho_a_ref)^0.5*(1/Product_tech_data!ACY28)^(ACY31-0.5),""))</f>
        <v/>
      </c>
      <c r="ACZ30" s="386" t="str">
        <f>IF(ACZ29&lt;&gt;"",ACZ29,IF(ACZ28&lt;&gt;"",3600/10000*ACZ27*ACZ26*(2/rho_a_ref)^0.5*(1/Product_tech_data!ACZ28)^(ACZ31-0.5),""))</f>
        <v/>
      </c>
      <c r="ADA30" s="386" t="str">
        <f>IF(ADA29&lt;&gt;"",ADA29,IF(ADA28&lt;&gt;"",3600/10000*ADA27*ADA26*(2/rho_a_ref)^0.5*(1/Product_tech_data!ADA28)^(ADA31-0.5),""))</f>
        <v/>
      </c>
      <c r="ADB30" s="386" t="str">
        <f>IF(ADB29&lt;&gt;"",ADB29,IF(ADB28&lt;&gt;"",3600/10000*ADB27*ADB26*(2/rho_a_ref)^0.5*(1/Product_tech_data!ADB28)^(ADB31-0.5),""))</f>
        <v/>
      </c>
      <c r="ADC30" s="386" t="str">
        <f>IF(ADC29&lt;&gt;"",ADC29,IF(ADC28&lt;&gt;"",3600/10000*ADC27*ADC26*(2/rho_a_ref)^0.5*(1/Product_tech_data!ADC28)^(ADC31-0.5),""))</f>
        <v/>
      </c>
      <c r="ADD30" s="386" t="str">
        <f>IF(ADD29&lt;&gt;"",ADD29,IF(ADD28&lt;&gt;"",3600/10000*ADD27*ADD26*(2/rho_a_ref)^0.5*(1/Product_tech_data!ADD28)^(ADD31-0.5),""))</f>
        <v/>
      </c>
      <c r="ADE30" s="386" t="str">
        <f>IF(ADE29&lt;&gt;"",ADE29,IF(ADE28&lt;&gt;"",3600/10000*ADE27*ADE26*(2/rho_a_ref)^0.5*(1/Product_tech_data!ADE28)^(ADE31-0.5),""))</f>
        <v/>
      </c>
      <c r="ADF30" s="386" t="str">
        <f>IF(ADF29&lt;&gt;"",ADF29,IF(ADF28&lt;&gt;"",3600/10000*ADF27*ADF26*(2/rho_a_ref)^0.5*(1/Product_tech_data!ADF28)^(ADF31-0.5),""))</f>
        <v/>
      </c>
      <c r="ADG30" s="386" t="str">
        <f>IF(ADG29&lt;&gt;"",ADG29,IF(ADG28&lt;&gt;"",3600/10000*ADG27*ADG26*(2/rho_a_ref)^0.5*(1/Product_tech_data!ADG28)^(ADG31-0.5),""))</f>
        <v/>
      </c>
      <c r="ADH30" s="386" t="str">
        <f>IF(ADH29&lt;&gt;"",ADH29,IF(ADH28&lt;&gt;"",3600/10000*ADH27*ADH26*(2/rho_a_ref)^0.5*(1/Product_tech_data!ADH28)^(ADH31-0.5),""))</f>
        <v/>
      </c>
      <c r="ADI30" s="386" t="str">
        <f>IF(ADI29&lt;&gt;"",ADI29,IF(ADI28&lt;&gt;"",3600/10000*ADI27*ADI26*(2/rho_a_ref)^0.5*(1/Product_tech_data!ADI28)^(ADI31-0.5),""))</f>
        <v/>
      </c>
      <c r="ADJ30" s="386" t="str">
        <f>IF(ADJ29&lt;&gt;"",ADJ29,IF(ADJ28&lt;&gt;"",3600/10000*ADJ27*ADJ26*(2/rho_a_ref)^0.5*(1/Product_tech_data!ADJ28)^(ADJ31-0.5),""))</f>
        <v/>
      </c>
      <c r="ADK30" s="386" t="str">
        <f>IF(ADK29&lt;&gt;"",ADK29,IF(ADK28&lt;&gt;"",3600/10000*ADK27*ADK26*(2/rho_a_ref)^0.5*(1/Product_tech_data!ADK28)^(ADK31-0.5),""))</f>
        <v/>
      </c>
      <c r="ADL30" s="386" t="str">
        <f>IF(ADL29&lt;&gt;"",ADL29,IF(ADL28&lt;&gt;"",3600/10000*ADL27*ADL26*(2/rho_a_ref)^0.5*(1/Product_tech_data!ADL28)^(ADL31-0.5),""))</f>
        <v/>
      </c>
      <c r="ADM30" s="386" t="str">
        <f>IF(ADM29&lt;&gt;"",ADM29,IF(ADM28&lt;&gt;"",3600/10000*ADM27*ADM26*(2/rho_a_ref)^0.5*(1/Product_tech_data!ADM28)^(ADM31-0.5),""))</f>
        <v/>
      </c>
      <c r="ADN30" s="386" t="str">
        <f>IF(ADN29&lt;&gt;"",ADN29,IF(ADN28&lt;&gt;"",3600/10000*ADN27*ADN26*(2/rho_a_ref)^0.5*(1/Product_tech_data!ADN28)^(ADN31-0.5),""))</f>
        <v/>
      </c>
      <c r="ADO30" s="386" t="str">
        <f>IF(ADO29&lt;&gt;"",ADO29,IF(ADO28&lt;&gt;"",3600/10000*ADO27*ADO26*(2/rho_a_ref)^0.5*(1/Product_tech_data!ADO28)^(ADO31-0.5),""))</f>
        <v/>
      </c>
      <c r="ADP30" s="386" t="str">
        <f>IF(ADP29&lt;&gt;"",ADP29,IF(ADP28&lt;&gt;"",3600/10000*ADP27*ADP26*(2/rho_a_ref)^0.5*(1/Product_tech_data!ADP28)^(ADP31-0.5),""))</f>
        <v/>
      </c>
      <c r="ADQ30" s="386" t="str">
        <f>IF(ADQ29&lt;&gt;"",ADQ29,IF(ADQ28&lt;&gt;"",3600/10000*ADQ27*ADQ26*(2/rho_a_ref)^0.5*(1/Product_tech_data!ADQ28)^(ADQ31-0.5),""))</f>
        <v/>
      </c>
      <c r="ADR30" s="386" t="str">
        <f>IF(ADR29&lt;&gt;"",ADR29,IF(ADR28&lt;&gt;"",3600/10000*ADR27*ADR26*(2/rho_a_ref)^0.5*(1/Product_tech_data!ADR28)^(ADR31-0.5),""))</f>
        <v/>
      </c>
      <c r="ADS30" s="386" t="str">
        <f>IF(ADS29&lt;&gt;"",ADS29,IF(ADS28&lt;&gt;"",3600/10000*ADS27*ADS26*(2/rho_a_ref)^0.5*(1/Product_tech_data!ADS28)^(ADS31-0.5),""))</f>
        <v/>
      </c>
      <c r="ADT30" s="386" t="str">
        <f>IF(ADT29&lt;&gt;"",ADT29,IF(ADT28&lt;&gt;"",3600/10000*ADT27*ADT26*(2/rho_a_ref)^0.5*(1/Product_tech_data!ADT28)^(ADT31-0.5),""))</f>
        <v/>
      </c>
      <c r="ADU30" s="386" t="str">
        <f>IF(ADU29&lt;&gt;"",ADU29,IF(ADU28&lt;&gt;"",3600/10000*ADU27*ADU26*(2/rho_a_ref)^0.5*(1/Product_tech_data!ADU28)^(ADU31-0.5),""))</f>
        <v/>
      </c>
      <c r="ADV30" s="386" t="str">
        <f>IF(ADV29&lt;&gt;"",ADV29,IF(ADV28&lt;&gt;"",3600/10000*ADV27*ADV26*(2/rho_a_ref)^0.5*(1/Product_tech_data!ADV28)^(ADV31-0.5),""))</f>
        <v/>
      </c>
      <c r="ADW30" s="386" t="str">
        <f>IF(ADW29&lt;&gt;"",ADW29,IF(ADW28&lt;&gt;"",3600/10000*ADW27*ADW26*(2/rho_a_ref)^0.5*(1/Product_tech_data!ADW28)^(ADW31-0.5),""))</f>
        <v/>
      </c>
      <c r="ADX30" s="386" t="str">
        <f>IF(ADX29&lt;&gt;"",ADX29,IF(ADX28&lt;&gt;"",3600/10000*ADX27*ADX26*(2/rho_a_ref)^0.5*(1/Product_tech_data!ADX28)^(ADX31-0.5),""))</f>
        <v/>
      </c>
      <c r="ADY30" s="386" t="str">
        <f>IF(ADY29&lt;&gt;"",ADY29,IF(ADY28&lt;&gt;"",3600/10000*ADY27*ADY26*(2/rho_a_ref)^0.5*(1/Product_tech_data!ADY28)^(ADY31-0.5),""))</f>
        <v/>
      </c>
      <c r="ADZ30" s="386" t="str">
        <f>IF(ADZ29&lt;&gt;"",ADZ29,IF(ADZ28&lt;&gt;"",3600/10000*ADZ27*ADZ26*(2/rho_a_ref)^0.5*(1/Product_tech_data!ADZ28)^(ADZ31-0.5),""))</f>
        <v/>
      </c>
      <c r="AEA30" s="386" t="str">
        <f>IF(AEA29&lt;&gt;"",AEA29,IF(AEA28&lt;&gt;"",3600/10000*AEA27*AEA26*(2/rho_a_ref)^0.5*(1/Product_tech_data!AEA28)^(AEA31-0.5),""))</f>
        <v/>
      </c>
      <c r="AEB30" s="386" t="str">
        <f>IF(AEB29&lt;&gt;"",AEB29,IF(AEB28&lt;&gt;"",3600/10000*AEB27*AEB26*(2/rho_a_ref)^0.5*(1/Product_tech_data!AEB28)^(AEB31-0.5),""))</f>
        <v/>
      </c>
      <c r="AEC30" s="386" t="str">
        <f>IF(AEC29&lt;&gt;"",AEC29,IF(AEC28&lt;&gt;"",3600/10000*AEC27*AEC26*(2/rho_a_ref)^0.5*(1/Product_tech_data!AEC28)^(AEC31-0.5),""))</f>
        <v/>
      </c>
      <c r="AED30" s="386" t="str">
        <f>IF(AED29&lt;&gt;"",AED29,IF(AED28&lt;&gt;"",3600/10000*AED27*AED26*(2/rho_a_ref)^0.5*(1/Product_tech_data!AED28)^(AED31-0.5),""))</f>
        <v/>
      </c>
      <c r="AEE30" s="386" t="str">
        <f>IF(AEE29&lt;&gt;"",AEE29,IF(AEE28&lt;&gt;"",3600/10000*AEE27*AEE26*(2/rho_a_ref)^0.5*(1/Product_tech_data!AEE28)^(AEE31-0.5),""))</f>
        <v/>
      </c>
      <c r="AEF30" s="386" t="str">
        <f>IF(AEF29&lt;&gt;"",AEF29,IF(AEF28&lt;&gt;"",3600/10000*AEF27*AEF26*(2/rho_a_ref)^0.5*(1/Product_tech_data!AEF28)^(AEF31-0.5),""))</f>
        <v/>
      </c>
      <c r="AEG30" s="386" t="str">
        <f>IF(AEG29&lt;&gt;"",AEG29,IF(AEG28&lt;&gt;"",3600/10000*AEG27*AEG26*(2/rho_a_ref)^0.5*(1/Product_tech_data!AEG28)^(AEG31-0.5),""))</f>
        <v/>
      </c>
      <c r="AEH30" s="386" t="str">
        <f>IF(AEH29&lt;&gt;"",AEH29,IF(AEH28&lt;&gt;"",3600/10000*AEH27*AEH26*(2/rho_a_ref)^0.5*(1/Product_tech_data!AEH28)^(AEH31-0.5),""))</f>
        <v/>
      </c>
      <c r="AEI30" s="386" t="str">
        <f>IF(AEI29&lt;&gt;"",AEI29,IF(AEI28&lt;&gt;"",3600/10000*AEI27*AEI26*(2/rho_a_ref)^0.5*(1/Product_tech_data!AEI28)^(AEI31-0.5),""))</f>
        <v/>
      </c>
      <c r="AEJ30" s="386" t="str">
        <f>IF(AEJ29&lt;&gt;"",AEJ29,IF(AEJ28&lt;&gt;"",3600/10000*AEJ27*AEJ26*(2/rho_a_ref)^0.5*(1/Product_tech_data!AEJ28)^(AEJ31-0.5),""))</f>
        <v/>
      </c>
      <c r="AEK30" s="386" t="str">
        <f>IF(AEK29&lt;&gt;"",AEK29,IF(AEK28&lt;&gt;"",3600/10000*AEK27*AEK26*(2/rho_a_ref)^0.5*(1/Product_tech_data!AEK28)^(AEK31-0.5),""))</f>
        <v/>
      </c>
      <c r="AEL30" s="386" t="str">
        <f>IF(AEL29&lt;&gt;"",AEL29,IF(AEL28&lt;&gt;"",3600/10000*AEL27*AEL26*(2/rho_a_ref)^0.5*(1/Product_tech_data!AEL28)^(AEL31-0.5),""))</f>
        <v/>
      </c>
      <c r="AEM30" s="386" t="str">
        <f>IF(AEM29&lt;&gt;"",AEM29,IF(AEM28&lt;&gt;"",3600/10000*AEM27*AEM26*(2/rho_a_ref)^0.5*(1/Product_tech_data!AEM28)^(AEM31-0.5),""))</f>
        <v/>
      </c>
      <c r="AEN30" s="386" t="str">
        <f>IF(AEN29&lt;&gt;"",AEN29,IF(AEN28&lt;&gt;"",3600/10000*AEN27*AEN26*(2/rho_a_ref)^0.5*(1/Product_tech_data!AEN28)^(AEN31-0.5),""))</f>
        <v/>
      </c>
      <c r="AEO30" s="386" t="str">
        <f>IF(AEO29&lt;&gt;"",AEO29,IF(AEO28&lt;&gt;"",3600/10000*AEO27*AEO26*(2/rho_a_ref)^0.5*(1/Product_tech_data!AEO28)^(AEO31-0.5),""))</f>
        <v/>
      </c>
      <c r="AEP30" s="386" t="str">
        <f>IF(AEP29&lt;&gt;"",AEP29,IF(AEP28&lt;&gt;"",3600/10000*AEP27*AEP26*(2/rho_a_ref)^0.5*(1/Product_tech_data!AEP28)^(AEP31-0.5),""))</f>
        <v/>
      </c>
      <c r="AEQ30" s="386" t="str">
        <f>IF(AEQ29&lt;&gt;"",AEQ29,IF(AEQ28&lt;&gt;"",3600/10000*AEQ27*AEQ26*(2/rho_a_ref)^0.5*(1/Product_tech_data!AEQ28)^(AEQ31-0.5),""))</f>
        <v/>
      </c>
      <c r="AER30" s="386" t="str">
        <f>IF(AER29&lt;&gt;"",AER29,IF(AER28&lt;&gt;"",3600/10000*AER27*AER26*(2/rho_a_ref)^0.5*(1/Product_tech_data!AER28)^(AER31-0.5),""))</f>
        <v/>
      </c>
      <c r="AES30" s="386" t="str">
        <f>IF(AES29&lt;&gt;"",AES29,IF(AES28&lt;&gt;"",3600/10000*AES27*AES26*(2/rho_a_ref)^0.5*(1/Product_tech_data!AES28)^(AES31-0.5),""))</f>
        <v/>
      </c>
      <c r="AET30" s="386" t="str">
        <f>IF(AET29&lt;&gt;"",AET29,IF(AET28&lt;&gt;"",3600/10000*AET27*AET26*(2/rho_a_ref)^0.5*(1/Product_tech_data!AET28)^(AET31-0.5),""))</f>
        <v/>
      </c>
      <c r="AEU30" s="386" t="str">
        <f>IF(AEU29&lt;&gt;"",AEU29,IF(AEU28&lt;&gt;"",3600/10000*AEU27*AEU26*(2/rho_a_ref)^0.5*(1/Product_tech_data!AEU28)^(AEU31-0.5),""))</f>
        <v/>
      </c>
      <c r="AEV30" s="386" t="str">
        <f>IF(AEV29&lt;&gt;"",AEV29,IF(AEV28&lt;&gt;"",3600/10000*AEV27*AEV26*(2/rho_a_ref)^0.5*(1/Product_tech_data!AEV28)^(AEV31-0.5),""))</f>
        <v/>
      </c>
      <c r="AEW30" s="386" t="str">
        <f>IF(AEW29&lt;&gt;"",AEW29,IF(AEW28&lt;&gt;"",3600/10000*AEW27*AEW26*(2/rho_a_ref)^0.5*(1/Product_tech_data!AEW28)^(AEW31-0.5),""))</f>
        <v/>
      </c>
      <c r="AEX30" s="386" t="str">
        <f>IF(AEX29&lt;&gt;"",AEX29,IF(AEX28&lt;&gt;"",3600/10000*AEX27*AEX26*(2/rho_a_ref)^0.5*(1/Product_tech_data!AEX28)^(AEX31-0.5),""))</f>
        <v/>
      </c>
      <c r="AEY30" s="386" t="str">
        <f>IF(AEY29&lt;&gt;"",AEY29,IF(AEY28&lt;&gt;"",3600/10000*AEY27*AEY26*(2/rho_a_ref)^0.5*(1/Product_tech_data!AEY28)^(AEY31-0.5),""))</f>
        <v/>
      </c>
      <c r="AEZ30" s="386" t="str">
        <f>IF(AEZ29&lt;&gt;"",AEZ29,IF(AEZ28&lt;&gt;"",3600/10000*AEZ27*AEZ26*(2/rho_a_ref)^0.5*(1/Product_tech_data!AEZ28)^(AEZ31-0.5),""))</f>
        <v/>
      </c>
      <c r="AFA30" s="386" t="str">
        <f>IF(AFA29&lt;&gt;"",AFA29,IF(AFA28&lt;&gt;"",3600/10000*AFA27*AFA26*(2/rho_a_ref)^0.5*(1/Product_tech_data!AFA28)^(AFA31-0.5),""))</f>
        <v/>
      </c>
      <c r="AFB30" s="386" t="str">
        <f>IF(AFB29&lt;&gt;"",AFB29,IF(AFB28&lt;&gt;"",3600/10000*AFB27*AFB26*(2/rho_a_ref)^0.5*(1/Product_tech_data!AFB28)^(AFB31-0.5),""))</f>
        <v/>
      </c>
      <c r="AFC30" s="386" t="str">
        <f>IF(AFC29&lt;&gt;"",AFC29,IF(AFC28&lt;&gt;"",3600/10000*AFC27*AFC26*(2/rho_a_ref)^0.5*(1/Product_tech_data!AFC28)^(AFC31-0.5),""))</f>
        <v/>
      </c>
      <c r="AFD30" s="386" t="str">
        <f>IF(AFD29&lt;&gt;"",AFD29,IF(AFD28&lt;&gt;"",3600/10000*AFD27*AFD26*(2/rho_a_ref)^0.5*(1/Product_tech_data!AFD28)^(AFD31-0.5),""))</f>
        <v/>
      </c>
      <c r="AFE30" s="386" t="str">
        <f>IF(AFE29&lt;&gt;"",AFE29,IF(AFE28&lt;&gt;"",3600/10000*AFE27*AFE26*(2/rho_a_ref)^0.5*(1/Product_tech_data!AFE28)^(AFE31-0.5),""))</f>
        <v/>
      </c>
      <c r="AFF30" s="386" t="str">
        <f>IF(AFF29&lt;&gt;"",AFF29,IF(AFF28&lt;&gt;"",3600/10000*AFF27*AFF26*(2/rho_a_ref)^0.5*(1/Product_tech_data!AFF28)^(AFF31-0.5),""))</f>
        <v/>
      </c>
      <c r="AFG30" s="386" t="str">
        <f>IF(AFG29&lt;&gt;"",AFG29,IF(AFG28&lt;&gt;"",3600/10000*AFG27*AFG26*(2/rho_a_ref)^0.5*(1/Product_tech_data!AFG28)^(AFG31-0.5),""))</f>
        <v/>
      </c>
      <c r="AFH30" s="386" t="str">
        <f>IF(AFH29&lt;&gt;"",AFH29,IF(AFH28&lt;&gt;"",3600/10000*AFH27*AFH26*(2/rho_a_ref)^0.5*(1/Product_tech_data!AFH28)^(AFH31-0.5),""))</f>
        <v/>
      </c>
      <c r="AFI30" s="386" t="str">
        <f>IF(AFI29&lt;&gt;"",AFI29,IF(AFI28&lt;&gt;"",3600/10000*AFI27*AFI26*(2/rho_a_ref)^0.5*(1/Product_tech_data!AFI28)^(AFI31-0.5),""))</f>
        <v/>
      </c>
      <c r="AFJ30" s="386" t="str">
        <f>IF(AFJ29&lt;&gt;"",AFJ29,IF(AFJ28&lt;&gt;"",3600/10000*AFJ27*AFJ26*(2/rho_a_ref)^0.5*(1/Product_tech_data!AFJ28)^(AFJ31-0.5),""))</f>
        <v/>
      </c>
      <c r="AFK30" s="386" t="str">
        <f>IF(AFK29&lt;&gt;"",AFK29,IF(AFK28&lt;&gt;"",3600/10000*AFK27*AFK26*(2/rho_a_ref)^0.5*(1/Product_tech_data!AFK28)^(AFK31-0.5),""))</f>
        <v/>
      </c>
      <c r="AFL30" s="386" t="str">
        <f>IF(AFL29&lt;&gt;"",AFL29,IF(AFL28&lt;&gt;"",3600/10000*AFL27*AFL26*(2/rho_a_ref)^0.5*(1/Product_tech_data!AFL28)^(AFL31-0.5),""))</f>
        <v/>
      </c>
      <c r="AFM30" s="386" t="str">
        <f>IF(AFM29&lt;&gt;"",AFM29,IF(AFM28&lt;&gt;"",3600/10000*AFM27*AFM26*(2/rho_a_ref)^0.5*(1/Product_tech_data!AFM28)^(AFM31-0.5),""))</f>
        <v/>
      </c>
      <c r="AFN30" s="386" t="str">
        <f>IF(AFN29&lt;&gt;"",AFN29,IF(AFN28&lt;&gt;"",3600/10000*AFN27*AFN26*(2/rho_a_ref)^0.5*(1/Product_tech_data!AFN28)^(AFN31-0.5),""))</f>
        <v/>
      </c>
      <c r="AFO30" s="386" t="str">
        <f>IF(AFO29&lt;&gt;"",AFO29,IF(AFO28&lt;&gt;"",3600/10000*AFO27*AFO26*(2/rho_a_ref)^0.5*(1/Product_tech_data!AFO28)^(AFO31-0.5),""))</f>
        <v/>
      </c>
      <c r="AFP30" s="386" t="str">
        <f>IF(AFP29&lt;&gt;"",AFP29,IF(AFP28&lt;&gt;"",3600/10000*AFP27*AFP26*(2/rho_a_ref)^0.5*(1/Product_tech_data!AFP28)^(AFP31-0.5),""))</f>
        <v/>
      </c>
      <c r="AFQ30" s="386" t="str">
        <f>IF(AFQ29&lt;&gt;"",AFQ29,IF(AFQ28&lt;&gt;"",3600/10000*AFQ27*AFQ26*(2/rho_a_ref)^0.5*(1/Product_tech_data!AFQ28)^(AFQ31-0.5),""))</f>
        <v/>
      </c>
      <c r="AFR30" s="386" t="str">
        <f>IF(AFR29&lt;&gt;"",AFR29,IF(AFR28&lt;&gt;"",3600/10000*AFR27*AFR26*(2/rho_a_ref)^0.5*(1/Product_tech_data!AFR28)^(AFR31-0.5),""))</f>
        <v/>
      </c>
      <c r="AFS30" s="386" t="str">
        <f>IF(AFS29&lt;&gt;"",AFS29,IF(AFS28&lt;&gt;"",3600/10000*AFS27*AFS26*(2/rho_a_ref)^0.5*(1/Product_tech_data!AFS28)^(AFS31-0.5),""))</f>
        <v/>
      </c>
      <c r="AFT30" s="386" t="str">
        <f>IF(AFT29&lt;&gt;"",AFT29,IF(AFT28&lt;&gt;"",3600/10000*AFT27*AFT26*(2/rho_a_ref)^0.5*(1/Product_tech_data!AFT28)^(AFT31-0.5),""))</f>
        <v/>
      </c>
      <c r="AFU30" s="386" t="str">
        <f>IF(AFU29&lt;&gt;"",AFU29,IF(AFU28&lt;&gt;"",3600/10000*AFU27*AFU26*(2/rho_a_ref)^0.5*(1/Product_tech_data!AFU28)^(AFU31-0.5),""))</f>
        <v/>
      </c>
      <c r="AFV30" s="386" t="str">
        <f>IF(AFV29&lt;&gt;"",AFV29,IF(AFV28&lt;&gt;"",3600/10000*AFV27*AFV26*(2/rho_a_ref)^0.5*(1/Product_tech_data!AFV28)^(AFV31-0.5),""))</f>
        <v/>
      </c>
      <c r="AFW30" s="386" t="str">
        <f>IF(AFW29&lt;&gt;"",AFW29,IF(AFW28&lt;&gt;"",3600/10000*AFW27*AFW26*(2/rho_a_ref)^0.5*(1/Product_tech_data!AFW28)^(AFW31-0.5),""))</f>
        <v/>
      </c>
      <c r="AFX30" s="386" t="str">
        <f>IF(AFX29&lt;&gt;"",AFX29,IF(AFX28&lt;&gt;"",3600/10000*AFX27*AFX26*(2/rho_a_ref)^0.5*(1/Product_tech_data!AFX28)^(AFX31-0.5),""))</f>
        <v/>
      </c>
      <c r="AFY30" s="386" t="str">
        <f>IF(AFY29&lt;&gt;"",AFY29,IF(AFY28&lt;&gt;"",3600/10000*AFY27*AFY26*(2/rho_a_ref)^0.5*(1/Product_tech_data!AFY28)^(AFY31-0.5),""))</f>
        <v/>
      </c>
      <c r="AFZ30" s="386" t="str">
        <f>IF(AFZ29&lt;&gt;"",AFZ29,IF(AFZ28&lt;&gt;"",3600/10000*AFZ27*AFZ26*(2/rho_a_ref)^0.5*(1/Product_tech_data!AFZ28)^(AFZ31-0.5),""))</f>
        <v/>
      </c>
      <c r="AGA30" s="386" t="str">
        <f>IF(AGA29&lt;&gt;"",AGA29,IF(AGA28&lt;&gt;"",3600/10000*AGA27*AGA26*(2/rho_a_ref)^0.5*(1/Product_tech_data!AGA28)^(AGA31-0.5),""))</f>
        <v/>
      </c>
      <c r="AGB30" s="386" t="str">
        <f>IF(AGB29&lt;&gt;"",AGB29,IF(AGB28&lt;&gt;"",3600/10000*AGB27*AGB26*(2/rho_a_ref)^0.5*(1/Product_tech_data!AGB28)^(AGB31-0.5),""))</f>
        <v/>
      </c>
      <c r="AGC30" s="386" t="str">
        <f>IF(AGC29&lt;&gt;"",AGC29,IF(AGC28&lt;&gt;"",3600/10000*AGC27*AGC26*(2/rho_a_ref)^0.5*(1/Product_tech_data!AGC28)^(AGC31-0.5),""))</f>
        <v/>
      </c>
      <c r="AGD30" s="386" t="str">
        <f>IF(AGD29&lt;&gt;"",AGD29,IF(AGD28&lt;&gt;"",3600/10000*AGD27*AGD26*(2/rho_a_ref)^0.5*(1/Product_tech_data!AGD28)^(AGD31-0.5),""))</f>
        <v/>
      </c>
      <c r="AGE30" s="386" t="str">
        <f>IF(AGE29&lt;&gt;"",AGE29,IF(AGE28&lt;&gt;"",3600/10000*AGE27*AGE26*(2/rho_a_ref)^0.5*(1/Product_tech_data!AGE28)^(AGE31-0.5),""))</f>
        <v/>
      </c>
      <c r="AGF30" s="386" t="str">
        <f>IF(AGF29&lt;&gt;"",AGF29,IF(AGF28&lt;&gt;"",3600/10000*AGF27*AGF26*(2/rho_a_ref)^0.5*(1/Product_tech_data!AGF28)^(AGF31-0.5),""))</f>
        <v/>
      </c>
      <c r="AGG30" s="386" t="str">
        <f>IF(AGG29&lt;&gt;"",AGG29,IF(AGG28&lt;&gt;"",3600/10000*AGG27*AGG26*(2/rho_a_ref)^0.5*(1/Product_tech_data!AGG28)^(AGG31-0.5),""))</f>
        <v/>
      </c>
      <c r="AGH30" s="386" t="str">
        <f>IF(AGH29&lt;&gt;"",AGH29,IF(AGH28&lt;&gt;"",3600/10000*AGH27*AGH26*(2/rho_a_ref)^0.5*(1/Product_tech_data!AGH28)^(AGH31-0.5),""))</f>
        <v/>
      </c>
      <c r="AGI30" s="386" t="str">
        <f>IF(AGI29&lt;&gt;"",AGI29,IF(AGI28&lt;&gt;"",3600/10000*AGI27*AGI26*(2/rho_a_ref)^0.5*(1/Product_tech_data!AGI28)^(AGI31-0.5),""))</f>
        <v/>
      </c>
      <c r="AGJ30" s="386" t="str">
        <f>IF(AGJ29&lt;&gt;"",AGJ29,IF(AGJ28&lt;&gt;"",3600/10000*AGJ27*AGJ26*(2/rho_a_ref)^0.5*(1/Product_tech_data!AGJ28)^(AGJ31-0.5),""))</f>
        <v/>
      </c>
      <c r="AGK30" s="386" t="str">
        <f>IF(AGK29&lt;&gt;"",AGK29,IF(AGK28&lt;&gt;"",3600/10000*AGK27*AGK26*(2/rho_a_ref)^0.5*(1/Product_tech_data!AGK28)^(AGK31-0.5),""))</f>
        <v/>
      </c>
      <c r="AGL30" s="386" t="str">
        <f>IF(AGL29&lt;&gt;"",AGL29,IF(AGL28&lt;&gt;"",3600/10000*AGL27*AGL26*(2/rho_a_ref)^0.5*(1/Product_tech_data!AGL28)^(AGL31-0.5),""))</f>
        <v/>
      </c>
      <c r="AGM30" s="386" t="str">
        <f>IF(AGM29&lt;&gt;"",AGM29,IF(AGM28&lt;&gt;"",3600/10000*AGM27*AGM26*(2/rho_a_ref)^0.5*(1/Product_tech_data!AGM28)^(AGM31-0.5),""))</f>
        <v/>
      </c>
      <c r="AGN30" s="386" t="str">
        <f>IF(AGN29&lt;&gt;"",AGN29,IF(AGN28&lt;&gt;"",3600/10000*AGN27*AGN26*(2/rho_a_ref)^0.5*(1/Product_tech_data!AGN28)^(AGN31-0.5),""))</f>
        <v/>
      </c>
      <c r="AGO30" s="386" t="str">
        <f>IF(AGO29&lt;&gt;"",AGO29,IF(AGO28&lt;&gt;"",3600/10000*AGO27*AGO26*(2/rho_a_ref)^0.5*(1/Product_tech_data!AGO28)^(AGO31-0.5),""))</f>
        <v/>
      </c>
      <c r="AGP30" s="386" t="str">
        <f>IF(AGP29&lt;&gt;"",AGP29,IF(AGP28&lt;&gt;"",3600/10000*AGP27*AGP26*(2/rho_a_ref)^0.5*(1/Product_tech_data!AGP28)^(AGP31-0.5),""))</f>
        <v/>
      </c>
      <c r="AGQ30" s="386" t="str">
        <f>IF(AGQ29&lt;&gt;"",AGQ29,IF(AGQ28&lt;&gt;"",3600/10000*AGQ27*AGQ26*(2/rho_a_ref)^0.5*(1/Product_tech_data!AGQ28)^(AGQ31-0.5),""))</f>
        <v/>
      </c>
      <c r="AGR30" s="386" t="str">
        <f>IF(AGR29&lt;&gt;"",AGR29,IF(AGR28&lt;&gt;"",3600/10000*AGR27*AGR26*(2/rho_a_ref)^0.5*(1/Product_tech_data!AGR28)^(AGR31-0.5),""))</f>
        <v/>
      </c>
      <c r="AGS30" s="386" t="str">
        <f>IF(AGS29&lt;&gt;"",AGS29,IF(AGS28&lt;&gt;"",3600/10000*AGS27*AGS26*(2/rho_a_ref)^0.5*(1/Product_tech_data!AGS28)^(AGS31-0.5),""))</f>
        <v/>
      </c>
      <c r="AGT30" s="386" t="str">
        <f>IF(AGT29&lt;&gt;"",AGT29,IF(AGT28&lt;&gt;"",3600/10000*AGT27*AGT26*(2/rho_a_ref)^0.5*(1/Product_tech_data!AGT28)^(AGT31-0.5),""))</f>
        <v/>
      </c>
      <c r="AGU30" s="386" t="str">
        <f>IF(AGU29&lt;&gt;"",AGU29,IF(AGU28&lt;&gt;"",3600/10000*AGU27*AGU26*(2/rho_a_ref)^0.5*(1/Product_tech_data!AGU28)^(AGU31-0.5),""))</f>
        <v/>
      </c>
      <c r="AGV30" s="386" t="str">
        <f>IF(AGV29&lt;&gt;"",AGV29,IF(AGV28&lt;&gt;"",3600/10000*AGV27*AGV26*(2/rho_a_ref)^0.5*(1/Product_tech_data!AGV28)^(AGV31-0.5),""))</f>
        <v/>
      </c>
      <c r="AGW30" s="386" t="str">
        <f>IF(AGW29&lt;&gt;"",AGW29,IF(AGW28&lt;&gt;"",3600/10000*AGW27*AGW26*(2/rho_a_ref)^0.5*(1/Product_tech_data!AGW28)^(AGW31-0.5),""))</f>
        <v/>
      </c>
      <c r="AGX30" s="386" t="str">
        <f>IF(AGX29&lt;&gt;"",AGX29,IF(AGX28&lt;&gt;"",3600/10000*AGX27*AGX26*(2/rho_a_ref)^0.5*(1/Product_tech_data!AGX28)^(AGX31-0.5),""))</f>
        <v/>
      </c>
      <c r="AGY30" s="386" t="str">
        <f>IF(AGY29&lt;&gt;"",AGY29,IF(AGY28&lt;&gt;"",3600/10000*AGY27*AGY26*(2/rho_a_ref)^0.5*(1/Product_tech_data!AGY28)^(AGY31-0.5),""))</f>
        <v/>
      </c>
      <c r="AGZ30" s="386" t="str">
        <f>IF(AGZ29&lt;&gt;"",AGZ29,IF(AGZ28&lt;&gt;"",3600/10000*AGZ27*AGZ26*(2/rho_a_ref)^0.5*(1/Product_tech_data!AGZ28)^(AGZ31-0.5),""))</f>
        <v/>
      </c>
      <c r="AHA30" s="386" t="str">
        <f>IF(AHA29&lt;&gt;"",AHA29,IF(AHA28&lt;&gt;"",3600/10000*AHA27*AHA26*(2/rho_a_ref)^0.5*(1/Product_tech_data!AHA28)^(AHA31-0.5),""))</f>
        <v/>
      </c>
      <c r="AHB30" s="386" t="str">
        <f>IF(AHB29&lt;&gt;"",AHB29,IF(AHB28&lt;&gt;"",3600/10000*AHB27*AHB26*(2/rho_a_ref)^0.5*(1/Product_tech_data!AHB28)^(AHB31-0.5),""))</f>
        <v/>
      </c>
      <c r="AHC30" s="386" t="str">
        <f>IF(AHC29&lt;&gt;"",AHC29,IF(AHC28&lt;&gt;"",3600/10000*AHC27*AHC26*(2/rho_a_ref)^0.5*(1/Product_tech_data!AHC28)^(AHC31-0.5),""))</f>
        <v/>
      </c>
      <c r="AHD30" s="386" t="str">
        <f>IF(AHD29&lt;&gt;"",AHD29,IF(AHD28&lt;&gt;"",3600/10000*AHD27*AHD26*(2/rho_a_ref)^0.5*(1/Product_tech_data!AHD28)^(AHD31-0.5),""))</f>
        <v/>
      </c>
      <c r="AHE30" s="386" t="str">
        <f>IF(AHE29&lt;&gt;"",AHE29,IF(AHE28&lt;&gt;"",3600/10000*AHE27*AHE26*(2/rho_a_ref)^0.5*(1/Product_tech_data!AHE28)^(AHE31-0.5),""))</f>
        <v/>
      </c>
      <c r="AHF30" s="386" t="str">
        <f>IF(AHF29&lt;&gt;"",AHF29,IF(AHF28&lt;&gt;"",3600/10000*AHF27*AHF26*(2/rho_a_ref)^0.5*(1/Product_tech_data!AHF28)^(AHF31-0.5),""))</f>
        <v/>
      </c>
      <c r="AHG30" s="386" t="str">
        <f>IF(AHG29&lt;&gt;"",AHG29,IF(AHG28&lt;&gt;"",3600/10000*AHG27*AHG26*(2/rho_a_ref)^0.5*(1/Product_tech_data!AHG28)^(AHG31-0.5),""))</f>
        <v/>
      </c>
      <c r="AHH30" s="386" t="str">
        <f>IF(AHH29&lt;&gt;"",AHH29,IF(AHH28&lt;&gt;"",3600/10000*AHH27*AHH26*(2/rho_a_ref)^0.5*(1/Product_tech_data!AHH28)^(AHH31-0.5),""))</f>
        <v/>
      </c>
      <c r="AHI30" s="386" t="str">
        <f>IF(AHI29&lt;&gt;"",AHI29,IF(AHI28&lt;&gt;"",3600/10000*AHI27*AHI26*(2/rho_a_ref)^0.5*(1/Product_tech_data!AHI28)^(AHI31-0.5),""))</f>
        <v/>
      </c>
      <c r="AHJ30" s="386" t="str">
        <f>IF(AHJ29&lt;&gt;"",AHJ29,IF(AHJ28&lt;&gt;"",3600/10000*AHJ27*AHJ26*(2/rho_a_ref)^0.5*(1/Product_tech_data!AHJ28)^(AHJ31-0.5),""))</f>
        <v/>
      </c>
      <c r="AHK30" s="386" t="str">
        <f>IF(AHK29&lt;&gt;"",AHK29,IF(AHK28&lt;&gt;"",3600/10000*AHK27*AHK26*(2/rho_a_ref)^0.5*(1/Product_tech_data!AHK28)^(AHK31-0.5),""))</f>
        <v/>
      </c>
      <c r="AHL30" s="386" t="str">
        <f>IF(AHL29&lt;&gt;"",AHL29,IF(AHL28&lt;&gt;"",3600/10000*AHL27*AHL26*(2/rho_a_ref)^0.5*(1/Product_tech_data!AHL28)^(AHL31-0.5),""))</f>
        <v/>
      </c>
      <c r="AHM30" s="386" t="str">
        <f>IF(AHM29&lt;&gt;"",AHM29,IF(AHM28&lt;&gt;"",3600/10000*AHM27*AHM26*(2/rho_a_ref)^0.5*(1/Product_tech_data!AHM28)^(AHM31-0.5),""))</f>
        <v/>
      </c>
      <c r="AHN30" s="386" t="str">
        <f>IF(AHN29&lt;&gt;"",AHN29,IF(AHN28&lt;&gt;"",3600/10000*AHN27*AHN26*(2/rho_a_ref)^0.5*(1/Product_tech_data!AHN28)^(AHN31-0.5),""))</f>
        <v/>
      </c>
      <c r="AHO30" s="386" t="str">
        <f>IF(AHO29&lt;&gt;"",AHO29,IF(AHO28&lt;&gt;"",3600/10000*AHO27*AHO26*(2/rho_a_ref)^0.5*(1/Product_tech_data!AHO28)^(AHO31-0.5),""))</f>
        <v/>
      </c>
      <c r="AHP30" s="386" t="str">
        <f>IF(AHP29&lt;&gt;"",AHP29,IF(AHP28&lt;&gt;"",3600/10000*AHP27*AHP26*(2/rho_a_ref)^0.5*(1/Product_tech_data!AHP28)^(AHP31-0.5),""))</f>
        <v/>
      </c>
      <c r="AHQ30" s="386" t="str">
        <f>IF(AHQ29&lt;&gt;"",AHQ29,IF(AHQ28&lt;&gt;"",3600/10000*AHQ27*AHQ26*(2/rho_a_ref)^0.5*(1/Product_tech_data!AHQ28)^(AHQ31-0.5),""))</f>
        <v/>
      </c>
      <c r="AHR30" s="386" t="str">
        <f>IF(AHR29&lt;&gt;"",AHR29,IF(AHR28&lt;&gt;"",3600/10000*AHR27*AHR26*(2/rho_a_ref)^0.5*(1/Product_tech_data!AHR28)^(AHR31-0.5),""))</f>
        <v/>
      </c>
      <c r="AHS30" s="386" t="str">
        <f>IF(AHS29&lt;&gt;"",AHS29,IF(AHS28&lt;&gt;"",3600/10000*AHS27*AHS26*(2/rho_a_ref)^0.5*(1/Product_tech_data!AHS28)^(AHS31-0.5),""))</f>
        <v/>
      </c>
      <c r="AHT30" s="386" t="str">
        <f>IF(AHT29&lt;&gt;"",AHT29,IF(AHT28&lt;&gt;"",3600/10000*AHT27*AHT26*(2/rho_a_ref)^0.5*(1/Product_tech_data!AHT28)^(AHT31-0.5),""))</f>
        <v/>
      </c>
      <c r="AHU30" s="386" t="str">
        <f>IF(AHU29&lt;&gt;"",AHU29,IF(AHU28&lt;&gt;"",3600/10000*AHU27*AHU26*(2/rho_a_ref)^0.5*(1/Product_tech_data!AHU28)^(AHU31-0.5),""))</f>
        <v/>
      </c>
      <c r="AHV30" s="386" t="str">
        <f>IF(AHV29&lt;&gt;"",AHV29,IF(AHV28&lt;&gt;"",3600/10000*AHV27*AHV26*(2/rho_a_ref)^0.5*(1/Product_tech_data!AHV28)^(AHV31-0.5),""))</f>
        <v/>
      </c>
      <c r="AHW30" s="386" t="str">
        <f>IF(AHW29&lt;&gt;"",AHW29,IF(AHW28&lt;&gt;"",3600/10000*AHW27*AHW26*(2/rho_a_ref)^0.5*(1/Product_tech_data!AHW28)^(AHW31-0.5),""))</f>
        <v/>
      </c>
      <c r="AHX30" s="386" t="str">
        <f>IF(AHX29&lt;&gt;"",AHX29,IF(AHX28&lt;&gt;"",3600/10000*AHX27*AHX26*(2/rho_a_ref)^0.5*(1/Product_tech_data!AHX28)^(AHX31-0.5),""))</f>
        <v/>
      </c>
      <c r="AHY30" s="386" t="str">
        <f>IF(AHY29&lt;&gt;"",AHY29,IF(AHY28&lt;&gt;"",3600/10000*AHY27*AHY26*(2/rho_a_ref)^0.5*(1/Product_tech_data!AHY28)^(AHY31-0.5),""))</f>
        <v/>
      </c>
      <c r="AHZ30" s="386" t="str">
        <f>IF(AHZ29&lt;&gt;"",AHZ29,IF(AHZ28&lt;&gt;"",3600/10000*AHZ27*AHZ26*(2/rho_a_ref)^0.5*(1/Product_tech_data!AHZ28)^(AHZ31-0.5),""))</f>
        <v/>
      </c>
      <c r="AIA30" s="386" t="str">
        <f>IF(AIA29&lt;&gt;"",AIA29,IF(AIA28&lt;&gt;"",3600/10000*AIA27*AIA26*(2/rho_a_ref)^0.5*(1/Product_tech_data!AIA28)^(AIA31-0.5),""))</f>
        <v/>
      </c>
      <c r="AIB30" s="386" t="str">
        <f>IF(AIB29&lt;&gt;"",AIB29,IF(AIB28&lt;&gt;"",3600/10000*AIB27*AIB26*(2/rho_a_ref)^0.5*(1/Product_tech_data!AIB28)^(AIB31-0.5),""))</f>
        <v/>
      </c>
      <c r="AIC30" s="386" t="str">
        <f>IF(AIC29&lt;&gt;"",AIC29,IF(AIC28&lt;&gt;"",3600/10000*AIC27*AIC26*(2/rho_a_ref)^0.5*(1/Product_tech_data!AIC28)^(AIC31-0.5),""))</f>
        <v/>
      </c>
      <c r="AID30" s="386" t="str">
        <f>IF(AID29&lt;&gt;"",AID29,IF(AID28&lt;&gt;"",3600/10000*AID27*AID26*(2/rho_a_ref)^0.5*(1/Product_tech_data!AID28)^(AID31-0.5),""))</f>
        <v/>
      </c>
      <c r="AIE30" s="386" t="str">
        <f>IF(AIE29&lt;&gt;"",AIE29,IF(AIE28&lt;&gt;"",3600/10000*AIE27*AIE26*(2/rho_a_ref)^0.5*(1/Product_tech_data!AIE28)^(AIE31-0.5),""))</f>
        <v/>
      </c>
      <c r="AIF30" s="386" t="str">
        <f>IF(AIF29&lt;&gt;"",AIF29,IF(AIF28&lt;&gt;"",3600/10000*AIF27*AIF26*(2/rho_a_ref)^0.5*(1/Product_tech_data!AIF28)^(AIF31-0.5),""))</f>
        <v/>
      </c>
      <c r="AIG30" s="386" t="str">
        <f>IF(AIG29&lt;&gt;"",AIG29,IF(AIG28&lt;&gt;"",3600/10000*AIG27*AIG26*(2/rho_a_ref)^0.5*(1/Product_tech_data!AIG28)^(AIG31-0.5),""))</f>
        <v/>
      </c>
      <c r="AIH30" s="386" t="str">
        <f>IF(AIH29&lt;&gt;"",AIH29,IF(AIH28&lt;&gt;"",3600/10000*AIH27*AIH26*(2/rho_a_ref)^0.5*(1/Product_tech_data!AIH28)^(AIH31-0.5),""))</f>
        <v/>
      </c>
      <c r="AII30" s="386" t="str">
        <f>IF(AII29&lt;&gt;"",AII29,IF(AII28&lt;&gt;"",3600/10000*AII27*AII26*(2/rho_a_ref)^0.5*(1/Product_tech_data!AII28)^(AII31-0.5),""))</f>
        <v/>
      </c>
      <c r="AIJ30" s="386" t="str">
        <f>IF(AIJ29&lt;&gt;"",AIJ29,IF(AIJ28&lt;&gt;"",3600/10000*AIJ27*AIJ26*(2/rho_a_ref)^0.5*(1/Product_tech_data!AIJ28)^(AIJ31-0.5),""))</f>
        <v/>
      </c>
      <c r="AIK30" s="386" t="str">
        <f>IF(AIK29&lt;&gt;"",AIK29,IF(AIK28&lt;&gt;"",3600/10000*AIK27*AIK26*(2/rho_a_ref)^0.5*(1/Product_tech_data!AIK28)^(AIK31-0.5),""))</f>
        <v/>
      </c>
      <c r="AIL30" s="386" t="str">
        <f>IF(AIL29&lt;&gt;"",AIL29,IF(AIL28&lt;&gt;"",3600/10000*AIL27*AIL26*(2/rho_a_ref)^0.5*(1/Product_tech_data!AIL28)^(AIL31-0.5),""))</f>
        <v/>
      </c>
      <c r="AIM30" s="386" t="str">
        <f>IF(AIM29&lt;&gt;"",AIM29,IF(AIM28&lt;&gt;"",3600/10000*AIM27*AIM26*(2/rho_a_ref)^0.5*(1/Product_tech_data!AIM28)^(AIM31-0.5),""))</f>
        <v/>
      </c>
      <c r="AIN30" s="386" t="str">
        <f>IF(AIN29&lt;&gt;"",AIN29,IF(AIN28&lt;&gt;"",3600/10000*AIN27*AIN26*(2/rho_a_ref)^0.5*(1/Product_tech_data!AIN28)^(AIN31-0.5),""))</f>
        <v/>
      </c>
      <c r="AIO30" s="386" t="str">
        <f>IF(AIO29&lt;&gt;"",AIO29,IF(AIO28&lt;&gt;"",3600/10000*AIO27*AIO26*(2/rho_a_ref)^0.5*(1/Product_tech_data!AIO28)^(AIO31-0.5),""))</f>
        <v/>
      </c>
      <c r="AIP30" s="386" t="str">
        <f>IF(AIP29&lt;&gt;"",AIP29,IF(AIP28&lt;&gt;"",3600/10000*AIP27*AIP26*(2/rho_a_ref)^0.5*(1/Product_tech_data!AIP28)^(AIP31-0.5),""))</f>
        <v/>
      </c>
      <c r="AIQ30" s="386" t="str">
        <f>IF(AIQ29&lt;&gt;"",AIQ29,IF(AIQ28&lt;&gt;"",3600/10000*AIQ27*AIQ26*(2/rho_a_ref)^0.5*(1/Product_tech_data!AIQ28)^(AIQ31-0.5),""))</f>
        <v/>
      </c>
      <c r="AIR30" s="386" t="str">
        <f>IF(AIR29&lt;&gt;"",AIR29,IF(AIR28&lt;&gt;"",3600/10000*AIR27*AIR26*(2/rho_a_ref)^0.5*(1/Product_tech_data!AIR28)^(AIR31-0.5),""))</f>
        <v/>
      </c>
      <c r="AIS30" s="386" t="str">
        <f>IF(AIS29&lt;&gt;"",AIS29,IF(AIS28&lt;&gt;"",3600/10000*AIS27*AIS26*(2/rho_a_ref)^0.5*(1/Product_tech_data!AIS28)^(AIS31-0.5),""))</f>
        <v/>
      </c>
      <c r="AIT30" s="386" t="str">
        <f>IF(AIT29&lt;&gt;"",AIT29,IF(AIT28&lt;&gt;"",3600/10000*AIT27*AIT26*(2/rho_a_ref)^0.5*(1/Product_tech_data!AIT28)^(AIT31-0.5),""))</f>
        <v/>
      </c>
      <c r="AIU30" s="386" t="str">
        <f>IF(AIU29&lt;&gt;"",AIU29,IF(AIU28&lt;&gt;"",3600/10000*AIU27*AIU26*(2/rho_a_ref)^0.5*(1/Product_tech_data!AIU28)^(AIU31-0.5),""))</f>
        <v/>
      </c>
      <c r="AIV30" s="386" t="str">
        <f>IF(AIV29&lt;&gt;"",AIV29,IF(AIV28&lt;&gt;"",3600/10000*AIV27*AIV26*(2/rho_a_ref)^0.5*(1/Product_tech_data!AIV28)^(AIV31-0.5),""))</f>
        <v/>
      </c>
      <c r="AIW30" s="386" t="str">
        <f>IF(AIW29&lt;&gt;"",AIW29,IF(AIW28&lt;&gt;"",3600/10000*AIW27*AIW26*(2/rho_a_ref)^0.5*(1/Product_tech_data!AIW28)^(AIW31-0.5),""))</f>
        <v/>
      </c>
      <c r="AIX30" s="386" t="str">
        <f>IF(AIX29&lt;&gt;"",AIX29,IF(AIX28&lt;&gt;"",3600/10000*AIX27*AIX26*(2/rho_a_ref)^0.5*(1/Product_tech_data!AIX28)^(AIX31-0.5),""))</f>
        <v/>
      </c>
      <c r="AIY30" s="386" t="str">
        <f>IF(AIY29&lt;&gt;"",AIY29,IF(AIY28&lt;&gt;"",3600/10000*AIY27*AIY26*(2/rho_a_ref)^0.5*(1/Product_tech_data!AIY28)^(AIY31-0.5),""))</f>
        <v/>
      </c>
      <c r="AIZ30" s="386" t="str">
        <f>IF(AIZ29&lt;&gt;"",AIZ29,IF(AIZ28&lt;&gt;"",3600/10000*AIZ27*AIZ26*(2/rho_a_ref)^0.5*(1/Product_tech_data!AIZ28)^(AIZ31-0.5),""))</f>
        <v/>
      </c>
      <c r="AJA30" s="386" t="str">
        <f>IF(AJA29&lt;&gt;"",AJA29,IF(AJA28&lt;&gt;"",3600/10000*AJA27*AJA26*(2/rho_a_ref)^0.5*(1/Product_tech_data!AJA28)^(AJA31-0.5),""))</f>
        <v/>
      </c>
      <c r="AJB30" s="386" t="str">
        <f>IF(AJB29&lt;&gt;"",AJB29,IF(AJB28&lt;&gt;"",3600/10000*AJB27*AJB26*(2/rho_a_ref)^0.5*(1/Product_tech_data!AJB28)^(AJB31-0.5),""))</f>
        <v/>
      </c>
      <c r="AJC30" s="386" t="str">
        <f>IF(AJC29&lt;&gt;"",AJC29,IF(AJC28&lt;&gt;"",3600/10000*AJC27*AJC26*(2/rho_a_ref)^0.5*(1/Product_tech_data!AJC28)^(AJC31-0.5),""))</f>
        <v/>
      </c>
      <c r="AJD30" s="386" t="str">
        <f>IF(AJD29&lt;&gt;"",AJD29,IF(AJD28&lt;&gt;"",3600/10000*AJD27*AJD26*(2/rho_a_ref)^0.5*(1/Product_tech_data!AJD28)^(AJD31-0.5),""))</f>
        <v/>
      </c>
      <c r="AJE30" s="386" t="str">
        <f>IF(AJE29&lt;&gt;"",AJE29,IF(AJE28&lt;&gt;"",3600/10000*AJE27*AJE26*(2/rho_a_ref)^0.5*(1/Product_tech_data!AJE28)^(AJE31-0.5),""))</f>
        <v/>
      </c>
      <c r="AJF30" s="386" t="str">
        <f>IF(AJF29&lt;&gt;"",AJF29,IF(AJF28&lt;&gt;"",3600/10000*AJF27*AJF26*(2/rho_a_ref)^0.5*(1/Product_tech_data!AJF28)^(AJF31-0.5),""))</f>
        <v/>
      </c>
      <c r="AJG30" s="386" t="str">
        <f>IF(AJG29&lt;&gt;"",AJG29,IF(AJG28&lt;&gt;"",3600/10000*AJG27*AJG26*(2/rho_a_ref)^0.5*(1/Product_tech_data!AJG28)^(AJG31-0.5),""))</f>
        <v/>
      </c>
      <c r="AJH30" s="386" t="str">
        <f>IF(AJH29&lt;&gt;"",AJH29,IF(AJH28&lt;&gt;"",3600/10000*AJH27*AJH26*(2/rho_a_ref)^0.5*(1/Product_tech_data!AJH28)^(AJH31-0.5),""))</f>
        <v/>
      </c>
      <c r="AJI30" s="386" t="str">
        <f>IF(AJI29&lt;&gt;"",AJI29,IF(AJI28&lt;&gt;"",3600/10000*AJI27*AJI26*(2/rho_a_ref)^0.5*(1/Product_tech_data!AJI28)^(AJI31-0.5),""))</f>
        <v/>
      </c>
      <c r="AJJ30" s="386" t="str">
        <f>IF(AJJ29&lt;&gt;"",AJJ29,IF(AJJ28&lt;&gt;"",3600/10000*AJJ27*AJJ26*(2/rho_a_ref)^0.5*(1/Product_tech_data!AJJ28)^(AJJ31-0.5),""))</f>
        <v/>
      </c>
      <c r="AJK30" s="386" t="str">
        <f>IF(AJK29&lt;&gt;"",AJK29,IF(AJK28&lt;&gt;"",3600/10000*AJK27*AJK26*(2/rho_a_ref)^0.5*(1/Product_tech_data!AJK28)^(AJK31-0.5),""))</f>
        <v/>
      </c>
      <c r="AJL30" s="386" t="str">
        <f>IF(AJL29&lt;&gt;"",AJL29,IF(AJL28&lt;&gt;"",3600/10000*AJL27*AJL26*(2/rho_a_ref)^0.5*(1/Product_tech_data!AJL28)^(AJL31-0.5),""))</f>
        <v/>
      </c>
      <c r="AJM30" s="386" t="str">
        <f>IF(AJM29&lt;&gt;"",AJM29,IF(AJM28&lt;&gt;"",3600/10000*AJM27*AJM26*(2/rho_a_ref)^0.5*(1/Product_tech_data!AJM28)^(AJM31-0.5),""))</f>
        <v/>
      </c>
      <c r="AJN30" s="386" t="str">
        <f>IF(AJN29&lt;&gt;"",AJN29,IF(AJN28&lt;&gt;"",3600/10000*AJN27*AJN26*(2/rho_a_ref)^0.5*(1/Product_tech_data!AJN28)^(AJN31-0.5),""))</f>
        <v/>
      </c>
      <c r="AJO30" s="386" t="str">
        <f>IF(AJO29&lt;&gt;"",AJO29,IF(AJO28&lt;&gt;"",3600/10000*AJO27*AJO26*(2/rho_a_ref)^0.5*(1/Product_tech_data!AJO28)^(AJO31-0.5),""))</f>
        <v/>
      </c>
      <c r="AJP30" s="386" t="str">
        <f>IF(AJP29&lt;&gt;"",AJP29,IF(AJP28&lt;&gt;"",3600/10000*AJP27*AJP26*(2/rho_a_ref)^0.5*(1/Product_tech_data!AJP28)^(AJP31-0.5),""))</f>
        <v/>
      </c>
      <c r="AJQ30" s="386" t="str">
        <f>IF(AJQ29&lt;&gt;"",AJQ29,IF(AJQ28&lt;&gt;"",3600/10000*AJQ27*AJQ26*(2/rho_a_ref)^0.5*(1/Product_tech_data!AJQ28)^(AJQ31-0.5),""))</f>
        <v/>
      </c>
      <c r="AJR30" s="386" t="str">
        <f>IF(AJR29&lt;&gt;"",AJR29,IF(AJR28&lt;&gt;"",3600/10000*AJR27*AJR26*(2/rho_a_ref)^0.5*(1/Product_tech_data!AJR28)^(AJR31-0.5),""))</f>
        <v/>
      </c>
      <c r="AJS30" s="386" t="str">
        <f>IF(AJS29&lt;&gt;"",AJS29,IF(AJS28&lt;&gt;"",3600/10000*AJS27*AJS26*(2/rho_a_ref)^0.5*(1/Product_tech_data!AJS28)^(AJS31-0.5),""))</f>
        <v/>
      </c>
      <c r="AJT30" s="386" t="str">
        <f>IF(AJT29&lt;&gt;"",AJT29,IF(AJT28&lt;&gt;"",3600/10000*AJT27*AJT26*(2/rho_a_ref)^0.5*(1/Product_tech_data!AJT28)^(AJT31-0.5),""))</f>
        <v/>
      </c>
      <c r="AJU30" s="386" t="str">
        <f>IF(AJU29&lt;&gt;"",AJU29,IF(AJU28&lt;&gt;"",3600/10000*AJU27*AJU26*(2/rho_a_ref)^0.5*(1/Product_tech_data!AJU28)^(AJU31-0.5),""))</f>
        <v/>
      </c>
      <c r="AJV30" s="386" t="str">
        <f>IF(AJV29&lt;&gt;"",AJV29,IF(AJV28&lt;&gt;"",3600/10000*AJV27*AJV26*(2/rho_a_ref)^0.5*(1/Product_tech_data!AJV28)^(AJV31-0.5),""))</f>
        <v/>
      </c>
      <c r="AJW30" s="386" t="str">
        <f>IF(AJW29&lt;&gt;"",AJW29,IF(AJW28&lt;&gt;"",3600/10000*AJW27*AJW26*(2/rho_a_ref)^0.5*(1/Product_tech_data!AJW28)^(AJW31-0.5),""))</f>
        <v/>
      </c>
      <c r="AJX30" s="386" t="str">
        <f>IF(AJX29&lt;&gt;"",AJX29,IF(AJX28&lt;&gt;"",3600/10000*AJX27*AJX26*(2/rho_a_ref)^0.5*(1/Product_tech_data!AJX28)^(AJX31-0.5),""))</f>
        <v/>
      </c>
      <c r="AJY30" s="386" t="str">
        <f>IF(AJY29&lt;&gt;"",AJY29,IF(AJY28&lt;&gt;"",3600/10000*AJY27*AJY26*(2/rho_a_ref)^0.5*(1/Product_tech_data!AJY28)^(AJY31-0.5),""))</f>
        <v/>
      </c>
      <c r="AJZ30" s="386" t="str">
        <f>IF(AJZ29&lt;&gt;"",AJZ29,IF(AJZ28&lt;&gt;"",3600/10000*AJZ27*AJZ26*(2/rho_a_ref)^0.5*(1/Product_tech_data!AJZ28)^(AJZ31-0.5),""))</f>
        <v/>
      </c>
      <c r="AKA30" s="386" t="str">
        <f>IF(AKA29&lt;&gt;"",AKA29,IF(AKA28&lt;&gt;"",3600/10000*AKA27*AKA26*(2/rho_a_ref)^0.5*(1/Product_tech_data!AKA28)^(AKA31-0.5),""))</f>
        <v/>
      </c>
      <c r="AKB30" s="386" t="str">
        <f>IF(AKB29&lt;&gt;"",AKB29,IF(AKB28&lt;&gt;"",3600/10000*AKB27*AKB26*(2/rho_a_ref)^0.5*(1/Product_tech_data!AKB28)^(AKB31-0.5),""))</f>
        <v/>
      </c>
      <c r="AKC30" s="386" t="str">
        <f>IF(AKC29&lt;&gt;"",AKC29,IF(AKC28&lt;&gt;"",3600/10000*AKC27*AKC26*(2/rho_a_ref)^0.5*(1/Product_tech_data!AKC28)^(AKC31-0.5),""))</f>
        <v/>
      </c>
      <c r="AKD30" s="386" t="str">
        <f>IF(AKD29&lt;&gt;"",AKD29,IF(AKD28&lt;&gt;"",3600/10000*AKD27*AKD26*(2/rho_a_ref)^0.5*(1/Product_tech_data!AKD28)^(AKD31-0.5),""))</f>
        <v/>
      </c>
      <c r="AKE30" s="386" t="str">
        <f>IF(AKE29&lt;&gt;"",AKE29,IF(AKE28&lt;&gt;"",3600/10000*AKE27*AKE26*(2/rho_a_ref)^0.5*(1/Product_tech_data!AKE28)^(AKE31-0.5),""))</f>
        <v/>
      </c>
      <c r="AKF30" s="386" t="str">
        <f>IF(AKF29&lt;&gt;"",AKF29,IF(AKF28&lt;&gt;"",3600/10000*AKF27*AKF26*(2/rho_a_ref)^0.5*(1/Product_tech_data!AKF28)^(AKF31-0.5),""))</f>
        <v/>
      </c>
      <c r="AKG30" s="386" t="str">
        <f>IF(AKG29&lt;&gt;"",AKG29,IF(AKG28&lt;&gt;"",3600/10000*AKG27*AKG26*(2/rho_a_ref)^0.5*(1/Product_tech_data!AKG28)^(AKG31-0.5),""))</f>
        <v/>
      </c>
      <c r="AKH30" s="386" t="str">
        <f>IF(AKH29&lt;&gt;"",AKH29,IF(AKH28&lt;&gt;"",3600/10000*AKH27*AKH26*(2/rho_a_ref)^0.5*(1/Product_tech_data!AKH28)^(AKH31-0.5),""))</f>
        <v/>
      </c>
      <c r="AKI30" s="386" t="str">
        <f>IF(AKI29&lt;&gt;"",AKI29,IF(AKI28&lt;&gt;"",3600/10000*AKI27*AKI26*(2/rho_a_ref)^0.5*(1/Product_tech_data!AKI28)^(AKI31-0.5),""))</f>
        <v/>
      </c>
      <c r="AKJ30" s="386" t="str">
        <f>IF(AKJ29&lt;&gt;"",AKJ29,IF(AKJ28&lt;&gt;"",3600/10000*AKJ27*AKJ26*(2/rho_a_ref)^0.5*(1/Product_tech_data!AKJ28)^(AKJ31-0.5),""))</f>
        <v/>
      </c>
      <c r="AKK30" s="386" t="str">
        <f>IF(AKK29&lt;&gt;"",AKK29,IF(AKK28&lt;&gt;"",3600/10000*AKK27*AKK26*(2/rho_a_ref)^0.5*(1/Product_tech_data!AKK28)^(AKK31-0.5),""))</f>
        <v/>
      </c>
      <c r="AKL30" s="386" t="str">
        <f>IF(AKL29&lt;&gt;"",AKL29,IF(AKL28&lt;&gt;"",3600/10000*AKL27*AKL26*(2/rho_a_ref)^0.5*(1/Product_tech_data!AKL28)^(AKL31-0.5),""))</f>
        <v/>
      </c>
      <c r="AKM30" s="386" t="str">
        <f>IF(AKM29&lt;&gt;"",AKM29,IF(AKM28&lt;&gt;"",3600/10000*AKM27*AKM26*(2/rho_a_ref)^0.5*(1/Product_tech_data!AKM28)^(AKM31-0.5),""))</f>
        <v/>
      </c>
      <c r="AKN30" s="386" t="str">
        <f>IF(AKN29&lt;&gt;"",AKN29,IF(AKN28&lt;&gt;"",3600/10000*AKN27*AKN26*(2/rho_a_ref)^0.5*(1/Product_tech_data!AKN28)^(AKN31-0.5),""))</f>
        <v/>
      </c>
      <c r="AKO30" s="386" t="str">
        <f>IF(AKO29&lt;&gt;"",AKO29,IF(AKO28&lt;&gt;"",3600/10000*AKO27*AKO26*(2/rho_a_ref)^0.5*(1/Product_tech_data!AKO28)^(AKO31-0.5),""))</f>
        <v/>
      </c>
      <c r="AKP30" s="386" t="str">
        <f>IF(AKP29&lt;&gt;"",AKP29,IF(AKP28&lt;&gt;"",3600/10000*AKP27*AKP26*(2/rho_a_ref)^0.5*(1/Product_tech_data!AKP28)^(AKP31-0.5),""))</f>
        <v/>
      </c>
      <c r="AKQ30" s="386" t="str">
        <f>IF(AKQ29&lt;&gt;"",AKQ29,IF(AKQ28&lt;&gt;"",3600/10000*AKQ27*AKQ26*(2/rho_a_ref)^0.5*(1/Product_tech_data!AKQ28)^(AKQ31-0.5),""))</f>
        <v/>
      </c>
      <c r="AKR30" s="386" t="str">
        <f>IF(AKR29&lt;&gt;"",AKR29,IF(AKR28&lt;&gt;"",3600/10000*AKR27*AKR26*(2/rho_a_ref)^0.5*(1/Product_tech_data!AKR28)^(AKR31-0.5),""))</f>
        <v/>
      </c>
      <c r="AKS30" s="386" t="str">
        <f>IF(AKS29&lt;&gt;"",AKS29,IF(AKS28&lt;&gt;"",3600/10000*AKS27*AKS26*(2/rho_a_ref)^0.5*(1/Product_tech_data!AKS28)^(AKS31-0.5),""))</f>
        <v/>
      </c>
      <c r="AKT30" s="386" t="str">
        <f>IF(AKT29&lt;&gt;"",AKT29,IF(AKT28&lt;&gt;"",3600/10000*AKT27*AKT26*(2/rho_a_ref)^0.5*(1/Product_tech_data!AKT28)^(AKT31-0.5),""))</f>
        <v/>
      </c>
      <c r="AKU30" s="386" t="str">
        <f>IF(AKU29&lt;&gt;"",AKU29,IF(AKU28&lt;&gt;"",3600/10000*AKU27*AKU26*(2/rho_a_ref)^0.5*(1/Product_tech_data!AKU28)^(AKU31-0.5),""))</f>
        <v/>
      </c>
      <c r="AKV30" s="386" t="str">
        <f>IF(AKV29&lt;&gt;"",AKV29,IF(AKV28&lt;&gt;"",3600/10000*AKV27*AKV26*(2/rho_a_ref)^0.5*(1/Product_tech_data!AKV28)^(AKV31-0.5),""))</f>
        <v/>
      </c>
      <c r="AKW30" s="386" t="str">
        <f>IF(AKW29&lt;&gt;"",AKW29,IF(AKW28&lt;&gt;"",3600/10000*AKW27*AKW26*(2/rho_a_ref)^0.5*(1/Product_tech_data!AKW28)^(AKW31-0.5),""))</f>
        <v/>
      </c>
      <c r="AKX30" s="386" t="str">
        <f>IF(AKX29&lt;&gt;"",AKX29,IF(AKX28&lt;&gt;"",3600/10000*AKX27*AKX26*(2/rho_a_ref)^0.5*(1/Product_tech_data!AKX28)^(AKX31-0.5),""))</f>
        <v/>
      </c>
      <c r="AKY30" s="386" t="str">
        <f>IF(AKY29&lt;&gt;"",AKY29,IF(AKY28&lt;&gt;"",3600/10000*AKY27*AKY26*(2/rho_a_ref)^0.5*(1/Product_tech_data!AKY28)^(AKY31-0.5),""))</f>
        <v/>
      </c>
      <c r="AKZ30" s="386" t="str">
        <f>IF(AKZ29&lt;&gt;"",AKZ29,IF(AKZ28&lt;&gt;"",3600/10000*AKZ27*AKZ26*(2/rho_a_ref)^0.5*(1/Product_tech_data!AKZ28)^(AKZ31-0.5),""))</f>
        <v/>
      </c>
      <c r="ALA30" s="386" t="str">
        <f>IF(ALA29&lt;&gt;"",ALA29,IF(ALA28&lt;&gt;"",3600/10000*ALA27*ALA26*(2/rho_a_ref)^0.5*(1/Product_tech_data!ALA28)^(ALA31-0.5),""))</f>
        <v/>
      </c>
      <c r="ALB30" s="386" t="str">
        <f>IF(ALB29&lt;&gt;"",ALB29,IF(ALB28&lt;&gt;"",3600/10000*ALB27*ALB26*(2/rho_a_ref)^0.5*(1/Product_tech_data!ALB28)^(ALB31-0.5),""))</f>
        <v/>
      </c>
      <c r="ALC30" s="386" t="str">
        <f>IF(ALC29&lt;&gt;"",ALC29,IF(ALC28&lt;&gt;"",3600/10000*ALC27*ALC26*(2/rho_a_ref)^0.5*(1/Product_tech_data!ALC28)^(ALC31-0.5),""))</f>
        <v/>
      </c>
      <c r="ALD30" s="386" t="str">
        <f>IF(ALD29&lt;&gt;"",ALD29,IF(ALD28&lt;&gt;"",3600/10000*ALD27*ALD26*(2/rho_a_ref)^0.5*(1/Product_tech_data!ALD28)^(ALD31-0.5),""))</f>
        <v/>
      </c>
      <c r="ALE30" s="386" t="str">
        <f>IF(ALE29&lt;&gt;"",ALE29,IF(ALE28&lt;&gt;"",3600/10000*ALE27*ALE26*(2/rho_a_ref)^0.5*(1/Product_tech_data!ALE28)^(ALE31-0.5),""))</f>
        <v/>
      </c>
      <c r="ALF30" s="386" t="str">
        <f>IF(ALF29&lt;&gt;"",ALF29,IF(ALF28&lt;&gt;"",3600/10000*ALF27*ALF26*(2/rho_a_ref)^0.5*(1/Product_tech_data!ALF28)^(ALF31-0.5),""))</f>
        <v/>
      </c>
      <c r="ALG30" s="386" t="str">
        <f>IF(ALG29&lt;&gt;"",ALG29,IF(ALG28&lt;&gt;"",3600/10000*ALG27*ALG26*(2/rho_a_ref)^0.5*(1/Product_tech_data!ALG28)^(ALG31-0.5),""))</f>
        <v/>
      </c>
      <c r="ALH30" s="386" t="str">
        <f>IF(ALH29&lt;&gt;"",ALH29,IF(ALH28&lt;&gt;"",3600/10000*ALH27*ALH26*(2/rho_a_ref)^0.5*(1/Product_tech_data!ALH28)^(ALH31-0.5),""))</f>
        <v/>
      </c>
      <c r="ALI30" s="386" t="str">
        <f>IF(ALI29&lt;&gt;"",ALI29,IF(ALI28&lt;&gt;"",3600/10000*ALI27*ALI26*(2/rho_a_ref)^0.5*(1/Product_tech_data!ALI28)^(ALI31-0.5),""))</f>
        <v/>
      </c>
      <c r="ALJ30" s="386" t="str">
        <f>IF(ALJ29&lt;&gt;"",ALJ29,IF(ALJ28&lt;&gt;"",3600/10000*ALJ27*ALJ26*(2/rho_a_ref)^0.5*(1/Product_tech_data!ALJ28)^(ALJ31-0.5),""))</f>
        <v/>
      </c>
      <c r="ALK30" s="386" t="str">
        <f>IF(ALK29&lt;&gt;"",ALK29,IF(ALK28&lt;&gt;"",3600/10000*ALK27*ALK26*(2/rho_a_ref)^0.5*(1/Product_tech_data!ALK28)^(ALK31-0.5),""))</f>
        <v/>
      </c>
      <c r="ALL30" s="386" t="str">
        <f>IF(ALL29&lt;&gt;"",ALL29,IF(ALL28&lt;&gt;"",3600/10000*ALL27*ALL26*(2/rho_a_ref)^0.5*(1/Product_tech_data!ALL28)^(ALL31-0.5),""))</f>
        <v/>
      </c>
      <c r="ALM30" s="386" t="str">
        <f>IF(ALM29&lt;&gt;"",ALM29,IF(ALM28&lt;&gt;"",3600/10000*ALM27*ALM26*(2/rho_a_ref)^0.5*(1/Product_tech_data!ALM28)^(ALM31-0.5),""))</f>
        <v/>
      </c>
      <c r="ALN30" s="386" t="str">
        <f>IF(ALN29&lt;&gt;"",ALN29,IF(ALN28&lt;&gt;"",3600/10000*ALN27*ALN26*(2/rho_a_ref)^0.5*(1/Product_tech_data!ALN28)^(ALN31-0.5),""))</f>
        <v/>
      </c>
      <c r="ALO30" s="386" t="str">
        <f>IF(ALO29&lt;&gt;"",ALO29,IF(ALO28&lt;&gt;"",3600/10000*ALO27*ALO26*(2/rho_a_ref)^0.5*(1/Product_tech_data!ALO28)^(ALO31-0.5),""))</f>
        <v/>
      </c>
      <c r="ALP30" s="386" t="str">
        <f>IF(ALP29&lt;&gt;"",ALP29,IF(ALP28&lt;&gt;"",3600/10000*ALP27*ALP26*(2/rho_a_ref)^0.5*(1/Product_tech_data!ALP28)^(ALP31-0.5),""))</f>
        <v/>
      </c>
      <c r="ALQ30" s="386" t="str">
        <f>IF(ALQ29&lt;&gt;"",ALQ29,IF(ALQ28&lt;&gt;"",3600/10000*ALQ27*ALQ26*(2/rho_a_ref)^0.5*(1/Product_tech_data!ALQ28)^(ALQ31-0.5),""))</f>
        <v/>
      </c>
      <c r="ALR30" s="386" t="str">
        <f>IF(ALR29&lt;&gt;"",ALR29,IF(ALR28&lt;&gt;"",3600/10000*ALR27*ALR26*(2/rho_a_ref)^0.5*(1/Product_tech_data!ALR28)^(ALR31-0.5),""))</f>
        <v/>
      </c>
      <c r="ALS30" s="386" t="str">
        <f>IF(ALS29&lt;&gt;"",ALS29,IF(ALS28&lt;&gt;"",3600/10000*ALS27*ALS26*(2/rho_a_ref)^0.5*(1/Product_tech_data!ALS28)^(ALS31-0.5),""))</f>
        <v/>
      </c>
      <c r="ALT30" s="386" t="str">
        <f>IF(ALT29&lt;&gt;"",ALT29,IF(ALT28&lt;&gt;"",3600/10000*ALT27*ALT26*(2/rho_a_ref)^0.5*(1/Product_tech_data!ALT28)^(ALT31-0.5),""))</f>
        <v/>
      </c>
      <c r="ALU30" s="386" t="str">
        <f>IF(ALU29&lt;&gt;"",ALU29,IF(ALU28&lt;&gt;"",3600/10000*ALU27*ALU26*(2/rho_a_ref)^0.5*(1/Product_tech_data!ALU28)^(ALU31-0.5),""))</f>
        <v/>
      </c>
      <c r="ALV30" s="386" t="str">
        <f>IF(ALV29&lt;&gt;"",ALV29,IF(ALV28&lt;&gt;"",3600/10000*ALV27*ALV26*(2/rho_a_ref)^0.5*(1/Product_tech_data!ALV28)^(ALV31-0.5),""))</f>
        <v/>
      </c>
      <c r="ALW30" s="386" t="str">
        <f>IF(ALW29&lt;&gt;"",ALW29,IF(ALW28&lt;&gt;"",3600/10000*ALW27*ALW26*(2/rho_a_ref)^0.5*(1/Product_tech_data!ALW28)^(ALW31-0.5),""))</f>
        <v/>
      </c>
      <c r="ALX30" s="386" t="str">
        <f>IF(ALX29&lt;&gt;"",ALX29,IF(ALX28&lt;&gt;"",3600/10000*ALX27*ALX26*(2/rho_a_ref)^0.5*(1/Product_tech_data!ALX28)^(ALX31-0.5),""))</f>
        <v/>
      </c>
      <c r="ALY30" s="386" t="str">
        <f>IF(ALY29&lt;&gt;"",ALY29,IF(ALY28&lt;&gt;"",3600/10000*ALY27*ALY26*(2/rho_a_ref)^0.5*(1/Product_tech_data!ALY28)^(ALY31-0.5),""))</f>
        <v/>
      </c>
      <c r="ALZ30" s="386" t="str">
        <f>IF(ALZ29&lt;&gt;"",ALZ29,IF(ALZ28&lt;&gt;"",3600/10000*ALZ27*ALZ26*(2/rho_a_ref)^0.5*(1/Product_tech_data!ALZ28)^(ALZ31-0.5),""))</f>
        <v/>
      </c>
      <c r="AMA30" s="386" t="str">
        <f>IF(AMA29&lt;&gt;"",AMA29,IF(AMA28&lt;&gt;"",3600/10000*AMA27*AMA26*(2/rho_a_ref)^0.5*(1/Product_tech_data!AMA28)^(AMA31-0.5),""))</f>
        <v/>
      </c>
      <c r="AMB30" s="386" t="str">
        <f>IF(AMB29&lt;&gt;"",AMB29,IF(AMB28&lt;&gt;"",3600/10000*AMB27*AMB26*(2/rho_a_ref)^0.5*(1/Product_tech_data!AMB28)^(AMB31-0.5),""))</f>
        <v/>
      </c>
      <c r="AMC30" s="386" t="str">
        <f>IF(AMC29&lt;&gt;"",AMC29,IF(AMC28&lt;&gt;"",3600/10000*AMC27*AMC26*(2/rho_a_ref)^0.5*(1/Product_tech_data!AMC28)^(AMC31-0.5),""))</f>
        <v/>
      </c>
      <c r="AMD30" s="386" t="str">
        <f>IF(AMD29&lt;&gt;"",AMD29,IF(AMD28&lt;&gt;"",3600/10000*AMD27*AMD26*(2/rho_a_ref)^0.5*(1/Product_tech_data!AMD28)^(AMD31-0.5),""))</f>
        <v/>
      </c>
      <c r="AME30" s="386" t="str">
        <f>IF(AME29&lt;&gt;"",AME29,IF(AME28&lt;&gt;"",3600/10000*AME27*AME26*(2/rho_a_ref)^0.5*(1/Product_tech_data!AME28)^(AME31-0.5),""))</f>
        <v/>
      </c>
      <c r="AMF30" s="386" t="str">
        <f>IF(AMF29&lt;&gt;"",AMF29,IF(AMF28&lt;&gt;"",3600/10000*AMF27*AMF26*(2/rho_a_ref)^0.5*(1/Product_tech_data!AMF28)^(AMF31-0.5),""))</f>
        <v/>
      </c>
      <c r="AMG30" s="386" t="str">
        <f>IF(AMG29&lt;&gt;"",AMG29,IF(AMG28&lt;&gt;"",3600/10000*AMG27*AMG26*(2/rho_a_ref)^0.5*(1/Product_tech_data!AMG28)^(AMG31-0.5),""))</f>
        <v/>
      </c>
      <c r="AMH30" s="386" t="str">
        <f>IF(AMH29&lt;&gt;"",AMH29,IF(AMH28&lt;&gt;"",3600/10000*AMH27*AMH26*(2/rho_a_ref)^0.5*(1/Product_tech_data!AMH28)^(AMH31-0.5),""))</f>
        <v/>
      </c>
      <c r="AMI30" s="386" t="str">
        <f>IF(AMI29&lt;&gt;"",AMI29,IF(AMI28&lt;&gt;"",3600/10000*AMI27*AMI26*(2/rho_a_ref)^0.5*(1/Product_tech_data!AMI28)^(AMI31-0.5),""))</f>
        <v/>
      </c>
      <c r="AMJ30" s="386" t="str">
        <f>IF(AMJ29&lt;&gt;"",AMJ29,IF(AMJ28&lt;&gt;"",3600/10000*AMJ27*AMJ26*(2/rho_a_ref)^0.5*(1/Product_tech_data!AMJ28)^(AMJ31-0.5),""))</f>
        <v/>
      </c>
      <c r="AMK30" s="386" t="str">
        <f>IF(AMK29&lt;&gt;"",AMK29,IF(AMK28&lt;&gt;"",3600/10000*AMK27*AMK26*(2/rho_a_ref)^0.5*(1/Product_tech_data!AMK28)^(AMK31-0.5),""))</f>
        <v/>
      </c>
      <c r="AML30" s="386" t="str">
        <f>IF(AML29&lt;&gt;"",AML29,IF(AML28&lt;&gt;"",3600/10000*AML27*AML26*(2/rho_a_ref)^0.5*(1/Product_tech_data!AML28)^(AML31-0.5),""))</f>
        <v/>
      </c>
      <c r="AMM30" s="386" t="str">
        <f>IF(AMM29&lt;&gt;"",AMM29,IF(AMM28&lt;&gt;"",3600/10000*AMM27*AMM26*(2/rho_a_ref)^0.5*(1/Product_tech_data!AMM28)^(AMM31-0.5),""))</f>
        <v/>
      </c>
      <c r="AMN30" s="386" t="str">
        <f>IF(AMN29&lt;&gt;"",AMN29,IF(AMN28&lt;&gt;"",3600/10000*AMN27*AMN26*(2/rho_a_ref)^0.5*(1/Product_tech_data!AMN28)^(AMN31-0.5),""))</f>
        <v/>
      </c>
      <c r="AMO30" s="386" t="str">
        <f>IF(AMO29&lt;&gt;"",AMO29,IF(AMO28&lt;&gt;"",3600/10000*AMO27*AMO26*(2/rho_a_ref)^0.5*(1/Product_tech_data!AMO28)^(AMO31-0.5),""))</f>
        <v/>
      </c>
      <c r="AMP30" s="386" t="str">
        <f>IF(AMP29&lt;&gt;"",AMP29,IF(AMP28&lt;&gt;"",3600/10000*AMP27*AMP26*(2/rho_a_ref)^0.5*(1/Product_tech_data!AMP28)^(AMP31-0.5),""))</f>
        <v/>
      </c>
      <c r="AMQ30" s="386" t="str">
        <f>IF(AMQ29&lt;&gt;"",AMQ29,IF(AMQ28&lt;&gt;"",3600/10000*AMQ27*AMQ26*(2/rho_a_ref)^0.5*(1/Product_tech_data!AMQ28)^(AMQ31-0.5),""))</f>
        <v/>
      </c>
      <c r="AMR30" s="386" t="str">
        <f>IF(AMR29&lt;&gt;"",AMR29,IF(AMR28&lt;&gt;"",3600/10000*AMR27*AMR26*(2/rho_a_ref)^0.5*(1/Product_tech_data!AMR28)^(AMR31-0.5),""))</f>
        <v/>
      </c>
      <c r="AMS30" s="386" t="str">
        <f>IF(AMS29&lt;&gt;"",AMS29,IF(AMS28&lt;&gt;"",3600/10000*AMS27*AMS26*(2/rho_a_ref)^0.5*(1/Product_tech_data!AMS28)^(AMS31-0.5),""))</f>
        <v/>
      </c>
      <c r="AMT30" s="386" t="str">
        <f>IF(AMT29&lt;&gt;"",AMT29,IF(AMT28&lt;&gt;"",3600/10000*AMT27*AMT26*(2/rho_a_ref)^0.5*(1/Product_tech_data!AMT28)^(AMT31-0.5),""))</f>
        <v/>
      </c>
      <c r="AMU30" s="386" t="str">
        <f>IF(AMU29&lt;&gt;"",AMU29,IF(AMU28&lt;&gt;"",3600/10000*AMU27*AMU26*(2/rho_a_ref)^0.5*(1/Product_tech_data!AMU28)^(AMU31-0.5),""))</f>
        <v/>
      </c>
      <c r="AMV30" s="386" t="str">
        <f>IF(AMV29&lt;&gt;"",AMV29,IF(AMV28&lt;&gt;"",3600/10000*AMV27*AMV26*(2/rho_a_ref)^0.5*(1/Product_tech_data!AMV28)^(AMV31-0.5),""))</f>
        <v/>
      </c>
      <c r="AMW30" s="386" t="str">
        <f>IF(AMW29&lt;&gt;"",AMW29,IF(AMW28&lt;&gt;"",3600/10000*AMW27*AMW26*(2/rho_a_ref)^0.5*(1/Product_tech_data!AMW28)^(AMW31-0.5),""))</f>
        <v/>
      </c>
      <c r="AMX30" s="386" t="str">
        <f>IF(AMX29&lt;&gt;"",AMX29,IF(AMX28&lt;&gt;"",3600/10000*AMX27*AMX26*(2/rho_a_ref)^0.5*(1/Product_tech_data!AMX28)^(AMX31-0.5),""))</f>
        <v/>
      </c>
      <c r="AMY30" s="386" t="str">
        <f>IF(AMY29&lt;&gt;"",AMY29,IF(AMY28&lt;&gt;"",3600/10000*AMY27*AMY26*(2/rho_a_ref)^0.5*(1/Product_tech_data!AMY28)^(AMY31-0.5),""))</f>
        <v/>
      </c>
      <c r="AMZ30" s="386" t="str">
        <f>IF(AMZ29&lt;&gt;"",AMZ29,IF(AMZ28&lt;&gt;"",3600/10000*AMZ27*AMZ26*(2/rho_a_ref)^0.5*(1/Product_tech_data!AMZ28)^(AMZ31-0.5),""))</f>
        <v/>
      </c>
      <c r="ANA30" s="386" t="str">
        <f>IF(ANA29&lt;&gt;"",ANA29,IF(ANA28&lt;&gt;"",3600/10000*ANA27*ANA26*(2/rho_a_ref)^0.5*(1/Product_tech_data!ANA28)^(ANA31-0.5),""))</f>
        <v/>
      </c>
      <c r="ANB30" s="386" t="str">
        <f>IF(ANB29&lt;&gt;"",ANB29,IF(ANB28&lt;&gt;"",3600/10000*ANB27*ANB26*(2/rho_a_ref)^0.5*(1/Product_tech_data!ANB28)^(ANB31-0.5),""))</f>
        <v/>
      </c>
      <c r="ANC30" s="386" t="str">
        <f>IF(ANC29&lt;&gt;"",ANC29,IF(ANC28&lt;&gt;"",3600/10000*ANC27*ANC26*(2/rho_a_ref)^0.5*(1/Product_tech_data!ANC28)^(ANC31-0.5),""))</f>
        <v/>
      </c>
      <c r="AND30" s="386" t="str">
        <f>IF(AND29&lt;&gt;"",AND29,IF(AND28&lt;&gt;"",3600/10000*AND27*AND26*(2/rho_a_ref)^0.5*(1/Product_tech_data!AND28)^(AND31-0.5),""))</f>
        <v/>
      </c>
      <c r="ANE30" s="386" t="str">
        <f>IF(ANE29&lt;&gt;"",ANE29,IF(ANE28&lt;&gt;"",3600/10000*ANE27*ANE26*(2/rho_a_ref)^0.5*(1/Product_tech_data!ANE28)^(ANE31-0.5),""))</f>
        <v/>
      </c>
      <c r="ANF30" s="386" t="str">
        <f>IF(ANF29&lt;&gt;"",ANF29,IF(ANF28&lt;&gt;"",3600/10000*ANF27*ANF26*(2/rho_a_ref)^0.5*(1/Product_tech_data!ANF28)^(ANF31-0.5),""))</f>
        <v/>
      </c>
      <c r="ANG30" s="386" t="str">
        <f>IF(ANG29&lt;&gt;"",ANG29,IF(ANG28&lt;&gt;"",3600/10000*ANG27*ANG26*(2/rho_a_ref)^0.5*(1/Product_tech_data!ANG28)^(ANG31-0.5),""))</f>
        <v/>
      </c>
      <c r="ANH30" s="386" t="str">
        <f>IF(ANH29&lt;&gt;"",ANH29,IF(ANH28&lt;&gt;"",3600/10000*ANH27*ANH26*(2/rho_a_ref)^0.5*(1/Product_tech_data!ANH28)^(ANH31-0.5),""))</f>
        <v/>
      </c>
      <c r="ANI30" s="386" t="str">
        <f>IF(ANI29&lt;&gt;"",ANI29,IF(ANI28&lt;&gt;"",3600/10000*ANI27*ANI26*(2/rho_a_ref)^0.5*(1/Product_tech_data!ANI28)^(ANI31-0.5),""))</f>
        <v/>
      </c>
      <c r="ANJ30" s="386" t="str">
        <f>IF(ANJ29&lt;&gt;"",ANJ29,IF(ANJ28&lt;&gt;"",3600/10000*ANJ27*ANJ26*(2/rho_a_ref)^0.5*(1/Product_tech_data!ANJ28)^(ANJ31-0.5),""))</f>
        <v/>
      </c>
      <c r="ANK30" s="386" t="str">
        <f>IF(ANK29&lt;&gt;"",ANK29,IF(ANK28&lt;&gt;"",3600/10000*ANK27*ANK26*(2/rho_a_ref)^0.5*(1/Product_tech_data!ANK28)^(ANK31-0.5),""))</f>
        <v/>
      </c>
      <c r="ANL30" s="386" t="str">
        <f>IF(ANL29&lt;&gt;"",ANL29,IF(ANL28&lt;&gt;"",3600/10000*ANL27*ANL26*(2/rho_a_ref)^0.5*(1/Product_tech_data!ANL28)^(ANL31-0.5),""))</f>
        <v/>
      </c>
      <c r="ANM30" s="386" t="str">
        <f>IF(ANM29&lt;&gt;"",ANM29,IF(ANM28&lt;&gt;"",3600/10000*ANM27*ANM26*(2/rho_a_ref)^0.5*(1/Product_tech_data!ANM28)^(ANM31-0.5),""))</f>
        <v/>
      </c>
      <c r="ANN30" s="386" t="str">
        <f>IF(ANN29&lt;&gt;"",ANN29,IF(ANN28&lt;&gt;"",3600/10000*ANN27*ANN26*(2/rho_a_ref)^0.5*(1/Product_tech_data!ANN28)^(ANN31-0.5),""))</f>
        <v/>
      </c>
      <c r="ANO30" s="386" t="str">
        <f>IF(ANO29&lt;&gt;"",ANO29,IF(ANO28&lt;&gt;"",3600/10000*ANO27*ANO26*(2/rho_a_ref)^0.5*(1/Product_tech_data!ANO28)^(ANO31-0.5),""))</f>
        <v/>
      </c>
      <c r="ANP30" s="386" t="str">
        <f>IF(ANP29&lt;&gt;"",ANP29,IF(ANP28&lt;&gt;"",3600/10000*ANP27*ANP26*(2/rho_a_ref)^0.5*(1/Product_tech_data!ANP28)^(ANP31-0.5),""))</f>
        <v/>
      </c>
      <c r="ANQ30" s="386" t="str">
        <f>IF(ANQ29&lt;&gt;"",ANQ29,IF(ANQ28&lt;&gt;"",3600/10000*ANQ27*ANQ26*(2/rho_a_ref)^0.5*(1/Product_tech_data!ANQ28)^(ANQ31-0.5),""))</f>
        <v/>
      </c>
      <c r="ANR30" s="386" t="str">
        <f>IF(ANR29&lt;&gt;"",ANR29,IF(ANR28&lt;&gt;"",3600/10000*ANR27*ANR26*(2/rho_a_ref)^0.5*(1/Product_tech_data!ANR28)^(ANR31-0.5),""))</f>
        <v/>
      </c>
      <c r="ANS30" s="386" t="str">
        <f>IF(ANS29&lt;&gt;"",ANS29,IF(ANS28&lt;&gt;"",3600/10000*ANS27*ANS26*(2/rho_a_ref)^0.5*(1/Product_tech_data!ANS28)^(ANS31-0.5),""))</f>
        <v/>
      </c>
      <c r="ANT30" s="386" t="str">
        <f>IF(ANT29&lt;&gt;"",ANT29,IF(ANT28&lt;&gt;"",3600/10000*ANT27*ANT26*(2/rho_a_ref)^0.5*(1/Product_tech_data!ANT28)^(ANT31-0.5),""))</f>
        <v/>
      </c>
      <c r="ANU30" s="386" t="str">
        <f>IF(ANU29&lt;&gt;"",ANU29,IF(ANU28&lt;&gt;"",3600/10000*ANU27*ANU26*(2/rho_a_ref)^0.5*(1/Product_tech_data!ANU28)^(ANU31-0.5),""))</f>
        <v/>
      </c>
      <c r="ANV30" s="386" t="str">
        <f>IF(ANV29&lt;&gt;"",ANV29,IF(ANV28&lt;&gt;"",3600/10000*ANV27*ANV26*(2/rho_a_ref)^0.5*(1/Product_tech_data!ANV28)^(ANV31-0.5),""))</f>
        <v/>
      </c>
      <c r="ANW30" s="386" t="str">
        <f>IF(ANW29&lt;&gt;"",ANW29,IF(ANW28&lt;&gt;"",3600/10000*ANW27*ANW26*(2/rho_a_ref)^0.5*(1/Product_tech_data!ANW28)^(ANW31-0.5),""))</f>
        <v/>
      </c>
      <c r="ANX30" s="386" t="str">
        <f>IF(ANX29&lt;&gt;"",ANX29,IF(ANX28&lt;&gt;"",3600/10000*ANX27*ANX26*(2/rho_a_ref)^0.5*(1/Product_tech_data!ANX28)^(ANX31-0.5),""))</f>
        <v/>
      </c>
      <c r="ANY30" s="386" t="str">
        <f>IF(ANY29&lt;&gt;"",ANY29,IF(ANY28&lt;&gt;"",3600/10000*ANY27*ANY26*(2/rho_a_ref)^0.5*(1/Product_tech_data!ANY28)^(ANY31-0.5),""))</f>
        <v/>
      </c>
      <c r="ANZ30" s="386" t="str">
        <f>IF(ANZ29&lt;&gt;"",ANZ29,IF(ANZ28&lt;&gt;"",3600/10000*ANZ27*ANZ26*(2/rho_a_ref)^0.5*(1/Product_tech_data!ANZ28)^(ANZ31-0.5),""))</f>
        <v/>
      </c>
      <c r="AOA30" s="386" t="str">
        <f>IF(AOA29&lt;&gt;"",AOA29,IF(AOA28&lt;&gt;"",3600/10000*AOA27*AOA26*(2/rho_a_ref)^0.5*(1/Product_tech_data!AOA28)^(AOA31-0.5),""))</f>
        <v/>
      </c>
      <c r="AOB30" s="386" t="str">
        <f>IF(AOB29&lt;&gt;"",AOB29,IF(AOB28&lt;&gt;"",3600/10000*AOB27*AOB26*(2/rho_a_ref)^0.5*(1/Product_tech_data!AOB28)^(AOB31-0.5),""))</f>
        <v/>
      </c>
      <c r="AOC30" s="386" t="str">
        <f>IF(AOC29&lt;&gt;"",AOC29,IF(AOC28&lt;&gt;"",3600/10000*AOC27*AOC26*(2/rho_a_ref)^0.5*(1/Product_tech_data!AOC28)^(AOC31-0.5),""))</f>
        <v/>
      </c>
      <c r="AOD30" s="386" t="str">
        <f>IF(AOD29&lt;&gt;"",AOD29,IF(AOD28&lt;&gt;"",3600/10000*AOD27*AOD26*(2/rho_a_ref)^0.5*(1/Product_tech_data!AOD28)^(AOD31-0.5),""))</f>
        <v/>
      </c>
      <c r="AOE30" s="386" t="str">
        <f>IF(AOE29&lt;&gt;"",AOE29,IF(AOE28&lt;&gt;"",3600/10000*AOE27*AOE26*(2/rho_a_ref)^0.5*(1/Product_tech_data!AOE28)^(AOE31-0.5),""))</f>
        <v/>
      </c>
      <c r="AOF30" s="386" t="str">
        <f>IF(AOF29&lt;&gt;"",AOF29,IF(AOF28&lt;&gt;"",3600/10000*AOF27*AOF26*(2/rho_a_ref)^0.5*(1/Product_tech_data!AOF28)^(AOF31-0.5),""))</f>
        <v/>
      </c>
      <c r="AOG30" s="386" t="str">
        <f>IF(AOG29&lt;&gt;"",AOG29,IF(AOG28&lt;&gt;"",3600/10000*AOG27*AOG26*(2/rho_a_ref)^0.5*(1/Product_tech_data!AOG28)^(AOG31-0.5),""))</f>
        <v/>
      </c>
      <c r="AOH30" s="386" t="str">
        <f>IF(AOH29&lt;&gt;"",AOH29,IF(AOH28&lt;&gt;"",3600/10000*AOH27*AOH26*(2/rho_a_ref)^0.5*(1/Product_tech_data!AOH28)^(AOH31-0.5),""))</f>
        <v/>
      </c>
      <c r="AOI30" s="386" t="str">
        <f>IF(AOI29&lt;&gt;"",AOI29,IF(AOI28&lt;&gt;"",3600/10000*AOI27*AOI26*(2/rho_a_ref)^0.5*(1/Product_tech_data!AOI28)^(AOI31-0.5),""))</f>
        <v/>
      </c>
      <c r="AOJ30" s="386" t="str">
        <f>IF(AOJ29&lt;&gt;"",AOJ29,IF(AOJ28&lt;&gt;"",3600/10000*AOJ27*AOJ26*(2/rho_a_ref)^0.5*(1/Product_tech_data!AOJ28)^(AOJ31-0.5),""))</f>
        <v/>
      </c>
      <c r="AOK30" s="386" t="str">
        <f>IF(AOK29&lt;&gt;"",AOK29,IF(AOK28&lt;&gt;"",3600/10000*AOK27*AOK26*(2/rho_a_ref)^0.5*(1/Product_tech_data!AOK28)^(AOK31-0.5),""))</f>
        <v/>
      </c>
      <c r="AOL30" s="386" t="str">
        <f>IF(AOL29&lt;&gt;"",AOL29,IF(AOL28&lt;&gt;"",3600/10000*AOL27*AOL26*(2/rho_a_ref)^0.5*(1/Product_tech_data!AOL28)^(AOL31-0.5),""))</f>
        <v/>
      </c>
      <c r="AOM30" s="386" t="str">
        <f>IF(AOM29&lt;&gt;"",AOM29,IF(AOM28&lt;&gt;"",3600/10000*AOM27*AOM26*(2/rho_a_ref)^0.5*(1/Product_tech_data!AOM28)^(AOM31-0.5),""))</f>
        <v/>
      </c>
      <c r="AON30" s="386" t="str">
        <f>IF(AON29&lt;&gt;"",AON29,IF(AON28&lt;&gt;"",3600/10000*AON27*AON26*(2/rho_a_ref)^0.5*(1/Product_tech_data!AON28)^(AON31-0.5),""))</f>
        <v/>
      </c>
      <c r="AOO30" s="386" t="str">
        <f>IF(AOO29&lt;&gt;"",AOO29,IF(AOO28&lt;&gt;"",3600/10000*AOO27*AOO26*(2/rho_a_ref)^0.5*(1/Product_tech_data!AOO28)^(AOO31-0.5),""))</f>
        <v/>
      </c>
      <c r="AOP30" s="386" t="str">
        <f>IF(AOP29&lt;&gt;"",AOP29,IF(AOP28&lt;&gt;"",3600/10000*AOP27*AOP26*(2/rho_a_ref)^0.5*(1/Product_tech_data!AOP28)^(AOP31-0.5),""))</f>
        <v/>
      </c>
      <c r="AOQ30" s="386" t="str">
        <f>IF(AOQ29&lt;&gt;"",AOQ29,IF(AOQ28&lt;&gt;"",3600/10000*AOQ27*AOQ26*(2/rho_a_ref)^0.5*(1/Product_tech_data!AOQ28)^(AOQ31-0.5),""))</f>
        <v/>
      </c>
      <c r="AOR30" s="386" t="str">
        <f>IF(AOR29&lt;&gt;"",AOR29,IF(AOR28&lt;&gt;"",3600/10000*AOR27*AOR26*(2/rho_a_ref)^0.5*(1/Product_tech_data!AOR28)^(AOR31-0.5),""))</f>
        <v/>
      </c>
      <c r="AOS30" s="386" t="str">
        <f>IF(AOS29&lt;&gt;"",AOS29,IF(AOS28&lt;&gt;"",3600/10000*AOS27*AOS26*(2/rho_a_ref)^0.5*(1/Product_tech_data!AOS28)^(AOS31-0.5),""))</f>
        <v/>
      </c>
      <c r="AOT30" s="386" t="str">
        <f>IF(AOT29&lt;&gt;"",AOT29,IF(AOT28&lt;&gt;"",3600/10000*AOT27*AOT26*(2/rho_a_ref)^0.5*(1/Product_tech_data!AOT28)^(AOT31-0.5),""))</f>
        <v/>
      </c>
      <c r="AOU30" s="386" t="str">
        <f>IF(AOU29&lt;&gt;"",AOU29,IF(AOU28&lt;&gt;"",3600/10000*AOU27*AOU26*(2/rho_a_ref)^0.5*(1/Product_tech_data!AOU28)^(AOU31-0.5),""))</f>
        <v/>
      </c>
      <c r="AOV30" s="386" t="str">
        <f>IF(AOV29&lt;&gt;"",AOV29,IF(AOV28&lt;&gt;"",3600/10000*AOV27*AOV26*(2/rho_a_ref)^0.5*(1/Product_tech_data!AOV28)^(AOV31-0.5),""))</f>
        <v/>
      </c>
      <c r="AOW30" s="386" t="str">
        <f>IF(AOW29&lt;&gt;"",AOW29,IF(AOW28&lt;&gt;"",3600/10000*AOW27*AOW26*(2/rho_a_ref)^0.5*(1/Product_tech_data!AOW28)^(AOW31-0.5),""))</f>
        <v/>
      </c>
      <c r="AOX30" s="386" t="str">
        <f>IF(AOX29&lt;&gt;"",AOX29,IF(AOX28&lt;&gt;"",3600/10000*AOX27*AOX26*(2/rho_a_ref)^0.5*(1/Product_tech_data!AOX28)^(AOX31-0.5),""))</f>
        <v/>
      </c>
      <c r="AOY30" s="386" t="str">
        <f>IF(AOY29&lt;&gt;"",AOY29,IF(AOY28&lt;&gt;"",3600/10000*AOY27*AOY26*(2/rho_a_ref)^0.5*(1/Product_tech_data!AOY28)^(AOY31-0.5),""))</f>
        <v/>
      </c>
      <c r="AOZ30" s="386" t="str">
        <f>IF(AOZ29&lt;&gt;"",AOZ29,IF(AOZ28&lt;&gt;"",3600/10000*AOZ27*AOZ26*(2/rho_a_ref)^0.5*(1/Product_tech_data!AOZ28)^(AOZ31-0.5),""))</f>
        <v/>
      </c>
      <c r="APA30" s="386" t="str">
        <f>IF(APA29&lt;&gt;"",APA29,IF(APA28&lt;&gt;"",3600/10000*APA27*APA26*(2/rho_a_ref)^0.5*(1/Product_tech_data!APA28)^(APA31-0.5),""))</f>
        <v/>
      </c>
      <c r="APB30" s="386" t="str">
        <f>IF(APB29&lt;&gt;"",APB29,IF(APB28&lt;&gt;"",3600/10000*APB27*APB26*(2/rho_a_ref)^0.5*(1/Product_tech_data!APB28)^(APB31-0.5),""))</f>
        <v/>
      </c>
      <c r="APC30" s="386" t="str">
        <f>IF(APC29&lt;&gt;"",APC29,IF(APC28&lt;&gt;"",3600/10000*APC27*APC26*(2/rho_a_ref)^0.5*(1/Product_tech_data!APC28)^(APC31-0.5),""))</f>
        <v/>
      </c>
      <c r="APD30" s="386" t="str">
        <f>IF(APD29&lt;&gt;"",APD29,IF(APD28&lt;&gt;"",3600/10000*APD27*APD26*(2/rho_a_ref)^0.5*(1/Product_tech_data!APD28)^(APD31-0.5),""))</f>
        <v/>
      </c>
      <c r="APE30" s="386" t="str">
        <f>IF(APE29&lt;&gt;"",APE29,IF(APE28&lt;&gt;"",3600/10000*APE27*APE26*(2/rho_a_ref)^0.5*(1/Product_tech_data!APE28)^(APE31-0.5),""))</f>
        <v/>
      </c>
      <c r="APF30" s="386" t="str">
        <f>IF(APF29&lt;&gt;"",APF29,IF(APF28&lt;&gt;"",3600/10000*APF27*APF26*(2/rho_a_ref)^0.5*(1/Product_tech_data!APF28)^(APF31-0.5),""))</f>
        <v/>
      </c>
      <c r="APG30" s="386" t="str">
        <f>IF(APG29&lt;&gt;"",APG29,IF(APG28&lt;&gt;"",3600/10000*APG27*APG26*(2/rho_a_ref)^0.5*(1/Product_tech_data!APG28)^(APG31-0.5),""))</f>
        <v/>
      </c>
      <c r="APH30" s="386" t="str">
        <f>IF(APH29&lt;&gt;"",APH29,IF(APH28&lt;&gt;"",3600/10000*APH27*APH26*(2/rho_a_ref)^0.5*(1/Product_tech_data!APH28)^(APH31-0.5),""))</f>
        <v/>
      </c>
      <c r="API30" s="386" t="str">
        <f>IF(API29&lt;&gt;"",API29,IF(API28&lt;&gt;"",3600/10000*API27*API26*(2/rho_a_ref)^0.5*(1/Product_tech_data!API28)^(API31-0.5),""))</f>
        <v/>
      </c>
      <c r="APJ30" s="386" t="str">
        <f>IF(APJ29&lt;&gt;"",APJ29,IF(APJ28&lt;&gt;"",3600/10000*APJ27*APJ26*(2/rho_a_ref)^0.5*(1/Product_tech_data!APJ28)^(APJ31-0.5),""))</f>
        <v/>
      </c>
      <c r="APK30" s="386" t="str">
        <f>IF(APK29&lt;&gt;"",APK29,IF(APK28&lt;&gt;"",3600/10000*APK27*APK26*(2/rho_a_ref)^0.5*(1/Product_tech_data!APK28)^(APK31-0.5),""))</f>
        <v/>
      </c>
      <c r="APL30" s="386" t="str">
        <f>IF(APL29&lt;&gt;"",APL29,IF(APL28&lt;&gt;"",3600/10000*APL27*APL26*(2/rho_a_ref)^0.5*(1/Product_tech_data!APL28)^(APL31-0.5),""))</f>
        <v/>
      </c>
      <c r="APM30" s="386" t="str">
        <f>IF(APM29&lt;&gt;"",APM29,IF(APM28&lt;&gt;"",3600/10000*APM27*APM26*(2/rho_a_ref)^0.5*(1/Product_tech_data!APM28)^(APM31-0.5),""))</f>
        <v/>
      </c>
      <c r="APN30" s="386" t="str">
        <f>IF(APN29&lt;&gt;"",APN29,IF(APN28&lt;&gt;"",3600/10000*APN27*APN26*(2/rho_a_ref)^0.5*(1/Product_tech_data!APN28)^(APN31-0.5),""))</f>
        <v/>
      </c>
      <c r="APO30" s="386" t="str">
        <f>IF(APO29&lt;&gt;"",APO29,IF(APO28&lt;&gt;"",3600/10000*APO27*APO26*(2/rho_a_ref)^0.5*(1/Product_tech_data!APO28)^(APO31-0.5),""))</f>
        <v/>
      </c>
      <c r="APP30" s="386" t="str">
        <f>IF(APP29&lt;&gt;"",APP29,IF(APP28&lt;&gt;"",3600/10000*APP27*APP26*(2/rho_a_ref)^0.5*(1/Product_tech_data!APP28)^(APP31-0.5),""))</f>
        <v/>
      </c>
      <c r="APQ30" s="386" t="str">
        <f>IF(APQ29&lt;&gt;"",APQ29,IF(APQ28&lt;&gt;"",3600/10000*APQ27*APQ26*(2/rho_a_ref)^0.5*(1/Product_tech_data!APQ28)^(APQ31-0.5),""))</f>
        <v/>
      </c>
      <c r="APR30" s="386" t="str">
        <f>IF(APR29&lt;&gt;"",APR29,IF(APR28&lt;&gt;"",3600/10000*APR27*APR26*(2/rho_a_ref)^0.5*(1/Product_tech_data!APR28)^(APR31-0.5),""))</f>
        <v/>
      </c>
      <c r="APS30" s="386" t="str">
        <f>IF(APS29&lt;&gt;"",APS29,IF(APS28&lt;&gt;"",3600/10000*APS27*APS26*(2/rho_a_ref)^0.5*(1/Product_tech_data!APS28)^(APS31-0.5),""))</f>
        <v/>
      </c>
      <c r="APT30" s="386" t="str">
        <f>IF(APT29&lt;&gt;"",APT29,IF(APT28&lt;&gt;"",3600/10000*APT27*APT26*(2/rho_a_ref)^0.5*(1/Product_tech_data!APT28)^(APT31-0.5),""))</f>
        <v/>
      </c>
      <c r="APU30" s="386" t="str">
        <f>IF(APU29&lt;&gt;"",APU29,IF(APU28&lt;&gt;"",3600/10000*APU27*APU26*(2/rho_a_ref)^0.5*(1/Product_tech_data!APU28)^(APU31-0.5),""))</f>
        <v/>
      </c>
      <c r="APV30" s="386" t="str">
        <f>IF(APV29&lt;&gt;"",APV29,IF(APV28&lt;&gt;"",3600/10000*APV27*APV26*(2/rho_a_ref)^0.5*(1/Product_tech_data!APV28)^(APV31-0.5),""))</f>
        <v/>
      </c>
      <c r="APW30" s="386" t="str">
        <f>IF(APW29&lt;&gt;"",APW29,IF(APW28&lt;&gt;"",3600/10000*APW27*APW26*(2/rho_a_ref)^0.5*(1/Product_tech_data!APW28)^(APW31-0.5),""))</f>
        <v/>
      </c>
      <c r="APX30" s="386" t="str">
        <f>IF(APX29&lt;&gt;"",APX29,IF(APX28&lt;&gt;"",3600/10000*APX27*APX26*(2/rho_a_ref)^0.5*(1/Product_tech_data!APX28)^(APX31-0.5),""))</f>
        <v/>
      </c>
      <c r="APY30" s="386" t="str">
        <f>IF(APY29&lt;&gt;"",APY29,IF(APY28&lt;&gt;"",3600/10000*APY27*APY26*(2/rho_a_ref)^0.5*(1/Product_tech_data!APY28)^(APY31-0.5),""))</f>
        <v/>
      </c>
      <c r="APZ30" s="386" t="str">
        <f>IF(APZ29&lt;&gt;"",APZ29,IF(APZ28&lt;&gt;"",3600/10000*APZ27*APZ26*(2/rho_a_ref)^0.5*(1/Product_tech_data!APZ28)^(APZ31-0.5),""))</f>
        <v/>
      </c>
      <c r="AQA30" s="386" t="str">
        <f>IF(AQA29&lt;&gt;"",AQA29,IF(AQA28&lt;&gt;"",3600/10000*AQA27*AQA26*(2/rho_a_ref)^0.5*(1/Product_tech_data!AQA28)^(AQA31-0.5),""))</f>
        <v/>
      </c>
      <c r="AQB30" s="386" t="str">
        <f>IF(AQB29&lt;&gt;"",AQB29,IF(AQB28&lt;&gt;"",3600/10000*AQB27*AQB26*(2/rho_a_ref)^0.5*(1/Product_tech_data!AQB28)^(AQB31-0.5),""))</f>
        <v/>
      </c>
      <c r="AQC30" s="386" t="str">
        <f>IF(AQC29&lt;&gt;"",AQC29,IF(AQC28&lt;&gt;"",3600/10000*AQC27*AQC26*(2/rho_a_ref)^0.5*(1/Product_tech_data!AQC28)^(AQC31-0.5),""))</f>
        <v/>
      </c>
      <c r="AQD30" s="386" t="str">
        <f>IF(AQD29&lt;&gt;"",AQD29,IF(AQD28&lt;&gt;"",3600/10000*AQD27*AQD26*(2/rho_a_ref)^0.5*(1/Product_tech_data!AQD28)^(AQD31-0.5),""))</f>
        <v/>
      </c>
      <c r="AQE30" s="386" t="str">
        <f>IF(AQE29&lt;&gt;"",AQE29,IF(AQE28&lt;&gt;"",3600/10000*AQE27*AQE26*(2/rho_a_ref)^0.5*(1/Product_tech_data!AQE28)^(AQE31-0.5),""))</f>
        <v/>
      </c>
      <c r="AQF30" s="386" t="str">
        <f>IF(AQF29&lt;&gt;"",AQF29,IF(AQF28&lt;&gt;"",3600/10000*AQF27*AQF26*(2/rho_a_ref)^0.5*(1/Product_tech_data!AQF28)^(AQF31-0.5),""))</f>
        <v/>
      </c>
      <c r="AQG30" s="386" t="str">
        <f>IF(AQG29&lt;&gt;"",AQG29,IF(AQG28&lt;&gt;"",3600/10000*AQG27*AQG26*(2/rho_a_ref)^0.5*(1/Product_tech_data!AQG28)^(AQG31-0.5),""))</f>
        <v/>
      </c>
      <c r="AQH30" s="386" t="str">
        <f>IF(AQH29&lt;&gt;"",AQH29,IF(AQH28&lt;&gt;"",3600/10000*AQH27*AQH26*(2/rho_a_ref)^0.5*(1/Product_tech_data!AQH28)^(AQH31-0.5),""))</f>
        <v/>
      </c>
      <c r="AQI30" s="386" t="str">
        <f>IF(AQI29&lt;&gt;"",AQI29,IF(AQI28&lt;&gt;"",3600/10000*AQI27*AQI26*(2/rho_a_ref)^0.5*(1/Product_tech_data!AQI28)^(AQI31-0.5),""))</f>
        <v/>
      </c>
      <c r="AQJ30" s="386" t="str">
        <f>IF(AQJ29&lt;&gt;"",AQJ29,IF(AQJ28&lt;&gt;"",3600/10000*AQJ27*AQJ26*(2/rho_a_ref)^0.5*(1/Product_tech_data!AQJ28)^(AQJ31-0.5),""))</f>
        <v/>
      </c>
      <c r="AQK30" s="386" t="str">
        <f>IF(AQK29&lt;&gt;"",AQK29,IF(AQK28&lt;&gt;"",3600/10000*AQK27*AQK26*(2/rho_a_ref)^0.5*(1/Product_tech_data!AQK28)^(AQK31-0.5),""))</f>
        <v/>
      </c>
      <c r="AQL30" s="386" t="str">
        <f>IF(AQL29&lt;&gt;"",AQL29,IF(AQL28&lt;&gt;"",3600/10000*AQL27*AQL26*(2/rho_a_ref)^0.5*(1/Product_tech_data!AQL28)^(AQL31-0.5),""))</f>
        <v/>
      </c>
      <c r="AQM30" s="386" t="str">
        <f>IF(AQM29&lt;&gt;"",AQM29,IF(AQM28&lt;&gt;"",3600/10000*AQM27*AQM26*(2/rho_a_ref)^0.5*(1/Product_tech_data!AQM28)^(AQM31-0.5),""))</f>
        <v/>
      </c>
      <c r="AQN30" s="386" t="str">
        <f>IF(AQN29&lt;&gt;"",AQN29,IF(AQN28&lt;&gt;"",3600/10000*AQN27*AQN26*(2/rho_a_ref)^0.5*(1/Product_tech_data!AQN28)^(AQN31-0.5),""))</f>
        <v/>
      </c>
      <c r="AQO30" s="386" t="str">
        <f>IF(AQO29&lt;&gt;"",AQO29,IF(AQO28&lt;&gt;"",3600/10000*AQO27*AQO26*(2/rho_a_ref)^0.5*(1/Product_tech_data!AQO28)^(AQO31-0.5),""))</f>
        <v/>
      </c>
      <c r="AQP30" s="386" t="str">
        <f>IF(AQP29&lt;&gt;"",AQP29,IF(AQP28&lt;&gt;"",3600/10000*AQP27*AQP26*(2/rho_a_ref)^0.5*(1/Product_tech_data!AQP28)^(AQP31-0.5),""))</f>
        <v/>
      </c>
      <c r="AQQ30" s="386" t="str">
        <f>IF(AQQ29&lt;&gt;"",AQQ29,IF(AQQ28&lt;&gt;"",3600/10000*AQQ27*AQQ26*(2/rho_a_ref)^0.5*(1/Product_tech_data!AQQ28)^(AQQ31-0.5),""))</f>
        <v/>
      </c>
      <c r="AQR30" s="386" t="str">
        <f>IF(AQR29&lt;&gt;"",AQR29,IF(AQR28&lt;&gt;"",3600/10000*AQR27*AQR26*(2/rho_a_ref)^0.5*(1/Product_tech_data!AQR28)^(AQR31-0.5),""))</f>
        <v/>
      </c>
      <c r="AQS30" s="386" t="str">
        <f>IF(AQS29&lt;&gt;"",AQS29,IF(AQS28&lt;&gt;"",3600/10000*AQS27*AQS26*(2/rho_a_ref)^0.5*(1/Product_tech_data!AQS28)^(AQS31-0.5),""))</f>
        <v/>
      </c>
      <c r="AQT30" s="386" t="str">
        <f>IF(AQT29&lt;&gt;"",AQT29,IF(AQT28&lt;&gt;"",3600/10000*AQT27*AQT26*(2/rho_a_ref)^0.5*(1/Product_tech_data!AQT28)^(AQT31-0.5),""))</f>
        <v/>
      </c>
      <c r="AQU30" s="386" t="str">
        <f>IF(AQU29&lt;&gt;"",AQU29,IF(AQU28&lt;&gt;"",3600/10000*AQU27*AQU26*(2/rho_a_ref)^0.5*(1/Product_tech_data!AQU28)^(AQU31-0.5),""))</f>
        <v/>
      </c>
      <c r="AQV30" s="386" t="str">
        <f>IF(AQV29&lt;&gt;"",AQV29,IF(AQV28&lt;&gt;"",3600/10000*AQV27*AQV26*(2/rho_a_ref)^0.5*(1/Product_tech_data!AQV28)^(AQV31-0.5),""))</f>
        <v/>
      </c>
      <c r="AQW30" s="386" t="str">
        <f>IF(AQW29&lt;&gt;"",AQW29,IF(AQW28&lt;&gt;"",3600/10000*AQW27*AQW26*(2/rho_a_ref)^0.5*(1/Product_tech_data!AQW28)^(AQW31-0.5),""))</f>
        <v/>
      </c>
      <c r="AQX30" s="386" t="str">
        <f>IF(AQX29&lt;&gt;"",AQX29,IF(AQX28&lt;&gt;"",3600/10000*AQX27*AQX26*(2/rho_a_ref)^0.5*(1/Product_tech_data!AQX28)^(AQX31-0.5),""))</f>
        <v/>
      </c>
      <c r="AQY30" s="386" t="str">
        <f>IF(AQY29&lt;&gt;"",AQY29,IF(AQY28&lt;&gt;"",3600/10000*AQY27*AQY26*(2/rho_a_ref)^0.5*(1/Product_tech_data!AQY28)^(AQY31-0.5),""))</f>
        <v/>
      </c>
      <c r="AQZ30" s="386" t="str">
        <f>IF(AQZ29&lt;&gt;"",AQZ29,IF(AQZ28&lt;&gt;"",3600/10000*AQZ27*AQZ26*(2/rho_a_ref)^0.5*(1/Product_tech_data!AQZ28)^(AQZ31-0.5),""))</f>
        <v/>
      </c>
      <c r="ARA30" s="386" t="str">
        <f>IF(ARA29&lt;&gt;"",ARA29,IF(ARA28&lt;&gt;"",3600/10000*ARA27*ARA26*(2/rho_a_ref)^0.5*(1/Product_tech_data!ARA28)^(ARA31-0.5),""))</f>
        <v/>
      </c>
      <c r="ARB30" s="386" t="str">
        <f>IF(ARB29&lt;&gt;"",ARB29,IF(ARB28&lt;&gt;"",3600/10000*ARB27*ARB26*(2/rho_a_ref)^0.5*(1/Product_tech_data!ARB28)^(ARB31-0.5),""))</f>
        <v/>
      </c>
      <c r="ARC30" s="386" t="str">
        <f>IF(ARC29&lt;&gt;"",ARC29,IF(ARC28&lt;&gt;"",3600/10000*ARC27*ARC26*(2/rho_a_ref)^0.5*(1/Product_tech_data!ARC28)^(ARC31-0.5),""))</f>
        <v/>
      </c>
      <c r="ARD30" s="386" t="str">
        <f>IF(ARD29&lt;&gt;"",ARD29,IF(ARD28&lt;&gt;"",3600/10000*ARD27*ARD26*(2/rho_a_ref)^0.5*(1/Product_tech_data!ARD28)^(ARD31-0.5),""))</f>
        <v/>
      </c>
      <c r="ARE30" s="386" t="str">
        <f>IF(ARE29&lt;&gt;"",ARE29,IF(ARE28&lt;&gt;"",3600/10000*ARE27*ARE26*(2/rho_a_ref)^0.5*(1/Product_tech_data!ARE28)^(ARE31-0.5),""))</f>
        <v/>
      </c>
      <c r="ARF30" s="386" t="str">
        <f>IF(ARF29&lt;&gt;"",ARF29,IF(ARF28&lt;&gt;"",3600/10000*ARF27*ARF26*(2/rho_a_ref)^0.5*(1/Product_tech_data!ARF28)^(ARF31-0.5),""))</f>
        <v/>
      </c>
      <c r="ARG30" s="386" t="str">
        <f>IF(ARG29&lt;&gt;"",ARG29,IF(ARG28&lt;&gt;"",3600/10000*ARG27*ARG26*(2/rho_a_ref)^0.5*(1/Product_tech_data!ARG28)^(ARG31-0.5),""))</f>
        <v/>
      </c>
      <c r="ARH30" s="386" t="str">
        <f>IF(ARH29&lt;&gt;"",ARH29,IF(ARH28&lt;&gt;"",3600/10000*ARH27*ARH26*(2/rho_a_ref)^0.5*(1/Product_tech_data!ARH28)^(ARH31-0.5),""))</f>
        <v/>
      </c>
      <c r="ARI30" s="386" t="str">
        <f>IF(ARI29&lt;&gt;"",ARI29,IF(ARI28&lt;&gt;"",3600/10000*ARI27*ARI26*(2/rho_a_ref)^0.5*(1/Product_tech_data!ARI28)^(ARI31-0.5),""))</f>
        <v/>
      </c>
      <c r="ARJ30" s="386" t="str">
        <f>IF(ARJ29&lt;&gt;"",ARJ29,IF(ARJ28&lt;&gt;"",3600/10000*ARJ27*ARJ26*(2/rho_a_ref)^0.5*(1/Product_tech_data!ARJ28)^(ARJ31-0.5),""))</f>
        <v/>
      </c>
      <c r="ARK30" s="386" t="str">
        <f>IF(ARK29&lt;&gt;"",ARK29,IF(ARK28&lt;&gt;"",3600/10000*ARK27*ARK26*(2/rho_a_ref)^0.5*(1/Product_tech_data!ARK28)^(ARK31-0.5),""))</f>
        <v/>
      </c>
      <c r="ARL30" s="386" t="str">
        <f>IF(ARL29&lt;&gt;"",ARL29,IF(ARL28&lt;&gt;"",3600/10000*ARL27*ARL26*(2/rho_a_ref)^0.5*(1/Product_tech_data!ARL28)^(ARL31-0.5),""))</f>
        <v/>
      </c>
      <c r="ARM30" s="386" t="str">
        <f>IF(ARM29&lt;&gt;"",ARM29,IF(ARM28&lt;&gt;"",3600/10000*ARM27*ARM26*(2/rho_a_ref)^0.5*(1/Product_tech_data!ARM28)^(ARM31-0.5),""))</f>
        <v/>
      </c>
      <c r="ARN30" s="386" t="str">
        <f>IF(ARN29&lt;&gt;"",ARN29,IF(ARN28&lt;&gt;"",3600/10000*ARN27*ARN26*(2/rho_a_ref)^0.5*(1/Product_tech_data!ARN28)^(ARN31-0.5),""))</f>
        <v/>
      </c>
      <c r="ARO30" s="386" t="str">
        <f>IF(ARO29&lt;&gt;"",ARO29,IF(ARO28&lt;&gt;"",3600/10000*ARO27*ARO26*(2/rho_a_ref)^0.5*(1/Product_tech_data!ARO28)^(ARO31-0.5),""))</f>
        <v/>
      </c>
      <c r="ARP30" s="386" t="str">
        <f>IF(ARP29&lt;&gt;"",ARP29,IF(ARP28&lt;&gt;"",3600/10000*ARP27*ARP26*(2/rho_a_ref)^0.5*(1/Product_tech_data!ARP28)^(ARP31-0.5),""))</f>
        <v/>
      </c>
      <c r="ARQ30" s="386" t="str">
        <f>IF(ARQ29&lt;&gt;"",ARQ29,IF(ARQ28&lt;&gt;"",3600/10000*ARQ27*ARQ26*(2/rho_a_ref)^0.5*(1/Product_tech_data!ARQ28)^(ARQ31-0.5),""))</f>
        <v/>
      </c>
      <c r="ARR30" s="386" t="str">
        <f>IF(ARR29&lt;&gt;"",ARR29,IF(ARR28&lt;&gt;"",3600/10000*ARR27*ARR26*(2/rho_a_ref)^0.5*(1/Product_tech_data!ARR28)^(ARR31-0.5),""))</f>
        <v/>
      </c>
      <c r="ARS30" s="386" t="str">
        <f>IF(ARS29&lt;&gt;"",ARS29,IF(ARS28&lt;&gt;"",3600/10000*ARS27*ARS26*(2/rho_a_ref)^0.5*(1/Product_tech_data!ARS28)^(ARS31-0.5),""))</f>
        <v/>
      </c>
      <c r="ART30" s="386" t="str">
        <f>IF(ART29&lt;&gt;"",ART29,IF(ART28&lt;&gt;"",3600/10000*ART27*ART26*(2/rho_a_ref)^0.5*(1/Product_tech_data!ART28)^(ART31-0.5),""))</f>
        <v/>
      </c>
      <c r="ARU30" s="386" t="str">
        <f>IF(ARU29&lt;&gt;"",ARU29,IF(ARU28&lt;&gt;"",3600/10000*ARU27*ARU26*(2/rho_a_ref)^0.5*(1/Product_tech_data!ARU28)^(ARU31-0.5),""))</f>
        <v/>
      </c>
      <c r="ARV30" s="386" t="str">
        <f>IF(ARV29&lt;&gt;"",ARV29,IF(ARV28&lt;&gt;"",3600/10000*ARV27*ARV26*(2/rho_a_ref)^0.5*(1/Product_tech_data!ARV28)^(ARV31-0.5),""))</f>
        <v/>
      </c>
      <c r="ARW30" s="386" t="str">
        <f>IF(ARW29&lt;&gt;"",ARW29,IF(ARW28&lt;&gt;"",3600/10000*ARW27*ARW26*(2/rho_a_ref)^0.5*(1/Product_tech_data!ARW28)^(ARW31-0.5),""))</f>
        <v/>
      </c>
      <c r="ARX30" s="386" t="str">
        <f>IF(ARX29&lt;&gt;"",ARX29,IF(ARX28&lt;&gt;"",3600/10000*ARX27*ARX26*(2/rho_a_ref)^0.5*(1/Product_tech_data!ARX28)^(ARX31-0.5),""))</f>
        <v/>
      </c>
      <c r="ARY30" s="386" t="str">
        <f>IF(ARY29&lt;&gt;"",ARY29,IF(ARY28&lt;&gt;"",3600/10000*ARY27*ARY26*(2/rho_a_ref)^0.5*(1/Product_tech_data!ARY28)^(ARY31-0.5),""))</f>
        <v/>
      </c>
      <c r="ARZ30" s="386" t="str">
        <f>IF(ARZ29&lt;&gt;"",ARZ29,IF(ARZ28&lt;&gt;"",3600/10000*ARZ27*ARZ26*(2/rho_a_ref)^0.5*(1/Product_tech_data!ARZ28)^(ARZ31-0.5),""))</f>
        <v/>
      </c>
      <c r="ASA30" s="386" t="str">
        <f>IF(ASA29&lt;&gt;"",ASA29,IF(ASA28&lt;&gt;"",3600/10000*ASA27*ASA26*(2/rho_a_ref)^0.5*(1/Product_tech_data!ASA28)^(ASA31-0.5),""))</f>
        <v/>
      </c>
      <c r="ASB30" s="386" t="str">
        <f>IF(ASB29&lt;&gt;"",ASB29,IF(ASB28&lt;&gt;"",3600/10000*ASB27*ASB26*(2/rho_a_ref)^0.5*(1/Product_tech_data!ASB28)^(ASB31-0.5),""))</f>
        <v/>
      </c>
      <c r="ASC30" s="386" t="str">
        <f>IF(ASC29&lt;&gt;"",ASC29,IF(ASC28&lt;&gt;"",3600/10000*ASC27*ASC26*(2/rho_a_ref)^0.5*(1/Product_tech_data!ASC28)^(ASC31-0.5),""))</f>
        <v/>
      </c>
      <c r="ASD30" s="386" t="str">
        <f>IF(ASD29&lt;&gt;"",ASD29,IF(ASD28&lt;&gt;"",3600/10000*ASD27*ASD26*(2/rho_a_ref)^0.5*(1/Product_tech_data!ASD28)^(ASD31-0.5),""))</f>
        <v/>
      </c>
      <c r="ASE30" s="386" t="str">
        <f>IF(ASE29&lt;&gt;"",ASE29,IF(ASE28&lt;&gt;"",3600/10000*ASE27*ASE26*(2/rho_a_ref)^0.5*(1/Product_tech_data!ASE28)^(ASE31-0.5),""))</f>
        <v/>
      </c>
      <c r="ASF30" s="386" t="str">
        <f>IF(ASF29&lt;&gt;"",ASF29,IF(ASF28&lt;&gt;"",3600/10000*ASF27*ASF26*(2/rho_a_ref)^0.5*(1/Product_tech_data!ASF28)^(ASF31-0.5),""))</f>
        <v/>
      </c>
      <c r="ASG30" s="386" t="str">
        <f>IF(ASG29&lt;&gt;"",ASG29,IF(ASG28&lt;&gt;"",3600/10000*ASG27*ASG26*(2/rho_a_ref)^0.5*(1/Product_tech_data!ASG28)^(ASG31-0.5),""))</f>
        <v/>
      </c>
      <c r="ASH30" s="386" t="str">
        <f>IF(ASH29&lt;&gt;"",ASH29,IF(ASH28&lt;&gt;"",3600/10000*ASH27*ASH26*(2/rho_a_ref)^0.5*(1/Product_tech_data!ASH28)^(ASH31-0.5),""))</f>
        <v/>
      </c>
      <c r="ASI30" s="386" t="str">
        <f>IF(ASI29&lt;&gt;"",ASI29,IF(ASI28&lt;&gt;"",3600/10000*ASI27*ASI26*(2/rho_a_ref)^0.5*(1/Product_tech_data!ASI28)^(ASI31-0.5),""))</f>
        <v/>
      </c>
      <c r="ASJ30" s="386" t="str">
        <f>IF(ASJ29&lt;&gt;"",ASJ29,IF(ASJ28&lt;&gt;"",3600/10000*ASJ27*ASJ26*(2/rho_a_ref)^0.5*(1/Product_tech_data!ASJ28)^(ASJ31-0.5),""))</f>
        <v/>
      </c>
      <c r="ASK30" s="386" t="str">
        <f>IF(ASK29&lt;&gt;"",ASK29,IF(ASK28&lt;&gt;"",3600/10000*ASK27*ASK26*(2/rho_a_ref)^0.5*(1/Product_tech_data!ASK28)^(ASK31-0.5),""))</f>
        <v/>
      </c>
      <c r="ASL30" s="386" t="str">
        <f>IF(ASL29&lt;&gt;"",ASL29,IF(ASL28&lt;&gt;"",3600/10000*ASL27*ASL26*(2/rho_a_ref)^0.5*(1/Product_tech_data!ASL28)^(ASL31-0.5),""))</f>
        <v/>
      </c>
      <c r="ASM30" s="386" t="str">
        <f>IF(ASM29&lt;&gt;"",ASM29,IF(ASM28&lt;&gt;"",3600/10000*ASM27*ASM26*(2/rho_a_ref)^0.5*(1/Product_tech_data!ASM28)^(ASM31-0.5),""))</f>
        <v/>
      </c>
      <c r="ASN30" s="386" t="str">
        <f>IF(ASN29&lt;&gt;"",ASN29,IF(ASN28&lt;&gt;"",3600/10000*ASN27*ASN26*(2/rho_a_ref)^0.5*(1/Product_tech_data!ASN28)^(ASN31-0.5),""))</f>
        <v/>
      </c>
      <c r="ASO30" s="386" t="str">
        <f>IF(ASO29&lt;&gt;"",ASO29,IF(ASO28&lt;&gt;"",3600/10000*ASO27*ASO26*(2/rho_a_ref)^0.5*(1/Product_tech_data!ASO28)^(ASO31-0.5),""))</f>
        <v/>
      </c>
      <c r="ASP30" s="386" t="str">
        <f>IF(ASP29&lt;&gt;"",ASP29,IF(ASP28&lt;&gt;"",3600/10000*ASP27*ASP26*(2/rho_a_ref)^0.5*(1/Product_tech_data!ASP28)^(ASP31-0.5),""))</f>
        <v/>
      </c>
      <c r="ASQ30" s="386" t="str">
        <f>IF(ASQ29&lt;&gt;"",ASQ29,IF(ASQ28&lt;&gt;"",3600/10000*ASQ27*ASQ26*(2/rho_a_ref)^0.5*(1/Product_tech_data!ASQ28)^(ASQ31-0.5),""))</f>
        <v/>
      </c>
      <c r="ASR30" s="386" t="str">
        <f>IF(ASR29&lt;&gt;"",ASR29,IF(ASR28&lt;&gt;"",3600/10000*ASR27*ASR26*(2/rho_a_ref)^0.5*(1/Product_tech_data!ASR28)^(ASR31-0.5),""))</f>
        <v/>
      </c>
      <c r="ASS30" s="386" t="str">
        <f>IF(ASS29&lt;&gt;"",ASS29,IF(ASS28&lt;&gt;"",3600/10000*ASS27*ASS26*(2/rho_a_ref)^0.5*(1/Product_tech_data!ASS28)^(ASS31-0.5),""))</f>
        <v/>
      </c>
      <c r="AST30" s="386" t="str">
        <f>IF(AST29&lt;&gt;"",AST29,IF(AST28&lt;&gt;"",3600/10000*AST27*AST26*(2/rho_a_ref)^0.5*(1/Product_tech_data!AST28)^(AST31-0.5),""))</f>
        <v/>
      </c>
      <c r="ASU30" s="386" t="str">
        <f>IF(ASU29&lt;&gt;"",ASU29,IF(ASU28&lt;&gt;"",3600/10000*ASU27*ASU26*(2/rho_a_ref)^0.5*(1/Product_tech_data!ASU28)^(ASU31-0.5),""))</f>
        <v/>
      </c>
      <c r="ASV30" s="386" t="str">
        <f>IF(ASV29&lt;&gt;"",ASV29,IF(ASV28&lt;&gt;"",3600/10000*ASV27*ASV26*(2/rho_a_ref)^0.5*(1/Product_tech_data!ASV28)^(ASV31-0.5),""))</f>
        <v/>
      </c>
      <c r="ASW30" s="386" t="str">
        <f>IF(ASW29&lt;&gt;"",ASW29,IF(ASW28&lt;&gt;"",3600/10000*ASW27*ASW26*(2/rho_a_ref)^0.5*(1/Product_tech_data!ASW28)^(ASW31-0.5),""))</f>
        <v/>
      </c>
      <c r="ASX30" s="386" t="str">
        <f>IF(ASX29&lt;&gt;"",ASX29,IF(ASX28&lt;&gt;"",3600/10000*ASX27*ASX26*(2/rho_a_ref)^0.5*(1/Product_tech_data!ASX28)^(ASX31-0.5),""))</f>
        <v/>
      </c>
      <c r="ASY30" s="386" t="str">
        <f>IF(ASY29&lt;&gt;"",ASY29,IF(ASY28&lt;&gt;"",3600/10000*ASY27*ASY26*(2/rho_a_ref)^0.5*(1/Product_tech_data!ASY28)^(ASY31-0.5),""))</f>
        <v/>
      </c>
      <c r="ASZ30" s="386" t="str">
        <f>IF(ASZ29&lt;&gt;"",ASZ29,IF(ASZ28&lt;&gt;"",3600/10000*ASZ27*ASZ26*(2/rho_a_ref)^0.5*(1/Product_tech_data!ASZ28)^(ASZ31-0.5),""))</f>
        <v/>
      </c>
      <c r="ATA30" s="386" t="str">
        <f>IF(ATA29&lt;&gt;"",ATA29,IF(ATA28&lt;&gt;"",3600/10000*ATA27*ATA26*(2/rho_a_ref)^0.5*(1/Product_tech_data!ATA28)^(ATA31-0.5),""))</f>
        <v/>
      </c>
      <c r="ATB30" s="386" t="str">
        <f>IF(ATB29&lt;&gt;"",ATB29,IF(ATB28&lt;&gt;"",3600/10000*ATB27*ATB26*(2/rho_a_ref)^0.5*(1/Product_tech_data!ATB28)^(ATB31-0.5),""))</f>
        <v/>
      </c>
      <c r="ATC30" s="386" t="str">
        <f>IF(ATC29&lt;&gt;"",ATC29,IF(ATC28&lt;&gt;"",3600/10000*ATC27*ATC26*(2/rho_a_ref)^0.5*(1/Product_tech_data!ATC28)^(ATC31-0.5),""))</f>
        <v/>
      </c>
      <c r="ATD30" s="386" t="str">
        <f>IF(ATD29&lt;&gt;"",ATD29,IF(ATD28&lt;&gt;"",3600/10000*ATD27*ATD26*(2/rho_a_ref)^0.5*(1/Product_tech_data!ATD28)^(ATD31-0.5),""))</f>
        <v/>
      </c>
      <c r="ATE30" s="386" t="str">
        <f>IF(ATE29&lt;&gt;"",ATE29,IF(ATE28&lt;&gt;"",3600/10000*ATE27*ATE26*(2/rho_a_ref)^0.5*(1/Product_tech_data!ATE28)^(ATE31-0.5),""))</f>
        <v/>
      </c>
      <c r="ATF30" s="386" t="str">
        <f>IF(ATF29&lt;&gt;"",ATF29,IF(ATF28&lt;&gt;"",3600/10000*ATF27*ATF26*(2/rho_a_ref)^0.5*(1/Product_tech_data!ATF28)^(ATF31-0.5),""))</f>
        <v/>
      </c>
      <c r="ATG30" s="386" t="str">
        <f>IF(ATG29&lt;&gt;"",ATG29,IF(ATG28&lt;&gt;"",3600/10000*ATG27*ATG26*(2/rho_a_ref)^0.5*(1/Product_tech_data!ATG28)^(ATG31-0.5),""))</f>
        <v/>
      </c>
      <c r="ATH30" s="386" t="str">
        <f>IF(ATH29&lt;&gt;"",ATH29,IF(ATH28&lt;&gt;"",3600/10000*ATH27*ATH26*(2/rho_a_ref)^0.5*(1/Product_tech_data!ATH28)^(ATH31-0.5),""))</f>
        <v/>
      </c>
      <c r="ATI30" s="386" t="str">
        <f>IF(ATI29&lt;&gt;"",ATI29,IF(ATI28&lt;&gt;"",3600/10000*ATI27*ATI26*(2/rho_a_ref)^0.5*(1/Product_tech_data!ATI28)^(ATI31-0.5),""))</f>
        <v/>
      </c>
      <c r="ATJ30" s="386" t="str">
        <f>IF(ATJ29&lt;&gt;"",ATJ29,IF(ATJ28&lt;&gt;"",3600/10000*ATJ27*ATJ26*(2/rho_a_ref)^0.5*(1/Product_tech_data!ATJ28)^(ATJ31-0.5),""))</f>
        <v/>
      </c>
      <c r="ATK30" s="386" t="str">
        <f>IF(ATK29&lt;&gt;"",ATK29,IF(ATK28&lt;&gt;"",3600/10000*ATK27*ATK26*(2/rho_a_ref)^0.5*(1/Product_tech_data!ATK28)^(ATK31-0.5),""))</f>
        <v/>
      </c>
      <c r="ATL30" s="386" t="str">
        <f>IF(ATL29&lt;&gt;"",ATL29,IF(ATL28&lt;&gt;"",3600/10000*ATL27*ATL26*(2/rho_a_ref)^0.5*(1/Product_tech_data!ATL28)^(ATL31-0.5),""))</f>
        <v/>
      </c>
      <c r="ATM30" s="386" t="str">
        <f>IF(ATM29&lt;&gt;"",ATM29,IF(ATM28&lt;&gt;"",3600/10000*ATM27*ATM26*(2/rho_a_ref)^0.5*(1/Product_tech_data!ATM28)^(ATM31-0.5),""))</f>
        <v/>
      </c>
      <c r="ATN30" s="386" t="str">
        <f>IF(ATN29&lt;&gt;"",ATN29,IF(ATN28&lt;&gt;"",3600/10000*ATN27*ATN26*(2/rho_a_ref)^0.5*(1/Product_tech_data!ATN28)^(ATN31-0.5),""))</f>
        <v/>
      </c>
      <c r="ATO30" s="386" t="str">
        <f>IF(ATO29&lt;&gt;"",ATO29,IF(ATO28&lt;&gt;"",3600/10000*ATO27*ATO26*(2/rho_a_ref)^0.5*(1/Product_tech_data!ATO28)^(ATO31-0.5),""))</f>
        <v/>
      </c>
      <c r="ATP30" s="386" t="str">
        <f>IF(ATP29&lt;&gt;"",ATP29,IF(ATP28&lt;&gt;"",3600/10000*ATP27*ATP26*(2/rho_a_ref)^0.5*(1/Product_tech_data!ATP28)^(ATP31-0.5),""))</f>
        <v/>
      </c>
      <c r="ATQ30" s="386" t="str">
        <f>IF(ATQ29&lt;&gt;"",ATQ29,IF(ATQ28&lt;&gt;"",3600/10000*ATQ27*ATQ26*(2/rho_a_ref)^0.5*(1/Product_tech_data!ATQ28)^(ATQ31-0.5),""))</f>
        <v/>
      </c>
      <c r="ATR30" s="386" t="str">
        <f>IF(ATR29&lt;&gt;"",ATR29,IF(ATR28&lt;&gt;"",3600/10000*ATR27*ATR26*(2/rho_a_ref)^0.5*(1/Product_tech_data!ATR28)^(ATR31-0.5),""))</f>
        <v/>
      </c>
      <c r="ATS30" s="386" t="str">
        <f>IF(ATS29&lt;&gt;"",ATS29,IF(ATS28&lt;&gt;"",3600/10000*ATS27*ATS26*(2/rho_a_ref)^0.5*(1/Product_tech_data!ATS28)^(ATS31-0.5),""))</f>
        <v/>
      </c>
      <c r="ATT30" s="386" t="str">
        <f>IF(ATT29&lt;&gt;"",ATT29,IF(ATT28&lt;&gt;"",3600/10000*ATT27*ATT26*(2/rho_a_ref)^0.5*(1/Product_tech_data!ATT28)^(ATT31-0.5),""))</f>
        <v/>
      </c>
      <c r="ATU30" s="386" t="str">
        <f>IF(ATU29&lt;&gt;"",ATU29,IF(ATU28&lt;&gt;"",3600/10000*ATU27*ATU26*(2/rho_a_ref)^0.5*(1/Product_tech_data!ATU28)^(ATU31-0.5),""))</f>
        <v/>
      </c>
      <c r="ATV30" s="386" t="str">
        <f>IF(ATV29&lt;&gt;"",ATV29,IF(ATV28&lt;&gt;"",3600/10000*ATV27*ATV26*(2/rho_a_ref)^0.5*(1/Product_tech_data!ATV28)^(ATV31-0.5),""))</f>
        <v/>
      </c>
      <c r="ATW30" s="386" t="str">
        <f>IF(ATW29&lt;&gt;"",ATW29,IF(ATW28&lt;&gt;"",3600/10000*ATW27*ATW26*(2/rho_a_ref)^0.5*(1/Product_tech_data!ATW28)^(ATW31-0.5),""))</f>
        <v/>
      </c>
      <c r="ATX30" s="386" t="str">
        <f>IF(ATX29&lt;&gt;"",ATX29,IF(ATX28&lt;&gt;"",3600/10000*ATX27*ATX26*(2/rho_a_ref)^0.5*(1/Product_tech_data!ATX28)^(ATX31-0.5),""))</f>
        <v/>
      </c>
      <c r="ATY30" s="386" t="str">
        <f>IF(ATY29&lt;&gt;"",ATY29,IF(ATY28&lt;&gt;"",3600/10000*ATY27*ATY26*(2/rho_a_ref)^0.5*(1/Product_tech_data!ATY28)^(ATY31-0.5),""))</f>
        <v/>
      </c>
      <c r="ATZ30" s="386" t="str">
        <f>IF(ATZ29&lt;&gt;"",ATZ29,IF(ATZ28&lt;&gt;"",3600/10000*ATZ27*ATZ26*(2/rho_a_ref)^0.5*(1/Product_tech_data!ATZ28)^(ATZ31-0.5),""))</f>
        <v/>
      </c>
      <c r="AUA30" s="386" t="str">
        <f>IF(AUA29&lt;&gt;"",AUA29,IF(AUA28&lt;&gt;"",3600/10000*AUA27*AUA26*(2/rho_a_ref)^0.5*(1/Product_tech_data!AUA28)^(AUA31-0.5),""))</f>
        <v/>
      </c>
      <c r="AUB30" s="386" t="str">
        <f>IF(AUB29&lt;&gt;"",AUB29,IF(AUB28&lt;&gt;"",3600/10000*AUB27*AUB26*(2/rho_a_ref)^0.5*(1/Product_tech_data!AUB28)^(AUB31-0.5),""))</f>
        <v/>
      </c>
      <c r="AUC30" s="386" t="str">
        <f>IF(AUC29&lt;&gt;"",AUC29,IF(AUC28&lt;&gt;"",3600/10000*AUC27*AUC26*(2/rho_a_ref)^0.5*(1/Product_tech_data!AUC28)^(AUC31-0.5),""))</f>
        <v/>
      </c>
      <c r="AUD30" s="386" t="str">
        <f>IF(AUD29&lt;&gt;"",AUD29,IF(AUD28&lt;&gt;"",3600/10000*AUD27*AUD26*(2/rho_a_ref)^0.5*(1/Product_tech_data!AUD28)^(AUD31-0.5),""))</f>
        <v/>
      </c>
      <c r="AUE30" s="386" t="str">
        <f>IF(AUE29&lt;&gt;"",AUE29,IF(AUE28&lt;&gt;"",3600/10000*AUE27*AUE26*(2/rho_a_ref)^0.5*(1/Product_tech_data!AUE28)^(AUE31-0.5),""))</f>
        <v/>
      </c>
      <c r="AUF30" s="386" t="str">
        <f>IF(AUF29&lt;&gt;"",AUF29,IF(AUF28&lt;&gt;"",3600/10000*AUF27*AUF26*(2/rho_a_ref)^0.5*(1/Product_tech_data!AUF28)^(AUF31-0.5),""))</f>
        <v/>
      </c>
      <c r="AUG30" s="386" t="str">
        <f>IF(AUG29&lt;&gt;"",AUG29,IF(AUG28&lt;&gt;"",3600/10000*AUG27*AUG26*(2/rho_a_ref)^0.5*(1/Product_tech_data!AUG28)^(AUG31-0.5),""))</f>
        <v/>
      </c>
      <c r="AUH30" s="386" t="str">
        <f>IF(AUH29&lt;&gt;"",AUH29,IF(AUH28&lt;&gt;"",3600/10000*AUH27*AUH26*(2/rho_a_ref)^0.5*(1/Product_tech_data!AUH28)^(AUH31-0.5),""))</f>
        <v/>
      </c>
      <c r="AUI30" s="386" t="str">
        <f>IF(AUI29&lt;&gt;"",AUI29,IF(AUI28&lt;&gt;"",3600/10000*AUI27*AUI26*(2/rho_a_ref)^0.5*(1/Product_tech_data!AUI28)^(AUI31-0.5),""))</f>
        <v/>
      </c>
      <c r="AUJ30" s="386" t="str">
        <f>IF(AUJ29&lt;&gt;"",AUJ29,IF(AUJ28&lt;&gt;"",3600/10000*AUJ27*AUJ26*(2/rho_a_ref)^0.5*(1/Product_tech_data!AUJ28)^(AUJ31-0.5),""))</f>
        <v/>
      </c>
      <c r="AUK30" s="386" t="str">
        <f>IF(AUK29&lt;&gt;"",AUK29,IF(AUK28&lt;&gt;"",3600/10000*AUK27*AUK26*(2/rho_a_ref)^0.5*(1/Product_tech_data!AUK28)^(AUK31-0.5),""))</f>
        <v/>
      </c>
      <c r="AUL30" s="386" t="str">
        <f>IF(AUL29&lt;&gt;"",AUL29,IF(AUL28&lt;&gt;"",3600/10000*AUL27*AUL26*(2/rho_a_ref)^0.5*(1/Product_tech_data!AUL28)^(AUL31-0.5),""))</f>
        <v/>
      </c>
      <c r="AUM30" s="386" t="str">
        <f>IF(AUM29&lt;&gt;"",AUM29,IF(AUM28&lt;&gt;"",3600/10000*AUM27*AUM26*(2/rho_a_ref)^0.5*(1/Product_tech_data!AUM28)^(AUM31-0.5),""))</f>
        <v/>
      </c>
      <c r="AUN30" s="386" t="str">
        <f>IF(AUN29&lt;&gt;"",AUN29,IF(AUN28&lt;&gt;"",3600/10000*AUN27*AUN26*(2/rho_a_ref)^0.5*(1/Product_tech_data!AUN28)^(AUN31-0.5),""))</f>
        <v/>
      </c>
      <c r="AUO30" s="386" t="str">
        <f>IF(AUO29&lt;&gt;"",AUO29,IF(AUO28&lt;&gt;"",3600/10000*AUO27*AUO26*(2/rho_a_ref)^0.5*(1/Product_tech_data!AUO28)^(AUO31-0.5),""))</f>
        <v/>
      </c>
      <c r="AUP30" s="386" t="str">
        <f>IF(AUP29&lt;&gt;"",AUP29,IF(AUP28&lt;&gt;"",3600/10000*AUP27*AUP26*(2/rho_a_ref)^0.5*(1/Product_tech_data!AUP28)^(AUP31-0.5),""))</f>
        <v/>
      </c>
      <c r="AUQ30" s="386" t="str">
        <f>IF(AUQ29&lt;&gt;"",AUQ29,IF(AUQ28&lt;&gt;"",3600/10000*AUQ27*AUQ26*(2/rho_a_ref)^0.5*(1/Product_tech_data!AUQ28)^(AUQ31-0.5),""))</f>
        <v/>
      </c>
      <c r="AUR30" s="386" t="str">
        <f>IF(AUR29&lt;&gt;"",AUR29,IF(AUR28&lt;&gt;"",3600/10000*AUR27*AUR26*(2/rho_a_ref)^0.5*(1/Product_tech_data!AUR28)^(AUR31-0.5),""))</f>
        <v/>
      </c>
      <c r="AUS30" s="386" t="str">
        <f>IF(AUS29&lt;&gt;"",AUS29,IF(AUS28&lt;&gt;"",3600/10000*AUS27*AUS26*(2/rho_a_ref)^0.5*(1/Product_tech_data!AUS28)^(AUS31-0.5),""))</f>
        <v/>
      </c>
      <c r="AUT30" s="386" t="str">
        <f>IF(AUT29&lt;&gt;"",AUT29,IF(AUT28&lt;&gt;"",3600/10000*AUT27*AUT26*(2/rho_a_ref)^0.5*(1/Product_tech_data!AUT28)^(AUT31-0.5),""))</f>
        <v/>
      </c>
      <c r="AUU30" s="386" t="str">
        <f>IF(AUU29&lt;&gt;"",AUU29,IF(AUU28&lt;&gt;"",3600/10000*AUU27*AUU26*(2/rho_a_ref)^0.5*(1/Product_tech_data!AUU28)^(AUU31-0.5),""))</f>
        <v/>
      </c>
      <c r="AUV30" s="386" t="str">
        <f>IF(AUV29&lt;&gt;"",AUV29,IF(AUV28&lt;&gt;"",3600/10000*AUV27*AUV26*(2/rho_a_ref)^0.5*(1/Product_tech_data!AUV28)^(AUV31-0.5),""))</f>
        <v/>
      </c>
      <c r="AUW30" s="386" t="str">
        <f>IF(AUW29&lt;&gt;"",AUW29,IF(AUW28&lt;&gt;"",3600/10000*AUW27*AUW26*(2/rho_a_ref)^0.5*(1/Product_tech_data!AUW28)^(AUW31-0.5),""))</f>
        <v/>
      </c>
      <c r="AUX30" s="386" t="str">
        <f>IF(AUX29&lt;&gt;"",AUX29,IF(AUX28&lt;&gt;"",3600/10000*AUX27*AUX26*(2/rho_a_ref)^0.5*(1/Product_tech_data!AUX28)^(AUX31-0.5),""))</f>
        <v/>
      </c>
      <c r="AUY30" s="386" t="str">
        <f>IF(AUY29&lt;&gt;"",AUY29,IF(AUY28&lt;&gt;"",3600/10000*AUY27*AUY26*(2/rho_a_ref)^0.5*(1/Product_tech_data!AUY28)^(AUY31-0.5),""))</f>
        <v/>
      </c>
      <c r="AUZ30" s="386" t="str">
        <f>IF(AUZ29&lt;&gt;"",AUZ29,IF(AUZ28&lt;&gt;"",3600/10000*AUZ27*AUZ26*(2/rho_a_ref)^0.5*(1/Product_tech_data!AUZ28)^(AUZ31-0.5),""))</f>
        <v/>
      </c>
      <c r="AVA30" s="386" t="str">
        <f>IF(AVA29&lt;&gt;"",AVA29,IF(AVA28&lt;&gt;"",3600/10000*AVA27*AVA26*(2/rho_a_ref)^0.5*(1/Product_tech_data!AVA28)^(AVA31-0.5),""))</f>
        <v/>
      </c>
      <c r="AVB30" s="386" t="str">
        <f>IF(AVB29&lt;&gt;"",AVB29,IF(AVB28&lt;&gt;"",3600/10000*AVB27*AVB26*(2/rho_a_ref)^0.5*(1/Product_tech_data!AVB28)^(AVB31-0.5),""))</f>
        <v/>
      </c>
      <c r="AVC30" s="386" t="str">
        <f>IF(AVC29&lt;&gt;"",AVC29,IF(AVC28&lt;&gt;"",3600/10000*AVC27*AVC26*(2/rho_a_ref)^0.5*(1/Product_tech_data!AVC28)^(AVC31-0.5),""))</f>
        <v/>
      </c>
      <c r="AVD30" s="386" t="str">
        <f>IF(AVD29&lt;&gt;"",AVD29,IF(AVD28&lt;&gt;"",3600/10000*AVD27*AVD26*(2/rho_a_ref)^0.5*(1/Product_tech_data!AVD28)^(AVD31-0.5),""))</f>
        <v/>
      </c>
      <c r="AVE30" s="386" t="str">
        <f>IF(AVE29&lt;&gt;"",AVE29,IF(AVE28&lt;&gt;"",3600/10000*AVE27*AVE26*(2/rho_a_ref)^0.5*(1/Product_tech_data!AVE28)^(AVE31-0.5),""))</f>
        <v/>
      </c>
      <c r="AVF30" s="386" t="str">
        <f>IF(AVF29&lt;&gt;"",AVF29,IF(AVF28&lt;&gt;"",3600/10000*AVF27*AVF26*(2/rho_a_ref)^0.5*(1/Product_tech_data!AVF28)^(AVF31-0.5),""))</f>
        <v/>
      </c>
      <c r="AVG30" s="386" t="str">
        <f>IF(AVG29&lt;&gt;"",AVG29,IF(AVG28&lt;&gt;"",3600/10000*AVG27*AVG26*(2/rho_a_ref)^0.5*(1/Product_tech_data!AVG28)^(AVG31-0.5),""))</f>
        <v/>
      </c>
      <c r="AVH30" s="386" t="str">
        <f>IF(AVH29&lt;&gt;"",AVH29,IF(AVH28&lt;&gt;"",3600/10000*AVH27*AVH26*(2/rho_a_ref)^0.5*(1/Product_tech_data!AVH28)^(AVH31-0.5),""))</f>
        <v/>
      </c>
      <c r="AVI30" s="386" t="str">
        <f>IF(AVI29&lt;&gt;"",AVI29,IF(AVI28&lt;&gt;"",3600/10000*AVI27*AVI26*(2/rho_a_ref)^0.5*(1/Product_tech_data!AVI28)^(AVI31-0.5),""))</f>
        <v/>
      </c>
      <c r="AVJ30" s="386" t="str">
        <f>IF(AVJ29&lt;&gt;"",AVJ29,IF(AVJ28&lt;&gt;"",3600/10000*AVJ27*AVJ26*(2/rho_a_ref)^0.5*(1/Product_tech_data!AVJ28)^(AVJ31-0.5),""))</f>
        <v/>
      </c>
      <c r="AVK30" s="386" t="str">
        <f>IF(AVK29&lt;&gt;"",AVK29,IF(AVK28&lt;&gt;"",3600/10000*AVK27*AVK26*(2/rho_a_ref)^0.5*(1/Product_tech_data!AVK28)^(AVK31-0.5),""))</f>
        <v/>
      </c>
      <c r="AVL30" s="386" t="str">
        <f>IF(AVL29&lt;&gt;"",AVL29,IF(AVL28&lt;&gt;"",3600/10000*AVL27*AVL26*(2/rho_a_ref)^0.5*(1/Product_tech_data!AVL28)^(AVL31-0.5),""))</f>
        <v/>
      </c>
      <c r="AVM30" s="386" t="str">
        <f>IF(AVM29&lt;&gt;"",AVM29,IF(AVM28&lt;&gt;"",3600/10000*AVM27*AVM26*(2/rho_a_ref)^0.5*(1/Product_tech_data!AVM28)^(AVM31-0.5),""))</f>
        <v/>
      </c>
      <c r="AVN30" s="386" t="str">
        <f>IF(AVN29&lt;&gt;"",AVN29,IF(AVN28&lt;&gt;"",3600/10000*AVN27*AVN26*(2/rho_a_ref)^0.5*(1/Product_tech_data!AVN28)^(AVN31-0.5),""))</f>
        <v/>
      </c>
      <c r="AVO30" s="386" t="str">
        <f>IF(AVO29&lt;&gt;"",AVO29,IF(AVO28&lt;&gt;"",3600/10000*AVO27*AVO26*(2/rho_a_ref)^0.5*(1/Product_tech_data!AVO28)^(AVO31-0.5),""))</f>
        <v/>
      </c>
      <c r="AVP30" s="386" t="str">
        <f>IF(AVP29&lt;&gt;"",AVP29,IF(AVP28&lt;&gt;"",3600/10000*AVP27*AVP26*(2/rho_a_ref)^0.5*(1/Product_tech_data!AVP28)^(AVP31-0.5),""))</f>
        <v/>
      </c>
      <c r="AVQ30" s="386" t="str">
        <f>IF(AVQ29&lt;&gt;"",AVQ29,IF(AVQ28&lt;&gt;"",3600/10000*AVQ27*AVQ26*(2/rho_a_ref)^0.5*(1/Product_tech_data!AVQ28)^(AVQ31-0.5),""))</f>
        <v/>
      </c>
      <c r="AVR30" s="386" t="str">
        <f>IF(AVR29&lt;&gt;"",AVR29,IF(AVR28&lt;&gt;"",3600/10000*AVR27*AVR26*(2/rho_a_ref)^0.5*(1/Product_tech_data!AVR28)^(AVR31-0.5),""))</f>
        <v/>
      </c>
      <c r="AVS30" s="386" t="str">
        <f>IF(AVS29&lt;&gt;"",AVS29,IF(AVS28&lt;&gt;"",3600/10000*AVS27*AVS26*(2/rho_a_ref)^0.5*(1/Product_tech_data!AVS28)^(AVS31-0.5),""))</f>
        <v/>
      </c>
      <c r="AVT30" s="386" t="str">
        <f>IF(AVT29&lt;&gt;"",AVT29,IF(AVT28&lt;&gt;"",3600/10000*AVT27*AVT26*(2/rho_a_ref)^0.5*(1/Product_tech_data!AVT28)^(AVT31-0.5),""))</f>
        <v/>
      </c>
      <c r="AVU30" s="386" t="str">
        <f>IF(AVU29&lt;&gt;"",AVU29,IF(AVU28&lt;&gt;"",3600/10000*AVU27*AVU26*(2/rho_a_ref)^0.5*(1/Product_tech_data!AVU28)^(AVU31-0.5),""))</f>
        <v/>
      </c>
      <c r="AVV30" s="386" t="str">
        <f>IF(AVV29&lt;&gt;"",AVV29,IF(AVV28&lt;&gt;"",3600/10000*AVV27*AVV26*(2/rho_a_ref)^0.5*(1/Product_tech_data!AVV28)^(AVV31-0.5),""))</f>
        <v/>
      </c>
      <c r="AVW30" s="386" t="str">
        <f>IF(AVW29&lt;&gt;"",AVW29,IF(AVW28&lt;&gt;"",3600/10000*AVW27*AVW26*(2/rho_a_ref)^0.5*(1/Product_tech_data!AVW28)^(AVW31-0.5),""))</f>
        <v/>
      </c>
      <c r="AVX30" s="386" t="str">
        <f>IF(AVX29&lt;&gt;"",AVX29,IF(AVX28&lt;&gt;"",3600/10000*AVX27*AVX26*(2/rho_a_ref)^0.5*(1/Product_tech_data!AVX28)^(AVX31-0.5),""))</f>
        <v/>
      </c>
      <c r="AVY30" s="386" t="str">
        <f>IF(AVY29&lt;&gt;"",AVY29,IF(AVY28&lt;&gt;"",3600/10000*AVY27*AVY26*(2/rho_a_ref)^0.5*(1/Product_tech_data!AVY28)^(AVY31-0.5),""))</f>
        <v/>
      </c>
      <c r="AVZ30" s="386" t="str">
        <f>IF(AVZ29&lt;&gt;"",AVZ29,IF(AVZ28&lt;&gt;"",3600/10000*AVZ27*AVZ26*(2/rho_a_ref)^0.5*(1/Product_tech_data!AVZ28)^(AVZ31-0.5),""))</f>
        <v/>
      </c>
      <c r="AWA30" s="386" t="str">
        <f>IF(AWA29&lt;&gt;"",AWA29,IF(AWA28&lt;&gt;"",3600/10000*AWA27*AWA26*(2/rho_a_ref)^0.5*(1/Product_tech_data!AWA28)^(AWA31-0.5),""))</f>
        <v/>
      </c>
      <c r="AWB30" s="386" t="str">
        <f>IF(AWB29&lt;&gt;"",AWB29,IF(AWB28&lt;&gt;"",3600/10000*AWB27*AWB26*(2/rho_a_ref)^0.5*(1/Product_tech_data!AWB28)^(AWB31-0.5),""))</f>
        <v/>
      </c>
      <c r="AWC30" s="386" t="str">
        <f>IF(AWC29&lt;&gt;"",AWC29,IF(AWC28&lt;&gt;"",3600/10000*AWC27*AWC26*(2/rho_a_ref)^0.5*(1/Product_tech_data!AWC28)^(AWC31-0.5),""))</f>
        <v/>
      </c>
      <c r="AWD30" s="386" t="str">
        <f>IF(AWD29&lt;&gt;"",AWD29,IF(AWD28&lt;&gt;"",3600/10000*AWD27*AWD26*(2/rho_a_ref)^0.5*(1/Product_tech_data!AWD28)^(AWD31-0.5),""))</f>
        <v/>
      </c>
      <c r="AWE30" s="386" t="str">
        <f>IF(AWE29&lt;&gt;"",AWE29,IF(AWE28&lt;&gt;"",3600/10000*AWE27*AWE26*(2/rho_a_ref)^0.5*(1/Product_tech_data!AWE28)^(AWE31-0.5),""))</f>
        <v/>
      </c>
      <c r="AWF30" s="386" t="str">
        <f>IF(AWF29&lt;&gt;"",AWF29,IF(AWF28&lt;&gt;"",3600/10000*AWF27*AWF26*(2/rho_a_ref)^0.5*(1/Product_tech_data!AWF28)^(AWF31-0.5),""))</f>
        <v/>
      </c>
      <c r="AWG30" s="386" t="str">
        <f>IF(AWG29&lt;&gt;"",AWG29,IF(AWG28&lt;&gt;"",3600/10000*AWG27*AWG26*(2/rho_a_ref)^0.5*(1/Product_tech_data!AWG28)^(AWG31-0.5),""))</f>
        <v/>
      </c>
      <c r="AWH30" s="386" t="str">
        <f>IF(AWH29&lt;&gt;"",AWH29,IF(AWH28&lt;&gt;"",3600/10000*AWH27*AWH26*(2/rho_a_ref)^0.5*(1/Product_tech_data!AWH28)^(AWH31-0.5),""))</f>
        <v/>
      </c>
      <c r="AWI30" s="386" t="str">
        <f>IF(AWI29&lt;&gt;"",AWI29,IF(AWI28&lt;&gt;"",3600/10000*AWI27*AWI26*(2/rho_a_ref)^0.5*(1/Product_tech_data!AWI28)^(AWI31-0.5),""))</f>
        <v/>
      </c>
      <c r="AWJ30" s="386" t="str">
        <f>IF(AWJ29&lt;&gt;"",AWJ29,IF(AWJ28&lt;&gt;"",3600/10000*AWJ27*AWJ26*(2/rho_a_ref)^0.5*(1/Product_tech_data!AWJ28)^(AWJ31-0.5),""))</f>
        <v/>
      </c>
      <c r="AWK30" s="386" t="str">
        <f>IF(AWK29&lt;&gt;"",AWK29,IF(AWK28&lt;&gt;"",3600/10000*AWK27*AWK26*(2/rho_a_ref)^0.5*(1/Product_tech_data!AWK28)^(AWK31-0.5),""))</f>
        <v/>
      </c>
      <c r="AWL30" s="386" t="str">
        <f>IF(AWL29&lt;&gt;"",AWL29,IF(AWL28&lt;&gt;"",3600/10000*AWL27*AWL26*(2/rho_a_ref)^0.5*(1/Product_tech_data!AWL28)^(AWL31-0.5),""))</f>
        <v/>
      </c>
      <c r="AWM30" s="386" t="str">
        <f>IF(AWM29&lt;&gt;"",AWM29,IF(AWM28&lt;&gt;"",3600/10000*AWM27*AWM26*(2/rho_a_ref)^0.5*(1/Product_tech_data!AWM28)^(AWM31-0.5),""))</f>
        <v/>
      </c>
      <c r="AWN30" s="386" t="str">
        <f>IF(AWN29&lt;&gt;"",AWN29,IF(AWN28&lt;&gt;"",3600/10000*AWN27*AWN26*(2/rho_a_ref)^0.5*(1/Product_tech_data!AWN28)^(AWN31-0.5),""))</f>
        <v/>
      </c>
      <c r="AWO30" s="386" t="str">
        <f>IF(AWO29&lt;&gt;"",AWO29,IF(AWO28&lt;&gt;"",3600/10000*AWO27*AWO26*(2/rho_a_ref)^0.5*(1/Product_tech_data!AWO28)^(AWO31-0.5),""))</f>
        <v/>
      </c>
      <c r="AWP30" s="386" t="str">
        <f>IF(AWP29&lt;&gt;"",AWP29,IF(AWP28&lt;&gt;"",3600/10000*AWP27*AWP26*(2/rho_a_ref)^0.5*(1/Product_tech_data!AWP28)^(AWP31-0.5),""))</f>
        <v/>
      </c>
      <c r="AWQ30" s="386" t="str">
        <f>IF(AWQ29&lt;&gt;"",AWQ29,IF(AWQ28&lt;&gt;"",3600/10000*AWQ27*AWQ26*(2/rho_a_ref)^0.5*(1/Product_tech_data!AWQ28)^(AWQ31-0.5),""))</f>
        <v/>
      </c>
      <c r="AWR30" s="386" t="str">
        <f>IF(AWR29&lt;&gt;"",AWR29,IF(AWR28&lt;&gt;"",3600/10000*AWR27*AWR26*(2/rho_a_ref)^0.5*(1/Product_tech_data!AWR28)^(AWR31-0.5),""))</f>
        <v/>
      </c>
      <c r="AWS30" s="386" t="str">
        <f>IF(AWS29&lt;&gt;"",AWS29,IF(AWS28&lt;&gt;"",3600/10000*AWS27*AWS26*(2/rho_a_ref)^0.5*(1/Product_tech_data!AWS28)^(AWS31-0.5),""))</f>
        <v/>
      </c>
      <c r="AWT30" s="386" t="str">
        <f>IF(AWT29&lt;&gt;"",AWT29,IF(AWT28&lt;&gt;"",3600/10000*AWT27*AWT26*(2/rho_a_ref)^0.5*(1/Product_tech_data!AWT28)^(AWT31-0.5),""))</f>
        <v/>
      </c>
      <c r="AWU30" s="386" t="str">
        <f>IF(AWU29&lt;&gt;"",AWU29,IF(AWU28&lt;&gt;"",3600/10000*AWU27*AWU26*(2/rho_a_ref)^0.5*(1/Product_tech_data!AWU28)^(AWU31-0.5),""))</f>
        <v/>
      </c>
      <c r="AWV30" s="386" t="str">
        <f>IF(AWV29&lt;&gt;"",AWV29,IF(AWV28&lt;&gt;"",3600/10000*AWV27*AWV26*(2/rho_a_ref)^0.5*(1/Product_tech_data!AWV28)^(AWV31-0.5),""))</f>
        <v/>
      </c>
      <c r="AWW30" s="386" t="str">
        <f>IF(AWW29&lt;&gt;"",AWW29,IF(AWW28&lt;&gt;"",3600/10000*AWW27*AWW26*(2/rho_a_ref)^0.5*(1/Product_tech_data!AWW28)^(AWW31-0.5),""))</f>
        <v/>
      </c>
      <c r="AWX30" s="386" t="str">
        <f>IF(AWX29&lt;&gt;"",AWX29,IF(AWX28&lt;&gt;"",3600/10000*AWX27*AWX26*(2/rho_a_ref)^0.5*(1/Product_tech_data!AWX28)^(AWX31-0.5),""))</f>
        <v/>
      </c>
      <c r="AWY30" s="386" t="str">
        <f>IF(AWY29&lt;&gt;"",AWY29,IF(AWY28&lt;&gt;"",3600/10000*AWY27*AWY26*(2/rho_a_ref)^0.5*(1/Product_tech_data!AWY28)^(AWY31-0.5),""))</f>
        <v/>
      </c>
      <c r="AWZ30" s="386" t="str">
        <f>IF(AWZ29&lt;&gt;"",AWZ29,IF(AWZ28&lt;&gt;"",3600/10000*AWZ27*AWZ26*(2/rho_a_ref)^0.5*(1/Product_tech_data!AWZ28)^(AWZ31-0.5),""))</f>
        <v/>
      </c>
      <c r="AXA30" s="386" t="str">
        <f>IF(AXA29&lt;&gt;"",AXA29,IF(AXA28&lt;&gt;"",3600/10000*AXA27*AXA26*(2/rho_a_ref)^0.5*(1/Product_tech_data!AXA28)^(AXA31-0.5),""))</f>
        <v/>
      </c>
      <c r="AXB30" s="386" t="str">
        <f>IF(AXB29&lt;&gt;"",AXB29,IF(AXB28&lt;&gt;"",3600/10000*AXB27*AXB26*(2/rho_a_ref)^0.5*(1/Product_tech_data!AXB28)^(AXB31-0.5),""))</f>
        <v/>
      </c>
      <c r="AXC30" s="386" t="str">
        <f>IF(AXC29&lt;&gt;"",AXC29,IF(AXC28&lt;&gt;"",3600/10000*AXC27*AXC26*(2/rho_a_ref)^0.5*(1/Product_tech_data!AXC28)^(AXC31-0.5),""))</f>
        <v/>
      </c>
      <c r="AXD30" s="386" t="str">
        <f>IF(AXD29&lt;&gt;"",AXD29,IF(AXD28&lt;&gt;"",3600/10000*AXD27*AXD26*(2/rho_a_ref)^0.5*(1/Product_tech_data!AXD28)^(AXD31-0.5),""))</f>
        <v/>
      </c>
      <c r="AXE30" s="386" t="str">
        <f>IF(AXE29&lt;&gt;"",AXE29,IF(AXE28&lt;&gt;"",3600/10000*AXE27*AXE26*(2/rho_a_ref)^0.5*(1/Product_tech_data!AXE28)^(AXE31-0.5),""))</f>
        <v/>
      </c>
      <c r="AXF30" s="386" t="str">
        <f>IF(AXF29&lt;&gt;"",AXF29,IF(AXF28&lt;&gt;"",3600/10000*AXF27*AXF26*(2/rho_a_ref)^0.5*(1/Product_tech_data!AXF28)^(AXF31-0.5),""))</f>
        <v/>
      </c>
      <c r="AXG30" s="386" t="str">
        <f>IF(AXG29&lt;&gt;"",AXG29,IF(AXG28&lt;&gt;"",3600/10000*AXG27*AXG26*(2/rho_a_ref)^0.5*(1/Product_tech_data!AXG28)^(AXG31-0.5),""))</f>
        <v/>
      </c>
      <c r="AXH30" s="386" t="str">
        <f>IF(AXH29&lt;&gt;"",AXH29,IF(AXH28&lt;&gt;"",3600/10000*AXH27*AXH26*(2/rho_a_ref)^0.5*(1/Product_tech_data!AXH28)^(AXH31-0.5),""))</f>
        <v/>
      </c>
      <c r="AXI30" s="386" t="str">
        <f>IF(AXI29&lt;&gt;"",AXI29,IF(AXI28&lt;&gt;"",3600/10000*AXI27*AXI26*(2/rho_a_ref)^0.5*(1/Product_tech_data!AXI28)^(AXI31-0.5),""))</f>
        <v/>
      </c>
      <c r="AXJ30" s="386" t="str">
        <f>IF(AXJ29&lt;&gt;"",AXJ29,IF(AXJ28&lt;&gt;"",3600/10000*AXJ27*AXJ26*(2/rho_a_ref)^0.5*(1/Product_tech_data!AXJ28)^(AXJ31-0.5),""))</f>
        <v/>
      </c>
      <c r="AXK30" s="386" t="str">
        <f>IF(AXK29&lt;&gt;"",AXK29,IF(AXK28&lt;&gt;"",3600/10000*AXK27*AXK26*(2/rho_a_ref)^0.5*(1/Product_tech_data!AXK28)^(AXK31-0.5),""))</f>
        <v/>
      </c>
      <c r="AXL30" s="386" t="str">
        <f>IF(AXL29&lt;&gt;"",AXL29,IF(AXL28&lt;&gt;"",3600/10000*AXL27*AXL26*(2/rho_a_ref)^0.5*(1/Product_tech_data!AXL28)^(AXL31-0.5),""))</f>
        <v/>
      </c>
      <c r="AXM30" s="386" t="str">
        <f>IF(AXM29&lt;&gt;"",AXM29,IF(AXM28&lt;&gt;"",3600/10000*AXM27*AXM26*(2/rho_a_ref)^0.5*(1/Product_tech_data!AXM28)^(AXM31-0.5),""))</f>
        <v/>
      </c>
      <c r="AXN30" s="386" t="str">
        <f>IF(AXN29&lt;&gt;"",AXN29,IF(AXN28&lt;&gt;"",3600/10000*AXN27*AXN26*(2/rho_a_ref)^0.5*(1/Product_tech_data!AXN28)^(AXN31-0.5),""))</f>
        <v/>
      </c>
      <c r="AXO30" s="386" t="str">
        <f>IF(AXO29&lt;&gt;"",AXO29,IF(AXO28&lt;&gt;"",3600/10000*AXO27*AXO26*(2/rho_a_ref)^0.5*(1/Product_tech_data!AXO28)^(AXO31-0.5),""))</f>
        <v/>
      </c>
      <c r="AXP30" s="386" t="str">
        <f>IF(AXP29&lt;&gt;"",AXP29,IF(AXP28&lt;&gt;"",3600/10000*AXP27*AXP26*(2/rho_a_ref)^0.5*(1/Product_tech_data!AXP28)^(AXP31-0.5),""))</f>
        <v/>
      </c>
      <c r="AXQ30" s="386" t="str">
        <f>IF(AXQ29&lt;&gt;"",AXQ29,IF(AXQ28&lt;&gt;"",3600/10000*AXQ27*AXQ26*(2/rho_a_ref)^0.5*(1/Product_tech_data!AXQ28)^(AXQ31-0.5),""))</f>
        <v/>
      </c>
      <c r="AXR30" s="386" t="str">
        <f>IF(AXR29&lt;&gt;"",AXR29,IF(AXR28&lt;&gt;"",3600/10000*AXR27*AXR26*(2/rho_a_ref)^0.5*(1/Product_tech_data!AXR28)^(AXR31-0.5),""))</f>
        <v/>
      </c>
      <c r="AXS30" s="386" t="str">
        <f>IF(AXS29&lt;&gt;"",AXS29,IF(AXS28&lt;&gt;"",3600/10000*AXS27*AXS26*(2/rho_a_ref)^0.5*(1/Product_tech_data!AXS28)^(AXS31-0.5),""))</f>
        <v/>
      </c>
      <c r="AXT30" s="386" t="str">
        <f>IF(AXT29&lt;&gt;"",AXT29,IF(AXT28&lt;&gt;"",3600/10000*AXT27*AXT26*(2/rho_a_ref)^0.5*(1/Product_tech_data!AXT28)^(AXT31-0.5),""))</f>
        <v/>
      </c>
      <c r="AXU30" s="386" t="str">
        <f>IF(AXU29&lt;&gt;"",AXU29,IF(AXU28&lt;&gt;"",3600/10000*AXU27*AXU26*(2/rho_a_ref)^0.5*(1/Product_tech_data!AXU28)^(AXU31-0.5),""))</f>
        <v/>
      </c>
      <c r="AXV30" s="386" t="str">
        <f>IF(AXV29&lt;&gt;"",AXV29,IF(AXV28&lt;&gt;"",3600/10000*AXV27*AXV26*(2/rho_a_ref)^0.5*(1/Product_tech_data!AXV28)^(AXV31-0.5),""))</f>
        <v/>
      </c>
      <c r="AXW30" s="386" t="str">
        <f>IF(AXW29&lt;&gt;"",AXW29,IF(AXW28&lt;&gt;"",3600/10000*AXW27*AXW26*(2/rho_a_ref)^0.5*(1/Product_tech_data!AXW28)^(AXW31-0.5),""))</f>
        <v/>
      </c>
      <c r="AXX30" s="386" t="str">
        <f>IF(AXX29&lt;&gt;"",AXX29,IF(AXX28&lt;&gt;"",3600/10000*AXX27*AXX26*(2/rho_a_ref)^0.5*(1/Product_tech_data!AXX28)^(AXX31-0.5),""))</f>
        <v/>
      </c>
      <c r="AXY30" s="386" t="str">
        <f>IF(AXY29&lt;&gt;"",AXY29,IF(AXY28&lt;&gt;"",3600/10000*AXY27*AXY26*(2/rho_a_ref)^0.5*(1/Product_tech_data!AXY28)^(AXY31-0.5),""))</f>
        <v/>
      </c>
      <c r="AXZ30" s="386" t="str">
        <f>IF(AXZ29&lt;&gt;"",AXZ29,IF(AXZ28&lt;&gt;"",3600/10000*AXZ27*AXZ26*(2/rho_a_ref)^0.5*(1/Product_tech_data!AXZ28)^(AXZ31-0.5),""))</f>
        <v/>
      </c>
      <c r="AYA30" s="386" t="str">
        <f>IF(AYA29&lt;&gt;"",AYA29,IF(AYA28&lt;&gt;"",3600/10000*AYA27*AYA26*(2/rho_a_ref)^0.5*(1/Product_tech_data!AYA28)^(AYA31-0.5),""))</f>
        <v/>
      </c>
      <c r="AYB30" s="386" t="str">
        <f>IF(AYB29&lt;&gt;"",AYB29,IF(AYB28&lt;&gt;"",3600/10000*AYB27*AYB26*(2/rho_a_ref)^0.5*(1/Product_tech_data!AYB28)^(AYB31-0.5),""))</f>
        <v/>
      </c>
      <c r="AYC30" s="386" t="str">
        <f>IF(AYC29&lt;&gt;"",AYC29,IF(AYC28&lt;&gt;"",3600/10000*AYC27*AYC26*(2/rho_a_ref)^0.5*(1/Product_tech_data!AYC28)^(AYC31-0.5),""))</f>
        <v/>
      </c>
      <c r="AYD30" s="386" t="str">
        <f>IF(AYD29&lt;&gt;"",AYD29,IF(AYD28&lt;&gt;"",3600/10000*AYD27*AYD26*(2/rho_a_ref)^0.5*(1/Product_tech_data!AYD28)^(AYD31-0.5),""))</f>
        <v/>
      </c>
      <c r="AYE30" s="386" t="str">
        <f>IF(AYE29&lt;&gt;"",AYE29,IF(AYE28&lt;&gt;"",3600/10000*AYE27*AYE26*(2/rho_a_ref)^0.5*(1/Product_tech_data!AYE28)^(AYE31-0.5),""))</f>
        <v/>
      </c>
      <c r="AYF30" s="386" t="str">
        <f>IF(AYF29&lt;&gt;"",AYF29,IF(AYF28&lt;&gt;"",3600/10000*AYF27*AYF26*(2/rho_a_ref)^0.5*(1/Product_tech_data!AYF28)^(AYF31-0.5),""))</f>
        <v/>
      </c>
      <c r="AYG30" s="386" t="str">
        <f>IF(AYG29&lt;&gt;"",AYG29,IF(AYG28&lt;&gt;"",3600/10000*AYG27*AYG26*(2/rho_a_ref)^0.5*(1/Product_tech_data!AYG28)^(AYG31-0.5),""))</f>
        <v/>
      </c>
      <c r="AYH30" s="386" t="str">
        <f>IF(AYH29&lt;&gt;"",AYH29,IF(AYH28&lt;&gt;"",3600/10000*AYH27*AYH26*(2/rho_a_ref)^0.5*(1/Product_tech_data!AYH28)^(AYH31-0.5),""))</f>
        <v/>
      </c>
      <c r="AYI30" s="386" t="str">
        <f>IF(AYI29&lt;&gt;"",AYI29,IF(AYI28&lt;&gt;"",3600/10000*AYI27*AYI26*(2/rho_a_ref)^0.5*(1/Product_tech_data!AYI28)^(AYI31-0.5),""))</f>
        <v/>
      </c>
      <c r="AYJ30" s="386" t="str">
        <f>IF(AYJ29&lt;&gt;"",AYJ29,IF(AYJ28&lt;&gt;"",3600/10000*AYJ27*AYJ26*(2/rho_a_ref)^0.5*(1/Product_tech_data!AYJ28)^(AYJ31-0.5),""))</f>
        <v/>
      </c>
      <c r="AYK30" s="386" t="str">
        <f>IF(AYK29&lt;&gt;"",AYK29,IF(AYK28&lt;&gt;"",3600/10000*AYK27*AYK26*(2/rho_a_ref)^0.5*(1/Product_tech_data!AYK28)^(AYK31-0.5),""))</f>
        <v/>
      </c>
      <c r="AYL30" s="386" t="str">
        <f>IF(AYL29&lt;&gt;"",AYL29,IF(AYL28&lt;&gt;"",3600/10000*AYL27*AYL26*(2/rho_a_ref)^0.5*(1/Product_tech_data!AYL28)^(AYL31-0.5),""))</f>
        <v/>
      </c>
      <c r="AYM30" s="386" t="str">
        <f>IF(AYM29&lt;&gt;"",AYM29,IF(AYM28&lt;&gt;"",3600/10000*AYM27*AYM26*(2/rho_a_ref)^0.5*(1/Product_tech_data!AYM28)^(AYM31-0.5),""))</f>
        <v/>
      </c>
      <c r="AYN30" s="386" t="str">
        <f>IF(AYN29&lt;&gt;"",AYN29,IF(AYN28&lt;&gt;"",3600/10000*AYN27*AYN26*(2/rho_a_ref)^0.5*(1/Product_tech_data!AYN28)^(AYN31-0.5),""))</f>
        <v/>
      </c>
      <c r="AYO30" s="386" t="str">
        <f>IF(AYO29&lt;&gt;"",AYO29,IF(AYO28&lt;&gt;"",3600/10000*AYO27*AYO26*(2/rho_a_ref)^0.5*(1/Product_tech_data!AYO28)^(AYO31-0.5),""))</f>
        <v/>
      </c>
      <c r="AYP30" s="386" t="str">
        <f>IF(AYP29&lt;&gt;"",AYP29,IF(AYP28&lt;&gt;"",3600/10000*AYP27*AYP26*(2/rho_a_ref)^0.5*(1/Product_tech_data!AYP28)^(AYP31-0.5),""))</f>
        <v/>
      </c>
      <c r="AYQ30" s="386" t="str">
        <f>IF(AYQ29&lt;&gt;"",AYQ29,IF(AYQ28&lt;&gt;"",3600/10000*AYQ27*AYQ26*(2/rho_a_ref)^0.5*(1/Product_tech_data!AYQ28)^(AYQ31-0.5),""))</f>
        <v/>
      </c>
      <c r="AYR30" s="386" t="str">
        <f>IF(AYR29&lt;&gt;"",AYR29,IF(AYR28&lt;&gt;"",3600/10000*AYR27*AYR26*(2/rho_a_ref)^0.5*(1/Product_tech_data!AYR28)^(AYR31-0.5),""))</f>
        <v/>
      </c>
      <c r="AYS30" s="386" t="str">
        <f>IF(AYS29&lt;&gt;"",AYS29,IF(AYS28&lt;&gt;"",3600/10000*AYS27*AYS26*(2/rho_a_ref)^0.5*(1/Product_tech_data!AYS28)^(AYS31-0.5),""))</f>
        <v/>
      </c>
      <c r="AYT30" s="386" t="str">
        <f>IF(AYT29&lt;&gt;"",AYT29,IF(AYT28&lt;&gt;"",3600/10000*AYT27*AYT26*(2/rho_a_ref)^0.5*(1/Product_tech_data!AYT28)^(AYT31-0.5),""))</f>
        <v/>
      </c>
      <c r="AYU30" s="386" t="str">
        <f>IF(AYU29&lt;&gt;"",AYU29,IF(AYU28&lt;&gt;"",3600/10000*AYU27*AYU26*(2/rho_a_ref)^0.5*(1/Product_tech_data!AYU28)^(AYU31-0.5),""))</f>
        <v/>
      </c>
      <c r="AYV30" s="386" t="str">
        <f>IF(AYV29&lt;&gt;"",AYV29,IF(AYV28&lt;&gt;"",3600/10000*AYV27*AYV26*(2/rho_a_ref)^0.5*(1/Product_tech_data!AYV28)^(AYV31-0.5),""))</f>
        <v/>
      </c>
      <c r="AYW30" s="386" t="str">
        <f>IF(AYW29&lt;&gt;"",AYW29,IF(AYW28&lt;&gt;"",3600/10000*AYW27*AYW26*(2/rho_a_ref)^0.5*(1/Product_tech_data!AYW28)^(AYW31-0.5),""))</f>
        <v/>
      </c>
      <c r="AYX30" s="386" t="str">
        <f>IF(AYX29&lt;&gt;"",AYX29,IF(AYX28&lt;&gt;"",3600/10000*AYX27*AYX26*(2/rho_a_ref)^0.5*(1/Product_tech_data!AYX28)^(AYX31-0.5),""))</f>
        <v/>
      </c>
      <c r="AYY30" s="386" t="str">
        <f>IF(AYY29&lt;&gt;"",AYY29,IF(AYY28&lt;&gt;"",3600/10000*AYY27*AYY26*(2/rho_a_ref)^0.5*(1/Product_tech_data!AYY28)^(AYY31-0.5),""))</f>
        <v/>
      </c>
      <c r="AYZ30" s="386" t="str">
        <f>IF(AYZ29&lt;&gt;"",AYZ29,IF(AYZ28&lt;&gt;"",3600/10000*AYZ27*AYZ26*(2/rho_a_ref)^0.5*(1/Product_tech_data!AYZ28)^(AYZ31-0.5),""))</f>
        <v/>
      </c>
      <c r="AZA30" s="386" t="str">
        <f>IF(AZA29&lt;&gt;"",AZA29,IF(AZA28&lt;&gt;"",3600/10000*AZA27*AZA26*(2/rho_a_ref)^0.5*(1/Product_tech_data!AZA28)^(AZA31-0.5),""))</f>
        <v/>
      </c>
      <c r="AZB30" s="386" t="str">
        <f>IF(AZB29&lt;&gt;"",AZB29,IF(AZB28&lt;&gt;"",3600/10000*AZB27*AZB26*(2/rho_a_ref)^0.5*(1/Product_tech_data!AZB28)^(AZB31-0.5),""))</f>
        <v/>
      </c>
      <c r="AZC30" s="386" t="str">
        <f>IF(AZC29&lt;&gt;"",AZC29,IF(AZC28&lt;&gt;"",3600/10000*AZC27*AZC26*(2/rho_a_ref)^0.5*(1/Product_tech_data!AZC28)^(AZC31-0.5),""))</f>
        <v/>
      </c>
      <c r="AZD30" s="386" t="str">
        <f>IF(AZD29&lt;&gt;"",AZD29,IF(AZD28&lt;&gt;"",3600/10000*AZD27*AZD26*(2/rho_a_ref)^0.5*(1/Product_tech_data!AZD28)^(AZD31-0.5),""))</f>
        <v/>
      </c>
      <c r="AZE30" s="386" t="str">
        <f>IF(AZE29&lt;&gt;"",AZE29,IF(AZE28&lt;&gt;"",3600/10000*AZE27*AZE26*(2/rho_a_ref)^0.5*(1/Product_tech_data!AZE28)^(AZE31-0.5),""))</f>
        <v/>
      </c>
      <c r="AZF30" s="386" t="str">
        <f>IF(AZF29&lt;&gt;"",AZF29,IF(AZF28&lt;&gt;"",3600/10000*AZF27*AZF26*(2/rho_a_ref)^0.5*(1/Product_tech_data!AZF28)^(AZF31-0.5),""))</f>
        <v/>
      </c>
      <c r="AZG30" s="386" t="str">
        <f>IF(AZG29&lt;&gt;"",AZG29,IF(AZG28&lt;&gt;"",3600/10000*AZG27*AZG26*(2/rho_a_ref)^0.5*(1/Product_tech_data!AZG28)^(AZG31-0.5),""))</f>
        <v/>
      </c>
      <c r="AZH30" s="386" t="str">
        <f>IF(AZH29&lt;&gt;"",AZH29,IF(AZH28&lt;&gt;"",3600/10000*AZH27*AZH26*(2/rho_a_ref)^0.5*(1/Product_tech_data!AZH28)^(AZH31-0.5),""))</f>
        <v/>
      </c>
      <c r="AZI30" s="386" t="str">
        <f>IF(AZI29&lt;&gt;"",AZI29,IF(AZI28&lt;&gt;"",3600/10000*AZI27*AZI26*(2/rho_a_ref)^0.5*(1/Product_tech_data!AZI28)^(AZI31-0.5),""))</f>
        <v/>
      </c>
      <c r="AZJ30" s="386" t="str">
        <f>IF(AZJ29&lt;&gt;"",AZJ29,IF(AZJ28&lt;&gt;"",3600/10000*AZJ27*AZJ26*(2/rho_a_ref)^0.5*(1/Product_tech_data!AZJ28)^(AZJ31-0.5),""))</f>
        <v/>
      </c>
      <c r="AZK30" s="386" t="str">
        <f>IF(AZK29&lt;&gt;"",AZK29,IF(AZK28&lt;&gt;"",3600/10000*AZK27*AZK26*(2/rho_a_ref)^0.5*(1/Product_tech_data!AZK28)^(AZK31-0.5),""))</f>
        <v/>
      </c>
      <c r="AZL30" s="386" t="str">
        <f>IF(AZL29&lt;&gt;"",AZL29,IF(AZL28&lt;&gt;"",3600/10000*AZL27*AZL26*(2/rho_a_ref)^0.5*(1/Product_tech_data!AZL28)^(AZL31-0.5),""))</f>
        <v/>
      </c>
      <c r="AZM30" s="386" t="str">
        <f>IF(AZM29&lt;&gt;"",AZM29,IF(AZM28&lt;&gt;"",3600/10000*AZM27*AZM26*(2/rho_a_ref)^0.5*(1/Product_tech_data!AZM28)^(AZM31-0.5),""))</f>
        <v/>
      </c>
      <c r="AZN30" s="386" t="str">
        <f>IF(AZN29&lt;&gt;"",AZN29,IF(AZN28&lt;&gt;"",3600/10000*AZN27*AZN26*(2/rho_a_ref)^0.5*(1/Product_tech_data!AZN28)^(AZN31-0.5),""))</f>
        <v/>
      </c>
      <c r="AZO30" s="386" t="str">
        <f>IF(AZO29&lt;&gt;"",AZO29,IF(AZO28&lt;&gt;"",3600/10000*AZO27*AZO26*(2/rho_a_ref)^0.5*(1/Product_tech_data!AZO28)^(AZO31-0.5),""))</f>
        <v/>
      </c>
      <c r="AZP30" s="386" t="str">
        <f>IF(AZP29&lt;&gt;"",AZP29,IF(AZP28&lt;&gt;"",3600/10000*AZP27*AZP26*(2/rho_a_ref)^0.5*(1/Product_tech_data!AZP28)^(AZP31-0.5),""))</f>
        <v/>
      </c>
      <c r="AZQ30" s="386" t="str">
        <f>IF(AZQ29&lt;&gt;"",AZQ29,IF(AZQ28&lt;&gt;"",3600/10000*AZQ27*AZQ26*(2/rho_a_ref)^0.5*(1/Product_tech_data!AZQ28)^(AZQ31-0.5),""))</f>
        <v/>
      </c>
      <c r="AZR30" s="386" t="str">
        <f>IF(AZR29&lt;&gt;"",AZR29,IF(AZR28&lt;&gt;"",3600/10000*AZR27*AZR26*(2/rho_a_ref)^0.5*(1/Product_tech_data!AZR28)^(AZR31-0.5),""))</f>
        <v/>
      </c>
      <c r="AZS30" s="386" t="str">
        <f>IF(AZS29&lt;&gt;"",AZS29,IF(AZS28&lt;&gt;"",3600/10000*AZS27*AZS26*(2/rho_a_ref)^0.5*(1/Product_tech_data!AZS28)^(AZS31-0.5),""))</f>
        <v/>
      </c>
      <c r="AZT30" s="386" t="str">
        <f>IF(AZT29&lt;&gt;"",AZT29,IF(AZT28&lt;&gt;"",3600/10000*AZT27*AZT26*(2/rho_a_ref)^0.5*(1/Product_tech_data!AZT28)^(AZT31-0.5),""))</f>
        <v/>
      </c>
      <c r="AZU30" s="386" t="str">
        <f>IF(AZU29&lt;&gt;"",AZU29,IF(AZU28&lt;&gt;"",3600/10000*AZU27*AZU26*(2/rho_a_ref)^0.5*(1/Product_tech_data!AZU28)^(AZU31-0.5),""))</f>
        <v/>
      </c>
      <c r="AZV30" s="386" t="str">
        <f>IF(AZV29&lt;&gt;"",AZV29,IF(AZV28&lt;&gt;"",3600/10000*AZV27*AZV26*(2/rho_a_ref)^0.5*(1/Product_tech_data!AZV28)^(AZV31-0.5),""))</f>
        <v/>
      </c>
      <c r="AZW30" s="386" t="str">
        <f>IF(AZW29&lt;&gt;"",AZW29,IF(AZW28&lt;&gt;"",3600/10000*AZW27*AZW26*(2/rho_a_ref)^0.5*(1/Product_tech_data!AZW28)^(AZW31-0.5),""))</f>
        <v/>
      </c>
      <c r="AZX30" s="386" t="str">
        <f>IF(AZX29&lt;&gt;"",AZX29,IF(AZX28&lt;&gt;"",3600/10000*AZX27*AZX26*(2/rho_a_ref)^0.5*(1/Product_tech_data!AZX28)^(AZX31-0.5),""))</f>
        <v/>
      </c>
      <c r="AZY30" s="386" t="str">
        <f>IF(AZY29&lt;&gt;"",AZY29,IF(AZY28&lt;&gt;"",3600/10000*AZY27*AZY26*(2/rho_a_ref)^0.5*(1/Product_tech_data!AZY28)^(AZY31-0.5),""))</f>
        <v/>
      </c>
      <c r="AZZ30" s="386" t="str">
        <f>IF(AZZ29&lt;&gt;"",AZZ29,IF(AZZ28&lt;&gt;"",3600/10000*AZZ27*AZZ26*(2/rho_a_ref)^0.5*(1/Product_tech_data!AZZ28)^(AZZ31-0.5),""))</f>
        <v/>
      </c>
      <c r="BAA30" s="386" t="str">
        <f>IF(BAA29&lt;&gt;"",BAA29,IF(BAA28&lt;&gt;"",3600/10000*BAA27*BAA26*(2/rho_a_ref)^0.5*(1/Product_tech_data!BAA28)^(BAA31-0.5),""))</f>
        <v/>
      </c>
      <c r="BAB30" s="386" t="str">
        <f>IF(BAB29&lt;&gt;"",BAB29,IF(BAB28&lt;&gt;"",3600/10000*BAB27*BAB26*(2/rho_a_ref)^0.5*(1/Product_tech_data!BAB28)^(BAB31-0.5),""))</f>
        <v/>
      </c>
      <c r="BAC30" s="386" t="str">
        <f>IF(BAC29&lt;&gt;"",BAC29,IF(BAC28&lt;&gt;"",3600/10000*BAC27*BAC26*(2/rho_a_ref)^0.5*(1/Product_tech_data!BAC28)^(BAC31-0.5),""))</f>
        <v/>
      </c>
      <c r="BAD30" s="386" t="str">
        <f>IF(BAD29&lt;&gt;"",BAD29,IF(BAD28&lt;&gt;"",3600/10000*BAD27*BAD26*(2/rho_a_ref)^0.5*(1/Product_tech_data!BAD28)^(BAD31-0.5),""))</f>
        <v/>
      </c>
      <c r="BAE30" s="386" t="str">
        <f>IF(BAE29&lt;&gt;"",BAE29,IF(BAE28&lt;&gt;"",3600/10000*BAE27*BAE26*(2/rho_a_ref)^0.5*(1/Product_tech_data!BAE28)^(BAE31-0.5),""))</f>
        <v/>
      </c>
      <c r="BAF30" s="386" t="str">
        <f>IF(BAF29&lt;&gt;"",BAF29,IF(BAF28&lt;&gt;"",3600/10000*BAF27*BAF26*(2/rho_a_ref)^0.5*(1/Product_tech_data!BAF28)^(BAF31-0.5),""))</f>
        <v/>
      </c>
      <c r="BAG30" s="386" t="str">
        <f>IF(BAG29&lt;&gt;"",BAG29,IF(BAG28&lt;&gt;"",3600/10000*BAG27*BAG26*(2/rho_a_ref)^0.5*(1/Product_tech_data!BAG28)^(BAG31-0.5),""))</f>
        <v/>
      </c>
      <c r="BAH30" s="386" t="str">
        <f>IF(BAH29&lt;&gt;"",BAH29,IF(BAH28&lt;&gt;"",3600/10000*BAH27*BAH26*(2/rho_a_ref)^0.5*(1/Product_tech_data!BAH28)^(BAH31-0.5),""))</f>
        <v/>
      </c>
      <c r="BAI30" s="386" t="str">
        <f>IF(BAI29&lt;&gt;"",BAI29,IF(BAI28&lt;&gt;"",3600/10000*BAI27*BAI26*(2/rho_a_ref)^0.5*(1/Product_tech_data!BAI28)^(BAI31-0.5),""))</f>
        <v/>
      </c>
      <c r="BAJ30" s="386" t="str">
        <f>IF(BAJ29&lt;&gt;"",BAJ29,IF(BAJ28&lt;&gt;"",3600/10000*BAJ27*BAJ26*(2/rho_a_ref)^0.5*(1/Product_tech_data!BAJ28)^(BAJ31-0.5),""))</f>
        <v/>
      </c>
      <c r="BAK30" s="386" t="str">
        <f>IF(BAK29&lt;&gt;"",BAK29,IF(BAK28&lt;&gt;"",3600/10000*BAK27*BAK26*(2/rho_a_ref)^0.5*(1/Product_tech_data!BAK28)^(BAK31-0.5),""))</f>
        <v/>
      </c>
      <c r="BAL30" s="386" t="str">
        <f>IF(BAL29&lt;&gt;"",BAL29,IF(BAL28&lt;&gt;"",3600/10000*BAL27*BAL26*(2/rho_a_ref)^0.5*(1/Product_tech_data!BAL28)^(BAL31-0.5),""))</f>
        <v/>
      </c>
      <c r="BAM30" s="386" t="str">
        <f>IF(BAM29&lt;&gt;"",BAM29,IF(BAM28&lt;&gt;"",3600/10000*BAM27*BAM26*(2/rho_a_ref)^0.5*(1/Product_tech_data!BAM28)^(BAM31-0.5),""))</f>
        <v/>
      </c>
      <c r="BAN30" s="386" t="str">
        <f>IF(BAN29&lt;&gt;"",BAN29,IF(BAN28&lt;&gt;"",3600/10000*BAN27*BAN26*(2/rho_a_ref)^0.5*(1/Product_tech_data!BAN28)^(BAN31-0.5),""))</f>
        <v/>
      </c>
      <c r="BAO30" s="386" t="str">
        <f>IF(BAO29&lt;&gt;"",BAO29,IF(BAO28&lt;&gt;"",3600/10000*BAO27*BAO26*(2/rho_a_ref)^0.5*(1/Product_tech_data!BAO28)^(BAO31-0.5),""))</f>
        <v/>
      </c>
      <c r="BAP30" s="386" t="str">
        <f>IF(BAP29&lt;&gt;"",BAP29,IF(BAP28&lt;&gt;"",3600/10000*BAP27*BAP26*(2/rho_a_ref)^0.5*(1/Product_tech_data!BAP28)^(BAP31-0.5),""))</f>
        <v/>
      </c>
      <c r="BAQ30" s="386" t="str">
        <f>IF(BAQ29&lt;&gt;"",BAQ29,IF(BAQ28&lt;&gt;"",3600/10000*BAQ27*BAQ26*(2/rho_a_ref)^0.5*(1/Product_tech_data!BAQ28)^(BAQ31-0.5),""))</f>
        <v/>
      </c>
      <c r="BAR30" s="386" t="str">
        <f>IF(BAR29&lt;&gt;"",BAR29,IF(BAR28&lt;&gt;"",3600/10000*BAR27*BAR26*(2/rho_a_ref)^0.5*(1/Product_tech_data!BAR28)^(BAR31-0.5),""))</f>
        <v/>
      </c>
      <c r="BAS30" s="386" t="str">
        <f>IF(BAS29&lt;&gt;"",BAS29,IF(BAS28&lt;&gt;"",3600/10000*BAS27*BAS26*(2/rho_a_ref)^0.5*(1/Product_tech_data!BAS28)^(BAS31-0.5),""))</f>
        <v/>
      </c>
      <c r="BAT30" s="386" t="str">
        <f>IF(BAT29&lt;&gt;"",BAT29,IF(BAT28&lt;&gt;"",3600/10000*BAT27*BAT26*(2/rho_a_ref)^0.5*(1/Product_tech_data!BAT28)^(BAT31-0.5),""))</f>
        <v/>
      </c>
      <c r="BAU30" s="386" t="str">
        <f>IF(BAU29&lt;&gt;"",BAU29,IF(BAU28&lt;&gt;"",3600/10000*BAU27*BAU26*(2/rho_a_ref)^0.5*(1/Product_tech_data!BAU28)^(BAU31-0.5),""))</f>
        <v/>
      </c>
      <c r="BAV30" s="386" t="str">
        <f>IF(BAV29&lt;&gt;"",BAV29,IF(BAV28&lt;&gt;"",3600/10000*BAV27*BAV26*(2/rho_a_ref)^0.5*(1/Product_tech_data!BAV28)^(BAV31-0.5),""))</f>
        <v/>
      </c>
      <c r="BAW30" s="386" t="str">
        <f>IF(BAW29&lt;&gt;"",BAW29,IF(BAW28&lt;&gt;"",3600/10000*BAW27*BAW26*(2/rho_a_ref)^0.5*(1/Product_tech_data!BAW28)^(BAW31-0.5),""))</f>
        <v/>
      </c>
      <c r="BAX30" s="386" t="str">
        <f>IF(BAX29&lt;&gt;"",BAX29,IF(BAX28&lt;&gt;"",3600/10000*BAX27*BAX26*(2/rho_a_ref)^0.5*(1/Product_tech_data!BAX28)^(BAX31-0.5),""))</f>
        <v/>
      </c>
      <c r="BAY30" s="386" t="str">
        <f>IF(BAY29&lt;&gt;"",BAY29,IF(BAY28&lt;&gt;"",3600/10000*BAY27*BAY26*(2/rho_a_ref)^0.5*(1/Product_tech_data!BAY28)^(BAY31-0.5),""))</f>
        <v/>
      </c>
      <c r="BAZ30" s="386" t="str">
        <f>IF(BAZ29&lt;&gt;"",BAZ29,IF(BAZ28&lt;&gt;"",3600/10000*BAZ27*BAZ26*(2/rho_a_ref)^0.5*(1/Product_tech_data!BAZ28)^(BAZ31-0.5),""))</f>
        <v/>
      </c>
      <c r="BBA30" s="386" t="str">
        <f>IF(BBA29&lt;&gt;"",BBA29,IF(BBA28&lt;&gt;"",3600/10000*BBA27*BBA26*(2/rho_a_ref)^0.5*(1/Product_tech_data!BBA28)^(BBA31-0.5),""))</f>
        <v/>
      </c>
      <c r="BBB30" s="386" t="str">
        <f>IF(BBB29&lt;&gt;"",BBB29,IF(BBB28&lt;&gt;"",3600/10000*BBB27*BBB26*(2/rho_a_ref)^0.5*(1/Product_tech_data!BBB28)^(BBB31-0.5),""))</f>
        <v/>
      </c>
      <c r="BBC30" s="386" t="str">
        <f>IF(BBC29&lt;&gt;"",BBC29,IF(BBC28&lt;&gt;"",3600/10000*BBC27*BBC26*(2/rho_a_ref)^0.5*(1/Product_tech_data!BBC28)^(BBC31-0.5),""))</f>
        <v/>
      </c>
      <c r="BBD30" s="386" t="str">
        <f>IF(BBD29&lt;&gt;"",BBD29,IF(BBD28&lt;&gt;"",3600/10000*BBD27*BBD26*(2/rho_a_ref)^0.5*(1/Product_tech_data!BBD28)^(BBD31-0.5),""))</f>
        <v/>
      </c>
      <c r="BBE30" s="386" t="str">
        <f>IF(BBE29&lt;&gt;"",BBE29,IF(BBE28&lt;&gt;"",3600/10000*BBE27*BBE26*(2/rho_a_ref)^0.5*(1/Product_tech_data!BBE28)^(BBE31-0.5),""))</f>
        <v/>
      </c>
      <c r="BBF30" s="386" t="str">
        <f>IF(BBF29&lt;&gt;"",BBF29,IF(BBF28&lt;&gt;"",3600/10000*BBF27*BBF26*(2/rho_a_ref)^0.5*(1/Product_tech_data!BBF28)^(BBF31-0.5),""))</f>
        <v/>
      </c>
      <c r="BBG30" s="386" t="str">
        <f>IF(BBG29&lt;&gt;"",BBG29,IF(BBG28&lt;&gt;"",3600/10000*BBG27*BBG26*(2/rho_a_ref)^0.5*(1/Product_tech_data!BBG28)^(BBG31-0.5),""))</f>
        <v/>
      </c>
      <c r="BBH30" s="386" t="str">
        <f>IF(BBH29&lt;&gt;"",BBH29,IF(BBH28&lt;&gt;"",3600/10000*BBH27*BBH26*(2/rho_a_ref)^0.5*(1/Product_tech_data!BBH28)^(BBH31-0.5),""))</f>
        <v/>
      </c>
      <c r="BBI30" s="386" t="str">
        <f>IF(BBI29&lt;&gt;"",BBI29,IF(BBI28&lt;&gt;"",3600/10000*BBI27*BBI26*(2/rho_a_ref)^0.5*(1/Product_tech_data!BBI28)^(BBI31-0.5),""))</f>
        <v/>
      </c>
      <c r="BBJ30" s="386" t="str">
        <f>IF(BBJ29&lt;&gt;"",BBJ29,IF(BBJ28&lt;&gt;"",3600/10000*BBJ27*BBJ26*(2/rho_a_ref)^0.5*(1/Product_tech_data!BBJ28)^(BBJ31-0.5),""))</f>
        <v/>
      </c>
      <c r="BBK30" s="386" t="str">
        <f>IF(BBK29&lt;&gt;"",BBK29,IF(BBK28&lt;&gt;"",3600/10000*BBK27*BBK26*(2/rho_a_ref)^0.5*(1/Product_tech_data!BBK28)^(BBK31-0.5),""))</f>
        <v/>
      </c>
      <c r="BBL30" s="386" t="str">
        <f>IF(BBL29&lt;&gt;"",BBL29,IF(BBL28&lt;&gt;"",3600/10000*BBL27*BBL26*(2/rho_a_ref)^0.5*(1/Product_tech_data!BBL28)^(BBL31-0.5),""))</f>
        <v/>
      </c>
      <c r="BBM30" s="386" t="str">
        <f>IF(BBM29&lt;&gt;"",BBM29,IF(BBM28&lt;&gt;"",3600/10000*BBM27*BBM26*(2/rho_a_ref)^0.5*(1/Product_tech_data!BBM28)^(BBM31-0.5),""))</f>
        <v/>
      </c>
      <c r="BBN30" s="386" t="str">
        <f>IF(BBN29&lt;&gt;"",BBN29,IF(BBN28&lt;&gt;"",3600/10000*BBN27*BBN26*(2/rho_a_ref)^0.5*(1/Product_tech_data!BBN28)^(BBN31-0.5),""))</f>
        <v/>
      </c>
      <c r="BBO30" s="386" t="str">
        <f>IF(BBO29&lt;&gt;"",BBO29,IF(BBO28&lt;&gt;"",3600/10000*BBO27*BBO26*(2/rho_a_ref)^0.5*(1/Product_tech_data!BBO28)^(BBO31-0.5),""))</f>
        <v/>
      </c>
      <c r="BBP30" s="386" t="str">
        <f>IF(BBP29&lt;&gt;"",BBP29,IF(BBP28&lt;&gt;"",3600/10000*BBP27*BBP26*(2/rho_a_ref)^0.5*(1/Product_tech_data!BBP28)^(BBP31-0.5),""))</f>
        <v/>
      </c>
      <c r="BBQ30" s="386" t="str">
        <f>IF(BBQ29&lt;&gt;"",BBQ29,IF(BBQ28&lt;&gt;"",3600/10000*BBQ27*BBQ26*(2/rho_a_ref)^0.5*(1/Product_tech_data!BBQ28)^(BBQ31-0.5),""))</f>
        <v/>
      </c>
      <c r="BBR30" s="386" t="str">
        <f>IF(BBR29&lt;&gt;"",BBR29,IF(BBR28&lt;&gt;"",3600/10000*BBR27*BBR26*(2/rho_a_ref)^0.5*(1/Product_tech_data!BBR28)^(BBR31-0.5),""))</f>
        <v/>
      </c>
      <c r="BBS30" s="386" t="str">
        <f>IF(BBS29&lt;&gt;"",BBS29,IF(BBS28&lt;&gt;"",3600/10000*BBS27*BBS26*(2/rho_a_ref)^0.5*(1/Product_tech_data!BBS28)^(BBS31-0.5),""))</f>
        <v/>
      </c>
      <c r="BBT30" s="386" t="str">
        <f>IF(BBT29&lt;&gt;"",BBT29,IF(BBT28&lt;&gt;"",3600/10000*BBT27*BBT26*(2/rho_a_ref)^0.5*(1/Product_tech_data!BBT28)^(BBT31-0.5),""))</f>
        <v/>
      </c>
      <c r="BBU30" s="386" t="str">
        <f>IF(BBU29&lt;&gt;"",BBU29,IF(BBU28&lt;&gt;"",3600/10000*BBU27*BBU26*(2/rho_a_ref)^0.5*(1/Product_tech_data!BBU28)^(BBU31-0.5),""))</f>
        <v/>
      </c>
      <c r="BBV30" s="386" t="str">
        <f>IF(BBV29&lt;&gt;"",BBV29,IF(BBV28&lt;&gt;"",3600/10000*BBV27*BBV26*(2/rho_a_ref)^0.5*(1/Product_tech_data!BBV28)^(BBV31-0.5),""))</f>
        <v/>
      </c>
      <c r="BBW30" s="386" t="str">
        <f>IF(BBW29&lt;&gt;"",BBW29,IF(BBW28&lt;&gt;"",3600/10000*BBW27*BBW26*(2/rho_a_ref)^0.5*(1/Product_tech_data!BBW28)^(BBW31-0.5),""))</f>
        <v/>
      </c>
      <c r="BBX30" s="386" t="str">
        <f>IF(BBX29&lt;&gt;"",BBX29,IF(BBX28&lt;&gt;"",3600/10000*BBX27*BBX26*(2/rho_a_ref)^0.5*(1/Product_tech_data!BBX28)^(BBX31-0.5),""))</f>
        <v/>
      </c>
      <c r="BBY30" s="386" t="str">
        <f>IF(BBY29&lt;&gt;"",BBY29,IF(BBY28&lt;&gt;"",3600/10000*BBY27*BBY26*(2/rho_a_ref)^0.5*(1/Product_tech_data!BBY28)^(BBY31-0.5),""))</f>
        <v/>
      </c>
      <c r="BBZ30" s="386" t="str">
        <f>IF(BBZ29&lt;&gt;"",BBZ29,IF(BBZ28&lt;&gt;"",3600/10000*BBZ27*BBZ26*(2/rho_a_ref)^0.5*(1/Product_tech_data!BBZ28)^(BBZ31-0.5),""))</f>
        <v/>
      </c>
      <c r="BCA30" s="386" t="str">
        <f>IF(BCA29&lt;&gt;"",BCA29,IF(BCA28&lt;&gt;"",3600/10000*BCA27*BCA26*(2/rho_a_ref)^0.5*(1/Product_tech_data!BCA28)^(BCA31-0.5),""))</f>
        <v/>
      </c>
      <c r="BCB30" s="386" t="str">
        <f>IF(BCB29&lt;&gt;"",BCB29,IF(BCB28&lt;&gt;"",3600/10000*BCB27*BCB26*(2/rho_a_ref)^0.5*(1/Product_tech_data!BCB28)^(BCB31-0.5),""))</f>
        <v/>
      </c>
      <c r="BCC30" s="386" t="str">
        <f>IF(BCC29&lt;&gt;"",BCC29,IF(BCC28&lt;&gt;"",3600/10000*BCC27*BCC26*(2/rho_a_ref)^0.5*(1/Product_tech_data!BCC28)^(BCC31-0.5),""))</f>
        <v/>
      </c>
      <c r="BCD30" s="386" t="str">
        <f>IF(BCD29&lt;&gt;"",BCD29,IF(BCD28&lt;&gt;"",3600/10000*BCD27*BCD26*(2/rho_a_ref)^0.5*(1/Product_tech_data!BCD28)^(BCD31-0.5),""))</f>
        <v/>
      </c>
      <c r="BCE30" s="386" t="str">
        <f>IF(BCE29&lt;&gt;"",BCE29,IF(BCE28&lt;&gt;"",3600/10000*BCE27*BCE26*(2/rho_a_ref)^0.5*(1/Product_tech_data!BCE28)^(BCE31-0.5),""))</f>
        <v/>
      </c>
      <c r="BCF30" s="386" t="str">
        <f>IF(BCF29&lt;&gt;"",BCF29,IF(BCF28&lt;&gt;"",3600/10000*BCF27*BCF26*(2/rho_a_ref)^0.5*(1/Product_tech_data!BCF28)^(BCF31-0.5),""))</f>
        <v/>
      </c>
      <c r="BCG30" s="386" t="str">
        <f>IF(BCG29&lt;&gt;"",BCG29,IF(BCG28&lt;&gt;"",3600/10000*BCG27*BCG26*(2/rho_a_ref)^0.5*(1/Product_tech_data!BCG28)^(BCG31-0.5),""))</f>
        <v/>
      </c>
      <c r="BCH30" s="386" t="str">
        <f>IF(BCH29&lt;&gt;"",BCH29,IF(BCH28&lt;&gt;"",3600/10000*BCH27*BCH26*(2/rho_a_ref)^0.5*(1/Product_tech_data!BCH28)^(BCH31-0.5),""))</f>
        <v/>
      </c>
      <c r="BCI30" s="386" t="str">
        <f>IF(BCI29&lt;&gt;"",BCI29,IF(BCI28&lt;&gt;"",3600/10000*BCI27*BCI26*(2/rho_a_ref)^0.5*(1/Product_tech_data!BCI28)^(BCI31-0.5),""))</f>
        <v/>
      </c>
      <c r="BCJ30" s="386" t="str">
        <f>IF(BCJ29&lt;&gt;"",BCJ29,IF(BCJ28&lt;&gt;"",3600/10000*BCJ27*BCJ26*(2/rho_a_ref)^0.5*(1/Product_tech_data!BCJ28)^(BCJ31-0.5),""))</f>
        <v/>
      </c>
      <c r="BCK30" s="386" t="str">
        <f>IF(BCK29&lt;&gt;"",BCK29,IF(BCK28&lt;&gt;"",3600/10000*BCK27*BCK26*(2/rho_a_ref)^0.5*(1/Product_tech_data!BCK28)^(BCK31-0.5),""))</f>
        <v/>
      </c>
      <c r="BCL30" s="386" t="str">
        <f>IF(BCL29&lt;&gt;"",BCL29,IF(BCL28&lt;&gt;"",3600/10000*BCL27*BCL26*(2/rho_a_ref)^0.5*(1/Product_tech_data!BCL28)^(BCL31-0.5),""))</f>
        <v/>
      </c>
      <c r="BCM30" s="386" t="str">
        <f>IF(BCM29&lt;&gt;"",BCM29,IF(BCM28&lt;&gt;"",3600/10000*BCM27*BCM26*(2/rho_a_ref)^0.5*(1/Product_tech_data!BCM28)^(BCM31-0.5),""))</f>
        <v/>
      </c>
      <c r="BCN30" s="386" t="str">
        <f>IF(BCN29&lt;&gt;"",BCN29,IF(BCN28&lt;&gt;"",3600/10000*BCN27*BCN26*(2/rho_a_ref)^0.5*(1/Product_tech_data!BCN28)^(BCN31-0.5),""))</f>
        <v/>
      </c>
      <c r="BCO30" s="386" t="str">
        <f>IF(BCO29&lt;&gt;"",BCO29,IF(BCO28&lt;&gt;"",3600/10000*BCO27*BCO26*(2/rho_a_ref)^0.5*(1/Product_tech_data!BCO28)^(BCO31-0.5),""))</f>
        <v/>
      </c>
      <c r="BCP30" s="386" t="str">
        <f>IF(BCP29&lt;&gt;"",BCP29,IF(BCP28&lt;&gt;"",3600/10000*BCP27*BCP26*(2/rho_a_ref)^0.5*(1/Product_tech_data!BCP28)^(BCP31-0.5),""))</f>
        <v/>
      </c>
      <c r="BCQ30" s="386" t="str">
        <f>IF(BCQ29&lt;&gt;"",BCQ29,IF(BCQ28&lt;&gt;"",3600/10000*BCQ27*BCQ26*(2/rho_a_ref)^0.5*(1/Product_tech_data!BCQ28)^(BCQ31-0.5),""))</f>
        <v/>
      </c>
      <c r="BCR30" s="386" t="str">
        <f>IF(BCR29&lt;&gt;"",BCR29,IF(BCR28&lt;&gt;"",3600/10000*BCR27*BCR26*(2/rho_a_ref)^0.5*(1/Product_tech_data!BCR28)^(BCR31-0.5),""))</f>
        <v/>
      </c>
      <c r="BCS30" s="386" t="str">
        <f>IF(BCS29&lt;&gt;"",BCS29,IF(BCS28&lt;&gt;"",3600/10000*BCS27*BCS26*(2/rho_a_ref)^0.5*(1/Product_tech_data!BCS28)^(BCS31-0.5),""))</f>
        <v/>
      </c>
      <c r="BCT30" s="386" t="str">
        <f>IF(BCT29&lt;&gt;"",BCT29,IF(BCT28&lt;&gt;"",3600/10000*BCT27*BCT26*(2/rho_a_ref)^0.5*(1/Product_tech_data!BCT28)^(BCT31-0.5),""))</f>
        <v/>
      </c>
      <c r="BCU30" s="386" t="str">
        <f>IF(BCU29&lt;&gt;"",BCU29,IF(BCU28&lt;&gt;"",3600/10000*BCU27*BCU26*(2/rho_a_ref)^0.5*(1/Product_tech_data!BCU28)^(BCU31-0.5),""))</f>
        <v/>
      </c>
      <c r="BCV30" s="386" t="str">
        <f>IF(BCV29&lt;&gt;"",BCV29,IF(BCV28&lt;&gt;"",3600/10000*BCV27*BCV26*(2/rho_a_ref)^0.5*(1/Product_tech_data!BCV28)^(BCV31-0.5),""))</f>
        <v/>
      </c>
      <c r="BCW30" s="386" t="str">
        <f>IF(BCW29&lt;&gt;"",BCW29,IF(BCW28&lt;&gt;"",3600/10000*BCW27*BCW26*(2/rho_a_ref)^0.5*(1/Product_tech_data!BCW28)^(BCW31-0.5),""))</f>
        <v/>
      </c>
      <c r="BCX30" s="386" t="str">
        <f>IF(BCX29&lt;&gt;"",BCX29,IF(BCX28&lt;&gt;"",3600/10000*BCX27*BCX26*(2/rho_a_ref)^0.5*(1/Product_tech_data!BCX28)^(BCX31-0.5),""))</f>
        <v/>
      </c>
      <c r="BCY30" s="386" t="str">
        <f>IF(BCY29&lt;&gt;"",BCY29,IF(BCY28&lt;&gt;"",3600/10000*BCY27*BCY26*(2/rho_a_ref)^0.5*(1/Product_tech_data!BCY28)^(BCY31-0.5),""))</f>
        <v/>
      </c>
      <c r="BCZ30" s="386" t="str">
        <f>IF(BCZ29&lt;&gt;"",BCZ29,IF(BCZ28&lt;&gt;"",3600/10000*BCZ27*BCZ26*(2/rho_a_ref)^0.5*(1/Product_tech_data!BCZ28)^(BCZ31-0.5),""))</f>
        <v/>
      </c>
      <c r="BDA30" s="386" t="str">
        <f>IF(BDA29&lt;&gt;"",BDA29,IF(BDA28&lt;&gt;"",3600/10000*BDA27*BDA26*(2/rho_a_ref)^0.5*(1/Product_tech_data!BDA28)^(BDA31-0.5),""))</f>
        <v/>
      </c>
      <c r="BDB30" s="386" t="str">
        <f>IF(BDB29&lt;&gt;"",BDB29,IF(BDB28&lt;&gt;"",3600/10000*BDB27*BDB26*(2/rho_a_ref)^0.5*(1/Product_tech_data!BDB28)^(BDB31-0.5),""))</f>
        <v/>
      </c>
      <c r="BDC30" s="386" t="str">
        <f>IF(BDC29&lt;&gt;"",BDC29,IF(BDC28&lt;&gt;"",3600/10000*BDC27*BDC26*(2/rho_a_ref)^0.5*(1/Product_tech_data!BDC28)^(BDC31-0.5),""))</f>
        <v/>
      </c>
      <c r="BDD30" s="386" t="str">
        <f>IF(BDD29&lt;&gt;"",BDD29,IF(BDD28&lt;&gt;"",3600/10000*BDD27*BDD26*(2/rho_a_ref)^0.5*(1/Product_tech_data!BDD28)^(BDD31-0.5),""))</f>
        <v/>
      </c>
      <c r="BDE30" s="386" t="str">
        <f>IF(BDE29&lt;&gt;"",BDE29,IF(BDE28&lt;&gt;"",3600/10000*BDE27*BDE26*(2/rho_a_ref)^0.5*(1/Product_tech_data!BDE28)^(BDE31-0.5),""))</f>
        <v/>
      </c>
      <c r="BDF30" s="386" t="str">
        <f>IF(BDF29&lt;&gt;"",BDF29,IF(BDF28&lt;&gt;"",3600/10000*BDF27*BDF26*(2/rho_a_ref)^0.5*(1/Product_tech_data!BDF28)^(BDF31-0.5),""))</f>
        <v/>
      </c>
      <c r="BDG30" s="386" t="str">
        <f>IF(BDG29&lt;&gt;"",BDG29,IF(BDG28&lt;&gt;"",3600/10000*BDG27*BDG26*(2/rho_a_ref)^0.5*(1/Product_tech_data!BDG28)^(BDG31-0.5),""))</f>
        <v/>
      </c>
      <c r="BDH30" s="386" t="str">
        <f>IF(BDH29&lt;&gt;"",BDH29,IF(BDH28&lt;&gt;"",3600/10000*BDH27*BDH26*(2/rho_a_ref)^0.5*(1/Product_tech_data!BDH28)^(BDH31-0.5),""))</f>
        <v/>
      </c>
      <c r="BDI30" s="386" t="str">
        <f>IF(BDI29&lt;&gt;"",BDI29,IF(BDI28&lt;&gt;"",3600/10000*BDI27*BDI26*(2/rho_a_ref)^0.5*(1/Product_tech_data!BDI28)^(BDI31-0.5),""))</f>
        <v/>
      </c>
      <c r="BDJ30" s="386" t="str">
        <f>IF(BDJ29&lt;&gt;"",BDJ29,IF(BDJ28&lt;&gt;"",3600/10000*BDJ27*BDJ26*(2/rho_a_ref)^0.5*(1/Product_tech_data!BDJ28)^(BDJ31-0.5),""))</f>
        <v/>
      </c>
      <c r="BDK30" s="386" t="str">
        <f>IF(BDK29&lt;&gt;"",BDK29,IF(BDK28&lt;&gt;"",3600/10000*BDK27*BDK26*(2/rho_a_ref)^0.5*(1/Product_tech_data!BDK28)^(BDK31-0.5),""))</f>
        <v/>
      </c>
      <c r="BDL30" s="386" t="str">
        <f>IF(BDL29&lt;&gt;"",BDL29,IF(BDL28&lt;&gt;"",3600/10000*BDL27*BDL26*(2/rho_a_ref)^0.5*(1/Product_tech_data!BDL28)^(BDL31-0.5),""))</f>
        <v/>
      </c>
      <c r="BDM30" s="386" t="str">
        <f>IF(BDM29&lt;&gt;"",BDM29,IF(BDM28&lt;&gt;"",3600/10000*BDM27*BDM26*(2/rho_a_ref)^0.5*(1/Product_tech_data!BDM28)^(BDM31-0.5),""))</f>
        <v/>
      </c>
      <c r="BDN30" s="386" t="str">
        <f>IF(BDN29&lt;&gt;"",BDN29,IF(BDN28&lt;&gt;"",3600/10000*BDN27*BDN26*(2/rho_a_ref)^0.5*(1/Product_tech_data!BDN28)^(BDN31-0.5),""))</f>
        <v/>
      </c>
      <c r="BDO30" s="386" t="str">
        <f>IF(BDO29&lt;&gt;"",BDO29,IF(BDO28&lt;&gt;"",3600/10000*BDO27*BDO26*(2/rho_a_ref)^0.5*(1/Product_tech_data!BDO28)^(BDO31-0.5),""))</f>
        <v/>
      </c>
      <c r="BDP30" s="386" t="str">
        <f>IF(BDP29&lt;&gt;"",BDP29,IF(BDP28&lt;&gt;"",3600/10000*BDP27*BDP26*(2/rho_a_ref)^0.5*(1/Product_tech_data!BDP28)^(BDP31-0.5),""))</f>
        <v/>
      </c>
      <c r="BDQ30" s="386" t="str">
        <f>IF(BDQ29&lt;&gt;"",BDQ29,IF(BDQ28&lt;&gt;"",3600/10000*BDQ27*BDQ26*(2/rho_a_ref)^0.5*(1/Product_tech_data!BDQ28)^(BDQ31-0.5),""))</f>
        <v/>
      </c>
      <c r="BDR30" s="386" t="str">
        <f>IF(BDR29&lt;&gt;"",BDR29,IF(BDR28&lt;&gt;"",3600/10000*BDR27*BDR26*(2/rho_a_ref)^0.5*(1/Product_tech_data!BDR28)^(BDR31-0.5),""))</f>
        <v/>
      </c>
      <c r="BDS30" s="386" t="str">
        <f>IF(BDS29&lt;&gt;"",BDS29,IF(BDS28&lt;&gt;"",3600/10000*BDS27*BDS26*(2/rho_a_ref)^0.5*(1/Product_tech_data!BDS28)^(BDS31-0.5),""))</f>
        <v/>
      </c>
      <c r="BDT30" s="386" t="str">
        <f>IF(BDT29&lt;&gt;"",BDT29,IF(BDT28&lt;&gt;"",3600/10000*BDT27*BDT26*(2/rho_a_ref)^0.5*(1/Product_tech_data!BDT28)^(BDT31-0.5),""))</f>
        <v/>
      </c>
      <c r="BDU30" s="386" t="str">
        <f>IF(BDU29&lt;&gt;"",BDU29,IF(BDU28&lt;&gt;"",3600/10000*BDU27*BDU26*(2/rho_a_ref)^0.5*(1/Product_tech_data!BDU28)^(BDU31-0.5),""))</f>
        <v/>
      </c>
      <c r="BDV30" s="386" t="str">
        <f>IF(BDV29&lt;&gt;"",BDV29,IF(BDV28&lt;&gt;"",3600/10000*BDV27*BDV26*(2/rho_a_ref)^0.5*(1/Product_tech_data!BDV28)^(BDV31-0.5),""))</f>
        <v/>
      </c>
      <c r="BDW30" s="386" t="str">
        <f>IF(BDW29&lt;&gt;"",BDW29,IF(BDW28&lt;&gt;"",3600/10000*BDW27*BDW26*(2/rho_a_ref)^0.5*(1/Product_tech_data!BDW28)^(BDW31-0.5),""))</f>
        <v/>
      </c>
      <c r="BDX30" s="386" t="str">
        <f>IF(BDX29&lt;&gt;"",BDX29,IF(BDX28&lt;&gt;"",3600/10000*BDX27*BDX26*(2/rho_a_ref)^0.5*(1/Product_tech_data!BDX28)^(BDX31-0.5),""))</f>
        <v/>
      </c>
      <c r="BDY30" s="386" t="str">
        <f>IF(BDY29&lt;&gt;"",BDY29,IF(BDY28&lt;&gt;"",3600/10000*BDY27*BDY26*(2/rho_a_ref)^0.5*(1/Product_tech_data!BDY28)^(BDY31-0.5),""))</f>
        <v/>
      </c>
      <c r="BDZ30" s="386" t="str">
        <f>IF(BDZ29&lt;&gt;"",BDZ29,IF(BDZ28&lt;&gt;"",3600/10000*BDZ27*BDZ26*(2/rho_a_ref)^0.5*(1/Product_tech_data!BDZ28)^(BDZ31-0.5),""))</f>
        <v/>
      </c>
      <c r="BEA30" s="386" t="str">
        <f>IF(BEA29&lt;&gt;"",BEA29,IF(BEA28&lt;&gt;"",3600/10000*BEA27*BEA26*(2/rho_a_ref)^0.5*(1/Product_tech_data!BEA28)^(BEA31-0.5),""))</f>
        <v/>
      </c>
      <c r="BEB30" s="386" t="str">
        <f>IF(BEB29&lt;&gt;"",BEB29,IF(BEB28&lt;&gt;"",3600/10000*BEB27*BEB26*(2/rho_a_ref)^0.5*(1/Product_tech_data!BEB28)^(BEB31-0.5),""))</f>
        <v/>
      </c>
      <c r="BEC30" s="386" t="str">
        <f>IF(BEC29&lt;&gt;"",BEC29,IF(BEC28&lt;&gt;"",3600/10000*BEC27*BEC26*(2/rho_a_ref)^0.5*(1/Product_tech_data!BEC28)^(BEC31-0.5),""))</f>
        <v/>
      </c>
      <c r="BED30" s="386" t="str">
        <f>IF(BED29&lt;&gt;"",BED29,IF(BED28&lt;&gt;"",3600/10000*BED27*BED26*(2/rho_a_ref)^0.5*(1/Product_tech_data!BED28)^(BED31-0.5),""))</f>
        <v/>
      </c>
      <c r="BEE30" s="386" t="str">
        <f>IF(BEE29&lt;&gt;"",BEE29,IF(BEE28&lt;&gt;"",3600/10000*BEE27*BEE26*(2/rho_a_ref)^0.5*(1/Product_tech_data!BEE28)^(BEE31-0.5),""))</f>
        <v/>
      </c>
      <c r="BEF30" s="386" t="str">
        <f>IF(BEF29&lt;&gt;"",BEF29,IF(BEF28&lt;&gt;"",3600/10000*BEF27*BEF26*(2/rho_a_ref)^0.5*(1/Product_tech_data!BEF28)^(BEF31-0.5),""))</f>
        <v/>
      </c>
      <c r="BEG30" s="386" t="str">
        <f>IF(BEG29&lt;&gt;"",BEG29,IF(BEG28&lt;&gt;"",3600/10000*BEG27*BEG26*(2/rho_a_ref)^0.5*(1/Product_tech_data!BEG28)^(BEG31-0.5),""))</f>
        <v/>
      </c>
      <c r="BEH30" s="386" t="str">
        <f>IF(BEH29&lt;&gt;"",BEH29,IF(BEH28&lt;&gt;"",3600/10000*BEH27*BEH26*(2/rho_a_ref)^0.5*(1/Product_tech_data!BEH28)^(BEH31-0.5),""))</f>
        <v/>
      </c>
      <c r="BEI30" s="386" t="str">
        <f>IF(BEI29&lt;&gt;"",BEI29,IF(BEI28&lt;&gt;"",3600/10000*BEI27*BEI26*(2/rho_a_ref)^0.5*(1/Product_tech_data!BEI28)^(BEI31-0.5),""))</f>
        <v/>
      </c>
      <c r="BEJ30" s="386" t="str">
        <f>IF(BEJ29&lt;&gt;"",BEJ29,IF(BEJ28&lt;&gt;"",3600/10000*BEJ27*BEJ26*(2/rho_a_ref)^0.5*(1/Product_tech_data!BEJ28)^(BEJ31-0.5),""))</f>
        <v/>
      </c>
      <c r="BEK30" s="386" t="str">
        <f>IF(BEK29&lt;&gt;"",BEK29,IF(BEK28&lt;&gt;"",3600/10000*BEK27*BEK26*(2/rho_a_ref)^0.5*(1/Product_tech_data!BEK28)^(BEK31-0.5),""))</f>
        <v/>
      </c>
      <c r="BEL30" s="386" t="str">
        <f>IF(BEL29&lt;&gt;"",BEL29,IF(BEL28&lt;&gt;"",3600/10000*BEL27*BEL26*(2/rho_a_ref)^0.5*(1/Product_tech_data!BEL28)^(BEL31-0.5),""))</f>
        <v/>
      </c>
      <c r="BEM30" s="386" t="str">
        <f>IF(BEM29&lt;&gt;"",BEM29,IF(BEM28&lt;&gt;"",3600/10000*BEM27*BEM26*(2/rho_a_ref)^0.5*(1/Product_tech_data!BEM28)^(BEM31-0.5),""))</f>
        <v/>
      </c>
      <c r="BEN30" s="386" t="str">
        <f>IF(BEN29&lt;&gt;"",BEN29,IF(BEN28&lt;&gt;"",3600/10000*BEN27*BEN26*(2/rho_a_ref)^0.5*(1/Product_tech_data!BEN28)^(BEN31-0.5),""))</f>
        <v/>
      </c>
      <c r="BEO30" s="386" t="str">
        <f>IF(BEO29&lt;&gt;"",BEO29,IF(BEO28&lt;&gt;"",3600/10000*BEO27*BEO26*(2/rho_a_ref)^0.5*(1/Product_tech_data!BEO28)^(BEO31-0.5),""))</f>
        <v/>
      </c>
      <c r="BEP30" s="386" t="str">
        <f>IF(BEP29&lt;&gt;"",BEP29,IF(BEP28&lt;&gt;"",3600/10000*BEP27*BEP26*(2/rho_a_ref)^0.5*(1/Product_tech_data!BEP28)^(BEP31-0.5),""))</f>
        <v/>
      </c>
      <c r="BEQ30" s="386" t="str">
        <f>IF(BEQ29&lt;&gt;"",BEQ29,IF(BEQ28&lt;&gt;"",3600/10000*BEQ27*BEQ26*(2/rho_a_ref)^0.5*(1/Product_tech_data!BEQ28)^(BEQ31-0.5),""))</f>
        <v/>
      </c>
      <c r="BER30" s="386" t="str">
        <f>IF(BER29&lt;&gt;"",BER29,IF(BER28&lt;&gt;"",3600/10000*BER27*BER26*(2/rho_a_ref)^0.5*(1/Product_tech_data!BER28)^(BER31-0.5),""))</f>
        <v/>
      </c>
      <c r="BES30" s="386" t="str">
        <f>IF(BES29&lt;&gt;"",BES29,IF(BES28&lt;&gt;"",3600/10000*BES27*BES26*(2/rho_a_ref)^0.5*(1/Product_tech_data!BES28)^(BES31-0.5),""))</f>
        <v/>
      </c>
      <c r="BET30" s="386" t="str">
        <f>IF(BET29&lt;&gt;"",BET29,IF(BET28&lt;&gt;"",3600/10000*BET27*BET26*(2/rho_a_ref)^0.5*(1/Product_tech_data!BET28)^(BET31-0.5),""))</f>
        <v/>
      </c>
      <c r="BEU30" s="386" t="str">
        <f>IF(BEU29&lt;&gt;"",BEU29,IF(BEU28&lt;&gt;"",3600/10000*BEU27*BEU26*(2/rho_a_ref)^0.5*(1/Product_tech_data!BEU28)^(BEU31-0.5),""))</f>
        <v/>
      </c>
      <c r="BEV30" s="386" t="str">
        <f>IF(BEV29&lt;&gt;"",BEV29,IF(BEV28&lt;&gt;"",3600/10000*BEV27*BEV26*(2/rho_a_ref)^0.5*(1/Product_tech_data!BEV28)^(BEV31-0.5),""))</f>
        <v/>
      </c>
      <c r="BEW30" s="386" t="str">
        <f>IF(BEW29&lt;&gt;"",BEW29,IF(BEW28&lt;&gt;"",3600/10000*BEW27*BEW26*(2/rho_a_ref)^0.5*(1/Product_tech_data!BEW28)^(BEW31-0.5),""))</f>
        <v/>
      </c>
      <c r="BEX30" s="386" t="str">
        <f>IF(BEX29&lt;&gt;"",BEX29,IF(BEX28&lt;&gt;"",3600/10000*BEX27*BEX26*(2/rho_a_ref)^0.5*(1/Product_tech_data!BEX28)^(BEX31-0.5),""))</f>
        <v/>
      </c>
      <c r="BEY30" s="386" t="str">
        <f>IF(BEY29&lt;&gt;"",BEY29,IF(BEY28&lt;&gt;"",3600/10000*BEY27*BEY26*(2/rho_a_ref)^0.5*(1/Product_tech_data!BEY28)^(BEY31-0.5),""))</f>
        <v/>
      </c>
      <c r="BEZ30" s="386" t="str">
        <f>IF(BEZ29&lt;&gt;"",BEZ29,IF(BEZ28&lt;&gt;"",3600/10000*BEZ27*BEZ26*(2/rho_a_ref)^0.5*(1/Product_tech_data!BEZ28)^(BEZ31-0.5),""))</f>
        <v/>
      </c>
      <c r="BFA30" s="386" t="str">
        <f>IF(BFA29&lt;&gt;"",BFA29,IF(BFA28&lt;&gt;"",3600/10000*BFA27*BFA26*(2/rho_a_ref)^0.5*(1/Product_tech_data!BFA28)^(BFA31-0.5),""))</f>
        <v/>
      </c>
      <c r="BFB30" s="386" t="str">
        <f>IF(BFB29&lt;&gt;"",BFB29,IF(BFB28&lt;&gt;"",3600/10000*BFB27*BFB26*(2/rho_a_ref)^0.5*(1/Product_tech_data!BFB28)^(BFB31-0.5),""))</f>
        <v/>
      </c>
      <c r="BFC30" s="386" t="str">
        <f>IF(BFC29&lt;&gt;"",BFC29,IF(BFC28&lt;&gt;"",3600/10000*BFC27*BFC26*(2/rho_a_ref)^0.5*(1/Product_tech_data!BFC28)^(BFC31-0.5),""))</f>
        <v/>
      </c>
      <c r="BFD30" s="386" t="str">
        <f>IF(BFD29&lt;&gt;"",BFD29,IF(BFD28&lt;&gt;"",3600/10000*BFD27*BFD26*(2/rho_a_ref)^0.5*(1/Product_tech_data!BFD28)^(BFD31-0.5),""))</f>
        <v/>
      </c>
      <c r="BFE30" s="386" t="str">
        <f>IF(BFE29&lt;&gt;"",BFE29,IF(BFE28&lt;&gt;"",3600/10000*BFE27*BFE26*(2/rho_a_ref)^0.5*(1/Product_tech_data!BFE28)^(BFE31-0.5),""))</f>
        <v/>
      </c>
      <c r="BFF30" s="386" t="str">
        <f>IF(BFF29&lt;&gt;"",BFF29,IF(BFF28&lt;&gt;"",3600/10000*BFF27*BFF26*(2/rho_a_ref)^0.5*(1/Product_tech_data!BFF28)^(BFF31-0.5),""))</f>
        <v/>
      </c>
      <c r="BFG30" s="386" t="str">
        <f>IF(BFG29&lt;&gt;"",BFG29,IF(BFG28&lt;&gt;"",3600/10000*BFG27*BFG26*(2/rho_a_ref)^0.5*(1/Product_tech_data!BFG28)^(BFG31-0.5),""))</f>
        <v/>
      </c>
      <c r="BFH30" s="386" t="str">
        <f>IF(BFH29&lt;&gt;"",BFH29,IF(BFH28&lt;&gt;"",3600/10000*BFH27*BFH26*(2/rho_a_ref)^0.5*(1/Product_tech_data!BFH28)^(BFH31-0.5),""))</f>
        <v/>
      </c>
      <c r="BFI30" s="386" t="str">
        <f>IF(BFI29&lt;&gt;"",BFI29,IF(BFI28&lt;&gt;"",3600/10000*BFI27*BFI26*(2/rho_a_ref)^0.5*(1/Product_tech_data!BFI28)^(BFI31-0.5),""))</f>
        <v/>
      </c>
      <c r="BFJ30" s="386" t="str">
        <f>IF(BFJ29&lt;&gt;"",BFJ29,IF(BFJ28&lt;&gt;"",3600/10000*BFJ27*BFJ26*(2/rho_a_ref)^0.5*(1/Product_tech_data!BFJ28)^(BFJ31-0.5),""))</f>
        <v/>
      </c>
      <c r="BFK30" s="386" t="str">
        <f>IF(BFK29&lt;&gt;"",BFK29,IF(BFK28&lt;&gt;"",3600/10000*BFK27*BFK26*(2/rho_a_ref)^0.5*(1/Product_tech_data!BFK28)^(BFK31-0.5),""))</f>
        <v/>
      </c>
      <c r="BFL30" s="386" t="str">
        <f>IF(BFL29&lt;&gt;"",BFL29,IF(BFL28&lt;&gt;"",3600/10000*BFL27*BFL26*(2/rho_a_ref)^0.5*(1/Product_tech_data!BFL28)^(BFL31-0.5),""))</f>
        <v/>
      </c>
      <c r="BFM30" s="386" t="str">
        <f>IF(BFM29&lt;&gt;"",BFM29,IF(BFM28&lt;&gt;"",3600/10000*BFM27*BFM26*(2/rho_a_ref)^0.5*(1/Product_tech_data!BFM28)^(BFM31-0.5),""))</f>
        <v/>
      </c>
      <c r="BFN30" s="386" t="str">
        <f>IF(BFN29&lt;&gt;"",BFN29,IF(BFN28&lt;&gt;"",3600/10000*BFN27*BFN26*(2/rho_a_ref)^0.5*(1/Product_tech_data!BFN28)^(BFN31-0.5),""))</f>
        <v/>
      </c>
      <c r="BFO30" s="386" t="str">
        <f>IF(BFO29&lt;&gt;"",BFO29,IF(BFO28&lt;&gt;"",3600/10000*BFO27*BFO26*(2/rho_a_ref)^0.5*(1/Product_tech_data!BFO28)^(BFO31-0.5),""))</f>
        <v/>
      </c>
      <c r="BFP30" s="386" t="str">
        <f>IF(BFP29&lt;&gt;"",BFP29,IF(BFP28&lt;&gt;"",3600/10000*BFP27*BFP26*(2/rho_a_ref)^0.5*(1/Product_tech_data!BFP28)^(BFP31-0.5),""))</f>
        <v/>
      </c>
      <c r="BFQ30" s="386" t="str">
        <f>IF(BFQ29&lt;&gt;"",BFQ29,IF(BFQ28&lt;&gt;"",3600/10000*BFQ27*BFQ26*(2/rho_a_ref)^0.5*(1/Product_tech_data!BFQ28)^(BFQ31-0.5),""))</f>
        <v/>
      </c>
      <c r="BFR30" s="386" t="str">
        <f>IF(BFR29&lt;&gt;"",BFR29,IF(BFR28&lt;&gt;"",3600/10000*BFR27*BFR26*(2/rho_a_ref)^0.5*(1/Product_tech_data!BFR28)^(BFR31-0.5),""))</f>
        <v/>
      </c>
      <c r="BFS30" s="386" t="str">
        <f>IF(BFS29&lt;&gt;"",BFS29,IF(BFS28&lt;&gt;"",3600/10000*BFS27*BFS26*(2/rho_a_ref)^0.5*(1/Product_tech_data!BFS28)^(BFS31-0.5),""))</f>
        <v/>
      </c>
      <c r="BFT30" s="386" t="str">
        <f>IF(BFT29&lt;&gt;"",BFT29,IF(BFT28&lt;&gt;"",3600/10000*BFT27*BFT26*(2/rho_a_ref)^0.5*(1/Product_tech_data!BFT28)^(BFT31-0.5),""))</f>
        <v/>
      </c>
      <c r="BFU30" s="386" t="str">
        <f>IF(BFU29&lt;&gt;"",BFU29,IF(BFU28&lt;&gt;"",3600/10000*BFU27*BFU26*(2/rho_a_ref)^0.5*(1/Product_tech_data!BFU28)^(BFU31-0.5),""))</f>
        <v/>
      </c>
      <c r="BFV30" s="386" t="str">
        <f>IF(BFV29&lt;&gt;"",BFV29,IF(BFV28&lt;&gt;"",3600/10000*BFV27*BFV26*(2/rho_a_ref)^0.5*(1/Product_tech_data!BFV28)^(BFV31-0.5),""))</f>
        <v/>
      </c>
      <c r="BFW30" s="386" t="str">
        <f>IF(BFW29&lt;&gt;"",BFW29,IF(BFW28&lt;&gt;"",3600/10000*BFW27*BFW26*(2/rho_a_ref)^0.5*(1/Product_tech_data!BFW28)^(BFW31-0.5),""))</f>
        <v/>
      </c>
      <c r="BFX30" s="386" t="str">
        <f>IF(BFX29&lt;&gt;"",BFX29,IF(BFX28&lt;&gt;"",3600/10000*BFX27*BFX26*(2/rho_a_ref)^0.5*(1/Product_tech_data!BFX28)^(BFX31-0.5),""))</f>
        <v/>
      </c>
      <c r="BFY30" s="386" t="str">
        <f>IF(BFY29&lt;&gt;"",BFY29,IF(BFY28&lt;&gt;"",3600/10000*BFY27*BFY26*(2/rho_a_ref)^0.5*(1/Product_tech_data!BFY28)^(BFY31-0.5),""))</f>
        <v/>
      </c>
      <c r="BFZ30" s="386" t="str">
        <f>IF(BFZ29&lt;&gt;"",BFZ29,IF(BFZ28&lt;&gt;"",3600/10000*BFZ27*BFZ26*(2/rho_a_ref)^0.5*(1/Product_tech_data!BFZ28)^(BFZ31-0.5),""))</f>
        <v/>
      </c>
      <c r="BGA30" s="386" t="str">
        <f>IF(BGA29&lt;&gt;"",BGA29,IF(BGA28&lt;&gt;"",3600/10000*BGA27*BGA26*(2/rho_a_ref)^0.5*(1/Product_tech_data!BGA28)^(BGA31-0.5),""))</f>
        <v/>
      </c>
      <c r="BGB30" s="386" t="str">
        <f>IF(BGB29&lt;&gt;"",BGB29,IF(BGB28&lt;&gt;"",3600/10000*BGB27*BGB26*(2/rho_a_ref)^0.5*(1/Product_tech_data!BGB28)^(BGB31-0.5),""))</f>
        <v/>
      </c>
      <c r="BGC30" s="386" t="str">
        <f>IF(BGC29&lt;&gt;"",BGC29,IF(BGC28&lt;&gt;"",3600/10000*BGC27*BGC26*(2/rho_a_ref)^0.5*(1/Product_tech_data!BGC28)^(BGC31-0.5),""))</f>
        <v/>
      </c>
      <c r="BGD30" s="386" t="str">
        <f>IF(BGD29&lt;&gt;"",BGD29,IF(BGD28&lt;&gt;"",3600/10000*BGD27*BGD26*(2/rho_a_ref)^0.5*(1/Product_tech_data!BGD28)^(BGD31-0.5),""))</f>
        <v/>
      </c>
      <c r="BGE30" s="386" t="str">
        <f>IF(BGE29&lt;&gt;"",BGE29,IF(BGE28&lt;&gt;"",3600/10000*BGE27*BGE26*(2/rho_a_ref)^0.5*(1/Product_tech_data!BGE28)^(BGE31-0.5),""))</f>
        <v/>
      </c>
      <c r="BGF30" s="386" t="str">
        <f>IF(BGF29&lt;&gt;"",BGF29,IF(BGF28&lt;&gt;"",3600/10000*BGF27*BGF26*(2/rho_a_ref)^0.5*(1/Product_tech_data!BGF28)^(BGF31-0.5),""))</f>
        <v/>
      </c>
      <c r="BGG30" s="386" t="str">
        <f>IF(BGG29&lt;&gt;"",BGG29,IF(BGG28&lt;&gt;"",3600/10000*BGG27*BGG26*(2/rho_a_ref)^0.5*(1/Product_tech_data!BGG28)^(BGG31-0.5),""))</f>
        <v/>
      </c>
      <c r="BGH30" s="386" t="str">
        <f>IF(BGH29&lt;&gt;"",BGH29,IF(BGH28&lt;&gt;"",3600/10000*BGH27*BGH26*(2/rho_a_ref)^0.5*(1/Product_tech_data!BGH28)^(BGH31-0.5),""))</f>
        <v/>
      </c>
      <c r="BGI30" s="386" t="str">
        <f>IF(BGI29&lt;&gt;"",BGI29,IF(BGI28&lt;&gt;"",3600/10000*BGI27*BGI26*(2/rho_a_ref)^0.5*(1/Product_tech_data!BGI28)^(BGI31-0.5),""))</f>
        <v/>
      </c>
      <c r="BGJ30" s="386" t="str">
        <f>IF(BGJ29&lt;&gt;"",BGJ29,IF(BGJ28&lt;&gt;"",3600/10000*BGJ27*BGJ26*(2/rho_a_ref)^0.5*(1/Product_tech_data!BGJ28)^(BGJ31-0.5),""))</f>
        <v/>
      </c>
      <c r="BGK30" s="386" t="str">
        <f>IF(BGK29&lt;&gt;"",BGK29,IF(BGK28&lt;&gt;"",3600/10000*BGK27*BGK26*(2/rho_a_ref)^0.5*(1/Product_tech_data!BGK28)^(BGK31-0.5),""))</f>
        <v/>
      </c>
      <c r="BGL30" s="386" t="str">
        <f>IF(BGL29&lt;&gt;"",BGL29,IF(BGL28&lt;&gt;"",3600/10000*BGL27*BGL26*(2/rho_a_ref)^0.5*(1/Product_tech_data!BGL28)^(BGL31-0.5),""))</f>
        <v/>
      </c>
      <c r="BGM30" s="386" t="str">
        <f>IF(BGM29&lt;&gt;"",BGM29,IF(BGM28&lt;&gt;"",3600/10000*BGM27*BGM26*(2/rho_a_ref)^0.5*(1/Product_tech_data!BGM28)^(BGM31-0.5),""))</f>
        <v/>
      </c>
      <c r="BGN30" s="386" t="str">
        <f>IF(BGN29&lt;&gt;"",BGN29,IF(BGN28&lt;&gt;"",3600/10000*BGN27*BGN26*(2/rho_a_ref)^0.5*(1/Product_tech_data!BGN28)^(BGN31-0.5),""))</f>
        <v/>
      </c>
      <c r="BGO30" s="386" t="str">
        <f>IF(BGO29&lt;&gt;"",BGO29,IF(BGO28&lt;&gt;"",3600/10000*BGO27*BGO26*(2/rho_a_ref)^0.5*(1/Product_tech_data!BGO28)^(BGO31-0.5),""))</f>
        <v/>
      </c>
      <c r="BGP30" s="386" t="str">
        <f>IF(BGP29&lt;&gt;"",BGP29,IF(BGP28&lt;&gt;"",3600/10000*BGP27*BGP26*(2/rho_a_ref)^0.5*(1/Product_tech_data!BGP28)^(BGP31-0.5),""))</f>
        <v/>
      </c>
      <c r="BGQ30" s="386" t="str">
        <f>IF(BGQ29&lt;&gt;"",BGQ29,IF(BGQ28&lt;&gt;"",3600/10000*BGQ27*BGQ26*(2/rho_a_ref)^0.5*(1/Product_tech_data!BGQ28)^(BGQ31-0.5),""))</f>
        <v/>
      </c>
      <c r="BGR30" s="386" t="str">
        <f>IF(BGR29&lt;&gt;"",BGR29,IF(BGR28&lt;&gt;"",3600/10000*BGR27*BGR26*(2/rho_a_ref)^0.5*(1/Product_tech_data!BGR28)^(BGR31-0.5),""))</f>
        <v/>
      </c>
      <c r="BGS30" s="386" t="str">
        <f>IF(BGS29&lt;&gt;"",BGS29,IF(BGS28&lt;&gt;"",3600/10000*BGS27*BGS26*(2/rho_a_ref)^0.5*(1/Product_tech_data!BGS28)^(BGS31-0.5),""))</f>
        <v/>
      </c>
      <c r="BGT30" s="386" t="str">
        <f>IF(BGT29&lt;&gt;"",BGT29,IF(BGT28&lt;&gt;"",3600/10000*BGT27*BGT26*(2/rho_a_ref)^0.5*(1/Product_tech_data!BGT28)^(BGT31-0.5),""))</f>
        <v/>
      </c>
      <c r="BGU30" s="386" t="str">
        <f>IF(BGU29&lt;&gt;"",BGU29,IF(BGU28&lt;&gt;"",3600/10000*BGU27*BGU26*(2/rho_a_ref)^0.5*(1/Product_tech_data!BGU28)^(BGU31-0.5),""))</f>
        <v/>
      </c>
      <c r="BGV30" s="386" t="str">
        <f>IF(BGV29&lt;&gt;"",BGV29,IF(BGV28&lt;&gt;"",3600/10000*BGV27*BGV26*(2/rho_a_ref)^0.5*(1/Product_tech_data!BGV28)^(BGV31-0.5),""))</f>
        <v/>
      </c>
      <c r="BGW30" s="386" t="str">
        <f>IF(BGW29&lt;&gt;"",BGW29,IF(BGW28&lt;&gt;"",3600/10000*BGW27*BGW26*(2/rho_a_ref)^0.5*(1/Product_tech_data!BGW28)^(BGW31-0.5),""))</f>
        <v/>
      </c>
      <c r="BGX30" s="386" t="str">
        <f>IF(BGX29&lt;&gt;"",BGX29,IF(BGX28&lt;&gt;"",3600/10000*BGX27*BGX26*(2/rho_a_ref)^0.5*(1/Product_tech_data!BGX28)^(BGX31-0.5),""))</f>
        <v/>
      </c>
      <c r="BGY30" s="386" t="str">
        <f>IF(BGY29&lt;&gt;"",BGY29,IF(BGY28&lt;&gt;"",3600/10000*BGY27*BGY26*(2/rho_a_ref)^0.5*(1/Product_tech_data!BGY28)^(BGY31-0.5),""))</f>
        <v/>
      </c>
      <c r="BGZ30" s="386" t="str">
        <f>IF(BGZ29&lt;&gt;"",BGZ29,IF(BGZ28&lt;&gt;"",3600/10000*BGZ27*BGZ26*(2/rho_a_ref)^0.5*(1/Product_tech_data!BGZ28)^(BGZ31-0.5),""))</f>
        <v/>
      </c>
      <c r="BHA30" s="386" t="str">
        <f>IF(BHA29&lt;&gt;"",BHA29,IF(BHA28&lt;&gt;"",3600/10000*BHA27*BHA26*(2/rho_a_ref)^0.5*(1/Product_tech_data!BHA28)^(BHA31-0.5),""))</f>
        <v/>
      </c>
      <c r="BHB30" s="386" t="str">
        <f>IF(BHB29&lt;&gt;"",BHB29,IF(BHB28&lt;&gt;"",3600/10000*BHB27*BHB26*(2/rho_a_ref)^0.5*(1/Product_tech_data!BHB28)^(BHB31-0.5),""))</f>
        <v/>
      </c>
      <c r="BHC30" s="386" t="str">
        <f>IF(BHC29&lt;&gt;"",BHC29,IF(BHC28&lt;&gt;"",3600/10000*BHC27*BHC26*(2/rho_a_ref)^0.5*(1/Product_tech_data!BHC28)^(BHC31-0.5),""))</f>
        <v/>
      </c>
      <c r="BHD30" s="386" t="str">
        <f>IF(BHD29&lt;&gt;"",BHD29,IF(BHD28&lt;&gt;"",3600/10000*BHD27*BHD26*(2/rho_a_ref)^0.5*(1/Product_tech_data!BHD28)^(BHD31-0.5),""))</f>
        <v/>
      </c>
      <c r="BHE30" s="386" t="str">
        <f>IF(BHE29&lt;&gt;"",BHE29,IF(BHE28&lt;&gt;"",3600/10000*BHE27*BHE26*(2/rho_a_ref)^0.5*(1/Product_tech_data!BHE28)^(BHE31-0.5),""))</f>
        <v/>
      </c>
      <c r="BHF30" s="386" t="str">
        <f>IF(BHF29&lt;&gt;"",BHF29,IF(BHF28&lt;&gt;"",3600/10000*BHF27*BHF26*(2/rho_a_ref)^0.5*(1/Product_tech_data!BHF28)^(BHF31-0.5),""))</f>
        <v/>
      </c>
      <c r="BHG30" s="386" t="str">
        <f>IF(BHG29&lt;&gt;"",BHG29,IF(BHG28&lt;&gt;"",3600/10000*BHG27*BHG26*(2/rho_a_ref)^0.5*(1/Product_tech_data!BHG28)^(BHG31-0.5),""))</f>
        <v/>
      </c>
      <c r="BHH30" s="386" t="str">
        <f>IF(BHH29&lt;&gt;"",BHH29,IF(BHH28&lt;&gt;"",3600/10000*BHH27*BHH26*(2/rho_a_ref)^0.5*(1/Product_tech_data!BHH28)^(BHH31-0.5),""))</f>
        <v/>
      </c>
      <c r="BHI30" s="386" t="str">
        <f>IF(BHI29&lt;&gt;"",BHI29,IF(BHI28&lt;&gt;"",3600/10000*BHI27*BHI26*(2/rho_a_ref)^0.5*(1/Product_tech_data!BHI28)^(BHI31-0.5),""))</f>
        <v/>
      </c>
      <c r="BHJ30" s="386" t="str">
        <f>IF(BHJ29&lt;&gt;"",BHJ29,IF(BHJ28&lt;&gt;"",3600/10000*BHJ27*BHJ26*(2/rho_a_ref)^0.5*(1/Product_tech_data!BHJ28)^(BHJ31-0.5),""))</f>
        <v/>
      </c>
      <c r="BHK30" s="386" t="str">
        <f>IF(BHK29&lt;&gt;"",BHK29,IF(BHK28&lt;&gt;"",3600/10000*BHK27*BHK26*(2/rho_a_ref)^0.5*(1/Product_tech_data!BHK28)^(BHK31-0.5),""))</f>
        <v/>
      </c>
      <c r="BHL30" s="386" t="str">
        <f>IF(BHL29&lt;&gt;"",BHL29,IF(BHL28&lt;&gt;"",3600/10000*BHL27*BHL26*(2/rho_a_ref)^0.5*(1/Product_tech_data!BHL28)^(BHL31-0.5),""))</f>
        <v/>
      </c>
      <c r="BHM30" s="386" t="str">
        <f>IF(BHM29&lt;&gt;"",BHM29,IF(BHM28&lt;&gt;"",3600/10000*BHM27*BHM26*(2/rho_a_ref)^0.5*(1/Product_tech_data!BHM28)^(BHM31-0.5),""))</f>
        <v/>
      </c>
      <c r="BHN30" s="386" t="str">
        <f>IF(BHN29&lt;&gt;"",BHN29,IF(BHN28&lt;&gt;"",3600/10000*BHN27*BHN26*(2/rho_a_ref)^0.5*(1/Product_tech_data!BHN28)^(BHN31-0.5),""))</f>
        <v/>
      </c>
      <c r="BHO30" s="386" t="str">
        <f>IF(BHO29&lt;&gt;"",BHO29,IF(BHO28&lt;&gt;"",3600/10000*BHO27*BHO26*(2/rho_a_ref)^0.5*(1/Product_tech_data!BHO28)^(BHO31-0.5),""))</f>
        <v/>
      </c>
      <c r="BHP30" s="386" t="str">
        <f>IF(BHP29&lt;&gt;"",BHP29,IF(BHP28&lt;&gt;"",3600/10000*BHP27*BHP26*(2/rho_a_ref)^0.5*(1/Product_tech_data!BHP28)^(BHP31-0.5),""))</f>
        <v/>
      </c>
      <c r="BHQ30" s="386" t="str">
        <f>IF(BHQ29&lt;&gt;"",BHQ29,IF(BHQ28&lt;&gt;"",3600/10000*BHQ27*BHQ26*(2/rho_a_ref)^0.5*(1/Product_tech_data!BHQ28)^(BHQ31-0.5),""))</f>
        <v/>
      </c>
      <c r="BHR30" s="386" t="str">
        <f>IF(BHR29&lt;&gt;"",BHR29,IF(BHR28&lt;&gt;"",3600/10000*BHR27*BHR26*(2/rho_a_ref)^0.5*(1/Product_tech_data!BHR28)^(BHR31-0.5),""))</f>
        <v/>
      </c>
      <c r="BHS30" s="386" t="str">
        <f>IF(BHS29&lt;&gt;"",BHS29,IF(BHS28&lt;&gt;"",3600/10000*BHS27*BHS26*(2/rho_a_ref)^0.5*(1/Product_tech_data!BHS28)^(BHS31-0.5),""))</f>
        <v/>
      </c>
      <c r="BHT30" s="386" t="str">
        <f>IF(BHT29&lt;&gt;"",BHT29,IF(BHT28&lt;&gt;"",3600/10000*BHT27*BHT26*(2/rho_a_ref)^0.5*(1/Product_tech_data!BHT28)^(BHT31-0.5),""))</f>
        <v/>
      </c>
      <c r="BHU30" s="386" t="str">
        <f>IF(BHU29&lt;&gt;"",BHU29,IF(BHU28&lt;&gt;"",3600/10000*BHU27*BHU26*(2/rho_a_ref)^0.5*(1/Product_tech_data!BHU28)^(BHU31-0.5),""))</f>
        <v/>
      </c>
      <c r="BHV30" s="386" t="str">
        <f>IF(BHV29&lt;&gt;"",BHV29,IF(BHV28&lt;&gt;"",3600/10000*BHV27*BHV26*(2/rho_a_ref)^0.5*(1/Product_tech_data!BHV28)^(BHV31-0.5),""))</f>
        <v/>
      </c>
      <c r="BHW30" s="386" t="str">
        <f>IF(BHW29&lt;&gt;"",BHW29,IF(BHW28&lt;&gt;"",3600/10000*BHW27*BHW26*(2/rho_a_ref)^0.5*(1/Product_tech_data!BHW28)^(BHW31-0.5),""))</f>
        <v/>
      </c>
      <c r="BHX30" s="386" t="str">
        <f>IF(BHX29&lt;&gt;"",BHX29,IF(BHX28&lt;&gt;"",3600/10000*BHX27*BHX26*(2/rho_a_ref)^0.5*(1/Product_tech_data!BHX28)^(BHX31-0.5),""))</f>
        <v/>
      </c>
      <c r="BHY30" s="386" t="str">
        <f>IF(BHY29&lt;&gt;"",BHY29,IF(BHY28&lt;&gt;"",3600/10000*BHY27*BHY26*(2/rho_a_ref)^0.5*(1/Product_tech_data!BHY28)^(BHY31-0.5),""))</f>
        <v/>
      </c>
      <c r="BHZ30" s="386" t="str">
        <f>IF(BHZ29&lt;&gt;"",BHZ29,IF(BHZ28&lt;&gt;"",3600/10000*BHZ27*BHZ26*(2/rho_a_ref)^0.5*(1/Product_tech_data!BHZ28)^(BHZ31-0.5),""))</f>
        <v/>
      </c>
      <c r="BIA30" s="386" t="str">
        <f>IF(BIA29&lt;&gt;"",BIA29,IF(BIA28&lt;&gt;"",3600/10000*BIA27*BIA26*(2/rho_a_ref)^0.5*(1/Product_tech_data!BIA28)^(BIA31-0.5),""))</f>
        <v/>
      </c>
      <c r="BIB30" s="386" t="str">
        <f>IF(BIB29&lt;&gt;"",BIB29,IF(BIB28&lt;&gt;"",3600/10000*BIB27*BIB26*(2/rho_a_ref)^0.5*(1/Product_tech_data!BIB28)^(BIB31-0.5),""))</f>
        <v/>
      </c>
      <c r="BIC30" s="386" t="str">
        <f>IF(BIC29&lt;&gt;"",BIC29,IF(BIC28&lt;&gt;"",3600/10000*BIC27*BIC26*(2/rho_a_ref)^0.5*(1/Product_tech_data!BIC28)^(BIC31-0.5),""))</f>
        <v/>
      </c>
      <c r="BID30" s="386" t="str">
        <f>IF(BID29&lt;&gt;"",BID29,IF(BID28&lt;&gt;"",3600/10000*BID27*BID26*(2/rho_a_ref)^0.5*(1/Product_tech_data!BID28)^(BID31-0.5),""))</f>
        <v/>
      </c>
      <c r="BIE30" s="386" t="str">
        <f>IF(BIE29&lt;&gt;"",BIE29,IF(BIE28&lt;&gt;"",3600/10000*BIE27*BIE26*(2/rho_a_ref)^0.5*(1/Product_tech_data!BIE28)^(BIE31-0.5),""))</f>
        <v/>
      </c>
      <c r="BIF30" s="386" t="str">
        <f>IF(BIF29&lt;&gt;"",BIF29,IF(BIF28&lt;&gt;"",3600/10000*BIF27*BIF26*(2/rho_a_ref)^0.5*(1/Product_tech_data!BIF28)^(BIF31-0.5),""))</f>
        <v/>
      </c>
      <c r="BIG30" s="386" t="str">
        <f>IF(BIG29&lt;&gt;"",BIG29,IF(BIG28&lt;&gt;"",3600/10000*BIG27*BIG26*(2/rho_a_ref)^0.5*(1/Product_tech_data!BIG28)^(BIG31-0.5),""))</f>
        <v/>
      </c>
      <c r="BIH30" s="386" t="str">
        <f>IF(BIH29&lt;&gt;"",BIH29,IF(BIH28&lt;&gt;"",3600/10000*BIH27*BIH26*(2/rho_a_ref)^0.5*(1/Product_tech_data!BIH28)^(BIH31-0.5),""))</f>
        <v/>
      </c>
      <c r="BII30" s="386" t="str">
        <f>IF(BII29&lt;&gt;"",BII29,IF(BII28&lt;&gt;"",3600/10000*BII27*BII26*(2/rho_a_ref)^0.5*(1/Product_tech_data!BII28)^(BII31-0.5),""))</f>
        <v/>
      </c>
      <c r="BIJ30" s="386" t="str">
        <f>IF(BIJ29&lt;&gt;"",BIJ29,IF(BIJ28&lt;&gt;"",3600/10000*BIJ27*BIJ26*(2/rho_a_ref)^0.5*(1/Product_tech_data!BIJ28)^(BIJ31-0.5),""))</f>
        <v/>
      </c>
      <c r="BIK30" s="386" t="str">
        <f>IF(BIK29&lt;&gt;"",BIK29,IF(BIK28&lt;&gt;"",3600/10000*BIK27*BIK26*(2/rho_a_ref)^0.5*(1/Product_tech_data!BIK28)^(BIK31-0.5),""))</f>
        <v/>
      </c>
      <c r="BIL30" s="386" t="str">
        <f>IF(BIL29&lt;&gt;"",BIL29,IF(BIL28&lt;&gt;"",3600/10000*BIL27*BIL26*(2/rho_a_ref)^0.5*(1/Product_tech_data!BIL28)^(BIL31-0.5),""))</f>
        <v/>
      </c>
      <c r="BIM30" s="386" t="str">
        <f>IF(BIM29&lt;&gt;"",BIM29,IF(BIM28&lt;&gt;"",3600/10000*BIM27*BIM26*(2/rho_a_ref)^0.5*(1/Product_tech_data!BIM28)^(BIM31-0.5),""))</f>
        <v/>
      </c>
      <c r="BIN30" s="386" t="str">
        <f>IF(BIN29&lt;&gt;"",BIN29,IF(BIN28&lt;&gt;"",3600/10000*BIN27*BIN26*(2/rho_a_ref)^0.5*(1/Product_tech_data!BIN28)^(BIN31-0.5),""))</f>
        <v/>
      </c>
      <c r="BIO30" s="386" t="str">
        <f>IF(BIO29&lt;&gt;"",BIO29,IF(BIO28&lt;&gt;"",3600/10000*BIO27*BIO26*(2/rho_a_ref)^0.5*(1/Product_tech_data!BIO28)^(BIO31-0.5),""))</f>
        <v/>
      </c>
      <c r="BIP30" s="386" t="str">
        <f>IF(BIP29&lt;&gt;"",BIP29,IF(BIP28&lt;&gt;"",3600/10000*BIP27*BIP26*(2/rho_a_ref)^0.5*(1/Product_tech_data!BIP28)^(BIP31-0.5),""))</f>
        <v/>
      </c>
      <c r="BIQ30" s="386" t="str">
        <f>IF(BIQ29&lt;&gt;"",BIQ29,IF(BIQ28&lt;&gt;"",3600/10000*BIQ27*BIQ26*(2/rho_a_ref)^0.5*(1/Product_tech_data!BIQ28)^(BIQ31-0.5),""))</f>
        <v/>
      </c>
      <c r="BIR30" s="386" t="str">
        <f>IF(BIR29&lt;&gt;"",BIR29,IF(BIR28&lt;&gt;"",3600/10000*BIR27*BIR26*(2/rho_a_ref)^0.5*(1/Product_tech_data!BIR28)^(BIR31-0.5),""))</f>
        <v/>
      </c>
      <c r="BIS30" s="386" t="str">
        <f>IF(BIS29&lt;&gt;"",BIS29,IF(BIS28&lt;&gt;"",3600/10000*BIS27*BIS26*(2/rho_a_ref)^0.5*(1/Product_tech_data!BIS28)^(BIS31-0.5),""))</f>
        <v/>
      </c>
      <c r="BIT30" s="386" t="str">
        <f>IF(BIT29&lt;&gt;"",BIT29,IF(BIT28&lt;&gt;"",3600/10000*BIT27*BIT26*(2/rho_a_ref)^0.5*(1/Product_tech_data!BIT28)^(BIT31-0.5),""))</f>
        <v/>
      </c>
      <c r="BIU30" s="386" t="str">
        <f>IF(BIU29&lt;&gt;"",BIU29,IF(BIU28&lt;&gt;"",3600/10000*BIU27*BIU26*(2/rho_a_ref)^0.5*(1/Product_tech_data!BIU28)^(BIU31-0.5),""))</f>
        <v/>
      </c>
      <c r="BIV30" s="386" t="str">
        <f>IF(BIV29&lt;&gt;"",BIV29,IF(BIV28&lt;&gt;"",3600/10000*BIV27*BIV26*(2/rho_a_ref)^0.5*(1/Product_tech_data!BIV28)^(BIV31-0.5),""))</f>
        <v/>
      </c>
      <c r="BIW30" s="386" t="str">
        <f>IF(BIW29&lt;&gt;"",BIW29,IF(BIW28&lt;&gt;"",3600/10000*BIW27*BIW26*(2/rho_a_ref)^0.5*(1/Product_tech_data!BIW28)^(BIW31-0.5),""))</f>
        <v/>
      </c>
      <c r="BIX30" s="386" t="str">
        <f>IF(BIX29&lt;&gt;"",BIX29,IF(BIX28&lt;&gt;"",3600/10000*BIX27*BIX26*(2/rho_a_ref)^0.5*(1/Product_tech_data!BIX28)^(BIX31-0.5),""))</f>
        <v/>
      </c>
      <c r="BIY30" s="386" t="str">
        <f>IF(BIY29&lt;&gt;"",BIY29,IF(BIY28&lt;&gt;"",3600/10000*BIY27*BIY26*(2/rho_a_ref)^0.5*(1/Product_tech_data!BIY28)^(BIY31-0.5),""))</f>
        <v/>
      </c>
      <c r="BIZ30" s="386" t="str">
        <f>IF(BIZ29&lt;&gt;"",BIZ29,IF(BIZ28&lt;&gt;"",3600/10000*BIZ27*BIZ26*(2/rho_a_ref)^0.5*(1/Product_tech_data!BIZ28)^(BIZ31-0.5),""))</f>
        <v/>
      </c>
      <c r="BJA30" s="386" t="str">
        <f>IF(BJA29&lt;&gt;"",BJA29,IF(BJA28&lt;&gt;"",3600/10000*BJA27*BJA26*(2/rho_a_ref)^0.5*(1/Product_tech_data!BJA28)^(BJA31-0.5),""))</f>
        <v/>
      </c>
      <c r="BJB30" s="386" t="str">
        <f>IF(BJB29&lt;&gt;"",BJB29,IF(BJB28&lt;&gt;"",3600/10000*BJB27*BJB26*(2/rho_a_ref)^0.5*(1/Product_tech_data!BJB28)^(BJB31-0.5),""))</f>
        <v/>
      </c>
      <c r="BJC30" s="386" t="str">
        <f>IF(BJC29&lt;&gt;"",BJC29,IF(BJC28&lt;&gt;"",3600/10000*BJC27*BJC26*(2/rho_a_ref)^0.5*(1/Product_tech_data!BJC28)^(BJC31-0.5),""))</f>
        <v/>
      </c>
      <c r="BJD30" s="386" t="str">
        <f>IF(BJD29&lt;&gt;"",BJD29,IF(BJD28&lt;&gt;"",3600/10000*BJD27*BJD26*(2/rho_a_ref)^0.5*(1/Product_tech_data!BJD28)^(BJD31-0.5),""))</f>
        <v/>
      </c>
      <c r="BJE30" s="386" t="str">
        <f>IF(BJE29&lt;&gt;"",BJE29,IF(BJE28&lt;&gt;"",3600/10000*BJE27*BJE26*(2/rho_a_ref)^0.5*(1/Product_tech_data!BJE28)^(BJE31-0.5),""))</f>
        <v/>
      </c>
      <c r="BJF30" s="386" t="str">
        <f>IF(BJF29&lt;&gt;"",BJF29,IF(BJF28&lt;&gt;"",3600/10000*BJF27*BJF26*(2/rho_a_ref)^0.5*(1/Product_tech_data!BJF28)^(BJF31-0.5),""))</f>
        <v/>
      </c>
      <c r="BJG30" s="386" t="str">
        <f>IF(BJG29&lt;&gt;"",BJG29,IF(BJG28&lt;&gt;"",3600/10000*BJG27*BJG26*(2/rho_a_ref)^0.5*(1/Product_tech_data!BJG28)^(BJG31-0.5),""))</f>
        <v/>
      </c>
      <c r="BJH30" s="386" t="str">
        <f>IF(BJH29&lt;&gt;"",BJH29,IF(BJH28&lt;&gt;"",3600/10000*BJH27*BJH26*(2/rho_a_ref)^0.5*(1/Product_tech_data!BJH28)^(BJH31-0.5),""))</f>
        <v/>
      </c>
      <c r="BJI30" s="386" t="str">
        <f>IF(BJI29&lt;&gt;"",BJI29,IF(BJI28&lt;&gt;"",3600/10000*BJI27*BJI26*(2/rho_a_ref)^0.5*(1/Product_tech_data!BJI28)^(BJI31-0.5),""))</f>
        <v/>
      </c>
      <c r="BJJ30" s="386" t="str">
        <f>IF(BJJ29&lt;&gt;"",BJJ29,IF(BJJ28&lt;&gt;"",3600/10000*BJJ27*BJJ26*(2/rho_a_ref)^0.5*(1/Product_tech_data!BJJ28)^(BJJ31-0.5),""))</f>
        <v/>
      </c>
      <c r="BJK30" s="386" t="str">
        <f>IF(BJK29&lt;&gt;"",BJK29,IF(BJK28&lt;&gt;"",3600/10000*BJK27*BJK26*(2/rho_a_ref)^0.5*(1/Product_tech_data!BJK28)^(BJK31-0.5),""))</f>
        <v/>
      </c>
      <c r="BJL30" s="386" t="str">
        <f>IF(BJL29&lt;&gt;"",BJL29,IF(BJL28&lt;&gt;"",3600/10000*BJL27*BJL26*(2/rho_a_ref)^0.5*(1/Product_tech_data!BJL28)^(BJL31-0.5),""))</f>
        <v/>
      </c>
      <c r="BJM30" s="386" t="str">
        <f>IF(BJM29&lt;&gt;"",BJM29,IF(BJM28&lt;&gt;"",3600/10000*BJM27*BJM26*(2/rho_a_ref)^0.5*(1/Product_tech_data!BJM28)^(BJM31-0.5),""))</f>
        <v/>
      </c>
      <c r="BJN30" s="386" t="str">
        <f>IF(BJN29&lt;&gt;"",BJN29,IF(BJN28&lt;&gt;"",3600/10000*BJN27*BJN26*(2/rho_a_ref)^0.5*(1/Product_tech_data!BJN28)^(BJN31-0.5),""))</f>
        <v/>
      </c>
      <c r="BJO30" s="386" t="str">
        <f>IF(BJO29&lt;&gt;"",BJO29,IF(BJO28&lt;&gt;"",3600/10000*BJO27*BJO26*(2/rho_a_ref)^0.5*(1/Product_tech_data!BJO28)^(BJO31-0.5),""))</f>
        <v/>
      </c>
      <c r="BJP30" s="386" t="str">
        <f>IF(BJP29&lt;&gt;"",BJP29,IF(BJP28&lt;&gt;"",3600/10000*BJP27*BJP26*(2/rho_a_ref)^0.5*(1/Product_tech_data!BJP28)^(BJP31-0.5),""))</f>
        <v/>
      </c>
      <c r="BJQ30" s="386" t="str">
        <f>IF(BJQ29&lt;&gt;"",BJQ29,IF(BJQ28&lt;&gt;"",3600/10000*BJQ27*BJQ26*(2/rho_a_ref)^0.5*(1/Product_tech_data!BJQ28)^(BJQ31-0.5),""))</f>
        <v/>
      </c>
      <c r="BJR30" s="386" t="str">
        <f>IF(BJR29&lt;&gt;"",BJR29,IF(BJR28&lt;&gt;"",3600/10000*BJR27*BJR26*(2/rho_a_ref)^0.5*(1/Product_tech_data!BJR28)^(BJR31-0.5),""))</f>
        <v/>
      </c>
      <c r="BJS30" s="386" t="str">
        <f>IF(BJS29&lt;&gt;"",BJS29,IF(BJS28&lt;&gt;"",3600/10000*BJS27*BJS26*(2/rho_a_ref)^0.5*(1/Product_tech_data!BJS28)^(BJS31-0.5),""))</f>
        <v/>
      </c>
      <c r="BJT30" s="386" t="str">
        <f>IF(BJT29&lt;&gt;"",BJT29,IF(BJT28&lt;&gt;"",3600/10000*BJT27*BJT26*(2/rho_a_ref)^0.5*(1/Product_tech_data!BJT28)^(BJT31-0.5),""))</f>
        <v/>
      </c>
      <c r="BJU30" s="386" t="str">
        <f>IF(BJU29&lt;&gt;"",BJU29,IF(BJU28&lt;&gt;"",3600/10000*BJU27*BJU26*(2/rho_a_ref)^0.5*(1/Product_tech_data!BJU28)^(BJU31-0.5),""))</f>
        <v/>
      </c>
      <c r="BJV30" s="386" t="str">
        <f>IF(BJV29&lt;&gt;"",BJV29,IF(BJV28&lt;&gt;"",3600/10000*BJV27*BJV26*(2/rho_a_ref)^0.5*(1/Product_tech_data!BJV28)^(BJV31-0.5),""))</f>
        <v/>
      </c>
      <c r="BJW30" s="386" t="str">
        <f>IF(BJW29&lt;&gt;"",BJW29,IF(BJW28&lt;&gt;"",3600/10000*BJW27*BJW26*(2/rho_a_ref)^0.5*(1/Product_tech_data!BJW28)^(BJW31-0.5),""))</f>
        <v/>
      </c>
      <c r="BJX30" s="386" t="str">
        <f>IF(BJX29&lt;&gt;"",BJX29,IF(BJX28&lt;&gt;"",3600/10000*BJX27*BJX26*(2/rho_a_ref)^0.5*(1/Product_tech_data!BJX28)^(BJX31-0.5),""))</f>
        <v/>
      </c>
      <c r="BJY30" s="386" t="str">
        <f>IF(BJY29&lt;&gt;"",BJY29,IF(BJY28&lt;&gt;"",3600/10000*BJY27*BJY26*(2/rho_a_ref)^0.5*(1/Product_tech_data!BJY28)^(BJY31-0.5),""))</f>
        <v/>
      </c>
      <c r="BJZ30" s="386" t="str">
        <f>IF(BJZ29&lt;&gt;"",BJZ29,IF(BJZ28&lt;&gt;"",3600/10000*BJZ27*BJZ26*(2/rho_a_ref)^0.5*(1/Product_tech_data!BJZ28)^(BJZ31-0.5),""))</f>
        <v/>
      </c>
      <c r="BKA30" s="386" t="str">
        <f>IF(BKA29&lt;&gt;"",BKA29,IF(BKA28&lt;&gt;"",3600/10000*BKA27*BKA26*(2/rho_a_ref)^0.5*(1/Product_tech_data!BKA28)^(BKA31-0.5),""))</f>
        <v/>
      </c>
      <c r="BKB30" s="386" t="str">
        <f>IF(BKB29&lt;&gt;"",BKB29,IF(BKB28&lt;&gt;"",3600/10000*BKB27*BKB26*(2/rho_a_ref)^0.5*(1/Product_tech_data!BKB28)^(BKB31-0.5),""))</f>
        <v/>
      </c>
      <c r="BKC30" s="386" t="str">
        <f>IF(BKC29&lt;&gt;"",BKC29,IF(BKC28&lt;&gt;"",3600/10000*BKC27*BKC26*(2/rho_a_ref)^0.5*(1/Product_tech_data!BKC28)^(BKC31-0.5),""))</f>
        <v/>
      </c>
      <c r="BKD30" s="386" t="str">
        <f>IF(BKD29&lt;&gt;"",BKD29,IF(BKD28&lt;&gt;"",3600/10000*BKD27*BKD26*(2/rho_a_ref)^0.5*(1/Product_tech_data!BKD28)^(BKD31-0.5),""))</f>
        <v/>
      </c>
      <c r="BKE30" s="386" t="str">
        <f>IF(BKE29&lt;&gt;"",BKE29,IF(BKE28&lt;&gt;"",3600/10000*BKE27*BKE26*(2/rho_a_ref)^0.5*(1/Product_tech_data!BKE28)^(BKE31-0.5),""))</f>
        <v/>
      </c>
      <c r="BKF30" s="386" t="str">
        <f>IF(BKF29&lt;&gt;"",BKF29,IF(BKF28&lt;&gt;"",3600/10000*BKF27*BKF26*(2/rho_a_ref)^0.5*(1/Product_tech_data!BKF28)^(BKF31-0.5),""))</f>
        <v/>
      </c>
      <c r="BKG30" s="386" t="str">
        <f>IF(BKG29&lt;&gt;"",BKG29,IF(BKG28&lt;&gt;"",3600/10000*BKG27*BKG26*(2/rho_a_ref)^0.5*(1/Product_tech_data!BKG28)^(BKG31-0.5),""))</f>
        <v/>
      </c>
      <c r="BKH30" s="386" t="str">
        <f>IF(BKH29&lt;&gt;"",BKH29,IF(BKH28&lt;&gt;"",3600/10000*BKH27*BKH26*(2/rho_a_ref)^0.5*(1/Product_tech_data!BKH28)^(BKH31-0.5),""))</f>
        <v/>
      </c>
      <c r="BKI30" s="386" t="str">
        <f>IF(BKI29&lt;&gt;"",BKI29,IF(BKI28&lt;&gt;"",3600/10000*BKI27*BKI26*(2/rho_a_ref)^0.5*(1/Product_tech_data!BKI28)^(BKI31-0.5),""))</f>
        <v/>
      </c>
      <c r="BKJ30" s="386" t="str">
        <f>IF(BKJ29&lt;&gt;"",BKJ29,IF(BKJ28&lt;&gt;"",3600/10000*BKJ27*BKJ26*(2/rho_a_ref)^0.5*(1/Product_tech_data!BKJ28)^(BKJ31-0.5),""))</f>
        <v/>
      </c>
      <c r="BKK30" s="386" t="str">
        <f>IF(BKK29&lt;&gt;"",BKK29,IF(BKK28&lt;&gt;"",3600/10000*BKK27*BKK26*(2/rho_a_ref)^0.5*(1/Product_tech_data!BKK28)^(BKK31-0.5),""))</f>
        <v/>
      </c>
      <c r="BKL30" s="386" t="str">
        <f>IF(BKL29&lt;&gt;"",BKL29,IF(BKL28&lt;&gt;"",3600/10000*BKL27*BKL26*(2/rho_a_ref)^0.5*(1/Product_tech_data!BKL28)^(BKL31-0.5),""))</f>
        <v/>
      </c>
      <c r="BKM30" s="386" t="str">
        <f>IF(BKM29&lt;&gt;"",BKM29,IF(BKM28&lt;&gt;"",3600/10000*BKM27*BKM26*(2/rho_a_ref)^0.5*(1/Product_tech_data!BKM28)^(BKM31-0.5),""))</f>
        <v/>
      </c>
      <c r="BKN30" s="386" t="str">
        <f>IF(BKN29&lt;&gt;"",BKN29,IF(BKN28&lt;&gt;"",3600/10000*BKN27*BKN26*(2/rho_a_ref)^0.5*(1/Product_tech_data!BKN28)^(BKN31-0.5),""))</f>
        <v/>
      </c>
      <c r="BKO30" s="386" t="str">
        <f>IF(BKO29&lt;&gt;"",BKO29,IF(BKO28&lt;&gt;"",3600/10000*BKO27*BKO26*(2/rho_a_ref)^0.5*(1/Product_tech_data!BKO28)^(BKO31-0.5),""))</f>
        <v/>
      </c>
      <c r="BKP30" s="386" t="str">
        <f>IF(BKP29&lt;&gt;"",BKP29,IF(BKP28&lt;&gt;"",3600/10000*BKP27*BKP26*(2/rho_a_ref)^0.5*(1/Product_tech_data!BKP28)^(BKP31-0.5),""))</f>
        <v/>
      </c>
      <c r="BKQ30" s="386" t="str">
        <f>IF(BKQ29&lt;&gt;"",BKQ29,IF(BKQ28&lt;&gt;"",3600/10000*BKQ27*BKQ26*(2/rho_a_ref)^0.5*(1/Product_tech_data!BKQ28)^(BKQ31-0.5),""))</f>
        <v/>
      </c>
      <c r="BKR30" s="386" t="str">
        <f>IF(BKR29&lt;&gt;"",BKR29,IF(BKR28&lt;&gt;"",3600/10000*BKR27*BKR26*(2/rho_a_ref)^0.5*(1/Product_tech_data!BKR28)^(BKR31-0.5),""))</f>
        <v/>
      </c>
      <c r="BKS30" s="386" t="str">
        <f>IF(BKS29&lt;&gt;"",BKS29,IF(BKS28&lt;&gt;"",3600/10000*BKS27*BKS26*(2/rho_a_ref)^0.5*(1/Product_tech_data!BKS28)^(BKS31-0.5),""))</f>
        <v/>
      </c>
      <c r="BKT30" s="386" t="str">
        <f>IF(BKT29&lt;&gt;"",BKT29,IF(BKT28&lt;&gt;"",3600/10000*BKT27*BKT26*(2/rho_a_ref)^0.5*(1/Product_tech_data!BKT28)^(BKT31-0.5),""))</f>
        <v/>
      </c>
      <c r="BKU30" s="386" t="str">
        <f>IF(BKU29&lt;&gt;"",BKU29,IF(BKU28&lt;&gt;"",3600/10000*BKU27*BKU26*(2/rho_a_ref)^0.5*(1/Product_tech_data!BKU28)^(BKU31-0.5),""))</f>
        <v/>
      </c>
      <c r="BKV30" s="386" t="str">
        <f>IF(BKV29&lt;&gt;"",BKV29,IF(BKV28&lt;&gt;"",3600/10000*BKV27*BKV26*(2/rho_a_ref)^0.5*(1/Product_tech_data!BKV28)^(BKV31-0.5),""))</f>
        <v/>
      </c>
      <c r="BKW30" s="386" t="str">
        <f>IF(BKW29&lt;&gt;"",BKW29,IF(BKW28&lt;&gt;"",3600/10000*BKW27*BKW26*(2/rho_a_ref)^0.5*(1/Product_tech_data!BKW28)^(BKW31-0.5),""))</f>
        <v/>
      </c>
      <c r="BKX30" s="386" t="str">
        <f>IF(BKX29&lt;&gt;"",BKX29,IF(BKX28&lt;&gt;"",3600/10000*BKX27*BKX26*(2/rho_a_ref)^0.5*(1/Product_tech_data!BKX28)^(BKX31-0.5),""))</f>
        <v/>
      </c>
      <c r="BKY30" s="386" t="str">
        <f>IF(BKY29&lt;&gt;"",BKY29,IF(BKY28&lt;&gt;"",3600/10000*BKY27*BKY26*(2/rho_a_ref)^0.5*(1/Product_tech_data!BKY28)^(BKY31-0.5),""))</f>
        <v/>
      </c>
      <c r="BKZ30" s="386" t="str">
        <f>IF(BKZ29&lt;&gt;"",BKZ29,IF(BKZ28&lt;&gt;"",3600/10000*BKZ27*BKZ26*(2/rho_a_ref)^0.5*(1/Product_tech_data!BKZ28)^(BKZ31-0.5),""))</f>
        <v/>
      </c>
      <c r="BLA30" s="386" t="str">
        <f>IF(BLA29&lt;&gt;"",BLA29,IF(BLA28&lt;&gt;"",3600/10000*BLA27*BLA26*(2/rho_a_ref)^0.5*(1/Product_tech_data!BLA28)^(BLA31-0.5),""))</f>
        <v/>
      </c>
      <c r="BLB30" s="386" t="str">
        <f>IF(BLB29&lt;&gt;"",BLB29,IF(BLB28&lt;&gt;"",3600/10000*BLB27*BLB26*(2/rho_a_ref)^0.5*(1/Product_tech_data!BLB28)^(BLB31-0.5),""))</f>
        <v/>
      </c>
      <c r="BLC30" s="386" t="str">
        <f>IF(BLC29&lt;&gt;"",BLC29,IF(BLC28&lt;&gt;"",3600/10000*BLC27*BLC26*(2/rho_a_ref)^0.5*(1/Product_tech_data!BLC28)^(BLC31-0.5),""))</f>
        <v/>
      </c>
      <c r="BLD30" s="386" t="str">
        <f>IF(BLD29&lt;&gt;"",BLD29,IF(BLD28&lt;&gt;"",3600/10000*BLD27*BLD26*(2/rho_a_ref)^0.5*(1/Product_tech_data!BLD28)^(BLD31-0.5),""))</f>
        <v/>
      </c>
      <c r="BLE30" s="386" t="str">
        <f>IF(BLE29&lt;&gt;"",BLE29,IF(BLE28&lt;&gt;"",3600/10000*BLE27*BLE26*(2/rho_a_ref)^0.5*(1/Product_tech_data!BLE28)^(BLE31-0.5),""))</f>
        <v/>
      </c>
      <c r="BLF30" s="386" t="str">
        <f>IF(BLF29&lt;&gt;"",BLF29,IF(BLF28&lt;&gt;"",3600/10000*BLF27*BLF26*(2/rho_a_ref)^0.5*(1/Product_tech_data!BLF28)^(BLF31-0.5),""))</f>
        <v/>
      </c>
      <c r="BLG30" s="386" t="str">
        <f>IF(BLG29&lt;&gt;"",BLG29,IF(BLG28&lt;&gt;"",3600/10000*BLG27*BLG26*(2/rho_a_ref)^0.5*(1/Product_tech_data!BLG28)^(BLG31-0.5),""))</f>
        <v/>
      </c>
      <c r="BLH30" s="386" t="str">
        <f>IF(BLH29&lt;&gt;"",BLH29,IF(BLH28&lt;&gt;"",3600/10000*BLH27*BLH26*(2/rho_a_ref)^0.5*(1/Product_tech_data!BLH28)^(BLH31-0.5),""))</f>
        <v/>
      </c>
      <c r="BLI30" s="386" t="str">
        <f>IF(BLI29&lt;&gt;"",BLI29,IF(BLI28&lt;&gt;"",3600/10000*BLI27*BLI26*(2/rho_a_ref)^0.5*(1/Product_tech_data!BLI28)^(BLI31-0.5),""))</f>
        <v/>
      </c>
      <c r="BLJ30" s="386" t="str">
        <f>IF(BLJ29&lt;&gt;"",BLJ29,IF(BLJ28&lt;&gt;"",3600/10000*BLJ27*BLJ26*(2/rho_a_ref)^0.5*(1/Product_tech_data!BLJ28)^(BLJ31-0.5),""))</f>
        <v/>
      </c>
      <c r="BLK30" s="386" t="str">
        <f>IF(BLK29&lt;&gt;"",BLK29,IF(BLK28&lt;&gt;"",3600/10000*BLK27*BLK26*(2/rho_a_ref)^0.5*(1/Product_tech_data!BLK28)^(BLK31-0.5),""))</f>
        <v/>
      </c>
      <c r="BLL30" s="386" t="str">
        <f>IF(BLL29&lt;&gt;"",BLL29,IF(BLL28&lt;&gt;"",3600/10000*BLL27*BLL26*(2/rho_a_ref)^0.5*(1/Product_tech_data!BLL28)^(BLL31-0.5),""))</f>
        <v/>
      </c>
      <c r="BLM30" s="386" t="str">
        <f>IF(BLM29&lt;&gt;"",BLM29,IF(BLM28&lt;&gt;"",3600/10000*BLM27*BLM26*(2/rho_a_ref)^0.5*(1/Product_tech_data!BLM28)^(BLM31-0.5),""))</f>
        <v/>
      </c>
      <c r="BLN30" s="386" t="str">
        <f>IF(BLN29&lt;&gt;"",BLN29,IF(BLN28&lt;&gt;"",3600/10000*BLN27*BLN26*(2/rho_a_ref)^0.5*(1/Product_tech_data!BLN28)^(BLN31-0.5),""))</f>
        <v/>
      </c>
      <c r="BLO30" s="386" t="str">
        <f>IF(BLO29&lt;&gt;"",BLO29,IF(BLO28&lt;&gt;"",3600/10000*BLO27*BLO26*(2/rho_a_ref)^0.5*(1/Product_tech_data!BLO28)^(BLO31-0.5),""))</f>
        <v/>
      </c>
      <c r="BLP30" s="386" t="str">
        <f>IF(BLP29&lt;&gt;"",BLP29,IF(BLP28&lt;&gt;"",3600/10000*BLP27*BLP26*(2/rho_a_ref)^0.5*(1/Product_tech_data!BLP28)^(BLP31-0.5),""))</f>
        <v/>
      </c>
      <c r="BLQ30" s="386" t="str">
        <f>IF(BLQ29&lt;&gt;"",BLQ29,IF(BLQ28&lt;&gt;"",3600/10000*BLQ27*BLQ26*(2/rho_a_ref)^0.5*(1/Product_tech_data!BLQ28)^(BLQ31-0.5),""))</f>
        <v/>
      </c>
      <c r="BLR30" s="386" t="str">
        <f>IF(BLR29&lt;&gt;"",BLR29,IF(BLR28&lt;&gt;"",3600/10000*BLR27*BLR26*(2/rho_a_ref)^0.5*(1/Product_tech_data!BLR28)^(BLR31-0.5),""))</f>
        <v/>
      </c>
      <c r="BLS30" s="386" t="str">
        <f>IF(BLS29&lt;&gt;"",BLS29,IF(BLS28&lt;&gt;"",3600/10000*BLS27*BLS26*(2/rho_a_ref)^0.5*(1/Product_tech_data!BLS28)^(BLS31-0.5),""))</f>
        <v/>
      </c>
      <c r="BLT30" s="386" t="str">
        <f>IF(BLT29&lt;&gt;"",BLT29,IF(BLT28&lt;&gt;"",3600/10000*BLT27*BLT26*(2/rho_a_ref)^0.5*(1/Product_tech_data!BLT28)^(BLT31-0.5),""))</f>
        <v/>
      </c>
      <c r="BLU30" s="386" t="str">
        <f>IF(BLU29&lt;&gt;"",BLU29,IF(BLU28&lt;&gt;"",3600/10000*BLU27*BLU26*(2/rho_a_ref)^0.5*(1/Product_tech_data!BLU28)^(BLU31-0.5),""))</f>
        <v/>
      </c>
      <c r="BLV30" s="386" t="str">
        <f>IF(BLV29&lt;&gt;"",BLV29,IF(BLV28&lt;&gt;"",3600/10000*BLV27*BLV26*(2/rho_a_ref)^0.5*(1/Product_tech_data!BLV28)^(BLV31-0.5),""))</f>
        <v/>
      </c>
      <c r="BLW30" s="386" t="str">
        <f>IF(BLW29&lt;&gt;"",BLW29,IF(BLW28&lt;&gt;"",3600/10000*BLW27*BLW26*(2/rho_a_ref)^0.5*(1/Product_tech_data!BLW28)^(BLW31-0.5),""))</f>
        <v/>
      </c>
      <c r="BLX30" s="386" t="str">
        <f>IF(BLX29&lt;&gt;"",BLX29,IF(BLX28&lt;&gt;"",3600/10000*BLX27*BLX26*(2/rho_a_ref)^0.5*(1/Product_tech_data!BLX28)^(BLX31-0.5),""))</f>
        <v/>
      </c>
      <c r="BLY30" s="386" t="str">
        <f>IF(BLY29&lt;&gt;"",BLY29,IF(BLY28&lt;&gt;"",3600/10000*BLY27*BLY26*(2/rho_a_ref)^0.5*(1/Product_tech_data!BLY28)^(BLY31-0.5),""))</f>
        <v/>
      </c>
      <c r="BLZ30" s="386" t="str">
        <f>IF(BLZ29&lt;&gt;"",BLZ29,IF(BLZ28&lt;&gt;"",3600/10000*BLZ27*BLZ26*(2/rho_a_ref)^0.5*(1/Product_tech_data!BLZ28)^(BLZ31-0.5),""))</f>
        <v/>
      </c>
      <c r="BMA30" s="386" t="str">
        <f>IF(BMA29&lt;&gt;"",BMA29,IF(BMA28&lt;&gt;"",3600/10000*BMA27*BMA26*(2/rho_a_ref)^0.5*(1/Product_tech_data!BMA28)^(BMA31-0.5),""))</f>
        <v/>
      </c>
      <c r="BMB30" s="386" t="str">
        <f>IF(BMB29&lt;&gt;"",BMB29,IF(BMB28&lt;&gt;"",3600/10000*BMB27*BMB26*(2/rho_a_ref)^0.5*(1/Product_tech_data!BMB28)^(BMB31-0.5),""))</f>
        <v/>
      </c>
      <c r="BMC30" s="386" t="str">
        <f>IF(BMC29&lt;&gt;"",BMC29,IF(BMC28&lt;&gt;"",3600/10000*BMC27*BMC26*(2/rho_a_ref)^0.5*(1/Product_tech_data!BMC28)^(BMC31-0.5),""))</f>
        <v/>
      </c>
      <c r="BMD30" s="386" t="str">
        <f>IF(BMD29&lt;&gt;"",BMD29,IF(BMD28&lt;&gt;"",3600/10000*BMD27*BMD26*(2/rho_a_ref)^0.5*(1/Product_tech_data!BMD28)^(BMD31-0.5),""))</f>
        <v/>
      </c>
      <c r="BME30" s="386" t="str">
        <f>IF(BME29&lt;&gt;"",BME29,IF(BME28&lt;&gt;"",3600/10000*BME27*BME26*(2/rho_a_ref)^0.5*(1/Product_tech_data!BME28)^(BME31-0.5),""))</f>
        <v/>
      </c>
      <c r="BMF30" s="386" t="str">
        <f>IF(BMF29&lt;&gt;"",BMF29,IF(BMF28&lt;&gt;"",3600/10000*BMF27*BMF26*(2/rho_a_ref)^0.5*(1/Product_tech_data!BMF28)^(BMF31-0.5),""))</f>
        <v/>
      </c>
      <c r="BMG30" s="386" t="str">
        <f>IF(BMG29&lt;&gt;"",BMG29,IF(BMG28&lt;&gt;"",3600/10000*BMG27*BMG26*(2/rho_a_ref)^0.5*(1/Product_tech_data!BMG28)^(BMG31-0.5),""))</f>
        <v/>
      </c>
      <c r="BMH30" s="386" t="str">
        <f>IF(BMH29&lt;&gt;"",BMH29,IF(BMH28&lt;&gt;"",3600/10000*BMH27*BMH26*(2/rho_a_ref)^0.5*(1/Product_tech_data!BMH28)^(BMH31-0.5),""))</f>
        <v/>
      </c>
      <c r="BMI30" s="386" t="str">
        <f>IF(BMI29&lt;&gt;"",BMI29,IF(BMI28&lt;&gt;"",3600/10000*BMI27*BMI26*(2/rho_a_ref)^0.5*(1/Product_tech_data!BMI28)^(BMI31-0.5),""))</f>
        <v/>
      </c>
      <c r="BMJ30" s="386" t="str">
        <f>IF(BMJ29&lt;&gt;"",BMJ29,IF(BMJ28&lt;&gt;"",3600/10000*BMJ27*BMJ26*(2/rho_a_ref)^0.5*(1/Product_tech_data!BMJ28)^(BMJ31-0.5),""))</f>
        <v/>
      </c>
      <c r="BMK30" s="386" t="str">
        <f>IF(BMK29&lt;&gt;"",BMK29,IF(BMK28&lt;&gt;"",3600/10000*BMK27*BMK26*(2/rho_a_ref)^0.5*(1/Product_tech_data!BMK28)^(BMK31-0.5),""))</f>
        <v/>
      </c>
      <c r="BML30" s="386" t="str">
        <f>IF(BML29&lt;&gt;"",BML29,IF(BML28&lt;&gt;"",3600/10000*BML27*BML26*(2/rho_a_ref)^0.5*(1/Product_tech_data!BML28)^(BML31-0.5),""))</f>
        <v/>
      </c>
      <c r="BMM30" s="386" t="str">
        <f>IF(BMM29&lt;&gt;"",BMM29,IF(BMM28&lt;&gt;"",3600/10000*BMM27*BMM26*(2/rho_a_ref)^0.5*(1/Product_tech_data!BMM28)^(BMM31-0.5),""))</f>
        <v/>
      </c>
      <c r="BMN30" s="386" t="str">
        <f>IF(BMN29&lt;&gt;"",BMN29,IF(BMN28&lt;&gt;"",3600/10000*BMN27*BMN26*(2/rho_a_ref)^0.5*(1/Product_tech_data!BMN28)^(BMN31-0.5),""))</f>
        <v/>
      </c>
      <c r="BMO30" s="386" t="str">
        <f>IF(BMO29&lt;&gt;"",BMO29,IF(BMO28&lt;&gt;"",3600/10000*BMO27*BMO26*(2/rho_a_ref)^0.5*(1/Product_tech_data!BMO28)^(BMO31-0.5),""))</f>
        <v/>
      </c>
      <c r="BMP30" s="386" t="str">
        <f>IF(BMP29&lt;&gt;"",BMP29,IF(BMP28&lt;&gt;"",3600/10000*BMP27*BMP26*(2/rho_a_ref)^0.5*(1/Product_tech_data!BMP28)^(BMP31-0.5),""))</f>
        <v/>
      </c>
      <c r="BMQ30" s="386" t="str">
        <f>IF(BMQ29&lt;&gt;"",BMQ29,IF(BMQ28&lt;&gt;"",3600/10000*BMQ27*BMQ26*(2/rho_a_ref)^0.5*(1/Product_tech_data!BMQ28)^(BMQ31-0.5),""))</f>
        <v/>
      </c>
      <c r="BMR30" s="386" t="str">
        <f>IF(BMR29&lt;&gt;"",BMR29,IF(BMR28&lt;&gt;"",3600/10000*BMR27*BMR26*(2/rho_a_ref)^0.5*(1/Product_tech_data!BMR28)^(BMR31-0.5),""))</f>
        <v/>
      </c>
      <c r="BMS30" s="386" t="str">
        <f>IF(BMS29&lt;&gt;"",BMS29,IF(BMS28&lt;&gt;"",3600/10000*BMS27*BMS26*(2/rho_a_ref)^0.5*(1/Product_tech_data!BMS28)^(BMS31-0.5),""))</f>
        <v/>
      </c>
      <c r="BMT30" s="386" t="str">
        <f>IF(BMT29&lt;&gt;"",BMT29,IF(BMT28&lt;&gt;"",3600/10000*BMT27*BMT26*(2/rho_a_ref)^0.5*(1/Product_tech_data!BMT28)^(BMT31-0.5),""))</f>
        <v/>
      </c>
      <c r="BMU30" s="386" t="str">
        <f>IF(BMU29&lt;&gt;"",BMU29,IF(BMU28&lt;&gt;"",3600/10000*BMU27*BMU26*(2/rho_a_ref)^0.5*(1/Product_tech_data!BMU28)^(BMU31-0.5),""))</f>
        <v/>
      </c>
      <c r="BMV30" s="386" t="str">
        <f>IF(BMV29&lt;&gt;"",BMV29,IF(BMV28&lt;&gt;"",3600/10000*BMV27*BMV26*(2/rho_a_ref)^0.5*(1/Product_tech_data!BMV28)^(BMV31-0.5),""))</f>
        <v/>
      </c>
      <c r="BMW30" s="386" t="str">
        <f>IF(BMW29&lt;&gt;"",BMW29,IF(BMW28&lt;&gt;"",3600/10000*BMW27*BMW26*(2/rho_a_ref)^0.5*(1/Product_tech_data!BMW28)^(BMW31-0.5),""))</f>
        <v/>
      </c>
      <c r="BMX30" s="386" t="str">
        <f>IF(BMX29&lt;&gt;"",BMX29,IF(BMX28&lt;&gt;"",3600/10000*BMX27*BMX26*(2/rho_a_ref)^0.5*(1/Product_tech_data!BMX28)^(BMX31-0.5),""))</f>
        <v/>
      </c>
      <c r="BMY30" s="386" t="str">
        <f>IF(BMY29&lt;&gt;"",BMY29,IF(BMY28&lt;&gt;"",3600/10000*BMY27*BMY26*(2/rho_a_ref)^0.5*(1/Product_tech_data!BMY28)^(BMY31-0.5),""))</f>
        <v/>
      </c>
      <c r="BMZ30" s="386" t="str">
        <f>IF(BMZ29&lt;&gt;"",BMZ29,IF(BMZ28&lt;&gt;"",3600/10000*BMZ27*BMZ26*(2/rho_a_ref)^0.5*(1/Product_tech_data!BMZ28)^(BMZ31-0.5),""))</f>
        <v/>
      </c>
      <c r="BNA30" s="386" t="str">
        <f>IF(BNA29&lt;&gt;"",BNA29,IF(BNA28&lt;&gt;"",3600/10000*BNA27*BNA26*(2/rho_a_ref)^0.5*(1/Product_tech_data!BNA28)^(BNA31-0.5),""))</f>
        <v/>
      </c>
      <c r="BNB30" s="386" t="str">
        <f>IF(BNB29&lt;&gt;"",BNB29,IF(BNB28&lt;&gt;"",3600/10000*BNB27*BNB26*(2/rho_a_ref)^0.5*(1/Product_tech_data!BNB28)^(BNB31-0.5),""))</f>
        <v/>
      </c>
      <c r="BNC30" s="386" t="str">
        <f>IF(BNC29&lt;&gt;"",BNC29,IF(BNC28&lt;&gt;"",3600/10000*BNC27*BNC26*(2/rho_a_ref)^0.5*(1/Product_tech_data!BNC28)^(BNC31-0.5),""))</f>
        <v/>
      </c>
      <c r="BND30" s="386" t="str">
        <f>IF(BND29&lt;&gt;"",BND29,IF(BND28&lt;&gt;"",3600/10000*BND27*BND26*(2/rho_a_ref)^0.5*(1/Product_tech_data!BND28)^(BND31-0.5),""))</f>
        <v/>
      </c>
      <c r="BNE30" s="386" t="str">
        <f>IF(BNE29&lt;&gt;"",BNE29,IF(BNE28&lt;&gt;"",3600/10000*BNE27*BNE26*(2/rho_a_ref)^0.5*(1/Product_tech_data!BNE28)^(BNE31-0.5),""))</f>
        <v/>
      </c>
      <c r="BNF30" s="386" t="str">
        <f>IF(BNF29&lt;&gt;"",BNF29,IF(BNF28&lt;&gt;"",3600/10000*BNF27*BNF26*(2/rho_a_ref)^0.5*(1/Product_tech_data!BNF28)^(BNF31-0.5),""))</f>
        <v/>
      </c>
      <c r="BNG30" s="386" t="str">
        <f>IF(BNG29&lt;&gt;"",BNG29,IF(BNG28&lt;&gt;"",3600/10000*BNG27*BNG26*(2/rho_a_ref)^0.5*(1/Product_tech_data!BNG28)^(BNG31-0.5),""))</f>
        <v/>
      </c>
      <c r="BNH30" s="386" t="str">
        <f>IF(BNH29&lt;&gt;"",BNH29,IF(BNH28&lt;&gt;"",3600/10000*BNH27*BNH26*(2/rho_a_ref)^0.5*(1/Product_tech_data!BNH28)^(BNH31-0.5),""))</f>
        <v/>
      </c>
      <c r="BNI30" s="386" t="str">
        <f>IF(BNI29&lt;&gt;"",BNI29,IF(BNI28&lt;&gt;"",3600/10000*BNI27*BNI26*(2/rho_a_ref)^0.5*(1/Product_tech_data!BNI28)^(BNI31-0.5),""))</f>
        <v/>
      </c>
      <c r="BNJ30" s="386" t="str">
        <f>IF(BNJ29&lt;&gt;"",BNJ29,IF(BNJ28&lt;&gt;"",3600/10000*BNJ27*BNJ26*(2/rho_a_ref)^0.5*(1/Product_tech_data!BNJ28)^(BNJ31-0.5),""))</f>
        <v/>
      </c>
      <c r="BNK30" s="386" t="str">
        <f>IF(BNK29&lt;&gt;"",BNK29,IF(BNK28&lt;&gt;"",3600/10000*BNK27*BNK26*(2/rho_a_ref)^0.5*(1/Product_tech_data!BNK28)^(BNK31-0.5),""))</f>
        <v/>
      </c>
      <c r="BNL30" s="386" t="str">
        <f>IF(BNL29&lt;&gt;"",BNL29,IF(BNL28&lt;&gt;"",3600/10000*BNL27*BNL26*(2/rho_a_ref)^0.5*(1/Product_tech_data!BNL28)^(BNL31-0.5),""))</f>
        <v/>
      </c>
      <c r="BNM30" s="386" t="str">
        <f>IF(BNM29&lt;&gt;"",BNM29,IF(BNM28&lt;&gt;"",3600/10000*BNM27*BNM26*(2/rho_a_ref)^0.5*(1/Product_tech_data!BNM28)^(BNM31-0.5),""))</f>
        <v/>
      </c>
      <c r="BNN30" s="386" t="str">
        <f>IF(BNN29&lt;&gt;"",BNN29,IF(BNN28&lt;&gt;"",3600/10000*BNN27*BNN26*(2/rho_a_ref)^0.5*(1/Product_tech_data!BNN28)^(BNN31-0.5),""))</f>
        <v/>
      </c>
      <c r="BNO30" s="386" t="str">
        <f>IF(BNO29&lt;&gt;"",BNO29,IF(BNO28&lt;&gt;"",3600/10000*BNO27*BNO26*(2/rho_a_ref)^0.5*(1/Product_tech_data!BNO28)^(BNO31-0.5),""))</f>
        <v/>
      </c>
      <c r="BNP30" s="386" t="str">
        <f>IF(BNP29&lt;&gt;"",BNP29,IF(BNP28&lt;&gt;"",3600/10000*BNP27*BNP26*(2/rho_a_ref)^0.5*(1/Product_tech_data!BNP28)^(BNP31-0.5),""))</f>
        <v/>
      </c>
      <c r="BNQ30" s="386" t="str">
        <f>IF(BNQ29&lt;&gt;"",BNQ29,IF(BNQ28&lt;&gt;"",3600/10000*BNQ27*BNQ26*(2/rho_a_ref)^0.5*(1/Product_tech_data!BNQ28)^(BNQ31-0.5),""))</f>
        <v/>
      </c>
      <c r="BNR30" s="386" t="str">
        <f>IF(BNR29&lt;&gt;"",BNR29,IF(BNR28&lt;&gt;"",3600/10000*BNR27*BNR26*(2/rho_a_ref)^0.5*(1/Product_tech_data!BNR28)^(BNR31-0.5),""))</f>
        <v/>
      </c>
      <c r="BNS30" s="386" t="str">
        <f>IF(BNS29&lt;&gt;"",BNS29,IF(BNS28&lt;&gt;"",3600/10000*BNS27*BNS26*(2/rho_a_ref)^0.5*(1/Product_tech_data!BNS28)^(BNS31-0.5),""))</f>
        <v/>
      </c>
      <c r="BNT30" s="386" t="str">
        <f>IF(BNT29&lt;&gt;"",BNT29,IF(BNT28&lt;&gt;"",3600/10000*BNT27*BNT26*(2/rho_a_ref)^0.5*(1/Product_tech_data!BNT28)^(BNT31-0.5),""))</f>
        <v/>
      </c>
      <c r="BNU30" s="386" t="str">
        <f>IF(BNU29&lt;&gt;"",BNU29,IF(BNU28&lt;&gt;"",3600/10000*BNU27*BNU26*(2/rho_a_ref)^0.5*(1/Product_tech_data!BNU28)^(BNU31-0.5),""))</f>
        <v/>
      </c>
      <c r="BNV30" s="386" t="str">
        <f>IF(BNV29&lt;&gt;"",BNV29,IF(BNV28&lt;&gt;"",3600/10000*BNV27*BNV26*(2/rho_a_ref)^0.5*(1/Product_tech_data!BNV28)^(BNV31-0.5),""))</f>
        <v/>
      </c>
      <c r="BNW30" s="386" t="str">
        <f>IF(BNW29&lt;&gt;"",BNW29,IF(BNW28&lt;&gt;"",3600/10000*BNW27*BNW26*(2/rho_a_ref)^0.5*(1/Product_tech_data!BNW28)^(BNW31-0.5),""))</f>
        <v/>
      </c>
      <c r="BNX30" s="386" t="str">
        <f>IF(BNX29&lt;&gt;"",BNX29,IF(BNX28&lt;&gt;"",3600/10000*BNX27*BNX26*(2/rho_a_ref)^0.5*(1/Product_tech_data!BNX28)^(BNX31-0.5),""))</f>
        <v/>
      </c>
      <c r="BNY30" s="386" t="str">
        <f>IF(BNY29&lt;&gt;"",BNY29,IF(BNY28&lt;&gt;"",3600/10000*BNY27*BNY26*(2/rho_a_ref)^0.5*(1/Product_tech_data!BNY28)^(BNY31-0.5),""))</f>
        <v/>
      </c>
      <c r="BNZ30" s="386" t="str">
        <f>IF(BNZ29&lt;&gt;"",BNZ29,IF(BNZ28&lt;&gt;"",3600/10000*BNZ27*BNZ26*(2/rho_a_ref)^0.5*(1/Product_tech_data!BNZ28)^(BNZ31-0.5),""))</f>
        <v/>
      </c>
      <c r="BOA30" s="386" t="str">
        <f>IF(BOA29&lt;&gt;"",BOA29,IF(BOA28&lt;&gt;"",3600/10000*BOA27*BOA26*(2/rho_a_ref)^0.5*(1/Product_tech_data!BOA28)^(BOA31-0.5),""))</f>
        <v/>
      </c>
      <c r="BOB30" s="386" t="str">
        <f>IF(BOB29&lt;&gt;"",BOB29,IF(BOB28&lt;&gt;"",3600/10000*BOB27*BOB26*(2/rho_a_ref)^0.5*(1/Product_tech_data!BOB28)^(BOB31-0.5),""))</f>
        <v/>
      </c>
      <c r="BOC30" s="386" t="str">
        <f>IF(BOC29&lt;&gt;"",BOC29,IF(BOC28&lt;&gt;"",3600/10000*BOC27*BOC26*(2/rho_a_ref)^0.5*(1/Product_tech_data!BOC28)^(BOC31-0.5),""))</f>
        <v/>
      </c>
      <c r="BOD30" s="386" t="str">
        <f>IF(BOD29&lt;&gt;"",BOD29,IF(BOD28&lt;&gt;"",3600/10000*BOD27*BOD26*(2/rho_a_ref)^0.5*(1/Product_tech_data!BOD28)^(BOD31-0.5),""))</f>
        <v/>
      </c>
      <c r="BOE30" s="386" t="str">
        <f>IF(BOE29&lt;&gt;"",BOE29,IF(BOE28&lt;&gt;"",3600/10000*BOE27*BOE26*(2/rho_a_ref)^0.5*(1/Product_tech_data!BOE28)^(BOE31-0.5),""))</f>
        <v/>
      </c>
      <c r="BOF30" s="386" t="str">
        <f>IF(BOF29&lt;&gt;"",BOF29,IF(BOF28&lt;&gt;"",3600/10000*BOF27*BOF26*(2/rho_a_ref)^0.5*(1/Product_tech_data!BOF28)^(BOF31-0.5),""))</f>
        <v/>
      </c>
      <c r="BOG30" s="386" t="str">
        <f>IF(BOG29&lt;&gt;"",BOG29,IF(BOG28&lt;&gt;"",3600/10000*BOG27*BOG26*(2/rho_a_ref)^0.5*(1/Product_tech_data!BOG28)^(BOG31-0.5),""))</f>
        <v/>
      </c>
      <c r="BOH30" s="386" t="str">
        <f>IF(BOH29&lt;&gt;"",BOH29,IF(BOH28&lt;&gt;"",3600/10000*BOH27*BOH26*(2/rho_a_ref)^0.5*(1/Product_tech_data!BOH28)^(BOH31-0.5),""))</f>
        <v/>
      </c>
      <c r="BOI30" s="386" t="str">
        <f>IF(BOI29&lt;&gt;"",BOI29,IF(BOI28&lt;&gt;"",3600/10000*BOI27*BOI26*(2/rho_a_ref)^0.5*(1/Product_tech_data!BOI28)^(BOI31-0.5),""))</f>
        <v/>
      </c>
      <c r="BOJ30" s="386" t="str">
        <f>IF(BOJ29&lt;&gt;"",BOJ29,IF(BOJ28&lt;&gt;"",3600/10000*BOJ27*BOJ26*(2/rho_a_ref)^0.5*(1/Product_tech_data!BOJ28)^(BOJ31-0.5),""))</f>
        <v/>
      </c>
      <c r="BOK30" s="386" t="str">
        <f>IF(BOK29&lt;&gt;"",BOK29,IF(BOK28&lt;&gt;"",3600/10000*BOK27*BOK26*(2/rho_a_ref)^0.5*(1/Product_tech_data!BOK28)^(BOK31-0.5),""))</f>
        <v/>
      </c>
      <c r="BOL30" s="386" t="str">
        <f>IF(BOL29&lt;&gt;"",BOL29,IF(BOL28&lt;&gt;"",3600/10000*BOL27*BOL26*(2/rho_a_ref)^0.5*(1/Product_tech_data!BOL28)^(BOL31-0.5),""))</f>
        <v/>
      </c>
      <c r="BOM30" s="386" t="str">
        <f>IF(BOM29&lt;&gt;"",BOM29,IF(BOM28&lt;&gt;"",3600/10000*BOM27*BOM26*(2/rho_a_ref)^0.5*(1/Product_tech_data!BOM28)^(BOM31-0.5),""))</f>
        <v/>
      </c>
      <c r="BON30" s="386" t="str">
        <f>IF(BON29&lt;&gt;"",BON29,IF(BON28&lt;&gt;"",3600/10000*BON27*BON26*(2/rho_a_ref)^0.5*(1/Product_tech_data!BON28)^(BON31-0.5),""))</f>
        <v/>
      </c>
      <c r="BOO30" s="386" t="str">
        <f>IF(BOO29&lt;&gt;"",BOO29,IF(BOO28&lt;&gt;"",3600/10000*BOO27*BOO26*(2/rho_a_ref)^0.5*(1/Product_tech_data!BOO28)^(BOO31-0.5),""))</f>
        <v/>
      </c>
      <c r="BOP30" s="386" t="str">
        <f>IF(BOP29&lt;&gt;"",BOP29,IF(BOP28&lt;&gt;"",3600/10000*BOP27*BOP26*(2/rho_a_ref)^0.5*(1/Product_tech_data!BOP28)^(BOP31-0.5),""))</f>
        <v/>
      </c>
      <c r="BOQ30" s="386" t="str">
        <f>IF(BOQ29&lt;&gt;"",BOQ29,IF(BOQ28&lt;&gt;"",3600/10000*BOQ27*BOQ26*(2/rho_a_ref)^0.5*(1/Product_tech_data!BOQ28)^(BOQ31-0.5),""))</f>
        <v/>
      </c>
      <c r="BOR30" s="386" t="str">
        <f>IF(BOR29&lt;&gt;"",BOR29,IF(BOR28&lt;&gt;"",3600/10000*BOR27*BOR26*(2/rho_a_ref)^0.5*(1/Product_tech_data!BOR28)^(BOR31-0.5),""))</f>
        <v/>
      </c>
      <c r="BOS30" s="386" t="str">
        <f>IF(BOS29&lt;&gt;"",BOS29,IF(BOS28&lt;&gt;"",3600/10000*BOS27*BOS26*(2/rho_a_ref)^0.5*(1/Product_tech_data!BOS28)^(BOS31-0.5),""))</f>
        <v/>
      </c>
      <c r="BOT30" s="386" t="str">
        <f>IF(BOT29&lt;&gt;"",BOT29,IF(BOT28&lt;&gt;"",3600/10000*BOT27*BOT26*(2/rho_a_ref)^0.5*(1/Product_tech_data!BOT28)^(BOT31-0.5),""))</f>
        <v/>
      </c>
      <c r="BOU30" s="386" t="str">
        <f>IF(BOU29&lt;&gt;"",BOU29,IF(BOU28&lt;&gt;"",3600/10000*BOU27*BOU26*(2/rho_a_ref)^0.5*(1/Product_tech_data!BOU28)^(BOU31-0.5),""))</f>
        <v/>
      </c>
      <c r="BOV30" s="386" t="str">
        <f>IF(BOV29&lt;&gt;"",BOV29,IF(BOV28&lt;&gt;"",3600/10000*BOV27*BOV26*(2/rho_a_ref)^0.5*(1/Product_tech_data!BOV28)^(BOV31-0.5),""))</f>
        <v/>
      </c>
      <c r="BOW30" s="386" t="str">
        <f>IF(BOW29&lt;&gt;"",BOW29,IF(BOW28&lt;&gt;"",3600/10000*BOW27*BOW26*(2/rho_a_ref)^0.5*(1/Product_tech_data!BOW28)^(BOW31-0.5),""))</f>
        <v/>
      </c>
      <c r="BOX30" s="386" t="str">
        <f>IF(BOX29&lt;&gt;"",BOX29,IF(BOX28&lt;&gt;"",3600/10000*BOX27*BOX26*(2/rho_a_ref)^0.5*(1/Product_tech_data!BOX28)^(BOX31-0.5),""))</f>
        <v/>
      </c>
      <c r="BOY30" s="386" t="str">
        <f>IF(BOY29&lt;&gt;"",BOY29,IF(BOY28&lt;&gt;"",3600/10000*BOY27*BOY26*(2/rho_a_ref)^0.5*(1/Product_tech_data!BOY28)^(BOY31-0.5),""))</f>
        <v/>
      </c>
      <c r="BOZ30" s="386" t="str">
        <f>IF(BOZ29&lt;&gt;"",BOZ29,IF(BOZ28&lt;&gt;"",3600/10000*BOZ27*BOZ26*(2/rho_a_ref)^0.5*(1/Product_tech_data!BOZ28)^(BOZ31-0.5),""))</f>
        <v/>
      </c>
      <c r="BPA30" s="386" t="str">
        <f>IF(BPA29&lt;&gt;"",BPA29,IF(BPA28&lt;&gt;"",3600/10000*BPA27*BPA26*(2/rho_a_ref)^0.5*(1/Product_tech_data!BPA28)^(BPA31-0.5),""))</f>
        <v/>
      </c>
      <c r="BPB30" s="386" t="str">
        <f>IF(BPB29&lt;&gt;"",BPB29,IF(BPB28&lt;&gt;"",3600/10000*BPB27*BPB26*(2/rho_a_ref)^0.5*(1/Product_tech_data!BPB28)^(BPB31-0.5),""))</f>
        <v/>
      </c>
      <c r="BPC30" s="386" t="str">
        <f>IF(BPC29&lt;&gt;"",BPC29,IF(BPC28&lt;&gt;"",3600/10000*BPC27*BPC26*(2/rho_a_ref)^0.5*(1/Product_tech_data!BPC28)^(BPC31-0.5),""))</f>
        <v/>
      </c>
      <c r="BPD30" s="386" t="str">
        <f>IF(BPD29&lt;&gt;"",BPD29,IF(BPD28&lt;&gt;"",3600/10000*BPD27*BPD26*(2/rho_a_ref)^0.5*(1/Product_tech_data!BPD28)^(BPD31-0.5),""))</f>
        <v/>
      </c>
      <c r="BPE30" s="386" t="str">
        <f>IF(BPE29&lt;&gt;"",BPE29,IF(BPE28&lt;&gt;"",3600/10000*BPE27*BPE26*(2/rho_a_ref)^0.5*(1/Product_tech_data!BPE28)^(BPE31-0.5),""))</f>
        <v/>
      </c>
      <c r="BPF30" s="386" t="str">
        <f>IF(BPF29&lt;&gt;"",BPF29,IF(BPF28&lt;&gt;"",3600/10000*BPF27*BPF26*(2/rho_a_ref)^0.5*(1/Product_tech_data!BPF28)^(BPF31-0.5),""))</f>
        <v/>
      </c>
      <c r="BPG30" s="386" t="str">
        <f>IF(BPG29&lt;&gt;"",BPG29,IF(BPG28&lt;&gt;"",3600/10000*BPG27*BPG26*(2/rho_a_ref)^0.5*(1/Product_tech_data!BPG28)^(BPG31-0.5),""))</f>
        <v/>
      </c>
      <c r="BPH30" s="386" t="str">
        <f>IF(BPH29&lt;&gt;"",BPH29,IF(BPH28&lt;&gt;"",3600/10000*BPH27*BPH26*(2/rho_a_ref)^0.5*(1/Product_tech_data!BPH28)^(BPH31-0.5),""))</f>
        <v/>
      </c>
      <c r="BPI30" s="386" t="str">
        <f>IF(BPI29&lt;&gt;"",BPI29,IF(BPI28&lt;&gt;"",3600/10000*BPI27*BPI26*(2/rho_a_ref)^0.5*(1/Product_tech_data!BPI28)^(BPI31-0.5),""))</f>
        <v/>
      </c>
      <c r="BPJ30" s="386" t="str">
        <f>IF(BPJ29&lt;&gt;"",BPJ29,IF(BPJ28&lt;&gt;"",3600/10000*BPJ27*BPJ26*(2/rho_a_ref)^0.5*(1/Product_tech_data!BPJ28)^(BPJ31-0.5),""))</f>
        <v/>
      </c>
      <c r="BPK30" s="386" t="str">
        <f>IF(BPK29&lt;&gt;"",BPK29,IF(BPK28&lt;&gt;"",3600/10000*BPK27*BPK26*(2/rho_a_ref)^0.5*(1/Product_tech_data!BPK28)^(BPK31-0.5),""))</f>
        <v/>
      </c>
      <c r="BPL30" s="386" t="str">
        <f>IF(BPL29&lt;&gt;"",BPL29,IF(BPL28&lt;&gt;"",3600/10000*BPL27*BPL26*(2/rho_a_ref)^0.5*(1/Product_tech_data!BPL28)^(BPL31-0.5),""))</f>
        <v/>
      </c>
      <c r="BPM30" s="386" t="str">
        <f>IF(BPM29&lt;&gt;"",BPM29,IF(BPM28&lt;&gt;"",3600/10000*BPM27*BPM26*(2/rho_a_ref)^0.5*(1/Product_tech_data!BPM28)^(BPM31-0.5),""))</f>
        <v/>
      </c>
      <c r="BPN30" s="386" t="str">
        <f>IF(BPN29&lt;&gt;"",BPN29,IF(BPN28&lt;&gt;"",3600/10000*BPN27*BPN26*(2/rho_a_ref)^0.5*(1/Product_tech_data!BPN28)^(BPN31-0.5),""))</f>
        <v/>
      </c>
      <c r="BPO30" s="386" t="str">
        <f>IF(BPO29&lt;&gt;"",BPO29,IF(BPO28&lt;&gt;"",3600/10000*BPO27*BPO26*(2/rho_a_ref)^0.5*(1/Product_tech_data!BPO28)^(BPO31-0.5),""))</f>
        <v/>
      </c>
      <c r="BPP30" s="386" t="str">
        <f>IF(BPP29&lt;&gt;"",BPP29,IF(BPP28&lt;&gt;"",3600/10000*BPP27*BPP26*(2/rho_a_ref)^0.5*(1/Product_tech_data!BPP28)^(BPP31-0.5),""))</f>
        <v/>
      </c>
      <c r="BPQ30" s="386" t="str">
        <f>IF(BPQ29&lt;&gt;"",BPQ29,IF(BPQ28&lt;&gt;"",3600/10000*BPQ27*BPQ26*(2/rho_a_ref)^0.5*(1/Product_tech_data!BPQ28)^(BPQ31-0.5),""))</f>
        <v/>
      </c>
      <c r="BPR30" s="386" t="str">
        <f>IF(BPR29&lt;&gt;"",BPR29,IF(BPR28&lt;&gt;"",3600/10000*BPR27*BPR26*(2/rho_a_ref)^0.5*(1/Product_tech_data!BPR28)^(BPR31-0.5),""))</f>
        <v/>
      </c>
      <c r="BPS30" s="386" t="str">
        <f>IF(BPS29&lt;&gt;"",BPS29,IF(BPS28&lt;&gt;"",3600/10000*BPS27*BPS26*(2/rho_a_ref)^0.5*(1/Product_tech_data!BPS28)^(BPS31-0.5),""))</f>
        <v/>
      </c>
      <c r="BPT30" s="386" t="str">
        <f>IF(BPT29&lt;&gt;"",BPT29,IF(BPT28&lt;&gt;"",3600/10000*BPT27*BPT26*(2/rho_a_ref)^0.5*(1/Product_tech_data!BPT28)^(BPT31-0.5),""))</f>
        <v/>
      </c>
      <c r="BPU30" s="386" t="str">
        <f>IF(BPU29&lt;&gt;"",BPU29,IF(BPU28&lt;&gt;"",3600/10000*BPU27*BPU26*(2/rho_a_ref)^0.5*(1/Product_tech_data!BPU28)^(BPU31-0.5),""))</f>
        <v/>
      </c>
      <c r="BPV30" s="386" t="str">
        <f>IF(BPV29&lt;&gt;"",BPV29,IF(BPV28&lt;&gt;"",3600/10000*BPV27*BPV26*(2/rho_a_ref)^0.5*(1/Product_tech_data!BPV28)^(BPV31-0.5),""))</f>
        <v/>
      </c>
      <c r="BPW30" s="386" t="str">
        <f>IF(BPW29&lt;&gt;"",BPW29,IF(BPW28&lt;&gt;"",3600/10000*BPW27*BPW26*(2/rho_a_ref)^0.5*(1/Product_tech_data!BPW28)^(BPW31-0.5),""))</f>
        <v/>
      </c>
      <c r="BPX30" s="386" t="str">
        <f>IF(BPX29&lt;&gt;"",BPX29,IF(BPX28&lt;&gt;"",3600/10000*BPX27*BPX26*(2/rho_a_ref)^0.5*(1/Product_tech_data!BPX28)^(BPX31-0.5),""))</f>
        <v/>
      </c>
      <c r="BPY30" s="386" t="str">
        <f>IF(BPY29&lt;&gt;"",BPY29,IF(BPY28&lt;&gt;"",3600/10000*BPY27*BPY26*(2/rho_a_ref)^0.5*(1/Product_tech_data!BPY28)^(BPY31-0.5),""))</f>
        <v/>
      </c>
      <c r="BPZ30" s="386" t="str">
        <f>IF(BPZ29&lt;&gt;"",BPZ29,IF(BPZ28&lt;&gt;"",3600/10000*BPZ27*BPZ26*(2/rho_a_ref)^0.5*(1/Product_tech_data!BPZ28)^(BPZ31-0.5),""))</f>
        <v/>
      </c>
      <c r="BQA30" s="386" t="str">
        <f>IF(BQA29&lt;&gt;"",BQA29,IF(BQA28&lt;&gt;"",3600/10000*BQA27*BQA26*(2/rho_a_ref)^0.5*(1/Product_tech_data!BQA28)^(BQA31-0.5),""))</f>
        <v/>
      </c>
      <c r="BQB30" s="386" t="str">
        <f>IF(BQB29&lt;&gt;"",BQB29,IF(BQB28&lt;&gt;"",3600/10000*BQB27*BQB26*(2/rho_a_ref)^0.5*(1/Product_tech_data!BQB28)^(BQB31-0.5),""))</f>
        <v/>
      </c>
      <c r="BQC30" s="386" t="str">
        <f>IF(BQC29&lt;&gt;"",BQC29,IF(BQC28&lt;&gt;"",3600/10000*BQC27*BQC26*(2/rho_a_ref)^0.5*(1/Product_tech_data!BQC28)^(BQC31-0.5),""))</f>
        <v/>
      </c>
      <c r="BQD30" s="386" t="str">
        <f>IF(BQD29&lt;&gt;"",BQD29,IF(BQD28&lt;&gt;"",3600/10000*BQD27*BQD26*(2/rho_a_ref)^0.5*(1/Product_tech_data!BQD28)^(BQD31-0.5),""))</f>
        <v/>
      </c>
      <c r="BQE30" s="386" t="str">
        <f>IF(BQE29&lt;&gt;"",BQE29,IF(BQE28&lt;&gt;"",3600/10000*BQE27*BQE26*(2/rho_a_ref)^0.5*(1/Product_tech_data!BQE28)^(BQE31-0.5),""))</f>
        <v/>
      </c>
      <c r="BQF30" s="386" t="str">
        <f>IF(BQF29&lt;&gt;"",BQF29,IF(BQF28&lt;&gt;"",3600/10000*BQF27*BQF26*(2/rho_a_ref)^0.5*(1/Product_tech_data!BQF28)^(BQF31-0.5),""))</f>
        <v/>
      </c>
      <c r="BQG30" s="386" t="str">
        <f>IF(BQG29&lt;&gt;"",BQG29,IF(BQG28&lt;&gt;"",3600/10000*BQG27*BQG26*(2/rho_a_ref)^0.5*(1/Product_tech_data!BQG28)^(BQG31-0.5),""))</f>
        <v/>
      </c>
      <c r="BQH30" s="386" t="str">
        <f>IF(BQH29&lt;&gt;"",BQH29,IF(BQH28&lt;&gt;"",3600/10000*BQH27*BQH26*(2/rho_a_ref)^0.5*(1/Product_tech_data!BQH28)^(BQH31-0.5),""))</f>
        <v/>
      </c>
      <c r="BQI30" s="386" t="str">
        <f>IF(BQI29&lt;&gt;"",BQI29,IF(BQI28&lt;&gt;"",3600/10000*BQI27*BQI26*(2/rho_a_ref)^0.5*(1/Product_tech_data!BQI28)^(BQI31-0.5),""))</f>
        <v/>
      </c>
      <c r="BQJ30" s="386" t="str">
        <f>IF(BQJ29&lt;&gt;"",BQJ29,IF(BQJ28&lt;&gt;"",3600/10000*BQJ27*BQJ26*(2/rho_a_ref)^0.5*(1/Product_tech_data!BQJ28)^(BQJ31-0.5),""))</f>
        <v/>
      </c>
      <c r="BQK30" s="386" t="str">
        <f>IF(BQK29&lt;&gt;"",BQK29,IF(BQK28&lt;&gt;"",3600/10000*BQK27*BQK26*(2/rho_a_ref)^0.5*(1/Product_tech_data!BQK28)^(BQK31-0.5),""))</f>
        <v/>
      </c>
      <c r="BQL30" s="386" t="str">
        <f>IF(BQL29&lt;&gt;"",BQL29,IF(BQL28&lt;&gt;"",3600/10000*BQL27*BQL26*(2/rho_a_ref)^0.5*(1/Product_tech_data!BQL28)^(BQL31-0.5),""))</f>
        <v/>
      </c>
      <c r="BQM30" s="386" t="str">
        <f>IF(BQM29&lt;&gt;"",BQM29,IF(BQM28&lt;&gt;"",3600/10000*BQM27*BQM26*(2/rho_a_ref)^0.5*(1/Product_tech_data!BQM28)^(BQM31-0.5),""))</f>
        <v/>
      </c>
      <c r="BQN30" s="386" t="str">
        <f>IF(BQN29&lt;&gt;"",BQN29,IF(BQN28&lt;&gt;"",3600/10000*BQN27*BQN26*(2/rho_a_ref)^0.5*(1/Product_tech_data!BQN28)^(BQN31-0.5),""))</f>
        <v/>
      </c>
      <c r="BQO30" s="386" t="str">
        <f>IF(BQO29&lt;&gt;"",BQO29,IF(BQO28&lt;&gt;"",3600/10000*BQO27*BQO26*(2/rho_a_ref)^0.5*(1/Product_tech_data!BQO28)^(BQO31-0.5),""))</f>
        <v/>
      </c>
      <c r="BQP30" s="386" t="str">
        <f>IF(BQP29&lt;&gt;"",BQP29,IF(BQP28&lt;&gt;"",3600/10000*BQP27*BQP26*(2/rho_a_ref)^0.5*(1/Product_tech_data!BQP28)^(BQP31-0.5),""))</f>
        <v/>
      </c>
      <c r="BQQ30" s="386" t="str">
        <f>IF(BQQ29&lt;&gt;"",BQQ29,IF(BQQ28&lt;&gt;"",3600/10000*BQQ27*BQQ26*(2/rho_a_ref)^0.5*(1/Product_tech_data!BQQ28)^(BQQ31-0.5),""))</f>
        <v/>
      </c>
      <c r="BQR30" s="386" t="str">
        <f>IF(BQR29&lt;&gt;"",BQR29,IF(BQR28&lt;&gt;"",3600/10000*BQR27*BQR26*(2/rho_a_ref)^0.5*(1/Product_tech_data!BQR28)^(BQR31-0.5),""))</f>
        <v/>
      </c>
      <c r="BQS30" s="386" t="str">
        <f>IF(BQS29&lt;&gt;"",BQS29,IF(BQS28&lt;&gt;"",3600/10000*BQS27*BQS26*(2/rho_a_ref)^0.5*(1/Product_tech_data!BQS28)^(BQS31-0.5),""))</f>
        <v/>
      </c>
      <c r="BQT30" s="386" t="str">
        <f>IF(BQT29&lt;&gt;"",BQT29,IF(BQT28&lt;&gt;"",3600/10000*BQT27*BQT26*(2/rho_a_ref)^0.5*(1/Product_tech_data!BQT28)^(BQT31-0.5),""))</f>
        <v/>
      </c>
      <c r="BQU30" s="386" t="str">
        <f>IF(BQU29&lt;&gt;"",BQU29,IF(BQU28&lt;&gt;"",3600/10000*BQU27*BQU26*(2/rho_a_ref)^0.5*(1/Product_tech_data!BQU28)^(BQU31-0.5),""))</f>
        <v/>
      </c>
      <c r="BQV30" s="386" t="str">
        <f>IF(BQV29&lt;&gt;"",BQV29,IF(BQV28&lt;&gt;"",3600/10000*BQV27*BQV26*(2/rho_a_ref)^0.5*(1/Product_tech_data!BQV28)^(BQV31-0.5),""))</f>
        <v/>
      </c>
      <c r="BQW30" s="386" t="str">
        <f>IF(BQW29&lt;&gt;"",BQW29,IF(BQW28&lt;&gt;"",3600/10000*BQW27*BQW26*(2/rho_a_ref)^0.5*(1/Product_tech_data!BQW28)^(BQW31-0.5),""))</f>
        <v/>
      </c>
      <c r="BQX30" s="386" t="str">
        <f>IF(BQX29&lt;&gt;"",BQX29,IF(BQX28&lt;&gt;"",3600/10000*BQX27*BQX26*(2/rho_a_ref)^0.5*(1/Product_tech_data!BQX28)^(BQX31-0.5),""))</f>
        <v/>
      </c>
      <c r="BQY30" s="386" t="str">
        <f>IF(BQY29&lt;&gt;"",BQY29,IF(BQY28&lt;&gt;"",3600/10000*BQY27*BQY26*(2/rho_a_ref)^0.5*(1/Product_tech_data!BQY28)^(BQY31-0.5),""))</f>
        <v/>
      </c>
      <c r="BQZ30" s="386" t="str">
        <f>IF(BQZ29&lt;&gt;"",BQZ29,IF(BQZ28&lt;&gt;"",3600/10000*BQZ27*BQZ26*(2/rho_a_ref)^0.5*(1/Product_tech_data!BQZ28)^(BQZ31-0.5),""))</f>
        <v/>
      </c>
      <c r="BRA30" s="386" t="str">
        <f>IF(BRA29&lt;&gt;"",BRA29,IF(BRA28&lt;&gt;"",3600/10000*BRA27*BRA26*(2/rho_a_ref)^0.5*(1/Product_tech_data!BRA28)^(BRA31-0.5),""))</f>
        <v/>
      </c>
      <c r="BRB30" s="386" t="str">
        <f>IF(BRB29&lt;&gt;"",BRB29,IF(BRB28&lt;&gt;"",3600/10000*BRB27*BRB26*(2/rho_a_ref)^0.5*(1/Product_tech_data!BRB28)^(BRB31-0.5),""))</f>
        <v/>
      </c>
      <c r="BRC30" s="386" t="str">
        <f>IF(BRC29&lt;&gt;"",BRC29,IF(BRC28&lt;&gt;"",3600/10000*BRC27*BRC26*(2/rho_a_ref)^0.5*(1/Product_tech_data!BRC28)^(BRC31-0.5),""))</f>
        <v/>
      </c>
      <c r="BRD30" s="386" t="str">
        <f>IF(BRD29&lt;&gt;"",BRD29,IF(BRD28&lt;&gt;"",3600/10000*BRD27*BRD26*(2/rho_a_ref)^0.5*(1/Product_tech_data!BRD28)^(BRD31-0.5),""))</f>
        <v/>
      </c>
      <c r="BRE30" s="386" t="str">
        <f>IF(BRE29&lt;&gt;"",BRE29,IF(BRE28&lt;&gt;"",3600/10000*BRE27*BRE26*(2/rho_a_ref)^0.5*(1/Product_tech_data!BRE28)^(BRE31-0.5),""))</f>
        <v/>
      </c>
      <c r="BRF30" s="386" t="str">
        <f>IF(BRF29&lt;&gt;"",BRF29,IF(BRF28&lt;&gt;"",3600/10000*BRF27*BRF26*(2/rho_a_ref)^0.5*(1/Product_tech_data!BRF28)^(BRF31-0.5),""))</f>
        <v/>
      </c>
      <c r="BRG30" s="386" t="str">
        <f>IF(BRG29&lt;&gt;"",BRG29,IF(BRG28&lt;&gt;"",3600/10000*BRG27*BRG26*(2/rho_a_ref)^0.5*(1/Product_tech_data!BRG28)^(BRG31-0.5),""))</f>
        <v/>
      </c>
    </row>
    <row r="31" spans="1:10922" s="383" customFormat="1" ht="25">
      <c r="A31" s="415" t="s">
        <v>89</v>
      </c>
      <c r="B31" s="277" t="s">
        <v>594</v>
      </c>
      <c r="C31" s="401">
        <v>0.5</v>
      </c>
      <c r="D31" s="401">
        <v>0.5</v>
      </c>
      <c r="E31" s="401">
        <v>0.5</v>
      </c>
      <c r="F31" s="401">
        <v>0.5</v>
      </c>
    </row>
    <row r="32" spans="1:10922" s="383" customFormat="1" ht="24">
      <c r="A32" s="411" t="s">
        <v>444</v>
      </c>
      <c r="B32" s="277" t="s">
        <v>129</v>
      </c>
      <c r="C32" s="383">
        <v>0.25</v>
      </c>
      <c r="D32" s="383">
        <v>0.25</v>
      </c>
      <c r="E32" s="383">
        <v>-0.5</v>
      </c>
      <c r="F32" s="383">
        <v>-0.5</v>
      </c>
    </row>
    <row r="33" spans="1:3790" s="383" customFormat="1" ht="24">
      <c r="A33" s="411" t="s">
        <v>477</v>
      </c>
      <c r="B33" s="277" t="s">
        <v>131</v>
      </c>
      <c r="C33" s="383">
        <f>0.25*h_z</f>
        <v>1</v>
      </c>
      <c r="D33" s="383">
        <f>0.75*h_z</f>
        <v>3</v>
      </c>
      <c r="E33" s="383">
        <f>0.25*h_z</f>
        <v>1</v>
      </c>
      <c r="F33" s="383">
        <f>0.75*h_z</f>
        <v>3</v>
      </c>
    </row>
    <row r="34" spans="1:3790" s="384" customFormat="1" ht="39.75" customHeight="1">
      <c r="A34" s="412" t="s">
        <v>346</v>
      </c>
      <c r="B34" s="292" t="s">
        <v>344</v>
      </c>
      <c r="C34" s="386">
        <f t="shared" ref="C34:BN34" si="842">IF(C30&lt;&gt;"",rho_a_e*(0.5*C32*u_site^2-C33*g)-(p_z_ref-rho_a_ref*C33*g*T_e_ref/T_z),"")</f>
        <v>3.1797934659202554E-2</v>
      </c>
      <c r="D34" s="386">
        <f t="shared" si="842"/>
        <v>-0.29783247576653338</v>
      </c>
      <c r="E34" s="386">
        <f t="shared" si="842"/>
        <v>3.1797934659202554E-2</v>
      </c>
      <c r="F34" s="386">
        <f t="shared" si="842"/>
        <v>-0.29783247576653338</v>
      </c>
      <c r="G34" s="386" t="str">
        <f t="shared" si="842"/>
        <v/>
      </c>
      <c r="H34" s="386" t="str">
        <f t="shared" si="842"/>
        <v/>
      </c>
      <c r="I34" s="386" t="str">
        <f t="shared" si="842"/>
        <v/>
      </c>
      <c r="J34" s="386" t="str">
        <f t="shared" si="842"/>
        <v/>
      </c>
      <c r="K34" s="386" t="str">
        <f t="shared" si="842"/>
        <v/>
      </c>
      <c r="L34" s="386" t="str">
        <f t="shared" si="842"/>
        <v/>
      </c>
      <c r="M34" s="386" t="str">
        <f t="shared" si="842"/>
        <v/>
      </c>
      <c r="N34" s="386" t="str">
        <f t="shared" si="842"/>
        <v/>
      </c>
      <c r="O34" s="386" t="str">
        <f t="shared" si="842"/>
        <v/>
      </c>
      <c r="P34" s="386" t="str">
        <f t="shared" si="842"/>
        <v/>
      </c>
      <c r="Q34" s="386" t="str">
        <f t="shared" si="842"/>
        <v/>
      </c>
      <c r="R34" s="386" t="str">
        <f t="shared" si="842"/>
        <v/>
      </c>
      <c r="S34" s="386" t="str">
        <f t="shared" si="842"/>
        <v/>
      </c>
      <c r="T34" s="386" t="str">
        <f t="shared" si="842"/>
        <v/>
      </c>
      <c r="U34" s="386" t="str">
        <f t="shared" si="842"/>
        <v/>
      </c>
      <c r="V34" s="386" t="str">
        <f t="shared" si="842"/>
        <v/>
      </c>
      <c r="W34" s="386" t="str">
        <f t="shared" si="842"/>
        <v/>
      </c>
      <c r="X34" s="386" t="str">
        <f t="shared" si="842"/>
        <v/>
      </c>
      <c r="Y34" s="386" t="str">
        <f t="shared" si="842"/>
        <v/>
      </c>
      <c r="Z34" s="386" t="str">
        <f t="shared" si="842"/>
        <v/>
      </c>
      <c r="AA34" s="386" t="str">
        <f t="shared" si="842"/>
        <v/>
      </c>
      <c r="AB34" s="386" t="str">
        <f t="shared" si="842"/>
        <v/>
      </c>
      <c r="AC34" s="386" t="str">
        <f t="shared" si="842"/>
        <v/>
      </c>
      <c r="AD34" s="386" t="str">
        <f t="shared" si="842"/>
        <v/>
      </c>
      <c r="AE34" s="386" t="str">
        <f t="shared" si="842"/>
        <v/>
      </c>
      <c r="AF34" s="386" t="str">
        <f t="shared" si="842"/>
        <v/>
      </c>
      <c r="AG34" s="386" t="str">
        <f t="shared" si="842"/>
        <v/>
      </c>
      <c r="AH34" s="386" t="str">
        <f t="shared" si="842"/>
        <v/>
      </c>
      <c r="AI34" s="386" t="str">
        <f t="shared" si="842"/>
        <v/>
      </c>
      <c r="AJ34" s="386" t="str">
        <f t="shared" si="842"/>
        <v/>
      </c>
      <c r="AK34" s="386" t="str">
        <f t="shared" si="842"/>
        <v/>
      </c>
      <c r="AL34" s="386" t="str">
        <f t="shared" si="842"/>
        <v/>
      </c>
      <c r="AM34" s="386" t="str">
        <f t="shared" si="842"/>
        <v/>
      </c>
      <c r="AN34" s="386" t="str">
        <f t="shared" si="842"/>
        <v/>
      </c>
      <c r="AO34" s="386" t="str">
        <f t="shared" si="842"/>
        <v/>
      </c>
      <c r="AP34" s="386" t="str">
        <f t="shared" si="842"/>
        <v/>
      </c>
      <c r="AQ34" s="386" t="str">
        <f t="shared" si="842"/>
        <v/>
      </c>
      <c r="AR34" s="386" t="str">
        <f t="shared" si="842"/>
        <v/>
      </c>
      <c r="AS34" s="386" t="str">
        <f t="shared" si="842"/>
        <v/>
      </c>
      <c r="AT34" s="386" t="str">
        <f t="shared" si="842"/>
        <v/>
      </c>
      <c r="AU34" s="386" t="str">
        <f t="shared" si="842"/>
        <v/>
      </c>
      <c r="AV34" s="386" t="str">
        <f t="shared" si="842"/>
        <v/>
      </c>
      <c r="AW34" s="386" t="str">
        <f t="shared" si="842"/>
        <v/>
      </c>
      <c r="AX34" s="386" t="str">
        <f t="shared" si="842"/>
        <v/>
      </c>
      <c r="AY34" s="386" t="str">
        <f t="shared" si="842"/>
        <v/>
      </c>
      <c r="AZ34" s="386" t="str">
        <f t="shared" si="842"/>
        <v/>
      </c>
      <c r="BA34" s="386" t="str">
        <f t="shared" si="842"/>
        <v/>
      </c>
      <c r="BB34" s="386" t="str">
        <f t="shared" si="842"/>
        <v/>
      </c>
      <c r="BC34" s="386" t="str">
        <f t="shared" si="842"/>
        <v/>
      </c>
      <c r="BD34" s="386" t="str">
        <f t="shared" si="842"/>
        <v/>
      </c>
      <c r="BE34" s="386" t="str">
        <f t="shared" si="842"/>
        <v/>
      </c>
      <c r="BF34" s="386" t="str">
        <f t="shared" si="842"/>
        <v/>
      </c>
      <c r="BG34" s="386" t="str">
        <f t="shared" si="842"/>
        <v/>
      </c>
      <c r="BH34" s="386" t="str">
        <f t="shared" si="842"/>
        <v/>
      </c>
      <c r="BI34" s="386" t="str">
        <f t="shared" si="842"/>
        <v/>
      </c>
      <c r="BJ34" s="386" t="str">
        <f t="shared" si="842"/>
        <v/>
      </c>
      <c r="BK34" s="386" t="str">
        <f t="shared" si="842"/>
        <v/>
      </c>
      <c r="BL34" s="386" t="str">
        <f t="shared" si="842"/>
        <v/>
      </c>
      <c r="BM34" s="386" t="str">
        <f t="shared" si="842"/>
        <v/>
      </c>
      <c r="BN34" s="386" t="str">
        <f t="shared" si="842"/>
        <v/>
      </c>
      <c r="BO34" s="386" t="str">
        <f t="shared" ref="BO34:DZ34" si="843">IF(BO30&lt;&gt;"",rho_a_e*(0.5*BO32*u_site^2-BO33*g)-(p_z_ref-rho_a_ref*BO33*g*T_e_ref/T_z),"")</f>
        <v/>
      </c>
      <c r="BP34" s="386" t="str">
        <f t="shared" si="843"/>
        <v/>
      </c>
      <c r="BQ34" s="386" t="str">
        <f t="shared" si="843"/>
        <v/>
      </c>
      <c r="BR34" s="386" t="str">
        <f t="shared" si="843"/>
        <v/>
      </c>
      <c r="BS34" s="386" t="str">
        <f t="shared" si="843"/>
        <v/>
      </c>
      <c r="BT34" s="386" t="str">
        <f t="shared" si="843"/>
        <v/>
      </c>
      <c r="BU34" s="386" t="str">
        <f t="shared" si="843"/>
        <v/>
      </c>
      <c r="BV34" s="386" t="str">
        <f t="shared" si="843"/>
        <v/>
      </c>
      <c r="BW34" s="386" t="str">
        <f t="shared" si="843"/>
        <v/>
      </c>
      <c r="BX34" s="386" t="str">
        <f t="shared" si="843"/>
        <v/>
      </c>
      <c r="BY34" s="386" t="str">
        <f t="shared" si="843"/>
        <v/>
      </c>
      <c r="BZ34" s="386" t="str">
        <f t="shared" si="843"/>
        <v/>
      </c>
      <c r="CA34" s="386" t="str">
        <f t="shared" si="843"/>
        <v/>
      </c>
      <c r="CB34" s="386" t="str">
        <f t="shared" si="843"/>
        <v/>
      </c>
      <c r="CC34" s="386" t="str">
        <f t="shared" si="843"/>
        <v/>
      </c>
      <c r="CD34" s="386" t="str">
        <f t="shared" si="843"/>
        <v/>
      </c>
      <c r="CE34" s="386" t="str">
        <f t="shared" si="843"/>
        <v/>
      </c>
      <c r="CF34" s="386" t="str">
        <f t="shared" si="843"/>
        <v/>
      </c>
      <c r="CG34" s="386" t="str">
        <f t="shared" si="843"/>
        <v/>
      </c>
      <c r="CH34" s="386" t="str">
        <f t="shared" si="843"/>
        <v/>
      </c>
      <c r="CI34" s="386" t="str">
        <f t="shared" si="843"/>
        <v/>
      </c>
      <c r="CJ34" s="386" t="str">
        <f t="shared" si="843"/>
        <v/>
      </c>
      <c r="CK34" s="386" t="str">
        <f t="shared" si="843"/>
        <v/>
      </c>
      <c r="CL34" s="386" t="str">
        <f t="shared" si="843"/>
        <v/>
      </c>
      <c r="CM34" s="386" t="str">
        <f t="shared" si="843"/>
        <v/>
      </c>
      <c r="CN34" s="386" t="str">
        <f t="shared" si="843"/>
        <v/>
      </c>
      <c r="CO34" s="386" t="str">
        <f t="shared" si="843"/>
        <v/>
      </c>
      <c r="CP34" s="386" t="str">
        <f t="shared" si="843"/>
        <v/>
      </c>
      <c r="CQ34" s="386" t="str">
        <f t="shared" si="843"/>
        <v/>
      </c>
      <c r="CR34" s="386" t="str">
        <f t="shared" si="843"/>
        <v/>
      </c>
      <c r="CS34" s="386" t="str">
        <f t="shared" si="843"/>
        <v/>
      </c>
      <c r="CT34" s="386" t="str">
        <f t="shared" si="843"/>
        <v/>
      </c>
      <c r="CU34" s="386" t="str">
        <f t="shared" si="843"/>
        <v/>
      </c>
      <c r="CV34" s="386" t="str">
        <f t="shared" si="843"/>
        <v/>
      </c>
      <c r="CW34" s="386" t="str">
        <f t="shared" si="843"/>
        <v/>
      </c>
      <c r="CX34" s="386" t="str">
        <f t="shared" si="843"/>
        <v/>
      </c>
      <c r="CY34" s="386" t="str">
        <f t="shared" si="843"/>
        <v/>
      </c>
      <c r="CZ34" s="386" t="str">
        <f t="shared" si="843"/>
        <v/>
      </c>
      <c r="DA34" s="386" t="str">
        <f t="shared" si="843"/>
        <v/>
      </c>
      <c r="DB34" s="386" t="str">
        <f t="shared" si="843"/>
        <v/>
      </c>
      <c r="DC34" s="386" t="str">
        <f t="shared" si="843"/>
        <v/>
      </c>
      <c r="DD34" s="386" t="str">
        <f t="shared" si="843"/>
        <v/>
      </c>
      <c r="DE34" s="386" t="str">
        <f t="shared" si="843"/>
        <v/>
      </c>
      <c r="DF34" s="386" t="str">
        <f t="shared" si="843"/>
        <v/>
      </c>
      <c r="DG34" s="386" t="str">
        <f t="shared" si="843"/>
        <v/>
      </c>
      <c r="DH34" s="386" t="str">
        <f t="shared" si="843"/>
        <v/>
      </c>
      <c r="DI34" s="386" t="str">
        <f t="shared" si="843"/>
        <v/>
      </c>
      <c r="DJ34" s="386" t="str">
        <f t="shared" si="843"/>
        <v/>
      </c>
      <c r="DK34" s="386" t="str">
        <f t="shared" si="843"/>
        <v/>
      </c>
      <c r="DL34" s="386" t="str">
        <f t="shared" si="843"/>
        <v/>
      </c>
      <c r="DM34" s="386" t="str">
        <f t="shared" si="843"/>
        <v/>
      </c>
      <c r="DN34" s="386" t="str">
        <f t="shared" si="843"/>
        <v/>
      </c>
      <c r="DO34" s="386" t="str">
        <f t="shared" si="843"/>
        <v/>
      </c>
      <c r="DP34" s="386" t="str">
        <f t="shared" si="843"/>
        <v/>
      </c>
      <c r="DQ34" s="386" t="str">
        <f t="shared" si="843"/>
        <v/>
      </c>
      <c r="DR34" s="386" t="str">
        <f t="shared" si="843"/>
        <v/>
      </c>
      <c r="DS34" s="386" t="str">
        <f t="shared" si="843"/>
        <v/>
      </c>
      <c r="DT34" s="386" t="str">
        <f t="shared" si="843"/>
        <v/>
      </c>
      <c r="DU34" s="386" t="str">
        <f t="shared" si="843"/>
        <v/>
      </c>
      <c r="DV34" s="386" t="str">
        <f t="shared" si="843"/>
        <v/>
      </c>
      <c r="DW34" s="386" t="str">
        <f t="shared" si="843"/>
        <v/>
      </c>
      <c r="DX34" s="386" t="str">
        <f t="shared" si="843"/>
        <v/>
      </c>
      <c r="DY34" s="386" t="str">
        <f t="shared" si="843"/>
        <v/>
      </c>
      <c r="DZ34" s="386" t="str">
        <f t="shared" si="843"/>
        <v/>
      </c>
      <c r="EA34" s="386" t="str">
        <f t="shared" ref="EA34:GL34" si="844">IF(EA30&lt;&gt;"",rho_a_e*(0.5*EA32*u_site^2-EA33*g)-(p_z_ref-rho_a_ref*EA33*g*T_e_ref/T_z),"")</f>
        <v/>
      </c>
      <c r="EB34" s="386" t="str">
        <f t="shared" si="844"/>
        <v/>
      </c>
      <c r="EC34" s="386" t="str">
        <f t="shared" si="844"/>
        <v/>
      </c>
      <c r="ED34" s="386" t="str">
        <f t="shared" si="844"/>
        <v/>
      </c>
      <c r="EE34" s="386" t="str">
        <f t="shared" si="844"/>
        <v/>
      </c>
      <c r="EF34" s="386" t="str">
        <f t="shared" si="844"/>
        <v/>
      </c>
      <c r="EG34" s="386" t="str">
        <f t="shared" si="844"/>
        <v/>
      </c>
      <c r="EH34" s="386" t="str">
        <f t="shared" si="844"/>
        <v/>
      </c>
      <c r="EI34" s="386" t="str">
        <f t="shared" si="844"/>
        <v/>
      </c>
      <c r="EJ34" s="386" t="str">
        <f t="shared" si="844"/>
        <v/>
      </c>
      <c r="EK34" s="386" t="str">
        <f t="shared" si="844"/>
        <v/>
      </c>
      <c r="EL34" s="386" t="str">
        <f t="shared" si="844"/>
        <v/>
      </c>
      <c r="EM34" s="386" t="str">
        <f t="shared" si="844"/>
        <v/>
      </c>
      <c r="EN34" s="386" t="str">
        <f t="shared" si="844"/>
        <v/>
      </c>
      <c r="EO34" s="386" t="str">
        <f t="shared" si="844"/>
        <v/>
      </c>
      <c r="EP34" s="386" t="str">
        <f t="shared" si="844"/>
        <v/>
      </c>
      <c r="EQ34" s="386" t="str">
        <f t="shared" si="844"/>
        <v/>
      </c>
      <c r="ER34" s="386" t="str">
        <f t="shared" si="844"/>
        <v/>
      </c>
      <c r="ES34" s="386" t="str">
        <f t="shared" si="844"/>
        <v/>
      </c>
      <c r="ET34" s="386" t="str">
        <f t="shared" si="844"/>
        <v/>
      </c>
      <c r="EU34" s="386" t="str">
        <f t="shared" si="844"/>
        <v/>
      </c>
      <c r="EV34" s="386" t="str">
        <f t="shared" si="844"/>
        <v/>
      </c>
      <c r="EW34" s="386" t="str">
        <f t="shared" si="844"/>
        <v/>
      </c>
      <c r="EX34" s="386" t="str">
        <f t="shared" si="844"/>
        <v/>
      </c>
      <c r="EY34" s="386" t="str">
        <f t="shared" si="844"/>
        <v/>
      </c>
      <c r="EZ34" s="386" t="str">
        <f t="shared" si="844"/>
        <v/>
      </c>
      <c r="FA34" s="386" t="str">
        <f t="shared" si="844"/>
        <v/>
      </c>
      <c r="FB34" s="386" t="str">
        <f t="shared" si="844"/>
        <v/>
      </c>
      <c r="FC34" s="386" t="str">
        <f t="shared" si="844"/>
        <v/>
      </c>
      <c r="FD34" s="386" t="str">
        <f t="shared" si="844"/>
        <v/>
      </c>
      <c r="FE34" s="386" t="str">
        <f t="shared" si="844"/>
        <v/>
      </c>
      <c r="FF34" s="386" t="str">
        <f t="shared" si="844"/>
        <v/>
      </c>
      <c r="FG34" s="386" t="str">
        <f t="shared" si="844"/>
        <v/>
      </c>
      <c r="FH34" s="386" t="str">
        <f t="shared" si="844"/>
        <v/>
      </c>
      <c r="FI34" s="386" t="str">
        <f t="shared" si="844"/>
        <v/>
      </c>
      <c r="FJ34" s="386" t="str">
        <f t="shared" si="844"/>
        <v/>
      </c>
      <c r="FK34" s="386" t="str">
        <f t="shared" si="844"/>
        <v/>
      </c>
      <c r="FL34" s="386" t="str">
        <f t="shared" si="844"/>
        <v/>
      </c>
      <c r="FM34" s="386" t="str">
        <f t="shared" si="844"/>
        <v/>
      </c>
      <c r="FN34" s="386" t="str">
        <f t="shared" si="844"/>
        <v/>
      </c>
      <c r="FO34" s="386" t="str">
        <f t="shared" si="844"/>
        <v/>
      </c>
      <c r="FP34" s="386" t="str">
        <f t="shared" si="844"/>
        <v/>
      </c>
      <c r="FQ34" s="386" t="str">
        <f t="shared" si="844"/>
        <v/>
      </c>
      <c r="FR34" s="386" t="str">
        <f t="shared" si="844"/>
        <v/>
      </c>
      <c r="FS34" s="386" t="str">
        <f t="shared" si="844"/>
        <v/>
      </c>
      <c r="FT34" s="386" t="str">
        <f t="shared" si="844"/>
        <v/>
      </c>
      <c r="FU34" s="386" t="str">
        <f t="shared" si="844"/>
        <v/>
      </c>
      <c r="FV34" s="386" t="str">
        <f t="shared" si="844"/>
        <v/>
      </c>
      <c r="FW34" s="386" t="str">
        <f t="shared" si="844"/>
        <v/>
      </c>
      <c r="FX34" s="386" t="str">
        <f t="shared" si="844"/>
        <v/>
      </c>
      <c r="FY34" s="386" t="str">
        <f t="shared" si="844"/>
        <v/>
      </c>
      <c r="FZ34" s="386" t="str">
        <f t="shared" si="844"/>
        <v/>
      </c>
      <c r="GA34" s="386" t="str">
        <f t="shared" si="844"/>
        <v/>
      </c>
      <c r="GB34" s="386" t="str">
        <f t="shared" si="844"/>
        <v/>
      </c>
      <c r="GC34" s="386" t="str">
        <f t="shared" si="844"/>
        <v/>
      </c>
      <c r="GD34" s="386" t="str">
        <f t="shared" si="844"/>
        <v/>
      </c>
      <c r="GE34" s="386" t="str">
        <f t="shared" si="844"/>
        <v/>
      </c>
      <c r="GF34" s="386" t="str">
        <f t="shared" si="844"/>
        <v/>
      </c>
      <c r="GG34" s="386" t="str">
        <f t="shared" si="844"/>
        <v/>
      </c>
      <c r="GH34" s="386" t="str">
        <f t="shared" si="844"/>
        <v/>
      </c>
      <c r="GI34" s="386" t="str">
        <f t="shared" si="844"/>
        <v/>
      </c>
      <c r="GJ34" s="386" t="str">
        <f t="shared" si="844"/>
        <v/>
      </c>
      <c r="GK34" s="386" t="str">
        <f t="shared" si="844"/>
        <v/>
      </c>
      <c r="GL34" s="386" t="str">
        <f t="shared" si="844"/>
        <v/>
      </c>
      <c r="GM34" s="386" t="str">
        <f t="shared" ref="GM34:IX34" si="845">IF(GM30&lt;&gt;"",rho_a_e*(0.5*GM32*u_site^2-GM33*g)-(p_z_ref-rho_a_ref*GM33*g*T_e_ref/T_z),"")</f>
        <v/>
      </c>
      <c r="GN34" s="386" t="str">
        <f t="shared" si="845"/>
        <v/>
      </c>
      <c r="GO34" s="386" t="str">
        <f t="shared" si="845"/>
        <v/>
      </c>
      <c r="GP34" s="386" t="str">
        <f t="shared" si="845"/>
        <v/>
      </c>
      <c r="GQ34" s="386" t="str">
        <f t="shared" si="845"/>
        <v/>
      </c>
      <c r="GR34" s="386" t="str">
        <f t="shared" si="845"/>
        <v/>
      </c>
      <c r="GS34" s="386" t="str">
        <f t="shared" si="845"/>
        <v/>
      </c>
      <c r="GT34" s="386" t="str">
        <f t="shared" si="845"/>
        <v/>
      </c>
      <c r="GU34" s="386" t="str">
        <f t="shared" si="845"/>
        <v/>
      </c>
      <c r="GV34" s="386" t="str">
        <f t="shared" si="845"/>
        <v/>
      </c>
      <c r="GW34" s="386" t="str">
        <f t="shared" si="845"/>
        <v/>
      </c>
      <c r="GX34" s="386" t="str">
        <f t="shared" si="845"/>
        <v/>
      </c>
      <c r="GY34" s="386" t="str">
        <f t="shared" si="845"/>
        <v/>
      </c>
      <c r="GZ34" s="386" t="str">
        <f t="shared" si="845"/>
        <v/>
      </c>
      <c r="HA34" s="386" t="str">
        <f t="shared" si="845"/>
        <v/>
      </c>
      <c r="HB34" s="386" t="str">
        <f t="shared" si="845"/>
        <v/>
      </c>
      <c r="HC34" s="386" t="str">
        <f t="shared" si="845"/>
        <v/>
      </c>
      <c r="HD34" s="386" t="str">
        <f t="shared" si="845"/>
        <v/>
      </c>
      <c r="HE34" s="386" t="str">
        <f t="shared" si="845"/>
        <v/>
      </c>
      <c r="HF34" s="386" t="str">
        <f t="shared" si="845"/>
        <v/>
      </c>
      <c r="HG34" s="386" t="str">
        <f t="shared" si="845"/>
        <v/>
      </c>
      <c r="HH34" s="386" t="str">
        <f t="shared" si="845"/>
        <v/>
      </c>
      <c r="HI34" s="386" t="str">
        <f t="shared" si="845"/>
        <v/>
      </c>
      <c r="HJ34" s="386" t="str">
        <f t="shared" si="845"/>
        <v/>
      </c>
      <c r="HK34" s="386" t="str">
        <f t="shared" si="845"/>
        <v/>
      </c>
      <c r="HL34" s="386" t="str">
        <f t="shared" si="845"/>
        <v/>
      </c>
      <c r="HM34" s="386" t="str">
        <f t="shared" si="845"/>
        <v/>
      </c>
      <c r="HN34" s="386" t="str">
        <f t="shared" si="845"/>
        <v/>
      </c>
      <c r="HO34" s="386" t="str">
        <f t="shared" si="845"/>
        <v/>
      </c>
      <c r="HP34" s="386" t="str">
        <f t="shared" si="845"/>
        <v/>
      </c>
      <c r="HQ34" s="386" t="str">
        <f t="shared" si="845"/>
        <v/>
      </c>
      <c r="HR34" s="386" t="str">
        <f t="shared" si="845"/>
        <v/>
      </c>
      <c r="HS34" s="386" t="str">
        <f t="shared" si="845"/>
        <v/>
      </c>
      <c r="HT34" s="386" t="str">
        <f t="shared" si="845"/>
        <v/>
      </c>
      <c r="HU34" s="386" t="str">
        <f t="shared" si="845"/>
        <v/>
      </c>
      <c r="HV34" s="386" t="str">
        <f t="shared" si="845"/>
        <v/>
      </c>
      <c r="HW34" s="386" t="str">
        <f t="shared" si="845"/>
        <v/>
      </c>
      <c r="HX34" s="386" t="str">
        <f t="shared" si="845"/>
        <v/>
      </c>
      <c r="HY34" s="386" t="str">
        <f t="shared" si="845"/>
        <v/>
      </c>
      <c r="HZ34" s="386" t="str">
        <f t="shared" si="845"/>
        <v/>
      </c>
      <c r="IA34" s="386" t="str">
        <f t="shared" si="845"/>
        <v/>
      </c>
      <c r="IB34" s="386" t="str">
        <f t="shared" si="845"/>
        <v/>
      </c>
      <c r="IC34" s="386" t="str">
        <f t="shared" si="845"/>
        <v/>
      </c>
      <c r="ID34" s="386" t="str">
        <f t="shared" si="845"/>
        <v/>
      </c>
      <c r="IE34" s="386" t="str">
        <f t="shared" si="845"/>
        <v/>
      </c>
      <c r="IF34" s="386" t="str">
        <f t="shared" si="845"/>
        <v/>
      </c>
      <c r="IG34" s="386" t="str">
        <f t="shared" si="845"/>
        <v/>
      </c>
      <c r="IH34" s="386" t="str">
        <f t="shared" si="845"/>
        <v/>
      </c>
      <c r="II34" s="386" t="str">
        <f t="shared" si="845"/>
        <v/>
      </c>
      <c r="IJ34" s="386" t="str">
        <f t="shared" si="845"/>
        <v/>
      </c>
      <c r="IK34" s="386" t="str">
        <f t="shared" si="845"/>
        <v/>
      </c>
      <c r="IL34" s="386" t="str">
        <f t="shared" si="845"/>
        <v/>
      </c>
      <c r="IM34" s="386" t="str">
        <f t="shared" si="845"/>
        <v/>
      </c>
      <c r="IN34" s="386" t="str">
        <f t="shared" si="845"/>
        <v/>
      </c>
      <c r="IO34" s="386" t="str">
        <f t="shared" si="845"/>
        <v/>
      </c>
      <c r="IP34" s="386" t="str">
        <f t="shared" si="845"/>
        <v/>
      </c>
      <c r="IQ34" s="386" t="str">
        <f t="shared" si="845"/>
        <v/>
      </c>
      <c r="IR34" s="386" t="str">
        <f t="shared" si="845"/>
        <v/>
      </c>
      <c r="IS34" s="386" t="str">
        <f t="shared" si="845"/>
        <v/>
      </c>
      <c r="IT34" s="386" t="str">
        <f t="shared" si="845"/>
        <v/>
      </c>
      <c r="IU34" s="386" t="str">
        <f t="shared" si="845"/>
        <v/>
      </c>
      <c r="IV34" s="386" t="str">
        <f t="shared" si="845"/>
        <v/>
      </c>
      <c r="IW34" s="386" t="str">
        <f t="shared" si="845"/>
        <v/>
      </c>
      <c r="IX34" s="386" t="str">
        <f t="shared" si="845"/>
        <v/>
      </c>
      <c r="IY34" s="386" t="str">
        <f t="shared" ref="IY34:LJ34" si="846">IF(IY30&lt;&gt;"",rho_a_e*(0.5*IY32*u_site^2-IY33*g)-(p_z_ref-rho_a_ref*IY33*g*T_e_ref/T_z),"")</f>
        <v/>
      </c>
      <c r="IZ34" s="386" t="str">
        <f t="shared" si="846"/>
        <v/>
      </c>
      <c r="JA34" s="386" t="str">
        <f t="shared" si="846"/>
        <v/>
      </c>
      <c r="JB34" s="386" t="str">
        <f t="shared" si="846"/>
        <v/>
      </c>
      <c r="JC34" s="386" t="str">
        <f t="shared" si="846"/>
        <v/>
      </c>
      <c r="JD34" s="386" t="str">
        <f t="shared" si="846"/>
        <v/>
      </c>
      <c r="JE34" s="386" t="str">
        <f t="shared" si="846"/>
        <v/>
      </c>
      <c r="JF34" s="386" t="str">
        <f t="shared" si="846"/>
        <v/>
      </c>
      <c r="JG34" s="386" t="str">
        <f t="shared" si="846"/>
        <v/>
      </c>
      <c r="JH34" s="386" t="str">
        <f t="shared" si="846"/>
        <v/>
      </c>
      <c r="JI34" s="386" t="str">
        <f t="shared" si="846"/>
        <v/>
      </c>
      <c r="JJ34" s="386" t="str">
        <f t="shared" si="846"/>
        <v/>
      </c>
      <c r="JK34" s="386" t="str">
        <f t="shared" si="846"/>
        <v/>
      </c>
      <c r="JL34" s="386" t="str">
        <f t="shared" si="846"/>
        <v/>
      </c>
      <c r="JM34" s="386" t="str">
        <f t="shared" si="846"/>
        <v/>
      </c>
      <c r="JN34" s="386" t="str">
        <f t="shared" si="846"/>
        <v/>
      </c>
      <c r="JO34" s="386" t="str">
        <f t="shared" si="846"/>
        <v/>
      </c>
      <c r="JP34" s="386" t="str">
        <f t="shared" si="846"/>
        <v/>
      </c>
      <c r="JQ34" s="386" t="str">
        <f t="shared" si="846"/>
        <v/>
      </c>
      <c r="JR34" s="386" t="str">
        <f t="shared" si="846"/>
        <v/>
      </c>
      <c r="JS34" s="386" t="str">
        <f t="shared" si="846"/>
        <v/>
      </c>
      <c r="JT34" s="386" t="str">
        <f t="shared" si="846"/>
        <v/>
      </c>
      <c r="JU34" s="386" t="str">
        <f t="shared" si="846"/>
        <v/>
      </c>
      <c r="JV34" s="386" t="str">
        <f t="shared" si="846"/>
        <v/>
      </c>
      <c r="JW34" s="386" t="str">
        <f t="shared" si="846"/>
        <v/>
      </c>
      <c r="JX34" s="386" t="str">
        <f t="shared" si="846"/>
        <v/>
      </c>
      <c r="JY34" s="386" t="str">
        <f t="shared" si="846"/>
        <v/>
      </c>
      <c r="JZ34" s="386" t="str">
        <f t="shared" si="846"/>
        <v/>
      </c>
      <c r="KA34" s="386" t="str">
        <f t="shared" si="846"/>
        <v/>
      </c>
      <c r="KB34" s="386" t="str">
        <f t="shared" si="846"/>
        <v/>
      </c>
      <c r="KC34" s="386" t="str">
        <f t="shared" si="846"/>
        <v/>
      </c>
      <c r="KD34" s="386" t="str">
        <f t="shared" si="846"/>
        <v/>
      </c>
      <c r="KE34" s="386" t="str">
        <f t="shared" si="846"/>
        <v/>
      </c>
      <c r="KF34" s="386" t="str">
        <f t="shared" si="846"/>
        <v/>
      </c>
      <c r="KG34" s="386" t="str">
        <f t="shared" si="846"/>
        <v/>
      </c>
      <c r="KH34" s="386" t="str">
        <f t="shared" si="846"/>
        <v/>
      </c>
      <c r="KI34" s="386" t="str">
        <f t="shared" si="846"/>
        <v/>
      </c>
      <c r="KJ34" s="386" t="str">
        <f t="shared" si="846"/>
        <v/>
      </c>
      <c r="KK34" s="386" t="str">
        <f t="shared" si="846"/>
        <v/>
      </c>
      <c r="KL34" s="386" t="str">
        <f t="shared" si="846"/>
        <v/>
      </c>
      <c r="KM34" s="386" t="str">
        <f t="shared" si="846"/>
        <v/>
      </c>
      <c r="KN34" s="386" t="str">
        <f t="shared" si="846"/>
        <v/>
      </c>
      <c r="KO34" s="386" t="str">
        <f t="shared" si="846"/>
        <v/>
      </c>
      <c r="KP34" s="386" t="str">
        <f t="shared" si="846"/>
        <v/>
      </c>
      <c r="KQ34" s="386" t="str">
        <f t="shared" si="846"/>
        <v/>
      </c>
      <c r="KR34" s="386" t="str">
        <f t="shared" si="846"/>
        <v/>
      </c>
      <c r="KS34" s="386" t="str">
        <f t="shared" si="846"/>
        <v/>
      </c>
      <c r="KT34" s="386" t="str">
        <f t="shared" si="846"/>
        <v/>
      </c>
      <c r="KU34" s="386" t="str">
        <f t="shared" si="846"/>
        <v/>
      </c>
      <c r="KV34" s="386" t="str">
        <f t="shared" si="846"/>
        <v/>
      </c>
      <c r="KW34" s="386" t="str">
        <f t="shared" si="846"/>
        <v/>
      </c>
      <c r="KX34" s="386" t="str">
        <f t="shared" si="846"/>
        <v/>
      </c>
      <c r="KY34" s="386" t="str">
        <f t="shared" si="846"/>
        <v/>
      </c>
      <c r="KZ34" s="386" t="str">
        <f t="shared" si="846"/>
        <v/>
      </c>
      <c r="LA34" s="386" t="str">
        <f t="shared" si="846"/>
        <v/>
      </c>
      <c r="LB34" s="386" t="str">
        <f t="shared" si="846"/>
        <v/>
      </c>
      <c r="LC34" s="386" t="str">
        <f t="shared" si="846"/>
        <v/>
      </c>
      <c r="LD34" s="386" t="str">
        <f t="shared" si="846"/>
        <v/>
      </c>
      <c r="LE34" s="386" t="str">
        <f t="shared" si="846"/>
        <v/>
      </c>
      <c r="LF34" s="386" t="str">
        <f t="shared" si="846"/>
        <v/>
      </c>
      <c r="LG34" s="386" t="str">
        <f t="shared" si="846"/>
        <v/>
      </c>
      <c r="LH34" s="386" t="str">
        <f t="shared" si="846"/>
        <v/>
      </c>
      <c r="LI34" s="386" t="str">
        <f t="shared" si="846"/>
        <v/>
      </c>
      <c r="LJ34" s="386" t="str">
        <f t="shared" si="846"/>
        <v/>
      </c>
      <c r="LK34" s="386" t="str">
        <f t="shared" ref="LK34:NV34" si="847">IF(LK30&lt;&gt;"",rho_a_e*(0.5*LK32*u_site^2-LK33*g)-(p_z_ref-rho_a_ref*LK33*g*T_e_ref/T_z),"")</f>
        <v/>
      </c>
      <c r="LL34" s="386" t="str">
        <f t="shared" si="847"/>
        <v/>
      </c>
      <c r="LM34" s="386" t="str">
        <f t="shared" si="847"/>
        <v/>
      </c>
      <c r="LN34" s="386" t="str">
        <f t="shared" si="847"/>
        <v/>
      </c>
      <c r="LO34" s="386" t="str">
        <f t="shared" si="847"/>
        <v/>
      </c>
      <c r="LP34" s="386" t="str">
        <f t="shared" si="847"/>
        <v/>
      </c>
      <c r="LQ34" s="386" t="str">
        <f t="shared" si="847"/>
        <v/>
      </c>
      <c r="LR34" s="386" t="str">
        <f t="shared" si="847"/>
        <v/>
      </c>
      <c r="LS34" s="386" t="str">
        <f t="shared" si="847"/>
        <v/>
      </c>
      <c r="LT34" s="386" t="str">
        <f t="shared" si="847"/>
        <v/>
      </c>
      <c r="LU34" s="386" t="str">
        <f t="shared" si="847"/>
        <v/>
      </c>
      <c r="LV34" s="386" t="str">
        <f t="shared" si="847"/>
        <v/>
      </c>
      <c r="LW34" s="386" t="str">
        <f t="shared" si="847"/>
        <v/>
      </c>
      <c r="LX34" s="386" t="str">
        <f t="shared" si="847"/>
        <v/>
      </c>
      <c r="LY34" s="386" t="str">
        <f t="shared" si="847"/>
        <v/>
      </c>
      <c r="LZ34" s="386" t="str">
        <f t="shared" si="847"/>
        <v/>
      </c>
      <c r="MA34" s="386" t="str">
        <f t="shared" si="847"/>
        <v/>
      </c>
      <c r="MB34" s="386" t="str">
        <f t="shared" si="847"/>
        <v/>
      </c>
      <c r="MC34" s="386" t="str">
        <f t="shared" si="847"/>
        <v/>
      </c>
      <c r="MD34" s="386" t="str">
        <f t="shared" si="847"/>
        <v/>
      </c>
      <c r="ME34" s="386" t="str">
        <f t="shared" si="847"/>
        <v/>
      </c>
      <c r="MF34" s="386" t="str">
        <f t="shared" si="847"/>
        <v/>
      </c>
      <c r="MG34" s="386" t="str">
        <f t="shared" si="847"/>
        <v/>
      </c>
      <c r="MH34" s="386" t="str">
        <f t="shared" si="847"/>
        <v/>
      </c>
      <c r="MI34" s="386" t="str">
        <f t="shared" si="847"/>
        <v/>
      </c>
      <c r="MJ34" s="386" t="str">
        <f t="shared" si="847"/>
        <v/>
      </c>
      <c r="MK34" s="386" t="str">
        <f t="shared" si="847"/>
        <v/>
      </c>
      <c r="ML34" s="386" t="str">
        <f t="shared" si="847"/>
        <v/>
      </c>
      <c r="MM34" s="386" t="str">
        <f t="shared" si="847"/>
        <v/>
      </c>
      <c r="MN34" s="386" t="str">
        <f t="shared" si="847"/>
        <v/>
      </c>
      <c r="MO34" s="386" t="str">
        <f t="shared" si="847"/>
        <v/>
      </c>
      <c r="MP34" s="386" t="str">
        <f t="shared" si="847"/>
        <v/>
      </c>
      <c r="MQ34" s="386" t="str">
        <f t="shared" si="847"/>
        <v/>
      </c>
      <c r="MR34" s="386" t="str">
        <f t="shared" si="847"/>
        <v/>
      </c>
      <c r="MS34" s="386" t="str">
        <f t="shared" si="847"/>
        <v/>
      </c>
      <c r="MT34" s="386" t="str">
        <f t="shared" si="847"/>
        <v/>
      </c>
      <c r="MU34" s="386" t="str">
        <f t="shared" si="847"/>
        <v/>
      </c>
      <c r="MV34" s="386" t="str">
        <f t="shared" si="847"/>
        <v/>
      </c>
      <c r="MW34" s="386" t="str">
        <f t="shared" si="847"/>
        <v/>
      </c>
      <c r="MX34" s="386" t="str">
        <f t="shared" si="847"/>
        <v/>
      </c>
      <c r="MY34" s="386" t="str">
        <f t="shared" si="847"/>
        <v/>
      </c>
      <c r="MZ34" s="386" t="str">
        <f t="shared" si="847"/>
        <v/>
      </c>
      <c r="NA34" s="386" t="str">
        <f t="shared" si="847"/>
        <v/>
      </c>
      <c r="NB34" s="386" t="str">
        <f t="shared" si="847"/>
        <v/>
      </c>
      <c r="NC34" s="386" t="str">
        <f t="shared" si="847"/>
        <v/>
      </c>
      <c r="ND34" s="386" t="str">
        <f t="shared" si="847"/>
        <v/>
      </c>
      <c r="NE34" s="386" t="str">
        <f t="shared" si="847"/>
        <v/>
      </c>
      <c r="NF34" s="386" t="str">
        <f t="shared" si="847"/>
        <v/>
      </c>
      <c r="NG34" s="386" t="str">
        <f t="shared" si="847"/>
        <v/>
      </c>
      <c r="NH34" s="386" t="str">
        <f t="shared" si="847"/>
        <v/>
      </c>
      <c r="NI34" s="386" t="str">
        <f t="shared" si="847"/>
        <v/>
      </c>
      <c r="NJ34" s="386" t="str">
        <f t="shared" si="847"/>
        <v/>
      </c>
      <c r="NK34" s="386" t="str">
        <f t="shared" si="847"/>
        <v/>
      </c>
      <c r="NL34" s="386" t="str">
        <f t="shared" si="847"/>
        <v/>
      </c>
      <c r="NM34" s="386" t="str">
        <f t="shared" si="847"/>
        <v/>
      </c>
      <c r="NN34" s="386" t="str">
        <f t="shared" si="847"/>
        <v/>
      </c>
      <c r="NO34" s="386" t="str">
        <f t="shared" si="847"/>
        <v/>
      </c>
      <c r="NP34" s="386" t="str">
        <f t="shared" si="847"/>
        <v/>
      </c>
      <c r="NQ34" s="386" t="str">
        <f t="shared" si="847"/>
        <v/>
      </c>
      <c r="NR34" s="386" t="str">
        <f t="shared" si="847"/>
        <v/>
      </c>
      <c r="NS34" s="386" t="str">
        <f t="shared" si="847"/>
        <v/>
      </c>
      <c r="NT34" s="386" t="str">
        <f t="shared" si="847"/>
        <v/>
      </c>
      <c r="NU34" s="386" t="str">
        <f t="shared" si="847"/>
        <v/>
      </c>
      <c r="NV34" s="386" t="str">
        <f t="shared" si="847"/>
        <v/>
      </c>
      <c r="NW34" s="386" t="str">
        <f t="shared" ref="NW34:QH34" si="848">IF(NW30&lt;&gt;"",rho_a_e*(0.5*NW32*u_site^2-NW33*g)-(p_z_ref-rho_a_ref*NW33*g*T_e_ref/T_z),"")</f>
        <v/>
      </c>
      <c r="NX34" s="386" t="str">
        <f t="shared" si="848"/>
        <v/>
      </c>
      <c r="NY34" s="386" t="str">
        <f t="shared" si="848"/>
        <v/>
      </c>
      <c r="NZ34" s="386" t="str">
        <f t="shared" si="848"/>
        <v/>
      </c>
      <c r="OA34" s="386" t="str">
        <f t="shared" si="848"/>
        <v/>
      </c>
      <c r="OB34" s="386" t="str">
        <f t="shared" si="848"/>
        <v/>
      </c>
      <c r="OC34" s="386" t="str">
        <f t="shared" si="848"/>
        <v/>
      </c>
      <c r="OD34" s="386" t="str">
        <f t="shared" si="848"/>
        <v/>
      </c>
      <c r="OE34" s="386" t="str">
        <f t="shared" si="848"/>
        <v/>
      </c>
      <c r="OF34" s="386" t="str">
        <f t="shared" si="848"/>
        <v/>
      </c>
      <c r="OG34" s="386" t="str">
        <f t="shared" si="848"/>
        <v/>
      </c>
      <c r="OH34" s="386" t="str">
        <f t="shared" si="848"/>
        <v/>
      </c>
      <c r="OI34" s="386" t="str">
        <f t="shared" si="848"/>
        <v/>
      </c>
      <c r="OJ34" s="386" t="str">
        <f t="shared" si="848"/>
        <v/>
      </c>
      <c r="OK34" s="386" t="str">
        <f t="shared" si="848"/>
        <v/>
      </c>
      <c r="OL34" s="386" t="str">
        <f t="shared" si="848"/>
        <v/>
      </c>
      <c r="OM34" s="386" t="str">
        <f t="shared" si="848"/>
        <v/>
      </c>
      <c r="ON34" s="386" t="str">
        <f t="shared" si="848"/>
        <v/>
      </c>
      <c r="OO34" s="386" t="str">
        <f t="shared" si="848"/>
        <v/>
      </c>
      <c r="OP34" s="386" t="str">
        <f t="shared" si="848"/>
        <v/>
      </c>
      <c r="OQ34" s="386" t="str">
        <f t="shared" si="848"/>
        <v/>
      </c>
      <c r="OR34" s="386" t="str">
        <f t="shared" si="848"/>
        <v/>
      </c>
      <c r="OS34" s="386" t="str">
        <f t="shared" si="848"/>
        <v/>
      </c>
      <c r="OT34" s="386" t="str">
        <f t="shared" si="848"/>
        <v/>
      </c>
      <c r="OU34" s="386" t="str">
        <f t="shared" si="848"/>
        <v/>
      </c>
      <c r="OV34" s="386" t="str">
        <f t="shared" si="848"/>
        <v/>
      </c>
      <c r="OW34" s="386" t="str">
        <f t="shared" si="848"/>
        <v/>
      </c>
      <c r="OX34" s="386" t="str">
        <f t="shared" si="848"/>
        <v/>
      </c>
      <c r="OY34" s="386" t="str">
        <f t="shared" si="848"/>
        <v/>
      </c>
      <c r="OZ34" s="386" t="str">
        <f t="shared" si="848"/>
        <v/>
      </c>
      <c r="PA34" s="386" t="str">
        <f t="shared" si="848"/>
        <v/>
      </c>
      <c r="PB34" s="386" t="str">
        <f t="shared" si="848"/>
        <v/>
      </c>
      <c r="PC34" s="386" t="str">
        <f t="shared" si="848"/>
        <v/>
      </c>
      <c r="PD34" s="386" t="str">
        <f t="shared" si="848"/>
        <v/>
      </c>
      <c r="PE34" s="386" t="str">
        <f t="shared" si="848"/>
        <v/>
      </c>
      <c r="PF34" s="386" t="str">
        <f t="shared" si="848"/>
        <v/>
      </c>
      <c r="PG34" s="386" t="str">
        <f t="shared" si="848"/>
        <v/>
      </c>
      <c r="PH34" s="386" t="str">
        <f t="shared" si="848"/>
        <v/>
      </c>
      <c r="PI34" s="386" t="str">
        <f t="shared" si="848"/>
        <v/>
      </c>
      <c r="PJ34" s="386" t="str">
        <f t="shared" si="848"/>
        <v/>
      </c>
      <c r="PK34" s="386" t="str">
        <f t="shared" si="848"/>
        <v/>
      </c>
      <c r="PL34" s="386" t="str">
        <f t="shared" si="848"/>
        <v/>
      </c>
      <c r="PM34" s="386" t="str">
        <f t="shared" si="848"/>
        <v/>
      </c>
      <c r="PN34" s="386" t="str">
        <f t="shared" si="848"/>
        <v/>
      </c>
      <c r="PO34" s="386" t="str">
        <f t="shared" si="848"/>
        <v/>
      </c>
      <c r="PP34" s="386" t="str">
        <f t="shared" si="848"/>
        <v/>
      </c>
      <c r="PQ34" s="386" t="str">
        <f t="shared" si="848"/>
        <v/>
      </c>
      <c r="PR34" s="386" t="str">
        <f t="shared" si="848"/>
        <v/>
      </c>
      <c r="PS34" s="386" t="str">
        <f t="shared" si="848"/>
        <v/>
      </c>
      <c r="PT34" s="386" t="str">
        <f t="shared" si="848"/>
        <v/>
      </c>
      <c r="PU34" s="386" t="str">
        <f t="shared" si="848"/>
        <v/>
      </c>
      <c r="PV34" s="386" t="str">
        <f t="shared" si="848"/>
        <v/>
      </c>
      <c r="PW34" s="386" t="str">
        <f t="shared" si="848"/>
        <v/>
      </c>
      <c r="PX34" s="386" t="str">
        <f t="shared" si="848"/>
        <v/>
      </c>
      <c r="PY34" s="386" t="str">
        <f t="shared" si="848"/>
        <v/>
      </c>
      <c r="PZ34" s="386" t="str">
        <f t="shared" si="848"/>
        <v/>
      </c>
      <c r="QA34" s="386" t="str">
        <f t="shared" si="848"/>
        <v/>
      </c>
      <c r="QB34" s="386" t="str">
        <f t="shared" si="848"/>
        <v/>
      </c>
      <c r="QC34" s="386" t="str">
        <f t="shared" si="848"/>
        <v/>
      </c>
      <c r="QD34" s="386" t="str">
        <f t="shared" si="848"/>
        <v/>
      </c>
      <c r="QE34" s="386" t="str">
        <f t="shared" si="848"/>
        <v/>
      </c>
      <c r="QF34" s="386" t="str">
        <f t="shared" si="848"/>
        <v/>
      </c>
      <c r="QG34" s="386" t="str">
        <f t="shared" si="848"/>
        <v/>
      </c>
      <c r="QH34" s="386" t="str">
        <f t="shared" si="848"/>
        <v/>
      </c>
      <c r="QI34" s="386" t="str">
        <f t="shared" ref="QI34:ST34" si="849">IF(QI30&lt;&gt;"",rho_a_e*(0.5*QI32*u_site^2-QI33*g)-(p_z_ref-rho_a_ref*QI33*g*T_e_ref/T_z),"")</f>
        <v/>
      </c>
      <c r="QJ34" s="386" t="str">
        <f t="shared" si="849"/>
        <v/>
      </c>
      <c r="QK34" s="386" t="str">
        <f t="shared" si="849"/>
        <v/>
      </c>
      <c r="QL34" s="386" t="str">
        <f t="shared" si="849"/>
        <v/>
      </c>
      <c r="QM34" s="386" t="str">
        <f t="shared" si="849"/>
        <v/>
      </c>
      <c r="QN34" s="386" t="str">
        <f t="shared" si="849"/>
        <v/>
      </c>
      <c r="QO34" s="386" t="str">
        <f t="shared" si="849"/>
        <v/>
      </c>
      <c r="QP34" s="386" t="str">
        <f t="shared" si="849"/>
        <v/>
      </c>
      <c r="QQ34" s="386" t="str">
        <f t="shared" si="849"/>
        <v/>
      </c>
      <c r="QR34" s="386" t="str">
        <f t="shared" si="849"/>
        <v/>
      </c>
      <c r="QS34" s="386" t="str">
        <f t="shared" si="849"/>
        <v/>
      </c>
      <c r="QT34" s="386" t="str">
        <f t="shared" si="849"/>
        <v/>
      </c>
      <c r="QU34" s="386" t="str">
        <f t="shared" si="849"/>
        <v/>
      </c>
      <c r="QV34" s="386" t="str">
        <f t="shared" si="849"/>
        <v/>
      </c>
      <c r="QW34" s="386" t="str">
        <f t="shared" si="849"/>
        <v/>
      </c>
      <c r="QX34" s="386" t="str">
        <f t="shared" si="849"/>
        <v/>
      </c>
      <c r="QY34" s="386" t="str">
        <f t="shared" si="849"/>
        <v/>
      </c>
      <c r="QZ34" s="386" t="str">
        <f t="shared" si="849"/>
        <v/>
      </c>
      <c r="RA34" s="386" t="str">
        <f t="shared" si="849"/>
        <v/>
      </c>
      <c r="RB34" s="386" t="str">
        <f t="shared" si="849"/>
        <v/>
      </c>
      <c r="RC34" s="386" t="str">
        <f t="shared" si="849"/>
        <v/>
      </c>
      <c r="RD34" s="386" t="str">
        <f t="shared" si="849"/>
        <v/>
      </c>
      <c r="RE34" s="386" t="str">
        <f t="shared" si="849"/>
        <v/>
      </c>
      <c r="RF34" s="386" t="str">
        <f t="shared" si="849"/>
        <v/>
      </c>
      <c r="RG34" s="386" t="str">
        <f t="shared" si="849"/>
        <v/>
      </c>
      <c r="RH34" s="386" t="str">
        <f t="shared" si="849"/>
        <v/>
      </c>
      <c r="RI34" s="386" t="str">
        <f t="shared" si="849"/>
        <v/>
      </c>
      <c r="RJ34" s="386" t="str">
        <f t="shared" si="849"/>
        <v/>
      </c>
      <c r="RK34" s="386" t="str">
        <f t="shared" si="849"/>
        <v/>
      </c>
      <c r="RL34" s="386" t="str">
        <f t="shared" si="849"/>
        <v/>
      </c>
      <c r="RM34" s="386" t="str">
        <f t="shared" si="849"/>
        <v/>
      </c>
      <c r="RN34" s="386" t="str">
        <f t="shared" si="849"/>
        <v/>
      </c>
      <c r="RO34" s="386" t="str">
        <f t="shared" si="849"/>
        <v/>
      </c>
      <c r="RP34" s="386" t="str">
        <f t="shared" si="849"/>
        <v/>
      </c>
      <c r="RQ34" s="386" t="str">
        <f t="shared" si="849"/>
        <v/>
      </c>
      <c r="RR34" s="386" t="str">
        <f t="shared" si="849"/>
        <v/>
      </c>
      <c r="RS34" s="386" t="str">
        <f t="shared" si="849"/>
        <v/>
      </c>
      <c r="RT34" s="386" t="str">
        <f t="shared" si="849"/>
        <v/>
      </c>
      <c r="RU34" s="386" t="str">
        <f t="shared" si="849"/>
        <v/>
      </c>
      <c r="RV34" s="386" t="str">
        <f t="shared" si="849"/>
        <v/>
      </c>
      <c r="RW34" s="386" t="str">
        <f t="shared" si="849"/>
        <v/>
      </c>
      <c r="RX34" s="386" t="str">
        <f t="shared" si="849"/>
        <v/>
      </c>
      <c r="RY34" s="386" t="str">
        <f t="shared" si="849"/>
        <v/>
      </c>
      <c r="RZ34" s="386" t="str">
        <f t="shared" si="849"/>
        <v/>
      </c>
      <c r="SA34" s="386" t="str">
        <f t="shared" si="849"/>
        <v/>
      </c>
      <c r="SB34" s="386" t="str">
        <f t="shared" si="849"/>
        <v/>
      </c>
      <c r="SC34" s="386" t="str">
        <f t="shared" si="849"/>
        <v/>
      </c>
      <c r="SD34" s="386" t="str">
        <f t="shared" si="849"/>
        <v/>
      </c>
      <c r="SE34" s="386" t="str">
        <f t="shared" si="849"/>
        <v/>
      </c>
      <c r="SF34" s="386" t="str">
        <f t="shared" si="849"/>
        <v/>
      </c>
      <c r="SG34" s="386" t="str">
        <f t="shared" si="849"/>
        <v/>
      </c>
      <c r="SH34" s="386" t="str">
        <f t="shared" si="849"/>
        <v/>
      </c>
      <c r="SI34" s="386" t="str">
        <f t="shared" si="849"/>
        <v/>
      </c>
      <c r="SJ34" s="386" t="str">
        <f t="shared" si="849"/>
        <v/>
      </c>
      <c r="SK34" s="386" t="str">
        <f t="shared" si="849"/>
        <v/>
      </c>
      <c r="SL34" s="386" t="str">
        <f t="shared" si="849"/>
        <v/>
      </c>
      <c r="SM34" s="386" t="str">
        <f t="shared" si="849"/>
        <v/>
      </c>
      <c r="SN34" s="386" t="str">
        <f t="shared" si="849"/>
        <v/>
      </c>
      <c r="SO34" s="386" t="str">
        <f t="shared" si="849"/>
        <v/>
      </c>
      <c r="SP34" s="386" t="str">
        <f t="shared" si="849"/>
        <v/>
      </c>
      <c r="SQ34" s="386" t="str">
        <f t="shared" si="849"/>
        <v/>
      </c>
      <c r="SR34" s="386" t="str">
        <f t="shared" si="849"/>
        <v/>
      </c>
      <c r="SS34" s="386" t="str">
        <f t="shared" si="849"/>
        <v/>
      </c>
      <c r="ST34" s="386" t="str">
        <f t="shared" si="849"/>
        <v/>
      </c>
      <c r="SU34" s="386" t="str">
        <f t="shared" ref="SU34:VF34" si="850">IF(SU30&lt;&gt;"",rho_a_e*(0.5*SU32*u_site^2-SU33*g)-(p_z_ref-rho_a_ref*SU33*g*T_e_ref/T_z),"")</f>
        <v/>
      </c>
      <c r="SV34" s="386" t="str">
        <f t="shared" si="850"/>
        <v/>
      </c>
      <c r="SW34" s="386" t="str">
        <f t="shared" si="850"/>
        <v/>
      </c>
      <c r="SX34" s="386" t="str">
        <f t="shared" si="850"/>
        <v/>
      </c>
      <c r="SY34" s="386" t="str">
        <f t="shared" si="850"/>
        <v/>
      </c>
      <c r="SZ34" s="386" t="str">
        <f t="shared" si="850"/>
        <v/>
      </c>
      <c r="TA34" s="386" t="str">
        <f t="shared" si="850"/>
        <v/>
      </c>
      <c r="TB34" s="386" t="str">
        <f t="shared" si="850"/>
        <v/>
      </c>
      <c r="TC34" s="386" t="str">
        <f t="shared" si="850"/>
        <v/>
      </c>
      <c r="TD34" s="386" t="str">
        <f t="shared" si="850"/>
        <v/>
      </c>
      <c r="TE34" s="386" t="str">
        <f t="shared" si="850"/>
        <v/>
      </c>
      <c r="TF34" s="386" t="str">
        <f t="shared" si="850"/>
        <v/>
      </c>
      <c r="TG34" s="386" t="str">
        <f t="shared" si="850"/>
        <v/>
      </c>
      <c r="TH34" s="386" t="str">
        <f t="shared" si="850"/>
        <v/>
      </c>
      <c r="TI34" s="386" t="str">
        <f t="shared" si="850"/>
        <v/>
      </c>
      <c r="TJ34" s="386" t="str">
        <f t="shared" si="850"/>
        <v/>
      </c>
      <c r="TK34" s="386" t="str">
        <f t="shared" si="850"/>
        <v/>
      </c>
      <c r="TL34" s="386" t="str">
        <f t="shared" si="850"/>
        <v/>
      </c>
      <c r="TM34" s="386" t="str">
        <f t="shared" si="850"/>
        <v/>
      </c>
      <c r="TN34" s="386" t="str">
        <f t="shared" si="850"/>
        <v/>
      </c>
      <c r="TO34" s="386" t="str">
        <f t="shared" si="850"/>
        <v/>
      </c>
      <c r="TP34" s="386" t="str">
        <f t="shared" si="850"/>
        <v/>
      </c>
      <c r="TQ34" s="386" t="str">
        <f t="shared" si="850"/>
        <v/>
      </c>
      <c r="TR34" s="386" t="str">
        <f t="shared" si="850"/>
        <v/>
      </c>
      <c r="TS34" s="386" t="str">
        <f t="shared" si="850"/>
        <v/>
      </c>
      <c r="TT34" s="386" t="str">
        <f t="shared" si="850"/>
        <v/>
      </c>
      <c r="TU34" s="386" t="str">
        <f t="shared" si="850"/>
        <v/>
      </c>
      <c r="TV34" s="386" t="str">
        <f t="shared" si="850"/>
        <v/>
      </c>
      <c r="TW34" s="386" t="str">
        <f t="shared" si="850"/>
        <v/>
      </c>
      <c r="TX34" s="386" t="str">
        <f t="shared" si="850"/>
        <v/>
      </c>
      <c r="TY34" s="386" t="str">
        <f t="shared" si="850"/>
        <v/>
      </c>
      <c r="TZ34" s="386" t="str">
        <f t="shared" si="850"/>
        <v/>
      </c>
      <c r="UA34" s="386" t="str">
        <f t="shared" si="850"/>
        <v/>
      </c>
      <c r="UB34" s="386" t="str">
        <f t="shared" si="850"/>
        <v/>
      </c>
      <c r="UC34" s="386" t="str">
        <f t="shared" si="850"/>
        <v/>
      </c>
      <c r="UD34" s="386" t="str">
        <f t="shared" si="850"/>
        <v/>
      </c>
      <c r="UE34" s="386" t="str">
        <f t="shared" si="850"/>
        <v/>
      </c>
      <c r="UF34" s="386" t="str">
        <f t="shared" si="850"/>
        <v/>
      </c>
      <c r="UG34" s="386" t="str">
        <f t="shared" si="850"/>
        <v/>
      </c>
      <c r="UH34" s="386" t="str">
        <f t="shared" si="850"/>
        <v/>
      </c>
      <c r="UI34" s="386" t="str">
        <f t="shared" si="850"/>
        <v/>
      </c>
      <c r="UJ34" s="386" t="str">
        <f t="shared" si="850"/>
        <v/>
      </c>
      <c r="UK34" s="386" t="str">
        <f t="shared" si="850"/>
        <v/>
      </c>
      <c r="UL34" s="386" t="str">
        <f t="shared" si="850"/>
        <v/>
      </c>
      <c r="UM34" s="386" t="str">
        <f t="shared" si="850"/>
        <v/>
      </c>
      <c r="UN34" s="386" t="str">
        <f t="shared" si="850"/>
        <v/>
      </c>
      <c r="UO34" s="386" t="str">
        <f t="shared" si="850"/>
        <v/>
      </c>
      <c r="UP34" s="386" t="str">
        <f t="shared" si="850"/>
        <v/>
      </c>
      <c r="UQ34" s="386" t="str">
        <f t="shared" si="850"/>
        <v/>
      </c>
      <c r="UR34" s="386" t="str">
        <f t="shared" si="850"/>
        <v/>
      </c>
      <c r="US34" s="386" t="str">
        <f t="shared" si="850"/>
        <v/>
      </c>
      <c r="UT34" s="386" t="str">
        <f t="shared" si="850"/>
        <v/>
      </c>
      <c r="UU34" s="386" t="str">
        <f t="shared" si="850"/>
        <v/>
      </c>
      <c r="UV34" s="386" t="str">
        <f t="shared" si="850"/>
        <v/>
      </c>
      <c r="UW34" s="386" t="str">
        <f t="shared" si="850"/>
        <v/>
      </c>
      <c r="UX34" s="386" t="str">
        <f t="shared" si="850"/>
        <v/>
      </c>
      <c r="UY34" s="386" t="str">
        <f t="shared" si="850"/>
        <v/>
      </c>
      <c r="UZ34" s="386" t="str">
        <f t="shared" si="850"/>
        <v/>
      </c>
      <c r="VA34" s="386" t="str">
        <f t="shared" si="850"/>
        <v/>
      </c>
      <c r="VB34" s="386" t="str">
        <f t="shared" si="850"/>
        <v/>
      </c>
      <c r="VC34" s="386" t="str">
        <f t="shared" si="850"/>
        <v/>
      </c>
      <c r="VD34" s="386" t="str">
        <f t="shared" si="850"/>
        <v/>
      </c>
      <c r="VE34" s="386" t="str">
        <f t="shared" si="850"/>
        <v/>
      </c>
      <c r="VF34" s="386" t="str">
        <f t="shared" si="850"/>
        <v/>
      </c>
      <c r="VG34" s="386" t="str">
        <f t="shared" ref="VG34:XR34" si="851">IF(VG30&lt;&gt;"",rho_a_e*(0.5*VG32*u_site^2-VG33*g)-(p_z_ref-rho_a_ref*VG33*g*T_e_ref/T_z),"")</f>
        <v/>
      </c>
      <c r="VH34" s="386" t="str">
        <f t="shared" si="851"/>
        <v/>
      </c>
      <c r="VI34" s="386" t="str">
        <f t="shared" si="851"/>
        <v/>
      </c>
      <c r="VJ34" s="386" t="str">
        <f t="shared" si="851"/>
        <v/>
      </c>
      <c r="VK34" s="386" t="str">
        <f t="shared" si="851"/>
        <v/>
      </c>
      <c r="VL34" s="386" t="str">
        <f t="shared" si="851"/>
        <v/>
      </c>
      <c r="VM34" s="386" t="str">
        <f t="shared" si="851"/>
        <v/>
      </c>
      <c r="VN34" s="386" t="str">
        <f t="shared" si="851"/>
        <v/>
      </c>
      <c r="VO34" s="386" t="str">
        <f t="shared" si="851"/>
        <v/>
      </c>
      <c r="VP34" s="386" t="str">
        <f t="shared" si="851"/>
        <v/>
      </c>
      <c r="VQ34" s="386" t="str">
        <f t="shared" si="851"/>
        <v/>
      </c>
      <c r="VR34" s="386" t="str">
        <f t="shared" si="851"/>
        <v/>
      </c>
      <c r="VS34" s="386" t="str">
        <f t="shared" si="851"/>
        <v/>
      </c>
      <c r="VT34" s="386" t="str">
        <f t="shared" si="851"/>
        <v/>
      </c>
      <c r="VU34" s="386" t="str">
        <f t="shared" si="851"/>
        <v/>
      </c>
      <c r="VV34" s="386" t="str">
        <f t="shared" si="851"/>
        <v/>
      </c>
      <c r="VW34" s="386" t="str">
        <f t="shared" si="851"/>
        <v/>
      </c>
      <c r="VX34" s="386" t="str">
        <f t="shared" si="851"/>
        <v/>
      </c>
      <c r="VY34" s="386" t="str">
        <f t="shared" si="851"/>
        <v/>
      </c>
      <c r="VZ34" s="386" t="str">
        <f t="shared" si="851"/>
        <v/>
      </c>
      <c r="WA34" s="386" t="str">
        <f t="shared" si="851"/>
        <v/>
      </c>
      <c r="WB34" s="386" t="str">
        <f t="shared" si="851"/>
        <v/>
      </c>
      <c r="WC34" s="386" t="str">
        <f t="shared" si="851"/>
        <v/>
      </c>
      <c r="WD34" s="386" t="str">
        <f t="shared" si="851"/>
        <v/>
      </c>
      <c r="WE34" s="386" t="str">
        <f t="shared" si="851"/>
        <v/>
      </c>
      <c r="WF34" s="386" t="str">
        <f t="shared" si="851"/>
        <v/>
      </c>
      <c r="WG34" s="386" t="str">
        <f t="shared" si="851"/>
        <v/>
      </c>
      <c r="WH34" s="386" t="str">
        <f t="shared" si="851"/>
        <v/>
      </c>
      <c r="WI34" s="386" t="str">
        <f t="shared" si="851"/>
        <v/>
      </c>
      <c r="WJ34" s="386" t="str">
        <f t="shared" si="851"/>
        <v/>
      </c>
      <c r="WK34" s="386" t="str">
        <f t="shared" si="851"/>
        <v/>
      </c>
      <c r="WL34" s="386" t="str">
        <f t="shared" si="851"/>
        <v/>
      </c>
      <c r="WM34" s="386" t="str">
        <f t="shared" si="851"/>
        <v/>
      </c>
      <c r="WN34" s="386" t="str">
        <f t="shared" si="851"/>
        <v/>
      </c>
      <c r="WO34" s="386" t="str">
        <f t="shared" si="851"/>
        <v/>
      </c>
      <c r="WP34" s="386" t="str">
        <f t="shared" si="851"/>
        <v/>
      </c>
      <c r="WQ34" s="386" t="str">
        <f t="shared" si="851"/>
        <v/>
      </c>
      <c r="WR34" s="386" t="str">
        <f t="shared" si="851"/>
        <v/>
      </c>
      <c r="WS34" s="386" t="str">
        <f t="shared" si="851"/>
        <v/>
      </c>
      <c r="WT34" s="386" t="str">
        <f t="shared" si="851"/>
        <v/>
      </c>
      <c r="WU34" s="386" t="str">
        <f t="shared" si="851"/>
        <v/>
      </c>
      <c r="WV34" s="386" t="str">
        <f t="shared" si="851"/>
        <v/>
      </c>
      <c r="WW34" s="386" t="str">
        <f t="shared" si="851"/>
        <v/>
      </c>
      <c r="WX34" s="386" t="str">
        <f t="shared" si="851"/>
        <v/>
      </c>
      <c r="WY34" s="386" t="str">
        <f t="shared" si="851"/>
        <v/>
      </c>
      <c r="WZ34" s="386" t="str">
        <f t="shared" si="851"/>
        <v/>
      </c>
      <c r="XA34" s="386" t="str">
        <f t="shared" si="851"/>
        <v/>
      </c>
      <c r="XB34" s="386" t="str">
        <f t="shared" si="851"/>
        <v/>
      </c>
      <c r="XC34" s="386" t="str">
        <f t="shared" si="851"/>
        <v/>
      </c>
      <c r="XD34" s="386" t="str">
        <f t="shared" si="851"/>
        <v/>
      </c>
      <c r="XE34" s="386" t="str">
        <f t="shared" si="851"/>
        <v/>
      </c>
      <c r="XF34" s="386" t="str">
        <f t="shared" si="851"/>
        <v/>
      </c>
      <c r="XG34" s="386" t="str">
        <f t="shared" si="851"/>
        <v/>
      </c>
      <c r="XH34" s="386" t="str">
        <f t="shared" si="851"/>
        <v/>
      </c>
      <c r="XI34" s="386" t="str">
        <f t="shared" si="851"/>
        <v/>
      </c>
      <c r="XJ34" s="386" t="str">
        <f t="shared" si="851"/>
        <v/>
      </c>
      <c r="XK34" s="386" t="str">
        <f t="shared" si="851"/>
        <v/>
      </c>
      <c r="XL34" s="386" t="str">
        <f t="shared" si="851"/>
        <v/>
      </c>
      <c r="XM34" s="386" t="str">
        <f t="shared" si="851"/>
        <v/>
      </c>
      <c r="XN34" s="386" t="str">
        <f t="shared" si="851"/>
        <v/>
      </c>
      <c r="XO34" s="386" t="str">
        <f t="shared" si="851"/>
        <v/>
      </c>
      <c r="XP34" s="386" t="str">
        <f t="shared" si="851"/>
        <v/>
      </c>
      <c r="XQ34" s="386" t="str">
        <f t="shared" si="851"/>
        <v/>
      </c>
      <c r="XR34" s="386" t="str">
        <f t="shared" si="851"/>
        <v/>
      </c>
      <c r="XS34" s="386" t="str">
        <f t="shared" ref="XS34:AAD34" si="852">IF(XS30&lt;&gt;"",rho_a_e*(0.5*XS32*u_site^2-XS33*g)-(p_z_ref-rho_a_ref*XS33*g*T_e_ref/T_z),"")</f>
        <v/>
      </c>
      <c r="XT34" s="386" t="str">
        <f t="shared" si="852"/>
        <v/>
      </c>
      <c r="XU34" s="386" t="str">
        <f t="shared" si="852"/>
        <v/>
      </c>
      <c r="XV34" s="386" t="str">
        <f t="shared" si="852"/>
        <v/>
      </c>
      <c r="XW34" s="386" t="str">
        <f t="shared" si="852"/>
        <v/>
      </c>
      <c r="XX34" s="386" t="str">
        <f t="shared" si="852"/>
        <v/>
      </c>
      <c r="XY34" s="386" t="str">
        <f t="shared" si="852"/>
        <v/>
      </c>
      <c r="XZ34" s="386" t="str">
        <f t="shared" si="852"/>
        <v/>
      </c>
      <c r="YA34" s="386" t="str">
        <f t="shared" si="852"/>
        <v/>
      </c>
      <c r="YB34" s="386" t="str">
        <f t="shared" si="852"/>
        <v/>
      </c>
      <c r="YC34" s="386" t="str">
        <f t="shared" si="852"/>
        <v/>
      </c>
      <c r="YD34" s="386" t="str">
        <f t="shared" si="852"/>
        <v/>
      </c>
      <c r="YE34" s="386" t="str">
        <f t="shared" si="852"/>
        <v/>
      </c>
      <c r="YF34" s="386" t="str">
        <f t="shared" si="852"/>
        <v/>
      </c>
      <c r="YG34" s="386" t="str">
        <f t="shared" si="852"/>
        <v/>
      </c>
      <c r="YH34" s="386" t="str">
        <f t="shared" si="852"/>
        <v/>
      </c>
      <c r="YI34" s="386" t="str">
        <f t="shared" si="852"/>
        <v/>
      </c>
      <c r="YJ34" s="386" t="str">
        <f t="shared" si="852"/>
        <v/>
      </c>
      <c r="YK34" s="386" t="str">
        <f t="shared" si="852"/>
        <v/>
      </c>
      <c r="YL34" s="386" t="str">
        <f t="shared" si="852"/>
        <v/>
      </c>
      <c r="YM34" s="386" t="str">
        <f t="shared" si="852"/>
        <v/>
      </c>
      <c r="YN34" s="386" t="str">
        <f t="shared" si="852"/>
        <v/>
      </c>
      <c r="YO34" s="386" t="str">
        <f t="shared" si="852"/>
        <v/>
      </c>
      <c r="YP34" s="386" t="str">
        <f t="shared" si="852"/>
        <v/>
      </c>
      <c r="YQ34" s="386" t="str">
        <f t="shared" si="852"/>
        <v/>
      </c>
      <c r="YR34" s="386" t="str">
        <f t="shared" si="852"/>
        <v/>
      </c>
      <c r="YS34" s="386" t="str">
        <f t="shared" si="852"/>
        <v/>
      </c>
      <c r="YT34" s="386" t="str">
        <f t="shared" si="852"/>
        <v/>
      </c>
      <c r="YU34" s="386" t="str">
        <f t="shared" si="852"/>
        <v/>
      </c>
      <c r="YV34" s="386" t="str">
        <f t="shared" si="852"/>
        <v/>
      </c>
      <c r="YW34" s="386" t="str">
        <f t="shared" si="852"/>
        <v/>
      </c>
      <c r="YX34" s="386" t="str">
        <f t="shared" si="852"/>
        <v/>
      </c>
      <c r="YY34" s="386" t="str">
        <f t="shared" si="852"/>
        <v/>
      </c>
      <c r="YZ34" s="386" t="str">
        <f t="shared" si="852"/>
        <v/>
      </c>
      <c r="ZA34" s="386" t="str">
        <f t="shared" si="852"/>
        <v/>
      </c>
      <c r="ZB34" s="386" t="str">
        <f t="shared" si="852"/>
        <v/>
      </c>
      <c r="ZC34" s="386" t="str">
        <f t="shared" si="852"/>
        <v/>
      </c>
      <c r="ZD34" s="386" t="str">
        <f t="shared" si="852"/>
        <v/>
      </c>
      <c r="ZE34" s="386" t="str">
        <f t="shared" si="852"/>
        <v/>
      </c>
      <c r="ZF34" s="386" t="str">
        <f t="shared" si="852"/>
        <v/>
      </c>
      <c r="ZG34" s="386" t="str">
        <f t="shared" si="852"/>
        <v/>
      </c>
      <c r="ZH34" s="386" t="str">
        <f t="shared" si="852"/>
        <v/>
      </c>
      <c r="ZI34" s="386" t="str">
        <f t="shared" si="852"/>
        <v/>
      </c>
      <c r="ZJ34" s="386" t="str">
        <f t="shared" si="852"/>
        <v/>
      </c>
      <c r="ZK34" s="386" t="str">
        <f t="shared" si="852"/>
        <v/>
      </c>
      <c r="ZL34" s="386" t="str">
        <f t="shared" si="852"/>
        <v/>
      </c>
      <c r="ZM34" s="386" t="str">
        <f t="shared" si="852"/>
        <v/>
      </c>
      <c r="ZN34" s="386" t="str">
        <f t="shared" si="852"/>
        <v/>
      </c>
      <c r="ZO34" s="386" t="str">
        <f t="shared" si="852"/>
        <v/>
      </c>
      <c r="ZP34" s="386" t="str">
        <f t="shared" si="852"/>
        <v/>
      </c>
      <c r="ZQ34" s="386" t="str">
        <f t="shared" si="852"/>
        <v/>
      </c>
      <c r="ZR34" s="386" t="str">
        <f t="shared" si="852"/>
        <v/>
      </c>
      <c r="ZS34" s="386" t="str">
        <f t="shared" si="852"/>
        <v/>
      </c>
      <c r="ZT34" s="386" t="str">
        <f t="shared" si="852"/>
        <v/>
      </c>
      <c r="ZU34" s="386" t="str">
        <f t="shared" si="852"/>
        <v/>
      </c>
      <c r="ZV34" s="386" t="str">
        <f t="shared" si="852"/>
        <v/>
      </c>
      <c r="ZW34" s="386" t="str">
        <f t="shared" si="852"/>
        <v/>
      </c>
      <c r="ZX34" s="386" t="str">
        <f t="shared" si="852"/>
        <v/>
      </c>
      <c r="ZY34" s="386" t="str">
        <f t="shared" si="852"/>
        <v/>
      </c>
      <c r="ZZ34" s="386" t="str">
        <f t="shared" si="852"/>
        <v/>
      </c>
      <c r="AAA34" s="386" t="str">
        <f t="shared" si="852"/>
        <v/>
      </c>
      <c r="AAB34" s="386" t="str">
        <f t="shared" si="852"/>
        <v/>
      </c>
      <c r="AAC34" s="386" t="str">
        <f t="shared" si="852"/>
        <v/>
      </c>
      <c r="AAD34" s="386" t="str">
        <f t="shared" si="852"/>
        <v/>
      </c>
      <c r="AAE34" s="386" t="str">
        <f t="shared" ref="AAE34:ACP34" si="853">IF(AAE30&lt;&gt;"",rho_a_e*(0.5*AAE32*u_site^2-AAE33*g)-(p_z_ref-rho_a_ref*AAE33*g*T_e_ref/T_z),"")</f>
        <v/>
      </c>
      <c r="AAF34" s="386" t="str">
        <f t="shared" si="853"/>
        <v/>
      </c>
      <c r="AAG34" s="386" t="str">
        <f t="shared" si="853"/>
        <v/>
      </c>
      <c r="AAH34" s="386" t="str">
        <f t="shared" si="853"/>
        <v/>
      </c>
      <c r="AAI34" s="386" t="str">
        <f t="shared" si="853"/>
        <v/>
      </c>
      <c r="AAJ34" s="386" t="str">
        <f t="shared" si="853"/>
        <v/>
      </c>
      <c r="AAK34" s="386" t="str">
        <f t="shared" si="853"/>
        <v/>
      </c>
      <c r="AAL34" s="386" t="str">
        <f t="shared" si="853"/>
        <v/>
      </c>
      <c r="AAM34" s="386" t="str">
        <f t="shared" si="853"/>
        <v/>
      </c>
      <c r="AAN34" s="386" t="str">
        <f t="shared" si="853"/>
        <v/>
      </c>
      <c r="AAO34" s="386" t="str">
        <f t="shared" si="853"/>
        <v/>
      </c>
      <c r="AAP34" s="386" t="str">
        <f t="shared" si="853"/>
        <v/>
      </c>
      <c r="AAQ34" s="386" t="str">
        <f t="shared" si="853"/>
        <v/>
      </c>
      <c r="AAR34" s="386" t="str">
        <f t="shared" si="853"/>
        <v/>
      </c>
      <c r="AAS34" s="386" t="str">
        <f t="shared" si="853"/>
        <v/>
      </c>
      <c r="AAT34" s="386" t="str">
        <f t="shared" si="853"/>
        <v/>
      </c>
      <c r="AAU34" s="386" t="str">
        <f t="shared" si="853"/>
        <v/>
      </c>
      <c r="AAV34" s="386" t="str">
        <f t="shared" si="853"/>
        <v/>
      </c>
      <c r="AAW34" s="386" t="str">
        <f t="shared" si="853"/>
        <v/>
      </c>
      <c r="AAX34" s="386" t="str">
        <f t="shared" si="853"/>
        <v/>
      </c>
      <c r="AAY34" s="386" t="str">
        <f t="shared" si="853"/>
        <v/>
      </c>
      <c r="AAZ34" s="386" t="str">
        <f t="shared" si="853"/>
        <v/>
      </c>
      <c r="ABA34" s="386" t="str">
        <f t="shared" si="853"/>
        <v/>
      </c>
      <c r="ABB34" s="386" t="str">
        <f t="shared" si="853"/>
        <v/>
      </c>
      <c r="ABC34" s="386" t="str">
        <f t="shared" si="853"/>
        <v/>
      </c>
      <c r="ABD34" s="386" t="str">
        <f t="shared" si="853"/>
        <v/>
      </c>
      <c r="ABE34" s="386" t="str">
        <f t="shared" si="853"/>
        <v/>
      </c>
      <c r="ABF34" s="386" t="str">
        <f t="shared" si="853"/>
        <v/>
      </c>
      <c r="ABG34" s="386" t="str">
        <f t="shared" si="853"/>
        <v/>
      </c>
      <c r="ABH34" s="386" t="str">
        <f t="shared" si="853"/>
        <v/>
      </c>
      <c r="ABI34" s="386" t="str">
        <f t="shared" si="853"/>
        <v/>
      </c>
      <c r="ABJ34" s="386" t="str">
        <f t="shared" si="853"/>
        <v/>
      </c>
      <c r="ABK34" s="386" t="str">
        <f t="shared" si="853"/>
        <v/>
      </c>
      <c r="ABL34" s="386" t="str">
        <f t="shared" si="853"/>
        <v/>
      </c>
      <c r="ABM34" s="386" t="str">
        <f t="shared" si="853"/>
        <v/>
      </c>
      <c r="ABN34" s="386" t="str">
        <f t="shared" si="853"/>
        <v/>
      </c>
      <c r="ABO34" s="386" t="str">
        <f t="shared" si="853"/>
        <v/>
      </c>
      <c r="ABP34" s="386" t="str">
        <f t="shared" si="853"/>
        <v/>
      </c>
      <c r="ABQ34" s="386" t="str">
        <f t="shared" si="853"/>
        <v/>
      </c>
      <c r="ABR34" s="386" t="str">
        <f t="shared" si="853"/>
        <v/>
      </c>
      <c r="ABS34" s="386" t="str">
        <f t="shared" si="853"/>
        <v/>
      </c>
      <c r="ABT34" s="386" t="str">
        <f t="shared" si="853"/>
        <v/>
      </c>
      <c r="ABU34" s="386" t="str">
        <f t="shared" si="853"/>
        <v/>
      </c>
      <c r="ABV34" s="386" t="str">
        <f t="shared" si="853"/>
        <v/>
      </c>
      <c r="ABW34" s="386" t="str">
        <f t="shared" si="853"/>
        <v/>
      </c>
      <c r="ABX34" s="386" t="str">
        <f t="shared" si="853"/>
        <v/>
      </c>
      <c r="ABY34" s="386" t="str">
        <f t="shared" si="853"/>
        <v/>
      </c>
      <c r="ABZ34" s="386" t="str">
        <f t="shared" si="853"/>
        <v/>
      </c>
      <c r="ACA34" s="386" t="str">
        <f t="shared" si="853"/>
        <v/>
      </c>
      <c r="ACB34" s="386" t="str">
        <f t="shared" si="853"/>
        <v/>
      </c>
      <c r="ACC34" s="386" t="str">
        <f t="shared" si="853"/>
        <v/>
      </c>
      <c r="ACD34" s="386" t="str">
        <f t="shared" si="853"/>
        <v/>
      </c>
      <c r="ACE34" s="386" t="str">
        <f t="shared" si="853"/>
        <v/>
      </c>
      <c r="ACF34" s="386" t="str">
        <f t="shared" si="853"/>
        <v/>
      </c>
      <c r="ACG34" s="386" t="str">
        <f t="shared" si="853"/>
        <v/>
      </c>
      <c r="ACH34" s="386" t="str">
        <f t="shared" si="853"/>
        <v/>
      </c>
      <c r="ACI34" s="386" t="str">
        <f t="shared" si="853"/>
        <v/>
      </c>
      <c r="ACJ34" s="386" t="str">
        <f t="shared" si="853"/>
        <v/>
      </c>
      <c r="ACK34" s="386" t="str">
        <f t="shared" si="853"/>
        <v/>
      </c>
      <c r="ACL34" s="386" t="str">
        <f t="shared" si="853"/>
        <v/>
      </c>
      <c r="ACM34" s="386" t="str">
        <f t="shared" si="853"/>
        <v/>
      </c>
      <c r="ACN34" s="386" t="str">
        <f t="shared" si="853"/>
        <v/>
      </c>
      <c r="ACO34" s="386" t="str">
        <f t="shared" si="853"/>
        <v/>
      </c>
      <c r="ACP34" s="386" t="str">
        <f t="shared" si="853"/>
        <v/>
      </c>
      <c r="ACQ34" s="386" t="str">
        <f t="shared" ref="ACQ34:AFB34" si="854">IF(ACQ30&lt;&gt;"",rho_a_e*(0.5*ACQ32*u_site^2-ACQ33*g)-(p_z_ref-rho_a_ref*ACQ33*g*T_e_ref/T_z),"")</f>
        <v/>
      </c>
      <c r="ACR34" s="386" t="str">
        <f t="shared" si="854"/>
        <v/>
      </c>
      <c r="ACS34" s="386" t="str">
        <f t="shared" si="854"/>
        <v/>
      </c>
      <c r="ACT34" s="386" t="str">
        <f t="shared" si="854"/>
        <v/>
      </c>
      <c r="ACU34" s="386" t="str">
        <f t="shared" si="854"/>
        <v/>
      </c>
      <c r="ACV34" s="386" t="str">
        <f t="shared" si="854"/>
        <v/>
      </c>
      <c r="ACW34" s="386" t="str">
        <f t="shared" si="854"/>
        <v/>
      </c>
      <c r="ACX34" s="386" t="str">
        <f t="shared" si="854"/>
        <v/>
      </c>
      <c r="ACY34" s="386" t="str">
        <f t="shared" si="854"/>
        <v/>
      </c>
      <c r="ACZ34" s="386" t="str">
        <f t="shared" si="854"/>
        <v/>
      </c>
      <c r="ADA34" s="386" t="str">
        <f t="shared" si="854"/>
        <v/>
      </c>
      <c r="ADB34" s="386" t="str">
        <f t="shared" si="854"/>
        <v/>
      </c>
      <c r="ADC34" s="386" t="str">
        <f t="shared" si="854"/>
        <v/>
      </c>
      <c r="ADD34" s="386" t="str">
        <f t="shared" si="854"/>
        <v/>
      </c>
      <c r="ADE34" s="386" t="str">
        <f t="shared" si="854"/>
        <v/>
      </c>
      <c r="ADF34" s="386" t="str">
        <f t="shared" si="854"/>
        <v/>
      </c>
      <c r="ADG34" s="386" t="str">
        <f t="shared" si="854"/>
        <v/>
      </c>
      <c r="ADH34" s="386" t="str">
        <f t="shared" si="854"/>
        <v/>
      </c>
      <c r="ADI34" s="386" t="str">
        <f t="shared" si="854"/>
        <v/>
      </c>
      <c r="ADJ34" s="386" t="str">
        <f t="shared" si="854"/>
        <v/>
      </c>
      <c r="ADK34" s="386" t="str">
        <f t="shared" si="854"/>
        <v/>
      </c>
      <c r="ADL34" s="386" t="str">
        <f t="shared" si="854"/>
        <v/>
      </c>
      <c r="ADM34" s="386" t="str">
        <f t="shared" si="854"/>
        <v/>
      </c>
      <c r="ADN34" s="386" t="str">
        <f t="shared" si="854"/>
        <v/>
      </c>
      <c r="ADO34" s="386" t="str">
        <f t="shared" si="854"/>
        <v/>
      </c>
      <c r="ADP34" s="386" t="str">
        <f t="shared" si="854"/>
        <v/>
      </c>
      <c r="ADQ34" s="386" t="str">
        <f t="shared" si="854"/>
        <v/>
      </c>
      <c r="ADR34" s="386" t="str">
        <f t="shared" si="854"/>
        <v/>
      </c>
      <c r="ADS34" s="386" t="str">
        <f t="shared" si="854"/>
        <v/>
      </c>
      <c r="ADT34" s="386" t="str">
        <f t="shared" si="854"/>
        <v/>
      </c>
      <c r="ADU34" s="386" t="str">
        <f t="shared" si="854"/>
        <v/>
      </c>
      <c r="ADV34" s="386" t="str">
        <f t="shared" si="854"/>
        <v/>
      </c>
      <c r="ADW34" s="386" t="str">
        <f t="shared" si="854"/>
        <v/>
      </c>
      <c r="ADX34" s="386" t="str">
        <f t="shared" si="854"/>
        <v/>
      </c>
      <c r="ADY34" s="386" t="str">
        <f t="shared" si="854"/>
        <v/>
      </c>
      <c r="ADZ34" s="386" t="str">
        <f t="shared" si="854"/>
        <v/>
      </c>
      <c r="AEA34" s="386" t="str">
        <f t="shared" si="854"/>
        <v/>
      </c>
      <c r="AEB34" s="386" t="str">
        <f t="shared" si="854"/>
        <v/>
      </c>
      <c r="AEC34" s="386" t="str">
        <f t="shared" si="854"/>
        <v/>
      </c>
      <c r="AED34" s="386" t="str">
        <f t="shared" si="854"/>
        <v/>
      </c>
      <c r="AEE34" s="386" t="str">
        <f t="shared" si="854"/>
        <v/>
      </c>
      <c r="AEF34" s="386" t="str">
        <f t="shared" si="854"/>
        <v/>
      </c>
      <c r="AEG34" s="386" t="str">
        <f t="shared" si="854"/>
        <v/>
      </c>
      <c r="AEH34" s="386" t="str">
        <f t="shared" si="854"/>
        <v/>
      </c>
      <c r="AEI34" s="386" t="str">
        <f t="shared" si="854"/>
        <v/>
      </c>
      <c r="AEJ34" s="386" t="str">
        <f t="shared" si="854"/>
        <v/>
      </c>
      <c r="AEK34" s="386" t="str">
        <f t="shared" si="854"/>
        <v/>
      </c>
      <c r="AEL34" s="386" t="str">
        <f t="shared" si="854"/>
        <v/>
      </c>
      <c r="AEM34" s="386" t="str">
        <f t="shared" si="854"/>
        <v/>
      </c>
      <c r="AEN34" s="386" t="str">
        <f t="shared" si="854"/>
        <v/>
      </c>
      <c r="AEO34" s="386" t="str">
        <f t="shared" si="854"/>
        <v/>
      </c>
      <c r="AEP34" s="386" t="str">
        <f t="shared" si="854"/>
        <v/>
      </c>
      <c r="AEQ34" s="386" t="str">
        <f t="shared" si="854"/>
        <v/>
      </c>
      <c r="AER34" s="386" t="str">
        <f t="shared" si="854"/>
        <v/>
      </c>
      <c r="AES34" s="386" t="str">
        <f t="shared" si="854"/>
        <v/>
      </c>
      <c r="AET34" s="386" t="str">
        <f t="shared" si="854"/>
        <v/>
      </c>
      <c r="AEU34" s="386" t="str">
        <f t="shared" si="854"/>
        <v/>
      </c>
      <c r="AEV34" s="386" t="str">
        <f t="shared" si="854"/>
        <v/>
      </c>
      <c r="AEW34" s="386" t="str">
        <f t="shared" si="854"/>
        <v/>
      </c>
      <c r="AEX34" s="386" t="str">
        <f t="shared" si="854"/>
        <v/>
      </c>
      <c r="AEY34" s="386" t="str">
        <f t="shared" si="854"/>
        <v/>
      </c>
      <c r="AEZ34" s="386" t="str">
        <f t="shared" si="854"/>
        <v/>
      </c>
      <c r="AFA34" s="386" t="str">
        <f t="shared" si="854"/>
        <v/>
      </c>
      <c r="AFB34" s="386" t="str">
        <f t="shared" si="854"/>
        <v/>
      </c>
      <c r="AFC34" s="386" t="str">
        <f t="shared" ref="AFC34:AHN34" si="855">IF(AFC30&lt;&gt;"",rho_a_e*(0.5*AFC32*u_site^2-AFC33*g)-(p_z_ref-rho_a_ref*AFC33*g*T_e_ref/T_z),"")</f>
        <v/>
      </c>
      <c r="AFD34" s="386" t="str">
        <f t="shared" si="855"/>
        <v/>
      </c>
      <c r="AFE34" s="386" t="str">
        <f t="shared" si="855"/>
        <v/>
      </c>
      <c r="AFF34" s="386" t="str">
        <f t="shared" si="855"/>
        <v/>
      </c>
      <c r="AFG34" s="386" t="str">
        <f t="shared" si="855"/>
        <v/>
      </c>
      <c r="AFH34" s="386" t="str">
        <f t="shared" si="855"/>
        <v/>
      </c>
      <c r="AFI34" s="386" t="str">
        <f t="shared" si="855"/>
        <v/>
      </c>
      <c r="AFJ34" s="386" t="str">
        <f t="shared" si="855"/>
        <v/>
      </c>
      <c r="AFK34" s="386" t="str">
        <f t="shared" si="855"/>
        <v/>
      </c>
      <c r="AFL34" s="386" t="str">
        <f t="shared" si="855"/>
        <v/>
      </c>
      <c r="AFM34" s="386" t="str">
        <f t="shared" si="855"/>
        <v/>
      </c>
      <c r="AFN34" s="386" t="str">
        <f t="shared" si="855"/>
        <v/>
      </c>
      <c r="AFO34" s="386" t="str">
        <f t="shared" si="855"/>
        <v/>
      </c>
      <c r="AFP34" s="386" t="str">
        <f t="shared" si="855"/>
        <v/>
      </c>
      <c r="AFQ34" s="386" t="str">
        <f t="shared" si="855"/>
        <v/>
      </c>
      <c r="AFR34" s="386" t="str">
        <f t="shared" si="855"/>
        <v/>
      </c>
      <c r="AFS34" s="386" t="str">
        <f t="shared" si="855"/>
        <v/>
      </c>
      <c r="AFT34" s="386" t="str">
        <f t="shared" si="855"/>
        <v/>
      </c>
      <c r="AFU34" s="386" t="str">
        <f t="shared" si="855"/>
        <v/>
      </c>
      <c r="AFV34" s="386" t="str">
        <f t="shared" si="855"/>
        <v/>
      </c>
      <c r="AFW34" s="386" t="str">
        <f t="shared" si="855"/>
        <v/>
      </c>
      <c r="AFX34" s="386" t="str">
        <f t="shared" si="855"/>
        <v/>
      </c>
      <c r="AFY34" s="386" t="str">
        <f t="shared" si="855"/>
        <v/>
      </c>
      <c r="AFZ34" s="386" t="str">
        <f t="shared" si="855"/>
        <v/>
      </c>
      <c r="AGA34" s="386" t="str">
        <f t="shared" si="855"/>
        <v/>
      </c>
      <c r="AGB34" s="386" t="str">
        <f t="shared" si="855"/>
        <v/>
      </c>
      <c r="AGC34" s="386" t="str">
        <f t="shared" si="855"/>
        <v/>
      </c>
      <c r="AGD34" s="386" t="str">
        <f t="shared" si="855"/>
        <v/>
      </c>
      <c r="AGE34" s="386" t="str">
        <f t="shared" si="855"/>
        <v/>
      </c>
      <c r="AGF34" s="386" t="str">
        <f t="shared" si="855"/>
        <v/>
      </c>
      <c r="AGG34" s="386" t="str">
        <f t="shared" si="855"/>
        <v/>
      </c>
      <c r="AGH34" s="386" t="str">
        <f t="shared" si="855"/>
        <v/>
      </c>
      <c r="AGI34" s="386" t="str">
        <f t="shared" si="855"/>
        <v/>
      </c>
      <c r="AGJ34" s="386" t="str">
        <f t="shared" si="855"/>
        <v/>
      </c>
      <c r="AGK34" s="386" t="str">
        <f t="shared" si="855"/>
        <v/>
      </c>
      <c r="AGL34" s="386" t="str">
        <f t="shared" si="855"/>
        <v/>
      </c>
      <c r="AGM34" s="386" t="str">
        <f t="shared" si="855"/>
        <v/>
      </c>
      <c r="AGN34" s="386" t="str">
        <f t="shared" si="855"/>
        <v/>
      </c>
      <c r="AGO34" s="386" t="str">
        <f t="shared" si="855"/>
        <v/>
      </c>
      <c r="AGP34" s="386" t="str">
        <f t="shared" si="855"/>
        <v/>
      </c>
      <c r="AGQ34" s="386" t="str">
        <f t="shared" si="855"/>
        <v/>
      </c>
      <c r="AGR34" s="386" t="str">
        <f t="shared" si="855"/>
        <v/>
      </c>
      <c r="AGS34" s="386" t="str">
        <f t="shared" si="855"/>
        <v/>
      </c>
      <c r="AGT34" s="386" t="str">
        <f t="shared" si="855"/>
        <v/>
      </c>
      <c r="AGU34" s="386" t="str">
        <f t="shared" si="855"/>
        <v/>
      </c>
      <c r="AGV34" s="386" t="str">
        <f t="shared" si="855"/>
        <v/>
      </c>
      <c r="AGW34" s="386" t="str">
        <f t="shared" si="855"/>
        <v/>
      </c>
      <c r="AGX34" s="386" t="str">
        <f t="shared" si="855"/>
        <v/>
      </c>
      <c r="AGY34" s="386" t="str">
        <f t="shared" si="855"/>
        <v/>
      </c>
      <c r="AGZ34" s="386" t="str">
        <f t="shared" si="855"/>
        <v/>
      </c>
      <c r="AHA34" s="386" t="str">
        <f t="shared" si="855"/>
        <v/>
      </c>
      <c r="AHB34" s="386" t="str">
        <f t="shared" si="855"/>
        <v/>
      </c>
      <c r="AHC34" s="386" t="str">
        <f t="shared" si="855"/>
        <v/>
      </c>
      <c r="AHD34" s="386" t="str">
        <f t="shared" si="855"/>
        <v/>
      </c>
      <c r="AHE34" s="386" t="str">
        <f t="shared" si="855"/>
        <v/>
      </c>
      <c r="AHF34" s="386" t="str">
        <f t="shared" si="855"/>
        <v/>
      </c>
      <c r="AHG34" s="386" t="str">
        <f t="shared" si="855"/>
        <v/>
      </c>
      <c r="AHH34" s="386" t="str">
        <f t="shared" si="855"/>
        <v/>
      </c>
      <c r="AHI34" s="386" t="str">
        <f t="shared" si="855"/>
        <v/>
      </c>
      <c r="AHJ34" s="386" t="str">
        <f t="shared" si="855"/>
        <v/>
      </c>
      <c r="AHK34" s="386" t="str">
        <f t="shared" si="855"/>
        <v/>
      </c>
      <c r="AHL34" s="386" t="str">
        <f t="shared" si="855"/>
        <v/>
      </c>
      <c r="AHM34" s="386" t="str">
        <f t="shared" si="855"/>
        <v/>
      </c>
      <c r="AHN34" s="386" t="str">
        <f t="shared" si="855"/>
        <v/>
      </c>
      <c r="AHO34" s="386" t="str">
        <f t="shared" ref="AHO34:AJZ34" si="856">IF(AHO30&lt;&gt;"",rho_a_e*(0.5*AHO32*u_site^2-AHO33*g)-(p_z_ref-rho_a_ref*AHO33*g*T_e_ref/T_z),"")</f>
        <v/>
      </c>
      <c r="AHP34" s="386" t="str">
        <f t="shared" si="856"/>
        <v/>
      </c>
      <c r="AHQ34" s="386" t="str">
        <f t="shared" si="856"/>
        <v/>
      </c>
      <c r="AHR34" s="386" t="str">
        <f t="shared" si="856"/>
        <v/>
      </c>
      <c r="AHS34" s="386" t="str">
        <f t="shared" si="856"/>
        <v/>
      </c>
      <c r="AHT34" s="386" t="str">
        <f t="shared" si="856"/>
        <v/>
      </c>
      <c r="AHU34" s="386" t="str">
        <f t="shared" si="856"/>
        <v/>
      </c>
      <c r="AHV34" s="386" t="str">
        <f t="shared" si="856"/>
        <v/>
      </c>
      <c r="AHW34" s="386" t="str">
        <f t="shared" si="856"/>
        <v/>
      </c>
      <c r="AHX34" s="386" t="str">
        <f t="shared" si="856"/>
        <v/>
      </c>
      <c r="AHY34" s="386" t="str">
        <f t="shared" si="856"/>
        <v/>
      </c>
      <c r="AHZ34" s="386" t="str">
        <f t="shared" si="856"/>
        <v/>
      </c>
      <c r="AIA34" s="386" t="str">
        <f t="shared" si="856"/>
        <v/>
      </c>
      <c r="AIB34" s="386" t="str">
        <f t="shared" si="856"/>
        <v/>
      </c>
      <c r="AIC34" s="386" t="str">
        <f t="shared" si="856"/>
        <v/>
      </c>
      <c r="AID34" s="386" t="str">
        <f t="shared" si="856"/>
        <v/>
      </c>
      <c r="AIE34" s="386" t="str">
        <f t="shared" si="856"/>
        <v/>
      </c>
      <c r="AIF34" s="386" t="str">
        <f t="shared" si="856"/>
        <v/>
      </c>
      <c r="AIG34" s="386" t="str">
        <f t="shared" si="856"/>
        <v/>
      </c>
      <c r="AIH34" s="386" t="str">
        <f t="shared" si="856"/>
        <v/>
      </c>
      <c r="AII34" s="386" t="str">
        <f t="shared" si="856"/>
        <v/>
      </c>
      <c r="AIJ34" s="386" t="str">
        <f t="shared" si="856"/>
        <v/>
      </c>
      <c r="AIK34" s="386" t="str">
        <f t="shared" si="856"/>
        <v/>
      </c>
      <c r="AIL34" s="386" t="str">
        <f t="shared" si="856"/>
        <v/>
      </c>
      <c r="AIM34" s="386" t="str">
        <f t="shared" si="856"/>
        <v/>
      </c>
      <c r="AIN34" s="386" t="str">
        <f t="shared" si="856"/>
        <v/>
      </c>
      <c r="AIO34" s="386" t="str">
        <f t="shared" si="856"/>
        <v/>
      </c>
      <c r="AIP34" s="386" t="str">
        <f t="shared" si="856"/>
        <v/>
      </c>
      <c r="AIQ34" s="386" t="str">
        <f t="shared" si="856"/>
        <v/>
      </c>
      <c r="AIR34" s="386" t="str">
        <f t="shared" si="856"/>
        <v/>
      </c>
      <c r="AIS34" s="386" t="str">
        <f t="shared" si="856"/>
        <v/>
      </c>
      <c r="AIT34" s="386" t="str">
        <f t="shared" si="856"/>
        <v/>
      </c>
      <c r="AIU34" s="386" t="str">
        <f t="shared" si="856"/>
        <v/>
      </c>
      <c r="AIV34" s="386" t="str">
        <f t="shared" si="856"/>
        <v/>
      </c>
      <c r="AIW34" s="386" t="str">
        <f t="shared" si="856"/>
        <v/>
      </c>
      <c r="AIX34" s="386" t="str">
        <f t="shared" si="856"/>
        <v/>
      </c>
      <c r="AIY34" s="386" t="str">
        <f t="shared" si="856"/>
        <v/>
      </c>
      <c r="AIZ34" s="386" t="str">
        <f t="shared" si="856"/>
        <v/>
      </c>
      <c r="AJA34" s="386" t="str">
        <f t="shared" si="856"/>
        <v/>
      </c>
      <c r="AJB34" s="386" t="str">
        <f t="shared" si="856"/>
        <v/>
      </c>
      <c r="AJC34" s="386" t="str">
        <f t="shared" si="856"/>
        <v/>
      </c>
      <c r="AJD34" s="386" t="str">
        <f t="shared" si="856"/>
        <v/>
      </c>
      <c r="AJE34" s="386" t="str">
        <f t="shared" si="856"/>
        <v/>
      </c>
      <c r="AJF34" s="386" t="str">
        <f t="shared" si="856"/>
        <v/>
      </c>
      <c r="AJG34" s="386" t="str">
        <f t="shared" si="856"/>
        <v/>
      </c>
      <c r="AJH34" s="386" t="str">
        <f t="shared" si="856"/>
        <v/>
      </c>
      <c r="AJI34" s="386" t="str">
        <f t="shared" si="856"/>
        <v/>
      </c>
      <c r="AJJ34" s="386" t="str">
        <f t="shared" si="856"/>
        <v/>
      </c>
      <c r="AJK34" s="386" t="str">
        <f t="shared" si="856"/>
        <v/>
      </c>
      <c r="AJL34" s="386" t="str">
        <f t="shared" si="856"/>
        <v/>
      </c>
      <c r="AJM34" s="386" t="str">
        <f t="shared" si="856"/>
        <v/>
      </c>
      <c r="AJN34" s="386" t="str">
        <f t="shared" si="856"/>
        <v/>
      </c>
      <c r="AJO34" s="386" t="str">
        <f t="shared" si="856"/>
        <v/>
      </c>
      <c r="AJP34" s="386" t="str">
        <f t="shared" si="856"/>
        <v/>
      </c>
      <c r="AJQ34" s="386" t="str">
        <f t="shared" si="856"/>
        <v/>
      </c>
      <c r="AJR34" s="386" t="str">
        <f t="shared" si="856"/>
        <v/>
      </c>
      <c r="AJS34" s="386" t="str">
        <f t="shared" si="856"/>
        <v/>
      </c>
      <c r="AJT34" s="386" t="str">
        <f t="shared" si="856"/>
        <v/>
      </c>
      <c r="AJU34" s="386" t="str">
        <f t="shared" si="856"/>
        <v/>
      </c>
      <c r="AJV34" s="386" t="str">
        <f t="shared" si="856"/>
        <v/>
      </c>
      <c r="AJW34" s="386" t="str">
        <f t="shared" si="856"/>
        <v/>
      </c>
      <c r="AJX34" s="386" t="str">
        <f t="shared" si="856"/>
        <v/>
      </c>
      <c r="AJY34" s="386" t="str">
        <f t="shared" si="856"/>
        <v/>
      </c>
      <c r="AJZ34" s="386" t="str">
        <f t="shared" si="856"/>
        <v/>
      </c>
      <c r="AKA34" s="386" t="str">
        <f t="shared" ref="AKA34:AML34" si="857">IF(AKA30&lt;&gt;"",rho_a_e*(0.5*AKA32*u_site^2-AKA33*g)-(p_z_ref-rho_a_ref*AKA33*g*T_e_ref/T_z),"")</f>
        <v/>
      </c>
      <c r="AKB34" s="386" t="str">
        <f t="shared" si="857"/>
        <v/>
      </c>
      <c r="AKC34" s="386" t="str">
        <f t="shared" si="857"/>
        <v/>
      </c>
      <c r="AKD34" s="386" t="str">
        <f t="shared" si="857"/>
        <v/>
      </c>
      <c r="AKE34" s="386" t="str">
        <f t="shared" si="857"/>
        <v/>
      </c>
      <c r="AKF34" s="386" t="str">
        <f t="shared" si="857"/>
        <v/>
      </c>
      <c r="AKG34" s="386" t="str">
        <f t="shared" si="857"/>
        <v/>
      </c>
      <c r="AKH34" s="386" t="str">
        <f t="shared" si="857"/>
        <v/>
      </c>
      <c r="AKI34" s="386" t="str">
        <f t="shared" si="857"/>
        <v/>
      </c>
      <c r="AKJ34" s="386" t="str">
        <f t="shared" si="857"/>
        <v/>
      </c>
      <c r="AKK34" s="386" t="str">
        <f t="shared" si="857"/>
        <v/>
      </c>
      <c r="AKL34" s="386" t="str">
        <f t="shared" si="857"/>
        <v/>
      </c>
      <c r="AKM34" s="386" t="str">
        <f t="shared" si="857"/>
        <v/>
      </c>
      <c r="AKN34" s="386" t="str">
        <f t="shared" si="857"/>
        <v/>
      </c>
      <c r="AKO34" s="386" t="str">
        <f t="shared" si="857"/>
        <v/>
      </c>
      <c r="AKP34" s="386" t="str">
        <f t="shared" si="857"/>
        <v/>
      </c>
      <c r="AKQ34" s="386" t="str">
        <f t="shared" si="857"/>
        <v/>
      </c>
      <c r="AKR34" s="386" t="str">
        <f t="shared" si="857"/>
        <v/>
      </c>
      <c r="AKS34" s="386" t="str">
        <f t="shared" si="857"/>
        <v/>
      </c>
      <c r="AKT34" s="386" t="str">
        <f t="shared" si="857"/>
        <v/>
      </c>
      <c r="AKU34" s="386" t="str">
        <f t="shared" si="857"/>
        <v/>
      </c>
      <c r="AKV34" s="386" t="str">
        <f t="shared" si="857"/>
        <v/>
      </c>
      <c r="AKW34" s="386" t="str">
        <f t="shared" si="857"/>
        <v/>
      </c>
      <c r="AKX34" s="386" t="str">
        <f t="shared" si="857"/>
        <v/>
      </c>
      <c r="AKY34" s="386" t="str">
        <f t="shared" si="857"/>
        <v/>
      </c>
      <c r="AKZ34" s="386" t="str">
        <f t="shared" si="857"/>
        <v/>
      </c>
      <c r="ALA34" s="386" t="str">
        <f t="shared" si="857"/>
        <v/>
      </c>
      <c r="ALB34" s="386" t="str">
        <f t="shared" si="857"/>
        <v/>
      </c>
      <c r="ALC34" s="386" t="str">
        <f t="shared" si="857"/>
        <v/>
      </c>
      <c r="ALD34" s="386" t="str">
        <f t="shared" si="857"/>
        <v/>
      </c>
      <c r="ALE34" s="386" t="str">
        <f t="shared" si="857"/>
        <v/>
      </c>
      <c r="ALF34" s="386" t="str">
        <f t="shared" si="857"/>
        <v/>
      </c>
      <c r="ALG34" s="386" t="str">
        <f t="shared" si="857"/>
        <v/>
      </c>
      <c r="ALH34" s="386" t="str">
        <f t="shared" si="857"/>
        <v/>
      </c>
      <c r="ALI34" s="386" t="str">
        <f t="shared" si="857"/>
        <v/>
      </c>
      <c r="ALJ34" s="386" t="str">
        <f t="shared" si="857"/>
        <v/>
      </c>
      <c r="ALK34" s="386" t="str">
        <f t="shared" si="857"/>
        <v/>
      </c>
      <c r="ALL34" s="386" t="str">
        <f t="shared" si="857"/>
        <v/>
      </c>
      <c r="ALM34" s="386" t="str">
        <f t="shared" si="857"/>
        <v/>
      </c>
      <c r="ALN34" s="386" t="str">
        <f t="shared" si="857"/>
        <v/>
      </c>
      <c r="ALO34" s="386" t="str">
        <f t="shared" si="857"/>
        <v/>
      </c>
      <c r="ALP34" s="386" t="str">
        <f t="shared" si="857"/>
        <v/>
      </c>
      <c r="ALQ34" s="386" t="str">
        <f t="shared" si="857"/>
        <v/>
      </c>
      <c r="ALR34" s="386" t="str">
        <f t="shared" si="857"/>
        <v/>
      </c>
      <c r="ALS34" s="386" t="str">
        <f t="shared" si="857"/>
        <v/>
      </c>
      <c r="ALT34" s="386" t="str">
        <f t="shared" si="857"/>
        <v/>
      </c>
      <c r="ALU34" s="386" t="str">
        <f t="shared" si="857"/>
        <v/>
      </c>
      <c r="ALV34" s="386" t="str">
        <f t="shared" si="857"/>
        <v/>
      </c>
      <c r="ALW34" s="386" t="str">
        <f t="shared" si="857"/>
        <v/>
      </c>
      <c r="ALX34" s="386" t="str">
        <f t="shared" si="857"/>
        <v/>
      </c>
      <c r="ALY34" s="386" t="str">
        <f t="shared" si="857"/>
        <v/>
      </c>
      <c r="ALZ34" s="386" t="str">
        <f t="shared" si="857"/>
        <v/>
      </c>
      <c r="AMA34" s="386" t="str">
        <f t="shared" si="857"/>
        <v/>
      </c>
      <c r="AMB34" s="386" t="str">
        <f t="shared" si="857"/>
        <v/>
      </c>
      <c r="AMC34" s="386" t="str">
        <f t="shared" si="857"/>
        <v/>
      </c>
      <c r="AMD34" s="386" t="str">
        <f t="shared" si="857"/>
        <v/>
      </c>
      <c r="AME34" s="386" t="str">
        <f t="shared" si="857"/>
        <v/>
      </c>
      <c r="AMF34" s="386" t="str">
        <f t="shared" si="857"/>
        <v/>
      </c>
      <c r="AMG34" s="386" t="str">
        <f t="shared" si="857"/>
        <v/>
      </c>
      <c r="AMH34" s="386" t="str">
        <f t="shared" si="857"/>
        <v/>
      </c>
      <c r="AMI34" s="386" t="str">
        <f t="shared" si="857"/>
        <v/>
      </c>
      <c r="AMJ34" s="386" t="str">
        <f t="shared" si="857"/>
        <v/>
      </c>
      <c r="AMK34" s="386" t="str">
        <f t="shared" si="857"/>
        <v/>
      </c>
      <c r="AML34" s="386" t="str">
        <f t="shared" si="857"/>
        <v/>
      </c>
      <c r="AMM34" s="386" t="str">
        <f t="shared" ref="AMM34:AOX34" si="858">IF(AMM30&lt;&gt;"",rho_a_e*(0.5*AMM32*u_site^2-AMM33*g)-(p_z_ref-rho_a_ref*AMM33*g*T_e_ref/T_z),"")</f>
        <v/>
      </c>
      <c r="AMN34" s="386" t="str">
        <f t="shared" si="858"/>
        <v/>
      </c>
      <c r="AMO34" s="386" t="str">
        <f t="shared" si="858"/>
        <v/>
      </c>
      <c r="AMP34" s="386" t="str">
        <f t="shared" si="858"/>
        <v/>
      </c>
      <c r="AMQ34" s="386" t="str">
        <f t="shared" si="858"/>
        <v/>
      </c>
      <c r="AMR34" s="386" t="str">
        <f t="shared" si="858"/>
        <v/>
      </c>
      <c r="AMS34" s="386" t="str">
        <f t="shared" si="858"/>
        <v/>
      </c>
      <c r="AMT34" s="386" t="str">
        <f t="shared" si="858"/>
        <v/>
      </c>
      <c r="AMU34" s="386" t="str">
        <f t="shared" si="858"/>
        <v/>
      </c>
      <c r="AMV34" s="386" t="str">
        <f t="shared" si="858"/>
        <v/>
      </c>
      <c r="AMW34" s="386" t="str">
        <f t="shared" si="858"/>
        <v/>
      </c>
      <c r="AMX34" s="386" t="str">
        <f t="shared" si="858"/>
        <v/>
      </c>
      <c r="AMY34" s="386" t="str">
        <f t="shared" si="858"/>
        <v/>
      </c>
      <c r="AMZ34" s="386" t="str">
        <f t="shared" si="858"/>
        <v/>
      </c>
      <c r="ANA34" s="386" t="str">
        <f t="shared" si="858"/>
        <v/>
      </c>
      <c r="ANB34" s="386" t="str">
        <f t="shared" si="858"/>
        <v/>
      </c>
      <c r="ANC34" s="386" t="str">
        <f t="shared" si="858"/>
        <v/>
      </c>
      <c r="AND34" s="386" t="str">
        <f t="shared" si="858"/>
        <v/>
      </c>
      <c r="ANE34" s="386" t="str">
        <f t="shared" si="858"/>
        <v/>
      </c>
      <c r="ANF34" s="386" t="str">
        <f t="shared" si="858"/>
        <v/>
      </c>
      <c r="ANG34" s="386" t="str">
        <f t="shared" si="858"/>
        <v/>
      </c>
      <c r="ANH34" s="386" t="str">
        <f t="shared" si="858"/>
        <v/>
      </c>
      <c r="ANI34" s="386" t="str">
        <f t="shared" si="858"/>
        <v/>
      </c>
      <c r="ANJ34" s="386" t="str">
        <f t="shared" si="858"/>
        <v/>
      </c>
      <c r="ANK34" s="386" t="str">
        <f t="shared" si="858"/>
        <v/>
      </c>
      <c r="ANL34" s="386" t="str">
        <f t="shared" si="858"/>
        <v/>
      </c>
      <c r="ANM34" s="386" t="str">
        <f t="shared" si="858"/>
        <v/>
      </c>
      <c r="ANN34" s="386" t="str">
        <f t="shared" si="858"/>
        <v/>
      </c>
      <c r="ANO34" s="386" t="str">
        <f t="shared" si="858"/>
        <v/>
      </c>
      <c r="ANP34" s="386" t="str">
        <f t="shared" si="858"/>
        <v/>
      </c>
      <c r="ANQ34" s="386" t="str">
        <f t="shared" si="858"/>
        <v/>
      </c>
      <c r="ANR34" s="386" t="str">
        <f t="shared" si="858"/>
        <v/>
      </c>
      <c r="ANS34" s="386" t="str">
        <f t="shared" si="858"/>
        <v/>
      </c>
      <c r="ANT34" s="386" t="str">
        <f t="shared" si="858"/>
        <v/>
      </c>
      <c r="ANU34" s="386" t="str">
        <f t="shared" si="858"/>
        <v/>
      </c>
      <c r="ANV34" s="386" t="str">
        <f t="shared" si="858"/>
        <v/>
      </c>
      <c r="ANW34" s="386" t="str">
        <f t="shared" si="858"/>
        <v/>
      </c>
      <c r="ANX34" s="386" t="str">
        <f t="shared" si="858"/>
        <v/>
      </c>
      <c r="ANY34" s="386" t="str">
        <f t="shared" si="858"/>
        <v/>
      </c>
      <c r="ANZ34" s="386" t="str">
        <f t="shared" si="858"/>
        <v/>
      </c>
      <c r="AOA34" s="386" t="str">
        <f t="shared" si="858"/>
        <v/>
      </c>
      <c r="AOB34" s="386" t="str">
        <f t="shared" si="858"/>
        <v/>
      </c>
      <c r="AOC34" s="386" t="str">
        <f t="shared" si="858"/>
        <v/>
      </c>
      <c r="AOD34" s="386" t="str">
        <f t="shared" si="858"/>
        <v/>
      </c>
      <c r="AOE34" s="386" t="str">
        <f t="shared" si="858"/>
        <v/>
      </c>
      <c r="AOF34" s="386" t="str">
        <f t="shared" si="858"/>
        <v/>
      </c>
      <c r="AOG34" s="386" t="str">
        <f t="shared" si="858"/>
        <v/>
      </c>
      <c r="AOH34" s="386" t="str">
        <f t="shared" si="858"/>
        <v/>
      </c>
      <c r="AOI34" s="386" t="str">
        <f t="shared" si="858"/>
        <v/>
      </c>
      <c r="AOJ34" s="386" t="str">
        <f t="shared" si="858"/>
        <v/>
      </c>
      <c r="AOK34" s="386" t="str">
        <f t="shared" si="858"/>
        <v/>
      </c>
      <c r="AOL34" s="386" t="str">
        <f t="shared" si="858"/>
        <v/>
      </c>
      <c r="AOM34" s="386" t="str">
        <f t="shared" si="858"/>
        <v/>
      </c>
      <c r="AON34" s="386" t="str">
        <f t="shared" si="858"/>
        <v/>
      </c>
      <c r="AOO34" s="386" t="str">
        <f t="shared" si="858"/>
        <v/>
      </c>
      <c r="AOP34" s="386" t="str">
        <f t="shared" si="858"/>
        <v/>
      </c>
      <c r="AOQ34" s="386" t="str">
        <f t="shared" si="858"/>
        <v/>
      </c>
      <c r="AOR34" s="386" t="str">
        <f t="shared" si="858"/>
        <v/>
      </c>
      <c r="AOS34" s="386" t="str">
        <f t="shared" si="858"/>
        <v/>
      </c>
      <c r="AOT34" s="386" t="str">
        <f t="shared" si="858"/>
        <v/>
      </c>
      <c r="AOU34" s="386" t="str">
        <f t="shared" si="858"/>
        <v/>
      </c>
      <c r="AOV34" s="386" t="str">
        <f t="shared" si="858"/>
        <v/>
      </c>
      <c r="AOW34" s="386" t="str">
        <f t="shared" si="858"/>
        <v/>
      </c>
      <c r="AOX34" s="386" t="str">
        <f t="shared" si="858"/>
        <v/>
      </c>
      <c r="AOY34" s="386" t="str">
        <f t="shared" ref="AOY34:ARJ34" si="859">IF(AOY30&lt;&gt;"",rho_a_e*(0.5*AOY32*u_site^2-AOY33*g)-(p_z_ref-rho_a_ref*AOY33*g*T_e_ref/T_z),"")</f>
        <v/>
      </c>
      <c r="AOZ34" s="386" t="str">
        <f t="shared" si="859"/>
        <v/>
      </c>
      <c r="APA34" s="386" t="str">
        <f t="shared" si="859"/>
        <v/>
      </c>
      <c r="APB34" s="386" t="str">
        <f t="shared" si="859"/>
        <v/>
      </c>
      <c r="APC34" s="386" t="str">
        <f t="shared" si="859"/>
        <v/>
      </c>
      <c r="APD34" s="386" t="str">
        <f t="shared" si="859"/>
        <v/>
      </c>
      <c r="APE34" s="386" t="str">
        <f t="shared" si="859"/>
        <v/>
      </c>
      <c r="APF34" s="386" t="str">
        <f t="shared" si="859"/>
        <v/>
      </c>
      <c r="APG34" s="386" t="str">
        <f t="shared" si="859"/>
        <v/>
      </c>
      <c r="APH34" s="386" t="str">
        <f t="shared" si="859"/>
        <v/>
      </c>
      <c r="API34" s="386" t="str">
        <f t="shared" si="859"/>
        <v/>
      </c>
      <c r="APJ34" s="386" t="str">
        <f t="shared" si="859"/>
        <v/>
      </c>
      <c r="APK34" s="386" t="str">
        <f t="shared" si="859"/>
        <v/>
      </c>
      <c r="APL34" s="386" t="str">
        <f t="shared" si="859"/>
        <v/>
      </c>
      <c r="APM34" s="386" t="str">
        <f t="shared" si="859"/>
        <v/>
      </c>
      <c r="APN34" s="386" t="str">
        <f t="shared" si="859"/>
        <v/>
      </c>
      <c r="APO34" s="386" t="str">
        <f t="shared" si="859"/>
        <v/>
      </c>
      <c r="APP34" s="386" t="str">
        <f t="shared" si="859"/>
        <v/>
      </c>
      <c r="APQ34" s="386" t="str">
        <f t="shared" si="859"/>
        <v/>
      </c>
      <c r="APR34" s="386" t="str">
        <f t="shared" si="859"/>
        <v/>
      </c>
      <c r="APS34" s="386" t="str">
        <f t="shared" si="859"/>
        <v/>
      </c>
      <c r="APT34" s="386" t="str">
        <f t="shared" si="859"/>
        <v/>
      </c>
      <c r="APU34" s="386" t="str">
        <f t="shared" si="859"/>
        <v/>
      </c>
      <c r="APV34" s="386" t="str">
        <f t="shared" si="859"/>
        <v/>
      </c>
      <c r="APW34" s="386" t="str">
        <f t="shared" si="859"/>
        <v/>
      </c>
      <c r="APX34" s="386" t="str">
        <f t="shared" si="859"/>
        <v/>
      </c>
      <c r="APY34" s="386" t="str">
        <f t="shared" si="859"/>
        <v/>
      </c>
      <c r="APZ34" s="386" t="str">
        <f t="shared" si="859"/>
        <v/>
      </c>
      <c r="AQA34" s="386" t="str">
        <f t="shared" si="859"/>
        <v/>
      </c>
      <c r="AQB34" s="386" t="str">
        <f t="shared" si="859"/>
        <v/>
      </c>
      <c r="AQC34" s="386" t="str">
        <f t="shared" si="859"/>
        <v/>
      </c>
      <c r="AQD34" s="386" t="str">
        <f t="shared" si="859"/>
        <v/>
      </c>
      <c r="AQE34" s="386" t="str">
        <f t="shared" si="859"/>
        <v/>
      </c>
      <c r="AQF34" s="386" t="str">
        <f t="shared" si="859"/>
        <v/>
      </c>
      <c r="AQG34" s="386" t="str">
        <f t="shared" si="859"/>
        <v/>
      </c>
      <c r="AQH34" s="386" t="str">
        <f t="shared" si="859"/>
        <v/>
      </c>
      <c r="AQI34" s="386" t="str">
        <f t="shared" si="859"/>
        <v/>
      </c>
      <c r="AQJ34" s="386" t="str">
        <f t="shared" si="859"/>
        <v/>
      </c>
      <c r="AQK34" s="386" t="str">
        <f t="shared" si="859"/>
        <v/>
      </c>
      <c r="AQL34" s="386" t="str">
        <f t="shared" si="859"/>
        <v/>
      </c>
      <c r="AQM34" s="386" t="str">
        <f t="shared" si="859"/>
        <v/>
      </c>
      <c r="AQN34" s="386" t="str">
        <f t="shared" si="859"/>
        <v/>
      </c>
      <c r="AQO34" s="386" t="str">
        <f t="shared" si="859"/>
        <v/>
      </c>
      <c r="AQP34" s="386" t="str">
        <f t="shared" si="859"/>
        <v/>
      </c>
      <c r="AQQ34" s="386" t="str">
        <f t="shared" si="859"/>
        <v/>
      </c>
      <c r="AQR34" s="386" t="str">
        <f t="shared" si="859"/>
        <v/>
      </c>
      <c r="AQS34" s="386" t="str">
        <f t="shared" si="859"/>
        <v/>
      </c>
      <c r="AQT34" s="386" t="str">
        <f t="shared" si="859"/>
        <v/>
      </c>
      <c r="AQU34" s="386" t="str">
        <f t="shared" si="859"/>
        <v/>
      </c>
      <c r="AQV34" s="386" t="str">
        <f t="shared" si="859"/>
        <v/>
      </c>
      <c r="AQW34" s="386" t="str">
        <f t="shared" si="859"/>
        <v/>
      </c>
      <c r="AQX34" s="386" t="str">
        <f t="shared" si="859"/>
        <v/>
      </c>
      <c r="AQY34" s="386" t="str">
        <f t="shared" si="859"/>
        <v/>
      </c>
      <c r="AQZ34" s="386" t="str">
        <f t="shared" si="859"/>
        <v/>
      </c>
      <c r="ARA34" s="386" t="str">
        <f t="shared" si="859"/>
        <v/>
      </c>
      <c r="ARB34" s="386" t="str">
        <f t="shared" si="859"/>
        <v/>
      </c>
      <c r="ARC34" s="386" t="str">
        <f t="shared" si="859"/>
        <v/>
      </c>
      <c r="ARD34" s="386" t="str">
        <f t="shared" si="859"/>
        <v/>
      </c>
      <c r="ARE34" s="386" t="str">
        <f t="shared" si="859"/>
        <v/>
      </c>
      <c r="ARF34" s="386" t="str">
        <f t="shared" si="859"/>
        <v/>
      </c>
      <c r="ARG34" s="386" t="str">
        <f t="shared" si="859"/>
        <v/>
      </c>
      <c r="ARH34" s="386" t="str">
        <f t="shared" si="859"/>
        <v/>
      </c>
      <c r="ARI34" s="386" t="str">
        <f t="shared" si="859"/>
        <v/>
      </c>
      <c r="ARJ34" s="386" t="str">
        <f t="shared" si="859"/>
        <v/>
      </c>
      <c r="ARK34" s="386" t="str">
        <f t="shared" ref="ARK34:ATV34" si="860">IF(ARK30&lt;&gt;"",rho_a_e*(0.5*ARK32*u_site^2-ARK33*g)-(p_z_ref-rho_a_ref*ARK33*g*T_e_ref/T_z),"")</f>
        <v/>
      </c>
      <c r="ARL34" s="386" t="str">
        <f t="shared" si="860"/>
        <v/>
      </c>
      <c r="ARM34" s="386" t="str">
        <f t="shared" si="860"/>
        <v/>
      </c>
      <c r="ARN34" s="386" t="str">
        <f t="shared" si="860"/>
        <v/>
      </c>
      <c r="ARO34" s="386" t="str">
        <f t="shared" si="860"/>
        <v/>
      </c>
      <c r="ARP34" s="386" t="str">
        <f t="shared" si="860"/>
        <v/>
      </c>
      <c r="ARQ34" s="386" t="str">
        <f t="shared" si="860"/>
        <v/>
      </c>
      <c r="ARR34" s="386" t="str">
        <f t="shared" si="860"/>
        <v/>
      </c>
      <c r="ARS34" s="386" t="str">
        <f t="shared" si="860"/>
        <v/>
      </c>
      <c r="ART34" s="386" t="str">
        <f t="shared" si="860"/>
        <v/>
      </c>
      <c r="ARU34" s="386" t="str">
        <f t="shared" si="860"/>
        <v/>
      </c>
      <c r="ARV34" s="386" t="str">
        <f t="shared" si="860"/>
        <v/>
      </c>
      <c r="ARW34" s="386" t="str">
        <f t="shared" si="860"/>
        <v/>
      </c>
      <c r="ARX34" s="386" t="str">
        <f t="shared" si="860"/>
        <v/>
      </c>
      <c r="ARY34" s="386" t="str">
        <f t="shared" si="860"/>
        <v/>
      </c>
      <c r="ARZ34" s="386" t="str">
        <f t="shared" si="860"/>
        <v/>
      </c>
      <c r="ASA34" s="386" t="str">
        <f t="shared" si="860"/>
        <v/>
      </c>
      <c r="ASB34" s="386" t="str">
        <f t="shared" si="860"/>
        <v/>
      </c>
      <c r="ASC34" s="386" t="str">
        <f t="shared" si="860"/>
        <v/>
      </c>
      <c r="ASD34" s="386" t="str">
        <f t="shared" si="860"/>
        <v/>
      </c>
      <c r="ASE34" s="386" t="str">
        <f t="shared" si="860"/>
        <v/>
      </c>
      <c r="ASF34" s="386" t="str">
        <f t="shared" si="860"/>
        <v/>
      </c>
      <c r="ASG34" s="386" t="str">
        <f t="shared" si="860"/>
        <v/>
      </c>
      <c r="ASH34" s="386" t="str">
        <f t="shared" si="860"/>
        <v/>
      </c>
      <c r="ASI34" s="386" t="str">
        <f t="shared" si="860"/>
        <v/>
      </c>
      <c r="ASJ34" s="386" t="str">
        <f t="shared" si="860"/>
        <v/>
      </c>
      <c r="ASK34" s="386" t="str">
        <f t="shared" si="860"/>
        <v/>
      </c>
      <c r="ASL34" s="386" t="str">
        <f t="shared" si="860"/>
        <v/>
      </c>
      <c r="ASM34" s="386" t="str">
        <f t="shared" si="860"/>
        <v/>
      </c>
      <c r="ASN34" s="386" t="str">
        <f t="shared" si="860"/>
        <v/>
      </c>
      <c r="ASO34" s="386" t="str">
        <f t="shared" si="860"/>
        <v/>
      </c>
      <c r="ASP34" s="386" t="str">
        <f t="shared" si="860"/>
        <v/>
      </c>
      <c r="ASQ34" s="386" t="str">
        <f t="shared" si="860"/>
        <v/>
      </c>
      <c r="ASR34" s="386" t="str">
        <f t="shared" si="860"/>
        <v/>
      </c>
      <c r="ASS34" s="386" t="str">
        <f t="shared" si="860"/>
        <v/>
      </c>
      <c r="AST34" s="386" t="str">
        <f t="shared" si="860"/>
        <v/>
      </c>
      <c r="ASU34" s="386" t="str">
        <f t="shared" si="860"/>
        <v/>
      </c>
      <c r="ASV34" s="386" t="str">
        <f t="shared" si="860"/>
        <v/>
      </c>
      <c r="ASW34" s="386" t="str">
        <f t="shared" si="860"/>
        <v/>
      </c>
      <c r="ASX34" s="386" t="str">
        <f t="shared" si="860"/>
        <v/>
      </c>
      <c r="ASY34" s="386" t="str">
        <f t="shared" si="860"/>
        <v/>
      </c>
      <c r="ASZ34" s="386" t="str">
        <f t="shared" si="860"/>
        <v/>
      </c>
      <c r="ATA34" s="386" t="str">
        <f t="shared" si="860"/>
        <v/>
      </c>
      <c r="ATB34" s="386" t="str">
        <f t="shared" si="860"/>
        <v/>
      </c>
      <c r="ATC34" s="386" t="str">
        <f t="shared" si="860"/>
        <v/>
      </c>
      <c r="ATD34" s="386" t="str">
        <f t="shared" si="860"/>
        <v/>
      </c>
      <c r="ATE34" s="386" t="str">
        <f t="shared" si="860"/>
        <v/>
      </c>
      <c r="ATF34" s="386" t="str">
        <f t="shared" si="860"/>
        <v/>
      </c>
      <c r="ATG34" s="386" t="str">
        <f t="shared" si="860"/>
        <v/>
      </c>
      <c r="ATH34" s="386" t="str">
        <f t="shared" si="860"/>
        <v/>
      </c>
      <c r="ATI34" s="386" t="str">
        <f t="shared" si="860"/>
        <v/>
      </c>
      <c r="ATJ34" s="386" t="str">
        <f t="shared" si="860"/>
        <v/>
      </c>
      <c r="ATK34" s="386" t="str">
        <f t="shared" si="860"/>
        <v/>
      </c>
      <c r="ATL34" s="386" t="str">
        <f t="shared" si="860"/>
        <v/>
      </c>
      <c r="ATM34" s="386" t="str">
        <f t="shared" si="860"/>
        <v/>
      </c>
      <c r="ATN34" s="386" t="str">
        <f t="shared" si="860"/>
        <v/>
      </c>
      <c r="ATO34" s="386" t="str">
        <f t="shared" si="860"/>
        <v/>
      </c>
      <c r="ATP34" s="386" t="str">
        <f t="shared" si="860"/>
        <v/>
      </c>
      <c r="ATQ34" s="386" t="str">
        <f t="shared" si="860"/>
        <v/>
      </c>
      <c r="ATR34" s="386" t="str">
        <f t="shared" si="860"/>
        <v/>
      </c>
      <c r="ATS34" s="386" t="str">
        <f t="shared" si="860"/>
        <v/>
      </c>
      <c r="ATT34" s="386" t="str">
        <f t="shared" si="860"/>
        <v/>
      </c>
      <c r="ATU34" s="386" t="str">
        <f t="shared" si="860"/>
        <v/>
      </c>
      <c r="ATV34" s="386" t="str">
        <f t="shared" si="860"/>
        <v/>
      </c>
      <c r="ATW34" s="386" t="str">
        <f t="shared" ref="ATW34:AWH34" si="861">IF(ATW30&lt;&gt;"",rho_a_e*(0.5*ATW32*u_site^2-ATW33*g)-(p_z_ref-rho_a_ref*ATW33*g*T_e_ref/T_z),"")</f>
        <v/>
      </c>
      <c r="ATX34" s="386" t="str">
        <f t="shared" si="861"/>
        <v/>
      </c>
      <c r="ATY34" s="386" t="str">
        <f t="shared" si="861"/>
        <v/>
      </c>
      <c r="ATZ34" s="386" t="str">
        <f t="shared" si="861"/>
        <v/>
      </c>
      <c r="AUA34" s="386" t="str">
        <f t="shared" si="861"/>
        <v/>
      </c>
      <c r="AUB34" s="386" t="str">
        <f t="shared" si="861"/>
        <v/>
      </c>
      <c r="AUC34" s="386" t="str">
        <f t="shared" si="861"/>
        <v/>
      </c>
      <c r="AUD34" s="386" t="str">
        <f t="shared" si="861"/>
        <v/>
      </c>
      <c r="AUE34" s="386" t="str">
        <f t="shared" si="861"/>
        <v/>
      </c>
      <c r="AUF34" s="386" t="str">
        <f t="shared" si="861"/>
        <v/>
      </c>
      <c r="AUG34" s="386" t="str">
        <f t="shared" si="861"/>
        <v/>
      </c>
      <c r="AUH34" s="386" t="str">
        <f t="shared" si="861"/>
        <v/>
      </c>
      <c r="AUI34" s="386" t="str">
        <f t="shared" si="861"/>
        <v/>
      </c>
      <c r="AUJ34" s="386" t="str">
        <f t="shared" si="861"/>
        <v/>
      </c>
      <c r="AUK34" s="386" t="str">
        <f t="shared" si="861"/>
        <v/>
      </c>
      <c r="AUL34" s="386" t="str">
        <f t="shared" si="861"/>
        <v/>
      </c>
      <c r="AUM34" s="386" t="str">
        <f t="shared" si="861"/>
        <v/>
      </c>
      <c r="AUN34" s="386" t="str">
        <f t="shared" si="861"/>
        <v/>
      </c>
      <c r="AUO34" s="386" t="str">
        <f t="shared" si="861"/>
        <v/>
      </c>
      <c r="AUP34" s="386" t="str">
        <f t="shared" si="861"/>
        <v/>
      </c>
      <c r="AUQ34" s="386" t="str">
        <f t="shared" si="861"/>
        <v/>
      </c>
      <c r="AUR34" s="386" t="str">
        <f t="shared" si="861"/>
        <v/>
      </c>
      <c r="AUS34" s="386" t="str">
        <f t="shared" si="861"/>
        <v/>
      </c>
      <c r="AUT34" s="386" t="str">
        <f t="shared" si="861"/>
        <v/>
      </c>
      <c r="AUU34" s="386" t="str">
        <f t="shared" si="861"/>
        <v/>
      </c>
      <c r="AUV34" s="386" t="str">
        <f t="shared" si="861"/>
        <v/>
      </c>
      <c r="AUW34" s="386" t="str">
        <f t="shared" si="861"/>
        <v/>
      </c>
      <c r="AUX34" s="386" t="str">
        <f t="shared" si="861"/>
        <v/>
      </c>
      <c r="AUY34" s="386" t="str">
        <f t="shared" si="861"/>
        <v/>
      </c>
      <c r="AUZ34" s="386" t="str">
        <f t="shared" si="861"/>
        <v/>
      </c>
      <c r="AVA34" s="386" t="str">
        <f t="shared" si="861"/>
        <v/>
      </c>
      <c r="AVB34" s="386" t="str">
        <f t="shared" si="861"/>
        <v/>
      </c>
      <c r="AVC34" s="386" t="str">
        <f t="shared" si="861"/>
        <v/>
      </c>
      <c r="AVD34" s="386" t="str">
        <f t="shared" si="861"/>
        <v/>
      </c>
      <c r="AVE34" s="386" t="str">
        <f t="shared" si="861"/>
        <v/>
      </c>
      <c r="AVF34" s="386" t="str">
        <f t="shared" si="861"/>
        <v/>
      </c>
      <c r="AVG34" s="386" t="str">
        <f t="shared" si="861"/>
        <v/>
      </c>
      <c r="AVH34" s="386" t="str">
        <f t="shared" si="861"/>
        <v/>
      </c>
      <c r="AVI34" s="386" t="str">
        <f t="shared" si="861"/>
        <v/>
      </c>
      <c r="AVJ34" s="386" t="str">
        <f t="shared" si="861"/>
        <v/>
      </c>
      <c r="AVK34" s="386" t="str">
        <f t="shared" si="861"/>
        <v/>
      </c>
      <c r="AVL34" s="386" t="str">
        <f t="shared" si="861"/>
        <v/>
      </c>
      <c r="AVM34" s="386" t="str">
        <f t="shared" si="861"/>
        <v/>
      </c>
      <c r="AVN34" s="386" t="str">
        <f t="shared" si="861"/>
        <v/>
      </c>
      <c r="AVO34" s="386" t="str">
        <f t="shared" si="861"/>
        <v/>
      </c>
      <c r="AVP34" s="386" t="str">
        <f t="shared" si="861"/>
        <v/>
      </c>
      <c r="AVQ34" s="386" t="str">
        <f t="shared" si="861"/>
        <v/>
      </c>
      <c r="AVR34" s="386" t="str">
        <f t="shared" si="861"/>
        <v/>
      </c>
      <c r="AVS34" s="386" t="str">
        <f t="shared" si="861"/>
        <v/>
      </c>
      <c r="AVT34" s="386" t="str">
        <f t="shared" si="861"/>
        <v/>
      </c>
      <c r="AVU34" s="386" t="str">
        <f t="shared" si="861"/>
        <v/>
      </c>
      <c r="AVV34" s="386" t="str">
        <f t="shared" si="861"/>
        <v/>
      </c>
      <c r="AVW34" s="386" t="str">
        <f t="shared" si="861"/>
        <v/>
      </c>
      <c r="AVX34" s="386" t="str">
        <f t="shared" si="861"/>
        <v/>
      </c>
      <c r="AVY34" s="386" t="str">
        <f t="shared" si="861"/>
        <v/>
      </c>
      <c r="AVZ34" s="386" t="str">
        <f t="shared" si="861"/>
        <v/>
      </c>
      <c r="AWA34" s="386" t="str">
        <f t="shared" si="861"/>
        <v/>
      </c>
      <c r="AWB34" s="386" t="str">
        <f t="shared" si="861"/>
        <v/>
      </c>
      <c r="AWC34" s="386" t="str">
        <f t="shared" si="861"/>
        <v/>
      </c>
      <c r="AWD34" s="386" t="str">
        <f t="shared" si="861"/>
        <v/>
      </c>
      <c r="AWE34" s="386" t="str">
        <f t="shared" si="861"/>
        <v/>
      </c>
      <c r="AWF34" s="386" t="str">
        <f t="shared" si="861"/>
        <v/>
      </c>
      <c r="AWG34" s="386" t="str">
        <f t="shared" si="861"/>
        <v/>
      </c>
      <c r="AWH34" s="386" t="str">
        <f t="shared" si="861"/>
        <v/>
      </c>
      <c r="AWI34" s="386" t="str">
        <f t="shared" ref="AWI34:AYF34" si="862">IF(AWI30&lt;&gt;"",rho_a_e*(0.5*AWI32*u_site^2-AWI33*g)-(p_z_ref-rho_a_ref*AWI33*g*T_e_ref/T_z),"")</f>
        <v/>
      </c>
      <c r="AWJ34" s="386" t="str">
        <f t="shared" si="862"/>
        <v/>
      </c>
      <c r="AWK34" s="386" t="str">
        <f t="shared" si="862"/>
        <v/>
      </c>
      <c r="AWL34" s="386" t="str">
        <f t="shared" si="862"/>
        <v/>
      </c>
      <c r="AWM34" s="386" t="str">
        <f t="shared" si="862"/>
        <v/>
      </c>
      <c r="AWN34" s="386" t="str">
        <f t="shared" si="862"/>
        <v/>
      </c>
      <c r="AWO34" s="386" t="str">
        <f t="shared" si="862"/>
        <v/>
      </c>
      <c r="AWP34" s="386" t="str">
        <f t="shared" si="862"/>
        <v/>
      </c>
      <c r="AWQ34" s="386" t="str">
        <f t="shared" si="862"/>
        <v/>
      </c>
      <c r="AWR34" s="386" t="str">
        <f t="shared" si="862"/>
        <v/>
      </c>
      <c r="AWS34" s="386" t="str">
        <f t="shared" si="862"/>
        <v/>
      </c>
      <c r="AWT34" s="386" t="str">
        <f t="shared" si="862"/>
        <v/>
      </c>
      <c r="AWU34" s="386" t="str">
        <f t="shared" si="862"/>
        <v/>
      </c>
      <c r="AWV34" s="386" t="str">
        <f t="shared" si="862"/>
        <v/>
      </c>
      <c r="AWW34" s="386" t="str">
        <f t="shared" si="862"/>
        <v/>
      </c>
      <c r="AWX34" s="386" t="str">
        <f t="shared" si="862"/>
        <v/>
      </c>
      <c r="AWY34" s="386" t="str">
        <f t="shared" si="862"/>
        <v/>
      </c>
      <c r="AWZ34" s="386" t="str">
        <f t="shared" si="862"/>
        <v/>
      </c>
      <c r="AXA34" s="386" t="str">
        <f t="shared" si="862"/>
        <v/>
      </c>
      <c r="AXB34" s="386" t="str">
        <f t="shared" si="862"/>
        <v/>
      </c>
      <c r="AXC34" s="386" t="str">
        <f t="shared" si="862"/>
        <v/>
      </c>
      <c r="AXD34" s="386" t="str">
        <f t="shared" si="862"/>
        <v/>
      </c>
      <c r="AXE34" s="386" t="str">
        <f t="shared" si="862"/>
        <v/>
      </c>
      <c r="AXF34" s="386" t="str">
        <f t="shared" si="862"/>
        <v/>
      </c>
      <c r="AXG34" s="386" t="str">
        <f t="shared" si="862"/>
        <v/>
      </c>
      <c r="AXH34" s="386" t="str">
        <f t="shared" si="862"/>
        <v/>
      </c>
      <c r="AXI34" s="386" t="str">
        <f t="shared" si="862"/>
        <v/>
      </c>
      <c r="AXJ34" s="386" t="str">
        <f t="shared" si="862"/>
        <v/>
      </c>
      <c r="AXK34" s="386" t="str">
        <f t="shared" si="862"/>
        <v/>
      </c>
      <c r="AXL34" s="386" t="str">
        <f t="shared" si="862"/>
        <v/>
      </c>
      <c r="AXM34" s="386" t="str">
        <f t="shared" si="862"/>
        <v/>
      </c>
      <c r="AXN34" s="386" t="str">
        <f t="shared" si="862"/>
        <v/>
      </c>
      <c r="AXO34" s="386" t="str">
        <f t="shared" si="862"/>
        <v/>
      </c>
      <c r="AXP34" s="386" t="str">
        <f t="shared" si="862"/>
        <v/>
      </c>
      <c r="AXQ34" s="386" t="str">
        <f t="shared" si="862"/>
        <v/>
      </c>
      <c r="AXR34" s="386" t="str">
        <f t="shared" si="862"/>
        <v/>
      </c>
      <c r="AXS34" s="386" t="str">
        <f t="shared" si="862"/>
        <v/>
      </c>
      <c r="AXT34" s="386" t="str">
        <f t="shared" si="862"/>
        <v/>
      </c>
      <c r="AXU34" s="386" t="str">
        <f t="shared" si="862"/>
        <v/>
      </c>
      <c r="AXV34" s="386" t="str">
        <f t="shared" si="862"/>
        <v/>
      </c>
      <c r="AXW34" s="386" t="str">
        <f t="shared" si="862"/>
        <v/>
      </c>
      <c r="AXX34" s="386" t="str">
        <f t="shared" si="862"/>
        <v/>
      </c>
      <c r="AXY34" s="386" t="str">
        <f t="shared" si="862"/>
        <v/>
      </c>
      <c r="AXZ34" s="386" t="str">
        <f t="shared" si="862"/>
        <v/>
      </c>
      <c r="AYA34" s="386" t="str">
        <f t="shared" si="862"/>
        <v/>
      </c>
      <c r="AYB34" s="386" t="str">
        <f t="shared" si="862"/>
        <v/>
      </c>
      <c r="AYC34" s="386" t="str">
        <f t="shared" si="862"/>
        <v/>
      </c>
      <c r="AYD34" s="386" t="str">
        <f t="shared" si="862"/>
        <v/>
      </c>
      <c r="AYE34" s="386" t="str">
        <f t="shared" si="862"/>
        <v/>
      </c>
      <c r="AYF34" s="386" t="str">
        <f t="shared" si="862"/>
        <v/>
      </c>
      <c r="AYG34" s="386" t="str">
        <f t="shared" ref="AYG34:AYT34" si="863">IF(AYG30&lt;&gt;"",rho_a_ref*(0.5*AYG32*u_site^2-AYG33*g*T_e_ref/T_e)-(p_z_ref-rho_a_ref*AYG33*g*T_e_ref/T_z),"")</f>
        <v/>
      </c>
      <c r="AYH34" s="386" t="str">
        <f t="shared" si="863"/>
        <v/>
      </c>
      <c r="AYI34" s="386" t="str">
        <f t="shared" si="863"/>
        <v/>
      </c>
      <c r="AYJ34" s="386" t="str">
        <f t="shared" si="863"/>
        <v/>
      </c>
      <c r="AYK34" s="386" t="str">
        <f t="shared" si="863"/>
        <v/>
      </c>
      <c r="AYL34" s="386" t="str">
        <f t="shared" si="863"/>
        <v/>
      </c>
      <c r="AYM34" s="386" t="str">
        <f t="shared" si="863"/>
        <v/>
      </c>
      <c r="AYN34" s="386" t="str">
        <f t="shared" si="863"/>
        <v/>
      </c>
      <c r="AYO34" s="386" t="str">
        <f t="shared" si="863"/>
        <v/>
      </c>
      <c r="AYP34" s="386" t="str">
        <f t="shared" si="863"/>
        <v/>
      </c>
      <c r="AYQ34" s="386" t="str">
        <f t="shared" si="863"/>
        <v/>
      </c>
      <c r="AYR34" s="386" t="str">
        <f t="shared" si="863"/>
        <v/>
      </c>
      <c r="AYS34" s="386" t="str">
        <f t="shared" si="863"/>
        <v/>
      </c>
      <c r="AYT34" s="386" t="str">
        <f t="shared" si="863"/>
        <v/>
      </c>
      <c r="AYU34" s="386" t="str">
        <f t="shared" ref="AYU34:BBF34" si="864">IF(AYU30&lt;&gt;"",rho_a_ref*(0.5*AYU32*u_site^2-AYU33*g*T_e_ref/T_e)-(p_z_ref-rho_a_ref*AYU33*g*T_e_ref/T_z),"")</f>
        <v/>
      </c>
      <c r="AYV34" s="386" t="str">
        <f t="shared" si="864"/>
        <v/>
      </c>
      <c r="AYW34" s="386" t="str">
        <f t="shared" si="864"/>
        <v/>
      </c>
      <c r="AYX34" s="386" t="str">
        <f t="shared" si="864"/>
        <v/>
      </c>
      <c r="AYY34" s="386" t="str">
        <f t="shared" si="864"/>
        <v/>
      </c>
      <c r="AYZ34" s="386" t="str">
        <f t="shared" si="864"/>
        <v/>
      </c>
      <c r="AZA34" s="386" t="str">
        <f t="shared" si="864"/>
        <v/>
      </c>
      <c r="AZB34" s="386" t="str">
        <f t="shared" si="864"/>
        <v/>
      </c>
      <c r="AZC34" s="386" t="str">
        <f t="shared" si="864"/>
        <v/>
      </c>
      <c r="AZD34" s="386" t="str">
        <f t="shared" si="864"/>
        <v/>
      </c>
      <c r="AZE34" s="386" t="str">
        <f t="shared" si="864"/>
        <v/>
      </c>
      <c r="AZF34" s="386" t="str">
        <f t="shared" si="864"/>
        <v/>
      </c>
      <c r="AZG34" s="386" t="str">
        <f t="shared" si="864"/>
        <v/>
      </c>
      <c r="AZH34" s="386" t="str">
        <f t="shared" si="864"/>
        <v/>
      </c>
      <c r="AZI34" s="386" t="str">
        <f t="shared" si="864"/>
        <v/>
      </c>
      <c r="AZJ34" s="386" t="str">
        <f t="shared" si="864"/>
        <v/>
      </c>
      <c r="AZK34" s="386" t="str">
        <f t="shared" si="864"/>
        <v/>
      </c>
      <c r="AZL34" s="386" t="str">
        <f t="shared" si="864"/>
        <v/>
      </c>
      <c r="AZM34" s="386" t="str">
        <f t="shared" si="864"/>
        <v/>
      </c>
      <c r="AZN34" s="386" t="str">
        <f t="shared" si="864"/>
        <v/>
      </c>
      <c r="AZO34" s="386" t="str">
        <f t="shared" si="864"/>
        <v/>
      </c>
      <c r="AZP34" s="386" t="str">
        <f t="shared" si="864"/>
        <v/>
      </c>
      <c r="AZQ34" s="386" t="str">
        <f t="shared" si="864"/>
        <v/>
      </c>
      <c r="AZR34" s="386" t="str">
        <f t="shared" si="864"/>
        <v/>
      </c>
      <c r="AZS34" s="386" t="str">
        <f t="shared" si="864"/>
        <v/>
      </c>
      <c r="AZT34" s="386" t="str">
        <f t="shared" si="864"/>
        <v/>
      </c>
      <c r="AZU34" s="386" t="str">
        <f t="shared" si="864"/>
        <v/>
      </c>
      <c r="AZV34" s="386" t="str">
        <f t="shared" si="864"/>
        <v/>
      </c>
      <c r="AZW34" s="386" t="str">
        <f t="shared" si="864"/>
        <v/>
      </c>
      <c r="AZX34" s="386" t="str">
        <f t="shared" si="864"/>
        <v/>
      </c>
      <c r="AZY34" s="386" t="str">
        <f t="shared" si="864"/>
        <v/>
      </c>
      <c r="AZZ34" s="386" t="str">
        <f t="shared" si="864"/>
        <v/>
      </c>
      <c r="BAA34" s="386" t="str">
        <f t="shared" si="864"/>
        <v/>
      </c>
      <c r="BAB34" s="386" t="str">
        <f t="shared" si="864"/>
        <v/>
      </c>
      <c r="BAC34" s="386" t="str">
        <f t="shared" si="864"/>
        <v/>
      </c>
      <c r="BAD34" s="386" t="str">
        <f t="shared" si="864"/>
        <v/>
      </c>
      <c r="BAE34" s="386" t="str">
        <f t="shared" si="864"/>
        <v/>
      </c>
      <c r="BAF34" s="386" t="str">
        <f t="shared" si="864"/>
        <v/>
      </c>
      <c r="BAG34" s="386" t="str">
        <f t="shared" si="864"/>
        <v/>
      </c>
      <c r="BAH34" s="386" t="str">
        <f t="shared" si="864"/>
        <v/>
      </c>
      <c r="BAI34" s="386" t="str">
        <f t="shared" si="864"/>
        <v/>
      </c>
      <c r="BAJ34" s="386" t="str">
        <f t="shared" si="864"/>
        <v/>
      </c>
      <c r="BAK34" s="386" t="str">
        <f t="shared" si="864"/>
        <v/>
      </c>
      <c r="BAL34" s="386" t="str">
        <f t="shared" si="864"/>
        <v/>
      </c>
      <c r="BAM34" s="386" t="str">
        <f t="shared" si="864"/>
        <v/>
      </c>
      <c r="BAN34" s="386" t="str">
        <f t="shared" si="864"/>
        <v/>
      </c>
      <c r="BAO34" s="386" t="str">
        <f t="shared" si="864"/>
        <v/>
      </c>
      <c r="BAP34" s="386" t="str">
        <f t="shared" si="864"/>
        <v/>
      </c>
      <c r="BAQ34" s="386" t="str">
        <f t="shared" si="864"/>
        <v/>
      </c>
      <c r="BAR34" s="386" t="str">
        <f t="shared" si="864"/>
        <v/>
      </c>
      <c r="BAS34" s="386" t="str">
        <f t="shared" si="864"/>
        <v/>
      </c>
      <c r="BAT34" s="386" t="str">
        <f t="shared" si="864"/>
        <v/>
      </c>
      <c r="BAU34" s="386" t="str">
        <f t="shared" si="864"/>
        <v/>
      </c>
      <c r="BAV34" s="386" t="str">
        <f t="shared" si="864"/>
        <v/>
      </c>
      <c r="BAW34" s="386" t="str">
        <f t="shared" si="864"/>
        <v/>
      </c>
      <c r="BAX34" s="386" t="str">
        <f t="shared" si="864"/>
        <v/>
      </c>
      <c r="BAY34" s="386" t="str">
        <f t="shared" si="864"/>
        <v/>
      </c>
      <c r="BAZ34" s="386" t="str">
        <f t="shared" si="864"/>
        <v/>
      </c>
      <c r="BBA34" s="386" t="str">
        <f t="shared" si="864"/>
        <v/>
      </c>
      <c r="BBB34" s="386" t="str">
        <f t="shared" si="864"/>
        <v/>
      </c>
      <c r="BBC34" s="386" t="str">
        <f t="shared" si="864"/>
        <v/>
      </c>
      <c r="BBD34" s="386" t="str">
        <f t="shared" si="864"/>
        <v/>
      </c>
      <c r="BBE34" s="386" t="str">
        <f t="shared" si="864"/>
        <v/>
      </c>
      <c r="BBF34" s="386" t="str">
        <f t="shared" si="864"/>
        <v/>
      </c>
      <c r="BBG34" s="386" t="str">
        <f t="shared" ref="BBG34:BDR34" si="865">IF(BBG30&lt;&gt;"",rho_a_ref*(0.5*BBG32*u_site^2-BBG33*g*T_e_ref/T_e)-(p_z_ref-rho_a_ref*BBG33*g*T_e_ref/T_z),"")</f>
        <v/>
      </c>
      <c r="BBH34" s="386" t="str">
        <f t="shared" si="865"/>
        <v/>
      </c>
      <c r="BBI34" s="386" t="str">
        <f t="shared" si="865"/>
        <v/>
      </c>
      <c r="BBJ34" s="386" t="str">
        <f t="shared" si="865"/>
        <v/>
      </c>
      <c r="BBK34" s="386" t="str">
        <f t="shared" si="865"/>
        <v/>
      </c>
      <c r="BBL34" s="386" t="str">
        <f t="shared" si="865"/>
        <v/>
      </c>
      <c r="BBM34" s="386" t="str">
        <f t="shared" si="865"/>
        <v/>
      </c>
      <c r="BBN34" s="386" t="str">
        <f t="shared" si="865"/>
        <v/>
      </c>
      <c r="BBO34" s="386" t="str">
        <f t="shared" si="865"/>
        <v/>
      </c>
      <c r="BBP34" s="386" t="str">
        <f t="shared" si="865"/>
        <v/>
      </c>
      <c r="BBQ34" s="386" t="str">
        <f t="shared" si="865"/>
        <v/>
      </c>
      <c r="BBR34" s="386" t="str">
        <f t="shared" si="865"/>
        <v/>
      </c>
      <c r="BBS34" s="386" t="str">
        <f t="shared" si="865"/>
        <v/>
      </c>
      <c r="BBT34" s="386" t="str">
        <f t="shared" si="865"/>
        <v/>
      </c>
      <c r="BBU34" s="386" t="str">
        <f t="shared" si="865"/>
        <v/>
      </c>
      <c r="BBV34" s="386" t="str">
        <f t="shared" si="865"/>
        <v/>
      </c>
      <c r="BBW34" s="386" t="str">
        <f t="shared" si="865"/>
        <v/>
      </c>
      <c r="BBX34" s="386" t="str">
        <f t="shared" si="865"/>
        <v/>
      </c>
      <c r="BBY34" s="386" t="str">
        <f t="shared" si="865"/>
        <v/>
      </c>
      <c r="BBZ34" s="386" t="str">
        <f t="shared" si="865"/>
        <v/>
      </c>
      <c r="BCA34" s="386" t="str">
        <f t="shared" si="865"/>
        <v/>
      </c>
      <c r="BCB34" s="386" t="str">
        <f t="shared" si="865"/>
        <v/>
      </c>
      <c r="BCC34" s="386" t="str">
        <f t="shared" si="865"/>
        <v/>
      </c>
      <c r="BCD34" s="386" t="str">
        <f t="shared" si="865"/>
        <v/>
      </c>
      <c r="BCE34" s="386" t="str">
        <f t="shared" si="865"/>
        <v/>
      </c>
      <c r="BCF34" s="386" t="str">
        <f t="shared" si="865"/>
        <v/>
      </c>
      <c r="BCG34" s="386" t="str">
        <f t="shared" si="865"/>
        <v/>
      </c>
      <c r="BCH34" s="386" t="str">
        <f t="shared" si="865"/>
        <v/>
      </c>
      <c r="BCI34" s="386" t="str">
        <f t="shared" si="865"/>
        <v/>
      </c>
      <c r="BCJ34" s="386" t="str">
        <f t="shared" si="865"/>
        <v/>
      </c>
      <c r="BCK34" s="386" t="str">
        <f t="shared" si="865"/>
        <v/>
      </c>
      <c r="BCL34" s="386" t="str">
        <f t="shared" si="865"/>
        <v/>
      </c>
      <c r="BCM34" s="386" t="str">
        <f t="shared" si="865"/>
        <v/>
      </c>
      <c r="BCN34" s="386" t="str">
        <f t="shared" si="865"/>
        <v/>
      </c>
      <c r="BCO34" s="386" t="str">
        <f t="shared" si="865"/>
        <v/>
      </c>
      <c r="BCP34" s="386" t="str">
        <f t="shared" si="865"/>
        <v/>
      </c>
      <c r="BCQ34" s="386" t="str">
        <f t="shared" si="865"/>
        <v/>
      </c>
      <c r="BCR34" s="386" t="str">
        <f t="shared" si="865"/>
        <v/>
      </c>
      <c r="BCS34" s="386" t="str">
        <f t="shared" si="865"/>
        <v/>
      </c>
      <c r="BCT34" s="386" t="str">
        <f t="shared" si="865"/>
        <v/>
      </c>
      <c r="BCU34" s="386" t="str">
        <f t="shared" si="865"/>
        <v/>
      </c>
      <c r="BCV34" s="386" t="str">
        <f t="shared" si="865"/>
        <v/>
      </c>
      <c r="BCW34" s="386" t="str">
        <f t="shared" si="865"/>
        <v/>
      </c>
      <c r="BCX34" s="386" t="str">
        <f t="shared" si="865"/>
        <v/>
      </c>
      <c r="BCY34" s="386" t="str">
        <f t="shared" si="865"/>
        <v/>
      </c>
      <c r="BCZ34" s="386" t="str">
        <f t="shared" si="865"/>
        <v/>
      </c>
      <c r="BDA34" s="386" t="str">
        <f t="shared" si="865"/>
        <v/>
      </c>
      <c r="BDB34" s="386" t="str">
        <f t="shared" si="865"/>
        <v/>
      </c>
      <c r="BDC34" s="386" t="str">
        <f t="shared" si="865"/>
        <v/>
      </c>
      <c r="BDD34" s="386" t="str">
        <f t="shared" si="865"/>
        <v/>
      </c>
      <c r="BDE34" s="386" t="str">
        <f t="shared" si="865"/>
        <v/>
      </c>
      <c r="BDF34" s="386" t="str">
        <f t="shared" si="865"/>
        <v/>
      </c>
      <c r="BDG34" s="386" t="str">
        <f t="shared" si="865"/>
        <v/>
      </c>
      <c r="BDH34" s="386" t="str">
        <f t="shared" si="865"/>
        <v/>
      </c>
      <c r="BDI34" s="386" t="str">
        <f t="shared" si="865"/>
        <v/>
      </c>
      <c r="BDJ34" s="386" t="str">
        <f t="shared" si="865"/>
        <v/>
      </c>
      <c r="BDK34" s="386" t="str">
        <f t="shared" si="865"/>
        <v/>
      </c>
      <c r="BDL34" s="386" t="str">
        <f t="shared" si="865"/>
        <v/>
      </c>
      <c r="BDM34" s="386" t="str">
        <f t="shared" si="865"/>
        <v/>
      </c>
      <c r="BDN34" s="386" t="str">
        <f t="shared" si="865"/>
        <v/>
      </c>
      <c r="BDO34" s="386" t="str">
        <f t="shared" si="865"/>
        <v/>
      </c>
      <c r="BDP34" s="386" t="str">
        <f t="shared" si="865"/>
        <v/>
      </c>
      <c r="BDQ34" s="386" t="str">
        <f t="shared" si="865"/>
        <v/>
      </c>
      <c r="BDR34" s="386" t="str">
        <f t="shared" si="865"/>
        <v/>
      </c>
      <c r="BDS34" s="386" t="str">
        <f t="shared" ref="BDS34:BGD34" si="866">IF(BDS30&lt;&gt;"",rho_a_ref*(0.5*BDS32*u_site^2-BDS33*g*T_e_ref/T_e)-(p_z_ref-rho_a_ref*BDS33*g*T_e_ref/T_z),"")</f>
        <v/>
      </c>
      <c r="BDT34" s="386" t="str">
        <f t="shared" si="866"/>
        <v/>
      </c>
      <c r="BDU34" s="386" t="str">
        <f t="shared" si="866"/>
        <v/>
      </c>
      <c r="BDV34" s="386" t="str">
        <f t="shared" si="866"/>
        <v/>
      </c>
      <c r="BDW34" s="386" t="str">
        <f t="shared" si="866"/>
        <v/>
      </c>
      <c r="BDX34" s="386" t="str">
        <f t="shared" si="866"/>
        <v/>
      </c>
      <c r="BDY34" s="386" t="str">
        <f t="shared" si="866"/>
        <v/>
      </c>
      <c r="BDZ34" s="386" t="str">
        <f t="shared" si="866"/>
        <v/>
      </c>
      <c r="BEA34" s="386" t="str">
        <f t="shared" si="866"/>
        <v/>
      </c>
      <c r="BEB34" s="386" t="str">
        <f t="shared" si="866"/>
        <v/>
      </c>
      <c r="BEC34" s="386" t="str">
        <f t="shared" si="866"/>
        <v/>
      </c>
      <c r="BED34" s="386" t="str">
        <f t="shared" si="866"/>
        <v/>
      </c>
      <c r="BEE34" s="386" t="str">
        <f t="shared" si="866"/>
        <v/>
      </c>
      <c r="BEF34" s="386" t="str">
        <f t="shared" si="866"/>
        <v/>
      </c>
      <c r="BEG34" s="386" t="str">
        <f t="shared" si="866"/>
        <v/>
      </c>
      <c r="BEH34" s="386" t="str">
        <f t="shared" si="866"/>
        <v/>
      </c>
      <c r="BEI34" s="386" t="str">
        <f t="shared" si="866"/>
        <v/>
      </c>
      <c r="BEJ34" s="386" t="str">
        <f t="shared" si="866"/>
        <v/>
      </c>
      <c r="BEK34" s="386" t="str">
        <f t="shared" si="866"/>
        <v/>
      </c>
      <c r="BEL34" s="386" t="str">
        <f t="shared" si="866"/>
        <v/>
      </c>
      <c r="BEM34" s="386" t="str">
        <f t="shared" si="866"/>
        <v/>
      </c>
      <c r="BEN34" s="386" t="str">
        <f t="shared" si="866"/>
        <v/>
      </c>
      <c r="BEO34" s="386" t="str">
        <f t="shared" si="866"/>
        <v/>
      </c>
      <c r="BEP34" s="386" t="str">
        <f t="shared" si="866"/>
        <v/>
      </c>
      <c r="BEQ34" s="386" t="str">
        <f t="shared" si="866"/>
        <v/>
      </c>
      <c r="BER34" s="386" t="str">
        <f t="shared" si="866"/>
        <v/>
      </c>
      <c r="BES34" s="386" t="str">
        <f t="shared" si="866"/>
        <v/>
      </c>
      <c r="BET34" s="386" t="str">
        <f t="shared" si="866"/>
        <v/>
      </c>
      <c r="BEU34" s="386" t="str">
        <f t="shared" si="866"/>
        <v/>
      </c>
      <c r="BEV34" s="386" t="str">
        <f t="shared" si="866"/>
        <v/>
      </c>
      <c r="BEW34" s="386" t="str">
        <f t="shared" si="866"/>
        <v/>
      </c>
      <c r="BEX34" s="386" t="str">
        <f t="shared" si="866"/>
        <v/>
      </c>
      <c r="BEY34" s="386" t="str">
        <f t="shared" si="866"/>
        <v/>
      </c>
      <c r="BEZ34" s="386" t="str">
        <f t="shared" si="866"/>
        <v/>
      </c>
      <c r="BFA34" s="386" t="str">
        <f t="shared" si="866"/>
        <v/>
      </c>
      <c r="BFB34" s="386" t="str">
        <f t="shared" si="866"/>
        <v/>
      </c>
      <c r="BFC34" s="386" t="str">
        <f t="shared" si="866"/>
        <v/>
      </c>
      <c r="BFD34" s="386" t="str">
        <f t="shared" si="866"/>
        <v/>
      </c>
      <c r="BFE34" s="386" t="str">
        <f t="shared" si="866"/>
        <v/>
      </c>
      <c r="BFF34" s="386" t="str">
        <f t="shared" si="866"/>
        <v/>
      </c>
      <c r="BFG34" s="386" t="str">
        <f t="shared" si="866"/>
        <v/>
      </c>
      <c r="BFH34" s="386" t="str">
        <f t="shared" si="866"/>
        <v/>
      </c>
      <c r="BFI34" s="386" t="str">
        <f t="shared" si="866"/>
        <v/>
      </c>
      <c r="BFJ34" s="386" t="str">
        <f t="shared" si="866"/>
        <v/>
      </c>
      <c r="BFK34" s="386" t="str">
        <f t="shared" si="866"/>
        <v/>
      </c>
      <c r="BFL34" s="386" t="str">
        <f t="shared" si="866"/>
        <v/>
      </c>
      <c r="BFM34" s="386" t="str">
        <f t="shared" si="866"/>
        <v/>
      </c>
      <c r="BFN34" s="386" t="str">
        <f t="shared" si="866"/>
        <v/>
      </c>
      <c r="BFO34" s="386" t="str">
        <f t="shared" si="866"/>
        <v/>
      </c>
      <c r="BFP34" s="386" t="str">
        <f t="shared" si="866"/>
        <v/>
      </c>
      <c r="BFQ34" s="386" t="str">
        <f t="shared" si="866"/>
        <v/>
      </c>
      <c r="BFR34" s="386" t="str">
        <f t="shared" si="866"/>
        <v/>
      </c>
      <c r="BFS34" s="386" t="str">
        <f t="shared" si="866"/>
        <v/>
      </c>
      <c r="BFT34" s="386" t="str">
        <f t="shared" si="866"/>
        <v/>
      </c>
      <c r="BFU34" s="386" t="str">
        <f t="shared" si="866"/>
        <v/>
      </c>
      <c r="BFV34" s="386" t="str">
        <f t="shared" si="866"/>
        <v/>
      </c>
      <c r="BFW34" s="386" t="str">
        <f t="shared" si="866"/>
        <v/>
      </c>
      <c r="BFX34" s="386" t="str">
        <f t="shared" si="866"/>
        <v/>
      </c>
      <c r="BFY34" s="386" t="str">
        <f t="shared" si="866"/>
        <v/>
      </c>
      <c r="BFZ34" s="386" t="str">
        <f t="shared" si="866"/>
        <v/>
      </c>
      <c r="BGA34" s="386" t="str">
        <f t="shared" si="866"/>
        <v/>
      </c>
      <c r="BGB34" s="386" t="str">
        <f t="shared" si="866"/>
        <v/>
      </c>
      <c r="BGC34" s="386" t="str">
        <f t="shared" si="866"/>
        <v/>
      </c>
      <c r="BGD34" s="386" t="str">
        <f t="shared" si="866"/>
        <v/>
      </c>
      <c r="BGE34" s="386" t="str">
        <f t="shared" ref="BGE34:BIP34" si="867">IF(BGE30&lt;&gt;"",rho_a_ref*(0.5*BGE32*u_site^2-BGE33*g*T_e_ref/T_e)-(p_z_ref-rho_a_ref*BGE33*g*T_e_ref/T_z),"")</f>
        <v/>
      </c>
      <c r="BGF34" s="386" t="str">
        <f t="shared" si="867"/>
        <v/>
      </c>
      <c r="BGG34" s="386" t="str">
        <f t="shared" si="867"/>
        <v/>
      </c>
      <c r="BGH34" s="386" t="str">
        <f t="shared" si="867"/>
        <v/>
      </c>
      <c r="BGI34" s="386" t="str">
        <f t="shared" si="867"/>
        <v/>
      </c>
      <c r="BGJ34" s="386" t="str">
        <f t="shared" si="867"/>
        <v/>
      </c>
      <c r="BGK34" s="386" t="str">
        <f t="shared" si="867"/>
        <v/>
      </c>
      <c r="BGL34" s="386" t="str">
        <f t="shared" si="867"/>
        <v/>
      </c>
      <c r="BGM34" s="386" t="str">
        <f t="shared" si="867"/>
        <v/>
      </c>
      <c r="BGN34" s="386" t="str">
        <f t="shared" si="867"/>
        <v/>
      </c>
      <c r="BGO34" s="386" t="str">
        <f t="shared" si="867"/>
        <v/>
      </c>
      <c r="BGP34" s="386" t="str">
        <f t="shared" si="867"/>
        <v/>
      </c>
      <c r="BGQ34" s="386" t="str">
        <f t="shared" si="867"/>
        <v/>
      </c>
      <c r="BGR34" s="386" t="str">
        <f t="shared" si="867"/>
        <v/>
      </c>
      <c r="BGS34" s="386" t="str">
        <f t="shared" si="867"/>
        <v/>
      </c>
      <c r="BGT34" s="386" t="str">
        <f t="shared" si="867"/>
        <v/>
      </c>
      <c r="BGU34" s="386" t="str">
        <f t="shared" si="867"/>
        <v/>
      </c>
      <c r="BGV34" s="386" t="str">
        <f t="shared" si="867"/>
        <v/>
      </c>
      <c r="BGW34" s="386" t="str">
        <f t="shared" si="867"/>
        <v/>
      </c>
      <c r="BGX34" s="386" t="str">
        <f t="shared" si="867"/>
        <v/>
      </c>
      <c r="BGY34" s="386" t="str">
        <f t="shared" si="867"/>
        <v/>
      </c>
      <c r="BGZ34" s="386" t="str">
        <f t="shared" si="867"/>
        <v/>
      </c>
      <c r="BHA34" s="386" t="str">
        <f t="shared" si="867"/>
        <v/>
      </c>
      <c r="BHB34" s="386" t="str">
        <f t="shared" si="867"/>
        <v/>
      </c>
      <c r="BHC34" s="386" t="str">
        <f t="shared" si="867"/>
        <v/>
      </c>
      <c r="BHD34" s="386" t="str">
        <f t="shared" si="867"/>
        <v/>
      </c>
      <c r="BHE34" s="386" t="str">
        <f t="shared" si="867"/>
        <v/>
      </c>
      <c r="BHF34" s="386" t="str">
        <f t="shared" si="867"/>
        <v/>
      </c>
      <c r="BHG34" s="386" t="str">
        <f t="shared" si="867"/>
        <v/>
      </c>
      <c r="BHH34" s="386" t="str">
        <f t="shared" si="867"/>
        <v/>
      </c>
      <c r="BHI34" s="386" t="str">
        <f t="shared" si="867"/>
        <v/>
      </c>
      <c r="BHJ34" s="386" t="str">
        <f t="shared" si="867"/>
        <v/>
      </c>
      <c r="BHK34" s="386" t="str">
        <f t="shared" si="867"/>
        <v/>
      </c>
      <c r="BHL34" s="386" t="str">
        <f t="shared" si="867"/>
        <v/>
      </c>
      <c r="BHM34" s="386" t="str">
        <f t="shared" si="867"/>
        <v/>
      </c>
      <c r="BHN34" s="386" t="str">
        <f t="shared" si="867"/>
        <v/>
      </c>
      <c r="BHO34" s="386" t="str">
        <f t="shared" si="867"/>
        <v/>
      </c>
      <c r="BHP34" s="386" t="str">
        <f t="shared" si="867"/>
        <v/>
      </c>
      <c r="BHQ34" s="386" t="str">
        <f t="shared" si="867"/>
        <v/>
      </c>
      <c r="BHR34" s="386" t="str">
        <f t="shared" si="867"/>
        <v/>
      </c>
      <c r="BHS34" s="386" t="str">
        <f t="shared" si="867"/>
        <v/>
      </c>
      <c r="BHT34" s="386" t="str">
        <f t="shared" si="867"/>
        <v/>
      </c>
      <c r="BHU34" s="386" t="str">
        <f t="shared" si="867"/>
        <v/>
      </c>
      <c r="BHV34" s="386" t="str">
        <f t="shared" si="867"/>
        <v/>
      </c>
      <c r="BHW34" s="386" t="str">
        <f t="shared" si="867"/>
        <v/>
      </c>
      <c r="BHX34" s="386" t="str">
        <f t="shared" si="867"/>
        <v/>
      </c>
      <c r="BHY34" s="386" t="str">
        <f t="shared" si="867"/>
        <v/>
      </c>
      <c r="BHZ34" s="386" t="str">
        <f t="shared" si="867"/>
        <v/>
      </c>
      <c r="BIA34" s="386" t="str">
        <f t="shared" si="867"/>
        <v/>
      </c>
      <c r="BIB34" s="386" t="str">
        <f t="shared" si="867"/>
        <v/>
      </c>
      <c r="BIC34" s="386" t="str">
        <f t="shared" si="867"/>
        <v/>
      </c>
      <c r="BID34" s="386" t="str">
        <f t="shared" si="867"/>
        <v/>
      </c>
      <c r="BIE34" s="386" t="str">
        <f t="shared" si="867"/>
        <v/>
      </c>
      <c r="BIF34" s="386" t="str">
        <f t="shared" si="867"/>
        <v/>
      </c>
      <c r="BIG34" s="386" t="str">
        <f t="shared" si="867"/>
        <v/>
      </c>
      <c r="BIH34" s="386" t="str">
        <f t="shared" si="867"/>
        <v/>
      </c>
      <c r="BII34" s="386" t="str">
        <f t="shared" si="867"/>
        <v/>
      </c>
      <c r="BIJ34" s="386" t="str">
        <f t="shared" si="867"/>
        <v/>
      </c>
      <c r="BIK34" s="386" t="str">
        <f t="shared" si="867"/>
        <v/>
      </c>
      <c r="BIL34" s="386" t="str">
        <f t="shared" si="867"/>
        <v/>
      </c>
      <c r="BIM34" s="386" t="str">
        <f t="shared" si="867"/>
        <v/>
      </c>
      <c r="BIN34" s="386" t="str">
        <f t="shared" si="867"/>
        <v/>
      </c>
      <c r="BIO34" s="386" t="str">
        <f t="shared" si="867"/>
        <v/>
      </c>
      <c r="BIP34" s="386" t="str">
        <f t="shared" si="867"/>
        <v/>
      </c>
      <c r="BIQ34" s="386" t="str">
        <f t="shared" ref="BIQ34:BKM34" si="868">IF(BIQ30&lt;&gt;"",rho_a_ref*(0.5*BIQ32*u_site^2-BIQ33*g*T_e_ref/T_e)-(p_z_ref-rho_a_ref*BIQ33*g*T_e_ref/T_z),"")</f>
        <v/>
      </c>
      <c r="BIR34" s="386" t="str">
        <f t="shared" si="868"/>
        <v/>
      </c>
      <c r="BIS34" s="386" t="str">
        <f t="shared" si="868"/>
        <v/>
      </c>
      <c r="BIT34" s="386" t="str">
        <f t="shared" si="868"/>
        <v/>
      </c>
      <c r="BIU34" s="386" t="str">
        <f t="shared" si="868"/>
        <v/>
      </c>
      <c r="BIV34" s="386" t="str">
        <f t="shared" si="868"/>
        <v/>
      </c>
      <c r="BIW34" s="386" t="str">
        <f t="shared" si="868"/>
        <v/>
      </c>
      <c r="BIX34" s="386" t="str">
        <f t="shared" si="868"/>
        <v/>
      </c>
      <c r="BIY34" s="386" t="str">
        <f t="shared" si="868"/>
        <v/>
      </c>
      <c r="BIZ34" s="386" t="str">
        <f t="shared" si="868"/>
        <v/>
      </c>
      <c r="BJA34" s="386" t="str">
        <f t="shared" si="868"/>
        <v/>
      </c>
      <c r="BJB34" s="386" t="str">
        <f t="shared" si="868"/>
        <v/>
      </c>
      <c r="BJC34" s="386" t="str">
        <f t="shared" si="868"/>
        <v/>
      </c>
      <c r="BJD34" s="386" t="str">
        <f t="shared" si="868"/>
        <v/>
      </c>
      <c r="BJE34" s="386" t="str">
        <f t="shared" si="868"/>
        <v/>
      </c>
      <c r="BJF34" s="386" t="str">
        <f t="shared" si="868"/>
        <v/>
      </c>
      <c r="BJG34" s="386" t="str">
        <f t="shared" si="868"/>
        <v/>
      </c>
      <c r="BJH34" s="386" t="str">
        <f t="shared" si="868"/>
        <v/>
      </c>
      <c r="BJI34" s="386" t="str">
        <f t="shared" si="868"/>
        <v/>
      </c>
      <c r="BJJ34" s="386" t="str">
        <f t="shared" si="868"/>
        <v/>
      </c>
      <c r="BJK34" s="386" t="str">
        <f t="shared" si="868"/>
        <v/>
      </c>
      <c r="BJL34" s="386" t="str">
        <f t="shared" si="868"/>
        <v/>
      </c>
      <c r="BJM34" s="386" t="str">
        <f t="shared" si="868"/>
        <v/>
      </c>
      <c r="BJN34" s="386" t="str">
        <f t="shared" si="868"/>
        <v/>
      </c>
      <c r="BJO34" s="386" t="str">
        <f t="shared" si="868"/>
        <v/>
      </c>
      <c r="BJP34" s="386" t="str">
        <f t="shared" si="868"/>
        <v/>
      </c>
      <c r="BJQ34" s="386" t="str">
        <f t="shared" si="868"/>
        <v/>
      </c>
      <c r="BJR34" s="386" t="str">
        <f t="shared" si="868"/>
        <v/>
      </c>
      <c r="BJS34" s="386" t="str">
        <f t="shared" si="868"/>
        <v/>
      </c>
      <c r="BJT34" s="386" t="str">
        <f t="shared" si="868"/>
        <v/>
      </c>
      <c r="BJU34" s="386" t="str">
        <f t="shared" si="868"/>
        <v/>
      </c>
      <c r="BJV34" s="386" t="str">
        <f t="shared" si="868"/>
        <v/>
      </c>
      <c r="BJW34" s="386" t="str">
        <f t="shared" si="868"/>
        <v/>
      </c>
      <c r="BJX34" s="386" t="str">
        <f t="shared" si="868"/>
        <v/>
      </c>
      <c r="BJY34" s="386" t="str">
        <f t="shared" si="868"/>
        <v/>
      </c>
      <c r="BJZ34" s="386" t="str">
        <f t="shared" si="868"/>
        <v/>
      </c>
      <c r="BKA34" s="386" t="str">
        <f t="shared" si="868"/>
        <v/>
      </c>
      <c r="BKB34" s="386" t="str">
        <f t="shared" si="868"/>
        <v/>
      </c>
      <c r="BKC34" s="386" t="str">
        <f t="shared" si="868"/>
        <v/>
      </c>
      <c r="BKD34" s="386" t="str">
        <f t="shared" si="868"/>
        <v/>
      </c>
      <c r="BKE34" s="386" t="str">
        <f t="shared" si="868"/>
        <v/>
      </c>
      <c r="BKF34" s="386" t="str">
        <f t="shared" si="868"/>
        <v/>
      </c>
      <c r="BKG34" s="386" t="str">
        <f t="shared" si="868"/>
        <v/>
      </c>
      <c r="BKH34" s="386" t="str">
        <f t="shared" si="868"/>
        <v/>
      </c>
      <c r="BKI34" s="386" t="str">
        <f t="shared" si="868"/>
        <v/>
      </c>
      <c r="BKJ34" s="386" t="str">
        <f t="shared" si="868"/>
        <v/>
      </c>
      <c r="BKK34" s="386" t="str">
        <f t="shared" si="868"/>
        <v/>
      </c>
      <c r="BKL34" s="386" t="str">
        <f t="shared" si="868"/>
        <v/>
      </c>
      <c r="BKM34" s="386" t="str">
        <f t="shared" si="868"/>
        <v/>
      </c>
    </row>
    <row r="35" spans="1:3790" s="390" customFormat="1" ht="24.75" customHeight="1" thickBot="1">
      <c r="A35" s="413" t="s">
        <v>614</v>
      </c>
      <c r="B35" s="404" t="s">
        <v>345</v>
      </c>
      <c r="C35" s="391">
        <f>IF(C34&lt;&gt;"",C30*SIGN(C34)*ABS(C34)^C31,"")</f>
        <v>4.9642650579694729</v>
      </c>
      <c r="D35" s="391">
        <f t="shared" ref="D35:BO35" si="869">IF(D34&lt;&gt;"",D30*SIGN(D34)*ABS(D34)^D31,"")</f>
        <v>-15.192929806406065</v>
      </c>
      <c r="E35" s="391">
        <f t="shared" si="869"/>
        <v>4.9642650579694729</v>
      </c>
      <c r="F35" s="391">
        <f t="shared" si="869"/>
        <v>-15.192929806406065</v>
      </c>
      <c r="G35" s="391" t="str">
        <f t="shared" si="869"/>
        <v/>
      </c>
      <c r="H35" s="391" t="str">
        <f t="shared" si="869"/>
        <v/>
      </c>
      <c r="I35" s="391" t="str">
        <f t="shared" si="869"/>
        <v/>
      </c>
      <c r="J35" s="391" t="str">
        <f t="shared" si="869"/>
        <v/>
      </c>
      <c r="K35" s="391" t="str">
        <f t="shared" si="869"/>
        <v/>
      </c>
      <c r="L35" s="391" t="str">
        <f t="shared" si="869"/>
        <v/>
      </c>
      <c r="M35" s="391" t="str">
        <f t="shared" si="869"/>
        <v/>
      </c>
      <c r="N35" s="391" t="str">
        <f t="shared" si="869"/>
        <v/>
      </c>
      <c r="O35" s="391" t="str">
        <f t="shared" si="869"/>
        <v/>
      </c>
      <c r="P35" s="391" t="str">
        <f t="shared" si="869"/>
        <v/>
      </c>
      <c r="Q35" s="391" t="str">
        <f t="shared" si="869"/>
        <v/>
      </c>
      <c r="R35" s="391" t="str">
        <f t="shared" si="869"/>
        <v/>
      </c>
      <c r="S35" s="391" t="str">
        <f t="shared" si="869"/>
        <v/>
      </c>
      <c r="T35" s="391" t="str">
        <f t="shared" si="869"/>
        <v/>
      </c>
      <c r="U35" s="391" t="str">
        <f t="shared" si="869"/>
        <v/>
      </c>
      <c r="V35" s="391" t="str">
        <f t="shared" si="869"/>
        <v/>
      </c>
      <c r="W35" s="391" t="str">
        <f t="shared" si="869"/>
        <v/>
      </c>
      <c r="X35" s="391" t="str">
        <f t="shared" si="869"/>
        <v/>
      </c>
      <c r="Y35" s="391" t="str">
        <f t="shared" si="869"/>
        <v/>
      </c>
      <c r="Z35" s="391" t="str">
        <f t="shared" si="869"/>
        <v/>
      </c>
      <c r="AA35" s="391" t="str">
        <f t="shared" si="869"/>
        <v/>
      </c>
      <c r="AB35" s="391" t="str">
        <f t="shared" si="869"/>
        <v/>
      </c>
      <c r="AC35" s="391" t="str">
        <f t="shared" si="869"/>
        <v/>
      </c>
      <c r="AD35" s="391" t="str">
        <f t="shared" si="869"/>
        <v/>
      </c>
      <c r="AE35" s="391" t="str">
        <f t="shared" si="869"/>
        <v/>
      </c>
      <c r="AF35" s="391" t="str">
        <f t="shared" si="869"/>
        <v/>
      </c>
      <c r="AG35" s="391" t="str">
        <f t="shared" si="869"/>
        <v/>
      </c>
      <c r="AH35" s="391" t="str">
        <f t="shared" si="869"/>
        <v/>
      </c>
      <c r="AI35" s="391" t="str">
        <f t="shared" si="869"/>
        <v/>
      </c>
      <c r="AJ35" s="391" t="str">
        <f t="shared" si="869"/>
        <v/>
      </c>
      <c r="AK35" s="391" t="str">
        <f t="shared" si="869"/>
        <v/>
      </c>
      <c r="AL35" s="391" t="str">
        <f t="shared" si="869"/>
        <v/>
      </c>
      <c r="AM35" s="391" t="str">
        <f t="shared" si="869"/>
        <v/>
      </c>
      <c r="AN35" s="391" t="str">
        <f t="shared" si="869"/>
        <v/>
      </c>
      <c r="AO35" s="391" t="str">
        <f t="shared" si="869"/>
        <v/>
      </c>
      <c r="AP35" s="391" t="str">
        <f t="shared" si="869"/>
        <v/>
      </c>
      <c r="AQ35" s="391" t="str">
        <f t="shared" si="869"/>
        <v/>
      </c>
      <c r="AR35" s="391" t="str">
        <f t="shared" si="869"/>
        <v/>
      </c>
      <c r="AS35" s="391" t="str">
        <f t="shared" si="869"/>
        <v/>
      </c>
      <c r="AT35" s="391" t="str">
        <f t="shared" si="869"/>
        <v/>
      </c>
      <c r="AU35" s="391" t="str">
        <f t="shared" si="869"/>
        <v/>
      </c>
      <c r="AV35" s="391" t="str">
        <f t="shared" si="869"/>
        <v/>
      </c>
      <c r="AW35" s="391" t="str">
        <f t="shared" si="869"/>
        <v/>
      </c>
      <c r="AX35" s="391" t="str">
        <f t="shared" si="869"/>
        <v/>
      </c>
      <c r="AY35" s="391" t="str">
        <f t="shared" si="869"/>
        <v/>
      </c>
      <c r="AZ35" s="391" t="str">
        <f t="shared" si="869"/>
        <v/>
      </c>
      <c r="BA35" s="391" t="str">
        <f t="shared" si="869"/>
        <v/>
      </c>
      <c r="BB35" s="391" t="str">
        <f t="shared" si="869"/>
        <v/>
      </c>
      <c r="BC35" s="391" t="str">
        <f t="shared" si="869"/>
        <v/>
      </c>
      <c r="BD35" s="391" t="str">
        <f t="shared" si="869"/>
        <v/>
      </c>
      <c r="BE35" s="391" t="str">
        <f t="shared" si="869"/>
        <v/>
      </c>
      <c r="BF35" s="391" t="str">
        <f t="shared" si="869"/>
        <v/>
      </c>
      <c r="BG35" s="391" t="str">
        <f t="shared" si="869"/>
        <v/>
      </c>
      <c r="BH35" s="391" t="str">
        <f t="shared" si="869"/>
        <v/>
      </c>
      <c r="BI35" s="391" t="str">
        <f t="shared" si="869"/>
        <v/>
      </c>
      <c r="BJ35" s="391" t="str">
        <f t="shared" si="869"/>
        <v/>
      </c>
      <c r="BK35" s="391" t="str">
        <f t="shared" si="869"/>
        <v/>
      </c>
      <c r="BL35" s="391" t="str">
        <f t="shared" si="869"/>
        <v/>
      </c>
      <c r="BM35" s="391" t="str">
        <f t="shared" si="869"/>
        <v/>
      </c>
      <c r="BN35" s="391" t="str">
        <f t="shared" si="869"/>
        <v/>
      </c>
      <c r="BO35" s="391" t="str">
        <f t="shared" si="869"/>
        <v/>
      </c>
      <c r="BP35" s="391" t="str">
        <f t="shared" ref="BP35:EA35" si="870">IF(BP34&lt;&gt;"",BP30*SIGN(BP34)*ABS(BP34)^BP31,"")</f>
        <v/>
      </c>
      <c r="BQ35" s="391" t="str">
        <f t="shared" si="870"/>
        <v/>
      </c>
      <c r="BR35" s="391" t="str">
        <f t="shared" si="870"/>
        <v/>
      </c>
      <c r="BS35" s="391" t="str">
        <f t="shared" si="870"/>
        <v/>
      </c>
      <c r="BT35" s="391" t="str">
        <f t="shared" si="870"/>
        <v/>
      </c>
      <c r="BU35" s="391" t="str">
        <f t="shared" si="870"/>
        <v/>
      </c>
      <c r="BV35" s="391" t="str">
        <f t="shared" si="870"/>
        <v/>
      </c>
      <c r="BW35" s="391" t="str">
        <f t="shared" si="870"/>
        <v/>
      </c>
      <c r="BX35" s="391" t="str">
        <f t="shared" si="870"/>
        <v/>
      </c>
      <c r="BY35" s="391" t="str">
        <f t="shared" si="870"/>
        <v/>
      </c>
      <c r="BZ35" s="391" t="str">
        <f t="shared" si="870"/>
        <v/>
      </c>
      <c r="CA35" s="391" t="str">
        <f t="shared" si="870"/>
        <v/>
      </c>
      <c r="CB35" s="391" t="str">
        <f t="shared" si="870"/>
        <v/>
      </c>
      <c r="CC35" s="391" t="str">
        <f t="shared" si="870"/>
        <v/>
      </c>
      <c r="CD35" s="391" t="str">
        <f t="shared" si="870"/>
        <v/>
      </c>
      <c r="CE35" s="391" t="str">
        <f t="shared" si="870"/>
        <v/>
      </c>
      <c r="CF35" s="391" t="str">
        <f t="shared" si="870"/>
        <v/>
      </c>
      <c r="CG35" s="391" t="str">
        <f t="shared" si="870"/>
        <v/>
      </c>
      <c r="CH35" s="391" t="str">
        <f t="shared" si="870"/>
        <v/>
      </c>
      <c r="CI35" s="391" t="str">
        <f t="shared" si="870"/>
        <v/>
      </c>
      <c r="CJ35" s="391" t="str">
        <f t="shared" si="870"/>
        <v/>
      </c>
      <c r="CK35" s="391" t="str">
        <f t="shared" si="870"/>
        <v/>
      </c>
      <c r="CL35" s="391" t="str">
        <f t="shared" si="870"/>
        <v/>
      </c>
      <c r="CM35" s="391" t="str">
        <f t="shared" si="870"/>
        <v/>
      </c>
      <c r="CN35" s="391" t="str">
        <f t="shared" si="870"/>
        <v/>
      </c>
      <c r="CO35" s="391" t="str">
        <f t="shared" si="870"/>
        <v/>
      </c>
      <c r="CP35" s="391" t="str">
        <f t="shared" si="870"/>
        <v/>
      </c>
      <c r="CQ35" s="391" t="str">
        <f t="shared" si="870"/>
        <v/>
      </c>
      <c r="CR35" s="391" t="str">
        <f t="shared" si="870"/>
        <v/>
      </c>
      <c r="CS35" s="391" t="str">
        <f t="shared" si="870"/>
        <v/>
      </c>
      <c r="CT35" s="391" t="str">
        <f t="shared" si="870"/>
        <v/>
      </c>
      <c r="CU35" s="391" t="str">
        <f t="shared" si="870"/>
        <v/>
      </c>
      <c r="CV35" s="391" t="str">
        <f t="shared" si="870"/>
        <v/>
      </c>
      <c r="CW35" s="391" t="str">
        <f t="shared" si="870"/>
        <v/>
      </c>
      <c r="CX35" s="391" t="str">
        <f t="shared" si="870"/>
        <v/>
      </c>
      <c r="CY35" s="391" t="str">
        <f t="shared" si="870"/>
        <v/>
      </c>
      <c r="CZ35" s="391" t="str">
        <f t="shared" si="870"/>
        <v/>
      </c>
      <c r="DA35" s="391" t="str">
        <f t="shared" si="870"/>
        <v/>
      </c>
      <c r="DB35" s="391" t="str">
        <f t="shared" si="870"/>
        <v/>
      </c>
      <c r="DC35" s="391" t="str">
        <f t="shared" si="870"/>
        <v/>
      </c>
      <c r="DD35" s="391" t="str">
        <f t="shared" si="870"/>
        <v/>
      </c>
      <c r="DE35" s="391" t="str">
        <f t="shared" si="870"/>
        <v/>
      </c>
      <c r="DF35" s="391" t="str">
        <f t="shared" si="870"/>
        <v/>
      </c>
      <c r="DG35" s="391" t="str">
        <f t="shared" si="870"/>
        <v/>
      </c>
      <c r="DH35" s="391" t="str">
        <f t="shared" si="870"/>
        <v/>
      </c>
      <c r="DI35" s="391" t="str">
        <f t="shared" si="870"/>
        <v/>
      </c>
      <c r="DJ35" s="391" t="str">
        <f t="shared" si="870"/>
        <v/>
      </c>
      <c r="DK35" s="391" t="str">
        <f t="shared" si="870"/>
        <v/>
      </c>
      <c r="DL35" s="391" t="str">
        <f t="shared" si="870"/>
        <v/>
      </c>
      <c r="DM35" s="391" t="str">
        <f t="shared" si="870"/>
        <v/>
      </c>
      <c r="DN35" s="391" t="str">
        <f t="shared" si="870"/>
        <v/>
      </c>
      <c r="DO35" s="391" t="str">
        <f t="shared" si="870"/>
        <v/>
      </c>
      <c r="DP35" s="391" t="str">
        <f t="shared" si="870"/>
        <v/>
      </c>
      <c r="DQ35" s="391" t="str">
        <f t="shared" si="870"/>
        <v/>
      </c>
      <c r="DR35" s="391" t="str">
        <f t="shared" si="870"/>
        <v/>
      </c>
      <c r="DS35" s="391" t="str">
        <f t="shared" si="870"/>
        <v/>
      </c>
      <c r="DT35" s="391" t="str">
        <f t="shared" si="870"/>
        <v/>
      </c>
      <c r="DU35" s="391" t="str">
        <f t="shared" si="870"/>
        <v/>
      </c>
      <c r="DV35" s="391" t="str">
        <f t="shared" si="870"/>
        <v/>
      </c>
      <c r="DW35" s="391" t="str">
        <f t="shared" si="870"/>
        <v/>
      </c>
      <c r="DX35" s="391" t="str">
        <f t="shared" si="870"/>
        <v/>
      </c>
      <c r="DY35" s="391" t="str">
        <f t="shared" si="870"/>
        <v/>
      </c>
      <c r="DZ35" s="391" t="str">
        <f t="shared" si="870"/>
        <v/>
      </c>
      <c r="EA35" s="391" t="str">
        <f t="shared" si="870"/>
        <v/>
      </c>
      <c r="EB35" s="391" t="str">
        <f t="shared" ref="EB35:GM35" si="871">IF(EB34&lt;&gt;"",EB30*SIGN(EB34)*ABS(EB34)^EB31,"")</f>
        <v/>
      </c>
      <c r="EC35" s="391" t="str">
        <f t="shared" si="871"/>
        <v/>
      </c>
      <c r="ED35" s="391" t="str">
        <f t="shared" si="871"/>
        <v/>
      </c>
      <c r="EE35" s="391" t="str">
        <f t="shared" si="871"/>
        <v/>
      </c>
      <c r="EF35" s="391" t="str">
        <f t="shared" si="871"/>
        <v/>
      </c>
      <c r="EG35" s="391" t="str">
        <f t="shared" si="871"/>
        <v/>
      </c>
      <c r="EH35" s="391" t="str">
        <f t="shared" si="871"/>
        <v/>
      </c>
      <c r="EI35" s="391" t="str">
        <f t="shared" si="871"/>
        <v/>
      </c>
      <c r="EJ35" s="391" t="str">
        <f t="shared" si="871"/>
        <v/>
      </c>
      <c r="EK35" s="391" t="str">
        <f t="shared" si="871"/>
        <v/>
      </c>
      <c r="EL35" s="391" t="str">
        <f t="shared" si="871"/>
        <v/>
      </c>
      <c r="EM35" s="391" t="str">
        <f t="shared" si="871"/>
        <v/>
      </c>
      <c r="EN35" s="391" t="str">
        <f t="shared" si="871"/>
        <v/>
      </c>
      <c r="EO35" s="391" t="str">
        <f t="shared" si="871"/>
        <v/>
      </c>
      <c r="EP35" s="391" t="str">
        <f t="shared" si="871"/>
        <v/>
      </c>
      <c r="EQ35" s="391" t="str">
        <f t="shared" si="871"/>
        <v/>
      </c>
      <c r="ER35" s="391" t="str">
        <f t="shared" si="871"/>
        <v/>
      </c>
      <c r="ES35" s="391" t="str">
        <f t="shared" si="871"/>
        <v/>
      </c>
      <c r="ET35" s="391" t="str">
        <f t="shared" si="871"/>
        <v/>
      </c>
      <c r="EU35" s="391" t="str">
        <f t="shared" si="871"/>
        <v/>
      </c>
      <c r="EV35" s="391" t="str">
        <f t="shared" si="871"/>
        <v/>
      </c>
      <c r="EW35" s="391" t="str">
        <f t="shared" si="871"/>
        <v/>
      </c>
      <c r="EX35" s="391" t="str">
        <f t="shared" si="871"/>
        <v/>
      </c>
      <c r="EY35" s="391" t="str">
        <f t="shared" si="871"/>
        <v/>
      </c>
      <c r="EZ35" s="391" t="str">
        <f t="shared" si="871"/>
        <v/>
      </c>
      <c r="FA35" s="391" t="str">
        <f t="shared" si="871"/>
        <v/>
      </c>
      <c r="FB35" s="391" t="str">
        <f t="shared" si="871"/>
        <v/>
      </c>
      <c r="FC35" s="391" t="str">
        <f t="shared" si="871"/>
        <v/>
      </c>
      <c r="FD35" s="391" t="str">
        <f t="shared" si="871"/>
        <v/>
      </c>
      <c r="FE35" s="391" t="str">
        <f t="shared" si="871"/>
        <v/>
      </c>
      <c r="FF35" s="391" t="str">
        <f t="shared" si="871"/>
        <v/>
      </c>
      <c r="FG35" s="391" t="str">
        <f t="shared" si="871"/>
        <v/>
      </c>
      <c r="FH35" s="391" t="str">
        <f t="shared" si="871"/>
        <v/>
      </c>
      <c r="FI35" s="391" t="str">
        <f t="shared" si="871"/>
        <v/>
      </c>
      <c r="FJ35" s="391" t="str">
        <f t="shared" si="871"/>
        <v/>
      </c>
      <c r="FK35" s="391" t="str">
        <f t="shared" si="871"/>
        <v/>
      </c>
      <c r="FL35" s="391" t="str">
        <f t="shared" si="871"/>
        <v/>
      </c>
      <c r="FM35" s="391" t="str">
        <f t="shared" si="871"/>
        <v/>
      </c>
      <c r="FN35" s="391" t="str">
        <f t="shared" si="871"/>
        <v/>
      </c>
      <c r="FO35" s="391" t="str">
        <f t="shared" si="871"/>
        <v/>
      </c>
      <c r="FP35" s="391" t="str">
        <f t="shared" si="871"/>
        <v/>
      </c>
      <c r="FQ35" s="391" t="str">
        <f t="shared" si="871"/>
        <v/>
      </c>
      <c r="FR35" s="391" t="str">
        <f t="shared" si="871"/>
        <v/>
      </c>
      <c r="FS35" s="391" t="str">
        <f t="shared" si="871"/>
        <v/>
      </c>
      <c r="FT35" s="391" t="str">
        <f t="shared" si="871"/>
        <v/>
      </c>
      <c r="FU35" s="391" t="str">
        <f t="shared" si="871"/>
        <v/>
      </c>
      <c r="FV35" s="391" t="str">
        <f t="shared" si="871"/>
        <v/>
      </c>
      <c r="FW35" s="391" t="str">
        <f t="shared" si="871"/>
        <v/>
      </c>
      <c r="FX35" s="391" t="str">
        <f t="shared" si="871"/>
        <v/>
      </c>
      <c r="FY35" s="391" t="str">
        <f t="shared" si="871"/>
        <v/>
      </c>
      <c r="FZ35" s="391" t="str">
        <f t="shared" si="871"/>
        <v/>
      </c>
      <c r="GA35" s="391" t="str">
        <f t="shared" si="871"/>
        <v/>
      </c>
      <c r="GB35" s="391" t="str">
        <f t="shared" si="871"/>
        <v/>
      </c>
      <c r="GC35" s="391" t="str">
        <f t="shared" si="871"/>
        <v/>
      </c>
      <c r="GD35" s="391" t="str">
        <f t="shared" si="871"/>
        <v/>
      </c>
      <c r="GE35" s="391" t="str">
        <f t="shared" si="871"/>
        <v/>
      </c>
      <c r="GF35" s="391" t="str">
        <f t="shared" si="871"/>
        <v/>
      </c>
      <c r="GG35" s="391" t="str">
        <f t="shared" si="871"/>
        <v/>
      </c>
      <c r="GH35" s="391" t="str">
        <f t="shared" si="871"/>
        <v/>
      </c>
      <c r="GI35" s="391" t="str">
        <f t="shared" si="871"/>
        <v/>
      </c>
      <c r="GJ35" s="391" t="str">
        <f t="shared" si="871"/>
        <v/>
      </c>
      <c r="GK35" s="391" t="str">
        <f t="shared" si="871"/>
        <v/>
      </c>
      <c r="GL35" s="391" t="str">
        <f t="shared" si="871"/>
        <v/>
      </c>
      <c r="GM35" s="391" t="str">
        <f t="shared" si="871"/>
        <v/>
      </c>
      <c r="GN35" s="391" t="str">
        <f t="shared" ref="GN35:IY35" si="872">IF(GN34&lt;&gt;"",GN30*SIGN(GN34)*ABS(GN34)^GN31,"")</f>
        <v/>
      </c>
      <c r="GO35" s="391" t="str">
        <f t="shared" si="872"/>
        <v/>
      </c>
      <c r="GP35" s="391" t="str">
        <f t="shared" si="872"/>
        <v/>
      </c>
      <c r="GQ35" s="391" t="str">
        <f t="shared" si="872"/>
        <v/>
      </c>
      <c r="GR35" s="391" t="str">
        <f t="shared" si="872"/>
        <v/>
      </c>
      <c r="GS35" s="391" t="str">
        <f t="shared" si="872"/>
        <v/>
      </c>
      <c r="GT35" s="391" t="str">
        <f t="shared" si="872"/>
        <v/>
      </c>
      <c r="GU35" s="391" t="str">
        <f t="shared" si="872"/>
        <v/>
      </c>
      <c r="GV35" s="391" t="str">
        <f t="shared" si="872"/>
        <v/>
      </c>
      <c r="GW35" s="391" t="str">
        <f t="shared" si="872"/>
        <v/>
      </c>
      <c r="GX35" s="391" t="str">
        <f t="shared" si="872"/>
        <v/>
      </c>
      <c r="GY35" s="391" t="str">
        <f t="shared" si="872"/>
        <v/>
      </c>
      <c r="GZ35" s="391" t="str">
        <f t="shared" si="872"/>
        <v/>
      </c>
      <c r="HA35" s="391" t="str">
        <f t="shared" si="872"/>
        <v/>
      </c>
      <c r="HB35" s="391" t="str">
        <f t="shared" si="872"/>
        <v/>
      </c>
      <c r="HC35" s="391" t="str">
        <f t="shared" si="872"/>
        <v/>
      </c>
      <c r="HD35" s="391" t="str">
        <f t="shared" si="872"/>
        <v/>
      </c>
      <c r="HE35" s="391" t="str">
        <f t="shared" si="872"/>
        <v/>
      </c>
      <c r="HF35" s="391" t="str">
        <f t="shared" si="872"/>
        <v/>
      </c>
      <c r="HG35" s="391" t="str">
        <f t="shared" si="872"/>
        <v/>
      </c>
      <c r="HH35" s="391" t="str">
        <f t="shared" si="872"/>
        <v/>
      </c>
      <c r="HI35" s="391" t="str">
        <f t="shared" si="872"/>
        <v/>
      </c>
      <c r="HJ35" s="391" t="str">
        <f t="shared" si="872"/>
        <v/>
      </c>
      <c r="HK35" s="391" t="str">
        <f t="shared" si="872"/>
        <v/>
      </c>
      <c r="HL35" s="391" t="str">
        <f t="shared" si="872"/>
        <v/>
      </c>
      <c r="HM35" s="391" t="str">
        <f t="shared" si="872"/>
        <v/>
      </c>
      <c r="HN35" s="391" t="str">
        <f t="shared" si="872"/>
        <v/>
      </c>
      <c r="HO35" s="391" t="str">
        <f t="shared" si="872"/>
        <v/>
      </c>
      <c r="HP35" s="391" t="str">
        <f t="shared" si="872"/>
        <v/>
      </c>
      <c r="HQ35" s="391" t="str">
        <f t="shared" si="872"/>
        <v/>
      </c>
      <c r="HR35" s="391" t="str">
        <f t="shared" si="872"/>
        <v/>
      </c>
      <c r="HS35" s="391" t="str">
        <f t="shared" si="872"/>
        <v/>
      </c>
      <c r="HT35" s="391" t="str">
        <f t="shared" si="872"/>
        <v/>
      </c>
      <c r="HU35" s="391" t="str">
        <f t="shared" si="872"/>
        <v/>
      </c>
      <c r="HV35" s="391" t="str">
        <f t="shared" si="872"/>
        <v/>
      </c>
      <c r="HW35" s="391" t="str">
        <f t="shared" si="872"/>
        <v/>
      </c>
      <c r="HX35" s="391" t="str">
        <f t="shared" si="872"/>
        <v/>
      </c>
      <c r="HY35" s="391" t="str">
        <f t="shared" si="872"/>
        <v/>
      </c>
      <c r="HZ35" s="391" t="str">
        <f t="shared" si="872"/>
        <v/>
      </c>
      <c r="IA35" s="391" t="str">
        <f t="shared" si="872"/>
        <v/>
      </c>
      <c r="IB35" s="391" t="str">
        <f t="shared" si="872"/>
        <v/>
      </c>
      <c r="IC35" s="391" t="str">
        <f t="shared" si="872"/>
        <v/>
      </c>
      <c r="ID35" s="391" t="str">
        <f t="shared" si="872"/>
        <v/>
      </c>
      <c r="IE35" s="391" t="str">
        <f t="shared" si="872"/>
        <v/>
      </c>
      <c r="IF35" s="391" t="str">
        <f t="shared" si="872"/>
        <v/>
      </c>
      <c r="IG35" s="391" t="str">
        <f t="shared" si="872"/>
        <v/>
      </c>
      <c r="IH35" s="391" t="str">
        <f t="shared" si="872"/>
        <v/>
      </c>
      <c r="II35" s="391" t="str">
        <f t="shared" si="872"/>
        <v/>
      </c>
      <c r="IJ35" s="391" t="str">
        <f t="shared" si="872"/>
        <v/>
      </c>
      <c r="IK35" s="391" t="str">
        <f t="shared" si="872"/>
        <v/>
      </c>
      <c r="IL35" s="391" t="str">
        <f t="shared" si="872"/>
        <v/>
      </c>
      <c r="IM35" s="391" t="str">
        <f t="shared" si="872"/>
        <v/>
      </c>
      <c r="IN35" s="391" t="str">
        <f t="shared" si="872"/>
        <v/>
      </c>
      <c r="IO35" s="391" t="str">
        <f t="shared" si="872"/>
        <v/>
      </c>
      <c r="IP35" s="391" t="str">
        <f t="shared" si="872"/>
        <v/>
      </c>
      <c r="IQ35" s="391" t="str">
        <f t="shared" si="872"/>
        <v/>
      </c>
      <c r="IR35" s="391" t="str">
        <f t="shared" si="872"/>
        <v/>
      </c>
      <c r="IS35" s="391" t="str">
        <f t="shared" si="872"/>
        <v/>
      </c>
      <c r="IT35" s="391" t="str">
        <f t="shared" si="872"/>
        <v/>
      </c>
      <c r="IU35" s="391" t="str">
        <f t="shared" si="872"/>
        <v/>
      </c>
      <c r="IV35" s="391" t="str">
        <f t="shared" si="872"/>
        <v/>
      </c>
      <c r="IW35" s="391" t="str">
        <f t="shared" si="872"/>
        <v/>
      </c>
      <c r="IX35" s="391" t="str">
        <f t="shared" si="872"/>
        <v/>
      </c>
      <c r="IY35" s="391" t="str">
        <f t="shared" si="872"/>
        <v/>
      </c>
      <c r="IZ35" s="391" t="str">
        <f t="shared" ref="IZ35:LK35" si="873">IF(IZ34&lt;&gt;"",IZ30*SIGN(IZ34)*ABS(IZ34)^IZ31,"")</f>
        <v/>
      </c>
      <c r="JA35" s="391" t="str">
        <f t="shared" si="873"/>
        <v/>
      </c>
      <c r="JB35" s="391" t="str">
        <f t="shared" si="873"/>
        <v/>
      </c>
      <c r="JC35" s="391" t="str">
        <f t="shared" si="873"/>
        <v/>
      </c>
      <c r="JD35" s="391" t="str">
        <f t="shared" si="873"/>
        <v/>
      </c>
      <c r="JE35" s="391" t="str">
        <f t="shared" si="873"/>
        <v/>
      </c>
      <c r="JF35" s="391" t="str">
        <f t="shared" si="873"/>
        <v/>
      </c>
      <c r="JG35" s="391" t="str">
        <f t="shared" si="873"/>
        <v/>
      </c>
      <c r="JH35" s="391" t="str">
        <f t="shared" si="873"/>
        <v/>
      </c>
      <c r="JI35" s="391" t="str">
        <f t="shared" si="873"/>
        <v/>
      </c>
      <c r="JJ35" s="391" t="str">
        <f t="shared" si="873"/>
        <v/>
      </c>
      <c r="JK35" s="391" t="str">
        <f t="shared" si="873"/>
        <v/>
      </c>
      <c r="JL35" s="391" t="str">
        <f t="shared" si="873"/>
        <v/>
      </c>
      <c r="JM35" s="391" t="str">
        <f t="shared" si="873"/>
        <v/>
      </c>
      <c r="JN35" s="391" t="str">
        <f t="shared" si="873"/>
        <v/>
      </c>
      <c r="JO35" s="391" t="str">
        <f t="shared" si="873"/>
        <v/>
      </c>
      <c r="JP35" s="391" t="str">
        <f t="shared" si="873"/>
        <v/>
      </c>
      <c r="JQ35" s="391" t="str">
        <f t="shared" si="873"/>
        <v/>
      </c>
      <c r="JR35" s="391" t="str">
        <f t="shared" si="873"/>
        <v/>
      </c>
      <c r="JS35" s="391" t="str">
        <f t="shared" si="873"/>
        <v/>
      </c>
      <c r="JT35" s="391" t="str">
        <f t="shared" si="873"/>
        <v/>
      </c>
      <c r="JU35" s="391" t="str">
        <f t="shared" si="873"/>
        <v/>
      </c>
      <c r="JV35" s="391" t="str">
        <f t="shared" si="873"/>
        <v/>
      </c>
      <c r="JW35" s="391" t="str">
        <f t="shared" si="873"/>
        <v/>
      </c>
      <c r="JX35" s="391" t="str">
        <f t="shared" si="873"/>
        <v/>
      </c>
      <c r="JY35" s="391" t="str">
        <f t="shared" si="873"/>
        <v/>
      </c>
      <c r="JZ35" s="391" t="str">
        <f t="shared" si="873"/>
        <v/>
      </c>
      <c r="KA35" s="391" t="str">
        <f t="shared" si="873"/>
        <v/>
      </c>
      <c r="KB35" s="391" t="str">
        <f t="shared" si="873"/>
        <v/>
      </c>
      <c r="KC35" s="391" t="str">
        <f t="shared" si="873"/>
        <v/>
      </c>
      <c r="KD35" s="391" t="str">
        <f t="shared" si="873"/>
        <v/>
      </c>
      <c r="KE35" s="391" t="str">
        <f t="shared" si="873"/>
        <v/>
      </c>
      <c r="KF35" s="391" t="str">
        <f t="shared" si="873"/>
        <v/>
      </c>
      <c r="KG35" s="391" t="str">
        <f t="shared" si="873"/>
        <v/>
      </c>
      <c r="KH35" s="391" t="str">
        <f t="shared" si="873"/>
        <v/>
      </c>
      <c r="KI35" s="391" t="str">
        <f t="shared" si="873"/>
        <v/>
      </c>
      <c r="KJ35" s="391" t="str">
        <f t="shared" si="873"/>
        <v/>
      </c>
      <c r="KK35" s="391" t="str">
        <f t="shared" si="873"/>
        <v/>
      </c>
      <c r="KL35" s="391" t="str">
        <f t="shared" si="873"/>
        <v/>
      </c>
      <c r="KM35" s="391" t="str">
        <f t="shared" si="873"/>
        <v/>
      </c>
      <c r="KN35" s="391" t="str">
        <f t="shared" si="873"/>
        <v/>
      </c>
      <c r="KO35" s="391" t="str">
        <f t="shared" si="873"/>
        <v/>
      </c>
      <c r="KP35" s="391" t="str">
        <f t="shared" si="873"/>
        <v/>
      </c>
      <c r="KQ35" s="391" t="str">
        <f t="shared" si="873"/>
        <v/>
      </c>
      <c r="KR35" s="391" t="str">
        <f t="shared" si="873"/>
        <v/>
      </c>
      <c r="KS35" s="391" t="str">
        <f t="shared" si="873"/>
        <v/>
      </c>
      <c r="KT35" s="391" t="str">
        <f t="shared" si="873"/>
        <v/>
      </c>
      <c r="KU35" s="391" t="str">
        <f t="shared" si="873"/>
        <v/>
      </c>
      <c r="KV35" s="391" t="str">
        <f t="shared" si="873"/>
        <v/>
      </c>
      <c r="KW35" s="391" t="str">
        <f t="shared" si="873"/>
        <v/>
      </c>
      <c r="KX35" s="391" t="str">
        <f t="shared" si="873"/>
        <v/>
      </c>
      <c r="KY35" s="391" t="str">
        <f t="shared" si="873"/>
        <v/>
      </c>
      <c r="KZ35" s="391" t="str">
        <f t="shared" si="873"/>
        <v/>
      </c>
      <c r="LA35" s="391" t="str">
        <f t="shared" si="873"/>
        <v/>
      </c>
      <c r="LB35" s="391" t="str">
        <f t="shared" si="873"/>
        <v/>
      </c>
      <c r="LC35" s="391" t="str">
        <f t="shared" si="873"/>
        <v/>
      </c>
      <c r="LD35" s="391" t="str">
        <f t="shared" si="873"/>
        <v/>
      </c>
      <c r="LE35" s="391" t="str">
        <f t="shared" si="873"/>
        <v/>
      </c>
      <c r="LF35" s="391" t="str">
        <f t="shared" si="873"/>
        <v/>
      </c>
      <c r="LG35" s="391" t="str">
        <f t="shared" si="873"/>
        <v/>
      </c>
      <c r="LH35" s="391" t="str">
        <f t="shared" si="873"/>
        <v/>
      </c>
      <c r="LI35" s="391" t="str">
        <f t="shared" si="873"/>
        <v/>
      </c>
      <c r="LJ35" s="391" t="str">
        <f t="shared" si="873"/>
        <v/>
      </c>
      <c r="LK35" s="391" t="str">
        <f t="shared" si="873"/>
        <v/>
      </c>
      <c r="LL35" s="391" t="str">
        <f t="shared" ref="LL35:NW35" si="874">IF(LL34&lt;&gt;"",LL30*SIGN(LL34)*ABS(LL34)^LL31,"")</f>
        <v/>
      </c>
      <c r="LM35" s="391" t="str">
        <f t="shared" si="874"/>
        <v/>
      </c>
      <c r="LN35" s="391" t="str">
        <f t="shared" si="874"/>
        <v/>
      </c>
      <c r="LO35" s="391" t="str">
        <f t="shared" si="874"/>
        <v/>
      </c>
      <c r="LP35" s="391" t="str">
        <f t="shared" si="874"/>
        <v/>
      </c>
      <c r="LQ35" s="391" t="str">
        <f t="shared" si="874"/>
        <v/>
      </c>
      <c r="LR35" s="391" t="str">
        <f t="shared" si="874"/>
        <v/>
      </c>
      <c r="LS35" s="391" t="str">
        <f t="shared" si="874"/>
        <v/>
      </c>
      <c r="LT35" s="391" t="str">
        <f t="shared" si="874"/>
        <v/>
      </c>
      <c r="LU35" s="391" t="str">
        <f t="shared" si="874"/>
        <v/>
      </c>
      <c r="LV35" s="391" t="str">
        <f t="shared" si="874"/>
        <v/>
      </c>
      <c r="LW35" s="391" t="str">
        <f t="shared" si="874"/>
        <v/>
      </c>
      <c r="LX35" s="391" t="str">
        <f t="shared" si="874"/>
        <v/>
      </c>
      <c r="LY35" s="391" t="str">
        <f t="shared" si="874"/>
        <v/>
      </c>
      <c r="LZ35" s="391" t="str">
        <f t="shared" si="874"/>
        <v/>
      </c>
      <c r="MA35" s="391" t="str">
        <f t="shared" si="874"/>
        <v/>
      </c>
      <c r="MB35" s="391" t="str">
        <f t="shared" si="874"/>
        <v/>
      </c>
      <c r="MC35" s="391" t="str">
        <f t="shared" si="874"/>
        <v/>
      </c>
      <c r="MD35" s="391" t="str">
        <f t="shared" si="874"/>
        <v/>
      </c>
      <c r="ME35" s="391" t="str">
        <f t="shared" si="874"/>
        <v/>
      </c>
      <c r="MF35" s="391" t="str">
        <f t="shared" si="874"/>
        <v/>
      </c>
      <c r="MG35" s="391" t="str">
        <f t="shared" si="874"/>
        <v/>
      </c>
      <c r="MH35" s="391" t="str">
        <f t="shared" si="874"/>
        <v/>
      </c>
      <c r="MI35" s="391" t="str">
        <f t="shared" si="874"/>
        <v/>
      </c>
      <c r="MJ35" s="391" t="str">
        <f t="shared" si="874"/>
        <v/>
      </c>
      <c r="MK35" s="391" t="str">
        <f t="shared" si="874"/>
        <v/>
      </c>
      <c r="ML35" s="391" t="str">
        <f t="shared" si="874"/>
        <v/>
      </c>
      <c r="MM35" s="391" t="str">
        <f t="shared" si="874"/>
        <v/>
      </c>
      <c r="MN35" s="391" t="str">
        <f t="shared" si="874"/>
        <v/>
      </c>
      <c r="MO35" s="391" t="str">
        <f t="shared" si="874"/>
        <v/>
      </c>
      <c r="MP35" s="391" t="str">
        <f t="shared" si="874"/>
        <v/>
      </c>
      <c r="MQ35" s="391" t="str">
        <f t="shared" si="874"/>
        <v/>
      </c>
      <c r="MR35" s="391" t="str">
        <f t="shared" si="874"/>
        <v/>
      </c>
      <c r="MS35" s="391" t="str">
        <f t="shared" si="874"/>
        <v/>
      </c>
      <c r="MT35" s="391" t="str">
        <f t="shared" si="874"/>
        <v/>
      </c>
      <c r="MU35" s="391" t="str">
        <f t="shared" si="874"/>
        <v/>
      </c>
      <c r="MV35" s="391" t="str">
        <f t="shared" si="874"/>
        <v/>
      </c>
      <c r="MW35" s="391" t="str">
        <f t="shared" si="874"/>
        <v/>
      </c>
      <c r="MX35" s="391" t="str">
        <f t="shared" si="874"/>
        <v/>
      </c>
      <c r="MY35" s="391" t="str">
        <f t="shared" si="874"/>
        <v/>
      </c>
      <c r="MZ35" s="391" t="str">
        <f t="shared" si="874"/>
        <v/>
      </c>
      <c r="NA35" s="391" t="str">
        <f t="shared" si="874"/>
        <v/>
      </c>
      <c r="NB35" s="391" t="str">
        <f t="shared" si="874"/>
        <v/>
      </c>
      <c r="NC35" s="391" t="str">
        <f t="shared" si="874"/>
        <v/>
      </c>
      <c r="ND35" s="391" t="str">
        <f t="shared" si="874"/>
        <v/>
      </c>
      <c r="NE35" s="391" t="str">
        <f t="shared" si="874"/>
        <v/>
      </c>
      <c r="NF35" s="391" t="str">
        <f t="shared" si="874"/>
        <v/>
      </c>
      <c r="NG35" s="391" t="str">
        <f t="shared" si="874"/>
        <v/>
      </c>
      <c r="NH35" s="391" t="str">
        <f t="shared" si="874"/>
        <v/>
      </c>
      <c r="NI35" s="391" t="str">
        <f t="shared" si="874"/>
        <v/>
      </c>
      <c r="NJ35" s="391" t="str">
        <f t="shared" si="874"/>
        <v/>
      </c>
      <c r="NK35" s="391" t="str">
        <f t="shared" si="874"/>
        <v/>
      </c>
      <c r="NL35" s="391" t="str">
        <f t="shared" si="874"/>
        <v/>
      </c>
      <c r="NM35" s="391" t="str">
        <f t="shared" si="874"/>
        <v/>
      </c>
      <c r="NN35" s="391" t="str">
        <f t="shared" si="874"/>
        <v/>
      </c>
      <c r="NO35" s="391" t="str">
        <f t="shared" si="874"/>
        <v/>
      </c>
      <c r="NP35" s="391" t="str">
        <f t="shared" si="874"/>
        <v/>
      </c>
      <c r="NQ35" s="391" t="str">
        <f t="shared" si="874"/>
        <v/>
      </c>
      <c r="NR35" s="391" t="str">
        <f t="shared" si="874"/>
        <v/>
      </c>
      <c r="NS35" s="391" t="str">
        <f t="shared" si="874"/>
        <v/>
      </c>
      <c r="NT35" s="391" t="str">
        <f t="shared" si="874"/>
        <v/>
      </c>
      <c r="NU35" s="391" t="str">
        <f t="shared" si="874"/>
        <v/>
      </c>
      <c r="NV35" s="391" t="str">
        <f t="shared" si="874"/>
        <v/>
      </c>
      <c r="NW35" s="391" t="str">
        <f t="shared" si="874"/>
        <v/>
      </c>
      <c r="NX35" s="391" t="str">
        <f t="shared" ref="NX35:QI35" si="875">IF(NX34&lt;&gt;"",NX30*SIGN(NX34)*ABS(NX34)^NX31,"")</f>
        <v/>
      </c>
      <c r="NY35" s="391" t="str">
        <f t="shared" si="875"/>
        <v/>
      </c>
      <c r="NZ35" s="391" t="str">
        <f t="shared" si="875"/>
        <v/>
      </c>
      <c r="OA35" s="391" t="str">
        <f t="shared" si="875"/>
        <v/>
      </c>
      <c r="OB35" s="391" t="str">
        <f t="shared" si="875"/>
        <v/>
      </c>
      <c r="OC35" s="391" t="str">
        <f t="shared" si="875"/>
        <v/>
      </c>
      <c r="OD35" s="391" t="str">
        <f t="shared" si="875"/>
        <v/>
      </c>
      <c r="OE35" s="391" t="str">
        <f t="shared" si="875"/>
        <v/>
      </c>
      <c r="OF35" s="391" t="str">
        <f t="shared" si="875"/>
        <v/>
      </c>
      <c r="OG35" s="391" t="str">
        <f t="shared" si="875"/>
        <v/>
      </c>
      <c r="OH35" s="391" t="str">
        <f t="shared" si="875"/>
        <v/>
      </c>
      <c r="OI35" s="391" t="str">
        <f t="shared" si="875"/>
        <v/>
      </c>
      <c r="OJ35" s="391" t="str">
        <f t="shared" si="875"/>
        <v/>
      </c>
      <c r="OK35" s="391" t="str">
        <f t="shared" si="875"/>
        <v/>
      </c>
      <c r="OL35" s="391" t="str">
        <f t="shared" si="875"/>
        <v/>
      </c>
      <c r="OM35" s="391" t="str">
        <f t="shared" si="875"/>
        <v/>
      </c>
      <c r="ON35" s="391" t="str">
        <f t="shared" si="875"/>
        <v/>
      </c>
      <c r="OO35" s="391" t="str">
        <f t="shared" si="875"/>
        <v/>
      </c>
      <c r="OP35" s="391" t="str">
        <f t="shared" si="875"/>
        <v/>
      </c>
      <c r="OQ35" s="391" t="str">
        <f t="shared" si="875"/>
        <v/>
      </c>
      <c r="OR35" s="391" t="str">
        <f t="shared" si="875"/>
        <v/>
      </c>
      <c r="OS35" s="391" t="str">
        <f t="shared" si="875"/>
        <v/>
      </c>
      <c r="OT35" s="391" t="str">
        <f t="shared" si="875"/>
        <v/>
      </c>
      <c r="OU35" s="391" t="str">
        <f t="shared" si="875"/>
        <v/>
      </c>
      <c r="OV35" s="391" t="str">
        <f t="shared" si="875"/>
        <v/>
      </c>
      <c r="OW35" s="391" t="str">
        <f t="shared" si="875"/>
        <v/>
      </c>
      <c r="OX35" s="391" t="str">
        <f t="shared" si="875"/>
        <v/>
      </c>
      <c r="OY35" s="391" t="str">
        <f t="shared" si="875"/>
        <v/>
      </c>
      <c r="OZ35" s="391" t="str">
        <f t="shared" si="875"/>
        <v/>
      </c>
      <c r="PA35" s="391" t="str">
        <f t="shared" si="875"/>
        <v/>
      </c>
      <c r="PB35" s="391" t="str">
        <f t="shared" si="875"/>
        <v/>
      </c>
      <c r="PC35" s="391" t="str">
        <f t="shared" si="875"/>
        <v/>
      </c>
      <c r="PD35" s="391" t="str">
        <f t="shared" si="875"/>
        <v/>
      </c>
      <c r="PE35" s="391" t="str">
        <f t="shared" si="875"/>
        <v/>
      </c>
      <c r="PF35" s="391" t="str">
        <f t="shared" si="875"/>
        <v/>
      </c>
      <c r="PG35" s="391" t="str">
        <f t="shared" si="875"/>
        <v/>
      </c>
      <c r="PH35" s="391" t="str">
        <f t="shared" si="875"/>
        <v/>
      </c>
      <c r="PI35" s="391" t="str">
        <f t="shared" si="875"/>
        <v/>
      </c>
      <c r="PJ35" s="391" t="str">
        <f t="shared" si="875"/>
        <v/>
      </c>
      <c r="PK35" s="391" t="str">
        <f t="shared" si="875"/>
        <v/>
      </c>
      <c r="PL35" s="391" t="str">
        <f t="shared" si="875"/>
        <v/>
      </c>
      <c r="PM35" s="391" t="str">
        <f t="shared" si="875"/>
        <v/>
      </c>
      <c r="PN35" s="391" t="str">
        <f t="shared" si="875"/>
        <v/>
      </c>
      <c r="PO35" s="391" t="str">
        <f t="shared" si="875"/>
        <v/>
      </c>
      <c r="PP35" s="391" t="str">
        <f t="shared" si="875"/>
        <v/>
      </c>
      <c r="PQ35" s="391" t="str">
        <f t="shared" si="875"/>
        <v/>
      </c>
      <c r="PR35" s="391" t="str">
        <f t="shared" si="875"/>
        <v/>
      </c>
      <c r="PS35" s="391" t="str">
        <f t="shared" si="875"/>
        <v/>
      </c>
      <c r="PT35" s="391" t="str">
        <f t="shared" si="875"/>
        <v/>
      </c>
      <c r="PU35" s="391" t="str">
        <f t="shared" si="875"/>
        <v/>
      </c>
      <c r="PV35" s="391" t="str">
        <f t="shared" si="875"/>
        <v/>
      </c>
      <c r="PW35" s="391" t="str">
        <f t="shared" si="875"/>
        <v/>
      </c>
      <c r="PX35" s="391" t="str">
        <f t="shared" si="875"/>
        <v/>
      </c>
      <c r="PY35" s="391" t="str">
        <f t="shared" si="875"/>
        <v/>
      </c>
      <c r="PZ35" s="391" t="str">
        <f t="shared" si="875"/>
        <v/>
      </c>
      <c r="QA35" s="391" t="str">
        <f t="shared" si="875"/>
        <v/>
      </c>
      <c r="QB35" s="391" t="str">
        <f t="shared" si="875"/>
        <v/>
      </c>
      <c r="QC35" s="391" t="str">
        <f t="shared" si="875"/>
        <v/>
      </c>
      <c r="QD35" s="391" t="str">
        <f t="shared" si="875"/>
        <v/>
      </c>
      <c r="QE35" s="391" t="str">
        <f t="shared" si="875"/>
        <v/>
      </c>
      <c r="QF35" s="391" t="str">
        <f t="shared" si="875"/>
        <v/>
      </c>
      <c r="QG35" s="391" t="str">
        <f t="shared" si="875"/>
        <v/>
      </c>
      <c r="QH35" s="391" t="str">
        <f t="shared" si="875"/>
        <v/>
      </c>
      <c r="QI35" s="391" t="str">
        <f t="shared" si="875"/>
        <v/>
      </c>
      <c r="QJ35" s="391" t="str">
        <f t="shared" ref="QJ35:SU35" si="876">IF(QJ34&lt;&gt;"",QJ30*SIGN(QJ34)*ABS(QJ34)^QJ31,"")</f>
        <v/>
      </c>
      <c r="QK35" s="391" t="str">
        <f t="shared" si="876"/>
        <v/>
      </c>
      <c r="QL35" s="391" t="str">
        <f t="shared" si="876"/>
        <v/>
      </c>
      <c r="QM35" s="391" t="str">
        <f t="shared" si="876"/>
        <v/>
      </c>
      <c r="QN35" s="391" t="str">
        <f t="shared" si="876"/>
        <v/>
      </c>
      <c r="QO35" s="391" t="str">
        <f t="shared" si="876"/>
        <v/>
      </c>
      <c r="QP35" s="391" t="str">
        <f t="shared" si="876"/>
        <v/>
      </c>
      <c r="QQ35" s="391" t="str">
        <f t="shared" si="876"/>
        <v/>
      </c>
      <c r="QR35" s="391" t="str">
        <f t="shared" si="876"/>
        <v/>
      </c>
      <c r="QS35" s="391" t="str">
        <f t="shared" si="876"/>
        <v/>
      </c>
      <c r="QT35" s="391" t="str">
        <f t="shared" si="876"/>
        <v/>
      </c>
      <c r="QU35" s="391" t="str">
        <f t="shared" si="876"/>
        <v/>
      </c>
      <c r="QV35" s="391" t="str">
        <f t="shared" si="876"/>
        <v/>
      </c>
      <c r="QW35" s="391" t="str">
        <f t="shared" si="876"/>
        <v/>
      </c>
      <c r="QX35" s="391" t="str">
        <f t="shared" si="876"/>
        <v/>
      </c>
      <c r="QY35" s="391" t="str">
        <f t="shared" si="876"/>
        <v/>
      </c>
      <c r="QZ35" s="391" t="str">
        <f t="shared" si="876"/>
        <v/>
      </c>
      <c r="RA35" s="391" t="str">
        <f t="shared" si="876"/>
        <v/>
      </c>
      <c r="RB35" s="391" t="str">
        <f t="shared" si="876"/>
        <v/>
      </c>
      <c r="RC35" s="391" t="str">
        <f t="shared" si="876"/>
        <v/>
      </c>
      <c r="RD35" s="391" t="str">
        <f t="shared" si="876"/>
        <v/>
      </c>
      <c r="RE35" s="391" t="str">
        <f t="shared" si="876"/>
        <v/>
      </c>
      <c r="RF35" s="391" t="str">
        <f t="shared" si="876"/>
        <v/>
      </c>
      <c r="RG35" s="391" t="str">
        <f t="shared" si="876"/>
        <v/>
      </c>
      <c r="RH35" s="391" t="str">
        <f t="shared" si="876"/>
        <v/>
      </c>
      <c r="RI35" s="391" t="str">
        <f t="shared" si="876"/>
        <v/>
      </c>
      <c r="RJ35" s="391" t="str">
        <f t="shared" si="876"/>
        <v/>
      </c>
      <c r="RK35" s="391" t="str">
        <f t="shared" si="876"/>
        <v/>
      </c>
      <c r="RL35" s="391" t="str">
        <f t="shared" si="876"/>
        <v/>
      </c>
      <c r="RM35" s="391" t="str">
        <f t="shared" si="876"/>
        <v/>
      </c>
      <c r="RN35" s="391" t="str">
        <f t="shared" si="876"/>
        <v/>
      </c>
      <c r="RO35" s="391" t="str">
        <f t="shared" si="876"/>
        <v/>
      </c>
      <c r="RP35" s="391" t="str">
        <f t="shared" si="876"/>
        <v/>
      </c>
      <c r="RQ35" s="391" t="str">
        <f t="shared" si="876"/>
        <v/>
      </c>
      <c r="RR35" s="391" t="str">
        <f t="shared" si="876"/>
        <v/>
      </c>
      <c r="RS35" s="391" t="str">
        <f t="shared" si="876"/>
        <v/>
      </c>
      <c r="RT35" s="391" t="str">
        <f t="shared" si="876"/>
        <v/>
      </c>
      <c r="RU35" s="391" t="str">
        <f t="shared" si="876"/>
        <v/>
      </c>
      <c r="RV35" s="391" t="str">
        <f t="shared" si="876"/>
        <v/>
      </c>
      <c r="RW35" s="391" t="str">
        <f t="shared" si="876"/>
        <v/>
      </c>
      <c r="RX35" s="391" t="str">
        <f t="shared" si="876"/>
        <v/>
      </c>
      <c r="RY35" s="391" t="str">
        <f t="shared" si="876"/>
        <v/>
      </c>
      <c r="RZ35" s="391" t="str">
        <f t="shared" si="876"/>
        <v/>
      </c>
      <c r="SA35" s="391" t="str">
        <f t="shared" si="876"/>
        <v/>
      </c>
      <c r="SB35" s="391" t="str">
        <f t="shared" si="876"/>
        <v/>
      </c>
      <c r="SC35" s="391" t="str">
        <f t="shared" si="876"/>
        <v/>
      </c>
      <c r="SD35" s="391" t="str">
        <f t="shared" si="876"/>
        <v/>
      </c>
      <c r="SE35" s="391" t="str">
        <f t="shared" si="876"/>
        <v/>
      </c>
      <c r="SF35" s="391" t="str">
        <f t="shared" si="876"/>
        <v/>
      </c>
      <c r="SG35" s="391" t="str">
        <f t="shared" si="876"/>
        <v/>
      </c>
      <c r="SH35" s="391" t="str">
        <f t="shared" si="876"/>
        <v/>
      </c>
      <c r="SI35" s="391" t="str">
        <f t="shared" si="876"/>
        <v/>
      </c>
      <c r="SJ35" s="391" t="str">
        <f t="shared" si="876"/>
        <v/>
      </c>
      <c r="SK35" s="391" t="str">
        <f t="shared" si="876"/>
        <v/>
      </c>
      <c r="SL35" s="391" t="str">
        <f t="shared" si="876"/>
        <v/>
      </c>
      <c r="SM35" s="391" t="str">
        <f t="shared" si="876"/>
        <v/>
      </c>
      <c r="SN35" s="391" t="str">
        <f t="shared" si="876"/>
        <v/>
      </c>
      <c r="SO35" s="391" t="str">
        <f t="shared" si="876"/>
        <v/>
      </c>
      <c r="SP35" s="391" t="str">
        <f t="shared" si="876"/>
        <v/>
      </c>
      <c r="SQ35" s="391" t="str">
        <f t="shared" si="876"/>
        <v/>
      </c>
      <c r="SR35" s="391" t="str">
        <f t="shared" si="876"/>
        <v/>
      </c>
      <c r="SS35" s="391" t="str">
        <f t="shared" si="876"/>
        <v/>
      </c>
      <c r="ST35" s="391" t="str">
        <f t="shared" si="876"/>
        <v/>
      </c>
      <c r="SU35" s="391" t="str">
        <f t="shared" si="876"/>
        <v/>
      </c>
      <c r="SV35" s="391" t="str">
        <f t="shared" ref="SV35:VG35" si="877">IF(SV34&lt;&gt;"",SV30*SIGN(SV34)*ABS(SV34)^SV31,"")</f>
        <v/>
      </c>
      <c r="SW35" s="391" t="str">
        <f t="shared" si="877"/>
        <v/>
      </c>
      <c r="SX35" s="391" t="str">
        <f t="shared" si="877"/>
        <v/>
      </c>
      <c r="SY35" s="391" t="str">
        <f t="shared" si="877"/>
        <v/>
      </c>
      <c r="SZ35" s="391" t="str">
        <f t="shared" si="877"/>
        <v/>
      </c>
      <c r="TA35" s="391" t="str">
        <f t="shared" si="877"/>
        <v/>
      </c>
      <c r="TB35" s="391" t="str">
        <f t="shared" si="877"/>
        <v/>
      </c>
      <c r="TC35" s="391" t="str">
        <f t="shared" si="877"/>
        <v/>
      </c>
      <c r="TD35" s="391" t="str">
        <f t="shared" si="877"/>
        <v/>
      </c>
      <c r="TE35" s="391" t="str">
        <f t="shared" si="877"/>
        <v/>
      </c>
      <c r="TF35" s="391" t="str">
        <f t="shared" si="877"/>
        <v/>
      </c>
      <c r="TG35" s="391" t="str">
        <f t="shared" si="877"/>
        <v/>
      </c>
      <c r="TH35" s="391" t="str">
        <f t="shared" si="877"/>
        <v/>
      </c>
      <c r="TI35" s="391" t="str">
        <f t="shared" si="877"/>
        <v/>
      </c>
      <c r="TJ35" s="391" t="str">
        <f t="shared" si="877"/>
        <v/>
      </c>
      <c r="TK35" s="391" t="str">
        <f t="shared" si="877"/>
        <v/>
      </c>
      <c r="TL35" s="391" t="str">
        <f t="shared" si="877"/>
        <v/>
      </c>
      <c r="TM35" s="391" t="str">
        <f t="shared" si="877"/>
        <v/>
      </c>
      <c r="TN35" s="391" t="str">
        <f t="shared" si="877"/>
        <v/>
      </c>
      <c r="TO35" s="391" t="str">
        <f t="shared" si="877"/>
        <v/>
      </c>
      <c r="TP35" s="391" t="str">
        <f t="shared" si="877"/>
        <v/>
      </c>
      <c r="TQ35" s="391" t="str">
        <f t="shared" si="877"/>
        <v/>
      </c>
      <c r="TR35" s="391" t="str">
        <f t="shared" si="877"/>
        <v/>
      </c>
      <c r="TS35" s="391" t="str">
        <f t="shared" si="877"/>
        <v/>
      </c>
      <c r="TT35" s="391" t="str">
        <f t="shared" si="877"/>
        <v/>
      </c>
      <c r="TU35" s="391" t="str">
        <f t="shared" si="877"/>
        <v/>
      </c>
      <c r="TV35" s="391" t="str">
        <f t="shared" si="877"/>
        <v/>
      </c>
      <c r="TW35" s="391" t="str">
        <f t="shared" si="877"/>
        <v/>
      </c>
      <c r="TX35" s="391" t="str">
        <f t="shared" si="877"/>
        <v/>
      </c>
      <c r="TY35" s="391" t="str">
        <f t="shared" si="877"/>
        <v/>
      </c>
      <c r="TZ35" s="391" t="str">
        <f t="shared" si="877"/>
        <v/>
      </c>
      <c r="UA35" s="391" t="str">
        <f t="shared" si="877"/>
        <v/>
      </c>
      <c r="UB35" s="391" t="str">
        <f t="shared" si="877"/>
        <v/>
      </c>
      <c r="UC35" s="391" t="str">
        <f t="shared" si="877"/>
        <v/>
      </c>
      <c r="UD35" s="391" t="str">
        <f t="shared" si="877"/>
        <v/>
      </c>
      <c r="UE35" s="391" t="str">
        <f t="shared" si="877"/>
        <v/>
      </c>
      <c r="UF35" s="391" t="str">
        <f t="shared" si="877"/>
        <v/>
      </c>
      <c r="UG35" s="391" t="str">
        <f t="shared" si="877"/>
        <v/>
      </c>
      <c r="UH35" s="391" t="str">
        <f t="shared" si="877"/>
        <v/>
      </c>
      <c r="UI35" s="391" t="str">
        <f t="shared" si="877"/>
        <v/>
      </c>
      <c r="UJ35" s="391" t="str">
        <f t="shared" si="877"/>
        <v/>
      </c>
      <c r="UK35" s="391" t="str">
        <f t="shared" si="877"/>
        <v/>
      </c>
      <c r="UL35" s="391" t="str">
        <f t="shared" si="877"/>
        <v/>
      </c>
      <c r="UM35" s="391" t="str">
        <f t="shared" si="877"/>
        <v/>
      </c>
      <c r="UN35" s="391" t="str">
        <f t="shared" si="877"/>
        <v/>
      </c>
      <c r="UO35" s="391" t="str">
        <f t="shared" si="877"/>
        <v/>
      </c>
      <c r="UP35" s="391" t="str">
        <f t="shared" si="877"/>
        <v/>
      </c>
      <c r="UQ35" s="391" t="str">
        <f t="shared" si="877"/>
        <v/>
      </c>
      <c r="UR35" s="391" t="str">
        <f t="shared" si="877"/>
        <v/>
      </c>
      <c r="US35" s="391" t="str">
        <f t="shared" si="877"/>
        <v/>
      </c>
      <c r="UT35" s="391" t="str">
        <f t="shared" si="877"/>
        <v/>
      </c>
      <c r="UU35" s="391" t="str">
        <f t="shared" si="877"/>
        <v/>
      </c>
      <c r="UV35" s="391" t="str">
        <f t="shared" si="877"/>
        <v/>
      </c>
      <c r="UW35" s="391" t="str">
        <f t="shared" si="877"/>
        <v/>
      </c>
      <c r="UX35" s="391" t="str">
        <f t="shared" si="877"/>
        <v/>
      </c>
      <c r="UY35" s="391" t="str">
        <f t="shared" si="877"/>
        <v/>
      </c>
      <c r="UZ35" s="391" t="str">
        <f t="shared" si="877"/>
        <v/>
      </c>
      <c r="VA35" s="391" t="str">
        <f t="shared" si="877"/>
        <v/>
      </c>
      <c r="VB35" s="391" t="str">
        <f t="shared" si="877"/>
        <v/>
      </c>
      <c r="VC35" s="391" t="str">
        <f t="shared" si="877"/>
        <v/>
      </c>
      <c r="VD35" s="391" t="str">
        <f t="shared" si="877"/>
        <v/>
      </c>
      <c r="VE35" s="391" t="str">
        <f t="shared" si="877"/>
        <v/>
      </c>
      <c r="VF35" s="391" t="str">
        <f t="shared" si="877"/>
        <v/>
      </c>
      <c r="VG35" s="391" t="str">
        <f t="shared" si="877"/>
        <v/>
      </c>
      <c r="VH35" s="391" t="str">
        <f t="shared" ref="VH35:XS35" si="878">IF(VH34&lt;&gt;"",VH30*SIGN(VH34)*ABS(VH34)^VH31,"")</f>
        <v/>
      </c>
      <c r="VI35" s="391" t="str">
        <f t="shared" si="878"/>
        <v/>
      </c>
      <c r="VJ35" s="391" t="str">
        <f t="shared" si="878"/>
        <v/>
      </c>
      <c r="VK35" s="391" t="str">
        <f t="shared" si="878"/>
        <v/>
      </c>
      <c r="VL35" s="391" t="str">
        <f t="shared" si="878"/>
        <v/>
      </c>
      <c r="VM35" s="391" t="str">
        <f t="shared" si="878"/>
        <v/>
      </c>
      <c r="VN35" s="391" t="str">
        <f t="shared" si="878"/>
        <v/>
      </c>
      <c r="VO35" s="391" t="str">
        <f t="shared" si="878"/>
        <v/>
      </c>
      <c r="VP35" s="391" t="str">
        <f t="shared" si="878"/>
        <v/>
      </c>
      <c r="VQ35" s="391" t="str">
        <f t="shared" si="878"/>
        <v/>
      </c>
      <c r="VR35" s="391" t="str">
        <f t="shared" si="878"/>
        <v/>
      </c>
      <c r="VS35" s="391" t="str">
        <f t="shared" si="878"/>
        <v/>
      </c>
      <c r="VT35" s="391" t="str">
        <f t="shared" si="878"/>
        <v/>
      </c>
      <c r="VU35" s="391" t="str">
        <f t="shared" si="878"/>
        <v/>
      </c>
      <c r="VV35" s="391" t="str">
        <f t="shared" si="878"/>
        <v/>
      </c>
      <c r="VW35" s="391" t="str">
        <f t="shared" si="878"/>
        <v/>
      </c>
      <c r="VX35" s="391" t="str">
        <f t="shared" si="878"/>
        <v/>
      </c>
      <c r="VY35" s="391" t="str">
        <f t="shared" si="878"/>
        <v/>
      </c>
      <c r="VZ35" s="391" t="str">
        <f t="shared" si="878"/>
        <v/>
      </c>
      <c r="WA35" s="391" t="str">
        <f t="shared" si="878"/>
        <v/>
      </c>
      <c r="WB35" s="391" t="str">
        <f t="shared" si="878"/>
        <v/>
      </c>
      <c r="WC35" s="391" t="str">
        <f t="shared" si="878"/>
        <v/>
      </c>
      <c r="WD35" s="391" t="str">
        <f t="shared" si="878"/>
        <v/>
      </c>
      <c r="WE35" s="391" t="str">
        <f t="shared" si="878"/>
        <v/>
      </c>
      <c r="WF35" s="391" t="str">
        <f t="shared" si="878"/>
        <v/>
      </c>
      <c r="WG35" s="391" t="str">
        <f t="shared" si="878"/>
        <v/>
      </c>
      <c r="WH35" s="391" t="str">
        <f t="shared" si="878"/>
        <v/>
      </c>
      <c r="WI35" s="391" t="str">
        <f t="shared" si="878"/>
        <v/>
      </c>
      <c r="WJ35" s="391" t="str">
        <f t="shared" si="878"/>
        <v/>
      </c>
      <c r="WK35" s="391" t="str">
        <f t="shared" si="878"/>
        <v/>
      </c>
      <c r="WL35" s="391" t="str">
        <f t="shared" si="878"/>
        <v/>
      </c>
      <c r="WM35" s="391" t="str">
        <f t="shared" si="878"/>
        <v/>
      </c>
      <c r="WN35" s="391" t="str">
        <f t="shared" si="878"/>
        <v/>
      </c>
      <c r="WO35" s="391" t="str">
        <f t="shared" si="878"/>
        <v/>
      </c>
      <c r="WP35" s="391" t="str">
        <f t="shared" si="878"/>
        <v/>
      </c>
      <c r="WQ35" s="391" t="str">
        <f t="shared" si="878"/>
        <v/>
      </c>
      <c r="WR35" s="391" t="str">
        <f t="shared" si="878"/>
        <v/>
      </c>
      <c r="WS35" s="391" t="str">
        <f t="shared" si="878"/>
        <v/>
      </c>
      <c r="WT35" s="391" t="str">
        <f t="shared" si="878"/>
        <v/>
      </c>
      <c r="WU35" s="391" t="str">
        <f t="shared" si="878"/>
        <v/>
      </c>
      <c r="WV35" s="391" t="str">
        <f t="shared" si="878"/>
        <v/>
      </c>
      <c r="WW35" s="391" t="str">
        <f t="shared" si="878"/>
        <v/>
      </c>
      <c r="WX35" s="391" t="str">
        <f t="shared" si="878"/>
        <v/>
      </c>
      <c r="WY35" s="391" t="str">
        <f t="shared" si="878"/>
        <v/>
      </c>
      <c r="WZ35" s="391" t="str">
        <f t="shared" si="878"/>
        <v/>
      </c>
      <c r="XA35" s="391" t="str">
        <f t="shared" si="878"/>
        <v/>
      </c>
      <c r="XB35" s="391" t="str">
        <f t="shared" si="878"/>
        <v/>
      </c>
      <c r="XC35" s="391" t="str">
        <f t="shared" si="878"/>
        <v/>
      </c>
      <c r="XD35" s="391" t="str">
        <f t="shared" si="878"/>
        <v/>
      </c>
      <c r="XE35" s="391" t="str">
        <f t="shared" si="878"/>
        <v/>
      </c>
      <c r="XF35" s="391" t="str">
        <f t="shared" si="878"/>
        <v/>
      </c>
      <c r="XG35" s="391" t="str">
        <f t="shared" si="878"/>
        <v/>
      </c>
      <c r="XH35" s="391" t="str">
        <f t="shared" si="878"/>
        <v/>
      </c>
      <c r="XI35" s="391" t="str">
        <f t="shared" si="878"/>
        <v/>
      </c>
      <c r="XJ35" s="391" t="str">
        <f t="shared" si="878"/>
        <v/>
      </c>
      <c r="XK35" s="391" t="str">
        <f t="shared" si="878"/>
        <v/>
      </c>
      <c r="XL35" s="391" t="str">
        <f t="shared" si="878"/>
        <v/>
      </c>
      <c r="XM35" s="391" t="str">
        <f t="shared" si="878"/>
        <v/>
      </c>
      <c r="XN35" s="391" t="str">
        <f t="shared" si="878"/>
        <v/>
      </c>
      <c r="XO35" s="391" t="str">
        <f t="shared" si="878"/>
        <v/>
      </c>
      <c r="XP35" s="391" t="str">
        <f t="shared" si="878"/>
        <v/>
      </c>
      <c r="XQ35" s="391" t="str">
        <f t="shared" si="878"/>
        <v/>
      </c>
      <c r="XR35" s="391" t="str">
        <f t="shared" si="878"/>
        <v/>
      </c>
      <c r="XS35" s="391" t="str">
        <f t="shared" si="878"/>
        <v/>
      </c>
      <c r="XT35" s="391" t="str">
        <f t="shared" ref="XT35:AAE35" si="879">IF(XT34&lt;&gt;"",XT30*SIGN(XT34)*ABS(XT34)^XT31,"")</f>
        <v/>
      </c>
      <c r="XU35" s="391" t="str">
        <f t="shared" si="879"/>
        <v/>
      </c>
      <c r="XV35" s="391" t="str">
        <f t="shared" si="879"/>
        <v/>
      </c>
      <c r="XW35" s="391" t="str">
        <f t="shared" si="879"/>
        <v/>
      </c>
      <c r="XX35" s="391" t="str">
        <f t="shared" si="879"/>
        <v/>
      </c>
      <c r="XY35" s="391" t="str">
        <f t="shared" si="879"/>
        <v/>
      </c>
      <c r="XZ35" s="391" t="str">
        <f t="shared" si="879"/>
        <v/>
      </c>
      <c r="YA35" s="391" t="str">
        <f t="shared" si="879"/>
        <v/>
      </c>
      <c r="YB35" s="391" t="str">
        <f t="shared" si="879"/>
        <v/>
      </c>
      <c r="YC35" s="391" t="str">
        <f t="shared" si="879"/>
        <v/>
      </c>
      <c r="YD35" s="391" t="str">
        <f t="shared" si="879"/>
        <v/>
      </c>
      <c r="YE35" s="391" t="str">
        <f t="shared" si="879"/>
        <v/>
      </c>
      <c r="YF35" s="391" t="str">
        <f t="shared" si="879"/>
        <v/>
      </c>
      <c r="YG35" s="391" t="str">
        <f t="shared" si="879"/>
        <v/>
      </c>
      <c r="YH35" s="391" t="str">
        <f t="shared" si="879"/>
        <v/>
      </c>
      <c r="YI35" s="391" t="str">
        <f t="shared" si="879"/>
        <v/>
      </c>
      <c r="YJ35" s="391" t="str">
        <f t="shared" si="879"/>
        <v/>
      </c>
      <c r="YK35" s="391" t="str">
        <f t="shared" si="879"/>
        <v/>
      </c>
      <c r="YL35" s="391" t="str">
        <f t="shared" si="879"/>
        <v/>
      </c>
      <c r="YM35" s="391" t="str">
        <f t="shared" si="879"/>
        <v/>
      </c>
      <c r="YN35" s="391" t="str">
        <f t="shared" si="879"/>
        <v/>
      </c>
      <c r="YO35" s="391" t="str">
        <f t="shared" si="879"/>
        <v/>
      </c>
      <c r="YP35" s="391" t="str">
        <f t="shared" si="879"/>
        <v/>
      </c>
      <c r="YQ35" s="391" t="str">
        <f t="shared" si="879"/>
        <v/>
      </c>
      <c r="YR35" s="391" t="str">
        <f t="shared" si="879"/>
        <v/>
      </c>
      <c r="YS35" s="391" t="str">
        <f t="shared" si="879"/>
        <v/>
      </c>
      <c r="YT35" s="391" t="str">
        <f t="shared" si="879"/>
        <v/>
      </c>
      <c r="YU35" s="391" t="str">
        <f t="shared" si="879"/>
        <v/>
      </c>
      <c r="YV35" s="391" t="str">
        <f t="shared" si="879"/>
        <v/>
      </c>
      <c r="YW35" s="391" t="str">
        <f t="shared" si="879"/>
        <v/>
      </c>
      <c r="YX35" s="391" t="str">
        <f t="shared" si="879"/>
        <v/>
      </c>
      <c r="YY35" s="391" t="str">
        <f t="shared" si="879"/>
        <v/>
      </c>
      <c r="YZ35" s="391" t="str">
        <f t="shared" si="879"/>
        <v/>
      </c>
      <c r="ZA35" s="391" t="str">
        <f t="shared" si="879"/>
        <v/>
      </c>
      <c r="ZB35" s="391" t="str">
        <f t="shared" si="879"/>
        <v/>
      </c>
      <c r="ZC35" s="391" t="str">
        <f t="shared" si="879"/>
        <v/>
      </c>
      <c r="ZD35" s="391" t="str">
        <f t="shared" si="879"/>
        <v/>
      </c>
      <c r="ZE35" s="391" t="str">
        <f t="shared" si="879"/>
        <v/>
      </c>
      <c r="ZF35" s="391" t="str">
        <f t="shared" si="879"/>
        <v/>
      </c>
      <c r="ZG35" s="391" t="str">
        <f t="shared" si="879"/>
        <v/>
      </c>
      <c r="ZH35" s="391" t="str">
        <f t="shared" si="879"/>
        <v/>
      </c>
      <c r="ZI35" s="391" t="str">
        <f t="shared" si="879"/>
        <v/>
      </c>
      <c r="ZJ35" s="391" t="str">
        <f t="shared" si="879"/>
        <v/>
      </c>
      <c r="ZK35" s="391" t="str">
        <f t="shared" si="879"/>
        <v/>
      </c>
      <c r="ZL35" s="391" t="str">
        <f t="shared" si="879"/>
        <v/>
      </c>
      <c r="ZM35" s="391" t="str">
        <f t="shared" si="879"/>
        <v/>
      </c>
      <c r="ZN35" s="391" t="str">
        <f t="shared" si="879"/>
        <v/>
      </c>
      <c r="ZO35" s="391" t="str">
        <f t="shared" si="879"/>
        <v/>
      </c>
      <c r="ZP35" s="391" t="str">
        <f t="shared" si="879"/>
        <v/>
      </c>
      <c r="ZQ35" s="391" t="str">
        <f t="shared" si="879"/>
        <v/>
      </c>
      <c r="ZR35" s="391" t="str">
        <f t="shared" si="879"/>
        <v/>
      </c>
      <c r="ZS35" s="391" t="str">
        <f t="shared" si="879"/>
        <v/>
      </c>
      <c r="ZT35" s="391" t="str">
        <f t="shared" si="879"/>
        <v/>
      </c>
      <c r="ZU35" s="391" t="str">
        <f t="shared" si="879"/>
        <v/>
      </c>
      <c r="ZV35" s="391" t="str">
        <f t="shared" si="879"/>
        <v/>
      </c>
      <c r="ZW35" s="391" t="str">
        <f t="shared" si="879"/>
        <v/>
      </c>
      <c r="ZX35" s="391" t="str">
        <f t="shared" si="879"/>
        <v/>
      </c>
      <c r="ZY35" s="391" t="str">
        <f t="shared" si="879"/>
        <v/>
      </c>
      <c r="ZZ35" s="391" t="str">
        <f t="shared" si="879"/>
        <v/>
      </c>
      <c r="AAA35" s="391" t="str">
        <f t="shared" si="879"/>
        <v/>
      </c>
      <c r="AAB35" s="391" t="str">
        <f t="shared" si="879"/>
        <v/>
      </c>
      <c r="AAC35" s="391" t="str">
        <f t="shared" si="879"/>
        <v/>
      </c>
      <c r="AAD35" s="391" t="str">
        <f t="shared" si="879"/>
        <v/>
      </c>
      <c r="AAE35" s="391" t="str">
        <f t="shared" si="879"/>
        <v/>
      </c>
      <c r="AAF35" s="391" t="str">
        <f t="shared" ref="AAF35:ACQ35" si="880">IF(AAF34&lt;&gt;"",AAF30*SIGN(AAF34)*ABS(AAF34)^AAF31,"")</f>
        <v/>
      </c>
      <c r="AAG35" s="391" t="str">
        <f t="shared" si="880"/>
        <v/>
      </c>
      <c r="AAH35" s="391" t="str">
        <f t="shared" si="880"/>
        <v/>
      </c>
      <c r="AAI35" s="391" t="str">
        <f t="shared" si="880"/>
        <v/>
      </c>
      <c r="AAJ35" s="391" t="str">
        <f t="shared" si="880"/>
        <v/>
      </c>
      <c r="AAK35" s="391" t="str">
        <f t="shared" si="880"/>
        <v/>
      </c>
      <c r="AAL35" s="391" t="str">
        <f t="shared" si="880"/>
        <v/>
      </c>
      <c r="AAM35" s="391" t="str">
        <f t="shared" si="880"/>
        <v/>
      </c>
      <c r="AAN35" s="391" t="str">
        <f t="shared" si="880"/>
        <v/>
      </c>
      <c r="AAO35" s="391" t="str">
        <f t="shared" si="880"/>
        <v/>
      </c>
      <c r="AAP35" s="391" t="str">
        <f t="shared" si="880"/>
        <v/>
      </c>
      <c r="AAQ35" s="391" t="str">
        <f t="shared" si="880"/>
        <v/>
      </c>
      <c r="AAR35" s="391" t="str">
        <f t="shared" si="880"/>
        <v/>
      </c>
      <c r="AAS35" s="391" t="str">
        <f t="shared" si="880"/>
        <v/>
      </c>
      <c r="AAT35" s="391" t="str">
        <f t="shared" si="880"/>
        <v/>
      </c>
      <c r="AAU35" s="391" t="str">
        <f t="shared" si="880"/>
        <v/>
      </c>
      <c r="AAV35" s="391" t="str">
        <f t="shared" si="880"/>
        <v/>
      </c>
      <c r="AAW35" s="391" t="str">
        <f t="shared" si="880"/>
        <v/>
      </c>
      <c r="AAX35" s="391" t="str">
        <f t="shared" si="880"/>
        <v/>
      </c>
      <c r="AAY35" s="391" t="str">
        <f t="shared" si="880"/>
        <v/>
      </c>
      <c r="AAZ35" s="391" t="str">
        <f t="shared" si="880"/>
        <v/>
      </c>
      <c r="ABA35" s="391" t="str">
        <f t="shared" si="880"/>
        <v/>
      </c>
      <c r="ABB35" s="391" t="str">
        <f t="shared" si="880"/>
        <v/>
      </c>
      <c r="ABC35" s="391" t="str">
        <f t="shared" si="880"/>
        <v/>
      </c>
      <c r="ABD35" s="391" t="str">
        <f t="shared" si="880"/>
        <v/>
      </c>
      <c r="ABE35" s="391" t="str">
        <f t="shared" si="880"/>
        <v/>
      </c>
      <c r="ABF35" s="391" t="str">
        <f t="shared" si="880"/>
        <v/>
      </c>
      <c r="ABG35" s="391" t="str">
        <f t="shared" si="880"/>
        <v/>
      </c>
      <c r="ABH35" s="391" t="str">
        <f t="shared" si="880"/>
        <v/>
      </c>
      <c r="ABI35" s="391" t="str">
        <f t="shared" si="880"/>
        <v/>
      </c>
      <c r="ABJ35" s="391" t="str">
        <f t="shared" si="880"/>
        <v/>
      </c>
      <c r="ABK35" s="391" t="str">
        <f t="shared" si="880"/>
        <v/>
      </c>
      <c r="ABL35" s="391" t="str">
        <f t="shared" si="880"/>
        <v/>
      </c>
      <c r="ABM35" s="391" t="str">
        <f t="shared" si="880"/>
        <v/>
      </c>
      <c r="ABN35" s="391" t="str">
        <f t="shared" si="880"/>
        <v/>
      </c>
      <c r="ABO35" s="391" t="str">
        <f t="shared" si="880"/>
        <v/>
      </c>
      <c r="ABP35" s="391" t="str">
        <f t="shared" si="880"/>
        <v/>
      </c>
      <c r="ABQ35" s="391" t="str">
        <f t="shared" si="880"/>
        <v/>
      </c>
      <c r="ABR35" s="391" t="str">
        <f t="shared" si="880"/>
        <v/>
      </c>
      <c r="ABS35" s="391" t="str">
        <f t="shared" si="880"/>
        <v/>
      </c>
      <c r="ABT35" s="391" t="str">
        <f t="shared" si="880"/>
        <v/>
      </c>
      <c r="ABU35" s="391" t="str">
        <f t="shared" si="880"/>
        <v/>
      </c>
      <c r="ABV35" s="391" t="str">
        <f t="shared" si="880"/>
        <v/>
      </c>
      <c r="ABW35" s="391" t="str">
        <f t="shared" si="880"/>
        <v/>
      </c>
      <c r="ABX35" s="391" t="str">
        <f t="shared" si="880"/>
        <v/>
      </c>
      <c r="ABY35" s="391" t="str">
        <f t="shared" si="880"/>
        <v/>
      </c>
      <c r="ABZ35" s="391" t="str">
        <f t="shared" si="880"/>
        <v/>
      </c>
      <c r="ACA35" s="391" t="str">
        <f t="shared" si="880"/>
        <v/>
      </c>
      <c r="ACB35" s="391" t="str">
        <f t="shared" si="880"/>
        <v/>
      </c>
      <c r="ACC35" s="391" t="str">
        <f t="shared" si="880"/>
        <v/>
      </c>
      <c r="ACD35" s="391" t="str">
        <f t="shared" si="880"/>
        <v/>
      </c>
      <c r="ACE35" s="391" t="str">
        <f t="shared" si="880"/>
        <v/>
      </c>
      <c r="ACF35" s="391" t="str">
        <f t="shared" si="880"/>
        <v/>
      </c>
      <c r="ACG35" s="391" t="str">
        <f t="shared" si="880"/>
        <v/>
      </c>
      <c r="ACH35" s="391" t="str">
        <f t="shared" si="880"/>
        <v/>
      </c>
      <c r="ACI35" s="391" t="str">
        <f t="shared" si="880"/>
        <v/>
      </c>
      <c r="ACJ35" s="391" t="str">
        <f t="shared" si="880"/>
        <v/>
      </c>
      <c r="ACK35" s="391" t="str">
        <f t="shared" si="880"/>
        <v/>
      </c>
      <c r="ACL35" s="391" t="str">
        <f t="shared" si="880"/>
        <v/>
      </c>
      <c r="ACM35" s="391" t="str">
        <f t="shared" si="880"/>
        <v/>
      </c>
      <c r="ACN35" s="391" t="str">
        <f t="shared" si="880"/>
        <v/>
      </c>
      <c r="ACO35" s="391" t="str">
        <f t="shared" si="880"/>
        <v/>
      </c>
      <c r="ACP35" s="391" t="str">
        <f t="shared" si="880"/>
        <v/>
      </c>
      <c r="ACQ35" s="391" t="str">
        <f t="shared" si="880"/>
        <v/>
      </c>
      <c r="ACR35" s="391" t="str">
        <f t="shared" ref="ACR35:AFC35" si="881">IF(ACR34&lt;&gt;"",ACR30*SIGN(ACR34)*ABS(ACR34)^ACR31,"")</f>
        <v/>
      </c>
      <c r="ACS35" s="391" t="str">
        <f t="shared" si="881"/>
        <v/>
      </c>
      <c r="ACT35" s="391" t="str">
        <f t="shared" si="881"/>
        <v/>
      </c>
      <c r="ACU35" s="391" t="str">
        <f t="shared" si="881"/>
        <v/>
      </c>
      <c r="ACV35" s="391" t="str">
        <f t="shared" si="881"/>
        <v/>
      </c>
      <c r="ACW35" s="391" t="str">
        <f t="shared" si="881"/>
        <v/>
      </c>
      <c r="ACX35" s="391" t="str">
        <f t="shared" si="881"/>
        <v/>
      </c>
      <c r="ACY35" s="391" t="str">
        <f t="shared" si="881"/>
        <v/>
      </c>
      <c r="ACZ35" s="391" t="str">
        <f t="shared" si="881"/>
        <v/>
      </c>
      <c r="ADA35" s="391" t="str">
        <f t="shared" si="881"/>
        <v/>
      </c>
      <c r="ADB35" s="391" t="str">
        <f t="shared" si="881"/>
        <v/>
      </c>
      <c r="ADC35" s="391" t="str">
        <f t="shared" si="881"/>
        <v/>
      </c>
      <c r="ADD35" s="391" t="str">
        <f t="shared" si="881"/>
        <v/>
      </c>
      <c r="ADE35" s="391" t="str">
        <f t="shared" si="881"/>
        <v/>
      </c>
      <c r="ADF35" s="391" t="str">
        <f t="shared" si="881"/>
        <v/>
      </c>
      <c r="ADG35" s="391" t="str">
        <f t="shared" si="881"/>
        <v/>
      </c>
      <c r="ADH35" s="391" t="str">
        <f t="shared" si="881"/>
        <v/>
      </c>
      <c r="ADI35" s="391" t="str">
        <f t="shared" si="881"/>
        <v/>
      </c>
      <c r="ADJ35" s="391" t="str">
        <f t="shared" si="881"/>
        <v/>
      </c>
      <c r="ADK35" s="391" t="str">
        <f t="shared" si="881"/>
        <v/>
      </c>
      <c r="ADL35" s="391" t="str">
        <f t="shared" si="881"/>
        <v/>
      </c>
      <c r="ADM35" s="391" t="str">
        <f t="shared" si="881"/>
        <v/>
      </c>
      <c r="ADN35" s="391" t="str">
        <f t="shared" si="881"/>
        <v/>
      </c>
      <c r="ADO35" s="391" t="str">
        <f t="shared" si="881"/>
        <v/>
      </c>
      <c r="ADP35" s="391" t="str">
        <f t="shared" si="881"/>
        <v/>
      </c>
      <c r="ADQ35" s="391" t="str">
        <f t="shared" si="881"/>
        <v/>
      </c>
      <c r="ADR35" s="391" t="str">
        <f t="shared" si="881"/>
        <v/>
      </c>
      <c r="ADS35" s="391" t="str">
        <f t="shared" si="881"/>
        <v/>
      </c>
      <c r="ADT35" s="391" t="str">
        <f t="shared" si="881"/>
        <v/>
      </c>
      <c r="ADU35" s="391" t="str">
        <f t="shared" si="881"/>
        <v/>
      </c>
      <c r="ADV35" s="391" t="str">
        <f t="shared" si="881"/>
        <v/>
      </c>
      <c r="ADW35" s="391" t="str">
        <f t="shared" si="881"/>
        <v/>
      </c>
      <c r="ADX35" s="391" t="str">
        <f t="shared" si="881"/>
        <v/>
      </c>
      <c r="ADY35" s="391" t="str">
        <f t="shared" si="881"/>
        <v/>
      </c>
      <c r="ADZ35" s="391" t="str">
        <f t="shared" si="881"/>
        <v/>
      </c>
      <c r="AEA35" s="391" t="str">
        <f t="shared" si="881"/>
        <v/>
      </c>
      <c r="AEB35" s="391" t="str">
        <f t="shared" si="881"/>
        <v/>
      </c>
      <c r="AEC35" s="391" t="str">
        <f t="shared" si="881"/>
        <v/>
      </c>
      <c r="AED35" s="391" t="str">
        <f t="shared" si="881"/>
        <v/>
      </c>
      <c r="AEE35" s="391" t="str">
        <f t="shared" si="881"/>
        <v/>
      </c>
      <c r="AEF35" s="391" t="str">
        <f t="shared" si="881"/>
        <v/>
      </c>
      <c r="AEG35" s="391" t="str">
        <f t="shared" si="881"/>
        <v/>
      </c>
      <c r="AEH35" s="391" t="str">
        <f t="shared" si="881"/>
        <v/>
      </c>
      <c r="AEI35" s="391" t="str">
        <f t="shared" si="881"/>
        <v/>
      </c>
      <c r="AEJ35" s="391" t="str">
        <f t="shared" si="881"/>
        <v/>
      </c>
      <c r="AEK35" s="391" t="str">
        <f t="shared" si="881"/>
        <v/>
      </c>
      <c r="AEL35" s="391" t="str">
        <f t="shared" si="881"/>
        <v/>
      </c>
      <c r="AEM35" s="391" t="str">
        <f t="shared" si="881"/>
        <v/>
      </c>
      <c r="AEN35" s="391" t="str">
        <f t="shared" si="881"/>
        <v/>
      </c>
      <c r="AEO35" s="391" t="str">
        <f t="shared" si="881"/>
        <v/>
      </c>
      <c r="AEP35" s="391" t="str">
        <f t="shared" si="881"/>
        <v/>
      </c>
      <c r="AEQ35" s="391" t="str">
        <f t="shared" si="881"/>
        <v/>
      </c>
      <c r="AER35" s="391" t="str">
        <f t="shared" si="881"/>
        <v/>
      </c>
      <c r="AES35" s="391" t="str">
        <f t="shared" si="881"/>
        <v/>
      </c>
      <c r="AET35" s="391" t="str">
        <f t="shared" si="881"/>
        <v/>
      </c>
      <c r="AEU35" s="391" t="str">
        <f t="shared" si="881"/>
        <v/>
      </c>
      <c r="AEV35" s="391" t="str">
        <f t="shared" si="881"/>
        <v/>
      </c>
      <c r="AEW35" s="391" t="str">
        <f t="shared" si="881"/>
        <v/>
      </c>
      <c r="AEX35" s="391" t="str">
        <f t="shared" si="881"/>
        <v/>
      </c>
      <c r="AEY35" s="391" t="str">
        <f t="shared" si="881"/>
        <v/>
      </c>
      <c r="AEZ35" s="391" t="str">
        <f t="shared" si="881"/>
        <v/>
      </c>
      <c r="AFA35" s="391" t="str">
        <f t="shared" si="881"/>
        <v/>
      </c>
      <c r="AFB35" s="391" t="str">
        <f t="shared" si="881"/>
        <v/>
      </c>
      <c r="AFC35" s="391" t="str">
        <f t="shared" si="881"/>
        <v/>
      </c>
      <c r="AFD35" s="391" t="str">
        <f t="shared" ref="AFD35:AHO35" si="882">IF(AFD34&lt;&gt;"",AFD30*SIGN(AFD34)*ABS(AFD34)^AFD31,"")</f>
        <v/>
      </c>
      <c r="AFE35" s="391" t="str">
        <f t="shared" si="882"/>
        <v/>
      </c>
      <c r="AFF35" s="391" t="str">
        <f t="shared" si="882"/>
        <v/>
      </c>
      <c r="AFG35" s="391" t="str">
        <f t="shared" si="882"/>
        <v/>
      </c>
      <c r="AFH35" s="391" t="str">
        <f t="shared" si="882"/>
        <v/>
      </c>
      <c r="AFI35" s="391" t="str">
        <f t="shared" si="882"/>
        <v/>
      </c>
      <c r="AFJ35" s="391" t="str">
        <f t="shared" si="882"/>
        <v/>
      </c>
      <c r="AFK35" s="391" t="str">
        <f t="shared" si="882"/>
        <v/>
      </c>
      <c r="AFL35" s="391" t="str">
        <f t="shared" si="882"/>
        <v/>
      </c>
      <c r="AFM35" s="391" t="str">
        <f t="shared" si="882"/>
        <v/>
      </c>
      <c r="AFN35" s="391" t="str">
        <f t="shared" si="882"/>
        <v/>
      </c>
      <c r="AFO35" s="391" t="str">
        <f t="shared" si="882"/>
        <v/>
      </c>
      <c r="AFP35" s="391" t="str">
        <f t="shared" si="882"/>
        <v/>
      </c>
      <c r="AFQ35" s="391" t="str">
        <f t="shared" si="882"/>
        <v/>
      </c>
      <c r="AFR35" s="391" t="str">
        <f t="shared" si="882"/>
        <v/>
      </c>
      <c r="AFS35" s="391" t="str">
        <f t="shared" si="882"/>
        <v/>
      </c>
      <c r="AFT35" s="391" t="str">
        <f t="shared" si="882"/>
        <v/>
      </c>
      <c r="AFU35" s="391" t="str">
        <f t="shared" si="882"/>
        <v/>
      </c>
      <c r="AFV35" s="391" t="str">
        <f t="shared" si="882"/>
        <v/>
      </c>
      <c r="AFW35" s="391" t="str">
        <f t="shared" si="882"/>
        <v/>
      </c>
      <c r="AFX35" s="391" t="str">
        <f t="shared" si="882"/>
        <v/>
      </c>
      <c r="AFY35" s="391" t="str">
        <f t="shared" si="882"/>
        <v/>
      </c>
      <c r="AFZ35" s="391" t="str">
        <f t="shared" si="882"/>
        <v/>
      </c>
      <c r="AGA35" s="391" t="str">
        <f t="shared" si="882"/>
        <v/>
      </c>
      <c r="AGB35" s="391" t="str">
        <f t="shared" si="882"/>
        <v/>
      </c>
      <c r="AGC35" s="391" t="str">
        <f t="shared" si="882"/>
        <v/>
      </c>
      <c r="AGD35" s="391" t="str">
        <f t="shared" si="882"/>
        <v/>
      </c>
      <c r="AGE35" s="391" t="str">
        <f t="shared" si="882"/>
        <v/>
      </c>
      <c r="AGF35" s="391" t="str">
        <f t="shared" si="882"/>
        <v/>
      </c>
      <c r="AGG35" s="391" t="str">
        <f t="shared" si="882"/>
        <v/>
      </c>
      <c r="AGH35" s="391" t="str">
        <f t="shared" si="882"/>
        <v/>
      </c>
      <c r="AGI35" s="391" t="str">
        <f t="shared" si="882"/>
        <v/>
      </c>
      <c r="AGJ35" s="391" t="str">
        <f t="shared" si="882"/>
        <v/>
      </c>
      <c r="AGK35" s="391" t="str">
        <f t="shared" si="882"/>
        <v/>
      </c>
      <c r="AGL35" s="391" t="str">
        <f t="shared" si="882"/>
        <v/>
      </c>
      <c r="AGM35" s="391" t="str">
        <f t="shared" si="882"/>
        <v/>
      </c>
      <c r="AGN35" s="391" t="str">
        <f t="shared" si="882"/>
        <v/>
      </c>
      <c r="AGO35" s="391" t="str">
        <f t="shared" si="882"/>
        <v/>
      </c>
      <c r="AGP35" s="391" t="str">
        <f t="shared" si="882"/>
        <v/>
      </c>
      <c r="AGQ35" s="391" t="str">
        <f t="shared" si="882"/>
        <v/>
      </c>
      <c r="AGR35" s="391" t="str">
        <f t="shared" si="882"/>
        <v/>
      </c>
      <c r="AGS35" s="391" t="str">
        <f t="shared" si="882"/>
        <v/>
      </c>
      <c r="AGT35" s="391" t="str">
        <f t="shared" si="882"/>
        <v/>
      </c>
      <c r="AGU35" s="391" t="str">
        <f t="shared" si="882"/>
        <v/>
      </c>
      <c r="AGV35" s="391" t="str">
        <f t="shared" si="882"/>
        <v/>
      </c>
      <c r="AGW35" s="391" t="str">
        <f t="shared" si="882"/>
        <v/>
      </c>
      <c r="AGX35" s="391" t="str">
        <f t="shared" si="882"/>
        <v/>
      </c>
      <c r="AGY35" s="391" t="str">
        <f t="shared" si="882"/>
        <v/>
      </c>
      <c r="AGZ35" s="391" t="str">
        <f t="shared" si="882"/>
        <v/>
      </c>
      <c r="AHA35" s="391" t="str">
        <f t="shared" si="882"/>
        <v/>
      </c>
      <c r="AHB35" s="391" t="str">
        <f t="shared" si="882"/>
        <v/>
      </c>
      <c r="AHC35" s="391" t="str">
        <f t="shared" si="882"/>
        <v/>
      </c>
      <c r="AHD35" s="391" t="str">
        <f t="shared" si="882"/>
        <v/>
      </c>
      <c r="AHE35" s="391" t="str">
        <f t="shared" si="882"/>
        <v/>
      </c>
      <c r="AHF35" s="391" t="str">
        <f t="shared" si="882"/>
        <v/>
      </c>
      <c r="AHG35" s="391" t="str">
        <f t="shared" si="882"/>
        <v/>
      </c>
      <c r="AHH35" s="391" t="str">
        <f t="shared" si="882"/>
        <v/>
      </c>
      <c r="AHI35" s="391" t="str">
        <f t="shared" si="882"/>
        <v/>
      </c>
      <c r="AHJ35" s="391" t="str">
        <f t="shared" si="882"/>
        <v/>
      </c>
      <c r="AHK35" s="391" t="str">
        <f t="shared" si="882"/>
        <v/>
      </c>
      <c r="AHL35" s="391" t="str">
        <f t="shared" si="882"/>
        <v/>
      </c>
      <c r="AHM35" s="391" t="str">
        <f t="shared" si="882"/>
        <v/>
      </c>
      <c r="AHN35" s="391" t="str">
        <f t="shared" si="882"/>
        <v/>
      </c>
      <c r="AHO35" s="391" t="str">
        <f t="shared" si="882"/>
        <v/>
      </c>
      <c r="AHP35" s="391" t="str">
        <f t="shared" ref="AHP35:AKA35" si="883">IF(AHP34&lt;&gt;"",AHP30*SIGN(AHP34)*ABS(AHP34)^AHP31,"")</f>
        <v/>
      </c>
      <c r="AHQ35" s="391" t="str">
        <f t="shared" si="883"/>
        <v/>
      </c>
      <c r="AHR35" s="391" t="str">
        <f t="shared" si="883"/>
        <v/>
      </c>
      <c r="AHS35" s="391" t="str">
        <f t="shared" si="883"/>
        <v/>
      </c>
      <c r="AHT35" s="391" t="str">
        <f t="shared" si="883"/>
        <v/>
      </c>
      <c r="AHU35" s="391" t="str">
        <f t="shared" si="883"/>
        <v/>
      </c>
      <c r="AHV35" s="391" t="str">
        <f t="shared" si="883"/>
        <v/>
      </c>
      <c r="AHW35" s="391" t="str">
        <f t="shared" si="883"/>
        <v/>
      </c>
      <c r="AHX35" s="391" t="str">
        <f t="shared" si="883"/>
        <v/>
      </c>
      <c r="AHY35" s="391" t="str">
        <f t="shared" si="883"/>
        <v/>
      </c>
      <c r="AHZ35" s="391" t="str">
        <f t="shared" si="883"/>
        <v/>
      </c>
      <c r="AIA35" s="391" t="str">
        <f t="shared" si="883"/>
        <v/>
      </c>
      <c r="AIB35" s="391" t="str">
        <f t="shared" si="883"/>
        <v/>
      </c>
      <c r="AIC35" s="391" t="str">
        <f t="shared" si="883"/>
        <v/>
      </c>
      <c r="AID35" s="391" t="str">
        <f t="shared" si="883"/>
        <v/>
      </c>
      <c r="AIE35" s="391" t="str">
        <f t="shared" si="883"/>
        <v/>
      </c>
      <c r="AIF35" s="391" t="str">
        <f t="shared" si="883"/>
        <v/>
      </c>
      <c r="AIG35" s="391" t="str">
        <f t="shared" si="883"/>
        <v/>
      </c>
      <c r="AIH35" s="391" t="str">
        <f t="shared" si="883"/>
        <v/>
      </c>
      <c r="AII35" s="391" t="str">
        <f t="shared" si="883"/>
        <v/>
      </c>
      <c r="AIJ35" s="391" t="str">
        <f t="shared" si="883"/>
        <v/>
      </c>
      <c r="AIK35" s="391" t="str">
        <f t="shared" si="883"/>
        <v/>
      </c>
      <c r="AIL35" s="391" t="str">
        <f t="shared" si="883"/>
        <v/>
      </c>
      <c r="AIM35" s="391" t="str">
        <f t="shared" si="883"/>
        <v/>
      </c>
      <c r="AIN35" s="391" t="str">
        <f t="shared" si="883"/>
        <v/>
      </c>
      <c r="AIO35" s="391" t="str">
        <f t="shared" si="883"/>
        <v/>
      </c>
      <c r="AIP35" s="391" t="str">
        <f t="shared" si="883"/>
        <v/>
      </c>
      <c r="AIQ35" s="391" t="str">
        <f t="shared" si="883"/>
        <v/>
      </c>
      <c r="AIR35" s="391" t="str">
        <f t="shared" si="883"/>
        <v/>
      </c>
      <c r="AIS35" s="391" t="str">
        <f t="shared" si="883"/>
        <v/>
      </c>
      <c r="AIT35" s="391" t="str">
        <f t="shared" si="883"/>
        <v/>
      </c>
      <c r="AIU35" s="391" t="str">
        <f t="shared" si="883"/>
        <v/>
      </c>
      <c r="AIV35" s="391" t="str">
        <f t="shared" si="883"/>
        <v/>
      </c>
      <c r="AIW35" s="391" t="str">
        <f t="shared" si="883"/>
        <v/>
      </c>
      <c r="AIX35" s="391" t="str">
        <f t="shared" si="883"/>
        <v/>
      </c>
      <c r="AIY35" s="391" t="str">
        <f t="shared" si="883"/>
        <v/>
      </c>
      <c r="AIZ35" s="391" t="str">
        <f t="shared" si="883"/>
        <v/>
      </c>
      <c r="AJA35" s="391" t="str">
        <f t="shared" si="883"/>
        <v/>
      </c>
      <c r="AJB35" s="391" t="str">
        <f t="shared" si="883"/>
        <v/>
      </c>
      <c r="AJC35" s="391" t="str">
        <f t="shared" si="883"/>
        <v/>
      </c>
      <c r="AJD35" s="391" t="str">
        <f t="shared" si="883"/>
        <v/>
      </c>
      <c r="AJE35" s="391" t="str">
        <f t="shared" si="883"/>
        <v/>
      </c>
      <c r="AJF35" s="391" t="str">
        <f t="shared" si="883"/>
        <v/>
      </c>
      <c r="AJG35" s="391" t="str">
        <f t="shared" si="883"/>
        <v/>
      </c>
      <c r="AJH35" s="391" t="str">
        <f t="shared" si="883"/>
        <v/>
      </c>
      <c r="AJI35" s="391" t="str">
        <f t="shared" si="883"/>
        <v/>
      </c>
      <c r="AJJ35" s="391" t="str">
        <f t="shared" si="883"/>
        <v/>
      </c>
      <c r="AJK35" s="391" t="str">
        <f t="shared" si="883"/>
        <v/>
      </c>
      <c r="AJL35" s="391" t="str">
        <f t="shared" si="883"/>
        <v/>
      </c>
      <c r="AJM35" s="391" t="str">
        <f t="shared" si="883"/>
        <v/>
      </c>
      <c r="AJN35" s="391" t="str">
        <f t="shared" si="883"/>
        <v/>
      </c>
      <c r="AJO35" s="391" t="str">
        <f t="shared" si="883"/>
        <v/>
      </c>
      <c r="AJP35" s="391" t="str">
        <f t="shared" si="883"/>
        <v/>
      </c>
      <c r="AJQ35" s="391" t="str">
        <f t="shared" si="883"/>
        <v/>
      </c>
      <c r="AJR35" s="391" t="str">
        <f t="shared" si="883"/>
        <v/>
      </c>
      <c r="AJS35" s="391" t="str">
        <f t="shared" si="883"/>
        <v/>
      </c>
      <c r="AJT35" s="391" t="str">
        <f t="shared" si="883"/>
        <v/>
      </c>
      <c r="AJU35" s="391" t="str">
        <f t="shared" si="883"/>
        <v/>
      </c>
      <c r="AJV35" s="391" t="str">
        <f t="shared" si="883"/>
        <v/>
      </c>
      <c r="AJW35" s="391" t="str">
        <f t="shared" si="883"/>
        <v/>
      </c>
      <c r="AJX35" s="391" t="str">
        <f t="shared" si="883"/>
        <v/>
      </c>
      <c r="AJY35" s="391" t="str">
        <f t="shared" si="883"/>
        <v/>
      </c>
      <c r="AJZ35" s="391" t="str">
        <f t="shared" si="883"/>
        <v/>
      </c>
      <c r="AKA35" s="391" t="str">
        <f t="shared" si="883"/>
        <v/>
      </c>
      <c r="AKB35" s="391" t="str">
        <f t="shared" ref="AKB35:AMM35" si="884">IF(AKB34&lt;&gt;"",AKB30*SIGN(AKB34)*ABS(AKB34)^AKB31,"")</f>
        <v/>
      </c>
      <c r="AKC35" s="391" t="str">
        <f t="shared" si="884"/>
        <v/>
      </c>
      <c r="AKD35" s="391" t="str">
        <f t="shared" si="884"/>
        <v/>
      </c>
      <c r="AKE35" s="391" t="str">
        <f t="shared" si="884"/>
        <v/>
      </c>
      <c r="AKF35" s="391" t="str">
        <f t="shared" si="884"/>
        <v/>
      </c>
      <c r="AKG35" s="391" t="str">
        <f t="shared" si="884"/>
        <v/>
      </c>
      <c r="AKH35" s="391" t="str">
        <f t="shared" si="884"/>
        <v/>
      </c>
      <c r="AKI35" s="391" t="str">
        <f t="shared" si="884"/>
        <v/>
      </c>
      <c r="AKJ35" s="391" t="str">
        <f t="shared" si="884"/>
        <v/>
      </c>
      <c r="AKK35" s="391" t="str">
        <f t="shared" si="884"/>
        <v/>
      </c>
      <c r="AKL35" s="391" t="str">
        <f t="shared" si="884"/>
        <v/>
      </c>
      <c r="AKM35" s="391" t="str">
        <f t="shared" si="884"/>
        <v/>
      </c>
      <c r="AKN35" s="391" t="str">
        <f t="shared" si="884"/>
        <v/>
      </c>
      <c r="AKO35" s="391" t="str">
        <f t="shared" si="884"/>
        <v/>
      </c>
      <c r="AKP35" s="391" t="str">
        <f t="shared" si="884"/>
        <v/>
      </c>
      <c r="AKQ35" s="391" t="str">
        <f t="shared" si="884"/>
        <v/>
      </c>
      <c r="AKR35" s="391" t="str">
        <f t="shared" si="884"/>
        <v/>
      </c>
      <c r="AKS35" s="391" t="str">
        <f t="shared" si="884"/>
        <v/>
      </c>
      <c r="AKT35" s="391" t="str">
        <f t="shared" si="884"/>
        <v/>
      </c>
      <c r="AKU35" s="391" t="str">
        <f t="shared" si="884"/>
        <v/>
      </c>
      <c r="AKV35" s="391" t="str">
        <f t="shared" si="884"/>
        <v/>
      </c>
      <c r="AKW35" s="391" t="str">
        <f t="shared" si="884"/>
        <v/>
      </c>
      <c r="AKX35" s="391" t="str">
        <f t="shared" si="884"/>
        <v/>
      </c>
      <c r="AKY35" s="391" t="str">
        <f t="shared" si="884"/>
        <v/>
      </c>
      <c r="AKZ35" s="391" t="str">
        <f t="shared" si="884"/>
        <v/>
      </c>
      <c r="ALA35" s="391" t="str">
        <f t="shared" si="884"/>
        <v/>
      </c>
      <c r="ALB35" s="391" t="str">
        <f t="shared" si="884"/>
        <v/>
      </c>
      <c r="ALC35" s="391" t="str">
        <f t="shared" si="884"/>
        <v/>
      </c>
      <c r="ALD35" s="391" t="str">
        <f t="shared" si="884"/>
        <v/>
      </c>
      <c r="ALE35" s="391" t="str">
        <f t="shared" si="884"/>
        <v/>
      </c>
      <c r="ALF35" s="391" t="str">
        <f t="shared" si="884"/>
        <v/>
      </c>
      <c r="ALG35" s="391" t="str">
        <f t="shared" si="884"/>
        <v/>
      </c>
      <c r="ALH35" s="391" t="str">
        <f t="shared" si="884"/>
        <v/>
      </c>
      <c r="ALI35" s="391" t="str">
        <f t="shared" si="884"/>
        <v/>
      </c>
      <c r="ALJ35" s="391" t="str">
        <f t="shared" si="884"/>
        <v/>
      </c>
      <c r="ALK35" s="391" t="str">
        <f t="shared" si="884"/>
        <v/>
      </c>
      <c r="ALL35" s="391" t="str">
        <f t="shared" si="884"/>
        <v/>
      </c>
      <c r="ALM35" s="391" t="str">
        <f t="shared" si="884"/>
        <v/>
      </c>
      <c r="ALN35" s="391" t="str">
        <f t="shared" si="884"/>
        <v/>
      </c>
      <c r="ALO35" s="391" t="str">
        <f t="shared" si="884"/>
        <v/>
      </c>
      <c r="ALP35" s="391" t="str">
        <f t="shared" si="884"/>
        <v/>
      </c>
      <c r="ALQ35" s="391" t="str">
        <f t="shared" si="884"/>
        <v/>
      </c>
      <c r="ALR35" s="391" t="str">
        <f t="shared" si="884"/>
        <v/>
      </c>
      <c r="ALS35" s="391" t="str">
        <f t="shared" si="884"/>
        <v/>
      </c>
      <c r="ALT35" s="391" t="str">
        <f t="shared" si="884"/>
        <v/>
      </c>
      <c r="ALU35" s="391" t="str">
        <f t="shared" si="884"/>
        <v/>
      </c>
      <c r="ALV35" s="391" t="str">
        <f t="shared" si="884"/>
        <v/>
      </c>
      <c r="ALW35" s="391" t="str">
        <f t="shared" si="884"/>
        <v/>
      </c>
      <c r="ALX35" s="391" t="str">
        <f t="shared" si="884"/>
        <v/>
      </c>
      <c r="ALY35" s="391" t="str">
        <f t="shared" si="884"/>
        <v/>
      </c>
      <c r="ALZ35" s="391" t="str">
        <f t="shared" si="884"/>
        <v/>
      </c>
      <c r="AMA35" s="391" t="str">
        <f t="shared" si="884"/>
        <v/>
      </c>
      <c r="AMB35" s="391" t="str">
        <f t="shared" si="884"/>
        <v/>
      </c>
      <c r="AMC35" s="391" t="str">
        <f t="shared" si="884"/>
        <v/>
      </c>
      <c r="AMD35" s="391" t="str">
        <f t="shared" si="884"/>
        <v/>
      </c>
      <c r="AME35" s="391" t="str">
        <f t="shared" si="884"/>
        <v/>
      </c>
      <c r="AMF35" s="391" t="str">
        <f t="shared" si="884"/>
        <v/>
      </c>
      <c r="AMG35" s="391" t="str">
        <f t="shared" si="884"/>
        <v/>
      </c>
      <c r="AMH35" s="391" t="str">
        <f t="shared" si="884"/>
        <v/>
      </c>
      <c r="AMI35" s="391" t="str">
        <f t="shared" si="884"/>
        <v/>
      </c>
      <c r="AMJ35" s="391" t="str">
        <f t="shared" si="884"/>
        <v/>
      </c>
      <c r="AMK35" s="391" t="str">
        <f t="shared" si="884"/>
        <v/>
      </c>
      <c r="AML35" s="391" t="str">
        <f t="shared" si="884"/>
        <v/>
      </c>
      <c r="AMM35" s="391" t="str">
        <f t="shared" si="884"/>
        <v/>
      </c>
      <c r="AMN35" s="391" t="str">
        <f t="shared" ref="AMN35:AOY35" si="885">IF(AMN34&lt;&gt;"",AMN30*SIGN(AMN34)*ABS(AMN34)^AMN31,"")</f>
        <v/>
      </c>
      <c r="AMO35" s="391" t="str">
        <f t="shared" si="885"/>
        <v/>
      </c>
      <c r="AMP35" s="391" t="str">
        <f t="shared" si="885"/>
        <v/>
      </c>
      <c r="AMQ35" s="391" t="str">
        <f t="shared" si="885"/>
        <v/>
      </c>
      <c r="AMR35" s="391" t="str">
        <f t="shared" si="885"/>
        <v/>
      </c>
      <c r="AMS35" s="391" t="str">
        <f t="shared" si="885"/>
        <v/>
      </c>
      <c r="AMT35" s="391" t="str">
        <f t="shared" si="885"/>
        <v/>
      </c>
      <c r="AMU35" s="391" t="str">
        <f t="shared" si="885"/>
        <v/>
      </c>
      <c r="AMV35" s="391" t="str">
        <f t="shared" si="885"/>
        <v/>
      </c>
      <c r="AMW35" s="391" t="str">
        <f t="shared" si="885"/>
        <v/>
      </c>
      <c r="AMX35" s="391" t="str">
        <f t="shared" si="885"/>
        <v/>
      </c>
      <c r="AMY35" s="391" t="str">
        <f t="shared" si="885"/>
        <v/>
      </c>
      <c r="AMZ35" s="391" t="str">
        <f t="shared" si="885"/>
        <v/>
      </c>
      <c r="ANA35" s="391" t="str">
        <f t="shared" si="885"/>
        <v/>
      </c>
      <c r="ANB35" s="391" t="str">
        <f t="shared" si="885"/>
        <v/>
      </c>
      <c r="ANC35" s="391" t="str">
        <f t="shared" si="885"/>
        <v/>
      </c>
      <c r="AND35" s="391" t="str">
        <f t="shared" si="885"/>
        <v/>
      </c>
      <c r="ANE35" s="391" t="str">
        <f t="shared" si="885"/>
        <v/>
      </c>
      <c r="ANF35" s="391" t="str">
        <f t="shared" si="885"/>
        <v/>
      </c>
      <c r="ANG35" s="391" t="str">
        <f t="shared" si="885"/>
        <v/>
      </c>
      <c r="ANH35" s="391" t="str">
        <f t="shared" si="885"/>
        <v/>
      </c>
      <c r="ANI35" s="391" t="str">
        <f t="shared" si="885"/>
        <v/>
      </c>
      <c r="ANJ35" s="391" t="str">
        <f t="shared" si="885"/>
        <v/>
      </c>
      <c r="ANK35" s="391" t="str">
        <f t="shared" si="885"/>
        <v/>
      </c>
      <c r="ANL35" s="391" t="str">
        <f t="shared" si="885"/>
        <v/>
      </c>
      <c r="ANM35" s="391" t="str">
        <f t="shared" si="885"/>
        <v/>
      </c>
      <c r="ANN35" s="391" t="str">
        <f t="shared" si="885"/>
        <v/>
      </c>
      <c r="ANO35" s="391" t="str">
        <f t="shared" si="885"/>
        <v/>
      </c>
      <c r="ANP35" s="391" t="str">
        <f t="shared" si="885"/>
        <v/>
      </c>
      <c r="ANQ35" s="391" t="str">
        <f t="shared" si="885"/>
        <v/>
      </c>
      <c r="ANR35" s="391" t="str">
        <f t="shared" si="885"/>
        <v/>
      </c>
      <c r="ANS35" s="391" t="str">
        <f t="shared" si="885"/>
        <v/>
      </c>
      <c r="ANT35" s="391" t="str">
        <f t="shared" si="885"/>
        <v/>
      </c>
      <c r="ANU35" s="391" t="str">
        <f t="shared" si="885"/>
        <v/>
      </c>
      <c r="ANV35" s="391" t="str">
        <f t="shared" si="885"/>
        <v/>
      </c>
      <c r="ANW35" s="391" t="str">
        <f t="shared" si="885"/>
        <v/>
      </c>
      <c r="ANX35" s="391" t="str">
        <f t="shared" si="885"/>
        <v/>
      </c>
      <c r="ANY35" s="391" t="str">
        <f t="shared" si="885"/>
        <v/>
      </c>
      <c r="ANZ35" s="391" t="str">
        <f t="shared" si="885"/>
        <v/>
      </c>
      <c r="AOA35" s="391" t="str">
        <f t="shared" si="885"/>
        <v/>
      </c>
      <c r="AOB35" s="391" t="str">
        <f t="shared" si="885"/>
        <v/>
      </c>
      <c r="AOC35" s="391" t="str">
        <f t="shared" si="885"/>
        <v/>
      </c>
      <c r="AOD35" s="391" t="str">
        <f t="shared" si="885"/>
        <v/>
      </c>
      <c r="AOE35" s="391" t="str">
        <f t="shared" si="885"/>
        <v/>
      </c>
      <c r="AOF35" s="391" t="str">
        <f t="shared" si="885"/>
        <v/>
      </c>
      <c r="AOG35" s="391" t="str">
        <f t="shared" si="885"/>
        <v/>
      </c>
      <c r="AOH35" s="391" t="str">
        <f t="shared" si="885"/>
        <v/>
      </c>
      <c r="AOI35" s="391" t="str">
        <f t="shared" si="885"/>
        <v/>
      </c>
      <c r="AOJ35" s="391" t="str">
        <f t="shared" si="885"/>
        <v/>
      </c>
      <c r="AOK35" s="391" t="str">
        <f t="shared" si="885"/>
        <v/>
      </c>
      <c r="AOL35" s="391" t="str">
        <f t="shared" si="885"/>
        <v/>
      </c>
      <c r="AOM35" s="391" t="str">
        <f t="shared" si="885"/>
        <v/>
      </c>
      <c r="AON35" s="391" t="str">
        <f t="shared" si="885"/>
        <v/>
      </c>
      <c r="AOO35" s="391" t="str">
        <f t="shared" si="885"/>
        <v/>
      </c>
      <c r="AOP35" s="391" t="str">
        <f t="shared" si="885"/>
        <v/>
      </c>
      <c r="AOQ35" s="391" t="str">
        <f t="shared" si="885"/>
        <v/>
      </c>
      <c r="AOR35" s="391" t="str">
        <f t="shared" si="885"/>
        <v/>
      </c>
      <c r="AOS35" s="391" t="str">
        <f t="shared" si="885"/>
        <v/>
      </c>
      <c r="AOT35" s="391" t="str">
        <f t="shared" si="885"/>
        <v/>
      </c>
      <c r="AOU35" s="391" t="str">
        <f t="shared" si="885"/>
        <v/>
      </c>
      <c r="AOV35" s="391" t="str">
        <f t="shared" si="885"/>
        <v/>
      </c>
      <c r="AOW35" s="391" t="str">
        <f t="shared" si="885"/>
        <v/>
      </c>
      <c r="AOX35" s="391" t="str">
        <f t="shared" si="885"/>
        <v/>
      </c>
      <c r="AOY35" s="391" t="str">
        <f t="shared" si="885"/>
        <v/>
      </c>
      <c r="AOZ35" s="391" t="str">
        <f t="shared" ref="AOZ35:ARK35" si="886">IF(AOZ34&lt;&gt;"",AOZ30*SIGN(AOZ34)*ABS(AOZ34)^AOZ31,"")</f>
        <v/>
      </c>
      <c r="APA35" s="391" t="str">
        <f t="shared" si="886"/>
        <v/>
      </c>
      <c r="APB35" s="391" t="str">
        <f t="shared" si="886"/>
        <v/>
      </c>
      <c r="APC35" s="391" t="str">
        <f t="shared" si="886"/>
        <v/>
      </c>
      <c r="APD35" s="391" t="str">
        <f t="shared" si="886"/>
        <v/>
      </c>
      <c r="APE35" s="391" t="str">
        <f t="shared" si="886"/>
        <v/>
      </c>
      <c r="APF35" s="391" t="str">
        <f t="shared" si="886"/>
        <v/>
      </c>
      <c r="APG35" s="391" t="str">
        <f t="shared" si="886"/>
        <v/>
      </c>
      <c r="APH35" s="391" t="str">
        <f t="shared" si="886"/>
        <v/>
      </c>
      <c r="API35" s="391" t="str">
        <f t="shared" si="886"/>
        <v/>
      </c>
      <c r="APJ35" s="391" t="str">
        <f t="shared" si="886"/>
        <v/>
      </c>
      <c r="APK35" s="391" t="str">
        <f t="shared" si="886"/>
        <v/>
      </c>
      <c r="APL35" s="391" t="str">
        <f t="shared" si="886"/>
        <v/>
      </c>
      <c r="APM35" s="391" t="str">
        <f t="shared" si="886"/>
        <v/>
      </c>
      <c r="APN35" s="391" t="str">
        <f t="shared" si="886"/>
        <v/>
      </c>
      <c r="APO35" s="391" t="str">
        <f t="shared" si="886"/>
        <v/>
      </c>
      <c r="APP35" s="391" t="str">
        <f t="shared" si="886"/>
        <v/>
      </c>
      <c r="APQ35" s="391" t="str">
        <f t="shared" si="886"/>
        <v/>
      </c>
      <c r="APR35" s="391" t="str">
        <f t="shared" si="886"/>
        <v/>
      </c>
      <c r="APS35" s="391" t="str">
        <f t="shared" si="886"/>
        <v/>
      </c>
      <c r="APT35" s="391" t="str">
        <f t="shared" si="886"/>
        <v/>
      </c>
      <c r="APU35" s="391" t="str">
        <f t="shared" si="886"/>
        <v/>
      </c>
      <c r="APV35" s="391" t="str">
        <f t="shared" si="886"/>
        <v/>
      </c>
      <c r="APW35" s="391" t="str">
        <f t="shared" si="886"/>
        <v/>
      </c>
      <c r="APX35" s="391" t="str">
        <f t="shared" si="886"/>
        <v/>
      </c>
      <c r="APY35" s="391" t="str">
        <f t="shared" si="886"/>
        <v/>
      </c>
      <c r="APZ35" s="391" t="str">
        <f t="shared" si="886"/>
        <v/>
      </c>
      <c r="AQA35" s="391" t="str">
        <f t="shared" si="886"/>
        <v/>
      </c>
      <c r="AQB35" s="391" t="str">
        <f t="shared" si="886"/>
        <v/>
      </c>
      <c r="AQC35" s="391" t="str">
        <f t="shared" si="886"/>
        <v/>
      </c>
      <c r="AQD35" s="391" t="str">
        <f t="shared" si="886"/>
        <v/>
      </c>
      <c r="AQE35" s="391" t="str">
        <f t="shared" si="886"/>
        <v/>
      </c>
      <c r="AQF35" s="391" t="str">
        <f t="shared" si="886"/>
        <v/>
      </c>
      <c r="AQG35" s="391" t="str">
        <f t="shared" si="886"/>
        <v/>
      </c>
      <c r="AQH35" s="391" t="str">
        <f t="shared" si="886"/>
        <v/>
      </c>
      <c r="AQI35" s="391" t="str">
        <f t="shared" si="886"/>
        <v/>
      </c>
      <c r="AQJ35" s="391" t="str">
        <f t="shared" si="886"/>
        <v/>
      </c>
      <c r="AQK35" s="391" t="str">
        <f t="shared" si="886"/>
        <v/>
      </c>
      <c r="AQL35" s="391" t="str">
        <f t="shared" si="886"/>
        <v/>
      </c>
      <c r="AQM35" s="391" t="str">
        <f t="shared" si="886"/>
        <v/>
      </c>
      <c r="AQN35" s="391" t="str">
        <f t="shared" si="886"/>
        <v/>
      </c>
      <c r="AQO35" s="391" t="str">
        <f t="shared" si="886"/>
        <v/>
      </c>
      <c r="AQP35" s="391" t="str">
        <f t="shared" si="886"/>
        <v/>
      </c>
      <c r="AQQ35" s="391" t="str">
        <f t="shared" si="886"/>
        <v/>
      </c>
      <c r="AQR35" s="391" t="str">
        <f t="shared" si="886"/>
        <v/>
      </c>
      <c r="AQS35" s="391" t="str">
        <f t="shared" si="886"/>
        <v/>
      </c>
      <c r="AQT35" s="391" t="str">
        <f t="shared" si="886"/>
        <v/>
      </c>
      <c r="AQU35" s="391" t="str">
        <f t="shared" si="886"/>
        <v/>
      </c>
      <c r="AQV35" s="391" t="str">
        <f t="shared" si="886"/>
        <v/>
      </c>
      <c r="AQW35" s="391" t="str">
        <f t="shared" si="886"/>
        <v/>
      </c>
      <c r="AQX35" s="391" t="str">
        <f t="shared" si="886"/>
        <v/>
      </c>
      <c r="AQY35" s="391" t="str">
        <f t="shared" si="886"/>
        <v/>
      </c>
      <c r="AQZ35" s="391" t="str">
        <f t="shared" si="886"/>
        <v/>
      </c>
      <c r="ARA35" s="391" t="str">
        <f t="shared" si="886"/>
        <v/>
      </c>
      <c r="ARB35" s="391" t="str">
        <f t="shared" si="886"/>
        <v/>
      </c>
      <c r="ARC35" s="391" t="str">
        <f t="shared" si="886"/>
        <v/>
      </c>
      <c r="ARD35" s="391" t="str">
        <f t="shared" si="886"/>
        <v/>
      </c>
      <c r="ARE35" s="391" t="str">
        <f t="shared" si="886"/>
        <v/>
      </c>
      <c r="ARF35" s="391" t="str">
        <f t="shared" si="886"/>
        <v/>
      </c>
      <c r="ARG35" s="391" t="str">
        <f t="shared" si="886"/>
        <v/>
      </c>
      <c r="ARH35" s="391" t="str">
        <f t="shared" si="886"/>
        <v/>
      </c>
      <c r="ARI35" s="391" t="str">
        <f t="shared" si="886"/>
        <v/>
      </c>
      <c r="ARJ35" s="391" t="str">
        <f t="shared" si="886"/>
        <v/>
      </c>
      <c r="ARK35" s="391" t="str">
        <f t="shared" si="886"/>
        <v/>
      </c>
      <c r="ARL35" s="391" t="str">
        <f t="shared" ref="ARL35:ATW35" si="887">IF(ARL34&lt;&gt;"",ARL30*SIGN(ARL34)*ABS(ARL34)^ARL31,"")</f>
        <v/>
      </c>
      <c r="ARM35" s="391" t="str">
        <f t="shared" si="887"/>
        <v/>
      </c>
      <c r="ARN35" s="391" t="str">
        <f t="shared" si="887"/>
        <v/>
      </c>
      <c r="ARO35" s="391" t="str">
        <f t="shared" si="887"/>
        <v/>
      </c>
      <c r="ARP35" s="391" t="str">
        <f t="shared" si="887"/>
        <v/>
      </c>
      <c r="ARQ35" s="391" t="str">
        <f t="shared" si="887"/>
        <v/>
      </c>
      <c r="ARR35" s="391" t="str">
        <f t="shared" si="887"/>
        <v/>
      </c>
      <c r="ARS35" s="391" t="str">
        <f t="shared" si="887"/>
        <v/>
      </c>
      <c r="ART35" s="391" t="str">
        <f t="shared" si="887"/>
        <v/>
      </c>
      <c r="ARU35" s="391" t="str">
        <f t="shared" si="887"/>
        <v/>
      </c>
      <c r="ARV35" s="391" t="str">
        <f t="shared" si="887"/>
        <v/>
      </c>
      <c r="ARW35" s="391" t="str">
        <f t="shared" si="887"/>
        <v/>
      </c>
      <c r="ARX35" s="391" t="str">
        <f t="shared" si="887"/>
        <v/>
      </c>
      <c r="ARY35" s="391" t="str">
        <f t="shared" si="887"/>
        <v/>
      </c>
      <c r="ARZ35" s="391" t="str">
        <f t="shared" si="887"/>
        <v/>
      </c>
      <c r="ASA35" s="391" t="str">
        <f t="shared" si="887"/>
        <v/>
      </c>
      <c r="ASB35" s="391" t="str">
        <f t="shared" si="887"/>
        <v/>
      </c>
      <c r="ASC35" s="391" t="str">
        <f t="shared" si="887"/>
        <v/>
      </c>
      <c r="ASD35" s="391" t="str">
        <f t="shared" si="887"/>
        <v/>
      </c>
      <c r="ASE35" s="391" t="str">
        <f t="shared" si="887"/>
        <v/>
      </c>
      <c r="ASF35" s="391" t="str">
        <f t="shared" si="887"/>
        <v/>
      </c>
      <c r="ASG35" s="391" t="str">
        <f t="shared" si="887"/>
        <v/>
      </c>
      <c r="ASH35" s="391" t="str">
        <f t="shared" si="887"/>
        <v/>
      </c>
      <c r="ASI35" s="391" t="str">
        <f t="shared" si="887"/>
        <v/>
      </c>
      <c r="ASJ35" s="391" t="str">
        <f t="shared" si="887"/>
        <v/>
      </c>
      <c r="ASK35" s="391" t="str">
        <f t="shared" si="887"/>
        <v/>
      </c>
      <c r="ASL35" s="391" t="str">
        <f t="shared" si="887"/>
        <v/>
      </c>
      <c r="ASM35" s="391" t="str">
        <f t="shared" si="887"/>
        <v/>
      </c>
      <c r="ASN35" s="391" t="str">
        <f t="shared" si="887"/>
        <v/>
      </c>
      <c r="ASO35" s="391" t="str">
        <f t="shared" si="887"/>
        <v/>
      </c>
      <c r="ASP35" s="391" t="str">
        <f t="shared" si="887"/>
        <v/>
      </c>
      <c r="ASQ35" s="391" t="str">
        <f t="shared" si="887"/>
        <v/>
      </c>
      <c r="ASR35" s="391" t="str">
        <f t="shared" si="887"/>
        <v/>
      </c>
      <c r="ASS35" s="391" t="str">
        <f t="shared" si="887"/>
        <v/>
      </c>
      <c r="AST35" s="391" t="str">
        <f t="shared" si="887"/>
        <v/>
      </c>
      <c r="ASU35" s="391" t="str">
        <f t="shared" si="887"/>
        <v/>
      </c>
      <c r="ASV35" s="391" t="str">
        <f t="shared" si="887"/>
        <v/>
      </c>
      <c r="ASW35" s="391" t="str">
        <f t="shared" si="887"/>
        <v/>
      </c>
      <c r="ASX35" s="391" t="str">
        <f t="shared" si="887"/>
        <v/>
      </c>
      <c r="ASY35" s="391" t="str">
        <f t="shared" si="887"/>
        <v/>
      </c>
      <c r="ASZ35" s="391" t="str">
        <f t="shared" si="887"/>
        <v/>
      </c>
      <c r="ATA35" s="391" t="str">
        <f t="shared" si="887"/>
        <v/>
      </c>
      <c r="ATB35" s="391" t="str">
        <f t="shared" si="887"/>
        <v/>
      </c>
      <c r="ATC35" s="391" t="str">
        <f t="shared" si="887"/>
        <v/>
      </c>
      <c r="ATD35" s="391" t="str">
        <f t="shared" si="887"/>
        <v/>
      </c>
      <c r="ATE35" s="391" t="str">
        <f t="shared" si="887"/>
        <v/>
      </c>
      <c r="ATF35" s="391" t="str">
        <f t="shared" si="887"/>
        <v/>
      </c>
      <c r="ATG35" s="391" t="str">
        <f t="shared" si="887"/>
        <v/>
      </c>
      <c r="ATH35" s="391" t="str">
        <f t="shared" si="887"/>
        <v/>
      </c>
      <c r="ATI35" s="391" t="str">
        <f t="shared" si="887"/>
        <v/>
      </c>
      <c r="ATJ35" s="391" t="str">
        <f t="shared" si="887"/>
        <v/>
      </c>
      <c r="ATK35" s="391" t="str">
        <f t="shared" si="887"/>
        <v/>
      </c>
      <c r="ATL35" s="391" t="str">
        <f t="shared" si="887"/>
        <v/>
      </c>
      <c r="ATM35" s="391" t="str">
        <f t="shared" si="887"/>
        <v/>
      </c>
      <c r="ATN35" s="391" t="str">
        <f t="shared" si="887"/>
        <v/>
      </c>
      <c r="ATO35" s="391" t="str">
        <f t="shared" si="887"/>
        <v/>
      </c>
      <c r="ATP35" s="391" t="str">
        <f t="shared" si="887"/>
        <v/>
      </c>
      <c r="ATQ35" s="391" t="str">
        <f t="shared" si="887"/>
        <v/>
      </c>
      <c r="ATR35" s="391" t="str">
        <f t="shared" si="887"/>
        <v/>
      </c>
      <c r="ATS35" s="391" t="str">
        <f t="shared" si="887"/>
        <v/>
      </c>
      <c r="ATT35" s="391" t="str">
        <f t="shared" si="887"/>
        <v/>
      </c>
      <c r="ATU35" s="391" t="str">
        <f t="shared" si="887"/>
        <v/>
      </c>
      <c r="ATV35" s="391" t="str">
        <f t="shared" si="887"/>
        <v/>
      </c>
      <c r="ATW35" s="391" t="str">
        <f t="shared" si="887"/>
        <v/>
      </c>
      <c r="ATX35" s="391" t="str">
        <f t="shared" ref="ATX35:AWI35" si="888">IF(ATX34&lt;&gt;"",ATX30*SIGN(ATX34)*ABS(ATX34)^ATX31,"")</f>
        <v/>
      </c>
      <c r="ATY35" s="391" t="str">
        <f t="shared" si="888"/>
        <v/>
      </c>
      <c r="ATZ35" s="391" t="str">
        <f t="shared" si="888"/>
        <v/>
      </c>
      <c r="AUA35" s="391" t="str">
        <f t="shared" si="888"/>
        <v/>
      </c>
      <c r="AUB35" s="391" t="str">
        <f t="shared" si="888"/>
        <v/>
      </c>
      <c r="AUC35" s="391" t="str">
        <f t="shared" si="888"/>
        <v/>
      </c>
      <c r="AUD35" s="391" t="str">
        <f t="shared" si="888"/>
        <v/>
      </c>
      <c r="AUE35" s="391" t="str">
        <f t="shared" si="888"/>
        <v/>
      </c>
      <c r="AUF35" s="391" t="str">
        <f t="shared" si="888"/>
        <v/>
      </c>
      <c r="AUG35" s="391" t="str">
        <f t="shared" si="888"/>
        <v/>
      </c>
      <c r="AUH35" s="391" t="str">
        <f t="shared" si="888"/>
        <v/>
      </c>
      <c r="AUI35" s="391" t="str">
        <f t="shared" si="888"/>
        <v/>
      </c>
      <c r="AUJ35" s="391" t="str">
        <f t="shared" si="888"/>
        <v/>
      </c>
      <c r="AUK35" s="391" t="str">
        <f t="shared" si="888"/>
        <v/>
      </c>
      <c r="AUL35" s="391" t="str">
        <f t="shared" si="888"/>
        <v/>
      </c>
      <c r="AUM35" s="391" t="str">
        <f t="shared" si="888"/>
        <v/>
      </c>
      <c r="AUN35" s="391" t="str">
        <f t="shared" si="888"/>
        <v/>
      </c>
      <c r="AUO35" s="391" t="str">
        <f t="shared" si="888"/>
        <v/>
      </c>
      <c r="AUP35" s="391" t="str">
        <f t="shared" si="888"/>
        <v/>
      </c>
      <c r="AUQ35" s="391" t="str">
        <f t="shared" si="888"/>
        <v/>
      </c>
      <c r="AUR35" s="391" t="str">
        <f t="shared" si="888"/>
        <v/>
      </c>
      <c r="AUS35" s="391" t="str">
        <f t="shared" si="888"/>
        <v/>
      </c>
      <c r="AUT35" s="391" t="str">
        <f t="shared" si="888"/>
        <v/>
      </c>
      <c r="AUU35" s="391" t="str">
        <f t="shared" si="888"/>
        <v/>
      </c>
      <c r="AUV35" s="391" t="str">
        <f t="shared" si="888"/>
        <v/>
      </c>
      <c r="AUW35" s="391" t="str">
        <f t="shared" si="888"/>
        <v/>
      </c>
      <c r="AUX35" s="391" t="str">
        <f t="shared" si="888"/>
        <v/>
      </c>
      <c r="AUY35" s="391" t="str">
        <f t="shared" si="888"/>
        <v/>
      </c>
      <c r="AUZ35" s="391" t="str">
        <f t="shared" si="888"/>
        <v/>
      </c>
      <c r="AVA35" s="391" t="str">
        <f t="shared" si="888"/>
        <v/>
      </c>
      <c r="AVB35" s="391" t="str">
        <f t="shared" si="888"/>
        <v/>
      </c>
      <c r="AVC35" s="391" t="str">
        <f t="shared" si="888"/>
        <v/>
      </c>
      <c r="AVD35" s="391" t="str">
        <f t="shared" si="888"/>
        <v/>
      </c>
      <c r="AVE35" s="391" t="str">
        <f t="shared" si="888"/>
        <v/>
      </c>
      <c r="AVF35" s="391" t="str">
        <f t="shared" si="888"/>
        <v/>
      </c>
      <c r="AVG35" s="391" t="str">
        <f t="shared" si="888"/>
        <v/>
      </c>
      <c r="AVH35" s="391" t="str">
        <f t="shared" si="888"/>
        <v/>
      </c>
      <c r="AVI35" s="391" t="str">
        <f t="shared" si="888"/>
        <v/>
      </c>
      <c r="AVJ35" s="391" t="str">
        <f t="shared" si="888"/>
        <v/>
      </c>
      <c r="AVK35" s="391" t="str">
        <f t="shared" si="888"/>
        <v/>
      </c>
      <c r="AVL35" s="391" t="str">
        <f t="shared" si="888"/>
        <v/>
      </c>
      <c r="AVM35" s="391" t="str">
        <f t="shared" si="888"/>
        <v/>
      </c>
      <c r="AVN35" s="391" t="str">
        <f t="shared" si="888"/>
        <v/>
      </c>
      <c r="AVO35" s="391" t="str">
        <f t="shared" si="888"/>
        <v/>
      </c>
      <c r="AVP35" s="391" t="str">
        <f t="shared" si="888"/>
        <v/>
      </c>
      <c r="AVQ35" s="391" t="str">
        <f t="shared" si="888"/>
        <v/>
      </c>
      <c r="AVR35" s="391" t="str">
        <f t="shared" si="888"/>
        <v/>
      </c>
      <c r="AVS35" s="391" t="str">
        <f t="shared" si="888"/>
        <v/>
      </c>
      <c r="AVT35" s="391" t="str">
        <f t="shared" si="888"/>
        <v/>
      </c>
      <c r="AVU35" s="391" t="str">
        <f t="shared" si="888"/>
        <v/>
      </c>
      <c r="AVV35" s="391" t="str">
        <f t="shared" si="888"/>
        <v/>
      </c>
      <c r="AVW35" s="391" t="str">
        <f t="shared" si="888"/>
        <v/>
      </c>
      <c r="AVX35" s="391" t="str">
        <f t="shared" si="888"/>
        <v/>
      </c>
      <c r="AVY35" s="391" t="str">
        <f t="shared" si="888"/>
        <v/>
      </c>
      <c r="AVZ35" s="391" t="str">
        <f t="shared" si="888"/>
        <v/>
      </c>
      <c r="AWA35" s="391" t="str">
        <f t="shared" si="888"/>
        <v/>
      </c>
      <c r="AWB35" s="391" t="str">
        <f t="shared" si="888"/>
        <v/>
      </c>
      <c r="AWC35" s="391" t="str">
        <f t="shared" si="888"/>
        <v/>
      </c>
      <c r="AWD35" s="391" t="str">
        <f t="shared" si="888"/>
        <v/>
      </c>
      <c r="AWE35" s="391" t="str">
        <f t="shared" si="888"/>
        <v/>
      </c>
      <c r="AWF35" s="391" t="str">
        <f t="shared" si="888"/>
        <v/>
      </c>
      <c r="AWG35" s="391" t="str">
        <f t="shared" si="888"/>
        <v/>
      </c>
      <c r="AWH35" s="391" t="str">
        <f t="shared" si="888"/>
        <v/>
      </c>
      <c r="AWI35" s="391" t="str">
        <f t="shared" si="888"/>
        <v/>
      </c>
      <c r="AWJ35" s="391" t="str">
        <f t="shared" ref="AWJ35:AYU35" si="889">IF(AWJ34&lt;&gt;"",AWJ30*SIGN(AWJ34)*ABS(AWJ34)^AWJ31,"")</f>
        <v/>
      </c>
      <c r="AWK35" s="391" t="str">
        <f t="shared" si="889"/>
        <v/>
      </c>
      <c r="AWL35" s="391" t="str">
        <f t="shared" si="889"/>
        <v/>
      </c>
      <c r="AWM35" s="391" t="str">
        <f t="shared" si="889"/>
        <v/>
      </c>
      <c r="AWN35" s="391" t="str">
        <f t="shared" si="889"/>
        <v/>
      </c>
      <c r="AWO35" s="391" t="str">
        <f t="shared" si="889"/>
        <v/>
      </c>
      <c r="AWP35" s="391" t="str">
        <f t="shared" si="889"/>
        <v/>
      </c>
      <c r="AWQ35" s="391" t="str">
        <f t="shared" si="889"/>
        <v/>
      </c>
      <c r="AWR35" s="391" t="str">
        <f t="shared" si="889"/>
        <v/>
      </c>
      <c r="AWS35" s="391" t="str">
        <f t="shared" si="889"/>
        <v/>
      </c>
      <c r="AWT35" s="391" t="str">
        <f t="shared" si="889"/>
        <v/>
      </c>
      <c r="AWU35" s="391" t="str">
        <f t="shared" si="889"/>
        <v/>
      </c>
      <c r="AWV35" s="391" t="str">
        <f t="shared" si="889"/>
        <v/>
      </c>
      <c r="AWW35" s="391" t="str">
        <f t="shared" si="889"/>
        <v/>
      </c>
      <c r="AWX35" s="391" t="str">
        <f t="shared" si="889"/>
        <v/>
      </c>
      <c r="AWY35" s="391" t="str">
        <f t="shared" si="889"/>
        <v/>
      </c>
      <c r="AWZ35" s="391" t="str">
        <f t="shared" si="889"/>
        <v/>
      </c>
      <c r="AXA35" s="391" t="str">
        <f t="shared" si="889"/>
        <v/>
      </c>
      <c r="AXB35" s="391" t="str">
        <f t="shared" si="889"/>
        <v/>
      </c>
      <c r="AXC35" s="391" t="str">
        <f t="shared" si="889"/>
        <v/>
      </c>
      <c r="AXD35" s="391" t="str">
        <f t="shared" si="889"/>
        <v/>
      </c>
      <c r="AXE35" s="391" t="str">
        <f t="shared" si="889"/>
        <v/>
      </c>
      <c r="AXF35" s="391" t="str">
        <f t="shared" si="889"/>
        <v/>
      </c>
      <c r="AXG35" s="391" t="str">
        <f t="shared" si="889"/>
        <v/>
      </c>
      <c r="AXH35" s="391" t="str">
        <f t="shared" si="889"/>
        <v/>
      </c>
      <c r="AXI35" s="391" t="str">
        <f t="shared" si="889"/>
        <v/>
      </c>
      <c r="AXJ35" s="391" t="str">
        <f t="shared" si="889"/>
        <v/>
      </c>
      <c r="AXK35" s="391" t="str">
        <f t="shared" si="889"/>
        <v/>
      </c>
      <c r="AXL35" s="391" t="str">
        <f t="shared" si="889"/>
        <v/>
      </c>
      <c r="AXM35" s="391" t="str">
        <f t="shared" si="889"/>
        <v/>
      </c>
      <c r="AXN35" s="391" t="str">
        <f t="shared" si="889"/>
        <v/>
      </c>
      <c r="AXO35" s="391" t="str">
        <f t="shared" si="889"/>
        <v/>
      </c>
      <c r="AXP35" s="391" t="str">
        <f t="shared" si="889"/>
        <v/>
      </c>
      <c r="AXQ35" s="391" t="str">
        <f t="shared" si="889"/>
        <v/>
      </c>
      <c r="AXR35" s="391" t="str">
        <f t="shared" si="889"/>
        <v/>
      </c>
      <c r="AXS35" s="391" t="str">
        <f t="shared" si="889"/>
        <v/>
      </c>
      <c r="AXT35" s="391" t="str">
        <f t="shared" si="889"/>
        <v/>
      </c>
      <c r="AXU35" s="391" t="str">
        <f t="shared" si="889"/>
        <v/>
      </c>
      <c r="AXV35" s="391" t="str">
        <f t="shared" si="889"/>
        <v/>
      </c>
      <c r="AXW35" s="391" t="str">
        <f t="shared" si="889"/>
        <v/>
      </c>
      <c r="AXX35" s="391" t="str">
        <f t="shared" si="889"/>
        <v/>
      </c>
      <c r="AXY35" s="391" t="str">
        <f t="shared" si="889"/>
        <v/>
      </c>
      <c r="AXZ35" s="391" t="str">
        <f t="shared" si="889"/>
        <v/>
      </c>
      <c r="AYA35" s="391" t="str">
        <f t="shared" si="889"/>
        <v/>
      </c>
      <c r="AYB35" s="391" t="str">
        <f t="shared" si="889"/>
        <v/>
      </c>
      <c r="AYC35" s="391" t="str">
        <f t="shared" si="889"/>
        <v/>
      </c>
      <c r="AYD35" s="391" t="str">
        <f t="shared" si="889"/>
        <v/>
      </c>
      <c r="AYE35" s="391" t="str">
        <f t="shared" si="889"/>
        <v/>
      </c>
      <c r="AYF35" s="391" t="str">
        <f t="shared" si="889"/>
        <v/>
      </c>
      <c r="AYG35" s="391" t="str">
        <f t="shared" si="889"/>
        <v/>
      </c>
      <c r="AYH35" s="391" t="str">
        <f t="shared" si="889"/>
        <v/>
      </c>
      <c r="AYI35" s="391" t="str">
        <f t="shared" si="889"/>
        <v/>
      </c>
      <c r="AYJ35" s="391" t="str">
        <f t="shared" si="889"/>
        <v/>
      </c>
      <c r="AYK35" s="391" t="str">
        <f t="shared" si="889"/>
        <v/>
      </c>
      <c r="AYL35" s="391" t="str">
        <f t="shared" si="889"/>
        <v/>
      </c>
      <c r="AYM35" s="391" t="str">
        <f t="shared" si="889"/>
        <v/>
      </c>
      <c r="AYN35" s="391" t="str">
        <f t="shared" si="889"/>
        <v/>
      </c>
      <c r="AYO35" s="391" t="str">
        <f t="shared" si="889"/>
        <v/>
      </c>
      <c r="AYP35" s="391" t="str">
        <f t="shared" si="889"/>
        <v/>
      </c>
      <c r="AYQ35" s="391" t="str">
        <f t="shared" si="889"/>
        <v/>
      </c>
      <c r="AYR35" s="391" t="str">
        <f t="shared" si="889"/>
        <v/>
      </c>
      <c r="AYS35" s="391" t="str">
        <f t="shared" si="889"/>
        <v/>
      </c>
      <c r="AYT35" s="391" t="str">
        <f t="shared" si="889"/>
        <v/>
      </c>
      <c r="AYU35" s="391" t="str">
        <f t="shared" si="889"/>
        <v/>
      </c>
      <c r="AYV35" s="391" t="str">
        <f t="shared" ref="AYV35:BBG35" si="890">IF(AYV34&lt;&gt;"",AYV30*SIGN(AYV34)*ABS(AYV34)^AYV31,"")</f>
        <v/>
      </c>
      <c r="AYW35" s="391" t="str">
        <f t="shared" si="890"/>
        <v/>
      </c>
      <c r="AYX35" s="391" t="str">
        <f t="shared" si="890"/>
        <v/>
      </c>
      <c r="AYY35" s="391" t="str">
        <f t="shared" si="890"/>
        <v/>
      </c>
      <c r="AYZ35" s="391" t="str">
        <f t="shared" si="890"/>
        <v/>
      </c>
      <c r="AZA35" s="391" t="str">
        <f t="shared" si="890"/>
        <v/>
      </c>
      <c r="AZB35" s="391" t="str">
        <f t="shared" si="890"/>
        <v/>
      </c>
      <c r="AZC35" s="391" t="str">
        <f t="shared" si="890"/>
        <v/>
      </c>
      <c r="AZD35" s="391" t="str">
        <f t="shared" si="890"/>
        <v/>
      </c>
      <c r="AZE35" s="391" t="str">
        <f t="shared" si="890"/>
        <v/>
      </c>
      <c r="AZF35" s="391" t="str">
        <f t="shared" si="890"/>
        <v/>
      </c>
      <c r="AZG35" s="391" t="str">
        <f t="shared" si="890"/>
        <v/>
      </c>
      <c r="AZH35" s="391" t="str">
        <f t="shared" si="890"/>
        <v/>
      </c>
      <c r="AZI35" s="391" t="str">
        <f t="shared" si="890"/>
        <v/>
      </c>
      <c r="AZJ35" s="391" t="str">
        <f t="shared" si="890"/>
        <v/>
      </c>
      <c r="AZK35" s="391" t="str">
        <f t="shared" si="890"/>
        <v/>
      </c>
      <c r="AZL35" s="391" t="str">
        <f t="shared" si="890"/>
        <v/>
      </c>
      <c r="AZM35" s="391" t="str">
        <f t="shared" si="890"/>
        <v/>
      </c>
      <c r="AZN35" s="391" t="str">
        <f t="shared" si="890"/>
        <v/>
      </c>
      <c r="AZO35" s="391" t="str">
        <f t="shared" si="890"/>
        <v/>
      </c>
      <c r="AZP35" s="391" t="str">
        <f t="shared" si="890"/>
        <v/>
      </c>
      <c r="AZQ35" s="391" t="str">
        <f t="shared" si="890"/>
        <v/>
      </c>
      <c r="AZR35" s="391" t="str">
        <f t="shared" si="890"/>
        <v/>
      </c>
      <c r="AZS35" s="391" t="str">
        <f t="shared" si="890"/>
        <v/>
      </c>
      <c r="AZT35" s="391" t="str">
        <f t="shared" si="890"/>
        <v/>
      </c>
      <c r="AZU35" s="391" t="str">
        <f t="shared" si="890"/>
        <v/>
      </c>
      <c r="AZV35" s="391" t="str">
        <f t="shared" si="890"/>
        <v/>
      </c>
      <c r="AZW35" s="391" t="str">
        <f t="shared" si="890"/>
        <v/>
      </c>
      <c r="AZX35" s="391" t="str">
        <f t="shared" si="890"/>
        <v/>
      </c>
      <c r="AZY35" s="391" t="str">
        <f t="shared" si="890"/>
        <v/>
      </c>
      <c r="AZZ35" s="391" t="str">
        <f t="shared" si="890"/>
        <v/>
      </c>
      <c r="BAA35" s="391" t="str">
        <f t="shared" si="890"/>
        <v/>
      </c>
      <c r="BAB35" s="391" t="str">
        <f t="shared" si="890"/>
        <v/>
      </c>
      <c r="BAC35" s="391" t="str">
        <f t="shared" si="890"/>
        <v/>
      </c>
      <c r="BAD35" s="391" t="str">
        <f t="shared" si="890"/>
        <v/>
      </c>
      <c r="BAE35" s="391" t="str">
        <f t="shared" si="890"/>
        <v/>
      </c>
      <c r="BAF35" s="391" t="str">
        <f t="shared" si="890"/>
        <v/>
      </c>
      <c r="BAG35" s="391" t="str">
        <f t="shared" si="890"/>
        <v/>
      </c>
      <c r="BAH35" s="391" t="str">
        <f t="shared" si="890"/>
        <v/>
      </c>
      <c r="BAI35" s="391" t="str">
        <f t="shared" si="890"/>
        <v/>
      </c>
      <c r="BAJ35" s="391" t="str">
        <f t="shared" si="890"/>
        <v/>
      </c>
      <c r="BAK35" s="391" t="str">
        <f t="shared" si="890"/>
        <v/>
      </c>
      <c r="BAL35" s="391" t="str">
        <f t="shared" si="890"/>
        <v/>
      </c>
      <c r="BAM35" s="391" t="str">
        <f t="shared" si="890"/>
        <v/>
      </c>
      <c r="BAN35" s="391" t="str">
        <f t="shared" si="890"/>
        <v/>
      </c>
      <c r="BAO35" s="391" t="str">
        <f t="shared" si="890"/>
        <v/>
      </c>
      <c r="BAP35" s="391" t="str">
        <f t="shared" si="890"/>
        <v/>
      </c>
      <c r="BAQ35" s="391" t="str">
        <f t="shared" si="890"/>
        <v/>
      </c>
      <c r="BAR35" s="391" t="str">
        <f t="shared" si="890"/>
        <v/>
      </c>
      <c r="BAS35" s="391" t="str">
        <f t="shared" si="890"/>
        <v/>
      </c>
      <c r="BAT35" s="391" t="str">
        <f t="shared" si="890"/>
        <v/>
      </c>
      <c r="BAU35" s="391" t="str">
        <f t="shared" si="890"/>
        <v/>
      </c>
      <c r="BAV35" s="391" t="str">
        <f t="shared" si="890"/>
        <v/>
      </c>
      <c r="BAW35" s="391" t="str">
        <f t="shared" si="890"/>
        <v/>
      </c>
      <c r="BAX35" s="391" t="str">
        <f t="shared" si="890"/>
        <v/>
      </c>
      <c r="BAY35" s="391" t="str">
        <f t="shared" si="890"/>
        <v/>
      </c>
      <c r="BAZ35" s="391" t="str">
        <f t="shared" si="890"/>
        <v/>
      </c>
      <c r="BBA35" s="391" t="str">
        <f t="shared" si="890"/>
        <v/>
      </c>
      <c r="BBB35" s="391" t="str">
        <f t="shared" si="890"/>
        <v/>
      </c>
      <c r="BBC35" s="391" t="str">
        <f t="shared" si="890"/>
        <v/>
      </c>
      <c r="BBD35" s="391" t="str">
        <f t="shared" si="890"/>
        <v/>
      </c>
      <c r="BBE35" s="391" t="str">
        <f t="shared" si="890"/>
        <v/>
      </c>
      <c r="BBF35" s="391" t="str">
        <f t="shared" si="890"/>
        <v/>
      </c>
      <c r="BBG35" s="391" t="str">
        <f t="shared" si="890"/>
        <v/>
      </c>
      <c r="BBH35" s="391" t="str">
        <f t="shared" ref="BBH35:BDS35" si="891">IF(BBH34&lt;&gt;"",BBH30*SIGN(BBH34)*ABS(BBH34)^BBH31,"")</f>
        <v/>
      </c>
      <c r="BBI35" s="391" t="str">
        <f t="shared" si="891"/>
        <v/>
      </c>
      <c r="BBJ35" s="391" t="str">
        <f t="shared" si="891"/>
        <v/>
      </c>
      <c r="BBK35" s="391" t="str">
        <f t="shared" si="891"/>
        <v/>
      </c>
      <c r="BBL35" s="391" t="str">
        <f t="shared" si="891"/>
        <v/>
      </c>
      <c r="BBM35" s="391" t="str">
        <f t="shared" si="891"/>
        <v/>
      </c>
      <c r="BBN35" s="391" t="str">
        <f t="shared" si="891"/>
        <v/>
      </c>
      <c r="BBO35" s="391" t="str">
        <f t="shared" si="891"/>
        <v/>
      </c>
      <c r="BBP35" s="391" t="str">
        <f t="shared" si="891"/>
        <v/>
      </c>
      <c r="BBQ35" s="391" t="str">
        <f t="shared" si="891"/>
        <v/>
      </c>
      <c r="BBR35" s="391" t="str">
        <f t="shared" si="891"/>
        <v/>
      </c>
      <c r="BBS35" s="391" t="str">
        <f t="shared" si="891"/>
        <v/>
      </c>
      <c r="BBT35" s="391" t="str">
        <f t="shared" si="891"/>
        <v/>
      </c>
      <c r="BBU35" s="391" t="str">
        <f t="shared" si="891"/>
        <v/>
      </c>
      <c r="BBV35" s="391" t="str">
        <f t="shared" si="891"/>
        <v/>
      </c>
      <c r="BBW35" s="391" t="str">
        <f t="shared" si="891"/>
        <v/>
      </c>
      <c r="BBX35" s="391" t="str">
        <f t="shared" si="891"/>
        <v/>
      </c>
      <c r="BBY35" s="391" t="str">
        <f t="shared" si="891"/>
        <v/>
      </c>
      <c r="BBZ35" s="391" t="str">
        <f t="shared" si="891"/>
        <v/>
      </c>
      <c r="BCA35" s="391" t="str">
        <f t="shared" si="891"/>
        <v/>
      </c>
      <c r="BCB35" s="391" t="str">
        <f t="shared" si="891"/>
        <v/>
      </c>
      <c r="BCC35" s="391" t="str">
        <f t="shared" si="891"/>
        <v/>
      </c>
      <c r="BCD35" s="391" t="str">
        <f t="shared" si="891"/>
        <v/>
      </c>
      <c r="BCE35" s="391" t="str">
        <f t="shared" si="891"/>
        <v/>
      </c>
      <c r="BCF35" s="391" t="str">
        <f t="shared" si="891"/>
        <v/>
      </c>
      <c r="BCG35" s="391" t="str">
        <f t="shared" si="891"/>
        <v/>
      </c>
      <c r="BCH35" s="391" t="str">
        <f t="shared" si="891"/>
        <v/>
      </c>
      <c r="BCI35" s="391" t="str">
        <f t="shared" si="891"/>
        <v/>
      </c>
      <c r="BCJ35" s="391" t="str">
        <f t="shared" si="891"/>
        <v/>
      </c>
      <c r="BCK35" s="391" t="str">
        <f t="shared" si="891"/>
        <v/>
      </c>
      <c r="BCL35" s="391" t="str">
        <f t="shared" si="891"/>
        <v/>
      </c>
      <c r="BCM35" s="391" t="str">
        <f t="shared" si="891"/>
        <v/>
      </c>
      <c r="BCN35" s="391" t="str">
        <f t="shared" si="891"/>
        <v/>
      </c>
      <c r="BCO35" s="391" t="str">
        <f t="shared" si="891"/>
        <v/>
      </c>
      <c r="BCP35" s="391" t="str">
        <f t="shared" si="891"/>
        <v/>
      </c>
      <c r="BCQ35" s="391" t="str">
        <f t="shared" si="891"/>
        <v/>
      </c>
      <c r="BCR35" s="391" t="str">
        <f t="shared" si="891"/>
        <v/>
      </c>
      <c r="BCS35" s="391" t="str">
        <f t="shared" si="891"/>
        <v/>
      </c>
      <c r="BCT35" s="391" t="str">
        <f t="shared" si="891"/>
        <v/>
      </c>
      <c r="BCU35" s="391" t="str">
        <f t="shared" si="891"/>
        <v/>
      </c>
      <c r="BCV35" s="391" t="str">
        <f t="shared" si="891"/>
        <v/>
      </c>
      <c r="BCW35" s="391" t="str">
        <f t="shared" si="891"/>
        <v/>
      </c>
      <c r="BCX35" s="391" t="str">
        <f t="shared" si="891"/>
        <v/>
      </c>
      <c r="BCY35" s="391" t="str">
        <f t="shared" si="891"/>
        <v/>
      </c>
      <c r="BCZ35" s="391" t="str">
        <f t="shared" si="891"/>
        <v/>
      </c>
      <c r="BDA35" s="391" t="str">
        <f t="shared" si="891"/>
        <v/>
      </c>
      <c r="BDB35" s="391" t="str">
        <f t="shared" si="891"/>
        <v/>
      </c>
      <c r="BDC35" s="391" t="str">
        <f t="shared" si="891"/>
        <v/>
      </c>
      <c r="BDD35" s="391" t="str">
        <f t="shared" si="891"/>
        <v/>
      </c>
      <c r="BDE35" s="391" t="str">
        <f t="shared" si="891"/>
        <v/>
      </c>
      <c r="BDF35" s="391" t="str">
        <f t="shared" si="891"/>
        <v/>
      </c>
      <c r="BDG35" s="391" t="str">
        <f t="shared" si="891"/>
        <v/>
      </c>
      <c r="BDH35" s="391" t="str">
        <f t="shared" si="891"/>
        <v/>
      </c>
      <c r="BDI35" s="391" t="str">
        <f t="shared" si="891"/>
        <v/>
      </c>
      <c r="BDJ35" s="391" t="str">
        <f t="shared" si="891"/>
        <v/>
      </c>
      <c r="BDK35" s="391" t="str">
        <f t="shared" si="891"/>
        <v/>
      </c>
      <c r="BDL35" s="391" t="str">
        <f t="shared" si="891"/>
        <v/>
      </c>
      <c r="BDM35" s="391" t="str">
        <f t="shared" si="891"/>
        <v/>
      </c>
      <c r="BDN35" s="391" t="str">
        <f t="shared" si="891"/>
        <v/>
      </c>
      <c r="BDO35" s="391" t="str">
        <f t="shared" si="891"/>
        <v/>
      </c>
      <c r="BDP35" s="391" t="str">
        <f t="shared" si="891"/>
        <v/>
      </c>
      <c r="BDQ35" s="391" t="str">
        <f t="shared" si="891"/>
        <v/>
      </c>
      <c r="BDR35" s="391" t="str">
        <f t="shared" si="891"/>
        <v/>
      </c>
      <c r="BDS35" s="391" t="str">
        <f t="shared" si="891"/>
        <v/>
      </c>
      <c r="BDT35" s="391" t="str">
        <f t="shared" ref="BDT35:BGE35" si="892">IF(BDT34&lt;&gt;"",BDT30*SIGN(BDT34)*ABS(BDT34)^BDT31,"")</f>
        <v/>
      </c>
      <c r="BDU35" s="391" t="str">
        <f t="shared" si="892"/>
        <v/>
      </c>
      <c r="BDV35" s="391" t="str">
        <f t="shared" si="892"/>
        <v/>
      </c>
      <c r="BDW35" s="391" t="str">
        <f t="shared" si="892"/>
        <v/>
      </c>
      <c r="BDX35" s="391" t="str">
        <f t="shared" si="892"/>
        <v/>
      </c>
      <c r="BDY35" s="391" t="str">
        <f t="shared" si="892"/>
        <v/>
      </c>
      <c r="BDZ35" s="391" t="str">
        <f t="shared" si="892"/>
        <v/>
      </c>
      <c r="BEA35" s="391" t="str">
        <f t="shared" si="892"/>
        <v/>
      </c>
      <c r="BEB35" s="391" t="str">
        <f t="shared" si="892"/>
        <v/>
      </c>
      <c r="BEC35" s="391" t="str">
        <f t="shared" si="892"/>
        <v/>
      </c>
      <c r="BED35" s="391" t="str">
        <f t="shared" si="892"/>
        <v/>
      </c>
      <c r="BEE35" s="391" t="str">
        <f t="shared" si="892"/>
        <v/>
      </c>
      <c r="BEF35" s="391" t="str">
        <f t="shared" si="892"/>
        <v/>
      </c>
      <c r="BEG35" s="391" t="str">
        <f t="shared" si="892"/>
        <v/>
      </c>
      <c r="BEH35" s="391" t="str">
        <f t="shared" si="892"/>
        <v/>
      </c>
      <c r="BEI35" s="391" t="str">
        <f t="shared" si="892"/>
        <v/>
      </c>
      <c r="BEJ35" s="391" t="str">
        <f t="shared" si="892"/>
        <v/>
      </c>
      <c r="BEK35" s="391" t="str">
        <f t="shared" si="892"/>
        <v/>
      </c>
      <c r="BEL35" s="391" t="str">
        <f t="shared" si="892"/>
        <v/>
      </c>
      <c r="BEM35" s="391" t="str">
        <f t="shared" si="892"/>
        <v/>
      </c>
      <c r="BEN35" s="391" t="str">
        <f t="shared" si="892"/>
        <v/>
      </c>
      <c r="BEO35" s="391" t="str">
        <f t="shared" si="892"/>
        <v/>
      </c>
      <c r="BEP35" s="391" t="str">
        <f t="shared" si="892"/>
        <v/>
      </c>
      <c r="BEQ35" s="391" t="str">
        <f t="shared" si="892"/>
        <v/>
      </c>
      <c r="BER35" s="391" t="str">
        <f t="shared" si="892"/>
        <v/>
      </c>
      <c r="BES35" s="391" t="str">
        <f t="shared" si="892"/>
        <v/>
      </c>
      <c r="BET35" s="391" t="str">
        <f t="shared" si="892"/>
        <v/>
      </c>
      <c r="BEU35" s="391" t="str">
        <f t="shared" si="892"/>
        <v/>
      </c>
      <c r="BEV35" s="391" t="str">
        <f t="shared" si="892"/>
        <v/>
      </c>
      <c r="BEW35" s="391" t="str">
        <f t="shared" si="892"/>
        <v/>
      </c>
      <c r="BEX35" s="391" t="str">
        <f t="shared" si="892"/>
        <v/>
      </c>
      <c r="BEY35" s="391" t="str">
        <f t="shared" si="892"/>
        <v/>
      </c>
      <c r="BEZ35" s="391" t="str">
        <f t="shared" si="892"/>
        <v/>
      </c>
      <c r="BFA35" s="391" t="str">
        <f t="shared" si="892"/>
        <v/>
      </c>
      <c r="BFB35" s="391" t="str">
        <f t="shared" si="892"/>
        <v/>
      </c>
      <c r="BFC35" s="391" t="str">
        <f t="shared" si="892"/>
        <v/>
      </c>
      <c r="BFD35" s="391" t="str">
        <f t="shared" si="892"/>
        <v/>
      </c>
      <c r="BFE35" s="391" t="str">
        <f t="shared" si="892"/>
        <v/>
      </c>
      <c r="BFF35" s="391" t="str">
        <f t="shared" si="892"/>
        <v/>
      </c>
      <c r="BFG35" s="391" t="str">
        <f t="shared" si="892"/>
        <v/>
      </c>
      <c r="BFH35" s="391" t="str">
        <f t="shared" si="892"/>
        <v/>
      </c>
      <c r="BFI35" s="391" t="str">
        <f t="shared" si="892"/>
        <v/>
      </c>
      <c r="BFJ35" s="391" t="str">
        <f t="shared" si="892"/>
        <v/>
      </c>
      <c r="BFK35" s="391" t="str">
        <f t="shared" si="892"/>
        <v/>
      </c>
      <c r="BFL35" s="391" t="str">
        <f t="shared" si="892"/>
        <v/>
      </c>
      <c r="BFM35" s="391" t="str">
        <f t="shared" si="892"/>
        <v/>
      </c>
      <c r="BFN35" s="391" t="str">
        <f t="shared" si="892"/>
        <v/>
      </c>
      <c r="BFO35" s="391" t="str">
        <f t="shared" si="892"/>
        <v/>
      </c>
      <c r="BFP35" s="391" t="str">
        <f t="shared" si="892"/>
        <v/>
      </c>
      <c r="BFQ35" s="391" t="str">
        <f t="shared" si="892"/>
        <v/>
      </c>
      <c r="BFR35" s="391" t="str">
        <f t="shared" si="892"/>
        <v/>
      </c>
      <c r="BFS35" s="391" t="str">
        <f t="shared" si="892"/>
        <v/>
      </c>
      <c r="BFT35" s="391" t="str">
        <f t="shared" si="892"/>
        <v/>
      </c>
      <c r="BFU35" s="391" t="str">
        <f t="shared" si="892"/>
        <v/>
      </c>
      <c r="BFV35" s="391" t="str">
        <f t="shared" si="892"/>
        <v/>
      </c>
      <c r="BFW35" s="391" t="str">
        <f t="shared" si="892"/>
        <v/>
      </c>
      <c r="BFX35" s="391" t="str">
        <f t="shared" si="892"/>
        <v/>
      </c>
      <c r="BFY35" s="391" t="str">
        <f t="shared" si="892"/>
        <v/>
      </c>
      <c r="BFZ35" s="391" t="str">
        <f t="shared" si="892"/>
        <v/>
      </c>
      <c r="BGA35" s="391" t="str">
        <f t="shared" si="892"/>
        <v/>
      </c>
      <c r="BGB35" s="391" t="str">
        <f t="shared" si="892"/>
        <v/>
      </c>
      <c r="BGC35" s="391" t="str">
        <f t="shared" si="892"/>
        <v/>
      </c>
      <c r="BGD35" s="391" t="str">
        <f t="shared" si="892"/>
        <v/>
      </c>
      <c r="BGE35" s="391" t="str">
        <f t="shared" si="892"/>
        <v/>
      </c>
      <c r="BGF35" s="391" t="str">
        <f t="shared" ref="BGF35:BIQ35" si="893">IF(BGF34&lt;&gt;"",BGF30*SIGN(BGF34)*ABS(BGF34)^BGF31,"")</f>
        <v/>
      </c>
      <c r="BGG35" s="391" t="str">
        <f t="shared" si="893"/>
        <v/>
      </c>
      <c r="BGH35" s="391" t="str">
        <f t="shared" si="893"/>
        <v/>
      </c>
      <c r="BGI35" s="391" t="str">
        <f t="shared" si="893"/>
        <v/>
      </c>
      <c r="BGJ35" s="391" t="str">
        <f t="shared" si="893"/>
        <v/>
      </c>
      <c r="BGK35" s="391" t="str">
        <f t="shared" si="893"/>
        <v/>
      </c>
      <c r="BGL35" s="391" t="str">
        <f t="shared" si="893"/>
        <v/>
      </c>
      <c r="BGM35" s="391" t="str">
        <f t="shared" si="893"/>
        <v/>
      </c>
      <c r="BGN35" s="391" t="str">
        <f t="shared" si="893"/>
        <v/>
      </c>
      <c r="BGO35" s="391" t="str">
        <f t="shared" si="893"/>
        <v/>
      </c>
      <c r="BGP35" s="391" t="str">
        <f t="shared" si="893"/>
        <v/>
      </c>
      <c r="BGQ35" s="391" t="str">
        <f t="shared" si="893"/>
        <v/>
      </c>
      <c r="BGR35" s="391" t="str">
        <f t="shared" si="893"/>
        <v/>
      </c>
      <c r="BGS35" s="391" t="str">
        <f t="shared" si="893"/>
        <v/>
      </c>
      <c r="BGT35" s="391" t="str">
        <f t="shared" si="893"/>
        <v/>
      </c>
      <c r="BGU35" s="391" t="str">
        <f t="shared" si="893"/>
        <v/>
      </c>
      <c r="BGV35" s="391" t="str">
        <f t="shared" si="893"/>
        <v/>
      </c>
      <c r="BGW35" s="391" t="str">
        <f t="shared" si="893"/>
        <v/>
      </c>
      <c r="BGX35" s="391" t="str">
        <f t="shared" si="893"/>
        <v/>
      </c>
      <c r="BGY35" s="391" t="str">
        <f t="shared" si="893"/>
        <v/>
      </c>
      <c r="BGZ35" s="391" t="str">
        <f t="shared" si="893"/>
        <v/>
      </c>
      <c r="BHA35" s="391" t="str">
        <f t="shared" si="893"/>
        <v/>
      </c>
      <c r="BHB35" s="391" t="str">
        <f t="shared" si="893"/>
        <v/>
      </c>
      <c r="BHC35" s="391" t="str">
        <f t="shared" si="893"/>
        <v/>
      </c>
      <c r="BHD35" s="391" t="str">
        <f t="shared" si="893"/>
        <v/>
      </c>
      <c r="BHE35" s="391" t="str">
        <f t="shared" si="893"/>
        <v/>
      </c>
      <c r="BHF35" s="391" t="str">
        <f t="shared" si="893"/>
        <v/>
      </c>
      <c r="BHG35" s="391" t="str">
        <f t="shared" si="893"/>
        <v/>
      </c>
      <c r="BHH35" s="391" t="str">
        <f t="shared" si="893"/>
        <v/>
      </c>
      <c r="BHI35" s="391" t="str">
        <f t="shared" si="893"/>
        <v/>
      </c>
      <c r="BHJ35" s="391" t="str">
        <f t="shared" si="893"/>
        <v/>
      </c>
      <c r="BHK35" s="391" t="str">
        <f t="shared" si="893"/>
        <v/>
      </c>
      <c r="BHL35" s="391" t="str">
        <f t="shared" si="893"/>
        <v/>
      </c>
      <c r="BHM35" s="391" t="str">
        <f t="shared" si="893"/>
        <v/>
      </c>
      <c r="BHN35" s="391" t="str">
        <f t="shared" si="893"/>
        <v/>
      </c>
      <c r="BHO35" s="391" t="str">
        <f t="shared" si="893"/>
        <v/>
      </c>
      <c r="BHP35" s="391" t="str">
        <f t="shared" si="893"/>
        <v/>
      </c>
      <c r="BHQ35" s="391" t="str">
        <f t="shared" si="893"/>
        <v/>
      </c>
      <c r="BHR35" s="391" t="str">
        <f t="shared" si="893"/>
        <v/>
      </c>
      <c r="BHS35" s="391" t="str">
        <f t="shared" si="893"/>
        <v/>
      </c>
      <c r="BHT35" s="391" t="str">
        <f t="shared" si="893"/>
        <v/>
      </c>
      <c r="BHU35" s="391" t="str">
        <f t="shared" si="893"/>
        <v/>
      </c>
      <c r="BHV35" s="391" t="str">
        <f t="shared" si="893"/>
        <v/>
      </c>
      <c r="BHW35" s="391" t="str">
        <f t="shared" si="893"/>
        <v/>
      </c>
      <c r="BHX35" s="391" t="str">
        <f t="shared" si="893"/>
        <v/>
      </c>
      <c r="BHY35" s="391" t="str">
        <f t="shared" si="893"/>
        <v/>
      </c>
      <c r="BHZ35" s="391" t="str">
        <f t="shared" si="893"/>
        <v/>
      </c>
      <c r="BIA35" s="391" t="str">
        <f t="shared" si="893"/>
        <v/>
      </c>
      <c r="BIB35" s="391" t="str">
        <f t="shared" si="893"/>
        <v/>
      </c>
      <c r="BIC35" s="391" t="str">
        <f t="shared" si="893"/>
        <v/>
      </c>
      <c r="BID35" s="391" t="str">
        <f t="shared" si="893"/>
        <v/>
      </c>
      <c r="BIE35" s="391" t="str">
        <f t="shared" si="893"/>
        <v/>
      </c>
      <c r="BIF35" s="391" t="str">
        <f t="shared" si="893"/>
        <v/>
      </c>
      <c r="BIG35" s="391" t="str">
        <f t="shared" si="893"/>
        <v/>
      </c>
      <c r="BIH35" s="391" t="str">
        <f t="shared" si="893"/>
        <v/>
      </c>
      <c r="BII35" s="391" t="str">
        <f t="shared" si="893"/>
        <v/>
      </c>
      <c r="BIJ35" s="391" t="str">
        <f t="shared" si="893"/>
        <v/>
      </c>
      <c r="BIK35" s="391" t="str">
        <f t="shared" si="893"/>
        <v/>
      </c>
      <c r="BIL35" s="391" t="str">
        <f t="shared" si="893"/>
        <v/>
      </c>
      <c r="BIM35" s="391" t="str">
        <f t="shared" si="893"/>
        <v/>
      </c>
      <c r="BIN35" s="391" t="str">
        <f t="shared" si="893"/>
        <v/>
      </c>
      <c r="BIO35" s="391" t="str">
        <f t="shared" si="893"/>
        <v/>
      </c>
      <c r="BIP35" s="391" t="str">
        <f t="shared" si="893"/>
        <v/>
      </c>
      <c r="BIQ35" s="391" t="str">
        <f t="shared" si="893"/>
        <v/>
      </c>
      <c r="BIR35" s="391" t="str">
        <f t="shared" ref="BIR35:BKM35" si="894">IF(BIR34&lt;&gt;"",BIR30*SIGN(BIR34)*ABS(BIR34)^BIR31,"")</f>
        <v/>
      </c>
      <c r="BIS35" s="391" t="str">
        <f t="shared" si="894"/>
        <v/>
      </c>
      <c r="BIT35" s="391" t="str">
        <f t="shared" si="894"/>
        <v/>
      </c>
      <c r="BIU35" s="391" t="str">
        <f t="shared" si="894"/>
        <v/>
      </c>
      <c r="BIV35" s="391" t="str">
        <f t="shared" si="894"/>
        <v/>
      </c>
      <c r="BIW35" s="391" t="str">
        <f t="shared" si="894"/>
        <v/>
      </c>
      <c r="BIX35" s="391" t="str">
        <f t="shared" si="894"/>
        <v/>
      </c>
      <c r="BIY35" s="391" t="str">
        <f t="shared" si="894"/>
        <v/>
      </c>
      <c r="BIZ35" s="391" t="str">
        <f t="shared" si="894"/>
        <v/>
      </c>
      <c r="BJA35" s="391" t="str">
        <f t="shared" si="894"/>
        <v/>
      </c>
      <c r="BJB35" s="391" t="str">
        <f t="shared" si="894"/>
        <v/>
      </c>
      <c r="BJC35" s="391" t="str">
        <f t="shared" si="894"/>
        <v/>
      </c>
      <c r="BJD35" s="391" t="str">
        <f t="shared" si="894"/>
        <v/>
      </c>
      <c r="BJE35" s="391" t="str">
        <f t="shared" si="894"/>
        <v/>
      </c>
      <c r="BJF35" s="391" t="str">
        <f t="shared" si="894"/>
        <v/>
      </c>
      <c r="BJG35" s="391" t="str">
        <f t="shared" si="894"/>
        <v/>
      </c>
      <c r="BJH35" s="391" t="str">
        <f t="shared" si="894"/>
        <v/>
      </c>
      <c r="BJI35" s="391" t="str">
        <f t="shared" si="894"/>
        <v/>
      </c>
      <c r="BJJ35" s="391" t="str">
        <f t="shared" si="894"/>
        <v/>
      </c>
      <c r="BJK35" s="391" t="str">
        <f t="shared" si="894"/>
        <v/>
      </c>
      <c r="BJL35" s="391" t="str">
        <f t="shared" si="894"/>
        <v/>
      </c>
      <c r="BJM35" s="391" t="str">
        <f t="shared" si="894"/>
        <v/>
      </c>
      <c r="BJN35" s="391" t="str">
        <f t="shared" si="894"/>
        <v/>
      </c>
      <c r="BJO35" s="391" t="str">
        <f t="shared" si="894"/>
        <v/>
      </c>
      <c r="BJP35" s="391" t="str">
        <f t="shared" si="894"/>
        <v/>
      </c>
      <c r="BJQ35" s="391" t="str">
        <f t="shared" si="894"/>
        <v/>
      </c>
      <c r="BJR35" s="391" t="str">
        <f t="shared" si="894"/>
        <v/>
      </c>
      <c r="BJS35" s="391" t="str">
        <f t="shared" si="894"/>
        <v/>
      </c>
      <c r="BJT35" s="391" t="str">
        <f t="shared" si="894"/>
        <v/>
      </c>
      <c r="BJU35" s="391" t="str">
        <f t="shared" si="894"/>
        <v/>
      </c>
      <c r="BJV35" s="391" t="str">
        <f t="shared" si="894"/>
        <v/>
      </c>
      <c r="BJW35" s="391" t="str">
        <f t="shared" si="894"/>
        <v/>
      </c>
      <c r="BJX35" s="391" t="str">
        <f t="shared" si="894"/>
        <v/>
      </c>
      <c r="BJY35" s="391" t="str">
        <f t="shared" si="894"/>
        <v/>
      </c>
      <c r="BJZ35" s="391" t="str">
        <f t="shared" si="894"/>
        <v/>
      </c>
      <c r="BKA35" s="391" t="str">
        <f t="shared" si="894"/>
        <v/>
      </c>
      <c r="BKB35" s="391" t="str">
        <f t="shared" si="894"/>
        <v/>
      </c>
      <c r="BKC35" s="391" t="str">
        <f t="shared" si="894"/>
        <v/>
      </c>
      <c r="BKD35" s="391" t="str">
        <f t="shared" si="894"/>
        <v/>
      </c>
      <c r="BKE35" s="391" t="str">
        <f t="shared" si="894"/>
        <v/>
      </c>
      <c r="BKF35" s="391" t="str">
        <f t="shared" si="894"/>
        <v/>
      </c>
      <c r="BKG35" s="391" t="str">
        <f t="shared" si="894"/>
        <v/>
      </c>
      <c r="BKH35" s="391" t="str">
        <f t="shared" si="894"/>
        <v/>
      </c>
      <c r="BKI35" s="391" t="str">
        <f t="shared" si="894"/>
        <v/>
      </c>
      <c r="BKJ35" s="391" t="str">
        <f t="shared" si="894"/>
        <v/>
      </c>
      <c r="BKK35" s="391" t="str">
        <f t="shared" si="894"/>
        <v/>
      </c>
      <c r="BKL35" s="391" t="str">
        <f t="shared" si="894"/>
        <v/>
      </c>
      <c r="BKM35" s="391" t="str">
        <f t="shared" si="894"/>
        <v/>
      </c>
    </row>
    <row r="36" spans="1:3790" s="188" customFormat="1" ht="13" thickBot="1">
      <c r="A36" s="9"/>
    </row>
    <row r="37" spans="1:3790" s="298" customFormat="1" ht="18.5" thickBot="1">
      <c r="A37" s="405" t="s">
        <v>347</v>
      </c>
      <c r="B37" s="406"/>
    </row>
    <row r="38" spans="1:3790" s="189" customFormat="1" ht="63" customHeight="1" thickBot="1">
      <c r="A38" s="710" t="s">
        <v>476</v>
      </c>
      <c r="B38" s="713"/>
      <c r="C38" s="129"/>
    </row>
    <row r="39" spans="1:3790" s="383" customFormat="1" ht="47">
      <c r="A39" s="407" t="s">
        <v>478</v>
      </c>
      <c r="B39" s="394" t="s">
        <v>348</v>
      </c>
      <c r="C39" s="383">
        <v>2.6</v>
      </c>
      <c r="D39" s="383">
        <v>2.6</v>
      </c>
      <c r="E39" s="383">
        <v>2.6</v>
      </c>
      <c r="F39" s="383">
        <v>2.6</v>
      </c>
      <c r="G39" s="383">
        <v>8.8000000000000007</v>
      </c>
    </row>
    <row r="40" spans="1:3790" s="383" customFormat="1" ht="25">
      <c r="A40" s="403" t="s">
        <v>89</v>
      </c>
      <c r="B40" s="277" t="s">
        <v>349</v>
      </c>
      <c r="C40" s="401">
        <v>0.66700000000000004</v>
      </c>
      <c r="D40" s="401">
        <v>0.66700000000000004</v>
      </c>
      <c r="E40" s="401">
        <v>0.66700000000000004</v>
      </c>
      <c r="F40" s="401">
        <v>0.66700000000000004</v>
      </c>
      <c r="G40" s="401">
        <v>0.66700000000000004</v>
      </c>
    </row>
    <row r="41" spans="1:3790" s="383" customFormat="1" ht="24">
      <c r="A41" s="387" t="s">
        <v>445</v>
      </c>
      <c r="B41" s="277" t="s">
        <v>129</v>
      </c>
      <c r="C41" s="383">
        <v>0.25</v>
      </c>
      <c r="D41" s="383">
        <v>0.25</v>
      </c>
      <c r="E41" s="383">
        <v>-0.5</v>
      </c>
      <c r="F41" s="383">
        <v>-0.5</v>
      </c>
      <c r="G41" s="383">
        <v>-0.5</v>
      </c>
    </row>
    <row r="42" spans="1:3790" s="383" customFormat="1" ht="24">
      <c r="A42" s="387" t="s">
        <v>479</v>
      </c>
      <c r="B42" s="277" t="s">
        <v>131</v>
      </c>
      <c r="C42" s="383">
        <f>0.25*h_z</f>
        <v>1</v>
      </c>
      <c r="D42" s="383">
        <f>0.75*h_z</f>
        <v>3</v>
      </c>
      <c r="E42" s="383">
        <f>0.25*h_z</f>
        <v>1</v>
      </c>
      <c r="F42" s="383">
        <f>0.75*h_z</f>
        <v>3</v>
      </c>
      <c r="G42" s="383">
        <f>h_z</f>
        <v>4</v>
      </c>
    </row>
    <row r="43" spans="1:3790" s="384" customFormat="1" ht="39.75" customHeight="1">
      <c r="A43" s="388" t="s">
        <v>346</v>
      </c>
      <c r="B43" s="292" t="s">
        <v>350</v>
      </c>
      <c r="C43" s="386">
        <f t="shared" ref="C43:BN43" si="895">IF(C39&lt;&gt;"",rho_a_e*(0.5*C41*u_site^2-C42*g)-(p_z_ref-rho_a_ref*C42*g*T_e_ref/T_z),"")</f>
        <v>3.1797934659202554E-2</v>
      </c>
      <c r="D43" s="386">
        <f t="shared" si="895"/>
        <v>-0.29783247576653338</v>
      </c>
      <c r="E43" s="386">
        <f t="shared" si="895"/>
        <v>3.1797934659202554E-2</v>
      </c>
      <c r="F43" s="386">
        <f t="shared" si="895"/>
        <v>-0.29783247576653338</v>
      </c>
      <c r="G43" s="386">
        <f t="shared" si="895"/>
        <v>-0.46264768097940845</v>
      </c>
      <c r="H43" s="386" t="str">
        <f t="shared" si="895"/>
        <v/>
      </c>
      <c r="I43" s="386" t="str">
        <f t="shared" si="895"/>
        <v/>
      </c>
      <c r="J43" s="386" t="str">
        <f t="shared" si="895"/>
        <v/>
      </c>
      <c r="K43" s="386" t="str">
        <f t="shared" si="895"/>
        <v/>
      </c>
      <c r="L43" s="386" t="str">
        <f t="shared" si="895"/>
        <v/>
      </c>
      <c r="M43" s="386" t="str">
        <f t="shared" si="895"/>
        <v/>
      </c>
      <c r="N43" s="386" t="str">
        <f t="shared" si="895"/>
        <v/>
      </c>
      <c r="O43" s="386" t="str">
        <f t="shared" si="895"/>
        <v/>
      </c>
      <c r="P43" s="386" t="str">
        <f t="shared" si="895"/>
        <v/>
      </c>
      <c r="Q43" s="386" t="str">
        <f t="shared" si="895"/>
        <v/>
      </c>
      <c r="R43" s="386" t="str">
        <f t="shared" si="895"/>
        <v/>
      </c>
      <c r="S43" s="386" t="str">
        <f t="shared" si="895"/>
        <v/>
      </c>
      <c r="T43" s="386" t="str">
        <f t="shared" si="895"/>
        <v/>
      </c>
      <c r="U43" s="386" t="str">
        <f t="shared" si="895"/>
        <v/>
      </c>
      <c r="V43" s="386" t="str">
        <f t="shared" si="895"/>
        <v/>
      </c>
      <c r="W43" s="386" t="str">
        <f t="shared" si="895"/>
        <v/>
      </c>
      <c r="X43" s="386" t="str">
        <f t="shared" si="895"/>
        <v/>
      </c>
      <c r="Y43" s="386" t="str">
        <f t="shared" si="895"/>
        <v/>
      </c>
      <c r="Z43" s="386" t="str">
        <f t="shared" si="895"/>
        <v/>
      </c>
      <c r="AA43" s="386" t="str">
        <f t="shared" si="895"/>
        <v/>
      </c>
      <c r="AB43" s="386" t="str">
        <f t="shared" si="895"/>
        <v/>
      </c>
      <c r="AC43" s="386" t="str">
        <f t="shared" si="895"/>
        <v/>
      </c>
      <c r="AD43" s="386" t="str">
        <f t="shared" si="895"/>
        <v/>
      </c>
      <c r="AE43" s="386" t="str">
        <f t="shared" si="895"/>
        <v/>
      </c>
      <c r="AF43" s="386" t="str">
        <f t="shared" si="895"/>
        <v/>
      </c>
      <c r="AG43" s="386" t="str">
        <f t="shared" si="895"/>
        <v/>
      </c>
      <c r="AH43" s="386" t="str">
        <f t="shared" si="895"/>
        <v/>
      </c>
      <c r="AI43" s="386" t="str">
        <f t="shared" si="895"/>
        <v/>
      </c>
      <c r="AJ43" s="386" t="str">
        <f t="shared" si="895"/>
        <v/>
      </c>
      <c r="AK43" s="386" t="str">
        <f t="shared" si="895"/>
        <v/>
      </c>
      <c r="AL43" s="386" t="str">
        <f t="shared" si="895"/>
        <v/>
      </c>
      <c r="AM43" s="386" t="str">
        <f t="shared" si="895"/>
        <v/>
      </c>
      <c r="AN43" s="386" t="str">
        <f t="shared" si="895"/>
        <v/>
      </c>
      <c r="AO43" s="386" t="str">
        <f t="shared" si="895"/>
        <v/>
      </c>
      <c r="AP43" s="386" t="str">
        <f t="shared" si="895"/>
        <v/>
      </c>
      <c r="AQ43" s="386" t="str">
        <f t="shared" si="895"/>
        <v/>
      </c>
      <c r="AR43" s="386" t="str">
        <f t="shared" si="895"/>
        <v/>
      </c>
      <c r="AS43" s="386" t="str">
        <f t="shared" si="895"/>
        <v/>
      </c>
      <c r="AT43" s="386" t="str">
        <f t="shared" si="895"/>
        <v/>
      </c>
      <c r="AU43" s="386" t="str">
        <f t="shared" si="895"/>
        <v/>
      </c>
      <c r="AV43" s="386" t="str">
        <f t="shared" si="895"/>
        <v/>
      </c>
      <c r="AW43" s="386" t="str">
        <f t="shared" si="895"/>
        <v/>
      </c>
      <c r="AX43" s="386" t="str">
        <f t="shared" si="895"/>
        <v/>
      </c>
      <c r="AY43" s="386" t="str">
        <f t="shared" si="895"/>
        <v/>
      </c>
      <c r="AZ43" s="386" t="str">
        <f t="shared" si="895"/>
        <v/>
      </c>
      <c r="BA43" s="386" t="str">
        <f t="shared" si="895"/>
        <v/>
      </c>
      <c r="BB43" s="386" t="str">
        <f t="shared" si="895"/>
        <v/>
      </c>
      <c r="BC43" s="386" t="str">
        <f t="shared" si="895"/>
        <v/>
      </c>
      <c r="BD43" s="386" t="str">
        <f t="shared" si="895"/>
        <v/>
      </c>
      <c r="BE43" s="386" t="str">
        <f t="shared" si="895"/>
        <v/>
      </c>
      <c r="BF43" s="386" t="str">
        <f t="shared" si="895"/>
        <v/>
      </c>
      <c r="BG43" s="386" t="str">
        <f t="shared" si="895"/>
        <v/>
      </c>
      <c r="BH43" s="386" t="str">
        <f t="shared" si="895"/>
        <v/>
      </c>
      <c r="BI43" s="386" t="str">
        <f t="shared" si="895"/>
        <v/>
      </c>
      <c r="BJ43" s="386" t="str">
        <f t="shared" si="895"/>
        <v/>
      </c>
      <c r="BK43" s="386" t="str">
        <f t="shared" si="895"/>
        <v/>
      </c>
      <c r="BL43" s="386" t="str">
        <f t="shared" si="895"/>
        <v/>
      </c>
      <c r="BM43" s="386" t="str">
        <f t="shared" si="895"/>
        <v/>
      </c>
      <c r="BN43" s="386" t="str">
        <f t="shared" si="895"/>
        <v/>
      </c>
      <c r="BO43" s="386" t="str">
        <f t="shared" ref="BO43:DZ43" si="896">IF(BO39&lt;&gt;"",rho_a_e*(0.5*BO41*u_site^2-BO42*g)-(p_z_ref-rho_a_ref*BO42*g*T_e_ref/T_z),"")</f>
        <v/>
      </c>
      <c r="BP43" s="386" t="str">
        <f t="shared" si="896"/>
        <v/>
      </c>
      <c r="BQ43" s="386" t="str">
        <f t="shared" si="896"/>
        <v/>
      </c>
      <c r="BR43" s="386" t="str">
        <f t="shared" si="896"/>
        <v/>
      </c>
      <c r="BS43" s="386" t="str">
        <f t="shared" si="896"/>
        <v/>
      </c>
      <c r="BT43" s="386" t="str">
        <f t="shared" si="896"/>
        <v/>
      </c>
      <c r="BU43" s="386" t="str">
        <f t="shared" si="896"/>
        <v/>
      </c>
      <c r="BV43" s="386" t="str">
        <f t="shared" si="896"/>
        <v/>
      </c>
      <c r="BW43" s="386" t="str">
        <f t="shared" si="896"/>
        <v/>
      </c>
      <c r="BX43" s="386" t="str">
        <f t="shared" si="896"/>
        <v/>
      </c>
      <c r="BY43" s="386" t="str">
        <f t="shared" si="896"/>
        <v/>
      </c>
      <c r="BZ43" s="386" t="str">
        <f t="shared" si="896"/>
        <v/>
      </c>
      <c r="CA43" s="386" t="str">
        <f t="shared" si="896"/>
        <v/>
      </c>
      <c r="CB43" s="386" t="str">
        <f t="shared" si="896"/>
        <v/>
      </c>
      <c r="CC43" s="386" t="str">
        <f t="shared" si="896"/>
        <v/>
      </c>
      <c r="CD43" s="386" t="str">
        <f t="shared" si="896"/>
        <v/>
      </c>
      <c r="CE43" s="386" t="str">
        <f t="shared" si="896"/>
        <v/>
      </c>
      <c r="CF43" s="386" t="str">
        <f t="shared" si="896"/>
        <v/>
      </c>
      <c r="CG43" s="386" t="str">
        <f t="shared" si="896"/>
        <v/>
      </c>
      <c r="CH43" s="386" t="str">
        <f t="shared" si="896"/>
        <v/>
      </c>
      <c r="CI43" s="386" t="str">
        <f t="shared" si="896"/>
        <v/>
      </c>
      <c r="CJ43" s="386" t="str">
        <f t="shared" si="896"/>
        <v/>
      </c>
      <c r="CK43" s="386" t="str">
        <f t="shared" si="896"/>
        <v/>
      </c>
      <c r="CL43" s="386" t="str">
        <f t="shared" si="896"/>
        <v/>
      </c>
      <c r="CM43" s="386" t="str">
        <f t="shared" si="896"/>
        <v/>
      </c>
      <c r="CN43" s="386" t="str">
        <f t="shared" si="896"/>
        <v/>
      </c>
      <c r="CO43" s="386" t="str">
        <f t="shared" si="896"/>
        <v/>
      </c>
      <c r="CP43" s="386" t="str">
        <f t="shared" si="896"/>
        <v/>
      </c>
      <c r="CQ43" s="386" t="str">
        <f t="shared" si="896"/>
        <v/>
      </c>
      <c r="CR43" s="386" t="str">
        <f t="shared" si="896"/>
        <v/>
      </c>
      <c r="CS43" s="386" t="str">
        <f t="shared" si="896"/>
        <v/>
      </c>
      <c r="CT43" s="386" t="str">
        <f t="shared" si="896"/>
        <v/>
      </c>
      <c r="CU43" s="386" t="str">
        <f t="shared" si="896"/>
        <v/>
      </c>
      <c r="CV43" s="386" t="str">
        <f t="shared" si="896"/>
        <v/>
      </c>
      <c r="CW43" s="386" t="str">
        <f t="shared" si="896"/>
        <v/>
      </c>
      <c r="CX43" s="386" t="str">
        <f t="shared" si="896"/>
        <v/>
      </c>
      <c r="CY43" s="386" t="str">
        <f t="shared" si="896"/>
        <v/>
      </c>
      <c r="CZ43" s="386" t="str">
        <f t="shared" si="896"/>
        <v/>
      </c>
      <c r="DA43" s="386" t="str">
        <f t="shared" si="896"/>
        <v/>
      </c>
      <c r="DB43" s="386" t="str">
        <f t="shared" si="896"/>
        <v/>
      </c>
      <c r="DC43" s="386" t="str">
        <f t="shared" si="896"/>
        <v/>
      </c>
      <c r="DD43" s="386" t="str">
        <f t="shared" si="896"/>
        <v/>
      </c>
      <c r="DE43" s="386" t="str">
        <f t="shared" si="896"/>
        <v/>
      </c>
      <c r="DF43" s="386" t="str">
        <f t="shared" si="896"/>
        <v/>
      </c>
      <c r="DG43" s="386" t="str">
        <f t="shared" si="896"/>
        <v/>
      </c>
      <c r="DH43" s="386" t="str">
        <f t="shared" si="896"/>
        <v/>
      </c>
      <c r="DI43" s="386" t="str">
        <f t="shared" si="896"/>
        <v/>
      </c>
      <c r="DJ43" s="386" t="str">
        <f t="shared" si="896"/>
        <v/>
      </c>
      <c r="DK43" s="386" t="str">
        <f t="shared" si="896"/>
        <v/>
      </c>
      <c r="DL43" s="386" t="str">
        <f t="shared" si="896"/>
        <v/>
      </c>
      <c r="DM43" s="386" t="str">
        <f t="shared" si="896"/>
        <v/>
      </c>
      <c r="DN43" s="386" t="str">
        <f t="shared" si="896"/>
        <v/>
      </c>
      <c r="DO43" s="386" t="str">
        <f t="shared" si="896"/>
        <v/>
      </c>
      <c r="DP43" s="386" t="str">
        <f t="shared" si="896"/>
        <v/>
      </c>
      <c r="DQ43" s="386" t="str">
        <f t="shared" si="896"/>
        <v/>
      </c>
      <c r="DR43" s="386" t="str">
        <f t="shared" si="896"/>
        <v/>
      </c>
      <c r="DS43" s="386" t="str">
        <f t="shared" si="896"/>
        <v/>
      </c>
      <c r="DT43" s="386" t="str">
        <f t="shared" si="896"/>
        <v/>
      </c>
      <c r="DU43" s="386" t="str">
        <f t="shared" si="896"/>
        <v/>
      </c>
      <c r="DV43" s="386" t="str">
        <f t="shared" si="896"/>
        <v/>
      </c>
      <c r="DW43" s="386" t="str">
        <f t="shared" si="896"/>
        <v/>
      </c>
      <c r="DX43" s="386" t="str">
        <f t="shared" si="896"/>
        <v/>
      </c>
      <c r="DY43" s="386" t="str">
        <f t="shared" si="896"/>
        <v/>
      </c>
      <c r="DZ43" s="386" t="str">
        <f t="shared" si="896"/>
        <v/>
      </c>
      <c r="EA43" s="386" t="str">
        <f t="shared" ref="EA43:GL43" si="897">IF(EA39&lt;&gt;"",rho_a_e*(0.5*EA41*u_site^2-EA42*g)-(p_z_ref-rho_a_ref*EA42*g*T_e_ref/T_z),"")</f>
        <v/>
      </c>
      <c r="EB43" s="386" t="str">
        <f t="shared" si="897"/>
        <v/>
      </c>
      <c r="EC43" s="386" t="str">
        <f t="shared" si="897"/>
        <v/>
      </c>
      <c r="ED43" s="386" t="str">
        <f t="shared" si="897"/>
        <v/>
      </c>
      <c r="EE43" s="386" t="str">
        <f t="shared" si="897"/>
        <v/>
      </c>
      <c r="EF43" s="386" t="str">
        <f t="shared" si="897"/>
        <v/>
      </c>
      <c r="EG43" s="386" t="str">
        <f t="shared" si="897"/>
        <v/>
      </c>
      <c r="EH43" s="386" t="str">
        <f t="shared" si="897"/>
        <v/>
      </c>
      <c r="EI43" s="386" t="str">
        <f t="shared" si="897"/>
        <v/>
      </c>
      <c r="EJ43" s="386" t="str">
        <f t="shared" si="897"/>
        <v/>
      </c>
      <c r="EK43" s="386" t="str">
        <f t="shared" si="897"/>
        <v/>
      </c>
      <c r="EL43" s="386" t="str">
        <f t="shared" si="897"/>
        <v/>
      </c>
      <c r="EM43" s="386" t="str">
        <f t="shared" si="897"/>
        <v/>
      </c>
      <c r="EN43" s="386" t="str">
        <f t="shared" si="897"/>
        <v/>
      </c>
      <c r="EO43" s="386" t="str">
        <f t="shared" si="897"/>
        <v/>
      </c>
      <c r="EP43" s="386" t="str">
        <f t="shared" si="897"/>
        <v/>
      </c>
      <c r="EQ43" s="386" t="str">
        <f t="shared" si="897"/>
        <v/>
      </c>
      <c r="ER43" s="386" t="str">
        <f t="shared" si="897"/>
        <v/>
      </c>
      <c r="ES43" s="386" t="str">
        <f t="shared" si="897"/>
        <v/>
      </c>
      <c r="ET43" s="386" t="str">
        <f t="shared" si="897"/>
        <v/>
      </c>
      <c r="EU43" s="386" t="str">
        <f t="shared" si="897"/>
        <v/>
      </c>
      <c r="EV43" s="386" t="str">
        <f t="shared" si="897"/>
        <v/>
      </c>
      <c r="EW43" s="386" t="str">
        <f t="shared" si="897"/>
        <v/>
      </c>
      <c r="EX43" s="386" t="str">
        <f t="shared" si="897"/>
        <v/>
      </c>
      <c r="EY43" s="386" t="str">
        <f t="shared" si="897"/>
        <v/>
      </c>
      <c r="EZ43" s="386" t="str">
        <f t="shared" si="897"/>
        <v/>
      </c>
      <c r="FA43" s="386" t="str">
        <f t="shared" si="897"/>
        <v/>
      </c>
      <c r="FB43" s="386" t="str">
        <f t="shared" si="897"/>
        <v/>
      </c>
      <c r="FC43" s="386" t="str">
        <f t="shared" si="897"/>
        <v/>
      </c>
      <c r="FD43" s="386" t="str">
        <f t="shared" si="897"/>
        <v/>
      </c>
      <c r="FE43" s="386" t="str">
        <f t="shared" si="897"/>
        <v/>
      </c>
      <c r="FF43" s="386" t="str">
        <f t="shared" si="897"/>
        <v/>
      </c>
      <c r="FG43" s="386" t="str">
        <f t="shared" si="897"/>
        <v/>
      </c>
      <c r="FH43" s="386" t="str">
        <f t="shared" si="897"/>
        <v/>
      </c>
      <c r="FI43" s="386" t="str">
        <f t="shared" si="897"/>
        <v/>
      </c>
      <c r="FJ43" s="386" t="str">
        <f t="shared" si="897"/>
        <v/>
      </c>
      <c r="FK43" s="386" t="str">
        <f t="shared" si="897"/>
        <v/>
      </c>
      <c r="FL43" s="386" t="str">
        <f t="shared" si="897"/>
        <v/>
      </c>
      <c r="FM43" s="386" t="str">
        <f t="shared" si="897"/>
        <v/>
      </c>
      <c r="FN43" s="386" t="str">
        <f t="shared" si="897"/>
        <v/>
      </c>
      <c r="FO43" s="386" t="str">
        <f t="shared" si="897"/>
        <v/>
      </c>
      <c r="FP43" s="386" t="str">
        <f t="shared" si="897"/>
        <v/>
      </c>
      <c r="FQ43" s="386" t="str">
        <f t="shared" si="897"/>
        <v/>
      </c>
      <c r="FR43" s="386" t="str">
        <f t="shared" si="897"/>
        <v/>
      </c>
      <c r="FS43" s="386" t="str">
        <f t="shared" si="897"/>
        <v/>
      </c>
      <c r="FT43" s="386" t="str">
        <f t="shared" si="897"/>
        <v/>
      </c>
      <c r="FU43" s="386" t="str">
        <f t="shared" si="897"/>
        <v/>
      </c>
      <c r="FV43" s="386" t="str">
        <f t="shared" si="897"/>
        <v/>
      </c>
      <c r="FW43" s="386" t="str">
        <f t="shared" si="897"/>
        <v/>
      </c>
      <c r="FX43" s="386" t="str">
        <f t="shared" si="897"/>
        <v/>
      </c>
      <c r="FY43" s="386" t="str">
        <f t="shared" si="897"/>
        <v/>
      </c>
      <c r="FZ43" s="386" t="str">
        <f t="shared" si="897"/>
        <v/>
      </c>
      <c r="GA43" s="386" t="str">
        <f t="shared" si="897"/>
        <v/>
      </c>
      <c r="GB43" s="386" t="str">
        <f t="shared" si="897"/>
        <v/>
      </c>
      <c r="GC43" s="386" t="str">
        <f t="shared" si="897"/>
        <v/>
      </c>
      <c r="GD43" s="386" t="str">
        <f t="shared" si="897"/>
        <v/>
      </c>
      <c r="GE43" s="386" t="str">
        <f t="shared" si="897"/>
        <v/>
      </c>
      <c r="GF43" s="386" t="str">
        <f t="shared" si="897"/>
        <v/>
      </c>
      <c r="GG43" s="386" t="str">
        <f t="shared" si="897"/>
        <v/>
      </c>
      <c r="GH43" s="386" t="str">
        <f t="shared" si="897"/>
        <v/>
      </c>
      <c r="GI43" s="386" t="str">
        <f t="shared" si="897"/>
        <v/>
      </c>
      <c r="GJ43" s="386" t="str">
        <f t="shared" si="897"/>
        <v/>
      </c>
      <c r="GK43" s="386" t="str">
        <f t="shared" si="897"/>
        <v/>
      </c>
      <c r="GL43" s="386" t="str">
        <f t="shared" si="897"/>
        <v/>
      </c>
      <c r="GM43" s="386" t="str">
        <f t="shared" ref="GM43:IX43" si="898">IF(GM39&lt;&gt;"",rho_a_e*(0.5*GM41*u_site^2-GM42*g)-(p_z_ref-rho_a_ref*GM42*g*T_e_ref/T_z),"")</f>
        <v/>
      </c>
      <c r="GN43" s="386" t="str">
        <f t="shared" si="898"/>
        <v/>
      </c>
      <c r="GO43" s="386" t="str">
        <f t="shared" si="898"/>
        <v/>
      </c>
      <c r="GP43" s="386" t="str">
        <f t="shared" si="898"/>
        <v/>
      </c>
      <c r="GQ43" s="386" t="str">
        <f t="shared" si="898"/>
        <v/>
      </c>
      <c r="GR43" s="386" t="str">
        <f t="shared" si="898"/>
        <v/>
      </c>
      <c r="GS43" s="386" t="str">
        <f t="shared" si="898"/>
        <v/>
      </c>
      <c r="GT43" s="386" t="str">
        <f t="shared" si="898"/>
        <v/>
      </c>
      <c r="GU43" s="386" t="str">
        <f t="shared" si="898"/>
        <v/>
      </c>
      <c r="GV43" s="386" t="str">
        <f t="shared" si="898"/>
        <v/>
      </c>
      <c r="GW43" s="386" t="str">
        <f t="shared" si="898"/>
        <v/>
      </c>
      <c r="GX43" s="386" t="str">
        <f t="shared" si="898"/>
        <v/>
      </c>
      <c r="GY43" s="386" t="str">
        <f t="shared" si="898"/>
        <v/>
      </c>
      <c r="GZ43" s="386" t="str">
        <f t="shared" si="898"/>
        <v/>
      </c>
      <c r="HA43" s="386" t="str">
        <f t="shared" si="898"/>
        <v/>
      </c>
      <c r="HB43" s="386" t="str">
        <f t="shared" si="898"/>
        <v/>
      </c>
      <c r="HC43" s="386" t="str">
        <f t="shared" si="898"/>
        <v/>
      </c>
      <c r="HD43" s="386" t="str">
        <f t="shared" si="898"/>
        <v/>
      </c>
      <c r="HE43" s="386" t="str">
        <f t="shared" si="898"/>
        <v/>
      </c>
      <c r="HF43" s="386" t="str">
        <f t="shared" si="898"/>
        <v/>
      </c>
      <c r="HG43" s="386" t="str">
        <f t="shared" si="898"/>
        <v/>
      </c>
      <c r="HH43" s="386" t="str">
        <f t="shared" si="898"/>
        <v/>
      </c>
      <c r="HI43" s="386" t="str">
        <f t="shared" si="898"/>
        <v/>
      </c>
      <c r="HJ43" s="386" t="str">
        <f t="shared" si="898"/>
        <v/>
      </c>
      <c r="HK43" s="386" t="str">
        <f t="shared" si="898"/>
        <v/>
      </c>
      <c r="HL43" s="386" t="str">
        <f t="shared" si="898"/>
        <v/>
      </c>
      <c r="HM43" s="386" t="str">
        <f t="shared" si="898"/>
        <v/>
      </c>
      <c r="HN43" s="386" t="str">
        <f t="shared" si="898"/>
        <v/>
      </c>
      <c r="HO43" s="386" t="str">
        <f t="shared" si="898"/>
        <v/>
      </c>
      <c r="HP43" s="386" t="str">
        <f t="shared" si="898"/>
        <v/>
      </c>
      <c r="HQ43" s="386" t="str">
        <f t="shared" si="898"/>
        <v/>
      </c>
      <c r="HR43" s="386" t="str">
        <f t="shared" si="898"/>
        <v/>
      </c>
      <c r="HS43" s="386" t="str">
        <f t="shared" si="898"/>
        <v/>
      </c>
      <c r="HT43" s="386" t="str">
        <f t="shared" si="898"/>
        <v/>
      </c>
      <c r="HU43" s="386" t="str">
        <f t="shared" si="898"/>
        <v/>
      </c>
      <c r="HV43" s="386" t="str">
        <f t="shared" si="898"/>
        <v/>
      </c>
      <c r="HW43" s="386" t="str">
        <f t="shared" si="898"/>
        <v/>
      </c>
      <c r="HX43" s="386" t="str">
        <f t="shared" si="898"/>
        <v/>
      </c>
      <c r="HY43" s="386" t="str">
        <f t="shared" si="898"/>
        <v/>
      </c>
      <c r="HZ43" s="386" t="str">
        <f t="shared" si="898"/>
        <v/>
      </c>
      <c r="IA43" s="386" t="str">
        <f t="shared" si="898"/>
        <v/>
      </c>
      <c r="IB43" s="386" t="str">
        <f t="shared" si="898"/>
        <v/>
      </c>
      <c r="IC43" s="386" t="str">
        <f t="shared" si="898"/>
        <v/>
      </c>
      <c r="ID43" s="386" t="str">
        <f t="shared" si="898"/>
        <v/>
      </c>
      <c r="IE43" s="386" t="str">
        <f t="shared" si="898"/>
        <v/>
      </c>
      <c r="IF43" s="386" t="str">
        <f t="shared" si="898"/>
        <v/>
      </c>
      <c r="IG43" s="386" t="str">
        <f t="shared" si="898"/>
        <v/>
      </c>
      <c r="IH43" s="386" t="str">
        <f t="shared" si="898"/>
        <v/>
      </c>
      <c r="II43" s="386" t="str">
        <f t="shared" si="898"/>
        <v/>
      </c>
      <c r="IJ43" s="386" t="str">
        <f t="shared" si="898"/>
        <v/>
      </c>
      <c r="IK43" s="386" t="str">
        <f t="shared" si="898"/>
        <v/>
      </c>
      <c r="IL43" s="386" t="str">
        <f t="shared" si="898"/>
        <v/>
      </c>
      <c r="IM43" s="386" t="str">
        <f t="shared" si="898"/>
        <v/>
      </c>
      <c r="IN43" s="386" t="str">
        <f t="shared" si="898"/>
        <v/>
      </c>
      <c r="IO43" s="386" t="str">
        <f t="shared" si="898"/>
        <v/>
      </c>
      <c r="IP43" s="386" t="str">
        <f t="shared" si="898"/>
        <v/>
      </c>
      <c r="IQ43" s="386" t="str">
        <f t="shared" si="898"/>
        <v/>
      </c>
      <c r="IR43" s="386" t="str">
        <f t="shared" si="898"/>
        <v/>
      </c>
      <c r="IS43" s="386" t="str">
        <f t="shared" si="898"/>
        <v/>
      </c>
      <c r="IT43" s="386" t="str">
        <f t="shared" si="898"/>
        <v/>
      </c>
      <c r="IU43" s="386" t="str">
        <f t="shared" si="898"/>
        <v/>
      </c>
      <c r="IV43" s="386" t="str">
        <f t="shared" si="898"/>
        <v/>
      </c>
      <c r="IW43" s="386" t="str">
        <f t="shared" si="898"/>
        <v/>
      </c>
      <c r="IX43" s="386" t="str">
        <f t="shared" si="898"/>
        <v/>
      </c>
      <c r="IY43" s="386" t="str">
        <f t="shared" ref="IY43:LJ43" si="899">IF(IY39&lt;&gt;"",rho_a_e*(0.5*IY41*u_site^2-IY42*g)-(p_z_ref-rho_a_ref*IY42*g*T_e_ref/T_z),"")</f>
        <v/>
      </c>
      <c r="IZ43" s="386" t="str">
        <f t="shared" si="899"/>
        <v/>
      </c>
      <c r="JA43" s="386" t="str">
        <f t="shared" si="899"/>
        <v/>
      </c>
      <c r="JB43" s="386" t="str">
        <f t="shared" si="899"/>
        <v/>
      </c>
      <c r="JC43" s="386" t="str">
        <f t="shared" si="899"/>
        <v/>
      </c>
      <c r="JD43" s="386" t="str">
        <f t="shared" si="899"/>
        <v/>
      </c>
      <c r="JE43" s="386" t="str">
        <f t="shared" si="899"/>
        <v/>
      </c>
      <c r="JF43" s="386" t="str">
        <f t="shared" si="899"/>
        <v/>
      </c>
      <c r="JG43" s="386" t="str">
        <f t="shared" si="899"/>
        <v/>
      </c>
      <c r="JH43" s="386" t="str">
        <f t="shared" si="899"/>
        <v/>
      </c>
      <c r="JI43" s="386" t="str">
        <f t="shared" si="899"/>
        <v/>
      </c>
      <c r="JJ43" s="386" t="str">
        <f t="shared" si="899"/>
        <v/>
      </c>
      <c r="JK43" s="386" t="str">
        <f t="shared" si="899"/>
        <v/>
      </c>
      <c r="JL43" s="386" t="str">
        <f t="shared" si="899"/>
        <v/>
      </c>
      <c r="JM43" s="386" t="str">
        <f t="shared" si="899"/>
        <v/>
      </c>
      <c r="JN43" s="386" t="str">
        <f t="shared" si="899"/>
        <v/>
      </c>
      <c r="JO43" s="386" t="str">
        <f t="shared" si="899"/>
        <v/>
      </c>
      <c r="JP43" s="386" t="str">
        <f t="shared" si="899"/>
        <v/>
      </c>
      <c r="JQ43" s="386" t="str">
        <f t="shared" si="899"/>
        <v/>
      </c>
      <c r="JR43" s="386" t="str">
        <f t="shared" si="899"/>
        <v/>
      </c>
      <c r="JS43" s="386" t="str">
        <f t="shared" si="899"/>
        <v/>
      </c>
      <c r="JT43" s="386" t="str">
        <f t="shared" si="899"/>
        <v/>
      </c>
      <c r="JU43" s="386" t="str">
        <f t="shared" si="899"/>
        <v/>
      </c>
      <c r="JV43" s="386" t="str">
        <f t="shared" si="899"/>
        <v/>
      </c>
      <c r="JW43" s="386" t="str">
        <f t="shared" si="899"/>
        <v/>
      </c>
      <c r="JX43" s="386" t="str">
        <f t="shared" si="899"/>
        <v/>
      </c>
      <c r="JY43" s="386" t="str">
        <f t="shared" si="899"/>
        <v/>
      </c>
      <c r="JZ43" s="386" t="str">
        <f t="shared" si="899"/>
        <v/>
      </c>
      <c r="KA43" s="386" t="str">
        <f t="shared" si="899"/>
        <v/>
      </c>
      <c r="KB43" s="386" t="str">
        <f t="shared" si="899"/>
        <v/>
      </c>
      <c r="KC43" s="386" t="str">
        <f t="shared" si="899"/>
        <v/>
      </c>
      <c r="KD43" s="386" t="str">
        <f t="shared" si="899"/>
        <v/>
      </c>
      <c r="KE43" s="386" t="str">
        <f t="shared" si="899"/>
        <v/>
      </c>
      <c r="KF43" s="386" t="str">
        <f t="shared" si="899"/>
        <v/>
      </c>
      <c r="KG43" s="386" t="str">
        <f t="shared" si="899"/>
        <v/>
      </c>
      <c r="KH43" s="386" t="str">
        <f t="shared" si="899"/>
        <v/>
      </c>
      <c r="KI43" s="386" t="str">
        <f t="shared" si="899"/>
        <v/>
      </c>
      <c r="KJ43" s="386" t="str">
        <f t="shared" si="899"/>
        <v/>
      </c>
      <c r="KK43" s="386" t="str">
        <f t="shared" si="899"/>
        <v/>
      </c>
      <c r="KL43" s="386" t="str">
        <f t="shared" si="899"/>
        <v/>
      </c>
      <c r="KM43" s="386" t="str">
        <f t="shared" si="899"/>
        <v/>
      </c>
      <c r="KN43" s="386" t="str">
        <f t="shared" si="899"/>
        <v/>
      </c>
      <c r="KO43" s="386" t="str">
        <f t="shared" si="899"/>
        <v/>
      </c>
      <c r="KP43" s="386" t="str">
        <f t="shared" si="899"/>
        <v/>
      </c>
      <c r="KQ43" s="386" t="str">
        <f t="shared" si="899"/>
        <v/>
      </c>
      <c r="KR43" s="386" t="str">
        <f t="shared" si="899"/>
        <v/>
      </c>
      <c r="KS43" s="386" t="str">
        <f t="shared" si="899"/>
        <v/>
      </c>
      <c r="KT43" s="386" t="str">
        <f t="shared" si="899"/>
        <v/>
      </c>
      <c r="KU43" s="386" t="str">
        <f t="shared" si="899"/>
        <v/>
      </c>
      <c r="KV43" s="386" t="str">
        <f t="shared" si="899"/>
        <v/>
      </c>
      <c r="KW43" s="386" t="str">
        <f t="shared" si="899"/>
        <v/>
      </c>
      <c r="KX43" s="386" t="str">
        <f t="shared" si="899"/>
        <v/>
      </c>
      <c r="KY43" s="386" t="str">
        <f t="shared" si="899"/>
        <v/>
      </c>
      <c r="KZ43" s="386" t="str">
        <f t="shared" si="899"/>
        <v/>
      </c>
      <c r="LA43" s="386" t="str">
        <f t="shared" si="899"/>
        <v/>
      </c>
      <c r="LB43" s="386" t="str">
        <f t="shared" si="899"/>
        <v/>
      </c>
      <c r="LC43" s="386" t="str">
        <f t="shared" si="899"/>
        <v/>
      </c>
      <c r="LD43" s="386" t="str">
        <f t="shared" si="899"/>
        <v/>
      </c>
      <c r="LE43" s="386" t="str">
        <f t="shared" si="899"/>
        <v/>
      </c>
      <c r="LF43" s="386" t="str">
        <f t="shared" si="899"/>
        <v/>
      </c>
      <c r="LG43" s="386" t="str">
        <f t="shared" si="899"/>
        <v/>
      </c>
      <c r="LH43" s="386" t="str">
        <f t="shared" si="899"/>
        <v/>
      </c>
      <c r="LI43" s="386" t="str">
        <f t="shared" si="899"/>
        <v/>
      </c>
      <c r="LJ43" s="386" t="str">
        <f t="shared" si="899"/>
        <v/>
      </c>
      <c r="LK43" s="386" t="str">
        <f t="shared" ref="LK43:NV43" si="900">IF(LK39&lt;&gt;"",rho_a_e*(0.5*LK41*u_site^2-LK42*g)-(p_z_ref-rho_a_ref*LK42*g*T_e_ref/T_z),"")</f>
        <v/>
      </c>
      <c r="LL43" s="386" t="str">
        <f t="shared" si="900"/>
        <v/>
      </c>
      <c r="LM43" s="386" t="str">
        <f t="shared" si="900"/>
        <v/>
      </c>
      <c r="LN43" s="386" t="str">
        <f t="shared" si="900"/>
        <v/>
      </c>
      <c r="LO43" s="386" t="str">
        <f t="shared" si="900"/>
        <v/>
      </c>
      <c r="LP43" s="386" t="str">
        <f t="shared" si="900"/>
        <v/>
      </c>
      <c r="LQ43" s="386" t="str">
        <f t="shared" si="900"/>
        <v/>
      </c>
      <c r="LR43" s="386" t="str">
        <f t="shared" si="900"/>
        <v/>
      </c>
      <c r="LS43" s="386" t="str">
        <f t="shared" si="900"/>
        <v/>
      </c>
      <c r="LT43" s="386" t="str">
        <f t="shared" si="900"/>
        <v/>
      </c>
      <c r="LU43" s="386" t="str">
        <f t="shared" si="900"/>
        <v/>
      </c>
      <c r="LV43" s="386" t="str">
        <f t="shared" si="900"/>
        <v/>
      </c>
      <c r="LW43" s="386" t="str">
        <f t="shared" si="900"/>
        <v/>
      </c>
      <c r="LX43" s="386" t="str">
        <f t="shared" si="900"/>
        <v/>
      </c>
      <c r="LY43" s="386" t="str">
        <f t="shared" si="900"/>
        <v/>
      </c>
      <c r="LZ43" s="386" t="str">
        <f t="shared" si="900"/>
        <v/>
      </c>
      <c r="MA43" s="386" t="str">
        <f t="shared" si="900"/>
        <v/>
      </c>
      <c r="MB43" s="386" t="str">
        <f t="shared" si="900"/>
        <v/>
      </c>
      <c r="MC43" s="386" t="str">
        <f t="shared" si="900"/>
        <v/>
      </c>
      <c r="MD43" s="386" t="str">
        <f t="shared" si="900"/>
        <v/>
      </c>
      <c r="ME43" s="386" t="str">
        <f t="shared" si="900"/>
        <v/>
      </c>
      <c r="MF43" s="386" t="str">
        <f t="shared" si="900"/>
        <v/>
      </c>
      <c r="MG43" s="386" t="str">
        <f t="shared" si="900"/>
        <v/>
      </c>
      <c r="MH43" s="386" t="str">
        <f t="shared" si="900"/>
        <v/>
      </c>
      <c r="MI43" s="386" t="str">
        <f t="shared" si="900"/>
        <v/>
      </c>
      <c r="MJ43" s="386" t="str">
        <f t="shared" si="900"/>
        <v/>
      </c>
      <c r="MK43" s="386" t="str">
        <f t="shared" si="900"/>
        <v/>
      </c>
      <c r="ML43" s="386" t="str">
        <f t="shared" si="900"/>
        <v/>
      </c>
      <c r="MM43" s="386" t="str">
        <f t="shared" si="900"/>
        <v/>
      </c>
      <c r="MN43" s="386" t="str">
        <f t="shared" si="900"/>
        <v/>
      </c>
      <c r="MO43" s="386" t="str">
        <f t="shared" si="900"/>
        <v/>
      </c>
      <c r="MP43" s="386" t="str">
        <f t="shared" si="900"/>
        <v/>
      </c>
      <c r="MQ43" s="386" t="str">
        <f t="shared" si="900"/>
        <v/>
      </c>
      <c r="MR43" s="386" t="str">
        <f t="shared" si="900"/>
        <v/>
      </c>
      <c r="MS43" s="386" t="str">
        <f t="shared" si="900"/>
        <v/>
      </c>
      <c r="MT43" s="386" t="str">
        <f t="shared" si="900"/>
        <v/>
      </c>
      <c r="MU43" s="386" t="str">
        <f t="shared" si="900"/>
        <v/>
      </c>
      <c r="MV43" s="386" t="str">
        <f t="shared" si="900"/>
        <v/>
      </c>
      <c r="MW43" s="386" t="str">
        <f t="shared" si="900"/>
        <v/>
      </c>
      <c r="MX43" s="386" t="str">
        <f t="shared" si="900"/>
        <v/>
      </c>
      <c r="MY43" s="386" t="str">
        <f t="shared" si="900"/>
        <v/>
      </c>
      <c r="MZ43" s="386" t="str">
        <f t="shared" si="900"/>
        <v/>
      </c>
      <c r="NA43" s="386" t="str">
        <f t="shared" si="900"/>
        <v/>
      </c>
      <c r="NB43" s="386" t="str">
        <f t="shared" si="900"/>
        <v/>
      </c>
      <c r="NC43" s="386" t="str">
        <f t="shared" si="900"/>
        <v/>
      </c>
      <c r="ND43" s="386" t="str">
        <f t="shared" si="900"/>
        <v/>
      </c>
      <c r="NE43" s="386" t="str">
        <f t="shared" si="900"/>
        <v/>
      </c>
      <c r="NF43" s="386" t="str">
        <f t="shared" si="900"/>
        <v/>
      </c>
      <c r="NG43" s="386" t="str">
        <f t="shared" si="900"/>
        <v/>
      </c>
      <c r="NH43" s="386" t="str">
        <f t="shared" si="900"/>
        <v/>
      </c>
      <c r="NI43" s="386" t="str">
        <f t="shared" si="900"/>
        <v/>
      </c>
      <c r="NJ43" s="386" t="str">
        <f t="shared" si="900"/>
        <v/>
      </c>
      <c r="NK43" s="386" t="str">
        <f t="shared" si="900"/>
        <v/>
      </c>
      <c r="NL43" s="386" t="str">
        <f t="shared" si="900"/>
        <v/>
      </c>
      <c r="NM43" s="386" t="str">
        <f t="shared" si="900"/>
        <v/>
      </c>
      <c r="NN43" s="386" t="str">
        <f t="shared" si="900"/>
        <v/>
      </c>
      <c r="NO43" s="386" t="str">
        <f t="shared" si="900"/>
        <v/>
      </c>
      <c r="NP43" s="386" t="str">
        <f t="shared" si="900"/>
        <v/>
      </c>
      <c r="NQ43" s="386" t="str">
        <f t="shared" si="900"/>
        <v/>
      </c>
      <c r="NR43" s="386" t="str">
        <f t="shared" si="900"/>
        <v/>
      </c>
      <c r="NS43" s="386" t="str">
        <f t="shared" si="900"/>
        <v/>
      </c>
      <c r="NT43" s="386" t="str">
        <f t="shared" si="900"/>
        <v/>
      </c>
      <c r="NU43" s="386" t="str">
        <f t="shared" si="900"/>
        <v/>
      </c>
      <c r="NV43" s="386" t="str">
        <f t="shared" si="900"/>
        <v/>
      </c>
      <c r="NW43" s="386" t="str">
        <f t="shared" ref="NW43:QH43" si="901">IF(NW39&lt;&gt;"",rho_a_e*(0.5*NW41*u_site^2-NW42*g)-(p_z_ref-rho_a_ref*NW42*g*T_e_ref/T_z),"")</f>
        <v/>
      </c>
      <c r="NX43" s="386" t="str">
        <f t="shared" si="901"/>
        <v/>
      </c>
      <c r="NY43" s="386" t="str">
        <f t="shared" si="901"/>
        <v/>
      </c>
      <c r="NZ43" s="386" t="str">
        <f t="shared" si="901"/>
        <v/>
      </c>
      <c r="OA43" s="386" t="str">
        <f t="shared" si="901"/>
        <v/>
      </c>
      <c r="OB43" s="386" t="str">
        <f t="shared" si="901"/>
        <v/>
      </c>
      <c r="OC43" s="386" t="str">
        <f t="shared" si="901"/>
        <v/>
      </c>
      <c r="OD43" s="386" t="str">
        <f t="shared" si="901"/>
        <v/>
      </c>
      <c r="OE43" s="386" t="str">
        <f t="shared" si="901"/>
        <v/>
      </c>
      <c r="OF43" s="386" t="str">
        <f t="shared" si="901"/>
        <v/>
      </c>
      <c r="OG43" s="386" t="str">
        <f t="shared" si="901"/>
        <v/>
      </c>
      <c r="OH43" s="386" t="str">
        <f t="shared" si="901"/>
        <v/>
      </c>
      <c r="OI43" s="386" t="str">
        <f t="shared" si="901"/>
        <v/>
      </c>
      <c r="OJ43" s="386" t="str">
        <f t="shared" si="901"/>
        <v/>
      </c>
      <c r="OK43" s="386" t="str">
        <f t="shared" si="901"/>
        <v/>
      </c>
      <c r="OL43" s="386" t="str">
        <f t="shared" si="901"/>
        <v/>
      </c>
      <c r="OM43" s="386" t="str">
        <f t="shared" si="901"/>
        <v/>
      </c>
      <c r="ON43" s="386" t="str">
        <f t="shared" si="901"/>
        <v/>
      </c>
      <c r="OO43" s="386" t="str">
        <f t="shared" si="901"/>
        <v/>
      </c>
      <c r="OP43" s="386" t="str">
        <f t="shared" si="901"/>
        <v/>
      </c>
      <c r="OQ43" s="386" t="str">
        <f t="shared" si="901"/>
        <v/>
      </c>
      <c r="OR43" s="386" t="str">
        <f t="shared" si="901"/>
        <v/>
      </c>
      <c r="OS43" s="386" t="str">
        <f t="shared" si="901"/>
        <v/>
      </c>
      <c r="OT43" s="386" t="str">
        <f t="shared" si="901"/>
        <v/>
      </c>
      <c r="OU43" s="386" t="str">
        <f t="shared" si="901"/>
        <v/>
      </c>
      <c r="OV43" s="386" t="str">
        <f t="shared" si="901"/>
        <v/>
      </c>
      <c r="OW43" s="386" t="str">
        <f t="shared" si="901"/>
        <v/>
      </c>
      <c r="OX43" s="386" t="str">
        <f t="shared" si="901"/>
        <v/>
      </c>
      <c r="OY43" s="386" t="str">
        <f t="shared" si="901"/>
        <v/>
      </c>
      <c r="OZ43" s="386" t="str">
        <f t="shared" si="901"/>
        <v/>
      </c>
      <c r="PA43" s="386" t="str">
        <f t="shared" si="901"/>
        <v/>
      </c>
      <c r="PB43" s="386" t="str">
        <f t="shared" si="901"/>
        <v/>
      </c>
      <c r="PC43" s="386" t="str">
        <f t="shared" si="901"/>
        <v/>
      </c>
      <c r="PD43" s="386" t="str">
        <f t="shared" si="901"/>
        <v/>
      </c>
      <c r="PE43" s="386" t="str">
        <f t="shared" si="901"/>
        <v/>
      </c>
      <c r="PF43" s="386" t="str">
        <f t="shared" si="901"/>
        <v/>
      </c>
      <c r="PG43" s="386" t="str">
        <f t="shared" si="901"/>
        <v/>
      </c>
      <c r="PH43" s="386" t="str">
        <f t="shared" si="901"/>
        <v/>
      </c>
      <c r="PI43" s="386" t="str">
        <f t="shared" si="901"/>
        <v/>
      </c>
      <c r="PJ43" s="386" t="str">
        <f t="shared" si="901"/>
        <v/>
      </c>
      <c r="PK43" s="386" t="str">
        <f t="shared" si="901"/>
        <v/>
      </c>
      <c r="PL43" s="386" t="str">
        <f t="shared" si="901"/>
        <v/>
      </c>
      <c r="PM43" s="386" t="str">
        <f t="shared" si="901"/>
        <v/>
      </c>
      <c r="PN43" s="386" t="str">
        <f t="shared" si="901"/>
        <v/>
      </c>
      <c r="PO43" s="386" t="str">
        <f t="shared" si="901"/>
        <v/>
      </c>
      <c r="PP43" s="386" t="str">
        <f t="shared" si="901"/>
        <v/>
      </c>
      <c r="PQ43" s="386" t="str">
        <f t="shared" si="901"/>
        <v/>
      </c>
      <c r="PR43" s="386" t="str">
        <f t="shared" si="901"/>
        <v/>
      </c>
      <c r="PS43" s="386" t="str">
        <f t="shared" si="901"/>
        <v/>
      </c>
      <c r="PT43" s="386" t="str">
        <f t="shared" si="901"/>
        <v/>
      </c>
      <c r="PU43" s="386" t="str">
        <f t="shared" si="901"/>
        <v/>
      </c>
      <c r="PV43" s="386" t="str">
        <f t="shared" si="901"/>
        <v/>
      </c>
      <c r="PW43" s="386" t="str">
        <f t="shared" si="901"/>
        <v/>
      </c>
      <c r="PX43" s="386" t="str">
        <f t="shared" si="901"/>
        <v/>
      </c>
      <c r="PY43" s="386" t="str">
        <f t="shared" si="901"/>
        <v/>
      </c>
      <c r="PZ43" s="386" t="str">
        <f t="shared" si="901"/>
        <v/>
      </c>
      <c r="QA43" s="386" t="str">
        <f t="shared" si="901"/>
        <v/>
      </c>
      <c r="QB43" s="386" t="str">
        <f t="shared" si="901"/>
        <v/>
      </c>
      <c r="QC43" s="386" t="str">
        <f t="shared" si="901"/>
        <v/>
      </c>
      <c r="QD43" s="386" t="str">
        <f t="shared" si="901"/>
        <v/>
      </c>
      <c r="QE43" s="386" t="str">
        <f t="shared" si="901"/>
        <v/>
      </c>
      <c r="QF43" s="386" t="str">
        <f t="shared" si="901"/>
        <v/>
      </c>
      <c r="QG43" s="386" t="str">
        <f t="shared" si="901"/>
        <v/>
      </c>
      <c r="QH43" s="386" t="str">
        <f t="shared" si="901"/>
        <v/>
      </c>
      <c r="QI43" s="386" t="str">
        <f t="shared" ref="QI43:ST43" si="902">IF(QI39&lt;&gt;"",rho_a_e*(0.5*QI41*u_site^2-QI42*g)-(p_z_ref-rho_a_ref*QI42*g*T_e_ref/T_z),"")</f>
        <v/>
      </c>
      <c r="QJ43" s="386" t="str">
        <f t="shared" si="902"/>
        <v/>
      </c>
      <c r="QK43" s="386" t="str">
        <f t="shared" si="902"/>
        <v/>
      </c>
      <c r="QL43" s="386" t="str">
        <f t="shared" si="902"/>
        <v/>
      </c>
      <c r="QM43" s="386" t="str">
        <f t="shared" si="902"/>
        <v/>
      </c>
      <c r="QN43" s="386" t="str">
        <f t="shared" si="902"/>
        <v/>
      </c>
      <c r="QO43" s="386" t="str">
        <f t="shared" si="902"/>
        <v/>
      </c>
      <c r="QP43" s="386" t="str">
        <f t="shared" si="902"/>
        <v/>
      </c>
      <c r="QQ43" s="386" t="str">
        <f t="shared" si="902"/>
        <v/>
      </c>
      <c r="QR43" s="386" t="str">
        <f t="shared" si="902"/>
        <v/>
      </c>
      <c r="QS43" s="386" t="str">
        <f t="shared" si="902"/>
        <v/>
      </c>
      <c r="QT43" s="386" t="str">
        <f t="shared" si="902"/>
        <v/>
      </c>
      <c r="QU43" s="386" t="str">
        <f t="shared" si="902"/>
        <v/>
      </c>
      <c r="QV43" s="386" t="str">
        <f t="shared" si="902"/>
        <v/>
      </c>
      <c r="QW43" s="386" t="str">
        <f t="shared" si="902"/>
        <v/>
      </c>
      <c r="QX43" s="386" t="str">
        <f t="shared" si="902"/>
        <v/>
      </c>
      <c r="QY43" s="386" t="str">
        <f t="shared" si="902"/>
        <v/>
      </c>
      <c r="QZ43" s="386" t="str">
        <f t="shared" si="902"/>
        <v/>
      </c>
      <c r="RA43" s="386" t="str">
        <f t="shared" si="902"/>
        <v/>
      </c>
      <c r="RB43" s="386" t="str">
        <f t="shared" si="902"/>
        <v/>
      </c>
      <c r="RC43" s="386" t="str">
        <f t="shared" si="902"/>
        <v/>
      </c>
      <c r="RD43" s="386" t="str">
        <f t="shared" si="902"/>
        <v/>
      </c>
      <c r="RE43" s="386" t="str">
        <f t="shared" si="902"/>
        <v/>
      </c>
      <c r="RF43" s="386" t="str">
        <f t="shared" si="902"/>
        <v/>
      </c>
      <c r="RG43" s="386" t="str">
        <f t="shared" si="902"/>
        <v/>
      </c>
      <c r="RH43" s="386" t="str">
        <f t="shared" si="902"/>
        <v/>
      </c>
      <c r="RI43" s="386" t="str">
        <f t="shared" si="902"/>
        <v/>
      </c>
      <c r="RJ43" s="386" t="str">
        <f t="shared" si="902"/>
        <v/>
      </c>
      <c r="RK43" s="386" t="str">
        <f t="shared" si="902"/>
        <v/>
      </c>
      <c r="RL43" s="386" t="str">
        <f t="shared" si="902"/>
        <v/>
      </c>
      <c r="RM43" s="386" t="str">
        <f t="shared" si="902"/>
        <v/>
      </c>
      <c r="RN43" s="386" t="str">
        <f t="shared" si="902"/>
        <v/>
      </c>
      <c r="RO43" s="386" t="str">
        <f t="shared" si="902"/>
        <v/>
      </c>
      <c r="RP43" s="386" t="str">
        <f t="shared" si="902"/>
        <v/>
      </c>
      <c r="RQ43" s="386" t="str">
        <f t="shared" si="902"/>
        <v/>
      </c>
      <c r="RR43" s="386" t="str">
        <f t="shared" si="902"/>
        <v/>
      </c>
      <c r="RS43" s="386" t="str">
        <f t="shared" si="902"/>
        <v/>
      </c>
      <c r="RT43" s="386" t="str">
        <f t="shared" si="902"/>
        <v/>
      </c>
      <c r="RU43" s="386" t="str">
        <f t="shared" si="902"/>
        <v/>
      </c>
      <c r="RV43" s="386" t="str">
        <f t="shared" si="902"/>
        <v/>
      </c>
      <c r="RW43" s="386" t="str">
        <f t="shared" si="902"/>
        <v/>
      </c>
      <c r="RX43" s="386" t="str">
        <f t="shared" si="902"/>
        <v/>
      </c>
      <c r="RY43" s="386" t="str">
        <f t="shared" si="902"/>
        <v/>
      </c>
      <c r="RZ43" s="386" t="str">
        <f t="shared" si="902"/>
        <v/>
      </c>
      <c r="SA43" s="386" t="str">
        <f t="shared" si="902"/>
        <v/>
      </c>
      <c r="SB43" s="386" t="str">
        <f t="shared" si="902"/>
        <v/>
      </c>
      <c r="SC43" s="386" t="str">
        <f t="shared" si="902"/>
        <v/>
      </c>
      <c r="SD43" s="386" t="str">
        <f t="shared" si="902"/>
        <v/>
      </c>
      <c r="SE43" s="386" t="str">
        <f t="shared" si="902"/>
        <v/>
      </c>
      <c r="SF43" s="386" t="str">
        <f t="shared" si="902"/>
        <v/>
      </c>
      <c r="SG43" s="386" t="str">
        <f t="shared" si="902"/>
        <v/>
      </c>
      <c r="SH43" s="386" t="str">
        <f t="shared" si="902"/>
        <v/>
      </c>
      <c r="SI43" s="386" t="str">
        <f t="shared" si="902"/>
        <v/>
      </c>
      <c r="SJ43" s="386" t="str">
        <f t="shared" si="902"/>
        <v/>
      </c>
      <c r="SK43" s="386" t="str">
        <f t="shared" si="902"/>
        <v/>
      </c>
      <c r="SL43" s="386" t="str">
        <f t="shared" si="902"/>
        <v/>
      </c>
      <c r="SM43" s="386" t="str">
        <f t="shared" si="902"/>
        <v/>
      </c>
      <c r="SN43" s="386" t="str">
        <f t="shared" si="902"/>
        <v/>
      </c>
      <c r="SO43" s="386" t="str">
        <f t="shared" si="902"/>
        <v/>
      </c>
      <c r="SP43" s="386" t="str">
        <f t="shared" si="902"/>
        <v/>
      </c>
      <c r="SQ43" s="386" t="str">
        <f t="shared" si="902"/>
        <v/>
      </c>
      <c r="SR43" s="386" t="str">
        <f t="shared" si="902"/>
        <v/>
      </c>
      <c r="SS43" s="386" t="str">
        <f t="shared" si="902"/>
        <v/>
      </c>
      <c r="ST43" s="386" t="str">
        <f t="shared" si="902"/>
        <v/>
      </c>
      <c r="SU43" s="386" t="str">
        <f t="shared" ref="SU43:VF43" si="903">IF(SU39&lt;&gt;"",rho_a_e*(0.5*SU41*u_site^2-SU42*g)-(p_z_ref-rho_a_ref*SU42*g*T_e_ref/T_z),"")</f>
        <v/>
      </c>
      <c r="SV43" s="386" t="str">
        <f t="shared" si="903"/>
        <v/>
      </c>
      <c r="SW43" s="386" t="str">
        <f t="shared" si="903"/>
        <v/>
      </c>
      <c r="SX43" s="386" t="str">
        <f t="shared" si="903"/>
        <v/>
      </c>
      <c r="SY43" s="386" t="str">
        <f t="shared" si="903"/>
        <v/>
      </c>
      <c r="SZ43" s="386" t="str">
        <f t="shared" si="903"/>
        <v/>
      </c>
      <c r="TA43" s="386" t="str">
        <f t="shared" si="903"/>
        <v/>
      </c>
      <c r="TB43" s="386" t="str">
        <f t="shared" si="903"/>
        <v/>
      </c>
      <c r="TC43" s="386" t="str">
        <f t="shared" si="903"/>
        <v/>
      </c>
      <c r="TD43" s="386" t="str">
        <f t="shared" si="903"/>
        <v/>
      </c>
      <c r="TE43" s="386" t="str">
        <f t="shared" si="903"/>
        <v/>
      </c>
      <c r="TF43" s="386" t="str">
        <f t="shared" si="903"/>
        <v/>
      </c>
      <c r="TG43" s="386" t="str">
        <f t="shared" si="903"/>
        <v/>
      </c>
      <c r="TH43" s="386" t="str">
        <f t="shared" si="903"/>
        <v/>
      </c>
      <c r="TI43" s="386" t="str">
        <f t="shared" si="903"/>
        <v/>
      </c>
      <c r="TJ43" s="386" t="str">
        <f t="shared" si="903"/>
        <v/>
      </c>
      <c r="TK43" s="386" t="str">
        <f t="shared" si="903"/>
        <v/>
      </c>
      <c r="TL43" s="386" t="str">
        <f t="shared" si="903"/>
        <v/>
      </c>
      <c r="TM43" s="386" t="str">
        <f t="shared" si="903"/>
        <v/>
      </c>
      <c r="TN43" s="386" t="str">
        <f t="shared" si="903"/>
        <v/>
      </c>
      <c r="TO43" s="386" t="str">
        <f t="shared" si="903"/>
        <v/>
      </c>
      <c r="TP43" s="386" t="str">
        <f t="shared" si="903"/>
        <v/>
      </c>
      <c r="TQ43" s="386" t="str">
        <f t="shared" si="903"/>
        <v/>
      </c>
      <c r="TR43" s="386" t="str">
        <f t="shared" si="903"/>
        <v/>
      </c>
      <c r="TS43" s="386" t="str">
        <f t="shared" si="903"/>
        <v/>
      </c>
      <c r="TT43" s="386" t="str">
        <f t="shared" si="903"/>
        <v/>
      </c>
      <c r="TU43" s="386" t="str">
        <f t="shared" si="903"/>
        <v/>
      </c>
      <c r="TV43" s="386" t="str">
        <f t="shared" si="903"/>
        <v/>
      </c>
      <c r="TW43" s="386" t="str">
        <f t="shared" si="903"/>
        <v/>
      </c>
      <c r="TX43" s="386" t="str">
        <f t="shared" si="903"/>
        <v/>
      </c>
      <c r="TY43" s="386" t="str">
        <f t="shared" si="903"/>
        <v/>
      </c>
      <c r="TZ43" s="386" t="str">
        <f t="shared" si="903"/>
        <v/>
      </c>
      <c r="UA43" s="386" t="str">
        <f t="shared" si="903"/>
        <v/>
      </c>
      <c r="UB43" s="386" t="str">
        <f t="shared" si="903"/>
        <v/>
      </c>
      <c r="UC43" s="386" t="str">
        <f t="shared" si="903"/>
        <v/>
      </c>
      <c r="UD43" s="386" t="str">
        <f t="shared" si="903"/>
        <v/>
      </c>
      <c r="UE43" s="386" t="str">
        <f t="shared" si="903"/>
        <v/>
      </c>
      <c r="UF43" s="386" t="str">
        <f t="shared" si="903"/>
        <v/>
      </c>
      <c r="UG43" s="386" t="str">
        <f t="shared" si="903"/>
        <v/>
      </c>
      <c r="UH43" s="386" t="str">
        <f t="shared" si="903"/>
        <v/>
      </c>
      <c r="UI43" s="386" t="str">
        <f t="shared" si="903"/>
        <v/>
      </c>
      <c r="UJ43" s="386" t="str">
        <f t="shared" si="903"/>
        <v/>
      </c>
      <c r="UK43" s="386" t="str">
        <f t="shared" si="903"/>
        <v/>
      </c>
      <c r="UL43" s="386" t="str">
        <f t="shared" si="903"/>
        <v/>
      </c>
      <c r="UM43" s="386" t="str">
        <f t="shared" si="903"/>
        <v/>
      </c>
      <c r="UN43" s="386" t="str">
        <f t="shared" si="903"/>
        <v/>
      </c>
      <c r="UO43" s="386" t="str">
        <f t="shared" si="903"/>
        <v/>
      </c>
      <c r="UP43" s="386" t="str">
        <f t="shared" si="903"/>
        <v/>
      </c>
      <c r="UQ43" s="386" t="str">
        <f t="shared" si="903"/>
        <v/>
      </c>
      <c r="UR43" s="386" t="str">
        <f t="shared" si="903"/>
        <v/>
      </c>
      <c r="US43" s="386" t="str">
        <f t="shared" si="903"/>
        <v/>
      </c>
      <c r="UT43" s="386" t="str">
        <f t="shared" si="903"/>
        <v/>
      </c>
      <c r="UU43" s="386" t="str">
        <f t="shared" si="903"/>
        <v/>
      </c>
      <c r="UV43" s="386" t="str">
        <f t="shared" si="903"/>
        <v/>
      </c>
      <c r="UW43" s="386" t="str">
        <f t="shared" si="903"/>
        <v/>
      </c>
      <c r="UX43" s="386" t="str">
        <f t="shared" si="903"/>
        <v/>
      </c>
      <c r="UY43" s="386" t="str">
        <f t="shared" si="903"/>
        <v/>
      </c>
      <c r="UZ43" s="386" t="str">
        <f t="shared" si="903"/>
        <v/>
      </c>
      <c r="VA43" s="386" t="str">
        <f t="shared" si="903"/>
        <v/>
      </c>
      <c r="VB43" s="386" t="str">
        <f t="shared" si="903"/>
        <v/>
      </c>
      <c r="VC43" s="386" t="str">
        <f t="shared" si="903"/>
        <v/>
      </c>
      <c r="VD43" s="386" t="str">
        <f t="shared" si="903"/>
        <v/>
      </c>
      <c r="VE43" s="386" t="str">
        <f t="shared" si="903"/>
        <v/>
      </c>
      <c r="VF43" s="386" t="str">
        <f t="shared" si="903"/>
        <v/>
      </c>
      <c r="VG43" s="386" t="str">
        <f t="shared" ref="VG43:XR43" si="904">IF(VG39&lt;&gt;"",rho_a_e*(0.5*VG41*u_site^2-VG42*g)-(p_z_ref-rho_a_ref*VG42*g*T_e_ref/T_z),"")</f>
        <v/>
      </c>
      <c r="VH43" s="386" t="str">
        <f t="shared" si="904"/>
        <v/>
      </c>
      <c r="VI43" s="386" t="str">
        <f t="shared" si="904"/>
        <v/>
      </c>
      <c r="VJ43" s="386" t="str">
        <f t="shared" si="904"/>
        <v/>
      </c>
      <c r="VK43" s="386" t="str">
        <f t="shared" si="904"/>
        <v/>
      </c>
      <c r="VL43" s="386" t="str">
        <f t="shared" si="904"/>
        <v/>
      </c>
      <c r="VM43" s="386" t="str">
        <f t="shared" si="904"/>
        <v/>
      </c>
      <c r="VN43" s="386" t="str">
        <f t="shared" si="904"/>
        <v/>
      </c>
      <c r="VO43" s="386" t="str">
        <f t="shared" si="904"/>
        <v/>
      </c>
      <c r="VP43" s="386" t="str">
        <f t="shared" si="904"/>
        <v/>
      </c>
      <c r="VQ43" s="386" t="str">
        <f t="shared" si="904"/>
        <v/>
      </c>
      <c r="VR43" s="386" t="str">
        <f t="shared" si="904"/>
        <v/>
      </c>
      <c r="VS43" s="386" t="str">
        <f t="shared" si="904"/>
        <v/>
      </c>
      <c r="VT43" s="386" t="str">
        <f t="shared" si="904"/>
        <v/>
      </c>
      <c r="VU43" s="386" t="str">
        <f t="shared" si="904"/>
        <v/>
      </c>
      <c r="VV43" s="386" t="str">
        <f t="shared" si="904"/>
        <v/>
      </c>
      <c r="VW43" s="386" t="str">
        <f t="shared" si="904"/>
        <v/>
      </c>
      <c r="VX43" s="386" t="str">
        <f t="shared" si="904"/>
        <v/>
      </c>
      <c r="VY43" s="386" t="str">
        <f t="shared" si="904"/>
        <v/>
      </c>
      <c r="VZ43" s="386" t="str">
        <f t="shared" si="904"/>
        <v/>
      </c>
      <c r="WA43" s="386" t="str">
        <f t="shared" si="904"/>
        <v/>
      </c>
      <c r="WB43" s="386" t="str">
        <f t="shared" si="904"/>
        <v/>
      </c>
      <c r="WC43" s="386" t="str">
        <f t="shared" si="904"/>
        <v/>
      </c>
      <c r="WD43" s="386" t="str">
        <f t="shared" si="904"/>
        <v/>
      </c>
      <c r="WE43" s="386" t="str">
        <f t="shared" si="904"/>
        <v/>
      </c>
      <c r="WF43" s="386" t="str">
        <f t="shared" si="904"/>
        <v/>
      </c>
      <c r="WG43" s="386" t="str">
        <f t="shared" si="904"/>
        <v/>
      </c>
      <c r="WH43" s="386" t="str">
        <f t="shared" si="904"/>
        <v/>
      </c>
      <c r="WI43" s="386" t="str">
        <f t="shared" si="904"/>
        <v/>
      </c>
      <c r="WJ43" s="386" t="str">
        <f t="shared" si="904"/>
        <v/>
      </c>
      <c r="WK43" s="386" t="str">
        <f t="shared" si="904"/>
        <v/>
      </c>
      <c r="WL43" s="386" t="str">
        <f t="shared" si="904"/>
        <v/>
      </c>
      <c r="WM43" s="386" t="str">
        <f t="shared" si="904"/>
        <v/>
      </c>
      <c r="WN43" s="386" t="str">
        <f t="shared" si="904"/>
        <v/>
      </c>
      <c r="WO43" s="386" t="str">
        <f t="shared" si="904"/>
        <v/>
      </c>
      <c r="WP43" s="386" t="str">
        <f t="shared" si="904"/>
        <v/>
      </c>
      <c r="WQ43" s="386" t="str">
        <f t="shared" si="904"/>
        <v/>
      </c>
      <c r="WR43" s="386" t="str">
        <f t="shared" si="904"/>
        <v/>
      </c>
      <c r="WS43" s="386" t="str">
        <f t="shared" si="904"/>
        <v/>
      </c>
      <c r="WT43" s="386" t="str">
        <f t="shared" si="904"/>
        <v/>
      </c>
      <c r="WU43" s="386" t="str">
        <f t="shared" si="904"/>
        <v/>
      </c>
      <c r="WV43" s="386" t="str">
        <f t="shared" si="904"/>
        <v/>
      </c>
      <c r="WW43" s="386" t="str">
        <f t="shared" si="904"/>
        <v/>
      </c>
      <c r="WX43" s="386" t="str">
        <f t="shared" si="904"/>
        <v/>
      </c>
      <c r="WY43" s="386" t="str">
        <f t="shared" si="904"/>
        <v/>
      </c>
      <c r="WZ43" s="386" t="str">
        <f t="shared" si="904"/>
        <v/>
      </c>
      <c r="XA43" s="386" t="str">
        <f t="shared" si="904"/>
        <v/>
      </c>
      <c r="XB43" s="386" t="str">
        <f t="shared" si="904"/>
        <v/>
      </c>
      <c r="XC43" s="386" t="str">
        <f t="shared" si="904"/>
        <v/>
      </c>
      <c r="XD43" s="386" t="str">
        <f t="shared" si="904"/>
        <v/>
      </c>
      <c r="XE43" s="386" t="str">
        <f t="shared" si="904"/>
        <v/>
      </c>
      <c r="XF43" s="386" t="str">
        <f t="shared" si="904"/>
        <v/>
      </c>
      <c r="XG43" s="386" t="str">
        <f t="shared" si="904"/>
        <v/>
      </c>
      <c r="XH43" s="386" t="str">
        <f t="shared" si="904"/>
        <v/>
      </c>
      <c r="XI43" s="386" t="str">
        <f t="shared" si="904"/>
        <v/>
      </c>
      <c r="XJ43" s="386" t="str">
        <f t="shared" si="904"/>
        <v/>
      </c>
      <c r="XK43" s="386" t="str">
        <f t="shared" si="904"/>
        <v/>
      </c>
      <c r="XL43" s="386" t="str">
        <f t="shared" si="904"/>
        <v/>
      </c>
      <c r="XM43" s="386" t="str">
        <f t="shared" si="904"/>
        <v/>
      </c>
      <c r="XN43" s="386" t="str">
        <f t="shared" si="904"/>
        <v/>
      </c>
      <c r="XO43" s="386" t="str">
        <f t="shared" si="904"/>
        <v/>
      </c>
      <c r="XP43" s="386" t="str">
        <f t="shared" si="904"/>
        <v/>
      </c>
      <c r="XQ43" s="386" t="str">
        <f t="shared" si="904"/>
        <v/>
      </c>
      <c r="XR43" s="386" t="str">
        <f t="shared" si="904"/>
        <v/>
      </c>
      <c r="XS43" s="386" t="str">
        <f t="shared" ref="XS43:AAD43" si="905">IF(XS39&lt;&gt;"",rho_a_e*(0.5*XS41*u_site^2-XS42*g)-(p_z_ref-rho_a_ref*XS42*g*T_e_ref/T_z),"")</f>
        <v/>
      </c>
      <c r="XT43" s="386" t="str">
        <f t="shared" si="905"/>
        <v/>
      </c>
      <c r="XU43" s="386" t="str">
        <f t="shared" si="905"/>
        <v/>
      </c>
      <c r="XV43" s="386" t="str">
        <f t="shared" si="905"/>
        <v/>
      </c>
      <c r="XW43" s="386" t="str">
        <f t="shared" si="905"/>
        <v/>
      </c>
      <c r="XX43" s="386" t="str">
        <f t="shared" si="905"/>
        <v/>
      </c>
      <c r="XY43" s="386" t="str">
        <f t="shared" si="905"/>
        <v/>
      </c>
      <c r="XZ43" s="386" t="str">
        <f t="shared" si="905"/>
        <v/>
      </c>
      <c r="YA43" s="386" t="str">
        <f t="shared" si="905"/>
        <v/>
      </c>
      <c r="YB43" s="386" t="str">
        <f t="shared" si="905"/>
        <v/>
      </c>
      <c r="YC43" s="386" t="str">
        <f t="shared" si="905"/>
        <v/>
      </c>
      <c r="YD43" s="386" t="str">
        <f t="shared" si="905"/>
        <v/>
      </c>
      <c r="YE43" s="386" t="str">
        <f t="shared" si="905"/>
        <v/>
      </c>
      <c r="YF43" s="386" t="str">
        <f t="shared" si="905"/>
        <v/>
      </c>
      <c r="YG43" s="386" t="str">
        <f t="shared" si="905"/>
        <v/>
      </c>
      <c r="YH43" s="386" t="str">
        <f t="shared" si="905"/>
        <v/>
      </c>
      <c r="YI43" s="386" t="str">
        <f t="shared" si="905"/>
        <v/>
      </c>
      <c r="YJ43" s="386" t="str">
        <f t="shared" si="905"/>
        <v/>
      </c>
      <c r="YK43" s="386" t="str">
        <f t="shared" si="905"/>
        <v/>
      </c>
      <c r="YL43" s="386" t="str">
        <f t="shared" si="905"/>
        <v/>
      </c>
      <c r="YM43" s="386" t="str">
        <f t="shared" si="905"/>
        <v/>
      </c>
      <c r="YN43" s="386" t="str">
        <f t="shared" si="905"/>
        <v/>
      </c>
      <c r="YO43" s="386" t="str">
        <f t="shared" si="905"/>
        <v/>
      </c>
      <c r="YP43" s="386" t="str">
        <f t="shared" si="905"/>
        <v/>
      </c>
      <c r="YQ43" s="386" t="str">
        <f t="shared" si="905"/>
        <v/>
      </c>
      <c r="YR43" s="386" t="str">
        <f t="shared" si="905"/>
        <v/>
      </c>
      <c r="YS43" s="386" t="str">
        <f t="shared" si="905"/>
        <v/>
      </c>
      <c r="YT43" s="386" t="str">
        <f t="shared" si="905"/>
        <v/>
      </c>
      <c r="YU43" s="386" t="str">
        <f t="shared" si="905"/>
        <v/>
      </c>
      <c r="YV43" s="386" t="str">
        <f t="shared" si="905"/>
        <v/>
      </c>
      <c r="YW43" s="386" t="str">
        <f t="shared" si="905"/>
        <v/>
      </c>
      <c r="YX43" s="386" t="str">
        <f t="shared" si="905"/>
        <v/>
      </c>
      <c r="YY43" s="386" t="str">
        <f t="shared" si="905"/>
        <v/>
      </c>
      <c r="YZ43" s="386" t="str">
        <f t="shared" si="905"/>
        <v/>
      </c>
      <c r="ZA43" s="386" t="str">
        <f t="shared" si="905"/>
        <v/>
      </c>
      <c r="ZB43" s="386" t="str">
        <f t="shared" si="905"/>
        <v/>
      </c>
      <c r="ZC43" s="386" t="str">
        <f t="shared" si="905"/>
        <v/>
      </c>
      <c r="ZD43" s="386" t="str">
        <f t="shared" si="905"/>
        <v/>
      </c>
      <c r="ZE43" s="386" t="str">
        <f t="shared" si="905"/>
        <v/>
      </c>
      <c r="ZF43" s="386" t="str">
        <f t="shared" si="905"/>
        <v/>
      </c>
      <c r="ZG43" s="386" t="str">
        <f t="shared" si="905"/>
        <v/>
      </c>
      <c r="ZH43" s="386" t="str">
        <f t="shared" si="905"/>
        <v/>
      </c>
      <c r="ZI43" s="386" t="str">
        <f t="shared" si="905"/>
        <v/>
      </c>
      <c r="ZJ43" s="386" t="str">
        <f t="shared" si="905"/>
        <v/>
      </c>
      <c r="ZK43" s="386" t="str">
        <f t="shared" si="905"/>
        <v/>
      </c>
      <c r="ZL43" s="386" t="str">
        <f t="shared" si="905"/>
        <v/>
      </c>
      <c r="ZM43" s="386" t="str">
        <f t="shared" si="905"/>
        <v/>
      </c>
      <c r="ZN43" s="386" t="str">
        <f t="shared" si="905"/>
        <v/>
      </c>
      <c r="ZO43" s="386" t="str">
        <f t="shared" si="905"/>
        <v/>
      </c>
      <c r="ZP43" s="386" t="str">
        <f t="shared" si="905"/>
        <v/>
      </c>
      <c r="ZQ43" s="386" t="str">
        <f t="shared" si="905"/>
        <v/>
      </c>
      <c r="ZR43" s="386" t="str">
        <f t="shared" si="905"/>
        <v/>
      </c>
      <c r="ZS43" s="386" t="str">
        <f t="shared" si="905"/>
        <v/>
      </c>
      <c r="ZT43" s="386" t="str">
        <f t="shared" si="905"/>
        <v/>
      </c>
      <c r="ZU43" s="386" t="str">
        <f t="shared" si="905"/>
        <v/>
      </c>
      <c r="ZV43" s="386" t="str">
        <f t="shared" si="905"/>
        <v/>
      </c>
      <c r="ZW43" s="386" t="str">
        <f t="shared" si="905"/>
        <v/>
      </c>
      <c r="ZX43" s="386" t="str">
        <f t="shared" si="905"/>
        <v/>
      </c>
      <c r="ZY43" s="386" t="str">
        <f t="shared" si="905"/>
        <v/>
      </c>
      <c r="ZZ43" s="386" t="str">
        <f t="shared" si="905"/>
        <v/>
      </c>
      <c r="AAA43" s="386" t="str">
        <f t="shared" si="905"/>
        <v/>
      </c>
      <c r="AAB43" s="386" t="str">
        <f t="shared" si="905"/>
        <v/>
      </c>
      <c r="AAC43" s="386" t="str">
        <f t="shared" si="905"/>
        <v/>
      </c>
      <c r="AAD43" s="386" t="str">
        <f t="shared" si="905"/>
        <v/>
      </c>
      <c r="AAE43" s="386" t="str">
        <f t="shared" ref="AAE43:ACP43" si="906">IF(AAE39&lt;&gt;"",rho_a_e*(0.5*AAE41*u_site^2-AAE42*g)-(p_z_ref-rho_a_ref*AAE42*g*T_e_ref/T_z),"")</f>
        <v/>
      </c>
      <c r="AAF43" s="386" t="str">
        <f t="shared" si="906"/>
        <v/>
      </c>
      <c r="AAG43" s="386" t="str">
        <f t="shared" si="906"/>
        <v/>
      </c>
      <c r="AAH43" s="386" t="str">
        <f t="shared" si="906"/>
        <v/>
      </c>
      <c r="AAI43" s="386" t="str">
        <f t="shared" si="906"/>
        <v/>
      </c>
      <c r="AAJ43" s="386" t="str">
        <f t="shared" si="906"/>
        <v/>
      </c>
      <c r="AAK43" s="386" t="str">
        <f t="shared" si="906"/>
        <v/>
      </c>
      <c r="AAL43" s="386" t="str">
        <f t="shared" si="906"/>
        <v/>
      </c>
      <c r="AAM43" s="386" t="str">
        <f t="shared" si="906"/>
        <v/>
      </c>
      <c r="AAN43" s="386" t="str">
        <f t="shared" si="906"/>
        <v/>
      </c>
      <c r="AAO43" s="386" t="str">
        <f t="shared" si="906"/>
        <v/>
      </c>
      <c r="AAP43" s="386" t="str">
        <f t="shared" si="906"/>
        <v/>
      </c>
      <c r="AAQ43" s="386" t="str">
        <f t="shared" si="906"/>
        <v/>
      </c>
      <c r="AAR43" s="386" t="str">
        <f t="shared" si="906"/>
        <v/>
      </c>
      <c r="AAS43" s="386" t="str">
        <f t="shared" si="906"/>
        <v/>
      </c>
      <c r="AAT43" s="386" t="str">
        <f t="shared" si="906"/>
        <v/>
      </c>
      <c r="AAU43" s="386" t="str">
        <f t="shared" si="906"/>
        <v/>
      </c>
      <c r="AAV43" s="386" t="str">
        <f t="shared" si="906"/>
        <v/>
      </c>
      <c r="AAW43" s="386" t="str">
        <f t="shared" si="906"/>
        <v/>
      </c>
      <c r="AAX43" s="386" t="str">
        <f t="shared" si="906"/>
        <v/>
      </c>
      <c r="AAY43" s="386" t="str">
        <f t="shared" si="906"/>
        <v/>
      </c>
      <c r="AAZ43" s="386" t="str">
        <f t="shared" si="906"/>
        <v/>
      </c>
      <c r="ABA43" s="386" t="str">
        <f t="shared" si="906"/>
        <v/>
      </c>
      <c r="ABB43" s="386" t="str">
        <f t="shared" si="906"/>
        <v/>
      </c>
      <c r="ABC43" s="386" t="str">
        <f t="shared" si="906"/>
        <v/>
      </c>
      <c r="ABD43" s="386" t="str">
        <f t="shared" si="906"/>
        <v/>
      </c>
      <c r="ABE43" s="386" t="str">
        <f t="shared" si="906"/>
        <v/>
      </c>
      <c r="ABF43" s="386" t="str">
        <f t="shared" si="906"/>
        <v/>
      </c>
      <c r="ABG43" s="386" t="str">
        <f t="shared" si="906"/>
        <v/>
      </c>
      <c r="ABH43" s="386" t="str">
        <f t="shared" si="906"/>
        <v/>
      </c>
      <c r="ABI43" s="386" t="str">
        <f t="shared" si="906"/>
        <v/>
      </c>
      <c r="ABJ43" s="386" t="str">
        <f t="shared" si="906"/>
        <v/>
      </c>
      <c r="ABK43" s="386" t="str">
        <f t="shared" si="906"/>
        <v/>
      </c>
      <c r="ABL43" s="386" t="str">
        <f t="shared" si="906"/>
        <v/>
      </c>
      <c r="ABM43" s="386" t="str">
        <f t="shared" si="906"/>
        <v/>
      </c>
      <c r="ABN43" s="386" t="str">
        <f t="shared" si="906"/>
        <v/>
      </c>
      <c r="ABO43" s="386" t="str">
        <f t="shared" si="906"/>
        <v/>
      </c>
      <c r="ABP43" s="386" t="str">
        <f t="shared" si="906"/>
        <v/>
      </c>
      <c r="ABQ43" s="386" t="str">
        <f t="shared" si="906"/>
        <v/>
      </c>
      <c r="ABR43" s="386" t="str">
        <f t="shared" si="906"/>
        <v/>
      </c>
      <c r="ABS43" s="386" t="str">
        <f t="shared" si="906"/>
        <v/>
      </c>
      <c r="ABT43" s="386" t="str">
        <f t="shared" si="906"/>
        <v/>
      </c>
      <c r="ABU43" s="386" t="str">
        <f t="shared" si="906"/>
        <v/>
      </c>
      <c r="ABV43" s="386" t="str">
        <f t="shared" si="906"/>
        <v/>
      </c>
      <c r="ABW43" s="386" t="str">
        <f t="shared" si="906"/>
        <v/>
      </c>
      <c r="ABX43" s="386" t="str">
        <f t="shared" si="906"/>
        <v/>
      </c>
      <c r="ABY43" s="386" t="str">
        <f t="shared" si="906"/>
        <v/>
      </c>
      <c r="ABZ43" s="386" t="str">
        <f t="shared" si="906"/>
        <v/>
      </c>
      <c r="ACA43" s="386" t="str">
        <f t="shared" si="906"/>
        <v/>
      </c>
      <c r="ACB43" s="386" t="str">
        <f t="shared" si="906"/>
        <v/>
      </c>
      <c r="ACC43" s="386" t="str">
        <f t="shared" si="906"/>
        <v/>
      </c>
      <c r="ACD43" s="386" t="str">
        <f t="shared" si="906"/>
        <v/>
      </c>
      <c r="ACE43" s="386" t="str">
        <f t="shared" si="906"/>
        <v/>
      </c>
      <c r="ACF43" s="386" t="str">
        <f t="shared" si="906"/>
        <v/>
      </c>
      <c r="ACG43" s="386" t="str">
        <f t="shared" si="906"/>
        <v/>
      </c>
      <c r="ACH43" s="386" t="str">
        <f t="shared" si="906"/>
        <v/>
      </c>
      <c r="ACI43" s="386" t="str">
        <f t="shared" si="906"/>
        <v/>
      </c>
      <c r="ACJ43" s="386" t="str">
        <f t="shared" si="906"/>
        <v/>
      </c>
      <c r="ACK43" s="386" t="str">
        <f t="shared" si="906"/>
        <v/>
      </c>
      <c r="ACL43" s="386" t="str">
        <f t="shared" si="906"/>
        <v/>
      </c>
      <c r="ACM43" s="386" t="str">
        <f t="shared" si="906"/>
        <v/>
      </c>
      <c r="ACN43" s="386" t="str">
        <f t="shared" si="906"/>
        <v/>
      </c>
      <c r="ACO43" s="386" t="str">
        <f t="shared" si="906"/>
        <v/>
      </c>
      <c r="ACP43" s="386" t="str">
        <f t="shared" si="906"/>
        <v/>
      </c>
      <c r="ACQ43" s="386" t="str">
        <f t="shared" ref="ACQ43:AFB43" si="907">IF(ACQ39&lt;&gt;"",rho_a_e*(0.5*ACQ41*u_site^2-ACQ42*g)-(p_z_ref-rho_a_ref*ACQ42*g*T_e_ref/T_z),"")</f>
        <v/>
      </c>
      <c r="ACR43" s="386" t="str">
        <f t="shared" si="907"/>
        <v/>
      </c>
      <c r="ACS43" s="386" t="str">
        <f t="shared" si="907"/>
        <v/>
      </c>
      <c r="ACT43" s="386" t="str">
        <f t="shared" si="907"/>
        <v/>
      </c>
      <c r="ACU43" s="386" t="str">
        <f t="shared" si="907"/>
        <v/>
      </c>
      <c r="ACV43" s="386" t="str">
        <f t="shared" si="907"/>
        <v/>
      </c>
      <c r="ACW43" s="386" t="str">
        <f t="shared" si="907"/>
        <v/>
      </c>
      <c r="ACX43" s="386" t="str">
        <f t="shared" si="907"/>
        <v/>
      </c>
      <c r="ACY43" s="386" t="str">
        <f t="shared" si="907"/>
        <v/>
      </c>
      <c r="ACZ43" s="386" t="str">
        <f t="shared" si="907"/>
        <v/>
      </c>
      <c r="ADA43" s="386" t="str">
        <f t="shared" si="907"/>
        <v/>
      </c>
      <c r="ADB43" s="386" t="str">
        <f t="shared" si="907"/>
        <v/>
      </c>
      <c r="ADC43" s="386" t="str">
        <f t="shared" si="907"/>
        <v/>
      </c>
      <c r="ADD43" s="386" t="str">
        <f t="shared" si="907"/>
        <v/>
      </c>
      <c r="ADE43" s="386" t="str">
        <f t="shared" si="907"/>
        <v/>
      </c>
      <c r="ADF43" s="386" t="str">
        <f t="shared" si="907"/>
        <v/>
      </c>
      <c r="ADG43" s="386" t="str">
        <f t="shared" si="907"/>
        <v/>
      </c>
      <c r="ADH43" s="386" t="str">
        <f t="shared" si="907"/>
        <v/>
      </c>
      <c r="ADI43" s="386" t="str">
        <f t="shared" si="907"/>
        <v/>
      </c>
      <c r="ADJ43" s="386" t="str">
        <f t="shared" si="907"/>
        <v/>
      </c>
      <c r="ADK43" s="386" t="str">
        <f t="shared" si="907"/>
        <v/>
      </c>
      <c r="ADL43" s="386" t="str">
        <f t="shared" si="907"/>
        <v/>
      </c>
      <c r="ADM43" s="386" t="str">
        <f t="shared" si="907"/>
        <v/>
      </c>
      <c r="ADN43" s="386" t="str">
        <f t="shared" si="907"/>
        <v/>
      </c>
      <c r="ADO43" s="386" t="str">
        <f t="shared" si="907"/>
        <v/>
      </c>
      <c r="ADP43" s="386" t="str">
        <f t="shared" si="907"/>
        <v/>
      </c>
      <c r="ADQ43" s="386" t="str">
        <f t="shared" si="907"/>
        <v/>
      </c>
      <c r="ADR43" s="386" t="str">
        <f t="shared" si="907"/>
        <v/>
      </c>
      <c r="ADS43" s="386" t="str">
        <f t="shared" si="907"/>
        <v/>
      </c>
      <c r="ADT43" s="386" t="str">
        <f t="shared" si="907"/>
        <v/>
      </c>
      <c r="ADU43" s="386" t="str">
        <f t="shared" si="907"/>
        <v/>
      </c>
      <c r="ADV43" s="386" t="str">
        <f t="shared" si="907"/>
        <v/>
      </c>
      <c r="ADW43" s="386" t="str">
        <f t="shared" si="907"/>
        <v/>
      </c>
      <c r="ADX43" s="386" t="str">
        <f t="shared" si="907"/>
        <v/>
      </c>
      <c r="ADY43" s="386" t="str">
        <f t="shared" si="907"/>
        <v/>
      </c>
      <c r="ADZ43" s="386" t="str">
        <f t="shared" si="907"/>
        <v/>
      </c>
      <c r="AEA43" s="386" t="str">
        <f t="shared" si="907"/>
        <v/>
      </c>
      <c r="AEB43" s="386" t="str">
        <f t="shared" si="907"/>
        <v/>
      </c>
      <c r="AEC43" s="386" t="str">
        <f t="shared" si="907"/>
        <v/>
      </c>
      <c r="AED43" s="386" t="str">
        <f t="shared" si="907"/>
        <v/>
      </c>
      <c r="AEE43" s="386" t="str">
        <f t="shared" si="907"/>
        <v/>
      </c>
      <c r="AEF43" s="386" t="str">
        <f t="shared" si="907"/>
        <v/>
      </c>
      <c r="AEG43" s="386" t="str">
        <f t="shared" si="907"/>
        <v/>
      </c>
      <c r="AEH43" s="386" t="str">
        <f t="shared" si="907"/>
        <v/>
      </c>
      <c r="AEI43" s="386" t="str">
        <f t="shared" si="907"/>
        <v/>
      </c>
      <c r="AEJ43" s="386" t="str">
        <f t="shared" si="907"/>
        <v/>
      </c>
      <c r="AEK43" s="386" t="str">
        <f t="shared" si="907"/>
        <v/>
      </c>
      <c r="AEL43" s="386" t="str">
        <f t="shared" si="907"/>
        <v/>
      </c>
      <c r="AEM43" s="386" t="str">
        <f t="shared" si="907"/>
        <v/>
      </c>
      <c r="AEN43" s="386" t="str">
        <f t="shared" si="907"/>
        <v/>
      </c>
      <c r="AEO43" s="386" t="str">
        <f t="shared" si="907"/>
        <v/>
      </c>
      <c r="AEP43" s="386" t="str">
        <f t="shared" si="907"/>
        <v/>
      </c>
      <c r="AEQ43" s="386" t="str">
        <f t="shared" si="907"/>
        <v/>
      </c>
      <c r="AER43" s="386" t="str">
        <f t="shared" si="907"/>
        <v/>
      </c>
      <c r="AES43" s="386" t="str">
        <f t="shared" si="907"/>
        <v/>
      </c>
      <c r="AET43" s="386" t="str">
        <f t="shared" si="907"/>
        <v/>
      </c>
      <c r="AEU43" s="386" t="str">
        <f t="shared" si="907"/>
        <v/>
      </c>
      <c r="AEV43" s="386" t="str">
        <f t="shared" si="907"/>
        <v/>
      </c>
      <c r="AEW43" s="386" t="str">
        <f t="shared" si="907"/>
        <v/>
      </c>
      <c r="AEX43" s="386" t="str">
        <f t="shared" si="907"/>
        <v/>
      </c>
      <c r="AEY43" s="386" t="str">
        <f t="shared" si="907"/>
        <v/>
      </c>
      <c r="AEZ43" s="386" t="str">
        <f t="shared" si="907"/>
        <v/>
      </c>
      <c r="AFA43" s="386" t="str">
        <f t="shared" si="907"/>
        <v/>
      </c>
      <c r="AFB43" s="386" t="str">
        <f t="shared" si="907"/>
        <v/>
      </c>
      <c r="AFC43" s="386" t="str">
        <f t="shared" ref="AFC43:AHN43" si="908">IF(AFC39&lt;&gt;"",rho_a_e*(0.5*AFC41*u_site^2-AFC42*g)-(p_z_ref-rho_a_ref*AFC42*g*T_e_ref/T_z),"")</f>
        <v/>
      </c>
      <c r="AFD43" s="386" t="str">
        <f t="shared" si="908"/>
        <v/>
      </c>
      <c r="AFE43" s="386" t="str">
        <f t="shared" si="908"/>
        <v/>
      </c>
      <c r="AFF43" s="386" t="str">
        <f t="shared" si="908"/>
        <v/>
      </c>
      <c r="AFG43" s="386" t="str">
        <f t="shared" si="908"/>
        <v/>
      </c>
      <c r="AFH43" s="386" t="str">
        <f t="shared" si="908"/>
        <v/>
      </c>
      <c r="AFI43" s="386" t="str">
        <f t="shared" si="908"/>
        <v/>
      </c>
      <c r="AFJ43" s="386" t="str">
        <f t="shared" si="908"/>
        <v/>
      </c>
      <c r="AFK43" s="386" t="str">
        <f t="shared" si="908"/>
        <v/>
      </c>
      <c r="AFL43" s="386" t="str">
        <f t="shared" si="908"/>
        <v/>
      </c>
      <c r="AFM43" s="386" t="str">
        <f t="shared" si="908"/>
        <v/>
      </c>
      <c r="AFN43" s="386" t="str">
        <f t="shared" si="908"/>
        <v/>
      </c>
      <c r="AFO43" s="386" t="str">
        <f t="shared" si="908"/>
        <v/>
      </c>
      <c r="AFP43" s="386" t="str">
        <f t="shared" si="908"/>
        <v/>
      </c>
      <c r="AFQ43" s="386" t="str">
        <f t="shared" si="908"/>
        <v/>
      </c>
      <c r="AFR43" s="386" t="str">
        <f t="shared" si="908"/>
        <v/>
      </c>
      <c r="AFS43" s="386" t="str">
        <f t="shared" si="908"/>
        <v/>
      </c>
      <c r="AFT43" s="386" t="str">
        <f t="shared" si="908"/>
        <v/>
      </c>
      <c r="AFU43" s="386" t="str">
        <f t="shared" si="908"/>
        <v/>
      </c>
      <c r="AFV43" s="386" t="str">
        <f t="shared" si="908"/>
        <v/>
      </c>
      <c r="AFW43" s="386" t="str">
        <f t="shared" si="908"/>
        <v/>
      </c>
      <c r="AFX43" s="386" t="str">
        <f t="shared" si="908"/>
        <v/>
      </c>
      <c r="AFY43" s="386" t="str">
        <f t="shared" si="908"/>
        <v/>
      </c>
      <c r="AFZ43" s="386" t="str">
        <f t="shared" si="908"/>
        <v/>
      </c>
      <c r="AGA43" s="386" t="str">
        <f t="shared" si="908"/>
        <v/>
      </c>
      <c r="AGB43" s="386" t="str">
        <f t="shared" si="908"/>
        <v/>
      </c>
      <c r="AGC43" s="386" t="str">
        <f t="shared" si="908"/>
        <v/>
      </c>
      <c r="AGD43" s="386" t="str">
        <f t="shared" si="908"/>
        <v/>
      </c>
      <c r="AGE43" s="386" t="str">
        <f t="shared" si="908"/>
        <v/>
      </c>
      <c r="AGF43" s="386" t="str">
        <f t="shared" si="908"/>
        <v/>
      </c>
      <c r="AGG43" s="386" t="str">
        <f t="shared" si="908"/>
        <v/>
      </c>
      <c r="AGH43" s="386" t="str">
        <f t="shared" si="908"/>
        <v/>
      </c>
      <c r="AGI43" s="386" t="str">
        <f t="shared" si="908"/>
        <v/>
      </c>
      <c r="AGJ43" s="386" t="str">
        <f t="shared" si="908"/>
        <v/>
      </c>
      <c r="AGK43" s="386" t="str">
        <f t="shared" si="908"/>
        <v/>
      </c>
      <c r="AGL43" s="386" t="str">
        <f t="shared" si="908"/>
        <v/>
      </c>
      <c r="AGM43" s="386" t="str">
        <f t="shared" si="908"/>
        <v/>
      </c>
      <c r="AGN43" s="386" t="str">
        <f t="shared" si="908"/>
        <v/>
      </c>
      <c r="AGO43" s="386" t="str">
        <f t="shared" si="908"/>
        <v/>
      </c>
      <c r="AGP43" s="386" t="str">
        <f t="shared" si="908"/>
        <v/>
      </c>
      <c r="AGQ43" s="386" t="str">
        <f t="shared" si="908"/>
        <v/>
      </c>
      <c r="AGR43" s="386" t="str">
        <f t="shared" si="908"/>
        <v/>
      </c>
      <c r="AGS43" s="386" t="str">
        <f t="shared" si="908"/>
        <v/>
      </c>
      <c r="AGT43" s="386" t="str">
        <f t="shared" si="908"/>
        <v/>
      </c>
      <c r="AGU43" s="386" t="str">
        <f t="shared" si="908"/>
        <v/>
      </c>
      <c r="AGV43" s="386" t="str">
        <f t="shared" si="908"/>
        <v/>
      </c>
      <c r="AGW43" s="386" t="str">
        <f t="shared" si="908"/>
        <v/>
      </c>
      <c r="AGX43" s="386" t="str">
        <f t="shared" si="908"/>
        <v/>
      </c>
      <c r="AGY43" s="386" t="str">
        <f t="shared" si="908"/>
        <v/>
      </c>
      <c r="AGZ43" s="386" t="str">
        <f t="shared" si="908"/>
        <v/>
      </c>
      <c r="AHA43" s="386" t="str">
        <f t="shared" si="908"/>
        <v/>
      </c>
      <c r="AHB43" s="386" t="str">
        <f t="shared" si="908"/>
        <v/>
      </c>
      <c r="AHC43" s="386" t="str">
        <f t="shared" si="908"/>
        <v/>
      </c>
      <c r="AHD43" s="386" t="str">
        <f t="shared" si="908"/>
        <v/>
      </c>
      <c r="AHE43" s="386" t="str">
        <f t="shared" si="908"/>
        <v/>
      </c>
      <c r="AHF43" s="386" t="str">
        <f t="shared" si="908"/>
        <v/>
      </c>
      <c r="AHG43" s="386" t="str">
        <f t="shared" si="908"/>
        <v/>
      </c>
      <c r="AHH43" s="386" t="str">
        <f t="shared" si="908"/>
        <v/>
      </c>
      <c r="AHI43" s="386" t="str">
        <f t="shared" si="908"/>
        <v/>
      </c>
      <c r="AHJ43" s="386" t="str">
        <f t="shared" si="908"/>
        <v/>
      </c>
      <c r="AHK43" s="386" t="str">
        <f t="shared" si="908"/>
        <v/>
      </c>
      <c r="AHL43" s="386" t="str">
        <f t="shared" si="908"/>
        <v/>
      </c>
      <c r="AHM43" s="386" t="str">
        <f t="shared" si="908"/>
        <v/>
      </c>
      <c r="AHN43" s="386" t="str">
        <f t="shared" si="908"/>
        <v/>
      </c>
      <c r="AHO43" s="386" t="str">
        <f t="shared" ref="AHO43:AJZ43" si="909">IF(AHO39&lt;&gt;"",rho_a_e*(0.5*AHO41*u_site^2-AHO42*g)-(p_z_ref-rho_a_ref*AHO42*g*T_e_ref/T_z),"")</f>
        <v/>
      </c>
      <c r="AHP43" s="386" t="str">
        <f t="shared" si="909"/>
        <v/>
      </c>
      <c r="AHQ43" s="386" t="str">
        <f t="shared" si="909"/>
        <v/>
      </c>
      <c r="AHR43" s="386" t="str">
        <f t="shared" si="909"/>
        <v/>
      </c>
      <c r="AHS43" s="386" t="str">
        <f t="shared" si="909"/>
        <v/>
      </c>
      <c r="AHT43" s="386" t="str">
        <f t="shared" si="909"/>
        <v/>
      </c>
      <c r="AHU43" s="386" t="str">
        <f t="shared" si="909"/>
        <v/>
      </c>
      <c r="AHV43" s="386" t="str">
        <f t="shared" si="909"/>
        <v/>
      </c>
      <c r="AHW43" s="386" t="str">
        <f t="shared" si="909"/>
        <v/>
      </c>
      <c r="AHX43" s="386" t="str">
        <f t="shared" si="909"/>
        <v/>
      </c>
      <c r="AHY43" s="386" t="str">
        <f t="shared" si="909"/>
        <v/>
      </c>
      <c r="AHZ43" s="386" t="str">
        <f t="shared" si="909"/>
        <v/>
      </c>
      <c r="AIA43" s="386" t="str">
        <f t="shared" si="909"/>
        <v/>
      </c>
      <c r="AIB43" s="386" t="str">
        <f t="shared" si="909"/>
        <v/>
      </c>
      <c r="AIC43" s="386" t="str">
        <f t="shared" si="909"/>
        <v/>
      </c>
      <c r="AID43" s="386" t="str">
        <f t="shared" si="909"/>
        <v/>
      </c>
      <c r="AIE43" s="386" t="str">
        <f t="shared" si="909"/>
        <v/>
      </c>
      <c r="AIF43" s="386" t="str">
        <f t="shared" si="909"/>
        <v/>
      </c>
      <c r="AIG43" s="386" t="str">
        <f t="shared" si="909"/>
        <v/>
      </c>
      <c r="AIH43" s="386" t="str">
        <f t="shared" si="909"/>
        <v/>
      </c>
      <c r="AII43" s="386" t="str">
        <f t="shared" si="909"/>
        <v/>
      </c>
      <c r="AIJ43" s="386" t="str">
        <f t="shared" si="909"/>
        <v/>
      </c>
      <c r="AIK43" s="386" t="str">
        <f t="shared" si="909"/>
        <v/>
      </c>
      <c r="AIL43" s="386" t="str">
        <f t="shared" si="909"/>
        <v/>
      </c>
      <c r="AIM43" s="386" t="str">
        <f t="shared" si="909"/>
        <v/>
      </c>
      <c r="AIN43" s="386" t="str">
        <f t="shared" si="909"/>
        <v/>
      </c>
      <c r="AIO43" s="386" t="str">
        <f t="shared" si="909"/>
        <v/>
      </c>
      <c r="AIP43" s="386" t="str">
        <f t="shared" si="909"/>
        <v/>
      </c>
      <c r="AIQ43" s="386" t="str">
        <f t="shared" si="909"/>
        <v/>
      </c>
      <c r="AIR43" s="386" t="str">
        <f t="shared" si="909"/>
        <v/>
      </c>
      <c r="AIS43" s="386" t="str">
        <f t="shared" si="909"/>
        <v/>
      </c>
      <c r="AIT43" s="386" t="str">
        <f t="shared" si="909"/>
        <v/>
      </c>
      <c r="AIU43" s="386" t="str">
        <f t="shared" si="909"/>
        <v/>
      </c>
      <c r="AIV43" s="386" t="str">
        <f t="shared" si="909"/>
        <v/>
      </c>
      <c r="AIW43" s="386" t="str">
        <f t="shared" si="909"/>
        <v/>
      </c>
      <c r="AIX43" s="386" t="str">
        <f t="shared" si="909"/>
        <v/>
      </c>
      <c r="AIY43" s="386" t="str">
        <f t="shared" si="909"/>
        <v/>
      </c>
      <c r="AIZ43" s="386" t="str">
        <f t="shared" si="909"/>
        <v/>
      </c>
      <c r="AJA43" s="386" t="str">
        <f t="shared" si="909"/>
        <v/>
      </c>
      <c r="AJB43" s="386" t="str">
        <f t="shared" si="909"/>
        <v/>
      </c>
      <c r="AJC43" s="386" t="str">
        <f t="shared" si="909"/>
        <v/>
      </c>
      <c r="AJD43" s="386" t="str">
        <f t="shared" si="909"/>
        <v/>
      </c>
      <c r="AJE43" s="386" t="str">
        <f t="shared" si="909"/>
        <v/>
      </c>
      <c r="AJF43" s="386" t="str">
        <f t="shared" si="909"/>
        <v/>
      </c>
      <c r="AJG43" s="386" t="str">
        <f t="shared" si="909"/>
        <v/>
      </c>
      <c r="AJH43" s="386" t="str">
        <f t="shared" si="909"/>
        <v/>
      </c>
      <c r="AJI43" s="386" t="str">
        <f t="shared" si="909"/>
        <v/>
      </c>
      <c r="AJJ43" s="386" t="str">
        <f t="shared" si="909"/>
        <v/>
      </c>
      <c r="AJK43" s="386" t="str">
        <f t="shared" si="909"/>
        <v/>
      </c>
      <c r="AJL43" s="386" t="str">
        <f t="shared" si="909"/>
        <v/>
      </c>
      <c r="AJM43" s="386" t="str">
        <f t="shared" si="909"/>
        <v/>
      </c>
      <c r="AJN43" s="386" t="str">
        <f t="shared" si="909"/>
        <v/>
      </c>
      <c r="AJO43" s="386" t="str">
        <f t="shared" si="909"/>
        <v/>
      </c>
      <c r="AJP43" s="386" t="str">
        <f t="shared" si="909"/>
        <v/>
      </c>
      <c r="AJQ43" s="386" t="str">
        <f t="shared" si="909"/>
        <v/>
      </c>
      <c r="AJR43" s="386" t="str">
        <f t="shared" si="909"/>
        <v/>
      </c>
      <c r="AJS43" s="386" t="str">
        <f t="shared" si="909"/>
        <v/>
      </c>
      <c r="AJT43" s="386" t="str">
        <f t="shared" si="909"/>
        <v/>
      </c>
      <c r="AJU43" s="386" t="str">
        <f t="shared" si="909"/>
        <v/>
      </c>
      <c r="AJV43" s="386" t="str">
        <f t="shared" si="909"/>
        <v/>
      </c>
      <c r="AJW43" s="386" t="str">
        <f t="shared" si="909"/>
        <v/>
      </c>
      <c r="AJX43" s="386" t="str">
        <f t="shared" si="909"/>
        <v/>
      </c>
      <c r="AJY43" s="386" t="str">
        <f t="shared" si="909"/>
        <v/>
      </c>
      <c r="AJZ43" s="386" t="str">
        <f t="shared" si="909"/>
        <v/>
      </c>
      <c r="AKA43" s="386" t="str">
        <f t="shared" ref="AKA43:AML43" si="910">IF(AKA39&lt;&gt;"",rho_a_e*(0.5*AKA41*u_site^2-AKA42*g)-(p_z_ref-rho_a_ref*AKA42*g*T_e_ref/T_z),"")</f>
        <v/>
      </c>
      <c r="AKB43" s="386" t="str">
        <f t="shared" si="910"/>
        <v/>
      </c>
      <c r="AKC43" s="386" t="str">
        <f t="shared" si="910"/>
        <v/>
      </c>
      <c r="AKD43" s="386" t="str">
        <f t="shared" si="910"/>
        <v/>
      </c>
      <c r="AKE43" s="386" t="str">
        <f t="shared" si="910"/>
        <v/>
      </c>
      <c r="AKF43" s="386" t="str">
        <f t="shared" si="910"/>
        <v/>
      </c>
      <c r="AKG43" s="386" t="str">
        <f t="shared" si="910"/>
        <v/>
      </c>
      <c r="AKH43" s="386" t="str">
        <f t="shared" si="910"/>
        <v/>
      </c>
      <c r="AKI43" s="386" t="str">
        <f t="shared" si="910"/>
        <v/>
      </c>
      <c r="AKJ43" s="386" t="str">
        <f t="shared" si="910"/>
        <v/>
      </c>
      <c r="AKK43" s="386" t="str">
        <f t="shared" si="910"/>
        <v/>
      </c>
      <c r="AKL43" s="386" t="str">
        <f t="shared" si="910"/>
        <v/>
      </c>
      <c r="AKM43" s="386" t="str">
        <f t="shared" si="910"/>
        <v/>
      </c>
      <c r="AKN43" s="386" t="str">
        <f t="shared" si="910"/>
        <v/>
      </c>
      <c r="AKO43" s="386" t="str">
        <f t="shared" si="910"/>
        <v/>
      </c>
      <c r="AKP43" s="386" t="str">
        <f t="shared" si="910"/>
        <v/>
      </c>
      <c r="AKQ43" s="386" t="str">
        <f t="shared" si="910"/>
        <v/>
      </c>
      <c r="AKR43" s="386" t="str">
        <f t="shared" si="910"/>
        <v/>
      </c>
      <c r="AKS43" s="386" t="str">
        <f t="shared" si="910"/>
        <v/>
      </c>
      <c r="AKT43" s="386" t="str">
        <f t="shared" si="910"/>
        <v/>
      </c>
      <c r="AKU43" s="386" t="str">
        <f t="shared" si="910"/>
        <v/>
      </c>
      <c r="AKV43" s="386" t="str">
        <f t="shared" si="910"/>
        <v/>
      </c>
      <c r="AKW43" s="386" t="str">
        <f t="shared" si="910"/>
        <v/>
      </c>
      <c r="AKX43" s="386" t="str">
        <f t="shared" si="910"/>
        <v/>
      </c>
      <c r="AKY43" s="386" t="str">
        <f t="shared" si="910"/>
        <v/>
      </c>
      <c r="AKZ43" s="386" t="str">
        <f t="shared" si="910"/>
        <v/>
      </c>
      <c r="ALA43" s="386" t="str">
        <f t="shared" si="910"/>
        <v/>
      </c>
      <c r="ALB43" s="386" t="str">
        <f t="shared" si="910"/>
        <v/>
      </c>
      <c r="ALC43" s="386" t="str">
        <f t="shared" si="910"/>
        <v/>
      </c>
      <c r="ALD43" s="386" t="str">
        <f t="shared" si="910"/>
        <v/>
      </c>
      <c r="ALE43" s="386" t="str">
        <f t="shared" si="910"/>
        <v/>
      </c>
      <c r="ALF43" s="386" t="str">
        <f t="shared" si="910"/>
        <v/>
      </c>
      <c r="ALG43" s="386" t="str">
        <f t="shared" si="910"/>
        <v/>
      </c>
      <c r="ALH43" s="386" t="str">
        <f t="shared" si="910"/>
        <v/>
      </c>
      <c r="ALI43" s="386" t="str">
        <f t="shared" si="910"/>
        <v/>
      </c>
      <c r="ALJ43" s="386" t="str">
        <f t="shared" si="910"/>
        <v/>
      </c>
      <c r="ALK43" s="386" t="str">
        <f t="shared" si="910"/>
        <v/>
      </c>
      <c r="ALL43" s="386" t="str">
        <f t="shared" si="910"/>
        <v/>
      </c>
      <c r="ALM43" s="386" t="str">
        <f t="shared" si="910"/>
        <v/>
      </c>
      <c r="ALN43" s="386" t="str">
        <f t="shared" si="910"/>
        <v/>
      </c>
      <c r="ALO43" s="386" t="str">
        <f t="shared" si="910"/>
        <v/>
      </c>
      <c r="ALP43" s="386" t="str">
        <f t="shared" si="910"/>
        <v/>
      </c>
      <c r="ALQ43" s="386" t="str">
        <f t="shared" si="910"/>
        <v/>
      </c>
      <c r="ALR43" s="386" t="str">
        <f t="shared" si="910"/>
        <v/>
      </c>
      <c r="ALS43" s="386" t="str">
        <f t="shared" si="910"/>
        <v/>
      </c>
      <c r="ALT43" s="386" t="str">
        <f t="shared" si="910"/>
        <v/>
      </c>
      <c r="ALU43" s="386" t="str">
        <f t="shared" si="910"/>
        <v/>
      </c>
      <c r="ALV43" s="386" t="str">
        <f t="shared" si="910"/>
        <v/>
      </c>
      <c r="ALW43" s="386" t="str">
        <f t="shared" si="910"/>
        <v/>
      </c>
      <c r="ALX43" s="386" t="str">
        <f t="shared" si="910"/>
        <v/>
      </c>
      <c r="ALY43" s="386" t="str">
        <f t="shared" si="910"/>
        <v/>
      </c>
      <c r="ALZ43" s="386" t="str">
        <f t="shared" si="910"/>
        <v/>
      </c>
      <c r="AMA43" s="386" t="str">
        <f t="shared" si="910"/>
        <v/>
      </c>
      <c r="AMB43" s="386" t="str">
        <f t="shared" si="910"/>
        <v/>
      </c>
      <c r="AMC43" s="386" t="str">
        <f t="shared" si="910"/>
        <v/>
      </c>
      <c r="AMD43" s="386" t="str">
        <f t="shared" si="910"/>
        <v/>
      </c>
      <c r="AME43" s="386" t="str">
        <f t="shared" si="910"/>
        <v/>
      </c>
      <c r="AMF43" s="386" t="str">
        <f t="shared" si="910"/>
        <v/>
      </c>
      <c r="AMG43" s="386" t="str">
        <f t="shared" si="910"/>
        <v/>
      </c>
      <c r="AMH43" s="386" t="str">
        <f t="shared" si="910"/>
        <v/>
      </c>
      <c r="AMI43" s="386" t="str">
        <f t="shared" si="910"/>
        <v/>
      </c>
      <c r="AMJ43" s="386" t="str">
        <f t="shared" si="910"/>
        <v/>
      </c>
      <c r="AMK43" s="386" t="str">
        <f t="shared" si="910"/>
        <v/>
      </c>
      <c r="AML43" s="386" t="str">
        <f t="shared" si="910"/>
        <v/>
      </c>
      <c r="AMM43" s="386" t="str">
        <f t="shared" ref="AMM43:AOX43" si="911">IF(AMM39&lt;&gt;"",rho_a_e*(0.5*AMM41*u_site^2-AMM42*g)-(p_z_ref-rho_a_ref*AMM42*g*T_e_ref/T_z),"")</f>
        <v/>
      </c>
      <c r="AMN43" s="386" t="str">
        <f t="shared" si="911"/>
        <v/>
      </c>
      <c r="AMO43" s="386" t="str">
        <f t="shared" si="911"/>
        <v/>
      </c>
      <c r="AMP43" s="386" t="str">
        <f t="shared" si="911"/>
        <v/>
      </c>
      <c r="AMQ43" s="386" t="str">
        <f t="shared" si="911"/>
        <v/>
      </c>
      <c r="AMR43" s="386" t="str">
        <f t="shared" si="911"/>
        <v/>
      </c>
      <c r="AMS43" s="386" t="str">
        <f t="shared" si="911"/>
        <v/>
      </c>
      <c r="AMT43" s="386" t="str">
        <f t="shared" si="911"/>
        <v/>
      </c>
      <c r="AMU43" s="386" t="str">
        <f t="shared" si="911"/>
        <v/>
      </c>
      <c r="AMV43" s="386" t="str">
        <f t="shared" si="911"/>
        <v/>
      </c>
      <c r="AMW43" s="386" t="str">
        <f t="shared" si="911"/>
        <v/>
      </c>
      <c r="AMX43" s="386" t="str">
        <f t="shared" si="911"/>
        <v/>
      </c>
      <c r="AMY43" s="386" t="str">
        <f t="shared" si="911"/>
        <v/>
      </c>
      <c r="AMZ43" s="386" t="str">
        <f t="shared" si="911"/>
        <v/>
      </c>
      <c r="ANA43" s="386" t="str">
        <f t="shared" si="911"/>
        <v/>
      </c>
      <c r="ANB43" s="386" t="str">
        <f t="shared" si="911"/>
        <v/>
      </c>
      <c r="ANC43" s="386" t="str">
        <f t="shared" si="911"/>
        <v/>
      </c>
      <c r="AND43" s="386" t="str">
        <f t="shared" si="911"/>
        <v/>
      </c>
      <c r="ANE43" s="386" t="str">
        <f t="shared" si="911"/>
        <v/>
      </c>
      <c r="ANF43" s="386" t="str">
        <f t="shared" si="911"/>
        <v/>
      </c>
      <c r="ANG43" s="386" t="str">
        <f t="shared" si="911"/>
        <v/>
      </c>
      <c r="ANH43" s="386" t="str">
        <f t="shared" si="911"/>
        <v/>
      </c>
      <c r="ANI43" s="386" t="str">
        <f t="shared" si="911"/>
        <v/>
      </c>
      <c r="ANJ43" s="386" t="str">
        <f t="shared" si="911"/>
        <v/>
      </c>
      <c r="ANK43" s="386" t="str">
        <f t="shared" si="911"/>
        <v/>
      </c>
      <c r="ANL43" s="386" t="str">
        <f t="shared" si="911"/>
        <v/>
      </c>
      <c r="ANM43" s="386" t="str">
        <f t="shared" si="911"/>
        <v/>
      </c>
      <c r="ANN43" s="386" t="str">
        <f t="shared" si="911"/>
        <v/>
      </c>
      <c r="ANO43" s="386" t="str">
        <f t="shared" si="911"/>
        <v/>
      </c>
      <c r="ANP43" s="386" t="str">
        <f t="shared" si="911"/>
        <v/>
      </c>
      <c r="ANQ43" s="386" t="str">
        <f t="shared" si="911"/>
        <v/>
      </c>
      <c r="ANR43" s="386" t="str">
        <f t="shared" si="911"/>
        <v/>
      </c>
      <c r="ANS43" s="386" t="str">
        <f t="shared" si="911"/>
        <v/>
      </c>
      <c r="ANT43" s="386" t="str">
        <f t="shared" si="911"/>
        <v/>
      </c>
      <c r="ANU43" s="386" t="str">
        <f t="shared" si="911"/>
        <v/>
      </c>
      <c r="ANV43" s="386" t="str">
        <f t="shared" si="911"/>
        <v/>
      </c>
      <c r="ANW43" s="386" t="str">
        <f t="shared" si="911"/>
        <v/>
      </c>
      <c r="ANX43" s="386" t="str">
        <f t="shared" si="911"/>
        <v/>
      </c>
      <c r="ANY43" s="386" t="str">
        <f t="shared" si="911"/>
        <v/>
      </c>
      <c r="ANZ43" s="386" t="str">
        <f t="shared" si="911"/>
        <v/>
      </c>
      <c r="AOA43" s="386" t="str">
        <f t="shared" si="911"/>
        <v/>
      </c>
      <c r="AOB43" s="386" t="str">
        <f t="shared" si="911"/>
        <v/>
      </c>
      <c r="AOC43" s="386" t="str">
        <f t="shared" si="911"/>
        <v/>
      </c>
      <c r="AOD43" s="386" t="str">
        <f t="shared" si="911"/>
        <v/>
      </c>
      <c r="AOE43" s="386" t="str">
        <f t="shared" si="911"/>
        <v/>
      </c>
      <c r="AOF43" s="386" t="str">
        <f t="shared" si="911"/>
        <v/>
      </c>
      <c r="AOG43" s="386" t="str">
        <f t="shared" si="911"/>
        <v/>
      </c>
      <c r="AOH43" s="386" t="str">
        <f t="shared" si="911"/>
        <v/>
      </c>
      <c r="AOI43" s="386" t="str">
        <f t="shared" si="911"/>
        <v/>
      </c>
      <c r="AOJ43" s="386" t="str">
        <f t="shared" si="911"/>
        <v/>
      </c>
      <c r="AOK43" s="386" t="str">
        <f t="shared" si="911"/>
        <v/>
      </c>
      <c r="AOL43" s="386" t="str">
        <f t="shared" si="911"/>
        <v/>
      </c>
      <c r="AOM43" s="386" t="str">
        <f t="shared" si="911"/>
        <v/>
      </c>
      <c r="AON43" s="386" t="str">
        <f t="shared" si="911"/>
        <v/>
      </c>
      <c r="AOO43" s="386" t="str">
        <f t="shared" si="911"/>
        <v/>
      </c>
      <c r="AOP43" s="386" t="str">
        <f t="shared" si="911"/>
        <v/>
      </c>
      <c r="AOQ43" s="386" t="str">
        <f t="shared" si="911"/>
        <v/>
      </c>
      <c r="AOR43" s="386" t="str">
        <f t="shared" si="911"/>
        <v/>
      </c>
      <c r="AOS43" s="386" t="str">
        <f t="shared" si="911"/>
        <v/>
      </c>
      <c r="AOT43" s="386" t="str">
        <f t="shared" si="911"/>
        <v/>
      </c>
      <c r="AOU43" s="386" t="str">
        <f t="shared" si="911"/>
        <v/>
      </c>
      <c r="AOV43" s="386" t="str">
        <f t="shared" si="911"/>
        <v/>
      </c>
      <c r="AOW43" s="386" t="str">
        <f t="shared" si="911"/>
        <v/>
      </c>
      <c r="AOX43" s="386" t="str">
        <f t="shared" si="911"/>
        <v/>
      </c>
      <c r="AOY43" s="386" t="str">
        <f t="shared" ref="AOY43:ARJ43" si="912">IF(AOY39&lt;&gt;"",rho_a_e*(0.5*AOY41*u_site^2-AOY42*g)-(p_z_ref-rho_a_ref*AOY42*g*T_e_ref/T_z),"")</f>
        <v/>
      </c>
      <c r="AOZ43" s="386" t="str">
        <f t="shared" si="912"/>
        <v/>
      </c>
      <c r="APA43" s="386" t="str">
        <f t="shared" si="912"/>
        <v/>
      </c>
      <c r="APB43" s="386" t="str">
        <f t="shared" si="912"/>
        <v/>
      </c>
      <c r="APC43" s="386" t="str">
        <f t="shared" si="912"/>
        <v/>
      </c>
      <c r="APD43" s="386" t="str">
        <f t="shared" si="912"/>
        <v/>
      </c>
      <c r="APE43" s="386" t="str">
        <f t="shared" si="912"/>
        <v/>
      </c>
      <c r="APF43" s="386" t="str">
        <f t="shared" si="912"/>
        <v/>
      </c>
      <c r="APG43" s="386" t="str">
        <f t="shared" si="912"/>
        <v/>
      </c>
      <c r="APH43" s="386" t="str">
        <f t="shared" si="912"/>
        <v/>
      </c>
      <c r="API43" s="386" t="str">
        <f t="shared" si="912"/>
        <v/>
      </c>
      <c r="APJ43" s="386" t="str">
        <f t="shared" si="912"/>
        <v/>
      </c>
      <c r="APK43" s="386" t="str">
        <f t="shared" si="912"/>
        <v/>
      </c>
      <c r="APL43" s="386" t="str">
        <f t="shared" si="912"/>
        <v/>
      </c>
      <c r="APM43" s="386" t="str">
        <f t="shared" si="912"/>
        <v/>
      </c>
      <c r="APN43" s="386" t="str">
        <f t="shared" si="912"/>
        <v/>
      </c>
      <c r="APO43" s="386" t="str">
        <f t="shared" si="912"/>
        <v/>
      </c>
      <c r="APP43" s="386" t="str">
        <f t="shared" si="912"/>
        <v/>
      </c>
      <c r="APQ43" s="386" t="str">
        <f t="shared" si="912"/>
        <v/>
      </c>
      <c r="APR43" s="386" t="str">
        <f t="shared" si="912"/>
        <v/>
      </c>
      <c r="APS43" s="386" t="str">
        <f t="shared" si="912"/>
        <v/>
      </c>
      <c r="APT43" s="386" t="str">
        <f t="shared" si="912"/>
        <v/>
      </c>
      <c r="APU43" s="386" t="str">
        <f t="shared" si="912"/>
        <v/>
      </c>
      <c r="APV43" s="386" t="str">
        <f t="shared" si="912"/>
        <v/>
      </c>
      <c r="APW43" s="386" t="str">
        <f t="shared" si="912"/>
        <v/>
      </c>
      <c r="APX43" s="386" t="str">
        <f t="shared" si="912"/>
        <v/>
      </c>
      <c r="APY43" s="386" t="str">
        <f t="shared" si="912"/>
        <v/>
      </c>
      <c r="APZ43" s="386" t="str">
        <f t="shared" si="912"/>
        <v/>
      </c>
      <c r="AQA43" s="386" t="str">
        <f t="shared" si="912"/>
        <v/>
      </c>
      <c r="AQB43" s="386" t="str">
        <f t="shared" si="912"/>
        <v/>
      </c>
      <c r="AQC43" s="386" t="str">
        <f t="shared" si="912"/>
        <v/>
      </c>
      <c r="AQD43" s="386" t="str">
        <f t="shared" si="912"/>
        <v/>
      </c>
      <c r="AQE43" s="386" t="str">
        <f t="shared" si="912"/>
        <v/>
      </c>
      <c r="AQF43" s="386" t="str">
        <f t="shared" si="912"/>
        <v/>
      </c>
      <c r="AQG43" s="386" t="str">
        <f t="shared" si="912"/>
        <v/>
      </c>
      <c r="AQH43" s="386" t="str">
        <f t="shared" si="912"/>
        <v/>
      </c>
      <c r="AQI43" s="386" t="str">
        <f t="shared" si="912"/>
        <v/>
      </c>
      <c r="AQJ43" s="386" t="str">
        <f t="shared" si="912"/>
        <v/>
      </c>
      <c r="AQK43" s="386" t="str">
        <f t="shared" si="912"/>
        <v/>
      </c>
      <c r="AQL43" s="386" t="str">
        <f t="shared" si="912"/>
        <v/>
      </c>
      <c r="AQM43" s="386" t="str">
        <f t="shared" si="912"/>
        <v/>
      </c>
      <c r="AQN43" s="386" t="str">
        <f t="shared" si="912"/>
        <v/>
      </c>
      <c r="AQO43" s="386" t="str">
        <f t="shared" si="912"/>
        <v/>
      </c>
      <c r="AQP43" s="386" t="str">
        <f t="shared" si="912"/>
        <v/>
      </c>
      <c r="AQQ43" s="386" t="str">
        <f t="shared" si="912"/>
        <v/>
      </c>
      <c r="AQR43" s="386" t="str">
        <f t="shared" si="912"/>
        <v/>
      </c>
      <c r="AQS43" s="386" t="str">
        <f t="shared" si="912"/>
        <v/>
      </c>
      <c r="AQT43" s="386" t="str">
        <f t="shared" si="912"/>
        <v/>
      </c>
      <c r="AQU43" s="386" t="str">
        <f t="shared" si="912"/>
        <v/>
      </c>
      <c r="AQV43" s="386" t="str">
        <f t="shared" si="912"/>
        <v/>
      </c>
      <c r="AQW43" s="386" t="str">
        <f t="shared" si="912"/>
        <v/>
      </c>
      <c r="AQX43" s="386" t="str">
        <f t="shared" si="912"/>
        <v/>
      </c>
      <c r="AQY43" s="386" t="str">
        <f t="shared" si="912"/>
        <v/>
      </c>
      <c r="AQZ43" s="386" t="str">
        <f t="shared" si="912"/>
        <v/>
      </c>
      <c r="ARA43" s="386" t="str">
        <f t="shared" si="912"/>
        <v/>
      </c>
      <c r="ARB43" s="386" t="str">
        <f t="shared" si="912"/>
        <v/>
      </c>
      <c r="ARC43" s="386" t="str">
        <f t="shared" si="912"/>
        <v/>
      </c>
      <c r="ARD43" s="386" t="str">
        <f t="shared" si="912"/>
        <v/>
      </c>
      <c r="ARE43" s="386" t="str">
        <f t="shared" si="912"/>
        <v/>
      </c>
      <c r="ARF43" s="386" t="str">
        <f t="shared" si="912"/>
        <v/>
      </c>
      <c r="ARG43" s="386" t="str">
        <f t="shared" si="912"/>
        <v/>
      </c>
      <c r="ARH43" s="386" t="str">
        <f t="shared" si="912"/>
        <v/>
      </c>
      <c r="ARI43" s="386" t="str">
        <f t="shared" si="912"/>
        <v/>
      </c>
      <c r="ARJ43" s="386" t="str">
        <f t="shared" si="912"/>
        <v/>
      </c>
      <c r="ARK43" s="386" t="str">
        <f t="shared" ref="ARK43:ATV43" si="913">IF(ARK39&lt;&gt;"",rho_a_e*(0.5*ARK41*u_site^2-ARK42*g)-(p_z_ref-rho_a_ref*ARK42*g*T_e_ref/T_z),"")</f>
        <v/>
      </c>
      <c r="ARL43" s="386" t="str">
        <f t="shared" si="913"/>
        <v/>
      </c>
      <c r="ARM43" s="386" t="str">
        <f t="shared" si="913"/>
        <v/>
      </c>
      <c r="ARN43" s="386" t="str">
        <f t="shared" si="913"/>
        <v/>
      </c>
      <c r="ARO43" s="386" t="str">
        <f t="shared" si="913"/>
        <v/>
      </c>
      <c r="ARP43" s="386" t="str">
        <f t="shared" si="913"/>
        <v/>
      </c>
      <c r="ARQ43" s="386" t="str">
        <f t="shared" si="913"/>
        <v/>
      </c>
      <c r="ARR43" s="386" t="str">
        <f t="shared" si="913"/>
        <v/>
      </c>
      <c r="ARS43" s="386" t="str">
        <f t="shared" si="913"/>
        <v/>
      </c>
      <c r="ART43" s="386" t="str">
        <f t="shared" si="913"/>
        <v/>
      </c>
      <c r="ARU43" s="386" t="str">
        <f t="shared" si="913"/>
        <v/>
      </c>
      <c r="ARV43" s="386" t="str">
        <f t="shared" si="913"/>
        <v/>
      </c>
      <c r="ARW43" s="386" t="str">
        <f t="shared" si="913"/>
        <v/>
      </c>
      <c r="ARX43" s="386" t="str">
        <f t="shared" si="913"/>
        <v/>
      </c>
      <c r="ARY43" s="386" t="str">
        <f t="shared" si="913"/>
        <v/>
      </c>
      <c r="ARZ43" s="386" t="str">
        <f t="shared" si="913"/>
        <v/>
      </c>
      <c r="ASA43" s="386" t="str">
        <f t="shared" si="913"/>
        <v/>
      </c>
      <c r="ASB43" s="386" t="str">
        <f t="shared" si="913"/>
        <v/>
      </c>
      <c r="ASC43" s="386" t="str">
        <f t="shared" si="913"/>
        <v/>
      </c>
      <c r="ASD43" s="386" t="str">
        <f t="shared" si="913"/>
        <v/>
      </c>
      <c r="ASE43" s="386" t="str">
        <f t="shared" si="913"/>
        <v/>
      </c>
      <c r="ASF43" s="386" t="str">
        <f t="shared" si="913"/>
        <v/>
      </c>
      <c r="ASG43" s="386" t="str">
        <f t="shared" si="913"/>
        <v/>
      </c>
      <c r="ASH43" s="386" t="str">
        <f t="shared" si="913"/>
        <v/>
      </c>
      <c r="ASI43" s="386" t="str">
        <f t="shared" si="913"/>
        <v/>
      </c>
      <c r="ASJ43" s="386" t="str">
        <f t="shared" si="913"/>
        <v/>
      </c>
      <c r="ASK43" s="386" t="str">
        <f t="shared" si="913"/>
        <v/>
      </c>
      <c r="ASL43" s="386" t="str">
        <f t="shared" si="913"/>
        <v/>
      </c>
      <c r="ASM43" s="386" t="str">
        <f t="shared" si="913"/>
        <v/>
      </c>
      <c r="ASN43" s="386" t="str">
        <f t="shared" si="913"/>
        <v/>
      </c>
      <c r="ASO43" s="386" t="str">
        <f t="shared" si="913"/>
        <v/>
      </c>
      <c r="ASP43" s="386" t="str">
        <f t="shared" si="913"/>
        <v/>
      </c>
      <c r="ASQ43" s="386" t="str">
        <f t="shared" si="913"/>
        <v/>
      </c>
      <c r="ASR43" s="386" t="str">
        <f t="shared" si="913"/>
        <v/>
      </c>
      <c r="ASS43" s="386" t="str">
        <f t="shared" si="913"/>
        <v/>
      </c>
      <c r="AST43" s="386" t="str">
        <f t="shared" si="913"/>
        <v/>
      </c>
      <c r="ASU43" s="386" t="str">
        <f t="shared" si="913"/>
        <v/>
      </c>
      <c r="ASV43" s="386" t="str">
        <f t="shared" si="913"/>
        <v/>
      </c>
      <c r="ASW43" s="386" t="str">
        <f t="shared" si="913"/>
        <v/>
      </c>
      <c r="ASX43" s="386" t="str">
        <f t="shared" si="913"/>
        <v/>
      </c>
      <c r="ASY43" s="386" t="str">
        <f t="shared" si="913"/>
        <v/>
      </c>
      <c r="ASZ43" s="386" t="str">
        <f t="shared" si="913"/>
        <v/>
      </c>
      <c r="ATA43" s="386" t="str">
        <f t="shared" si="913"/>
        <v/>
      </c>
      <c r="ATB43" s="386" t="str">
        <f t="shared" si="913"/>
        <v/>
      </c>
      <c r="ATC43" s="386" t="str">
        <f t="shared" si="913"/>
        <v/>
      </c>
      <c r="ATD43" s="386" t="str">
        <f t="shared" si="913"/>
        <v/>
      </c>
      <c r="ATE43" s="386" t="str">
        <f t="shared" si="913"/>
        <v/>
      </c>
      <c r="ATF43" s="386" t="str">
        <f t="shared" si="913"/>
        <v/>
      </c>
      <c r="ATG43" s="386" t="str">
        <f t="shared" si="913"/>
        <v/>
      </c>
      <c r="ATH43" s="386" t="str">
        <f t="shared" si="913"/>
        <v/>
      </c>
      <c r="ATI43" s="386" t="str">
        <f t="shared" si="913"/>
        <v/>
      </c>
      <c r="ATJ43" s="386" t="str">
        <f t="shared" si="913"/>
        <v/>
      </c>
      <c r="ATK43" s="386" t="str">
        <f t="shared" si="913"/>
        <v/>
      </c>
      <c r="ATL43" s="386" t="str">
        <f t="shared" si="913"/>
        <v/>
      </c>
      <c r="ATM43" s="386" t="str">
        <f t="shared" si="913"/>
        <v/>
      </c>
      <c r="ATN43" s="386" t="str">
        <f t="shared" si="913"/>
        <v/>
      </c>
      <c r="ATO43" s="386" t="str">
        <f t="shared" si="913"/>
        <v/>
      </c>
      <c r="ATP43" s="386" t="str">
        <f t="shared" si="913"/>
        <v/>
      </c>
      <c r="ATQ43" s="386" t="str">
        <f t="shared" si="913"/>
        <v/>
      </c>
      <c r="ATR43" s="386" t="str">
        <f t="shared" si="913"/>
        <v/>
      </c>
      <c r="ATS43" s="386" t="str">
        <f t="shared" si="913"/>
        <v/>
      </c>
      <c r="ATT43" s="386" t="str">
        <f t="shared" si="913"/>
        <v/>
      </c>
      <c r="ATU43" s="386" t="str">
        <f t="shared" si="913"/>
        <v/>
      </c>
      <c r="ATV43" s="386" t="str">
        <f t="shared" si="913"/>
        <v/>
      </c>
      <c r="ATW43" s="386" t="str">
        <f t="shared" ref="ATW43:AWH43" si="914">IF(ATW39&lt;&gt;"",rho_a_e*(0.5*ATW41*u_site^2-ATW42*g)-(p_z_ref-rho_a_ref*ATW42*g*T_e_ref/T_z),"")</f>
        <v/>
      </c>
      <c r="ATX43" s="386" t="str">
        <f t="shared" si="914"/>
        <v/>
      </c>
      <c r="ATY43" s="386" t="str">
        <f t="shared" si="914"/>
        <v/>
      </c>
      <c r="ATZ43" s="386" t="str">
        <f t="shared" si="914"/>
        <v/>
      </c>
      <c r="AUA43" s="386" t="str">
        <f t="shared" si="914"/>
        <v/>
      </c>
      <c r="AUB43" s="386" t="str">
        <f t="shared" si="914"/>
        <v/>
      </c>
      <c r="AUC43" s="386" t="str">
        <f t="shared" si="914"/>
        <v/>
      </c>
      <c r="AUD43" s="386" t="str">
        <f t="shared" si="914"/>
        <v/>
      </c>
      <c r="AUE43" s="386" t="str">
        <f t="shared" si="914"/>
        <v/>
      </c>
      <c r="AUF43" s="386" t="str">
        <f t="shared" si="914"/>
        <v/>
      </c>
      <c r="AUG43" s="386" t="str">
        <f t="shared" si="914"/>
        <v/>
      </c>
      <c r="AUH43" s="386" t="str">
        <f t="shared" si="914"/>
        <v/>
      </c>
      <c r="AUI43" s="386" t="str">
        <f t="shared" si="914"/>
        <v/>
      </c>
      <c r="AUJ43" s="386" t="str">
        <f t="shared" si="914"/>
        <v/>
      </c>
      <c r="AUK43" s="386" t="str">
        <f t="shared" si="914"/>
        <v/>
      </c>
      <c r="AUL43" s="386" t="str">
        <f t="shared" si="914"/>
        <v/>
      </c>
      <c r="AUM43" s="386" t="str">
        <f t="shared" si="914"/>
        <v/>
      </c>
      <c r="AUN43" s="386" t="str">
        <f t="shared" si="914"/>
        <v/>
      </c>
      <c r="AUO43" s="386" t="str">
        <f t="shared" si="914"/>
        <v/>
      </c>
      <c r="AUP43" s="386" t="str">
        <f t="shared" si="914"/>
        <v/>
      </c>
      <c r="AUQ43" s="386" t="str">
        <f t="shared" si="914"/>
        <v/>
      </c>
      <c r="AUR43" s="386" t="str">
        <f t="shared" si="914"/>
        <v/>
      </c>
      <c r="AUS43" s="386" t="str">
        <f t="shared" si="914"/>
        <v/>
      </c>
      <c r="AUT43" s="386" t="str">
        <f t="shared" si="914"/>
        <v/>
      </c>
      <c r="AUU43" s="386" t="str">
        <f t="shared" si="914"/>
        <v/>
      </c>
      <c r="AUV43" s="386" t="str">
        <f t="shared" si="914"/>
        <v/>
      </c>
      <c r="AUW43" s="386" t="str">
        <f t="shared" si="914"/>
        <v/>
      </c>
      <c r="AUX43" s="386" t="str">
        <f t="shared" si="914"/>
        <v/>
      </c>
      <c r="AUY43" s="386" t="str">
        <f t="shared" si="914"/>
        <v/>
      </c>
      <c r="AUZ43" s="386" t="str">
        <f t="shared" si="914"/>
        <v/>
      </c>
      <c r="AVA43" s="386" t="str">
        <f t="shared" si="914"/>
        <v/>
      </c>
      <c r="AVB43" s="386" t="str">
        <f t="shared" si="914"/>
        <v/>
      </c>
      <c r="AVC43" s="386" t="str">
        <f t="shared" si="914"/>
        <v/>
      </c>
      <c r="AVD43" s="386" t="str">
        <f t="shared" si="914"/>
        <v/>
      </c>
      <c r="AVE43" s="386" t="str">
        <f t="shared" si="914"/>
        <v/>
      </c>
      <c r="AVF43" s="386" t="str">
        <f t="shared" si="914"/>
        <v/>
      </c>
      <c r="AVG43" s="386" t="str">
        <f t="shared" si="914"/>
        <v/>
      </c>
      <c r="AVH43" s="386" t="str">
        <f t="shared" si="914"/>
        <v/>
      </c>
      <c r="AVI43" s="386" t="str">
        <f t="shared" si="914"/>
        <v/>
      </c>
      <c r="AVJ43" s="386" t="str">
        <f t="shared" si="914"/>
        <v/>
      </c>
      <c r="AVK43" s="386" t="str">
        <f t="shared" si="914"/>
        <v/>
      </c>
      <c r="AVL43" s="386" t="str">
        <f t="shared" si="914"/>
        <v/>
      </c>
      <c r="AVM43" s="386" t="str">
        <f t="shared" si="914"/>
        <v/>
      </c>
      <c r="AVN43" s="386" t="str">
        <f t="shared" si="914"/>
        <v/>
      </c>
      <c r="AVO43" s="386" t="str">
        <f t="shared" si="914"/>
        <v/>
      </c>
      <c r="AVP43" s="386" t="str">
        <f t="shared" si="914"/>
        <v/>
      </c>
      <c r="AVQ43" s="386" t="str">
        <f t="shared" si="914"/>
        <v/>
      </c>
      <c r="AVR43" s="386" t="str">
        <f t="shared" si="914"/>
        <v/>
      </c>
      <c r="AVS43" s="386" t="str">
        <f t="shared" si="914"/>
        <v/>
      </c>
      <c r="AVT43" s="386" t="str">
        <f t="shared" si="914"/>
        <v/>
      </c>
      <c r="AVU43" s="386" t="str">
        <f t="shared" si="914"/>
        <v/>
      </c>
      <c r="AVV43" s="386" t="str">
        <f t="shared" si="914"/>
        <v/>
      </c>
      <c r="AVW43" s="386" t="str">
        <f t="shared" si="914"/>
        <v/>
      </c>
      <c r="AVX43" s="386" t="str">
        <f t="shared" si="914"/>
        <v/>
      </c>
      <c r="AVY43" s="386" t="str">
        <f t="shared" si="914"/>
        <v/>
      </c>
      <c r="AVZ43" s="386" t="str">
        <f t="shared" si="914"/>
        <v/>
      </c>
      <c r="AWA43" s="386" t="str">
        <f t="shared" si="914"/>
        <v/>
      </c>
      <c r="AWB43" s="386" t="str">
        <f t="shared" si="914"/>
        <v/>
      </c>
      <c r="AWC43" s="386" t="str">
        <f t="shared" si="914"/>
        <v/>
      </c>
      <c r="AWD43" s="386" t="str">
        <f t="shared" si="914"/>
        <v/>
      </c>
      <c r="AWE43" s="386" t="str">
        <f t="shared" si="914"/>
        <v/>
      </c>
      <c r="AWF43" s="386" t="str">
        <f t="shared" si="914"/>
        <v/>
      </c>
      <c r="AWG43" s="386" t="str">
        <f t="shared" si="914"/>
        <v/>
      </c>
      <c r="AWH43" s="386" t="str">
        <f t="shared" si="914"/>
        <v/>
      </c>
      <c r="AWI43" s="386" t="str">
        <f t="shared" ref="AWI43:AYT43" si="915">IF(AWI39&lt;&gt;"",rho_a_e*(0.5*AWI41*u_site^2-AWI42*g)-(p_z_ref-rho_a_ref*AWI42*g*T_e_ref/T_z),"")</f>
        <v/>
      </c>
      <c r="AWJ43" s="386" t="str">
        <f t="shared" si="915"/>
        <v/>
      </c>
      <c r="AWK43" s="386" t="str">
        <f t="shared" si="915"/>
        <v/>
      </c>
      <c r="AWL43" s="386" t="str">
        <f t="shared" si="915"/>
        <v/>
      </c>
      <c r="AWM43" s="386" t="str">
        <f t="shared" si="915"/>
        <v/>
      </c>
      <c r="AWN43" s="386" t="str">
        <f t="shared" si="915"/>
        <v/>
      </c>
      <c r="AWO43" s="386" t="str">
        <f t="shared" si="915"/>
        <v/>
      </c>
      <c r="AWP43" s="386" t="str">
        <f t="shared" si="915"/>
        <v/>
      </c>
      <c r="AWQ43" s="386" t="str">
        <f t="shared" si="915"/>
        <v/>
      </c>
      <c r="AWR43" s="386" t="str">
        <f t="shared" si="915"/>
        <v/>
      </c>
      <c r="AWS43" s="386" t="str">
        <f t="shared" si="915"/>
        <v/>
      </c>
      <c r="AWT43" s="386" t="str">
        <f t="shared" si="915"/>
        <v/>
      </c>
      <c r="AWU43" s="386" t="str">
        <f t="shared" si="915"/>
        <v/>
      </c>
      <c r="AWV43" s="386" t="str">
        <f t="shared" si="915"/>
        <v/>
      </c>
      <c r="AWW43" s="386" t="str">
        <f t="shared" si="915"/>
        <v/>
      </c>
      <c r="AWX43" s="386" t="str">
        <f t="shared" si="915"/>
        <v/>
      </c>
      <c r="AWY43" s="386" t="str">
        <f t="shared" si="915"/>
        <v/>
      </c>
      <c r="AWZ43" s="386" t="str">
        <f t="shared" si="915"/>
        <v/>
      </c>
      <c r="AXA43" s="386" t="str">
        <f t="shared" si="915"/>
        <v/>
      </c>
      <c r="AXB43" s="386" t="str">
        <f t="shared" si="915"/>
        <v/>
      </c>
      <c r="AXC43" s="386" t="str">
        <f t="shared" si="915"/>
        <v/>
      </c>
      <c r="AXD43" s="386" t="str">
        <f t="shared" si="915"/>
        <v/>
      </c>
      <c r="AXE43" s="386" t="str">
        <f t="shared" si="915"/>
        <v/>
      </c>
      <c r="AXF43" s="386" t="str">
        <f t="shared" si="915"/>
        <v/>
      </c>
      <c r="AXG43" s="386" t="str">
        <f t="shared" si="915"/>
        <v/>
      </c>
      <c r="AXH43" s="386" t="str">
        <f t="shared" si="915"/>
        <v/>
      </c>
      <c r="AXI43" s="386" t="str">
        <f t="shared" si="915"/>
        <v/>
      </c>
      <c r="AXJ43" s="386" t="str">
        <f t="shared" si="915"/>
        <v/>
      </c>
      <c r="AXK43" s="386" t="str">
        <f t="shared" si="915"/>
        <v/>
      </c>
      <c r="AXL43" s="386" t="str">
        <f t="shared" si="915"/>
        <v/>
      </c>
      <c r="AXM43" s="386" t="str">
        <f t="shared" si="915"/>
        <v/>
      </c>
      <c r="AXN43" s="386" t="str">
        <f t="shared" si="915"/>
        <v/>
      </c>
      <c r="AXO43" s="386" t="str">
        <f t="shared" si="915"/>
        <v/>
      </c>
      <c r="AXP43" s="386" t="str">
        <f t="shared" si="915"/>
        <v/>
      </c>
      <c r="AXQ43" s="386" t="str">
        <f t="shared" si="915"/>
        <v/>
      </c>
      <c r="AXR43" s="386" t="str">
        <f t="shared" si="915"/>
        <v/>
      </c>
      <c r="AXS43" s="386" t="str">
        <f t="shared" si="915"/>
        <v/>
      </c>
      <c r="AXT43" s="386" t="str">
        <f t="shared" si="915"/>
        <v/>
      </c>
      <c r="AXU43" s="386" t="str">
        <f t="shared" si="915"/>
        <v/>
      </c>
      <c r="AXV43" s="386" t="str">
        <f t="shared" si="915"/>
        <v/>
      </c>
      <c r="AXW43" s="386" t="str">
        <f t="shared" si="915"/>
        <v/>
      </c>
      <c r="AXX43" s="386" t="str">
        <f t="shared" si="915"/>
        <v/>
      </c>
      <c r="AXY43" s="386" t="str">
        <f t="shared" si="915"/>
        <v/>
      </c>
      <c r="AXZ43" s="386" t="str">
        <f t="shared" si="915"/>
        <v/>
      </c>
      <c r="AYA43" s="386" t="str">
        <f t="shared" si="915"/>
        <v/>
      </c>
      <c r="AYB43" s="386" t="str">
        <f t="shared" si="915"/>
        <v/>
      </c>
      <c r="AYC43" s="386" t="str">
        <f t="shared" si="915"/>
        <v/>
      </c>
      <c r="AYD43" s="386" t="str">
        <f t="shared" si="915"/>
        <v/>
      </c>
      <c r="AYE43" s="386" t="str">
        <f t="shared" si="915"/>
        <v/>
      </c>
      <c r="AYF43" s="386" t="str">
        <f t="shared" si="915"/>
        <v/>
      </c>
      <c r="AYG43" s="386" t="str">
        <f t="shared" si="915"/>
        <v/>
      </c>
      <c r="AYH43" s="386" t="str">
        <f t="shared" si="915"/>
        <v/>
      </c>
      <c r="AYI43" s="386" t="str">
        <f t="shared" si="915"/>
        <v/>
      </c>
      <c r="AYJ43" s="386" t="str">
        <f t="shared" si="915"/>
        <v/>
      </c>
      <c r="AYK43" s="386" t="str">
        <f t="shared" si="915"/>
        <v/>
      </c>
      <c r="AYL43" s="386" t="str">
        <f t="shared" si="915"/>
        <v/>
      </c>
      <c r="AYM43" s="386" t="str">
        <f t="shared" si="915"/>
        <v/>
      </c>
      <c r="AYN43" s="386" t="str">
        <f t="shared" si="915"/>
        <v/>
      </c>
      <c r="AYO43" s="386" t="str">
        <f t="shared" si="915"/>
        <v/>
      </c>
      <c r="AYP43" s="386" t="str">
        <f t="shared" si="915"/>
        <v/>
      </c>
      <c r="AYQ43" s="386" t="str">
        <f t="shared" si="915"/>
        <v/>
      </c>
      <c r="AYR43" s="386" t="str">
        <f t="shared" si="915"/>
        <v/>
      </c>
      <c r="AYS43" s="386" t="str">
        <f t="shared" si="915"/>
        <v/>
      </c>
      <c r="AYT43" s="386" t="str">
        <f t="shared" si="915"/>
        <v/>
      </c>
      <c r="AYU43" s="386" t="str">
        <f t="shared" ref="AYU43:BBF43" si="916">IF(AYU39&lt;&gt;"",rho_a_e*(0.5*AYU41*u_site^2-AYU42*g)-(p_z_ref-rho_a_ref*AYU42*g*T_e_ref/T_z),"")</f>
        <v/>
      </c>
      <c r="AYV43" s="386" t="str">
        <f t="shared" si="916"/>
        <v/>
      </c>
      <c r="AYW43" s="386" t="str">
        <f t="shared" si="916"/>
        <v/>
      </c>
      <c r="AYX43" s="386" t="str">
        <f t="shared" si="916"/>
        <v/>
      </c>
      <c r="AYY43" s="386" t="str">
        <f t="shared" si="916"/>
        <v/>
      </c>
      <c r="AYZ43" s="386" t="str">
        <f t="shared" si="916"/>
        <v/>
      </c>
      <c r="AZA43" s="386" t="str">
        <f t="shared" si="916"/>
        <v/>
      </c>
      <c r="AZB43" s="386" t="str">
        <f t="shared" si="916"/>
        <v/>
      </c>
      <c r="AZC43" s="386" t="str">
        <f t="shared" si="916"/>
        <v/>
      </c>
      <c r="AZD43" s="386" t="str">
        <f t="shared" si="916"/>
        <v/>
      </c>
      <c r="AZE43" s="386" t="str">
        <f t="shared" si="916"/>
        <v/>
      </c>
      <c r="AZF43" s="386" t="str">
        <f t="shared" si="916"/>
        <v/>
      </c>
      <c r="AZG43" s="386" t="str">
        <f t="shared" si="916"/>
        <v/>
      </c>
      <c r="AZH43" s="386" t="str">
        <f t="shared" si="916"/>
        <v/>
      </c>
      <c r="AZI43" s="386" t="str">
        <f t="shared" si="916"/>
        <v/>
      </c>
      <c r="AZJ43" s="386" t="str">
        <f t="shared" si="916"/>
        <v/>
      </c>
      <c r="AZK43" s="386" t="str">
        <f t="shared" si="916"/>
        <v/>
      </c>
      <c r="AZL43" s="386" t="str">
        <f t="shared" si="916"/>
        <v/>
      </c>
      <c r="AZM43" s="386" t="str">
        <f t="shared" si="916"/>
        <v/>
      </c>
      <c r="AZN43" s="386" t="str">
        <f t="shared" si="916"/>
        <v/>
      </c>
      <c r="AZO43" s="386" t="str">
        <f t="shared" si="916"/>
        <v/>
      </c>
      <c r="AZP43" s="386" t="str">
        <f t="shared" si="916"/>
        <v/>
      </c>
      <c r="AZQ43" s="386" t="str">
        <f t="shared" si="916"/>
        <v/>
      </c>
      <c r="AZR43" s="386" t="str">
        <f t="shared" si="916"/>
        <v/>
      </c>
      <c r="AZS43" s="386" t="str">
        <f t="shared" si="916"/>
        <v/>
      </c>
      <c r="AZT43" s="386" t="str">
        <f t="shared" si="916"/>
        <v/>
      </c>
      <c r="AZU43" s="386" t="str">
        <f t="shared" si="916"/>
        <v/>
      </c>
      <c r="AZV43" s="386" t="str">
        <f t="shared" si="916"/>
        <v/>
      </c>
      <c r="AZW43" s="386" t="str">
        <f t="shared" si="916"/>
        <v/>
      </c>
      <c r="AZX43" s="386" t="str">
        <f t="shared" si="916"/>
        <v/>
      </c>
      <c r="AZY43" s="386" t="str">
        <f t="shared" si="916"/>
        <v/>
      </c>
      <c r="AZZ43" s="386" t="str">
        <f t="shared" si="916"/>
        <v/>
      </c>
      <c r="BAA43" s="386" t="str">
        <f t="shared" si="916"/>
        <v/>
      </c>
      <c r="BAB43" s="386" t="str">
        <f t="shared" si="916"/>
        <v/>
      </c>
      <c r="BAC43" s="386" t="str">
        <f t="shared" si="916"/>
        <v/>
      </c>
      <c r="BAD43" s="386" t="str">
        <f t="shared" si="916"/>
        <v/>
      </c>
      <c r="BAE43" s="386" t="str">
        <f t="shared" si="916"/>
        <v/>
      </c>
      <c r="BAF43" s="386" t="str">
        <f t="shared" si="916"/>
        <v/>
      </c>
      <c r="BAG43" s="386" t="str">
        <f t="shared" si="916"/>
        <v/>
      </c>
      <c r="BAH43" s="386" t="str">
        <f t="shared" si="916"/>
        <v/>
      </c>
      <c r="BAI43" s="386" t="str">
        <f t="shared" si="916"/>
        <v/>
      </c>
      <c r="BAJ43" s="386" t="str">
        <f t="shared" si="916"/>
        <v/>
      </c>
      <c r="BAK43" s="386" t="str">
        <f t="shared" si="916"/>
        <v/>
      </c>
      <c r="BAL43" s="386" t="str">
        <f t="shared" si="916"/>
        <v/>
      </c>
      <c r="BAM43" s="386" t="str">
        <f t="shared" si="916"/>
        <v/>
      </c>
      <c r="BAN43" s="386" t="str">
        <f t="shared" si="916"/>
        <v/>
      </c>
      <c r="BAO43" s="386" t="str">
        <f t="shared" si="916"/>
        <v/>
      </c>
      <c r="BAP43" s="386" t="str">
        <f t="shared" si="916"/>
        <v/>
      </c>
      <c r="BAQ43" s="386" t="str">
        <f t="shared" si="916"/>
        <v/>
      </c>
      <c r="BAR43" s="386" t="str">
        <f t="shared" si="916"/>
        <v/>
      </c>
      <c r="BAS43" s="386" t="str">
        <f t="shared" si="916"/>
        <v/>
      </c>
      <c r="BAT43" s="386" t="str">
        <f t="shared" si="916"/>
        <v/>
      </c>
      <c r="BAU43" s="386" t="str">
        <f t="shared" si="916"/>
        <v/>
      </c>
      <c r="BAV43" s="386" t="str">
        <f t="shared" si="916"/>
        <v/>
      </c>
      <c r="BAW43" s="386" t="str">
        <f t="shared" si="916"/>
        <v/>
      </c>
      <c r="BAX43" s="386" t="str">
        <f t="shared" si="916"/>
        <v/>
      </c>
      <c r="BAY43" s="386" t="str">
        <f t="shared" si="916"/>
        <v/>
      </c>
      <c r="BAZ43" s="386" t="str">
        <f t="shared" si="916"/>
        <v/>
      </c>
      <c r="BBA43" s="386" t="str">
        <f t="shared" si="916"/>
        <v/>
      </c>
      <c r="BBB43" s="386" t="str">
        <f t="shared" si="916"/>
        <v/>
      </c>
      <c r="BBC43" s="386" t="str">
        <f t="shared" si="916"/>
        <v/>
      </c>
      <c r="BBD43" s="386" t="str">
        <f t="shared" si="916"/>
        <v/>
      </c>
      <c r="BBE43" s="386" t="str">
        <f t="shared" si="916"/>
        <v/>
      </c>
      <c r="BBF43" s="386" t="str">
        <f t="shared" si="916"/>
        <v/>
      </c>
      <c r="BBG43" s="386" t="str">
        <f t="shared" ref="BBG43:BDR43" si="917">IF(BBG39&lt;&gt;"",rho_a_e*(0.5*BBG41*u_site^2-BBG42*g)-(p_z_ref-rho_a_ref*BBG42*g*T_e_ref/T_z),"")</f>
        <v/>
      </c>
      <c r="BBH43" s="386" t="str">
        <f t="shared" si="917"/>
        <v/>
      </c>
      <c r="BBI43" s="386" t="str">
        <f t="shared" si="917"/>
        <v/>
      </c>
      <c r="BBJ43" s="386" t="str">
        <f t="shared" si="917"/>
        <v/>
      </c>
      <c r="BBK43" s="386" t="str">
        <f t="shared" si="917"/>
        <v/>
      </c>
      <c r="BBL43" s="386" t="str">
        <f t="shared" si="917"/>
        <v/>
      </c>
      <c r="BBM43" s="386" t="str">
        <f t="shared" si="917"/>
        <v/>
      </c>
      <c r="BBN43" s="386" t="str">
        <f t="shared" si="917"/>
        <v/>
      </c>
      <c r="BBO43" s="386" t="str">
        <f t="shared" si="917"/>
        <v/>
      </c>
      <c r="BBP43" s="386" t="str">
        <f t="shared" si="917"/>
        <v/>
      </c>
      <c r="BBQ43" s="386" t="str">
        <f t="shared" si="917"/>
        <v/>
      </c>
      <c r="BBR43" s="386" t="str">
        <f t="shared" si="917"/>
        <v/>
      </c>
      <c r="BBS43" s="386" t="str">
        <f t="shared" si="917"/>
        <v/>
      </c>
      <c r="BBT43" s="386" t="str">
        <f t="shared" si="917"/>
        <v/>
      </c>
      <c r="BBU43" s="386" t="str">
        <f t="shared" si="917"/>
        <v/>
      </c>
      <c r="BBV43" s="386" t="str">
        <f t="shared" si="917"/>
        <v/>
      </c>
      <c r="BBW43" s="386" t="str">
        <f t="shared" si="917"/>
        <v/>
      </c>
      <c r="BBX43" s="386" t="str">
        <f t="shared" si="917"/>
        <v/>
      </c>
      <c r="BBY43" s="386" t="str">
        <f t="shared" si="917"/>
        <v/>
      </c>
      <c r="BBZ43" s="386" t="str">
        <f t="shared" si="917"/>
        <v/>
      </c>
      <c r="BCA43" s="386" t="str">
        <f t="shared" si="917"/>
        <v/>
      </c>
      <c r="BCB43" s="386" t="str">
        <f t="shared" si="917"/>
        <v/>
      </c>
      <c r="BCC43" s="386" t="str">
        <f t="shared" si="917"/>
        <v/>
      </c>
      <c r="BCD43" s="386" t="str">
        <f t="shared" si="917"/>
        <v/>
      </c>
      <c r="BCE43" s="386" t="str">
        <f t="shared" si="917"/>
        <v/>
      </c>
      <c r="BCF43" s="386" t="str">
        <f t="shared" si="917"/>
        <v/>
      </c>
      <c r="BCG43" s="386" t="str">
        <f t="shared" si="917"/>
        <v/>
      </c>
      <c r="BCH43" s="386" t="str">
        <f t="shared" si="917"/>
        <v/>
      </c>
      <c r="BCI43" s="386" t="str">
        <f t="shared" si="917"/>
        <v/>
      </c>
      <c r="BCJ43" s="386" t="str">
        <f t="shared" si="917"/>
        <v/>
      </c>
      <c r="BCK43" s="386" t="str">
        <f t="shared" si="917"/>
        <v/>
      </c>
      <c r="BCL43" s="386" t="str">
        <f t="shared" si="917"/>
        <v/>
      </c>
      <c r="BCM43" s="386" t="str">
        <f t="shared" si="917"/>
        <v/>
      </c>
      <c r="BCN43" s="386" t="str">
        <f t="shared" si="917"/>
        <v/>
      </c>
      <c r="BCO43" s="386" t="str">
        <f t="shared" si="917"/>
        <v/>
      </c>
      <c r="BCP43" s="386" t="str">
        <f t="shared" si="917"/>
        <v/>
      </c>
      <c r="BCQ43" s="386" t="str">
        <f t="shared" si="917"/>
        <v/>
      </c>
      <c r="BCR43" s="386" t="str">
        <f t="shared" si="917"/>
        <v/>
      </c>
      <c r="BCS43" s="386" t="str">
        <f t="shared" si="917"/>
        <v/>
      </c>
      <c r="BCT43" s="386" t="str">
        <f t="shared" si="917"/>
        <v/>
      </c>
      <c r="BCU43" s="386" t="str">
        <f t="shared" si="917"/>
        <v/>
      </c>
      <c r="BCV43" s="386" t="str">
        <f t="shared" si="917"/>
        <v/>
      </c>
      <c r="BCW43" s="386" t="str">
        <f t="shared" si="917"/>
        <v/>
      </c>
      <c r="BCX43" s="386" t="str">
        <f t="shared" si="917"/>
        <v/>
      </c>
      <c r="BCY43" s="386" t="str">
        <f t="shared" si="917"/>
        <v/>
      </c>
      <c r="BCZ43" s="386" t="str">
        <f t="shared" si="917"/>
        <v/>
      </c>
      <c r="BDA43" s="386" t="str">
        <f t="shared" si="917"/>
        <v/>
      </c>
      <c r="BDB43" s="386" t="str">
        <f t="shared" si="917"/>
        <v/>
      </c>
      <c r="BDC43" s="386" t="str">
        <f t="shared" si="917"/>
        <v/>
      </c>
      <c r="BDD43" s="386" t="str">
        <f t="shared" si="917"/>
        <v/>
      </c>
      <c r="BDE43" s="386" t="str">
        <f t="shared" si="917"/>
        <v/>
      </c>
      <c r="BDF43" s="386" t="str">
        <f t="shared" si="917"/>
        <v/>
      </c>
      <c r="BDG43" s="386" t="str">
        <f t="shared" si="917"/>
        <v/>
      </c>
      <c r="BDH43" s="386" t="str">
        <f t="shared" si="917"/>
        <v/>
      </c>
      <c r="BDI43" s="386" t="str">
        <f t="shared" si="917"/>
        <v/>
      </c>
      <c r="BDJ43" s="386" t="str">
        <f t="shared" si="917"/>
        <v/>
      </c>
      <c r="BDK43" s="386" t="str">
        <f t="shared" si="917"/>
        <v/>
      </c>
      <c r="BDL43" s="386" t="str">
        <f t="shared" si="917"/>
        <v/>
      </c>
      <c r="BDM43" s="386" t="str">
        <f t="shared" si="917"/>
        <v/>
      </c>
      <c r="BDN43" s="386" t="str">
        <f t="shared" si="917"/>
        <v/>
      </c>
      <c r="BDO43" s="386" t="str">
        <f t="shared" si="917"/>
        <v/>
      </c>
      <c r="BDP43" s="386" t="str">
        <f t="shared" si="917"/>
        <v/>
      </c>
      <c r="BDQ43" s="386" t="str">
        <f t="shared" si="917"/>
        <v/>
      </c>
      <c r="BDR43" s="386" t="str">
        <f t="shared" si="917"/>
        <v/>
      </c>
      <c r="BDS43" s="386" t="str">
        <f t="shared" ref="BDS43:BGD43" si="918">IF(BDS39&lt;&gt;"",rho_a_e*(0.5*BDS41*u_site^2-BDS42*g)-(p_z_ref-rho_a_ref*BDS42*g*T_e_ref/T_z),"")</f>
        <v/>
      </c>
      <c r="BDT43" s="386" t="str">
        <f t="shared" si="918"/>
        <v/>
      </c>
      <c r="BDU43" s="386" t="str">
        <f t="shared" si="918"/>
        <v/>
      </c>
      <c r="BDV43" s="386" t="str">
        <f t="shared" si="918"/>
        <v/>
      </c>
      <c r="BDW43" s="386" t="str">
        <f t="shared" si="918"/>
        <v/>
      </c>
      <c r="BDX43" s="386" t="str">
        <f t="shared" si="918"/>
        <v/>
      </c>
      <c r="BDY43" s="386" t="str">
        <f t="shared" si="918"/>
        <v/>
      </c>
      <c r="BDZ43" s="386" t="str">
        <f t="shared" si="918"/>
        <v/>
      </c>
      <c r="BEA43" s="386" t="str">
        <f t="shared" si="918"/>
        <v/>
      </c>
      <c r="BEB43" s="386" t="str">
        <f t="shared" si="918"/>
        <v/>
      </c>
      <c r="BEC43" s="386" t="str">
        <f t="shared" si="918"/>
        <v/>
      </c>
      <c r="BED43" s="386" t="str">
        <f t="shared" si="918"/>
        <v/>
      </c>
      <c r="BEE43" s="386" t="str">
        <f t="shared" si="918"/>
        <v/>
      </c>
      <c r="BEF43" s="386" t="str">
        <f t="shared" si="918"/>
        <v/>
      </c>
      <c r="BEG43" s="386" t="str">
        <f t="shared" si="918"/>
        <v/>
      </c>
      <c r="BEH43" s="386" t="str">
        <f t="shared" si="918"/>
        <v/>
      </c>
      <c r="BEI43" s="386" t="str">
        <f t="shared" si="918"/>
        <v/>
      </c>
      <c r="BEJ43" s="386" t="str">
        <f t="shared" si="918"/>
        <v/>
      </c>
      <c r="BEK43" s="386" t="str">
        <f t="shared" si="918"/>
        <v/>
      </c>
      <c r="BEL43" s="386" t="str">
        <f t="shared" si="918"/>
        <v/>
      </c>
      <c r="BEM43" s="386" t="str">
        <f t="shared" si="918"/>
        <v/>
      </c>
      <c r="BEN43" s="386" t="str">
        <f t="shared" si="918"/>
        <v/>
      </c>
      <c r="BEO43" s="386" t="str">
        <f t="shared" si="918"/>
        <v/>
      </c>
      <c r="BEP43" s="386" t="str">
        <f t="shared" si="918"/>
        <v/>
      </c>
      <c r="BEQ43" s="386" t="str">
        <f t="shared" si="918"/>
        <v/>
      </c>
      <c r="BER43" s="386" t="str">
        <f t="shared" si="918"/>
        <v/>
      </c>
      <c r="BES43" s="386" t="str">
        <f t="shared" si="918"/>
        <v/>
      </c>
      <c r="BET43" s="386" t="str">
        <f t="shared" si="918"/>
        <v/>
      </c>
      <c r="BEU43" s="386" t="str">
        <f t="shared" si="918"/>
        <v/>
      </c>
      <c r="BEV43" s="386" t="str">
        <f t="shared" si="918"/>
        <v/>
      </c>
      <c r="BEW43" s="386" t="str">
        <f t="shared" si="918"/>
        <v/>
      </c>
      <c r="BEX43" s="386" t="str">
        <f t="shared" si="918"/>
        <v/>
      </c>
      <c r="BEY43" s="386" t="str">
        <f t="shared" si="918"/>
        <v/>
      </c>
      <c r="BEZ43" s="386" t="str">
        <f t="shared" si="918"/>
        <v/>
      </c>
      <c r="BFA43" s="386" t="str">
        <f t="shared" si="918"/>
        <v/>
      </c>
      <c r="BFB43" s="386" t="str">
        <f t="shared" si="918"/>
        <v/>
      </c>
      <c r="BFC43" s="386" t="str">
        <f t="shared" si="918"/>
        <v/>
      </c>
      <c r="BFD43" s="386" t="str">
        <f t="shared" si="918"/>
        <v/>
      </c>
      <c r="BFE43" s="386" t="str">
        <f t="shared" si="918"/>
        <v/>
      </c>
      <c r="BFF43" s="386" t="str">
        <f t="shared" si="918"/>
        <v/>
      </c>
      <c r="BFG43" s="386" t="str">
        <f t="shared" si="918"/>
        <v/>
      </c>
      <c r="BFH43" s="386" t="str">
        <f t="shared" si="918"/>
        <v/>
      </c>
      <c r="BFI43" s="386" t="str">
        <f t="shared" si="918"/>
        <v/>
      </c>
      <c r="BFJ43" s="386" t="str">
        <f t="shared" si="918"/>
        <v/>
      </c>
      <c r="BFK43" s="386" t="str">
        <f t="shared" si="918"/>
        <v/>
      </c>
      <c r="BFL43" s="386" t="str">
        <f t="shared" si="918"/>
        <v/>
      </c>
      <c r="BFM43" s="386" t="str">
        <f t="shared" si="918"/>
        <v/>
      </c>
      <c r="BFN43" s="386" t="str">
        <f t="shared" si="918"/>
        <v/>
      </c>
      <c r="BFO43" s="386" t="str">
        <f t="shared" si="918"/>
        <v/>
      </c>
      <c r="BFP43" s="386" t="str">
        <f t="shared" si="918"/>
        <v/>
      </c>
      <c r="BFQ43" s="386" t="str">
        <f t="shared" si="918"/>
        <v/>
      </c>
      <c r="BFR43" s="386" t="str">
        <f t="shared" si="918"/>
        <v/>
      </c>
      <c r="BFS43" s="386" t="str">
        <f t="shared" si="918"/>
        <v/>
      </c>
      <c r="BFT43" s="386" t="str">
        <f t="shared" si="918"/>
        <v/>
      </c>
      <c r="BFU43" s="386" t="str">
        <f t="shared" si="918"/>
        <v/>
      </c>
      <c r="BFV43" s="386" t="str">
        <f t="shared" si="918"/>
        <v/>
      </c>
      <c r="BFW43" s="386" t="str">
        <f t="shared" si="918"/>
        <v/>
      </c>
      <c r="BFX43" s="386" t="str">
        <f t="shared" si="918"/>
        <v/>
      </c>
      <c r="BFY43" s="386" t="str">
        <f t="shared" si="918"/>
        <v/>
      </c>
      <c r="BFZ43" s="386" t="str">
        <f t="shared" si="918"/>
        <v/>
      </c>
      <c r="BGA43" s="386" t="str">
        <f t="shared" si="918"/>
        <v/>
      </c>
      <c r="BGB43" s="386" t="str">
        <f t="shared" si="918"/>
        <v/>
      </c>
      <c r="BGC43" s="386" t="str">
        <f t="shared" si="918"/>
        <v/>
      </c>
      <c r="BGD43" s="386" t="str">
        <f t="shared" si="918"/>
        <v/>
      </c>
      <c r="BGE43" s="386" t="str">
        <f t="shared" ref="BGE43:BIP43" si="919">IF(BGE39&lt;&gt;"",rho_a_e*(0.5*BGE41*u_site^2-BGE42*g)-(p_z_ref-rho_a_ref*BGE42*g*T_e_ref/T_z),"")</f>
        <v/>
      </c>
      <c r="BGF43" s="386" t="str">
        <f t="shared" si="919"/>
        <v/>
      </c>
      <c r="BGG43" s="386" t="str">
        <f t="shared" si="919"/>
        <v/>
      </c>
      <c r="BGH43" s="386" t="str">
        <f t="shared" si="919"/>
        <v/>
      </c>
      <c r="BGI43" s="386" t="str">
        <f t="shared" si="919"/>
        <v/>
      </c>
      <c r="BGJ43" s="386" t="str">
        <f t="shared" si="919"/>
        <v/>
      </c>
      <c r="BGK43" s="386" t="str">
        <f t="shared" si="919"/>
        <v/>
      </c>
      <c r="BGL43" s="386" t="str">
        <f t="shared" si="919"/>
        <v/>
      </c>
      <c r="BGM43" s="386" t="str">
        <f t="shared" si="919"/>
        <v/>
      </c>
      <c r="BGN43" s="386" t="str">
        <f t="shared" si="919"/>
        <v/>
      </c>
      <c r="BGO43" s="386" t="str">
        <f t="shared" si="919"/>
        <v/>
      </c>
      <c r="BGP43" s="386" t="str">
        <f t="shared" si="919"/>
        <v/>
      </c>
      <c r="BGQ43" s="386" t="str">
        <f t="shared" si="919"/>
        <v/>
      </c>
      <c r="BGR43" s="386" t="str">
        <f t="shared" si="919"/>
        <v/>
      </c>
      <c r="BGS43" s="386" t="str">
        <f t="shared" si="919"/>
        <v/>
      </c>
      <c r="BGT43" s="386" t="str">
        <f t="shared" si="919"/>
        <v/>
      </c>
      <c r="BGU43" s="386" t="str">
        <f t="shared" si="919"/>
        <v/>
      </c>
      <c r="BGV43" s="386" t="str">
        <f t="shared" si="919"/>
        <v/>
      </c>
      <c r="BGW43" s="386" t="str">
        <f t="shared" si="919"/>
        <v/>
      </c>
      <c r="BGX43" s="386" t="str">
        <f t="shared" si="919"/>
        <v/>
      </c>
      <c r="BGY43" s="386" t="str">
        <f t="shared" si="919"/>
        <v/>
      </c>
      <c r="BGZ43" s="386" t="str">
        <f t="shared" si="919"/>
        <v/>
      </c>
      <c r="BHA43" s="386" t="str">
        <f t="shared" si="919"/>
        <v/>
      </c>
      <c r="BHB43" s="386" t="str">
        <f t="shared" si="919"/>
        <v/>
      </c>
      <c r="BHC43" s="386" t="str">
        <f t="shared" si="919"/>
        <v/>
      </c>
      <c r="BHD43" s="386" t="str">
        <f t="shared" si="919"/>
        <v/>
      </c>
      <c r="BHE43" s="386" t="str">
        <f t="shared" si="919"/>
        <v/>
      </c>
      <c r="BHF43" s="386" t="str">
        <f t="shared" si="919"/>
        <v/>
      </c>
      <c r="BHG43" s="386" t="str">
        <f t="shared" si="919"/>
        <v/>
      </c>
      <c r="BHH43" s="386" t="str">
        <f t="shared" si="919"/>
        <v/>
      </c>
      <c r="BHI43" s="386" t="str">
        <f t="shared" si="919"/>
        <v/>
      </c>
      <c r="BHJ43" s="386" t="str">
        <f t="shared" si="919"/>
        <v/>
      </c>
      <c r="BHK43" s="386" t="str">
        <f t="shared" si="919"/>
        <v/>
      </c>
      <c r="BHL43" s="386" t="str">
        <f t="shared" si="919"/>
        <v/>
      </c>
      <c r="BHM43" s="386" t="str">
        <f t="shared" si="919"/>
        <v/>
      </c>
      <c r="BHN43" s="386" t="str">
        <f t="shared" si="919"/>
        <v/>
      </c>
      <c r="BHO43" s="386" t="str">
        <f t="shared" si="919"/>
        <v/>
      </c>
      <c r="BHP43" s="386" t="str">
        <f t="shared" si="919"/>
        <v/>
      </c>
      <c r="BHQ43" s="386" t="str">
        <f t="shared" si="919"/>
        <v/>
      </c>
      <c r="BHR43" s="386" t="str">
        <f t="shared" si="919"/>
        <v/>
      </c>
      <c r="BHS43" s="386" t="str">
        <f t="shared" si="919"/>
        <v/>
      </c>
      <c r="BHT43" s="386" t="str">
        <f t="shared" si="919"/>
        <v/>
      </c>
      <c r="BHU43" s="386" t="str">
        <f t="shared" si="919"/>
        <v/>
      </c>
      <c r="BHV43" s="386" t="str">
        <f t="shared" si="919"/>
        <v/>
      </c>
      <c r="BHW43" s="386" t="str">
        <f t="shared" si="919"/>
        <v/>
      </c>
      <c r="BHX43" s="386" t="str">
        <f t="shared" si="919"/>
        <v/>
      </c>
      <c r="BHY43" s="386" t="str">
        <f t="shared" si="919"/>
        <v/>
      </c>
      <c r="BHZ43" s="386" t="str">
        <f t="shared" si="919"/>
        <v/>
      </c>
      <c r="BIA43" s="386" t="str">
        <f t="shared" si="919"/>
        <v/>
      </c>
      <c r="BIB43" s="386" t="str">
        <f t="shared" si="919"/>
        <v/>
      </c>
      <c r="BIC43" s="386" t="str">
        <f t="shared" si="919"/>
        <v/>
      </c>
      <c r="BID43" s="386" t="str">
        <f t="shared" si="919"/>
        <v/>
      </c>
      <c r="BIE43" s="386" t="str">
        <f t="shared" si="919"/>
        <v/>
      </c>
      <c r="BIF43" s="386" t="str">
        <f t="shared" si="919"/>
        <v/>
      </c>
      <c r="BIG43" s="386" t="str">
        <f t="shared" si="919"/>
        <v/>
      </c>
      <c r="BIH43" s="386" t="str">
        <f t="shared" si="919"/>
        <v/>
      </c>
      <c r="BII43" s="386" t="str">
        <f t="shared" si="919"/>
        <v/>
      </c>
      <c r="BIJ43" s="386" t="str">
        <f t="shared" si="919"/>
        <v/>
      </c>
      <c r="BIK43" s="386" t="str">
        <f t="shared" si="919"/>
        <v/>
      </c>
      <c r="BIL43" s="386" t="str">
        <f t="shared" si="919"/>
        <v/>
      </c>
      <c r="BIM43" s="386" t="str">
        <f t="shared" si="919"/>
        <v/>
      </c>
      <c r="BIN43" s="386" t="str">
        <f t="shared" si="919"/>
        <v/>
      </c>
      <c r="BIO43" s="386" t="str">
        <f t="shared" si="919"/>
        <v/>
      </c>
      <c r="BIP43" s="386" t="str">
        <f t="shared" si="919"/>
        <v/>
      </c>
      <c r="BIQ43" s="386" t="str">
        <f t="shared" ref="BIQ43:BLB43" si="920">IF(BIQ39&lt;&gt;"",rho_a_e*(0.5*BIQ41*u_site^2-BIQ42*g)-(p_z_ref-rho_a_ref*BIQ42*g*T_e_ref/T_z),"")</f>
        <v/>
      </c>
      <c r="BIR43" s="386" t="str">
        <f t="shared" si="920"/>
        <v/>
      </c>
      <c r="BIS43" s="386" t="str">
        <f t="shared" si="920"/>
        <v/>
      </c>
      <c r="BIT43" s="386" t="str">
        <f t="shared" si="920"/>
        <v/>
      </c>
      <c r="BIU43" s="386" t="str">
        <f t="shared" si="920"/>
        <v/>
      </c>
      <c r="BIV43" s="386" t="str">
        <f t="shared" si="920"/>
        <v/>
      </c>
      <c r="BIW43" s="386" t="str">
        <f t="shared" si="920"/>
        <v/>
      </c>
      <c r="BIX43" s="386" t="str">
        <f t="shared" si="920"/>
        <v/>
      </c>
      <c r="BIY43" s="386" t="str">
        <f t="shared" si="920"/>
        <v/>
      </c>
      <c r="BIZ43" s="386" t="str">
        <f t="shared" si="920"/>
        <v/>
      </c>
      <c r="BJA43" s="386" t="str">
        <f t="shared" si="920"/>
        <v/>
      </c>
      <c r="BJB43" s="386" t="str">
        <f t="shared" si="920"/>
        <v/>
      </c>
      <c r="BJC43" s="386" t="str">
        <f t="shared" si="920"/>
        <v/>
      </c>
      <c r="BJD43" s="386" t="str">
        <f t="shared" si="920"/>
        <v/>
      </c>
      <c r="BJE43" s="386" t="str">
        <f t="shared" si="920"/>
        <v/>
      </c>
      <c r="BJF43" s="386" t="str">
        <f t="shared" si="920"/>
        <v/>
      </c>
      <c r="BJG43" s="386" t="str">
        <f t="shared" si="920"/>
        <v/>
      </c>
      <c r="BJH43" s="386" t="str">
        <f t="shared" si="920"/>
        <v/>
      </c>
      <c r="BJI43" s="386" t="str">
        <f t="shared" si="920"/>
        <v/>
      </c>
      <c r="BJJ43" s="386" t="str">
        <f t="shared" si="920"/>
        <v/>
      </c>
      <c r="BJK43" s="386" t="str">
        <f t="shared" si="920"/>
        <v/>
      </c>
      <c r="BJL43" s="386" t="str">
        <f t="shared" si="920"/>
        <v/>
      </c>
      <c r="BJM43" s="386" t="str">
        <f t="shared" si="920"/>
        <v/>
      </c>
      <c r="BJN43" s="386" t="str">
        <f t="shared" si="920"/>
        <v/>
      </c>
      <c r="BJO43" s="386" t="str">
        <f t="shared" si="920"/>
        <v/>
      </c>
      <c r="BJP43" s="386" t="str">
        <f t="shared" si="920"/>
        <v/>
      </c>
      <c r="BJQ43" s="386" t="str">
        <f t="shared" si="920"/>
        <v/>
      </c>
      <c r="BJR43" s="386" t="str">
        <f t="shared" si="920"/>
        <v/>
      </c>
      <c r="BJS43" s="386" t="str">
        <f t="shared" si="920"/>
        <v/>
      </c>
      <c r="BJT43" s="386" t="str">
        <f t="shared" si="920"/>
        <v/>
      </c>
      <c r="BJU43" s="386" t="str">
        <f t="shared" si="920"/>
        <v/>
      </c>
      <c r="BJV43" s="386" t="str">
        <f t="shared" si="920"/>
        <v/>
      </c>
      <c r="BJW43" s="386" t="str">
        <f t="shared" si="920"/>
        <v/>
      </c>
      <c r="BJX43" s="386" t="str">
        <f t="shared" si="920"/>
        <v/>
      </c>
      <c r="BJY43" s="386" t="str">
        <f t="shared" si="920"/>
        <v/>
      </c>
      <c r="BJZ43" s="386" t="str">
        <f t="shared" si="920"/>
        <v/>
      </c>
      <c r="BKA43" s="386" t="str">
        <f t="shared" si="920"/>
        <v/>
      </c>
      <c r="BKB43" s="386" t="str">
        <f t="shared" si="920"/>
        <v/>
      </c>
      <c r="BKC43" s="386" t="str">
        <f t="shared" si="920"/>
        <v/>
      </c>
      <c r="BKD43" s="386" t="str">
        <f t="shared" si="920"/>
        <v/>
      </c>
      <c r="BKE43" s="386" t="str">
        <f t="shared" si="920"/>
        <v/>
      </c>
      <c r="BKF43" s="386" t="str">
        <f t="shared" si="920"/>
        <v/>
      </c>
      <c r="BKG43" s="386" t="str">
        <f t="shared" si="920"/>
        <v/>
      </c>
      <c r="BKH43" s="386" t="str">
        <f t="shared" si="920"/>
        <v/>
      </c>
      <c r="BKI43" s="386" t="str">
        <f t="shared" si="920"/>
        <v/>
      </c>
      <c r="BKJ43" s="386" t="str">
        <f t="shared" si="920"/>
        <v/>
      </c>
      <c r="BKK43" s="386" t="str">
        <f t="shared" si="920"/>
        <v/>
      </c>
      <c r="BKL43" s="386" t="str">
        <f t="shared" si="920"/>
        <v/>
      </c>
      <c r="BKM43" s="386" t="str">
        <f t="shared" si="920"/>
        <v/>
      </c>
      <c r="BKN43" s="386" t="str">
        <f t="shared" si="920"/>
        <v/>
      </c>
      <c r="BKO43" s="386" t="str">
        <f t="shared" si="920"/>
        <v/>
      </c>
      <c r="BKP43" s="386" t="str">
        <f t="shared" si="920"/>
        <v/>
      </c>
      <c r="BKQ43" s="386" t="str">
        <f t="shared" si="920"/>
        <v/>
      </c>
      <c r="BKR43" s="386" t="str">
        <f t="shared" si="920"/>
        <v/>
      </c>
      <c r="BKS43" s="386" t="str">
        <f t="shared" si="920"/>
        <v/>
      </c>
      <c r="BKT43" s="386" t="str">
        <f t="shared" si="920"/>
        <v/>
      </c>
      <c r="BKU43" s="386" t="str">
        <f t="shared" si="920"/>
        <v/>
      </c>
      <c r="BKV43" s="386" t="str">
        <f t="shared" si="920"/>
        <v/>
      </c>
      <c r="BKW43" s="386" t="str">
        <f t="shared" si="920"/>
        <v/>
      </c>
      <c r="BKX43" s="386" t="str">
        <f t="shared" si="920"/>
        <v/>
      </c>
      <c r="BKY43" s="386" t="str">
        <f t="shared" si="920"/>
        <v/>
      </c>
      <c r="BKZ43" s="386" t="str">
        <f t="shared" si="920"/>
        <v/>
      </c>
      <c r="BLA43" s="386" t="str">
        <f t="shared" si="920"/>
        <v/>
      </c>
      <c r="BLB43" s="386" t="str">
        <f t="shared" si="920"/>
        <v/>
      </c>
      <c r="BLC43" s="386" t="str">
        <f t="shared" ref="BLC43:BNN43" si="921">IF(BLC39&lt;&gt;"",rho_a_e*(0.5*BLC41*u_site^2-BLC42*g)-(p_z_ref-rho_a_ref*BLC42*g*T_e_ref/T_z),"")</f>
        <v/>
      </c>
      <c r="BLD43" s="386" t="str">
        <f t="shared" si="921"/>
        <v/>
      </c>
      <c r="BLE43" s="386" t="str">
        <f t="shared" si="921"/>
        <v/>
      </c>
      <c r="BLF43" s="386" t="str">
        <f t="shared" si="921"/>
        <v/>
      </c>
      <c r="BLG43" s="386" t="str">
        <f t="shared" si="921"/>
        <v/>
      </c>
      <c r="BLH43" s="386" t="str">
        <f t="shared" si="921"/>
        <v/>
      </c>
      <c r="BLI43" s="386" t="str">
        <f t="shared" si="921"/>
        <v/>
      </c>
      <c r="BLJ43" s="386" t="str">
        <f t="shared" si="921"/>
        <v/>
      </c>
      <c r="BLK43" s="386" t="str">
        <f t="shared" si="921"/>
        <v/>
      </c>
      <c r="BLL43" s="386" t="str">
        <f t="shared" si="921"/>
        <v/>
      </c>
      <c r="BLM43" s="386" t="str">
        <f t="shared" si="921"/>
        <v/>
      </c>
      <c r="BLN43" s="386" t="str">
        <f t="shared" si="921"/>
        <v/>
      </c>
      <c r="BLO43" s="386" t="str">
        <f t="shared" si="921"/>
        <v/>
      </c>
      <c r="BLP43" s="386" t="str">
        <f t="shared" si="921"/>
        <v/>
      </c>
      <c r="BLQ43" s="386" t="str">
        <f t="shared" si="921"/>
        <v/>
      </c>
      <c r="BLR43" s="386" t="str">
        <f t="shared" si="921"/>
        <v/>
      </c>
      <c r="BLS43" s="386" t="str">
        <f t="shared" si="921"/>
        <v/>
      </c>
      <c r="BLT43" s="386" t="str">
        <f t="shared" si="921"/>
        <v/>
      </c>
      <c r="BLU43" s="386" t="str">
        <f t="shared" si="921"/>
        <v/>
      </c>
      <c r="BLV43" s="386" t="str">
        <f t="shared" si="921"/>
        <v/>
      </c>
      <c r="BLW43" s="386" t="str">
        <f t="shared" si="921"/>
        <v/>
      </c>
      <c r="BLX43" s="386" t="str">
        <f t="shared" si="921"/>
        <v/>
      </c>
      <c r="BLY43" s="386" t="str">
        <f t="shared" si="921"/>
        <v/>
      </c>
      <c r="BLZ43" s="386" t="str">
        <f t="shared" si="921"/>
        <v/>
      </c>
      <c r="BMA43" s="386" t="str">
        <f t="shared" si="921"/>
        <v/>
      </c>
      <c r="BMB43" s="386" t="str">
        <f t="shared" si="921"/>
        <v/>
      </c>
      <c r="BMC43" s="386" t="str">
        <f t="shared" si="921"/>
        <v/>
      </c>
      <c r="BMD43" s="386" t="str">
        <f t="shared" si="921"/>
        <v/>
      </c>
      <c r="BME43" s="386" t="str">
        <f t="shared" si="921"/>
        <v/>
      </c>
      <c r="BMF43" s="386" t="str">
        <f t="shared" si="921"/>
        <v/>
      </c>
      <c r="BMG43" s="386" t="str">
        <f t="shared" si="921"/>
        <v/>
      </c>
      <c r="BMH43" s="386" t="str">
        <f t="shared" si="921"/>
        <v/>
      </c>
      <c r="BMI43" s="386" t="str">
        <f t="shared" si="921"/>
        <v/>
      </c>
      <c r="BMJ43" s="386" t="str">
        <f t="shared" si="921"/>
        <v/>
      </c>
      <c r="BMK43" s="386" t="str">
        <f t="shared" si="921"/>
        <v/>
      </c>
      <c r="BML43" s="386" t="str">
        <f t="shared" si="921"/>
        <v/>
      </c>
      <c r="BMM43" s="386" t="str">
        <f t="shared" si="921"/>
        <v/>
      </c>
      <c r="BMN43" s="386" t="str">
        <f t="shared" si="921"/>
        <v/>
      </c>
      <c r="BMO43" s="386" t="str">
        <f t="shared" si="921"/>
        <v/>
      </c>
      <c r="BMP43" s="386" t="str">
        <f t="shared" si="921"/>
        <v/>
      </c>
      <c r="BMQ43" s="386" t="str">
        <f t="shared" si="921"/>
        <v/>
      </c>
      <c r="BMR43" s="386" t="str">
        <f t="shared" si="921"/>
        <v/>
      </c>
      <c r="BMS43" s="386" t="str">
        <f t="shared" si="921"/>
        <v/>
      </c>
      <c r="BMT43" s="386" t="str">
        <f t="shared" si="921"/>
        <v/>
      </c>
      <c r="BMU43" s="386" t="str">
        <f t="shared" si="921"/>
        <v/>
      </c>
      <c r="BMV43" s="386" t="str">
        <f t="shared" si="921"/>
        <v/>
      </c>
      <c r="BMW43" s="386" t="str">
        <f t="shared" si="921"/>
        <v/>
      </c>
      <c r="BMX43" s="386" t="str">
        <f t="shared" si="921"/>
        <v/>
      </c>
      <c r="BMY43" s="386" t="str">
        <f t="shared" si="921"/>
        <v/>
      </c>
      <c r="BMZ43" s="386" t="str">
        <f t="shared" si="921"/>
        <v/>
      </c>
      <c r="BNA43" s="386" t="str">
        <f t="shared" si="921"/>
        <v/>
      </c>
      <c r="BNB43" s="386" t="str">
        <f t="shared" si="921"/>
        <v/>
      </c>
      <c r="BNC43" s="386" t="str">
        <f t="shared" si="921"/>
        <v/>
      </c>
      <c r="BND43" s="386" t="str">
        <f t="shared" si="921"/>
        <v/>
      </c>
      <c r="BNE43" s="386" t="str">
        <f t="shared" si="921"/>
        <v/>
      </c>
      <c r="BNF43" s="386" t="str">
        <f t="shared" si="921"/>
        <v/>
      </c>
      <c r="BNG43" s="386" t="str">
        <f t="shared" si="921"/>
        <v/>
      </c>
      <c r="BNH43" s="386" t="str">
        <f t="shared" si="921"/>
        <v/>
      </c>
      <c r="BNI43" s="386" t="str">
        <f t="shared" si="921"/>
        <v/>
      </c>
      <c r="BNJ43" s="386" t="str">
        <f t="shared" si="921"/>
        <v/>
      </c>
      <c r="BNK43" s="386" t="str">
        <f t="shared" si="921"/>
        <v/>
      </c>
      <c r="BNL43" s="386" t="str">
        <f t="shared" si="921"/>
        <v/>
      </c>
      <c r="BNM43" s="386" t="str">
        <f t="shared" si="921"/>
        <v/>
      </c>
      <c r="BNN43" s="386" t="str">
        <f t="shared" si="921"/>
        <v/>
      </c>
      <c r="BNO43" s="386" t="str">
        <f t="shared" ref="BNO43:BPZ43" si="922">IF(BNO39&lt;&gt;"",rho_a_e*(0.5*BNO41*u_site^2-BNO42*g)-(p_z_ref-rho_a_ref*BNO42*g*T_e_ref/T_z),"")</f>
        <v/>
      </c>
      <c r="BNP43" s="386" t="str">
        <f t="shared" si="922"/>
        <v/>
      </c>
      <c r="BNQ43" s="386" t="str">
        <f t="shared" si="922"/>
        <v/>
      </c>
      <c r="BNR43" s="386" t="str">
        <f t="shared" si="922"/>
        <v/>
      </c>
      <c r="BNS43" s="386" t="str">
        <f t="shared" si="922"/>
        <v/>
      </c>
      <c r="BNT43" s="386" t="str">
        <f t="shared" si="922"/>
        <v/>
      </c>
      <c r="BNU43" s="386" t="str">
        <f t="shared" si="922"/>
        <v/>
      </c>
      <c r="BNV43" s="386" t="str">
        <f t="shared" si="922"/>
        <v/>
      </c>
      <c r="BNW43" s="386" t="str">
        <f t="shared" si="922"/>
        <v/>
      </c>
      <c r="BNX43" s="386" t="str">
        <f t="shared" si="922"/>
        <v/>
      </c>
      <c r="BNY43" s="386" t="str">
        <f t="shared" si="922"/>
        <v/>
      </c>
      <c r="BNZ43" s="386" t="str">
        <f t="shared" si="922"/>
        <v/>
      </c>
      <c r="BOA43" s="386" t="str">
        <f t="shared" si="922"/>
        <v/>
      </c>
      <c r="BOB43" s="386" t="str">
        <f t="shared" si="922"/>
        <v/>
      </c>
      <c r="BOC43" s="386" t="str">
        <f t="shared" si="922"/>
        <v/>
      </c>
      <c r="BOD43" s="386" t="str">
        <f t="shared" si="922"/>
        <v/>
      </c>
      <c r="BOE43" s="386" t="str">
        <f t="shared" si="922"/>
        <v/>
      </c>
      <c r="BOF43" s="386" t="str">
        <f t="shared" si="922"/>
        <v/>
      </c>
      <c r="BOG43" s="386" t="str">
        <f t="shared" si="922"/>
        <v/>
      </c>
      <c r="BOH43" s="386" t="str">
        <f t="shared" si="922"/>
        <v/>
      </c>
      <c r="BOI43" s="386" t="str">
        <f t="shared" si="922"/>
        <v/>
      </c>
      <c r="BOJ43" s="386" t="str">
        <f t="shared" si="922"/>
        <v/>
      </c>
      <c r="BOK43" s="386" t="str">
        <f t="shared" si="922"/>
        <v/>
      </c>
      <c r="BOL43" s="386" t="str">
        <f t="shared" si="922"/>
        <v/>
      </c>
      <c r="BOM43" s="386" t="str">
        <f t="shared" si="922"/>
        <v/>
      </c>
      <c r="BON43" s="386" t="str">
        <f t="shared" si="922"/>
        <v/>
      </c>
      <c r="BOO43" s="386" t="str">
        <f t="shared" si="922"/>
        <v/>
      </c>
      <c r="BOP43" s="386" t="str">
        <f t="shared" si="922"/>
        <v/>
      </c>
      <c r="BOQ43" s="386" t="str">
        <f t="shared" si="922"/>
        <v/>
      </c>
      <c r="BOR43" s="386" t="str">
        <f t="shared" si="922"/>
        <v/>
      </c>
      <c r="BOS43" s="386" t="str">
        <f t="shared" si="922"/>
        <v/>
      </c>
      <c r="BOT43" s="386" t="str">
        <f t="shared" si="922"/>
        <v/>
      </c>
      <c r="BOU43" s="386" t="str">
        <f t="shared" si="922"/>
        <v/>
      </c>
      <c r="BOV43" s="386" t="str">
        <f t="shared" si="922"/>
        <v/>
      </c>
      <c r="BOW43" s="386" t="str">
        <f t="shared" si="922"/>
        <v/>
      </c>
      <c r="BOX43" s="386" t="str">
        <f t="shared" si="922"/>
        <v/>
      </c>
      <c r="BOY43" s="386" t="str">
        <f t="shared" si="922"/>
        <v/>
      </c>
      <c r="BOZ43" s="386" t="str">
        <f t="shared" si="922"/>
        <v/>
      </c>
      <c r="BPA43" s="386" t="str">
        <f t="shared" si="922"/>
        <v/>
      </c>
      <c r="BPB43" s="386" t="str">
        <f t="shared" si="922"/>
        <v/>
      </c>
      <c r="BPC43" s="386" t="str">
        <f t="shared" si="922"/>
        <v/>
      </c>
      <c r="BPD43" s="386" t="str">
        <f t="shared" si="922"/>
        <v/>
      </c>
      <c r="BPE43" s="386" t="str">
        <f t="shared" si="922"/>
        <v/>
      </c>
      <c r="BPF43" s="386" t="str">
        <f t="shared" si="922"/>
        <v/>
      </c>
      <c r="BPG43" s="386" t="str">
        <f t="shared" si="922"/>
        <v/>
      </c>
      <c r="BPH43" s="386" t="str">
        <f t="shared" si="922"/>
        <v/>
      </c>
      <c r="BPI43" s="386" t="str">
        <f t="shared" si="922"/>
        <v/>
      </c>
      <c r="BPJ43" s="386" t="str">
        <f t="shared" si="922"/>
        <v/>
      </c>
      <c r="BPK43" s="386" t="str">
        <f t="shared" si="922"/>
        <v/>
      </c>
      <c r="BPL43" s="386" t="str">
        <f t="shared" si="922"/>
        <v/>
      </c>
      <c r="BPM43" s="386" t="str">
        <f t="shared" si="922"/>
        <v/>
      </c>
      <c r="BPN43" s="386" t="str">
        <f t="shared" si="922"/>
        <v/>
      </c>
      <c r="BPO43" s="386" t="str">
        <f t="shared" si="922"/>
        <v/>
      </c>
      <c r="BPP43" s="386" t="str">
        <f t="shared" si="922"/>
        <v/>
      </c>
      <c r="BPQ43" s="386" t="str">
        <f t="shared" si="922"/>
        <v/>
      </c>
      <c r="BPR43" s="386" t="str">
        <f t="shared" si="922"/>
        <v/>
      </c>
      <c r="BPS43" s="386" t="str">
        <f t="shared" si="922"/>
        <v/>
      </c>
      <c r="BPT43" s="386" t="str">
        <f t="shared" si="922"/>
        <v/>
      </c>
      <c r="BPU43" s="386" t="str">
        <f t="shared" si="922"/>
        <v/>
      </c>
      <c r="BPV43" s="386" t="str">
        <f t="shared" si="922"/>
        <v/>
      </c>
      <c r="BPW43" s="386" t="str">
        <f t="shared" si="922"/>
        <v/>
      </c>
      <c r="BPX43" s="386" t="str">
        <f t="shared" si="922"/>
        <v/>
      </c>
      <c r="BPY43" s="386" t="str">
        <f t="shared" si="922"/>
        <v/>
      </c>
      <c r="BPZ43" s="386" t="str">
        <f t="shared" si="922"/>
        <v/>
      </c>
      <c r="BQA43" s="386" t="str">
        <f t="shared" ref="BQA43:BSL43" si="923">IF(BQA39&lt;&gt;"",rho_a_e*(0.5*BQA41*u_site^2-BQA42*g)-(p_z_ref-rho_a_ref*BQA42*g*T_e_ref/T_z),"")</f>
        <v/>
      </c>
      <c r="BQB43" s="386" t="str">
        <f t="shared" si="923"/>
        <v/>
      </c>
      <c r="BQC43" s="386" t="str">
        <f t="shared" si="923"/>
        <v/>
      </c>
      <c r="BQD43" s="386" t="str">
        <f t="shared" si="923"/>
        <v/>
      </c>
      <c r="BQE43" s="386" t="str">
        <f t="shared" si="923"/>
        <v/>
      </c>
      <c r="BQF43" s="386" t="str">
        <f t="shared" si="923"/>
        <v/>
      </c>
      <c r="BQG43" s="386" t="str">
        <f t="shared" si="923"/>
        <v/>
      </c>
      <c r="BQH43" s="386" t="str">
        <f t="shared" si="923"/>
        <v/>
      </c>
      <c r="BQI43" s="386" t="str">
        <f t="shared" si="923"/>
        <v/>
      </c>
      <c r="BQJ43" s="386" t="str">
        <f t="shared" si="923"/>
        <v/>
      </c>
      <c r="BQK43" s="386" t="str">
        <f t="shared" si="923"/>
        <v/>
      </c>
      <c r="BQL43" s="386" t="str">
        <f t="shared" si="923"/>
        <v/>
      </c>
      <c r="BQM43" s="386" t="str">
        <f t="shared" si="923"/>
        <v/>
      </c>
      <c r="BQN43" s="386" t="str">
        <f t="shared" si="923"/>
        <v/>
      </c>
      <c r="BQO43" s="386" t="str">
        <f t="shared" si="923"/>
        <v/>
      </c>
      <c r="BQP43" s="386" t="str">
        <f t="shared" si="923"/>
        <v/>
      </c>
      <c r="BQQ43" s="386" t="str">
        <f t="shared" si="923"/>
        <v/>
      </c>
      <c r="BQR43" s="386" t="str">
        <f t="shared" si="923"/>
        <v/>
      </c>
      <c r="BQS43" s="386" t="str">
        <f t="shared" si="923"/>
        <v/>
      </c>
      <c r="BQT43" s="386" t="str">
        <f t="shared" si="923"/>
        <v/>
      </c>
      <c r="BQU43" s="386" t="str">
        <f t="shared" si="923"/>
        <v/>
      </c>
      <c r="BQV43" s="386" t="str">
        <f t="shared" si="923"/>
        <v/>
      </c>
      <c r="BQW43" s="386" t="str">
        <f t="shared" si="923"/>
        <v/>
      </c>
      <c r="BQX43" s="386" t="str">
        <f t="shared" si="923"/>
        <v/>
      </c>
      <c r="BQY43" s="386" t="str">
        <f t="shared" si="923"/>
        <v/>
      </c>
      <c r="BQZ43" s="386" t="str">
        <f t="shared" si="923"/>
        <v/>
      </c>
      <c r="BRA43" s="386" t="str">
        <f t="shared" si="923"/>
        <v/>
      </c>
      <c r="BRB43" s="386" t="str">
        <f t="shared" si="923"/>
        <v/>
      </c>
      <c r="BRC43" s="386" t="str">
        <f t="shared" si="923"/>
        <v/>
      </c>
      <c r="BRD43" s="386" t="str">
        <f t="shared" si="923"/>
        <v/>
      </c>
      <c r="BRE43" s="386" t="str">
        <f t="shared" si="923"/>
        <v/>
      </c>
      <c r="BRF43" s="386" t="str">
        <f t="shared" si="923"/>
        <v/>
      </c>
      <c r="BRG43" s="386" t="str">
        <f t="shared" si="923"/>
        <v/>
      </c>
      <c r="BRH43" s="386" t="str">
        <f t="shared" si="923"/>
        <v/>
      </c>
      <c r="BRI43" s="386" t="str">
        <f t="shared" si="923"/>
        <v/>
      </c>
      <c r="BRJ43" s="386" t="str">
        <f t="shared" si="923"/>
        <v/>
      </c>
      <c r="BRK43" s="386" t="str">
        <f t="shared" si="923"/>
        <v/>
      </c>
      <c r="BRL43" s="386" t="str">
        <f t="shared" si="923"/>
        <v/>
      </c>
      <c r="BRM43" s="386" t="str">
        <f t="shared" si="923"/>
        <v/>
      </c>
      <c r="BRN43" s="386" t="str">
        <f t="shared" si="923"/>
        <v/>
      </c>
      <c r="BRO43" s="386" t="str">
        <f t="shared" si="923"/>
        <v/>
      </c>
      <c r="BRP43" s="386" t="str">
        <f t="shared" si="923"/>
        <v/>
      </c>
      <c r="BRQ43" s="386" t="str">
        <f t="shared" si="923"/>
        <v/>
      </c>
      <c r="BRR43" s="386" t="str">
        <f t="shared" si="923"/>
        <v/>
      </c>
      <c r="BRS43" s="386" t="str">
        <f t="shared" si="923"/>
        <v/>
      </c>
      <c r="BRT43" s="386" t="str">
        <f t="shared" si="923"/>
        <v/>
      </c>
      <c r="BRU43" s="386" t="str">
        <f t="shared" si="923"/>
        <v/>
      </c>
      <c r="BRV43" s="386" t="str">
        <f t="shared" si="923"/>
        <v/>
      </c>
      <c r="BRW43" s="386" t="str">
        <f t="shared" si="923"/>
        <v/>
      </c>
      <c r="BRX43" s="386" t="str">
        <f t="shared" si="923"/>
        <v/>
      </c>
      <c r="BRY43" s="386" t="str">
        <f t="shared" si="923"/>
        <v/>
      </c>
      <c r="BRZ43" s="386" t="str">
        <f t="shared" si="923"/>
        <v/>
      </c>
      <c r="BSA43" s="386" t="str">
        <f t="shared" si="923"/>
        <v/>
      </c>
      <c r="BSB43" s="386" t="str">
        <f t="shared" si="923"/>
        <v/>
      </c>
      <c r="BSC43" s="386" t="str">
        <f t="shared" si="923"/>
        <v/>
      </c>
      <c r="BSD43" s="386" t="str">
        <f t="shared" si="923"/>
        <v/>
      </c>
      <c r="BSE43" s="386" t="str">
        <f t="shared" si="923"/>
        <v/>
      </c>
      <c r="BSF43" s="386" t="str">
        <f t="shared" si="923"/>
        <v/>
      </c>
      <c r="BSG43" s="386" t="str">
        <f t="shared" si="923"/>
        <v/>
      </c>
      <c r="BSH43" s="386" t="str">
        <f t="shared" si="923"/>
        <v/>
      </c>
      <c r="BSI43" s="386" t="str">
        <f t="shared" si="923"/>
        <v/>
      </c>
      <c r="BSJ43" s="386" t="str">
        <f t="shared" si="923"/>
        <v/>
      </c>
      <c r="BSK43" s="386" t="str">
        <f t="shared" si="923"/>
        <v/>
      </c>
      <c r="BSL43" s="386" t="str">
        <f t="shared" si="923"/>
        <v/>
      </c>
      <c r="BSM43" s="386" t="str">
        <f t="shared" ref="BSM43:BUX43" si="924">IF(BSM39&lt;&gt;"",rho_a_e*(0.5*BSM41*u_site^2-BSM42*g)-(p_z_ref-rho_a_ref*BSM42*g*T_e_ref/T_z),"")</f>
        <v/>
      </c>
      <c r="BSN43" s="386" t="str">
        <f t="shared" si="924"/>
        <v/>
      </c>
      <c r="BSO43" s="386" t="str">
        <f t="shared" si="924"/>
        <v/>
      </c>
      <c r="BSP43" s="386" t="str">
        <f t="shared" si="924"/>
        <v/>
      </c>
      <c r="BSQ43" s="386" t="str">
        <f t="shared" si="924"/>
        <v/>
      </c>
      <c r="BSR43" s="386" t="str">
        <f t="shared" si="924"/>
        <v/>
      </c>
      <c r="BSS43" s="386" t="str">
        <f t="shared" si="924"/>
        <v/>
      </c>
      <c r="BST43" s="386" t="str">
        <f t="shared" si="924"/>
        <v/>
      </c>
      <c r="BSU43" s="386" t="str">
        <f t="shared" si="924"/>
        <v/>
      </c>
      <c r="BSV43" s="386" t="str">
        <f t="shared" si="924"/>
        <v/>
      </c>
      <c r="BSW43" s="386" t="str">
        <f t="shared" si="924"/>
        <v/>
      </c>
      <c r="BSX43" s="386" t="str">
        <f t="shared" si="924"/>
        <v/>
      </c>
      <c r="BSY43" s="386" t="str">
        <f t="shared" si="924"/>
        <v/>
      </c>
      <c r="BSZ43" s="386" t="str">
        <f t="shared" si="924"/>
        <v/>
      </c>
      <c r="BTA43" s="386" t="str">
        <f t="shared" si="924"/>
        <v/>
      </c>
      <c r="BTB43" s="386" t="str">
        <f t="shared" si="924"/>
        <v/>
      </c>
      <c r="BTC43" s="386" t="str">
        <f t="shared" si="924"/>
        <v/>
      </c>
      <c r="BTD43" s="386" t="str">
        <f t="shared" si="924"/>
        <v/>
      </c>
      <c r="BTE43" s="386" t="str">
        <f t="shared" si="924"/>
        <v/>
      </c>
      <c r="BTF43" s="386" t="str">
        <f t="shared" si="924"/>
        <v/>
      </c>
      <c r="BTG43" s="386" t="str">
        <f t="shared" si="924"/>
        <v/>
      </c>
      <c r="BTH43" s="386" t="str">
        <f t="shared" si="924"/>
        <v/>
      </c>
      <c r="BTI43" s="386" t="str">
        <f t="shared" si="924"/>
        <v/>
      </c>
      <c r="BTJ43" s="386" t="str">
        <f t="shared" si="924"/>
        <v/>
      </c>
      <c r="BTK43" s="386" t="str">
        <f t="shared" si="924"/>
        <v/>
      </c>
      <c r="BTL43" s="386" t="str">
        <f t="shared" si="924"/>
        <v/>
      </c>
      <c r="BTM43" s="386" t="str">
        <f t="shared" si="924"/>
        <v/>
      </c>
      <c r="BTN43" s="386" t="str">
        <f t="shared" si="924"/>
        <v/>
      </c>
      <c r="BTO43" s="386" t="str">
        <f t="shared" si="924"/>
        <v/>
      </c>
      <c r="BTP43" s="386" t="str">
        <f t="shared" si="924"/>
        <v/>
      </c>
      <c r="BTQ43" s="386" t="str">
        <f t="shared" si="924"/>
        <v/>
      </c>
      <c r="BTR43" s="386" t="str">
        <f t="shared" si="924"/>
        <v/>
      </c>
      <c r="BTS43" s="386" t="str">
        <f t="shared" si="924"/>
        <v/>
      </c>
      <c r="BTT43" s="386" t="str">
        <f t="shared" si="924"/>
        <v/>
      </c>
      <c r="BTU43" s="386" t="str">
        <f t="shared" si="924"/>
        <v/>
      </c>
      <c r="BTV43" s="386" t="str">
        <f t="shared" si="924"/>
        <v/>
      </c>
      <c r="BTW43" s="386" t="str">
        <f t="shared" si="924"/>
        <v/>
      </c>
      <c r="BTX43" s="386" t="str">
        <f t="shared" si="924"/>
        <v/>
      </c>
      <c r="BTY43" s="386" t="str">
        <f t="shared" si="924"/>
        <v/>
      </c>
      <c r="BTZ43" s="386" t="str">
        <f t="shared" si="924"/>
        <v/>
      </c>
      <c r="BUA43" s="386" t="str">
        <f t="shared" si="924"/>
        <v/>
      </c>
      <c r="BUB43" s="386" t="str">
        <f t="shared" si="924"/>
        <v/>
      </c>
      <c r="BUC43" s="386" t="str">
        <f t="shared" si="924"/>
        <v/>
      </c>
      <c r="BUD43" s="386" t="str">
        <f t="shared" si="924"/>
        <v/>
      </c>
      <c r="BUE43" s="386" t="str">
        <f t="shared" si="924"/>
        <v/>
      </c>
      <c r="BUF43" s="386" t="str">
        <f t="shared" si="924"/>
        <v/>
      </c>
      <c r="BUG43" s="386" t="str">
        <f t="shared" si="924"/>
        <v/>
      </c>
      <c r="BUH43" s="386" t="str">
        <f t="shared" si="924"/>
        <v/>
      </c>
      <c r="BUI43" s="386" t="str">
        <f t="shared" si="924"/>
        <v/>
      </c>
      <c r="BUJ43" s="386" t="str">
        <f t="shared" si="924"/>
        <v/>
      </c>
      <c r="BUK43" s="386" t="str">
        <f t="shared" si="924"/>
        <v/>
      </c>
      <c r="BUL43" s="386" t="str">
        <f t="shared" si="924"/>
        <v/>
      </c>
      <c r="BUM43" s="386" t="str">
        <f t="shared" si="924"/>
        <v/>
      </c>
      <c r="BUN43" s="386" t="str">
        <f t="shared" si="924"/>
        <v/>
      </c>
      <c r="BUO43" s="386" t="str">
        <f t="shared" si="924"/>
        <v/>
      </c>
      <c r="BUP43" s="386" t="str">
        <f t="shared" si="924"/>
        <v/>
      </c>
      <c r="BUQ43" s="386" t="str">
        <f t="shared" si="924"/>
        <v/>
      </c>
      <c r="BUR43" s="386" t="str">
        <f t="shared" si="924"/>
        <v/>
      </c>
      <c r="BUS43" s="386" t="str">
        <f t="shared" si="924"/>
        <v/>
      </c>
      <c r="BUT43" s="386" t="str">
        <f t="shared" si="924"/>
        <v/>
      </c>
      <c r="BUU43" s="386" t="str">
        <f t="shared" si="924"/>
        <v/>
      </c>
      <c r="BUV43" s="386" t="str">
        <f t="shared" si="924"/>
        <v/>
      </c>
      <c r="BUW43" s="386" t="str">
        <f t="shared" si="924"/>
        <v/>
      </c>
      <c r="BUX43" s="386" t="str">
        <f t="shared" si="924"/>
        <v/>
      </c>
      <c r="BUY43" s="386" t="str">
        <f t="shared" ref="BUY43:BXJ43" si="925">IF(BUY39&lt;&gt;"",rho_a_e*(0.5*BUY41*u_site^2-BUY42*g)-(p_z_ref-rho_a_ref*BUY42*g*T_e_ref/T_z),"")</f>
        <v/>
      </c>
      <c r="BUZ43" s="386" t="str">
        <f t="shared" si="925"/>
        <v/>
      </c>
      <c r="BVA43" s="386" t="str">
        <f t="shared" si="925"/>
        <v/>
      </c>
      <c r="BVB43" s="386" t="str">
        <f t="shared" si="925"/>
        <v/>
      </c>
      <c r="BVC43" s="386" t="str">
        <f t="shared" si="925"/>
        <v/>
      </c>
      <c r="BVD43" s="386" t="str">
        <f t="shared" si="925"/>
        <v/>
      </c>
      <c r="BVE43" s="386" t="str">
        <f t="shared" si="925"/>
        <v/>
      </c>
      <c r="BVF43" s="386" t="str">
        <f t="shared" si="925"/>
        <v/>
      </c>
      <c r="BVG43" s="386" t="str">
        <f t="shared" si="925"/>
        <v/>
      </c>
      <c r="BVH43" s="386" t="str">
        <f t="shared" si="925"/>
        <v/>
      </c>
      <c r="BVI43" s="386" t="str">
        <f t="shared" si="925"/>
        <v/>
      </c>
      <c r="BVJ43" s="386" t="str">
        <f t="shared" si="925"/>
        <v/>
      </c>
      <c r="BVK43" s="386" t="str">
        <f t="shared" si="925"/>
        <v/>
      </c>
      <c r="BVL43" s="386" t="str">
        <f t="shared" si="925"/>
        <v/>
      </c>
      <c r="BVM43" s="386" t="str">
        <f t="shared" si="925"/>
        <v/>
      </c>
      <c r="BVN43" s="386" t="str">
        <f t="shared" si="925"/>
        <v/>
      </c>
      <c r="BVO43" s="386" t="str">
        <f t="shared" si="925"/>
        <v/>
      </c>
      <c r="BVP43" s="386" t="str">
        <f t="shared" si="925"/>
        <v/>
      </c>
      <c r="BVQ43" s="386" t="str">
        <f t="shared" si="925"/>
        <v/>
      </c>
      <c r="BVR43" s="386" t="str">
        <f t="shared" si="925"/>
        <v/>
      </c>
      <c r="BVS43" s="386" t="str">
        <f t="shared" si="925"/>
        <v/>
      </c>
      <c r="BVT43" s="386" t="str">
        <f t="shared" si="925"/>
        <v/>
      </c>
      <c r="BVU43" s="386" t="str">
        <f t="shared" si="925"/>
        <v/>
      </c>
      <c r="BVV43" s="386" t="str">
        <f t="shared" si="925"/>
        <v/>
      </c>
      <c r="BVW43" s="386" t="str">
        <f t="shared" si="925"/>
        <v/>
      </c>
      <c r="BVX43" s="386" t="str">
        <f t="shared" si="925"/>
        <v/>
      </c>
      <c r="BVY43" s="386" t="str">
        <f t="shared" si="925"/>
        <v/>
      </c>
      <c r="BVZ43" s="386" t="str">
        <f t="shared" si="925"/>
        <v/>
      </c>
      <c r="BWA43" s="386" t="str">
        <f t="shared" si="925"/>
        <v/>
      </c>
      <c r="BWB43" s="386" t="str">
        <f t="shared" si="925"/>
        <v/>
      </c>
      <c r="BWC43" s="386" t="str">
        <f t="shared" si="925"/>
        <v/>
      </c>
      <c r="BWD43" s="386" t="str">
        <f t="shared" si="925"/>
        <v/>
      </c>
      <c r="BWE43" s="386" t="str">
        <f t="shared" si="925"/>
        <v/>
      </c>
      <c r="BWF43" s="386" t="str">
        <f t="shared" si="925"/>
        <v/>
      </c>
      <c r="BWG43" s="386" t="str">
        <f t="shared" si="925"/>
        <v/>
      </c>
      <c r="BWH43" s="386" t="str">
        <f t="shared" si="925"/>
        <v/>
      </c>
      <c r="BWI43" s="386" t="str">
        <f t="shared" si="925"/>
        <v/>
      </c>
      <c r="BWJ43" s="386" t="str">
        <f t="shared" si="925"/>
        <v/>
      </c>
      <c r="BWK43" s="386" t="str">
        <f t="shared" si="925"/>
        <v/>
      </c>
      <c r="BWL43" s="386" t="str">
        <f t="shared" si="925"/>
        <v/>
      </c>
      <c r="BWM43" s="386" t="str">
        <f t="shared" si="925"/>
        <v/>
      </c>
      <c r="BWN43" s="386" t="str">
        <f t="shared" si="925"/>
        <v/>
      </c>
      <c r="BWO43" s="386" t="str">
        <f t="shared" si="925"/>
        <v/>
      </c>
      <c r="BWP43" s="386" t="str">
        <f t="shared" si="925"/>
        <v/>
      </c>
      <c r="BWQ43" s="386" t="str">
        <f t="shared" si="925"/>
        <v/>
      </c>
      <c r="BWR43" s="386" t="str">
        <f t="shared" si="925"/>
        <v/>
      </c>
      <c r="BWS43" s="386" t="str">
        <f t="shared" si="925"/>
        <v/>
      </c>
      <c r="BWT43" s="386" t="str">
        <f t="shared" si="925"/>
        <v/>
      </c>
      <c r="BWU43" s="386" t="str">
        <f t="shared" si="925"/>
        <v/>
      </c>
      <c r="BWV43" s="386" t="str">
        <f t="shared" si="925"/>
        <v/>
      </c>
      <c r="BWW43" s="386" t="str">
        <f t="shared" si="925"/>
        <v/>
      </c>
      <c r="BWX43" s="386" t="str">
        <f t="shared" si="925"/>
        <v/>
      </c>
      <c r="BWY43" s="386" t="str">
        <f t="shared" si="925"/>
        <v/>
      </c>
      <c r="BWZ43" s="386" t="str">
        <f t="shared" si="925"/>
        <v/>
      </c>
      <c r="BXA43" s="386" t="str">
        <f t="shared" si="925"/>
        <v/>
      </c>
      <c r="BXB43" s="386" t="str">
        <f t="shared" si="925"/>
        <v/>
      </c>
      <c r="BXC43" s="386" t="str">
        <f t="shared" si="925"/>
        <v/>
      </c>
      <c r="BXD43" s="386" t="str">
        <f t="shared" si="925"/>
        <v/>
      </c>
      <c r="BXE43" s="386" t="str">
        <f t="shared" si="925"/>
        <v/>
      </c>
      <c r="BXF43" s="386" t="str">
        <f t="shared" si="925"/>
        <v/>
      </c>
      <c r="BXG43" s="386" t="str">
        <f t="shared" si="925"/>
        <v/>
      </c>
      <c r="BXH43" s="386" t="str">
        <f t="shared" si="925"/>
        <v/>
      </c>
      <c r="BXI43" s="386" t="str">
        <f t="shared" si="925"/>
        <v/>
      </c>
      <c r="BXJ43" s="386" t="str">
        <f t="shared" si="925"/>
        <v/>
      </c>
      <c r="BXK43" s="386" t="str">
        <f t="shared" ref="BXK43:BYX43" si="926">IF(BXK39&lt;&gt;"",rho_a_e*(0.5*BXK41*u_site^2-BXK42*g)-(p_z_ref-rho_a_ref*BXK42*g*T_e_ref/T_z),"")</f>
        <v/>
      </c>
      <c r="BXL43" s="386" t="str">
        <f t="shared" si="926"/>
        <v/>
      </c>
      <c r="BXM43" s="386" t="str">
        <f t="shared" si="926"/>
        <v/>
      </c>
      <c r="BXN43" s="386" t="str">
        <f t="shared" si="926"/>
        <v/>
      </c>
      <c r="BXO43" s="386" t="str">
        <f t="shared" si="926"/>
        <v/>
      </c>
      <c r="BXP43" s="386" t="str">
        <f t="shared" si="926"/>
        <v/>
      </c>
      <c r="BXQ43" s="386" t="str">
        <f t="shared" si="926"/>
        <v/>
      </c>
      <c r="BXR43" s="386" t="str">
        <f t="shared" si="926"/>
        <v/>
      </c>
      <c r="BXS43" s="386" t="str">
        <f t="shared" si="926"/>
        <v/>
      </c>
      <c r="BXT43" s="386" t="str">
        <f t="shared" si="926"/>
        <v/>
      </c>
      <c r="BXU43" s="386" t="str">
        <f t="shared" si="926"/>
        <v/>
      </c>
      <c r="BXV43" s="386" t="str">
        <f t="shared" si="926"/>
        <v/>
      </c>
      <c r="BXW43" s="386" t="str">
        <f t="shared" si="926"/>
        <v/>
      </c>
      <c r="BXX43" s="386" t="str">
        <f t="shared" si="926"/>
        <v/>
      </c>
      <c r="BXY43" s="386" t="str">
        <f t="shared" si="926"/>
        <v/>
      </c>
      <c r="BXZ43" s="386" t="str">
        <f t="shared" si="926"/>
        <v/>
      </c>
      <c r="BYA43" s="386" t="str">
        <f t="shared" si="926"/>
        <v/>
      </c>
      <c r="BYB43" s="386" t="str">
        <f t="shared" si="926"/>
        <v/>
      </c>
      <c r="BYC43" s="386" t="str">
        <f t="shared" si="926"/>
        <v/>
      </c>
      <c r="BYD43" s="386" t="str">
        <f t="shared" si="926"/>
        <v/>
      </c>
      <c r="BYE43" s="386" t="str">
        <f t="shared" si="926"/>
        <v/>
      </c>
      <c r="BYF43" s="386" t="str">
        <f t="shared" si="926"/>
        <v/>
      </c>
      <c r="BYG43" s="386" t="str">
        <f t="shared" si="926"/>
        <v/>
      </c>
      <c r="BYH43" s="386" t="str">
        <f t="shared" si="926"/>
        <v/>
      </c>
      <c r="BYI43" s="386" t="str">
        <f t="shared" si="926"/>
        <v/>
      </c>
      <c r="BYJ43" s="386" t="str">
        <f t="shared" si="926"/>
        <v/>
      </c>
      <c r="BYK43" s="386" t="str">
        <f t="shared" si="926"/>
        <v/>
      </c>
      <c r="BYL43" s="386" t="str">
        <f t="shared" si="926"/>
        <v/>
      </c>
      <c r="BYM43" s="386" t="str">
        <f t="shared" si="926"/>
        <v/>
      </c>
      <c r="BYN43" s="386" t="str">
        <f t="shared" si="926"/>
        <v/>
      </c>
      <c r="BYO43" s="386" t="str">
        <f t="shared" si="926"/>
        <v/>
      </c>
      <c r="BYP43" s="386" t="str">
        <f t="shared" si="926"/>
        <v/>
      </c>
      <c r="BYQ43" s="386" t="str">
        <f t="shared" si="926"/>
        <v/>
      </c>
      <c r="BYR43" s="386" t="str">
        <f t="shared" si="926"/>
        <v/>
      </c>
      <c r="BYS43" s="386" t="str">
        <f t="shared" si="926"/>
        <v/>
      </c>
      <c r="BYT43" s="386" t="str">
        <f t="shared" si="926"/>
        <v/>
      </c>
      <c r="BYU43" s="386" t="str">
        <f t="shared" si="926"/>
        <v/>
      </c>
      <c r="BYV43" s="386" t="str">
        <f t="shared" si="926"/>
        <v/>
      </c>
      <c r="BYW43" s="386" t="str">
        <f t="shared" si="926"/>
        <v/>
      </c>
      <c r="BYX43" s="386" t="str">
        <f t="shared" si="926"/>
        <v/>
      </c>
    </row>
    <row r="44" spans="1:3790" s="390" customFormat="1" ht="24.75" customHeight="1" thickBot="1">
      <c r="A44" s="389" t="s">
        <v>615</v>
      </c>
      <c r="B44" s="404" t="s">
        <v>351</v>
      </c>
      <c r="C44" s="391">
        <f>IF(C43&lt;&gt;"",C39*SIGN(C43)*ABS(C43)^C40,"")</f>
        <v>0.26065941886124727</v>
      </c>
      <c r="D44" s="391">
        <f t="shared" ref="D44:BO44" si="927">IF(D43&lt;&gt;"",D39*SIGN(D43)*ABS(D43)^D40,"")</f>
        <v>-1.1590781165607631</v>
      </c>
      <c r="E44" s="391">
        <f t="shared" si="927"/>
        <v>0.26065941886124727</v>
      </c>
      <c r="F44" s="391">
        <f t="shared" si="927"/>
        <v>-1.1590781165607631</v>
      </c>
      <c r="G44" s="391">
        <f t="shared" si="927"/>
        <v>-5.2626523558238549</v>
      </c>
      <c r="H44" s="391" t="str">
        <f t="shared" si="927"/>
        <v/>
      </c>
      <c r="I44" s="391" t="str">
        <f t="shared" si="927"/>
        <v/>
      </c>
      <c r="J44" s="391" t="str">
        <f t="shared" si="927"/>
        <v/>
      </c>
      <c r="K44" s="391" t="str">
        <f t="shared" si="927"/>
        <v/>
      </c>
      <c r="L44" s="391" t="str">
        <f t="shared" si="927"/>
        <v/>
      </c>
      <c r="M44" s="391" t="str">
        <f t="shared" si="927"/>
        <v/>
      </c>
      <c r="N44" s="391" t="str">
        <f t="shared" si="927"/>
        <v/>
      </c>
      <c r="O44" s="391" t="str">
        <f t="shared" si="927"/>
        <v/>
      </c>
      <c r="P44" s="391" t="str">
        <f t="shared" si="927"/>
        <v/>
      </c>
      <c r="Q44" s="391" t="str">
        <f t="shared" si="927"/>
        <v/>
      </c>
      <c r="R44" s="391" t="str">
        <f t="shared" si="927"/>
        <v/>
      </c>
      <c r="S44" s="391" t="str">
        <f t="shared" si="927"/>
        <v/>
      </c>
      <c r="T44" s="391" t="str">
        <f t="shared" si="927"/>
        <v/>
      </c>
      <c r="U44" s="391" t="str">
        <f t="shared" si="927"/>
        <v/>
      </c>
      <c r="V44" s="391" t="str">
        <f t="shared" si="927"/>
        <v/>
      </c>
      <c r="W44" s="391" t="str">
        <f t="shared" si="927"/>
        <v/>
      </c>
      <c r="X44" s="391" t="str">
        <f t="shared" si="927"/>
        <v/>
      </c>
      <c r="Y44" s="391" t="str">
        <f t="shared" si="927"/>
        <v/>
      </c>
      <c r="Z44" s="391" t="str">
        <f t="shared" si="927"/>
        <v/>
      </c>
      <c r="AA44" s="391" t="str">
        <f t="shared" si="927"/>
        <v/>
      </c>
      <c r="AB44" s="391" t="str">
        <f t="shared" si="927"/>
        <v/>
      </c>
      <c r="AC44" s="391" t="str">
        <f t="shared" si="927"/>
        <v/>
      </c>
      <c r="AD44" s="391" t="str">
        <f t="shared" si="927"/>
        <v/>
      </c>
      <c r="AE44" s="391" t="str">
        <f t="shared" si="927"/>
        <v/>
      </c>
      <c r="AF44" s="391" t="str">
        <f t="shared" si="927"/>
        <v/>
      </c>
      <c r="AG44" s="391" t="str">
        <f t="shared" si="927"/>
        <v/>
      </c>
      <c r="AH44" s="391" t="str">
        <f t="shared" si="927"/>
        <v/>
      </c>
      <c r="AI44" s="391" t="str">
        <f t="shared" si="927"/>
        <v/>
      </c>
      <c r="AJ44" s="391" t="str">
        <f t="shared" si="927"/>
        <v/>
      </c>
      <c r="AK44" s="391" t="str">
        <f t="shared" si="927"/>
        <v/>
      </c>
      <c r="AL44" s="391" t="str">
        <f t="shared" si="927"/>
        <v/>
      </c>
      <c r="AM44" s="391" t="str">
        <f t="shared" si="927"/>
        <v/>
      </c>
      <c r="AN44" s="391" t="str">
        <f t="shared" si="927"/>
        <v/>
      </c>
      <c r="AO44" s="391" t="str">
        <f t="shared" si="927"/>
        <v/>
      </c>
      <c r="AP44" s="391" t="str">
        <f t="shared" si="927"/>
        <v/>
      </c>
      <c r="AQ44" s="391" t="str">
        <f t="shared" si="927"/>
        <v/>
      </c>
      <c r="AR44" s="391" t="str">
        <f t="shared" si="927"/>
        <v/>
      </c>
      <c r="AS44" s="391" t="str">
        <f t="shared" si="927"/>
        <v/>
      </c>
      <c r="AT44" s="391" t="str">
        <f t="shared" si="927"/>
        <v/>
      </c>
      <c r="AU44" s="391" t="str">
        <f t="shared" si="927"/>
        <v/>
      </c>
      <c r="AV44" s="391" t="str">
        <f t="shared" si="927"/>
        <v/>
      </c>
      <c r="AW44" s="391" t="str">
        <f t="shared" si="927"/>
        <v/>
      </c>
      <c r="AX44" s="391" t="str">
        <f t="shared" si="927"/>
        <v/>
      </c>
      <c r="AY44" s="391" t="str">
        <f t="shared" si="927"/>
        <v/>
      </c>
      <c r="AZ44" s="391" t="str">
        <f t="shared" si="927"/>
        <v/>
      </c>
      <c r="BA44" s="391" t="str">
        <f t="shared" si="927"/>
        <v/>
      </c>
      <c r="BB44" s="391" t="str">
        <f t="shared" si="927"/>
        <v/>
      </c>
      <c r="BC44" s="391" t="str">
        <f t="shared" si="927"/>
        <v/>
      </c>
      <c r="BD44" s="391" t="str">
        <f t="shared" si="927"/>
        <v/>
      </c>
      <c r="BE44" s="391" t="str">
        <f t="shared" si="927"/>
        <v/>
      </c>
      <c r="BF44" s="391" t="str">
        <f t="shared" si="927"/>
        <v/>
      </c>
      <c r="BG44" s="391" t="str">
        <f t="shared" si="927"/>
        <v/>
      </c>
      <c r="BH44" s="391" t="str">
        <f t="shared" si="927"/>
        <v/>
      </c>
      <c r="BI44" s="391" t="str">
        <f t="shared" si="927"/>
        <v/>
      </c>
      <c r="BJ44" s="391" t="str">
        <f t="shared" si="927"/>
        <v/>
      </c>
      <c r="BK44" s="391" t="str">
        <f t="shared" si="927"/>
        <v/>
      </c>
      <c r="BL44" s="391" t="str">
        <f t="shared" si="927"/>
        <v/>
      </c>
      <c r="BM44" s="391" t="str">
        <f t="shared" si="927"/>
        <v/>
      </c>
      <c r="BN44" s="391" t="str">
        <f t="shared" si="927"/>
        <v/>
      </c>
      <c r="BO44" s="391" t="str">
        <f t="shared" si="927"/>
        <v/>
      </c>
      <c r="BP44" s="391" t="str">
        <f t="shared" ref="BP44:EA44" si="928">IF(BP43&lt;&gt;"",BP39*SIGN(BP43)*ABS(BP43)^BP40,"")</f>
        <v/>
      </c>
      <c r="BQ44" s="391" t="str">
        <f t="shared" si="928"/>
        <v/>
      </c>
      <c r="BR44" s="391" t="str">
        <f t="shared" si="928"/>
        <v/>
      </c>
      <c r="BS44" s="391" t="str">
        <f t="shared" si="928"/>
        <v/>
      </c>
      <c r="BT44" s="391" t="str">
        <f t="shared" si="928"/>
        <v/>
      </c>
      <c r="BU44" s="391" t="str">
        <f t="shared" si="928"/>
        <v/>
      </c>
      <c r="BV44" s="391" t="str">
        <f t="shared" si="928"/>
        <v/>
      </c>
      <c r="BW44" s="391" t="str">
        <f t="shared" si="928"/>
        <v/>
      </c>
      <c r="BX44" s="391" t="str">
        <f t="shared" si="928"/>
        <v/>
      </c>
      <c r="BY44" s="391" t="str">
        <f t="shared" si="928"/>
        <v/>
      </c>
      <c r="BZ44" s="391" t="str">
        <f t="shared" si="928"/>
        <v/>
      </c>
      <c r="CA44" s="391" t="str">
        <f t="shared" si="928"/>
        <v/>
      </c>
      <c r="CB44" s="391" t="str">
        <f t="shared" si="928"/>
        <v/>
      </c>
      <c r="CC44" s="391" t="str">
        <f t="shared" si="928"/>
        <v/>
      </c>
      <c r="CD44" s="391" t="str">
        <f t="shared" si="928"/>
        <v/>
      </c>
      <c r="CE44" s="391" t="str">
        <f t="shared" si="928"/>
        <v/>
      </c>
      <c r="CF44" s="391" t="str">
        <f t="shared" si="928"/>
        <v/>
      </c>
      <c r="CG44" s="391" t="str">
        <f t="shared" si="928"/>
        <v/>
      </c>
      <c r="CH44" s="391" t="str">
        <f t="shared" si="928"/>
        <v/>
      </c>
      <c r="CI44" s="391" t="str">
        <f t="shared" si="928"/>
        <v/>
      </c>
      <c r="CJ44" s="391" t="str">
        <f t="shared" si="928"/>
        <v/>
      </c>
      <c r="CK44" s="391" t="str">
        <f t="shared" si="928"/>
        <v/>
      </c>
      <c r="CL44" s="391" t="str">
        <f t="shared" si="928"/>
        <v/>
      </c>
      <c r="CM44" s="391" t="str">
        <f t="shared" si="928"/>
        <v/>
      </c>
      <c r="CN44" s="391" t="str">
        <f t="shared" si="928"/>
        <v/>
      </c>
      <c r="CO44" s="391" t="str">
        <f t="shared" si="928"/>
        <v/>
      </c>
      <c r="CP44" s="391" t="str">
        <f t="shared" si="928"/>
        <v/>
      </c>
      <c r="CQ44" s="391" t="str">
        <f t="shared" si="928"/>
        <v/>
      </c>
      <c r="CR44" s="391" t="str">
        <f t="shared" si="928"/>
        <v/>
      </c>
      <c r="CS44" s="391" t="str">
        <f t="shared" si="928"/>
        <v/>
      </c>
      <c r="CT44" s="391" t="str">
        <f t="shared" si="928"/>
        <v/>
      </c>
      <c r="CU44" s="391" t="str">
        <f t="shared" si="928"/>
        <v/>
      </c>
      <c r="CV44" s="391" t="str">
        <f t="shared" si="928"/>
        <v/>
      </c>
      <c r="CW44" s="391" t="str">
        <f t="shared" si="928"/>
        <v/>
      </c>
      <c r="CX44" s="391" t="str">
        <f t="shared" si="928"/>
        <v/>
      </c>
      <c r="CY44" s="391" t="str">
        <f t="shared" si="928"/>
        <v/>
      </c>
      <c r="CZ44" s="391" t="str">
        <f t="shared" si="928"/>
        <v/>
      </c>
      <c r="DA44" s="391" t="str">
        <f t="shared" si="928"/>
        <v/>
      </c>
      <c r="DB44" s="391" t="str">
        <f t="shared" si="928"/>
        <v/>
      </c>
      <c r="DC44" s="391" t="str">
        <f t="shared" si="928"/>
        <v/>
      </c>
      <c r="DD44" s="391" t="str">
        <f t="shared" si="928"/>
        <v/>
      </c>
      <c r="DE44" s="391" t="str">
        <f t="shared" si="928"/>
        <v/>
      </c>
      <c r="DF44" s="391" t="str">
        <f t="shared" si="928"/>
        <v/>
      </c>
      <c r="DG44" s="391" t="str">
        <f t="shared" si="928"/>
        <v/>
      </c>
      <c r="DH44" s="391" t="str">
        <f t="shared" si="928"/>
        <v/>
      </c>
      <c r="DI44" s="391" t="str">
        <f t="shared" si="928"/>
        <v/>
      </c>
      <c r="DJ44" s="391" t="str">
        <f t="shared" si="928"/>
        <v/>
      </c>
      <c r="DK44" s="391" t="str">
        <f t="shared" si="928"/>
        <v/>
      </c>
      <c r="DL44" s="391" t="str">
        <f t="shared" si="928"/>
        <v/>
      </c>
      <c r="DM44" s="391" t="str">
        <f t="shared" si="928"/>
        <v/>
      </c>
      <c r="DN44" s="391" t="str">
        <f t="shared" si="928"/>
        <v/>
      </c>
      <c r="DO44" s="391" t="str">
        <f t="shared" si="928"/>
        <v/>
      </c>
      <c r="DP44" s="391" t="str">
        <f t="shared" si="928"/>
        <v/>
      </c>
      <c r="DQ44" s="391" t="str">
        <f t="shared" si="928"/>
        <v/>
      </c>
      <c r="DR44" s="391" t="str">
        <f t="shared" si="928"/>
        <v/>
      </c>
      <c r="DS44" s="391" t="str">
        <f t="shared" si="928"/>
        <v/>
      </c>
      <c r="DT44" s="391" t="str">
        <f t="shared" si="928"/>
        <v/>
      </c>
      <c r="DU44" s="391" t="str">
        <f t="shared" si="928"/>
        <v/>
      </c>
      <c r="DV44" s="391" t="str">
        <f t="shared" si="928"/>
        <v/>
      </c>
      <c r="DW44" s="391" t="str">
        <f t="shared" si="928"/>
        <v/>
      </c>
      <c r="DX44" s="391" t="str">
        <f t="shared" si="928"/>
        <v/>
      </c>
      <c r="DY44" s="391" t="str">
        <f t="shared" si="928"/>
        <v/>
      </c>
      <c r="DZ44" s="391" t="str">
        <f t="shared" si="928"/>
        <v/>
      </c>
      <c r="EA44" s="391" t="str">
        <f t="shared" si="928"/>
        <v/>
      </c>
      <c r="EB44" s="391" t="str">
        <f t="shared" ref="EB44:GM44" si="929">IF(EB43&lt;&gt;"",EB39*SIGN(EB43)*ABS(EB43)^EB40,"")</f>
        <v/>
      </c>
      <c r="EC44" s="391" t="str">
        <f t="shared" si="929"/>
        <v/>
      </c>
      <c r="ED44" s="391" t="str">
        <f t="shared" si="929"/>
        <v/>
      </c>
      <c r="EE44" s="391" t="str">
        <f t="shared" si="929"/>
        <v/>
      </c>
      <c r="EF44" s="391" t="str">
        <f t="shared" si="929"/>
        <v/>
      </c>
      <c r="EG44" s="391" t="str">
        <f t="shared" si="929"/>
        <v/>
      </c>
      <c r="EH44" s="391" t="str">
        <f t="shared" si="929"/>
        <v/>
      </c>
      <c r="EI44" s="391" t="str">
        <f t="shared" si="929"/>
        <v/>
      </c>
      <c r="EJ44" s="391" t="str">
        <f t="shared" si="929"/>
        <v/>
      </c>
      <c r="EK44" s="391" t="str">
        <f t="shared" si="929"/>
        <v/>
      </c>
      <c r="EL44" s="391" t="str">
        <f t="shared" si="929"/>
        <v/>
      </c>
      <c r="EM44" s="391" t="str">
        <f t="shared" si="929"/>
        <v/>
      </c>
      <c r="EN44" s="391" t="str">
        <f t="shared" si="929"/>
        <v/>
      </c>
      <c r="EO44" s="391" t="str">
        <f t="shared" si="929"/>
        <v/>
      </c>
      <c r="EP44" s="391" t="str">
        <f t="shared" si="929"/>
        <v/>
      </c>
      <c r="EQ44" s="391" t="str">
        <f t="shared" si="929"/>
        <v/>
      </c>
      <c r="ER44" s="391" t="str">
        <f t="shared" si="929"/>
        <v/>
      </c>
      <c r="ES44" s="391" t="str">
        <f t="shared" si="929"/>
        <v/>
      </c>
      <c r="ET44" s="391" t="str">
        <f t="shared" si="929"/>
        <v/>
      </c>
      <c r="EU44" s="391" t="str">
        <f t="shared" si="929"/>
        <v/>
      </c>
      <c r="EV44" s="391" t="str">
        <f t="shared" si="929"/>
        <v/>
      </c>
      <c r="EW44" s="391" t="str">
        <f t="shared" si="929"/>
        <v/>
      </c>
      <c r="EX44" s="391" t="str">
        <f t="shared" si="929"/>
        <v/>
      </c>
      <c r="EY44" s="391" t="str">
        <f t="shared" si="929"/>
        <v/>
      </c>
      <c r="EZ44" s="391" t="str">
        <f t="shared" si="929"/>
        <v/>
      </c>
      <c r="FA44" s="391" t="str">
        <f t="shared" si="929"/>
        <v/>
      </c>
      <c r="FB44" s="391" t="str">
        <f t="shared" si="929"/>
        <v/>
      </c>
      <c r="FC44" s="391" t="str">
        <f t="shared" si="929"/>
        <v/>
      </c>
      <c r="FD44" s="391" t="str">
        <f t="shared" si="929"/>
        <v/>
      </c>
      <c r="FE44" s="391" t="str">
        <f t="shared" si="929"/>
        <v/>
      </c>
      <c r="FF44" s="391" t="str">
        <f t="shared" si="929"/>
        <v/>
      </c>
      <c r="FG44" s="391" t="str">
        <f t="shared" si="929"/>
        <v/>
      </c>
      <c r="FH44" s="391" t="str">
        <f t="shared" si="929"/>
        <v/>
      </c>
      <c r="FI44" s="391" t="str">
        <f t="shared" si="929"/>
        <v/>
      </c>
      <c r="FJ44" s="391" t="str">
        <f t="shared" si="929"/>
        <v/>
      </c>
      <c r="FK44" s="391" t="str">
        <f t="shared" si="929"/>
        <v/>
      </c>
      <c r="FL44" s="391" t="str">
        <f t="shared" si="929"/>
        <v/>
      </c>
      <c r="FM44" s="391" t="str">
        <f t="shared" si="929"/>
        <v/>
      </c>
      <c r="FN44" s="391" t="str">
        <f t="shared" si="929"/>
        <v/>
      </c>
      <c r="FO44" s="391" t="str">
        <f t="shared" si="929"/>
        <v/>
      </c>
      <c r="FP44" s="391" t="str">
        <f t="shared" si="929"/>
        <v/>
      </c>
      <c r="FQ44" s="391" t="str">
        <f t="shared" si="929"/>
        <v/>
      </c>
      <c r="FR44" s="391" t="str">
        <f t="shared" si="929"/>
        <v/>
      </c>
      <c r="FS44" s="391" t="str">
        <f t="shared" si="929"/>
        <v/>
      </c>
      <c r="FT44" s="391" t="str">
        <f t="shared" si="929"/>
        <v/>
      </c>
      <c r="FU44" s="391" t="str">
        <f t="shared" si="929"/>
        <v/>
      </c>
      <c r="FV44" s="391" t="str">
        <f t="shared" si="929"/>
        <v/>
      </c>
      <c r="FW44" s="391" t="str">
        <f t="shared" si="929"/>
        <v/>
      </c>
      <c r="FX44" s="391" t="str">
        <f t="shared" si="929"/>
        <v/>
      </c>
      <c r="FY44" s="391" t="str">
        <f t="shared" si="929"/>
        <v/>
      </c>
      <c r="FZ44" s="391" t="str">
        <f t="shared" si="929"/>
        <v/>
      </c>
      <c r="GA44" s="391" t="str">
        <f t="shared" si="929"/>
        <v/>
      </c>
      <c r="GB44" s="391" t="str">
        <f t="shared" si="929"/>
        <v/>
      </c>
      <c r="GC44" s="391" t="str">
        <f t="shared" si="929"/>
        <v/>
      </c>
      <c r="GD44" s="391" t="str">
        <f t="shared" si="929"/>
        <v/>
      </c>
      <c r="GE44" s="391" t="str">
        <f t="shared" si="929"/>
        <v/>
      </c>
      <c r="GF44" s="391" t="str">
        <f t="shared" si="929"/>
        <v/>
      </c>
      <c r="GG44" s="391" t="str">
        <f t="shared" si="929"/>
        <v/>
      </c>
      <c r="GH44" s="391" t="str">
        <f t="shared" si="929"/>
        <v/>
      </c>
      <c r="GI44" s="391" t="str">
        <f t="shared" si="929"/>
        <v/>
      </c>
      <c r="GJ44" s="391" t="str">
        <f t="shared" si="929"/>
        <v/>
      </c>
      <c r="GK44" s="391" t="str">
        <f t="shared" si="929"/>
        <v/>
      </c>
      <c r="GL44" s="391" t="str">
        <f t="shared" si="929"/>
        <v/>
      </c>
      <c r="GM44" s="391" t="str">
        <f t="shared" si="929"/>
        <v/>
      </c>
      <c r="GN44" s="391" t="str">
        <f t="shared" ref="GN44:IY44" si="930">IF(GN43&lt;&gt;"",GN39*SIGN(GN43)*ABS(GN43)^GN40,"")</f>
        <v/>
      </c>
      <c r="GO44" s="391" t="str">
        <f t="shared" si="930"/>
        <v/>
      </c>
      <c r="GP44" s="391" t="str">
        <f t="shared" si="930"/>
        <v/>
      </c>
      <c r="GQ44" s="391" t="str">
        <f t="shared" si="930"/>
        <v/>
      </c>
      <c r="GR44" s="391" t="str">
        <f t="shared" si="930"/>
        <v/>
      </c>
      <c r="GS44" s="391" t="str">
        <f t="shared" si="930"/>
        <v/>
      </c>
      <c r="GT44" s="391" t="str">
        <f t="shared" si="930"/>
        <v/>
      </c>
      <c r="GU44" s="391" t="str">
        <f t="shared" si="930"/>
        <v/>
      </c>
      <c r="GV44" s="391" t="str">
        <f t="shared" si="930"/>
        <v/>
      </c>
      <c r="GW44" s="391" t="str">
        <f t="shared" si="930"/>
        <v/>
      </c>
      <c r="GX44" s="391" t="str">
        <f t="shared" si="930"/>
        <v/>
      </c>
      <c r="GY44" s="391" t="str">
        <f t="shared" si="930"/>
        <v/>
      </c>
      <c r="GZ44" s="391" t="str">
        <f t="shared" si="930"/>
        <v/>
      </c>
      <c r="HA44" s="391" t="str">
        <f t="shared" si="930"/>
        <v/>
      </c>
      <c r="HB44" s="391" t="str">
        <f t="shared" si="930"/>
        <v/>
      </c>
      <c r="HC44" s="391" t="str">
        <f t="shared" si="930"/>
        <v/>
      </c>
      <c r="HD44" s="391" t="str">
        <f t="shared" si="930"/>
        <v/>
      </c>
      <c r="HE44" s="391" t="str">
        <f t="shared" si="930"/>
        <v/>
      </c>
      <c r="HF44" s="391" t="str">
        <f t="shared" si="930"/>
        <v/>
      </c>
      <c r="HG44" s="391" t="str">
        <f t="shared" si="930"/>
        <v/>
      </c>
      <c r="HH44" s="391" t="str">
        <f t="shared" si="930"/>
        <v/>
      </c>
      <c r="HI44" s="391" t="str">
        <f t="shared" si="930"/>
        <v/>
      </c>
      <c r="HJ44" s="391" t="str">
        <f t="shared" si="930"/>
        <v/>
      </c>
      <c r="HK44" s="391" t="str">
        <f t="shared" si="930"/>
        <v/>
      </c>
      <c r="HL44" s="391" t="str">
        <f t="shared" si="930"/>
        <v/>
      </c>
      <c r="HM44" s="391" t="str">
        <f t="shared" si="930"/>
        <v/>
      </c>
      <c r="HN44" s="391" t="str">
        <f t="shared" si="930"/>
        <v/>
      </c>
      <c r="HO44" s="391" t="str">
        <f t="shared" si="930"/>
        <v/>
      </c>
      <c r="HP44" s="391" t="str">
        <f t="shared" si="930"/>
        <v/>
      </c>
      <c r="HQ44" s="391" t="str">
        <f t="shared" si="930"/>
        <v/>
      </c>
      <c r="HR44" s="391" t="str">
        <f t="shared" si="930"/>
        <v/>
      </c>
      <c r="HS44" s="391" t="str">
        <f t="shared" si="930"/>
        <v/>
      </c>
      <c r="HT44" s="391" t="str">
        <f t="shared" si="930"/>
        <v/>
      </c>
      <c r="HU44" s="391" t="str">
        <f t="shared" si="930"/>
        <v/>
      </c>
      <c r="HV44" s="391" t="str">
        <f t="shared" si="930"/>
        <v/>
      </c>
      <c r="HW44" s="391" t="str">
        <f t="shared" si="930"/>
        <v/>
      </c>
      <c r="HX44" s="391" t="str">
        <f t="shared" si="930"/>
        <v/>
      </c>
      <c r="HY44" s="391" t="str">
        <f t="shared" si="930"/>
        <v/>
      </c>
      <c r="HZ44" s="391" t="str">
        <f t="shared" si="930"/>
        <v/>
      </c>
      <c r="IA44" s="391" t="str">
        <f t="shared" si="930"/>
        <v/>
      </c>
      <c r="IB44" s="391" t="str">
        <f t="shared" si="930"/>
        <v/>
      </c>
      <c r="IC44" s="391" t="str">
        <f t="shared" si="930"/>
        <v/>
      </c>
      <c r="ID44" s="391" t="str">
        <f t="shared" si="930"/>
        <v/>
      </c>
      <c r="IE44" s="391" t="str">
        <f t="shared" si="930"/>
        <v/>
      </c>
      <c r="IF44" s="391" t="str">
        <f t="shared" si="930"/>
        <v/>
      </c>
      <c r="IG44" s="391" t="str">
        <f t="shared" si="930"/>
        <v/>
      </c>
      <c r="IH44" s="391" t="str">
        <f t="shared" si="930"/>
        <v/>
      </c>
      <c r="II44" s="391" t="str">
        <f t="shared" si="930"/>
        <v/>
      </c>
      <c r="IJ44" s="391" t="str">
        <f t="shared" si="930"/>
        <v/>
      </c>
      <c r="IK44" s="391" t="str">
        <f t="shared" si="930"/>
        <v/>
      </c>
      <c r="IL44" s="391" t="str">
        <f t="shared" si="930"/>
        <v/>
      </c>
      <c r="IM44" s="391" t="str">
        <f t="shared" si="930"/>
        <v/>
      </c>
      <c r="IN44" s="391" t="str">
        <f t="shared" si="930"/>
        <v/>
      </c>
      <c r="IO44" s="391" t="str">
        <f t="shared" si="930"/>
        <v/>
      </c>
      <c r="IP44" s="391" t="str">
        <f t="shared" si="930"/>
        <v/>
      </c>
      <c r="IQ44" s="391" t="str">
        <f t="shared" si="930"/>
        <v/>
      </c>
      <c r="IR44" s="391" t="str">
        <f t="shared" si="930"/>
        <v/>
      </c>
      <c r="IS44" s="391" t="str">
        <f t="shared" si="930"/>
        <v/>
      </c>
      <c r="IT44" s="391" t="str">
        <f t="shared" si="930"/>
        <v/>
      </c>
      <c r="IU44" s="391" t="str">
        <f t="shared" si="930"/>
        <v/>
      </c>
      <c r="IV44" s="391" t="str">
        <f t="shared" si="930"/>
        <v/>
      </c>
      <c r="IW44" s="391" t="str">
        <f t="shared" si="930"/>
        <v/>
      </c>
      <c r="IX44" s="391" t="str">
        <f t="shared" si="930"/>
        <v/>
      </c>
      <c r="IY44" s="391" t="str">
        <f t="shared" si="930"/>
        <v/>
      </c>
      <c r="IZ44" s="391" t="str">
        <f t="shared" ref="IZ44:LK44" si="931">IF(IZ43&lt;&gt;"",IZ39*SIGN(IZ43)*ABS(IZ43)^IZ40,"")</f>
        <v/>
      </c>
      <c r="JA44" s="391" t="str">
        <f t="shared" si="931"/>
        <v/>
      </c>
      <c r="JB44" s="391" t="str">
        <f t="shared" si="931"/>
        <v/>
      </c>
      <c r="JC44" s="391" t="str">
        <f t="shared" si="931"/>
        <v/>
      </c>
      <c r="JD44" s="391" t="str">
        <f t="shared" si="931"/>
        <v/>
      </c>
      <c r="JE44" s="391" t="str">
        <f t="shared" si="931"/>
        <v/>
      </c>
      <c r="JF44" s="391" t="str">
        <f t="shared" si="931"/>
        <v/>
      </c>
      <c r="JG44" s="391" t="str">
        <f t="shared" si="931"/>
        <v/>
      </c>
      <c r="JH44" s="391" t="str">
        <f t="shared" si="931"/>
        <v/>
      </c>
      <c r="JI44" s="391" t="str">
        <f t="shared" si="931"/>
        <v/>
      </c>
      <c r="JJ44" s="391" t="str">
        <f t="shared" si="931"/>
        <v/>
      </c>
      <c r="JK44" s="391" t="str">
        <f t="shared" si="931"/>
        <v/>
      </c>
      <c r="JL44" s="391" t="str">
        <f t="shared" si="931"/>
        <v/>
      </c>
      <c r="JM44" s="391" t="str">
        <f t="shared" si="931"/>
        <v/>
      </c>
      <c r="JN44" s="391" t="str">
        <f t="shared" si="931"/>
        <v/>
      </c>
      <c r="JO44" s="391" t="str">
        <f t="shared" si="931"/>
        <v/>
      </c>
      <c r="JP44" s="391" t="str">
        <f t="shared" si="931"/>
        <v/>
      </c>
      <c r="JQ44" s="391" t="str">
        <f t="shared" si="931"/>
        <v/>
      </c>
      <c r="JR44" s="391" t="str">
        <f t="shared" si="931"/>
        <v/>
      </c>
      <c r="JS44" s="391" t="str">
        <f t="shared" si="931"/>
        <v/>
      </c>
      <c r="JT44" s="391" t="str">
        <f t="shared" si="931"/>
        <v/>
      </c>
      <c r="JU44" s="391" t="str">
        <f t="shared" si="931"/>
        <v/>
      </c>
      <c r="JV44" s="391" t="str">
        <f t="shared" si="931"/>
        <v/>
      </c>
      <c r="JW44" s="391" t="str">
        <f t="shared" si="931"/>
        <v/>
      </c>
      <c r="JX44" s="391" t="str">
        <f t="shared" si="931"/>
        <v/>
      </c>
      <c r="JY44" s="391" t="str">
        <f t="shared" si="931"/>
        <v/>
      </c>
      <c r="JZ44" s="391" t="str">
        <f t="shared" si="931"/>
        <v/>
      </c>
      <c r="KA44" s="391" t="str">
        <f t="shared" si="931"/>
        <v/>
      </c>
      <c r="KB44" s="391" t="str">
        <f t="shared" si="931"/>
        <v/>
      </c>
      <c r="KC44" s="391" t="str">
        <f t="shared" si="931"/>
        <v/>
      </c>
      <c r="KD44" s="391" t="str">
        <f t="shared" si="931"/>
        <v/>
      </c>
      <c r="KE44" s="391" t="str">
        <f t="shared" si="931"/>
        <v/>
      </c>
      <c r="KF44" s="391" t="str">
        <f t="shared" si="931"/>
        <v/>
      </c>
      <c r="KG44" s="391" t="str">
        <f t="shared" si="931"/>
        <v/>
      </c>
      <c r="KH44" s="391" t="str">
        <f t="shared" si="931"/>
        <v/>
      </c>
      <c r="KI44" s="391" t="str">
        <f t="shared" si="931"/>
        <v/>
      </c>
      <c r="KJ44" s="391" t="str">
        <f t="shared" si="931"/>
        <v/>
      </c>
      <c r="KK44" s="391" t="str">
        <f t="shared" si="931"/>
        <v/>
      </c>
      <c r="KL44" s="391" t="str">
        <f t="shared" si="931"/>
        <v/>
      </c>
      <c r="KM44" s="391" t="str">
        <f t="shared" si="931"/>
        <v/>
      </c>
      <c r="KN44" s="391" t="str">
        <f t="shared" si="931"/>
        <v/>
      </c>
      <c r="KO44" s="391" t="str">
        <f t="shared" si="931"/>
        <v/>
      </c>
      <c r="KP44" s="391" t="str">
        <f t="shared" si="931"/>
        <v/>
      </c>
      <c r="KQ44" s="391" t="str">
        <f t="shared" si="931"/>
        <v/>
      </c>
      <c r="KR44" s="391" t="str">
        <f t="shared" si="931"/>
        <v/>
      </c>
      <c r="KS44" s="391" t="str">
        <f t="shared" si="931"/>
        <v/>
      </c>
      <c r="KT44" s="391" t="str">
        <f t="shared" si="931"/>
        <v/>
      </c>
      <c r="KU44" s="391" t="str">
        <f t="shared" si="931"/>
        <v/>
      </c>
      <c r="KV44" s="391" t="str">
        <f t="shared" si="931"/>
        <v/>
      </c>
      <c r="KW44" s="391" t="str">
        <f t="shared" si="931"/>
        <v/>
      </c>
      <c r="KX44" s="391" t="str">
        <f t="shared" si="931"/>
        <v/>
      </c>
      <c r="KY44" s="391" t="str">
        <f t="shared" si="931"/>
        <v/>
      </c>
      <c r="KZ44" s="391" t="str">
        <f t="shared" si="931"/>
        <v/>
      </c>
      <c r="LA44" s="391" t="str">
        <f t="shared" si="931"/>
        <v/>
      </c>
      <c r="LB44" s="391" t="str">
        <f t="shared" si="931"/>
        <v/>
      </c>
      <c r="LC44" s="391" t="str">
        <f t="shared" si="931"/>
        <v/>
      </c>
      <c r="LD44" s="391" t="str">
        <f t="shared" si="931"/>
        <v/>
      </c>
      <c r="LE44" s="391" t="str">
        <f t="shared" si="931"/>
        <v/>
      </c>
      <c r="LF44" s="391" t="str">
        <f t="shared" si="931"/>
        <v/>
      </c>
      <c r="LG44" s="391" t="str">
        <f t="shared" si="931"/>
        <v/>
      </c>
      <c r="LH44" s="391" t="str">
        <f t="shared" si="931"/>
        <v/>
      </c>
      <c r="LI44" s="391" t="str">
        <f t="shared" si="931"/>
        <v/>
      </c>
      <c r="LJ44" s="391" t="str">
        <f t="shared" si="931"/>
        <v/>
      </c>
      <c r="LK44" s="391" t="str">
        <f t="shared" si="931"/>
        <v/>
      </c>
      <c r="LL44" s="391" t="str">
        <f t="shared" ref="LL44:NW44" si="932">IF(LL43&lt;&gt;"",LL39*SIGN(LL43)*ABS(LL43)^LL40,"")</f>
        <v/>
      </c>
      <c r="LM44" s="391" t="str">
        <f t="shared" si="932"/>
        <v/>
      </c>
      <c r="LN44" s="391" t="str">
        <f t="shared" si="932"/>
        <v/>
      </c>
      <c r="LO44" s="391" t="str">
        <f t="shared" si="932"/>
        <v/>
      </c>
      <c r="LP44" s="391" t="str">
        <f t="shared" si="932"/>
        <v/>
      </c>
      <c r="LQ44" s="391" t="str">
        <f t="shared" si="932"/>
        <v/>
      </c>
      <c r="LR44" s="391" t="str">
        <f t="shared" si="932"/>
        <v/>
      </c>
      <c r="LS44" s="391" t="str">
        <f t="shared" si="932"/>
        <v/>
      </c>
      <c r="LT44" s="391" t="str">
        <f t="shared" si="932"/>
        <v/>
      </c>
      <c r="LU44" s="391" t="str">
        <f t="shared" si="932"/>
        <v/>
      </c>
      <c r="LV44" s="391" t="str">
        <f t="shared" si="932"/>
        <v/>
      </c>
      <c r="LW44" s="391" t="str">
        <f t="shared" si="932"/>
        <v/>
      </c>
      <c r="LX44" s="391" t="str">
        <f t="shared" si="932"/>
        <v/>
      </c>
      <c r="LY44" s="391" t="str">
        <f t="shared" si="932"/>
        <v/>
      </c>
      <c r="LZ44" s="391" t="str">
        <f t="shared" si="932"/>
        <v/>
      </c>
      <c r="MA44" s="391" t="str">
        <f t="shared" si="932"/>
        <v/>
      </c>
      <c r="MB44" s="391" t="str">
        <f t="shared" si="932"/>
        <v/>
      </c>
      <c r="MC44" s="391" t="str">
        <f t="shared" si="932"/>
        <v/>
      </c>
      <c r="MD44" s="391" t="str">
        <f t="shared" si="932"/>
        <v/>
      </c>
      <c r="ME44" s="391" t="str">
        <f t="shared" si="932"/>
        <v/>
      </c>
      <c r="MF44" s="391" t="str">
        <f t="shared" si="932"/>
        <v/>
      </c>
      <c r="MG44" s="391" t="str">
        <f t="shared" si="932"/>
        <v/>
      </c>
      <c r="MH44" s="391" t="str">
        <f t="shared" si="932"/>
        <v/>
      </c>
      <c r="MI44" s="391" t="str">
        <f t="shared" si="932"/>
        <v/>
      </c>
      <c r="MJ44" s="391" t="str">
        <f t="shared" si="932"/>
        <v/>
      </c>
      <c r="MK44" s="391" t="str">
        <f t="shared" si="932"/>
        <v/>
      </c>
      <c r="ML44" s="391" t="str">
        <f t="shared" si="932"/>
        <v/>
      </c>
      <c r="MM44" s="391" t="str">
        <f t="shared" si="932"/>
        <v/>
      </c>
      <c r="MN44" s="391" t="str">
        <f t="shared" si="932"/>
        <v/>
      </c>
      <c r="MO44" s="391" t="str">
        <f t="shared" si="932"/>
        <v/>
      </c>
      <c r="MP44" s="391" t="str">
        <f t="shared" si="932"/>
        <v/>
      </c>
      <c r="MQ44" s="391" t="str">
        <f t="shared" si="932"/>
        <v/>
      </c>
      <c r="MR44" s="391" t="str">
        <f t="shared" si="932"/>
        <v/>
      </c>
      <c r="MS44" s="391" t="str">
        <f t="shared" si="932"/>
        <v/>
      </c>
      <c r="MT44" s="391" t="str">
        <f t="shared" si="932"/>
        <v/>
      </c>
      <c r="MU44" s="391" t="str">
        <f t="shared" si="932"/>
        <v/>
      </c>
      <c r="MV44" s="391" t="str">
        <f t="shared" si="932"/>
        <v/>
      </c>
      <c r="MW44" s="391" t="str">
        <f t="shared" si="932"/>
        <v/>
      </c>
      <c r="MX44" s="391" t="str">
        <f t="shared" si="932"/>
        <v/>
      </c>
      <c r="MY44" s="391" t="str">
        <f t="shared" si="932"/>
        <v/>
      </c>
      <c r="MZ44" s="391" t="str">
        <f t="shared" si="932"/>
        <v/>
      </c>
      <c r="NA44" s="391" t="str">
        <f t="shared" si="932"/>
        <v/>
      </c>
      <c r="NB44" s="391" t="str">
        <f t="shared" si="932"/>
        <v/>
      </c>
      <c r="NC44" s="391" t="str">
        <f t="shared" si="932"/>
        <v/>
      </c>
      <c r="ND44" s="391" t="str">
        <f t="shared" si="932"/>
        <v/>
      </c>
      <c r="NE44" s="391" t="str">
        <f t="shared" si="932"/>
        <v/>
      </c>
      <c r="NF44" s="391" t="str">
        <f t="shared" si="932"/>
        <v/>
      </c>
      <c r="NG44" s="391" t="str">
        <f t="shared" si="932"/>
        <v/>
      </c>
      <c r="NH44" s="391" t="str">
        <f t="shared" si="932"/>
        <v/>
      </c>
      <c r="NI44" s="391" t="str">
        <f t="shared" si="932"/>
        <v/>
      </c>
      <c r="NJ44" s="391" t="str">
        <f t="shared" si="932"/>
        <v/>
      </c>
      <c r="NK44" s="391" t="str">
        <f t="shared" si="932"/>
        <v/>
      </c>
      <c r="NL44" s="391" t="str">
        <f t="shared" si="932"/>
        <v/>
      </c>
      <c r="NM44" s="391" t="str">
        <f t="shared" si="932"/>
        <v/>
      </c>
      <c r="NN44" s="391" t="str">
        <f t="shared" si="932"/>
        <v/>
      </c>
      <c r="NO44" s="391" t="str">
        <f t="shared" si="932"/>
        <v/>
      </c>
      <c r="NP44" s="391" t="str">
        <f t="shared" si="932"/>
        <v/>
      </c>
      <c r="NQ44" s="391" t="str">
        <f t="shared" si="932"/>
        <v/>
      </c>
      <c r="NR44" s="391" t="str">
        <f t="shared" si="932"/>
        <v/>
      </c>
      <c r="NS44" s="391" t="str">
        <f t="shared" si="932"/>
        <v/>
      </c>
      <c r="NT44" s="391" t="str">
        <f t="shared" si="932"/>
        <v/>
      </c>
      <c r="NU44" s="391" t="str">
        <f t="shared" si="932"/>
        <v/>
      </c>
      <c r="NV44" s="391" t="str">
        <f t="shared" si="932"/>
        <v/>
      </c>
      <c r="NW44" s="391" t="str">
        <f t="shared" si="932"/>
        <v/>
      </c>
      <c r="NX44" s="391" t="str">
        <f t="shared" ref="NX44:QI44" si="933">IF(NX43&lt;&gt;"",NX39*SIGN(NX43)*ABS(NX43)^NX40,"")</f>
        <v/>
      </c>
      <c r="NY44" s="391" t="str">
        <f t="shared" si="933"/>
        <v/>
      </c>
      <c r="NZ44" s="391" t="str">
        <f t="shared" si="933"/>
        <v/>
      </c>
      <c r="OA44" s="391" t="str">
        <f t="shared" si="933"/>
        <v/>
      </c>
      <c r="OB44" s="391" t="str">
        <f t="shared" si="933"/>
        <v/>
      </c>
      <c r="OC44" s="391" t="str">
        <f t="shared" si="933"/>
        <v/>
      </c>
      <c r="OD44" s="391" t="str">
        <f t="shared" si="933"/>
        <v/>
      </c>
      <c r="OE44" s="391" t="str">
        <f t="shared" si="933"/>
        <v/>
      </c>
      <c r="OF44" s="391" t="str">
        <f t="shared" si="933"/>
        <v/>
      </c>
      <c r="OG44" s="391" t="str">
        <f t="shared" si="933"/>
        <v/>
      </c>
      <c r="OH44" s="391" t="str">
        <f t="shared" si="933"/>
        <v/>
      </c>
      <c r="OI44" s="391" t="str">
        <f t="shared" si="933"/>
        <v/>
      </c>
      <c r="OJ44" s="391" t="str">
        <f t="shared" si="933"/>
        <v/>
      </c>
      <c r="OK44" s="391" t="str">
        <f t="shared" si="933"/>
        <v/>
      </c>
      <c r="OL44" s="391" t="str">
        <f t="shared" si="933"/>
        <v/>
      </c>
      <c r="OM44" s="391" t="str">
        <f t="shared" si="933"/>
        <v/>
      </c>
      <c r="ON44" s="391" t="str">
        <f t="shared" si="933"/>
        <v/>
      </c>
      <c r="OO44" s="391" t="str">
        <f t="shared" si="933"/>
        <v/>
      </c>
      <c r="OP44" s="391" t="str">
        <f t="shared" si="933"/>
        <v/>
      </c>
      <c r="OQ44" s="391" t="str">
        <f t="shared" si="933"/>
        <v/>
      </c>
      <c r="OR44" s="391" t="str">
        <f t="shared" si="933"/>
        <v/>
      </c>
      <c r="OS44" s="391" t="str">
        <f t="shared" si="933"/>
        <v/>
      </c>
      <c r="OT44" s="391" t="str">
        <f t="shared" si="933"/>
        <v/>
      </c>
      <c r="OU44" s="391" t="str">
        <f t="shared" si="933"/>
        <v/>
      </c>
      <c r="OV44" s="391" t="str">
        <f t="shared" si="933"/>
        <v/>
      </c>
      <c r="OW44" s="391" t="str">
        <f t="shared" si="933"/>
        <v/>
      </c>
      <c r="OX44" s="391" t="str">
        <f t="shared" si="933"/>
        <v/>
      </c>
      <c r="OY44" s="391" t="str">
        <f t="shared" si="933"/>
        <v/>
      </c>
      <c r="OZ44" s="391" t="str">
        <f t="shared" si="933"/>
        <v/>
      </c>
      <c r="PA44" s="391" t="str">
        <f t="shared" si="933"/>
        <v/>
      </c>
      <c r="PB44" s="391" t="str">
        <f t="shared" si="933"/>
        <v/>
      </c>
      <c r="PC44" s="391" t="str">
        <f t="shared" si="933"/>
        <v/>
      </c>
      <c r="PD44" s="391" t="str">
        <f t="shared" si="933"/>
        <v/>
      </c>
      <c r="PE44" s="391" t="str">
        <f t="shared" si="933"/>
        <v/>
      </c>
      <c r="PF44" s="391" t="str">
        <f t="shared" si="933"/>
        <v/>
      </c>
      <c r="PG44" s="391" t="str">
        <f t="shared" si="933"/>
        <v/>
      </c>
      <c r="PH44" s="391" t="str">
        <f t="shared" si="933"/>
        <v/>
      </c>
      <c r="PI44" s="391" t="str">
        <f t="shared" si="933"/>
        <v/>
      </c>
      <c r="PJ44" s="391" t="str">
        <f t="shared" si="933"/>
        <v/>
      </c>
      <c r="PK44" s="391" t="str">
        <f t="shared" si="933"/>
        <v/>
      </c>
      <c r="PL44" s="391" t="str">
        <f t="shared" si="933"/>
        <v/>
      </c>
      <c r="PM44" s="391" t="str">
        <f t="shared" si="933"/>
        <v/>
      </c>
      <c r="PN44" s="391" t="str">
        <f t="shared" si="933"/>
        <v/>
      </c>
      <c r="PO44" s="391" t="str">
        <f t="shared" si="933"/>
        <v/>
      </c>
      <c r="PP44" s="391" t="str">
        <f t="shared" si="933"/>
        <v/>
      </c>
      <c r="PQ44" s="391" t="str">
        <f t="shared" si="933"/>
        <v/>
      </c>
      <c r="PR44" s="391" t="str">
        <f t="shared" si="933"/>
        <v/>
      </c>
      <c r="PS44" s="391" t="str">
        <f t="shared" si="933"/>
        <v/>
      </c>
      <c r="PT44" s="391" t="str">
        <f t="shared" si="933"/>
        <v/>
      </c>
      <c r="PU44" s="391" t="str">
        <f t="shared" si="933"/>
        <v/>
      </c>
      <c r="PV44" s="391" t="str">
        <f t="shared" si="933"/>
        <v/>
      </c>
      <c r="PW44" s="391" t="str">
        <f t="shared" si="933"/>
        <v/>
      </c>
      <c r="PX44" s="391" t="str">
        <f t="shared" si="933"/>
        <v/>
      </c>
      <c r="PY44" s="391" t="str">
        <f t="shared" si="933"/>
        <v/>
      </c>
      <c r="PZ44" s="391" t="str">
        <f t="shared" si="933"/>
        <v/>
      </c>
      <c r="QA44" s="391" t="str">
        <f t="shared" si="933"/>
        <v/>
      </c>
      <c r="QB44" s="391" t="str">
        <f t="shared" si="933"/>
        <v/>
      </c>
      <c r="QC44" s="391" t="str">
        <f t="shared" si="933"/>
        <v/>
      </c>
      <c r="QD44" s="391" t="str">
        <f t="shared" si="933"/>
        <v/>
      </c>
      <c r="QE44" s="391" t="str">
        <f t="shared" si="933"/>
        <v/>
      </c>
      <c r="QF44" s="391" t="str">
        <f t="shared" si="933"/>
        <v/>
      </c>
      <c r="QG44" s="391" t="str">
        <f t="shared" si="933"/>
        <v/>
      </c>
      <c r="QH44" s="391" t="str">
        <f t="shared" si="933"/>
        <v/>
      </c>
      <c r="QI44" s="391" t="str">
        <f t="shared" si="933"/>
        <v/>
      </c>
      <c r="QJ44" s="391" t="str">
        <f t="shared" ref="QJ44:SU44" si="934">IF(QJ43&lt;&gt;"",QJ39*SIGN(QJ43)*ABS(QJ43)^QJ40,"")</f>
        <v/>
      </c>
      <c r="QK44" s="391" t="str">
        <f t="shared" si="934"/>
        <v/>
      </c>
      <c r="QL44" s="391" t="str">
        <f t="shared" si="934"/>
        <v/>
      </c>
      <c r="QM44" s="391" t="str">
        <f t="shared" si="934"/>
        <v/>
      </c>
      <c r="QN44" s="391" t="str">
        <f t="shared" si="934"/>
        <v/>
      </c>
      <c r="QO44" s="391" t="str">
        <f t="shared" si="934"/>
        <v/>
      </c>
      <c r="QP44" s="391" t="str">
        <f t="shared" si="934"/>
        <v/>
      </c>
      <c r="QQ44" s="391" t="str">
        <f t="shared" si="934"/>
        <v/>
      </c>
      <c r="QR44" s="391" t="str">
        <f t="shared" si="934"/>
        <v/>
      </c>
      <c r="QS44" s="391" t="str">
        <f t="shared" si="934"/>
        <v/>
      </c>
      <c r="QT44" s="391" t="str">
        <f t="shared" si="934"/>
        <v/>
      </c>
      <c r="QU44" s="391" t="str">
        <f t="shared" si="934"/>
        <v/>
      </c>
      <c r="QV44" s="391" t="str">
        <f t="shared" si="934"/>
        <v/>
      </c>
      <c r="QW44" s="391" t="str">
        <f t="shared" si="934"/>
        <v/>
      </c>
      <c r="QX44" s="391" t="str">
        <f t="shared" si="934"/>
        <v/>
      </c>
      <c r="QY44" s="391" t="str">
        <f t="shared" si="934"/>
        <v/>
      </c>
      <c r="QZ44" s="391" t="str">
        <f t="shared" si="934"/>
        <v/>
      </c>
      <c r="RA44" s="391" t="str">
        <f t="shared" si="934"/>
        <v/>
      </c>
      <c r="RB44" s="391" t="str">
        <f t="shared" si="934"/>
        <v/>
      </c>
      <c r="RC44" s="391" t="str">
        <f t="shared" si="934"/>
        <v/>
      </c>
      <c r="RD44" s="391" t="str">
        <f t="shared" si="934"/>
        <v/>
      </c>
      <c r="RE44" s="391" t="str">
        <f t="shared" si="934"/>
        <v/>
      </c>
      <c r="RF44" s="391" t="str">
        <f t="shared" si="934"/>
        <v/>
      </c>
      <c r="RG44" s="391" t="str">
        <f t="shared" si="934"/>
        <v/>
      </c>
      <c r="RH44" s="391" t="str">
        <f t="shared" si="934"/>
        <v/>
      </c>
      <c r="RI44" s="391" t="str">
        <f t="shared" si="934"/>
        <v/>
      </c>
      <c r="RJ44" s="391" t="str">
        <f t="shared" si="934"/>
        <v/>
      </c>
      <c r="RK44" s="391" t="str">
        <f t="shared" si="934"/>
        <v/>
      </c>
      <c r="RL44" s="391" t="str">
        <f t="shared" si="934"/>
        <v/>
      </c>
      <c r="RM44" s="391" t="str">
        <f t="shared" si="934"/>
        <v/>
      </c>
      <c r="RN44" s="391" t="str">
        <f t="shared" si="934"/>
        <v/>
      </c>
      <c r="RO44" s="391" t="str">
        <f t="shared" si="934"/>
        <v/>
      </c>
      <c r="RP44" s="391" t="str">
        <f t="shared" si="934"/>
        <v/>
      </c>
      <c r="RQ44" s="391" t="str">
        <f t="shared" si="934"/>
        <v/>
      </c>
      <c r="RR44" s="391" t="str">
        <f t="shared" si="934"/>
        <v/>
      </c>
      <c r="RS44" s="391" t="str">
        <f t="shared" si="934"/>
        <v/>
      </c>
      <c r="RT44" s="391" t="str">
        <f t="shared" si="934"/>
        <v/>
      </c>
      <c r="RU44" s="391" t="str">
        <f t="shared" si="934"/>
        <v/>
      </c>
      <c r="RV44" s="391" t="str">
        <f t="shared" si="934"/>
        <v/>
      </c>
      <c r="RW44" s="391" t="str">
        <f t="shared" si="934"/>
        <v/>
      </c>
      <c r="RX44" s="391" t="str">
        <f t="shared" si="934"/>
        <v/>
      </c>
      <c r="RY44" s="391" t="str">
        <f t="shared" si="934"/>
        <v/>
      </c>
      <c r="RZ44" s="391" t="str">
        <f t="shared" si="934"/>
        <v/>
      </c>
      <c r="SA44" s="391" t="str">
        <f t="shared" si="934"/>
        <v/>
      </c>
      <c r="SB44" s="391" t="str">
        <f t="shared" si="934"/>
        <v/>
      </c>
      <c r="SC44" s="391" t="str">
        <f t="shared" si="934"/>
        <v/>
      </c>
      <c r="SD44" s="391" t="str">
        <f t="shared" si="934"/>
        <v/>
      </c>
      <c r="SE44" s="391" t="str">
        <f t="shared" si="934"/>
        <v/>
      </c>
      <c r="SF44" s="391" t="str">
        <f t="shared" si="934"/>
        <v/>
      </c>
      <c r="SG44" s="391" t="str">
        <f t="shared" si="934"/>
        <v/>
      </c>
      <c r="SH44" s="391" t="str">
        <f t="shared" si="934"/>
        <v/>
      </c>
      <c r="SI44" s="391" t="str">
        <f t="shared" si="934"/>
        <v/>
      </c>
      <c r="SJ44" s="391" t="str">
        <f t="shared" si="934"/>
        <v/>
      </c>
      <c r="SK44" s="391" t="str">
        <f t="shared" si="934"/>
        <v/>
      </c>
      <c r="SL44" s="391" t="str">
        <f t="shared" si="934"/>
        <v/>
      </c>
      <c r="SM44" s="391" t="str">
        <f t="shared" si="934"/>
        <v/>
      </c>
      <c r="SN44" s="391" t="str">
        <f t="shared" si="934"/>
        <v/>
      </c>
      <c r="SO44" s="391" t="str">
        <f t="shared" si="934"/>
        <v/>
      </c>
      <c r="SP44" s="391" t="str">
        <f t="shared" si="934"/>
        <v/>
      </c>
      <c r="SQ44" s="391" t="str">
        <f t="shared" si="934"/>
        <v/>
      </c>
      <c r="SR44" s="391" t="str">
        <f t="shared" si="934"/>
        <v/>
      </c>
      <c r="SS44" s="391" t="str">
        <f t="shared" si="934"/>
        <v/>
      </c>
      <c r="ST44" s="391" t="str">
        <f t="shared" si="934"/>
        <v/>
      </c>
      <c r="SU44" s="391" t="str">
        <f t="shared" si="934"/>
        <v/>
      </c>
      <c r="SV44" s="391" t="str">
        <f t="shared" ref="SV44:VG44" si="935">IF(SV43&lt;&gt;"",SV39*SIGN(SV43)*ABS(SV43)^SV40,"")</f>
        <v/>
      </c>
      <c r="SW44" s="391" t="str">
        <f t="shared" si="935"/>
        <v/>
      </c>
      <c r="SX44" s="391" t="str">
        <f t="shared" si="935"/>
        <v/>
      </c>
      <c r="SY44" s="391" t="str">
        <f t="shared" si="935"/>
        <v/>
      </c>
      <c r="SZ44" s="391" t="str">
        <f t="shared" si="935"/>
        <v/>
      </c>
      <c r="TA44" s="391" t="str">
        <f t="shared" si="935"/>
        <v/>
      </c>
      <c r="TB44" s="391" t="str">
        <f t="shared" si="935"/>
        <v/>
      </c>
      <c r="TC44" s="391" t="str">
        <f t="shared" si="935"/>
        <v/>
      </c>
      <c r="TD44" s="391" t="str">
        <f t="shared" si="935"/>
        <v/>
      </c>
      <c r="TE44" s="391" t="str">
        <f t="shared" si="935"/>
        <v/>
      </c>
      <c r="TF44" s="391" t="str">
        <f t="shared" si="935"/>
        <v/>
      </c>
      <c r="TG44" s="391" t="str">
        <f t="shared" si="935"/>
        <v/>
      </c>
      <c r="TH44" s="391" t="str">
        <f t="shared" si="935"/>
        <v/>
      </c>
      <c r="TI44" s="391" t="str">
        <f t="shared" si="935"/>
        <v/>
      </c>
      <c r="TJ44" s="391" t="str">
        <f t="shared" si="935"/>
        <v/>
      </c>
      <c r="TK44" s="391" t="str">
        <f t="shared" si="935"/>
        <v/>
      </c>
      <c r="TL44" s="391" t="str">
        <f t="shared" si="935"/>
        <v/>
      </c>
      <c r="TM44" s="391" t="str">
        <f t="shared" si="935"/>
        <v/>
      </c>
      <c r="TN44" s="391" t="str">
        <f t="shared" si="935"/>
        <v/>
      </c>
      <c r="TO44" s="391" t="str">
        <f t="shared" si="935"/>
        <v/>
      </c>
      <c r="TP44" s="391" t="str">
        <f t="shared" si="935"/>
        <v/>
      </c>
      <c r="TQ44" s="391" t="str">
        <f t="shared" si="935"/>
        <v/>
      </c>
      <c r="TR44" s="391" t="str">
        <f t="shared" si="935"/>
        <v/>
      </c>
      <c r="TS44" s="391" t="str">
        <f t="shared" si="935"/>
        <v/>
      </c>
      <c r="TT44" s="391" t="str">
        <f t="shared" si="935"/>
        <v/>
      </c>
      <c r="TU44" s="391" t="str">
        <f t="shared" si="935"/>
        <v/>
      </c>
      <c r="TV44" s="391" t="str">
        <f t="shared" si="935"/>
        <v/>
      </c>
      <c r="TW44" s="391" t="str">
        <f t="shared" si="935"/>
        <v/>
      </c>
      <c r="TX44" s="391" t="str">
        <f t="shared" si="935"/>
        <v/>
      </c>
      <c r="TY44" s="391" t="str">
        <f t="shared" si="935"/>
        <v/>
      </c>
      <c r="TZ44" s="391" t="str">
        <f t="shared" si="935"/>
        <v/>
      </c>
      <c r="UA44" s="391" t="str">
        <f t="shared" si="935"/>
        <v/>
      </c>
      <c r="UB44" s="391" t="str">
        <f t="shared" si="935"/>
        <v/>
      </c>
      <c r="UC44" s="391" t="str">
        <f t="shared" si="935"/>
        <v/>
      </c>
      <c r="UD44" s="391" t="str">
        <f t="shared" si="935"/>
        <v/>
      </c>
      <c r="UE44" s="391" t="str">
        <f t="shared" si="935"/>
        <v/>
      </c>
      <c r="UF44" s="391" t="str">
        <f t="shared" si="935"/>
        <v/>
      </c>
      <c r="UG44" s="391" t="str">
        <f t="shared" si="935"/>
        <v/>
      </c>
      <c r="UH44" s="391" t="str">
        <f t="shared" si="935"/>
        <v/>
      </c>
      <c r="UI44" s="391" t="str">
        <f t="shared" si="935"/>
        <v/>
      </c>
      <c r="UJ44" s="391" t="str">
        <f t="shared" si="935"/>
        <v/>
      </c>
      <c r="UK44" s="391" t="str">
        <f t="shared" si="935"/>
        <v/>
      </c>
      <c r="UL44" s="391" t="str">
        <f t="shared" si="935"/>
        <v/>
      </c>
      <c r="UM44" s="391" t="str">
        <f t="shared" si="935"/>
        <v/>
      </c>
      <c r="UN44" s="391" t="str">
        <f t="shared" si="935"/>
        <v/>
      </c>
      <c r="UO44" s="391" t="str">
        <f t="shared" si="935"/>
        <v/>
      </c>
      <c r="UP44" s="391" t="str">
        <f t="shared" si="935"/>
        <v/>
      </c>
      <c r="UQ44" s="391" t="str">
        <f t="shared" si="935"/>
        <v/>
      </c>
      <c r="UR44" s="391" t="str">
        <f t="shared" si="935"/>
        <v/>
      </c>
      <c r="US44" s="391" t="str">
        <f t="shared" si="935"/>
        <v/>
      </c>
      <c r="UT44" s="391" t="str">
        <f t="shared" si="935"/>
        <v/>
      </c>
      <c r="UU44" s="391" t="str">
        <f t="shared" si="935"/>
        <v/>
      </c>
      <c r="UV44" s="391" t="str">
        <f t="shared" si="935"/>
        <v/>
      </c>
      <c r="UW44" s="391" t="str">
        <f t="shared" si="935"/>
        <v/>
      </c>
      <c r="UX44" s="391" t="str">
        <f t="shared" si="935"/>
        <v/>
      </c>
      <c r="UY44" s="391" t="str">
        <f t="shared" si="935"/>
        <v/>
      </c>
      <c r="UZ44" s="391" t="str">
        <f t="shared" si="935"/>
        <v/>
      </c>
      <c r="VA44" s="391" t="str">
        <f t="shared" si="935"/>
        <v/>
      </c>
      <c r="VB44" s="391" t="str">
        <f t="shared" si="935"/>
        <v/>
      </c>
      <c r="VC44" s="391" t="str">
        <f t="shared" si="935"/>
        <v/>
      </c>
      <c r="VD44" s="391" t="str">
        <f t="shared" si="935"/>
        <v/>
      </c>
      <c r="VE44" s="391" t="str">
        <f t="shared" si="935"/>
        <v/>
      </c>
      <c r="VF44" s="391" t="str">
        <f t="shared" si="935"/>
        <v/>
      </c>
      <c r="VG44" s="391" t="str">
        <f t="shared" si="935"/>
        <v/>
      </c>
      <c r="VH44" s="391" t="str">
        <f t="shared" ref="VH44:XS44" si="936">IF(VH43&lt;&gt;"",VH39*SIGN(VH43)*ABS(VH43)^VH40,"")</f>
        <v/>
      </c>
      <c r="VI44" s="391" t="str">
        <f t="shared" si="936"/>
        <v/>
      </c>
      <c r="VJ44" s="391" t="str">
        <f t="shared" si="936"/>
        <v/>
      </c>
      <c r="VK44" s="391" t="str">
        <f t="shared" si="936"/>
        <v/>
      </c>
      <c r="VL44" s="391" t="str">
        <f t="shared" si="936"/>
        <v/>
      </c>
      <c r="VM44" s="391" t="str">
        <f t="shared" si="936"/>
        <v/>
      </c>
      <c r="VN44" s="391" t="str">
        <f t="shared" si="936"/>
        <v/>
      </c>
      <c r="VO44" s="391" t="str">
        <f t="shared" si="936"/>
        <v/>
      </c>
      <c r="VP44" s="391" t="str">
        <f t="shared" si="936"/>
        <v/>
      </c>
      <c r="VQ44" s="391" t="str">
        <f t="shared" si="936"/>
        <v/>
      </c>
      <c r="VR44" s="391" t="str">
        <f t="shared" si="936"/>
        <v/>
      </c>
      <c r="VS44" s="391" t="str">
        <f t="shared" si="936"/>
        <v/>
      </c>
      <c r="VT44" s="391" t="str">
        <f t="shared" si="936"/>
        <v/>
      </c>
      <c r="VU44" s="391" t="str">
        <f t="shared" si="936"/>
        <v/>
      </c>
      <c r="VV44" s="391" t="str">
        <f t="shared" si="936"/>
        <v/>
      </c>
      <c r="VW44" s="391" t="str">
        <f t="shared" si="936"/>
        <v/>
      </c>
      <c r="VX44" s="391" t="str">
        <f t="shared" si="936"/>
        <v/>
      </c>
      <c r="VY44" s="391" t="str">
        <f t="shared" si="936"/>
        <v/>
      </c>
      <c r="VZ44" s="391" t="str">
        <f t="shared" si="936"/>
        <v/>
      </c>
      <c r="WA44" s="391" t="str">
        <f t="shared" si="936"/>
        <v/>
      </c>
      <c r="WB44" s="391" t="str">
        <f t="shared" si="936"/>
        <v/>
      </c>
      <c r="WC44" s="391" t="str">
        <f t="shared" si="936"/>
        <v/>
      </c>
      <c r="WD44" s="391" t="str">
        <f t="shared" si="936"/>
        <v/>
      </c>
      <c r="WE44" s="391" t="str">
        <f t="shared" si="936"/>
        <v/>
      </c>
      <c r="WF44" s="391" t="str">
        <f t="shared" si="936"/>
        <v/>
      </c>
      <c r="WG44" s="391" t="str">
        <f t="shared" si="936"/>
        <v/>
      </c>
      <c r="WH44" s="391" t="str">
        <f t="shared" si="936"/>
        <v/>
      </c>
      <c r="WI44" s="391" t="str">
        <f t="shared" si="936"/>
        <v/>
      </c>
      <c r="WJ44" s="391" t="str">
        <f t="shared" si="936"/>
        <v/>
      </c>
      <c r="WK44" s="391" t="str">
        <f t="shared" si="936"/>
        <v/>
      </c>
      <c r="WL44" s="391" t="str">
        <f t="shared" si="936"/>
        <v/>
      </c>
      <c r="WM44" s="391" t="str">
        <f t="shared" si="936"/>
        <v/>
      </c>
      <c r="WN44" s="391" t="str">
        <f t="shared" si="936"/>
        <v/>
      </c>
      <c r="WO44" s="391" t="str">
        <f t="shared" si="936"/>
        <v/>
      </c>
      <c r="WP44" s="391" t="str">
        <f t="shared" si="936"/>
        <v/>
      </c>
      <c r="WQ44" s="391" t="str">
        <f t="shared" si="936"/>
        <v/>
      </c>
      <c r="WR44" s="391" t="str">
        <f t="shared" si="936"/>
        <v/>
      </c>
      <c r="WS44" s="391" t="str">
        <f t="shared" si="936"/>
        <v/>
      </c>
      <c r="WT44" s="391" t="str">
        <f t="shared" si="936"/>
        <v/>
      </c>
      <c r="WU44" s="391" t="str">
        <f t="shared" si="936"/>
        <v/>
      </c>
      <c r="WV44" s="391" t="str">
        <f t="shared" si="936"/>
        <v/>
      </c>
      <c r="WW44" s="391" t="str">
        <f t="shared" si="936"/>
        <v/>
      </c>
      <c r="WX44" s="391" t="str">
        <f t="shared" si="936"/>
        <v/>
      </c>
      <c r="WY44" s="391" t="str">
        <f t="shared" si="936"/>
        <v/>
      </c>
      <c r="WZ44" s="391" t="str">
        <f t="shared" si="936"/>
        <v/>
      </c>
      <c r="XA44" s="391" t="str">
        <f t="shared" si="936"/>
        <v/>
      </c>
      <c r="XB44" s="391" t="str">
        <f t="shared" si="936"/>
        <v/>
      </c>
      <c r="XC44" s="391" t="str">
        <f t="shared" si="936"/>
        <v/>
      </c>
      <c r="XD44" s="391" t="str">
        <f t="shared" si="936"/>
        <v/>
      </c>
      <c r="XE44" s="391" t="str">
        <f t="shared" si="936"/>
        <v/>
      </c>
      <c r="XF44" s="391" t="str">
        <f t="shared" si="936"/>
        <v/>
      </c>
      <c r="XG44" s="391" t="str">
        <f t="shared" si="936"/>
        <v/>
      </c>
      <c r="XH44" s="391" t="str">
        <f t="shared" si="936"/>
        <v/>
      </c>
      <c r="XI44" s="391" t="str">
        <f t="shared" si="936"/>
        <v/>
      </c>
      <c r="XJ44" s="391" t="str">
        <f t="shared" si="936"/>
        <v/>
      </c>
      <c r="XK44" s="391" t="str">
        <f t="shared" si="936"/>
        <v/>
      </c>
      <c r="XL44" s="391" t="str">
        <f t="shared" si="936"/>
        <v/>
      </c>
      <c r="XM44" s="391" t="str">
        <f t="shared" si="936"/>
        <v/>
      </c>
      <c r="XN44" s="391" t="str">
        <f t="shared" si="936"/>
        <v/>
      </c>
      <c r="XO44" s="391" t="str">
        <f t="shared" si="936"/>
        <v/>
      </c>
      <c r="XP44" s="391" t="str">
        <f t="shared" si="936"/>
        <v/>
      </c>
      <c r="XQ44" s="391" t="str">
        <f t="shared" si="936"/>
        <v/>
      </c>
      <c r="XR44" s="391" t="str">
        <f t="shared" si="936"/>
        <v/>
      </c>
      <c r="XS44" s="391" t="str">
        <f t="shared" si="936"/>
        <v/>
      </c>
      <c r="XT44" s="391" t="str">
        <f t="shared" ref="XT44:AAE44" si="937">IF(XT43&lt;&gt;"",XT39*SIGN(XT43)*ABS(XT43)^XT40,"")</f>
        <v/>
      </c>
      <c r="XU44" s="391" t="str">
        <f t="shared" si="937"/>
        <v/>
      </c>
      <c r="XV44" s="391" t="str">
        <f t="shared" si="937"/>
        <v/>
      </c>
      <c r="XW44" s="391" t="str">
        <f t="shared" si="937"/>
        <v/>
      </c>
      <c r="XX44" s="391" t="str">
        <f t="shared" si="937"/>
        <v/>
      </c>
      <c r="XY44" s="391" t="str">
        <f t="shared" si="937"/>
        <v/>
      </c>
      <c r="XZ44" s="391" t="str">
        <f t="shared" si="937"/>
        <v/>
      </c>
      <c r="YA44" s="391" t="str">
        <f t="shared" si="937"/>
        <v/>
      </c>
      <c r="YB44" s="391" t="str">
        <f t="shared" si="937"/>
        <v/>
      </c>
      <c r="YC44" s="391" t="str">
        <f t="shared" si="937"/>
        <v/>
      </c>
      <c r="YD44" s="391" t="str">
        <f t="shared" si="937"/>
        <v/>
      </c>
      <c r="YE44" s="391" t="str">
        <f t="shared" si="937"/>
        <v/>
      </c>
      <c r="YF44" s="391" t="str">
        <f t="shared" si="937"/>
        <v/>
      </c>
      <c r="YG44" s="391" t="str">
        <f t="shared" si="937"/>
        <v/>
      </c>
      <c r="YH44" s="391" t="str">
        <f t="shared" si="937"/>
        <v/>
      </c>
      <c r="YI44" s="391" t="str">
        <f t="shared" si="937"/>
        <v/>
      </c>
      <c r="YJ44" s="391" t="str">
        <f t="shared" si="937"/>
        <v/>
      </c>
      <c r="YK44" s="391" t="str">
        <f t="shared" si="937"/>
        <v/>
      </c>
      <c r="YL44" s="391" t="str">
        <f t="shared" si="937"/>
        <v/>
      </c>
      <c r="YM44" s="391" t="str">
        <f t="shared" si="937"/>
        <v/>
      </c>
      <c r="YN44" s="391" t="str">
        <f t="shared" si="937"/>
        <v/>
      </c>
      <c r="YO44" s="391" t="str">
        <f t="shared" si="937"/>
        <v/>
      </c>
      <c r="YP44" s="391" t="str">
        <f t="shared" si="937"/>
        <v/>
      </c>
      <c r="YQ44" s="391" t="str">
        <f t="shared" si="937"/>
        <v/>
      </c>
      <c r="YR44" s="391" t="str">
        <f t="shared" si="937"/>
        <v/>
      </c>
      <c r="YS44" s="391" t="str">
        <f t="shared" si="937"/>
        <v/>
      </c>
      <c r="YT44" s="391" t="str">
        <f t="shared" si="937"/>
        <v/>
      </c>
      <c r="YU44" s="391" t="str">
        <f t="shared" si="937"/>
        <v/>
      </c>
      <c r="YV44" s="391" t="str">
        <f t="shared" si="937"/>
        <v/>
      </c>
      <c r="YW44" s="391" t="str">
        <f t="shared" si="937"/>
        <v/>
      </c>
      <c r="YX44" s="391" t="str">
        <f t="shared" si="937"/>
        <v/>
      </c>
      <c r="YY44" s="391" t="str">
        <f t="shared" si="937"/>
        <v/>
      </c>
      <c r="YZ44" s="391" t="str">
        <f t="shared" si="937"/>
        <v/>
      </c>
      <c r="ZA44" s="391" t="str">
        <f t="shared" si="937"/>
        <v/>
      </c>
      <c r="ZB44" s="391" t="str">
        <f t="shared" si="937"/>
        <v/>
      </c>
      <c r="ZC44" s="391" t="str">
        <f t="shared" si="937"/>
        <v/>
      </c>
      <c r="ZD44" s="391" t="str">
        <f t="shared" si="937"/>
        <v/>
      </c>
      <c r="ZE44" s="391" t="str">
        <f t="shared" si="937"/>
        <v/>
      </c>
      <c r="ZF44" s="391" t="str">
        <f t="shared" si="937"/>
        <v/>
      </c>
      <c r="ZG44" s="391" t="str">
        <f t="shared" si="937"/>
        <v/>
      </c>
      <c r="ZH44" s="391" t="str">
        <f t="shared" si="937"/>
        <v/>
      </c>
      <c r="ZI44" s="391" t="str">
        <f t="shared" si="937"/>
        <v/>
      </c>
      <c r="ZJ44" s="391" t="str">
        <f t="shared" si="937"/>
        <v/>
      </c>
      <c r="ZK44" s="391" t="str">
        <f t="shared" si="937"/>
        <v/>
      </c>
      <c r="ZL44" s="391" t="str">
        <f t="shared" si="937"/>
        <v/>
      </c>
      <c r="ZM44" s="391" t="str">
        <f t="shared" si="937"/>
        <v/>
      </c>
      <c r="ZN44" s="391" t="str">
        <f t="shared" si="937"/>
        <v/>
      </c>
      <c r="ZO44" s="391" t="str">
        <f t="shared" si="937"/>
        <v/>
      </c>
      <c r="ZP44" s="391" t="str">
        <f t="shared" si="937"/>
        <v/>
      </c>
      <c r="ZQ44" s="391" t="str">
        <f t="shared" si="937"/>
        <v/>
      </c>
      <c r="ZR44" s="391" t="str">
        <f t="shared" si="937"/>
        <v/>
      </c>
      <c r="ZS44" s="391" t="str">
        <f t="shared" si="937"/>
        <v/>
      </c>
      <c r="ZT44" s="391" t="str">
        <f t="shared" si="937"/>
        <v/>
      </c>
      <c r="ZU44" s="391" t="str">
        <f t="shared" si="937"/>
        <v/>
      </c>
      <c r="ZV44" s="391" t="str">
        <f t="shared" si="937"/>
        <v/>
      </c>
      <c r="ZW44" s="391" t="str">
        <f t="shared" si="937"/>
        <v/>
      </c>
      <c r="ZX44" s="391" t="str">
        <f t="shared" si="937"/>
        <v/>
      </c>
      <c r="ZY44" s="391" t="str">
        <f t="shared" si="937"/>
        <v/>
      </c>
      <c r="ZZ44" s="391" t="str">
        <f t="shared" si="937"/>
        <v/>
      </c>
      <c r="AAA44" s="391" t="str">
        <f t="shared" si="937"/>
        <v/>
      </c>
      <c r="AAB44" s="391" t="str">
        <f t="shared" si="937"/>
        <v/>
      </c>
      <c r="AAC44" s="391" t="str">
        <f t="shared" si="937"/>
        <v/>
      </c>
      <c r="AAD44" s="391" t="str">
        <f t="shared" si="937"/>
        <v/>
      </c>
      <c r="AAE44" s="391" t="str">
        <f t="shared" si="937"/>
        <v/>
      </c>
      <c r="AAF44" s="391" t="str">
        <f t="shared" ref="AAF44:ACQ44" si="938">IF(AAF43&lt;&gt;"",AAF39*SIGN(AAF43)*ABS(AAF43)^AAF40,"")</f>
        <v/>
      </c>
      <c r="AAG44" s="391" t="str">
        <f t="shared" si="938"/>
        <v/>
      </c>
      <c r="AAH44" s="391" t="str">
        <f t="shared" si="938"/>
        <v/>
      </c>
      <c r="AAI44" s="391" t="str">
        <f t="shared" si="938"/>
        <v/>
      </c>
      <c r="AAJ44" s="391" t="str">
        <f t="shared" si="938"/>
        <v/>
      </c>
      <c r="AAK44" s="391" t="str">
        <f t="shared" si="938"/>
        <v/>
      </c>
      <c r="AAL44" s="391" t="str">
        <f t="shared" si="938"/>
        <v/>
      </c>
      <c r="AAM44" s="391" t="str">
        <f t="shared" si="938"/>
        <v/>
      </c>
      <c r="AAN44" s="391" t="str">
        <f t="shared" si="938"/>
        <v/>
      </c>
      <c r="AAO44" s="391" t="str">
        <f t="shared" si="938"/>
        <v/>
      </c>
      <c r="AAP44" s="391" t="str">
        <f t="shared" si="938"/>
        <v/>
      </c>
      <c r="AAQ44" s="391" t="str">
        <f t="shared" si="938"/>
        <v/>
      </c>
      <c r="AAR44" s="391" t="str">
        <f t="shared" si="938"/>
        <v/>
      </c>
      <c r="AAS44" s="391" t="str">
        <f t="shared" si="938"/>
        <v/>
      </c>
      <c r="AAT44" s="391" t="str">
        <f t="shared" si="938"/>
        <v/>
      </c>
      <c r="AAU44" s="391" t="str">
        <f t="shared" si="938"/>
        <v/>
      </c>
      <c r="AAV44" s="391" t="str">
        <f t="shared" si="938"/>
        <v/>
      </c>
      <c r="AAW44" s="391" t="str">
        <f t="shared" si="938"/>
        <v/>
      </c>
      <c r="AAX44" s="391" t="str">
        <f t="shared" si="938"/>
        <v/>
      </c>
      <c r="AAY44" s="391" t="str">
        <f t="shared" si="938"/>
        <v/>
      </c>
      <c r="AAZ44" s="391" t="str">
        <f t="shared" si="938"/>
        <v/>
      </c>
      <c r="ABA44" s="391" t="str">
        <f t="shared" si="938"/>
        <v/>
      </c>
      <c r="ABB44" s="391" t="str">
        <f t="shared" si="938"/>
        <v/>
      </c>
      <c r="ABC44" s="391" t="str">
        <f t="shared" si="938"/>
        <v/>
      </c>
      <c r="ABD44" s="391" t="str">
        <f t="shared" si="938"/>
        <v/>
      </c>
      <c r="ABE44" s="391" t="str">
        <f t="shared" si="938"/>
        <v/>
      </c>
      <c r="ABF44" s="391" t="str">
        <f t="shared" si="938"/>
        <v/>
      </c>
      <c r="ABG44" s="391" t="str">
        <f t="shared" si="938"/>
        <v/>
      </c>
      <c r="ABH44" s="391" t="str">
        <f t="shared" si="938"/>
        <v/>
      </c>
      <c r="ABI44" s="391" t="str">
        <f t="shared" si="938"/>
        <v/>
      </c>
      <c r="ABJ44" s="391" t="str">
        <f t="shared" si="938"/>
        <v/>
      </c>
      <c r="ABK44" s="391" t="str">
        <f t="shared" si="938"/>
        <v/>
      </c>
      <c r="ABL44" s="391" t="str">
        <f t="shared" si="938"/>
        <v/>
      </c>
      <c r="ABM44" s="391" t="str">
        <f t="shared" si="938"/>
        <v/>
      </c>
      <c r="ABN44" s="391" t="str">
        <f t="shared" si="938"/>
        <v/>
      </c>
      <c r="ABO44" s="391" t="str">
        <f t="shared" si="938"/>
        <v/>
      </c>
      <c r="ABP44" s="391" t="str">
        <f t="shared" si="938"/>
        <v/>
      </c>
      <c r="ABQ44" s="391" t="str">
        <f t="shared" si="938"/>
        <v/>
      </c>
      <c r="ABR44" s="391" t="str">
        <f t="shared" si="938"/>
        <v/>
      </c>
      <c r="ABS44" s="391" t="str">
        <f t="shared" si="938"/>
        <v/>
      </c>
      <c r="ABT44" s="391" t="str">
        <f t="shared" si="938"/>
        <v/>
      </c>
      <c r="ABU44" s="391" t="str">
        <f t="shared" si="938"/>
        <v/>
      </c>
      <c r="ABV44" s="391" t="str">
        <f t="shared" si="938"/>
        <v/>
      </c>
      <c r="ABW44" s="391" t="str">
        <f t="shared" si="938"/>
        <v/>
      </c>
      <c r="ABX44" s="391" t="str">
        <f t="shared" si="938"/>
        <v/>
      </c>
      <c r="ABY44" s="391" t="str">
        <f t="shared" si="938"/>
        <v/>
      </c>
      <c r="ABZ44" s="391" t="str">
        <f t="shared" si="938"/>
        <v/>
      </c>
      <c r="ACA44" s="391" t="str">
        <f t="shared" si="938"/>
        <v/>
      </c>
      <c r="ACB44" s="391" t="str">
        <f t="shared" si="938"/>
        <v/>
      </c>
      <c r="ACC44" s="391" t="str">
        <f t="shared" si="938"/>
        <v/>
      </c>
      <c r="ACD44" s="391" t="str">
        <f t="shared" si="938"/>
        <v/>
      </c>
      <c r="ACE44" s="391" t="str">
        <f t="shared" si="938"/>
        <v/>
      </c>
      <c r="ACF44" s="391" t="str">
        <f t="shared" si="938"/>
        <v/>
      </c>
      <c r="ACG44" s="391" t="str">
        <f t="shared" si="938"/>
        <v/>
      </c>
      <c r="ACH44" s="391" t="str">
        <f t="shared" si="938"/>
        <v/>
      </c>
      <c r="ACI44" s="391" t="str">
        <f t="shared" si="938"/>
        <v/>
      </c>
      <c r="ACJ44" s="391" t="str">
        <f t="shared" si="938"/>
        <v/>
      </c>
      <c r="ACK44" s="391" t="str">
        <f t="shared" si="938"/>
        <v/>
      </c>
      <c r="ACL44" s="391" t="str">
        <f t="shared" si="938"/>
        <v/>
      </c>
      <c r="ACM44" s="391" t="str">
        <f t="shared" si="938"/>
        <v/>
      </c>
      <c r="ACN44" s="391" t="str">
        <f t="shared" si="938"/>
        <v/>
      </c>
      <c r="ACO44" s="391" t="str">
        <f t="shared" si="938"/>
        <v/>
      </c>
      <c r="ACP44" s="391" t="str">
        <f t="shared" si="938"/>
        <v/>
      </c>
      <c r="ACQ44" s="391" t="str">
        <f t="shared" si="938"/>
        <v/>
      </c>
      <c r="ACR44" s="391" t="str">
        <f t="shared" ref="ACR44:AFC44" si="939">IF(ACR43&lt;&gt;"",ACR39*SIGN(ACR43)*ABS(ACR43)^ACR40,"")</f>
        <v/>
      </c>
      <c r="ACS44" s="391" t="str">
        <f t="shared" si="939"/>
        <v/>
      </c>
      <c r="ACT44" s="391" t="str">
        <f t="shared" si="939"/>
        <v/>
      </c>
      <c r="ACU44" s="391" t="str">
        <f t="shared" si="939"/>
        <v/>
      </c>
      <c r="ACV44" s="391" t="str">
        <f t="shared" si="939"/>
        <v/>
      </c>
      <c r="ACW44" s="391" t="str">
        <f t="shared" si="939"/>
        <v/>
      </c>
      <c r="ACX44" s="391" t="str">
        <f t="shared" si="939"/>
        <v/>
      </c>
      <c r="ACY44" s="391" t="str">
        <f t="shared" si="939"/>
        <v/>
      </c>
      <c r="ACZ44" s="391" t="str">
        <f t="shared" si="939"/>
        <v/>
      </c>
      <c r="ADA44" s="391" t="str">
        <f t="shared" si="939"/>
        <v/>
      </c>
      <c r="ADB44" s="391" t="str">
        <f t="shared" si="939"/>
        <v/>
      </c>
      <c r="ADC44" s="391" t="str">
        <f t="shared" si="939"/>
        <v/>
      </c>
      <c r="ADD44" s="391" t="str">
        <f t="shared" si="939"/>
        <v/>
      </c>
      <c r="ADE44" s="391" t="str">
        <f t="shared" si="939"/>
        <v/>
      </c>
      <c r="ADF44" s="391" t="str">
        <f t="shared" si="939"/>
        <v/>
      </c>
      <c r="ADG44" s="391" t="str">
        <f t="shared" si="939"/>
        <v/>
      </c>
      <c r="ADH44" s="391" t="str">
        <f t="shared" si="939"/>
        <v/>
      </c>
      <c r="ADI44" s="391" t="str">
        <f t="shared" si="939"/>
        <v/>
      </c>
      <c r="ADJ44" s="391" t="str">
        <f t="shared" si="939"/>
        <v/>
      </c>
      <c r="ADK44" s="391" t="str">
        <f t="shared" si="939"/>
        <v/>
      </c>
      <c r="ADL44" s="391" t="str">
        <f t="shared" si="939"/>
        <v/>
      </c>
      <c r="ADM44" s="391" t="str">
        <f t="shared" si="939"/>
        <v/>
      </c>
      <c r="ADN44" s="391" t="str">
        <f t="shared" si="939"/>
        <v/>
      </c>
      <c r="ADO44" s="391" t="str">
        <f t="shared" si="939"/>
        <v/>
      </c>
      <c r="ADP44" s="391" t="str">
        <f t="shared" si="939"/>
        <v/>
      </c>
      <c r="ADQ44" s="391" t="str">
        <f t="shared" si="939"/>
        <v/>
      </c>
      <c r="ADR44" s="391" t="str">
        <f t="shared" si="939"/>
        <v/>
      </c>
      <c r="ADS44" s="391" t="str">
        <f t="shared" si="939"/>
        <v/>
      </c>
      <c r="ADT44" s="391" t="str">
        <f t="shared" si="939"/>
        <v/>
      </c>
      <c r="ADU44" s="391" t="str">
        <f t="shared" si="939"/>
        <v/>
      </c>
      <c r="ADV44" s="391" t="str">
        <f t="shared" si="939"/>
        <v/>
      </c>
      <c r="ADW44" s="391" t="str">
        <f t="shared" si="939"/>
        <v/>
      </c>
      <c r="ADX44" s="391" t="str">
        <f t="shared" si="939"/>
        <v/>
      </c>
      <c r="ADY44" s="391" t="str">
        <f t="shared" si="939"/>
        <v/>
      </c>
      <c r="ADZ44" s="391" t="str">
        <f t="shared" si="939"/>
        <v/>
      </c>
      <c r="AEA44" s="391" t="str">
        <f t="shared" si="939"/>
        <v/>
      </c>
      <c r="AEB44" s="391" t="str">
        <f t="shared" si="939"/>
        <v/>
      </c>
      <c r="AEC44" s="391" t="str">
        <f t="shared" si="939"/>
        <v/>
      </c>
      <c r="AED44" s="391" t="str">
        <f t="shared" si="939"/>
        <v/>
      </c>
      <c r="AEE44" s="391" t="str">
        <f t="shared" si="939"/>
        <v/>
      </c>
      <c r="AEF44" s="391" t="str">
        <f t="shared" si="939"/>
        <v/>
      </c>
      <c r="AEG44" s="391" t="str">
        <f t="shared" si="939"/>
        <v/>
      </c>
      <c r="AEH44" s="391" t="str">
        <f t="shared" si="939"/>
        <v/>
      </c>
      <c r="AEI44" s="391" t="str">
        <f t="shared" si="939"/>
        <v/>
      </c>
      <c r="AEJ44" s="391" t="str">
        <f t="shared" si="939"/>
        <v/>
      </c>
      <c r="AEK44" s="391" t="str">
        <f t="shared" si="939"/>
        <v/>
      </c>
      <c r="AEL44" s="391" t="str">
        <f t="shared" si="939"/>
        <v/>
      </c>
      <c r="AEM44" s="391" t="str">
        <f t="shared" si="939"/>
        <v/>
      </c>
      <c r="AEN44" s="391" t="str">
        <f t="shared" si="939"/>
        <v/>
      </c>
      <c r="AEO44" s="391" t="str">
        <f t="shared" si="939"/>
        <v/>
      </c>
      <c r="AEP44" s="391" t="str">
        <f t="shared" si="939"/>
        <v/>
      </c>
      <c r="AEQ44" s="391" t="str">
        <f t="shared" si="939"/>
        <v/>
      </c>
      <c r="AER44" s="391" t="str">
        <f t="shared" si="939"/>
        <v/>
      </c>
      <c r="AES44" s="391" t="str">
        <f t="shared" si="939"/>
        <v/>
      </c>
      <c r="AET44" s="391" t="str">
        <f t="shared" si="939"/>
        <v/>
      </c>
      <c r="AEU44" s="391" t="str">
        <f t="shared" si="939"/>
        <v/>
      </c>
      <c r="AEV44" s="391" t="str">
        <f t="shared" si="939"/>
        <v/>
      </c>
      <c r="AEW44" s="391" t="str">
        <f t="shared" si="939"/>
        <v/>
      </c>
      <c r="AEX44" s="391" t="str">
        <f t="shared" si="939"/>
        <v/>
      </c>
      <c r="AEY44" s="391" t="str">
        <f t="shared" si="939"/>
        <v/>
      </c>
      <c r="AEZ44" s="391" t="str">
        <f t="shared" si="939"/>
        <v/>
      </c>
      <c r="AFA44" s="391" t="str">
        <f t="shared" si="939"/>
        <v/>
      </c>
      <c r="AFB44" s="391" t="str">
        <f t="shared" si="939"/>
        <v/>
      </c>
      <c r="AFC44" s="391" t="str">
        <f t="shared" si="939"/>
        <v/>
      </c>
      <c r="AFD44" s="391" t="str">
        <f t="shared" ref="AFD44:AHO44" si="940">IF(AFD43&lt;&gt;"",AFD39*SIGN(AFD43)*ABS(AFD43)^AFD40,"")</f>
        <v/>
      </c>
      <c r="AFE44" s="391" t="str">
        <f t="shared" si="940"/>
        <v/>
      </c>
      <c r="AFF44" s="391" t="str">
        <f t="shared" si="940"/>
        <v/>
      </c>
      <c r="AFG44" s="391" t="str">
        <f t="shared" si="940"/>
        <v/>
      </c>
      <c r="AFH44" s="391" t="str">
        <f t="shared" si="940"/>
        <v/>
      </c>
      <c r="AFI44" s="391" t="str">
        <f t="shared" si="940"/>
        <v/>
      </c>
      <c r="AFJ44" s="391" t="str">
        <f t="shared" si="940"/>
        <v/>
      </c>
      <c r="AFK44" s="391" t="str">
        <f t="shared" si="940"/>
        <v/>
      </c>
      <c r="AFL44" s="391" t="str">
        <f t="shared" si="940"/>
        <v/>
      </c>
      <c r="AFM44" s="391" t="str">
        <f t="shared" si="940"/>
        <v/>
      </c>
      <c r="AFN44" s="391" t="str">
        <f t="shared" si="940"/>
        <v/>
      </c>
      <c r="AFO44" s="391" t="str">
        <f t="shared" si="940"/>
        <v/>
      </c>
      <c r="AFP44" s="391" t="str">
        <f t="shared" si="940"/>
        <v/>
      </c>
      <c r="AFQ44" s="391" t="str">
        <f t="shared" si="940"/>
        <v/>
      </c>
      <c r="AFR44" s="391" t="str">
        <f t="shared" si="940"/>
        <v/>
      </c>
      <c r="AFS44" s="391" t="str">
        <f t="shared" si="940"/>
        <v/>
      </c>
      <c r="AFT44" s="391" t="str">
        <f t="shared" si="940"/>
        <v/>
      </c>
      <c r="AFU44" s="391" t="str">
        <f t="shared" si="940"/>
        <v/>
      </c>
      <c r="AFV44" s="391" t="str">
        <f t="shared" si="940"/>
        <v/>
      </c>
      <c r="AFW44" s="391" t="str">
        <f t="shared" si="940"/>
        <v/>
      </c>
      <c r="AFX44" s="391" t="str">
        <f t="shared" si="940"/>
        <v/>
      </c>
      <c r="AFY44" s="391" t="str">
        <f t="shared" si="940"/>
        <v/>
      </c>
      <c r="AFZ44" s="391" t="str">
        <f t="shared" si="940"/>
        <v/>
      </c>
      <c r="AGA44" s="391" t="str">
        <f t="shared" si="940"/>
        <v/>
      </c>
      <c r="AGB44" s="391" t="str">
        <f t="shared" si="940"/>
        <v/>
      </c>
      <c r="AGC44" s="391" t="str">
        <f t="shared" si="940"/>
        <v/>
      </c>
      <c r="AGD44" s="391" t="str">
        <f t="shared" si="940"/>
        <v/>
      </c>
      <c r="AGE44" s="391" t="str">
        <f t="shared" si="940"/>
        <v/>
      </c>
      <c r="AGF44" s="391" t="str">
        <f t="shared" si="940"/>
        <v/>
      </c>
      <c r="AGG44" s="391" t="str">
        <f t="shared" si="940"/>
        <v/>
      </c>
      <c r="AGH44" s="391" t="str">
        <f t="shared" si="940"/>
        <v/>
      </c>
      <c r="AGI44" s="391" t="str">
        <f t="shared" si="940"/>
        <v/>
      </c>
      <c r="AGJ44" s="391" t="str">
        <f t="shared" si="940"/>
        <v/>
      </c>
      <c r="AGK44" s="391" t="str">
        <f t="shared" si="940"/>
        <v/>
      </c>
      <c r="AGL44" s="391" t="str">
        <f t="shared" si="940"/>
        <v/>
      </c>
      <c r="AGM44" s="391" t="str">
        <f t="shared" si="940"/>
        <v/>
      </c>
      <c r="AGN44" s="391" t="str">
        <f t="shared" si="940"/>
        <v/>
      </c>
      <c r="AGO44" s="391" t="str">
        <f t="shared" si="940"/>
        <v/>
      </c>
      <c r="AGP44" s="391" t="str">
        <f t="shared" si="940"/>
        <v/>
      </c>
      <c r="AGQ44" s="391" t="str">
        <f t="shared" si="940"/>
        <v/>
      </c>
      <c r="AGR44" s="391" t="str">
        <f t="shared" si="940"/>
        <v/>
      </c>
      <c r="AGS44" s="391" t="str">
        <f t="shared" si="940"/>
        <v/>
      </c>
      <c r="AGT44" s="391" t="str">
        <f t="shared" si="940"/>
        <v/>
      </c>
      <c r="AGU44" s="391" t="str">
        <f t="shared" si="940"/>
        <v/>
      </c>
      <c r="AGV44" s="391" t="str">
        <f t="shared" si="940"/>
        <v/>
      </c>
      <c r="AGW44" s="391" t="str">
        <f t="shared" si="940"/>
        <v/>
      </c>
      <c r="AGX44" s="391" t="str">
        <f t="shared" si="940"/>
        <v/>
      </c>
      <c r="AGY44" s="391" t="str">
        <f t="shared" si="940"/>
        <v/>
      </c>
      <c r="AGZ44" s="391" t="str">
        <f t="shared" si="940"/>
        <v/>
      </c>
      <c r="AHA44" s="391" t="str">
        <f t="shared" si="940"/>
        <v/>
      </c>
      <c r="AHB44" s="391" t="str">
        <f t="shared" si="940"/>
        <v/>
      </c>
      <c r="AHC44" s="391" t="str">
        <f t="shared" si="940"/>
        <v/>
      </c>
      <c r="AHD44" s="391" t="str">
        <f t="shared" si="940"/>
        <v/>
      </c>
      <c r="AHE44" s="391" t="str">
        <f t="shared" si="940"/>
        <v/>
      </c>
      <c r="AHF44" s="391" t="str">
        <f t="shared" si="940"/>
        <v/>
      </c>
      <c r="AHG44" s="391" t="str">
        <f t="shared" si="940"/>
        <v/>
      </c>
      <c r="AHH44" s="391" t="str">
        <f t="shared" si="940"/>
        <v/>
      </c>
      <c r="AHI44" s="391" t="str">
        <f t="shared" si="940"/>
        <v/>
      </c>
      <c r="AHJ44" s="391" t="str">
        <f t="shared" si="940"/>
        <v/>
      </c>
      <c r="AHK44" s="391" t="str">
        <f t="shared" si="940"/>
        <v/>
      </c>
      <c r="AHL44" s="391" t="str">
        <f t="shared" si="940"/>
        <v/>
      </c>
      <c r="AHM44" s="391" t="str">
        <f t="shared" si="940"/>
        <v/>
      </c>
      <c r="AHN44" s="391" t="str">
        <f t="shared" si="940"/>
        <v/>
      </c>
      <c r="AHO44" s="391" t="str">
        <f t="shared" si="940"/>
        <v/>
      </c>
      <c r="AHP44" s="391" t="str">
        <f t="shared" ref="AHP44:AKA44" si="941">IF(AHP43&lt;&gt;"",AHP39*SIGN(AHP43)*ABS(AHP43)^AHP40,"")</f>
        <v/>
      </c>
      <c r="AHQ44" s="391" t="str">
        <f t="shared" si="941"/>
        <v/>
      </c>
      <c r="AHR44" s="391" t="str">
        <f t="shared" si="941"/>
        <v/>
      </c>
      <c r="AHS44" s="391" t="str">
        <f t="shared" si="941"/>
        <v/>
      </c>
      <c r="AHT44" s="391" t="str">
        <f t="shared" si="941"/>
        <v/>
      </c>
      <c r="AHU44" s="391" t="str">
        <f t="shared" si="941"/>
        <v/>
      </c>
      <c r="AHV44" s="391" t="str">
        <f t="shared" si="941"/>
        <v/>
      </c>
      <c r="AHW44" s="391" t="str">
        <f t="shared" si="941"/>
        <v/>
      </c>
      <c r="AHX44" s="391" t="str">
        <f t="shared" si="941"/>
        <v/>
      </c>
      <c r="AHY44" s="391" t="str">
        <f t="shared" si="941"/>
        <v/>
      </c>
      <c r="AHZ44" s="391" t="str">
        <f t="shared" si="941"/>
        <v/>
      </c>
      <c r="AIA44" s="391" t="str">
        <f t="shared" si="941"/>
        <v/>
      </c>
      <c r="AIB44" s="391" t="str">
        <f t="shared" si="941"/>
        <v/>
      </c>
      <c r="AIC44" s="391" t="str">
        <f t="shared" si="941"/>
        <v/>
      </c>
      <c r="AID44" s="391" t="str">
        <f t="shared" si="941"/>
        <v/>
      </c>
      <c r="AIE44" s="391" t="str">
        <f t="shared" si="941"/>
        <v/>
      </c>
      <c r="AIF44" s="391" t="str">
        <f t="shared" si="941"/>
        <v/>
      </c>
      <c r="AIG44" s="391" t="str">
        <f t="shared" si="941"/>
        <v/>
      </c>
      <c r="AIH44" s="391" t="str">
        <f t="shared" si="941"/>
        <v/>
      </c>
      <c r="AII44" s="391" t="str">
        <f t="shared" si="941"/>
        <v/>
      </c>
      <c r="AIJ44" s="391" t="str">
        <f t="shared" si="941"/>
        <v/>
      </c>
      <c r="AIK44" s="391" t="str">
        <f t="shared" si="941"/>
        <v/>
      </c>
      <c r="AIL44" s="391" t="str">
        <f t="shared" si="941"/>
        <v/>
      </c>
      <c r="AIM44" s="391" t="str">
        <f t="shared" si="941"/>
        <v/>
      </c>
      <c r="AIN44" s="391" t="str">
        <f t="shared" si="941"/>
        <v/>
      </c>
      <c r="AIO44" s="391" t="str">
        <f t="shared" si="941"/>
        <v/>
      </c>
      <c r="AIP44" s="391" t="str">
        <f t="shared" si="941"/>
        <v/>
      </c>
      <c r="AIQ44" s="391" t="str">
        <f t="shared" si="941"/>
        <v/>
      </c>
      <c r="AIR44" s="391" t="str">
        <f t="shared" si="941"/>
        <v/>
      </c>
      <c r="AIS44" s="391" t="str">
        <f t="shared" si="941"/>
        <v/>
      </c>
      <c r="AIT44" s="391" t="str">
        <f t="shared" si="941"/>
        <v/>
      </c>
      <c r="AIU44" s="391" t="str">
        <f t="shared" si="941"/>
        <v/>
      </c>
      <c r="AIV44" s="391" t="str">
        <f t="shared" si="941"/>
        <v/>
      </c>
      <c r="AIW44" s="391" t="str">
        <f t="shared" si="941"/>
        <v/>
      </c>
      <c r="AIX44" s="391" t="str">
        <f t="shared" si="941"/>
        <v/>
      </c>
      <c r="AIY44" s="391" t="str">
        <f t="shared" si="941"/>
        <v/>
      </c>
      <c r="AIZ44" s="391" t="str">
        <f t="shared" si="941"/>
        <v/>
      </c>
      <c r="AJA44" s="391" t="str">
        <f t="shared" si="941"/>
        <v/>
      </c>
      <c r="AJB44" s="391" t="str">
        <f t="shared" si="941"/>
        <v/>
      </c>
      <c r="AJC44" s="391" t="str">
        <f t="shared" si="941"/>
        <v/>
      </c>
      <c r="AJD44" s="391" t="str">
        <f t="shared" si="941"/>
        <v/>
      </c>
      <c r="AJE44" s="391" t="str">
        <f t="shared" si="941"/>
        <v/>
      </c>
      <c r="AJF44" s="391" t="str">
        <f t="shared" si="941"/>
        <v/>
      </c>
      <c r="AJG44" s="391" t="str">
        <f t="shared" si="941"/>
        <v/>
      </c>
      <c r="AJH44" s="391" t="str">
        <f t="shared" si="941"/>
        <v/>
      </c>
      <c r="AJI44" s="391" t="str">
        <f t="shared" si="941"/>
        <v/>
      </c>
      <c r="AJJ44" s="391" t="str">
        <f t="shared" si="941"/>
        <v/>
      </c>
      <c r="AJK44" s="391" t="str">
        <f t="shared" si="941"/>
        <v/>
      </c>
      <c r="AJL44" s="391" t="str">
        <f t="shared" si="941"/>
        <v/>
      </c>
      <c r="AJM44" s="391" t="str">
        <f t="shared" si="941"/>
        <v/>
      </c>
      <c r="AJN44" s="391" t="str">
        <f t="shared" si="941"/>
        <v/>
      </c>
      <c r="AJO44" s="391" t="str">
        <f t="shared" si="941"/>
        <v/>
      </c>
      <c r="AJP44" s="391" t="str">
        <f t="shared" si="941"/>
        <v/>
      </c>
      <c r="AJQ44" s="391" t="str">
        <f t="shared" si="941"/>
        <v/>
      </c>
      <c r="AJR44" s="391" t="str">
        <f t="shared" si="941"/>
        <v/>
      </c>
      <c r="AJS44" s="391" t="str">
        <f t="shared" si="941"/>
        <v/>
      </c>
      <c r="AJT44" s="391" t="str">
        <f t="shared" si="941"/>
        <v/>
      </c>
      <c r="AJU44" s="391" t="str">
        <f t="shared" si="941"/>
        <v/>
      </c>
      <c r="AJV44" s="391" t="str">
        <f t="shared" si="941"/>
        <v/>
      </c>
      <c r="AJW44" s="391" t="str">
        <f t="shared" si="941"/>
        <v/>
      </c>
      <c r="AJX44" s="391" t="str">
        <f t="shared" si="941"/>
        <v/>
      </c>
      <c r="AJY44" s="391" t="str">
        <f t="shared" si="941"/>
        <v/>
      </c>
      <c r="AJZ44" s="391" t="str">
        <f t="shared" si="941"/>
        <v/>
      </c>
      <c r="AKA44" s="391" t="str">
        <f t="shared" si="941"/>
        <v/>
      </c>
      <c r="AKB44" s="391" t="str">
        <f t="shared" ref="AKB44:AMM44" si="942">IF(AKB43&lt;&gt;"",AKB39*SIGN(AKB43)*ABS(AKB43)^AKB40,"")</f>
        <v/>
      </c>
      <c r="AKC44" s="391" t="str">
        <f t="shared" si="942"/>
        <v/>
      </c>
      <c r="AKD44" s="391" t="str">
        <f t="shared" si="942"/>
        <v/>
      </c>
      <c r="AKE44" s="391" t="str">
        <f t="shared" si="942"/>
        <v/>
      </c>
      <c r="AKF44" s="391" t="str">
        <f t="shared" si="942"/>
        <v/>
      </c>
      <c r="AKG44" s="391" t="str">
        <f t="shared" si="942"/>
        <v/>
      </c>
      <c r="AKH44" s="391" t="str">
        <f t="shared" si="942"/>
        <v/>
      </c>
      <c r="AKI44" s="391" t="str">
        <f t="shared" si="942"/>
        <v/>
      </c>
      <c r="AKJ44" s="391" t="str">
        <f t="shared" si="942"/>
        <v/>
      </c>
      <c r="AKK44" s="391" t="str">
        <f t="shared" si="942"/>
        <v/>
      </c>
      <c r="AKL44" s="391" t="str">
        <f t="shared" si="942"/>
        <v/>
      </c>
      <c r="AKM44" s="391" t="str">
        <f t="shared" si="942"/>
        <v/>
      </c>
      <c r="AKN44" s="391" t="str">
        <f t="shared" si="942"/>
        <v/>
      </c>
      <c r="AKO44" s="391" t="str">
        <f t="shared" si="942"/>
        <v/>
      </c>
      <c r="AKP44" s="391" t="str">
        <f t="shared" si="942"/>
        <v/>
      </c>
      <c r="AKQ44" s="391" t="str">
        <f t="shared" si="942"/>
        <v/>
      </c>
      <c r="AKR44" s="391" t="str">
        <f t="shared" si="942"/>
        <v/>
      </c>
      <c r="AKS44" s="391" t="str">
        <f t="shared" si="942"/>
        <v/>
      </c>
      <c r="AKT44" s="391" t="str">
        <f t="shared" si="942"/>
        <v/>
      </c>
      <c r="AKU44" s="391" t="str">
        <f t="shared" si="942"/>
        <v/>
      </c>
      <c r="AKV44" s="391" t="str">
        <f t="shared" si="942"/>
        <v/>
      </c>
      <c r="AKW44" s="391" t="str">
        <f t="shared" si="942"/>
        <v/>
      </c>
      <c r="AKX44" s="391" t="str">
        <f t="shared" si="942"/>
        <v/>
      </c>
      <c r="AKY44" s="391" t="str">
        <f t="shared" si="942"/>
        <v/>
      </c>
      <c r="AKZ44" s="391" t="str">
        <f t="shared" si="942"/>
        <v/>
      </c>
      <c r="ALA44" s="391" t="str">
        <f t="shared" si="942"/>
        <v/>
      </c>
      <c r="ALB44" s="391" t="str">
        <f t="shared" si="942"/>
        <v/>
      </c>
      <c r="ALC44" s="391" t="str">
        <f t="shared" si="942"/>
        <v/>
      </c>
      <c r="ALD44" s="391" t="str">
        <f t="shared" si="942"/>
        <v/>
      </c>
      <c r="ALE44" s="391" t="str">
        <f t="shared" si="942"/>
        <v/>
      </c>
      <c r="ALF44" s="391" t="str">
        <f t="shared" si="942"/>
        <v/>
      </c>
      <c r="ALG44" s="391" t="str">
        <f t="shared" si="942"/>
        <v/>
      </c>
      <c r="ALH44" s="391" t="str">
        <f t="shared" si="942"/>
        <v/>
      </c>
      <c r="ALI44" s="391" t="str">
        <f t="shared" si="942"/>
        <v/>
      </c>
      <c r="ALJ44" s="391" t="str">
        <f t="shared" si="942"/>
        <v/>
      </c>
      <c r="ALK44" s="391" t="str">
        <f t="shared" si="942"/>
        <v/>
      </c>
      <c r="ALL44" s="391" t="str">
        <f t="shared" si="942"/>
        <v/>
      </c>
      <c r="ALM44" s="391" t="str">
        <f t="shared" si="942"/>
        <v/>
      </c>
      <c r="ALN44" s="391" t="str">
        <f t="shared" si="942"/>
        <v/>
      </c>
      <c r="ALO44" s="391" t="str">
        <f t="shared" si="942"/>
        <v/>
      </c>
      <c r="ALP44" s="391" t="str">
        <f t="shared" si="942"/>
        <v/>
      </c>
      <c r="ALQ44" s="391" t="str">
        <f t="shared" si="942"/>
        <v/>
      </c>
      <c r="ALR44" s="391" t="str">
        <f t="shared" si="942"/>
        <v/>
      </c>
      <c r="ALS44" s="391" t="str">
        <f t="shared" si="942"/>
        <v/>
      </c>
      <c r="ALT44" s="391" t="str">
        <f t="shared" si="942"/>
        <v/>
      </c>
      <c r="ALU44" s="391" t="str">
        <f t="shared" si="942"/>
        <v/>
      </c>
      <c r="ALV44" s="391" t="str">
        <f t="shared" si="942"/>
        <v/>
      </c>
      <c r="ALW44" s="391" t="str">
        <f t="shared" si="942"/>
        <v/>
      </c>
      <c r="ALX44" s="391" t="str">
        <f t="shared" si="942"/>
        <v/>
      </c>
      <c r="ALY44" s="391" t="str">
        <f t="shared" si="942"/>
        <v/>
      </c>
      <c r="ALZ44" s="391" t="str">
        <f t="shared" si="942"/>
        <v/>
      </c>
      <c r="AMA44" s="391" t="str">
        <f t="shared" si="942"/>
        <v/>
      </c>
      <c r="AMB44" s="391" t="str">
        <f t="shared" si="942"/>
        <v/>
      </c>
      <c r="AMC44" s="391" t="str">
        <f t="shared" si="942"/>
        <v/>
      </c>
      <c r="AMD44" s="391" t="str">
        <f t="shared" si="942"/>
        <v/>
      </c>
      <c r="AME44" s="391" t="str">
        <f t="shared" si="942"/>
        <v/>
      </c>
      <c r="AMF44" s="391" t="str">
        <f t="shared" si="942"/>
        <v/>
      </c>
      <c r="AMG44" s="391" t="str">
        <f t="shared" si="942"/>
        <v/>
      </c>
      <c r="AMH44" s="391" t="str">
        <f t="shared" si="942"/>
        <v/>
      </c>
      <c r="AMI44" s="391" t="str">
        <f t="shared" si="942"/>
        <v/>
      </c>
      <c r="AMJ44" s="391" t="str">
        <f t="shared" si="942"/>
        <v/>
      </c>
      <c r="AMK44" s="391" t="str">
        <f t="shared" si="942"/>
        <v/>
      </c>
      <c r="AML44" s="391" t="str">
        <f t="shared" si="942"/>
        <v/>
      </c>
      <c r="AMM44" s="391" t="str">
        <f t="shared" si="942"/>
        <v/>
      </c>
      <c r="AMN44" s="391" t="str">
        <f t="shared" ref="AMN44:AOY44" si="943">IF(AMN43&lt;&gt;"",AMN39*SIGN(AMN43)*ABS(AMN43)^AMN40,"")</f>
        <v/>
      </c>
      <c r="AMO44" s="391" t="str">
        <f t="shared" si="943"/>
        <v/>
      </c>
      <c r="AMP44" s="391" t="str">
        <f t="shared" si="943"/>
        <v/>
      </c>
      <c r="AMQ44" s="391" t="str">
        <f t="shared" si="943"/>
        <v/>
      </c>
      <c r="AMR44" s="391" t="str">
        <f t="shared" si="943"/>
        <v/>
      </c>
      <c r="AMS44" s="391" t="str">
        <f t="shared" si="943"/>
        <v/>
      </c>
      <c r="AMT44" s="391" t="str">
        <f t="shared" si="943"/>
        <v/>
      </c>
      <c r="AMU44" s="391" t="str">
        <f t="shared" si="943"/>
        <v/>
      </c>
      <c r="AMV44" s="391" t="str">
        <f t="shared" si="943"/>
        <v/>
      </c>
      <c r="AMW44" s="391" t="str">
        <f t="shared" si="943"/>
        <v/>
      </c>
      <c r="AMX44" s="391" t="str">
        <f t="shared" si="943"/>
        <v/>
      </c>
      <c r="AMY44" s="391" t="str">
        <f t="shared" si="943"/>
        <v/>
      </c>
      <c r="AMZ44" s="391" t="str">
        <f t="shared" si="943"/>
        <v/>
      </c>
      <c r="ANA44" s="391" t="str">
        <f t="shared" si="943"/>
        <v/>
      </c>
      <c r="ANB44" s="391" t="str">
        <f t="shared" si="943"/>
        <v/>
      </c>
      <c r="ANC44" s="391" t="str">
        <f t="shared" si="943"/>
        <v/>
      </c>
      <c r="AND44" s="391" t="str">
        <f t="shared" si="943"/>
        <v/>
      </c>
      <c r="ANE44" s="391" t="str">
        <f t="shared" si="943"/>
        <v/>
      </c>
      <c r="ANF44" s="391" t="str">
        <f t="shared" si="943"/>
        <v/>
      </c>
      <c r="ANG44" s="391" t="str">
        <f t="shared" si="943"/>
        <v/>
      </c>
      <c r="ANH44" s="391" t="str">
        <f t="shared" si="943"/>
        <v/>
      </c>
      <c r="ANI44" s="391" t="str">
        <f t="shared" si="943"/>
        <v/>
      </c>
      <c r="ANJ44" s="391" t="str">
        <f t="shared" si="943"/>
        <v/>
      </c>
      <c r="ANK44" s="391" t="str">
        <f t="shared" si="943"/>
        <v/>
      </c>
      <c r="ANL44" s="391" t="str">
        <f t="shared" si="943"/>
        <v/>
      </c>
      <c r="ANM44" s="391" t="str">
        <f t="shared" si="943"/>
        <v/>
      </c>
      <c r="ANN44" s="391" t="str">
        <f t="shared" si="943"/>
        <v/>
      </c>
      <c r="ANO44" s="391" t="str">
        <f t="shared" si="943"/>
        <v/>
      </c>
      <c r="ANP44" s="391" t="str">
        <f t="shared" si="943"/>
        <v/>
      </c>
      <c r="ANQ44" s="391" t="str">
        <f t="shared" si="943"/>
        <v/>
      </c>
      <c r="ANR44" s="391" t="str">
        <f t="shared" si="943"/>
        <v/>
      </c>
      <c r="ANS44" s="391" t="str">
        <f t="shared" si="943"/>
        <v/>
      </c>
      <c r="ANT44" s="391" t="str">
        <f t="shared" si="943"/>
        <v/>
      </c>
      <c r="ANU44" s="391" t="str">
        <f t="shared" si="943"/>
        <v/>
      </c>
      <c r="ANV44" s="391" t="str">
        <f t="shared" si="943"/>
        <v/>
      </c>
      <c r="ANW44" s="391" t="str">
        <f t="shared" si="943"/>
        <v/>
      </c>
      <c r="ANX44" s="391" t="str">
        <f t="shared" si="943"/>
        <v/>
      </c>
      <c r="ANY44" s="391" t="str">
        <f t="shared" si="943"/>
        <v/>
      </c>
      <c r="ANZ44" s="391" t="str">
        <f t="shared" si="943"/>
        <v/>
      </c>
      <c r="AOA44" s="391" t="str">
        <f t="shared" si="943"/>
        <v/>
      </c>
      <c r="AOB44" s="391" t="str">
        <f t="shared" si="943"/>
        <v/>
      </c>
      <c r="AOC44" s="391" t="str">
        <f t="shared" si="943"/>
        <v/>
      </c>
      <c r="AOD44" s="391" t="str">
        <f t="shared" si="943"/>
        <v/>
      </c>
      <c r="AOE44" s="391" t="str">
        <f t="shared" si="943"/>
        <v/>
      </c>
      <c r="AOF44" s="391" t="str">
        <f t="shared" si="943"/>
        <v/>
      </c>
      <c r="AOG44" s="391" t="str">
        <f t="shared" si="943"/>
        <v/>
      </c>
      <c r="AOH44" s="391" t="str">
        <f t="shared" si="943"/>
        <v/>
      </c>
      <c r="AOI44" s="391" t="str">
        <f t="shared" si="943"/>
        <v/>
      </c>
      <c r="AOJ44" s="391" t="str">
        <f t="shared" si="943"/>
        <v/>
      </c>
      <c r="AOK44" s="391" t="str">
        <f t="shared" si="943"/>
        <v/>
      </c>
      <c r="AOL44" s="391" t="str">
        <f t="shared" si="943"/>
        <v/>
      </c>
      <c r="AOM44" s="391" t="str">
        <f t="shared" si="943"/>
        <v/>
      </c>
      <c r="AON44" s="391" t="str">
        <f t="shared" si="943"/>
        <v/>
      </c>
      <c r="AOO44" s="391" t="str">
        <f t="shared" si="943"/>
        <v/>
      </c>
      <c r="AOP44" s="391" t="str">
        <f t="shared" si="943"/>
        <v/>
      </c>
      <c r="AOQ44" s="391" t="str">
        <f t="shared" si="943"/>
        <v/>
      </c>
      <c r="AOR44" s="391" t="str">
        <f t="shared" si="943"/>
        <v/>
      </c>
      <c r="AOS44" s="391" t="str">
        <f t="shared" si="943"/>
        <v/>
      </c>
      <c r="AOT44" s="391" t="str">
        <f t="shared" si="943"/>
        <v/>
      </c>
      <c r="AOU44" s="391" t="str">
        <f t="shared" si="943"/>
        <v/>
      </c>
      <c r="AOV44" s="391" t="str">
        <f t="shared" si="943"/>
        <v/>
      </c>
      <c r="AOW44" s="391" t="str">
        <f t="shared" si="943"/>
        <v/>
      </c>
      <c r="AOX44" s="391" t="str">
        <f t="shared" si="943"/>
        <v/>
      </c>
      <c r="AOY44" s="391" t="str">
        <f t="shared" si="943"/>
        <v/>
      </c>
      <c r="AOZ44" s="391" t="str">
        <f t="shared" ref="AOZ44:ARK44" si="944">IF(AOZ43&lt;&gt;"",AOZ39*SIGN(AOZ43)*ABS(AOZ43)^AOZ40,"")</f>
        <v/>
      </c>
      <c r="APA44" s="391" t="str">
        <f t="shared" si="944"/>
        <v/>
      </c>
      <c r="APB44" s="391" t="str">
        <f t="shared" si="944"/>
        <v/>
      </c>
      <c r="APC44" s="391" t="str">
        <f t="shared" si="944"/>
        <v/>
      </c>
      <c r="APD44" s="391" t="str">
        <f t="shared" si="944"/>
        <v/>
      </c>
      <c r="APE44" s="391" t="str">
        <f t="shared" si="944"/>
        <v/>
      </c>
      <c r="APF44" s="391" t="str">
        <f t="shared" si="944"/>
        <v/>
      </c>
      <c r="APG44" s="391" t="str">
        <f t="shared" si="944"/>
        <v/>
      </c>
      <c r="APH44" s="391" t="str">
        <f t="shared" si="944"/>
        <v/>
      </c>
      <c r="API44" s="391" t="str">
        <f t="shared" si="944"/>
        <v/>
      </c>
      <c r="APJ44" s="391" t="str">
        <f t="shared" si="944"/>
        <v/>
      </c>
      <c r="APK44" s="391" t="str">
        <f t="shared" si="944"/>
        <v/>
      </c>
      <c r="APL44" s="391" t="str">
        <f t="shared" si="944"/>
        <v/>
      </c>
      <c r="APM44" s="391" t="str">
        <f t="shared" si="944"/>
        <v/>
      </c>
      <c r="APN44" s="391" t="str">
        <f t="shared" si="944"/>
        <v/>
      </c>
      <c r="APO44" s="391" t="str">
        <f t="shared" si="944"/>
        <v/>
      </c>
      <c r="APP44" s="391" t="str">
        <f t="shared" si="944"/>
        <v/>
      </c>
      <c r="APQ44" s="391" t="str">
        <f t="shared" si="944"/>
        <v/>
      </c>
      <c r="APR44" s="391" t="str">
        <f t="shared" si="944"/>
        <v/>
      </c>
      <c r="APS44" s="391" t="str">
        <f t="shared" si="944"/>
        <v/>
      </c>
      <c r="APT44" s="391" t="str">
        <f t="shared" si="944"/>
        <v/>
      </c>
      <c r="APU44" s="391" t="str">
        <f t="shared" si="944"/>
        <v/>
      </c>
      <c r="APV44" s="391" t="str">
        <f t="shared" si="944"/>
        <v/>
      </c>
      <c r="APW44" s="391" t="str">
        <f t="shared" si="944"/>
        <v/>
      </c>
      <c r="APX44" s="391" t="str">
        <f t="shared" si="944"/>
        <v/>
      </c>
      <c r="APY44" s="391" t="str">
        <f t="shared" si="944"/>
        <v/>
      </c>
      <c r="APZ44" s="391" t="str">
        <f t="shared" si="944"/>
        <v/>
      </c>
      <c r="AQA44" s="391" t="str">
        <f t="shared" si="944"/>
        <v/>
      </c>
      <c r="AQB44" s="391" t="str">
        <f t="shared" si="944"/>
        <v/>
      </c>
      <c r="AQC44" s="391" t="str">
        <f t="shared" si="944"/>
        <v/>
      </c>
      <c r="AQD44" s="391" t="str">
        <f t="shared" si="944"/>
        <v/>
      </c>
      <c r="AQE44" s="391" t="str">
        <f t="shared" si="944"/>
        <v/>
      </c>
      <c r="AQF44" s="391" t="str">
        <f t="shared" si="944"/>
        <v/>
      </c>
      <c r="AQG44" s="391" t="str">
        <f t="shared" si="944"/>
        <v/>
      </c>
      <c r="AQH44" s="391" t="str">
        <f t="shared" si="944"/>
        <v/>
      </c>
      <c r="AQI44" s="391" t="str">
        <f t="shared" si="944"/>
        <v/>
      </c>
      <c r="AQJ44" s="391" t="str">
        <f t="shared" si="944"/>
        <v/>
      </c>
      <c r="AQK44" s="391" t="str">
        <f t="shared" si="944"/>
        <v/>
      </c>
      <c r="AQL44" s="391" t="str">
        <f t="shared" si="944"/>
        <v/>
      </c>
      <c r="AQM44" s="391" t="str">
        <f t="shared" si="944"/>
        <v/>
      </c>
      <c r="AQN44" s="391" t="str">
        <f t="shared" si="944"/>
        <v/>
      </c>
      <c r="AQO44" s="391" t="str">
        <f t="shared" si="944"/>
        <v/>
      </c>
      <c r="AQP44" s="391" t="str">
        <f t="shared" si="944"/>
        <v/>
      </c>
      <c r="AQQ44" s="391" t="str">
        <f t="shared" si="944"/>
        <v/>
      </c>
      <c r="AQR44" s="391" t="str">
        <f t="shared" si="944"/>
        <v/>
      </c>
      <c r="AQS44" s="391" t="str">
        <f t="shared" si="944"/>
        <v/>
      </c>
      <c r="AQT44" s="391" t="str">
        <f t="shared" si="944"/>
        <v/>
      </c>
      <c r="AQU44" s="391" t="str">
        <f t="shared" si="944"/>
        <v/>
      </c>
      <c r="AQV44" s="391" t="str">
        <f t="shared" si="944"/>
        <v/>
      </c>
      <c r="AQW44" s="391" t="str">
        <f t="shared" si="944"/>
        <v/>
      </c>
      <c r="AQX44" s="391" t="str">
        <f t="shared" si="944"/>
        <v/>
      </c>
      <c r="AQY44" s="391" t="str">
        <f t="shared" si="944"/>
        <v/>
      </c>
      <c r="AQZ44" s="391" t="str">
        <f t="shared" si="944"/>
        <v/>
      </c>
      <c r="ARA44" s="391" t="str">
        <f t="shared" si="944"/>
        <v/>
      </c>
      <c r="ARB44" s="391" t="str">
        <f t="shared" si="944"/>
        <v/>
      </c>
      <c r="ARC44" s="391" t="str">
        <f t="shared" si="944"/>
        <v/>
      </c>
      <c r="ARD44" s="391" t="str">
        <f t="shared" si="944"/>
        <v/>
      </c>
      <c r="ARE44" s="391" t="str">
        <f t="shared" si="944"/>
        <v/>
      </c>
      <c r="ARF44" s="391" t="str">
        <f t="shared" si="944"/>
        <v/>
      </c>
      <c r="ARG44" s="391" t="str">
        <f t="shared" si="944"/>
        <v/>
      </c>
      <c r="ARH44" s="391" t="str">
        <f t="shared" si="944"/>
        <v/>
      </c>
      <c r="ARI44" s="391" t="str">
        <f t="shared" si="944"/>
        <v/>
      </c>
      <c r="ARJ44" s="391" t="str">
        <f t="shared" si="944"/>
        <v/>
      </c>
      <c r="ARK44" s="391" t="str">
        <f t="shared" si="944"/>
        <v/>
      </c>
      <c r="ARL44" s="391" t="str">
        <f t="shared" ref="ARL44:ATW44" si="945">IF(ARL43&lt;&gt;"",ARL39*SIGN(ARL43)*ABS(ARL43)^ARL40,"")</f>
        <v/>
      </c>
      <c r="ARM44" s="391" t="str">
        <f t="shared" si="945"/>
        <v/>
      </c>
      <c r="ARN44" s="391" t="str">
        <f t="shared" si="945"/>
        <v/>
      </c>
      <c r="ARO44" s="391" t="str">
        <f t="shared" si="945"/>
        <v/>
      </c>
      <c r="ARP44" s="391" t="str">
        <f t="shared" si="945"/>
        <v/>
      </c>
      <c r="ARQ44" s="391" t="str">
        <f t="shared" si="945"/>
        <v/>
      </c>
      <c r="ARR44" s="391" t="str">
        <f t="shared" si="945"/>
        <v/>
      </c>
      <c r="ARS44" s="391" t="str">
        <f t="shared" si="945"/>
        <v/>
      </c>
      <c r="ART44" s="391" t="str">
        <f t="shared" si="945"/>
        <v/>
      </c>
      <c r="ARU44" s="391" t="str">
        <f t="shared" si="945"/>
        <v/>
      </c>
      <c r="ARV44" s="391" t="str">
        <f t="shared" si="945"/>
        <v/>
      </c>
      <c r="ARW44" s="391" t="str">
        <f t="shared" si="945"/>
        <v/>
      </c>
      <c r="ARX44" s="391" t="str">
        <f t="shared" si="945"/>
        <v/>
      </c>
      <c r="ARY44" s="391" t="str">
        <f t="shared" si="945"/>
        <v/>
      </c>
      <c r="ARZ44" s="391" t="str">
        <f t="shared" si="945"/>
        <v/>
      </c>
      <c r="ASA44" s="391" t="str">
        <f t="shared" si="945"/>
        <v/>
      </c>
      <c r="ASB44" s="391" t="str">
        <f t="shared" si="945"/>
        <v/>
      </c>
      <c r="ASC44" s="391" t="str">
        <f t="shared" si="945"/>
        <v/>
      </c>
      <c r="ASD44" s="391" t="str">
        <f t="shared" si="945"/>
        <v/>
      </c>
      <c r="ASE44" s="391" t="str">
        <f t="shared" si="945"/>
        <v/>
      </c>
      <c r="ASF44" s="391" t="str">
        <f t="shared" si="945"/>
        <v/>
      </c>
      <c r="ASG44" s="391" t="str">
        <f t="shared" si="945"/>
        <v/>
      </c>
      <c r="ASH44" s="391" t="str">
        <f t="shared" si="945"/>
        <v/>
      </c>
      <c r="ASI44" s="391" t="str">
        <f t="shared" si="945"/>
        <v/>
      </c>
      <c r="ASJ44" s="391" t="str">
        <f t="shared" si="945"/>
        <v/>
      </c>
      <c r="ASK44" s="391" t="str">
        <f t="shared" si="945"/>
        <v/>
      </c>
      <c r="ASL44" s="391" t="str">
        <f t="shared" si="945"/>
        <v/>
      </c>
      <c r="ASM44" s="391" t="str">
        <f t="shared" si="945"/>
        <v/>
      </c>
      <c r="ASN44" s="391" t="str">
        <f t="shared" si="945"/>
        <v/>
      </c>
      <c r="ASO44" s="391" t="str">
        <f t="shared" si="945"/>
        <v/>
      </c>
      <c r="ASP44" s="391" t="str">
        <f t="shared" si="945"/>
        <v/>
      </c>
      <c r="ASQ44" s="391" t="str">
        <f t="shared" si="945"/>
        <v/>
      </c>
      <c r="ASR44" s="391" t="str">
        <f t="shared" si="945"/>
        <v/>
      </c>
      <c r="ASS44" s="391" t="str">
        <f t="shared" si="945"/>
        <v/>
      </c>
      <c r="AST44" s="391" t="str">
        <f t="shared" si="945"/>
        <v/>
      </c>
      <c r="ASU44" s="391" t="str">
        <f t="shared" si="945"/>
        <v/>
      </c>
      <c r="ASV44" s="391" t="str">
        <f t="shared" si="945"/>
        <v/>
      </c>
      <c r="ASW44" s="391" t="str">
        <f t="shared" si="945"/>
        <v/>
      </c>
      <c r="ASX44" s="391" t="str">
        <f t="shared" si="945"/>
        <v/>
      </c>
      <c r="ASY44" s="391" t="str">
        <f t="shared" si="945"/>
        <v/>
      </c>
      <c r="ASZ44" s="391" t="str">
        <f t="shared" si="945"/>
        <v/>
      </c>
      <c r="ATA44" s="391" t="str">
        <f t="shared" si="945"/>
        <v/>
      </c>
      <c r="ATB44" s="391" t="str">
        <f t="shared" si="945"/>
        <v/>
      </c>
      <c r="ATC44" s="391" t="str">
        <f t="shared" si="945"/>
        <v/>
      </c>
      <c r="ATD44" s="391" t="str">
        <f t="shared" si="945"/>
        <v/>
      </c>
      <c r="ATE44" s="391" t="str">
        <f t="shared" si="945"/>
        <v/>
      </c>
      <c r="ATF44" s="391" t="str">
        <f t="shared" si="945"/>
        <v/>
      </c>
      <c r="ATG44" s="391" t="str">
        <f t="shared" si="945"/>
        <v/>
      </c>
      <c r="ATH44" s="391" t="str">
        <f t="shared" si="945"/>
        <v/>
      </c>
      <c r="ATI44" s="391" t="str">
        <f t="shared" si="945"/>
        <v/>
      </c>
      <c r="ATJ44" s="391" t="str">
        <f t="shared" si="945"/>
        <v/>
      </c>
      <c r="ATK44" s="391" t="str">
        <f t="shared" si="945"/>
        <v/>
      </c>
      <c r="ATL44" s="391" t="str">
        <f t="shared" si="945"/>
        <v/>
      </c>
      <c r="ATM44" s="391" t="str">
        <f t="shared" si="945"/>
        <v/>
      </c>
      <c r="ATN44" s="391" t="str">
        <f t="shared" si="945"/>
        <v/>
      </c>
      <c r="ATO44" s="391" t="str">
        <f t="shared" si="945"/>
        <v/>
      </c>
      <c r="ATP44" s="391" t="str">
        <f t="shared" si="945"/>
        <v/>
      </c>
      <c r="ATQ44" s="391" t="str">
        <f t="shared" si="945"/>
        <v/>
      </c>
      <c r="ATR44" s="391" t="str">
        <f t="shared" si="945"/>
        <v/>
      </c>
      <c r="ATS44" s="391" t="str">
        <f t="shared" si="945"/>
        <v/>
      </c>
      <c r="ATT44" s="391" t="str">
        <f t="shared" si="945"/>
        <v/>
      </c>
      <c r="ATU44" s="391" t="str">
        <f t="shared" si="945"/>
        <v/>
      </c>
      <c r="ATV44" s="391" t="str">
        <f t="shared" si="945"/>
        <v/>
      </c>
      <c r="ATW44" s="391" t="str">
        <f t="shared" si="945"/>
        <v/>
      </c>
      <c r="ATX44" s="391" t="str">
        <f t="shared" ref="ATX44:AWI44" si="946">IF(ATX43&lt;&gt;"",ATX39*SIGN(ATX43)*ABS(ATX43)^ATX40,"")</f>
        <v/>
      </c>
      <c r="ATY44" s="391" t="str">
        <f t="shared" si="946"/>
        <v/>
      </c>
      <c r="ATZ44" s="391" t="str">
        <f t="shared" si="946"/>
        <v/>
      </c>
      <c r="AUA44" s="391" t="str">
        <f t="shared" si="946"/>
        <v/>
      </c>
      <c r="AUB44" s="391" t="str">
        <f t="shared" si="946"/>
        <v/>
      </c>
      <c r="AUC44" s="391" t="str">
        <f t="shared" si="946"/>
        <v/>
      </c>
      <c r="AUD44" s="391" t="str">
        <f t="shared" si="946"/>
        <v/>
      </c>
      <c r="AUE44" s="391" t="str">
        <f t="shared" si="946"/>
        <v/>
      </c>
      <c r="AUF44" s="391" t="str">
        <f t="shared" si="946"/>
        <v/>
      </c>
      <c r="AUG44" s="391" t="str">
        <f t="shared" si="946"/>
        <v/>
      </c>
      <c r="AUH44" s="391" t="str">
        <f t="shared" si="946"/>
        <v/>
      </c>
      <c r="AUI44" s="391" t="str">
        <f t="shared" si="946"/>
        <v/>
      </c>
      <c r="AUJ44" s="391" t="str">
        <f t="shared" si="946"/>
        <v/>
      </c>
      <c r="AUK44" s="391" t="str">
        <f t="shared" si="946"/>
        <v/>
      </c>
      <c r="AUL44" s="391" t="str">
        <f t="shared" si="946"/>
        <v/>
      </c>
      <c r="AUM44" s="391" t="str">
        <f t="shared" si="946"/>
        <v/>
      </c>
      <c r="AUN44" s="391" t="str">
        <f t="shared" si="946"/>
        <v/>
      </c>
      <c r="AUO44" s="391" t="str">
        <f t="shared" si="946"/>
        <v/>
      </c>
      <c r="AUP44" s="391" t="str">
        <f t="shared" si="946"/>
        <v/>
      </c>
      <c r="AUQ44" s="391" t="str">
        <f t="shared" si="946"/>
        <v/>
      </c>
      <c r="AUR44" s="391" t="str">
        <f t="shared" si="946"/>
        <v/>
      </c>
      <c r="AUS44" s="391" t="str">
        <f t="shared" si="946"/>
        <v/>
      </c>
      <c r="AUT44" s="391" t="str">
        <f t="shared" si="946"/>
        <v/>
      </c>
      <c r="AUU44" s="391" t="str">
        <f t="shared" si="946"/>
        <v/>
      </c>
      <c r="AUV44" s="391" t="str">
        <f t="shared" si="946"/>
        <v/>
      </c>
      <c r="AUW44" s="391" t="str">
        <f t="shared" si="946"/>
        <v/>
      </c>
      <c r="AUX44" s="391" t="str">
        <f t="shared" si="946"/>
        <v/>
      </c>
      <c r="AUY44" s="391" t="str">
        <f t="shared" si="946"/>
        <v/>
      </c>
      <c r="AUZ44" s="391" t="str">
        <f t="shared" si="946"/>
        <v/>
      </c>
      <c r="AVA44" s="391" t="str">
        <f t="shared" si="946"/>
        <v/>
      </c>
      <c r="AVB44" s="391" t="str">
        <f t="shared" si="946"/>
        <v/>
      </c>
      <c r="AVC44" s="391" t="str">
        <f t="shared" si="946"/>
        <v/>
      </c>
      <c r="AVD44" s="391" t="str">
        <f t="shared" si="946"/>
        <v/>
      </c>
      <c r="AVE44" s="391" t="str">
        <f t="shared" si="946"/>
        <v/>
      </c>
      <c r="AVF44" s="391" t="str">
        <f t="shared" si="946"/>
        <v/>
      </c>
      <c r="AVG44" s="391" t="str">
        <f t="shared" si="946"/>
        <v/>
      </c>
      <c r="AVH44" s="391" t="str">
        <f t="shared" si="946"/>
        <v/>
      </c>
      <c r="AVI44" s="391" t="str">
        <f t="shared" si="946"/>
        <v/>
      </c>
      <c r="AVJ44" s="391" t="str">
        <f t="shared" si="946"/>
        <v/>
      </c>
      <c r="AVK44" s="391" t="str">
        <f t="shared" si="946"/>
        <v/>
      </c>
      <c r="AVL44" s="391" t="str">
        <f t="shared" si="946"/>
        <v/>
      </c>
      <c r="AVM44" s="391" t="str">
        <f t="shared" si="946"/>
        <v/>
      </c>
      <c r="AVN44" s="391" t="str">
        <f t="shared" si="946"/>
        <v/>
      </c>
      <c r="AVO44" s="391" t="str">
        <f t="shared" si="946"/>
        <v/>
      </c>
      <c r="AVP44" s="391" t="str">
        <f t="shared" si="946"/>
        <v/>
      </c>
      <c r="AVQ44" s="391" t="str">
        <f t="shared" si="946"/>
        <v/>
      </c>
      <c r="AVR44" s="391" t="str">
        <f t="shared" si="946"/>
        <v/>
      </c>
      <c r="AVS44" s="391" t="str">
        <f t="shared" si="946"/>
        <v/>
      </c>
      <c r="AVT44" s="391" t="str">
        <f t="shared" si="946"/>
        <v/>
      </c>
      <c r="AVU44" s="391" t="str">
        <f t="shared" si="946"/>
        <v/>
      </c>
      <c r="AVV44" s="391" t="str">
        <f t="shared" si="946"/>
        <v/>
      </c>
      <c r="AVW44" s="391" t="str">
        <f t="shared" si="946"/>
        <v/>
      </c>
      <c r="AVX44" s="391" t="str">
        <f t="shared" si="946"/>
        <v/>
      </c>
      <c r="AVY44" s="391" t="str">
        <f t="shared" si="946"/>
        <v/>
      </c>
      <c r="AVZ44" s="391" t="str">
        <f t="shared" si="946"/>
        <v/>
      </c>
      <c r="AWA44" s="391" t="str">
        <f t="shared" si="946"/>
        <v/>
      </c>
      <c r="AWB44" s="391" t="str">
        <f t="shared" si="946"/>
        <v/>
      </c>
      <c r="AWC44" s="391" t="str">
        <f t="shared" si="946"/>
        <v/>
      </c>
      <c r="AWD44" s="391" t="str">
        <f t="shared" si="946"/>
        <v/>
      </c>
      <c r="AWE44" s="391" t="str">
        <f t="shared" si="946"/>
        <v/>
      </c>
      <c r="AWF44" s="391" t="str">
        <f t="shared" si="946"/>
        <v/>
      </c>
      <c r="AWG44" s="391" t="str">
        <f t="shared" si="946"/>
        <v/>
      </c>
      <c r="AWH44" s="391" t="str">
        <f t="shared" si="946"/>
        <v/>
      </c>
      <c r="AWI44" s="391" t="str">
        <f t="shared" si="946"/>
        <v/>
      </c>
      <c r="AWJ44" s="391" t="str">
        <f t="shared" ref="AWJ44:AYU44" si="947">IF(AWJ43&lt;&gt;"",AWJ39*SIGN(AWJ43)*ABS(AWJ43)^AWJ40,"")</f>
        <v/>
      </c>
      <c r="AWK44" s="391" t="str">
        <f t="shared" si="947"/>
        <v/>
      </c>
      <c r="AWL44" s="391" t="str">
        <f t="shared" si="947"/>
        <v/>
      </c>
      <c r="AWM44" s="391" t="str">
        <f t="shared" si="947"/>
        <v/>
      </c>
      <c r="AWN44" s="391" t="str">
        <f t="shared" si="947"/>
        <v/>
      </c>
      <c r="AWO44" s="391" t="str">
        <f t="shared" si="947"/>
        <v/>
      </c>
      <c r="AWP44" s="391" t="str">
        <f t="shared" si="947"/>
        <v/>
      </c>
      <c r="AWQ44" s="391" t="str">
        <f t="shared" si="947"/>
        <v/>
      </c>
      <c r="AWR44" s="391" t="str">
        <f t="shared" si="947"/>
        <v/>
      </c>
      <c r="AWS44" s="391" t="str">
        <f t="shared" si="947"/>
        <v/>
      </c>
      <c r="AWT44" s="391" t="str">
        <f t="shared" si="947"/>
        <v/>
      </c>
      <c r="AWU44" s="391" t="str">
        <f t="shared" si="947"/>
        <v/>
      </c>
      <c r="AWV44" s="391" t="str">
        <f t="shared" si="947"/>
        <v/>
      </c>
      <c r="AWW44" s="391" t="str">
        <f t="shared" si="947"/>
        <v/>
      </c>
      <c r="AWX44" s="391" t="str">
        <f t="shared" si="947"/>
        <v/>
      </c>
      <c r="AWY44" s="391" t="str">
        <f t="shared" si="947"/>
        <v/>
      </c>
      <c r="AWZ44" s="391" t="str">
        <f t="shared" si="947"/>
        <v/>
      </c>
      <c r="AXA44" s="391" t="str">
        <f t="shared" si="947"/>
        <v/>
      </c>
      <c r="AXB44" s="391" t="str">
        <f t="shared" si="947"/>
        <v/>
      </c>
      <c r="AXC44" s="391" t="str">
        <f t="shared" si="947"/>
        <v/>
      </c>
      <c r="AXD44" s="391" t="str">
        <f t="shared" si="947"/>
        <v/>
      </c>
      <c r="AXE44" s="391" t="str">
        <f t="shared" si="947"/>
        <v/>
      </c>
      <c r="AXF44" s="391" t="str">
        <f t="shared" si="947"/>
        <v/>
      </c>
      <c r="AXG44" s="391" t="str">
        <f t="shared" si="947"/>
        <v/>
      </c>
      <c r="AXH44" s="391" t="str">
        <f t="shared" si="947"/>
        <v/>
      </c>
      <c r="AXI44" s="391" t="str">
        <f t="shared" si="947"/>
        <v/>
      </c>
      <c r="AXJ44" s="391" t="str">
        <f t="shared" si="947"/>
        <v/>
      </c>
      <c r="AXK44" s="391" t="str">
        <f t="shared" si="947"/>
        <v/>
      </c>
      <c r="AXL44" s="391" t="str">
        <f t="shared" si="947"/>
        <v/>
      </c>
      <c r="AXM44" s="391" t="str">
        <f t="shared" si="947"/>
        <v/>
      </c>
      <c r="AXN44" s="391" t="str">
        <f t="shared" si="947"/>
        <v/>
      </c>
      <c r="AXO44" s="391" t="str">
        <f t="shared" si="947"/>
        <v/>
      </c>
      <c r="AXP44" s="391" t="str">
        <f t="shared" si="947"/>
        <v/>
      </c>
      <c r="AXQ44" s="391" t="str">
        <f t="shared" si="947"/>
        <v/>
      </c>
      <c r="AXR44" s="391" t="str">
        <f t="shared" si="947"/>
        <v/>
      </c>
      <c r="AXS44" s="391" t="str">
        <f t="shared" si="947"/>
        <v/>
      </c>
      <c r="AXT44" s="391" t="str">
        <f t="shared" si="947"/>
        <v/>
      </c>
      <c r="AXU44" s="391" t="str">
        <f t="shared" si="947"/>
        <v/>
      </c>
      <c r="AXV44" s="391" t="str">
        <f t="shared" si="947"/>
        <v/>
      </c>
      <c r="AXW44" s="391" t="str">
        <f t="shared" si="947"/>
        <v/>
      </c>
      <c r="AXX44" s="391" t="str">
        <f t="shared" si="947"/>
        <v/>
      </c>
      <c r="AXY44" s="391" t="str">
        <f t="shared" si="947"/>
        <v/>
      </c>
      <c r="AXZ44" s="391" t="str">
        <f t="shared" si="947"/>
        <v/>
      </c>
      <c r="AYA44" s="391" t="str">
        <f t="shared" si="947"/>
        <v/>
      </c>
      <c r="AYB44" s="391" t="str">
        <f t="shared" si="947"/>
        <v/>
      </c>
      <c r="AYC44" s="391" t="str">
        <f t="shared" si="947"/>
        <v/>
      </c>
      <c r="AYD44" s="391" t="str">
        <f t="shared" si="947"/>
        <v/>
      </c>
      <c r="AYE44" s="391" t="str">
        <f t="shared" si="947"/>
        <v/>
      </c>
      <c r="AYF44" s="391" t="str">
        <f t="shared" si="947"/>
        <v/>
      </c>
      <c r="AYG44" s="391" t="str">
        <f t="shared" si="947"/>
        <v/>
      </c>
      <c r="AYH44" s="391" t="str">
        <f t="shared" si="947"/>
        <v/>
      </c>
      <c r="AYI44" s="391" t="str">
        <f t="shared" si="947"/>
        <v/>
      </c>
      <c r="AYJ44" s="391" t="str">
        <f t="shared" si="947"/>
        <v/>
      </c>
      <c r="AYK44" s="391" t="str">
        <f t="shared" si="947"/>
        <v/>
      </c>
      <c r="AYL44" s="391" t="str">
        <f t="shared" si="947"/>
        <v/>
      </c>
      <c r="AYM44" s="391" t="str">
        <f t="shared" si="947"/>
        <v/>
      </c>
      <c r="AYN44" s="391" t="str">
        <f t="shared" si="947"/>
        <v/>
      </c>
      <c r="AYO44" s="391" t="str">
        <f t="shared" si="947"/>
        <v/>
      </c>
      <c r="AYP44" s="391" t="str">
        <f t="shared" si="947"/>
        <v/>
      </c>
      <c r="AYQ44" s="391" t="str">
        <f t="shared" si="947"/>
        <v/>
      </c>
      <c r="AYR44" s="391" t="str">
        <f t="shared" si="947"/>
        <v/>
      </c>
      <c r="AYS44" s="391" t="str">
        <f t="shared" si="947"/>
        <v/>
      </c>
      <c r="AYT44" s="391" t="str">
        <f t="shared" si="947"/>
        <v/>
      </c>
      <c r="AYU44" s="391" t="str">
        <f t="shared" si="947"/>
        <v/>
      </c>
      <c r="AYV44" s="391" t="str">
        <f t="shared" ref="AYV44:BBG44" si="948">IF(AYV43&lt;&gt;"",AYV39*SIGN(AYV43)*ABS(AYV43)^AYV40,"")</f>
        <v/>
      </c>
      <c r="AYW44" s="391" t="str">
        <f t="shared" si="948"/>
        <v/>
      </c>
      <c r="AYX44" s="391" t="str">
        <f t="shared" si="948"/>
        <v/>
      </c>
      <c r="AYY44" s="391" t="str">
        <f t="shared" si="948"/>
        <v/>
      </c>
      <c r="AYZ44" s="391" t="str">
        <f t="shared" si="948"/>
        <v/>
      </c>
      <c r="AZA44" s="391" t="str">
        <f t="shared" si="948"/>
        <v/>
      </c>
      <c r="AZB44" s="391" t="str">
        <f t="shared" si="948"/>
        <v/>
      </c>
      <c r="AZC44" s="391" t="str">
        <f t="shared" si="948"/>
        <v/>
      </c>
      <c r="AZD44" s="391" t="str">
        <f t="shared" si="948"/>
        <v/>
      </c>
      <c r="AZE44" s="391" t="str">
        <f t="shared" si="948"/>
        <v/>
      </c>
      <c r="AZF44" s="391" t="str">
        <f t="shared" si="948"/>
        <v/>
      </c>
      <c r="AZG44" s="391" t="str">
        <f t="shared" si="948"/>
        <v/>
      </c>
      <c r="AZH44" s="391" t="str">
        <f t="shared" si="948"/>
        <v/>
      </c>
      <c r="AZI44" s="391" t="str">
        <f t="shared" si="948"/>
        <v/>
      </c>
      <c r="AZJ44" s="391" t="str">
        <f t="shared" si="948"/>
        <v/>
      </c>
      <c r="AZK44" s="391" t="str">
        <f t="shared" si="948"/>
        <v/>
      </c>
      <c r="AZL44" s="391" t="str">
        <f t="shared" si="948"/>
        <v/>
      </c>
      <c r="AZM44" s="391" t="str">
        <f t="shared" si="948"/>
        <v/>
      </c>
      <c r="AZN44" s="391" t="str">
        <f t="shared" si="948"/>
        <v/>
      </c>
      <c r="AZO44" s="391" t="str">
        <f t="shared" si="948"/>
        <v/>
      </c>
      <c r="AZP44" s="391" t="str">
        <f t="shared" si="948"/>
        <v/>
      </c>
      <c r="AZQ44" s="391" t="str">
        <f t="shared" si="948"/>
        <v/>
      </c>
      <c r="AZR44" s="391" t="str">
        <f t="shared" si="948"/>
        <v/>
      </c>
      <c r="AZS44" s="391" t="str">
        <f t="shared" si="948"/>
        <v/>
      </c>
      <c r="AZT44" s="391" t="str">
        <f t="shared" si="948"/>
        <v/>
      </c>
      <c r="AZU44" s="391" t="str">
        <f t="shared" si="948"/>
        <v/>
      </c>
      <c r="AZV44" s="391" t="str">
        <f t="shared" si="948"/>
        <v/>
      </c>
      <c r="AZW44" s="391" t="str">
        <f t="shared" si="948"/>
        <v/>
      </c>
      <c r="AZX44" s="391" t="str">
        <f t="shared" si="948"/>
        <v/>
      </c>
      <c r="AZY44" s="391" t="str">
        <f t="shared" si="948"/>
        <v/>
      </c>
      <c r="AZZ44" s="391" t="str">
        <f t="shared" si="948"/>
        <v/>
      </c>
      <c r="BAA44" s="391" t="str">
        <f t="shared" si="948"/>
        <v/>
      </c>
      <c r="BAB44" s="391" t="str">
        <f t="shared" si="948"/>
        <v/>
      </c>
      <c r="BAC44" s="391" t="str">
        <f t="shared" si="948"/>
        <v/>
      </c>
      <c r="BAD44" s="391" t="str">
        <f t="shared" si="948"/>
        <v/>
      </c>
      <c r="BAE44" s="391" t="str">
        <f t="shared" si="948"/>
        <v/>
      </c>
      <c r="BAF44" s="391" t="str">
        <f t="shared" si="948"/>
        <v/>
      </c>
      <c r="BAG44" s="391" t="str">
        <f t="shared" si="948"/>
        <v/>
      </c>
      <c r="BAH44" s="391" t="str">
        <f t="shared" si="948"/>
        <v/>
      </c>
      <c r="BAI44" s="391" t="str">
        <f t="shared" si="948"/>
        <v/>
      </c>
      <c r="BAJ44" s="391" t="str">
        <f t="shared" si="948"/>
        <v/>
      </c>
      <c r="BAK44" s="391" t="str">
        <f t="shared" si="948"/>
        <v/>
      </c>
      <c r="BAL44" s="391" t="str">
        <f t="shared" si="948"/>
        <v/>
      </c>
      <c r="BAM44" s="391" t="str">
        <f t="shared" si="948"/>
        <v/>
      </c>
      <c r="BAN44" s="391" t="str">
        <f t="shared" si="948"/>
        <v/>
      </c>
      <c r="BAO44" s="391" t="str">
        <f t="shared" si="948"/>
        <v/>
      </c>
      <c r="BAP44" s="391" t="str">
        <f t="shared" si="948"/>
        <v/>
      </c>
      <c r="BAQ44" s="391" t="str">
        <f t="shared" si="948"/>
        <v/>
      </c>
      <c r="BAR44" s="391" t="str">
        <f t="shared" si="948"/>
        <v/>
      </c>
      <c r="BAS44" s="391" t="str">
        <f t="shared" si="948"/>
        <v/>
      </c>
      <c r="BAT44" s="391" t="str">
        <f t="shared" si="948"/>
        <v/>
      </c>
      <c r="BAU44" s="391" t="str">
        <f t="shared" si="948"/>
        <v/>
      </c>
      <c r="BAV44" s="391" t="str">
        <f t="shared" si="948"/>
        <v/>
      </c>
      <c r="BAW44" s="391" t="str">
        <f t="shared" si="948"/>
        <v/>
      </c>
      <c r="BAX44" s="391" t="str">
        <f t="shared" si="948"/>
        <v/>
      </c>
      <c r="BAY44" s="391" t="str">
        <f t="shared" si="948"/>
        <v/>
      </c>
      <c r="BAZ44" s="391" t="str">
        <f t="shared" si="948"/>
        <v/>
      </c>
      <c r="BBA44" s="391" t="str">
        <f t="shared" si="948"/>
        <v/>
      </c>
      <c r="BBB44" s="391" t="str">
        <f t="shared" si="948"/>
        <v/>
      </c>
      <c r="BBC44" s="391" t="str">
        <f t="shared" si="948"/>
        <v/>
      </c>
      <c r="BBD44" s="391" t="str">
        <f t="shared" si="948"/>
        <v/>
      </c>
      <c r="BBE44" s="391" t="str">
        <f t="shared" si="948"/>
        <v/>
      </c>
      <c r="BBF44" s="391" t="str">
        <f t="shared" si="948"/>
        <v/>
      </c>
      <c r="BBG44" s="391" t="str">
        <f t="shared" si="948"/>
        <v/>
      </c>
      <c r="BBH44" s="391" t="str">
        <f t="shared" ref="BBH44:BDS44" si="949">IF(BBH43&lt;&gt;"",BBH39*SIGN(BBH43)*ABS(BBH43)^BBH40,"")</f>
        <v/>
      </c>
      <c r="BBI44" s="391" t="str">
        <f t="shared" si="949"/>
        <v/>
      </c>
      <c r="BBJ44" s="391" t="str">
        <f t="shared" si="949"/>
        <v/>
      </c>
      <c r="BBK44" s="391" t="str">
        <f t="shared" si="949"/>
        <v/>
      </c>
      <c r="BBL44" s="391" t="str">
        <f t="shared" si="949"/>
        <v/>
      </c>
      <c r="BBM44" s="391" t="str">
        <f t="shared" si="949"/>
        <v/>
      </c>
      <c r="BBN44" s="391" t="str">
        <f t="shared" si="949"/>
        <v/>
      </c>
      <c r="BBO44" s="391" t="str">
        <f t="shared" si="949"/>
        <v/>
      </c>
      <c r="BBP44" s="391" t="str">
        <f t="shared" si="949"/>
        <v/>
      </c>
      <c r="BBQ44" s="391" t="str">
        <f t="shared" si="949"/>
        <v/>
      </c>
      <c r="BBR44" s="391" t="str">
        <f t="shared" si="949"/>
        <v/>
      </c>
      <c r="BBS44" s="391" t="str">
        <f t="shared" si="949"/>
        <v/>
      </c>
      <c r="BBT44" s="391" t="str">
        <f t="shared" si="949"/>
        <v/>
      </c>
      <c r="BBU44" s="391" t="str">
        <f t="shared" si="949"/>
        <v/>
      </c>
      <c r="BBV44" s="391" t="str">
        <f t="shared" si="949"/>
        <v/>
      </c>
      <c r="BBW44" s="391" t="str">
        <f t="shared" si="949"/>
        <v/>
      </c>
      <c r="BBX44" s="391" t="str">
        <f t="shared" si="949"/>
        <v/>
      </c>
      <c r="BBY44" s="391" t="str">
        <f t="shared" si="949"/>
        <v/>
      </c>
      <c r="BBZ44" s="391" t="str">
        <f t="shared" si="949"/>
        <v/>
      </c>
      <c r="BCA44" s="391" t="str">
        <f t="shared" si="949"/>
        <v/>
      </c>
      <c r="BCB44" s="391" t="str">
        <f t="shared" si="949"/>
        <v/>
      </c>
      <c r="BCC44" s="391" t="str">
        <f t="shared" si="949"/>
        <v/>
      </c>
      <c r="BCD44" s="391" t="str">
        <f t="shared" si="949"/>
        <v/>
      </c>
      <c r="BCE44" s="391" t="str">
        <f t="shared" si="949"/>
        <v/>
      </c>
      <c r="BCF44" s="391" t="str">
        <f t="shared" si="949"/>
        <v/>
      </c>
      <c r="BCG44" s="391" t="str">
        <f t="shared" si="949"/>
        <v/>
      </c>
      <c r="BCH44" s="391" t="str">
        <f t="shared" si="949"/>
        <v/>
      </c>
      <c r="BCI44" s="391" t="str">
        <f t="shared" si="949"/>
        <v/>
      </c>
      <c r="BCJ44" s="391" t="str">
        <f t="shared" si="949"/>
        <v/>
      </c>
      <c r="BCK44" s="391" t="str">
        <f t="shared" si="949"/>
        <v/>
      </c>
      <c r="BCL44" s="391" t="str">
        <f t="shared" si="949"/>
        <v/>
      </c>
      <c r="BCM44" s="391" t="str">
        <f t="shared" si="949"/>
        <v/>
      </c>
      <c r="BCN44" s="391" t="str">
        <f t="shared" si="949"/>
        <v/>
      </c>
      <c r="BCO44" s="391" t="str">
        <f t="shared" si="949"/>
        <v/>
      </c>
      <c r="BCP44" s="391" t="str">
        <f t="shared" si="949"/>
        <v/>
      </c>
      <c r="BCQ44" s="391" t="str">
        <f t="shared" si="949"/>
        <v/>
      </c>
      <c r="BCR44" s="391" t="str">
        <f t="shared" si="949"/>
        <v/>
      </c>
      <c r="BCS44" s="391" t="str">
        <f t="shared" si="949"/>
        <v/>
      </c>
      <c r="BCT44" s="391" t="str">
        <f t="shared" si="949"/>
        <v/>
      </c>
      <c r="BCU44" s="391" t="str">
        <f t="shared" si="949"/>
        <v/>
      </c>
      <c r="BCV44" s="391" t="str">
        <f t="shared" si="949"/>
        <v/>
      </c>
      <c r="BCW44" s="391" t="str">
        <f t="shared" si="949"/>
        <v/>
      </c>
      <c r="BCX44" s="391" t="str">
        <f t="shared" si="949"/>
        <v/>
      </c>
      <c r="BCY44" s="391" t="str">
        <f t="shared" si="949"/>
        <v/>
      </c>
      <c r="BCZ44" s="391" t="str">
        <f t="shared" si="949"/>
        <v/>
      </c>
      <c r="BDA44" s="391" t="str">
        <f t="shared" si="949"/>
        <v/>
      </c>
      <c r="BDB44" s="391" t="str">
        <f t="shared" si="949"/>
        <v/>
      </c>
      <c r="BDC44" s="391" t="str">
        <f t="shared" si="949"/>
        <v/>
      </c>
      <c r="BDD44" s="391" t="str">
        <f t="shared" si="949"/>
        <v/>
      </c>
      <c r="BDE44" s="391" t="str">
        <f t="shared" si="949"/>
        <v/>
      </c>
      <c r="BDF44" s="391" t="str">
        <f t="shared" si="949"/>
        <v/>
      </c>
      <c r="BDG44" s="391" t="str">
        <f t="shared" si="949"/>
        <v/>
      </c>
      <c r="BDH44" s="391" t="str">
        <f t="shared" si="949"/>
        <v/>
      </c>
      <c r="BDI44" s="391" t="str">
        <f t="shared" si="949"/>
        <v/>
      </c>
      <c r="BDJ44" s="391" t="str">
        <f t="shared" si="949"/>
        <v/>
      </c>
      <c r="BDK44" s="391" t="str">
        <f t="shared" si="949"/>
        <v/>
      </c>
      <c r="BDL44" s="391" t="str">
        <f t="shared" si="949"/>
        <v/>
      </c>
      <c r="BDM44" s="391" t="str">
        <f t="shared" si="949"/>
        <v/>
      </c>
      <c r="BDN44" s="391" t="str">
        <f t="shared" si="949"/>
        <v/>
      </c>
      <c r="BDO44" s="391" t="str">
        <f t="shared" si="949"/>
        <v/>
      </c>
      <c r="BDP44" s="391" t="str">
        <f t="shared" si="949"/>
        <v/>
      </c>
      <c r="BDQ44" s="391" t="str">
        <f t="shared" si="949"/>
        <v/>
      </c>
      <c r="BDR44" s="391" t="str">
        <f t="shared" si="949"/>
        <v/>
      </c>
      <c r="BDS44" s="391" t="str">
        <f t="shared" si="949"/>
        <v/>
      </c>
      <c r="BDT44" s="391" t="str">
        <f t="shared" ref="BDT44:BGE44" si="950">IF(BDT43&lt;&gt;"",BDT39*SIGN(BDT43)*ABS(BDT43)^BDT40,"")</f>
        <v/>
      </c>
      <c r="BDU44" s="391" t="str">
        <f t="shared" si="950"/>
        <v/>
      </c>
      <c r="BDV44" s="391" t="str">
        <f t="shared" si="950"/>
        <v/>
      </c>
      <c r="BDW44" s="391" t="str">
        <f t="shared" si="950"/>
        <v/>
      </c>
      <c r="BDX44" s="391" t="str">
        <f t="shared" si="950"/>
        <v/>
      </c>
      <c r="BDY44" s="391" t="str">
        <f t="shared" si="950"/>
        <v/>
      </c>
      <c r="BDZ44" s="391" t="str">
        <f t="shared" si="950"/>
        <v/>
      </c>
      <c r="BEA44" s="391" t="str">
        <f t="shared" si="950"/>
        <v/>
      </c>
      <c r="BEB44" s="391" t="str">
        <f t="shared" si="950"/>
        <v/>
      </c>
      <c r="BEC44" s="391" t="str">
        <f t="shared" si="950"/>
        <v/>
      </c>
      <c r="BED44" s="391" t="str">
        <f t="shared" si="950"/>
        <v/>
      </c>
      <c r="BEE44" s="391" t="str">
        <f t="shared" si="950"/>
        <v/>
      </c>
      <c r="BEF44" s="391" t="str">
        <f t="shared" si="950"/>
        <v/>
      </c>
      <c r="BEG44" s="391" t="str">
        <f t="shared" si="950"/>
        <v/>
      </c>
      <c r="BEH44" s="391" t="str">
        <f t="shared" si="950"/>
        <v/>
      </c>
      <c r="BEI44" s="391" t="str">
        <f t="shared" si="950"/>
        <v/>
      </c>
      <c r="BEJ44" s="391" t="str">
        <f t="shared" si="950"/>
        <v/>
      </c>
      <c r="BEK44" s="391" t="str">
        <f t="shared" si="950"/>
        <v/>
      </c>
      <c r="BEL44" s="391" t="str">
        <f t="shared" si="950"/>
        <v/>
      </c>
      <c r="BEM44" s="391" t="str">
        <f t="shared" si="950"/>
        <v/>
      </c>
      <c r="BEN44" s="391" t="str">
        <f t="shared" si="950"/>
        <v/>
      </c>
      <c r="BEO44" s="391" t="str">
        <f t="shared" si="950"/>
        <v/>
      </c>
      <c r="BEP44" s="391" t="str">
        <f t="shared" si="950"/>
        <v/>
      </c>
      <c r="BEQ44" s="391" t="str">
        <f t="shared" si="950"/>
        <v/>
      </c>
      <c r="BER44" s="391" t="str">
        <f t="shared" si="950"/>
        <v/>
      </c>
      <c r="BES44" s="391" t="str">
        <f t="shared" si="950"/>
        <v/>
      </c>
      <c r="BET44" s="391" t="str">
        <f t="shared" si="950"/>
        <v/>
      </c>
      <c r="BEU44" s="391" t="str">
        <f t="shared" si="950"/>
        <v/>
      </c>
      <c r="BEV44" s="391" t="str">
        <f t="shared" si="950"/>
        <v/>
      </c>
      <c r="BEW44" s="391" t="str">
        <f t="shared" si="950"/>
        <v/>
      </c>
      <c r="BEX44" s="391" t="str">
        <f t="shared" si="950"/>
        <v/>
      </c>
      <c r="BEY44" s="391" t="str">
        <f t="shared" si="950"/>
        <v/>
      </c>
      <c r="BEZ44" s="391" t="str">
        <f t="shared" si="950"/>
        <v/>
      </c>
      <c r="BFA44" s="391" t="str">
        <f t="shared" si="950"/>
        <v/>
      </c>
      <c r="BFB44" s="391" t="str">
        <f t="shared" si="950"/>
        <v/>
      </c>
      <c r="BFC44" s="391" t="str">
        <f t="shared" si="950"/>
        <v/>
      </c>
      <c r="BFD44" s="391" t="str">
        <f t="shared" si="950"/>
        <v/>
      </c>
      <c r="BFE44" s="391" t="str">
        <f t="shared" si="950"/>
        <v/>
      </c>
      <c r="BFF44" s="391" t="str">
        <f t="shared" si="950"/>
        <v/>
      </c>
      <c r="BFG44" s="391" t="str">
        <f t="shared" si="950"/>
        <v/>
      </c>
      <c r="BFH44" s="391" t="str">
        <f t="shared" si="950"/>
        <v/>
      </c>
      <c r="BFI44" s="391" t="str">
        <f t="shared" si="950"/>
        <v/>
      </c>
      <c r="BFJ44" s="391" t="str">
        <f t="shared" si="950"/>
        <v/>
      </c>
      <c r="BFK44" s="391" t="str">
        <f t="shared" si="950"/>
        <v/>
      </c>
      <c r="BFL44" s="391" t="str">
        <f t="shared" si="950"/>
        <v/>
      </c>
      <c r="BFM44" s="391" t="str">
        <f t="shared" si="950"/>
        <v/>
      </c>
      <c r="BFN44" s="391" t="str">
        <f t="shared" si="950"/>
        <v/>
      </c>
      <c r="BFO44" s="391" t="str">
        <f t="shared" si="950"/>
        <v/>
      </c>
      <c r="BFP44" s="391" t="str">
        <f t="shared" si="950"/>
        <v/>
      </c>
      <c r="BFQ44" s="391" t="str">
        <f t="shared" si="950"/>
        <v/>
      </c>
      <c r="BFR44" s="391" t="str">
        <f t="shared" si="950"/>
        <v/>
      </c>
      <c r="BFS44" s="391" t="str">
        <f t="shared" si="950"/>
        <v/>
      </c>
      <c r="BFT44" s="391" t="str">
        <f t="shared" si="950"/>
        <v/>
      </c>
      <c r="BFU44" s="391" t="str">
        <f t="shared" si="950"/>
        <v/>
      </c>
      <c r="BFV44" s="391" t="str">
        <f t="shared" si="950"/>
        <v/>
      </c>
      <c r="BFW44" s="391" t="str">
        <f t="shared" si="950"/>
        <v/>
      </c>
      <c r="BFX44" s="391" t="str">
        <f t="shared" si="950"/>
        <v/>
      </c>
      <c r="BFY44" s="391" t="str">
        <f t="shared" si="950"/>
        <v/>
      </c>
      <c r="BFZ44" s="391" t="str">
        <f t="shared" si="950"/>
        <v/>
      </c>
      <c r="BGA44" s="391" t="str">
        <f t="shared" si="950"/>
        <v/>
      </c>
      <c r="BGB44" s="391" t="str">
        <f t="shared" si="950"/>
        <v/>
      </c>
      <c r="BGC44" s="391" t="str">
        <f t="shared" si="950"/>
        <v/>
      </c>
      <c r="BGD44" s="391" t="str">
        <f t="shared" si="950"/>
        <v/>
      </c>
      <c r="BGE44" s="391" t="str">
        <f t="shared" si="950"/>
        <v/>
      </c>
      <c r="BGF44" s="391" t="str">
        <f t="shared" ref="BGF44:BIQ44" si="951">IF(BGF43&lt;&gt;"",BGF39*SIGN(BGF43)*ABS(BGF43)^BGF40,"")</f>
        <v/>
      </c>
      <c r="BGG44" s="391" t="str">
        <f t="shared" si="951"/>
        <v/>
      </c>
      <c r="BGH44" s="391" t="str">
        <f t="shared" si="951"/>
        <v/>
      </c>
      <c r="BGI44" s="391" t="str">
        <f t="shared" si="951"/>
        <v/>
      </c>
      <c r="BGJ44" s="391" t="str">
        <f t="shared" si="951"/>
        <v/>
      </c>
      <c r="BGK44" s="391" t="str">
        <f t="shared" si="951"/>
        <v/>
      </c>
      <c r="BGL44" s="391" t="str">
        <f t="shared" si="951"/>
        <v/>
      </c>
      <c r="BGM44" s="391" t="str">
        <f t="shared" si="951"/>
        <v/>
      </c>
      <c r="BGN44" s="391" t="str">
        <f t="shared" si="951"/>
        <v/>
      </c>
      <c r="BGO44" s="391" t="str">
        <f t="shared" si="951"/>
        <v/>
      </c>
      <c r="BGP44" s="391" t="str">
        <f t="shared" si="951"/>
        <v/>
      </c>
      <c r="BGQ44" s="391" t="str">
        <f t="shared" si="951"/>
        <v/>
      </c>
      <c r="BGR44" s="391" t="str">
        <f t="shared" si="951"/>
        <v/>
      </c>
      <c r="BGS44" s="391" t="str">
        <f t="shared" si="951"/>
        <v/>
      </c>
      <c r="BGT44" s="391" t="str">
        <f t="shared" si="951"/>
        <v/>
      </c>
      <c r="BGU44" s="391" t="str">
        <f t="shared" si="951"/>
        <v/>
      </c>
      <c r="BGV44" s="391" t="str">
        <f t="shared" si="951"/>
        <v/>
      </c>
      <c r="BGW44" s="391" t="str">
        <f t="shared" si="951"/>
        <v/>
      </c>
      <c r="BGX44" s="391" t="str">
        <f t="shared" si="951"/>
        <v/>
      </c>
      <c r="BGY44" s="391" t="str">
        <f t="shared" si="951"/>
        <v/>
      </c>
      <c r="BGZ44" s="391" t="str">
        <f t="shared" si="951"/>
        <v/>
      </c>
      <c r="BHA44" s="391" t="str">
        <f t="shared" si="951"/>
        <v/>
      </c>
      <c r="BHB44" s="391" t="str">
        <f t="shared" si="951"/>
        <v/>
      </c>
      <c r="BHC44" s="391" t="str">
        <f t="shared" si="951"/>
        <v/>
      </c>
      <c r="BHD44" s="391" t="str">
        <f t="shared" si="951"/>
        <v/>
      </c>
      <c r="BHE44" s="391" t="str">
        <f t="shared" si="951"/>
        <v/>
      </c>
      <c r="BHF44" s="391" t="str">
        <f t="shared" si="951"/>
        <v/>
      </c>
      <c r="BHG44" s="391" t="str">
        <f t="shared" si="951"/>
        <v/>
      </c>
      <c r="BHH44" s="391" t="str">
        <f t="shared" si="951"/>
        <v/>
      </c>
      <c r="BHI44" s="391" t="str">
        <f t="shared" si="951"/>
        <v/>
      </c>
      <c r="BHJ44" s="391" t="str">
        <f t="shared" si="951"/>
        <v/>
      </c>
      <c r="BHK44" s="391" t="str">
        <f t="shared" si="951"/>
        <v/>
      </c>
      <c r="BHL44" s="391" t="str">
        <f t="shared" si="951"/>
        <v/>
      </c>
      <c r="BHM44" s="391" t="str">
        <f t="shared" si="951"/>
        <v/>
      </c>
      <c r="BHN44" s="391" t="str">
        <f t="shared" si="951"/>
        <v/>
      </c>
      <c r="BHO44" s="391" t="str">
        <f t="shared" si="951"/>
        <v/>
      </c>
      <c r="BHP44" s="391" t="str">
        <f t="shared" si="951"/>
        <v/>
      </c>
      <c r="BHQ44" s="391" t="str">
        <f t="shared" si="951"/>
        <v/>
      </c>
      <c r="BHR44" s="391" t="str">
        <f t="shared" si="951"/>
        <v/>
      </c>
      <c r="BHS44" s="391" t="str">
        <f t="shared" si="951"/>
        <v/>
      </c>
      <c r="BHT44" s="391" t="str">
        <f t="shared" si="951"/>
        <v/>
      </c>
      <c r="BHU44" s="391" t="str">
        <f t="shared" si="951"/>
        <v/>
      </c>
      <c r="BHV44" s="391" t="str">
        <f t="shared" si="951"/>
        <v/>
      </c>
      <c r="BHW44" s="391" t="str">
        <f t="shared" si="951"/>
        <v/>
      </c>
      <c r="BHX44" s="391" t="str">
        <f t="shared" si="951"/>
        <v/>
      </c>
      <c r="BHY44" s="391" t="str">
        <f t="shared" si="951"/>
        <v/>
      </c>
      <c r="BHZ44" s="391" t="str">
        <f t="shared" si="951"/>
        <v/>
      </c>
      <c r="BIA44" s="391" t="str">
        <f t="shared" si="951"/>
        <v/>
      </c>
      <c r="BIB44" s="391" t="str">
        <f t="shared" si="951"/>
        <v/>
      </c>
      <c r="BIC44" s="391" t="str">
        <f t="shared" si="951"/>
        <v/>
      </c>
      <c r="BID44" s="391" t="str">
        <f t="shared" si="951"/>
        <v/>
      </c>
      <c r="BIE44" s="391" t="str">
        <f t="shared" si="951"/>
        <v/>
      </c>
      <c r="BIF44" s="391" t="str">
        <f t="shared" si="951"/>
        <v/>
      </c>
      <c r="BIG44" s="391" t="str">
        <f t="shared" si="951"/>
        <v/>
      </c>
      <c r="BIH44" s="391" t="str">
        <f t="shared" si="951"/>
        <v/>
      </c>
      <c r="BII44" s="391" t="str">
        <f t="shared" si="951"/>
        <v/>
      </c>
      <c r="BIJ44" s="391" t="str">
        <f t="shared" si="951"/>
        <v/>
      </c>
      <c r="BIK44" s="391" t="str">
        <f t="shared" si="951"/>
        <v/>
      </c>
      <c r="BIL44" s="391" t="str">
        <f t="shared" si="951"/>
        <v/>
      </c>
      <c r="BIM44" s="391" t="str">
        <f t="shared" si="951"/>
        <v/>
      </c>
      <c r="BIN44" s="391" t="str">
        <f t="shared" si="951"/>
        <v/>
      </c>
      <c r="BIO44" s="391" t="str">
        <f t="shared" si="951"/>
        <v/>
      </c>
      <c r="BIP44" s="391" t="str">
        <f t="shared" si="951"/>
        <v/>
      </c>
      <c r="BIQ44" s="391" t="str">
        <f t="shared" si="951"/>
        <v/>
      </c>
      <c r="BIR44" s="391" t="str">
        <f t="shared" ref="BIR44:BLC44" si="952">IF(BIR43&lt;&gt;"",BIR39*SIGN(BIR43)*ABS(BIR43)^BIR40,"")</f>
        <v/>
      </c>
      <c r="BIS44" s="391" t="str">
        <f t="shared" si="952"/>
        <v/>
      </c>
      <c r="BIT44" s="391" t="str">
        <f t="shared" si="952"/>
        <v/>
      </c>
      <c r="BIU44" s="391" t="str">
        <f t="shared" si="952"/>
        <v/>
      </c>
      <c r="BIV44" s="391" t="str">
        <f t="shared" si="952"/>
        <v/>
      </c>
      <c r="BIW44" s="391" t="str">
        <f t="shared" si="952"/>
        <v/>
      </c>
      <c r="BIX44" s="391" t="str">
        <f t="shared" si="952"/>
        <v/>
      </c>
      <c r="BIY44" s="391" t="str">
        <f t="shared" si="952"/>
        <v/>
      </c>
      <c r="BIZ44" s="391" t="str">
        <f t="shared" si="952"/>
        <v/>
      </c>
      <c r="BJA44" s="391" t="str">
        <f t="shared" si="952"/>
        <v/>
      </c>
      <c r="BJB44" s="391" t="str">
        <f t="shared" si="952"/>
        <v/>
      </c>
      <c r="BJC44" s="391" t="str">
        <f t="shared" si="952"/>
        <v/>
      </c>
      <c r="BJD44" s="391" t="str">
        <f t="shared" si="952"/>
        <v/>
      </c>
      <c r="BJE44" s="391" t="str">
        <f t="shared" si="952"/>
        <v/>
      </c>
      <c r="BJF44" s="391" t="str">
        <f t="shared" si="952"/>
        <v/>
      </c>
      <c r="BJG44" s="391" t="str">
        <f t="shared" si="952"/>
        <v/>
      </c>
      <c r="BJH44" s="391" t="str">
        <f t="shared" si="952"/>
        <v/>
      </c>
      <c r="BJI44" s="391" t="str">
        <f t="shared" si="952"/>
        <v/>
      </c>
      <c r="BJJ44" s="391" t="str">
        <f t="shared" si="952"/>
        <v/>
      </c>
      <c r="BJK44" s="391" t="str">
        <f t="shared" si="952"/>
        <v/>
      </c>
      <c r="BJL44" s="391" t="str">
        <f t="shared" si="952"/>
        <v/>
      </c>
      <c r="BJM44" s="391" t="str">
        <f t="shared" si="952"/>
        <v/>
      </c>
      <c r="BJN44" s="391" t="str">
        <f t="shared" si="952"/>
        <v/>
      </c>
      <c r="BJO44" s="391" t="str">
        <f t="shared" si="952"/>
        <v/>
      </c>
      <c r="BJP44" s="391" t="str">
        <f t="shared" si="952"/>
        <v/>
      </c>
      <c r="BJQ44" s="391" t="str">
        <f t="shared" si="952"/>
        <v/>
      </c>
      <c r="BJR44" s="391" t="str">
        <f t="shared" si="952"/>
        <v/>
      </c>
      <c r="BJS44" s="391" t="str">
        <f t="shared" si="952"/>
        <v/>
      </c>
      <c r="BJT44" s="391" t="str">
        <f t="shared" si="952"/>
        <v/>
      </c>
      <c r="BJU44" s="391" t="str">
        <f t="shared" si="952"/>
        <v/>
      </c>
      <c r="BJV44" s="391" t="str">
        <f t="shared" si="952"/>
        <v/>
      </c>
      <c r="BJW44" s="391" t="str">
        <f t="shared" si="952"/>
        <v/>
      </c>
      <c r="BJX44" s="391" t="str">
        <f t="shared" si="952"/>
        <v/>
      </c>
      <c r="BJY44" s="391" t="str">
        <f t="shared" si="952"/>
        <v/>
      </c>
      <c r="BJZ44" s="391" t="str">
        <f t="shared" si="952"/>
        <v/>
      </c>
      <c r="BKA44" s="391" t="str">
        <f t="shared" si="952"/>
        <v/>
      </c>
      <c r="BKB44" s="391" t="str">
        <f t="shared" si="952"/>
        <v/>
      </c>
      <c r="BKC44" s="391" t="str">
        <f t="shared" si="952"/>
        <v/>
      </c>
      <c r="BKD44" s="391" t="str">
        <f t="shared" si="952"/>
        <v/>
      </c>
      <c r="BKE44" s="391" t="str">
        <f t="shared" si="952"/>
        <v/>
      </c>
      <c r="BKF44" s="391" t="str">
        <f t="shared" si="952"/>
        <v/>
      </c>
      <c r="BKG44" s="391" t="str">
        <f t="shared" si="952"/>
        <v/>
      </c>
      <c r="BKH44" s="391" t="str">
        <f t="shared" si="952"/>
        <v/>
      </c>
      <c r="BKI44" s="391" t="str">
        <f t="shared" si="952"/>
        <v/>
      </c>
      <c r="BKJ44" s="391" t="str">
        <f t="shared" si="952"/>
        <v/>
      </c>
      <c r="BKK44" s="391" t="str">
        <f t="shared" si="952"/>
        <v/>
      </c>
      <c r="BKL44" s="391" t="str">
        <f t="shared" si="952"/>
        <v/>
      </c>
      <c r="BKM44" s="391" t="str">
        <f t="shared" si="952"/>
        <v/>
      </c>
      <c r="BKN44" s="391" t="str">
        <f t="shared" si="952"/>
        <v/>
      </c>
      <c r="BKO44" s="391" t="str">
        <f t="shared" si="952"/>
        <v/>
      </c>
      <c r="BKP44" s="391" t="str">
        <f t="shared" si="952"/>
        <v/>
      </c>
      <c r="BKQ44" s="391" t="str">
        <f t="shared" si="952"/>
        <v/>
      </c>
      <c r="BKR44" s="391" t="str">
        <f t="shared" si="952"/>
        <v/>
      </c>
      <c r="BKS44" s="391" t="str">
        <f t="shared" si="952"/>
        <v/>
      </c>
      <c r="BKT44" s="391" t="str">
        <f t="shared" si="952"/>
        <v/>
      </c>
      <c r="BKU44" s="391" t="str">
        <f t="shared" si="952"/>
        <v/>
      </c>
      <c r="BKV44" s="391" t="str">
        <f t="shared" si="952"/>
        <v/>
      </c>
      <c r="BKW44" s="391" t="str">
        <f t="shared" si="952"/>
        <v/>
      </c>
      <c r="BKX44" s="391" t="str">
        <f t="shared" si="952"/>
        <v/>
      </c>
      <c r="BKY44" s="391" t="str">
        <f t="shared" si="952"/>
        <v/>
      </c>
      <c r="BKZ44" s="391" t="str">
        <f t="shared" si="952"/>
        <v/>
      </c>
      <c r="BLA44" s="391" t="str">
        <f t="shared" si="952"/>
        <v/>
      </c>
      <c r="BLB44" s="391" t="str">
        <f t="shared" si="952"/>
        <v/>
      </c>
      <c r="BLC44" s="391" t="str">
        <f t="shared" si="952"/>
        <v/>
      </c>
      <c r="BLD44" s="391" t="str">
        <f t="shared" ref="BLD44:BNO44" si="953">IF(BLD43&lt;&gt;"",BLD39*SIGN(BLD43)*ABS(BLD43)^BLD40,"")</f>
        <v/>
      </c>
      <c r="BLE44" s="391" t="str">
        <f t="shared" si="953"/>
        <v/>
      </c>
      <c r="BLF44" s="391" t="str">
        <f t="shared" si="953"/>
        <v/>
      </c>
      <c r="BLG44" s="391" t="str">
        <f t="shared" si="953"/>
        <v/>
      </c>
      <c r="BLH44" s="391" t="str">
        <f t="shared" si="953"/>
        <v/>
      </c>
      <c r="BLI44" s="391" t="str">
        <f t="shared" si="953"/>
        <v/>
      </c>
      <c r="BLJ44" s="391" t="str">
        <f t="shared" si="953"/>
        <v/>
      </c>
      <c r="BLK44" s="391" t="str">
        <f t="shared" si="953"/>
        <v/>
      </c>
      <c r="BLL44" s="391" t="str">
        <f t="shared" si="953"/>
        <v/>
      </c>
      <c r="BLM44" s="391" t="str">
        <f t="shared" si="953"/>
        <v/>
      </c>
      <c r="BLN44" s="391" t="str">
        <f t="shared" si="953"/>
        <v/>
      </c>
      <c r="BLO44" s="391" t="str">
        <f t="shared" si="953"/>
        <v/>
      </c>
      <c r="BLP44" s="391" t="str">
        <f t="shared" si="953"/>
        <v/>
      </c>
      <c r="BLQ44" s="391" t="str">
        <f t="shared" si="953"/>
        <v/>
      </c>
      <c r="BLR44" s="391" t="str">
        <f t="shared" si="953"/>
        <v/>
      </c>
      <c r="BLS44" s="391" t="str">
        <f t="shared" si="953"/>
        <v/>
      </c>
      <c r="BLT44" s="391" t="str">
        <f t="shared" si="953"/>
        <v/>
      </c>
      <c r="BLU44" s="391" t="str">
        <f t="shared" si="953"/>
        <v/>
      </c>
      <c r="BLV44" s="391" t="str">
        <f t="shared" si="953"/>
        <v/>
      </c>
      <c r="BLW44" s="391" t="str">
        <f t="shared" si="953"/>
        <v/>
      </c>
      <c r="BLX44" s="391" t="str">
        <f t="shared" si="953"/>
        <v/>
      </c>
      <c r="BLY44" s="391" t="str">
        <f t="shared" si="953"/>
        <v/>
      </c>
      <c r="BLZ44" s="391" t="str">
        <f t="shared" si="953"/>
        <v/>
      </c>
      <c r="BMA44" s="391" t="str">
        <f t="shared" si="953"/>
        <v/>
      </c>
      <c r="BMB44" s="391" t="str">
        <f t="shared" si="953"/>
        <v/>
      </c>
      <c r="BMC44" s="391" t="str">
        <f t="shared" si="953"/>
        <v/>
      </c>
      <c r="BMD44" s="391" t="str">
        <f t="shared" si="953"/>
        <v/>
      </c>
      <c r="BME44" s="391" t="str">
        <f t="shared" si="953"/>
        <v/>
      </c>
      <c r="BMF44" s="391" t="str">
        <f t="shared" si="953"/>
        <v/>
      </c>
      <c r="BMG44" s="391" t="str">
        <f t="shared" si="953"/>
        <v/>
      </c>
      <c r="BMH44" s="391" t="str">
        <f t="shared" si="953"/>
        <v/>
      </c>
      <c r="BMI44" s="391" t="str">
        <f t="shared" si="953"/>
        <v/>
      </c>
      <c r="BMJ44" s="391" t="str">
        <f t="shared" si="953"/>
        <v/>
      </c>
      <c r="BMK44" s="391" t="str">
        <f t="shared" si="953"/>
        <v/>
      </c>
      <c r="BML44" s="391" t="str">
        <f t="shared" si="953"/>
        <v/>
      </c>
      <c r="BMM44" s="391" t="str">
        <f t="shared" si="953"/>
        <v/>
      </c>
      <c r="BMN44" s="391" t="str">
        <f t="shared" si="953"/>
        <v/>
      </c>
      <c r="BMO44" s="391" t="str">
        <f t="shared" si="953"/>
        <v/>
      </c>
      <c r="BMP44" s="391" t="str">
        <f t="shared" si="953"/>
        <v/>
      </c>
      <c r="BMQ44" s="391" t="str">
        <f t="shared" si="953"/>
        <v/>
      </c>
      <c r="BMR44" s="391" t="str">
        <f t="shared" si="953"/>
        <v/>
      </c>
      <c r="BMS44" s="391" t="str">
        <f t="shared" si="953"/>
        <v/>
      </c>
      <c r="BMT44" s="391" t="str">
        <f t="shared" si="953"/>
        <v/>
      </c>
      <c r="BMU44" s="391" t="str">
        <f t="shared" si="953"/>
        <v/>
      </c>
      <c r="BMV44" s="391" t="str">
        <f t="shared" si="953"/>
        <v/>
      </c>
      <c r="BMW44" s="391" t="str">
        <f t="shared" si="953"/>
        <v/>
      </c>
      <c r="BMX44" s="391" t="str">
        <f t="shared" si="953"/>
        <v/>
      </c>
      <c r="BMY44" s="391" t="str">
        <f t="shared" si="953"/>
        <v/>
      </c>
      <c r="BMZ44" s="391" t="str">
        <f t="shared" si="953"/>
        <v/>
      </c>
      <c r="BNA44" s="391" t="str">
        <f t="shared" si="953"/>
        <v/>
      </c>
      <c r="BNB44" s="391" t="str">
        <f t="shared" si="953"/>
        <v/>
      </c>
      <c r="BNC44" s="391" t="str">
        <f t="shared" si="953"/>
        <v/>
      </c>
      <c r="BND44" s="391" t="str">
        <f t="shared" si="953"/>
        <v/>
      </c>
      <c r="BNE44" s="391" t="str">
        <f t="shared" si="953"/>
        <v/>
      </c>
      <c r="BNF44" s="391" t="str">
        <f t="shared" si="953"/>
        <v/>
      </c>
      <c r="BNG44" s="391" t="str">
        <f t="shared" si="953"/>
        <v/>
      </c>
      <c r="BNH44" s="391" t="str">
        <f t="shared" si="953"/>
        <v/>
      </c>
      <c r="BNI44" s="391" t="str">
        <f t="shared" si="953"/>
        <v/>
      </c>
      <c r="BNJ44" s="391" t="str">
        <f t="shared" si="953"/>
        <v/>
      </c>
      <c r="BNK44" s="391" t="str">
        <f t="shared" si="953"/>
        <v/>
      </c>
      <c r="BNL44" s="391" t="str">
        <f t="shared" si="953"/>
        <v/>
      </c>
      <c r="BNM44" s="391" t="str">
        <f t="shared" si="953"/>
        <v/>
      </c>
      <c r="BNN44" s="391" t="str">
        <f t="shared" si="953"/>
        <v/>
      </c>
      <c r="BNO44" s="391" t="str">
        <f t="shared" si="953"/>
        <v/>
      </c>
      <c r="BNP44" s="391" t="str">
        <f t="shared" ref="BNP44:BQA44" si="954">IF(BNP43&lt;&gt;"",BNP39*SIGN(BNP43)*ABS(BNP43)^BNP40,"")</f>
        <v/>
      </c>
      <c r="BNQ44" s="391" t="str">
        <f t="shared" si="954"/>
        <v/>
      </c>
      <c r="BNR44" s="391" t="str">
        <f t="shared" si="954"/>
        <v/>
      </c>
      <c r="BNS44" s="391" t="str">
        <f t="shared" si="954"/>
        <v/>
      </c>
      <c r="BNT44" s="391" t="str">
        <f t="shared" si="954"/>
        <v/>
      </c>
      <c r="BNU44" s="391" t="str">
        <f t="shared" si="954"/>
        <v/>
      </c>
      <c r="BNV44" s="391" t="str">
        <f t="shared" si="954"/>
        <v/>
      </c>
      <c r="BNW44" s="391" t="str">
        <f t="shared" si="954"/>
        <v/>
      </c>
      <c r="BNX44" s="391" t="str">
        <f t="shared" si="954"/>
        <v/>
      </c>
      <c r="BNY44" s="391" t="str">
        <f t="shared" si="954"/>
        <v/>
      </c>
      <c r="BNZ44" s="391" t="str">
        <f t="shared" si="954"/>
        <v/>
      </c>
      <c r="BOA44" s="391" t="str">
        <f t="shared" si="954"/>
        <v/>
      </c>
      <c r="BOB44" s="391" t="str">
        <f t="shared" si="954"/>
        <v/>
      </c>
      <c r="BOC44" s="391" t="str">
        <f t="shared" si="954"/>
        <v/>
      </c>
      <c r="BOD44" s="391" t="str">
        <f t="shared" si="954"/>
        <v/>
      </c>
      <c r="BOE44" s="391" t="str">
        <f t="shared" si="954"/>
        <v/>
      </c>
      <c r="BOF44" s="391" t="str">
        <f t="shared" si="954"/>
        <v/>
      </c>
      <c r="BOG44" s="391" t="str">
        <f t="shared" si="954"/>
        <v/>
      </c>
      <c r="BOH44" s="391" t="str">
        <f t="shared" si="954"/>
        <v/>
      </c>
      <c r="BOI44" s="391" t="str">
        <f t="shared" si="954"/>
        <v/>
      </c>
      <c r="BOJ44" s="391" t="str">
        <f t="shared" si="954"/>
        <v/>
      </c>
      <c r="BOK44" s="391" t="str">
        <f t="shared" si="954"/>
        <v/>
      </c>
      <c r="BOL44" s="391" t="str">
        <f t="shared" si="954"/>
        <v/>
      </c>
      <c r="BOM44" s="391" t="str">
        <f t="shared" si="954"/>
        <v/>
      </c>
      <c r="BON44" s="391" t="str">
        <f t="shared" si="954"/>
        <v/>
      </c>
      <c r="BOO44" s="391" t="str">
        <f t="shared" si="954"/>
        <v/>
      </c>
      <c r="BOP44" s="391" t="str">
        <f t="shared" si="954"/>
        <v/>
      </c>
      <c r="BOQ44" s="391" t="str">
        <f t="shared" si="954"/>
        <v/>
      </c>
      <c r="BOR44" s="391" t="str">
        <f t="shared" si="954"/>
        <v/>
      </c>
      <c r="BOS44" s="391" t="str">
        <f t="shared" si="954"/>
        <v/>
      </c>
      <c r="BOT44" s="391" t="str">
        <f t="shared" si="954"/>
        <v/>
      </c>
      <c r="BOU44" s="391" t="str">
        <f t="shared" si="954"/>
        <v/>
      </c>
      <c r="BOV44" s="391" t="str">
        <f t="shared" si="954"/>
        <v/>
      </c>
      <c r="BOW44" s="391" t="str">
        <f t="shared" si="954"/>
        <v/>
      </c>
      <c r="BOX44" s="391" t="str">
        <f t="shared" si="954"/>
        <v/>
      </c>
      <c r="BOY44" s="391" t="str">
        <f t="shared" si="954"/>
        <v/>
      </c>
      <c r="BOZ44" s="391" t="str">
        <f t="shared" si="954"/>
        <v/>
      </c>
      <c r="BPA44" s="391" t="str">
        <f t="shared" si="954"/>
        <v/>
      </c>
      <c r="BPB44" s="391" t="str">
        <f t="shared" si="954"/>
        <v/>
      </c>
      <c r="BPC44" s="391" t="str">
        <f t="shared" si="954"/>
        <v/>
      </c>
      <c r="BPD44" s="391" t="str">
        <f t="shared" si="954"/>
        <v/>
      </c>
      <c r="BPE44" s="391" t="str">
        <f t="shared" si="954"/>
        <v/>
      </c>
      <c r="BPF44" s="391" t="str">
        <f t="shared" si="954"/>
        <v/>
      </c>
      <c r="BPG44" s="391" t="str">
        <f t="shared" si="954"/>
        <v/>
      </c>
      <c r="BPH44" s="390" t="str">
        <f t="shared" si="954"/>
        <v/>
      </c>
      <c r="BPI44" s="390" t="str">
        <f t="shared" si="954"/>
        <v/>
      </c>
      <c r="BPJ44" s="390" t="str">
        <f t="shared" si="954"/>
        <v/>
      </c>
      <c r="BPK44" s="390" t="str">
        <f t="shared" si="954"/>
        <v/>
      </c>
      <c r="BPL44" s="390" t="str">
        <f t="shared" si="954"/>
        <v/>
      </c>
      <c r="BPM44" s="390" t="str">
        <f t="shared" si="954"/>
        <v/>
      </c>
      <c r="BPN44" s="390" t="str">
        <f t="shared" si="954"/>
        <v/>
      </c>
      <c r="BPO44" s="390" t="str">
        <f t="shared" si="954"/>
        <v/>
      </c>
      <c r="BPP44" s="390" t="str">
        <f t="shared" si="954"/>
        <v/>
      </c>
      <c r="BPQ44" s="390" t="str">
        <f t="shared" si="954"/>
        <v/>
      </c>
      <c r="BPR44" s="390" t="str">
        <f t="shared" si="954"/>
        <v/>
      </c>
      <c r="BPS44" s="390" t="str">
        <f t="shared" si="954"/>
        <v/>
      </c>
      <c r="BPT44" s="390" t="str">
        <f t="shared" si="954"/>
        <v/>
      </c>
      <c r="BPU44" s="390" t="str">
        <f t="shared" si="954"/>
        <v/>
      </c>
      <c r="BPV44" s="390" t="str">
        <f t="shared" si="954"/>
        <v/>
      </c>
      <c r="BPW44" s="390" t="str">
        <f t="shared" si="954"/>
        <v/>
      </c>
      <c r="BPX44" s="390" t="str">
        <f t="shared" si="954"/>
        <v/>
      </c>
      <c r="BPY44" s="390" t="str">
        <f t="shared" si="954"/>
        <v/>
      </c>
      <c r="BPZ44" s="390" t="str">
        <f t="shared" si="954"/>
        <v/>
      </c>
      <c r="BQA44" s="390" t="str">
        <f t="shared" si="954"/>
        <v/>
      </c>
      <c r="BQB44" s="390" t="str">
        <f t="shared" ref="BQB44:BSM44" si="955">IF(BQB43&lt;&gt;"",BQB39*SIGN(BQB43)*ABS(BQB43)^BQB40,"")</f>
        <v/>
      </c>
      <c r="BQC44" s="390" t="str">
        <f t="shared" si="955"/>
        <v/>
      </c>
      <c r="BQD44" s="390" t="str">
        <f t="shared" si="955"/>
        <v/>
      </c>
      <c r="BQE44" s="390" t="str">
        <f t="shared" si="955"/>
        <v/>
      </c>
      <c r="BQF44" s="390" t="str">
        <f t="shared" si="955"/>
        <v/>
      </c>
      <c r="BQG44" s="390" t="str">
        <f t="shared" si="955"/>
        <v/>
      </c>
      <c r="BQH44" s="390" t="str">
        <f t="shared" si="955"/>
        <v/>
      </c>
      <c r="BQI44" s="390" t="str">
        <f t="shared" si="955"/>
        <v/>
      </c>
      <c r="BQJ44" s="390" t="str">
        <f t="shared" si="955"/>
        <v/>
      </c>
      <c r="BQK44" s="390" t="str">
        <f t="shared" si="955"/>
        <v/>
      </c>
      <c r="BQL44" s="390" t="str">
        <f t="shared" si="955"/>
        <v/>
      </c>
      <c r="BQM44" s="390" t="str">
        <f t="shared" si="955"/>
        <v/>
      </c>
      <c r="BQN44" s="390" t="str">
        <f t="shared" si="955"/>
        <v/>
      </c>
      <c r="BQO44" s="390" t="str">
        <f t="shared" si="955"/>
        <v/>
      </c>
      <c r="BQP44" s="390" t="str">
        <f t="shared" si="955"/>
        <v/>
      </c>
      <c r="BQQ44" s="390" t="str">
        <f t="shared" si="955"/>
        <v/>
      </c>
      <c r="BQR44" s="390" t="str">
        <f t="shared" si="955"/>
        <v/>
      </c>
      <c r="BQS44" s="390" t="str">
        <f t="shared" si="955"/>
        <v/>
      </c>
      <c r="BQT44" s="390" t="str">
        <f t="shared" si="955"/>
        <v/>
      </c>
      <c r="BQU44" s="390" t="str">
        <f t="shared" si="955"/>
        <v/>
      </c>
      <c r="BQV44" s="390" t="str">
        <f t="shared" si="955"/>
        <v/>
      </c>
      <c r="BQW44" s="390" t="str">
        <f t="shared" si="955"/>
        <v/>
      </c>
      <c r="BQX44" s="390" t="str">
        <f t="shared" si="955"/>
        <v/>
      </c>
      <c r="BQY44" s="390" t="str">
        <f t="shared" si="955"/>
        <v/>
      </c>
      <c r="BQZ44" s="390" t="str">
        <f t="shared" si="955"/>
        <v/>
      </c>
      <c r="BRA44" s="390" t="str">
        <f t="shared" si="955"/>
        <v/>
      </c>
      <c r="BRB44" s="390" t="str">
        <f t="shared" si="955"/>
        <v/>
      </c>
      <c r="BRC44" s="390" t="str">
        <f t="shared" si="955"/>
        <v/>
      </c>
      <c r="BRD44" s="390" t="str">
        <f t="shared" si="955"/>
        <v/>
      </c>
      <c r="BRE44" s="390" t="str">
        <f t="shared" si="955"/>
        <v/>
      </c>
      <c r="BRF44" s="390" t="str">
        <f t="shared" si="955"/>
        <v/>
      </c>
      <c r="BRG44" s="390" t="str">
        <f t="shared" si="955"/>
        <v/>
      </c>
      <c r="BRH44" s="390" t="str">
        <f t="shared" si="955"/>
        <v/>
      </c>
      <c r="BRI44" s="390" t="str">
        <f t="shared" si="955"/>
        <v/>
      </c>
      <c r="BRJ44" s="390" t="str">
        <f t="shared" si="955"/>
        <v/>
      </c>
      <c r="BRK44" s="390" t="str">
        <f t="shared" si="955"/>
        <v/>
      </c>
      <c r="BRL44" s="390" t="str">
        <f t="shared" si="955"/>
        <v/>
      </c>
      <c r="BRM44" s="390" t="str">
        <f t="shared" si="955"/>
        <v/>
      </c>
      <c r="BRN44" s="390" t="str">
        <f t="shared" si="955"/>
        <v/>
      </c>
      <c r="BRO44" s="390" t="str">
        <f t="shared" si="955"/>
        <v/>
      </c>
      <c r="BRP44" s="390" t="str">
        <f t="shared" si="955"/>
        <v/>
      </c>
      <c r="BRQ44" s="390" t="str">
        <f t="shared" si="955"/>
        <v/>
      </c>
      <c r="BRR44" s="390" t="str">
        <f t="shared" si="955"/>
        <v/>
      </c>
      <c r="BRS44" s="390" t="str">
        <f t="shared" si="955"/>
        <v/>
      </c>
      <c r="BRT44" s="390" t="str">
        <f t="shared" si="955"/>
        <v/>
      </c>
      <c r="BRU44" s="390" t="str">
        <f t="shared" si="955"/>
        <v/>
      </c>
      <c r="BRV44" s="390" t="str">
        <f t="shared" si="955"/>
        <v/>
      </c>
      <c r="BRW44" s="390" t="str">
        <f t="shared" si="955"/>
        <v/>
      </c>
      <c r="BRX44" s="390" t="str">
        <f t="shared" si="955"/>
        <v/>
      </c>
      <c r="BRY44" s="390" t="str">
        <f t="shared" si="955"/>
        <v/>
      </c>
      <c r="BRZ44" s="390" t="str">
        <f t="shared" si="955"/>
        <v/>
      </c>
      <c r="BSA44" s="390" t="str">
        <f t="shared" si="955"/>
        <v/>
      </c>
      <c r="BSB44" s="390" t="str">
        <f t="shared" si="955"/>
        <v/>
      </c>
      <c r="BSC44" s="390" t="str">
        <f t="shared" si="955"/>
        <v/>
      </c>
      <c r="BSD44" s="390" t="str">
        <f t="shared" si="955"/>
        <v/>
      </c>
      <c r="BSE44" s="390" t="str">
        <f t="shared" si="955"/>
        <v/>
      </c>
      <c r="BSF44" s="390" t="str">
        <f t="shared" si="955"/>
        <v/>
      </c>
      <c r="BSG44" s="390" t="str">
        <f t="shared" si="955"/>
        <v/>
      </c>
      <c r="BSH44" s="390" t="str">
        <f t="shared" si="955"/>
        <v/>
      </c>
      <c r="BSI44" s="390" t="str">
        <f t="shared" si="955"/>
        <v/>
      </c>
      <c r="BSJ44" s="390" t="str">
        <f t="shared" si="955"/>
        <v/>
      </c>
      <c r="BSK44" s="390" t="str">
        <f t="shared" si="955"/>
        <v/>
      </c>
      <c r="BSL44" s="390" t="str">
        <f t="shared" si="955"/>
        <v/>
      </c>
      <c r="BSM44" s="390" t="str">
        <f t="shared" si="955"/>
        <v/>
      </c>
      <c r="BSN44" s="390" t="str">
        <f t="shared" ref="BSN44:BUY44" si="956">IF(BSN43&lt;&gt;"",BSN39*SIGN(BSN43)*ABS(BSN43)^BSN40,"")</f>
        <v/>
      </c>
      <c r="BSO44" s="390" t="str">
        <f t="shared" si="956"/>
        <v/>
      </c>
      <c r="BSP44" s="390" t="str">
        <f t="shared" si="956"/>
        <v/>
      </c>
      <c r="BSQ44" s="390" t="str">
        <f t="shared" si="956"/>
        <v/>
      </c>
      <c r="BSR44" s="390" t="str">
        <f t="shared" si="956"/>
        <v/>
      </c>
      <c r="BSS44" s="390" t="str">
        <f t="shared" si="956"/>
        <v/>
      </c>
      <c r="BST44" s="390" t="str">
        <f t="shared" si="956"/>
        <v/>
      </c>
      <c r="BSU44" s="390" t="str">
        <f t="shared" si="956"/>
        <v/>
      </c>
      <c r="BSV44" s="390" t="str">
        <f t="shared" si="956"/>
        <v/>
      </c>
      <c r="BSW44" s="390" t="str">
        <f t="shared" si="956"/>
        <v/>
      </c>
      <c r="BSX44" s="390" t="str">
        <f t="shared" si="956"/>
        <v/>
      </c>
      <c r="BSY44" s="390" t="str">
        <f t="shared" si="956"/>
        <v/>
      </c>
      <c r="BSZ44" s="390" t="str">
        <f t="shared" si="956"/>
        <v/>
      </c>
      <c r="BTA44" s="390" t="str">
        <f t="shared" si="956"/>
        <v/>
      </c>
      <c r="BTB44" s="390" t="str">
        <f t="shared" si="956"/>
        <v/>
      </c>
      <c r="BTC44" s="390" t="str">
        <f t="shared" si="956"/>
        <v/>
      </c>
      <c r="BTD44" s="390" t="str">
        <f t="shared" si="956"/>
        <v/>
      </c>
      <c r="BTE44" s="390" t="str">
        <f t="shared" si="956"/>
        <v/>
      </c>
      <c r="BTF44" s="390" t="str">
        <f t="shared" si="956"/>
        <v/>
      </c>
      <c r="BTG44" s="390" t="str">
        <f t="shared" si="956"/>
        <v/>
      </c>
      <c r="BTH44" s="390" t="str">
        <f t="shared" si="956"/>
        <v/>
      </c>
      <c r="BTI44" s="390" t="str">
        <f t="shared" si="956"/>
        <v/>
      </c>
      <c r="BTJ44" s="390" t="str">
        <f t="shared" si="956"/>
        <v/>
      </c>
      <c r="BTK44" s="390" t="str">
        <f t="shared" si="956"/>
        <v/>
      </c>
      <c r="BTL44" s="390" t="str">
        <f t="shared" si="956"/>
        <v/>
      </c>
      <c r="BTM44" s="390" t="str">
        <f t="shared" si="956"/>
        <v/>
      </c>
      <c r="BTN44" s="390" t="str">
        <f t="shared" si="956"/>
        <v/>
      </c>
      <c r="BTO44" s="390" t="str">
        <f t="shared" si="956"/>
        <v/>
      </c>
      <c r="BTP44" s="390" t="str">
        <f t="shared" si="956"/>
        <v/>
      </c>
      <c r="BTQ44" s="390" t="str">
        <f t="shared" si="956"/>
        <v/>
      </c>
      <c r="BTR44" s="390" t="str">
        <f t="shared" si="956"/>
        <v/>
      </c>
      <c r="BTS44" s="390" t="str">
        <f t="shared" si="956"/>
        <v/>
      </c>
      <c r="BTT44" s="390" t="str">
        <f t="shared" si="956"/>
        <v/>
      </c>
      <c r="BTU44" s="390" t="str">
        <f t="shared" si="956"/>
        <v/>
      </c>
      <c r="BTV44" s="390" t="str">
        <f t="shared" si="956"/>
        <v/>
      </c>
      <c r="BTW44" s="390" t="str">
        <f t="shared" si="956"/>
        <v/>
      </c>
      <c r="BTX44" s="390" t="str">
        <f t="shared" si="956"/>
        <v/>
      </c>
      <c r="BTY44" s="390" t="str">
        <f t="shared" si="956"/>
        <v/>
      </c>
      <c r="BTZ44" s="390" t="str">
        <f t="shared" si="956"/>
        <v/>
      </c>
      <c r="BUA44" s="390" t="str">
        <f t="shared" si="956"/>
        <v/>
      </c>
      <c r="BUB44" s="390" t="str">
        <f t="shared" si="956"/>
        <v/>
      </c>
      <c r="BUC44" s="390" t="str">
        <f t="shared" si="956"/>
        <v/>
      </c>
      <c r="BUD44" s="390" t="str">
        <f t="shared" si="956"/>
        <v/>
      </c>
      <c r="BUE44" s="390" t="str">
        <f t="shared" si="956"/>
        <v/>
      </c>
      <c r="BUF44" s="390" t="str">
        <f t="shared" si="956"/>
        <v/>
      </c>
      <c r="BUG44" s="390" t="str">
        <f t="shared" si="956"/>
        <v/>
      </c>
      <c r="BUH44" s="390" t="str">
        <f t="shared" si="956"/>
        <v/>
      </c>
      <c r="BUI44" s="390" t="str">
        <f t="shared" si="956"/>
        <v/>
      </c>
      <c r="BUJ44" s="390" t="str">
        <f t="shared" si="956"/>
        <v/>
      </c>
      <c r="BUK44" s="390" t="str">
        <f t="shared" si="956"/>
        <v/>
      </c>
      <c r="BUL44" s="390" t="str">
        <f t="shared" si="956"/>
        <v/>
      </c>
      <c r="BUM44" s="390" t="str">
        <f t="shared" si="956"/>
        <v/>
      </c>
      <c r="BUN44" s="390" t="str">
        <f t="shared" si="956"/>
        <v/>
      </c>
      <c r="BUO44" s="390" t="str">
        <f t="shared" si="956"/>
        <v/>
      </c>
      <c r="BUP44" s="390" t="str">
        <f t="shared" si="956"/>
        <v/>
      </c>
      <c r="BUQ44" s="390" t="str">
        <f t="shared" si="956"/>
        <v/>
      </c>
      <c r="BUR44" s="390" t="str">
        <f t="shared" si="956"/>
        <v/>
      </c>
      <c r="BUS44" s="390" t="str">
        <f t="shared" si="956"/>
        <v/>
      </c>
      <c r="BUT44" s="390" t="str">
        <f t="shared" si="956"/>
        <v/>
      </c>
      <c r="BUU44" s="390" t="str">
        <f t="shared" si="956"/>
        <v/>
      </c>
      <c r="BUV44" s="390" t="str">
        <f t="shared" si="956"/>
        <v/>
      </c>
      <c r="BUW44" s="390" t="str">
        <f t="shared" si="956"/>
        <v/>
      </c>
      <c r="BUX44" s="390" t="str">
        <f t="shared" si="956"/>
        <v/>
      </c>
      <c r="BUY44" s="390" t="str">
        <f t="shared" si="956"/>
        <v/>
      </c>
      <c r="BUZ44" s="390" t="str">
        <f t="shared" ref="BUZ44:BXK44" si="957">IF(BUZ43&lt;&gt;"",BUZ39*SIGN(BUZ43)*ABS(BUZ43)^BUZ40,"")</f>
        <v/>
      </c>
      <c r="BVA44" s="390" t="str">
        <f t="shared" si="957"/>
        <v/>
      </c>
      <c r="BVB44" s="390" t="str">
        <f t="shared" si="957"/>
        <v/>
      </c>
      <c r="BVC44" s="390" t="str">
        <f t="shared" si="957"/>
        <v/>
      </c>
      <c r="BVD44" s="390" t="str">
        <f t="shared" si="957"/>
        <v/>
      </c>
      <c r="BVE44" s="390" t="str">
        <f t="shared" si="957"/>
        <v/>
      </c>
      <c r="BVF44" s="390" t="str">
        <f t="shared" si="957"/>
        <v/>
      </c>
      <c r="BVG44" s="390" t="str">
        <f t="shared" si="957"/>
        <v/>
      </c>
      <c r="BVH44" s="390" t="str">
        <f t="shared" si="957"/>
        <v/>
      </c>
      <c r="BVI44" s="390" t="str">
        <f t="shared" si="957"/>
        <v/>
      </c>
      <c r="BVJ44" s="390" t="str">
        <f t="shared" si="957"/>
        <v/>
      </c>
      <c r="BVK44" s="390" t="str">
        <f t="shared" si="957"/>
        <v/>
      </c>
      <c r="BVL44" s="390" t="str">
        <f t="shared" si="957"/>
        <v/>
      </c>
      <c r="BVM44" s="390" t="str">
        <f t="shared" si="957"/>
        <v/>
      </c>
      <c r="BVN44" s="390" t="str">
        <f t="shared" si="957"/>
        <v/>
      </c>
      <c r="BVO44" s="390" t="str">
        <f t="shared" si="957"/>
        <v/>
      </c>
      <c r="BVP44" s="390" t="str">
        <f t="shared" si="957"/>
        <v/>
      </c>
      <c r="BVQ44" s="390" t="str">
        <f t="shared" si="957"/>
        <v/>
      </c>
      <c r="BVR44" s="390" t="str">
        <f t="shared" si="957"/>
        <v/>
      </c>
      <c r="BVS44" s="390" t="str">
        <f t="shared" si="957"/>
        <v/>
      </c>
      <c r="BVT44" s="390" t="str">
        <f t="shared" si="957"/>
        <v/>
      </c>
      <c r="BVU44" s="390" t="str">
        <f t="shared" si="957"/>
        <v/>
      </c>
      <c r="BVV44" s="390" t="str">
        <f t="shared" si="957"/>
        <v/>
      </c>
      <c r="BVW44" s="390" t="str">
        <f t="shared" si="957"/>
        <v/>
      </c>
      <c r="BVX44" s="390" t="str">
        <f t="shared" si="957"/>
        <v/>
      </c>
      <c r="BVY44" s="390" t="str">
        <f t="shared" si="957"/>
        <v/>
      </c>
      <c r="BVZ44" s="390" t="str">
        <f t="shared" si="957"/>
        <v/>
      </c>
      <c r="BWA44" s="390" t="str">
        <f t="shared" si="957"/>
        <v/>
      </c>
      <c r="BWB44" s="390" t="str">
        <f t="shared" si="957"/>
        <v/>
      </c>
      <c r="BWC44" s="390" t="str">
        <f t="shared" si="957"/>
        <v/>
      </c>
      <c r="BWD44" s="390" t="str">
        <f t="shared" si="957"/>
        <v/>
      </c>
      <c r="BWE44" s="390" t="str">
        <f t="shared" si="957"/>
        <v/>
      </c>
      <c r="BWF44" s="390" t="str">
        <f t="shared" si="957"/>
        <v/>
      </c>
      <c r="BWG44" s="390" t="str">
        <f t="shared" si="957"/>
        <v/>
      </c>
      <c r="BWH44" s="390" t="str">
        <f t="shared" si="957"/>
        <v/>
      </c>
      <c r="BWI44" s="390" t="str">
        <f t="shared" si="957"/>
        <v/>
      </c>
      <c r="BWJ44" s="390" t="str">
        <f t="shared" si="957"/>
        <v/>
      </c>
      <c r="BWK44" s="390" t="str">
        <f t="shared" si="957"/>
        <v/>
      </c>
      <c r="BWL44" s="390" t="str">
        <f t="shared" si="957"/>
        <v/>
      </c>
      <c r="BWM44" s="390" t="str">
        <f t="shared" si="957"/>
        <v/>
      </c>
      <c r="BWN44" s="390" t="str">
        <f t="shared" si="957"/>
        <v/>
      </c>
      <c r="BWO44" s="390" t="str">
        <f t="shared" si="957"/>
        <v/>
      </c>
      <c r="BWP44" s="390" t="str">
        <f t="shared" si="957"/>
        <v/>
      </c>
      <c r="BWQ44" s="390" t="str">
        <f t="shared" si="957"/>
        <v/>
      </c>
      <c r="BWR44" s="390" t="str">
        <f t="shared" si="957"/>
        <v/>
      </c>
      <c r="BWS44" s="390" t="str">
        <f t="shared" si="957"/>
        <v/>
      </c>
      <c r="BWT44" s="390" t="str">
        <f t="shared" si="957"/>
        <v/>
      </c>
      <c r="BWU44" s="390" t="str">
        <f t="shared" si="957"/>
        <v/>
      </c>
      <c r="BWV44" s="390" t="str">
        <f t="shared" si="957"/>
        <v/>
      </c>
      <c r="BWW44" s="390" t="str">
        <f t="shared" si="957"/>
        <v/>
      </c>
      <c r="BWX44" s="390" t="str">
        <f t="shared" si="957"/>
        <v/>
      </c>
      <c r="BWY44" s="390" t="str">
        <f t="shared" si="957"/>
        <v/>
      </c>
      <c r="BWZ44" s="390" t="str">
        <f t="shared" si="957"/>
        <v/>
      </c>
      <c r="BXA44" s="390" t="str">
        <f t="shared" si="957"/>
        <v/>
      </c>
      <c r="BXB44" s="390" t="str">
        <f t="shared" si="957"/>
        <v/>
      </c>
      <c r="BXC44" s="390" t="str">
        <f t="shared" si="957"/>
        <v/>
      </c>
      <c r="BXD44" s="390" t="str">
        <f t="shared" si="957"/>
        <v/>
      </c>
      <c r="BXE44" s="390" t="str">
        <f t="shared" si="957"/>
        <v/>
      </c>
      <c r="BXF44" s="390" t="str">
        <f t="shared" si="957"/>
        <v/>
      </c>
      <c r="BXG44" s="390" t="str">
        <f t="shared" si="957"/>
        <v/>
      </c>
      <c r="BXH44" s="390" t="str">
        <f t="shared" si="957"/>
        <v/>
      </c>
      <c r="BXI44" s="390" t="str">
        <f t="shared" si="957"/>
        <v/>
      </c>
      <c r="BXJ44" s="390" t="str">
        <f t="shared" si="957"/>
        <v/>
      </c>
      <c r="BXK44" s="390" t="str">
        <f t="shared" si="957"/>
        <v/>
      </c>
      <c r="BXL44" s="390" t="str">
        <f t="shared" ref="BXL44:BZW44" si="958">IF(BXL43&lt;&gt;"",BXL39*SIGN(BXL43)*ABS(BXL43)^BXL40,"")</f>
        <v/>
      </c>
      <c r="BXM44" s="390" t="str">
        <f t="shared" si="958"/>
        <v/>
      </c>
      <c r="BXN44" s="390" t="str">
        <f t="shared" si="958"/>
        <v/>
      </c>
      <c r="BXO44" s="390" t="str">
        <f t="shared" si="958"/>
        <v/>
      </c>
      <c r="BXP44" s="390" t="str">
        <f t="shared" si="958"/>
        <v/>
      </c>
      <c r="BXQ44" s="390" t="str">
        <f t="shared" si="958"/>
        <v/>
      </c>
      <c r="BXR44" s="390" t="str">
        <f t="shared" si="958"/>
        <v/>
      </c>
      <c r="BXS44" s="390" t="str">
        <f t="shared" si="958"/>
        <v/>
      </c>
      <c r="BXT44" s="390" t="str">
        <f t="shared" si="958"/>
        <v/>
      </c>
      <c r="BXU44" s="390" t="str">
        <f t="shared" si="958"/>
        <v/>
      </c>
      <c r="BXV44" s="390" t="str">
        <f t="shared" si="958"/>
        <v/>
      </c>
      <c r="BXW44" s="390" t="str">
        <f t="shared" si="958"/>
        <v/>
      </c>
      <c r="BXX44" s="390" t="str">
        <f t="shared" si="958"/>
        <v/>
      </c>
      <c r="BXY44" s="390" t="str">
        <f t="shared" si="958"/>
        <v/>
      </c>
      <c r="BXZ44" s="390" t="str">
        <f t="shared" si="958"/>
        <v/>
      </c>
      <c r="BYA44" s="390" t="str">
        <f t="shared" si="958"/>
        <v/>
      </c>
      <c r="BYB44" s="390" t="str">
        <f t="shared" si="958"/>
        <v/>
      </c>
      <c r="BYC44" s="390" t="str">
        <f t="shared" si="958"/>
        <v/>
      </c>
      <c r="BYD44" s="390" t="str">
        <f t="shared" si="958"/>
        <v/>
      </c>
      <c r="BYE44" s="390" t="str">
        <f t="shared" si="958"/>
        <v/>
      </c>
      <c r="BYF44" s="390" t="str">
        <f t="shared" si="958"/>
        <v/>
      </c>
      <c r="BYG44" s="390" t="str">
        <f t="shared" si="958"/>
        <v/>
      </c>
      <c r="BYH44" s="390" t="str">
        <f t="shared" si="958"/>
        <v/>
      </c>
      <c r="BYI44" s="390" t="str">
        <f t="shared" si="958"/>
        <v/>
      </c>
      <c r="BYJ44" s="390" t="str">
        <f t="shared" si="958"/>
        <v/>
      </c>
      <c r="BYK44" s="390" t="str">
        <f t="shared" si="958"/>
        <v/>
      </c>
      <c r="BYL44" s="390" t="str">
        <f t="shared" si="958"/>
        <v/>
      </c>
      <c r="BYM44" s="390" t="str">
        <f t="shared" si="958"/>
        <v/>
      </c>
      <c r="BYN44" s="390" t="str">
        <f t="shared" si="958"/>
        <v/>
      </c>
      <c r="BYO44" s="390" t="str">
        <f t="shared" si="958"/>
        <v/>
      </c>
      <c r="BYP44" s="390" t="str">
        <f t="shared" si="958"/>
        <v/>
      </c>
      <c r="BYQ44" s="390" t="str">
        <f t="shared" si="958"/>
        <v/>
      </c>
      <c r="BYR44" s="390" t="str">
        <f t="shared" si="958"/>
        <v/>
      </c>
      <c r="BYS44" s="390" t="str">
        <f t="shared" si="958"/>
        <v/>
      </c>
      <c r="BYT44" s="390" t="str">
        <f t="shared" si="958"/>
        <v/>
      </c>
      <c r="BYU44" s="390" t="str">
        <f t="shared" si="958"/>
        <v/>
      </c>
      <c r="BYV44" s="390" t="str">
        <f t="shared" si="958"/>
        <v/>
      </c>
      <c r="BYW44" s="390" t="str">
        <f t="shared" si="958"/>
        <v/>
      </c>
      <c r="BYX44" s="390" t="str">
        <f t="shared" si="958"/>
        <v/>
      </c>
      <c r="BYY44" s="390" t="str">
        <f t="shared" si="958"/>
        <v/>
      </c>
      <c r="BYZ44" s="390" t="str">
        <f t="shared" si="958"/>
        <v/>
      </c>
      <c r="BZA44" s="390" t="str">
        <f t="shared" si="958"/>
        <v/>
      </c>
      <c r="BZB44" s="390" t="str">
        <f t="shared" si="958"/>
        <v/>
      </c>
      <c r="BZC44" s="390" t="str">
        <f t="shared" si="958"/>
        <v/>
      </c>
      <c r="BZD44" s="390" t="str">
        <f t="shared" si="958"/>
        <v/>
      </c>
      <c r="BZE44" s="390" t="str">
        <f t="shared" si="958"/>
        <v/>
      </c>
      <c r="BZF44" s="390" t="str">
        <f t="shared" si="958"/>
        <v/>
      </c>
      <c r="BZG44" s="390" t="str">
        <f t="shared" si="958"/>
        <v/>
      </c>
      <c r="BZH44" s="390" t="str">
        <f t="shared" si="958"/>
        <v/>
      </c>
      <c r="BZI44" s="390" t="str">
        <f t="shared" si="958"/>
        <v/>
      </c>
      <c r="BZJ44" s="390" t="str">
        <f t="shared" si="958"/>
        <v/>
      </c>
      <c r="BZK44" s="390" t="str">
        <f t="shared" si="958"/>
        <v/>
      </c>
      <c r="BZL44" s="390" t="str">
        <f t="shared" si="958"/>
        <v/>
      </c>
      <c r="BZM44" s="390" t="str">
        <f t="shared" si="958"/>
        <v/>
      </c>
      <c r="BZN44" s="390" t="str">
        <f t="shared" si="958"/>
        <v/>
      </c>
      <c r="BZO44" s="390" t="str">
        <f t="shared" si="958"/>
        <v/>
      </c>
      <c r="BZP44" s="390" t="str">
        <f t="shared" si="958"/>
        <v/>
      </c>
      <c r="BZQ44" s="390" t="str">
        <f t="shared" si="958"/>
        <v/>
      </c>
      <c r="BZR44" s="390" t="str">
        <f t="shared" si="958"/>
        <v/>
      </c>
      <c r="BZS44" s="390" t="str">
        <f t="shared" si="958"/>
        <v/>
      </c>
      <c r="BZT44" s="390" t="str">
        <f t="shared" si="958"/>
        <v/>
      </c>
      <c r="BZU44" s="390" t="str">
        <f t="shared" si="958"/>
        <v/>
      </c>
      <c r="BZV44" s="390" t="str">
        <f t="shared" si="958"/>
        <v/>
      </c>
      <c r="BZW44" s="390" t="str">
        <f t="shared" si="958"/>
        <v/>
      </c>
      <c r="BZX44" s="390" t="str">
        <f t="shared" ref="BZX44:CCI44" si="959">IF(BZX43&lt;&gt;"",BZX39*SIGN(BZX43)*ABS(BZX43)^BZX40,"")</f>
        <v/>
      </c>
      <c r="BZY44" s="390" t="str">
        <f t="shared" si="959"/>
        <v/>
      </c>
      <c r="BZZ44" s="390" t="str">
        <f t="shared" si="959"/>
        <v/>
      </c>
      <c r="CAA44" s="390" t="str">
        <f t="shared" si="959"/>
        <v/>
      </c>
      <c r="CAB44" s="390" t="str">
        <f t="shared" si="959"/>
        <v/>
      </c>
      <c r="CAC44" s="390" t="str">
        <f t="shared" si="959"/>
        <v/>
      </c>
      <c r="CAD44" s="390" t="str">
        <f t="shared" si="959"/>
        <v/>
      </c>
      <c r="CAE44" s="390" t="str">
        <f t="shared" si="959"/>
        <v/>
      </c>
      <c r="CAF44" s="390" t="str">
        <f t="shared" si="959"/>
        <v/>
      </c>
      <c r="CAG44" s="390" t="str">
        <f t="shared" si="959"/>
        <v/>
      </c>
      <c r="CAH44" s="390" t="str">
        <f t="shared" si="959"/>
        <v/>
      </c>
      <c r="CAI44" s="390" t="str">
        <f t="shared" si="959"/>
        <v/>
      </c>
      <c r="CAJ44" s="390" t="str">
        <f t="shared" si="959"/>
        <v/>
      </c>
      <c r="CAK44" s="390" t="str">
        <f t="shared" si="959"/>
        <v/>
      </c>
      <c r="CAL44" s="390" t="str">
        <f t="shared" si="959"/>
        <v/>
      </c>
      <c r="CAM44" s="390" t="str">
        <f t="shared" si="959"/>
        <v/>
      </c>
      <c r="CAN44" s="390" t="str">
        <f t="shared" si="959"/>
        <v/>
      </c>
      <c r="CAO44" s="390" t="str">
        <f t="shared" si="959"/>
        <v/>
      </c>
      <c r="CAP44" s="390" t="str">
        <f t="shared" si="959"/>
        <v/>
      </c>
      <c r="CAQ44" s="390" t="str">
        <f t="shared" si="959"/>
        <v/>
      </c>
      <c r="CAR44" s="390" t="str">
        <f t="shared" si="959"/>
        <v/>
      </c>
      <c r="CAS44" s="390" t="str">
        <f t="shared" si="959"/>
        <v/>
      </c>
      <c r="CAT44" s="390" t="str">
        <f t="shared" si="959"/>
        <v/>
      </c>
      <c r="CAU44" s="390" t="str">
        <f t="shared" si="959"/>
        <v/>
      </c>
      <c r="CAV44" s="390" t="str">
        <f t="shared" si="959"/>
        <v/>
      </c>
      <c r="CAW44" s="390" t="str">
        <f t="shared" si="959"/>
        <v/>
      </c>
      <c r="CAX44" s="390" t="str">
        <f t="shared" si="959"/>
        <v/>
      </c>
      <c r="CAY44" s="390" t="str">
        <f t="shared" si="959"/>
        <v/>
      </c>
      <c r="CAZ44" s="390" t="str">
        <f t="shared" si="959"/>
        <v/>
      </c>
      <c r="CBA44" s="390" t="str">
        <f t="shared" si="959"/>
        <v/>
      </c>
      <c r="CBB44" s="390" t="str">
        <f t="shared" si="959"/>
        <v/>
      </c>
      <c r="CBC44" s="390" t="str">
        <f t="shared" si="959"/>
        <v/>
      </c>
      <c r="CBD44" s="390" t="str">
        <f t="shared" si="959"/>
        <v/>
      </c>
      <c r="CBE44" s="390" t="str">
        <f t="shared" si="959"/>
        <v/>
      </c>
      <c r="CBF44" s="390" t="str">
        <f t="shared" si="959"/>
        <v/>
      </c>
      <c r="CBG44" s="390" t="str">
        <f t="shared" si="959"/>
        <v/>
      </c>
      <c r="CBH44" s="390" t="str">
        <f t="shared" si="959"/>
        <v/>
      </c>
      <c r="CBI44" s="390" t="str">
        <f t="shared" si="959"/>
        <v/>
      </c>
      <c r="CBJ44" s="390" t="str">
        <f t="shared" si="959"/>
        <v/>
      </c>
      <c r="CBK44" s="390" t="str">
        <f t="shared" si="959"/>
        <v/>
      </c>
      <c r="CBL44" s="390" t="str">
        <f t="shared" si="959"/>
        <v/>
      </c>
      <c r="CBM44" s="390" t="str">
        <f t="shared" si="959"/>
        <v/>
      </c>
      <c r="CBN44" s="390" t="str">
        <f t="shared" si="959"/>
        <v/>
      </c>
      <c r="CBO44" s="390" t="str">
        <f t="shared" si="959"/>
        <v/>
      </c>
      <c r="CBP44" s="390" t="str">
        <f t="shared" si="959"/>
        <v/>
      </c>
      <c r="CBQ44" s="390" t="str">
        <f t="shared" si="959"/>
        <v/>
      </c>
      <c r="CBR44" s="390" t="str">
        <f t="shared" si="959"/>
        <v/>
      </c>
      <c r="CBS44" s="390" t="str">
        <f t="shared" si="959"/>
        <v/>
      </c>
      <c r="CBT44" s="390" t="str">
        <f t="shared" si="959"/>
        <v/>
      </c>
      <c r="CBU44" s="390" t="str">
        <f t="shared" si="959"/>
        <v/>
      </c>
      <c r="CBV44" s="390" t="str">
        <f t="shared" si="959"/>
        <v/>
      </c>
      <c r="CBW44" s="390" t="str">
        <f t="shared" si="959"/>
        <v/>
      </c>
      <c r="CBX44" s="390" t="str">
        <f t="shared" si="959"/>
        <v/>
      </c>
      <c r="CBY44" s="390" t="str">
        <f t="shared" si="959"/>
        <v/>
      </c>
      <c r="CBZ44" s="390" t="str">
        <f t="shared" si="959"/>
        <v/>
      </c>
      <c r="CCA44" s="390" t="str">
        <f t="shared" si="959"/>
        <v/>
      </c>
      <c r="CCB44" s="390" t="str">
        <f t="shared" si="959"/>
        <v/>
      </c>
      <c r="CCC44" s="390" t="str">
        <f t="shared" si="959"/>
        <v/>
      </c>
      <c r="CCD44" s="390" t="str">
        <f t="shared" si="959"/>
        <v/>
      </c>
      <c r="CCE44" s="390" t="str">
        <f t="shared" si="959"/>
        <v/>
      </c>
      <c r="CCF44" s="390" t="str">
        <f t="shared" si="959"/>
        <v/>
      </c>
      <c r="CCG44" s="390" t="str">
        <f t="shared" si="959"/>
        <v/>
      </c>
      <c r="CCH44" s="390" t="str">
        <f t="shared" si="959"/>
        <v/>
      </c>
      <c r="CCI44" s="390" t="str">
        <f t="shared" si="959"/>
        <v/>
      </c>
      <c r="CCJ44" s="390" t="str">
        <f t="shared" ref="CCJ44:CEU44" si="960">IF(CCJ43&lt;&gt;"",CCJ39*SIGN(CCJ43)*ABS(CCJ43)^CCJ40,"")</f>
        <v/>
      </c>
      <c r="CCK44" s="390" t="str">
        <f t="shared" si="960"/>
        <v/>
      </c>
      <c r="CCL44" s="390" t="str">
        <f t="shared" si="960"/>
        <v/>
      </c>
      <c r="CCM44" s="390" t="str">
        <f t="shared" si="960"/>
        <v/>
      </c>
      <c r="CCN44" s="390" t="str">
        <f t="shared" si="960"/>
        <v/>
      </c>
      <c r="CCO44" s="390" t="str">
        <f t="shared" si="960"/>
        <v/>
      </c>
      <c r="CCP44" s="390" t="str">
        <f t="shared" si="960"/>
        <v/>
      </c>
      <c r="CCQ44" s="390" t="str">
        <f t="shared" si="960"/>
        <v/>
      </c>
      <c r="CCR44" s="390" t="str">
        <f t="shared" si="960"/>
        <v/>
      </c>
      <c r="CCS44" s="390" t="str">
        <f t="shared" si="960"/>
        <v/>
      </c>
      <c r="CCT44" s="390" t="str">
        <f t="shared" si="960"/>
        <v/>
      </c>
      <c r="CCU44" s="390" t="str">
        <f t="shared" si="960"/>
        <v/>
      </c>
      <c r="CCV44" s="390" t="str">
        <f t="shared" si="960"/>
        <v/>
      </c>
      <c r="CCW44" s="390" t="str">
        <f t="shared" si="960"/>
        <v/>
      </c>
      <c r="CCX44" s="390" t="str">
        <f t="shared" si="960"/>
        <v/>
      </c>
      <c r="CCY44" s="390" t="str">
        <f t="shared" si="960"/>
        <v/>
      </c>
      <c r="CCZ44" s="390" t="str">
        <f t="shared" si="960"/>
        <v/>
      </c>
      <c r="CDA44" s="390" t="str">
        <f t="shared" si="960"/>
        <v/>
      </c>
      <c r="CDB44" s="390" t="str">
        <f t="shared" si="960"/>
        <v/>
      </c>
      <c r="CDC44" s="390" t="str">
        <f t="shared" si="960"/>
        <v/>
      </c>
      <c r="CDD44" s="390" t="str">
        <f t="shared" si="960"/>
        <v/>
      </c>
      <c r="CDE44" s="390" t="str">
        <f t="shared" si="960"/>
        <v/>
      </c>
      <c r="CDF44" s="390" t="str">
        <f t="shared" si="960"/>
        <v/>
      </c>
      <c r="CDG44" s="390" t="str">
        <f t="shared" si="960"/>
        <v/>
      </c>
      <c r="CDH44" s="390" t="str">
        <f t="shared" si="960"/>
        <v/>
      </c>
      <c r="CDI44" s="390" t="str">
        <f t="shared" si="960"/>
        <v/>
      </c>
      <c r="CDJ44" s="390" t="str">
        <f t="shared" si="960"/>
        <v/>
      </c>
      <c r="CDK44" s="390" t="str">
        <f t="shared" si="960"/>
        <v/>
      </c>
      <c r="CDL44" s="390" t="str">
        <f t="shared" si="960"/>
        <v/>
      </c>
      <c r="CDM44" s="390" t="str">
        <f t="shared" si="960"/>
        <v/>
      </c>
      <c r="CDN44" s="390" t="str">
        <f t="shared" si="960"/>
        <v/>
      </c>
      <c r="CDO44" s="390" t="str">
        <f t="shared" si="960"/>
        <v/>
      </c>
      <c r="CDP44" s="390" t="str">
        <f t="shared" si="960"/>
        <v/>
      </c>
      <c r="CDQ44" s="390" t="str">
        <f t="shared" si="960"/>
        <v/>
      </c>
      <c r="CDR44" s="390" t="str">
        <f t="shared" si="960"/>
        <v/>
      </c>
      <c r="CDS44" s="390" t="str">
        <f t="shared" si="960"/>
        <v/>
      </c>
      <c r="CDT44" s="390" t="str">
        <f t="shared" si="960"/>
        <v/>
      </c>
      <c r="CDU44" s="390" t="str">
        <f t="shared" si="960"/>
        <v/>
      </c>
      <c r="CDV44" s="390" t="str">
        <f t="shared" si="960"/>
        <v/>
      </c>
      <c r="CDW44" s="390" t="str">
        <f t="shared" si="960"/>
        <v/>
      </c>
      <c r="CDX44" s="390" t="str">
        <f t="shared" si="960"/>
        <v/>
      </c>
      <c r="CDY44" s="390" t="str">
        <f t="shared" si="960"/>
        <v/>
      </c>
      <c r="CDZ44" s="390" t="str">
        <f t="shared" si="960"/>
        <v/>
      </c>
      <c r="CEA44" s="390" t="str">
        <f t="shared" si="960"/>
        <v/>
      </c>
      <c r="CEB44" s="390" t="str">
        <f t="shared" si="960"/>
        <v/>
      </c>
      <c r="CEC44" s="390" t="str">
        <f t="shared" si="960"/>
        <v/>
      </c>
      <c r="CED44" s="390" t="str">
        <f t="shared" si="960"/>
        <v/>
      </c>
      <c r="CEE44" s="390" t="str">
        <f t="shared" si="960"/>
        <v/>
      </c>
      <c r="CEF44" s="390" t="str">
        <f t="shared" si="960"/>
        <v/>
      </c>
      <c r="CEG44" s="390" t="str">
        <f t="shared" si="960"/>
        <v/>
      </c>
      <c r="CEH44" s="390" t="str">
        <f t="shared" si="960"/>
        <v/>
      </c>
      <c r="CEI44" s="390" t="str">
        <f t="shared" si="960"/>
        <v/>
      </c>
      <c r="CEJ44" s="390" t="str">
        <f t="shared" si="960"/>
        <v/>
      </c>
      <c r="CEK44" s="390" t="str">
        <f t="shared" si="960"/>
        <v/>
      </c>
      <c r="CEL44" s="390" t="str">
        <f t="shared" si="960"/>
        <v/>
      </c>
      <c r="CEM44" s="390" t="str">
        <f t="shared" si="960"/>
        <v/>
      </c>
      <c r="CEN44" s="390" t="str">
        <f t="shared" si="960"/>
        <v/>
      </c>
      <c r="CEO44" s="390" t="str">
        <f t="shared" si="960"/>
        <v/>
      </c>
      <c r="CEP44" s="390" t="str">
        <f t="shared" si="960"/>
        <v/>
      </c>
      <c r="CEQ44" s="390" t="str">
        <f t="shared" si="960"/>
        <v/>
      </c>
      <c r="CER44" s="390" t="str">
        <f t="shared" si="960"/>
        <v/>
      </c>
      <c r="CES44" s="390" t="str">
        <f t="shared" si="960"/>
        <v/>
      </c>
      <c r="CET44" s="390" t="str">
        <f t="shared" si="960"/>
        <v/>
      </c>
      <c r="CEU44" s="390" t="str">
        <f t="shared" si="960"/>
        <v/>
      </c>
      <c r="CEV44" s="390" t="str">
        <f t="shared" ref="CEV44:CHG44" si="961">IF(CEV43&lt;&gt;"",CEV39*SIGN(CEV43)*ABS(CEV43)^CEV40,"")</f>
        <v/>
      </c>
      <c r="CEW44" s="390" t="str">
        <f t="shared" si="961"/>
        <v/>
      </c>
      <c r="CEX44" s="390" t="str">
        <f t="shared" si="961"/>
        <v/>
      </c>
      <c r="CEY44" s="390" t="str">
        <f t="shared" si="961"/>
        <v/>
      </c>
      <c r="CEZ44" s="390" t="str">
        <f t="shared" si="961"/>
        <v/>
      </c>
      <c r="CFA44" s="390" t="str">
        <f t="shared" si="961"/>
        <v/>
      </c>
      <c r="CFB44" s="390" t="str">
        <f t="shared" si="961"/>
        <v/>
      </c>
      <c r="CFC44" s="390" t="str">
        <f t="shared" si="961"/>
        <v/>
      </c>
      <c r="CFD44" s="390" t="str">
        <f t="shared" si="961"/>
        <v/>
      </c>
      <c r="CFE44" s="390" t="str">
        <f t="shared" si="961"/>
        <v/>
      </c>
      <c r="CFF44" s="390" t="str">
        <f t="shared" si="961"/>
        <v/>
      </c>
      <c r="CFG44" s="390" t="str">
        <f t="shared" si="961"/>
        <v/>
      </c>
      <c r="CFH44" s="390" t="str">
        <f t="shared" si="961"/>
        <v/>
      </c>
      <c r="CFI44" s="390" t="str">
        <f t="shared" si="961"/>
        <v/>
      </c>
      <c r="CFJ44" s="390" t="str">
        <f t="shared" si="961"/>
        <v/>
      </c>
      <c r="CFK44" s="390" t="str">
        <f t="shared" si="961"/>
        <v/>
      </c>
      <c r="CFL44" s="390" t="str">
        <f t="shared" si="961"/>
        <v/>
      </c>
      <c r="CFM44" s="390" t="str">
        <f t="shared" si="961"/>
        <v/>
      </c>
      <c r="CFN44" s="390" t="str">
        <f t="shared" si="961"/>
        <v/>
      </c>
      <c r="CFO44" s="390" t="str">
        <f t="shared" si="961"/>
        <v/>
      </c>
      <c r="CFP44" s="390" t="str">
        <f t="shared" si="961"/>
        <v/>
      </c>
      <c r="CFQ44" s="390" t="str">
        <f t="shared" si="961"/>
        <v/>
      </c>
      <c r="CFR44" s="390" t="str">
        <f t="shared" si="961"/>
        <v/>
      </c>
      <c r="CFS44" s="390" t="str">
        <f t="shared" si="961"/>
        <v/>
      </c>
      <c r="CFT44" s="390" t="str">
        <f t="shared" si="961"/>
        <v/>
      </c>
      <c r="CFU44" s="390" t="str">
        <f t="shared" si="961"/>
        <v/>
      </c>
      <c r="CFV44" s="390" t="str">
        <f t="shared" si="961"/>
        <v/>
      </c>
      <c r="CFW44" s="390" t="str">
        <f t="shared" si="961"/>
        <v/>
      </c>
      <c r="CFX44" s="390" t="str">
        <f t="shared" si="961"/>
        <v/>
      </c>
      <c r="CFY44" s="390" t="str">
        <f t="shared" si="961"/>
        <v/>
      </c>
      <c r="CFZ44" s="390" t="str">
        <f t="shared" si="961"/>
        <v/>
      </c>
      <c r="CGA44" s="390" t="str">
        <f t="shared" si="961"/>
        <v/>
      </c>
      <c r="CGB44" s="390" t="str">
        <f t="shared" si="961"/>
        <v/>
      </c>
      <c r="CGC44" s="390" t="str">
        <f t="shared" si="961"/>
        <v/>
      </c>
      <c r="CGD44" s="390" t="str">
        <f t="shared" si="961"/>
        <v/>
      </c>
      <c r="CGE44" s="390" t="str">
        <f t="shared" si="961"/>
        <v/>
      </c>
      <c r="CGF44" s="390" t="str">
        <f t="shared" si="961"/>
        <v/>
      </c>
      <c r="CGG44" s="390" t="str">
        <f t="shared" si="961"/>
        <v/>
      </c>
      <c r="CGH44" s="390" t="str">
        <f t="shared" si="961"/>
        <v/>
      </c>
      <c r="CGI44" s="390" t="str">
        <f t="shared" si="961"/>
        <v/>
      </c>
      <c r="CGJ44" s="390" t="str">
        <f t="shared" si="961"/>
        <v/>
      </c>
      <c r="CGK44" s="390" t="str">
        <f t="shared" si="961"/>
        <v/>
      </c>
      <c r="CGL44" s="390" t="str">
        <f t="shared" si="961"/>
        <v/>
      </c>
      <c r="CGM44" s="390" t="str">
        <f t="shared" si="961"/>
        <v/>
      </c>
      <c r="CGN44" s="390" t="str">
        <f t="shared" si="961"/>
        <v/>
      </c>
      <c r="CGO44" s="390" t="str">
        <f t="shared" si="961"/>
        <v/>
      </c>
      <c r="CGP44" s="390" t="str">
        <f t="shared" si="961"/>
        <v/>
      </c>
      <c r="CGQ44" s="390" t="str">
        <f t="shared" si="961"/>
        <v/>
      </c>
      <c r="CGR44" s="390" t="str">
        <f t="shared" si="961"/>
        <v/>
      </c>
      <c r="CGS44" s="390" t="str">
        <f t="shared" si="961"/>
        <v/>
      </c>
      <c r="CGT44" s="390" t="str">
        <f t="shared" si="961"/>
        <v/>
      </c>
      <c r="CGU44" s="390" t="str">
        <f t="shared" si="961"/>
        <v/>
      </c>
      <c r="CGV44" s="390" t="str">
        <f t="shared" si="961"/>
        <v/>
      </c>
      <c r="CGW44" s="390" t="str">
        <f t="shared" si="961"/>
        <v/>
      </c>
      <c r="CGX44" s="390" t="str">
        <f t="shared" si="961"/>
        <v/>
      </c>
      <c r="CGY44" s="390" t="str">
        <f t="shared" si="961"/>
        <v/>
      </c>
      <c r="CGZ44" s="390" t="str">
        <f t="shared" si="961"/>
        <v/>
      </c>
      <c r="CHA44" s="390" t="str">
        <f t="shared" si="961"/>
        <v/>
      </c>
      <c r="CHB44" s="390" t="str">
        <f t="shared" si="961"/>
        <v/>
      </c>
      <c r="CHC44" s="390" t="str">
        <f t="shared" si="961"/>
        <v/>
      </c>
      <c r="CHD44" s="390" t="str">
        <f t="shared" si="961"/>
        <v/>
      </c>
      <c r="CHE44" s="390" t="str">
        <f t="shared" si="961"/>
        <v/>
      </c>
      <c r="CHF44" s="390" t="str">
        <f t="shared" si="961"/>
        <v/>
      </c>
      <c r="CHG44" s="390" t="str">
        <f t="shared" si="961"/>
        <v/>
      </c>
      <c r="CHH44" s="390" t="str">
        <f t="shared" ref="CHH44:CJS44" si="962">IF(CHH43&lt;&gt;"",CHH39*SIGN(CHH43)*ABS(CHH43)^CHH40,"")</f>
        <v/>
      </c>
      <c r="CHI44" s="390" t="str">
        <f t="shared" si="962"/>
        <v/>
      </c>
      <c r="CHJ44" s="390" t="str">
        <f t="shared" si="962"/>
        <v/>
      </c>
      <c r="CHK44" s="390" t="str">
        <f t="shared" si="962"/>
        <v/>
      </c>
      <c r="CHL44" s="390" t="str">
        <f t="shared" si="962"/>
        <v/>
      </c>
      <c r="CHM44" s="390" t="str">
        <f t="shared" si="962"/>
        <v/>
      </c>
      <c r="CHN44" s="390" t="str">
        <f t="shared" si="962"/>
        <v/>
      </c>
      <c r="CHO44" s="390" t="str">
        <f t="shared" si="962"/>
        <v/>
      </c>
      <c r="CHP44" s="390" t="str">
        <f t="shared" si="962"/>
        <v/>
      </c>
      <c r="CHQ44" s="390" t="str">
        <f t="shared" si="962"/>
        <v/>
      </c>
      <c r="CHR44" s="390" t="str">
        <f t="shared" si="962"/>
        <v/>
      </c>
      <c r="CHS44" s="390" t="str">
        <f t="shared" si="962"/>
        <v/>
      </c>
      <c r="CHT44" s="390" t="str">
        <f t="shared" si="962"/>
        <v/>
      </c>
      <c r="CHU44" s="390" t="str">
        <f t="shared" si="962"/>
        <v/>
      </c>
      <c r="CHV44" s="390" t="str">
        <f t="shared" si="962"/>
        <v/>
      </c>
      <c r="CHW44" s="390" t="str">
        <f t="shared" si="962"/>
        <v/>
      </c>
      <c r="CHX44" s="390" t="str">
        <f t="shared" si="962"/>
        <v/>
      </c>
      <c r="CHY44" s="390" t="str">
        <f t="shared" si="962"/>
        <v/>
      </c>
      <c r="CHZ44" s="390" t="str">
        <f t="shared" si="962"/>
        <v/>
      </c>
      <c r="CIA44" s="390" t="str">
        <f t="shared" si="962"/>
        <v/>
      </c>
      <c r="CIB44" s="390" t="str">
        <f t="shared" si="962"/>
        <v/>
      </c>
      <c r="CIC44" s="390" t="str">
        <f t="shared" si="962"/>
        <v/>
      </c>
      <c r="CID44" s="390" t="str">
        <f t="shared" si="962"/>
        <v/>
      </c>
      <c r="CIE44" s="390" t="str">
        <f t="shared" si="962"/>
        <v/>
      </c>
      <c r="CIF44" s="390" t="str">
        <f t="shared" si="962"/>
        <v/>
      </c>
      <c r="CIG44" s="390" t="str">
        <f t="shared" si="962"/>
        <v/>
      </c>
      <c r="CIH44" s="390" t="str">
        <f t="shared" si="962"/>
        <v/>
      </c>
      <c r="CII44" s="390" t="str">
        <f t="shared" si="962"/>
        <v/>
      </c>
      <c r="CIJ44" s="390" t="str">
        <f t="shared" si="962"/>
        <v/>
      </c>
      <c r="CIK44" s="390" t="str">
        <f t="shared" si="962"/>
        <v/>
      </c>
      <c r="CIL44" s="390" t="str">
        <f t="shared" si="962"/>
        <v/>
      </c>
      <c r="CIM44" s="390" t="str">
        <f t="shared" si="962"/>
        <v/>
      </c>
      <c r="CIN44" s="390" t="str">
        <f t="shared" si="962"/>
        <v/>
      </c>
      <c r="CIO44" s="390" t="str">
        <f t="shared" si="962"/>
        <v/>
      </c>
      <c r="CIP44" s="390" t="str">
        <f t="shared" si="962"/>
        <v/>
      </c>
      <c r="CIQ44" s="390" t="str">
        <f t="shared" si="962"/>
        <v/>
      </c>
      <c r="CIR44" s="390" t="str">
        <f t="shared" si="962"/>
        <v/>
      </c>
      <c r="CIS44" s="390" t="str">
        <f t="shared" si="962"/>
        <v/>
      </c>
      <c r="CIT44" s="390" t="str">
        <f t="shared" si="962"/>
        <v/>
      </c>
      <c r="CIU44" s="390" t="str">
        <f t="shared" si="962"/>
        <v/>
      </c>
      <c r="CIV44" s="390" t="str">
        <f t="shared" si="962"/>
        <v/>
      </c>
      <c r="CIW44" s="390" t="str">
        <f t="shared" si="962"/>
        <v/>
      </c>
      <c r="CIX44" s="390" t="str">
        <f t="shared" si="962"/>
        <v/>
      </c>
      <c r="CIY44" s="390" t="str">
        <f t="shared" si="962"/>
        <v/>
      </c>
      <c r="CIZ44" s="390" t="str">
        <f t="shared" si="962"/>
        <v/>
      </c>
      <c r="CJA44" s="390" t="str">
        <f t="shared" si="962"/>
        <v/>
      </c>
      <c r="CJB44" s="390" t="str">
        <f t="shared" si="962"/>
        <v/>
      </c>
      <c r="CJC44" s="390" t="str">
        <f t="shared" si="962"/>
        <v/>
      </c>
      <c r="CJD44" s="390" t="str">
        <f t="shared" si="962"/>
        <v/>
      </c>
      <c r="CJE44" s="390" t="str">
        <f t="shared" si="962"/>
        <v/>
      </c>
      <c r="CJF44" s="390" t="str">
        <f t="shared" si="962"/>
        <v/>
      </c>
      <c r="CJG44" s="390" t="str">
        <f t="shared" si="962"/>
        <v/>
      </c>
      <c r="CJH44" s="390" t="str">
        <f t="shared" si="962"/>
        <v/>
      </c>
      <c r="CJI44" s="390" t="str">
        <f t="shared" si="962"/>
        <v/>
      </c>
      <c r="CJJ44" s="390" t="str">
        <f t="shared" si="962"/>
        <v/>
      </c>
      <c r="CJK44" s="390" t="str">
        <f t="shared" si="962"/>
        <v/>
      </c>
      <c r="CJL44" s="390" t="str">
        <f t="shared" si="962"/>
        <v/>
      </c>
      <c r="CJM44" s="390" t="str">
        <f t="shared" si="962"/>
        <v/>
      </c>
      <c r="CJN44" s="390" t="str">
        <f t="shared" si="962"/>
        <v/>
      </c>
      <c r="CJO44" s="390" t="str">
        <f t="shared" si="962"/>
        <v/>
      </c>
      <c r="CJP44" s="390" t="str">
        <f t="shared" si="962"/>
        <v/>
      </c>
      <c r="CJQ44" s="390" t="str">
        <f t="shared" si="962"/>
        <v/>
      </c>
      <c r="CJR44" s="390" t="str">
        <f t="shared" si="962"/>
        <v/>
      </c>
      <c r="CJS44" s="390" t="str">
        <f t="shared" si="962"/>
        <v/>
      </c>
      <c r="CJT44" s="390" t="str">
        <f t="shared" ref="CJT44:CME44" si="963">IF(CJT43&lt;&gt;"",CJT39*SIGN(CJT43)*ABS(CJT43)^CJT40,"")</f>
        <v/>
      </c>
      <c r="CJU44" s="390" t="str">
        <f t="shared" si="963"/>
        <v/>
      </c>
      <c r="CJV44" s="390" t="str">
        <f t="shared" si="963"/>
        <v/>
      </c>
      <c r="CJW44" s="390" t="str">
        <f t="shared" si="963"/>
        <v/>
      </c>
      <c r="CJX44" s="390" t="str">
        <f t="shared" si="963"/>
        <v/>
      </c>
      <c r="CJY44" s="390" t="str">
        <f t="shared" si="963"/>
        <v/>
      </c>
      <c r="CJZ44" s="390" t="str">
        <f t="shared" si="963"/>
        <v/>
      </c>
      <c r="CKA44" s="390" t="str">
        <f t="shared" si="963"/>
        <v/>
      </c>
      <c r="CKB44" s="390" t="str">
        <f t="shared" si="963"/>
        <v/>
      </c>
      <c r="CKC44" s="390" t="str">
        <f t="shared" si="963"/>
        <v/>
      </c>
      <c r="CKD44" s="390" t="str">
        <f t="shared" si="963"/>
        <v/>
      </c>
      <c r="CKE44" s="390" t="str">
        <f t="shared" si="963"/>
        <v/>
      </c>
      <c r="CKF44" s="390" t="str">
        <f t="shared" si="963"/>
        <v/>
      </c>
      <c r="CKG44" s="390" t="str">
        <f t="shared" si="963"/>
        <v/>
      </c>
      <c r="CKH44" s="390" t="str">
        <f t="shared" si="963"/>
        <v/>
      </c>
      <c r="CKI44" s="390" t="str">
        <f t="shared" si="963"/>
        <v/>
      </c>
      <c r="CKJ44" s="390" t="str">
        <f t="shared" si="963"/>
        <v/>
      </c>
      <c r="CKK44" s="390" t="str">
        <f t="shared" si="963"/>
        <v/>
      </c>
      <c r="CKL44" s="390" t="str">
        <f t="shared" si="963"/>
        <v/>
      </c>
      <c r="CKM44" s="390" t="str">
        <f t="shared" si="963"/>
        <v/>
      </c>
      <c r="CKN44" s="390" t="str">
        <f t="shared" si="963"/>
        <v/>
      </c>
      <c r="CKO44" s="390" t="str">
        <f t="shared" si="963"/>
        <v/>
      </c>
      <c r="CKP44" s="390" t="str">
        <f t="shared" si="963"/>
        <v/>
      </c>
      <c r="CKQ44" s="390" t="str">
        <f t="shared" si="963"/>
        <v/>
      </c>
      <c r="CKR44" s="390" t="str">
        <f t="shared" si="963"/>
        <v/>
      </c>
      <c r="CKS44" s="390" t="str">
        <f t="shared" si="963"/>
        <v/>
      </c>
      <c r="CKT44" s="390" t="str">
        <f t="shared" si="963"/>
        <v/>
      </c>
      <c r="CKU44" s="390" t="str">
        <f t="shared" si="963"/>
        <v/>
      </c>
      <c r="CKV44" s="390" t="str">
        <f t="shared" si="963"/>
        <v/>
      </c>
      <c r="CKW44" s="390" t="str">
        <f t="shared" si="963"/>
        <v/>
      </c>
      <c r="CKX44" s="390" t="str">
        <f t="shared" si="963"/>
        <v/>
      </c>
      <c r="CKY44" s="390" t="str">
        <f t="shared" si="963"/>
        <v/>
      </c>
      <c r="CKZ44" s="390" t="str">
        <f t="shared" si="963"/>
        <v/>
      </c>
      <c r="CLA44" s="390" t="str">
        <f t="shared" si="963"/>
        <v/>
      </c>
      <c r="CLB44" s="390" t="str">
        <f t="shared" si="963"/>
        <v/>
      </c>
      <c r="CLC44" s="390" t="str">
        <f t="shared" si="963"/>
        <v/>
      </c>
      <c r="CLD44" s="390" t="str">
        <f t="shared" si="963"/>
        <v/>
      </c>
      <c r="CLE44" s="390" t="str">
        <f t="shared" si="963"/>
        <v/>
      </c>
      <c r="CLF44" s="390" t="str">
        <f t="shared" si="963"/>
        <v/>
      </c>
      <c r="CLG44" s="390" t="str">
        <f t="shared" si="963"/>
        <v/>
      </c>
      <c r="CLH44" s="390" t="str">
        <f t="shared" si="963"/>
        <v/>
      </c>
      <c r="CLI44" s="390" t="str">
        <f t="shared" si="963"/>
        <v/>
      </c>
      <c r="CLJ44" s="390" t="str">
        <f t="shared" si="963"/>
        <v/>
      </c>
      <c r="CLK44" s="390" t="str">
        <f t="shared" si="963"/>
        <v/>
      </c>
      <c r="CLL44" s="390" t="str">
        <f t="shared" si="963"/>
        <v/>
      </c>
      <c r="CLM44" s="390" t="str">
        <f t="shared" si="963"/>
        <v/>
      </c>
      <c r="CLN44" s="390" t="str">
        <f t="shared" si="963"/>
        <v/>
      </c>
      <c r="CLO44" s="390" t="str">
        <f t="shared" si="963"/>
        <v/>
      </c>
      <c r="CLP44" s="390" t="str">
        <f t="shared" si="963"/>
        <v/>
      </c>
      <c r="CLQ44" s="390" t="str">
        <f t="shared" si="963"/>
        <v/>
      </c>
      <c r="CLR44" s="390" t="str">
        <f t="shared" si="963"/>
        <v/>
      </c>
      <c r="CLS44" s="390" t="str">
        <f t="shared" si="963"/>
        <v/>
      </c>
      <c r="CLT44" s="390" t="str">
        <f t="shared" si="963"/>
        <v/>
      </c>
      <c r="CLU44" s="390" t="str">
        <f t="shared" si="963"/>
        <v/>
      </c>
      <c r="CLV44" s="390" t="str">
        <f t="shared" si="963"/>
        <v/>
      </c>
      <c r="CLW44" s="390" t="str">
        <f t="shared" si="963"/>
        <v/>
      </c>
      <c r="CLX44" s="390" t="str">
        <f t="shared" si="963"/>
        <v/>
      </c>
      <c r="CLY44" s="390" t="str">
        <f t="shared" si="963"/>
        <v/>
      </c>
      <c r="CLZ44" s="390" t="str">
        <f t="shared" si="963"/>
        <v/>
      </c>
      <c r="CMA44" s="390" t="str">
        <f t="shared" si="963"/>
        <v/>
      </c>
      <c r="CMB44" s="390" t="str">
        <f t="shared" si="963"/>
        <v/>
      </c>
      <c r="CMC44" s="390" t="str">
        <f t="shared" si="963"/>
        <v/>
      </c>
      <c r="CMD44" s="390" t="str">
        <f t="shared" si="963"/>
        <v/>
      </c>
      <c r="CME44" s="390" t="str">
        <f t="shared" si="963"/>
        <v/>
      </c>
      <c r="CMF44" s="390" t="str">
        <f t="shared" ref="CMF44:COQ44" si="964">IF(CMF43&lt;&gt;"",CMF39*SIGN(CMF43)*ABS(CMF43)^CMF40,"")</f>
        <v/>
      </c>
      <c r="CMG44" s="390" t="str">
        <f t="shared" si="964"/>
        <v/>
      </c>
      <c r="CMH44" s="390" t="str">
        <f t="shared" si="964"/>
        <v/>
      </c>
      <c r="CMI44" s="390" t="str">
        <f t="shared" si="964"/>
        <v/>
      </c>
      <c r="CMJ44" s="390" t="str">
        <f t="shared" si="964"/>
        <v/>
      </c>
      <c r="CMK44" s="390" t="str">
        <f t="shared" si="964"/>
        <v/>
      </c>
      <c r="CML44" s="390" t="str">
        <f t="shared" si="964"/>
        <v/>
      </c>
      <c r="CMM44" s="390" t="str">
        <f t="shared" si="964"/>
        <v/>
      </c>
      <c r="CMN44" s="390" t="str">
        <f t="shared" si="964"/>
        <v/>
      </c>
      <c r="CMO44" s="390" t="str">
        <f t="shared" si="964"/>
        <v/>
      </c>
      <c r="CMP44" s="390" t="str">
        <f t="shared" si="964"/>
        <v/>
      </c>
      <c r="CMQ44" s="390" t="str">
        <f t="shared" si="964"/>
        <v/>
      </c>
      <c r="CMR44" s="390" t="str">
        <f t="shared" si="964"/>
        <v/>
      </c>
      <c r="CMS44" s="390" t="str">
        <f t="shared" si="964"/>
        <v/>
      </c>
      <c r="CMT44" s="390" t="str">
        <f t="shared" si="964"/>
        <v/>
      </c>
      <c r="CMU44" s="390" t="str">
        <f t="shared" si="964"/>
        <v/>
      </c>
      <c r="CMV44" s="390" t="str">
        <f t="shared" si="964"/>
        <v/>
      </c>
      <c r="CMW44" s="390" t="str">
        <f t="shared" si="964"/>
        <v/>
      </c>
      <c r="CMX44" s="390" t="str">
        <f t="shared" si="964"/>
        <v/>
      </c>
      <c r="CMY44" s="390" t="str">
        <f t="shared" si="964"/>
        <v/>
      </c>
      <c r="CMZ44" s="390" t="str">
        <f t="shared" si="964"/>
        <v/>
      </c>
      <c r="CNA44" s="390" t="str">
        <f t="shared" si="964"/>
        <v/>
      </c>
      <c r="CNB44" s="390" t="str">
        <f t="shared" si="964"/>
        <v/>
      </c>
      <c r="CNC44" s="390" t="str">
        <f t="shared" si="964"/>
        <v/>
      </c>
      <c r="CND44" s="390" t="str">
        <f t="shared" si="964"/>
        <v/>
      </c>
      <c r="CNE44" s="390" t="str">
        <f t="shared" si="964"/>
        <v/>
      </c>
      <c r="CNF44" s="390" t="str">
        <f t="shared" si="964"/>
        <v/>
      </c>
      <c r="CNG44" s="390" t="str">
        <f t="shared" si="964"/>
        <v/>
      </c>
      <c r="CNH44" s="390" t="str">
        <f t="shared" si="964"/>
        <v/>
      </c>
      <c r="CNI44" s="390" t="str">
        <f t="shared" si="964"/>
        <v/>
      </c>
      <c r="CNJ44" s="390" t="str">
        <f t="shared" si="964"/>
        <v/>
      </c>
      <c r="CNK44" s="390" t="str">
        <f t="shared" si="964"/>
        <v/>
      </c>
      <c r="CNL44" s="390" t="str">
        <f t="shared" si="964"/>
        <v/>
      </c>
      <c r="CNM44" s="390" t="str">
        <f t="shared" si="964"/>
        <v/>
      </c>
      <c r="CNN44" s="390" t="str">
        <f t="shared" si="964"/>
        <v/>
      </c>
      <c r="CNO44" s="390" t="str">
        <f t="shared" si="964"/>
        <v/>
      </c>
      <c r="CNP44" s="390" t="str">
        <f t="shared" si="964"/>
        <v/>
      </c>
      <c r="CNQ44" s="390" t="str">
        <f t="shared" si="964"/>
        <v/>
      </c>
      <c r="CNR44" s="390" t="str">
        <f t="shared" si="964"/>
        <v/>
      </c>
      <c r="CNS44" s="390" t="str">
        <f t="shared" si="964"/>
        <v/>
      </c>
      <c r="CNT44" s="390" t="str">
        <f t="shared" si="964"/>
        <v/>
      </c>
      <c r="CNU44" s="390" t="str">
        <f t="shared" si="964"/>
        <v/>
      </c>
      <c r="CNV44" s="390" t="str">
        <f t="shared" si="964"/>
        <v/>
      </c>
      <c r="CNW44" s="390" t="str">
        <f t="shared" si="964"/>
        <v/>
      </c>
      <c r="CNX44" s="390" t="str">
        <f t="shared" si="964"/>
        <v/>
      </c>
      <c r="CNY44" s="390" t="str">
        <f t="shared" si="964"/>
        <v/>
      </c>
      <c r="CNZ44" s="390" t="str">
        <f t="shared" si="964"/>
        <v/>
      </c>
      <c r="COA44" s="390" t="str">
        <f t="shared" si="964"/>
        <v/>
      </c>
      <c r="COB44" s="390" t="str">
        <f t="shared" si="964"/>
        <v/>
      </c>
      <c r="COC44" s="390" t="str">
        <f t="shared" si="964"/>
        <v/>
      </c>
      <c r="COD44" s="390" t="str">
        <f t="shared" si="964"/>
        <v/>
      </c>
      <c r="COE44" s="390" t="str">
        <f t="shared" si="964"/>
        <v/>
      </c>
      <c r="COF44" s="390" t="str">
        <f t="shared" si="964"/>
        <v/>
      </c>
      <c r="COG44" s="390" t="str">
        <f t="shared" si="964"/>
        <v/>
      </c>
      <c r="COH44" s="390" t="str">
        <f t="shared" si="964"/>
        <v/>
      </c>
      <c r="COI44" s="390" t="str">
        <f t="shared" si="964"/>
        <v/>
      </c>
      <c r="COJ44" s="390" t="str">
        <f t="shared" si="964"/>
        <v/>
      </c>
      <c r="COK44" s="390" t="str">
        <f t="shared" si="964"/>
        <v/>
      </c>
      <c r="COL44" s="390" t="str">
        <f t="shared" si="964"/>
        <v/>
      </c>
      <c r="COM44" s="390" t="str">
        <f t="shared" si="964"/>
        <v/>
      </c>
      <c r="CON44" s="390" t="str">
        <f t="shared" si="964"/>
        <v/>
      </c>
      <c r="COO44" s="390" t="str">
        <f t="shared" si="964"/>
        <v/>
      </c>
      <c r="COP44" s="390" t="str">
        <f t="shared" si="964"/>
        <v/>
      </c>
      <c r="COQ44" s="390" t="str">
        <f t="shared" si="964"/>
        <v/>
      </c>
      <c r="COR44" s="390" t="str">
        <f t="shared" ref="COR44:CRC44" si="965">IF(COR43&lt;&gt;"",COR39*SIGN(COR43)*ABS(COR43)^COR40,"")</f>
        <v/>
      </c>
      <c r="COS44" s="390" t="str">
        <f t="shared" si="965"/>
        <v/>
      </c>
      <c r="COT44" s="390" t="str">
        <f t="shared" si="965"/>
        <v/>
      </c>
      <c r="COU44" s="390" t="str">
        <f t="shared" si="965"/>
        <v/>
      </c>
      <c r="COV44" s="390" t="str">
        <f t="shared" si="965"/>
        <v/>
      </c>
      <c r="COW44" s="390" t="str">
        <f t="shared" si="965"/>
        <v/>
      </c>
      <c r="COX44" s="390" t="str">
        <f t="shared" si="965"/>
        <v/>
      </c>
      <c r="COY44" s="390" t="str">
        <f t="shared" si="965"/>
        <v/>
      </c>
      <c r="COZ44" s="390" t="str">
        <f t="shared" si="965"/>
        <v/>
      </c>
      <c r="CPA44" s="390" t="str">
        <f t="shared" si="965"/>
        <v/>
      </c>
      <c r="CPB44" s="390" t="str">
        <f t="shared" si="965"/>
        <v/>
      </c>
      <c r="CPC44" s="390" t="str">
        <f t="shared" si="965"/>
        <v/>
      </c>
      <c r="CPD44" s="390" t="str">
        <f t="shared" si="965"/>
        <v/>
      </c>
      <c r="CPE44" s="390" t="str">
        <f t="shared" si="965"/>
        <v/>
      </c>
      <c r="CPF44" s="390" t="str">
        <f t="shared" si="965"/>
        <v/>
      </c>
      <c r="CPG44" s="390" t="str">
        <f t="shared" si="965"/>
        <v/>
      </c>
      <c r="CPH44" s="390" t="str">
        <f t="shared" si="965"/>
        <v/>
      </c>
      <c r="CPI44" s="390" t="str">
        <f t="shared" si="965"/>
        <v/>
      </c>
      <c r="CPJ44" s="390" t="str">
        <f t="shared" si="965"/>
        <v/>
      </c>
      <c r="CPK44" s="390" t="str">
        <f t="shared" si="965"/>
        <v/>
      </c>
      <c r="CPL44" s="390" t="str">
        <f t="shared" si="965"/>
        <v/>
      </c>
      <c r="CPM44" s="390" t="str">
        <f t="shared" si="965"/>
        <v/>
      </c>
      <c r="CPN44" s="390" t="str">
        <f t="shared" si="965"/>
        <v/>
      </c>
      <c r="CPO44" s="390" t="str">
        <f t="shared" si="965"/>
        <v/>
      </c>
      <c r="CPP44" s="390" t="str">
        <f t="shared" si="965"/>
        <v/>
      </c>
      <c r="CPQ44" s="390" t="str">
        <f t="shared" si="965"/>
        <v/>
      </c>
      <c r="CPR44" s="390" t="str">
        <f t="shared" si="965"/>
        <v/>
      </c>
      <c r="CPS44" s="390" t="str">
        <f t="shared" si="965"/>
        <v/>
      </c>
      <c r="CPT44" s="390" t="str">
        <f t="shared" si="965"/>
        <v/>
      </c>
      <c r="CPU44" s="390" t="str">
        <f t="shared" si="965"/>
        <v/>
      </c>
      <c r="CPV44" s="390" t="str">
        <f t="shared" si="965"/>
        <v/>
      </c>
      <c r="CPW44" s="390" t="str">
        <f t="shared" si="965"/>
        <v/>
      </c>
      <c r="CPX44" s="390" t="str">
        <f t="shared" si="965"/>
        <v/>
      </c>
      <c r="CPY44" s="390" t="str">
        <f t="shared" si="965"/>
        <v/>
      </c>
      <c r="CPZ44" s="390" t="str">
        <f t="shared" si="965"/>
        <v/>
      </c>
      <c r="CQA44" s="390" t="str">
        <f t="shared" si="965"/>
        <v/>
      </c>
      <c r="CQB44" s="390" t="str">
        <f t="shared" si="965"/>
        <v/>
      </c>
      <c r="CQC44" s="390" t="str">
        <f t="shared" si="965"/>
        <v/>
      </c>
      <c r="CQD44" s="390" t="str">
        <f t="shared" si="965"/>
        <v/>
      </c>
      <c r="CQE44" s="390" t="str">
        <f t="shared" si="965"/>
        <v/>
      </c>
      <c r="CQF44" s="390" t="str">
        <f t="shared" si="965"/>
        <v/>
      </c>
      <c r="CQG44" s="390" t="str">
        <f t="shared" si="965"/>
        <v/>
      </c>
      <c r="CQH44" s="390" t="str">
        <f t="shared" si="965"/>
        <v/>
      </c>
      <c r="CQI44" s="390" t="str">
        <f t="shared" si="965"/>
        <v/>
      </c>
      <c r="CQJ44" s="390" t="str">
        <f t="shared" si="965"/>
        <v/>
      </c>
      <c r="CQK44" s="390" t="str">
        <f t="shared" si="965"/>
        <v/>
      </c>
      <c r="CQL44" s="390" t="str">
        <f t="shared" si="965"/>
        <v/>
      </c>
      <c r="CQM44" s="390" t="str">
        <f t="shared" si="965"/>
        <v/>
      </c>
      <c r="CQN44" s="390" t="str">
        <f t="shared" si="965"/>
        <v/>
      </c>
      <c r="CQO44" s="390" t="str">
        <f t="shared" si="965"/>
        <v/>
      </c>
      <c r="CQP44" s="390" t="str">
        <f t="shared" si="965"/>
        <v/>
      </c>
      <c r="CQQ44" s="390" t="str">
        <f t="shared" si="965"/>
        <v/>
      </c>
      <c r="CQR44" s="390" t="str">
        <f t="shared" si="965"/>
        <v/>
      </c>
      <c r="CQS44" s="390" t="str">
        <f t="shared" si="965"/>
        <v/>
      </c>
      <c r="CQT44" s="390" t="str">
        <f t="shared" si="965"/>
        <v/>
      </c>
      <c r="CQU44" s="390" t="str">
        <f t="shared" si="965"/>
        <v/>
      </c>
      <c r="CQV44" s="390" t="str">
        <f t="shared" si="965"/>
        <v/>
      </c>
      <c r="CQW44" s="390" t="str">
        <f t="shared" si="965"/>
        <v/>
      </c>
      <c r="CQX44" s="390" t="str">
        <f t="shared" si="965"/>
        <v/>
      </c>
      <c r="CQY44" s="390" t="str">
        <f t="shared" si="965"/>
        <v/>
      </c>
      <c r="CQZ44" s="390" t="str">
        <f t="shared" si="965"/>
        <v/>
      </c>
      <c r="CRA44" s="390" t="str">
        <f t="shared" si="965"/>
        <v/>
      </c>
      <c r="CRB44" s="390" t="str">
        <f t="shared" si="965"/>
        <v/>
      </c>
      <c r="CRC44" s="390" t="str">
        <f t="shared" si="965"/>
        <v/>
      </c>
      <c r="CRD44" s="390" t="str">
        <f t="shared" ref="CRD44:CTO44" si="966">IF(CRD43&lt;&gt;"",CRD39*SIGN(CRD43)*ABS(CRD43)^CRD40,"")</f>
        <v/>
      </c>
      <c r="CRE44" s="390" t="str">
        <f t="shared" si="966"/>
        <v/>
      </c>
      <c r="CRF44" s="390" t="str">
        <f t="shared" si="966"/>
        <v/>
      </c>
      <c r="CRG44" s="390" t="str">
        <f t="shared" si="966"/>
        <v/>
      </c>
      <c r="CRH44" s="390" t="str">
        <f t="shared" si="966"/>
        <v/>
      </c>
      <c r="CRI44" s="390" t="str">
        <f t="shared" si="966"/>
        <v/>
      </c>
      <c r="CRJ44" s="390" t="str">
        <f t="shared" si="966"/>
        <v/>
      </c>
      <c r="CRK44" s="390" t="str">
        <f t="shared" si="966"/>
        <v/>
      </c>
      <c r="CRL44" s="390" t="str">
        <f t="shared" si="966"/>
        <v/>
      </c>
      <c r="CRM44" s="390" t="str">
        <f t="shared" si="966"/>
        <v/>
      </c>
      <c r="CRN44" s="390" t="str">
        <f t="shared" si="966"/>
        <v/>
      </c>
      <c r="CRO44" s="390" t="str">
        <f t="shared" si="966"/>
        <v/>
      </c>
      <c r="CRP44" s="390" t="str">
        <f t="shared" si="966"/>
        <v/>
      </c>
      <c r="CRQ44" s="390" t="str">
        <f t="shared" si="966"/>
        <v/>
      </c>
      <c r="CRR44" s="390" t="str">
        <f t="shared" si="966"/>
        <v/>
      </c>
      <c r="CRS44" s="390" t="str">
        <f t="shared" si="966"/>
        <v/>
      </c>
      <c r="CRT44" s="390" t="str">
        <f t="shared" si="966"/>
        <v/>
      </c>
      <c r="CRU44" s="390" t="str">
        <f t="shared" si="966"/>
        <v/>
      </c>
      <c r="CRV44" s="390" t="str">
        <f t="shared" si="966"/>
        <v/>
      </c>
      <c r="CRW44" s="390" t="str">
        <f t="shared" si="966"/>
        <v/>
      </c>
      <c r="CRX44" s="390" t="str">
        <f t="shared" si="966"/>
        <v/>
      </c>
      <c r="CRY44" s="390" t="str">
        <f t="shared" si="966"/>
        <v/>
      </c>
      <c r="CRZ44" s="390" t="str">
        <f t="shared" si="966"/>
        <v/>
      </c>
      <c r="CSA44" s="390" t="str">
        <f t="shared" si="966"/>
        <v/>
      </c>
      <c r="CSB44" s="390" t="str">
        <f t="shared" si="966"/>
        <v/>
      </c>
      <c r="CSC44" s="390" t="str">
        <f t="shared" si="966"/>
        <v/>
      </c>
      <c r="CSD44" s="390" t="str">
        <f t="shared" si="966"/>
        <v/>
      </c>
      <c r="CSE44" s="390" t="str">
        <f t="shared" si="966"/>
        <v/>
      </c>
      <c r="CSF44" s="390" t="str">
        <f t="shared" si="966"/>
        <v/>
      </c>
      <c r="CSG44" s="390" t="str">
        <f t="shared" si="966"/>
        <v/>
      </c>
      <c r="CSH44" s="390" t="str">
        <f t="shared" si="966"/>
        <v/>
      </c>
      <c r="CSI44" s="390" t="str">
        <f t="shared" si="966"/>
        <v/>
      </c>
      <c r="CSJ44" s="390" t="str">
        <f t="shared" si="966"/>
        <v/>
      </c>
      <c r="CSK44" s="390" t="str">
        <f t="shared" si="966"/>
        <v/>
      </c>
      <c r="CSL44" s="390" t="str">
        <f t="shared" si="966"/>
        <v/>
      </c>
      <c r="CSM44" s="390" t="str">
        <f t="shared" si="966"/>
        <v/>
      </c>
      <c r="CSN44" s="390" t="str">
        <f t="shared" si="966"/>
        <v/>
      </c>
      <c r="CSO44" s="390" t="str">
        <f t="shared" si="966"/>
        <v/>
      </c>
      <c r="CSP44" s="390" t="str">
        <f t="shared" si="966"/>
        <v/>
      </c>
      <c r="CSQ44" s="390" t="str">
        <f t="shared" si="966"/>
        <v/>
      </c>
      <c r="CSR44" s="390" t="str">
        <f t="shared" si="966"/>
        <v/>
      </c>
      <c r="CSS44" s="390" t="str">
        <f t="shared" si="966"/>
        <v/>
      </c>
      <c r="CST44" s="390" t="str">
        <f t="shared" si="966"/>
        <v/>
      </c>
      <c r="CSU44" s="390" t="str">
        <f t="shared" si="966"/>
        <v/>
      </c>
      <c r="CSV44" s="390" t="str">
        <f t="shared" si="966"/>
        <v/>
      </c>
      <c r="CSW44" s="390" t="str">
        <f t="shared" si="966"/>
        <v/>
      </c>
      <c r="CSX44" s="390" t="str">
        <f t="shared" si="966"/>
        <v/>
      </c>
      <c r="CSY44" s="390" t="str">
        <f t="shared" si="966"/>
        <v/>
      </c>
      <c r="CSZ44" s="390" t="str">
        <f t="shared" si="966"/>
        <v/>
      </c>
      <c r="CTA44" s="390" t="str">
        <f t="shared" si="966"/>
        <v/>
      </c>
      <c r="CTB44" s="390" t="str">
        <f t="shared" si="966"/>
        <v/>
      </c>
      <c r="CTC44" s="390" t="str">
        <f t="shared" si="966"/>
        <v/>
      </c>
      <c r="CTD44" s="390" t="str">
        <f t="shared" si="966"/>
        <v/>
      </c>
      <c r="CTE44" s="390" t="str">
        <f t="shared" si="966"/>
        <v/>
      </c>
      <c r="CTF44" s="390" t="str">
        <f t="shared" si="966"/>
        <v/>
      </c>
      <c r="CTG44" s="390" t="str">
        <f t="shared" si="966"/>
        <v/>
      </c>
      <c r="CTH44" s="390" t="str">
        <f t="shared" si="966"/>
        <v/>
      </c>
      <c r="CTI44" s="390" t="str">
        <f t="shared" si="966"/>
        <v/>
      </c>
      <c r="CTJ44" s="390" t="str">
        <f t="shared" si="966"/>
        <v/>
      </c>
      <c r="CTK44" s="390" t="str">
        <f t="shared" si="966"/>
        <v/>
      </c>
      <c r="CTL44" s="390" t="str">
        <f t="shared" si="966"/>
        <v/>
      </c>
      <c r="CTM44" s="390" t="str">
        <f t="shared" si="966"/>
        <v/>
      </c>
      <c r="CTN44" s="390" t="str">
        <f t="shared" si="966"/>
        <v/>
      </c>
      <c r="CTO44" s="390" t="str">
        <f t="shared" si="966"/>
        <v/>
      </c>
      <c r="CTP44" s="390" t="str">
        <f t="shared" ref="CTP44:CWA44" si="967">IF(CTP43&lt;&gt;"",CTP39*SIGN(CTP43)*ABS(CTP43)^CTP40,"")</f>
        <v/>
      </c>
      <c r="CTQ44" s="390" t="str">
        <f t="shared" si="967"/>
        <v/>
      </c>
      <c r="CTR44" s="390" t="str">
        <f t="shared" si="967"/>
        <v/>
      </c>
      <c r="CTS44" s="390" t="str">
        <f t="shared" si="967"/>
        <v/>
      </c>
      <c r="CTT44" s="390" t="str">
        <f t="shared" si="967"/>
        <v/>
      </c>
      <c r="CTU44" s="390" t="str">
        <f t="shared" si="967"/>
        <v/>
      </c>
      <c r="CTV44" s="390" t="str">
        <f t="shared" si="967"/>
        <v/>
      </c>
      <c r="CTW44" s="390" t="str">
        <f t="shared" si="967"/>
        <v/>
      </c>
      <c r="CTX44" s="390" t="str">
        <f t="shared" si="967"/>
        <v/>
      </c>
      <c r="CTY44" s="390" t="str">
        <f t="shared" si="967"/>
        <v/>
      </c>
      <c r="CTZ44" s="390" t="str">
        <f t="shared" si="967"/>
        <v/>
      </c>
      <c r="CUA44" s="390" t="str">
        <f t="shared" si="967"/>
        <v/>
      </c>
      <c r="CUB44" s="390" t="str">
        <f t="shared" si="967"/>
        <v/>
      </c>
      <c r="CUC44" s="390" t="str">
        <f t="shared" si="967"/>
        <v/>
      </c>
      <c r="CUD44" s="390" t="str">
        <f t="shared" si="967"/>
        <v/>
      </c>
      <c r="CUE44" s="390" t="str">
        <f t="shared" si="967"/>
        <v/>
      </c>
      <c r="CUF44" s="390" t="str">
        <f t="shared" si="967"/>
        <v/>
      </c>
      <c r="CUG44" s="390" t="str">
        <f t="shared" si="967"/>
        <v/>
      </c>
      <c r="CUH44" s="390" t="str">
        <f t="shared" si="967"/>
        <v/>
      </c>
      <c r="CUI44" s="390" t="str">
        <f t="shared" si="967"/>
        <v/>
      </c>
      <c r="CUJ44" s="390" t="str">
        <f t="shared" si="967"/>
        <v/>
      </c>
      <c r="CUK44" s="390" t="str">
        <f t="shared" si="967"/>
        <v/>
      </c>
      <c r="CUL44" s="390" t="str">
        <f t="shared" si="967"/>
        <v/>
      </c>
      <c r="CUM44" s="390" t="str">
        <f t="shared" si="967"/>
        <v/>
      </c>
      <c r="CUN44" s="390" t="str">
        <f t="shared" si="967"/>
        <v/>
      </c>
      <c r="CUO44" s="390" t="str">
        <f t="shared" si="967"/>
        <v/>
      </c>
      <c r="CUP44" s="390" t="str">
        <f t="shared" si="967"/>
        <v/>
      </c>
      <c r="CUQ44" s="390" t="str">
        <f t="shared" si="967"/>
        <v/>
      </c>
      <c r="CUR44" s="390" t="str">
        <f t="shared" si="967"/>
        <v/>
      </c>
      <c r="CUS44" s="390" t="str">
        <f t="shared" si="967"/>
        <v/>
      </c>
      <c r="CUT44" s="390" t="str">
        <f t="shared" si="967"/>
        <v/>
      </c>
      <c r="CUU44" s="390" t="str">
        <f t="shared" si="967"/>
        <v/>
      </c>
      <c r="CUV44" s="390" t="str">
        <f t="shared" si="967"/>
        <v/>
      </c>
      <c r="CUW44" s="390" t="str">
        <f t="shared" si="967"/>
        <v/>
      </c>
      <c r="CUX44" s="390" t="str">
        <f t="shared" si="967"/>
        <v/>
      </c>
      <c r="CUY44" s="390" t="str">
        <f t="shared" si="967"/>
        <v/>
      </c>
      <c r="CUZ44" s="390" t="str">
        <f t="shared" si="967"/>
        <v/>
      </c>
      <c r="CVA44" s="390" t="str">
        <f t="shared" si="967"/>
        <v/>
      </c>
      <c r="CVB44" s="390" t="str">
        <f t="shared" si="967"/>
        <v/>
      </c>
      <c r="CVC44" s="390" t="str">
        <f t="shared" si="967"/>
        <v/>
      </c>
      <c r="CVD44" s="390" t="str">
        <f t="shared" si="967"/>
        <v/>
      </c>
      <c r="CVE44" s="390" t="str">
        <f t="shared" si="967"/>
        <v/>
      </c>
      <c r="CVF44" s="390" t="str">
        <f t="shared" si="967"/>
        <v/>
      </c>
      <c r="CVG44" s="390" t="str">
        <f t="shared" si="967"/>
        <v/>
      </c>
      <c r="CVH44" s="390" t="str">
        <f t="shared" si="967"/>
        <v/>
      </c>
      <c r="CVI44" s="390" t="str">
        <f t="shared" si="967"/>
        <v/>
      </c>
      <c r="CVJ44" s="390" t="str">
        <f t="shared" si="967"/>
        <v/>
      </c>
      <c r="CVK44" s="390" t="str">
        <f t="shared" si="967"/>
        <v/>
      </c>
      <c r="CVL44" s="390" t="str">
        <f t="shared" si="967"/>
        <v/>
      </c>
      <c r="CVM44" s="390" t="str">
        <f t="shared" si="967"/>
        <v/>
      </c>
      <c r="CVN44" s="390" t="str">
        <f t="shared" si="967"/>
        <v/>
      </c>
      <c r="CVO44" s="390" t="str">
        <f t="shared" si="967"/>
        <v/>
      </c>
      <c r="CVP44" s="390" t="str">
        <f t="shared" si="967"/>
        <v/>
      </c>
      <c r="CVQ44" s="390" t="str">
        <f t="shared" si="967"/>
        <v/>
      </c>
      <c r="CVR44" s="390" t="str">
        <f t="shared" si="967"/>
        <v/>
      </c>
      <c r="CVS44" s="390" t="str">
        <f t="shared" si="967"/>
        <v/>
      </c>
      <c r="CVT44" s="390" t="str">
        <f t="shared" si="967"/>
        <v/>
      </c>
      <c r="CVU44" s="390" t="str">
        <f t="shared" si="967"/>
        <v/>
      </c>
      <c r="CVV44" s="390" t="str">
        <f t="shared" si="967"/>
        <v/>
      </c>
      <c r="CVW44" s="390" t="str">
        <f t="shared" si="967"/>
        <v/>
      </c>
      <c r="CVX44" s="390" t="str">
        <f t="shared" si="967"/>
        <v/>
      </c>
      <c r="CVY44" s="390" t="str">
        <f t="shared" si="967"/>
        <v/>
      </c>
      <c r="CVZ44" s="390" t="str">
        <f t="shared" si="967"/>
        <v/>
      </c>
      <c r="CWA44" s="390" t="str">
        <f t="shared" si="967"/>
        <v/>
      </c>
      <c r="CWB44" s="390" t="str">
        <f t="shared" ref="CWB44:CYM44" si="968">IF(CWB43&lt;&gt;"",CWB39*SIGN(CWB43)*ABS(CWB43)^CWB40,"")</f>
        <v/>
      </c>
      <c r="CWC44" s="390" t="str">
        <f t="shared" si="968"/>
        <v/>
      </c>
      <c r="CWD44" s="390" t="str">
        <f t="shared" si="968"/>
        <v/>
      </c>
      <c r="CWE44" s="390" t="str">
        <f t="shared" si="968"/>
        <v/>
      </c>
      <c r="CWF44" s="390" t="str">
        <f t="shared" si="968"/>
        <v/>
      </c>
      <c r="CWG44" s="390" t="str">
        <f t="shared" si="968"/>
        <v/>
      </c>
      <c r="CWH44" s="390" t="str">
        <f t="shared" si="968"/>
        <v/>
      </c>
      <c r="CWI44" s="390" t="str">
        <f t="shared" si="968"/>
        <v/>
      </c>
      <c r="CWJ44" s="390" t="str">
        <f t="shared" si="968"/>
        <v/>
      </c>
      <c r="CWK44" s="390" t="str">
        <f t="shared" si="968"/>
        <v/>
      </c>
      <c r="CWL44" s="390" t="str">
        <f t="shared" si="968"/>
        <v/>
      </c>
      <c r="CWM44" s="390" t="str">
        <f t="shared" si="968"/>
        <v/>
      </c>
      <c r="CWN44" s="390" t="str">
        <f t="shared" si="968"/>
        <v/>
      </c>
      <c r="CWO44" s="390" t="str">
        <f t="shared" si="968"/>
        <v/>
      </c>
      <c r="CWP44" s="390" t="str">
        <f t="shared" si="968"/>
        <v/>
      </c>
      <c r="CWQ44" s="390" t="str">
        <f t="shared" si="968"/>
        <v/>
      </c>
      <c r="CWR44" s="390" t="str">
        <f t="shared" si="968"/>
        <v/>
      </c>
      <c r="CWS44" s="390" t="str">
        <f t="shared" si="968"/>
        <v/>
      </c>
      <c r="CWT44" s="390" t="str">
        <f t="shared" si="968"/>
        <v/>
      </c>
      <c r="CWU44" s="390" t="str">
        <f t="shared" si="968"/>
        <v/>
      </c>
      <c r="CWV44" s="390" t="str">
        <f t="shared" si="968"/>
        <v/>
      </c>
      <c r="CWW44" s="390" t="str">
        <f t="shared" si="968"/>
        <v/>
      </c>
      <c r="CWX44" s="390" t="str">
        <f t="shared" si="968"/>
        <v/>
      </c>
      <c r="CWY44" s="390" t="str">
        <f t="shared" si="968"/>
        <v/>
      </c>
      <c r="CWZ44" s="390" t="str">
        <f t="shared" si="968"/>
        <v/>
      </c>
      <c r="CXA44" s="390" t="str">
        <f t="shared" si="968"/>
        <v/>
      </c>
      <c r="CXB44" s="390" t="str">
        <f t="shared" si="968"/>
        <v/>
      </c>
      <c r="CXC44" s="390" t="str">
        <f t="shared" si="968"/>
        <v/>
      </c>
      <c r="CXD44" s="390" t="str">
        <f t="shared" si="968"/>
        <v/>
      </c>
      <c r="CXE44" s="390" t="str">
        <f t="shared" si="968"/>
        <v/>
      </c>
      <c r="CXF44" s="390" t="str">
        <f t="shared" si="968"/>
        <v/>
      </c>
      <c r="CXG44" s="390" t="str">
        <f t="shared" si="968"/>
        <v/>
      </c>
      <c r="CXH44" s="390" t="str">
        <f t="shared" si="968"/>
        <v/>
      </c>
      <c r="CXI44" s="390" t="str">
        <f t="shared" si="968"/>
        <v/>
      </c>
      <c r="CXJ44" s="390" t="str">
        <f t="shared" si="968"/>
        <v/>
      </c>
      <c r="CXK44" s="390" t="str">
        <f t="shared" si="968"/>
        <v/>
      </c>
      <c r="CXL44" s="390" t="str">
        <f t="shared" si="968"/>
        <v/>
      </c>
      <c r="CXM44" s="390" t="str">
        <f t="shared" si="968"/>
        <v/>
      </c>
      <c r="CXN44" s="390" t="str">
        <f t="shared" si="968"/>
        <v/>
      </c>
      <c r="CXO44" s="390" t="str">
        <f t="shared" si="968"/>
        <v/>
      </c>
      <c r="CXP44" s="390" t="str">
        <f t="shared" si="968"/>
        <v/>
      </c>
      <c r="CXQ44" s="390" t="str">
        <f t="shared" si="968"/>
        <v/>
      </c>
      <c r="CXR44" s="390" t="str">
        <f t="shared" si="968"/>
        <v/>
      </c>
      <c r="CXS44" s="390" t="str">
        <f t="shared" si="968"/>
        <v/>
      </c>
      <c r="CXT44" s="390" t="str">
        <f t="shared" si="968"/>
        <v/>
      </c>
      <c r="CXU44" s="390" t="str">
        <f t="shared" si="968"/>
        <v/>
      </c>
      <c r="CXV44" s="390" t="str">
        <f t="shared" si="968"/>
        <v/>
      </c>
      <c r="CXW44" s="390" t="str">
        <f t="shared" si="968"/>
        <v/>
      </c>
      <c r="CXX44" s="390" t="str">
        <f t="shared" si="968"/>
        <v/>
      </c>
      <c r="CXY44" s="390" t="str">
        <f t="shared" si="968"/>
        <v/>
      </c>
      <c r="CXZ44" s="390" t="str">
        <f t="shared" si="968"/>
        <v/>
      </c>
      <c r="CYA44" s="390" t="str">
        <f t="shared" si="968"/>
        <v/>
      </c>
      <c r="CYB44" s="390" t="str">
        <f t="shared" si="968"/>
        <v/>
      </c>
      <c r="CYC44" s="390" t="str">
        <f t="shared" si="968"/>
        <v/>
      </c>
      <c r="CYD44" s="390" t="str">
        <f t="shared" si="968"/>
        <v/>
      </c>
      <c r="CYE44" s="390" t="str">
        <f t="shared" si="968"/>
        <v/>
      </c>
      <c r="CYF44" s="390" t="str">
        <f t="shared" si="968"/>
        <v/>
      </c>
      <c r="CYG44" s="390" t="str">
        <f t="shared" si="968"/>
        <v/>
      </c>
      <c r="CYH44" s="390" t="str">
        <f t="shared" si="968"/>
        <v/>
      </c>
      <c r="CYI44" s="390" t="str">
        <f t="shared" si="968"/>
        <v/>
      </c>
      <c r="CYJ44" s="390" t="str">
        <f t="shared" si="968"/>
        <v/>
      </c>
      <c r="CYK44" s="390" t="str">
        <f t="shared" si="968"/>
        <v/>
      </c>
      <c r="CYL44" s="390" t="str">
        <f t="shared" si="968"/>
        <v/>
      </c>
      <c r="CYM44" s="390" t="str">
        <f t="shared" si="968"/>
        <v/>
      </c>
      <c r="CYN44" s="390" t="str">
        <f t="shared" ref="CYN44:DAY44" si="969">IF(CYN43&lt;&gt;"",CYN39*SIGN(CYN43)*ABS(CYN43)^CYN40,"")</f>
        <v/>
      </c>
      <c r="CYO44" s="390" t="str">
        <f t="shared" si="969"/>
        <v/>
      </c>
      <c r="CYP44" s="390" t="str">
        <f t="shared" si="969"/>
        <v/>
      </c>
      <c r="CYQ44" s="390" t="str">
        <f t="shared" si="969"/>
        <v/>
      </c>
      <c r="CYR44" s="390" t="str">
        <f t="shared" si="969"/>
        <v/>
      </c>
      <c r="CYS44" s="390" t="str">
        <f t="shared" si="969"/>
        <v/>
      </c>
      <c r="CYT44" s="390" t="str">
        <f t="shared" si="969"/>
        <v/>
      </c>
      <c r="CYU44" s="390" t="str">
        <f t="shared" si="969"/>
        <v/>
      </c>
      <c r="CYV44" s="390" t="str">
        <f t="shared" si="969"/>
        <v/>
      </c>
      <c r="CYW44" s="390" t="str">
        <f t="shared" si="969"/>
        <v/>
      </c>
      <c r="CYX44" s="390" t="str">
        <f t="shared" si="969"/>
        <v/>
      </c>
      <c r="CYY44" s="390" t="str">
        <f t="shared" si="969"/>
        <v/>
      </c>
      <c r="CYZ44" s="390" t="str">
        <f t="shared" si="969"/>
        <v/>
      </c>
      <c r="CZA44" s="390" t="str">
        <f t="shared" si="969"/>
        <v/>
      </c>
      <c r="CZB44" s="390" t="str">
        <f t="shared" si="969"/>
        <v/>
      </c>
      <c r="CZC44" s="390" t="str">
        <f t="shared" si="969"/>
        <v/>
      </c>
      <c r="CZD44" s="390" t="str">
        <f t="shared" si="969"/>
        <v/>
      </c>
      <c r="CZE44" s="390" t="str">
        <f t="shared" si="969"/>
        <v/>
      </c>
      <c r="CZF44" s="390" t="str">
        <f t="shared" si="969"/>
        <v/>
      </c>
      <c r="CZG44" s="390" t="str">
        <f t="shared" si="969"/>
        <v/>
      </c>
      <c r="CZH44" s="390" t="str">
        <f t="shared" si="969"/>
        <v/>
      </c>
      <c r="CZI44" s="390" t="str">
        <f t="shared" si="969"/>
        <v/>
      </c>
      <c r="CZJ44" s="390" t="str">
        <f t="shared" si="969"/>
        <v/>
      </c>
      <c r="CZK44" s="390" t="str">
        <f t="shared" si="969"/>
        <v/>
      </c>
      <c r="CZL44" s="390" t="str">
        <f t="shared" si="969"/>
        <v/>
      </c>
      <c r="CZM44" s="390" t="str">
        <f t="shared" si="969"/>
        <v/>
      </c>
      <c r="CZN44" s="390" t="str">
        <f t="shared" si="969"/>
        <v/>
      </c>
      <c r="CZO44" s="390" t="str">
        <f t="shared" si="969"/>
        <v/>
      </c>
      <c r="CZP44" s="390" t="str">
        <f t="shared" si="969"/>
        <v/>
      </c>
      <c r="CZQ44" s="390" t="str">
        <f t="shared" si="969"/>
        <v/>
      </c>
      <c r="CZR44" s="390" t="str">
        <f t="shared" si="969"/>
        <v/>
      </c>
      <c r="CZS44" s="390" t="str">
        <f t="shared" si="969"/>
        <v/>
      </c>
      <c r="CZT44" s="390" t="str">
        <f t="shared" si="969"/>
        <v/>
      </c>
      <c r="CZU44" s="390" t="str">
        <f t="shared" si="969"/>
        <v/>
      </c>
      <c r="CZV44" s="390" t="str">
        <f t="shared" si="969"/>
        <v/>
      </c>
      <c r="CZW44" s="390" t="str">
        <f t="shared" si="969"/>
        <v/>
      </c>
      <c r="CZX44" s="390" t="str">
        <f t="shared" si="969"/>
        <v/>
      </c>
      <c r="CZY44" s="390" t="str">
        <f t="shared" si="969"/>
        <v/>
      </c>
      <c r="CZZ44" s="390" t="str">
        <f t="shared" si="969"/>
        <v/>
      </c>
      <c r="DAA44" s="390" t="str">
        <f t="shared" si="969"/>
        <v/>
      </c>
      <c r="DAB44" s="390" t="str">
        <f t="shared" si="969"/>
        <v/>
      </c>
      <c r="DAC44" s="390" t="str">
        <f t="shared" si="969"/>
        <v/>
      </c>
      <c r="DAD44" s="390" t="str">
        <f t="shared" si="969"/>
        <v/>
      </c>
      <c r="DAE44" s="390" t="str">
        <f t="shared" si="969"/>
        <v/>
      </c>
      <c r="DAF44" s="390" t="str">
        <f t="shared" si="969"/>
        <v/>
      </c>
      <c r="DAG44" s="390" t="str">
        <f t="shared" si="969"/>
        <v/>
      </c>
      <c r="DAH44" s="390" t="str">
        <f t="shared" si="969"/>
        <v/>
      </c>
      <c r="DAI44" s="390" t="str">
        <f t="shared" si="969"/>
        <v/>
      </c>
      <c r="DAJ44" s="390" t="str">
        <f t="shared" si="969"/>
        <v/>
      </c>
      <c r="DAK44" s="390" t="str">
        <f t="shared" si="969"/>
        <v/>
      </c>
      <c r="DAL44" s="390" t="str">
        <f t="shared" si="969"/>
        <v/>
      </c>
      <c r="DAM44" s="390" t="str">
        <f t="shared" si="969"/>
        <v/>
      </c>
      <c r="DAN44" s="390" t="str">
        <f t="shared" si="969"/>
        <v/>
      </c>
      <c r="DAO44" s="390" t="str">
        <f t="shared" si="969"/>
        <v/>
      </c>
      <c r="DAP44" s="390" t="str">
        <f t="shared" si="969"/>
        <v/>
      </c>
      <c r="DAQ44" s="390" t="str">
        <f t="shared" si="969"/>
        <v/>
      </c>
      <c r="DAR44" s="390" t="str">
        <f t="shared" si="969"/>
        <v/>
      </c>
      <c r="DAS44" s="390" t="str">
        <f t="shared" si="969"/>
        <v/>
      </c>
      <c r="DAT44" s="390" t="str">
        <f t="shared" si="969"/>
        <v/>
      </c>
      <c r="DAU44" s="390" t="str">
        <f t="shared" si="969"/>
        <v/>
      </c>
      <c r="DAV44" s="390" t="str">
        <f t="shared" si="969"/>
        <v/>
      </c>
      <c r="DAW44" s="390" t="str">
        <f t="shared" si="969"/>
        <v/>
      </c>
      <c r="DAX44" s="390" t="str">
        <f t="shared" si="969"/>
        <v/>
      </c>
      <c r="DAY44" s="390" t="str">
        <f t="shared" si="969"/>
        <v/>
      </c>
      <c r="DAZ44" s="390" t="str">
        <f t="shared" ref="DAZ44:DDK44" si="970">IF(DAZ43&lt;&gt;"",DAZ39*SIGN(DAZ43)*ABS(DAZ43)^DAZ40,"")</f>
        <v/>
      </c>
      <c r="DBA44" s="390" t="str">
        <f t="shared" si="970"/>
        <v/>
      </c>
      <c r="DBB44" s="390" t="str">
        <f t="shared" si="970"/>
        <v/>
      </c>
      <c r="DBC44" s="390" t="str">
        <f t="shared" si="970"/>
        <v/>
      </c>
      <c r="DBD44" s="390" t="str">
        <f t="shared" si="970"/>
        <v/>
      </c>
      <c r="DBE44" s="390" t="str">
        <f t="shared" si="970"/>
        <v/>
      </c>
      <c r="DBF44" s="390" t="str">
        <f t="shared" si="970"/>
        <v/>
      </c>
      <c r="DBG44" s="390" t="str">
        <f t="shared" si="970"/>
        <v/>
      </c>
      <c r="DBH44" s="390" t="str">
        <f t="shared" si="970"/>
        <v/>
      </c>
      <c r="DBI44" s="390" t="str">
        <f t="shared" si="970"/>
        <v/>
      </c>
      <c r="DBJ44" s="390" t="str">
        <f t="shared" si="970"/>
        <v/>
      </c>
      <c r="DBK44" s="390" t="str">
        <f t="shared" si="970"/>
        <v/>
      </c>
      <c r="DBL44" s="390" t="str">
        <f t="shared" si="970"/>
        <v/>
      </c>
      <c r="DBM44" s="390" t="str">
        <f t="shared" si="970"/>
        <v/>
      </c>
      <c r="DBN44" s="390" t="str">
        <f t="shared" si="970"/>
        <v/>
      </c>
      <c r="DBO44" s="390" t="str">
        <f t="shared" si="970"/>
        <v/>
      </c>
      <c r="DBP44" s="390" t="str">
        <f t="shared" si="970"/>
        <v/>
      </c>
      <c r="DBQ44" s="390" t="str">
        <f t="shared" si="970"/>
        <v/>
      </c>
      <c r="DBR44" s="390" t="str">
        <f t="shared" si="970"/>
        <v/>
      </c>
      <c r="DBS44" s="390" t="str">
        <f t="shared" si="970"/>
        <v/>
      </c>
      <c r="DBT44" s="390" t="str">
        <f t="shared" si="970"/>
        <v/>
      </c>
      <c r="DBU44" s="390" t="str">
        <f t="shared" si="970"/>
        <v/>
      </c>
      <c r="DBV44" s="390" t="str">
        <f t="shared" si="970"/>
        <v/>
      </c>
      <c r="DBW44" s="390" t="str">
        <f t="shared" si="970"/>
        <v/>
      </c>
      <c r="DBX44" s="390" t="str">
        <f t="shared" si="970"/>
        <v/>
      </c>
      <c r="DBY44" s="390" t="str">
        <f t="shared" si="970"/>
        <v/>
      </c>
      <c r="DBZ44" s="390" t="str">
        <f t="shared" si="970"/>
        <v/>
      </c>
      <c r="DCA44" s="390" t="str">
        <f t="shared" si="970"/>
        <v/>
      </c>
      <c r="DCB44" s="390" t="str">
        <f t="shared" si="970"/>
        <v/>
      </c>
      <c r="DCC44" s="390" t="str">
        <f t="shared" si="970"/>
        <v/>
      </c>
      <c r="DCD44" s="390" t="str">
        <f t="shared" si="970"/>
        <v/>
      </c>
      <c r="DCE44" s="390" t="str">
        <f t="shared" si="970"/>
        <v/>
      </c>
      <c r="DCF44" s="390" t="str">
        <f t="shared" si="970"/>
        <v/>
      </c>
      <c r="DCG44" s="390" t="str">
        <f t="shared" si="970"/>
        <v/>
      </c>
      <c r="DCH44" s="390" t="str">
        <f t="shared" si="970"/>
        <v/>
      </c>
      <c r="DCI44" s="390" t="str">
        <f t="shared" si="970"/>
        <v/>
      </c>
      <c r="DCJ44" s="390" t="str">
        <f t="shared" si="970"/>
        <v/>
      </c>
      <c r="DCK44" s="390" t="str">
        <f t="shared" si="970"/>
        <v/>
      </c>
      <c r="DCL44" s="390" t="str">
        <f t="shared" si="970"/>
        <v/>
      </c>
      <c r="DCM44" s="390" t="str">
        <f t="shared" si="970"/>
        <v/>
      </c>
      <c r="DCN44" s="390" t="str">
        <f t="shared" si="970"/>
        <v/>
      </c>
      <c r="DCO44" s="390" t="str">
        <f t="shared" si="970"/>
        <v/>
      </c>
      <c r="DCP44" s="390" t="str">
        <f t="shared" si="970"/>
        <v/>
      </c>
      <c r="DCQ44" s="390" t="str">
        <f t="shared" si="970"/>
        <v/>
      </c>
      <c r="DCR44" s="390" t="str">
        <f t="shared" si="970"/>
        <v/>
      </c>
      <c r="DCS44" s="390" t="str">
        <f t="shared" si="970"/>
        <v/>
      </c>
      <c r="DCT44" s="390" t="str">
        <f t="shared" si="970"/>
        <v/>
      </c>
      <c r="DCU44" s="390" t="str">
        <f t="shared" si="970"/>
        <v/>
      </c>
      <c r="DCV44" s="390" t="str">
        <f t="shared" si="970"/>
        <v/>
      </c>
      <c r="DCW44" s="390" t="str">
        <f t="shared" si="970"/>
        <v/>
      </c>
      <c r="DCX44" s="390" t="str">
        <f t="shared" si="970"/>
        <v/>
      </c>
      <c r="DCY44" s="390" t="str">
        <f t="shared" si="970"/>
        <v/>
      </c>
      <c r="DCZ44" s="390" t="str">
        <f t="shared" si="970"/>
        <v/>
      </c>
      <c r="DDA44" s="390" t="str">
        <f t="shared" si="970"/>
        <v/>
      </c>
      <c r="DDB44" s="390" t="str">
        <f t="shared" si="970"/>
        <v/>
      </c>
      <c r="DDC44" s="390" t="str">
        <f t="shared" si="970"/>
        <v/>
      </c>
      <c r="DDD44" s="390" t="str">
        <f t="shared" si="970"/>
        <v/>
      </c>
      <c r="DDE44" s="390" t="str">
        <f t="shared" si="970"/>
        <v/>
      </c>
      <c r="DDF44" s="390" t="str">
        <f t="shared" si="970"/>
        <v/>
      </c>
      <c r="DDG44" s="390" t="str">
        <f t="shared" si="970"/>
        <v/>
      </c>
      <c r="DDH44" s="390" t="str">
        <f t="shared" si="970"/>
        <v/>
      </c>
      <c r="DDI44" s="390" t="str">
        <f t="shared" si="970"/>
        <v/>
      </c>
      <c r="DDJ44" s="390" t="str">
        <f t="shared" si="970"/>
        <v/>
      </c>
      <c r="DDK44" s="390" t="str">
        <f t="shared" si="970"/>
        <v/>
      </c>
      <c r="DDL44" s="390" t="str">
        <f t="shared" ref="DDL44:DFW44" si="971">IF(DDL43&lt;&gt;"",DDL39*SIGN(DDL43)*ABS(DDL43)^DDL40,"")</f>
        <v/>
      </c>
      <c r="DDM44" s="390" t="str">
        <f t="shared" si="971"/>
        <v/>
      </c>
      <c r="DDN44" s="390" t="str">
        <f t="shared" si="971"/>
        <v/>
      </c>
      <c r="DDO44" s="390" t="str">
        <f t="shared" si="971"/>
        <v/>
      </c>
      <c r="DDP44" s="390" t="str">
        <f t="shared" si="971"/>
        <v/>
      </c>
      <c r="DDQ44" s="390" t="str">
        <f t="shared" si="971"/>
        <v/>
      </c>
      <c r="DDR44" s="390" t="str">
        <f t="shared" si="971"/>
        <v/>
      </c>
      <c r="DDS44" s="390" t="str">
        <f t="shared" si="971"/>
        <v/>
      </c>
      <c r="DDT44" s="390" t="str">
        <f t="shared" si="971"/>
        <v/>
      </c>
      <c r="DDU44" s="390" t="str">
        <f t="shared" si="971"/>
        <v/>
      </c>
      <c r="DDV44" s="390" t="str">
        <f t="shared" si="971"/>
        <v/>
      </c>
      <c r="DDW44" s="390" t="str">
        <f t="shared" si="971"/>
        <v/>
      </c>
      <c r="DDX44" s="390" t="str">
        <f t="shared" si="971"/>
        <v/>
      </c>
      <c r="DDY44" s="390" t="str">
        <f t="shared" si="971"/>
        <v/>
      </c>
      <c r="DDZ44" s="390" t="str">
        <f t="shared" si="971"/>
        <v/>
      </c>
      <c r="DEA44" s="390" t="str">
        <f t="shared" si="971"/>
        <v/>
      </c>
      <c r="DEB44" s="390" t="str">
        <f t="shared" si="971"/>
        <v/>
      </c>
      <c r="DEC44" s="390" t="str">
        <f t="shared" si="971"/>
        <v/>
      </c>
      <c r="DED44" s="390" t="str">
        <f t="shared" si="971"/>
        <v/>
      </c>
      <c r="DEE44" s="390" t="str">
        <f t="shared" si="971"/>
        <v/>
      </c>
      <c r="DEF44" s="390" t="str">
        <f t="shared" si="971"/>
        <v/>
      </c>
      <c r="DEG44" s="390" t="str">
        <f t="shared" si="971"/>
        <v/>
      </c>
      <c r="DEH44" s="390" t="str">
        <f t="shared" si="971"/>
        <v/>
      </c>
      <c r="DEI44" s="390" t="str">
        <f t="shared" si="971"/>
        <v/>
      </c>
      <c r="DEJ44" s="390" t="str">
        <f t="shared" si="971"/>
        <v/>
      </c>
      <c r="DEK44" s="390" t="str">
        <f t="shared" si="971"/>
        <v/>
      </c>
      <c r="DEL44" s="390" t="str">
        <f t="shared" si="971"/>
        <v/>
      </c>
      <c r="DEM44" s="390" t="str">
        <f t="shared" si="971"/>
        <v/>
      </c>
      <c r="DEN44" s="390" t="str">
        <f t="shared" si="971"/>
        <v/>
      </c>
      <c r="DEO44" s="390" t="str">
        <f t="shared" si="971"/>
        <v/>
      </c>
      <c r="DEP44" s="390" t="str">
        <f t="shared" si="971"/>
        <v/>
      </c>
      <c r="DEQ44" s="390" t="str">
        <f t="shared" si="971"/>
        <v/>
      </c>
      <c r="DER44" s="390" t="str">
        <f t="shared" si="971"/>
        <v/>
      </c>
      <c r="DES44" s="390" t="str">
        <f t="shared" si="971"/>
        <v/>
      </c>
      <c r="DET44" s="390" t="str">
        <f t="shared" si="971"/>
        <v/>
      </c>
      <c r="DEU44" s="390" t="str">
        <f t="shared" si="971"/>
        <v/>
      </c>
      <c r="DEV44" s="390" t="str">
        <f t="shared" si="971"/>
        <v/>
      </c>
      <c r="DEW44" s="390" t="str">
        <f t="shared" si="971"/>
        <v/>
      </c>
      <c r="DEX44" s="390" t="str">
        <f t="shared" si="971"/>
        <v/>
      </c>
      <c r="DEY44" s="390" t="str">
        <f t="shared" si="971"/>
        <v/>
      </c>
      <c r="DEZ44" s="390" t="str">
        <f t="shared" si="971"/>
        <v/>
      </c>
      <c r="DFA44" s="390" t="str">
        <f t="shared" si="971"/>
        <v/>
      </c>
      <c r="DFB44" s="390" t="str">
        <f t="shared" si="971"/>
        <v/>
      </c>
      <c r="DFC44" s="390" t="str">
        <f t="shared" si="971"/>
        <v/>
      </c>
      <c r="DFD44" s="390" t="str">
        <f t="shared" si="971"/>
        <v/>
      </c>
      <c r="DFE44" s="390" t="str">
        <f t="shared" si="971"/>
        <v/>
      </c>
      <c r="DFF44" s="390" t="str">
        <f t="shared" si="971"/>
        <v/>
      </c>
      <c r="DFG44" s="390" t="str">
        <f t="shared" si="971"/>
        <v/>
      </c>
      <c r="DFH44" s="390" t="str">
        <f t="shared" si="971"/>
        <v/>
      </c>
      <c r="DFI44" s="390" t="str">
        <f t="shared" si="971"/>
        <v/>
      </c>
      <c r="DFJ44" s="390" t="str">
        <f t="shared" si="971"/>
        <v/>
      </c>
      <c r="DFK44" s="390" t="str">
        <f t="shared" si="971"/>
        <v/>
      </c>
      <c r="DFL44" s="390" t="str">
        <f t="shared" si="971"/>
        <v/>
      </c>
      <c r="DFM44" s="390" t="str">
        <f t="shared" si="971"/>
        <v/>
      </c>
      <c r="DFN44" s="390" t="str">
        <f t="shared" si="971"/>
        <v/>
      </c>
      <c r="DFO44" s="390" t="str">
        <f t="shared" si="971"/>
        <v/>
      </c>
      <c r="DFP44" s="390" t="str">
        <f t="shared" si="971"/>
        <v/>
      </c>
      <c r="DFQ44" s="390" t="str">
        <f t="shared" si="971"/>
        <v/>
      </c>
      <c r="DFR44" s="390" t="str">
        <f t="shared" si="971"/>
        <v/>
      </c>
      <c r="DFS44" s="390" t="str">
        <f t="shared" si="971"/>
        <v/>
      </c>
      <c r="DFT44" s="390" t="str">
        <f t="shared" si="971"/>
        <v/>
      </c>
      <c r="DFU44" s="390" t="str">
        <f t="shared" si="971"/>
        <v/>
      </c>
      <c r="DFV44" s="390" t="str">
        <f t="shared" si="971"/>
        <v/>
      </c>
      <c r="DFW44" s="390" t="str">
        <f t="shared" si="971"/>
        <v/>
      </c>
      <c r="DFX44" s="390" t="str">
        <f t="shared" ref="DFX44:DII44" si="972">IF(DFX43&lt;&gt;"",DFX39*SIGN(DFX43)*ABS(DFX43)^DFX40,"")</f>
        <v/>
      </c>
      <c r="DFY44" s="390" t="str">
        <f t="shared" si="972"/>
        <v/>
      </c>
      <c r="DFZ44" s="390" t="str">
        <f t="shared" si="972"/>
        <v/>
      </c>
      <c r="DGA44" s="390" t="str">
        <f t="shared" si="972"/>
        <v/>
      </c>
      <c r="DGB44" s="390" t="str">
        <f t="shared" si="972"/>
        <v/>
      </c>
      <c r="DGC44" s="390" t="str">
        <f t="shared" si="972"/>
        <v/>
      </c>
      <c r="DGD44" s="390" t="str">
        <f t="shared" si="972"/>
        <v/>
      </c>
      <c r="DGE44" s="390" t="str">
        <f t="shared" si="972"/>
        <v/>
      </c>
      <c r="DGF44" s="390" t="str">
        <f t="shared" si="972"/>
        <v/>
      </c>
      <c r="DGG44" s="390" t="str">
        <f t="shared" si="972"/>
        <v/>
      </c>
      <c r="DGH44" s="390" t="str">
        <f t="shared" si="972"/>
        <v/>
      </c>
      <c r="DGI44" s="390" t="str">
        <f t="shared" si="972"/>
        <v/>
      </c>
      <c r="DGJ44" s="390" t="str">
        <f t="shared" si="972"/>
        <v/>
      </c>
      <c r="DGK44" s="390" t="str">
        <f t="shared" si="972"/>
        <v/>
      </c>
      <c r="DGL44" s="390" t="str">
        <f t="shared" si="972"/>
        <v/>
      </c>
      <c r="DGM44" s="390" t="str">
        <f t="shared" si="972"/>
        <v/>
      </c>
      <c r="DGN44" s="390" t="str">
        <f t="shared" si="972"/>
        <v/>
      </c>
      <c r="DGO44" s="390" t="str">
        <f t="shared" si="972"/>
        <v/>
      </c>
      <c r="DGP44" s="390" t="str">
        <f t="shared" si="972"/>
        <v/>
      </c>
      <c r="DGQ44" s="390" t="str">
        <f t="shared" si="972"/>
        <v/>
      </c>
      <c r="DGR44" s="390" t="str">
        <f t="shared" si="972"/>
        <v/>
      </c>
      <c r="DGS44" s="390" t="str">
        <f t="shared" si="972"/>
        <v/>
      </c>
      <c r="DGT44" s="390" t="str">
        <f t="shared" si="972"/>
        <v/>
      </c>
      <c r="DGU44" s="390" t="str">
        <f t="shared" si="972"/>
        <v/>
      </c>
      <c r="DGV44" s="390" t="str">
        <f t="shared" si="972"/>
        <v/>
      </c>
      <c r="DGW44" s="390" t="str">
        <f t="shared" si="972"/>
        <v/>
      </c>
      <c r="DGX44" s="390" t="str">
        <f t="shared" si="972"/>
        <v/>
      </c>
      <c r="DGY44" s="390" t="str">
        <f t="shared" si="972"/>
        <v/>
      </c>
      <c r="DGZ44" s="390" t="str">
        <f t="shared" si="972"/>
        <v/>
      </c>
      <c r="DHA44" s="390" t="str">
        <f t="shared" si="972"/>
        <v/>
      </c>
      <c r="DHB44" s="390" t="str">
        <f t="shared" si="972"/>
        <v/>
      </c>
      <c r="DHC44" s="390" t="str">
        <f t="shared" si="972"/>
        <v/>
      </c>
      <c r="DHD44" s="390" t="str">
        <f t="shared" si="972"/>
        <v/>
      </c>
      <c r="DHE44" s="390" t="str">
        <f t="shared" si="972"/>
        <v/>
      </c>
      <c r="DHF44" s="390" t="str">
        <f t="shared" si="972"/>
        <v/>
      </c>
      <c r="DHG44" s="390" t="str">
        <f t="shared" si="972"/>
        <v/>
      </c>
      <c r="DHH44" s="390" t="str">
        <f t="shared" si="972"/>
        <v/>
      </c>
      <c r="DHI44" s="390" t="str">
        <f t="shared" si="972"/>
        <v/>
      </c>
      <c r="DHJ44" s="390" t="str">
        <f t="shared" si="972"/>
        <v/>
      </c>
      <c r="DHK44" s="390" t="str">
        <f t="shared" si="972"/>
        <v/>
      </c>
      <c r="DHL44" s="390" t="str">
        <f t="shared" si="972"/>
        <v/>
      </c>
      <c r="DHM44" s="390" t="str">
        <f t="shared" si="972"/>
        <v/>
      </c>
      <c r="DHN44" s="390" t="str">
        <f t="shared" si="972"/>
        <v/>
      </c>
      <c r="DHO44" s="390" t="str">
        <f t="shared" si="972"/>
        <v/>
      </c>
      <c r="DHP44" s="390" t="str">
        <f t="shared" si="972"/>
        <v/>
      </c>
      <c r="DHQ44" s="390" t="str">
        <f t="shared" si="972"/>
        <v/>
      </c>
      <c r="DHR44" s="390" t="str">
        <f t="shared" si="972"/>
        <v/>
      </c>
      <c r="DHS44" s="390" t="str">
        <f t="shared" si="972"/>
        <v/>
      </c>
      <c r="DHT44" s="390" t="str">
        <f t="shared" si="972"/>
        <v/>
      </c>
      <c r="DHU44" s="390" t="str">
        <f t="shared" si="972"/>
        <v/>
      </c>
      <c r="DHV44" s="390" t="str">
        <f t="shared" si="972"/>
        <v/>
      </c>
      <c r="DHW44" s="390" t="str">
        <f t="shared" si="972"/>
        <v/>
      </c>
      <c r="DHX44" s="390" t="str">
        <f t="shared" si="972"/>
        <v/>
      </c>
      <c r="DHY44" s="390" t="str">
        <f t="shared" si="972"/>
        <v/>
      </c>
      <c r="DHZ44" s="390" t="str">
        <f t="shared" si="972"/>
        <v/>
      </c>
      <c r="DIA44" s="390" t="str">
        <f t="shared" si="972"/>
        <v/>
      </c>
      <c r="DIB44" s="390" t="str">
        <f t="shared" si="972"/>
        <v/>
      </c>
      <c r="DIC44" s="390" t="str">
        <f t="shared" si="972"/>
        <v/>
      </c>
      <c r="DID44" s="390" t="str">
        <f t="shared" si="972"/>
        <v/>
      </c>
      <c r="DIE44" s="390" t="str">
        <f t="shared" si="972"/>
        <v/>
      </c>
      <c r="DIF44" s="390" t="str">
        <f t="shared" si="972"/>
        <v/>
      </c>
      <c r="DIG44" s="390" t="str">
        <f t="shared" si="972"/>
        <v/>
      </c>
      <c r="DIH44" s="390" t="str">
        <f t="shared" si="972"/>
        <v/>
      </c>
      <c r="DII44" s="390" t="str">
        <f t="shared" si="972"/>
        <v/>
      </c>
      <c r="DIJ44" s="390" t="str">
        <f t="shared" ref="DIJ44:DKU44" si="973">IF(DIJ43&lt;&gt;"",DIJ39*SIGN(DIJ43)*ABS(DIJ43)^DIJ40,"")</f>
        <v/>
      </c>
      <c r="DIK44" s="390" t="str">
        <f t="shared" si="973"/>
        <v/>
      </c>
      <c r="DIL44" s="390" t="str">
        <f t="shared" si="973"/>
        <v/>
      </c>
      <c r="DIM44" s="390" t="str">
        <f t="shared" si="973"/>
        <v/>
      </c>
      <c r="DIN44" s="390" t="str">
        <f t="shared" si="973"/>
        <v/>
      </c>
      <c r="DIO44" s="390" t="str">
        <f t="shared" si="973"/>
        <v/>
      </c>
      <c r="DIP44" s="390" t="str">
        <f t="shared" si="973"/>
        <v/>
      </c>
      <c r="DIQ44" s="390" t="str">
        <f t="shared" si="973"/>
        <v/>
      </c>
      <c r="DIR44" s="390" t="str">
        <f t="shared" si="973"/>
        <v/>
      </c>
      <c r="DIS44" s="390" t="str">
        <f t="shared" si="973"/>
        <v/>
      </c>
      <c r="DIT44" s="390" t="str">
        <f t="shared" si="973"/>
        <v/>
      </c>
      <c r="DIU44" s="390" t="str">
        <f t="shared" si="973"/>
        <v/>
      </c>
      <c r="DIV44" s="390" t="str">
        <f t="shared" si="973"/>
        <v/>
      </c>
      <c r="DIW44" s="390" t="str">
        <f t="shared" si="973"/>
        <v/>
      </c>
      <c r="DIX44" s="390" t="str">
        <f t="shared" si="973"/>
        <v/>
      </c>
      <c r="DIY44" s="390" t="str">
        <f t="shared" si="973"/>
        <v/>
      </c>
      <c r="DIZ44" s="390" t="str">
        <f t="shared" si="973"/>
        <v/>
      </c>
      <c r="DJA44" s="390" t="str">
        <f t="shared" si="973"/>
        <v/>
      </c>
      <c r="DJB44" s="390" t="str">
        <f t="shared" si="973"/>
        <v/>
      </c>
      <c r="DJC44" s="390" t="str">
        <f t="shared" si="973"/>
        <v/>
      </c>
      <c r="DJD44" s="390" t="str">
        <f t="shared" si="973"/>
        <v/>
      </c>
      <c r="DJE44" s="390" t="str">
        <f t="shared" si="973"/>
        <v/>
      </c>
      <c r="DJF44" s="390" t="str">
        <f t="shared" si="973"/>
        <v/>
      </c>
      <c r="DJG44" s="390" t="str">
        <f t="shared" si="973"/>
        <v/>
      </c>
      <c r="DJH44" s="390" t="str">
        <f t="shared" si="973"/>
        <v/>
      </c>
      <c r="DJI44" s="390" t="str">
        <f t="shared" si="973"/>
        <v/>
      </c>
      <c r="DJJ44" s="390" t="str">
        <f t="shared" si="973"/>
        <v/>
      </c>
      <c r="DJK44" s="390" t="str">
        <f t="shared" si="973"/>
        <v/>
      </c>
      <c r="DJL44" s="390" t="str">
        <f t="shared" si="973"/>
        <v/>
      </c>
      <c r="DJM44" s="390" t="str">
        <f t="shared" si="973"/>
        <v/>
      </c>
      <c r="DJN44" s="390" t="str">
        <f t="shared" si="973"/>
        <v/>
      </c>
      <c r="DJO44" s="390" t="str">
        <f t="shared" si="973"/>
        <v/>
      </c>
      <c r="DJP44" s="390" t="str">
        <f t="shared" si="973"/>
        <v/>
      </c>
      <c r="DJQ44" s="390" t="str">
        <f t="shared" si="973"/>
        <v/>
      </c>
      <c r="DJR44" s="390" t="str">
        <f t="shared" si="973"/>
        <v/>
      </c>
      <c r="DJS44" s="390" t="str">
        <f t="shared" si="973"/>
        <v/>
      </c>
      <c r="DJT44" s="390" t="str">
        <f t="shared" si="973"/>
        <v/>
      </c>
      <c r="DJU44" s="390" t="str">
        <f t="shared" si="973"/>
        <v/>
      </c>
      <c r="DJV44" s="390" t="str">
        <f t="shared" si="973"/>
        <v/>
      </c>
      <c r="DJW44" s="390" t="str">
        <f t="shared" si="973"/>
        <v/>
      </c>
      <c r="DJX44" s="390" t="str">
        <f t="shared" si="973"/>
        <v/>
      </c>
      <c r="DJY44" s="390" t="str">
        <f t="shared" si="973"/>
        <v/>
      </c>
      <c r="DJZ44" s="390" t="str">
        <f t="shared" si="973"/>
        <v/>
      </c>
      <c r="DKA44" s="390" t="str">
        <f t="shared" si="973"/>
        <v/>
      </c>
      <c r="DKB44" s="390" t="str">
        <f t="shared" si="973"/>
        <v/>
      </c>
      <c r="DKC44" s="390" t="str">
        <f t="shared" si="973"/>
        <v/>
      </c>
      <c r="DKD44" s="390" t="str">
        <f t="shared" si="973"/>
        <v/>
      </c>
      <c r="DKE44" s="390" t="str">
        <f t="shared" si="973"/>
        <v/>
      </c>
      <c r="DKF44" s="390" t="str">
        <f t="shared" si="973"/>
        <v/>
      </c>
      <c r="DKG44" s="390" t="str">
        <f t="shared" si="973"/>
        <v/>
      </c>
      <c r="DKH44" s="390" t="str">
        <f t="shared" si="973"/>
        <v/>
      </c>
      <c r="DKI44" s="390" t="str">
        <f t="shared" si="973"/>
        <v/>
      </c>
      <c r="DKJ44" s="390" t="str">
        <f t="shared" si="973"/>
        <v/>
      </c>
      <c r="DKK44" s="390" t="str">
        <f t="shared" si="973"/>
        <v/>
      </c>
      <c r="DKL44" s="390" t="str">
        <f t="shared" si="973"/>
        <v/>
      </c>
      <c r="DKM44" s="390" t="str">
        <f t="shared" si="973"/>
        <v/>
      </c>
      <c r="DKN44" s="390" t="str">
        <f t="shared" si="973"/>
        <v/>
      </c>
      <c r="DKO44" s="390" t="str">
        <f t="shared" si="973"/>
        <v/>
      </c>
      <c r="DKP44" s="390" t="str">
        <f t="shared" si="973"/>
        <v/>
      </c>
      <c r="DKQ44" s="390" t="str">
        <f t="shared" si="973"/>
        <v/>
      </c>
      <c r="DKR44" s="390" t="str">
        <f t="shared" si="973"/>
        <v/>
      </c>
      <c r="DKS44" s="390" t="str">
        <f t="shared" si="973"/>
        <v/>
      </c>
      <c r="DKT44" s="390" t="str">
        <f t="shared" si="973"/>
        <v/>
      </c>
      <c r="DKU44" s="390" t="str">
        <f t="shared" si="973"/>
        <v/>
      </c>
      <c r="DKV44" s="390" t="str">
        <f t="shared" ref="DKV44:DNG44" si="974">IF(DKV43&lt;&gt;"",DKV39*SIGN(DKV43)*ABS(DKV43)^DKV40,"")</f>
        <v/>
      </c>
      <c r="DKW44" s="390" t="str">
        <f t="shared" si="974"/>
        <v/>
      </c>
      <c r="DKX44" s="390" t="str">
        <f t="shared" si="974"/>
        <v/>
      </c>
      <c r="DKY44" s="390" t="str">
        <f t="shared" si="974"/>
        <v/>
      </c>
      <c r="DKZ44" s="390" t="str">
        <f t="shared" si="974"/>
        <v/>
      </c>
      <c r="DLA44" s="390" t="str">
        <f t="shared" si="974"/>
        <v/>
      </c>
      <c r="DLB44" s="390" t="str">
        <f t="shared" si="974"/>
        <v/>
      </c>
      <c r="DLC44" s="390" t="str">
        <f t="shared" si="974"/>
        <v/>
      </c>
      <c r="DLD44" s="390" t="str">
        <f t="shared" si="974"/>
        <v/>
      </c>
      <c r="DLE44" s="390" t="str">
        <f t="shared" si="974"/>
        <v/>
      </c>
      <c r="DLF44" s="390" t="str">
        <f t="shared" si="974"/>
        <v/>
      </c>
      <c r="DLG44" s="390" t="str">
        <f t="shared" si="974"/>
        <v/>
      </c>
      <c r="DLH44" s="390" t="str">
        <f t="shared" si="974"/>
        <v/>
      </c>
      <c r="DLI44" s="390" t="str">
        <f t="shared" si="974"/>
        <v/>
      </c>
      <c r="DLJ44" s="390" t="str">
        <f t="shared" si="974"/>
        <v/>
      </c>
      <c r="DLK44" s="390" t="str">
        <f t="shared" si="974"/>
        <v/>
      </c>
      <c r="DLL44" s="390" t="str">
        <f t="shared" si="974"/>
        <v/>
      </c>
      <c r="DLM44" s="390" t="str">
        <f t="shared" si="974"/>
        <v/>
      </c>
      <c r="DLN44" s="390" t="str">
        <f t="shared" si="974"/>
        <v/>
      </c>
      <c r="DLO44" s="390" t="str">
        <f t="shared" si="974"/>
        <v/>
      </c>
      <c r="DLP44" s="390" t="str">
        <f t="shared" si="974"/>
        <v/>
      </c>
      <c r="DLQ44" s="390" t="str">
        <f t="shared" si="974"/>
        <v/>
      </c>
      <c r="DLR44" s="390" t="str">
        <f t="shared" si="974"/>
        <v/>
      </c>
      <c r="DLS44" s="390" t="str">
        <f t="shared" si="974"/>
        <v/>
      </c>
      <c r="DLT44" s="390" t="str">
        <f t="shared" si="974"/>
        <v/>
      </c>
      <c r="DLU44" s="390" t="str">
        <f t="shared" si="974"/>
        <v/>
      </c>
      <c r="DLV44" s="390" t="str">
        <f t="shared" si="974"/>
        <v/>
      </c>
      <c r="DLW44" s="390" t="str">
        <f t="shared" si="974"/>
        <v/>
      </c>
      <c r="DLX44" s="390" t="str">
        <f t="shared" si="974"/>
        <v/>
      </c>
      <c r="DLY44" s="390" t="str">
        <f t="shared" si="974"/>
        <v/>
      </c>
      <c r="DLZ44" s="390" t="str">
        <f t="shared" si="974"/>
        <v/>
      </c>
      <c r="DMA44" s="390" t="str">
        <f t="shared" si="974"/>
        <v/>
      </c>
      <c r="DMB44" s="390" t="str">
        <f t="shared" si="974"/>
        <v/>
      </c>
      <c r="DMC44" s="390" t="str">
        <f t="shared" si="974"/>
        <v/>
      </c>
      <c r="DMD44" s="390" t="str">
        <f t="shared" si="974"/>
        <v/>
      </c>
      <c r="DME44" s="390" t="str">
        <f t="shared" si="974"/>
        <v/>
      </c>
      <c r="DMF44" s="390" t="str">
        <f t="shared" si="974"/>
        <v/>
      </c>
      <c r="DMG44" s="390" t="str">
        <f t="shared" si="974"/>
        <v/>
      </c>
      <c r="DMH44" s="390" t="str">
        <f t="shared" si="974"/>
        <v/>
      </c>
      <c r="DMI44" s="390" t="str">
        <f t="shared" si="974"/>
        <v/>
      </c>
      <c r="DMJ44" s="390" t="str">
        <f t="shared" si="974"/>
        <v/>
      </c>
      <c r="DMK44" s="390" t="str">
        <f t="shared" si="974"/>
        <v/>
      </c>
      <c r="DML44" s="390" t="str">
        <f t="shared" si="974"/>
        <v/>
      </c>
      <c r="DMM44" s="390" t="str">
        <f t="shared" si="974"/>
        <v/>
      </c>
      <c r="DMN44" s="390" t="str">
        <f t="shared" si="974"/>
        <v/>
      </c>
      <c r="DMO44" s="390" t="str">
        <f t="shared" si="974"/>
        <v/>
      </c>
      <c r="DMP44" s="390" t="str">
        <f t="shared" si="974"/>
        <v/>
      </c>
      <c r="DMQ44" s="390" t="str">
        <f t="shared" si="974"/>
        <v/>
      </c>
      <c r="DMR44" s="390" t="str">
        <f t="shared" si="974"/>
        <v/>
      </c>
      <c r="DMS44" s="390" t="str">
        <f t="shared" si="974"/>
        <v/>
      </c>
      <c r="DMT44" s="390" t="str">
        <f t="shared" si="974"/>
        <v/>
      </c>
      <c r="DMU44" s="390" t="str">
        <f t="shared" si="974"/>
        <v/>
      </c>
      <c r="DMV44" s="390" t="str">
        <f t="shared" si="974"/>
        <v/>
      </c>
      <c r="DMW44" s="390" t="str">
        <f t="shared" si="974"/>
        <v/>
      </c>
      <c r="DMX44" s="390" t="str">
        <f t="shared" si="974"/>
        <v/>
      </c>
      <c r="DMY44" s="390" t="str">
        <f t="shared" si="974"/>
        <v/>
      </c>
      <c r="DMZ44" s="390" t="str">
        <f t="shared" si="974"/>
        <v/>
      </c>
      <c r="DNA44" s="390" t="str">
        <f t="shared" si="974"/>
        <v/>
      </c>
      <c r="DNB44" s="390" t="str">
        <f t="shared" si="974"/>
        <v/>
      </c>
      <c r="DNC44" s="390" t="str">
        <f t="shared" si="974"/>
        <v/>
      </c>
      <c r="DND44" s="390" t="str">
        <f t="shared" si="974"/>
        <v/>
      </c>
      <c r="DNE44" s="390" t="str">
        <f t="shared" si="974"/>
        <v/>
      </c>
      <c r="DNF44" s="390" t="str">
        <f t="shared" si="974"/>
        <v/>
      </c>
      <c r="DNG44" s="390" t="str">
        <f t="shared" si="974"/>
        <v/>
      </c>
      <c r="DNH44" s="390" t="str">
        <f t="shared" ref="DNH44:DPS44" si="975">IF(DNH43&lt;&gt;"",DNH39*SIGN(DNH43)*ABS(DNH43)^DNH40,"")</f>
        <v/>
      </c>
      <c r="DNI44" s="390" t="str">
        <f t="shared" si="975"/>
        <v/>
      </c>
      <c r="DNJ44" s="390" t="str">
        <f t="shared" si="975"/>
        <v/>
      </c>
      <c r="DNK44" s="390" t="str">
        <f t="shared" si="975"/>
        <v/>
      </c>
      <c r="DNL44" s="390" t="str">
        <f t="shared" si="975"/>
        <v/>
      </c>
      <c r="DNM44" s="390" t="str">
        <f t="shared" si="975"/>
        <v/>
      </c>
      <c r="DNN44" s="390" t="str">
        <f t="shared" si="975"/>
        <v/>
      </c>
      <c r="DNO44" s="390" t="str">
        <f t="shared" si="975"/>
        <v/>
      </c>
      <c r="DNP44" s="390" t="str">
        <f t="shared" si="975"/>
        <v/>
      </c>
      <c r="DNQ44" s="390" t="str">
        <f t="shared" si="975"/>
        <v/>
      </c>
      <c r="DNR44" s="390" t="str">
        <f t="shared" si="975"/>
        <v/>
      </c>
      <c r="DNS44" s="390" t="str">
        <f t="shared" si="975"/>
        <v/>
      </c>
      <c r="DNT44" s="390" t="str">
        <f t="shared" si="975"/>
        <v/>
      </c>
      <c r="DNU44" s="390" t="str">
        <f t="shared" si="975"/>
        <v/>
      </c>
      <c r="DNV44" s="390" t="str">
        <f t="shared" si="975"/>
        <v/>
      </c>
      <c r="DNW44" s="390" t="str">
        <f t="shared" si="975"/>
        <v/>
      </c>
      <c r="DNX44" s="390" t="str">
        <f t="shared" si="975"/>
        <v/>
      </c>
      <c r="DNY44" s="390" t="str">
        <f t="shared" si="975"/>
        <v/>
      </c>
      <c r="DNZ44" s="390" t="str">
        <f t="shared" si="975"/>
        <v/>
      </c>
      <c r="DOA44" s="390" t="str">
        <f t="shared" si="975"/>
        <v/>
      </c>
      <c r="DOB44" s="390" t="str">
        <f t="shared" si="975"/>
        <v/>
      </c>
      <c r="DOC44" s="390" t="str">
        <f t="shared" si="975"/>
        <v/>
      </c>
      <c r="DOD44" s="390" t="str">
        <f t="shared" si="975"/>
        <v/>
      </c>
      <c r="DOE44" s="390" t="str">
        <f t="shared" si="975"/>
        <v/>
      </c>
      <c r="DOF44" s="390" t="str">
        <f t="shared" si="975"/>
        <v/>
      </c>
      <c r="DOG44" s="390" t="str">
        <f t="shared" si="975"/>
        <v/>
      </c>
      <c r="DOH44" s="390" t="str">
        <f t="shared" si="975"/>
        <v/>
      </c>
      <c r="DOI44" s="390" t="str">
        <f t="shared" si="975"/>
        <v/>
      </c>
      <c r="DOJ44" s="390" t="str">
        <f t="shared" si="975"/>
        <v/>
      </c>
      <c r="DOK44" s="390" t="str">
        <f t="shared" si="975"/>
        <v/>
      </c>
      <c r="DOL44" s="390" t="str">
        <f t="shared" si="975"/>
        <v/>
      </c>
      <c r="DOM44" s="390" t="str">
        <f t="shared" si="975"/>
        <v/>
      </c>
      <c r="DON44" s="390" t="str">
        <f t="shared" si="975"/>
        <v/>
      </c>
      <c r="DOO44" s="390" t="str">
        <f t="shared" si="975"/>
        <v/>
      </c>
      <c r="DOP44" s="390" t="str">
        <f t="shared" si="975"/>
        <v/>
      </c>
      <c r="DOQ44" s="390" t="str">
        <f t="shared" si="975"/>
        <v/>
      </c>
      <c r="DOR44" s="390" t="str">
        <f t="shared" si="975"/>
        <v/>
      </c>
      <c r="DOS44" s="390" t="str">
        <f t="shared" si="975"/>
        <v/>
      </c>
      <c r="DOT44" s="390" t="str">
        <f t="shared" si="975"/>
        <v/>
      </c>
      <c r="DOU44" s="390" t="str">
        <f t="shared" si="975"/>
        <v/>
      </c>
      <c r="DOV44" s="390" t="str">
        <f t="shared" si="975"/>
        <v/>
      </c>
      <c r="DOW44" s="390" t="str">
        <f t="shared" si="975"/>
        <v/>
      </c>
      <c r="DOX44" s="390" t="str">
        <f t="shared" si="975"/>
        <v/>
      </c>
      <c r="DOY44" s="390" t="str">
        <f t="shared" si="975"/>
        <v/>
      </c>
      <c r="DOZ44" s="390" t="str">
        <f t="shared" si="975"/>
        <v/>
      </c>
      <c r="DPA44" s="390" t="str">
        <f t="shared" si="975"/>
        <v/>
      </c>
      <c r="DPB44" s="390" t="str">
        <f t="shared" si="975"/>
        <v/>
      </c>
      <c r="DPC44" s="390" t="str">
        <f t="shared" si="975"/>
        <v/>
      </c>
      <c r="DPD44" s="390" t="str">
        <f t="shared" si="975"/>
        <v/>
      </c>
      <c r="DPE44" s="390" t="str">
        <f t="shared" si="975"/>
        <v/>
      </c>
      <c r="DPF44" s="390" t="str">
        <f t="shared" si="975"/>
        <v/>
      </c>
      <c r="DPG44" s="390" t="str">
        <f t="shared" si="975"/>
        <v/>
      </c>
      <c r="DPH44" s="390" t="str">
        <f t="shared" si="975"/>
        <v/>
      </c>
      <c r="DPI44" s="390" t="str">
        <f t="shared" si="975"/>
        <v/>
      </c>
      <c r="DPJ44" s="390" t="str">
        <f t="shared" si="975"/>
        <v/>
      </c>
      <c r="DPK44" s="390" t="str">
        <f t="shared" si="975"/>
        <v/>
      </c>
      <c r="DPL44" s="390" t="str">
        <f t="shared" si="975"/>
        <v/>
      </c>
      <c r="DPM44" s="390" t="str">
        <f t="shared" si="975"/>
        <v/>
      </c>
      <c r="DPN44" s="390" t="str">
        <f t="shared" si="975"/>
        <v/>
      </c>
      <c r="DPO44" s="390" t="str">
        <f t="shared" si="975"/>
        <v/>
      </c>
      <c r="DPP44" s="390" t="str">
        <f t="shared" si="975"/>
        <v/>
      </c>
      <c r="DPQ44" s="390" t="str">
        <f t="shared" si="975"/>
        <v/>
      </c>
      <c r="DPR44" s="390" t="str">
        <f t="shared" si="975"/>
        <v/>
      </c>
      <c r="DPS44" s="390" t="str">
        <f t="shared" si="975"/>
        <v/>
      </c>
      <c r="DPT44" s="390" t="str">
        <f t="shared" ref="DPT44:DSE44" si="976">IF(DPT43&lt;&gt;"",DPT39*SIGN(DPT43)*ABS(DPT43)^DPT40,"")</f>
        <v/>
      </c>
      <c r="DPU44" s="390" t="str">
        <f t="shared" si="976"/>
        <v/>
      </c>
      <c r="DPV44" s="390" t="str">
        <f t="shared" si="976"/>
        <v/>
      </c>
      <c r="DPW44" s="390" t="str">
        <f t="shared" si="976"/>
        <v/>
      </c>
      <c r="DPX44" s="390" t="str">
        <f t="shared" si="976"/>
        <v/>
      </c>
      <c r="DPY44" s="390" t="str">
        <f t="shared" si="976"/>
        <v/>
      </c>
      <c r="DPZ44" s="390" t="str">
        <f t="shared" si="976"/>
        <v/>
      </c>
      <c r="DQA44" s="390" t="str">
        <f t="shared" si="976"/>
        <v/>
      </c>
      <c r="DQB44" s="390" t="str">
        <f t="shared" si="976"/>
        <v/>
      </c>
      <c r="DQC44" s="390" t="str">
        <f t="shared" si="976"/>
        <v/>
      </c>
      <c r="DQD44" s="390" t="str">
        <f t="shared" si="976"/>
        <v/>
      </c>
      <c r="DQE44" s="390" t="str">
        <f t="shared" si="976"/>
        <v/>
      </c>
      <c r="DQF44" s="390" t="str">
        <f t="shared" si="976"/>
        <v/>
      </c>
      <c r="DQG44" s="390" t="str">
        <f t="shared" si="976"/>
        <v/>
      </c>
      <c r="DQH44" s="390" t="str">
        <f t="shared" si="976"/>
        <v/>
      </c>
      <c r="DQI44" s="390" t="str">
        <f t="shared" si="976"/>
        <v/>
      </c>
      <c r="DQJ44" s="390" t="str">
        <f t="shared" si="976"/>
        <v/>
      </c>
      <c r="DQK44" s="390" t="str">
        <f t="shared" si="976"/>
        <v/>
      </c>
      <c r="DQL44" s="390" t="str">
        <f t="shared" si="976"/>
        <v/>
      </c>
      <c r="DQM44" s="390" t="str">
        <f t="shared" si="976"/>
        <v/>
      </c>
      <c r="DQN44" s="390" t="str">
        <f t="shared" si="976"/>
        <v/>
      </c>
      <c r="DQO44" s="390" t="str">
        <f t="shared" si="976"/>
        <v/>
      </c>
      <c r="DQP44" s="390" t="str">
        <f t="shared" si="976"/>
        <v/>
      </c>
      <c r="DQQ44" s="390" t="str">
        <f t="shared" si="976"/>
        <v/>
      </c>
      <c r="DQR44" s="390" t="str">
        <f t="shared" si="976"/>
        <v/>
      </c>
      <c r="DQS44" s="390" t="str">
        <f t="shared" si="976"/>
        <v/>
      </c>
      <c r="DQT44" s="390" t="str">
        <f t="shared" si="976"/>
        <v/>
      </c>
      <c r="DQU44" s="390" t="str">
        <f t="shared" si="976"/>
        <v/>
      </c>
      <c r="DQV44" s="390" t="str">
        <f t="shared" si="976"/>
        <v/>
      </c>
      <c r="DQW44" s="390" t="str">
        <f t="shared" si="976"/>
        <v/>
      </c>
      <c r="DQX44" s="390" t="str">
        <f t="shared" si="976"/>
        <v/>
      </c>
      <c r="DQY44" s="390" t="str">
        <f t="shared" si="976"/>
        <v/>
      </c>
      <c r="DQZ44" s="390" t="str">
        <f t="shared" si="976"/>
        <v/>
      </c>
      <c r="DRA44" s="390" t="str">
        <f t="shared" si="976"/>
        <v/>
      </c>
      <c r="DRB44" s="390" t="str">
        <f t="shared" si="976"/>
        <v/>
      </c>
      <c r="DRC44" s="390" t="str">
        <f t="shared" si="976"/>
        <v/>
      </c>
      <c r="DRD44" s="390" t="str">
        <f t="shared" si="976"/>
        <v/>
      </c>
      <c r="DRE44" s="390" t="str">
        <f t="shared" si="976"/>
        <v/>
      </c>
      <c r="DRF44" s="390" t="str">
        <f t="shared" si="976"/>
        <v/>
      </c>
      <c r="DRG44" s="390" t="str">
        <f t="shared" si="976"/>
        <v/>
      </c>
      <c r="DRH44" s="390" t="str">
        <f t="shared" si="976"/>
        <v/>
      </c>
      <c r="DRI44" s="390" t="str">
        <f t="shared" si="976"/>
        <v/>
      </c>
      <c r="DRJ44" s="390" t="str">
        <f t="shared" si="976"/>
        <v/>
      </c>
      <c r="DRK44" s="390" t="str">
        <f t="shared" si="976"/>
        <v/>
      </c>
      <c r="DRL44" s="390" t="str">
        <f t="shared" si="976"/>
        <v/>
      </c>
      <c r="DRM44" s="390" t="str">
        <f t="shared" si="976"/>
        <v/>
      </c>
      <c r="DRN44" s="390" t="str">
        <f t="shared" si="976"/>
        <v/>
      </c>
      <c r="DRO44" s="390" t="str">
        <f t="shared" si="976"/>
        <v/>
      </c>
      <c r="DRP44" s="390" t="str">
        <f t="shared" si="976"/>
        <v/>
      </c>
      <c r="DRQ44" s="390" t="str">
        <f t="shared" si="976"/>
        <v/>
      </c>
      <c r="DRR44" s="390" t="str">
        <f t="shared" si="976"/>
        <v/>
      </c>
      <c r="DRS44" s="390" t="str">
        <f t="shared" si="976"/>
        <v/>
      </c>
      <c r="DRT44" s="390" t="str">
        <f t="shared" si="976"/>
        <v/>
      </c>
      <c r="DRU44" s="390" t="str">
        <f t="shared" si="976"/>
        <v/>
      </c>
      <c r="DRV44" s="390" t="str">
        <f t="shared" si="976"/>
        <v/>
      </c>
      <c r="DRW44" s="390" t="str">
        <f t="shared" si="976"/>
        <v/>
      </c>
      <c r="DRX44" s="390" t="str">
        <f t="shared" si="976"/>
        <v/>
      </c>
      <c r="DRY44" s="390" t="str">
        <f t="shared" si="976"/>
        <v/>
      </c>
      <c r="DRZ44" s="390" t="str">
        <f t="shared" si="976"/>
        <v/>
      </c>
      <c r="DSA44" s="390" t="str">
        <f t="shared" si="976"/>
        <v/>
      </c>
      <c r="DSB44" s="390" t="str">
        <f t="shared" si="976"/>
        <v/>
      </c>
      <c r="DSC44" s="390" t="str">
        <f t="shared" si="976"/>
        <v/>
      </c>
      <c r="DSD44" s="390" t="str">
        <f t="shared" si="976"/>
        <v/>
      </c>
      <c r="DSE44" s="390" t="str">
        <f t="shared" si="976"/>
        <v/>
      </c>
      <c r="DSF44" s="390" t="str">
        <f t="shared" ref="DSF44:DUQ44" si="977">IF(DSF43&lt;&gt;"",DSF39*SIGN(DSF43)*ABS(DSF43)^DSF40,"")</f>
        <v/>
      </c>
      <c r="DSG44" s="390" t="str">
        <f t="shared" si="977"/>
        <v/>
      </c>
      <c r="DSH44" s="390" t="str">
        <f t="shared" si="977"/>
        <v/>
      </c>
      <c r="DSI44" s="390" t="str">
        <f t="shared" si="977"/>
        <v/>
      </c>
      <c r="DSJ44" s="390" t="str">
        <f t="shared" si="977"/>
        <v/>
      </c>
      <c r="DSK44" s="390" t="str">
        <f t="shared" si="977"/>
        <v/>
      </c>
      <c r="DSL44" s="390" t="str">
        <f t="shared" si="977"/>
        <v/>
      </c>
      <c r="DSM44" s="390" t="str">
        <f t="shared" si="977"/>
        <v/>
      </c>
      <c r="DSN44" s="390" t="str">
        <f t="shared" si="977"/>
        <v/>
      </c>
      <c r="DSO44" s="390" t="str">
        <f t="shared" si="977"/>
        <v/>
      </c>
      <c r="DSP44" s="390" t="str">
        <f t="shared" si="977"/>
        <v/>
      </c>
      <c r="DSQ44" s="390" t="str">
        <f t="shared" si="977"/>
        <v/>
      </c>
      <c r="DSR44" s="390" t="str">
        <f t="shared" si="977"/>
        <v/>
      </c>
      <c r="DSS44" s="390" t="str">
        <f t="shared" si="977"/>
        <v/>
      </c>
      <c r="DST44" s="390" t="str">
        <f t="shared" si="977"/>
        <v/>
      </c>
      <c r="DSU44" s="390" t="str">
        <f t="shared" si="977"/>
        <v/>
      </c>
      <c r="DSV44" s="390" t="str">
        <f t="shared" si="977"/>
        <v/>
      </c>
      <c r="DSW44" s="390" t="str">
        <f t="shared" si="977"/>
        <v/>
      </c>
      <c r="DSX44" s="390" t="str">
        <f t="shared" si="977"/>
        <v/>
      </c>
      <c r="DSY44" s="390" t="str">
        <f t="shared" si="977"/>
        <v/>
      </c>
      <c r="DSZ44" s="390" t="str">
        <f t="shared" si="977"/>
        <v/>
      </c>
      <c r="DTA44" s="390" t="str">
        <f t="shared" si="977"/>
        <v/>
      </c>
      <c r="DTB44" s="390" t="str">
        <f t="shared" si="977"/>
        <v/>
      </c>
      <c r="DTC44" s="390" t="str">
        <f t="shared" si="977"/>
        <v/>
      </c>
      <c r="DTD44" s="390" t="str">
        <f t="shared" si="977"/>
        <v/>
      </c>
      <c r="DTE44" s="390" t="str">
        <f t="shared" si="977"/>
        <v/>
      </c>
      <c r="DTF44" s="390" t="str">
        <f t="shared" si="977"/>
        <v/>
      </c>
      <c r="DTG44" s="390" t="str">
        <f t="shared" si="977"/>
        <v/>
      </c>
      <c r="DTH44" s="390" t="str">
        <f t="shared" si="977"/>
        <v/>
      </c>
      <c r="DTI44" s="390" t="str">
        <f t="shared" si="977"/>
        <v/>
      </c>
      <c r="DTJ44" s="390" t="str">
        <f t="shared" si="977"/>
        <v/>
      </c>
      <c r="DTK44" s="390" t="str">
        <f t="shared" si="977"/>
        <v/>
      </c>
      <c r="DTL44" s="390" t="str">
        <f t="shared" si="977"/>
        <v/>
      </c>
      <c r="DTM44" s="390" t="str">
        <f t="shared" si="977"/>
        <v/>
      </c>
      <c r="DTN44" s="390" t="str">
        <f t="shared" si="977"/>
        <v/>
      </c>
      <c r="DTO44" s="390" t="str">
        <f t="shared" si="977"/>
        <v/>
      </c>
      <c r="DTP44" s="390" t="str">
        <f t="shared" si="977"/>
        <v/>
      </c>
      <c r="DTQ44" s="390" t="str">
        <f t="shared" si="977"/>
        <v/>
      </c>
      <c r="DTR44" s="390" t="str">
        <f t="shared" si="977"/>
        <v/>
      </c>
      <c r="DTS44" s="390" t="str">
        <f t="shared" si="977"/>
        <v/>
      </c>
      <c r="DTT44" s="390" t="str">
        <f t="shared" si="977"/>
        <v/>
      </c>
      <c r="DTU44" s="390" t="str">
        <f t="shared" si="977"/>
        <v/>
      </c>
      <c r="DTV44" s="390" t="str">
        <f t="shared" si="977"/>
        <v/>
      </c>
      <c r="DTW44" s="390" t="str">
        <f t="shared" si="977"/>
        <v/>
      </c>
      <c r="DTX44" s="390" t="str">
        <f t="shared" si="977"/>
        <v/>
      </c>
      <c r="DTY44" s="390" t="str">
        <f t="shared" si="977"/>
        <v/>
      </c>
      <c r="DTZ44" s="390" t="str">
        <f t="shared" si="977"/>
        <v/>
      </c>
      <c r="DUA44" s="390" t="str">
        <f t="shared" si="977"/>
        <v/>
      </c>
      <c r="DUB44" s="390" t="str">
        <f t="shared" si="977"/>
        <v/>
      </c>
      <c r="DUC44" s="390" t="str">
        <f t="shared" si="977"/>
        <v/>
      </c>
      <c r="DUD44" s="390" t="str">
        <f t="shared" si="977"/>
        <v/>
      </c>
      <c r="DUE44" s="390" t="str">
        <f t="shared" si="977"/>
        <v/>
      </c>
      <c r="DUF44" s="390" t="str">
        <f t="shared" si="977"/>
        <v/>
      </c>
      <c r="DUG44" s="390" t="str">
        <f t="shared" si="977"/>
        <v/>
      </c>
      <c r="DUH44" s="390" t="str">
        <f t="shared" si="977"/>
        <v/>
      </c>
      <c r="DUI44" s="390" t="str">
        <f t="shared" si="977"/>
        <v/>
      </c>
      <c r="DUJ44" s="390" t="str">
        <f t="shared" si="977"/>
        <v/>
      </c>
      <c r="DUK44" s="390" t="str">
        <f t="shared" si="977"/>
        <v/>
      </c>
      <c r="DUL44" s="390" t="str">
        <f t="shared" si="977"/>
        <v/>
      </c>
      <c r="DUM44" s="390" t="str">
        <f t="shared" si="977"/>
        <v/>
      </c>
      <c r="DUN44" s="390" t="str">
        <f t="shared" si="977"/>
        <v/>
      </c>
      <c r="DUO44" s="390" t="str">
        <f t="shared" si="977"/>
        <v/>
      </c>
      <c r="DUP44" s="390" t="str">
        <f t="shared" si="977"/>
        <v/>
      </c>
      <c r="DUQ44" s="390" t="str">
        <f t="shared" si="977"/>
        <v/>
      </c>
      <c r="DUR44" s="390" t="str">
        <f t="shared" ref="DUR44:DXC44" si="978">IF(DUR43&lt;&gt;"",DUR39*SIGN(DUR43)*ABS(DUR43)^DUR40,"")</f>
        <v/>
      </c>
      <c r="DUS44" s="390" t="str">
        <f t="shared" si="978"/>
        <v/>
      </c>
      <c r="DUT44" s="390" t="str">
        <f t="shared" si="978"/>
        <v/>
      </c>
      <c r="DUU44" s="390" t="str">
        <f t="shared" si="978"/>
        <v/>
      </c>
      <c r="DUV44" s="390" t="str">
        <f t="shared" si="978"/>
        <v/>
      </c>
      <c r="DUW44" s="390" t="str">
        <f t="shared" si="978"/>
        <v/>
      </c>
      <c r="DUX44" s="390" t="str">
        <f t="shared" si="978"/>
        <v/>
      </c>
      <c r="DUY44" s="390" t="str">
        <f t="shared" si="978"/>
        <v/>
      </c>
      <c r="DUZ44" s="390" t="str">
        <f t="shared" si="978"/>
        <v/>
      </c>
      <c r="DVA44" s="390" t="str">
        <f t="shared" si="978"/>
        <v/>
      </c>
      <c r="DVB44" s="390" t="str">
        <f t="shared" si="978"/>
        <v/>
      </c>
      <c r="DVC44" s="390" t="str">
        <f t="shared" si="978"/>
        <v/>
      </c>
      <c r="DVD44" s="390" t="str">
        <f t="shared" si="978"/>
        <v/>
      </c>
      <c r="DVE44" s="390" t="str">
        <f t="shared" si="978"/>
        <v/>
      </c>
      <c r="DVF44" s="390" t="str">
        <f t="shared" si="978"/>
        <v/>
      </c>
      <c r="DVG44" s="390" t="str">
        <f t="shared" si="978"/>
        <v/>
      </c>
      <c r="DVH44" s="390" t="str">
        <f t="shared" si="978"/>
        <v/>
      </c>
      <c r="DVI44" s="390" t="str">
        <f t="shared" si="978"/>
        <v/>
      </c>
      <c r="DVJ44" s="390" t="str">
        <f t="shared" si="978"/>
        <v/>
      </c>
      <c r="DVK44" s="390" t="str">
        <f t="shared" si="978"/>
        <v/>
      </c>
      <c r="DVL44" s="390" t="str">
        <f t="shared" si="978"/>
        <v/>
      </c>
      <c r="DVM44" s="390" t="str">
        <f t="shared" si="978"/>
        <v/>
      </c>
      <c r="DVN44" s="390" t="str">
        <f t="shared" si="978"/>
        <v/>
      </c>
      <c r="DVO44" s="390" t="str">
        <f t="shared" si="978"/>
        <v/>
      </c>
      <c r="DVP44" s="390" t="str">
        <f t="shared" si="978"/>
        <v/>
      </c>
      <c r="DVQ44" s="390" t="str">
        <f t="shared" si="978"/>
        <v/>
      </c>
      <c r="DVR44" s="390" t="str">
        <f t="shared" si="978"/>
        <v/>
      </c>
      <c r="DVS44" s="390" t="str">
        <f t="shared" si="978"/>
        <v/>
      </c>
      <c r="DVT44" s="390" t="str">
        <f t="shared" si="978"/>
        <v/>
      </c>
      <c r="DVU44" s="390" t="str">
        <f t="shared" si="978"/>
        <v/>
      </c>
      <c r="DVV44" s="390" t="str">
        <f t="shared" si="978"/>
        <v/>
      </c>
      <c r="DVW44" s="390" t="str">
        <f t="shared" si="978"/>
        <v/>
      </c>
      <c r="DVX44" s="390" t="str">
        <f t="shared" si="978"/>
        <v/>
      </c>
      <c r="DVY44" s="390" t="str">
        <f t="shared" si="978"/>
        <v/>
      </c>
      <c r="DVZ44" s="390" t="str">
        <f t="shared" si="978"/>
        <v/>
      </c>
      <c r="DWA44" s="390" t="str">
        <f t="shared" si="978"/>
        <v/>
      </c>
      <c r="DWB44" s="390" t="str">
        <f t="shared" si="978"/>
        <v/>
      </c>
      <c r="DWC44" s="390" t="str">
        <f t="shared" si="978"/>
        <v/>
      </c>
      <c r="DWD44" s="390" t="str">
        <f t="shared" si="978"/>
        <v/>
      </c>
      <c r="DWE44" s="390" t="str">
        <f t="shared" si="978"/>
        <v/>
      </c>
      <c r="DWF44" s="390" t="str">
        <f t="shared" si="978"/>
        <v/>
      </c>
      <c r="DWG44" s="390" t="str">
        <f t="shared" si="978"/>
        <v/>
      </c>
      <c r="DWH44" s="390" t="str">
        <f t="shared" si="978"/>
        <v/>
      </c>
      <c r="DWI44" s="390" t="str">
        <f t="shared" si="978"/>
        <v/>
      </c>
      <c r="DWJ44" s="390" t="str">
        <f t="shared" si="978"/>
        <v/>
      </c>
      <c r="DWK44" s="390" t="str">
        <f t="shared" si="978"/>
        <v/>
      </c>
      <c r="DWL44" s="390" t="str">
        <f t="shared" si="978"/>
        <v/>
      </c>
      <c r="DWM44" s="390" t="str">
        <f t="shared" si="978"/>
        <v/>
      </c>
      <c r="DWN44" s="390" t="str">
        <f t="shared" si="978"/>
        <v/>
      </c>
      <c r="DWO44" s="390" t="str">
        <f t="shared" si="978"/>
        <v/>
      </c>
      <c r="DWP44" s="390" t="str">
        <f t="shared" si="978"/>
        <v/>
      </c>
      <c r="DWQ44" s="390" t="str">
        <f t="shared" si="978"/>
        <v/>
      </c>
      <c r="DWR44" s="390" t="str">
        <f t="shared" si="978"/>
        <v/>
      </c>
      <c r="DWS44" s="390" t="str">
        <f t="shared" si="978"/>
        <v/>
      </c>
      <c r="DWT44" s="390" t="str">
        <f t="shared" si="978"/>
        <v/>
      </c>
      <c r="DWU44" s="390" t="str">
        <f t="shared" si="978"/>
        <v/>
      </c>
      <c r="DWV44" s="390" t="str">
        <f t="shared" si="978"/>
        <v/>
      </c>
      <c r="DWW44" s="390" t="str">
        <f t="shared" si="978"/>
        <v/>
      </c>
      <c r="DWX44" s="390" t="str">
        <f t="shared" si="978"/>
        <v/>
      </c>
      <c r="DWY44" s="390" t="str">
        <f t="shared" si="978"/>
        <v/>
      </c>
      <c r="DWZ44" s="390" t="str">
        <f t="shared" si="978"/>
        <v/>
      </c>
      <c r="DXA44" s="390" t="str">
        <f t="shared" si="978"/>
        <v/>
      </c>
      <c r="DXB44" s="390" t="str">
        <f t="shared" si="978"/>
        <v/>
      </c>
      <c r="DXC44" s="390" t="str">
        <f t="shared" si="978"/>
        <v/>
      </c>
      <c r="DXD44" s="390" t="str">
        <f t="shared" ref="DXD44:DZO44" si="979">IF(DXD43&lt;&gt;"",DXD39*SIGN(DXD43)*ABS(DXD43)^DXD40,"")</f>
        <v/>
      </c>
      <c r="DXE44" s="390" t="str">
        <f t="shared" si="979"/>
        <v/>
      </c>
      <c r="DXF44" s="390" t="str">
        <f t="shared" si="979"/>
        <v/>
      </c>
      <c r="DXG44" s="390" t="str">
        <f t="shared" si="979"/>
        <v/>
      </c>
      <c r="DXH44" s="390" t="str">
        <f t="shared" si="979"/>
        <v/>
      </c>
      <c r="DXI44" s="390" t="str">
        <f t="shared" si="979"/>
        <v/>
      </c>
      <c r="DXJ44" s="390" t="str">
        <f t="shared" si="979"/>
        <v/>
      </c>
      <c r="DXK44" s="390" t="str">
        <f t="shared" si="979"/>
        <v/>
      </c>
      <c r="DXL44" s="390" t="str">
        <f t="shared" si="979"/>
        <v/>
      </c>
      <c r="DXM44" s="390" t="str">
        <f t="shared" si="979"/>
        <v/>
      </c>
      <c r="DXN44" s="390" t="str">
        <f t="shared" si="979"/>
        <v/>
      </c>
      <c r="DXO44" s="390" t="str">
        <f t="shared" si="979"/>
        <v/>
      </c>
      <c r="DXP44" s="390" t="str">
        <f t="shared" si="979"/>
        <v/>
      </c>
      <c r="DXQ44" s="390" t="str">
        <f t="shared" si="979"/>
        <v/>
      </c>
      <c r="DXR44" s="390" t="str">
        <f t="shared" si="979"/>
        <v/>
      </c>
      <c r="DXS44" s="390" t="str">
        <f t="shared" si="979"/>
        <v/>
      </c>
      <c r="DXT44" s="390" t="str">
        <f t="shared" si="979"/>
        <v/>
      </c>
      <c r="DXU44" s="390" t="str">
        <f t="shared" si="979"/>
        <v/>
      </c>
      <c r="DXV44" s="390" t="str">
        <f t="shared" si="979"/>
        <v/>
      </c>
      <c r="DXW44" s="390" t="str">
        <f t="shared" si="979"/>
        <v/>
      </c>
      <c r="DXX44" s="390" t="str">
        <f t="shared" si="979"/>
        <v/>
      </c>
      <c r="DXY44" s="390" t="str">
        <f t="shared" si="979"/>
        <v/>
      </c>
      <c r="DXZ44" s="390" t="str">
        <f t="shared" si="979"/>
        <v/>
      </c>
      <c r="DYA44" s="390" t="str">
        <f t="shared" si="979"/>
        <v/>
      </c>
      <c r="DYB44" s="390" t="str">
        <f t="shared" si="979"/>
        <v/>
      </c>
      <c r="DYC44" s="390" t="str">
        <f t="shared" si="979"/>
        <v/>
      </c>
      <c r="DYD44" s="390" t="str">
        <f t="shared" si="979"/>
        <v/>
      </c>
      <c r="DYE44" s="390" t="str">
        <f t="shared" si="979"/>
        <v/>
      </c>
      <c r="DYF44" s="390" t="str">
        <f t="shared" si="979"/>
        <v/>
      </c>
      <c r="DYG44" s="390" t="str">
        <f t="shared" si="979"/>
        <v/>
      </c>
      <c r="DYH44" s="390" t="str">
        <f t="shared" si="979"/>
        <v/>
      </c>
      <c r="DYI44" s="390" t="str">
        <f t="shared" si="979"/>
        <v/>
      </c>
      <c r="DYJ44" s="390" t="str">
        <f t="shared" si="979"/>
        <v/>
      </c>
      <c r="DYK44" s="390" t="str">
        <f t="shared" si="979"/>
        <v/>
      </c>
      <c r="DYL44" s="390" t="str">
        <f t="shared" si="979"/>
        <v/>
      </c>
      <c r="DYM44" s="390" t="str">
        <f t="shared" si="979"/>
        <v/>
      </c>
      <c r="DYN44" s="390" t="str">
        <f t="shared" si="979"/>
        <v/>
      </c>
      <c r="DYO44" s="390" t="str">
        <f t="shared" si="979"/>
        <v/>
      </c>
      <c r="DYP44" s="390" t="str">
        <f t="shared" si="979"/>
        <v/>
      </c>
      <c r="DYQ44" s="390" t="str">
        <f t="shared" si="979"/>
        <v/>
      </c>
      <c r="DYR44" s="390" t="str">
        <f t="shared" si="979"/>
        <v/>
      </c>
      <c r="DYS44" s="390" t="str">
        <f t="shared" si="979"/>
        <v/>
      </c>
      <c r="DYT44" s="390" t="str">
        <f t="shared" si="979"/>
        <v/>
      </c>
      <c r="DYU44" s="390" t="str">
        <f t="shared" si="979"/>
        <v/>
      </c>
      <c r="DYV44" s="390" t="str">
        <f t="shared" si="979"/>
        <v/>
      </c>
      <c r="DYW44" s="390" t="str">
        <f t="shared" si="979"/>
        <v/>
      </c>
      <c r="DYX44" s="390" t="str">
        <f t="shared" si="979"/>
        <v/>
      </c>
      <c r="DYY44" s="390" t="str">
        <f t="shared" si="979"/>
        <v/>
      </c>
      <c r="DYZ44" s="390" t="str">
        <f t="shared" si="979"/>
        <v/>
      </c>
      <c r="DZA44" s="390" t="str">
        <f t="shared" si="979"/>
        <v/>
      </c>
      <c r="DZB44" s="390" t="str">
        <f t="shared" si="979"/>
        <v/>
      </c>
      <c r="DZC44" s="390" t="str">
        <f t="shared" si="979"/>
        <v/>
      </c>
      <c r="DZD44" s="390" t="str">
        <f t="shared" si="979"/>
        <v/>
      </c>
      <c r="DZE44" s="390" t="str">
        <f t="shared" si="979"/>
        <v/>
      </c>
      <c r="DZF44" s="390" t="str">
        <f t="shared" si="979"/>
        <v/>
      </c>
      <c r="DZG44" s="390" t="str">
        <f t="shared" si="979"/>
        <v/>
      </c>
      <c r="DZH44" s="390" t="str">
        <f t="shared" si="979"/>
        <v/>
      </c>
      <c r="DZI44" s="390" t="str">
        <f t="shared" si="979"/>
        <v/>
      </c>
      <c r="DZJ44" s="390" t="str">
        <f t="shared" si="979"/>
        <v/>
      </c>
      <c r="DZK44" s="390" t="str">
        <f t="shared" si="979"/>
        <v/>
      </c>
      <c r="DZL44" s="390" t="str">
        <f t="shared" si="979"/>
        <v/>
      </c>
      <c r="DZM44" s="390" t="str">
        <f t="shared" si="979"/>
        <v/>
      </c>
      <c r="DZN44" s="390" t="str">
        <f t="shared" si="979"/>
        <v/>
      </c>
      <c r="DZO44" s="390" t="str">
        <f t="shared" si="979"/>
        <v/>
      </c>
      <c r="DZP44" s="390" t="str">
        <f t="shared" ref="DZP44:ECA44" si="980">IF(DZP43&lt;&gt;"",DZP39*SIGN(DZP43)*ABS(DZP43)^DZP40,"")</f>
        <v/>
      </c>
      <c r="DZQ44" s="390" t="str">
        <f t="shared" si="980"/>
        <v/>
      </c>
      <c r="DZR44" s="390" t="str">
        <f t="shared" si="980"/>
        <v/>
      </c>
      <c r="DZS44" s="390" t="str">
        <f t="shared" si="980"/>
        <v/>
      </c>
      <c r="DZT44" s="390" t="str">
        <f t="shared" si="980"/>
        <v/>
      </c>
      <c r="DZU44" s="390" t="str">
        <f t="shared" si="980"/>
        <v/>
      </c>
      <c r="DZV44" s="390" t="str">
        <f t="shared" si="980"/>
        <v/>
      </c>
      <c r="DZW44" s="390" t="str">
        <f t="shared" si="980"/>
        <v/>
      </c>
      <c r="DZX44" s="390" t="str">
        <f t="shared" si="980"/>
        <v/>
      </c>
      <c r="DZY44" s="390" t="str">
        <f t="shared" si="980"/>
        <v/>
      </c>
      <c r="DZZ44" s="390" t="str">
        <f t="shared" si="980"/>
        <v/>
      </c>
      <c r="EAA44" s="390" t="str">
        <f t="shared" si="980"/>
        <v/>
      </c>
      <c r="EAB44" s="390" t="str">
        <f t="shared" si="980"/>
        <v/>
      </c>
      <c r="EAC44" s="390" t="str">
        <f t="shared" si="980"/>
        <v/>
      </c>
      <c r="EAD44" s="390" t="str">
        <f t="shared" si="980"/>
        <v/>
      </c>
      <c r="EAE44" s="390" t="str">
        <f t="shared" si="980"/>
        <v/>
      </c>
      <c r="EAF44" s="390" t="str">
        <f t="shared" si="980"/>
        <v/>
      </c>
      <c r="EAG44" s="390" t="str">
        <f t="shared" si="980"/>
        <v/>
      </c>
      <c r="EAH44" s="390" t="str">
        <f t="shared" si="980"/>
        <v/>
      </c>
      <c r="EAI44" s="390" t="str">
        <f t="shared" si="980"/>
        <v/>
      </c>
      <c r="EAJ44" s="390" t="str">
        <f t="shared" si="980"/>
        <v/>
      </c>
      <c r="EAK44" s="390" t="str">
        <f t="shared" si="980"/>
        <v/>
      </c>
      <c r="EAL44" s="390" t="str">
        <f t="shared" si="980"/>
        <v/>
      </c>
      <c r="EAM44" s="390" t="str">
        <f t="shared" si="980"/>
        <v/>
      </c>
      <c r="EAN44" s="390" t="str">
        <f t="shared" si="980"/>
        <v/>
      </c>
      <c r="EAO44" s="390" t="str">
        <f t="shared" si="980"/>
        <v/>
      </c>
      <c r="EAP44" s="390" t="str">
        <f t="shared" si="980"/>
        <v/>
      </c>
      <c r="EAQ44" s="390" t="str">
        <f t="shared" si="980"/>
        <v/>
      </c>
      <c r="EAR44" s="390" t="str">
        <f t="shared" si="980"/>
        <v/>
      </c>
      <c r="EAS44" s="390" t="str">
        <f t="shared" si="980"/>
        <v/>
      </c>
      <c r="EAT44" s="390" t="str">
        <f t="shared" si="980"/>
        <v/>
      </c>
      <c r="EAU44" s="390" t="str">
        <f t="shared" si="980"/>
        <v/>
      </c>
      <c r="EAV44" s="390" t="str">
        <f t="shared" si="980"/>
        <v/>
      </c>
      <c r="EAW44" s="390" t="str">
        <f t="shared" si="980"/>
        <v/>
      </c>
      <c r="EAX44" s="390" t="str">
        <f t="shared" si="980"/>
        <v/>
      </c>
      <c r="EAY44" s="390" t="str">
        <f t="shared" si="980"/>
        <v/>
      </c>
      <c r="EAZ44" s="390" t="str">
        <f t="shared" si="980"/>
        <v/>
      </c>
      <c r="EBA44" s="390" t="str">
        <f t="shared" si="980"/>
        <v/>
      </c>
      <c r="EBB44" s="390" t="str">
        <f t="shared" si="980"/>
        <v/>
      </c>
      <c r="EBC44" s="390" t="str">
        <f t="shared" si="980"/>
        <v/>
      </c>
      <c r="EBD44" s="390" t="str">
        <f t="shared" si="980"/>
        <v/>
      </c>
      <c r="EBE44" s="390" t="str">
        <f t="shared" si="980"/>
        <v/>
      </c>
      <c r="EBF44" s="390" t="str">
        <f t="shared" si="980"/>
        <v/>
      </c>
      <c r="EBG44" s="390" t="str">
        <f t="shared" si="980"/>
        <v/>
      </c>
      <c r="EBH44" s="390" t="str">
        <f t="shared" si="980"/>
        <v/>
      </c>
      <c r="EBI44" s="390" t="str">
        <f t="shared" si="980"/>
        <v/>
      </c>
      <c r="EBJ44" s="390" t="str">
        <f t="shared" si="980"/>
        <v/>
      </c>
      <c r="EBK44" s="390" t="str">
        <f t="shared" si="980"/>
        <v/>
      </c>
      <c r="EBL44" s="390" t="str">
        <f t="shared" si="980"/>
        <v/>
      </c>
      <c r="EBM44" s="390" t="str">
        <f t="shared" si="980"/>
        <v/>
      </c>
      <c r="EBN44" s="390" t="str">
        <f t="shared" si="980"/>
        <v/>
      </c>
      <c r="EBO44" s="390" t="str">
        <f t="shared" si="980"/>
        <v/>
      </c>
      <c r="EBP44" s="390" t="str">
        <f t="shared" si="980"/>
        <v/>
      </c>
      <c r="EBQ44" s="390" t="str">
        <f t="shared" si="980"/>
        <v/>
      </c>
      <c r="EBR44" s="390" t="str">
        <f t="shared" si="980"/>
        <v/>
      </c>
      <c r="EBS44" s="390" t="str">
        <f t="shared" si="980"/>
        <v/>
      </c>
      <c r="EBT44" s="390" t="str">
        <f t="shared" si="980"/>
        <v/>
      </c>
      <c r="EBU44" s="390" t="str">
        <f t="shared" si="980"/>
        <v/>
      </c>
      <c r="EBV44" s="390" t="str">
        <f t="shared" si="980"/>
        <v/>
      </c>
      <c r="EBW44" s="390" t="str">
        <f t="shared" si="980"/>
        <v/>
      </c>
      <c r="EBX44" s="390" t="str">
        <f t="shared" si="980"/>
        <v/>
      </c>
      <c r="EBY44" s="390" t="str">
        <f t="shared" si="980"/>
        <v/>
      </c>
      <c r="EBZ44" s="390" t="str">
        <f t="shared" si="980"/>
        <v/>
      </c>
      <c r="ECA44" s="390" t="str">
        <f t="shared" si="980"/>
        <v/>
      </c>
      <c r="ECB44" s="390" t="str">
        <f t="shared" ref="ECB44:EEM44" si="981">IF(ECB43&lt;&gt;"",ECB39*SIGN(ECB43)*ABS(ECB43)^ECB40,"")</f>
        <v/>
      </c>
      <c r="ECC44" s="390" t="str">
        <f t="shared" si="981"/>
        <v/>
      </c>
      <c r="ECD44" s="390" t="str">
        <f t="shared" si="981"/>
        <v/>
      </c>
      <c r="ECE44" s="390" t="str">
        <f t="shared" si="981"/>
        <v/>
      </c>
      <c r="ECF44" s="390" t="str">
        <f t="shared" si="981"/>
        <v/>
      </c>
      <c r="ECG44" s="390" t="str">
        <f t="shared" si="981"/>
        <v/>
      </c>
      <c r="ECH44" s="390" t="str">
        <f t="shared" si="981"/>
        <v/>
      </c>
      <c r="ECI44" s="390" t="str">
        <f t="shared" si="981"/>
        <v/>
      </c>
      <c r="ECJ44" s="390" t="str">
        <f t="shared" si="981"/>
        <v/>
      </c>
      <c r="ECK44" s="390" t="str">
        <f t="shared" si="981"/>
        <v/>
      </c>
      <c r="ECL44" s="390" t="str">
        <f t="shared" si="981"/>
        <v/>
      </c>
      <c r="ECM44" s="390" t="str">
        <f t="shared" si="981"/>
        <v/>
      </c>
      <c r="ECN44" s="390" t="str">
        <f t="shared" si="981"/>
        <v/>
      </c>
      <c r="ECO44" s="390" t="str">
        <f t="shared" si="981"/>
        <v/>
      </c>
      <c r="ECP44" s="390" t="str">
        <f t="shared" si="981"/>
        <v/>
      </c>
      <c r="ECQ44" s="390" t="str">
        <f t="shared" si="981"/>
        <v/>
      </c>
      <c r="ECR44" s="390" t="str">
        <f t="shared" si="981"/>
        <v/>
      </c>
      <c r="ECS44" s="390" t="str">
        <f t="shared" si="981"/>
        <v/>
      </c>
      <c r="ECT44" s="390" t="str">
        <f t="shared" si="981"/>
        <v/>
      </c>
      <c r="ECU44" s="390" t="str">
        <f t="shared" si="981"/>
        <v/>
      </c>
      <c r="ECV44" s="390" t="str">
        <f t="shared" si="981"/>
        <v/>
      </c>
      <c r="ECW44" s="390" t="str">
        <f t="shared" si="981"/>
        <v/>
      </c>
      <c r="ECX44" s="390" t="str">
        <f t="shared" si="981"/>
        <v/>
      </c>
      <c r="ECY44" s="390" t="str">
        <f t="shared" si="981"/>
        <v/>
      </c>
      <c r="ECZ44" s="390" t="str">
        <f t="shared" si="981"/>
        <v/>
      </c>
      <c r="EDA44" s="390" t="str">
        <f t="shared" si="981"/>
        <v/>
      </c>
      <c r="EDB44" s="390" t="str">
        <f t="shared" si="981"/>
        <v/>
      </c>
      <c r="EDC44" s="390" t="str">
        <f t="shared" si="981"/>
        <v/>
      </c>
      <c r="EDD44" s="390" t="str">
        <f t="shared" si="981"/>
        <v/>
      </c>
      <c r="EDE44" s="390" t="str">
        <f t="shared" si="981"/>
        <v/>
      </c>
      <c r="EDF44" s="390" t="str">
        <f t="shared" si="981"/>
        <v/>
      </c>
      <c r="EDG44" s="390" t="str">
        <f t="shared" si="981"/>
        <v/>
      </c>
      <c r="EDH44" s="390" t="str">
        <f t="shared" si="981"/>
        <v/>
      </c>
      <c r="EDI44" s="390" t="str">
        <f t="shared" si="981"/>
        <v/>
      </c>
      <c r="EDJ44" s="390" t="str">
        <f t="shared" si="981"/>
        <v/>
      </c>
      <c r="EDK44" s="390" t="str">
        <f t="shared" si="981"/>
        <v/>
      </c>
      <c r="EDL44" s="390" t="str">
        <f t="shared" si="981"/>
        <v/>
      </c>
      <c r="EDM44" s="390" t="str">
        <f t="shared" si="981"/>
        <v/>
      </c>
      <c r="EDN44" s="390" t="str">
        <f t="shared" si="981"/>
        <v/>
      </c>
      <c r="EDO44" s="390" t="str">
        <f t="shared" si="981"/>
        <v/>
      </c>
      <c r="EDP44" s="390" t="str">
        <f t="shared" si="981"/>
        <v/>
      </c>
      <c r="EDQ44" s="390" t="str">
        <f t="shared" si="981"/>
        <v/>
      </c>
      <c r="EDR44" s="390" t="str">
        <f t="shared" si="981"/>
        <v/>
      </c>
      <c r="EDS44" s="390" t="str">
        <f t="shared" si="981"/>
        <v/>
      </c>
      <c r="EDT44" s="390" t="str">
        <f t="shared" si="981"/>
        <v/>
      </c>
      <c r="EDU44" s="390" t="str">
        <f t="shared" si="981"/>
        <v/>
      </c>
      <c r="EDV44" s="390" t="str">
        <f t="shared" si="981"/>
        <v/>
      </c>
      <c r="EDW44" s="390" t="str">
        <f t="shared" si="981"/>
        <v/>
      </c>
      <c r="EDX44" s="390" t="str">
        <f t="shared" si="981"/>
        <v/>
      </c>
      <c r="EDY44" s="390" t="str">
        <f t="shared" si="981"/>
        <v/>
      </c>
      <c r="EDZ44" s="390" t="str">
        <f t="shared" si="981"/>
        <v/>
      </c>
      <c r="EEA44" s="390" t="str">
        <f t="shared" si="981"/>
        <v/>
      </c>
      <c r="EEB44" s="390" t="str">
        <f t="shared" si="981"/>
        <v/>
      </c>
      <c r="EEC44" s="390" t="str">
        <f t="shared" si="981"/>
        <v/>
      </c>
      <c r="EED44" s="390" t="str">
        <f t="shared" si="981"/>
        <v/>
      </c>
      <c r="EEE44" s="390" t="str">
        <f t="shared" si="981"/>
        <v/>
      </c>
      <c r="EEF44" s="390" t="str">
        <f t="shared" si="981"/>
        <v/>
      </c>
      <c r="EEG44" s="390" t="str">
        <f t="shared" si="981"/>
        <v/>
      </c>
      <c r="EEH44" s="390" t="str">
        <f t="shared" si="981"/>
        <v/>
      </c>
      <c r="EEI44" s="390" t="str">
        <f t="shared" si="981"/>
        <v/>
      </c>
      <c r="EEJ44" s="390" t="str">
        <f t="shared" si="981"/>
        <v/>
      </c>
      <c r="EEK44" s="390" t="str">
        <f t="shared" si="981"/>
        <v/>
      </c>
      <c r="EEL44" s="390" t="str">
        <f t="shared" si="981"/>
        <v/>
      </c>
      <c r="EEM44" s="390" t="str">
        <f t="shared" si="981"/>
        <v/>
      </c>
      <c r="EEN44" s="390" t="str">
        <f t="shared" ref="EEN44:EGY44" si="982">IF(EEN43&lt;&gt;"",EEN39*SIGN(EEN43)*ABS(EEN43)^EEN40,"")</f>
        <v/>
      </c>
      <c r="EEO44" s="390" t="str">
        <f t="shared" si="982"/>
        <v/>
      </c>
      <c r="EEP44" s="390" t="str">
        <f t="shared" si="982"/>
        <v/>
      </c>
      <c r="EEQ44" s="390" t="str">
        <f t="shared" si="982"/>
        <v/>
      </c>
      <c r="EER44" s="390" t="str">
        <f t="shared" si="982"/>
        <v/>
      </c>
      <c r="EES44" s="390" t="str">
        <f t="shared" si="982"/>
        <v/>
      </c>
      <c r="EET44" s="390" t="str">
        <f t="shared" si="982"/>
        <v/>
      </c>
      <c r="EEU44" s="390" t="str">
        <f t="shared" si="982"/>
        <v/>
      </c>
      <c r="EEV44" s="390" t="str">
        <f t="shared" si="982"/>
        <v/>
      </c>
      <c r="EEW44" s="390" t="str">
        <f t="shared" si="982"/>
        <v/>
      </c>
      <c r="EEX44" s="390" t="str">
        <f t="shared" si="982"/>
        <v/>
      </c>
      <c r="EEY44" s="390" t="str">
        <f t="shared" si="982"/>
        <v/>
      </c>
      <c r="EEZ44" s="390" t="str">
        <f t="shared" si="982"/>
        <v/>
      </c>
      <c r="EFA44" s="390" t="str">
        <f t="shared" si="982"/>
        <v/>
      </c>
      <c r="EFB44" s="390" t="str">
        <f t="shared" si="982"/>
        <v/>
      </c>
      <c r="EFC44" s="390" t="str">
        <f t="shared" si="982"/>
        <v/>
      </c>
      <c r="EFD44" s="390" t="str">
        <f t="shared" si="982"/>
        <v/>
      </c>
      <c r="EFE44" s="390" t="str">
        <f t="shared" si="982"/>
        <v/>
      </c>
      <c r="EFF44" s="390" t="str">
        <f t="shared" si="982"/>
        <v/>
      </c>
      <c r="EFG44" s="390" t="str">
        <f t="shared" si="982"/>
        <v/>
      </c>
      <c r="EFH44" s="390" t="str">
        <f t="shared" si="982"/>
        <v/>
      </c>
      <c r="EFI44" s="390" t="str">
        <f t="shared" si="982"/>
        <v/>
      </c>
      <c r="EFJ44" s="390" t="str">
        <f t="shared" si="982"/>
        <v/>
      </c>
      <c r="EFK44" s="390" t="str">
        <f t="shared" si="982"/>
        <v/>
      </c>
      <c r="EFL44" s="390" t="str">
        <f t="shared" si="982"/>
        <v/>
      </c>
      <c r="EFM44" s="390" t="str">
        <f t="shared" si="982"/>
        <v/>
      </c>
      <c r="EFN44" s="390" t="str">
        <f t="shared" si="982"/>
        <v/>
      </c>
      <c r="EFO44" s="390" t="str">
        <f t="shared" si="982"/>
        <v/>
      </c>
      <c r="EFP44" s="390" t="str">
        <f t="shared" si="982"/>
        <v/>
      </c>
      <c r="EFQ44" s="390" t="str">
        <f t="shared" si="982"/>
        <v/>
      </c>
      <c r="EFR44" s="390" t="str">
        <f t="shared" si="982"/>
        <v/>
      </c>
      <c r="EFS44" s="390" t="str">
        <f t="shared" si="982"/>
        <v/>
      </c>
      <c r="EFT44" s="390" t="str">
        <f t="shared" si="982"/>
        <v/>
      </c>
      <c r="EFU44" s="390" t="str">
        <f t="shared" si="982"/>
        <v/>
      </c>
      <c r="EFV44" s="390" t="str">
        <f t="shared" si="982"/>
        <v/>
      </c>
      <c r="EFW44" s="390" t="str">
        <f t="shared" si="982"/>
        <v/>
      </c>
      <c r="EFX44" s="390" t="str">
        <f t="shared" si="982"/>
        <v/>
      </c>
      <c r="EFY44" s="390" t="str">
        <f t="shared" si="982"/>
        <v/>
      </c>
      <c r="EFZ44" s="390" t="str">
        <f t="shared" si="982"/>
        <v/>
      </c>
      <c r="EGA44" s="390" t="str">
        <f t="shared" si="982"/>
        <v/>
      </c>
      <c r="EGB44" s="390" t="str">
        <f t="shared" si="982"/>
        <v/>
      </c>
      <c r="EGC44" s="390" t="str">
        <f t="shared" si="982"/>
        <v/>
      </c>
      <c r="EGD44" s="390" t="str">
        <f t="shared" si="982"/>
        <v/>
      </c>
      <c r="EGE44" s="390" t="str">
        <f t="shared" si="982"/>
        <v/>
      </c>
      <c r="EGF44" s="390" t="str">
        <f t="shared" si="982"/>
        <v/>
      </c>
      <c r="EGG44" s="390" t="str">
        <f t="shared" si="982"/>
        <v/>
      </c>
      <c r="EGH44" s="390" t="str">
        <f t="shared" si="982"/>
        <v/>
      </c>
      <c r="EGI44" s="390" t="str">
        <f t="shared" si="982"/>
        <v/>
      </c>
      <c r="EGJ44" s="390" t="str">
        <f t="shared" si="982"/>
        <v/>
      </c>
      <c r="EGK44" s="390" t="str">
        <f t="shared" si="982"/>
        <v/>
      </c>
      <c r="EGL44" s="390" t="str">
        <f t="shared" si="982"/>
        <v/>
      </c>
      <c r="EGM44" s="390" t="str">
        <f t="shared" si="982"/>
        <v/>
      </c>
      <c r="EGN44" s="390" t="str">
        <f t="shared" si="982"/>
        <v/>
      </c>
      <c r="EGO44" s="390" t="str">
        <f t="shared" si="982"/>
        <v/>
      </c>
      <c r="EGP44" s="390" t="str">
        <f t="shared" si="982"/>
        <v/>
      </c>
      <c r="EGQ44" s="390" t="str">
        <f t="shared" si="982"/>
        <v/>
      </c>
      <c r="EGR44" s="390" t="str">
        <f t="shared" si="982"/>
        <v/>
      </c>
      <c r="EGS44" s="390" t="str">
        <f t="shared" si="982"/>
        <v/>
      </c>
      <c r="EGT44" s="390" t="str">
        <f t="shared" si="982"/>
        <v/>
      </c>
      <c r="EGU44" s="390" t="str">
        <f t="shared" si="982"/>
        <v/>
      </c>
      <c r="EGV44" s="390" t="str">
        <f t="shared" si="982"/>
        <v/>
      </c>
      <c r="EGW44" s="390" t="str">
        <f t="shared" si="982"/>
        <v/>
      </c>
      <c r="EGX44" s="390" t="str">
        <f t="shared" si="982"/>
        <v/>
      </c>
      <c r="EGY44" s="390" t="str">
        <f t="shared" si="982"/>
        <v/>
      </c>
      <c r="EGZ44" s="390" t="str">
        <f t="shared" ref="EGZ44:EJK44" si="983">IF(EGZ43&lt;&gt;"",EGZ39*SIGN(EGZ43)*ABS(EGZ43)^EGZ40,"")</f>
        <v/>
      </c>
      <c r="EHA44" s="390" t="str">
        <f t="shared" si="983"/>
        <v/>
      </c>
      <c r="EHB44" s="390" t="str">
        <f t="shared" si="983"/>
        <v/>
      </c>
      <c r="EHC44" s="390" t="str">
        <f t="shared" si="983"/>
        <v/>
      </c>
      <c r="EHD44" s="390" t="str">
        <f t="shared" si="983"/>
        <v/>
      </c>
      <c r="EHE44" s="390" t="str">
        <f t="shared" si="983"/>
        <v/>
      </c>
      <c r="EHF44" s="390" t="str">
        <f t="shared" si="983"/>
        <v/>
      </c>
      <c r="EHG44" s="390" t="str">
        <f t="shared" si="983"/>
        <v/>
      </c>
      <c r="EHH44" s="390" t="str">
        <f t="shared" si="983"/>
        <v/>
      </c>
      <c r="EHI44" s="390" t="str">
        <f t="shared" si="983"/>
        <v/>
      </c>
      <c r="EHJ44" s="390" t="str">
        <f t="shared" si="983"/>
        <v/>
      </c>
      <c r="EHK44" s="390" t="str">
        <f t="shared" si="983"/>
        <v/>
      </c>
      <c r="EHL44" s="390" t="str">
        <f t="shared" si="983"/>
        <v/>
      </c>
      <c r="EHM44" s="390" t="str">
        <f t="shared" si="983"/>
        <v/>
      </c>
      <c r="EHN44" s="390" t="str">
        <f t="shared" si="983"/>
        <v/>
      </c>
      <c r="EHO44" s="390" t="str">
        <f t="shared" si="983"/>
        <v/>
      </c>
      <c r="EHP44" s="390" t="str">
        <f t="shared" si="983"/>
        <v/>
      </c>
      <c r="EHQ44" s="390" t="str">
        <f t="shared" si="983"/>
        <v/>
      </c>
      <c r="EHR44" s="390" t="str">
        <f t="shared" si="983"/>
        <v/>
      </c>
      <c r="EHS44" s="390" t="str">
        <f t="shared" si="983"/>
        <v/>
      </c>
      <c r="EHT44" s="390" t="str">
        <f t="shared" si="983"/>
        <v/>
      </c>
      <c r="EHU44" s="390" t="str">
        <f t="shared" si="983"/>
        <v/>
      </c>
      <c r="EHV44" s="390" t="str">
        <f t="shared" si="983"/>
        <v/>
      </c>
      <c r="EHW44" s="390" t="str">
        <f t="shared" si="983"/>
        <v/>
      </c>
      <c r="EHX44" s="390" t="str">
        <f t="shared" si="983"/>
        <v/>
      </c>
      <c r="EHY44" s="390" t="str">
        <f t="shared" si="983"/>
        <v/>
      </c>
      <c r="EHZ44" s="390" t="str">
        <f t="shared" si="983"/>
        <v/>
      </c>
      <c r="EIA44" s="390" t="str">
        <f t="shared" si="983"/>
        <v/>
      </c>
      <c r="EIB44" s="390" t="str">
        <f t="shared" si="983"/>
        <v/>
      </c>
      <c r="EIC44" s="390" t="str">
        <f t="shared" si="983"/>
        <v/>
      </c>
      <c r="EID44" s="390" t="str">
        <f t="shared" si="983"/>
        <v/>
      </c>
      <c r="EIE44" s="390" t="str">
        <f t="shared" si="983"/>
        <v/>
      </c>
      <c r="EIF44" s="390" t="str">
        <f t="shared" si="983"/>
        <v/>
      </c>
      <c r="EIG44" s="390" t="str">
        <f t="shared" si="983"/>
        <v/>
      </c>
      <c r="EIH44" s="390" t="str">
        <f t="shared" si="983"/>
        <v/>
      </c>
      <c r="EII44" s="390" t="str">
        <f t="shared" si="983"/>
        <v/>
      </c>
      <c r="EIJ44" s="390" t="str">
        <f t="shared" si="983"/>
        <v/>
      </c>
      <c r="EIK44" s="390" t="str">
        <f t="shared" si="983"/>
        <v/>
      </c>
      <c r="EIL44" s="390" t="str">
        <f t="shared" si="983"/>
        <v/>
      </c>
      <c r="EIM44" s="390" t="str">
        <f t="shared" si="983"/>
        <v/>
      </c>
      <c r="EIN44" s="390" t="str">
        <f t="shared" si="983"/>
        <v/>
      </c>
      <c r="EIO44" s="390" t="str">
        <f t="shared" si="983"/>
        <v/>
      </c>
      <c r="EIP44" s="390" t="str">
        <f t="shared" si="983"/>
        <v/>
      </c>
      <c r="EIQ44" s="390" t="str">
        <f t="shared" si="983"/>
        <v/>
      </c>
      <c r="EIR44" s="390" t="str">
        <f t="shared" si="983"/>
        <v/>
      </c>
      <c r="EIS44" s="390" t="str">
        <f t="shared" si="983"/>
        <v/>
      </c>
      <c r="EIT44" s="390" t="str">
        <f t="shared" si="983"/>
        <v/>
      </c>
      <c r="EIU44" s="390" t="str">
        <f t="shared" si="983"/>
        <v/>
      </c>
      <c r="EIV44" s="390" t="str">
        <f t="shared" si="983"/>
        <v/>
      </c>
      <c r="EIW44" s="390" t="str">
        <f t="shared" si="983"/>
        <v/>
      </c>
      <c r="EIX44" s="390" t="str">
        <f t="shared" si="983"/>
        <v/>
      </c>
      <c r="EIY44" s="390" t="str">
        <f t="shared" si="983"/>
        <v/>
      </c>
      <c r="EIZ44" s="390" t="str">
        <f t="shared" si="983"/>
        <v/>
      </c>
      <c r="EJA44" s="390" t="str">
        <f t="shared" si="983"/>
        <v/>
      </c>
      <c r="EJB44" s="390" t="str">
        <f t="shared" si="983"/>
        <v/>
      </c>
      <c r="EJC44" s="390" t="str">
        <f t="shared" si="983"/>
        <v/>
      </c>
      <c r="EJD44" s="390" t="str">
        <f t="shared" si="983"/>
        <v/>
      </c>
      <c r="EJE44" s="390" t="str">
        <f t="shared" si="983"/>
        <v/>
      </c>
      <c r="EJF44" s="390" t="str">
        <f t="shared" si="983"/>
        <v/>
      </c>
      <c r="EJG44" s="390" t="str">
        <f t="shared" si="983"/>
        <v/>
      </c>
      <c r="EJH44" s="390" t="str">
        <f t="shared" si="983"/>
        <v/>
      </c>
      <c r="EJI44" s="390" t="str">
        <f t="shared" si="983"/>
        <v/>
      </c>
      <c r="EJJ44" s="390" t="str">
        <f t="shared" si="983"/>
        <v/>
      </c>
      <c r="EJK44" s="390" t="str">
        <f t="shared" si="983"/>
        <v/>
      </c>
      <c r="EJL44" s="390" t="str">
        <f t="shared" ref="EJL44:ELW44" si="984">IF(EJL43&lt;&gt;"",EJL39*SIGN(EJL43)*ABS(EJL43)^EJL40,"")</f>
        <v/>
      </c>
      <c r="EJM44" s="390" t="str">
        <f t="shared" si="984"/>
        <v/>
      </c>
      <c r="EJN44" s="390" t="str">
        <f t="shared" si="984"/>
        <v/>
      </c>
      <c r="EJO44" s="390" t="str">
        <f t="shared" si="984"/>
        <v/>
      </c>
      <c r="EJP44" s="390" t="str">
        <f t="shared" si="984"/>
        <v/>
      </c>
      <c r="EJQ44" s="390" t="str">
        <f t="shared" si="984"/>
        <v/>
      </c>
      <c r="EJR44" s="390" t="str">
        <f t="shared" si="984"/>
        <v/>
      </c>
      <c r="EJS44" s="390" t="str">
        <f t="shared" si="984"/>
        <v/>
      </c>
      <c r="EJT44" s="390" t="str">
        <f t="shared" si="984"/>
        <v/>
      </c>
      <c r="EJU44" s="390" t="str">
        <f t="shared" si="984"/>
        <v/>
      </c>
      <c r="EJV44" s="390" t="str">
        <f t="shared" si="984"/>
        <v/>
      </c>
      <c r="EJW44" s="390" t="str">
        <f t="shared" si="984"/>
        <v/>
      </c>
      <c r="EJX44" s="390" t="str">
        <f t="shared" si="984"/>
        <v/>
      </c>
      <c r="EJY44" s="390" t="str">
        <f t="shared" si="984"/>
        <v/>
      </c>
      <c r="EJZ44" s="390" t="str">
        <f t="shared" si="984"/>
        <v/>
      </c>
      <c r="EKA44" s="390" t="str">
        <f t="shared" si="984"/>
        <v/>
      </c>
      <c r="EKB44" s="390" t="str">
        <f t="shared" si="984"/>
        <v/>
      </c>
      <c r="EKC44" s="390" t="str">
        <f t="shared" si="984"/>
        <v/>
      </c>
      <c r="EKD44" s="390" t="str">
        <f t="shared" si="984"/>
        <v/>
      </c>
      <c r="EKE44" s="390" t="str">
        <f t="shared" si="984"/>
        <v/>
      </c>
      <c r="EKF44" s="390" t="str">
        <f t="shared" si="984"/>
        <v/>
      </c>
      <c r="EKG44" s="390" t="str">
        <f t="shared" si="984"/>
        <v/>
      </c>
      <c r="EKH44" s="390" t="str">
        <f t="shared" si="984"/>
        <v/>
      </c>
      <c r="EKI44" s="390" t="str">
        <f t="shared" si="984"/>
        <v/>
      </c>
      <c r="EKJ44" s="390" t="str">
        <f t="shared" si="984"/>
        <v/>
      </c>
      <c r="EKK44" s="390" t="str">
        <f t="shared" si="984"/>
        <v/>
      </c>
      <c r="EKL44" s="390" t="str">
        <f t="shared" si="984"/>
        <v/>
      </c>
      <c r="EKM44" s="390" t="str">
        <f t="shared" si="984"/>
        <v/>
      </c>
      <c r="EKN44" s="390" t="str">
        <f t="shared" si="984"/>
        <v/>
      </c>
      <c r="EKO44" s="390" t="str">
        <f t="shared" si="984"/>
        <v/>
      </c>
      <c r="EKP44" s="390" t="str">
        <f t="shared" si="984"/>
        <v/>
      </c>
      <c r="EKQ44" s="390" t="str">
        <f t="shared" si="984"/>
        <v/>
      </c>
      <c r="EKR44" s="390" t="str">
        <f t="shared" si="984"/>
        <v/>
      </c>
      <c r="EKS44" s="390" t="str">
        <f t="shared" si="984"/>
        <v/>
      </c>
      <c r="EKT44" s="390" t="str">
        <f t="shared" si="984"/>
        <v/>
      </c>
      <c r="EKU44" s="390" t="str">
        <f t="shared" si="984"/>
        <v/>
      </c>
      <c r="EKV44" s="390" t="str">
        <f t="shared" si="984"/>
        <v/>
      </c>
      <c r="EKW44" s="390" t="str">
        <f t="shared" si="984"/>
        <v/>
      </c>
      <c r="EKX44" s="390" t="str">
        <f t="shared" si="984"/>
        <v/>
      </c>
      <c r="EKY44" s="390" t="str">
        <f t="shared" si="984"/>
        <v/>
      </c>
      <c r="EKZ44" s="390" t="str">
        <f t="shared" si="984"/>
        <v/>
      </c>
      <c r="ELA44" s="390" t="str">
        <f t="shared" si="984"/>
        <v/>
      </c>
      <c r="ELB44" s="390" t="str">
        <f t="shared" si="984"/>
        <v/>
      </c>
      <c r="ELC44" s="390" t="str">
        <f t="shared" si="984"/>
        <v/>
      </c>
      <c r="ELD44" s="390" t="str">
        <f t="shared" si="984"/>
        <v/>
      </c>
      <c r="ELE44" s="390" t="str">
        <f t="shared" si="984"/>
        <v/>
      </c>
      <c r="ELF44" s="390" t="str">
        <f t="shared" si="984"/>
        <v/>
      </c>
      <c r="ELG44" s="390" t="str">
        <f t="shared" si="984"/>
        <v/>
      </c>
      <c r="ELH44" s="390" t="str">
        <f t="shared" si="984"/>
        <v/>
      </c>
      <c r="ELI44" s="390" t="str">
        <f t="shared" si="984"/>
        <v/>
      </c>
      <c r="ELJ44" s="390" t="str">
        <f t="shared" si="984"/>
        <v/>
      </c>
      <c r="ELK44" s="390" t="str">
        <f t="shared" si="984"/>
        <v/>
      </c>
      <c r="ELL44" s="390" t="str">
        <f t="shared" si="984"/>
        <v/>
      </c>
      <c r="ELM44" s="390" t="str">
        <f t="shared" si="984"/>
        <v/>
      </c>
      <c r="ELN44" s="390" t="str">
        <f t="shared" si="984"/>
        <v/>
      </c>
      <c r="ELO44" s="390" t="str">
        <f t="shared" si="984"/>
        <v/>
      </c>
      <c r="ELP44" s="390" t="str">
        <f t="shared" si="984"/>
        <v/>
      </c>
      <c r="ELQ44" s="390" t="str">
        <f t="shared" si="984"/>
        <v/>
      </c>
      <c r="ELR44" s="390" t="str">
        <f t="shared" si="984"/>
        <v/>
      </c>
      <c r="ELS44" s="390" t="str">
        <f t="shared" si="984"/>
        <v/>
      </c>
      <c r="ELT44" s="390" t="str">
        <f t="shared" si="984"/>
        <v/>
      </c>
      <c r="ELU44" s="390" t="str">
        <f t="shared" si="984"/>
        <v/>
      </c>
      <c r="ELV44" s="390" t="str">
        <f t="shared" si="984"/>
        <v/>
      </c>
      <c r="ELW44" s="390" t="str">
        <f t="shared" si="984"/>
        <v/>
      </c>
      <c r="ELX44" s="390" t="str">
        <f t="shared" ref="ELX44:EOI44" si="985">IF(ELX43&lt;&gt;"",ELX39*SIGN(ELX43)*ABS(ELX43)^ELX40,"")</f>
        <v/>
      </c>
      <c r="ELY44" s="390" t="str">
        <f t="shared" si="985"/>
        <v/>
      </c>
      <c r="ELZ44" s="390" t="str">
        <f t="shared" si="985"/>
        <v/>
      </c>
      <c r="EMA44" s="390" t="str">
        <f t="shared" si="985"/>
        <v/>
      </c>
      <c r="EMB44" s="390" t="str">
        <f t="shared" si="985"/>
        <v/>
      </c>
      <c r="EMC44" s="390" t="str">
        <f t="shared" si="985"/>
        <v/>
      </c>
      <c r="EMD44" s="390" t="str">
        <f t="shared" si="985"/>
        <v/>
      </c>
      <c r="EME44" s="390" t="str">
        <f t="shared" si="985"/>
        <v/>
      </c>
      <c r="EMF44" s="390" t="str">
        <f t="shared" si="985"/>
        <v/>
      </c>
      <c r="EMG44" s="390" t="str">
        <f t="shared" si="985"/>
        <v/>
      </c>
      <c r="EMH44" s="390" t="str">
        <f t="shared" si="985"/>
        <v/>
      </c>
      <c r="EMI44" s="390" t="str">
        <f t="shared" si="985"/>
        <v/>
      </c>
      <c r="EMJ44" s="390" t="str">
        <f t="shared" si="985"/>
        <v/>
      </c>
      <c r="EMK44" s="390" t="str">
        <f t="shared" si="985"/>
        <v/>
      </c>
      <c r="EML44" s="390" t="str">
        <f t="shared" si="985"/>
        <v/>
      </c>
      <c r="EMM44" s="390" t="str">
        <f t="shared" si="985"/>
        <v/>
      </c>
      <c r="EMN44" s="390" t="str">
        <f t="shared" si="985"/>
        <v/>
      </c>
      <c r="EMO44" s="390" t="str">
        <f t="shared" si="985"/>
        <v/>
      </c>
      <c r="EMP44" s="390" t="str">
        <f t="shared" si="985"/>
        <v/>
      </c>
      <c r="EMQ44" s="390" t="str">
        <f t="shared" si="985"/>
        <v/>
      </c>
      <c r="EMR44" s="390" t="str">
        <f t="shared" si="985"/>
        <v/>
      </c>
      <c r="EMS44" s="390" t="str">
        <f t="shared" si="985"/>
        <v/>
      </c>
      <c r="EMT44" s="390" t="str">
        <f t="shared" si="985"/>
        <v/>
      </c>
      <c r="EMU44" s="390" t="str">
        <f t="shared" si="985"/>
        <v/>
      </c>
      <c r="EMV44" s="390" t="str">
        <f t="shared" si="985"/>
        <v/>
      </c>
      <c r="EMW44" s="390" t="str">
        <f t="shared" si="985"/>
        <v/>
      </c>
      <c r="EMX44" s="390" t="str">
        <f t="shared" si="985"/>
        <v/>
      </c>
      <c r="EMY44" s="390" t="str">
        <f t="shared" si="985"/>
        <v/>
      </c>
      <c r="EMZ44" s="390" t="str">
        <f t="shared" si="985"/>
        <v/>
      </c>
      <c r="ENA44" s="390" t="str">
        <f t="shared" si="985"/>
        <v/>
      </c>
      <c r="ENB44" s="390" t="str">
        <f t="shared" si="985"/>
        <v/>
      </c>
      <c r="ENC44" s="390" t="str">
        <f t="shared" si="985"/>
        <v/>
      </c>
      <c r="END44" s="390" t="str">
        <f t="shared" si="985"/>
        <v/>
      </c>
      <c r="ENE44" s="390" t="str">
        <f t="shared" si="985"/>
        <v/>
      </c>
      <c r="ENF44" s="390" t="str">
        <f t="shared" si="985"/>
        <v/>
      </c>
      <c r="ENG44" s="390" t="str">
        <f t="shared" si="985"/>
        <v/>
      </c>
      <c r="ENH44" s="390" t="str">
        <f t="shared" si="985"/>
        <v/>
      </c>
      <c r="ENI44" s="390" t="str">
        <f t="shared" si="985"/>
        <v/>
      </c>
      <c r="ENJ44" s="390" t="str">
        <f t="shared" si="985"/>
        <v/>
      </c>
      <c r="ENK44" s="390" t="str">
        <f t="shared" si="985"/>
        <v/>
      </c>
      <c r="ENL44" s="390" t="str">
        <f t="shared" si="985"/>
        <v/>
      </c>
      <c r="ENM44" s="390" t="str">
        <f t="shared" si="985"/>
        <v/>
      </c>
      <c r="ENN44" s="390" t="str">
        <f t="shared" si="985"/>
        <v/>
      </c>
      <c r="ENO44" s="390" t="str">
        <f t="shared" si="985"/>
        <v/>
      </c>
      <c r="ENP44" s="390" t="str">
        <f t="shared" si="985"/>
        <v/>
      </c>
      <c r="ENQ44" s="390" t="str">
        <f t="shared" si="985"/>
        <v/>
      </c>
      <c r="ENR44" s="390" t="str">
        <f t="shared" si="985"/>
        <v/>
      </c>
      <c r="ENS44" s="390" t="str">
        <f t="shared" si="985"/>
        <v/>
      </c>
      <c r="ENT44" s="390" t="str">
        <f t="shared" si="985"/>
        <v/>
      </c>
      <c r="ENU44" s="390" t="str">
        <f t="shared" si="985"/>
        <v/>
      </c>
      <c r="ENV44" s="390" t="str">
        <f t="shared" si="985"/>
        <v/>
      </c>
      <c r="ENW44" s="390" t="str">
        <f t="shared" si="985"/>
        <v/>
      </c>
      <c r="ENX44" s="390" t="str">
        <f t="shared" si="985"/>
        <v/>
      </c>
      <c r="ENY44" s="390" t="str">
        <f t="shared" si="985"/>
        <v/>
      </c>
      <c r="ENZ44" s="390" t="str">
        <f t="shared" si="985"/>
        <v/>
      </c>
      <c r="EOA44" s="390" t="str">
        <f t="shared" si="985"/>
        <v/>
      </c>
      <c r="EOB44" s="390" t="str">
        <f t="shared" si="985"/>
        <v/>
      </c>
      <c r="EOC44" s="390" t="str">
        <f t="shared" si="985"/>
        <v/>
      </c>
      <c r="EOD44" s="390" t="str">
        <f t="shared" si="985"/>
        <v/>
      </c>
      <c r="EOE44" s="390" t="str">
        <f t="shared" si="985"/>
        <v/>
      </c>
      <c r="EOF44" s="390" t="str">
        <f t="shared" si="985"/>
        <v/>
      </c>
      <c r="EOG44" s="390" t="str">
        <f t="shared" si="985"/>
        <v/>
      </c>
      <c r="EOH44" s="390" t="str">
        <f t="shared" si="985"/>
        <v/>
      </c>
      <c r="EOI44" s="390" t="str">
        <f t="shared" si="985"/>
        <v/>
      </c>
      <c r="EOJ44" s="390" t="str">
        <f t="shared" ref="EOJ44:EOT44" si="986">IF(EOJ43&lt;&gt;"",EOJ39*SIGN(EOJ43)*ABS(EOJ43)^EOJ40,"")</f>
        <v/>
      </c>
      <c r="EOK44" s="390" t="str">
        <f t="shared" si="986"/>
        <v/>
      </c>
      <c r="EOL44" s="390" t="str">
        <f t="shared" si="986"/>
        <v/>
      </c>
      <c r="EOM44" s="390" t="str">
        <f t="shared" si="986"/>
        <v/>
      </c>
      <c r="EON44" s="390" t="str">
        <f t="shared" si="986"/>
        <v/>
      </c>
      <c r="EOO44" s="390" t="str">
        <f t="shared" si="986"/>
        <v/>
      </c>
      <c r="EOP44" s="390" t="str">
        <f t="shared" si="986"/>
        <v/>
      </c>
      <c r="EOQ44" s="390" t="str">
        <f t="shared" si="986"/>
        <v/>
      </c>
      <c r="EOR44" s="390" t="str">
        <f t="shared" si="986"/>
        <v/>
      </c>
      <c r="EOS44" s="390" t="str">
        <f t="shared" si="986"/>
        <v/>
      </c>
      <c r="EOT44" s="390" t="str">
        <f t="shared" si="986"/>
        <v/>
      </c>
    </row>
    <row r="45" spans="1:3790" s="247" customFormat="1" ht="24.75" customHeight="1" thickBot="1">
      <c r="A45" s="279"/>
      <c r="B45" s="280"/>
    </row>
    <row r="46" spans="1:3790" s="188" customFormat="1" ht="32.25" customHeight="1" thickBot="1">
      <c r="A46" s="55" t="s">
        <v>569</v>
      </c>
      <c r="B46" s="56" t="s">
        <v>103</v>
      </c>
      <c r="C46" s="57"/>
      <c r="D46" s="82">
        <f ca="1">OFFSET(D50,A49,0)</f>
        <v>0</v>
      </c>
      <c r="E46" s="38"/>
      <c r="G46" s="13"/>
      <c r="H46" s="12"/>
    </row>
    <row r="47" spans="1:3790" s="188" customFormat="1" ht="13">
      <c r="A47" s="67" t="s">
        <v>389</v>
      </c>
      <c r="B47" s="68"/>
      <c r="C47" s="68"/>
      <c r="D47" s="69"/>
      <c r="E47" s="36"/>
    </row>
    <row r="48" spans="1:3790" s="188" customFormat="1" ht="13">
      <c r="A48" s="61"/>
      <c r="B48" s="19"/>
      <c r="C48" s="13"/>
      <c r="D48" s="81"/>
      <c r="E48" s="38"/>
      <c r="G48" s="13"/>
      <c r="H48" s="12"/>
    </row>
    <row r="49" spans="1:15" s="188" customFormat="1" ht="23.25" customHeight="1" thickBot="1">
      <c r="A49" s="400">
        <v>4</v>
      </c>
      <c r="B49" s="12"/>
      <c r="C49" s="12"/>
      <c r="D49" s="30"/>
      <c r="E49" s="12"/>
    </row>
    <row r="50" spans="1:15" s="188" customFormat="1" ht="46">
      <c r="A50" s="285" t="s">
        <v>376</v>
      </c>
      <c r="B50" s="286" t="s">
        <v>380</v>
      </c>
      <c r="C50" s="286" t="s">
        <v>377</v>
      </c>
      <c r="D50" s="287" t="s">
        <v>378</v>
      </c>
    </row>
    <row r="51" spans="1:15" s="188" customFormat="1" ht="69">
      <c r="A51" s="288" t="s">
        <v>379</v>
      </c>
      <c r="B51" s="284" t="s">
        <v>371</v>
      </c>
      <c r="C51" s="283" t="s">
        <v>384</v>
      </c>
      <c r="D51" s="289">
        <v>0</v>
      </c>
    </row>
    <row r="52" spans="1:15" s="188" customFormat="1" ht="57.5">
      <c r="A52" s="288" t="s">
        <v>381</v>
      </c>
      <c r="B52" s="284" t="s">
        <v>372</v>
      </c>
      <c r="C52" s="283" t="s">
        <v>385</v>
      </c>
      <c r="D52" s="289">
        <v>1</v>
      </c>
    </row>
    <row r="53" spans="1:15" s="188" customFormat="1" ht="46">
      <c r="A53" s="288" t="s">
        <v>370</v>
      </c>
      <c r="B53" s="284" t="s">
        <v>373</v>
      </c>
      <c r="C53" s="284" t="s">
        <v>386</v>
      </c>
      <c r="D53" s="290"/>
      <c r="E53" s="714" t="s">
        <v>382</v>
      </c>
      <c r="F53" s="715"/>
      <c r="G53" s="715"/>
      <c r="H53" s="715"/>
      <c r="I53" s="715"/>
      <c r="J53" s="715"/>
      <c r="K53" s="715"/>
    </row>
    <row r="54" spans="1:15" s="188" customFormat="1" ht="126.5">
      <c r="A54" s="288" t="s">
        <v>374</v>
      </c>
      <c r="B54" s="284" t="s">
        <v>375</v>
      </c>
      <c r="C54" s="283" t="s">
        <v>387</v>
      </c>
      <c r="D54" s="289">
        <v>0</v>
      </c>
    </row>
    <row r="55" spans="1:15" s="188" customFormat="1">
      <c r="A55" s="9"/>
      <c r="F55" s="12"/>
      <c r="G55" s="12"/>
      <c r="H55" s="12"/>
      <c r="I55" s="12"/>
      <c r="J55" s="12"/>
      <c r="K55" s="12"/>
      <c r="L55" s="12"/>
      <c r="M55" s="12"/>
      <c r="N55" s="12"/>
      <c r="O55" s="12"/>
    </row>
    <row r="56" spans="1:15" s="188" customFormat="1">
      <c r="A56" s="9"/>
      <c r="F56" s="12"/>
      <c r="G56" s="293"/>
      <c r="H56" s="294"/>
      <c r="I56" s="716"/>
      <c r="J56" s="716"/>
      <c r="K56" s="716"/>
      <c r="L56" s="716"/>
      <c r="M56" s="294"/>
      <c r="N56" s="294"/>
      <c r="O56" s="12"/>
    </row>
    <row r="57" spans="1:15" s="188" customFormat="1" ht="13" thickBot="1">
      <c r="A57" s="9"/>
      <c r="F57" s="12"/>
      <c r="G57" s="717"/>
      <c r="H57" s="211"/>
      <c r="I57" s="211"/>
      <c r="J57" s="211"/>
      <c r="K57" s="211"/>
      <c r="L57" s="211"/>
      <c r="M57" s="718"/>
      <c r="N57" s="718"/>
      <c r="O57" s="12"/>
    </row>
    <row r="58" spans="1:15" s="188" customFormat="1" ht="13.5" thickBot="1">
      <c r="A58" s="55" t="s">
        <v>569</v>
      </c>
      <c r="B58" s="56" t="s">
        <v>104</v>
      </c>
      <c r="C58" s="57"/>
      <c r="D58" s="82">
        <f ca="1">OFFSET(C64,A61,0)</f>
        <v>3.35</v>
      </c>
      <c r="F58" s="12"/>
      <c r="G58" s="717"/>
      <c r="H58" s="211"/>
      <c r="I58" s="211"/>
      <c r="J58" s="211"/>
      <c r="K58" s="211"/>
      <c r="L58" s="211"/>
      <c r="M58" s="718"/>
      <c r="N58" s="718"/>
      <c r="O58" s="12"/>
    </row>
    <row r="59" spans="1:15" s="188" customFormat="1" ht="13">
      <c r="A59" s="67" t="s">
        <v>394</v>
      </c>
      <c r="B59" s="68"/>
      <c r="C59" s="68"/>
      <c r="D59" s="69"/>
      <c r="F59" s="12"/>
      <c r="G59" s="35"/>
      <c r="H59" s="718"/>
      <c r="I59" s="718"/>
      <c r="J59" s="718"/>
      <c r="K59" s="718"/>
      <c r="L59" s="718"/>
      <c r="M59" s="718"/>
      <c r="N59" s="718"/>
      <c r="O59" s="12"/>
    </row>
    <row r="60" spans="1:15" s="188" customFormat="1" ht="13">
      <c r="A60" s="61"/>
      <c r="B60" s="19"/>
      <c r="C60" s="13"/>
      <c r="D60" s="81"/>
      <c r="F60" s="12"/>
      <c r="G60" s="295"/>
      <c r="H60" s="718"/>
      <c r="I60" s="718"/>
      <c r="J60" s="718"/>
      <c r="K60" s="718"/>
      <c r="L60" s="718"/>
      <c r="M60" s="718"/>
      <c r="N60" s="718"/>
      <c r="O60" s="12"/>
    </row>
    <row r="61" spans="1:15">
      <c r="A61" s="400">
        <v>4</v>
      </c>
      <c r="B61" s="12"/>
      <c r="C61" s="12"/>
      <c r="D61" s="30"/>
      <c r="F61" s="12"/>
      <c r="G61" s="12"/>
      <c r="H61" s="12"/>
      <c r="I61" s="12"/>
      <c r="J61" s="12"/>
      <c r="K61" s="12"/>
      <c r="L61" s="12"/>
      <c r="M61" s="12"/>
      <c r="N61" s="12"/>
      <c r="O61" s="12"/>
    </row>
    <row r="62" spans="1:15" ht="13" thickBot="1">
      <c r="A62" s="408"/>
      <c r="B62" s="12"/>
      <c r="C62" s="12"/>
      <c r="D62" s="30"/>
      <c r="F62" s="12"/>
      <c r="G62" s="12"/>
      <c r="H62" s="12"/>
      <c r="I62" s="12"/>
      <c r="J62" s="12"/>
      <c r="K62" s="12"/>
      <c r="L62" s="12"/>
      <c r="M62" s="12"/>
      <c r="N62" s="12"/>
      <c r="O62" s="12"/>
    </row>
    <row r="63" spans="1:15">
      <c r="A63" s="297"/>
      <c r="B63" s="298"/>
      <c r="C63" s="298"/>
      <c r="D63" s="138"/>
      <c r="F63" s="12"/>
      <c r="G63" s="12"/>
      <c r="H63" s="12"/>
      <c r="I63" s="12"/>
      <c r="J63" s="12"/>
      <c r="K63" s="12"/>
      <c r="L63" s="12"/>
      <c r="M63" s="12"/>
      <c r="N63" s="12"/>
      <c r="O63" s="12"/>
    </row>
    <row r="64" spans="1:15" ht="34.5">
      <c r="A64" s="303" t="s">
        <v>390</v>
      </c>
      <c r="B64" s="282" t="s">
        <v>393</v>
      </c>
      <c r="C64" s="282" t="s">
        <v>396</v>
      </c>
      <c r="D64" s="299"/>
      <c r="F64" s="12"/>
      <c r="G64" s="12"/>
      <c r="H64" s="12"/>
      <c r="I64" s="12"/>
      <c r="J64" s="12"/>
      <c r="K64" s="12"/>
      <c r="L64" s="12"/>
      <c r="M64" s="12"/>
      <c r="N64" s="12"/>
      <c r="O64" s="12"/>
    </row>
    <row r="65" spans="1:4">
      <c r="A65" s="104" t="s">
        <v>391</v>
      </c>
      <c r="B65" s="304" t="s">
        <v>397</v>
      </c>
      <c r="C65" s="296">
        <v>2.8</v>
      </c>
      <c r="D65" s="300"/>
    </row>
    <row r="66" spans="1:4">
      <c r="A66" s="719" t="s">
        <v>19</v>
      </c>
      <c r="B66" s="304" t="s">
        <v>395</v>
      </c>
      <c r="C66" s="296">
        <v>0.38</v>
      </c>
      <c r="D66" s="300"/>
    </row>
    <row r="67" spans="1:4">
      <c r="A67" s="720"/>
      <c r="B67" s="304" t="s">
        <v>398</v>
      </c>
      <c r="C67" s="296">
        <v>0.78</v>
      </c>
      <c r="D67" s="300"/>
    </row>
    <row r="68" spans="1:4">
      <c r="A68" s="720"/>
      <c r="B68" s="304" t="s">
        <v>399</v>
      </c>
      <c r="C68" s="296">
        <v>3.35</v>
      </c>
      <c r="D68" s="300"/>
    </row>
    <row r="69" spans="1:4" ht="34.5">
      <c r="A69" s="720"/>
      <c r="B69" s="306" t="s">
        <v>400</v>
      </c>
      <c r="C69" s="296">
        <v>3.35</v>
      </c>
      <c r="D69" s="300"/>
    </row>
    <row r="70" spans="1:4">
      <c r="A70" s="104" t="s">
        <v>54</v>
      </c>
      <c r="B70" s="304" t="s">
        <v>401</v>
      </c>
      <c r="C70" s="296">
        <v>0.32</v>
      </c>
      <c r="D70" s="300"/>
    </row>
    <row r="71" spans="1:4" ht="14.25" customHeight="1" thickBot="1">
      <c r="A71" s="77" t="s">
        <v>392</v>
      </c>
      <c r="B71" s="305" t="s">
        <v>402</v>
      </c>
      <c r="C71" s="301">
        <v>0.52</v>
      </c>
      <c r="D71" s="302"/>
    </row>
    <row r="74" spans="1:4" ht="13" thickBot="1"/>
    <row r="75" spans="1:4" ht="13">
      <c r="A75" s="328" t="s">
        <v>577</v>
      </c>
      <c r="B75" s="27"/>
      <c r="C75" s="27"/>
      <c r="D75" s="28"/>
    </row>
    <row r="76" spans="1:4" s="188" customFormat="1">
      <c r="A76" s="336" t="s">
        <v>450</v>
      </c>
      <c r="B76" s="12"/>
      <c r="C76" s="12"/>
      <c r="D76" s="30"/>
    </row>
    <row r="77" spans="1:4" ht="25">
      <c r="A77" s="8" t="s">
        <v>578</v>
      </c>
      <c r="B77" s="189" t="s">
        <v>448</v>
      </c>
      <c r="C77" s="189" t="s">
        <v>449</v>
      </c>
      <c r="D77" s="30"/>
    </row>
    <row r="78" spans="1:4">
      <c r="A78" s="8" t="s">
        <v>580</v>
      </c>
      <c r="B78" s="189">
        <f>0.25*C_vent</f>
        <v>30</v>
      </c>
      <c r="C78" s="189">
        <f>0.25*C_vent</f>
        <v>30</v>
      </c>
      <c r="D78" s="30"/>
    </row>
    <row r="79" spans="1:4">
      <c r="A79" s="8" t="s">
        <v>579</v>
      </c>
      <c r="B79" s="189">
        <f>0.25*C_vent</f>
        <v>30</v>
      </c>
      <c r="C79" s="189">
        <f>0.25*C_vent</f>
        <v>30</v>
      </c>
      <c r="D79" s="30"/>
    </row>
    <row r="80" spans="1:4" ht="13" thickBot="1">
      <c r="A80" s="273"/>
      <c r="B80" s="39"/>
      <c r="C80" s="39"/>
      <c r="D80" s="65"/>
    </row>
    <row r="81" spans="1:4" ht="13" thickBot="1"/>
    <row r="82" spans="1:4" ht="13">
      <c r="A82" s="328" t="s">
        <v>581</v>
      </c>
      <c r="B82" s="27"/>
      <c r="C82" s="27"/>
      <c r="D82" s="28"/>
    </row>
    <row r="83" spans="1:4" ht="25">
      <c r="A83" s="336" t="s">
        <v>452</v>
      </c>
      <c r="B83" s="12"/>
      <c r="C83" s="12"/>
      <c r="D83" s="30"/>
    </row>
    <row r="84" spans="1:4" ht="29.25" customHeight="1">
      <c r="A84" s="212" t="s">
        <v>451</v>
      </c>
      <c r="B84" s="12">
        <f>q_V_DeltaPlea_ref*A_lea/Deltap_lea_ref^n_lea</f>
        <v>19.426337695692062</v>
      </c>
      <c r="C84" s="83" t="s">
        <v>453</v>
      </c>
      <c r="D84" s="59"/>
    </row>
    <row r="85" spans="1:4">
      <c r="A85" s="58"/>
      <c r="B85" s="12"/>
      <c r="C85" s="12"/>
      <c r="D85" s="30"/>
    </row>
    <row r="86" spans="1:4" ht="13">
      <c r="A86" s="60" t="s">
        <v>582</v>
      </c>
      <c r="B86" s="12"/>
      <c r="C86" s="12"/>
      <c r="D86" s="30"/>
    </row>
    <row r="87" spans="1:4">
      <c r="A87" s="58"/>
      <c r="B87" s="12"/>
      <c r="C87" s="12"/>
      <c r="D87" s="30"/>
    </row>
    <row r="88" spans="1:4" ht="25">
      <c r="A88" s="325" t="s">
        <v>578</v>
      </c>
      <c r="B88" s="189" t="s">
        <v>448</v>
      </c>
      <c r="C88" s="189" t="s">
        <v>455</v>
      </c>
      <c r="D88" s="108" t="s">
        <v>431</v>
      </c>
    </row>
    <row r="89" spans="1:4">
      <c r="A89" s="318" t="s">
        <v>583</v>
      </c>
      <c r="B89" s="21">
        <f>0.25*$B$84*A_fde/(A_fde+A_roof)</f>
        <v>2.6490460494125543</v>
      </c>
      <c r="C89" s="21">
        <f>0.25*$B$84*A_fde/(A_fde+A_roof)</f>
        <v>2.6490460494125543</v>
      </c>
      <c r="D89" s="337" t="s">
        <v>10</v>
      </c>
    </row>
    <row r="90" spans="1:4">
      <c r="A90" s="318" t="s">
        <v>584</v>
      </c>
      <c r="B90" s="21">
        <f>0.25*$B$84*A_fde/(A_fde+A_roof)</f>
        <v>2.6490460494125543</v>
      </c>
      <c r="C90" s="21">
        <f>0.25*$B$84*A_fde/(A_fde+A_roof)</f>
        <v>2.6490460494125543</v>
      </c>
      <c r="D90" s="337" t="s">
        <v>10</v>
      </c>
    </row>
    <row r="91" spans="1:4" ht="13" thickBot="1">
      <c r="A91" s="319" t="s">
        <v>585</v>
      </c>
      <c r="B91" s="338" t="s">
        <v>10</v>
      </c>
      <c r="C91" s="338" t="s">
        <v>10</v>
      </c>
      <c r="D91" s="339">
        <f>$B$84*A_roof/(A_fde+A_roof)</f>
        <v>8.830153498041847</v>
      </c>
    </row>
  </sheetData>
  <mergeCells count="17">
    <mergeCell ref="I56:L56"/>
    <mergeCell ref="G57:G58"/>
    <mergeCell ref="M57:M58"/>
    <mergeCell ref="N57:N58"/>
    <mergeCell ref="A66:A69"/>
    <mergeCell ref="M59:M60"/>
    <mergeCell ref="N59:N60"/>
    <mergeCell ref="H59:H60"/>
    <mergeCell ref="I59:I60"/>
    <mergeCell ref="J59:J60"/>
    <mergeCell ref="K59:K60"/>
    <mergeCell ref="L59:L60"/>
    <mergeCell ref="A1:D1"/>
    <mergeCell ref="A6:D6"/>
    <mergeCell ref="A25:B25"/>
    <mergeCell ref="A38:B38"/>
    <mergeCell ref="E53:K53"/>
  </mergeCells>
  <conditionalFormatting sqref="A7:XFD22">
    <cfRule type="expression" dxfId="17" priority="4">
      <formula>WIN_FLOW_CALC="SIMPLE"</formula>
    </cfRule>
  </conditionalFormatting>
  <conditionalFormatting sqref="A14:XFD22">
    <cfRule type="expression" dxfId="16" priority="3">
      <formula>WIN_FLOW_CALC="DIRECT_SINGLE"</formula>
    </cfRule>
  </conditionalFormatting>
  <conditionalFormatting sqref="A16:XFD22">
    <cfRule type="expression" dxfId="15" priority="2">
      <formula>WIN_FLOW_CALC="DIRECT_CROSS"</formula>
    </cfRule>
  </conditionalFormatting>
  <conditionalFormatting sqref="A12:XFD15">
    <cfRule type="expression" dxfId="14" priority="1">
      <formula>WIN_FLOW_CALC="ITERATIVE"</formula>
    </cfRule>
  </conditionalFormatting>
  <pageMargins left="0.75" right="0.75" top="1" bottom="1" header="0.5" footer="0.5"/>
  <pageSetup orientation="portrait" horizontalDpi="300" verticalDpi="300" r:id="rId1"/>
  <headerFooter alignWithMargins="0"/>
  <drawing r:id="rId2"/>
  <legacyDrawing r:id="rId3"/>
  <oleObjects>
    <mc:AlternateContent xmlns:mc="http://schemas.openxmlformats.org/markup-compatibility/2006">
      <mc:Choice Requires="x14">
        <oleObject progId="Equation.3" shapeId="9253" r:id="rId4">
          <objectPr defaultSize="0" autoPict="0" r:id="rId5">
            <anchor moveWithCells="1" sizeWithCells="1">
              <from>
                <xdr:col>0</xdr:col>
                <xdr:colOff>2470150</xdr:colOff>
                <xdr:row>16</xdr:row>
                <xdr:rowOff>63500</xdr:rowOff>
              </from>
              <to>
                <xdr:col>2</xdr:col>
                <xdr:colOff>25400</xdr:colOff>
                <xdr:row>16</xdr:row>
                <xdr:rowOff>596900</xdr:rowOff>
              </to>
            </anchor>
          </objectPr>
        </oleObject>
      </mc:Choice>
      <mc:Fallback>
        <oleObject progId="Equation.3" shapeId="9253" r:id="rId4"/>
      </mc:Fallback>
    </mc:AlternateContent>
    <mc:AlternateContent xmlns:mc="http://schemas.openxmlformats.org/markup-compatibility/2006">
      <mc:Choice Requires="x14">
        <oleObject progId="Equation.3" shapeId="9266" r:id="rId6">
          <objectPr defaultSize="0" autoPict="0" r:id="rId7">
            <anchor moveWithCells="1" sizeWithCells="1">
              <from>
                <xdr:col>2</xdr:col>
                <xdr:colOff>190500</xdr:colOff>
                <xdr:row>84</xdr:row>
                <xdr:rowOff>25400</xdr:rowOff>
              </from>
              <to>
                <xdr:col>3</xdr:col>
                <xdr:colOff>749300</xdr:colOff>
                <xdr:row>86</xdr:row>
                <xdr:rowOff>146050</xdr:rowOff>
              </to>
            </anchor>
          </objectPr>
        </oleObject>
      </mc:Choice>
      <mc:Fallback>
        <oleObject progId="Equation.3" shapeId="9266" r:id="rId6"/>
      </mc:Fallback>
    </mc:AlternateContent>
    <mc:AlternateContent xmlns:mc="http://schemas.openxmlformats.org/markup-compatibility/2006">
      <mc:Choice Requires="x14">
        <oleObject progId="Equation.3" shapeId="9267" r:id="rId8">
          <objectPr defaultSize="0" autoPict="0" r:id="rId9">
            <anchor moveWithCells="1" sizeWithCells="1">
              <from>
                <xdr:col>0</xdr:col>
                <xdr:colOff>863600</xdr:colOff>
                <xdr:row>19</xdr:row>
                <xdr:rowOff>82550</xdr:rowOff>
              </from>
              <to>
                <xdr:col>1</xdr:col>
                <xdr:colOff>1485900</xdr:colOff>
                <xdr:row>19</xdr:row>
                <xdr:rowOff>539750</xdr:rowOff>
              </to>
            </anchor>
          </objectPr>
        </oleObject>
      </mc:Choice>
      <mc:Fallback>
        <oleObject progId="Equation.3" shapeId="9267" r:id="rId8"/>
      </mc:Fallback>
    </mc:AlternateContent>
    <mc:AlternateContent xmlns:mc="http://schemas.openxmlformats.org/markup-compatibility/2006">
      <mc:Choice Requires="x14">
        <oleObject progId="Equation.3" shapeId="9268" r:id="rId10">
          <objectPr defaultSize="0" autoPict="0" r:id="rId11">
            <anchor moveWithCells="1" sizeWithCells="1">
              <from>
                <xdr:col>0</xdr:col>
                <xdr:colOff>266700</xdr:colOff>
                <xdr:row>21</xdr:row>
                <xdr:rowOff>146050</xdr:rowOff>
              </from>
              <to>
                <xdr:col>1</xdr:col>
                <xdr:colOff>1447800</xdr:colOff>
                <xdr:row>22</xdr:row>
                <xdr:rowOff>82550</xdr:rowOff>
              </to>
            </anchor>
          </objectPr>
        </oleObject>
      </mc:Choice>
      <mc:Fallback>
        <oleObject progId="Equation.3" shapeId="9268" r:id="rId10"/>
      </mc:Fallback>
    </mc:AlternateContent>
    <mc:AlternateContent xmlns:mc="http://schemas.openxmlformats.org/markup-compatibility/2006">
      <mc:Choice Requires="x14">
        <oleObject progId="Equation.3" shapeId="9251" r:id="rId12">
          <objectPr defaultSize="0" autoPict="0" r:id="rId13">
            <anchor moveWithCells="1">
              <from>
                <xdr:col>1</xdr:col>
                <xdr:colOff>419100</xdr:colOff>
                <xdr:row>11</xdr:row>
                <xdr:rowOff>25400</xdr:rowOff>
              </from>
              <to>
                <xdr:col>1</xdr:col>
                <xdr:colOff>1219200</xdr:colOff>
                <xdr:row>11</xdr:row>
                <xdr:rowOff>368300</xdr:rowOff>
              </to>
            </anchor>
          </objectPr>
        </oleObject>
      </mc:Choice>
      <mc:Fallback>
        <oleObject progId="Equation.3" shapeId="9251" r:id="rId12"/>
      </mc:Fallback>
    </mc:AlternateContent>
    <mc:AlternateContent xmlns:mc="http://schemas.openxmlformats.org/markup-compatibility/2006">
      <mc:Choice Requires="x14">
        <oleObject progId="Equation.3" shapeId="9252" r:id="rId14">
          <objectPr defaultSize="0" autoPict="0" r:id="rId15">
            <anchor moveWithCells="1">
              <from>
                <xdr:col>1</xdr:col>
                <xdr:colOff>457200</xdr:colOff>
                <xdr:row>12</xdr:row>
                <xdr:rowOff>63500</xdr:rowOff>
              </from>
              <to>
                <xdr:col>1</xdr:col>
                <xdr:colOff>1257300</xdr:colOff>
                <xdr:row>12</xdr:row>
                <xdr:rowOff>406400</xdr:rowOff>
              </to>
            </anchor>
          </objectPr>
        </oleObject>
      </mc:Choice>
      <mc:Fallback>
        <oleObject progId="Equation.3" shapeId="9252" r:id="rId14"/>
      </mc:Fallback>
    </mc:AlternateContent>
    <mc:AlternateContent xmlns:mc="http://schemas.openxmlformats.org/markup-compatibility/2006">
      <mc:Choice Requires="x14">
        <oleObject progId="Equation.3" shapeId="9275" r:id="rId16">
          <objectPr defaultSize="0" autoPict="0" r:id="rId17">
            <anchor moveWithCells="1" sizeWithCells="1">
              <from>
                <xdr:col>1</xdr:col>
                <xdr:colOff>0</xdr:colOff>
                <xdr:row>8</xdr:row>
                <xdr:rowOff>0</xdr:rowOff>
              </from>
              <to>
                <xdr:col>1</xdr:col>
                <xdr:colOff>1289050</xdr:colOff>
                <xdr:row>8</xdr:row>
                <xdr:rowOff>234950</xdr:rowOff>
              </to>
            </anchor>
          </objectPr>
        </oleObject>
      </mc:Choice>
      <mc:Fallback>
        <oleObject progId="Equation.3" shapeId="9275" r:id="rId16"/>
      </mc:Fallback>
    </mc:AlternateContent>
    <mc:AlternateContent xmlns:mc="http://schemas.openxmlformats.org/markup-compatibility/2006">
      <mc:Choice Requires="x14">
        <oleObject progId="Equation.3" shapeId="9279" r:id="rId18">
          <objectPr defaultSize="0" autoPict="0" r:id="rId19">
            <anchor moveWithCells="1" sizeWithCells="1">
              <from>
                <xdr:col>0</xdr:col>
                <xdr:colOff>876300</xdr:colOff>
                <xdr:row>29</xdr:row>
                <xdr:rowOff>381000</xdr:rowOff>
              </from>
              <to>
                <xdr:col>1</xdr:col>
                <xdr:colOff>1416050</xdr:colOff>
                <xdr:row>29</xdr:row>
                <xdr:rowOff>914400</xdr:rowOff>
              </to>
            </anchor>
          </objectPr>
        </oleObject>
      </mc:Choice>
      <mc:Fallback>
        <oleObject progId="Equation.3" shapeId="9279" r:id="rId18"/>
      </mc:Fallback>
    </mc:AlternateContent>
  </oleObjects>
  <mc:AlternateContent xmlns:mc="http://schemas.openxmlformats.org/markup-compatibility/2006">
    <mc:Choice Requires="x14">
      <controls>
        <mc:AlternateContent xmlns:mc="http://schemas.openxmlformats.org/markup-compatibility/2006">
          <mc:Choice Requires="x14">
            <control shapeId="9259" r:id="rId20" name="Drop Down 43">
              <controlPr defaultSize="0" autoLine="0" autoPict="0">
                <anchor moveWithCells="1">
                  <from>
                    <xdr:col>0</xdr:col>
                    <xdr:colOff>63500</xdr:colOff>
                    <xdr:row>48</xdr:row>
                    <xdr:rowOff>44450</xdr:rowOff>
                  </from>
                  <to>
                    <xdr:col>3</xdr:col>
                    <xdr:colOff>723900</xdr:colOff>
                    <xdr:row>48</xdr:row>
                    <xdr:rowOff>260350</xdr:rowOff>
                  </to>
                </anchor>
              </controlPr>
            </control>
          </mc:Choice>
        </mc:AlternateContent>
        <mc:AlternateContent xmlns:mc="http://schemas.openxmlformats.org/markup-compatibility/2006">
          <mc:Choice Requires="x14">
            <control shapeId="9262" r:id="rId21" name="Drop Down 46">
              <controlPr defaultSize="0" autoLine="0" autoPict="0">
                <anchor moveWithCells="1">
                  <from>
                    <xdr:col>0</xdr:col>
                    <xdr:colOff>63500</xdr:colOff>
                    <xdr:row>60</xdr:row>
                    <xdr:rowOff>44450</xdr:rowOff>
                  </from>
                  <to>
                    <xdr:col>0</xdr:col>
                    <xdr:colOff>3225800</xdr:colOff>
                    <xdr:row>61</xdr:row>
                    <xdr:rowOff>107950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11">
    <tabColor rgb="FF00B050"/>
  </sheetPr>
  <dimension ref="A1:G89"/>
  <sheetViews>
    <sheetView workbookViewId="0">
      <pane ySplit="2" topLeftCell="A3" activePane="bottomLeft" state="frozen"/>
      <selection activeCell="L79" sqref="L79"/>
      <selection pane="bottomLeft" activeCell="F38" sqref="F38"/>
    </sheetView>
  </sheetViews>
  <sheetFormatPr defaultColWidth="9.08984375" defaultRowHeight="12.5"/>
  <cols>
    <col min="1" max="1" width="48.90625" style="9" customWidth="1"/>
    <col min="2" max="2" width="16.6328125" style="73" customWidth="1"/>
    <col min="3" max="3" width="24.54296875" style="73" customWidth="1"/>
    <col min="4" max="4" width="10.08984375" style="73" customWidth="1"/>
    <col min="5" max="16384" width="9.08984375" style="73"/>
  </cols>
  <sheetData>
    <row r="1" spans="1:7" ht="60" customHeight="1" thickBot="1">
      <c r="A1" s="707" t="s">
        <v>41</v>
      </c>
      <c r="B1" s="708"/>
      <c r="C1" s="709"/>
    </row>
    <row r="6" spans="1:7" ht="14.5" thickBot="1">
      <c r="A6" s="18" t="s">
        <v>42</v>
      </c>
      <c r="D6" s="12"/>
    </row>
    <row r="7" spans="1:7" ht="20" customHeight="1">
      <c r="A7" s="32" t="s">
        <v>315</v>
      </c>
      <c r="B7" s="27"/>
      <c r="C7" s="28"/>
      <c r="D7" s="268"/>
    </row>
    <row r="8" spans="1:7" ht="13" thickBot="1">
      <c r="A8" s="49">
        <v>3</v>
      </c>
      <c r="B8" s="75" t="s">
        <v>459</v>
      </c>
      <c r="C8" s="7" t="str">
        <f>INDEX(C10:C14,A8)</f>
        <v>DIRECT_CROSS</v>
      </c>
    </row>
    <row r="9" spans="1:7" ht="23" customHeight="1" thickBot="1">
      <c r="A9" s="31"/>
      <c r="B9" s="12"/>
      <c r="C9" s="30"/>
    </row>
    <row r="10" spans="1:7">
      <c r="A10" s="214" t="s">
        <v>334</v>
      </c>
      <c r="B10" s="215"/>
      <c r="C10" s="216" t="s">
        <v>333</v>
      </c>
    </row>
    <row r="11" spans="1:7" ht="43.5" customHeight="1">
      <c r="A11" s="217" t="s">
        <v>589</v>
      </c>
      <c r="B11" s="218"/>
      <c r="C11" s="219" t="s">
        <v>335</v>
      </c>
    </row>
    <row r="12" spans="1:7" s="188" customFormat="1" ht="25">
      <c r="A12" s="217" t="s">
        <v>590</v>
      </c>
      <c r="B12" s="274"/>
      <c r="C12" s="275" t="s">
        <v>336</v>
      </c>
    </row>
    <row r="13" spans="1:7" ht="13" thickBot="1">
      <c r="A13" s="184" t="s">
        <v>591</v>
      </c>
      <c r="B13" s="220"/>
      <c r="C13" s="221" t="s">
        <v>316</v>
      </c>
    </row>
    <row r="14" spans="1:7" ht="13" thickBot="1"/>
    <row r="15" spans="1:7" s="188" customFormat="1" ht="39.5" thickBot="1">
      <c r="A15" s="329" t="s">
        <v>646</v>
      </c>
      <c r="B15" s="330" t="s">
        <v>430</v>
      </c>
      <c r="C15" s="331">
        <v>1</v>
      </c>
      <c r="D15" s="11"/>
      <c r="E15" s="332">
        <f ca="1">IF(C15=1,OFFSET(A21,A18,B18),OFFSET(B32,A31,0))</f>
        <v>0.25</v>
      </c>
      <c r="F15" s="333" t="s">
        <v>428</v>
      </c>
      <c r="G15" s="12"/>
    </row>
    <row r="16" spans="1:7" s="188" customFormat="1" ht="13.5" thickBot="1">
      <c r="A16" s="397" t="s">
        <v>570</v>
      </c>
      <c r="B16" s="377"/>
      <c r="C16" s="377"/>
      <c r="D16" s="398"/>
      <c r="E16" s="377"/>
      <c r="F16" s="399" t="s">
        <v>429</v>
      </c>
      <c r="G16" s="12"/>
    </row>
    <row r="17" spans="1:7" s="188" customFormat="1" ht="13">
      <c r="A17" s="396" t="s">
        <v>443</v>
      </c>
      <c r="B17" s="19"/>
      <c r="C17" s="13"/>
      <c r="D17" s="37"/>
      <c r="E17" s="12"/>
      <c r="F17" s="334" t="s">
        <v>432</v>
      </c>
      <c r="G17" s="12"/>
    </row>
    <row r="18" spans="1:7" s="188" customFormat="1" ht="18.75" customHeight="1">
      <c r="A18" s="400">
        <v>2</v>
      </c>
      <c r="B18" s="12">
        <v>1</v>
      </c>
      <c r="C18" s="12"/>
      <c r="D18" s="12"/>
      <c r="E18" s="12"/>
      <c r="F18" s="334" t="s">
        <v>433</v>
      </c>
      <c r="G18" s="12"/>
    </row>
    <row r="19" spans="1:7" s="188" customFormat="1" ht="13" thickBot="1">
      <c r="A19" s="58"/>
      <c r="B19" s="12"/>
      <c r="C19" s="12"/>
      <c r="D19" s="12"/>
      <c r="E19" s="12"/>
      <c r="F19" s="334" t="s">
        <v>434</v>
      </c>
      <c r="G19" s="12"/>
    </row>
    <row r="20" spans="1:7" s="188" customFormat="1">
      <c r="A20" s="335" t="s">
        <v>442</v>
      </c>
      <c r="B20" s="721" t="s">
        <v>427</v>
      </c>
      <c r="C20" s="722"/>
      <c r="D20" s="722"/>
      <c r="E20" s="722"/>
      <c r="F20" s="723"/>
    </row>
    <row r="21" spans="1:7" s="188" customFormat="1" ht="25">
      <c r="A21" s="318"/>
      <c r="B21" s="189" t="s">
        <v>428</v>
      </c>
      <c r="C21" s="189" t="s">
        <v>429</v>
      </c>
      <c r="D21" s="178" t="s">
        <v>432</v>
      </c>
      <c r="E21" s="178" t="s">
        <v>433</v>
      </c>
      <c r="F21" s="109" t="s">
        <v>434</v>
      </c>
    </row>
    <row r="22" spans="1:7" s="188" customFormat="1">
      <c r="A22" s="325" t="s">
        <v>435</v>
      </c>
      <c r="B22" s="189">
        <v>0.5</v>
      </c>
      <c r="C22" s="189">
        <v>-0.7</v>
      </c>
      <c r="D22" s="189">
        <v>-0.7</v>
      </c>
      <c r="E22" s="189">
        <v>-0.6</v>
      </c>
      <c r="F22" s="108">
        <v>-0.2</v>
      </c>
    </row>
    <row r="23" spans="1:7" s="188" customFormat="1">
      <c r="A23" s="325" t="s">
        <v>436</v>
      </c>
      <c r="B23" s="189">
        <v>0.25</v>
      </c>
      <c r="C23" s="189">
        <v>-0.5</v>
      </c>
      <c r="D23" s="189">
        <v>-0.6</v>
      </c>
      <c r="E23" s="189">
        <v>-0.5</v>
      </c>
      <c r="F23" s="108">
        <v>-0.2</v>
      </c>
    </row>
    <row r="24" spans="1:7" s="188" customFormat="1">
      <c r="A24" s="325" t="s">
        <v>437</v>
      </c>
      <c r="B24" s="189">
        <v>0.05</v>
      </c>
      <c r="C24" s="189">
        <v>-0.3</v>
      </c>
      <c r="D24" s="189">
        <v>-0.5</v>
      </c>
      <c r="E24" s="189">
        <v>-0.4</v>
      </c>
      <c r="F24" s="108">
        <v>-0.2</v>
      </c>
    </row>
    <row r="25" spans="1:7" s="188" customFormat="1">
      <c r="A25" s="325" t="s">
        <v>438</v>
      </c>
      <c r="B25" s="189">
        <v>0.65</v>
      </c>
      <c r="C25" s="189">
        <v>-0.7</v>
      </c>
      <c r="D25" s="189">
        <v>-0.7</v>
      </c>
      <c r="E25" s="189">
        <v>-0.6</v>
      </c>
      <c r="F25" s="108">
        <v>-0.2</v>
      </c>
    </row>
    <row r="26" spans="1:7" s="188" customFormat="1">
      <c r="A26" s="325" t="s">
        <v>439</v>
      </c>
      <c r="B26" s="189">
        <v>0.45</v>
      </c>
      <c r="C26" s="189">
        <v>-0.5</v>
      </c>
      <c r="D26" s="189">
        <v>-0.6</v>
      </c>
      <c r="E26" s="189">
        <v>-0.5</v>
      </c>
      <c r="F26" s="108">
        <v>-0.2</v>
      </c>
    </row>
    <row r="27" spans="1:7" s="188" customFormat="1">
      <c r="A27" s="325" t="s">
        <v>440</v>
      </c>
      <c r="B27" s="189">
        <v>0.25</v>
      </c>
      <c r="C27" s="189">
        <v>-0.3</v>
      </c>
      <c r="D27" s="189">
        <v>-0.5</v>
      </c>
      <c r="E27" s="189">
        <v>-0.4</v>
      </c>
      <c r="F27" s="108">
        <v>-0.2</v>
      </c>
    </row>
    <row r="28" spans="1:7" s="188" customFormat="1">
      <c r="A28" s="325" t="s">
        <v>441</v>
      </c>
      <c r="B28" s="189">
        <v>0.8</v>
      </c>
      <c r="C28" s="189">
        <v>-0.7</v>
      </c>
      <c r="D28" s="189">
        <v>-0.7</v>
      </c>
      <c r="E28" s="189">
        <v>-0.6</v>
      </c>
      <c r="F28" s="108">
        <v>-0.2</v>
      </c>
    </row>
    <row r="29" spans="1:7" s="188" customFormat="1" ht="13" thickBot="1">
      <c r="A29" s="273"/>
      <c r="B29" s="39"/>
      <c r="C29" s="39"/>
      <c r="D29" s="39"/>
      <c r="E29" s="39"/>
      <c r="F29" s="65"/>
      <c r="G29" s="12"/>
    </row>
    <row r="30" spans="1:7" s="188" customFormat="1" ht="13.5" thickBot="1">
      <c r="A30" s="397" t="s">
        <v>571</v>
      </c>
      <c r="B30" s="377"/>
      <c r="C30" s="377"/>
      <c r="D30" s="377"/>
      <c r="E30" s="377"/>
      <c r="F30" s="378"/>
      <c r="G30" s="12"/>
    </row>
    <row r="31" spans="1:7" s="188" customFormat="1" ht="18" customHeight="1">
      <c r="A31" s="276">
        <v>1</v>
      </c>
      <c r="B31" s="12"/>
      <c r="C31" s="12"/>
      <c r="D31" s="12"/>
      <c r="E31" s="12"/>
      <c r="F31" s="30"/>
      <c r="G31" s="12"/>
    </row>
    <row r="32" spans="1:7" s="188" customFormat="1">
      <c r="A32" s="189"/>
      <c r="B32" s="178" t="s">
        <v>430</v>
      </c>
      <c r="C32" s="12"/>
      <c r="D32" s="12"/>
      <c r="E32" s="12"/>
      <c r="F32" s="30"/>
      <c r="G32" s="12"/>
    </row>
    <row r="33" spans="1:7" s="188" customFormat="1">
      <c r="A33" s="326" t="s">
        <v>428</v>
      </c>
      <c r="B33" s="189">
        <v>0.05</v>
      </c>
      <c r="C33" s="12"/>
      <c r="D33" s="12"/>
      <c r="E33" s="12"/>
      <c r="F33" s="30"/>
      <c r="G33" s="12"/>
    </row>
    <row r="34" spans="1:7" s="188" customFormat="1">
      <c r="A34" s="326" t="s">
        <v>429</v>
      </c>
      <c r="B34" s="189">
        <v>-0.05</v>
      </c>
      <c r="C34" s="12"/>
      <c r="D34" s="12"/>
      <c r="E34" s="12"/>
      <c r="F34" s="30"/>
      <c r="G34" s="12"/>
    </row>
    <row r="35" spans="1:7" s="188" customFormat="1" ht="13" thickBot="1">
      <c r="A35" s="327" t="s">
        <v>431</v>
      </c>
      <c r="B35" s="6">
        <v>0</v>
      </c>
      <c r="C35" s="39"/>
      <c r="D35" s="39"/>
      <c r="E35" s="39"/>
      <c r="F35" s="65"/>
      <c r="G35" s="12"/>
    </row>
    <row r="36" spans="1:7" s="188" customFormat="1">
      <c r="A36" s="9"/>
    </row>
    <row r="37" spans="1:7" ht="13" thickBot="1"/>
    <row r="38" spans="1:7" ht="39.5" thickBot="1">
      <c r="A38" s="307" t="s">
        <v>572</v>
      </c>
      <c r="B38" s="308" t="s">
        <v>155</v>
      </c>
      <c r="C38" s="57"/>
      <c r="D38" s="82">
        <f ca="1">OFFSET(B44,A41,0)</f>
        <v>0</v>
      </c>
    </row>
    <row r="39" spans="1:7" ht="13">
      <c r="A39" s="67" t="s">
        <v>403</v>
      </c>
      <c r="B39" s="68"/>
      <c r="C39" s="68"/>
      <c r="D39" s="69"/>
    </row>
    <row r="40" spans="1:7" ht="13">
      <c r="A40" s="61"/>
      <c r="B40" s="19"/>
      <c r="C40" s="13"/>
      <c r="D40" s="81"/>
    </row>
    <row r="41" spans="1:7">
      <c r="A41" s="400">
        <v>1</v>
      </c>
      <c r="B41" s="12"/>
      <c r="C41" s="12"/>
      <c r="D41" s="30"/>
    </row>
    <row r="42" spans="1:7" ht="13" thickBot="1">
      <c r="A42" s="58"/>
      <c r="B42" s="12"/>
      <c r="C42" s="12"/>
      <c r="D42" s="30"/>
    </row>
    <row r="43" spans="1:7">
      <c r="A43" s="297"/>
      <c r="B43" s="298"/>
      <c r="C43" s="298"/>
      <c r="D43" s="138"/>
    </row>
    <row r="44" spans="1:7">
      <c r="A44" s="309" t="s">
        <v>573</v>
      </c>
      <c r="B44" s="224" t="s">
        <v>155</v>
      </c>
      <c r="C44" s="189"/>
      <c r="D44" s="299"/>
    </row>
    <row r="45" spans="1:7">
      <c r="A45" s="310" t="s">
        <v>404</v>
      </c>
      <c r="B45" s="296">
        <v>0</v>
      </c>
      <c r="C45" s="189"/>
      <c r="D45" s="300"/>
    </row>
    <row r="46" spans="1:7">
      <c r="A46" s="310" t="s">
        <v>405</v>
      </c>
      <c r="B46" s="296">
        <v>-0.1</v>
      </c>
      <c r="C46" s="189"/>
      <c r="D46" s="300"/>
    </row>
    <row r="47" spans="1:7" ht="13" thickBot="1">
      <c r="A47" s="311" t="s">
        <v>406</v>
      </c>
      <c r="B47" s="301">
        <v>-0.2</v>
      </c>
      <c r="C47" s="39"/>
      <c r="D47" s="302"/>
    </row>
    <row r="49" spans="1:4" ht="13" thickBot="1"/>
    <row r="50" spans="1:4" ht="26.5" thickBot="1">
      <c r="A50" s="307" t="s">
        <v>574</v>
      </c>
      <c r="B50" s="312" t="s">
        <v>410</v>
      </c>
      <c r="C50" s="57"/>
      <c r="D50" s="82">
        <f ca="1">OFFSET(B56,A53,0)</f>
        <v>1</v>
      </c>
    </row>
    <row r="51" spans="1:4" ht="13">
      <c r="A51" s="67" t="s">
        <v>403</v>
      </c>
      <c r="B51" s="68"/>
      <c r="C51" s="68"/>
      <c r="D51" s="69"/>
    </row>
    <row r="52" spans="1:4" ht="13">
      <c r="A52" s="61"/>
      <c r="B52" s="19"/>
      <c r="C52" s="13"/>
      <c r="D52" s="81"/>
    </row>
    <row r="53" spans="1:4">
      <c r="A53" s="400">
        <v>1</v>
      </c>
      <c r="B53" s="12"/>
      <c r="C53" s="12"/>
      <c r="D53" s="30"/>
    </row>
    <row r="54" spans="1:4" ht="13" thickBot="1">
      <c r="A54" s="58"/>
      <c r="B54" s="12"/>
      <c r="C54" s="12"/>
      <c r="D54" s="30"/>
    </row>
    <row r="55" spans="1:4">
      <c r="A55" s="297"/>
      <c r="B55" s="298"/>
      <c r="C55" s="298"/>
      <c r="D55" s="138"/>
    </row>
    <row r="56" spans="1:4" ht="34.5">
      <c r="A56" s="309" t="s">
        <v>411</v>
      </c>
      <c r="B56" s="315" t="s">
        <v>420</v>
      </c>
      <c r="C56" s="189"/>
      <c r="D56" s="299"/>
    </row>
    <row r="57" spans="1:4">
      <c r="A57" s="310" t="s">
        <v>412</v>
      </c>
      <c r="B57" s="316">
        <v>1</v>
      </c>
      <c r="C57" s="189"/>
      <c r="D57" s="300"/>
    </row>
    <row r="58" spans="1:4" ht="34.5">
      <c r="A58" s="314" t="s">
        <v>575</v>
      </c>
      <c r="B58" s="316">
        <v>1</v>
      </c>
      <c r="C58" s="189"/>
      <c r="D58" s="300"/>
    </row>
    <row r="59" spans="1:4" ht="23">
      <c r="A59" s="314" t="s">
        <v>421</v>
      </c>
      <c r="B59" s="317">
        <v>0</v>
      </c>
      <c r="C59" s="189"/>
      <c r="D59" s="300"/>
    </row>
    <row r="60" spans="1:4">
      <c r="A60" s="310" t="s">
        <v>413</v>
      </c>
      <c r="B60" s="316">
        <v>0</v>
      </c>
      <c r="C60" s="189"/>
      <c r="D60" s="108"/>
    </row>
    <row r="61" spans="1:4">
      <c r="A61" s="318" t="s">
        <v>414</v>
      </c>
      <c r="B61" s="317">
        <v>1</v>
      </c>
      <c r="C61" s="189"/>
      <c r="D61" s="108"/>
    </row>
    <row r="62" spans="1:4">
      <c r="A62" s="318" t="s">
        <v>415</v>
      </c>
      <c r="B62" s="317">
        <v>0</v>
      </c>
      <c r="C62" s="189"/>
      <c r="D62" s="108"/>
    </row>
    <row r="63" spans="1:4">
      <c r="A63" s="318" t="s">
        <v>416</v>
      </c>
      <c r="B63" s="317">
        <v>0</v>
      </c>
      <c r="C63" s="189"/>
      <c r="D63" s="108"/>
    </row>
    <row r="64" spans="1:4">
      <c r="A64" s="318" t="s">
        <v>417</v>
      </c>
      <c r="B64" s="317">
        <v>1</v>
      </c>
      <c r="C64" s="189"/>
      <c r="D64" s="108"/>
    </row>
    <row r="65" spans="1:4">
      <c r="A65" s="318" t="s">
        <v>418</v>
      </c>
      <c r="B65" s="317">
        <v>1</v>
      </c>
      <c r="C65" s="189"/>
      <c r="D65" s="108"/>
    </row>
    <row r="66" spans="1:4" ht="13" thickBot="1">
      <c r="A66" s="319" t="s">
        <v>419</v>
      </c>
      <c r="B66" s="320">
        <v>0</v>
      </c>
      <c r="C66" s="6"/>
      <c r="D66" s="7"/>
    </row>
    <row r="68" spans="1:4" s="188" customFormat="1" ht="13" thickBot="1">
      <c r="A68" s="9"/>
    </row>
    <row r="69" spans="1:4" s="188" customFormat="1" ht="13.5" thickBot="1">
      <c r="A69" s="376" t="s">
        <v>576</v>
      </c>
      <c r="B69" s="377"/>
      <c r="C69" s="378"/>
    </row>
    <row r="70" spans="1:4" s="188" customFormat="1" ht="14.25" customHeight="1">
      <c r="A70" s="276">
        <v>2</v>
      </c>
      <c r="B70" s="139" t="s">
        <v>301</v>
      </c>
      <c r="C70" s="375" t="str">
        <f>INDEX(C72:C73,A70)</f>
        <v>NO_VERT_TRANS</v>
      </c>
    </row>
    <row r="71" spans="1:4" s="188" customFormat="1" ht="24.75" customHeight="1" thickBot="1">
      <c r="A71" s="29"/>
      <c r="B71" s="12"/>
      <c r="C71" s="30"/>
    </row>
    <row r="72" spans="1:4" s="188" customFormat="1">
      <c r="A72" s="373" t="s">
        <v>460</v>
      </c>
      <c r="B72" s="50"/>
      <c r="C72" s="417" t="s">
        <v>298</v>
      </c>
    </row>
    <row r="73" spans="1:4" s="188" customFormat="1" ht="25.5" thickBot="1">
      <c r="A73" s="374" t="s">
        <v>300</v>
      </c>
      <c r="B73" s="51"/>
      <c r="C73" s="418" t="s">
        <v>299</v>
      </c>
    </row>
    <row r="74" spans="1:4" s="188" customFormat="1">
      <c r="A74" s="9"/>
    </row>
    <row r="75" spans="1:4" ht="13" thickBot="1"/>
    <row r="76" spans="1:4" ht="26">
      <c r="A76" s="307" t="s">
        <v>586</v>
      </c>
      <c r="B76" s="312" t="s">
        <v>587</v>
      </c>
      <c r="C76" s="57"/>
      <c r="D76" s="82">
        <f ca="1">OFFSET(B79,A77,0)</f>
        <v>1</v>
      </c>
    </row>
    <row r="77" spans="1:4" ht="25.5" customHeight="1" thickBot="1">
      <c r="A77" s="400">
        <v>1</v>
      </c>
      <c r="B77" s="12"/>
      <c r="C77" s="12"/>
      <c r="D77" s="30"/>
    </row>
    <row r="78" spans="1:4">
      <c r="A78" s="297"/>
      <c r="B78" s="298"/>
      <c r="C78" s="298"/>
      <c r="D78" s="138"/>
    </row>
    <row r="79" spans="1:4">
      <c r="A79" s="309" t="s">
        <v>423</v>
      </c>
      <c r="B79" s="313" t="s">
        <v>588</v>
      </c>
      <c r="C79" s="189"/>
      <c r="D79" s="299"/>
    </row>
    <row r="80" spans="1:4">
      <c r="A80" s="310" t="s">
        <v>424</v>
      </c>
      <c r="B80" s="296">
        <v>1</v>
      </c>
      <c r="C80" s="189"/>
      <c r="D80" s="300"/>
    </row>
    <row r="81" spans="1:4">
      <c r="A81" s="310" t="s">
        <v>425</v>
      </c>
      <c r="B81" s="296">
        <v>0.9</v>
      </c>
      <c r="C81" s="189"/>
      <c r="D81" s="300"/>
    </row>
    <row r="82" spans="1:4" ht="13" thickBot="1">
      <c r="A82" s="311" t="s">
        <v>426</v>
      </c>
      <c r="B82" s="301">
        <v>0.8</v>
      </c>
      <c r="C82" s="39"/>
      <c r="D82" s="302"/>
    </row>
    <row r="85" spans="1:4">
      <c r="A85" s="73"/>
    </row>
    <row r="86" spans="1:4">
      <c r="A86" s="73"/>
    </row>
    <row r="87" spans="1:4">
      <c r="A87" s="73"/>
    </row>
    <row r="88" spans="1:4">
      <c r="A88" s="73"/>
    </row>
    <row r="89" spans="1:4">
      <c r="A89" s="73"/>
    </row>
  </sheetData>
  <mergeCells count="2">
    <mergeCell ref="A1:C1"/>
    <mergeCell ref="B20:F20"/>
  </mergeCells>
  <conditionalFormatting sqref="A16:F29">
    <cfRule type="expression" dxfId="13" priority="2">
      <formula>$C$15=2</formula>
    </cfRule>
  </conditionalFormatting>
  <conditionalFormatting sqref="A30:F35">
    <cfRule type="expression" dxfId="12" priority="1">
      <formula>$C$15=1</formula>
    </cfRule>
  </conditionalFormatting>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487" r:id="rId4" name="Drop Down 7">
              <controlPr defaultSize="0" autoLine="0" autoPict="0">
                <anchor moveWithCells="1">
                  <from>
                    <xdr:col>0</xdr:col>
                    <xdr:colOff>0</xdr:colOff>
                    <xdr:row>8</xdr:row>
                    <xdr:rowOff>69850</xdr:rowOff>
                  </from>
                  <to>
                    <xdr:col>2</xdr:col>
                    <xdr:colOff>723900</xdr:colOff>
                    <xdr:row>8</xdr:row>
                    <xdr:rowOff>260350</xdr:rowOff>
                  </to>
                </anchor>
              </controlPr>
            </control>
          </mc:Choice>
        </mc:AlternateContent>
        <mc:AlternateContent xmlns:mc="http://schemas.openxmlformats.org/markup-compatibility/2006">
          <mc:Choice Requires="x14">
            <control shapeId="20488" r:id="rId5" name="Drop Down 8">
              <controlPr defaultSize="0" autoLine="0" autoPict="0">
                <anchor moveWithCells="1">
                  <from>
                    <xdr:col>0</xdr:col>
                    <xdr:colOff>63500</xdr:colOff>
                    <xdr:row>40</xdr:row>
                    <xdr:rowOff>0</xdr:rowOff>
                  </from>
                  <to>
                    <xdr:col>0</xdr:col>
                    <xdr:colOff>3225800</xdr:colOff>
                    <xdr:row>41</xdr:row>
                    <xdr:rowOff>63500</xdr:rowOff>
                  </to>
                </anchor>
              </controlPr>
            </control>
          </mc:Choice>
        </mc:AlternateContent>
        <mc:AlternateContent xmlns:mc="http://schemas.openxmlformats.org/markup-compatibility/2006">
          <mc:Choice Requires="x14">
            <control shapeId="20490" r:id="rId6" name="Drop Down 10">
              <controlPr defaultSize="0" autoLine="0" autoPict="0">
                <anchor moveWithCells="1">
                  <from>
                    <xdr:col>0</xdr:col>
                    <xdr:colOff>63500</xdr:colOff>
                    <xdr:row>52</xdr:row>
                    <xdr:rowOff>0</xdr:rowOff>
                  </from>
                  <to>
                    <xdr:col>2</xdr:col>
                    <xdr:colOff>1111250</xdr:colOff>
                    <xdr:row>53</xdr:row>
                    <xdr:rowOff>44450</xdr:rowOff>
                  </to>
                </anchor>
              </controlPr>
            </control>
          </mc:Choice>
        </mc:AlternateContent>
        <mc:AlternateContent xmlns:mc="http://schemas.openxmlformats.org/markup-compatibility/2006">
          <mc:Choice Requires="x14">
            <control shapeId="20492" r:id="rId7" name="Drop Down 12">
              <controlPr defaultSize="0" autoLine="0" autoPict="0">
                <anchor moveWithCells="1">
                  <from>
                    <xdr:col>0</xdr:col>
                    <xdr:colOff>69850</xdr:colOff>
                    <xdr:row>76</xdr:row>
                    <xdr:rowOff>31750</xdr:rowOff>
                  </from>
                  <to>
                    <xdr:col>0</xdr:col>
                    <xdr:colOff>3232150</xdr:colOff>
                    <xdr:row>76</xdr:row>
                    <xdr:rowOff>254000</xdr:rowOff>
                  </to>
                </anchor>
              </controlPr>
            </control>
          </mc:Choice>
        </mc:AlternateContent>
        <mc:AlternateContent xmlns:mc="http://schemas.openxmlformats.org/markup-compatibility/2006">
          <mc:Choice Requires="x14">
            <control shapeId="20498" r:id="rId8" name="Drop Down 18">
              <controlPr defaultSize="0" autoLine="0" autoPict="0">
                <anchor moveWithCells="1">
                  <from>
                    <xdr:col>0</xdr:col>
                    <xdr:colOff>6350</xdr:colOff>
                    <xdr:row>16</xdr:row>
                    <xdr:rowOff>146050</xdr:rowOff>
                  </from>
                  <to>
                    <xdr:col>0</xdr:col>
                    <xdr:colOff>2616200</xdr:colOff>
                    <xdr:row>17</xdr:row>
                    <xdr:rowOff>158750</xdr:rowOff>
                  </to>
                </anchor>
              </controlPr>
            </control>
          </mc:Choice>
        </mc:AlternateContent>
        <mc:AlternateContent xmlns:mc="http://schemas.openxmlformats.org/markup-compatibility/2006">
          <mc:Choice Requires="x14">
            <control shapeId="20500" r:id="rId9" name="Drop Down 20">
              <controlPr defaultSize="0" autoLine="0" autoPict="0">
                <anchor moveWithCells="1">
                  <from>
                    <xdr:col>1</xdr:col>
                    <xdr:colOff>25400</xdr:colOff>
                    <xdr:row>17</xdr:row>
                    <xdr:rowOff>0</xdr:rowOff>
                  </from>
                  <to>
                    <xdr:col>2</xdr:col>
                    <xdr:colOff>1511300</xdr:colOff>
                    <xdr:row>17</xdr:row>
                    <xdr:rowOff>184150</xdr:rowOff>
                  </to>
                </anchor>
              </controlPr>
            </control>
          </mc:Choice>
        </mc:AlternateContent>
        <mc:AlternateContent xmlns:mc="http://schemas.openxmlformats.org/markup-compatibility/2006">
          <mc:Choice Requires="x14">
            <control shapeId="20502" r:id="rId10" name="Drop Down 22">
              <controlPr defaultSize="0" autoLine="0" autoPict="0">
                <anchor moveWithCells="1">
                  <from>
                    <xdr:col>1</xdr:col>
                    <xdr:colOff>1111250</xdr:colOff>
                    <xdr:row>14</xdr:row>
                    <xdr:rowOff>139700</xdr:rowOff>
                  </from>
                  <to>
                    <xdr:col>3</xdr:col>
                    <xdr:colOff>692150</xdr:colOff>
                    <xdr:row>14</xdr:row>
                    <xdr:rowOff>400050</xdr:rowOff>
                  </to>
                </anchor>
              </controlPr>
            </control>
          </mc:Choice>
        </mc:AlternateContent>
        <mc:AlternateContent xmlns:mc="http://schemas.openxmlformats.org/markup-compatibility/2006">
          <mc:Choice Requires="x14">
            <control shapeId="20503" r:id="rId11" name="Drop Down 23">
              <controlPr defaultSize="0" autoLine="0" autoPict="0">
                <anchor moveWithCells="1">
                  <from>
                    <xdr:col>0</xdr:col>
                    <xdr:colOff>63500</xdr:colOff>
                    <xdr:row>30</xdr:row>
                    <xdr:rowOff>12700</xdr:rowOff>
                  </from>
                  <to>
                    <xdr:col>0</xdr:col>
                    <xdr:colOff>2660650</xdr:colOff>
                    <xdr:row>30</xdr:row>
                    <xdr:rowOff>196850</xdr:rowOff>
                  </to>
                </anchor>
              </controlPr>
            </control>
          </mc:Choice>
        </mc:AlternateContent>
        <mc:AlternateContent xmlns:mc="http://schemas.openxmlformats.org/markup-compatibility/2006">
          <mc:Choice Requires="x14">
            <control shapeId="20510" r:id="rId12" name="Drop Down 30">
              <controlPr defaultSize="0" autoLine="0" autoPict="0">
                <anchor moveWithCells="1">
                  <from>
                    <xdr:col>0</xdr:col>
                    <xdr:colOff>6350</xdr:colOff>
                    <xdr:row>70</xdr:row>
                    <xdr:rowOff>38100</xdr:rowOff>
                  </from>
                  <to>
                    <xdr:col>1</xdr:col>
                    <xdr:colOff>1016000</xdr:colOff>
                    <xdr:row>70</xdr:row>
                    <xdr:rowOff>266700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1">
    <tabColor rgb="FFFFFF00"/>
    <pageSetUpPr fitToPage="1"/>
  </sheetPr>
  <dimension ref="A1:Y10080"/>
  <sheetViews>
    <sheetView zoomScale="80" zoomScaleNormal="80" workbookViewId="0">
      <pane xSplit="1" ySplit="13" topLeftCell="B5101" activePane="bottomRight" state="frozen"/>
      <selection pane="topRight" activeCell="B1" sqref="B1"/>
      <selection pane="bottomLeft" activeCell="A10" sqref="A10"/>
      <selection pane="bottomRight" activeCell="A5105" sqref="A5105"/>
    </sheetView>
  </sheetViews>
  <sheetFormatPr defaultColWidth="9.08984375" defaultRowHeight="12.5"/>
  <cols>
    <col min="1" max="1" width="14.6328125" style="343" customWidth="1"/>
    <col min="2" max="2" width="15.6328125" style="343" customWidth="1"/>
    <col min="3" max="3" width="15.6328125" style="484" customWidth="1"/>
    <col min="4" max="13" width="15.6328125" style="343" customWidth="1"/>
    <col min="14" max="15" width="15.6328125" style="484" customWidth="1"/>
    <col min="16" max="17" width="15.6328125" style="343" customWidth="1"/>
    <col min="18" max="21" width="15.6328125" style="484" customWidth="1"/>
    <col min="22" max="24" width="9.08984375" style="484"/>
    <col min="25" max="16384" width="9.08984375" style="343"/>
  </cols>
  <sheetData>
    <row r="1" spans="1:24" ht="85.5" customHeight="1" thickBot="1">
      <c r="A1" s="724" t="s">
        <v>43</v>
      </c>
      <c r="B1" s="725"/>
      <c r="C1" s="725"/>
      <c r="D1" s="725"/>
      <c r="E1" s="725"/>
      <c r="F1" s="725"/>
      <c r="G1" s="726"/>
      <c r="N1" s="343"/>
      <c r="O1" s="343"/>
    </row>
    <row r="2" spans="1:24" ht="13" thickBot="1">
      <c r="C2" s="343"/>
      <c r="O2" s="477"/>
    </row>
    <row r="3" spans="1:24" ht="13" customHeight="1">
      <c r="A3" s="45" t="s">
        <v>28</v>
      </c>
      <c r="B3" s="40"/>
      <c r="C3" s="40"/>
      <c r="D3" s="40"/>
      <c r="E3" s="40"/>
      <c r="F3" s="602"/>
      <c r="G3" s="603"/>
      <c r="H3" s="604"/>
      <c r="J3" s="727" t="s">
        <v>475</v>
      </c>
      <c r="K3" s="728"/>
      <c r="L3" s="728"/>
      <c r="M3" s="729"/>
      <c r="O3" s="477"/>
    </row>
    <row r="4" spans="1:24" ht="12.75" customHeight="1">
      <c r="A4" s="605" t="s">
        <v>31</v>
      </c>
      <c r="B4" s="606"/>
      <c r="C4" s="606"/>
      <c r="D4" s="606"/>
      <c r="E4" s="606"/>
      <c r="F4" s="607"/>
      <c r="G4" s="603"/>
      <c r="H4" s="604"/>
      <c r="J4" s="730"/>
      <c r="K4" s="731"/>
      <c r="L4" s="731"/>
      <c r="M4" s="732"/>
      <c r="O4" s="476"/>
    </row>
    <row r="5" spans="1:24" ht="13">
      <c r="A5" s="608" t="s">
        <v>29</v>
      </c>
      <c r="B5" s="44"/>
      <c r="C5" s="44"/>
      <c r="D5" s="44"/>
      <c r="E5" s="44"/>
      <c r="F5" s="609">
        <v>9</v>
      </c>
      <c r="G5" s="604"/>
      <c r="H5" s="604"/>
      <c r="J5" s="730"/>
      <c r="K5" s="731"/>
      <c r="L5" s="731"/>
      <c r="M5" s="732"/>
      <c r="O5" s="343"/>
    </row>
    <row r="6" spans="1:24" ht="13.5" thickBot="1">
      <c r="A6" s="608" t="s">
        <v>778</v>
      </c>
      <c r="B6" s="44"/>
      <c r="C6" s="44"/>
      <c r="D6" s="44"/>
      <c r="E6" s="44"/>
      <c r="F6" s="609">
        <v>9</v>
      </c>
      <c r="G6" s="604"/>
      <c r="H6" s="604"/>
      <c r="J6" s="733"/>
      <c r="K6" s="734"/>
      <c r="L6" s="734"/>
      <c r="M6" s="735"/>
      <c r="N6" s="343"/>
      <c r="O6" s="343"/>
    </row>
    <row r="7" spans="1:24" ht="13">
      <c r="A7" s="610" t="s">
        <v>779</v>
      </c>
      <c r="B7" s="611"/>
      <c r="C7" s="44"/>
      <c r="D7" s="44"/>
      <c r="E7" s="44"/>
      <c r="F7" s="612">
        <f>+Time_step_first</f>
        <v>1</v>
      </c>
      <c r="G7" s="613" t="s">
        <v>780</v>
      </c>
      <c r="H7" s="604"/>
      <c r="N7" s="343"/>
      <c r="O7" s="343"/>
    </row>
    <row r="8" spans="1:24" ht="14.5">
      <c r="A8" s="608" t="s">
        <v>30</v>
      </c>
      <c r="B8" s="44"/>
      <c r="C8" s="44"/>
      <c r="D8" s="44"/>
      <c r="E8" s="44"/>
      <c r="F8" s="612">
        <f>+TIME_STEPS_COUNT</f>
        <v>48</v>
      </c>
      <c r="G8" s="613" t="s">
        <v>780</v>
      </c>
      <c r="H8" s="604"/>
      <c r="M8" s="695" t="s">
        <v>809</v>
      </c>
      <c r="N8" s="590"/>
      <c r="O8" s="591">
        <v>0</v>
      </c>
      <c r="P8" s="590" t="s">
        <v>49</v>
      </c>
    </row>
    <row r="9" spans="1:24" ht="15" thickBot="1">
      <c r="A9" s="614" t="s">
        <v>781</v>
      </c>
      <c r="B9" s="615"/>
      <c r="C9" s="615"/>
      <c r="D9" s="615">
        <v>12</v>
      </c>
      <c r="E9" s="615"/>
      <c r="F9" s="616">
        <f>+F7+TIME_STEPS_COUNT-1</f>
        <v>48</v>
      </c>
      <c r="G9" s="604"/>
      <c r="H9" s="604"/>
      <c r="M9" s="695" t="s">
        <v>808</v>
      </c>
      <c r="N9" s="590"/>
      <c r="O9" s="591">
        <v>-10</v>
      </c>
      <c r="P9" s="590" t="s">
        <v>51</v>
      </c>
    </row>
    <row r="10" spans="1:24" ht="15" thickBot="1">
      <c r="A10" s="617" t="s">
        <v>782</v>
      </c>
      <c r="B10" s="618"/>
      <c r="C10" s="618"/>
      <c r="D10" s="618"/>
      <c r="E10" s="618"/>
      <c r="F10" s="619">
        <v>0</v>
      </c>
      <c r="G10" s="604"/>
      <c r="H10" s="604"/>
      <c r="M10" s="695" t="s">
        <v>810</v>
      </c>
      <c r="N10" s="590"/>
      <c r="O10" s="591">
        <v>2</v>
      </c>
      <c r="P10" s="590" t="s">
        <v>49</v>
      </c>
    </row>
    <row r="11" spans="1:24" ht="15" thickBot="1">
      <c r="C11" s="343"/>
      <c r="M11" s="620" t="s">
        <v>663</v>
      </c>
      <c r="N11" s="592"/>
      <c r="O11" s="591">
        <v>26</v>
      </c>
      <c r="P11" s="590" t="s">
        <v>51</v>
      </c>
    </row>
    <row r="12" spans="1:24" s="422" customFormat="1" ht="104.25" customHeight="1">
      <c r="A12" s="665" t="s">
        <v>7</v>
      </c>
      <c r="B12" s="348" t="s">
        <v>804</v>
      </c>
      <c r="C12" s="348" t="s">
        <v>805</v>
      </c>
      <c r="D12" s="348" t="s">
        <v>806</v>
      </c>
      <c r="E12" s="671" t="s">
        <v>68</v>
      </c>
      <c r="F12" s="447" t="s">
        <v>113</v>
      </c>
      <c r="G12" s="421" t="s">
        <v>185</v>
      </c>
      <c r="H12" s="421" t="s">
        <v>186</v>
      </c>
      <c r="I12" s="421" t="s">
        <v>190</v>
      </c>
      <c r="J12" s="421" t="s">
        <v>193</v>
      </c>
      <c r="K12" s="421" t="s">
        <v>194</v>
      </c>
      <c r="L12" s="447" t="s">
        <v>92</v>
      </c>
      <c r="M12" s="487" t="s">
        <v>668</v>
      </c>
      <c r="N12" s="694" t="s">
        <v>664</v>
      </c>
      <c r="O12" s="694" t="s">
        <v>807</v>
      </c>
      <c r="R12" s="349"/>
      <c r="S12" s="349"/>
      <c r="T12" s="349"/>
      <c r="U12" s="349"/>
      <c r="V12" s="349"/>
      <c r="W12" s="349"/>
      <c r="X12" s="349"/>
    </row>
    <row r="13" spans="1:24" ht="13">
      <c r="A13" s="666" t="s">
        <v>9</v>
      </c>
      <c r="B13" s="430"/>
      <c r="C13" s="430"/>
      <c r="D13" s="430"/>
      <c r="E13" s="672" t="s">
        <v>69</v>
      </c>
      <c r="F13" s="223" t="s">
        <v>114</v>
      </c>
      <c r="G13" s="423" t="s">
        <v>200</v>
      </c>
      <c r="H13" s="423" t="s">
        <v>201</v>
      </c>
      <c r="I13" s="474" t="s">
        <v>661</v>
      </c>
      <c r="J13" s="475" t="s">
        <v>662</v>
      </c>
      <c r="K13" s="423" t="s">
        <v>203</v>
      </c>
      <c r="L13" s="224" t="s">
        <v>93</v>
      </c>
      <c r="M13" s="486" t="s">
        <v>669</v>
      </c>
      <c r="N13" s="479"/>
      <c r="O13" s="479"/>
    </row>
    <row r="14" spans="1:24">
      <c r="A14" s="666" t="s">
        <v>1</v>
      </c>
      <c r="B14" s="430"/>
      <c r="C14" s="430"/>
      <c r="D14" s="430"/>
      <c r="E14" s="673" t="s">
        <v>10</v>
      </c>
      <c r="F14" s="430"/>
      <c r="G14" s="424" t="s">
        <v>10</v>
      </c>
      <c r="H14" s="348" t="s">
        <v>11</v>
      </c>
      <c r="I14" s="348" t="s">
        <v>49</v>
      </c>
      <c r="J14" s="348" t="s">
        <v>49</v>
      </c>
      <c r="K14" s="348" t="s">
        <v>60</v>
      </c>
      <c r="L14" s="451" t="s">
        <v>52</v>
      </c>
      <c r="M14" s="593" t="s">
        <v>10</v>
      </c>
      <c r="N14" s="594"/>
      <c r="O14" s="594"/>
      <c r="P14" s="420"/>
      <c r="Q14" s="425"/>
      <c r="R14" s="697"/>
      <c r="S14" s="697"/>
      <c r="T14" s="697"/>
      <c r="U14" s="697"/>
      <c r="V14" s="697"/>
    </row>
    <row r="15" spans="1:24" ht="13" thickBot="1">
      <c r="A15" s="667"/>
      <c r="B15" s="595"/>
      <c r="C15" s="595"/>
      <c r="D15" s="595"/>
      <c r="E15" s="674"/>
      <c r="F15" s="426"/>
      <c r="G15" s="426"/>
      <c r="H15" s="426"/>
      <c r="I15" s="426"/>
      <c r="J15" s="426"/>
      <c r="K15" s="426"/>
      <c r="L15" s="595"/>
      <c r="M15" s="688"/>
      <c r="N15" s="688"/>
      <c r="O15" s="688"/>
      <c r="P15" s="420"/>
      <c r="Q15" s="420"/>
      <c r="R15" s="697"/>
      <c r="S15" s="697"/>
      <c r="T15" s="697"/>
      <c r="U15" s="697"/>
      <c r="V15" s="697"/>
    </row>
    <row r="16" spans="1:24" ht="13" thickBot="1">
      <c r="B16" s="450"/>
      <c r="C16" s="450"/>
      <c r="D16" s="450"/>
      <c r="F16" s="449"/>
      <c r="L16" s="691"/>
      <c r="M16" s="692"/>
      <c r="N16" s="692"/>
      <c r="O16" s="692"/>
      <c r="P16" s="420"/>
      <c r="Q16" s="420"/>
      <c r="R16" s="697"/>
      <c r="S16" s="697"/>
      <c r="T16" s="697"/>
      <c r="U16" s="697"/>
      <c r="V16" s="697"/>
    </row>
    <row r="17" spans="1:22" ht="13" thickBot="1">
      <c r="A17" s="668" t="s">
        <v>0</v>
      </c>
      <c r="B17" s="450"/>
      <c r="C17" s="450"/>
      <c r="D17" s="450"/>
      <c r="E17" s="427" t="s">
        <v>4</v>
      </c>
      <c r="F17" s="450"/>
      <c r="G17" s="427"/>
      <c r="H17" s="427"/>
      <c r="I17" s="427"/>
      <c r="J17" s="427"/>
      <c r="K17" s="427"/>
      <c r="L17" s="450"/>
      <c r="M17" s="693"/>
      <c r="N17" s="693"/>
      <c r="O17" s="693"/>
      <c r="P17" s="420"/>
      <c r="Q17" s="420"/>
      <c r="R17" s="697"/>
      <c r="S17" s="697"/>
      <c r="T17" s="697"/>
      <c r="U17" s="697"/>
      <c r="V17" s="697"/>
    </row>
    <row r="18" spans="1:22">
      <c r="A18" s="669">
        <v>1</v>
      </c>
      <c r="B18" s="678"/>
      <c r="C18" s="678"/>
      <c r="D18" s="677">
        <v>1</v>
      </c>
      <c r="E18" s="675">
        <v>-1</v>
      </c>
      <c r="F18" s="448">
        <v>0</v>
      </c>
      <c r="G18" s="448">
        <v>1</v>
      </c>
      <c r="H18" s="480">
        <v>5</v>
      </c>
      <c r="I18" s="480">
        <v>-9.6999999999999886</v>
      </c>
      <c r="J18" s="480">
        <v>21</v>
      </c>
      <c r="K18" s="480">
        <v>0</v>
      </c>
      <c r="L18" s="448">
        <v>1</v>
      </c>
      <c r="M18" s="689">
        <v>1</v>
      </c>
      <c r="N18" s="690">
        <v>0</v>
      </c>
      <c r="O18" s="690"/>
      <c r="P18" s="483"/>
      <c r="Q18" s="483"/>
      <c r="R18" s="697"/>
      <c r="S18" s="697"/>
      <c r="T18" s="697"/>
      <c r="U18" s="697"/>
      <c r="V18" s="697"/>
    </row>
    <row r="19" spans="1:22">
      <c r="A19" s="670">
        <v>2</v>
      </c>
      <c r="B19" s="677"/>
      <c r="C19" s="677"/>
      <c r="D19" s="677">
        <v>2</v>
      </c>
      <c r="E19" s="664">
        <v>-1</v>
      </c>
      <c r="F19" s="430">
        <v>0</v>
      </c>
      <c r="G19" s="448">
        <v>1</v>
      </c>
      <c r="H19" s="480">
        <v>4.9000000000000004</v>
      </c>
      <c r="I19" s="480">
        <v>-9.3000000000000114</v>
      </c>
      <c r="J19" s="481">
        <v>21</v>
      </c>
      <c r="K19" s="481">
        <v>0</v>
      </c>
      <c r="L19" s="430">
        <v>2</v>
      </c>
      <c r="M19" s="479">
        <v>1</v>
      </c>
      <c r="N19" s="594">
        <f t="shared" ref="N19:N82" si="0">+IF((O18-I18)&gt;$O$8,1,0)*IF(I18&gt;$O$9,1,0)*IF(O18&gt;($O$11-$O$10),1,0)</f>
        <v>0</v>
      </c>
      <c r="O19" s="594"/>
      <c r="P19" s="483"/>
      <c r="Q19" s="483"/>
      <c r="R19" s="697"/>
      <c r="S19" s="697"/>
      <c r="T19" s="697"/>
      <c r="U19" s="697"/>
      <c r="V19" s="697"/>
    </row>
    <row r="20" spans="1:22">
      <c r="A20" s="670">
        <v>3</v>
      </c>
      <c r="B20" s="677"/>
      <c r="C20" s="677"/>
      <c r="D20" s="677">
        <v>3</v>
      </c>
      <c r="E20" s="664">
        <v>-1</v>
      </c>
      <c r="F20" s="430">
        <v>0</v>
      </c>
      <c r="G20" s="448">
        <v>1</v>
      </c>
      <c r="H20" s="480">
        <v>4.8</v>
      </c>
      <c r="I20" s="480">
        <v>-9.1999999999999886</v>
      </c>
      <c r="J20" s="481">
        <v>21</v>
      </c>
      <c r="K20" s="481">
        <v>0</v>
      </c>
      <c r="L20" s="430">
        <v>3</v>
      </c>
      <c r="M20" s="479">
        <v>1</v>
      </c>
      <c r="N20" s="594">
        <f t="shared" si="0"/>
        <v>0</v>
      </c>
      <c r="O20" s="594"/>
      <c r="P20" s="483"/>
      <c r="Q20" s="483"/>
      <c r="R20" s="697"/>
      <c r="S20" s="697"/>
      <c r="T20" s="697"/>
      <c r="U20" s="697"/>
      <c r="V20" s="697"/>
    </row>
    <row r="21" spans="1:22">
      <c r="A21" s="670">
        <v>4</v>
      </c>
      <c r="B21" s="677"/>
      <c r="C21" s="677"/>
      <c r="D21" s="677">
        <v>4</v>
      </c>
      <c r="E21" s="664">
        <v>-1</v>
      </c>
      <c r="F21" s="430">
        <v>0</v>
      </c>
      <c r="G21" s="448">
        <v>1</v>
      </c>
      <c r="H21" s="480">
        <v>4.7</v>
      </c>
      <c r="I21" s="480">
        <v>-9.5</v>
      </c>
      <c r="J21" s="481">
        <v>21</v>
      </c>
      <c r="K21" s="481">
        <v>0</v>
      </c>
      <c r="L21" s="430">
        <v>4</v>
      </c>
      <c r="M21" s="479">
        <v>1</v>
      </c>
      <c r="N21" s="594">
        <f t="shared" si="0"/>
        <v>0</v>
      </c>
      <c r="O21" s="594"/>
      <c r="P21" s="483"/>
      <c r="Q21" s="483"/>
      <c r="R21" s="697"/>
      <c r="S21" s="697"/>
      <c r="T21" s="697"/>
      <c r="U21" s="697"/>
      <c r="V21" s="697"/>
    </row>
    <row r="22" spans="1:22">
      <c r="A22" s="670">
        <v>5</v>
      </c>
      <c r="B22" s="677"/>
      <c r="C22" s="677"/>
      <c r="D22" s="677">
        <v>5</v>
      </c>
      <c r="E22" s="664">
        <v>1</v>
      </c>
      <c r="F22" s="430">
        <v>5</v>
      </c>
      <c r="G22" s="448">
        <v>1</v>
      </c>
      <c r="H22" s="480">
        <v>4.5999999999999996</v>
      </c>
      <c r="I22" s="480">
        <v>-9.3000000000000114</v>
      </c>
      <c r="J22" s="481">
        <v>21</v>
      </c>
      <c r="K22" s="481">
        <v>0</v>
      </c>
      <c r="L22" s="430">
        <v>5</v>
      </c>
      <c r="M22" s="479">
        <v>1</v>
      </c>
      <c r="N22" s="594">
        <f t="shared" si="0"/>
        <v>0</v>
      </c>
      <c r="O22" s="594"/>
      <c r="P22" s="483"/>
      <c r="Q22" s="483"/>
      <c r="R22" s="697"/>
      <c r="S22" s="697"/>
      <c r="T22" s="697"/>
      <c r="U22" s="697"/>
      <c r="V22" s="697"/>
    </row>
    <row r="23" spans="1:22">
      <c r="A23" s="670">
        <v>6</v>
      </c>
      <c r="B23" s="677"/>
      <c r="C23" s="677"/>
      <c r="D23" s="677">
        <v>6</v>
      </c>
      <c r="E23" s="664">
        <v>1</v>
      </c>
      <c r="F23" s="430">
        <v>10</v>
      </c>
      <c r="G23" s="448">
        <v>1</v>
      </c>
      <c r="H23" s="480">
        <v>4.5</v>
      </c>
      <c r="I23" s="480">
        <v>-8.8000000000000114</v>
      </c>
      <c r="J23" s="481">
        <v>21</v>
      </c>
      <c r="K23" s="481">
        <v>0</v>
      </c>
      <c r="L23" s="430">
        <v>1</v>
      </c>
      <c r="M23" s="479">
        <v>1</v>
      </c>
      <c r="N23" s="594">
        <f t="shared" si="0"/>
        <v>0</v>
      </c>
      <c r="O23" s="594"/>
      <c r="P23" s="483"/>
      <c r="Q23" s="483"/>
      <c r="R23" s="697"/>
      <c r="S23" s="697"/>
      <c r="T23" s="697"/>
      <c r="U23" s="697"/>
      <c r="V23" s="697"/>
    </row>
    <row r="24" spans="1:22">
      <c r="A24" s="670">
        <v>7</v>
      </c>
      <c r="B24" s="677"/>
      <c r="C24" s="677"/>
      <c r="D24" s="677">
        <v>7</v>
      </c>
      <c r="E24" s="664">
        <v>1</v>
      </c>
      <c r="F24" s="430">
        <v>10</v>
      </c>
      <c r="G24" s="448">
        <v>1</v>
      </c>
      <c r="H24" s="480">
        <v>4.4000000000000004</v>
      </c>
      <c r="I24" s="480">
        <v>-8.1000000000000227</v>
      </c>
      <c r="J24" s="481">
        <v>21</v>
      </c>
      <c r="K24" s="481">
        <v>0</v>
      </c>
      <c r="L24" s="430">
        <v>2</v>
      </c>
      <c r="M24" s="479">
        <v>1</v>
      </c>
      <c r="N24" s="594">
        <f t="shared" si="0"/>
        <v>0</v>
      </c>
      <c r="O24" s="594"/>
      <c r="P24" s="483"/>
      <c r="Q24" s="483"/>
      <c r="R24" s="697"/>
      <c r="S24" s="697"/>
      <c r="T24" s="697"/>
      <c r="U24" s="697"/>
      <c r="V24" s="697"/>
    </row>
    <row r="25" spans="1:22">
      <c r="A25" s="670">
        <v>8</v>
      </c>
      <c r="B25" s="677"/>
      <c r="C25" s="677"/>
      <c r="D25" s="677">
        <v>8</v>
      </c>
      <c r="E25" s="664">
        <v>1</v>
      </c>
      <c r="F25" s="430">
        <v>10</v>
      </c>
      <c r="G25" s="448">
        <v>1</v>
      </c>
      <c r="H25" s="480">
        <v>4.3</v>
      </c>
      <c r="I25" s="480">
        <v>-8.1000000000000227</v>
      </c>
      <c r="J25" s="481">
        <v>21</v>
      </c>
      <c r="K25" s="481">
        <v>0</v>
      </c>
      <c r="L25" s="430">
        <v>3</v>
      </c>
      <c r="M25" s="479">
        <v>1</v>
      </c>
      <c r="N25" s="594">
        <f t="shared" si="0"/>
        <v>0</v>
      </c>
      <c r="O25" s="594"/>
      <c r="P25" s="483"/>
      <c r="Q25" s="483"/>
      <c r="R25" s="697"/>
      <c r="S25" s="697"/>
      <c r="T25" s="697"/>
      <c r="U25" s="697"/>
      <c r="V25" s="697"/>
    </row>
    <row r="26" spans="1:22">
      <c r="A26" s="670">
        <v>9</v>
      </c>
      <c r="B26" s="677"/>
      <c r="C26" s="677"/>
      <c r="D26" s="677">
        <v>9</v>
      </c>
      <c r="E26" s="675">
        <v>-1</v>
      </c>
      <c r="F26" s="430">
        <v>10</v>
      </c>
      <c r="G26" s="448">
        <v>1</v>
      </c>
      <c r="H26" s="480">
        <v>4.2</v>
      </c>
      <c r="I26" s="480">
        <v>-7.6999999999999886</v>
      </c>
      <c r="J26" s="481">
        <v>21</v>
      </c>
      <c r="K26" s="481">
        <v>5</v>
      </c>
      <c r="L26" s="430">
        <v>4</v>
      </c>
      <c r="M26" s="479">
        <v>1</v>
      </c>
      <c r="N26" s="594">
        <f t="shared" si="0"/>
        <v>0</v>
      </c>
      <c r="O26" s="594"/>
      <c r="P26" s="483"/>
      <c r="Q26" s="483"/>
      <c r="R26" s="697"/>
      <c r="S26" s="697"/>
      <c r="T26" s="697"/>
      <c r="U26" s="697"/>
      <c r="V26" s="697"/>
    </row>
    <row r="27" spans="1:22">
      <c r="A27" s="670">
        <v>10</v>
      </c>
      <c r="B27" s="677"/>
      <c r="C27" s="677"/>
      <c r="D27" s="677">
        <v>10</v>
      </c>
      <c r="E27" s="664">
        <v>-1</v>
      </c>
      <c r="F27" s="430">
        <v>15</v>
      </c>
      <c r="G27" s="448">
        <v>1</v>
      </c>
      <c r="H27" s="480">
        <v>4.0999999999999996</v>
      </c>
      <c r="I27" s="480">
        <v>-7</v>
      </c>
      <c r="J27" s="481">
        <v>21</v>
      </c>
      <c r="K27" s="481">
        <v>5</v>
      </c>
      <c r="L27" s="430">
        <v>5</v>
      </c>
      <c r="M27" s="479">
        <v>1</v>
      </c>
      <c r="N27" s="594">
        <f t="shared" si="0"/>
        <v>0</v>
      </c>
      <c r="O27" s="594"/>
      <c r="P27" s="483"/>
      <c r="Q27" s="483"/>
      <c r="R27" s="697"/>
      <c r="S27" s="697"/>
      <c r="T27" s="697"/>
      <c r="U27" s="697"/>
      <c r="V27" s="697"/>
    </row>
    <row r="28" spans="1:22">
      <c r="A28" s="670">
        <v>11</v>
      </c>
      <c r="B28" s="677"/>
      <c r="C28" s="677"/>
      <c r="D28" s="677">
        <v>11</v>
      </c>
      <c r="E28" s="664">
        <v>-1</v>
      </c>
      <c r="F28" s="430">
        <v>15</v>
      </c>
      <c r="G28" s="448">
        <v>1</v>
      </c>
      <c r="H28" s="480">
        <v>4</v>
      </c>
      <c r="I28" s="480">
        <v>-6</v>
      </c>
      <c r="J28" s="481">
        <v>21</v>
      </c>
      <c r="K28" s="481">
        <v>5</v>
      </c>
      <c r="L28" s="430">
        <v>1</v>
      </c>
      <c r="M28" s="479">
        <v>1</v>
      </c>
      <c r="N28" s="594">
        <f t="shared" si="0"/>
        <v>0</v>
      </c>
      <c r="O28" s="594"/>
      <c r="P28" s="483"/>
      <c r="Q28" s="483"/>
      <c r="R28" s="697"/>
      <c r="S28" s="697"/>
      <c r="T28" s="697"/>
      <c r="U28" s="697"/>
      <c r="V28" s="697"/>
    </row>
    <row r="29" spans="1:22">
      <c r="A29" s="670">
        <v>12</v>
      </c>
      <c r="B29" s="677"/>
      <c r="C29" s="677"/>
      <c r="D29" s="677">
        <v>12</v>
      </c>
      <c r="E29" s="664">
        <v>-1</v>
      </c>
      <c r="F29" s="430">
        <v>15</v>
      </c>
      <c r="G29" s="448">
        <v>1</v>
      </c>
      <c r="H29" s="480">
        <v>3.9</v>
      </c>
      <c r="I29" s="480">
        <v>-5.6000000000000227</v>
      </c>
      <c r="J29" s="481">
        <v>21</v>
      </c>
      <c r="K29" s="481">
        <v>5</v>
      </c>
      <c r="L29" s="430">
        <v>2</v>
      </c>
      <c r="M29" s="479">
        <v>1</v>
      </c>
      <c r="N29" s="594">
        <f t="shared" si="0"/>
        <v>0</v>
      </c>
      <c r="O29" s="594"/>
      <c r="P29" s="483"/>
      <c r="Q29" s="483"/>
      <c r="R29" s="697"/>
      <c r="S29" s="697"/>
      <c r="T29" s="697"/>
      <c r="U29" s="697"/>
      <c r="V29" s="697"/>
    </row>
    <row r="30" spans="1:22">
      <c r="A30" s="669">
        <v>13</v>
      </c>
      <c r="B30" s="677"/>
      <c r="C30" s="677"/>
      <c r="D30" s="677">
        <v>13</v>
      </c>
      <c r="E30" s="664">
        <v>1</v>
      </c>
      <c r="F30" s="430">
        <v>15</v>
      </c>
      <c r="G30" s="448">
        <v>1</v>
      </c>
      <c r="H30" s="480">
        <v>3.8</v>
      </c>
      <c r="I30" s="480">
        <v>-4.6999999999999886</v>
      </c>
      <c r="J30" s="481">
        <v>21</v>
      </c>
      <c r="K30" s="481">
        <v>5</v>
      </c>
      <c r="L30" s="430">
        <v>3</v>
      </c>
      <c r="M30" s="479">
        <v>1</v>
      </c>
      <c r="N30" s="594">
        <f t="shared" si="0"/>
        <v>0</v>
      </c>
      <c r="O30" s="594"/>
      <c r="P30" s="483"/>
      <c r="Q30" s="483"/>
      <c r="R30" s="697"/>
      <c r="S30" s="697"/>
      <c r="T30" s="697"/>
      <c r="U30" s="697"/>
      <c r="V30" s="697"/>
    </row>
    <row r="31" spans="1:22">
      <c r="A31" s="670">
        <v>14</v>
      </c>
      <c r="B31" s="677"/>
      <c r="C31" s="677"/>
      <c r="D31" s="677">
        <v>14</v>
      </c>
      <c r="E31" s="664">
        <v>1</v>
      </c>
      <c r="F31" s="448">
        <v>5</v>
      </c>
      <c r="G31" s="448">
        <v>1</v>
      </c>
      <c r="H31" s="480">
        <v>3.7</v>
      </c>
      <c r="I31" s="480">
        <v>-4.1000000000000227</v>
      </c>
      <c r="J31" s="481">
        <v>21</v>
      </c>
      <c r="K31" s="481">
        <v>5</v>
      </c>
      <c r="L31" s="430">
        <v>4</v>
      </c>
      <c r="M31" s="479">
        <v>1</v>
      </c>
      <c r="N31" s="594">
        <f t="shared" si="0"/>
        <v>0</v>
      </c>
      <c r="O31" s="594"/>
      <c r="P31" s="483"/>
      <c r="Q31" s="483"/>
      <c r="R31" s="697"/>
      <c r="S31" s="697"/>
      <c r="T31" s="697"/>
      <c r="U31" s="697"/>
      <c r="V31" s="697"/>
    </row>
    <row r="32" spans="1:22">
      <c r="A32" s="670">
        <v>15</v>
      </c>
      <c r="B32" s="677"/>
      <c r="C32" s="677"/>
      <c r="D32" s="677">
        <v>15</v>
      </c>
      <c r="E32" s="664">
        <v>1</v>
      </c>
      <c r="F32" s="430">
        <v>5</v>
      </c>
      <c r="G32" s="448">
        <v>1</v>
      </c>
      <c r="H32" s="480">
        <v>3.6</v>
      </c>
      <c r="I32" s="480">
        <v>-4.1000000000000227</v>
      </c>
      <c r="J32" s="481">
        <v>21</v>
      </c>
      <c r="K32" s="481">
        <v>5</v>
      </c>
      <c r="L32" s="430">
        <v>5</v>
      </c>
      <c r="M32" s="479">
        <v>1</v>
      </c>
      <c r="N32" s="594">
        <f t="shared" si="0"/>
        <v>0</v>
      </c>
      <c r="O32" s="594"/>
      <c r="P32" s="483"/>
      <c r="Q32" s="483"/>
      <c r="R32" s="697"/>
      <c r="S32" s="697"/>
      <c r="T32" s="697"/>
      <c r="U32" s="697"/>
      <c r="V32" s="697"/>
    </row>
    <row r="33" spans="1:22">
      <c r="A33" s="670">
        <v>16</v>
      </c>
      <c r="B33" s="677"/>
      <c r="C33" s="677"/>
      <c r="D33" s="677">
        <v>16</v>
      </c>
      <c r="E33" s="664">
        <v>1</v>
      </c>
      <c r="F33" s="430">
        <v>5</v>
      </c>
      <c r="G33" s="448">
        <v>1</v>
      </c>
      <c r="H33" s="480">
        <v>3.5000000000000102</v>
      </c>
      <c r="I33" s="480">
        <v>-4</v>
      </c>
      <c r="J33" s="481">
        <v>21</v>
      </c>
      <c r="K33" s="480">
        <v>0</v>
      </c>
      <c r="L33" s="430">
        <v>1</v>
      </c>
      <c r="M33" s="479">
        <v>1</v>
      </c>
      <c r="N33" s="594">
        <f t="shared" si="0"/>
        <v>0</v>
      </c>
      <c r="O33" s="594"/>
      <c r="P33" s="483"/>
      <c r="Q33" s="483"/>
      <c r="R33" s="697"/>
      <c r="S33" s="697"/>
      <c r="T33" s="697"/>
      <c r="U33" s="697"/>
      <c r="V33" s="697"/>
    </row>
    <row r="34" spans="1:22">
      <c r="A34" s="670">
        <v>17</v>
      </c>
      <c r="B34" s="677"/>
      <c r="C34" s="677"/>
      <c r="D34" s="677">
        <v>17</v>
      </c>
      <c r="E34" s="675">
        <v>-1</v>
      </c>
      <c r="F34" s="430">
        <v>5</v>
      </c>
      <c r="G34" s="448">
        <v>1</v>
      </c>
      <c r="H34" s="480">
        <v>3.4000000000000101</v>
      </c>
      <c r="I34" s="480">
        <v>-3.6000000000000227</v>
      </c>
      <c r="J34" s="481">
        <v>21</v>
      </c>
      <c r="K34" s="481">
        <v>0</v>
      </c>
      <c r="L34" s="430">
        <v>2</v>
      </c>
      <c r="M34" s="479">
        <v>1</v>
      </c>
      <c r="N34" s="594">
        <f t="shared" si="0"/>
        <v>0</v>
      </c>
      <c r="O34" s="594"/>
      <c r="P34" s="483"/>
      <c r="Q34" s="483"/>
      <c r="R34" s="697"/>
      <c r="S34" s="697"/>
      <c r="T34" s="697"/>
      <c r="U34" s="697"/>
      <c r="V34" s="697"/>
    </row>
    <row r="35" spans="1:22">
      <c r="A35" s="670">
        <v>18</v>
      </c>
      <c r="B35" s="677"/>
      <c r="C35" s="677"/>
      <c r="D35" s="677">
        <v>18</v>
      </c>
      <c r="E35" s="664">
        <v>-1</v>
      </c>
      <c r="F35" s="430">
        <v>5</v>
      </c>
      <c r="G35" s="448">
        <v>1</v>
      </c>
      <c r="H35" s="480">
        <v>3.30000000000001</v>
      </c>
      <c r="I35" s="480">
        <v>-3.3999999999999773</v>
      </c>
      <c r="J35" s="481">
        <v>21</v>
      </c>
      <c r="K35" s="481">
        <v>0</v>
      </c>
      <c r="L35" s="430">
        <v>3</v>
      </c>
      <c r="M35" s="479">
        <v>1</v>
      </c>
      <c r="N35" s="594">
        <f t="shared" si="0"/>
        <v>0</v>
      </c>
      <c r="O35" s="594"/>
      <c r="P35" s="483"/>
      <c r="Q35" s="483"/>
      <c r="R35" s="697"/>
      <c r="S35" s="697"/>
      <c r="T35" s="697"/>
      <c r="U35" s="697"/>
      <c r="V35" s="697"/>
    </row>
    <row r="36" spans="1:22">
      <c r="A36" s="670">
        <v>19</v>
      </c>
      <c r="B36" s="677"/>
      <c r="C36" s="677"/>
      <c r="D36" s="677">
        <v>19</v>
      </c>
      <c r="E36" s="664">
        <v>-1</v>
      </c>
      <c r="F36" s="430">
        <v>10</v>
      </c>
      <c r="G36" s="448">
        <v>1</v>
      </c>
      <c r="H36" s="480">
        <v>3.2000000000000099</v>
      </c>
      <c r="I36" s="480">
        <v>-3.5</v>
      </c>
      <c r="J36" s="481">
        <v>21</v>
      </c>
      <c r="K36" s="481">
        <v>0</v>
      </c>
      <c r="L36" s="430">
        <v>4</v>
      </c>
      <c r="M36" s="479">
        <v>1</v>
      </c>
      <c r="N36" s="594">
        <f t="shared" si="0"/>
        <v>0</v>
      </c>
      <c r="O36" s="594"/>
      <c r="P36" s="483"/>
      <c r="Q36" s="483"/>
      <c r="R36" s="697"/>
      <c r="S36" s="697"/>
      <c r="T36" s="697"/>
      <c r="U36" s="697"/>
      <c r="V36" s="697"/>
    </row>
    <row r="37" spans="1:22">
      <c r="A37" s="670">
        <v>20</v>
      </c>
      <c r="B37" s="677"/>
      <c r="C37" s="677"/>
      <c r="D37" s="677">
        <v>20</v>
      </c>
      <c r="E37" s="664">
        <v>-1</v>
      </c>
      <c r="F37" s="430">
        <v>10</v>
      </c>
      <c r="G37" s="448">
        <v>1</v>
      </c>
      <c r="H37" s="480">
        <v>3.1000000000000099</v>
      </c>
      <c r="I37" s="480">
        <v>-3.6000000000000227</v>
      </c>
      <c r="J37" s="481">
        <v>21</v>
      </c>
      <c r="K37" s="481">
        <v>0</v>
      </c>
      <c r="L37" s="430">
        <v>5</v>
      </c>
      <c r="M37" s="479">
        <v>1</v>
      </c>
      <c r="N37" s="594">
        <f t="shared" si="0"/>
        <v>0</v>
      </c>
      <c r="O37" s="594"/>
      <c r="P37" s="483"/>
      <c r="Q37" s="483"/>
      <c r="R37" s="697"/>
      <c r="S37" s="697"/>
      <c r="T37" s="697"/>
      <c r="U37" s="697"/>
      <c r="V37" s="697"/>
    </row>
    <row r="38" spans="1:22">
      <c r="A38" s="670">
        <v>21</v>
      </c>
      <c r="B38" s="677"/>
      <c r="C38" s="677"/>
      <c r="D38" s="677">
        <v>21</v>
      </c>
      <c r="E38" s="664">
        <v>1</v>
      </c>
      <c r="F38" s="430">
        <v>10</v>
      </c>
      <c r="G38" s="448">
        <v>1</v>
      </c>
      <c r="H38" s="480">
        <v>3.0000000000000102</v>
      </c>
      <c r="I38" s="480">
        <v>-3.6999999999999886</v>
      </c>
      <c r="J38" s="481">
        <v>21</v>
      </c>
      <c r="K38" s="481">
        <v>0</v>
      </c>
      <c r="L38" s="430">
        <v>1</v>
      </c>
      <c r="M38" s="479">
        <v>1</v>
      </c>
      <c r="N38" s="594">
        <f t="shared" si="0"/>
        <v>0</v>
      </c>
      <c r="O38" s="594"/>
      <c r="P38" s="483"/>
      <c r="Q38" s="483"/>
      <c r="R38" s="697"/>
      <c r="S38" s="697"/>
      <c r="T38" s="697"/>
      <c r="U38" s="697"/>
      <c r="V38" s="697"/>
    </row>
    <row r="39" spans="1:22">
      <c r="A39" s="670">
        <v>22</v>
      </c>
      <c r="B39" s="677"/>
      <c r="C39" s="677"/>
      <c r="D39" s="677">
        <v>22</v>
      </c>
      <c r="E39" s="664">
        <v>1</v>
      </c>
      <c r="F39" s="430">
        <v>10</v>
      </c>
      <c r="G39" s="448">
        <v>1</v>
      </c>
      <c r="H39" s="480">
        <v>2.9000000000000101</v>
      </c>
      <c r="I39" s="480">
        <v>-3.8000000000000114</v>
      </c>
      <c r="J39" s="481">
        <v>21</v>
      </c>
      <c r="K39" s="481">
        <v>0</v>
      </c>
      <c r="L39" s="430">
        <v>2</v>
      </c>
      <c r="M39" s="479">
        <v>1</v>
      </c>
      <c r="N39" s="594">
        <f t="shared" si="0"/>
        <v>0</v>
      </c>
      <c r="O39" s="594"/>
      <c r="P39" s="483"/>
      <c r="Q39" s="483"/>
      <c r="R39" s="697"/>
      <c r="S39" s="697"/>
      <c r="T39" s="697"/>
      <c r="U39" s="697"/>
      <c r="V39" s="697"/>
    </row>
    <row r="40" spans="1:22">
      <c r="A40" s="670">
        <v>23</v>
      </c>
      <c r="B40" s="677"/>
      <c r="C40" s="677"/>
      <c r="D40" s="677">
        <v>23</v>
      </c>
      <c r="E40" s="664">
        <v>1</v>
      </c>
      <c r="F40" s="430">
        <v>15</v>
      </c>
      <c r="G40" s="448">
        <v>1</v>
      </c>
      <c r="H40" s="480">
        <v>2.80000000000001</v>
      </c>
      <c r="I40" s="480">
        <v>-4.3999999999999773</v>
      </c>
      <c r="J40" s="481">
        <v>21</v>
      </c>
      <c r="K40" s="481">
        <v>0</v>
      </c>
      <c r="L40" s="430">
        <v>3</v>
      </c>
      <c r="M40" s="479">
        <v>1</v>
      </c>
      <c r="N40" s="594">
        <f t="shared" si="0"/>
        <v>0</v>
      </c>
      <c r="O40" s="594"/>
      <c r="P40" s="483"/>
      <c r="Q40" s="483"/>
      <c r="R40" s="697"/>
      <c r="S40" s="697"/>
      <c r="T40" s="697"/>
      <c r="U40" s="697"/>
      <c r="V40" s="697"/>
    </row>
    <row r="41" spans="1:22">
      <c r="A41" s="670">
        <v>24</v>
      </c>
      <c r="B41" s="677"/>
      <c r="C41" s="677"/>
      <c r="D41" s="677">
        <v>24</v>
      </c>
      <c r="E41" s="664">
        <v>1</v>
      </c>
      <c r="F41" s="430">
        <v>15</v>
      </c>
      <c r="G41" s="448">
        <v>1</v>
      </c>
      <c r="H41" s="480">
        <v>2.7000000000000099</v>
      </c>
      <c r="I41" s="480">
        <v>-4.8999999999999773</v>
      </c>
      <c r="J41" s="481">
        <v>21</v>
      </c>
      <c r="K41" s="481">
        <v>5</v>
      </c>
      <c r="L41" s="430">
        <v>4</v>
      </c>
      <c r="M41" s="479">
        <v>1</v>
      </c>
      <c r="N41" s="594">
        <f t="shared" si="0"/>
        <v>0</v>
      </c>
      <c r="O41" s="594"/>
      <c r="P41" s="483"/>
      <c r="Q41" s="483"/>
      <c r="R41" s="697"/>
      <c r="S41" s="697"/>
      <c r="T41" s="697"/>
      <c r="U41" s="697"/>
    </row>
    <row r="42" spans="1:22">
      <c r="A42" s="669">
        <v>25</v>
      </c>
      <c r="B42" s="677"/>
      <c r="C42" s="677"/>
      <c r="D42" s="677">
        <v>1</v>
      </c>
      <c r="E42" s="675">
        <v>-1</v>
      </c>
      <c r="F42" s="430">
        <v>15</v>
      </c>
      <c r="G42" s="448">
        <v>0</v>
      </c>
      <c r="H42" s="480">
        <v>0</v>
      </c>
      <c r="I42" s="480">
        <v>20.800000000000011</v>
      </c>
      <c r="J42" s="481">
        <v>26</v>
      </c>
      <c r="K42" s="481">
        <v>5</v>
      </c>
      <c r="L42" s="430">
        <v>5</v>
      </c>
      <c r="M42" s="479">
        <v>1</v>
      </c>
      <c r="N42" s="594">
        <f t="shared" si="0"/>
        <v>0</v>
      </c>
      <c r="O42" s="594"/>
      <c r="P42" s="483"/>
      <c r="Q42" s="483"/>
      <c r="R42" s="697"/>
      <c r="S42" s="697"/>
      <c r="T42" s="697"/>
      <c r="U42" s="697"/>
      <c r="V42" s="697"/>
    </row>
    <row r="43" spans="1:22">
      <c r="A43" s="670">
        <v>26</v>
      </c>
      <c r="B43" s="677"/>
      <c r="C43" s="677"/>
      <c r="D43" s="677">
        <v>2</v>
      </c>
      <c r="E43" s="664">
        <v>-1</v>
      </c>
      <c r="F43" s="430">
        <v>15</v>
      </c>
      <c r="G43" s="448">
        <v>0</v>
      </c>
      <c r="H43" s="480">
        <v>0</v>
      </c>
      <c r="I43" s="480">
        <v>20.800000000000011</v>
      </c>
      <c r="J43" s="481">
        <v>26</v>
      </c>
      <c r="K43" s="481">
        <v>5</v>
      </c>
      <c r="L43" s="430">
        <v>1</v>
      </c>
      <c r="M43" s="479">
        <v>1</v>
      </c>
      <c r="N43" s="594">
        <f t="shared" si="0"/>
        <v>0</v>
      </c>
      <c r="O43" s="594"/>
      <c r="P43" s="483"/>
      <c r="Q43" s="483"/>
      <c r="R43" s="697"/>
      <c r="S43" s="697"/>
      <c r="T43" s="697"/>
      <c r="U43" s="697"/>
      <c r="V43" s="697"/>
    </row>
    <row r="44" spans="1:22">
      <c r="A44" s="670">
        <v>27</v>
      </c>
      <c r="B44" s="677"/>
      <c r="C44" s="677"/>
      <c r="D44" s="677">
        <v>3</v>
      </c>
      <c r="E44" s="664">
        <v>-1</v>
      </c>
      <c r="F44" s="448">
        <v>5</v>
      </c>
      <c r="G44" s="448">
        <v>0</v>
      </c>
      <c r="H44" s="480">
        <v>0</v>
      </c>
      <c r="I44" s="480">
        <v>20</v>
      </c>
      <c r="J44" s="481">
        <v>26</v>
      </c>
      <c r="K44" s="481">
        <v>5</v>
      </c>
      <c r="L44" s="430">
        <v>2</v>
      </c>
      <c r="M44" s="479">
        <v>1</v>
      </c>
      <c r="N44" s="594">
        <f t="shared" si="0"/>
        <v>0</v>
      </c>
      <c r="O44" s="594"/>
      <c r="P44" s="483"/>
      <c r="Q44" s="483"/>
      <c r="R44" s="697"/>
      <c r="S44" s="697"/>
      <c r="T44" s="697"/>
      <c r="U44" s="697"/>
      <c r="V44" s="697"/>
    </row>
    <row r="45" spans="1:22">
      <c r="A45" s="670">
        <v>28</v>
      </c>
      <c r="B45" s="677"/>
      <c r="C45" s="677"/>
      <c r="D45" s="677">
        <v>4</v>
      </c>
      <c r="E45" s="664">
        <v>-1</v>
      </c>
      <c r="F45" s="430">
        <v>5</v>
      </c>
      <c r="G45" s="448">
        <v>0</v>
      </c>
      <c r="H45" s="480">
        <v>0</v>
      </c>
      <c r="I45" s="480">
        <v>19.600000000000023</v>
      </c>
      <c r="J45" s="481">
        <v>26</v>
      </c>
      <c r="K45" s="481">
        <v>5</v>
      </c>
      <c r="L45" s="430">
        <v>3</v>
      </c>
      <c r="M45" s="479">
        <v>1</v>
      </c>
      <c r="N45" s="594">
        <f t="shared" si="0"/>
        <v>0</v>
      </c>
      <c r="O45" s="594"/>
      <c r="P45" s="483"/>
      <c r="Q45" s="483"/>
      <c r="R45" s="697"/>
      <c r="S45" s="697"/>
      <c r="T45" s="697"/>
      <c r="U45" s="697"/>
      <c r="V45" s="697"/>
    </row>
    <row r="46" spans="1:22">
      <c r="A46" s="670">
        <v>29</v>
      </c>
      <c r="B46" s="677"/>
      <c r="C46" s="677"/>
      <c r="D46" s="677">
        <v>5</v>
      </c>
      <c r="E46" s="664">
        <v>1</v>
      </c>
      <c r="F46" s="430">
        <v>5</v>
      </c>
      <c r="G46" s="448">
        <v>0</v>
      </c>
      <c r="H46" s="480">
        <v>0</v>
      </c>
      <c r="I46" s="480">
        <v>19.399999999999977</v>
      </c>
      <c r="J46" s="481">
        <v>26</v>
      </c>
      <c r="K46" s="481">
        <v>5</v>
      </c>
      <c r="L46" s="430">
        <v>4</v>
      </c>
      <c r="M46" s="479">
        <v>1</v>
      </c>
      <c r="N46" s="594">
        <f t="shared" si="0"/>
        <v>0</v>
      </c>
      <c r="O46" s="594"/>
      <c r="P46" s="483"/>
      <c r="Q46" s="483"/>
      <c r="R46" s="697"/>
      <c r="S46" s="697"/>
      <c r="T46" s="697"/>
      <c r="U46" s="697"/>
      <c r="V46" s="697"/>
    </row>
    <row r="47" spans="1:22">
      <c r="A47" s="670">
        <v>30</v>
      </c>
      <c r="B47" s="677"/>
      <c r="C47" s="677"/>
      <c r="D47" s="677">
        <v>6</v>
      </c>
      <c r="E47" s="664">
        <v>1</v>
      </c>
      <c r="F47" s="430">
        <v>5</v>
      </c>
      <c r="G47" s="448">
        <v>0</v>
      </c>
      <c r="H47" s="480">
        <v>0</v>
      </c>
      <c r="I47" s="480">
        <v>20.5</v>
      </c>
      <c r="J47" s="481">
        <v>26</v>
      </c>
      <c r="K47" s="481">
        <v>5</v>
      </c>
      <c r="L47" s="430">
        <v>5</v>
      </c>
      <c r="M47" s="479">
        <v>1</v>
      </c>
      <c r="N47" s="594">
        <f t="shared" si="0"/>
        <v>0</v>
      </c>
      <c r="O47" s="594"/>
      <c r="P47" s="483"/>
      <c r="Q47" s="483"/>
      <c r="R47" s="697"/>
      <c r="S47" s="697"/>
      <c r="T47" s="697"/>
      <c r="U47" s="697"/>
      <c r="V47" s="697"/>
    </row>
    <row r="48" spans="1:22">
      <c r="A48" s="670">
        <v>31</v>
      </c>
      <c r="B48" s="677"/>
      <c r="C48" s="677"/>
      <c r="D48" s="677">
        <v>7</v>
      </c>
      <c r="E48" s="664">
        <v>1</v>
      </c>
      <c r="F48" s="430">
        <v>5</v>
      </c>
      <c r="G48" s="448">
        <v>0</v>
      </c>
      <c r="H48" s="480">
        <v>0</v>
      </c>
      <c r="I48" s="480">
        <v>22.699999999999989</v>
      </c>
      <c r="J48" s="481">
        <v>26</v>
      </c>
      <c r="K48" s="480">
        <v>0</v>
      </c>
      <c r="L48" s="430">
        <v>1</v>
      </c>
      <c r="M48" s="479">
        <v>1</v>
      </c>
      <c r="N48" s="594">
        <f t="shared" si="0"/>
        <v>0</v>
      </c>
      <c r="O48" s="594"/>
      <c r="P48" s="483"/>
      <c r="Q48" s="483"/>
      <c r="R48" s="697"/>
      <c r="S48" s="697"/>
      <c r="T48" s="697"/>
      <c r="U48" s="697"/>
      <c r="V48" s="697"/>
    </row>
    <row r="49" spans="1:22">
      <c r="A49" s="670">
        <v>32</v>
      </c>
      <c r="B49" s="677"/>
      <c r="C49" s="677"/>
      <c r="D49" s="677">
        <v>8</v>
      </c>
      <c r="E49" s="664">
        <v>1</v>
      </c>
      <c r="F49" s="430">
        <v>10</v>
      </c>
      <c r="G49" s="448">
        <v>0</v>
      </c>
      <c r="H49" s="480">
        <v>0</v>
      </c>
      <c r="I49" s="480">
        <v>24.399999999999977</v>
      </c>
      <c r="J49" s="481">
        <v>26</v>
      </c>
      <c r="K49" s="481">
        <v>0</v>
      </c>
      <c r="L49" s="430">
        <v>2</v>
      </c>
      <c r="M49" s="479">
        <v>1</v>
      </c>
      <c r="N49" s="594">
        <f t="shared" si="0"/>
        <v>0</v>
      </c>
      <c r="O49" s="594"/>
      <c r="P49" s="483"/>
      <c r="Q49" s="483"/>
      <c r="R49" s="697"/>
      <c r="S49" s="697"/>
      <c r="T49" s="697"/>
      <c r="U49" s="697"/>
      <c r="V49" s="697"/>
    </row>
    <row r="50" spans="1:22">
      <c r="A50" s="670">
        <v>33</v>
      </c>
      <c r="B50" s="677"/>
      <c r="C50" s="677"/>
      <c r="D50" s="677">
        <v>9</v>
      </c>
      <c r="E50" s="675">
        <v>-1</v>
      </c>
      <c r="F50" s="430">
        <v>10</v>
      </c>
      <c r="G50" s="448">
        <v>0</v>
      </c>
      <c r="H50" s="480">
        <v>0</v>
      </c>
      <c r="I50" s="480">
        <v>26.300000000000011</v>
      </c>
      <c r="J50" s="481">
        <v>26</v>
      </c>
      <c r="K50" s="481">
        <v>0</v>
      </c>
      <c r="L50" s="430">
        <v>3</v>
      </c>
      <c r="M50" s="479">
        <v>1</v>
      </c>
      <c r="N50" s="594">
        <f t="shared" si="0"/>
        <v>0</v>
      </c>
      <c r="O50" s="594"/>
      <c r="P50" s="483"/>
      <c r="Q50" s="483"/>
      <c r="R50" s="697"/>
      <c r="S50" s="697"/>
      <c r="T50" s="697"/>
      <c r="U50" s="697"/>
      <c r="V50" s="697"/>
    </row>
    <row r="51" spans="1:22">
      <c r="A51" s="670">
        <v>34</v>
      </c>
      <c r="B51" s="677"/>
      <c r="C51" s="677"/>
      <c r="D51" s="677">
        <v>10</v>
      </c>
      <c r="E51" s="664">
        <v>-1</v>
      </c>
      <c r="F51" s="430">
        <v>10</v>
      </c>
      <c r="G51" s="448">
        <v>0</v>
      </c>
      <c r="H51" s="480">
        <v>0</v>
      </c>
      <c r="I51" s="480">
        <v>28.300000000000011</v>
      </c>
      <c r="J51" s="481">
        <v>26</v>
      </c>
      <c r="K51" s="481">
        <v>0</v>
      </c>
      <c r="L51" s="430">
        <v>4</v>
      </c>
      <c r="M51" s="479">
        <v>1</v>
      </c>
      <c r="N51" s="594">
        <f t="shared" si="0"/>
        <v>0</v>
      </c>
      <c r="O51" s="594"/>
      <c r="P51" s="483"/>
      <c r="Q51" s="483"/>
      <c r="R51" s="697"/>
      <c r="S51" s="697"/>
      <c r="T51" s="697"/>
      <c r="U51" s="697"/>
      <c r="V51" s="697"/>
    </row>
    <row r="52" spans="1:22">
      <c r="A52" s="670">
        <v>35</v>
      </c>
      <c r="B52" s="677"/>
      <c r="C52" s="677"/>
      <c r="D52" s="677">
        <v>11</v>
      </c>
      <c r="E52" s="664">
        <v>-1</v>
      </c>
      <c r="F52" s="430">
        <v>10</v>
      </c>
      <c r="G52" s="448">
        <v>0</v>
      </c>
      <c r="H52" s="480">
        <v>0</v>
      </c>
      <c r="I52" s="480">
        <v>30.100000000000023</v>
      </c>
      <c r="J52" s="481">
        <v>26</v>
      </c>
      <c r="K52" s="481">
        <v>0</v>
      </c>
      <c r="L52" s="430">
        <v>5</v>
      </c>
      <c r="M52" s="479">
        <v>1</v>
      </c>
      <c r="N52" s="594">
        <f t="shared" si="0"/>
        <v>0</v>
      </c>
      <c r="O52" s="594"/>
      <c r="P52" s="483"/>
      <c r="Q52" s="483"/>
      <c r="R52" s="697"/>
      <c r="S52" s="697"/>
      <c r="T52" s="697"/>
      <c r="U52" s="697"/>
      <c r="V52" s="697"/>
    </row>
    <row r="53" spans="1:22">
      <c r="A53" s="670">
        <v>36</v>
      </c>
      <c r="B53" s="677"/>
      <c r="C53" s="677"/>
      <c r="D53" s="677">
        <v>12</v>
      </c>
      <c r="E53" s="664">
        <v>-1</v>
      </c>
      <c r="F53" s="430">
        <v>15</v>
      </c>
      <c r="G53" s="448">
        <v>0</v>
      </c>
      <c r="H53" s="480">
        <v>0</v>
      </c>
      <c r="I53" s="480">
        <v>31.600000000000023</v>
      </c>
      <c r="J53" s="481">
        <v>26</v>
      </c>
      <c r="K53" s="481">
        <v>0</v>
      </c>
      <c r="L53" s="430">
        <v>1</v>
      </c>
      <c r="M53" s="479">
        <v>1</v>
      </c>
      <c r="N53" s="594">
        <f t="shared" si="0"/>
        <v>0</v>
      </c>
      <c r="O53" s="594"/>
      <c r="P53" s="483"/>
      <c r="Q53" s="483"/>
      <c r="R53" s="697"/>
      <c r="S53" s="697"/>
      <c r="T53" s="697"/>
      <c r="U53" s="697"/>
      <c r="V53" s="697"/>
    </row>
    <row r="54" spans="1:22">
      <c r="A54" s="669">
        <v>37</v>
      </c>
      <c r="B54" s="677"/>
      <c r="C54" s="677"/>
      <c r="D54" s="677">
        <v>13</v>
      </c>
      <c r="E54" s="664">
        <v>1</v>
      </c>
      <c r="F54" s="430">
        <v>15</v>
      </c>
      <c r="G54" s="448">
        <v>0</v>
      </c>
      <c r="H54" s="480">
        <v>0</v>
      </c>
      <c r="I54" s="480">
        <v>32.699999999999989</v>
      </c>
      <c r="J54" s="481">
        <v>26</v>
      </c>
      <c r="K54" s="481">
        <v>0</v>
      </c>
      <c r="L54" s="430">
        <v>2</v>
      </c>
      <c r="M54" s="479">
        <v>1</v>
      </c>
      <c r="N54" s="594">
        <f t="shared" si="0"/>
        <v>0</v>
      </c>
      <c r="O54" s="594"/>
      <c r="P54" s="483"/>
      <c r="Q54" s="483"/>
      <c r="R54" s="697"/>
      <c r="S54" s="697"/>
      <c r="T54" s="697"/>
      <c r="U54" s="697"/>
      <c r="V54" s="697"/>
    </row>
    <row r="55" spans="1:22">
      <c r="A55" s="670">
        <v>38</v>
      </c>
      <c r="B55" s="677"/>
      <c r="C55" s="677"/>
      <c r="D55" s="677">
        <v>14</v>
      </c>
      <c r="E55" s="664">
        <v>1</v>
      </c>
      <c r="F55" s="430">
        <v>15</v>
      </c>
      <c r="G55" s="448">
        <v>0</v>
      </c>
      <c r="H55" s="480">
        <v>0</v>
      </c>
      <c r="I55" s="480">
        <v>33.199999999999989</v>
      </c>
      <c r="J55" s="481">
        <v>26</v>
      </c>
      <c r="K55" s="481">
        <v>0</v>
      </c>
      <c r="L55" s="430">
        <v>3</v>
      </c>
      <c r="M55" s="479">
        <v>1</v>
      </c>
      <c r="N55" s="594">
        <f t="shared" si="0"/>
        <v>0</v>
      </c>
      <c r="O55" s="594"/>
      <c r="P55" s="483"/>
      <c r="Q55" s="483"/>
      <c r="R55" s="697"/>
      <c r="S55" s="697"/>
      <c r="T55" s="697"/>
      <c r="U55" s="697"/>
      <c r="V55" s="697"/>
    </row>
    <row r="56" spans="1:22">
      <c r="A56" s="670">
        <v>39</v>
      </c>
      <c r="B56" s="677"/>
      <c r="C56" s="677"/>
      <c r="D56" s="677">
        <v>15</v>
      </c>
      <c r="E56" s="664">
        <v>1</v>
      </c>
      <c r="F56" s="430">
        <v>15</v>
      </c>
      <c r="G56" s="448">
        <v>0</v>
      </c>
      <c r="H56" s="480">
        <v>0</v>
      </c>
      <c r="I56" s="480">
        <v>33.800000000000011</v>
      </c>
      <c r="J56" s="481">
        <v>26</v>
      </c>
      <c r="K56" s="481">
        <v>5</v>
      </c>
      <c r="L56" s="430">
        <v>4</v>
      </c>
      <c r="M56" s="479">
        <v>1</v>
      </c>
      <c r="N56" s="594">
        <f t="shared" si="0"/>
        <v>0</v>
      </c>
      <c r="O56" s="594"/>
      <c r="P56" s="483"/>
      <c r="Q56" s="483"/>
      <c r="R56" s="697"/>
      <c r="S56" s="697"/>
      <c r="T56" s="697"/>
      <c r="U56" s="697"/>
      <c r="V56" s="697"/>
    </row>
    <row r="57" spans="1:22">
      <c r="A57" s="670">
        <v>40</v>
      </c>
      <c r="B57" s="677"/>
      <c r="C57" s="677"/>
      <c r="D57" s="677">
        <v>16</v>
      </c>
      <c r="E57" s="664">
        <v>1</v>
      </c>
      <c r="F57" s="448">
        <v>5</v>
      </c>
      <c r="G57" s="448">
        <v>0</v>
      </c>
      <c r="H57" s="480">
        <v>0</v>
      </c>
      <c r="I57" s="480">
        <v>33.699999999999989</v>
      </c>
      <c r="J57" s="481">
        <v>26</v>
      </c>
      <c r="K57" s="481">
        <v>5</v>
      </c>
      <c r="L57" s="430">
        <v>5</v>
      </c>
      <c r="M57" s="479">
        <v>1</v>
      </c>
      <c r="N57" s="594">
        <f t="shared" si="0"/>
        <v>0</v>
      </c>
      <c r="O57" s="594"/>
      <c r="P57" s="483"/>
      <c r="Q57" s="483"/>
      <c r="R57" s="697"/>
      <c r="S57" s="697"/>
      <c r="T57" s="697"/>
      <c r="U57" s="697"/>
      <c r="V57" s="697"/>
    </row>
    <row r="58" spans="1:22">
      <c r="A58" s="670">
        <v>41</v>
      </c>
      <c r="B58" s="677"/>
      <c r="C58" s="677"/>
      <c r="D58" s="677">
        <v>17</v>
      </c>
      <c r="E58" s="675">
        <v>-1</v>
      </c>
      <c r="F58" s="430">
        <v>5</v>
      </c>
      <c r="G58" s="448">
        <v>0</v>
      </c>
      <c r="H58" s="480">
        <v>0</v>
      </c>
      <c r="I58" s="480">
        <v>32.5</v>
      </c>
      <c r="J58" s="481">
        <v>26</v>
      </c>
      <c r="K58" s="481">
        <v>5</v>
      </c>
      <c r="L58" s="430">
        <v>1</v>
      </c>
      <c r="M58" s="479">
        <v>1</v>
      </c>
      <c r="N58" s="594">
        <f t="shared" si="0"/>
        <v>0</v>
      </c>
      <c r="O58" s="594"/>
      <c r="P58" s="483"/>
      <c r="Q58" s="483"/>
      <c r="R58" s="697"/>
      <c r="S58" s="697"/>
      <c r="T58" s="697"/>
      <c r="U58" s="697"/>
      <c r="V58" s="697"/>
    </row>
    <row r="59" spans="1:22">
      <c r="A59" s="670">
        <v>42</v>
      </c>
      <c r="B59" s="677"/>
      <c r="C59" s="677"/>
      <c r="D59" s="677">
        <v>18</v>
      </c>
      <c r="E59" s="664">
        <v>-1</v>
      </c>
      <c r="F59" s="430">
        <v>5</v>
      </c>
      <c r="G59" s="448">
        <v>0</v>
      </c>
      <c r="H59" s="480">
        <v>0</v>
      </c>
      <c r="I59" s="480">
        <v>30.699999999999989</v>
      </c>
      <c r="J59" s="481">
        <v>26</v>
      </c>
      <c r="K59" s="481">
        <v>5</v>
      </c>
      <c r="L59" s="430">
        <v>2</v>
      </c>
      <c r="M59" s="479">
        <v>1</v>
      </c>
      <c r="N59" s="594">
        <f t="shared" si="0"/>
        <v>0</v>
      </c>
      <c r="O59" s="594"/>
      <c r="P59" s="483"/>
      <c r="Q59" s="483"/>
      <c r="R59" s="697"/>
      <c r="S59" s="697"/>
      <c r="T59" s="697"/>
      <c r="U59" s="697"/>
      <c r="V59" s="697"/>
    </row>
    <row r="60" spans="1:22">
      <c r="A60" s="670">
        <v>43</v>
      </c>
      <c r="B60" s="677"/>
      <c r="C60" s="677"/>
      <c r="D60" s="677">
        <v>19</v>
      </c>
      <c r="E60" s="664">
        <v>-1</v>
      </c>
      <c r="F60" s="430">
        <v>5</v>
      </c>
      <c r="G60" s="448">
        <v>0</v>
      </c>
      <c r="H60" s="480">
        <v>0</v>
      </c>
      <c r="I60" s="480">
        <v>29.399999999999977</v>
      </c>
      <c r="J60" s="481">
        <v>26</v>
      </c>
      <c r="K60" s="481">
        <v>5</v>
      </c>
      <c r="L60" s="430">
        <v>3</v>
      </c>
      <c r="M60" s="479">
        <v>1</v>
      </c>
      <c r="N60" s="594">
        <f t="shared" si="0"/>
        <v>0</v>
      </c>
      <c r="O60" s="594"/>
      <c r="P60" s="483"/>
      <c r="Q60" s="483"/>
      <c r="R60" s="697"/>
      <c r="S60" s="697"/>
      <c r="T60" s="697"/>
      <c r="U60" s="697"/>
      <c r="V60" s="697"/>
    </row>
    <row r="61" spans="1:22">
      <c r="A61" s="670">
        <v>44</v>
      </c>
      <c r="B61" s="677"/>
      <c r="C61" s="677"/>
      <c r="D61" s="677">
        <v>20</v>
      </c>
      <c r="E61" s="664">
        <v>-1</v>
      </c>
      <c r="F61" s="430">
        <v>5</v>
      </c>
      <c r="G61" s="448">
        <v>0</v>
      </c>
      <c r="H61" s="480">
        <v>0</v>
      </c>
      <c r="I61" s="480">
        <v>27</v>
      </c>
      <c r="J61" s="481">
        <v>26</v>
      </c>
      <c r="K61" s="481">
        <v>5</v>
      </c>
      <c r="L61" s="430">
        <v>4</v>
      </c>
      <c r="M61" s="479">
        <v>1</v>
      </c>
      <c r="N61" s="594">
        <f t="shared" si="0"/>
        <v>0</v>
      </c>
      <c r="O61" s="594"/>
      <c r="P61" s="483"/>
      <c r="Q61" s="483"/>
      <c r="R61" s="697"/>
      <c r="S61" s="697"/>
      <c r="T61" s="697"/>
      <c r="U61" s="697"/>
      <c r="V61" s="697"/>
    </row>
    <row r="62" spans="1:22">
      <c r="A62" s="670">
        <v>45</v>
      </c>
      <c r="B62" s="677"/>
      <c r="C62" s="677"/>
      <c r="D62" s="677">
        <v>21</v>
      </c>
      <c r="E62" s="664">
        <v>1</v>
      </c>
      <c r="F62" s="430">
        <v>10</v>
      </c>
      <c r="G62" s="448">
        <v>0</v>
      </c>
      <c r="H62" s="480">
        <v>0</v>
      </c>
      <c r="I62" s="480">
        <v>25</v>
      </c>
      <c r="J62" s="481">
        <v>26</v>
      </c>
      <c r="K62" s="481">
        <v>5</v>
      </c>
      <c r="L62" s="430">
        <v>5</v>
      </c>
      <c r="M62" s="479">
        <v>1</v>
      </c>
      <c r="N62" s="594">
        <f t="shared" si="0"/>
        <v>0</v>
      </c>
      <c r="O62" s="594"/>
      <c r="P62" s="483"/>
      <c r="Q62" s="483"/>
      <c r="R62" s="697"/>
      <c r="S62" s="697"/>
      <c r="T62" s="697"/>
      <c r="U62" s="697"/>
      <c r="V62" s="697"/>
    </row>
    <row r="63" spans="1:22">
      <c r="A63" s="670">
        <v>46</v>
      </c>
      <c r="B63" s="677"/>
      <c r="C63" s="677"/>
      <c r="D63" s="677">
        <v>22</v>
      </c>
      <c r="E63" s="664">
        <v>1</v>
      </c>
      <c r="F63" s="430">
        <v>10</v>
      </c>
      <c r="G63" s="448">
        <v>0</v>
      </c>
      <c r="H63" s="480">
        <v>0</v>
      </c>
      <c r="I63" s="480">
        <v>23.600000000000023</v>
      </c>
      <c r="J63" s="481">
        <v>26</v>
      </c>
      <c r="K63" s="480">
        <v>0</v>
      </c>
      <c r="L63" s="430">
        <v>1</v>
      </c>
      <c r="M63" s="479">
        <v>1</v>
      </c>
      <c r="N63" s="594">
        <f t="shared" si="0"/>
        <v>0</v>
      </c>
      <c r="O63" s="594"/>
      <c r="P63" s="483"/>
      <c r="Q63" s="483"/>
      <c r="R63" s="697"/>
      <c r="S63" s="697"/>
      <c r="T63" s="697"/>
      <c r="U63" s="697"/>
      <c r="V63" s="697"/>
    </row>
    <row r="64" spans="1:22">
      <c r="A64" s="670">
        <v>47</v>
      </c>
      <c r="B64" s="677"/>
      <c r="C64" s="677"/>
      <c r="D64" s="677">
        <v>23</v>
      </c>
      <c r="E64" s="664">
        <v>1</v>
      </c>
      <c r="F64" s="430">
        <v>10</v>
      </c>
      <c r="G64" s="448">
        <v>0</v>
      </c>
      <c r="H64" s="480">
        <v>0</v>
      </c>
      <c r="I64" s="480">
        <v>22.600000000000023</v>
      </c>
      <c r="J64" s="481">
        <v>26</v>
      </c>
      <c r="K64" s="481">
        <v>0</v>
      </c>
      <c r="L64" s="430">
        <v>2</v>
      </c>
      <c r="M64" s="479">
        <v>1</v>
      </c>
      <c r="N64" s="594">
        <f t="shared" si="0"/>
        <v>0</v>
      </c>
      <c r="O64" s="594"/>
      <c r="P64" s="483"/>
      <c r="Q64" s="483"/>
      <c r="R64" s="697"/>
      <c r="S64" s="697"/>
      <c r="T64" s="697"/>
      <c r="U64" s="697"/>
      <c r="V64" s="697"/>
    </row>
    <row r="65" spans="1:25">
      <c r="A65" s="670">
        <v>48</v>
      </c>
      <c r="B65" s="677"/>
      <c r="C65" s="677"/>
      <c r="D65" s="677">
        <v>24</v>
      </c>
      <c r="E65" s="664">
        <v>1</v>
      </c>
      <c r="F65" s="430">
        <v>10</v>
      </c>
      <c r="G65" s="448">
        <v>0</v>
      </c>
      <c r="H65" s="480">
        <v>0</v>
      </c>
      <c r="I65" s="480">
        <v>21.800000000000011</v>
      </c>
      <c r="J65" s="481">
        <v>26</v>
      </c>
      <c r="K65" s="481">
        <v>0</v>
      </c>
      <c r="L65" s="430">
        <v>3</v>
      </c>
      <c r="M65" s="479">
        <v>1</v>
      </c>
      <c r="N65" s="594">
        <f t="shared" si="0"/>
        <v>0</v>
      </c>
      <c r="O65" s="594"/>
      <c r="P65" s="483"/>
      <c r="Q65" s="483"/>
      <c r="R65" s="697"/>
      <c r="S65" s="697"/>
      <c r="T65" s="697"/>
      <c r="U65" s="697"/>
      <c r="V65" s="697"/>
    </row>
    <row r="66" spans="1:25">
      <c r="A66" s="670">
        <v>49</v>
      </c>
      <c r="B66" s="677"/>
      <c r="C66" s="677"/>
      <c r="D66" s="677"/>
      <c r="E66" s="676"/>
      <c r="F66" s="448"/>
      <c r="G66" s="358"/>
      <c r="H66" s="428"/>
      <c r="I66" s="428"/>
      <c r="J66" s="428"/>
      <c r="K66" s="363"/>
      <c r="L66" s="430"/>
      <c r="M66" s="479"/>
      <c r="N66" s="594">
        <f t="shared" si="0"/>
        <v>0</v>
      </c>
      <c r="O66" s="594"/>
      <c r="P66" s="483"/>
      <c r="Q66" s="484"/>
      <c r="R66" s="697"/>
      <c r="S66" s="697"/>
      <c r="T66" s="697"/>
      <c r="U66" s="697"/>
      <c r="V66" s="697"/>
    </row>
    <row r="67" spans="1:25">
      <c r="A67" s="670">
        <v>50</v>
      </c>
      <c r="B67" s="677"/>
      <c r="C67" s="677"/>
      <c r="D67" s="677"/>
      <c r="E67" s="676"/>
      <c r="F67" s="448"/>
      <c r="G67" s="358"/>
      <c r="H67" s="428"/>
      <c r="I67" s="428"/>
      <c r="J67" s="428"/>
      <c r="K67" s="359"/>
      <c r="L67" s="430"/>
      <c r="M67" s="479"/>
      <c r="N67" s="594">
        <f t="shared" si="0"/>
        <v>0</v>
      </c>
      <c r="O67" s="594"/>
      <c r="P67" s="483"/>
      <c r="Q67" s="483"/>
      <c r="R67" s="483"/>
      <c r="S67" s="483"/>
      <c r="T67" s="483"/>
      <c r="U67" s="483"/>
      <c r="V67" s="483"/>
      <c r="X67" s="483"/>
      <c r="Y67" s="482"/>
    </row>
    <row r="68" spans="1:25">
      <c r="A68" s="670">
        <v>51</v>
      </c>
      <c r="B68" s="677"/>
      <c r="C68" s="677"/>
      <c r="D68" s="677"/>
      <c r="E68" s="676"/>
      <c r="F68" s="448"/>
      <c r="G68" s="358"/>
      <c r="H68" s="428"/>
      <c r="I68" s="428"/>
      <c r="J68" s="428"/>
      <c r="K68" s="359"/>
      <c r="L68" s="430"/>
      <c r="M68" s="479"/>
      <c r="N68" s="594">
        <f t="shared" si="0"/>
        <v>0</v>
      </c>
      <c r="O68" s="594"/>
      <c r="P68" s="483"/>
      <c r="Q68" s="483"/>
      <c r="R68" s="483"/>
      <c r="S68" s="483"/>
      <c r="T68" s="483"/>
      <c r="U68" s="483"/>
      <c r="V68" s="483"/>
      <c r="X68" s="483"/>
      <c r="Y68" s="696"/>
    </row>
    <row r="69" spans="1:25">
      <c r="A69" s="670">
        <v>52</v>
      </c>
      <c r="B69" s="677"/>
      <c r="C69" s="677"/>
      <c r="D69" s="677"/>
      <c r="E69" s="676"/>
      <c r="F69" s="448"/>
      <c r="G69" s="358"/>
      <c r="H69" s="428"/>
      <c r="I69" s="428"/>
      <c r="J69" s="428"/>
      <c r="K69" s="359"/>
      <c r="L69" s="430"/>
      <c r="M69" s="479"/>
      <c r="N69" s="594">
        <f t="shared" si="0"/>
        <v>0</v>
      </c>
      <c r="O69" s="594"/>
      <c r="P69" s="483"/>
      <c r="Q69" s="483"/>
      <c r="R69" s="483"/>
      <c r="S69" s="483"/>
      <c r="T69" s="483"/>
      <c r="U69" s="483"/>
      <c r="V69" s="483"/>
      <c r="X69" s="483"/>
      <c r="Y69" s="696"/>
    </row>
    <row r="70" spans="1:25">
      <c r="A70" s="670">
        <v>53</v>
      </c>
      <c r="B70" s="677"/>
      <c r="C70" s="677"/>
      <c r="D70" s="677"/>
      <c r="E70" s="676"/>
      <c r="F70" s="448"/>
      <c r="G70" s="358"/>
      <c r="H70" s="428"/>
      <c r="I70" s="428"/>
      <c r="J70" s="428"/>
      <c r="K70" s="359"/>
      <c r="L70" s="430"/>
      <c r="M70" s="479"/>
      <c r="N70" s="594">
        <f t="shared" si="0"/>
        <v>0</v>
      </c>
      <c r="O70" s="594"/>
      <c r="P70" s="483"/>
      <c r="Q70" s="483"/>
      <c r="R70" s="483"/>
      <c r="S70" s="483"/>
      <c r="T70" s="483"/>
      <c r="U70" s="483"/>
      <c r="V70" s="483"/>
      <c r="X70" s="483"/>
      <c r="Y70" s="696"/>
    </row>
    <row r="71" spans="1:25">
      <c r="A71" s="670">
        <v>54</v>
      </c>
      <c r="B71" s="677"/>
      <c r="C71" s="677"/>
      <c r="D71" s="677"/>
      <c r="E71" s="676"/>
      <c r="F71" s="448"/>
      <c r="G71" s="358"/>
      <c r="H71" s="428"/>
      <c r="I71" s="428"/>
      <c r="J71" s="428"/>
      <c r="K71" s="359"/>
      <c r="L71" s="430"/>
      <c r="M71" s="479"/>
      <c r="N71" s="594">
        <f t="shared" si="0"/>
        <v>0</v>
      </c>
      <c r="O71" s="594"/>
      <c r="P71" s="483"/>
      <c r="Q71" s="483"/>
      <c r="R71" s="483"/>
      <c r="S71" s="483"/>
      <c r="T71" s="483"/>
      <c r="U71" s="483"/>
      <c r="V71" s="483"/>
      <c r="X71" s="483"/>
      <c r="Y71" s="696"/>
    </row>
    <row r="72" spans="1:25">
      <c r="A72" s="670">
        <v>55</v>
      </c>
      <c r="B72" s="677"/>
      <c r="C72" s="677"/>
      <c r="D72" s="677"/>
      <c r="E72" s="676"/>
      <c r="F72" s="448"/>
      <c r="G72" s="358"/>
      <c r="H72" s="428"/>
      <c r="I72" s="428"/>
      <c r="J72" s="428"/>
      <c r="K72" s="359"/>
      <c r="L72" s="430"/>
      <c r="M72" s="479"/>
      <c r="N72" s="594">
        <f t="shared" si="0"/>
        <v>0</v>
      </c>
      <c r="O72" s="594"/>
      <c r="P72" s="483"/>
      <c r="Q72" s="483"/>
      <c r="R72" s="483"/>
      <c r="S72" s="483"/>
      <c r="T72" s="483"/>
      <c r="U72" s="483"/>
      <c r="V72" s="483"/>
      <c r="X72" s="483"/>
      <c r="Y72" s="696"/>
    </row>
    <row r="73" spans="1:25">
      <c r="A73" s="670">
        <v>56</v>
      </c>
      <c r="B73" s="677"/>
      <c r="C73" s="677"/>
      <c r="D73" s="677"/>
      <c r="E73" s="676"/>
      <c r="F73" s="448"/>
      <c r="G73" s="358"/>
      <c r="H73" s="428"/>
      <c r="I73" s="428"/>
      <c r="J73" s="428"/>
      <c r="K73" s="359"/>
      <c r="L73" s="430"/>
      <c r="M73" s="479"/>
      <c r="N73" s="594">
        <f t="shared" si="0"/>
        <v>0</v>
      </c>
      <c r="O73" s="594"/>
      <c r="P73" s="483"/>
      <c r="Q73" s="483"/>
      <c r="R73" s="483"/>
      <c r="S73" s="483"/>
      <c r="T73" s="483"/>
      <c r="U73" s="483"/>
      <c r="V73" s="483"/>
      <c r="X73" s="483"/>
      <c r="Y73" s="696"/>
    </row>
    <row r="74" spans="1:25">
      <c r="A74" s="670">
        <v>57</v>
      </c>
      <c r="B74" s="677"/>
      <c r="C74" s="677"/>
      <c r="D74" s="677"/>
      <c r="E74" s="676"/>
      <c r="F74" s="448"/>
      <c r="G74" s="358"/>
      <c r="H74" s="428"/>
      <c r="I74" s="428"/>
      <c r="J74" s="428"/>
      <c r="K74" s="359"/>
      <c r="L74" s="430"/>
      <c r="M74" s="479"/>
      <c r="N74" s="594">
        <f t="shared" si="0"/>
        <v>0</v>
      </c>
      <c r="O74" s="594"/>
      <c r="P74" s="483"/>
      <c r="Q74" s="483"/>
      <c r="R74" s="483"/>
      <c r="S74" s="483"/>
      <c r="T74" s="483"/>
      <c r="U74" s="483"/>
      <c r="V74" s="483"/>
      <c r="X74" s="483"/>
      <c r="Y74" s="696"/>
    </row>
    <row r="75" spans="1:25">
      <c r="A75" s="670">
        <v>58</v>
      </c>
      <c r="B75" s="677"/>
      <c r="C75" s="677"/>
      <c r="D75" s="677"/>
      <c r="E75" s="676"/>
      <c r="F75" s="448"/>
      <c r="G75" s="358"/>
      <c r="H75" s="428"/>
      <c r="I75" s="428"/>
      <c r="J75" s="428"/>
      <c r="K75" s="359"/>
      <c r="L75" s="430"/>
      <c r="M75" s="479"/>
      <c r="N75" s="594">
        <f t="shared" si="0"/>
        <v>0</v>
      </c>
      <c r="O75" s="594"/>
      <c r="P75" s="483"/>
      <c r="Q75" s="483"/>
      <c r="R75" s="483"/>
      <c r="S75" s="483"/>
      <c r="T75" s="483"/>
      <c r="U75" s="483"/>
      <c r="V75" s="483"/>
      <c r="X75" s="483"/>
      <c r="Y75" s="696"/>
    </row>
    <row r="76" spans="1:25">
      <c r="A76" s="670">
        <v>59</v>
      </c>
      <c r="B76" s="677"/>
      <c r="C76" s="677"/>
      <c r="D76" s="677"/>
      <c r="E76" s="676"/>
      <c r="F76" s="448"/>
      <c r="G76" s="358"/>
      <c r="H76" s="428"/>
      <c r="I76" s="428"/>
      <c r="J76" s="428"/>
      <c r="K76" s="359"/>
      <c r="L76" s="430"/>
      <c r="M76" s="479"/>
      <c r="N76" s="594">
        <f t="shared" si="0"/>
        <v>0</v>
      </c>
      <c r="O76" s="594"/>
      <c r="P76" s="483"/>
      <c r="Q76" s="483"/>
      <c r="R76" s="483"/>
      <c r="S76" s="483"/>
      <c r="T76" s="483"/>
      <c r="U76" s="483"/>
      <c r="V76" s="483"/>
      <c r="X76" s="483"/>
      <c r="Y76" s="419"/>
    </row>
    <row r="77" spans="1:25">
      <c r="A77" s="670">
        <v>60</v>
      </c>
      <c r="B77" s="677"/>
      <c r="C77" s="677"/>
      <c r="D77" s="677"/>
      <c r="E77" s="676"/>
      <c r="F77" s="448"/>
      <c r="G77" s="358"/>
      <c r="H77" s="428"/>
      <c r="I77" s="428"/>
      <c r="J77" s="428"/>
      <c r="K77" s="359"/>
      <c r="L77" s="430"/>
      <c r="M77" s="479"/>
      <c r="N77" s="594">
        <f t="shared" si="0"/>
        <v>0</v>
      </c>
      <c r="O77" s="594"/>
      <c r="P77" s="483"/>
      <c r="Q77" s="483"/>
      <c r="R77" s="483"/>
      <c r="S77" s="483"/>
      <c r="T77" s="483"/>
      <c r="U77" s="483"/>
      <c r="V77" s="483"/>
      <c r="X77" s="483"/>
      <c r="Y77" s="419"/>
    </row>
    <row r="78" spans="1:25">
      <c r="A78" s="670">
        <v>61</v>
      </c>
      <c r="B78" s="677"/>
      <c r="C78" s="677"/>
      <c r="D78" s="677"/>
      <c r="E78" s="676"/>
      <c r="F78" s="448"/>
      <c r="G78" s="358"/>
      <c r="H78" s="428"/>
      <c r="I78" s="428"/>
      <c r="J78" s="428"/>
      <c r="K78" s="359"/>
      <c r="L78" s="430"/>
      <c r="M78" s="479"/>
      <c r="N78" s="594">
        <f t="shared" si="0"/>
        <v>0</v>
      </c>
      <c r="O78" s="594"/>
      <c r="P78" s="483"/>
      <c r="Q78" s="483"/>
      <c r="R78" s="483"/>
      <c r="S78" s="483"/>
      <c r="T78" s="483"/>
      <c r="U78" s="483"/>
      <c r="V78" s="483"/>
      <c r="W78" s="483"/>
      <c r="X78" s="483"/>
      <c r="Y78" s="419"/>
    </row>
    <row r="79" spans="1:25">
      <c r="A79" s="670">
        <v>62</v>
      </c>
      <c r="B79" s="677"/>
      <c r="C79" s="677"/>
      <c r="D79" s="677"/>
      <c r="E79" s="676"/>
      <c r="F79" s="448"/>
      <c r="G79" s="358"/>
      <c r="H79" s="428"/>
      <c r="I79" s="428"/>
      <c r="J79" s="428"/>
      <c r="K79" s="359"/>
      <c r="L79" s="430"/>
      <c r="M79" s="479"/>
      <c r="N79" s="594">
        <f t="shared" si="0"/>
        <v>0</v>
      </c>
      <c r="O79" s="594"/>
      <c r="P79" s="483"/>
      <c r="Q79" s="483"/>
      <c r="R79" s="483"/>
      <c r="S79" s="483"/>
      <c r="T79" s="483"/>
      <c r="U79" s="483"/>
      <c r="V79" s="483"/>
      <c r="W79" s="483"/>
      <c r="X79" s="483"/>
      <c r="Y79" s="419"/>
    </row>
    <row r="80" spans="1:25">
      <c r="A80" s="670">
        <v>63</v>
      </c>
      <c r="B80" s="677"/>
      <c r="C80" s="677"/>
      <c r="D80" s="677"/>
      <c r="E80" s="676"/>
      <c r="F80" s="448"/>
      <c r="G80" s="358"/>
      <c r="H80" s="428"/>
      <c r="I80" s="428"/>
      <c r="J80" s="428"/>
      <c r="K80" s="359"/>
      <c r="L80" s="430"/>
      <c r="M80" s="479"/>
      <c r="N80" s="594">
        <f t="shared" si="0"/>
        <v>0</v>
      </c>
      <c r="O80" s="594"/>
      <c r="P80" s="483"/>
      <c r="Q80" s="483"/>
      <c r="R80" s="483"/>
      <c r="S80" s="483"/>
      <c r="T80" s="483"/>
      <c r="U80" s="483"/>
      <c r="V80" s="483"/>
      <c r="W80" s="483"/>
      <c r="X80" s="483"/>
      <c r="Y80" s="419"/>
    </row>
    <row r="81" spans="1:25">
      <c r="A81" s="670">
        <v>64</v>
      </c>
      <c r="B81" s="677"/>
      <c r="C81" s="677"/>
      <c r="D81" s="677"/>
      <c r="E81" s="676"/>
      <c r="F81" s="448"/>
      <c r="G81" s="358"/>
      <c r="H81" s="428"/>
      <c r="I81" s="428"/>
      <c r="J81" s="428"/>
      <c r="K81" s="359"/>
      <c r="L81" s="430"/>
      <c r="M81" s="479"/>
      <c r="N81" s="594">
        <f t="shared" si="0"/>
        <v>0</v>
      </c>
      <c r="O81" s="594"/>
      <c r="P81" s="483"/>
      <c r="Q81" s="483"/>
      <c r="R81" s="483"/>
      <c r="S81" s="483"/>
      <c r="T81" s="483"/>
      <c r="U81" s="483"/>
      <c r="V81" s="483"/>
      <c r="W81" s="483"/>
      <c r="X81" s="483"/>
      <c r="Y81" s="419"/>
    </row>
    <row r="82" spans="1:25">
      <c r="A82" s="670">
        <v>65</v>
      </c>
      <c r="B82" s="677"/>
      <c r="C82" s="677"/>
      <c r="D82" s="677"/>
      <c r="E82" s="676"/>
      <c r="F82" s="448"/>
      <c r="G82" s="358"/>
      <c r="H82" s="428"/>
      <c r="I82" s="428"/>
      <c r="J82" s="428"/>
      <c r="K82" s="359"/>
      <c r="L82" s="430"/>
      <c r="M82" s="479"/>
      <c r="N82" s="594">
        <f t="shared" si="0"/>
        <v>0</v>
      </c>
      <c r="O82" s="594"/>
      <c r="P82" s="483"/>
      <c r="Q82" s="483"/>
      <c r="R82" s="483"/>
      <c r="S82" s="483"/>
      <c r="T82" s="483"/>
      <c r="U82" s="483"/>
      <c r="V82" s="483"/>
      <c r="W82" s="483"/>
      <c r="X82" s="483"/>
      <c r="Y82" s="419"/>
    </row>
    <row r="83" spans="1:25">
      <c r="A83" s="670">
        <v>66</v>
      </c>
      <c r="B83" s="677"/>
      <c r="C83" s="677"/>
      <c r="D83" s="677"/>
      <c r="E83" s="676"/>
      <c r="F83" s="448"/>
      <c r="G83" s="358"/>
      <c r="H83" s="428"/>
      <c r="I83" s="428"/>
      <c r="J83" s="428"/>
      <c r="K83" s="359"/>
      <c r="L83" s="430"/>
      <c r="M83" s="479"/>
      <c r="N83" s="594">
        <f t="shared" ref="N83:N146" si="1">+IF((O82-I82)&gt;$O$8,1,0)*IF(I82&gt;$O$9,1,0)*IF(O82&gt;($O$11-$O$10),1,0)</f>
        <v>0</v>
      </c>
      <c r="O83" s="594"/>
      <c r="P83" s="484"/>
      <c r="Q83" s="483"/>
      <c r="R83" s="483"/>
      <c r="S83" s="483"/>
      <c r="T83" s="483"/>
      <c r="U83" s="483"/>
      <c r="V83" s="483"/>
      <c r="W83" s="483"/>
      <c r="X83" s="483"/>
      <c r="Y83" s="419"/>
    </row>
    <row r="84" spans="1:25">
      <c r="A84" s="670">
        <v>67</v>
      </c>
      <c r="B84" s="677"/>
      <c r="C84" s="677"/>
      <c r="D84" s="677"/>
      <c r="E84" s="676"/>
      <c r="F84" s="448"/>
      <c r="G84" s="358"/>
      <c r="H84" s="428"/>
      <c r="I84" s="428"/>
      <c r="J84" s="428"/>
      <c r="K84" s="359"/>
      <c r="L84" s="430"/>
      <c r="M84" s="479"/>
      <c r="N84" s="594">
        <f t="shared" si="1"/>
        <v>0</v>
      </c>
      <c r="O84" s="594"/>
      <c r="P84" s="484"/>
      <c r="Q84" s="483"/>
      <c r="R84" s="483"/>
      <c r="S84" s="483"/>
      <c r="T84" s="483"/>
      <c r="U84" s="483"/>
      <c r="V84" s="483"/>
      <c r="W84" s="483"/>
      <c r="X84" s="483"/>
      <c r="Y84" s="419"/>
    </row>
    <row r="85" spans="1:25">
      <c r="A85" s="670">
        <v>68</v>
      </c>
      <c r="B85" s="677"/>
      <c r="C85" s="677"/>
      <c r="D85" s="677"/>
      <c r="E85" s="676"/>
      <c r="F85" s="448"/>
      <c r="G85" s="358"/>
      <c r="H85" s="428"/>
      <c r="I85" s="428"/>
      <c r="J85" s="428"/>
      <c r="K85" s="430"/>
      <c r="L85" s="430"/>
      <c r="M85" s="479"/>
      <c r="N85" s="594">
        <f t="shared" si="1"/>
        <v>0</v>
      </c>
      <c r="O85" s="594"/>
      <c r="P85" s="484"/>
      <c r="Q85" s="484"/>
      <c r="Y85" s="419"/>
    </row>
    <row r="86" spans="1:25">
      <c r="A86" s="670">
        <v>69</v>
      </c>
      <c r="B86" s="677"/>
      <c r="C86" s="677"/>
      <c r="D86" s="677"/>
      <c r="E86" s="676"/>
      <c r="F86" s="448"/>
      <c r="G86" s="358"/>
      <c r="H86" s="428"/>
      <c r="I86" s="428"/>
      <c r="J86" s="428"/>
      <c r="K86" s="430"/>
      <c r="L86" s="430"/>
      <c r="M86" s="479"/>
      <c r="N86" s="594">
        <f t="shared" si="1"/>
        <v>0</v>
      </c>
      <c r="O86" s="594"/>
      <c r="P86" s="484"/>
      <c r="Q86" s="484"/>
      <c r="Y86" s="419"/>
    </row>
    <row r="87" spans="1:25">
      <c r="A87" s="670">
        <v>70</v>
      </c>
      <c r="B87" s="677"/>
      <c r="C87" s="677"/>
      <c r="D87" s="677"/>
      <c r="E87" s="676"/>
      <c r="F87" s="448"/>
      <c r="G87" s="358"/>
      <c r="H87" s="428"/>
      <c r="I87" s="428"/>
      <c r="J87" s="428"/>
      <c r="K87" s="430"/>
      <c r="L87" s="430"/>
      <c r="M87" s="479"/>
      <c r="N87" s="594">
        <f t="shared" si="1"/>
        <v>0</v>
      </c>
      <c r="O87" s="594"/>
      <c r="P87" s="484"/>
      <c r="Q87" s="484"/>
      <c r="Y87" s="419"/>
    </row>
    <row r="88" spans="1:25">
      <c r="A88" s="670">
        <v>71</v>
      </c>
      <c r="B88" s="677"/>
      <c r="C88" s="677"/>
      <c r="D88" s="677"/>
      <c r="E88" s="676"/>
      <c r="F88" s="448"/>
      <c r="G88" s="358"/>
      <c r="H88" s="428"/>
      <c r="I88" s="428"/>
      <c r="J88" s="428"/>
      <c r="K88" s="430"/>
      <c r="L88" s="430"/>
      <c r="M88" s="479"/>
      <c r="N88" s="594">
        <f t="shared" si="1"/>
        <v>0</v>
      </c>
      <c r="O88" s="594"/>
      <c r="P88" s="484"/>
      <c r="Q88" s="484"/>
      <c r="Y88" s="419"/>
    </row>
    <row r="89" spans="1:25">
      <c r="A89" s="670">
        <v>72</v>
      </c>
      <c r="B89" s="677"/>
      <c r="C89" s="677"/>
      <c r="D89" s="677"/>
      <c r="E89" s="676"/>
      <c r="F89" s="448"/>
      <c r="G89" s="358"/>
      <c r="H89" s="428"/>
      <c r="I89" s="428"/>
      <c r="J89" s="428"/>
      <c r="K89" s="430"/>
      <c r="L89" s="430"/>
      <c r="M89" s="479"/>
      <c r="N89" s="594">
        <f t="shared" si="1"/>
        <v>0</v>
      </c>
      <c r="O89" s="594"/>
      <c r="P89" s="484"/>
      <c r="Q89" s="484"/>
      <c r="Y89" s="419"/>
    </row>
    <row r="90" spans="1:25">
      <c r="A90" s="670">
        <v>73</v>
      </c>
      <c r="B90" s="677"/>
      <c r="C90" s="677"/>
      <c r="D90" s="677"/>
      <c r="E90" s="676"/>
      <c r="F90" s="448"/>
      <c r="G90" s="358"/>
      <c r="H90" s="428"/>
      <c r="I90" s="428"/>
      <c r="J90" s="428"/>
      <c r="K90" s="430"/>
      <c r="L90" s="430"/>
      <c r="M90" s="479"/>
      <c r="N90" s="594">
        <f t="shared" si="1"/>
        <v>0</v>
      </c>
      <c r="O90" s="594"/>
      <c r="P90" s="484"/>
      <c r="Q90" s="484"/>
      <c r="Y90" s="419"/>
    </row>
    <row r="91" spans="1:25">
      <c r="A91" s="670">
        <v>74</v>
      </c>
      <c r="B91" s="677"/>
      <c r="C91" s="677"/>
      <c r="D91" s="677"/>
      <c r="E91" s="676"/>
      <c r="F91" s="448"/>
      <c r="G91" s="358"/>
      <c r="H91" s="428"/>
      <c r="I91" s="428"/>
      <c r="J91" s="428"/>
      <c r="K91" s="430"/>
      <c r="L91" s="430"/>
      <c r="M91" s="479"/>
      <c r="N91" s="594">
        <f t="shared" si="1"/>
        <v>0</v>
      </c>
      <c r="O91" s="594"/>
      <c r="P91" s="484"/>
      <c r="Q91" s="484"/>
      <c r="Y91" s="419"/>
    </row>
    <row r="92" spans="1:25">
      <c r="A92" s="670">
        <v>75</v>
      </c>
      <c r="B92" s="677"/>
      <c r="C92" s="677"/>
      <c r="D92" s="677"/>
      <c r="E92" s="676"/>
      <c r="F92" s="448"/>
      <c r="G92" s="358"/>
      <c r="H92" s="428"/>
      <c r="I92" s="428"/>
      <c r="J92" s="428"/>
      <c r="K92" s="430"/>
      <c r="L92" s="430"/>
      <c r="M92" s="479"/>
      <c r="N92" s="594">
        <f t="shared" si="1"/>
        <v>0</v>
      </c>
      <c r="O92" s="594"/>
      <c r="P92" s="484"/>
      <c r="Q92" s="484"/>
      <c r="Y92" s="419"/>
    </row>
    <row r="93" spans="1:25">
      <c r="A93" s="670">
        <v>76</v>
      </c>
      <c r="B93" s="677"/>
      <c r="C93" s="677"/>
      <c r="D93" s="677"/>
      <c r="E93" s="676"/>
      <c r="F93" s="448"/>
      <c r="G93" s="358"/>
      <c r="H93" s="428"/>
      <c r="I93" s="428"/>
      <c r="J93" s="428"/>
      <c r="K93" s="430"/>
      <c r="L93" s="430"/>
      <c r="M93" s="479"/>
      <c r="N93" s="594">
        <f t="shared" si="1"/>
        <v>0</v>
      </c>
      <c r="O93" s="594"/>
      <c r="P93" s="484"/>
      <c r="Q93" s="484"/>
      <c r="Y93" s="419"/>
    </row>
    <row r="94" spans="1:25">
      <c r="A94" s="670">
        <v>77</v>
      </c>
      <c r="B94" s="677"/>
      <c r="C94" s="677"/>
      <c r="D94" s="677"/>
      <c r="E94" s="676"/>
      <c r="F94" s="448"/>
      <c r="G94" s="358"/>
      <c r="H94" s="428"/>
      <c r="I94" s="428"/>
      <c r="J94" s="428"/>
      <c r="K94" s="430"/>
      <c r="L94" s="430"/>
      <c r="M94" s="479"/>
      <c r="N94" s="594">
        <f t="shared" si="1"/>
        <v>0</v>
      </c>
      <c r="O94" s="594"/>
      <c r="P94" s="484"/>
      <c r="Q94" s="484"/>
      <c r="Y94" s="419"/>
    </row>
    <row r="95" spans="1:25">
      <c r="A95" s="670">
        <v>78</v>
      </c>
      <c r="B95" s="677"/>
      <c r="C95" s="677"/>
      <c r="D95" s="677"/>
      <c r="E95" s="676"/>
      <c r="F95" s="448"/>
      <c r="G95" s="358"/>
      <c r="H95" s="428"/>
      <c r="I95" s="428"/>
      <c r="J95" s="428"/>
      <c r="K95" s="430"/>
      <c r="L95" s="430"/>
      <c r="M95" s="479"/>
      <c r="N95" s="594">
        <f t="shared" si="1"/>
        <v>0</v>
      </c>
      <c r="O95" s="594"/>
      <c r="P95" s="484"/>
      <c r="Q95" s="484"/>
      <c r="Y95" s="419"/>
    </row>
    <row r="96" spans="1:25">
      <c r="A96" s="670">
        <v>79</v>
      </c>
      <c r="B96" s="677"/>
      <c r="C96" s="677"/>
      <c r="D96" s="677"/>
      <c r="E96" s="676"/>
      <c r="F96" s="448"/>
      <c r="G96" s="358"/>
      <c r="H96" s="428"/>
      <c r="I96" s="428"/>
      <c r="J96" s="428"/>
      <c r="K96" s="430"/>
      <c r="L96" s="430"/>
      <c r="M96" s="479"/>
      <c r="N96" s="594">
        <f t="shared" si="1"/>
        <v>0</v>
      </c>
      <c r="O96" s="594"/>
      <c r="P96" s="484"/>
      <c r="Q96" s="484"/>
      <c r="Y96" s="419"/>
    </row>
    <row r="97" spans="1:25">
      <c r="A97" s="670">
        <v>80</v>
      </c>
      <c r="B97" s="677"/>
      <c r="C97" s="677"/>
      <c r="D97" s="677"/>
      <c r="E97" s="676"/>
      <c r="F97" s="448"/>
      <c r="G97" s="358"/>
      <c r="H97" s="428"/>
      <c r="I97" s="428"/>
      <c r="J97" s="428"/>
      <c r="K97" s="430"/>
      <c r="L97" s="430"/>
      <c r="M97" s="479"/>
      <c r="N97" s="594">
        <f t="shared" si="1"/>
        <v>0</v>
      </c>
      <c r="O97" s="594"/>
      <c r="P97" s="484"/>
      <c r="Q97" s="484"/>
      <c r="Y97" s="419"/>
    </row>
    <row r="98" spans="1:25">
      <c r="A98" s="670">
        <v>81</v>
      </c>
      <c r="B98" s="677"/>
      <c r="C98" s="677"/>
      <c r="D98" s="677"/>
      <c r="E98" s="676"/>
      <c r="F98" s="448"/>
      <c r="G98" s="358"/>
      <c r="H98" s="428"/>
      <c r="I98" s="428"/>
      <c r="J98" s="428"/>
      <c r="K98" s="430"/>
      <c r="L98" s="430"/>
      <c r="M98" s="479"/>
      <c r="N98" s="594">
        <f t="shared" si="1"/>
        <v>0</v>
      </c>
      <c r="O98" s="594"/>
      <c r="P98" s="484"/>
      <c r="Q98" s="484"/>
      <c r="Y98" s="419"/>
    </row>
    <row r="99" spans="1:25">
      <c r="A99" s="670">
        <v>82</v>
      </c>
      <c r="B99" s="677"/>
      <c r="C99" s="677"/>
      <c r="D99" s="677"/>
      <c r="E99" s="676"/>
      <c r="F99" s="448"/>
      <c r="G99" s="358"/>
      <c r="H99" s="428"/>
      <c r="I99" s="428"/>
      <c r="J99" s="428"/>
      <c r="K99" s="430"/>
      <c r="L99" s="430"/>
      <c r="M99" s="479"/>
      <c r="N99" s="594">
        <f t="shared" si="1"/>
        <v>0</v>
      </c>
      <c r="O99" s="594"/>
      <c r="P99" s="484"/>
      <c r="Q99" s="484"/>
      <c r="Y99" s="419"/>
    </row>
    <row r="100" spans="1:25">
      <c r="A100" s="670">
        <v>83</v>
      </c>
      <c r="B100" s="677"/>
      <c r="C100" s="677"/>
      <c r="D100" s="677"/>
      <c r="E100" s="676"/>
      <c r="F100" s="448"/>
      <c r="G100" s="358"/>
      <c r="H100" s="428"/>
      <c r="I100" s="428"/>
      <c r="J100" s="428"/>
      <c r="K100" s="430"/>
      <c r="L100" s="430"/>
      <c r="M100" s="479"/>
      <c r="N100" s="594">
        <f t="shared" si="1"/>
        <v>0</v>
      </c>
      <c r="O100" s="594"/>
      <c r="P100" s="484"/>
      <c r="Q100" s="484"/>
      <c r="Y100" s="419"/>
    </row>
    <row r="101" spans="1:25">
      <c r="A101" s="670">
        <v>84</v>
      </c>
      <c r="B101" s="677"/>
      <c r="C101" s="677"/>
      <c r="D101" s="677"/>
      <c r="E101" s="676"/>
      <c r="F101" s="448"/>
      <c r="G101" s="358"/>
      <c r="H101" s="428"/>
      <c r="I101" s="428"/>
      <c r="J101" s="428"/>
      <c r="K101" s="430"/>
      <c r="L101" s="430"/>
      <c r="M101" s="479"/>
      <c r="N101" s="594">
        <f t="shared" si="1"/>
        <v>0</v>
      </c>
      <c r="O101" s="594"/>
      <c r="P101" s="484"/>
      <c r="Q101" s="484"/>
      <c r="Y101" s="419"/>
    </row>
    <row r="102" spans="1:25">
      <c r="A102" s="670">
        <v>85</v>
      </c>
      <c r="B102" s="677"/>
      <c r="C102" s="677"/>
      <c r="D102" s="677"/>
      <c r="E102" s="676"/>
      <c r="F102" s="448"/>
      <c r="G102" s="358"/>
      <c r="H102" s="428"/>
      <c r="I102" s="428"/>
      <c r="J102" s="428"/>
      <c r="K102" s="430"/>
      <c r="L102" s="430"/>
      <c r="M102" s="479"/>
      <c r="N102" s="594">
        <f t="shared" si="1"/>
        <v>0</v>
      </c>
      <c r="O102" s="594"/>
      <c r="P102" s="484"/>
      <c r="Q102" s="484"/>
      <c r="Y102" s="419"/>
    </row>
    <row r="103" spans="1:25">
      <c r="A103" s="670">
        <v>86</v>
      </c>
      <c r="B103" s="677"/>
      <c r="C103" s="677"/>
      <c r="D103" s="677"/>
      <c r="E103" s="676"/>
      <c r="F103" s="448"/>
      <c r="G103" s="358"/>
      <c r="H103" s="428"/>
      <c r="I103" s="428"/>
      <c r="J103" s="428"/>
      <c r="K103" s="430"/>
      <c r="L103" s="430"/>
      <c r="M103" s="479"/>
      <c r="N103" s="594">
        <f t="shared" si="1"/>
        <v>0</v>
      </c>
      <c r="O103" s="594"/>
      <c r="P103" s="484"/>
      <c r="Q103" s="484"/>
      <c r="Y103" s="419"/>
    </row>
    <row r="104" spans="1:25">
      <c r="A104" s="670">
        <v>87</v>
      </c>
      <c r="B104" s="677"/>
      <c r="C104" s="677"/>
      <c r="D104" s="677"/>
      <c r="E104" s="676"/>
      <c r="F104" s="448"/>
      <c r="G104" s="358"/>
      <c r="H104" s="428"/>
      <c r="I104" s="428"/>
      <c r="J104" s="428"/>
      <c r="K104" s="430"/>
      <c r="L104" s="430"/>
      <c r="M104" s="479"/>
      <c r="N104" s="594">
        <f t="shared" si="1"/>
        <v>0</v>
      </c>
      <c r="O104" s="594"/>
      <c r="P104" s="484"/>
      <c r="Q104" s="484"/>
      <c r="Y104" s="419"/>
    </row>
    <row r="105" spans="1:25">
      <c r="A105" s="670">
        <v>88</v>
      </c>
      <c r="B105" s="677"/>
      <c r="C105" s="677"/>
      <c r="D105" s="677"/>
      <c r="E105" s="676"/>
      <c r="F105" s="448"/>
      <c r="G105" s="358"/>
      <c r="H105" s="428"/>
      <c r="I105" s="428"/>
      <c r="J105" s="428"/>
      <c r="K105" s="430"/>
      <c r="L105" s="430"/>
      <c r="M105" s="479"/>
      <c r="N105" s="594">
        <f t="shared" si="1"/>
        <v>0</v>
      </c>
      <c r="O105" s="594"/>
      <c r="P105" s="484"/>
      <c r="Q105" s="484"/>
      <c r="Y105" s="419"/>
    </row>
    <row r="106" spans="1:25">
      <c r="A106" s="670">
        <v>89</v>
      </c>
      <c r="B106" s="677"/>
      <c r="C106" s="677"/>
      <c r="D106" s="677"/>
      <c r="E106" s="676"/>
      <c r="F106" s="448"/>
      <c r="G106" s="358"/>
      <c r="H106" s="428"/>
      <c r="I106" s="428"/>
      <c r="J106" s="428"/>
      <c r="K106" s="430"/>
      <c r="L106" s="430"/>
      <c r="M106" s="479"/>
      <c r="N106" s="594">
        <f t="shared" si="1"/>
        <v>0</v>
      </c>
      <c r="O106" s="594"/>
      <c r="P106" s="484"/>
      <c r="Q106" s="484"/>
      <c r="Y106" s="419"/>
    </row>
    <row r="107" spans="1:25">
      <c r="A107" s="670">
        <v>90</v>
      </c>
      <c r="B107" s="677"/>
      <c r="C107" s="677"/>
      <c r="D107" s="677"/>
      <c r="E107" s="676"/>
      <c r="F107" s="448"/>
      <c r="G107" s="358"/>
      <c r="H107" s="428"/>
      <c r="I107" s="428"/>
      <c r="J107" s="428"/>
      <c r="K107" s="430"/>
      <c r="L107" s="430"/>
      <c r="M107" s="479"/>
      <c r="N107" s="594">
        <f t="shared" si="1"/>
        <v>0</v>
      </c>
      <c r="O107" s="594"/>
      <c r="P107" s="484"/>
      <c r="Q107" s="484"/>
      <c r="Y107" s="419"/>
    </row>
    <row r="108" spans="1:25">
      <c r="A108" s="670">
        <v>91</v>
      </c>
      <c r="B108" s="677"/>
      <c r="C108" s="677"/>
      <c r="D108" s="677"/>
      <c r="E108" s="676"/>
      <c r="F108" s="448"/>
      <c r="G108" s="358"/>
      <c r="H108" s="428"/>
      <c r="I108" s="428"/>
      <c r="J108" s="428"/>
      <c r="K108" s="430"/>
      <c r="L108" s="430"/>
      <c r="M108" s="479"/>
      <c r="N108" s="594">
        <f t="shared" si="1"/>
        <v>0</v>
      </c>
      <c r="O108" s="594"/>
      <c r="P108" s="484"/>
      <c r="Q108" s="484"/>
      <c r="Y108" s="419"/>
    </row>
    <row r="109" spans="1:25">
      <c r="A109" s="670">
        <v>92</v>
      </c>
      <c r="B109" s="677"/>
      <c r="C109" s="677"/>
      <c r="D109" s="677"/>
      <c r="E109" s="676"/>
      <c r="F109" s="448"/>
      <c r="G109" s="358"/>
      <c r="H109" s="428"/>
      <c r="I109" s="428"/>
      <c r="J109" s="428"/>
      <c r="K109" s="430"/>
      <c r="L109" s="430"/>
      <c r="M109" s="479"/>
      <c r="N109" s="594">
        <f t="shared" si="1"/>
        <v>0</v>
      </c>
      <c r="O109" s="594"/>
      <c r="P109" s="484"/>
      <c r="Q109" s="484"/>
      <c r="Y109" s="419"/>
    </row>
    <row r="110" spans="1:25">
      <c r="A110" s="670">
        <v>93</v>
      </c>
      <c r="B110" s="677"/>
      <c r="C110" s="677"/>
      <c r="D110" s="677"/>
      <c r="E110" s="676"/>
      <c r="F110" s="448"/>
      <c r="G110" s="358"/>
      <c r="H110" s="428"/>
      <c r="I110" s="428"/>
      <c r="J110" s="428"/>
      <c r="K110" s="430"/>
      <c r="L110" s="430"/>
      <c r="M110" s="479"/>
      <c r="N110" s="594">
        <f t="shared" si="1"/>
        <v>0</v>
      </c>
      <c r="O110" s="594"/>
      <c r="P110" s="484"/>
      <c r="Q110" s="484"/>
      <c r="Y110" s="419"/>
    </row>
    <row r="111" spans="1:25">
      <c r="A111" s="670">
        <v>94</v>
      </c>
      <c r="B111" s="677"/>
      <c r="C111" s="677"/>
      <c r="D111" s="677"/>
      <c r="E111" s="676"/>
      <c r="F111" s="448"/>
      <c r="G111" s="358"/>
      <c r="H111" s="428"/>
      <c r="I111" s="428"/>
      <c r="J111" s="428"/>
      <c r="K111" s="430"/>
      <c r="L111" s="430"/>
      <c r="M111" s="479"/>
      <c r="N111" s="594">
        <f t="shared" si="1"/>
        <v>0</v>
      </c>
      <c r="O111" s="594"/>
      <c r="P111" s="484"/>
      <c r="Q111" s="484"/>
      <c r="Y111" s="419"/>
    </row>
    <row r="112" spans="1:25">
      <c r="A112" s="670">
        <v>95</v>
      </c>
      <c r="B112" s="677"/>
      <c r="C112" s="677"/>
      <c r="D112" s="677"/>
      <c r="E112" s="676"/>
      <c r="F112" s="448"/>
      <c r="G112" s="358"/>
      <c r="H112" s="428"/>
      <c r="I112" s="428"/>
      <c r="J112" s="428"/>
      <c r="K112" s="430"/>
      <c r="L112" s="430"/>
      <c r="M112" s="479"/>
      <c r="N112" s="594">
        <f t="shared" si="1"/>
        <v>0</v>
      </c>
      <c r="O112" s="594"/>
      <c r="P112" s="484"/>
      <c r="Q112" s="484"/>
      <c r="Y112" s="419"/>
    </row>
    <row r="113" spans="1:25">
      <c r="A113" s="670">
        <v>96</v>
      </c>
      <c r="B113" s="677"/>
      <c r="C113" s="677"/>
      <c r="D113" s="677"/>
      <c r="E113" s="676"/>
      <c r="F113" s="448"/>
      <c r="G113" s="358"/>
      <c r="H113" s="428"/>
      <c r="I113" s="428"/>
      <c r="J113" s="428"/>
      <c r="K113" s="430"/>
      <c r="L113" s="430"/>
      <c r="M113" s="479"/>
      <c r="N113" s="594">
        <f t="shared" si="1"/>
        <v>0</v>
      </c>
      <c r="O113" s="594"/>
      <c r="P113" s="484"/>
      <c r="Q113" s="484"/>
      <c r="Y113" s="419"/>
    </row>
    <row r="114" spans="1:25">
      <c r="A114" s="670">
        <v>97</v>
      </c>
      <c r="B114" s="677"/>
      <c r="C114" s="677"/>
      <c r="D114" s="677"/>
      <c r="E114" s="676"/>
      <c r="F114" s="448"/>
      <c r="G114" s="358"/>
      <c r="H114" s="428"/>
      <c r="I114" s="428"/>
      <c r="J114" s="428"/>
      <c r="K114" s="430"/>
      <c r="L114" s="430"/>
      <c r="M114" s="479"/>
      <c r="N114" s="594">
        <f t="shared" si="1"/>
        <v>0</v>
      </c>
      <c r="O114" s="594"/>
      <c r="P114" s="484"/>
      <c r="Q114" s="484"/>
      <c r="Y114" s="419"/>
    </row>
    <row r="115" spans="1:25">
      <c r="A115" s="670">
        <v>98</v>
      </c>
      <c r="B115" s="677"/>
      <c r="C115" s="677"/>
      <c r="D115" s="677"/>
      <c r="E115" s="676"/>
      <c r="F115" s="448"/>
      <c r="G115" s="358"/>
      <c r="H115" s="428"/>
      <c r="I115" s="428"/>
      <c r="J115" s="428"/>
      <c r="K115" s="430"/>
      <c r="L115" s="430"/>
      <c r="M115" s="479"/>
      <c r="N115" s="594">
        <f t="shared" si="1"/>
        <v>0</v>
      </c>
      <c r="O115" s="594"/>
      <c r="P115" s="484"/>
      <c r="Q115" s="484"/>
      <c r="Y115" s="419"/>
    </row>
    <row r="116" spans="1:25">
      <c r="A116" s="670">
        <v>99</v>
      </c>
      <c r="B116" s="677"/>
      <c r="C116" s="677"/>
      <c r="D116" s="677"/>
      <c r="E116" s="676"/>
      <c r="F116" s="448"/>
      <c r="G116" s="358"/>
      <c r="H116" s="428"/>
      <c r="I116" s="428"/>
      <c r="J116" s="428"/>
      <c r="K116" s="430"/>
      <c r="L116" s="430"/>
      <c r="M116" s="479"/>
      <c r="N116" s="594">
        <f t="shared" si="1"/>
        <v>0</v>
      </c>
      <c r="O116" s="594"/>
      <c r="P116" s="484"/>
      <c r="Q116" s="484"/>
      <c r="Y116" s="419"/>
    </row>
    <row r="117" spans="1:25">
      <c r="A117" s="670">
        <v>100</v>
      </c>
      <c r="B117" s="677"/>
      <c r="C117" s="677"/>
      <c r="D117" s="677"/>
      <c r="E117" s="676"/>
      <c r="F117" s="448"/>
      <c r="G117" s="358"/>
      <c r="H117" s="428"/>
      <c r="I117" s="428"/>
      <c r="J117" s="428"/>
      <c r="K117" s="430"/>
      <c r="L117" s="430"/>
      <c r="M117" s="479"/>
      <c r="N117" s="594">
        <f t="shared" si="1"/>
        <v>0</v>
      </c>
      <c r="O117" s="594"/>
      <c r="P117" s="484"/>
      <c r="Q117" s="484"/>
      <c r="Y117" s="419"/>
    </row>
    <row r="118" spans="1:25">
      <c r="A118" s="670">
        <v>101</v>
      </c>
      <c r="B118" s="677"/>
      <c r="C118" s="677"/>
      <c r="D118" s="677"/>
      <c r="E118" s="676"/>
      <c r="F118" s="448"/>
      <c r="G118" s="358"/>
      <c r="H118" s="428"/>
      <c r="I118" s="428"/>
      <c r="J118" s="428"/>
      <c r="K118" s="430"/>
      <c r="L118" s="430"/>
      <c r="M118" s="479"/>
      <c r="N118" s="594">
        <f t="shared" si="1"/>
        <v>0</v>
      </c>
      <c r="O118" s="594"/>
      <c r="P118" s="484"/>
      <c r="Q118" s="484"/>
      <c r="Y118" s="419"/>
    </row>
    <row r="119" spans="1:25">
      <c r="A119" s="670">
        <v>102</v>
      </c>
      <c r="B119" s="677"/>
      <c r="C119" s="677"/>
      <c r="D119" s="677"/>
      <c r="E119" s="676"/>
      <c r="F119" s="448"/>
      <c r="G119" s="358"/>
      <c r="H119" s="428"/>
      <c r="I119" s="428"/>
      <c r="J119" s="428"/>
      <c r="K119" s="430"/>
      <c r="L119" s="430"/>
      <c r="M119" s="479"/>
      <c r="N119" s="594">
        <f t="shared" si="1"/>
        <v>0</v>
      </c>
      <c r="O119" s="594"/>
      <c r="P119" s="484"/>
      <c r="Q119" s="484"/>
      <c r="Y119" s="419"/>
    </row>
    <row r="120" spans="1:25">
      <c r="A120" s="670">
        <v>103</v>
      </c>
      <c r="B120" s="677"/>
      <c r="C120" s="677"/>
      <c r="D120" s="677"/>
      <c r="E120" s="676"/>
      <c r="F120" s="448"/>
      <c r="G120" s="358"/>
      <c r="H120" s="428"/>
      <c r="I120" s="428"/>
      <c r="J120" s="428"/>
      <c r="K120" s="430"/>
      <c r="L120" s="430"/>
      <c r="M120" s="479"/>
      <c r="N120" s="594">
        <f t="shared" si="1"/>
        <v>0</v>
      </c>
      <c r="O120" s="594"/>
      <c r="P120" s="484"/>
      <c r="Q120" s="484"/>
      <c r="Y120" s="419"/>
    </row>
    <row r="121" spans="1:25">
      <c r="A121" s="670">
        <v>104</v>
      </c>
      <c r="B121" s="677"/>
      <c r="C121" s="677"/>
      <c r="D121" s="677"/>
      <c r="E121" s="676"/>
      <c r="F121" s="448"/>
      <c r="G121" s="358"/>
      <c r="H121" s="428"/>
      <c r="I121" s="428"/>
      <c r="J121" s="428"/>
      <c r="K121" s="430"/>
      <c r="L121" s="430"/>
      <c r="M121" s="479"/>
      <c r="N121" s="594">
        <f t="shared" si="1"/>
        <v>0</v>
      </c>
      <c r="O121" s="594"/>
      <c r="P121" s="484"/>
      <c r="Q121" s="484"/>
      <c r="Y121" s="419"/>
    </row>
    <row r="122" spans="1:25">
      <c r="A122" s="670">
        <v>105</v>
      </c>
      <c r="B122" s="677"/>
      <c r="C122" s="677"/>
      <c r="D122" s="677"/>
      <c r="E122" s="676"/>
      <c r="F122" s="448"/>
      <c r="G122" s="358"/>
      <c r="H122" s="428"/>
      <c r="I122" s="428"/>
      <c r="J122" s="428"/>
      <c r="K122" s="430"/>
      <c r="L122" s="430"/>
      <c r="M122" s="479"/>
      <c r="N122" s="594">
        <f t="shared" si="1"/>
        <v>0</v>
      </c>
      <c r="O122" s="594"/>
      <c r="P122" s="484"/>
      <c r="Q122" s="484"/>
      <c r="Y122" s="419"/>
    </row>
    <row r="123" spans="1:25">
      <c r="A123" s="670">
        <v>106</v>
      </c>
      <c r="B123" s="677"/>
      <c r="C123" s="677"/>
      <c r="D123" s="677"/>
      <c r="E123" s="676"/>
      <c r="F123" s="448"/>
      <c r="G123" s="358"/>
      <c r="H123" s="428"/>
      <c r="I123" s="428"/>
      <c r="J123" s="428"/>
      <c r="K123" s="430"/>
      <c r="L123" s="430"/>
      <c r="M123" s="479"/>
      <c r="N123" s="594">
        <f t="shared" si="1"/>
        <v>0</v>
      </c>
      <c r="O123" s="594"/>
      <c r="P123" s="484"/>
      <c r="Q123" s="484"/>
      <c r="Y123" s="419"/>
    </row>
    <row r="124" spans="1:25">
      <c r="A124" s="670">
        <v>107</v>
      </c>
      <c r="B124" s="677"/>
      <c r="C124" s="677"/>
      <c r="D124" s="677"/>
      <c r="E124" s="676"/>
      <c r="F124" s="448"/>
      <c r="G124" s="358"/>
      <c r="H124" s="428"/>
      <c r="I124" s="428"/>
      <c r="J124" s="428"/>
      <c r="K124" s="430"/>
      <c r="L124" s="430"/>
      <c r="M124" s="479"/>
      <c r="N124" s="594">
        <f t="shared" si="1"/>
        <v>0</v>
      </c>
      <c r="O124" s="594"/>
      <c r="P124" s="484"/>
      <c r="Q124" s="484"/>
      <c r="Y124" s="419"/>
    </row>
    <row r="125" spans="1:25">
      <c r="A125" s="670">
        <v>108</v>
      </c>
      <c r="B125" s="677"/>
      <c r="C125" s="677"/>
      <c r="D125" s="677"/>
      <c r="E125" s="676"/>
      <c r="F125" s="448"/>
      <c r="G125" s="358"/>
      <c r="H125" s="428"/>
      <c r="I125" s="428"/>
      <c r="J125" s="428"/>
      <c r="K125" s="430"/>
      <c r="L125" s="430"/>
      <c r="M125" s="479"/>
      <c r="N125" s="594">
        <f t="shared" si="1"/>
        <v>0</v>
      </c>
      <c r="O125" s="594"/>
      <c r="P125" s="484"/>
      <c r="Q125" s="484"/>
      <c r="Y125" s="419"/>
    </row>
    <row r="126" spans="1:25">
      <c r="A126" s="670">
        <v>109</v>
      </c>
      <c r="B126" s="677"/>
      <c r="C126" s="677"/>
      <c r="D126" s="677"/>
      <c r="E126" s="676"/>
      <c r="F126" s="448"/>
      <c r="G126" s="358"/>
      <c r="H126" s="428"/>
      <c r="I126" s="428"/>
      <c r="J126" s="428"/>
      <c r="K126" s="430"/>
      <c r="L126" s="430"/>
      <c r="M126" s="479"/>
      <c r="N126" s="594">
        <f t="shared" si="1"/>
        <v>0</v>
      </c>
      <c r="O126" s="594"/>
      <c r="P126" s="484"/>
      <c r="Q126" s="484"/>
      <c r="Y126" s="419"/>
    </row>
    <row r="127" spans="1:25">
      <c r="A127" s="670">
        <v>110</v>
      </c>
      <c r="B127" s="677"/>
      <c r="C127" s="677"/>
      <c r="D127" s="677"/>
      <c r="E127" s="676"/>
      <c r="F127" s="448"/>
      <c r="G127" s="358"/>
      <c r="H127" s="428"/>
      <c r="I127" s="428"/>
      <c r="J127" s="428"/>
      <c r="K127" s="430"/>
      <c r="L127" s="430"/>
      <c r="M127" s="479"/>
      <c r="N127" s="594">
        <f t="shared" si="1"/>
        <v>0</v>
      </c>
      <c r="O127" s="594"/>
      <c r="P127" s="484"/>
      <c r="Q127" s="484"/>
      <c r="Y127" s="419"/>
    </row>
    <row r="128" spans="1:25">
      <c r="A128" s="670">
        <v>111</v>
      </c>
      <c r="B128" s="677"/>
      <c r="C128" s="677"/>
      <c r="D128" s="677"/>
      <c r="E128" s="676"/>
      <c r="F128" s="448"/>
      <c r="G128" s="358"/>
      <c r="H128" s="428"/>
      <c r="I128" s="428"/>
      <c r="J128" s="428"/>
      <c r="K128" s="430"/>
      <c r="L128" s="430"/>
      <c r="M128" s="479"/>
      <c r="N128" s="594">
        <f t="shared" si="1"/>
        <v>0</v>
      </c>
      <c r="O128" s="594"/>
      <c r="P128" s="484"/>
      <c r="Q128" s="484"/>
    </row>
    <row r="129" spans="1:17">
      <c r="A129" s="670">
        <v>112</v>
      </c>
      <c r="B129" s="677"/>
      <c r="C129" s="677"/>
      <c r="D129" s="677"/>
      <c r="E129" s="676"/>
      <c r="F129" s="448"/>
      <c r="G129" s="358"/>
      <c r="H129" s="428"/>
      <c r="I129" s="428"/>
      <c r="J129" s="428"/>
      <c r="K129" s="430"/>
      <c r="L129" s="430"/>
      <c r="M129" s="479"/>
      <c r="N129" s="594">
        <f t="shared" si="1"/>
        <v>0</v>
      </c>
      <c r="O129" s="594"/>
      <c r="P129" s="484"/>
      <c r="Q129" s="484"/>
    </row>
    <row r="130" spans="1:17">
      <c r="A130" s="670">
        <v>113</v>
      </c>
      <c r="B130" s="677"/>
      <c r="C130" s="677"/>
      <c r="D130" s="677"/>
      <c r="E130" s="676"/>
      <c r="F130" s="448"/>
      <c r="G130" s="358"/>
      <c r="H130" s="428"/>
      <c r="I130" s="428"/>
      <c r="J130" s="428"/>
      <c r="K130" s="430"/>
      <c r="L130" s="430"/>
      <c r="M130" s="479"/>
      <c r="N130" s="594">
        <f t="shared" si="1"/>
        <v>0</v>
      </c>
      <c r="O130" s="594"/>
      <c r="P130" s="484"/>
      <c r="Q130" s="484"/>
    </row>
    <row r="131" spans="1:17">
      <c r="A131" s="670">
        <v>114</v>
      </c>
      <c r="B131" s="677"/>
      <c r="C131" s="677"/>
      <c r="D131" s="677"/>
      <c r="E131" s="676"/>
      <c r="F131" s="448"/>
      <c r="G131" s="358"/>
      <c r="H131" s="428"/>
      <c r="I131" s="428"/>
      <c r="J131" s="428"/>
      <c r="K131" s="430"/>
      <c r="L131" s="430"/>
      <c r="M131" s="479"/>
      <c r="N131" s="594">
        <f t="shared" si="1"/>
        <v>0</v>
      </c>
      <c r="O131" s="594"/>
      <c r="P131" s="484"/>
      <c r="Q131" s="484"/>
    </row>
    <row r="132" spans="1:17">
      <c r="A132" s="670">
        <v>115</v>
      </c>
      <c r="B132" s="677"/>
      <c r="C132" s="677"/>
      <c r="D132" s="677"/>
      <c r="E132" s="676"/>
      <c r="F132" s="448"/>
      <c r="G132" s="358"/>
      <c r="H132" s="428"/>
      <c r="I132" s="428"/>
      <c r="J132" s="428"/>
      <c r="K132" s="430"/>
      <c r="L132" s="430"/>
      <c r="M132" s="479"/>
      <c r="N132" s="594">
        <f t="shared" si="1"/>
        <v>0</v>
      </c>
      <c r="O132" s="594"/>
      <c r="P132" s="484"/>
      <c r="Q132" s="484"/>
    </row>
    <row r="133" spans="1:17">
      <c r="A133" s="670">
        <v>116</v>
      </c>
      <c r="B133" s="677"/>
      <c r="C133" s="677"/>
      <c r="D133" s="677"/>
      <c r="E133" s="676"/>
      <c r="F133" s="448"/>
      <c r="G133" s="358"/>
      <c r="H133" s="428"/>
      <c r="I133" s="428"/>
      <c r="J133" s="428"/>
      <c r="K133" s="430"/>
      <c r="L133" s="430"/>
      <c r="M133" s="479"/>
      <c r="N133" s="594">
        <f t="shared" si="1"/>
        <v>0</v>
      </c>
      <c r="O133" s="594"/>
      <c r="P133" s="484"/>
      <c r="Q133" s="484"/>
    </row>
    <row r="134" spans="1:17">
      <c r="A134" s="670">
        <v>117</v>
      </c>
      <c r="B134" s="677"/>
      <c r="C134" s="677"/>
      <c r="D134" s="677"/>
      <c r="E134" s="676"/>
      <c r="F134" s="448"/>
      <c r="G134" s="358"/>
      <c r="H134" s="428"/>
      <c r="I134" s="428"/>
      <c r="J134" s="428"/>
      <c r="K134" s="430"/>
      <c r="L134" s="430"/>
      <c r="M134" s="479"/>
      <c r="N134" s="594">
        <f t="shared" si="1"/>
        <v>0</v>
      </c>
      <c r="O134" s="594"/>
      <c r="P134" s="484"/>
      <c r="Q134" s="484"/>
    </row>
    <row r="135" spans="1:17">
      <c r="A135" s="670">
        <v>118</v>
      </c>
      <c r="B135" s="677"/>
      <c r="C135" s="677"/>
      <c r="D135" s="677"/>
      <c r="E135" s="676"/>
      <c r="F135" s="448"/>
      <c r="G135" s="358"/>
      <c r="H135" s="428"/>
      <c r="I135" s="428"/>
      <c r="J135" s="428"/>
      <c r="K135" s="430"/>
      <c r="L135" s="430"/>
      <c r="M135" s="479"/>
      <c r="N135" s="594">
        <f t="shared" si="1"/>
        <v>0</v>
      </c>
      <c r="O135" s="594"/>
      <c r="P135" s="484"/>
      <c r="Q135" s="484"/>
    </row>
    <row r="136" spans="1:17">
      <c r="A136" s="670">
        <v>119</v>
      </c>
      <c r="B136" s="677"/>
      <c r="C136" s="677"/>
      <c r="D136" s="677"/>
      <c r="E136" s="676"/>
      <c r="F136" s="448"/>
      <c r="G136" s="358"/>
      <c r="H136" s="428"/>
      <c r="I136" s="428"/>
      <c r="J136" s="428"/>
      <c r="K136" s="430"/>
      <c r="L136" s="430"/>
      <c r="M136" s="479"/>
      <c r="N136" s="594">
        <f t="shared" si="1"/>
        <v>0</v>
      </c>
      <c r="O136" s="594"/>
      <c r="P136" s="484"/>
      <c r="Q136" s="484"/>
    </row>
    <row r="137" spans="1:17">
      <c r="A137" s="670">
        <v>120</v>
      </c>
      <c r="B137" s="677"/>
      <c r="C137" s="677"/>
      <c r="D137" s="677"/>
      <c r="E137" s="676"/>
      <c r="F137" s="448"/>
      <c r="G137" s="358"/>
      <c r="H137" s="428"/>
      <c r="I137" s="428"/>
      <c r="J137" s="428"/>
      <c r="K137" s="430"/>
      <c r="L137" s="430"/>
      <c r="M137" s="479"/>
      <c r="N137" s="594">
        <f t="shared" si="1"/>
        <v>0</v>
      </c>
      <c r="O137" s="594"/>
      <c r="P137" s="484"/>
      <c r="Q137" s="484"/>
    </row>
    <row r="138" spans="1:17">
      <c r="A138" s="670">
        <v>121</v>
      </c>
      <c r="B138" s="677"/>
      <c r="C138" s="677"/>
      <c r="D138" s="677"/>
      <c r="E138" s="676"/>
      <c r="F138" s="448"/>
      <c r="G138" s="358"/>
      <c r="H138" s="428"/>
      <c r="I138" s="428"/>
      <c r="J138" s="428"/>
      <c r="K138" s="430"/>
      <c r="L138" s="430"/>
      <c r="M138" s="479"/>
      <c r="N138" s="594">
        <f t="shared" si="1"/>
        <v>0</v>
      </c>
      <c r="O138" s="594"/>
      <c r="P138" s="484"/>
      <c r="Q138" s="484"/>
    </row>
    <row r="139" spans="1:17">
      <c r="A139" s="670">
        <v>122</v>
      </c>
      <c r="B139" s="677"/>
      <c r="C139" s="677"/>
      <c r="D139" s="677"/>
      <c r="E139" s="676"/>
      <c r="F139" s="448"/>
      <c r="G139" s="358"/>
      <c r="H139" s="428"/>
      <c r="I139" s="428"/>
      <c r="J139" s="428"/>
      <c r="K139" s="430"/>
      <c r="L139" s="430"/>
      <c r="M139" s="479"/>
      <c r="N139" s="594">
        <f t="shared" si="1"/>
        <v>0</v>
      </c>
      <c r="O139" s="594"/>
      <c r="P139" s="484"/>
      <c r="Q139" s="484"/>
    </row>
    <row r="140" spans="1:17">
      <c r="A140" s="670">
        <v>123</v>
      </c>
      <c r="B140" s="677"/>
      <c r="C140" s="677"/>
      <c r="D140" s="677"/>
      <c r="E140" s="676"/>
      <c r="F140" s="448"/>
      <c r="G140" s="358"/>
      <c r="H140" s="428"/>
      <c r="I140" s="428"/>
      <c r="J140" s="428"/>
      <c r="K140" s="430"/>
      <c r="L140" s="430"/>
      <c r="M140" s="479"/>
      <c r="N140" s="594">
        <f t="shared" si="1"/>
        <v>0</v>
      </c>
      <c r="O140" s="594"/>
      <c r="P140" s="484"/>
      <c r="Q140" s="484"/>
    </row>
    <row r="141" spans="1:17">
      <c r="A141" s="670">
        <v>124</v>
      </c>
      <c r="B141" s="677"/>
      <c r="C141" s="677"/>
      <c r="D141" s="677"/>
      <c r="E141" s="676"/>
      <c r="F141" s="448"/>
      <c r="G141" s="358"/>
      <c r="H141" s="428"/>
      <c r="I141" s="428"/>
      <c r="J141" s="428"/>
      <c r="K141" s="430"/>
      <c r="L141" s="430"/>
      <c r="M141" s="479"/>
      <c r="N141" s="594">
        <f t="shared" si="1"/>
        <v>0</v>
      </c>
      <c r="O141" s="594"/>
      <c r="P141" s="484"/>
      <c r="Q141" s="484"/>
    </row>
    <row r="142" spans="1:17">
      <c r="A142" s="670">
        <v>125</v>
      </c>
      <c r="B142" s="677"/>
      <c r="C142" s="677"/>
      <c r="D142" s="677"/>
      <c r="E142" s="676"/>
      <c r="F142" s="448"/>
      <c r="G142" s="358"/>
      <c r="H142" s="428"/>
      <c r="I142" s="428"/>
      <c r="J142" s="428"/>
      <c r="K142" s="430"/>
      <c r="L142" s="430"/>
      <c r="M142" s="479"/>
      <c r="N142" s="594">
        <f t="shared" si="1"/>
        <v>0</v>
      </c>
      <c r="O142" s="594"/>
      <c r="P142" s="484"/>
      <c r="Q142" s="484"/>
    </row>
    <row r="143" spans="1:17">
      <c r="A143" s="670">
        <v>126</v>
      </c>
      <c r="B143" s="677"/>
      <c r="C143" s="677"/>
      <c r="D143" s="677"/>
      <c r="E143" s="676"/>
      <c r="F143" s="448"/>
      <c r="G143" s="358"/>
      <c r="H143" s="428"/>
      <c r="I143" s="428"/>
      <c r="J143" s="428"/>
      <c r="K143" s="430"/>
      <c r="L143" s="430"/>
      <c r="M143" s="479"/>
      <c r="N143" s="594">
        <f t="shared" si="1"/>
        <v>0</v>
      </c>
      <c r="O143" s="594"/>
      <c r="P143" s="484"/>
      <c r="Q143" s="484"/>
    </row>
    <row r="144" spans="1:17">
      <c r="A144" s="670">
        <v>127</v>
      </c>
      <c r="B144" s="677"/>
      <c r="C144" s="677"/>
      <c r="D144" s="677"/>
      <c r="E144" s="676"/>
      <c r="F144" s="448"/>
      <c r="G144" s="358"/>
      <c r="H144" s="428"/>
      <c r="I144" s="428"/>
      <c r="J144" s="428"/>
      <c r="K144" s="430"/>
      <c r="L144" s="430"/>
      <c r="M144" s="479"/>
      <c r="N144" s="594">
        <f t="shared" si="1"/>
        <v>0</v>
      </c>
      <c r="O144" s="594"/>
      <c r="P144" s="484"/>
      <c r="Q144" s="484"/>
    </row>
    <row r="145" spans="1:17">
      <c r="A145" s="670">
        <v>128</v>
      </c>
      <c r="B145" s="677"/>
      <c r="C145" s="677"/>
      <c r="D145" s="677"/>
      <c r="E145" s="676"/>
      <c r="F145" s="448"/>
      <c r="G145" s="358"/>
      <c r="H145" s="428"/>
      <c r="I145" s="428"/>
      <c r="J145" s="428"/>
      <c r="K145" s="430"/>
      <c r="L145" s="430"/>
      <c r="M145" s="479"/>
      <c r="N145" s="594">
        <f t="shared" si="1"/>
        <v>0</v>
      </c>
      <c r="O145" s="594"/>
      <c r="P145" s="484"/>
      <c r="Q145" s="484"/>
    </row>
    <row r="146" spans="1:17">
      <c r="A146" s="670">
        <v>129</v>
      </c>
      <c r="B146" s="677"/>
      <c r="C146" s="677"/>
      <c r="D146" s="677"/>
      <c r="E146" s="676"/>
      <c r="F146" s="448"/>
      <c r="G146" s="358"/>
      <c r="H146" s="428"/>
      <c r="I146" s="428"/>
      <c r="J146" s="428"/>
      <c r="K146" s="430"/>
      <c r="L146" s="430"/>
      <c r="M146" s="479"/>
      <c r="N146" s="594">
        <f t="shared" si="1"/>
        <v>0</v>
      </c>
      <c r="O146" s="594"/>
      <c r="P146" s="484"/>
      <c r="Q146" s="484"/>
    </row>
    <row r="147" spans="1:17">
      <c r="A147" s="670">
        <v>130</v>
      </c>
      <c r="B147" s="677"/>
      <c r="C147" s="677"/>
      <c r="D147" s="677"/>
      <c r="E147" s="676"/>
      <c r="F147" s="448"/>
      <c r="G147" s="358"/>
      <c r="H147" s="428"/>
      <c r="I147" s="428"/>
      <c r="J147" s="428"/>
      <c r="K147" s="430"/>
      <c r="L147" s="430"/>
      <c r="M147" s="479"/>
      <c r="N147" s="594">
        <f t="shared" ref="N147:N210" si="2">+IF((O146-I146)&gt;$O$8,1,0)*IF(I146&gt;$O$9,1,0)*IF(O146&gt;($O$11-$O$10),1,0)</f>
        <v>0</v>
      </c>
      <c r="O147" s="594"/>
      <c r="P147" s="484"/>
      <c r="Q147" s="484"/>
    </row>
    <row r="148" spans="1:17">
      <c r="A148" s="670">
        <v>131</v>
      </c>
      <c r="B148" s="677"/>
      <c r="C148" s="677"/>
      <c r="D148" s="677"/>
      <c r="E148" s="676"/>
      <c r="F148" s="448"/>
      <c r="G148" s="358"/>
      <c r="H148" s="428"/>
      <c r="I148" s="428"/>
      <c r="J148" s="428"/>
      <c r="K148" s="430"/>
      <c r="L148" s="430"/>
      <c r="M148" s="479"/>
      <c r="N148" s="594">
        <f t="shared" si="2"/>
        <v>0</v>
      </c>
      <c r="O148" s="594"/>
      <c r="P148" s="484"/>
      <c r="Q148" s="484"/>
    </row>
    <row r="149" spans="1:17">
      <c r="A149" s="670">
        <v>132</v>
      </c>
      <c r="B149" s="677"/>
      <c r="C149" s="677"/>
      <c r="D149" s="677"/>
      <c r="E149" s="676"/>
      <c r="F149" s="448"/>
      <c r="G149" s="358"/>
      <c r="H149" s="428"/>
      <c r="I149" s="428"/>
      <c r="J149" s="428"/>
      <c r="K149" s="430"/>
      <c r="L149" s="430"/>
      <c r="M149" s="479"/>
      <c r="N149" s="594">
        <f t="shared" si="2"/>
        <v>0</v>
      </c>
      <c r="O149" s="594"/>
      <c r="P149" s="484"/>
      <c r="Q149" s="484"/>
    </row>
    <row r="150" spans="1:17">
      <c r="A150" s="670">
        <v>133</v>
      </c>
      <c r="B150" s="677"/>
      <c r="C150" s="677"/>
      <c r="D150" s="677"/>
      <c r="E150" s="676"/>
      <c r="F150" s="448"/>
      <c r="G150" s="358"/>
      <c r="H150" s="428"/>
      <c r="I150" s="428"/>
      <c r="J150" s="428"/>
      <c r="K150" s="430"/>
      <c r="L150" s="430"/>
      <c r="M150" s="479"/>
      <c r="N150" s="594">
        <f t="shared" si="2"/>
        <v>0</v>
      </c>
      <c r="O150" s="594"/>
      <c r="P150" s="484"/>
      <c r="Q150" s="484"/>
    </row>
    <row r="151" spans="1:17">
      <c r="A151" s="670">
        <v>134</v>
      </c>
      <c r="B151" s="677"/>
      <c r="C151" s="677"/>
      <c r="D151" s="677"/>
      <c r="E151" s="676"/>
      <c r="F151" s="448"/>
      <c r="G151" s="358"/>
      <c r="H151" s="428"/>
      <c r="I151" s="428"/>
      <c r="J151" s="428"/>
      <c r="K151" s="430"/>
      <c r="L151" s="430"/>
      <c r="M151" s="479"/>
      <c r="N151" s="594">
        <f t="shared" si="2"/>
        <v>0</v>
      </c>
      <c r="O151" s="594"/>
      <c r="P151" s="484"/>
      <c r="Q151" s="484"/>
    </row>
    <row r="152" spans="1:17">
      <c r="A152" s="670">
        <v>135</v>
      </c>
      <c r="B152" s="677"/>
      <c r="C152" s="677"/>
      <c r="D152" s="677"/>
      <c r="E152" s="676"/>
      <c r="F152" s="448"/>
      <c r="G152" s="358"/>
      <c r="H152" s="428"/>
      <c r="I152" s="428"/>
      <c r="J152" s="428"/>
      <c r="K152" s="430"/>
      <c r="L152" s="430"/>
      <c r="M152" s="479"/>
      <c r="N152" s="594">
        <f t="shared" si="2"/>
        <v>0</v>
      </c>
      <c r="O152" s="594"/>
      <c r="P152" s="484"/>
      <c r="Q152" s="484"/>
    </row>
    <row r="153" spans="1:17">
      <c r="A153" s="670">
        <v>136</v>
      </c>
      <c r="B153" s="677"/>
      <c r="C153" s="677"/>
      <c r="D153" s="677"/>
      <c r="E153" s="676"/>
      <c r="F153" s="448"/>
      <c r="G153" s="358"/>
      <c r="H153" s="428"/>
      <c r="I153" s="428"/>
      <c r="J153" s="428"/>
      <c r="K153" s="430"/>
      <c r="L153" s="430"/>
      <c r="M153" s="479"/>
      <c r="N153" s="594">
        <f t="shared" si="2"/>
        <v>0</v>
      </c>
      <c r="O153" s="594"/>
      <c r="P153" s="484"/>
      <c r="Q153" s="484"/>
    </row>
    <row r="154" spans="1:17">
      <c r="A154" s="670">
        <v>137</v>
      </c>
      <c r="B154" s="677"/>
      <c r="C154" s="677"/>
      <c r="D154" s="677"/>
      <c r="E154" s="676"/>
      <c r="F154" s="448"/>
      <c r="G154" s="358"/>
      <c r="H154" s="428"/>
      <c r="I154" s="428"/>
      <c r="J154" s="428"/>
      <c r="K154" s="430"/>
      <c r="L154" s="430"/>
      <c r="M154" s="479"/>
      <c r="N154" s="594">
        <f t="shared" si="2"/>
        <v>0</v>
      </c>
      <c r="O154" s="594"/>
      <c r="P154" s="484"/>
      <c r="Q154" s="484"/>
    </row>
    <row r="155" spans="1:17">
      <c r="A155" s="670">
        <v>138</v>
      </c>
      <c r="B155" s="677"/>
      <c r="C155" s="677"/>
      <c r="D155" s="677"/>
      <c r="E155" s="676"/>
      <c r="F155" s="448"/>
      <c r="G155" s="358"/>
      <c r="H155" s="428"/>
      <c r="I155" s="428"/>
      <c r="J155" s="428"/>
      <c r="K155" s="430"/>
      <c r="L155" s="430"/>
      <c r="M155" s="479"/>
      <c r="N155" s="594">
        <f t="shared" si="2"/>
        <v>0</v>
      </c>
      <c r="O155" s="594"/>
      <c r="P155" s="484"/>
      <c r="Q155" s="484"/>
    </row>
    <row r="156" spans="1:17">
      <c r="A156" s="670">
        <v>139</v>
      </c>
      <c r="B156" s="677"/>
      <c r="C156" s="677"/>
      <c r="D156" s="677"/>
      <c r="E156" s="676"/>
      <c r="F156" s="448"/>
      <c r="G156" s="358"/>
      <c r="H156" s="428"/>
      <c r="I156" s="428"/>
      <c r="J156" s="428"/>
      <c r="K156" s="430"/>
      <c r="L156" s="430"/>
      <c r="M156" s="479"/>
      <c r="N156" s="594">
        <f t="shared" si="2"/>
        <v>0</v>
      </c>
      <c r="O156" s="594"/>
      <c r="P156" s="484"/>
      <c r="Q156" s="484"/>
    </row>
    <row r="157" spans="1:17">
      <c r="A157" s="670">
        <v>140</v>
      </c>
      <c r="B157" s="677"/>
      <c r="C157" s="677"/>
      <c r="D157" s="677"/>
      <c r="E157" s="676"/>
      <c r="F157" s="448"/>
      <c r="G157" s="358"/>
      <c r="H157" s="428"/>
      <c r="I157" s="428"/>
      <c r="J157" s="428"/>
      <c r="K157" s="430"/>
      <c r="L157" s="430"/>
      <c r="M157" s="479"/>
      <c r="N157" s="594">
        <f t="shared" si="2"/>
        <v>0</v>
      </c>
      <c r="O157" s="594"/>
      <c r="P157" s="484"/>
      <c r="Q157" s="484"/>
    </row>
    <row r="158" spans="1:17">
      <c r="A158" s="670">
        <v>141</v>
      </c>
      <c r="B158" s="677"/>
      <c r="C158" s="677"/>
      <c r="D158" s="677"/>
      <c r="E158" s="676"/>
      <c r="F158" s="448"/>
      <c r="G158" s="358"/>
      <c r="H158" s="428"/>
      <c r="I158" s="428"/>
      <c r="J158" s="428"/>
      <c r="K158" s="430"/>
      <c r="L158" s="430"/>
      <c r="M158" s="479"/>
      <c r="N158" s="594">
        <f t="shared" si="2"/>
        <v>0</v>
      </c>
      <c r="O158" s="594"/>
      <c r="P158" s="484"/>
      <c r="Q158" s="484"/>
    </row>
    <row r="159" spans="1:17">
      <c r="A159" s="670">
        <v>142</v>
      </c>
      <c r="B159" s="677"/>
      <c r="C159" s="677"/>
      <c r="D159" s="677"/>
      <c r="E159" s="676"/>
      <c r="F159" s="448"/>
      <c r="G159" s="358"/>
      <c r="H159" s="428"/>
      <c r="I159" s="428"/>
      <c r="J159" s="428"/>
      <c r="K159" s="430"/>
      <c r="L159" s="430"/>
      <c r="M159" s="479"/>
      <c r="N159" s="594">
        <f t="shared" si="2"/>
        <v>0</v>
      </c>
      <c r="O159" s="594"/>
      <c r="P159" s="484"/>
      <c r="Q159" s="484"/>
    </row>
    <row r="160" spans="1:17">
      <c r="A160" s="670">
        <v>143</v>
      </c>
      <c r="B160" s="677"/>
      <c r="C160" s="677"/>
      <c r="D160" s="677"/>
      <c r="E160" s="676"/>
      <c r="F160" s="448"/>
      <c r="G160" s="358"/>
      <c r="H160" s="428"/>
      <c r="I160" s="428"/>
      <c r="J160" s="428"/>
      <c r="K160" s="430"/>
      <c r="L160" s="430"/>
      <c r="M160" s="479"/>
      <c r="N160" s="594">
        <f t="shared" si="2"/>
        <v>0</v>
      </c>
      <c r="O160" s="594"/>
      <c r="P160" s="484"/>
      <c r="Q160" s="484"/>
    </row>
    <row r="161" spans="1:17">
      <c r="A161" s="670">
        <v>144</v>
      </c>
      <c r="B161" s="677"/>
      <c r="C161" s="677"/>
      <c r="D161" s="677"/>
      <c r="E161" s="676"/>
      <c r="F161" s="448"/>
      <c r="G161" s="358"/>
      <c r="H161" s="428"/>
      <c r="I161" s="428"/>
      <c r="J161" s="428"/>
      <c r="K161" s="430"/>
      <c r="L161" s="430"/>
      <c r="M161" s="479"/>
      <c r="N161" s="594">
        <f t="shared" si="2"/>
        <v>0</v>
      </c>
      <c r="O161" s="594"/>
      <c r="P161" s="484"/>
      <c r="Q161" s="484"/>
    </row>
    <row r="162" spans="1:17">
      <c r="A162" s="670">
        <v>145</v>
      </c>
      <c r="B162" s="677"/>
      <c r="C162" s="677"/>
      <c r="D162" s="677"/>
      <c r="E162" s="676"/>
      <c r="F162" s="448"/>
      <c r="G162" s="358"/>
      <c r="H162" s="428"/>
      <c r="I162" s="428"/>
      <c r="J162" s="428"/>
      <c r="K162" s="430"/>
      <c r="L162" s="430"/>
      <c r="M162" s="479"/>
      <c r="N162" s="594">
        <f t="shared" si="2"/>
        <v>0</v>
      </c>
      <c r="O162" s="594"/>
      <c r="P162" s="484"/>
      <c r="Q162" s="484"/>
    </row>
    <row r="163" spans="1:17">
      <c r="A163" s="670">
        <v>146</v>
      </c>
      <c r="B163" s="677"/>
      <c r="C163" s="677"/>
      <c r="D163" s="677"/>
      <c r="E163" s="676"/>
      <c r="F163" s="448"/>
      <c r="G163" s="358"/>
      <c r="H163" s="428"/>
      <c r="I163" s="428"/>
      <c r="J163" s="428"/>
      <c r="K163" s="430"/>
      <c r="L163" s="430"/>
      <c r="M163" s="479"/>
      <c r="N163" s="594">
        <f t="shared" si="2"/>
        <v>0</v>
      </c>
      <c r="O163" s="594"/>
      <c r="P163" s="484"/>
      <c r="Q163" s="484"/>
    </row>
    <row r="164" spans="1:17">
      <c r="A164" s="670">
        <v>147</v>
      </c>
      <c r="B164" s="677"/>
      <c r="C164" s="677"/>
      <c r="D164" s="677"/>
      <c r="E164" s="676"/>
      <c r="F164" s="448"/>
      <c r="G164" s="358"/>
      <c r="H164" s="428"/>
      <c r="I164" s="428"/>
      <c r="J164" s="428"/>
      <c r="K164" s="430"/>
      <c r="L164" s="430"/>
      <c r="M164" s="479"/>
      <c r="N164" s="594">
        <f t="shared" si="2"/>
        <v>0</v>
      </c>
      <c r="O164" s="594"/>
      <c r="P164" s="484"/>
      <c r="Q164" s="484"/>
    </row>
    <row r="165" spans="1:17">
      <c r="A165" s="670">
        <v>148</v>
      </c>
      <c r="B165" s="677"/>
      <c r="C165" s="677"/>
      <c r="D165" s="677"/>
      <c r="E165" s="676"/>
      <c r="F165" s="448"/>
      <c r="G165" s="358"/>
      <c r="H165" s="428"/>
      <c r="I165" s="428"/>
      <c r="J165" s="428"/>
      <c r="K165" s="430"/>
      <c r="L165" s="430"/>
      <c r="M165" s="479"/>
      <c r="N165" s="594">
        <f t="shared" si="2"/>
        <v>0</v>
      </c>
      <c r="O165" s="594"/>
      <c r="P165" s="484"/>
      <c r="Q165" s="484"/>
    </row>
    <row r="166" spans="1:17">
      <c r="A166" s="670">
        <v>149</v>
      </c>
      <c r="B166" s="677"/>
      <c r="C166" s="677"/>
      <c r="D166" s="677"/>
      <c r="E166" s="676"/>
      <c r="F166" s="448"/>
      <c r="G166" s="358"/>
      <c r="H166" s="428"/>
      <c r="I166" s="428"/>
      <c r="J166" s="428"/>
      <c r="K166" s="430"/>
      <c r="L166" s="430"/>
      <c r="M166" s="479"/>
      <c r="N166" s="594">
        <f t="shared" si="2"/>
        <v>0</v>
      </c>
      <c r="O166" s="594"/>
      <c r="P166" s="484"/>
      <c r="Q166" s="484"/>
    </row>
    <row r="167" spans="1:17">
      <c r="A167" s="670">
        <v>150</v>
      </c>
      <c r="B167" s="677"/>
      <c r="C167" s="677"/>
      <c r="D167" s="677"/>
      <c r="E167" s="676"/>
      <c r="F167" s="448"/>
      <c r="G167" s="358"/>
      <c r="H167" s="428"/>
      <c r="I167" s="428"/>
      <c r="J167" s="428"/>
      <c r="K167" s="430"/>
      <c r="L167" s="430"/>
      <c r="M167" s="479"/>
      <c r="N167" s="594">
        <f t="shared" si="2"/>
        <v>0</v>
      </c>
      <c r="O167" s="594"/>
      <c r="P167" s="484"/>
      <c r="Q167" s="484"/>
    </row>
    <row r="168" spans="1:17">
      <c r="A168" s="670">
        <v>151</v>
      </c>
      <c r="B168" s="677"/>
      <c r="C168" s="677"/>
      <c r="D168" s="677"/>
      <c r="E168" s="676"/>
      <c r="F168" s="448"/>
      <c r="G168" s="358"/>
      <c r="H168" s="428"/>
      <c r="I168" s="428"/>
      <c r="J168" s="428"/>
      <c r="K168" s="430"/>
      <c r="L168" s="430"/>
      <c r="M168" s="479"/>
      <c r="N168" s="594">
        <f t="shared" si="2"/>
        <v>0</v>
      </c>
      <c r="O168" s="594"/>
      <c r="P168" s="484"/>
      <c r="Q168" s="484"/>
    </row>
    <row r="169" spans="1:17">
      <c r="A169" s="670">
        <v>152</v>
      </c>
      <c r="B169" s="677"/>
      <c r="C169" s="677"/>
      <c r="D169" s="677"/>
      <c r="E169" s="676"/>
      <c r="F169" s="448"/>
      <c r="G169" s="358"/>
      <c r="H169" s="428"/>
      <c r="I169" s="428"/>
      <c r="J169" s="428"/>
      <c r="K169" s="430"/>
      <c r="L169" s="430"/>
      <c r="M169" s="479"/>
      <c r="N169" s="594">
        <f t="shared" si="2"/>
        <v>0</v>
      </c>
      <c r="O169" s="594"/>
      <c r="P169" s="484"/>
      <c r="Q169" s="484"/>
    </row>
    <row r="170" spans="1:17">
      <c r="A170" s="670">
        <v>153</v>
      </c>
      <c r="B170" s="677"/>
      <c r="C170" s="677"/>
      <c r="D170" s="677"/>
      <c r="E170" s="676"/>
      <c r="F170" s="448"/>
      <c r="G170" s="358"/>
      <c r="H170" s="428"/>
      <c r="I170" s="428"/>
      <c r="J170" s="428"/>
      <c r="K170" s="430"/>
      <c r="L170" s="430"/>
      <c r="M170" s="479"/>
      <c r="N170" s="594">
        <f t="shared" si="2"/>
        <v>0</v>
      </c>
      <c r="O170" s="594"/>
      <c r="P170" s="484"/>
      <c r="Q170" s="484"/>
    </row>
    <row r="171" spans="1:17">
      <c r="A171" s="670">
        <v>154</v>
      </c>
      <c r="B171" s="677"/>
      <c r="C171" s="677"/>
      <c r="D171" s="677"/>
      <c r="E171" s="676"/>
      <c r="F171" s="448"/>
      <c r="G171" s="358"/>
      <c r="H171" s="428"/>
      <c r="I171" s="428"/>
      <c r="J171" s="428"/>
      <c r="K171" s="430"/>
      <c r="L171" s="430"/>
      <c r="M171" s="479"/>
      <c r="N171" s="594">
        <f t="shared" si="2"/>
        <v>0</v>
      </c>
      <c r="O171" s="594"/>
      <c r="P171" s="484"/>
      <c r="Q171" s="484"/>
    </row>
    <row r="172" spans="1:17">
      <c r="A172" s="670">
        <v>155</v>
      </c>
      <c r="B172" s="677"/>
      <c r="C172" s="677"/>
      <c r="D172" s="677"/>
      <c r="E172" s="676"/>
      <c r="F172" s="448"/>
      <c r="G172" s="358"/>
      <c r="H172" s="428"/>
      <c r="I172" s="428"/>
      <c r="J172" s="428"/>
      <c r="K172" s="430"/>
      <c r="L172" s="430"/>
      <c r="M172" s="479"/>
      <c r="N172" s="594">
        <f t="shared" si="2"/>
        <v>0</v>
      </c>
      <c r="O172" s="594"/>
      <c r="P172" s="484"/>
      <c r="Q172" s="484"/>
    </row>
    <row r="173" spans="1:17">
      <c r="A173" s="670">
        <v>156</v>
      </c>
      <c r="B173" s="677"/>
      <c r="C173" s="677"/>
      <c r="D173" s="677"/>
      <c r="E173" s="676"/>
      <c r="F173" s="448"/>
      <c r="G173" s="358"/>
      <c r="H173" s="428"/>
      <c r="I173" s="428"/>
      <c r="J173" s="428"/>
      <c r="K173" s="430"/>
      <c r="L173" s="430"/>
      <c r="M173" s="479"/>
      <c r="N173" s="594">
        <f t="shared" si="2"/>
        <v>0</v>
      </c>
      <c r="O173" s="594"/>
      <c r="P173" s="484"/>
      <c r="Q173" s="484"/>
    </row>
    <row r="174" spans="1:17">
      <c r="A174" s="670">
        <v>157</v>
      </c>
      <c r="B174" s="677"/>
      <c r="C174" s="677"/>
      <c r="D174" s="677"/>
      <c r="E174" s="676"/>
      <c r="F174" s="448"/>
      <c r="G174" s="358"/>
      <c r="H174" s="428"/>
      <c r="I174" s="428"/>
      <c r="J174" s="428"/>
      <c r="K174" s="430"/>
      <c r="L174" s="430"/>
      <c r="M174" s="479"/>
      <c r="N174" s="594">
        <f t="shared" si="2"/>
        <v>0</v>
      </c>
      <c r="O174" s="594"/>
      <c r="P174" s="484"/>
      <c r="Q174" s="484"/>
    </row>
    <row r="175" spans="1:17">
      <c r="A175" s="670">
        <v>158</v>
      </c>
      <c r="B175" s="677"/>
      <c r="C175" s="677"/>
      <c r="D175" s="677"/>
      <c r="E175" s="676"/>
      <c r="F175" s="448"/>
      <c r="G175" s="358"/>
      <c r="H175" s="428"/>
      <c r="I175" s="428"/>
      <c r="J175" s="428"/>
      <c r="K175" s="430"/>
      <c r="L175" s="430"/>
      <c r="M175" s="479"/>
      <c r="N175" s="594">
        <f t="shared" si="2"/>
        <v>0</v>
      </c>
      <c r="O175" s="594"/>
      <c r="P175" s="484"/>
      <c r="Q175" s="484"/>
    </row>
    <row r="176" spans="1:17">
      <c r="A176" s="670">
        <v>159</v>
      </c>
      <c r="B176" s="677"/>
      <c r="C176" s="677"/>
      <c r="D176" s="677"/>
      <c r="E176" s="676"/>
      <c r="F176" s="448"/>
      <c r="G176" s="358"/>
      <c r="H176" s="428"/>
      <c r="I176" s="428"/>
      <c r="J176" s="428"/>
      <c r="K176" s="430"/>
      <c r="L176" s="430"/>
      <c r="M176" s="479"/>
      <c r="N176" s="594">
        <f t="shared" si="2"/>
        <v>0</v>
      </c>
      <c r="O176" s="594"/>
      <c r="P176" s="484"/>
      <c r="Q176" s="484"/>
    </row>
    <row r="177" spans="1:17">
      <c r="A177" s="670">
        <v>160</v>
      </c>
      <c r="B177" s="677"/>
      <c r="C177" s="677"/>
      <c r="D177" s="677"/>
      <c r="E177" s="676"/>
      <c r="F177" s="448"/>
      <c r="G177" s="358"/>
      <c r="H177" s="428"/>
      <c r="I177" s="428"/>
      <c r="J177" s="428"/>
      <c r="K177" s="430"/>
      <c r="L177" s="430"/>
      <c r="M177" s="479"/>
      <c r="N177" s="594">
        <f t="shared" si="2"/>
        <v>0</v>
      </c>
      <c r="O177" s="594"/>
      <c r="P177" s="484"/>
      <c r="Q177" s="484"/>
    </row>
    <row r="178" spans="1:17">
      <c r="A178" s="670">
        <v>161</v>
      </c>
      <c r="B178" s="677"/>
      <c r="C178" s="677"/>
      <c r="D178" s="677"/>
      <c r="E178" s="676"/>
      <c r="F178" s="448"/>
      <c r="G178" s="358"/>
      <c r="H178" s="428"/>
      <c r="I178" s="428"/>
      <c r="J178" s="428"/>
      <c r="K178" s="430"/>
      <c r="L178" s="430"/>
      <c r="M178" s="479"/>
      <c r="N178" s="594">
        <f t="shared" si="2"/>
        <v>0</v>
      </c>
      <c r="O178" s="594"/>
      <c r="P178" s="484"/>
      <c r="Q178" s="484"/>
    </row>
    <row r="179" spans="1:17">
      <c r="A179" s="670">
        <v>162</v>
      </c>
      <c r="B179" s="677"/>
      <c r="C179" s="677"/>
      <c r="D179" s="677"/>
      <c r="E179" s="676"/>
      <c r="F179" s="448"/>
      <c r="G179" s="358"/>
      <c r="H179" s="428"/>
      <c r="I179" s="428"/>
      <c r="J179" s="428"/>
      <c r="K179" s="430"/>
      <c r="L179" s="430"/>
      <c r="M179" s="479"/>
      <c r="N179" s="594">
        <f t="shared" si="2"/>
        <v>0</v>
      </c>
      <c r="O179" s="594"/>
      <c r="P179" s="484"/>
      <c r="Q179" s="484"/>
    </row>
    <row r="180" spans="1:17">
      <c r="A180" s="670">
        <v>163</v>
      </c>
      <c r="B180" s="677"/>
      <c r="C180" s="677"/>
      <c r="D180" s="677"/>
      <c r="E180" s="676"/>
      <c r="F180" s="448"/>
      <c r="G180" s="358"/>
      <c r="H180" s="428"/>
      <c r="I180" s="428"/>
      <c r="J180" s="428"/>
      <c r="K180" s="430"/>
      <c r="L180" s="430"/>
      <c r="M180" s="479"/>
      <c r="N180" s="594">
        <f t="shared" si="2"/>
        <v>0</v>
      </c>
      <c r="O180" s="594"/>
      <c r="P180" s="484"/>
      <c r="Q180" s="484"/>
    </row>
    <row r="181" spans="1:17">
      <c r="A181" s="670">
        <v>164</v>
      </c>
      <c r="B181" s="677"/>
      <c r="C181" s="677"/>
      <c r="D181" s="677"/>
      <c r="E181" s="676"/>
      <c r="F181" s="448"/>
      <c r="G181" s="358"/>
      <c r="H181" s="428"/>
      <c r="I181" s="428"/>
      <c r="J181" s="428"/>
      <c r="K181" s="430"/>
      <c r="L181" s="430"/>
      <c r="M181" s="479"/>
      <c r="N181" s="594">
        <f t="shared" si="2"/>
        <v>0</v>
      </c>
      <c r="O181" s="594"/>
      <c r="P181" s="484"/>
      <c r="Q181" s="484"/>
    </row>
    <row r="182" spans="1:17">
      <c r="A182" s="670">
        <v>165</v>
      </c>
      <c r="B182" s="677"/>
      <c r="C182" s="677"/>
      <c r="D182" s="677"/>
      <c r="E182" s="676"/>
      <c r="F182" s="448"/>
      <c r="G182" s="358"/>
      <c r="H182" s="428"/>
      <c r="I182" s="428"/>
      <c r="J182" s="428"/>
      <c r="K182" s="430"/>
      <c r="L182" s="430"/>
      <c r="M182" s="479"/>
      <c r="N182" s="594">
        <f t="shared" si="2"/>
        <v>0</v>
      </c>
      <c r="O182" s="594"/>
      <c r="P182" s="484"/>
      <c r="Q182" s="484"/>
    </row>
    <row r="183" spans="1:17">
      <c r="A183" s="670">
        <v>166</v>
      </c>
      <c r="B183" s="677"/>
      <c r="C183" s="677"/>
      <c r="D183" s="677"/>
      <c r="E183" s="676"/>
      <c r="F183" s="448"/>
      <c r="G183" s="358"/>
      <c r="H183" s="428"/>
      <c r="I183" s="428"/>
      <c r="J183" s="428"/>
      <c r="K183" s="430"/>
      <c r="L183" s="430"/>
      <c r="M183" s="479"/>
      <c r="N183" s="594">
        <f t="shared" si="2"/>
        <v>0</v>
      </c>
      <c r="O183" s="594"/>
      <c r="P183" s="484"/>
      <c r="Q183" s="484"/>
    </row>
    <row r="184" spans="1:17">
      <c r="A184" s="670">
        <v>167</v>
      </c>
      <c r="B184" s="677"/>
      <c r="C184" s="677"/>
      <c r="D184" s="677"/>
      <c r="E184" s="676"/>
      <c r="F184" s="448"/>
      <c r="G184" s="358"/>
      <c r="H184" s="428"/>
      <c r="I184" s="428"/>
      <c r="J184" s="428"/>
      <c r="K184" s="430"/>
      <c r="L184" s="430"/>
      <c r="M184" s="479"/>
      <c r="N184" s="594">
        <f t="shared" si="2"/>
        <v>0</v>
      </c>
      <c r="O184" s="594"/>
      <c r="P184" s="484"/>
      <c r="Q184" s="484"/>
    </row>
    <row r="185" spans="1:17">
      <c r="A185" s="670">
        <v>168</v>
      </c>
      <c r="B185" s="677"/>
      <c r="C185" s="677"/>
      <c r="D185" s="677"/>
      <c r="E185" s="676"/>
      <c r="F185" s="448"/>
      <c r="G185" s="358"/>
      <c r="H185" s="428"/>
      <c r="I185" s="428"/>
      <c r="J185" s="428"/>
      <c r="K185" s="430"/>
      <c r="L185" s="430"/>
      <c r="M185" s="479"/>
      <c r="N185" s="594">
        <f t="shared" si="2"/>
        <v>0</v>
      </c>
      <c r="O185" s="594"/>
      <c r="P185" s="484"/>
      <c r="Q185" s="484"/>
    </row>
    <row r="186" spans="1:17">
      <c r="A186" s="670">
        <v>169</v>
      </c>
      <c r="B186" s="677"/>
      <c r="C186" s="677"/>
      <c r="D186" s="677"/>
      <c r="E186" s="676"/>
      <c r="F186" s="448"/>
      <c r="G186" s="358"/>
      <c r="H186" s="428"/>
      <c r="I186" s="428"/>
      <c r="J186" s="428"/>
      <c r="K186" s="430"/>
      <c r="L186" s="430"/>
      <c r="M186" s="479"/>
      <c r="N186" s="594">
        <f t="shared" si="2"/>
        <v>0</v>
      </c>
      <c r="O186" s="594"/>
      <c r="P186" s="484"/>
      <c r="Q186" s="484"/>
    </row>
    <row r="187" spans="1:17">
      <c r="A187" s="670">
        <v>170</v>
      </c>
      <c r="B187" s="677"/>
      <c r="C187" s="677"/>
      <c r="D187" s="677"/>
      <c r="E187" s="676"/>
      <c r="F187" s="448"/>
      <c r="G187" s="358"/>
      <c r="H187" s="428"/>
      <c r="I187" s="428"/>
      <c r="J187" s="428"/>
      <c r="K187" s="430"/>
      <c r="L187" s="430"/>
      <c r="M187" s="479"/>
      <c r="N187" s="594">
        <f t="shared" si="2"/>
        <v>0</v>
      </c>
      <c r="O187" s="594"/>
      <c r="P187" s="484"/>
      <c r="Q187" s="484"/>
    </row>
    <row r="188" spans="1:17">
      <c r="A188" s="670">
        <v>171</v>
      </c>
      <c r="B188" s="677"/>
      <c r="C188" s="677"/>
      <c r="D188" s="677"/>
      <c r="E188" s="676"/>
      <c r="F188" s="448"/>
      <c r="G188" s="358"/>
      <c r="H188" s="428"/>
      <c r="I188" s="428"/>
      <c r="J188" s="428"/>
      <c r="K188" s="430"/>
      <c r="L188" s="430"/>
      <c r="M188" s="479"/>
      <c r="N188" s="594">
        <f t="shared" si="2"/>
        <v>0</v>
      </c>
      <c r="O188" s="594"/>
      <c r="P188" s="484"/>
      <c r="Q188" s="484"/>
    </row>
    <row r="189" spans="1:17">
      <c r="A189" s="670">
        <v>172</v>
      </c>
      <c r="B189" s="677"/>
      <c r="C189" s="677"/>
      <c r="D189" s="677"/>
      <c r="E189" s="676"/>
      <c r="F189" s="448"/>
      <c r="G189" s="358"/>
      <c r="H189" s="428"/>
      <c r="I189" s="428"/>
      <c r="J189" s="428"/>
      <c r="K189" s="430"/>
      <c r="L189" s="430"/>
      <c r="M189" s="479"/>
      <c r="N189" s="594">
        <f t="shared" si="2"/>
        <v>0</v>
      </c>
      <c r="O189" s="594"/>
      <c r="P189" s="484"/>
      <c r="Q189" s="484"/>
    </row>
    <row r="190" spans="1:17">
      <c r="A190" s="670">
        <v>173</v>
      </c>
      <c r="B190" s="677"/>
      <c r="C190" s="677"/>
      <c r="D190" s="677"/>
      <c r="E190" s="676"/>
      <c r="F190" s="448"/>
      <c r="G190" s="358"/>
      <c r="H190" s="428"/>
      <c r="I190" s="428"/>
      <c r="J190" s="428"/>
      <c r="K190" s="430"/>
      <c r="L190" s="430"/>
      <c r="M190" s="479"/>
      <c r="N190" s="594">
        <f t="shared" si="2"/>
        <v>0</v>
      </c>
      <c r="O190" s="594"/>
      <c r="P190" s="484"/>
      <c r="Q190" s="484"/>
    </row>
    <row r="191" spans="1:17">
      <c r="A191" s="670">
        <v>174</v>
      </c>
      <c r="B191" s="677"/>
      <c r="C191" s="677"/>
      <c r="D191" s="677"/>
      <c r="E191" s="676"/>
      <c r="F191" s="448"/>
      <c r="G191" s="358"/>
      <c r="H191" s="428"/>
      <c r="I191" s="428"/>
      <c r="J191" s="428"/>
      <c r="K191" s="430"/>
      <c r="L191" s="430"/>
      <c r="M191" s="479"/>
      <c r="N191" s="594">
        <f t="shared" si="2"/>
        <v>0</v>
      </c>
      <c r="O191" s="594"/>
      <c r="P191" s="484"/>
      <c r="Q191" s="484"/>
    </row>
    <row r="192" spans="1:17">
      <c r="A192" s="670">
        <v>175</v>
      </c>
      <c r="B192" s="677"/>
      <c r="C192" s="677"/>
      <c r="D192" s="677"/>
      <c r="E192" s="676"/>
      <c r="F192" s="448"/>
      <c r="G192" s="358"/>
      <c r="H192" s="428"/>
      <c r="I192" s="428"/>
      <c r="J192" s="428"/>
      <c r="K192" s="430"/>
      <c r="L192" s="430"/>
      <c r="M192" s="479"/>
      <c r="N192" s="594">
        <f t="shared" si="2"/>
        <v>0</v>
      </c>
      <c r="O192" s="594"/>
      <c r="P192" s="484"/>
      <c r="Q192" s="484"/>
    </row>
    <row r="193" spans="1:17">
      <c r="A193" s="670">
        <v>176</v>
      </c>
      <c r="B193" s="677"/>
      <c r="C193" s="677"/>
      <c r="D193" s="677"/>
      <c r="E193" s="676"/>
      <c r="F193" s="448"/>
      <c r="G193" s="358"/>
      <c r="H193" s="428"/>
      <c r="I193" s="428"/>
      <c r="J193" s="428"/>
      <c r="K193" s="430"/>
      <c r="L193" s="430"/>
      <c r="M193" s="479"/>
      <c r="N193" s="594">
        <f t="shared" si="2"/>
        <v>0</v>
      </c>
      <c r="O193" s="594"/>
      <c r="P193" s="484"/>
      <c r="Q193" s="484"/>
    </row>
    <row r="194" spans="1:17">
      <c r="A194" s="670">
        <v>177</v>
      </c>
      <c r="B194" s="677"/>
      <c r="C194" s="677"/>
      <c r="D194" s="677"/>
      <c r="E194" s="676"/>
      <c r="F194" s="448"/>
      <c r="G194" s="358"/>
      <c r="H194" s="428"/>
      <c r="I194" s="428"/>
      <c r="J194" s="428"/>
      <c r="K194" s="430"/>
      <c r="L194" s="430"/>
      <c r="M194" s="479"/>
      <c r="N194" s="594">
        <f t="shared" si="2"/>
        <v>0</v>
      </c>
      <c r="O194" s="594"/>
      <c r="P194" s="484"/>
      <c r="Q194" s="484"/>
    </row>
    <row r="195" spans="1:17">
      <c r="A195" s="670">
        <v>178</v>
      </c>
      <c r="B195" s="677"/>
      <c r="C195" s="677"/>
      <c r="D195" s="677"/>
      <c r="E195" s="676"/>
      <c r="F195" s="448"/>
      <c r="G195" s="358"/>
      <c r="H195" s="428"/>
      <c r="I195" s="428"/>
      <c r="J195" s="428"/>
      <c r="K195" s="430"/>
      <c r="L195" s="430"/>
      <c r="M195" s="479"/>
      <c r="N195" s="594">
        <f t="shared" si="2"/>
        <v>0</v>
      </c>
      <c r="O195" s="594"/>
      <c r="P195" s="484"/>
      <c r="Q195" s="484"/>
    </row>
    <row r="196" spans="1:17">
      <c r="A196" s="670">
        <v>179</v>
      </c>
      <c r="B196" s="677"/>
      <c r="C196" s="677"/>
      <c r="D196" s="677"/>
      <c r="E196" s="676"/>
      <c r="F196" s="448"/>
      <c r="G196" s="358"/>
      <c r="H196" s="428"/>
      <c r="I196" s="428"/>
      <c r="J196" s="428"/>
      <c r="K196" s="430"/>
      <c r="L196" s="430"/>
      <c r="M196" s="479"/>
      <c r="N196" s="594">
        <f t="shared" si="2"/>
        <v>0</v>
      </c>
      <c r="O196" s="594"/>
      <c r="P196" s="484"/>
      <c r="Q196" s="484"/>
    </row>
    <row r="197" spans="1:17">
      <c r="A197" s="670">
        <v>180</v>
      </c>
      <c r="B197" s="677"/>
      <c r="C197" s="677"/>
      <c r="D197" s="677"/>
      <c r="E197" s="676"/>
      <c r="F197" s="448"/>
      <c r="G197" s="358"/>
      <c r="H197" s="428"/>
      <c r="I197" s="428"/>
      <c r="J197" s="428"/>
      <c r="K197" s="430"/>
      <c r="L197" s="430"/>
      <c r="M197" s="479"/>
      <c r="N197" s="594">
        <f t="shared" si="2"/>
        <v>0</v>
      </c>
      <c r="O197" s="594"/>
      <c r="P197" s="484"/>
      <c r="Q197" s="484"/>
    </row>
    <row r="198" spans="1:17">
      <c r="A198" s="670">
        <v>181</v>
      </c>
      <c r="B198" s="677"/>
      <c r="C198" s="677"/>
      <c r="D198" s="677"/>
      <c r="E198" s="676"/>
      <c r="F198" s="448"/>
      <c r="G198" s="358"/>
      <c r="H198" s="428"/>
      <c r="I198" s="428"/>
      <c r="J198" s="428"/>
      <c r="K198" s="430"/>
      <c r="L198" s="430"/>
      <c r="M198" s="479"/>
      <c r="N198" s="594">
        <f t="shared" si="2"/>
        <v>0</v>
      </c>
      <c r="O198" s="594"/>
      <c r="P198" s="484"/>
      <c r="Q198" s="484"/>
    </row>
    <row r="199" spans="1:17">
      <c r="A199" s="670">
        <v>182</v>
      </c>
      <c r="B199" s="677"/>
      <c r="C199" s="677"/>
      <c r="D199" s="677"/>
      <c r="E199" s="676"/>
      <c r="F199" s="448"/>
      <c r="G199" s="358"/>
      <c r="H199" s="428"/>
      <c r="I199" s="428"/>
      <c r="J199" s="428"/>
      <c r="K199" s="430"/>
      <c r="L199" s="430"/>
      <c r="M199" s="479"/>
      <c r="N199" s="594">
        <f t="shared" si="2"/>
        <v>0</v>
      </c>
      <c r="O199" s="594"/>
      <c r="P199" s="484"/>
      <c r="Q199" s="484"/>
    </row>
    <row r="200" spans="1:17">
      <c r="A200" s="670">
        <v>183</v>
      </c>
      <c r="B200" s="677"/>
      <c r="C200" s="677"/>
      <c r="D200" s="677"/>
      <c r="E200" s="676"/>
      <c r="F200" s="448"/>
      <c r="G200" s="358"/>
      <c r="H200" s="428"/>
      <c r="I200" s="428"/>
      <c r="J200" s="428"/>
      <c r="K200" s="430"/>
      <c r="L200" s="430"/>
      <c r="M200" s="479"/>
      <c r="N200" s="594">
        <f t="shared" si="2"/>
        <v>0</v>
      </c>
      <c r="O200" s="594"/>
      <c r="P200" s="484"/>
      <c r="Q200" s="484"/>
    </row>
    <row r="201" spans="1:17">
      <c r="A201" s="670">
        <v>184</v>
      </c>
      <c r="B201" s="677"/>
      <c r="C201" s="677"/>
      <c r="D201" s="677"/>
      <c r="E201" s="676"/>
      <c r="F201" s="448"/>
      <c r="G201" s="358"/>
      <c r="H201" s="428"/>
      <c r="I201" s="428"/>
      <c r="J201" s="428"/>
      <c r="K201" s="430"/>
      <c r="L201" s="430"/>
      <c r="M201" s="479"/>
      <c r="N201" s="594">
        <f t="shared" si="2"/>
        <v>0</v>
      </c>
      <c r="O201" s="594"/>
      <c r="P201" s="484"/>
      <c r="Q201" s="484"/>
    </row>
    <row r="202" spans="1:17">
      <c r="A202" s="670">
        <v>185</v>
      </c>
      <c r="B202" s="677"/>
      <c r="C202" s="677"/>
      <c r="D202" s="677"/>
      <c r="E202" s="676"/>
      <c r="F202" s="448"/>
      <c r="G202" s="358"/>
      <c r="H202" s="428"/>
      <c r="I202" s="428"/>
      <c r="J202" s="428"/>
      <c r="K202" s="430"/>
      <c r="L202" s="430"/>
      <c r="M202" s="479"/>
      <c r="N202" s="594">
        <f t="shared" si="2"/>
        <v>0</v>
      </c>
      <c r="O202" s="594"/>
      <c r="P202" s="484"/>
      <c r="Q202" s="484"/>
    </row>
    <row r="203" spans="1:17">
      <c r="A203" s="670">
        <v>186</v>
      </c>
      <c r="B203" s="677"/>
      <c r="C203" s="677"/>
      <c r="D203" s="677"/>
      <c r="E203" s="676"/>
      <c r="F203" s="448"/>
      <c r="G203" s="358"/>
      <c r="H203" s="428"/>
      <c r="I203" s="428"/>
      <c r="J203" s="428"/>
      <c r="K203" s="430"/>
      <c r="L203" s="430"/>
      <c r="M203" s="479"/>
      <c r="N203" s="594">
        <f t="shared" si="2"/>
        <v>0</v>
      </c>
      <c r="O203" s="594"/>
      <c r="P203" s="484"/>
      <c r="Q203" s="484"/>
    </row>
    <row r="204" spans="1:17">
      <c r="A204" s="670">
        <v>187</v>
      </c>
      <c r="B204" s="677"/>
      <c r="C204" s="677"/>
      <c r="D204" s="677"/>
      <c r="E204" s="676"/>
      <c r="F204" s="448"/>
      <c r="G204" s="358"/>
      <c r="H204" s="428"/>
      <c r="I204" s="428"/>
      <c r="J204" s="428"/>
      <c r="K204" s="430"/>
      <c r="L204" s="430"/>
      <c r="M204" s="479"/>
      <c r="N204" s="594">
        <f t="shared" si="2"/>
        <v>0</v>
      </c>
      <c r="O204" s="594"/>
      <c r="P204" s="484"/>
      <c r="Q204" s="484"/>
    </row>
    <row r="205" spans="1:17">
      <c r="A205" s="670">
        <v>188</v>
      </c>
      <c r="B205" s="677"/>
      <c r="C205" s="677"/>
      <c r="D205" s="677"/>
      <c r="E205" s="676"/>
      <c r="F205" s="448"/>
      <c r="G205" s="358"/>
      <c r="H205" s="428"/>
      <c r="I205" s="428"/>
      <c r="J205" s="428"/>
      <c r="K205" s="430"/>
      <c r="L205" s="430"/>
      <c r="M205" s="479"/>
      <c r="N205" s="594">
        <f t="shared" si="2"/>
        <v>0</v>
      </c>
      <c r="O205" s="594"/>
      <c r="P205" s="484"/>
      <c r="Q205" s="484"/>
    </row>
    <row r="206" spans="1:17">
      <c r="A206" s="670">
        <v>189</v>
      </c>
      <c r="B206" s="677"/>
      <c r="C206" s="677"/>
      <c r="D206" s="677"/>
      <c r="E206" s="676"/>
      <c r="F206" s="448"/>
      <c r="G206" s="358"/>
      <c r="H206" s="428"/>
      <c r="I206" s="428"/>
      <c r="J206" s="428"/>
      <c r="K206" s="430"/>
      <c r="L206" s="430"/>
      <c r="M206" s="479"/>
      <c r="N206" s="594">
        <f t="shared" si="2"/>
        <v>0</v>
      </c>
      <c r="O206" s="594"/>
      <c r="P206" s="484"/>
      <c r="Q206" s="484"/>
    </row>
    <row r="207" spans="1:17">
      <c r="A207" s="670">
        <v>190</v>
      </c>
      <c r="B207" s="677"/>
      <c r="C207" s="677"/>
      <c r="D207" s="677"/>
      <c r="E207" s="676"/>
      <c r="F207" s="448"/>
      <c r="G207" s="358"/>
      <c r="H207" s="428"/>
      <c r="I207" s="428"/>
      <c r="J207" s="428"/>
      <c r="K207" s="430"/>
      <c r="L207" s="430"/>
      <c r="M207" s="479"/>
      <c r="N207" s="594">
        <f t="shared" si="2"/>
        <v>0</v>
      </c>
      <c r="O207" s="594"/>
      <c r="P207" s="484"/>
      <c r="Q207" s="484"/>
    </row>
    <row r="208" spans="1:17">
      <c r="A208" s="670">
        <v>191</v>
      </c>
      <c r="B208" s="677"/>
      <c r="C208" s="677"/>
      <c r="D208" s="677"/>
      <c r="E208" s="676"/>
      <c r="F208" s="448"/>
      <c r="G208" s="358"/>
      <c r="H208" s="428"/>
      <c r="I208" s="428"/>
      <c r="J208" s="428"/>
      <c r="K208" s="430"/>
      <c r="L208" s="430"/>
      <c r="M208" s="479"/>
      <c r="N208" s="594">
        <f t="shared" si="2"/>
        <v>0</v>
      </c>
      <c r="O208" s="594"/>
      <c r="P208" s="484"/>
      <c r="Q208" s="484"/>
    </row>
    <row r="209" spans="1:17">
      <c r="A209" s="670">
        <v>192</v>
      </c>
      <c r="B209" s="677"/>
      <c r="C209" s="677"/>
      <c r="D209" s="677"/>
      <c r="E209" s="676"/>
      <c r="F209" s="448"/>
      <c r="G209" s="358"/>
      <c r="H209" s="428"/>
      <c r="I209" s="428"/>
      <c r="J209" s="428"/>
      <c r="K209" s="430"/>
      <c r="L209" s="430"/>
      <c r="M209" s="479"/>
      <c r="N209" s="594">
        <f t="shared" si="2"/>
        <v>0</v>
      </c>
      <c r="O209" s="594"/>
      <c r="P209" s="484"/>
      <c r="Q209" s="484"/>
    </row>
    <row r="210" spans="1:17">
      <c r="A210" s="670">
        <v>193</v>
      </c>
      <c r="B210" s="677"/>
      <c r="C210" s="677"/>
      <c r="D210" s="677"/>
      <c r="E210" s="676"/>
      <c r="F210" s="448"/>
      <c r="G210" s="358"/>
      <c r="H210" s="428"/>
      <c r="I210" s="428"/>
      <c r="J210" s="428"/>
      <c r="K210" s="430"/>
      <c r="L210" s="430"/>
      <c r="M210" s="479"/>
      <c r="N210" s="594">
        <f t="shared" si="2"/>
        <v>0</v>
      </c>
      <c r="O210" s="594"/>
      <c r="P210" s="484"/>
      <c r="Q210" s="484"/>
    </row>
    <row r="211" spans="1:17">
      <c r="A211" s="670">
        <v>194</v>
      </c>
      <c r="B211" s="677"/>
      <c r="C211" s="677"/>
      <c r="D211" s="677"/>
      <c r="E211" s="676"/>
      <c r="F211" s="448"/>
      <c r="G211" s="358"/>
      <c r="H211" s="428"/>
      <c r="I211" s="428"/>
      <c r="J211" s="428"/>
      <c r="K211" s="430"/>
      <c r="L211" s="430"/>
      <c r="M211" s="479"/>
      <c r="N211" s="594">
        <f t="shared" ref="N211:N274" si="3">+IF((O210-I210)&gt;$O$8,1,0)*IF(I210&gt;$O$9,1,0)*IF(O210&gt;($O$11-$O$10),1,0)</f>
        <v>0</v>
      </c>
      <c r="O211" s="594"/>
      <c r="P211" s="484"/>
      <c r="Q211" s="484"/>
    </row>
    <row r="212" spans="1:17">
      <c r="A212" s="670">
        <v>195</v>
      </c>
      <c r="B212" s="677"/>
      <c r="C212" s="677"/>
      <c r="D212" s="677"/>
      <c r="E212" s="676"/>
      <c r="F212" s="448"/>
      <c r="G212" s="358"/>
      <c r="H212" s="428"/>
      <c r="I212" s="428"/>
      <c r="J212" s="428"/>
      <c r="K212" s="430"/>
      <c r="L212" s="430"/>
      <c r="M212" s="479"/>
      <c r="N212" s="594">
        <f t="shared" si="3"/>
        <v>0</v>
      </c>
      <c r="O212" s="594"/>
      <c r="P212" s="484"/>
      <c r="Q212" s="484"/>
    </row>
    <row r="213" spans="1:17">
      <c r="A213" s="670">
        <v>196</v>
      </c>
      <c r="B213" s="677"/>
      <c r="C213" s="677"/>
      <c r="D213" s="677"/>
      <c r="E213" s="676"/>
      <c r="F213" s="448"/>
      <c r="G213" s="358"/>
      <c r="H213" s="428"/>
      <c r="I213" s="428"/>
      <c r="J213" s="428"/>
      <c r="K213" s="430"/>
      <c r="L213" s="430"/>
      <c r="M213" s="479"/>
      <c r="N213" s="594">
        <f t="shared" si="3"/>
        <v>0</v>
      </c>
      <c r="O213" s="594"/>
      <c r="P213" s="484"/>
      <c r="Q213" s="484"/>
    </row>
    <row r="214" spans="1:17">
      <c r="A214" s="670">
        <v>197</v>
      </c>
      <c r="B214" s="677"/>
      <c r="C214" s="677"/>
      <c r="D214" s="677"/>
      <c r="E214" s="676"/>
      <c r="F214" s="448"/>
      <c r="G214" s="358"/>
      <c r="H214" s="428"/>
      <c r="I214" s="428"/>
      <c r="J214" s="428"/>
      <c r="K214" s="430"/>
      <c r="L214" s="430"/>
      <c r="M214" s="479"/>
      <c r="N214" s="594">
        <f t="shared" si="3"/>
        <v>0</v>
      </c>
      <c r="O214" s="594"/>
      <c r="P214" s="484"/>
      <c r="Q214" s="484"/>
    </row>
    <row r="215" spans="1:17">
      <c r="A215" s="670">
        <v>198</v>
      </c>
      <c r="B215" s="677"/>
      <c r="C215" s="677"/>
      <c r="D215" s="677"/>
      <c r="E215" s="676"/>
      <c r="F215" s="448"/>
      <c r="G215" s="358"/>
      <c r="H215" s="428"/>
      <c r="I215" s="428"/>
      <c r="J215" s="428"/>
      <c r="K215" s="430"/>
      <c r="L215" s="430"/>
      <c r="M215" s="479"/>
      <c r="N215" s="594">
        <f t="shared" si="3"/>
        <v>0</v>
      </c>
      <c r="O215" s="594"/>
      <c r="P215" s="484"/>
      <c r="Q215" s="484"/>
    </row>
    <row r="216" spans="1:17">
      <c r="A216" s="670">
        <v>199</v>
      </c>
      <c r="B216" s="677"/>
      <c r="C216" s="677"/>
      <c r="D216" s="677"/>
      <c r="E216" s="676"/>
      <c r="F216" s="448"/>
      <c r="G216" s="358"/>
      <c r="H216" s="428"/>
      <c r="I216" s="428"/>
      <c r="J216" s="428"/>
      <c r="K216" s="430"/>
      <c r="L216" s="430"/>
      <c r="M216" s="479"/>
      <c r="N216" s="594">
        <f t="shared" si="3"/>
        <v>0</v>
      </c>
      <c r="O216" s="594"/>
      <c r="P216" s="484"/>
      <c r="Q216" s="484"/>
    </row>
    <row r="217" spans="1:17">
      <c r="A217" s="670">
        <v>200</v>
      </c>
      <c r="B217" s="677"/>
      <c r="C217" s="677"/>
      <c r="D217" s="677"/>
      <c r="E217" s="676"/>
      <c r="F217" s="448"/>
      <c r="G217" s="358"/>
      <c r="H217" s="428"/>
      <c r="I217" s="428"/>
      <c r="J217" s="428"/>
      <c r="K217" s="430"/>
      <c r="L217" s="430"/>
      <c r="M217" s="479"/>
      <c r="N217" s="594">
        <f t="shared" si="3"/>
        <v>0</v>
      </c>
      <c r="O217" s="594"/>
      <c r="P217" s="484"/>
      <c r="Q217" s="484"/>
    </row>
    <row r="218" spans="1:17">
      <c r="A218" s="670">
        <v>201</v>
      </c>
      <c r="B218" s="677"/>
      <c r="C218" s="677"/>
      <c r="D218" s="677"/>
      <c r="E218" s="676"/>
      <c r="F218" s="448"/>
      <c r="G218" s="358"/>
      <c r="H218" s="428"/>
      <c r="I218" s="428"/>
      <c r="J218" s="428"/>
      <c r="K218" s="430"/>
      <c r="L218" s="430"/>
      <c r="M218" s="479"/>
      <c r="N218" s="594">
        <f t="shared" si="3"/>
        <v>0</v>
      </c>
      <c r="O218" s="594"/>
      <c r="P218" s="484"/>
      <c r="Q218" s="484"/>
    </row>
    <row r="219" spans="1:17">
      <c r="A219" s="670">
        <v>202</v>
      </c>
      <c r="B219" s="677"/>
      <c r="C219" s="677"/>
      <c r="D219" s="677"/>
      <c r="E219" s="676"/>
      <c r="F219" s="448"/>
      <c r="G219" s="358"/>
      <c r="H219" s="428"/>
      <c r="I219" s="428"/>
      <c r="J219" s="428"/>
      <c r="K219" s="430"/>
      <c r="L219" s="430"/>
      <c r="M219" s="479"/>
      <c r="N219" s="594">
        <f t="shared" si="3"/>
        <v>0</v>
      </c>
      <c r="O219" s="594"/>
      <c r="P219" s="484"/>
      <c r="Q219" s="484"/>
    </row>
    <row r="220" spans="1:17">
      <c r="A220" s="670">
        <v>203</v>
      </c>
      <c r="B220" s="677"/>
      <c r="C220" s="677"/>
      <c r="D220" s="677"/>
      <c r="E220" s="676"/>
      <c r="F220" s="448"/>
      <c r="G220" s="358"/>
      <c r="H220" s="428"/>
      <c r="I220" s="428"/>
      <c r="J220" s="428"/>
      <c r="K220" s="430"/>
      <c r="L220" s="430"/>
      <c r="M220" s="479"/>
      <c r="N220" s="594">
        <f t="shared" si="3"/>
        <v>0</v>
      </c>
      <c r="O220" s="594"/>
      <c r="P220" s="484"/>
      <c r="Q220" s="484"/>
    </row>
    <row r="221" spans="1:17">
      <c r="A221" s="670">
        <v>204</v>
      </c>
      <c r="B221" s="677"/>
      <c r="C221" s="677"/>
      <c r="D221" s="677"/>
      <c r="E221" s="676"/>
      <c r="F221" s="448"/>
      <c r="G221" s="358"/>
      <c r="H221" s="428"/>
      <c r="I221" s="428"/>
      <c r="J221" s="428"/>
      <c r="K221" s="430"/>
      <c r="L221" s="430"/>
      <c r="M221" s="479"/>
      <c r="N221" s="594">
        <f t="shared" si="3"/>
        <v>0</v>
      </c>
      <c r="O221" s="594"/>
      <c r="P221" s="484"/>
      <c r="Q221" s="484"/>
    </row>
    <row r="222" spans="1:17">
      <c r="A222" s="670">
        <v>205</v>
      </c>
      <c r="B222" s="677"/>
      <c r="C222" s="677"/>
      <c r="D222" s="677"/>
      <c r="E222" s="676"/>
      <c r="F222" s="448"/>
      <c r="G222" s="358"/>
      <c r="H222" s="428"/>
      <c r="I222" s="428"/>
      <c r="J222" s="428"/>
      <c r="K222" s="430"/>
      <c r="L222" s="430"/>
      <c r="M222" s="479"/>
      <c r="N222" s="594">
        <f t="shared" si="3"/>
        <v>0</v>
      </c>
      <c r="O222" s="594"/>
      <c r="P222" s="484"/>
      <c r="Q222" s="484"/>
    </row>
    <row r="223" spans="1:17">
      <c r="A223" s="670">
        <v>206</v>
      </c>
      <c r="B223" s="677"/>
      <c r="C223" s="677"/>
      <c r="D223" s="677"/>
      <c r="E223" s="676"/>
      <c r="F223" s="448"/>
      <c r="G223" s="358"/>
      <c r="H223" s="428"/>
      <c r="I223" s="428"/>
      <c r="J223" s="428"/>
      <c r="K223" s="430"/>
      <c r="L223" s="430"/>
      <c r="M223" s="479"/>
      <c r="N223" s="594">
        <f t="shared" si="3"/>
        <v>0</v>
      </c>
      <c r="O223" s="594"/>
      <c r="P223" s="484"/>
      <c r="Q223" s="484"/>
    </row>
    <row r="224" spans="1:17">
      <c r="A224" s="670">
        <v>207</v>
      </c>
      <c r="B224" s="677"/>
      <c r="C224" s="677"/>
      <c r="D224" s="677"/>
      <c r="E224" s="676"/>
      <c r="F224" s="448"/>
      <c r="G224" s="358"/>
      <c r="H224" s="428"/>
      <c r="I224" s="428"/>
      <c r="J224" s="428"/>
      <c r="K224" s="430"/>
      <c r="L224" s="430"/>
      <c r="M224" s="479"/>
      <c r="N224" s="594">
        <f t="shared" si="3"/>
        <v>0</v>
      </c>
      <c r="O224" s="594"/>
      <c r="P224" s="484"/>
      <c r="Q224" s="484"/>
    </row>
    <row r="225" spans="1:17">
      <c r="A225" s="670">
        <v>208</v>
      </c>
      <c r="B225" s="677"/>
      <c r="C225" s="677"/>
      <c r="D225" s="677"/>
      <c r="E225" s="676"/>
      <c r="F225" s="448"/>
      <c r="G225" s="358"/>
      <c r="H225" s="428"/>
      <c r="I225" s="428"/>
      <c r="J225" s="428"/>
      <c r="K225" s="430"/>
      <c r="L225" s="430"/>
      <c r="M225" s="479"/>
      <c r="N225" s="594">
        <f t="shared" si="3"/>
        <v>0</v>
      </c>
      <c r="O225" s="594"/>
      <c r="P225" s="484"/>
      <c r="Q225" s="484"/>
    </row>
    <row r="226" spans="1:17">
      <c r="A226" s="670">
        <v>209</v>
      </c>
      <c r="B226" s="677"/>
      <c r="C226" s="677"/>
      <c r="D226" s="677"/>
      <c r="E226" s="676"/>
      <c r="F226" s="448"/>
      <c r="G226" s="358"/>
      <c r="H226" s="428"/>
      <c r="I226" s="428"/>
      <c r="J226" s="428"/>
      <c r="K226" s="430"/>
      <c r="L226" s="430"/>
      <c r="M226" s="479"/>
      <c r="N226" s="594">
        <f t="shared" si="3"/>
        <v>0</v>
      </c>
      <c r="O226" s="594"/>
      <c r="P226" s="484"/>
      <c r="Q226" s="484"/>
    </row>
    <row r="227" spans="1:17">
      <c r="A227" s="670">
        <v>210</v>
      </c>
      <c r="B227" s="677"/>
      <c r="C227" s="677"/>
      <c r="D227" s="677"/>
      <c r="E227" s="676"/>
      <c r="F227" s="448"/>
      <c r="G227" s="358"/>
      <c r="H227" s="428"/>
      <c r="I227" s="428"/>
      <c r="J227" s="428"/>
      <c r="K227" s="430"/>
      <c r="L227" s="430"/>
      <c r="M227" s="479"/>
      <c r="N227" s="594">
        <f t="shared" si="3"/>
        <v>0</v>
      </c>
      <c r="O227" s="594"/>
      <c r="P227" s="484"/>
      <c r="Q227" s="484"/>
    </row>
    <row r="228" spans="1:17">
      <c r="A228" s="670">
        <v>211</v>
      </c>
      <c r="B228" s="677"/>
      <c r="C228" s="677"/>
      <c r="D228" s="677"/>
      <c r="E228" s="676"/>
      <c r="F228" s="448"/>
      <c r="G228" s="358"/>
      <c r="H228" s="428"/>
      <c r="I228" s="428"/>
      <c r="J228" s="428"/>
      <c r="K228" s="430"/>
      <c r="L228" s="430"/>
      <c r="M228" s="479"/>
      <c r="N228" s="594">
        <f t="shared" si="3"/>
        <v>0</v>
      </c>
      <c r="O228" s="594"/>
      <c r="P228" s="484"/>
      <c r="Q228" s="484"/>
    </row>
    <row r="229" spans="1:17">
      <c r="A229" s="670">
        <v>212</v>
      </c>
      <c r="B229" s="677"/>
      <c r="C229" s="677"/>
      <c r="D229" s="677"/>
      <c r="E229" s="676"/>
      <c r="F229" s="448"/>
      <c r="G229" s="358"/>
      <c r="H229" s="428"/>
      <c r="I229" s="428"/>
      <c r="J229" s="428"/>
      <c r="K229" s="430"/>
      <c r="L229" s="430"/>
      <c r="M229" s="479"/>
      <c r="N229" s="594">
        <f t="shared" si="3"/>
        <v>0</v>
      </c>
      <c r="O229" s="594"/>
      <c r="P229" s="484"/>
      <c r="Q229" s="484"/>
    </row>
    <row r="230" spans="1:17">
      <c r="A230" s="670">
        <v>213</v>
      </c>
      <c r="B230" s="677"/>
      <c r="C230" s="677"/>
      <c r="D230" s="677"/>
      <c r="E230" s="676"/>
      <c r="F230" s="448"/>
      <c r="G230" s="358"/>
      <c r="H230" s="428"/>
      <c r="I230" s="428"/>
      <c r="J230" s="428"/>
      <c r="K230" s="430"/>
      <c r="L230" s="430"/>
      <c r="M230" s="479"/>
      <c r="N230" s="594">
        <f t="shared" si="3"/>
        <v>0</v>
      </c>
      <c r="O230" s="594"/>
      <c r="P230" s="484"/>
      <c r="Q230" s="484"/>
    </row>
    <row r="231" spans="1:17">
      <c r="A231" s="670">
        <v>214</v>
      </c>
      <c r="B231" s="677"/>
      <c r="C231" s="677"/>
      <c r="D231" s="677"/>
      <c r="E231" s="676"/>
      <c r="F231" s="448"/>
      <c r="G231" s="358"/>
      <c r="H231" s="428"/>
      <c r="I231" s="428"/>
      <c r="J231" s="428"/>
      <c r="K231" s="430"/>
      <c r="L231" s="430"/>
      <c r="M231" s="479"/>
      <c r="N231" s="594">
        <f t="shared" si="3"/>
        <v>0</v>
      </c>
      <c r="O231" s="594"/>
      <c r="P231" s="484"/>
      <c r="Q231" s="484"/>
    </row>
    <row r="232" spans="1:17">
      <c r="A232" s="670">
        <v>215</v>
      </c>
      <c r="B232" s="677"/>
      <c r="C232" s="677"/>
      <c r="D232" s="677"/>
      <c r="E232" s="676"/>
      <c r="F232" s="448"/>
      <c r="G232" s="358"/>
      <c r="H232" s="428"/>
      <c r="I232" s="428"/>
      <c r="J232" s="428"/>
      <c r="K232" s="430"/>
      <c r="L232" s="430"/>
      <c r="M232" s="479"/>
      <c r="N232" s="594">
        <f t="shared" si="3"/>
        <v>0</v>
      </c>
      <c r="O232" s="594"/>
      <c r="P232" s="484"/>
      <c r="Q232" s="484"/>
    </row>
    <row r="233" spans="1:17">
      <c r="A233" s="670">
        <v>216</v>
      </c>
      <c r="B233" s="677"/>
      <c r="C233" s="677"/>
      <c r="D233" s="677"/>
      <c r="E233" s="676"/>
      <c r="F233" s="448"/>
      <c r="G233" s="358"/>
      <c r="H233" s="428"/>
      <c r="I233" s="428"/>
      <c r="J233" s="428"/>
      <c r="K233" s="430"/>
      <c r="L233" s="430"/>
      <c r="M233" s="479"/>
      <c r="N233" s="594">
        <f t="shared" si="3"/>
        <v>0</v>
      </c>
      <c r="O233" s="594"/>
      <c r="P233" s="484"/>
      <c r="Q233" s="484"/>
    </row>
    <row r="234" spans="1:17">
      <c r="A234" s="670">
        <v>217</v>
      </c>
      <c r="B234" s="677"/>
      <c r="C234" s="677"/>
      <c r="D234" s="677"/>
      <c r="E234" s="676"/>
      <c r="F234" s="448"/>
      <c r="G234" s="358"/>
      <c r="H234" s="428"/>
      <c r="I234" s="428"/>
      <c r="J234" s="428"/>
      <c r="K234" s="430"/>
      <c r="L234" s="430"/>
      <c r="M234" s="479"/>
      <c r="N234" s="594">
        <f t="shared" si="3"/>
        <v>0</v>
      </c>
      <c r="O234" s="594"/>
      <c r="P234" s="484"/>
      <c r="Q234" s="484"/>
    </row>
    <row r="235" spans="1:17">
      <c r="A235" s="670">
        <v>218</v>
      </c>
      <c r="B235" s="677"/>
      <c r="C235" s="677"/>
      <c r="D235" s="677"/>
      <c r="E235" s="676"/>
      <c r="F235" s="448"/>
      <c r="G235" s="358"/>
      <c r="H235" s="428"/>
      <c r="I235" s="428"/>
      <c r="J235" s="428"/>
      <c r="K235" s="430"/>
      <c r="L235" s="430"/>
      <c r="M235" s="479"/>
      <c r="N235" s="594">
        <f t="shared" si="3"/>
        <v>0</v>
      </c>
      <c r="O235" s="594"/>
      <c r="P235" s="484"/>
      <c r="Q235" s="484"/>
    </row>
    <row r="236" spans="1:17">
      <c r="A236" s="670">
        <v>219</v>
      </c>
      <c r="B236" s="677"/>
      <c r="C236" s="677"/>
      <c r="D236" s="677"/>
      <c r="E236" s="676"/>
      <c r="F236" s="448"/>
      <c r="G236" s="358"/>
      <c r="H236" s="428"/>
      <c r="I236" s="428"/>
      <c r="J236" s="428"/>
      <c r="K236" s="430"/>
      <c r="L236" s="430"/>
      <c r="M236" s="479"/>
      <c r="N236" s="594">
        <f t="shared" si="3"/>
        <v>0</v>
      </c>
      <c r="O236" s="594"/>
      <c r="P236" s="484"/>
      <c r="Q236" s="484"/>
    </row>
    <row r="237" spans="1:17">
      <c r="A237" s="670">
        <v>220</v>
      </c>
      <c r="B237" s="677"/>
      <c r="C237" s="677"/>
      <c r="D237" s="677"/>
      <c r="E237" s="676"/>
      <c r="F237" s="448"/>
      <c r="G237" s="358"/>
      <c r="H237" s="428"/>
      <c r="I237" s="428"/>
      <c r="J237" s="428"/>
      <c r="K237" s="430"/>
      <c r="L237" s="430"/>
      <c r="M237" s="479"/>
      <c r="N237" s="594">
        <f t="shared" si="3"/>
        <v>0</v>
      </c>
      <c r="O237" s="594"/>
      <c r="P237" s="484"/>
      <c r="Q237" s="484"/>
    </row>
    <row r="238" spans="1:17">
      <c r="A238" s="670">
        <v>221</v>
      </c>
      <c r="B238" s="677"/>
      <c r="C238" s="677"/>
      <c r="D238" s="677"/>
      <c r="E238" s="676"/>
      <c r="F238" s="448"/>
      <c r="G238" s="358"/>
      <c r="H238" s="428"/>
      <c r="I238" s="428"/>
      <c r="J238" s="428"/>
      <c r="K238" s="430"/>
      <c r="L238" s="430"/>
      <c r="M238" s="479"/>
      <c r="N238" s="594">
        <f t="shared" si="3"/>
        <v>0</v>
      </c>
      <c r="O238" s="594"/>
      <c r="P238" s="484"/>
      <c r="Q238" s="484"/>
    </row>
    <row r="239" spans="1:17">
      <c r="A239" s="670">
        <v>222</v>
      </c>
      <c r="B239" s="677"/>
      <c r="C239" s="677"/>
      <c r="D239" s="677"/>
      <c r="E239" s="676"/>
      <c r="F239" s="448"/>
      <c r="G239" s="358"/>
      <c r="H239" s="428"/>
      <c r="I239" s="428"/>
      <c r="J239" s="428"/>
      <c r="K239" s="430"/>
      <c r="L239" s="430"/>
      <c r="M239" s="479"/>
      <c r="N239" s="594">
        <f t="shared" si="3"/>
        <v>0</v>
      </c>
      <c r="O239" s="594"/>
      <c r="P239" s="484"/>
      <c r="Q239" s="484"/>
    </row>
    <row r="240" spans="1:17">
      <c r="A240" s="670">
        <v>223</v>
      </c>
      <c r="B240" s="677"/>
      <c r="C240" s="677"/>
      <c r="D240" s="677"/>
      <c r="E240" s="676"/>
      <c r="F240" s="448"/>
      <c r="G240" s="358"/>
      <c r="H240" s="428"/>
      <c r="I240" s="428"/>
      <c r="J240" s="428"/>
      <c r="K240" s="430"/>
      <c r="L240" s="430"/>
      <c r="M240" s="479"/>
      <c r="N240" s="594">
        <f t="shared" si="3"/>
        <v>0</v>
      </c>
      <c r="O240" s="594"/>
      <c r="P240" s="484"/>
      <c r="Q240" s="484"/>
    </row>
    <row r="241" spans="1:17">
      <c r="A241" s="670">
        <v>224</v>
      </c>
      <c r="B241" s="677"/>
      <c r="C241" s="677"/>
      <c r="D241" s="677"/>
      <c r="E241" s="676"/>
      <c r="F241" s="448"/>
      <c r="G241" s="358"/>
      <c r="H241" s="428"/>
      <c r="I241" s="428"/>
      <c r="J241" s="428"/>
      <c r="K241" s="430"/>
      <c r="L241" s="430"/>
      <c r="M241" s="479"/>
      <c r="N241" s="594">
        <f t="shared" si="3"/>
        <v>0</v>
      </c>
      <c r="O241" s="594"/>
      <c r="P241" s="484"/>
      <c r="Q241" s="484"/>
    </row>
    <row r="242" spans="1:17">
      <c r="A242" s="670">
        <v>225</v>
      </c>
      <c r="B242" s="677"/>
      <c r="C242" s="677"/>
      <c r="D242" s="677"/>
      <c r="E242" s="676"/>
      <c r="F242" s="448"/>
      <c r="G242" s="358"/>
      <c r="H242" s="428"/>
      <c r="I242" s="428"/>
      <c r="J242" s="428"/>
      <c r="K242" s="430"/>
      <c r="L242" s="430"/>
      <c r="M242" s="479"/>
      <c r="N242" s="594">
        <f t="shared" si="3"/>
        <v>0</v>
      </c>
      <c r="O242" s="594"/>
      <c r="P242" s="484"/>
      <c r="Q242" s="484"/>
    </row>
    <row r="243" spans="1:17">
      <c r="A243" s="670">
        <v>226</v>
      </c>
      <c r="B243" s="677"/>
      <c r="C243" s="677"/>
      <c r="D243" s="677"/>
      <c r="E243" s="676"/>
      <c r="F243" s="448"/>
      <c r="G243" s="358"/>
      <c r="H243" s="428"/>
      <c r="I243" s="428"/>
      <c r="J243" s="428"/>
      <c r="K243" s="430"/>
      <c r="L243" s="430"/>
      <c r="M243" s="479"/>
      <c r="N243" s="594">
        <f t="shared" si="3"/>
        <v>0</v>
      </c>
      <c r="O243" s="594"/>
      <c r="P243" s="484"/>
      <c r="Q243" s="484"/>
    </row>
    <row r="244" spans="1:17">
      <c r="A244" s="670">
        <v>227</v>
      </c>
      <c r="B244" s="677"/>
      <c r="C244" s="677"/>
      <c r="D244" s="677"/>
      <c r="E244" s="676"/>
      <c r="F244" s="448"/>
      <c r="G244" s="358"/>
      <c r="H244" s="428"/>
      <c r="I244" s="428"/>
      <c r="J244" s="428"/>
      <c r="K244" s="430"/>
      <c r="L244" s="430"/>
      <c r="M244" s="479"/>
      <c r="N244" s="594">
        <f t="shared" si="3"/>
        <v>0</v>
      </c>
      <c r="O244" s="594"/>
      <c r="P244" s="484"/>
      <c r="Q244" s="484"/>
    </row>
    <row r="245" spans="1:17">
      <c r="A245" s="670">
        <v>228</v>
      </c>
      <c r="B245" s="677"/>
      <c r="C245" s="677"/>
      <c r="D245" s="677"/>
      <c r="E245" s="676"/>
      <c r="F245" s="448"/>
      <c r="G245" s="358"/>
      <c r="H245" s="428"/>
      <c r="I245" s="428"/>
      <c r="J245" s="428"/>
      <c r="K245" s="430"/>
      <c r="L245" s="430"/>
      <c r="M245" s="479"/>
      <c r="N245" s="594">
        <f t="shared" si="3"/>
        <v>0</v>
      </c>
      <c r="O245" s="594"/>
      <c r="P245" s="484"/>
      <c r="Q245" s="484"/>
    </row>
    <row r="246" spans="1:17">
      <c r="A246" s="670">
        <v>229</v>
      </c>
      <c r="B246" s="677"/>
      <c r="C246" s="677"/>
      <c r="D246" s="677"/>
      <c r="E246" s="676"/>
      <c r="F246" s="448"/>
      <c r="G246" s="358"/>
      <c r="H246" s="428"/>
      <c r="I246" s="428"/>
      <c r="J246" s="428"/>
      <c r="K246" s="430"/>
      <c r="L246" s="430"/>
      <c r="M246" s="479"/>
      <c r="N246" s="594">
        <f t="shared" si="3"/>
        <v>0</v>
      </c>
      <c r="O246" s="594"/>
      <c r="P246" s="484"/>
      <c r="Q246" s="484"/>
    </row>
    <row r="247" spans="1:17">
      <c r="A247" s="670">
        <v>230</v>
      </c>
      <c r="B247" s="677"/>
      <c r="C247" s="677"/>
      <c r="D247" s="677"/>
      <c r="E247" s="676"/>
      <c r="F247" s="448"/>
      <c r="G247" s="358"/>
      <c r="H247" s="428"/>
      <c r="I247" s="428"/>
      <c r="J247" s="428"/>
      <c r="K247" s="430"/>
      <c r="L247" s="430"/>
      <c r="M247" s="479"/>
      <c r="N247" s="594">
        <f t="shared" si="3"/>
        <v>0</v>
      </c>
      <c r="O247" s="594"/>
      <c r="P247" s="484"/>
      <c r="Q247" s="484"/>
    </row>
    <row r="248" spans="1:17">
      <c r="A248" s="670">
        <v>231</v>
      </c>
      <c r="B248" s="677"/>
      <c r="C248" s="677"/>
      <c r="D248" s="677"/>
      <c r="E248" s="676"/>
      <c r="F248" s="448"/>
      <c r="G248" s="358"/>
      <c r="H248" s="428"/>
      <c r="I248" s="428"/>
      <c r="J248" s="428"/>
      <c r="K248" s="430"/>
      <c r="L248" s="430"/>
      <c r="M248" s="479"/>
      <c r="N248" s="594">
        <f t="shared" si="3"/>
        <v>0</v>
      </c>
      <c r="O248" s="594"/>
      <c r="P248" s="484"/>
      <c r="Q248" s="484"/>
    </row>
    <row r="249" spans="1:17">
      <c r="A249" s="670">
        <v>232</v>
      </c>
      <c r="B249" s="677"/>
      <c r="C249" s="677"/>
      <c r="D249" s="677"/>
      <c r="E249" s="676"/>
      <c r="F249" s="448"/>
      <c r="G249" s="358"/>
      <c r="H249" s="428"/>
      <c r="I249" s="428"/>
      <c r="J249" s="428"/>
      <c r="K249" s="430"/>
      <c r="L249" s="430"/>
      <c r="M249" s="479"/>
      <c r="N249" s="594">
        <f t="shared" si="3"/>
        <v>0</v>
      </c>
      <c r="O249" s="594"/>
      <c r="P249" s="484"/>
      <c r="Q249" s="484"/>
    </row>
    <row r="250" spans="1:17">
      <c r="A250" s="670">
        <v>233</v>
      </c>
      <c r="B250" s="677"/>
      <c r="C250" s="677"/>
      <c r="D250" s="677"/>
      <c r="E250" s="676"/>
      <c r="F250" s="448"/>
      <c r="G250" s="358"/>
      <c r="H250" s="428"/>
      <c r="I250" s="428"/>
      <c r="J250" s="428"/>
      <c r="K250" s="430"/>
      <c r="L250" s="430"/>
      <c r="M250" s="479"/>
      <c r="N250" s="594">
        <f t="shared" si="3"/>
        <v>0</v>
      </c>
      <c r="O250" s="594"/>
      <c r="P250" s="484"/>
      <c r="Q250" s="484"/>
    </row>
    <row r="251" spans="1:17">
      <c r="A251" s="670">
        <v>234</v>
      </c>
      <c r="B251" s="677"/>
      <c r="C251" s="677"/>
      <c r="D251" s="677"/>
      <c r="E251" s="676"/>
      <c r="F251" s="448"/>
      <c r="G251" s="358"/>
      <c r="H251" s="428"/>
      <c r="I251" s="428"/>
      <c r="J251" s="428"/>
      <c r="K251" s="430"/>
      <c r="L251" s="430"/>
      <c r="M251" s="479"/>
      <c r="N251" s="594">
        <f t="shared" si="3"/>
        <v>0</v>
      </c>
      <c r="O251" s="594"/>
      <c r="P251" s="484"/>
      <c r="Q251" s="484"/>
    </row>
    <row r="252" spans="1:17">
      <c r="A252" s="670">
        <v>235</v>
      </c>
      <c r="B252" s="677"/>
      <c r="C252" s="677"/>
      <c r="D252" s="677"/>
      <c r="E252" s="676"/>
      <c r="F252" s="448"/>
      <c r="G252" s="358"/>
      <c r="H252" s="428"/>
      <c r="I252" s="428"/>
      <c r="J252" s="428"/>
      <c r="K252" s="430"/>
      <c r="L252" s="430"/>
      <c r="M252" s="479"/>
      <c r="N252" s="594">
        <f t="shared" si="3"/>
        <v>0</v>
      </c>
      <c r="O252" s="594"/>
      <c r="P252" s="484"/>
      <c r="Q252" s="484"/>
    </row>
    <row r="253" spans="1:17">
      <c r="A253" s="670">
        <v>236</v>
      </c>
      <c r="B253" s="677"/>
      <c r="C253" s="677"/>
      <c r="D253" s="677"/>
      <c r="E253" s="676"/>
      <c r="F253" s="448"/>
      <c r="G253" s="358"/>
      <c r="H253" s="428"/>
      <c r="I253" s="428"/>
      <c r="J253" s="428"/>
      <c r="K253" s="430"/>
      <c r="L253" s="430"/>
      <c r="M253" s="479"/>
      <c r="N253" s="594">
        <f t="shared" si="3"/>
        <v>0</v>
      </c>
      <c r="O253" s="594"/>
      <c r="P253" s="484"/>
      <c r="Q253" s="484"/>
    </row>
    <row r="254" spans="1:17">
      <c r="A254" s="670">
        <v>237</v>
      </c>
      <c r="B254" s="677"/>
      <c r="C254" s="677"/>
      <c r="D254" s="677"/>
      <c r="E254" s="676"/>
      <c r="F254" s="448"/>
      <c r="G254" s="358"/>
      <c r="H254" s="428"/>
      <c r="I254" s="428"/>
      <c r="J254" s="428"/>
      <c r="K254" s="430"/>
      <c r="L254" s="430"/>
      <c r="M254" s="479"/>
      <c r="N254" s="594">
        <f t="shared" si="3"/>
        <v>0</v>
      </c>
      <c r="O254" s="594"/>
      <c r="P254" s="484"/>
      <c r="Q254" s="484"/>
    </row>
    <row r="255" spans="1:17">
      <c r="A255" s="670">
        <v>238</v>
      </c>
      <c r="B255" s="677"/>
      <c r="C255" s="677"/>
      <c r="D255" s="677"/>
      <c r="E255" s="676"/>
      <c r="F255" s="448"/>
      <c r="G255" s="358"/>
      <c r="H255" s="428"/>
      <c r="I255" s="428"/>
      <c r="J255" s="428"/>
      <c r="K255" s="430"/>
      <c r="L255" s="430"/>
      <c r="M255" s="479"/>
      <c r="N255" s="594">
        <f t="shared" si="3"/>
        <v>0</v>
      </c>
      <c r="O255" s="594"/>
      <c r="P255" s="484"/>
      <c r="Q255" s="484"/>
    </row>
    <row r="256" spans="1:17">
      <c r="A256" s="670">
        <v>239</v>
      </c>
      <c r="B256" s="677"/>
      <c r="C256" s="677"/>
      <c r="D256" s="677"/>
      <c r="E256" s="676"/>
      <c r="F256" s="448"/>
      <c r="G256" s="358"/>
      <c r="H256" s="428"/>
      <c r="I256" s="428"/>
      <c r="J256" s="428"/>
      <c r="K256" s="430"/>
      <c r="L256" s="430"/>
      <c r="M256" s="479"/>
      <c r="N256" s="594">
        <f t="shared" si="3"/>
        <v>0</v>
      </c>
      <c r="O256" s="594"/>
      <c r="P256" s="484"/>
      <c r="Q256" s="484"/>
    </row>
    <row r="257" spans="1:17">
      <c r="A257" s="670">
        <v>240</v>
      </c>
      <c r="B257" s="677"/>
      <c r="C257" s="677"/>
      <c r="D257" s="677"/>
      <c r="E257" s="676"/>
      <c r="F257" s="448"/>
      <c r="G257" s="358"/>
      <c r="H257" s="428"/>
      <c r="I257" s="428"/>
      <c r="J257" s="428"/>
      <c r="K257" s="430"/>
      <c r="L257" s="430"/>
      <c r="M257" s="479"/>
      <c r="N257" s="594">
        <f t="shared" si="3"/>
        <v>0</v>
      </c>
      <c r="O257" s="594"/>
      <c r="P257" s="484"/>
      <c r="Q257" s="484"/>
    </row>
    <row r="258" spans="1:17">
      <c r="A258" s="670">
        <v>241</v>
      </c>
      <c r="B258" s="677"/>
      <c r="C258" s="677"/>
      <c r="D258" s="677"/>
      <c r="E258" s="676"/>
      <c r="F258" s="448"/>
      <c r="G258" s="358"/>
      <c r="H258" s="428"/>
      <c r="I258" s="428"/>
      <c r="J258" s="428"/>
      <c r="K258" s="430"/>
      <c r="L258" s="430"/>
      <c r="M258" s="479"/>
      <c r="N258" s="594">
        <f t="shared" si="3"/>
        <v>0</v>
      </c>
      <c r="O258" s="594"/>
      <c r="P258" s="484"/>
      <c r="Q258" s="484"/>
    </row>
    <row r="259" spans="1:17">
      <c r="A259" s="670">
        <v>242</v>
      </c>
      <c r="B259" s="677"/>
      <c r="C259" s="677"/>
      <c r="D259" s="677"/>
      <c r="E259" s="676"/>
      <c r="F259" s="448"/>
      <c r="G259" s="358"/>
      <c r="H259" s="428"/>
      <c r="I259" s="428"/>
      <c r="J259" s="428"/>
      <c r="K259" s="430"/>
      <c r="L259" s="430"/>
      <c r="M259" s="479"/>
      <c r="N259" s="594">
        <f t="shared" si="3"/>
        <v>0</v>
      </c>
      <c r="O259" s="594"/>
      <c r="P259" s="484"/>
      <c r="Q259" s="484"/>
    </row>
    <row r="260" spans="1:17">
      <c r="A260" s="670">
        <v>243</v>
      </c>
      <c r="B260" s="677"/>
      <c r="C260" s="677"/>
      <c r="D260" s="677"/>
      <c r="E260" s="676"/>
      <c r="F260" s="448"/>
      <c r="G260" s="358"/>
      <c r="H260" s="428"/>
      <c r="I260" s="428"/>
      <c r="J260" s="428"/>
      <c r="K260" s="430"/>
      <c r="L260" s="430"/>
      <c r="M260" s="479"/>
      <c r="N260" s="594">
        <f t="shared" si="3"/>
        <v>0</v>
      </c>
      <c r="O260" s="594"/>
      <c r="P260" s="484"/>
      <c r="Q260" s="484"/>
    </row>
    <row r="261" spans="1:17">
      <c r="A261" s="670">
        <v>244</v>
      </c>
      <c r="B261" s="677"/>
      <c r="C261" s="677"/>
      <c r="D261" s="677"/>
      <c r="E261" s="676"/>
      <c r="F261" s="448"/>
      <c r="G261" s="358"/>
      <c r="H261" s="428"/>
      <c r="I261" s="428"/>
      <c r="J261" s="428"/>
      <c r="K261" s="430"/>
      <c r="L261" s="430"/>
      <c r="M261" s="479"/>
      <c r="N261" s="594">
        <f t="shared" si="3"/>
        <v>0</v>
      </c>
      <c r="O261" s="594"/>
      <c r="P261" s="484"/>
      <c r="Q261" s="484"/>
    </row>
    <row r="262" spans="1:17">
      <c r="A262" s="670">
        <v>245</v>
      </c>
      <c r="B262" s="677"/>
      <c r="C262" s="677"/>
      <c r="D262" s="677"/>
      <c r="E262" s="676"/>
      <c r="F262" s="448"/>
      <c r="G262" s="358"/>
      <c r="H262" s="428"/>
      <c r="I262" s="428"/>
      <c r="J262" s="428"/>
      <c r="K262" s="430"/>
      <c r="L262" s="430"/>
      <c r="M262" s="479"/>
      <c r="N262" s="594">
        <f t="shared" si="3"/>
        <v>0</v>
      </c>
      <c r="O262" s="594"/>
      <c r="P262" s="484"/>
      <c r="Q262" s="484"/>
    </row>
    <row r="263" spans="1:17">
      <c r="A263" s="670">
        <v>246</v>
      </c>
      <c r="B263" s="677"/>
      <c r="C263" s="677"/>
      <c r="D263" s="677"/>
      <c r="E263" s="676"/>
      <c r="F263" s="448"/>
      <c r="G263" s="358"/>
      <c r="H263" s="428"/>
      <c r="I263" s="428"/>
      <c r="J263" s="428"/>
      <c r="K263" s="430"/>
      <c r="L263" s="430"/>
      <c r="M263" s="479"/>
      <c r="N263" s="594">
        <f t="shared" si="3"/>
        <v>0</v>
      </c>
      <c r="O263" s="594"/>
      <c r="P263" s="484"/>
      <c r="Q263" s="484"/>
    </row>
    <row r="264" spans="1:17">
      <c r="A264" s="670">
        <v>247</v>
      </c>
      <c r="B264" s="677"/>
      <c r="C264" s="677"/>
      <c r="D264" s="677"/>
      <c r="E264" s="676"/>
      <c r="F264" s="448"/>
      <c r="G264" s="358"/>
      <c r="H264" s="428"/>
      <c r="I264" s="428"/>
      <c r="J264" s="428"/>
      <c r="K264" s="430"/>
      <c r="L264" s="430"/>
      <c r="M264" s="479"/>
      <c r="N264" s="594">
        <f t="shared" si="3"/>
        <v>0</v>
      </c>
      <c r="O264" s="594"/>
      <c r="P264" s="484"/>
      <c r="Q264" s="484"/>
    </row>
    <row r="265" spans="1:17">
      <c r="A265" s="670">
        <v>248</v>
      </c>
      <c r="B265" s="677"/>
      <c r="C265" s="677"/>
      <c r="D265" s="677"/>
      <c r="E265" s="676"/>
      <c r="F265" s="448"/>
      <c r="G265" s="358"/>
      <c r="H265" s="428"/>
      <c r="I265" s="428"/>
      <c r="J265" s="428"/>
      <c r="K265" s="430"/>
      <c r="L265" s="430"/>
      <c r="M265" s="479"/>
      <c r="N265" s="594">
        <f t="shared" si="3"/>
        <v>0</v>
      </c>
      <c r="O265" s="594"/>
      <c r="P265" s="484"/>
      <c r="Q265" s="484"/>
    </row>
    <row r="266" spans="1:17">
      <c r="A266" s="670">
        <v>249</v>
      </c>
      <c r="B266" s="677"/>
      <c r="C266" s="677"/>
      <c r="D266" s="677"/>
      <c r="E266" s="676"/>
      <c r="F266" s="448"/>
      <c r="G266" s="358"/>
      <c r="H266" s="428"/>
      <c r="I266" s="428"/>
      <c r="J266" s="428"/>
      <c r="K266" s="430"/>
      <c r="L266" s="430"/>
      <c r="M266" s="479"/>
      <c r="N266" s="594">
        <f t="shared" si="3"/>
        <v>0</v>
      </c>
      <c r="O266" s="594"/>
      <c r="P266" s="484"/>
      <c r="Q266" s="484"/>
    </row>
    <row r="267" spans="1:17">
      <c r="A267" s="670">
        <v>250</v>
      </c>
      <c r="B267" s="677"/>
      <c r="C267" s="677"/>
      <c r="D267" s="677"/>
      <c r="E267" s="676"/>
      <c r="F267" s="448"/>
      <c r="G267" s="358"/>
      <c r="H267" s="428"/>
      <c r="I267" s="428"/>
      <c r="J267" s="428"/>
      <c r="K267" s="430"/>
      <c r="L267" s="430"/>
      <c r="M267" s="479"/>
      <c r="N267" s="594">
        <f t="shared" si="3"/>
        <v>0</v>
      </c>
      <c r="O267" s="594"/>
      <c r="P267" s="484"/>
      <c r="Q267" s="484"/>
    </row>
    <row r="268" spans="1:17">
      <c r="A268" s="670">
        <v>251</v>
      </c>
      <c r="B268" s="677"/>
      <c r="C268" s="677"/>
      <c r="D268" s="677"/>
      <c r="E268" s="676"/>
      <c r="F268" s="448"/>
      <c r="G268" s="358"/>
      <c r="H268" s="428"/>
      <c r="I268" s="428"/>
      <c r="J268" s="428"/>
      <c r="K268" s="430"/>
      <c r="L268" s="430"/>
      <c r="M268" s="479"/>
      <c r="N268" s="594">
        <f t="shared" si="3"/>
        <v>0</v>
      </c>
      <c r="O268" s="594"/>
      <c r="P268" s="484"/>
      <c r="Q268" s="484"/>
    </row>
    <row r="269" spans="1:17">
      <c r="A269" s="670">
        <v>252</v>
      </c>
      <c r="B269" s="677"/>
      <c r="C269" s="677"/>
      <c r="D269" s="677"/>
      <c r="E269" s="676"/>
      <c r="F269" s="448"/>
      <c r="G269" s="358"/>
      <c r="H269" s="428"/>
      <c r="I269" s="428"/>
      <c r="J269" s="428"/>
      <c r="K269" s="430"/>
      <c r="L269" s="430"/>
      <c r="M269" s="479"/>
      <c r="N269" s="594">
        <f t="shared" si="3"/>
        <v>0</v>
      </c>
      <c r="O269" s="594"/>
      <c r="P269" s="484"/>
      <c r="Q269" s="484"/>
    </row>
    <row r="270" spans="1:17">
      <c r="A270" s="670">
        <v>253</v>
      </c>
      <c r="B270" s="677"/>
      <c r="C270" s="677"/>
      <c r="D270" s="677"/>
      <c r="E270" s="676"/>
      <c r="F270" s="448"/>
      <c r="G270" s="358"/>
      <c r="H270" s="428"/>
      <c r="I270" s="428"/>
      <c r="J270" s="428"/>
      <c r="K270" s="430"/>
      <c r="L270" s="430"/>
      <c r="M270" s="479"/>
      <c r="N270" s="594">
        <f t="shared" si="3"/>
        <v>0</v>
      </c>
      <c r="O270" s="594"/>
      <c r="P270" s="484"/>
      <c r="Q270" s="484"/>
    </row>
    <row r="271" spans="1:17">
      <c r="A271" s="670">
        <v>254</v>
      </c>
      <c r="B271" s="677"/>
      <c r="C271" s="677"/>
      <c r="D271" s="677"/>
      <c r="E271" s="676"/>
      <c r="F271" s="448"/>
      <c r="G271" s="358"/>
      <c r="H271" s="428"/>
      <c r="I271" s="428"/>
      <c r="J271" s="428"/>
      <c r="K271" s="430"/>
      <c r="L271" s="430"/>
      <c r="M271" s="479"/>
      <c r="N271" s="594">
        <f t="shared" si="3"/>
        <v>0</v>
      </c>
      <c r="O271" s="594"/>
      <c r="P271" s="484"/>
      <c r="Q271" s="484"/>
    </row>
    <row r="272" spans="1:17">
      <c r="A272" s="670">
        <v>255</v>
      </c>
      <c r="B272" s="677"/>
      <c r="C272" s="677"/>
      <c r="D272" s="677"/>
      <c r="E272" s="676"/>
      <c r="F272" s="448"/>
      <c r="G272" s="358"/>
      <c r="H272" s="428"/>
      <c r="I272" s="428"/>
      <c r="J272" s="428"/>
      <c r="K272" s="430"/>
      <c r="L272" s="430"/>
      <c r="M272" s="479"/>
      <c r="N272" s="594">
        <f t="shared" si="3"/>
        <v>0</v>
      </c>
      <c r="O272" s="594"/>
      <c r="P272" s="484"/>
      <c r="Q272" s="484"/>
    </row>
    <row r="273" spans="1:17">
      <c r="A273" s="670">
        <v>256</v>
      </c>
      <c r="B273" s="677"/>
      <c r="C273" s="677"/>
      <c r="D273" s="677"/>
      <c r="E273" s="676"/>
      <c r="F273" s="448"/>
      <c r="G273" s="358"/>
      <c r="H273" s="428"/>
      <c r="I273" s="428"/>
      <c r="J273" s="428"/>
      <c r="K273" s="430"/>
      <c r="L273" s="430"/>
      <c r="M273" s="479"/>
      <c r="N273" s="594">
        <f t="shared" si="3"/>
        <v>0</v>
      </c>
      <c r="O273" s="594"/>
      <c r="P273" s="484"/>
      <c r="Q273" s="484"/>
    </row>
    <row r="274" spans="1:17">
      <c r="A274" s="670">
        <v>257</v>
      </c>
      <c r="B274" s="677"/>
      <c r="C274" s="677"/>
      <c r="D274" s="677"/>
      <c r="E274" s="676"/>
      <c r="F274" s="448"/>
      <c r="G274" s="358"/>
      <c r="H274" s="428"/>
      <c r="I274" s="428"/>
      <c r="J274" s="428"/>
      <c r="K274" s="430"/>
      <c r="L274" s="430"/>
      <c r="M274" s="479"/>
      <c r="N274" s="594">
        <f t="shared" si="3"/>
        <v>0</v>
      </c>
      <c r="O274" s="594"/>
      <c r="P274" s="484"/>
      <c r="Q274" s="484"/>
    </row>
    <row r="275" spans="1:17">
      <c r="A275" s="670">
        <v>258</v>
      </c>
      <c r="B275" s="677"/>
      <c r="C275" s="677"/>
      <c r="D275" s="677"/>
      <c r="E275" s="676"/>
      <c r="F275" s="448"/>
      <c r="G275" s="358"/>
      <c r="H275" s="428"/>
      <c r="I275" s="428"/>
      <c r="J275" s="428"/>
      <c r="K275" s="430"/>
      <c r="L275" s="430"/>
      <c r="M275" s="479"/>
      <c r="N275" s="594">
        <f t="shared" ref="N275:N338" si="4">+IF((O274-I274)&gt;$O$8,1,0)*IF(I274&gt;$O$9,1,0)*IF(O274&gt;($O$11-$O$10),1,0)</f>
        <v>0</v>
      </c>
      <c r="O275" s="594"/>
      <c r="P275" s="484"/>
      <c r="Q275" s="484"/>
    </row>
    <row r="276" spans="1:17">
      <c r="A276" s="670">
        <v>259</v>
      </c>
      <c r="B276" s="677"/>
      <c r="C276" s="677"/>
      <c r="D276" s="677"/>
      <c r="E276" s="676"/>
      <c r="F276" s="448"/>
      <c r="G276" s="358"/>
      <c r="H276" s="428"/>
      <c r="I276" s="428"/>
      <c r="J276" s="428"/>
      <c r="K276" s="430"/>
      <c r="L276" s="430"/>
      <c r="M276" s="479"/>
      <c r="N276" s="594">
        <f t="shared" si="4"/>
        <v>0</v>
      </c>
      <c r="O276" s="594"/>
      <c r="P276" s="484"/>
      <c r="Q276" s="484"/>
    </row>
    <row r="277" spans="1:17">
      <c r="A277" s="670">
        <v>260</v>
      </c>
      <c r="B277" s="677"/>
      <c r="C277" s="677"/>
      <c r="D277" s="677"/>
      <c r="E277" s="676"/>
      <c r="F277" s="448"/>
      <c r="G277" s="358"/>
      <c r="H277" s="428"/>
      <c r="I277" s="428"/>
      <c r="J277" s="428"/>
      <c r="K277" s="430"/>
      <c r="L277" s="430"/>
      <c r="M277" s="479"/>
      <c r="N277" s="594">
        <f t="shared" si="4"/>
        <v>0</v>
      </c>
      <c r="O277" s="594"/>
      <c r="P277" s="484"/>
      <c r="Q277" s="484"/>
    </row>
    <row r="278" spans="1:17">
      <c r="A278" s="670">
        <v>261</v>
      </c>
      <c r="B278" s="677"/>
      <c r="C278" s="677"/>
      <c r="D278" s="677"/>
      <c r="E278" s="676"/>
      <c r="F278" s="448"/>
      <c r="G278" s="358"/>
      <c r="H278" s="428"/>
      <c r="I278" s="428"/>
      <c r="J278" s="428"/>
      <c r="K278" s="430"/>
      <c r="L278" s="430"/>
      <c r="M278" s="479"/>
      <c r="N278" s="594">
        <f t="shared" si="4"/>
        <v>0</v>
      </c>
      <c r="O278" s="594"/>
      <c r="P278" s="484"/>
      <c r="Q278" s="484"/>
    </row>
    <row r="279" spans="1:17">
      <c r="A279" s="670">
        <v>262</v>
      </c>
      <c r="B279" s="677"/>
      <c r="C279" s="677"/>
      <c r="D279" s="677"/>
      <c r="E279" s="676"/>
      <c r="F279" s="448"/>
      <c r="G279" s="358"/>
      <c r="H279" s="428"/>
      <c r="I279" s="428"/>
      <c r="J279" s="428"/>
      <c r="K279" s="430"/>
      <c r="L279" s="430"/>
      <c r="M279" s="479"/>
      <c r="N279" s="594">
        <f t="shared" si="4"/>
        <v>0</v>
      </c>
      <c r="O279" s="594"/>
      <c r="P279" s="484"/>
      <c r="Q279" s="484"/>
    </row>
    <row r="280" spans="1:17">
      <c r="A280" s="670">
        <v>263</v>
      </c>
      <c r="B280" s="677"/>
      <c r="C280" s="677"/>
      <c r="D280" s="677"/>
      <c r="E280" s="676"/>
      <c r="F280" s="448"/>
      <c r="G280" s="358"/>
      <c r="H280" s="428"/>
      <c r="I280" s="428"/>
      <c r="J280" s="428"/>
      <c r="K280" s="430"/>
      <c r="L280" s="430"/>
      <c r="M280" s="479"/>
      <c r="N280" s="594">
        <f t="shared" si="4"/>
        <v>0</v>
      </c>
      <c r="O280" s="594"/>
      <c r="P280" s="484"/>
      <c r="Q280" s="484"/>
    </row>
    <row r="281" spans="1:17">
      <c r="A281" s="670">
        <v>264</v>
      </c>
      <c r="B281" s="677"/>
      <c r="C281" s="677"/>
      <c r="D281" s="677"/>
      <c r="E281" s="676"/>
      <c r="F281" s="448"/>
      <c r="G281" s="358"/>
      <c r="H281" s="428"/>
      <c r="I281" s="428"/>
      <c r="J281" s="428"/>
      <c r="K281" s="430"/>
      <c r="L281" s="430"/>
      <c r="M281" s="479"/>
      <c r="N281" s="594">
        <f t="shared" si="4"/>
        <v>0</v>
      </c>
      <c r="O281" s="594"/>
      <c r="P281" s="484"/>
      <c r="Q281" s="484"/>
    </row>
    <row r="282" spans="1:17">
      <c r="A282" s="670">
        <v>265</v>
      </c>
      <c r="B282" s="677"/>
      <c r="C282" s="677"/>
      <c r="D282" s="677"/>
      <c r="E282" s="676"/>
      <c r="F282" s="448"/>
      <c r="G282" s="358"/>
      <c r="H282" s="428"/>
      <c r="I282" s="428"/>
      <c r="J282" s="428"/>
      <c r="K282" s="430"/>
      <c r="L282" s="430"/>
      <c r="M282" s="479"/>
      <c r="N282" s="594">
        <f t="shared" si="4"/>
        <v>0</v>
      </c>
      <c r="O282" s="594"/>
      <c r="P282" s="484"/>
      <c r="Q282" s="484"/>
    </row>
    <row r="283" spans="1:17">
      <c r="A283" s="670">
        <v>266</v>
      </c>
      <c r="B283" s="677"/>
      <c r="C283" s="677"/>
      <c r="D283" s="677"/>
      <c r="E283" s="676"/>
      <c r="F283" s="448"/>
      <c r="G283" s="358"/>
      <c r="H283" s="428"/>
      <c r="I283" s="428"/>
      <c r="J283" s="428"/>
      <c r="K283" s="430"/>
      <c r="L283" s="430"/>
      <c r="M283" s="479"/>
      <c r="N283" s="594">
        <f t="shared" si="4"/>
        <v>0</v>
      </c>
      <c r="O283" s="594"/>
      <c r="P283" s="484"/>
      <c r="Q283" s="484"/>
    </row>
    <row r="284" spans="1:17">
      <c r="A284" s="670">
        <v>267</v>
      </c>
      <c r="B284" s="677"/>
      <c r="C284" s="677"/>
      <c r="D284" s="677"/>
      <c r="E284" s="676"/>
      <c r="F284" s="448"/>
      <c r="G284" s="358"/>
      <c r="H284" s="428"/>
      <c r="I284" s="428"/>
      <c r="J284" s="428"/>
      <c r="K284" s="430"/>
      <c r="L284" s="430"/>
      <c r="M284" s="479"/>
      <c r="N284" s="594">
        <f t="shared" si="4"/>
        <v>0</v>
      </c>
      <c r="O284" s="594"/>
      <c r="P284" s="484"/>
      <c r="Q284" s="484"/>
    </row>
    <row r="285" spans="1:17">
      <c r="A285" s="670">
        <v>268</v>
      </c>
      <c r="B285" s="677"/>
      <c r="C285" s="677"/>
      <c r="D285" s="677"/>
      <c r="E285" s="676"/>
      <c r="F285" s="448"/>
      <c r="G285" s="358"/>
      <c r="H285" s="428"/>
      <c r="I285" s="428"/>
      <c r="J285" s="428"/>
      <c r="K285" s="430"/>
      <c r="L285" s="430"/>
      <c r="M285" s="479"/>
      <c r="N285" s="594">
        <f t="shared" si="4"/>
        <v>0</v>
      </c>
      <c r="O285" s="594"/>
      <c r="P285" s="484"/>
      <c r="Q285" s="484"/>
    </row>
    <row r="286" spans="1:17">
      <c r="A286" s="670">
        <v>269</v>
      </c>
      <c r="B286" s="677"/>
      <c r="C286" s="677"/>
      <c r="D286" s="677"/>
      <c r="E286" s="676"/>
      <c r="F286" s="448"/>
      <c r="G286" s="358"/>
      <c r="H286" s="428"/>
      <c r="I286" s="428"/>
      <c r="J286" s="428"/>
      <c r="K286" s="430"/>
      <c r="L286" s="430"/>
      <c r="M286" s="479"/>
      <c r="N286" s="594">
        <f t="shared" si="4"/>
        <v>0</v>
      </c>
      <c r="O286" s="594"/>
      <c r="P286" s="484"/>
      <c r="Q286" s="484"/>
    </row>
    <row r="287" spans="1:17">
      <c r="A287" s="670">
        <v>270</v>
      </c>
      <c r="B287" s="677"/>
      <c r="C287" s="677"/>
      <c r="D287" s="677"/>
      <c r="E287" s="676"/>
      <c r="F287" s="448"/>
      <c r="G287" s="358"/>
      <c r="H287" s="428"/>
      <c r="I287" s="428"/>
      <c r="J287" s="428"/>
      <c r="K287" s="430"/>
      <c r="L287" s="430"/>
      <c r="M287" s="479"/>
      <c r="N287" s="594">
        <f t="shared" si="4"/>
        <v>0</v>
      </c>
      <c r="O287" s="594"/>
      <c r="P287" s="484"/>
      <c r="Q287" s="484"/>
    </row>
    <row r="288" spans="1:17">
      <c r="A288" s="670">
        <v>271</v>
      </c>
      <c r="B288" s="677"/>
      <c r="C288" s="677"/>
      <c r="D288" s="677"/>
      <c r="E288" s="676"/>
      <c r="F288" s="448"/>
      <c r="G288" s="358"/>
      <c r="H288" s="428"/>
      <c r="I288" s="428"/>
      <c r="J288" s="428"/>
      <c r="K288" s="430"/>
      <c r="L288" s="430"/>
      <c r="M288" s="479"/>
      <c r="N288" s="594">
        <f t="shared" si="4"/>
        <v>0</v>
      </c>
      <c r="O288" s="594"/>
      <c r="P288" s="484"/>
      <c r="Q288" s="484"/>
    </row>
    <row r="289" spans="1:17">
      <c r="A289" s="670">
        <v>272</v>
      </c>
      <c r="B289" s="677"/>
      <c r="C289" s="677"/>
      <c r="D289" s="677"/>
      <c r="E289" s="676"/>
      <c r="F289" s="448"/>
      <c r="G289" s="358"/>
      <c r="H289" s="428"/>
      <c r="I289" s="428"/>
      <c r="J289" s="428"/>
      <c r="K289" s="430"/>
      <c r="L289" s="430"/>
      <c r="M289" s="479"/>
      <c r="N289" s="594">
        <f t="shared" si="4"/>
        <v>0</v>
      </c>
      <c r="O289" s="594"/>
      <c r="P289" s="484"/>
      <c r="Q289" s="484"/>
    </row>
    <row r="290" spans="1:17">
      <c r="A290" s="670">
        <v>273</v>
      </c>
      <c r="B290" s="677"/>
      <c r="C290" s="677"/>
      <c r="D290" s="677"/>
      <c r="E290" s="676"/>
      <c r="F290" s="448"/>
      <c r="G290" s="358"/>
      <c r="H290" s="428"/>
      <c r="I290" s="428"/>
      <c r="J290" s="428"/>
      <c r="K290" s="430"/>
      <c r="L290" s="430"/>
      <c r="M290" s="479"/>
      <c r="N290" s="594">
        <f t="shared" si="4"/>
        <v>0</v>
      </c>
      <c r="O290" s="594"/>
      <c r="P290" s="484"/>
      <c r="Q290" s="484"/>
    </row>
    <row r="291" spans="1:17">
      <c r="A291" s="670">
        <v>274</v>
      </c>
      <c r="B291" s="677"/>
      <c r="C291" s="677"/>
      <c r="D291" s="677"/>
      <c r="E291" s="676"/>
      <c r="F291" s="448"/>
      <c r="G291" s="358"/>
      <c r="H291" s="428"/>
      <c r="I291" s="428"/>
      <c r="J291" s="428"/>
      <c r="K291" s="430"/>
      <c r="L291" s="430"/>
      <c r="M291" s="479"/>
      <c r="N291" s="594">
        <f t="shared" si="4"/>
        <v>0</v>
      </c>
      <c r="O291" s="594"/>
      <c r="P291" s="484"/>
      <c r="Q291" s="484"/>
    </row>
    <row r="292" spans="1:17">
      <c r="A292" s="670">
        <v>275</v>
      </c>
      <c r="B292" s="677"/>
      <c r="C292" s="677"/>
      <c r="D292" s="677"/>
      <c r="E292" s="676"/>
      <c r="F292" s="448"/>
      <c r="G292" s="358"/>
      <c r="H292" s="428"/>
      <c r="I292" s="428"/>
      <c r="J292" s="428"/>
      <c r="K292" s="430"/>
      <c r="L292" s="430"/>
      <c r="M292" s="479"/>
      <c r="N292" s="594">
        <f t="shared" si="4"/>
        <v>0</v>
      </c>
      <c r="O292" s="594"/>
      <c r="P292" s="484"/>
      <c r="Q292" s="484"/>
    </row>
    <row r="293" spans="1:17">
      <c r="A293" s="670">
        <v>276</v>
      </c>
      <c r="B293" s="677"/>
      <c r="C293" s="677"/>
      <c r="D293" s="677"/>
      <c r="E293" s="676"/>
      <c r="F293" s="448"/>
      <c r="G293" s="358"/>
      <c r="H293" s="428"/>
      <c r="I293" s="428"/>
      <c r="J293" s="428"/>
      <c r="K293" s="430"/>
      <c r="L293" s="430"/>
      <c r="M293" s="479"/>
      <c r="N293" s="594">
        <f t="shared" si="4"/>
        <v>0</v>
      </c>
      <c r="O293" s="594"/>
      <c r="P293" s="484"/>
      <c r="Q293" s="484"/>
    </row>
    <row r="294" spans="1:17">
      <c r="A294" s="670">
        <v>277</v>
      </c>
      <c r="B294" s="677"/>
      <c r="C294" s="677"/>
      <c r="D294" s="677"/>
      <c r="E294" s="676"/>
      <c r="F294" s="448"/>
      <c r="G294" s="358"/>
      <c r="H294" s="428"/>
      <c r="I294" s="428"/>
      <c r="J294" s="428"/>
      <c r="K294" s="430"/>
      <c r="L294" s="430"/>
      <c r="M294" s="479"/>
      <c r="N294" s="594">
        <f t="shared" si="4"/>
        <v>0</v>
      </c>
      <c r="O294" s="594"/>
      <c r="P294" s="484"/>
      <c r="Q294" s="484"/>
    </row>
    <row r="295" spans="1:17">
      <c r="A295" s="670">
        <v>278</v>
      </c>
      <c r="B295" s="677"/>
      <c r="C295" s="677"/>
      <c r="D295" s="677"/>
      <c r="E295" s="676"/>
      <c r="F295" s="448"/>
      <c r="G295" s="358"/>
      <c r="H295" s="428"/>
      <c r="I295" s="428"/>
      <c r="J295" s="428"/>
      <c r="K295" s="430"/>
      <c r="L295" s="430"/>
      <c r="M295" s="479"/>
      <c r="N295" s="594">
        <f t="shared" si="4"/>
        <v>0</v>
      </c>
      <c r="O295" s="594"/>
      <c r="P295" s="484"/>
      <c r="Q295" s="484"/>
    </row>
    <row r="296" spans="1:17">
      <c r="A296" s="670">
        <v>279</v>
      </c>
      <c r="B296" s="677"/>
      <c r="C296" s="677"/>
      <c r="D296" s="677"/>
      <c r="E296" s="676"/>
      <c r="F296" s="448"/>
      <c r="G296" s="358"/>
      <c r="H296" s="428"/>
      <c r="I296" s="428"/>
      <c r="J296" s="428"/>
      <c r="K296" s="430"/>
      <c r="L296" s="430"/>
      <c r="M296" s="479"/>
      <c r="N296" s="594">
        <f t="shared" si="4"/>
        <v>0</v>
      </c>
      <c r="O296" s="594"/>
      <c r="P296" s="484"/>
      <c r="Q296" s="484"/>
    </row>
    <row r="297" spans="1:17">
      <c r="A297" s="670">
        <v>280</v>
      </c>
      <c r="B297" s="677"/>
      <c r="C297" s="677"/>
      <c r="D297" s="677"/>
      <c r="E297" s="676"/>
      <c r="F297" s="448"/>
      <c r="G297" s="358"/>
      <c r="H297" s="428"/>
      <c r="I297" s="428"/>
      <c r="J297" s="428"/>
      <c r="K297" s="430"/>
      <c r="L297" s="430"/>
      <c r="M297" s="479"/>
      <c r="N297" s="594">
        <f t="shared" si="4"/>
        <v>0</v>
      </c>
      <c r="O297" s="594"/>
      <c r="P297" s="484"/>
      <c r="Q297" s="484"/>
    </row>
    <row r="298" spans="1:17">
      <c r="A298" s="670">
        <v>281</v>
      </c>
      <c r="B298" s="677"/>
      <c r="C298" s="677"/>
      <c r="D298" s="677"/>
      <c r="E298" s="676"/>
      <c r="F298" s="448"/>
      <c r="G298" s="358"/>
      <c r="H298" s="428"/>
      <c r="I298" s="428"/>
      <c r="J298" s="428"/>
      <c r="K298" s="430"/>
      <c r="L298" s="430"/>
      <c r="M298" s="479"/>
      <c r="N298" s="594">
        <f t="shared" si="4"/>
        <v>0</v>
      </c>
      <c r="O298" s="594"/>
      <c r="P298" s="484"/>
      <c r="Q298" s="484"/>
    </row>
    <row r="299" spans="1:17">
      <c r="A299" s="670">
        <v>282</v>
      </c>
      <c r="B299" s="677"/>
      <c r="C299" s="677"/>
      <c r="D299" s="677"/>
      <c r="E299" s="676"/>
      <c r="F299" s="448"/>
      <c r="G299" s="358"/>
      <c r="H299" s="428"/>
      <c r="I299" s="428"/>
      <c r="J299" s="428"/>
      <c r="K299" s="430"/>
      <c r="L299" s="430"/>
      <c r="M299" s="479"/>
      <c r="N299" s="594">
        <f t="shared" si="4"/>
        <v>0</v>
      </c>
      <c r="O299" s="594"/>
      <c r="P299" s="484"/>
      <c r="Q299" s="484"/>
    </row>
    <row r="300" spans="1:17">
      <c r="A300" s="670">
        <v>283</v>
      </c>
      <c r="B300" s="677"/>
      <c r="C300" s="677"/>
      <c r="D300" s="677"/>
      <c r="E300" s="676"/>
      <c r="F300" s="448"/>
      <c r="G300" s="358"/>
      <c r="H300" s="428"/>
      <c r="I300" s="428"/>
      <c r="J300" s="428"/>
      <c r="K300" s="430"/>
      <c r="L300" s="430"/>
      <c r="M300" s="479"/>
      <c r="N300" s="594">
        <f t="shared" si="4"/>
        <v>0</v>
      </c>
      <c r="O300" s="594"/>
      <c r="P300" s="484"/>
      <c r="Q300" s="484"/>
    </row>
    <row r="301" spans="1:17">
      <c r="A301" s="670">
        <v>284</v>
      </c>
      <c r="B301" s="677"/>
      <c r="C301" s="677"/>
      <c r="D301" s="677"/>
      <c r="E301" s="676"/>
      <c r="F301" s="448"/>
      <c r="G301" s="358"/>
      <c r="H301" s="428"/>
      <c r="I301" s="428"/>
      <c r="J301" s="428"/>
      <c r="K301" s="430"/>
      <c r="L301" s="430"/>
      <c r="M301" s="479"/>
      <c r="N301" s="594">
        <f t="shared" si="4"/>
        <v>0</v>
      </c>
      <c r="O301" s="594"/>
      <c r="P301" s="484"/>
      <c r="Q301" s="484"/>
    </row>
    <row r="302" spans="1:17">
      <c r="A302" s="670">
        <v>285</v>
      </c>
      <c r="B302" s="677"/>
      <c r="C302" s="677"/>
      <c r="D302" s="677"/>
      <c r="E302" s="676"/>
      <c r="F302" s="448"/>
      <c r="G302" s="358"/>
      <c r="H302" s="428"/>
      <c r="I302" s="428"/>
      <c r="J302" s="428"/>
      <c r="K302" s="430"/>
      <c r="L302" s="430"/>
      <c r="M302" s="479"/>
      <c r="N302" s="594">
        <f t="shared" si="4"/>
        <v>0</v>
      </c>
      <c r="O302" s="594"/>
      <c r="P302" s="484"/>
      <c r="Q302" s="484"/>
    </row>
    <row r="303" spans="1:17">
      <c r="A303" s="670">
        <v>286</v>
      </c>
      <c r="B303" s="677"/>
      <c r="C303" s="677"/>
      <c r="D303" s="677"/>
      <c r="E303" s="676"/>
      <c r="F303" s="448"/>
      <c r="G303" s="358"/>
      <c r="H303" s="428"/>
      <c r="I303" s="428"/>
      <c r="J303" s="428"/>
      <c r="K303" s="430"/>
      <c r="L303" s="430"/>
      <c r="M303" s="479"/>
      <c r="N303" s="594">
        <f t="shared" si="4"/>
        <v>0</v>
      </c>
      <c r="O303" s="594"/>
      <c r="P303" s="484"/>
      <c r="Q303" s="484"/>
    </row>
    <row r="304" spans="1:17">
      <c r="A304" s="670">
        <v>287</v>
      </c>
      <c r="B304" s="677"/>
      <c r="C304" s="677"/>
      <c r="D304" s="677"/>
      <c r="E304" s="676"/>
      <c r="F304" s="448"/>
      <c r="G304" s="358"/>
      <c r="H304" s="428"/>
      <c r="I304" s="428"/>
      <c r="J304" s="428"/>
      <c r="K304" s="430"/>
      <c r="L304" s="430"/>
      <c r="M304" s="479"/>
      <c r="N304" s="594">
        <f t="shared" si="4"/>
        <v>0</v>
      </c>
      <c r="O304" s="594"/>
      <c r="P304" s="484"/>
      <c r="Q304" s="484"/>
    </row>
    <row r="305" spans="1:17">
      <c r="A305" s="670">
        <v>288</v>
      </c>
      <c r="B305" s="677"/>
      <c r="C305" s="677"/>
      <c r="D305" s="677"/>
      <c r="E305" s="676"/>
      <c r="F305" s="448"/>
      <c r="G305" s="358"/>
      <c r="H305" s="428"/>
      <c r="I305" s="428"/>
      <c r="J305" s="428"/>
      <c r="K305" s="430"/>
      <c r="L305" s="430"/>
      <c r="M305" s="479"/>
      <c r="N305" s="594">
        <f t="shared" si="4"/>
        <v>0</v>
      </c>
      <c r="O305" s="594"/>
      <c r="P305" s="484"/>
      <c r="Q305" s="484"/>
    </row>
    <row r="306" spans="1:17">
      <c r="A306" s="670">
        <v>289</v>
      </c>
      <c r="B306" s="677"/>
      <c r="C306" s="677"/>
      <c r="D306" s="677"/>
      <c r="E306" s="676"/>
      <c r="F306" s="448"/>
      <c r="G306" s="358"/>
      <c r="H306" s="428"/>
      <c r="I306" s="428"/>
      <c r="J306" s="428"/>
      <c r="K306" s="430"/>
      <c r="L306" s="430"/>
      <c r="M306" s="479"/>
      <c r="N306" s="594">
        <f t="shared" si="4"/>
        <v>0</v>
      </c>
      <c r="O306" s="594"/>
      <c r="P306" s="484"/>
      <c r="Q306" s="484"/>
    </row>
    <row r="307" spans="1:17">
      <c r="A307" s="670">
        <v>290</v>
      </c>
      <c r="B307" s="677"/>
      <c r="C307" s="677"/>
      <c r="D307" s="677"/>
      <c r="E307" s="676"/>
      <c r="F307" s="448"/>
      <c r="G307" s="358"/>
      <c r="H307" s="428"/>
      <c r="I307" s="428"/>
      <c r="J307" s="428"/>
      <c r="K307" s="430"/>
      <c r="L307" s="430"/>
      <c r="M307" s="479"/>
      <c r="N307" s="594">
        <f t="shared" si="4"/>
        <v>0</v>
      </c>
      <c r="O307" s="594"/>
      <c r="P307" s="484"/>
      <c r="Q307" s="484"/>
    </row>
    <row r="308" spans="1:17">
      <c r="A308" s="670">
        <v>291</v>
      </c>
      <c r="B308" s="677"/>
      <c r="C308" s="677"/>
      <c r="D308" s="677"/>
      <c r="E308" s="676"/>
      <c r="F308" s="448"/>
      <c r="G308" s="358"/>
      <c r="H308" s="428"/>
      <c r="I308" s="428"/>
      <c r="J308" s="428"/>
      <c r="K308" s="430"/>
      <c r="L308" s="430"/>
      <c r="M308" s="479"/>
      <c r="N308" s="594">
        <f t="shared" si="4"/>
        <v>0</v>
      </c>
      <c r="O308" s="594"/>
      <c r="P308" s="484"/>
      <c r="Q308" s="484"/>
    </row>
    <row r="309" spans="1:17">
      <c r="A309" s="670">
        <v>292</v>
      </c>
      <c r="B309" s="677"/>
      <c r="C309" s="677"/>
      <c r="D309" s="677"/>
      <c r="E309" s="676"/>
      <c r="F309" s="448"/>
      <c r="G309" s="358"/>
      <c r="H309" s="428"/>
      <c r="I309" s="428"/>
      <c r="J309" s="428"/>
      <c r="K309" s="430"/>
      <c r="L309" s="430"/>
      <c r="M309" s="479"/>
      <c r="N309" s="594">
        <f t="shared" si="4"/>
        <v>0</v>
      </c>
      <c r="O309" s="594"/>
      <c r="P309" s="484"/>
      <c r="Q309" s="484"/>
    </row>
    <row r="310" spans="1:17">
      <c r="A310" s="670">
        <v>293</v>
      </c>
      <c r="B310" s="677"/>
      <c r="C310" s="677"/>
      <c r="D310" s="677"/>
      <c r="E310" s="676"/>
      <c r="F310" s="448"/>
      <c r="G310" s="358"/>
      <c r="H310" s="428"/>
      <c r="I310" s="428"/>
      <c r="J310" s="428"/>
      <c r="K310" s="430"/>
      <c r="L310" s="430"/>
      <c r="M310" s="479"/>
      <c r="N310" s="594">
        <f t="shared" si="4"/>
        <v>0</v>
      </c>
      <c r="O310" s="594"/>
      <c r="P310" s="484"/>
      <c r="Q310" s="484"/>
    </row>
    <row r="311" spans="1:17">
      <c r="A311" s="670">
        <v>294</v>
      </c>
      <c r="B311" s="677"/>
      <c r="C311" s="677"/>
      <c r="D311" s="677"/>
      <c r="E311" s="676"/>
      <c r="F311" s="448"/>
      <c r="G311" s="358"/>
      <c r="H311" s="428"/>
      <c r="I311" s="428"/>
      <c r="J311" s="428"/>
      <c r="K311" s="430"/>
      <c r="L311" s="430"/>
      <c r="M311" s="479"/>
      <c r="N311" s="594">
        <f t="shared" si="4"/>
        <v>0</v>
      </c>
      <c r="O311" s="594"/>
      <c r="P311" s="484"/>
      <c r="Q311" s="484"/>
    </row>
    <row r="312" spans="1:17">
      <c r="A312" s="670">
        <v>295</v>
      </c>
      <c r="B312" s="677"/>
      <c r="C312" s="677"/>
      <c r="D312" s="677"/>
      <c r="E312" s="676"/>
      <c r="F312" s="448"/>
      <c r="G312" s="358"/>
      <c r="H312" s="428"/>
      <c r="I312" s="428"/>
      <c r="J312" s="428"/>
      <c r="K312" s="430"/>
      <c r="L312" s="430"/>
      <c r="M312" s="479"/>
      <c r="N312" s="594">
        <f t="shared" si="4"/>
        <v>0</v>
      </c>
      <c r="O312" s="594"/>
      <c r="P312" s="484"/>
      <c r="Q312" s="484"/>
    </row>
    <row r="313" spans="1:17">
      <c r="A313" s="670">
        <v>296</v>
      </c>
      <c r="B313" s="677"/>
      <c r="C313" s="677"/>
      <c r="D313" s="677"/>
      <c r="E313" s="676"/>
      <c r="F313" s="448"/>
      <c r="G313" s="358"/>
      <c r="H313" s="428"/>
      <c r="I313" s="428"/>
      <c r="J313" s="428"/>
      <c r="K313" s="430"/>
      <c r="L313" s="430"/>
      <c r="M313" s="479"/>
      <c r="N313" s="594">
        <f t="shared" si="4"/>
        <v>0</v>
      </c>
      <c r="O313" s="594"/>
      <c r="P313" s="484"/>
      <c r="Q313" s="484"/>
    </row>
    <row r="314" spans="1:17">
      <c r="A314" s="670">
        <v>297</v>
      </c>
      <c r="B314" s="677"/>
      <c r="C314" s="677"/>
      <c r="D314" s="677"/>
      <c r="E314" s="676"/>
      <c r="F314" s="448"/>
      <c r="G314" s="358"/>
      <c r="H314" s="428"/>
      <c r="I314" s="428"/>
      <c r="J314" s="428"/>
      <c r="K314" s="430"/>
      <c r="L314" s="430"/>
      <c r="M314" s="479"/>
      <c r="N314" s="594">
        <f t="shared" si="4"/>
        <v>0</v>
      </c>
      <c r="O314" s="594"/>
      <c r="P314" s="484"/>
      <c r="Q314" s="484"/>
    </row>
    <row r="315" spans="1:17">
      <c r="A315" s="670">
        <v>298</v>
      </c>
      <c r="B315" s="677"/>
      <c r="C315" s="677"/>
      <c r="D315" s="677"/>
      <c r="E315" s="676"/>
      <c r="F315" s="448"/>
      <c r="G315" s="358"/>
      <c r="H315" s="428"/>
      <c r="I315" s="428"/>
      <c r="J315" s="428"/>
      <c r="K315" s="430"/>
      <c r="L315" s="430"/>
      <c r="M315" s="479"/>
      <c r="N315" s="594">
        <f t="shared" si="4"/>
        <v>0</v>
      </c>
      <c r="O315" s="594"/>
      <c r="P315" s="484"/>
      <c r="Q315" s="484"/>
    </row>
    <row r="316" spans="1:17">
      <c r="A316" s="670">
        <v>299</v>
      </c>
      <c r="B316" s="677"/>
      <c r="C316" s="677"/>
      <c r="D316" s="677"/>
      <c r="E316" s="676"/>
      <c r="F316" s="448"/>
      <c r="G316" s="358"/>
      <c r="H316" s="428"/>
      <c r="I316" s="428"/>
      <c r="J316" s="428"/>
      <c r="K316" s="430"/>
      <c r="L316" s="430"/>
      <c r="M316" s="479"/>
      <c r="N316" s="594">
        <f t="shared" si="4"/>
        <v>0</v>
      </c>
      <c r="O316" s="594"/>
      <c r="P316" s="484"/>
      <c r="Q316" s="484"/>
    </row>
    <row r="317" spans="1:17">
      <c r="A317" s="670">
        <v>300</v>
      </c>
      <c r="B317" s="677"/>
      <c r="C317" s="677"/>
      <c r="D317" s="677"/>
      <c r="E317" s="676"/>
      <c r="F317" s="448"/>
      <c r="G317" s="358"/>
      <c r="H317" s="428"/>
      <c r="I317" s="428"/>
      <c r="J317" s="428"/>
      <c r="K317" s="430"/>
      <c r="L317" s="430"/>
      <c r="M317" s="479"/>
      <c r="N317" s="594">
        <f t="shared" si="4"/>
        <v>0</v>
      </c>
      <c r="O317" s="594"/>
      <c r="P317" s="484"/>
      <c r="Q317" s="484"/>
    </row>
    <row r="318" spans="1:17">
      <c r="A318" s="670">
        <v>301</v>
      </c>
      <c r="B318" s="677"/>
      <c r="C318" s="677"/>
      <c r="D318" s="677"/>
      <c r="E318" s="676"/>
      <c r="F318" s="448"/>
      <c r="G318" s="358"/>
      <c r="H318" s="428"/>
      <c r="I318" s="428"/>
      <c r="J318" s="428"/>
      <c r="K318" s="430"/>
      <c r="L318" s="430"/>
      <c r="M318" s="479"/>
      <c r="N318" s="594">
        <f t="shared" si="4"/>
        <v>0</v>
      </c>
      <c r="O318" s="594"/>
      <c r="P318" s="484"/>
      <c r="Q318" s="484"/>
    </row>
    <row r="319" spans="1:17">
      <c r="A319" s="670">
        <v>302</v>
      </c>
      <c r="B319" s="677"/>
      <c r="C319" s="677"/>
      <c r="D319" s="677"/>
      <c r="E319" s="676"/>
      <c r="F319" s="448"/>
      <c r="G319" s="358"/>
      <c r="H319" s="428"/>
      <c r="I319" s="428"/>
      <c r="J319" s="428"/>
      <c r="K319" s="430"/>
      <c r="L319" s="430"/>
      <c r="M319" s="479"/>
      <c r="N319" s="594">
        <f t="shared" si="4"/>
        <v>0</v>
      </c>
      <c r="O319" s="594"/>
      <c r="P319" s="484"/>
      <c r="Q319" s="484"/>
    </row>
    <row r="320" spans="1:17">
      <c r="A320" s="670">
        <v>303</v>
      </c>
      <c r="B320" s="677"/>
      <c r="C320" s="677"/>
      <c r="D320" s="677"/>
      <c r="E320" s="676"/>
      <c r="F320" s="448"/>
      <c r="G320" s="358"/>
      <c r="H320" s="428"/>
      <c r="I320" s="428"/>
      <c r="J320" s="428"/>
      <c r="K320" s="430"/>
      <c r="L320" s="430"/>
      <c r="M320" s="479"/>
      <c r="N320" s="594">
        <f t="shared" si="4"/>
        <v>0</v>
      </c>
      <c r="O320" s="594"/>
      <c r="P320" s="484"/>
      <c r="Q320" s="484"/>
    </row>
    <row r="321" spans="1:17">
      <c r="A321" s="670">
        <v>304</v>
      </c>
      <c r="B321" s="677"/>
      <c r="C321" s="677"/>
      <c r="D321" s="677"/>
      <c r="E321" s="676"/>
      <c r="F321" s="448"/>
      <c r="G321" s="358"/>
      <c r="H321" s="428"/>
      <c r="I321" s="428"/>
      <c r="J321" s="428"/>
      <c r="K321" s="430"/>
      <c r="L321" s="430"/>
      <c r="M321" s="479"/>
      <c r="N321" s="594">
        <f t="shared" si="4"/>
        <v>0</v>
      </c>
      <c r="O321" s="594"/>
      <c r="P321" s="484"/>
      <c r="Q321" s="484"/>
    </row>
    <row r="322" spans="1:17">
      <c r="A322" s="670">
        <v>305</v>
      </c>
      <c r="B322" s="677"/>
      <c r="C322" s="677"/>
      <c r="D322" s="677"/>
      <c r="E322" s="676"/>
      <c r="F322" s="448"/>
      <c r="G322" s="358"/>
      <c r="H322" s="428"/>
      <c r="I322" s="428"/>
      <c r="J322" s="428"/>
      <c r="K322" s="430"/>
      <c r="L322" s="430"/>
      <c r="M322" s="479"/>
      <c r="N322" s="594">
        <f t="shared" si="4"/>
        <v>0</v>
      </c>
      <c r="O322" s="594"/>
      <c r="P322" s="484"/>
      <c r="Q322" s="484"/>
    </row>
    <row r="323" spans="1:17">
      <c r="A323" s="670">
        <v>306</v>
      </c>
      <c r="B323" s="677"/>
      <c r="C323" s="677"/>
      <c r="D323" s="677"/>
      <c r="E323" s="676"/>
      <c r="F323" s="448"/>
      <c r="G323" s="358"/>
      <c r="H323" s="428"/>
      <c r="I323" s="428"/>
      <c r="J323" s="428"/>
      <c r="K323" s="430"/>
      <c r="L323" s="430"/>
      <c r="M323" s="479"/>
      <c r="N323" s="594">
        <f t="shared" si="4"/>
        <v>0</v>
      </c>
      <c r="O323" s="594"/>
      <c r="P323" s="484"/>
      <c r="Q323" s="484"/>
    </row>
    <row r="324" spans="1:17">
      <c r="A324" s="670">
        <v>307</v>
      </c>
      <c r="B324" s="677"/>
      <c r="C324" s="677"/>
      <c r="D324" s="677"/>
      <c r="E324" s="676"/>
      <c r="F324" s="448"/>
      <c r="G324" s="358"/>
      <c r="H324" s="428"/>
      <c r="I324" s="428"/>
      <c r="J324" s="428"/>
      <c r="K324" s="430"/>
      <c r="L324" s="430"/>
      <c r="M324" s="479"/>
      <c r="N324" s="594">
        <f t="shared" si="4"/>
        <v>0</v>
      </c>
      <c r="O324" s="594"/>
      <c r="P324" s="484"/>
      <c r="Q324" s="484"/>
    </row>
    <row r="325" spans="1:17">
      <c r="A325" s="670">
        <v>308</v>
      </c>
      <c r="B325" s="677"/>
      <c r="C325" s="677"/>
      <c r="D325" s="677"/>
      <c r="E325" s="676"/>
      <c r="F325" s="448"/>
      <c r="G325" s="358"/>
      <c r="H325" s="428"/>
      <c r="I325" s="428"/>
      <c r="J325" s="428"/>
      <c r="K325" s="430"/>
      <c r="L325" s="430"/>
      <c r="M325" s="479"/>
      <c r="N325" s="594">
        <f t="shared" si="4"/>
        <v>0</v>
      </c>
      <c r="O325" s="594"/>
      <c r="P325" s="484"/>
      <c r="Q325" s="484"/>
    </row>
    <row r="326" spans="1:17">
      <c r="A326" s="670">
        <v>309</v>
      </c>
      <c r="B326" s="677"/>
      <c r="C326" s="677"/>
      <c r="D326" s="677"/>
      <c r="E326" s="676"/>
      <c r="F326" s="448"/>
      <c r="G326" s="358"/>
      <c r="H326" s="428"/>
      <c r="I326" s="428"/>
      <c r="J326" s="428"/>
      <c r="K326" s="430"/>
      <c r="L326" s="430"/>
      <c r="M326" s="479"/>
      <c r="N326" s="594">
        <f t="shared" si="4"/>
        <v>0</v>
      </c>
      <c r="O326" s="594"/>
      <c r="P326" s="484"/>
      <c r="Q326" s="484"/>
    </row>
    <row r="327" spans="1:17">
      <c r="A327" s="670">
        <v>310</v>
      </c>
      <c r="B327" s="677"/>
      <c r="C327" s="677"/>
      <c r="D327" s="677"/>
      <c r="E327" s="676"/>
      <c r="F327" s="448"/>
      <c r="G327" s="358"/>
      <c r="H327" s="428"/>
      <c r="I327" s="428"/>
      <c r="J327" s="428"/>
      <c r="K327" s="430"/>
      <c r="L327" s="430"/>
      <c r="M327" s="479"/>
      <c r="N327" s="594">
        <f t="shared" si="4"/>
        <v>0</v>
      </c>
      <c r="O327" s="594"/>
      <c r="P327" s="484"/>
      <c r="Q327" s="484"/>
    </row>
    <row r="328" spans="1:17">
      <c r="A328" s="670">
        <v>311</v>
      </c>
      <c r="B328" s="677"/>
      <c r="C328" s="677"/>
      <c r="D328" s="677"/>
      <c r="E328" s="676"/>
      <c r="F328" s="448"/>
      <c r="G328" s="358"/>
      <c r="H328" s="428"/>
      <c r="I328" s="428"/>
      <c r="J328" s="428"/>
      <c r="K328" s="430"/>
      <c r="L328" s="430"/>
      <c r="M328" s="479"/>
      <c r="N328" s="594">
        <f t="shared" si="4"/>
        <v>0</v>
      </c>
      <c r="O328" s="594"/>
      <c r="P328" s="484"/>
      <c r="Q328" s="484"/>
    </row>
    <row r="329" spans="1:17">
      <c r="A329" s="670">
        <v>312</v>
      </c>
      <c r="B329" s="677"/>
      <c r="C329" s="677"/>
      <c r="D329" s="677"/>
      <c r="E329" s="676"/>
      <c r="F329" s="448"/>
      <c r="G329" s="358"/>
      <c r="H329" s="428"/>
      <c r="I329" s="428"/>
      <c r="J329" s="428"/>
      <c r="K329" s="430"/>
      <c r="L329" s="430"/>
      <c r="M329" s="479"/>
      <c r="N329" s="594">
        <f t="shared" si="4"/>
        <v>0</v>
      </c>
      <c r="O329" s="594"/>
      <c r="P329" s="484"/>
      <c r="Q329" s="484"/>
    </row>
    <row r="330" spans="1:17">
      <c r="A330" s="670">
        <v>313</v>
      </c>
      <c r="B330" s="677"/>
      <c r="C330" s="677"/>
      <c r="D330" s="677"/>
      <c r="E330" s="676"/>
      <c r="F330" s="448"/>
      <c r="G330" s="358"/>
      <c r="H330" s="428"/>
      <c r="I330" s="428"/>
      <c r="J330" s="428"/>
      <c r="K330" s="430"/>
      <c r="L330" s="430"/>
      <c r="M330" s="479"/>
      <c r="N330" s="594">
        <f t="shared" si="4"/>
        <v>0</v>
      </c>
      <c r="O330" s="594"/>
      <c r="P330" s="484"/>
      <c r="Q330" s="484"/>
    </row>
    <row r="331" spans="1:17">
      <c r="A331" s="670">
        <v>314</v>
      </c>
      <c r="B331" s="677"/>
      <c r="C331" s="677"/>
      <c r="D331" s="677"/>
      <c r="E331" s="676"/>
      <c r="F331" s="448"/>
      <c r="G331" s="358"/>
      <c r="H331" s="428"/>
      <c r="I331" s="428"/>
      <c r="J331" s="428"/>
      <c r="K331" s="430"/>
      <c r="L331" s="430"/>
      <c r="M331" s="479"/>
      <c r="N331" s="594">
        <f t="shared" si="4"/>
        <v>0</v>
      </c>
      <c r="O331" s="594"/>
      <c r="P331" s="484"/>
      <c r="Q331" s="484"/>
    </row>
    <row r="332" spans="1:17">
      <c r="A332" s="670">
        <v>315</v>
      </c>
      <c r="B332" s="677"/>
      <c r="C332" s="677"/>
      <c r="D332" s="677"/>
      <c r="E332" s="676"/>
      <c r="F332" s="448"/>
      <c r="G332" s="358"/>
      <c r="H332" s="428"/>
      <c r="I332" s="428"/>
      <c r="J332" s="428"/>
      <c r="K332" s="430"/>
      <c r="L332" s="430"/>
      <c r="M332" s="479"/>
      <c r="N332" s="594">
        <f t="shared" si="4"/>
        <v>0</v>
      </c>
      <c r="O332" s="594"/>
      <c r="P332" s="484"/>
      <c r="Q332" s="484"/>
    </row>
    <row r="333" spans="1:17">
      <c r="A333" s="670">
        <v>316</v>
      </c>
      <c r="B333" s="677"/>
      <c r="C333" s="677"/>
      <c r="D333" s="677"/>
      <c r="E333" s="676"/>
      <c r="F333" s="448"/>
      <c r="G333" s="358"/>
      <c r="H333" s="428"/>
      <c r="I333" s="428"/>
      <c r="J333" s="428"/>
      <c r="K333" s="430"/>
      <c r="L333" s="430"/>
      <c r="M333" s="479"/>
      <c r="N333" s="594">
        <f t="shared" si="4"/>
        <v>0</v>
      </c>
      <c r="O333" s="594"/>
      <c r="P333" s="484"/>
      <c r="Q333" s="484"/>
    </row>
    <row r="334" spans="1:17">
      <c r="A334" s="670">
        <v>317</v>
      </c>
      <c r="B334" s="677"/>
      <c r="C334" s="677"/>
      <c r="D334" s="677"/>
      <c r="E334" s="676"/>
      <c r="F334" s="448"/>
      <c r="G334" s="358"/>
      <c r="H334" s="428"/>
      <c r="I334" s="428"/>
      <c r="J334" s="428"/>
      <c r="K334" s="430"/>
      <c r="L334" s="430"/>
      <c r="M334" s="479"/>
      <c r="N334" s="594">
        <f t="shared" si="4"/>
        <v>0</v>
      </c>
      <c r="O334" s="594"/>
      <c r="P334" s="484"/>
      <c r="Q334" s="484"/>
    </row>
    <row r="335" spans="1:17">
      <c r="A335" s="670">
        <v>318</v>
      </c>
      <c r="B335" s="677"/>
      <c r="C335" s="677"/>
      <c r="D335" s="677"/>
      <c r="E335" s="676"/>
      <c r="F335" s="448"/>
      <c r="G335" s="358"/>
      <c r="H335" s="428"/>
      <c r="I335" s="428"/>
      <c r="J335" s="428"/>
      <c r="K335" s="430"/>
      <c r="L335" s="430"/>
      <c r="M335" s="479"/>
      <c r="N335" s="594">
        <f t="shared" si="4"/>
        <v>0</v>
      </c>
      <c r="O335" s="594"/>
      <c r="P335" s="484"/>
      <c r="Q335" s="484"/>
    </row>
    <row r="336" spans="1:17">
      <c r="A336" s="670">
        <v>319</v>
      </c>
      <c r="B336" s="677"/>
      <c r="C336" s="677"/>
      <c r="D336" s="677"/>
      <c r="E336" s="676"/>
      <c r="F336" s="448"/>
      <c r="G336" s="358"/>
      <c r="H336" s="428"/>
      <c r="I336" s="428"/>
      <c r="J336" s="428"/>
      <c r="K336" s="430"/>
      <c r="L336" s="430"/>
      <c r="M336" s="479"/>
      <c r="N336" s="594">
        <f t="shared" si="4"/>
        <v>0</v>
      </c>
      <c r="O336" s="594"/>
      <c r="P336" s="484"/>
      <c r="Q336" s="484"/>
    </row>
    <row r="337" spans="1:17">
      <c r="A337" s="670">
        <v>320</v>
      </c>
      <c r="B337" s="677"/>
      <c r="C337" s="677"/>
      <c r="D337" s="677"/>
      <c r="E337" s="676"/>
      <c r="F337" s="448"/>
      <c r="G337" s="358"/>
      <c r="H337" s="428"/>
      <c r="I337" s="428"/>
      <c r="J337" s="428"/>
      <c r="K337" s="430"/>
      <c r="L337" s="430"/>
      <c r="M337" s="479"/>
      <c r="N337" s="594">
        <f t="shared" si="4"/>
        <v>0</v>
      </c>
      <c r="O337" s="594"/>
      <c r="P337" s="484"/>
      <c r="Q337" s="484"/>
    </row>
    <row r="338" spans="1:17">
      <c r="A338" s="670">
        <v>321</v>
      </c>
      <c r="B338" s="677"/>
      <c r="C338" s="677"/>
      <c r="D338" s="677"/>
      <c r="E338" s="676"/>
      <c r="F338" s="448"/>
      <c r="G338" s="358"/>
      <c r="H338" s="428"/>
      <c r="I338" s="428"/>
      <c r="J338" s="428"/>
      <c r="K338" s="430"/>
      <c r="L338" s="430"/>
      <c r="M338" s="479"/>
      <c r="N338" s="594">
        <f t="shared" si="4"/>
        <v>0</v>
      </c>
      <c r="O338" s="594"/>
      <c r="P338" s="484"/>
      <c r="Q338" s="484"/>
    </row>
    <row r="339" spans="1:17">
      <c r="A339" s="670">
        <v>322</v>
      </c>
      <c r="B339" s="677"/>
      <c r="C339" s="677"/>
      <c r="D339" s="677"/>
      <c r="E339" s="676"/>
      <c r="F339" s="448"/>
      <c r="G339" s="358"/>
      <c r="H339" s="428"/>
      <c r="I339" s="428"/>
      <c r="J339" s="428"/>
      <c r="K339" s="430"/>
      <c r="L339" s="430"/>
      <c r="M339" s="479"/>
      <c r="N339" s="594">
        <f t="shared" ref="N339:N402" si="5">+IF((O338-I338)&gt;$O$8,1,0)*IF(I338&gt;$O$9,1,0)*IF(O338&gt;($O$11-$O$10),1,0)</f>
        <v>0</v>
      </c>
      <c r="O339" s="594"/>
      <c r="P339" s="484"/>
      <c r="Q339" s="484"/>
    </row>
    <row r="340" spans="1:17">
      <c r="A340" s="670">
        <v>323</v>
      </c>
      <c r="B340" s="677"/>
      <c r="C340" s="677"/>
      <c r="D340" s="677"/>
      <c r="E340" s="676"/>
      <c r="F340" s="448"/>
      <c r="G340" s="358"/>
      <c r="H340" s="428"/>
      <c r="I340" s="428"/>
      <c r="J340" s="428"/>
      <c r="K340" s="430"/>
      <c r="L340" s="430"/>
      <c r="M340" s="479"/>
      <c r="N340" s="594">
        <f t="shared" si="5"/>
        <v>0</v>
      </c>
      <c r="O340" s="594"/>
      <c r="P340" s="484"/>
      <c r="Q340" s="484"/>
    </row>
    <row r="341" spans="1:17">
      <c r="A341" s="670">
        <v>324</v>
      </c>
      <c r="B341" s="677"/>
      <c r="C341" s="677"/>
      <c r="D341" s="677"/>
      <c r="E341" s="676"/>
      <c r="F341" s="448"/>
      <c r="G341" s="358"/>
      <c r="H341" s="428"/>
      <c r="I341" s="428"/>
      <c r="J341" s="428"/>
      <c r="K341" s="430"/>
      <c r="L341" s="430"/>
      <c r="M341" s="479"/>
      <c r="N341" s="594">
        <f t="shared" si="5"/>
        <v>0</v>
      </c>
      <c r="O341" s="594"/>
      <c r="P341" s="484"/>
      <c r="Q341" s="484"/>
    </row>
    <row r="342" spans="1:17">
      <c r="A342" s="670">
        <v>325</v>
      </c>
      <c r="B342" s="677"/>
      <c r="C342" s="677"/>
      <c r="D342" s="677"/>
      <c r="E342" s="676"/>
      <c r="F342" s="448"/>
      <c r="G342" s="358"/>
      <c r="H342" s="428"/>
      <c r="I342" s="428"/>
      <c r="J342" s="428"/>
      <c r="K342" s="430"/>
      <c r="L342" s="430"/>
      <c r="M342" s="479"/>
      <c r="N342" s="594">
        <f t="shared" si="5"/>
        <v>0</v>
      </c>
      <c r="O342" s="594"/>
      <c r="P342" s="484"/>
      <c r="Q342" s="484"/>
    </row>
    <row r="343" spans="1:17">
      <c r="A343" s="670">
        <v>326</v>
      </c>
      <c r="B343" s="677"/>
      <c r="C343" s="677"/>
      <c r="D343" s="677"/>
      <c r="E343" s="676"/>
      <c r="F343" s="448"/>
      <c r="G343" s="358"/>
      <c r="H343" s="428"/>
      <c r="I343" s="428"/>
      <c r="J343" s="428"/>
      <c r="K343" s="430"/>
      <c r="L343" s="430"/>
      <c r="M343" s="479"/>
      <c r="N343" s="594">
        <f t="shared" si="5"/>
        <v>0</v>
      </c>
      <c r="O343" s="594"/>
      <c r="P343" s="484"/>
      <c r="Q343" s="484"/>
    </row>
    <row r="344" spans="1:17">
      <c r="A344" s="670">
        <v>327</v>
      </c>
      <c r="B344" s="677"/>
      <c r="C344" s="677"/>
      <c r="D344" s="677"/>
      <c r="E344" s="676"/>
      <c r="F344" s="448"/>
      <c r="G344" s="358"/>
      <c r="H344" s="428"/>
      <c r="I344" s="428"/>
      <c r="J344" s="428"/>
      <c r="K344" s="430"/>
      <c r="L344" s="430"/>
      <c r="M344" s="479"/>
      <c r="N344" s="594">
        <f t="shared" si="5"/>
        <v>0</v>
      </c>
      <c r="O344" s="594"/>
      <c r="P344" s="484"/>
      <c r="Q344" s="484"/>
    </row>
    <row r="345" spans="1:17">
      <c r="A345" s="670">
        <v>328</v>
      </c>
      <c r="B345" s="677"/>
      <c r="C345" s="677"/>
      <c r="D345" s="677"/>
      <c r="E345" s="676"/>
      <c r="F345" s="448"/>
      <c r="G345" s="358"/>
      <c r="H345" s="428"/>
      <c r="I345" s="428"/>
      <c r="J345" s="428"/>
      <c r="K345" s="430"/>
      <c r="L345" s="430"/>
      <c r="M345" s="479"/>
      <c r="N345" s="594">
        <f t="shared" si="5"/>
        <v>0</v>
      </c>
      <c r="O345" s="594"/>
      <c r="P345" s="484"/>
      <c r="Q345" s="484"/>
    </row>
    <row r="346" spans="1:17">
      <c r="A346" s="670">
        <v>329</v>
      </c>
      <c r="B346" s="677"/>
      <c r="C346" s="677"/>
      <c r="D346" s="677"/>
      <c r="E346" s="676"/>
      <c r="F346" s="448"/>
      <c r="G346" s="358"/>
      <c r="H346" s="428"/>
      <c r="I346" s="428"/>
      <c r="J346" s="428"/>
      <c r="K346" s="430"/>
      <c r="L346" s="430"/>
      <c r="M346" s="479"/>
      <c r="N346" s="594">
        <f t="shared" si="5"/>
        <v>0</v>
      </c>
      <c r="O346" s="594"/>
      <c r="P346" s="484"/>
      <c r="Q346" s="484"/>
    </row>
    <row r="347" spans="1:17">
      <c r="A347" s="670">
        <v>330</v>
      </c>
      <c r="B347" s="677"/>
      <c r="C347" s="677"/>
      <c r="D347" s="677"/>
      <c r="E347" s="676"/>
      <c r="F347" s="448"/>
      <c r="G347" s="358"/>
      <c r="H347" s="428"/>
      <c r="I347" s="428"/>
      <c r="J347" s="428"/>
      <c r="K347" s="430"/>
      <c r="L347" s="430"/>
      <c r="M347" s="479"/>
      <c r="N347" s="594">
        <f t="shared" si="5"/>
        <v>0</v>
      </c>
      <c r="O347" s="594"/>
      <c r="P347" s="484"/>
      <c r="Q347" s="484"/>
    </row>
    <row r="348" spans="1:17">
      <c r="A348" s="670">
        <v>331</v>
      </c>
      <c r="B348" s="677"/>
      <c r="C348" s="677"/>
      <c r="D348" s="677"/>
      <c r="E348" s="676"/>
      <c r="F348" s="448"/>
      <c r="G348" s="358"/>
      <c r="H348" s="428"/>
      <c r="I348" s="428"/>
      <c r="J348" s="428"/>
      <c r="K348" s="430"/>
      <c r="L348" s="430"/>
      <c r="M348" s="479"/>
      <c r="N348" s="594">
        <f t="shared" si="5"/>
        <v>0</v>
      </c>
      <c r="O348" s="594"/>
      <c r="P348" s="484"/>
      <c r="Q348" s="484"/>
    </row>
    <row r="349" spans="1:17">
      <c r="A349" s="670">
        <v>332</v>
      </c>
      <c r="B349" s="677"/>
      <c r="C349" s="677"/>
      <c r="D349" s="677"/>
      <c r="E349" s="676"/>
      <c r="F349" s="448"/>
      <c r="G349" s="358"/>
      <c r="H349" s="428"/>
      <c r="I349" s="428"/>
      <c r="J349" s="428"/>
      <c r="K349" s="430"/>
      <c r="L349" s="430"/>
      <c r="M349" s="479"/>
      <c r="N349" s="594">
        <f t="shared" si="5"/>
        <v>0</v>
      </c>
      <c r="O349" s="594"/>
      <c r="P349" s="484"/>
      <c r="Q349" s="484"/>
    </row>
    <row r="350" spans="1:17">
      <c r="A350" s="670">
        <v>333</v>
      </c>
      <c r="B350" s="677"/>
      <c r="C350" s="677"/>
      <c r="D350" s="677"/>
      <c r="E350" s="676"/>
      <c r="F350" s="448"/>
      <c r="G350" s="358"/>
      <c r="H350" s="428"/>
      <c r="I350" s="428"/>
      <c r="J350" s="428"/>
      <c r="K350" s="430"/>
      <c r="L350" s="430"/>
      <c r="M350" s="479"/>
      <c r="N350" s="594">
        <f t="shared" si="5"/>
        <v>0</v>
      </c>
      <c r="O350" s="594"/>
      <c r="P350" s="484"/>
      <c r="Q350" s="484"/>
    </row>
    <row r="351" spans="1:17">
      <c r="A351" s="670">
        <v>334</v>
      </c>
      <c r="B351" s="677"/>
      <c r="C351" s="677"/>
      <c r="D351" s="677"/>
      <c r="E351" s="676"/>
      <c r="F351" s="448"/>
      <c r="G351" s="358"/>
      <c r="H351" s="428"/>
      <c r="I351" s="428"/>
      <c r="J351" s="428"/>
      <c r="K351" s="430"/>
      <c r="L351" s="430"/>
      <c r="M351" s="479"/>
      <c r="N351" s="594">
        <f t="shared" si="5"/>
        <v>0</v>
      </c>
      <c r="O351" s="594"/>
      <c r="P351" s="484"/>
      <c r="Q351" s="484"/>
    </row>
    <row r="352" spans="1:17">
      <c r="A352" s="670">
        <v>335</v>
      </c>
      <c r="B352" s="677"/>
      <c r="C352" s="677"/>
      <c r="D352" s="677"/>
      <c r="E352" s="676"/>
      <c r="F352" s="448"/>
      <c r="G352" s="358"/>
      <c r="H352" s="428"/>
      <c r="I352" s="428"/>
      <c r="J352" s="428"/>
      <c r="K352" s="430"/>
      <c r="L352" s="430"/>
      <c r="M352" s="479"/>
      <c r="N352" s="594">
        <f t="shared" si="5"/>
        <v>0</v>
      </c>
      <c r="O352" s="594"/>
      <c r="P352" s="484"/>
      <c r="Q352" s="484"/>
    </row>
    <row r="353" spans="1:17">
      <c r="A353" s="670">
        <v>336</v>
      </c>
      <c r="B353" s="677"/>
      <c r="C353" s="677"/>
      <c r="D353" s="677"/>
      <c r="E353" s="676"/>
      <c r="F353" s="448"/>
      <c r="G353" s="358"/>
      <c r="H353" s="428"/>
      <c r="I353" s="428"/>
      <c r="J353" s="428"/>
      <c r="K353" s="430"/>
      <c r="L353" s="430"/>
      <c r="M353" s="479"/>
      <c r="N353" s="594">
        <f t="shared" si="5"/>
        <v>0</v>
      </c>
      <c r="O353" s="594"/>
      <c r="P353" s="484"/>
      <c r="Q353" s="484"/>
    </row>
    <row r="354" spans="1:17">
      <c r="A354" s="670">
        <v>337</v>
      </c>
      <c r="B354" s="677"/>
      <c r="C354" s="677"/>
      <c r="D354" s="677"/>
      <c r="E354" s="676"/>
      <c r="F354" s="448"/>
      <c r="G354" s="358"/>
      <c r="H354" s="428"/>
      <c r="I354" s="428"/>
      <c r="J354" s="428"/>
      <c r="K354" s="430"/>
      <c r="L354" s="430"/>
      <c r="M354" s="479"/>
      <c r="N354" s="594">
        <f t="shared" si="5"/>
        <v>0</v>
      </c>
      <c r="O354" s="594"/>
      <c r="P354" s="484"/>
      <c r="Q354" s="484"/>
    </row>
    <row r="355" spans="1:17">
      <c r="A355" s="670">
        <v>338</v>
      </c>
      <c r="B355" s="677"/>
      <c r="C355" s="677"/>
      <c r="D355" s="677"/>
      <c r="E355" s="676"/>
      <c r="F355" s="448"/>
      <c r="G355" s="358"/>
      <c r="H355" s="428"/>
      <c r="I355" s="428"/>
      <c r="J355" s="428"/>
      <c r="K355" s="430"/>
      <c r="L355" s="430"/>
      <c r="M355" s="479"/>
      <c r="N355" s="594">
        <f t="shared" si="5"/>
        <v>0</v>
      </c>
      <c r="O355" s="594"/>
      <c r="P355" s="484"/>
      <c r="Q355" s="484"/>
    </row>
    <row r="356" spans="1:17">
      <c r="A356" s="670">
        <v>339</v>
      </c>
      <c r="B356" s="677"/>
      <c r="C356" s="677"/>
      <c r="D356" s="677"/>
      <c r="E356" s="676"/>
      <c r="F356" s="448"/>
      <c r="G356" s="358"/>
      <c r="H356" s="428"/>
      <c r="I356" s="428"/>
      <c r="J356" s="428"/>
      <c r="K356" s="430"/>
      <c r="L356" s="430"/>
      <c r="M356" s="479"/>
      <c r="N356" s="594">
        <f t="shared" si="5"/>
        <v>0</v>
      </c>
      <c r="O356" s="594"/>
      <c r="P356" s="484"/>
      <c r="Q356" s="484"/>
    </row>
    <row r="357" spans="1:17">
      <c r="A357" s="670">
        <v>340</v>
      </c>
      <c r="B357" s="677"/>
      <c r="C357" s="677"/>
      <c r="D357" s="677"/>
      <c r="E357" s="676"/>
      <c r="F357" s="448"/>
      <c r="G357" s="358"/>
      <c r="H357" s="428"/>
      <c r="I357" s="428"/>
      <c r="J357" s="428"/>
      <c r="K357" s="430"/>
      <c r="L357" s="430"/>
      <c r="M357" s="479"/>
      <c r="N357" s="594">
        <f t="shared" si="5"/>
        <v>0</v>
      </c>
      <c r="O357" s="594"/>
      <c r="P357" s="484"/>
      <c r="Q357" s="484"/>
    </row>
    <row r="358" spans="1:17">
      <c r="A358" s="670">
        <v>341</v>
      </c>
      <c r="B358" s="677"/>
      <c r="C358" s="677"/>
      <c r="D358" s="677"/>
      <c r="E358" s="676"/>
      <c r="F358" s="448"/>
      <c r="G358" s="358"/>
      <c r="H358" s="428"/>
      <c r="I358" s="428"/>
      <c r="J358" s="428"/>
      <c r="K358" s="430"/>
      <c r="L358" s="430"/>
      <c r="M358" s="479"/>
      <c r="N358" s="594">
        <f t="shared" si="5"/>
        <v>0</v>
      </c>
      <c r="O358" s="594"/>
      <c r="P358" s="484"/>
      <c r="Q358" s="484"/>
    </row>
    <row r="359" spans="1:17">
      <c r="A359" s="670">
        <v>342</v>
      </c>
      <c r="B359" s="677"/>
      <c r="C359" s="677"/>
      <c r="D359" s="677"/>
      <c r="E359" s="676"/>
      <c r="F359" s="448"/>
      <c r="G359" s="358"/>
      <c r="H359" s="428"/>
      <c r="I359" s="428"/>
      <c r="J359" s="428"/>
      <c r="K359" s="430"/>
      <c r="L359" s="430"/>
      <c r="M359" s="479"/>
      <c r="N359" s="594">
        <f t="shared" si="5"/>
        <v>0</v>
      </c>
      <c r="O359" s="594"/>
      <c r="P359" s="484"/>
      <c r="Q359" s="484"/>
    </row>
    <row r="360" spans="1:17">
      <c r="A360" s="670">
        <v>343</v>
      </c>
      <c r="B360" s="677"/>
      <c r="C360" s="677"/>
      <c r="D360" s="677"/>
      <c r="E360" s="676"/>
      <c r="F360" s="448"/>
      <c r="G360" s="358"/>
      <c r="H360" s="428"/>
      <c r="I360" s="428"/>
      <c r="J360" s="428"/>
      <c r="K360" s="430"/>
      <c r="L360" s="430"/>
      <c r="M360" s="479"/>
      <c r="N360" s="594">
        <f t="shared" si="5"/>
        <v>0</v>
      </c>
      <c r="O360" s="594"/>
      <c r="P360" s="484"/>
      <c r="Q360" s="484"/>
    </row>
    <row r="361" spans="1:17">
      <c r="A361" s="670">
        <v>344</v>
      </c>
      <c r="B361" s="677"/>
      <c r="C361" s="677"/>
      <c r="D361" s="677"/>
      <c r="E361" s="676"/>
      <c r="F361" s="448"/>
      <c r="G361" s="358"/>
      <c r="H361" s="428"/>
      <c r="I361" s="428"/>
      <c r="J361" s="428"/>
      <c r="K361" s="430"/>
      <c r="L361" s="430"/>
      <c r="M361" s="479"/>
      <c r="N361" s="594">
        <f t="shared" si="5"/>
        <v>0</v>
      </c>
      <c r="O361" s="594"/>
      <c r="P361" s="484"/>
      <c r="Q361" s="484"/>
    </row>
    <row r="362" spans="1:17">
      <c r="A362" s="670">
        <v>345</v>
      </c>
      <c r="B362" s="677"/>
      <c r="C362" s="677"/>
      <c r="D362" s="677"/>
      <c r="E362" s="676"/>
      <c r="F362" s="448"/>
      <c r="G362" s="358"/>
      <c r="H362" s="428"/>
      <c r="I362" s="428"/>
      <c r="J362" s="428"/>
      <c r="K362" s="430"/>
      <c r="L362" s="430"/>
      <c r="M362" s="479"/>
      <c r="N362" s="594">
        <f t="shared" si="5"/>
        <v>0</v>
      </c>
      <c r="O362" s="594"/>
      <c r="P362" s="484"/>
      <c r="Q362" s="484"/>
    </row>
    <row r="363" spans="1:17">
      <c r="A363" s="670">
        <v>346</v>
      </c>
      <c r="B363" s="677"/>
      <c r="C363" s="677"/>
      <c r="D363" s="677"/>
      <c r="E363" s="676"/>
      <c r="F363" s="448"/>
      <c r="G363" s="358"/>
      <c r="H363" s="428"/>
      <c r="I363" s="428"/>
      <c r="J363" s="428"/>
      <c r="K363" s="430"/>
      <c r="L363" s="430"/>
      <c r="M363" s="479"/>
      <c r="N363" s="594">
        <f t="shared" si="5"/>
        <v>0</v>
      </c>
      <c r="O363" s="594"/>
      <c r="P363" s="484"/>
      <c r="Q363" s="484"/>
    </row>
    <row r="364" spans="1:17">
      <c r="A364" s="670">
        <v>347</v>
      </c>
      <c r="B364" s="677"/>
      <c r="C364" s="677"/>
      <c r="D364" s="677"/>
      <c r="E364" s="676"/>
      <c r="F364" s="448"/>
      <c r="G364" s="358"/>
      <c r="H364" s="428"/>
      <c r="I364" s="428"/>
      <c r="J364" s="428"/>
      <c r="K364" s="430"/>
      <c r="L364" s="430"/>
      <c r="M364" s="479"/>
      <c r="N364" s="594">
        <f t="shared" si="5"/>
        <v>0</v>
      </c>
      <c r="O364" s="594"/>
      <c r="P364" s="484"/>
      <c r="Q364" s="484"/>
    </row>
    <row r="365" spans="1:17">
      <c r="A365" s="670">
        <v>348</v>
      </c>
      <c r="B365" s="677"/>
      <c r="C365" s="677"/>
      <c r="D365" s="677"/>
      <c r="E365" s="676"/>
      <c r="F365" s="448"/>
      <c r="G365" s="358"/>
      <c r="H365" s="428"/>
      <c r="I365" s="428"/>
      <c r="J365" s="428"/>
      <c r="K365" s="430"/>
      <c r="L365" s="430"/>
      <c r="M365" s="479"/>
      <c r="N365" s="594">
        <f t="shared" si="5"/>
        <v>0</v>
      </c>
      <c r="O365" s="594"/>
      <c r="P365" s="484"/>
      <c r="Q365" s="484"/>
    </row>
    <row r="366" spans="1:17">
      <c r="A366" s="670">
        <v>349</v>
      </c>
      <c r="B366" s="677"/>
      <c r="C366" s="677"/>
      <c r="D366" s="677"/>
      <c r="E366" s="676"/>
      <c r="F366" s="448"/>
      <c r="G366" s="358"/>
      <c r="H366" s="428"/>
      <c r="I366" s="428"/>
      <c r="J366" s="428"/>
      <c r="K366" s="430"/>
      <c r="L366" s="430"/>
      <c r="M366" s="479"/>
      <c r="N366" s="594">
        <f t="shared" si="5"/>
        <v>0</v>
      </c>
      <c r="O366" s="594"/>
      <c r="P366" s="484"/>
      <c r="Q366" s="484"/>
    </row>
    <row r="367" spans="1:17">
      <c r="A367" s="670">
        <v>350</v>
      </c>
      <c r="B367" s="677"/>
      <c r="C367" s="677"/>
      <c r="D367" s="677"/>
      <c r="E367" s="676"/>
      <c r="F367" s="448"/>
      <c r="G367" s="358"/>
      <c r="H367" s="428"/>
      <c r="I367" s="428"/>
      <c r="J367" s="428"/>
      <c r="K367" s="430"/>
      <c r="L367" s="430"/>
      <c r="M367" s="479"/>
      <c r="N367" s="594">
        <f t="shared" si="5"/>
        <v>0</v>
      </c>
      <c r="O367" s="594"/>
      <c r="P367" s="484"/>
      <c r="Q367" s="484"/>
    </row>
    <row r="368" spans="1:17">
      <c r="A368" s="670">
        <v>351</v>
      </c>
      <c r="B368" s="677"/>
      <c r="C368" s="677"/>
      <c r="D368" s="677"/>
      <c r="E368" s="676"/>
      <c r="F368" s="448"/>
      <c r="G368" s="358"/>
      <c r="H368" s="428"/>
      <c r="I368" s="428"/>
      <c r="J368" s="428"/>
      <c r="K368" s="430"/>
      <c r="L368" s="430"/>
      <c r="M368" s="479"/>
      <c r="N368" s="594">
        <f t="shared" si="5"/>
        <v>0</v>
      </c>
      <c r="O368" s="594"/>
      <c r="P368" s="484"/>
      <c r="Q368" s="484"/>
    </row>
    <row r="369" spans="1:17">
      <c r="A369" s="670">
        <v>352</v>
      </c>
      <c r="B369" s="677"/>
      <c r="C369" s="677"/>
      <c r="D369" s="677"/>
      <c r="E369" s="676"/>
      <c r="F369" s="448"/>
      <c r="G369" s="358"/>
      <c r="H369" s="428"/>
      <c r="I369" s="428"/>
      <c r="J369" s="428"/>
      <c r="K369" s="430"/>
      <c r="L369" s="430"/>
      <c r="M369" s="479"/>
      <c r="N369" s="594">
        <f t="shared" si="5"/>
        <v>0</v>
      </c>
      <c r="O369" s="594"/>
      <c r="P369" s="484"/>
      <c r="Q369" s="484"/>
    </row>
    <row r="370" spans="1:17">
      <c r="A370" s="670">
        <v>353</v>
      </c>
      <c r="B370" s="677"/>
      <c r="C370" s="677"/>
      <c r="D370" s="677"/>
      <c r="E370" s="676"/>
      <c r="F370" s="448"/>
      <c r="G370" s="358"/>
      <c r="H370" s="428"/>
      <c r="I370" s="428"/>
      <c r="J370" s="428"/>
      <c r="K370" s="430"/>
      <c r="L370" s="430"/>
      <c r="M370" s="479"/>
      <c r="N370" s="594">
        <f t="shared" si="5"/>
        <v>0</v>
      </c>
      <c r="O370" s="594"/>
      <c r="P370" s="484"/>
      <c r="Q370" s="484"/>
    </row>
    <row r="371" spans="1:17">
      <c r="A371" s="670">
        <v>354</v>
      </c>
      <c r="B371" s="677"/>
      <c r="C371" s="677"/>
      <c r="D371" s="677"/>
      <c r="E371" s="676"/>
      <c r="F371" s="448"/>
      <c r="G371" s="358"/>
      <c r="H371" s="428"/>
      <c r="I371" s="428"/>
      <c r="J371" s="428"/>
      <c r="K371" s="430"/>
      <c r="L371" s="430"/>
      <c r="M371" s="479"/>
      <c r="N371" s="594">
        <f t="shared" si="5"/>
        <v>0</v>
      </c>
      <c r="O371" s="594"/>
      <c r="P371" s="484"/>
      <c r="Q371" s="484"/>
    </row>
    <row r="372" spans="1:17">
      <c r="A372" s="670">
        <v>355</v>
      </c>
      <c r="B372" s="677"/>
      <c r="C372" s="677"/>
      <c r="D372" s="677"/>
      <c r="E372" s="676"/>
      <c r="F372" s="448"/>
      <c r="G372" s="358"/>
      <c r="H372" s="428"/>
      <c r="I372" s="428"/>
      <c r="J372" s="428"/>
      <c r="K372" s="430"/>
      <c r="L372" s="430"/>
      <c r="M372" s="479"/>
      <c r="N372" s="594">
        <f t="shared" si="5"/>
        <v>0</v>
      </c>
      <c r="O372" s="594"/>
      <c r="P372" s="484"/>
      <c r="Q372" s="484"/>
    </row>
    <row r="373" spans="1:17">
      <c r="A373" s="670">
        <v>356</v>
      </c>
      <c r="B373" s="677"/>
      <c r="C373" s="677"/>
      <c r="D373" s="677"/>
      <c r="E373" s="676"/>
      <c r="F373" s="448"/>
      <c r="G373" s="358"/>
      <c r="H373" s="428"/>
      <c r="I373" s="428"/>
      <c r="J373" s="428"/>
      <c r="K373" s="430"/>
      <c r="L373" s="430"/>
      <c r="M373" s="479"/>
      <c r="N373" s="594">
        <f t="shared" si="5"/>
        <v>0</v>
      </c>
      <c r="O373" s="594"/>
      <c r="P373" s="484"/>
      <c r="Q373" s="484"/>
    </row>
    <row r="374" spans="1:17">
      <c r="A374" s="670">
        <v>357</v>
      </c>
      <c r="B374" s="677"/>
      <c r="C374" s="677"/>
      <c r="D374" s="677"/>
      <c r="E374" s="676"/>
      <c r="F374" s="448"/>
      <c r="G374" s="358"/>
      <c r="H374" s="428"/>
      <c r="I374" s="428"/>
      <c r="J374" s="428"/>
      <c r="K374" s="430"/>
      <c r="L374" s="430"/>
      <c r="M374" s="479"/>
      <c r="N374" s="594">
        <f t="shared" si="5"/>
        <v>0</v>
      </c>
      <c r="O374" s="594"/>
      <c r="P374" s="484"/>
      <c r="Q374" s="484"/>
    </row>
    <row r="375" spans="1:17">
      <c r="A375" s="670">
        <v>358</v>
      </c>
      <c r="B375" s="677"/>
      <c r="C375" s="677"/>
      <c r="D375" s="677"/>
      <c r="E375" s="676"/>
      <c r="F375" s="448"/>
      <c r="G375" s="358"/>
      <c r="H375" s="428"/>
      <c r="I375" s="428"/>
      <c r="J375" s="428"/>
      <c r="K375" s="430"/>
      <c r="L375" s="430"/>
      <c r="M375" s="479"/>
      <c r="N375" s="594">
        <f t="shared" si="5"/>
        <v>0</v>
      </c>
      <c r="O375" s="594"/>
      <c r="P375" s="484"/>
      <c r="Q375" s="484"/>
    </row>
    <row r="376" spans="1:17">
      <c r="A376" s="670">
        <v>359</v>
      </c>
      <c r="B376" s="677"/>
      <c r="C376" s="677"/>
      <c r="D376" s="677"/>
      <c r="E376" s="676"/>
      <c r="F376" s="448"/>
      <c r="G376" s="358"/>
      <c r="H376" s="428"/>
      <c r="I376" s="428"/>
      <c r="J376" s="428"/>
      <c r="K376" s="430"/>
      <c r="L376" s="430"/>
      <c r="M376" s="479"/>
      <c r="N376" s="594">
        <f t="shared" si="5"/>
        <v>0</v>
      </c>
      <c r="O376" s="594"/>
      <c r="P376" s="484"/>
      <c r="Q376" s="484"/>
    </row>
    <row r="377" spans="1:17">
      <c r="A377" s="670">
        <v>360</v>
      </c>
      <c r="B377" s="677"/>
      <c r="C377" s="677"/>
      <c r="D377" s="677"/>
      <c r="E377" s="676"/>
      <c r="F377" s="448"/>
      <c r="G377" s="358"/>
      <c r="H377" s="428"/>
      <c r="I377" s="428"/>
      <c r="J377" s="428"/>
      <c r="K377" s="430"/>
      <c r="L377" s="430"/>
      <c r="M377" s="479"/>
      <c r="N377" s="594">
        <f t="shared" si="5"/>
        <v>0</v>
      </c>
      <c r="O377" s="594"/>
      <c r="P377" s="484"/>
      <c r="Q377" s="484"/>
    </row>
    <row r="378" spans="1:17">
      <c r="A378" s="670">
        <v>361</v>
      </c>
      <c r="B378" s="677"/>
      <c r="C378" s="677"/>
      <c r="D378" s="677"/>
      <c r="E378" s="676"/>
      <c r="F378" s="448"/>
      <c r="G378" s="358"/>
      <c r="H378" s="428"/>
      <c r="I378" s="428"/>
      <c r="J378" s="428"/>
      <c r="K378" s="430"/>
      <c r="L378" s="430"/>
      <c r="M378" s="479"/>
      <c r="N378" s="594">
        <f t="shared" si="5"/>
        <v>0</v>
      </c>
      <c r="O378" s="594"/>
      <c r="P378" s="484"/>
      <c r="Q378" s="484"/>
    </row>
    <row r="379" spans="1:17">
      <c r="A379" s="670">
        <v>362</v>
      </c>
      <c r="B379" s="677"/>
      <c r="C379" s="677"/>
      <c r="D379" s="677"/>
      <c r="E379" s="676"/>
      <c r="F379" s="448"/>
      <c r="G379" s="358"/>
      <c r="H379" s="428"/>
      <c r="I379" s="428"/>
      <c r="J379" s="428"/>
      <c r="K379" s="430"/>
      <c r="L379" s="430"/>
      <c r="M379" s="479"/>
      <c r="N379" s="594">
        <f t="shared" si="5"/>
        <v>0</v>
      </c>
      <c r="O379" s="594"/>
      <c r="P379" s="484"/>
      <c r="Q379" s="484"/>
    </row>
    <row r="380" spans="1:17">
      <c r="A380" s="670">
        <v>363</v>
      </c>
      <c r="B380" s="677"/>
      <c r="C380" s="677"/>
      <c r="D380" s="677"/>
      <c r="E380" s="676"/>
      <c r="F380" s="448"/>
      <c r="G380" s="358"/>
      <c r="H380" s="428"/>
      <c r="I380" s="428"/>
      <c r="J380" s="428"/>
      <c r="K380" s="430"/>
      <c r="L380" s="430"/>
      <c r="M380" s="479"/>
      <c r="N380" s="594">
        <f t="shared" si="5"/>
        <v>0</v>
      </c>
      <c r="O380" s="594"/>
      <c r="P380" s="484"/>
      <c r="Q380" s="484"/>
    </row>
    <row r="381" spans="1:17">
      <c r="A381" s="670">
        <v>364</v>
      </c>
      <c r="B381" s="677"/>
      <c r="C381" s="677"/>
      <c r="D381" s="677"/>
      <c r="E381" s="676"/>
      <c r="F381" s="448"/>
      <c r="G381" s="358"/>
      <c r="H381" s="428"/>
      <c r="I381" s="428"/>
      <c r="J381" s="428"/>
      <c r="K381" s="430"/>
      <c r="L381" s="430"/>
      <c r="M381" s="479"/>
      <c r="N381" s="594">
        <f t="shared" si="5"/>
        <v>0</v>
      </c>
      <c r="O381" s="594"/>
      <c r="P381" s="484"/>
      <c r="Q381" s="484"/>
    </row>
    <row r="382" spans="1:17">
      <c r="A382" s="670">
        <v>365</v>
      </c>
      <c r="B382" s="677"/>
      <c r="C382" s="677"/>
      <c r="D382" s="677"/>
      <c r="E382" s="676"/>
      <c r="F382" s="448"/>
      <c r="G382" s="358"/>
      <c r="H382" s="428"/>
      <c r="I382" s="428"/>
      <c r="J382" s="428"/>
      <c r="K382" s="430"/>
      <c r="L382" s="430"/>
      <c r="M382" s="479"/>
      <c r="N382" s="594">
        <f t="shared" si="5"/>
        <v>0</v>
      </c>
      <c r="O382" s="594"/>
      <c r="P382" s="484"/>
      <c r="Q382" s="484"/>
    </row>
    <row r="383" spans="1:17">
      <c r="A383" s="670">
        <v>366</v>
      </c>
      <c r="B383" s="677"/>
      <c r="C383" s="677"/>
      <c r="D383" s="677"/>
      <c r="E383" s="676"/>
      <c r="F383" s="448"/>
      <c r="G383" s="358"/>
      <c r="H383" s="428"/>
      <c r="I383" s="428"/>
      <c r="J383" s="428"/>
      <c r="K383" s="430"/>
      <c r="L383" s="430"/>
      <c r="M383" s="479"/>
      <c r="N383" s="594">
        <f t="shared" si="5"/>
        <v>0</v>
      </c>
      <c r="O383" s="594"/>
      <c r="P383" s="484"/>
      <c r="Q383" s="484"/>
    </row>
    <row r="384" spans="1:17">
      <c r="A384" s="670">
        <v>367</v>
      </c>
      <c r="B384" s="677"/>
      <c r="C384" s="677"/>
      <c r="D384" s="677"/>
      <c r="E384" s="676"/>
      <c r="F384" s="448"/>
      <c r="G384" s="358"/>
      <c r="H384" s="428"/>
      <c r="I384" s="428"/>
      <c r="J384" s="428"/>
      <c r="K384" s="430"/>
      <c r="L384" s="430"/>
      <c r="M384" s="479"/>
      <c r="N384" s="594">
        <f t="shared" si="5"/>
        <v>0</v>
      </c>
      <c r="O384" s="594"/>
      <c r="P384" s="484"/>
      <c r="Q384" s="484"/>
    </row>
    <row r="385" spans="1:17">
      <c r="A385" s="670">
        <v>368</v>
      </c>
      <c r="B385" s="677"/>
      <c r="C385" s="677"/>
      <c r="D385" s="677"/>
      <c r="E385" s="676"/>
      <c r="F385" s="448"/>
      <c r="G385" s="358"/>
      <c r="H385" s="428"/>
      <c r="I385" s="428"/>
      <c r="J385" s="428"/>
      <c r="K385" s="430"/>
      <c r="L385" s="430"/>
      <c r="M385" s="479"/>
      <c r="N385" s="594">
        <f t="shared" si="5"/>
        <v>0</v>
      </c>
      <c r="O385" s="594"/>
      <c r="P385" s="484"/>
      <c r="Q385" s="484"/>
    </row>
    <row r="386" spans="1:17">
      <c r="A386" s="670">
        <v>369</v>
      </c>
      <c r="B386" s="677"/>
      <c r="C386" s="677"/>
      <c r="D386" s="677"/>
      <c r="E386" s="676"/>
      <c r="F386" s="448"/>
      <c r="G386" s="358"/>
      <c r="H386" s="428"/>
      <c r="I386" s="428"/>
      <c r="J386" s="428"/>
      <c r="K386" s="430"/>
      <c r="L386" s="430"/>
      <c r="M386" s="479"/>
      <c r="N386" s="594">
        <f t="shared" si="5"/>
        <v>0</v>
      </c>
      <c r="O386" s="594"/>
      <c r="P386" s="484"/>
      <c r="Q386" s="484"/>
    </row>
    <row r="387" spans="1:17">
      <c r="A387" s="670">
        <v>370</v>
      </c>
      <c r="B387" s="677"/>
      <c r="C387" s="677"/>
      <c r="D387" s="677"/>
      <c r="E387" s="676"/>
      <c r="F387" s="448"/>
      <c r="G387" s="358"/>
      <c r="H387" s="428"/>
      <c r="I387" s="428"/>
      <c r="J387" s="428"/>
      <c r="K387" s="430"/>
      <c r="L387" s="430"/>
      <c r="M387" s="479"/>
      <c r="N387" s="594">
        <f t="shared" si="5"/>
        <v>0</v>
      </c>
      <c r="O387" s="594"/>
      <c r="P387" s="484"/>
      <c r="Q387" s="484"/>
    </row>
    <row r="388" spans="1:17">
      <c r="A388" s="670">
        <v>371</v>
      </c>
      <c r="B388" s="677"/>
      <c r="C388" s="677"/>
      <c r="D388" s="677"/>
      <c r="E388" s="676"/>
      <c r="F388" s="448"/>
      <c r="G388" s="358"/>
      <c r="H388" s="428"/>
      <c r="I388" s="428"/>
      <c r="J388" s="428"/>
      <c r="K388" s="430"/>
      <c r="L388" s="430"/>
      <c r="M388" s="479"/>
      <c r="N388" s="594">
        <f t="shared" si="5"/>
        <v>0</v>
      </c>
      <c r="O388" s="594"/>
      <c r="P388" s="484"/>
      <c r="Q388" s="484"/>
    </row>
    <row r="389" spans="1:17">
      <c r="A389" s="670">
        <v>372</v>
      </c>
      <c r="B389" s="677"/>
      <c r="C389" s="677"/>
      <c r="D389" s="677"/>
      <c r="E389" s="676"/>
      <c r="F389" s="448"/>
      <c r="G389" s="358"/>
      <c r="H389" s="428"/>
      <c r="I389" s="428"/>
      <c r="J389" s="428"/>
      <c r="K389" s="430"/>
      <c r="L389" s="430"/>
      <c r="M389" s="479"/>
      <c r="N389" s="594">
        <f t="shared" si="5"/>
        <v>0</v>
      </c>
      <c r="O389" s="594"/>
      <c r="P389" s="484"/>
      <c r="Q389" s="484"/>
    </row>
    <row r="390" spans="1:17">
      <c r="A390" s="670">
        <v>373</v>
      </c>
      <c r="B390" s="677"/>
      <c r="C390" s="677"/>
      <c r="D390" s="677"/>
      <c r="E390" s="676"/>
      <c r="F390" s="448"/>
      <c r="G390" s="358"/>
      <c r="H390" s="428"/>
      <c r="I390" s="428"/>
      <c r="J390" s="428"/>
      <c r="K390" s="430"/>
      <c r="L390" s="430"/>
      <c r="M390" s="479"/>
      <c r="N390" s="594">
        <f t="shared" si="5"/>
        <v>0</v>
      </c>
      <c r="O390" s="594"/>
      <c r="P390" s="484"/>
      <c r="Q390" s="484"/>
    </row>
    <row r="391" spans="1:17">
      <c r="A391" s="670">
        <v>374</v>
      </c>
      <c r="B391" s="677"/>
      <c r="C391" s="677"/>
      <c r="D391" s="677"/>
      <c r="E391" s="676"/>
      <c r="F391" s="448"/>
      <c r="G391" s="358"/>
      <c r="H391" s="428"/>
      <c r="I391" s="428"/>
      <c r="J391" s="428"/>
      <c r="K391" s="430"/>
      <c r="L391" s="430"/>
      <c r="M391" s="479"/>
      <c r="N391" s="594">
        <f t="shared" si="5"/>
        <v>0</v>
      </c>
      <c r="O391" s="594"/>
      <c r="P391" s="484"/>
      <c r="Q391" s="484"/>
    </row>
    <row r="392" spans="1:17">
      <c r="A392" s="670">
        <v>375</v>
      </c>
      <c r="B392" s="677"/>
      <c r="C392" s="677"/>
      <c r="D392" s="677"/>
      <c r="E392" s="676"/>
      <c r="F392" s="448"/>
      <c r="G392" s="358"/>
      <c r="H392" s="428"/>
      <c r="I392" s="428"/>
      <c r="J392" s="428"/>
      <c r="K392" s="430"/>
      <c r="L392" s="430"/>
      <c r="M392" s="479"/>
      <c r="N392" s="594">
        <f t="shared" si="5"/>
        <v>0</v>
      </c>
      <c r="O392" s="594"/>
      <c r="P392" s="484"/>
      <c r="Q392" s="484"/>
    </row>
    <row r="393" spans="1:17">
      <c r="A393" s="670">
        <v>376</v>
      </c>
      <c r="B393" s="677"/>
      <c r="C393" s="677"/>
      <c r="D393" s="677"/>
      <c r="E393" s="676"/>
      <c r="F393" s="448"/>
      <c r="G393" s="358"/>
      <c r="H393" s="428"/>
      <c r="I393" s="428"/>
      <c r="J393" s="428"/>
      <c r="K393" s="430"/>
      <c r="L393" s="430"/>
      <c r="M393" s="479"/>
      <c r="N393" s="594">
        <f t="shared" si="5"/>
        <v>0</v>
      </c>
      <c r="O393" s="594"/>
      <c r="P393" s="484"/>
      <c r="Q393" s="484"/>
    </row>
    <row r="394" spans="1:17">
      <c r="A394" s="670">
        <v>377</v>
      </c>
      <c r="B394" s="677"/>
      <c r="C394" s="677"/>
      <c r="D394" s="677"/>
      <c r="E394" s="676"/>
      <c r="F394" s="448"/>
      <c r="G394" s="358"/>
      <c r="H394" s="428"/>
      <c r="I394" s="428"/>
      <c r="J394" s="428"/>
      <c r="K394" s="430"/>
      <c r="L394" s="430"/>
      <c r="M394" s="479"/>
      <c r="N394" s="594">
        <f t="shared" si="5"/>
        <v>0</v>
      </c>
      <c r="O394" s="594"/>
      <c r="P394" s="484"/>
      <c r="Q394" s="484"/>
    </row>
    <row r="395" spans="1:17">
      <c r="A395" s="670">
        <v>378</v>
      </c>
      <c r="B395" s="677"/>
      <c r="C395" s="677"/>
      <c r="D395" s="677"/>
      <c r="E395" s="676"/>
      <c r="F395" s="448"/>
      <c r="G395" s="358"/>
      <c r="H395" s="428"/>
      <c r="I395" s="428"/>
      <c r="J395" s="428"/>
      <c r="K395" s="430"/>
      <c r="L395" s="430"/>
      <c r="M395" s="479"/>
      <c r="N395" s="594">
        <f t="shared" si="5"/>
        <v>0</v>
      </c>
      <c r="O395" s="594"/>
      <c r="P395" s="484"/>
      <c r="Q395" s="484"/>
    </row>
    <row r="396" spans="1:17">
      <c r="A396" s="670">
        <v>379</v>
      </c>
      <c r="B396" s="677"/>
      <c r="C396" s="677"/>
      <c r="D396" s="677"/>
      <c r="E396" s="676"/>
      <c r="F396" s="448"/>
      <c r="G396" s="358"/>
      <c r="H396" s="428"/>
      <c r="I396" s="428"/>
      <c r="J396" s="428"/>
      <c r="K396" s="430"/>
      <c r="L396" s="430"/>
      <c r="M396" s="479"/>
      <c r="N396" s="594">
        <f t="shared" si="5"/>
        <v>0</v>
      </c>
      <c r="O396" s="594"/>
      <c r="P396" s="484"/>
      <c r="Q396" s="484"/>
    </row>
    <row r="397" spans="1:17">
      <c r="A397" s="670">
        <v>380</v>
      </c>
      <c r="B397" s="677"/>
      <c r="C397" s="677"/>
      <c r="D397" s="677"/>
      <c r="E397" s="676"/>
      <c r="F397" s="448"/>
      <c r="G397" s="358"/>
      <c r="H397" s="428"/>
      <c r="I397" s="428"/>
      <c r="J397" s="428"/>
      <c r="K397" s="430"/>
      <c r="L397" s="430"/>
      <c r="M397" s="479"/>
      <c r="N397" s="594">
        <f t="shared" si="5"/>
        <v>0</v>
      </c>
      <c r="O397" s="594"/>
      <c r="P397" s="484"/>
      <c r="Q397" s="484"/>
    </row>
    <row r="398" spans="1:17">
      <c r="A398" s="670">
        <v>381</v>
      </c>
      <c r="B398" s="677"/>
      <c r="C398" s="677"/>
      <c r="D398" s="677"/>
      <c r="E398" s="676"/>
      <c r="F398" s="448"/>
      <c r="G398" s="358"/>
      <c r="H398" s="428"/>
      <c r="I398" s="428"/>
      <c r="J398" s="428"/>
      <c r="K398" s="430"/>
      <c r="L398" s="430"/>
      <c r="M398" s="479"/>
      <c r="N398" s="594">
        <f t="shared" si="5"/>
        <v>0</v>
      </c>
      <c r="O398" s="594"/>
      <c r="P398" s="484"/>
      <c r="Q398" s="484"/>
    </row>
    <row r="399" spans="1:17">
      <c r="A399" s="670">
        <v>382</v>
      </c>
      <c r="B399" s="677"/>
      <c r="C399" s="677"/>
      <c r="D399" s="677"/>
      <c r="E399" s="676"/>
      <c r="F399" s="448"/>
      <c r="G399" s="358"/>
      <c r="H399" s="428"/>
      <c r="I399" s="428"/>
      <c r="J399" s="428"/>
      <c r="K399" s="430"/>
      <c r="L399" s="430"/>
      <c r="M399" s="479"/>
      <c r="N399" s="594">
        <f t="shared" si="5"/>
        <v>0</v>
      </c>
      <c r="O399" s="594"/>
      <c r="P399" s="484"/>
      <c r="Q399" s="484"/>
    </row>
    <row r="400" spans="1:17">
      <c r="A400" s="670">
        <v>383</v>
      </c>
      <c r="B400" s="677"/>
      <c r="C400" s="677"/>
      <c r="D400" s="677"/>
      <c r="E400" s="676"/>
      <c r="F400" s="448"/>
      <c r="G400" s="358"/>
      <c r="H400" s="428"/>
      <c r="I400" s="428"/>
      <c r="J400" s="428"/>
      <c r="K400" s="430"/>
      <c r="L400" s="430"/>
      <c r="M400" s="479"/>
      <c r="N400" s="594">
        <f t="shared" si="5"/>
        <v>0</v>
      </c>
      <c r="O400" s="594"/>
      <c r="P400" s="484"/>
      <c r="Q400" s="484"/>
    </row>
    <row r="401" spans="1:17">
      <c r="A401" s="670">
        <v>384</v>
      </c>
      <c r="B401" s="677"/>
      <c r="C401" s="677"/>
      <c r="D401" s="677"/>
      <c r="E401" s="676"/>
      <c r="F401" s="448"/>
      <c r="G401" s="358"/>
      <c r="H401" s="428"/>
      <c r="I401" s="428"/>
      <c r="J401" s="428"/>
      <c r="K401" s="430"/>
      <c r="L401" s="430"/>
      <c r="M401" s="479"/>
      <c r="N401" s="594">
        <f t="shared" si="5"/>
        <v>0</v>
      </c>
      <c r="O401" s="594"/>
      <c r="P401" s="484"/>
      <c r="Q401" s="484"/>
    </row>
    <row r="402" spans="1:17">
      <c r="A402" s="670">
        <v>385</v>
      </c>
      <c r="B402" s="677"/>
      <c r="C402" s="677"/>
      <c r="D402" s="677"/>
      <c r="E402" s="676"/>
      <c r="F402" s="448"/>
      <c r="G402" s="358"/>
      <c r="H402" s="428"/>
      <c r="I402" s="428"/>
      <c r="J402" s="428"/>
      <c r="K402" s="430"/>
      <c r="L402" s="430"/>
      <c r="M402" s="479"/>
      <c r="N402" s="594">
        <f t="shared" si="5"/>
        <v>0</v>
      </c>
      <c r="O402" s="594"/>
      <c r="P402" s="484"/>
      <c r="Q402" s="484"/>
    </row>
    <row r="403" spans="1:17">
      <c r="A403" s="670">
        <v>386</v>
      </c>
      <c r="B403" s="677"/>
      <c r="C403" s="677"/>
      <c r="D403" s="677"/>
      <c r="E403" s="676"/>
      <c r="F403" s="448"/>
      <c r="G403" s="358"/>
      <c r="H403" s="428"/>
      <c r="I403" s="428"/>
      <c r="J403" s="428"/>
      <c r="K403" s="430"/>
      <c r="L403" s="430"/>
      <c r="M403" s="479"/>
      <c r="N403" s="594">
        <f t="shared" ref="N403:N466" si="6">+IF((O402-I402)&gt;$O$8,1,0)*IF(I402&gt;$O$9,1,0)*IF(O402&gt;($O$11-$O$10),1,0)</f>
        <v>0</v>
      </c>
      <c r="O403" s="594"/>
      <c r="P403" s="484"/>
      <c r="Q403" s="484"/>
    </row>
    <row r="404" spans="1:17">
      <c r="A404" s="670">
        <v>387</v>
      </c>
      <c r="B404" s="677"/>
      <c r="C404" s="677"/>
      <c r="D404" s="677"/>
      <c r="E404" s="676"/>
      <c r="F404" s="448"/>
      <c r="G404" s="358"/>
      <c r="H404" s="428"/>
      <c r="I404" s="428"/>
      <c r="J404" s="428"/>
      <c r="K404" s="430"/>
      <c r="L404" s="430"/>
      <c r="M404" s="479"/>
      <c r="N404" s="594">
        <f t="shared" si="6"/>
        <v>0</v>
      </c>
      <c r="O404" s="594"/>
      <c r="P404" s="484"/>
      <c r="Q404" s="484"/>
    </row>
    <row r="405" spans="1:17">
      <c r="A405" s="670">
        <v>388</v>
      </c>
      <c r="B405" s="677"/>
      <c r="C405" s="677"/>
      <c r="D405" s="677"/>
      <c r="E405" s="676"/>
      <c r="F405" s="448"/>
      <c r="G405" s="358"/>
      <c r="H405" s="428"/>
      <c r="I405" s="428"/>
      <c r="J405" s="428"/>
      <c r="K405" s="430"/>
      <c r="L405" s="430"/>
      <c r="M405" s="479"/>
      <c r="N405" s="594">
        <f t="shared" si="6"/>
        <v>0</v>
      </c>
      <c r="O405" s="594"/>
      <c r="P405" s="484"/>
      <c r="Q405" s="484"/>
    </row>
    <row r="406" spans="1:17">
      <c r="A406" s="670">
        <v>389</v>
      </c>
      <c r="B406" s="677"/>
      <c r="C406" s="677"/>
      <c r="D406" s="677"/>
      <c r="E406" s="676"/>
      <c r="F406" s="448"/>
      <c r="G406" s="358"/>
      <c r="H406" s="428"/>
      <c r="I406" s="428"/>
      <c r="J406" s="428"/>
      <c r="K406" s="430"/>
      <c r="L406" s="430"/>
      <c r="M406" s="479"/>
      <c r="N406" s="594">
        <f t="shared" si="6"/>
        <v>0</v>
      </c>
      <c r="O406" s="594"/>
      <c r="P406" s="484"/>
      <c r="Q406" s="484"/>
    </row>
    <row r="407" spans="1:17">
      <c r="A407" s="670">
        <v>390</v>
      </c>
      <c r="B407" s="677"/>
      <c r="C407" s="677"/>
      <c r="D407" s="677"/>
      <c r="E407" s="676"/>
      <c r="F407" s="448"/>
      <c r="G407" s="358"/>
      <c r="H407" s="428"/>
      <c r="I407" s="428"/>
      <c r="J407" s="428"/>
      <c r="K407" s="430"/>
      <c r="L407" s="430"/>
      <c r="M407" s="479"/>
      <c r="N407" s="594">
        <f t="shared" si="6"/>
        <v>0</v>
      </c>
      <c r="O407" s="594"/>
      <c r="P407" s="484"/>
      <c r="Q407" s="484"/>
    </row>
    <row r="408" spans="1:17">
      <c r="A408" s="670">
        <v>391</v>
      </c>
      <c r="B408" s="677"/>
      <c r="C408" s="677"/>
      <c r="D408" s="677"/>
      <c r="E408" s="676"/>
      <c r="F408" s="448"/>
      <c r="G408" s="358"/>
      <c r="H408" s="428"/>
      <c r="I408" s="428"/>
      <c r="J408" s="428"/>
      <c r="K408" s="430"/>
      <c r="L408" s="430"/>
      <c r="M408" s="479"/>
      <c r="N408" s="594">
        <f t="shared" si="6"/>
        <v>0</v>
      </c>
      <c r="O408" s="594"/>
      <c r="P408" s="484"/>
      <c r="Q408" s="484"/>
    </row>
    <row r="409" spans="1:17">
      <c r="A409" s="670">
        <v>392</v>
      </c>
      <c r="B409" s="677"/>
      <c r="C409" s="677"/>
      <c r="D409" s="677"/>
      <c r="E409" s="676"/>
      <c r="F409" s="448"/>
      <c r="G409" s="358"/>
      <c r="H409" s="428"/>
      <c r="I409" s="428"/>
      <c r="J409" s="428"/>
      <c r="K409" s="430"/>
      <c r="L409" s="430"/>
      <c r="M409" s="479"/>
      <c r="N409" s="594">
        <f t="shared" si="6"/>
        <v>0</v>
      </c>
      <c r="O409" s="594"/>
      <c r="P409" s="484"/>
      <c r="Q409" s="484"/>
    </row>
    <row r="410" spans="1:17">
      <c r="A410" s="670">
        <v>393</v>
      </c>
      <c r="B410" s="677"/>
      <c r="C410" s="677"/>
      <c r="D410" s="677"/>
      <c r="E410" s="676"/>
      <c r="F410" s="448"/>
      <c r="G410" s="358"/>
      <c r="H410" s="428"/>
      <c r="I410" s="428"/>
      <c r="J410" s="428"/>
      <c r="K410" s="430"/>
      <c r="L410" s="430"/>
      <c r="M410" s="479"/>
      <c r="N410" s="594">
        <f t="shared" si="6"/>
        <v>0</v>
      </c>
      <c r="O410" s="594"/>
      <c r="P410" s="484"/>
      <c r="Q410" s="484"/>
    </row>
    <row r="411" spans="1:17">
      <c r="A411" s="670">
        <v>394</v>
      </c>
      <c r="B411" s="677"/>
      <c r="C411" s="677"/>
      <c r="D411" s="677"/>
      <c r="E411" s="676"/>
      <c r="F411" s="448"/>
      <c r="G411" s="358"/>
      <c r="H411" s="428"/>
      <c r="I411" s="428"/>
      <c r="J411" s="428"/>
      <c r="K411" s="430"/>
      <c r="L411" s="430"/>
      <c r="M411" s="479"/>
      <c r="N411" s="594">
        <f t="shared" si="6"/>
        <v>0</v>
      </c>
      <c r="O411" s="594"/>
      <c r="P411" s="484"/>
      <c r="Q411" s="484"/>
    </row>
    <row r="412" spans="1:17">
      <c r="A412" s="670">
        <v>395</v>
      </c>
      <c r="B412" s="677"/>
      <c r="C412" s="677"/>
      <c r="D412" s="677"/>
      <c r="E412" s="676"/>
      <c r="F412" s="448"/>
      <c r="G412" s="358"/>
      <c r="H412" s="428"/>
      <c r="I412" s="428"/>
      <c r="J412" s="428"/>
      <c r="K412" s="430"/>
      <c r="L412" s="430"/>
      <c r="M412" s="479"/>
      <c r="N412" s="594">
        <f t="shared" si="6"/>
        <v>0</v>
      </c>
      <c r="O412" s="594"/>
      <c r="P412" s="484"/>
      <c r="Q412" s="484"/>
    </row>
    <row r="413" spans="1:17">
      <c r="A413" s="670">
        <v>396</v>
      </c>
      <c r="B413" s="677"/>
      <c r="C413" s="677"/>
      <c r="D413" s="677"/>
      <c r="E413" s="676"/>
      <c r="F413" s="448"/>
      <c r="G413" s="358"/>
      <c r="H413" s="428"/>
      <c r="I413" s="428"/>
      <c r="J413" s="428"/>
      <c r="K413" s="430"/>
      <c r="L413" s="430"/>
      <c r="M413" s="479"/>
      <c r="N413" s="594">
        <f t="shared" si="6"/>
        <v>0</v>
      </c>
      <c r="O413" s="594"/>
      <c r="P413" s="484"/>
      <c r="Q413" s="484"/>
    </row>
    <row r="414" spans="1:17">
      <c r="A414" s="670">
        <v>397</v>
      </c>
      <c r="B414" s="677"/>
      <c r="C414" s="677"/>
      <c r="D414" s="677"/>
      <c r="E414" s="676"/>
      <c r="F414" s="448"/>
      <c r="G414" s="358"/>
      <c r="H414" s="428"/>
      <c r="I414" s="428"/>
      <c r="J414" s="428"/>
      <c r="K414" s="430"/>
      <c r="L414" s="430"/>
      <c r="M414" s="479"/>
      <c r="N414" s="594">
        <f t="shared" si="6"/>
        <v>0</v>
      </c>
      <c r="O414" s="594"/>
      <c r="P414" s="484"/>
      <c r="Q414" s="484"/>
    </row>
    <row r="415" spans="1:17">
      <c r="A415" s="670">
        <v>398</v>
      </c>
      <c r="B415" s="677"/>
      <c r="C415" s="677"/>
      <c r="D415" s="677"/>
      <c r="E415" s="676"/>
      <c r="F415" s="448"/>
      <c r="G415" s="358"/>
      <c r="H415" s="428"/>
      <c r="I415" s="428"/>
      <c r="J415" s="428"/>
      <c r="K415" s="430"/>
      <c r="L415" s="430"/>
      <c r="M415" s="479"/>
      <c r="N415" s="594">
        <f t="shared" si="6"/>
        <v>0</v>
      </c>
      <c r="O415" s="594"/>
      <c r="P415" s="484"/>
      <c r="Q415" s="484"/>
    </row>
    <row r="416" spans="1:17">
      <c r="A416" s="670">
        <v>399</v>
      </c>
      <c r="B416" s="677"/>
      <c r="C416" s="677"/>
      <c r="D416" s="677"/>
      <c r="E416" s="676"/>
      <c r="F416" s="448"/>
      <c r="G416" s="358"/>
      <c r="H416" s="428"/>
      <c r="I416" s="428"/>
      <c r="J416" s="428"/>
      <c r="K416" s="430"/>
      <c r="L416" s="430"/>
      <c r="M416" s="479"/>
      <c r="N416" s="594">
        <f t="shared" si="6"/>
        <v>0</v>
      </c>
      <c r="O416" s="594"/>
      <c r="P416" s="484"/>
      <c r="Q416" s="484"/>
    </row>
    <row r="417" spans="1:17">
      <c r="A417" s="670">
        <v>400</v>
      </c>
      <c r="B417" s="677"/>
      <c r="C417" s="677"/>
      <c r="D417" s="677"/>
      <c r="E417" s="676"/>
      <c r="F417" s="448"/>
      <c r="G417" s="358"/>
      <c r="H417" s="428"/>
      <c r="I417" s="428"/>
      <c r="J417" s="428"/>
      <c r="K417" s="430"/>
      <c r="L417" s="430"/>
      <c r="M417" s="479"/>
      <c r="N417" s="594">
        <f t="shared" si="6"/>
        <v>0</v>
      </c>
      <c r="O417" s="594"/>
      <c r="P417" s="484"/>
      <c r="Q417" s="484"/>
    </row>
    <row r="418" spans="1:17">
      <c r="A418" s="670">
        <v>401</v>
      </c>
      <c r="B418" s="677"/>
      <c r="C418" s="677"/>
      <c r="D418" s="677"/>
      <c r="E418" s="676"/>
      <c r="F418" s="448"/>
      <c r="G418" s="358"/>
      <c r="H418" s="428"/>
      <c r="I418" s="428"/>
      <c r="J418" s="428"/>
      <c r="K418" s="430"/>
      <c r="L418" s="430"/>
      <c r="M418" s="479"/>
      <c r="N418" s="594">
        <f t="shared" si="6"/>
        <v>0</v>
      </c>
      <c r="O418" s="594"/>
      <c r="P418" s="484"/>
      <c r="Q418" s="484"/>
    </row>
    <row r="419" spans="1:17">
      <c r="A419" s="670">
        <v>402</v>
      </c>
      <c r="B419" s="677"/>
      <c r="C419" s="677"/>
      <c r="D419" s="677"/>
      <c r="E419" s="676"/>
      <c r="F419" s="448"/>
      <c r="G419" s="358"/>
      <c r="H419" s="428"/>
      <c r="I419" s="428"/>
      <c r="J419" s="428"/>
      <c r="K419" s="430"/>
      <c r="L419" s="430"/>
      <c r="M419" s="479"/>
      <c r="N419" s="594">
        <f t="shared" si="6"/>
        <v>0</v>
      </c>
      <c r="O419" s="594"/>
      <c r="P419" s="484"/>
      <c r="Q419" s="484"/>
    </row>
    <row r="420" spans="1:17">
      <c r="A420" s="670">
        <v>403</v>
      </c>
      <c r="B420" s="677"/>
      <c r="C420" s="677"/>
      <c r="D420" s="677"/>
      <c r="E420" s="676"/>
      <c r="F420" s="448"/>
      <c r="G420" s="358"/>
      <c r="H420" s="428"/>
      <c r="I420" s="428"/>
      <c r="J420" s="428"/>
      <c r="K420" s="430"/>
      <c r="L420" s="430"/>
      <c r="M420" s="479"/>
      <c r="N420" s="594">
        <f t="shared" si="6"/>
        <v>0</v>
      </c>
      <c r="O420" s="594"/>
      <c r="P420" s="484"/>
      <c r="Q420" s="484"/>
    </row>
    <row r="421" spans="1:17">
      <c r="A421" s="670">
        <v>404</v>
      </c>
      <c r="B421" s="677"/>
      <c r="C421" s="677"/>
      <c r="D421" s="677"/>
      <c r="E421" s="676"/>
      <c r="F421" s="448"/>
      <c r="G421" s="358"/>
      <c r="H421" s="428"/>
      <c r="I421" s="428"/>
      <c r="J421" s="428"/>
      <c r="K421" s="430"/>
      <c r="L421" s="430"/>
      <c r="M421" s="479"/>
      <c r="N421" s="594">
        <f t="shared" si="6"/>
        <v>0</v>
      </c>
      <c r="O421" s="594"/>
      <c r="P421" s="484"/>
      <c r="Q421" s="484"/>
    </row>
    <row r="422" spans="1:17">
      <c r="A422" s="670">
        <v>405</v>
      </c>
      <c r="B422" s="677"/>
      <c r="C422" s="677"/>
      <c r="D422" s="677"/>
      <c r="E422" s="676"/>
      <c r="F422" s="448"/>
      <c r="G422" s="358"/>
      <c r="H422" s="428"/>
      <c r="I422" s="428"/>
      <c r="J422" s="428"/>
      <c r="K422" s="430"/>
      <c r="L422" s="430"/>
      <c r="M422" s="479"/>
      <c r="N422" s="594">
        <f t="shared" si="6"/>
        <v>0</v>
      </c>
      <c r="O422" s="594"/>
      <c r="P422" s="484"/>
      <c r="Q422" s="484"/>
    </row>
    <row r="423" spans="1:17">
      <c r="A423" s="670">
        <v>406</v>
      </c>
      <c r="B423" s="677"/>
      <c r="C423" s="677"/>
      <c r="D423" s="677"/>
      <c r="E423" s="676"/>
      <c r="F423" s="448"/>
      <c r="G423" s="358"/>
      <c r="H423" s="428"/>
      <c r="I423" s="428"/>
      <c r="J423" s="428"/>
      <c r="K423" s="430"/>
      <c r="L423" s="430"/>
      <c r="M423" s="479"/>
      <c r="N423" s="594">
        <f t="shared" si="6"/>
        <v>0</v>
      </c>
      <c r="O423" s="594"/>
      <c r="P423" s="484"/>
      <c r="Q423" s="484"/>
    </row>
    <row r="424" spans="1:17">
      <c r="A424" s="670">
        <v>407</v>
      </c>
      <c r="B424" s="677"/>
      <c r="C424" s="677"/>
      <c r="D424" s="677"/>
      <c r="E424" s="676"/>
      <c r="F424" s="448"/>
      <c r="G424" s="358"/>
      <c r="H424" s="428"/>
      <c r="I424" s="428"/>
      <c r="J424" s="428"/>
      <c r="K424" s="430"/>
      <c r="L424" s="430"/>
      <c r="M424" s="479"/>
      <c r="N424" s="594">
        <f t="shared" si="6"/>
        <v>0</v>
      </c>
      <c r="O424" s="594"/>
      <c r="P424" s="484"/>
      <c r="Q424" s="484"/>
    </row>
    <row r="425" spans="1:17">
      <c r="A425" s="670">
        <v>408</v>
      </c>
      <c r="B425" s="677"/>
      <c r="C425" s="677"/>
      <c r="D425" s="677"/>
      <c r="E425" s="676"/>
      <c r="F425" s="448"/>
      <c r="G425" s="358"/>
      <c r="H425" s="428"/>
      <c r="I425" s="428"/>
      <c r="J425" s="428"/>
      <c r="K425" s="430"/>
      <c r="L425" s="430"/>
      <c r="M425" s="479"/>
      <c r="N425" s="594">
        <f t="shared" si="6"/>
        <v>0</v>
      </c>
      <c r="O425" s="594"/>
      <c r="P425" s="484"/>
      <c r="Q425" s="484"/>
    </row>
    <row r="426" spans="1:17">
      <c r="A426" s="670">
        <v>409</v>
      </c>
      <c r="B426" s="677">
        <v>12</v>
      </c>
      <c r="C426" s="677">
        <v>18</v>
      </c>
      <c r="D426" s="677">
        <v>1</v>
      </c>
      <c r="E426" s="676">
        <v>0</v>
      </c>
      <c r="F426" s="448">
        <v>0</v>
      </c>
      <c r="G426" s="358">
        <v>0</v>
      </c>
      <c r="H426" s="428">
        <v>0</v>
      </c>
      <c r="I426" s="428">
        <v>2.0699999999999998</v>
      </c>
      <c r="J426" s="428">
        <v>0</v>
      </c>
      <c r="K426" s="430">
        <v>3.05</v>
      </c>
      <c r="L426" s="430">
        <v>5</v>
      </c>
      <c r="M426" s="479">
        <f>IF(N426=1,1,IF(OR(D426=6,D426=12,D426=18),0.3,0))</f>
        <v>0</v>
      </c>
      <c r="N426" s="594">
        <f t="shared" si="6"/>
        <v>0</v>
      </c>
      <c r="O426" s="594">
        <v>0</v>
      </c>
      <c r="P426" s="484"/>
      <c r="Q426" s="484"/>
    </row>
    <row r="427" spans="1:17">
      <c r="A427" s="670">
        <v>410</v>
      </c>
      <c r="B427" s="677">
        <v>12</v>
      </c>
      <c r="C427" s="677">
        <v>18</v>
      </c>
      <c r="D427" s="677">
        <v>2</v>
      </c>
      <c r="E427" s="676">
        <v>0</v>
      </c>
      <c r="F427" s="448">
        <v>0</v>
      </c>
      <c r="G427" s="358">
        <v>0</v>
      </c>
      <c r="H427" s="428">
        <v>0</v>
      </c>
      <c r="I427" s="428">
        <v>2.2200000000000002</v>
      </c>
      <c r="J427" s="428">
        <v>19.958661297830012</v>
      </c>
      <c r="K427" s="430">
        <v>2.94</v>
      </c>
      <c r="L427" s="430">
        <v>5</v>
      </c>
      <c r="M427" s="479">
        <f t="shared" ref="M427:M490" si="7">IF(N427=1,1,IF(OR(D427=6,D427=12,D427=18),0.3,0))</f>
        <v>0</v>
      </c>
      <c r="N427" s="594">
        <f t="shared" si="6"/>
        <v>0</v>
      </c>
      <c r="O427" s="594">
        <v>19.899488085596715</v>
      </c>
      <c r="P427" s="484"/>
      <c r="Q427" s="484"/>
    </row>
    <row r="428" spans="1:17">
      <c r="A428" s="670">
        <v>411</v>
      </c>
      <c r="B428" s="677">
        <v>12</v>
      </c>
      <c r="C428" s="677">
        <v>18</v>
      </c>
      <c r="D428" s="677">
        <v>3</v>
      </c>
      <c r="E428" s="676">
        <v>0</v>
      </c>
      <c r="F428" s="448">
        <v>0</v>
      </c>
      <c r="G428" s="358">
        <v>0</v>
      </c>
      <c r="H428" s="428">
        <v>0</v>
      </c>
      <c r="I428" s="428">
        <v>2.19</v>
      </c>
      <c r="J428" s="428">
        <v>19.919948056154791</v>
      </c>
      <c r="K428" s="430">
        <v>3.08</v>
      </c>
      <c r="L428" s="430">
        <v>5</v>
      </c>
      <c r="M428" s="479">
        <f t="shared" si="7"/>
        <v>0</v>
      </c>
      <c r="N428" s="594">
        <f t="shared" si="6"/>
        <v>0</v>
      </c>
      <c r="O428" s="594">
        <v>19.866149665232747</v>
      </c>
      <c r="P428" s="484"/>
      <c r="Q428" s="484"/>
    </row>
    <row r="429" spans="1:17">
      <c r="A429" s="670">
        <v>412</v>
      </c>
      <c r="B429" s="677">
        <v>12</v>
      </c>
      <c r="C429" s="677">
        <v>18</v>
      </c>
      <c r="D429" s="677">
        <v>4</v>
      </c>
      <c r="E429" s="676">
        <v>0</v>
      </c>
      <c r="F429" s="448">
        <v>0</v>
      </c>
      <c r="G429" s="358">
        <v>0</v>
      </c>
      <c r="H429" s="428">
        <v>0</v>
      </c>
      <c r="I429" s="428">
        <v>2.15</v>
      </c>
      <c r="J429" s="428">
        <v>19.880858011012172</v>
      </c>
      <c r="K429" s="430">
        <v>3.21</v>
      </c>
      <c r="L429" s="430">
        <v>5</v>
      </c>
      <c r="M429" s="479">
        <f t="shared" si="7"/>
        <v>0</v>
      </c>
      <c r="N429" s="594">
        <f t="shared" si="6"/>
        <v>0</v>
      </c>
      <c r="O429" s="594">
        <v>19.832082970463794</v>
      </c>
      <c r="P429" s="484"/>
      <c r="Q429" s="484"/>
    </row>
    <row r="430" spans="1:17">
      <c r="A430" s="670">
        <v>413</v>
      </c>
      <c r="B430" s="677">
        <v>12</v>
      </c>
      <c r="C430" s="677">
        <v>18</v>
      </c>
      <c r="D430" s="677">
        <v>5</v>
      </c>
      <c r="E430" s="676">
        <v>0</v>
      </c>
      <c r="F430" s="448">
        <v>0</v>
      </c>
      <c r="G430" s="358">
        <v>0</v>
      </c>
      <c r="H430" s="428">
        <v>0</v>
      </c>
      <c r="I430" s="428">
        <v>2.12</v>
      </c>
      <c r="J430" s="428">
        <v>19.841375407514299</v>
      </c>
      <c r="K430" s="430">
        <v>3.35</v>
      </c>
      <c r="L430" s="430">
        <v>5</v>
      </c>
      <c r="M430" s="479">
        <f t="shared" si="7"/>
        <v>0</v>
      </c>
      <c r="N430" s="594">
        <f t="shared" si="6"/>
        <v>0</v>
      </c>
      <c r="O430" s="594">
        <v>19.797570723952219</v>
      </c>
      <c r="P430" s="484"/>
      <c r="Q430" s="484"/>
    </row>
    <row r="431" spans="1:17">
      <c r="A431" s="670">
        <v>414</v>
      </c>
      <c r="B431" s="677">
        <v>12</v>
      </c>
      <c r="C431" s="677">
        <v>18</v>
      </c>
      <c r="D431" s="677">
        <v>6</v>
      </c>
      <c r="E431" s="676">
        <v>0</v>
      </c>
      <c r="F431" s="448">
        <v>0</v>
      </c>
      <c r="G431" s="358">
        <v>0</v>
      </c>
      <c r="H431" s="428">
        <v>0</v>
      </c>
      <c r="I431" s="428">
        <v>1.99</v>
      </c>
      <c r="J431" s="428">
        <v>19.800939204735457</v>
      </c>
      <c r="K431" s="430">
        <v>3.06</v>
      </c>
      <c r="L431" s="430">
        <v>5</v>
      </c>
      <c r="M431" s="479">
        <f t="shared" si="7"/>
        <v>0.3</v>
      </c>
      <c r="N431" s="594">
        <f t="shared" si="6"/>
        <v>0</v>
      </c>
      <c r="O431" s="594">
        <v>19.761974802015054</v>
      </c>
      <c r="P431" s="484"/>
      <c r="Q431" s="484"/>
    </row>
    <row r="432" spans="1:17">
      <c r="A432" s="670">
        <v>415</v>
      </c>
      <c r="B432" s="677">
        <v>12</v>
      </c>
      <c r="C432" s="677">
        <v>18</v>
      </c>
      <c r="D432" s="677">
        <v>7</v>
      </c>
      <c r="E432" s="676">
        <v>0</v>
      </c>
      <c r="F432" s="448">
        <v>0</v>
      </c>
      <c r="G432" s="358">
        <v>0</v>
      </c>
      <c r="H432" s="428">
        <v>0</v>
      </c>
      <c r="I432" s="428">
        <v>1.86</v>
      </c>
      <c r="J432" s="428">
        <v>19.977677450676719</v>
      </c>
      <c r="K432" s="430">
        <v>2.76</v>
      </c>
      <c r="L432" s="430">
        <v>5</v>
      </c>
      <c r="M432" s="479">
        <f t="shared" si="7"/>
        <v>0</v>
      </c>
      <c r="N432" s="594">
        <f t="shared" si="6"/>
        <v>0</v>
      </c>
      <c r="O432" s="594">
        <v>20</v>
      </c>
      <c r="P432" s="484"/>
      <c r="Q432" s="484"/>
    </row>
    <row r="433" spans="1:17">
      <c r="A433" s="670">
        <v>416</v>
      </c>
      <c r="B433" s="677">
        <v>12</v>
      </c>
      <c r="C433" s="677">
        <v>18</v>
      </c>
      <c r="D433" s="677">
        <v>8</v>
      </c>
      <c r="E433" s="676">
        <v>0</v>
      </c>
      <c r="F433" s="448">
        <v>0</v>
      </c>
      <c r="G433" s="358">
        <v>0</v>
      </c>
      <c r="H433" s="428">
        <v>0</v>
      </c>
      <c r="I433" s="428">
        <v>1.73</v>
      </c>
      <c r="J433" s="428">
        <v>20.133216668308059</v>
      </c>
      <c r="K433" s="430">
        <v>2.4700000000000002</v>
      </c>
      <c r="L433" s="430">
        <v>5</v>
      </c>
      <c r="M433" s="479">
        <f t="shared" si="7"/>
        <v>0</v>
      </c>
      <c r="N433" s="594">
        <f t="shared" si="6"/>
        <v>0</v>
      </c>
      <c r="O433" s="594">
        <v>20.000000000000007</v>
      </c>
      <c r="P433" s="484"/>
      <c r="Q433" s="484"/>
    </row>
    <row r="434" spans="1:17">
      <c r="A434" s="670">
        <v>417</v>
      </c>
      <c r="B434" s="677">
        <v>12</v>
      </c>
      <c r="C434" s="677">
        <v>18</v>
      </c>
      <c r="D434" s="677">
        <v>9</v>
      </c>
      <c r="E434" s="676">
        <v>0</v>
      </c>
      <c r="F434" s="448">
        <v>0</v>
      </c>
      <c r="G434" s="358">
        <v>0</v>
      </c>
      <c r="H434" s="428">
        <v>0</v>
      </c>
      <c r="I434" s="428">
        <v>1.84</v>
      </c>
      <c r="J434" s="428">
        <v>20.154567951732727</v>
      </c>
      <c r="K434" s="430">
        <v>2.87</v>
      </c>
      <c r="L434" s="430">
        <v>5</v>
      </c>
      <c r="M434" s="479">
        <f t="shared" si="7"/>
        <v>0</v>
      </c>
      <c r="N434" s="594">
        <f t="shared" si="6"/>
        <v>0</v>
      </c>
      <c r="O434" s="594">
        <v>20</v>
      </c>
      <c r="P434" s="484"/>
      <c r="Q434" s="484"/>
    </row>
    <row r="435" spans="1:17">
      <c r="A435" s="670">
        <v>418</v>
      </c>
      <c r="B435" s="677">
        <v>12</v>
      </c>
      <c r="C435" s="677">
        <v>18</v>
      </c>
      <c r="D435" s="677">
        <v>10</v>
      </c>
      <c r="E435" s="676">
        <v>0</v>
      </c>
      <c r="F435" s="448">
        <v>0</v>
      </c>
      <c r="G435" s="358">
        <v>0</v>
      </c>
      <c r="H435" s="428">
        <v>0</v>
      </c>
      <c r="I435" s="428">
        <v>1.95</v>
      </c>
      <c r="J435" s="428">
        <v>20.163860582293093</v>
      </c>
      <c r="K435" s="430">
        <v>3.27</v>
      </c>
      <c r="L435" s="430">
        <v>5</v>
      </c>
      <c r="M435" s="479">
        <f t="shared" si="7"/>
        <v>0</v>
      </c>
      <c r="N435" s="594">
        <f t="shared" si="6"/>
        <v>0</v>
      </c>
      <c r="O435" s="594">
        <v>19.999999999999996</v>
      </c>
      <c r="P435" s="484"/>
      <c r="Q435" s="484"/>
    </row>
    <row r="436" spans="1:17">
      <c r="A436" s="670">
        <v>419</v>
      </c>
      <c r="B436" s="677">
        <v>12</v>
      </c>
      <c r="C436" s="677">
        <v>18</v>
      </c>
      <c r="D436" s="677">
        <v>11</v>
      </c>
      <c r="E436" s="676">
        <v>0</v>
      </c>
      <c r="F436" s="448">
        <v>0</v>
      </c>
      <c r="G436" s="358">
        <v>0</v>
      </c>
      <c r="H436" s="428">
        <v>0</v>
      </c>
      <c r="I436" s="428">
        <v>2.06</v>
      </c>
      <c r="J436" s="428">
        <v>20.148172675076491</v>
      </c>
      <c r="K436" s="430">
        <v>3.67</v>
      </c>
      <c r="L436" s="430">
        <v>5</v>
      </c>
      <c r="M436" s="479">
        <f t="shared" si="7"/>
        <v>0</v>
      </c>
      <c r="N436" s="594">
        <f t="shared" si="6"/>
        <v>0</v>
      </c>
      <c r="O436" s="594">
        <v>20.033877530109365</v>
      </c>
      <c r="P436" s="484"/>
      <c r="Q436" s="484"/>
    </row>
    <row r="437" spans="1:17">
      <c r="A437" s="670">
        <v>420</v>
      </c>
      <c r="B437" s="677">
        <v>12</v>
      </c>
      <c r="C437" s="677">
        <v>18</v>
      </c>
      <c r="D437" s="677">
        <v>12</v>
      </c>
      <c r="E437" s="676">
        <v>0</v>
      </c>
      <c r="F437" s="448">
        <v>0</v>
      </c>
      <c r="G437" s="358">
        <v>0</v>
      </c>
      <c r="H437" s="428">
        <v>0</v>
      </c>
      <c r="I437" s="428">
        <v>2.2999999999999998</v>
      </c>
      <c r="J437" s="428">
        <v>20.099662886672785</v>
      </c>
      <c r="K437" s="430">
        <v>3.66</v>
      </c>
      <c r="L437" s="430">
        <v>5</v>
      </c>
      <c r="M437" s="479">
        <f t="shared" si="7"/>
        <v>0.3</v>
      </c>
      <c r="N437" s="594">
        <f t="shared" si="6"/>
        <v>0</v>
      </c>
      <c r="O437" s="594">
        <v>19.999999999999993</v>
      </c>
      <c r="P437" s="484"/>
      <c r="Q437" s="484"/>
    </row>
    <row r="438" spans="1:17">
      <c r="A438" s="670">
        <v>421</v>
      </c>
      <c r="B438" s="677">
        <v>12</v>
      </c>
      <c r="C438" s="677">
        <v>18</v>
      </c>
      <c r="D438" s="677">
        <v>13</v>
      </c>
      <c r="E438" s="676">
        <v>0</v>
      </c>
      <c r="F438" s="448">
        <v>0</v>
      </c>
      <c r="G438" s="358">
        <v>0</v>
      </c>
      <c r="H438" s="428">
        <v>0</v>
      </c>
      <c r="I438" s="428">
        <v>2.5499999999999998</v>
      </c>
      <c r="J438" s="428">
        <v>19.824297865827244</v>
      </c>
      <c r="K438" s="430">
        <v>3.65</v>
      </c>
      <c r="L438" s="430">
        <v>5</v>
      </c>
      <c r="M438" s="479">
        <f t="shared" si="7"/>
        <v>0</v>
      </c>
      <c r="N438" s="594">
        <f t="shared" si="6"/>
        <v>0</v>
      </c>
      <c r="O438" s="594">
        <v>19.999999999999996</v>
      </c>
      <c r="P438" s="484"/>
      <c r="Q438" s="484"/>
    </row>
    <row r="439" spans="1:17">
      <c r="A439" s="670">
        <v>422</v>
      </c>
      <c r="B439" s="677">
        <v>12</v>
      </c>
      <c r="C439" s="677">
        <v>18</v>
      </c>
      <c r="D439" s="677">
        <v>14</v>
      </c>
      <c r="E439" s="676">
        <v>0</v>
      </c>
      <c r="F439" s="448">
        <v>0</v>
      </c>
      <c r="G439" s="358">
        <v>0</v>
      </c>
      <c r="H439" s="428">
        <v>0</v>
      </c>
      <c r="I439" s="428">
        <v>2.79</v>
      </c>
      <c r="J439" s="428">
        <v>20.092860822867138</v>
      </c>
      <c r="K439" s="430">
        <v>3.64</v>
      </c>
      <c r="L439" s="430">
        <v>5</v>
      </c>
      <c r="M439" s="479">
        <f t="shared" si="7"/>
        <v>0</v>
      </c>
      <c r="N439" s="594">
        <f t="shared" si="6"/>
        <v>0</v>
      </c>
      <c r="O439" s="594">
        <v>20.068623188986891</v>
      </c>
      <c r="P439" s="484"/>
      <c r="Q439" s="484"/>
    </row>
    <row r="440" spans="1:17">
      <c r="A440" s="670">
        <v>423</v>
      </c>
      <c r="B440" s="677">
        <v>12</v>
      </c>
      <c r="C440" s="677">
        <v>18</v>
      </c>
      <c r="D440" s="677">
        <v>15</v>
      </c>
      <c r="E440" s="676">
        <v>0</v>
      </c>
      <c r="F440" s="448">
        <v>0</v>
      </c>
      <c r="G440" s="358">
        <v>0</v>
      </c>
      <c r="H440" s="428">
        <v>0</v>
      </c>
      <c r="I440" s="428">
        <v>2.65</v>
      </c>
      <c r="J440" s="428">
        <v>20.089552823805814</v>
      </c>
      <c r="K440" s="430">
        <v>2.94</v>
      </c>
      <c r="L440" s="430">
        <v>5</v>
      </c>
      <c r="M440" s="479">
        <f t="shared" si="7"/>
        <v>0</v>
      </c>
      <c r="N440" s="594">
        <f t="shared" si="6"/>
        <v>0</v>
      </c>
      <c r="O440" s="594">
        <v>20.045576097974493</v>
      </c>
      <c r="P440" s="484"/>
      <c r="Q440" s="484"/>
    </row>
    <row r="441" spans="1:17">
      <c r="A441" s="670">
        <v>424</v>
      </c>
      <c r="B441" s="677">
        <v>12</v>
      </c>
      <c r="C441" s="677">
        <v>18</v>
      </c>
      <c r="D441" s="677">
        <v>16</v>
      </c>
      <c r="E441" s="676">
        <v>0</v>
      </c>
      <c r="F441" s="448">
        <v>0</v>
      </c>
      <c r="G441" s="358">
        <v>0</v>
      </c>
      <c r="H441" s="428">
        <v>0</v>
      </c>
      <c r="I441" s="428">
        <v>2.5099999999999998</v>
      </c>
      <c r="J441" s="428">
        <v>20.075601438874781</v>
      </c>
      <c r="K441" s="430">
        <v>2.23</v>
      </c>
      <c r="L441" s="430">
        <v>5</v>
      </c>
      <c r="M441" s="479">
        <f t="shared" si="7"/>
        <v>0</v>
      </c>
      <c r="N441" s="594">
        <f t="shared" si="6"/>
        <v>0</v>
      </c>
      <c r="O441" s="594">
        <v>20.032029054602752</v>
      </c>
      <c r="P441" s="484"/>
      <c r="Q441" s="484"/>
    </row>
    <row r="442" spans="1:17">
      <c r="A442" s="670">
        <v>425</v>
      </c>
      <c r="B442" s="677">
        <v>12</v>
      </c>
      <c r="C442" s="677">
        <v>18</v>
      </c>
      <c r="D442" s="677">
        <v>17</v>
      </c>
      <c r="E442" s="676">
        <v>0</v>
      </c>
      <c r="F442" s="448">
        <v>0</v>
      </c>
      <c r="G442" s="358">
        <v>0</v>
      </c>
      <c r="H442" s="428">
        <v>0</v>
      </c>
      <c r="I442" s="428">
        <v>2.37</v>
      </c>
      <c r="J442" s="428">
        <v>20.037898379571882</v>
      </c>
      <c r="K442" s="430">
        <v>1.53</v>
      </c>
      <c r="L442" s="430">
        <v>5</v>
      </c>
      <c r="M442" s="479">
        <f t="shared" si="7"/>
        <v>0</v>
      </c>
      <c r="N442" s="594">
        <f t="shared" si="6"/>
        <v>0</v>
      </c>
      <c r="O442" s="594">
        <v>20</v>
      </c>
      <c r="P442" s="484"/>
      <c r="Q442" s="484"/>
    </row>
    <row r="443" spans="1:17">
      <c r="A443" s="670">
        <v>426</v>
      </c>
      <c r="B443" s="677">
        <v>12</v>
      </c>
      <c r="C443" s="677">
        <v>18</v>
      </c>
      <c r="D443" s="677">
        <v>18</v>
      </c>
      <c r="E443" s="676">
        <v>0</v>
      </c>
      <c r="F443" s="448">
        <v>0</v>
      </c>
      <c r="G443" s="358">
        <v>0</v>
      </c>
      <c r="H443" s="428">
        <v>0</v>
      </c>
      <c r="I443" s="428">
        <v>2.09</v>
      </c>
      <c r="J443" s="428">
        <v>20.074090553379008</v>
      </c>
      <c r="K443" s="430">
        <v>1.72</v>
      </c>
      <c r="L443" s="430">
        <v>5</v>
      </c>
      <c r="M443" s="479">
        <f t="shared" si="7"/>
        <v>0.3</v>
      </c>
      <c r="N443" s="594">
        <f t="shared" si="6"/>
        <v>0</v>
      </c>
      <c r="O443" s="594">
        <v>19.999999999999993</v>
      </c>
      <c r="P443" s="484"/>
      <c r="Q443" s="484"/>
    </row>
    <row r="444" spans="1:17">
      <c r="A444" s="670">
        <v>427</v>
      </c>
      <c r="B444" s="677">
        <v>12</v>
      </c>
      <c r="C444" s="677">
        <v>18</v>
      </c>
      <c r="D444" s="677">
        <v>19</v>
      </c>
      <c r="E444" s="676">
        <v>0</v>
      </c>
      <c r="F444" s="448">
        <v>0</v>
      </c>
      <c r="G444" s="358">
        <v>0</v>
      </c>
      <c r="H444" s="428">
        <v>0</v>
      </c>
      <c r="I444" s="428">
        <v>1.81</v>
      </c>
      <c r="J444" s="428">
        <v>19.890532733014712</v>
      </c>
      <c r="K444" s="430">
        <v>1.91</v>
      </c>
      <c r="L444" s="430">
        <v>5</v>
      </c>
      <c r="M444" s="479">
        <f t="shared" si="7"/>
        <v>0</v>
      </c>
      <c r="N444" s="594">
        <f t="shared" si="6"/>
        <v>0</v>
      </c>
      <c r="O444" s="594">
        <v>19.999999999999993</v>
      </c>
      <c r="P444" s="484"/>
      <c r="Q444" s="484"/>
    </row>
    <row r="445" spans="1:17">
      <c r="A445" s="670">
        <v>428</v>
      </c>
      <c r="B445" s="677">
        <v>12</v>
      </c>
      <c r="C445" s="677">
        <v>18</v>
      </c>
      <c r="D445" s="677">
        <v>20</v>
      </c>
      <c r="E445" s="676">
        <v>0</v>
      </c>
      <c r="F445" s="448">
        <v>0</v>
      </c>
      <c r="G445" s="358">
        <v>0</v>
      </c>
      <c r="H445" s="428">
        <v>0</v>
      </c>
      <c r="I445" s="428">
        <v>1.53</v>
      </c>
      <c r="J445" s="428">
        <v>20.041289793496674</v>
      </c>
      <c r="K445" s="430">
        <v>2.1</v>
      </c>
      <c r="L445" s="430">
        <v>5</v>
      </c>
      <c r="M445" s="479">
        <f t="shared" si="7"/>
        <v>0</v>
      </c>
      <c r="N445" s="594">
        <f t="shared" si="6"/>
        <v>0</v>
      </c>
      <c r="O445" s="594">
        <v>20</v>
      </c>
      <c r="P445" s="484"/>
      <c r="Q445" s="484"/>
    </row>
    <row r="446" spans="1:17">
      <c r="A446" s="670">
        <v>429</v>
      </c>
      <c r="B446" s="677">
        <v>12</v>
      </c>
      <c r="C446" s="677">
        <v>18</v>
      </c>
      <c r="D446" s="677">
        <v>21</v>
      </c>
      <c r="E446" s="676">
        <v>0</v>
      </c>
      <c r="F446" s="448">
        <v>0</v>
      </c>
      <c r="G446" s="358">
        <v>0</v>
      </c>
      <c r="H446" s="428">
        <v>0</v>
      </c>
      <c r="I446" s="428">
        <v>1.19</v>
      </c>
      <c r="J446" s="428">
        <v>20.073664028157083</v>
      </c>
      <c r="K446" s="430">
        <v>2.0499999999999998</v>
      </c>
      <c r="L446" s="430">
        <v>5</v>
      </c>
      <c r="M446" s="479">
        <f t="shared" si="7"/>
        <v>0</v>
      </c>
      <c r="N446" s="594">
        <f t="shared" si="6"/>
        <v>0</v>
      </c>
      <c r="O446" s="594">
        <v>20.000000000000004</v>
      </c>
      <c r="P446" s="484"/>
      <c r="Q446" s="484"/>
    </row>
    <row r="447" spans="1:17">
      <c r="A447" s="670">
        <v>430</v>
      </c>
      <c r="B447" s="677">
        <v>12</v>
      </c>
      <c r="C447" s="677">
        <v>18</v>
      </c>
      <c r="D447" s="677">
        <v>22</v>
      </c>
      <c r="E447" s="676">
        <v>0</v>
      </c>
      <c r="F447" s="448">
        <v>0</v>
      </c>
      <c r="G447" s="358">
        <v>0</v>
      </c>
      <c r="H447" s="428">
        <v>0</v>
      </c>
      <c r="I447" s="428">
        <v>0.84</v>
      </c>
      <c r="J447" s="428">
        <v>20.093724002062938</v>
      </c>
      <c r="K447" s="430">
        <v>2</v>
      </c>
      <c r="L447" s="430">
        <v>5</v>
      </c>
      <c r="M447" s="479">
        <f t="shared" si="7"/>
        <v>0</v>
      </c>
      <c r="N447" s="594">
        <f t="shared" si="6"/>
        <v>0</v>
      </c>
      <c r="O447" s="594">
        <v>20</v>
      </c>
      <c r="P447" s="484"/>
      <c r="Q447" s="484"/>
    </row>
    <row r="448" spans="1:17">
      <c r="A448" s="670">
        <v>431</v>
      </c>
      <c r="B448" s="677">
        <v>12</v>
      </c>
      <c r="C448" s="677">
        <v>18</v>
      </c>
      <c r="D448" s="677">
        <v>23</v>
      </c>
      <c r="E448" s="676">
        <v>0</v>
      </c>
      <c r="F448" s="448">
        <v>0</v>
      </c>
      <c r="G448" s="358">
        <v>0</v>
      </c>
      <c r="H448" s="428">
        <v>0</v>
      </c>
      <c r="I448" s="428">
        <v>0.5</v>
      </c>
      <c r="J448" s="428">
        <v>20.10975575758069</v>
      </c>
      <c r="K448" s="430">
        <v>1.96</v>
      </c>
      <c r="L448" s="430">
        <v>5</v>
      </c>
      <c r="M448" s="479">
        <f t="shared" si="7"/>
        <v>0</v>
      </c>
      <c r="N448" s="594">
        <f t="shared" si="6"/>
        <v>0</v>
      </c>
      <c r="O448" s="594">
        <v>20</v>
      </c>
      <c r="P448" s="484"/>
      <c r="Q448" s="484"/>
    </row>
    <row r="449" spans="1:17">
      <c r="A449" s="670">
        <v>432</v>
      </c>
      <c r="B449" s="677">
        <v>12</v>
      </c>
      <c r="C449" s="677">
        <v>18</v>
      </c>
      <c r="D449" s="677">
        <v>24</v>
      </c>
      <c r="E449" s="676">
        <v>0</v>
      </c>
      <c r="F449" s="448">
        <v>0</v>
      </c>
      <c r="G449" s="358">
        <v>0</v>
      </c>
      <c r="H449" s="428">
        <v>0</v>
      </c>
      <c r="I449" s="428">
        <v>0.36</v>
      </c>
      <c r="J449" s="428">
        <v>19.972165666545507</v>
      </c>
      <c r="K449" s="430">
        <v>2.0499999999999998</v>
      </c>
      <c r="L449" s="430">
        <v>5</v>
      </c>
      <c r="M449" s="479">
        <f t="shared" si="7"/>
        <v>0</v>
      </c>
      <c r="N449" s="594">
        <f t="shared" si="6"/>
        <v>0</v>
      </c>
      <c r="O449" s="594">
        <v>19.906770334075624</v>
      </c>
      <c r="P449" s="484"/>
      <c r="Q449" s="484"/>
    </row>
    <row r="450" spans="1:17">
      <c r="A450" s="670">
        <v>433</v>
      </c>
      <c r="B450" s="677">
        <v>12</v>
      </c>
      <c r="C450" s="677">
        <v>19</v>
      </c>
      <c r="D450" s="677">
        <v>1</v>
      </c>
      <c r="E450" s="676">
        <v>0</v>
      </c>
      <c r="F450" s="448">
        <v>0</v>
      </c>
      <c r="G450" s="358">
        <v>0</v>
      </c>
      <c r="H450" s="428">
        <v>0</v>
      </c>
      <c r="I450" s="428">
        <v>0.22</v>
      </c>
      <c r="J450" s="428">
        <v>19.902679842598456</v>
      </c>
      <c r="K450" s="430">
        <v>2.14</v>
      </c>
      <c r="L450" s="430">
        <v>5</v>
      </c>
      <c r="M450" s="479">
        <f t="shared" si="7"/>
        <v>0</v>
      </c>
      <c r="N450" s="594">
        <f t="shared" si="6"/>
        <v>0</v>
      </c>
      <c r="O450" s="594">
        <v>19.854536878601699</v>
      </c>
      <c r="P450" s="484"/>
      <c r="Q450" s="484"/>
    </row>
    <row r="451" spans="1:17">
      <c r="A451" s="670">
        <v>434</v>
      </c>
      <c r="B451" s="677">
        <v>12</v>
      </c>
      <c r="C451" s="677">
        <v>19</v>
      </c>
      <c r="D451" s="677">
        <v>2</v>
      </c>
      <c r="E451" s="676">
        <v>0</v>
      </c>
      <c r="F451" s="448">
        <v>0</v>
      </c>
      <c r="G451" s="358">
        <v>0</v>
      </c>
      <c r="H451" s="428">
        <v>0</v>
      </c>
      <c r="I451" s="428">
        <v>0.08</v>
      </c>
      <c r="J451" s="428">
        <v>19.795532594394324</v>
      </c>
      <c r="K451" s="430">
        <v>2.23</v>
      </c>
      <c r="L451" s="430">
        <v>5</v>
      </c>
      <c r="M451" s="479">
        <f t="shared" si="7"/>
        <v>0</v>
      </c>
      <c r="N451" s="594">
        <f t="shared" si="6"/>
        <v>0</v>
      </c>
      <c r="O451" s="594">
        <v>19.777770369428779</v>
      </c>
      <c r="P451" s="484"/>
      <c r="Q451" s="484"/>
    </row>
    <row r="452" spans="1:17">
      <c r="A452" s="670">
        <v>435</v>
      </c>
      <c r="B452" s="677">
        <v>12</v>
      </c>
      <c r="C452" s="677">
        <v>19</v>
      </c>
      <c r="D452" s="677">
        <v>3</v>
      </c>
      <c r="E452" s="676">
        <v>0</v>
      </c>
      <c r="F452" s="448">
        <v>0</v>
      </c>
      <c r="G452" s="358">
        <v>0</v>
      </c>
      <c r="H452" s="428">
        <v>0</v>
      </c>
      <c r="I452" s="428">
        <v>7.0000000000000007E-2</v>
      </c>
      <c r="J452" s="428">
        <v>19.734833965700251</v>
      </c>
      <c r="K452" s="430">
        <v>2.36</v>
      </c>
      <c r="L452" s="430">
        <v>5</v>
      </c>
      <c r="M452" s="479">
        <f t="shared" si="7"/>
        <v>0</v>
      </c>
      <c r="N452" s="594">
        <f t="shared" si="6"/>
        <v>0</v>
      </c>
      <c r="O452" s="594">
        <v>19.729134250008897</v>
      </c>
      <c r="P452" s="484"/>
      <c r="Q452" s="484"/>
    </row>
    <row r="453" spans="1:17">
      <c r="A453" s="670">
        <v>436</v>
      </c>
      <c r="B453" s="677">
        <v>12</v>
      </c>
      <c r="C453" s="677">
        <v>19</v>
      </c>
      <c r="D453" s="677">
        <v>4</v>
      </c>
      <c r="E453" s="676">
        <v>0</v>
      </c>
      <c r="F453" s="448">
        <v>0</v>
      </c>
      <c r="G453" s="358">
        <v>0</v>
      </c>
      <c r="H453" s="428">
        <v>0</v>
      </c>
      <c r="I453" s="428">
        <v>0.06</v>
      </c>
      <c r="J453" s="428">
        <v>19.69062837435435</v>
      </c>
      <c r="K453" s="430">
        <v>2.48</v>
      </c>
      <c r="L453" s="430">
        <v>5</v>
      </c>
      <c r="M453" s="479">
        <f t="shared" si="7"/>
        <v>0</v>
      </c>
      <c r="N453" s="594">
        <f t="shared" si="6"/>
        <v>0</v>
      </c>
      <c r="O453" s="594">
        <v>19.69013925622022</v>
      </c>
      <c r="P453" s="484"/>
      <c r="Q453" s="484"/>
    </row>
    <row r="454" spans="1:17">
      <c r="A454" s="670">
        <v>437</v>
      </c>
      <c r="B454" s="677">
        <v>12</v>
      </c>
      <c r="C454" s="677">
        <v>19</v>
      </c>
      <c r="D454" s="677">
        <v>5</v>
      </c>
      <c r="E454" s="676">
        <v>0</v>
      </c>
      <c r="F454" s="448">
        <v>0</v>
      </c>
      <c r="G454" s="358">
        <v>0</v>
      </c>
      <c r="H454" s="428">
        <v>0</v>
      </c>
      <c r="I454" s="428">
        <v>0.05</v>
      </c>
      <c r="J454" s="428">
        <v>19.652689042749351</v>
      </c>
      <c r="K454" s="430">
        <v>2.61</v>
      </c>
      <c r="L454" s="430">
        <v>5</v>
      </c>
      <c r="M454" s="479">
        <f t="shared" si="7"/>
        <v>0</v>
      </c>
      <c r="N454" s="594">
        <f t="shared" si="6"/>
        <v>0</v>
      </c>
      <c r="O454" s="594">
        <v>19.654994018248644</v>
      </c>
      <c r="P454" s="484"/>
      <c r="Q454" s="484"/>
    </row>
    <row r="455" spans="1:17">
      <c r="A455" s="670">
        <v>438</v>
      </c>
      <c r="B455" s="677">
        <v>12</v>
      </c>
      <c r="C455" s="677">
        <v>19</v>
      </c>
      <c r="D455" s="677">
        <v>6</v>
      </c>
      <c r="E455" s="676">
        <v>0</v>
      </c>
      <c r="F455" s="448">
        <v>0</v>
      </c>
      <c r="G455" s="358">
        <v>0</v>
      </c>
      <c r="H455" s="428">
        <v>0</v>
      </c>
      <c r="I455" s="428">
        <v>-7.0000000000000007E-2</v>
      </c>
      <c r="J455" s="428">
        <v>19.616278485704665</v>
      </c>
      <c r="K455" s="430">
        <v>2.41</v>
      </c>
      <c r="L455" s="430">
        <v>5</v>
      </c>
      <c r="M455" s="479">
        <f t="shared" si="7"/>
        <v>0.3</v>
      </c>
      <c r="N455" s="594">
        <f t="shared" si="6"/>
        <v>0</v>
      </c>
      <c r="O455" s="594">
        <v>19.620475434932423</v>
      </c>
      <c r="P455" s="484"/>
      <c r="Q455" s="484"/>
    </row>
    <row r="456" spans="1:17">
      <c r="A456" s="670">
        <v>439</v>
      </c>
      <c r="B456" s="677">
        <v>12</v>
      </c>
      <c r="C456" s="677">
        <v>19</v>
      </c>
      <c r="D456" s="677">
        <v>7</v>
      </c>
      <c r="E456" s="676">
        <v>0</v>
      </c>
      <c r="F456" s="448">
        <v>0</v>
      </c>
      <c r="G456" s="358">
        <v>0</v>
      </c>
      <c r="H456" s="428">
        <v>0</v>
      </c>
      <c r="I456" s="428">
        <v>-0.19</v>
      </c>
      <c r="J456" s="428">
        <v>20.011616967272573</v>
      </c>
      <c r="K456" s="430">
        <v>2.2200000000000002</v>
      </c>
      <c r="L456" s="430">
        <v>5</v>
      </c>
      <c r="M456" s="479">
        <f t="shared" si="7"/>
        <v>0</v>
      </c>
      <c r="N456" s="594">
        <f t="shared" si="6"/>
        <v>0</v>
      </c>
      <c r="O456" s="594">
        <v>20</v>
      </c>
      <c r="P456" s="484"/>
      <c r="Q456" s="484"/>
    </row>
    <row r="457" spans="1:17">
      <c r="A457" s="670">
        <v>440</v>
      </c>
      <c r="B457" s="677">
        <v>12</v>
      </c>
      <c r="C457" s="677">
        <v>19</v>
      </c>
      <c r="D457" s="677">
        <v>8</v>
      </c>
      <c r="E457" s="676">
        <v>0</v>
      </c>
      <c r="F457" s="448">
        <v>0</v>
      </c>
      <c r="G457" s="358">
        <v>0</v>
      </c>
      <c r="H457" s="428">
        <v>0</v>
      </c>
      <c r="I457" s="428">
        <v>-0.31</v>
      </c>
      <c r="J457" s="428">
        <v>20.170953397986498</v>
      </c>
      <c r="K457" s="430">
        <v>2.0299999999999998</v>
      </c>
      <c r="L457" s="430">
        <v>5</v>
      </c>
      <c r="M457" s="479">
        <f t="shared" si="7"/>
        <v>0</v>
      </c>
      <c r="N457" s="594">
        <f t="shared" si="6"/>
        <v>0</v>
      </c>
      <c r="O457" s="594">
        <v>20</v>
      </c>
      <c r="P457" s="484"/>
      <c r="Q457" s="484"/>
    </row>
    <row r="458" spans="1:17">
      <c r="A458" s="670">
        <v>441</v>
      </c>
      <c r="B458" s="677">
        <v>12</v>
      </c>
      <c r="C458" s="677">
        <v>19</v>
      </c>
      <c r="D458" s="677">
        <v>9</v>
      </c>
      <c r="E458" s="676">
        <v>0</v>
      </c>
      <c r="F458" s="448">
        <v>0</v>
      </c>
      <c r="G458" s="358">
        <v>0</v>
      </c>
      <c r="H458" s="428">
        <v>0</v>
      </c>
      <c r="I458" s="428">
        <v>-0.13</v>
      </c>
      <c r="J458" s="428">
        <v>20.187732772389506</v>
      </c>
      <c r="K458" s="430">
        <v>1.78</v>
      </c>
      <c r="L458" s="430">
        <v>5</v>
      </c>
      <c r="M458" s="479">
        <f t="shared" si="7"/>
        <v>0</v>
      </c>
      <c r="N458" s="594">
        <f t="shared" si="6"/>
        <v>0</v>
      </c>
      <c r="O458" s="594">
        <v>19.999999999999996</v>
      </c>
      <c r="P458" s="484"/>
      <c r="Q458" s="484"/>
    </row>
    <row r="459" spans="1:17">
      <c r="A459" s="670">
        <v>442</v>
      </c>
      <c r="B459" s="677">
        <v>12</v>
      </c>
      <c r="C459" s="677">
        <v>19</v>
      </c>
      <c r="D459" s="677">
        <v>10</v>
      </c>
      <c r="E459" s="676">
        <v>0</v>
      </c>
      <c r="F459" s="448">
        <v>0</v>
      </c>
      <c r="G459" s="358">
        <v>0</v>
      </c>
      <c r="H459" s="428">
        <v>0</v>
      </c>
      <c r="I459" s="428">
        <v>0.06</v>
      </c>
      <c r="J459" s="428">
        <v>20.19274818905113</v>
      </c>
      <c r="K459" s="430">
        <v>1.53</v>
      </c>
      <c r="L459" s="430">
        <v>5</v>
      </c>
      <c r="M459" s="479">
        <f t="shared" si="7"/>
        <v>0</v>
      </c>
      <c r="N459" s="594">
        <f t="shared" si="6"/>
        <v>0</v>
      </c>
      <c r="O459" s="594">
        <v>20</v>
      </c>
      <c r="P459" s="484"/>
      <c r="Q459" s="484"/>
    </row>
    <row r="460" spans="1:17">
      <c r="A460" s="670">
        <v>443</v>
      </c>
      <c r="B460" s="677">
        <v>12</v>
      </c>
      <c r="C460" s="677">
        <v>19</v>
      </c>
      <c r="D460" s="677">
        <v>11</v>
      </c>
      <c r="E460" s="676">
        <v>0</v>
      </c>
      <c r="F460" s="448">
        <v>0</v>
      </c>
      <c r="G460" s="358">
        <v>0</v>
      </c>
      <c r="H460" s="428">
        <v>0</v>
      </c>
      <c r="I460" s="428">
        <v>0.24</v>
      </c>
      <c r="J460" s="428">
        <v>20.19020350029227</v>
      </c>
      <c r="K460" s="430">
        <v>1.28</v>
      </c>
      <c r="L460" s="430">
        <v>5</v>
      </c>
      <c r="M460" s="479">
        <f t="shared" si="7"/>
        <v>0</v>
      </c>
      <c r="N460" s="594">
        <f t="shared" si="6"/>
        <v>0</v>
      </c>
      <c r="O460" s="594">
        <v>20</v>
      </c>
      <c r="P460" s="484"/>
      <c r="Q460" s="484"/>
    </row>
    <row r="461" spans="1:17">
      <c r="A461" s="670">
        <v>444</v>
      </c>
      <c r="B461" s="677">
        <v>12</v>
      </c>
      <c r="C461" s="677">
        <v>19</v>
      </c>
      <c r="D461" s="677">
        <v>12</v>
      </c>
      <c r="E461" s="676">
        <v>0</v>
      </c>
      <c r="F461" s="448">
        <v>0</v>
      </c>
      <c r="G461" s="358">
        <v>0</v>
      </c>
      <c r="H461" s="428">
        <v>0</v>
      </c>
      <c r="I461" s="428">
        <v>0.7</v>
      </c>
      <c r="J461" s="428">
        <v>20.177765827418359</v>
      </c>
      <c r="K461" s="430">
        <v>1.74</v>
      </c>
      <c r="L461" s="430">
        <v>5</v>
      </c>
      <c r="M461" s="479">
        <f t="shared" si="7"/>
        <v>0.3</v>
      </c>
      <c r="N461" s="594">
        <f t="shared" si="6"/>
        <v>0</v>
      </c>
      <c r="O461" s="594">
        <v>20</v>
      </c>
      <c r="P461" s="484"/>
      <c r="Q461" s="484"/>
    </row>
    <row r="462" spans="1:17">
      <c r="A462" s="670">
        <v>445</v>
      </c>
      <c r="B462" s="677">
        <v>12</v>
      </c>
      <c r="C462" s="677">
        <v>19</v>
      </c>
      <c r="D462" s="677">
        <v>13</v>
      </c>
      <c r="E462" s="676">
        <v>0</v>
      </c>
      <c r="F462" s="448">
        <v>0</v>
      </c>
      <c r="G462" s="358">
        <v>0</v>
      </c>
      <c r="H462" s="428">
        <v>0</v>
      </c>
      <c r="I462" s="428">
        <v>1.17</v>
      </c>
      <c r="J462" s="428">
        <v>19.952567418828046</v>
      </c>
      <c r="K462" s="430">
        <v>2.2000000000000002</v>
      </c>
      <c r="L462" s="430">
        <v>5</v>
      </c>
      <c r="M462" s="479">
        <f t="shared" si="7"/>
        <v>0</v>
      </c>
      <c r="N462" s="594">
        <f t="shared" si="6"/>
        <v>0</v>
      </c>
      <c r="O462" s="594">
        <v>20.000000000000007</v>
      </c>
      <c r="P462" s="484"/>
      <c r="Q462" s="484"/>
    </row>
    <row r="463" spans="1:17">
      <c r="A463" s="670">
        <v>446</v>
      </c>
      <c r="B463" s="677">
        <v>12</v>
      </c>
      <c r="C463" s="677">
        <v>19</v>
      </c>
      <c r="D463" s="677">
        <v>14</v>
      </c>
      <c r="E463" s="676">
        <v>0</v>
      </c>
      <c r="F463" s="448">
        <v>0</v>
      </c>
      <c r="G463" s="358">
        <v>0</v>
      </c>
      <c r="H463" s="428">
        <v>0</v>
      </c>
      <c r="I463" s="428">
        <v>1.63</v>
      </c>
      <c r="J463" s="428">
        <v>20.084168178688767</v>
      </c>
      <c r="K463" s="430">
        <v>2.66</v>
      </c>
      <c r="L463" s="430">
        <v>5</v>
      </c>
      <c r="M463" s="479">
        <f t="shared" si="7"/>
        <v>0</v>
      </c>
      <c r="N463" s="594">
        <f t="shared" si="6"/>
        <v>0</v>
      </c>
      <c r="O463" s="594">
        <v>20.000000000000004</v>
      </c>
      <c r="P463" s="484"/>
      <c r="Q463" s="484"/>
    </row>
    <row r="464" spans="1:17">
      <c r="A464" s="670">
        <v>447</v>
      </c>
      <c r="B464" s="677">
        <v>12</v>
      </c>
      <c r="C464" s="677">
        <v>19</v>
      </c>
      <c r="D464" s="677">
        <v>15</v>
      </c>
      <c r="E464" s="676">
        <v>0</v>
      </c>
      <c r="F464" s="448">
        <v>0</v>
      </c>
      <c r="G464" s="358">
        <v>0</v>
      </c>
      <c r="H464" s="428">
        <v>0</v>
      </c>
      <c r="I464" s="428">
        <v>1.52</v>
      </c>
      <c r="J464" s="428">
        <v>20.08562823804148</v>
      </c>
      <c r="K464" s="430">
        <v>2.14</v>
      </c>
      <c r="L464" s="430">
        <v>5</v>
      </c>
      <c r="M464" s="479">
        <f t="shared" si="7"/>
        <v>0</v>
      </c>
      <c r="N464" s="594">
        <f t="shared" si="6"/>
        <v>0</v>
      </c>
      <c r="O464" s="594">
        <v>20.017222498085737</v>
      </c>
      <c r="P464" s="484"/>
      <c r="Q464" s="484"/>
    </row>
    <row r="465" spans="1:17">
      <c r="A465" s="670">
        <v>448</v>
      </c>
      <c r="B465" s="677">
        <v>12</v>
      </c>
      <c r="C465" s="677">
        <v>19</v>
      </c>
      <c r="D465" s="677">
        <v>16</v>
      </c>
      <c r="E465" s="676">
        <v>0</v>
      </c>
      <c r="F465" s="448">
        <v>0</v>
      </c>
      <c r="G465" s="358">
        <v>0</v>
      </c>
      <c r="H465" s="428">
        <v>0</v>
      </c>
      <c r="I465" s="428">
        <v>1.4</v>
      </c>
      <c r="J465" s="428">
        <v>20.085335776162268</v>
      </c>
      <c r="K465" s="430">
        <v>1.62</v>
      </c>
      <c r="L465" s="430">
        <v>5</v>
      </c>
      <c r="M465" s="479">
        <f t="shared" si="7"/>
        <v>0</v>
      </c>
      <c r="N465" s="594">
        <f t="shared" si="6"/>
        <v>0</v>
      </c>
      <c r="O465" s="594">
        <v>20</v>
      </c>
      <c r="P465" s="484"/>
      <c r="Q465" s="484"/>
    </row>
    <row r="466" spans="1:17">
      <c r="A466" s="670">
        <v>449</v>
      </c>
      <c r="B466" s="677">
        <v>12</v>
      </c>
      <c r="C466" s="677">
        <v>19</v>
      </c>
      <c r="D466" s="677">
        <v>17</v>
      </c>
      <c r="E466" s="676">
        <v>0</v>
      </c>
      <c r="F466" s="448">
        <v>0</v>
      </c>
      <c r="G466" s="358">
        <v>0</v>
      </c>
      <c r="H466" s="428">
        <v>0</v>
      </c>
      <c r="I466" s="428">
        <v>1.29</v>
      </c>
      <c r="J466" s="428">
        <v>20.09218416426215</v>
      </c>
      <c r="K466" s="430">
        <v>1.1000000000000001</v>
      </c>
      <c r="L466" s="430">
        <v>5</v>
      </c>
      <c r="M466" s="479">
        <f t="shared" si="7"/>
        <v>0</v>
      </c>
      <c r="N466" s="594">
        <f t="shared" si="6"/>
        <v>0</v>
      </c>
      <c r="O466" s="594">
        <v>20</v>
      </c>
      <c r="P466" s="484"/>
      <c r="Q466" s="484"/>
    </row>
    <row r="467" spans="1:17">
      <c r="A467" s="670">
        <v>450</v>
      </c>
      <c r="B467" s="677">
        <v>12</v>
      </c>
      <c r="C467" s="677">
        <v>19</v>
      </c>
      <c r="D467" s="677">
        <v>18</v>
      </c>
      <c r="E467" s="676">
        <v>0</v>
      </c>
      <c r="F467" s="448">
        <v>0</v>
      </c>
      <c r="G467" s="358">
        <v>0</v>
      </c>
      <c r="H467" s="428">
        <v>0</v>
      </c>
      <c r="I467" s="428">
        <v>0.56000000000000005</v>
      </c>
      <c r="J467" s="428">
        <v>20.122037383783059</v>
      </c>
      <c r="K467" s="430">
        <v>1.45</v>
      </c>
      <c r="L467" s="430">
        <v>5</v>
      </c>
      <c r="M467" s="479">
        <f t="shared" si="7"/>
        <v>0.3</v>
      </c>
      <c r="N467" s="594">
        <f t="shared" ref="N467:N530" si="8">+IF((O466-I466)&gt;$O$8,1,0)*IF(I466&gt;$O$9,1,0)*IF(O466&gt;($O$11-$O$10),1,0)</f>
        <v>0</v>
      </c>
      <c r="O467" s="594">
        <v>20</v>
      </c>
      <c r="P467" s="484"/>
      <c r="Q467" s="484"/>
    </row>
    <row r="468" spans="1:17">
      <c r="A468" s="670">
        <v>451</v>
      </c>
      <c r="B468" s="677">
        <v>12</v>
      </c>
      <c r="C468" s="677">
        <v>19</v>
      </c>
      <c r="D468" s="677">
        <v>19</v>
      </c>
      <c r="E468" s="676">
        <v>0</v>
      </c>
      <c r="F468" s="448">
        <v>0</v>
      </c>
      <c r="G468" s="358">
        <v>0</v>
      </c>
      <c r="H468" s="428">
        <v>0</v>
      </c>
      <c r="I468" s="428">
        <v>-0.17</v>
      </c>
      <c r="J468" s="428">
        <v>19.907121552768803</v>
      </c>
      <c r="K468" s="430">
        <v>1.79</v>
      </c>
      <c r="L468" s="430">
        <v>5</v>
      </c>
      <c r="M468" s="479">
        <f t="shared" si="7"/>
        <v>0</v>
      </c>
      <c r="N468" s="594">
        <f t="shared" si="8"/>
        <v>0</v>
      </c>
      <c r="O468" s="594">
        <v>20</v>
      </c>
      <c r="P468" s="484"/>
      <c r="Q468" s="484"/>
    </row>
    <row r="469" spans="1:17">
      <c r="A469" s="670">
        <v>452</v>
      </c>
      <c r="B469" s="677">
        <v>12</v>
      </c>
      <c r="C469" s="677">
        <v>19</v>
      </c>
      <c r="D469" s="677">
        <v>20</v>
      </c>
      <c r="E469" s="676">
        <v>0</v>
      </c>
      <c r="F469" s="448">
        <v>0</v>
      </c>
      <c r="G469" s="358">
        <v>0</v>
      </c>
      <c r="H469" s="428">
        <v>0</v>
      </c>
      <c r="I469" s="428">
        <v>-0.91</v>
      </c>
      <c r="J469" s="428">
        <v>20.077969290968639</v>
      </c>
      <c r="K469" s="430">
        <v>2.14</v>
      </c>
      <c r="L469" s="430">
        <v>5</v>
      </c>
      <c r="M469" s="479">
        <f t="shared" si="7"/>
        <v>0</v>
      </c>
      <c r="N469" s="594">
        <f t="shared" si="8"/>
        <v>0</v>
      </c>
      <c r="O469" s="594">
        <v>20</v>
      </c>
      <c r="P469" s="484"/>
      <c r="Q469" s="484"/>
    </row>
    <row r="470" spans="1:17">
      <c r="A470" s="670">
        <v>453</v>
      </c>
      <c r="B470" s="677">
        <v>12</v>
      </c>
      <c r="C470" s="677">
        <v>19</v>
      </c>
      <c r="D470" s="677">
        <v>21</v>
      </c>
      <c r="E470" s="676">
        <v>0</v>
      </c>
      <c r="F470" s="448">
        <v>0</v>
      </c>
      <c r="G470" s="358">
        <v>0</v>
      </c>
      <c r="H470" s="428">
        <v>0</v>
      </c>
      <c r="I470" s="428">
        <v>-1.1200000000000001</v>
      </c>
      <c r="J470" s="428">
        <v>20.109652127304457</v>
      </c>
      <c r="K470" s="430">
        <v>2.7</v>
      </c>
      <c r="L470" s="430">
        <v>5</v>
      </c>
      <c r="M470" s="479">
        <f t="shared" si="7"/>
        <v>0</v>
      </c>
      <c r="N470" s="594">
        <f t="shared" si="8"/>
        <v>0</v>
      </c>
      <c r="O470" s="594">
        <v>20.000000000000007</v>
      </c>
      <c r="P470" s="484"/>
      <c r="Q470" s="484"/>
    </row>
    <row r="471" spans="1:17">
      <c r="A471" s="670">
        <v>454</v>
      </c>
      <c r="B471" s="677">
        <v>12</v>
      </c>
      <c r="C471" s="677">
        <v>19</v>
      </c>
      <c r="D471" s="677">
        <v>22</v>
      </c>
      <c r="E471" s="676">
        <v>0</v>
      </c>
      <c r="F471" s="448">
        <v>0</v>
      </c>
      <c r="G471" s="358">
        <v>0</v>
      </c>
      <c r="H471" s="428">
        <v>0</v>
      </c>
      <c r="I471" s="428">
        <v>-1.33</v>
      </c>
      <c r="J471" s="428">
        <v>20.12763935187947</v>
      </c>
      <c r="K471" s="430">
        <v>3.27</v>
      </c>
      <c r="L471" s="430">
        <v>5</v>
      </c>
      <c r="M471" s="479">
        <f t="shared" si="7"/>
        <v>0</v>
      </c>
      <c r="N471" s="594">
        <f t="shared" si="8"/>
        <v>0</v>
      </c>
      <c r="O471" s="594">
        <v>20</v>
      </c>
      <c r="P471" s="484"/>
      <c r="Q471" s="484"/>
    </row>
    <row r="472" spans="1:17">
      <c r="A472" s="670">
        <v>455</v>
      </c>
      <c r="B472" s="677">
        <v>12</v>
      </c>
      <c r="C472" s="677">
        <v>19</v>
      </c>
      <c r="D472" s="677">
        <v>23</v>
      </c>
      <c r="E472" s="676">
        <v>0</v>
      </c>
      <c r="F472" s="448">
        <v>0</v>
      </c>
      <c r="G472" s="358">
        <v>0</v>
      </c>
      <c r="H472" s="428">
        <v>0</v>
      </c>
      <c r="I472" s="428">
        <v>-1.54</v>
      </c>
      <c r="J472" s="428">
        <v>20.141523256595367</v>
      </c>
      <c r="K472" s="430">
        <v>3.83</v>
      </c>
      <c r="L472" s="430">
        <v>5</v>
      </c>
      <c r="M472" s="479">
        <f t="shared" si="7"/>
        <v>0</v>
      </c>
      <c r="N472" s="594">
        <f t="shared" si="8"/>
        <v>0</v>
      </c>
      <c r="O472" s="594">
        <v>20</v>
      </c>
      <c r="P472" s="484"/>
      <c r="Q472" s="484"/>
    </row>
    <row r="473" spans="1:17">
      <c r="A473" s="670">
        <v>456</v>
      </c>
      <c r="B473" s="677">
        <v>12</v>
      </c>
      <c r="C473" s="677">
        <v>19</v>
      </c>
      <c r="D473" s="677">
        <v>24</v>
      </c>
      <c r="E473" s="676">
        <v>0</v>
      </c>
      <c r="F473" s="448">
        <v>0</v>
      </c>
      <c r="G473" s="358">
        <v>0</v>
      </c>
      <c r="H473" s="428">
        <v>0</v>
      </c>
      <c r="I473" s="428">
        <v>-1.41</v>
      </c>
      <c r="J473" s="428">
        <v>19.929261915775978</v>
      </c>
      <c r="K473" s="430">
        <v>4.12</v>
      </c>
      <c r="L473" s="430">
        <v>5</v>
      </c>
      <c r="M473" s="479">
        <f t="shared" si="7"/>
        <v>0</v>
      </c>
      <c r="N473" s="594">
        <f t="shared" si="8"/>
        <v>0</v>
      </c>
      <c r="O473" s="594">
        <v>19.862263949342978</v>
      </c>
      <c r="P473" s="484"/>
      <c r="Q473" s="484"/>
    </row>
    <row r="474" spans="1:17">
      <c r="A474" s="670">
        <v>457</v>
      </c>
      <c r="B474" s="677">
        <v>12</v>
      </c>
      <c r="C474" s="677">
        <v>20</v>
      </c>
      <c r="D474" s="677">
        <v>1</v>
      </c>
      <c r="E474" s="676">
        <v>0</v>
      </c>
      <c r="F474" s="448">
        <v>0</v>
      </c>
      <c r="G474" s="358">
        <v>0</v>
      </c>
      <c r="H474" s="428">
        <v>0</v>
      </c>
      <c r="I474" s="428">
        <v>-1.27</v>
      </c>
      <c r="J474" s="428">
        <v>19.83511494687297</v>
      </c>
      <c r="K474" s="430">
        <v>4.4000000000000004</v>
      </c>
      <c r="L474" s="430">
        <v>5</v>
      </c>
      <c r="M474" s="479">
        <f t="shared" si="7"/>
        <v>0</v>
      </c>
      <c r="N474" s="594">
        <f t="shared" si="8"/>
        <v>0</v>
      </c>
      <c r="O474" s="594">
        <v>19.795520132362043</v>
      </c>
      <c r="P474" s="484"/>
      <c r="Q474" s="484"/>
    </row>
    <row r="475" spans="1:17">
      <c r="A475" s="670">
        <v>458</v>
      </c>
      <c r="B475" s="677">
        <v>12</v>
      </c>
      <c r="C475" s="677">
        <v>20</v>
      </c>
      <c r="D475" s="677">
        <v>2</v>
      </c>
      <c r="E475" s="676">
        <v>0</v>
      </c>
      <c r="F475" s="448">
        <v>0</v>
      </c>
      <c r="G475" s="358">
        <v>0</v>
      </c>
      <c r="H475" s="428">
        <v>0</v>
      </c>
      <c r="I475" s="428">
        <v>-1.1399999999999999</v>
      </c>
      <c r="J475" s="428">
        <v>19.720804540940513</v>
      </c>
      <c r="K475" s="430">
        <v>4.6900000000000004</v>
      </c>
      <c r="L475" s="430">
        <v>5</v>
      </c>
      <c r="M475" s="479">
        <f t="shared" si="7"/>
        <v>0</v>
      </c>
      <c r="N475" s="594">
        <f t="shared" si="8"/>
        <v>0</v>
      </c>
      <c r="O475" s="594">
        <v>19.714415501603789</v>
      </c>
      <c r="P475" s="484"/>
      <c r="Q475" s="484"/>
    </row>
    <row r="476" spans="1:17">
      <c r="A476" s="670">
        <v>459</v>
      </c>
      <c r="B476" s="677">
        <v>12</v>
      </c>
      <c r="C476" s="677">
        <v>20</v>
      </c>
      <c r="D476" s="677">
        <v>3</v>
      </c>
      <c r="E476" s="676">
        <v>0</v>
      </c>
      <c r="F476" s="448">
        <v>0</v>
      </c>
      <c r="G476" s="358">
        <v>0</v>
      </c>
      <c r="H476" s="428">
        <v>0</v>
      </c>
      <c r="I476" s="428">
        <v>-0.69</v>
      </c>
      <c r="J476" s="428">
        <v>19.661571225140268</v>
      </c>
      <c r="K476" s="430">
        <v>5.2</v>
      </c>
      <c r="L476" s="430">
        <v>5</v>
      </c>
      <c r="M476" s="479">
        <f t="shared" si="7"/>
        <v>0</v>
      </c>
      <c r="N476" s="594">
        <f t="shared" si="8"/>
        <v>0</v>
      </c>
      <c r="O476" s="594">
        <v>19.667543411318889</v>
      </c>
      <c r="P476" s="484"/>
      <c r="Q476" s="484"/>
    </row>
    <row r="477" spans="1:17">
      <c r="A477" s="670">
        <v>460</v>
      </c>
      <c r="B477" s="677">
        <v>12</v>
      </c>
      <c r="C477" s="677">
        <v>20</v>
      </c>
      <c r="D477" s="677">
        <v>4</v>
      </c>
      <c r="E477" s="676">
        <v>0</v>
      </c>
      <c r="F477" s="448">
        <v>0</v>
      </c>
      <c r="G477" s="358">
        <v>0</v>
      </c>
      <c r="H477" s="428">
        <v>0</v>
      </c>
      <c r="I477" s="428">
        <v>-0.23</v>
      </c>
      <c r="J477" s="428">
        <v>19.622827950550533</v>
      </c>
      <c r="K477" s="430">
        <v>5.71</v>
      </c>
      <c r="L477" s="430">
        <v>5</v>
      </c>
      <c r="M477" s="479">
        <f t="shared" si="7"/>
        <v>0</v>
      </c>
      <c r="N477" s="594">
        <f t="shared" si="8"/>
        <v>0</v>
      </c>
      <c r="O477" s="594">
        <v>19.633137679315553</v>
      </c>
      <c r="P477" s="484"/>
      <c r="Q477" s="484"/>
    </row>
    <row r="478" spans="1:17">
      <c r="A478" s="670">
        <v>461</v>
      </c>
      <c r="B478" s="677">
        <v>12</v>
      </c>
      <c r="C478" s="677">
        <v>20</v>
      </c>
      <c r="D478" s="677">
        <v>5</v>
      </c>
      <c r="E478" s="676">
        <v>0</v>
      </c>
      <c r="F478" s="448">
        <v>0</v>
      </c>
      <c r="G478" s="358">
        <v>0</v>
      </c>
      <c r="H478" s="428">
        <v>0</v>
      </c>
      <c r="I478" s="428">
        <v>0.22</v>
      </c>
      <c r="J478" s="428">
        <v>19.592541209851621</v>
      </c>
      <c r="K478" s="430">
        <v>6.22</v>
      </c>
      <c r="L478" s="430">
        <v>5</v>
      </c>
      <c r="M478" s="479">
        <f t="shared" si="7"/>
        <v>0</v>
      </c>
      <c r="N478" s="594">
        <f t="shared" si="8"/>
        <v>0</v>
      </c>
      <c r="O478" s="594">
        <v>19.60428331365582</v>
      </c>
      <c r="P478" s="484"/>
      <c r="Q478" s="484"/>
    </row>
    <row r="479" spans="1:17">
      <c r="A479" s="670">
        <v>462</v>
      </c>
      <c r="B479" s="677">
        <v>12</v>
      </c>
      <c r="C479" s="677">
        <v>20</v>
      </c>
      <c r="D479" s="677">
        <v>6</v>
      </c>
      <c r="E479" s="676">
        <v>0</v>
      </c>
      <c r="F479" s="448">
        <v>0</v>
      </c>
      <c r="G479" s="358">
        <v>0</v>
      </c>
      <c r="H479" s="428">
        <v>0</v>
      </c>
      <c r="I479" s="428">
        <v>0.33</v>
      </c>
      <c r="J479" s="428">
        <v>19.562899273617507</v>
      </c>
      <c r="K479" s="430">
        <v>6.07</v>
      </c>
      <c r="L479" s="430">
        <v>5</v>
      </c>
      <c r="M479" s="479">
        <f t="shared" si="7"/>
        <v>0.3</v>
      </c>
      <c r="N479" s="594">
        <f t="shared" si="8"/>
        <v>0</v>
      </c>
      <c r="O479" s="594">
        <v>19.574976878847217</v>
      </c>
      <c r="P479" s="484"/>
      <c r="Q479" s="484"/>
    </row>
    <row r="480" spans="1:17">
      <c r="A480" s="670">
        <v>463</v>
      </c>
      <c r="B480" s="677">
        <v>12</v>
      </c>
      <c r="C480" s="677">
        <v>20</v>
      </c>
      <c r="D480" s="677">
        <v>7</v>
      </c>
      <c r="E480" s="676">
        <v>0</v>
      </c>
      <c r="F480" s="448">
        <v>0</v>
      </c>
      <c r="G480" s="358">
        <v>0</v>
      </c>
      <c r="H480" s="428">
        <v>0</v>
      </c>
      <c r="I480" s="428">
        <v>0.44</v>
      </c>
      <c r="J480" s="428">
        <v>20.002954982557874</v>
      </c>
      <c r="K480" s="430">
        <v>5.93</v>
      </c>
      <c r="L480" s="430">
        <v>5</v>
      </c>
      <c r="M480" s="479">
        <f t="shared" si="7"/>
        <v>0</v>
      </c>
      <c r="N480" s="594">
        <f t="shared" si="8"/>
        <v>0</v>
      </c>
      <c r="O480" s="594">
        <v>20</v>
      </c>
      <c r="P480" s="484"/>
      <c r="Q480" s="484"/>
    </row>
    <row r="481" spans="1:17">
      <c r="A481" s="670">
        <v>464</v>
      </c>
      <c r="B481" s="677">
        <v>12</v>
      </c>
      <c r="C481" s="677">
        <v>20</v>
      </c>
      <c r="D481" s="677">
        <v>8</v>
      </c>
      <c r="E481" s="676">
        <v>0</v>
      </c>
      <c r="F481" s="448">
        <v>0</v>
      </c>
      <c r="G481" s="358">
        <v>0</v>
      </c>
      <c r="H481" s="428">
        <v>0</v>
      </c>
      <c r="I481" s="428">
        <v>0.56000000000000005</v>
      </c>
      <c r="J481" s="428">
        <v>20.176027435320162</v>
      </c>
      <c r="K481" s="430">
        <v>5.78</v>
      </c>
      <c r="L481" s="430">
        <v>5</v>
      </c>
      <c r="M481" s="479">
        <f t="shared" si="7"/>
        <v>0</v>
      </c>
      <c r="N481" s="594">
        <f t="shared" si="8"/>
        <v>0</v>
      </c>
      <c r="O481" s="594">
        <v>20</v>
      </c>
      <c r="P481" s="484"/>
      <c r="Q481" s="484"/>
    </row>
    <row r="482" spans="1:17">
      <c r="A482" s="670">
        <v>465</v>
      </c>
      <c r="B482" s="677">
        <v>12</v>
      </c>
      <c r="C482" s="677">
        <v>20</v>
      </c>
      <c r="D482" s="677">
        <v>9</v>
      </c>
      <c r="E482" s="676">
        <v>0</v>
      </c>
      <c r="F482" s="448">
        <v>0</v>
      </c>
      <c r="G482" s="358">
        <v>0</v>
      </c>
      <c r="H482" s="428">
        <v>0</v>
      </c>
      <c r="I482" s="428">
        <v>1.18</v>
      </c>
      <c r="J482" s="428">
        <v>20.189532897663533</v>
      </c>
      <c r="K482" s="430">
        <v>5.2</v>
      </c>
      <c r="L482" s="430">
        <v>5</v>
      </c>
      <c r="M482" s="479">
        <f t="shared" si="7"/>
        <v>0</v>
      </c>
      <c r="N482" s="594">
        <f t="shared" si="8"/>
        <v>0</v>
      </c>
      <c r="O482" s="594">
        <v>20</v>
      </c>
      <c r="P482" s="484"/>
      <c r="Q482" s="484"/>
    </row>
    <row r="483" spans="1:17">
      <c r="A483" s="670">
        <v>466</v>
      </c>
      <c r="B483" s="677">
        <v>12</v>
      </c>
      <c r="C483" s="677">
        <v>20</v>
      </c>
      <c r="D483" s="677">
        <v>10</v>
      </c>
      <c r="E483" s="676">
        <v>0</v>
      </c>
      <c r="F483" s="448">
        <v>0</v>
      </c>
      <c r="G483" s="358">
        <v>0</v>
      </c>
      <c r="H483" s="428">
        <v>0</v>
      </c>
      <c r="I483" s="428">
        <v>1.79</v>
      </c>
      <c r="J483" s="428">
        <v>20.19017040551282</v>
      </c>
      <c r="K483" s="430">
        <v>4.6100000000000003</v>
      </c>
      <c r="L483" s="430">
        <v>5</v>
      </c>
      <c r="M483" s="479">
        <f t="shared" si="7"/>
        <v>0</v>
      </c>
      <c r="N483" s="594">
        <f t="shared" si="8"/>
        <v>0</v>
      </c>
      <c r="O483" s="594">
        <v>20</v>
      </c>
      <c r="P483" s="484"/>
      <c r="Q483" s="484"/>
    </row>
    <row r="484" spans="1:17">
      <c r="A484" s="670">
        <v>467</v>
      </c>
      <c r="B484" s="677">
        <v>12</v>
      </c>
      <c r="C484" s="677">
        <v>20</v>
      </c>
      <c r="D484" s="677">
        <v>11</v>
      </c>
      <c r="E484" s="676">
        <v>0</v>
      </c>
      <c r="F484" s="448">
        <v>0</v>
      </c>
      <c r="G484" s="358">
        <v>0</v>
      </c>
      <c r="H484" s="428">
        <v>0</v>
      </c>
      <c r="I484" s="428">
        <v>2.41</v>
      </c>
      <c r="J484" s="428">
        <v>20.17185116393712</v>
      </c>
      <c r="K484" s="430">
        <v>4.03</v>
      </c>
      <c r="L484" s="430">
        <v>5</v>
      </c>
      <c r="M484" s="479">
        <f t="shared" si="7"/>
        <v>0</v>
      </c>
      <c r="N484" s="594">
        <f t="shared" si="8"/>
        <v>0</v>
      </c>
      <c r="O484" s="594">
        <v>19.999999999999996</v>
      </c>
      <c r="P484" s="484"/>
      <c r="Q484" s="484"/>
    </row>
    <row r="485" spans="1:17">
      <c r="A485" s="670">
        <v>468</v>
      </c>
      <c r="B485" s="677">
        <v>12</v>
      </c>
      <c r="C485" s="677">
        <v>20</v>
      </c>
      <c r="D485" s="677">
        <v>12</v>
      </c>
      <c r="E485" s="676">
        <v>0</v>
      </c>
      <c r="F485" s="448">
        <v>0</v>
      </c>
      <c r="G485" s="358">
        <v>0</v>
      </c>
      <c r="H485" s="428">
        <v>0</v>
      </c>
      <c r="I485" s="428">
        <v>2.94</v>
      </c>
      <c r="J485" s="428">
        <v>20.168781767751721</v>
      </c>
      <c r="K485" s="430">
        <v>3.77</v>
      </c>
      <c r="L485" s="430">
        <v>5</v>
      </c>
      <c r="M485" s="479">
        <f t="shared" si="7"/>
        <v>0.3</v>
      </c>
      <c r="N485" s="594">
        <f t="shared" si="8"/>
        <v>0</v>
      </c>
      <c r="O485" s="594">
        <v>20</v>
      </c>
      <c r="P485" s="484"/>
      <c r="Q485" s="484"/>
    </row>
    <row r="486" spans="1:17">
      <c r="A486" s="670">
        <v>469</v>
      </c>
      <c r="B486" s="677">
        <v>12</v>
      </c>
      <c r="C486" s="677">
        <v>20</v>
      </c>
      <c r="D486" s="677">
        <v>13</v>
      </c>
      <c r="E486" s="676">
        <v>0</v>
      </c>
      <c r="F486" s="448">
        <v>0</v>
      </c>
      <c r="G486" s="358">
        <v>0</v>
      </c>
      <c r="H486" s="428">
        <v>0</v>
      </c>
      <c r="I486" s="428">
        <v>3.46</v>
      </c>
      <c r="J486" s="428">
        <v>19.889281365031721</v>
      </c>
      <c r="K486" s="430">
        <v>3.51</v>
      </c>
      <c r="L486" s="430">
        <v>5</v>
      </c>
      <c r="M486" s="479">
        <f t="shared" si="7"/>
        <v>0</v>
      </c>
      <c r="N486" s="594">
        <f t="shared" si="8"/>
        <v>0</v>
      </c>
      <c r="O486" s="594">
        <v>20.000000000000004</v>
      </c>
      <c r="P486" s="484"/>
      <c r="Q486" s="484"/>
    </row>
    <row r="487" spans="1:17">
      <c r="A487" s="670">
        <v>470</v>
      </c>
      <c r="B487" s="677">
        <v>12</v>
      </c>
      <c r="C487" s="677">
        <v>20</v>
      </c>
      <c r="D487" s="677">
        <v>14</v>
      </c>
      <c r="E487" s="676">
        <v>0</v>
      </c>
      <c r="F487" s="448">
        <v>0</v>
      </c>
      <c r="G487" s="358">
        <v>0</v>
      </c>
      <c r="H487" s="428">
        <v>0</v>
      </c>
      <c r="I487" s="428">
        <v>3.99</v>
      </c>
      <c r="J487" s="428">
        <v>20.042302252500544</v>
      </c>
      <c r="K487" s="430">
        <v>3.26</v>
      </c>
      <c r="L487" s="430">
        <v>5</v>
      </c>
      <c r="M487" s="479">
        <f t="shared" si="7"/>
        <v>0</v>
      </c>
      <c r="N487" s="594">
        <f t="shared" si="8"/>
        <v>0</v>
      </c>
      <c r="O487" s="594">
        <v>20.000000000000004</v>
      </c>
      <c r="P487" s="484"/>
      <c r="Q487" s="484"/>
    </row>
    <row r="488" spans="1:17">
      <c r="A488" s="670">
        <v>471</v>
      </c>
      <c r="B488" s="677">
        <v>12</v>
      </c>
      <c r="C488" s="677">
        <v>20</v>
      </c>
      <c r="D488" s="677">
        <v>15</v>
      </c>
      <c r="E488" s="676">
        <v>0</v>
      </c>
      <c r="F488" s="448">
        <v>0</v>
      </c>
      <c r="G488" s="358">
        <v>0</v>
      </c>
      <c r="H488" s="428">
        <v>0</v>
      </c>
      <c r="I488" s="428">
        <v>3.89</v>
      </c>
      <c r="J488" s="428">
        <v>20.064406286345623</v>
      </c>
      <c r="K488" s="430">
        <v>3.09</v>
      </c>
      <c r="L488" s="430">
        <v>5</v>
      </c>
      <c r="M488" s="479">
        <f t="shared" si="7"/>
        <v>0</v>
      </c>
      <c r="N488" s="594">
        <f t="shared" si="8"/>
        <v>0</v>
      </c>
      <c r="O488" s="594">
        <v>20</v>
      </c>
      <c r="P488" s="484"/>
      <c r="Q488" s="484"/>
    </row>
    <row r="489" spans="1:17">
      <c r="A489" s="670">
        <v>472</v>
      </c>
      <c r="B489" s="677">
        <v>12</v>
      </c>
      <c r="C489" s="677">
        <v>20</v>
      </c>
      <c r="D489" s="677">
        <v>16</v>
      </c>
      <c r="E489" s="676">
        <v>0</v>
      </c>
      <c r="F489" s="448">
        <v>0</v>
      </c>
      <c r="G489" s="358">
        <v>0</v>
      </c>
      <c r="H489" s="428">
        <v>0</v>
      </c>
      <c r="I489" s="428">
        <v>3.8</v>
      </c>
      <c r="J489" s="428">
        <v>20.078115616820071</v>
      </c>
      <c r="K489" s="430">
        <v>2.92</v>
      </c>
      <c r="L489" s="430">
        <v>5</v>
      </c>
      <c r="M489" s="479">
        <f t="shared" si="7"/>
        <v>0</v>
      </c>
      <c r="N489" s="594">
        <f t="shared" si="8"/>
        <v>0</v>
      </c>
      <c r="O489" s="594">
        <v>20.000000000000004</v>
      </c>
      <c r="P489" s="484"/>
      <c r="Q489" s="484"/>
    </row>
    <row r="490" spans="1:17">
      <c r="A490" s="670">
        <v>473</v>
      </c>
      <c r="B490" s="677">
        <v>12</v>
      </c>
      <c r="C490" s="677">
        <v>20</v>
      </c>
      <c r="D490" s="677">
        <v>17</v>
      </c>
      <c r="E490" s="676">
        <v>0</v>
      </c>
      <c r="F490" s="448">
        <v>0</v>
      </c>
      <c r="G490" s="358">
        <v>0</v>
      </c>
      <c r="H490" s="428">
        <v>0</v>
      </c>
      <c r="I490" s="428">
        <v>3.7</v>
      </c>
      <c r="J490" s="428">
        <v>20.062008506933221</v>
      </c>
      <c r="K490" s="430">
        <v>2.76</v>
      </c>
      <c r="L490" s="430">
        <v>5</v>
      </c>
      <c r="M490" s="479">
        <f t="shared" si="7"/>
        <v>0</v>
      </c>
      <c r="N490" s="594">
        <f t="shared" si="8"/>
        <v>0</v>
      </c>
      <c r="O490" s="594">
        <v>20</v>
      </c>
      <c r="P490" s="484"/>
      <c r="Q490" s="484"/>
    </row>
    <row r="491" spans="1:17">
      <c r="A491" s="670">
        <v>474</v>
      </c>
      <c r="B491" s="677">
        <v>12</v>
      </c>
      <c r="C491" s="677">
        <v>20</v>
      </c>
      <c r="D491" s="677">
        <v>18</v>
      </c>
      <c r="E491" s="676">
        <v>0</v>
      </c>
      <c r="F491" s="448">
        <v>0</v>
      </c>
      <c r="G491" s="358">
        <v>0</v>
      </c>
      <c r="H491" s="428">
        <v>0</v>
      </c>
      <c r="I491" s="428">
        <v>3.76</v>
      </c>
      <c r="J491" s="428">
        <v>20.081923770441897</v>
      </c>
      <c r="K491" s="430">
        <v>2.74</v>
      </c>
      <c r="L491" s="430">
        <v>5</v>
      </c>
      <c r="M491" s="479">
        <f t="shared" ref="M491:M554" si="9">IF(N491=1,1,IF(OR(D491=6,D491=12,D491=18),0.3,0))</f>
        <v>0.3</v>
      </c>
      <c r="N491" s="594">
        <f t="shared" si="8"/>
        <v>0</v>
      </c>
      <c r="O491" s="594">
        <v>20</v>
      </c>
      <c r="P491" s="484"/>
      <c r="Q491" s="484"/>
    </row>
    <row r="492" spans="1:17">
      <c r="A492" s="670">
        <v>475</v>
      </c>
      <c r="B492" s="677">
        <v>12</v>
      </c>
      <c r="C492" s="677">
        <v>20</v>
      </c>
      <c r="D492" s="677">
        <v>19</v>
      </c>
      <c r="E492" s="676">
        <v>0</v>
      </c>
      <c r="F492" s="448">
        <v>0</v>
      </c>
      <c r="G492" s="358">
        <v>0</v>
      </c>
      <c r="H492" s="428">
        <v>0</v>
      </c>
      <c r="I492" s="428">
        <v>3.82</v>
      </c>
      <c r="J492" s="428">
        <v>19.924779843971194</v>
      </c>
      <c r="K492" s="430">
        <v>2.71</v>
      </c>
      <c r="L492" s="430">
        <v>5</v>
      </c>
      <c r="M492" s="479">
        <f t="shared" si="9"/>
        <v>0</v>
      </c>
      <c r="N492" s="594">
        <f t="shared" si="8"/>
        <v>0</v>
      </c>
      <c r="O492" s="594">
        <v>20</v>
      </c>
      <c r="P492" s="484"/>
      <c r="Q492" s="484"/>
    </row>
    <row r="493" spans="1:17">
      <c r="A493" s="670">
        <v>476</v>
      </c>
      <c r="B493" s="677">
        <v>12</v>
      </c>
      <c r="C493" s="677">
        <v>20</v>
      </c>
      <c r="D493" s="677">
        <v>20</v>
      </c>
      <c r="E493" s="676">
        <v>0</v>
      </c>
      <c r="F493" s="448">
        <v>0</v>
      </c>
      <c r="G493" s="358">
        <v>0</v>
      </c>
      <c r="H493" s="428">
        <v>0</v>
      </c>
      <c r="I493" s="428">
        <v>3.87</v>
      </c>
      <c r="J493" s="428">
        <v>20.053711530394796</v>
      </c>
      <c r="K493" s="430">
        <v>2.69</v>
      </c>
      <c r="L493" s="430">
        <v>5</v>
      </c>
      <c r="M493" s="479">
        <f t="shared" si="9"/>
        <v>0</v>
      </c>
      <c r="N493" s="594">
        <f t="shared" si="8"/>
        <v>0</v>
      </c>
      <c r="O493" s="594">
        <v>20</v>
      </c>
      <c r="P493" s="484"/>
      <c r="Q493" s="484"/>
    </row>
    <row r="494" spans="1:17">
      <c r="A494" s="670">
        <v>477</v>
      </c>
      <c r="B494" s="677">
        <v>12</v>
      </c>
      <c r="C494" s="677">
        <v>20</v>
      </c>
      <c r="D494" s="677">
        <v>21</v>
      </c>
      <c r="E494" s="676">
        <v>0</v>
      </c>
      <c r="F494" s="448">
        <v>0</v>
      </c>
      <c r="G494" s="358">
        <v>0</v>
      </c>
      <c r="H494" s="428">
        <v>0</v>
      </c>
      <c r="I494" s="428">
        <v>3.72</v>
      </c>
      <c r="J494" s="428">
        <v>20.078760446518356</v>
      </c>
      <c r="K494" s="430">
        <v>2.67</v>
      </c>
      <c r="L494" s="430">
        <v>5</v>
      </c>
      <c r="M494" s="479">
        <f t="shared" si="9"/>
        <v>0</v>
      </c>
      <c r="N494" s="594">
        <f t="shared" si="8"/>
        <v>0</v>
      </c>
      <c r="O494" s="594">
        <v>20</v>
      </c>
      <c r="P494" s="484"/>
      <c r="Q494" s="484"/>
    </row>
    <row r="495" spans="1:17">
      <c r="A495" s="670">
        <v>478</v>
      </c>
      <c r="B495" s="677">
        <v>12</v>
      </c>
      <c r="C495" s="677">
        <v>20</v>
      </c>
      <c r="D495" s="677">
        <v>22</v>
      </c>
      <c r="E495" s="676">
        <v>0</v>
      </c>
      <c r="F495" s="448">
        <v>0</v>
      </c>
      <c r="G495" s="358">
        <v>0</v>
      </c>
      <c r="H495" s="428">
        <v>0</v>
      </c>
      <c r="I495" s="428">
        <v>3.57</v>
      </c>
      <c r="J495" s="428">
        <v>20.093048565681546</v>
      </c>
      <c r="K495" s="430">
        <v>2.65</v>
      </c>
      <c r="L495" s="430">
        <v>5</v>
      </c>
      <c r="M495" s="479">
        <f t="shared" si="9"/>
        <v>0</v>
      </c>
      <c r="N495" s="594">
        <f t="shared" si="8"/>
        <v>0</v>
      </c>
      <c r="O495" s="594">
        <v>20</v>
      </c>
      <c r="P495" s="484"/>
      <c r="Q495" s="484"/>
    </row>
    <row r="496" spans="1:17">
      <c r="A496" s="670">
        <v>479</v>
      </c>
      <c r="B496" s="677">
        <v>12</v>
      </c>
      <c r="C496" s="677">
        <v>20</v>
      </c>
      <c r="D496" s="677">
        <v>23</v>
      </c>
      <c r="E496" s="676">
        <v>0</v>
      </c>
      <c r="F496" s="448">
        <v>0</v>
      </c>
      <c r="G496" s="358">
        <v>0</v>
      </c>
      <c r="H496" s="428">
        <v>0</v>
      </c>
      <c r="I496" s="428">
        <v>3.42</v>
      </c>
      <c r="J496" s="428">
        <v>20.104047040616674</v>
      </c>
      <c r="K496" s="430">
        <v>2.63</v>
      </c>
      <c r="L496" s="430">
        <v>5</v>
      </c>
      <c r="M496" s="479">
        <f t="shared" si="9"/>
        <v>0</v>
      </c>
      <c r="N496" s="594">
        <f t="shared" si="8"/>
        <v>0</v>
      </c>
      <c r="O496" s="594">
        <v>20</v>
      </c>
      <c r="P496" s="484"/>
      <c r="Q496" s="484"/>
    </row>
    <row r="497" spans="1:17">
      <c r="A497" s="670">
        <v>480</v>
      </c>
      <c r="B497" s="677">
        <v>12</v>
      </c>
      <c r="C497" s="677">
        <v>20</v>
      </c>
      <c r="D497" s="677">
        <v>24</v>
      </c>
      <c r="E497" s="676">
        <v>0</v>
      </c>
      <c r="F497" s="448">
        <v>0</v>
      </c>
      <c r="G497" s="358">
        <v>0</v>
      </c>
      <c r="H497" s="428">
        <v>0</v>
      </c>
      <c r="I497" s="428">
        <v>3.33</v>
      </c>
      <c r="J497" s="428">
        <v>19.986375155996672</v>
      </c>
      <c r="K497" s="430">
        <v>2.64</v>
      </c>
      <c r="L497" s="430">
        <v>5</v>
      </c>
      <c r="M497" s="479">
        <f t="shared" si="9"/>
        <v>0</v>
      </c>
      <c r="N497" s="594">
        <f t="shared" si="8"/>
        <v>0</v>
      </c>
      <c r="O497" s="594">
        <v>19.921415479990493</v>
      </c>
      <c r="P497" s="484"/>
      <c r="Q497" s="484"/>
    </row>
    <row r="498" spans="1:17">
      <c r="A498" s="670">
        <v>481</v>
      </c>
      <c r="B498" s="677">
        <v>12</v>
      </c>
      <c r="C498" s="677">
        <v>21</v>
      </c>
      <c r="D498" s="677">
        <v>1</v>
      </c>
      <c r="E498" s="676">
        <v>0</v>
      </c>
      <c r="F498" s="448">
        <v>0</v>
      </c>
      <c r="G498" s="358">
        <v>0</v>
      </c>
      <c r="H498" s="428">
        <v>0</v>
      </c>
      <c r="I498" s="428">
        <v>3.25</v>
      </c>
      <c r="J498" s="428">
        <v>19.930644235287396</v>
      </c>
      <c r="K498" s="430">
        <v>2.65</v>
      </c>
      <c r="L498" s="430">
        <v>5</v>
      </c>
      <c r="M498" s="479">
        <f t="shared" si="9"/>
        <v>0</v>
      </c>
      <c r="N498" s="594">
        <f t="shared" si="8"/>
        <v>0</v>
      </c>
      <c r="O498" s="594">
        <v>19.880124985711973</v>
      </c>
      <c r="P498" s="484"/>
      <c r="Q498" s="484"/>
    </row>
    <row r="499" spans="1:17">
      <c r="A499" s="670">
        <v>482</v>
      </c>
      <c r="B499" s="677">
        <v>12</v>
      </c>
      <c r="C499" s="677">
        <v>21</v>
      </c>
      <c r="D499" s="677">
        <v>2</v>
      </c>
      <c r="E499" s="676">
        <v>0</v>
      </c>
      <c r="F499" s="448">
        <v>0</v>
      </c>
      <c r="G499" s="358">
        <v>0</v>
      </c>
      <c r="H499" s="428">
        <v>0</v>
      </c>
      <c r="I499" s="428">
        <v>3.16</v>
      </c>
      <c r="J499" s="428">
        <v>19.834930130715581</v>
      </c>
      <c r="K499" s="430">
        <v>2.66</v>
      </c>
      <c r="L499" s="430">
        <v>5</v>
      </c>
      <c r="M499" s="479">
        <f t="shared" si="9"/>
        <v>0</v>
      </c>
      <c r="N499" s="594">
        <f t="shared" si="8"/>
        <v>0</v>
      </c>
      <c r="O499" s="594">
        <v>19.812962097397467</v>
      </c>
      <c r="P499" s="484"/>
      <c r="Q499" s="484"/>
    </row>
    <row r="500" spans="1:17">
      <c r="A500" s="670">
        <v>483</v>
      </c>
      <c r="B500" s="677">
        <v>12</v>
      </c>
      <c r="C500" s="677">
        <v>21</v>
      </c>
      <c r="D500" s="677">
        <v>3</v>
      </c>
      <c r="E500" s="676">
        <v>0</v>
      </c>
      <c r="F500" s="448">
        <v>0</v>
      </c>
      <c r="G500" s="358">
        <v>0</v>
      </c>
      <c r="H500" s="428">
        <v>0</v>
      </c>
      <c r="I500" s="428">
        <v>3</v>
      </c>
      <c r="J500" s="428">
        <v>19.782560527378152</v>
      </c>
      <c r="K500" s="430">
        <v>2.67</v>
      </c>
      <c r="L500" s="430">
        <v>5</v>
      </c>
      <c r="M500" s="479">
        <f t="shared" si="9"/>
        <v>0</v>
      </c>
      <c r="N500" s="594">
        <f t="shared" si="8"/>
        <v>0</v>
      </c>
      <c r="O500" s="594">
        <v>19.771254539343424</v>
      </c>
      <c r="P500" s="484"/>
      <c r="Q500" s="484"/>
    </row>
    <row r="501" spans="1:17">
      <c r="A501" s="670">
        <v>484</v>
      </c>
      <c r="B501" s="677">
        <v>12</v>
      </c>
      <c r="C501" s="677">
        <v>21</v>
      </c>
      <c r="D501" s="677">
        <v>4</v>
      </c>
      <c r="E501" s="676">
        <v>0</v>
      </c>
      <c r="F501" s="448">
        <v>0</v>
      </c>
      <c r="G501" s="358">
        <v>0</v>
      </c>
      <c r="H501" s="428">
        <v>0</v>
      </c>
      <c r="I501" s="428">
        <v>2.85</v>
      </c>
      <c r="J501" s="428">
        <v>19.745240032866686</v>
      </c>
      <c r="K501" s="430">
        <v>2.67</v>
      </c>
      <c r="L501" s="430">
        <v>5</v>
      </c>
      <c r="M501" s="479">
        <f t="shared" si="9"/>
        <v>0</v>
      </c>
      <c r="N501" s="594">
        <f t="shared" si="8"/>
        <v>0</v>
      </c>
      <c r="O501" s="594">
        <v>19.738227620192813</v>
      </c>
      <c r="P501" s="484"/>
      <c r="Q501" s="484"/>
    </row>
    <row r="502" spans="1:17">
      <c r="A502" s="670">
        <v>485</v>
      </c>
      <c r="B502" s="677">
        <v>12</v>
      </c>
      <c r="C502" s="677">
        <v>21</v>
      </c>
      <c r="D502" s="677">
        <v>5</v>
      </c>
      <c r="E502" s="676">
        <v>0</v>
      </c>
      <c r="F502" s="448">
        <v>0</v>
      </c>
      <c r="G502" s="358">
        <v>0</v>
      </c>
      <c r="H502" s="428">
        <v>0</v>
      </c>
      <c r="I502" s="428">
        <v>2.69</v>
      </c>
      <c r="J502" s="428">
        <v>19.713110141213161</v>
      </c>
      <c r="K502" s="430">
        <v>2.68</v>
      </c>
      <c r="L502" s="430">
        <v>5</v>
      </c>
      <c r="M502" s="479">
        <f t="shared" si="9"/>
        <v>0</v>
      </c>
      <c r="N502" s="594">
        <f t="shared" si="8"/>
        <v>0</v>
      </c>
      <c r="O502" s="594">
        <v>19.708212877016667</v>
      </c>
      <c r="P502" s="484"/>
      <c r="Q502" s="484"/>
    </row>
    <row r="503" spans="1:17">
      <c r="A503" s="670">
        <v>486</v>
      </c>
      <c r="B503" s="677">
        <v>12</v>
      </c>
      <c r="C503" s="677">
        <v>21</v>
      </c>
      <c r="D503" s="677">
        <v>6</v>
      </c>
      <c r="E503" s="676">
        <v>0</v>
      </c>
      <c r="F503" s="448">
        <v>0</v>
      </c>
      <c r="G503" s="358">
        <v>0</v>
      </c>
      <c r="H503" s="428">
        <v>0</v>
      </c>
      <c r="I503" s="428">
        <v>2.48</v>
      </c>
      <c r="J503" s="428">
        <v>19.682319517033164</v>
      </c>
      <c r="K503" s="430">
        <v>2.54</v>
      </c>
      <c r="L503" s="430">
        <v>5</v>
      </c>
      <c r="M503" s="479">
        <f t="shared" si="9"/>
        <v>0.3</v>
      </c>
      <c r="N503" s="594">
        <f t="shared" si="8"/>
        <v>0</v>
      </c>
      <c r="O503" s="594">
        <v>19.678802929722742</v>
      </c>
      <c r="P503" s="484"/>
      <c r="Q503" s="484"/>
    </row>
    <row r="504" spans="1:17">
      <c r="A504" s="670">
        <v>487</v>
      </c>
      <c r="B504" s="677">
        <v>12</v>
      </c>
      <c r="C504" s="677">
        <v>21</v>
      </c>
      <c r="D504" s="677">
        <v>7</v>
      </c>
      <c r="E504" s="676">
        <v>0</v>
      </c>
      <c r="F504" s="448">
        <v>0</v>
      </c>
      <c r="G504" s="358">
        <v>0</v>
      </c>
      <c r="H504" s="428">
        <v>0</v>
      </c>
      <c r="I504" s="428">
        <v>2.2799999999999998</v>
      </c>
      <c r="J504" s="428">
        <v>20.021669792098901</v>
      </c>
      <c r="K504" s="430">
        <v>2.4</v>
      </c>
      <c r="L504" s="430">
        <v>5</v>
      </c>
      <c r="M504" s="479">
        <f t="shared" si="9"/>
        <v>0</v>
      </c>
      <c r="N504" s="594">
        <f t="shared" si="8"/>
        <v>0</v>
      </c>
      <c r="O504" s="594">
        <v>20</v>
      </c>
      <c r="P504" s="484"/>
      <c r="Q504" s="484"/>
    </row>
    <row r="505" spans="1:17">
      <c r="A505" s="670">
        <v>488</v>
      </c>
      <c r="B505" s="677">
        <v>12</v>
      </c>
      <c r="C505" s="677">
        <v>21</v>
      </c>
      <c r="D505" s="677">
        <v>8</v>
      </c>
      <c r="E505" s="676">
        <v>0</v>
      </c>
      <c r="F505" s="448">
        <v>0</v>
      </c>
      <c r="G505" s="358">
        <v>0</v>
      </c>
      <c r="H505" s="428">
        <v>0</v>
      </c>
      <c r="I505" s="428">
        <v>2.08</v>
      </c>
      <c r="J505" s="428">
        <v>20.154168940178799</v>
      </c>
      <c r="K505" s="430">
        <v>2.2599999999999998</v>
      </c>
      <c r="L505" s="430">
        <v>5</v>
      </c>
      <c r="M505" s="479">
        <f t="shared" si="9"/>
        <v>0</v>
      </c>
      <c r="N505" s="594">
        <f t="shared" si="8"/>
        <v>0</v>
      </c>
      <c r="O505" s="594">
        <v>20</v>
      </c>
      <c r="P505" s="484"/>
      <c r="Q505" s="484"/>
    </row>
    <row r="506" spans="1:17">
      <c r="A506" s="670">
        <v>489</v>
      </c>
      <c r="B506" s="677">
        <v>12</v>
      </c>
      <c r="C506" s="677">
        <v>21</v>
      </c>
      <c r="D506" s="677">
        <v>9</v>
      </c>
      <c r="E506" s="676">
        <v>0</v>
      </c>
      <c r="F506" s="448">
        <v>0</v>
      </c>
      <c r="G506" s="358">
        <v>0</v>
      </c>
      <c r="H506" s="428">
        <v>0</v>
      </c>
      <c r="I506" s="428">
        <v>2.25</v>
      </c>
      <c r="J506" s="428">
        <v>20.167867809038871</v>
      </c>
      <c r="K506" s="430">
        <v>2.7</v>
      </c>
      <c r="L506" s="430">
        <v>5</v>
      </c>
      <c r="M506" s="479">
        <f t="shared" si="9"/>
        <v>0</v>
      </c>
      <c r="N506" s="594">
        <f t="shared" si="8"/>
        <v>0</v>
      </c>
      <c r="O506" s="594">
        <v>20</v>
      </c>
      <c r="P506" s="484"/>
      <c r="Q506" s="484"/>
    </row>
    <row r="507" spans="1:17">
      <c r="A507" s="670">
        <v>490</v>
      </c>
      <c r="B507" s="677">
        <v>12</v>
      </c>
      <c r="C507" s="677">
        <v>21</v>
      </c>
      <c r="D507" s="677">
        <v>10</v>
      </c>
      <c r="E507" s="676">
        <v>0</v>
      </c>
      <c r="F507" s="448">
        <v>0</v>
      </c>
      <c r="G507" s="358">
        <v>0</v>
      </c>
      <c r="H507" s="428">
        <v>0</v>
      </c>
      <c r="I507" s="428">
        <v>2.42</v>
      </c>
      <c r="J507" s="428">
        <v>20.171921507573817</v>
      </c>
      <c r="K507" s="430">
        <v>3.14</v>
      </c>
      <c r="L507" s="430">
        <v>5</v>
      </c>
      <c r="M507" s="479">
        <f t="shared" si="9"/>
        <v>0</v>
      </c>
      <c r="N507" s="594">
        <f t="shared" si="8"/>
        <v>0</v>
      </c>
      <c r="O507" s="594">
        <v>19.999999999999996</v>
      </c>
      <c r="P507" s="484"/>
      <c r="Q507" s="484"/>
    </row>
    <row r="508" spans="1:17">
      <c r="A508" s="670">
        <v>491</v>
      </c>
      <c r="B508" s="677">
        <v>12</v>
      </c>
      <c r="C508" s="677">
        <v>21</v>
      </c>
      <c r="D508" s="677">
        <v>11</v>
      </c>
      <c r="E508" s="676">
        <v>0</v>
      </c>
      <c r="F508" s="448">
        <v>0</v>
      </c>
      <c r="G508" s="358">
        <v>0</v>
      </c>
      <c r="H508" s="428">
        <v>0</v>
      </c>
      <c r="I508" s="428">
        <v>2.59</v>
      </c>
      <c r="J508" s="428">
        <v>20.156513535374923</v>
      </c>
      <c r="K508" s="430">
        <v>3.57</v>
      </c>
      <c r="L508" s="430">
        <v>5</v>
      </c>
      <c r="M508" s="479">
        <f t="shared" si="9"/>
        <v>0</v>
      </c>
      <c r="N508" s="594">
        <f t="shared" si="8"/>
        <v>0</v>
      </c>
      <c r="O508" s="594">
        <v>20.000000000000004</v>
      </c>
      <c r="P508" s="484"/>
      <c r="Q508" s="484"/>
    </row>
    <row r="509" spans="1:17">
      <c r="A509" s="670">
        <v>492</v>
      </c>
      <c r="B509" s="677">
        <v>12</v>
      </c>
      <c r="C509" s="677">
        <v>21</v>
      </c>
      <c r="D509" s="677">
        <v>12</v>
      </c>
      <c r="E509" s="676">
        <v>0</v>
      </c>
      <c r="F509" s="448">
        <v>0</v>
      </c>
      <c r="G509" s="358">
        <v>0</v>
      </c>
      <c r="H509" s="428">
        <v>0</v>
      </c>
      <c r="I509" s="428">
        <v>2.79</v>
      </c>
      <c r="J509" s="428">
        <v>20.152897519132697</v>
      </c>
      <c r="K509" s="430">
        <v>3.49</v>
      </c>
      <c r="L509" s="430">
        <v>5</v>
      </c>
      <c r="M509" s="479">
        <f t="shared" si="9"/>
        <v>0.3</v>
      </c>
      <c r="N509" s="594">
        <f t="shared" si="8"/>
        <v>0</v>
      </c>
      <c r="O509" s="594">
        <v>20.000000000000004</v>
      </c>
      <c r="P509" s="484"/>
      <c r="Q509" s="484"/>
    </row>
    <row r="510" spans="1:17">
      <c r="A510" s="670">
        <v>493</v>
      </c>
      <c r="B510" s="677">
        <v>12</v>
      </c>
      <c r="C510" s="677">
        <v>21</v>
      </c>
      <c r="D510" s="677">
        <v>13</v>
      </c>
      <c r="E510" s="676">
        <v>0</v>
      </c>
      <c r="F510" s="448">
        <v>0</v>
      </c>
      <c r="G510" s="358">
        <v>0</v>
      </c>
      <c r="H510" s="428">
        <v>0</v>
      </c>
      <c r="I510" s="428">
        <v>2.98</v>
      </c>
      <c r="J510" s="428">
        <v>19.914794764704187</v>
      </c>
      <c r="K510" s="430">
        <v>3.41</v>
      </c>
      <c r="L510" s="430">
        <v>5</v>
      </c>
      <c r="M510" s="479">
        <f t="shared" si="9"/>
        <v>0</v>
      </c>
      <c r="N510" s="594">
        <f t="shared" si="8"/>
        <v>0</v>
      </c>
      <c r="O510" s="594">
        <v>20</v>
      </c>
      <c r="P510" s="484"/>
      <c r="Q510" s="484"/>
    </row>
    <row r="511" spans="1:17">
      <c r="A511" s="670">
        <v>494</v>
      </c>
      <c r="B511" s="677">
        <v>12</v>
      </c>
      <c r="C511" s="677">
        <v>21</v>
      </c>
      <c r="D511" s="677">
        <v>14</v>
      </c>
      <c r="E511" s="676">
        <v>0</v>
      </c>
      <c r="F511" s="448">
        <v>0</v>
      </c>
      <c r="G511" s="358">
        <v>0</v>
      </c>
      <c r="H511" s="428">
        <v>0</v>
      </c>
      <c r="I511" s="428">
        <v>3.18</v>
      </c>
      <c r="J511" s="428">
        <v>20.058048037400173</v>
      </c>
      <c r="K511" s="430">
        <v>3.32</v>
      </c>
      <c r="L511" s="430">
        <v>5</v>
      </c>
      <c r="M511" s="479">
        <f t="shared" si="9"/>
        <v>0</v>
      </c>
      <c r="N511" s="594">
        <f t="shared" si="8"/>
        <v>0</v>
      </c>
      <c r="O511" s="594">
        <v>20</v>
      </c>
      <c r="P511" s="484"/>
      <c r="Q511" s="484"/>
    </row>
    <row r="512" spans="1:17">
      <c r="A512" s="670">
        <v>495</v>
      </c>
      <c r="B512" s="677">
        <v>12</v>
      </c>
      <c r="C512" s="677">
        <v>21</v>
      </c>
      <c r="D512" s="677">
        <v>15</v>
      </c>
      <c r="E512" s="676">
        <v>0</v>
      </c>
      <c r="F512" s="448">
        <v>0</v>
      </c>
      <c r="G512" s="358">
        <v>0</v>
      </c>
      <c r="H512" s="428">
        <v>0</v>
      </c>
      <c r="I512" s="428">
        <v>3.3</v>
      </c>
      <c r="J512" s="428">
        <v>20.077454892221379</v>
      </c>
      <c r="K512" s="430">
        <v>3.17</v>
      </c>
      <c r="L512" s="430">
        <v>5</v>
      </c>
      <c r="M512" s="479">
        <f t="shared" si="9"/>
        <v>0</v>
      </c>
      <c r="N512" s="594">
        <f t="shared" si="8"/>
        <v>0</v>
      </c>
      <c r="O512" s="594">
        <v>20.000000000000004</v>
      </c>
      <c r="P512" s="484"/>
      <c r="Q512" s="484"/>
    </row>
    <row r="513" spans="1:17">
      <c r="A513" s="670">
        <v>496</v>
      </c>
      <c r="B513" s="677">
        <v>12</v>
      </c>
      <c r="C513" s="677">
        <v>21</v>
      </c>
      <c r="D513" s="677">
        <v>16</v>
      </c>
      <c r="E513" s="676">
        <v>0</v>
      </c>
      <c r="F513" s="448">
        <v>0</v>
      </c>
      <c r="G513" s="358">
        <v>0</v>
      </c>
      <c r="H513" s="428">
        <v>0</v>
      </c>
      <c r="I513" s="428">
        <v>3.41</v>
      </c>
      <c r="J513" s="428">
        <v>20.081353155813382</v>
      </c>
      <c r="K513" s="430">
        <v>3.01</v>
      </c>
      <c r="L513" s="430">
        <v>5</v>
      </c>
      <c r="M513" s="479">
        <f t="shared" si="9"/>
        <v>0</v>
      </c>
      <c r="N513" s="594">
        <f t="shared" si="8"/>
        <v>0</v>
      </c>
      <c r="O513" s="594">
        <v>20</v>
      </c>
      <c r="P513" s="484"/>
      <c r="Q513" s="484"/>
    </row>
    <row r="514" spans="1:17">
      <c r="A514" s="670">
        <v>497</v>
      </c>
      <c r="B514" s="677">
        <v>12</v>
      </c>
      <c r="C514" s="677">
        <v>21</v>
      </c>
      <c r="D514" s="677">
        <v>17</v>
      </c>
      <c r="E514" s="676">
        <v>0</v>
      </c>
      <c r="F514" s="448">
        <v>0</v>
      </c>
      <c r="G514" s="358">
        <v>0</v>
      </c>
      <c r="H514" s="428">
        <v>0</v>
      </c>
      <c r="I514" s="428">
        <v>3.53</v>
      </c>
      <c r="J514" s="428">
        <v>20.061400510799729</v>
      </c>
      <c r="K514" s="430">
        <v>2.86</v>
      </c>
      <c r="L514" s="430">
        <v>5</v>
      </c>
      <c r="M514" s="479">
        <f t="shared" si="9"/>
        <v>0</v>
      </c>
      <c r="N514" s="594">
        <f t="shared" si="8"/>
        <v>0</v>
      </c>
      <c r="O514" s="594">
        <v>20</v>
      </c>
      <c r="P514" s="484"/>
      <c r="Q514" s="484"/>
    </row>
    <row r="515" spans="1:17">
      <c r="A515" s="670">
        <v>498</v>
      </c>
      <c r="B515" s="677">
        <v>12</v>
      </c>
      <c r="C515" s="677">
        <v>21</v>
      </c>
      <c r="D515" s="677">
        <v>18</v>
      </c>
      <c r="E515" s="676">
        <v>0</v>
      </c>
      <c r="F515" s="448">
        <v>0</v>
      </c>
      <c r="G515" s="358">
        <v>0</v>
      </c>
      <c r="H515" s="428">
        <v>0</v>
      </c>
      <c r="I515" s="428">
        <v>3.49</v>
      </c>
      <c r="J515" s="428">
        <v>20.066419850982893</v>
      </c>
      <c r="K515" s="430">
        <v>2.77</v>
      </c>
      <c r="L515" s="430">
        <v>5</v>
      </c>
      <c r="M515" s="479">
        <f t="shared" si="9"/>
        <v>0.3</v>
      </c>
      <c r="N515" s="594">
        <f t="shared" si="8"/>
        <v>0</v>
      </c>
      <c r="O515" s="594">
        <v>20</v>
      </c>
      <c r="P515" s="484"/>
      <c r="Q515" s="484"/>
    </row>
    <row r="516" spans="1:17">
      <c r="A516" s="670">
        <v>499</v>
      </c>
      <c r="B516" s="677">
        <v>12</v>
      </c>
      <c r="C516" s="677">
        <v>21</v>
      </c>
      <c r="D516" s="677">
        <v>19</v>
      </c>
      <c r="E516" s="676">
        <v>0</v>
      </c>
      <c r="F516" s="448">
        <v>0</v>
      </c>
      <c r="G516" s="358">
        <v>0</v>
      </c>
      <c r="H516" s="428">
        <v>0</v>
      </c>
      <c r="I516" s="428">
        <v>3.44</v>
      </c>
      <c r="J516" s="428">
        <v>19.915979502782605</v>
      </c>
      <c r="K516" s="430">
        <v>2.68</v>
      </c>
      <c r="L516" s="430">
        <v>5</v>
      </c>
      <c r="M516" s="479">
        <f t="shared" si="9"/>
        <v>0</v>
      </c>
      <c r="N516" s="594">
        <f t="shared" si="8"/>
        <v>0</v>
      </c>
      <c r="O516" s="594">
        <v>19.999999999999996</v>
      </c>
      <c r="P516" s="484"/>
      <c r="Q516" s="484"/>
    </row>
    <row r="517" spans="1:17">
      <c r="A517" s="670">
        <v>500</v>
      </c>
      <c r="B517" s="677">
        <v>12</v>
      </c>
      <c r="C517" s="677">
        <v>21</v>
      </c>
      <c r="D517" s="677">
        <v>20</v>
      </c>
      <c r="E517" s="676">
        <v>0</v>
      </c>
      <c r="F517" s="448">
        <v>0</v>
      </c>
      <c r="G517" s="358">
        <v>0</v>
      </c>
      <c r="H517" s="428">
        <v>0</v>
      </c>
      <c r="I517" s="428">
        <v>3.39</v>
      </c>
      <c r="J517" s="428">
        <v>20.051650337864906</v>
      </c>
      <c r="K517" s="430">
        <v>2.59</v>
      </c>
      <c r="L517" s="430">
        <v>5</v>
      </c>
      <c r="M517" s="479">
        <f t="shared" si="9"/>
        <v>0</v>
      </c>
      <c r="N517" s="594">
        <f t="shared" si="8"/>
        <v>0</v>
      </c>
      <c r="O517" s="594">
        <v>20</v>
      </c>
      <c r="P517" s="484"/>
      <c r="Q517" s="484"/>
    </row>
    <row r="518" spans="1:17">
      <c r="A518" s="670">
        <v>501</v>
      </c>
      <c r="B518" s="677">
        <v>12</v>
      </c>
      <c r="C518" s="677">
        <v>21</v>
      </c>
      <c r="D518" s="677">
        <v>21</v>
      </c>
      <c r="E518" s="676">
        <v>0</v>
      </c>
      <c r="F518" s="448">
        <v>0</v>
      </c>
      <c r="G518" s="358">
        <v>0</v>
      </c>
      <c r="H518" s="428">
        <v>0</v>
      </c>
      <c r="I518" s="428">
        <v>3.4</v>
      </c>
      <c r="J518" s="428">
        <v>20.07743420974462</v>
      </c>
      <c r="K518" s="430">
        <v>2.37</v>
      </c>
      <c r="L518" s="430">
        <v>5</v>
      </c>
      <c r="M518" s="479">
        <f t="shared" si="9"/>
        <v>0</v>
      </c>
      <c r="N518" s="594">
        <f t="shared" si="8"/>
        <v>0</v>
      </c>
      <c r="O518" s="594">
        <v>20</v>
      </c>
      <c r="P518" s="484"/>
      <c r="Q518" s="484"/>
    </row>
    <row r="519" spans="1:17">
      <c r="A519" s="670">
        <v>502</v>
      </c>
      <c r="B519" s="677">
        <v>12</v>
      </c>
      <c r="C519" s="677">
        <v>21</v>
      </c>
      <c r="D519" s="677">
        <v>22</v>
      </c>
      <c r="E519" s="676">
        <v>0</v>
      </c>
      <c r="F519" s="448">
        <v>0</v>
      </c>
      <c r="G519" s="358">
        <v>0</v>
      </c>
      <c r="H519" s="428">
        <v>0</v>
      </c>
      <c r="I519" s="428">
        <v>3.42</v>
      </c>
      <c r="J519" s="428">
        <v>20.091693676539503</v>
      </c>
      <c r="K519" s="430">
        <v>2.14</v>
      </c>
      <c r="L519" s="430">
        <v>5</v>
      </c>
      <c r="M519" s="479">
        <f t="shared" si="9"/>
        <v>0</v>
      </c>
      <c r="N519" s="594">
        <f t="shared" si="8"/>
        <v>0</v>
      </c>
      <c r="O519" s="594">
        <v>20.000000000000004</v>
      </c>
      <c r="P519" s="484"/>
      <c r="Q519" s="484"/>
    </row>
    <row r="520" spans="1:17">
      <c r="A520" s="670">
        <v>503</v>
      </c>
      <c r="B520" s="677">
        <v>12</v>
      </c>
      <c r="C520" s="677">
        <v>21</v>
      </c>
      <c r="D520" s="677">
        <v>23</v>
      </c>
      <c r="E520" s="676">
        <v>0</v>
      </c>
      <c r="F520" s="448">
        <v>0</v>
      </c>
      <c r="G520" s="358">
        <v>0</v>
      </c>
      <c r="H520" s="428">
        <v>0</v>
      </c>
      <c r="I520" s="428">
        <v>3.43</v>
      </c>
      <c r="J520" s="428">
        <v>20.102407819015895</v>
      </c>
      <c r="K520" s="430">
        <v>1.92</v>
      </c>
      <c r="L520" s="430">
        <v>5</v>
      </c>
      <c r="M520" s="479">
        <f t="shared" si="9"/>
        <v>0</v>
      </c>
      <c r="N520" s="594">
        <f t="shared" si="8"/>
        <v>0</v>
      </c>
      <c r="O520" s="594">
        <v>19.999999999999993</v>
      </c>
      <c r="P520" s="484"/>
      <c r="Q520" s="484"/>
    </row>
    <row r="521" spans="1:17">
      <c r="A521" s="670">
        <v>504</v>
      </c>
      <c r="B521" s="677">
        <v>12</v>
      </c>
      <c r="C521" s="677">
        <v>21</v>
      </c>
      <c r="D521" s="677">
        <v>24</v>
      </c>
      <c r="E521" s="676">
        <v>0</v>
      </c>
      <c r="F521" s="448">
        <v>0</v>
      </c>
      <c r="G521" s="358">
        <v>0</v>
      </c>
      <c r="H521" s="428">
        <v>0</v>
      </c>
      <c r="I521" s="428">
        <v>3.66</v>
      </c>
      <c r="J521" s="428">
        <v>19.993202154535794</v>
      </c>
      <c r="K521" s="430">
        <v>1.98</v>
      </c>
      <c r="L521" s="430">
        <v>5</v>
      </c>
      <c r="M521" s="479">
        <f t="shared" si="9"/>
        <v>0</v>
      </c>
      <c r="N521" s="594">
        <f t="shared" si="8"/>
        <v>0</v>
      </c>
      <c r="O521" s="594">
        <v>19.927625305488384</v>
      </c>
      <c r="P521" s="484"/>
      <c r="Q521" s="484"/>
    </row>
    <row r="522" spans="1:17">
      <c r="A522" s="670">
        <v>505</v>
      </c>
      <c r="B522" s="677">
        <v>12</v>
      </c>
      <c r="C522" s="677">
        <v>22</v>
      </c>
      <c r="D522" s="677">
        <v>1</v>
      </c>
      <c r="E522" s="676">
        <v>0</v>
      </c>
      <c r="F522" s="448">
        <v>0</v>
      </c>
      <c r="G522" s="358">
        <v>0</v>
      </c>
      <c r="H522" s="428">
        <v>0</v>
      </c>
      <c r="I522" s="428">
        <v>3.9</v>
      </c>
      <c r="J522" s="428">
        <v>19.944139979072716</v>
      </c>
      <c r="K522" s="430">
        <v>2.04</v>
      </c>
      <c r="L522" s="430">
        <v>5</v>
      </c>
      <c r="M522" s="479">
        <f t="shared" si="9"/>
        <v>0</v>
      </c>
      <c r="N522" s="594">
        <f t="shared" si="8"/>
        <v>0</v>
      </c>
      <c r="O522" s="594">
        <v>19.891748766248796</v>
      </c>
      <c r="P522" s="484"/>
      <c r="Q522" s="484"/>
    </row>
    <row r="523" spans="1:17">
      <c r="A523" s="670">
        <v>506</v>
      </c>
      <c r="B523" s="677">
        <v>12</v>
      </c>
      <c r="C523" s="677">
        <v>22</v>
      </c>
      <c r="D523" s="677">
        <v>2</v>
      </c>
      <c r="E523" s="676">
        <v>0</v>
      </c>
      <c r="F523" s="448">
        <v>0</v>
      </c>
      <c r="G523" s="358">
        <v>0</v>
      </c>
      <c r="H523" s="428">
        <v>0</v>
      </c>
      <c r="I523" s="428">
        <v>4.13</v>
      </c>
      <c r="J523" s="428">
        <v>19.855115319495475</v>
      </c>
      <c r="K523" s="430">
        <v>2.1</v>
      </c>
      <c r="L523" s="430">
        <v>5</v>
      </c>
      <c r="M523" s="479">
        <f t="shared" si="9"/>
        <v>0</v>
      </c>
      <c r="N523" s="594">
        <f t="shared" si="8"/>
        <v>0</v>
      </c>
      <c r="O523" s="594">
        <v>19.83032692745865</v>
      </c>
      <c r="P523" s="484"/>
      <c r="Q523" s="484"/>
    </row>
    <row r="524" spans="1:17">
      <c r="A524" s="670">
        <v>507</v>
      </c>
      <c r="B524" s="677">
        <v>12</v>
      </c>
      <c r="C524" s="677">
        <v>22</v>
      </c>
      <c r="D524" s="677">
        <v>3</v>
      </c>
      <c r="E524" s="676">
        <v>0</v>
      </c>
      <c r="F524" s="448">
        <v>0</v>
      </c>
      <c r="G524" s="358">
        <v>0</v>
      </c>
      <c r="H524" s="428">
        <v>0</v>
      </c>
      <c r="I524" s="428">
        <v>3.83</v>
      </c>
      <c r="J524" s="428">
        <v>19.80504085795625</v>
      </c>
      <c r="K524" s="430">
        <v>2.2200000000000002</v>
      </c>
      <c r="L524" s="430">
        <v>5</v>
      </c>
      <c r="M524" s="479">
        <f t="shared" si="9"/>
        <v>0</v>
      </c>
      <c r="N524" s="594">
        <f t="shared" si="8"/>
        <v>0</v>
      </c>
      <c r="O524" s="594">
        <v>19.790068214709823</v>
      </c>
      <c r="P524" s="484"/>
      <c r="Q524" s="484"/>
    </row>
    <row r="525" spans="1:17">
      <c r="A525" s="670">
        <v>508</v>
      </c>
      <c r="B525" s="677">
        <v>12</v>
      </c>
      <c r="C525" s="677">
        <v>22</v>
      </c>
      <c r="D525" s="677">
        <v>4</v>
      </c>
      <c r="E525" s="676">
        <v>0</v>
      </c>
      <c r="F525" s="448">
        <v>0</v>
      </c>
      <c r="G525" s="358">
        <v>0</v>
      </c>
      <c r="H525" s="428">
        <v>0</v>
      </c>
      <c r="I525" s="428">
        <v>3.53</v>
      </c>
      <c r="J525" s="428">
        <v>19.768164792943288</v>
      </c>
      <c r="K525" s="430">
        <v>2.34</v>
      </c>
      <c r="L525" s="430">
        <v>5</v>
      </c>
      <c r="M525" s="479">
        <f t="shared" si="9"/>
        <v>0</v>
      </c>
      <c r="N525" s="594">
        <f t="shared" si="8"/>
        <v>0</v>
      </c>
      <c r="O525" s="594">
        <v>19.757272167424134</v>
      </c>
      <c r="P525" s="484"/>
      <c r="Q525" s="484"/>
    </row>
    <row r="526" spans="1:17">
      <c r="A526" s="670">
        <v>509</v>
      </c>
      <c r="B526" s="677">
        <v>12</v>
      </c>
      <c r="C526" s="677">
        <v>22</v>
      </c>
      <c r="D526" s="677">
        <v>5</v>
      </c>
      <c r="E526" s="676">
        <v>0</v>
      </c>
      <c r="F526" s="448">
        <v>0</v>
      </c>
      <c r="G526" s="358">
        <v>0</v>
      </c>
      <c r="H526" s="428">
        <v>0</v>
      </c>
      <c r="I526" s="428">
        <v>3.23</v>
      </c>
      <c r="J526" s="428">
        <v>19.735653563014758</v>
      </c>
      <c r="K526" s="430">
        <v>2.4700000000000002</v>
      </c>
      <c r="L526" s="430">
        <v>5</v>
      </c>
      <c r="M526" s="479">
        <f t="shared" si="9"/>
        <v>0</v>
      </c>
      <c r="N526" s="594">
        <f t="shared" si="8"/>
        <v>0</v>
      </c>
      <c r="O526" s="594">
        <v>19.726920104673798</v>
      </c>
      <c r="P526" s="484"/>
      <c r="Q526" s="484"/>
    </row>
    <row r="527" spans="1:17">
      <c r="A527" s="670">
        <v>510</v>
      </c>
      <c r="B527" s="677">
        <v>12</v>
      </c>
      <c r="C527" s="677">
        <v>22</v>
      </c>
      <c r="D527" s="677">
        <v>6</v>
      </c>
      <c r="E527" s="676">
        <v>0</v>
      </c>
      <c r="F527" s="448">
        <v>0</v>
      </c>
      <c r="G527" s="358">
        <v>0</v>
      </c>
      <c r="H527" s="428">
        <v>0</v>
      </c>
      <c r="I527" s="428">
        <v>3.4</v>
      </c>
      <c r="J527" s="428">
        <v>19.709563712674953</v>
      </c>
      <c r="K527" s="430">
        <v>2.66</v>
      </c>
      <c r="L527" s="430">
        <v>5</v>
      </c>
      <c r="M527" s="479">
        <f t="shared" si="9"/>
        <v>0.3</v>
      </c>
      <c r="N527" s="594">
        <f t="shared" si="8"/>
        <v>0</v>
      </c>
      <c r="O527" s="594">
        <v>19.702293936003272</v>
      </c>
      <c r="P527" s="484"/>
      <c r="Q527" s="484"/>
    </row>
    <row r="528" spans="1:17">
      <c r="A528" s="670">
        <v>511</v>
      </c>
      <c r="B528" s="677">
        <v>12</v>
      </c>
      <c r="C528" s="677">
        <v>22</v>
      </c>
      <c r="D528" s="677">
        <v>7</v>
      </c>
      <c r="E528" s="676">
        <v>0</v>
      </c>
      <c r="F528" s="448">
        <v>0</v>
      </c>
      <c r="G528" s="358">
        <v>0</v>
      </c>
      <c r="H528" s="428">
        <v>0</v>
      </c>
      <c r="I528" s="428">
        <v>3.58</v>
      </c>
      <c r="J528" s="428">
        <v>18.149243317471161</v>
      </c>
      <c r="K528" s="430">
        <v>2.85</v>
      </c>
      <c r="L528" s="430">
        <v>5</v>
      </c>
      <c r="M528" s="479">
        <f t="shared" si="9"/>
        <v>0</v>
      </c>
      <c r="N528" s="594">
        <f t="shared" si="8"/>
        <v>0</v>
      </c>
      <c r="O528" s="594">
        <v>18.822460330186686</v>
      </c>
      <c r="P528" s="484"/>
      <c r="Q528" s="484"/>
    </row>
    <row r="529" spans="1:17">
      <c r="A529" s="670">
        <v>512</v>
      </c>
      <c r="B529" s="677">
        <v>12</v>
      </c>
      <c r="C529" s="677">
        <v>22</v>
      </c>
      <c r="D529" s="677">
        <v>8</v>
      </c>
      <c r="E529" s="676">
        <v>0</v>
      </c>
      <c r="F529" s="448">
        <v>0</v>
      </c>
      <c r="G529" s="358">
        <v>0</v>
      </c>
      <c r="H529" s="428">
        <v>0</v>
      </c>
      <c r="I529" s="428">
        <v>3.76</v>
      </c>
      <c r="J529" s="428">
        <v>20.197636345245282</v>
      </c>
      <c r="K529" s="430">
        <v>3.03</v>
      </c>
      <c r="L529" s="430">
        <v>5</v>
      </c>
      <c r="M529" s="479">
        <f t="shared" si="9"/>
        <v>0</v>
      </c>
      <c r="N529" s="594">
        <f t="shared" si="8"/>
        <v>0</v>
      </c>
      <c r="O529" s="594">
        <v>20</v>
      </c>
      <c r="P529" s="484"/>
      <c r="Q529" s="484"/>
    </row>
    <row r="530" spans="1:17">
      <c r="A530" s="670">
        <v>513</v>
      </c>
      <c r="B530" s="677">
        <v>12</v>
      </c>
      <c r="C530" s="677">
        <v>22</v>
      </c>
      <c r="D530" s="677">
        <v>9</v>
      </c>
      <c r="E530" s="676">
        <v>0</v>
      </c>
      <c r="F530" s="448">
        <v>0</v>
      </c>
      <c r="G530" s="358">
        <v>0</v>
      </c>
      <c r="H530" s="428">
        <v>0</v>
      </c>
      <c r="I530" s="428">
        <v>4.17</v>
      </c>
      <c r="J530" s="428">
        <v>20.218918470847218</v>
      </c>
      <c r="K530" s="430">
        <v>3.23</v>
      </c>
      <c r="L530" s="430">
        <v>5</v>
      </c>
      <c r="M530" s="479">
        <f t="shared" si="9"/>
        <v>0</v>
      </c>
      <c r="N530" s="594">
        <f t="shared" si="8"/>
        <v>0</v>
      </c>
      <c r="O530" s="594">
        <v>20</v>
      </c>
      <c r="P530" s="484"/>
      <c r="Q530" s="484"/>
    </row>
    <row r="531" spans="1:17">
      <c r="A531" s="670">
        <v>514</v>
      </c>
      <c r="B531" s="677">
        <v>12</v>
      </c>
      <c r="C531" s="677">
        <v>22</v>
      </c>
      <c r="D531" s="677">
        <v>10</v>
      </c>
      <c r="E531" s="676">
        <v>0</v>
      </c>
      <c r="F531" s="448">
        <v>0</v>
      </c>
      <c r="G531" s="358">
        <v>0</v>
      </c>
      <c r="H531" s="428">
        <v>0</v>
      </c>
      <c r="I531" s="428">
        <v>4.59</v>
      </c>
      <c r="J531" s="428">
        <v>20.211573280301518</v>
      </c>
      <c r="K531" s="430">
        <v>3.43</v>
      </c>
      <c r="L531" s="430">
        <v>5</v>
      </c>
      <c r="M531" s="479">
        <f t="shared" si="9"/>
        <v>0</v>
      </c>
      <c r="N531" s="594">
        <f t="shared" ref="N531:N594" si="10">+IF((O530-I530)&gt;$O$8,1,0)*IF(I530&gt;$O$9,1,0)*IF(O530&gt;($O$11-$O$10),1,0)</f>
        <v>0</v>
      </c>
      <c r="O531" s="594">
        <v>20</v>
      </c>
      <c r="P531" s="484"/>
      <c r="Q531" s="484"/>
    </row>
    <row r="532" spans="1:17">
      <c r="A532" s="670">
        <v>515</v>
      </c>
      <c r="B532" s="677">
        <v>12</v>
      </c>
      <c r="C532" s="677">
        <v>22</v>
      </c>
      <c r="D532" s="677">
        <v>11</v>
      </c>
      <c r="E532" s="676">
        <v>0</v>
      </c>
      <c r="F532" s="448">
        <v>0</v>
      </c>
      <c r="G532" s="358">
        <v>0</v>
      </c>
      <c r="H532" s="428">
        <v>0</v>
      </c>
      <c r="I532" s="428">
        <v>5</v>
      </c>
      <c r="J532" s="428">
        <v>20.200196978858891</v>
      </c>
      <c r="K532" s="430">
        <v>3.63</v>
      </c>
      <c r="L532" s="430">
        <v>5</v>
      </c>
      <c r="M532" s="479">
        <f t="shared" si="9"/>
        <v>0</v>
      </c>
      <c r="N532" s="594">
        <f t="shared" si="10"/>
        <v>0</v>
      </c>
      <c r="O532" s="594">
        <v>20.000000000000004</v>
      </c>
      <c r="P532" s="484"/>
      <c r="Q532" s="484"/>
    </row>
    <row r="533" spans="1:17">
      <c r="A533" s="670">
        <v>516</v>
      </c>
      <c r="B533" s="677">
        <v>12</v>
      </c>
      <c r="C533" s="677">
        <v>22</v>
      </c>
      <c r="D533" s="677">
        <v>12</v>
      </c>
      <c r="E533" s="676">
        <v>0</v>
      </c>
      <c r="F533" s="448">
        <v>0</v>
      </c>
      <c r="G533" s="358">
        <v>0</v>
      </c>
      <c r="H533" s="428">
        <v>0</v>
      </c>
      <c r="I533" s="428">
        <v>5.49</v>
      </c>
      <c r="J533" s="428">
        <v>20.18008672255413</v>
      </c>
      <c r="K533" s="430">
        <v>3.43</v>
      </c>
      <c r="L533" s="430">
        <v>5</v>
      </c>
      <c r="M533" s="479">
        <f t="shared" si="9"/>
        <v>0.3</v>
      </c>
      <c r="N533" s="594">
        <f t="shared" si="10"/>
        <v>0</v>
      </c>
      <c r="O533" s="594">
        <v>19.999999999999996</v>
      </c>
      <c r="P533" s="484"/>
      <c r="Q533" s="484"/>
    </row>
    <row r="534" spans="1:17">
      <c r="A534" s="670">
        <v>517</v>
      </c>
      <c r="B534" s="677">
        <v>12</v>
      </c>
      <c r="C534" s="677">
        <v>22</v>
      </c>
      <c r="D534" s="677">
        <v>13</v>
      </c>
      <c r="E534" s="676">
        <v>0</v>
      </c>
      <c r="F534" s="448">
        <v>0</v>
      </c>
      <c r="G534" s="358">
        <v>0</v>
      </c>
      <c r="H534" s="428">
        <v>0</v>
      </c>
      <c r="I534" s="428">
        <v>5.98</v>
      </c>
      <c r="J534" s="428">
        <v>19.977718500257719</v>
      </c>
      <c r="K534" s="430">
        <v>3.22</v>
      </c>
      <c r="L534" s="430">
        <v>5</v>
      </c>
      <c r="M534" s="479">
        <f t="shared" si="9"/>
        <v>0</v>
      </c>
      <c r="N534" s="594">
        <f t="shared" si="10"/>
        <v>0</v>
      </c>
      <c r="O534" s="594">
        <v>20.000000000000007</v>
      </c>
      <c r="P534" s="484"/>
      <c r="Q534" s="484"/>
    </row>
    <row r="535" spans="1:17">
      <c r="A535" s="670">
        <v>518</v>
      </c>
      <c r="B535" s="677">
        <v>12</v>
      </c>
      <c r="C535" s="677">
        <v>22</v>
      </c>
      <c r="D535" s="677">
        <v>14</v>
      </c>
      <c r="E535" s="676">
        <v>0</v>
      </c>
      <c r="F535" s="448">
        <v>0</v>
      </c>
      <c r="G535" s="358">
        <v>0</v>
      </c>
      <c r="H535" s="428">
        <v>0</v>
      </c>
      <c r="I535" s="428">
        <v>6.47</v>
      </c>
      <c r="J535" s="428">
        <v>20.087998665766502</v>
      </c>
      <c r="K535" s="430">
        <v>3.02</v>
      </c>
      <c r="L535" s="430">
        <v>5</v>
      </c>
      <c r="M535" s="479">
        <f t="shared" si="9"/>
        <v>0</v>
      </c>
      <c r="N535" s="594">
        <f t="shared" si="10"/>
        <v>0</v>
      </c>
      <c r="O535" s="594">
        <v>20</v>
      </c>
      <c r="P535" s="484"/>
      <c r="Q535" s="484"/>
    </row>
    <row r="536" spans="1:17">
      <c r="A536" s="670">
        <v>519</v>
      </c>
      <c r="B536" s="677">
        <v>12</v>
      </c>
      <c r="C536" s="677">
        <v>22</v>
      </c>
      <c r="D536" s="677">
        <v>15</v>
      </c>
      <c r="E536" s="676">
        <v>0</v>
      </c>
      <c r="F536" s="448">
        <v>0</v>
      </c>
      <c r="G536" s="358">
        <v>0</v>
      </c>
      <c r="H536" s="428">
        <v>0</v>
      </c>
      <c r="I536" s="428">
        <v>6.64</v>
      </c>
      <c r="J536" s="428">
        <v>20.101207048006557</v>
      </c>
      <c r="K536" s="430">
        <v>2.64</v>
      </c>
      <c r="L536" s="430">
        <v>5</v>
      </c>
      <c r="M536" s="479">
        <f t="shared" si="9"/>
        <v>0</v>
      </c>
      <c r="N536" s="594">
        <f t="shared" si="10"/>
        <v>0</v>
      </c>
      <c r="O536" s="594">
        <v>20</v>
      </c>
      <c r="P536" s="484"/>
      <c r="Q536" s="484"/>
    </row>
    <row r="537" spans="1:17">
      <c r="A537" s="670">
        <v>520</v>
      </c>
      <c r="B537" s="677">
        <v>12</v>
      </c>
      <c r="C537" s="677">
        <v>22</v>
      </c>
      <c r="D537" s="677">
        <v>16</v>
      </c>
      <c r="E537" s="676">
        <v>0</v>
      </c>
      <c r="F537" s="448">
        <v>0</v>
      </c>
      <c r="G537" s="358">
        <v>0</v>
      </c>
      <c r="H537" s="428">
        <v>0</v>
      </c>
      <c r="I537" s="428">
        <v>6.8</v>
      </c>
      <c r="J537" s="428">
        <v>20.108786850056301</v>
      </c>
      <c r="K537" s="430">
        <v>2.2599999999999998</v>
      </c>
      <c r="L537" s="430">
        <v>5</v>
      </c>
      <c r="M537" s="479">
        <f t="shared" si="9"/>
        <v>0</v>
      </c>
      <c r="N537" s="594">
        <f t="shared" si="10"/>
        <v>0</v>
      </c>
      <c r="O537" s="594">
        <v>19.999999999999996</v>
      </c>
      <c r="P537" s="484"/>
      <c r="Q537" s="484"/>
    </row>
    <row r="538" spans="1:17">
      <c r="A538" s="670">
        <v>521</v>
      </c>
      <c r="B538" s="677">
        <v>12</v>
      </c>
      <c r="C538" s="677">
        <v>22</v>
      </c>
      <c r="D538" s="677">
        <v>17</v>
      </c>
      <c r="E538" s="676">
        <v>0</v>
      </c>
      <c r="F538" s="448">
        <v>0</v>
      </c>
      <c r="G538" s="358">
        <v>0</v>
      </c>
      <c r="H538" s="428">
        <v>0</v>
      </c>
      <c r="I538" s="428">
        <v>6.97</v>
      </c>
      <c r="J538" s="428">
        <v>20.112980115643943</v>
      </c>
      <c r="K538" s="430">
        <v>1.88</v>
      </c>
      <c r="L538" s="430">
        <v>5</v>
      </c>
      <c r="M538" s="479">
        <f t="shared" si="9"/>
        <v>0</v>
      </c>
      <c r="N538" s="594">
        <f t="shared" si="10"/>
        <v>0</v>
      </c>
      <c r="O538" s="594">
        <v>20</v>
      </c>
      <c r="P538" s="484"/>
      <c r="Q538" s="484"/>
    </row>
    <row r="539" spans="1:17">
      <c r="A539" s="670">
        <v>522</v>
      </c>
      <c r="B539" s="677">
        <v>12</v>
      </c>
      <c r="C539" s="677">
        <v>22</v>
      </c>
      <c r="D539" s="677">
        <v>18</v>
      </c>
      <c r="E539" s="676">
        <v>0</v>
      </c>
      <c r="F539" s="448">
        <v>0</v>
      </c>
      <c r="G539" s="358">
        <v>0</v>
      </c>
      <c r="H539" s="428">
        <v>0</v>
      </c>
      <c r="I539" s="428">
        <v>7</v>
      </c>
      <c r="J539" s="428">
        <v>20.103126475807578</v>
      </c>
      <c r="K539" s="430">
        <v>1.65</v>
      </c>
      <c r="L539" s="430">
        <v>5</v>
      </c>
      <c r="M539" s="479">
        <f t="shared" si="9"/>
        <v>0.3</v>
      </c>
      <c r="N539" s="594">
        <f t="shared" si="10"/>
        <v>0</v>
      </c>
      <c r="O539" s="594">
        <v>20</v>
      </c>
      <c r="P539" s="484"/>
      <c r="Q539" s="484"/>
    </row>
    <row r="540" spans="1:17">
      <c r="A540" s="670">
        <v>523</v>
      </c>
      <c r="B540" s="677">
        <v>12</v>
      </c>
      <c r="C540" s="677">
        <v>22</v>
      </c>
      <c r="D540" s="677">
        <v>19</v>
      </c>
      <c r="E540" s="676">
        <v>0</v>
      </c>
      <c r="F540" s="448">
        <v>0</v>
      </c>
      <c r="G540" s="358">
        <v>0</v>
      </c>
      <c r="H540" s="428">
        <v>0</v>
      </c>
      <c r="I540" s="428">
        <v>7.03</v>
      </c>
      <c r="J540" s="428">
        <v>19.992607840377982</v>
      </c>
      <c r="K540" s="430">
        <v>1.43</v>
      </c>
      <c r="L540" s="430">
        <v>5</v>
      </c>
      <c r="M540" s="479">
        <f t="shared" si="9"/>
        <v>0</v>
      </c>
      <c r="N540" s="594">
        <f t="shared" si="10"/>
        <v>0</v>
      </c>
      <c r="O540" s="594">
        <v>20.000000000000004</v>
      </c>
      <c r="P540" s="484"/>
      <c r="Q540" s="484"/>
    </row>
    <row r="541" spans="1:17">
      <c r="A541" s="670">
        <v>524</v>
      </c>
      <c r="B541" s="677">
        <v>12</v>
      </c>
      <c r="C541" s="677">
        <v>22</v>
      </c>
      <c r="D541" s="677">
        <v>20</v>
      </c>
      <c r="E541" s="676">
        <v>0</v>
      </c>
      <c r="F541" s="448">
        <v>0</v>
      </c>
      <c r="G541" s="358">
        <v>0</v>
      </c>
      <c r="H541" s="428">
        <v>0</v>
      </c>
      <c r="I541" s="428">
        <v>7.06</v>
      </c>
      <c r="J541" s="428">
        <v>20.08182587878013</v>
      </c>
      <c r="K541" s="430">
        <v>1.2</v>
      </c>
      <c r="L541" s="430">
        <v>5</v>
      </c>
      <c r="M541" s="479">
        <f t="shared" si="9"/>
        <v>0</v>
      </c>
      <c r="N541" s="594">
        <f t="shared" si="10"/>
        <v>0</v>
      </c>
      <c r="O541" s="594">
        <v>20</v>
      </c>
      <c r="P541" s="484"/>
      <c r="Q541" s="484"/>
    </row>
    <row r="542" spans="1:17">
      <c r="A542" s="670">
        <v>525</v>
      </c>
      <c r="B542" s="677">
        <v>12</v>
      </c>
      <c r="C542" s="677">
        <v>22</v>
      </c>
      <c r="D542" s="677">
        <v>21</v>
      </c>
      <c r="E542" s="676">
        <v>0</v>
      </c>
      <c r="F542" s="448">
        <v>0</v>
      </c>
      <c r="G542" s="358">
        <v>0</v>
      </c>
      <c r="H542" s="428">
        <v>0</v>
      </c>
      <c r="I542" s="428">
        <v>6.92</v>
      </c>
      <c r="J542" s="428">
        <v>20.097888193888018</v>
      </c>
      <c r="K542" s="430">
        <v>1.41</v>
      </c>
      <c r="L542" s="430">
        <v>5</v>
      </c>
      <c r="M542" s="479">
        <f t="shared" si="9"/>
        <v>0</v>
      </c>
      <c r="N542" s="594">
        <f t="shared" si="10"/>
        <v>0</v>
      </c>
      <c r="O542" s="594">
        <v>19.999999999999996</v>
      </c>
      <c r="P542" s="484"/>
      <c r="Q542" s="484"/>
    </row>
    <row r="543" spans="1:17">
      <c r="A543" s="670">
        <v>526</v>
      </c>
      <c r="B543" s="677">
        <v>12</v>
      </c>
      <c r="C543" s="677">
        <v>22</v>
      </c>
      <c r="D543" s="677">
        <v>22</v>
      </c>
      <c r="E543" s="676">
        <v>0</v>
      </c>
      <c r="F543" s="448">
        <v>0</v>
      </c>
      <c r="G543" s="358">
        <v>0</v>
      </c>
      <c r="H543" s="428">
        <v>0</v>
      </c>
      <c r="I543" s="428">
        <v>6.77</v>
      </c>
      <c r="J543" s="428">
        <v>20.106655816062197</v>
      </c>
      <c r="K543" s="430">
        <v>1.61</v>
      </c>
      <c r="L543" s="430">
        <v>5</v>
      </c>
      <c r="M543" s="479">
        <f t="shared" si="9"/>
        <v>0</v>
      </c>
      <c r="N543" s="594">
        <f t="shared" si="10"/>
        <v>0</v>
      </c>
      <c r="O543" s="594">
        <v>20</v>
      </c>
      <c r="P543" s="484"/>
      <c r="Q543" s="484"/>
    </row>
    <row r="544" spans="1:17">
      <c r="A544" s="670">
        <v>527</v>
      </c>
      <c r="B544" s="677">
        <v>12</v>
      </c>
      <c r="C544" s="677">
        <v>22</v>
      </c>
      <c r="D544" s="677">
        <v>23</v>
      </c>
      <c r="E544" s="676">
        <v>0</v>
      </c>
      <c r="F544" s="448">
        <v>0</v>
      </c>
      <c r="G544" s="358">
        <v>0</v>
      </c>
      <c r="H544" s="428">
        <v>0</v>
      </c>
      <c r="I544" s="428">
        <v>6.63</v>
      </c>
      <c r="J544" s="428">
        <v>20.11326014854621</v>
      </c>
      <c r="K544" s="430">
        <v>1.82</v>
      </c>
      <c r="L544" s="430">
        <v>5</v>
      </c>
      <c r="M544" s="479">
        <f t="shared" si="9"/>
        <v>0</v>
      </c>
      <c r="N544" s="594">
        <f t="shared" si="10"/>
        <v>0</v>
      </c>
      <c r="O544" s="594">
        <v>20.000000000000004</v>
      </c>
      <c r="P544" s="484"/>
      <c r="Q544" s="484"/>
    </row>
    <row r="545" spans="1:17">
      <c r="A545" s="670">
        <v>528</v>
      </c>
      <c r="B545" s="677">
        <v>12</v>
      </c>
      <c r="C545" s="677">
        <v>22</v>
      </c>
      <c r="D545" s="677">
        <v>24</v>
      </c>
      <c r="E545" s="676">
        <v>0</v>
      </c>
      <c r="F545" s="448">
        <v>0</v>
      </c>
      <c r="G545" s="358">
        <v>0</v>
      </c>
      <c r="H545" s="428">
        <v>0</v>
      </c>
      <c r="I545" s="428">
        <v>6.63</v>
      </c>
      <c r="J545" s="428">
        <v>20.015728423385646</v>
      </c>
      <c r="K545" s="430">
        <v>1.64</v>
      </c>
      <c r="L545" s="430">
        <v>5</v>
      </c>
      <c r="M545" s="479">
        <f t="shared" si="9"/>
        <v>0</v>
      </c>
      <c r="N545" s="594">
        <f t="shared" si="10"/>
        <v>0</v>
      </c>
      <c r="O545" s="594">
        <v>19.936534774650589</v>
      </c>
      <c r="P545" s="484"/>
      <c r="Q545" s="484"/>
    </row>
    <row r="546" spans="1:17">
      <c r="A546" s="670">
        <v>529</v>
      </c>
      <c r="B546" s="677">
        <v>12</v>
      </c>
      <c r="C546" s="677">
        <v>23</v>
      </c>
      <c r="D546" s="677">
        <v>1</v>
      </c>
      <c r="E546" s="676">
        <v>0</v>
      </c>
      <c r="F546" s="448">
        <v>0</v>
      </c>
      <c r="G546" s="358">
        <v>0</v>
      </c>
      <c r="H546" s="428">
        <v>0</v>
      </c>
      <c r="I546" s="428">
        <v>6.62</v>
      </c>
      <c r="J546" s="428">
        <v>19.972585372561859</v>
      </c>
      <c r="K546" s="430">
        <v>1.46</v>
      </c>
      <c r="L546" s="430">
        <v>5</v>
      </c>
      <c r="M546" s="479">
        <f t="shared" si="9"/>
        <v>0</v>
      </c>
      <c r="N546" s="594">
        <f t="shared" si="10"/>
        <v>0</v>
      </c>
      <c r="O546" s="594">
        <v>19.905684344796406</v>
      </c>
      <c r="P546" s="484"/>
      <c r="Q546" s="484"/>
    </row>
    <row r="547" spans="1:17">
      <c r="A547" s="670">
        <v>530</v>
      </c>
      <c r="B547" s="677">
        <v>12</v>
      </c>
      <c r="C547" s="677">
        <v>23</v>
      </c>
      <c r="D547" s="677">
        <v>2</v>
      </c>
      <c r="E547" s="676">
        <v>0</v>
      </c>
      <c r="F547" s="448">
        <v>0</v>
      </c>
      <c r="G547" s="358">
        <v>0</v>
      </c>
      <c r="H547" s="428">
        <v>0</v>
      </c>
      <c r="I547" s="428">
        <v>6.62</v>
      </c>
      <c r="J547" s="428">
        <v>19.887086062437533</v>
      </c>
      <c r="K547" s="430">
        <v>1.28</v>
      </c>
      <c r="L547" s="430">
        <v>5</v>
      </c>
      <c r="M547" s="479">
        <f t="shared" si="9"/>
        <v>0</v>
      </c>
      <c r="N547" s="594">
        <f t="shared" si="10"/>
        <v>0</v>
      </c>
      <c r="O547" s="594">
        <v>19.847700852805794</v>
      </c>
      <c r="P547" s="484"/>
      <c r="Q547" s="484"/>
    </row>
    <row r="548" spans="1:17">
      <c r="A548" s="670">
        <v>531</v>
      </c>
      <c r="B548" s="677">
        <v>12</v>
      </c>
      <c r="C548" s="677">
        <v>23</v>
      </c>
      <c r="D548" s="677">
        <v>3</v>
      </c>
      <c r="E548" s="676">
        <v>0</v>
      </c>
      <c r="F548" s="448">
        <v>0</v>
      </c>
      <c r="G548" s="358">
        <v>0</v>
      </c>
      <c r="H548" s="428">
        <v>0</v>
      </c>
      <c r="I548" s="428">
        <v>6.78</v>
      </c>
      <c r="J548" s="428">
        <v>19.846667402068654</v>
      </c>
      <c r="K548" s="430">
        <v>1.31</v>
      </c>
      <c r="L548" s="430">
        <v>5</v>
      </c>
      <c r="M548" s="479">
        <f t="shared" si="9"/>
        <v>0</v>
      </c>
      <c r="N548" s="594">
        <f t="shared" si="10"/>
        <v>0</v>
      </c>
      <c r="O548" s="594">
        <v>19.817227998593555</v>
      </c>
      <c r="P548" s="484"/>
      <c r="Q548" s="484"/>
    </row>
    <row r="549" spans="1:17">
      <c r="A549" s="670">
        <v>532</v>
      </c>
      <c r="B549" s="677">
        <v>12</v>
      </c>
      <c r="C549" s="677">
        <v>23</v>
      </c>
      <c r="D549" s="677">
        <v>4</v>
      </c>
      <c r="E549" s="676">
        <v>0</v>
      </c>
      <c r="F549" s="448">
        <v>0</v>
      </c>
      <c r="G549" s="358">
        <v>0</v>
      </c>
      <c r="H549" s="428">
        <v>0</v>
      </c>
      <c r="I549" s="428">
        <v>6.95</v>
      </c>
      <c r="J549" s="428">
        <v>19.822354278003225</v>
      </c>
      <c r="K549" s="430">
        <v>1.33</v>
      </c>
      <c r="L549" s="430">
        <v>5</v>
      </c>
      <c r="M549" s="479">
        <f t="shared" si="9"/>
        <v>0</v>
      </c>
      <c r="N549" s="594">
        <f t="shared" si="10"/>
        <v>0</v>
      </c>
      <c r="O549" s="594">
        <v>19.796271836584374</v>
      </c>
      <c r="P549" s="484"/>
      <c r="Q549" s="484"/>
    </row>
    <row r="550" spans="1:17">
      <c r="A550" s="670">
        <v>533</v>
      </c>
      <c r="B550" s="677">
        <v>12</v>
      </c>
      <c r="C550" s="677">
        <v>23</v>
      </c>
      <c r="D550" s="677">
        <v>5</v>
      </c>
      <c r="E550" s="676">
        <v>0</v>
      </c>
      <c r="F550" s="448">
        <v>0</v>
      </c>
      <c r="G550" s="358">
        <v>0</v>
      </c>
      <c r="H550" s="428">
        <v>0</v>
      </c>
      <c r="I550" s="428">
        <v>7.11</v>
      </c>
      <c r="J550" s="428">
        <v>19.804079262054</v>
      </c>
      <c r="K550" s="430">
        <v>1.35</v>
      </c>
      <c r="L550" s="430">
        <v>5</v>
      </c>
      <c r="M550" s="479">
        <f t="shared" si="9"/>
        <v>0</v>
      </c>
      <c r="N550" s="594">
        <f t="shared" si="10"/>
        <v>0</v>
      </c>
      <c r="O550" s="594">
        <v>19.779058390274571</v>
      </c>
      <c r="P550" s="484"/>
      <c r="Q550" s="484"/>
    </row>
    <row r="551" spans="1:17">
      <c r="A551" s="670">
        <v>534</v>
      </c>
      <c r="B551" s="677">
        <v>12</v>
      </c>
      <c r="C551" s="677">
        <v>23</v>
      </c>
      <c r="D551" s="677">
        <v>6</v>
      </c>
      <c r="E551" s="676">
        <v>0</v>
      </c>
      <c r="F551" s="448">
        <v>0</v>
      </c>
      <c r="G551" s="358">
        <v>0</v>
      </c>
      <c r="H551" s="428">
        <v>0</v>
      </c>
      <c r="I551" s="428">
        <v>6.81</v>
      </c>
      <c r="J551" s="428">
        <v>19.783459948650808</v>
      </c>
      <c r="K551" s="430">
        <v>1.43</v>
      </c>
      <c r="L551" s="430">
        <v>5</v>
      </c>
      <c r="M551" s="479">
        <f t="shared" si="9"/>
        <v>0.3</v>
      </c>
      <c r="N551" s="594">
        <f t="shared" si="10"/>
        <v>0</v>
      </c>
      <c r="O551" s="594">
        <v>19.758740574596132</v>
      </c>
      <c r="P551" s="484"/>
      <c r="Q551" s="484"/>
    </row>
    <row r="552" spans="1:17">
      <c r="A552" s="670">
        <v>535</v>
      </c>
      <c r="B552" s="677">
        <v>12</v>
      </c>
      <c r="C552" s="677">
        <v>23</v>
      </c>
      <c r="D552" s="677">
        <v>7</v>
      </c>
      <c r="E552" s="676">
        <v>0</v>
      </c>
      <c r="F552" s="448">
        <v>0</v>
      </c>
      <c r="G552" s="358">
        <v>0</v>
      </c>
      <c r="H552" s="428">
        <v>0</v>
      </c>
      <c r="I552" s="428">
        <v>6.51</v>
      </c>
      <c r="J552" s="428">
        <v>18.616400700988596</v>
      </c>
      <c r="K552" s="430">
        <v>1.52</v>
      </c>
      <c r="L552" s="430">
        <v>5</v>
      </c>
      <c r="M552" s="479">
        <f t="shared" si="9"/>
        <v>0</v>
      </c>
      <c r="N552" s="594">
        <f t="shared" si="10"/>
        <v>0</v>
      </c>
      <c r="O552" s="594">
        <v>19.098942717724796</v>
      </c>
      <c r="P552" s="484"/>
      <c r="Q552" s="484"/>
    </row>
    <row r="553" spans="1:17">
      <c r="A553" s="670">
        <v>536</v>
      </c>
      <c r="B553" s="677">
        <v>12</v>
      </c>
      <c r="C553" s="677">
        <v>23</v>
      </c>
      <c r="D553" s="677">
        <v>8</v>
      </c>
      <c r="E553" s="676">
        <v>0</v>
      </c>
      <c r="F553" s="448">
        <v>0</v>
      </c>
      <c r="G553" s="358">
        <v>0</v>
      </c>
      <c r="H553" s="428">
        <v>0</v>
      </c>
      <c r="I553" s="428">
        <v>6.22</v>
      </c>
      <c r="J553" s="428">
        <v>20.183543539858047</v>
      </c>
      <c r="K553" s="430">
        <v>1.6</v>
      </c>
      <c r="L553" s="430">
        <v>5</v>
      </c>
      <c r="M553" s="479">
        <f t="shared" si="9"/>
        <v>0</v>
      </c>
      <c r="N553" s="594">
        <f t="shared" si="10"/>
        <v>0</v>
      </c>
      <c r="O553" s="594">
        <v>20</v>
      </c>
      <c r="P553" s="484"/>
      <c r="Q553" s="484"/>
    </row>
    <row r="554" spans="1:17">
      <c r="A554" s="670">
        <v>537</v>
      </c>
      <c r="B554" s="677">
        <v>12</v>
      </c>
      <c r="C554" s="677">
        <v>23</v>
      </c>
      <c r="D554" s="677">
        <v>9</v>
      </c>
      <c r="E554" s="676">
        <v>0</v>
      </c>
      <c r="F554" s="448">
        <v>0</v>
      </c>
      <c r="G554" s="358">
        <v>0</v>
      </c>
      <c r="H554" s="428">
        <v>0</v>
      </c>
      <c r="I554" s="428">
        <v>6.29</v>
      </c>
      <c r="J554" s="428">
        <v>20.20029778768528</v>
      </c>
      <c r="K554" s="430">
        <v>2.08</v>
      </c>
      <c r="L554" s="430">
        <v>5</v>
      </c>
      <c r="M554" s="479">
        <f t="shared" si="9"/>
        <v>0</v>
      </c>
      <c r="N554" s="594">
        <f t="shared" si="10"/>
        <v>0</v>
      </c>
      <c r="O554" s="594">
        <v>20</v>
      </c>
      <c r="P554" s="484"/>
      <c r="Q554" s="484"/>
    </row>
    <row r="555" spans="1:17">
      <c r="A555" s="670">
        <v>538</v>
      </c>
      <c r="B555" s="677">
        <v>12</v>
      </c>
      <c r="C555" s="677">
        <v>23</v>
      </c>
      <c r="D555" s="677">
        <v>10</v>
      </c>
      <c r="E555" s="676">
        <v>0</v>
      </c>
      <c r="F555" s="448">
        <v>0</v>
      </c>
      <c r="G555" s="358">
        <v>0</v>
      </c>
      <c r="H555" s="428">
        <v>0</v>
      </c>
      <c r="I555" s="428">
        <v>6.36</v>
      </c>
      <c r="J555" s="428">
        <v>20.195609158449777</v>
      </c>
      <c r="K555" s="430">
        <v>2.56</v>
      </c>
      <c r="L555" s="430">
        <v>5</v>
      </c>
      <c r="M555" s="479">
        <f t="shared" ref="M555:M618" si="11">IF(N555=1,1,IF(OR(D555=6,D555=12,D555=18),0.3,0))</f>
        <v>0</v>
      </c>
      <c r="N555" s="594">
        <f t="shared" si="10"/>
        <v>0</v>
      </c>
      <c r="O555" s="594">
        <v>20</v>
      </c>
      <c r="P555" s="484"/>
      <c r="Q555" s="484"/>
    </row>
    <row r="556" spans="1:17">
      <c r="A556" s="670">
        <v>539</v>
      </c>
      <c r="B556" s="677">
        <v>12</v>
      </c>
      <c r="C556" s="677">
        <v>23</v>
      </c>
      <c r="D556" s="677">
        <v>11</v>
      </c>
      <c r="E556" s="676">
        <v>0</v>
      </c>
      <c r="F556" s="448">
        <v>0</v>
      </c>
      <c r="G556" s="358">
        <v>0</v>
      </c>
      <c r="H556" s="428">
        <v>0</v>
      </c>
      <c r="I556" s="428">
        <v>6.43</v>
      </c>
      <c r="J556" s="428">
        <v>20.165582330449439</v>
      </c>
      <c r="K556" s="430">
        <v>3.03</v>
      </c>
      <c r="L556" s="430">
        <v>5</v>
      </c>
      <c r="M556" s="479">
        <f t="shared" si="11"/>
        <v>0</v>
      </c>
      <c r="N556" s="594">
        <f t="shared" si="10"/>
        <v>0</v>
      </c>
      <c r="O556" s="594">
        <v>20</v>
      </c>
      <c r="P556" s="484"/>
      <c r="Q556" s="484"/>
    </row>
    <row r="557" spans="1:17">
      <c r="A557" s="670">
        <v>540</v>
      </c>
      <c r="B557" s="677">
        <v>12</v>
      </c>
      <c r="C557" s="677">
        <v>23</v>
      </c>
      <c r="D557" s="677">
        <v>12</v>
      </c>
      <c r="E557" s="676">
        <v>0</v>
      </c>
      <c r="F557" s="448">
        <v>0</v>
      </c>
      <c r="G557" s="358">
        <v>0</v>
      </c>
      <c r="H557" s="428">
        <v>0</v>
      </c>
      <c r="I557" s="428">
        <v>6.72</v>
      </c>
      <c r="J557" s="428">
        <v>20.159591385775965</v>
      </c>
      <c r="K557" s="430">
        <v>2.81</v>
      </c>
      <c r="L557" s="430">
        <v>5</v>
      </c>
      <c r="M557" s="479">
        <f t="shared" si="11"/>
        <v>0.3</v>
      </c>
      <c r="N557" s="594">
        <f t="shared" si="10"/>
        <v>0</v>
      </c>
      <c r="O557" s="594">
        <v>19.999999999999996</v>
      </c>
      <c r="P557" s="484"/>
      <c r="Q557" s="484"/>
    </row>
    <row r="558" spans="1:17">
      <c r="A558" s="670">
        <v>541</v>
      </c>
      <c r="B558" s="677">
        <v>12</v>
      </c>
      <c r="C558" s="677">
        <v>23</v>
      </c>
      <c r="D558" s="677">
        <v>13</v>
      </c>
      <c r="E558" s="676">
        <v>0</v>
      </c>
      <c r="F558" s="448">
        <v>0</v>
      </c>
      <c r="G558" s="358">
        <v>0</v>
      </c>
      <c r="H558" s="428">
        <v>0</v>
      </c>
      <c r="I558" s="428">
        <v>7.02</v>
      </c>
      <c r="J558" s="428">
        <v>19.9942957055327</v>
      </c>
      <c r="K558" s="430">
        <v>2.58</v>
      </c>
      <c r="L558" s="430">
        <v>5</v>
      </c>
      <c r="M558" s="479">
        <f t="shared" si="11"/>
        <v>0</v>
      </c>
      <c r="N558" s="594">
        <f t="shared" si="10"/>
        <v>0</v>
      </c>
      <c r="O558" s="594">
        <v>20</v>
      </c>
      <c r="P558" s="484"/>
      <c r="Q558" s="484"/>
    </row>
    <row r="559" spans="1:17">
      <c r="A559" s="670">
        <v>542</v>
      </c>
      <c r="B559" s="677">
        <v>12</v>
      </c>
      <c r="C559" s="677">
        <v>23</v>
      </c>
      <c r="D559" s="677">
        <v>14</v>
      </c>
      <c r="E559" s="676">
        <v>0</v>
      </c>
      <c r="F559" s="448">
        <v>0</v>
      </c>
      <c r="G559" s="358">
        <v>0</v>
      </c>
      <c r="H559" s="428">
        <v>0</v>
      </c>
      <c r="I559" s="428">
        <v>7.31</v>
      </c>
      <c r="J559" s="428">
        <v>20.082407366352445</v>
      </c>
      <c r="K559" s="430">
        <v>2.36</v>
      </c>
      <c r="L559" s="430">
        <v>5</v>
      </c>
      <c r="M559" s="479">
        <f t="shared" si="11"/>
        <v>0</v>
      </c>
      <c r="N559" s="594">
        <f t="shared" si="10"/>
        <v>0</v>
      </c>
      <c r="O559" s="594">
        <v>20.00815434933628</v>
      </c>
      <c r="P559" s="484"/>
      <c r="Q559" s="484"/>
    </row>
    <row r="560" spans="1:17">
      <c r="A560" s="670">
        <v>543</v>
      </c>
      <c r="B560" s="677">
        <v>12</v>
      </c>
      <c r="C560" s="677">
        <v>23</v>
      </c>
      <c r="D560" s="677">
        <v>15</v>
      </c>
      <c r="E560" s="676">
        <v>0</v>
      </c>
      <c r="F560" s="448">
        <v>0</v>
      </c>
      <c r="G560" s="358">
        <v>0</v>
      </c>
      <c r="H560" s="428">
        <v>0</v>
      </c>
      <c r="I560" s="428">
        <v>7.36</v>
      </c>
      <c r="J560" s="428">
        <v>20.112474808085846</v>
      </c>
      <c r="K560" s="430">
        <v>2.35</v>
      </c>
      <c r="L560" s="430">
        <v>5</v>
      </c>
      <c r="M560" s="479">
        <f t="shared" si="11"/>
        <v>0</v>
      </c>
      <c r="N560" s="594">
        <f t="shared" si="10"/>
        <v>0</v>
      </c>
      <c r="O560" s="594">
        <v>20.026227996845009</v>
      </c>
      <c r="P560" s="484"/>
      <c r="Q560" s="484"/>
    </row>
    <row r="561" spans="1:17">
      <c r="A561" s="670">
        <v>544</v>
      </c>
      <c r="B561" s="677">
        <v>12</v>
      </c>
      <c r="C561" s="677">
        <v>23</v>
      </c>
      <c r="D561" s="677">
        <v>16</v>
      </c>
      <c r="E561" s="676">
        <v>0</v>
      </c>
      <c r="F561" s="448">
        <v>0</v>
      </c>
      <c r="G561" s="358">
        <v>0</v>
      </c>
      <c r="H561" s="428">
        <v>0</v>
      </c>
      <c r="I561" s="428">
        <v>7.4</v>
      </c>
      <c r="J561" s="428">
        <v>20.08037270684752</v>
      </c>
      <c r="K561" s="430">
        <v>2.35</v>
      </c>
      <c r="L561" s="430">
        <v>5</v>
      </c>
      <c r="M561" s="479">
        <f t="shared" si="11"/>
        <v>0</v>
      </c>
      <c r="N561" s="594">
        <f t="shared" si="10"/>
        <v>0</v>
      </c>
      <c r="O561" s="594">
        <v>20.001640537076561</v>
      </c>
      <c r="P561" s="484"/>
      <c r="Q561" s="484"/>
    </row>
    <row r="562" spans="1:17">
      <c r="A562" s="670">
        <v>545</v>
      </c>
      <c r="B562" s="677">
        <v>12</v>
      </c>
      <c r="C562" s="677">
        <v>23</v>
      </c>
      <c r="D562" s="677">
        <v>17</v>
      </c>
      <c r="E562" s="676">
        <v>0</v>
      </c>
      <c r="F562" s="448">
        <v>0</v>
      </c>
      <c r="G562" s="358">
        <v>0</v>
      </c>
      <c r="H562" s="428">
        <v>0</v>
      </c>
      <c r="I562" s="428">
        <v>7.45</v>
      </c>
      <c r="J562" s="428">
        <v>20.091636185231238</v>
      </c>
      <c r="K562" s="430">
        <v>2.34</v>
      </c>
      <c r="L562" s="430">
        <v>5</v>
      </c>
      <c r="M562" s="479">
        <f t="shared" si="11"/>
        <v>0</v>
      </c>
      <c r="N562" s="594">
        <f t="shared" si="10"/>
        <v>0</v>
      </c>
      <c r="O562" s="594">
        <v>19.999999999999996</v>
      </c>
      <c r="P562" s="484"/>
      <c r="Q562" s="484"/>
    </row>
    <row r="563" spans="1:17">
      <c r="A563" s="670">
        <v>546</v>
      </c>
      <c r="B563" s="677">
        <v>12</v>
      </c>
      <c r="C563" s="677">
        <v>23</v>
      </c>
      <c r="D563" s="677">
        <v>18</v>
      </c>
      <c r="E563" s="676">
        <v>0</v>
      </c>
      <c r="F563" s="448">
        <v>0</v>
      </c>
      <c r="G563" s="358">
        <v>0</v>
      </c>
      <c r="H563" s="428">
        <v>0</v>
      </c>
      <c r="I563" s="428">
        <v>6.71</v>
      </c>
      <c r="J563" s="428">
        <v>20.107277827887859</v>
      </c>
      <c r="K563" s="430">
        <v>2.44</v>
      </c>
      <c r="L563" s="430">
        <v>5</v>
      </c>
      <c r="M563" s="479">
        <f t="shared" si="11"/>
        <v>0.3</v>
      </c>
      <c r="N563" s="594">
        <f t="shared" si="10"/>
        <v>0</v>
      </c>
      <c r="O563" s="594">
        <v>20</v>
      </c>
      <c r="P563" s="484"/>
      <c r="Q563" s="484"/>
    </row>
    <row r="564" spans="1:17">
      <c r="A564" s="670">
        <v>547</v>
      </c>
      <c r="B564" s="677">
        <v>12</v>
      </c>
      <c r="C564" s="677">
        <v>23</v>
      </c>
      <c r="D564" s="677">
        <v>19</v>
      </c>
      <c r="E564" s="676">
        <v>0</v>
      </c>
      <c r="F564" s="448">
        <v>0</v>
      </c>
      <c r="G564" s="358">
        <v>0</v>
      </c>
      <c r="H564" s="428">
        <v>0</v>
      </c>
      <c r="I564" s="428">
        <v>5.97</v>
      </c>
      <c r="J564" s="428">
        <v>19.981442170673802</v>
      </c>
      <c r="K564" s="430">
        <v>2.5299999999999998</v>
      </c>
      <c r="L564" s="430">
        <v>5</v>
      </c>
      <c r="M564" s="479">
        <f t="shared" si="11"/>
        <v>0</v>
      </c>
      <c r="N564" s="594">
        <f t="shared" si="10"/>
        <v>0</v>
      </c>
      <c r="O564" s="594">
        <v>20.000000000000004</v>
      </c>
      <c r="P564" s="484"/>
      <c r="Q564" s="484"/>
    </row>
    <row r="565" spans="1:17">
      <c r="A565" s="670">
        <v>548</v>
      </c>
      <c r="B565" s="677">
        <v>12</v>
      </c>
      <c r="C565" s="677">
        <v>23</v>
      </c>
      <c r="D565" s="677">
        <v>20</v>
      </c>
      <c r="E565" s="676">
        <v>0</v>
      </c>
      <c r="F565" s="448">
        <v>0</v>
      </c>
      <c r="G565" s="358">
        <v>0</v>
      </c>
      <c r="H565" s="428">
        <v>0</v>
      </c>
      <c r="I565" s="428">
        <v>5.22</v>
      </c>
      <c r="J565" s="428">
        <v>20.085965233129993</v>
      </c>
      <c r="K565" s="430">
        <v>2.62</v>
      </c>
      <c r="L565" s="430">
        <v>5</v>
      </c>
      <c r="M565" s="479">
        <f t="shared" si="11"/>
        <v>0</v>
      </c>
      <c r="N565" s="594">
        <f t="shared" si="10"/>
        <v>0</v>
      </c>
      <c r="O565" s="594">
        <v>20</v>
      </c>
      <c r="P565" s="484"/>
      <c r="Q565" s="484"/>
    </row>
    <row r="566" spans="1:17">
      <c r="A566" s="670">
        <v>549</v>
      </c>
      <c r="B566" s="677">
        <v>12</v>
      </c>
      <c r="C566" s="677">
        <v>23</v>
      </c>
      <c r="D566" s="677">
        <v>21</v>
      </c>
      <c r="E566" s="676">
        <v>0</v>
      </c>
      <c r="F566" s="448">
        <v>0</v>
      </c>
      <c r="G566" s="358">
        <v>0</v>
      </c>
      <c r="H566" s="428">
        <v>0</v>
      </c>
      <c r="I566" s="428">
        <v>5.15</v>
      </c>
      <c r="J566" s="428">
        <v>20.104864407257239</v>
      </c>
      <c r="K566" s="430">
        <v>2.69</v>
      </c>
      <c r="L566" s="430">
        <v>5</v>
      </c>
      <c r="M566" s="479">
        <f t="shared" si="11"/>
        <v>0</v>
      </c>
      <c r="N566" s="594">
        <f t="shared" si="10"/>
        <v>0</v>
      </c>
      <c r="O566" s="594">
        <v>20</v>
      </c>
      <c r="P566" s="484"/>
      <c r="Q566" s="484"/>
    </row>
    <row r="567" spans="1:17">
      <c r="A567" s="670">
        <v>550</v>
      </c>
      <c r="B567" s="677">
        <v>12</v>
      </c>
      <c r="C567" s="677">
        <v>23</v>
      </c>
      <c r="D567" s="677">
        <v>22</v>
      </c>
      <c r="E567" s="676">
        <v>0</v>
      </c>
      <c r="F567" s="448">
        <v>0</v>
      </c>
      <c r="G567" s="358">
        <v>0</v>
      </c>
      <c r="H567" s="428">
        <v>0</v>
      </c>
      <c r="I567" s="428">
        <v>5.09</v>
      </c>
      <c r="J567" s="428">
        <v>20.115389995689675</v>
      </c>
      <c r="K567" s="430">
        <v>2.77</v>
      </c>
      <c r="L567" s="430">
        <v>5</v>
      </c>
      <c r="M567" s="479">
        <f t="shared" si="11"/>
        <v>0</v>
      </c>
      <c r="N567" s="594">
        <f t="shared" si="10"/>
        <v>0</v>
      </c>
      <c r="O567" s="594">
        <v>20</v>
      </c>
      <c r="P567" s="484"/>
      <c r="Q567" s="484"/>
    </row>
    <row r="568" spans="1:17">
      <c r="A568" s="670">
        <v>551</v>
      </c>
      <c r="B568" s="677">
        <v>12</v>
      </c>
      <c r="C568" s="677">
        <v>23</v>
      </c>
      <c r="D568" s="677">
        <v>23</v>
      </c>
      <c r="E568" s="676">
        <v>0</v>
      </c>
      <c r="F568" s="448">
        <v>0</v>
      </c>
      <c r="G568" s="358">
        <v>0</v>
      </c>
      <c r="H568" s="428">
        <v>0</v>
      </c>
      <c r="I568" s="428">
        <v>5.0199999999999996</v>
      </c>
      <c r="J568" s="428">
        <v>20.123447829734054</v>
      </c>
      <c r="K568" s="430">
        <v>2.84</v>
      </c>
      <c r="L568" s="430">
        <v>5</v>
      </c>
      <c r="M568" s="479">
        <f t="shared" si="11"/>
        <v>0</v>
      </c>
      <c r="N568" s="594">
        <f t="shared" si="10"/>
        <v>0</v>
      </c>
      <c r="O568" s="594">
        <v>20.000000000000007</v>
      </c>
      <c r="P568" s="484"/>
      <c r="Q568" s="484"/>
    </row>
    <row r="569" spans="1:17">
      <c r="A569" s="670">
        <v>552</v>
      </c>
      <c r="B569" s="677">
        <v>12</v>
      </c>
      <c r="C569" s="677">
        <v>23</v>
      </c>
      <c r="D569" s="677">
        <v>24</v>
      </c>
      <c r="E569" s="676">
        <v>0</v>
      </c>
      <c r="F569" s="448">
        <v>0</v>
      </c>
      <c r="G569" s="358">
        <v>0</v>
      </c>
      <c r="H569" s="428">
        <v>0</v>
      </c>
      <c r="I569" s="428">
        <v>5.34</v>
      </c>
      <c r="J569" s="428">
        <v>20.007955241105364</v>
      </c>
      <c r="K569" s="430">
        <v>3.99</v>
      </c>
      <c r="L569" s="430">
        <v>5</v>
      </c>
      <c r="M569" s="479">
        <f t="shared" si="11"/>
        <v>0</v>
      </c>
      <c r="N569" s="594">
        <f t="shared" si="10"/>
        <v>0</v>
      </c>
      <c r="O569" s="594">
        <v>19.925674131928368</v>
      </c>
      <c r="P569" s="484"/>
      <c r="Q569" s="484"/>
    </row>
    <row r="570" spans="1:17">
      <c r="A570" s="670">
        <v>553</v>
      </c>
      <c r="B570" s="677">
        <v>12</v>
      </c>
      <c r="C570" s="677">
        <v>24</v>
      </c>
      <c r="D570" s="677">
        <v>1</v>
      </c>
      <c r="E570" s="676">
        <v>0</v>
      </c>
      <c r="F570" s="448">
        <v>0</v>
      </c>
      <c r="G570" s="358">
        <v>0</v>
      </c>
      <c r="H570" s="428">
        <v>0</v>
      </c>
      <c r="I570" s="428">
        <v>5.66</v>
      </c>
      <c r="J570" s="428">
        <v>19.959065486586276</v>
      </c>
      <c r="K570" s="430">
        <v>5.13</v>
      </c>
      <c r="L570" s="430">
        <v>5</v>
      </c>
      <c r="M570" s="479">
        <f t="shared" si="11"/>
        <v>0</v>
      </c>
      <c r="N570" s="594">
        <f t="shared" si="10"/>
        <v>0</v>
      </c>
      <c r="O570" s="594">
        <v>19.891574711087664</v>
      </c>
      <c r="P570" s="484"/>
      <c r="Q570" s="484"/>
    </row>
    <row r="571" spans="1:17">
      <c r="A571" s="670">
        <v>554</v>
      </c>
      <c r="B571" s="677">
        <v>12</v>
      </c>
      <c r="C571" s="677">
        <v>24</v>
      </c>
      <c r="D571" s="677">
        <v>2</v>
      </c>
      <c r="E571" s="676">
        <v>0</v>
      </c>
      <c r="F571" s="448">
        <v>0</v>
      </c>
      <c r="G571" s="358">
        <v>0</v>
      </c>
      <c r="H571" s="428">
        <v>0</v>
      </c>
      <c r="I571" s="428">
        <v>5.98</v>
      </c>
      <c r="J571" s="428">
        <v>19.87265147633001</v>
      </c>
      <c r="K571" s="430">
        <v>6.28</v>
      </c>
      <c r="L571" s="430">
        <v>5</v>
      </c>
      <c r="M571" s="479">
        <f t="shared" si="11"/>
        <v>0</v>
      </c>
      <c r="N571" s="594">
        <f t="shared" si="10"/>
        <v>0</v>
      </c>
      <c r="O571" s="594">
        <v>19.833372610916534</v>
      </c>
      <c r="P571" s="484"/>
      <c r="Q571" s="484"/>
    </row>
    <row r="572" spans="1:17">
      <c r="A572" s="670">
        <v>555</v>
      </c>
      <c r="B572" s="677">
        <v>12</v>
      </c>
      <c r="C572" s="677">
        <v>24</v>
      </c>
      <c r="D572" s="677">
        <v>3</v>
      </c>
      <c r="E572" s="676">
        <v>0</v>
      </c>
      <c r="F572" s="448">
        <v>0</v>
      </c>
      <c r="G572" s="358">
        <v>0</v>
      </c>
      <c r="H572" s="428">
        <v>0</v>
      </c>
      <c r="I572" s="428">
        <v>6.35</v>
      </c>
      <c r="J572" s="428">
        <v>19.832526783057077</v>
      </c>
      <c r="K572" s="430">
        <v>6.23</v>
      </c>
      <c r="L572" s="430">
        <v>5</v>
      </c>
      <c r="M572" s="479">
        <f t="shared" si="11"/>
        <v>0</v>
      </c>
      <c r="N572" s="594">
        <f t="shared" si="10"/>
        <v>0</v>
      </c>
      <c r="O572" s="594">
        <v>19.803204779556189</v>
      </c>
      <c r="P572" s="484"/>
      <c r="Q572" s="484"/>
    </row>
    <row r="573" spans="1:17">
      <c r="A573" s="670">
        <v>556</v>
      </c>
      <c r="B573" s="677">
        <v>12</v>
      </c>
      <c r="C573" s="677">
        <v>24</v>
      </c>
      <c r="D573" s="677">
        <v>4</v>
      </c>
      <c r="E573" s="676">
        <v>0</v>
      </c>
      <c r="F573" s="448">
        <v>0</v>
      </c>
      <c r="G573" s="358">
        <v>0</v>
      </c>
      <c r="H573" s="428">
        <v>0</v>
      </c>
      <c r="I573" s="428">
        <v>6.71</v>
      </c>
      <c r="J573" s="428">
        <v>19.809244678629078</v>
      </c>
      <c r="K573" s="430">
        <v>6.18</v>
      </c>
      <c r="L573" s="430">
        <v>5</v>
      </c>
      <c r="M573" s="479">
        <f t="shared" si="11"/>
        <v>0</v>
      </c>
      <c r="N573" s="594">
        <f t="shared" si="10"/>
        <v>0</v>
      </c>
      <c r="O573" s="594">
        <v>19.783120090544955</v>
      </c>
      <c r="P573" s="484"/>
      <c r="Q573" s="484"/>
    </row>
    <row r="574" spans="1:17">
      <c r="A574" s="670">
        <v>557</v>
      </c>
      <c r="B574" s="677">
        <v>12</v>
      </c>
      <c r="C574" s="677">
        <v>24</v>
      </c>
      <c r="D574" s="677">
        <v>5</v>
      </c>
      <c r="E574" s="676">
        <v>0</v>
      </c>
      <c r="F574" s="448">
        <v>0</v>
      </c>
      <c r="G574" s="358">
        <v>0</v>
      </c>
      <c r="H574" s="428">
        <v>0</v>
      </c>
      <c r="I574" s="428">
        <v>7.08</v>
      </c>
      <c r="J574" s="428">
        <v>19.792937606676887</v>
      </c>
      <c r="K574" s="430">
        <v>6.14</v>
      </c>
      <c r="L574" s="430">
        <v>5</v>
      </c>
      <c r="M574" s="479">
        <f t="shared" si="11"/>
        <v>0</v>
      </c>
      <c r="N574" s="594">
        <f t="shared" si="10"/>
        <v>0</v>
      </c>
      <c r="O574" s="594">
        <v>19.767613018162514</v>
      </c>
      <c r="P574" s="484"/>
      <c r="Q574" s="484"/>
    </row>
    <row r="575" spans="1:17">
      <c r="A575" s="670">
        <v>558</v>
      </c>
      <c r="B575" s="677">
        <v>12</v>
      </c>
      <c r="C575" s="677">
        <v>24</v>
      </c>
      <c r="D575" s="677">
        <v>6</v>
      </c>
      <c r="E575" s="676">
        <v>0</v>
      </c>
      <c r="F575" s="448">
        <v>0</v>
      </c>
      <c r="G575" s="358">
        <v>0</v>
      </c>
      <c r="H575" s="428">
        <v>0</v>
      </c>
      <c r="I575" s="428">
        <v>6.04</v>
      </c>
      <c r="J575" s="428">
        <v>19.764716034284419</v>
      </c>
      <c r="K575" s="430">
        <v>6.36</v>
      </c>
      <c r="L575" s="430">
        <v>5</v>
      </c>
      <c r="M575" s="479">
        <f t="shared" si="11"/>
        <v>0.3</v>
      </c>
      <c r="N575" s="594">
        <f t="shared" si="10"/>
        <v>0</v>
      </c>
      <c r="O575" s="594">
        <v>19.739444987621276</v>
      </c>
      <c r="P575" s="484"/>
      <c r="Q575" s="484"/>
    </row>
    <row r="576" spans="1:17">
      <c r="A576" s="670">
        <v>559</v>
      </c>
      <c r="B576" s="677">
        <v>12</v>
      </c>
      <c r="C576" s="677">
        <v>24</v>
      </c>
      <c r="D576" s="677">
        <v>7</v>
      </c>
      <c r="E576" s="676">
        <v>0</v>
      </c>
      <c r="F576" s="448">
        <v>0</v>
      </c>
      <c r="G576" s="358">
        <v>0</v>
      </c>
      <c r="H576" s="428">
        <v>0</v>
      </c>
      <c r="I576" s="428">
        <v>5.01</v>
      </c>
      <c r="J576" s="428">
        <v>19.997707766096475</v>
      </c>
      <c r="K576" s="430">
        <v>6.58</v>
      </c>
      <c r="L576" s="430">
        <v>5</v>
      </c>
      <c r="M576" s="479">
        <f t="shared" si="11"/>
        <v>0</v>
      </c>
      <c r="N576" s="594">
        <f t="shared" si="10"/>
        <v>0</v>
      </c>
      <c r="O576" s="594">
        <v>20.000000000000004</v>
      </c>
      <c r="P576" s="484"/>
      <c r="Q576" s="484"/>
    </row>
    <row r="577" spans="1:17">
      <c r="A577" s="670">
        <v>560</v>
      </c>
      <c r="B577" s="677">
        <v>12</v>
      </c>
      <c r="C577" s="677">
        <v>24</v>
      </c>
      <c r="D577" s="677">
        <v>8</v>
      </c>
      <c r="E577" s="676">
        <v>0</v>
      </c>
      <c r="F577" s="448">
        <v>0</v>
      </c>
      <c r="G577" s="358">
        <v>0</v>
      </c>
      <c r="H577" s="428">
        <v>0</v>
      </c>
      <c r="I577" s="428">
        <v>3.98</v>
      </c>
      <c r="J577" s="428">
        <v>20.141512932694102</v>
      </c>
      <c r="K577" s="430">
        <v>6.8</v>
      </c>
      <c r="L577" s="430">
        <v>5</v>
      </c>
      <c r="M577" s="479">
        <f t="shared" si="11"/>
        <v>0</v>
      </c>
      <c r="N577" s="594">
        <f t="shared" si="10"/>
        <v>0</v>
      </c>
      <c r="O577" s="594">
        <v>20</v>
      </c>
      <c r="P577" s="484"/>
      <c r="Q577" s="484"/>
    </row>
    <row r="578" spans="1:17">
      <c r="A578" s="670">
        <v>561</v>
      </c>
      <c r="B578" s="677">
        <v>12</v>
      </c>
      <c r="C578" s="677">
        <v>24</v>
      </c>
      <c r="D578" s="677">
        <v>9</v>
      </c>
      <c r="E578" s="676">
        <v>0</v>
      </c>
      <c r="F578" s="448">
        <v>0</v>
      </c>
      <c r="G578" s="358">
        <v>0</v>
      </c>
      <c r="H578" s="428">
        <v>0</v>
      </c>
      <c r="I578" s="428">
        <v>3.88</v>
      </c>
      <c r="J578" s="428">
        <v>20.158609582511673</v>
      </c>
      <c r="K578" s="430">
        <v>6.18</v>
      </c>
      <c r="L578" s="430">
        <v>5</v>
      </c>
      <c r="M578" s="479">
        <f t="shared" si="11"/>
        <v>0</v>
      </c>
      <c r="N578" s="594">
        <f t="shared" si="10"/>
        <v>0</v>
      </c>
      <c r="O578" s="594">
        <v>19.999999999999993</v>
      </c>
      <c r="P578" s="484"/>
      <c r="Q578" s="484"/>
    </row>
    <row r="579" spans="1:17">
      <c r="A579" s="670">
        <v>562</v>
      </c>
      <c r="B579" s="677">
        <v>12</v>
      </c>
      <c r="C579" s="677">
        <v>24</v>
      </c>
      <c r="D579" s="677">
        <v>10</v>
      </c>
      <c r="E579" s="676">
        <v>0</v>
      </c>
      <c r="F579" s="448">
        <v>0</v>
      </c>
      <c r="G579" s="358">
        <v>0</v>
      </c>
      <c r="H579" s="428">
        <v>0</v>
      </c>
      <c r="I579" s="428">
        <v>3.79</v>
      </c>
      <c r="J579" s="428">
        <v>20.165420450909853</v>
      </c>
      <c r="K579" s="430">
        <v>5.57</v>
      </c>
      <c r="L579" s="430">
        <v>5</v>
      </c>
      <c r="M579" s="479">
        <f t="shared" si="11"/>
        <v>0</v>
      </c>
      <c r="N579" s="594">
        <f t="shared" si="10"/>
        <v>0</v>
      </c>
      <c r="O579" s="594">
        <v>19.999999999999993</v>
      </c>
      <c r="P579" s="484"/>
      <c r="Q579" s="484"/>
    </row>
    <row r="580" spans="1:17">
      <c r="A580" s="670">
        <v>563</v>
      </c>
      <c r="B580" s="677">
        <v>12</v>
      </c>
      <c r="C580" s="677">
        <v>24</v>
      </c>
      <c r="D580" s="677">
        <v>11</v>
      </c>
      <c r="E580" s="676">
        <v>0</v>
      </c>
      <c r="F580" s="448">
        <v>0</v>
      </c>
      <c r="G580" s="358">
        <v>0</v>
      </c>
      <c r="H580" s="428">
        <v>0</v>
      </c>
      <c r="I580" s="428">
        <v>3.69</v>
      </c>
      <c r="J580" s="428">
        <v>20.125030250796748</v>
      </c>
      <c r="K580" s="430">
        <v>4.95</v>
      </c>
      <c r="L580" s="430">
        <v>5</v>
      </c>
      <c r="M580" s="479">
        <f t="shared" si="11"/>
        <v>0</v>
      </c>
      <c r="N580" s="594">
        <f t="shared" si="10"/>
        <v>0</v>
      </c>
      <c r="O580" s="594">
        <v>20</v>
      </c>
      <c r="P580" s="484"/>
      <c r="Q580" s="484"/>
    </row>
    <row r="581" spans="1:17">
      <c r="A581" s="670">
        <v>564</v>
      </c>
      <c r="B581" s="677">
        <v>12</v>
      </c>
      <c r="C581" s="677">
        <v>24</v>
      </c>
      <c r="D581" s="677">
        <v>12</v>
      </c>
      <c r="E581" s="676">
        <v>0</v>
      </c>
      <c r="F581" s="448">
        <v>0</v>
      </c>
      <c r="G581" s="358">
        <v>0</v>
      </c>
      <c r="H581" s="428">
        <v>0</v>
      </c>
      <c r="I581" s="428">
        <v>3.83</v>
      </c>
      <c r="J581" s="428">
        <v>20.111552272660916</v>
      </c>
      <c r="K581" s="430">
        <v>4.71</v>
      </c>
      <c r="L581" s="430">
        <v>5</v>
      </c>
      <c r="M581" s="479">
        <f t="shared" si="11"/>
        <v>0.3</v>
      </c>
      <c r="N581" s="594">
        <f t="shared" si="10"/>
        <v>0</v>
      </c>
      <c r="O581" s="594">
        <v>20.014135314808534</v>
      </c>
      <c r="P581" s="484"/>
      <c r="Q581" s="484"/>
    </row>
    <row r="582" spans="1:17">
      <c r="A582" s="670">
        <v>565</v>
      </c>
      <c r="B582" s="677">
        <v>12</v>
      </c>
      <c r="C582" s="677">
        <v>24</v>
      </c>
      <c r="D582" s="677">
        <v>13</v>
      </c>
      <c r="E582" s="676">
        <v>0</v>
      </c>
      <c r="F582" s="448">
        <v>0</v>
      </c>
      <c r="G582" s="358">
        <v>0</v>
      </c>
      <c r="H582" s="428">
        <v>0</v>
      </c>
      <c r="I582" s="428">
        <v>3.97</v>
      </c>
      <c r="J582" s="428">
        <v>19.912167302869079</v>
      </c>
      <c r="K582" s="430">
        <v>4.46</v>
      </c>
      <c r="L582" s="430">
        <v>5</v>
      </c>
      <c r="M582" s="479">
        <f t="shared" si="11"/>
        <v>0</v>
      </c>
      <c r="N582" s="594">
        <f t="shared" si="10"/>
        <v>0</v>
      </c>
      <c r="O582" s="594">
        <v>20.000000000000007</v>
      </c>
      <c r="P582" s="484"/>
      <c r="Q582" s="484"/>
    </row>
    <row r="583" spans="1:17">
      <c r="A583" s="670">
        <v>566</v>
      </c>
      <c r="B583" s="677">
        <v>12</v>
      </c>
      <c r="C583" s="677">
        <v>24</v>
      </c>
      <c r="D583" s="677">
        <v>14</v>
      </c>
      <c r="E583" s="676">
        <v>0</v>
      </c>
      <c r="F583" s="448">
        <v>0</v>
      </c>
      <c r="G583" s="358">
        <v>0</v>
      </c>
      <c r="H583" s="428">
        <v>0</v>
      </c>
      <c r="I583" s="428">
        <v>4.1100000000000003</v>
      </c>
      <c r="J583" s="428">
        <v>20.05649811740124</v>
      </c>
      <c r="K583" s="430">
        <v>4.22</v>
      </c>
      <c r="L583" s="430">
        <v>5</v>
      </c>
      <c r="M583" s="479">
        <f t="shared" si="11"/>
        <v>0</v>
      </c>
      <c r="N583" s="594">
        <f t="shared" si="10"/>
        <v>0</v>
      </c>
      <c r="O583" s="594">
        <v>20.000000000000004</v>
      </c>
      <c r="P583" s="484"/>
      <c r="Q583" s="484"/>
    </row>
    <row r="584" spans="1:17">
      <c r="A584" s="670">
        <v>567</v>
      </c>
      <c r="B584" s="677">
        <v>12</v>
      </c>
      <c r="C584" s="677">
        <v>24</v>
      </c>
      <c r="D584" s="677">
        <v>15</v>
      </c>
      <c r="E584" s="676">
        <v>0</v>
      </c>
      <c r="F584" s="448">
        <v>0</v>
      </c>
      <c r="G584" s="358">
        <v>0</v>
      </c>
      <c r="H584" s="428">
        <v>0</v>
      </c>
      <c r="I584" s="428">
        <v>3.93</v>
      </c>
      <c r="J584" s="428">
        <v>20.070612218067399</v>
      </c>
      <c r="K584" s="430">
        <v>4.25</v>
      </c>
      <c r="L584" s="430">
        <v>5</v>
      </c>
      <c r="M584" s="479">
        <f t="shared" si="11"/>
        <v>0</v>
      </c>
      <c r="N584" s="594">
        <f t="shared" si="10"/>
        <v>0</v>
      </c>
      <c r="O584" s="594">
        <v>20</v>
      </c>
      <c r="P584" s="484"/>
      <c r="Q584" s="484"/>
    </row>
    <row r="585" spans="1:17">
      <c r="A585" s="670">
        <v>568</v>
      </c>
      <c r="B585" s="677">
        <v>12</v>
      </c>
      <c r="C585" s="677">
        <v>24</v>
      </c>
      <c r="D585" s="677">
        <v>16</v>
      </c>
      <c r="E585" s="676">
        <v>0</v>
      </c>
      <c r="F585" s="448">
        <v>0</v>
      </c>
      <c r="G585" s="358">
        <v>0</v>
      </c>
      <c r="H585" s="428">
        <v>0</v>
      </c>
      <c r="I585" s="428">
        <v>3.74</v>
      </c>
      <c r="J585" s="428">
        <v>20.089736071870171</v>
      </c>
      <c r="K585" s="430">
        <v>4.28</v>
      </c>
      <c r="L585" s="430">
        <v>5</v>
      </c>
      <c r="M585" s="479">
        <f t="shared" si="11"/>
        <v>0</v>
      </c>
      <c r="N585" s="594">
        <f t="shared" si="10"/>
        <v>0</v>
      </c>
      <c r="O585" s="594">
        <v>20.000000000000004</v>
      </c>
      <c r="P585" s="484"/>
      <c r="Q585" s="484"/>
    </row>
    <row r="586" spans="1:17">
      <c r="A586" s="670">
        <v>569</v>
      </c>
      <c r="B586" s="677">
        <v>12</v>
      </c>
      <c r="C586" s="677">
        <v>24</v>
      </c>
      <c r="D586" s="677">
        <v>17</v>
      </c>
      <c r="E586" s="676">
        <v>0</v>
      </c>
      <c r="F586" s="448">
        <v>0</v>
      </c>
      <c r="G586" s="358">
        <v>0</v>
      </c>
      <c r="H586" s="428">
        <v>0</v>
      </c>
      <c r="I586" s="428">
        <v>3.56</v>
      </c>
      <c r="J586" s="428">
        <v>20.09999719457721</v>
      </c>
      <c r="K586" s="430">
        <v>4.3</v>
      </c>
      <c r="L586" s="430">
        <v>5</v>
      </c>
      <c r="M586" s="479">
        <f t="shared" si="11"/>
        <v>0</v>
      </c>
      <c r="N586" s="594">
        <f t="shared" si="10"/>
        <v>0</v>
      </c>
      <c r="O586" s="594">
        <v>19.999999999999996</v>
      </c>
      <c r="P586" s="484"/>
      <c r="Q586" s="484"/>
    </row>
    <row r="587" spans="1:17">
      <c r="A587" s="670">
        <v>570</v>
      </c>
      <c r="B587" s="677">
        <v>12</v>
      </c>
      <c r="C587" s="677">
        <v>24</v>
      </c>
      <c r="D587" s="677">
        <v>18</v>
      </c>
      <c r="E587" s="676">
        <v>0</v>
      </c>
      <c r="F587" s="448">
        <v>0</v>
      </c>
      <c r="G587" s="358">
        <v>0</v>
      </c>
      <c r="H587" s="428">
        <v>0</v>
      </c>
      <c r="I587" s="428">
        <v>3.17</v>
      </c>
      <c r="J587" s="428">
        <v>20.116807433233511</v>
      </c>
      <c r="K587" s="430">
        <v>3.46</v>
      </c>
      <c r="L587" s="430">
        <v>5</v>
      </c>
      <c r="M587" s="479">
        <f t="shared" si="11"/>
        <v>0.3</v>
      </c>
      <c r="N587" s="594">
        <f t="shared" si="10"/>
        <v>0</v>
      </c>
      <c r="O587" s="594">
        <v>20</v>
      </c>
      <c r="P587" s="484"/>
      <c r="Q587" s="484"/>
    </row>
    <row r="588" spans="1:17">
      <c r="A588" s="670">
        <v>571</v>
      </c>
      <c r="B588" s="677">
        <v>12</v>
      </c>
      <c r="C588" s="677">
        <v>24</v>
      </c>
      <c r="D588" s="677">
        <v>19</v>
      </c>
      <c r="E588" s="676">
        <v>0</v>
      </c>
      <c r="F588" s="448">
        <v>0</v>
      </c>
      <c r="G588" s="358">
        <v>0</v>
      </c>
      <c r="H588" s="428">
        <v>0</v>
      </c>
      <c r="I588" s="428">
        <v>2.78</v>
      </c>
      <c r="J588" s="428">
        <v>19.900520886238183</v>
      </c>
      <c r="K588" s="430">
        <v>2.61</v>
      </c>
      <c r="L588" s="430">
        <v>5</v>
      </c>
      <c r="M588" s="479">
        <f t="shared" si="11"/>
        <v>0</v>
      </c>
      <c r="N588" s="594">
        <f t="shared" si="10"/>
        <v>0</v>
      </c>
      <c r="O588" s="594">
        <v>20</v>
      </c>
      <c r="P588" s="484"/>
      <c r="Q588" s="484"/>
    </row>
    <row r="589" spans="1:17">
      <c r="A589" s="670">
        <v>572</v>
      </c>
      <c r="B589" s="677">
        <v>12</v>
      </c>
      <c r="C589" s="677">
        <v>24</v>
      </c>
      <c r="D589" s="677">
        <v>20</v>
      </c>
      <c r="E589" s="676">
        <v>0</v>
      </c>
      <c r="F589" s="448">
        <v>0</v>
      </c>
      <c r="G589" s="358">
        <v>0</v>
      </c>
      <c r="H589" s="428">
        <v>0</v>
      </c>
      <c r="I589" s="428">
        <v>2.39</v>
      </c>
      <c r="J589" s="428">
        <v>20.065805934396334</v>
      </c>
      <c r="K589" s="430">
        <v>1.77</v>
      </c>
      <c r="L589" s="430">
        <v>5</v>
      </c>
      <c r="M589" s="479">
        <f t="shared" si="11"/>
        <v>0</v>
      </c>
      <c r="N589" s="594">
        <f t="shared" si="10"/>
        <v>0</v>
      </c>
      <c r="O589" s="594">
        <v>20.000000000000007</v>
      </c>
      <c r="P589" s="484"/>
      <c r="Q589" s="484"/>
    </row>
    <row r="590" spans="1:17">
      <c r="A590" s="670">
        <v>573</v>
      </c>
      <c r="B590" s="677">
        <v>12</v>
      </c>
      <c r="C590" s="677">
        <v>24</v>
      </c>
      <c r="D590" s="677">
        <v>21</v>
      </c>
      <c r="E590" s="676">
        <v>0</v>
      </c>
      <c r="F590" s="448">
        <v>0</v>
      </c>
      <c r="G590" s="358">
        <v>0</v>
      </c>
      <c r="H590" s="428">
        <v>0</v>
      </c>
      <c r="I590" s="428">
        <v>1.95</v>
      </c>
      <c r="J590" s="428">
        <v>20.09756771435481</v>
      </c>
      <c r="K590" s="430">
        <v>1.91</v>
      </c>
      <c r="L590" s="430">
        <v>5</v>
      </c>
      <c r="M590" s="479">
        <f t="shared" si="11"/>
        <v>0</v>
      </c>
      <c r="N590" s="594">
        <f t="shared" si="10"/>
        <v>0</v>
      </c>
      <c r="O590" s="594">
        <v>20</v>
      </c>
      <c r="P590" s="484"/>
      <c r="Q590" s="484"/>
    </row>
    <row r="591" spans="1:17">
      <c r="A591" s="670">
        <v>574</v>
      </c>
      <c r="B591" s="677">
        <v>12</v>
      </c>
      <c r="C591" s="677">
        <v>24</v>
      </c>
      <c r="D591" s="677">
        <v>22</v>
      </c>
      <c r="E591" s="676">
        <v>0</v>
      </c>
      <c r="F591" s="448">
        <v>0</v>
      </c>
      <c r="G591" s="358">
        <v>0</v>
      </c>
      <c r="H591" s="428">
        <v>0</v>
      </c>
      <c r="I591" s="428">
        <v>1.51</v>
      </c>
      <c r="J591" s="428">
        <v>20.116144172686763</v>
      </c>
      <c r="K591" s="430">
        <v>2.06</v>
      </c>
      <c r="L591" s="430">
        <v>5</v>
      </c>
      <c r="M591" s="479">
        <f t="shared" si="11"/>
        <v>0</v>
      </c>
      <c r="N591" s="594">
        <f t="shared" si="10"/>
        <v>0</v>
      </c>
      <c r="O591" s="594">
        <v>20</v>
      </c>
      <c r="P591" s="484"/>
      <c r="Q591" s="484"/>
    </row>
    <row r="592" spans="1:17">
      <c r="A592" s="670">
        <v>575</v>
      </c>
      <c r="B592" s="677">
        <v>12</v>
      </c>
      <c r="C592" s="677">
        <v>24</v>
      </c>
      <c r="D592" s="677">
        <v>23</v>
      </c>
      <c r="E592" s="676">
        <v>0</v>
      </c>
      <c r="F592" s="448">
        <v>0</v>
      </c>
      <c r="G592" s="358">
        <v>0</v>
      </c>
      <c r="H592" s="428">
        <v>0</v>
      </c>
      <c r="I592" s="428">
        <v>1.07</v>
      </c>
      <c r="J592" s="428">
        <v>20.130909404588309</v>
      </c>
      <c r="K592" s="430">
        <v>2.21</v>
      </c>
      <c r="L592" s="430">
        <v>5</v>
      </c>
      <c r="M592" s="479">
        <f t="shared" si="11"/>
        <v>0</v>
      </c>
      <c r="N592" s="594">
        <f t="shared" si="10"/>
        <v>0</v>
      </c>
      <c r="O592" s="594">
        <v>20</v>
      </c>
      <c r="P592" s="484"/>
      <c r="Q592" s="484"/>
    </row>
    <row r="593" spans="1:17">
      <c r="A593" s="670">
        <v>576</v>
      </c>
      <c r="B593" s="677">
        <v>12</v>
      </c>
      <c r="C593" s="677">
        <v>24</v>
      </c>
      <c r="D593" s="677">
        <v>24</v>
      </c>
      <c r="E593" s="676">
        <v>0</v>
      </c>
      <c r="F593" s="448">
        <v>0</v>
      </c>
      <c r="G593" s="358">
        <v>0</v>
      </c>
      <c r="H593" s="428">
        <v>0</v>
      </c>
      <c r="I593" s="428">
        <v>0.88</v>
      </c>
      <c r="J593" s="428">
        <v>19.963773747375551</v>
      </c>
      <c r="K593" s="430">
        <v>2.2200000000000002</v>
      </c>
      <c r="L593" s="430">
        <v>5</v>
      </c>
      <c r="M593" s="479">
        <f t="shared" si="11"/>
        <v>0</v>
      </c>
      <c r="N593" s="594">
        <f t="shared" si="10"/>
        <v>0</v>
      </c>
      <c r="O593" s="594">
        <v>19.889240630061678</v>
      </c>
      <c r="P593" s="484"/>
      <c r="Q593" s="484"/>
    </row>
    <row r="594" spans="1:17">
      <c r="A594" s="670">
        <v>577</v>
      </c>
      <c r="B594" s="677">
        <v>12</v>
      </c>
      <c r="C594" s="677">
        <v>25</v>
      </c>
      <c r="D594" s="677">
        <v>1</v>
      </c>
      <c r="E594" s="676">
        <v>0</v>
      </c>
      <c r="F594" s="448">
        <v>0</v>
      </c>
      <c r="G594" s="358">
        <v>0</v>
      </c>
      <c r="H594" s="428">
        <v>0</v>
      </c>
      <c r="I594" s="428">
        <v>0.69</v>
      </c>
      <c r="J594" s="428">
        <v>19.884081756298347</v>
      </c>
      <c r="K594" s="430">
        <v>2.23</v>
      </c>
      <c r="L594" s="430">
        <v>5</v>
      </c>
      <c r="M594" s="479">
        <f t="shared" si="11"/>
        <v>0</v>
      </c>
      <c r="N594" s="594">
        <f t="shared" si="10"/>
        <v>0</v>
      </c>
      <c r="O594" s="594">
        <v>19.830906462039401</v>
      </c>
      <c r="P594" s="484"/>
      <c r="Q594" s="484"/>
    </row>
    <row r="595" spans="1:17">
      <c r="A595" s="670">
        <v>578</v>
      </c>
      <c r="B595" s="677">
        <v>12</v>
      </c>
      <c r="C595" s="677">
        <v>25</v>
      </c>
      <c r="D595" s="677">
        <v>2</v>
      </c>
      <c r="E595" s="676">
        <v>0</v>
      </c>
      <c r="F595" s="448">
        <v>0</v>
      </c>
      <c r="G595" s="358">
        <v>0</v>
      </c>
      <c r="H595" s="428">
        <v>0</v>
      </c>
      <c r="I595" s="428">
        <v>0.5</v>
      </c>
      <c r="J595" s="428">
        <v>19.773173670390406</v>
      </c>
      <c r="K595" s="430">
        <v>2.23</v>
      </c>
      <c r="L595" s="430">
        <v>5</v>
      </c>
      <c r="M595" s="479">
        <f t="shared" si="11"/>
        <v>0</v>
      </c>
      <c r="N595" s="594">
        <f t="shared" ref="N595:N658" si="12">+IF((O594-I594)&gt;$O$8,1,0)*IF(I594&gt;$O$9,1,0)*IF(O594&gt;($O$11-$O$10),1,0)</f>
        <v>0</v>
      </c>
      <c r="O595" s="594">
        <v>19.751643056212295</v>
      </c>
      <c r="P595" s="484"/>
      <c r="Q595" s="484"/>
    </row>
    <row r="596" spans="1:17">
      <c r="A596" s="670">
        <v>579</v>
      </c>
      <c r="B596" s="677">
        <v>12</v>
      </c>
      <c r="C596" s="677">
        <v>25</v>
      </c>
      <c r="D596" s="677">
        <v>3</v>
      </c>
      <c r="E596" s="676">
        <v>0</v>
      </c>
      <c r="F596" s="448">
        <v>0</v>
      </c>
      <c r="G596" s="358">
        <v>0</v>
      </c>
      <c r="H596" s="428">
        <v>0</v>
      </c>
      <c r="I596" s="428">
        <v>0.62</v>
      </c>
      <c r="J596" s="428">
        <v>19.712757975293989</v>
      </c>
      <c r="K596" s="430">
        <v>2.5099999999999998</v>
      </c>
      <c r="L596" s="430">
        <v>5</v>
      </c>
      <c r="M596" s="479">
        <f t="shared" si="11"/>
        <v>0</v>
      </c>
      <c r="N596" s="594">
        <f t="shared" si="12"/>
        <v>0</v>
      </c>
      <c r="O596" s="594">
        <v>19.703598935269589</v>
      </c>
      <c r="P596" s="484"/>
      <c r="Q596" s="484"/>
    </row>
    <row r="597" spans="1:17">
      <c r="A597" s="670">
        <v>580</v>
      </c>
      <c r="B597" s="677">
        <v>12</v>
      </c>
      <c r="C597" s="677">
        <v>25</v>
      </c>
      <c r="D597" s="677">
        <v>4</v>
      </c>
      <c r="E597" s="676">
        <v>0</v>
      </c>
      <c r="F597" s="448">
        <v>0</v>
      </c>
      <c r="G597" s="358">
        <v>0</v>
      </c>
      <c r="H597" s="428">
        <v>0</v>
      </c>
      <c r="I597" s="428">
        <v>0.75</v>
      </c>
      <c r="J597" s="428">
        <v>19.670551583367555</v>
      </c>
      <c r="K597" s="430">
        <v>2.8</v>
      </c>
      <c r="L597" s="430">
        <v>5</v>
      </c>
      <c r="M597" s="479">
        <f t="shared" si="11"/>
        <v>0</v>
      </c>
      <c r="N597" s="594">
        <f t="shared" si="12"/>
        <v>0</v>
      </c>
      <c r="O597" s="594">
        <v>19.666354444864929</v>
      </c>
      <c r="P597" s="484"/>
      <c r="Q597" s="484"/>
    </row>
    <row r="598" spans="1:17">
      <c r="A598" s="670">
        <v>581</v>
      </c>
      <c r="B598" s="677">
        <v>12</v>
      </c>
      <c r="C598" s="677">
        <v>25</v>
      </c>
      <c r="D598" s="677">
        <v>5</v>
      </c>
      <c r="E598" s="676">
        <v>0</v>
      </c>
      <c r="F598" s="448">
        <v>0</v>
      </c>
      <c r="G598" s="358">
        <v>0</v>
      </c>
      <c r="H598" s="428">
        <v>0</v>
      </c>
      <c r="I598" s="428">
        <v>0.87</v>
      </c>
      <c r="J598" s="428">
        <v>19.635342782694227</v>
      </c>
      <c r="K598" s="430">
        <v>3.08</v>
      </c>
      <c r="L598" s="430">
        <v>5</v>
      </c>
      <c r="M598" s="479">
        <f t="shared" si="11"/>
        <v>0</v>
      </c>
      <c r="N598" s="594">
        <f t="shared" si="12"/>
        <v>0</v>
      </c>
      <c r="O598" s="594">
        <v>19.633476003518417</v>
      </c>
      <c r="P598" s="484"/>
      <c r="Q598" s="484"/>
    </row>
    <row r="599" spans="1:17">
      <c r="A599" s="670">
        <v>582</v>
      </c>
      <c r="B599" s="677">
        <v>12</v>
      </c>
      <c r="C599" s="677">
        <v>25</v>
      </c>
      <c r="D599" s="677">
        <v>6</v>
      </c>
      <c r="E599" s="676">
        <v>0</v>
      </c>
      <c r="F599" s="448">
        <v>0</v>
      </c>
      <c r="G599" s="358">
        <v>0</v>
      </c>
      <c r="H599" s="428">
        <v>0</v>
      </c>
      <c r="I599" s="428">
        <v>0.84</v>
      </c>
      <c r="J599" s="428">
        <v>19.60171063380173</v>
      </c>
      <c r="K599" s="430">
        <v>3.41</v>
      </c>
      <c r="L599" s="430">
        <v>5</v>
      </c>
      <c r="M599" s="479">
        <f t="shared" si="11"/>
        <v>0.3</v>
      </c>
      <c r="N599" s="594">
        <f t="shared" si="12"/>
        <v>0</v>
      </c>
      <c r="O599" s="594">
        <v>19.601201931739702</v>
      </c>
      <c r="P599" s="484"/>
      <c r="Q599" s="484"/>
    </row>
    <row r="600" spans="1:17">
      <c r="A600" s="670">
        <v>583</v>
      </c>
      <c r="B600" s="677">
        <v>12</v>
      </c>
      <c r="C600" s="677">
        <v>25</v>
      </c>
      <c r="D600" s="677">
        <v>7</v>
      </c>
      <c r="E600" s="676">
        <v>0</v>
      </c>
      <c r="F600" s="448">
        <v>0</v>
      </c>
      <c r="G600" s="358">
        <v>0</v>
      </c>
      <c r="H600" s="428">
        <v>0</v>
      </c>
      <c r="I600" s="428">
        <v>0.81</v>
      </c>
      <c r="J600" s="428">
        <v>20.00502019477705</v>
      </c>
      <c r="K600" s="430">
        <v>3.75</v>
      </c>
      <c r="L600" s="430">
        <v>5</v>
      </c>
      <c r="M600" s="479">
        <f t="shared" si="11"/>
        <v>0</v>
      </c>
      <c r="N600" s="594">
        <f t="shared" si="12"/>
        <v>0</v>
      </c>
      <c r="O600" s="594">
        <v>20</v>
      </c>
      <c r="P600" s="484"/>
      <c r="Q600" s="484"/>
    </row>
    <row r="601" spans="1:17">
      <c r="A601" s="670">
        <v>584</v>
      </c>
      <c r="B601" s="677">
        <v>12</v>
      </c>
      <c r="C601" s="677">
        <v>25</v>
      </c>
      <c r="D601" s="677">
        <v>8</v>
      </c>
      <c r="E601" s="676">
        <v>0</v>
      </c>
      <c r="F601" s="448">
        <v>0</v>
      </c>
      <c r="G601" s="358">
        <v>0</v>
      </c>
      <c r="H601" s="428">
        <v>0</v>
      </c>
      <c r="I601" s="428">
        <v>0.78</v>
      </c>
      <c r="J601" s="428">
        <v>20.177369744652573</v>
      </c>
      <c r="K601" s="430">
        <v>4.08</v>
      </c>
      <c r="L601" s="430">
        <v>5</v>
      </c>
      <c r="M601" s="479">
        <f t="shared" si="11"/>
        <v>0</v>
      </c>
      <c r="N601" s="594">
        <f t="shared" si="12"/>
        <v>0</v>
      </c>
      <c r="O601" s="594">
        <v>19.999999999999996</v>
      </c>
      <c r="P601" s="484"/>
      <c r="Q601" s="484"/>
    </row>
    <row r="602" spans="1:17">
      <c r="A602" s="670">
        <v>585</v>
      </c>
      <c r="B602" s="677">
        <v>12</v>
      </c>
      <c r="C602" s="677">
        <v>25</v>
      </c>
      <c r="D602" s="677">
        <v>9</v>
      </c>
      <c r="E602" s="676">
        <v>0</v>
      </c>
      <c r="F602" s="448">
        <v>0</v>
      </c>
      <c r="G602" s="358">
        <v>0</v>
      </c>
      <c r="H602" s="428">
        <v>0</v>
      </c>
      <c r="I602" s="428">
        <v>1.04</v>
      </c>
      <c r="J602" s="428">
        <v>20.194352062785313</v>
      </c>
      <c r="K602" s="430">
        <v>4.2300000000000004</v>
      </c>
      <c r="L602" s="430">
        <v>5</v>
      </c>
      <c r="M602" s="479">
        <f t="shared" si="11"/>
        <v>0</v>
      </c>
      <c r="N602" s="594">
        <f t="shared" si="12"/>
        <v>0</v>
      </c>
      <c r="O602" s="594">
        <v>20</v>
      </c>
      <c r="P602" s="484"/>
      <c r="Q602" s="484"/>
    </row>
    <row r="603" spans="1:17">
      <c r="A603" s="670">
        <v>586</v>
      </c>
      <c r="B603" s="677">
        <v>12</v>
      </c>
      <c r="C603" s="677">
        <v>25</v>
      </c>
      <c r="D603" s="677">
        <v>10</v>
      </c>
      <c r="E603" s="676">
        <v>0</v>
      </c>
      <c r="F603" s="448">
        <v>0</v>
      </c>
      <c r="G603" s="358">
        <v>0</v>
      </c>
      <c r="H603" s="428">
        <v>0</v>
      </c>
      <c r="I603" s="428">
        <v>1.31</v>
      </c>
      <c r="J603" s="428">
        <v>20.19853266690723</v>
      </c>
      <c r="K603" s="430">
        <v>4.38</v>
      </c>
      <c r="L603" s="430">
        <v>5</v>
      </c>
      <c r="M603" s="479">
        <f t="shared" si="11"/>
        <v>0</v>
      </c>
      <c r="N603" s="594">
        <f t="shared" si="12"/>
        <v>0</v>
      </c>
      <c r="O603" s="594">
        <v>20</v>
      </c>
      <c r="P603" s="484"/>
      <c r="Q603" s="484"/>
    </row>
    <row r="604" spans="1:17">
      <c r="A604" s="670">
        <v>587</v>
      </c>
      <c r="B604" s="677">
        <v>12</v>
      </c>
      <c r="C604" s="677">
        <v>25</v>
      </c>
      <c r="D604" s="677">
        <v>11</v>
      </c>
      <c r="E604" s="676">
        <v>0</v>
      </c>
      <c r="F604" s="448">
        <v>0</v>
      </c>
      <c r="G604" s="358">
        <v>0</v>
      </c>
      <c r="H604" s="428">
        <v>0</v>
      </c>
      <c r="I604" s="428">
        <v>1.57</v>
      </c>
      <c r="J604" s="428">
        <v>20.12417690586463</v>
      </c>
      <c r="K604" s="430">
        <v>4.5199999999999996</v>
      </c>
      <c r="L604" s="430">
        <v>5</v>
      </c>
      <c r="M604" s="479">
        <f t="shared" si="11"/>
        <v>0</v>
      </c>
      <c r="N604" s="594">
        <f t="shared" si="12"/>
        <v>0</v>
      </c>
      <c r="O604" s="594">
        <v>20</v>
      </c>
      <c r="P604" s="484"/>
      <c r="Q604" s="484"/>
    </row>
    <row r="605" spans="1:17">
      <c r="A605" s="670">
        <v>588</v>
      </c>
      <c r="B605" s="677">
        <v>12</v>
      </c>
      <c r="C605" s="677">
        <v>25</v>
      </c>
      <c r="D605" s="677">
        <v>12</v>
      </c>
      <c r="E605" s="676">
        <v>0</v>
      </c>
      <c r="F605" s="448">
        <v>0</v>
      </c>
      <c r="G605" s="358">
        <v>0</v>
      </c>
      <c r="H605" s="428">
        <v>0</v>
      </c>
      <c r="I605" s="428">
        <v>2.23</v>
      </c>
      <c r="J605" s="428">
        <v>20.104252824722398</v>
      </c>
      <c r="K605" s="430">
        <v>4.28</v>
      </c>
      <c r="L605" s="430">
        <v>5</v>
      </c>
      <c r="M605" s="479">
        <f t="shared" si="11"/>
        <v>0.3</v>
      </c>
      <c r="N605" s="594">
        <f t="shared" si="12"/>
        <v>0</v>
      </c>
      <c r="O605" s="594">
        <v>19.999999999999993</v>
      </c>
      <c r="P605" s="484"/>
      <c r="Q605" s="484"/>
    </row>
    <row r="606" spans="1:17">
      <c r="A606" s="670">
        <v>589</v>
      </c>
      <c r="B606" s="677">
        <v>12</v>
      </c>
      <c r="C606" s="677">
        <v>25</v>
      </c>
      <c r="D606" s="677">
        <v>13</v>
      </c>
      <c r="E606" s="676">
        <v>0</v>
      </c>
      <c r="F606" s="448">
        <v>0</v>
      </c>
      <c r="G606" s="358">
        <v>0</v>
      </c>
      <c r="H606" s="428">
        <v>0</v>
      </c>
      <c r="I606" s="428">
        <v>2.9</v>
      </c>
      <c r="J606" s="428">
        <v>19.911887845366465</v>
      </c>
      <c r="K606" s="430">
        <v>4.04</v>
      </c>
      <c r="L606" s="430">
        <v>5</v>
      </c>
      <c r="M606" s="479">
        <f t="shared" si="11"/>
        <v>0</v>
      </c>
      <c r="N606" s="594">
        <f t="shared" si="12"/>
        <v>0</v>
      </c>
      <c r="O606" s="594">
        <v>20</v>
      </c>
      <c r="P606" s="484"/>
      <c r="Q606" s="484"/>
    </row>
    <row r="607" spans="1:17">
      <c r="A607" s="670">
        <v>590</v>
      </c>
      <c r="B607" s="677">
        <v>12</v>
      </c>
      <c r="C607" s="677">
        <v>25</v>
      </c>
      <c r="D607" s="677">
        <v>14</v>
      </c>
      <c r="E607" s="676">
        <v>0</v>
      </c>
      <c r="F607" s="448">
        <v>0</v>
      </c>
      <c r="G607" s="358">
        <v>0</v>
      </c>
      <c r="H607" s="428">
        <v>0</v>
      </c>
      <c r="I607" s="428">
        <v>3.56</v>
      </c>
      <c r="J607" s="428">
        <v>20.130496644620056</v>
      </c>
      <c r="K607" s="430">
        <v>3.79</v>
      </c>
      <c r="L607" s="430">
        <v>5</v>
      </c>
      <c r="M607" s="479">
        <f t="shared" si="11"/>
        <v>0</v>
      </c>
      <c r="N607" s="594">
        <f t="shared" si="12"/>
        <v>0</v>
      </c>
      <c r="O607" s="594">
        <v>20.078886976660471</v>
      </c>
      <c r="P607" s="484"/>
      <c r="Q607" s="484"/>
    </row>
    <row r="608" spans="1:17">
      <c r="A608" s="670">
        <v>591</v>
      </c>
      <c r="B608" s="677">
        <v>12</v>
      </c>
      <c r="C608" s="677">
        <v>25</v>
      </c>
      <c r="D608" s="677">
        <v>15</v>
      </c>
      <c r="E608" s="676">
        <v>0</v>
      </c>
      <c r="F608" s="448">
        <v>0</v>
      </c>
      <c r="G608" s="358">
        <v>0</v>
      </c>
      <c r="H608" s="428">
        <v>0</v>
      </c>
      <c r="I608" s="428">
        <v>3.97</v>
      </c>
      <c r="J608" s="428">
        <v>20.138381834193282</v>
      </c>
      <c r="K608" s="430">
        <v>3.77</v>
      </c>
      <c r="L608" s="430">
        <v>5</v>
      </c>
      <c r="M608" s="479">
        <f t="shared" si="11"/>
        <v>0</v>
      </c>
      <c r="N608" s="594">
        <f t="shared" si="12"/>
        <v>0</v>
      </c>
      <c r="O608" s="594">
        <v>20.074162462053678</v>
      </c>
      <c r="P608" s="484"/>
      <c r="Q608" s="484"/>
    </row>
    <row r="609" spans="1:17">
      <c r="A609" s="670">
        <v>592</v>
      </c>
      <c r="B609" s="677">
        <v>12</v>
      </c>
      <c r="C609" s="677">
        <v>25</v>
      </c>
      <c r="D609" s="677">
        <v>16</v>
      </c>
      <c r="E609" s="676">
        <v>0</v>
      </c>
      <c r="F609" s="448">
        <v>0</v>
      </c>
      <c r="G609" s="358">
        <v>0</v>
      </c>
      <c r="H609" s="428">
        <v>0</v>
      </c>
      <c r="I609" s="428">
        <v>4.37</v>
      </c>
      <c r="J609" s="428">
        <v>20.099136701038457</v>
      </c>
      <c r="K609" s="430">
        <v>3.74</v>
      </c>
      <c r="L609" s="430">
        <v>5</v>
      </c>
      <c r="M609" s="479">
        <f t="shared" si="11"/>
        <v>0</v>
      </c>
      <c r="N609" s="594">
        <f t="shared" si="12"/>
        <v>0</v>
      </c>
      <c r="O609" s="594">
        <v>20.045140024716652</v>
      </c>
      <c r="P609" s="484"/>
      <c r="Q609" s="484"/>
    </row>
    <row r="610" spans="1:17">
      <c r="A610" s="670">
        <v>593</v>
      </c>
      <c r="B610" s="677">
        <v>12</v>
      </c>
      <c r="C610" s="677">
        <v>25</v>
      </c>
      <c r="D610" s="677">
        <v>17</v>
      </c>
      <c r="E610" s="676">
        <v>0</v>
      </c>
      <c r="F610" s="448">
        <v>0</v>
      </c>
      <c r="G610" s="358">
        <v>0</v>
      </c>
      <c r="H610" s="428">
        <v>0</v>
      </c>
      <c r="I610" s="428">
        <v>4.78</v>
      </c>
      <c r="J610" s="428">
        <v>20.103210807388994</v>
      </c>
      <c r="K610" s="430">
        <v>3.71</v>
      </c>
      <c r="L610" s="430">
        <v>5</v>
      </c>
      <c r="M610" s="479">
        <f t="shared" si="11"/>
        <v>0</v>
      </c>
      <c r="N610" s="594">
        <f t="shared" si="12"/>
        <v>0</v>
      </c>
      <c r="O610" s="594">
        <v>20.051572926336586</v>
      </c>
      <c r="P610" s="484"/>
      <c r="Q610" s="484"/>
    </row>
    <row r="611" spans="1:17">
      <c r="A611" s="670">
        <v>594</v>
      </c>
      <c r="B611" s="677">
        <v>12</v>
      </c>
      <c r="C611" s="677">
        <v>25</v>
      </c>
      <c r="D611" s="677">
        <v>18</v>
      </c>
      <c r="E611" s="676">
        <v>0</v>
      </c>
      <c r="F611" s="448">
        <v>0</v>
      </c>
      <c r="G611" s="358">
        <v>0</v>
      </c>
      <c r="H611" s="428">
        <v>0</v>
      </c>
      <c r="I611" s="428">
        <v>4.22</v>
      </c>
      <c r="J611" s="428">
        <v>20.223106331027946</v>
      </c>
      <c r="K611" s="430">
        <v>3.6</v>
      </c>
      <c r="L611" s="430">
        <v>5</v>
      </c>
      <c r="M611" s="479">
        <f t="shared" si="11"/>
        <v>0.3</v>
      </c>
      <c r="N611" s="594">
        <f t="shared" si="12"/>
        <v>0</v>
      </c>
      <c r="O611" s="594">
        <v>20.134376809473949</v>
      </c>
      <c r="P611" s="484"/>
      <c r="Q611" s="484"/>
    </row>
    <row r="612" spans="1:17">
      <c r="A612" s="670">
        <v>595</v>
      </c>
      <c r="B612" s="677">
        <v>12</v>
      </c>
      <c r="C612" s="677">
        <v>25</v>
      </c>
      <c r="D612" s="677">
        <v>19</v>
      </c>
      <c r="E612" s="676">
        <v>0</v>
      </c>
      <c r="F612" s="448">
        <v>0</v>
      </c>
      <c r="G612" s="358">
        <v>0</v>
      </c>
      <c r="H612" s="428">
        <v>0</v>
      </c>
      <c r="I612" s="428">
        <v>3.66</v>
      </c>
      <c r="J612" s="428">
        <v>19.840792875797483</v>
      </c>
      <c r="K612" s="430">
        <v>3.49</v>
      </c>
      <c r="L612" s="430">
        <v>5</v>
      </c>
      <c r="M612" s="479">
        <f t="shared" si="11"/>
        <v>0</v>
      </c>
      <c r="N612" s="594">
        <f t="shared" si="12"/>
        <v>0</v>
      </c>
      <c r="O612" s="594">
        <v>20</v>
      </c>
      <c r="P612" s="484"/>
      <c r="Q612" s="484"/>
    </row>
    <row r="613" spans="1:17">
      <c r="A613" s="670">
        <v>596</v>
      </c>
      <c r="B613" s="677">
        <v>12</v>
      </c>
      <c r="C613" s="677">
        <v>25</v>
      </c>
      <c r="D613" s="677">
        <v>20</v>
      </c>
      <c r="E613" s="676">
        <v>0</v>
      </c>
      <c r="F613" s="448">
        <v>0</v>
      </c>
      <c r="G613" s="358">
        <v>0</v>
      </c>
      <c r="H613" s="428">
        <v>0</v>
      </c>
      <c r="I613" s="428">
        <v>3.1</v>
      </c>
      <c r="J613" s="428">
        <v>20.007650047955455</v>
      </c>
      <c r="K613" s="430">
        <v>3.38</v>
      </c>
      <c r="L613" s="430">
        <v>5</v>
      </c>
      <c r="M613" s="479">
        <f t="shared" si="11"/>
        <v>0</v>
      </c>
      <c r="N613" s="594">
        <f t="shared" si="12"/>
        <v>0</v>
      </c>
      <c r="O613" s="594">
        <v>20.000000000000007</v>
      </c>
      <c r="P613" s="484"/>
      <c r="Q613" s="484"/>
    </row>
    <row r="614" spans="1:17">
      <c r="A614" s="670">
        <v>597</v>
      </c>
      <c r="B614" s="677">
        <v>12</v>
      </c>
      <c r="C614" s="677">
        <v>25</v>
      </c>
      <c r="D614" s="677">
        <v>21</v>
      </c>
      <c r="E614" s="676">
        <v>0</v>
      </c>
      <c r="F614" s="448">
        <v>0</v>
      </c>
      <c r="G614" s="358">
        <v>0</v>
      </c>
      <c r="H614" s="428">
        <v>0</v>
      </c>
      <c r="I614" s="428">
        <v>2.89</v>
      </c>
      <c r="J614" s="428">
        <v>20.043665234355792</v>
      </c>
      <c r="K614" s="430">
        <v>3.01</v>
      </c>
      <c r="L614" s="430">
        <v>5</v>
      </c>
      <c r="M614" s="479">
        <f t="shared" si="11"/>
        <v>0</v>
      </c>
      <c r="N614" s="594">
        <f t="shared" si="12"/>
        <v>0</v>
      </c>
      <c r="O614" s="594">
        <v>19.999999999999996</v>
      </c>
      <c r="P614" s="484"/>
      <c r="Q614" s="484"/>
    </row>
    <row r="615" spans="1:17">
      <c r="A615" s="670">
        <v>598</v>
      </c>
      <c r="B615" s="677">
        <v>12</v>
      </c>
      <c r="C615" s="677">
        <v>25</v>
      </c>
      <c r="D615" s="677">
        <v>22</v>
      </c>
      <c r="E615" s="676">
        <v>0</v>
      </c>
      <c r="F615" s="448">
        <v>0</v>
      </c>
      <c r="G615" s="358">
        <v>0</v>
      </c>
      <c r="H615" s="428">
        <v>0</v>
      </c>
      <c r="I615" s="428">
        <v>2.67</v>
      </c>
      <c r="J615" s="428">
        <v>20.065477568005285</v>
      </c>
      <c r="K615" s="430">
        <v>2.64</v>
      </c>
      <c r="L615" s="430">
        <v>5</v>
      </c>
      <c r="M615" s="479">
        <f t="shared" si="11"/>
        <v>0</v>
      </c>
      <c r="N615" s="594">
        <f t="shared" si="12"/>
        <v>0</v>
      </c>
      <c r="O615" s="594">
        <v>20</v>
      </c>
      <c r="P615" s="484"/>
      <c r="Q615" s="484"/>
    </row>
    <row r="616" spans="1:17">
      <c r="A616" s="670">
        <v>599</v>
      </c>
      <c r="B616" s="677">
        <v>12</v>
      </c>
      <c r="C616" s="677">
        <v>25</v>
      </c>
      <c r="D616" s="677">
        <v>23</v>
      </c>
      <c r="E616" s="676">
        <v>0</v>
      </c>
      <c r="F616" s="448">
        <v>0</v>
      </c>
      <c r="G616" s="358">
        <v>0</v>
      </c>
      <c r="H616" s="428">
        <v>0</v>
      </c>
      <c r="I616" s="428">
        <v>2.46</v>
      </c>
      <c r="J616" s="428">
        <v>20.082494759831182</v>
      </c>
      <c r="K616" s="430">
        <v>2.2799999999999998</v>
      </c>
      <c r="L616" s="430">
        <v>5</v>
      </c>
      <c r="M616" s="479">
        <f t="shared" si="11"/>
        <v>0</v>
      </c>
      <c r="N616" s="594">
        <f t="shared" si="12"/>
        <v>0</v>
      </c>
      <c r="O616" s="594">
        <v>20</v>
      </c>
      <c r="P616" s="484"/>
      <c r="Q616" s="484"/>
    </row>
    <row r="617" spans="1:17">
      <c r="A617" s="670">
        <v>600</v>
      </c>
      <c r="B617" s="677">
        <v>12</v>
      </c>
      <c r="C617" s="677">
        <v>25</v>
      </c>
      <c r="D617" s="677">
        <v>24</v>
      </c>
      <c r="E617" s="676">
        <v>0</v>
      </c>
      <c r="F617" s="448">
        <v>0</v>
      </c>
      <c r="G617" s="358">
        <v>0</v>
      </c>
      <c r="H617" s="428">
        <v>0</v>
      </c>
      <c r="I617" s="428">
        <v>2.5</v>
      </c>
      <c r="J617" s="428">
        <v>19.999665035727563</v>
      </c>
      <c r="K617" s="430">
        <v>2.04</v>
      </c>
      <c r="L617" s="430">
        <v>5</v>
      </c>
      <c r="M617" s="479">
        <f t="shared" si="11"/>
        <v>0</v>
      </c>
      <c r="N617" s="594">
        <f t="shared" si="12"/>
        <v>0</v>
      </c>
      <c r="O617" s="594">
        <v>19.940644085305422</v>
      </c>
      <c r="P617" s="484"/>
      <c r="Q617" s="484"/>
    </row>
    <row r="618" spans="1:17">
      <c r="A618" s="670">
        <v>601</v>
      </c>
      <c r="B618" s="677">
        <v>12</v>
      </c>
      <c r="C618" s="677">
        <v>26</v>
      </c>
      <c r="D618" s="677">
        <v>1</v>
      </c>
      <c r="E618" s="676">
        <v>0</v>
      </c>
      <c r="F618" s="448">
        <v>0</v>
      </c>
      <c r="G618" s="358">
        <v>0</v>
      </c>
      <c r="H618" s="428">
        <v>0</v>
      </c>
      <c r="I618" s="428">
        <v>2.5299999999999998</v>
      </c>
      <c r="J618" s="428">
        <v>19.954279648313346</v>
      </c>
      <c r="K618" s="430">
        <v>1.8</v>
      </c>
      <c r="L618" s="430">
        <v>5</v>
      </c>
      <c r="M618" s="479">
        <f t="shared" si="11"/>
        <v>0</v>
      </c>
      <c r="N618" s="594">
        <f t="shared" si="12"/>
        <v>0</v>
      </c>
      <c r="O618" s="594">
        <v>19.904250493256765</v>
      </c>
      <c r="P618" s="484"/>
      <c r="Q618" s="484"/>
    </row>
    <row r="619" spans="1:17">
      <c r="A619" s="670">
        <v>602</v>
      </c>
      <c r="B619" s="677">
        <v>12</v>
      </c>
      <c r="C619" s="677">
        <v>26</v>
      </c>
      <c r="D619" s="677">
        <v>2</v>
      </c>
      <c r="E619" s="676">
        <v>0</v>
      </c>
      <c r="F619" s="448">
        <v>0</v>
      </c>
      <c r="G619" s="358">
        <v>0</v>
      </c>
      <c r="H619" s="428">
        <v>0</v>
      </c>
      <c r="I619" s="428">
        <v>2.57</v>
      </c>
      <c r="J619" s="428">
        <v>19.861151162845648</v>
      </c>
      <c r="K619" s="430">
        <v>1.56</v>
      </c>
      <c r="L619" s="430">
        <v>5</v>
      </c>
      <c r="M619" s="479">
        <f t="shared" ref="M619:M682" si="13">IF(N619=1,1,IF(OR(D619=6,D619=12,D619=18),0.3,0))</f>
        <v>0</v>
      </c>
      <c r="N619" s="594">
        <f t="shared" si="12"/>
        <v>0</v>
      </c>
      <c r="O619" s="594">
        <v>19.837866464093125</v>
      </c>
      <c r="P619" s="484"/>
      <c r="Q619" s="484"/>
    </row>
    <row r="620" spans="1:17">
      <c r="A620" s="670">
        <v>603</v>
      </c>
      <c r="B620" s="677">
        <v>12</v>
      </c>
      <c r="C620" s="677">
        <v>26</v>
      </c>
      <c r="D620" s="677">
        <v>3</v>
      </c>
      <c r="E620" s="676">
        <v>0</v>
      </c>
      <c r="F620" s="448">
        <v>0</v>
      </c>
      <c r="G620" s="358">
        <v>0</v>
      </c>
      <c r="H620" s="428">
        <v>0</v>
      </c>
      <c r="I620" s="428">
        <v>2.69</v>
      </c>
      <c r="J620" s="428">
        <v>19.810698936363469</v>
      </c>
      <c r="K620" s="430">
        <v>1.7</v>
      </c>
      <c r="L620" s="430">
        <v>5</v>
      </c>
      <c r="M620" s="479">
        <f t="shared" si="13"/>
        <v>0</v>
      </c>
      <c r="N620" s="594">
        <f t="shared" si="12"/>
        <v>0</v>
      </c>
      <c r="O620" s="594">
        <v>19.797403084108495</v>
      </c>
      <c r="P620" s="484"/>
      <c r="Q620" s="484"/>
    </row>
    <row r="621" spans="1:17">
      <c r="A621" s="670">
        <v>604</v>
      </c>
      <c r="B621" s="677">
        <v>12</v>
      </c>
      <c r="C621" s="677">
        <v>26</v>
      </c>
      <c r="D621" s="677">
        <v>4</v>
      </c>
      <c r="E621" s="676">
        <v>0</v>
      </c>
      <c r="F621" s="448">
        <v>0</v>
      </c>
      <c r="G621" s="358">
        <v>0</v>
      </c>
      <c r="H621" s="428">
        <v>0</v>
      </c>
      <c r="I621" s="428">
        <v>2.81</v>
      </c>
      <c r="J621" s="428">
        <v>19.775535518117241</v>
      </c>
      <c r="K621" s="430">
        <v>1.84</v>
      </c>
      <c r="L621" s="430">
        <v>5</v>
      </c>
      <c r="M621" s="479">
        <f t="shared" si="13"/>
        <v>0</v>
      </c>
      <c r="N621" s="594">
        <f t="shared" si="12"/>
        <v>0</v>
      </c>
      <c r="O621" s="594">
        <v>19.76598880630543</v>
      </c>
      <c r="P621" s="484"/>
      <c r="Q621" s="484"/>
    </row>
    <row r="622" spans="1:17">
      <c r="A622" s="670">
        <v>605</v>
      </c>
      <c r="B622" s="677">
        <v>12</v>
      </c>
      <c r="C622" s="677">
        <v>26</v>
      </c>
      <c r="D622" s="677">
        <v>5</v>
      </c>
      <c r="E622" s="676">
        <v>0</v>
      </c>
      <c r="F622" s="448">
        <v>0</v>
      </c>
      <c r="G622" s="358">
        <v>0</v>
      </c>
      <c r="H622" s="428">
        <v>0</v>
      </c>
      <c r="I622" s="428">
        <v>2.93</v>
      </c>
      <c r="J622" s="428">
        <v>19.746305826166065</v>
      </c>
      <c r="K622" s="430">
        <v>1.99</v>
      </c>
      <c r="L622" s="430">
        <v>5</v>
      </c>
      <c r="M622" s="479">
        <f t="shared" si="13"/>
        <v>0</v>
      </c>
      <c r="N622" s="594">
        <f t="shared" si="12"/>
        <v>0</v>
      </c>
      <c r="O622" s="594">
        <v>19.738322202404053</v>
      </c>
      <c r="P622" s="484"/>
      <c r="Q622" s="484"/>
    </row>
    <row r="623" spans="1:17">
      <c r="A623" s="670">
        <v>606</v>
      </c>
      <c r="B623" s="677">
        <v>12</v>
      </c>
      <c r="C623" s="677">
        <v>26</v>
      </c>
      <c r="D623" s="677">
        <v>6</v>
      </c>
      <c r="E623" s="676">
        <v>0</v>
      </c>
      <c r="F623" s="448">
        <v>0</v>
      </c>
      <c r="G623" s="358">
        <v>0</v>
      </c>
      <c r="H623" s="428">
        <v>0</v>
      </c>
      <c r="I623" s="428">
        <v>2.5499999999999998</v>
      </c>
      <c r="J623" s="428">
        <v>19.714324485430264</v>
      </c>
      <c r="K623" s="430">
        <v>1.93</v>
      </c>
      <c r="L623" s="430">
        <v>5</v>
      </c>
      <c r="M623" s="479">
        <f t="shared" si="13"/>
        <v>0.3</v>
      </c>
      <c r="N623" s="594">
        <f t="shared" si="12"/>
        <v>0</v>
      </c>
      <c r="O623" s="594">
        <v>19.707156138717579</v>
      </c>
      <c r="P623" s="484"/>
      <c r="Q623" s="484"/>
    </row>
    <row r="624" spans="1:17">
      <c r="A624" s="670">
        <v>607</v>
      </c>
      <c r="B624" s="677">
        <v>12</v>
      </c>
      <c r="C624" s="677">
        <v>26</v>
      </c>
      <c r="D624" s="677">
        <v>7</v>
      </c>
      <c r="E624" s="676">
        <v>0</v>
      </c>
      <c r="F624" s="448">
        <v>0</v>
      </c>
      <c r="G624" s="358">
        <v>0</v>
      </c>
      <c r="H624" s="428">
        <v>0</v>
      </c>
      <c r="I624" s="428">
        <v>2.1800000000000002</v>
      </c>
      <c r="J624" s="428">
        <v>20.009077344590388</v>
      </c>
      <c r="K624" s="430">
        <v>1.88</v>
      </c>
      <c r="L624" s="430">
        <v>5</v>
      </c>
      <c r="M624" s="479">
        <f t="shared" si="13"/>
        <v>0</v>
      </c>
      <c r="N624" s="594">
        <f t="shared" si="12"/>
        <v>0</v>
      </c>
      <c r="O624" s="594">
        <v>19.999999999999996</v>
      </c>
      <c r="P624" s="484"/>
      <c r="Q624" s="484"/>
    </row>
    <row r="625" spans="1:17">
      <c r="A625" s="670">
        <v>608</v>
      </c>
      <c r="B625" s="677">
        <v>12</v>
      </c>
      <c r="C625" s="677">
        <v>26</v>
      </c>
      <c r="D625" s="677">
        <v>8</v>
      </c>
      <c r="E625" s="676">
        <v>0</v>
      </c>
      <c r="F625" s="448">
        <v>0</v>
      </c>
      <c r="G625" s="358">
        <v>0</v>
      </c>
      <c r="H625" s="428">
        <v>0</v>
      </c>
      <c r="I625" s="428">
        <v>1.81</v>
      </c>
      <c r="J625" s="428">
        <v>20.144938084006888</v>
      </c>
      <c r="K625" s="430">
        <v>1.82</v>
      </c>
      <c r="L625" s="430">
        <v>5</v>
      </c>
      <c r="M625" s="479">
        <f t="shared" si="13"/>
        <v>0</v>
      </c>
      <c r="N625" s="594">
        <f t="shared" si="12"/>
        <v>0</v>
      </c>
      <c r="O625" s="594">
        <v>20</v>
      </c>
      <c r="P625" s="484"/>
      <c r="Q625" s="484"/>
    </row>
    <row r="626" spans="1:17">
      <c r="A626" s="670">
        <v>609</v>
      </c>
      <c r="B626" s="677">
        <v>12</v>
      </c>
      <c r="C626" s="677">
        <v>26</v>
      </c>
      <c r="D626" s="677">
        <v>9</v>
      </c>
      <c r="E626" s="676">
        <v>0</v>
      </c>
      <c r="F626" s="448">
        <v>0</v>
      </c>
      <c r="G626" s="358">
        <v>0</v>
      </c>
      <c r="H626" s="428">
        <v>0</v>
      </c>
      <c r="I626" s="428">
        <v>2.1800000000000002</v>
      </c>
      <c r="J626" s="428">
        <v>20.159570153981498</v>
      </c>
      <c r="K626" s="430">
        <v>2.06</v>
      </c>
      <c r="L626" s="430">
        <v>5</v>
      </c>
      <c r="M626" s="479">
        <f t="shared" si="13"/>
        <v>0</v>
      </c>
      <c r="N626" s="594">
        <f t="shared" si="12"/>
        <v>0</v>
      </c>
      <c r="O626" s="594">
        <v>19.999999999999993</v>
      </c>
      <c r="P626" s="484"/>
      <c r="Q626" s="484"/>
    </row>
    <row r="627" spans="1:17">
      <c r="A627" s="670">
        <v>610</v>
      </c>
      <c r="B627" s="677">
        <v>12</v>
      </c>
      <c r="C627" s="677">
        <v>26</v>
      </c>
      <c r="D627" s="677">
        <v>10</v>
      </c>
      <c r="E627" s="676">
        <v>0</v>
      </c>
      <c r="F627" s="448">
        <v>0</v>
      </c>
      <c r="G627" s="358">
        <v>0</v>
      </c>
      <c r="H627" s="428">
        <v>0</v>
      </c>
      <c r="I627" s="428">
        <v>2.56</v>
      </c>
      <c r="J627" s="428">
        <v>20.164079837771233</v>
      </c>
      <c r="K627" s="430">
        <v>2.2999999999999998</v>
      </c>
      <c r="L627" s="430">
        <v>5</v>
      </c>
      <c r="M627" s="479">
        <f t="shared" si="13"/>
        <v>0</v>
      </c>
      <c r="N627" s="594">
        <f t="shared" si="12"/>
        <v>0</v>
      </c>
      <c r="O627" s="594">
        <v>20.000000000000004</v>
      </c>
      <c r="P627" s="484"/>
      <c r="Q627" s="484"/>
    </row>
    <row r="628" spans="1:17">
      <c r="A628" s="670">
        <v>611</v>
      </c>
      <c r="B628" s="677">
        <v>12</v>
      </c>
      <c r="C628" s="677">
        <v>26</v>
      </c>
      <c r="D628" s="677">
        <v>11</v>
      </c>
      <c r="E628" s="676">
        <v>0</v>
      </c>
      <c r="F628" s="448">
        <v>0</v>
      </c>
      <c r="G628" s="358">
        <v>0</v>
      </c>
      <c r="H628" s="428">
        <v>0</v>
      </c>
      <c r="I628" s="428">
        <v>2.93</v>
      </c>
      <c r="J628" s="428">
        <v>20.10091545431786</v>
      </c>
      <c r="K628" s="430">
        <v>2.54</v>
      </c>
      <c r="L628" s="430">
        <v>5</v>
      </c>
      <c r="M628" s="479">
        <f t="shared" si="13"/>
        <v>0</v>
      </c>
      <c r="N628" s="594">
        <f t="shared" si="12"/>
        <v>0</v>
      </c>
      <c r="O628" s="594">
        <v>20</v>
      </c>
      <c r="P628" s="484"/>
      <c r="Q628" s="484"/>
    </row>
    <row r="629" spans="1:17">
      <c r="A629" s="670">
        <v>612</v>
      </c>
      <c r="B629" s="677">
        <v>12</v>
      </c>
      <c r="C629" s="677">
        <v>26</v>
      </c>
      <c r="D629" s="677">
        <v>12</v>
      </c>
      <c r="E629" s="676">
        <v>0</v>
      </c>
      <c r="F629" s="448">
        <v>0</v>
      </c>
      <c r="G629" s="358">
        <v>0</v>
      </c>
      <c r="H629" s="428">
        <v>0</v>
      </c>
      <c r="I629" s="428">
        <v>4.4800000000000004</v>
      </c>
      <c r="J629" s="428">
        <v>20.102206885766677</v>
      </c>
      <c r="K629" s="430">
        <v>2.25</v>
      </c>
      <c r="L629" s="430">
        <v>5</v>
      </c>
      <c r="M629" s="479">
        <f t="shared" si="13"/>
        <v>0.3</v>
      </c>
      <c r="N629" s="594">
        <f t="shared" si="12"/>
        <v>0</v>
      </c>
      <c r="O629" s="594">
        <v>20.018828082897187</v>
      </c>
      <c r="P629" s="484"/>
      <c r="Q629" s="484"/>
    </row>
    <row r="630" spans="1:17">
      <c r="A630" s="670">
        <v>613</v>
      </c>
      <c r="B630" s="677">
        <v>12</v>
      </c>
      <c r="C630" s="677">
        <v>26</v>
      </c>
      <c r="D630" s="677">
        <v>13</v>
      </c>
      <c r="E630" s="676">
        <v>0</v>
      </c>
      <c r="F630" s="448">
        <v>0</v>
      </c>
      <c r="G630" s="358">
        <v>0</v>
      </c>
      <c r="H630" s="428">
        <v>0</v>
      </c>
      <c r="I630" s="428">
        <v>6.04</v>
      </c>
      <c r="J630" s="428">
        <v>19.904298898400082</v>
      </c>
      <c r="K630" s="430">
        <v>1.97</v>
      </c>
      <c r="L630" s="430">
        <v>5</v>
      </c>
      <c r="M630" s="479">
        <f t="shared" si="13"/>
        <v>0</v>
      </c>
      <c r="N630" s="594">
        <f t="shared" si="12"/>
        <v>0</v>
      </c>
      <c r="O630" s="594">
        <v>20</v>
      </c>
      <c r="P630" s="484"/>
      <c r="Q630" s="484"/>
    </row>
    <row r="631" spans="1:17">
      <c r="A631" s="670">
        <v>614</v>
      </c>
      <c r="B631" s="677">
        <v>12</v>
      </c>
      <c r="C631" s="677">
        <v>26</v>
      </c>
      <c r="D631" s="677">
        <v>14</v>
      </c>
      <c r="E631" s="676">
        <v>0</v>
      </c>
      <c r="F631" s="448">
        <v>0</v>
      </c>
      <c r="G631" s="358">
        <v>0</v>
      </c>
      <c r="H631" s="428">
        <v>0</v>
      </c>
      <c r="I631" s="428">
        <v>7.59</v>
      </c>
      <c r="J631" s="428">
        <v>20.233054391487038</v>
      </c>
      <c r="K631" s="430">
        <v>1.68</v>
      </c>
      <c r="L631" s="430">
        <v>5</v>
      </c>
      <c r="M631" s="479">
        <f t="shared" si="13"/>
        <v>0</v>
      </c>
      <c r="N631" s="594">
        <f t="shared" si="12"/>
        <v>0</v>
      </c>
      <c r="O631" s="594">
        <v>20.174248107206672</v>
      </c>
      <c r="P631" s="484"/>
      <c r="Q631" s="484"/>
    </row>
    <row r="632" spans="1:17">
      <c r="A632" s="670">
        <v>615</v>
      </c>
      <c r="B632" s="677">
        <v>12</v>
      </c>
      <c r="C632" s="677">
        <v>26</v>
      </c>
      <c r="D632" s="677">
        <v>15</v>
      </c>
      <c r="E632" s="676">
        <v>0</v>
      </c>
      <c r="F632" s="448">
        <v>0</v>
      </c>
      <c r="G632" s="358">
        <v>0</v>
      </c>
      <c r="H632" s="428">
        <v>0</v>
      </c>
      <c r="I632" s="428">
        <v>7.38</v>
      </c>
      <c r="J632" s="428">
        <v>20.240365709066555</v>
      </c>
      <c r="K632" s="430">
        <v>1.41</v>
      </c>
      <c r="L632" s="430">
        <v>5</v>
      </c>
      <c r="M632" s="479">
        <f t="shared" si="13"/>
        <v>0</v>
      </c>
      <c r="N632" s="594">
        <f t="shared" si="12"/>
        <v>0</v>
      </c>
      <c r="O632" s="594">
        <v>20.166215923891635</v>
      </c>
      <c r="P632" s="484"/>
      <c r="Q632" s="484"/>
    </row>
    <row r="633" spans="1:17">
      <c r="A633" s="670">
        <v>616</v>
      </c>
      <c r="B633" s="677">
        <v>12</v>
      </c>
      <c r="C633" s="677">
        <v>26</v>
      </c>
      <c r="D633" s="677">
        <v>16</v>
      </c>
      <c r="E633" s="676">
        <v>0</v>
      </c>
      <c r="F633" s="448">
        <v>0</v>
      </c>
      <c r="G633" s="358">
        <v>0</v>
      </c>
      <c r="H633" s="428">
        <v>0</v>
      </c>
      <c r="I633" s="428">
        <v>7.17</v>
      </c>
      <c r="J633" s="428">
        <v>20.194521724219371</v>
      </c>
      <c r="K633" s="430">
        <v>1.1399999999999999</v>
      </c>
      <c r="L633" s="430">
        <v>5</v>
      </c>
      <c r="M633" s="479">
        <f t="shared" si="13"/>
        <v>0</v>
      </c>
      <c r="N633" s="594">
        <f t="shared" si="12"/>
        <v>0</v>
      </c>
      <c r="O633" s="594">
        <v>20.132982127076588</v>
      </c>
      <c r="P633" s="484"/>
      <c r="Q633" s="484"/>
    </row>
    <row r="634" spans="1:17">
      <c r="A634" s="670">
        <v>617</v>
      </c>
      <c r="B634" s="677">
        <v>12</v>
      </c>
      <c r="C634" s="677">
        <v>26</v>
      </c>
      <c r="D634" s="677">
        <v>17</v>
      </c>
      <c r="E634" s="676">
        <v>0</v>
      </c>
      <c r="F634" s="448">
        <v>0</v>
      </c>
      <c r="G634" s="358">
        <v>0</v>
      </c>
      <c r="H634" s="428">
        <v>0</v>
      </c>
      <c r="I634" s="428">
        <v>6.96</v>
      </c>
      <c r="J634" s="428">
        <v>20.370546672778708</v>
      </c>
      <c r="K634" s="430">
        <v>0.87</v>
      </c>
      <c r="L634" s="430">
        <v>5</v>
      </c>
      <c r="M634" s="479">
        <f t="shared" si="13"/>
        <v>0</v>
      </c>
      <c r="N634" s="594">
        <f t="shared" si="12"/>
        <v>0</v>
      </c>
      <c r="O634" s="594">
        <v>20.272541114713444</v>
      </c>
      <c r="P634" s="484"/>
      <c r="Q634" s="484"/>
    </row>
    <row r="635" spans="1:17">
      <c r="A635" s="670">
        <v>618</v>
      </c>
      <c r="B635" s="677">
        <v>12</v>
      </c>
      <c r="C635" s="677">
        <v>26</v>
      </c>
      <c r="D635" s="677">
        <v>18</v>
      </c>
      <c r="E635" s="676">
        <v>0</v>
      </c>
      <c r="F635" s="448">
        <v>0</v>
      </c>
      <c r="G635" s="358">
        <v>0</v>
      </c>
      <c r="H635" s="428">
        <v>0</v>
      </c>
      <c r="I635" s="428">
        <v>5.97</v>
      </c>
      <c r="J635" s="428">
        <v>20.335736329945387</v>
      </c>
      <c r="K635" s="430">
        <v>0.84</v>
      </c>
      <c r="L635" s="430">
        <v>5</v>
      </c>
      <c r="M635" s="479">
        <f t="shared" si="13"/>
        <v>0.3</v>
      </c>
      <c r="N635" s="594">
        <f t="shared" si="12"/>
        <v>0</v>
      </c>
      <c r="O635" s="594">
        <v>20.23344917920533</v>
      </c>
      <c r="P635" s="484"/>
      <c r="Q635" s="484"/>
    </row>
    <row r="636" spans="1:17">
      <c r="A636" s="670">
        <v>619</v>
      </c>
      <c r="B636" s="677">
        <v>12</v>
      </c>
      <c r="C636" s="677">
        <v>26</v>
      </c>
      <c r="D636" s="677">
        <v>19</v>
      </c>
      <c r="E636" s="676">
        <v>0</v>
      </c>
      <c r="F636" s="448">
        <v>0</v>
      </c>
      <c r="G636" s="358">
        <v>0</v>
      </c>
      <c r="H636" s="428">
        <v>0</v>
      </c>
      <c r="I636" s="428">
        <v>4.9800000000000004</v>
      </c>
      <c r="J636" s="428">
        <v>19.851963763537366</v>
      </c>
      <c r="K636" s="430">
        <v>0.8</v>
      </c>
      <c r="L636" s="430">
        <v>5</v>
      </c>
      <c r="M636" s="479">
        <f t="shared" si="13"/>
        <v>0</v>
      </c>
      <c r="N636" s="594">
        <f t="shared" si="12"/>
        <v>0</v>
      </c>
      <c r="O636" s="594">
        <v>19.999999999999996</v>
      </c>
      <c r="P636" s="484"/>
      <c r="Q636" s="484"/>
    </row>
    <row r="637" spans="1:17">
      <c r="A637" s="670">
        <v>620</v>
      </c>
      <c r="B637" s="677">
        <v>12</v>
      </c>
      <c r="C637" s="677">
        <v>26</v>
      </c>
      <c r="D637" s="677">
        <v>20</v>
      </c>
      <c r="E637" s="676">
        <v>0</v>
      </c>
      <c r="F637" s="448">
        <v>0</v>
      </c>
      <c r="G637" s="358">
        <v>0</v>
      </c>
      <c r="H637" s="428">
        <v>0</v>
      </c>
      <c r="I637" s="428">
        <v>3.98</v>
      </c>
      <c r="J637" s="428">
        <v>20.001534002965833</v>
      </c>
      <c r="K637" s="430">
        <v>0.77</v>
      </c>
      <c r="L637" s="430">
        <v>5</v>
      </c>
      <c r="M637" s="479">
        <f t="shared" si="13"/>
        <v>0</v>
      </c>
      <c r="N637" s="594">
        <f t="shared" si="12"/>
        <v>0</v>
      </c>
      <c r="O637" s="594">
        <v>20.014280760329797</v>
      </c>
      <c r="P637" s="484"/>
      <c r="Q637" s="484"/>
    </row>
    <row r="638" spans="1:17">
      <c r="A638" s="670">
        <v>621</v>
      </c>
      <c r="B638" s="677">
        <v>12</v>
      </c>
      <c r="C638" s="677">
        <v>26</v>
      </c>
      <c r="D638" s="677">
        <v>21</v>
      </c>
      <c r="E638" s="676">
        <v>0</v>
      </c>
      <c r="F638" s="448">
        <v>0</v>
      </c>
      <c r="G638" s="358">
        <v>0</v>
      </c>
      <c r="H638" s="428">
        <v>0</v>
      </c>
      <c r="I638" s="428">
        <v>3.4</v>
      </c>
      <c r="J638" s="428">
        <v>20.072235996158796</v>
      </c>
      <c r="K638" s="430">
        <v>0.7</v>
      </c>
      <c r="L638" s="430">
        <v>5</v>
      </c>
      <c r="M638" s="479">
        <f t="shared" si="13"/>
        <v>0</v>
      </c>
      <c r="N638" s="594">
        <f t="shared" si="12"/>
        <v>0</v>
      </c>
      <c r="O638" s="594">
        <v>20.035745390539557</v>
      </c>
      <c r="P638" s="484"/>
      <c r="Q638" s="484"/>
    </row>
    <row r="639" spans="1:17">
      <c r="A639" s="670">
        <v>622</v>
      </c>
      <c r="B639" s="677">
        <v>12</v>
      </c>
      <c r="C639" s="677">
        <v>26</v>
      </c>
      <c r="D639" s="677">
        <v>22</v>
      </c>
      <c r="E639" s="676">
        <v>0</v>
      </c>
      <c r="F639" s="448">
        <v>0</v>
      </c>
      <c r="G639" s="358">
        <v>0</v>
      </c>
      <c r="H639" s="428">
        <v>0</v>
      </c>
      <c r="I639" s="428">
        <v>2.83</v>
      </c>
      <c r="J639" s="428">
        <v>20.068911634828574</v>
      </c>
      <c r="K639" s="430">
        <v>0.63</v>
      </c>
      <c r="L639" s="430">
        <v>5</v>
      </c>
      <c r="M639" s="479">
        <f t="shared" si="13"/>
        <v>0</v>
      </c>
      <c r="N639" s="594">
        <f t="shared" si="12"/>
        <v>0</v>
      </c>
      <c r="O639" s="594">
        <v>20.018738484635467</v>
      </c>
      <c r="P639" s="484"/>
      <c r="Q639" s="484"/>
    </row>
    <row r="640" spans="1:17">
      <c r="A640" s="670">
        <v>623</v>
      </c>
      <c r="B640" s="677">
        <v>12</v>
      </c>
      <c r="C640" s="677">
        <v>26</v>
      </c>
      <c r="D640" s="677">
        <v>23</v>
      </c>
      <c r="E640" s="676">
        <v>0</v>
      </c>
      <c r="F640" s="448">
        <v>0</v>
      </c>
      <c r="G640" s="358">
        <v>0</v>
      </c>
      <c r="H640" s="428">
        <v>0</v>
      </c>
      <c r="I640" s="428">
        <v>2.25</v>
      </c>
      <c r="J640" s="428">
        <v>20.059237100016514</v>
      </c>
      <c r="K640" s="430">
        <v>0.56999999999999995</v>
      </c>
      <c r="L640" s="430">
        <v>5</v>
      </c>
      <c r="M640" s="479">
        <f t="shared" si="13"/>
        <v>0</v>
      </c>
      <c r="N640" s="594">
        <f t="shared" si="12"/>
        <v>0</v>
      </c>
      <c r="O640" s="594">
        <v>19.999999999999996</v>
      </c>
      <c r="P640" s="484"/>
      <c r="Q640" s="484"/>
    </row>
    <row r="641" spans="1:17">
      <c r="A641" s="670">
        <v>624</v>
      </c>
      <c r="B641" s="677">
        <v>12</v>
      </c>
      <c r="C641" s="677">
        <v>26</v>
      </c>
      <c r="D641" s="677">
        <v>24</v>
      </c>
      <c r="E641" s="676">
        <v>0</v>
      </c>
      <c r="F641" s="448">
        <v>0</v>
      </c>
      <c r="G641" s="358">
        <v>0</v>
      </c>
      <c r="H641" s="428">
        <v>0</v>
      </c>
      <c r="I641" s="428">
        <v>1.99</v>
      </c>
      <c r="J641" s="428">
        <v>20.017247814483706</v>
      </c>
      <c r="K641" s="430">
        <v>1.04</v>
      </c>
      <c r="L641" s="430">
        <v>5</v>
      </c>
      <c r="M641" s="479">
        <f t="shared" si="13"/>
        <v>0</v>
      </c>
      <c r="N641" s="594">
        <f t="shared" si="12"/>
        <v>0</v>
      </c>
      <c r="O641" s="594">
        <v>19.963318565222352</v>
      </c>
      <c r="P641" s="484"/>
      <c r="Q641" s="484"/>
    </row>
    <row r="642" spans="1:17">
      <c r="A642" s="670">
        <v>625</v>
      </c>
      <c r="B642" s="677">
        <v>12</v>
      </c>
      <c r="C642" s="677">
        <v>27</v>
      </c>
      <c r="D642" s="677">
        <v>1</v>
      </c>
      <c r="E642" s="676">
        <v>0</v>
      </c>
      <c r="F642" s="448">
        <v>0</v>
      </c>
      <c r="G642" s="358">
        <v>0</v>
      </c>
      <c r="H642" s="428">
        <v>0</v>
      </c>
      <c r="I642" s="428">
        <v>1.72</v>
      </c>
      <c r="J642" s="428">
        <v>19.980766389548997</v>
      </c>
      <c r="K642" s="430">
        <v>1.51</v>
      </c>
      <c r="L642" s="430">
        <v>5</v>
      </c>
      <c r="M642" s="479">
        <f t="shared" si="13"/>
        <v>0</v>
      </c>
      <c r="N642" s="594">
        <f t="shared" si="12"/>
        <v>0</v>
      </c>
      <c r="O642" s="594">
        <v>19.930172160163259</v>
      </c>
      <c r="P642" s="484"/>
      <c r="Q642" s="484"/>
    </row>
    <row r="643" spans="1:17">
      <c r="A643" s="670">
        <v>626</v>
      </c>
      <c r="B643" s="677">
        <v>12</v>
      </c>
      <c r="C643" s="677">
        <v>27</v>
      </c>
      <c r="D643" s="677">
        <v>2</v>
      </c>
      <c r="E643" s="676">
        <v>0</v>
      </c>
      <c r="F643" s="448">
        <v>0</v>
      </c>
      <c r="G643" s="358">
        <v>0</v>
      </c>
      <c r="H643" s="428">
        <v>0</v>
      </c>
      <c r="I643" s="428">
        <v>1.46</v>
      </c>
      <c r="J643" s="428">
        <v>19.885141046965135</v>
      </c>
      <c r="K643" s="430">
        <v>1.99</v>
      </c>
      <c r="L643" s="430">
        <v>5</v>
      </c>
      <c r="M643" s="479">
        <f t="shared" si="13"/>
        <v>0</v>
      </c>
      <c r="N643" s="594">
        <f t="shared" si="12"/>
        <v>0</v>
      </c>
      <c r="O643" s="594">
        <v>19.86026277819159</v>
      </c>
      <c r="P643" s="484"/>
      <c r="Q643" s="484"/>
    </row>
    <row r="644" spans="1:17">
      <c r="A644" s="670">
        <v>627</v>
      </c>
      <c r="B644" s="677">
        <v>12</v>
      </c>
      <c r="C644" s="677">
        <v>27</v>
      </c>
      <c r="D644" s="677">
        <v>3</v>
      </c>
      <c r="E644" s="676">
        <v>0</v>
      </c>
      <c r="F644" s="448">
        <v>0</v>
      </c>
      <c r="G644" s="358">
        <v>0</v>
      </c>
      <c r="H644" s="428">
        <v>0</v>
      </c>
      <c r="I644" s="428">
        <v>1.31</v>
      </c>
      <c r="J644" s="428">
        <v>19.828119972270837</v>
      </c>
      <c r="K644" s="430">
        <v>1.61</v>
      </c>
      <c r="L644" s="430">
        <v>5</v>
      </c>
      <c r="M644" s="479">
        <f t="shared" si="13"/>
        <v>0</v>
      </c>
      <c r="N644" s="594">
        <f t="shared" si="12"/>
        <v>0</v>
      </c>
      <c r="O644" s="594">
        <v>19.813775139208602</v>
      </c>
      <c r="P644" s="484"/>
      <c r="Q644" s="484"/>
    </row>
    <row r="645" spans="1:17">
      <c r="A645" s="670">
        <v>628</v>
      </c>
      <c r="B645" s="677">
        <v>12</v>
      </c>
      <c r="C645" s="677">
        <v>27</v>
      </c>
      <c r="D645" s="677">
        <v>4</v>
      </c>
      <c r="E645" s="676">
        <v>0</v>
      </c>
      <c r="F645" s="448">
        <v>0</v>
      </c>
      <c r="G645" s="358">
        <v>0</v>
      </c>
      <c r="H645" s="428">
        <v>0</v>
      </c>
      <c r="I645" s="428">
        <v>1.17</v>
      </c>
      <c r="J645" s="428">
        <v>19.784650577859221</v>
      </c>
      <c r="K645" s="430">
        <v>1.24</v>
      </c>
      <c r="L645" s="430">
        <v>5</v>
      </c>
      <c r="M645" s="479">
        <f t="shared" si="13"/>
        <v>0</v>
      </c>
      <c r="N645" s="594">
        <f t="shared" si="12"/>
        <v>0</v>
      </c>
      <c r="O645" s="594">
        <v>19.775103835533152</v>
      </c>
      <c r="P645" s="484"/>
      <c r="Q645" s="484"/>
    </row>
    <row r="646" spans="1:17">
      <c r="A646" s="670">
        <v>629</v>
      </c>
      <c r="B646" s="677">
        <v>12</v>
      </c>
      <c r="C646" s="677">
        <v>27</v>
      </c>
      <c r="D646" s="677">
        <v>5</v>
      </c>
      <c r="E646" s="676">
        <v>0</v>
      </c>
      <c r="F646" s="448">
        <v>0</v>
      </c>
      <c r="G646" s="358">
        <v>0</v>
      </c>
      <c r="H646" s="428">
        <v>0</v>
      </c>
      <c r="I646" s="428">
        <v>1.02</v>
      </c>
      <c r="J646" s="428">
        <v>19.745998764681822</v>
      </c>
      <c r="K646" s="430">
        <v>0.87</v>
      </c>
      <c r="L646" s="430">
        <v>5</v>
      </c>
      <c r="M646" s="479">
        <f t="shared" si="13"/>
        <v>0</v>
      </c>
      <c r="N646" s="594">
        <f t="shared" si="12"/>
        <v>0</v>
      </c>
      <c r="O646" s="594">
        <v>19.739233951335791</v>
      </c>
      <c r="P646" s="484"/>
      <c r="Q646" s="484"/>
    </row>
    <row r="647" spans="1:17">
      <c r="A647" s="670">
        <v>630</v>
      </c>
      <c r="B647" s="677">
        <v>12</v>
      </c>
      <c r="C647" s="677">
        <v>27</v>
      </c>
      <c r="D647" s="677">
        <v>6</v>
      </c>
      <c r="E647" s="676">
        <v>0</v>
      </c>
      <c r="F647" s="448">
        <v>0</v>
      </c>
      <c r="G647" s="358">
        <v>0</v>
      </c>
      <c r="H647" s="428">
        <v>0</v>
      </c>
      <c r="I647" s="428">
        <v>0.62</v>
      </c>
      <c r="J647" s="428">
        <v>19.70653173077007</v>
      </c>
      <c r="K647" s="430">
        <v>0.78</v>
      </c>
      <c r="L647" s="430">
        <v>5</v>
      </c>
      <c r="M647" s="479">
        <f t="shared" si="13"/>
        <v>0.3</v>
      </c>
      <c r="N647" s="594">
        <f t="shared" si="12"/>
        <v>0</v>
      </c>
      <c r="O647" s="594">
        <v>19.701846343014907</v>
      </c>
      <c r="P647" s="484"/>
      <c r="Q647" s="484"/>
    </row>
    <row r="648" spans="1:17">
      <c r="A648" s="670">
        <v>631</v>
      </c>
      <c r="B648" s="677">
        <v>12</v>
      </c>
      <c r="C648" s="677">
        <v>27</v>
      </c>
      <c r="D648" s="677">
        <v>7</v>
      </c>
      <c r="E648" s="676">
        <v>0</v>
      </c>
      <c r="F648" s="448">
        <v>0</v>
      </c>
      <c r="G648" s="358">
        <v>0</v>
      </c>
      <c r="H648" s="428">
        <v>0</v>
      </c>
      <c r="I648" s="428">
        <v>0.22</v>
      </c>
      <c r="J648" s="428">
        <v>19.98109360774373</v>
      </c>
      <c r="K648" s="430">
        <v>0.69</v>
      </c>
      <c r="L648" s="430">
        <v>5</v>
      </c>
      <c r="M648" s="479">
        <f t="shared" si="13"/>
        <v>0</v>
      </c>
      <c r="N648" s="594">
        <f t="shared" si="12"/>
        <v>0</v>
      </c>
      <c r="O648" s="594">
        <v>20</v>
      </c>
      <c r="P648" s="484"/>
      <c r="Q648" s="484"/>
    </row>
    <row r="649" spans="1:17">
      <c r="A649" s="670">
        <v>632</v>
      </c>
      <c r="B649" s="677">
        <v>12</v>
      </c>
      <c r="C649" s="677">
        <v>27</v>
      </c>
      <c r="D649" s="677">
        <v>8</v>
      </c>
      <c r="E649" s="676">
        <v>0</v>
      </c>
      <c r="F649" s="448">
        <v>0</v>
      </c>
      <c r="G649" s="358">
        <v>0</v>
      </c>
      <c r="H649" s="428">
        <v>0</v>
      </c>
      <c r="I649" s="428">
        <v>-0.17</v>
      </c>
      <c r="J649" s="428">
        <v>20.14020757653326</v>
      </c>
      <c r="K649" s="430">
        <v>0.59</v>
      </c>
      <c r="L649" s="430">
        <v>5</v>
      </c>
      <c r="M649" s="479">
        <f t="shared" si="13"/>
        <v>0</v>
      </c>
      <c r="N649" s="594">
        <f t="shared" si="12"/>
        <v>0</v>
      </c>
      <c r="O649" s="594">
        <v>20.000000000000004</v>
      </c>
      <c r="P649" s="484"/>
      <c r="Q649" s="484"/>
    </row>
    <row r="650" spans="1:17">
      <c r="A650" s="670">
        <v>633</v>
      </c>
      <c r="B650" s="677">
        <v>12</v>
      </c>
      <c r="C650" s="677">
        <v>27</v>
      </c>
      <c r="D650" s="677">
        <v>9</v>
      </c>
      <c r="E650" s="676">
        <v>0</v>
      </c>
      <c r="F650" s="448">
        <v>0</v>
      </c>
      <c r="G650" s="358">
        <v>0</v>
      </c>
      <c r="H650" s="428">
        <v>0</v>
      </c>
      <c r="I650" s="428">
        <v>0.68</v>
      </c>
      <c r="J650" s="428">
        <v>20.156501034636289</v>
      </c>
      <c r="K650" s="430">
        <v>0.67</v>
      </c>
      <c r="L650" s="430">
        <v>5</v>
      </c>
      <c r="M650" s="479">
        <f t="shared" si="13"/>
        <v>0</v>
      </c>
      <c r="N650" s="594">
        <f t="shared" si="12"/>
        <v>0</v>
      </c>
      <c r="O650" s="594">
        <v>20</v>
      </c>
      <c r="P650" s="484"/>
      <c r="Q650" s="484"/>
    </row>
    <row r="651" spans="1:17">
      <c r="A651" s="670">
        <v>634</v>
      </c>
      <c r="B651" s="677">
        <v>12</v>
      </c>
      <c r="C651" s="677">
        <v>27</v>
      </c>
      <c r="D651" s="677">
        <v>10</v>
      </c>
      <c r="E651" s="676">
        <v>0</v>
      </c>
      <c r="F651" s="448">
        <v>0</v>
      </c>
      <c r="G651" s="358">
        <v>0</v>
      </c>
      <c r="H651" s="428">
        <v>0</v>
      </c>
      <c r="I651" s="428">
        <v>1.53</v>
      </c>
      <c r="J651" s="428">
        <v>20.160559971930095</v>
      </c>
      <c r="K651" s="430">
        <v>0.74</v>
      </c>
      <c r="L651" s="430">
        <v>5</v>
      </c>
      <c r="M651" s="479">
        <f t="shared" si="13"/>
        <v>0</v>
      </c>
      <c r="N651" s="594">
        <f t="shared" si="12"/>
        <v>0</v>
      </c>
      <c r="O651" s="594">
        <v>20</v>
      </c>
      <c r="P651" s="484"/>
      <c r="Q651" s="484"/>
    </row>
    <row r="652" spans="1:17">
      <c r="A652" s="670">
        <v>635</v>
      </c>
      <c r="B652" s="677">
        <v>12</v>
      </c>
      <c r="C652" s="677">
        <v>27</v>
      </c>
      <c r="D652" s="677">
        <v>11</v>
      </c>
      <c r="E652" s="676">
        <v>0</v>
      </c>
      <c r="F652" s="448">
        <v>0</v>
      </c>
      <c r="G652" s="358">
        <v>0</v>
      </c>
      <c r="H652" s="428">
        <v>0</v>
      </c>
      <c r="I652" s="428">
        <v>2.38</v>
      </c>
      <c r="J652" s="428">
        <v>20.155480660482304</v>
      </c>
      <c r="K652" s="430">
        <v>0.81</v>
      </c>
      <c r="L652" s="430">
        <v>5</v>
      </c>
      <c r="M652" s="479">
        <f t="shared" si="13"/>
        <v>0</v>
      </c>
      <c r="N652" s="594">
        <f t="shared" si="12"/>
        <v>0</v>
      </c>
      <c r="O652" s="594">
        <v>20.000000000000004</v>
      </c>
      <c r="P652" s="484"/>
      <c r="Q652" s="484"/>
    </row>
    <row r="653" spans="1:17">
      <c r="A653" s="670">
        <v>636</v>
      </c>
      <c r="B653" s="677">
        <v>12</v>
      </c>
      <c r="C653" s="677">
        <v>27</v>
      </c>
      <c r="D653" s="677">
        <v>12</v>
      </c>
      <c r="E653" s="676">
        <v>0</v>
      </c>
      <c r="F653" s="448">
        <v>0</v>
      </c>
      <c r="G653" s="358">
        <v>0</v>
      </c>
      <c r="H653" s="428">
        <v>0</v>
      </c>
      <c r="I653" s="428">
        <v>3.92</v>
      </c>
      <c r="J653" s="428">
        <v>20.137285468585983</v>
      </c>
      <c r="K653" s="430">
        <v>0.8</v>
      </c>
      <c r="L653" s="430">
        <v>5</v>
      </c>
      <c r="M653" s="479">
        <f t="shared" si="13"/>
        <v>0.3</v>
      </c>
      <c r="N653" s="594">
        <f t="shared" si="12"/>
        <v>0</v>
      </c>
      <c r="O653" s="594">
        <v>20</v>
      </c>
      <c r="P653" s="484"/>
      <c r="Q653" s="484"/>
    </row>
    <row r="654" spans="1:17">
      <c r="A654" s="670">
        <v>637</v>
      </c>
      <c r="B654" s="677">
        <v>12</v>
      </c>
      <c r="C654" s="677">
        <v>27</v>
      </c>
      <c r="D654" s="677">
        <v>13</v>
      </c>
      <c r="E654" s="676">
        <v>0</v>
      </c>
      <c r="F654" s="448">
        <v>0</v>
      </c>
      <c r="G654" s="358">
        <v>0</v>
      </c>
      <c r="H654" s="428">
        <v>0</v>
      </c>
      <c r="I654" s="428">
        <v>5.47</v>
      </c>
      <c r="J654" s="428">
        <v>19.965785710569616</v>
      </c>
      <c r="K654" s="430">
        <v>0.78</v>
      </c>
      <c r="L654" s="430">
        <v>5</v>
      </c>
      <c r="M654" s="479">
        <f t="shared" si="13"/>
        <v>0</v>
      </c>
      <c r="N654" s="594">
        <f t="shared" si="12"/>
        <v>0</v>
      </c>
      <c r="O654" s="594">
        <v>20</v>
      </c>
      <c r="P654" s="484"/>
      <c r="Q654" s="484"/>
    </row>
    <row r="655" spans="1:17">
      <c r="A655" s="670">
        <v>638</v>
      </c>
      <c r="B655" s="677">
        <v>12</v>
      </c>
      <c r="C655" s="677">
        <v>27</v>
      </c>
      <c r="D655" s="677">
        <v>14</v>
      </c>
      <c r="E655" s="676">
        <v>0</v>
      </c>
      <c r="F655" s="448">
        <v>0</v>
      </c>
      <c r="G655" s="358">
        <v>0</v>
      </c>
      <c r="H655" s="428">
        <v>0</v>
      </c>
      <c r="I655" s="428">
        <v>7.01</v>
      </c>
      <c r="J655" s="428">
        <v>20.051775857532089</v>
      </c>
      <c r="K655" s="430">
        <v>0.76</v>
      </c>
      <c r="L655" s="430">
        <v>5</v>
      </c>
      <c r="M655" s="479">
        <f t="shared" si="13"/>
        <v>0</v>
      </c>
      <c r="N655" s="594">
        <f t="shared" si="12"/>
        <v>0</v>
      </c>
      <c r="O655" s="594">
        <v>20</v>
      </c>
      <c r="P655" s="484"/>
      <c r="Q655" s="484"/>
    </row>
    <row r="656" spans="1:17">
      <c r="A656" s="670">
        <v>639</v>
      </c>
      <c r="B656" s="677">
        <v>12</v>
      </c>
      <c r="C656" s="677">
        <v>27</v>
      </c>
      <c r="D656" s="677">
        <v>15</v>
      </c>
      <c r="E656" s="676">
        <v>0</v>
      </c>
      <c r="F656" s="448">
        <v>0</v>
      </c>
      <c r="G656" s="358">
        <v>0</v>
      </c>
      <c r="H656" s="428">
        <v>0</v>
      </c>
      <c r="I656" s="428">
        <v>6.73</v>
      </c>
      <c r="J656" s="428">
        <v>20.063673641966073</v>
      </c>
      <c r="K656" s="430">
        <v>0.65</v>
      </c>
      <c r="L656" s="430">
        <v>5</v>
      </c>
      <c r="M656" s="479">
        <f t="shared" si="13"/>
        <v>0</v>
      </c>
      <c r="N656" s="594">
        <f t="shared" si="12"/>
        <v>0</v>
      </c>
      <c r="O656" s="594">
        <v>19.999999999999996</v>
      </c>
      <c r="P656" s="484"/>
      <c r="Q656" s="484"/>
    </row>
    <row r="657" spans="1:17">
      <c r="A657" s="670">
        <v>640</v>
      </c>
      <c r="B657" s="677">
        <v>12</v>
      </c>
      <c r="C657" s="677">
        <v>27</v>
      </c>
      <c r="D657" s="677">
        <v>16</v>
      </c>
      <c r="E657" s="676">
        <v>0</v>
      </c>
      <c r="F657" s="448">
        <v>0</v>
      </c>
      <c r="G657" s="358">
        <v>0</v>
      </c>
      <c r="H657" s="428">
        <v>0</v>
      </c>
      <c r="I657" s="428">
        <v>6.44</v>
      </c>
      <c r="J657" s="428">
        <v>20.073665833710447</v>
      </c>
      <c r="K657" s="430">
        <v>0.55000000000000004</v>
      </c>
      <c r="L657" s="430">
        <v>5</v>
      </c>
      <c r="M657" s="479">
        <f t="shared" si="13"/>
        <v>0</v>
      </c>
      <c r="N657" s="594">
        <f t="shared" si="12"/>
        <v>0</v>
      </c>
      <c r="O657" s="594">
        <v>20.000000000000004</v>
      </c>
      <c r="P657" s="484"/>
      <c r="Q657" s="484"/>
    </row>
    <row r="658" spans="1:17">
      <c r="A658" s="670">
        <v>641</v>
      </c>
      <c r="B658" s="677">
        <v>12</v>
      </c>
      <c r="C658" s="677">
        <v>27</v>
      </c>
      <c r="D658" s="677">
        <v>17</v>
      </c>
      <c r="E658" s="676">
        <v>0</v>
      </c>
      <c r="F658" s="448">
        <v>0</v>
      </c>
      <c r="G658" s="358">
        <v>0</v>
      </c>
      <c r="H658" s="428">
        <v>0</v>
      </c>
      <c r="I658" s="428">
        <v>6.16</v>
      </c>
      <c r="J658" s="428">
        <v>20.084792157372672</v>
      </c>
      <c r="K658" s="430">
        <v>0.44</v>
      </c>
      <c r="L658" s="430">
        <v>5</v>
      </c>
      <c r="M658" s="479">
        <f t="shared" si="13"/>
        <v>0</v>
      </c>
      <c r="N658" s="594">
        <f t="shared" si="12"/>
        <v>0</v>
      </c>
      <c r="O658" s="594">
        <v>20</v>
      </c>
      <c r="P658" s="484"/>
      <c r="Q658" s="484"/>
    </row>
    <row r="659" spans="1:17">
      <c r="A659" s="670">
        <v>642</v>
      </c>
      <c r="B659" s="677">
        <v>12</v>
      </c>
      <c r="C659" s="677">
        <v>27</v>
      </c>
      <c r="D659" s="677">
        <v>18</v>
      </c>
      <c r="E659" s="676">
        <v>0</v>
      </c>
      <c r="F659" s="448">
        <v>0</v>
      </c>
      <c r="G659" s="358">
        <v>0</v>
      </c>
      <c r="H659" s="428">
        <v>0</v>
      </c>
      <c r="I659" s="428">
        <v>5.14</v>
      </c>
      <c r="J659" s="428">
        <v>20.105517476286856</v>
      </c>
      <c r="K659" s="430">
        <v>0.66</v>
      </c>
      <c r="L659" s="430">
        <v>5</v>
      </c>
      <c r="M659" s="479">
        <f t="shared" si="13"/>
        <v>0.3</v>
      </c>
      <c r="N659" s="594">
        <f t="shared" ref="N659:N722" si="14">+IF((O658-I658)&gt;$O$8,1,0)*IF(I658&gt;$O$9,1,0)*IF(O658&gt;($O$11-$O$10),1,0)</f>
        <v>0</v>
      </c>
      <c r="O659" s="594">
        <v>20</v>
      </c>
      <c r="P659" s="484"/>
      <c r="Q659" s="484"/>
    </row>
    <row r="660" spans="1:17">
      <c r="A660" s="670">
        <v>643</v>
      </c>
      <c r="B660" s="677">
        <v>12</v>
      </c>
      <c r="C660" s="677">
        <v>27</v>
      </c>
      <c r="D660" s="677">
        <v>19</v>
      </c>
      <c r="E660" s="676">
        <v>0</v>
      </c>
      <c r="F660" s="448">
        <v>0</v>
      </c>
      <c r="G660" s="358">
        <v>0</v>
      </c>
      <c r="H660" s="428">
        <v>0</v>
      </c>
      <c r="I660" s="428">
        <v>4.12</v>
      </c>
      <c r="J660" s="428">
        <v>19.957009632139563</v>
      </c>
      <c r="K660" s="430">
        <v>0.88</v>
      </c>
      <c r="L660" s="430">
        <v>5</v>
      </c>
      <c r="M660" s="479">
        <f t="shared" si="13"/>
        <v>0</v>
      </c>
      <c r="N660" s="594">
        <f t="shared" si="14"/>
        <v>0</v>
      </c>
      <c r="O660" s="594">
        <v>20</v>
      </c>
      <c r="P660" s="484"/>
      <c r="Q660" s="484"/>
    </row>
    <row r="661" spans="1:17">
      <c r="A661" s="670">
        <v>644</v>
      </c>
      <c r="B661" s="677">
        <v>12</v>
      </c>
      <c r="C661" s="677">
        <v>27</v>
      </c>
      <c r="D661" s="677">
        <v>20</v>
      </c>
      <c r="E661" s="676">
        <v>0</v>
      </c>
      <c r="F661" s="448">
        <v>0</v>
      </c>
      <c r="G661" s="358">
        <v>0</v>
      </c>
      <c r="H661" s="428">
        <v>0</v>
      </c>
      <c r="I661" s="428">
        <v>3.09</v>
      </c>
      <c r="J661" s="428">
        <v>20.080664056073719</v>
      </c>
      <c r="K661" s="430">
        <v>1.1000000000000001</v>
      </c>
      <c r="L661" s="430">
        <v>5</v>
      </c>
      <c r="M661" s="479">
        <f t="shared" si="13"/>
        <v>0</v>
      </c>
      <c r="N661" s="594">
        <f t="shared" si="14"/>
        <v>0</v>
      </c>
      <c r="O661" s="594">
        <v>20</v>
      </c>
      <c r="P661" s="484"/>
      <c r="Q661" s="484"/>
    </row>
    <row r="662" spans="1:17">
      <c r="A662" s="670">
        <v>645</v>
      </c>
      <c r="B662" s="677">
        <v>12</v>
      </c>
      <c r="C662" s="677">
        <v>27</v>
      </c>
      <c r="D662" s="677">
        <v>21</v>
      </c>
      <c r="E662" s="676">
        <v>0</v>
      </c>
      <c r="F662" s="448">
        <v>0</v>
      </c>
      <c r="G662" s="358">
        <v>0</v>
      </c>
      <c r="H662" s="428">
        <v>0</v>
      </c>
      <c r="I662" s="428">
        <v>2.37</v>
      </c>
      <c r="J662" s="428">
        <v>20.107486442259177</v>
      </c>
      <c r="K662" s="430">
        <v>1.1000000000000001</v>
      </c>
      <c r="L662" s="430">
        <v>5</v>
      </c>
      <c r="M662" s="479">
        <f t="shared" si="13"/>
        <v>0</v>
      </c>
      <c r="N662" s="594">
        <f t="shared" si="14"/>
        <v>0</v>
      </c>
      <c r="O662" s="594">
        <v>20</v>
      </c>
      <c r="P662" s="484"/>
      <c r="Q662" s="484"/>
    </row>
    <row r="663" spans="1:17">
      <c r="A663" s="670">
        <v>646</v>
      </c>
      <c r="B663" s="677">
        <v>12</v>
      </c>
      <c r="C663" s="677">
        <v>27</v>
      </c>
      <c r="D663" s="677">
        <v>22</v>
      </c>
      <c r="E663" s="676">
        <v>0</v>
      </c>
      <c r="F663" s="448">
        <v>0</v>
      </c>
      <c r="G663" s="358">
        <v>0</v>
      </c>
      <c r="H663" s="428">
        <v>0</v>
      </c>
      <c r="I663" s="428">
        <v>1.65</v>
      </c>
      <c r="J663" s="428">
        <v>20.125043209204286</v>
      </c>
      <c r="K663" s="430">
        <v>1.1000000000000001</v>
      </c>
      <c r="L663" s="430">
        <v>5</v>
      </c>
      <c r="M663" s="479">
        <f t="shared" si="13"/>
        <v>0</v>
      </c>
      <c r="N663" s="594">
        <f t="shared" si="14"/>
        <v>0</v>
      </c>
      <c r="O663" s="594">
        <v>20</v>
      </c>
      <c r="P663" s="484"/>
      <c r="Q663" s="484"/>
    </row>
    <row r="664" spans="1:17">
      <c r="A664" s="670">
        <v>647</v>
      </c>
      <c r="B664" s="677">
        <v>12</v>
      </c>
      <c r="C664" s="677">
        <v>27</v>
      </c>
      <c r="D664" s="677">
        <v>23</v>
      </c>
      <c r="E664" s="676">
        <v>0</v>
      </c>
      <c r="F664" s="448">
        <v>0</v>
      </c>
      <c r="G664" s="358">
        <v>0</v>
      </c>
      <c r="H664" s="428">
        <v>0</v>
      </c>
      <c r="I664" s="428">
        <v>0.93</v>
      </c>
      <c r="J664" s="428">
        <v>20.139995238530616</v>
      </c>
      <c r="K664" s="430">
        <v>1.1000000000000001</v>
      </c>
      <c r="L664" s="430">
        <v>5</v>
      </c>
      <c r="M664" s="479">
        <f t="shared" si="13"/>
        <v>0</v>
      </c>
      <c r="N664" s="594">
        <f t="shared" si="14"/>
        <v>0</v>
      </c>
      <c r="O664" s="594">
        <v>20</v>
      </c>
      <c r="P664" s="484"/>
      <c r="Q664" s="484"/>
    </row>
    <row r="665" spans="1:17">
      <c r="A665" s="670">
        <v>648</v>
      </c>
      <c r="B665" s="677">
        <v>12</v>
      </c>
      <c r="C665" s="677">
        <v>27</v>
      </c>
      <c r="D665" s="677">
        <v>24</v>
      </c>
      <c r="E665" s="676">
        <v>0</v>
      </c>
      <c r="F665" s="448">
        <v>0</v>
      </c>
      <c r="G665" s="358">
        <v>0</v>
      </c>
      <c r="H665" s="428">
        <v>0</v>
      </c>
      <c r="I665" s="428">
        <v>0.8</v>
      </c>
      <c r="J665" s="428">
        <v>19.959826652884573</v>
      </c>
      <c r="K665" s="430">
        <v>1.46</v>
      </c>
      <c r="L665" s="430">
        <v>5</v>
      </c>
      <c r="M665" s="479">
        <f t="shared" si="13"/>
        <v>0</v>
      </c>
      <c r="N665" s="594">
        <f t="shared" si="14"/>
        <v>0</v>
      </c>
      <c r="O665" s="594">
        <v>19.881982272682279</v>
      </c>
      <c r="P665" s="484"/>
      <c r="Q665" s="484"/>
    </row>
    <row r="666" spans="1:17">
      <c r="A666" s="670">
        <v>649</v>
      </c>
      <c r="B666" s="677">
        <v>12</v>
      </c>
      <c r="C666" s="677">
        <v>28</v>
      </c>
      <c r="D666" s="677">
        <v>1</v>
      </c>
      <c r="E666" s="676">
        <v>0</v>
      </c>
      <c r="F666" s="448">
        <v>0</v>
      </c>
      <c r="G666" s="358">
        <v>0</v>
      </c>
      <c r="H666" s="428">
        <v>0</v>
      </c>
      <c r="I666" s="428">
        <v>0.66</v>
      </c>
      <c r="J666" s="428">
        <v>19.87614355083501</v>
      </c>
      <c r="K666" s="430">
        <v>1.82</v>
      </c>
      <c r="L666" s="430">
        <v>5</v>
      </c>
      <c r="M666" s="479">
        <f t="shared" si="13"/>
        <v>0</v>
      </c>
      <c r="N666" s="594">
        <f t="shared" si="14"/>
        <v>0</v>
      </c>
      <c r="O666" s="594">
        <v>19.821632825597234</v>
      </c>
      <c r="P666" s="484"/>
      <c r="Q666" s="484"/>
    </row>
    <row r="667" spans="1:17">
      <c r="A667" s="670">
        <v>650</v>
      </c>
      <c r="B667" s="677">
        <v>12</v>
      </c>
      <c r="C667" s="677">
        <v>28</v>
      </c>
      <c r="D667" s="677">
        <v>2</v>
      </c>
      <c r="E667" s="676">
        <v>0</v>
      </c>
      <c r="F667" s="448">
        <v>0</v>
      </c>
      <c r="G667" s="358">
        <v>0</v>
      </c>
      <c r="H667" s="428">
        <v>0</v>
      </c>
      <c r="I667" s="428">
        <v>0.53</v>
      </c>
      <c r="J667" s="428">
        <v>19.764407292088638</v>
      </c>
      <c r="K667" s="430">
        <v>2.1800000000000002</v>
      </c>
      <c r="L667" s="430">
        <v>5</v>
      </c>
      <c r="M667" s="479">
        <f t="shared" si="13"/>
        <v>0</v>
      </c>
      <c r="N667" s="594">
        <f t="shared" si="14"/>
        <v>0</v>
      </c>
      <c r="O667" s="594">
        <v>19.742158076866549</v>
      </c>
      <c r="P667" s="484"/>
      <c r="Q667" s="484"/>
    </row>
    <row r="668" spans="1:17">
      <c r="A668" s="670">
        <v>651</v>
      </c>
      <c r="B668" s="677">
        <v>12</v>
      </c>
      <c r="C668" s="677">
        <v>28</v>
      </c>
      <c r="D668" s="677">
        <v>3</v>
      </c>
      <c r="E668" s="676">
        <v>0</v>
      </c>
      <c r="F668" s="448">
        <v>0</v>
      </c>
      <c r="G668" s="358">
        <v>0</v>
      </c>
      <c r="H668" s="428">
        <v>0</v>
      </c>
      <c r="I668" s="428">
        <v>0.73</v>
      </c>
      <c r="J668" s="428">
        <v>19.704522386649433</v>
      </c>
      <c r="K668" s="430">
        <v>2.31</v>
      </c>
      <c r="L668" s="430">
        <v>5</v>
      </c>
      <c r="M668" s="479">
        <f t="shared" si="13"/>
        <v>0</v>
      </c>
      <c r="N668" s="594">
        <f t="shared" si="14"/>
        <v>0</v>
      </c>
      <c r="O668" s="594">
        <v>19.69477960454342</v>
      </c>
      <c r="P668" s="484"/>
      <c r="Q668" s="484"/>
    </row>
    <row r="669" spans="1:17">
      <c r="A669" s="670">
        <v>652</v>
      </c>
      <c r="B669" s="677">
        <v>12</v>
      </c>
      <c r="C669" s="677">
        <v>28</v>
      </c>
      <c r="D669" s="677">
        <v>4</v>
      </c>
      <c r="E669" s="676">
        <v>0</v>
      </c>
      <c r="F669" s="448">
        <v>0</v>
      </c>
      <c r="G669" s="358">
        <v>0</v>
      </c>
      <c r="H669" s="428">
        <v>0</v>
      </c>
      <c r="I669" s="428">
        <v>0.92</v>
      </c>
      <c r="J669" s="428">
        <v>19.663228905987744</v>
      </c>
      <c r="K669" s="430">
        <v>2.44</v>
      </c>
      <c r="L669" s="430">
        <v>5</v>
      </c>
      <c r="M669" s="479">
        <f t="shared" si="13"/>
        <v>0</v>
      </c>
      <c r="N669" s="594">
        <f t="shared" si="14"/>
        <v>0</v>
      </c>
      <c r="O669" s="594">
        <v>19.658378324548881</v>
      </c>
      <c r="P669" s="484"/>
      <c r="Q669" s="484"/>
    </row>
    <row r="670" spans="1:17">
      <c r="A670" s="670">
        <v>653</v>
      </c>
      <c r="B670" s="677">
        <v>12</v>
      </c>
      <c r="C670" s="677">
        <v>28</v>
      </c>
      <c r="D670" s="677">
        <v>5</v>
      </c>
      <c r="E670" s="676">
        <v>0</v>
      </c>
      <c r="F670" s="448">
        <v>0</v>
      </c>
      <c r="G670" s="358">
        <v>0</v>
      </c>
      <c r="H670" s="428">
        <v>0</v>
      </c>
      <c r="I670" s="428">
        <v>1.1200000000000001</v>
      </c>
      <c r="J670" s="428">
        <v>19.629395458511652</v>
      </c>
      <c r="K670" s="430">
        <v>2.57</v>
      </c>
      <c r="L670" s="430">
        <v>5</v>
      </c>
      <c r="M670" s="479">
        <f t="shared" si="13"/>
        <v>0</v>
      </c>
      <c r="N670" s="594">
        <f t="shared" si="14"/>
        <v>0</v>
      </c>
      <c r="O670" s="594">
        <v>19.626739925907913</v>
      </c>
      <c r="P670" s="484"/>
      <c r="Q670" s="484"/>
    </row>
    <row r="671" spans="1:17">
      <c r="A671" s="670">
        <v>654</v>
      </c>
      <c r="B671" s="677">
        <v>12</v>
      </c>
      <c r="C671" s="677">
        <v>28</v>
      </c>
      <c r="D671" s="677">
        <v>6</v>
      </c>
      <c r="E671" s="676">
        <v>0</v>
      </c>
      <c r="F671" s="448">
        <v>0</v>
      </c>
      <c r="G671" s="358">
        <v>0</v>
      </c>
      <c r="H671" s="428">
        <v>0</v>
      </c>
      <c r="I671" s="428">
        <v>1.05</v>
      </c>
      <c r="J671" s="428">
        <v>19.596139475861932</v>
      </c>
      <c r="K671" s="430">
        <v>2.34</v>
      </c>
      <c r="L671" s="430">
        <v>5</v>
      </c>
      <c r="M671" s="479">
        <f t="shared" si="13"/>
        <v>0.3</v>
      </c>
      <c r="N671" s="594">
        <f t="shared" si="14"/>
        <v>0</v>
      </c>
      <c r="O671" s="594">
        <v>19.594654820177112</v>
      </c>
      <c r="P671" s="484"/>
      <c r="Q671" s="484"/>
    </row>
    <row r="672" spans="1:17">
      <c r="A672" s="670">
        <v>655</v>
      </c>
      <c r="B672" s="677">
        <v>12</v>
      </c>
      <c r="C672" s="677">
        <v>28</v>
      </c>
      <c r="D672" s="677">
        <v>7</v>
      </c>
      <c r="E672" s="676">
        <v>0</v>
      </c>
      <c r="F672" s="448">
        <v>0</v>
      </c>
      <c r="G672" s="358">
        <v>0</v>
      </c>
      <c r="H672" s="428">
        <v>0</v>
      </c>
      <c r="I672" s="428">
        <v>0.99</v>
      </c>
      <c r="J672" s="428">
        <v>20.05110910804661</v>
      </c>
      <c r="K672" s="430">
        <v>2.12</v>
      </c>
      <c r="L672" s="430">
        <v>5</v>
      </c>
      <c r="M672" s="479">
        <f t="shared" si="13"/>
        <v>0</v>
      </c>
      <c r="N672" s="594">
        <f t="shared" si="14"/>
        <v>0</v>
      </c>
      <c r="O672" s="594">
        <v>20</v>
      </c>
      <c r="P672" s="484"/>
      <c r="Q672" s="484"/>
    </row>
    <row r="673" spans="1:17">
      <c r="A673" s="670">
        <v>656</v>
      </c>
      <c r="B673" s="677">
        <v>12</v>
      </c>
      <c r="C673" s="677">
        <v>28</v>
      </c>
      <c r="D673" s="677">
        <v>8</v>
      </c>
      <c r="E673" s="676">
        <v>0</v>
      </c>
      <c r="F673" s="448">
        <v>0</v>
      </c>
      <c r="G673" s="358">
        <v>0</v>
      </c>
      <c r="H673" s="428">
        <v>0</v>
      </c>
      <c r="I673" s="428">
        <v>0.93</v>
      </c>
      <c r="J673" s="428">
        <v>20.195789129572695</v>
      </c>
      <c r="K673" s="430">
        <v>1.9</v>
      </c>
      <c r="L673" s="430">
        <v>5</v>
      </c>
      <c r="M673" s="479">
        <f t="shared" si="13"/>
        <v>0</v>
      </c>
      <c r="N673" s="594">
        <f t="shared" si="14"/>
        <v>0</v>
      </c>
      <c r="O673" s="594">
        <v>20.000000000000007</v>
      </c>
      <c r="P673" s="484"/>
      <c r="Q673" s="484"/>
    </row>
    <row r="674" spans="1:17">
      <c r="A674" s="670">
        <v>657</v>
      </c>
      <c r="B674" s="677">
        <v>12</v>
      </c>
      <c r="C674" s="677">
        <v>28</v>
      </c>
      <c r="D674" s="677">
        <v>9</v>
      </c>
      <c r="E674" s="676">
        <v>0</v>
      </c>
      <c r="F674" s="448">
        <v>0</v>
      </c>
      <c r="G674" s="358">
        <v>0</v>
      </c>
      <c r="H674" s="428">
        <v>0</v>
      </c>
      <c r="I674" s="428">
        <v>1.63</v>
      </c>
      <c r="J674" s="428">
        <v>20.205642762514447</v>
      </c>
      <c r="K674" s="430">
        <v>2.39</v>
      </c>
      <c r="L674" s="430">
        <v>5</v>
      </c>
      <c r="M674" s="479">
        <f t="shared" si="13"/>
        <v>0</v>
      </c>
      <c r="N674" s="594">
        <f t="shared" si="14"/>
        <v>0</v>
      </c>
      <c r="O674" s="594">
        <v>19.999999999999993</v>
      </c>
      <c r="P674" s="484"/>
      <c r="Q674" s="484"/>
    </row>
    <row r="675" spans="1:17">
      <c r="A675" s="670">
        <v>658</v>
      </c>
      <c r="B675" s="677">
        <v>12</v>
      </c>
      <c r="C675" s="677">
        <v>28</v>
      </c>
      <c r="D675" s="677">
        <v>10</v>
      </c>
      <c r="E675" s="676">
        <v>0</v>
      </c>
      <c r="F675" s="448">
        <v>0</v>
      </c>
      <c r="G675" s="358">
        <v>0</v>
      </c>
      <c r="H675" s="428">
        <v>0</v>
      </c>
      <c r="I675" s="428">
        <v>2.3199999999999998</v>
      </c>
      <c r="J675" s="428">
        <v>20.204855666783754</v>
      </c>
      <c r="K675" s="430">
        <v>2.87</v>
      </c>
      <c r="L675" s="430">
        <v>5</v>
      </c>
      <c r="M675" s="479">
        <f t="shared" si="13"/>
        <v>0</v>
      </c>
      <c r="N675" s="594">
        <f t="shared" si="14"/>
        <v>0</v>
      </c>
      <c r="O675" s="594">
        <v>19.999999999999993</v>
      </c>
      <c r="P675" s="484"/>
      <c r="Q675" s="484"/>
    </row>
    <row r="676" spans="1:17">
      <c r="A676" s="670">
        <v>659</v>
      </c>
      <c r="B676" s="677">
        <v>12</v>
      </c>
      <c r="C676" s="677">
        <v>28</v>
      </c>
      <c r="D676" s="677">
        <v>11</v>
      </c>
      <c r="E676" s="676">
        <v>0</v>
      </c>
      <c r="F676" s="448">
        <v>0</v>
      </c>
      <c r="G676" s="358">
        <v>0</v>
      </c>
      <c r="H676" s="428">
        <v>0</v>
      </c>
      <c r="I676" s="428">
        <v>3.02</v>
      </c>
      <c r="J676" s="428">
        <v>20.195818515988876</v>
      </c>
      <c r="K676" s="430">
        <v>3.35</v>
      </c>
      <c r="L676" s="430">
        <v>5</v>
      </c>
      <c r="M676" s="479">
        <f t="shared" si="13"/>
        <v>0</v>
      </c>
      <c r="N676" s="594">
        <f t="shared" si="14"/>
        <v>0</v>
      </c>
      <c r="O676" s="594">
        <v>20.000000000000007</v>
      </c>
      <c r="P676" s="484"/>
      <c r="Q676" s="484"/>
    </row>
    <row r="677" spans="1:17">
      <c r="A677" s="670">
        <v>660</v>
      </c>
      <c r="B677" s="677">
        <v>12</v>
      </c>
      <c r="C677" s="677">
        <v>28</v>
      </c>
      <c r="D677" s="677">
        <v>12</v>
      </c>
      <c r="E677" s="676">
        <v>0</v>
      </c>
      <c r="F677" s="448">
        <v>0</v>
      </c>
      <c r="G677" s="358">
        <v>0</v>
      </c>
      <c r="H677" s="428">
        <v>0</v>
      </c>
      <c r="I677" s="428">
        <v>4.75</v>
      </c>
      <c r="J677" s="428">
        <v>20.15471150535182</v>
      </c>
      <c r="K677" s="430">
        <v>3.29</v>
      </c>
      <c r="L677" s="430">
        <v>5</v>
      </c>
      <c r="M677" s="479">
        <f t="shared" si="13"/>
        <v>0.3</v>
      </c>
      <c r="N677" s="594">
        <f t="shared" si="14"/>
        <v>0</v>
      </c>
      <c r="O677" s="594">
        <v>19.999999999999996</v>
      </c>
      <c r="P677" s="484"/>
      <c r="Q677" s="484"/>
    </row>
    <row r="678" spans="1:17">
      <c r="A678" s="670">
        <v>661</v>
      </c>
      <c r="B678" s="677">
        <v>12</v>
      </c>
      <c r="C678" s="677">
        <v>28</v>
      </c>
      <c r="D678" s="677">
        <v>13</v>
      </c>
      <c r="E678" s="676">
        <v>0</v>
      </c>
      <c r="F678" s="448">
        <v>0</v>
      </c>
      <c r="G678" s="358">
        <v>0</v>
      </c>
      <c r="H678" s="428">
        <v>0</v>
      </c>
      <c r="I678" s="428">
        <v>6.47</v>
      </c>
      <c r="J678" s="428">
        <v>19.919371219931183</v>
      </c>
      <c r="K678" s="430">
        <v>3.23</v>
      </c>
      <c r="L678" s="430">
        <v>5</v>
      </c>
      <c r="M678" s="479">
        <f t="shared" si="13"/>
        <v>0</v>
      </c>
      <c r="N678" s="594">
        <f t="shared" si="14"/>
        <v>0</v>
      </c>
      <c r="O678" s="594">
        <v>20.000000000000004</v>
      </c>
      <c r="P678" s="484"/>
      <c r="Q678" s="484"/>
    </row>
    <row r="679" spans="1:17">
      <c r="A679" s="670">
        <v>662</v>
      </c>
      <c r="B679" s="677">
        <v>12</v>
      </c>
      <c r="C679" s="677">
        <v>28</v>
      </c>
      <c r="D679" s="677">
        <v>14</v>
      </c>
      <c r="E679" s="676">
        <v>0</v>
      </c>
      <c r="F679" s="448">
        <v>0</v>
      </c>
      <c r="G679" s="358">
        <v>0</v>
      </c>
      <c r="H679" s="428">
        <v>0</v>
      </c>
      <c r="I679" s="428">
        <v>8.1999999999999993</v>
      </c>
      <c r="J679" s="428">
        <v>20.19122718608212</v>
      </c>
      <c r="K679" s="430">
        <v>3.17</v>
      </c>
      <c r="L679" s="430">
        <v>5</v>
      </c>
      <c r="M679" s="479">
        <f t="shared" si="13"/>
        <v>0</v>
      </c>
      <c r="N679" s="594">
        <f t="shared" si="14"/>
        <v>0</v>
      </c>
      <c r="O679" s="594">
        <v>20.125797877572353</v>
      </c>
      <c r="P679" s="484"/>
      <c r="Q679" s="484"/>
    </row>
    <row r="680" spans="1:17">
      <c r="A680" s="670">
        <v>663</v>
      </c>
      <c r="B680" s="677">
        <v>12</v>
      </c>
      <c r="C680" s="677">
        <v>28</v>
      </c>
      <c r="D680" s="677">
        <v>15</v>
      </c>
      <c r="E680" s="676">
        <v>0</v>
      </c>
      <c r="F680" s="448">
        <v>0</v>
      </c>
      <c r="G680" s="358">
        <v>0</v>
      </c>
      <c r="H680" s="428">
        <v>0</v>
      </c>
      <c r="I680" s="428">
        <v>7.55</v>
      </c>
      <c r="J680" s="428">
        <v>20.287189540628781</v>
      </c>
      <c r="K680" s="430">
        <v>3.35</v>
      </c>
      <c r="L680" s="430">
        <v>5</v>
      </c>
      <c r="M680" s="479">
        <f t="shared" si="13"/>
        <v>0</v>
      </c>
      <c r="N680" s="594">
        <f t="shared" si="14"/>
        <v>0</v>
      </c>
      <c r="O680" s="594">
        <v>20.189299488737511</v>
      </c>
      <c r="P680" s="484"/>
      <c r="Q680" s="484"/>
    </row>
    <row r="681" spans="1:17">
      <c r="A681" s="670">
        <v>664</v>
      </c>
      <c r="B681" s="677">
        <v>12</v>
      </c>
      <c r="C681" s="677">
        <v>28</v>
      </c>
      <c r="D681" s="677">
        <v>16</v>
      </c>
      <c r="E681" s="676">
        <v>0</v>
      </c>
      <c r="F681" s="448">
        <v>0</v>
      </c>
      <c r="G681" s="358">
        <v>0</v>
      </c>
      <c r="H681" s="428">
        <v>0</v>
      </c>
      <c r="I681" s="428">
        <v>6.91</v>
      </c>
      <c r="J681" s="428">
        <v>20.328906872509947</v>
      </c>
      <c r="K681" s="430">
        <v>3.53</v>
      </c>
      <c r="L681" s="430">
        <v>5</v>
      </c>
      <c r="M681" s="479">
        <f t="shared" si="13"/>
        <v>0</v>
      </c>
      <c r="N681" s="594">
        <f t="shared" si="14"/>
        <v>0</v>
      </c>
      <c r="O681" s="594">
        <v>20.223856536244938</v>
      </c>
      <c r="P681" s="484"/>
      <c r="Q681" s="484"/>
    </row>
    <row r="682" spans="1:17">
      <c r="A682" s="670">
        <v>665</v>
      </c>
      <c r="B682" s="677">
        <v>12</v>
      </c>
      <c r="C682" s="677">
        <v>28</v>
      </c>
      <c r="D682" s="677">
        <v>17</v>
      </c>
      <c r="E682" s="676">
        <v>0</v>
      </c>
      <c r="F682" s="448">
        <v>0</v>
      </c>
      <c r="G682" s="358">
        <v>0</v>
      </c>
      <c r="H682" s="428">
        <v>0</v>
      </c>
      <c r="I682" s="428">
        <v>6.26</v>
      </c>
      <c r="J682" s="428">
        <v>20.282969338588522</v>
      </c>
      <c r="K682" s="430">
        <v>3.71</v>
      </c>
      <c r="L682" s="430">
        <v>5</v>
      </c>
      <c r="M682" s="479">
        <f t="shared" si="13"/>
        <v>0</v>
      </c>
      <c r="N682" s="594">
        <f t="shared" si="14"/>
        <v>0</v>
      </c>
      <c r="O682" s="594">
        <v>20.192789713820122</v>
      </c>
      <c r="P682" s="484"/>
      <c r="Q682" s="484"/>
    </row>
    <row r="683" spans="1:17">
      <c r="A683" s="670">
        <v>666</v>
      </c>
      <c r="B683" s="677">
        <v>12</v>
      </c>
      <c r="C683" s="677">
        <v>28</v>
      </c>
      <c r="D683" s="677">
        <v>18</v>
      </c>
      <c r="E683" s="676">
        <v>0</v>
      </c>
      <c r="F683" s="448">
        <v>0</v>
      </c>
      <c r="G683" s="358">
        <v>0</v>
      </c>
      <c r="H683" s="428">
        <v>0</v>
      </c>
      <c r="I683" s="428">
        <v>5.45</v>
      </c>
      <c r="J683" s="428">
        <v>20.352136068728726</v>
      </c>
      <c r="K683" s="430">
        <v>3.32</v>
      </c>
      <c r="L683" s="430">
        <v>5</v>
      </c>
      <c r="M683" s="479">
        <f t="shared" ref="M683:M746" si="15">IF(N683=1,1,IF(OR(D683=6,D683=12,D683=18),0.3,0))</f>
        <v>0.3</v>
      </c>
      <c r="N683" s="594">
        <f t="shared" si="14"/>
        <v>0</v>
      </c>
      <c r="O683" s="594">
        <v>20.240928126216595</v>
      </c>
      <c r="P683" s="484"/>
      <c r="Q683" s="484"/>
    </row>
    <row r="684" spans="1:17">
      <c r="A684" s="670">
        <v>667</v>
      </c>
      <c r="B684" s="677">
        <v>12</v>
      </c>
      <c r="C684" s="677">
        <v>28</v>
      </c>
      <c r="D684" s="677">
        <v>19</v>
      </c>
      <c r="E684" s="676">
        <v>0</v>
      </c>
      <c r="F684" s="448">
        <v>0</v>
      </c>
      <c r="G684" s="358">
        <v>0</v>
      </c>
      <c r="H684" s="428">
        <v>0</v>
      </c>
      <c r="I684" s="428">
        <v>4.63</v>
      </c>
      <c r="J684" s="428">
        <v>19.81053572325726</v>
      </c>
      <c r="K684" s="430">
        <v>2.93</v>
      </c>
      <c r="L684" s="430">
        <v>5</v>
      </c>
      <c r="M684" s="479">
        <f t="shared" si="15"/>
        <v>0</v>
      </c>
      <c r="N684" s="594">
        <f t="shared" si="14"/>
        <v>0</v>
      </c>
      <c r="O684" s="594">
        <v>20</v>
      </c>
      <c r="P684" s="484"/>
      <c r="Q684" s="484"/>
    </row>
    <row r="685" spans="1:17">
      <c r="A685" s="670">
        <v>668</v>
      </c>
      <c r="B685" s="677">
        <v>12</v>
      </c>
      <c r="C685" s="677">
        <v>28</v>
      </c>
      <c r="D685" s="677">
        <v>20</v>
      </c>
      <c r="E685" s="676">
        <v>0</v>
      </c>
      <c r="F685" s="448">
        <v>0</v>
      </c>
      <c r="G685" s="358">
        <v>0</v>
      </c>
      <c r="H685" s="428">
        <v>0</v>
      </c>
      <c r="I685" s="428">
        <v>3.81</v>
      </c>
      <c r="J685" s="428">
        <v>19.996797251026464</v>
      </c>
      <c r="K685" s="430">
        <v>2.54</v>
      </c>
      <c r="L685" s="430">
        <v>5</v>
      </c>
      <c r="M685" s="479">
        <f t="shared" si="15"/>
        <v>0</v>
      </c>
      <c r="N685" s="594">
        <f t="shared" si="14"/>
        <v>0</v>
      </c>
      <c r="O685" s="594">
        <v>20.014527167558288</v>
      </c>
      <c r="P685" s="484"/>
      <c r="Q685" s="484"/>
    </row>
    <row r="686" spans="1:17">
      <c r="A686" s="670">
        <v>669</v>
      </c>
      <c r="B686" s="677">
        <v>12</v>
      </c>
      <c r="C686" s="677">
        <v>28</v>
      </c>
      <c r="D686" s="677">
        <v>21</v>
      </c>
      <c r="E686" s="676">
        <v>0</v>
      </c>
      <c r="F686" s="448">
        <v>0</v>
      </c>
      <c r="G686" s="358">
        <v>0</v>
      </c>
      <c r="H686" s="428">
        <v>0</v>
      </c>
      <c r="I686" s="428">
        <v>3.64</v>
      </c>
      <c r="J686" s="428">
        <v>20.078421350394979</v>
      </c>
      <c r="K686" s="430">
        <v>2.78</v>
      </c>
      <c r="L686" s="430">
        <v>5</v>
      </c>
      <c r="M686" s="479">
        <f t="shared" si="15"/>
        <v>0</v>
      </c>
      <c r="N686" s="594">
        <f t="shared" si="14"/>
        <v>0</v>
      </c>
      <c r="O686" s="594">
        <v>20.041255839617072</v>
      </c>
      <c r="P686" s="484"/>
      <c r="Q686" s="484"/>
    </row>
    <row r="687" spans="1:17">
      <c r="A687" s="670">
        <v>670</v>
      </c>
      <c r="B687" s="677">
        <v>12</v>
      </c>
      <c r="C687" s="677">
        <v>28</v>
      </c>
      <c r="D687" s="677">
        <v>22</v>
      </c>
      <c r="E687" s="676">
        <v>0</v>
      </c>
      <c r="F687" s="448">
        <v>0</v>
      </c>
      <c r="G687" s="358">
        <v>0</v>
      </c>
      <c r="H687" s="428">
        <v>0</v>
      </c>
      <c r="I687" s="428">
        <v>3.47</v>
      </c>
      <c r="J687" s="428">
        <v>20.081691785617267</v>
      </c>
      <c r="K687" s="430">
        <v>3.03</v>
      </c>
      <c r="L687" s="430">
        <v>5</v>
      </c>
      <c r="M687" s="479">
        <f t="shared" si="15"/>
        <v>0</v>
      </c>
      <c r="N687" s="594">
        <f t="shared" si="14"/>
        <v>0</v>
      </c>
      <c r="O687" s="594">
        <v>20.028980115915004</v>
      </c>
      <c r="P687" s="484"/>
      <c r="Q687" s="484"/>
    </row>
    <row r="688" spans="1:17">
      <c r="A688" s="670">
        <v>671</v>
      </c>
      <c r="B688" s="677">
        <v>12</v>
      </c>
      <c r="C688" s="677">
        <v>28</v>
      </c>
      <c r="D688" s="677">
        <v>23</v>
      </c>
      <c r="E688" s="676">
        <v>0</v>
      </c>
      <c r="F688" s="448">
        <v>0</v>
      </c>
      <c r="G688" s="358">
        <v>0</v>
      </c>
      <c r="H688" s="428">
        <v>0</v>
      </c>
      <c r="I688" s="428">
        <v>3.3</v>
      </c>
      <c r="J688" s="428">
        <v>20.06129877276053</v>
      </c>
      <c r="K688" s="430">
        <v>3.27</v>
      </c>
      <c r="L688" s="430">
        <v>5</v>
      </c>
      <c r="M688" s="479">
        <f t="shared" si="15"/>
        <v>0</v>
      </c>
      <c r="N688" s="594">
        <f t="shared" si="14"/>
        <v>0</v>
      </c>
      <c r="O688" s="594">
        <v>20.005040599010599</v>
      </c>
      <c r="P688" s="484"/>
      <c r="Q688" s="484"/>
    </row>
    <row r="689" spans="1:17">
      <c r="A689" s="670">
        <v>672</v>
      </c>
      <c r="B689" s="677">
        <v>12</v>
      </c>
      <c r="C689" s="677">
        <v>28</v>
      </c>
      <c r="D689" s="677">
        <v>24</v>
      </c>
      <c r="E689" s="676">
        <v>0</v>
      </c>
      <c r="F689" s="448">
        <v>0</v>
      </c>
      <c r="G689" s="358">
        <v>0</v>
      </c>
      <c r="H689" s="428">
        <v>0</v>
      </c>
      <c r="I689" s="428">
        <v>3.67</v>
      </c>
      <c r="J689" s="428">
        <v>20.039923062346769</v>
      </c>
      <c r="K689" s="430">
        <v>3.37</v>
      </c>
      <c r="L689" s="430">
        <v>5</v>
      </c>
      <c r="M689" s="479">
        <f t="shared" si="15"/>
        <v>0</v>
      </c>
      <c r="N689" s="594">
        <f t="shared" si="14"/>
        <v>0</v>
      </c>
      <c r="O689" s="594">
        <v>19.983726679027477</v>
      </c>
      <c r="P689" s="484"/>
      <c r="Q689" s="484"/>
    </row>
    <row r="690" spans="1:17">
      <c r="A690" s="670">
        <v>673</v>
      </c>
      <c r="B690" s="677">
        <v>12</v>
      </c>
      <c r="C690" s="677">
        <v>29</v>
      </c>
      <c r="D690" s="677">
        <v>1</v>
      </c>
      <c r="E690" s="676">
        <v>0</v>
      </c>
      <c r="F690" s="448">
        <v>0</v>
      </c>
      <c r="G690" s="358">
        <v>0</v>
      </c>
      <c r="H690" s="428">
        <v>0</v>
      </c>
      <c r="I690" s="428">
        <v>4.05</v>
      </c>
      <c r="J690" s="428">
        <v>20.019940104818943</v>
      </c>
      <c r="K690" s="430">
        <v>3.48</v>
      </c>
      <c r="L690" s="430">
        <v>5</v>
      </c>
      <c r="M690" s="479">
        <f t="shared" si="15"/>
        <v>0</v>
      </c>
      <c r="N690" s="594">
        <f t="shared" si="14"/>
        <v>0</v>
      </c>
      <c r="O690" s="594">
        <v>19.964104177215216</v>
      </c>
      <c r="P690" s="484"/>
      <c r="Q690" s="484"/>
    </row>
    <row r="691" spans="1:17">
      <c r="A691" s="670">
        <v>674</v>
      </c>
      <c r="B691" s="677">
        <v>12</v>
      </c>
      <c r="C691" s="677">
        <v>29</v>
      </c>
      <c r="D691" s="677">
        <v>2</v>
      </c>
      <c r="E691" s="676">
        <v>0</v>
      </c>
      <c r="F691" s="448">
        <v>0</v>
      </c>
      <c r="G691" s="358">
        <v>0</v>
      </c>
      <c r="H691" s="428">
        <v>0</v>
      </c>
      <c r="I691" s="428">
        <v>4.42</v>
      </c>
      <c r="J691" s="428">
        <v>19.9405006764513</v>
      </c>
      <c r="K691" s="430">
        <v>3.59</v>
      </c>
      <c r="L691" s="430">
        <v>5</v>
      </c>
      <c r="M691" s="479">
        <f t="shared" si="15"/>
        <v>0</v>
      </c>
      <c r="N691" s="594">
        <f t="shared" si="14"/>
        <v>0</v>
      </c>
      <c r="O691" s="594">
        <v>19.908132453099004</v>
      </c>
      <c r="P691" s="484"/>
      <c r="Q691" s="484"/>
    </row>
    <row r="692" spans="1:17">
      <c r="A692" s="670">
        <v>675</v>
      </c>
      <c r="B692" s="677">
        <v>12</v>
      </c>
      <c r="C692" s="677">
        <v>29</v>
      </c>
      <c r="D692" s="677">
        <v>3</v>
      </c>
      <c r="E692" s="676">
        <v>0</v>
      </c>
      <c r="F692" s="448">
        <v>0</v>
      </c>
      <c r="G692" s="358">
        <v>0</v>
      </c>
      <c r="H692" s="428">
        <v>0</v>
      </c>
      <c r="I692" s="428">
        <v>4.63</v>
      </c>
      <c r="J692" s="428">
        <v>19.897826851892709</v>
      </c>
      <c r="K692" s="430">
        <v>3.33</v>
      </c>
      <c r="L692" s="430">
        <v>5</v>
      </c>
      <c r="M692" s="479">
        <f t="shared" si="15"/>
        <v>0</v>
      </c>
      <c r="N692" s="594">
        <f t="shared" si="14"/>
        <v>0</v>
      </c>
      <c r="O692" s="594">
        <v>19.873932690456719</v>
      </c>
      <c r="P692" s="484"/>
      <c r="Q692" s="484"/>
    </row>
    <row r="693" spans="1:17">
      <c r="A693" s="670">
        <v>676</v>
      </c>
      <c r="B693" s="677">
        <v>12</v>
      </c>
      <c r="C693" s="677">
        <v>29</v>
      </c>
      <c r="D693" s="677">
        <v>4</v>
      </c>
      <c r="E693" s="676">
        <v>0</v>
      </c>
      <c r="F693" s="448">
        <v>0</v>
      </c>
      <c r="G693" s="358">
        <v>0</v>
      </c>
      <c r="H693" s="428">
        <v>0</v>
      </c>
      <c r="I693" s="428">
        <v>4.83</v>
      </c>
      <c r="J693" s="428">
        <v>19.868519074311251</v>
      </c>
      <c r="K693" s="430">
        <v>3.08</v>
      </c>
      <c r="L693" s="430">
        <v>5</v>
      </c>
      <c r="M693" s="479">
        <f t="shared" si="15"/>
        <v>0</v>
      </c>
      <c r="N693" s="594">
        <f t="shared" si="14"/>
        <v>0</v>
      </c>
      <c r="O693" s="594">
        <v>19.847709618676788</v>
      </c>
      <c r="P693" s="484"/>
      <c r="Q693" s="484"/>
    </row>
    <row r="694" spans="1:17">
      <c r="A694" s="670">
        <v>677</v>
      </c>
      <c r="B694" s="677">
        <v>12</v>
      </c>
      <c r="C694" s="677">
        <v>29</v>
      </c>
      <c r="D694" s="677">
        <v>5</v>
      </c>
      <c r="E694" s="676">
        <v>0</v>
      </c>
      <c r="F694" s="448">
        <v>0</v>
      </c>
      <c r="G694" s="358">
        <v>0</v>
      </c>
      <c r="H694" s="428">
        <v>0</v>
      </c>
      <c r="I694" s="428">
        <v>5.04</v>
      </c>
      <c r="J694" s="428">
        <v>19.84474414956259</v>
      </c>
      <c r="K694" s="430">
        <v>2.83</v>
      </c>
      <c r="L694" s="430">
        <v>5</v>
      </c>
      <c r="M694" s="479">
        <f t="shared" si="15"/>
        <v>0</v>
      </c>
      <c r="N694" s="594">
        <f t="shared" si="14"/>
        <v>0</v>
      </c>
      <c r="O694" s="594">
        <v>19.825101973445165</v>
      </c>
      <c r="P694" s="484"/>
      <c r="Q694" s="484"/>
    </row>
    <row r="695" spans="1:17">
      <c r="A695" s="670">
        <v>678</v>
      </c>
      <c r="B695" s="677">
        <v>12</v>
      </c>
      <c r="C695" s="677">
        <v>29</v>
      </c>
      <c r="D695" s="677">
        <v>6</v>
      </c>
      <c r="E695" s="676">
        <v>0</v>
      </c>
      <c r="F695" s="448">
        <v>0</v>
      </c>
      <c r="G695" s="358">
        <v>0</v>
      </c>
      <c r="H695" s="428">
        <v>0</v>
      </c>
      <c r="I695" s="428">
        <v>4.7300000000000004</v>
      </c>
      <c r="J695" s="428">
        <v>19.818008214740058</v>
      </c>
      <c r="K695" s="430">
        <v>2.59</v>
      </c>
      <c r="L695" s="430">
        <v>5</v>
      </c>
      <c r="M695" s="479">
        <f t="shared" si="15"/>
        <v>0.3</v>
      </c>
      <c r="N695" s="594">
        <f t="shared" si="14"/>
        <v>0</v>
      </c>
      <c r="O695" s="594">
        <v>19.798844189601606</v>
      </c>
      <c r="P695" s="484"/>
      <c r="Q695" s="484"/>
    </row>
    <row r="696" spans="1:17">
      <c r="A696" s="670">
        <v>679</v>
      </c>
      <c r="B696" s="677">
        <v>12</v>
      </c>
      <c r="C696" s="677">
        <v>29</v>
      </c>
      <c r="D696" s="677">
        <v>7</v>
      </c>
      <c r="E696" s="676">
        <v>0</v>
      </c>
      <c r="F696" s="448">
        <v>0</v>
      </c>
      <c r="G696" s="358">
        <v>0</v>
      </c>
      <c r="H696" s="428">
        <v>0</v>
      </c>
      <c r="I696" s="428">
        <v>4.42</v>
      </c>
      <c r="J696" s="428">
        <v>18.351963325462968</v>
      </c>
      <c r="K696" s="430">
        <v>2.35</v>
      </c>
      <c r="L696" s="430">
        <v>5</v>
      </c>
      <c r="M696" s="479">
        <f t="shared" si="15"/>
        <v>0</v>
      </c>
      <c r="N696" s="594">
        <f t="shared" si="14"/>
        <v>0</v>
      </c>
      <c r="O696" s="594">
        <v>18.969799326792611</v>
      </c>
      <c r="P696" s="484"/>
      <c r="Q696" s="484"/>
    </row>
    <row r="697" spans="1:17">
      <c r="A697" s="670">
        <v>680</v>
      </c>
      <c r="B697" s="677">
        <v>12</v>
      </c>
      <c r="C697" s="677">
        <v>29</v>
      </c>
      <c r="D697" s="677">
        <v>8</v>
      </c>
      <c r="E697" s="676">
        <v>0</v>
      </c>
      <c r="F697" s="448">
        <v>0</v>
      </c>
      <c r="G697" s="358">
        <v>0</v>
      </c>
      <c r="H697" s="428">
        <v>0</v>
      </c>
      <c r="I697" s="428">
        <v>4.12</v>
      </c>
      <c r="J697" s="428">
        <v>20.1570101748094</v>
      </c>
      <c r="K697" s="430">
        <v>2.11</v>
      </c>
      <c r="L697" s="430">
        <v>5</v>
      </c>
      <c r="M697" s="479">
        <f t="shared" si="15"/>
        <v>0</v>
      </c>
      <c r="N697" s="594">
        <f t="shared" si="14"/>
        <v>0</v>
      </c>
      <c r="O697" s="594">
        <v>20</v>
      </c>
      <c r="P697" s="484"/>
      <c r="Q697" s="484"/>
    </row>
    <row r="698" spans="1:17">
      <c r="A698" s="670">
        <v>681</v>
      </c>
      <c r="B698" s="677">
        <v>12</v>
      </c>
      <c r="C698" s="677">
        <v>29</v>
      </c>
      <c r="D698" s="677">
        <v>9</v>
      </c>
      <c r="E698" s="676">
        <v>0</v>
      </c>
      <c r="F698" s="448">
        <v>0</v>
      </c>
      <c r="G698" s="358">
        <v>0</v>
      </c>
      <c r="H698" s="428">
        <v>0</v>
      </c>
      <c r="I698" s="428">
        <v>4.0999999999999996</v>
      </c>
      <c r="J698" s="428">
        <v>20.183361173297698</v>
      </c>
      <c r="K698" s="430">
        <v>2.4700000000000002</v>
      </c>
      <c r="L698" s="430">
        <v>5</v>
      </c>
      <c r="M698" s="479">
        <f t="shared" si="15"/>
        <v>0</v>
      </c>
      <c r="N698" s="594">
        <f t="shared" si="14"/>
        <v>0</v>
      </c>
      <c r="O698" s="594">
        <v>20</v>
      </c>
      <c r="P698" s="484"/>
      <c r="Q698" s="484"/>
    </row>
    <row r="699" spans="1:17">
      <c r="A699" s="670">
        <v>682</v>
      </c>
      <c r="B699" s="677">
        <v>12</v>
      </c>
      <c r="C699" s="677">
        <v>29</v>
      </c>
      <c r="D699" s="677">
        <v>10</v>
      </c>
      <c r="E699" s="676">
        <v>0</v>
      </c>
      <c r="F699" s="448">
        <v>0</v>
      </c>
      <c r="G699" s="358">
        <v>0</v>
      </c>
      <c r="H699" s="428">
        <v>0</v>
      </c>
      <c r="I699" s="428">
        <v>4.07</v>
      </c>
      <c r="J699" s="428">
        <v>20.1839326421305</v>
      </c>
      <c r="K699" s="430">
        <v>2.83</v>
      </c>
      <c r="L699" s="430">
        <v>5</v>
      </c>
      <c r="M699" s="479">
        <f t="shared" si="15"/>
        <v>0</v>
      </c>
      <c r="N699" s="594">
        <f t="shared" si="14"/>
        <v>0</v>
      </c>
      <c r="O699" s="594">
        <v>20.000000000000007</v>
      </c>
      <c r="P699" s="484"/>
      <c r="Q699" s="484"/>
    </row>
    <row r="700" spans="1:17">
      <c r="A700" s="670">
        <v>683</v>
      </c>
      <c r="B700" s="677">
        <v>12</v>
      </c>
      <c r="C700" s="677">
        <v>29</v>
      </c>
      <c r="D700" s="677">
        <v>11</v>
      </c>
      <c r="E700" s="676">
        <v>0</v>
      </c>
      <c r="F700" s="448">
        <v>0</v>
      </c>
      <c r="G700" s="358">
        <v>0</v>
      </c>
      <c r="H700" s="428">
        <v>0</v>
      </c>
      <c r="I700" s="428">
        <v>4.05</v>
      </c>
      <c r="J700" s="428">
        <v>20.131091034875915</v>
      </c>
      <c r="K700" s="430">
        <v>3.19</v>
      </c>
      <c r="L700" s="430">
        <v>5</v>
      </c>
      <c r="M700" s="479">
        <f t="shared" si="15"/>
        <v>0</v>
      </c>
      <c r="N700" s="594">
        <f t="shared" si="14"/>
        <v>0</v>
      </c>
      <c r="O700" s="594">
        <v>20</v>
      </c>
      <c r="P700" s="484"/>
      <c r="Q700" s="484"/>
    </row>
    <row r="701" spans="1:17">
      <c r="A701" s="670">
        <v>684</v>
      </c>
      <c r="B701" s="677">
        <v>12</v>
      </c>
      <c r="C701" s="677">
        <v>29</v>
      </c>
      <c r="D701" s="677">
        <v>12</v>
      </c>
      <c r="E701" s="676">
        <v>0</v>
      </c>
      <c r="F701" s="448">
        <v>0</v>
      </c>
      <c r="G701" s="358">
        <v>0</v>
      </c>
      <c r="H701" s="428">
        <v>0</v>
      </c>
      <c r="I701" s="428">
        <v>4.21</v>
      </c>
      <c r="J701" s="428">
        <v>20.116357753940171</v>
      </c>
      <c r="K701" s="430">
        <v>3.62</v>
      </c>
      <c r="L701" s="430">
        <v>5</v>
      </c>
      <c r="M701" s="479">
        <f t="shared" si="15"/>
        <v>0.3</v>
      </c>
      <c r="N701" s="594">
        <f t="shared" si="14"/>
        <v>0</v>
      </c>
      <c r="O701" s="594">
        <v>20</v>
      </c>
      <c r="P701" s="484"/>
      <c r="Q701" s="484"/>
    </row>
    <row r="702" spans="1:17">
      <c r="A702" s="670">
        <v>685</v>
      </c>
      <c r="B702" s="677">
        <v>12</v>
      </c>
      <c r="C702" s="677">
        <v>29</v>
      </c>
      <c r="D702" s="677">
        <v>13</v>
      </c>
      <c r="E702" s="676">
        <v>0</v>
      </c>
      <c r="F702" s="448">
        <v>0</v>
      </c>
      <c r="G702" s="358">
        <v>0</v>
      </c>
      <c r="H702" s="428">
        <v>0</v>
      </c>
      <c r="I702" s="428">
        <v>4.37</v>
      </c>
      <c r="J702" s="428">
        <v>19.927263874445689</v>
      </c>
      <c r="K702" s="430">
        <v>4.0599999999999996</v>
      </c>
      <c r="L702" s="430">
        <v>5</v>
      </c>
      <c r="M702" s="479">
        <f t="shared" si="15"/>
        <v>0</v>
      </c>
      <c r="N702" s="594">
        <f t="shared" si="14"/>
        <v>0</v>
      </c>
      <c r="O702" s="594">
        <v>20.000000000000007</v>
      </c>
      <c r="P702" s="484"/>
      <c r="Q702" s="484"/>
    </row>
    <row r="703" spans="1:17">
      <c r="A703" s="670">
        <v>686</v>
      </c>
      <c r="B703" s="677">
        <v>12</v>
      </c>
      <c r="C703" s="677">
        <v>29</v>
      </c>
      <c r="D703" s="677">
        <v>14</v>
      </c>
      <c r="E703" s="676">
        <v>0</v>
      </c>
      <c r="F703" s="448">
        <v>0</v>
      </c>
      <c r="G703" s="358">
        <v>0</v>
      </c>
      <c r="H703" s="428">
        <v>0</v>
      </c>
      <c r="I703" s="428">
        <v>4.53</v>
      </c>
      <c r="J703" s="428">
        <v>20.051025929068697</v>
      </c>
      <c r="K703" s="430">
        <v>4.5</v>
      </c>
      <c r="L703" s="430">
        <v>5</v>
      </c>
      <c r="M703" s="479">
        <f t="shared" si="15"/>
        <v>0</v>
      </c>
      <c r="N703" s="594">
        <f t="shared" si="14"/>
        <v>0</v>
      </c>
      <c r="O703" s="594">
        <v>20</v>
      </c>
      <c r="P703" s="484"/>
      <c r="Q703" s="484"/>
    </row>
    <row r="704" spans="1:17">
      <c r="A704" s="670">
        <v>687</v>
      </c>
      <c r="B704" s="677">
        <v>12</v>
      </c>
      <c r="C704" s="677">
        <v>29</v>
      </c>
      <c r="D704" s="677">
        <v>15</v>
      </c>
      <c r="E704" s="676">
        <v>0</v>
      </c>
      <c r="F704" s="448">
        <v>0</v>
      </c>
      <c r="G704" s="358">
        <v>0</v>
      </c>
      <c r="H704" s="428">
        <v>0</v>
      </c>
      <c r="I704" s="428">
        <v>4.3499999999999996</v>
      </c>
      <c r="J704" s="428">
        <v>20.081564760599267</v>
      </c>
      <c r="K704" s="430">
        <v>4.4000000000000004</v>
      </c>
      <c r="L704" s="430">
        <v>5</v>
      </c>
      <c r="M704" s="479">
        <f t="shared" si="15"/>
        <v>0</v>
      </c>
      <c r="N704" s="594">
        <f t="shared" si="14"/>
        <v>0</v>
      </c>
      <c r="O704" s="594">
        <v>20</v>
      </c>
      <c r="P704" s="484"/>
      <c r="Q704" s="484"/>
    </row>
    <row r="705" spans="1:17">
      <c r="A705" s="670">
        <v>688</v>
      </c>
      <c r="B705" s="677">
        <v>12</v>
      </c>
      <c r="C705" s="677">
        <v>29</v>
      </c>
      <c r="D705" s="677">
        <v>16</v>
      </c>
      <c r="E705" s="676">
        <v>0</v>
      </c>
      <c r="F705" s="448">
        <v>0</v>
      </c>
      <c r="G705" s="358">
        <v>0</v>
      </c>
      <c r="H705" s="428">
        <v>0</v>
      </c>
      <c r="I705" s="428">
        <v>4.17</v>
      </c>
      <c r="J705" s="428">
        <v>20.098626872007589</v>
      </c>
      <c r="K705" s="430">
        <v>4.3099999999999996</v>
      </c>
      <c r="L705" s="430">
        <v>5</v>
      </c>
      <c r="M705" s="479">
        <f t="shared" si="15"/>
        <v>0</v>
      </c>
      <c r="N705" s="594">
        <f t="shared" si="14"/>
        <v>0</v>
      </c>
      <c r="O705" s="594">
        <v>20.02012037731506</v>
      </c>
      <c r="P705" s="484"/>
      <c r="Q705" s="484"/>
    </row>
    <row r="706" spans="1:17">
      <c r="A706" s="670">
        <v>689</v>
      </c>
      <c r="B706" s="677">
        <v>12</v>
      </c>
      <c r="C706" s="677">
        <v>29</v>
      </c>
      <c r="D706" s="677">
        <v>17</v>
      </c>
      <c r="E706" s="676">
        <v>0</v>
      </c>
      <c r="F706" s="448">
        <v>0</v>
      </c>
      <c r="G706" s="358">
        <v>0</v>
      </c>
      <c r="H706" s="428">
        <v>0</v>
      </c>
      <c r="I706" s="428">
        <v>3.99</v>
      </c>
      <c r="J706" s="428">
        <v>20.217174114891169</v>
      </c>
      <c r="K706" s="430">
        <v>4.22</v>
      </c>
      <c r="L706" s="430">
        <v>5</v>
      </c>
      <c r="M706" s="479">
        <f t="shared" si="15"/>
        <v>0</v>
      </c>
      <c r="N706" s="594">
        <f t="shared" si="14"/>
        <v>0</v>
      </c>
      <c r="O706" s="594">
        <v>20.11366673629697</v>
      </c>
      <c r="P706" s="484"/>
      <c r="Q706" s="484"/>
    </row>
    <row r="707" spans="1:17">
      <c r="A707" s="670">
        <v>690</v>
      </c>
      <c r="B707" s="677">
        <v>12</v>
      </c>
      <c r="C707" s="677">
        <v>29</v>
      </c>
      <c r="D707" s="677">
        <v>18</v>
      </c>
      <c r="E707" s="676">
        <v>0</v>
      </c>
      <c r="F707" s="448">
        <v>0</v>
      </c>
      <c r="G707" s="358">
        <v>0</v>
      </c>
      <c r="H707" s="428">
        <v>0</v>
      </c>
      <c r="I707" s="428">
        <v>3.72</v>
      </c>
      <c r="J707" s="428">
        <v>20.26460618206427</v>
      </c>
      <c r="K707" s="430">
        <v>4.63</v>
      </c>
      <c r="L707" s="430">
        <v>5</v>
      </c>
      <c r="M707" s="479">
        <f t="shared" si="15"/>
        <v>0.3</v>
      </c>
      <c r="N707" s="594">
        <f t="shared" si="14"/>
        <v>0</v>
      </c>
      <c r="O707" s="594">
        <v>20.149363077064276</v>
      </c>
      <c r="P707" s="484"/>
      <c r="Q707" s="484"/>
    </row>
    <row r="708" spans="1:17">
      <c r="A708" s="670">
        <v>691</v>
      </c>
      <c r="B708" s="677">
        <v>12</v>
      </c>
      <c r="C708" s="677">
        <v>29</v>
      </c>
      <c r="D708" s="677">
        <v>19</v>
      </c>
      <c r="E708" s="676">
        <v>0</v>
      </c>
      <c r="F708" s="448">
        <v>0</v>
      </c>
      <c r="G708" s="358">
        <v>0</v>
      </c>
      <c r="H708" s="428">
        <v>0</v>
      </c>
      <c r="I708" s="428">
        <v>3.45</v>
      </c>
      <c r="J708" s="428">
        <v>19.853490543276319</v>
      </c>
      <c r="K708" s="430">
        <v>5.04</v>
      </c>
      <c r="L708" s="430">
        <v>5</v>
      </c>
      <c r="M708" s="479">
        <f t="shared" si="15"/>
        <v>0</v>
      </c>
      <c r="N708" s="594">
        <f t="shared" si="14"/>
        <v>0</v>
      </c>
      <c r="O708" s="594">
        <v>20.000000000000004</v>
      </c>
      <c r="P708" s="484"/>
      <c r="Q708" s="484"/>
    </row>
    <row r="709" spans="1:17">
      <c r="A709" s="670">
        <v>692</v>
      </c>
      <c r="B709" s="677">
        <v>12</v>
      </c>
      <c r="C709" s="677">
        <v>29</v>
      </c>
      <c r="D709" s="677">
        <v>20</v>
      </c>
      <c r="E709" s="676">
        <v>0</v>
      </c>
      <c r="F709" s="448">
        <v>0</v>
      </c>
      <c r="G709" s="358">
        <v>0</v>
      </c>
      <c r="H709" s="428">
        <v>0</v>
      </c>
      <c r="I709" s="428">
        <v>3.17</v>
      </c>
      <c r="J709" s="428">
        <v>20.019741333308694</v>
      </c>
      <c r="K709" s="430">
        <v>5.45</v>
      </c>
      <c r="L709" s="430">
        <v>5</v>
      </c>
      <c r="M709" s="479">
        <f t="shared" si="15"/>
        <v>0</v>
      </c>
      <c r="N709" s="594">
        <f t="shared" si="14"/>
        <v>0</v>
      </c>
      <c r="O709" s="594">
        <v>20</v>
      </c>
      <c r="P709" s="484"/>
      <c r="Q709" s="484"/>
    </row>
    <row r="710" spans="1:17">
      <c r="A710" s="670">
        <v>693</v>
      </c>
      <c r="B710" s="677">
        <v>12</v>
      </c>
      <c r="C710" s="677">
        <v>29</v>
      </c>
      <c r="D710" s="677">
        <v>21</v>
      </c>
      <c r="E710" s="676">
        <v>0</v>
      </c>
      <c r="F710" s="448">
        <v>0</v>
      </c>
      <c r="G710" s="358">
        <v>0</v>
      </c>
      <c r="H710" s="428">
        <v>0</v>
      </c>
      <c r="I710" s="428">
        <v>2.94</v>
      </c>
      <c r="J710" s="428">
        <v>20.055652292777321</v>
      </c>
      <c r="K710" s="430">
        <v>5.87</v>
      </c>
      <c r="L710" s="430">
        <v>5</v>
      </c>
      <c r="M710" s="479">
        <f t="shared" si="15"/>
        <v>0</v>
      </c>
      <c r="N710" s="594">
        <f t="shared" si="14"/>
        <v>0</v>
      </c>
      <c r="O710" s="594">
        <v>20</v>
      </c>
      <c r="P710" s="484"/>
      <c r="Q710" s="484"/>
    </row>
    <row r="711" spans="1:17">
      <c r="A711" s="670">
        <v>694</v>
      </c>
      <c r="B711" s="677">
        <v>12</v>
      </c>
      <c r="C711" s="677">
        <v>29</v>
      </c>
      <c r="D711" s="677">
        <v>22</v>
      </c>
      <c r="E711" s="676">
        <v>0</v>
      </c>
      <c r="F711" s="448">
        <v>0</v>
      </c>
      <c r="G711" s="358">
        <v>0</v>
      </c>
      <c r="H711" s="428">
        <v>0</v>
      </c>
      <c r="I711" s="428">
        <v>2.72</v>
      </c>
      <c r="J711" s="428">
        <v>20.077150752590846</v>
      </c>
      <c r="K711" s="430">
        <v>6.29</v>
      </c>
      <c r="L711" s="430">
        <v>5</v>
      </c>
      <c r="M711" s="479">
        <f t="shared" si="15"/>
        <v>0</v>
      </c>
      <c r="N711" s="594">
        <f t="shared" si="14"/>
        <v>0</v>
      </c>
      <c r="O711" s="594">
        <v>20</v>
      </c>
      <c r="P711" s="484"/>
      <c r="Q711" s="484"/>
    </row>
    <row r="712" spans="1:17">
      <c r="A712" s="670">
        <v>695</v>
      </c>
      <c r="B712" s="677">
        <v>12</v>
      </c>
      <c r="C712" s="677">
        <v>29</v>
      </c>
      <c r="D712" s="677">
        <v>23</v>
      </c>
      <c r="E712" s="676">
        <v>0</v>
      </c>
      <c r="F712" s="448">
        <v>0</v>
      </c>
      <c r="G712" s="358">
        <v>0</v>
      </c>
      <c r="H712" s="428">
        <v>0</v>
      </c>
      <c r="I712" s="428">
        <v>2.4900000000000002</v>
      </c>
      <c r="J712" s="428">
        <v>20.093977392072617</v>
      </c>
      <c r="K712" s="430">
        <v>6.72</v>
      </c>
      <c r="L712" s="430">
        <v>5</v>
      </c>
      <c r="M712" s="479">
        <f t="shared" si="15"/>
        <v>0</v>
      </c>
      <c r="N712" s="594">
        <f t="shared" si="14"/>
        <v>0</v>
      </c>
      <c r="O712" s="594">
        <v>19.999999999999993</v>
      </c>
      <c r="P712" s="484"/>
      <c r="Q712" s="484"/>
    </row>
    <row r="713" spans="1:17">
      <c r="A713" s="670">
        <v>696</v>
      </c>
      <c r="B713" s="677">
        <v>12</v>
      </c>
      <c r="C713" s="677">
        <v>29</v>
      </c>
      <c r="D713" s="677">
        <v>24</v>
      </c>
      <c r="E713" s="676">
        <v>0</v>
      </c>
      <c r="F713" s="448">
        <v>0</v>
      </c>
      <c r="G713" s="358">
        <v>0</v>
      </c>
      <c r="H713" s="428">
        <v>0</v>
      </c>
      <c r="I713" s="428">
        <v>2.64</v>
      </c>
      <c r="J713" s="428">
        <v>20.000966276011873</v>
      </c>
      <c r="K713" s="430">
        <v>7.03</v>
      </c>
      <c r="L713" s="430">
        <v>5</v>
      </c>
      <c r="M713" s="479">
        <f t="shared" si="15"/>
        <v>0</v>
      </c>
      <c r="N713" s="594">
        <f t="shared" si="14"/>
        <v>0</v>
      </c>
      <c r="O713" s="594">
        <v>19.934942141625363</v>
      </c>
      <c r="P713" s="484"/>
      <c r="Q713" s="484"/>
    </row>
    <row r="714" spans="1:17">
      <c r="A714" s="670">
        <v>697</v>
      </c>
      <c r="B714" s="677">
        <v>12</v>
      </c>
      <c r="C714" s="677">
        <v>30</v>
      </c>
      <c r="D714" s="677">
        <v>1</v>
      </c>
      <c r="E714" s="676">
        <v>0</v>
      </c>
      <c r="F714" s="448">
        <v>0</v>
      </c>
      <c r="G714" s="358">
        <v>0</v>
      </c>
      <c r="H714" s="428">
        <v>0</v>
      </c>
      <c r="I714" s="428">
        <v>2.78</v>
      </c>
      <c r="J714" s="428">
        <v>19.952714256114799</v>
      </c>
      <c r="K714" s="430">
        <v>7.35</v>
      </c>
      <c r="L714" s="430">
        <v>5</v>
      </c>
      <c r="M714" s="479">
        <f t="shared" si="15"/>
        <v>0</v>
      </c>
      <c r="N714" s="594">
        <f t="shared" si="14"/>
        <v>0</v>
      </c>
      <c r="O714" s="594">
        <v>19.897276837596518</v>
      </c>
      <c r="P714" s="484"/>
      <c r="Q714" s="484"/>
    </row>
    <row r="715" spans="1:17">
      <c r="A715" s="670">
        <v>698</v>
      </c>
      <c r="B715" s="677">
        <v>12</v>
      </c>
      <c r="C715" s="677">
        <v>30</v>
      </c>
      <c r="D715" s="677">
        <v>2</v>
      </c>
      <c r="E715" s="676">
        <v>0</v>
      </c>
      <c r="F715" s="448">
        <v>0</v>
      </c>
      <c r="G715" s="358">
        <v>0</v>
      </c>
      <c r="H715" s="428">
        <v>0</v>
      </c>
      <c r="I715" s="428">
        <v>2.93</v>
      </c>
      <c r="J715" s="428">
        <v>19.859471183345047</v>
      </c>
      <c r="K715" s="430">
        <v>7.67</v>
      </c>
      <c r="L715" s="430">
        <v>5</v>
      </c>
      <c r="M715" s="479">
        <f t="shared" si="15"/>
        <v>0</v>
      </c>
      <c r="N715" s="594">
        <f t="shared" si="14"/>
        <v>0</v>
      </c>
      <c r="O715" s="594">
        <v>19.831284048489692</v>
      </c>
      <c r="P715" s="484"/>
      <c r="Q715" s="484"/>
    </row>
    <row r="716" spans="1:17">
      <c r="A716" s="670">
        <v>699</v>
      </c>
      <c r="B716" s="677">
        <v>12</v>
      </c>
      <c r="C716" s="677">
        <v>30</v>
      </c>
      <c r="D716" s="677">
        <v>3</v>
      </c>
      <c r="E716" s="676">
        <v>0</v>
      </c>
      <c r="F716" s="448">
        <v>0</v>
      </c>
      <c r="G716" s="358">
        <v>0</v>
      </c>
      <c r="H716" s="428">
        <v>0</v>
      </c>
      <c r="I716" s="428">
        <v>3</v>
      </c>
      <c r="J716" s="428">
        <v>19.808359553378551</v>
      </c>
      <c r="K716" s="430">
        <v>7.36</v>
      </c>
      <c r="L716" s="430">
        <v>5</v>
      </c>
      <c r="M716" s="479">
        <f t="shared" si="15"/>
        <v>0</v>
      </c>
      <c r="N716" s="594">
        <f t="shared" si="14"/>
        <v>0</v>
      </c>
      <c r="O716" s="594">
        <v>19.790282758988141</v>
      </c>
      <c r="P716" s="484"/>
      <c r="Q716" s="484"/>
    </row>
    <row r="717" spans="1:17">
      <c r="A717" s="670">
        <v>700</v>
      </c>
      <c r="B717" s="677">
        <v>12</v>
      </c>
      <c r="C717" s="677">
        <v>30</v>
      </c>
      <c r="D717" s="677">
        <v>4</v>
      </c>
      <c r="E717" s="676">
        <v>0</v>
      </c>
      <c r="F717" s="448">
        <v>0</v>
      </c>
      <c r="G717" s="358">
        <v>0</v>
      </c>
      <c r="H717" s="428">
        <v>0</v>
      </c>
      <c r="I717" s="428">
        <v>3.06</v>
      </c>
      <c r="J717" s="428">
        <v>19.772207763038626</v>
      </c>
      <c r="K717" s="430">
        <v>7.04</v>
      </c>
      <c r="L717" s="430">
        <v>5</v>
      </c>
      <c r="M717" s="479">
        <f t="shared" si="15"/>
        <v>0</v>
      </c>
      <c r="N717" s="594">
        <f t="shared" si="14"/>
        <v>0</v>
      </c>
      <c r="O717" s="594">
        <v>19.758064981951406</v>
      </c>
      <c r="P717" s="484"/>
      <c r="Q717" s="484"/>
    </row>
    <row r="718" spans="1:17">
      <c r="A718" s="670">
        <v>701</v>
      </c>
      <c r="B718" s="677">
        <v>12</v>
      </c>
      <c r="C718" s="677">
        <v>30</v>
      </c>
      <c r="D718" s="677">
        <v>5</v>
      </c>
      <c r="E718" s="676">
        <v>0</v>
      </c>
      <c r="F718" s="448">
        <v>0</v>
      </c>
      <c r="G718" s="358">
        <v>0</v>
      </c>
      <c r="H718" s="428">
        <v>0</v>
      </c>
      <c r="I718" s="428">
        <v>3.13</v>
      </c>
      <c r="J718" s="428">
        <v>19.741913806617774</v>
      </c>
      <c r="K718" s="430">
        <v>6.73</v>
      </c>
      <c r="L718" s="430">
        <v>5</v>
      </c>
      <c r="M718" s="479">
        <f t="shared" si="15"/>
        <v>0</v>
      </c>
      <c r="N718" s="594">
        <f t="shared" si="14"/>
        <v>0</v>
      </c>
      <c r="O718" s="594">
        <v>19.729549634096173</v>
      </c>
      <c r="P718" s="484"/>
      <c r="Q718" s="484"/>
    </row>
    <row r="719" spans="1:17">
      <c r="A719" s="670">
        <v>702</v>
      </c>
      <c r="B719" s="677">
        <v>12</v>
      </c>
      <c r="C719" s="677">
        <v>30</v>
      </c>
      <c r="D719" s="677">
        <v>6</v>
      </c>
      <c r="E719" s="676">
        <v>0</v>
      </c>
      <c r="F719" s="448">
        <v>0</v>
      </c>
      <c r="G719" s="358">
        <v>0</v>
      </c>
      <c r="H719" s="428">
        <v>0</v>
      </c>
      <c r="I719" s="428">
        <v>3.27</v>
      </c>
      <c r="J719" s="428">
        <v>19.714987280469142</v>
      </c>
      <c r="K719" s="430">
        <v>5.94</v>
      </c>
      <c r="L719" s="430">
        <v>5</v>
      </c>
      <c r="M719" s="479">
        <f t="shared" si="15"/>
        <v>0.3</v>
      </c>
      <c r="N719" s="594">
        <f t="shared" si="14"/>
        <v>0</v>
      </c>
      <c r="O719" s="594">
        <v>19.703572644937516</v>
      </c>
      <c r="P719" s="484"/>
      <c r="Q719" s="484"/>
    </row>
    <row r="720" spans="1:17">
      <c r="A720" s="670">
        <v>703</v>
      </c>
      <c r="B720" s="677">
        <v>12</v>
      </c>
      <c r="C720" s="677">
        <v>30</v>
      </c>
      <c r="D720" s="677">
        <v>7</v>
      </c>
      <c r="E720" s="676">
        <v>0</v>
      </c>
      <c r="F720" s="448">
        <v>0</v>
      </c>
      <c r="G720" s="358">
        <v>0</v>
      </c>
      <c r="H720" s="428">
        <v>0</v>
      </c>
      <c r="I720" s="428">
        <v>3.42</v>
      </c>
      <c r="J720" s="428">
        <v>17.790864829172939</v>
      </c>
      <c r="K720" s="430">
        <v>5.15</v>
      </c>
      <c r="L720" s="430">
        <v>5</v>
      </c>
      <c r="M720" s="479">
        <f t="shared" si="15"/>
        <v>0</v>
      </c>
      <c r="N720" s="594">
        <f t="shared" si="14"/>
        <v>0</v>
      </c>
      <c r="O720" s="594">
        <v>18.619966570002468</v>
      </c>
      <c r="P720" s="484"/>
      <c r="Q720" s="484"/>
    </row>
    <row r="721" spans="1:17">
      <c r="A721" s="670">
        <v>704</v>
      </c>
      <c r="B721" s="677">
        <v>12</v>
      </c>
      <c r="C721" s="677">
        <v>30</v>
      </c>
      <c r="D721" s="677">
        <v>8</v>
      </c>
      <c r="E721" s="676">
        <v>0</v>
      </c>
      <c r="F721" s="448">
        <v>0</v>
      </c>
      <c r="G721" s="358">
        <v>0</v>
      </c>
      <c r="H721" s="428">
        <v>0</v>
      </c>
      <c r="I721" s="428">
        <v>3.57</v>
      </c>
      <c r="J721" s="428">
        <v>20.199401136575222</v>
      </c>
      <c r="K721" s="430">
        <v>4.3600000000000003</v>
      </c>
      <c r="L721" s="430">
        <v>5</v>
      </c>
      <c r="M721" s="479">
        <f t="shared" si="15"/>
        <v>0</v>
      </c>
      <c r="N721" s="594">
        <f t="shared" si="14"/>
        <v>0</v>
      </c>
      <c r="O721" s="594">
        <v>20</v>
      </c>
      <c r="P721" s="484"/>
      <c r="Q721" s="484"/>
    </row>
    <row r="722" spans="1:17">
      <c r="A722" s="670">
        <v>705</v>
      </c>
      <c r="B722" s="677">
        <v>12</v>
      </c>
      <c r="C722" s="677">
        <v>30</v>
      </c>
      <c r="D722" s="677">
        <v>9</v>
      </c>
      <c r="E722" s="676">
        <v>0</v>
      </c>
      <c r="F722" s="448">
        <v>0</v>
      </c>
      <c r="G722" s="358">
        <v>0</v>
      </c>
      <c r="H722" s="428">
        <v>0</v>
      </c>
      <c r="I722" s="428">
        <v>3.58</v>
      </c>
      <c r="J722" s="428">
        <v>20.22986583112862</v>
      </c>
      <c r="K722" s="430">
        <v>4.42</v>
      </c>
      <c r="L722" s="430">
        <v>5</v>
      </c>
      <c r="M722" s="479">
        <f t="shared" si="15"/>
        <v>0</v>
      </c>
      <c r="N722" s="594">
        <f t="shared" si="14"/>
        <v>0</v>
      </c>
      <c r="O722" s="594">
        <v>20.000000000000004</v>
      </c>
      <c r="P722" s="484"/>
      <c r="Q722" s="484"/>
    </row>
    <row r="723" spans="1:17">
      <c r="A723" s="670">
        <v>706</v>
      </c>
      <c r="B723" s="677">
        <v>12</v>
      </c>
      <c r="C723" s="677">
        <v>30</v>
      </c>
      <c r="D723" s="677">
        <v>10</v>
      </c>
      <c r="E723" s="676">
        <v>0</v>
      </c>
      <c r="F723" s="448">
        <v>0</v>
      </c>
      <c r="G723" s="358">
        <v>0</v>
      </c>
      <c r="H723" s="428">
        <v>0</v>
      </c>
      <c r="I723" s="428">
        <v>3.59</v>
      </c>
      <c r="J723" s="428">
        <v>20.226327745497834</v>
      </c>
      <c r="K723" s="430">
        <v>4.49</v>
      </c>
      <c r="L723" s="430">
        <v>5</v>
      </c>
      <c r="M723" s="479">
        <f t="shared" si="15"/>
        <v>0</v>
      </c>
      <c r="N723" s="594">
        <f t="shared" ref="N723:N786" si="16">+IF((O722-I722)&gt;$O$8,1,0)*IF(I722&gt;$O$9,1,0)*IF(O722&gt;($O$11-$O$10),1,0)</f>
        <v>0</v>
      </c>
      <c r="O723" s="594">
        <v>20.000000000000004</v>
      </c>
      <c r="P723" s="484"/>
      <c r="Q723" s="484"/>
    </row>
    <row r="724" spans="1:17">
      <c r="A724" s="670">
        <v>707</v>
      </c>
      <c r="B724" s="677">
        <v>12</v>
      </c>
      <c r="C724" s="677">
        <v>30</v>
      </c>
      <c r="D724" s="677">
        <v>11</v>
      </c>
      <c r="E724" s="676">
        <v>0</v>
      </c>
      <c r="F724" s="448">
        <v>0</v>
      </c>
      <c r="G724" s="358">
        <v>0</v>
      </c>
      <c r="H724" s="428">
        <v>0</v>
      </c>
      <c r="I724" s="428">
        <v>3.6</v>
      </c>
      <c r="J724" s="428">
        <v>20.220653846574749</v>
      </c>
      <c r="K724" s="430">
        <v>4.55</v>
      </c>
      <c r="L724" s="430">
        <v>5</v>
      </c>
      <c r="M724" s="479">
        <f t="shared" si="15"/>
        <v>0</v>
      </c>
      <c r="N724" s="594">
        <f t="shared" si="16"/>
        <v>0</v>
      </c>
      <c r="O724" s="594">
        <v>20</v>
      </c>
      <c r="P724" s="484"/>
      <c r="Q724" s="484"/>
    </row>
    <row r="725" spans="1:17">
      <c r="A725" s="670">
        <v>708</v>
      </c>
      <c r="B725" s="677">
        <v>12</v>
      </c>
      <c r="C725" s="677">
        <v>30</v>
      </c>
      <c r="D725" s="677">
        <v>12</v>
      </c>
      <c r="E725" s="676">
        <v>0</v>
      </c>
      <c r="F725" s="448">
        <v>0</v>
      </c>
      <c r="G725" s="358">
        <v>0</v>
      </c>
      <c r="H725" s="428">
        <v>0</v>
      </c>
      <c r="I725" s="428">
        <v>3.69</v>
      </c>
      <c r="J725" s="428">
        <v>20.178812766288384</v>
      </c>
      <c r="K725" s="430">
        <v>4.34</v>
      </c>
      <c r="L725" s="430">
        <v>5</v>
      </c>
      <c r="M725" s="479">
        <f t="shared" si="15"/>
        <v>0.3</v>
      </c>
      <c r="N725" s="594">
        <f t="shared" si="16"/>
        <v>0</v>
      </c>
      <c r="O725" s="594">
        <v>20.026398331879172</v>
      </c>
      <c r="P725" s="484"/>
      <c r="Q725" s="484"/>
    </row>
    <row r="726" spans="1:17">
      <c r="A726" s="670">
        <v>709</v>
      </c>
      <c r="B726" s="677">
        <v>12</v>
      </c>
      <c r="C726" s="677">
        <v>30</v>
      </c>
      <c r="D726" s="677">
        <v>13</v>
      </c>
      <c r="E726" s="676">
        <v>0</v>
      </c>
      <c r="F726" s="448">
        <v>0</v>
      </c>
      <c r="G726" s="358">
        <v>0</v>
      </c>
      <c r="H726" s="428">
        <v>0</v>
      </c>
      <c r="I726" s="428">
        <v>3.78</v>
      </c>
      <c r="J726" s="428">
        <v>19.906293313438319</v>
      </c>
      <c r="K726" s="430">
        <v>4.12</v>
      </c>
      <c r="L726" s="430">
        <v>5</v>
      </c>
      <c r="M726" s="479">
        <f t="shared" si="15"/>
        <v>0</v>
      </c>
      <c r="N726" s="594">
        <f t="shared" si="16"/>
        <v>0</v>
      </c>
      <c r="O726" s="594">
        <v>20.000000000000007</v>
      </c>
      <c r="P726" s="484"/>
      <c r="Q726" s="484"/>
    </row>
    <row r="727" spans="1:17">
      <c r="A727" s="670">
        <v>710</v>
      </c>
      <c r="B727" s="677">
        <v>12</v>
      </c>
      <c r="C727" s="677">
        <v>30</v>
      </c>
      <c r="D727" s="677">
        <v>14</v>
      </c>
      <c r="E727" s="676">
        <v>0</v>
      </c>
      <c r="F727" s="448">
        <v>0</v>
      </c>
      <c r="G727" s="358">
        <v>0</v>
      </c>
      <c r="H727" s="428">
        <v>0</v>
      </c>
      <c r="I727" s="428">
        <v>3.87</v>
      </c>
      <c r="J727" s="428">
        <v>20.054216848593747</v>
      </c>
      <c r="K727" s="430">
        <v>3.9</v>
      </c>
      <c r="L727" s="430">
        <v>5</v>
      </c>
      <c r="M727" s="479">
        <f t="shared" si="15"/>
        <v>0</v>
      </c>
      <c r="N727" s="594">
        <f t="shared" si="16"/>
        <v>0</v>
      </c>
      <c r="O727" s="594">
        <v>20.000000000000004</v>
      </c>
      <c r="P727" s="484"/>
      <c r="Q727" s="484"/>
    </row>
    <row r="728" spans="1:17">
      <c r="A728" s="670">
        <v>711</v>
      </c>
      <c r="B728" s="677">
        <v>12</v>
      </c>
      <c r="C728" s="677">
        <v>30</v>
      </c>
      <c r="D728" s="677">
        <v>15</v>
      </c>
      <c r="E728" s="676">
        <v>0</v>
      </c>
      <c r="F728" s="448">
        <v>0</v>
      </c>
      <c r="G728" s="358">
        <v>0</v>
      </c>
      <c r="H728" s="428">
        <v>0</v>
      </c>
      <c r="I728" s="428">
        <v>3.54</v>
      </c>
      <c r="J728" s="428">
        <v>20.097290138830758</v>
      </c>
      <c r="K728" s="430">
        <v>3.67</v>
      </c>
      <c r="L728" s="430">
        <v>5</v>
      </c>
      <c r="M728" s="479">
        <f t="shared" si="15"/>
        <v>0</v>
      </c>
      <c r="N728" s="594">
        <f t="shared" si="16"/>
        <v>0</v>
      </c>
      <c r="O728" s="594">
        <v>19.999999999999996</v>
      </c>
      <c r="P728" s="484"/>
      <c r="Q728" s="484"/>
    </row>
    <row r="729" spans="1:17">
      <c r="A729" s="670">
        <v>712</v>
      </c>
      <c r="B729" s="677">
        <v>12</v>
      </c>
      <c r="C729" s="677">
        <v>30</v>
      </c>
      <c r="D729" s="677">
        <v>16</v>
      </c>
      <c r="E729" s="676">
        <v>0</v>
      </c>
      <c r="F729" s="448">
        <v>0</v>
      </c>
      <c r="G729" s="358">
        <v>0</v>
      </c>
      <c r="H729" s="428">
        <v>0</v>
      </c>
      <c r="I729" s="428">
        <v>3.22</v>
      </c>
      <c r="J729" s="428">
        <v>20.110663580857445</v>
      </c>
      <c r="K729" s="430">
        <v>3.43</v>
      </c>
      <c r="L729" s="430">
        <v>5</v>
      </c>
      <c r="M729" s="479">
        <f t="shared" si="15"/>
        <v>0</v>
      </c>
      <c r="N729" s="594">
        <f t="shared" si="16"/>
        <v>0</v>
      </c>
      <c r="O729" s="594">
        <v>20</v>
      </c>
      <c r="P729" s="484"/>
      <c r="Q729" s="484"/>
    </row>
    <row r="730" spans="1:17">
      <c r="A730" s="670">
        <v>713</v>
      </c>
      <c r="B730" s="677">
        <v>12</v>
      </c>
      <c r="C730" s="677">
        <v>30</v>
      </c>
      <c r="D730" s="677">
        <v>17</v>
      </c>
      <c r="E730" s="676">
        <v>0</v>
      </c>
      <c r="F730" s="448">
        <v>0</v>
      </c>
      <c r="G730" s="358">
        <v>0</v>
      </c>
      <c r="H730" s="428">
        <v>0</v>
      </c>
      <c r="I730" s="428">
        <v>2.89</v>
      </c>
      <c r="J730" s="428">
        <v>20.12344739317734</v>
      </c>
      <c r="K730" s="430">
        <v>3.2</v>
      </c>
      <c r="L730" s="430">
        <v>5</v>
      </c>
      <c r="M730" s="479">
        <f t="shared" si="15"/>
        <v>0</v>
      </c>
      <c r="N730" s="594">
        <f t="shared" si="16"/>
        <v>0</v>
      </c>
      <c r="O730" s="594">
        <v>20.000000000000007</v>
      </c>
      <c r="P730" s="484"/>
      <c r="Q730" s="484"/>
    </row>
    <row r="731" spans="1:17">
      <c r="A731" s="670">
        <v>714</v>
      </c>
      <c r="B731" s="677">
        <v>12</v>
      </c>
      <c r="C731" s="677">
        <v>30</v>
      </c>
      <c r="D731" s="677">
        <v>18</v>
      </c>
      <c r="E731" s="676">
        <v>0</v>
      </c>
      <c r="F731" s="448">
        <v>0</v>
      </c>
      <c r="G731" s="358">
        <v>0</v>
      </c>
      <c r="H731" s="428">
        <v>0</v>
      </c>
      <c r="I731" s="428">
        <v>2.52</v>
      </c>
      <c r="J731" s="428">
        <v>20.115789934183145</v>
      </c>
      <c r="K731" s="430">
        <v>2.78</v>
      </c>
      <c r="L731" s="430">
        <v>5</v>
      </c>
      <c r="M731" s="479">
        <f t="shared" si="15"/>
        <v>0.3</v>
      </c>
      <c r="N731" s="594">
        <f t="shared" si="16"/>
        <v>0</v>
      </c>
      <c r="O731" s="594">
        <v>20</v>
      </c>
      <c r="P731" s="484"/>
      <c r="Q731" s="484"/>
    </row>
    <row r="732" spans="1:17">
      <c r="A732" s="670">
        <v>715</v>
      </c>
      <c r="B732" s="677">
        <v>12</v>
      </c>
      <c r="C732" s="677">
        <v>30</v>
      </c>
      <c r="D732" s="677">
        <v>19</v>
      </c>
      <c r="E732" s="676">
        <v>0</v>
      </c>
      <c r="F732" s="448">
        <v>0</v>
      </c>
      <c r="G732" s="358">
        <v>0</v>
      </c>
      <c r="H732" s="428">
        <v>0</v>
      </c>
      <c r="I732" s="428">
        <v>2.15</v>
      </c>
      <c r="J732" s="428">
        <v>19.944326367607207</v>
      </c>
      <c r="K732" s="430">
        <v>2.35</v>
      </c>
      <c r="L732" s="430">
        <v>5</v>
      </c>
      <c r="M732" s="479">
        <f t="shared" si="15"/>
        <v>0</v>
      </c>
      <c r="N732" s="594">
        <f t="shared" si="16"/>
        <v>0</v>
      </c>
      <c r="O732" s="594">
        <v>20</v>
      </c>
      <c r="P732" s="484"/>
      <c r="Q732" s="484"/>
    </row>
    <row r="733" spans="1:17">
      <c r="A733" s="670">
        <v>716</v>
      </c>
      <c r="B733" s="677">
        <v>12</v>
      </c>
      <c r="C733" s="677">
        <v>30</v>
      </c>
      <c r="D733" s="677">
        <v>20</v>
      </c>
      <c r="E733" s="676">
        <v>0</v>
      </c>
      <c r="F733" s="448">
        <v>0</v>
      </c>
      <c r="G733" s="358">
        <v>0</v>
      </c>
      <c r="H733" s="428">
        <v>0</v>
      </c>
      <c r="I733" s="428">
        <v>1.78</v>
      </c>
      <c r="J733" s="428">
        <v>20.090175297078599</v>
      </c>
      <c r="K733" s="430">
        <v>1.93</v>
      </c>
      <c r="L733" s="430">
        <v>5</v>
      </c>
      <c r="M733" s="479">
        <f t="shared" si="15"/>
        <v>0</v>
      </c>
      <c r="N733" s="594">
        <f t="shared" si="16"/>
        <v>0</v>
      </c>
      <c r="O733" s="594">
        <v>20</v>
      </c>
      <c r="P733" s="484"/>
      <c r="Q733" s="484"/>
    </row>
    <row r="734" spans="1:17">
      <c r="A734" s="670">
        <v>717</v>
      </c>
      <c r="B734" s="677">
        <v>12</v>
      </c>
      <c r="C734" s="677">
        <v>30</v>
      </c>
      <c r="D734" s="677">
        <v>21</v>
      </c>
      <c r="E734" s="676">
        <v>0</v>
      </c>
      <c r="F734" s="448">
        <v>0</v>
      </c>
      <c r="G734" s="358">
        <v>0</v>
      </c>
      <c r="H734" s="428">
        <v>0</v>
      </c>
      <c r="I734" s="428">
        <v>1.74</v>
      </c>
      <c r="J734" s="428">
        <v>20.116902444582685</v>
      </c>
      <c r="K734" s="430">
        <v>2.39</v>
      </c>
      <c r="L734" s="430">
        <v>5</v>
      </c>
      <c r="M734" s="479">
        <f t="shared" si="15"/>
        <v>0</v>
      </c>
      <c r="N734" s="594">
        <f t="shared" si="16"/>
        <v>0</v>
      </c>
      <c r="O734" s="594">
        <v>20</v>
      </c>
      <c r="P734" s="484"/>
      <c r="Q734" s="484"/>
    </row>
    <row r="735" spans="1:17">
      <c r="A735" s="670">
        <v>718</v>
      </c>
      <c r="B735" s="677">
        <v>12</v>
      </c>
      <c r="C735" s="677">
        <v>30</v>
      </c>
      <c r="D735" s="677">
        <v>22</v>
      </c>
      <c r="E735" s="676">
        <v>0</v>
      </c>
      <c r="F735" s="448">
        <v>0</v>
      </c>
      <c r="G735" s="358">
        <v>0</v>
      </c>
      <c r="H735" s="428">
        <v>0</v>
      </c>
      <c r="I735" s="428">
        <v>1.69</v>
      </c>
      <c r="J735" s="428">
        <v>20.13170725714555</v>
      </c>
      <c r="K735" s="430">
        <v>2.84</v>
      </c>
      <c r="L735" s="430">
        <v>5</v>
      </c>
      <c r="M735" s="479">
        <f t="shared" si="15"/>
        <v>0</v>
      </c>
      <c r="N735" s="594">
        <f t="shared" si="16"/>
        <v>0</v>
      </c>
      <c r="O735" s="594">
        <v>19.999999999999993</v>
      </c>
      <c r="P735" s="484"/>
      <c r="Q735" s="484"/>
    </row>
    <row r="736" spans="1:17">
      <c r="A736" s="670">
        <v>719</v>
      </c>
      <c r="B736" s="677">
        <v>12</v>
      </c>
      <c r="C736" s="677">
        <v>30</v>
      </c>
      <c r="D736" s="677">
        <v>23</v>
      </c>
      <c r="E736" s="676">
        <v>0</v>
      </c>
      <c r="F736" s="448">
        <v>0</v>
      </c>
      <c r="G736" s="358">
        <v>0</v>
      </c>
      <c r="H736" s="428">
        <v>0</v>
      </c>
      <c r="I736" s="428">
        <v>1.65</v>
      </c>
      <c r="J736" s="428">
        <v>20.142781225531184</v>
      </c>
      <c r="K736" s="430">
        <v>3.3</v>
      </c>
      <c r="L736" s="430">
        <v>5</v>
      </c>
      <c r="M736" s="479">
        <f t="shared" si="15"/>
        <v>0</v>
      </c>
      <c r="N736" s="594">
        <f t="shared" si="16"/>
        <v>0</v>
      </c>
      <c r="O736" s="594">
        <v>20</v>
      </c>
      <c r="P736" s="484"/>
      <c r="Q736" s="484"/>
    </row>
    <row r="737" spans="1:17">
      <c r="A737" s="670">
        <v>720</v>
      </c>
      <c r="B737" s="677">
        <v>12</v>
      </c>
      <c r="C737" s="677">
        <v>30</v>
      </c>
      <c r="D737" s="677">
        <v>24</v>
      </c>
      <c r="E737" s="676">
        <v>0</v>
      </c>
      <c r="F737" s="448">
        <v>0</v>
      </c>
      <c r="G737" s="358">
        <v>0</v>
      </c>
      <c r="H737" s="428">
        <v>0</v>
      </c>
      <c r="I737" s="428">
        <v>1.8</v>
      </c>
      <c r="J737" s="428">
        <v>19.965173212509963</v>
      </c>
      <c r="K737" s="430">
        <v>3.31</v>
      </c>
      <c r="L737" s="430">
        <v>5</v>
      </c>
      <c r="M737" s="479">
        <f t="shared" si="15"/>
        <v>0</v>
      </c>
      <c r="N737" s="594">
        <f t="shared" si="16"/>
        <v>0</v>
      </c>
      <c r="O737" s="594">
        <v>19.884808531501292</v>
      </c>
      <c r="P737" s="484"/>
      <c r="Q737" s="484"/>
    </row>
    <row r="738" spans="1:17">
      <c r="A738" s="670">
        <v>721</v>
      </c>
      <c r="B738" s="677">
        <v>12</v>
      </c>
      <c r="C738" s="677">
        <v>31</v>
      </c>
      <c r="D738" s="677">
        <v>1</v>
      </c>
      <c r="E738" s="676">
        <v>0</v>
      </c>
      <c r="F738" s="448">
        <v>0</v>
      </c>
      <c r="G738" s="358">
        <v>0</v>
      </c>
      <c r="H738" s="428">
        <v>0</v>
      </c>
      <c r="I738" s="428">
        <v>1.95</v>
      </c>
      <c r="J738" s="428">
        <v>19.886888485332221</v>
      </c>
      <c r="K738" s="430">
        <v>3.31</v>
      </c>
      <c r="L738" s="430">
        <v>5</v>
      </c>
      <c r="M738" s="479">
        <f t="shared" si="15"/>
        <v>0</v>
      </c>
      <c r="N738" s="594">
        <f t="shared" si="16"/>
        <v>0</v>
      </c>
      <c r="O738" s="594">
        <v>19.829332153369194</v>
      </c>
      <c r="P738" s="484"/>
      <c r="Q738" s="484"/>
    </row>
    <row r="739" spans="1:17">
      <c r="A739" s="670">
        <v>722</v>
      </c>
      <c r="B739" s="677">
        <v>12</v>
      </c>
      <c r="C739" s="677">
        <v>31</v>
      </c>
      <c r="D739" s="677">
        <v>2</v>
      </c>
      <c r="E739" s="676">
        <v>0</v>
      </c>
      <c r="F739" s="448">
        <v>0</v>
      </c>
      <c r="G739" s="358">
        <v>0</v>
      </c>
      <c r="H739" s="428">
        <v>0</v>
      </c>
      <c r="I739" s="428">
        <v>2.1</v>
      </c>
      <c r="J739" s="428">
        <v>19.782081334317727</v>
      </c>
      <c r="K739" s="430">
        <v>3.32</v>
      </c>
      <c r="L739" s="430">
        <v>5</v>
      </c>
      <c r="M739" s="479">
        <f t="shared" si="15"/>
        <v>0</v>
      </c>
      <c r="N739" s="594">
        <f t="shared" si="16"/>
        <v>0</v>
      </c>
      <c r="O739" s="594">
        <v>19.755914266410429</v>
      </c>
      <c r="P739" s="484"/>
      <c r="Q739" s="484"/>
    </row>
    <row r="740" spans="1:17">
      <c r="A740" s="670">
        <v>723</v>
      </c>
      <c r="B740" s="677">
        <v>12</v>
      </c>
      <c r="C740" s="677">
        <v>31</v>
      </c>
      <c r="D740" s="677">
        <v>3</v>
      </c>
      <c r="E740" s="676">
        <v>0</v>
      </c>
      <c r="F740" s="448">
        <v>0</v>
      </c>
      <c r="G740" s="358">
        <v>0</v>
      </c>
      <c r="H740" s="428">
        <v>0</v>
      </c>
      <c r="I740" s="428">
        <v>2.34</v>
      </c>
      <c r="J740" s="428">
        <v>19.727604328891388</v>
      </c>
      <c r="K740" s="430">
        <v>3.68</v>
      </c>
      <c r="L740" s="430">
        <v>5</v>
      </c>
      <c r="M740" s="479">
        <f t="shared" si="15"/>
        <v>0</v>
      </c>
      <c r="N740" s="594">
        <f t="shared" si="16"/>
        <v>0</v>
      </c>
      <c r="O740" s="594">
        <v>19.712950772051876</v>
      </c>
      <c r="P740" s="484"/>
      <c r="Q740" s="484"/>
    </row>
    <row r="741" spans="1:17">
      <c r="A741" s="670">
        <v>724</v>
      </c>
      <c r="B741" s="677">
        <v>12</v>
      </c>
      <c r="C741" s="677">
        <v>31</v>
      </c>
      <c r="D741" s="677">
        <v>4</v>
      </c>
      <c r="E741" s="676">
        <v>0</v>
      </c>
      <c r="F741" s="448">
        <v>0</v>
      </c>
      <c r="G741" s="358">
        <v>0</v>
      </c>
      <c r="H741" s="428">
        <v>0</v>
      </c>
      <c r="I741" s="428">
        <v>2.59</v>
      </c>
      <c r="J741" s="428">
        <v>19.691497631774951</v>
      </c>
      <c r="K741" s="430">
        <v>4.04</v>
      </c>
      <c r="L741" s="430">
        <v>5</v>
      </c>
      <c r="M741" s="479">
        <f t="shared" si="15"/>
        <v>0</v>
      </c>
      <c r="N741" s="594">
        <f t="shared" si="16"/>
        <v>0</v>
      </c>
      <c r="O741" s="594">
        <v>19.681005636106711</v>
      </c>
      <c r="P741" s="484"/>
      <c r="Q741" s="484"/>
    </row>
    <row r="742" spans="1:17">
      <c r="A742" s="670">
        <v>725</v>
      </c>
      <c r="B742" s="677">
        <v>12</v>
      </c>
      <c r="C742" s="677">
        <v>31</v>
      </c>
      <c r="D742" s="677">
        <v>5</v>
      </c>
      <c r="E742" s="676">
        <v>0</v>
      </c>
      <c r="F742" s="448">
        <v>0</v>
      </c>
      <c r="G742" s="358">
        <v>0</v>
      </c>
      <c r="H742" s="428">
        <v>0</v>
      </c>
      <c r="I742" s="428">
        <v>2.83</v>
      </c>
      <c r="J742" s="428">
        <v>19.662621496815088</v>
      </c>
      <c r="K742" s="430">
        <v>4.4000000000000004</v>
      </c>
      <c r="L742" s="430">
        <v>5</v>
      </c>
      <c r="M742" s="479">
        <f t="shared" si="15"/>
        <v>0</v>
      </c>
      <c r="N742" s="594">
        <f t="shared" si="16"/>
        <v>0</v>
      </c>
      <c r="O742" s="594">
        <v>19.653672768043776</v>
      </c>
      <c r="P742" s="484"/>
      <c r="Q742" s="484"/>
    </row>
    <row r="743" spans="1:17">
      <c r="A743" s="670">
        <v>726</v>
      </c>
      <c r="B743" s="677">
        <v>12</v>
      </c>
      <c r="C743" s="677">
        <v>31</v>
      </c>
      <c r="D743" s="677">
        <v>6</v>
      </c>
      <c r="E743" s="676">
        <v>0</v>
      </c>
      <c r="F743" s="448">
        <v>0</v>
      </c>
      <c r="G743" s="358">
        <v>0</v>
      </c>
      <c r="H743" s="428">
        <v>0</v>
      </c>
      <c r="I743" s="428">
        <v>3.15</v>
      </c>
      <c r="J743" s="428">
        <v>19.638060914470525</v>
      </c>
      <c r="K743" s="430">
        <v>4.42</v>
      </c>
      <c r="L743" s="430">
        <v>5</v>
      </c>
      <c r="M743" s="479">
        <f t="shared" si="15"/>
        <v>0.3</v>
      </c>
      <c r="N743" s="594">
        <f t="shared" si="16"/>
        <v>0</v>
      </c>
      <c r="O743" s="594">
        <v>19.629655677857215</v>
      </c>
      <c r="P743" s="484"/>
      <c r="Q743" s="484"/>
    </row>
    <row r="744" spans="1:17">
      <c r="A744" s="670">
        <v>727</v>
      </c>
      <c r="B744" s="677">
        <v>12</v>
      </c>
      <c r="C744" s="677">
        <v>31</v>
      </c>
      <c r="D744" s="677">
        <v>7</v>
      </c>
      <c r="E744" s="676">
        <v>0</v>
      </c>
      <c r="F744" s="448">
        <v>0</v>
      </c>
      <c r="G744" s="358">
        <v>0</v>
      </c>
      <c r="H744" s="428">
        <v>0</v>
      </c>
      <c r="I744" s="428">
        <v>3.47</v>
      </c>
      <c r="J744" s="428">
        <v>20.024430762046762</v>
      </c>
      <c r="K744" s="430">
        <v>4.4400000000000004</v>
      </c>
      <c r="L744" s="430">
        <v>5</v>
      </c>
      <c r="M744" s="479">
        <f t="shared" si="15"/>
        <v>0</v>
      </c>
      <c r="N744" s="594">
        <f t="shared" si="16"/>
        <v>0</v>
      </c>
      <c r="O744" s="594">
        <v>20</v>
      </c>
      <c r="P744" s="484"/>
      <c r="Q744" s="484"/>
    </row>
    <row r="745" spans="1:17">
      <c r="A745" s="670">
        <v>728</v>
      </c>
      <c r="B745" s="677">
        <v>12</v>
      </c>
      <c r="C745" s="677">
        <v>31</v>
      </c>
      <c r="D745" s="677">
        <v>8</v>
      </c>
      <c r="E745" s="676">
        <v>0</v>
      </c>
      <c r="F745" s="448">
        <v>0</v>
      </c>
      <c r="G745" s="358">
        <v>0</v>
      </c>
      <c r="H745" s="428">
        <v>0</v>
      </c>
      <c r="I745" s="428">
        <v>3.8</v>
      </c>
      <c r="J745" s="428">
        <v>20.170850599300362</v>
      </c>
      <c r="K745" s="430">
        <v>4.46</v>
      </c>
      <c r="L745" s="430">
        <v>5</v>
      </c>
      <c r="M745" s="479">
        <f t="shared" si="15"/>
        <v>0</v>
      </c>
      <c r="N745" s="594">
        <f t="shared" si="16"/>
        <v>0</v>
      </c>
      <c r="O745" s="594">
        <v>19.999999999999996</v>
      </c>
      <c r="P745" s="484"/>
      <c r="Q745" s="484"/>
    </row>
    <row r="746" spans="1:17">
      <c r="A746" s="670">
        <v>729</v>
      </c>
      <c r="B746" s="677">
        <v>12</v>
      </c>
      <c r="C746" s="677">
        <v>31</v>
      </c>
      <c r="D746" s="677">
        <v>9</v>
      </c>
      <c r="E746" s="676">
        <v>0</v>
      </c>
      <c r="F746" s="448">
        <v>0</v>
      </c>
      <c r="G746" s="358">
        <v>0</v>
      </c>
      <c r="H746" s="428">
        <v>0</v>
      </c>
      <c r="I746" s="428">
        <v>4.6500000000000004</v>
      </c>
      <c r="J746" s="428">
        <v>20.18003942392389</v>
      </c>
      <c r="K746" s="430">
        <v>4.4000000000000004</v>
      </c>
      <c r="L746" s="430">
        <v>5</v>
      </c>
      <c r="M746" s="479">
        <f t="shared" si="15"/>
        <v>0</v>
      </c>
      <c r="N746" s="594">
        <f t="shared" si="16"/>
        <v>0</v>
      </c>
      <c r="O746" s="594">
        <v>20</v>
      </c>
      <c r="P746" s="484"/>
      <c r="Q746" s="484"/>
    </row>
    <row r="747" spans="1:17">
      <c r="A747" s="670">
        <v>730</v>
      </c>
      <c r="B747" s="677">
        <v>12</v>
      </c>
      <c r="C747" s="677">
        <v>31</v>
      </c>
      <c r="D747" s="677">
        <v>10</v>
      </c>
      <c r="E747" s="676">
        <v>0</v>
      </c>
      <c r="F747" s="448">
        <v>0</v>
      </c>
      <c r="G747" s="358">
        <v>0</v>
      </c>
      <c r="H747" s="428">
        <v>0</v>
      </c>
      <c r="I747" s="428">
        <v>5.5</v>
      </c>
      <c r="J747" s="428">
        <v>20.178041374064279</v>
      </c>
      <c r="K747" s="430">
        <v>4.3499999999999996</v>
      </c>
      <c r="L747" s="430">
        <v>5</v>
      </c>
      <c r="M747" s="479">
        <f t="shared" ref="M747:M810" si="17">IF(N747=1,1,IF(OR(D747=6,D747=12,D747=18),0.3,0))</f>
        <v>0</v>
      </c>
      <c r="N747" s="594">
        <f t="shared" si="16"/>
        <v>0</v>
      </c>
      <c r="O747" s="594">
        <v>20.000000000000007</v>
      </c>
      <c r="P747" s="484"/>
      <c r="Q747" s="484"/>
    </row>
    <row r="748" spans="1:17">
      <c r="A748" s="670">
        <v>731</v>
      </c>
      <c r="B748" s="677">
        <v>12</v>
      </c>
      <c r="C748" s="677">
        <v>31</v>
      </c>
      <c r="D748" s="677">
        <v>11</v>
      </c>
      <c r="E748" s="676">
        <v>0</v>
      </c>
      <c r="F748" s="448">
        <v>0</v>
      </c>
      <c r="G748" s="358">
        <v>0</v>
      </c>
      <c r="H748" s="428">
        <v>0</v>
      </c>
      <c r="I748" s="428">
        <v>6.35</v>
      </c>
      <c r="J748" s="428">
        <v>20.158878233084618</v>
      </c>
      <c r="K748" s="430">
        <v>4.3</v>
      </c>
      <c r="L748" s="430">
        <v>5</v>
      </c>
      <c r="M748" s="479">
        <f t="shared" si="17"/>
        <v>0</v>
      </c>
      <c r="N748" s="594">
        <f t="shared" si="16"/>
        <v>0</v>
      </c>
      <c r="O748" s="594">
        <v>19.999999999999996</v>
      </c>
      <c r="P748" s="484"/>
      <c r="Q748" s="484"/>
    </row>
    <row r="749" spans="1:17">
      <c r="A749" s="670">
        <v>732</v>
      </c>
      <c r="B749" s="677">
        <v>12</v>
      </c>
      <c r="C749" s="677">
        <v>31</v>
      </c>
      <c r="D749" s="677">
        <v>12</v>
      </c>
      <c r="E749" s="676">
        <v>0</v>
      </c>
      <c r="F749" s="448">
        <v>0</v>
      </c>
      <c r="G749" s="358">
        <v>0</v>
      </c>
      <c r="H749" s="428">
        <v>0</v>
      </c>
      <c r="I749" s="428">
        <v>7.15</v>
      </c>
      <c r="J749" s="428">
        <v>20.148521597789998</v>
      </c>
      <c r="K749" s="430">
        <v>4.0199999999999996</v>
      </c>
      <c r="L749" s="430">
        <v>5</v>
      </c>
      <c r="M749" s="479">
        <f t="shared" si="17"/>
        <v>0.3</v>
      </c>
      <c r="N749" s="594">
        <f t="shared" si="16"/>
        <v>0</v>
      </c>
      <c r="O749" s="594">
        <v>19.999999999999993</v>
      </c>
      <c r="P749" s="484"/>
      <c r="Q749" s="484"/>
    </row>
    <row r="750" spans="1:17">
      <c r="A750" s="670">
        <v>733</v>
      </c>
      <c r="B750" s="677">
        <v>12</v>
      </c>
      <c r="C750" s="677">
        <v>31</v>
      </c>
      <c r="D750" s="677">
        <v>13</v>
      </c>
      <c r="E750" s="676">
        <v>0</v>
      </c>
      <c r="F750" s="448">
        <v>0</v>
      </c>
      <c r="G750" s="358">
        <v>0</v>
      </c>
      <c r="H750" s="428">
        <v>0</v>
      </c>
      <c r="I750" s="428">
        <v>7.96</v>
      </c>
      <c r="J750" s="428">
        <v>19.951399100400145</v>
      </c>
      <c r="K750" s="430">
        <v>3.73</v>
      </c>
      <c r="L750" s="430">
        <v>5</v>
      </c>
      <c r="M750" s="479">
        <f t="shared" si="17"/>
        <v>0</v>
      </c>
      <c r="N750" s="594">
        <f t="shared" si="16"/>
        <v>0</v>
      </c>
      <c r="O750" s="594">
        <v>20</v>
      </c>
      <c r="P750" s="484"/>
      <c r="Q750" s="484"/>
    </row>
    <row r="751" spans="1:17">
      <c r="A751" s="670">
        <v>734</v>
      </c>
      <c r="B751" s="677">
        <v>12</v>
      </c>
      <c r="C751" s="677">
        <v>31</v>
      </c>
      <c r="D751" s="677">
        <v>14</v>
      </c>
      <c r="E751" s="676">
        <v>0</v>
      </c>
      <c r="F751" s="448">
        <v>0</v>
      </c>
      <c r="G751" s="358">
        <v>0</v>
      </c>
      <c r="H751" s="428">
        <v>0</v>
      </c>
      <c r="I751" s="428">
        <v>8.76</v>
      </c>
      <c r="J751" s="428">
        <v>20.047664887650122</v>
      </c>
      <c r="K751" s="430">
        <v>3.45</v>
      </c>
      <c r="L751" s="430">
        <v>5</v>
      </c>
      <c r="M751" s="479">
        <f t="shared" si="17"/>
        <v>0</v>
      </c>
      <c r="N751" s="594">
        <f t="shared" si="16"/>
        <v>0</v>
      </c>
      <c r="O751" s="594">
        <v>20</v>
      </c>
      <c r="P751" s="484"/>
      <c r="Q751" s="484"/>
    </row>
    <row r="752" spans="1:17">
      <c r="A752" s="670">
        <v>735</v>
      </c>
      <c r="B752" s="677">
        <v>12</v>
      </c>
      <c r="C752" s="677">
        <v>31</v>
      </c>
      <c r="D752" s="677">
        <v>15</v>
      </c>
      <c r="E752" s="676">
        <v>0</v>
      </c>
      <c r="F752" s="448">
        <v>0</v>
      </c>
      <c r="G752" s="358">
        <v>0</v>
      </c>
      <c r="H752" s="428">
        <v>0</v>
      </c>
      <c r="I752" s="428">
        <v>8.7899999999999991</v>
      </c>
      <c r="J752" s="428">
        <v>20.069095047366559</v>
      </c>
      <c r="K752" s="430">
        <v>3.31</v>
      </c>
      <c r="L752" s="430">
        <v>5</v>
      </c>
      <c r="M752" s="479">
        <f t="shared" si="17"/>
        <v>0</v>
      </c>
      <c r="N752" s="594">
        <f t="shared" si="16"/>
        <v>0</v>
      </c>
      <c r="O752" s="594">
        <v>20</v>
      </c>
      <c r="P752" s="484"/>
      <c r="Q752" s="484"/>
    </row>
    <row r="753" spans="1:17">
      <c r="A753" s="670">
        <v>736</v>
      </c>
      <c r="B753" s="677">
        <v>12</v>
      </c>
      <c r="C753" s="677">
        <v>31</v>
      </c>
      <c r="D753" s="677">
        <v>16</v>
      </c>
      <c r="E753" s="676">
        <v>0</v>
      </c>
      <c r="F753" s="448">
        <v>0</v>
      </c>
      <c r="G753" s="358">
        <v>0</v>
      </c>
      <c r="H753" s="428">
        <v>0</v>
      </c>
      <c r="I753" s="428">
        <v>8.83</v>
      </c>
      <c r="J753" s="428">
        <v>20.069744118588925</v>
      </c>
      <c r="K753" s="430">
        <v>3.17</v>
      </c>
      <c r="L753" s="430">
        <v>5</v>
      </c>
      <c r="M753" s="479">
        <f t="shared" si="17"/>
        <v>0</v>
      </c>
      <c r="N753" s="594">
        <f t="shared" si="16"/>
        <v>0</v>
      </c>
      <c r="O753" s="594">
        <v>20</v>
      </c>
      <c r="P753" s="484"/>
      <c r="Q753" s="484"/>
    </row>
    <row r="754" spans="1:17">
      <c r="A754" s="670">
        <v>737</v>
      </c>
      <c r="B754" s="677">
        <v>12</v>
      </c>
      <c r="C754" s="677">
        <v>31</v>
      </c>
      <c r="D754" s="677">
        <v>17</v>
      </c>
      <c r="E754" s="676">
        <v>0</v>
      </c>
      <c r="F754" s="448">
        <v>0</v>
      </c>
      <c r="G754" s="358">
        <v>0</v>
      </c>
      <c r="H754" s="428">
        <v>0</v>
      </c>
      <c r="I754" s="428">
        <v>8.86</v>
      </c>
      <c r="J754" s="428">
        <v>20.220723697929259</v>
      </c>
      <c r="K754" s="430">
        <v>3.03</v>
      </c>
      <c r="L754" s="430">
        <v>5</v>
      </c>
      <c r="M754" s="479">
        <f t="shared" si="17"/>
        <v>0</v>
      </c>
      <c r="N754" s="594">
        <f t="shared" si="16"/>
        <v>0</v>
      </c>
      <c r="O754" s="594">
        <v>20.127307849316427</v>
      </c>
      <c r="P754" s="484"/>
      <c r="Q754" s="484"/>
    </row>
    <row r="755" spans="1:17">
      <c r="A755" s="670">
        <v>738</v>
      </c>
      <c r="B755" s="677">
        <v>12</v>
      </c>
      <c r="C755" s="677">
        <v>31</v>
      </c>
      <c r="D755" s="677">
        <v>18</v>
      </c>
      <c r="E755" s="676">
        <v>0</v>
      </c>
      <c r="F755" s="448">
        <v>0</v>
      </c>
      <c r="G755" s="358">
        <v>0</v>
      </c>
      <c r="H755" s="428">
        <v>0</v>
      </c>
      <c r="I755" s="428">
        <v>9.08</v>
      </c>
      <c r="J755" s="428">
        <v>20.287603114176115</v>
      </c>
      <c r="K755" s="430">
        <v>3.03</v>
      </c>
      <c r="L755" s="430">
        <v>5</v>
      </c>
      <c r="M755" s="479">
        <f t="shared" si="17"/>
        <v>0.3</v>
      </c>
      <c r="N755" s="594">
        <f t="shared" si="16"/>
        <v>0</v>
      </c>
      <c r="O755" s="594">
        <v>20.171506774425588</v>
      </c>
      <c r="P755" s="484"/>
      <c r="Q755" s="484"/>
    </row>
    <row r="756" spans="1:17">
      <c r="A756" s="670">
        <v>739</v>
      </c>
      <c r="B756" s="677">
        <v>12</v>
      </c>
      <c r="C756" s="677">
        <v>31</v>
      </c>
      <c r="D756" s="677">
        <v>19</v>
      </c>
      <c r="E756" s="676">
        <v>0</v>
      </c>
      <c r="F756" s="448">
        <v>0</v>
      </c>
      <c r="G756" s="358">
        <v>0</v>
      </c>
      <c r="H756" s="428">
        <v>0</v>
      </c>
      <c r="I756" s="428">
        <v>11.89</v>
      </c>
      <c r="J756" s="428">
        <v>19.932646827009297</v>
      </c>
      <c r="K756" s="430">
        <v>3.87</v>
      </c>
      <c r="L756" s="430">
        <v>5</v>
      </c>
      <c r="M756" s="479">
        <f t="shared" si="17"/>
        <v>0</v>
      </c>
      <c r="N756" s="594">
        <f t="shared" si="16"/>
        <v>0</v>
      </c>
      <c r="O756" s="594">
        <v>20</v>
      </c>
      <c r="P756" s="484"/>
      <c r="Q756" s="484"/>
    </row>
    <row r="757" spans="1:17">
      <c r="A757" s="670">
        <v>740</v>
      </c>
      <c r="B757" s="677">
        <v>12</v>
      </c>
      <c r="C757" s="677">
        <v>31</v>
      </c>
      <c r="D757" s="677">
        <v>20</v>
      </c>
      <c r="E757" s="676">
        <v>0</v>
      </c>
      <c r="F757" s="448">
        <v>0</v>
      </c>
      <c r="G757" s="358">
        <v>0</v>
      </c>
      <c r="H757" s="428">
        <v>0</v>
      </c>
      <c r="I757" s="428">
        <v>10.88</v>
      </c>
      <c r="J757" s="428">
        <v>20.028304876318838</v>
      </c>
      <c r="K757" s="430">
        <v>3.63</v>
      </c>
      <c r="L757" s="430">
        <v>5</v>
      </c>
      <c r="M757" s="479">
        <f t="shared" si="17"/>
        <v>0</v>
      </c>
      <c r="N757" s="594">
        <f t="shared" si="16"/>
        <v>0</v>
      </c>
      <c r="O757" s="594">
        <v>20.007251307071005</v>
      </c>
      <c r="P757" s="484"/>
      <c r="Q757" s="484"/>
    </row>
    <row r="758" spans="1:17">
      <c r="A758" s="670">
        <v>741</v>
      </c>
      <c r="B758" s="677">
        <v>12</v>
      </c>
      <c r="C758" s="677">
        <v>31</v>
      </c>
      <c r="D758" s="677">
        <v>21</v>
      </c>
      <c r="E758" s="676">
        <v>0</v>
      </c>
      <c r="F758" s="448">
        <v>0</v>
      </c>
      <c r="G758" s="358">
        <v>0</v>
      </c>
      <c r="H758" s="428">
        <v>0</v>
      </c>
      <c r="I758" s="428">
        <v>9.86</v>
      </c>
      <c r="J758" s="428">
        <v>20.093205950700735</v>
      </c>
      <c r="K758" s="430">
        <v>3.38</v>
      </c>
      <c r="L758" s="430">
        <v>5</v>
      </c>
      <c r="M758" s="479">
        <f t="shared" si="17"/>
        <v>0</v>
      </c>
      <c r="N758" s="594">
        <f t="shared" si="16"/>
        <v>0</v>
      </c>
      <c r="O758" s="594">
        <v>20.032014840641768</v>
      </c>
      <c r="P758" s="484"/>
      <c r="Q758" s="484"/>
    </row>
    <row r="759" spans="1:17">
      <c r="A759" s="670">
        <v>742</v>
      </c>
      <c r="B759" s="677">
        <v>12</v>
      </c>
      <c r="C759" s="677">
        <v>31</v>
      </c>
      <c r="D759" s="677">
        <v>22</v>
      </c>
      <c r="E759" s="676">
        <v>0</v>
      </c>
      <c r="F759" s="448">
        <v>0</v>
      </c>
      <c r="G759" s="358">
        <v>0</v>
      </c>
      <c r="H759" s="428">
        <v>0</v>
      </c>
      <c r="I759" s="428">
        <v>8.85</v>
      </c>
      <c r="J759" s="428">
        <v>20.096199014277406</v>
      </c>
      <c r="K759" s="430">
        <v>3.14</v>
      </c>
      <c r="L759" s="430">
        <v>5</v>
      </c>
      <c r="M759" s="479">
        <f t="shared" si="17"/>
        <v>0</v>
      </c>
      <c r="N759" s="594">
        <f t="shared" si="16"/>
        <v>0</v>
      </c>
      <c r="O759" s="594">
        <v>20.023338876012229</v>
      </c>
      <c r="P759" s="484"/>
      <c r="Q759" s="484"/>
    </row>
    <row r="760" spans="1:17">
      <c r="A760" s="670">
        <v>743</v>
      </c>
      <c r="B760" s="677">
        <v>12</v>
      </c>
      <c r="C760" s="677">
        <v>31</v>
      </c>
      <c r="D760" s="677">
        <v>23</v>
      </c>
      <c r="E760" s="676">
        <v>0</v>
      </c>
      <c r="F760" s="448">
        <v>0</v>
      </c>
      <c r="G760" s="358">
        <v>0</v>
      </c>
      <c r="H760" s="428">
        <v>0</v>
      </c>
      <c r="I760" s="428">
        <v>7.83</v>
      </c>
      <c r="J760" s="428">
        <v>20.077802486902012</v>
      </c>
      <c r="K760" s="430">
        <v>2.89</v>
      </c>
      <c r="L760" s="430">
        <v>5</v>
      </c>
      <c r="M760" s="479">
        <f t="shared" si="17"/>
        <v>0</v>
      </c>
      <c r="N760" s="594">
        <f t="shared" si="16"/>
        <v>0</v>
      </c>
      <c r="O760" s="594">
        <v>20.002631900187829</v>
      </c>
      <c r="P760" s="484"/>
      <c r="Q760" s="484"/>
    </row>
    <row r="761" spans="1:17">
      <c r="A761" s="670">
        <v>744</v>
      </c>
      <c r="B761" s="677">
        <v>12</v>
      </c>
      <c r="C761" s="677">
        <v>31</v>
      </c>
      <c r="D761" s="677">
        <v>24</v>
      </c>
      <c r="E761" s="676">
        <v>0</v>
      </c>
      <c r="F761" s="448">
        <v>0</v>
      </c>
      <c r="G761" s="358">
        <v>0</v>
      </c>
      <c r="H761" s="428">
        <v>0</v>
      </c>
      <c r="I761" s="428">
        <v>6.82</v>
      </c>
      <c r="J761" s="428">
        <v>20.050955020969113</v>
      </c>
      <c r="K761" s="430">
        <v>2.64</v>
      </c>
      <c r="L761" s="430">
        <v>5</v>
      </c>
      <c r="M761" s="479">
        <f t="shared" si="17"/>
        <v>0</v>
      </c>
      <c r="N761" s="594">
        <f t="shared" si="16"/>
        <v>0</v>
      </c>
      <c r="O761" s="594">
        <v>19.976692719641655</v>
      </c>
      <c r="P761" s="484"/>
      <c r="Q761" s="484"/>
    </row>
    <row r="762" spans="1:17">
      <c r="A762" s="670">
        <v>745</v>
      </c>
      <c r="B762" s="677">
        <v>1</v>
      </c>
      <c r="C762" s="677">
        <v>1</v>
      </c>
      <c r="D762" s="677">
        <v>1</v>
      </c>
      <c r="E762" s="676">
        <v>0</v>
      </c>
      <c r="F762" s="448">
        <v>0</v>
      </c>
      <c r="G762" s="358">
        <v>0</v>
      </c>
      <c r="H762" s="428">
        <v>0</v>
      </c>
      <c r="I762" s="428">
        <v>5.8</v>
      </c>
      <c r="J762" s="428">
        <v>20.019553271769691</v>
      </c>
      <c r="K762" s="430">
        <v>2.4</v>
      </c>
      <c r="L762" s="430">
        <v>5</v>
      </c>
      <c r="M762" s="479">
        <f t="shared" si="17"/>
        <v>0</v>
      </c>
      <c r="N762" s="594">
        <f t="shared" si="16"/>
        <v>0</v>
      </c>
      <c r="O762" s="594">
        <v>19.947438130658885</v>
      </c>
      <c r="P762" s="484"/>
      <c r="Q762" s="484"/>
    </row>
    <row r="763" spans="1:17">
      <c r="A763" s="670">
        <v>746</v>
      </c>
      <c r="B763" s="677">
        <v>1</v>
      </c>
      <c r="C763" s="677">
        <v>1</v>
      </c>
      <c r="D763" s="677">
        <v>2</v>
      </c>
      <c r="E763" s="676">
        <v>0</v>
      </c>
      <c r="F763" s="448">
        <v>0</v>
      </c>
      <c r="G763" s="358">
        <v>0</v>
      </c>
      <c r="H763" s="428">
        <v>0</v>
      </c>
      <c r="I763" s="428">
        <v>4.79</v>
      </c>
      <c r="J763" s="428">
        <v>19.923791105385359</v>
      </c>
      <c r="K763" s="430">
        <v>2.15</v>
      </c>
      <c r="L763" s="430">
        <v>5</v>
      </c>
      <c r="M763" s="479">
        <f t="shared" si="17"/>
        <v>0</v>
      </c>
      <c r="N763" s="594">
        <f t="shared" si="16"/>
        <v>0</v>
      </c>
      <c r="O763" s="594">
        <v>19.877642406205929</v>
      </c>
      <c r="P763" s="484"/>
      <c r="Q763" s="484"/>
    </row>
    <row r="764" spans="1:17">
      <c r="A764" s="670">
        <v>747</v>
      </c>
      <c r="B764" s="677">
        <v>1</v>
      </c>
      <c r="C764" s="677">
        <v>1</v>
      </c>
      <c r="D764" s="677">
        <v>3</v>
      </c>
      <c r="E764" s="676">
        <v>0</v>
      </c>
      <c r="F764" s="448">
        <v>0</v>
      </c>
      <c r="G764" s="358">
        <v>0</v>
      </c>
      <c r="H764" s="428">
        <v>0</v>
      </c>
      <c r="I764" s="428">
        <v>3.77</v>
      </c>
      <c r="J764" s="428">
        <v>19.861824694007073</v>
      </c>
      <c r="K764" s="430">
        <v>1.91</v>
      </c>
      <c r="L764" s="430">
        <v>5</v>
      </c>
      <c r="M764" s="479">
        <f t="shared" si="17"/>
        <v>0</v>
      </c>
      <c r="N764" s="594">
        <f t="shared" si="16"/>
        <v>0</v>
      </c>
      <c r="O764" s="594">
        <v>19.827182802977056</v>
      </c>
      <c r="P764" s="484"/>
      <c r="Q764" s="484"/>
    </row>
    <row r="765" spans="1:17">
      <c r="A765" s="670">
        <v>748</v>
      </c>
      <c r="B765" s="677">
        <v>1</v>
      </c>
      <c r="C765" s="677">
        <v>1</v>
      </c>
      <c r="D765" s="677">
        <v>4</v>
      </c>
      <c r="E765" s="676">
        <v>0</v>
      </c>
      <c r="F765" s="448">
        <v>0</v>
      </c>
      <c r="G765" s="358">
        <v>0</v>
      </c>
      <c r="H765" s="428">
        <v>0</v>
      </c>
      <c r="I765" s="428">
        <v>2.76</v>
      </c>
      <c r="J765" s="428">
        <v>19.809900997713552</v>
      </c>
      <c r="K765" s="430">
        <v>1.66</v>
      </c>
      <c r="L765" s="430">
        <v>5</v>
      </c>
      <c r="M765" s="479">
        <f t="shared" si="17"/>
        <v>0</v>
      </c>
      <c r="N765" s="594">
        <f t="shared" si="16"/>
        <v>0</v>
      </c>
      <c r="O765" s="594">
        <v>19.781647551594006</v>
      </c>
      <c r="P765" s="484"/>
      <c r="Q765" s="484"/>
    </row>
    <row r="766" spans="1:17">
      <c r="A766" s="670">
        <v>749</v>
      </c>
      <c r="B766" s="677">
        <v>1</v>
      </c>
      <c r="C766" s="677">
        <v>1</v>
      </c>
      <c r="D766" s="677">
        <v>5</v>
      </c>
      <c r="E766" s="676">
        <v>0</v>
      </c>
      <c r="F766" s="448">
        <v>0</v>
      </c>
      <c r="G766" s="358">
        <v>0</v>
      </c>
      <c r="H766" s="428">
        <v>0</v>
      </c>
      <c r="I766" s="428">
        <v>1.74</v>
      </c>
      <c r="J766" s="428">
        <v>19.759802102381467</v>
      </c>
      <c r="K766" s="430">
        <v>1.41</v>
      </c>
      <c r="L766" s="430">
        <v>5</v>
      </c>
      <c r="M766" s="479">
        <f t="shared" si="17"/>
        <v>0</v>
      </c>
      <c r="N766" s="594">
        <f t="shared" si="16"/>
        <v>0</v>
      </c>
      <c r="O766" s="594">
        <v>19.736332714868109</v>
      </c>
      <c r="P766" s="484"/>
      <c r="Q766" s="484"/>
    </row>
    <row r="767" spans="1:17">
      <c r="A767" s="670">
        <v>750</v>
      </c>
      <c r="B767" s="677">
        <v>1</v>
      </c>
      <c r="C767" s="677">
        <v>1</v>
      </c>
      <c r="D767" s="677">
        <v>6</v>
      </c>
      <c r="E767" s="676">
        <v>0</v>
      </c>
      <c r="F767" s="448">
        <v>0</v>
      </c>
      <c r="G767" s="358">
        <v>0</v>
      </c>
      <c r="H767" s="428">
        <v>0</v>
      </c>
      <c r="I767" s="428">
        <v>0.73</v>
      </c>
      <c r="J767" s="428">
        <v>19.70898215217732</v>
      </c>
      <c r="K767" s="430">
        <v>1.17</v>
      </c>
      <c r="L767" s="430">
        <v>5</v>
      </c>
      <c r="M767" s="479">
        <f t="shared" si="17"/>
        <v>0.3</v>
      </c>
      <c r="N767" s="594">
        <f t="shared" si="16"/>
        <v>0</v>
      </c>
      <c r="O767" s="594">
        <v>19.689880161114544</v>
      </c>
      <c r="P767" s="484"/>
      <c r="Q767" s="484"/>
    </row>
    <row r="768" spans="1:17">
      <c r="A768" s="670">
        <v>751</v>
      </c>
      <c r="B768" s="677">
        <v>1</v>
      </c>
      <c r="C768" s="677">
        <v>1</v>
      </c>
      <c r="D768" s="677">
        <v>7</v>
      </c>
      <c r="E768" s="676">
        <v>0</v>
      </c>
      <c r="F768" s="448">
        <v>0</v>
      </c>
      <c r="G768" s="358">
        <v>0</v>
      </c>
      <c r="H768" s="428">
        <v>0</v>
      </c>
      <c r="I768" s="428">
        <v>-0.28000000000000003</v>
      </c>
      <c r="J768" s="428">
        <v>20.001330332135382</v>
      </c>
      <c r="K768" s="430">
        <v>0.92</v>
      </c>
      <c r="L768" s="430">
        <v>5</v>
      </c>
      <c r="M768" s="479">
        <f t="shared" si="17"/>
        <v>0</v>
      </c>
      <c r="N768" s="594">
        <f t="shared" si="16"/>
        <v>0</v>
      </c>
      <c r="O768" s="594">
        <v>20</v>
      </c>
      <c r="P768" s="484"/>
      <c r="Q768" s="484"/>
    </row>
    <row r="769" spans="1:17">
      <c r="A769" s="670">
        <v>752</v>
      </c>
      <c r="B769" s="677">
        <v>1</v>
      </c>
      <c r="C769" s="677">
        <v>1</v>
      </c>
      <c r="D769" s="677">
        <v>8</v>
      </c>
      <c r="E769" s="676">
        <v>0</v>
      </c>
      <c r="F769" s="448">
        <v>0</v>
      </c>
      <c r="G769" s="358">
        <v>0</v>
      </c>
      <c r="H769" s="428">
        <v>0</v>
      </c>
      <c r="I769" s="428">
        <v>-1.3</v>
      </c>
      <c r="J769" s="428">
        <v>20.168344406902399</v>
      </c>
      <c r="K769" s="430">
        <v>0.68</v>
      </c>
      <c r="L769" s="430">
        <v>5</v>
      </c>
      <c r="M769" s="479">
        <f t="shared" si="17"/>
        <v>0</v>
      </c>
      <c r="N769" s="594">
        <f t="shared" si="16"/>
        <v>0</v>
      </c>
      <c r="O769" s="594">
        <v>20</v>
      </c>
      <c r="P769" s="484"/>
      <c r="Q769" s="484"/>
    </row>
    <row r="770" spans="1:17">
      <c r="A770" s="670">
        <v>753</v>
      </c>
      <c r="B770" s="677">
        <v>1</v>
      </c>
      <c r="C770" s="677">
        <v>1</v>
      </c>
      <c r="D770" s="677">
        <v>9</v>
      </c>
      <c r="E770" s="676">
        <v>0</v>
      </c>
      <c r="F770" s="448">
        <v>0</v>
      </c>
      <c r="G770" s="358">
        <v>0</v>
      </c>
      <c r="H770" s="428">
        <v>0</v>
      </c>
      <c r="I770" s="428">
        <v>-2.31</v>
      </c>
      <c r="J770" s="428">
        <v>20.197301750545396</v>
      </c>
      <c r="K770" s="430">
        <v>0.43</v>
      </c>
      <c r="L770" s="430">
        <v>5</v>
      </c>
      <c r="M770" s="479">
        <f t="shared" si="17"/>
        <v>0</v>
      </c>
      <c r="N770" s="594">
        <f t="shared" si="16"/>
        <v>0</v>
      </c>
      <c r="O770" s="594">
        <v>20</v>
      </c>
      <c r="P770" s="484"/>
      <c r="Q770" s="484"/>
    </row>
    <row r="771" spans="1:17">
      <c r="A771" s="670">
        <v>754</v>
      </c>
      <c r="B771" s="677">
        <v>1</v>
      </c>
      <c r="C771" s="677">
        <v>1</v>
      </c>
      <c r="D771" s="677">
        <v>10</v>
      </c>
      <c r="E771" s="676">
        <v>0</v>
      </c>
      <c r="F771" s="448">
        <v>0</v>
      </c>
      <c r="G771" s="358">
        <v>0</v>
      </c>
      <c r="H771" s="428">
        <v>0</v>
      </c>
      <c r="I771" s="428">
        <v>-3.33</v>
      </c>
      <c r="J771" s="428">
        <v>20.214745272235113</v>
      </c>
      <c r="K771" s="430">
        <v>0.19</v>
      </c>
      <c r="L771" s="430">
        <v>5</v>
      </c>
      <c r="M771" s="479">
        <f t="shared" si="17"/>
        <v>0</v>
      </c>
      <c r="N771" s="594">
        <f t="shared" si="16"/>
        <v>0</v>
      </c>
      <c r="O771" s="594">
        <v>20.000000000000004</v>
      </c>
      <c r="P771" s="484"/>
      <c r="Q771" s="484"/>
    </row>
    <row r="772" spans="1:17">
      <c r="A772" s="670">
        <v>755</v>
      </c>
      <c r="B772" s="677">
        <v>1</v>
      </c>
      <c r="C772" s="677">
        <v>1</v>
      </c>
      <c r="D772" s="677">
        <v>11</v>
      </c>
      <c r="E772" s="676">
        <v>0</v>
      </c>
      <c r="F772" s="448">
        <v>0</v>
      </c>
      <c r="G772" s="358">
        <v>0</v>
      </c>
      <c r="H772" s="428">
        <v>0</v>
      </c>
      <c r="I772" s="428">
        <v>-0.63</v>
      </c>
      <c r="J772" s="428">
        <v>20.188816719785692</v>
      </c>
      <c r="K772" s="430">
        <v>0.72</v>
      </c>
      <c r="L772" s="430">
        <v>5</v>
      </c>
      <c r="M772" s="479">
        <f t="shared" si="17"/>
        <v>0</v>
      </c>
      <c r="N772" s="594">
        <f t="shared" si="16"/>
        <v>0</v>
      </c>
      <c r="O772" s="594">
        <v>19.999999999999993</v>
      </c>
      <c r="P772" s="484"/>
      <c r="Q772" s="484"/>
    </row>
    <row r="773" spans="1:17">
      <c r="A773" s="670">
        <v>756</v>
      </c>
      <c r="B773" s="677">
        <v>1</v>
      </c>
      <c r="C773" s="677">
        <v>1</v>
      </c>
      <c r="D773" s="677">
        <v>12</v>
      </c>
      <c r="E773" s="676">
        <v>0</v>
      </c>
      <c r="F773" s="448">
        <v>0</v>
      </c>
      <c r="G773" s="358">
        <v>0</v>
      </c>
      <c r="H773" s="428">
        <v>0</v>
      </c>
      <c r="I773" s="428">
        <v>0.37</v>
      </c>
      <c r="J773" s="428">
        <v>20.155829013370173</v>
      </c>
      <c r="K773" s="430">
        <v>0.51</v>
      </c>
      <c r="L773" s="430">
        <v>5</v>
      </c>
      <c r="M773" s="479">
        <f t="shared" si="17"/>
        <v>0.3</v>
      </c>
      <c r="N773" s="594">
        <f t="shared" si="16"/>
        <v>0</v>
      </c>
      <c r="O773" s="594">
        <v>20</v>
      </c>
      <c r="P773" s="484"/>
      <c r="Q773" s="484"/>
    </row>
    <row r="774" spans="1:17">
      <c r="A774" s="670">
        <v>757</v>
      </c>
      <c r="B774" s="677">
        <v>1</v>
      </c>
      <c r="C774" s="677">
        <v>1</v>
      </c>
      <c r="D774" s="677">
        <v>13</v>
      </c>
      <c r="E774" s="676">
        <v>0</v>
      </c>
      <c r="F774" s="448">
        <v>0</v>
      </c>
      <c r="G774" s="358">
        <v>0</v>
      </c>
      <c r="H774" s="428">
        <v>0</v>
      </c>
      <c r="I774" s="428">
        <v>1.38</v>
      </c>
      <c r="J774" s="428">
        <v>19.939957155915042</v>
      </c>
      <c r="K774" s="430">
        <v>0.3</v>
      </c>
      <c r="L774" s="430">
        <v>5</v>
      </c>
      <c r="M774" s="479">
        <f t="shared" si="17"/>
        <v>0</v>
      </c>
      <c r="N774" s="594">
        <f t="shared" si="16"/>
        <v>0</v>
      </c>
      <c r="O774" s="594">
        <v>20</v>
      </c>
      <c r="P774" s="484"/>
      <c r="Q774" s="484"/>
    </row>
    <row r="775" spans="1:17">
      <c r="A775" s="670">
        <v>758</v>
      </c>
      <c r="B775" s="677">
        <v>1</v>
      </c>
      <c r="C775" s="677">
        <v>1</v>
      </c>
      <c r="D775" s="677">
        <v>14</v>
      </c>
      <c r="E775" s="676">
        <v>0</v>
      </c>
      <c r="F775" s="448">
        <v>0</v>
      </c>
      <c r="G775" s="358">
        <v>0</v>
      </c>
      <c r="H775" s="428">
        <v>0</v>
      </c>
      <c r="I775" s="428">
        <v>2.39</v>
      </c>
      <c r="J775" s="428">
        <v>20.072175703895809</v>
      </c>
      <c r="K775" s="430">
        <v>0.1</v>
      </c>
      <c r="L775" s="430">
        <v>5</v>
      </c>
      <c r="M775" s="479">
        <f t="shared" si="17"/>
        <v>0</v>
      </c>
      <c r="N775" s="594">
        <f t="shared" si="16"/>
        <v>0</v>
      </c>
      <c r="O775" s="594">
        <v>20</v>
      </c>
      <c r="P775" s="484"/>
      <c r="Q775" s="484"/>
    </row>
    <row r="776" spans="1:17">
      <c r="A776" s="670">
        <v>759</v>
      </c>
      <c r="B776" s="677">
        <v>1</v>
      </c>
      <c r="C776" s="677">
        <v>1</v>
      </c>
      <c r="D776" s="677">
        <v>15</v>
      </c>
      <c r="E776" s="676">
        <v>0</v>
      </c>
      <c r="F776" s="448">
        <v>0</v>
      </c>
      <c r="G776" s="358">
        <v>0</v>
      </c>
      <c r="H776" s="428">
        <v>0</v>
      </c>
      <c r="I776" s="428">
        <v>2.27</v>
      </c>
      <c r="J776" s="428">
        <v>20.082915430859952</v>
      </c>
      <c r="K776" s="430">
        <v>0.51</v>
      </c>
      <c r="L776" s="430">
        <v>5</v>
      </c>
      <c r="M776" s="479">
        <f t="shared" si="17"/>
        <v>0</v>
      </c>
      <c r="N776" s="594">
        <f t="shared" si="16"/>
        <v>0</v>
      </c>
      <c r="O776" s="594">
        <v>19.999999999999996</v>
      </c>
      <c r="P776" s="484"/>
      <c r="Q776" s="484"/>
    </row>
    <row r="777" spans="1:17">
      <c r="A777" s="670">
        <v>760</v>
      </c>
      <c r="B777" s="677">
        <v>1</v>
      </c>
      <c r="C777" s="677">
        <v>1</v>
      </c>
      <c r="D777" s="677">
        <v>16</v>
      </c>
      <c r="E777" s="676">
        <v>0</v>
      </c>
      <c r="F777" s="448">
        <v>0</v>
      </c>
      <c r="G777" s="358">
        <v>0</v>
      </c>
      <c r="H777" s="428">
        <v>0</v>
      </c>
      <c r="I777" s="428">
        <v>2.15</v>
      </c>
      <c r="J777" s="428">
        <v>20.102830807656801</v>
      </c>
      <c r="K777" s="430">
        <v>0.92</v>
      </c>
      <c r="L777" s="430">
        <v>5</v>
      </c>
      <c r="M777" s="479">
        <f t="shared" si="17"/>
        <v>0</v>
      </c>
      <c r="N777" s="594">
        <f t="shared" si="16"/>
        <v>0</v>
      </c>
      <c r="O777" s="594">
        <v>19.999999999999993</v>
      </c>
      <c r="P777" s="484"/>
      <c r="Q777" s="484"/>
    </row>
    <row r="778" spans="1:17">
      <c r="A778" s="670">
        <v>761</v>
      </c>
      <c r="B778" s="677">
        <v>1</v>
      </c>
      <c r="C778" s="677">
        <v>1</v>
      </c>
      <c r="D778" s="677">
        <v>17</v>
      </c>
      <c r="E778" s="676">
        <v>0</v>
      </c>
      <c r="F778" s="448">
        <v>0</v>
      </c>
      <c r="G778" s="358">
        <v>0</v>
      </c>
      <c r="H778" s="428">
        <v>0</v>
      </c>
      <c r="I778" s="428">
        <v>2.0299999999999998</v>
      </c>
      <c r="J778" s="428">
        <v>20.118539385868658</v>
      </c>
      <c r="K778" s="430">
        <v>1.34</v>
      </c>
      <c r="L778" s="430">
        <v>5</v>
      </c>
      <c r="M778" s="479">
        <f t="shared" si="17"/>
        <v>0</v>
      </c>
      <c r="N778" s="594">
        <f t="shared" si="16"/>
        <v>0</v>
      </c>
      <c r="O778" s="594">
        <v>20</v>
      </c>
      <c r="P778" s="484"/>
      <c r="Q778" s="484"/>
    </row>
    <row r="779" spans="1:17">
      <c r="A779" s="670">
        <v>762</v>
      </c>
      <c r="B779" s="677">
        <v>1</v>
      </c>
      <c r="C779" s="677">
        <v>1</v>
      </c>
      <c r="D779" s="677">
        <v>18</v>
      </c>
      <c r="E779" s="676">
        <v>0</v>
      </c>
      <c r="F779" s="448">
        <v>0</v>
      </c>
      <c r="G779" s="358">
        <v>0</v>
      </c>
      <c r="H779" s="428">
        <v>0</v>
      </c>
      <c r="I779" s="428">
        <v>1.6</v>
      </c>
      <c r="J779" s="428">
        <v>20.120478278797425</v>
      </c>
      <c r="K779" s="430">
        <v>1.42</v>
      </c>
      <c r="L779" s="430">
        <v>5</v>
      </c>
      <c r="M779" s="479">
        <f t="shared" si="17"/>
        <v>0.3</v>
      </c>
      <c r="N779" s="594">
        <f t="shared" si="16"/>
        <v>0</v>
      </c>
      <c r="O779" s="594">
        <v>20</v>
      </c>
      <c r="P779" s="484"/>
      <c r="Q779" s="484"/>
    </row>
    <row r="780" spans="1:17">
      <c r="A780" s="670">
        <v>763</v>
      </c>
      <c r="B780" s="677">
        <v>1</v>
      </c>
      <c r="C780" s="677">
        <v>1</v>
      </c>
      <c r="D780" s="677">
        <v>19</v>
      </c>
      <c r="E780" s="676">
        <v>0</v>
      </c>
      <c r="F780" s="448">
        <v>0</v>
      </c>
      <c r="G780" s="358">
        <v>0</v>
      </c>
      <c r="H780" s="428">
        <v>0</v>
      </c>
      <c r="I780" s="428">
        <v>1.1599999999999999</v>
      </c>
      <c r="J780" s="428">
        <v>19.933097882661695</v>
      </c>
      <c r="K780" s="430">
        <v>1.49</v>
      </c>
      <c r="L780" s="430">
        <v>5</v>
      </c>
      <c r="M780" s="479">
        <f t="shared" si="17"/>
        <v>0</v>
      </c>
      <c r="N780" s="594">
        <f t="shared" si="16"/>
        <v>0</v>
      </c>
      <c r="O780" s="594">
        <v>19.999999999999996</v>
      </c>
      <c r="P780" s="484"/>
      <c r="Q780" s="484"/>
    </row>
    <row r="781" spans="1:17">
      <c r="A781" s="670">
        <v>764</v>
      </c>
      <c r="B781" s="677">
        <v>1</v>
      </c>
      <c r="C781" s="677">
        <v>1</v>
      </c>
      <c r="D781" s="677">
        <v>20</v>
      </c>
      <c r="E781" s="676">
        <v>0</v>
      </c>
      <c r="F781" s="448">
        <v>0</v>
      </c>
      <c r="G781" s="358">
        <v>0</v>
      </c>
      <c r="H781" s="428">
        <v>0</v>
      </c>
      <c r="I781" s="428">
        <v>0.73</v>
      </c>
      <c r="J781" s="428">
        <v>20.089189630399801</v>
      </c>
      <c r="K781" s="430">
        <v>1.57</v>
      </c>
      <c r="L781" s="430">
        <v>5</v>
      </c>
      <c r="M781" s="479">
        <f t="shared" si="17"/>
        <v>0</v>
      </c>
      <c r="N781" s="594">
        <f t="shared" si="16"/>
        <v>0</v>
      </c>
      <c r="O781" s="594">
        <v>20</v>
      </c>
      <c r="P781" s="484"/>
      <c r="Q781" s="484"/>
    </row>
    <row r="782" spans="1:17">
      <c r="A782" s="670">
        <v>765</v>
      </c>
      <c r="B782" s="677">
        <v>1</v>
      </c>
      <c r="C782" s="677">
        <v>1</v>
      </c>
      <c r="D782" s="677">
        <v>21</v>
      </c>
      <c r="E782" s="676">
        <v>0</v>
      </c>
      <c r="F782" s="448">
        <v>0</v>
      </c>
      <c r="G782" s="358">
        <v>0</v>
      </c>
      <c r="H782" s="428">
        <v>0</v>
      </c>
      <c r="I782" s="428">
        <v>0.66</v>
      </c>
      <c r="J782" s="428">
        <v>20.118087488909218</v>
      </c>
      <c r="K782" s="430">
        <v>1.55</v>
      </c>
      <c r="L782" s="430">
        <v>5</v>
      </c>
      <c r="M782" s="479">
        <f t="shared" si="17"/>
        <v>0</v>
      </c>
      <c r="N782" s="594">
        <f t="shared" si="16"/>
        <v>0</v>
      </c>
      <c r="O782" s="594">
        <v>20.000000000000007</v>
      </c>
      <c r="P782" s="484"/>
      <c r="Q782" s="484"/>
    </row>
    <row r="783" spans="1:17">
      <c r="A783" s="670">
        <v>766</v>
      </c>
      <c r="B783" s="677">
        <v>1</v>
      </c>
      <c r="C783" s="677">
        <v>1</v>
      </c>
      <c r="D783" s="677">
        <v>22</v>
      </c>
      <c r="E783" s="676">
        <v>0</v>
      </c>
      <c r="F783" s="448">
        <v>0</v>
      </c>
      <c r="G783" s="358">
        <v>0</v>
      </c>
      <c r="H783" s="428">
        <v>0</v>
      </c>
      <c r="I783" s="428">
        <v>0.59</v>
      </c>
      <c r="J783" s="428">
        <v>20.134241535743428</v>
      </c>
      <c r="K783" s="430">
        <v>1.54</v>
      </c>
      <c r="L783" s="430">
        <v>5</v>
      </c>
      <c r="M783" s="479">
        <f t="shared" si="17"/>
        <v>0</v>
      </c>
      <c r="N783" s="594">
        <f t="shared" si="16"/>
        <v>0</v>
      </c>
      <c r="O783" s="594">
        <v>20</v>
      </c>
      <c r="P783" s="484"/>
      <c r="Q783" s="484"/>
    </row>
    <row r="784" spans="1:17">
      <c r="A784" s="670">
        <v>767</v>
      </c>
      <c r="B784" s="677">
        <v>1</v>
      </c>
      <c r="C784" s="677">
        <v>1</v>
      </c>
      <c r="D784" s="677">
        <v>23</v>
      </c>
      <c r="E784" s="676">
        <v>0</v>
      </c>
      <c r="F784" s="448">
        <v>0</v>
      </c>
      <c r="G784" s="358">
        <v>0</v>
      </c>
      <c r="H784" s="428">
        <v>0</v>
      </c>
      <c r="I784" s="428">
        <v>0.52</v>
      </c>
      <c r="J784" s="428">
        <v>20.146508250564267</v>
      </c>
      <c r="K784" s="430">
        <v>1.52</v>
      </c>
      <c r="L784" s="430">
        <v>5</v>
      </c>
      <c r="M784" s="479">
        <f t="shared" si="17"/>
        <v>0</v>
      </c>
      <c r="N784" s="594">
        <f t="shared" si="16"/>
        <v>0</v>
      </c>
      <c r="O784" s="594">
        <v>20.000000000000007</v>
      </c>
      <c r="P784" s="484"/>
      <c r="Q784" s="484"/>
    </row>
    <row r="785" spans="1:17">
      <c r="A785" s="670">
        <v>768</v>
      </c>
      <c r="B785" s="677">
        <v>1</v>
      </c>
      <c r="C785" s="677">
        <v>1</v>
      </c>
      <c r="D785" s="677">
        <v>24</v>
      </c>
      <c r="E785" s="676">
        <v>0</v>
      </c>
      <c r="F785" s="448">
        <v>0</v>
      </c>
      <c r="G785" s="358">
        <v>0</v>
      </c>
      <c r="H785" s="428">
        <v>0</v>
      </c>
      <c r="I785" s="428">
        <v>0.55000000000000004</v>
      </c>
      <c r="J785" s="428">
        <v>19.951236969477922</v>
      </c>
      <c r="K785" s="430">
        <v>1.47</v>
      </c>
      <c r="L785" s="430">
        <v>5</v>
      </c>
      <c r="M785" s="479">
        <f t="shared" si="17"/>
        <v>0</v>
      </c>
      <c r="N785" s="594">
        <f t="shared" si="16"/>
        <v>0</v>
      </c>
      <c r="O785" s="594">
        <v>19.872807762995222</v>
      </c>
      <c r="P785" s="484"/>
      <c r="Q785" s="484"/>
    </row>
    <row r="786" spans="1:17">
      <c r="A786" s="670">
        <v>769</v>
      </c>
      <c r="B786" s="677">
        <v>1</v>
      </c>
      <c r="C786" s="677">
        <v>2</v>
      </c>
      <c r="D786" s="677">
        <v>1</v>
      </c>
      <c r="E786" s="676">
        <v>0</v>
      </c>
      <c r="F786" s="448">
        <v>0</v>
      </c>
      <c r="G786" s="358">
        <v>0</v>
      </c>
      <c r="H786" s="428">
        <v>0</v>
      </c>
      <c r="I786" s="428">
        <v>0.56999999999999995</v>
      </c>
      <c r="J786" s="428">
        <v>19.863571152925466</v>
      </c>
      <c r="K786" s="430">
        <v>1.43</v>
      </c>
      <c r="L786" s="430">
        <v>5</v>
      </c>
      <c r="M786" s="479">
        <f t="shared" si="17"/>
        <v>0</v>
      </c>
      <c r="N786" s="594">
        <f t="shared" si="16"/>
        <v>0</v>
      </c>
      <c r="O786" s="594">
        <v>19.810151086261548</v>
      </c>
      <c r="P786" s="484"/>
      <c r="Q786" s="484"/>
    </row>
    <row r="787" spans="1:17">
      <c r="A787" s="670">
        <v>770</v>
      </c>
      <c r="B787" s="677">
        <v>1</v>
      </c>
      <c r="C787" s="677">
        <v>2</v>
      </c>
      <c r="D787" s="677">
        <v>2</v>
      </c>
      <c r="E787" s="676">
        <v>0</v>
      </c>
      <c r="F787" s="448">
        <v>0</v>
      </c>
      <c r="G787" s="358">
        <v>0</v>
      </c>
      <c r="H787" s="428">
        <v>0</v>
      </c>
      <c r="I787" s="428">
        <v>0.6</v>
      </c>
      <c r="J787" s="428">
        <v>19.752064722145235</v>
      </c>
      <c r="K787" s="430">
        <v>1.38</v>
      </c>
      <c r="L787" s="430">
        <v>5</v>
      </c>
      <c r="M787" s="479">
        <f t="shared" si="17"/>
        <v>0</v>
      </c>
      <c r="N787" s="594">
        <f t="shared" ref="N787:N850" si="18">+IF((O786-I786)&gt;$O$8,1,0)*IF(I786&gt;$O$9,1,0)*IF(O786&gt;($O$11-$O$10),1,0)</f>
        <v>0</v>
      </c>
      <c r="O787" s="594">
        <v>19.731006938381086</v>
      </c>
      <c r="P787" s="484"/>
      <c r="Q787" s="484"/>
    </row>
    <row r="788" spans="1:17">
      <c r="A788" s="670">
        <v>771</v>
      </c>
      <c r="B788" s="677">
        <v>1</v>
      </c>
      <c r="C788" s="677">
        <v>2</v>
      </c>
      <c r="D788" s="677">
        <v>3</v>
      </c>
      <c r="E788" s="676">
        <v>0</v>
      </c>
      <c r="F788" s="448">
        <v>0</v>
      </c>
      <c r="G788" s="358">
        <v>0</v>
      </c>
      <c r="H788" s="428">
        <v>0</v>
      </c>
      <c r="I788" s="428">
        <v>0.53</v>
      </c>
      <c r="J788" s="428">
        <v>19.689514849495055</v>
      </c>
      <c r="K788" s="430">
        <v>1.44</v>
      </c>
      <c r="L788" s="430">
        <v>5</v>
      </c>
      <c r="M788" s="479">
        <f t="shared" si="17"/>
        <v>0</v>
      </c>
      <c r="N788" s="594">
        <f t="shared" si="18"/>
        <v>0</v>
      </c>
      <c r="O788" s="594">
        <v>19.680574331157704</v>
      </c>
      <c r="P788" s="484"/>
      <c r="Q788" s="484"/>
    </row>
    <row r="789" spans="1:17">
      <c r="A789" s="670">
        <v>772</v>
      </c>
      <c r="B789" s="677">
        <v>1</v>
      </c>
      <c r="C789" s="677">
        <v>2</v>
      </c>
      <c r="D789" s="677">
        <v>4</v>
      </c>
      <c r="E789" s="676">
        <v>0</v>
      </c>
      <c r="F789" s="448">
        <v>0</v>
      </c>
      <c r="G789" s="358">
        <v>0</v>
      </c>
      <c r="H789" s="428">
        <v>0</v>
      </c>
      <c r="I789" s="428">
        <v>0.47</v>
      </c>
      <c r="J789" s="428">
        <v>19.644320832850546</v>
      </c>
      <c r="K789" s="430">
        <v>1.5</v>
      </c>
      <c r="L789" s="430">
        <v>5</v>
      </c>
      <c r="M789" s="479">
        <f t="shared" si="17"/>
        <v>0</v>
      </c>
      <c r="N789" s="594">
        <f t="shared" si="18"/>
        <v>0</v>
      </c>
      <c r="O789" s="594">
        <v>19.640318246888448</v>
      </c>
      <c r="P789" s="484"/>
      <c r="Q789" s="484"/>
    </row>
    <row r="790" spans="1:17">
      <c r="A790" s="670">
        <v>773</v>
      </c>
      <c r="B790" s="677">
        <v>1</v>
      </c>
      <c r="C790" s="677">
        <v>2</v>
      </c>
      <c r="D790" s="677">
        <v>5</v>
      </c>
      <c r="E790" s="676">
        <v>0</v>
      </c>
      <c r="F790" s="448">
        <v>0</v>
      </c>
      <c r="G790" s="358">
        <v>0</v>
      </c>
      <c r="H790" s="428">
        <v>0</v>
      </c>
      <c r="I790" s="428">
        <v>0.4</v>
      </c>
      <c r="J790" s="428">
        <v>19.605463321027365</v>
      </c>
      <c r="K790" s="430">
        <v>1.56</v>
      </c>
      <c r="L790" s="430">
        <v>5</v>
      </c>
      <c r="M790" s="479">
        <f t="shared" si="17"/>
        <v>0</v>
      </c>
      <c r="N790" s="594">
        <f t="shared" si="18"/>
        <v>0</v>
      </c>
      <c r="O790" s="594">
        <v>19.603895755100407</v>
      </c>
      <c r="P790" s="484"/>
      <c r="Q790" s="484"/>
    </row>
    <row r="791" spans="1:17">
      <c r="A791" s="670">
        <v>774</v>
      </c>
      <c r="B791" s="677">
        <v>1</v>
      </c>
      <c r="C791" s="677">
        <v>2</v>
      </c>
      <c r="D791" s="677">
        <v>6</v>
      </c>
      <c r="E791" s="676">
        <v>0</v>
      </c>
      <c r="F791" s="448">
        <v>0</v>
      </c>
      <c r="G791" s="358">
        <v>0</v>
      </c>
      <c r="H791" s="428">
        <v>0</v>
      </c>
      <c r="I791" s="428">
        <v>0.42</v>
      </c>
      <c r="J791" s="428">
        <v>19.570182681074588</v>
      </c>
      <c r="K791" s="430">
        <v>1.95</v>
      </c>
      <c r="L791" s="430">
        <v>5</v>
      </c>
      <c r="M791" s="479">
        <f t="shared" si="17"/>
        <v>0.3</v>
      </c>
      <c r="N791" s="594">
        <f t="shared" si="18"/>
        <v>0</v>
      </c>
      <c r="O791" s="594">
        <v>19.570142408190883</v>
      </c>
      <c r="P791" s="484"/>
      <c r="Q791" s="484"/>
    </row>
    <row r="792" spans="1:17">
      <c r="A792" s="670">
        <v>775</v>
      </c>
      <c r="B792" s="677">
        <v>1</v>
      </c>
      <c r="C792" s="677">
        <v>2</v>
      </c>
      <c r="D792" s="677">
        <v>7</v>
      </c>
      <c r="E792" s="676">
        <v>0</v>
      </c>
      <c r="F792" s="448">
        <v>0</v>
      </c>
      <c r="G792" s="358">
        <v>0</v>
      </c>
      <c r="H792" s="428">
        <v>0</v>
      </c>
      <c r="I792" s="428">
        <v>0.45</v>
      </c>
      <c r="J792" s="428">
        <v>20.056035296241031</v>
      </c>
      <c r="K792" s="430">
        <v>2.35</v>
      </c>
      <c r="L792" s="430">
        <v>5</v>
      </c>
      <c r="M792" s="479">
        <f t="shared" si="17"/>
        <v>0</v>
      </c>
      <c r="N792" s="594">
        <f t="shared" si="18"/>
        <v>0</v>
      </c>
      <c r="O792" s="594">
        <v>20.000000000000004</v>
      </c>
      <c r="P792" s="484"/>
      <c r="Q792" s="484"/>
    </row>
    <row r="793" spans="1:17">
      <c r="A793" s="670">
        <v>776</v>
      </c>
      <c r="B793" s="677">
        <v>1</v>
      </c>
      <c r="C793" s="677">
        <v>2</v>
      </c>
      <c r="D793" s="677">
        <v>8</v>
      </c>
      <c r="E793" s="676">
        <v>0</v>
      </c>
      <c r="F793" s="448">
        <v>0</v>
      </c>
      <c r="G793" s="358">
        <v>0</v>
      </c>
      <c r="H793" s="428">
        <v>0</v>
      </c>
      <c r="I793" s="428">
        <v>0.47</v>
      </c>
      <c r="J793" s="428">
        <v>20.206414089426602</v>
      </c>
      <c r="K793" s="430">
        <v>2.74</v>
      </c>
      <c r="L793" s="430">
        <v>5</v>
      </c>
      <c r="M793" s="479">
        <f t="shared" si="17"/>
        <v>0</v>
      </c>
      <c r="N793" s="594">
        <f t="shared" si="18"/>
        <v>0</v>
      </c>
      <c r="O793" s="594">
        <v>20.000000000000007</v>
      </c>
      <c r="P793" s="484"/>
      <c r="Q793" s="484"/>
    </row>
    <row r="794" spans="1:17">
      <c r="A794" s="670">
        <v>777</v>
      </c>
      <c r="B794" s="677">
        <v>1</v>
      </c>
      <c r="C794" s="677">
        <v>2</v>
      </c>
      <c r="D794" s="677">
        <v>9</v>
      </c>
      <c r="E794" s="676">
        <v>0</v>
      </c>
      <c r="F794" s="448">
        <v>0</v>
      </c>
      <c r="G794" s="358">
        <v>0</v>
      </c>
      <c r="H794" s="428">
        <v>0</v>
      </c>
      <c r="I794" s="428">
        <v>0.66</v>
      </c>
      <c r="J794" s="428">
        <v>20.220062106485187</v>
      </c>
      <c r="K794" s="430">
        <v>2.5299999999999998</v>
      </c>
      <c r="L794" s="430">
        <v>5</v>
      </c>
      <c r="M794" s="479">
        <f t="shared" si="17"/>
        <v>0</v>
      </c>
      <c r="N794" s="594">
        <f t="shared" si="18"/>
        <v>0</v>
      </c>
      <c r="O794" s="594">
        <v>20</v>
      </c>
      <c r="P794" s="484"/>
      <c r="Q794" s="484"/>
    </row>
    <row r="795" spans="1:17">
      <c r="A795" s="670">
        <v>778</v>
      </c>
      <c r="B795" s="677">
        <v>1</v>
      </c>
      <c r="C795" s="677">
        <v>2</v>
      </c>
      <c r="D795" s="677">
        <v>10</v>
      </c>
      <c r="E795" s="676">
        <v>0</v>
      </c>
      <c r="F795" s="448">
        <v>0</v>
      </c>
      <c r="G795" s="358">
        <v>0</v>
      </c>
      <c r="H795" s="428">
        <v>0</v>
      </c>
      <c r="I795" s="428">
        <v>0.86</v>
      </c>
      <c r="J795" s="428">
        <v>20.222813823966845</v>
      </c>
      <c r="K795" s="430">
        <v>2.3199999999999998</v>
      </c>
      <c r="L795" s="430">
        <v>5</v>
      </c>
      <c r="M795" s="479">
        <f t="shared" si="17"/>
        <v>0</v>
      </c>
      <c r="N795" s="594">
        <f t="shared" si="18"/>
        <v>0</v>
      </c>
      <c r="O795" s="594">
        <v>20</v>
      </c>
      <c r="P795" s="484"/>
      <c r="Q795" s="484"/>
    </row>
    <row r="796" spans="1:17">
      <c r="A796" s="670">
        <v>779</v>
      </c>
      <c r="B796" s="677">
        <v>1</v>
      </c>
      <c r="C796" s="677">
        <v>2</v>
      </c>
      <c r="D796" s="677">
        <v>11</v>
      </c>
      <c r="E796" s="676">
        <v>0</v>
      </c>
      <c r="F796" s="448">
        <v>0</v>
      </c>
      <c r="G796" s="358">
        <v>0</v>
      </c>
      <c r="H796" s="428">
        <v>0</v>
      </c>
      <c r="I796" s="428">
        <v>1.05</v>
      </c>
      <c r="J796" s="428">
        <v>20.182288327344658</v>
      </c>
      <c r="K796" s="430">
        <v>2.11</v>
      </c>
      <c r="L796" s="430">
        <v>5</v>
      </c>
      <c r="M796" s="479">
        <f t="shared" si="17"/>
        <v>0</v>
      </c>
      <c r="N796" s="594">
        <f t="shared" si="18"/>
        <v>0</v>
      </c>
      <c r="O796" s="594">
        <v>20.000000000000004</v>
      </c>
      <c r="P796" s="484"/>
      <c r="Q796" s="484"/>
    </row>
    <row r="797" spans="1:17">
      <c r="A797" s="670">
        <v>780</v>
      </c>
      <c r="B797" s="677">
        <v>1</v>
      </c>
      <c r="C797" s="677">
        <v>2</v>
      </c>
      <c r="D797" s="677">
        <v>12</v>
      </c>
      <c r="E797" s="676">
        <v>0</v>
      </c>
      <c r="F797" s="448">
        <v>0</v>
      </c>
      <c r="G797" s="358">
        <v>0</v>
      </c>
      <c r="H797" s="428">
        <v>0</v>
      </c>
      <c r="I797" s="428">
        <v>1.26</v>
      </c>
      <c r="J797" s="428">
        <v>20.159215110377719</v>
      </c>
      <c r="K797" s="430">
        <v>2.31</v>
      </c>
      <c r="L797" s="430">
        <v>5</v>
      </c>
      <c r="M797" s="479">
        <f t="shared" si="17"/>
        <v>0.3</v>
      </c>
      <c r="N797" s="594">
        <f t="shared" si="18"/>
        <v>0</v>
      </c>
      <c r="O797" s="594">
        <v>20</v>
      </c>
      <c r="P797" s="484"/>
      <c r="Q797" s="484"/>
    </row>
    <row r="798" spans="1:17">
      <c r="A798" s="670">
        <v>781</v>
      </c>
      <c r="B798" s="677">
        <v>1</v>
      </c>
      <c r="C798" s="677">
        <v>2</v>
      </c>
      <c r="D798" s="677">
        <v>13</v>
      </c>
      <c r="E798" s="676">
        <v>0</v>
      </c>
      <c r="F798" s="448">
        <v>0</v>
      </c>
      <c r="G798" s="358">
        <v>0</v>
      </c>
      <c r="H798" s="428">
        <v>0</v>
      </c>
      <c r="I798" s="428">
        <v>1.48</v>
      </c>
      <c r="J798" s="428">
        <v>19.939499007384768</v>
      </c>
      <c r="K798" s="430">
        <v>2.5099999999999998</v>
      </c>
      <c r="L798" s="430">
        <v>5</v>
      </c>
      <c r="M798" s="479">
        <f t="shared" si="17"/>
        <v>0</v>
      </c>
      <c r="N798" s="594">
        <f t="shared" si="18"/>
        <v>0</v>
      </c>
      <c r="O798" s="594">
        <v>20</v>
      </c>
      <c r="P798" s="484"/>
      <c r="Q798" s="484"/>
    </row>
    <row r="799" spans="1:17">
      <c r="A799" s="670">
        <v>782</v>
      </c>
      <c r="B799" s="677">
        <v>1</v>
      </c>
      <c r="C799" s="677">
        <v>2</v>
      </c>
      <c r="D799" s="677">
        <v>14</v>
      </c>
      <c r="E799" s="676">
        <v>0</v>
      </c>
      <c r="F799" s="448">
        <v>0</v>
      </c>
      <c r="G799" s="358">
        <v>0</v>
      </c>
      <c r="H799" s="428">
        <v>0</v>
      </c>
      <c r="I799" s="428">
        <v>1.7</v>
      </c>
      <c r="J799" s="428">
        <v>20.076256261669929</v>
      </c>
      <c r="K799" s="430">
        <v>2.7</v>
      </c>
      <c r="L799" s="430">
        <v>5</v>
      </c>
      <c r="M799" s="479">
        <f t="shared" si="17"/>
        <v>0</v>
      </c>
      <c r="N799" s="594">
        <f t="shared" si="18"/>
        <v>0</v>
      </c>
      <c r="O799" s="594">
        <v>20.000000000000007</v>
      </c>
      <c r="P799" s="484"/>
      <c r="Q799" s="484"/>
    </row>
    <row r="800" spans="1:17">
      <c r="A800" s="670">
        <v>783</v>
      </c>
      <c r="B800" s="677">
        <v>1</v>
      </c>
      <c r="C800" s="677">
        <v>2</v>
      </c>
      <c r="D800" s="677">
        <v>15</v>
      </c>
      <c r="E800" s="676">
        <v>0</v>
      </c>
      <c r="F800" s="448">
        <v>0</v>
      </c>
      <c r="G800" s="358">
        <v>0</v>
      </c>
      <c r="H800" s="428">
        <v>0</v>
      </c>
      <c r="I800" s="428">
        <v>1.68</v>
      </c>
      <c r="J800" s="428">
        <v>20.068927585657978</v>
      </c>
      <c r="K800" s="430">
        <v>2.4500000000000002</v>
      </c>
      <c r="L800" s="430">
        <v>5</v>
      </c>
      <c r="M800" s="479">
        <f t="shared" si="17"/>
        <v>0</v>
      </c>
      <c r="N800" s="594">
        <f t="shared" si="18"/>
        <v>0</v>
      </c>
      <c r="O800" s="594">
        <v>20</v>
      </c>
      <c r="P800" s="484"/>
      <c r="Q800" s="484"/>
    </row>
    <row r="801" spans="1:17">
      <c r="A801" s="670">
        <v>784</v>
      </c>
      <c r="B801" s="677">
        <v>1</v>
      </c>
      <c r="C801" s="677">
        <v>2</v>
      </c>
      <c r="D801" s="677">
        <v>16</v>
      </c>
      <c r="E801" s="676">
        <v>0</v>
      </c>
      <c r="F801" s="448">
        <v>0</v>
      </c>
      <c r="G801" s="358">
        <v>0</v>
      </c>
      <c r="H801" s="428">
        <v>0</v>
      </c>
      <c r="I801" s="428">
        <v>1.66</v>
      </c>
      <c r="J801" s="428">
        <v>20.07982122522213</v>
      </c>
      <c r="K801" s="430">
        <v>2.2000000000000002</v>
      </c>
      <c r="L801" s="430">
        <v>5</v>
      </c>
      <c r="M801" s="479">
        <f t="shared" si="17"/>
        <v>0</v>
      </c>
      <c r="N801" s="594">
        <f t="shared" si="18"/>
        <v>0</v>
      </c>
      <c r="O801" s="594">
        <v>20</v>
      </c>
      <c r="P801" s="484"/>
      <c r="Q801" s="484"/>
    </row>
    <row r="802" spans="1:17">
      <c r="A802" s="670">
        <v>785</v>
      </c>
      <c r="B802" s="677">
        <v>1</v>
      </c>
      <c r="C802" s="677">
        <v>2</v>
      </c>
      <c r="D802" s="677">
        <v>17</v>
      </c>
      <c r="E802" s="676">
        <v>0</v>
      </c>
      <c r="F802" s="448">
        <v>0</v>
      </c>
      <c r="G802" s="358">
        <v>0</v>
      </c>
      <c r="H802" s="428">
        <v>0</v>
      </c>
      <c r="I802" s="428">
        <v>1.63</v>
      </c>
      <c r="J802" s="428">
        <v>20.073844941601617</v>
      </c>
      <c r="K802" s="430">
        <v>1.94</v>
      </c>
      <c r="L802" s="430">
        <v>5</v>
      </c>
      <c r="M802" s="479">
        <f t="shared" si="17"/>
        <v>0</v>
      </c>
      <c r="N802" s="594">
        <f t="shared" si="18"/>
        <v>0</v>
      </c>
      <c r="O802" s="594">
        <v>20</v>
      </c>
      <c r="P802" s="484"/>
      <c r="Q802" s="484"/>
    </row>
    <row r="803" spans="1:17">
      <c r="A803" s="670">
        <v>786</v>
      </c>
      <c r="B803" s="677">
        <v>1</v>
      </c>
      <c r="C803" s="677">
        <v>2</v>
      </c>
      <c r="D803" s="677">
        <v>18</v>
      </c>
      <c r="E803" s="676">
        <v>0</v>
      </c>
      <c r="F803" s="448">
        <v>0</v>
      </c>
      <c r="G803" s="358">
        <v>0</v>
      </c>
      <c r="H803" s="428">
        <v>0</v>
      </c>
      <c r="I803" s="428">
        <v>0.65</v>
      </c>
      <c r="J803" s="428">
        <v>20.117710440833939</v>
      </c>
      <c r="K803" s="430">
        <v>1.85</v>
      </c>
      <c r="L803" s="430">
        <v>5</v>
      </c>
      <c r="M803" s="479">
        <f t="shared" si="17"/>
        <v>0.3</v>
      </c>
      <c r="N803" s="594">
        <f t="shared" si="18"/>
        <v>0</v>
      </c>
      <c r="O803" s="594">
        <v>20</v>
      </c>
      <c r="P803" s="484"/>
      <c r="Q803" s="484"/>
    </row>
    <row r="804" spans="1:17">
      <c r="A804" s="670">
        <v>787</v>
      </c>
      <c r="B804" s="677">
        <v>1</v>
      </c>
      <c r="C804" s="677">
        <v>2</v>
      </c>
      <c r="D804" s="677">
        <v>19</v>
      </c>
      <c r="E804" s="676">
        <v>0</v>
      </c>
      <c r="F804" s="448">
        <v>0</v>
      </c>
      <c r="G804" s="358">
        <v>0</v>
      </c>
      <c r="H804" s="428">
        <v>0</v>
      </c>
      <c r="I804" s="428">
        <v>-0.33</v>
      </c>
      <c r="J804" s="428">
        <v>19.909446861156532</v>
      </c>
      <c r="K804" s="430">
        <v>1.76</v>
      </c>
      <c r="L804" s="430">
        <v>5</v>
      </c>
      <c r="M804" s="479">
        <f t="shared" si="17"/>
        <v>0</v>
      </c>
      <c r="N804" s="594">
        <f t="shared" si="18"/>
        <v>0</v>
      </c>
      <c r="O804" s="594">
        <v>20</v>
      </c>
      <c r="P804" s="484"/>
      <c r="Q804" s="484"/>
    </row>
    <row r="805" spans="1:17">
      <c r="A805" s="670">
        <v>788</v>
      </c>
      <c r="B805" s="677">
        <v>1</v>
      </c>
      <c r="C805" s="677">
        <v>2</v>
      </c>
      <c r="D805" s="677">
        <v>20</v>
      </c>
      <c r="E805" s="676">
        <v>0</v>
      </c>
      <c r="F805" s="448">
        <v>0</v>
      </c>
      <c r="G805" s="358">
        <v>0</v>
      </c>
      <c r="H805" s="428">
        <v>0</v>
      </c>
      <c r="I805" s="428">
        <v>-1.31</v>
      </c>
      <c r="J805" s="428">
        <v>20.085846328305628</v>
      </c>
      <c r="K805" s="430">
        <v>1.67</v>
      </c>
      <c r="L805" s="430">
        <v>5</v>
      </c>
      <c r="M805" s="479">
        <f t="shared" si="17"/>
        <v>0</v>
      </c>
      <c r="N805" s="594">
        <f t="shared" si="18"/>
        <v>0</v>
      </c>
      <c r="O805" s="594">
        <v>19.999999999999996</v>
      </c>
      <c r="P805" s="484"/>
      <c r="Q805" s="484"/>
    </row>
    <row r="806" spans="1:17">
      <c r="A806" s="670">
        <v>789</v>
      </c>
      <c r="B806" s="677">
        <v>1</v>
      </c>
      <c r="C806" s="677">
        <v>2</v>
      </c>
      <c r="D806" s="677">
        <v>21</v>
      </c>
      <c r="E806" s="676">
        <v>0</v>
      </c>
      <c r="F806" s="448">
        <v>0</v>
      </c>
      <c r="G806" s="358">
        <v>0</v>
      </c>
      <c r="H806" s="428">
        <v>0</v>
      </c>
      <c r="I806" s="428">
        <v>-1.91</v>
      </c>
      <c r="J806" s="428">
        <v>20.122622186800587</v>
      </c>
      <c r="K806" s="430">
        <v>1.72</v>
      </c>
      <c r="L806" s="430">
        <v>5</v>
      </c>
      <c r="M806" s="479">
        <f t="shared" si="17"/>
        <v>0</v>
      </c>
      <c r="N806" s="594">
        <f t="shared" si="18"/>
        <v>0</v>
      </c>
      <c r="O806" s="594">
        <v>20.000000000000004</v>
      </c>
      <c r="P806" s="484"/>
      <c r="Q806" s="484"/>
    </row>
    <row r="807" spans="1:17">
      <c r="A807" s="670">
        <v>790</v>
      </c>
      <c r="B807" s="677">
        <v>1</v>
      </c>
      <c r="C807" s="677">
        <v>2</v>
      </c>
      <c r="D807" s="677">
        <v>22</v>
      </c>
      <c r="E807" s="676">
        <v>0</v>
      </c>
      <c r="F807" s="448">
        <v>0</v>
      </c>
      <c r="G807" s="358">
        <v>0</v>
      </c>
      <c r="H807" s="428">
        <v>0</v>
      </c>
      <c r="I807" s="428">
        <v>-2.52</v>
      </c>
      <c r="J807" s="428">
        <v>20.145507610865199</v>
      </c>
      <c r="K807" s="430">
        <v>1.78</v>
      </c>
      <c r="L807" s="430">
        <v>5</v>
      </c>
      <c r="M807" s="479">
        <f t="shared" si="17"/>
        <v>0</v>
      </c>
      <c r="N807" s="594">
        <f t="shared" si="18"/>
        <v>0</v>
      </c>
      <c r="O807" s="594">
        <v>19.999999999999996</v>
      </c>
      <c r="P807" s="484"/>
      <c r="Q807" s="484"/>
    </row>
    <row r="808" spans="1:17">
      <c r="A808" s="670">
        <v>791</v>
      </c>
      <c r="B808" s="677">
        <v>1</v>
      </c>
      <c r="C808" s="677">
        <v>2</v>
      </c>
      <c r="D808" s="677">
        <v>23</v>
      </c>
      <c r="E808" s="676">
        <v>0</v>
      </c>
      <c r="F808" s="448">
        <v>0</v>
      </c>
      <c r="G808" s="358">
        <v>0</v>
      </c>
      <c r="H808" s="428">
        <v>0</v>
      </c>
      <c r="I808" s="428">
        <v>-3.12</v>
      </c>
      <c r="J808" s="428">
        <v>20.16410881681017</v>
      </c>
      <c r="K808" s="430">
        <v>1.83</v>
      </c>
      <c r="L808" s="430">
        <v>5</v>
      </c>
      <c r="M808" s="479">
        <f t="shared" si="17"/>
        <v>0</v>
      </c>
      <c r="N808" s="594">
        <f t="shared" si="18"/>
        <v>0</v>
      </c>
      <c r="O808" s="594">
        <v>20</v>
      </c>
      <c r="P808" s="484"/>
      <c r="Q808" s="484"/>
    </row>
    <row r="809" spans="1:17">
      <c r="A809" s="670">
        <v>792</v>
      </c>
      <c r="B809" s="677">
        <v>1</v>
      </c>
      <c r="C809" s="677">
        <v>2</v>
      </c>
      <c r="D809" s="677">
        <v>24</v>
      </c>
      <c r="E809" s="676">
        <v>0</v>
      </c>
      <c r="F809" s="448">
        <v>0</v>
      </c>
      <c r="G809" s="358">
        <v>0</v>
      </c>
      <c r="H809" s="428">
        <v>0</v>
      </c>
      <c r="I809" s="428">
        <v>-2.96</v>
      </c>
      <c r="J809" s="428">
        <v>19.917870531479338</v>
      </c>
      <c r="K809" s="430">
        <v>1.57</v>
      </c>
      <c r="L809" s="430">
        <v>5</v>
      </c>
      <c r="M809" s="479">
        <f t="shared" si="17"/>
        <v>0</v>
      </c>
      <c r="N809" s="594">
        <f t="shared" si="18"/>
        <v>0</v>
      </c>
      <c r="O809" s="594">
        <v>19.839951811524081</v>
      </c>
      <c r="P809" s="484"/>
      <c r="Q809" s="484"/>
    </row>
    <row r="810" spans="1:17">
      <c r="A810" s="670">
        <v>793</v>
      </c>
      <c r="B810" s="677">
        <v>1</v>
      </c>
      <c r="C810" s="677">
        <v>3</v>
      </c>
      <c r="D810" s="677">
        <v>1</v>
      </c>
      <c r="E810" s="676">
        <v>0</v>
      </c>
      <c r="F810" s="448">
        <v>0</v>
      </c>
      <c r="G810" s="358">
        <v>0</v>
      </c>
      <c r="H810" s="428">
        <v>0</v>
      </c>
      <c r="I810" s="428">
        <v>-2.81</v>
      </c>
      <c r="J810" s="428">
        <v>19.807374481197737</v>
      </c>
      <c r="K810" s="430">
        <v>1.31</v>
      </c>
      <c r="L810" s="430">
        <v>5</v>
      </c>
      <c r="M810" s="479">
        <f t="shared" si="17"/>
        <v>0</v>
      </c>
      <c r="N810" s="594">
        <f t="shared" si="18"/>
        <v>0</v>
      </c>
      <c r="O810" s="594">
        <v>19.761382373729756</v>
      </c>
      <c r="P810" s="484"/>
      <c r="Q810" s="484"/>
    </row>
    <row r="811" spans="1:17">
      <c r="A811" s="670">
        <v>794</v>
      </c>
      <c r="B811" s="677">
        <v>1</v>
      </c>
      <c r="C811" s="677">
        <v>3</v>
      </c>
      <c r="D811" s="677">
        <v>2</v>
      </c>
      <c r="E811" s="676">
        <v>0</v>
      </c>
      <c r="F811" s="448">
        <v>0</v>
      </c>
      <c r="G811" s="358">
        <v>0</v>
      </c>
      <c r="H811" s="428">
        <v>0</v>
      </c>
      <c r="I811" s="428">
        <v>-2.65</v>
      </c>
      <c r="J811" s="428">
        <v>19.683063573401398</v>
      </c>
      <c r="K811" s="430">
        <v>1.05</v>
      </c>
      <c r="L811" s="430">
        <v>5</v>
      </c>
      <c r="M811" s="479">
        <f t="shared" ref="M811:M874" si="19">IF(N811=1,1,IF(OR(D811=6,D811=12,D811=18),0.3,0))</f>
        <v>0</v>
      </c>
      <c r="N811" s="594">
        <f t="shared" si="18"/>
        <v>0</v>
      </c>
      <c r="O811" s="594">
        <v>19.672167670092989</v>
      </c>
      <c r="P811" s="484"/>
      <c r="Q811" s="484"/>
    </row>
    <row r="812" spans="1:17">
      <c r="A812" s="670">
        <v>795</v>
      </c>
      <c r="B812" s="677">
        <v>1</v>
      </c>
      <c r="C812" s="677">
        <v>3</v>
      </c>
      <c r="D812" s="677">
        <v>3</v>
      </c>
      <c r="E812" s="676">
        <v>0</v>
      </c>
      <c r="F812" s="448">
        <v>0</v>
      </c>
      <c r="G812" s="358">
        <v>0</v>
      </c>
      <c r="H812" s="428">
        <v>0</v>
      </c>
      <c r="I812" s="428">
        <v>-2.8</v>
      </c>
      <c r="J812" s="428">
        <v>19.609325273138477</v>
      </c>
      <c r="K812" s="430">
        <v>1.1299999999999999</v>
      </c>
      <c r="L812" s="430">
        <v>5</v>
      </c>
      <c r="M812" s="479">
        <f t="shared" si="19"/>
        <v>0</v>
      </c>
      <c r="N812" s="594">
        <f t="shared" si="18"/>
        <v>0</v>
      </c>
      <c r="O812" s="594">
        <v>19.611818862374342</v>
      </c>
      <c r="P812" s="484"/>
      <c r="Q812" s="484"/>
    </row>
    <row r="813" spans="1:17">
      <c r="A813" s="670">
        <v>796</v>
      </c>
      <c r="B813" s="677">
        <v>1</v>
      </c>
      <c r="C813" s="677">
        <v>3</v>
      </c>
      <c r="D813" s="677">
        <v>4</v>
      </c>
      <c r="E813" s="676">
        <v>0</v>
      </c>
      <c r="F813" s="448">
        <v>0</v>
      </c>
      <c r="G813" s="358">
        <v>0</v>
      </c>
      <c r="H813" s="428">
        <v>0</v>
      </c>
      <c r="I813" s="428">
        <v>-2.95</v>
      </c>
      <c r="J813" s="428">
        <v>19.55350751329464</v>
      </c>
      <c r="K813" s="430">
        <v>1.2</v>
      </c>
      <c r="L813" s="430">
        <v>5</v>
      </c>
      <c r="M813" s="479">
        <f t="shared" si="19"/>
        <v>0</v>
      </c>
      <c r="N813" s="594">
        <f t="shared" si="18"/>
        <v>0</v>
      </c>
      <c r="O813" s="594">
        <v>19.561935121128833</v>
      </c>
      <c r="P813" s="484"/>
      <c r="Q813" s="484"/>
    </row>
    <row r="814" spans="1:17">
      <c r="A814" s="670">
        <v>797</v>
      </c>
      <c r="B814" s="677">
        <v>1</v>
      </c>
      <c r="C814" s="677">
        <v>3</v>
      </c>
      <c r="D814" s="677">
        <v>5</v>
      </c>
      <c r="E814" s="676">
        <v>0</v>
      </c>
      <c r="F814" s="448">
        <v>0</v>
      </c>
      <c r="G814" s="358">
        <v>0</v>
      </c>
      <c r="H814" s="428">
        <v>0</v>
      </c>
      <c r="I814" s="428">
        <v>-3.1</v>
      </c>
      <c r="J814" s="428">
        <v>19.504397348562691</v>
      </c>
      <c r="K814" s="430">
        <v>1.28</v>
      </c>
      <c r="L814" s="430">
        <v>5</v>
      </c>
      <c r="M814" s="479">
        <f t="shared" si="19"/>
        <v>0</v>
      </c>
      <c r="N814" s="594">
        <f t="shared" si="18"/>
        <v>0</v>
      </c>
      <c r="O814" s="594">
        <v>19.516133565075325</v>
      </c>
      <c r="P814" s="484"/>
      <c r="Q814" s="484"/>
    </row>
    <row r="815" spans="1:17">
      <c r="A815" s="670">
        <v>798</v>
      </c>
      <c r="B815" s="677">
        <v>1</v>
      </c>
      <c r="C815" s="677">
        <v>3</v>
      </c>
      <c r="D815" s="677">
        <v>6</v>
      </c>
      <c r="E815" s="676">
        <v>0</v>
      </c>
      <c r="F815" s="448">
        <v>0</v>
      </c>
      <c r="G815" s="358">
        <v>0</v>
      </c>
      <c r="H815" s="428">
        <v>0</v>
      </c>
      <c r="I815" s="428">
        <v>-3.12</v>
      </c>
      <c r="J815" s="428">
        <v>19.459477932012135</v>
      </c>
      <c r="K815" s="430">
        <v>1.1100000000000001</v>
      </c>
      <c r="L815" s="430">
        <v>5</v>
      </c>
      <c r="M815" s="479">
        <f t="shared" si="19"/>
        <v>0.3</v>
      </c>
      <c r="N815" s="594">
        <f t="shared" si="18"/>
        <v>0</v>
      </c>
      <c r="O815" s="594">
        <v>19.473521727396943</v>
      </c>
      <c r="P815" s="484"/>
      <c r="Q815" s="484"/>
    </row>
    <row r="816" spans="1:17">
      <c r="A816" s="670">
        <v>799</v>
      </c>
      <c r="B816" s="677">
        <v>1</v>
      </c>
      <c r="C816" s="677">
        <v>3</v>
      </c>
      <c r="D816" s="677">
        <v>7</v>
      </c>
      <c r="E816" s="676">
        <v>0</v>
      </c>
      <c r="F816" s="448">
        <v>0</v>
      </c>
      <c r="G816" s="358">
        <v>0</v>
      </c>
      <c r="H816" s="428">
        <v>0</v>
      </c>
      <c r="I816" s="428">
        <v>-3.13</v>
      </c>
      <c r="J816" s="428">
        <v>20.045388850391713</v>
      </c>
      <c r="K816" s="430">
        <v>0.94</v>
      </c>
      <c r="L816" s="430">
        <v>5</v>
      </c>
      <c r="M816" s="479">
        <f t="shared" si="19"/>
        <v>0</v>
      </c>
      <c r="N816" s="594">
        <f t="shared" si="18"/>
        <v>0</v>
      </c>
      <c r="O816" s="594">
        <v>20</v>
      </c>
      <c r="P816" s="484"/>
      <c r="Q816" s="484"/>
    </row>
    <row r="817" spans="1:17">
      <c r="A817" s="670">
        <v>800</v>
      </c>
      <c r="B817" s="677">
        <v>1</v>
      </c>
      <c r="C817" s="677">
        <v>3</v>
      </c>
      <c r="D817" s="677">
        <v>8</v>
      </c>
      <c r="E817" s="676">
        <v>0</v>
      </c>
      <c r="F817" s="448">
        <v>0</v>
      </c>
      <c r="G817" s="358">
        <v>0</v>
      </c>
      <c r="H817" s="428">
        <v>0</v>
      </c>
      <c r="I817" s="428">
        <v>-3.15</v>
      </c>
      <c r="J817" s="428">
        <v>20.236368959452069</v>
      </c>
      <c r="K817" s="430">
        <v>0.77</v>
      </c>
      <c r="L817" s="430">
        <v>5</v>
      </c>
      <c r="M817" s="479">
        <f t="shared" si="19"/>
        <v>0</v>
      </c>
      <c r="N817" s="594">
        <f t="shared" si="18"/>
        <v>0</v>
      </c>
      <c r="O817" s="594">
        <v>20</v>
      </c>
      <c r="P817" s="484"/>
      <c r="Q817" s="484"/>
    </row>
    <row r="818" spans="1:17">
      <c r="A818" s="670">
        <v>801</v>
      </c>
      <c r="B818" s="677">
        <v>1</v>
      </c>
      <c r="C818" s="677">
        <v>3</v>
      </c>
      <c r="D818" s="677">
        <v>9</v>
      </c>
      <c r="E818" s="676">
        <v>0</v>
      </c>
      <c r="F818" s="448">
        <v>0</v>
      </c>
      <c r="G818" s="358">
        <v>0</v>
      </c>
      <c r="H818" s="428">
        <v>0</v>
      </c>
      <c r="I818" s="428">
        <v>-2.87</v>
      </c>
      <c r="J818" s="428">
        <v>20.253787099820698</v>
      </c>
      <c r="K818" s="430">
        <v>0.56000000000000005</v>
      </c>
      <c r="L818" s="430">
        <v>5</v>
      </c>
      <c r="M818" s="479">
        <f t="shared" si="19"/>
        <v>0</v>
      </c>
      <c r="N818" s="594">
        <f t="shared" si="18"/>
        <v>0</v>
      </c>
      <c r="O818" s="594">
        <v>20.000000000000004</v>
      </c>
      <c r="P818" s="484"/>
      <c r="Q818" s="484"/>
    </row>
    <row r="819" spans="1:17">
      <c r="A819" s="670">
        <v>802</v>
      </c>
      <c r="B819" s="677">
        <v>1</v>
      </c>
      <c r="C819" s="677">
        <v>3</v>
      </c>
      <c r="D819" s="677">
        <v>10</v>
      </c>
      <c r="E819" s="676">
        <v>0</v>
      </c>
      <c r="F819" s="448">
        <v>0</v>
      </c>
      <c r="G819" s="358">
        <v>0</v>
      </c>
      <c r="H819" s="428">
        <v>0</v>
      </c>
      <c r="I819" s="428">
        <v>-2.6</v>
      </c>
      <c r="J819" s="428">
        <v>20.257421709128536</v>
      </c>
      <c r="K819" s="430">
        <v>0.34</v>
      </c>
      <c r="L819" s="430">
        <v>5</v>
      </c>
      <c r="M819" s="479">
        <f t="shared" si="19"/>
        <v>0</v>
      </c>
      <c r="N819" s="594">
        <f t="shared" si="18"/>
        <v>0</v>
      </c>
      <c r="O819" s="594">
        <v>20</v>
      </c>
      <c r="P819" s="484"/>
      <c r="Q819" s="484"/>
    </row>
    <row r="820" spans="1:17">
      <c r="A820" s="670">
        <v>803</v>
      </c>
      <c r="B820" s="677">
        <v>1</v>
      </c>
      <c r="C820" s="677">
        <v>3</v>
      </c>
      <c r="D820" s="677">
        <v>11</v>
      </c>
      <c r="E820" s="676">
        <v>0</v>
      </c>
      <c r="F820" s="448">
        <v>0</v>
      </c>
      <c r="G820" s="358">
        <v>0</v>
      </c>
      <c r="H820" s="428">
        <v>0</v>
      </c>
      <c r="I820" s="428">
        <v>-2.3199999999999998</v>
      </c>
      <c r="J820" s="428">
        <v>20.228048498843492</v>
      </c>
      <c r="K820" s="430">
        <v>0.12</v>
      </c>
      <c r="L820" s="430">
        <v>5</v>
      </c>
      <c r="M820" s="479">
        <f t="shared" si="19"/>
        <v>0</v>
      </c>
      <c r="N820" s="594">
        <f t="shared" si="18"/>
        <v>0</v>
      </c>
      <c r="O820" s="594">
        <v>20</v>
      </c>
      <c r="P820" s="484"/>
      <c r="Q820" s="484"/>
    </row>
    <row r="821" spans="1:17">
      <c r="A821" s="670">
        <v>804</v>
      </c>
      <c r="B821" s="677">
        <v>1</v>
      </c>
      <c r="C821" s="677">
        <v>3</v>
      </c>
      <c r="D821" s="677">
        <v>12</v>
      </c>
      <c r="E821" s="676">
        <v>0</v>
      </c>
      <c r="F821" s="448">
        <v>0</v>
      </c>
      <c r="G821" s="358">
        <v>0</v>
      </c>
      <c r="H821" s="428">
        <v>0</v>
      </c>
      <c r="I821" s="428">
        <v>-1.43</v>
      </c>
      <c r="J821" s="428">
        <v>20.193943355603153</v>
      </c>
      <c r="K821" s="430">
        <v>0.41</v>
      </c>
      <c r="L821" s="430">
        <v>5</v>
      </c>
      <c r="M821" s="479">
        <f t="shared" si="19"/>
        <v>0.3</v>
      </c>
      <c r="N821" s="594">
        <f t="shared" si="18"/>
        <v>0</v>
      </c>
      <c r="O821" s="594">
        <v>19.999999999999996</v>
      </c>
      <c r="P821" s="484"/>
      <c r="Q821" s="484"/>
    </row>
    <row r="822" spans="1:17">
      <c r="A822" s="670">
        <v>805</v>
      </c>
      <c r="B822" s="677">
        <v>1</v>
      </c>
      <c r="C822" s="677">
        <v>3</v>
      </c>
      <c r="D822" s="677">
        <v>13</v>
      </c>
      <c r="E822" s="676">
        <v>0</v>
      </c>
      <c r="F822" s="448">
        <v>0</v>
      </c>
      <c r="G822" s="358">
        <v>0</v>
      </c>
      <c r="H822" s="428">
        <v>0</v>
      </c>
      <c r="I822" s="428">
        <v>-0.53</v>
      </c>
      <c r="J822" s="428">
        <v>19.935069361654936</v>
      </c>
      <c r="K822" s="430">
        <v>0.7</v>
      </c>
      <c r="L822" s="430">
        <v>5</v>
      </c>
      <c r="M822" s="479">
        <f t="shared" si="19"/>
        <v>0</v>
      </c>
      <c r="N822" s="594">
        <f t="shared" si="18"/>
        <v>0</v>
      </c>
      <c r="O822" s="594">
        <v>19.999999999999996</v>
      </c>
      <c r="P822" s="484"/>
      <c r="Q822" s="484"/>
    </row>
    <row r="823" spans="1:17">
      <c r="A823" s="670">
        <v>806</v>
      </c>
      <c r="B823" s="677">
        <v>1</v>
      </c>
      <c r="C823" s="677">
        <v>3</v>
      </c>
      <c r="D823" s="677">
        <v>14</v>
      </c>
      <c r="E823" s="676">
        <v>0</v>
      </c>
      <c r="F823" s="448">
        <v>0</v>
      </c>
      <c r="G823" s="358">
        <v>0</v>
      </c>
      <c r="H823" s="428">
        <v>0</v>
      </c>
      <c r="I823" s="428">
        <v>0.36</v>
      </c>
      <c r="J823" s="428">
        <v>20.070144247541101</v>
      </c>
      <c r="K823" s="430">
        <v>0.99</v>
      </c>
      <c r="L823" s="430">
        <v>5</v>
      </c>
      <c r="M823" s="479">
        <f t="shared" si="19"/>
        <v>0</v>
      </c>
      <c r="N823" s="594">
        <f t="shared" si="18"/>
        <v>0</v>
      </c>
      <c r="O823" s="594">
        <v>20</v>
      </c>
      <c r="P823" s="484"/>
      <c r="Q823" s="484"/>
    </row>
    <row r="824" spans="1:17">
      <c r="A824" s="670">
        <v>807</v>
      </c>
      <c r="B824" s="677">
        <v>1</v>
      </c>
      <c r="C824" s="677">
        <v>3</v>
      </c>
      <c r="D824" s="677">
        <v>15</v>
      </c>
      <c r="E824" s="676">
        <v>0</v>
      </c>
      <c r="F824" s="448">
        <v>0</v>
      </c>
      <c r="G824" s="358">
        <v>0</v>
      </c>
      <c r="H824" s="428">
        <v>0</v>
      </c>
      <c r="I824" s="428">
        <v>0.4</v>
      </c>
      <c r="J824" s="428">
        <v>20.070830022324913</v>
      </c>
      <c r="K824" s="430">
        <v>1.07</v>
      </c>
      <c r="L824" s="430">
        <v>5</v>
      </c>
      <c r="M824" s="479">
        <f t="shared" si="19"/>
        <v>0</v>
      </c>
      <c r="N824" s="594">
        <f t="shared" si="18"/>
        <v>0</v>
      </c>
      <c r="O824" s="594">
        <v>20</v>
      </c>
      <c r="P824" s="484"/>
      <c r="Q824" s="484"/>
    </row>
    <row r="825" spans="1:17">
      <c r="A825" s="670">
        <v>808</v>
      </c>
      <c r="B825" s="677">
        <v>1</v>
      </c>
      <c r="C825" s="677">
        <v>3</v>
      </c>
      <c r="D825" s="677">
        <v>16</v>
      </c>
      <c r="E825" s="676">
        <v>0</v>
      </c>
      <c r="F825" s="448">
        <v>0</v>
      </c>
      <c r="G825" s="358">
        <v>0</v>
      </c>
      <c r="H825" s="428">
        <v>0</v>
      </c>
      <c r="I825" s="428">
        <v>0.44</v>
      </c>
      <c r="J825" s="428">
        <v>20.085126730197043</v>
      </c>
      <c r="K825" s="430">
        <v>1.1499999999999999</v>
      </c>
      <c r="L825" s="430">
        <v>5</v>
      </c>
      <c r="M825" s="479">
        <f t="shared" si="19"/>
        <v>0</v>
      </c>
      <c r="N825" s="594">
        <f t="shared" si="18"/>
        <v>0</v>
      </c>
      <c r="O825" s="594">
        <v>19.999999999999993</v>
      </c>
      <c r="P825" s="484"/>
      <c r="Q825" s="484"/>
    </row>
    <row r="826" spans="1:17">
      <c r="A826" s="670">
        <v>809</v>
      </c>
      <c r="B826" s="677">
        <v>1</v>
      </c>
      <c r="C826" s="677">
        <v>3</v>
      </c>
      <c r="D826" s="677">
        <v>17</v>
      </c>
      <c r="E826" s="676">
        <v>0</v>
      </c>
      <c r="F826" s="448">
        <v>0</v>
      </c>
      <c r="G826" s="358">
        <v>0</v>
      </c>
      <c r="H826" s="428">
        <v>0</v>
      </c>
      <c r="I826" s="428">
        <v>0.48</v>
      </c>
      <c r="J826" s="428">
        <v>20.095046030110531</v>
      </c>
      <c r="K826" s="430">
        <v>1.23</v>
      </c>
      <c r="L826" s="430">
        <v>5</v>
      </c>
      <c r="M826" s="479">
        <f t="shared" si="19"/>
        <v>0</v>
      </c>
      <c r="N826" s="594">
        <f t="shared" si="18"/>
        <v>0</v>
      </c>
      <c r="O826" s="594">
        <v>20</v>
      </c>
      <c r="P826" s="484"/>
      <c r="Q826" s="484"/>
    </row>
    <row r="827" spans="1:17">
      <c r="A827" s="670">
        <v>810</v>
      </c>
      <c r="B827" s="677">
        <v>1</v>
      </c>
      <c r="C827" s="677">
        <v>3</v>
      </c>
      <c r="D827" s="677">
        <v>18</v>
      </c>
      <c r="E827" s="676">
        <v>0</v>
      </c>
      <c r="F827" s="448">
        <v>0</v>
      </c>
      <c r="G827" s="358">
        <v>0</v>
      </c>
      <c r="H827" s="428">
        <v>0</v>
      </c>
      <c r="I827" s="428">
        <v>-0.34</v>
      </c>
      <c r="J827" s="428">
        <v>20.152315943768492</v>
      </c>
      <c r="K827" s="430">
        <v>1.8</v>
      </c>
      <c r="L827" s="430">
        <v>5</v>
      </c>
      <c r="M827" s="479">
        <f t="shared" si="19"/>
        <v>0.3</v>
      </c>
      <c r="N827" s="594">
        <f t="shared" si="18"/>
        <v>0</v>
      </c>
      <c r="O827" s="594">
        <v>20.051674834520036</v>
      </c>
      <c r="P827" s="484"/>
      <c r="Q827" s="484"/>
    </row>
    <row r="828" spans="1:17">
      <c r="A828" s="670">
        <v>811</v>
      </c>
      <c r="B828" s="677">
        <v>1</v>
      </c>
      <c r="C828" s="677">
        <v>3</v>
      </c>
      <c r="D828" s="677">
        <v>19</v>
      </c>
      <c r="E828" s="676">
        <v>0</v>
      </c>
      <c r="F828" s="448">
        <v>0</v>
      </c>
      <c r="G828" s="358">
        <v>0</v>
      </c>
      <c r="H828" s="428">
        <v>0</v>
      </c>
      <c r="I828" s="428">
        <v>-1.17</v>
      </c>
      <c r="J828" s="428">
        <v>19.881397321183112</v>
      </c>
      <c r="K828" s="430">
        <v>2.37</v>
      </c>
      <c r="L828" s="430">
        <v>5</v>
      </c>
      <c r="M828" s="479">
        <f t="shared" si="19"/>
        <v>0</v>
      </c>
      <c r="N828" s="594">
        <f t="shared" si="18"/>
        <v>0</v>
      </c>
      <c r="O828" s="594">
        <v>19.999999999999996</v>
      </c>
      <c r="P828" s="484"/>
      <c r="Q828" s="484"/>
    </row>
    <row r="829" spans="1:17">
      <c r="A829" s="670">
        <v>812</v>
      </c>
      <c r="B829" s="677">
        <v>1</v>
      </c>
      <c r="C829" s="677">
        <v>3</v>
      </c>
      <c r="D829" s="677">
        <v>20</v>
      </c>
      <c r="E829" s="676">
        <v>0</v>
      </c>
      <c r="F829" s="448">
        <v>0</v>
      </c>
      <c r="G829" s="358">
        <v>0</v>
      </c>
      <c r="H829" s="428">
        <v>0</v>
      </c>
      <c r="I829" s="428">
        <v>-2</v>
      </c>
      <c r="J829" s="428">
        <v>20.071271141625044</v>
      </c>
      <c r="K829" s="430">
        <v>2.94</v>
      </c>
      <c r="L829" s="430">
        <v>5</v>
      </c>
      <c r="M829" s="479">
        <f t="shared" si="19"/>
        <v>0</v>
      </c>
      <c r="N829" s="594">
        <f t="shared" si="18"/>
        <v>0</v>
      </c>
      <c r="O829" s="594">
        <v>19.999999999999993</v>
      </c>
      <c r="P829" s="484"/>
      <c r="Q829" s="484"/>
    </row>
    <row r="830" spans="1:17">
      <c r="A830" s="670">
        <v>813</v>
      </c>
      <c r="B830" s="677">
        <v>1</v>
      </c>
      <c r="C830" s="677">
        <v>3</v>
      </c>
      <c r="D830" s="677">
        <v>21</v>
      </c>
      <c r="E830" s="676">
        <v>0</v>
      </c>
      <c r="F830" s="448">
        <v>0</v>
      </c>
      <c r="G830" s="358">
        <v>0</v>
      </c>
      <c r="H830" s="428">
        <v>0</v>
      </c>
      <c r="I830" s="428">
        <v>-2.5099999999999998</v>
      </c>
      <c r="J830" s="428">
        <v>20.111454623771195</v>
      </c>
      <c r="K830" s="430">
        <v>2.95</v>
      </c>
      <c r="L830" s="430">
        <v>5</v>
      </c>
      <c r="M830" s="479">
        <f t="shared" si="19"/>
        <v>0</v>
      </c>
      <c r="N830" s="594">
        <f t="shared" si="18"/>
        <v>0</v>
      </c>
      <c r="O830" s="594">
        <v>19.999999999999996</v>
      </c>
      <c r="P830" s="484"/>
      <c r="Q830" s="484"/>
    </row>
    <row r="831" spans="1:17">
      <c r="A831" s="670">
        <v>814</v>
      </c>
      <c r="B831" s="677">
        <v>1</v>
      </c>
      <c r="C831" s="677">
        <v>3</v>
      </c>
      <c r="D831" s="677">
        <v>22</v>
      </c>
      <c r="E831" s="676">
        <v>0</v>
      </c>
      <c r="F831" s="448">
        <v>0</v>
      </c>
      <c r="G831" s="358">
        <v>0</v>
      </c>
      <c r="H831" s="428">
        <v>0</v>
      </c>
      <c r="I831" s="428">
        <v>-3.02</v>
      </c>
      <c r="J831" s="428">
        <v>20.136037205866</v>
      </c>
      <c r="K831" s="430">
        <v>2.97</v>
      </c>
      <c r="L831" s="430">
        <v>5</v>
      </c>
      <c r="M831" s="479">
        <f t="shared" si="19"/>
        <v>0</v>
      </c>
      <c r="N831" s="594">
        <f t="shared" si="18"/>
        <v>0</v>
      </c>
      <c r="O831" s="594">
        <v>20</v>
      </c>
      <c r="P831" s="484"/>
      <c r="Q831" s="484"/>
    </row>
    <row r="832" spans="1:17">
      <c r="A832" s="670">
        <v>815</v>
      </c>
      <c r="B832" s="677">
        <v>1</v>
      </c>
      <c r="C832" s="677">
        <v>3</v>
      </c>
      <c r="D832" s="677">
        <v>23</v>
      </c>
      <c r="E832" s="676">
        <v>0</v>
      </c>
      <c r="F832" s="448">
        <v>0</v>
      </c>
      <c r="G832" s="358">
        <v>0</v>
      </c>
      <c r="H832" s="428">
        <v>0</v>
      </c>
      <c r="I832" s="428">
        <v>-3.53</v>
      </c>
      <c r="J832" s="428">
        <v>20.155727723973826</v>
      </c>
      <c r="K832" s="430">
        <v>2.98</v>
      </c>
      <c r="L832" s="430">
        <v>5</v>
      </c>
      <c r="M832" s="479">
        <f t="shared" si="19"/>
        <v>0</v>
      </c>
      <c r="N832" s="594">
        <f t="shared" si="18"/>
        <v>0</v>
      </c>
      <c r="O832" s="594">
        <v>20</v>
      </c>
      <c r="P832" s="484"/>
      <c r="Q832" s="484"/>
    </row>
    <row r="833" spans="1:17">
      <c r="A833" s="670">
        <v>816</v>
      </c>
      <c r="B833" s="677">
        <v>1</v>
      </c>
      <c r="C833" s="677">
        <v>3</v>
      </c>
      <c r="D833" s="677">
        <v>24</v>
      </c>
      <c r="E833" s="676">
        <v>0</v>
      </c>
      <c r="F833" s="448">
        <v>0</v>
      </c>
      <c r="G833" s="358">
        <v>0</v>
      </c>
      <c r="H833" s="428">
        <v>0</v>
      </c>
      <c r="I833" s="428">
        <v>-3.75</v>
      </c>
      <c r="J833" s="428">
        <v>19.910837974089919</v>
      </c>
      <c r="K833" s="430">
        <v>2.36</v>
      </c>
      <c r="L833" s="430">
        <v>5</v>
      </c>
      <c r="M833" s="479">
        <f t="shared" si="19"/>
        <v>0</v>
      </c>
      <c r="N833" s="594">
        <f t="shared" si="18"/>
        <v>0</v>
      </c>
      <c r="O833" s="594">
        <v>19.838482650567911</v>
      </c>
      <c r="P833" s="484"/>
      <c r="Q833" s="484"/>
    </row>
    <row r="834" spans="1:17">
      <c r="A834" s="670">
        <v>817</v>
      </c>
      <c r="B834" s="677">
        <v>1</v>
      </c>
      <c r="C834" s="677">
        <v>4</v>
      </c>
      <c r="D834" s="677">
        <v>1</v>
      </c>
      <c r="E834" s="676">
        <v>0</v>
      </c>
      <c r="F834" s="448">
        <v>0</v>
      </c>
      <c r="G834" s="358">
        <v>0</v>
      </c>
      <c r="H834" s="428">
        <v>0</v>
      </c>
      <c r="I834" s="428">
        <v>-3.97</v>
      </c>
      <c r="J834" s="428">
        <v>19.79559784593955</v>
      </c>
      <c r="K834" s="430">
        <v>1.75</v>
      </c>
      <c r="L834" s="430">
        <v>5</v>
      </c>
      <c r="M834" s="479">
        <f t="shared" si="19"/>
        <v>0</v>
      </c>
      <c r="N834" s="594">
        <f t="shared" si="18"/>
        <v>0</v>
      </c>
      <c r="O834" s="594">
        <v>19.754668106744923</v>
      </c>
      <c r="P834" s="484"/>
      <c r="Q834" s="484"/>
    </row>
    <row r="835" spans="1:17">
      <c r="A835" s="670">
        <v>818</v>
      </c>
      <c r="B835" s="677">
        <v>1</v>
      </c>
      <c r="C835" s="677">
        <v>4</v>
      </c>
      <c r="D835" s="677">
        <v>2</v>
      </c>
      <c r="E835" s="676">
        <v>0</v>
      </c>
      <c r="F835" s="448">
        <v>0</v>
      </c>
      <c r="G835" s="358">
        <v>0</v>
      </c>
      <c r="H835" s="428">
        <v>0</v>
      </c>
      <c r="I835" s="428">
        <v>-4.1900000000000004</v>
      </c>
      <c r="J835" s="428">
        <v>19.663714552961284</v>
      </c>
      <c r="K835" s="430">
        <v>1.1299999999999999</v>
      </c>
      <c r="L835" s="430">
        <v>5</v>
      </c>
      <c r="M835" s="479">
        <f t="shared" si="19"/>
        <v>0</v>
      </c>
      <c r="N835" s="594">
        <f t="shared" si="18"/>
        <v>0</v>
      </c>
      <c r="O835" s="594">
        <v>19.658262436896184</v>
      </c>
      <c r="P835" s="484"/>
      <c r="Q835" s="484"/>
    </row>
    <row r="836" spans="1:17">
      <c r="A836" s="670">
        <v>819</v>
      </c>
      <c r="B836" s="677">
        <v>1</v>
      </c>
      <c r="C836" s="677">
        <v>4</v>
      </c>
      <c r="D836" s="677">
        <v>3</v>
      </c>
      <c r="E836" s="676">
        <v>0</v>
      </c>
      <c r="F836" s="448">
        <v>0</v>
      </c>
      <c r="G836" s="358">
        <v>0</v>
      </c>
      <c r="H836" s="428">
        <v>0</v>
      </c>
      <c r="I836" s="428">
        <v>-4.09</v>
      </c>
      <c r="J836" s="428">
        <v>19.587616139668945</v>
      </c>
      <c r="K836" s="430">
        <v>1.1200000000000001</v>
      </c>
      <c r="L836" s="430">
        <v>5</v>
      </c>
      <c r="M836" s="479">
        <f t="shared" si="19"/>
        <v>0</v>
      </c>
      <c r="N836" s="594">
        <f t="shared" si="18"/>
        <v>0</v>
      </c>
      <c r="O836" s="594">
        <v>19.596235300168345</v>
      </c>
      <c r="P836" s="484"/>
      <c r="Q836" s="484"/>
    </row>
    <row r="837" spans="1:17">
      <c r="A837" s="670">
        <v>820</v>
      </c>
      <c r="B837" s="677">
        <v>1</v>
      </c>
      <c r="C837" s="677">
        <v>4</v>
      </c>
      <c r="D837" s="677">
        <v>4</v>
      </c>
      <c r="E837" s="676">
        <v>0</v>
      </c>
      <c r="F837" s="448">
        <v>0</v>
      </c>
      <c r="G837" s="358">
        <v>0</v>
      </c>
      <c r="H837" s="428">
        <v>0</v>
      </c>
      <c r="I837" s="428">
        <v>-4</v>
      </c>
      <c r="J837" s="428">
        <v>19.531554237918915</v>
      </c>
      <c r="K837" s="430">
        <v>1.1100000000000001</v>
      </c>
      <c r="L837" s="430">
        <v>5</v>
      </c>
      <c r="M837" s="479">
        <f t="shared" si="19"/>
        <v>0</v>
      </c>
      <c r="N837" s="594">
        <f t="shared" si="18"/>
        <v>0</v>
      </c>
      <c r="O837" s="594">
        <v>19.546069661979899</v>
      </c>
      <c r="P837" s="484"/>
      <c r="Q837" s="484"/>
    </row>
    <row r="838" spans="1:17">
      <c r="A838" s="670">
        <v>821</v>
      </c>
      <c r="B838" s="677">
        <v>1</v>
      </c>
      <c r="C838" s="677">
        <v>4</v>
      </c>
      <c r="D838" s="677">
        <v>5</v>
      </c>
      <c r="E838" s="676">
        <v>0</v>
      </c>
      <c r="F838" s="448">
        <v>0</v>
      </c>
      <c r="G838" s="358">
        <v>0</v>
      </c>
      <c r="H838" s="428">
        <v>0</v>
      </c>
      <c r="I838" s="428">
        <v>-3.9</v>
      </c>
      <c r="J838" s="428">
        <v>19.4835029589347</v>
      </c>
      <c r="K838" s="430">
        <v>1.1000000000000001</v>
      </c>
      <c r="L838" s="430">
        <v>5</v>
      </c>
      <c r="M838" s="479">
        <f t="shared" si="19"/>
        <v>0</v>
      </c>
      <c r="N838" s="594">
        <f t="shared" si="18"/>
        <v>0</v>
      </c>
      <c r="O838" s="594">
        <v>19.50101490925374</v>
      </c>
      <c r="P838" s="484"/>
      <c r="Q838" s="484"/>
    </row>
    <row r="839" spans="1:17">
      <c r="A839" s="670">
        <v>822</v>
      </c>
      <c r="B839" s="677">
        <v>1</v>
      </c>
      <c r="C839" s="677">
        <v>4</v>
      </c>
      <c r="D839" s="677">
        <v>6</v>
      </c>
      <c r="E839" s="676">
        <v>0</v>
      </c>
      <c r="F839" s="448">
        <v>0</v>
      </c>
      <c r="G839" s="358">
        <v>0</v>
      </c>
      <c r="H839" s="428">
        <v>0</v>
      </c>
      <c r="I839" s="428">
        <v>-3.95</v>
      </c>
      <c r="J839" s="428">
        <v>19.437543402688203</v>
      </c>
      <c r="K839" s="430">
        <v>1.07</v>
      </c>
      <c r="L839" s="430">
        <v>5</v>
      </c>
      <c r="M839" s="479">
        <f t="shared" si="19"/>
        <v>0.3</v>
      </c>
      <c r="N839" s="594">
        <f t="shared" si="18"/>
        <v>0</v>
      </c>
      <c r="O839" s="594">
        <v>19.456933209147099</v>
      </c>
      <c r="P839" s="484"/>
      <c r="Q839" s="484"/>
    </row>
    <row r="840" spans="1:17">
      <c r="A840" s="670">
        <v>823</v>
      </c>
      <c r="B840" s="677">
        <v>1</v>
      </c>
      <c r="C840" s="677">
        <v>4</v>
      </c>
      <c r="D840" s="677">
        <v>7</v>
      </c>
      <c r="E840" s="676">
        <v>0</v>
      </c>
      <c r="F840" s="448">
        <v>0</v>
      </c>
      <c r="G840" s="358">
        <v>0</v>
      </c>
      <c r="H840" s="428">
        <v>0</v>
      </c>
      <c r="I840" s="428">
        <v>-4</v>
      </c>
      <c r="J840" s="428">
        <v>20.036657471602069</v>
      </c>
      <c r="K840" s="430">
        <v>1.03</v>
      </c>
      <c r="L840" s="430">
        <v>5</v>
      </c>
      <c r="M840" s="479">
        <f t="shared" si="19"/>
        <v>0</v>
      </c>
      <c r="N840" s="594">
        <f t="shared" si="18"/>
        <v>0</v>
      </c>
      <c r="O840" s="594">
        <v>20</v>
      </c>
      <c r="P840" s="484"/>
      <c r="Q840" s="484"/>
    </row>
    <row r="841" spans="1:17">
      <c r="A841" s="670">
        <v>824</v>
      </c>
      <c r="B841" s="677">
        <v>1</v>
      </c>
      <c r="C841" s="677">
        <v>4</v>
      </c>
      <c r="D841" s="677">
        <v>8</v>
      </c>
      <c r="E841" s="676">
        <v>0</v>
      </c>
      <c r="F841" s="448">
        <v>0</v>
      </c>
      <c r="G841" s="358">
        <v>0</v>
      </c>
      <c r="H841" s="428">
        <v>0</v>
      </c>
      <c r="I841" s="428">
        <v>-4.05</v>
      </c>
      <c r="J841" s="428">
        <v>20.238092548385826</v>
      </c>
      <c r="K841" s="430">
        <v>0.99</v>
      </c>
      <c r="L841" s="430">
        <v>5</v>
      </c>
      <c r="M841" s="479">
        <f t="shared" si="19"/>
        <v>0</v>
      </c>
      <c r="N841" s="594">
        <f t="shared" si="18"/>
        <v>0</v>
      </c>
      <c r="O841" s="594">
        <v>20</v>
      </c>
      <c r="P841" s="484"/>
      <c r="Q841" s="484"/>
    </row>
    <row r="842" spans="1:17">
      <c r="A842" s="670">
        <v>825</v>
      </c>
      <c r="B842" s="677">
        <v>1</v>
      </c>
      <c r="C842" s="677">
        <v>4</v>
      </c>
      <c r="D842" s="677">
        <v>9</v>
      </c>
      <c r="E842" s="676">
        <v>0</v>
      </c>
      <c r="F842" s="448">
        <v>0</v>
      </c>
      <c r="G842" s="358">
        <v>0</v>
      </c>
      <c r="H842" s="428">
        <v>0</v>
      </c>
      <c r="I842" s="428">
        <v>-3.59</v>
      </c>
      <c r="J842" s="428">
        <v>20.255832420697249</v>
      </c>
      <c r="K842" s="430">
        <v>0.91</v>
      </c>
      <c r="L842" s="430">
        <v>5</v>
      </c>
      <c r="M842" s="479">
        <f t="shared" si="19"/>
        <v>0</v>
      </c>
      <c r="N842" s="594">
        <f t="shared" si="18"/>
        <v>0</v>
      </c>
      <c r="O842" s="594">
        <v>19.999999999999996</v>
      </c>
      <c r="P842" s="484"/>
      <c r="Q842" s="484"/>
    </row>
    <row r="843" spans="1:17">
      <c r="A843" s="670">
        <v>826</v>
      </c>
      <c r="B843" s="677">
        <v>1</v>
      </c>
      <c r="C843" s="677">
        <v>4</v>
      </c>
      <c r="D843" s="677">
        <v>10</v>
      </c>
      <c r="E843" s="676">
        <v>0</v>
      </c>
      <c r="F843" s="448">
        <v>0</v>
      </c>
      <c r="G843" s="358">
        <v>0</v>
      </c>
      <c r="H843" s="428">
        <v>0</v>
      </c>
      <c r="I843" s="428">
        <v>-3.13</v>
      </c>
      <c r="J843" s="428">
        <v>20.258850421379201</v>
      </c>
      <c r="K843" s="430">
        <v>0.83</v>
      </c>
      <c r="L843" s="430">
        <v>5</v>
      </c>
      <c r="M843" s="479">
        <f t="shared" si="19"/>
        <v>0</v>
      </c>
      <c r="N843" s="594">
        <f t="shared" si="18"/>
        <v>0</v>
      </c>
      <c r="O843" s="594">
        <v>19.999999999999993</v>
      </c>
      <c r="P843" s="484"/>
      <c r="Q843" s="484"/>
    </row>
    <row r="844" spans="1:17">
      <c r="A844" s="670">
        <v>827</v>
      </c>
      <c r="B844" s="677">
        <v>1</v>
      </c>
      <c r="C844" s="677">
        <v>4</v>
      </c>
      <c r="D844" s="677">
        <v>11</v>
      </c>
      <c r="E844" s="676">
        <v>0</v>
      </c>
      <c r="F844" s="448">
        <v>0</v>
      </c>
      <c r="G844" s="358">
        <v>0</v>
      </c>
      <c r="H844" s="428">
        <v>0</v>
      </c>
      <c r="I844" s="428">
        <v>-2.67</v>
      </c>
      <c r="J844" s="428">
        <v>20.206512408932554</v>
      </c>
      <c r="K844" s="430">
        <v>0.74</v>
      </c>
      <c r="L844" s="430">
        <v>5</v>
      </c>
      <c r="M844" s="479">
        <f t="shared" si="19"/>
        <v>0</v>
      </c>
      <c r="N844" s="594">
        <f t="shared" si="18"/>
        <v>0</v>
      </c>
      <c r="O844" s="594">
        <v>20</v>
      </c>
      <c r="P844" s="484"/>
      <c r="Q844" s="484"/>
    </row>
    <row r="845" spans="1:17">
      <c r="A845" s="670">
        <v>828</v>
      </c>
      <c r="B845" s="677">
        <v>1</v>
      </c>
      <c r="C845" s="677">
        <v>4</v>
      </c>
      <c r="D845" s="677">
        <v>12</v>
      </c>
      <c r="E845" s="676">
        <v>0</v>
      </c>
      <c r="F845" s="448">
        <v>0</v>
      </c>
      <c r="G845" s="358">
        <v>0</v>
      </c>
      <c r="H845" s="428">
        <v>0</v>
      </c>
      <c r="I845" s="428">
        <v>-1.47</v>
      </c>
      <c r="J845" s="428">
        <v>20.169840606057146</v>
      </c>
      <c r="K845" s="430">
        <v>1.01</v>
      </c>
      <c r="L845" s="430">
        <v>5</v>
      </c>
      <c r="M845" s="479">
        <f t="shared" si="19"/>
        <v>0.3</v>
      </c>
      <c r="N845" s="594">
        <f t="shared" si="18"/>
        <v>0</v>
      </c>
      <c r="O845" s="594">
        <v>19.999999999999993</v>
      </c>
      <c r="P845" s="484"/>
      <c r="Q845" s="484"/>
    </row>
    <row r="846" spans="1:17">
      <c r="A846" s="670">
        <v>829</v>
      </c>
      <c r="B846" s="677">
        <v>1</v>
      </c>
      <c r="C846" s="677">
        <v>4</v>
      </c>
      <c r="D846" s="677">
        <v>13</v>
      </c>
      <c r="E846" s="676">
        <v>0</v>
      </c>
      <c r="F846" s="448">
        <v>0</v>
      </c>
      <c r="G846" s="358">
        <v>0</v>
      </c>
      <c r="H846" s="428">
        <v>0</v>
      </c>
      <c r="I846" s="428">
        <v>-0.27</v>
      </c>
      <c r="J846" s="428">
        <v>19.947234978618368</v>
      </c>
      <c r="K846" s="430">
        <v>1.27</v>
      </c>
      <c r="L846" s="430">
        <v>5</v>
      </c>
      <c r="M846" s="479">
        <f t="shared" si="19"/>
        <v>0</v>
      </c>
      <c r="N846" s="594">
        <f t="shared" si="18"/>
        <v>0</v>
      </c>
      <c r="O846" s="594">
        <v>20</v>
      </c>
      <c r="P846" s="484"/>
      <c r="Q846" s="484"/>
    </row>
    <row r="847" spans="1:17">
      <c r="A847" s="670">
        <v>830</v>
      </c>
      <c r="B847" s="677">
        <v>1</v>
      </c>
      <c r="C847" s="677">
        <v>4</v>
      </c>
      <c r="D847" s="677">
        <v>14</v>
      </c>
      <c r="E847" s="676">
        <v>0</v>
      </c>
      <c r="F847" s="448">
        <v>0</v>
      </c>
      <c r="G847" s="358">
        <v>0</v>
      </c>
      <c r="H847" s="428">
        <v>0</v>
      </c>
      <c r="I847" s="428">
        <v>0.93</v>
      </c>
      <c r="J847" s="428">
        <v>20.103676511313566</v>
      </c>
      <c r="K847" s="430">
        <v>1.53</v>
      </c>
      <c r="L847" s="430">
        <v>5</v>
      </c>
      <c r="M847" s="479">
        <f t="shared" si="19"/>
        <v>0</v>
      </c>
      <c r="N847" s="594">
        <f t="shared" si="18"/>
        <v>0</v>
      </c>
      <c r="O847" s="594">
        <v>20.000000000000004</v>
      </c>
      <c r="P847" s="484"/>
      <c r="Q847" s="484"/>
    </row>
    <row r="848" spans="1:17">
      <c r="A848" s="670">
        <v>831</v>
      </c>
      <c r="B848" s="677">
        <v>1</v>
      </c>
      <c r="C848" s="677">
        <v>4</v>
      </c>
      <c r="D848" s="677">
        <v>15</v>
      </c>
      <c r="E848" s="676">
        <v>0</v>
      </c>
      <c r="F848" s="448">
        <v>0</v>
      </c>
      <c r="G848" s="358">
        <v>0</v>
      </c>
      <c r="H848" s="428">
        <v>0</v>
      </c>
      <c r="I848" s="428">
        <v>0.62</v>
      </c>
      <c r="J848" s="428">
        <v>20.121233302317208</v>
      </c>
      <c r="K848" s="430">
        <v>1.19</v>
      </c>
      <c r="L848" s="430">
        <v>5</v>
      </c>
      <c r="M848" s="479">
        <f t="shared" si="19"/>
        <v>0</v>
      </c>
      <c r="N848" s="594">
        <f t="shared" si="18"/>
        <v>0</v>
      </c>
      <c r="O848" s="594">
        <v>20.000000000000004</v>
      </c>
      <c r="P848" s="484"/>
      <c r="Q848" s="484"/>
    </row>
    <row r="849" spans="1:17">
      <c r="A849" s="670">
        <v>832</v>
      </c>
      <c r="B849" s="677">
        <v>1</v>
      </c>
      <c r="C849" s="677">
        <v>4</v>
      </c>
      <c r="D849" s="677">
        <v>16</v>
      </c>
      <c r="E849" s="676">
        <v>0</v>
      </c>
      <c r="F849" s="448">
        <v>0</v>
      </c>
      <c r="G849" s="358">
        <v>0</v>
      </c>
      <c r="H849" s="428">
        <v>0</v>
      </c>
      <c r="I849" s="428">
        <v>0.32</v>
      </c>
      <c r="J849" s="428">
        <v>20.127293630717158</v>
      </c>
      <c r="K849" s="430">
        <v>0.84</v>
      </c>
      <c r="L849" s="430">
        <v>5</v>
      </c>
      <c r="M849" s="479">
        <f t="shared" si="19"/>
        <v>0</v>
      </c>
      <c r="N849" s="594">
        <f t="shared" si="18"/>
        <v>0</v>
      </c>
      <c r="O849" s="594">
        <v>20</v>
      </c>
      <c r="P849" s="484"/>
      <c r="Q849" s="484"/>
    </row>
    <row r="850" spans="1:17">
      <c r="A850" s="670">
        <v>833</v>
      </c>
      <c r="B850" s="677">
        <v>1</v>
      </c>
      <c r="C850" s="677">
        <v>4</v>
      </c>
      <c r="D850" s="677">
        <v>17</v>
      </c>
      <c r="E850" s="676">
        <v>0</v>
      </c>
      <c r="F850" s="448">
        <v>0</v>
      </c>
      <c r="G850" s="358">
        <v>0</v>
      </c>
      <c r="H850" s="428">
        <v>0</v>
      </c>
      <c r="I850" s="428">
        <v>0.01</v>
      </c>
      <c r="J850" s="428">
        <v>20.137408370682465</v>
      </c>
      <c r="K850" s="430">
        <v>0.5</v>
      </c>
      <c r="L850" s="430">
        <v>5</v>
      </c>
      <c r="M850" s="479">
        <f t="shared" si="19"/>
        <v>0</v>
      </c>
      <c r="N850" s="594">
        <f t="shared" si="18"/>
        <v>0</v>
      </c>
      <c r="O850" s="594">
        <v>20.000000000000004</v>
      </c>
      <c r="P850" s="484"/>
      <c r="Q850" s="484"/>
    </row>
    <row r="851" spans="1:17">
      <c r="A851" s="670">
        <v>834</v>
      </c>
      <c r="B851" s="677">
        <v>1</v>
      </c>
      <c r="C851" s="677">
        <v>4</v>
      </c>
      <c r="D851" s="677">
        <v>18</v>
      </c>
      <c r="E851" s="676">
        <v>0</v>
      </c>
      <c r="F851" s="448">
        <v>0</v>
      </c>
      <c r="G851" s="358">
        <v>0</v>
      </c>
      <c r="H851" s="428">
        <v>0</v>
      </c>
      <c r="I851" s="428">
        <v>-0.61</v>
      </c>
      <c r="J851" s="428">
        <v>20.137587619654749</v>
      </c>
      <c r="K851" s="430">
        <v>0.7</v>
      </c>
      <c r="L851" s="430">
        <v>5</v>
      </c>
      <c r="M851" s="479">
        <f t="shared" si="19"/>
        <v>0.3</v>
      </c>
      <c r="N851" s="594">
        <f t="shared" ref="N851:N914" si="20">+IF((O850-I850)&gt;$O$8,1,0)*IF(I850&gt;$O$9,1,0)*IF(O850&gt;($O$11-$O$10),1,0)</f>
        <v>0</v>
      </c>
      <c r="O851" s="594">
        <v>20.000000000000004</v>
      </c>
      <c r="P851" s="484"/>
      <c r="Q851" s="484"/>
    </row>
    <row r="852" spans="1:17">
      <c r="A852" s="670">
        <v>835</v>
      </c>
      <c r="B852" s="677">
        <v>1</v>
      </c>
      <c r="C852" s="677">
        <v>4</v>
      </c>
      <c r="D852" s="677">
        <v>19</v>
      </c>
      <c r="E852" s="676">
        <v>0</v>
      </c>
      <c r="F852" s="448">
        <v>0</v>
      </c>
      <c r="G852" s="358">
        <v>0</v>
      </c>
      <c r="H852" s="428">
        <v>0</v>
      </c>
      <c r="I852" s="428">
        <v>-1.23</v>
      </c>
      <c r="J852" s="428">
        <v>19.917830653433263</v>
      </c>
      <c r="K852" s="430">
        <v>0.91</v>
      </c>
      <c r="L852" s="430">
        <v>5</v>
      </c>
      <c r="M852" s="479">
        <f t="shared" si="19"/>
        <v>0</v>
      </c>
      <c r="N852" s="594">
        <f t="shared" si="20"/>
        <v>0</v>
      </c>
      <c r="O852" s="594">
        <v>19.999999999999996</v>
      </c>
      <c r="P852" s="484"/>
      <c r="Q852" s="484"/>
    </row>
    <row r="853" spans="1:17">
      <c r="A853" s="670">
        <v>836</v>
      </c>
      <c r="B853" s="677">
        <v>1</v>
      </c>
      <c r="C853" s="677">
        <v>4</v>
      </c>
      <c r="D853" s="677">
        <v>20</v>
      </c>
      <c r="E853" s="676">
        <v>0</v>
      </c>
      <c r="F853" s="448">
        <v>0</v>
      </c>
      <c r="G853" s="358">
        <v>0</v>
      </c>
      <c r="H853" s="428">
        <v>0</v>
      </c>
      <c r="I853" s="428">
        <v>-1.85</v>
      </c>
      <c r="J853" s="428">
        <v>20.102107827685902</v>
      </c>
      <c r="K853" s="430">
        <v>1.1200000000000001</v>
      </c>
      <c r="L853" s="430">
        <v>5</v>
      </c>
      <c r="M853" s="479">
        <f t="shared" si="19"/>
        <v>0</v>
      </c>
      <c r="N853" s="594">
        <f t="shared" si="20"/>
        <v>0</v>
      </c>
      <c r="O853" s="594">
        <v>20</v>
      </c>
      <c r="P853" s="484"/>
      <c r="Q853" s="484"/>
    </row>
    <row r="854" spans="1:17">
      <c r="A854" s="670">
        <v>837</v>
      </c>
      <c r="B854" s="677">
        <v>1</v>
      </c>
      <c r="C854" s="677">
        <v>4</v>
      </c>
      <c r="D854" s="677">
        <v>21</v>
      </c>
      <c r="E854" s="676">
        <v>0</v>
      </c>
      <c r="F854" s="448">
        <v>0</v>
      </c>
      <c r="G854" s="358">
        <v>0</v>
      </c>
      <c r="H854" s="428">
        <v>0</v>
      </c>
      <c r="I854" s="428">
        <v>-2.13</v>
      </c>
      <c r="J854" s="428">
        <v>20.136454985580119</v>
      </c>
      <c r="K854" s="430">
        <v>0.97</v>
      </c>
      <c r="L854" s="430">
        <v>5</v>
      </c>
      <c r="M854" s="479">
        <f t="shared" si="19"/>
        <v>0</v>
      </c>
      <c r="N854" s="594">
        <f t="shared" si="20"/>
        <v>0</v>
      </c>
      <c r="O854" s="594">
        <v>20</v>
      </c>
      <c r="P854" s="484"/>
      <c r="Q854" s="484"/>
    </row>
    <row r="855" spans="1:17">
      <c r="A855" s="670">
        <v>838</v>
      </c>
      <c r="B855" s="677">
        <v>1</v>
      </c>
      <c r="C855" s="677">
        <v>4</v>
      </c>
      <c r="D855" s="677">
        <v>22</v>
      </c>
      <c r="E855" s="676">
        <v>0</v>
      </c>
      <c r="F855" s="448">
        <v>0</v>
      </c>
      <c r="G855" s="358">
        <v>0</v>
      </c>
      <c r="H855" s="428">
        <v>0</v>
      </c>
      <c r="I855" s="428">
        <v>-2.41</v>
      </c>
      <c r="J855" s="428">
        <v>20.155927315757193</v>
      </c>
      <c r="K855" s="430">
        <v>0.82</v>
      </c>
      <c r="L855" s="430">
        <v>5</v>
      </c>
      <c r="M855" s="479">
        <f t="shared" si="19"/>
        <v>0</v>
      </c>
      <c r="N855" s="594">
        <f t="shared" si="20"/>
        <v>0</v>
      </c>
      <c r="O855" s="594">
        <v>20</v>
      </c>
      <c r="P855" s="484"/>
      <c r="Q855" s="484"/>
    </row>
    <row r="856" spans="1:17">
      <c r="A856" s="670">
        <v>839</v>
      </c>
      <c r="B856" s="677">
        <v>1</v>
      </c>
      <c r="C856" s="677">
        <v>4</v>
      </c>
      <c r="D856" s="677">
        <v>23</v>
      </c>
      <c r="E856" s="676">
        <v>0</v>
      </c>
      <c r="F856" s="448">
        <v>0</v>
      </c>
      <c r="G856" s="358">
        <v>0</v>
      </c>
      <c r="H856" s="428">
        <v>0</v>
      </c>
      <c r="I856" s="428">
        <v>-2.69</v>
      </c>
      <c r="J856" s="428">
        <v>20.171000561577234</v>
      </c>
      <c r="K856" s="430">
        <v>0.68</v>
      </c>
      <c r="L856" s="430">
        <v>5</v>
      </c>
      <c r="M856" s="479">
        <f t="shared" si="19"/>
        <v>0</v>
      </c>
      <c r="N856" s="594">
        <f t="shared" si="20"/>
        <v>0</v>
      </c>
      <c r="O856" s="594">
        <v>20</v>
      </c>
      <c r="P856" s="484"/>
      <c r="Q856" s="484"/>
    </row>
    <row r="857" spans="1:17">
      <c r="A857" s="670">
        <v>840</v>
      </c>
      <c r="B857" s="677">
        <v>1</v>
      </c>
      <c r="C857" s="677">
        <v>4</v>
      </c>
      <c r="D857" s="677">
        <v>24</v>
      </c>
      <c r="E857" s="676">
        <v>0</v>
      </c>
      <c r="F857" s="448">
        <v>0</v>
      </c>
      <c r="G857" s="358">
        <v>0</v>
      </c>
      <c r="H857" s="428">
        <v>0</v>
      </c>
      <c r="I857" s="428">
        <v>-2.89</v>
      </c>
      <c r="J857" s="428">
        <v>19.903875272844576</v>
      </c>
      <c r="K857" s="430">
        <v>0.79</v>
      </c>
      <c r="L857" s="430">
        <v>5</v>
      </c>
      <c r="M857" s="479">
        <f t="shared" si="19"/>
        <v>0</v>
      </c>
      <c r="N857" s="594">
        <f t="shared" si="20"/>
        <v>0</v>
      </c>
      <c r="O857" s="594">
        <v>19.826481886823721</v>
      </c>
      <c r="P857" s="484"/>
      <c r="Q857" s="484"/>
    </row>
    <row r="858" spans="1:17">
      <c r="A858" s="670">
        <v>841</v>
      </c>
      <c r="B858" s="677">
        <v>1</v>
      </c>
      <c r="C858" s="677">
        <v>5</v>
      </c>
      <c r="D858" s="677">
        <v>1</v>
      </c>
      <c r="E858" s="676">
        <v>0</v>
      </c>
      <c r="F858" s="448">
        <v>0</v>
      </c>
      <c r="G858" s="358">
        <v>0</v>
      </c>
      <c r="H858" s="428">
        <v>0</v>
      </c>
      <c r="I858" s="428">
        <v>-3.1</v>
      </c>
      <c r="J858" s="428">
        <v>19.783340864025927</v>
      </c>
      <c r="K858" s="430">
        <v>0.9</v>
      </c>
      <c r="L858" s="430">
        <v>5</v>
      </c>
      <c r="M858" s="479">
        <f t="shared" si="19"/>
        <v>0</v>
      </c>
      <c r="N858" s="594">
        <f t="shared" si="20"/>
        <v>0</v>
      </c>
      <c r="O858" s="594">
        <v>19.740607395937644</v>
      </c>
      <c r="P858" s="484"/>
      <c r="Q858" s="484"/>
    </row>
    <row r="859" spans="1:17">
      <c r="A859" s="670">
        <v>842</v>
      </c>
      <c r="B859" s="677">
        <v>1</v>
      </c>
      <c r="C859" s="677">
        <v>5</v>
      </c>
      <c r="D859" s="677">
        <v>2</v>
      </c>
      <c r="E859" s="676">
        <v>0</v>
      </c>
      <c r="F859" s="448">
        <v>0</v>
      </c>
      <c r="G859" s="358">
        <v>0</v>
      </c>
      <c r="H859" s="428">
        <v>0</v>
      </c>
      <c r="I859" s="428">
        <v>-3.3</v>
      </c>
      <c r="J859" s="428">
        <v>19.651950091307665</v>
      </c>
      <c r="K859" s="430">
        <v>1.01</v>
      </c>
      <c r="L859" s="430">
        <v>5</v>
      </c>
      <c r="M859" s="479">
        <f t="shared" si="19"/>
        <v>0</v>
      </c>
      <c r="N859" s="594">
        <f t="shared" si="20"/>
        <v>0</v>
      </c>
      <c r="O859" s="594">
        <v>19.645447798649649</v>
      </c>
      <c r="P859" s="484"/>
      <c r="Q859" s="484"/>
    </row>
    <row r="860" spans="1:17">
      <c r="A860" s="670">
        <v>843</v>
      </c>
      <c r="B860" s="677">
        <v>1</v>
      </c>
      <c r="C860" s="677">
        <v>5</v>
      </c>
      <c r="D860" s="677">
        <v>3</v>
      </c>
      <c r="E860" s="676">
        <v>0</v>
      </c>
      <c r="F860" s="448">
        <v>0</v>
      </c>
      <c r="G860" s="358">
        <v>0</v>
      </c>
      <c r="H860" s="428">
        <v>0</v>
      </c>
      <c r="I860" s="428">
        <v>-3.4</v>
      </c>
      <c r="J860" s="428">
        <v>19.575863476770817</v>
      </c>
      <c r="K860" s="430">
        <v>1.1499999999999999</v>
      </c>
      <c r="L860" s="430">
        <v>5</v>
      </c>
      <c r="M860" s="479">
        <f t="shared" si="19"/>
        <v>0</v>
      </c>
      <c r="N860" s="594">
        <f t="shared" si="20"/>
        <v>0</v>
      </c>
      <c r="O860" s="594">
        <v>19.583397102407787</v>
      </c>
      <c r="P860" s="484"/>
      <c r="Q860" s="484"/>
    </row>
    <row r="861" spans="1:17">
      <c r="A861" s="670">
        <v>844</v>
      </c>
      <c r="B861" s="677">
        <v>1</v>
      </c>
      <c r="C861" s="677">
        <v>5</v>
      </c>
      <c r="D861" s="677">
        <v>4</v>
      </c>
      <c r="E861" s="676">
        <v>0</v>
      </c>
      <c r="F861" s="448">
        <v>0</v>
      </c>
      <c r="G861" s="358">
        <v>0</v>
      </c>
      <c r="H861" s="428">
        <v>0</v>
      </c>
      <c r="I861" s="428">
        <v>-3.49</v>
      </c>
      <c r="J861" s="428">
        <v>19.519427105711387</v>
      </c>
      <c r="K861" s="430">
        <v>1.29</v>
      </c>
      <c r="L861" s="430">
        <v>5</v>
      </c>
      <c r="M861" s="479">
        <f t="shared" si="19"/>
        <v>0</v>
      </c>
      <c r="N861" s="594">
        <f t="shared" si="20"/>
        <v>0</v>
      </c>
      <c r="O861" s="594">
        <v>19.532892479875962</v>
      </c>
      <c r="P861" s="484"/>
      <c r="Q861" s="484"/>
    </row>
    <row r="862" spans="1:17">
      <c r="A862" s="670">
        <v>845</v>
      </c>
      <c r="B862" s="677">
        <v>1</v>
      </c>
      <c r="C862" s="677">
        <v>5</v>
      </c>
      <c r="D862" s="677">
        <v>5</v>
      </c>
      <c r="E862" s="676">
        <v>0</v>
      </c>
      <c r="F862" s="448">
        <v>0</v>
      </c>
      <c r="G862" s="358">
        <v>0</v>
      </c>
      <c r="H862" s="428">
        <v>0</v>
      </c>
      <c r="I862" s="428">
        <v>-3.59</v>
      </c>
      <c r="J862" s="428">
        <v>19.470238985966144</v>
      </c>
      <c r="K862" s="430">
        <v>1.43</v>
      </c>
      <c r="L862" s="430">
        <v>5</v>
      </c>
      <c r="M862" s="479">
        <f t="shared" si="19"/>
        <v>0</v>
      </c>
      <c r="N862" s="594">
        <f t="shared" si="20"/>
        <v>0</v>
      </c>
      <c r="O862" s="594">
        <v>19.486798186373548</v>
      </c>
      <c r="P862" s="484"/>
      <c r="Q862" s="484"/>
    </row>
    <row r="863" spans="1:17">
      <c r="A863" s="670">
        <v>846</v>
      </c>
      <c r="B863" s="677">
        <v>1</v>
      </c>
      <c r="C863" s="677">
        <v>5</v>
      </c>
      <c r="D863" s="677">
        <v>6</v>
      </c>
      <c r="E863" s="676">
        <v>0</v>
      </c>
      <c r="F863" s="448">
        <v>0</v>
      </c>
      <c r="G863" s="358">
        <v>0</v>
      </c>
      <c r="H863" s="428">
        <v>0</v>
      </c>
      <c r="I863" s="428">
        <v>-3.48</v>
      </c>
      <c r="J863" s="428">
        <v>19.426360678524965</v>
      </c>
      <c r="K863" s="430">
        <v>2.0099999999999998</v>
      </c>
      <c r="L863" s="430">
        <v>5</v>
      </c>
      <c r="M863" s="479">
        <f t="shared" si="19"/>
        <v>0.3</v>
      </c>
      <c r="N863" s="594">
        <f t="shared" si="20"/>
        <v>0</v>
      </c>
      <c r="O863" s="594">
        <v>19.444952392526325</v>
      </c>
      <c r="P863" s="484"/>
      <c r="Q863" s="484"/>
    </row>
    <row r="864" spans="1:17">
      <c r="A864" s="670">
        <v>847</v>
      </c>
      <c r="B864" s="677">
        <v>1</v>
      </c>
      <c r="C864" s="677">
        <v>5</v>
      </c>
      <c r="D864" s="677">
        <v>7</v>
      </c>
      <c r="E864" s="676">
        <v>0</v>
      </c>
      <c r="F864" s="448">
        <v>0</v>
      </c>
      <c r="G864" s="358">
        <v>0</v>
      </c>
      <c r="H864" s="428">
        <v>0</v>
      </c>
      <c r="I864" s="428">
        <v>-3.36</v>
      </c>
      <c r="J864" s="428">
        <v>20.053412341559834</v>
      </c>
      <c r="K864" s="430">
        <v>2.58</v>
      </c>
      <c r="L864" s="430">
        <v>5</v>
      </c>
      <c r="M864" s="479">
        <f t="shared" si="19"/>
        <v>0</v>
      </c>
      <c r="N864" s="594">
        <f t="shared" si="20"/>
        <v>0</v>
      </c>
      <c r="O864" s="594">
        <v>20</v>
      </c>
      <c r="P864" s="484"/>
      <c r="Q864" s="484"/>
    </row>
    <row r="865" spans="1:17">
      <c r="A865" s="670">
        <v>848</v>
      </c>
      <c r="B865" s="677">
        <v>1</v>
      </c>
      <c r="C865" s="677">
        <v>5</v>
      </c>
      <c r="D865" s="677">
        <v>8</v>
      </c>
      <c r="E865" s="676">
        <v>0</v>
      </c>
      <c r="F865" s="448">
        <v>0</v>
      </c>
      <c r="G865" s="358">
        <v>0</v>
      </c>
      <c r="H865" s="428">
        <v>0</v>
      </c>
      <c r="I865" s="428">
        <v>-3.25</v>
      </c>
      <c r="J865" s="428">
        <v>20.245786997690068</v>
      </c>
      <c r="K865" s="430">
        <v>3.16</v>
      </c>
      <c r="L865" s="430">
        <v>5</v>
      </c>
      <c r="M865" s="479">
        <f t="shared" si="19"/>
        <v>0</v>
      </c>
      <c r="N865" s="594">
        <f t="shared" si="20"/>
        <v>0</v>
      </c>
      <c r="O865" s="594">
        <v>20.000000000000007</v>
      </c>
      <c r="P865" s="484"/>
      <c r="Q865" s="484"/>
    </row>
    <row r="866" spans="1:17">
      <c r="A866" s="670">
        <v>849</v>
      </c>
      <c r="B866" s="677">
        <v>1</v>
      </c>
      <c r="C866" s="677">
        <v>5</v>
      </c>
      <c r="D866" s="677">
        <v>9</v>
      </c>
      <c r="E866" s="676">
        <v>0</v>
      </c>
      <c r="F866" s="448">
        <v>0</v>
      </c>
      <c r="G866" s="358">
        <v>0</v>
      </c>
      <c r="H866" s="428">
        <v>0</v>
      </c>
      <c r="I866" s="428">
        <v>-2.31</v>
      </c>
      <c r="J866" s="428">
        <v>20.258207333064529</v>
      </c>
      <c r="K866" s="430">
        <v>3.15</v>
      </c>
      <c r="L866" s="430">
        <v>5</v>
      </c>
      <c r="M866" s="479">
        <f t="shared" si="19"/>
        <v>0</v>
      </c>
      <c r="N866" s="594">
        <f t="shared" si="20"/>
        <v>0</v>
      </c>
      <c r="O866" s="594">
        <v>20</v>
      </c>
      <c r="P866" s="484"/>
      <c r="Q866" s="484"/>
    </row>
    <row r="867" spans="1:17">
      <c r="A867" s="670">
        <v>850</v>
      </c>
      <c r="B867" s="677">
        <v>1</v>
      </c>
      <c r="C867" s="677">
        <v>5</v>
      </c>
      <c r="D867" s="677">
        <v>10</v>
      </c>
      <c r="E867" s="676">
        <v>0</v>
      </c>
      <c r="F867" s="448">
        <v>0</v>
      </c>
      <c r="G867" s="358">
        <v>0</v>
      </c>
      <c r="H867" s="428">
        <v>0</v>
      </c>
      <c r="I867" s="428">
        <v>-1.37</v>
      </c>
      <c r="J867" s="428">
        <v>20.256353664243765</v>
      </c>
      <c r="K867" s="430">
        <v>3.15</v>
      </c>
      <c r="L867" s="430">
        <v>5</v>
      </c>
      <c r="M867" s="479">
        <f t="shared" si="19"/>
        <v>0</v>
      </c>
      <c r="N867" s="594">
        <f t="shared" si="20"/>
        <v>0</v>
      </c>
      <c r="O867" s="594">
        <v>20</v>
      </c>
      <c r="P867" s="484"/>
      <c r="Q867" s="484"/>
    </row>
    <row r="868" spans="1:17">
      <c r="A868" s="670">
        <v>851</v>
      </c>
      <c r="B868" s="677">
        <v>1</v>
      </c>
      <c r="C868" s="677">
        <v>5</v>
      </c>
      <c r="D868" s="677">
        <v>11</v>
      </c>
      <c r="E868" s="676">
        <v>0</v>
      </c>
      <c r="F868" s="448">
        <v>0</v>
      </c>
      <c r="G868" s="358">
        <v>0</v>
      </c>
      <c r="H868" s="428">
        <v>0</v>
      </c>
      <c r="I868" s="428">
        <v>-0.43</v>
      </c>
      <c r="J868" s="428">
        <v>20.220934649779235</v>
      </c>
      <c r="K868" s="430">
        <v>3.14</v>
      </c>
      <c r="L868" s="430">
        <v>5</v>
      </c>
      <c r="M868" s="479">
        <f t="shared" si="19"/>
        <v>0</v>
      </c>
      <c r="N868" s="594">
        <f t="shared" si="20"/>
        <v>0</v>
      </c>
      <c r="O868" s="594">
        <v>20.000000000000007</v>
      </c>
      <c r="P868" s="484"/>
      <c r="Q868" s="484"/>
    </row>
    <row r="869" spans="1:17">
      <c r="A869" s="670">
        <v>852</v>
      </c>
      <c r="B869" s="677">
        <v>1</v>
      </c>
      <c r="C869" s="677">
        <v>5</v>
      </c>
      <c r="D869" s="677">
        <v>12</v>
      </c>
      <c r="E869" s="676">
        <v>0</v>
      </c>
      <c r="F869" s="448">
        <v>0</v>
      </c>
      <c r="G869" s="358">
        <v>0</v>
      </c>
      <c r="H869" s="428">
        <v>0</v>
      </c>
      <c r="I869" s="428">
        <v>1.34</v>
      </c>
      <c r="J869" s="428">
        <v>20.193477151086363</v>
      </c>
      <c r="K869" s="430">
        <v>2.83</v>
      </c>
      <c r="L869" s="430">
        <v>5</v>
      </c>
      <c r="M869" s="479">
        <f t="shared" si="19"/>
        <v>0.3</v>
      </c>
      <c r="N869" s="594">
        <f t="shared" si="20"/>
        <v>0</v>
      </c>
      <c r="O869" s="594">
        <v>20</v>
      </c>
      <c r="P869" s="484"/>
      <c r="Q869" s="484"/>
    </row>
    <row r="870" spans="1:17">
      <c r="A870" s="670">
        <v>853</v>
      </c>
      <c r="B870" s="677">
        <v>1</v>
      </c>
      <c r="C870" s="677">
        <v>5</v>
      </c>
      <c r="D870" s="677">
        <v>13</v>
      </c>
      <c r="E870" s="676">
        <v>0</v>
      </c>
      <c r="F870" s="448">
        <v>0</v>
      </c>
      <c r="G870" s="358">
        <v>0</v>
      </c>
      <c r="H870" s="428">
        <v>0</v>
      </c>
      <c r="I870" s="428">
        <v>3.11</v>
      </c>
      <c r="J870" s="428">
        <v>19.956376687862253</v>
      </c>
      <c r="K870" s="430">
        <v>2.52</v>
      </c>
      <c r="L870" s="430">
        <v>5</v>
      </c>
      <c r="M870" s="479">
        <f t="shared" si="19"/>
        <v>0</v>
      </c>
      <c r="N870" s="594">
        <f t="shared" si="20"/>
        <v>0</v>
      </c>
      <c r="O870" s="594">
        <v>20</v>
      </c>
      <c r="P870" s="484"/>
      <c r="Q870" s="484"/>
    </row>
    <row r="871" spans="1:17">
      <c r="A871" s="670">
        <v>854</v>
      </c>
      <c r="B871" s="677">
        <v>1</v>
      </c>
      <c r="C871" s="677">
        <v>5</v>
      </c>
      <c r="D871" s="677">
        <v>14</v>
      </c>
      <c r="E871" s="676">
        <v>0</v>
      </c>
      <c r="F871" s="448">
        <v>0</v>
      </c>
      <c r="G871" s="358">
        <v>0</v>
      </c>
      <c r="H871" s="428">
        <v>0</v>
      </c>
      <c r="I871" s="428">
        <v>4.88</v>
      </c>
      <c r="J871" s="428">
        <v>20.052999381165996</v>
      </c>
      <c r="K871" s="430">
        <v>2.21</v>
      </c>
      <c r="L871" s="430">
        <v>5</v>
      </c>
      <c r="M871" s="479">
        <f t="shared" si="19"/>
        <v>0</v>
      </c>
      <c r="N871" s="594">
        <f t="shared" si="20"/>
        <v>0</v>
      </c>
      <c r="O871" s="594">
        <v>20</v>
      </c>
      <c r="P871" s="484"/>
      <c r="Q871" s="484"/>
    </row>
    <row r="872" spans="1:17">
      <c r="A872" s="670">
        <v>855</v>
      </c>
      <c r="B872" s="677">
        <v>1</v>
      </c>
      <c r="C872" s="677">
        <v>5</v>
      </c>
      <c r="D872" s="677">
        <v>15</v>
      </c>
      <c r="E872" s="676">
        <v>0</v>
      </c>
      <c r="F872" s="448">
        <v>0</v>
      </c>
      <c r="G872" s="358">
        <v>0</v>
      </c>
      <c r="H872" s="428">
        <v>0</v>
      </c>
      <c r="I872" s="428">
        <v>4.72</v>
      </c>
      <c r="J872" s="428">
        <v>20.113298244223557</v>
      </c>
      <c r="K872" s="430">
        <v>2.67</v>
      </c>
      <c r="L872" s="430">
        <v>5</v>
      </c>
      <c r="M872" s="479">
        <f t="shared" si="19"/>
        <v>0</v>
      </c>
      <c r="N872" s="594">
        <f t="shared" si="20"/>
        <v>0</v>
      </c>
      <c r="O872" s="594">
        <v>20.042084223616087</v>
      </c>
      <c r="P872" s="484"/>
      <c r="Q872" s="484"/>
    </row>
    <row r="873" spans="1:17">
      <c r="A873" s="670">
        <v>856</v>
      </c>
      <c r="B873" s="677">
        <v>1</v>
      </c>
      <c r="C873" s="677">
        <v>5</v>
      </c>
      <c r="D873" s="677">
        <v>16</v>
      </c>
      <c r="E873" s="676">
        <v>0</v>
      </c>
      <c r="F873" s="448">
        <v>0</v>
      </c>
      <c r="G873" s="358">
        <v>0</v>
      </c>
      <c r="H873" s="428">
        <v>0</v>
      </c>
      <c r="I873" s="428">
        <v>4.57</v>
      </c>
      <c r="J873" s="428">
        <v>20.077212175353711</v>
      </c>
      <c r="K873" s="430">
        <v>3.14</v>
      </c>
      <c r="L873" s="430">
        <v>5</v>
      </c>
      <c r="M873" s="479">
        <f t="shared" si="19"/>
        <v>0</v>
      </c>
      <c r="N873" s="594">
        <f t="shared" si="20"/>
        <v>0</v>
      </c>
      <c r="O873" s="594">
        <v>20.014899305276678</v>
      </c>
      <c r="P873" s="484"/>
      <c r="Q873" s="484"/>
    </row>
    <row r="874" spans="1:17">
      <c r="A874" s="670">
        <v>857</v>
      </c>
      <c r="B874" s="677">
        <v>1</v>
      </c>
      <c r="C874" s="677">
        <v>5</v>
      </c>
      <c r="D874" s="677">
        <v>17</v>
      </c>
      <c r="E874" s="676">
        <v>0</v>
      </c>
      <c r="F874" s="448">
        <v>0</v>
      </c>
      <c r="G874" s="358">
        <v>0</v>
      </c>
      <c r="H874" s="428">
        <v>0</v>
      </c>
      <c r="I874" s="428">
        <v>4.41</v>
      </c>
      <c r="J874" s="428">
        <v>20.061029744840866</v>
      </c>
      <c r="K874" s="430">
        <v>3.6</v>
      </c>
      <c r="L874" s="430">
        <v>5</v>
      </c>
      <c r="M874" s="479">
        <f t="shared" si="19"/>
        <v>0</v>
      </c>
      <c r="N874" s="594">
        <f t="shared" si="20"/>
        <v>0</v>
      </c>
      <c r="O874" s="594">
        <v>19.999999999999996</v>
      </c>
      <c r="P874" s="484"/>
      <c r="Q874" s="484"/>
    </row>
    <row r="875" spans="1:17">
      <c r="A875" s="670">
        <v>858</v>
      </c>
      <c r="B875" s="677">
        <v>1</v>
      </c>
      <c r="C875" s="677">
        <v>5</v>
      </c>
      <c r="D875" s="677">
        <v>18</v>
      </c>
      <c r="E875" s="676">
        <v>0</v>
      </c>
      <c r="F875" s="448">
        <v>0</v>
      </c>
      <c r="G875" s="358">
        <v>0</v>
      </c>
      <c r="H875" s="428">
        <v>0</v>
      </c>
      <c r="I875" s="428">
        <v>4.03</v>
      </c>
      <c r="J875" s="428">
        <v>20.199290231000994</v>
      </c>
      <c r="K875" s="430">
        <v>3.71</v>
      </c>
      <c r="L875" s="430">
        <v>5</v>
      </c>
      <c r="M875" s="479">
        <f t="shared" ref="M875:M938" si="21">IF(N875=1,1,IF(OR(D875=6,D875=12,D875=18),0.3,0))</f>
        <v>0.3</v>
      </c>
      <c r="N875" s="594">
        <f t="shared" si="20"/>
        <v>0</v>
      </c>
      <c r="O875" s="594">
        <v>20.102297597848455</v>
      </c>
      <c r="P875" s="484"/>
      <c r="Q875" s="484"/>
    </row>
    <row r="876" spans="1:17">
      <c r="A876" s="670">
        <v>859</v>
      </c>
      <c r="B876" s="677">
        <v>1</v>
      </c>
      <c r="C876" s="677">
        <v>5</v>
      </c>
      <c r="D876" s="677">
        <v>19</v>
      </c>
      <c r="E876" s="676">
        <v>0</v>
      </c>
      <c r="F876" s="448">
        <v>0</v>
      </c>
      <c r="G876" s="358">
        <v>0</v>
      </c>
      <c r="H876" s="428">
        <v>0</v>
      </c>
      <c r="I876" s="428">
        <v>3.65</v>
      </c>
      <c r="J876" s="428">
        <v>19.87033808377349</v>
      </c>
      <c r="K876" s="430">
        <v>3.82</v>
      </c>
      <c r="L876" s="430">
        <v>5</v>
      </c>
      <c r="M876" s="479">
        <f t="shared" si="21"/>
        <v>0</v>
      </c>
      <c r="N876" s="594">
        <f t="shared" si="20"/>
        <v>0</v>
      </c>
      <c r="O876" s="594">
        <v>19.999999999999996</v>
      </c>
      <c r="P876" s="484"/>
      <c r="Q876" s="484"/>
    </row>
    <row r="877" spans="1:17">
      <c r="A877" s="670">
        <v>860</v>
      </c>
      <c r="B877" s="677">
        <v>1</v>
      </c>
      <c r="C877" s="677">
        <v>5</v>
      </c>
      <c r="D877" s="677">
        <v>20</v>
      </c>
      <c r="E877" s="676">
        <v>0</v>
      </c>
      <c r="F877" s="448">
        <v>0</v>
      </c>
      <c r="G877" s="358">
        <v>0</v>
      </c>
      <c r="H877" s="428">
        <v>0</v>
      </c>
      <c r="I877" s="428">
        <v>3.27</v>
      </c>
      <c r="J877" s="428">
        <v>20.035013230505253</v>
      </c>
      <c r="K877" s="430">
        <v>3.93</v>
      </c>
      <c r="L877" s="430">
        <v>5</v>
      </c>
      <c r="M877" s="479">
        <f t="shared" si="21"/>
        <v>0</v>
      </c>
      <c r="N877" s="594">
        <f t="shared" si="20"/>
        <v>0</v>
      </c>
      <c r="O877" s="594">
        <v>19.999999999999993</v>
      </c>
      <c r="P877" s="484"/>
      <c r="Q877" s="484"/>
    </row>
    <row r="878" spans="1:17">
      <c r="A878" s="670">
        <v>861</v>
      </c>
      <c r="B878" s="677">
        <v>1</v>
      </c>
      <c r="C878" s="677">
        <v>5</v>
      </c>
      <c r="D878" s="677">
        <v>21</v>
      </c>
      <c r="E878" s="676">
        <v>0</v>
      </c>
      <c r="F878" s="448">
        <v>0</v>
      </c>
      <c r="G878" s="358">
        <v>0</v>
      </c>
      <c r="H878" s="428">
        <v>0</v>
      </c>
      <c r="I878" s="428">
        <v>3.27</v>
      </c>
      <c r="J878" s="428">
        <v>20.067925859344829</v>
      </c>
      <c r="K878" s="430">
        <v>4</v>
      </c>
      <c r="L878" s="430">
        <v>5</v>
      </c>
      <c r="M878" s="479">
        <f t="shared" si="21"/>
        <v>0</v>
      </c>
      <c r="N878" s="594">
        <f t="shared" si="20"/>
        <v>0</v>
      </c>
      <c r="O878" s="594">
        <v>20</v>
      </c>
      <c r="P878" s="484"/>
      <c r="Q878" s="484"/>
    </row>
    <row r="879" spans="1:17">
      <c r="A879" s="670">
        <v>862</v>
      </c>
      <c r="B879" s="677">
        <v>1</v>
      </c>
      <c r="C879" s="677">
        <v>5</v>
      </c>
      <c r="D879" s="677">
        <v>22</v>
      </c>
      <c r="E879" s="676">
        <v>0</v>
      </c>
      <c r="F879" s="448">
        <v>0</v>
      </c>
      <c r="G879" s="358">
        <v>0</v>
      </c>
      <c r="H879" s="428">
        <v>0</v>
      </c>
      <c r="I879" s="428">
        <v>3.28</v>
      </c>
      <c r="J879" s="428">
        <v>20.086657269039499</v>
      </c>
      <c r="K879" s="430">
        <v>4.08</v>
      </c>
      <c r="L879" s="430">
        <v>5</v>
      </c>
      <c r="M879" s="479">
        <f t="shared" si="21"/>
        <v>0</v>
      </c>
      <c r="N879" s="594">
        <f t="shared" si="20"/>
        <v>0</v>
      </c>
      <c r="O879" s="594">
        <v>20</v>
      </c>
      <c r="P879" s="484"/>
      <c r="Q879" s="484"/>
    </row>
    <row r="880" spans="1:17">
      <c r="A880" s="670">
        <v>863</v>
      </c>
      <c r="B880" s="677">
        <v>1</v>
      </c>
      <c r="C880" s="677">
        <v>5</v>
      </c>
      <c r="D880" s="677">
        <v>23</v>
      </c>
      <c r="E880" s="676">
        <v>0</v>
      </c>
      <c r="F880" s="448">
        <v>0</v>
      </c>
      <c r="G880" s="358">
        <v>0</v>
      </c>
      <c r="H880" s="428">
        <v>0</v>
      </c>
      <c r="I880" s="428">
        <v>3.28</v>
      </c>
      <c r="J880" s="428">
        <v>20.100833690691388</v>
      </c>
      <c r="K880" s="430">
        <v>4.1500000000000004</v>
      </c>
      <c r="L880" s="430">
        <v>5</v>
      </c>
      <c r="M880" s="479">
        <f t="shared" si="21"/>
        <v>0</v>
      </c>
      <c r="N880" s="594">
        <f t="shared" si="20"/>
        <v>0</v>
      </c>
      <c r="O880" s="594">
        <v>20.000000000000004</v>
      </c>
      <c r="P880" s="484"/>
      <c r="Q880" s="484"/>
    </row>
    <row r="881" spans="1:17">
      <c r="A881" s="670">
        <v>864</v>
      </c>
      <c r="B881" s="677">
        <v>1</v>
      </c>
      <c r="C881" s="677">
        <v>5</v>
      </c>
      <c r="D881" s="677">
        <v>24</v>
      </c>
      <c r="E881" s="676">
        <v>0</v>
      </c>
      <c r="F881" s="448">
        <v>0</v>
      </c>
      <c r="G881" s="358">
        <v>0</v>
      </c>
      <c r="H881" s="428">
        <v>0</v>
      </c>
      <c r="I881" s="428">
        <v>3.36</v>
      </c>
      <c r="J881" s="428">
        <v>19.99926895654249</v>
      </c>
      <c r="K881" s="430">
        <v>4.5</v>
      </c>
      <c r="L881" s="430">
        <v>5</v>
      </c>
      <c r="M881" s="479">
        <f t="shared" si="21"/>
        <v>0</v>
      </c>
      <c r="N881" s="594">
        <f t="shared" si="20"/>
        <v>0</v>
      </c>
      <c r="O881" s="594">
        <v>19.930043181469529</v>
      </c>
      <c r="P881" s="484"/>
      <c r="Q881" s="484"/>
    </row>
    <row r="882" spans="1:17">
      <c r="A882" s="670">
        <v>865</v>
      </c>
      <c r="B882" s="677">
        <v>1</v>
      </c>
      <c r="C882" s="677">
        <v>6</v>
      </c>
      <c r="D882" s="677">
        <v>1</v>
      </c>
      <c r="E882" s="676">
        <v>0</v>
      </c>
      <c r="F882" s="448">
        <v>0</v>
      </c>
      <c r="G882" s="358">
        <v>0</v>
      </c>
      <c r="H882" s="428">
        <v>0</v>
      </c>
      <c r="I882" s="428">
        <v>3.44</v>
      </c>
      <c r="J882" s="428">
        <v>19.9486462602509</v>
      </c>
      <c r="K882" s="430">
        <v>4.84</v>
      </c>
      <c r="L882" s="430">
        <v>5</v>
      </c>
      <c r="M882" s="479">
        <f t="shared" si="21"/>
        <v>0</v>
      </c>
      <c r="N882" s="594">
        <f t="shared" si="20"/>
        <v>0</v>
      </c>
      <c r="O882" s="594">
        <v>19.891113978586684</v>
      </c>
      <c r="P882" s="484"/>
      <c r="Q882" s="484"/>
    </row>
    <row r="883" spans="1:17">
      <c r="A883" s="670">
        <v>866</v>
      </c>
      <c r="B883" s="677">
        <v>1</v>
      </c>
      <c r="C883" s="677">
        <v>6</v>
      </c>
      <c r="D883" s="677">
        <v>2</v>
      </c>
      <c r="E883" s="676">
        <v>0</v>
      </c>
      <c r="F883" s="448">
        <v>0</v>
      </c>
      <c r="G883" s="358">
        <v>0</v>
      </c>
      <c r="H883" s="428">
        <v>0</v>
      </c>
      <c r="I883" s="428">
        <v>3.52</v>
      </c>
      <c r="J883" s="428">
        <v>19.854870868096182</v>
      </c>
      <c r="K883" s="430">
        <v>5.19</v>
      </c>
      <c r="L883" s="430">
        <v>5</v>
      </c>
      <c r="M883" s="479">
        <f t="shared" si="21"/>
        <v>0</v>
      </c>
      <c r="N883" s="594">
        <f t="shared" si="20"/>
        <v>0</v>
      </c>
      <c r="O883" s="594">
        <v>19.824801925381042</v>
      </c>
      <c r="P883" s="484"/>
      <c r="Q883" s="484"/>
    </row>
    <row r="884" spans="1:17">
      <c r="A884" s="670">
        <v>867</v>
      </c>
      <c r="B884" s="677">
        <v>1</v>
      </c>
      <c r="C884" s="677">
        <v>6</v>
      </c>
      <c r="D884" s="677">
        <v>3</v>
      </c>
      <c r="E884" s="676">
        <v>0</v>
      </c>
      <c r="F884" s="448">
        <v>0</v>
      </c>
      <c r="G884" s="358">
        <v>0</v>
      </c>
      <c r="H884" s="428">
        <v>0</v>
      </c>
      <c r="I884" s="428">
        <v>3.75</v>
      </c>
      <c r="J884" s="428">
        <v>19.806188783678909</v>
      </c>
      <c r="K884" s="430">
        <v>5.68</v>
      </c>
      <c r="L884" s="430">
        <v>5</v>
      </c>
      <c r="M884" s="479">
        <f t="shared" si="21"/>
        <v>0</v>
      </c>
      <c r="N884" s="594">
        <f t="shared" si="20"/>
        <v>0</v>
      </c>
      <c r="O884" s="594">
        <v>19.78615700195158</v>
      </c>
      <c r="P884" s="484"/>
      <c r="Q884" s="484"/>
    </row>
    <row r="885" spans="1:17">
      <c r="A885" s="670">
        <v>868</v>
      </c>
      <c r="B885" s="677">
        <v>1</v>
      </c>
      <c r="C885" s="677">
        <v>6</v>
      </c>
      <c r="D885" s="677">
        <v>4</v>
      </c>
      <c r="E885" s="676">
        <v>0</v>
      </c>
      <c r="F885" s="448">
        <v>0</v>
      </c>
      <c r="G885" s="358">
        <v>0</v>
      </c>
      <c r="H885" s="428">
        <v>0</v>
      </c>
      <c r="I885" s="428">
        <v>3.98</v>
      </c>
      <c r="J885" s="428">
        <v>19.773833683519427</v>
      </c>
      <c r="K885" s="430">
        <v>6.17</v>
      </c>
      <c r="L885" s="430">
        <v>5</v>
      </c>
      <c r="M885" s="479">
        <f t="shared" si="21"/>
        <v>0</v>
      </c>
      <c r="N885" s="594">
        <f t="shared" si="20"/>
        <v>0</v>
      </c>
      <c r="O885" s="594">
        <v>19.75726874333915</v>
      </c>
      <c r="P885" s="484"/>
      <c r="Q885" s="484"/>
    </row>
    <row r="886" spans="1:17">
      <c r="A886" s="670">
        <v>869</v>
      </c>
      <c r="B886" s="677">
        <v>1</v>
      </c>
      <c r="C886" s="677">
        <v>6</v>
      </c>
      <c r="D886" s="677">
        <v>5</v>
      </c>
      <c r="E886" s="676">
        <v>0</v>
      </c>
      <c r="F886" s="448">
        <v>0</v>
      </c>
      <c r="G886" s="358">
        <v>0</v>
      </c>
      <c r="H886" s="428">
        <v>0</v>
      </c>
      <c r="I886" s="428">
        <v>4.21</v>
      </c>
      <c r="J886" s="428">
        <v>19.747972241590624</v>
      </c>
      <c r="K886" s="430">
        <v>6.66</v>
      </c>
      <c r="L886" s="430">
        <v>5</v>
      </c>
      <c r="M886" s="479">
        <f t="shared" si="21"/>
        <v>0</v>
      </c>
      <c r="N886" s="594">
        <f t="shared" si="20"/>
        <v>0</v>
      </c>
      <c r="O886" s="594">
        <v>19.732560379472904</v>
      </c>
      <c r="P886" s="484"/>
      <c r="Q886" s="484"/>
    </row>
    <row r="887" spans="1:17">
      <c r="A887" s="670">
        <v>870</v>
      </c>
      <c r="B887" s="677">
        <v>1</v>
      </c>
      <c r="C887" s="677">
        <v>6</v>
      </c>
      <c r="D887" s="677">
        <v>6</v>
      </c>
      <c r="E887" s="676">
        <v>0</v>
      </c>
      <c r="F887" s="448">
        <v>0</v>
      </c>
      <c r="G887" s="358">
        <v>0</v>
      </c>
      <c r="H887" s="428">
        <v>0</v>
      </c>
      <c r="I887" s="428">
        <v>4.55</v>
      </c>
      <c r="J887" s="428">
        <v>19.726394871433254</v>
      </c>
      <c r="K887" s="430">
        <v>6.78</v>
      </c>
      <c r="L887" s="430">
        <v>5</v>
      </c>
      <c r="M887" s="479">
        <f t="shared" si="21"/>
        <v>0.3</v>
      </c>
      <c r="N887" s="594">
        <f t="shared" si="20"/>
        <v>0</v>
      </c>
      <c r="O887" s="594">
        <v>19.711245374453739</v>
      </c>
      <c r="P887" s="484"/>
      <c r="Q887" s="484"/>
    </row>
    <row r="888" spans="1:17">
      <c r="A888" s="670">
        <v>871</v>
      </c>
      <c r="B888" s="677">
        <v>1</v>
      </c>
      <c r="C888" s="677">
        <v>6</v>
      </c>
      <c r="D888" s="677">
        <v>7</v>
      </c>
      <c r="E888" s="676">
        <v>0</v>
      </c>
      <c r="F888" s="448">
        <v>0</v>
      </c>
      <c r="G888" s="358">
        <v>0</v>
      </c>
      <c r="H888" s="428">
        <v>0</v>
      </c>
      <c r="I888" s="428">
        <v>4.8899999999999997</v>
      </c>
      <c r="J888" s="428">
        <v>17.970653988411541</v>
      </c>
      <c r="K888" s="430">
        <v>6.89</v>
      </c>
      <c r="L888" s="430">
        <v>5</v>
      </c>
      <c r="M888" s="479">
        <f t="shared" si="21"/>
        <v>0</v>
      </c>
      <c r="N888" s="594">
        <f t="shared" si="20"/>
        <v>0</v>
      </c>
      <c r="O888" s="594">
        <v>18.723365729271308</v>
      </c>
      <c r="P888" s="484"/>
      <c r="Q888" s="484"/>
    </row>
    <row r="889" spans="1:17">
      <c r="A889" s="670">
        <v>872</v>
      </c>
      <c r="B889" s="677">
        <v>1</v>
      </c>
      <c r="C889" s="677">
        <v>6</v>
      </c>
      <c r="D889" s="677">
        <v>8</v>
      </c>
      <c r="E889" s="676">
        <v>0</v>
      </c>
      <c r="F889" s="448">
        <v>0</v>
      </c>
      <c r="G889" s="358">
        <v>0</v>
      </c>
      <c r="H889" s="428">
        <v>0</v>
      </c>
      <c r="I889" s="428">
        <v>5.23</v>
      </c>
      <c r="J889" s="428">
        <v>20.195375604201665</v>
      </c>
      <c r="K889" s="430">
        <v>7.01</v>
      </c>
      <c r="L889" s="430">
        <v>5</v>
      </c>
      <c r="M889" s="479">
        <f t="shared" si="21"/>
        <v>0</v>
      </c>
      <c r="N889" s="594">
        <f t="shared" si="20"/>
        <v>0</v>
      </c>
      <c r="O889" s="594">
        <v>20</v>
      </c>
      <c r="P889" s="484"/>
      <c r="Q889" s="484"/>
    </row>
    <row r="890" spans="1:17">
      <c r="A890" s="670">
        <v>873</v>
      </c>
      <c r="B890" s="677">
        <v>1</v>
      </c>
      <c r="C890" s="677">
        <v>6</v>
      </c>
      <c r="D890" s="677">
        <v>9</v>
      </c>
      <c r="E890" s="676">
        <v>0</v>
      </c>
      <c r="F890" s="448">
        <v>0</v>
      </c>
      <c r="G890" s="358">
        <v>0</v>
      </c>
      <c r="H890" s="428">
        <v>0</v>
      </c>
      <c r="I890" s="428">
        <v>5.71</v>
      </c>
      <c r="J890" s="428">
        <v>20.219427762978853</v>
      </c>
      <c r="K890" s="430">
        <v>6.88</v>
      </c>
      <c r="L890" s="430">
        <v>5</v>
      </c>
      <c r="M890" s="479">
        <f t="shared" si="21"/>
        <v>0</v>
      </c>
      <c r="N890" s="594">
        <f t="shared" si="20"/>
        <v>0</v>
      </c>
      <c r="O890" s="594">
        <v>20.000000000000004</v>
      </c>
      <c r="P890" s="484"/>
      <c r="Q890" s="484"/>
    </row>
    <row r="891" spans="1:17">
      <c r="A891" s="670">
        <v>874</v>
      </c>
      <c r="B891" s="677">
        <v>1</v>
      </c>
      <c r="C891" s="677">
        <v>6</v>
      </c>
      <c r="D891" s="677">
        <v>10</v>
      </c>
      <c r="E891" s="676">
        <v>0</v>
      </c>
      <c r="F891" s="448">
        <v>0</v>
      </c>
      <c r="G891" s="358">
        <v>0</v>
      </c>
      <c r="H891" s="428">
        <v>0</v>
      </c>
      <c r="I891" s="428">
        <v>6.19</v>
      </c>
      <c r="J891" s="428">
        <v>20.212020013113911</v>
      </c>
      <c r="K891" s="430">
        <v>6.76</v>
      </c>
      <c r="L891" s="430">
        <v>5</v>
      </c>
      <c r="M891" s="479">
        <f t="shared" si="21"/>
        <v>0</v>
      </c>
      <c r="N891" s="594">
        <f t="shared" si="20"/>
        <v>0</v>
      </c>
      <c r="O891" s="594">
        <v>20.000000000000007</v>
      </c>
      <c r="P891" s="484"/>
      <c r="Q891" s="484"/>
    </row>
    <row r="892" spans="1:17">
      <c r="A892" s="670">
        <v>875</v>
      </c>
      <c r="B892" s="677">
        <v>1</v>
      </c>
      <c r="C892" s="677">
        <v>6</v>
      </c>
      <c r="D892" s="677">
        <v>11</v>
      </c>
      <c r="E892" s="676">
        <v>0</v>
      </c>
      <c r="F892" s="448">
        <v>0</v>
      </c>
      <c r="G892" s="358">
        <v>0</v>
      </c>
      <c r="H892" s="428">
        <v>0</v>
      </c>
      <c r="I892" s="428">
        <v>6.67</v>
      </c>
      <c r="J892" s="428">
        <v>20.187372437450726</v>
      </c>
      <c r="K892" s="430">
        <v>6.63</v>
      </c>
      <c r="L892" s="430">
        <v>5</v>
      </c>
      <c r="M892" s="479">
        <f t="shared" si="21"/>
        <v>0</v>
      </c>
      <c r="N892" s="594">
        <f t="shared" si="20"/>
        <v>0</v>
      </c>
      <c r="O892" s="594">
        <v>20</v>
      </c>
      <c r="P892" s="484"/>
      <c r="Q892" s="484"/>
    </row>
    <row r="893" spans="1:17">
      <c r="A893" s="670">
        <v>876</v>
      </c>
      <c r="B893" s="677">
        <v>1</v>
      </c>
      <c r="C893" s="677">
        <v>6</v>
      </c>
      <c r="D893" s="677">
        <v>12</v>
      </c>
      <c r="E893" s="676">
        <v>0</v>
      </c>
      <c r="F893" s="448">
        <v>0</v>
      </c>
      <c r="G893" s="358">
        <v>0</v>
      </c>
      <c r="H893" s="428">
        <v>0</v>
      </c>
      <c r="I893" s="428">
        <v>7.08</v>
      </c>
      <c r="J893" s="428">
        <v>20.175174022411539</v>
      </c>
      <c r="K893" s="430">
        <v>6.72</v>
      </c>
      <c r="L893" s="430">
        <v>5</v>
      </c>
      <c r="M893" s="479">
        <f t="shared" si="21"/>
        <v>0.3</v>
      </c>
      <c r="N893" s="594">
        <f t="shared" si="20"/>
        <v>0</v>
      </c>
      <c r="O893" s="594">
        <v>19.999999999999996</v>
      </c>
      <c r="P893" s="484"/>
      <c r="Q893" s="484"/>
    </row>
    <row r="894" spans="1:17">
      <c r="A894" s="670">
        <v>877</v>
      </c>
      <c r="B894" s="677">
        <v>1</v>
      </c>
      <c r="C894" s="677">
        <v>6</v>
      </c>
      <c r="D894" s="677">
        <v>13</v>
      </c>
      <c r="E894" s="676">
        <v>0</v>
      </c>
      <c r="F894" s="448">
        <v>0</v>
      </c>
      <c r="G894" s="358">
        <v>0</v>
      </c>
      <c r="H894" s="428">
        <v>0</v>
      </c>
      <c r="I894" s="428">
        <v>7.5</v>
      </c>
      <c r="J894" s="428">
        <v>19.994462940638076</v>
      </c>
      <c r="K894" s="430">
        <v>6.81</v>
      </c>
      <c r="L894" s="430">
        <v>5</v>
      </c>
      <c r="M894" s="479">
        <f t="shared" si="21"/>
        <v>0</v>
      </c>
      <c r="N894" s="594">
        <f t="shared" si="20"/>
        <v>0</v>
      </c>
      <c r="O894" s="594">
        <v>20</v>
      </c>
      <c r="P894" s="484"/>
      <c r="Q894" s="484"/>
    </row>
    <row r="895" spans="1:17">
      <c r="A895" s="670">
        <v>878</v>
      </c>
      <c r="B895" s="677">
        <v>1</v>
      </c>
      <c r="C895" s="677">
        <v>6</v>
      </c>
      <c r="D895" s="677">
        <v>14</v>
      </c>
      <c r="E895" s="676">
        <v>0</v>
      </c>
      <c r="F895" s="448">
        <v>0</v>
      </c>
      <c r="G895" s="358">
        <v>0</v>
      </c>
      <c r="H895" s="428">
        <v>0</v>
      </c>
      <c r="I895" s="428">
        <v>7.91</v>
      </c>
      <c r="J895" s="428">
        <v>20.09558036355304</v>
      </c>
      <c r="K895" s="430">
        <v>6.9</v>
      </c>
      <c r="L895" s="430">
        <v>5</v>
      </c>
      <c r="M895" s="479">
        <f t="shared" si="21"/>
        <v>0</v>
      </c>
      <c r="N895" s="594">
        <f t="shared" si="20"/>
        <v>0</v>
      </c>
      <c r="O895" s="594">
        <v>20</v>
      </c>
      <c r="P895" s="484"/>
      <c r="Q895" s="484"/>
    </row>
    <row r="896" spans="1:17">
      <c r="A896" s="670">
        <v>879</v>
      </c>
      <c r="B896" s="677">
        <v>1</v>
      </c>
      <c r="C896" s="677">
        <v>6</v>
      </c>
      <c r="D896" s="677">
        <v>15</v>
      </c>
      <c r="E896" s="676">
        <v>0</v>
      </c>
      <c r="F896" s="448">
        <v>0</v>
      </c>
      <c r="G896" s="358">
        <v>0</v>
      </c>
      <c r="H896" s="428">
        <v>0</v>
      </c>
      <c r="I896" s="428">
        <v>8.3699999999999992</v>
      </c>
      <c r="J896" s="428">
        <v>20.113583508704313</v>
      </c>
      <c r="K896" s="430">
        <v>7.03</v>
      </c>
      <c r="L896" s="430">
        <v>5</v>
      </c>
      <c r="M896" s="479">
        <f t="shared" si="21"/>
        <v>0</v>
      </c>
      <c r="N896" s="594">
        <f t="shared" si="20"/>
        <v>0</v>
      </c>
      <c r="O896" s="594">
        <v>20</v>
      </c>
      <c r="P896" s="484"/>
      <c r="Q896" s="484"/>
    </row>
    <row r="897" spans="1:17">
      <c r="A897" s="670">
        <v>880</v>
      </c>
      <c r="B897" s="677">
        <v>1</v>
      </c>
      <c r="C897" s="677">
        <v>6</v>
      </c>
      <c r="D897" s="677">
        <v>16</v>
      </c>
      <c r="E897" s="676">
        <v>0</v>
      </c>
      <c r="F897" s="448">
        <v>0</v>
      </c>
      <c r="G897" s="358">
        <v>0</v>
      </c>
      <c r="H897" s="428">
        <v>0</v>
      </c>
      <c r="I897" s="428">
        <v>8.84</v>
      </c>
      <c r="J897" s="428">
        <v>20.137338111394861</v>
      </c>
      <c r="K897" s="430">
        <v>7.17</v>
      </c>
      <c r="L897" s="430">
        <v>5</v>
      </c>
      <c r="M897" s="479">
        <f t="shared" si="21"/>
        <v>0</v>
      </c>
      <c r="N897" s="594">
        <f t="shared" si="20"/>
        <v>0</v>
      </c>
      <c r="O897" s="594">
        <v>20.036142771339229</v>
      </c>
      <c r="P897" s="484"/>
      <c r="Q897" s="484"/>
    </row>
    <row r="898" spans="1:17">
      <c r="A898" s="670">
        <v>881</v>
      </c>
      <c r="B898" s="677">
        <v>1</v>
      </c>
      <c r="C898" s="677">
        <v>6</v>
      </c>
      <c r="D898" s="677">
        <v>17</v>
      </c>
      <c r="E898" s="676">
        <v>0</v>
      </c>
      <c r="F898" s="448">
        <v>0</v>
      </c>
      <c r="G898" s="358">
        <v>0</v>
      </c>
      <c r="H898" s="428">
        <v>0</v>
      </c>
      <c r="I898" s="428">
        <v>9.3000000000000007</v>
      </c>
      <c r="J898" s="428">
        <v>20.125028252142215</v>
      </c>
      <c r="K898" s="430">
        <v>7.31</v>
      </c>
      <c r="L898" s="430">
        <v>5</v>
      </c>
      <c r="M898" s="479">
        <f t="shared" si="21"/>
        <v>0</v>
      </c>
      <c r="N898" s="594">
        <f t="shared" si="20"/>
        <v>0</v>
      </c>
      <c r="O898" s="594">
        <v>20.031098086033992</v>
      </c>
      <c r="P898" s="484"/>
      <c r="Q898" s="484"/>
    </row>
    <row r="899" spans="1:17">
      <c r="A899" s="670">
        <v>882</v>
      </c>
      <c r="B899" s="677">
        <v>1</v>
      </c>
      <c r="C899" s="677">
        <v>6</v>
      </c>
      <c r="D899" s="677">
        <v>18</v>
      </c>
      <c r="E899" s="676">
        <v>0</v>
      </c>
      <c r="F899" s="448">
        <v>0</v>
      </c>
      <c r="G899" s="358">
        <v>0</v>
      </c>
      <c r="H899" s="428">
        <v>0</v>
      </c>
      <c r="I899" s="428">
        <v>9.2200000000000006</v>
      </c>
      <c r="J899" s="428">
        <v>20.100611785267265</v>
      </c>
      <c r="K899" s="430">
        <v>7.18</v>
      </c>
      <c r="L899" s="430">
        <v>5</v>
      </c>
      <c r="M899" s="479">
        <f t="shared" si="21"/>
        <v>0.3</v>
      </c>
      <c r="N899" s="594">
        <f t="shared" si="20"/>
        <v>0</v>
      </c>
      <c r="O899" s="594">
        <v>20.000000000000007</v>
      </c>
      <c r="P899" s="484"/>
      <c r="Q899" s="484"/>
    </row>
    <row r="900" spans="1:17">
      <c r="A900" s="670">
        <v>883</v>
      </c>
      <c r="B900" s="677">
        <v>1</v>
      </c>
      <c r="C900" s="677">
        <v>6</v>
      </c>
      <c r="D900" s="677">
        <v>19</v>
      </c>
      <c r="E900" s="676">
        <v>0</v>
      </c>
      <c r="F900" s="448">
        <v>0</v>
      </c>
      <c r="G900" s="358">
        <v>0</v>
      </c>
      <c r="H900" s="428">
        <v>0</v>
      </c>
      <c r="I900" s="428">
        <v>9.1300000000000008</v>
      </c>
      <c r="J900" s="428">
        <v>19.959765331411614</v>
      </c>
      <c r="K900" s="430">
        <v>7.05</v>
      </c>
      <c r="L900" s="430">
        <v>5</v>
      </c>
      <c r="M900" s="479">
        <f t="shared" si="21"/>
        <v>0</v>
      </c>
      <c r="N900" s="594">
        <f t="shared" si="20"/>
        <v>0</v>
      </c>
      <c r="O900" s="594">
        <v>20</v>
      </c>
      <c r="P900" s="484"/>
      <c r="Q900" s="484"/>
    </row>
    <row r="901" spans="1:17">
      <c r="A901" s="670">
        <v>884</v>
      </c>
      <c r="B901" s="677">
        <v>1</v>
      </c>
      <c r="C901" s="677">
        <v>6</v>
      </c>
      <c r="D901" s="677">
        <v>20</v>
      </c>
      <c r="E901" s="676">
        <v>0</v>
      </c>
      <c r="F901" s="448">
        <v>0</v>
      </c>
      <c r="G901" s="358">
        <v>0</v>
      </c>
      <c r="H901" s="428">
        <v>0</v>
      </c>
      <c r="I901" s="428">
        <v>9.0399999999999991</v>
      </c>
      <c r="J901" s="428">
        <v>20.065337785662173</v>
      </c>
      <c r="K901" s="430">
        <v>6.92</v>
      </c>
      <c r="L901" s="430">
        <v>5</v>
      </c>
      <c r="M901" s="479">
        <f t="shared" si="21"/>
        <v>0</v>
      </c>
      <c r="N901" s="594">
        <f t="shared" si="20"/>
        <v>0</v>
      </c>
      <c r="O901" s="594">
        <v>20</v>
      </c>
      <c r="P901" s="484"/>
      <c r="Q901" s="484"/>
    </row>
    <row r="902" spans="1:17">
      <c r="A902" s="670">
        <v>885</v>
      </c>
      <c r="B902" s="677">
        <v>1</v>
      </c>
      <c r="C902" s="677">
        <v>6</v>
      </c>
      <c r="D902" s="677">
        <v>21</v>
      </c>
      <c r="E902" s="676">
        <v>0</v>
      </c>
      <c r="F902" s="448">
        <v>0</v>
      </c>
      <c r="G902" s="358">
        <v>0</v>
      </c>
      <c r="H902" s="428">
        <v>0</v>
      </c>
      <c r="I902" s="428">
        <v>8.92</v>
      </c>
      <c r="J902" s="428">
        <v>20.084262711212741</v>
      </c>
      <c r="K902" s="430">
        <v>6.69</v>
      </c>
      <c r="L902" s="430">
        <v>5</v>
      </c>
      <c r="M902" s="479">
        <f t="shared" si="21"/>
        <v>0</v>
      </c>
      <c r="N902" s="594">
        <f t="shared" si="20"/>
        <v>0</v>
      </c>
      <c r="O902" s="594">
        <v>20</v>
      </c>
      <c r="P902" s="484"/>
      <c r="Q902" s="484"/>
    </row>
    <row r="903" spans="1:17">
      <c r="A903" s="670">
        <v>886</v>
      </c>
      <c r="B903" s="677">
        <v>1</v>
      </c>
      <c r="C903" s="677">
        <v>6</v>
      </c>
      <c r="D903" s="677">
        <v>22</v>
      </c>
      <c r="E903" s="676">
        <v>0</v>
      </c>
      <c r="F903" s="448">
        <v>0</v>
      </c>
      <c r="G903" s="358">
        <v>0</v>
      </c>
      <c r="H903" s="428">
        <v>0</v>
      </c>
      <c r="I903" s="428">
        <v>8.81</v>
      </c>
      <c r="J903" s="428">
        <v>20.094462991127457</v>
      </c>
      <c r="K903" s="430">
        <v>6.46</v>
      </c>
      <c r="L903" s="430">
        <v>5</v>
      </c>
      <c r="M903" s="479">
        <f t="shared" si="21"/>
        <v>0</v>
      </c>
      <c r="N903" s="594">
        <f t="shared" si="20"/>
        <v>0</v>
      </c>
      <c r="O903" s="594">
        <v>19.999999999999996</v>
      </c>
      <c r="P903" s="484"/>
      <c r="Q903" s="484"/>
    </row>
    <row r="904" spans="1:17">
      <c r="A904" s="670">
        <v>887</v>
      </c>
      <c r="B904" s="677">
        <v>1</v>
      </c>
      <c r="C904" s="677">
        <v>6</v>
      </c>
      <c r="D904" s="677">
        <v>23</v>
      </c>
      <c r="E904" s="676">
        <v>0</v>
      </c>
      <c r="F904" s="448">
        <v>0</v>
      </c>
      <c r="G904" s="358">
        <v>0</v>
      </c>
      <c r="H904" s="428">
        <v>0</v>
      </c>
      <c r="I904" s="428">
        <v>8.69</v>
      </c>
      <c r="J904" s="428">
        <v>20.10220228970319</v>
      </c>
      <c r="K904" s="430">
        <v>6.23</v>
      </c>
      <c r="L904" s="430">
        <v>5</v>
      </c>
      <c r="M904" s="479">
        <f t="shared" si="21"/>
        <v>0</v>
      </c>
      <c r="N904" s="594">
        <f t="shared" si="20"/>
        <v>0</v>
      </c>
      <c r="O904" s="594">
        <v>20</v>
      </c>
      <c r="P904" s="484"/>
      <c r="Q904" s="484"/>
    </row>
    <row r="905" spans="1:17">
      <c r="A905" s="670">
        <v>888</v>
      </c>
      <c r="B905" s="677">
        <v>1</v>
      </c>
      <c r="C905" s="677">
        <v>6</v>
      </c>
      <c r="D905" s="677">
        <v>24</v>
      </c>
      <c r="E905" s="676">
        <v>0</v>
      </c>
      <c r="F905" s="448">
        <v>0</v>
      </c>
      <c r="G905" s="358">
        <v>0</v>
      </c>
      <c r="H905" s="428">
        <v>0</v>
      </c>
      <c r="I905" s="428">
        <v>8.6999999999999993</v>
      </c>
      <c r="J905" s="428">
        <v>20.048747993252682</v>
      </c>
      <c r="K905" s="430">
        <v>6.24</v>
      </c>
      <c r="L905" s="430">
        <v>5</v>
      </c>
      <c r="M905" s="479">
        <f t="shared" si="21"/>
        <v>0</v>
      </c>
      <c r="N905" s="594">
        <f t="shared" si="20"/>
        <v>0</v>
      </c>
      <c r="O905" s="594">
        <v>19.963313080061411</v>
      </c>
      <c r="P905" s="484"/>
      <c r="Q905" s="484"/>
    </row>
    <row r="906" spans="1:17">
      <c r="A906" s="670">
        <v>889</v>
      </c>
      <c r="B906" s="677">
        <v>1</v>
      </c>
      <c r="C906" s="677">
        <v>7</v>
      </c>
      <c r="D906" s="677">
        <v>1</v>
      </c>
      <c r="E906" s="676">
        <v>0</v>
      </c>
      <c r="F906" s="448">
        <v>0</v>
      </c>
      <c r="G906" s="358">
        <v>0</v>
      </c>
      <c r="H906" s="428">
        <v>0</v>
      </c>
      <c r="I906" s="428">
        <v>8.6999999999999993</v>
      </c>
      <c r="J906" s="428">
        <v>20.022643319878657</v>
      </c>
      <c r="K906" s="430">
        <v>6.24</v>
      </c>
      <c r="L906" s="430">
        <v>5</v>
      </c>
      <c r="M906" s="479">
        <f t="shared" si="21"/>
        <v>0</v>
      </c>
      <c r="N906" s="594">
        <f t="shared" si="20"/>
        <v>0</v>
      </c>
      <c r="O906" s="594">
        <v>19.943217702360283</v>
      </c>
      <c r="P906" s="484"/>
      <c r="Q906" s="484"/>
    </row>
    <row r="907" spans="1:17">
      <c r="A907" s="670">
        <v>890</v>
      </c>
      <c r="B907" s="677">
        <v>1</v>
      </c>
      <c r="C907" s="677">
        <v>7</v>
      </c>
      <c r="D907" s="677">
        <v>2</v>
      </c>
      <c r="E907" s="676">
        <v>0</v>
      </c>
      <c r="F907" s="448">
        <v>0</v>
      </c>
      <c r="G907" s="358">
        <v>0</v>
      </c>
      <c r="H907" s="428">
        <v>0</v>
      </c>
      <c r="I907" s="428">
        <v>8.7100000000000009</v>
      </c>
      <c r="J907" s="428">
        <v>19.944972585568419</v>
      </c>
      <c r="K907" s="430">
        <v>6.25</v>
      </c>
      <c r="L907" s="430">
        <v>5</v>
      </c>
      <c r="M907" s="479">
        <f t="shared" si="21"/>
        <v>0</v>
      </c>
      <c r="N907" s="594">
        <f t="shared" si="20"/>
        <v>0</v>
      </c>
      <c r="O907" s="594">
        <v>19.890792255169487</v>
      </c>
      <c r="P907" s="484"/>
      <c r="Q907" s="484"/>
    </row>
    <row r="908" spans="1:17">
      <c r="A908" s="670">
        <v>891</v>
      </c>
      <c r="B908" s="677">
        <v>1</v>
      </c>
      <c r="C908" s="677">
        <v>7</v>
      </c>
      <c r="D908" s="677">
        <v>3</v>
      </c>
      <c r="E908" s="676">
        <v>0</v>
      </c>
      <c r="F908" s="448">
        <v>0</v>
      </c>
      <c r="G908" s="358">
        <v>0</v>
      </c>
      <c r="H908" s="428">
        <v>0</v>
      </c>
      <c r="I908" s="428">
        <v>8.92</v>
      </c>
      <c r="J908" s="428">
        <v>19.909641723794628</v>
      </c>
      <c r="K908" s="430">
        <v>5.96</v>
      </c>
      <c r="L908" s="430">
        <v>5</v>
      </c>
      <c r="M908" s="479">
        <f t="shared" si="21"/>
        <v>0</v>
      </c>
      <c r="N908" s="594">
        <f t="shared" si="20"/>
        <v>0</v>
      </c>
      <c r="O908" s="594">
        <v>19.864490156974593</v>
      </c>
      <c r="P908" s="484"/>
      <c r="Q908" s="484"/>
    </row>
    <row r="909" spans="1:17">
      <c r="A909" s="670">
        <v>892</v>
      </c>
      <c r="B909" s="677">
        <v>1</v>
      </c>
      <c r="C909" s="677">
        <v>7</v>
      </c>
      <c r="D909" s="677">
        <v>4</v>
      </c>
      <c r="E909" s="676">
        <v>0</v>
      </c>
      <c r="F909" s="448">
        <v>0</v>
      </c>
      <c r="G909" s="358">
        <v>0</v>
      </c>
      <c r="H909" s="428">
        <v>0</v>
      </c>
      <c r="I909" s="428">
        <v>9.1300000000000008</v>
      </c>
      <c r="J909" s="428">
        <v>19.889387803189067</v>
      </c>
      <c r="K909" s="430">
        <v>5.67</v>
      </c>
      <c r="L909" s="430">
        <v>5</v>
      </c>
      <c r="M909" s="479">
        <f t="shared" si="21"/>
        <v>0</v>
      </c>
      <c r="N909" s="594">
        <f t="shared" si="20"/>
        <v>0</v>
      </c>
      <c r="O909" s="594">
        <v>19.847087440669945</v>
      </c>
      <c r="P909" s="484"/>
      <c r="Q909" s="484"/>
    </row>
    <row r="910" spans="1:17">
      <c r="A910" s="670">
        <v>893</v>
      </c>
      <c r="B910" s="677">
        <v>1</v>
      </c>
      <c r="C910" s="677">
        <v>7</v>
      </c>
      <c r="D910" s="677">
        <v>5</v>
      </c>
      <c r="E910" s="676">
        <v>0</v>
      </c>
      <c r="F910" s="448">
        <v>0</v>
      </c>
      <c r="G910" s="358">
        <v>0</v>
      </c>
      <c r="H910" s="428">
        <v>0</v>
      </c>
      <c r="I910" s="428">
        <v>9.34</v>
      </c>
      <c r="J910" s="428">
        <v>19.874936105019732</v>
      </c>
      <c r="K910" s="430">
        <v>5.38</v>
      </c>
      <c r="L910" s="430">
        <v>5</v>
      </c>
      <c r="M910" s="479">
        <f t="shared" si="21"/>
        <v>0</v>
      </c>
      <c r="N910" s="594">
        <f t="shared" si="20"/>
        <v>0</v>
      </c>
      <c r="O910" s="594">
        <v>19.833347198094792</v>
      </c>
      <c r="P910" s="484"/>
      <c r="Q910" s="484"/>
    </row>
    <row r="911" spans="1:17">
      <c r="A911" s="670">
        <v>894</v>
      </c>
      <c r="B911" s="677">
        <v>1</v>
      </c>
      <c r="C911" s="677">
        <v>7</v>
      </c>
      <c r="D911" s="677">
        <v>6</v>
      </c>
      <c r="E911" s="676">
        <v>0</v>
      </c>
      <c r="F911" s="448">
        <v>0</v>
      </c>
      <c r="G911" s="358">
        <v>0</v>
      </c>
      <c r="H911" s="428">
        <v>0</v>
      </c>
      <c r="I911" s="428">
        <v>9.24</v>
      </c>
      <c r="J911" s="428">
        <v>19.8597302829832</v>
      </c>
      <c r="K911" s="430">
        <v>5.26</v>
      </c>
      <c r="L911" s="430">
        <v>5</v>
      </c>
      <c r="M911" s="479">
        <f t="shared" si="21"/>
        <v>0.3</v>
      </c>
      <c r="N911" s="594">
        <f t="shared" si="20"/>
        <v>0</v>
      </c>
      <c r="O911" s="594">
        <v>19.818114235280905</v>
      </c>
      <c r="P911" s="484"/>
      <c r="Q911" s="484"/>
    </row>
    <row r="912" spans="1:17">
      <c r="A912" s="670">
        <v>895</v>
      </c>
      <c r="B912" s="677">
        <v>1</v>
      </c>
      <c r="C912" s="677">
        <v>7</v>
      </c>
      <c r="D912" s="677">
        <v>7</v>
      </c>
      <c r="E912" s="676">
        <v>0</v>
      </c>
      <c r="F912" s="448">
        <v>0</v>
      </c>
      <c r="G912" s="358">
        <v>0</v>
      </c>
      <c r="H912" s="428">
        <v>0</v>
      </c>
      <c r="I912" s="428">
        <v>9.14</v>
      </c>
      <c r="J912" s="428">
        <v>18.571069602220195</v>
      </c>
      <c r="K912" s="430">
        <v>5.13</v>
      </c>
      <c r="L912" s="430">
        <v>5</v>
      </c>
      <c r="M912" s="479">
        <f t="shared" si="21"/>
        <v>0</v>
      </c>
      <c r="N912" s="594">
        <f t="shared" si="20"/>
        <v>0</v>
      </c>
      <c r="O912" s="594">
        <v>19.092741856394795</v>
      </c>
      <c r="P912" s="484"/>
      <c r="Q912" s="484"/>
    </row>
    <row r="913" spans="1:17">
      <c r="A913" s="670">
        <v>896</v>
      </c>
      <c r="B913" s="677">
        <v>1</v>
      </c>
      <c r="C913" s="677">
        <v>7</v>
      </c>
      <c r="D913" s="677">
        <v>8</v>
      </c>
      <c r="E913" s="676">
        <v>0</v>
      </c>
      <c r="F913" s="448">
        <v>0</v>
      </c>
      <c r="G913" s="358">
        <v>0</v>
      </c>
      <c r="H913" s="428">
        <v>0</v>
      </c>
      <c r="I913" s="428">
        <v>9.0299999999999994</v>
      </c>
      <c r="J913" s="428">
        <v>20.156758751785237</v>
      </c>
      <c r="K913" s="430">
        <v>5.01</v>
      </c>
      <c r="L913" s="430">
        <v>5</v>
      </c>
      <c r="M913" s="479">
        <f t="shared" si="21"/>
        <v>0</v>
      </c>
      <c r="N913" s="594">
        <f t="shared" si="20"/>
        <v>0</v>
      </c>
      <c r="O913" s="594">
        <v>20</v>
      </c>
      <c r="P913" s="484"/>
      <c r="Q913" s="484"/>
    </row>
    <row r="914" spans="1:17">
      <c r="A914" s="670">
        <v>897</v>
      </c>
      <c r="B914" s="677">
        <v>1</v>
      </c>
      <c r="C914" s="677">
        <v>7</v>
      </c>
      <c r="D914" s="677">
        <v>9</v>
      </c>
      <c r="E914" s="676">
        <v>0</v>
      </c>
      <c r="F914" s="448">
        <v>0</v>
      </c>
      <c r="G914" s="358">
        <v>0</v>
      </c>
      <c r="H914" s="428">
        <v>0</v>
      </c>
      <c r="I914" s="428">
        <v>9.06</v>
      </c>
      <c r="J914" s="428">
        <v>20.17653231629814</v>
      </c>
      <c r="K914" s="430">
        <v>4.93</v>
      </c>
      <c r="L914" s="430">
        <v>5</v>
      </c>
      <c r="M914" s="479">
        <f t="shared" si="21"/>
        <v>0</v>
      </c>
      <c r="N914" s="594">
        <f t="shared" si="20"/>
        <v>0</v>
      </c>
      <c r="O914" s="594">
        <v>20</v>
      </c>
      <c r="P914" s="484"/>
      <c r="Q914" s="484"/>
    </row>
    <row r="915" spans="1:17">
      <c r="A915" s="670">
        <v>898</v>
      </c>
      <c r="B915" s="677">
        <v>1</v>
      </c>
      <c r="C915" s="677">
        <v>7</v>
      </c>
      <c r="D915" s="677">
        <v>10</v>
      </c>
      <c r="E915" s="676">
        <v>0</v>
      </c>
      <c r="F915" s="448">
        <v>0</v>
      </c>
      <c r="G915" s="358">
        <v>0</v>
      </c>
      <c r="H915" s="428">
        <v>0</v>
      </c>
      <c r="I915" s="428">
        <v>9.09</v>
      </c>
      <c r="J915" s="428">
        <v>20.173834203943489</v>
      </c>
      <c r="K915" s="430">
        <v>4.8499999999999996</v>
      </c>
      <c r="L915" s="430">
        <v>5</v>
      </c>
      <c r="M915" s="479">
        <f t="shared" si="21"/>
        <v>0</v>
      </c>
      <c r="N915" s="594">
        <f t="shared" ref="N915:N978" si="22">+IF((O914-I914)&gt;$O$8,1,0)*IF(I914&gt;$O$9,1,0)*IF(O914&gt;($O$11-$O$10),1,0)</f>
        <v>0</v>
      </c>
      <c r="O915" s="594">
        <v>20</v>
      </c>
      <c r="P915" s="484"/>
      <c r="Q915" s="484"/>
    </row>
    <row r="916" spans="1:17">
      <c r="A916" s="670">
        <v>899</v>
      </c>
      <c r="B916" s="677">
        <v>1</v>
      </c>
      <c r="C916" s="677">
        <v>7</v>
      </c>
      <c r="D916" s="677">
        <v>11</v>
      </c>
      <c r="E916" s="676">
        <v>0</v>
      </c>
      <c r="F916" s="448">
        <v>0</v>
      </c>
      <c r="G916" s="358">
        <v>0</v>
      </c>
      <c r="H916" s="428">
        <v>0</v>
      </c>
      <c r="I916" s="428">
        <v>9.1199999999999992</v>
      </c>
      <c r="J916" s="428">
        <v>20.167301721558029</v>
      </c>
      <c r="K916" s="430">
        <v>4.7699999999999996</v>
      </c>
      <c r="L916" s="430">
        <v>5</v>
      </c>
      <c r="M916" s="479">
        <f t="shared" si="21"/>
        <v>0</v>
      </c>
      <c r="N916" s="594">
        <f t="shared" si="22"/>
        <v>0</v>
      </c>
      <c r="O916" s="594">
        <v>19.999999999999996</v>
      </c>
      <c r="P916" s="484"/>
      <c r="Q916" s="484"/>
    </row>
    <row r="917" spans="1:17">
      <c r="A917" s="670">
        <v>900</v>
      </c>
      <c r="B917" s="677">
        <v>1</v>
      </c>
      <c r="C917" s="677">
        <v>7</v>
      </c>
      <c r="D917" s="677">
        <v>12</v>
      </c>
      <c r="E917" s="676">
        <v>0</v>
      </c>
      <c r="F917" s="448">
        <v>0</v>
      </c>
      <c r="G917" s="358">
        <v>0</v>
      </c>
      <c r="H917" s="428">
        <v>0</v>
      </c>
      <c r="I917" s="428">
        <v>9.2200000000000006</v>
      </c>
      <c r="J917" s="428">
        <v>20.150873729649799</v>
      </c>
      <c r="K917" s="430">
        <v>4.6900000000000004</v>
      </c>
      <c r="L917" s="430">
        <v>5</v>
      </c>
      <c r="M917" s="479">
        <f t="shared" si="21"/>
        <v>0.3</v>
      </c>
      <c r="N917" s="594">
        <f t="shared" si="22"/>
        <v>0</v>
      </c>
      <c r="O917" s="594">
        <v>20</v>
      </c>
      <c r="P917" s="484"/>
      <c r="Q917" s="484"/>
    </row>
    <row r="918" spans="1:17">
      <c r="A918" s="670">
        <v>901</v>
      </c>
      <c r="B918" s="677">
        <v>1</v>
      </c>
      <c r="C918" s="677">
        <v>7</v>
      </c>
      <c r="D918" s="677">
        <v>13</v>
      </c>
      <c r="E918" s="676">
        <v>0</v>
      </c>
      <c r="F918" s="448">
        <v>0</v>
      </c>
      <c r="G918" s="358">
        <v>0</v>
      </c>
      <c r="H918" s="428">
        <v>0</v>
      </c>
      <c r="I918" s="428">
        <v>9.33</v>
      </c>
      <c r="J918" s="428">
        <v>20.000349540806603</v>
      </c>
      <c r="K918" s="430">
        <v>4.5999999999999996</v>
      </c>
      <c r="L918" s="430">
        <v>5</v>
      </c>
      <c r="M918" s="479">
        <f t="shared" si="21"/>
        <v>0</v>
      </c>
      <c r="N918" s="594">
        <f t="shared" si="22"/>
        <v>0</v>
      </c>
      <c r="O918" s="594">
        <v>20</v>
      </c>
      <c r="P918" s="484"/>
      <c r="Q918" s="484"/>
    </row>
    <row r="919" spans="1:17">
      <c r="A919" s="670">
        <v>902</v>
      </c>
      <c r="B919" s="677">
        <v>1</v>
      </c>
      <c r="C919" s="677">
        <v>7</v>
      </c>
      <c r="D919" s="677">
        <v>14</v>
      </c>
      <c r="E919" s="676">
        <v>0</v>
      </c>
      <c r="F919" s="448">
        <v>0</v>
      </c>
      <c r="G919" s="358">
        <v>0</v>
      </c>
      <c r="H919" s="428">
        <v>0</v>
      </c>
      <c r="I919" s="428">
        <v>9.43</v>
      </c>
      <c r="J919" s="428">
        <v>20.096323278517456</v>
      </c>
      <c r="K919" s="430">
        <v>4.51</v>
      </c>
      <c r="L919" s="430">
        <v>5</v>
      </c>
      <c r="M919" s="479">
        <f t="shared" si="21"/>
        <v>0</v>
      </c>
      <c r="N919" s="594">
        <f t="shared" si="22"/>
        <v>0</v>
      </c>
      <c r="O919" s="594">
        <v>20</v>
      </c>
      <c r="P919" s="484"/>
      <c r="Q919" s="484"/>
    </row>
    <row r="920" spans="1:17">
      <c r="A920" s="670">
        <v>903</v>
      </c>
      <c r="B920" s="677">
        <v>1</v>
      </c>
      <c r="C920" s="677">
        <v>7</v>
      </c>
      <c r="D920" s="677">
        <v>15</v>
      </c>
      <c r="E920" s="676">
        <v>0</v>
      </c>
      <c r="F920" s="448">
        <v>0</v>
      </c>
      <c r="G920" s="358">
        <v>0</v>
      </c>
      <c r="H920" s="428">
        <v>0</v>
      </c>
      <c r="I920" s="428">
        <v>9.98</v>
      </c>
      <c r="J920" s="428">
        <v>20.098226370484667</v>
      </c>
      <c r="K920" s="430">
        <v>4.79</v>
      </c>
      <c r="L920" s="430">
        <v>5</v>
      </c>
      <c r="M920" s="479">
        <f t="shared" si="21"/>
        <v>0</v>
      </c>
      <c r="N920" s="594">
        <f t="shared" si="22"/>
        <v>0</v>
      </c>
      <c r="O920" s="594">
        <v>20</v>
      </c>
      <c r="P920" s="484"/>
      <c r="Q920" s="484"/>
    </row>
    <row r="921" spans="1:17">
      <c r="A921" s="670">
        <v>904</v>
      </c>
      <c r="B921" s="677">
        <v>1</v>
      </c>
      <c r="C921" s="677">
        <v>7</v>
      </c>
      <c r="D921" s="677">
        <v>16</v>
      </c>
      <c r="E921" s="676">
        <v>0</v>
      </c>
      <c r="F921" s="448">
        <v>0</v>
      </c>
      <c r="G921" s="358">
        <v>0</v>
      </c>
      <c r="H921" s="428">
        <v>0</v>
      </c>
      <c r="I921" s="428">
        <v>10.54</v>
      </c>
      <c r="J921" s="428">
        <v>20.114710285585865</v>
      </c>
      <c r="K921" s="430">
        <v>5.07</v>
      </c>
      <c r="L921" s="430">
        <v>5</v>
      </c>
      <c r="M921" s="479">
        <f t="shared" si="21"/>
        <v>0</v>
      </c>
      <c r="N921" s="594">
        <f t="shared" si="22"/>
        <v>0</v>
      </c>
      <c r="O921" s="594">
        <v>20.021102247949059</v>
      </c>
      <c r="P921" s="484"/>
      <c r="Q921" s="484"/>
    </row>
    <row r="922" spans="1:17">
      <c r="A922" s="670">
        <v>905</v>
      </c>
      <c r="B922" s="677">
        <v>1</v>
      </c>
      <c r="C922" s="677">
        <v>7</v>
      </c>
      <c r="D922" s="677">
        <v>17</v>
      </c>
      <c r="E922" s="676">
        <v>0</v>
      </c>
      <c r="F922" s="448">
        <v>0</v>
      </c>
      <c r="G922" s="358">
        <v>0</v>
      </c>
      <c r="H922" s="428">
        <v>0</v>
      </c>
      <c r="I922" s="428">
        <v>11.09</v>
      </c>
      <c r="J922" s="428">
        <v>20.096618381960504</v>
      </c>
      <c r="K922" s="430">
        <v>5.35</v>
      </c>
      <c r="L922" s="430">
        <v>5</v>
      </c>
      <c r="M922" s="479">
        <f t="shared" si="21"/>
        <v>0</v>
      </c>
      <c r="N922" s="594">
        <f t="shared" si="22"/>
        <v>0</v>
      </c>
      <c r="O922" s="594">
        <v>20</v>
      </c>
      <c r="P922" s="484"/>
      <c r="Q922" s="484"/>
    </row>
    <row r="923" spans="1:17">
      <c r="A923" s="670">
        <v>906</v>
      </c>
      <c r="B923" s="677">
        <v>1</v>
      </c>
      <c r="C923" s="677">
        <v>7</v>
      </c>
      <c r="D923" s="677">
        <v>18</v>
      </c>
      <c r="E923" s="676">
        <v>0</v>
      </c>
      <c r="F923" s="448">
        <v>0</v>
      </c>
      <c r="G923" s="358">
        <v>0</v>
      </c>
      <c r="H923" s="428">
        <v>0</v>
      </c>
      <c r="I923" s="428">
        <v>10.81</v>
      </c>
      <c r="J923" s="428">
        <v>20.102260820283444</v>
      </c>
      <c r="K923" s="430">
        <v>5.03</v>
      </c>
      <c r="L923" s="430">
        <v>5</v>
      </c>
      <c r="M923" s="479">
        <f t="shared" si="21"/>
        <v>0.3</v>
      </c>
      <c r="N923" s="594">
        <f t="shared" si="22"/>
        <v>0</v>
      </c>
      <c r="O923" s="594">
        <v>20.000000000000007</v>
      </c>
      <c r="P923" s="484"/>
      <c r="Q923" s="484"/>
    </row>
    <row r="924" spans="1:17">
      <c r="A924" s="670">
        <v>907</v>
      </c>
      <c r="B924" s="677">
        <v>1</v>
      </c>
      <c r="C924" s="677">
        <v>7</v>
      </c>
      <c r="D924" s="677">
        <v>19</v>
      </c>
      <c r="E924" s="676">
        <v>0</v>
      </c>
      <c r="F924" s="448">
        <v>0</v>
      </c>
      <c r="G924" s="358">
        <v>0</v>
      </c>
      <c r="H924" s="428">
        <v>0</v>
      </c>
      <c r="I924" s="428">
        <v>10.52</v>
      </c>
      <c r="J924" s="428">
        <v>19.979609478737576</v>
      </c>
      <c r="K924" s="430">
        <v>4.72</v>
      </c>
      <c r="L924" s="430">
        <v>5</v>
      </c>
      <c r="M924" s="479">
        <f t="shared" si="21"/>
        <v>0</v>
      </c>
      <c r="N924" s="594">
        <f t="shared" si="22"/>
        <v>0</v>
      </c>
      <c r="O924" s="594">
        <v>19.999999999999996</v>
      </c>
      <c r="P924" s="484"/>
      <c r="Q924" s="484"/>
    </row>
    <row r="925" spans="1:17">
      <c r="A925" s="670">
        <v>908</v>
      </c>
      <c r="B925" s="677">
        <v>1</v>
      </c>
      <c r="C925" s="677">
        <v>7</v>
      </c>
      <c r="D925" s="677">
        <v>20</v>
      </c>
      <c r="E925" s="676">
        <v>0</v>
      </c>
      <c r="F925" s="448">
        <v>0</v>
      </c>
      <c r="G925" s="358">
        <v>0</v>
      </c>
      <c r="H925" s="428">
        <v>0</v>
      </c>
      <c r="I925" s="428">
        <v>10.23</v>
      </c>
      <c r="J925" s="428">
        <v>20.072846420992018</v>
      </c>
      <c r="K925" s="430">
        <v>4.4000000000000004</v>
      </c>
      <c r="L925" s="430">
        <v>5</v>
      </c>
      <c r="M925" s="479">
        <f t="shared" si="21"/>
        <v>0</v>
      </c>
      <c r="N925" s="594">
        <f t="shared" si="22"/>
        <v>0</v>
      </c>
      <c r="O925" s="594">
        <v>20</v>
      </c>
      <c r="P925" s="484"/>
      <c r="Q925" s="484"/>
    </row>
    <row r="926" spans="1:17">
      <c r="A926" s="670">
        <v>909</v>
      </c>
      <c r="B926" s="677">
        <v>1</v>
      </c>
      <c r="C926" s="677">
        <v>7</v>
      </c>
      <c r="D926" s="677">
        <v>21</v>
      </c>
      <c r="E926" s="676">
        <v>0</v>
      </c>
      <c r="F926" s="448">
        <v>0</v>
      </c>
      <c r="G926" s="358">
        <v>0</v>
      </c>
      <c r="H926" s="428">
        <v>0</v>
      </c>
      <c r="I926" s="428">
        <v>9.77</v>
      </c>
      <c r="J926" s="428">
        <v>20.091233560611801</v>
      </c>
      <c r="K926" s="430">
        <v>4.2</v>
      </c>
      <c r="L926" s="430">
        <v>5</v>
      </c>
      <c r="M926" s="479">
        <f t="shared" si="21"/>
        <v>0</v>
      </c>
      <c r="N926" s="594">
        <f t="shared" si="22"/>
        <v>0</v>
      </c>
      <c r="O926" s="594">
        <v>20.000000000000004</v>
      </c>
      <c r="P926" s="484"/>
      <c r="Q926" s="484"/>
    </row>
    <row r="927" spans="1:17">
      <c r="A927" s="670">
        <v>910</v>
      </c>
      <c r="B927" s="677">
        <v>1</v>
      </c>
      <c r="C927" s="677">
        <v>7</v>
      </c>
      <c r="D927" s="677">
        <v>22</v>
      </c>
      <c r="E927" s="676">
        <v>0</v>
      </c>
      <c r="F927" s="448">
        <v>0</v>
      </c>
      <c r="G927" s="358">
        <v>0</v>
      </c>
      <c r="H927" s="428">
        <v>0</v>
      </c>
      <c r="I927" s="428">
        <v>9.3000000000000007</v>
      </c>
      <c r="J927" s="428">
        <v>20.102406312598546</v>
      </c>
      <c r="K927" s="430">
        <v>4</v>
      </c>
      <c r="L927" s="430">
        <v>5</v>
      </c>
      <c r="M927" s="479">
        <f t="shared" si="21"/>
        <v>0</v>
      </c>
      <c r="N927" s="594">
        <f t="shared" si="22"/>
        <v>0</v>
      </c>
      <c r="O927" s="594">
        <v>20</v>
      </c>
      <c r="P927" s="484"/>
      <c r="Q927" s="484"/>
    </row>
    <row r="928" spans="1:17">
      <c r="A928" s="670">
        <v>911</v>
      </c>
      <c r="B928" s="677">
        <v>1</v>
      </c>
      <c r="C928" s="677">
        <v>7</v>
      </c>
      <c r="D928" s="677">
        <v>23</v>
      </c>
      <c r="E928" s="676">
        <v>0</v>
      </c>
      <c r="F928" s="448">
        <v>0</v>
      </c>
      <c r="G928" s="358">
        <v>0</v>
      </c>
      <c r="H928" s="428">
        <v>0</v>
      </c>
      <c r="I928" s="428">
        <v>8.84</v>
      </c>
      <c r="J928" s="428">
        <v>20.11155776078019</v>
      </c>
      <c r="K928" s="430">
        <v>3.79</v>
      </c>
      <c r="L928" s="430">
        <v>5</v>
      </c>
      <c r="M928" s="479">
        <f t="shared" si="21"/>
        <v>0</v>
      </c>
      <c r="N928" s="594">
        <f t="shared" si="22"/>
        <v>0</v>
      </c>
      <c r="O928" s="594">
        <v>20</v>
      </c>
      <c r="P928" s="484"/>
      <c r="Q928" s="484"/>
    </row>
    <row r="929" spans="1:17">
      <c r="A929" s="670">
        <v>912</v>
      </c>
      <c r="B929" s="677">
        <v>1</v>
      </c>
      <c r="C929" s="677">
        <v>7</v>
      </c>
      <c r="D929" s="677">
        <v>24</v>
      </c>
      <c r="E929" s="676">
        <v>0</v>
      </c>
      <c r="F929" s="448">
        <v>0</v>
      </c>
      <c r="G929" s="358">
        <v>0</v>
      </c>
      <c r="H929" s="428">
        <v>0</v>
      </c>
      <c r="I929" s="428">
        <v>8.65</v>
      </c>
      <c r="J929" s="428">
        <v>20.052763745103896</v>
      </c>
      <c r="K929" s="430">
        <v>4.22</v>
      </c>
      <c r="L929" s="430">
        <v>5</v>
      </c>
      <c r="M929" s="479">
        <f t="shared" si="21"/>
        <v>0</v>
      </c>
      <c r="N929" s="594">
        <f t="shared" si="22"/>
        <v>0</v>
      </c>
      <c r="O929" s="594">
        <v>19.959454264929946</v>
      </c>
      <c r="P929" s="484"/>
      <c r="Q929" s="484"/>
    </row>
    <row r="930" spans="1:17">
      <c r="A930" s="670">
        <v>913</v>
      </c>
      <c r="B930" s="677">
        <v>1</v>
      </c>
      <c r="C930" s="677">
        <v>8</v>
      </c>
      <c r="D930" s="677">
        <v>1</v>
      </c>
      <c r="E930" s="676">
        <v>0</v>
      </c>
      <c r="F930" s="448">
        <v>0</v>
      </c>
      <c r="G930" s="358">
        <v>0</v>
      </c>
      <c r="H930" s="428">
        <v>0</v>
      </c>
      <c r="I930" s="428">
        <v>8.4499999999999993</v>
      </c>
      <c r="J930" s="428">
        <v>20.021635531568304</v>
      </c>
      <c r="K930" s="430">
        <v>4.6500000000000004</v>
      </c>
      <c r="L930" s="430">
        <v>5</v>
      </c>
      <c r="M930" s="479">
        <f t="shared" si="21"/>
        <v>0</v>
      </c>
      <c r="N930" s="594">
        <f t="shared" si="22"/>
        <v>0</v>
      </c>
      <c r="O930" s="594">
        <v>19.935480024402068</v>
      </c>
      <c r="P930" s="484"/>
      <c r="Q930" s="484"/>
    </row>
    <row r="931" spans="1:17">
      <c r="A931" s="670">
        <v>914</v>
      </c>
      <c r="B931" s="677">
        <v>1</v>
      </c>
      <c r="C931" s="677">
        <v>8</v>
      </c>
      <c r="D931" s="677">
        <v>2</v>
      </c>
      <c r="E931" s="676">
        <v>0</v>
      </c>
      <c r="F931" s="448">
        <v>0</v>
      </c>
      <c r="G931" s="358">
        <v>0</v>
      </c>
      <c r="H931" s="428">
        <v>0</v>
      </c>
      <c r="I931" s="428">
        <v>8.26</v>
      </c>
      <c r="J931" s="428">
        <v>19.93866971018511</v>
      </c>
      <c r="K931" s="430">
        <v>5.08</v>
      </c>
      <c r="L931" s="430">
        <v>5</v>
      </c>
      <c r="M931" s="479">
        <f t="shared" si="21"/>
        <v>0</v>
      </c>
      <c r="N931" s="594">
        <f t="shared" si="22"/>
        <v>0</v>
      </c>
      <c r="O931" s="594">
        <v>19.878791393820809</v>
      </c>
      <c r="P931" s="484"/>
      <c r="Q931" s="484"/>
    </row>
    <row r="932" spans="1:17">
      <c r="A932" s="670">
        <v>915</v>
      </c>
      <c r="B932" s="677">
        <v>1</v>
      </c>
      <c r="C932" s="677">
        <v>8</v>
      </c>
      <c r="D932" s="677">
        <v>3</v>
      </c>
      <c r="E932" s="676">
        <v>0</v>
      </c>
      <c r="F932" s="448">
        <v>0</v>
      </c>
      <c r="G932" s="358">
        <v>0</v>
      </c>
      <c r="H932" s="428">
        <v>0</v>
      </c>
      <c r="I932" s="428">
        <v>8.41</v>
      </c>
      <c r="J932" s="428">
        <v>19.899133865104339</v>
      </c>
      <c r="K932" s="430">
        <v>5.13</v>
      </c>
      <c r="L932" s="430">
        <v>5</v>
      </c>
      <c r="M932" s="479">
        <f t="shared" si="21"/>
        <v>0</v>
      </c>
      <c r="N932" s="594">
        <f t="shared" si="22"/>
        <v>0</v>
      </c>
      <c r="O932" s="594">
        <v>19.849274759903938</v>
      </c>
      <c r="P932" s="484"/>
      <c r="Q932" s="484"/>
    </row>
    <row r="933" spans="1:17">
      <c r="A933" s="670">
        <v>916</v>
      </c>
      <c r="B933" s="677">
        <v>1</v>
      </c>
      <c r="C933" s="677">
        <v>8</v>
      </c>
      <c r="D933" s="677">
        <v>4</v>
      </c>
      <c r="E933" s="676">
        <v>0</v>
      </c>
      <c r="F933" s="448">
        <v>0</v>
      </c>
      <c r="G933" s="358">
        <v>0</v>
      </c>
      <c r="H933" s="428">
        <v>0</v>
      </c>
      <c r="I933" s="428">
        <v>8.57</v>
      </c>
      <c r="J933" s="428">
        <v>19.875092190287795</v>
      </c>
      <c r="K933" s="430">
        <v>5.18</v>
      </c>
      <c r="L933" s="430">
        <v>5</v>
      </c>
      <c r="M933" s="479">
        <f t="shared" si="21"/>
        <v>0</v>
      </c>
      <c r="N933" s="594">
        <f t="shared" si="22"/>
        <v>0</v>
      </c>
      <c r="O933" s="594">
        <v>19.828871333615233</v>
      </c>
      <c r="P933" s="484"/>
      <c r="Q933" s="484"/>
    </row>
    <row r="934" spans="1:17">
      <c r="A934" s="670">
        <v>917</v>
      </c>
      <c r="B934" s="677">
        <v>1</v>
      </c>
      <c r="C934" s="677">
        <v>8</v>
      </c>
      <c r="D934" s="677">
        <v>5</v>
      </c>
      <c r="E934" s="676">
        <v>0</v>
      </c>
      <c r="F934" s="448">
        <v>0</v>
      </c>
      <c r="G934" s="358">
        <v>0</v>
      </c>
      <c r="H934" s="428">
        <v>0</v>
      </c>
      <c r="I934" s="428">
        <v>8.7200000000000006</v>
      </c>
      <c r="J934" s="428">
        <v>19.856864691254909</v>
      </c>
      <c r="K934" s="430">
        <v>5.23</v>
      </c>
      <c r="L934" s="430">
        <v>5</v>
      </c>
      <c r="M934" s="479">
        <f t="shared" si="21"/>
        <v>0</v>
      </c>
      <c r="N934" s="594">
        <f t="shared" si="22"/>
        <v>0</v>
      </c>
      <c r="O934" s="594">
        <v>19.812043966461751</v>
      </c>
      <c r="P934" s="484"/>
      <c r="Q934" s="484"/>
    </row>
    <row r="935" spans="1:17">
      <c r="A935" s="670">
        <v>918</v>
      </c>
      <c r="B935" s="677">
        <v>1</v>
      </c>
      <c r="C935" s="677">
        <v>8</v>
      </c>
      <c r="D935" s="677">
        <v>6</v>
      </c>
      <c r="E935" s="676">
        <v>0</v>
      </c>
      <c r="F935" s="448">
        <v>0</v>
      </c>
      <c r="G935" s="358">
        <v>0</v>
      </c>
      <c r="H935" s="428">
        <v>0</v>
      </c>
      <c r="I935" s="428">
        <v>8.6300000000000008</v>
      </c>
      <c r="J935" s="428">
        <v>19.838623243456844</v>
      </c>
      <c r="K935" s="430">
        <v>5.61</v>
      </c>
      <c r="L935" s="430">
        <v>5</v>
      </c>
      <c r="M935" s="479">
        <f t="shared" si="21"/>
        <v>0.3</v>
      </c>
      <c r="N935" s="594">
        <f t="shared" si="22"/>
        <v>0</v>
      </c>
      <c r="O935" s="594">
        <v>19.794414770032887</v>
      </c>
      <c r="P935" s="484"/>
      <c r="Q935" s="484"/>
    </row>
    <row r="936" spans="1:17">
      <c r="A936" s="670">
        <v>919</v>
      </c>
      <c r="B936" s="677">
        <v>1</v>
      </c>
      <c r="C936" s="677">
        <v>8</v>
      </c>
      <c r="D936" s="677">
        <v>7</v>
      </c>
      <c r="E936" s="676">
        <v>0</v>
      </c>
      <c r="F936" s="448">
        <v>0</v>
      </c>
      <c r="G936" s="358">
        <v>0</v>
      </c>
      <c r="H936" s="428">
        <v>0</v>
      </c>
      <c r="I936" s="428">
        <v>8.5500000000000007</v>
      </c>
      <c r="J936" s="428">
        <v>20.021754057709323</v>
      </c>
      <c r="K936" s="430">
        <v>6</v>
      </c>
      <c r="L936" s="430">
        <v>5</v>
      </c>
      <c r="M936" s="479">
        <f t="shared" si="21"/>
        <v>0</v>
      </c>
      <c r="N936" s="594">
        <f t="shared" si="22"/>
        <v>0</v>
      </c>
      <c r="O936" s="594">
        <v>20.000000000000004</v>
      </c>
      <c r="P936" s="484"/>
      <c r="Q936" s="484"/>
    </row>
    <row r="937" spans="1:17">
      <c r="A937" s="670">
        <v>920</v>
      </c>
      <c r="B937" s="677">
        <v>1</v>
      </c>
      <c r="C937" s="677">
        <v>8</v>
      </c>
      <c r="D937" s="677">
        <v>8</v>
      </c>
      <c r="E937" s="676">
        <v>0</v>
      </c>
      <c r="F937" s="448">
        <v>0</v>
      </c>
      <c r="G937" s="358">
        <v>0</v>
      </c>
      <c r="H937" s="428">
        <v>0</v>
      </c>
      <c r="I937" s="428">
        <v>8.4600000000000009</v>
      </c>
      <c r="J937" s="428">
        <v>20.128395391970049</v>
      </c>
      <c r="K937" s="430">
        <v>6.39</v>
      </c>
      <c r="L937" s="430">
        <v>5</v>
      </c>
      <c r="M937" s="479">
        <f t="shared" si="21"/>
        <v>0</v>
      </c>
      <c r="N937" s="594">
        <f t="shared" si="22"/>
        <v>0</v>
      </c>
      <c r="O937" s="594">
        <v>20</v>
      </c>
      <c r="P937" s="484"/>
      <c r="Q937" s="484"/>
    </row>
    <row r="938" spans="1:17">
      <c r="A938" s="670">
        <v>921</v>
      </c>
      <c r="B938" s="677">
        <v>1</v>
      </c>
      <c r="C938" s="677">
        <v>8</v>
      </c>
      <c r="D938" s="677">
        <v>9</v>
      </c>
      <c r="E938" s="676">
        <v>0</v>
      </c>
      <c r="F938" s="448">
        <v>0</v>
      </c>
      <c r="G938" s="358">
        <v>0</v>
      </c>
      <c r="H938" s="428">
        <v>0</v>
      </c>
      <c r="I938" s="428">
        <v>8.77</v>
      </c>
      <c r="J938" s="428">
        <v>20.138726273927787</v>
      </c>
      <c r="K938" s="430">
        <v>6.47</v>
      </c>
      <c r="L938" s="430">
        <v>5</v>
      </c>
      <c r="M938" s="479">
        <f t="shared" si="21"/>
        <v>0</v>
      </c>
      <c r="N938" s="594">
        <f t="shared" si="22"/>
        <v>0</v>
      </c>
      <c r="O938" s="594">
        <v>20</v>
      </c>
      <c r="P938" s="484"/>
      <c r="Q938" s="484"/>
    </row>
    <row r="939" spans="1:17">
      <c r="A939" s="670">
        <v>922</v>
      </c>
      <c r="B939" s="677">
        <v>1</v>
      </c>
      <c r="C939" s="677">
        <v>8</v>
      </c>
      <c r="D939" s="677">
        <v>10</v>
      </c>
      <c r="E939" s="676">
        <v>0</v>
      </c>
      <c r="F939" s="448">
        <v>0</v>
      </c>
      <c r="G939" s="358">
        <v>0</v>
      </c>
      <c r="H939" s="428">
        <v>0</v>
      </c>
      <c r="I939" s="428">
        <v>9.07</v>
      </c>
      <c r="J939" s="428">
        <v>20.141054677879492</v>
      </c>
      <c r="K939" s="430">
        <v>6.56</v>
      </c>
      <c r="L939" s="430">
        <v>5</v>
      </c>
      <c r="M939" s="479">
        <f t="shared" ref="M939:M1002" si="23">IF(N939=1,1,IF(OR(D939=6,D939=12,D939=18),0.3,0))</f>
        <v>0</v>
      </c>
      <c r="N939" s="594">
        <f t="shared" si="22"/>
        <v>0</v>
      </c>
      <c r="O939" s="594">
        <v>20</v>
      </c>
      <c r="P939" s="484"/>
      <c r="Q939" s="484"/>
    </row>
    <row r="940" spans="1:17">
      <c r="A940" s="670">
        <v>923</v>
      </c>
      <c r="B940" s="677">
        <v>1</v>
      </c>
      <c r="C940" s="677">
        <v>8</v>
      </c>
      <c r="D940" s="677">
        <v>11</v>
      </c>
      <c r="E940" s="676">
        <v>0</v>
      </c>
      <c r="F940" s="448">
        <v>0</v>
      </c>
      <c r="G940" s="358">
        <v>0</v>
      </c>
      <c r="H940" s="428">
        <v>0</v>
      </c>
      <c r="I940" s="428">
        <v>9.3800000000000008</v>
      </c>
      <c r="J940" s="428">
        <v>20.139335801779811</v>
      </c>
      <c r="K940" s="430">
        <v>6.65</v>
      </c>
      <c r="L940" s="430">
        <v>5</v>
      </c>
      <c r="M940" s="479">
        <f t="shared" si="23"/>
        <v>0</v>
      </c>
      <c r="N940" s="594">
        <f t="shared" si="22"/>
        <v>0</v>
      </c>
      <c r="O940" s="594">
        <v>19.999999999999996</v>
      </c>
      <c r="P940" s="484"/>
      <c r="Q940" s="484"/>
    </row>
    <row r="941" spans="1:17">
      <c r="A941" s="670">
        <v>924</v>
      </c>
      <c r="B941" s="677">
        <v>1</v>
      </c>
      <c r="C941" s="677">
        <v>8</v>
      </c>
      <c r="D941" s="677">
        <v>12</v>
      </c>
      <c r="E941" s="676">
        <v>0</v>
      </c>
      <c r="F941" s="448">
        <v>0</v>
      </c>
      <c r="G941" s="358">
        <v>0</v>
      </c>
      <c r="H941" s="428">
        <v>0</v>
      </c>
      <c r="I941" s="428">
        <v>10.26</v>
      </c>
      <c r="J941" s="428">
        <v>20.101285412835001</v>
      </c>
      <c r="K941" s="430">
        <v>6.63</v>
      </c>
      <c r="L941" s="430">
        <v>5</v>
      </c>
      <c r="M941" s="479">
        <f t="shared" si="23"/>
        <v>0.3</v>
      </c>
      <c r="N941" s="594">
        <f t="shared" si="22"/>
        <v>0</v>
      </c>
      <c r="O941" s="594">
        <v>20.000000000000004</v>
      </c>
      <c r="P941" s="484"/>
      <c r="Q941" s="484"/>
    </row>
    <row r="942" spans="1:17">
      <c r="A942" s="670">
        <v>925</v>
      </c>
      <c r="B942" s="677">
        <v>1</v>
      </c>
      <c r="C942" s="677">
        <v>8</v>
      </c>
      <c r="D942" s="677">
        <v>13</v>
      </c>
      <c r="E942" s="676">
        <v>0</v>
      </c>
      <c r="F942" s="448">
        <v>0</v>
      </c>
      <c r="G942" s="358">
        <v>0</v>
      </c>
      <c r="H942" s="428">
        <v>0</v>
      </c>
      <c r="I942" s="428">
        <v>11.15</v>
      </c>
      <c r="J942" s="428">
        <v>19.950273278706721</v>
      </c>
      <c r="K942" s="430">
        <v>6.62</v>
      </c>
      <c r="L942" s="430">
        <v>5</v>
      </c>
      <c r="M942" s="479">
        <f t="shared" si="23"/>
        <v>0</v>
      </c>
      <c r="N942" s="594">
        <f t="shared" si="22"/>
        <v>0</v>
      </c>
      <c r="O942" s="594">
        <v>19.999999999999993</v>
      </c>
      <c r="P942" s="484"/>
      <c r="Q942" s="484"/>
    </row>
    <row r="943" spans="1:17">
      <c r="A943" s="670">
        <v>926</v>
      </c>
      <c r="B943" s="677">
        <v>1</v>
      </c>
      <c r="C943" s="677">
        <v>8</v>
      </c>
      <c r="D943" s="677">
        <v>14</v>
      </c>
      <c r="E943" s="676">
        <v>0</v>
      </c>
      <c r="F943" s="448">
        <v>0</v>
      </c>
      <c r="G943" s="358">
        <v>0</v>
      </c>
      <c r="H943" s="428">
        <v>0</v>
      </c>
      <c r="I943" s="428">
        <v>12.04</v>
      </c>
      <c r="J943" s="428">
        <v>20.167733752873819</v>
      </c>
      <c r="K943" s="430">
        <v>6.61</v>
      </c>
      <c r="L943" s="430">
        <v>5</v>
      </c>
      <c r="M943" s="479">
        <f t="shared" si="23"/>
        <v>0</v>
      </c>
      <c r="N943" s="594">
        <f t="shared" si="22"/>
        <v>0</v>
      </c>
      <c r="O943" s="594">
        <v>20.102056607328908</v>
      </c>
      <c r="P943" s="484"/>
      <c r="Q943" s="484"/>
    </row>
    <row r="944" spans="1:17">
      <c r="A944" s="670">
        <v>927</v>
      </c>
      <c r="B944" s="677">
        <v>1</v>
      </c>
      <c r="C944" s="677">
        <v>8</v>
      </c>
      <c r="D944" s="677">
        <v>15</v>
      </c>
      <c r="E944" s="676">
        <v>0</v>
      </c>
      <c r="F944" s="448">
        <v>0</v>
      </c>
      <c r="G944" s="358">
        <v>0</v>
      </c>
      <c r="H944" s="428">
        <v>0</v>
      </c>
      <c r="I944" s="428">
        <v>12.44</v>
      </c>
      <c r="J944" s="428">
        <v>20.175728867486082</v>
      </c>
      <c r="K944" s="430">
        <v>6.07</v>
      </c>
      <c r="L944" s="430">
        <v>5</v>
      </c>
      <c r="M944" s="479">
        <f t="shared" si="23"/>
        <v>0</v>
      </c>
      <c r="N944" s="594">
        <f t="shared" si="22"/>
        <v>0</v>
      </c>
      <c r="O944" s="594">
        <v>20.099384677014321</v>
      </c>
      <c r="P944" s="484"/>
      <c r="Q944" s="484"/>
    </row>
    <row r="945" spans="1:17">
      <c r="A945" s="670">
        <v>928</v>
      </c>
      <c r="B945" s="677">
        <v>1</v>
      </c>
      <c r="C945" s="677">
        <v>8</v>
      </c>
      <c r="D945" s="677">
        <v>16</v>
      </c>
      <c r="E945" s="676">
        <v>0</v>
      </c>
      <c r="F945" s="448">
        <v>0</v>
      </c>
      <c r="G945" s="358">
        <v>0</v>
      </c>
      <c r="H945" s="428">
        <v>0</v>
      </c>
      <c r="I945" s="428">
        <v>12.85</v>
      </c>
      <c r="J945" s="428">
        <v>20.250831904489534</v>
      </c>
      <c r="K945" s="430">
        <v>5.54</v>
      </c>
      <c r="L945" s="430">
        <v>5</v>
      </c>
      <c r="M945" s="479">
        <f t="shared" si="23"/>
        <v>0</v>
      </c>
      <c r="N945" s="594">
        <f t="shared" si="22"/>
        <v>0</v>
      </c>
      <c r="O945" s="594">
        <v>20.161206675835771</v>
      </c>
      <c r="P945" s="484"/>
      <c r="Q945" s="484"/>
    </row>
    <row r="946" spans="1:17">
      <c r="A946" s="670">
        <v>929</v>
      </c>
      <c r="B946" s="677">
        <v>1</v>
      </c>
      <c r="C946" s="677">
        <v>8</v>
      </c>
      <c r="D946" s="677">
        <v>17</v>
      </c>
      <c r="E946" s="676">
        <v>0</v>
      </c>
      <c r="F946" s="448">
        <v>0</v>
      </c>
      <c r="G946" s="358">
        <v>0</v>
      </c>
      <c r="H946" s="428">
        <v>0</v>
      </c>
      <c r="I946" s="428">
        <v>13.25</v>
      </c>
      <c r="J946" s="428">
        <v>20.457717744204984</v>
      </c>
      <c r="K946" s="430">
        <v>5.01</v>
      </c>
      <c r="L946" s="430">
        <v>5</v>
      </c>
      <c r="M946" s="479">
        <f t="shared" si="23"/>
        <v>0</v>
      </c>
      <c r="N946" s="594">
        <f t="shared" si="22"/>
        <v>0</v>
      </c>
      <c r="O946" s="594">
        <v>20.324392336115224</v>
      </c>
      <c r="P946" s="484"/>
      <c r="Q946" s="484"/>
    </row>
    <row r="947" spans="1:17">
      <c r="A947" s="670">
        <v>930</v>
      </c>
      <c r="B947" s="677">
        <v>1</v>
      </c>
      <c r="C947" s="677">
        <v>8</v>
      </c>
      <c r="D947" s="677">
        <v>18</v>
      </c>
      <c r="E947" s="676">
        <v>0</v>
      </c>
      <c r="F947" s="448">
        <v>0</v>
      </c>
      <c r="G947" s="358">
        <v>0</v>
      </c>
      <c r="H947" s="428">
        <v>0</v>
      </c>
      <c r="I947" s="428">
        <v>12.49</v>
      </c>
      <c r="J947" s="428">
        <v>20.599386549890976</v>
      </c>
      <c r="K947" s="430">
        <v>4.38</v>
      </c>
      <c r="L947" s="430">
        <v>5</v>
      </c>
      <c r="M947" s="479">
        <f t="shared" si="23"/>
        <v>0.3</v>
      </c>
      <c r="N947" s="594">
        <f t="shared" si="22"/>
        <v>0</v>
      </c>
      <c r="O947" s="594">
        <v>20.425395357993004</v>
      </c>
      <c r="P947" s="484"/>
      <c r="Q947" s="484"/>
    </row>
    <row r="948" spans="1:17">
      <c r="A948" s="670">
        <v>931</v>
      </c>
      <c r="B948" s="677">
        <v>1</v>
      </c>
      <c r="C948" s="677">
        <v>8</v>
      </c>
      <c r="D948" s="677">
        <v>19</v>
      </c>
      <c r="E948" s="676">
        <v>0</v>
      </c>
      <c r="F948" s="448">
        <v>0</v>
      </c>
      <c r="G948" s="358">
        <v>0</v>
      </c>
      <c r="H948" s="428">
        <v>0</v>
      </c>
      <c r="I948" s="428">
        <v>11.72</v>
      </c>
      <c r="J948" s="428">
        <v>19.856456624901579</v>
      </c>
      <c r="K948" s="430">
        <v>3.76</v>
      </c>
      <c r="L948" s="430">
        <v>5</v>
      </c>
      <c r="M948" s="479">
        <f t="shared" si="23"/>
        <v>0</v>
      </c>
      <c r="N948" s="594">
        <f t="shared" si="22"/>
        <v>0</v>
      </c>
      <c r="O948" s="594">
        <v>20</v>
      </c>
      <c r="P948" s="484"/>
      <c r="Q948" s="484"/>
    </row>
    <row r="949" spans="1:17">
      <c r="A949" s="670">
        <v>932</v>
      </c>
      <c r="B949" s="677">
        <v>1</v>
      </c>
      <c r="C949" s="677">
        <v>8</v>
      </c>
      <c r="D949" s="677">
        <v>20</v>
      </c>
      <c r="E949" s="676">
        <v>0</v>
      </c>
      <c r="F949" s="448">
        <v>0</v>
      </c>
      <c r="G949" s="358">
        <v>0</v>
      </c>
      <c r="H949" s="428">
        <v>0</v>
      </c>
      <c r="I949" s="428">
        <v>10.96</v>
      </c>
      <c r="J949" s="428">
        <v>20.094799355531979</v>
      </c>
      <c r="K949" s="430">
        <v>3.13</v>
      </c>
      <c r="L949" s="430">
        <v>5</v>
      </c>
      <c r="M949" s="479">
        <f t="shared" si="23"/>
        <v>0</v>
      </c>
      <c r="N949" s="594">
        <f t="shared" si="22"/>
        <v>0</v>
      </c>
      <c r="O949" s="594">
        <v>20.086951193447604</v>
      </c>
      <c r="P949" s="484"/>
      <c r="Q949" s="484"/>
    </row>
    <row r="950" spans="1:17">
      <c r="A950" s="670">
        <v>933</v>
      </c>
      <c r="B950" s="677">
        <v>1</v>
      </c>
      <c r="C950" s="677">
        <v>8</v>
      </c>
      <c r="D950" s="677">
        <v>21</v>
      </c>
      <c r="E950" s="676">
        <v>0</v>
      </c>
      <c r="F950" s="448">
        <v>0</v>
      </c>
      <c r="G950" s="358">
        <v>0</v>
      </c>
      <c r="H950" s="428">
        <v>0</v>
      </c>
      <c r="I950" s="428">
        <v>10.42</v>
      </c>
      <c r="J950" s="428">
        <v>20.208171183603454</v>
      </c>
      <c r="K950" s="430">
        <v>3.2</v>
      </c>
      <c r="L950" s="430">
        <v>5</v>
      </c>
      <c r="M950" s="479">
        <f t="shared" si="23"/>
        <v>0</v>
      </c>
      <c r="N950" s="594">
        <f t="shared" si="22"/>
        <v>0</v>
      </c>
      <c r="O950" s="594">
        <v>20.139363967929718</v>
      </c>
      <c r="P950" s="484"/>
      <c r="Q950" s="484"/>
    </row>
    <row r="951" spans="1:17">
      <c r="A951" s="670">
        <v>934</v>
      </c>
      <c r="B951" s="677">
        <v>1</v>
      </c>
      <c r="C951" s="677">
        <v>8</v>
      </c>
      <c r="D951" s="677">
        <v>22</v>
      </c>
      <c r="E951" s="676">
        <v>0</v>
      </c>
      <c r="F951" s="448">
        <v>0</v>
      </c>
      <c r="G951" s="358">
        <v>0</v>
      </c>
      <c r="H951" s="428">
        <v>0</v>
      </c>
      <c r="I951" s="428">
        <v>9.89</v>
      </c>
      <c r="J951" s="428">
        <v>20.229755570394389</v>
      </c>
      <c r="K951" s="430">
        <v>3.26</v>
      </c>
      <c r="L951" s="430">
        <v>5</v>
      </c>
      <c r="M951" s="479">
        <f t="shared" si="23"/>
        <v>0</v>
      </c>
      <c r="N951" s="594">
        <f t="shared" si="22"/>
        <v>0</v>
      </c>
      <c r="O951" s="594">
        <v>20.142566762216134</v>
      </c>
      <c r="P951" s="484"/>
      <c r="Q951" s="484"/>
    </row>
    <row r="952" spans="1:17">
      <c r="A952" s="670">
        <v>935</v>
      </c>
      <c r="B952" s="677">
        <v>1</v>
      </c>
      <c r="C952" s="677">
        <v>8</v>
      </c>
      <c r="D952" s="677">
        <v>23</v>
      </c>
      <c r="E952" s="676">
        <v>0</v>
      </c>
      <c r="F952" s="448">
        <v>0</v>
      </c>
      <c r="G952" s="358">
        <v>0</v>
      </c>
      <c r="H952" s="428">
        <v>0</v>
      </c>
      <c r="I952" s="428">
        <v>9.35</v>
      </c>
      <c r="J952" s="428">
        <v>20.221214657003319</v>
      </c>
      <c r="K952" s="430">
        <v>3.32</v>
      </c>
      <c r="L952" s="430">
        <v>5</v>
      </c>
      <c r="M952" s="479">
        <f t="shared" si="23"/>
        <v>0</v>
      </c>
      <c r="N952" s="594">
        <f t="shared" si="22"/>
        <v>0</v>
      </c>
      <c r="O952" s="594">
        <v>20.129469556644199</v>
      </c>
      <c r="P952" s="484"/>
      <c r="Q952" s="484"/>
    </row>
    <row r="953" spans="1:17">
      <c r="A953" s="670">
        <v>936</v>
      </c>
      <c r="B953" s="677">
        <v>1</v>
      </c>
      <c r="C953" s="677">
        <v>8</v>
      </c>
      <c r="D953" s="677">
        <v>24</v>
      </c>
      <c r="E953" s="676">
        <v>0</v>
      </c>
      <c r="F953" s="448">
        <v>0</v>
      </c>
      <c r="G953" s="358">
        <v>0</v>
      </c>
      <c r="H953" s="428">
        <v>0</v>
      </c>
      <c r="I953" s="428">
        <v>9.51</v>
      </c>
      <c r="J953" s="428">
        <v>20.209975370564958</v>
      </c>
      <c r="K953" s="430">
        <v>3.5</v>
      </c>
      <c r="L953" s="430">
        <v>5</v>
      </c>
      <c r="M953" s="479">
        <f t="shared" si="23"/>
        <v>0</v>
      </c>
      <c r="N953" s="594">
        <f t="shared" si="22"/>
        <v>0</v>
      </c>
      <c r="O953" s="594">
        <v>20.118107396925666</v>
      </c>
      <c r="P953" s="484"/>
      <c r="Q953" s="484"/>
    </row>
    <row r="954" spans="1:17">
      <c r="A954" s="670">
        <v>937</v>
      </c>
      <c r="B954" s="677">
        <v>1</v>
      </c>
      <c r="C954" s="677">
        <v>9</v>
      </c>
      <c r="D954" s="677">
        <v>1</v>
      </c>
      <c r="E954" s="676">
        <v>0</v>
      </c>
      <c r="F954" s="448">
        <v>0</v>
      </c>
      <c r="G954" s="358">
        <v>0</v>
      </c>
      <c r="H954" s="428">
        <v>0</v>
      </c>
      <c r="I954" s="428">
        <v>9.66</v>
      </c>
      <c r="J954" s="428">
        <v>20.198527194424777</v>
      </c>
      <c r="K954" s="430">
        <v>3.67</v>
      </c>
      <c r="L954" s="430">
        <v>5</v>
      </c>
      <c r="M954" s="479">
        <f t="shared" si="23"/>
        <v>0</v>
      </c>
      <c r="N954" s="594">
        <f t="shared" si="22"/>
        <v>0</v>
      </c>
      <c r="O954" s="594">
        <v>20.107034838660372</v>
      </c>
      <c r="P954" s="484"/>
      <c r="Q954" s="484"/>
    </row>
    <row r="955" spans="1:17">
      <c r="A955" s="670">
        <v>938</v>
      </c>
      <c r="B955" s="677">
        <v>1</v>
      </c>
      <c r="C955" s="677">
        <v>9</v>
      </c>
      <c r="D955" s="677">
        <v>2</v>
      </c>
      <c r="E955" s="676">
        <v>0</v>
      </c>
      <c r="F955" s="448">
        <v>0</v>
      </c>
      <c r="G955" s="358">
        <v>0</v>
      </c>
      <c r="H955" s="428">
        <v>0</v>
      </c>
      <c r="I955" s="428">
        <v>9.82</v>
      </c>
      <c r="J955" s="428">
        <v>20.126572429991469</v>
      </c>
      <c r="K955" s="430">
        <v>3.85</v>
      </c>
      <c r="L955" s="430">
        <v>5</v>
      </c>
      <c r="M955" s="479">
        <f t="shared" si="23"/>
        <v>0</v>
      </c>
      <c r="N955" s="594">
        <f t="shared" si="22"/>
        <v>0</v>
      </c>
      <c r="O955" s="594">
        <v>20.058747636917047</v>
      </c>
      <c r="P955" s="484"/>
      <c r="Q955" s="484"/>
    </row>
    <row r="956" spans="1:17">
      <c r="A956" s="670">
        <v>939</v>
      </c>
      <c r="B956" s="677">
        <v>1</v>
      </c>
      <c r="C956" s="677">
        <v>9</v>
      </c>
      <c r="D956" s="677">
        <v>3</v>
      </c>
      <c r="E956" s="676">
        <v>0</v>
      </c>
      <c r="F956" s="448">
        <v>0</v>
      </c>
      <c r="G956" s="358">
        <v>0</v>
      </c>
      <c r="H956" s="428">
        <v>0</v>
      </c>
      <c r="I956" s="428">
        <v>9.7200000000000006</v>
      </c>
      <c r="J956" s="428">
        <v>20.089329244116698</v>
      </c>
      <c r="K956" s="430">
        <v>4.46</v>
      </c>
      <c r="L956" s="430">
        <v>5</v>
      </c>
      <c r="M956" s="479">
        <f t="shared" si="23"/>
        <v>0</v>
      </c>
      <c r="N956" s="594">
        <f t="shared" si="22"/>
        <v>0</v>
      </c>
      <c r="O956" s="594">
        <v>20.030303965185276</v>
      </c>
      <c r="P956" s="484"/>
      <c r="Q956" s="484"/>
    </row>
    <row r="957" spans="1:17">
      <c r="A957" s="670">
        <v>940</v>
      </c>
      <c r="B957" s="677">
        <v>1</v>
      </c>
      <c r="C957" s="677">
        <v>9</v>
      </c>
      <c r="D957" s="677">
        <v>4</v>
      </c>
      <c r="E957" s="676">
        <v>0</v>
      </c>
      <c r="F957" s="448">
        <v>0</v>
      </c>
      <c r="G957" s="358">
        <v>0</v>
      </c>
      <c r="H957" s="428">
        <v>0</v>
      </c>
      <c r="I957" s="428">
        <v>9.61</v>
      </c>
      <c r="J957" s="428">
        <v>20.064025568893072</v>
      </c>
      <c r="K957" s="430">
        <v>5.07</v>
      </c>
      <c r="L957" s="430">
        <v>5</v>
      </c>
      <c r="M957" s="479">
        <f t="shared" si="23"/>
        <v>0</v>
      </c>
      <c r="N957" s="594">
        <f t="shared" si="22"/>
        <v>0</v>
      </c>
      <c r="O957" s="594">
        <v>20.008657210348431</v>
      </c>
      <c r="P957" s="484"/>
      <c r="Q957" s="484"/>
    </row>
    <row r="958" spans="1:17">
      <c r="A958" s="670">
        <v>941</v>
      </c>
      <c r="B958" s="677">
        <v>1</v>
      </c>
      <c r="C958" s="677">
        <v>9</v>
      </c>
      <c r="D958" s="677">
        <v>5</v>
      </c>
      <c r="E958" s="676">
        <v>0</v>
      </c>
      <c r="F958" s="448">
        <v>0</v>
      </c>
      <c r="G958" s="358">
        <v>0</v>
      </c>
      <c r="H958" s="428">
        <v>0</v>
      </c>
      <c r="I958" s="428">
        <v>9.51</v>
      </c>
      <c r="J958" s="428">
        <v>20.043084036557627</v>
      </c>
      <c r="K958" s="430">
        <v>5.68</v>
      </c>
      <c r="L958" s="430">
        <v>5</v>
      </c>
      <c r="M958" s="479">
        <f t="shared" si="23"/>
        <v>0</v>
      </c>
      <c r="N958" s="594">
        <f t="shared" si="22"/>
        <v>0</v>
      </c>
      <c r="O958" s="594">
        <v>19.989608860682075</v>
      </c>
      <c r="P958" s="484"/>
      <c r="Q958" s="484"/>
    </row>
    <row r="959" spans="1:17">
      <c r="A959" s="670">
        <v>942</v>
      </c>
      <c r="B959" s="677">
        <v>1</v>
      </c>
      <c r="C959" s="677">
        <v>9</v>
      </c>
      <c r="D959" s="677">
        <v>6</v>
      </c>
      <c r="E959" s="676">
        <v>0</v>
      </c>
      <c r="F959" s="448">
        <v>0</v>
      </c>
      <c r="G959" s="358">
        <v>0</v>
      </c>
      <c r="H959" s="428">
        <v>0</v>
      </c>
      <c r="I959" s="428">
        <v>9.49</v>
      </c>
      <c r="J959" s="428">
        <v>20.024675026814418</v>
      </c>
      <c r="K959" s="430">
        <v>5.39</v>
      </c>
      <c r="L959" s="430">
        <v>5</v>
      </c>
      <c r="M959" s="479">
        <f t="shared" si="23"/>
        <v>0.3</v>
      </c>
      <c r="N959" s="594">
        <f t="shared" si="22"/>
        <v>0</v>
      </c>
      <c r="O959" s="594">
        <v>19.972434795578618</v>
      </c>
      <c r="P959" s="484"/>
      <c r="Q959" s="484"/>
    </row>
    <row r="960" spans="1:17">
      <c r="A960" s="670">
        <v>943</v>
      </c>
      <c r="B960" s="677">
        <v>1</v>
      </c>
      <c r="C960" s="677">
        <v>9</v>
      </c>
      <c r="D960" s="677">
        <v>7</v>
      </c>
      <c r="E960" s="676">
        <v>0</v>
      </c>
      <c r="F960" s="448">
        <v>0</v>
      </c>
      <c r="G960" s="358">
        <v>0</v>
      </c>
      <c r="H960" s="428">
        <v>0</v>
      </c>
      <c r="I960" s="428">
        <v>9.4700000000000006</v>
      </c>
      <c r="J960" s="428">
        <v>19.933778306385946</v>
      </c>
      <c r="K960" s="430">
        <v>5.0999999999999996</v>
      </c>
      <c r="L960" s="430">
        <v>5</v>
      </c>
      <c r="M960" s="479">
        <f t="shared" si="23"/>
        <v>0</v>
      </c>
      <c r="N960" s="594">
        <f t="shared" si="22"/>
        <v>0</v>
      </c>
      <c r="O960" s="594">
        <v>20</v>
      </c>
      <c r="P960" s="484"/>
      <c r="Q960" s="484"/>
    </row>
    <row r="961" spans="1:17">
      <c r="A961" s="670">
        <v>944</v>
      </c>
      <c r="B961" s="677">
        <v>1</v>
      </c>
      <c r="C961" s="677">
        <v>9</v>
      </c>
      <c r="D961" s="677">
        <v>8</v>
      </c>
      <c r="E961" s="676">
        <v>0</v>
      </c>
      <c r="F961" s="448">
        <v>0</v>
      </c>
      <c r="G961" s="358">
        <v>0</v>
      </c>
      <c r="H961" s="428">
        <v>0</v>
      </c>
      <c r="I961" s="428">
        <v>9.44</v>
      </c>
      <c r="J961" s="428">
        <v>20.037758455645207</v>
      </c>
      <c r="K961" s="430">
        <v>4.8099999999999996</v>
      </c>
      <c r="L961" s="430">
        <v>5</v>
      </c>
      <c r="M961" s="479">
        <f t="shared" si="23"/>
        <v>0</v>
      </c>
      <c r="N961" s="594">
        <f t="shared" si="22"/>
        <v>0</v>
      </c>
      <c r="O961" s="594">
        <v>20</v>
      </c>
      <c r="P961" s="484"/>
      <c r="Q961" s="484"/>
    </row>
    <row r="962" spans="1:17">
      <c r="A962" s="670">
        <v>945</v>
      </c>
      <c r="B962" s="677">
        <v>1</v>
      </c>
      <c r="C962" s="677">
        <v>9</v>
      </c>
      <c r="D962" s="677">
        <v>9</v>
      </c>
      <c r="E962" s="676">
        <v>0</v>
      </c>
      <c r="F962" s="448">
        <v>0</v>
      </c>
      <c r="G962" s="358">
        <v>0</v>
      </c>
      <c r="H962" s="428">
        <v>0</v>
      </c>
      <c r="I962" s="428">
        <v>9.44</v>
      </c>
      <c r="J962" s="428">
        <v>20.057408699265821</v>
      </c>
      <c r="K962" s="430">
        <v>4.54</v>
      </c>
      <c r="L962" s="430">
        <v>5</v>
      </c>
      <c r="M962" s="479">
        <f t="shared" si="23"/>
        <v>0</v>
      </c>
      <c r="N962" s="594">
        <f t="shared" si="22"/>
        <v>0</v>
      </c>
      <c r="O962" s="594">
        <v>20</v>
      </c>
      <c r="P962" s="484"/>
      <c r="Q962" s="484"/>
    </row>
    <row r="963" spans="1:17">
      <c r="A963" s="670">
        <v>946</v>
      </c>
      <c r="B963" s="677">
        <v>1</v>
      </c>
      <c r="C963" s="677">
        <v>9</v>
      </c>
      <c r="D963" s="677">
        <v>10</v>
      </c>
      <c r="E963" s="676">
        <v>0</v>
      </c>
      <c r="F963" s="448">
        <v>0</v>
      </c>
      <c r="G963" s="358">
        <v>0</v>
      </c>
      <c r="H963" s="428">
        <v>0</v>
      </c>
      <c r="I963" s="428">
        <v>9.4499999999999993</v>
      </c>
      <c r="J963" s="428">
        <v>20.068613424470914</v>
      </c>
      <c r="K963" s="430">
        <v>4.26</v>
      </c>
      <c r="L963" s="430">
        <v>5</v>
      </c>
      <c r="M963" s="479">
        <f t="shared" si="23"/>
        <v>0</v>
      </c>
      <c r="N963" s="594">
        <f t="shared" si="22"/>
        <v>0</v>
      </c>
      <c r="O963" s="594">
        <v>20</v>
      </c>
      <c r="P963" s="484"/>
      <c r="Q963" s="484"/>
    </row>
    <row r="964" spans="1:17">
      <c r="A964" s="670">
        <v>947</v>
      </c>
      <c r="B964" s="677">
        <v>1</v>
      </c>
      <c r="C964" s="677">
        <v>9</v>
      </c>
      <c r="D964" s="677">
        <v>11</v>
      </c>
      <c r="E964" s="676">
        <v>0</v>
      </c>
      <c r="F964" s="448">
        <v>0</v>
      </c>
      <c r="G964" s="358">
        <v>0</v>
      </c>
      <c r="H964" s="428">
        <v>0</v>
      </c>
      <c r="I964" s="428">
        <v>9.4499999999999993</v>
      </c>
      <c r="J964" s="428">
        <v>20.062075414260121</v>
      </c>
      <c r="K964" s="430">
        <v>3.99</v>
      </c>
      <c r="L964" s="430">
        <v>5</v>
      </c>
      <c r="M964" s="479">
        <f t="shared" si="23"/>
        <v>0</v>
      </c>
      <c r="N964" s="594">
        <f t="shared" si="22"/>
        <v>0</v>
      </c>
      <c r="O964" s="594">
        <v>20</v>
      </c>
      <c r="P964" s="484"/>
      <c r="Q964" s="484"/>
    </row>
    <row r="965" spans="1:17">
      <c r="A965" s="670">
        <v>948</v>
      </c>
      <c r="B965" s="677">
        <v>1</v>
      </c>
      <c r="C965" s="677">
        <v>9</v>
      </c>
      <c r="D965" s="677">
        <v>12</v>
      </c>
      <c r="E965" s="676">
        <v>0</v>
      </c>
      <c r="F965" s="448">
        <v>0</v>
      </c>
      <c r="G965" s="358">
        <v>0</v>
      </c>
      <c r="H965" s="428">
        <v>0</v>
      </c>
      <c r="I965" s="428">
        <v>9.32</v>
      </c>
      <c r="J965" s="428">
        <v>20.064858303597294</v>
      </c>
      <c r="K965" s="430">
        <v>4</v>
      </c>
      <c r="L965" s="430">
        <v>5</v>
      </c>
      <c r="M965" s="479">
        <f t="shared" si="23"/>
        <v>0.3</v>
      </c>
      <c r="N965" s="594">
        <f t="shared" si="22"/>
        <v>0</v>
      </c>
      <c r="O965" s="594">
        <v>20.000000000000004</v>
      </c>
      <c r="P965" s="484"/>
      <c r="Q965" s="484"/>
    </row>
    <row r="966" spans="1:17">
      <c r="A966" s="670">
        <v>949</v>
      </c>
      <c r="B966" s="677">
        <v>1</v>
      </c>
      <c r="C966" s="677">
        <v>9</v>
      </c>
      <c r="D966" s="677">
        <v>13</v>
      </c>
      <c r="E966" s="676">
        <v>0</v>
      </c>
      <c r="F966" s="448">
        <v>0</v>
      </c>
      <c r="G966" s="358">
        <v>0</v>
      </c>
      <c r="H966" s="428">
        <v>0</v>
      </c>
      <c r="I966" s="428">
        <v>9.19</v>
      </c>
      <c r="J966" s="428">
        <v>19.918944709790757</v>
      </c>
      <c r="K966" s="430">
        <v>4</v>
      </c>
      <c r="L966" s="430">
        <v>5</v>
      </c>
      <c r="M966" s="479">
        <f t="shared" si="23"/>
        <v>0</v>
      </c>
      <c r="N966" s="594">
        <f t="shared" si="22"/>
        <v>0</v>
      </c>
      <c r="O966" s="594">
        <v>20</v>
      </c>
      <c r="P966" s="484"/>
      <c r="Q966" s="484"/>
    </row>
    <row r="967" spans="1:17">
      <c r="A967" s="670">
        <v>950</v>
      </c>
      <c r="B967" s="677">
        <v>1</v>
      </c>
      <c r="C967" s="677">
        <v>9</v>
      </c>
      <c r="D967" s="677">
        <v>14</v>
      </c>
      <c r="E967" s="676">
        <v>0</v>
      </c>
      <c r="F967" s="448">
        <v>0</v>
      </c>
      <c r="G967" s="358">
        <v>0</v>
      </c>
      <c r="H967" s="428">
        <v>0</v>
      </c>
      <c r="I967" s="428">
        <v>9.06</v>
      </c>
      <c r="J967" s="428">
        <v>20.038392339859051</v>
      </c>
      <c r="K967" s="430">
        <v>4.01</v>
      </c>
      <c r="L967" s="430">
        <v>5</v>
      </c>
      <c r="M967" s="479">
        <f t="shared" si="23"/>
        <v>0</v>
      </c>
      <c r="N967" s="594">
        <f t="shared" si="22"/>
        <v>0</v>
      </c>
      <c r="O967" s="594">
        <v>20.015014677519037</v>
      </c>
      <c r="P967" s="484"/>
      <c r="Q967" s="484"/>
    </row>
    <row r="968" spans="1:17">
      <c r="A968" s="670">
        <v>951</v>
      </c>
      <c r="B968" s="677">
        <v>1</v>
      </c>
      <c r="C968" s="677">
        <v>9</v>
      </c>
      <c r="D968" s="677">
        <v>15</v>
      </c>
      <c r="E968" s="676">
        <v>0</v>
      </c>
      <c r="F968" s="448">
        <v>0</v>
      </c>
      <c r="G968" s="358">
        <v>0</v>
      </c>
      <c r="H968" s="428">
        <v>0</v>
      </c>
      <c r="I968" s="428">
        <v>8.83</v>
      </c>
      <c r="J968" s="428">
        <v>20.075713474922406</v>
      </c>
      <c r="K968" s="430">
        <v>3.87</v>
      </c>
      <c r="L968" s="430">
        <v>5</v>
      </c>
      <c r="M968" s="479">
        <f t="shared" si="23"/>
        <v>0</v>
      </c>
      <c r="N968" s="594">
        <f t="shared" si="22"/>
        <v>0</v>
      </c>
      <c r="O968" s="594">
        <v>20.031210656220658</v>
      </c>
      <c r="P968" s="484"/>
      <c r="Q968" s="484"/>
    </row>
    <row r="969" spans="1:17">
      <c r="A969" s="670">
        <v>952</v>
      </c>
      <c r="B969" s="677">
        <v>1</v>
      </c>
      <c r="C969" s="677">
        <v>9</v>
      </c>
      <c r="D969" s="677">
        <v>16</v>
      </c>
      <c r="E969" s="676">
        <v>0</v>
      </c>
      <c r="F969" s="448">
        <v>0</v>
      </c>
      <c r="G969" s="358">
        <v>0</v>
      </c>
      <c r="H969" s="428">
        <v>0</v>
      </c>
      <c r="I969" s="428">
        <v>8.6</v>
      </c>
      <c r="J969" s="428">
        <v>20.083944753660681</v>
      </c>
      <c r="K969" s="430">
        <v>3.72</v>
      </c>
      <c r="L969" s="430">
        <v>5</v>
      </c>
      <c r="M969" s="479">
        <f t="shared" si="23"/>
        <v>0</v>
      </c>
      <c r="N969" s="594">
        <f t="shared" si="22"/>
        <v>0</v>
      </c>
      <c r="O969" s="594">
        <v>20.033182855825224</v>
      </c>
      <c r="P969" s="484"/>
      <c r="Q969" s="484"/>
    </row>
    <row r="970" spans="1:17">
      <c r="A970" s="670">
        <v>953</v>
      </c>
      <c r="B970" s="677">
        <v>1</v>
      </c>
      <c r="C970" s="677">
        <v>9</v>
      </c>
      <c r="D970" s="677">
        <v>17</v>
      </c>
      <c r="E970" s="676">
        <v>0</v>
      </c>
      <c r="F970" s="448">
        <v>0</v>
      </c>
      <c r="G970" s="358">
        <v>0</v>
      </c>
      <c r="H970" s="428">
        <v>0</v>
      </c>
      <c r="I970" s="428">
        <v>8.36</v>
      </c>
      <c r="J970" s="428">
        <v>20.051724571608357</v>
      </c>
      <c r="K970" s="430">
        <v>3.57</v>
      </c>
      <c r="L970" s="430">
        <v>5</v>
      </c>
      <c r="M970" s="479">
        <f t="shared" si="23"/>
        <v>0</v>
      </c>
      <c r="N970" s="594">
        <f t="shared" si="22"/>
        <v>0</v>
      </c>
      <c r="O970" s="594">
        <v>20</v>
      </c>
      <c r="P970" s="484"/>
      <c r="Q970" s="484"/>
    </row>
    <row r="971" spans="1:17">
      <c r="A971" s="670">
        <v>954</v>
      </c>
      <c r="B971" s="677">
        <v>1</v>
      </c>
      <c r="C971" s="677">
        <v>9</v>
      </c>
      <c r="D971" s="677">
        <v>18</v>
      </c>
      <c r="E971" s="676">
        <v>0</v>
      </c>
      <c r="F971" s="448">
        <v>0</v>
      </c>
      <c r="G971" s="358">
        <v>0</v>
      </c>
      <c r="H971" s="428">
        <v>0</v>
      </c>
      <c r="I971" s="428">
        <v>7.89</v>
      </c>
      <c r="J971" s="428">
        <v>20.065764624342599</v>
      </c>
      <c r="K971" s="430">
        <v>3.17</v>
      </c>
      <c r="L971" s="430">
        <v>5</v>
      </c>
      <c r="M971" s="479">
        <f t="shared" si="23"/>
        <v>0.3</v>
      </c>
      <c r="N971" s="594">
        <f t="shared" si="22"/>
        <v>0</v>
      </c>
      <c r="O971" s="594">
        <v>20.000000000000004</v>
      </c>
      <c r="P971" s="484"/>
      <c r="Q971" s="484"/>
    </row>
    <row r="972" spans="1:17">
      <c r="A972" s="670">
        <v>955</v>
      </c>
      <c r="B972" s="677">
        <v>1</v>
      </c>
      <c r="C972" s="677">
        <v>9</v>
      </c>
      <c r="D972" s="677">
        <v>19</v>
      </c>
      <c r="E972" s="676">
        <v>0</v>
      </c>
      <c r="F972" s="448">
        <v>0</v>
      </c>
      <c r="G972" s="358">
        <v>0</v>
      </c>
      <c r="H972" s="428">
        <v>0</v>
      </c>
      <c r="I972" s="428">
        <v>7.42</v>
      </c>
      <c r="J972" s="428">
        <v>19.920681839334495</v>
      </c>
      <c r="K972" s="430">
        <v>2.77</v>
      </c>
      <c r="L972" s="430">
        <v>5</v>
      </c>
      <c r="M972" s="479">
        <f t="shared" si="23"/>
        <v>0</v>
      </c>
      <c r="N972" s="594">
        <f t="shared" si="22"/>
        <v>0</v>
      </c>
      <c r="O972" s="594">
        <v>20</v>
      </c>
      <c r="P972" s="484"/>
      <c r="Q972" s="484"/>
    </row>
    <row r="973" spans="1:17">
      <c r="A973" s="670">
        <v>956</v>
      </c>
      <c r="B973" s="677">
        <v>1</v>
      </c>
      <c r="C973" s="677">
        <v>9</v>
      </c>
      <c r="D973" s="677">
        <v>20</v>
      </c>
      <c r="E973" s="676">
        <v>0</v>
      </c>
      <c r="F973" s="448">
        <v>0</v>
      </c>
      <c r="G973" s="358">
        <v>0</v>
      </c>
      <c r="H973" s="428">
        <v>0</v>
      </c>
      <c r="I973" s="428">
        <v>6.95</v>
      </c>
      <c r="J973" s="428">
        <v>20.042631279938561</v>
      </c>
      <c r="K973" s="430">
        <v>2.37</v>
      </c>
      <c r="L973" s="430">
        <v>5</v>
      </c>
      <c r="M973" s="479">
        <f t="shared" si="23"/>
        <v>0</v>
      </c>
      <c r="N973" s="594">
        <f t="shared" si="22"/>
        <v>0</v>
      </c>
      <c r="O973" s="594">
        <v>20.000000000000004</v>
      </c>
      <c r="P973" s="484"/>
      <c r="Q973" s="484"/>
    </row>
    <row r="974" spans="1:17">
      <c r="A974" s="670">
        <v>957</v>
      </c>
      <c r="B974" s="677">
        <v>1</v>
      </c>
      <c r="C974" s="677">
        <v>9</v>
      </c>
      <c r="D974" s="677">
        <v>21</v>
      </c>
      <c r="E974" s="676">
        <v>0</v>
      </c>
      <c r="F974" s="448">
        <v>0</v>
      </c>
      <c r="G974" s="358">
        <v>0</v>
      </c>
      <c r="H974" s="428">
        <v>0</v>
      </c>
      <c r="I974" s="428">
        <v>6.58</v>
      </c>
      <c r="J974" s="428">
        <v>20.068907023798943</v>
      </c>
      <c r="K974" s="430">
        <v>2</v>
      </c>
      <c r="L974" s="430">
        <v>5</v>
      </c>
      <c r="M974" s="479">
        <f t="shared" si="23"/>
        <v>0</v>
      </c>
      <c r="N974" s="594">
        <f t="shared" si="22"/>
        <v>0</v>
      </c>
      <c r="O974" s="594">
        <v>20</v>
      </c>
      <c r="P974" s="484"/>
      <c r="Q974" s="484"/>
    </row>
    <row r="975" spans="1:17">
      <c r="A975" s="670">
        <v>958</v>
      </c>
      <c r="B975" s="677">
        <v>1</v>
      </c>
      <c r="C975" s="677">
        <v>9</v>
      </c>
      <c r="D975" s="677">
        <v>22</v>
      </c>
      <c r="E975" s="676">
        <v>0</v>
      </c>
      <c r="F975" s="448">
        <v>0</v>
      </c>
      <c r="G975" s="358">
        <v>0</v>
      </c>
      <c r="H975" s="428">
        <v>0</v>
      </c>
      <c r="I975" s="428">
        <v>6.22</v>
      </c>
      <c r="J975" s="428">
        <v>20.085431437919453</v>
      </c>
      <c r="K975" s="430">
        <v>1.63</v>
      </c>
      <c r="L975" s="430">
        <v>5</v>
      </c>
      <c r="M975" s="479">
        <f t="shared" si="23"/>
        <v>0</v>
      </c>
      <c r="N975" s="594">
        <f t="shared" si="22"/>
        <v>0</v>
      </c>
      <c r="O975" s="594">
        <v>19.999999999999996</v>
      </c>
      <c r="P975" s="484"/>
      <c r="Q975" s="484"/>
    </row>
    <row r="976" spans="1:17">
      <c r="A976" s="670">
        <v>959</v>
      </c>
      <c r="B976" s="677">
        <v>1</v>
      </c>
      <c r="C976" s="677">
        <v>9</v>
      </c>
      <c r="D976" s="677">
        <v>23</v>
      </c>
      <c r="E976" s="676">
        <v>0</v>
      </c>
      <c r="F976" s="448">
        <v>0</v>
      </c>
      <c r="G976" s="358">
        <v>0</v>
      </c>
      <c r="H976" s="428">
        <v>0</v>
      </c>
      <c r="I976" s="428">
        <v>5.85</v>
      </c>
      <c r="J976" s="428">
        <v>20.09902611224128</v>
      </c>
      <c r="K976" s="430">
        <v>1.26</v>
      </c>
      <c r="L976" s="430">
        <v>5</v>
      </c>
      <c r="M976" s="479">
        <f t="shared" si="23"/>
        <v>0</v>
      </c>
      <c r="N976" s="594">
        <f t="shared" si="22"/>
        <v>0</v>
      </c>
      <c r="O976" s="594">
        <v>20</v>
      </c>
      <c r="P976" s="484"/>
      <c r="Q976" s="484"/>
    </row>
    <row r="977" spans="1:17">
      <c r="A977" s="670">
        <v>960</v>
      </c>
      <c r="B977" s="677">
        <v>1</v>
      </c>
      <c r="C977" s="677">
        <v>9</v>
      </c>
      <c r="D977" s="677">
        <v>24</v>
      </c>
      <c r="E977" s="676">
        <v>0</v>
      </c>
      <c r="F977" s="448">
        <v>0</v>
      </c>
      <c r="G977" s="358">
        <v>0</v>
      </c>
      <c r="H977" s="428">
        <v>0</v>
      </c>
      <c r="I977" s="428">
        <v>5.56</v>
      </c>
      <c r="J977" s="428">
        <v>20.035772235010992</v>
      </c>
      <c r="K977" s="430">
        <v>1.77</v>
      </c>
      <c r="L977" s="430">
        <v>5</v>
      </c>
      <c r="M977" s="479">
        <f t="shared" si="23"/>
        <v>0</v>
      </c>
      <c r="N977" s="594">
        <f t="shared" si="22"/>
        <v>0</v>
      </c>
      <c r="O977" s="594">
        <v>19.953610140977496</v>
      </c>
      <c r="P977" s="484"/>
      <c r="Q977" s="484"/>
    </row>
    <row r="978" spans="1:17">
      <c r="A978" s="670">
        <v>961</v>
      </c>
      <c r="B978" s="677">
        <v>1</v>
      </c>
      <c r="C978" s="677">
        <v>10</v>
      </c>
      <c r="D978" s="677">
        <v>1</v>
      </c>
      <c r="E978" s="676">
        <v>0</v>
      </c>
      <c r="F978" s="448">
        <v>0</v>
      </c>
      <c r="G978" s="358">
        <v>0</v>
      </c>
      <c r="H978" s="428">
        <v>0</v>
      </c>
      <c r="I978" s="428">
        <v>5.26</v>
      </c>
      <c r="J978" s="428">
        <v>19.996708785217802</v>
      </c>
      <c r="K978" s="430">
        <v>2.29</v>
      </c>
      <c r="L978" s="430">
        <v>5</v>
      </c>
      <c r="M978" s="479">
        <f t="shared" si="23"/>
        <v>0</v>
      </c>
      <c r="N978" s="594">
        <f t="shared" si="22"/>
        <v>0</v>
      </c>
      <c r="O978" s="594">
        <v>19.921775458738914</v>
      </c>
      <c r="P978" s="484"/>
      <c r="Q978" s="484"/>
    </row>
    <row r="979" spans="1:17">
      <c r="A979" s="670">
        <v>962</v>
      </c>
      <c r="B979" s="677">
        <v>1</v>
      </c>
      <c r="C979" s="677">
        <v>10</v>
      </c>
      <c r="D979" s="677">
        <v>2</v>
      </c>
      <c r="E979" s="676">
        <v>0</v>
      </c>
      <c r="F979" s="448">
        <v>0</v>
      </c>
      <c r="G979" s="358">
        <v>0</v>
      </c>
      <c r="H979" s="428">
        <v>0</v>
      </c>
      <c r="I979" s="428">
        <v>4.97</v>
      </c>
      <c r="J979" s="428">
        <v>19.904582869623926</v>
      </c>
      <c r="K979" s="430">
        <v>2.81</v>
      </c>
      <c r="L979" s="430">
        <v>5</v>
      </c>
      <c r="M979" s="479">
        <f t="shared" si="23"/>
        <v>0</v>
      </c>
      <c r="N979" s="594">
        <f t="shared" ref="N979:N1042" si="24">+IF((O978-I978)&gt;$O$8,1,0)*IF(I978&gt;$O$9,1,0)*IF(O978&gt;($O$11-$O$10),1,0)</f>
        <v>0</v>
      </c>
      <c r="O979" s="594">
        <v>19.856470958523797</v>
      </c>
      <c r="P979" s="484"/>
      <c r="Q979" s="484"/>
    </row>
    <row r="980" spans="1:17">
      <c r="A980" s="670">
        <v>963</v>
      </c>
      <c r="B980" s="677">
        <v>1</v>
      </c>
      <c r="C980" s="677">
        <v>10</v>
      </c>
      <c r="D980" s="677">
        <v>3</v>
      </c>
      <c r="E980" s="676">
        <v>0</v>
      </c>
      <c r="F980" s="448">
        <v>0</v>
      </c>
      <c r="G980" s="358">
        <v>0</v>
      </c>
      <c r="H980" s="428">
        <v>0</v>
      </c>
      <c r="I980" s="428">
        <v>4.53</v>
      </c>
      <c r="J980" s="428">
        <v>19.850062709472738</v>
      </c>
      <c r="K980" s="430">
        <v>2.63</v>
      </c>
      <c r="L980" s="430">
        <v>5</v>
      </c>
      <c r="M980" s="479">
        <f t="shared" si="23"/>
        <v>0</v>
      </c>
      <c r="N980" s="594">
        <f t="shared" si="24"/>
        <v>0</v>
      </c>
      <c r="O980" s="594">
        <v>19.812724143794227</v>
      </c>
      <c r="P980" s="484"/>
      <c r="Q980" s="484"/>
    </row>
    <row r="981" spans="1:17">
      <c r="A981" s="670">
        <v>964</v>
      </c>
      <c r="B981" s="677">
        <v>1</v>
      </c>
      <c r="C981" s="677">
        <v>10</v>
      </c>
      <c r="D981" s="677">
        <v>4</v>
      </c>
      <c r="E981" s="676">
        <v>0</v>
      </c>
      <c r="F981" s="448">
        <v>0</v>
      </c>
      <c r="G981" s="358">
        <v>0</v>
      </c>
      <c r="H981" s="428">
        <v>0</v>
      </c>
      <c r="I981" s="428">
        <v>4.08</v>
      </c>
      <c r="J981" s="428">
        <v>19.807869286721878</v>
      </c>
      <c r="K981" s="430">
        <v>2.44</v>
      </c>
      <c r="L981" s="430">
        <v>5</v>
      </c>
      <c r="M981" s="479">
        <f t="shared" si="23"/>
        <v>0</v>
      </c>
      <c r="N981" s="594">
        <f t="shared" si="24"/>
        <v>0</v>
      </c>
      <c r="O981" s="594">
        <v>19.775684102739127</v>
      </c>
      <c r="P981" s="484"/>
      <c r="Q981" s="484"/>
    </row>
    <row r="982" spans="1:17">
      <c r="A982" s="670">
        <v>965</v>
      </c>
      <c r="B982" s="677">
        <v>1</v>
      </c>
      <c r="C982" s="677">
        <v>10</v>
      </c>
      <c r="D982" s="677">
        <v>5</v>
      </c>
      <c r="E982" s="676">
        <v>0</v>
      </c>
      <c r="F982" s="448">
        <v>0</v>
      </c>
      <c r="G982" s="358">
        <v>0</v>
      </c>
      <c r="H982" s="428">
        <v>0</v>
      </c>
      <c r="I982" s="428">
        <v>3.64</v>
      </c>
      <c r="J982" s="428">
        <v>19.769600293330065</v>
      </c>
      <c r="K982" s="430">
        <v>2.25</v>
      </c>
      <c r="L982" s="430">
        <v>5</v>
      </c>
      <c r="M982" s="479">
        <f t="shared" si="23"/>
        <v>0</v>
      </c>
      <c r="N982" s="594">
        <f t="shared" si="24"/>
        <v>0</v>
      </c>
      <c r="O982" s="594">
        <v>19.740694045439611</v>
      </c>
      <c r="P982" s="484"/>
      <c r="Q982" s="484"/>
    </row>
    <row r="983" spans="1:17">
      <c r="A983" s="670">
        <v>966</v>
      </c>
      <c r="B983" s="677">
        <v>1</v>
      </c>
      <c r="C983" s="677">
        <v>10</v>
      </c>
      <c r="D983" s="677">
        <v>6</v>
      </c>
      <c r="E983" s="676">
        <v>0</v>
      </c>
      <c r="F983" s="448">
        <v>0</v>
      </c>
      <c r="G983" s="358">
        <v>0</v>
      </c>
      <c r="H983" s="428">
        <v>0</v>
      </c>
      <c r="I983" s="428">
        <v>3.43</v>
      </c>
      <c r="J983" s="428">
        <v>19.734801738220824</v>
      </c>
      <c r="K983" s="430">
        <v>1.97</v>
      </c>
      <c r="L983" s="430">
        <v>5</v>
      </c>
      <c r="M983" s="479">
        <f t="shared" si="23"/>
        <v>0.3</v>
      </c>
      <c r="N983" s="594">
        <f t="shared" si="24"/>
        <v>0</v>
      </c>
      <c r="O983" s="594">
        <v>19.70850202764904</v>
      </c>
      <c r="P983" s="484"/>
      <c r="Q983" s="484"/>
    </row>
    <row r="984" spans="1:17">
      <c r="A984" s="670">
        <v>967</v>
      </c>
      <c r="B984" s="677">
        <v>1</v>
      </c>
      <c r="C984" s="677">
        <v>10</v>
      </c>
      <c r="D984" s="677">
        <v>7</v>
      </c>
      <c r="E984" s="676">
        <v>0</v>
      </c>
      <c r="F984" s="448">
        <v>0</v>
      </c>
      <c r="G984" s="358">
        <v>0</v>
      </c>
      <c r="H984" s="428">
        <v>0</v>
      </c>
      <c r="I984" s="428">
        <v>3.22</v>
      </c>
      <c r="J984" s="428">
        <v>20.041238293896271</v>
      </c>
      <c r="K984" s="430">
        <v>1.69</v>
      </c>
      <c r="L984" s="430">
        <v>5</v>
      </c>
      <c r="M984" s="479">
        <f t="shared" si="23"/>
        <v>0</v>
      </c>
      <c r="N984" s="594">
        <f t="shared" si="24"/>
        <v>0</v>
      </c>
      <c r="O984" s="594">
        <v>20</v>
      </c>
      <c r="P984" s="484"/>
      <c r="Q984" s="484"/>
    </row>
    <row r="985" spans="1:17">
      <c r="A985" s="670">
        <v>968</v>
      </c>
      <c r="B985" s="677">
        <v>1</v>
      </c>
      <c r="C985" s="677">
        <v>10</v>
      </c>
      <c r="D985" s="677">
        <v>8</v>
      </c>
      <c r="E985" s="676">
        <v>0</v>
      </c>
      <c r="F985" s="448">
        <v>0</v>
      </c>
      <c r="G985" s="358">
        <v>0</v>
      </c>
      <c r="H985" s="428">
        <v>0</v>
      </c>
      <c r="I985" s="428">
        <v>3.01</v>
      </c>
      <c r="J985" s="428">
        <v>20.165982139976858</v>
      </c>
      <c r="K985" s="430">
        <v>1.41</v>
      </c>
      <c r="L985" s="430">
        <v>5</v>
      </c>
      <c r="M985" s="479">
        <f t="shared" si="23"/>
        <v>0</v>
      </c>
      <c r="N985" s="594">
        <f t="shared" si="24"/>
        <v>0</v>
      </c>
      <c r="O985" s="594">
        <v>20</v>
      </c>
      <c r="P985" s="484"/>
      <c r="Q985" s="484"/>
    </row>
    <row r="986" spans="1:17">
      <c r="A986" s="670">
        <v>969</v>
      </c>
      <c r="B986" s="677">
        <v>1</v>
      </c>
      <c r="C986" s="677">
        <v>10</v>
      </c>
      <c r="D986" s="677">
        <v>9</v>
      </c>
      <c r="E986" s="676">
        <v>0</v>
      </c>
      <c r="F986" s="448">
        <v>0</v>
      </c>
      <c r="G986" s="358">
        <v>0</v>
      </c>
      <c r="H986" s="428">
        <v>0</v>
      </c>
      <c r="I986" s="428">
        <v>3.17</v>
      </c>
      <c r="J986" s="428">
        <v>20.180334161831482</v>
      </c>
      <c r="K986" s="430">
        <v>1.93</v>
      </c>
      <c r="L986" s="430">
        <v>5</v>
      </c>
      <c r="M986" s="479">
        <f t="shared" si="23"/>
        <v>0</v>
      </c>
      <c r="N986" s="594">
        <f t="shared" si="24"/>
        <v>0</v>
      </c>
      <c r="O986" s="594">
        <v>20</v>
      </c>
      <c r="P986" s="484"/>
      <c r="Q986" s="484"/>
    </row>
    <row r="987" spans="1:17">
      <c r="A987" s="670">
        <v>970</v>
      </c>
      <c r="B987" s="677">
        <v>1</v>
      </c>
      <c r="C987" s="677">
        <v>10</v>
      </c>
      <c r="D987" s="677">
        <v>10</v>
      </c>
      <c r="E987" s="676">
        <v>0</v>
      </c>
      <c r="F987" s="448">
        <v>0</v>
      </c>
      <c r="G987" s="358">
        <v>0</v>
      </c>
      <c r="H987" s="428">
        <v>0</v>
      </c>
      <c r="I987" s="428">
        <v>3.32</v>
      </c>
      <c r="J987" s="428">
        <v>20.185580686784721</v>
      </c>
      <c r="K987" s="430">
        <v>2.4500000000000002</v>
      </c>
      <c r="L987" s="430">
        <v>5</v>
      </c>
      <c r="M987" s="479">
        <f t="shared" si="23"/>
        <v>0</v>
      </c>
      <c r="N987" s="594">
        <f t="shared" si="24"/>
        <v>0</v>
      </c>
      <c r="O987" s="594">
        <v>20</v>
      </c>
      <c r="P987" s="484"/>
      <c r="Q987" s="484"/>
    </row>
    <row r="988" spans="1:17">
      <c r="A988" s="670">
        <v>971</v>
      </c>
      <c r="B988" s="677">
        <v>1</v>
      </c>
      <c r="C988" s="677">
        <v>10</v>
      </c>
      <c r="D988" s="677">
        <v>11</v>
      </c>
      <c r="E988" s="676">
        <v>0</v>
      </c>
      <c r="F988" s="448">
        <v>0</v>
      </c>
      <c r="G988" s="358">
        <v>0</v>
      </c>
      <c r="H988" s="428">
        <v>0</v>
      </c>
      <c r="I988" s="428">
        <v>3.48</v>
      </c>
      <c r="J988" s="428">
        <v>20.131673769946357</v>
      </c>
      <c r="K988" s="430">
        <v>2.97</v>
      </c>
      <c r="L988" s="430">
        <v>5</v>
      </c>
      <c r="M988" s="479">
        <f t="shared" si="23"/>
        <v>0</v>
      </c>
      <c r="N988" s="594">
        <f t="shared" si="24"/>
        <v>0</v>
      </c>
      <c r="O988" s="594">
        <v>19.999999999999993</v>
      </c>
      <c r="P988" s="484"/>
      <c r="Q988" s="484"/>
    </row>
    <row r="989" spans="1:17">
      <c r="A989" s="670">
        <v>972</v>
      </c>
      <c r="B989" s="677">
        <v>1</v>
      </c>
      <c r="C989" s="677">
        <v>10</v>
      </c>
      <c r="D989" s="677">
        <v>12</v>
      </c>
      <c r="E989" s="676">
        <v>0</v>
      </c>
      <c r="F989" s="448">
        <v>0</v>
      </c>
      <c r="G989" s="358">
        <v>0</v>
      </c>
      <c r="H989" s="428">
        <v>0</v>
      </c>
      <c r="I989" s="428">
        <v>4</v>
      </c>
      <c r="J989" s="428">
        <v>20.133415047854964</v>
      </c>
      <c r="K989" s="430">
        <v>2.8</v>
      </c>
      <c r="L989" s="430">
        <v>5</v>
      </c>
      <c r="M989" s="479">
        <f t="shared" si="23"/>
        <v>0.3</v>
      </c>
      <c r="N989" s="594">
        <f t="shared" si="24"/>
        <v>0</v>
      </c>
      <c r="O989" s="594">
        <v>20.025862020634897</v>
      </c>
      <c r="P989" s="484"/>
      <c r="Q989" s="484"/>
    </row>
    <row r="990" spans="1:17">
      <c r="A990" s="670">
        <v>973</v>
      </c>
      <c r="B990" s="677">
        <v>1</v>
      </c>
      <c r="C990" s="677">
        <v>10</v>
      </c>
      <c r="D990" s="677">
        <v>13</v>
      </c>
      <c r="E990" s="676">
        <v>0</v>
      </c>
      <c r="F990" s="448">
        <v>0</v>
      </c>
      <c r="G990" s="358">
        <v>0</v>
      </c>
      <c r="H990" s="428">
        <v>0</v>
      </c>
      <c r="I990" s="428">
        <v>4.53</v>
      </c>
      <c r="J990" s="428">
        <v>19.879340549221865</v>
      </c>
      <c r="K990" s="430">
        <v>2.63</v>
      </c>
      <c r="L990" s="430">
        <v>5</v>
      </c>
      <c r="M990" s="479">
        <f t="shared" si="23"/>
        <v>0</v>
      </c>
      <c r="N990" s="594">
        <f t="shared" si="24"/>
        <v>0</v>
      </c>
      <c r="O990" s="594">
        <v>20</v>
      </c>
      <c r="P990" s="484"/>
      <c r="Q990" s="484"/>
    </row>
    <row r="991" spans="1:17">
      <c r="A991" s="670">
        <v>974</v>
      </c>
      <c r="B991" s="677">
        <v>1</v>
      </c>
      <c r="C991" s="677">
        <v>10</v>
      </c>
      <c r="D991" s="677">
        <v>14</v>
      </c>
      <c r="E991" s="676">
        <v>0</v>
      </c>
      <c r="F991" s="448">
        <v>0</v>
      </c>
      <c r="G991" s="358">
        <v>0</v>
      </c>
      <c r="H991" s="428">
        <v>0</v>
      </c>
      <c r="I991" s="428">
        <v>5.05</v>
      </c>
      <c r="J991" s="428">
        <v>20.156138363687042</v>
      </c>
      <c r="K991" s="430">
        <v>2.4700000000000002</v>
      </c>
      <c r="L991" s="430">
        <v>5</v>
      </c>
      <c r="M991" s="479">
        <f t="shared" si="23"/>
        <v>0</v>
      </c>
      <c r="N991" s="594">
        <f t="shared" si="24"/>
        <v>0</v>
      </c>
      <c r="O991" s="594">
        <v>20.105021389802772</v>
      </c>
      <c r="P991" s="484"/>
      <c r="Q991" s="484"/>
    </row>
    <row r="992" spans="1:17">
      <c r="A992" s="670">
        <v>975</v>
      </c>
      <c r="B992" s="677">
        <v>1</v>
      </c>
      <c r="C992" s="677">
        <v>10</v>
      </c>
      <c r="D992" s="677">
        <v>15</v>
      </c>
      <c r="E992" s="676">
        <v>0</v>
      </c>
      <c r="F992" s="448">
        <v>0</v>
      </c>
      <c r="G992" s="358">
        <v>0</v>
      </c>
      <c r="H992" s="428">
        <v>0</v>
      </c>
      <c r="I992" s="428">
        <v>5.08</v>
      </c>
      <c r="J992" s="428">
        <v>20.212208348187026</v>
      </c>
      <c r="K992" s="430">
        <v>2.62</v>
      </c>
      <c r="L992" s="430">
        <v>5</v>
      </c>
      <c r="M992" s="479">
        <f t="shared" si="23"/>
        <v>0</v>
      </c>
      <c r="N992" s="594">
        <f t="shared" si="24"/>
        <v>0</v>
      </c>
      <c r="O992" s="594">
        <v>20.132492376593628</v>
      </c>
      <c r="P992" s="484"/>
      <c r="Q992" s="484"/>
    </row>
    <row r="993" spans="1:17">
      <c r="A993" s="670">
        <v>976</v>
      </c>
      <c r="B993" s="677">
        <v>1</v>
      </c>
      <c r="C993" s="677">
        <v>10</v>
      </c>
      <c r="D993" s="677">
        <v>16</v>
      </c>
      <c r="E993" s="676">
        <v>0</v>
      </c>
      <c r="F993" s="448">
        <v>0</v>
      </c>
      <c r="G993" s="358">
        <v>0</v>
      </c>
      <c r="H993" s="428">
        <v>0</v>
      </c>
      <c r="I993" s="428">
        <v>5.12</v>
      </c>
      <c r="J993" s="428">
        <v>20.320446836379304</v>
      </c>
      <c r="K993" s="430">
        <v>2.76</v>
      </c>
      <c r="L993" s="430">
        <v>5</v>
      </c>
      <c r="M993" s="479">
        <f t="shared" si="23"/>
        <v>0</v>
      </c>
      <c r="N993" s="594">
        <f t="shared" si="24"/>
        <v>0</v>
      </c>
      <c r="O993" s="594">
        <v>20.215342061978806</v>
      </c>
      <c r="P993" s="484"/>
      <c r="Q993" s="484"/>
    </row>
    <row r="994" spans="1:17">
      <c r="A994" s="670">
        <v>977</v>
      </c>
      <c r="B994" s="677">
        <v>1</v>
      </c>
      <c r="C994" s="677">
        <v>10</v>
      </c>
      <c r="D994" s="677">
        <v>17</v>
      </c>
      <c r="E994" s="676">
        <v>0</v>
      </c>
      <c r="F994" s="448">
        <v>0</v>
      </c>
      <c r="G994" s="358">
        <v>0</v>
      </c>
      <c r="H994" s="428">
        <v>0</v>
      </c>
      <c r="I994" s="428">
        <v>5.15</v>
      </c>
      <c r="J994" s="428">
        <v>20.218869481725534</v>
      </c>
      <c r="K994" s="430">
        <v>2.91</v>
      </c>
      <c r="L994" s="430">
        <v>5</v>
      </c>
      <c r="M994" s="479">
        <f t="shared" si="23"/>
        <v>0</v>
      </c>
      <c r="N994" s="594">
        <f t="shared" si="24"/>
        <v>0</v>
      </c>
      <c r="O994" s="594">
        <v>20.13711267361828</v>
      </c>
      <c r="P994" s="484"/>
      <c r="Q994" s="484"/>
    </row>
    <row r="995" spans="1:17">
      <c r="A995" s="670">
        <v>978</v>
      </c>
      <c r="B995" s="677">
        <v>1</v>
      </c>
      <c r="C995" s="677">
        <v>10</v>
      </c>
      <c r="D995" s="677">
        <v>18</v>
      </c>
      <c r="E995" s="676">
        <v>0</v>
      </c>
      <c r="F995" s="448">
        <v>0</v>
      </c>
      <c r="G995" s="358">
        <v>0</v>
      </c>
      <c r="H995" s="428">
        <v>0</v>
      </c>
      <c r="I995" s="428">
        <v>4.75</v>
      </c>
      <c r="J995" s="428">
        <v>20.255342853678421</v>
      </c>
      <c r="K995" s="430">
        <v>2.67</v>
      </c>
      <c r="L995" s="430">
        <v>5</v>
      </c>
      <c r="M995" s="479">
        <f t="shared" si="23"/>
        <v>0.3</v>
      </c>
      <c r="N995" s="594">
        <f t="shared" si="24"/>
        <v>0</v>
      </c>
      <c r="O995" s="594">
        <v>20.160136664389405</v>
      </c>
      <c r="P995" s="484"/>
      <c r="Q995" s="484"/>
    </row>
    <row r="996" spans="1:17">
      <c r="A996" s="670">
        <v>979</v>
      </c>
      <c r="B996" s="677">
        <v>1</v>
      </c>
      <c r="C996" s="677">
        <v>10</v>
      </c>
      <c r="D996" s="677">
        <v>19</v>
      </c>
      <c r="E996" s="676">
        <v>0</v>
      </c>
      <c r="F996" s="448">
        <v>0</v>
      </c>
      <c r="G996" s="358">
        <v>0</v>
      </c>
      <c r="H996" s="428">
        <v>0</v>
      </c>
      <c r="I996" s="428">
        <v>4.34</v>
      </c>
      <c r="J996" s="428">
        <v>19.872010280264568</v>
      </c>
      <c r="K996" s="430">
        <v>2.4300000000000002</v>
      </c>
      <c r="L996" s="430">
        <v>5</v>
      </c>
      <c r="M996" s="479">
        <f t="shared" si="23"/>
        <v>0</v>
      </c>
      <c r="N996" s="594">
        <f t="shared" si="24"/>
        <v>0</v>
      </c>
      <c r="O996" s="594">
        <v>20</v>
      </c>
      <c r="P996" s="484"/>
      <c r="Q996" s="484"/>
    </row>
    <row r="997" spans="1:17">
      <c r="A997" s="670">
        <v>980</v>
      </c>
      <c r="B997" s="677">
        <v>1</v>
      </c>
      <c r="C997" s="677">
        <v>10</v>
      </c>
      <c r="D997" s="677">
        <v>20</v>
      </c>
      <c r="E997" s="676">
        <v>0</v>
      </c>
      <c r="F997" s="448">
        <v>0</v>
      </c>
      <c r="G997" s="358">
        <v>0</v>
      </c>
      <c r="H997" s="428">
        <v>0</v>
      </c>
      <c r="I997" s="428">
        <v>3.94</v>
      </c>
      <c r="J997" s="428">
        <v>20.00685157056461</v>
      </c>
      <c r="K997" s="430">
        <v>2.19</v>
      </c>
      <c r="L997" s="430">
        <v>5</v>
      </c>
      <c r="M997" s="479">
        <f t="shared" si="23"/>
        <v>0</v>
      </c>
      <c r="N997" s="594">
        <f t="shared" si="24"/>
        <v>0</v>
      </c>
      <c r="O997" s="594">
        <v>20</v>
      </c>
      <c r="P997" s="484"/>
      <c r="Q997" s="484"/>
    </row>
    <row r="998" spans="1:17">
      <c r="A998" s="670">
        <v>981</v>
      </c>
      <c r="B998" s="677">
        <v>1</v>
      </c>
      <c r="C998" s="677">
        <v>10</v>
      </c>
      <c r="D998" s="677">
        <v>21</v>
      </c>
      <c r="E998" s="676">
        <v>0</v>
      </c>
      <c r="F998" s="448">
        <v>0</v>
      </c>
      <c r="G998" s="358">
        <v>0</v>
      </c>
      <c r="H998" s="428">
        <v>0</v>
      </c>
      <c r="I998" s="428">
        <v>3.41</v>
      </c>
      <c r="J998" s="428">
        <v>20.056157953008977</v>
      </c>
      <c r="K998" s="430">
        <v>1.7</v>
      </c>
      <c r="L998" s="430">
        <v>5</v>
      </c>
      <c r="M998" s="479">
        <f t="shared" si="23"/>
        <v>0</v>
      </c>
      <c r="N998" s="594">
        <f t="shared" si="24"/>
        <v>0</v>
      </c>
      <c r="O998" s="594">
        <v>20.007904035994279</v>
      </c>
      <c r="P998" s="484"/>
      <c r="Q998" s="484"/>
    </row>
    <row r="999" spans="1:17">
      <c r="A999" s="670">
        <v>982</v>
      </c>
      <c r="B999" s="677">
        <v>1</v>
      </c>
      <c r="C999" s="677">
        <v>10</v>
      </c>
      <c r="D999" s="677">
        <v>22</v>
      </c>
      <c r="E999" s="676">
        <v>0</v>
      </c>
      <c r="F999" s="448">
        <v>0</v>
      </c>
      <c r="G999" s="358">
        <v>0</v>
      </c>
      <c r="H999" s="428">
        <v>0</v>
      </c>
      <c r="I999" s="428">
        <v>2.88</v>
      </c>
      <c r="J999" s="428">
        <v>20.067945542796668</v>
      </c>
      <c r="K999" s="430">
        <v>1.21</v>
      </c>
      <c r="L999" s="430">
        <v>5</v>
      </c>
      <c r="M999" s="479">
        <f t="shared" si="23"/>
        <v>0</v>
      </c>
      <c r="N999" s="594">
        <f t="shared" si="24"/>
        <v>0</v>
      </c>
      <c r="O999" s="594">
        <v>20.000000000000004</v>
      </c>
      <c r="P999" s="484"/>
      <c r="Q999" s="484"/>
    </row>
    <row r="1000" spans="1:17">
      <c r="A1000" s="670">
        <v>983</v>
      </c>
      <c r="B1000" s="677">
        <v>1</v>
      </c>
      <c r="C1000" s="677">
        <v>10</v>
      </c>
      <c r="D1000" s="677">
        <v>23</v>
      </c>
      <c r="E1000" s="676">
        <v>0</v>
      </c>
      <c r="F1000" s="448">
        <v>0</v>
      </c>
      <c r="G1000" s="358">
        <v>0</v>
      </c>
      <c r="H1000" s="428">
        <v>0</v>
      </c>
      <c r="I1000" s="428">
        <v>2.35</v>
      </c>
      <c r="J1000" s="428">
        <v>20.088421873522879</v>
      </c>
      <c r="K1000" s="430">
        <v>0.72</v>
      </c>
      <c r="L1000" s="430">
        <v>5</v>
      </c>
      <c r="M1000" s="479">
        <f t="shared" si="23"/>
        <v>0</v>
      </c>
      <c r="N1000" s="594">
        <f t="shared" si="24"/>
        <v>0</v>
      </c>
      <c r="O1000" s="594">
        <v>20</v>
      </c>
      <c r="P1000" s="484"/>
      <c r="Q1000" s="484"/>
    </row>
    <row r="1001" spans="1:17">
      <c r="A1001" s="670">
        <v>984</v>
      </c>
      <c r="B1001" s="677">
        <v>1</v>
      </c>
      <c r="C1001" s="677">
        <v>10</v>
      </c>
      <c r="D1001" s="677">
        <v>24</v>
      </c>
      <c r="E1001" s="676">
        <v>0</v>
      </c>
      <c r="F1001" s="448">
        <v>0</v>
      </c>
      <c r="G1001" s="358">
        <v>0</v>
      </c>
      <c r="H1001" s="428">
        <v>0</v>
      </c>
      <c r="I1001" s="428">
        <v>1.81</v>
      </c>
      <c r="J1001" s="428">
        <v>20.007459124722633</v>
      </c>
      <c r="K1001" s="430">
        <v>0.92</v>
      </c>
      <c r="L1001" s="430">
        <v>5</v>
      </c>
      <c r="M1001" s="479">
        <f t="shared" si="23"/>
        <v>0</v>
      </c>
      <c r="N1001" s="594">
        <f t="shared" si="24"/>
        <v>0</v>
      </c>
      <c r="O1001" s="594">
        <v>19.938448193894736</v>
      </c>
      <c r="P1001" s="484"/>
      <c r="Q1001" s="484"/>
    </row>
    <row r="1002" spans="1:17">
      <c r="A1002" s="670">
        <v>985</v>
      </c>
      <c r="B1002" s="677">
        <v>1</v>
      </c>
      <c r="C1002" s="677">
        <v>11</v>
      </c>
      <c r="D1002" s="677">
        <v>1</v>
      </c>
      <c r="E1002" s="676">
        <v>0</v>
      </c>
      <c r="F1002" s="448">
        <v>0</v>
      </c>
      <c r="G1002" s="358">
        <v>0</v>
      </c>
      <c r="H1002" s="428">
        <v>0</v>
      </c>
      <c r="I1002" s="428">
        <v>1.26</v>
      </c>
      <c r="J1002" s="428">
        <v>19.952992436065273</v>
      </c>
      <c r="K1002" s="430">
        <v>1.1200000000000001</v>
      </c>
      <c r="L1002" s="430">
        <v>5</v>
      </c>
      <c r="M1002" s="479">
        <f t="shared" si="23"/>
        <v>0</v>
      </c>
      <c r="N1002" s="594">
        <f t="shared" si="24"/>
        <v>0</v>
      </c>
      <c r="O1002" s="594">
        <v>19.892891723526912</v>
      </c>
      <c r="P1002" s="484"/>
      <c r="Q1002" s="484"/>
    </row>
    <row r="1003" spans="1:17">
      <c r="A1003" s="670">
        <v>986</v>
      </c>
      <c r="B1003" s="677">
        <v>1</v>
      </c>
      <c r="C1003" s="677">
        <v>11</v>
      </c>
      <c r="D1003" s="677">
        <v>2</v>
      </c>
      <c r="E1003" s="676">
        <v>0</v>
      </c>
      <c r="F1003" s="448">
        <v>0</v>
      </c>
      <c r="G1003" s="358">
        <v>0</v>
      </c>
      <c r="H1003" s="428">
        <v>0</v>
      </c>
      <c r="I1003" s="428">
        <v>0.72</v>
      </c>
      <c r="J1003" s="428">
        <v>19.846024159644681</v>
      </c>
      <c r="K1003" s="430">
        <v>1.32</v>
      </c>
      <c r="L1003" s="430">
        <v>5</v>
      </c>
      <c r="M1003" s="479">
        <f t="shared" ref="M1003:M1066" si="25">IF(N1003=1,1,IF(OR(D1003=6,D1003=12,D1003=18),0.3,0))</f>
        <v>0</v>
      </c>
      <c r="N1003" s="594">
        <f t="shared" si="24"/>
        <v>0</v>
      </c>
      <c r="O1003" s="594">
        <v>19.81406868338356</v>
      </c>
      <c r="P1003" s="484"/>
      <c r="Q1003" s="484"/>
    </row>
    <row r="1004" spans="1:17">
      <c r="A1004" s="670">
        <v>987</v>
      </c>
      <c r="B1004" s="677">
        <v>1</v>
      </c>
      <c r="C1004" s="677">
        <v>11</v>
      </c>
      <c r="D1004" s="677">
        <v>3</v>
      </c>
      <c r="E1004" s="676">
        <v>0</v>
      </c>
      <c r="F1004" s="448">
        <v>0</v>
      </c>
      <c r="G1004" s="358">
        <v>0</v>
      </c>
      <c r="H1004" s="428">
        <v>0</v>
      </c>
      <c r="I1004" s="428">
        <v>0.82</v>
      </c>
      <c r="J1004" s="428">
        <v>19.785204809496346</v>
      </c>
      <c r="K1004" s="430">
        <v>1.45</v>
      </c>
      <c r="L1004" s="430">
        <v>5</v>
      </c>
      <c r="M1004" s="479">
        <f t="shared" si="25"/>
        <v>0</v>
      </c>
      <c r="N1004" s="594">
        <f t="shared" si="24"/>
        <v>0</v>
      </c>
      <c r="O1004" s="594">
        <v>19.765131169828393</v>
      </c>
      <c r="P1004" s="484"/>
      <c r="Q1004" s="484"/>
    </row>
    <row r="1005" spans="1:17">
      <c r="A1005" s="670">
        <v>988</v>
      </c>
      <c r="B1005" s="677">
        <v>1</v>
      </c>
      <c r="C1005" s="677">
        <v>11</v>
      </c>
      <c r="D1005" s="677">
        <v>4</v>
      </c>
      <c r="E1005" s="676">
        <v>0</v>
      </c>
      <c r="F1005" s="448">
        <v>0</v>
      </c>
      <c r="G1005" s="358">
        <v>0</v>
      </c>
      <c r="H1005" s="428">
        <v>0</v>
      </c>
      <c r="I1005" s="428">
        <v>0.91</v>
      </c>
      <c r="J1005" s="428">
        <v>19.740783236785866</v>
      </c>
      <c r="K1005" s="430">
        <v>1.57</v>
      </c>
      <c r="L1005" s="430">
        <v>5</v>
      </c>
      <c r="M1005" s="479">
        <f t="shared" si="25"/>
        <v>0</v>
      </c>
      <c r="N1005" s="594">
        <f t="shared" si="24"/>
        <v>0</v>
      </c>
      <c r="O1005" s="594">
        <v>19.72578687128615</v>
      </c>
      <c r="P1005" s="484"/>
      <c r="Q1005" s="484"/>
    </row>
    <row r="1006" spans="1:17">
      <c r="A1006" s="670">
        <v>989</v>
      </c>
      <c r="B1006" s="677">
        <v>1</v>
      </c>
      <c r="C1006" s="677">
        <v>11</v>
      </c>
      <c r="D1006" s="677">
        <v>5</v>
      </c>
      <c r="E1006" s="676">
        <v>0</v>
      </c>
      <c r="F1006" s="448">
        <v>0</v>
      </c>
      <c r="G1006" s="358">
        <v>0</v>
      </c>
      <c r="H1006" s="428">
        <v>0</v>
      </c>
      <c r="I1006" s="428">
        <v>1.01</v>
      </c>
      <c r="J1006" s="428">
        <v>19.702859129876732</v>
      </c>
      <c r="K1006" s="430">
        <v>1.7</v>
      </c>
      <c r="L1006" s="430">
        <v>5</v>
      </c>
      <c r="M1006" s="479">
        <f t="shared" si="25"/>
        <v>0</v>
      </c>
      <c r="N1006" s="594">
        <f t="shared" si="24"/>
        <v>0</v>
      </c>
      <c r="O1006" s="594">
        <v>19.690534410839348</v>
      </c>
      <c r="P1006" s="484"/>
      <c r="Q1006" s="484"/>
    </row>
    <row r="1007" spans="1:17">
      <c r="A1007" s="670">
        <v>990</v>
      </c>
      <c r="B1007" s="677">
        <v>1</v>
      </c>
      <c r="C1007" s="677">
        <v>11</v>
      </c>
      <c r="D1007" s="677">
        <v>6</v>
      </c>
      <c r="E1007" s="676">
        <v>0</v>
      </c>
      <c r="F1007" s="448">
        <v>0</v>
      </c>
      <c r="G1007" s="358">
        <v>0</v>
      </c>
      <c r="H1007" s="428">
        <v>0</v>
      </c>
      <c r="I1007" s="428">
        <v>1.1100000000000001</v>
      </c>
      <c r="J1007" s="428">
        <v>19.667952715021141</v>
      </c>
      <c r="K1007" s="430">
        <v>1.89</v>
      </c>
      <c r="L1007" s="430">
        <v>5</v>
      </c>
      <c r="M1007" s="479">
        <f t="shared" si="25"/>
        <v>0.3</v>
      </c>
      <c r="N1007" s="594">
        <f t="shared" si="24"/>
        <v>0</v>
      </c>
      <c r="O1007" s="594">
        <v>19.657346675853972</v>
      </c>
      <c r="P1007" s="484"/>
      <c r="Q1007" s="484"/>
    </row>
    <row r="1008" spans="1:17">
      <c r="A1008" s="670">
        <v>991</v>
      </c>
      <c r="B1008" s="677">
        <v>1</v>
      </c>
      <c r="C1008" s="677">
        <v>11</v>
      </c>
      <c r="D1008" s="677">
        <v>7</v>
      </c>
      <c r="E1008" s="676">
        <v>0</v>
      </c>
      <c r="F1008" s="448">
        <v>0</v>
      </c>
      <c r="G1008" s="358">
        <v>0</v>
      </c>
      <c r="H1008" s="428">
        <v>0</v>
      </c>
      <c r="I1008" s="428">
        <v>1.21</v>
      </c>
      <c r="J1008" s="428">
        <v>20.024791378455014</v>
      </c>
      <c r="K1008" s="430">
        <v>2.0699999999999998</v>
      </c>
      <c r="L1008" s="430">
        <v>5</v>
      </c>
      <c r="M1008" s="479">
        <f t="shared" si="25"/>
        <v>0</v>
      </c>
      <c r="N1008" s="594">
        <f t="shared" si="24"/>
        <v>0</v>
      </c>
      <c r="O1008" s="594">
        <v>19.999999999999996</v>
      </c>
      <c r="P1008" s="484"/>
      <c r="Q1008" s="484"/>
    </row>
    <row r="1009" spans="1:17">
      <c r="A1009" s="670">
        <v>992</v>
      </c>
      <c r="B1009" s="677">
        <v>1</v>
      </c>
      <c r="C1009" s="677">
        <v>11</v>
      </c>
      <c r="D1009" s="677">
        <v>8</v>
      </c>
      <c r="E1009" s="676">
        <v>0</v>
      </c>
      <c r="F1009" s="448">
        <v>0</v>
      </c>
      <c r="G1009" s="358">
        <v>0</v>
      </c>
      <c r="H1009" s="428">
        <v>0</v>
      </c>
      <c r="I1009" s="428">
        <v>1.31</v>
      </c>
      <c r="J1009" s="428">
        <v>20.170003874778594</v>
      </c>
      <c r="K1009" s="430">
        <v>2.2599999999999998</v>
      </c>
      <c r="L1009" s="430">
        <v>5</v>
      </c>
      <c r="M1009" s="479">
        <f t="shared" si="25"/>
        <v>0</v>
      </c>
      <c r="N1009" s="594">
        <f t="shared" si="24"/>
        <v>0</v>
      </c>
      <c r="O1009" s="594">
        <v>20</v>
      </c>
      <c r="P1009" s="484"/>
      <c r="Q1009" s="484"/>
    </row>
    <row r="1010" spans="1:17">
      <c r="A1010" s="670">
        <v>993</v>
      </c>
      <c r="B1010" s="677">
        <v>1</v>
      </c>
      <c r="C1010" s="677">
        <v>11</v>
      </c>
      <c r="D1010" s="677">
        <v>9</v>
      </c>
      <c r="E1010" s="676">
        <v>0</v>
      </c>
      <c r="F1010" s="448">
        <v>0</v>
      </c>
      <c r="G1010" s="358">
        <v>0</v>
      </c>
      <c r="H1010" s="428">
        <v>0</v>
      </c>
      <c r="I1010" s="428">
        <v>2.12</v>
      </c>
      <c r="J1010" s="428">
        <v>20.18275953206447</v>
      </c>
      <c r="K1010" s="430">
        <v>3.05</v>
      </c>
      <c r="L1010" s="430">
        <v>5</v>
      </c>
      <c r="M1010" s="479">
        <f t="shared" si="25"/>
        <v>0</v>
      </c>
      <c r="N1010" s="594">
        <f t="shared" si="24"/>
        <v>0</v>
      </c>
      <c r="O1010" s="594">
        <v>19.999999999999996</v>
      </c>
      <c r="P1010" s="484"/>
      <c r="Q1010" s="484"/>
    </row>
    <row r="1011" spans="1:17">
      <c r="A1011" s="670">
        <v>994</v>
      </c>
      <c r="B1011" s="677">
        <v>1</v>
      </c>
      <c r="C1011" s="677">
        <v>11</v>
      </c>
      <c r="D1011" s="677">
        <v>10</v>
      </c>
      <c r="E1011" s="676">
        <v>0</v>
      </c>
      <c r="F1011" s="448">
        <v>0</v>
      </c>
      <c r="G1011" s="358">
        <v>0</v>
      </c>
      <c r="H1011" s="428">
        <v>0</v>
      </c>
      <c r="I1011" s="428">
        <v>2.93</v>
      </c>
      <c r="J1011" s="428">
        <v>20.184370819831422</v>
      </c>
      <c r="K1011" s="430">
        <v>3.83</v>
      </c>
      <c r="L1011" s="430">
        <v>5</v>
      </c>
      <c r="M1011" s="479">
        <f t="shared" si="25"/>
        <v>0</v>
      </c>
      <c r="N1011" s="594">
        <f t="shared" si="24"/>
        <v>0</v>
      </c>
      <c r="O1011" s="594">
        <v>20</v>
      </c>
      <c r="P1011" s="484"/>
      <c r="Q1011" s="484"/>
    </row>
    <row r="1012" spans="1:17">
      <c r="A1012" s="670">
        <v>995</v>
      </c>
      <c r="B1012" s="677">
        <v>1</v>
      </c>
      <c r="C1012" s="677">
        <v>11</v>
      </c>
      <c r="D1012" s="677">
        <v>11</v>
      </c>
      <c r="E1012" s="676">
        <v>0</v>
      </c>
      <c r="F1012" s="448">
        <v>0</v>
      </c>
      <c r="G1012" s="358">
        <v>0</v>
      </c>
      <c r="H1012" s="428">
        <v>0</v>
      </c>
      <c r="I1012" s="428">
        <v>3.74</v>
      </c>
      <c r="J1012" s="428">
        <v>20.117261668607309</v>
      </c>
      <c r="K1012" s="430">
        <v>4.62</v>
      </c>
      <c r="L1012" s="430">
        <v>5</v>
      </c>
      <c r="M1012" s="479">
        <f t="shared" si="25"/>
        <v>0</v>
      </c>
      <c r="N1012" s="594">
        <f t="shared" si="24"/>
        <v>0</v>
      </c>
      <c r="O1012" s="594">
        <v>20.004003009126414</v>
      </c>
      <c r="P1012" s="484"/>
      <c r="Q1012" s="484"/>
    </row>
    <row r="1013" spans="1:17">
      <c r="A1013" s="670">
        <v>996</v>
      </c>
      <c r="B1013" s="677">
        <v>1</v>
      </c>
      <c r="C1013" s="677">
        <v>11</v>
      </c>
      <c r="D1013" s="677">
        <v>12</v>
      </c>
      <c r="E1013" s="676">
        <v>0</v>
      </c>
      <c r="F1013" s="448">
        <v>0</v>
      </c>
      <c r="G1013" s="358">
        <v>0</v>
      </c>
      <c r="H1013" s="428">
        <v>0</v>
      </c>
      <c r="I1013" s="428">
        <v>4.62</v>
      </c>
      <c r="J1013" s="428">
        <v>20.102810339023861</v>
      </c>
      <c r="K1013" s="430">
        <v>4.9000000000000004</v>
      </c>
      <c r="L1013" s="430">
        <v>5</v>
      </c>
      <c r="M1013" s="479">
        <f t="shared" si="25"/>
        <v>0.3</v>
      </c>
      <c r="N1013" s="594">
        <f t="shared" si="24"/>
        <v>0</v>
      </c>
      <c r="O1013" s="594">
        <v>20</v>
      </c>
      <c r="P1013" s="484"/>
      <c r="Q1013" s="484"/>
    </row>
    <row r="1014" spans="1:17">
      <c r="A1014" s="670">
        <v>997</v>
      </c>
      <c r="B1014" s="677">
        <v>1</v>
      </c>
      <c r="C1014" s="677">
        <v>11</v>
      </c>
      <c r="D1014" s="677">
        <v>13</v>
      </c>
      <c r="E1014" s="676">
        <v>0</v>
      </c>
      <c r="F1014" s="448">
        <v>0</v>
      </c>
      <c r="G1014" s="358">
        <v>0</v>
      </c>
      <c r="H1014" s="428">
        <v>0</v>
      </c>
      <c r="I1014" s="428">
        <v>5.5</v>
      </c>
      <c r="J1014" s="428">
        <v>19.850648452160218</v>
      </c>
      <c r="K1014" s="430">
        <v>5.18</v>
      </c>
      <c r="L1014" s="430">
        <v>5</v>
      </c>
      <c r="M1014" s="479">
        <f t="shared" si="25"/>
        <v>0</v>
      </c>
      <c r="N1014" s="594">
        <f t="shared" si="24"/>
        <v>0</v>
      </c>
      <c r="O1014" s="594">
        <v>19.999999999999996</v>
      </c>
      <c r="P1014" s="484"/>
      <c r="Q1014" s="484"/>
    </row>
    <row r="1015" spans="1:17">
      <c r="A1015" s="670">
        <v>998</v>
      </c>
      <c r="B1015" s="677">
        <v>1</v>
      </c>
      <c r="C1015" s="677">
        <v>11</v>
      </c>
      <c r="D1015" s="677">
        <v>14</v>
      </c>
      <c r="E1015" s="676">
        <v>0</v>
      </c>
      <c r="F1015" s="448">
        <v>0</v>
      </c>
      <c r="G1015" s="358">
        <v>0</v>
      </c>
      <c r="H1015" s="428">
        <v>0</v>
      </c>
      <c r="I1015" s="428">
        <v>6.38</v>
      </c>
      <c r="J1015" s="428">
        <v>20.086859779428092</v>
      </c>
      <c r="K1015" s="430">
        <v>5.46</v>
      </c>
      <c r="L1015" s="430">
        <v>5</v>
      </c>
      <c r="M1015" s="479">
        <f t="shared" si="25"/>
        <v>0</v>
      </c>
      <c r="N1015" s="594">
        <f t="shared" si="24"/>
        <v>0</v>
      </c>
      <c r="O1015" s="594">
        <v>20.060669673386144</v>
      </c>
      <c r="P1015" s="484"/>
      <c r="Q1015" s="484"/>
    </row>
    <row r="1016" spans="1:17">
      <c r="A1016" s="670">
        <v>999</v>
      </c>
      <c r="B1016" s="677">
        <v>1</v>
      </c>
      <c r="C1016" s="677">
        <v>11</v>
      </c>
      <c r="D1016" s="677">
        <v>15</v>
      </c>
      <c r="E1016" s="676">
        <v>0</v>
      </c>
      <c r="F1016" s="448">
        <v>0</v>
      </c>
      <c r="G1016" s="358">
        <v>0</v>
      </c>
      <c r="H1016" s="428">
        <v>0</v>
      </c>
      <c r="I1016" s="428">
        <v>6.25</v>
      </c>
      <c r="J1016" s="428">
        <v>20.120135557622806</v>
      </c>
      <c r="K1016" s="430">
        <v>5.39</v>
      </c>
      <c r="L1016" s="430">
        <v>5</v>
      </c>
      <c r="M1016" s="479">
        <f t="shared" si="25"/>
        <v>0</v>
      </c>
      <c r="N1016" s="594">
        <f t="shared" si="24"/>
        <v>0</v>
      </c>
      <c r="O1016" s="594">
        <v>20.067739834481081</v>
      </c>
      <c r="P1016" s="484"/>
      <c r="Q1016" s="484"/>
    </row>
    <row r="1017" spans="1:17">
      <c r="A1017" s="670">
        <v>1000</v>
      </c>
      <c r="B1017" s="677">
        <v>1</v>
      </c>
      <c r="C1017" s="677">
        <v>11</v>
      </c>
      <c r="D1017" s="677">
        <v>16</v>
      </c>
      <c r="E1017" s="676">
        <v>0</v>
      </c>
      <c r="F1017" s="448">
        <v>0</v>
      </c>
      <c r="G1017" s="358">
        <v>0</v>
      </c>
      <c r="H1017" s="428">
        <v>0</v>
      </c>
      <c r="I1017" s="428">
        <v>6.12</v>
      </c>
      <c r="J1017" s="428">
        <v>20.062367177411971</v>
      </c>
      <c r="K1017" s="430">
        <v>5.32</v>
      </c>
      <c r="L1017" s="430">
        <v>5</v>
      </c>
      <c r="M1017" s="479">
        <f t="shared" si="25"/>
        <v>0</v>
      </c>
      <c r="N1017" s="594">
        <f t="shared" si="24"/>
        <v>0</v>
      </c>
      <c r="O1017" s="594">
        <v>20.018980427512496</v>
      </c>
      <c r="P1017" s="484"/>
      <c r="Q1017" s="484"/>
    </row>
    <row r="1018" spans="1:17">
      <c r="A1018" s="670">
        <v>1001</v>
      </c>
      <c r="B1018" s="677">
        <v>1</v>
      </c>
      <c r="C1018" s="677">
        <v>11</v>
      </c>
      <c r="D1018" s="677">
        <v>17</v>
      </c>
      <c r="E1018" s="676">
        <v>0</v>
      </c>
      <c r="F1018" s="448">
        <v>0</v>
      </c>
      <c r="G1018" s="358">
        <v>0</v>
      </c>
      <c r="H1018" s="428">
        <v>0</v>
      </c>
      <c r="I1018" s="428">
        <v>5.99</v>
      </c>
      <c r="J1018" s="428">
        <v>20.16015203225566</v>
      </c>
      <c r="K1018" s="430">
        <v>5.26</v>
      </c>
      <c r="L1018" s="430">
        <v>5</v>
      </c>
      <c r="M1018" s="479">
        <f t="shared" si="25"/>
        <v>0</v>
      </c>
      <c r="N1018" s="594">
        <f t="shared" si="24"/>
        <v>0</v>
      </c>
      <c r="O1018" s="594">
        <v>20.094554506095943</v>
      </c>
      <c r="P1018" s="484"/>
      <c r="Q1018" s="484"/>
    </row>
    <row r="1019" spans="1:17">
      <c r="A1019" s="670">
        <v>1002</v>
      </c>
      <c r="B1019" s="677">
        <v>1</v>
      </c>
      <c r="C1019" s="677">
        <v>11</v>
      </c>
      <c r="D1019" s="677">
        <v>18</v>
      </c>
      <c r="E1019" s="676">
        <v>0</v>
      </c>
      <c r="F1019" s="448">
        <v>0</v>
      </c>
      <c r="G1019" s="358">
        <v>0</v>
      </c>
      <c r="H1019" s="428">
        <v>0</v>
      </c>
      <c r="I1019" s="428">
        <v>5.85</v>
      </c>
      <c r="J1019" s="428">
        <v>20.083019158473395</v>
      </c>
      <c r="K1019" s="430">
        <v>4.5999999999999996</v>
      </c>
      <c r="L1019" s="430">
        <v>5</v>
      </c>
      <c r="M1019" s="479">
        <f t="shared" si="25"/>
        <v>0.3</v>
      </c>
      <c r="N1019" s="594">
        <f t="shared" si="24"/>
        <v>0</v>
      </c>
      <c r="O1019" s="594">
        <v>20.021983326451661</v>
      </c>
      <c r="P1019" s="484"/>
      <c r="Q1019" s="484"/>
    </row>
    <row r="1020" spans="1:17">
      <c r="A1020" s="670">
        <v>1003</v>
      </c>
      <c r="B1020" s="677">
        <v>1</v>
      </c>
      <c r="C1020" s="677">
        <v>11</v>
      </c>
      <c r="D1020" s="677">
        <v>19</v>
      </c>
      <c r="E1020" s="676">
        <v>0</v>
      </c>
      <c r="F1020" s="448">
        <v>0</v>
      </c>
      <c r="G1020" s="358">
        <v>0</v>
      </c>
      <c r="H1020" s="428">
        <v>0</v>
      </c>
      <c r="I1020" s="428">
        <v>5.7</v>
      </c>
      <c r="J1020" s="428">
        <v>19.87686223256248</v>
      </c>
      <c r="K1020" s="430">
        <v>3.95</v>
      </c>
      <c r="L1020" s="430">
        <v>5</v>
      </c>
      <c r="M1020" s="479">
        <f t="shared" si="25"/>
        <v>0</v>
      </c>
      <c r="N1020" s="594">
        <f t="shared" si="24"/>
        <v>0</v>
      </c>
      <c r="O1020" s="594">
        <v>20</v>
      </c>
      <c r="P1020" s="484"/>
      <c r="Q1020" s="484"/>
    </row>
    <row r="1021" spans="1:17">
      <c r="A1021" s="670">
        <v>1004</v>
      </c>
      <c r="B1021" s="677">
        <v>1</v>
      </c>
      <c r="C1021" s="677">
        <v>11</v>
      </c>
      <c r="D1021" s="677">
        <v>20</v>
      </c>
      <c r="E1021" s="676">
        <v>0</v>
      </c>
      <c r="F1021" s="448">
        <v>0</v>
      </c>
      <c r="G1021" s="358">
        <v>0</v>
      </c>
      <c r="H1021" s="428">
        <v>0</v>
      </c>
      <c r="I1021" s="428">
        <v>5.55</v>
      </c>
      <c r="J1021" s="428">
        <v>20.0208451981519</v>
      </c>
      <c r="K1021" s="430">
        <v>3.3</v>
      </c>
      <c r="L1021" s="430">
        <v>5</v>
      </c>
      <c r="M1021" s="479">
        <f t="shared" si="25"/>
        <v>0</v>
      </c>
      <c r="N1021" s="594">
        <f t="shared" si="24"/>
        <v>0</v>
      </c>
      <c r="O1021" s="594">
        <v>20.000000000000007</v>
      </c>
      <c r="P1021" s="484"/>
      <c r="Q1021" s="484"/>
    </row>
    <row r="1022" spans="1:17">
      <c r="A1022" s="670">
        <v>1005</v>
      </c>
      <c r="B1022" s="677">
        <v>1</v>
      </c>
      <c r="C1022" s="677">
        <v>11</v>
      </c>
      <c r="D1022" s="677">
        <v>21</v>
      </c>
      <c r="E1022" s="676">
        <v>0</v>
      </c>
      <c r="F1022" s="448">
        <v>0</v>
      </c>
      <c r="G1022" s="358">
        <v>0</v>
      </c>
      <c r="H1022" s="428">
        <v>0</v>
      </c>
      <c r="I1022" s="428">
        <v>5.64</v>
      </c>
      <c r="J1022" s="428">
        <v>20.059043257630158</v>
      </c>
      <c r="K1022" s="430">
        <v>3.45</v>
      </c>
      <c r="L1022" s="430">
        <v>5</v>
      </c>
      <c r="M1022" s="479">
        <f t="shared" si="25"/>
        <v>0</v>
      </c>
      <c r="N1022" s="594">
        <f t="shared" si="24"/>
        <v>0</v>
      </c>
      <c r="O1022" s="594">
        <v>20.00558675548784</v>
      </c>
      <c r="P1022" s="484"/>
      <c r="Q1022" s="484"/>
    </row>
    <row r="1023" spans="1:17">
      <c r="A1023" s="670">
        <v>1006</v>
      </c>
      <c r="B1023" s="677">
        <v>1</v>
      </c>
      <c r="C1023" s="677">
        <v>11</v>
      </c>
      <c r="D1023" s="677">
        <v>22</v>
      </c>
      <c r="E1023" s="676">
        <v>0</v>
      </c>
      <c r="F1023" s="448">
        <v>0</v>
      </c>
      <c r="G1023" s="358">
        <v>0</v>
      </c>
      <c r="H1023" s="428">
        <v>0</v>
      </c>
      <c r="I1023" s="428">
        <v>5.74</v>
      </c>
      <c r="J1023" s="428">
        <v>20.06672895931187</v>
      </c>
      <c r="K1023" s="430">
        <v>3.6</v>
      </c>
      <c r="L1023" s="430">
        <v>5</v>
      </c>
      <c r="M1023" s="479">
        <f t="shared" si="25"/>
        <v>0</v>
      </c>
      <c r="N1023" s="594">
        <f t="shared" si="24"/>
        <v>0</v>
      </c>
      <c r="O1023" s="594">
        <v>20</v>
      </c>
      <c r="P1023" s="484"/>
      <c r="Q1023" s="484"/>
    </row>
    <row r="1024" spans="1:17">
      <c r="A1024" s="670">
        <v>1007</v>
      </c>
      <c r="B1024" s="677">
        <v>1</v>
      </c>
      <c r="C1024" s="677">
        <v>11</v>
      </c>
      <c r="D1024" s="677">
        <v>23</v>
      </c>
      <c r="E1024" s="676">
        <v>0</v>
      </c>
      <c r="F1024" s="448">
        <v>0</v>
      </c>
      <c r="G1024" s="358">
        <v>0</v>
      </c>
      <c r="H1024" s="428">
        <v>0</v>
      </c>
      <c r="I1024" s="428">
        <v>5.83</v>
      </c>
      <c r="J1024" s="428">
        <v>20.079547195149544</v>
      </c>
      <c r="K1024" s="430">
        <v>3.75</v>
      </c>
      <c r="L1024" s="430">
        <v>5</v>
      </c>
      <c r="M1024" s="479">
        <f t="shared" si="25"/>
        <v>0</v>
      </c>
      <c r="N1024" s="594">
        <f t="shared" si="24"/>
        <v>0</v>
      </c>
      <c r="O1024" s="594">
        <v>20.000000000000004</v>
      </c>
      <c r="P1024" s="484"/>
      <c r="Q1024" s="484"/>
    </row>
    <row r="1025" spans="1:17">
      <c r="A1025" s="670">
        <v>1008</v>
      </c>
      <c r="B1025" s="677">
        <v>1</v>
      </c>
      <c r="C1025" s="677">
        <v>11</v>
      </c>
      <c r="D1025" s="677">
        <v>24</v>
      </c>
      <c r="E1025" s="676">
        <v>0</v>
      </c>
      <c r="F1025" s="448">
        <v>0</v>
      </c>
      <c r="G1025" s="358">
        <v>0</v>
      </c>
      <c r="H1025" s="428">
        <v>0</v>
      </c>
      <c r="I1025" s="428">
        <v>5.8</v>
      </c>
      <c r="J1025" s="428">
        <v>20.037432650015493</v>
      </c>
      <c r="K1025" s="430">
        <v>3.71</v>
      </c>
      <c r="L1025" s="430">
        <v>5</v>
      </c>
      <c r="M1025" s="479">
        <f t="shared" si="25"/>
        <v>0</v>
      </c>
      <c r="N1025" s="594">
        <f t="shared" si="24"/>
        <v>0</v>
      </c>
      <c r="O1025" s="594">
        <v>19.966810715898113</v>
      </c>
      <c r="P1025" s="484"/>
      <c r="Q1025" s="484"/>
    </row>
    <row r="1026" spans="1:17">
      <c r="A1026" s="670">
        <v>1009</v>
      </c>
      <c r="B1026" s="677">
        <v>1</v>
      </c>
      <c r="C1026" s="677">
        <v>12</v>
      </c>
      <c r="D1026" s="677">
        <v>1</v>
      </c>
      <c r="E1026" s="676">
        <v>0</v>
      </c>
      <c r="F1026" s="448">
        <v>0</v>
      </c>
      <c r="G1026" s="358">
        <v>0</v>
      </c>
      <c r="H1026" s="428">
        <v>0</v>
      </c>
      <c r="I1026" s="428">
        <v>5.77</v>
      </c>
      <c r="J1026" s="428">
        <v>20.009764503355846</v>
      </c>
      <c r="K1026" s="430">
        <v>3.67</v>
      </c>
      <c r="L1026" s="430">
        <v>5</v>
      </c>
      <c r="M1026" s="479">
        <f t="shared" si="25"/>
        <v>0</v>
      </c>
      <c r="N1026" s="594">
        <f t="shared" si="24"/>
        <v>0</v>
      </c>
      <c r="O1026" s="594">
        <v>19.942762856352861</v>
      </c>
      <c r="P1026" s="484"/>
      <c r="Q1026" s="484"/>
    </row>
    <row r="1027" spans="1:17">
      <c r="A1027" s="670">
        <v>1010</v>
      </c>
      <c r="B1027" s="677">
        <v>1</v>
      </c>
      <c r="C1027" s="677">
        <v>12</v>
      </c>
      <c r="D1027" s="677">
        <v>2</v>
      </c>
      <c r="E1027" s="676">
        <v>0</v>
      </c>
      <c r="F1027" s="448">
        <v>0</v>
      </c>
      <c r="G1027" s="358">
        <v>0</v>
      </c>
      <c r="H1027" s="428">
        <v>0</v>
      </c>
      <c r="I1027" s="428">
        <v>5.74</v>
      </c>
      <c r="J1027" s="428">
        <v>19.926163272038373</v>
      </c>
      <c r="K1027" s="430">
        <v>3.63</v>
      </c>
      <c r="L1027" s="430">
        <v>5</v>
      </c>
      <c r="M1027" s="479">
        <f t="shared" si="25"/>
        <v>0</v>
      </c>
      <c r="N1027" s="594">
        <f t="shared" si="24"/>
        <v>0</v>
      </c>
      <c r="O1027" s="594">
        <v>19.8839158403357</v>
      </c>
      <c r="P1027" s="484"/>
      <c r="Q1027" s="484"/>
    </row>
    <row r="1028" spans="1:17">
      <c r="A1028" s="670">
        <v>1011</v>
      </c>
      <c r="B1028" s="677">
        <v>1</v>
      </c>
      <c r="C1028" s="677">
        <v>12</v>
      </c>
      <c r="D1028" s="677">
        <v>3</v>
      </c>
      <c r="E1028" s="676">
        <v>0</v>
      </c>
      <c r="F1028" s="448">
        <v>0</v>
      </c>
      <c r="G1028" s="358">
        <v>0</v>
      </c>
      <c r="H1028" s="428">
        <v>0</v>
      </c>
      <c r="I1028" s="428">
        <v>5.57</v>
      </c>
      <c r="J1028" s="428">
        <v>19.879766293449247</v>
      </c>
      <c r="K1028" s="430">
        <v>3.73</v>
      </c>
      <c r="L1028" s="430">
        <v>5</v>
      </c>
      <c r="M1028" s="479">
        <f t="shared" si="25"/>
        <v>0</v>
      </c>
      <c r="N1028" s="594">
        <f t="shared" si="24"/>
        <v>0</v>
      </c>
      <c r="O1028" s="594">
        <v>19.846732626057868</v>
      </c>
      <c r="P1028" s="484"/>
      <c r="Q1028" s="484"/>
    </row>
    <row r="1029" spans="1:17">
      <c r="A1029" s="670">
        <v>1012</v>
      </c>
      <c r="B1029" s="677">
        <v>1</v>
      </c>
      <c r="C1029" s="677">
        <v>12</v>
      </c>
      <c r="D1029" s="677">
        <v>4</v>
      </c>
      <c r="E1029" s="676">
        <v>0</v>
      </c>
      <c r="F1029" s="448">
        <v>0</v>
      </c>
      <c r="G1029" s="358">
        <v>0</v>
      </c>
      <c r="H1029" s="428">
        <v>0</v>
      </c>
      <c r="I1029" s="428">
        <v>5.41</v>
      </c>
      <c r="J1029" s="428">
        <v>19.846213930549105</v>
      </c>
      <c r="K1029" s="430">
        <v>3.83</v>
      </c>
      <c r="L1029" s="430">
        <v>5</v>
      </c>
      <c r="M1029" s="479">
        <f t="shared" si="25"/>
        <v>0</v>
      </c>
      <c r="N1029" s="594">
        <f t="shared" si="24"/>
        <v>0</v>
      </c>
      <c r="O1029" s="594">
        <v>19.816913086938595</v>
      </c>
      <c r="P1029" s="484"/>
      <c r="Q1029" s="484"/>
    </row>
    <row r="1030" spans="1:17">
      <c r="A1030" s="670">
        <v>1013</v>
      </c>
      <c r="B1030" s="677">
        <v>1</v>
      </c>
      <c r="C1030" s="677">
        <v>12</v>
      </c>
      <c r="D1030" s="677">
        <v>5</v>
      </c>
      <c r="E1030" s="676">
        <v>0</v>
      </c>
      <c r="F1030" s="448">
        <v>0</v>
      </c>
      <c r="G1030" s="358">
        <v>0</v>
      </c>
      <c r="H1030" s="428">
        <v>0</v>
      </c>
      <c r="I1030" s="428">
        <v>5.24</v>
      </c>
      <c r="J1030" s="428">
        <v>19.816991912550403</v>
      </c>
      <c r="K1030" s="430">
        <v>3.93</v>
      </c>
      <c r="L1030" s="430">
        <v>5</v>
      </c>
      <c r="M1030" s="479">
        <f t="shared" si="25"/>
        <v>0</v>
      </c>
      <c r="N1030" s="594">
        <f t="shared" si="24"/>
        <v>0</v>
      </c>
      <c r="O1030" s="594">
        <v>19.78955819522379</v>
      </c>
      <c r="P1030" s="484"/>
      <c r="Q1030" s="484"/>
    </row>
    <row r="1031" spans="1:17">
      <c r="A1031" s="670">
        <v>1014</v>
      </c>
      <c r="B1031" s="677">
        <v>1</v>
      </c>
      <c r="C1031" s="677">
        <v>12</v>
      </c>
      <c r="D1031" s="677">
        <v>6</v>
      </c>
      <c r="E1031" s="676">
        <v>0</v>
      </c>
      <c r="F1031" s="448">
        <v>0</v>
      </c>
      <c r="G1031" s="358">
        <v>0</v>
      </c>
      <c r="H1031" s="428">
        <v>0</v>
      </c>
      <c r="I1031" s="428">
        <v>5.04</v>
      </c>
      <c r="J1031" s="428">
        <v>19.788940577017545</v>
      </c>
      <c r="K1031" s="430">
        <v>3.57</v>
      </c>
      <c r="L1031" s="430">
        <v>5</v>
      </c>
      <c r="M1031" s="479">
        <f t="shared" si="25"/>
        <v>0.3</v>
      </c>
      <c r="N1031" s="594">
        <f t="shared" si="24"/>
        <v>0</v>
      </c>
      <c r="O1031" s="594">
        <v>19.762755423506054</v>
      </c>
      <c r="P1031" s="484"/>
      <c r="Q1031" s="484"/>
    </row>
    <row r="1032" spans="1:17">
      <c r="A1032" s="670">
        <v>1015</v>
      </c>
      <c r="B1032" s="677">
        <v>1</v>
      </c>
      <c r="C1032" s="677">
        <v>12</v>
      </c>
      <c r="D1032" s="677">
        <v>7</v>
      </c>
      <c r="E1032" s="676">
        <v>0</v>
      </c>
      <c r="F1032" s="448">
        <v>0</v>
      </c>
      <c r="G1032" s="358">
        <v>0</v>
      </c>
      <c r="H1032" s="428">
        <v>0</v>
      </c>
      <c r="I1032" s="428">
        <v>4.8499999999999996</v>
      </c>
      <c r="J1032" s="428">
        <v>19.980469718202361</v>
      </c>
      <c r="K1032" s="430">
        <v>3.2</v>
      </c>
      <c r="L1032" s="430">
        <v>5</v>
      </c>
      <c r="M1032" s="479">
        <f t="shared" si="25"/>
        <v>0</v>
      </c>
      <c r="N1032" s="594">
        <f t="shared" si="24"/>
        <v>0</v>
      </c>
      <c r="O1032" s="594">
        <v>20</v>
      </c>
      <c r="P1032" s="484"/>
      <c r="Q1032" s="484"/>
    </row>
    <row r="1033" spans="1:17">
      <c r="A1033" s="670">
        <v>1016</v>
      </c>
      <c r="B1033" s="677">
        <v>1</v>
      </c>
      <c r="C1033" s="677">
        <v>12</v>
      </c>
      <c r="D1033" s="677">
        <v>8</v>
      </c>
      <c r="E1033" s="676">
        <v>0</v>
      </c>
      <c r="F1033" s="448">
        <v>0</v>
      </c>
      <c r="G1033" s="358">
        <v>0</v>
      </c>
      <c r="H1033" s="428">
        <v>0</v>
      </c>
      <c r="I1033" s="428">
        <v>4.6500000000000004</v>
      </c>
      <c r="J1033" s="428">
        <v>20.122621923955222</v>
      </c>
      <c r="K1033" s="430">
        <v>2.84</v>
      </c>
      <c r="L1033" s="430">
        <v>5</v>
      </c>
      <c r="M1033" s="479">
        <f t="shared" si="25"/>
        <v>0</v>
      </c>
      <c r="N1033" s="594">
        <f t="shared" si="24"/>
        <v>0</v>
      </c>
      <c r="O1033" s="594">
        <v>20</v>
      </c>
      <c r="P1033" s="484"/>
      <c r="Q1033" s="484"/>
    </row>
    <row r="1034" spans="1:17">
      <c r="A1034" s="670">
        <v>1017</v>
      </c>
      <c r="B1034" s="677">
        <v>1</v>
      </c>
      <c r="C1034" s="677">
        <v>12</v>
      </c>
      <c r="D1034" s="677">
        <v>9</v>
      </c>
      <c r="E1034" s="676">
        <v>0</v>
      </c>
      <c r="F1034" s="448">
        <v>0</v>
      </c>
      <c r="G1034" s="358">
        <v>0</v>
      </c>
      <c r="H1034" s="428">
        <v>0</v>
      </c>
      <c r="I1034" s="428">
        <v>4.7</v>
      </c>
      <c r="J1034" s="428">
        <v>20.141339783536591</v>
      </c>
      <c r="K1034" s="430">
        <v>3.48</v>
      </c>
      <c r="L1034" s="430">
        <v>5</v>
      </c>
      <c r="M1034" s="479">
        <f t="shared" si="25"/>
        <v>0</v>
      </c>
      <c r="N1034" s="594">
        <f t="shared" si="24"/>
        <v>0</v>
      </c>
      <c r="O1034" s="594">
        <v>20.000000000000004</v>
      </c>
      <c r="P1034" s="484"/>
      <c r="Q1034" s="484"/>
    </row>
    <row r="1035" spans="1:17">
      <c r="A1035" s="670">
        <v>1018</v>
      </c>
      <c r="B1035" s="677">
        <v>1</v>
      </c>
      <c r="C1035" s="677">
        <v>12</v>
      </c>
      <c r="D1035" s="677">
        <v>10</v>
      </c>
      <c r="E1035" s="676">
        <v>0</v>
      </c>
      <c r="F1035" s="448">
        <v>0</v>
      </c>
      <c r="G1035" s="358">
        <v>0</v>
      </c>
      <c r="H1035" s="428">
        <v>0</v>
      </c>
      <c r="I1035" s="428">
        <v>4.75</v>
      </c>
      <c r="J1035" s="428">
        <v>20.149409733628143</v>
      </c>
      <c r="K1035" s="430">
        <v>4.12</v>
      </c>
      <c r="L1035" s="430">
        <v>5</v>
      </c>
      <c r="M1035" s="479">
        <f t="shared" si="25"/>
        <v>0</v>
      </c>
      <c r="N1035" s="594">
        <f t="shared" si="24"/>
        <v>0</v>
      </c>
      <c r="O1035" s="594">
        <v>20</v>
      </c>
      <c r="P1035" s="484"/>
      <c r="Q1035" s="484"/>
    </row>
    <row r="1036" spans="1:17">
      <c r="A1036" s="670">
        <v>1019</v>
      </c>
      <c r="B1036" s="677">
        <v>1</v>
      </c>
      <c r="C1036" s="677">
        <v>12</v>
      </c>
      <c r="D1036" s="677">
        <v>11</v>
      </c>
      <c r="E1036" s="676">
        <v>0</v>
      </c>
      <c r="F1036" s="448">
        <v>0</v>
      </c>
      <c r="G1036" s="358">
        <v>0</v>
      </c>
      <c r="H1036" s="428">
        <v>0</v>
      </c>
      <c r="I1036" s="428">
        <v>4.8</v>
      </c>
      <c r="J1036" s="428">
        <v>20.097775041784768</v>
      </c>
      <c r="K1036" s="430">
        <v>4.76</v>
      </c>
      <c r="L1036" s="430">
        <v>5</v>
      </c>
      <c r="M1036" s="479">
        <f t="shared" si="25"/>
        <v>0</v>
      </c>
      <c r="N1036" s="594">
        <f t="shared" si="24"/>
        <v>0</v>
      </c>
      <c r="O1036" s="594">
        <v>20.000000000000007</v>
      </c>
      <c r="P1036" s="484"/>
      <c r="Q1036" s="484"/>
    </row>
    <row r="1037" spans="1:17">
      <c r="A1037" s="670">
        <v>1020</v>
      </c>
      <c r="B1037" s="677">
        <v>1</v>
      </c>
      <c r="C1037" s="677">
        <v>12</v>
      </c>
      <c r="D1037" s="677">
        <v>12</v>
      </c>
      <c r="E1037" s="676">
        <v>0</v>
      </c>
      <c r="F1037" s="448">
        <v>0</v>
      </c>
      <c r="G1037" s="358">
        <v>0</v>
      </c>
      <c r="H1037" s="428">
        <v>0</v>
      </c>
      <c r="I1037" s="428">
        <v>4.8499999999999996</v>
      </c>
      <c r="J1037" s="428">
        <v>20.102657015279295</v>
      </c>
      <c r="K1037" s="430">
        <v>4.74</v>
      </c>
      <c r="L1037" s="430">
        <v>5</v>
      </c>
      <c r="M1037" s="479">
        <f t="shared" si="25"/>
        <v>0.3</v>
      </c>
      <c r="N1037" s="594">
        <f t="shared" si="24"/>
        <v>0</v>
      </c>
      <c r="O1037" s="594">
        <v>20</v>
      </c>
      <c r="P1037" s="484"/>
      <c r="Q1037" s="484"/>
    </row>
    <row r="1038" spans="1:17">
      <c r="A1038" s="670">
        <v>1021</v>
      </c>
      <c r="B1038" s="677">
        <v>1</v>
      </c>
      <c r="C1038" s="677">
        <v>12</v>
      </c>
      <c r="D1038" s="677">
        <v>13</v>
      </c>
      <c r="E1038" s="676">
        <v>0</v>
      </c>
      <c r="F1038" s="448">
        <v>0</v>
      </c>
      <c r="G1038" s="358">
        <v>0</v>
      </c>
      <c r="H1038" s="428">
        <v>0</v>
      </c>
      <c r="I1038" s="428">
        <v>4.9000000000000004</v>
      </c>
      <c r="J1038" s="428">
        <v>19.91335493021101</v>
      </c>
      <c r="K1038" s="430">
        <v>4.71</v>
      </c>
      <c r="L1038" s="430">
        <v>5</v>
      </c>
      <c r="M1038" s="479">
        <f t="shared" si="25"/>
        <v>0</v>
      </c>
      <c r="N1038" s="594">
        <f t="shared" si="24"/>
        <v>0</v>
      </c>
      <c r="O1038" s="594">
        <v>20</v>
      </c>
      <c r="P1038" s="484"/>
      <c r="Q1038" s="484"/>
    </row>
    <row r="1039" spans="1:17">
      <c r="A1039" s="670">
        <v>1022</v>
      </c>
      <c r="B1039" s="677">
        <v>1</v>
      </c>
      <c r="C1039" s="677">
        <v>12</v>
      </c>
      <c r="D1039" s="677">
        <v>14</v>
      </c>
      <c r="E1039" s="676">
        <v>0</v>
      </c>
      <c r="F1039" s="448">
        <v>0</v>
      </c>
      <c r="G1039" s="358">
        <v>0</v>
      </c>
      <c r="H1039" s="428">
        <v>0</v>
      </c>
      <c r="I1039" s="428">
        <v>4.95</v>
      </c>
      <c r="J1039" s="428">
        <v>20.118103432399341</v>
      </c>
      <c r="K1039" s="430">
        <v>4.6900000000000004</v>
      </c>
      <c r="L1039" s="430">
        <v>5</v>
      </c>
      <c r="M1039" s="479">
        <f t="shared" si="25"/>
        <v>0</v>
      </c>
      <c r="N1039" s="594">
        <f t="shared" si="24"/>
        <v>0</v>
      </c>
      <c r="O1039" s="594">
        <v>20.068272398729881</v>
      </c>
      <c r="P1039" s="484"/>
      <c r="Q1039" s="484"/>
    </row>
    <row r="1040" spans="1:17">
      <c r="A1040" s="670">
        <v>1023</v>
      </c>
      <c r="B1040" s="677">
        <v>1</v>
      </c>
      <c r="C1040" s="677">
        <v>12</v>
      </c>
      <c r="D1040" s="677">
        <v>15</v>
      </c>
      <c r="E1040" s="676">
        <v>0</v>
      </c>
      <c r="F1040" s="448">
        <v>0</v>
      </c>
      <c r="G1040" s="358">
        <v>0</v>
      </c>
      <c r="H1040" s="428">
        <v>0</v>
      </c>
      <c r="I1040" s="428">
        <v>5.15</v>
      </c>
      <c r="J1040" s="428">
        <v>20.197177261338812</v>
      </c>
      <c r="K1040" s="430">
        <v>5.18</v>
      </c>
      <c r="L1040" s="430">
        <v>5</v>
      </c>
      <c r="M1040" s="479">
        <f t="shared" si="25"/>
        <v>0</v>
      </c>
      <c r="N1040" s="594">
        <f t="shared" si="24"/>
        <v>0</v>
      </c>
      <c r="O1040" s="594">
        <v>20.117620974110412</v>
      </c>
      <c r="P1040" s="484"/>
      <c r="Q1040" s="484"/>
    </row>
    <row r="1041" spans="1:17">
      <c r="A1041" s="670">
        <v>1024</v>
      </c>
      <c r="B1041" s="677">
        <v>1</v>
      </c>
      <c r="C1041" s="677">
        <v>12</v>
      </c>
      <c r="D1041" s="677">
        <v>16</v>
      </c>
      <c r="E1041" s="676">
        <v>0</v>
      </c>
      <c r="F1041" s="448">
        <v>0</v>
      </c>
      <c r="G1041" s="358">
        <v>0</v>
      </c>
      <c r="H1041" s="428">
        <v>0</v>
      </c>
      <c r="I1041" s="428">
        <v>5.36</v>
      </c>
      <c r="J1041" s="428">
        <v>20.056317556455966</v>
      </c>
      <c r="K1041" s="430">
        <v>5.67</v>
      </c>
      <c r="L1041" s="430">
        <v>5</v>
      </c>
      <c r="M1041" s="479">
        <f t="shared" si="25"/>
        <v>0</v>
      </c>
      <c r="N1041" s="594">
        <f t="shared" si="24"/>
        <v>0</v>
      </c>
      <c r="O1041" s="594">
        <v>20.007105831564822</v>
      </c>
      <c r="P1041" s="484"/>
      <c r="Q1041" s="484"/>
    </row>
    <row r="1042" spans="1:17">
      <c r="A1042" s="670">
        <v>1025</v>
      </c>
      <c r="B1042" s="677">
        <v>1</v>
      </c>
      <c r="C1042" s="677">
        <v>12</v>
      </c>
      <c r="D1042" s="677">
        <v>17</v>
      </c>
      <c r="E1042" s="676">
        <v>0</v>
      </c>
      <c r="F1042" s="448">
        <v>0</v>
      </c>
      <c r="G1042" s="358">
        <v>0</v>
      </c>
      <c r="H1042" s="428">
        <v>0</v>
      </c>
      <c r="I1042" s="428">
        <v>5.56</v>
      </c>
      <c r="J1042" s="428">
        <v>20.052464785940362</v>
      </c>
      <c r="K1042" s="430">
        <v>6.17</v>
      </c>
      <c r="L1042" s="430">
        <v>5</v>
      </c>
      <c r="M1042" s="479">
        <f t="shared" si="25"/>
        <v>0</v>
      </c>
      <c r="N1042" s="594">
        <f t="shared" si="24"/>
        <v>0</v>
      </c>
      <c r="O1042" s="594">
        <v>19.999999999999993</v>
      </c>
      <c r="P1042" s="484"/>
      <c r="Q1042" s="484"/>
    </row>
    <row r="1043" spans="1:17">
      <c r="A1043" s="670">
        <v>1026</v>
      </c>
      <c r="B1043" s="677">
        <v>1</v>
      </c>
      <c r="C1043" s="677">
        <v>12</v>
      </c>
      <c r="D1043" s="677">
        <v>18</v>
      </c>
      <c r="E1043" s="676">
        <v>0</v>
      </c>
      <c r="F1043" s="448">
        <v>0</v>
      </c>
      <c r="G1043" s="358">
        <v>0</v>
      </c>
      <c r="H1043" s="428">
        <v>0</v>
      </c>
      <c r="I1043" s="428">
        <v>5.61</v>
      </c>
      <c r="J1043" s="428">
        <v>20.076716641881653</v>
      </c>
      <c r="K1043" s="430">
        <v>6.17</v>
      </c>
      <c r="L1043" s="430">
        <v>5</v>
      </c>
      <c r="M1043" s="479">
        <f t="shared" si="25"/>
        <v>0.3</v>
      </c>
      <c r="N1043" s="594">
        <f t="shared" ref="N1043:N1106" si="26">+IF((O1042-I1042)&gt;$O$8,1,0)*IF(I1042&gt;$O$9,1,0)*IF(O1042&gt;($O$11-$O$10),1,0)</f>
        <v>0</v>
      </c>
      <c r="O1043" s="594">
        <v>20.000000000000004</v>
      </c>
      <c r="P1043" s="484"/>
      <c r="Q1043" s="484"/>
    </row>
    <row r="1044" spans="1:17">
      <c r="A1044" s="670">
        <v>1027</v>
      </c>
      <c r="B1044" s="677">
        <v>1</v>
      </c>
      <c r="C1044" s="677">
        <v>12</v>
      </c>
      <c r="D1044" s="677">
        <v>19</v>
      </c>
      <c r="E1044" s="676">
        <v>0</v>
      </c>
      <c r="F1044" s="448">
        <v>0</v>
      </c>
      <c r="G1044" s="358">
        <v>0</v>
      </c>
      <c r="H1044" s="428">
        <v>0</v>
      </c>
      <c r="I1044" s="428">
        <v>5.65</v>
      </c>
      <c r="J1044" s="428">
        <v>19.898110088755395</v>
      </c>
      <c r="K1044" s="430">
        <v>6.18</v>
      </c>
      <c r="L1044" s="430">
        <v>5</v>
      </c>
      <c r="M1044" s="479">
        <f t="shared" si="25"/>
        <v>0</v>
      </c>
      <c r="N1044" s="594">
        <f t="shared" si="26"/>
        <v>0</v>
      </c>
      <c r="O1044" s="594">
        <v>20</v>
      </c>
      <c r="P1044" s="484"/>
      <c r="Q1044" s="484"/>
    </row>
    <row r="1045" spans="1:17">
      <c r="A1045" s="670">
        <v>1028</v>
      </c>
      <c r="B1045" s="677">
        <v>1</v>
      </c>
      <c r="C1045" s="677">
        <v>12</v>
      </c>
      <c r="D1045" s="677">
        <v>20</v>
      </c>
      <c r="E1045" s="676">
        <v>0</v>
      </c>
      <c r="F1045" s="448">
        <v>0</v>
      </c>
      <c r="G1045" s="358">
        <v>0</v>
      </c>
      <c r="H1045" s="428">
        <v>0</v>
      </c>
      <c r="I1045" s="428">
        <v>5.69</v>
      </c>
      <c r="J1045" s="428">
        <v>20.038468552061925</v>
      </c>
      <c r="K1045" s="430">
        <v>6.19</v>
      </c>
      <c r="L1045" s="430">
        <v>5</v>
      </c>
      <c r="M1045" s="479">
        <f t="shared" si="25"/>
        <v>0</v>
      </c>
      <c r="N1045" s="594">
        <f t="shared" si="26"/>
        <v>0</v>
      </c>
      <c r="O1045" s="594">
        <v>19.999999999999996</v>
      </c>
      <c r="P1045" s="484"/>
      <c r="Q1045" s="484"/>
    </row>
    <row r="1046" spans="1:17">
      <c r="A1046" s="670">
        <v>1029</v>
      </c>
      <c r="B1046" s="677">
        <v>1</v>
      </c>
      <c r="C1046" s="677">
        <v>12</v>
      </c>
      <c r="D1046" s="677">
        <v>21</v>
      </c>
      <c r="E1046" s="676">
        <v>0</v>
      </c>
      <c r="F1046" s="448">
        <v>0</v>
      </c>
      <c r="G1046" s="358">
        <v>0</v>
      </c>
      <c r="H1046" s="428">
        <v>0</v>
      </c>
      <c r="I1046" s="428">
        <v>6.1</v>
      </c>
      <c r="J1046" s="428">
        <v>20.063210798637325</v>
      </c>
      <c r="K1046" s="430">
        <v>6.06</v>
      </c>
      <c r="L1046" s="430">
        <v>5</v>
      </c>
      <c r="M1046" s="479">
        <f t="shared" si="25"/>
        <v>0</v>
      </c>
      <c r="N1046" s="594">
        <f t="shared" si="26"/>
        <v>0</v>
      </c>
      <c r="O1046" s="594">
        <v>20</v>
      </c>
      <c r="P1046" s="484"/>
      <c r="Q1046" s="484"/>
    </row>
    <row r="1047" spans="1:17">
      <c r="A1047" s="670">
        <v>1030</v>
      </c>
      <c r="B1047" s="677">
        <v>1</v>
      </c>
      <c r="C1047" s="677">
        <v>12</v>
      </c>
      <c r="D1047" s="677">
        <v>22</v>
      </c>
      <c r="E1047" s="676">
        <v>0</v>
      </c>
      <c r="F1047" s="448">
        <v>0</v>
      </c>
      <c r="G1047" s="358">
        <v>0</v>
      </c>
      <c r="H1047" s="428">
        <v>0</v>
      </c>
      <c r="I1047" s="428">
        <v>6.51</v>
      </c>
      <c r="J1047" s="428">
        <v>20.076004989730937</v>
      </c>
      <c r="K1047" s="430">
        <v>5.92</v>
      </c>
      <c r="L1047" s="430">
        <v>5</v>
      </c>
      <c r="M1047" s="479">
        <f t="shared" si="25"/>
        <v>0</v>
      </c>
      <c r="N1047" s="594">
        <f t="shared" si="26"/>
        <v>0</v>
      </c>
      <c r="O1047" s="594">
        <v>20.000000000000004</v>
      </c>
      <c r="P1047" s="484"/>
      <c r="Q1047" s="484"/>
    </row>
    <row r="1048" spans="1:17">
      <c r="A1048" s="670">
        <v>1031</v>
      </c>
      <c r="B1048" s="677">
        <v>1</v>
      </c>
      <c r="C1048" s="677">
        <v>12</v>
      </c>
      <c r="D1048" s="677">
        <v>23</v>
      </c>
      <c r="E1048" s="676">
        <v>0</v>
      </c>
      <c r="F1048" s="448">
        <v>0</v>
      </c>
      <c r="G1048" s="358">
        <v>0</v>
      </c>
      <c r="H1048" s="428">
        <v>0</v>
      </c>
      <c r="I1048" s="428">
        <v>6.92</v>
      </c>
      <c r="J1048" s="428">
        <v>20.084890515378447</v>
      </c>
      <c r="K1048" s="430">
        <v>5.78</v>
      </c>
      <c r="L1048" s="430">
        <v>5</v>
      </c>
      <c r="M1048" s="479">
        <f t="shared" si="25"/>
        <v>0</v>
      </c>
      <c r="N1048" s="594">
        <f t="shared" si="26"/>
        <v>0</v>
      </c>
      <c r="O1048" s="594">
        <v>20</v>
      </c>
      <c r="P1048" s="484"/>
      <c r="Q1048" s="484"/>
    </row>
    <row r="1049" spans="1:17">
      <c r="A1049" s="670">
        <v>1032</v>
      </c>
      <c r="B1049" s="677">
        <v>1</v>
      </c>
      <c r="C1049" s="677">
        <v>12</v>
      </c>
      <c r="D1049" s="677">
        <v>24</v>
      </c>
      <c r="E1049" s="676">
        <v>0</v>
      </c>
      <c r="F1049" s="448">
        <v>0</v>
      </c>
      <c r="G1049" s="358">
        <v>0</v>
      </c>
      <c r="H1049" s="428">
        <v>0</v>
      </c>
      <c r="I1049" s="428">
        <v>7.36</v>
      </c>
      <c r="J1049" s="428">
        <v>20.046103515935297</v>
      </c>
      <c r="K1049" s="430">
        <v>5.98</v>
      </c>
      <c r="L1049" s="430">
        <v>5</v>
      </c>
      <c r="M1049" s="479">
        <f t="shared" si="25"/>
        <v>0</v>
      </c>
      <c r="N1049" s="594">
        <f t="shared" si="26"/>
        <v>0</v>
      </c>
      <c r="O1049" s="594">
        <v>19.971912389531802</v>
      </c>
      <c r="P1049" s="484"/>
      <c r="Q1049" s="484"/>
    </row>
    <row r="1050" spans="1:17">
      <c r="A1050" s="670">
        <v>1033</v>
      </c>
      <c r="B1050" s="677">
        <v>1</v>
      </c>
      <c r="C1050" s="677">
        <v>13</v>
      </c>
      <c r="D1050" s="677">
        <v>1</v>
      </c>
      <c r="E1050" s="676">
        <v>0</v>
      </c>
      <c r="F1050" s="448">
        <v>0</v>
      </c>
      <c r="G1050" s="358">
        <v>0</v>
      </c>
      <c r="H1050" s="428">
        <v>0</v>
      </c>
      <c r="I1050" s="428">
        <v>7.8</v>
      </c>
      <c r="J1050" s="428">
        <v>20.027772189757236</v>
      </c>
      <c r="K1050" s="430">
        <v>6.18</v>
      </c>
      <c r="L1050" s="430">
        <v>5</v>
      </c>
      <c r="M1050" s="479">
        <f t="shared" si="25"/>
        <v>0</v>
      </c>
      <c r="N1050" s="594">
        <f t="shared" si="26"/>
        <v>0</v>
      </c>
      <c r="O1050" s="594">
        <v>19.956831382617608</v>
      </c>
      <c r="P1050" s="484"/>
      <c r="Q1050" s="484"/>
    </row>
    <row r="1051" spans="1:17">
      <c r="A1051" s="670">
        <v>1034</v>
      </c>
      <c r="B1051" s="677">
        <v>1</v>
      </c>
      <c r="C1051" s="677">
        <v>13</v>
      </c>
      <c r="D1051" s="677">
        <v>2</v>
      </c>
      <c r="E1051" s="676">
        <v>0</v>
      </c>
      <c r="F1051" s="448">
        <v>0</v>
      </c>
      <c r="G1051" s="358">
        <v>0</v>
      </c>
      <c r="H1051" s="428">
        <v>0</v>
      </c>
      <c r="I1051" s="428">
        <v>8.24</v>
      </c>
      <c r="J1051" s="428">
        <v>19.956362870997243</v>
      </c>
      <c r="K1051" s="430">
        <v>6.39</v>
      </c>
      <c r="L1051" s="430">
        <v>5</v>
      </c>
      <c r="M1051" s="479">
        <f t="shared" si="25"/>
        <v>0</v>
      </c>
      <c r="N1051" s="594">
        <f t="shared" si="26"/>
        <v>0</v>
      </c>
      <c r="O1051" s="594">
        <v>19.90899371258525</v>
      </c>
      <c r="P1051" s="484"/>
      <c r="Q1051" s="484"/>
    </row>
    <row r="1052" spans="1:17">
      <c r="A1052" s="670">
        <v>1035</v>
      </c>
      <c r="B1052" s="677">
        <v>1</v>
      </c>
      <c r="C1052" s="677">
        <v>13</v>
      </c>
      <c r="D1052" s="677">
        <v>3</v>
      </c>
      <c r="E1052" s="676">
        <v>0</v>
      </c>
      <c r="F1052" s="448">
        <v>0</v>
      </c>
      <c r="G1052" s="358">
        <v>0</v>
      </c>
      <c r="H1052" s="428">
        <v>0</v>
      </c>
      <c r="I1052" s="428">
        <v>8.48</v>
      </c>
      <c r="J1052" s="428">
        <v>19.923277561860061</v>
      </c>
      <c r="K1052" s="430">
        <v>6.4</v>
      </c>
      <c r="L1052" s="430">
        <v>5</v>
      </c>
      <c r="M1052" s="479">
        <f t="shared" si="25"/>
        <v>0</v>
      </c>
      <c r="N1052" s="594">
        <f t="shared" si="26"/>
        <v>0</v>
      </c>
      <c r="O1052" s="594">
        <v>19.883606828721419</v>
      </c>
      <c r="P1052" s="484"/>
      <c r="Q1052" s="484"/>
    </row>
    <row r="1053" spans="1:17">
      <c r="A1053" s="670">
        <v>1036</v>
      </c>
      <c r="B1053" s="677">
        <v>1</v>
      </c>
      <c r="C1053" s="677">
        <v>13</v>
      </c>
      <c r="D1053" s="677">
        <v>4</v>
      </c>
      <c r="E1053" s="676">
        <v>0</v>
      </c>
      <c r="F1053" s="448">
        <v>0</v>
      </c>
      <c r="G1053" s="358">
        <v>0</v>
      </c>
      <c r="H1053" s="428">
        <v>0</v>
      </c>
      <c r="I1053" s="428">
        <v>8.73</v>
      </c>
      <c r="J1053" s="428">
        <v>19.904091531422488</v>
      </c>
      <c r="K1053" s="430">
        <v>6.4</v>
      </c>
      <c r="L1053" s="430">
        <v>5</v>
      </c>
      <c r="M1053" s="479">
        <f t="shared" si="25"/>
        <v>0</v>
      </c>
      <c r="N1053" s="594">
        <f t="shared" si="26"/>
        <v>0</v>
      </c>
      <c r="O1053" s="594">
        <v>19.866549337019272</v>
      </c>
      <c r="P1053" s="484"/>
      <c r="Q1053" s="484"/>
    </row>
    <row r="1054" spans="1:17">
      <c r="A1054" s="670">
        <v>1037</v>
      </c>
      <c r="B1054" s="677">
        <v>1</v>
      </c>
      <c r="C1054" s="677">
        <v>13</v>
      </c>
      <c r="D1054" s="677">
        <v>5</v>
      </c>
      <c r="E1054" s="676">
        <v>0</v>
      </c>
      <c r="F1054" s="448">
        <v>0</v>
      </c>
      <c r="G1054" s="358">
        <v>0</v>
      </c>
      <c r="H1054" s="428">
        <v>0</v>
      </c>
      <c r="I1054" s="428">
        <v>8.9700000000000006</v>
      </c>
      <c r="J1054" s="428">
        <v>19.890242707703965</v>
      </c>
      <c r="K1054" s="430">
        <v>6.41</v>
      </c>
      <c r="L1054" s="430">
        <v>5</v>
      </c>
      <c r="M1054" s="479">
        <f t="shared" si="25"/>
        <v>0</v>
      </c>
      <c r="N1054" s="594">
        <f t="shared" si="26"/>
        <v>0</v>
      </c>
      <c r="O1054" s="594">
        <v>19.852887960596448</v>
      </c>
      <c r="P1054" s="484"/>
      <c r="Q1054" s="484"/>
    </row>
    <row r="1055" spans="1:17">
      <c r="A1055" s="670">
        <v>1038</v>
      </c>
      <c r="B1055" s="677">
        <v>1</v>
      </c>
      <c r="C1055" s="677">
        <v>13</v>
      </c>
      <c r="D1055" s="677">
        <v>6</v>
      </c>
      <c r="E1055" s="676">
        <v>0</v>
      </c>
      <c r="F1055" s="448">
        <v>0</v>
      </c>
      <c r="G1055" s="358">
        <v>0</v>
      </c>
      <c r="H1055" s="428">
        <v>0</v>
      </c>
      <c r="I1055" s="428">
        <v>9.07</v>
      </c>
      <c r="J1055" s="428">
        <v>19.87733389583866</v>
      </c>
      <c r="K1055" s="430">
        <v>6.17</v>
      </c>
      <c r="L1055" s="430">
        <v>5</v>
      </c>
      <c r="M1055" s="479">
        <f t="shared" si="25"/>
        <v>0.3</v>
      </c>
      <c r="N1055" s="594">
        <f t="shared" si="26"/>
        <v>0</v>
      </c>
      <c r="O1055" s="594">
        <v>19.839498525306311</v>
      </c>
      <c r="P1055" s="484"/>
      <c r="Q1055" s="484"/>
    </row>
    <row r="1056" spans="1:17">
      <c r="A1056" s="670">
        <v>1039</v>
      </c>
      <c r="B1056" s="677">
        <v>1</v>
      </c>
      <c r="C1056" s="677">
        <v>13</v>
      </c>
      <c r="D1056" s="677">
        <v>7</v>
      </c>
      <c r="E1056" s="676">
        <v>0</v>
      </c>
      <c r="F1056" s="448">
        <v>0</v>
      </c>
      <c r="G1056" s="358">
        <v>0</v>
      </c>
      <c r="H1056" s="428">
        <v>0</v>
      </c>
      <c r="I1056" s="428">
        <v>9.18</v>
      </c>
      <c r="J1056" s="428">
        <v>18.594901836387635</v>
      </c>
      <c r="K1056" s="430">
        <v>5.93</v>
      </c>
      <c r="L1056" s="430">
        <v>5</v>
      </c>
      <c r="M1056" s="479">
        <f t="shared" si="25"/>
        <v>0</v>
      </c>
      <c r="N1056" s="594">
        <f t="shared" si="26"/>
        <v>0</v>
      </c>
      <c r="O1056" s="594">
        <v>19.118395124932022</v>
      </c>
      <c r="P1056" s="484"/>
      <c r="Q1056" s="484"/>
    </row>
    <row r="1057" spans="1:17">
      <c r="A1057" s="670">
        <v>1040</v>
      </c>
      <c r="B1057" s="677">
        <v>1</v>
      </c>
      <c r="C1057" s="677">
        <v>13</v>
      </c>
      <c r="D1057" s="677">
        <v>8</v>
      </c>
      <c r="E1057" s="676">
        <v>0</v>
      </c>
      <c r="F1057" s="448">
        <v>0</v>
      </c>
      <c r="G1057" s="358">
        <v>0</v>
      </c>
      <c r="H1057" s="428">
        <v>0</v>
      </c>
      <c r="I1057" s="428">
        <v>9.2799999999999994</v>
      </c>
      <c r="J1057" s="428">
        <v>20.137828960932886</v>
      </c>
      <c r="K1057" s="430">
        <v>5.68</v>
      </c>
      <c r="L1057" s="430">
        <v>5</v>
      </c>
      <c r="M1057" s="479">
        <f t="shared" si="25"/>
        <v>0</v>
      </c>
      <c r="N1057" s="594">
        <f t="shared" si="26"/>
        <v>0</v>
      </c>
      <c r="O1057" s="594">
        <v>19.999999999999996</v>
      </c>
      <c r="P1057" s="484"/>
      <c r="Q1057" s="484"/>
    </row>
    <row r="1058" spans="1:17">
      <c r="A1058" s="670">
        <v>1041</v>
      </c>
      <c r="B1058" s="677">
        <v>1</v>
      </c>
      <c r="C1058" s="677">
        <v>13</v>
      </c>
      <c r="D1058" s="677">
        <v>9</v>
      </c>
      <c r="E1058" s="676">
        <v>0</v>
      </c>
      <c r="F1058" s="448">
        <v>0</v>
      </c>
      <c r="G1058" s="358">
        <v>0</v>
      </c>
      <c r="H1058" s="428">
        <v>0</v>
      </c>
      <c r="I1058" s="428">
        <v>9.4499999999999993</v>
      </c>
      <c r="J1058" s="428">
        <v>20.157655452161578</v>
      </c>
      <c r="K1058" s="430">
        <v>5.88</v>
      </c>
      <c r="L1058" s="430">
        <v>5</v>
      </c>
      <c r="M1058" s="479">
        <f t="shared" si="25"/>
        <v>0</v>
      </c>
      <c r="N1058" s="594">
        <f t="shared" si="26"/>
        <v>0</v>
      </c>
      <c r="O1058" s="594">
        <v>20</v>
      </c>
      <c r="P1058" s="484"/>
      <c r="Q1058" s="484"/>
    </row>
    <row r="1059" spans="1:17">
      <c r="A1059" s="670">
        <v>1042</v>
      </c>
      <c r="B1059" s="677">
        <v>1</v>
      </c>
      <c r="C1059" s="677">
        <v>13</v>
      </c>
      <c r="D1059" s="677">
        <v>10</v>
      </c>
      <c r="E1059" s="676">
        <v>0</v>
      </c>
      <c r="F1059" s="448">
        <v>0</v>
      </c>
      <c r="G1059" s="358">
        <v>0</v>
      </c>
      <c r="H1059" s="428">
        <v>0</v>
      </c>
      <c r="I1059" s="428">
        <v>9.6199999999999992</v>
      </c>
      <c r="J1059" s="428">
        <v>20.155276282361445</v>
      </c>
      <c r="K1059" s="430">
        <v>6.08</v>
      </c>
      <c r="L1059" s="430">
        <v>5</v>
      </c>
      <c r="M1059" s="479">
        <f t="shared" si="25"/>
        <v>0</v>
      </c>
      <c r="N1059" s="594">
        <f t="shared" si="26"/>
        <v>0</v>
      </c>
      <c r="O1059" s="594">
        <v>20</v>
      </c>
      <c r="P1059" s="484"/>
      <c r="Q1059" s="484"/>
    </row>
    <row r="1060" spans="1:17">
      <c r="A1060" s="670">
        <v>1043</v>
      </c>
      <c r="B1060" s="677">
        <v>1</v>
      </c>
      <c r="C1060" s="677">
        <v>13</v>
      </c>
      <c r="D1060" s="677">
        <v>11</v>
      </c>
      <c r="E1060" s="676">
        <v>0</v>
      </c>
      <c r="F1060" s="448">
        <v>0</v>
      </c>
      <c r="G1060" s="358">
        <v>0</v>
      </c>
      <c r="H1060" s="428">
        <v>0</v>
      </c>
      <c r="I1060" s="428">
        <v>9.7899999999999991</v>
      </c>
      <c r="J1060" s="428">
        <v>20.145062424768813</v>
      </c>
      <c r="K1060" s="430">
        <v>6.28</v>
      </c>
      <c r="L1060" s="430">
        <v>5</v>
      </c>
      <c r="M1060" s="479">
        <f t="shared" si="25"/>
        <v>0</v>
      </c>
      <c r="N1060" s="594">
        <f t="shared" si="26"/>
        <v>0</v>
      </c>
      <c r="O1060" s="594">
        <v>20</v>
      </c>
      <c r="P1060" s="484"/>
      <c r="Q1060" s="484"/>
    </row>
    <row r="1061" spans="1:17">
      <c r="A1061" s="670">
        <v>1044</v>
      </c>
      <c r="B1061" s="677">
        <v>1</v>
      </c>
      <c r="C1061" s="677">
        <v>13</v>
      </c>
      <c r="D1061" s="677">
        <v>12</v>
      </c>
      <c r="E1061" s="676">
        <v>0</v>
      </c>
      <c r="F1061" s="448">
        <v>0</v>
      </c>
      <c r="G1061" s="358">
        <v>0</v>
      </c>
      <c r="H1061" s="428">
        <v>0</v>
      </c>
      <c r="I1061" s="428">
        <v>9.9</v>
      </c>
      <c r="J1061" s="428">
        <v>20.138324842312826</v>
      </c>
      <c r="K1061" s="430">
        <v>6.16</v>
      </c>
      <c r="L1061" s="430">
        <v>5</v>
      </c>
      <c r="M1061" s="479">
        <f t="shared" si="25"/>
        <v>0.3</v>
      </c>
      <c r="N1061" s="594">
        <f t="shared" si="26"/>
        <v>0</v>
      </c>
      <c r="O1061" s="594">
        <v>19.999999999999996</v>
      </c>
      <c r="P1061" s="484"/>
      <c r="Q1061" s="484"/>
    </row>
    <row r="1062" spans="1:17">
      <c r="A1062" s="670">
        <v>1045</v>
      </c>
      <c r="B1062" s="677">
        <v>1</v>
      </c>
      <c r="C1062" s="677">
        <v>13</v>
      </c>
      <c r="D1062" s="677">
        <v>13</v>
      </c>
      <c r="E1062" s="676">
        <v>0</v>
      </c>
      <c r="F1062" s="448">
        <v>0</v>
      </c>
      <c r="G1062" s="358">
        <v>0</v>
      </c>
      <c r="H1062" s="428">
        <v>0</v>
      </c>
      <c r="I1062" s="428">
        <v>10.02</v>
      </c>
      <c r="J1062" s="428">
        <v>19.984308035472548</v>
      </c>
      <c r="K1062" s="430">
        <v>6.04</v>
      </c>
      <c r="L1062" s="430">
        <v>5</v>
      </c>
      <c r="M1062" s="479">
        <f t="shared" si="25"/>
        <v>0</v>
      </c>
      <c r="N1062" s="594">
        <f t="shared" si="26"/>
        <v>0</v>
      </c>
      <c r="O1062" s="594">
        <v>20</v>
      </c>
      <c r="P1062" s="484"/>
      <c r="Q1062" s="484"/>
    </row>
    <row r="1063" spans="1:17">
      <c r="A1063" s="670">
        <v>1046</v>
      </c>
      <c r="B1063" s="677">
        <v>1</v>
      </c>
      <c r="C1063" s="677">
        <v>13</v>
      </c>
      <c r="D1063" s="677">
        <v>14</v>
      </c>
      <c r="E1063" s="676">
        <v>0</v>
      </c>
      <c r="F1063" s="448">
        <v>0</v>
      </c>
      <c r="G1063" s="358">
        <v>0</v>
      </c>
      <c r="H1063" s="428">
        <v>0</v>
      </c>
      <c r="I1063" s="428">
        <v>10.130000000000001</v>
      </c>
      <c r="J1063" s="428">
        <v>20.067105203030515</v>
      </c>
      <c r="K1063" s="430">
        <v>5.92</v>
      </c>
      <c r="L1063" s="430">
        <v>5</v>
      </c>
      <c r="M1063" s="479">
        <f t="shared" si="25"/>
        <v>0</v>
      </c>
      <c r="N1063" s="594">
        <f t="shared" si="26"/>
        <v>0</v>
      </c>
      <c r="O1063" s="594">
        <v>20</v>
      </c>
      <c r="P1063" s="484"/>
      <c r="Q1063" s="484"/>
    </row>
    <row r="1064" spans="1:17">
      <c r="A1064" s="670">
        <v>1047</v>
      </c>
      <c r="B1064" s="677">
        <v>1</v>
      </c>
      <c r="C1064" s="677">
        <v>13</v>
      </c>
      <c r="D1064" s="677">
        <v>15</v>
      </c>
      <c r="E1064" s="676">
        <v>0</v>
      </c>
      <c r="F1064" s="448">
        <v>0</v>
      </c>
      <c r="G1064" s="358">
        <v>0</v>
      </c>
      <c r="H1064" s="428">
        <v>0</v>
      </c>
      <c r="I1064" s="428">
        <v>10.45</v>
      </c>
      <c r="J1064" s="428">
        <v>20.078133288357172</v>
      </c>
      <c r="K1064" s="430">
        <v>5.68</v>
      </c>
      <c r="L1064" s="430">
        <v>5</v>
      </c>
      <c r="M1064" s="479">
        <f t="shared" si="25"/>
        <v>0</v>
      </c>
      <c r="N1064" s="594">
        <f t="shared" si="26"/>
        <v>0</v>
      </c>
      <c r="O1064" s="594">
        <v>20</v>
      </c>
      <c r="P1064" s="484"/>
      <c r="Q1064" s="484"/>
    </row>
    <row r="1065" spans="1:17">
      <c r="A1065" s="670">
        <v>1048</v>
      </c>
      <c r="B1065" s="677">
        <v>1</v>
      </c>
      <c r="C1065" s="677">
        <v>13</v>
      </c>
      <c r="D1065" s="677">
        <v>16</v>
      </c>
      <c r="E1065" s="676">
        <v>0</v>
      </c>
      <c r="F1065" s="448">
        <v>0</v>
      </c>
      <c r="G1065" s="358">
        <v>0</v>
      </c>
      <c r="H1065" s="428">
        <v>0</v>
      </c>
      <c r="I1065" s="428">
        <v>10.77</v>
      </c>
      <c r="J1065" s="428">
        <v>20.08602420825148</v>
      </c>
      <c r="K1065" s="430">
        <v>5.44</v>
      </c>
      <c r="L1065" s="430">
        <v>5</v>
      </c>
      <c r="M1065" s="479">
        <f t="shared" si="25"/>
        <v>0</v>
      </c>
      <c r="N1065" s="594">
        <f t="shared" si="26"/>
        <v>0</v>
      </c>
      <c r="O1065" s="594">
        <v>20.000000000000004</v>
      </c>
      <c r="P1065" s="484"/>
      <c r="Q1065" s="484"/>
    </row>
    <row r="1066" spans="1:17">
      <c r="A1066" s="670">
        <v>1049</v>
      </c>
      <c r="B1066" s="677">
        <v>1</v>
      </c>
      <c r="C1066" s="677">
        <v>13</v>
      </c>
      <c r="D1066" s="677">
        <v>17</v>
      </c>
      <c r="E1066" s="676">
        <v>0</v>
      </c>
      <c r="F1066" s="448">
        <v>0</v>
      </c>
      <c r="G1066" s="358">
        <v>0</v>
      </c>
      <c r="H1066" s="428">
        <v>0</v>
      </c>
      <c r="I1066" s="428">
        <v>11.09</v>
      </c>
      <c r="J1066" s="428">
        <v>20.086172211578223</v>
      </c>
      <c r="K1066" s="430">
        <v>5.2</v>
      </c>
      <c r="L1066" s="430">
        <v>5</v>
      </c>
      <c r="M1066" s="479">
        <f t="shared" si="25"/>
        <v>0</v>
      </c>
      <c r="N1066" s="594">
        <f t="shared" si="26"/>
        <v>0</v>
      </c>
      <c r="O1066" s="594">
        <v>19.999999999999993</v>
      </c>
      <c r="P1066" s="484"/>
      <c r="Q1066" s="484"/>
    </row>
    <row r="1067" spans="1:17">
      <c r="A1067" s="670">
        <v>1050</v>
      </c>
      <c r="B1067" s="677">
        <v>1</v>
      </c>
      <c r="C1067" s="677">
        <v>13</v>
      </c>
      <c r="D1067" s="677">
        <v>18</v>
      </c>
      <c r="E1067" s="676">
        <v>0</v>
      </c>
      <c r="F1067" s="448">
        <v>0</v>
      </c>
      <c r="G1067" s="358">
        <v>0</v>
      </c>
      <c r="H1067" s="428">
        <v>0</v>
      </c>
      <c r="I1067" s="428">
        <v>10.88</v>
      </c>
      <c r="J1067" s="428">
        <v>20.196795496106706</v>
      </c>
      <c r="K1067" s="430">
        <v>4.8899999999999997</v>
      </c>
      <c r="L1067" s="430">
        <v>5</v>
      </c>
      <c r="M1067" s="479">
        <f t="shared" ref="M1067:M1130" si="27">IF(N1067=1,1,IF(OR(D1067=6,D1067=12,D1067=18),0.3,0))</f>
        <v>0.3</v>
      </c>
      <c r="N1067" s="594">
        <f t="shared" si="26"/>
        <v>0</v>
      </c>
      <c r="O1067" s="594">
        <v>20.090223976775572</v>
      </c>
      <c r="P1067" s="484"/>
      <c r="Q1067" s="484"/>
    </row>
    <row r="1068" spans="1:17">
      <c r="A1068" s="670">
        <v>1051</v>
      </c>
      <c r="B1068" s="677">
        <v>1</v>
      </c>
      <c r="C1068" s="677">
        <v>13</v>
      </c>
      <c r="D1068" s="677">
        <v>19</v>
      </c>
      <c r="E1068" s="676">
        <v>0</v>
      </c>
      <c r="F1068" s="448">
        <v>0</v>
      </c>
      <c r="G1068" s="358">
        <v>0</v>
      </c>
      <c r="H1068" s="428">
        <v>0</v>
      </c>
      <c r="I1068" s="428">
        <v>10.67</v>
      </c>
      <c r="J1068" s="428">
        <v>19.956007768225685</v>
      </c>
      <c r="K1068" s="430">
        <v>4.58</v>
      </c>
      <c r="L1068" s="430">
        <v>5</v>
      </c>
      <c r="M1068" s="479">
        <f t="shared" si="27"/>
        <v>0</v>
      </c>
      <c r="N1068" s="594">
        <f t="shared" si="26"/>
        <v>0</v>
      </c>
      <c r="O1068" s="594">
        <v>20</v>
      </c>
      <c r="P1068" s="484"/>
      <c r="Q1068" s="484"/>
    </row>
    <row r="1069" spans="1:17">
      <c r="A1069" s="670">
        <v>1052</v>
      </c>
      <c r="B1069" s="677">
        <v>1</v>
      </c>
      <c r="C1069" s="677">
        <v>13</v>
      </c>
      <c r="D1069" s="677">
        <v>20</v>
      </c>
      <c r="E1069" s="676">
        <v>0</v>
      </c>
      <c r="F1069" s="448">
        <v>0</v>
      </c>
      <c r="G1069" s="358">
        <v>0</v>
      </c>
      <c r="H1069" s="428">
        <v>0</v>
      </c>
      <c r="I1069" s="428">
        <v>10.46</v>
      </c>
      <c r="J1069" s="428">
        <v>20.077734092789381</v>
      </c>
      <c r="K1069" s="430">
        <v>4.28</v>
      </c>
      <c r="L1069" s="430">
        <v>5</v>
      </c>
      <c r="M1069" s="479">
        <f t="shared" si="27"/>
        <v>0</v>
      </c>
      <c r="N1069" s="594">
        <f t="shared" si="26"/>
        <v>0</v>
      </c>
      <c r="O1069" s="594">
        <v>20.016750870220442</v>
      </c>
      <c r="P1069" s="484"/>
      <c r="Q1069" s="484"/>
    </row>
    <row r="1070" spans="1:17">
      <c r="A1070" s="670">
        <v>1053</v>
      </c>
      <c r="B1070" s="677">
        <v>1</v>
      </c>
      <c r="C1070" s="677">
        <v>13</v>
      </c>
      <c r="D1070" s="677">
        <v>21</v>
      </c>
      <c r="E1070" s="676">
        <v>0</v>
      </c>
      <c r="F1070" s="448">
        <v>0</v>
      </c>
      <c r="G1070" s="358">
        <v>0</v>
      </c>
      <c r="H1070" s="428">
        <v>0</v>
      </c>
      <c r="I1070" s="428">
        <v>10.33</v>
      </c>
      <c r="J1070" s="428">
        <v>20.100064157277632</v>
      </c>
      <c r="K1070" s="430">
        <v>4.28</v>
      </c>
      <c r="L1070" s="430">
        <v>5</v>
      </c>
      <c r="M1070" s="479">
        <f t="shared" si="27"/>
        <v>0</v>
      </c>
      <c r="N1070" s="594">
        <f t="shared" si="26"/>
        <v>0</v>
      </c>
      <c r="O1070" s="594">
        <v>20.019282530165995</v>
      </c>
      <c r="P1070" s="484"/>
      <c r="Q1070" s="484"/>
    </row>
    <row r="1071" spans="1:17">
      <c r="A1071" s="670">
        <v>1054</v>
      </c>
      <c r="B1071" s="677">
        <v>1</v>
      </c>
      <c r="C1071" s="677">
        <v>13</v>
      </c>
      <c r="D1071" s="677">
        <v>22</v>
      </c>
      <c r="E1071" s="676">
        <v>0</v>
      </c>
      <c r="F1071" s="448">
        <v>0</v>
      </c>
      <c r="G1071" s="358">
        <v>0</v>
      </c>
      <c r="H1071" s="428">
        <v>0</v>
      </c>
      <c r="I1071" s="428">
        <v>10.210000000000001</v>
      </c>
      <c r="J1071" s="428">
        <v>20.097529648364286</v>
      </c>
      <c r="K1071" s="430">
        <v>4.29</v>
      </c>
      <c r="L1071" s="430">
        <v>5</v>
      </c>
      <c r="M1071" s="479">
        <f t="shared" si="27"/>
        <v>0</v>
      </c>
      <c r="N1071" s="594">
        <f t="shared" si="26"/>
        <v>0</v>
      </c>
      <c r="O1071" s="594">
        <v>20.011584022647472</v>
      </c>
      <c r="P1071" s="484"/>
      <c r="Q1071" s="484"/>
    </row>
    <row r="1072" spans="1:17">
      <c r="A1072" s="670">
        <v>1055</v>
      </c>
      <c r="B1072" s="677">
        <v>1</v>
      </c>
      <c r="C1072" s="677">
        <v>13</v>
      </c>
      <c r="D1072" s="677">
        <v>23</v>
      </c>
      <c r="E1072" s="676">
        <v>0</v>
      </c>
      <c r="F1072" s="448">
        <v>0</v>
      </c>
      <c r="G1072" s="358">
        <v>0</v>
      </c>
      <c r="H1072" s="428">
        <v>0</v>
      </c>
      <c r="I1072" s="428">
        <v>10.08</v>
      </c>
      <c r="J1072" s="428">
        <v>20.087969650705613</v>
      </c>
      <c r="K1072" s="430">
        <v>4.29</v>
      </c>
      <c r="L1072" s="430">
        <v>5</v>
      </c>
      <c r="M1072" s="479">
        <f t="shared" si="27"/>
        <v>0</v>
      </c>
      <c r="N1072" s="594">
        <f t="shared" si="26"/>
        <v>0</v>
      </c>
      <c r="O1072" s="594">
        <v>20.000789886972896</v>
      </c>
      <c r="P1072" s="484"/>
      <c r="Q1072" s="484"/>
    </row>
    <row r="1073" spans="1:17">
      <c r="A1073" s="670">
        <v>1056</v>
      </c>
      <c r="B1073" s="677">
        <v>1</v>
      </c>
      <c r="C1073" s="677">
        <v>13</v>
      </c>
      <c r="D1073" s="677">
        <v>24</v>
      </c>
      <c r="E1073" s="676">
        <v>0</v>
      </c>
      <c r="F1073" s="448">
        <v>0</v>
      </c>
      <c r="G1073" s="358">
        <v>0</v>
      </c>
      <c r="H1073" s="428">
        <v>0</v>
      </c>
      <c r="I1073" s="428">
        <v>9.9499999999999993</v>
      </c>
      <c r="J1073" s="428">
        <v>20.076465539953961</v>
      </c>
      <c r="K1073" s="430">
        <v>4.04</v>
      </c>
      <c r="L1073" s="430">
        <v>5</v>
      </c>
      <c r="M1073" s="479">
        <f t="shared" si="27"/>
        <v>0</v>
      </c>
      <c r="N1073" s="594">
        <f t="shared" si="26"/>
        <v>0</v>
      </c>
      <c r="O1073" s="594">
        <v>19.989225117797805</v>
      </c>
      <c r="P1073" s="484"/>
      <c r="Q1073" s="484"/>
    </row>
    <row r="1074" spans="1:17">
      <c r="A1074" s="670">
        <v>1057</v>
      </c>
      <c r="B1074" s="677">
        <v>1</v>
      </c>
      <c r="C1074" s="677">
        <v>14</v>
      </c>
      <c r="D1074" s="677">
        <v>1</v>
      </c>
      <c r="E1074" s="676">
        <v>0</v>
      </c>
      <c r="F1074" s="448">
        <v>0</v>
      </c>
      <c r="G1074" s="358">
        <v>0</v>
      </c>
      <c r="H1074" s="428">
        <v>0</v>
      </c>
      <c r="I1074" s="428">
        <v>9.83</v>
      </c>
      <c r="J1074" s="428">
        <v>20.064556820090147</v>
      </c>
      <c r="K1074" s="430">
        <v>3.79</v>
      </c>
      <c r="L1074" s="430">
        <v>5</v>
      </c>
      <c r="M1074" s="479">
        <f t="shared" si="27"/>
        <v>0</v>
      </c>
      <c r="N1074" s="594">
        <f t="shared" si="26"/>
        <v>0</v>
      </c>
      <c r="O1074" s="594">
        <v>19.977614770267579</v>
      </c>
      <c r="P1074" s="484"/>
      <c r="Q1074" s="484"/>
    </row>
    <row r="1075" spans="1:17">
      <c r="A1075" s="670">
        <v>1058</v>
      </c>
      <c r="B1075" s="677">
        <v>1</v>
      </c>
      <c r="C1075" s="677">
        <v>14</v>
      </c>
      <c r="D1075" s="677">
        <v>2</v>
      </c>
      <c r="E1075" s="676">
        <v>0</v>
      </c>
      <c r="F1075" s="448">
        <v>0</v>
      </c>
      <c r="G1075" s="358">
        <v>0</v>
      </c>
      <c r="H1075" s="428">
        <v>0</v>
      </c>
      <c r="I1075" s="428">
        <v>9.6999999999999993</v>
      </c>
      <c r="J1075" s="428">
        <v>19.991194516749033</v>
      </c>
      <c r="K1075" s="430">
        <v>3.54</v>
      </c>
      <c r="L1075" s="430">
        <v>5</v>
      </c>
      <c r="M1075" s="479">
        <f t="shared" si="27"/>
        <v>0</v>
      </c>
      <c r="N1075" s="594">
        <f t="shared" si="26"/>
        <v>0</v>
      </c>
      <c r="O1075" s="594">
        <v>19.927861618304728</v>
      </c>
      <c r="P1075" s="484"/>
      <c r="Q1075" s="484"/>
    </row>
    <row r="1076" spans="1:17">
      <c r="A1076" s="670">
        <v>1059</v>
      </c>
      <c r="B1076" s="677">
        <v>1</v>
      </c>
      <c r="C1076" s="677">
        <v>14</v>
      </c>
      <c r="D1076" s="677">
        <v>3</v>
      </c>
      <c r="E1076" s="676">
        <v>0</v>
      </c>
      <c r="F1076" s="448">
        <v>0</v>
      </c>
      <c r="G1076" s="358">
        <v>0</v>
      </c>
      <c r="H1076" s="428">
        <v>0</v>
      </c>
      <c r="I1076" s="428">
        <v>9.69</v>
      </c>
      <c r="J1076" s="428">
        <v>19.955652564997738</v>
      </c>
      <c r="K1076" s="430">
        <v>3.72</v>
      </c>
      <c r="L1076" s="430">
        <v>5</v>
      </c>
      <c r="M1076" s="479">
        <f t="shared" si="27"/>
        <v>0</v>
      </c>
      <c r="N1076" s="594">
        <f t="shared" si="26"/>
        <v>0</v>
      </c>
      <c r="O1076" s="594">
        <v>19.901136037037624</v>
      </c>
      <c r="P1076" s="484"/>
      <c r="Q1076" s="484"/>
    </row>
    <row r="1077" spans="1:17">
      <c r="A1077" s="670">
        <v>1060</v>
      </c>
      <c r="B1077" s="677">
        <v>1</v>
      </c>
      <c r="C1077" s="677">
        <v>14</v>
      </c>
      <c r="D1077" s="677">
        <v>4</v>
      </c>
      <c r="E1077" s="676">
        <v>0</v>
      </c>
      <c r="F1077" s="448">
        <v>0</v>
      </c>
      <c r="G1077" s="358">
        <v>0</v>
      </c>
      <c r="H1077" s="428">
        <v>0</v>
      </c>
      <c r="I1077" s="428">
        <v>9.68</v>
      </c>
      <c r="J1077" s="428">
        <v>19.933206658895529</v>
      </c>
      <c r="K1077" s="430">
        <v>3.9</v>
      </c>
      <c r="L1077" s="430">
        <v>5</v>
      </c>
      <c r="M1077" s="479">
        <f t="shared" si="27"/>
        <v>0</v>
      </c>
      <c r="N1077" s="594">
        <f t="shared" si="26"/>
        <v>0</v>
      </c>
      <c r="O1077" s="594">
        <v>19.881941877982058</v>
      </c>
      <c r="P1077" s="484"/>
      <c r="Q1077" s="484"/>
    </row>
    <row r="1078" spans="1:17">
      <c r="A1078" s="670">
        <v>1061</v>
      </c>
      <c r="B1078" s="677">
        <v>1</v>
      </c>
      <c r="C1078" s="677">
        <v>14</v>
      </c>
      <c r="D1078" s="677">
        <v>5</v>
      </c>
      <c r="E1078" s="676">
        <v>0</v>
      </c>
      <c r="F1078" s="448">
        <v>0</v>
      </c>
      <c r="G1078" s="358">
        <v>0</v>
      </c>
      <c r="H1078" s="428">
        <v>0</v>
      </c>
      <c r="I1078" s="428">
        <v>9.67</v>
      </c>
      <c r="J1078" s="428">
        <v>19.915455395300324</v>
      </c>
      <c r="K1078" s="430">
        <v>4.08</v>
      </c>
      <c r="L1078" s="430">
        <v>5</v>
      </c>
      <c r="M1078" s="479">
        <f t="shared" si="27"/>
        <v>0</v>
      </c>
      <c r="N1078" s="594">
        <f t="shared" si="26"/>
        <v>0</v>
      </c>
      <c r="O1078" s="594">
        <v>19.865544157750641</v>
      </c>
      <c r="P1078" s="484"/>
      <c r="Q1078" s="484"/>
    </row>
    <row r="1079" spans="1:17">
      <c r="A1079" s="670">
        <v>1062</v>
      </c>
      <c r="B1079" s="677">
        <v>1</v>
      </c>
      <c r="C1079" s="677">
        <v>14</v>
      </c>
      <c r="D1079" s="677">
        <v>6</v>
      </c>
      <c r="E1079" s="676">
        <v>0</v>
      </c>
      <c r="F1079" s="448">
        <v>0</v>
      </c>
      <c r="G1079" s="358">
        <v>0</v>
      </c>
      <c r="H1079" s="428">
        <v>0</v>
      </c>
      <c r="I1079" s="428">
        <v>9.41</v>
      </c>
      <c r="J1079" s="428">
        <v>19.896811848435249</v>
      </c>
      <c r="K1079" s="430">
        <v>4.04</v>
      </c>
      <c r="L1079" s="430">
        <v>5</v>
      </c>
      <c r="M1079" s="479">
        <f t="shared" si="27"/>
        <v>0.3</v>
      </c>
      <c r="N1079" s="594">
        <f t="shared" si="26"/>
        <v>0</v>
      </c>
      <c r="O1079" s="594">
        <v>19.847621716562532</v>
      </c>
      <c r="P1079" s="484"/>
      <c r="Q1079" s="484"/>
    </row>
    <row r="1080" spans="1:17">
      <c r="A1080" s="670">
        <v>1063</v>
      </c>
      <c r="B1080" s="677">
        <v>1</v>
      </c>
      <c r="C1080" s="677">
        <v>14</v>
      </c>
      <c r="D1080" s="677">
        <v>7</v>
      </c>
      <c r="E1080" s="676">
        <v>0</v>
      </c>
      <c r="F1080" s="448">
        <v>0</v>
      </c>
      <c r="G1080" s="358">
        <v>0</v>
      </c>
      <c r="H1080" s="428">
        <v>0</v>
      </c>
      <c r="I1080" s="428">
        <v>9.15</v>
      </c>
      <c r="J1080" s="428">
        <v>18.600930033239358</v>
      </c>
      <c r="K1080" s="430">
        <v>3.99</v>
      </c>
      <c r="L1080" s="430">
        <v>5</v>
      </c>
      <c r="M1080" s="479">
        <f t="shared" si="27"/>
        <v>0</v>
      </c>
      <c r="N1080" s="594">
        <f t="shared" si="26"/>
        <v>0</v>
      </c>
      <c r="O1080" s="594">
        <v>19.117282379828168</v>
      </c>
      <c r="P1080" s="484"/>
      <c r="Q1080" s="484"/>
    </row>
    <row r="1081" spans="1:17">
      <c r="A1081" s="670">
        <v>1064</v>
      </c>
      <c r="B1081" s="677">
        <v>1</v>
      </c>
      <c r="C1081" s="677">
        <v>14</v>
      </c>
      <c r="D1081" s="677">
        <v>8</v>
      </c>
      <c r="E1081" s="676">
        <v>0</v>
      </c>
      <c r="F1081" s="448">
        <v>0</v>
      </c>
      <c r="G1081" s="358">
        <v>0</v>
      </c>
      <c r="H1081" s="428">
        <v>0</v>
      </c>
      <c r="I1081" s="428">
        <v>8.8800000000000008</v>
      </c>
      <c r="J1081" s="428">
        <v>20.148768353388284</v>
      </c>
      <c r="K1081" s="430">
        <v>3.94</v>
      </c>
      <c r="L1081" s="430">
        <v>5</v>
      </c>
      <c r="M1081" s="479">
        <f t="shared" si="27"/>
        <v>0</v>
      </c>
      <c r="N1081" s="594">
        <f t="shared" si="26"/>
        <v>0</v>
      </c>
      <c r="O1081" s="594">
        <v>20</v>
      </c>
      <c r="P1081" s="484"/>
      <c r="Q1081" s="484"/>
    </row>
    <row r="1082" spans="1:17">
      <c r="A1082" s="670">
        <v>1065</v>
      </c>
      <c r="B1082" s="677">
        <v>1</v>
      </c>
      <c r="C1082" s="677">
        <v>14</v>
      </c>
      <c r="D1082" s="677">
        <v>9</v>
      </c>
      <c r="E1082" s="676">
        <v>0</v>
      </c>
      <c r="F1082" s="448">
        <v>0</v>
      </c>
      <c r="G1082" s="358">
        <v>0</v>
      </c>
      <c r="H1082" s="428">
        <v>0</v>
      </c>
      <c r="I1082" s="428">
        <v>8.89</v>
      </c>
      <c r="J1082" s="428">
        <v>20.170181239024945</v>
      </c>
      <c r="K1082" s="430">
        <v>4.0999999999999996</v>
      </c>
      <c r="L1082" s="430">
        <v>5</v>
      </c>
      <c r="M1082" s="479">
        <f t="shared" si="27"/>
        <v>0</v>
      </c>
      <c r="N1082" s="594">
        <f t="shared" si="26"/>
        <v>0</v>
      </c>
      <c r="O1082" s="594">
        <v>20</v>
      </c>
      <c r="P1082" s="484"/>
      <c r="Q1082" s="484"/>
    </row>
    <row r="1083" spans="1:17">
      <c r="A1083" s="670">
        <v>1066</v>
      </c>
      <c r="B1083" s="677">
        <v>1</v>
      </c>
      <c r="C1083" s="677">
        <v>14</v>
      </c>
      <c r="D1083" s="677">
        <v>10</v>
      </c>
      <c r="E1083" s="676">
        <v>0</v>
      </c>
      <c r="F1083" s="448">
        <v>0</v>
      </c>
      <c r="G1083" s="358">
        <v>0</v>
      </c>
      <c r="H1083" s="428">
        <v>0</v>
      </c>
      <c r="I1083" s="428">
        <v>8.91</v>
      </c>
      <c r="J1083" s="428">
        <v>20.169221426849685</v>
      </c>
      <c r="K1083" s="430">
        <v>4.26</v>
      </c>
      <c r="L1083" s="430">
        <v>5</v>
      </c>
      <c r="M1083" s="479">
        <f t="shared" si="27"/>
        <v>0</v>
      </c>
      <c r="N1083" s="594">
        <f t="shared" si="26"/>
        <v>0</v>
      </c>
      <c r="O1083" s="594">
        <v>20.000000000000007</v>
      </c>
      <c r="P1083" s="484"/>
      <c r="Q1083" s="484"/>
    </row>
    <row r="1084" spans="1:17">
      <c r="A1084" s="670">
        <v>1067</v>
      </c>
      <c r="B1084" s="677">
        <v>1</v>
      </c>
      <c r="C1084" s="677">
        <v>14</v>
      </c>
      <c r="D1084" s="677">
        <v>11</v>
      </c>
      <c r="E1084" s="676">
        <v>0</v>
      </c>
      <c r="F1084" s="448">
        <v>0</v>
      </c>
      <c r="G1084" s="358">
        <v>0</v>
      </c>
      <c r="H1084" s="428">
        <v>0</v>
      </c>
      <c r="I1084" s="428">
        <v>8.92</v>
      </c>
      <c r="J1084" s="428">
        <v>20.150813772902215</v>
      </c>
      <c r="K1084" s="430">
        <v>4.41</v>
      </c>
      <c r="L1084" s="430">
        <v>5</v>
      </c>
      <c r="M1084" s="479">
        <f t="shared" si="27"/>
        <v>0</v>
      </c>
      <c r="N1084" s="594">
        <f t="shared" si="26"/>
        <v>0</v>
      </c>
      <c r="O1084" s="594">
        <v>20</v>
      </c>
      <c r="P1084" s="484"/>
      <c r="Q1084" s="484"/>
    </row>
    <row r="1085" spans="1:17">
      <c r="A1085" s="670">
        <v>1068</v>
      </c>
      <c r="B1085" s="677">
        <v>1</v>
      </c>
      <c r="C1085" s="677">
        <v>14</v>
      </c>
      <c r="D1085" s="677">
        <v>12</v>
      </c>
      <c r="E1085" s="676">
        <v>0</v>
      </c>
      <c r="F1085" s="448">
        <v>0</v>
      </c>
      <c r="G1085" s="358">
        <v>0</v>
      </c>
      <c r="H1085" s="428">
        <v>0</v>
      </c>
      <c r="I1085" s="428">
        <v>9.15</v>
      </c>
      <c r="J1085" s="428">
        <v>20.124881888963333</v>
      </c>
      <c r="K1085" s="430">
        <v>4.38</v>
      </c>
      <c r="L1085" s="430">
        <v>5</v>
      </c>
      <c r="M1085" s="479">
        <f t="shared" si="27"/>
        <v>0.3</v>
      </c>
      <c r="N1085" s="594">
        <f t="shared" si="26"/>
        <v>0</v>
      </c>
      <c r="O1085" s="594">
        <v>20.000000000000007</v>
      </c>
      <c r="P1085" s="484"/>
      <c r="Q1085" s="484"/>
    </row>
    <row r="1086" spans="1:17">
      <c r="A1086" s="670">
        <v>1069</v>
      </c>
      <c r="B1086" s="677">
        <v>1</v>
      </c>
      <c r="C1086" s="677">
        <v>14</v>
      </c>
      <c r="D1086" s="677">
        <v>13</v>
      </c>
      <c r="E1086" s="676">
        <v>0</v>
      </c>
      <c r="F1086" s="448">
        <v>0</v>
      </c>
      <c r="G1086" s="358">
        <v>0</v>
      </c>
      <c r="H1086" s="428">
        <v>0</v>
      </c>
      <c r="I1086" s="428">
        <v>9.39</v>
      </c>
      <c r="J1086" s="428">
        <v>19.95111315668154</v>
      </c>
      <c r="K1086" s="430">
        <v>4.3499999999999996</v>
      </c>
      <c r="L1086" s="430">
        <v>5</v>
      </c>
      <c r="M1086" s="479">
        <f t="shared" si="27"/>
        <v>0</v>
      </c>
      <c r="N1086" s="594">
        <f t="shared" si="26"/>
        <v>0</v>
      </c>
      <c r="O1086" s="594">
        <v>20</v>
      </c>
      <c r="P1086" s="484"/>
      <c r="Q1086" s="484"/>
    </row>
    <row r="1087" spans="1:17">
      <c r="A1087" s="670">
        <v>1070</v>
      </c>
      <c r="B1087" s="677">
        <v>1</v>
      </c>
      <c r="C1087" s="677">
        <v>14</v>
      </c>
      <c r="D1087" s="677">
        <v>14</v>
      </c>
      <c r="E1087" s="676">
        <v>0</v>
      </c>
      <c r="F1087" s="448">
        <v>0</v>
      </c>
      <c r="G1087" s="358">
        <v>0</v>
      </c>
      <c r="H1087" s="428">
        <v>0</v>
      </c>
      <c r="I1087" s="428">
        <v>9.6199999999999992</v>
      </c>
      <c r="J1087" s="428">
        <v>20.125097809427633</v>
      </c>
      <c r="K1087" s="430">
        <v>4.32</v>
      </c>
      <c r="L1087" s="430">
        <v>5</v>
      </c>
      <c r="M1087" s="479">
        <f t="shared" si="27"/>
        <v>0</v>
      </c>
      <c r="N1087" s="594">
        <f t="shared" si="26"/>
        <v>0</v>
      </c>
      <c r="O1087" s="594">
        <v>20.049951950233499</v>
      </c>
      <c r="P1087" s="484"/>
      <c r="Q1087" s="484"/>
    </row>
    <row r="1088" spans="1:17">
      <c r="A1088" s="670">
        <v>1071</v>
      </c>
      <c r="B1088" s="677">
        <v>1</v>
      </c>
      <c r="C1088" s="677">
        <v>14</v>
      </c>
      <c r="D1088" s="677">
        <v>15</v>
      </c>
      <c r="E1088" s="676">
        <v>0</v>
      </c>
      <c r="F1088" s="448">
        <v>0</v>
      </c>
      <c r="G1088" s="358">
        <v>0</v>
      </c>
      <c r="H1088" s="428">
        <v>0</v>
      </c>
      <c r="I1088" s="428">
        <v>9.99</v>
      </c>
      <c r="J1088" s="428">
        <v>20.208562002486346</v>
      </c>
      <c r="K1088" s="430">
        <v>3.81</v>
      </c>
      <c r="L1088" s="430">
        <v>5</v>
      </c>
      <c r="M1088" s="479">
        <f t="shared" si="27"/>
        <v>0</v>
      </c>
      <c r="N1088" s="594">
        <f t="shared" si="26"/>
        <v>0</v>
      </c>
      <c r="O1088" s="594">
        <v>20.104117993342143</v>
      </c>
      <c r="P1088" s="484"/>
      <c r="Q1088" s="484"/>
    </row>
    <row r="1089" spans="1:17">
      <c r="A1089" s="670">
        <v>1072</v>
      </c>
      <c r="B1089" s="677">
        <v>1</v>
      </c>
      <c r="C1089" s="677">
        <v>14</v>
      </c>
      <c r="D1089" s="677">
        <v>16</v>
      </c>
      <c r="E1089" s="676">
        <v>0</v>
      </c>
      <c r="F1089" s="448">
        <v>0</v>
      </c>
      <c r="G1089" s="358">
        <v>0</v>
      </c>
      <c r="H1089" s="428">
        <v>0</v>
      </c>
      <c r="I1089" s="428">
        <v>10.36</v>
      </c>
      <c r="J1089" s="428">
        <v>20.148099866266687</v>
      </c>
      <c r="K1089" s="430">
        <v>3.31</v>
      </c>
      <c r="L1089" s="430">
        <v>5</v>
      </c>
      <c r="M1089" s="479">
        <f t="shared" si="27"/>
        <v>0</v>
      </c>
      <c r="N1089" s="594">
        <f t="shared" si="26"/>
        <v>0</v>
      </c>
      <c r="O1089" s="594">
        <v>20.056184005122429</v>
      </c>
      <c r="P1089" s="484"/>
      <c r="Q1089" s="484"/>
    </row>
    <row r="1090" spans="1:17">
      <c r="A1090" s="670">
        <v>1073</v>
      </c>
      <c r="B1090" s="677">
        <v>1</v>
      </c>
      <c r="C1090" s="677">
        <v>14</v>
      </c>
      <c r="D1090" s="677">
        <v>17</v>
      </c>
      <c r="E1090" s="676">
        <v>0</v>
      </c>
      <c r="F1090" s="448">
        <v>0</v>
      </c>
      <c r="G1090" s="358">
        <v>0</v>
      </c>
      <c r="H1090" s="428">
        <v>0</v>
      </c>
      <c r="I1090" s="428">
        <v>10.73</v>
      </c>
      <c r="J1090" s="428">
        <v>20.209145943352823</v>
      </c>
      <c r="K1090" s="430">
        <v>2.8</v>
      </c>
      <c r="L1090" s="430">
        <v>5</v>
      </c>
      <c r="M1090" s="479">
        <f t="shared" si="27"/>
        <v>0</v>
      </c>
      <c r="N1090" s="594">
        <f t="shared" si="26"/>
        <v>0</v>
      </c>
      <c r="O1090" s="594">
        <v>20.10701750985983</v>
      </c>
      <c r="P1090" s="484"/>
      <c r="Q1090" s="484"/>
    </row>
    <row r="1091" spans="1:17">
      <c r="A1091" s="670">
        <v>1074</v>
      </c>
      <c r="B1091" s="677">
        <v>1</v>
      </c>
      <c r="C1091" s="677">
        <v>14</v>
      </c>
      <c r="D1091" s="677">
        <v>18</v>
      </c>
      <c r="E1091" s="676">
        <v>0</v>
      </c>
      <c r="F1091" s="448">
        <v>0</v>
      </c>
      <c r="G1091" s="358">
        <v>0</v>
      </c>
      <c r="H1091" s="428">
        <v>0</v>
      </c>
      <c r="I1091" s="428">
        <v>9.73</v>
      </c>
      <c r="J1091" s="428">
        <v>20.276604264841254</v>
      </c>
      <c r="K1091" s="430">
        <v>2.97</v>
      </c>
      <c r="L1091" s="430">
        <v>5</v>
      </c>
      <c r="M1091" s="479">
        <f t="shared" si="27"/>
        <v>0.3</v>
      </c>
      <c r="N1091" s="594">
        <f t="shared" si="26"/>
        <v>0</v>
      </c>
      <c r="O1091" s="594">
        <v>20.157175531741146</v>
      </c>
      <c r="P1091" s="484"/>
      <c r="Q1091" s="484"/>
    </row>
    <row r="1092" spans="1:17">
      <c r="A1092" s="670">
        <v>1075</v>
      </c>
      <c r="B1092" s="677">
        <v>1</v>
      </c>
      <c r="C1092" s="677">
        <v>14</v>
      </c>
      <c r="D1092" s="677">
        <v>19</v>
      </c>
      <c r="E1092" s="676">
        <v>0</v>
      </c>
      <c r="F1092" s="448">
        <v>0</v>
      </c>
      <c r="G1092" s="358">
        <v>0</v>
      </c>
      <c r="H1092" s="428">
        <v>0</v>
      </c>
      <c r="I1092" s="428">
        <v>8.7200000000000006</v>
      </c>
      <c r="J1092" s="428">
        <v>19.927154464547542</v>
      </c>
      <c r="K1092" s="430">
        <v>3.14</v>
      </c>
      <c r="L1092" s="430">
        <v>5</v>
      </c>
      <c r="M1092" s="479">
        <f t="shared" si="27"/>
        <v>0</v>
      </c>
      <c r="N1092" s="594">
        <f t="shared" si="26"/>
        <v>0</v>
      </c>
      <c r="O1092" s="594">
        <v>20</v>
      </c>
      <c r="P1092" s="484"/>
      <c r="Q1092" s="484"/>
    </row>
    <row r="1093" spans="1:17">
      <c r="A1093" s="670">
        <v>1076</v>
      </c>
      <c r="B1093" s="677">
        <v>1</v>
      </c>
      <c r="C1093" s="677">
        <v>14</v>
      </c>
      <c r="D1093" s="677">
        <v>20</v>
      </c>
      <c r="E1093" s="676">
        <v>0</v>
      </c>
      <c r="F1093" s="448">
        <v>0</v>
      </c>
      <c r="G1093" s="358">
        <v>0</v>
      </c>
      <c r="H1093" s="428">
        <v>0</v>
      </c>
      <c r="I1093" s="428">
        <v>7.72</v>
      </c>
      <c r="J1093" s="428">
        <v>20.073562918194817</v>
      </c>
      <c r="K1093" s="430">
        <v>3.31</v>
      </c>
      <c r="L1093" s="430">
        <v>5</v>
      </c>
      <c r="M1093" s="479">
        <f t="shared" si="27"/>
        <v>0</v>
      </c>
      <c r="N1093" s="594">
        <f t="shared" si="26"/>
        <v>0</v>
      </c>
      <c r="O1093" s="594">
        <v>20.022095633168014</v>
      </c>
      <c r="P1093" s="484"/>
      <c r="Q1093" s="484"/>
    </row>
    <row r="1094" spans="1:17">
      <c r="A1094" s="670">
        <v>1077</v>
      </c>
      <c r="B1094" s="677">
        <v>1</v>
      </c>
      <c r="C1094" s="677">
        <v>14</v>
      </c>
      <c r="D1094" s="677">
        <v>21</v>
      </c>
      <c r="E1094" s="676">
        <v>0</v>
      </c>
      <c r="F1094" s="448">
        <v>0</v>
      </c>
      <c r="G1094" s="358">
        <v>0</v>
      </c>
      <c r="H1094" s="428">
        <v>0</v>
      </c>
      <c r="I1094" s="428">
        <v>7.64</v>
      </c>
      <c r="J1094" s="428">
        <v>20.097458415613335</v>
      </c>
      <c r="K1094" s="430">
        <v>3.49</v>
      </c>
      <c r="L1094" s="430">
        <v>5</v>
      </c>
      <c r="M1094" s="479">
        <f t="shared" si="27"/>
        <v>0</v>
      </c>
      <c r="N1094" s="594">
        <f t="shared" si="26"/>
        <v>0</v>
      </c>
      <c r="O1094" s="594">
        <v>20.022061997958691</v>
      </c>
      <c r="P1094" s="484"/>
      <c r="Q1094" s="484"/>
    </row>
    <row r="1095" spans="1:17">
      <c r="A1095" s="670">
        <v>1078</v>
      </c>
      <c r="B1095" s="677">
        <v>1</v>
      </c>
      <c r="C1095" s="677">
        <v>14</v>
      </c>
      <c r="D1095" s="677">
        <v>22</v>
      </c>
      <c r="E1095" s="676">
        <v>0</v>
      </c>
      <c r="F1095" s="448">
        <v>0</v>
      </c>
      <c r="G1095" s="358">
        <v>0</v>
      </c>
      <c r="H1095" s="428">
        <v>0</v>
      </c>
      <c r="I1095" s="428">
        <v>7.55</v>
      </c>
      <c r="J1095" s="428">
        <v>20.089390968673381</v>
      </c>
      <c r="K1095" s="430">
        <v>3.67</v>
      </c>
      <c r="L1095" s="430">
        <v>5</v>
      </c>
      <c r="M1095" s="479">
        <f t="shared" si="27"/>
        <v>0</v>
      </c>
      <c r="N1095" s="594">
        <f t="shared" si="26"/>
        <v>0</v>
      </c>
      <c r="O1095" s="594">
        <v>20.008171470970385</v>
      </c>
      <c r="P1095" s="484"/>
      <c r="Q1095" s="484"/>
    </row>
    <row r="1096" spans="1:17">
      <c r="A1096" s="670">
        <v>1079</v>
      </c>
      <c r="B1096" s="677">
        <v>1</v>
      </c>
      <c r="C1096" s="677">
        <v>14</v>
      </c>
      <c r="D1096" s="677">
        <v>23</v>
      </c>
      <c r="E1096" s="676">
        <v>0</v>
      </c>
      <c r="F1096" s="448">
        <v>0</v>
      </c>
      <c r="G1096" s="358">
        <v>0</v>
      </c>
      <c r="H1096" s="428">
        <v>0</v>
      </c>
      <c r="I1096" s="428">
        <v>7.47</v>
      </c>
      <c r="J1096" s="428">
        <v>20.087845386706483</v>
      </c>
      <c r="K1096" s="430">
        <v>3.85</v>
      </c>
      <c r="L1096" s="430">
        <v>5</v>
      </c>
      <c r="M1096" s="479">
        <f t="shared" si="27"/>
        <v>0</v>
      </c>
      <c r="N1096" s="594">
        <f t="shared" si="26"/>
        <v>0</v>
      </c>
      <c r="O1096" s="594">
        <v>20</v>
      </c>
      <c r="P1096" s="484"/>
      <c r="Q1096" s="484"/>
    </row>
    <row r="1097" spans="1:17">
      <c r="A1097" s="670">
        <v>1080</v>
      </c>
      <c r="B1097" s="677">
        <v>1</v>
      </c>
      <c r="C1097" s="677">
        <v>14</v>
      </c>
      <c r="D1097" s="677">
        <v>24</v>
      </c>
      <c r="E1097" s="676">
        <v>0</v>
      </c>
      <c r="F1097" s="448">
        <v>0</v>
      </c>
      <c r="G1097" s="358">
        <v>0</v>
      </c>
      <c r="H1097" s="428">
        <v>0</v>
      </c>
      <c r="I1097" s="428">
        <v>7.49</v>
      </c>
      <c r="J1097" s="428">
        <v>20.060800322678283</v>
      </c>
      <c r="K1097" s="430">
        <v>4.37</v>
      </c>
      <c r="L1097" s="430">
        <v>5</v>
      </c>
      <c r="M1097" s="479">
        <f t="shared" si="27"/>
        <v>0</v>
      </c>
      <c r="N1097" s="594">
        <f t="shared" si="26"/>
        <v>0</v>
      </c>
      <c r="O1097" s="594">
        <v>19.977239263862565</v>
      </c>
      <c r="P1097" s="484"/>
      <c r="Q1097" s="484"/>
    </row>
    <row r="1098" spans="1:17">
      <c r="A1098" s="670">
        <v>1081</v>
      </c>
      <c r="B1098" s="677">
        <v>1</v>
      </c>
      <c r="C1098" s="677">
        <v>15</v>
      </c>
      <c r="D1098" s="677">
        <v>1</v>
      </c>
      <c r="E1098" s="676">
        <v>0</v>
      </c>
      <c r="F1098" s="448">
        <v>0</v>
      </c>
      <c r="G1098" s="358">
        <v>0</v>
      </c>
      <c r="H1098" s="428">
        <v>0</v>
      </c>
      <c r="I1098" s="428">
        <v>7.5</v>
      </c>
      <c r="J1098" s="428">
        <v>20.039979009572278</v>
      </c>
      <c r="K1098" s="430">
        <v>4.8899999999999997</v>
      </c>
      <c r="L1098" s="430">
        <v>5</v>
      </c>
      <c r="M1098" s="479">
        <f t="shared" si="27"/>
        <v>0</v>
      </c>
      <c r="N1098" s="594">
        <f t="shared" si="26"/>
        <v>0</v>
      </c>
      <c r="O1098" s="594">
        <v>19.958581218238962</v>
      </c>
      <c r="P1098" s="484"/>
      <c r="Q1098" s="484"/>
    </row>
    <row r="1099" spans="1:17">
      <c r="A1099" s="670">
        <v>1082</v>
      </c>
      <c r="B1099" s="677">
        <v>1</v>
      </c>
      <c r="C1099" s="677">
        <v>15</v>
      </c>
      <c r="D1099" s="677">
        <v>2</v>
      </c>
      <c r="E1099" s="676">
        <v>0</v>
      </c>
      <c r="F1099" s="448">
        <v>0</v>
      </c>
      <c r="G1099" s="358">
        <v>0</v>
      </c>
      <c r="H1099" s="428">
        <v>0</v>
      </c>
      <c r="I1099" s="428">
        <v>7.52</v>
      </c>
      <c r="J1099" s="428">
        <v>19.960646072769158</v>
      </c>
      <c r="K1099" s="430">
        <v>5.41</v>
      </c>
      <c r="L1099" s="430">
        <v>5</v>
      </c>
      <c r="M1099" s="479">
        <f t="shared" si="27"/>
        <v>0</v>
      </c>
      <c r="N1099" s="594">
        <f t="shared" si="26"/>
        <v>0</v>
      </c>
      <c r="O1099" s="594">
        <v>19.903727453598769</v>
      </c>
      <c r="P1099" s="484"/>
      <c r="Q1099" s="484"/>
    </row>
    <row r="1100" spans="1:17">
      <c r="A1100" s="670">
        <v>1083</v>
      </c>
      <c r="B1100" s="677">
        <v>1</v>
      </c>
      <c r="C1100" s="677">
        <v>15</v>
      </c>
      <c r="D1100" s="677">
        <v>3</v>
      </c>
      <c r="E1100" s="676">
        <v>0</v>
      </c>
      <c r="F1100" s="448">
        <v>0</v>
      </c>
      <c r="G1100" s="358">
        <v>0</v>
      </c>
      <c r="H1100" s="428">
        <v>0</v>
      </c>
      <c r="I1100" s="428">
        <v>7.63</v>
      </c>
      <c r="J1100" s="428">
        <v>19.920289506238465</v>
      </c>
      <c r="K1100" s="430">
        <v>4.45</v>
      </c>
      <c r="L1100" s="430">
        <v>5</v>
      </c>
      <c r="M1100" s="479">
        <f t="shared" si="27"/>
        <v>0</v>
      </c>
      <c r="N1100" s="594">
        <f t="shared" si="26"/>
        <v>0</v>
      </c>
      <c r="O1100" s="594">
        <v>19.872624422125721</v>
      </c>
      <c r="P1100" s="484"/>
      <c r="Q1100" s="484"/>
    </row>
    <row r="1101" spans="1:17">
      <c r="A1101" s="670">
        <v>1084</v>
      </c>
      <c r="B1101" s="677">
        <v>1</v>
      </c>
      <c r="C1101" s="677">
        <v>15</v>
      </c>
      <c r="D1101" s="677">
        <v>4</v>
      </c>
      <c r="E1101" s="676">
        <v>0</v>
      </c>
      <c r="F1101" s="448">
        <v>0</v>
      </c>
      <c r="G1101" s="358">
        <v>0</v>
      </c>
      <c r="H1101" s="428">
        <v>0</v>
      </c>
      <c r="I1101" s="428">
        <v>7.73</v>
      </c>
      <c r="J1101" s="428">
        <v>19.893720001759387</v>
      </c>
      <c r="K1101" s="430">
        <v>3.49</v>
      </c>
      <c r="L1101" s="430">
        <v>5</v>
      </c>
      <c r="M1101" s="479">
        <f t="shared" si="27"/>
        <v>0</v>
      </c>
      <c r="N1101" s="594">
        <f t="shared" si="26"/>
        <v>0</v>
      </c>
      <c r="O1101" s="594">
        <v>19.849570935238166</v>
      </c>
      <c r="P1101" s="484"/>
      <c r="Q1101" s="484"/>
    </row>
    <row r="1102" spans="1:17">
      <c r="A1102" s="670">
        <v>1085</v>
      </c>
      <c r="B1102" s="677">
        <v>1</v>
      </c>
      <c r="C1102" s="677">
        <v>15</v>
      </c>
      <c r="D1102" s="677">
        <v>5</v>
      </c>
      <c r="E1102" s="676">
        <v>0</v>
      </c>
      <c r="F1102" s="448">
        <v>0</v>
      </c>
      <c r="G1102" s="358">
        <v>0</v>
      </c>
      <c r="H1102" s="428">
        <v>0</v>
      </c>
      <c r="I1102" s="428">
        <v>7.84</v>
      </c>
      <c r="J1102" s="428">
        <v>19.872548240948639</v>
      </c>
      <c r="K1102" s="430">
        <v>2.54</v>
      </c>
      <c r="L1102" s="430">
        <v>5</v>
      </c>
      <c r="M1102" s="479">
        <f t="shared" si="27"/>
        <v>0</v>
      </c>
      <c r="N1102" s="594">
        <f t="shared" si="26"/>
        <v>0</v>
      </c>
      <c r="O1102" s="594">
        <v>19.829912305658709</v>
      </c>
      <c r="P1102" s="484"/>
      <c r="Q1102" s="484"/>
    </row>
    <row r="1103" spans="1:17">
      <c r="A1103" s="670">
        <v>1086</v>
      </c>
      <c r="B1103" s="677">
        <v>1</v>
      </c>
      <c r="C1103" s="677">
        <v>15</v>
      </c>
      <c r="D1103" s="677">
        <v>6</v>
      </c>
      <c r="E1103" s="676">
        <v>0</v>
      </c>
      <c r="F1103" s="448">
        <v>0</v>
      </c>
      <c r="G1103" s="358">
        <v>0</v>
      </c>
      <c r="H1103" s="428">
        <v>0</v>
      </c>
      <c r="I1103" s="428">
        <v>7.67</v>
      </c>
      <c r="J1103" s="428">
        <v>19.850744461298429</v>
      </c>
      <c r="K1103" s="430">
        <v>2.57</v>
      </c>
      <c r="L1103" s="430">
        <v>5</v>
      </c>
      <c r="M1103" s="479">
        <f t="shared" si="27"/>
        <v>0.3</v>
      </c>
      <c r="N1103" s="594">
        <f t="shared" si="26"/>
        <v>0</v>
      </c>
      <c r="O1103" s="594">
        <v>19.808893571785795</v>
      </c>
      <c r="P1103" s="484"/>
      <c r="Q1103" s="484"/>
    </row>
    <row r="1104" spans="1:17">
      <c r="A1104" s="670">
        <v>1087</v>
      </c>
      <c r="B1104" s="677">
        <v>1</v>
      </c>
      <c r="C1104" s="677">
        <v>15</v>
      </c>
      <c r="D1104" s="677">
        <v>7</v>
      </c>
      <c r="E1104" s="676">
        <v>0</v>
      </c>
      <c r="F1104" s="448">
        <v>0</v>
      </c>
      <c r="G1104" s="358">
        <v>0</v>
      </c>
      <c r="H1104" s="428">
        <v>0</v>
      </c>
      <c r="I1104" s="428">
        <v>7.51</v>
      </c>
      <c r="J1104" s="428">
        <v>20.037928930879861</v>
      </c>
      <c r="K1104" s="430">
        <v>2.61</v>
      </c>
      <c r="L1104" s="430">
        <v>5</v>
      </c>
      <c r="M1104" s="479">
        <f t="shared" si="27"/>
        <v>0</v>
      </c>
      <c r="N1104" s="594">
        <f t="shared" si="26"/>
        <v>0</v>
      </c>
      <c r="O1104" s="594">
        <v>20</v>
      </c>
      <c r="P1104" s="484"/>
      <c r="Q1104" s="484"/>
    </row>
    <row r="1105" spans="1:17">
      <c r="A1105" s="670">
        <v>1088</v>
      </c>
      <c r="B1105" s="677">
        <v>1</v>
      </c>
      <c r="C1105" s="677">
        <v>15</v>
      </c>
      <c r="D1105" s="677">
        <v>8</v>
      </c>
      <c r="E1105" s="676">
        <v>0</v>
      </c>
      <c r="F1105" s="448">
        <v>0</v>
      </c>
      <c r="G1105" s="358">
        <v>0</v>
      </c>
      <c r="H1105" s="428">
        <v>0</v>
      </c>
      <c r="I1105" s="428">
        <v>7.34</v>
      </c>
      <c r="J1105" s="428">
        <v>20.130064691290617</v>
      </c>
      <c r="K1105" s="430">
        <v>2.65</v>
      </c>
      <c r="L1105" s="430">
        <v>5</v>
      </c>
      <c r="M1105" s="479">
        <f t="shared" si="27"/>
        <v>0</v>
      </c>
      <c r="N1105" s="594">
        <f t="shared" si="26"/>
        <v>0</v>
      </c>
      <c r="O1105" s="594">
        <v>20.000000000000004</v>
      </c>
      <c r="P1105" s="484"/>
      <c r="Q1105" s="484"/>
    </row>
    <row r="1106" spans="1:17">
      <c r="A1106" s="670">
        <v>1089</v>
      </c>
      <c r="B1106" s="677">
        <v>1</v>
      </c>
      <c r="C1106" s="677">
        <v>15</v>
      </c>
      <c r="D1106" s="677">
        <v>9</v>
      </c>
      <c r="E1106" s="676">
        <v>0</v>
      </c>
      <c r="F1106" s="448">
        <v>0</v>
      </c>
      <c r="G1106" s="358">
        <v>0</v>
      </c>
      <c r="H1106" s="428">
        <v>0</v>
      </c>
      <c r="I1106" s="428">
        <v>7.46</v>
      </c>
      <c r="J1106" s="428">
        <v>20.1412280300536</v>
      </c>
      <c r="K1106" s="430">
        <v>3.14</v>
      </c>
      <c r="L1106" s="430">
        <v>5</v>
      </c>
      <c r="M1106" s="479">
        <f t="shared" si="27"/>
        <v>0</v>
      </c>
      <c r="N1106" s="594">
        <f t="shared" si="26"/>
        <v>0</v>
      </c>
      <c r="O1106" s="594">
        <v>19.999999999999993</v>
      </c>
      <c r="P1106" s="484"/>
      <c r="Q1106" s="484"/>
    </row>
    <row r="1107" spans="1:17">
      <c r="A1107" s="670">
        <v>1090</v>
      </c>
      <c r="B1107" s="677">
        <v>1</v>
      </c>
      <c r="C1107" s="677">
        <v>15</v>
      </c>
      <c r="D1107" s="677">
        <v>10</v>
      </c>
      <c r="E1107" s="676">
        <v>0</v>
      </c>
      <c r="F1107" s="448">
        <v>0</v>
      </c>
      <c r="G1107" s="358">
        <v>0</v>
      </c>
      <c r="H1107" s="428">
        <v>0</v>
      </c>
      <c r="I1107" s="428">
        <v>7.58</v>
      </c>
      <c r="J1107" s="428">
        <v>20.145565392948555</v>
      </c>
      <c r="K1107" s="430">
        <v>3.62</v>
      </c>
      <c r="L1107" s="430">
        <v>5</v>
      </c>
      <c r="M1107" s="479">
        <f t="shared" si="27"/>
        <v>0</v>
      </c>
      <c r="N1107" s="594">
        <f t="shared" ref="N1107:N1170" si="28">+IF((O1106-I1106)&gt;$O$8,1,0)*IF(I1106&gt;$O$9,1,0)*IF(O1106&gt;($O$11-$O$10),1,0)</f>
        <v>0</v>
      </c>
      <c r="O1107" s="594">
        <v>20</v>
      </c>
      <c r="P1107" s="484"/>
      <c r="Q1107" s="484"/>
    </row>
    <row r="1108" spans="1:17">
      <c r="A1108" s="670">
        <v>1091</v>
      </c>
      <c r="B1108" s="677">
        <v>1</v>
      </c>
      <c r="C1108" s="677">
        <v>15</v>
      </c>
      <c r="D1108" s="677">
        <v>11</v>
      </c>
      <c r="E1108" s="676">
        <v>0</v>
      </c>
      <c r="F1108" s="448">
        <v>0</v>
      </c>
      <c r="G1108" s="358">
        <v>0</v>
      </c>
      <c r="H1108" s="428">
        <v>0</v>
      </c>
      <c r="I1108" s="428">
        <v>7.7</v>
      </c>
      <c r="J1108" s="428">
        <v>20.111858989020217</v>
      </c>
      <c r="K1108" s="430">
        <v>4.1100000000000003</v>
      </c>
      <c r="L1108" s="430">
        <v>5</v>
      </c>
      <c r="M1108" s="479">
        <f t="shared" si="27"/>
        <v>0</v>
      </c>
      <c r="N1108" s="594">
        <f t="shared" si="28"/>
        <v>0</v>
      </c>
      <c r="O1108" s="594">
        <v>20</v>
      </c>
      <c r="P1108" s="484"/>
      <c r="Q1108" s="484"/>
    </row>
    <row r="1109" spans="1:17">
      <c r="A1109" s="670">
        <v>1092</v>
      </c>
      <c r="B1109" s="677">
        <v>1</v>
      </c>
      <c r="C1109" s="677">
        <v>15</v>
      </c>
      <c r="D1109" s="677">
        <v>12</v>
      </c>
      <c r="E1109" s="676">
        <v>0</v>
      </c>
      <c r="F1109" s="448">
        <v>0</v>
      </c>
      <c r="G1109" s="358">
        <v>0</v>
      </c>
      <c r="H1109" s="428">
        <v>0</v>
      </c>
      <c r="I1109" s="428">
        <v>7.96</v>
      </c>
      <c r="J1109" s="428">
        <v>20.089525612515569</v>
      </c>
      <c r="K1109" s="430">
        <v>3.75</v>
      </c>
      <c r="L1109" s="430">
        <v>5</v>
      </c>
      <c r="M1109" s="479">
        <f t="shared" si="27"/>
        <v>0.3</v>
      </c>
      <c r="N1109" s="594">
        <f t="shared" si="28"/>
        <v>0</v>
      </c>
      <c r="O1109" s="594">
        <v>20.001563826902476</v>
      </c>
      <c r="P1109" s="484"/>
      <c r="Q1109" s="484"/>
    </row>
    <row r="1110" spans="1:17">
      <c r="A1110" s="670">
        <v>1093</v>
      </c>
      <c r="B1110" s="677">
        <v>1</v>
      </c>
      <c r="C1110" s="677">
        <v>15</v>
      </c>
      <c r="D1110" s="677">
        <v>13</v>
      </c>
      <c r="E1110" s="676">
        <v>0</v>
      </c>
      <c r="F1110" s="448">
        <v>0</v>
      </c>
      <c r="G1110" s="358">
        <v>0</v>
      </c>
      <c r="H1110" s="428">
        <v>0</v>
      </c>
      <c r="I1110" s="428">
        <v>8.23</v>
      </c>
      <c r="J1110" s="428">
        <v>19.875179685140097</v>
      </c>
      <c r="K1110" s="430">
        <v>3.38</v>
      </c>
      <c r="L1110" s="430">
        <v>5</v>
      </c>
      <c r="M1110" s="479">
        <f t="shared" si="27"/>
        <v>0</v>
      </c>
      <c r="N1110" s="594">
        <f t="shared" si="28"/>
        <v>0</v>
      </c>
      <c r="O1110" s="594">
        <v>20</v>
      </c>
      <c r="P1110" s="484"/>
      <c r="Q1110" s="484"/>
    </row>
    <row r="1111" spans="1:17">
      <c r="A1111" s="670">
        <v>1094</v>
      </c>
      <c r="B1111" s="677">
        <v>1</v>
      </c>
      <c r="C1111" s="677">
        <v>15</v>
      </c>
      <c r="D1111" s="677">
        <v>14</v>
      </c>
      <c r="E1111" s="676">
        <v>0</v>
      </c>
      <c r="F1111" s="448">
        <v>0</v>
      </c>
      <c r="G1111" s="358">
        <v>0</v>
      </c>
      <c r="H1111" s="428">
        <v>0</v>
      </c>
      <c r="I1111" s="428">
        <v>8.49</v>
      </c>
      <c r="J1111" s="428">
        <v>20.213365928247391</v>
      </c>
      <c r="K1111" s="430">
        <v>3.02</v>
      </c>
      <c r="L1111" s="430">
        <v>5</v>
      </c>
      <c r="M1111" s="479">
        <f t="shared" si="27"/>
        <v>0</v>
      </c>
      <c r="N1111" s="594">
        <f t="shared" si="28"/>
        <v>0</v>
      </c>
      <c r="O1111" s="594">
        <v>20.152856918544732</v>
      </c>
      <c r="P1111" s="484"/>
      <c r="Q1111" s="484"/>
    </row>
    <row r="1112" spans="1:17">
      <c r="A1112" s="670">
        <v>1095</v>
      </c>
      <c r="B1112" s="677">
        <v>1</v>
      </c>
      <c r="C1112" s="677">
        <v>15</v>
      </c>
      <c r="D1112" s="677">
        <v>15</v>
      </c>
      <c r="E1112" s="676">
        <v>0</v>
      </c>
      <c r="F1112" s="448">
        <v>0</v>
      </c>
      <c r="G1112" s="358">
        <v>0</v>
      </c>
      <c r="H1112" s="428">
        <v>0</v>
      </c>
      <c r="I1112" s="428">
        <v>8.84</v>
      </c>
      <c r="J1112" s="428">
        <v>20.270267229165817</v>
      </c>
      <c r="K1112" s="430">
        <v>2.93</v>
      </c>
      <c r="L1112" s="430">
        <v>5</v>
      </c>
      <c r="M1112" s="479">
        <f t="shared" si="27"/>
        <v>0</v>
      </c>
      <c r="N1112" s="594">
        <f t="shared" si="28"/>
        <v>0</v>
      </c>
      <c r="O1112" s="594">
        <v>20.180744093958594</v>
      </c>
      <c r="P1112" s="484"/>
      <c r="Q1112" s="484"/>
    </row>
    <row r="1113" spans="1:17">
      <c r="A1113" s="670">
        <v>1096</v>
      </c>
      <c r="B1113" s="677">
        <v>1</v>
      </c>
      <c r="C1113" s="677">
        <v>15</v>
      </c>
      <c r="D1113" s="677">
        <v>16</v>
      </c>
      <c r="E1113" s="676">
        <v>0</v>
      </c>
      <c r="F1113" s="448">
        <v>0</v>
      </c>
      <c r="G1113" s="358">
        <v>0</v>
      </c>
      <c r="H1113" s="428">
        <v>0</v>
      </c>
      <c r="I1113" s="428">
        <v>9.19</v>
      </c>
      <c r="J1113" s="428">
        <v>20.276420275618168</v>
      </c>
      <c r="K1113" s="430">
        <v>2.84</v>
      </c>
      <c r="L1113" s="430">
        <v>5</v>
      </c>
      <c r="M1113" s="479">
        <f t="shared" si="27"/>
        <v>0</v>
      </c>
      <c r="N1113" s="594">
        <f t="shared" si="28"/>
        <v>0</v>
      </c>
      <c r="O1113" s="594">
        <v>20.186857946231992</v>
      </c>
      <c r="P1113" s="484"/>
      <c r="Q1113" s="484"/>
    </row>
    <row r="1114" spans="1:17">
      <c r="A1114" s="670">
        <v>1097</v>
      </c>
      <c r="B1114" s="677">
        <v>1</v>
      </c>
      <c r="C1114" s="677">
        <v>15</v>
      </c>
      <c r="D1114" s="677">
        <v>17</v>
      </c>
      <c r="E1114" s="676">
        <v>0</v>
      </c>
      <c r="F1114" s="448">
        <v>0</v>
      </c>
      <c r="G1114" s="358">
        <v>0</v>
      </c>
      <c r="H1114" s="428">
        <v>0</v>
      </c>
      <c r="I1114" s="428">
        <v>9.5399999999999991</v>
      </c>
      <c r="J1114" s="428">
        <v>20.265999750011005</v>
      </c>
      <c r="K1114" s="430">
        <v>2.74</v>
      </c>
      <c r="L1114" s="430">
        <v>5</v>
      </c>
      <c r="M1114" s="479">
        <f t="shared" si="27"/>
        <v>0</v>
      </c>
      <c r="N1114" s="594">
        <f t="shared" si="28"/>
        <v>0</v>
      </c>
      <c r="O1114" s="594">
        <v>20.18261416896592</v>
      </c>
      <c r="P1114" s="484"/>
      <c r="Q1114" s="484"/>
    </row>
    <row r="1115" spans="1:17">
      <c r="A1115" s="670">
        <v>1098</v>
      </c>
      <c r="B1115" s="677">
        <v>1</v>
      </c>
      <c r="C1115" s="677">
        <v>15</v>
      </c>
      <c r="D1115" s="677">
        <v>18</v>
      </c>
      <c r="E1115" s="676">
        <v>0</v>
      </c>
      <c r="F1115" s="448">
        <v>0</v>
      </c>
      <c r="G1115" s="358">
        <v>0</v>
      </c>
      <c r="H1115" s="428">
        <v>0</v>
      </c>
      <c r="I1115" s="428">
        <v>8.44</v>
      </c>
      <c r="J1115" s="428">
        <v>20.418051941599465</v>
      </c>
      <c r="K1115" s="430">
        <v>2.63</v>
      </c>
      <c r="L1115" s="430">
        <v>5</v>
      </c>
      <c r="M1115" s="479">
        <f t="shared" si="27"/>
        <v>0.3</v>
      </c>
      <c r="N1115" s="594">
        <f t="shared" si="28"/>
        <v>0</v>
      </c>
      <c r="O1115" s="594">
        <v>20.290988777052693</v>
      </c>
      <c r="P1115" s="484"/>
      <c r="Q1115" s="484"/>
    </row>
    <row r="1116" spans="1:17">
      <c r="A1116" s="670">
        <v>1099</v>
      </c>
      <c r="B1116" s="677">
        <v>1</v>
      </c>
      <c r="C1116" s="677">
        <v>15</v>
      </c>
      <c r="D1116" s="677">
        <v>19</v>
      </c>
      <c r="E1116" s="676">
        <v>0</v>
      </c>
      <c r="F1116" s="448">
        <v>0</v>
      </c>
      <c r="G1116" s="358">
        <v>0</v>
      </c>
      <c r="H1116" s="428">
        <v>0</v>
      </c>
      <c r="I1116" s="428">
        <v>7.33</v>
      </c>
      <c r="J1116" s="428">
        <v>19.867411591178467</v>
      </c>
      <c r="K1116" s="430">
        <v>2.5099999999999998</v>
      </c>
      <c r="L1116" s="430">
        <v>5</v>
      </c>
      <c r="M1116" s="479">
        <f t="shared" si="27"/>
        <v>0</v>
      </c>
      <c r="N1116" s="594">
        <f t="shared" si="28"/>
        <v>0</v>
      </c>
      <c r="O1116" s="594">
        <v>20</v>
      </c>
      <c r="P1116" s="484"/>
      <c r="Q1116" s="484"/>
    </row>
    <row r="1117" spans="1:17">
      <c r="A1117" s="670">
        <v>1100</v>
      </c>
      <c r="B1117" s="677">
        <v>1</v>
      </c>
      <c r="C1117" s="677">
        <v>15</v>
      </c>
      <c r="D1117" s="677">
        <v>20</v>
      </c>
      <c r="E1117" s="676">
        <v>0</v>
      </c>
      <c r="F1117" s="448">
        <v>0</v>
      </c>
      <c r="G1117" s="358">
        <v>0</v>
      </c>
      <c r="H1117" s="428">
        <v>0</v>
      </c>
      <c r="I1117" s="428">
        <v>6.22</v>
      </c>
      <c r="J1117" s="428">
        <v>20.041991158863368</v>
      </c>
      <c r="K1117" s="430">
        <v>2.4</v>
      </c>
      <c r="L1117" s="430">
        <v>5</v>
      </c>
      <c r="M1117" s="479">
        <f t="shared" si="27"/>
        <v>0</v>
      </c>
      <c r="N1117" s="594">
        <f t="shared" si="28"/>
        <v>0</v>
      </c>
      <c r="O1117" s="594">
        <v>20.035421063183509</v>
      </c>
      <c r="P1117" s="484"/>
      <c r="Q1117" s="484"/>
    </row>
    <row r="1118" spans="1:17">
      <c r="A1118" s="670">
        <v>1101</v>
      </c>
      <c r="B1118" s="677">
        <v>1</v>
      </c>
      <c r="C1118" s="677">
        <v>15</v>
      </c>
      <c r="D1118" s="677">
        <v>21</v>
      </c>
      <c r="E1118" s="676">
        <v>0</v>
      </c>
      <c r="F1118" s="448">
        <v>0</v>
      </c>
      <c r="G1118" s="358">
        <v>0</v>
      </c>
      <c r="H1118" s="428">
        <v>0</v>
      </c>
      <c r="I1118" s="428">
        <v>5.63</v>
      </c>
      <c r="J1118" s="428">
        <v>20.123394932378368</v>
      </c>
      <c r="K1118" s="430">
        <v>2.4900000000000002</v>
      </c>
      <c r="L1118" s="430">
        <v>5</v>
      </c>
      <c r="M1118" s="479">
        <f t="shared" si="27"/>
        <v>0</v>
      </c>
      <c r="N1118" s="594">
        <f t="shared" si="28"/>
        <v>0</v>
      </c>
      <c r="O1118" s="594">
        <v>20.064643363354683</v>
      </c>
      <c r="P1118" s="484"/>
      <c r="Q1118" s="484"/>
    </row>
    <row r="1119" spans="1:17">
      <c r="A1119" s="670">
        <v>1102</v>
      </c>
      <c r="B1119" s="677">
        <v>1</v>
      </c>
      <c r="C1119" s="677">
        <v>15</v>
      </c>
      <c r="D1119" s="677">
        <v>22</v>
      </c>
      <c r="E1119" s="676">
        <v>0</v>
      </c>
      <c r="F1119" s="448">
        <v>0</v>
      </c>
      <c r="G1119" s="358">
        <v>0</v>
      </c>
      <c r="H1119" s="428">
        <v>0</v>
      </c>
      <c r="I1119" s="428">
        <v>5.03</v>
      </c>
      <c r="J1119" s="428">
        <v>20.124715186804821</v>
      </c>
      <c r="K1119" s="430">
        <v>2.57</v>
      </c>
      <c r="L1119" s="430">
        <v>5</v>
      </c>
      <c r="M1119" s="479">
        <f t="shared" si="27"/>
        <v>0</v>
      </c>
      <c r="N1119" s="594">
        <f t="shared" si="28"/>
        <v>0</v>
      </c>
      <c r="O1119" s="594">
        <v>20.051467269781423</v>
      </c>
      <c r="P1119" s="484"/>
      <c r="Q1119" s="484"/>
    </row>
    <row r="1120" spans="1:17">
      <c r="A1120" s="670">
        <v>1103</v>
      </c>
      <c r="B1120" s="677">
        <v>1</v>
      </c>
      <c r="C1120" s="677">
        <v>15</v>
      </c>
      <c r="D1120" s="677">
        <v>23</v>
      </c>
      <c r="E1120" s="676">
        <v>0</v>
      </c>
      <c r="F1120" s="448">
        <v>0</v>
      </c>
      <c r="G1120" s="358">
        <v>0</v>
      </c>
      <c r="H1120" s="428">
        <v>0</v>
      </c>
      <c r="I1120" s="428">
        <v>4.4400000000000004</v>
      </c>
      <c r="J1120" s="428">
        <v>20.100194979937541</v>
      </c>
      <c r="K1120" s="430">
        <v>2.66</v>
      </c>
      <c r="L1120" s="430">
        <v>5</v>
      </c>
      <c r="M1120" s="479">
        <f t="shared" si="27"/>
        <v>0</v>
      </c>
      <c r="N1120" s="594">
        <f t="shared" si="28"/>
        <v>0</v>
      </c>
      <c r="O1120" s="594">
        <v>20.024499173464683</v>
      </c>
      <c r="P1120" s="484"/>
      <c r="Q1120" s="484"/>
    </row>
    <row r="1121" spans="1:17">
      <c r="A1121" s="670">
        <v>1104</v>
      </c>
      <c r="B1121" s="677">
        <v>1</v>
      </c>
      <c r="C1121" s="677">
        <v>15</v>
      </c>
      <c r="D1121" s="677">
        <v>24</v>
      </c>
      <c r="E1121" s="676">
        <v>0</v>
      </c>
      <c r="F1121" s="448">
        <v>0</v>
      </c>
      <c r="G1121" s="358">
        <v>0</v>
      </c>
      <c r="H1121" s="428">
        <v>0</v>
      </c>
      <c r="I1121" s="428">
        <v>3.96</v>
      </c>
      <c r="J1121" s="428">
        <v>20.068126564612488</v>
      </c>
      <c r="K1121" s="430">
        <v>2.73</v>
      </c>
      <c r="L1121" s="430">
        <v>5</v>
      </c>
      <c r="M1121" s="479">
        <f t="shared" si="27"/>
        <v>0</v>
      </c>
      <c r="N1121" s="594">
        <f t="shared" si="28"/>
        <v>0</v>
      </c>
      <c r="O1121" s="594">
        <v>19.993819797013451</v>
      </c>
      <c r="P1121" s="484"/>
      <c r="Q1121" s="484"/>
    </row>
    <row r="1122" spans="1:17">
      <c r="A1122" s="670">
        <v>1105</v>
      </c>
      <c r="B1122" s="677">
        <v>1</v>
      </c>
      <c r="C1122" s="677">
        <v>16</v>
      </c>
      <c r="D1122" s="677">
        <v>1</v>
      </c>
      <c r="E1122" s="676">
        <v>0</v>
      </c>
      <c r="F1122" s="448">
        <v>0</v>
      </c>
      <c r="G1122" s="358">
        <v>0</v>
      </c>
      <c r="H1122" s="428">
        <v>0</v>
      </c>
      <c r="I1122" s="428">
        <v>3.49</v>
      </c>
      <c r="J1122" s="428">
        <v>20.033479899398678</v>
      </c>
      <c r="K1122" s="430">
        <v>2.8</v>
      </c>
      <c r="L1122" s="430">
        <v>5</v>
      </c>
      <c r="M1122" s="479">
        <f t="shared" si="27"/>
        <v>0</v>
      </c>
      <c r="N1122" s="594">
        <f t="shared" si="28"/>
        <v>0</v>
      </c>
      <c r="O1122" s="594">
        <v>19.96164634218033</v>
      </c>
      <c r="P1122" s="484"/>
      <c r="Q1122" s="484"/>
    </row>
    <row r="1123" spans="1:17">
      <c r="A1123" s="670">
        <v>1106</v>
      </c>
      <c r="B1123" s="677">
        <v>1</v>
      </c>
      <c r="C1123" s="677">
        <v>16</v>
      </c>
      <c r="D1123" s="677">
        <v>2</v>
      </c>
      <c r="E1123" s="676">
        <v>0</v>
      </c>
      <c r="F1123" s="448">
        <v>0</v>
      </c>
      <c r="G1123" s="358">
        <v>0</v>
      </c>
      <c r="H1123" s="428">
        <v>0</v>
      </c>
      <c r="I1123" s="428">
        <v>3.01</v>
      </c>
      <c r="J1123" s="428">
        <v>19.936370310404509</v>
      </c>
      <c r="K1123" s="430">
        <v>2.87</v>
      </c>
      <c r="L1123" s="430">
        <v>5</v>
      </c>
      <c r="M1123" s="479">
        <f t="shared" si="27"/>
        <v>0</v>
      </c>
      <c r="N1123" s="594">
        <f t="shared" si="28"/>
        <v>0</v>
      </c>
      <c r="O1123" s="594">
        <v>19.89053232960039</v>
      </c>
      <c r="P1123" s="484"/>
      <c r="Q1123" s="484"/>
    </row>
    <row r="1124" spans="1:17">
      <c r="A1124" s="670">
        <v>1107</v>
      </c>
      <c r="B1124" s="677">
        <v>1</v>
      </c>
      <c r="C1124" s="677">
        <v>16</v>
      </c>
      <c r="D1124" s="677">
        <v>3</v>
      </c>
      <c r="E1124" s="676">
        <v>0</v>
      </c>
      <c r="F1124" s="448">
        <v>0</v>
      </c>
      <c r="G1124" s="358">
        <v>0</v>
      </c>
      <c r="H1124" s="428">
        <v>0</v>
      </c>
      <c r="I1124" s="428">
        <v>3.02</v>
      </c>
      <c r="J1124" s="428">
        <v>19.88050201566638</v>
      </c>
      <c r="K1124" s="430">
        <v>2.74</v>
      </c>
      <c r="L1124" s="430">
        <v>5</v>
      </c>
      <c r="M1124" s="479">
        <f t="shared" si="27"/>
        <v>0</v>
      </c>
      <c r="N1124" s="594">
        <f t="shared" si="28"/>
        <v>0</v>
      </c>
      <c r="O1124" s="594">
        <v>19.845852754338896</v>
      </c>
      <c r="P1124" s="484"/>
      <c r="Q1124" s="484"/>
    </row>
    <row r="1125" spans="1:17">
      <c r="A1125" s="670">
        <v>1108</v>
      </c>
      <c r="B1125" s="677">
        <v>1</v>
      </c>
      <c r="C1125" s="677">
        <v>16</v>
      </c>
      <c r="D1125" s="677">
        <v>4</v>
      </c>
      <c r="E1125" s="676">
        <v>0</v>
      </c>
      <c r="F1125" s="448">
        <v>0</v>
      </c>
      <c r="G1125" s="358">
        <v>0</v>
      </c>
      <c r="H1125" s="428">
        <v>0</v>
      </c>
      <c r="I1125" s="428">
        <v>3.04</v>
      </c>
      <c r="J1125" s="428">
        <v>19.839401871347881</v>
      </c>
      <c r="K1125" s="430">
        <v>2.62</v>
      </c>
      <c r="L1125" s="430">
        <v>5</v>
      </c>
      <c r="M1125" s="479">
        <f t="shared" si="27"/>
        <v>0</v>
      </c>
      <c r="N1125" s="594">
        <f t="shared" si="28"/>
        <v>0</v>
      </c>
      <c r="O1125" s="594">
        <v>19.809809591547157</v>
      </c>
      <c r="P1125" s="484"/>
      <c r="Q1125" s="484"/>
    </row>
    <row r="1126" spans="1:17">
      <c r="A1126" s="670">
        <v>1109</v>
      </c>
      <c r="B1126" s="677">
        <v>1</v>
      </c>
      <c r="C1126" s="677">
        <v>16</v>
      </c>
      <c r="D1126" s="677">
        <v>5</v>
      </c>
      <c r="E1126" s="676">
        <v>0</v>
      </c>
      <c r="F1126" s="448">
        <v>0</v>
      </c>
      <c r="G1126" s="358">
        <v>0</v>
      </c>
      <c r="H1126" s="428">
        <v>0</v>
      </c>
      <c r="I1126" s="428">
        <v>3.05</v>
      </c>
      <c r="J1126" s="428">
        <v>19.80387961365167</v>
      </c>
      <c r="K1126" s="430">
        <v>2.5</v>
      </c>
      <c r="L1126" s="430">
        <v>5</v>
      </c>
      <c r="M1126" s="479">
        <f t="shared" si="27"/>
        <v>0</v>
      </c>
      <c r="N1126" s="594">
        <f t="shared" si="28"/>
        <v>0</v>
      </c>
      <c r="O1126" s="594">
        <v>19.777143292248461</v>
      </c>
      <c r="P1126" s="484"/>
      <c r="Q1126" s="484"/>
    </row>
    <row r="1127" spans="1:17">
      <c r="A1127" s="670">
        <v>1110</v>
      </c>
      <c r="B1127" s="677">
        <v>1</v>
      </c>
      <c r="C1127" s="677">
        <v>16</v>
      </c>
      <c r="D1127" s="677">
        <v>6</v>
      </c>
      <c r="E1127" s="676">
        <v>0</v>
      </c>
      <c r="F1127" s="448">
        <v>0</v>
      </c>
      <c r="G1127" s="358">
        <v>0</v>
      </c>
      <c r="H1127" s="428">
        <v>0</v>
      </c>
      <c r="I1127" s="428">
        <v>2.5</v>
      </c>
      <c r="J1127" s="428">
        <v>19.764778933637768</v>
      </c>
      <c r="K1127" s="430">
        <v>2.46</v>
      </c>
      <c r="L1127" s="430">
        <v>5</v>
      </c>
      <c r="M1127" s="479">
        <f t="shared" si="27"/>
        <v>0.3</v>
      </c>
      <c r="N1127" s="594">
        <f t="shared" si="28"/>
        <v>0</v>
      </c>
      <c r="O1127" s="594">
        <v>19.740124181568213</v>
      </c>
      <c r="P1127" s="484"/>
      <c r="Q1127" s="484"/>
    </row>
    <row r="1128" spans="1:17">
      <c r="A1128" s="670">
        <v>1111</v>
      </c>
      <c r="B1128" s="677">
        <v>1</v>
      </c>
      <c r="C1128" s="677">
        <v>16</v>
      </c>
      <c r="D1128" s="677">
        <v>7</v>
      </c>
      <c r="E1128" s="676">
        <v>0</v>
      </c>
      <c r="F1128" s="448">
        <v>0</v>
      </c>
      <c r="G1128" s="358">
        <v>0</v>
      </c>
      <c r="H1128" s="428">
        <v>0</v>
      </c>
      <c r="I1128" s="428">
        <v>1.96</v>
      </c>
      <c r="J1128" s="428">
        <v>20.005891078560374</v>
      </c>
      <c r="K1128" s="430">
        <v>2.42</v>
      </c>
      <c r="L1128" s="430">
        <v>5</v>
      </c>
      <c r="M1128" s="479">
        <f t="shared" si="27"/>
        <v>0</v>
      </c>
      <c r="N1128" s="594">
        <f t="shared" si="28"/>
        <v>0</v>
      </c>
      <c r="O1128" s="594">
        <v>19.999999999999993</v>
      </c>
      <c r="P1128" s="484"/>
      <c r="Q1128" s="484"/>
    </row>
    <row r="1129" spans="1:17">
      <c r="A1129" s="670">
        <v>1112</v>
      </c>
      <c r="B1129" s="677">
        <v>1</v>
      </c>
      <c r="C1129" s="677">
        <v>16</v>
      </c>
      <c r="D1129" s="677">
        <v>8</v>
      </c>
      <c r="E1129" s="676">
        <v>0</v>
      </c>
      <c r="F1129" s="448">
        <v>0</v>
      </c>
      <c r="G1129" s="358">
        <v>0</v>
      </c>
      <c r="H1129" s="428">
        <v>0</v>
      </c>
      <c r="I1129" s="428">
        <v>1.41</v>
      </c>
      <c r="J1129" s="428">
        <v>20.147666314031351</v>
      </c>
      <c r="K1129" s="430">
        <v>2.39</v>
      </c>
      <c r="L1129" s="430">
        <v>5</v>
      </c>
      <c r="M1129" s="479">
        <f t="shared" si="27"/>
        <v>0</v>
      </c>
      <c r="N1129" s="594">
        <f t="shared" si="28"/>
        <v>0</v>
      </c>
      <c r="O1129" s="594">
        <v>20.000000000000004</v>
      </c>
      <c r="P1129" s="484"/>
      <c r="Q1129" s="484"/>
    </row>
    <row r="1130" spans="1:17">
      <c r="A1130" s="670">
        <v>1113</v>
      </c>
      <c r="B1130" s="677">
        <v>1</v>
      </c>
      <c r="C1130" s="677">
        <v>16</v>
      </c>
      <c r="D1130" s="677">
        <v>9</v>
      </c>
      <c r="E1130" s="676">
        <v>0</v>
      </c>
      <c r="F1130" s="448">
        <v>0</v>
      </c>
      <c r="G1130" s="358">
        <v>0</v>
      </c>
      <c r="H1130" s="428">
        <v>0</v>
      </c>
      <c r="I1130" s="428">
        <v>2.0099999999999998</v>
      </c>
      <c r="J1130" s="428">
        <v>20.164042434497055</v>
      </c>
      <c r="K1130" s="430">
        <v>2</v>
      </c>
      <c r="L1130" s="430">
        <v>5</v>
      </c>
      <c r="M1130" s="479">
        <f t="shared" si="27"/>
        <v>0</v>
      </c>
      <c r="N1130" s="594">
        <f t="shared" si="28"/>
        <v>0</v>
      </c>
      <c r="O1130" s="594">
        <v>20</v>
      </c>
      <c r="P1130" s="484"/>
      <c r="Q1130" s="484"/>
    </row>
    <row r="1131" spans="1:17">
      <c r="A1131" s="670">
        <v>1114</v>
      </c>
      <c r="B1131" s="677">
        <v>1</v>
      </c>
      <c r="C1131" s="677">
        <v>16</v>
      </c>
      <c r="D1131" s="677">
        <v>10</v>
      </c>
      <c r="E1131" s="676">
        <v>0</v>
      </c>
      <c r="F1131" s="448">
        <v>0</v>
      </c>
      <c r="G1131" s="358">
        <v>0</v>
      </c>
      <c r="H1131" s="428">
        <v>0</v>
      </c>
      <c r="I1131" s="428">
        <v>2.62</v>
      </c>
      <c r="J1131" s="428">
        <v>20.169568482593949</v>
      </c>
      <c r="K1131" s="430">
        <v>1.6</v>
      </c>
      <c r="L1131" s="430">
        <v>5</v>
      </c>
      <c r="M1131" s="479">
        <f t="shared" ref="M1131:M1194" si="29">IF(N1131=1,1,IF(OR(D1131=6,D1131=12,D1131=18),0.3,0))</f>
        <v>0</v>
      </c>
      <c r="N1131" s="594">
        <f t="shared" si="28"/>
        <v>0</v>
      </c>
      <c r="O1131" s="594">
        <v>20.000000000000007</v>
      </c>
      <c r="P1131" s="484"/>
      <c r="Q1131" s="484"/>
    </row>
    <row r="1132" spans="1:17">
      <c r="A1132" s="670">
        <v>1115</v>
      </c>
      <c r="B1132" s="677">
        <v>1</v>
      </c>
      <c r="C1132" s="677">
        <v>16</v>
      </c>
      <c r="D1132" s="677">
        <v>11</v>
      </c>
      <c r="E1132" s="676">
        <v>0</v>
      </c>
      <c r="F1132" s="448">
        <v>0</v>
      </c>
      <c r="G1132" s="358">
        <v>0</v>
      </c>
      <c r="H1132" s="428">
        <v>0</v>
      </c>
      <c r="I1132" s="428">
        <v>3.22</v>
      </c>
      <c r="J1132" s="428">
        <v>20.121816327895012</v>
      </c>
      <c r="K1132" s="430">
        <v>1.21</v>
      </c>
      <c r="L1132" s="430">
        <v>5</v>
      </c>
      <c r="M1132" s="479">
        <f t="shared" si="29"/>
        <v>0</v>
      </c>
      <c r="N1132" s="594">
        <f t="shared" si="28"/>
        <v>0</v>
      </c>
      <c r="O1132" s="594">
        <v>20</v>
      </c>
      <c r="P1132" s="484"/>
      <c r="Q1132" s="484"/>
    </row>
    <row r="1133" spans="1:17">
      <c r="A1133" s="670">
        <v>1116</v>
      </c>
      <c r="B1133" s="677">
        <v>1</v>
      </c>
      <c r="C1133" s="677">
        <v>16</v>
      </c>
      <c r="D1133" s="677">
        <v>12</v>
      </c>
      <c r="E1133" s="676">
        <v>0</v>
      </c>
      <c r="F1133" s="448">
        <v>0</v>
      </c>
      <c r="G1133" s="358">
        <v>0</v>
      </c>
      <c r="H1133" s="428">
        <v>0</v>
      </c>
      <c r="I1133" s="428">
        <v>5.54</v>
      </c>
      <c r="J1133" s="428">
        <v>20.191255728787905</v>
      </c>
      <c r="K1133" s="430">
        <v>1.1200000000000001</v>
      </c>
      <c r="L1133" s="430">
        <v>5</v>
      </c>
      <c r="M1133" s="479">
        <f t="shared" si="29"/>
        <v>0.3</v>
      </c>
      <c r="N1133" s="594">
        <f t="shared" si="28"/>
        <v>0</v>
      </c>
      <c r="O1133" s="594">
        <v>20.081960820668687</v>
      </c>
      <c r="P1133" s="484"/>
      <c r="Q1133" s="484"/>
    </row>
    <row r="1134" spans="1:17">
      <c r="A1134" s="670">
        <v>1117</v>
      </c>
      <c r="B1134" s="677">
        <v>1</v>
      </c>
      <c r="C1134" s="677">
        <v>16</v>
      </c>
      <c r="D1134" s="677">
        <v>13</v>
      </c>
      <c r="E1134" s="676">
        <v>0</v>
      </c>
      <c r="F1134" s="448">
        <v>0</v>
      </c>
      <c r="G1134" s="358">
        <v>0</v>
      </c>
      <c r="H1134" s="428">
        <v>0</v>
      </c>
      <c r="I1134" s="428">
        <v>7.87</v>
      </c>
      <c r="J1134" s="428">
        <v>19.886914472737942</v>
      </c>
      <c r="K1134" s="430">
        <v>1.03</v>
      </c>
      <c r="L1134" s="430">
        <v>5</v>
      </c>
      <c r="M1134" s="479">
        <f t="shared" si="29"/>
        <v>0</v>
      </c>
      <c r="N1134" s="594">
        <f t="shared" si="28"/>
        <v>0</v>
      </c>
      <c r="O1134" s="594">
        <v>20</v>
      </c>
      <c r="P1134" s="484"/>
      <c r="Q1134" s="484"/>
    </row>
    <row r="1135" spans="1:17">
      <c r="A1135" s="670">
        <v>1118</v>
      </c>
      <c r="B1135" s="677">
        <v>1</v>
      </c>
      <c r="C1135" s="677">
        <v>16</v>
      </c>
      <c r="D1135" s="677">
        <v>14</v>
      </c>
      <c r="E1135" s="676">
        <v>0</v>
      </c>
      <c r="F1135" s="448">
        <v>0</v>
      </c>
      <c r="G1135" s="358">
        <v>0</v>
      </c>
      <c r="H1135" s="428">
        <v>0</v>
      </c>
      <c r="I1135" s="428">
        <v>10.19</v>
      </c>
      <c r="J1135" s="428">
        <v>20.294594559012861</v>
      </c>
      <c r="K1135" s="430">
        <v>0.94</v>
      </c>
      <c r="L1135" s="430">
        <v>5</v>
      </c>
      <c r="M1135" s="479">
        <f t="shared" si="29"/>
        <v>0</v>
      </c>
      <c r="N1135" s="594">
        <f t="shared" si="28"/>
        <v>0</v>
      </c>
      <c r="O1135" s="594">
        <v>20.226345055188361</v>
      </c>
      <c r="P1135" s="484"/>
      <c r="Q1135" s="484"/>
    </row>
    <row r="1136" spans="1:17">
      <c r="A1136" s="670">
        <v>1119</v>
      </c>
      <c r="B1136" s="677">
        <v>1</v>
      </c>
      <c r="C1136" s="677">
        <v>16</v>
      </c>
      <c r="D1136" s="677">
        <v>15</v>
      </c>
      <c r="E1136" s="676">
        <v>0</v>
      </c>
      <c r="F1136" s="448">
        <v>0</v>
      </c>
      <c r="G1136" s="358">
        <v>0</v>
      </c>
      <c r="H1136" s="428">
        <v>0</v>
      </c>
      <c r="I1136" s="428">
        <v>9.81</v>
      </c>
      <c r="J1136" s="428">
        <v>20.436059597741966</v>
      </c>
      <c r="K1136" s="430">
        <v>1.02</v>
      </c>
      <c r="L1136" s="430">
        <v>5</v>
      </c>
      <c r="M1136" s="479">
        <f t="shared" si="29"/>
        <v>0</v>
      </c>
      <c r="N1136" s="594">
        <f t="shared" si="28"/>
        <v>0</v>
      </c>
      <c r="O1136" s="594">
        <v>20.319401078589699</v>
      </c>
      <c r="P1136" s="484"/>
      <c r="Q1136" s="484"/>
    </row>
    <row r="1137" spans="1:17">
      <c r="A1137" s="670">
        <v>1120</v>
      </c>
      <c r="B1137" s="677">
        <v>1</v>
      </c>
      <c r="C1137" s="677">
        <v>16</v>
      </c>
      <c r="D1137" s="677">
        <v>16</v>
      </c>
      <c r="E1137" s="676">
        <v>0</v>
      </c>
      <c r="F1137" s="448">
        <v>0</v>
      </c>
      <c r="G1137" s="358">
        <v>0</v>
      </c>
      <c r="H1137" s="428">
        <v>0</v>
      </c>
      <c r="I1137" s="428">
        <v>9.44</v>
      </c>
      <c r="J1137" s="428">
        <v>20.508579274313181</v>
      </c>
      <c r="K1137" s="430">
        <v>1.1000000000000001</v>
      </c>
      <c r="L1137" s="430">
        <v>5</v>
      </c>
      <c r="M1137" s="479">
        <f t="shared" si="29"/>
        <v>0</v>
      </c>
      <c r="N1137" s="594">
        <f t="shared" si="28"/>
        <v>0</v>
      </c>
      <c r="O1137" s="594">
        <v>20.377579726088705</v>
      </c>
      <c r="P1137" s="484"/>
      <c r="Q1137" s="484"/>
    </row>
    <row r="1138" spans="1:17">
      <c r="A1138" s="670">
        <v>1121</v>
      </c>
      <c r="B1138" s="677">
        <v>1</v>
      </c>
      <c r="C1138" s="677">
        <v>16</v>
      </c>
      <c r="D1138" s="677">
        <v>17</v>
      </c>
      <c r="E1138" s="676">
        <v>0</v>
      </c>
      <c r="F1138" s="448">
        <v>0</v>
      </c>
      <c r="G1138" s="358">
        <v>0</v>
      </c>
      <c r="H1138" s="428">
        <v>0</v>
      </c>
      <c r="I1138" s="428">
        <v>9.06</v>
      </c>
      <c r="J1138" s="428">
        <v>20.5229246719237</v>
      </c>
      <c r="K1138" s="430">
        <v>1.19</v>
      </c>
      <c r="L1138" s="430">
        <v>5</v>
      </c>
      <c r="M1138" s="479">
        <f t="shared" si="29"/>
        <v>0</v>
      </c>
      <c r="N1138" s="594">
        <f t="shared" si="28"/>
        <v>0</v>
      </c>
      <c r="O1138" s="594">
        <v>20.394903189750075</v>
      </c>
      <c r="P1138" s="484"/>
      <c r="Q1138" s="484"/>
    </row>
    <row r="1139" spans="1:17">
      <c r="A1139" s="670">
        <v>1122</v>
      </c>
      <c r="B1139" s="677">
        <v>1</v>
      </c>
      <c r="C1139" s="677">
        <v>16</v>
      </c>
      <c r="D1139" s="677">
        <v>18</v>
      </c>
      <c r="E1139" s="676">
        <v>0</v>
      </c>
      <c r="F1139" s="448">
        <v>0</v>
      </c>
      <c r="G1139" s="358">
        <v>0</v>
      </c>
      <c r="H1139" s="428">
        <v>0</v>
      </c>
      <c r="I1139" s="428">
        <v>7.39</v>
      </c>
      <c r="J1139" s="428">
        <v>20.49416556009318</v>
      </c>
      <c r="K1139" s="430">
        <v>1.84</v>
      </c>
      <c r="L1139" s="430">
        <v>5</v>
      </c>
      <c r="M1139" s="479">
        <f t="shared" si="29"/>
        <v>0.3</v>
      </c>
      <c r="N1139" s="594">
        <f t="shared" si="28"/>
        <v>0</v>
      </c>
      <c r="O1139" s="594">
        <v>20.366794323906539</v>
      </c>
      <c r="P1139" s="484"/>
      <c r="Q1139" s="484"/>
    </row>
    <row r="1140" spans="1:17">
      <c r="A1140" s="670">
        <v>1123</v>
      </c>
      <c r="B1140" s="677">
        <v>1</v>
      </c>
      <c r="C1140" s="677">
        <v>16</v>
      </c>
      <c r="D1140" s="677">
        <v>19</v>
      </c>
      <c r="E1140" s="676">
        <v>0</v>
      </c>
      <c r="F1140" s="448">
        <v>0</v>
      </c>
      <c r="G1140" s="358">
        <v>0</v>
      </c>
      <c r="H1140" s="428">
        <v>0</v>
      </c>
      <c r="I1140" s="428">
        <v>5.72</v>
      </c>
      <c r="J1140" s="428">
        <v>19.8143591148147</v>
      </c>
      <c r="K1140" s="430">
        <v>2.4900000000000002</v>
      </c>
      <c r="L1140" s="430">
        <v>5</v>
      </c>
      <c r="M1140" s="479">
        <f t="shared" si="29"/>
        <v>0</v>
      </c>
      <c r="N1140" s="594">
        <f t="shared" si="28"/>
        <v>0</v>
      </c>
      <c r="O1140" s="594">
        <v>20</v>
      </c>
      <c r="P1140" s="484"/>
      <c r="Q1140" s="484"/>
    </row>
    <row r="1141" spans="1:17">
      <c r="A1141" s="670">
        <v>1124</v>
      </c>
      <c r="B1141" s="677">
        <v>1</v>
      </c>
      <c r="C1141" s="677">
        <v>16</v>
      </c>
      <c r="D1141" s="677">
        <v>20</v>
      </c>
      <c r="E1141" s="676">
        <v>0</v>
      </c>
      <c r="F1141" s="448">
        <v>0</v>
      </c>
      <c r="G1141" s="358">
        <v>0</v>
      </c>
      <c r="H1141" s="428">
        <v>0</v>
      </c>
      <c r="I1141" s="428">
        <v>4.05</v>
      </c>
      <c r="J1141" s="428">
        <v>20.054884154514369</v>
      </c>
      <c r="K1141" s="430">
        <v>3.14</v>
      </c>
      <c r="L1141" s="430">
        <v>5</v>
      </c>
      <c r="M1141" s="479">
        <f t="shared" si="29"/>
        <v>0</v>
      </c>
      <c r="N1141" s="594">
        <f t="shared" si="28"/>
        <v>0</v>
      </c>
      <c r="O1141" s="594">
        <v>20.070205849123131</v>
      </c>
      <c r="P1141" s="484"/>
      <c r="Q1141" s="484"/>
    </row>
    <row r="1142" spans="1:17">
      <c r="A1142" s="670">
        <v>1125</v>
      </c>
      <c r="B1142" s="677">
        <v>1</v>
      </c>
      <c r="C1142" s="677">
        <v>16</v>
      </c>
      <c r="D1142" s="677">
        <v>21</v>
      </c>
      <c r="E1142" s="676">
        <v>0</v>
      </c>
      <c r="F1142" s="448">
        <v>0</v>
      </c>
      <c r="G1142" s="358">
        <v>0</v>
      </c>
      <c r="H1142" s="428">
        <v>0</v>
      </c>
      <c r="I1142" s="428">
        <v>3.65</v>
      </c>
      <c r="J1142" s="428">
        <v>20.15630504761333</v>
      </c>
      <c r="K1142" s="430">
        <v>3.2</v>
      </c>
      <c r="L1142" s="430">
        <v>5</v>
      </c>
      <c r="M1142" s="479">
        <f t="shared" si="29"/>
        <v>0</v>
      </c>
      <c r="N1142" s="594">
        <f t="shared" si="28"/>
        <v>0</v>
      </c>
      <c r="O1142" s="594">
        <v>20.109128831032447</v>
      </c>
      <c r="P1142" s="484"/>
      <c r="Q1142" s="484"/>
    </row>
    <row r="1143" spans="1:17">
      <c r="A1143" s="670">
        <v>1126</v>
      </c>
      <c r="B1143" s="677">
        <v>1</v>
      </c>
      <c r="C1143" s="677">
        <v>16</v>
      </c>
      <c r="D1143" s="677">
        <v>22</v>
      </c>
      <c r="E1143" s="676">
        <v>0</v>
      </c>
      <c r="F1143" s="448">
        <v>0</v>
      </c>
      <c r="G1143" s="358">
        <v>0</v>
      </c>
      <c r="H1143" s="428">
        <v>0</v>
      </c>
      <c r="I1143" s="428">
        <v>3.25</v>
      </c>
      <c r="J1143" s="428">
        <v>20.162604248259754</v>
      </c>
      <c r="K1143" s="430">
        <v>3.26</v>
      </c>
      <c r="L1143" s="430">
        <v>5</v>
      </c>
      <c r="M1143" s="479">
        <f t="shared" si="29"/>
        <v>0</v>
      </c>
      <c r="N1143" s="594">
        <f t="shared" si="28"/>
        <v>0</v>
      </c>
      <c r="O1143" s="594">
        <v>20.097522021863021</v>
      </c>
      <c r="P1143" s="484"/>
      <c r="Q1143" s="484"/>
    </row>
    <row r="1144" spans="1:17">
      <c r="A1144" s="670">
        <v>1127</v>
      </c>
      <c r="B1144" s="677">
        <v>1</v>
      </c>
      <c r="C1144" s="677">
        <v>16</v>
      </c>
      <c r="D1144" s="677">
        <v>23</v>
      </c>
      <c r="E1144" s="676">
        <v>0</v>
      </c>
      <c r="F1144" s="448">
        <v>0</v>
      </c>
      <c r="G1144" s="358">
        <v>0</v>
      </c>
      <c r="H1144" s="428">
        <v>0</v>
      </c>
      <c r="I1144" s="428">
        <v>2.85</v>
      </c>
      <c r="J1144" s="428">
        <v>20.138372745993756</v>
      </c>
      <c r="K1144" s="430">
        <v>3.31</v>
      </c>
      <c r="L1144" s="430">
        <v>5</v>
      </c>
      <c r="M1144" s="479">
        <f t="shared" si="29"/>
        <v>0</v>
      </c>
      <c r="N1144" s="594">
        <f t="shared" si="28"/>
        <v>0</v>
      </c>
      <c r="O1144" s="594">
        <v>20.069697183785117</v>
      </c>
      <c r="P1144" s="484"/>
      <c r="Q1144" s="484"/>
    </row>
    <row r="1145" spans="1:17">
      <c r="A1145" s="670">
        <v>1128</v>
      </c>
      <c r="B1145" s="677">
        <v>1</v>
      </c>
      <c r="C1145" s="677">
        <v>16</v>
      </c>
      <c r="D1145" s="677">
        <v>24</v>
      </c>
      <c r="E1145" s="676">
        <v>0</v>
      </c>
      <c r="F1145" s="448">
        <v>0</v>
      </c>
      <c r="G1145" s="358">
        <v>0</v>
      </c>
      <c r="H1145" s="428">
        <v>0</v>
      </c>
      <c r="I1145" s="428">
        <v>2.73</v>
      </c>
      <c r="J1145" s="428">
        <v>20.107328080252039</v>
      </c>
      <c r="K1145" s="430">
        <v>3.25</v>
      </c>
      <c r="L1145" s="430">
        <v>5</v>
      </c>
      <c r="M1145" s="479">
        <f t="shared" si="29"/>
        <v>0</v>
      </c>
      <c r="N1145" s="594">
        <f t="shared" si="28"/>
        <v>0</v>
      </c>
      <c r="O1145" s="594">
        <v>20.039588085123249</v>
      </c>
      <c r="P1145" s="484"/>
      <c r="Q1145" s="484"/>
    </row>
    <row r="1146" spans="1:17">
      <c r="A1146" s="670">
        <v>1129</v>
      </c>
      <c r="B1146" s="677">
        <v>1</v>
      </c>
      <c r="C1146" s="677">
        <v>17</v>
      </c>
      <c r="D1146" s="677">
        <v>1</v>
      </c>
      <c r="E1146" s="676">
        <v>0</v>
      </c>
      <c r="F1146" s="448">
        <v>0</v>
      </c>
      <c r="G1146" s="358">
        <v>0</v>
      </c>
      <c r="H1146" s="428">
        <v>0</v>
      </c>
      <c r="I1146" s="428">
        <v>2.61</v>
      </c>
      <c r="J1146" s="428">
        <v>20.074623105980429</v>
      </c>
      <c r="K1146" s="430">
        <v>3.18</v>
      </c>
      <c r="L1146" s="430">
        <v>5</v>
      </c>
      <c r="M1146" s="479">
        <f t="shared" si="29"/>
        <v>0</v>
      </c>
      <c r="N1146" s="594">
        <f t="shared" si="28"/>
        <v>0</v>
      </c>
      <c r="O1146" s="594">
        <v>20.008835462935572</v>
      </c>
      <c r="P1146" s="484"/>
      <c r="Q1146" s="484"/>
    </row>
    <row r="1147" spans="1:17">
      <c r="A1147" s="670">
        <v>1130</v>
      </c>
      <c r="B1147" s="677">
        <v>1</v>
      </c>
      <c r="C1147" s="677">
        <v>17</v>
      </c>
      <c r="D1147" s="677">
        <v>2</v>
      </c>
      <c r="E1147" s="676">
        <v>0</v>
      </c>
      <c r="F1147" s="448">
        <v>0</v>
      </c>
      <c r="G1147" s="358">
        <v>0</v>
      </c>
      <c r="H1147" s="428">
        <v>0</v>
      </c>
      <c r="I1147" s="428">
        <v>2.4900000000000002</v>
      </c>
      <c r="J1147" s="428">
        <v>19.980633174868299</v>
      </c>
      <c r="K1147" s="430">
        <v>3.12</v>
      </c>
      <c r="L1147" s="430">
        <v>5</v>
      </c>
      <c r="M1147" s="479">
        <f t="shared" si="29"/>
        <v>0</v>
      </c>
      <c r="N1147" s="594">
        <f t="shared" si="28"/>
        <v>0</v>
      </c>
      <c r="O1147" s="594">
        <v>19.940220411243704</v>
      </c>
      <c r="P1147" s="484"/>
      <c r="Q1147" s="484"/>
    </row>
    <row r="1148" spans="1:17">
      <c r="A1148" s="670">
        <v>1131</v>
      </c>
      <c r="B1148" s="677">
        <v>1</v>
      </c>
      <c r="C1148" s="677">
        <v>17</v>
      </c>
      <c r="D1148" s="677">
        <v>3</v>
      </c>
      <c r="E1148" s="676">
        <v>0</v>
      </c>
      <c r="F1148" s="448">
        <v>0</v>
      </c>
      <c r="G1148" s="358">
        <v>0</v>
      </c>
      <c r="H1148" s="428">
        <v>0</v>
      </c>
      <c r="I1148" s="428">
        <v>2.5299999999999998</v>
      </c>
      <c r="J1148" s="428">
        <v>19.925447220985752</v>
      </c>
      <c r="K1148" s="430">
        <v>3.18</v>
      </c>
      <c r="L1148" s="430">
        <v>5</v>
      </c>
      <c r="M1148" s="479">
        <f t="shared" si="29"/>
        <v>0</v>
      </c>
      <c r="N1148" s="594">
        <f t="shared" si="28"/>
        <v>0</v>
      </c>
      <c r="O1148" s="594">
        <v>19.89551524006421</v>
      </c>
      <c r="P1148" s="484"/>
      <c r="Q1148" s="484"/>
    </row>
    <row r="1149" spans="1:17">
      <c r="A1149" s="670">
        <v>1132</v>
      </c>
      <c r="B1149" s="677">
        <v>1</v>
      </c>
      <c r="C1149" s="677">
        <v>17</v>
      </c>
      <c r="D1149" s="677">
        <v>4</v>
      </c>
      <c r="E1149" s="676">
        <v>0</v>
      </c>
      <c r="F1149" s="448">
        <v>0</v>
      </c>
      <c r="G1149" s="358">
        <v>0</v>
      </c>
      <c r="H1149" s="428">
        <v>0</v>
      </c>
      <c r="I1149" s="428">
        <v>2.57</v>
      </c>
      <c r="J1149" s="428">
        <v>19.884225250457856</v>
      </c>
      <c r="K1149" s="430">
        <v>3.25</v>
      </c>
      <c r="L1149" s="430">
        <v>5</v>
      </c>
      <c r="M1149" s="479">
        <f t="shared" si="29"/>
        <v>0</v>
      </c>
      <c r="N1149" s="594">
        <f t="shared" si="28"/>
        <v>0</v>
      </c>
      <c r="O1149" s="594">
        <v>19.859003890586216</v>
      </c>
      <c r="P1149" s="484"/>
      <c r="Q1149" s="484"/>
    </row>
    <row r="1150" spans="1:17">
      <c r="A1150" s="670">
        <v>1133</v>
      </c>
      <c r="B1150" s="677">
        <v>1</v>
      </c>
      <c r="C1150" s="677">
        <v>17</v>
      </c>
      <c r="D1150" s="677">
        <v>5</v>
      </c>
      <c r="E1150" s="676">
        <v>0</v>
      </c>
      <c r="F1150" s="448">
        <v>0</v>
      </c>
      <c r="G1150" s="358">
        <v>0</v>
      </c>
      <c r="H1150" s="428">
        <v>0</v>
      </c>
      <c r="I1150" s="428">
        <v>2.61</v>
      </c>
      <c r="J1150" s="428">
        <v>19.848489822742934</v>
      </c>
      <c r="K1150" s="430">
        <v>3.31</v>
      </c>
      <c r="L1150" s="430">
        <v>5</v>
      </c>
      <c r="M1150" s="479">
        <f t="shared" si="29"/>
        <v>0</v>
      </c>
      <c r="N1150" s="594">
        <f t="shared" si="28"/>
        <v>0</v>
      </c>
      <c r="O1150" s="594">
        <v>19.825899751559263</v>
      </c>
      <c r="P1150" s="484"/>
      <c r="Q1150" s="484"/>
    </row>
    <row r="1151" spans="1:17">
      <c r="A1151" s="670">
        <v>1134</v>
      </c>
      <c r="B1151" s="677">
        <v>1</v>
      </c>
      <c r="C1151" s="677">
        <v>17</v>
      </c>
      <c r="D1151" s="677">
        <v>6</v>
      </c>
      <c r="E1151" s="676">
        <v>0</v>
      </c>
      <c r="F1151" s="448">
        <v>0</v>
      </c>
      <c r="G1151" s="358">
        <v>0</v>
      </c>
      <c r="H1151" s="428">
        <v>0</v>
      </c>
      <c r="I1151" s="428">
        <v>2.34</v>
      </c>
      <c r="J1151" s="428">
        <v>19.811933092254733</v>
      </c>
      <c r="K1151" s="430">
        <v>3.24</v>
      </c>
      <c r="L1151" s="430">
        <v>5</v>
      </c>
      <c r="M1151" s="479">
        <f t="shared" si="29"/>
        <v>0.3</v>
      </c>
      <c r="N1151" s="594">
        <f t="shared" si="28"/>
        <v>0</v>
      </c>
      <c r="O1151" s="594">
        <v>19.791188443452675</v>
      </c>
      <c r="P1151" s="484"/>
      <c r="Q1151" s="484"/>
    </row>
    <row r="1152" spans="1:17">
      <c r="A1152" s="670">
        <v>1135</v>
      </c>
      <c r="B1152" s="677">
        <v>1</v>
      </c>
      <c r="C1152" s="677">
        <v>17</v>
      </c>
      <c r="D1152" s="677">
        <v>7</v>
      </c>
      <c r="E1152" s="676">
        <v>0</v>
      </c>
      <c r="F1152" s="448">
        <v>0</v>
      </c>
      <c r="G1152" s="358">
        <v>0</v>
      </c>
      <c r="H1152" s="428">
        <v>0</v>
      </c>
      <c r="I1152" s="428">
        <v>2.0699999999999998</v>
      </c>
      <c r="J1152" s="428">
        <v>19.933891155658465</v>
      </c>
      <c r="K1152" s="430">
        <v>3.16</v>
      </c>
      <c r="L1152" s="430">
        <v>5</v>
      </c>
      <c r="M1152" s="479">
        <f t="shared" si="29"/>
        <v>0</v>
      </c>
      <c r="N1152" s="594">
        <f t="shared" si="28"/>
        <v>0</v>
      </c>
      <c r="O1152" s="594">
        <v>20</v>
      </c>
      <c r="P1152" s="484"/>
      <c r="Q1152" s="484"/>
    </row>
    <row r="1153" spans="1:17">
      <c r="A1153" s="670">
        <v>1136</v>
      </c>
      <c r="B1153" s="677">
        <v>1</v>
      </c>
      <c r="C1153" s="677">
        <v>17</v>
      </c>
      <c r="D1153" s="677">
        <v>8</v>
      </c>
      <c r="E1153" s="676">
        <v>0</v>
      </c>
      <c r="F1153" s="448">
        <v>0</v>
      </c>
      <c r="G1153" s="358">
        <v>0</v>
      </c>
      <c r="H1153" s="428">
        <v>0</v>
      </c>
      <c r="I1153" s="428">
        <v>1.79</v>
      </c>
      <c r="J1153" s="428">
        <v>20.099909199435366</v>
      </c>
      <c r="K1153" s="430">
        <v>3.09</v>
      </c>
      <c r="L1153" s="430">
        <v>5</v>
      </c>
      <c r="M1153" s="479">
        <f t="shared" si="29"/>
        <v>0</v>
      </c>
      <c r="N1153" s="594">
        <f t="shared" si="28"/>
        <v>0</v>
      </c>
      <c r="O1153" s="594">
        <v>20</v>
      </c>
      <c r="P1153" s="484"/>
      <c r="Q1153" s="484"/>
    </row>
    <row r="1154" spans="1:17">
      <c r="A1154" s="670">
        <v>1137</v>
      </c>
      <c r="B1154" s="677">
        <v>1</v>
      </c>
      <c r="C1154" s="677">
        <v>17</v>
      </c>
      <c r="D1154" s="677">
        <v>9</v>
      </c>
      <c r="E1154" s="676">
        <v>0</v>
      </c>
      <c r="F1154" s="448">
        <v>0</v>
      </c>
      <c r="G1154" s="358">
        <v>0</v>
      </c>
      <c r="H1154" s="428">
        <v>0</v>
      </c>
      <c r="I1154" s="428">
        <v>2.4900000000000002</v>
      </c>
      <c r="J1154" s="428">
        <v>20.121620663287814</v>
      </c>
      <c r="K1154" s="430">
        <v>2.8</v>
      </c>
      <c r="L1154" s="430">
        <v>5</v>
      </c>
      <c r="M1154" s="479">
        <f t="shared" si="29"/>
        <v>0</v>
      </c>
      <c r="N1154" s="594">
        <f t="shared" si="28"/>
        <v>0</v>
      </c>
      <c r="O1154" s="594">
        <v>20.000000000000007</v>
      </c>
      <c r="P1154" s="484"/>
      <c r="Q1154" s="484"/>
    </row>
    <row r="1155" spans="1:17">
      <c r="A1155" s="670">
        <v>1138</v>
      </c>
      <c r="B1155" s="677">
        <v>1</v>
      </c>
      <c r="C1155" s="677">
        <v>17</v>
      </c>
      <c r="D1155" s="677">
        <v>10</v>
      </c>
      <c r="E1155" s="676">
        <v>0</v>
      </c>
      <c r="F1155" s="448">
        <v>0</v>
      </c>
      <c r="G1155" s="358">
        <v>0</v>
      </c>
      <c r="H1155" s="428">
        <v>0</v>
      </c>
      <c r="I1155" s="428">
        <v>3.18</v>
      </c>
      <c r="J1155" s="428">
        <v>20.130309619380519</v>
      </c>
      <c r="K1155" s="430">
        <v>2.5</v>
      </c>
      <c r="L1155" s="430">
        <v>5</v>
      </c>
      <c r="M1155" s="479">
        <f t="shared" si="29"/>
        <v>0</v>
      </c>
      <c r="N1155" s="594">
        <f t="shared" si="28"/>
        <v>0</v>
      </c>
      <c r="O1155" s="594">
        <v>19.999999999999993</v>
      </c>
      <c r="P1155" s="484"/>
      <c r="Q1155" s="484"/>
    </row>
    <row r="1156" spans="1:17">
      <c r="A1156" s="670">
        <v>1139</v>
      </c>
      <c r="B1156" s="677">
        <v>1</v>
      </c>
      <c r="C1156" s="677">
        <v>17</v>
      </c>
      <c r="D1156" s="677">
        <v>11</v>
      </c>
      <c r="E1156" s="676">
        <v>0</v>
      </c>
      <c r="F1156" s="448">
        <v>0</v>
      </c>
      <c r="G1156" s="358">
        <v>0</v>
      </c>
      <c r="H1156" s="428">
        <v>0</v>
      </c>
      <c r="I1156" s="428">
        <v>3.88</v>
      </c>
      <c r="J1156" s="428">
        <v>20.083941351744251</v>
      </c>
      <c r="K1156" s="430">
        <v>2.21</v>
      </c>
      <c r="L1156" s="430">
        <v>5</v>
      </c>
      <c r="M1156" s="479">
        <f t="shared" si="29"/>
        <v>0</v>
      </c>
      <c r="N1156" s="594">
        <f t="shared" si="28"/>
        <v>0</v>
      </c>
      <c r="O1156" s="594">
        <v>19.999999999999993</v>
      </c>
      <c r="P1156" s="484"/>
      <c r="Q1156" s="484"/>
    </row>
    <row r="1157" spans="1:17">
      <c r="A1157" s="670">
        <v>1140</v>
      </c>
      <c r="B1157" s="677">
        <v>1</v>
      </c>
      <c r="C1157" s="677">
        <v>17</v>
      </c>
      <c r="D1157" s="677">
        <v>12</v>
      </c>
      <c r="E1157" s="676">
        <v>0</v>
      </c>
      <c r="F1157" s="448">
        <v>0</v>
      </c>
      <c r="G1157" s="358">
        <v>0</v>
      </c>
      <c r="H1157" s="428">
        <v>0</v>
      </c>
      <c r="I1157" s="428">
        <v>5.92</v>
      </c>
      <c r="J1157" s="428">
        <v>20.210028387823822</v>
      </c>
      <c r="K1157" s="430">
        <v>2.29</v>
      </c>
      <c r="L1157" s="430">
        <v>5</v>
      </c>
      <c r="M1157" s="479">
        <f t="shared" si="29"/>
        <v>0.3</v>
      </c>
      <c r="N1157" s="594">
        <f t="shared" si="28"/>
        <v>0</v>
      </c>
      <c r="O1157" s="594">
        <v>20.11429656354705</v>
      </c>
      <c r="P1157" s="484"/>
      <c r="Q1157" s="484"/>
    </row>
    <row r="1158" spans="1:17">
      <c r="A1158" s="670">
        <v>1141</v>
      </c>
      <c r="B1158" s="677">
        <v>1</v>
      </c>
      <c r="C1158" s="677">
        <v>17</v>
      </c>
      <c r="D1158" s="677">
        <v>13</v>
      </c>
      <c r="E1158" s="676">
        <v>0</v>
      </c>
      <c r="F1158" s="448">
        <v>0</v>
      </c>
      <c r="G1158" s="358">
        <v>0</v>
      </c>
      <c r="H1158" s="428">
        <v>0</v>
      </c>
      <c r="I1158" s="428">
        <v>7.97</v>
      </c>
      <c r="J1158" s="428">
        <v>19.858020765987167</v>
      </c>
      <c r="K1158" s="430">
        <v>2.37</v>
      </c>
      <c r="L1158" s="430">
        <v>5</v>
      </c>
      <c r="M1158" s="479">
        <f t="shared" si="29"/>
        <v>0</v>
      </c>
      <c r="N1158" s="594">
        <f t="shared" si="28"/>
        <v>0</v>
      </c>
      <c r="O1158" s="594">
        <v>20</v>
      </c>
      <c r="P1158" s="484"/>
      <c r="Q1158" s="484"/>
    </row>
    <row r="1159" spans="1:17">
      <c r="A1159" s="670">
        <v>1142</v>
      </c>
      <c r="B1159" s="677">
        <v>1</v>
      </c>
      <c r="C1159" s="677">
        <v>17</v>
      </c>
      <c r="D1159" s="677">
        <v>14</v>
      </c>
      <c r="E1159" s="676">
        <v>0</v>
      </c>
      <c r="F1159" s="448">
        <v>0</v>
      </c>
      <c r="G1159" s="358">
        <v>0</v>
      </c>
      <c r="H1159" s="428">
        <v>0</v>
      </c>
      <c r="I1159" s="428">
        <v>10.02</v>
      </c>
      <c r="J1159" s="428">
        <v>20.313462316746435</v>
      </c>
      <c r="K1159" s="430">
        <v>2.46</v>
      </c>
      <c r="L1159" s="430">
        <v>5</v>
      </c>
      <c r="M1159" s="479">
        <f t="shared" si="29"/>
        <v>0</v>
      </c>
      <c r="N1159" s="594">
        <f t="shared" si="28"/>
        <v>0</v>
      </c>
      <c r="O1159" s="594">
        <v>20.25543434589833</v>
      </c>
      <c r="P1159" s="484"/>
      <c r="Q1159" s="484"/>
    </row>
    <row r="1160" spans="1:17">
      <c r="A1160" s="670">
        <v>1143</v>
      </c>
      <c r="B1160" s="677">
        <v>1</v>
      </c>
      <c r="C1160" s="677">
        <v>17</v>
      </c>
      <c r="D1160" s="677">
        <v>15</v>
      </c>
      <c r="E1160" s="676">
        <v>0</v>
      </c>
      <c r="F1160" s="448">
        <v>0</v>
      </c>
      <c r="G1160" s="358">
        <v>0</v>
      </c>
      <c r="H1160" s="428">
        <v>0</v>
      </c>
      <c r="I1160" s="428">
        <v>9.77</v>
      </c>
      <c r="J1160" s="428">
        <v>20.471869686620899</v>
      </c>
      <c r="K1160" s="430">
        <v>2.42</v>
      </c>
      <c r="L1160" s="430">
        <v>5</v>
      </c>
      <c r="M1160" s="479">
        <f t="shared" si="29"/>
        <v>0</v>
      </c>
      <c r="N1160" s="594">
        <f t="shared" si="28"/>
        <v>0</v>
      </c>
      <c r="O1160" s="594">
        <v>20.358928742924885</v>
      </c>
      <c r="P1160" s="484"/>
      <c r="Q1160" s="484"/>
    </row>
    <row r="1161" spans="1:17">
      <c r="A1161" s="670">
        <v>1144</v>
      </c>
      <c r="B1161" s="677">
        <v>1</v>
      </c>
      <c r="C1161" s="677">
        <v>17</v>
      </c>
      <c r="D1161" s="677">
        <v>16</v>
      </c>
      <c r="E1161" s="676">
        <v>0</v>
      </c>
      <c r="F1161" s="448">
        <v>0</v>
      </c>
      <c r="G1161" s="358">
        <v>0</v>
      </c>
      <c r="H1161" s="428">
        <v>0</v>
      </c>
      <c r="I1161" s="428">
        <v>9.5299999999999994</v>
      </c>
      <c r="J1161" s="428">
        <v>20.55051873041397</v>
      </c>
      <c r="K1161" s="430">
        <v>2.39</v>
      </c>
      <c r="L1161" s="430">
        <v>5</v>
      </c>
      <c r="M1161" s="479">
        <f t="shared" si="29"/>
        <v>0</v>
      </c>
      <c r="N1161" s="594">
        <f t="shared" si="28"/>
        <v>0</v>
      </c>
      <c r="O1161" s="594">
        <v>20.421240853710053</v>
      </c>
      <c r="P1161" s="484"/>
      <c r="Q1161" s="484"/>
    </row>
    <row r="1162" spans="1:17">
      <c r="A1162" s="670">
        <v>1145</v>
      </c>
      <c r="B1162" s="677">
        <v>1</v>
      </c>
      <c r="C1162" s="677">
        <v>17</v>
      </c>
      <c r="D1162" s="677">
        <v>17</v>
      </c>
      <c r="E1162" s="676">
        <v>0</v>
      </c>
      <c r="F1162" s="448">
        <v>0</v>
      </c>
      <c r="G1162" s="358">
        <v>0</v>
      </c>
      <c r="H1162" s="428">
        <v>0</v>
      </c>
      <c r="I1162" s="428">
        <v>9.2799999999999994</v>
      </c>
      <c r="J1162" s="428">
        <v>20.562979208156133</v>
      </c>
      <c r="K1162" s="430">
        <v>2.36</v>
      </c>
      <c r="L1162" s="430">
        <v>5</v>
      </c>
      <c r="M1162" s="479">
        <f t="shared" si="29"/>
        <v>0</v>
      </c>
      <c r="N1162" s="594">
        <f t="shared" si="28"/>
        <v>0</v>
      </c>
      <c r="O1162" s="594">
        <v>20.437117012145823</v>
      </c>
      <c r="P1162" s="484"/>
      <c r="Q1162" s="484"/>
    </row>
    <row r="1163" spans="1:17">
      <c r="A1163" s="670">
        <v>1146</v>
      </c>
      <c r="B1163" s="677">
        <v>1</v>
      </c>
      <c r="C1163" s="677">
        <v>17</v>
      </c>
      <c r="D1163" s="677">
        <v>18</v>
      </c>
      <c r="E1163" s="676">
        <v>0</v>
      </c>
      <c r="F1163" s="448">
        <v>0</v>
      </c>
      <c r="G1163" s="358">
        <v>0</v>
      </c>
      <c r="H1163" s="428">
        <v>0</v>
      </c>
      <c r="I1163" s="428">
        <v>7.99</v>
      </c>
      <c r="J1163" s="428">
        <v>20.520521641755664</v>
      </c>
      <c r="K1163" s="430">
        <v>2.4900000000000002</v>
      </c>
      <c r="L1163" s="430">
        <v>5</v>
      </c>
      <c r="M1163" s="479">
        <f t="shared" si="29"/>
        <v>0.3</v>
      </c>
      <c r="N1163" s="594">
        <f t="shared" si="28"/>
        <v>0</v>
      </c>
      <c r="O1163" s="594">
        <v>20.399040328769736</v>
      </c>
      <c r="P1163" s="484"/>
      <c r="Q1163" s="484"/>
    </row>
    <row r="1164" spans="1:17">
      <c r="A1164" s="670">
        <v>1147</v>
      </c>
      <c r="B1164" s="677">
        <v>1</v>
      </c>
      <c r="C1164" s="677">
        <v>17</v>
      </c>
      <c r="D1164" s="677">
        <v>19</v>
      </c>
      <c r="E1164" s="676">
        <v>0</v>
      </c>
      <c r="F1164" s="448">
        <v>0</v>
      </c>
      <c r="G1164" s="358">
        <v>0</v>
      </c>
      <c r="H1164" s="428">
        <v>0</v>
      </c>
      <c r="I1164" s="428">
        <v>6.69</v>
      </c>
      <c r="J1164" s="428">
        <v>19.785528963307321</v>
      </c>
      <c r="K1164" s="430">
        <v>2.63</v>
      </c>
      <c r="L1164" s="430">
        <v>5</v>
      </c>
      <c r="M1164" s="479">
        <f t="shared" si="29"/>
        <v>0</v>
      </c>
      <c r="N1164" s="594">
        <f t="shared" si="28"/>
        <v>0</v>
      </c>
      <c r="O1164" s="594">
        <v>20</v>
      </c>
      <c r="P1164" s="484"/>
      <c r="Q1164" s="484"/>
    </row>
    <row r="1165" spans="1:17">
      <c r="A1165" s="670">
        <v>1148</v>
      </c>
      <c r="B1165" s="677">
        <v>1</v>
      </c>
      <c r="C1165" s="677">
        <v>17</v>
      </c>
      <c r="D1165" s="677">
        <v>20</v>
      </c>
      <c r="E1165" s="676">
        <v>0</v>
      </c>
      <c r="F1165" s="448">
        <v>0</v>
      </c>
      <c r="G1165" s="358">
        <v>0</v>
      </c>
      <c r="H1165" s="428">
        <v>0</v>
      </c>
      <c r="I1165" s="428">
        <v>5.39</v>
      </c>
      <c r="J1165" s="428">
        <v>20.081515042070109</v>
      </c>
      <c r="K1165" s="430">
        <v>2.76</v>
      </c>
      <c r="L1165" s="430">
        <v>5</v>
      </c>
      <c r="M1165" s="479">
        <f t="shared" si="29"/>
        <v>0</v>
      </c>
      <c r="N1165" s="594">
        <f t="shared" si="28"/>
        <v>0</v>
      </c>
      <c r="O1165" s="594">
        <v>20.106739655043803</v>
      </c>
      <c r="P1165" s="484"/>
      <c r="Q1165" s="484"/>
    </row>
    <row r="1166" spans="1:17">
      <c r="A1166" s="670">
        <v>1149</v>
      </c>
      <c r="B1166" s="677">
        <v>1</v>
      </c>
      <c r="C1166" s="677">
        <v>17</v>
      </c>
      <c r="D1166" s="677">
        <v>21</v>
      </c>
      <c r="E1166" s="676">
        <v>0</v>
      </c>
      <c r="F1166" s="448">
        <v>0</v>
      </c>
      <c r="G1166" s="358">
        <v>0</v>
      </c>
      <c r="H1166" s="428">
        <v>0</v>
      </c>
      <c r="I1166" s="428">
        <v>5.13</v>
      </c>
      <c r="J1166" s="428">
        <v>20.20639910332244</v>
      </c>
      <c r="K1166" s="430">
        <v>2.72</v>
      </c>
      <c r="L1166" s="430">
        <v>5</v>
      </c>
      <c r="M1166" s="479">
        <f t="shared" si="29"/>
        <v>0</v>
      </c>
      <c r="N1166" s="594">
        <f t="shared" si="28"/>
        <v>0</v>
      </c>
      <c r="O1166" s="594">
        <v>20.161099353351499</v>
      </c>
      <c r="P1166" s="484"/>
      <c r="Q1166" s="484"/>
    </row>
    <row r="1167" spans="1:17">
      <c r="A1167" s="670">
        <v>1150</v>
      </c>
      <c r="B1167" s="677">
        <v>1</v>
      </c>
      <c r="C1167" s="677">
        <v>17</v>
      </c>
      <c r="D1167" s="677">
        <v>22</v>
      </c>
      <c r="E1167" s="676">
        <v>0</v>
      </c>
      <c r="F1167" s="448">
        <v>0</v>
      </c>
      <c r="G1167" s="358">
        <v>0</v>
      </c>
      <c r="H1167" s="428">
        <v>0</v>
      </c>
      <c r="I1167" s="428">
        <v>4.87</v>
      </c>
      <c r="J1167" s="428">
        <v>20.225300662858203</v>
      </c>
      <c r="K1167" s="430">
        <v>2.68</v>
      </c>
      <c r="L1167" s="430">
        <v>5</v>
      </c>
      <c r="M1167" s="479">
        <f t="shared" si="29"/>
        <v>0</v>
      </c>
      <c r="N1167" s="594">
        <f t="shared" si="28"/>
        <v>0</v>
      </c>
      <c r="O1167" s="594">
        <v>20.158842501505056</v>
      </c>
      <c r="P1167" s="484"/>
      <c r="Q1167" s="484"/>
    </row>
    <row r="1168" spans="1:17">
      <c r="A1168" s="670">
        <v>1151</v>
      </c>
      <c r="B1168" s="677">
        <v>1</v>
      </c>
      <c r="C1168" s="677">
        <v>17</v>
      </c>
      <c r="D1168" s="677">
        <v>23</v>
      </c>
      <c r="E1168" s="676">
        <v>0</v>
      </c>
      <c r="F1168" s="448">
        <v>0</v>
      </c>
      <c r="G1168" s="358">
        <v>0</v>
      </c>
      <c r="H1168" s="428">
        <v>0</v>
      </c>
      <c r="I1168" s="428">
        <v>4.6100000000000003</v>
      </c>
      <c r="J1168" s="428">
        <v>20.210132632421033</v>
      </c>
      <c r="K1168" s="430">
        <v>2.63</v>
      </c>
      <c r="L1168" s="430">
        <v>5</v>
      </c>
      <c r="M1168" s="479">
        <f t="shared" si="29"/>
        <v>0</v>
      </c>
      <c r="N1168" s="594">
        <f t="shared" si="28"/>
        <v>0</v>
      </c>
      <c r="O1168" s="594">
        <v>20.138446631861765</v>
      </c>
      <c r="P1168" s="484"/>
      <c r="Q1168" s="484"/>
    </row>
    <row r="1169" spans="1:17">
      <c r="A1169" s="670">
        <v>1152</v>
      </c>
      <c r="B1169" s="677">
        <v>1</v>
      </c>
      <c r="C1169" s="677">
        <v>17</v>
      </c>
      <c r="D1169" s="677">
        <v>24</v>
      </c>
      <c r="E1169" s="676">
        <v>0</v>
      </c>
      <c r="F1169" s="448">
        <v>0</v>
      </c>
      <c r="G1169" s="358">
        <v>0</v>
      </c>
      <c r="H1169" s="428">
        <v>0</v>
      </c>
      <c r="I1169" s="428">
        <v>4.45</v>
      </c>
      <c r="J1169" s="428">
        <v>20.185116682820833</v>
      </c>
      <c r="K1169" s="430">
        <v>2.58</v>
      </c>
      <c r="L1169" s="430">
        <v>5</v>
      </c>
      <c r="M1169" s="479">
        <f t="shared" si="29"/>
        <v>0</v>
      </c>
      <c r="N1169" s="594">
        <f t="shared" si="28"/>
        <v>0</v>
      </c>
      <c r="O1169" s="594">
        <v>20.113301039561492</v>
      </c>
      <c r="P1169" s="484"/>
      <c r="Q1169" s="484"/>
    </row>
    <row r="1170" spans="1:17">
      <c r="A1170" s="670">
        <v>1153</v>
      </c>
      <c r="B1170" s="677">
        <v>1</v>
      </c>
      <c r="C1170" s="677">
        <v>18</v>
      </c>
      <c r="D1170" s="677">
        <v>1</v>
      </c>
      <c r="E1170" s="676">
        <v>0</v>
      </c>
      <c r="F1170" s="448">
        <v>0</v>
      </c>
      <c r="G1170" s="358">
        <v>0</v>
      </c>
      <c r="H1170" s="428">
        <v>0</v>
      </c>
      <c r="I1170" s="428">
        <v>4.29</v>
      </c>
      <c r="J1170" s="428">
        <v>20.157209746790947</v>
      </c>
      <c r="K1170" s="430">
        <v>2.52</v>
      </c>
      <c r="L1170" s="430">
        <v>5</v>
      </c>
      <c r="M1170" s="479">
        <f t="shared" si="29"/>
        <v>0</v>
      </c>
      <c r="N1170" s="594">
        <f t="shared" si="28"/>
        <v>0</v>
      </c>
      <c r="O1170" s="594">
        <v>20.086732151262872</v>
      </c>
      <c r="P1170" s="484"/>
      <c r="Q1170" s="484"/>
    </row>
    <row r="1171" spans="1:17">
      <c r="A1171" s="670">
        <v>1154</v>
      </c>
      <c r="B1171" s="677">
        <v>1</v>
      </c>
      <c r="C1171" s="677">
        <v>18</v>
      </c>
      <c r="D1171" s="677">
        <v>2</v>
      </c>
      <c r="E1171" s="676">
        <v>0</v>
      </c>
      <c r="F1171" s="448">
        <v>0</v>
      </c>
      <c r="G1171" s="358">
        <v>0</v>
      </c>
      <c r="H1171" s="428">
        <v>0</v>
      </c>
      <c r="I1171" s="428">
        <v>4.13</v>
      </c>
      <c r="J1171" s="428">
        <v>20.067399300181027</v>
      </c>
      <c r="K1171" s="430">
        <v>2.4700000000000002</v>
      </c>
      <c r="L1171" s="430">
        <v>5</v>
      </c>
      <c r="M1171" s="479">
        <f t="shared" si="29"/>
        <v>0</v>
      </c>
      <c r="N1171" s="594">
        <f t="shared" ref="N1171:N1234" si="30">+IF((O1170-I1170)&gt;$O$8,1,0)*IF(I1170&gt;$O$9,1,0)*IF(O1170&gt;($O$11-$O$10),1,0)</f>
        <v>0</v>
      </c>
      <c r="O1171" s="594">
        <v>20.021870208582207</v>
      </c>
      <c r="P1171" s="484"/>
      <c r="Q1171" s="484"/>
    </row>
    <row r="1172" spans="1:17">
      <c r="A1172" s="670">
        <v>1155</v>
      </c>
      <c r="B1172" s="677">
        <v>1</v>
      </c>
      <c r="C1172" s="677">
        <v>18</v>
      </c>
      <c r="D1172" s="677">
        <v>3</v>
      </c>
      <c r="E1172" s="676">
        <v>0</v>
      </c>
      <c r="F1172" s="448">
        <v>0</v>
      </c>
      <c r="G1172" s="358">
        <v>0</v>
      </c>
      <c r="H1172" s="428">
        <v>0</v>
      </c>
      <c r="I1172" s="428">
        <v>4.33</v>
      </c>
      <c r="J1172" s="428">
        <v>20.018169898538396</v>
      </c>
      <c r="K1172" s="430">
        <v>2.4700000000000002</v>
      </c>
      <c r="L1172" s="430">
        <v>5</v>
      </c>
      <c r="M1172" s="479">
        <f t="shared" si="29"/>
        <v>0</v>
      </c>
      <c r="N1172" s="594">
        <f t="shared" si="30"/>
        <v>0</v>
      </c>
      <c r="O1172" s="594">
        <v>19.982766208894425</v>
      </c>
      <c r="P1172" s="484"/>
      <c r="Q1172" s="484"/>
    </row>
    <row r="1173" spans="1:17">
      <c r="A1173" s="670">
        <v>1156</v>
      </c>
      <c r="B1173" s="677">
        <v>1</v>
      </c>
      <c r="C1173" s="677">
        <v>18</v>
      </c>
      <c r="D1173" s="677">
        <v>4</v>
      </c>
      <c r="E1173" s="676">
        <v>0</v>
      </c>
      <c r="F1173" s="448">
        <v>0</v>
      </c>
      <c r="G1173" s="358">
        <v>0</v>
      </c>
      <c r="H1173" s="428">
        <v>0</v>
      </c>
      <c r="I1173" s="428">
        <v>4.53</v>
      </c>
      <c r="J1173" s="428">
        <v>19.983692589566843</v>
      </c>
      <c r="K1173" s="430">
        <v>2.4700000000000002</v>
      </c>
      <c r="L1173" s="430">
        <v>5</v>
      </c>
      <c r="M1173" s="479">
        <f t="shared" si="29"/>
        <v>0</v>
      </c>
      <c r="N1173" s="594">
        <f t="shared" si="30"/>
        <v>0</v>
      </c>
      <c r="O1173" s="594">
        <v>19.952416028490944</v>
      </c>
      <c r="P1173" s="484"/>
      <c r="Q1173" s="484"/>
    </row>
    <row r="1174" spans="1:17">
      <c r="A1174" s="670">
        <v>1157</v>
      </c>
      <c r="B1174" s="677">
        <v>1</v>
      </c>
      <c r="C1174" s="677">
        <v>18</v>
      </c>
      <c r="D1174" s="677">
        <v>5</v>
      </c>
      <c r="E1174" s="676">
        <v>0</v>
      </c>
      <c r="F1174" s="448">
        <v>0</v>
      </c>
      <c r="G1174" s="358">
        <v>0</v>
      </c>
      <c r="H1174" s="428">
        <v>0</v>
      </c>
      <c r="I1174" s="428">
        <v>4.7300000000000004</v>
      </c>
      <c r="J1174" s="428">
        <v>19.955175566105162</v>
      </c>
      <c r="K1174" s="430">
        <v>2.4700000000000002</v>
      </c>
      <c r="L1174" s="430">
        <v>5</v>
      </c>
      <c r="M1174" s="479">
        <f t="shared" si="29"/>
        <v>0</v>
      </c>
      <c r="N1174" s="594">
        <f t="shared" si="30"/>
        <v>0</v>
      </c>
      <c r="O1174" s="594">
        <v>19.925863279883515</v>
      </c>
      <c r="P1174" s="484"/>
      <c r="Q1174" s="484"/>
    </row>
    <row r="1175" spans="1:17">
      <c r="A1175" s="670">
        <v>1158</v>
      </c>
      <c r="B1175" s="677">
        <v>1</v>
      </c>
      <c r="C1175" s="677">
        <v>18</v>
      </c>
      <c r="D1175" s="677">
        <v>6</v>
      </c>
      <c r="E1175" s="676">
        <v>0</v>
      </c>
      <c r="F1175" s="448">
        <v>0</v>
      </c>
      <c r="G1175" s="358">
        <v>0</v>
      </c>
      <c r="H1175" s="428">
        <v>0</v>
      </c>
      <c r="I1175" s="428">
        <v>4.8099999999999996</v>
      </c>
      <c r="J1175" s="428">
        <v>19.928287991582913</v>
      </c>
      <c r="K1175" s="430">
        <v>2.36</v>
      </c>
      <c r="L1175" s="430">
        <v>5</v>
      </c>
      <c r="M1175" s="479">
        <f t="shared" si="29"/>
        <v>0.3</v>
      </c>
      <c r="N1175" s="594">
        <f t="shared" si="30"/>
        <v>0</v>
      </c>
      <c r="O1175" s="594">
        <v>19.900089306408049</v>
      </c>
      <c r="P1175" s="484"/>
      <c r="Q1175" s="484"/>
    </row>
    <row r="1176" spans="1:17">
      <c r="A1176" s="670">
        <v>1159</v>
      </c>
      <c r="B1176" s="677">
        <v>1</v>
      </c>
      <c r="C1176" s="677">
        <v>18</v>
      </c>
      <c r="D1176" s="677">
        <v>7</v>
      </c>
      <c r="E1176" s="676">
        <v>0</v>
      </c>
      <c r="F1176" s="448">
        <v>0</v>
      </c>
      <c r="G1176" s="358">
        <v>0</v>
      </c>
      <c r="H1176" s="428">
        <v>0</v>
      </c>
      <c r="I1176" s="428">
        <v>4.8899999999999997</v>
      </c>
      <c r="J1176" s="428">
        <v>19.947739510161153</v>
      </c>
      <c r="K1176" s="430">
        <v>2.2599999999999998</v>
      </c>
      <c r="L1176" s="430">
        <v>5</v>
      </c>
      <c r="M1176" s="479">
        <f t="shared" si="29"/>
        <v>0</v>
      </c>
      <c r="N1176" s="594">
        <f t="shared" si="30"/>
        <v>0</v>
      </c>
      <c r="O1176" s="594">
        <v>20.000000000000007</v>
      </c>
      <c r="P1176" s="484"/>
      <c r="Q1176" s="484"/>
    </row>
    <row r="1177" spans="1:17">
      <c r="A1177" s="670">
        <v>1160</v>
      </c>
      <c r="B1177" s="677">
        <v>1</v>
      </c>
      <c r="C1177" s="677">
        <v>18</v>
      </c>
      <c r="D1177" s="677">
        <v>8</v>
      </c>
      <c r="E1177" s="676">
        <v>0</v>
      </c>
      <c r="F1177" s="448">
        <v>0</v>
      </c>
      <c r="G1177" s="358">
        <v>0</v>
      </c>
      <c r="H1177" s="428">
        <v>0</v>
      </c>
      <c r="I1177" s="428">
        <v>4.96</v>
      </c>
      <c r="J1177" s="428">
        <v>20.060939103740917</v>
      </c>
      <c r="K1177" s="430">
        <v>2.15</v>
      </c>
      <c r="L1177" s="430">
        <v>5</v>
      </c>
      <c r="M1177" s="479">
        <f t="shared" si="29"/>
        <v>0</v>
      </c>
      <c r="N1177" s="594">
        <f t="shared" si="30"/>
        <v>0</v>
      </c>
      <c r="O1177" s="594">
        <v>20</v>
      </c>
      <c r="P1177" s="484"/>
      <c r="Q1177" s="484"/>
    </row>
    <row r="1178" spans="1:17">
      <c r="A1178" s="670">
        <v>1161</v>
      </c>
      <c r="B1178" s="677">
        <v>1</v>
      </c>
      <c r="C1178" s="677">
        <v>18</v>
      </c>
      <c r="D1178" s="677">
        <v>9</v>
      </c>
      <c r="E1178" s="676">
        <v>0</v>
      </c>
      <c r="F1178" s="448">
        <v>0</v>
      </c>
      <c r="G1178" s="358">
        <v>0</v>
      </c>
      <c r="H1178" s="428">
        <v>0</v>
      </c>
      <c r="I1178" s="428">
        <v>5.66</v>
      </c>
      <c r="J1178" s="428">
        <v>20.078119900816471</v>
      </c>
      <c r="K1178" s="430">
        <v>2.78</v>
      </c>
      <c r="L1178" s="430">
        <v>5</v>
      </c>
      <c r="M1178" s="479">
        <f t="shared" si="29"/>
        <v>0</v>
      </c>
      <c r="N1178" s="594">
        <f t="shared" si="30"/>
        <v>0</v>
      </c>
      <c r="O1178" s="594">
        <v>20</v>
      </c>
      <c r="P1178" s="484"/>
      <c r="Q1178" s="484"/>
    </row>
    <row r="1179" spans="1:17">
      <c r="A1179" s="670">
        <v>1162</v>
      </c>
      <c r="B1179" s="677">
        <v>1</v>
      </c>
      <c r="C1179" s="677">
        <v>18</v>
      </c>
      <c r="D1179" s="677">
        <v>10</v>
      </c>
      <c r="E1179" s="676">
        <v>0</v>
      </c>
      <c r="F1179" s="448">
        <v>0</v>
      </c>
      <c r="G1179" s="358">
        <v>0</v>
      </c>
      <c r="H1179" s="428">
        <v>0</v>
      </c>
      <c r="I1179" s="428">
        <v>6.36</v>
      </c>
      <c r="J1179" s="428">
        <v>20.085967651141047</v>
      </c>
      <c r="K1179" s="430">
        <v>3.41</v>
      </c>
      <c r="L1179" s="430">
        <v>5</v>
      </c>
      <c r="M1179" s="479">
        <f t="shared" si="29"/>
        <v>0</v>
      </c>
      <c r="N1179" s="594">
        <f t="shared" si="30"/>
        <v>0</v>
      </c>
      <c r="O1179" s="594">
        <v>20</v>
      </c>
      <c r="P1179" s="484"/>
      <c r="Q1179" s="484"/>
    </row>
    <row r="1180" spans="1:17">
      <c r="A1180" s="670">
        <v>1163</v>
      </c>
      <c r="B1180" s="677">
        <v>1</v>
      </c>
      <c r="C1180" s="677">
        <v>18</v>
      </c>
      <c r="D1180" s="677">
        <v>11</v>
      </c>
      <c r="E1180" s="676">
        <v>0</v>
      </c>
      <c r="F1180" s="448">
        <v>0</v>
      </c>
      <c r="G1180" s="358">
        <v>0</v>
      </c>
      <c r="H1180" s="428">
        <v>0</v>
      </c>
      <c r="I1180" s="428">
        <v>7.06</v>
      </c>
      <c r="J1180" s="428">
        <v>20.072850815225298</v>
      </c>
      <c r="K1180" s="430">
        <v>4.04</v>
      </c>
      <c r="L1180" s="430">
        <v>5</v>
      </c>
      <c r="M1180" s="479">
        <f t="shared" si="29"/>
        <v>0</v>
      </c>
      <c r="N1180" s="594">
        <f t="shared" si="30"/>
        <v>0</v>
      </c>
      <c r="O1180" s="594">
        <v>19.999999999999996</v>
      </c>
      <c r="P1180" s="484"/>
      <c r="Q1180" s="484"/>
    </row>
    <row r="1181" spans="1:17">
      <c r="A1181" s="670">
        <v>1164</v>
      </c>
      <c r="B1181" s="677">
        <v>1</v>
      </c>
      <c r="C1181" s="677">
        <v>18</v>
      </c>
      <c r="D1181" s="677">
        <v>12</v>
      </c>
      <c r="E1181" s="676">
        <v>0</v>
      </c>
      <c r="F1181" s="448">
        <v>0</v>
      </c>
      <c r="G1181" s="358">
        <v>0</v>
      </c>
      <c r="H1181" s="428">
        <v>0</v>
      </c>
      <c r="I1181" s="428">
        <v>7.71</v>
      </c>
      <c r="J1181" s="428">
        <v>20.157868946664255</v>
      </c>
      <c r="K1181" s="430">
        <v>4.2699999999999996</v>
      </c>
      <c r="L1181" s="430">
        <v>5</v>
      </c>
      <c r="M1181" s="479">
        <f t="shared" si="29"/>
        <v>0.3</v>
      </c>
      <c r="N1181" s="594">
        <f t="shared" si="30"/>
        <v>0</v>
      </c>
      <c r="O1181" s="594">
        <v>20.080739564756907</v>
      </c>
      <c r="P1181" s="484"/>
      <c r="Q1181" s="484"/>
    </row>
    <row r="1182" spans="1:17">
      <c r="A1182" s="670">
        <v>1165</v>
      </c>
      <c r="B1182" s="677">
        <v>1</v>
      </c>
      <c r="C1182" s="677">
        <v>18</v>
      </c>
      <c r="D1182" s="677">
        <v>13</v>
      </c>
      <c r="E1182" s="676">
        <v>0</v>
      </c>
      <c r="F1182" s="448">
        <v>0</v>
      </c>
      <c r="G1182" s="358">
        <v>0</v>
      </c>
      <c r="H1182" s="428">
        <v>0</v>
      </c>
      <c r="I1182" s="428">
        <v>8.3699999999999992</v>
      </c>
      <c r="J1182" s="428">
        <v>19.861398436524329</v>
      </c>
      <c r="K1182" s="430">
        <v>4.5</v>
      </c>
      <c r="L1182" s="430">
        <v>5</v>
      </c>
      <c r="M1182" s="479">
        <f t="shared" si="29"/>
        <v>0</v>
      </c>
      <c r="N1182" s="594">
        <f t="shared" si="30"/>
        <v>0</v>
      </c>
      <c r="O1182" s="594">
        <v>20</v>
      </c>
      <c r="P1182" s="484"/>
      <c r="Q1182" s="484"/>
    </row>
    <row r="1183" spans="1:17">
      <c r="A1183" s="670">
        <v>1166</v>
      </c>
      <c r="B1183" s="677">
        <v>1</v>
      </c>
      <c r="C1183" s="677">
        <v>18</v>
      </c>
      <c r="D1183" s="677">
        <v>14</v>
      </c>
      <c r="E1183" s="676">
        <v>0</v>
      </c>
      <c r="F1183" s="448">
        <v>0</v>
      </c>
      <c r="G1183" s="358">
        <v>0</v>
      </c>
      <c r="H1183" s="428">
        <v>0</v>
      </c>
      <c r="I1183" s="428">
        <v>9.0299999999999994</v>
      </c>
      <c r="J1183" s="428">
        <v>20.273750964514836</v>
      </c>
      <c r="K1183" s="430">
        <v>4.7300000000000004</v>
      </c>
      <c r="L1183" s="430">
        <v>5</v>
      </c>
      <c r="M1183" s="479">
        <f t="shared" si="29"/>
        <v>0</v>
      </c>
      <c r="N1183" s="594">
        <f t="shared" si="30"/>
        <v>0</v>
      </c>
      <c r="O1183" s="594">
        <v>20.22076965031907</v>
      </c>
      <c r="P1183" s="484"/>
      <c r="Q1183" s="484"/>
    </row>
    <row r="1184" spans="1:17">
      <c r="A1184" s="670">
        <v>1167</v>
      </c>
      <c r="B1184" s="677">
        <v>1</v>
      </c>
      <c r="C1184" s="677">
        <v>18</v>
      </c>
      <c r="D1184" s="677">
        <v>15</v>
      </c>
      <c r="E1184" s="676">
        <v>0</v>
      </c>
      <c r="F1184" s="448">
        <v>0</v>
      </c>
      <c r="G1184" s="358">
        <v>0</v>
      </c>
      <c r="H1184" s="428">
        <v>0</v>
      </c>
      <c r="I1184" s="428">
        <v>9.0299999999999994</v>
      </c>
      <c r="J1184" s="428">
        <v>20.365324087578493</v>
      </c>
      <c r="K1184" s="430">
        <v>4.0599999999999996</v>
      </c>
      <c r="L1184" s="430">
        <v>5</v>
      </c>
      <c r="M1184" s="479">
        <f t="shared" si="29"/>
        <v>0</v>
      </c>
      <c r="N1184" s="594">
        <f t="shared" si="30"/>
        <v>0</v>
      </c>
      <c r="O1184" s="594">
        <v>20.273247018386357</v>
      </c>
      <c r="P1184" s="484"/>
      <c r="Q1184" s="484"/>
    </row>
    <row r="1185" spans="1:17">
      <c r="A1185" s="670">
        <v>1168</v>
      </c>
      <c r="B1185" s="677">
        <v>1</v>
      </c>
      <c r="C1185" s="677">
        <v>18</v>
      </c>
      <c r="D1185" s="677">
        <v>16</v>
      </c>
      <c r="E1185" s="676">
        <v>0</v>
      </c>
      <c r="F1185" s="448">
        <v>0</v>
      </c>
      <c r="G1185" s="358">
        <v>0</v>
      </c>
      <c r="H1185" s="428">
        <v>0</v>
      </c>
      <c r="I1185" s="428">
        <v>9.0299999999999994</v>
      </c>
      <c r="J1185" s="428">
        <v>20.22210476752316</v>
      </c>
      <c r="K1185" s="430">
        <v>3.38</v>
      </c>
      <c r="L1185" s="430">
        <v>5</v>
      </c>
      <c r="M1185" s="479">
        <f t="shared" si="29"/>
        <v>0</v>
      </c>
      <c r="N1185" s="594">
        <f t="shared" si="30"/>
        <v>0</v>
      </c>
      <c r="O1185" s="594">
        <v>20.161381252981634</v>
      </c>
      <c r="P1185" s="484"/>
      <c r="Q1185" s="484"/>
    </row>
    <row r="1186" spans="1:17">
      <c r="A1186" s="670">
        <v>1169</v>
      </c>
      <c r="B1186" s="677">
        <v>1</v>
      </c>
      <c r="C1186" s="677">
        <v>18</v>
      </c>
      <c r="D1186" s="677">
        <v>17</v>
      </c>
      <c r="E1186" s="676">
        <v>0</v>
      </c>
      <c r="F1186" s="448">
        <v>0</v>
      </c>
      <c r="G1186" s="358">
        <v>0</v>
      </c>
      <c r="H1186" s="428">
        <v>0</v>
      </c>
      <c r="I1186" s="428">
        <v>9.02</v>
      </c>
      <c r="J1186" s="428">
        <v>20.182308552009793</v>
      </c>
      <c r="K1186" s="430">
        <v>2.7</v>
      </c>
      <c r="L1186" s="430">
        <v>5</v>
      </c>
      <c r="M1186" s="479">
        <f t="shared" si="29"/>
        <v>0</v>
      </c>
      <c r="N1186" s="594">
        <f t="shared" si="30"/>
        <v>0</v>
      </c>
      <c r="O1186" s="594">
        <v>20.13494195883866</v>
      </c>
      <c r="P1186" s="484"/>
      <c r="Q1186" s="484"/>
    </row>
    <row r="1187" spans="1:17">
      <c r="A1187" s="670">
        <v>1170</v>
      </c>
      <c r="B1187" s="677">
        <v>1</v>
      </c>
      <c r="C1187" s="677">
        <v>18</v>
      </c>
      <c r="D1187" s="677">
        <v>18</v>
      </c>
      <c r="E1187" s="676">
        <v>0</v>
      </c>
      <c r="F1187" s="448">
        <v>0</v>
      </c>
      <c r="G1187" s="358">
        <v>0</v>
      </c>
      <c r="H1187" s="428">
        <v>0</v>
      </c>
      <c r="I1187" s="428">
        <v>8.33</v>
      </c>
      <c r="J1187" s="428">
        <v>20.351436723102694</v>
      </c>
      <c r="K1187" s="430">
        <v>2.5099999999999998</v>
      </c>
      <c r="L1187" s="430">
        <v>5</v>
      </c>
      <c r="M1187" s="479">
        <f t="shared" si="29"/>
        <v>0.3</v>
      </c>
      <c r="N1187" s="594">
        <f t="shared" si="30"/>
        <v>0</v>
      </c>
      <c r="O1187" s="594">
        <v>20.255147283879708</v>
      </c>
      <c r="P1187" s="484"/>
      <c r="Q1187" s="484"/>
    </row>
    <row r="1188" spans="1:17">
      <c r="A1188" s="670">
        <v>1171</v>
      </c>
      <c r="B1188" s="677">
        <v>1</v>
      </c>
      <c r="C1188" s="677">
        <v>18</v>
      </c>
      <c r="D1188" s="677">
        <v>19</v>
      </c>
      <c r="E1188" s="676">
        <v>0</v>
      </c>
      <c r="F1188" s="448">
        <v>0</v>
      </c>
      <c r="G1188" s="358">
        <v>0</v>
      </c>
      <c r="H1188" s="428">
        <v>0</v>
      </c>
      <c r="I1188" s="428">
        <v>7.63</v>
      </c>
      <c r="J1188" s="428">
        <v>19.859997562363191</v>
      </c>
      <c r="K1188" s="430">
        <v>2.3199999999999998</v>
      </c>
      <c r="L1188" s="430">
        <v>5</v>
      </c>
      <c r="M1188" s="479">
        <f t="shared" si="29"/>
        <v>0</v>
      </c>
      <c r="N1188" s="594">
        <f t="shared" si="30"/>
        <v>0</v>
      </c>
      <c r="O1188" s="594">
        <v>20</v>
      </c>
      <c r="P1188" s="484"/>
      <c r="Q1188" s="484"/>
    </row>
    <row r="1189" spans="1:17">
      <c r="A1189" s="670">
        <v>1172</v>
      </c>
      <c r="B1189" s="677">
        <v>1</v>
      </c>
      <c r="C1189" s="677">
        <v>18</v>
      </c>
      <c r="D1189" s="677">
        <v>20</v>
      </c>
      <c r="E1189" s="676">
        <v>0</v>
      </c>
      <c r="F1189" s="448">
        <v>0</v>
      </c>
      <c r="G1189" s="358">
        <v>0</v>
      </c>
      <c r="H1189" s="428">
        <v>0</v>
      </c>
      <c r="I1189" s="428">
        <v>6.93</v>
      </c>
      <c r="J1189" s="428">
        <v>20.046735144488242</v>
      </c>
      <c r="K1189" s="430">
        <v>2.12</v>
      </c>
      <c r="L1189" s="430">
        <v>5</v>
      </c>
      <c r="M1189" s="479">
        <f t="shared" si="29"/>
        <v>0</v>
      </c>
      <c r="N1189" s="594">
        <f t="shared" si="30"/>
        <v>0</v>
      </c>
      <c r="O1189" s="594">
        <v>20.048991138148391</v>
      </c>
      <c r="P1189" s="484"/>
      <c r="Q1189" s="484"/>
    </row>
    <row r="1190" spans="1:17">
      <c r="A1190" s="670">
        <v>1173</v>
      </c>
      <c r="B1190" s="677">
        <v>1</v>
      </c>
      <c r="C1190" s="677">
        <v>18</v>
      </c>
      <c r="D1190" s="677">
        <v>21</v>
      </c>
      <c r="E1190" s="676">
        <v>0</v>
      </c>
      <c r="F1190" s="448">
        <v>0</v>
      </c>
      <c r="G1190" s="358">
        <v>0</v>
      </c>
      <c r="H1190" s="428">
        <v>0</v>
      </c>
      <c r="I1190" s="428">
        <v>6.76</v>
      </c>
      <c r="J1190" s="428">
        <v>20.141099168751282</v>
      </c>
      <c r="K1190" s="430">
        <v>2.17</v>
      </c>
      <c r="L1190" s="430">
        <v>5</v>
      </c>
      <c r="M1190" s="479">
        <f t="shared" si="29"/>
        <v>0</v>
      </c>
      <c r="N1190" s="594">
        <f t="shared" si="30"/>
        <v>0</v>
      </c>
      <c r="O1190" s="594">
        <v>20.089305184887323</v>
      </c>
      <c r="P1190" s="484"/>
      <c r="Q1190" s="484"/>
    </row>
    <row r="1191" spans="1:17">
      <c r="A1191" s="670">
        <v>1174</v>
      </c>
      <c r="B1191" s="677">
        <v>1</v>
      </c>
      <c r="C1191" s="677">
        <v>18</v>
      </c>
      <c r="D1191" s="677">
        <v>22</v>
      </c>
      <c r="E1191" s="676">
        <v>0</v>
      </c>
      <c r="F1191" s="448">
        <v>0</v>
      </c>
      <c r="G1191" s="358">
        <v>0</v>
      </c>
      <c r="H1191" s="428">
        <v>0</v>
      </c>
      <c r="I1191" s="428">
        <v>6.59</v>
      </c>
      <c r="J1191" s="428">
        <v>20.155642829412855</v>
      </c>
      <c r="K1191" s="430">
        <v>2.21</v>
      </c>
      <c r="L1191" s="430">
        <v>5</v>
      </c>
      <c r="M1191" s="479">
        <f t="shared" si="29"/>
        <v>0</v>
      </c>
      <c r="N1191" s="594">
        <f t="shared" si="30"/>
        <v>0</v>
      </c>
      <c r="O1191" s="594">
        <v>20.087392764891689</v>
      </c>
      <c r="P1191" s="484"/>
      <c r="Q1191" s="484"/>
    </row>
    <row r="1192" spans="1:17">
      <c r="A1192" s="670">
        <v>1175</v>
      </c>
      <c r="B1192" s="677">
        <v>1</v>
      </c>
      <c r="C1192" s="677">
        <v>18</v>
      </c>
      <c r="D1192" s="677">
        <v>23</v>
      </c>
      <c r="E1192" s="676">
        <v>0</v>
      </c>
      <c r="F1192" s="448">
        <v>0</v>
      </c>
      <c r="G1192" s="358">
        <v>0</v>
      </c>
      <c r="H1192" s="428">
        <v>0</v>
      </c>
      <c r="I1192" s="428">
        <v>6.42</v>
      </c>
      <c r="J1192" s="428">
        <v>20.144783849358483</v>
      </c>
      <c r="K1192" s="430">
        <v>2.25</v>
      </c>
      <c r="L1192" s="430">
        <v>5</v>
      </c>
      <c r="M1192" s="479">
        <f t="shared" si="29"/>
        <v>0</v>
      </c>
      <c r="N1192" s="594">
        <f t="shared" si="30"/>
        <v>0</v>
      </c>
      <c r="O1192" s="594">
        <v>20.072123800738844</v>
      </c>
      <c r="P1192" s="484"/>
      <c r="Q1192" s="484"/>
    </row>
    <row r="1193" spans="1:17">
      <c r="A1193" s="670">
        <v>1176</v>
      </c>
      <c r="B1193" s="677">
        <v>1</v>
      </c>
      <c r="C1193" s="677">
        <v>18</v>
      </c>
      <c r="D1193" s="677">
        <v>24</v>
      </c>
      <c r="E1193" s="676">
        <v>0</v>
      </c>
      <c r="F1193" s="448">
        <v>0</v>
      </c>
      <c r="G1193" s="358">
        <v>0</v>
      </c>
      <c r="H1193" s="428">
        <v>0</v>
      </c>
      <c r="I1193" s="428">
        <v>6.15</v>
      </c>
      <c r="J1193" s="428">
        <v>20.12475499944372</v>
      </c>
      <c r="K1193" s="430">
        <v>2.3199999999999998</v>
      </c>
      <c r="L1193" s="430">
        <v>5</v>
      </c>
      <c r="M1193" s="479">
        <f t="shared" si="29"/>
        <v>0</v>
      </c>
      <c r="N1193" s="594">
        <f t="shared" si="30"/>
        <v>0</v>
      </c>
      <c r="O1193" s="594">
        <v>20.051545572561512</v>
      </c>
      <c r="P1193" s="484"/>
      <c r="Q1193" s="484"/>
    </row>
    <row r="1194" spans="1:17">
      <c r="A1194" s="670">
        <v>1177</v>
      </c>
      <c r="B1194" s="677">
        <v>1</v>
      </c>
      <c r="C1194" s="677">
        <v>19</v>
      </c>
      <c r="D1194" s="677">
        <v>1</v>
      </c>
      <c r="E1194" s="676">
        <v>0</v>
      </c>
      <c r="F1194" s="448">
        <v>0</v>
      </c>
      <c r="G1194" s="358">
        <v>0</v>
      </c>
      <c r="H1194" s="428">
        <v>0</v>
      </c>
      <c r="I1194" s="428">
        <v>5.87</v>
      </c>
      <c r="J1194" s="428">
        <v>20.101533999971224</v>
      </c>
      <c r="K1194" s="430">
        <v>2.4</v>
      </c>
      <c r="L1194" s="430">
        <v>5</v>
      </c>
      <c r="M1194" s="479">
        <f t="shared" si="29"/>
        <v>0</v>
      </c>
      <c r="N1194" s="594">
        <f t="shared" si="30"/>
        <v>0</v>
      </c>
      <c r="O1194" s="594">
        <v>20.02914700860579</v>
      </c>
      <c r="P1194" s="484"/>
      <c r="Q1194" s="484"/>
    </row>
    <row r="1195" spans="1:17">
      <c r="A1195" s="670">
        <v>1178</v>
      </c>
      <c r="B1195" s="677">
        <v>1</v>
      </c>
      <c r="C1195" s="677">
        <v>19</v>
      </c>
      <c r="D1195" s="677">
        <v>2</v>
      </c>
      <c r="E1195" s="676">
        <v>0</v>
      </c>
      <c r="F1195" s="448">
        <v>0</v>
      </c>
      <c r="G1195" s="358">
        <v>0</v>
      </c>
      <c r="H1195" s="428">
        <v>0</v>
      </c>
      <c r="I1195" s="428">
        <v>5.6</v>
      </c>
      <c r="J1195" s="428">
        <v>20.015975818969533</v>
      </c>
      <c r="K1195" s="430">
        <v>2.4700000000000002</v>
      </c>
      <c r="L1195" s="430">
        <v>5</v>
      </c>
      <c r="M1195" s="479">
        <f t="shared" ref="M1195:M1258" si="31">IF(N1195=1,1,IF(OR(D1195=6,D1195=12,D1195=18),0.3,0))</f>
        <v>0</v>
      </c>
      <c r="N1195" s="594">
        <f t="shared" si="30"/>
        <v>0</v>
      </c>
      <c r="O1195" s="594">
        <v>19.968073312832871</v>
      </c>
      <c r="P1195" s="484"/>
      <c r="Q1195" s="484"/>
    </row>
    <row r="1196" spans="1:17">
      <c r="A1196" s="670">
        <v>1179</v>
      </c>
      <c r="B1196" s="677">
        <v>1</v>
      </c>
      <c r="C1196" s="677">
        <v>19</v>
      </c>
      <c r="D1196" s="677">
        <v>3</v>
      </c>
      <c r="E1196" s="676">
        <v>0</v>
      </c>
      <c r="F1196" s="448">
        <v>0</v>
      </c>
      <c r="G1196" s="358">
        <v>0</v>
      </c>
      <c r="H1196" s="428">
        <v>0</v>
      </c>
      <c r="I1196" s="428">
        <v>5.36</v>
      </c>
      <c r="J1196" s="428">
        <v>19.966841525581177</v>
      </c>
      <c r="K1196" s="430">
        <v>3.46</v>
      </c>
      <c r="L1196" s="430">
        <v>5</v>
      </c>
      <c r="M1196" s="479">
        <f t="shared" si="31"/>
        <v>0</v>
      </c>
      <c r="N1196" s="594">
        <f t="shared" si="30"/>
        <v>0</v>
      </c>
      <c r="O1196" s="594">
        <v>19.9287222282992</v>
      </c>
      <c r="P1196" s="484"/>
      <c r="Q1196" s="484"/>
    </row>
    <row r="1197" spans="1:17">
      <c r="A1197" s="670">
        <v>1180</v>
      </c>
      <c r="B1197" s="677">
        <v>1</v>
      </c>
      <c r="C1197" s="677">
        <v>19</v>
      </c>
      <c r="D1197" s="677">
        <v>4</v>
      </c>
      <c r="E1197" s="676">
        <v>0</v>
      </c>
      <c r="F1197" s="448">
        <v>0</v>
      </c>
      <c r="G1197" s="358">
        <v>0</v>
      </c>
      <c r="H1197" s="428">
        <v>0</v>
      </c>
      <c r="I1197" s="428">
        <v>5.13</v>
      </c>
      <c r="J1197" s="428">
        <v>19.930161159333018</v>
      </c>
      <c r="K1197" s="430">
        <v>4.46</v>
      </c>
      <c r="L1197" s="430">
        <v>5</v>
      </c>
      <c r="M1197" s="479">
        <f t="shared" si="31"/>
        <v>0</v>
      </c>
      <c r="N1197" s="594">
        <f t="shared" si="30"/>
        <v>0</v>
      </c>
      <c r="O1197" s="594">
        <v>19.896404647115808</v>
      </c>
      <c r="P1197" s="484"/>
      <c r="Q1197" s="484"/>
    </row>
    <row r="1198" spans="1:17">
      <c r="A1198" s="670">
        <v>1181</v>
      </c>
      <c r="B1198" s="677">
        <v>1</v>
      </c>
      <c r="C1198" s="677">
        <v>19</v>
      </c>
      <c r="D1198" s="677">
        <v>5</v>
      </c>
      <c r="E1198" s="676">
        <v>0</v>
      </c>
      <c r="F1198" s="448">
        <v>0</v>
      </c>
      <c r="G1198" s="358">
        <v>0</v>
      </c>
      <c r="H1198" s="428">
        <v>0</v>
      </c>
      <c r="I1198" s="428">
        <v>4.8899999999999997</v>
      </c>
      <c r="J1198" s="428">
        <v>19.897586099974184</v>
      </c>
      <c r="K1198" s="430">
        <v>5.45</v>
      </c>
      <c r="L1198" s="430">
        <v>5</v>
      </c>
      <c r="M1198" s="479">
        <f t="shared" si="31"/>
        <v>0</v>
      </c>
      <c r="N1198" s="594">
        <f t="shared" si="30"/>
        <v>0</v>
      </c>
      <c r="O1198" s="594">
        <v>19.866333906643209</v>
      </c>
      <c r="P1198" s="484"/>
      <c r="Q1198" s="484"/>
    </row>
    <row r="1199" spans="1:17">
      <c r="A1199" s="670">
        <v>1182</v>
      </c>
      <c r="B1199" s="677">
        <v>1</v>
      </c>
      <c r="C1199" s="677">
        <v>19</v>
      </c>
      <c r="D1199" s="677">
        <v>6</v>
      </c>
      <c r="E1199" s="676">
        <v>0</v>
      </c>
      <c r="F1199" s="448">
        <v>0</v>
      </c>
      <c r="G1199" s="358">
        <v>0</v>
      </c>
      <c r="H1199" s="428">
        <v>0</v>
      </c>
      <c r="I1199" s="428">
        <v>4.38</v>
      </c>
      <c r="J1199" s="428">
        <v>19.86341863201919</v>
      </c>
      <c r="K1199" s="430">
        <v>5.18</v>
      </c>
      <c r="L1199" s="430">
        <v>5</v>
      </c>
      <c r="M1199" s="479">
        <f t="shared" si="31"/>
        <v>0.3</v>
      </c>
      <c r="N1199" s="594">
        <f t="shared" si="30"/>
        <v>0</v>
      </c>
      <c r="O1199" s="594">
        <v>19.834072395431249</v>
      </c>
      <c r="P1199" s="484"/>
      <c r="Q1199" s="484"/>
    </row>
    <row r="1200" spans="1:17">
      <c r="A1200" s="670">
        <v>1183</v>
      </c>
      <c r="B1200" s="677">
        <v>1</v>
      </c>
      <c r="C1200" s="677">
        <v>19</v>
      </c>
      <c r="D1200" s="677">
        <v>7</v>
      </c>
      <c r="E1200" s="676">
        <v>0</v>
      </c>
      <c r="F1200" s="448">
        <v>0</v>
      </c>
      <c r="G1200" s="358">
        <v>0</v>
      </c>
      <c r="H1200" s="428">
        <v>0</v>
      </c>
      <c r="I1200" s="428">
        <v>3.87</v>
      </c>
      <c r="J1200" s="428">
        <v>19.931080166418344</v>
      </c>
      <c r="K1200" s="430">
        <v>4.91</v>
      </c>
      <c r="L1200" s="430">
        <v>5</v>
      </c>
      <c r="M1200" s="479">
        <f t="shared" si="31"/>
        <v>0</v>
      </c>
      <c r="N1200" s="594">
        <f t="shared" si="30"/>
        <v>0</v>
      </c>
      <c r="O1200" s="594">
        <v>20</v>
      </c>
      <c r="P1200" s="484"/>
      <c r="Q1200" s="484"/>
    </row>
    <row r="1201" spans="1:17">
      <c r="A1201" s="670">
        <v>1184</v>
      </c>
      <c r="B1201" s="677">
        <v>1</v>
      </c>
      <c r="C1201" s="677">
        <v>19</v>
      </c>
      <c r="D1201" s="677">
        <v>8</v>
      </c>
      <c r="E1201" s="676">
        <v>0</v>
      </c>
      <c r="F1201" s="448">
        <v>0</v>
      </c>
      <c r="G1201" s="358">
        <v>0</v>
      </c>
      <c r="H1201" s="428">
        <v>0</v>
      </c>
      <c r="I1201" s="428">
        <v>3.35</v>
      </c>
      <c r="J1201" s="428">
        <v>20.087422944447972</v>
      </c>
      <c r="K1201" s="430">
        <v>4.63</v>
      </c>
      <c r="L1201" s="430">
        <v>5</v>
      </c>
      <c r="M1201" s="479">
        <f t="shared" si="31"/>
        <v>0</v>
      </c>
      <c r="N1201" s="594">
        <f t="shared" si="30"/>
        <v>0</v>
      </c>
      <c r="O1201" s="594">
        <v>19.999999999999993</v>
      </c>
      <c r="P1201" s="484"/>
      <c r="Q1201" s="484"/>
    </row>
    <row r="1202" spans="1:17">
      <c r="A1202" s="670">
        <v>1185</v>
      </c>
      <c r="B1202" s="677">
        <v>1</v>
      </c>
      <c r="C1202" s="677">
        <v>19</v>
      </c>
      <c r="D1202" s="677">
        <v>9</v>
      </c>
      <c r="E1202" s="676">
        <v>0</v>
      </c>
      <c r="F1202" s="448">
        <v>0</v>
      </c>
      <c r="G1202" s="358">
        <v>0</v>
      </c>
      <c r="H1202" s="428">
        <v>0</v>
      </c>
      <c r="I1202" s="428">
        <v>3.29</v>
      </c>
      <c r="J1202" s="428">
        <v>20.112804327637399</v>
      </c>
      <c r="K1202" s="430">
        <v>4.59</v>
      </c>
      <c r="L1202" s="430">
        <v>5</v>
      </c>
      <c r="M1202" s="479">
        <f t="shared" si="31"/>
        <v>0</v>
      </c>
      <c r="N1202" s="594">
        <f t="shared" si="30"/>
        <v>0</v>
      </c>
      <c r="O1202" s="594">
        <v>20</v>
      </c>
      <c r="P1202" s="484"/>
      <c r="Q1202" s="484"/>
    </row>
    <row r="1203" spans="1:17">
      <c r="A1203" s="670">
        <v>1186</v>
      </c>
      <c r="B1203" s="677">
        <v>1</v>
      </c>
      <c r="C1203" s="677">
        <v>19</v>
      </c>
      <c r="D1203" s="677">
        <v>10</v>
      </c>
      <c r="E1203" s="676">
        <v>0</v>
      </c>
      <c r="F1203" s="448">
        <v>0</v>
      </c>
      <c r="G1203" s="358">
        <v>0</v>
      </c>
      <c r="H1203" s="428">
        <v>0</v>
      </c>
      <c r="I1203" s="428">
        <v>3.23</v>
      </c>
      <c r="J1203" s="428">
        <v>20.126295990802117</v>
      </c>
      <c r="K1203" s="430">
        <v>4.55</v>
      </c>
      <c r="L1203" s="430">
        <v>5</v>
      </c>
      <c r="M1203" s="479">
        <f t="shared" si="31"/>
        <v>0</v>
      </c>
      <c r="N1203" s="594">
        <f t="shared" si="30"/>
        <v>0</v>
      </c>
      <c r="O1203" s="594">
        <v>19.999999999999996</v>
      </c>
      <c r="P1203" s="484"/>
      <c r="Q1203" s="484"/>
    </row>
    <row r="1204" spans="1:17">
      <c r="A1204" s="670">
        <v>1187</v>
      </c>
      <c r="B1204" s="677">
        <v>1</v>
      </c>
      <c r="C1204" s="677">
        <v>19</v>
      </c>
      <c r="D1204" s="677">
        <v>11</v>
      </c>
      <c r="E1204" s="676">
        <v>0</v>
      </c>
      <c r="F1204" s="448">
        <v>0</v>
      </c>
      <c r="G1204" s="358">
        <v>0</v>
      </c>
      <c r="H1204" s="428">
        <v>0</v>
      </c>
      <c r="I1204" s="428">
        <v>3.17</v>
      </c>
      <c r="J1204" s="428">
        <v>20.163661989376738</v>
      </c>
      <c r="K1204" s="430">
        <v>4.51</v>
      </c>
      <c r="L1204" s="430">
        <v>5</v>
      </c>
      <c r="M1204" s="479">
        <f t="shared" si="31"/>
        <v>0</v>
      </c>
      <c r="N1204" s="594">
        <f t="shared" si="30"/>
        <v>0</v>
      </c>
      <c r="O1204" s="594">
        <v>20.063458162501007</v>
      </c>
      <c r="P1204" s="484"/>
      <c r="Q1204" s="484"/>
    </row>
    <row r="1205" spans="1:17">
      <c r="A1205" s="670">
        <v>1188</v>
      </c>
      <c r="B1205" s="677">
        <v>1</v>
      </c>
      <c r="C1205" s="677">
        <v>19</v>
      </c>
      <c r="D1205" s="677">
        <v>12</v>
      </c>
      <c r="E1205" s="676">
        <v>0</v>
      </c>
      <c r="F1205" s="448">
        <v>0</v>
      </c>
      <c r="G1205" s="358">
        <v>0</v>
      </c>
      <c r="H1205" s="428">
        <v>0</v>
      </c>
      <c r="I1205" s="428">
        <v>3.29</v>
      </c>
      <c r="J1205" s="428">
        <v>20.076793276493227</v>
      </c>
      <c r="K1205" s="430">
        <v>4.45</v>
      </c>
      <c r="L1205" s="430">
        <v>5</v>
      </c>
      <c r="M1205" s="479">
        <f t="shared" si="31"/>
        <v>0.3</v>
      </c>
      <c r="N1205" s="594">
        <f t="shared" si="30"/>
        <v>0</v>
      </c>
      <c r="O1205" s="594">
        <v>20</v>
      </c>
      <c r="P1205" s="484"/>
      <c r="Q1205" s="484"/>
    </row>
    <row r="1206" spans="1:17">
      <c r="A1206" s="670">
        <v>1189</v>
      </c>
      <c r="B1206" s="677">
        <v>1</v>
      </c>
      <c r="C1206" s="677">
        <v>19</v>
      </c>
      <c r="D1206" s="677">
        <v>13</v>
      </c>
      <c r="E1206" s="676">
        <v>0</v>
      </c>
      <c r="F1206" s="448">
        <v>0</v>
      </c>
      <c r="G1206" s="358">
        <v>0</v>
      </c>
      <c r="H1206" s="428">
        <v>0</v>
      </c>
      <c r="I1206" s="428">
        <v>3.42</v>
      </c>
      <c r="J1206" s="428">
        <v>19.851406791860398</v>
      </c>
      <c r="K1206" s="430">
        <v>4.3899999999999997</v>
      </c>
      <c r="L1206" s="430">
        <v>5</v>
      </c>
      <c r="M1206" s="479">
        <f t="shared" si="31"/>
        <v>0</v>
      </c>
      <c r="N1206" s="594">
        <f t="shared" si="30"/>
        <v>0</v>
      </c>
      <c r="O1206" s="594">
        <v>20.000000000000007</v>
      </c>
      <c r="P1206" s="484"/>
      <c r="Q1206" s="484"/>
    </row>
    <row r="1207" spans="1:17">
      <c r="A1207" s="670">
        <v>1190</v>
      </c>
      <c r="B1207" s="677">
        <v>1</v>
      </c>
      <c r="C1207" s="677">
        <v>19</v>
      </c>
      <c r="D1207" s="677">
        <v>14</v>
      </c>
      <c r="E1207" s="676">
        <v>0</v>
      </c>
      <c r="F1207" s="448">
        <v>0</v>
      </c>
      <c r="G1207" s="358">
        <v>0</v>
      </c>
      <c r="H1207" s="428">
        <v>0</v>
      </c>
      <c r="I1207" s="428">
        <v>3.55</v>
      </c>
      <c r="J1207" s="428">
        <v>20.104323523413338</v>
      </c>
      <c r="K1207" s="430">
        <v>4.33</v>
      </c>
      <c r="L1207" s="430">
        <v>5</v>
      </c>
      <c r="M1207" s="479">
        <f t="shared" si="31"/>
        <v>0</v>
      </c>
      <c r="N1207" s="594">
        <f t="shared" si="30"/>
        <v>0</v>
      </c>
      <c r="O1207" s="594">
        <v>20.077160148815871</v>
      </c>
      <c r="P1207" s="484"/>
      <c r="Q1207" s="484"/>
    </row>
    <row r="1208" spans="1:17">
      <c r="A1208" s="670">
        <v>1191</v>
      </c>
      <c r="B1208" s="677">
        <v>1</v>
      </c>
      <c r="C1208" s="677">
        <v>19</v>
      </c>
      <c r="D1208" s="677">
        <v>15</v>
      </c>
      <c r="E1208" s="676">
        <v>0</v>
      </c>
      <c r="F1208" s="448">
        <v>0</v>
      </c>
      <c r="G1208" s="358">
        <v>0</v>
      </c>
      <c r="H1208" s="428">
        <v>0</v>
      </c>
      <c r="I1208" s="428">
        <v>3.53</v>
      </c>
      <c r="J1208" s="428">
        <v>20.19075175869855</v>
      </c>
      <c r="K1208" s="430">
        <v>3.95</v>
      </c>
      <c r="L1208" s="430">
        <v>5</v>
      </c>
      <c r="M1208" s="479">
        <f t="shared" si="31"/>
        <v>0</v>
      </c>
      <c r="N1208" s="594">
        <f t="shared" si="30"/>
        <v>0</v>
      </c>
      <c r="O1208" s="594">
        <v>20.125307724159327</v>
      </c>
      <c r="P1208" s="484"/>
      <c r="Q1208" s="484"/>
    </row>
    <row r="1209" spans="1:17">
      <c r="A1209" s="670">
        <v>1192</v>
      </c>
      <c r="B1209" s="677">
        <v>1</v>
      </c>
      <c r="C1209" s="677">
        <v>19</v>
      </c>
      <c r="D1209" s="677">
        <v>16</v>
      </c>
      <c r="E1209" s="676">
        <v>0</v>
      </c>
      <c r="F1209" s="448">
        <v>0</v>
      </c>
      <c r="G1209" s="358">
        <v>0</v>
      </c>
      <c r="H1209" s="428">
        <v>0</v>
      </c>
      <c r="I1209" s="428">
        <v>3.52</v>
      </c>
      <c r="J1209" s="428">
        <v>20.209211224355371</v>
      </c>
      <c r="K1209" s="430">
        <v>3.57</v>
      </c>
      <c r="L1209" s="430">
        <v>5</v>
      </c>
      <c r="M1209" s="479">
        <f t="shared" si="31"/>
        <v>0</v>
      </c>
      <c r="N1209" s="594">
        <f t="shared" si="30"/>
        <v>0</v>
      </c>
      <c r="O1209" s="594">
        <v>20.135680791294291</v>
      </c>
      <c r="P1209" s="484"/>
      <c r="Q1209" s="484"/>
    </row>
    <row r="1210" spans="1:17">
      <c r="A1210" s="670">
        <v>1193</v>
      </c>
      <c r="B1210" s="677">
        <v>1</v>
      </c>
      <c r="C1210" s="677">
        <v>19</v>
      </c>
      <c r="D1210" s="677">
        <v>17</v>
      </c>
      <c r="E1210" s="676">
        <v>0</v>
      </c>
      <c r="F1210" s="448">
        <v>0</v>
      </c>
      <c r="G1210" s="358">
        <v>0</v>
      </c>
      <c r="H1210" s="428">
        <v>0</v>
      </c>
      <c r="I1210" s="428">
        <v>3.5</v>
      </c>
      <c r="J1210" s="428">
        <v>20.331347905669485</v>
      </c>
      <c r="K1210" s="430">
        <v>3.19</v>
      </c>
      <c r="L1210" s="430">
        <v>5</v>
      </c>
      <c r="M1210" s="479">
        <f t="shared" si="31"/>
        <v>0</v>
      </c>
      <c r="N1210" s="594">
        <f t="shared" si="30"/>
        <v>0</v>
      </c>
      <c r="O1210" s="594">
        <v>20.231206501044447</v>
      </c>
      <c r="P1210" s="484"/>
      <c r="Q1210" s="484"/>
    </row>
    <row r="1211" spans="1:17">
      <c r="A1211" s="670">
        <v>1194</v>
      </c>
      <c r="B1211" s="677">
        <v>1</v>
      </c>
      <c r="C1211" s="677">
        <v>19</v>
      </c>
      <c r="D1211" s="677">
        <v>18</v>
      </c>
      <c r="E1211" s="676">
        <v>0</v>
      </c>
      <c r="F1211" s="448">
        <v>0</v>
      </c>
      <c r="G1211" s="358">
        <v>0</v>
      </c>
      <c r="H1211" s="428">
        <v>0</v>
      </c>
      <c r="I1211" s="428">
        <v>2.5299999999999998</v>
      </c>
      <c r="J1211" s="428">
        <v>20.319627222399387</v>
      </c>
      <c r="K1211" s="430">
        <v>3</v>
      </c>
      <c r="L1211" s="430">
        <v>5</v>
      </c>
      <c r="M1211" s="479">
        <f t="shared" si="31"/>
        <v>0.3</v>
      </c>
      <c r="N1211" s="594">
        <f t="shared" si="30"/>
        <v>0</v>
      </c>
      <c r="O1211" s="594">
        <v>20.210680916683827</v>
      </c>
      <c r="P1211" s="484"/>
      <c r="Q1211" s="484"/>
    </row>
    <row r="1212" spans="1:17">
      <c r="A1212" s="670">
        <v>1195</v>
      </c>
      <c r="B1212" s="677">
        <v>1</v>
      </c>
      <c r="C1212" s="677">
        <v>19</v>
      </c>
      <c r="D1212" s="677">
        <v>19</v>
      </c>
      <c r="E1212" s="676">
        <v>0</v>
      </c>
      <c r="F1212" s="448">
        <v>0</v>
      </c>
      <c r="G1212" s="358">
        <v>0</v>
      </c>
      <c r="H1212" s="428">
        <v>0</v>
      </c>
      <c r="I1212" s="428">
        <v>1.55</v>
      </c>
      <c r="J1212" s="428">
        <v>19.81270010547922</v>
      </c>
      <c r="K1212" s="430">
        <v>2.81</v>
      </c>
      <c r="L1212" s="430">
        <v>5</v>
      </c>
      <c r="M1212" s="479">
        <f t="shared" si="31"/>
        <v>0</v>
      </c>
      <c r="N1212" s="594">
        <f t="shared" si="30"/>
        <v>0</v>
      </c>
      <c r="O1212" s="594">
        <v>20</v>
      </c>
      <c r="P1212" s="484"/>
      <c r="Q1212" s="484"/>
    </row>
    <row r="1213" spans="1:17">
      <c r="A1213" s="670">
        <v>1196</v>
      </c>
      <c r="B1213" s="677">
        <v>1</v>
      </c>
      <c r="C1213" s="677">
        <v>19</v>
      </c>
      <c r="D1213" s="677">
        <v>20</v>
      </c>
      <c r="E1213" s="676">
        <v>0</v>
      </c>
      <c r="F1213" s="448">
        <v>0</v>
      </c>
      <c r="G1213" s="358">
        <v>0</v>
      </c>
      <c r="H1213" s="428">
        <v>0</v>
      </c>
      <c r="I1213" s="428">
        <v>0.57999999999999996</v>
      </c>
      <c r="J1213" s="428">
        <v>19.989806916398894</v>
      </c>
      <c r="K1213" s="430">
        <v>2.62</v>
      </c>
      <c r="L1213" s="430">
        <v>5</v>
      </c>
      <c r="M1213" s="479">
        <f t="shared" si="31"/>
        <v>0</v>
      </c>
      <c r="N1213" s="594">
        <f t="shared" si="30"/>
        <v>0</v>
      </c>
      <c r="O1213" s="594">
        <v>20</v>
      </c>
      <c r="P1213" s="484"/>
      <c r="Q1213" s="484"/>
    </row>
    <row r="1214" spans="1:17">
      <c r="A1214" s="670">
        <v>1197</v>
      </c>
      <c r="B1214" s="677">
        <v>1</v>
      </c>
      <c r="C1214" s="677">
        <v>19</v>
      </c>
      <c r="D1214" s="677">
        <v>21</v>
      </c>
      <c r="E1214" s="676">
        <v>0</v>
      </c>
      <c r="F1214" s="448">
        <v>0</v>
      </c>
      <c r="G1214" s="358">
        <v>0</v>
      </c>
      <c r="H1214" s="428">
        <v>0</v>
      </c>
      <c r="I1214" s="428">
        <v>0.16</v>
      </c>
      <c r="J1214" s="428">
        <v>20.034339083866431</v>
      </c>
      <c r="K1214" s="430">
        <v>2.44</v>
      </c>
      <c r="L1214" s="430">
        <v>5</v>
      </c>
      <c r="M1214" s="479">
        <f t="shared" si="31"/>
        <v>0</v>
      </c>
      <c r="N1214" s="594">
        <f t="shared" si="30"/>
        <v>0</v>
      </c>
      <c r="O1214" s="594">
        <v>19.999999999999993</v>
      </c>
      <c r="P1214" s="484"/>
      <c r="Q1214" s="484"/>
    </row>
    <row r="1215" spans="1:17">
      <c r="A1215" s="670">
        <v>1198</v>
      </c>
      <c r="B1215" s="677">
        <v>1</v>
      </c>
      <c r="C1215" s="677">
        <v>19</v>
      </c>
      <c r="D1215" s="677">
        <v>22</v>
      </c>
      <c r="E1215" s="676">
        <v>0</v>
      </c>
      <c r="F1215" s="448">
        <v>0</v>
      </c>
      <c r="G1215" s="358">
        <v>0</v>
      </c>
      <c r="H1215" s="428">
        <v>0</v>
      </c>
      <c r="I1215" s="428">
        <v>-0.26</v>
      </c>
      <c r="J1215" s="428">
        <v>20.063650786730655</v>
      </c>
      <c r="K1215" s="430">
        <v>2.2599999999999998</v>
      </c>
      <c r="L1215" s="430">
        <v>5</v>
      </c>
      <c r="M1215" s="479">
        <f t="shared" si="31"/>
        <v>0</v>
      </c>
      <c r="N1215" s="594">
        <f t="shared" si="30"/>
        <v>0</v>
      </c>
      <c r="O1215" s="594">
        <v>20</v>
      </c>
      <c r="P1215" s="484"/>
      <c r="Q1215" s="484"/>
    </row>
    <row r="1216" spans="1:17">
      <c r="A1216" s="670">
        <v>1199</v>
      </c>
      <c r="B1216" s="677">
        <v>1</v>
      </c>
      <c r="C1216" s="677">
        <v>19</v>
      </c>
      <c r="D1216" s="677">
        <v>23</v>
      </c>
      <c r="E1216" s="676">
        <v>0</v>
      </c>
      <c r="F1216" s="448">
        <v>0</v>
      </c>
      <c r="G1216" s="358">
        <v>0</v>
      </c>
      <c r="H1216" s="428">
        <v>0</v>
      </c>
      <c r="I1216" s="428">
        <v>-0.68</v>
      </c>
      <c r="J1216" s="428">
        <v>20.087497962527134</v>
      </c>
      <c r="K1216" s="430">
        <v>2.08</v>
      </c>
      <c r="L1216" s="430">
        <v>5</v>
      </c>
      <c r="M1216" s="479">
        <f t="shared" si="31"/>
        <v>0</v>
      </c>
      <c r="N1216" s="594">
        <f t="shared" si="30"/>
        <v>0</v>
      </c>
      <c r="O1216" s="594">
        <v>20.000000000000004</v>
      </c>
      <c r="P1216" s="484"/>
      <c r="Q1216" s="484"/>
    </row>
    <row r="1217" spans="1:17">
      <c r="A1217" s="670">
        <v>1200</v>
      </c>
      <c r="B1217" s="677">
        <v>1</v>
      </c>
      <c r="C1217" s="677">
        <v>19</v>
      </c>
      <c r="D1217" s="677">
        <v>24</v>
      </c>
      <c r="E1217" s="676">
        <v>0</v>
      </c>
      <c r="F1217" s="448">
        <v>0</v>
      </c>
      <c r="G1217" s="358">
        <v>0</v>
      </c>
      <c r="H1217" s="428">
        <v>0</v>
      </c>
      <c r="I1217" s="428">
        <v>-0.53</v>
      </c>
      <c r="J1217" s="428">
        <v>19.986596014127695</v>
      </c>
      <c r="K1217" s="430">
        <v>2.0699999999999998</v>
      </c>
      <c r="L1217" s="430">
        <v>5</v>
      </c>
      <c r="M1217" s="479">
        <f t="shared" si="31"/>
        <v>0</v>
      </c>
      <c r="N1217" s="594">
        <f t="shared" si="30"/>
        <v>0</v>
      </c>
      <c r="O1217" s="594">
        <v>19.926814725725755</v>
      </c>
      <c r="P1217" s="484"/>
      <c r="Q1217" s="484"/>
    </row>
    <row r="1218" spans="1:17">
      <c r="A1218" s="670">
        <v>1201</v>
      </c>
      <c r="B1218" s="677">
        <v>1</v>
      </c>
      <c r="C1218" s="677">
        <v>20</v>
      </c>
      <c r="D1218" s="677">
        <v>1</v>
      </c>
      <c r="E1218" s="676">
        <v>0</v>
      </c>
      <c r="F1218" s="448">
        <v>0</v>
      </c>
      <c r="G1218" s="358">
        <v>0</v>
      </c>
      <c r="H1218" s="428">
        <v>0</v>
      </c>
      <c r="I1218" s="428">
        <v>-0.39</v>
      </c>
      <c r="J1218" s="428">
        <v>19.929160996846555</v>
      </c>
      <c r="K1218" s="430">
        <v>2.06</v>
      </c>
      <c r="L1218" s="430">
        <v>5</v>
      </c>
      <c r="M1218" s="479">
        <f t="shared" si="31"/>
        <v>0</v>
      </c>
      <c r="N1218" s="594">
        <f t="shared" si="30"/>
        <v>0</v>
      </c>
      <c r="O1218" s="594">
        <v>19.880395423284881</v>
      </c>
      <c r="P1218" s="484"/>
      <c r="Q1218" s="484"/>
    </row>
    <row r="1219" spans="1:17">
      <c r="A1219" s="670">
        <v>1202</v>
      </c>
      <c r="B1219" s="677">
        <v>1</v>
      </c>
      <c r="C1219" s="677">
        <v>20</v>
      </c>
      <c r="D1219" s="677">
        <v>2</v>
      </c>
      <c r="E1219" s="676">
        <v>0</v>
      </c>
      <c r="F1219" s="448">
        <v>0</v>
      </c>
      <c r="G1219" s="358">
        <v>0</v>
      </c>
      <c r="H1219" s="428">
        <v>0</v>
      </c>
      <c r="I1219" s="428">
        <v>-0.24</v>
      </c>
      <c r="J1219" s="428">
        <v>19.826439691438033</v>
      </c>
      <c r="K1219" s="430">
        <v>2.04</v>
      </c>
      <c r="L1219" s="430">
        <v>5</v>
      </c>
      <c r="M1219" s="479">
        <f t="shared" si="31"/>
        <v>0</v>
      </c>
      <c r="N1219" s="594">
        <f t="shared" si="30"/>
        <v>0</v>
      </c>
      <c r="O1219" s="594">
        <v>19.80551201330346</v>
      </c>
      <c r="P1219" s="484"/>
      <c r="Q1219" s="484"/>
    </row>
    <row r="1220" spans="1:17">
      <c r="A1220" s="670">
        <v>1203</v>
      </c>
      <c r="B1220" s="677">
        <v>1</v>
      </c>
      <c r="C1220" s="677">
        <v>20</v>
      </c>
      <c r="D1220" s="677">
        <v>3</v>
      </c>
      <c r="E1220" s="676">
        <v>0</v>
      </c>
      <c r="F1220" s="448">
        <v>0</v>
      </c>
      <c r="G1220" s="358">
        <v>0</v>
      </c>
      <c r="H1220" s="428">
        <v>0</v>
      </c>
      <c r="I1220" s="428">
        <v>-0.03</v>
      </c>
      <c r="J1220" s="428">
        <v>19.767421245425101</v>
      </c>
      <c r="K1220" s="430">
        <v>1.82</v>
      </c>
      <c r="L1220" s="430">
        <v>5</v>
      </c>
      <c r="M1220" s="479">
        <f t="shared" si="31"/>
        <v>0</v>
      </c>
      <c r="N1220" s="594">
        <f t="shared" si="30"/>
        <v>0</v>
      </c>
      <c r="O1220" s="594">
        <v>19.757186027990127</v>
      </c>
      <c r="P1220" s="484"/>
      <c r="Q1220" s="484"/>
    </row>
    <row r="1221" spans="1:17">
      <c r="A1221" s="670">
        <v>1204</v>
      </c>
      <c r="B1221" s="677">
        <v>1</v>
      </c>
      <c r="C1221" s="677">
        <v>20</v>
      </c>
      <c r="D1221" s="677">
        <v>4</v>
      </c>
      <c r="E1221" s="676">
        <v>0</v>
      </c>
      <c r="F1221" s="448">
        <v>0</v>
      </c>
      <c r="G1221" s="358">
        <v>0</v>
      </c>
      <c r="H1221" s="428">
        <v>0</v>
      </c>
      <c r="I1221" s="428">
        <v>0.17</v>
      </c>
      <c r="J1221" s="428">
        <v>19.724297927097076</v>
      </c>
      <c r="K1221" s="430">
        <v>1.59</v>
      </c>
      <c r="L1221" s="430">
        <v>5</v>
      </c>
      <c r="M1221" s="479">
        <f t="shared" si="31"/>
        <v>0</v>
      </c>
      <c r="N1221" s="594">
        <f t="shared" si="30"/>
        <v>0</v>
      </c>
      <c r="O1221" s="594">
        <v>19.71833885301303</v>
      </c>
      <c r="P1221" s="484"/>
      <c r="Q1221" s="484"/>
    </row>
    <row r="1222" spans="1:17">
      <c r="A1222" s="670">
        <v>1205</v>
      </c>
      <c r="B1222" s="677">
        <v>1</v>
      </c>
      <c r="C1222" s="677">
        <v>20</v>
      </c>
      <c r="D1222" s="677">
        <v>5</v>
      </c>
      <c r="E1222" s="676">
        <v>0</v>
      </c>
      <c r="F1222" s="448">
        <v>0</v>
      </c>
      <c r="G1222" s="358">
        <v>0</v>
      </c>
      <c r="H1222" s="428">
        <v>0</v>
      </c>
      <c r="I1222" s="428">
        <v>0.38</v>
      </c>
      <c r="J1222" s="428">
        <v>19.687751199011775</v>
      </c>
      <c r="K1222" s="430">
        <v>1.37</v>
      </c>
      <c r="L1222" s="430">
        <v>5</v>
      </c>
      <c r="M1222" s="479">
        <f t="shared" si="31"/>
        <v>0</v>
      </c>
      <c r="N1222" s="594">
        <f t="shared" si="30"/>
        <v>0</v>
      </c>
      <c r="O1222" s="594">
        <v>19.683769932813114</v>
      </c>
      <c r="P1222" s="484"/>
      <c r="Q1222" s="484"/>
    </row>
    <row r="1223" spans="1:17">
      <c r="A1223" s="670">
        <v>1206</v>
      </c>
      <c r="B1223" s="677">
        <v>1</v>
      </c>
      <c r="C1223" s="677">
        <v>20</v>
      </c>
      <c r="D1223" s="677">
        <v>6</v>
      </c>
      <c r="E1223" s="676">
        <v>0</v>
      </c>
      <c r="F1223" s="448">
        <v>0</v>
      </c>
      <c r="G1223" s="358">
        <v>0</v>
      </c>
      <c r="H1223" s="428">
        <v>0</v>
      </c>
      <c r="I1223" s="428">
        <v>0.37</v>
      </c>
      <c r="J1223" s="428">
        <v>19.652045723056123</v>
      </c>
      <c r="K1223" s="430">
        <v>2.06</v>
      </c>
      <c r="L1223" s="430">
        <v>5</v>
      </c>
      <c r="M1223" s="479">
        <f t="shared" si="31"/>
        <v>0.3</v>
      </c>
      <c r="N1223" s="594">
        <f t="shared" si="30"/>
        <v>0</v>
      </c>
      <c r="O1223" s="594">
        <v>19.649146575040362</v>
      </c>
      <c r="P1223" s="484"/>
      <c r="Q1223" s="484"/>
    </row>
    <row r="1224" spans="1:17">
      <c r="A1224" s="670">
        <v>1207</v>
      </c>
      <c r="B1224" s="677">
        <v>1</v>
      </c>
      <c r="C1224" s="677">
        <v>20</v>
      </c>
      <c r="D1224" s="677">
        <v>7</v>
      </c>
      <c r="E1224" s="676">
        <v>0</v>
      </c>
      <c r="F1224" s="448">
        <v>0</v>
      </c>
      <c r="G1224" s="358">
        <v>0</v>
      </c>
      <c r="H1224" s="428">
        <v>0</v>
      </c>
      <c r="I1224" s="428">
        <v>0.36</v>
      </c>
      <c r="J1224" s="428">
        <v>17.668638362930142</v>
      </c>
      <c r="K1224" s="430">
        <v>2.74</v>
      </c>
      <c r="L1224" s="430">
        <v>5</v>
      </c>
      <c r="M1224" s="479">
        <f t="shared" si="31"/>
        <v>0</v>
      </c>
      <c r="N1224" s="594">
        <f t="shared" si="30"/>
        <v>0</v>
      </c>
      <c r="O1224" s="594">
        <v>18.528570461030135</v>
      </c>
      <c r="P1224" s="484"/>
      <c r="Q1224" s="484"/>
    </row>
    <row r="1225" spans="1:17">
      <c r="A1225" s="670">
        <v>1208</v>
      </c>
      <c r="B1225" s="677">
        <v>1</v>
      </c>
      <c r="C1225" s="677">
        <v>20</v>
      </c>
      <c r="D1225" s="677">
        <v>8</v>
      </c>
      <c r="E1225" s="676">
        <v>0</v>
      </c>
      <c r="F1225" s="448">
        <v>0</v>
      </c>
      <c r="G1225" s="358">
        <v>0</v>
      </c>
      <c r="H1225" s="428">
        <v>0</v>
      </c>
      <c r="I1225" s="428">
        <v>0.35</v>
      </c>
      <c r="J1225" s="428">
        <v>20.234232915922203</v>
      </c>
      <c r="K1225" s="430">
        <v>3.43</v>
      </c>
      <c r="L1225" s="430">
        <v>5</v>
      </c>
      <c r="M1225" s="479">
        <f t="shared" si="31"/>
        <v>0</v>
      </c>
      <c r="N1225" s="594">
        <f t="shared" si="30"/>
        <v>0</v>
      </c>
      <c r="O1225" s="594">
        <v>20</v>
      </c>
      <c r="P1225" s="484"/>
      <c r="Q1225" s="484"/>
    </row>
    <row r="1226" spans="1:17">
      <c r="A1226" s="670">
        <v>1209</v>
      </c>
      <c r="B1226" s="677">
        <v>1</v>
      </c>
      <c r="C1226" s="677">
        <v>20</v>
      </c>
      <c r="D1226" s="677">
        <v>9</v>
      </c>
      <c r="E1226" s="676">
        <v>0</v>
      </c>
      <c r="F1226" s="448">
        <v>0</v>
      </c>
      <c r="G1226" s="358">
        <v>0</v>
      </c>
      <c r="H1226" s="428">
        <v>0</v>
      </c>
      <c r="I1226" s="428">
        <v>0.59</v>
      </c>
      <c r="J1226" s="428">
        <v>20.265572490503203</v>
      </c>
      <c r="K1226" s="430">
        <v>3.7</v>
      </c>
      <c r="L1226" s="430">
        <v>5</v>
      </c>
      <c r="M1226" s="479">
        <f t="shared" si="31"/>
        <v>0</v>
      </c>
      <c r="N1226" s="594">
        <f t="shared" si="30"/>
        <v>0</v>
      </c>
      <c r="O1226" s="594">
        <v>20.000000000000004</v>
      </c>
      <c r="P1226" s="484"/>
      <c r="Q1226" s="484"/>
    </row>
    <row r="1227" spans="1:17">
      <c r="A1227" s="670">
        <v>1210</v>
      </c>
      <c r="B1227" s="677">
        <v>1</v>
      </c>
      <c r="C1227" s="677">
        <v>20</v>
      </c>
      <c r="D1227" s="677">
        <v>10</v>
      </c>
      <c r="E1227" s="676">
        <v>0</v>
      </c>
      <c r="F1227" s="448">
        <v>0</v>
      </c>
      <c r="G1227" s="358">
        <v>0</v>
      </c>
      <c r="H1227" s="428">
        <v>0</v>
      </c>
      <c r="I1227" s="428">
        <v>0.83</v>
      </c>
      <c r="J1227" s="428">
        <v>20.260898379856783</v>
      </c>
      <c r="K1227" s="430">
        <v>3.97</v>
      </c>
      <c r="L1227" s="430">
        <v>5</v>
      </c>
      <c r="M1227" s="479">
        <f t="shared" si="31"/>
        <v>0</v>
      </c>
      <c r="N1227" s="594">
        <f t="shared" si="30"/>
        <v>0</v>
      </c>
      <c r="O1227" s="594">
        <v>20</v>
      </c>
      <c r="P1227" s="484"/>
      <c r="Q1227" s="484"/>
    </row>
    <row r="1228" spans="1:17">
      <c r="A1228" s="670">
        <v>1211</v>
      </c>
      <c r="B1228" s="677">
        <v>1</v>
      </c>
      <c r="C1228" s="677">
        <v>20</v>
      </c>
      <c r="D1228" s="677">
        <v>11</v>
      </c>
      <c r="E1228" s="676">
        <v>0</v>
      </c>
      <c r="F1228" s="448">
        <v>0</v>
      </c>
      <c r="G1228" s="358">
        <v>0</v>
      </c>
      <c r="H1228" s="428">
        <v>0</v>
      </c>
      <c r="I1228" s="428">
        <v>1.07</v>
      </c>
      <c r="J1228" s="428">
        <v>20.191944741155595</v>
      </c>
      <c r="K1228" s="430">
        <v>4.2300000000000004</v>
      </c>
      <c r="L1228" s="430">
        <v>5</v>
      </c>
      <c r="M1228" s="479">
        <f t="shared" si="31"/>
        <v>0</v>
      </c>
      <c r="N1228" s="594">
        <f t="shared" si="30"/>
        <v>0</v>
      </c>
      <c r="O1228" s="594">
        <v>20</v>
      </c>
      <c r="P1228" s="484"/>
      <c r="Q1228" s="484"/>
    </row>
    <row r="1229" spans="1:17">
      <c r="A1229" s="670">
        <v>1212</v>
      </c>
      <c r="B1229" s="677">
        <v>1</v>
      </c>
      <c r="C1229" s="677">
        <v>20</v>
      </c>
      <c r="D1229" s="677">
        <v>12</v>
      </c>
      <c r="E1229" s="676">
        <v>0</v>
      </c>
      <c r="F1229" s="448">
        <v>0</v>
      </c>
      <c r="G1229" s="358">
        <v>0</v>
      </c>
      <c r="H1229" s="428">
        <v>0</v>
      </c>
      <c r="I1229" s="428">
        <v>1.4</v>
      </c>
      <c r="J1229" s="428">
        <v>20.187054319436882</v>
      </c>
      <c r="K1229" s="430">
        <v>4.37</v>
      </c>
      <c r="L1229" s="430">
        <v>5</v>
      </c>
      <c r="M1229" s="479">
        <f t="shared" si="31"/>
        <v>0.3</v>
      </c>
      <c r="N1229" s="594">
        <f t="shared" si="30"/>
        <v>0</v>
      </c>
      <c r="O1229" s="594">
        <v>20</v>
      </c>
      <c r="P1229" s="484"/>
      <c r="Q1229" s="484"/>
    </row>
    <row r="1230" spans="1:17">
      <c r="A1230" s="670">
        <v>1213</v>
      </c>
      <c r="B1230" s="677">
        <v>1</v>
      </c>
      <c r="C1230" s="677">
        <v>20</v>
      </c>
      <c r="D1230" s="677">
        <v>13</v>
      </c>
      <c r="E1230" s="676">
        <v>0</v>
      </c>
      <c r="F1230" s="448">
        <v>0</v>
      </c>
      <c r="G1230" s="358">
        <v>0</v>
      </c>
      <c r="H1230" s="428">
        <v>0</v>
      </c>
      <c r="I1230" s="428">
        <v>1.73</v>
      </c>
      <c r="J1230" s="428">
        <v>19.935359046164884</v>
      </c>
      <c r="K1230" s="430">
        <v>4.5</v>
      </c>
      <c r="L1230" s="430">
        <v>5</v>
      </c>
      <c r="M1230" s="479">
        <f t="shared" si="31"/>
        <v>0</v>
      </c>
      <c r="N1230" s="594">
        <f t="shared" si="30"/>
        <v>0</v>
      </c>
      <c r="O1230" s="594">
        <v>20</v>
      </c>
      <c r="P1230" s="484"/>
      <c r="Q1230" s="484"/>
    </row>
    <row r="1231" spans="1:17">
      <c r="A1231" s="670">
        <v>1214</v>
      </c>
      <c r="B1231" s="677">
        <v>1</v>
      </c>
      <c r="C1231" s="677">
        <v>20</v>
      </c>
      <c r="D1231" s="677">
        <v>14</v>
      </c>
      <c r="E1231" s="676">
        <v>0</v>
      </c>
      <c r="F1231" s="448">
        <v>0</v>
      </c>
      <c r="G1231" s="358">
        <v>0</v>
      </c>
      <c r="H1231" s="428">
        <v>0</v>
      </c>
      <c r="I1231" s="428">
        <v>2.06</v>
      </c>
      <c r="J1231" s="428">
        <v>20.095870832525343</v>
      </c>
      <c r="K1231" s="430">
        <v>4.63</v>
      </c>
      <c r="L1231" s="430">
        <v>5</v>
      </c>
      <c r="M1231" s="479">
        <f t="shared" si="31"/>
        <v>0</v>
      </c>
      <c r="N1231" s="594">
        <f t="shared" si="30"/>
        <v>0</v>
      </c>
      <c r="O1231" s="594">
        <v>20</v>
      </c>
      <c r="P1231" s="484"/>
      <c r="Q1231" s="484"/>
    </row>
    <row r="1232" spans="1:17">
      <c r="A1232" s="670">
        <v>1215</v>
      </c>
      <c r="B1232" s="677">
        <v>1</v>
      </c>
      <c r="C1232" s="677">
        <v>20</v>
      </c>
      <c r="D1232" s="677">
        <v>15</v>
      </c>
      <c r="E1232" s="676">
        <v>0</v>
      </c>
      <c r="F1232" s="448">
        <v>0</v>
      </c>
      <c r="G1232" s="358">
        <v>0</v>
      </c>
      <c r="H1232" s="428">
        <v>0</v>
      </c>
      <c r="I1232" s="428">
        <v>2.02</v>
      </c>
      <c r="J1232" s="428">
        <v>20.100306559445379</v>
      </c>
      <c r="K1232" s="430">
        <v>4.3499999999999996</v>
      </c>
      <c r="L1232" s="430">
        <v>5</v>
      </c>
      <c r="M1232" s="479">
        <f t="shared" si="31"/>
        <v>0</v>
      </c>
      <c r="N1232" s="594">
        <f t="shared" si="30"/>
        <v>0</v>
      </c>
      <c r="O1232" s="594">
        <v>20.007460790073655</v>
      </c>
      <c r="P1232" s="484"/>
      <c r="Q1232" s="484"/>
    </row>
    <row r="1233" spans="1:17">
      <c r="A1233" s="670">
        <v>1216</v>
      </c>
      <c r="B1233" s="677">
        <v>1</v>
      </c>
      <c r="C1233" s="677">
        <v>20</v>
      </c>
      <c r="D1233" s="677">
        <v>16</v>
      </c>
      <c r="E1233" s="676">
        <v>0</v>
      </c>
      <c r="F1233" s="448">
        <v>0</v>
      </c>
      <c r="G1233" s="358">
        <v>0</v>
      </c>
      <c r="H1233" s="428">
        <v>0</v>
      </c>
      <c r="I1233" s="428">
        <v>1.98</v>
      </c>
      <c r="J1233" s="428">
        <v>20.213454134469572</v>
      </c>
      <c r="K1233" s="430">
        <v>4.0599999999999996</v>
      </c>
      <c r="L1233" s="430">
        <v>5</v>
      </c>
      <c r="M1233" s="479">
        <f t="shared" si="31"/>
        <v>0</v>
      </c>
      <c r="N1233" s="594">
        <f t="shared" si="30"/>
        <v>0</v>
      </c>
      <c r="O1233" s="594">
        <v>20.096388849133312</v>
      </c>
      <c r="P1233" s="484"/>
      <c r="Q1233" s="484"/>
    </row>
    <row r="1234" spans="1:17">
      <c r="A1234" s="670">
        <v>1217</v>
      </c>
      <c r="B1234" s="677">
        <v>1</v>
      </c>
      <c r="C1234" s="677">
        <v>20</v>
      </c>
      <c r="D1234" s="677">
        <v>17</v>
      </c>
      <c r="E1234" s="676">
        <v>0</v>
      </c>
      <c r="F1234" s="448">
        <v>0</v>
      </c>
      <c r="G1234" s="358">
        <v>0</v>
      </c>
      <c r="H1234" s="428">
        <v>0</v>
      </c>
      <c r="I1234" s="428">
        <v>1.93</v>
      </c>
      <c r="J1234" s="428">
        <v>20.109305613997762</v>
      </c>
      <c r="K1234" s="430">
        <v>3.78</v>
      </c>
      <c r="L1234" s="430">
        <v>5</v>
      </c>
      <c r="M1234" s="479">
        <f t="shared" si="31"/>
        <v>0</v>
      </c>
      <c r="N1234" s="594">
        <f t="shared" si="30"/>
        <v>0</v>
      </c>
      <c r="O1234" s="594">
        <v>20</v>
      </c>
      <c r="P1234" s="484"/>
      <c r="Q1234" s="484"/>
    </row>
    <row r="1235" spans="1:17">
      <c r="A1235" s="670">
        <v>1218</v>
      </c>
      <c r="B1235" s="677">
        <v>1</v>
      </c>
      <c r="C1235" s="677">
        <v>20</v>
      </c>
      <c r="D1235" s="677">
        <v>18</v>
      </c>
      <c r="E1235" s="676">
        <v>0</v>
      </c>
      <c r="F1235" s="448">
        <v>0</v>
      </c>
      <c r="G1235" s="358">
        <v>0</v>
      </c>
      <c r="H1235" s="428">
        <v>0</v>
      </c>
      <c r="I1235" s="428">
        <v>1.51</v>
      </c>
      <c r="J1235" s="428">
        <v>20.133210664143878</v>
      </c>
      <c r="K1235" s="430">
        <v>3.46</v>
      </c>
      <c r="L1235" s="430">
        <v>5</v>
      </c>
      <c r="M1235" s="479">
        <f t="shared" si="31"/>
        <v>0.3</v>
      </c>
      <c r="N1235" s="594">
        <f t="shared" ref="N1235:N1298" si="32">+IF((O1234-I1234)&gt;$O$8,1,0)*IF(I1234&gt;$O$9,1,0)*IF(O1234&gt;($O$11-$O$10),1,0)</f>
        <v>0</v>
      </c>
      <c r="O1235" s="594">
        <v>20</v>
      </c>
      <c r="P1235" s="484"/>
      <c r="Q1235" s="484"/>
    </row>
    <row r="1236" spans="1:17">
      <c r="A1236" s="670">
        <v>1219</v>
      </c>
      <c r="B1236" s="677">
        <v>1</v>
      </c>
      <c r="C1236" s="677">
        <v>20</v>
      </c>
      <c r="D1236" s="677">
        <v>19</v>
      </c>
      <c r="E1236" s="676">
        <v>0</v>
      </c>
      <c r="F1236" s="448">
        <v>0</v>
      </c>
      <c r="G1236" s="358">
        <v>0</v>
      </c>
      <c r="H1236" s="428">
        <v>0</v>
      </c>
      <c r="I1236" s="428">
        <v>1.08</v>
      </c>
      <c r="J1236" s="428">
        <v>19.898055465146658</v>
      </c>
      <c r="K1236" s="430">
        <v>3.14</v>
      </c>
      <c r="L1236" s="430">
        <v>5</v>
      </c>
      <c r="M1236" s="479">
        <f t="shared" si="31"/>
        <v>0</v>
      </c>
      <c r="N1236" s="594">
        <f t="shared" si="32"/>
        <v>0</v>
      </c>
      <c r="O1236" s="594">
        <v>20</v>
      </c>
      <c r="P1236" s="484"/>
      <c r="Q1236" s="484"/>
    </row>
    <row r="1237" spans="1:17">
      <c r="A1237" s="670">
        <v>1220</v>
      </c>
      <c r="B1237" s="677">
        <v>1</v>
      </c>
      <c r="C1237" s="677">
        <v>20</v>
      </c>
      <c r="D1237" s="677">
        <v>20</v>
      </c>
      <c r="E1237" s="676">
        <v>0</v>
      </c>
      <c r="F1237" s="448">
        <v>0</v>
      </c>
      <c r="G1237" s="358">
        <v>0</v>
      </c>
      <c r="H1237" s="428">
        <v>0</v>
      </c>
      <c r="I1237" s="428">
        <v>0.66</v>
      </c>
      <c r="J1237" s="428">
        <v>20.08017812724502</v>
      </c>
      <c r="K1237" s="430">
        <v>2.83</v>
      </c>
      <c r="L1237" s="430">
        <v>5</v>
      </c>
      <c r="M1237" s="479">
        <f t="shared" si="31"/>
        <v>0</v>
      </c>
      <c r="N1237" s="594">
        <f t="shared" si="32"/>
        <v>0</v>
      </c>
      <c r="O1237" s="594">
        <v>20</v>
      </c>
      <c r="P1237" s="484"/>
      <c r="Q1237" s="484"/>
    </row>
    <row r="1238" spans="1:17">
      <c r="A1238" s="670">
        <v>1221</v>
      </c>
      <c r="B1238" s="677">
        <v>1</v>
      </c>
      <c r="C1238" s="677">
        <v>20</v>
      </c>
      <c r="D1238" s="677">
        <v>21</v>
      </c>
      <c r="E1238" s="676">
        <v>0</v>
      </c>
      <c r="F1238" s="448">
        <v>0</v>
      </c>
      <c r="G1238" s="358">
        <v>0</v>
      </c>
      <c r="H1238" s="428">
        <v>0</v>
      </c>
      <c r="I1238" s="428">
        <v>0.5</v>
      </c>
      <c r="J1238" s="428">
        <v>20.114060161200204</v>
      </c>
      <c r="K1238" s="430">
        <v>2.86</v>
      </c>
      <c r="L1238" s="430">
        <v>5</v>
      </c>
      <c r="M1238" s="479">
        <f t="shared" si="31"/>
        <v>0</v>
      </c>
      <c r="N1238" s="594">
        <f t="shared" si="32"/>
        <v>0</v>
      </c>
      <c r="O1238" s="594">
        <v>20</v>
      </c>
      <c r="P1238" s="484"/>
      <c r="Q1238" s="484"/>
    </row>
    <row r="1239" spans="1:17">
      <c r="A1239" s="670">
        <v>1222</v>
      </c>
      <c r="B1239" s="677">
        <v>1</v>
      </c>
      <c r="C1239" s="677">
        <v>20</v>
      </c>
      <c r="D1239" s="677">
        <v>22</v>
      </c>
      <c r="E1239" s="676">
        <v>0</v>
      </c>
      <c r="F1239" s="448">
        <v>0</v>
      </c>
      <c r="G1239" s="358">
        <v>0</v>
      </c>
      <c r="H1239" s="428">
        <v>0</v>
      </c>
      <c r="I1239" s="428">
        <v>0.35</v>
      </c>
      <c r="J1239" s="428">
        <v>20.13304102468398</v>
      </c>
      <c r="K1239" s="430">
        <v>2.9</v>
      </c>
      <c r="L1239" s="430">
        <v>5</v>
      </c>
      <c r="M1239" s="479">
        <f t="shared" si="31"/>
        <v>0</v>
      </c>
      <c r="N1239" s="594">
        <f t="shared" si="32"/>
        <v>0</v>
      </c>
      <c r="O1239" s="594">
        <v>19.999999999999993</v>
      </c>
      <c r="P1239" s="484"/>
      <c r="Q1239" s="484"/>
    </row>
    <row r="1240" spans="1:17">
      <c r="A1240" s="670">
        <v>1223</v>
      </c>
      <c r="B1240" s="677">
        <v>1</v>
      </c>
      <c r="C1240" s="677">
        <v>20</v>
      </c>
      <c r="D1240" s="677">
        <v>23</v>
      </c>
      <c r="E1240" s="676">
        <v>0</v>
      </c>
      <c r="F1240" s="448">
        <v>0</v>
      </c>
      <c r="G1240" s="358">
        <v>0</v>
      </c>
      <c r="H1240" s="428">
        <v>0</v>
      </c>
      <c r="I1240" s="428">
        <v>0.19</v>
      </c>
      <c r="J1240" s="428">
        <v>20.147586166136808</v>
      </c>
      <c r="K1240" s="430">
        <v>2.94</v>
      </c>
      <c r="L1240" s="430">
        <v>5</v>
      </c>
      <c r="M1240" s="479">
        <f t="shared" si="31"/>
        <v>0</v>
      </c>
      <c r="N1240" s="594">
        <f t="shared" si="32"/>
        <v>0</v>
      </c>
      <c r="O1240" s="594">
        <v>20</v>
      </c>
      <c r="P1240" s="484"/>
      <c r="Q1240" s="484"/>
    </row>
    <row r="1241" spans="1:17">
      <c r="A1241" s="670">
        <v>1224</v>
      </c>
      <c r="B1241" s="677">
        <v>1</v>
      </c>
      <c r="C1241" s="677">
        <v>20</v>
      </c>
      <c r="D1241" s="677">
        <v>24</v>
      </c>
      <c r="E1241" s="676">
        <v>0</v>
      </c>
      <c r="F1241" s="448">
        <v>0</v>
      </c>
      <c r="G1241" s="358">
        <v>0</v>
      </c>
      <c r="H1241" s="428">
        <v>0</v>
      </c>
      <c r="I1241" s="428">
        <v>0.02</v>
      </c>
      <c r="J1241" s="428">
        <v>19.948170233439484</v>
      </c>
      <c r="K1241" s="430">
        <v>3.47</v>
      </c>
      <c r="L1241" s="430">
        <v>5</v>
      </c>
      <c r="M1241" s="479">
        <f t="shared" si="31"/>
        <v>0</v>
      </c>
      <c r="N1241" s="594">
        <f t="shared" si="32"/>
        <v>0</v>
      </c>
      <c r="O1241" s="594">
        <v>19.868571543125334</v>
      </c>
      <c r="P1241" s="484"/>
      <c r="Q1241" s="484"/>
    </row>
    <row r="1242" spans="1:17">
      <c r="A1242" s="670">
        <v>1225</v>
      </c>
      <c r="B1242" s="677">
        <v>1</v>
      </c>
      <c r="C1242" s="677">
        <v>21</v>
      </c>
      <c r="D1242" s="677">
        <v>1</v>
      </c>
      <c r="E1242" s="676">
        <v>0</v>
      </c>
      <c r="F1242" s="448">
        <v>0</v>
      </c>
      <c r="G1242" s="358">
        <v>0</v>
      </c>
      <c r="H1242" s="428">
        <v>0</v>
      </c>
      <c r="I1242" s="428">
        <v>-0.14000000000000001</v>
      </c>
      <c r="J1242" s="428">
        <v>19.8553186594309</v>
      </c>
      <c r="K1242" s="430">
        <v>4</v>
      </c>
      <c r="L1242" s="430">
        <v>5</v>
      </c>
      <c r="M1242" s="479">
        <f t="shared" si="31"/>
        <v>0</v>
      </c>
      <c r="N1242" s="594">
        <f t="shared" si="32"/>
        <v>0</v>
      </c>
      <c r="O1242" s="594">
        <v>19.801089112590297</v>
      </c>
      <c r="P1242" s="484"/>
      <c r="Q1242" s="484"/>
    </row>
    <row r="1243" spans="1:17">
      <c r="A1243" s="670">
        <v>1226</v>
      </c>
      <c r="B1243" s="677">
        <v>1</v>
      </c>
      <c r="C1243" s="677">
        <v>21</v>
      </c>
      <c r="D1243" s="677">
        <v>2</v>
      </c>
      <c r="E1243" s="676">
        <v>0</v>
      </c>
      <c r="F1243" s="448">
        <v>0</v>
      </c>
      <c r="G1243" s="358">
        <v>0</v>
      </c>
      <c r="H1243" s="428">
        <v>0</v>
      </c>
      <c r="I1243" s="428">
        <v>-0.31</v>
      </c>
      <c r="J1243" s="428">
        <v>19.737809742658907</v>
      </c>
      <c r="K1243" s="430">
        <v>4.5199999999999996</v>
      </c>
      <c r="L1243" s="430">
        <v>5</v>
      </c>
      <c r="M1243" s="479">
        <f t="shared" si="31"/>
        <v>0</v>
      </c>
      <c r="N1243" s="594">
        <f t="shared" si="32"/>
        <v>0</v>
      </c>
      <c r="O1243" s="594">
        <v>19.71644251187902</v>
      </c>
      <c r="P1243" s="484"/>
      <c r="Q1243" s="484"/>
    </row>
    <row r="1244" spans="1:17">
      <c r="A1244" s="670">
        <v>1227</v>
      </c>
      <c r="B1244" s="677">
        <v>1</v>
      </c>
      <c r="C1244" s="677">
        <v>21</v>
      </c>
      <c r="D1244" s="677">
        <v>3</v>
      </c>
      <c r="E1244" s="676">
        <v>0</v>
      </c>
      <c r="F1244" s="448">
        <v>0</v>
      </c>
      <c r="G1244" s="358">
        <v>0</v>
      </c>
      <c r="H1244" s="428">
        <v>0</v>
      </c>
      <c r="I1244" s="428">
        <v>-0.4</v>
      </c>
      <c r="J1244" s="428">
        <v>19.670643163808347</v>
      </c>
      <c r="K1244" s="430">
        <v>4.37</v>
      </c>
      <c r="L1244" s="430">
        <v>5</v>
      </c>
      <c r="M1244" s="479">
        <f t="shared" si="31"/>
        <v>0</v>
      </c>
      <c r="N1244" s="594">
        <f t="shared" si="32"/>
        <v>0</v>
      </c>
      <c r="O1244" s="594">
        <v>19.661965521168018</v>
      </c>
      <c r="P1244" s="484"/>
      <c r="Q1244" s="484"/>
    </row>
    <row r="1245" spans="1:17">
      <c r="A1245" s="670">
        <v>1228</v>
      </c>
      <c r="B1245" s="677">
        <v>1</v>
      </c>
      <c r="C1245" s="677">
        <v>21</v>
      </c>
      <c r="D1245" s="677">
        <v>4</v>
      </c>
      <c r="E1245" s="676">
        <v>0</v>
      </c>
      <c r="F1245" s="448">
        <v>0</v>
      </c>
      <c r="G1245" s="358">
        <v>0</v>
      </c>
      <c r="H1245" s="428">
        <v>0</v>
      </c>
      <c r="I1245" s="428">
        <v>-0.49</v>
      </c>
      <c r="J1245" s="428">
        <v>19.621217916342466</v>
      </c>
      <c r="K1245" s="430">
        <v>4.21</v>
      </c>
      <c r="L1245" s="430">
        <v>5</v>
      </c>
      <c r="M1245" s="479">
        <f t="shared" si="31"/>
        <v>0</v>
      </c>
      <c r="N1245" s="594">
        <f t="shared" si="32"/>
        <v>0</v>
      </c>
      <c r="O1245" s="594">
        <v>19.617844944787006</v>
      </c>
      <c r="P1245" s="484"/>
      <c r="Q1245" s="484"/>
    </row>
    <row r="1246" spans="1:17">
      <c r="A1246" s="670">
        <v>1229</v>
      </c>
      <c r="B1246" s="677">
        <v>1</v>
      </c>
      <c r="C1246" s="677">
        <v>21</v>
      </c>
      <c r="D1246" s="677">
        <v>5</v>
      </c>
      <c r="E1246" s="676">
        <v>0</v>
      </c>
      <c r="F1246" s="448">
        <v>0</v>
      </c>
      <c r="G1246" s="358">
        <v>0</v>
      </c>
      <c r="H1246" s="428">
        <v>0</v>
      </c>
      <c r="I1246" s="428">
        <v>-0.57999999999999996</v>
      </c>
      <c r="J1246" s="428">
        <v>19.578381178401923</v>
      </c>
      <c r="K1246" s="430">
        <v>4.0599999999999996</v>
      </c>
      <c r="L1246" s="430">
        <v>5</v>
      </c>
      <c r="M1246" s="479">
        <f t="shared" si="31"/>
        <v>0</v>
      </c>
      <c r="N1246" s="594">
        <f t="shared" si="32"/>
        <v>0</v>
      </c>
      <c r="O1246" s="594">
        <v>19.577744779799772</v>
      </c>
      <c r="P1246" s="484"/>
      <c r="Q1246" s="484"/>
    </row>
    <row r="1247" spans="1:17">
      <c r="A1247" s="670">
        <v>1230</v>
      </c>
      <c r="B1247" s="677">
        <v>1</v>
      </c>
      <c r="C1247" s="677">
        <v>21</v>
      </c>
      <c r="D1247" s="677">
        <v>6</v>
      </c>
      <c r="E1247" s="676">
        <v>0</v>
      </c>
      <c r="F1247" s="448">
        <v>0</v>
      </c>
      <c r="G1247" s="358">
        <v>0</v>
      </c>
      <c r="H1247" s="428">
        <v>0</v>
      </c>
      <c r="I1247" s="428">
        <v>-0.75</v>
      </c>
      <c r="J1247" s="428">
        <v>19.537385266751688</v>
      </c>
      <c r="K1247" s="430">
        <v>3.67</v>
      </c>
      <c r="L1247" s="430">
        <v>5</v>
      </c>
      <c r="M1247" s="479">
        <f t="shared" si="31"/>
        <v>0.3</v>
      </c>
      <c r="N1247" s="594">
        <f t="shared" si="32"/>
        <v>0</v>
      </c>
      <c r="O1247" s="594">
        <v>19.538556640774267</v>
      </c>
      <c r="P1247" s="484"/>
      <c r="Q1247" s="484"/>
    </row>
    <row r="1248" spans="1:17">
      <c r="A1248" s="670">
        <v>1231</v>
      </c>
      <c r="B1248" s="677">
        <v>1</v>
      </c>
      <c r="C1248" s="677">
        <v>21</v>
      </c>
      <c r="D1248" s="677">
        <v>7</v>
      </c>
      <c r="E1248" s="676">
        <v>0</v>
      </c>
      <c r="F1248" s="448">
        <v>0</v>
      </c>
      <c r="G1248" s="358">
        <v>0</v>
      </c>
      <c r="H1248" s="428">
        <v>0</v>
      </c>
      <c r="I1248" s="428">
        <v>-0.91</v>
      </c>
      <c r="J1248" s="428">
        <v>17.145961828586394</v>
      </c>
      <c r="K1248" s="430">
        <v>3.29</v>
      </c>
      <c r="L1248" s="430">
        <v>5</v>
      </c>
      <c r="M1248" s="479">
        <f t="shared" si="31"/>
        <v>0</v>
      </c>
      <c r="N1248" s="594">
        <f t="shared" si="32"/>
        <v>0</v>
      </c>
      <c r="O1248" s="594">
        <v>18.188749776500153</v>
      </c>
      <c r="P1248" s="484"/>
      <c r="Q1248" s="484"/>
    </row>
    <row r="1249" spans="1:17">
      <c r="A1249" s="670">
        <v>1232</v>
      </c>
      <c r="B1249" s="677">
        <v>1</v>
      </c>
      <c r="C1249" s="677">
        <v>21</v>
      </c>
      <c r="D1249" s="677">
        <v>8</v>
      </c>
      <c r="E1249" s="676">
        <v>0</v>
      </c>
      <c r="F1249" s="448">
        <v>0</v>
      </c>
      <c r="G1249" s="358">
        <v>0</v>
      </c>
      <c r="H1249" s="428">
        <v>0</v>
      </c>
      <c r="I1249" s="428">
        <v>-1.08</v>
      </c>
      <c r="J1249" s="428">
        <v>20.297718431409745</v>
      </c>
      <c r="K1249" s="430">
        <v>2.91</v>
      </c>
      <c r="L1249" s="430">
        <v>5</v>
      </c>
      <c r="M1249" s="479">
        <f t="shared" si="31"/>
        <v>0</v>
      </c>
      <c r="N1249" s="594">
        <f t="shared" si="32"/>
        <v>0</v>
      </c>
      <c r="O1249" s="594">
        <v>20</v>
      </c>
      <c r="P1249" s="484"/>
      <c r="Q1249" s="484"/>
    </row>
    <row r="1250" spans="1:17">
      <c r="A1250" s="670">
        <v>1233</v>
      </c>
      <c r="B1250" s="677">
        <v>1</v>
      </c>
      <c r="C1250" s="677">
        <v>21</v>
      </c>
      <c r="D1250" s="677">
        <v>9</v>
      </c>
      <c r="E1250" s="676">
        <v>0</v>
      </c>
      <c r="F1250" s="448">
        <v>0</v>
      </c>
      <c r="G1250" s="358">
        <v>0</v>
      </c>
      <c r="H1250" s="428">
        <v>0</v>
      </c>
      <c r="I1250" s="428">
        <v>-0.96</v>
      </c>
      <c r="J1250" s="428">
        <v>20.33287373181038</v>
      </c>
      <c r="K1250" s="430">
        <v>3.2</v>
      </c>
      <c r="L1250" s="430">
        <v>5</v>
      </c>
      <c r="M1250" s="479">
        <f t="shared" si="31"/>
        <v>0</v>
      </c>
      <c r="N1250" s="594">
        <f t="shared" si="32"/>
        <v>0</v>
      </c>
      <c r="O1250" s="594">
        <v>20</v>
      </c>
      <c r="P1250" s="484"/>
      <c r="Q1250" s="484"/>
    </row>
    <row r="1251" spans="1:17">
      <c r="A1251" s="670">
        <v>1234</v>
      </c>
      <c r="B1251" s="677">
        <v>1</v>
      </c>
      <c r="C1251" s="677">
        <v>21</v>
      </c>
      <c r="D1251" s="677">
        <v>10</v>
      </c>
      <c r="E1251" s="676">
        <v>0</v>
      </c>
      <c r="F1251" s="448">
        <v>0</v>
      </c>
      <c r="G1251" s="358">
        <v>0</v>
      </c>
      <c r="H1251" s="428">
        <v>0</v>
      </c>
      <c r="I1251" s="428">
        <v>-0.83</v>
      </c>
      <c r="J1251" s="428">
        <v>20.324427496833117</v>
      </c>
      <c r="K1251" s="430">
        <v>3.48</v>
      </c>
      <c r="L1251" s="430">
        <v>5</v>
      </c>
      <c r="M1251" s="479">
        <f t="shared" si="31"/>
        <v>0</v>
      </c>
      <c r="N1251" s="594">
        <f t="shared" si="32"/>
        <v>0</v>
      </c>
      <c r="O1251" s="594">
        <v>19.999999999999996</v>
      </c>
      <c r="P1251" s="484"/>
      <c r="Q1251" s="484"/>
    </row>
    <row r="1252" spans="1:17">
      <c r="A1252" s="670">
        <v>1235</v>
      </c>
      <c r="B1252" s="677">
        <v>1</v>
      </c>
      <c r="C1252" s="677">
        <v>21</v>
      </c>
      <c r="D1252" s="677">
        <v>11</v>
      </c>
      <c r="E1252" s="676">
        <v>0</v>
      </c>
      <c r="F1252" s="448">
        <v>0</v>
      </c>
      <c r="G1252" s="358">
        <v>0</v>
      </c>
      <c r="H1252" s="428">
        <v>0</v>
      </c>
      <c r="I1252" s="428">
        <v>-0.71</v>
      </c>
      <c r="J1252" s="428">
        <v>20.267102795637019</v>
      </c>
      <c r="K1252" s="430">
        <v>3.77</v>
      </c>
      <c r="L1252" s="430">
        <v>5</v>
      </c>
      <c r="M1252" s="479">
        <f t="shared" si="31"/>
        <v>0</v>
      </c>
      <c r="N1252" s="594">
        <f t="shared" si="32"/>
        <v>0</v>
      </c>
      <c r="O1252" s="594">
        <v>19.999999999999993</v>
      </c>
      <c r="P1252" s="484"/>
      <c r="Q1252" s="484"/>
    </row>
    <row r="1253" spans="1:17">
      <c r="A1253" s="670">
        <v>1236</v>
      </c>
      <c r="B1253" s="677">
        <v>1</v>
      </c>
      <c r="C1253" s="677">
        <v>21</v>
      </c>
      <c r="D1253" s="677">
        <v>12</v>
      </c>
      <c r="E1253" s="676">
        <v>0</v>
      </c>
      <c r="F1253" s="448">
        <v>0</v>
      </c>
      <c r="G1253" s="358">
        <v>0</v>
      </c>
      <c r="H1253" s="428">
        <v>0</v>
      </c>
      <c r="I1253" s="428">
        <v>-0.38</v>
      </c>
      <c r="J1253" s="428">
        <v>20.252075525129445</v>
      </c>
      <c r="K1253" s="430">
        <v>4.42</v>
      </c>
      <c r="L1253" s="430">
        <v>5</v>
      </c>
      <c r="M1253" s="479">
        <f t="shared" si="31"/>
        <v>0.3</v>
      </c>
      <c r="N1253" s="594">
        <f t="shared" si="32"/>
        <v>0</v>
      </c>
      <c r="O1253" s="594">
        <v>20</v>
      </c>
      <c r="P1253" s="484"/>
      <c r="Q1253" s="484"/>
    </row>
    <row r="1254" spans="1:17">
      <c r="A1254" s="670">
        <v>1237</v>
      </c>
      <c r="B1254" s="677">
        <v>1</v>
      </c>
      <c r="C1254" s="677">
        <v>21</v>
      </c>
      <c r="D1254" s="677">
        <v>13</v>
      </c>
      <c r="E1254" s="676">
        <v>0</v>
      </c>
      <c r="F1254" s="448">
        <v>0</v>
      </c>
      <c r="G1254" s="358">
        <v>0</v>
      </c>
      <c r="H1254" s="428">
        <v>0</v>
      </c>
      <c r="I1254" s="428">
        <v>-0.04</v>
      </c>
      <c r="J1254" s="428">
        <v>19.96911206308274</v>
      </c>
      <c r="K1254" s="430">
        <v>5.07</v>
      </c>
      <c r="L1254" s="430">
        <v>5</v>
      </c>
      <c r="M1254" s="479">
        <f t="shared" si="31"/>
        <v>0</v>
      </c>
      <c r="N1254" s="594">
        <f t="shared" si="32"/>
        <v>0</v>
      </c>
      <c r="O1254" s="594">
        <v>20</v>
      </c>
      <c r="P1254" s="484"/>
      <c r="Q1254" s="484"/>
    </row>
    <row r="1255" spans="1:17">
      <c r="A1255" s="670">
        <v>1238</v>
      </c>
      <c r="B1255" s="677">
        <v>1</v>
      </c>
      <c r="C1255" s="677">
        <v>21</v>
      </c>
      <c r="D1255" s="677">
        <v>14</v>
      </c>
      <c r="E1255" s="676">
        <v>0</v>
      </c>
      <c r="F1255" s="448">
        <v>0</v>
      </c>
      <c r="G1255" s="358">
        <v>0</v>
      </c>
      <c r="H1255" s="428">
        <v>0</v>
      </c>
      <c r="I1255" s="428">
        <v>0.28999999999999998</v>
      </c>
      <c r="J1255" s="428">
        <v>20.105993777426335</v>
      </c>
      <c r="K1255" s="430">
        <v>5.72</v>
      </c>
      <c r="L1255" s="430">
        <v>5</v>
      </c>
      <c r="M1255" s="479">
        <f t="shared" si="31"/>
        <v>0</v>
      </c>
      <c r="N1255" s="594">
        <f t="shared" si="32"/>
        <v>0</v>
      </c>
      <c r="O1255" s="594">
        <v>20.006603443021937</v>
      </c>
      <c r="P1255" s="484"/>
      <c r="Q1255" s="484"/>
    </row>
    <row r="1256" spans="1:17">
      <c r="A1256" s="670">
        <v>1239</v>
      </c>
      <c r="B1256" s="677">
        <v>1</v>
      </c>
      <c r="C1256" s="677">
        <v>21</v>
      </c>
      <c r="D1256" s="677">
        <v>15</v>
      </c>
      <c r="E1256" s="676">
        <v>0</v>
      </c>
      <c r="F1256" s="448">
        <v>0</v>
      </c>
      <c r="G1256" s="358">
        <v>0</v>
      </c>
      <c r="H1256" s="428">
        <v>0</v>
      </c>
      <c r="I1256" s="428">
        <v>0.56000000000000005</v>
      </c>
      <c r="J1256" s="428">
        <v>20.123398268148385</v>
      </c>
      <c r="K1256" s="430">
        <v>5.65</v>
      </c>
      <c r="L1256" s="430">
        <v>5</v>
      </c>
      <c r="M1256" s="479">
        <f t="shared" si="31"/>
        <v>0</v>
      </c>
      <c r="N1256" s="594">
        <f t="shared" si="32"/>
        <v>0</v>
      </c>
      <c r="O1256" s="594">
        <v>20</v>
      </c>
      <c r="P1256" s="484"/>
      <c r="Q1256" s="484"/>
    </row>
    <row r="1257" spans="1:17">
      <c r="A1257" s="670">
        <v>1240</v>
      </c>
      <c r="B1257" s="677">
        <v>1</v>
      </c>
      <c r="C1257" s="677">
        <v>21</v>
      </c>
      <c r="D1257" s="677">
        <v>16</v>
      </c>
      <c r="E1257" s="676">
        <v>0</v>
      </c>
      <c r="F1257" s="448">
        <v>0</v>
      </c>
      <c r="G1257" s="358">
        <v>0</v>
      </c>
      <c r="H1257" s="428">
        <v>0</v>
      </c>
      <c r="I1257" s="428">
        <v>0.83</v>
      </c>
      <c r="J1257" s="428">
        <v>20.11078634328835</v>
      </c>
      <c r="K1257" s="430">
        <v>5.58</v>
      </c>
      <c r="L1257" s="430">
        <v>5</v>
      </c>
      <c r="M1257" s="479">
        <f t="shared" si="31"/>
        <v>0</v>
      </c>
      <c r="N1257" s="594">
        <f t="shared" si="32"/>
        <v>0</v>
      </c>
      <c r="O1257" s="594">
        <v>19.999999999999996</v>
      </c>
      <c r="P1257" s="484"/>
      <c r="Q1257" s="484"/>
    </row>
    <row r="1258" spans="1:17">
      <c r="A1258" s="670">
        <v>1241</v>
      </c>
      <c r="B1258" s="677">
        <v>1</v>
      </c>
      <c r="C1258" s="677">
        <v>21</v>
      </c>
      <c r="D1258" s="677">
        <v>17</v>
      </c>
      <c r="E1258" s="676">
        <v>0</v>
      </c>
      <c r="F1258" s="448">
        <v>0</v>
      </c>
      <c r="G1258" s="358">
        <v>0</v>
      </c>
      <c r="H1258" s="428">
        <v>0</v>
      </c>
      <c r="I1258" s="428">
        <v>1.1000000000000001</v>
      </c>
      <c r="J1258" s="428">
        <v>20.111950120540204</v>
      </c>
      <c r="K1258" s="430">
        <v>5.5</v>
      </c>
      <c r="L1258" s="430">
        <v>5</v>
      </c>
      <c r="M1258" s="479">
        <f t="shared" si="31"/>
        <v>0</v>
      </c>
      <c r="N1258" s="594">
        <f t="shared" si="32"/>
        <v>0</v>
      </c>
      <c r="O1258" s="594">
        <v>20</v>
      </c>
      <c r="P1258" s="484"/>
      <c r="Q1258" s="484"/>
    </row>
    <row r="1259" spans="1:17">
      <c r="A1259" s="670">
        <v>1242</v>
      </c>
      <c r="B1259" s="677">
        <v>1</v>
      </c>
      <c r="C1259" s="677">
        <v>21</v>
      </c>
      <c r="D1259" s="677">
        <v>18</v>
      </c>
      <c r="E1259" s="676">
        <v>0</v>
      </c>
      <c r="F1259" s="448">
        <v>0</v>
      </c>
      <c r="G1259" s="358">
        <v>0</v>
      </c>
      <c r="H1259" s="428">
        <v>0</v>
      </c>
      <c r="I1259" s="428">
        <v>0.44</v>
      </c>
      <c r="J1259" s="428">
        <v>20.107105930790262</v>
      </c>
      <c r="K1259" s="430">
        <v>4.58</v>
      </c>
      <c r="L1259" s="430">
        <v>5</v>
      </c>
      <c r="M1259" s="479">
        <f t="shared" ref="M1259:M1322" si="33">IF(N1259=1,1,IF(OR(D1259=6,D1259=12,D1259=18),0.3,0))</f>
        <v>0.3</v>
      </c>
      <c r="N1259" s="594">
        <f t="shared" si="32"/>
        <v>0</v>
      </c>
      <c r="O1259" s="594">
        <v>20.002650416113759</v>
      </c>
      <c r="P1259" s="484"/>
      <c r="Q1259" s="484"/>
    </row>
    <row r="1260" spans="1:17">
      <c r="A1260" s="670">
        <v>1243</v>
      </c>
      <c r="B1260" s="677">
        <v>1</v>
      </c>
      <c r="C1260" s="677">
        <v>21</v>
      </c>
      <c r="D1260" s="677">
        <v>19</v>
      </c>
      <c r="E1260" s="676">
        <v>0</v>
      </c>
      <c r="F1260" s="448">
        <v>0</v>
      </c>
      <c r="G1260" s="358">
        <v>0</v>
      </c>
      <c r="H1260" s="428">
        <v>0</v>
      </c>
      <c r="I1260" s="428">
        <v>-0.23</v>
      </c>
      <c r="J1260" s="428">
        <v>19.89092010599715</v>
      </c>
      <c r="K1260" s="430">
        <v>3.66</v>
      </c>
      <c r="L1260" s="430">
        <v>5</v>
      </c>
      <c r="M1260" s="479">
        <f t="shared" si="33"/>
        <v>0</v>
      </c>
      <c r="N1260" s="594">
        <f t="shared" si="32"/>
        <v>0</v>
      </c>
      <c r="O1260" s="594">
        <v>20</v>
      </c>
      <c r="P1260" s="484"/>
      <c r="Q1260" s="484"/>
    </row>
    <row r="1261" spans="1:17">
      <c r="A1261" s="670">
        <v>1244</v>
      </c>
      <c r="B1261" s="677">
        <v>1</v>
      </c>
      <c r="C1261" s="677">
        <v>21</v>
      </c>
      <c r="D1261" s="677">
        <v>20</v>
      </c>
      <c r="E1261" s="676">
        <v>0</v>
      </c>
      <c r="F1261" s="448">
        <v>0</v>
      </c>
      <c r="G1261" s="358">
        <v>0</v>
      </c>
      <c r="H1261" s="428">
        <v>0</v>
      </c>
      <c r="I1261" s="428">
        <v>-0.9</v>
      </c>
      <c r="J1261" s="428">
        <v>20.090480443282576</v>
      </c>
      <c r="K1261" s="430">
        <v>2.74</v>
      </c>
      <c r="L1261" s="430">
        <v>5</v>
      </c>
      <c r="M1261" s="479">
        <f t="shared" si="33"/>
        <v>0</v>
      </c>
      <c r="N1261" s="594">
        <f t="shared" si="32"/>
        <v>0</v>
      </c>
      <c r="O1261" s="594">
        <v>20</v>
      </c>
      <c r="P1261" s="484"/>
      <c r="Q1261" s="484"/>
    </row>
    <row r="1262" spans="1:17">
      <c r="A1262" s="670">
        <v>1245</v>
      </c>
      <c r="B1262" s="677">
        <v>1</v>
      </c>
      <c r="C1262" s="677">
        <v>21</v>
      </c>
      <c r="D1262" s="677">
        <v>21</v>
      </c>
      <c r="E1262" s="676">
        <v>0</v>
      </c>
      <c r="F1262" s="448">
        <v>0</v>
      </c>
      <c r="G1262" s="358">
        <v>0</v>
      </c>
      <c r="H1262" s="428">
        <v>0</v>
      </c>
      <c r="I1262" s="428">
        <v>-1.22</v>
      </c>
      <c r="J1262" s="428">
        <v>20.128737026944389</v>
      </c>
      <c r="K1262" s="430">
        <v>2.59</v>
      </c>
      <c r="L1262" s="430">
        <v>5</v>
      </c>
      <c r="M1262" s="479">
        <f t="shared" si="33"/>
        <v>0</v>
      </c>
      <c r="N1262" s="594">
        <f t="shared" si="32"/>
        <v>0</v>
      </c>
      <c r="O1262" s="594">
        <v>19.999999999999996</v>
      </c>
      <c r="P1262" s="484"/>
      <c r="Q1262" s="484"/>
    </row>
    <row r="1263" spans="1:17">
      <c r="A1263" s="670">
        <v>1246</v>
      </c>
      <c r="B1263" s="677">
        <v>1</v>
      </c>
      <c r="C1263" s="677">
        <v>21</v>
      </c>
      <c r="D1263" s="677">
        <v>22</v>
      </c>
      <c r="E1263" s="676">
        <v>0</v>
      </c>
      <c r="F1263" s="448">
        <v>0</v>
      </c>
      <c r="G1263" s="358">
        <v>0</v>
      </c>
      <c r="H1263" s="428">
        <v>0</v>
      </c>
      <c r="I1263" s="428">
        <v>-1.54</v>
      </c>
      <c r="J1263" s="428">
        <v>20.150515884447259</v>
      </c>
      <c r="K1263" s="430">
        <v>2.4300000000000002</v>
      </c>
      <c r="L1263" s="430">
        <v>5</v>
      </c>
      <c r="M1263" s="479">
        <f t="shared" si="33"/>
        <v>0</v>
      </c>
      <c r="N1263" s="594">
        <f t="shared" si="32"/>
        <v>0</v>
      </c>
      <c r="O1263" s="594">
        <v>20</v>
      </c>
      <c r="P1263" s="484"/>
      <c r="Q1263" s="484"/>
    </row>
    <row r="1264" spans="1:17">
      <c r="A1264" s="670">
        <v>1247</v>
      </c>
      <c r="B1264" s="677">
        <v>1</v>
      </c>
      <c r="C1264" s="677">
        <v>21</v>
      </c>
      <c r="D1264" s="677">
        <v>23</v>
      </c>
      <c r="E1264" s="676">
        <v>0</v>
      </c>
      <c r="F1264" s="448">
        <v>0</v>
      </c>
      <c r="G1264" s="358">
        <v>0</v>
      </c>
      <c r="H1264" s="428">
        <v>0</v>
      </c>
      <c r="I1264" s="428">
        <v>-1.86</v>
      </c>
      <c r="J1264" s="428">
        <v>20.167272516914796</v>
      </c>
      <c r="K1264" s="430">
        <v>2.2799999999999998</v>
      </c>
      <c r="L1264" s="430">
        <v>5</v>
      </c>
      <c r="M1264" s="479">
        <f t="shared" si="33"/>
        <v>0</v>
      </c>
      <c r="N1264" s="594">
        <f t="shared" si="32"/>
        <v>0</v>
      </c>
      <c r="O1264" s="594">
        <v>20</v>
      </c>
      <c r="P1264" s="484"/>
      <c r="Q1264" s="484"/>
    </row>
    <row r="1265" spans="1:17">
      <c r="A1265" s="670">
        <v>1248</v>
      </c>
      <c r="B1265" s="677">
        <v>1</v>
      </c>
      <c r="C1265" s="677">
        <v>21</v>
      </c>
      <c r="D1265" s="677">
        <v>24</v>
      </c>
      <c r="E1265" s="676">
        <v>0</v>
      </c>
      <c r="F1265" s="448">
        <v>0</v>
      </c>
      <c r="G1265" s="358">
        <v>0</v>
      </c>
      <c r="H1265" s="428">
        <v>0</v>
      </c>
      <c r="I1265" s="428">
        <v>-1.85</v>
      </c>
      <c r="J1265" s="428">
        <v>19.922078025365373</v>
      </c>
      <c r="K1265" s="430">
        <v>2.37</v>
      </c>
      <c r="L1265" s="430">
        <v>5</v>
      </c>
      <c r="M1265" s="479">
        <f t="shared" si="33"/>
        <v>0</v>
      </c>
      <c r="N1265" s="594">
        <f t="shared" si="32"/>
        <v>0</v>
      </c>
      <c r="O1265" s="594">
        <v>19.840279265089947</v>
      </c>
      <c r="P1265" s="484"/>
      <c r="Q1265" s="484"/>
    </row>
    <row r="1266" spans="1:17">
      <c r="A1266" s="670">
        <v>1249</v>
      </c>
      <c r="B1266" s="677">
        <v>1</v>
      </c>
      <c r="C1266" s="677">
        <v>22</v>
      </c>
      <c r="D1266" s="677">
        <v>1</v>
      </c>
      <c r="E1266" s="676">
        <v>0</v>
      </c>
      <c r="F1266" s="448">
        <v>0</v>
      </c>
      <c r="G1266" s="358">
        <v>0</v>
      </c>
      <c r="H1266" s="428">
        <v>0</v>
      </c>
      <c r="I1266" s="428">
        <v>-1.85</v>
      </c>
      <c r="J1266" s="428">
        <v>19.811704428926216</v>
      </c>
      <c r="K1266" s="430">
        <v>2.4700000000000002</v>
      </c>
      <c r="L1266" s="430">
        <v>5</v>
      </c>
      <c r="M1266" s="479">
        <f t="shared" si="33"/>
        <v>0</v>
      </c>
      <c r="N1266" s="594">
        <f t="shared" si="32"/>
        <v>0</v>
      </c>
      <c r="O1266" s="594">
        <v>19.761474233757127</v>
      </c>
      <c r="P1266" s="484"/>
      <c r="Q1266" s="484"/>
    </row>
    <row r="1267" spans="1:17">
      <c r="A1267" s="670">
        <v>1250</v>
      </c>
      <c r="B1267" s="677">
        <v>1</v>
      </c>
      <c r="C1267" s="677">
        <v>22</v>
      </c>
      <c r="D1267" s="677">
        <v>2</v>
      </c>
      <c r="E1267" s="676">
        <v>0</v>
      </c>
      <c r="F1267" s="448">
        <v>0</v>
      </c>
      <c r="G1267" s="358">
        <v>0</v>
      </c>
      <c r="H1267" s="428">
        <v>0</v>
      </c>
      <c r="I1267" s="428">
        <v>-1.84</v>
      </c>
      <c r="J1267" s="428">
        <v>19.68696611541759</v>
      </c>
      <c r="K1267" s="430">
        <v>2.57</v>
      </c>
      <c r="L1267" s="430">
        <v>5</v>
      </c>
      <c r="M1267" s="479">
        <f t="shared" si="33"/>
        <v>0</v>
      </c>
      <c r="N1267" s="594">
        <f t="shared" si="32"/>
        <v>0</v>
      </c>
      <c r="O1267" s="594">
        <v>19.671652591135427</v>
      </c>
      <c r="P1267" s="484"/>
      <c r="Q1267" s="484"/>
    </row>
    <row r="1268" spans="1:17">
      <c r="A1268" s="670">
        <v>1251</v>
      </c>
      <c r="B1268" s="677">
        <v>1</v>
      </c>
      <c r="C1268" s="677">
        <v>22</v>
      </c>
      <c r="D1268" s="677">
        <v>3</v>
      </c>
      <c r="E1268" s="676">
        <v>0</v>
      </c>
      <c r="F1268" s="448">
        <v>0</v>
      </c>
      <c r="G1268" s="358">
        <v>0</v>
      </c>
      <c r="H1268" s="428">
        <v>0</v>
      </c>
      <c r="I1268" s="428">
        <v>-1.96</v>
      </c>
      <c r="J1268" s="428">
        <v>19.614289685814665</v>
      </c>
      <c r="K1268" s="430">
        <v>2.48</v>
      </c>
      <c r="L1268" s="430">
        <v>5</v>
      </c>
      <c r="M1268" s="479">
        <f t="shared" si="33"/>
        <v>0</v>
      </c>
      <c r="N1268" s="594">
        <f t="shared" si="32"/>
        <v>0</v>
      </c>
      <c r="O1268" s="594">
        <v>19.612274143268774</v>
      </c>
      <c r="P1268" s="484"/>
      <c r="Q1268" s="484"/>
    </row>
    <row r="1269" spans="1:17">
      <c r="A1269" s="670">
        <v>1252</v>
      </c>
      <c r="B1269" s="677">
        <v>1</v>
      </c>
      <c r="C1269" s="677">
        <v>22</v>
      </c>
      <c r="D1269" s="677">
        <v>4</v>
      </c>
      <c r="E1269" s="676">
        <v>0</v>
      </c>
      <c r="F1269" s="448">
        <v>0</v>
      </c>
      <c r="G1269" s="358">
        <v>0</v>
      </c>
      <c r="H1269" s="428">
        <v>0</v>
      </c>
      <c r="I1269" s="428">
        <v>-2.08</v>
      </c>
      <c r="J1269" s="428">
        <v>19.560060048477798</v>
      </c>
      <c r="K1269" s="430">
        <v>2.39</v>
      </c>
      <c r="L1269" s="430">
        <v>5</v>
      </c>
      <c r="M1269" s="479">
        <f t="shared" si="33"/>
        <v>0</v>
      </c>
      <c r="N1269" s="594">
        <f t="shared" si="32"/>
        <v>0</v>
      </c>
      <c r="O1269" s="594">
        <v>19.563714094678335</v>
      </c>
      <c r="P1269" s="484"/>
      <c r="Q1269" s="484"/>
    </row>
    <row r="1270" spans="1:17">
      <c r="A1270" s="670">
        <v>1253</v>
      </c>
      <c r="B1270" s="677">
        <v>1</v>
      </c>
      <c r="C1270" s="677">
        <v>22</v>
      </c>
      <c r="D1270" s="677">
        <v>5</v>
      </c>
      <c r="E1270" s="676">
        <v>0</v>
      </c>
      <c r="F1270" s="448">
        <v>0</v>
      </c>
      <c r="G1270" s="358">
        <v>0</v>
      </c>
      <c r="H1270" s="428">
        <v>0</v>
      </c>
      <c r="I1270" s="428">
        <v>-2.2000000000000002</v>
      </c>
      <c r="J1270" s="428">
        <v>19.512739054302422</v>
      </c>
      <c r="K1270" s="430">
        <v>2.2999999999999998</v>
      </c>
      <c r="L1270" s="430">
        <v>5</v>
      </c>
      <c r="M1270" s="479">
        <f t="shared" si="33"/>
        <v>0</v>
      </c>
      <c r="N1270" s="594">
        <f t="shared" si="32"/>
        <v>0</v>
      </c>
      <c r="O1270" s="594">
        <v>19.519397673067715</v>
      </c>
      <c r="P1270" s="484"/>
      <c r="Q1270" s="484"/>
    </row>
    <row r="1271" spans="1:17">
      <c r="A1271" s="670">
        <v>1254</v>
      </c>
      <c r="B1271" s="677">
        <v>1</v>
      </c>
      <c r="C1271" s="677">
        <v>22</v>
      </c>
      <c r="D1271" s="677">
        <v>6</v>
      </c>
      <c r="E1271" s="676">
        <v>0</v>
      </c>
      <c r="F1271" s="448">
        <v>0</v>
      </c>
      <c r="G1271" s="358">
        <v>0</v>
      </c>
      <c r="H1271" s="428">
        <v>0</v>
      </c>
      <c r="I1271" s="428">
        <v>-2.33</v>
      </c>
      <c r="J1271" s="428">
        <v>19.468176444299704</v>
      </c>
      <c r="K1271" s="430">
        <v>2.3199999999999998</v>
      </c>
      <c r="L1271" s="430">
        <v>5</v>
      </c>
      <c r="M1271" s="479">
        <f t="shared" si="33"/>
        <v>0.3</v>
      </c>
      <c r="N1271" s="594">
        <f t="shared" si="32"/>
        <v>0</v>
      </c>
      <c r="O1271" s="594">
        <v>19.476859212267307</v>
      </c>
      <c r="P1271" s="484"/>
      <c r="Q1271" s="484"/>
    </row>
    <row r="1272" spans="1:17">
      <c r="A1272" s="670">
        <v>1255</v>
      </c>
      <c r="B1272" s="677">
        <v>1</v>
      </c>
      <c r="C1272" s="677">
        <v>22</v>
      </c>
      <c r="D1272" s="677">
        <v>7</v>
      </c>
      <c r="E1272" s="676">
        <v>0</v>
      </c>
      <c r="F1272" s="448">
        <v>0</v>
      </c>
      <c r="G1272" s="358">
        <v>0</v>
      </c>
      <c r="H1272" s="428">
        <v>0</v>
      </c>
      <c r="I1272" s="428">
        <v>-2.46</v>
      </c>
      <c r="J1272" s="428">
        <v>20.061198461056662</v>
      </c>
      <c r="K1272" s="430">
        <v>2.34</v>
      </c>
      <c r="L1272" s="430">
        <v>5</v>
      </c>
      <c r="M1272" s="479">
        <f t="shared" si="33"/>
        <v>0</v>
      </c>
      <c r="N1272" s="594">
        <f t="shared" si="32"/>
        <v>0</v>
      </c>
      <c r="O1272" s="594">
        <v>20</v>
      </c>
      <c r="P1272" s="484"/>
      <c r="Q1272" s="484"/>
    </row>
    <row r="1273" spans="1:17">
      <c r="A1273" s="670">
        <v>1256</v>
      </c>
      <c r="B1273" s="677">
        <v>1</v>
      </c>
      <c r="C1273" s="677">
        <v>22</v>
      </c>
      <c r="D1273" s="677">
        <v>8</v>
      </c>
      <c r="E1273" s="676">
        <v>0</v>
      </c>
      <c r="F1273" s="448">
        <v>0</v>
      </c>
      <c r="G1273" s="358">
        <v>0</v>
      </c>
      <c r="H1273" s="428">
        <v>0</v>
      </c>
      <c r="I1273" s="428">
        <v>-2.6</v>
      </c>
      <c r="J1273" s="428">
        <v>20.244711543746288</v>
      </c>
      <c r="K1273" s="430">
        <v>2.36</v>
      </c>
      <c r="L1273" s="430">
        <v>5</v>
      </c>
      <c r="M1273" s="479">
        <f t="shared" si="33"/>
        <v>0</v>
      </c>
      <c r="N1273" s="594">
        <f t="shared" si="32"/>
        <v>0</v>
      </c>
      <c r="O1273" s="594">
        <v>19.999999999999996</v>
      </c>
      <c r="P1273" s="484"/>
      <c r="Q1273" s="484"/>
    </row>
    <row r="1274" spans="1:17">
      <c r="A1274" s="670">
        <v>1257</v>
      </c>
      <c r="B1274" s="677">
        <v>1</v>
      </c>
      <c r="C1274" s="677">
        <v>22</v>
      </c>
      <c r="D1274" s="677">
        <v>9</v>
      </c>
      <c r="E1274" s="676">
        <v>0</v>
      </c>
      <c r="F1274" s="448">
        <v>0</v>
      </c>
      <c r="G1274" s="358">
        <v>0</v>
      </c>
      <c r="H1274" s="428">
        <v>0</v>
      </c>
      <c r="I1274" s="428">
        <v>-2.39</v>
      </c>
      <c r="J1274" s="428">
        <v>20.261419572617395</v>
      </c>
      <c r="K1274" s="430">
        <v>2.5099999999999998</v>
      </c>
      <c r="L1274" s="430">
        <v>5</v>
      </c>
      <c r="M1274" s="479">
        <f t="shared" si="33"/>
        <v>0</v>
      </c>
      <c r="N1274" s="594">
        <f t="shared" si="32"/>
        <v>0</v>
      </c>
      <c r="O1274" s="594">
        <v>20</v>
      </c>
      <c r="P1274" s="484"/>
      <c r="Q1274" s="484"/>
    </row>
    <row r="1275" spans="1:17">
      <c r="A1275" s="670">
        <v>1258</v>
      </c>
      <c r="B1275" s="677">
        <v>1</v>
      </c>
      <c r="C1275" s="677">
        <v>22</v>
      </c>
      <c r="D1275" s="677">
        <v>10</v>
      </c>
      <c r="E1275" s="676">
        <v>0</v>
      </c>
      <c r="F1275" s="448">
        <v>0</v>
      </c>
      <c r="G1275" s="358">
        <v>0</v>
      </c>
      <c r="H1275" s="428">
        <v>0</v>
      </c>
      <c r="I1275" s="428">
        <v>-2.1800000000000002</v>
      </c>
      <c r="J1275" s="428">
        <v>20.264967339241998</v>
      </c>
      <c r="K1275" s="430">
        <v>2.65</v>
      </c>
      <c r="L1275" s="430">
        <v>5</v>
      </c>
      <c r="M1275" s="479">
        <f t="shared" si="33"/>
        <v>0</v>
      </c>
      <c r="N1275" s="594">
        <f t="shared" si="32"/>
        <v>0</v>
      </c>
      <c r="O1275" s="594">
        <v>20</v>
      </c>
      <c r="P1275" s="484"/>
      <c r="Q1275" s="484"/>
    </row>
    <row r="1276" spans="1:17">
      <c r="A1276" s="670">
        <v>1259</v>
      </c>
      <c r="B1276" s="677">
        <v>1</v>
      </c>
      <c r="C1276" s="677">
        <v>22</v>
      </c>
      <c r="D1276" s="677">
        <v>11</v>
      </c>
      <c r="E1276" s="676">
        <v>0</v>
      </c>
      <c r="F1276" s="448">
        <v>0</v>
      </c>
      <c r="G1276" s="358">
        <v>0</v>
      </c>
      <c r="H1276" s="428">
        <v>0</v>
      </c>
      <c r="I1276" s="428">
        <v>-1.97</v>
      </c>
      <c r="J1276" s="428">
        <v>20.242222008774963</v>
      </c>
      <c r="K1276" s="430">
        <v>2.8</v>
      </c>
      <c r="L1276" s="430">
        <v>5</v>
      </c>
      <c r="M1276" s="479">
        <f t="shared" si="33"/>
        <v>0</v>
      </c>
      <c r="N1276" s="594">
        <f t="shared" si="32"/>
        <v>0</v>
      </c>
      <c r="O1276" s="594">
        <v>20</v>
      </c>
      <c r="P1276" s="484"/>
      <c r="Q1276" s="484"/>
    </row>
    <row r="1277" spans="1:17">
      <c r="A1277" s="670">
        <v>1260</v>
      </c>
      <c r="B1277" s="677">
        <v>1</v>
      </c>
      <c r="C1277" s="677">
        <v>22</v>
      </c>
      <c r="D1277" s="677">
        <v>12</v>
      </c>
      <c r="E1277" s="676">
        <v>0</v>
      </c>
      <c r="F1277" s="448">
        <v>0</v>
      </c>
      <c r="G1277" s="358">
        <v>0</v>
      </c>
      <c r="H1277" s="428">
        <v>0</v>
      </c>
      <c r="I1277" s="428">
        <v>-1.44</v>
      </c>
      <c r="J1277" s="428">
        <v>20.217331940558999</v>
      </c>
      <c r="K1277" s="430">
        <v>3.23</v>
      </c>
      <c r="L1277" s="430">
        <v>5</v>
      </c>
      <c r="M1277" s="479">
        <f t="shared" si="33"/>
        <v>0.3</v>
      </c>
      <c r="N1277" s="594">
        <f t="shared" si="32"/>
        <v>0</v>
      </c>
      <c r="O1277" s="594">
        <v>20</v>
      </c>
      <c r="P1277" s="484"/>
      <c r="Q1277" s="484"/>
    </row>
    <row r="1278" spans="1:17">
      <c r="A1278" s="670">
        <v>1261</v>
      </c>
      <c r="B1278" s="677">
        <v>1</v>
      </c>
      <c r="C1278" s="677">
        <v>22</v>
      </c>
      <c r="D1278" s="677">
        <v>13</v>
      </c>
      <c r="E1278" s="676">
        <v>0</v>
      </c>
      <c r="F1278" s="448">
        <v>0</v>
      </c>
      <c r="G1278" s="358">
        <v>0</v>
      </c>
      <c r="H1278" s="428">
        <v>0</v>
      </c>
      <c r="I1278" s="428">
        <v>-0.9</v>
      </c>
      <c r="J1278" s="428">
        <v>19.946422665265985</v>
      </c>
      <c r="K1278" s="430">
        <v>3.66</v>
      </c>
      <c r="L1278" s="430">
        <v>5</v>
      </c>
      <c r="M1278" s="479">
        <f t="shared" si="33"/>
        <v>0</v>
      </c>
      <c r="N1278" s="594">
        <f t="shared" si="32"/>
        <v>0</v>
      </c>
      <c r="O1278" s="594">
        <v>20</v>
      </c>
      <c r="P1278" s="484"/>
      <c r="Q1278" s="484"/>
    </row>
    <row r="1279" spans="1:17">
      <c r="A1279" s="670">
        <v>1262</v>
      </c>
      <c r="B1279" s="677">
        <v>1</v>
      </c>
      <c r="C1279" s="677">
        <v>22</v>
      </c>
      <c r="D1279" s="677">
        <v>14</v>
      </c>
      <c r="E1279" s="676">
        <v>0</v>
      </c>
      <c r="F1279" s="448">
        <v>0</v>
      </c>
      <c r="G1279" s="358">
        <v>0</v>
      </c>
      <c r="H1279" s="428">
        <v>0</v>
      </c>
      <c r="I1279" s="428">
        <v>-0.36</v>
      </c>
      <c r="J1279" s="428">
        <v>20.117281146871669</v>
      </c>
      <c r="K1279" s="430">
        <v>4.08</v>
      </c>
      <c r="L1279" s="430">
        <v>5</v>
      </c>
      <c r="M1279" s="479">
        <f t="shared" si="33"/>
        <v>0</v>
      </c>
      <c r="N1279" s="594">
        <f t="shared" si="32"/>
        <v>0</v>
      </c>
      <c r="O1279" s="594">
        <v>20.000000000000004</v>
      </c>
      <c r="P1279" s="484"/>
      <c r="Q1279" s="484"/>
    </row>
    <row r="1280" spans="1:17">
      <c r="A1280" s="670">
        <v>1263</v>
      </c>
      <c r="B1280" s="677">
        <v>1</v>
      </c>
      <c r="C1280" s="677">
        <v>22</v>
      </c>
      <c r="D1280" s="677">
        <v>15</v>
      </c>
      <c r="E1280" s="676">
        <v>0</v>
      </c>
      <c r="F1280" s="448">
        <v>0</v>
      </c>
      <c r="G1280" s="358">
        <v>0</v>
      </c>
      <c r="H1280" s="428">
        <v>0</v>
      </c>
      <c r="I1280" s="428">
        <v>-0.24</v>
      </c>
      <c r="J1280" s="428">
        <v>20.111727216278656</v>
      </c>
      <c r="K1280" s="430">
        <v>4.09</v>
      </c>
      <c r="L1280" s="430">
        <v>5</v>
      </c>
      <c r="M1280" s="479">
        <f t="shared" si="33"/>
        <v>0</v>
      </c>
      <c r="N1280" s="594">
        <f t="shared" si="32"/>
        <v>0</v>
      </c>
      <c r="O1280" s="594">
        <v>20.000000000000004</v>
      </c>
      <c r="P1280" s="484"/>
      <c r="Q1280" s="484"/>
    </row>
    <row r="1281" spans="1:17">
      <c r="A1281" s="670">
        <v>1264</v>
      </c>
      <c r="B1281" s="677">
        <v>1</v>
      </c>
      <c r="C1281" s="677">
        <v>22</v>
      </c>
      <c r="D1281" s="677">
        <v>16</v>
      </c>
      <c r="E1281" s="676">
        <v>0</v>
      </c>
      <c r="F1281" s="448">
        <v>0</v>
      </c>
      <c r="G1281" s="358">
        <v>0</v>
      </c>
      <c r="H1281" s="428">
        <v>0</v>
      </c>
      <c r="I1281" s="428">
        <v>-0.12</v>
      </c>
      <c r="J1281" s="428">
        <v>20.128378763071243</v>
      </c>
      <c r="K1281" s="430">
        <v>4.0999999999999996</v>
      </c>
      <c r="L1281" s="430">
        <v>5</v>
      </c>
      <c r="M1281" s="479">
        <f t="shared" si="33"/>
        <v>0</v>
      </c>
      <c r="N1281" s="594">
        <f t="shared" si="32"/>
        <v>0</v>
      </c>
      <c r="O1281" s="594">
        <v>20</v>
      </c>
      <c r="P1281" s="484"/>
      <c r="Q1281" s="484"/>
    </row>
    <row r="1282" spans="1:17">
      <c r="A1282" s="670">
        <v>1265</v>
      </c>
      <c r="B1282" s="677">
        <v>1</v>
      </c>
      <c r="C1282" s="677">
        <v>22</v>
      </c>
      <c r="D1282" s="677">
        <v>17</v>
      </c>
      <c r="E1282" s="676">
        <v>0</v>
      </c>
      <c r="F1282" s="448">
        <v>0</v>
      </c>
      <c r="G1282" s="358">
        <v>0</v>
      </c>
      <c r="H1282" s="428">
        <v>0</v>
      </c>
      <c r="I1282" s="428">
        <v>0</v>
      </c>
      <c r="J1282" s="428">
        <v>20.118421162541068</v>
      </c>
      <c r="K1282" s="430">
        <v>4.1100000000000003</v>
      </c>
      <c r="L1282" s="430">
        <v>5</v>
      </c>
      <c r="M1282" s="479">
        <f t="shared" si="33"/>
        <v>0</v>
      </c>
      <c r="N1282" s="594">
        <f t="shared" si="32"/>
        <v>0</v>
      </c>
      <c r="O1282" s="594">
        <v>20</v>
      </c>
      <c r="P1282" s="484"/>
      <c r="Q1282" s="484"/>
    </row>
    <row r="1283" spans="1:17">
      <c r="A1283" s="670">
        <v>1266</v>
      </c>
      <c r="B1283" s="677">
        <v>1</v>
      </c>
      <c r="C1283" s="677">
        <v>22</v>
      </c>
      <c r="D1283" s="677">
        <v>18</v>
      </c>
      <c r="E1283" s="676">
        <v>0</v>
      </c>
      <c r="F1283" s="448">
        <v>0</v>
      </c>
      <c r="G1283" s="358">
        <v>0</v>
      </c>
      <c r="H1283" s="428">
        <v>0</v>
      </c>
      <c r="I1283" s="428">
        <v>-0.61</v>
      </c>
      <c r="J1283" s="428">
        <v>20.104295140778181</v>
      </c>
      <c r="K1283" s="430">
        <v>3.54</v>
      </c>
      <c r="L1283" s="430">
        <v>5</v>
      </c>
      <c r="M1283" s="479">
        <f t="shared" si="33"/>
        <v>0.3</v>
      </c>
      <c r="N1283" s="594">
        <f t="shared" si="32"/>
        <v>0</v>
      </c>
      <c r="O1283" s="594">
        <v>20.00070590573376</v>
      </c>
      <c r="P1283" s="484"/>
      <c r="Q1283" s="484"/>
    </row>
    <row r="1284" spans="1:17">
      <c r="A1284" s="670">
        <v>1267</v>
      </c>
      <c r="B1284" s="677">
        <v>1</v>
      </c>
      <c r="C1284" s="677">
        <v>22</v>
      </c>
      <c r="D1284" s="677">
        <v>19</v>
      </c>
      <c r="E1284" s="676">
        <v>0</v>
      </c>
      <c r="F1284" s="448">
        <v>0</v>
      </c>
      <c r="G1284" s="358">
        <v>0</v>
      </c>
      <c r="H1284" s="428">
        <v>0</v>
      </c>
      <c r="I1284" s="428">
        <v>-1.23</v>
      </c>
      <c r="J1284" s="428">
        <v>19.879480214610123</v>
      </c>
      <c r="K1284" s="430">
        <v>2.97</v>
      </c>
      <c r="L1284" s="430">
        <v>5</v>
      </c>
      <c r="M1284" s="479">
        <f t="shared" si="33"/>
        <v>0</v>
      </c>
      <c r="N1284" s="594">
        <f t="shared" si="32"/>
        <v>0</v>
      </c>
      <c r="O1284" s="594">
        <v>19.999999999999996</v>
      </c>
      <c r="P1284" s="484"/>
      <c r="Q1284" s="484"/>
    </row>
    <row r="1285" spans="1:17">
      <c r="A1285" s="670">
        <v>1268</v>
      </c>
      <c r="B1285" s="677">
        <v>1</v>
      </c>
      <c r="C1285" s="677">
        <v>22</v>
      </c>
      <c r="D1285" s="677">
        <v>20</v>
      </c>
      <c r="E1285" s="676">
        <v>0</v>
      </c>
      <c r="F1285" s="448">
        <v>0</v>
      </c>
      <c r="G1285" s="358">
        <v>0</v>
      </c>
      <c r="H1285" s="428">
        <v>0</v>
      </c>
      <c r="I1285" s="428">
        <v>-1.84</v>
      </c>
      <c r="J1285" s="428">
        <v>20.087134579664387</v>
      </c>
      <c r="K1285" s="430">
        <v>2.4</v>
      </c>
      <c r="L1285" s="430">
        <v>5</v>
      </c>
      <c r="M1285" s="479">
        <f t="shared" si="33"/>
        <v>0</v>
      </c>
      <c r="N1285" s="594">
        <f t="shared" si="32"/>
        <v>0</v>
      </c>
      <c r="O1285" s="594">
        <v>20</v>
      </c>
      <c r="P1285" s="484"/>
      <c r="Q1285" s="484"/>
    </row>
    <row r="1286" spans="1:17">
      <c r="A1286" s="670">
        <v>1269</v>
      </c>
      <c r="B1286" s="677">
        <v>1</v>
      </c>
      <c r="C1286" s="677">
        <v>22</v>
      </c>
      <c r="D1286" s="677">
        <v>21</v>
      </c>
      <c r="E1286" s="676">
        <v>0</v>
      </c>
      <c r="F1286" s="448">
        <v>0</v>
      </c>
      <c r="G1286" s="358">
        <v>0</v>
      </c>
      <c r="H1286" s="428">
        <v>0</v>
      </c>
      <c r="I1286" s="428">
        <v>-2.16</v>
      </c>
      <c r="J1286" s="428">
        <v>20.126948524663359</v>
      </c>
      <c r="K1286" s="430">
        <v>2.5</v>
      </c>
      <c r="L1286" s="430">
        <v>5</v>
      </c>
      <c r="M1286" s="479">
        <f t="shared" si="33"/>
        <v>0</v>
      </c>
      <c r="N1286" s="594">
        <f t="shared" si="32"/>
        <v>0</v>
      </c>
      <c r="O1286" s="594">
        <v>19.999999999999996</v>
      </c>
      <c r="P1286" s="484"/>
      <c r="Q1286" s="484"/>
    </row>
    <row r="1287" spans="1:17">
      <c r="A1287" s="670">
        <v>1270</v>
      </c>
      <c r="B1287" s="677">
        <v>1</v>
      </c>
      <c r="C1287" s="677">
        <v>22</v>
      </c>
      <c r="D1287" s="677">
        <v>22</v>
      </c>
      <c r="E1287" s="676">
        <v>0</v>
      </c>
      <c r="F1287" s="448">
        <v>0</v>
      </c>
      <c r="G1287" s="358">
        <v>0</v>
      </c>
      <c r="H1287" s="428">
        <v>0</v>
      </c>
      <c r="I1287" s="428">
        <v>-2.4700000000000002</v>
      </c>
      <c r="J1287" s="428">
        <v>20.14962630476931</v>
      </c>
      <c r="K1287" s="430">
        <v>2.6</v>
      </c>
      <c r="L1287" s="430">
        <v>5</v>
      </c>
      <c r="M1287" s="479">
        <f t="shared" si="33"/>
        <v>0</v>
      </c>
      <c r="N1287" s="594">
        <f t="shared" si="32"/>
        <v>0</v>
      </c>
      <c r="O1287" s="594">
        <v>19.999999999999996</v>
      </c>
      <c r="P1287" s="484"/>
      <c r="Q1287" s="484"/>
    </row>
    <row r="1288" spans="1:17">
      <c r="A1288" s="670">
        <v>1271</v>
      </c>
      <c r="B1288" s="677">
        <v>1</v>
      </c>
      <c r="C1288" s="677">
        <v>22</v>
      </c>
      <c r="D1288" s="677">
        <v>23</v>
      </c>
      <c r="E1288" s="676">
        <v>0</v>
      </c>
      <c r="F1288" s="448">
        <v>0</v>
      </c>
      <c r="G1288" s="358">
        <v>0</v>
      </c>
      <c r="H1288" s="428">
        <v>0</v>
      </c>
      <c r="I1288" s="428">
        <v>-2.79</v>
      </c>
      <c r="J1288" s="428">
        <v>20.167189832994712</v>
      </c>
      <c r="K1288" s="430">
        <v>2.7</v>
      </c>
      <c r="L1288" s="430">
        <v>5</v>
      </c>
      <c r="M1288" s="479">
        <f t="shared" si="33"/>
        <v>0</v>
      </c>
      <c r="N1288" s="594">
        <f t="shared" si="32"/>
        <v>0</v>
      </c>
      <c r="O1288" s="594">
        <v>20</v>
      </c>
      <c r="P1288" s="484"/>
      <c r="Q1288" s="484"/>
    </row>
    <row r="1289" spans="1:17">
      <c r="A1289" s="670">
        <v>1272</v>
      </c>
      <c r="B1289" s="677">
        <v>1</v>
      </c>
      <c r="C1289" s="677">
        <v>22</v>
      </c>
      <c r="D1289" s="677">
        <v>24</v>
      </c>
      <c r="E1289" s="676">
        <v>0</v>
      </c>
      <c r="F1289" s="448">
        <v>0</v>
      </c>
      <c r="G1289" s="358">
        <v>0</v>
      </c>
      <c r="H1289" s="428">
        <v>0</v>
      </c>
      <c r="I1289" s="428">
        <v>-2.94</v>
      </c>
      <c r="J1289" s="428">
        <v>19.911112731913285</v>
      </c>
      <c r="K1289" s="430">
        <v>2.54</v>
      </c>
      <c r="L1289" s="430">
        <v>5</v>
      </c>
      <c r="M1289" s="479">
        <f t="shared" si="33"/>
        <v>0</v>
      </c>
      <c r="N1289" s="594">
        <f t="shared" si="32"/>
        <v>0</v>
      </c>
      <c r="O1289" s="594">
        <v>19.83242958781959</v>
      </c>
      <c r="P1289" s="484"/>
      <c r="Q1289" s="484"/>
    </row>
    <row r="1290" spans="1:17">
      <c r="A1290" s="670">
        <v>1273</v>
      </c>
      <c r="B1290" s="677">
        <v>1</v>
      </c>
      <c r="C1290" s="677">
        <v>23</v>
      </c>
      <c r="D1290" s="677">
        <v>1</v>
      </c>
      <c r="E1290" s="676">
        <v>0</v>
      </c>
      <c r="F1290" s="448">
        <v>0</v>
      </c>
      <c r="G1290" s="358">
        <v>0</v>
      </c>
      <c r="H1290" s="428">
        <v>0</v>
      </c>
      <c r="I1290" s="428">
        <v>-3.1</v>
      </c>
      <c r="J1290" s="428">
        <v>19.79372806389182</v>
      </c>
      <c r="K1290" s="430">
        <v>2.37</v>
      </c>
      <c r="L1290" s="430">
        <v>5</v>
      </c>
      <c r="M1290" s="479">
        <f t="shared" si="33"/>
        <v>0</v>
      </c>
      <c r="N1290" s="594">
        <f t="shared" si="32"/>
        <v>0</v>
      </c>
      <c r="O1290" s="594">
        <v>19.747964039754009</v>
      </c>
      <c r="P1290" s="484"/>
      <c r="Q1290" s="484"/>
    </row>
    <row r="1291" spans="1:17">
      <c r="A1291" s="670">
        <v>1274</v>
      </c>
      <c r="B1291" s="677">
        <v>1</v>
      </c>
      <c r="C1291" s="677">
        <v>23</v>
      </c>
      <c r="D1291" s="677">
        <v>2</v>
      </c>
      <c r="E1291" s="676">
        <v>0</v>
      </c>
      <c r="F1291" s="448">
        <v>0</v>
      </c>
      <c r="G1291" s="358">
        <v>0</v>
      </c>
      <c r="H1291" s="428">
        <v>0</v>
      </c>
      <c r="I1291" s="428">
        <v>-3.25</v>
      </c>
      <c r="J1291" s="428">
        <v>19.662995987191014</v>
      </c>
      <c r="K1291" s="430">
        <v>2.21</v>
      </c>
      <c r="L1291" s="430">
        <v>5</v>
      </c>
      <c r="M1291" s="479">
        <f t="shared" si="33"/>
        <v>0</v>
      </c>
      <c r="N1291" s="594">
        <f t="shared" si="32"/>
        <v>0</v>
      </c>
      <c r="O1291" s="594">
        <v>19.652904872938237</v>
      </c>
      <c r="P1291" s="484"/>
      <c r="Q1291" s="484"/>
    </row>
    <row r="1292" spans="1:17">
      <c r="A1292" s="670">
        <v>1275</v>
      </c>
      <c r="B1292" s="677">
        <v>1</v>
      </c>
      <c r="C1292" s="677">
        <v>23</v>
      </c>
      <c r="D1292" s="677">
        <v>3</v>
      </c>
      <c r="E1292" s="676">
        <v>0</v>
      </c>
      <c r="F1292" s="448">
        <v>0</v>
      </c>
      <c r="G1292" s="358">
        <v>0</v>
      </c>
      <c r="H1292" s="428">
        <v>0</v>
      </c>
      <c r="I1292" s="428">
        <v>-3.46</v>
      </c>
      <c r="J1292" s="428">
        <v>19.585141705174347</v>
      </c>
      <c r="K1292" s="430">
        <v>2.1</v>
      </c>
      <c r="L1292" s="430">
        <v>5</v>
      </c>
      <c r="M1292" s="479">
        <f t="shared" si="33"/>
        <v>0</v>
      </c>
      <c r="N1292" s="594">
        <f t="shared" si="32"/>
        <v>0</v>
      </c>
      <c r="O1292" s="594">
        <v>19.588925522588113</v>
      </c>
      <c r="P1292" s="484"/>
      <c r="Q1292" s="484"/>
    </row>
    <row r="1293" spans="1:17">
      <c r="A1293" s="670">
        <v>1276</v>
      </c>
      <c r="B1293" s="677">
        <v>1</v>
      </c>
      <c r="C1293" s="677">
        <v>23</v>
      </c>
      <c r="D1293" s="677">
        <v>4</v>
      </c>
      <c r="E1293" s="676">
        <v>0</v>
      </c>
      <c r="F1293" s="448">
        <v>0</v>
      </c>
      <c r="G1293" s="358">
        <v>0</v>
      </c>
      <c r="H1293" s="428">
        <v>0</v>
      </c>
      <c r="I1293" s="428">
        <v>-3.67</v>
      </c>
      <c r="J1293" s="428">
        <v>19.525856886398419</v>
      </c>
      <c r="K1293" s="430">
        <v>2</v>
      </c>
      <c r="L1293" s="430">
        <v>5</v>
      </c>
      <c r="M1293" s="479">
        <f t="shared" si="33"/>
        <v>0</v>
      </c>
      <c r="N1293" s="594">
        <f t="shared" si="32"/>
        <v>0</v>
      </c>
      <c r="O1293" s="594">
        <v>19.535755379637568</v>
      </c>
      <c r="P1293" s="484"/>
      <c r="Q1293" s="484"/>
    </row>
    <row r="1294" spans="1:17">
      <c r="A1294" s="670">
        <v>1277</v>
      </c>
      <c r="B1294" s="677">
        <v>1</v>
      </c>
      <c r="C1294" s="677">
        <v>23</v>
      </c>
      <c r="D1294" s="677">
        <v>5</v>
      </c>
      <c r="E1294" s="676">
        <v>0</v>
      </c>
      <c r="F1294" s="448">
        <v>0</v>
      </c>
      <c r="G1294" s="358">
        <v>0</v>
      </c>
      <c r="H1294" s="428">
        <v>0</v>
      </c>
      <c r="I1294" s="428">
        <v>-3.88</v>
      </c>
      <c r="J1294" s="428">
        <v>19.473379236749206</v>
      </c>
      <c r="K1294" s="430">
        <v>1.89</v>
      </c>
      <c r="L1294" s="430">
        <v>5</v>
      </c>
      <c r="M1294" s="479">
        <f t="shared" si="33"/>
        <v>0</v>
      </c>
      <c r="N1294" s="594">
        <f t="shared" si="32"/>
        <v>0</v>
      </c>
      <c r="O1294" s="594">
        <v>19.486695742703869</v>
      </c>
      <c r="P1294" s="484"/>
      <c r="Q1294" s="484"/>
    </row>
    <row r="1295" spans="1:17">
      <c r="A1295" s="670">
        <v>1278</v>
      </c>
      <c r="B1295" s="677">
        <v>1</v>
      </c>
      <c r="C1295" s="677">
        <v>23</v>
      </c>
      <c r="D1295" s="677">
        <v>6</v>
      </c>
      <c r="E1295" s="676">
        <v>0</v>
      </c>
      <c r="F1295" s="448">
        <v>0</v>
      </c>
      <c r="G1295" s="358">
        <v>0</v>
      </c>
      <c r="H1295" s="428">
        <v>0</v>
      </c>
      <c r="I1295" s="428">
        <v>-3.96</v>
      </c>
      <c r="J1295" s="428">
        <v>19.425016696330538</v>
      </c>
      <c r="K1295" s="430">
        <v>1.85</v>
      </c>
      <c r="L1295" s="430">
        <v>5</v>
      </c>
      <c r="M1295" s="479">
        <f t="shared" si="33"/>
        <v>0.3</v>
      </c>
      <c r="N1295" s="594">
        <f t="shared" si="32"/>
        <v>0</v>
      </c>
      <c r="O1295" s="594">
        <v>19.440750719801969</v>
      </c>
      <c r="P1295" s="484"/>
      <c r="Q1295" s="484"/>
    </row>
    <row r="1296" spans="1:17">
      <c r="A1296" s="670">
        <v>1279</v>
      </c>
      <c r="B1296" s="677">
        <v>1</v>
      </c>
      <c r="C1296" s="677">
        <v>23</v>
      </c>
      <c r="D1296" s="677">
        <v>7</v>
      </c>
      <c r="E1296" s="676">
        <v>0</v>
      </c>
      <c r="F1296" s="448">
        <v>0</v>
      </c>
      <c r="G1296" s="358">
        <v>0</v>
      </c>
      <c r="H1296" s="428">
        <v>0</v>
      </c>
      <c r="I1296" s="428">
        <v>-4.04</v>
      </c>
      <c r="J1296" s="428">
        <v>20.050275426124866</v>
      </c>
      <c r="K1296" s="430">
        <v>1.82</v>
      </c>
      <c r="L1296" s="430">
        <v>5</v>
      </c>
      <c r="M1296" s="479">
        <f t="shared" si="33"/>
        <v>0</v>
      </c>
      <c r="N1296" s="594">
        <f t="shared" si="32"/>
        <v>0</v>
      </c>
      <c r="O1296" s="594">
        <v>20</v>
      </c>
      <c r="P1296" s="484"/>
      <c r="Q1296" s="484"/>
    </row>
    <row r="1297" spans="1:17">
      <c r="A1297" s="670">
        <v>1280</v>
      </c>
      <c r="B1297" s="677">
        <v>1</v>
      </c>
      <c r="C1297" s="677">
        <v>23</v>
      </c>
      <c r="D1297" s="677">
        <v>8</v>
      </c>
      <c r="E1297" s="676">
        <v>0</v>
      </c>
      <c r="F1297" s="448">
        <v>0</v>
      </c>
      <c r="G1297" s="358">
        <v>0</v>
      </c>
      <c r="H1297" s="428">
        <v>0</v>
      </c>
      <c r="I1297" s="428">
        <v>-4.12</v>
      </c>
      <c r="J1297" s="428">
        <v>20.252154111562653</v>
      </c>
      <c r="K1297" s="430">
        <v>1.78</v>
      </c>
      <c r="L1297" s="430">
        <v>5</v>
      </c>
      <c r="M1297" s="479">
        <f t="shared" si="33"/>
        <v>0</v>
      </c>
      <c r="N1297" s="594">
        <f t="shared" si="32"/>
        <v>0</v>
      </c>
      <c r="O1297" s="594">
        <v>20</v>
      </c>
      <c r="P1297" s="484"/>
      <c r="Q1297" s="484"/>
    </row>
    <row r="1298" spans="1:17">
      <c r="A1298" s="670">
        <v>1281</v>
      </c>
      <c r="B1298" s="677">
        <v>1</v>
      </c>
      <c r="C1298" s="677">
        <v>23</v>
      </c>
      <c r="D1298" s="677">
        <v>9</v>
      </c>
      <c r="E1298" s="676">
        <v>0</v>
      </c>
      <c r="F1298" s="448">
        <v>0</v>
      </c>
      <c r="G1298" s="358">
        <v>0</v>
      </c>
      <c r="H1298" s="428">
        <v>0</v>
      </c>
      <c r="I1298" s="428">
        <v>-3.64</v>
      </c>
      <c r="J1298" s="428">
        <v>20.269450261077743</v>
      </c>
      <c r="K1298" s="430">
        <v>1.99</v>
      </c>
      <c r="L1298" s="430">
        <v>5</v>
      </c>
      <c r="M1298" s="479">
        <f t="shared" si="33"/>
        <v>0</v>
      </c>
      <c r="N1298" s="594">
        <f t="shared" si="32"/>
        <v>0</v>
      </c>
      <c r="O1298" s="594">
        <v>20</v>
      </c>
      <c r="P1298" s="484"/>
      <c r="Q1298" s="484"/>
    </row>
    <row r="1299" spans="1:17">
      <c r="A1299" s="670">
        <v>1282</v>
      </c>
      <c r="B1299" s="677">
        <v>1</v>
      </c>
      <c r="C1299" s="677">
        <v>23</v>
      </c>
      <c r="D1299" s="677">
        <v>10</v>
      </c>
      <c r="E1299" s="676">
        <v>0</v>
      </c>
      <c r="F1299" s="448">
        <v>0</v>
      </c>
      <c r="G1299" s="358">
        <v>0</v>
      </c>
      <c r="H1299" s="428">
        <v>0</v>
      </c>
      <c r="I1299" s="428">
        <v>-3.17</v>
      </c>
      <c r="J1299" s="428">
        <v>20.272101680299944</v>
      </c>
      <c r="K1299" s="430">
        <v>2.2000000000000002</v>
      </c>
      <c r="L1299" s="430">
        <v>5</v>
      </c>
      <c r="M1299" s="479">
        <f t="shared" si="33"/>
        <v>0</v>
      </c>
      <c r="N1299" s="594">
        <f t="shared" ref="N1299:N1362" si="34">+IF((O1298-I1298)&gt;$O$8,1,0)*IF(I1298&gt;$O$9,1,0)*IF(O1298&gt;($O$11-$O$10),1,0)</f>
        <v>0</v>
      </c>
      <c r="O1299" s="594">
        <v>19.999999999999996</v>
      </c>
      <c r="P1299" s="484"/>
      <c r="Q1299" s="484"/>
    </row>
    <row r="1300" spans="1:17">
      <c r="A1300" s="670">
        <v>1283</v>
      </c>
      <c r="B1300" s="677">
        <v>1</v>
      </c>
      <c r="C1300" s="677">
        <v>23</v>
      </c>
      <c r="D1300" s="677">
        <v>11</v>
      </c>
      <c r="E1300" s="676">
        <v>0</v>
      </c>
      <c r="F1300" s="448">
        <v>0</v>
      </c>
      <c r="G1300" s="358">
        <v>0</v>
      </c>
      <c r="H1300" s="428">
        <v>0</v>
      </c>
      <c r="I1300" s="428">
        <v>-2.69</v>
      </c>
      <c r="J1300" s="428">
        <v>20.220604530796916</v>
      </c>
      <c r="K1300" s="430">
        <v>2.41</v>
      </c>
      <c r="L1300" s="430">
        <v>5</v>
      </c>
      <c r="M1300" s="479">
        <f t="shared" si="33"/>
        <v>0</v>
      </c>
      <c r="N1300" s="594">
        <f t="shared" si="34"/>
        <v>0</v>
      </c>
      <c r="O1300" s="594">
        <v>20.000000000000007</v>
      </c>
      <c r="P1300" s="484"/>
      <c r="Q1300" s="484"/>
    </row>
    <row r="1301" spans="1:17">
      <c r="A1301" s="670">
        <v>1284</v>
      </c>
      <c r="B1301" s="677">
        <v>1</v>
      </c>
      <c r="C1301" s="677">
        <v>23</v>
      </c>
      <c r="D1301" s="677">
        <v>12</v>
      </c>
      <c r="E1301" s="676">
        <v>0</v>
      </c>
      <c r="F1301" s="448">
        <v>0</v>
      </c>
      <c r="G1301" s="358">
        <v>0</v>
      </c>
      <c r="H1301" s="428">
        <v>0</v>
      </c>
      <c r="I1301" s="428">
        <v>-1.78</v>
      </c>
      <c r="J1301" s="428">
        <v>20.16235956146188</v>
      </c>
      <c r="K1301" s="430">
        <v>2.0499999999999998</v>
      </c>
      <c r="L1301" s="430">
        <v>5</v>
      </c>
      <c r="M1301" s="479">
        <f t="shared" si="33"/>
        <v>0.3</v>
      </c>
      <c r="N1301" s="594">
        <f t="shared" si="34"/>
        <v>0</v>
      </c>
      <c r="O1301" s="594">
        <v>20.000000000000007</v>
      </c>
      <c r="P1301" s="484"/>
      <c r="Q1301" s="484"/>
    </row>
    <row r="1302" spans="1:17">
      <c r="A1302" s="670">
        <v>1285</v>
      </c>
      <c r="B1302" s="677">
        <v>1</v>
      </c>
      <c r="C1302" s="677">
        <v>23</v>
      </c>
      <c r="D1302" s="677">
        <v>13</v>
      </c>
      <c r="E1302" s="676">
        <v>0</v>
      </c>
      <c r="F1302" s="448">
        <v>0</v>
      </c>
      <c r="G1302" s="358">
        <v>0</v>
      </c>
      <c r="H1302" s="428">
        <v>0</v>
      </c>
      <c r="I1302" s="428">
        <v>-0.86</v>
      </c>
      <c r="J1302" s="428">
        <v>19.916734665090953</v>
      </c>
      <c r="K1302" s="430">
        <v>1.69</v>
      </c>
      <c r="L1302" s="430">
        <v>5</v>
      </c>
      <c r="M1302" s="479">
        <f t="shared" si="33"/>
        <v>0</v>
      </c>
      <c r="N1302" s="594">
        <f t="shared" si="34"/>
        <v>0</v>
      </c>
      <c r="O1302" s="594">
        <v>20</v>
      </c>
      <c r="P1302" s="484"/>
      <c r="Q1302" s="484"/>
    </row>
    <row r="1303" spans="1:17">
      <c r="A1303" s="670">
        <v>1286</v>
      </c>
      <c r="B1303" s="677">
        <v>1</v>
      </c>
      <c r="C1303" s="677">
        <v>23</v>
      </c>
      <c r="D1303" s="677">
        <v>14</v>
      </c>
      <c r="E1303" s="676">
        <v>0</v>
      </c>
      <c r="F1303" s="448">
        <v>0</v>
      </c>
      <c r="G1303" s="358">
        <v>0</v>
      </c>
      <c r="H1303" s="428">
        <v>0</v>
      </c>
      <c r="I1303" s="428">
        <v>0.05</v>
      </c>
      <c r="J1303" s="428">
        <v>20.076165145182365</v>
      </c>
      <c r="K1303" s="430">
        <v>1.32</v>
      </c>
      <c r="L1303" s="430">
        <v>5</v>
      </c>
      <c r="M1303" s="479">
        <f t="shared" si="33"/>
        <v>0</v>
      </c>
      <c r="N1303" s="594">
        <f t="shared" si="34"/>
        <v>0</v>
      </c>
      <c r="O1303" s="594">
        <v>20</v>
      </c>
      <c r="P1303" s="484"/>
      <c r="Q1303" s="484"/>
    </row>
    <row r="1304" spans="1:17">
      <c r="A1304" s="670">
        <v>1287</v>
      </c>
      <c r="B1304" s="677">
        <v>1</v>
      </c>
      <c r="C1304" s="677">
        <v>23</v>
      </c>
      <c r="D1304" s="677">
        <v>15</v>
      </c>
      <c r="E1304" s="676">
        <v>0</v>
      </c>
      <c r="F1304" s="448">
        <v>0</v>
      </c>
      <c r="G1304" s="358">
        <v>0</v>
      </c>
      <c r="H1304" s="428">
        <v>0</v>
      </c>
      <c r="I1304" s="428">
        <v>-0.01</v>
      </c>
      <c r="J1304" s="428">
        <v>20.097019111366606</v>
      </c>
      <c r="K1304" s="430">
        <v>1.66</v>
      </c>
      <c r="L1304" s="430">
        <v>5</v>
      </c>
      <c r="M1304" s="479">
        <f t="shared" si="33"/>
        <v>0</v>
      </c>
      <c r="N1304" s="594">
        <f t="shared" si="34"/>
        <v>0</v>
      </c>
      <c r="O1304" s="594">
        <v>20</v>
      </c>
      <c r="P1304" s="484"/>
      <c r="Q1304" s="484"/>
    </row>
    <row r="1305" spans="1:17">
      <c r="A1305" s="670">
        <v>1288</v>
      </c>
      <c r="B1305" s="677">
        <v>1</v>
      </c>
      <c r="C1305" s="677">
        <v>23</v>
      </c>
      <c r="D1305" s="677">
        <v>16</v>
      </c>
      <c r="E1305" s="676">
        <v>0</v>
      </c>
      <c r="F1305" s="448">
        <v>0</v>
      </c>
      <c r="G1305" s="358">
        <v>0</v>
      </c>
      <c r="H1305" s="428">
        <v>0</v>
      </c>
      <c r="I1305" s="428">
        <v>-7.0000000000000007E-2</v>
      </c>
      <c r="J1305" s="428">
        <v>20.089096584964402</v>
      </c>
      <c r="K1305" s="430">
        <v>1.99</v>
      </c>
      <c r="L1305" s="430">
        <v>5</v>
      </c>
      <c r="M1305" s="479">
        <f t="shared" si="33"/>
        <v>0</v>
      </c>
      <c r="N1305" s="594">
        <f t="shared" si="34"/>
        <v>0</v>
      </c>
      <c r="O1305" s="594">
        <v>20</v>
      </c>
      <c r="P1305" s="484"/>
      <c r="Q1305" s="484"/>
    </row>
    <row r="1306" spans="1:17">
      <c r="A1306" s="670">
        <v>1289</v>
      </c>
      <c r="B1306" s="677">
        <v>1</v>
      </c>
      <c r="C1306" s="677">
        <v>23</v>
      </c>
      <c r="D1306" s="677">
        <v>17</v>
      </c>
      <c r="E1306" s="676">
        <v>0</v>
      </c>
      <c r="F1306" s="448">
        <v>0</v>
      </c>
      <c r="G1306" s="358">
        <v>0</v>
      </c>
      <c r="H1306" s="428">
        <v>0</v>
      </c>
      <c r="I1306" s="428">
        <v>-0.13</v>
      </c>
      <c r="J1306" s="428">
        <v>20.098172594824344</v>
      </c>
      <c r="K1306" s="430">
        <v>2.3199999999999998</v>
      </c>
      <c r="L1306" s="430">
        <v>5</v>
      </c>
      <c r="M1306" s="479">
        <f t="shared" si="33"/>
        <v>0</v>
      </c>
      <c r="N1306" s="594">
        <f t="shared" si="34"/>
        <v>0</v>
      </c>
      <c r="O1306" s="594">
        <v>20</v>
      </c>
      <c r="P1306" s="484"/>
      <c r="Q1306" s="484"/>
    </row>
    <row r="1307" spans="1:17">
      <c r="A1307" s="670">
        <v>1290</v>
      </c>
      <c r="B1307" s="677">
        <v>1</v>
      </c>
      <c r="C1307" s="677">
        <v>23</v>
      </c>
      <c r="D1307" s="677">
        <v>18</v>
      </c>
      <c r="E1307" s="676">
        <v>0</v>
      </c>
      <c r="F1307" s="448">
        <v>0</v>
      </c>
      <c r="G1307" s="358">
        <v>0</v>
      </c>
      <c r="H1307" s="428">
        <v>0</v>
      </c>
      <c r="I1307" s="428">
        <v>-0.78</v>
      </c>
      <c r="J1307" s="428">
        <v>20.103966676549732</v>
      </c>
      <c r="K1307" s="430">
        <v>2.11</v>
      </c>
      <c r="L1307" s="430">
        <v>5</v>
      </c>
      <c r="M1307" s="479">
        <f t="shared" si="33"/>
        <v>0.3</v>
      </c>
      <c r="N1307" s="594">
        <f t="shared" si="34"/>
        <v>0</v>
      </c>
      <c r="O1307" s="594">
        <v>20.009968841980765</v>
      </c>
      <c r="P1307" s="484"/>
      <c r="Q1307" s="484"/>
    </row>
    <row r="1308" spans="1:17">
      <c r="A1308" s="670">
        <v>1291</v>
      </c>
      <c r="B1308" s="677">
        <v>1</v>
      </c>
      <c r="C1308" s="677">
        <v>23</v>
      </c>
      <c r="D1308" s="677">
        <v>19</v>
      </c>
      <c r="E1308" s="676">
        <v>0</v>
      </c>
      <c r="F1308" s="448">
        <v>0</v>
      </c>
      <c r="G1308" s="358">
        <v>0</v>
      </c>
      <c r="H1308" s="428">
        <v>0</v>
      </c>
      <c r="I1308" s="428">
        <v>-1.43</v>
      </c>
      <c r="J1308" s="428">
        <v>19.889813612545165</v>
      </c>
      <c r="K1308" s="430">
        <v>1.91</v>
      </c>
      <c r="L1308" s="430">
        <v>5</v>
      </c>
      <c r="M1308" s="479">
        <f t="shared" si="33"/>
        <v>0</v>
      </c>
      <c r="N1308" s="594">
        <f t="shared" si="34"/>
        <v>0</v>
      </c>
      <c r="O1308" s="594">
        <v>20</v>
      </c>
      <c r="P1308" s="484"/>
      <c r="Q1308" s="484"/>
    </row>
    <row r="1309" spans="1:17">
      <c r="A1309" s="670">
        <v>1292</v>
      </c>
      <c r="B1309" s="677">
        <v>1</v>
      </c>
      <c r="C1309" s="677">
        <v>23</v>
      </c>
      <c r="D1309" s="677">
        <v>20</v>
      </c>
      <c r="E1309" s="676">
        <v>0</v>
      </c>
      <c r="F1309" s="448">
        <v>0</v>
      </c>
      <c r="G1309" s="358">
        <v>0</v>
      </c>
      <c r="H1309" s="428">
        <v>0</v>
      </c>
      <c r="I1309" s="428">
        <v>-2.08</v>
      </c>
      <c r="J1309" s="428">
        <v>20.082180885356237</v>
      </c>
      <c r="K1309" s="430">
        <v>1.71</v>
      </c>
      <c r="L1309" s="430">
        <v>5</v>
      </c>
      <c r="M1309" s="479">
        <f t="shared" si="33"/>
        <v>0</v>
      </c>
      <c r="N1309" s="594">
        <f t="shared" si="34"/>
        <v>0</v>
      </c>
      <c r="O1309" s="594">
        <v>19.999999999999996</v>
      </c>
      <c r="P1309" s="484"/>
      <c r="Q1309" s="484"/>
    </row>
    <row r="1310" spans="1:17">
      <c r="A1310" s="670">
        <v>1293</v>
      </c>
      <c r="B1310" s="677">
        <v>1</v>
      </c>
      <c r="C1310" s="677">
        <v>23</v>
      </c>
      <c r="D1310" s="677">
        <v>21</v>
      </c>
      <c r="E1310" s="676">
        <v>0</v>
      </c>
      <c r="F1310" s="448">
        <v>0</v>
      </c>
      <c r="G1310" s="358">
        <v>0</v>
      </c>
      <c r="H1310" s="428">
        <v>0</v>
      </c>
      <c r="I1310" s="428">
        <v>-2.2599999999999998</v>
      </c>
      <c r="J1310" s="428">
        <v>20.120174105097817</v>
      </c>
      <c r="K1310" s="430">
        <v>1.28</v>
      </c>
      <c r="L1310" s="430">
        <v>5</v>
      </c>
      <c r="M1310" s="479">
        <f t="shared" si="33"/>
        <v>0</v>
      </c>
      <c r="N1310" s="594">
        <f t="shared" si="34"/>
        <v>0</v>
      </c>
      <c r="O1310" s="594">
        <v>20.000000000000004</v>
      </c>
      <c r="P1310" s="484"/>
      <c r="Q1310" s="484"/>
    </row>
    <row r="1311" spans="1:17">
      <c r="A1311" s="670">
        <v>1294</v>
      </c>
      <c r="B1311" s="677">
        <v>1</v>
      </c>
      <c r="C1311" s="677">
        <v>23</v>
      </c>
      <c r="D1311" s="677">
        <v>22</v>
      </c>
      <c r="E1311" s="676">
        <v>0</v>
      </c>
      <c r="F1311" s="448">
        <v>0</v>
      </c>
      <c r="G1311" s="358">
        <v>0</v>
      </c>
      <c r="H1311" s="428">
        <v>0</v>
      </c>
      <c r="I1311" s="428">
        <v>-2.4300000000000002</v>
      </c>
      <c r="J1311" s="428">
        <v>20.142142490259982</v>
      </c>
      <c r="K1311" s="430">
        <v>0.85</v>
      </c>
      <c r="L1311" s="430">
        <v>5</v>
      </c>
      <c r="M1311" s="479">
        <f t="shared" si="33"/>
        <v>0</v>
      </c>
      <c r="N1311" s="594">
        <f t="shared" si="34"/>
        <v>0</v>
      </c>
      <c r="O1311" s="594">
        <v>20</v>
      </c>
      <c r="P1311" s="484"/>
      <c r="Q1311" s="484"/>
    </row>
    <row r="1312" spans="1:17">
      <c r="A1312" s="670">
        <v>1295</v>
      </c>
      <c r="B1312" s="677">
        <v>1</v>
      </c>
      <c r="C1312" s="677">
        <v>23</v>
      </c>
      <c r="D1312" s="677">
        <v>23</v>
      </c>
      <c r="E1312" s="676">
        <v>0</v>
      </c>
      <c r="F1312" s="448">
        <v>0</v>
      </c>
      <c r="G1312" s="358">
        <v>0</v>
      </c>
      <c r="H1312" s="428">
        <v>0</v>
      </c>
      <c r="I1312" s="428">
        <v>-2.61</v>
      </c>
      <c r="J1312" s="428">
        <v>20.159132158827596</v>
      </c>
      <c r="K1312" s="430">
        <v>0.41</v>
      </c>
      <c r="L1312" s="430">
        <v>5</v>
      </c>
      <c r="M1312" s="479">
        <f t="shared" si="33"/>
        <v>0</v>
      </c>
      <c r="N1312" s="594">
        <f t="shared" si="34"/>
        <v>0</v>
      </c>
      <c r="O1312" s="594">
        <v>20.000000000000004</v>
      </c>
      <c r="P1312" s="484"/>
      <c r="Q1312" s="484"/>
    </row>
    <row r="1313" spans="1:17">
      <c r="A1313" s="670">
        <v>1296</v>
      </c>
      <c r="B1313" s="677">
        <v>1</v>
      </c>
      <c r="C1313" s="677">
        <v>23</v>
      </c>
      <c r="D1313" s="677">
        <v>24</v>
      </c>
      <c r="E1313" s="676">
        <v>0</v>
      </c>
      <c r="F1313" s="448">
        <v>0</v>
      </c>
      <c r="G1313" s="358">
        <v>0</v>
      </c>
      <c r="H1313" s="428">
        <v>0</v>
      </c>
      <c r="I1313" s="428">
        <v>-2.68</v>
      </c>
      <c r="J1313" s="428">
        <v>19.916968128102742</v>
      </c>
      <c r="K1313" s="430">
        <v>0.64</v>
      </c>
      <c r="L1313" s="430">
        <v>5</v>
      </c>
      <c r="M1313" s="479">
        <f t="shared" si="33"/>
        <v>0</v>
      </c>
      <c r="N1313" s="594">
        <f t="shared" si="34"/>
        <v>0</v>
      </c>
      <c r="O1313" s="594">
        <v>19.841203824134269</v>
      </c>
      <c r="P1313" s="484"/>
      <c r="Q1313" s="484"/>
    </row>
    <row r="1314" spans="1:17">
      <c r="A1314" s="670">
        <v>1297</v>
      </c>
      <c r="B1314" s="677">
        <v>1</v>
      </c>
      <c r="C1314" s="677">
        <v>24</v>
      </c>
      <c r="D1314" s="677">
        <v>1</v>
      </c>
      <c r="E1314" s="676">
        <v>0</v>
      </c>
      <c r="F1314" s="448">
        <v>0</v>
      </c>
      <c r="G1314" s="358">
        <v>0</v>
      </c>
      <c r="H1314" s="428">
        <v>0</v>
      </c>
      <c r="I1314" s="428">
        <v>-2.75</v>
      </c>
      <c r="J1314" s="428">
        <v>19.805982196019301</v>
      </c>
      <c r="K1314" s="430">
        <v>0.86</v>
      </c>
      <c r="L1314" s="430">
        <v>5</v>
      </c>
      <c r="M1314" s="479">
        <f t="shared" si="33"/>
        <v>0</v>
      </c>
      <c r="N1314" s="594">
        <f t="shared" si="34"/>
        <v>0</v>
      </c>
      <c r="O1314" s="594">
        <v>19.76112448979157</v>
      </c>
      <c r="P1314" s="484"/>
      <c r="Q1314" s="484"/>
    </row>
    <row r="1315" spans="1:17">
      <c r="A1315" s="670">
        <v>1298</v>
      </c>
      <c r="B1315" s="677">
        <v>1</v>
      </c>
      <c r="C1315" s="677">
        <v>24</v>
      </c>
      <c r="D1315" s="677">
        <v>2</v>
      </c>
      <c r="E1315" s="676">
        <v>0</v>
      </c>
      <c r="F1315" s="448">
        <v>0</v>
      </c>
      <c r="G1315" s="358">
        <v>0</v>
      </c>
      <c r="H1315" s="428">
        <v>0</v>
      </c>
      <c r="I1315" s="428">
        <v>-2.82</v>
      </c>
      <c r="J1315" s="428">
        <v>19.679121153487849</v>
      </c>
      <c r="K1315" s="430">
        <v>1.0900000000000001</v>
      </c>
      <c r="L1315" s="430">
        <v>5</v>
      </c>
      <c r="M1315" s="479">
        <f t="shared" si="33"/>
        <v>0</v>
      </c>
      <c r="N1315" s="594">
        <f t="shared" si="34"/>
        <v>0</v>
      </c>
      <c r="O1315" s="594">
        <v>19.669041843283495</v>
      </c>
      <c r="P1315" s="484"/>
      <c r="Q1315" s="484"/>
    </row>
    <row r="1316" spans="1:17">
      <c r="A1316" s="670">
        <v>1299</v>
      </c>
      <c r="B1316" s="677">
        <v>1</v>
      </c>
      <c r="C1316" s="677">
        <v>24</v>
      </c>
      <c r="D1316" s="677">
        <v>3</v>
      </c>
      <c r="E1316" s="676">
        <v>0</v>
      </c>
      <c r="F1316" s="448">
        <v>0</v>
      </c>
      <c r="G1316" s="358">
        <v>0</v>
      </c>
      <c r="H1316" s="428">
        <v>0</v>
      </c>
      <c r="I1316" s="428">
        <v>-2.59</v>
      </c>
      <c r="J1316" s="428">
        <v>19.608316043002596</v>
      </c>
      <c r="K1316" s="430">
        <v>1.33</v>
      </c>
      <c r="L1316" s="430">
        <v>5</v>
      </c>
      <c r="M1316" s="479">
        <f t="shared" si="33"/>
        <v>0</v>
      </c>
      <c r="N1316" s="594">
        <f t="shared" si="34"/>
        <v>0</v>
      </c>
      <c r="O1316" s="594">
        <v>19.61154408159647</v>
      </c>
      <c r="P1316" s="484"/>
      <c r="Q1316" s="484"/>
    </row>
    <row r="1317" spans="1:17">
      <c r="A1317" s="670">
        <v>1300</v>
      </c>
      <c r="B1317" s="677">
        <v>1</v>
      </c>
      <c r="C1317" s="677">
        <v>24</v>
      </c>
      <c r="D1317" s="677">
        <v>4</v>
      </c>
      <c r="E1317" s="676">
        <v>0</v>
      </c>
      <c r="F1317" s="448">
        <v>0</v>
      </c>
      <c r="G1317" s="358">
        <v>0</v>
      </c>
      <c r="H1317" s="428">
        <v>0</v>
      </c>
      <c r="I1317" s="428">
        <v>-2.37</v>
      </c>
      <c r="J1317" s="428">
        <v>19.557815563407946</v>
      </c>
      <c r="K1317" s="430">
        <v>1.57</v>
      </c>
      <c r="L1317" s="430">
        <v>5</v>
      </c>
      <c r="M1317" s="479">
        <f t="shared" si="33"/>
        <v>0</v>
      </c>
      <c r="N1317" s="594">
        <f t="shared" si="34"/>
        <v>0</v>
      </c>
      <c r="O1317" s="594">
        <v>19.566178902820539</v>
      </c>
      <c r="P1317" s="484"/>
      <c r="Q1317" s="484"/>
    </row>
    <row r="1318" spans="1:17">
      <c r="A1318" s="670">
        <v>1301</v>
      </c>
      <c r="B1318" s="677">
        <v>1</v>
      </c>
      <c r="C1318" s="677">
        <v>24</v>
      </c>
      <c r="D1318" s="677">
        <v>5</v>
      </c>
      <c r="E1318" s="676">
        <v>0</v>
      </c>
      <c r="F1318" s="448">
        <v>0</v>
      </c>
      <c r="G1318" s="358">
        <v>0</v>
      </c>
      <c r="H1318" s="428">
        <v>0</v>
      </c>
      <c r="I1318" s="428">
        <v>-2.14</v>
      </c>
      <c r="J1318" s="428">
        <v>19.5155819367275</v>
      </c>
      <c r="K1318" s="430">
        <v>1.81</v>
      </c>
      <c r="L1318" s="430">
        <v>5</v>
      </c>
      <c r="M1318" s="479">
        <f t="shared" si="33"/>
        <v>0</v>
      </c>
      <c r="N1318" s="594">
        <f t="shared" si="34"/>
        <v>0</v>
      </c>
      <c r="O1318" s="594">
        <v>19.526183554662946</v>
      </c>
      <c r="P1318" s="484"/>
      <c r="Q1318" s="484"/>
    </row>
    <row r="1319" spans="1:17">
      <c r="A1319" s="670">
        <v>1302</v>
      </c>
      <c r="B1319" s="677">
        <v>1</v>
      </c>
      <c r="C1319" s="677">
        <v>24</v>
      </c>
      <c r="D1319" s="677">
        <v>6</v>
      </c>
      <c r="E1319" s="676">
        <v>0</v>
      </c>
      <c r="F1319" s="448">
        <v>0</v>
      </c>
      <c r="G1319" s="358">
        <v>0</v>
      </c>
      <c r="H1319" s="428">
        <v>0</v>
      </c>
      <c r="I1319" s="428">
        <v>-1.94</v>
      </c>
      <c r="J1319" s="428">
        <v>19.476994228299802</v>
      </c>
      <c r="K1319" s="430">
        <v>1.88</v>
      </c>
      <c r="L1319" s="430">
        <v>5</v>
      </c>
      <c r="M1319" s="479">
        <f t="shared" si="33"/>
        <v>0.3</v>
      </c>
      <c r="N1319" s="594">
        <f t="shared" si="34"/>
        <v>0</v>
      </c>
      <c r="O1319" s="594">
        <v>19.488702170121794</v>
      </c>
      <c r="P1319" s="484"/>
      <c r="Q1319" s="484"/>
    </row>
    <row r="1320" spans="1:17">
      <c r="A1320" s="670">
        <v>1303</v>
      </c>
      <c r="B1320" s="677">
        <v>1</v>
      </c>
      <c r="C1320" s="677">
        <v>24</v>
      </c>
      <c r="D1320" s="677">
        <v>7</v>
      </c>
      <c r="E1320" s="676">
        <v>0</v>
      </c>
      <c r="F1320" s="448">
        <v>0</v>
      </c>
      <c r="G1320" s="358">
        <v>0</v>
      </c>
      <c r="H1320" s="428">
        <v>0</v>
      </c>
      <c r="I1320" s="428">
        <v>-1.74</v>
      </c>
      <c r="J1320" s="428">
        <v>20.059226881210481</v>
      </c>
      <c r="K1320" s="430">
        <v>1.95</v>
      </c>
      <c r="L1320" s="430">
        <v>5</v>
      </c>
      <c r="M1320" s="479">
        <f t="shared" si="33"/>
        <v>0</v>
      </c>
      <c r="N1320" s="594">
        <f t="shared" si="34"/>
        <v>0</v>
      </c>
      <c r="O1320" s="594">
        <v>20</v>
      </c>
      <c r="P1320" s="484"/>
      <c r="Q1320" s="484"/>
    </row>
    <row r="1321" spans="1:17">
      <c r="A1321" s="670">
        <v>1304</v>
      </c>
      <c r="B1321" s="677">
        <v>1</v>
      </c>
      <c r="C1321" s="677">
        <v>24</v>
      </c>
      <c r="D1321" s="677">
        <v>8</v>
      </c>
      <c r="E1321" s="676">
        <v>0</v>
      </c>
      <c r="F1321" s="448">
        <v>0</v>
      </c>
      <c r="G1321" s="358">
        <v>0</v>
      </c>
      <c r="H1321" s="428">
        <v>0</v>
      </c>
      <c r="I1321" s="428">
        <v>-1.55</v>
      </c>
      <c r="J1321" s="428">
        <v>20.233195484690317</v>
      </c>
      <c r="K1321" s="430">
        <v>2.0299999999999998</v>
      </c>
      <c r="L1321" s="430">
        <v>5</v>
      </c>
      <c r="M1321" s="479">
        <f t="shared" si="33"/>
        <v>0</v>
      </c>
      <c r="N1321" s="594">
        <f t="shared" si="34"/>
        <v>0</v>
      </c>
      <c r="O1321" s="594">
        <v>20.000000000000007</v>
      </c>
      <c r="P1321" s="484"/>
      <c r="Q1321" s="484"/>
    </row>
    <row r="1322" spans="1:17">
      <c r="A1322" s="670">
        <v>1305</v>
      </c>
      <c r="B1322" s="677">
        <v>1</v>
      </c>
      <c r="C1322" s="677">
        <v>24</v>
      </c>
      <c r="D1322" s="677">
        <v>9</v>
      </c>
      <c r="E1322" s="676">
        <v>0</v>
      </c>
      <c r="F1322" s="448">
        <v>0</v>
      </c>
      <c r="G1322" s="358">
        <v>0</v>
      </c>
      <c r="H1322" s="428">
        <v>0</v>
      </c>
      <c r="I1322" s="428">
        <v>-1.04</v>
      </c>
      <c r="J1322" s="428">
        <v>20.246839331044999</v>
      </c>
      <c r="K1322" s="430">
        <v>2.0299999999999998</v>
      </c>
      <c r="L1322" s="430">
        <v>5</v>
      </c>
      <c r="M1322" s="479">
        <f t="shared" si="33"/>
        <v>0</v>
      </c>
      <c r="N1322" s="594">
        <f t="shared" si="34"/>
        <v>0</v>
      </c>
      <c r="O1322" s="594">
        <v>19.999999999999993</v>
      </c>
      <c r="P1322" s="484"/>
      <c r="Q1322" s="484"/>
    </row>
    <row r="1323" spans="1:17">
      <c r="A1323" s="670">
        <v>1306</v>
      </c>
      <c r="B1323" s="677">
        <v>1</v>
      </c>
      <c r="C1323" s="677">
        <v>24</v>
      </c>
      <c r="D1323" s="677">
        <v>10</v>
      </c>
      <c r="E1323" s="676">
        <v>0</v>
      </c>
      <c r="F1323" s="448">
        <v>0</v>
      </c>
      <c r="G1323" s="358">
        <v>0</v>
      </c>
      <c r="H1323" s="428">
        <v>0</v>
      </c>
      <c r="I1323" s="428">
        <v>-0.52</v>
      </c>
      <c r="J1323" s="428">
        <v>20.247708115602062</v>
      </c>
      <c r="K1323" s="430">
        <v>2.04</v>
      </c>
      <c r="L1323" s="430">
        <v>5</v>
      </c>
      <c r="M1323" s="479">
        <f t="shared" ref="M1323:M1386" si="35">IF(N1323=1,1,IF(OR(D1323=6,D1323=12,D1323=18),0.3,0))</f>
        <v>0</v>
      </c>
      <c r="N1323" s="594">
        <f t="shared" si="34"/>
        <v>0</v>
      </c>
      <c r="O1323" s="594">
        <v>19.999999999999993</v>
      </c>
      <c r="P1323" s="484"/>
      <c r="Q1323" s="484"/>
    </row>
    <row r="1324" spans="1:17">
      <c r="A1324" s="670">
        <v>1307</v>
      </c>
      <c r="B1324" s="677">
        <v>1</v>
      </c>
      <c r="C1324" s="677">
        <v>24</v>
      </c>
      <c r="D1324" s="677">
        <v>11</v>
      </c>
      <c r="E1324" s="676">
        <v>0</v>
      </c>
      <c r="F1324" s="448">
        <v>0</v>
      </c>
      <c r="G1324" s="358">
        <v>0</v>
      </c>
      <c r="H1324" s="428">
        <v>0</v>
      </c>
      <c r="I1324" s="428">
        <v>-0.01</v>
      </c>
      <c r="J1324" s="428">
        <v>20.192674376310841</v>
      </c>
      <c r="K1324" s="430">
        <v>2.04</v>
      </c>
      <c r="L1324" s="430">
        <v>5</v>
      </c>
      <c r="M1324" s="479">
        <f t="shared" si="35"/>
        <v>0</v>
      </c>
      <c r="N1324" s="594">
        <f t="shared" si="34"/>
        <v>0</v>
      </c>
      <c r="O1324" s="594">
        <v>20</v>
      </c>
      <c r="P1324" s="484"/>
      <c r="Q1324" s="484"/>
    </row>
    <row r="1325" spans="1:17">
      <c r="A1325" s="670">
        <v>1308</v>
      </c>
      <c r="B1325" s="677">
        <v>1</v>
      </c>
      <c r="C1325" s="677">
        <v>24</v>
      </c>
      <c r="D1325" s="677">
        <v>12</v>
      </c>
      <c r="E1325" s="676">
        <v>0</v>
      </c>
      <c r="F1325" s="448">
        <v>0</v>
      </c>
      <c r="G1325" s="358">
        <v>0</v>
      </c>
      <c r="H1325" s="428">
        <v>0</v>
      </c>
      <c r="I1325" s="428">
        <v>0.79</v>
      </c>
      <c r="J1325" s="428">
        <v>20.169547038841355</v>
      </c>
      <c r="K1325" s="430">
        <v>2.12</v>
      </c>
      <c r="L1325" s="430">
        <v>5</v>
      </c>
      <c r="M1325" s="479">
        <f t="shared" si="35"/>
        <v>0.3</v>
      </c>
      <c r="N1325" s="594">
        <f t="shared" si="34"/>
        <v>0</v>
      </c>
      <c r="O1325" s="594">
        <v>20</v>
      </c>
      <c r="P1325" s="484"/>
      <c r="Q1325" s="484"/>
    </row>
    <row r="1326" spans="1:17">
      <c r="A1326" s="670">
        <v>1309</v>
      </c>
      <c r="B1326" s="677">
        <v>1</v>
      </c>
      <c r="C1326" s="677">
        <v>24</v>
      </c>
      <c r="D1326" s="677">
        <v>13</v>
      </c>
      <c r="E1326" s="676">
        <v>0</v>
      </c>
      <c r="F1326" s="448">
        <v>0</v>
      </c>
      <c r="G1326" s="358">
        <v>0</v>
      </c>
      <c r="H1326" s="428">
        <v>0</v>
      </c>
      <c r="I1326" s="428">
        <v>1.59</v>
      </c>
      <c r="J1326" s="428">
        <v>19.962858952485835</v>
      </c>
      <c r="K1326" s="430">
        <v>2.21</v>
      </c>
      <c r="L1326" s="430">
        <v>5</v>
      </c>
      <c r="M1326" s="479">
        <f t="shared" si="35"/>
        <v>0</v>
      </c>
      <c r="N1326" s="594">
        <f t="shared" si="34"/>
        <v>0</v>
      </c>
      <c r="O1326" s="594">
        <v>20</v>
      </c>
      <c r="P1326" s="484"/>
      <c r="Q1326" s="484"/>
    </row>
    <row r="1327" spans="1:17">
      <c r="A1327" s="670">
        <v>1310</v>
      </c>
      <c r="B1327" s="677">
        <v>1</v>
      </c>
      <c r="C1327" s="677">
        <v>24</v>
      </c>
      <c r="D1327" s="677">
        <v>14</v>
      </c>
      <c r="E1327" s="676">
        <v>0</v>
      </c>
      <c r="F1327" s="448">
        <v>0</v>
      </c>
      <c r="G1327" s="358">
        <v>0</v>
      </c>
      <c r="H1327" s="428">
        <v>0</v>
      </c>
      <c r="I1327" s="428">
        <v>2.39</v>
      </c>
      <c r="J1327" s="428">
        <v>20.068154012090613</v>
      </c>
      <c r="K1327" s="430">
        <v>2.29</v>
      </c>
      <c r="L1327" s="430">
        <v>5</v>
      </c>
      <c r="M1327" s="479">
        <f t="shared" si="35"/>
        <v>0</v>
      </c>
      <c r="N1327" s="594">
        <f t="shared" si="34"/>
        <v>0</v>
      </c>
      <c r="O1327" s="594">
        <v>20</v>
      </c>
      <c r="P1327" s="484"/>
      <c r="Q1327" s="484"/>
    </row>
    <row r="1328" spans="1:17">
      <c r="A1328" s="670">
        <v>1311</v>
      </c>
      <c r="B1328" s="677">
        <v>1</v>
      </c>
      <c r="C1328" s="677">
        <v>24</v>
      </c>
      <c r="D1328" s="677">
        <v>15</v>
      </c>
      <c r="E1328" s="676">
        <v>0</v>
      </c>
      <c r="F1328" s="448">
        <v>0</v>
      </c>
      <c r="G1328" s="358">
        <v>0</v>
      </c>
      <c r="H1328" s="428">
        <v>0</v>
      </c>
      <c r="I1328" s="428">
        <v>2.27</v>
      </c>
      <c r="J1328" s="428">
        <v>20.071383114956475</v>
      </c>
      <c r="K1328" s="430">
        <v>1.88</v>
      </c>
      <c r="L1328" s="430">
        <v>5</v>
      </c>
      <c r="M1328" s="479">
        <f t="shared" si="35"/>
        <v>0</v>
      </c>
      <c r="N1328" s="594">
        <f t="shared" si="34"/>
        <v>0</v>
      </c>
      <c r="O1328" s="594">
        <v>19.999999999999993</v>
      </c>
      <c r="P1328" s="484"/>
      <c r="Q1328" s="484"/>
    </row>
    <row r="1329" spans="1:17">
      <c r="A1329" s="670">
        <v>1312</v>
      </c>
      <c r="B1329" s="677">
        <v>1</v>
      </c>
      <c r="C1329" s="677">
        <v>24</v>
      </c>
      <c r="D1329" s="677">
        <v>16</v>
      </c>
      <c r="E1329" s="676">
        <v>0</v>
      </c>
      <c r="F1329" s="448">
        <v>0</v>
      </c>
      <c r="G1329" s="358">
        <v>0</v>
      </c>
      <c r="H1329" s="428">
        <v>0</v>
      </c>
      <c r="I1329" s="428">
        <v>2.15</v>
      </c>
      <c r="J1329" s="428">
        <v>20.076044470965332</v>
      </c>
      <c r="K1329" s="430">
        <v>1.46</v>
      </c>
      <c r="L1329" s="430">
        <v>5</v>
      </c>
      <c r="M1329" s="479">
        <f t="shared" si="35"/>
        <v>0</v>
      </c>
      <c r="N1329" s="594">
        <f t="shared" si="34"/>
        <v>0</v>
      </c>
      <c r="O1329" s="594">
        <v>20</v>
      </c>
      <c r="P1329" s="484"/>
      <c r="Q1329" s="484"/>
    </row>
    <row r="1330" spans="1:17">
      <c r="A1330" s="670">
        <v>1313</v>
      </c>
      <c r="B1330" s="677">
        <v>1</v>
      </c>
      <c r="C1330" s="677">
        <v>24</v>
      </c>
      <c r="D1330" s="677">
        <v>17</v>
      </c>
      <c r="E1330" s="676">
        <v>0</v>
      </c>
      <c r="F1330" s="448">
        <v>0</v>
      </c>
      <c r="G1330" s="358">
        <v>0</v>
      </c>
      <c r="H1330" s="428">
        <v>0</v>
      </c>
      <c r="I1330" s="428">
        <v>2.0299999999999998</v>
      </c>
      <c r="J1330" s="428">
        <v>20.108467560194605</v>
      </c>
      <c r="K1330" s="430">
        <v>1.05</v>
      </c>
      <c r="L1330" s="430">
        <v>5</v>
      </c>
      <c r="M1330" s="479">
        <f t="shared" si="35"/>
        <v>0</v>
      </c>
      <c r="N1330" s="594">
        <f t="shared" si="34"/>
        <v>0</v>
      </c>
      <c r="O1330" s="594">
        <v>19.999999999999993</v>
      </c>
      <c r="P1330" s="484"/>
      <c r="Q1330" s="484"/>
    </row>
    <row r="1331" spans="1:17">
      <c r="A1331" s="670">
        <v>1314</v>
      </c>
      <c r="B1331" s="677">
        <v>1</v>
      </c>
      <c r="C1331" s="677">
        <v>24</v>
      </c>
      <c r="D1331" s="677">
        <v>18</v>
      </c>
      <c r="E1331" s="676">
        <v>0</v>
      </c>
      <c r="F1331" s="448">
        <v>0</v>
      </c>
      <c r="G1331" s="358">
        <v>0</v>
      </c>
      <c r="H1331" s="428">
        <v>0</v>
      </c>
      <c r="I1331" s="428">
        <v>1.4</v>
      </c>
      <c r="J1331" s="428">
        <v>20.110259320724612</v>
      </c>
      <c r="K1331" s="430">
        <v>0.95</v>
      </c>
      <c r="L1331" s="430">
        <v>5</v>
      </c>
      <c r="M1331" s="479">
        <f t="shared" si="35"/>
        <v>0.3</v>
      </c>
      <c r="N1331" s="594">
        <f t="shared" si="34"/>
        <v>0</v>
      </c>
      <c r="O1331" s="594">
        <v>20.015017163821476</v>
      </c>
      <c r="P1331" s="484"/>
      <c r="Q1331" s="484"/>
    </row>
    <row r="1332" spans="1:17">
      <c r="A1332" s="670">
        <v>1315</v>
      </c>
      <c r="B1332" s="677">
        <v>1</v>
      </c>
      <c r="C1332" s="677">
        <v>24</v>
      </c>
      <c r="D1332" s="677">
        <v>19</v>
      </c>
      <c r="E1332" s="676">
        <v>0</v>
      </c>
      <c r="F1332" s="448">
        <v>0</v>
      </c>
      <c r="G1332" s="358">
        <v>0</v>
      </c>
      <c r="H1332" s="428">
        <v>0</v>
      </c>
      <c r="I1332" s="428">
        <v>0.77</v>
      </c>
      <c r="J1332" s="428">
        <v>19.917900535689949</v>
      </c>
      <c r="K1332" s="430">
        <v>0.86</v>
      </c>
      <c r="L1332" s="430">
        <v>5</v>
      </c>
      <c r="M1332" s="479">
        <f t="shared" si="35"/>
        <v>0</v>
      </c>
      <c r="N1332" s="594">
        <f t="shared" si="34"/>
        <v>0</v>
      </c>
      <c r="O1332" s="594">
        <v>19.999999999999993</v>
      </c>
      <c r="P1332" s="484"/>
      <c r="Q1332" s="484"/>
    </row>
    <row r="1333" spans="1:17">
      <c r="A1333" s="670">
        <v>1316</v>
      </c>
      <c r="B1333" s="677">
        <v>1</v>
      </c>
      <c r="C1333" s="677">
        <v>24</v>
      </c>
      <c r="D1333" s="677">
        <v>20</v>
      </c>
      <c r="E1333" s="676">
        <v>0</v>
      </c>
      <c r="F1333" s="448">
        <v>0</v>
      </c>
      <c r="G1333" s="358">
        <v>0</v>
      </c>
      <c r="H1333" s="428">
        <v>0</v>
      </c>
      <c r="I1333" s="428">
        <v>0.14000000000000001</v>
      </c>
      <c r="J1333" s="428">
        <v>20.083277989233942</v>
      </c>
      <c r="K1333" s="430">
        <v>0.76</v>
      </c>
      <c r="L1333" s="430">
        <v>5</v>
      </c>
      <c r="M1333" s="479">
        <f t="shared" si="35"/>
        <v>0</v>
      </c>
      <c r="N1333" s="594">
        <f t="shared" si="34"/>
        <v>0</v>
      </c>
      <c r="O1333" s="594">
        <v>20</v>
      </c>
      <c r="P1333" s="484"/>
      <c r="Q1333" s="484"/>
    </row>
    <row r="1334" spans="1:17">
      <c r="A1334" s="670">
        <v>1317</v>
      </c>
      <c r="B1334" s="677">
        <v>1</v>
      </c>
      <c r="C1334" s="677">
        <v>24</v>
      </c>
      <c r="D1334" s="677">
        <v>21</v>
      </c>
      <c r="E1334" s="676">
        <v>0</v>
      </c>
      <c r="F1334" s="448">
        <v>0</v>
      </c>
      <c r="G1334" s="358">
        <v>0</v>
      </c>
      <c r="H1334" s="428">
        <v>0</v>
      </c>
      <c r="I1334" s="428">
        <v>0.02</v>
      </c>
      <c r="J1334" s="428">
        <v>20.11581910624443</v>
      </c>
      <c r="K1334" s="430">
        <v>1.08</v>
      </c>
      <c r="L1334" s="430">
        <v>5</v>
      </c>
      <c r="M1334" s="479">
        <f t="shared" si="35"/>
        <v>0</v>
      </c>
      <c r="N1334" s="594">
        <f t="shared" si="34"/>
        <v>0</v>
      </c>
      <c r="O1334" s="594">
        <v>20.000000000000007</v>
      </c>
      <c r="P1334" s="484"/>
      <c r="Q1334" s="484"/>
    </row>
    <row r="1335" spans="1:17">
      <c r="A1335" s="670">
        <v>1318</v>
      </c>
      <c r="B1335" s="677">
        <v>1</v>
      </c>
      <c r="C1335" s="677">
        <v>24</v>
      </c>
      <c r="D1335" s="677">
        <v>22</v>
      </c>
      <c r="E1335" s="676">
        <v>0</v>
      </c>
      <c r="F1335" s="448">
        <v>0</v>
      </c>
      <c r="G1335" s="358">
        <v>0</v>
      </c>
      <c r="H1335" s="428">
        <v>0</v>
      </c>
      <c r="I1335" s="428">
        <v>-0.09</v>
      </c>
      <c r="J1335" s="428">
        <v>20.134590718509266</v>
      </c>
      <c r="K1335" s="430">
        <v>1.4</v>
      </c>
      <c r="L1335" s="430">
        <v>5</v>
      </c>
      <c r="M1335" s="479">
        <f t="shared" si="35"/>
        <v>0</v>
      </c>
      <c r="N1335" s="594">
        <f t="shared" si="34"/>
        <v>0</v>
      </c>
      <c r="O1335" s="594">
        <v>20.000000000000004</v>
      </c>
      <c r="P1335" s="484"/>
      <c r="Q1335" s="484"/>
    </row>
    <row r="1336" spans="1:17">
      <c r="A1336" s="670">
        <v>1319</v>
      </c>
      <c r="B1336" s="677">
        <v>1</v>
      </c>
      <c r="C1336" s="677">
        <v>24</v>
      </c>
      <c r="D1336" s="677">
        <v>23</v>
      </c>
      <c r="E1336" s="676">
        <v>0</v>
      </c>
      <c r="F1336" s="448">
        <v>0</v>
      </c>
      <c r="G1336" s="358">
        <v>0</v>
      </c>
      <c r="H1336" s="428">
        <v>0</v>
      </c>
      <c r="I1336" s="428">
        <v>-0.21</v>
      </c>
      <c r="J1336" s="428">
        <v>20.149079411216164</v>
      </c>
      <c r="K1336" s="430">
        <v>1.72</v>
      </c>
      <c r="L1336" s="430">
        <v>5</v>
      </c>
      <c r="M1336" s="479">
        <f t="shared" si="35"/>
        <v>0</v>
      </c>
      <c r="N1336" s="594">
        <f t="shared" si="34"/>
        <v>0</v>
      </c>
      <c r="O1336" s="594">
        <v>20.000000000000007</v>
      </c>
      <c r="P1336" s="484"/>
      <c r="Q1336" s="484"/>
    </row>
    <row r="1337" spans="1:17">
      <c r="A1337" s="670">
        <v>1320</v>
      </c>
      <c r="B1337" s="677">
        <v>1</v>
      </c>
      <c r="C1337" s="677">
        <v>24</v>
      </c>
      <c r="D1337" s="677">
        <v>24</v>
      </c>
      <c r="E1337" s="676">
        <v>0</v>
      </c>
      <c r="F1337" s="448">
        <v>0</v>
      </c>
      <c r="G1337" s="358">
        <v>0</v>
      </c>
      <c r="H1337" s="428">
        <v>0</v>
      </c>
      <c r="I1337" s="428">
        <v>-0.39</v>
      </c>
      <c r="J1337" s="428">
        <v>19.942780951213436</v>
      </c>
      <c r="K1337" s="430">
        <v>1.76</v>
      </c>
      <c r="L1337" s="430">
        <v>5</v>
      </c>
      <c r="M1337" s="479">
        <f t="shared" si="35"/>
        <v>0</v>
      </c>
      <c r="N1337" s="594">
        <f t="shared" si="34"/>
        <v>0</v>
      </c>
      <c r="O1337" s="594">
        <v>19.864123189692229</v>
      </c>
      <c r="P1337" s="484"/>
      <c r="Q1337" s="484"/>
    </row>
    <row r="1338" spans="1:17">
      <c r="A1338" s="670">
        <v>1321</v>
      </c>
      <c r="B1338" s="677">
        <v>1</v>
      </c>
      <c r="C1338" s="677">
        <v>25</v>
      </c>
      <c r="D1338" s="677">
        <v>1</v>
      </c>
      <c r="E1338" s="676">
        <v>0</v>
      </c>
      <c r="F1338" s="448">
        <v>0</v>
      </c>
      <c r="G1338" s="358">
        <v>0</v>
      </c>
      <c r="H1338" s="428">
        <v>0</v>
      </c>
      <c r="I1338" s="428">
        <v>-0.56999999999999995</v>
      </c>
      <c r="J1338" s="428">
        <v>19.846757950447294</v>
      </c>
      <c r="K1338" s="430">
        <v>1.79</v>
      </c>
      <c r="L1338" s="430">
        <v>5</v>
      </c>
      <c r="M1338" s="479">
        <f t="shared" si="35"/>
        <v>0</v>
      </c>
      <c r="N1338" s="594">
        <f t="shared" si="34"/>
        <v>0</v>
      </c>
      <c r="O1338" s="594">
        <v>19.794340201057953</v>
      </c>
      <c r="P1338" s="484"/>
      <c r="Q1338" s="484"/>
    </row>
    <row r="1339" spans="1:17">
      <c r="A1339" s="670">
        <v>1322</v>
      </c>
      <c r="B1339" s="677">
        <v>1</v>
      </c>
      <c r="C1339" s="677">
        <v>25</v>
      </c>
      <c r="D1339" s="677">
        <v>2</v>
      </c>
      <c r="E1339" s="676">
        <v>0</v>
      </c>
      <c r="F1339" s="448">
        <v>0</v>
      </c>
      <c r="G1339" s="358">
        <v>0</v>
      </c>
      <c r="H1339" s="428">
        <v>0</v>
      </c>
      <c r="I1339" s="428">
        <v>-0.75</v>
      </c>
      <c r="J1339" s="428">
        <v>19.727406447649216</v>
      </c>
      <c r="K1339" s="430">
        <v>1.82</v>
      </c>
      <c r="L1339" s="430">
        <v>5</v>
      </c>
      <c r="M1339" s="479">
        <f t="shared" si="35"/>
        <v>0</v>
      </c>
      <c r="N1339" s="594">
        <f t="shared" si="34"/>
        <v>0</v>
      </c>
      <c r="O1339" s="594">
        <v>19.708170696553676</v>
      </c>
      <c r="P1339" s="484"/>
      <c r="Q1339" s="484"/>
    </row>
    <row r="1340" spans="1:17">
      <c r="A1340" s="670">
        <v>1323</v>
      </c>
      <c r="B1340" s="677">
        <v>1</v>
      </c>
      <c r="C1340" s="677">
        <v>25</v>
      </c>
      <c r="D1340" s="677">
        <v>3</v>
      </c>
      <c r="E1340" s="676">
        <v>0</v>
      </c>
      <c r="F1340" s="448">
        <v>0</v>
      </c>
      <c r="G1340" s="358">
        <v>0</v>
      </c>
      <c r="H1340" s="428">
        <v>0</v>
      </c>
      <c r="I1340" s="428">
        <v>-0.27</v>
      </c>
      <c r="J1340" s="428">
        <v>19.665158114926619</v>
      </c>
      <c r="K1340" s="430">
        <v>1.83</v>
      </c>
      <c r="L1340" s="430">
        <v>5</v>
      </c>
      <c r="M1340" s="479">
        <f t="shared" si="35"/>
        <v>0</v>
      </c>
      <c r="N1340" s="594">
        <f t="shared" si="34"/>
        <v>0</v>
      </c>
      <c r="O1340" s="594">
        <v>19.658656184352616</v>
      </c>
      <c r="P1340" s="484"/>
      <c r="Q1340" s="484"/>
    </row>
    <row r="1341" spans="1:17">
      <c r="A1341" s="670">
        <v>1324</v>
      </c>
      <c r="B1341" s="677">
        <v>1</v>
      </c>
      <c r="C1341" s="677">
        <v>25</v>
      </c>
      <c r="D1341" s="677">
        <v>4</v>
      </c>
      <c r="E1341" s="676">
        <v>0</v>
      </c>
      <c r="F1341" s="448">
        <v>0</v>
      </c>
      <c r="G1341" s="358">
        <v>0</v>
      </c>
      <c r="H1341" s="428">
        <v>0</v>
      </c>
      <c r="I1341" s="428">
        <v>0.2</v>
      </c>
      <c r="J1341" s="428">
        <v>19.623890880572954</v>
      </c>
      <c r="K1341" s="430">
        <v>1.85</v>
      </c>
      <c r="L1341" s="430">
        <v>5</v>
      </c>
      <c r="M1341" s="479">
        <f t="shared" si="35"/>
        <v>0</v>
      </c>
      <c r="N1341" s="594">
        <f t="shared" si="34"/>
        <v>0</v>
      </c>
      <c r="O1341" s="594">
        <v>19.62182035802914</v>
      </c>
      <c r="P1341" s="484"/>
      <c r="Q1341" s="484"/>
    </row>
    <row r="1342" spans="1:17">
      <c r="A1342" s="670">
        <v>1325</v>
      </c>
      <c r="B1342" s="677">
        <v>1</v>
      </c>
      <c r="C1342" s="677">
        <v>25</v>
      </c>
      <c r="D1342" s="677">
        <v>5</v>
      </c>
      <c r="E1342" s="676">
        <v>0</v>
      </c>
      <c r="F1342" s="448">
        <v>0</v>
      </c>
      <c r="G1342" s="358">
        <v>0</v>
      </c>
      <c r="H1342" s="428">
        <v>0</v>
      </c>
      <c r="I1342" s="428">
        <v>0.68</v>
      </c>
      <c r="J1342" s="428">
        <v>19.591479973117139</v>
      </c>
      <c r="K1342" s="430">
        <v>1.86</v>
      </c>
      <c r="L1342" s="430">
        <v>5</v>
      </c>
      <c r="M1342" s="479">
        <f t="shared" si="35"/>
        <v>0</v>
      </c>
      <c r="N1342" s="594">
        <f t="shared" si="34"/>
        <v>0</v>
      </c>
      <c r="O1342" s="594">
        <v>19.590869831872979</v>
      </c>
      <c r="P1342" s="484"/>
      <c r="Q1342" s="484"/>
    </row>
    <row r="1343" spans="1:17">
      <c r="A1343" s="670">
        <v>1326</v>
      </c>
      <c r="B1343" s="677">
        <v>1</v>
      </c>
      <c r="C1343" s="677">
        <v>25</v>
      </c>
      <c r="D1343" s="677">
        <v>6</v>
      </c>
      <c r="E1343" s="676">
        <v>0</v>
      </c>
      <c r="F1343" s="448">
        <v>0</v>
      </c>
      <c r="G1343" s="358">
        <v>0</v>
      </c>
      <c r="H1343" s="428">
        <v>0</v>
      </c>
      <c r="I1343" s="428">
        <v>0.77</v>
      </c>
      <c r="J1343" s="428">
        <v>19.559374629899636</v>
      </c>
      <c r="K1343" s="430">
        <v>1.69</v>
      </c>
      <c r="L1343" s="430">
        <v>5</v>
      </c>
      <c r="M1343" s="479">
        <f t="shared" si="35"/>
        <v>0.3</v>
      </c>
      <c r="N1343" s="594">
        <f t="shared" si="34"/>
        <v>0</v>
      </c>
      <c r="O1343" s="594">
        <v>19.559083873814494</v>
      </c>
      <c r="P1343" s="484"/>
      <c r="Q1343" s="484"/>
    </row>
    <row r="1344" spans="1:17">
      <c r="A1344" s="670">
        <v>1327</v>
      </c>
      <c r="B1344" s="677">
        <v>1</v>
      </c>
      <c r="C1344" s="677">
        <v>25</v>
      </c>
      <c r="D1344" s="677">
        <v>7</v>
      </c>
      <c r="E1344" s="676">
        <v>0</v>
      </c>
      <c r="F1344" s="448">
        <v>0</v>
      </c>
      <c r="G1344" s="358">
        <v>0</v>
      </c>
      <c r="H1344" s="428">
        <v>0</v>
      </c>
      <c r="I1344" s="428">
        <v>0.87</v>
      </c>
      <c r="J1344" s="428">
        <v>20.06937573856678</v>
      </c>
      <c r="K1344" s="430">
        <v>1.51</v>
      </c>
      <c r="L1344" s="430">
        <v>5</v>
      </c>
      <c r="M1344" s="479">
        <f t="shared" si="35"/>
        <v>0</v>
      </c>
      <c r="N1344" s="594">
        <f t="shared" si="34"/>
        <v>0</v>
      </c>
      <c r="O1344" s="594">
        <v>19.999999999999996</v>
      </c>
      <c r="P1344" s="484"/>
      <c r="Q1344" s="484"/>
    </row>
    <row r="1345" spans="1:17">
      <c r="A1345" s="670">
        <v>1328</v>
      </c>
      <c r="B1345" s="677">
        <v>1</v>
      </c>
      <c r="C1345" s="677">
        <v>25</v>
      </c>
      <c r="D1345" s="677">
        <v>8</v>
      </c>
      <c r="E1345" s="676">
        <v>0</v>
      </c>
      <c r="F1345" s="448">
        <v>0</v>
      </c>
      <c r="G1345" s="358">
        <v>0</v>
      </c>
      <c r="H1345" s="428">
        <v>0</v>
      </c>
      <c r="I1345" s="428">
        <v>0.96</v>
      </c>
      <c r="J1345" s="428">
        <v>20.214588766290039</v>
      </c>
      <c r="K1345" s="430">
        <v>1.34</v>
      </c>
      <c r="L1345" s="430">
        <v>5</v>
      </c>
      <c r="M1345" s="479">
        <f t="shared" si="35"/>
        <v>0</v>
      </c>
      <c r="N1345" s="594">
        <f t="shared" si="34"/>
        <v>0</v>
      </c>
      <c r="O1345" s="594">
        <v>20.000000000000004</v>
      </c>
      <c r="P1345" s="484"/>
      <c r="Q1345" s="484"/>
    </row>
    <row r="1346" spans="1:17">
      <c r="A1346" s="670">
        <v>1329</v>
      </c>
      <c r="B1346" s="677">
        <v>1</v>
      </c>
      <c r="C1346" s="677">
        <v>25</v>
      </c>
      <c r="D1346" s="677">
        <v>9</v>
      </c>
      <c r="E1346" s="676">
        <v>0</v>
      </c>
      <c r="F1346" s="448">
        <v>0</v>
      </c>
      <c r="G1346" s="358">
        <v>0</v>
      </c>
      <c r="H1346" s="428">
        <v>0</v>
      </c>
      <c r="I1346" s="428">
        <v>1.22</v>
      </c>
      <c r="J1346" s="428">
        <v>20.226699503122585</v>
      </c>
      <c r="K1346" s="430">
        <v>2</v>
      </c>
      <c r="L1346" s="430">
        <v>5</v>
      </c>
      <c r="M1346" s="479">
        <f t="shared" si="35"/>
        <v>0</v>
      </c>
      <c r="N1346" s="594">
        <f t="shared" si="34"/>
        <v>0</v>
      </c>
      <c r="O1346" s="594">
        <v>20.000000000000004</v>
      </c>
      <c r="P1346" s="484"/>
      <c r="Q1346" s="484"/>
    </row>
    <row r="1347" spans="1:17">
      <c r="A1347" s="670">
        <v>1330</v>
      </c>
      <c r="B1347" s="677">
        <v>1</v>
      </c>
      <c r="C1347" s="677">
        <v>25</v>
      </c>
      <c r="D1347" s="677">
        <v>10</v>
      </c>
      <c r="E1347" s="676">
        <v>0</v>
      </c>
      <c r="F1347" s="448">
        <v>0</v>
      </c>
      <c r="G1347" s="358">
        <v>0</v>
      </c>
      <c r="H1347" s="428">
        <v>0</v>
      </c>
      <c r="I1347" s="428">
        <v>1.47</v>
      </c>
      <c r="J1347" s="428">
        <v>20.228451543005541</v>
      </c>
      <c r="K1347" s="430">
        <v>2.67</v>
      </c>
      <c r="L1347" s="430">
        <v>5</v>
      </c>
      <c r="M1347" s="479">
        <f t="shared" si="35"/>
        <v>0</v>
      </c>
      <c r="N1347" s="594">
        <f t="shared" si="34"/>
        <v>0</v>
      </c>
      <c r="O1347" s="594">
        <v>20</v>
      </c>
      <c r="P1347" s="484"/>
      <c r="Q1347" s="484"/>
    </row>
    <row r="1348" spans="1:17">
      <c r="A1348" s="670">
        <v>1331</v>
      </c>
      <c r="B1348" s="677">
        <v>1</v>
      </c>
      <c r="C1348" s="677">
        <v>25</v>
      </c>
      <c r="D1348" s="677">
        <v>11</v>
      </c>
      <c r="E1348" s="676">
        <v>0</v>
      </c>
      <c r="F1348" s="448">
        <v>0</v>
      </c>
      <c r="G1348" s="358">
        <v>0</v>
      </c>
      <c r="H1348" s="428">
        <v>0</v>
      </c>
      <c r="I1348" s="428">
        <v>1.73</v>
      </c>
      <c r="J1348" s="428">
        <v>20.17784255727565</v>
      </c>
      <c r="K1348" s="430">
        <v>3.34</v>
      </c>
      <c r="L1348" s="430">
        <v>5</v>
      </c>
      <c r="M1348" s="479">
        <f t="shared" si="35"/>
        <v>0</v>
      </c>
      <c r="N1348" s="594">
        <f t="shared" si="34"/>
        <v>0</v>
      </c>
      <c r="O1348" s="594">
        <v>19.999999999999996</v>
      </c>
      <c r="P1348" s="484"/>
      <c r="Q1348" s="484"/>
    </row>
    <row r="1349" spans="1:17">
      <c r="A1349" s="670">
        <v>1332</v>
      </c>
      <c r="B1349" s="677">
        <v>1</v>
      </c>
      <c r="C1349" s="677">
        <v>25</v>
      </c>
      <c r="D1349" s="677">
        <v>12</v>
      </c>
      <c r="E1349" s="676">
        <v>0</v>
      </c>
      <c r="F1349" s="448">
        <v>0</v>
      </c>
      <c r="G1349" s="358">
        <v>0</v>
      </c>
      <c r="H1349" s="428">
        <v>0</v>
      </c>
      <c r="I1349" s="428">
        <v>2.2200000000000002</v>
      </c>
      <c r="J1349" s="428">
        <v>20.127449851349194</v>
      </c>
      <c r="K1349" s="430">
        <v>3.84</v>
      </c>
      <c r="L1349" s="430">
        <v>5</v>
      </c>
      <c r="M1349" s="479">
        <f t="shared" si="35"/>
        <v>0.3</v>
      </c>
      <c r="N1349" s="594">
        <f t="shared" si="34"/>
        <v>0</v>
      </c>
      <c r="O1349" s="594">
        <v>20</v>
      </c>
      <c r="P1349" s="484"/>
      <c r="Q1349" s="484"/>
    </row>
    <row r="1350" spans="1:17">
      <c r="A1350" s="670">
        <v>1333</v>
      </c>
      <c r="B1350" s="677">
        <v>1</v>
      </c>
      <c r="C1350" s="677">
        <v>25</v>
      </c>
      <c r="D1350" s="677">
        <v>13</v>
      </c>
      <c r="E1350" s="676">
        <v>0</v>
      </c>
      <c r="F1350" s="448">
        <v>0</v>
      </c>
      <c r="G1350" s="358">
        <v>0</v>
      </c>
      <c r="H1350" s="428">
        <v>0</v>
      </c>
      <c r="I1350" s="428">
        <v>2.72</v>
      </c>
      <c r="J1350" s="428">
        <v>19.893473541235533</v>
      </c>
      <c r="K1350" s="430">
        <v>4.34</v>
      </c>
      <c r="L1350" s="430">
        <v>5</v>
      </c>
      <c r="M1350" s="479">
        <f t="shared" si="35"/>
        <v>0</v>
      </c>
      <c r="N1350" s="594">
        <f t="shared" si="34"/>
        <v>0</v>
      </c>
      <c r="O1350" s="594">
        <v>20</v>
      </c>
      <c r="P1350" s="484"/>
      <c r="Q1350" s="484"/>
    </row>
    <row r="1351" spans="1:17">
      <c r="A1351" s="670">
        <v>1334</v>
      </c>
      <c r="B1351" s="677">
        <v>1</v>
      </c>
      <c r="C1351" s="677">
        <v>25</v>
      </c>
      <c r="D1351" s="677">
        <v>14</v>
      </c>
      <c r="E1351" s="676">
        <v>0</v>
      </c>
      <c r="F1351" s="448">
        <v>0</v>
      </c>
      <c r="G1351" s="358">
        <v>0</v>
      </c>
      <c r="H1351" s="428">
        <v>0</v>
      </c>
      <c r="I1351" s="428">
        <v>3.21</v>
      </c>
      <c r="J1351" s="428">
        <v>20.132482886121359</v>
      </c>
      <c r="K1351" s="430">
        <v>4.84</v>
      </c>
      <c r="L1351" s="430">
        <v>5</v>
      </c>
      <c r="M1351" s="479">
        <f t="shared" si="35"/>
        <v>0</v>
      </c>
      <c r="N1351" s="594">
        <f t="shared" si="34"/>
        <v>0</v>
      </c>
      <c r="O1351" s="594">
        <v>20.075379977381616</v>
      </c>
      <c r="P1351" s="484"/>
      <c r="Q1351" s="484"/>
    </row>
    <row r="1352" spans="1:17">
      <c r="A1352" s="670">
        <v>1335</v>
      </c>
      <c r="B1352" s="677">
        <v>1</v>
      </c>
      <c r="C1352" s="677">
        <v>25</v>
      </c>
      <c r="D1352" s="677">
        <v>15</v>
      </c>
      <c r="E1352" s="676">
        <v>0</v>
      </c>
      <c r="F1352" s="448">
        <v>0</v>
      </c>
      <c r="G1352" s="358">
        <v>0</v>
      </c>
      <c r="H1352" s="428">
        <v>0</v>
      </c>
      <c r="I1352" s="428">
        <v>3.32</v>
      </c>
      <c r="J1352" s="428">
        <v>20.094924308225405</v>
      </c>
      <c r="K1352" s="430">
        <v>4.72</v>
      </c>
      <c r="L1352" s="430">
        <v>5</v>
      </c>
      <c r="M1352" s="479">
        <f t="shared" si="35"/>
        <v>0</v>
      </c>
      <c r="N1352" s="594">
        <f t="shared" si="34"/>
        <v>0</v>
      </c>
      <c r="O1352" s="594">
        <v>20.032652840252428</v>
      </c>
      <c r="P1352" s="484"/>
      <c r="Q1352" s="484"/>
    </row>
    <row r="1353" spans="1:17">
      <c r="A1353" s="670">
        <v>1336</v>
      </c>
      <c r="B1353" s="677">
        <v>1</v>
      </c>
      <c r="C1353" s="677">
        <v>25</v>
      </c>
      <c r="D1353" s="677">
        <v>16</v>
      </c>
      <c r="E1353" s="676">
        <v>0</v>
      </c>
      <c r="F1353" s="448">
        <v>0</v>
      </c>
      <c r="G1353" s="358">
        <v>0</v>
      </c>
      <c r="H1353" s="428">
        <v>0</v>
      </c>
      <c r="I1353" s="428">
        <v>3.43</v>
      </c>
      <c r="J1353" s="428">
        <v>20.135162695995913</v>
      </c>
      <c r="K1353" s="430">
        <v>4.5999999999999996</v>
      </c>
      <c r="L1353" s="430">
        <v>5</v>
      </c>
      <c r="M1353" s="479">
        <f t="shared" si="35"/>
        <v>0</v>
      </c>
      <c r="N1353" s="594">
        <f t="shared" si="34"/>
        <v>0</v>
      </c>
      <c r="O1353" s="594">
        <v>20.06434897867581</v>
      </c>
      <c r="P1353" s="484"/>
      <c r="Q1353" s="484"/>
    </row>
    <row r="1354" spans="1:17">
      <c r="A1354" s="670">
        <v>1337</v>
      </c>
      <c r="B1354" s="677">
        <v>1</v>
      </c>
      <c r="C1354" s="677">
        <v>25</v>
      </c>
      <c r="D1354" s="677">
        <v>17</v>
      </c>
      <c r="E1354" s="676">
        <v>0</v>
      </c>
      <c r="F1354" s="448">
        <v>0</v>
      </c>
      <c r="G1354" s="358">
        <v>0</v>
      </c>
      <c r="H1354" s="428">
        <v>0</v>
      </c>
      <c r="I1354" s="428">
        <v>3.53</v>
      </c>
      <c r="J1354" s="428">
        <v>20.05564144507138</v>
      </c>
      <c r="K1354" s="430">
        <v>4.4800000000000004</v>
      </c>
      <c r="L1354" s="430">
        <v>5</v>
      </c>
      <c r="M1354" s="479">
        <f t="shared" si="35"/>
        <v>0</v>
      </c>
      <c r="N1354" s="594">
        <f t="shared" si="34"/>
        <v>0</v>
      </c>
      <c r="O1354" s="594">
        <v>20.000000000000004</v>
      </c>
      <c r="P1354" s="484"/>
      <c r="Q1354" s="484"/>
    </row>
    <row r="1355" spans="1:17">
      <c r="A1355" s="670">
        <v>1338</v>
      </c>
      <c r="B1355" s="677">
        <v>1</v>
      </c>
      <c r="C1355" s="677">
        <v>25</v>
      </c>
      <c r="D1355" s="677">
        <v>18</v>
      </c>
      <c r="E1355" s="676">
        <v>0</v>
      </c>
      <c r="F1355" s="448">
        <v>0</v>
      </c>
      <c r="G1355" s="358">
        <v>0</v>
      </c>
      <c r="H1355" s="428">
        <v>0</v>
      </c>
      <c r="I1355" s="428">
        <v>2.97</v>
      </c>
      <c r="J1355" s="428">
        <v>20.066634791593508</v>
      </c>
      <c r="K1355" s="430">
        <v>4.3099999999999996</v>
      </c>
      <c r="L1355" s="430">
        <v>5</v>
      </c>
      <c r="M1355" s="479">
        <f t="shared" si="35"/>
        <v>0.3</v>
      </c>
      <c r="N1355" s="594">
        <f t="shared" si="34"/>
        <v>0</v>
      </c>
      <c r="O1355" s="594">
        <v>20</v>
      </c>
      <c r="P1355" s="484"/>
      <c r="Q1355" s="484"/>
    </row>
    <row r="1356" spans="1:17">
      <c r="A1356" s="670">
        <v>1339</v>
      </c>
      <c r="B1356" s="677">
        <v>1</v>
      </c>
      <c r="C1356" s="677">
        <v>25</v>
      </c>
      <c r="D1356" s="677">
        <v>19</v>
      </c>
      <c r="E1356" s="676">
        <v>0</v>
      </c>
      <c r="F1356" s="448">
        <v>0</v>
      </c>
      <c r="G1356" s="358">
        <v>0</v>
      </c>
      <c r="H1356" s="428">
        <v>0</v>
      </c>
      <c r="I1356" s="428">
        <v>2.41</v>
      </c>
      <c r="J1356" s="428">
        <v>19.870411888473257</v>
      </c>
      <c r="K1356" s="430">
        <v>4.1399999999999997</v>
      </c>
      <c r="L1356" s="430">
        <v>5</v>
      </c>
      <c r="M1356" s="479">
        <f t="shared" si="35"/>
        <v>0</v>
      </c>
      <c r="N1356" s="594">
        <f t="shared" si="34"/>
        <v>0</v>
      </c>
      <c r="O1356" s="594">
        <v>20.000000000000007</v>
      </c>
      <c r="P1356" s="484"/>
      <c r="Q1356" s="484"/>
    </row>
    <row r="1357" spans="1:17">
      <c r="A1357" s="670">
        <v>1340</v>
      </c>
      <c r="B1357" s="677">
        <v>1</v>
      </c>
      <c r="C1357" s="677">
        <v>25</v>
      </c>
      <c r="D1357" s="677">
        <v>20</v>
      </c>
      <c r="E1357" s="676">
        <v>0</v>
      </c>
      <c r="F1357" s="448">
        <v>0</v>
      </c>
      <c r="G1357" s="358">
        <v>0</v>
      </c>
      <c r="H1357" s="428">
        <v>0</v>
      </c>
      <c r="I1357" s="428">
        <v>1.85</v>
      </c>
      <c r="J1357" s="428">
        <v>20.047103903520878</v>
      </c>
      <c r="K1357" s="430">
        <v>3.97</v>
      </c>
      <c r="L1357" s="430">
        <v>5</v>
      </c>
      <c r="M1357" s="479">
        <f t="shared" si="35"/>
        <v>0</v>
      </c>
      <c r="N1357" s="594">
        <f t="shared" si="34"/>
        <v>0</v>
      </c>
      <c r="O1357" s="594">
        <v>20.000000000000007</v>
      </c>
      <c r="P1357" s="484"/>
      <c r="Q1357" s="484"/>
    </row>
    <row r="1358" spans="1:17">
      <c r="A1358" s="670">
        <v>1341</v>
      </c>
      <c r="B1358" s="677">
        <v>1</v>
      </c>
      <c r="C1358" s="677">
        <v>25</v>
      </c>
      <c r="D1358" s="677">
        <v>21</v>
      </c>
      <c r="E1358" s="676">
        <v>0</v>
      </c>
      <c r="F1358" s="448">
        <v>0</v>
      </c>
      <c r="G1358" s="358">
        <v>0</v>
      </c>
      <c r="H1358" s="428">
        <v>0</v>
      </c>
      <c r="I1358" s="428">
        <v>1.81</v>
      </c>
      <c r="J1358" s="428">
        <v>20.081874548889019</v>
      </c>
      <c r="K1358" s="430">
        <v>3.83</v>
      </c>
      <c r="L1358" s="430">
        <v>5</v>
      </c>
      <c r="M1358" s="479">
        <f t="shared" si="35"/>
        <v>0</v>
      </c>
      <c r="N1358" s="594">
        <f t="shared" si="34"/>
        <v>0</v>
      </c>
      <c r="O1358" s="594">
        <v>20</v>
      </c>
      <c r="P1358" s="484"/>
      <c r="Q1358" s="484"/>
    </row>
    <row r="1359" spans="1:17">
      <c r="A1359" s="670">
        <v>1342</v>
      </c>
      <c r="B1359" s="677">
        <v>1</v>
      </c>
      <c r="C1359" s="677">
        <v>25</v>
      </c>
      <c r="D1359" s="677">
        <v>22</v>
      </c>
      <c r="E1359" s="676">
        <v>0</v>
      </c>
      <c r="F1359" s="448">
        <v>0</v>
      </c>
      <c r="G1359" s="358">
        <v>0</v>
      </c>
      <c r="H1359" s="428">
        <v>0</v>
      </c>
      <c r="I1359" s="428">
        <v>1.76</v>
      </c>
      <c r="J1359" s="428">
        <v>20.102057184291652</v>
      </c>
      <c r="K1359" s="430">
        <v>3.68</v>
      </c>
      <c r="L1359" s="430">
        <v>5</v>
      </c>
      <c r="M1359" s="479">
        <f t="shared" si="35"/>
        <v>0</v>
      </c>
      <c r="N1359" s="594">
        <f t="shared" si="34"/>
        <v>0</v>
      </c>
      <c r="O1359" s="594">
        <v>20</v>
      </c>
      <c r="P1359" s="484"/>
      <c r="Q1359" s="484"/>
    </row>
    <row r="1360" spans="1:17">
      <c r="A1360" s="670">
        <v>1343</v>
      </c>
      <c r="B1360" s="677">
        <v>1</v>
      </c>
      <c r="C1360" s="677">
        <v>25</v>
      </c>
      <c r="D1360" s="677">
        <v>23</v>
      </c>
      <c r="E1360" s="676">
        <v>0</v>
      </c>
      <c r="F1360" s="448">
        <v>0</v>
      </c>
      <c r="G1360" s="358">
        <v>0</v>
      </c>
      <c r="H1360" s="428">
        <v>0</v>
      </c>
      <c r="I1360" s="428">
        <v>1.72</v>
      </c>
      <c r="J1360" s="428">
        <v>20.117464809446403</v>
      </c>
      <c r="K1360" s="430">
        <v>3.53</v>
      </c>
      <c r="L1360" s="430">
        <v>5</v>
      </c>
      <c r="M1360" s="479">
        <f t="shared" si="35"/>
        <v>0</v>
      </c>
      <c r="N1360" s="594">
        <f t="shared" si="34"/>
        <v>0</v>
      </c>
      <c r="O1360" s="594">
        <v>20</v>
      </c>
      <c r="P1360" s="484"/>
      <c r="Q1360" s="484"/>
    </row>
    <row r="1361" spans="1:17">
      <c r="A1361" s="670">
        <v>1344</v>
      </c>
      <c r="B1361" s="677">
        <v>1</v>
      </c>
      <c r="C1361" s="677">
        <v>25</v>
      </c>
      <c r="D1361" s="677">
        <v>24</v>
      </c>
      <c r="E1361" s="676">
        <v>0</v>
      </c>
      <c r="F1361" s="448">
        <v>0</v>
      </c>
      <c r="G1361" s="358">
        <v>0</v>
      </c>
      <c r="H1361" s="428">
        <v>0</v>
      </c>
      <c r="I1361" s="428">
        <v>1.67</v>
      </c>
      <c r="J1361" s="428">
        <v>19.981561785406992</v>
      </c>
      <c r="K1361" s="430">
        <v>3.42</v>
      </c>
      <c r="L1361" s="430">
        <v>5</v>
      </c>
      <c r="M1361" s="479">
        <f t="shared" si="35"/>
        <v>0</v>
      </c>
      <c r="N1361" s="594">
        <f t="shared" si="34"/>
        <v>0</v>
      </c>
      <c r="O1361" s="594">
        <v>19.907636838805832</v>
      </c>
      <c r="P1361" s="484"/>
      <c r="Q1361" s="484"/>
    </row>
    <row r="1362" spans="1:17">
      <c r="A1362" s="670">
        <v>1345</v>
      </c>
      <c r="B1362" s="677">
        <v>1</v>
      </c>
      <c r="C1362" s="677">
        <v>26</v>
      </c>
      <c r="D1362" s="677">
        <v>1</v>
      </c>
      <c r="E1362" s="676">
        <v>0</v>
      </c>
      <c r="F1362" s="448">
        <v>0</v>
      </c>
      <c r="G1362" s="358">
        <v>0</v>
      </c>
      <c r="H1362" s="428">
        <v>0</v>
      </c>
      <c r="I1362" s="428">
        <v>1.63</v>
      </c>
      <c r="J1362" s="428">
        <v>19.91426443798996</v>
      </c>
      <c r="K1362" s="430">
        <v>3.3</v>
      </c>
      <c r="L1362" s="430">
        <v>5</v>
      </c>
      <c r="M1362" s="479">
        <f t="shared" si="35"/>
        <v>0</v>
      </c>
      <c r="N1362" s="594">
        <f t="shared" si="34"/>
        <v>0</v>
      </c>
      <c r="O1362" s="594">
        <v>19.856761204210688</v>
      </c>
      <c r="P1362" s="484"/>
      <c r="Q1362" s="484"/>
    </row>
    <row r="1363" spans="1:17">
      <c r="A1363" s="670">
        <v>1346</v>
      </c>
      <c r="B1363" s="677">
        <v>1</v>
      </c>
      <c r="C1363" s="677">
        <v>26</v>
      </c>
      <c r="D1363" s="677">
        <v>2</v>
      </c>
      <c r="E1363" s="676">
        <v>0</v>
      </c>
      <c r="F1363" s="448">
        <v>0</v>
      </c>
      <c r="G1363" s="358">
        <v>0</v>
      </c>
      <c r="H1363" s="428">
        <v>0</v>
      </c>
      <c r="I1363" s="428">
        <v>1.58</v>
      </c>
      <c r="J1363" s="428">
        <v>19.809572624766194</v>
      </c>
      <c r="K1363" s="430">
        <v>3.19</v>
      </c>
      <c r="L1363" s="430">
        <v>5</v>
      </c>
      <c r="M1363" s="479">
        <f t="shared" si="35"/>
        <v>0</v>
      </c>
      <c r="N1363" s="594">
        <f t="shared" ref="N1363:N1426" si="36">+IF((O1362-I1362)&gt;$O$8,1,0)*IF(I1362&gt;$O$9,1,0)*IF(O1362&gt;($O$11-$O$10),1,0)</f>
        <v>0</v>
      </c>
      <c r="O1363" s="594">
        <v>19.781608384284038</v>
      </c>
      <c r="P1363" s="484"/>
      <c r="Q1363" s="484"/>
    </row>
    <row r="1364" spans="1:17">
      <c r="A1364" s="670">
        <v>1347</v>
      </c>
      <c r="B1364" s="677">
        <v>1</v>
      </c>
      <c r="C1364" s="677">
        <v>26</v>
      </c>
      <c r="D1364" s="677">
        <v>3</v>
      </c>
      <c r="E1364" s="676">
        <v>0</v>
      </c>
      <c r="F1364" s="448">
        <v>0</v>
      </c>
      <c r="G1364" s="358">
        <v>0</v>
      </c>
      <c r="H1364" s="428">
        <v>0</v>
      </c>
      <c r="I1364" s="428">
        <v>1.6</v>
      </c>
      <c r="J1364" s="428">
        <v>19.75092001556402</v>
      </c>
      <c r="K1364" s="430">
        <v>3.26</v>
      </c>
      <c r="L1364" s="430">
        <v>5</v>
      </c>
      <c r="M1364" s="479">
        <f t="shared" si="35"/>
        <v>0</v>
      </c>
      <c r="N1364" s="594">
        <f t="shared" si="36"/>
        <v>0</v>
      </c>
      <c r="O1364" s="594">
        <v>19.734199272423616</v>
      </c>
      <c r="P1364" s="484"/>
      <c r="Q1364" s="484"/>
    </row>
    <row r="1365" spans="1:17">
      <c r="A1365" s="670">
        <v>1348</v>
      </c>
      <c r="B1365" s="677">
        <v>1</v>
      </c>
      <c r="C1365" s="677">
        <v>26</v>
      </c>
      <c r="D1365" s="677">
        <v>4</v>
      </c>
      <c r="E1365" s="676">
        <v>0</v>
      </c>
      <c r="F1365" s="448">
        <v>0</v>
      </c>
      <c r="G1365" s="358">
        <v>0</v>
      </c>
      <c r="H1365" s="428">
        <v>0</v>
      </c>
      <c r="I1365" s="428">
        <v>1.61</v>
      </c>
      <c r="J1365" s="428">
        <v>19.708533293189316</v>
      </c>
      <c r="K1365" s="430">
        <v>3.32</v>
      </c>
      <c r="L1365" s="430">
        <v>5</v>
      </c>
      <c r="M1365" s="479">
        <f t="shared" si="35"/>
        <v>0</v>
      </c>
      <c r="N1365" s="594">
        <f t="shared" si="36"/>
        <v>0</v>
      </c>
      <c r="O1365" s="594">
        <v>19.696307312580199</v>
      </c>
      <c r="P1365" s="484"/>
      <c r="Q1365" s="484"/>
    </row>
    <row r="1366" spans="1:17">
      <c r="A1366" s="670">
        <v>1349</v>
      </c>
      <c r="B1366" s="677">
        <v>1</v>
      </c>
      <c r="C1366" s="677">
        <v>26</v>
      </c>
      <c r="D1366" s="677">
        <v>5</v>
      </c>
      <c r="E1366" s="676">
        <v>0</v>
      </c>
      <c r="F1366" s="448">
        <v>0</v>
      </c>
      <c r="G1366" s="358">
        <v>0</v>
      </c>
      <c r="H1366" s="428">
        <v>0</v>
      </c>
      <c r="I1366" s="428">
        <v>1.63</v>
      </c>
      <c r="J1366" s="428">
        <v>19.672429500650146</v>
      </c>
      <c r="K1366" s="430">
        <v>3.39</v>
      </c>
      <c r="L1366" s="430">
        <v>5</v>
      </c>
      <c r="M1366" s="479">
        <f t="shared" si="35"/>
        <v>0</v>
      </c>
      <c r="N1366" s="594">
        <f t="shared" si="36"/>
        <v>0</v>
      </c>
      <c r="O1366" s="594">
        <v>19.662350594129002</v>
      </c>
      <c r="P1366" s="484"/>
      <c r="Q1366" s="484"/>
    </row>
    <row r="1367" spans="1:17">
      <c r="A1367" s="670">
        <v>1350</v>
      </c>
      <c r="B1367" s="677">
        <v>1</v>
      </c>
      <c r="C1367" s="677">
        <v>26</v>
      </c>
      <c r="D1367" s="677">
        <v>6</v>
      </c>
      <c r="E1367" s="676">
        <v>0</v>
      </c>
      <c r="F1367" s="448">
        <v>0</v>
      </c>
      <c r="G1367" s="358">
        <v>0</v>
      </c>
      <c r="H1367" s="428">
        <v>0</v>
      </c>
      <c r="I1367" s="428">
        <v>1.58</v>
      </c>
      <c r="J1367" s="428">
        <v>19.638289121588812</v>
      </c>
      <c r="K1367" s="430">
        <v>3.58</v>
      </c>
      <c r="L1367" s="430">
        <v>5</v>
      </c>
      <c r="M1367" s="479">
        <f t="shared" si="35"/>
        <v>0.3</v>
      </c>
      <c r="N1367" s="594">
        <f t="shared" si="36"/>
        <v>0</v>
      </c>
      <c r="O1367" s="594">
        <v>19.629482220784382</v>
      </c>
      <c r="P1367" s="484"/>
      <c r="Q1367" s="484"/>
    </row>
    <row r="1368" spans="1:17">
      <c r="A1368" s="670">
        <v>1351</v>
      </c>
      <c r="B1368" s="677">
        <v>1</v>
      </c>
      <c r="C1368" s="677">
        <v>26</v>
      </c>
      <c r="D1368" s="677">
        <v>7</v>
      </c>
      <c r="E1368" s="676">
        <v>0</v>
      </c>
      <c r="F1368" s="448">
        <v>0</v>
      </c>
      <c r="G1368" s="358">
        <v>0</v>
      </c>
      <c r="H1368" s="428">
        <v>0</v>
      </c>
      <c r="I1368" s="428">
        <v>1.53</v>
      </c>
      <c r="J1368" s="428">
        <v>20.005522961437102</v>
      </c>
      <c r="K1368" s="430">
        <v>3.76</v>
      </c>
      <c r="L1368" s="430">
        <v>5</v>
      </c>
      <c r="M1368" s="479">
        <f t="shared" si="35"/>
        <v>0</v>
      </c>
      <c r="N1368" s="594">
        <f t="shared" si="36"/>
        <v>0</v>
      </c>
      <c r="O1368" s="594">
        <v>20</v>
      </c>
      <c r="P1368" s="484"/>
      <c r="Q1368" s="484"/>
    </row>
    <row r="1369" spans="1:17">
      <c r="A1369" s="670">
        <v>1352</v>
      </c>
      <c r="B1369" s="677">
        <v>1</v>
      </c>
      <c r="C1369" s="677">
        <v>26</v>
      </c>
      <c r="D1369" s="677">
        <v>8</v>
      </c>
      <c r="E1369" s="676">
        <v>0</v>
      </c>
      <c r="F1369" s="448">
        <v>0</v>
      </c>
      <c r="G1369" s="358">
        <v>0</v>
      </c>
      <c r="H1369" s="428">
        <v>0</v>
      </c>
      <c r="I1369" s="428">
        <v>1.48</v>
      </c>
      <c r="J1369" s="428">
        <v>20.173524814782919</v>
      </c>
      <c r="K1369" s="430">
        <v>3.94</v>
      </c>
      <c r="L1369" s="430">
        <v>5</v>
      </c>
      <c r="M1369" s="479">
        <f t="shared" si="35"/>
        <v>0</v>
      </c>
      <c r="N1369" s="594">
        <f t="shared" si="36"/>
        <v>0</v>
      </c>
      <c r="O1369" s="594">
        <v>20</v>
      </c>
      <c r="P1369" s="484"/>
      <c r="Q1369" s="484"/>
    </row>
    <row r="1370" spans="1:17">
      <c r="A1370" s="670">
        <v>1353</v>
      </c>
      <c r="B1370" s="677">
        <v>1</v>
      </c>
      <c r="C1370" s="677">
        <v>26</v>
      </c>
      <c r="D1370" s="677">
        <v>9</v>
      </c>
      <c r="E1370" s="676">
        <v>0</v>
      </c>
      <c r="F1370" s="448">
        <v>0</v>
      </c>
      <c r="G1370" s="358">
        <v>0</v>
      </c>
      <c r="H1370" s="428">
        <v>0</v>
      </c>
      <c r="I1370" s="428">
        <v>1.64</v>
      </c>
      <c r="J1370" s="428">
        <v>20.19211497974916</v>
      </c>
      <c r="K1370" s="430">
        <v>4.04</v>
      </c>
      <c r="L1370" s="430">
        <v>5</v>
      </c>
      <c r="M1370" s="479">
        <f t="shared" si="35"/>
        <v>0</v>
      </c>
      <c r="N1370" s="594">
        <f t="shared" si="36"/>
        <v>0</v>
      </c>
      <c r="O1370" s="594">
        <v>20</v>
      </c>
      <c r="P1370" s="484"/>
      <c r="Q1370" s="484"/>
    </row>
    <row r="1371" spans="1:17">
      <c r="A1371" s="670">
        <v>1354</v>
      </c>
      <c r="B1371" s="677">
        <v>1</v>
      </c>
      <c r="C1371" s="677">
        <v>26</v>
      </c>
      <c r="D1371" s="677">
        <v>10</v>
      </c>
      <c r="E1371" s="676">
        <v>0</v>
      </c>
      <c r="F1371" s="448">
        <v>0</v>
      </c>
      <c r="G1371" s="358">
        <v>0</v>
      </c>
      <c r="H1371" s="428">
        <v>0</v>
      </c>
      <c r="I1371" s="428">
        <v>1.79</v>
      </c>
      <c r="J1371" s="428">
        <v>20.198356548994333</v>
      </c>
      <c r="K1371" s="430">
        <v>4.13</v>
      </c>
      <c r="L1371" s="430">
        <v>5</v>
      </c>
      <c r="M1371" s="479">
        <f t="shared" si="35"/>
        <v>0</v>
      </c>
      <c r="N1371" s="594">
        <f t="shared" si="36"/>
        <v>0</v>
      </c>
      <c r="O1371" s="594">
        <v>19.999999999999996</v>
      </c>
      <c r="P1371" s="484"/>
      <c r="Q1371" s="484"/>
    </row>
    <row r="1372" spans="1:17">
      <c r="A1372" s="670">
        <v>1355</v>
      </c>
      <c r="B1372" s="677">
        <v>1</v>
      </c>
      <c r="C1372" s="677">
        <v>26</v>
      </c>
      <c r="D1372" s="677">
        <v>11</v>
      </c>
      <c r="E1372" s="676">
        <v>0</v>
      </c>
      <c r="F1372" s="448">
        <v>0</v>
      </c>
      <c r="G1372" s="358">
        <v>0</v>
      </c>
      <c r="H1372" s="428">
        <v>0</v>
      </c>
      <c r="I1372" s="428">
        <v>1.95</v>
      </c>
      <c r="J1372" s="428">
        <v>20.148203159616511</v>
      </c>
      <c r="K1372" s="430">
        <v>4.22</v>
      </c>
      <c r="L1372" s="430">
        <v>5</v>
      </c>
      <c r="M1372" s="479">
        <f t="shared" si="35"/>
        <v>0</v>
      </c>
      <c r="N1372" s="594">
        <f t="shared" si="36"/>
        <v>0</v>
      </c>
      <c r="O1372" s="594">
        <v>19.999999999999996</v>
      </c>
      <c r="P1372" s="484"/>
      <c r="Q1372" s="484"/>
    </row>
    <row r="1373" spans="1:17">
      <c r="A1373" s="670">
        <v>1356</v>
      </c>
      <c r="B1373" s="677">
        <v>1</v>
      </c>
      <c r="C1373" s="677">
        <v>26</v>
      </c>
      <c r="D1373" s="677">
        <v>12</v>
      </c>
      <c r="E1373" s="676">
        <v>0</v>
      </c>
      <c r="F1373" s="448">
        <v>0</v>
      </c>
      <c r="G1373" s="358">
        <v>0</v>
      </c>
      <c r="H1373" s="428">
        <v>0</v>
      </c>
      <c r="I1373" s="428">
        <v>2.09</v>
      </c>
      <c r="J1373" s="428">
        <v>20.172409871785945</v>
      </c>
      <c r="K1373" s="430">
        <v>4.24</v>
      </c>
      <c r="L1373" s="430">
        <v>5</v>
      </c>
      <c r="M1373" s="479">
        <f t="shared" si="35"/>
        <v>0.3</v>
      </c>
      <c r="N1373" s="594">
        <f t="shared" si="36"/>
        <v>0</v>
      </c>
      <c r="O1373" s="594">
        <v>19.999999999999993</v>
      </c>
      <c r="P1373" s="484"/>
      <c r="Q1373" s="484"/>
    </row>
    <row r="1374" spans="1:17">
      <c r="A1374" s="670">
        <v>1357</v>
      </c>
      <c r="B1374" s="677">
        <v>1</v>
      </c>
      <c r="C1374" s="677">
        <v>26</v>
      </c>
      <c r="D1374" s="677">
        <v>13</v>
      </c>
      <c r="E1374" s="676">
        <v>0</v>
      </c>
      <c r="F1374" s="448">
        <v>0</v>
      </c>
      <c r="G1374" s="358">
        <v>0</v>
      </c>
      <c r="H1374" s="428">
        <v>0</v>
      </c>
      <c r="I1374" s="428">
        <v>2.2400000000000002</v>
      </c>
      <c r="J1374" s="428">
        <v>19.912821851518633</v>
      </c>
      <c r="K1374" s="430">
        <v>4.2699999999999996</v>
      </c>
      <c r="L1374" s="430">
        <v>5</v>
      </c>
      <c r="M1374" s="479">
        <f t="shared" si="35"/>
        <v>0</v>
      </c>
      <c r="N1374" s="594">
        <f t="shared" si="36"/>
        <v>0</v>
      </c>
      <c r="O1374" s="594">
        <v>20</v>
      </c>
      <c r="P1374" s="484"/>
      <c r="Q1374" s="484"/>
    </row>
    <row r="1375" spans="1:17">
      <c r="A1375" s="670">
        <v>1358</v>
      </c>
      <c r="B1375" s="677">
        <v>1</v>
      </c>
      <c r="C1375" s="677">
        <v>26</v>
      </c>
      <c r="D1375" s="677">
        <v>14</v>
      </c>
      <c r="E1375" s="676">
        <v>0</v>
      </c>
      <c r="F1375" s="448">
        <v>0</v>
      </c>
      <c r="G1375" s="358">
        <v>0</v>
      </c>
      <c r="H1375" s="428">
        <v>0</v>
      </c>
      <c r="I1375" s="428">
        <v>2.38</v>
      </c>
      <c r="J1375" s="428">
        <v>20.075928529788374</v>
      </c>
      <c r="K1375" s="430">
        <v>4.29</v>
      </c>
      <c r="L1375" s="430">
        <v>5</v>
      </c>
      <c r="M1375" s="479">
        <f t="shared" si="35"/>
        <v>0</v>
      </c>
      <c r="N1375" s="594">
        <f t="shared" si="36"/>
        <v>0</v>
      </c>
      <c r="O1375" s="594">
        <v>20</v>
      </c>
      <c r="P1375" s="484"/>
      <c r="Q1375" s="484"/>
    </row>
    <row r="1376" spans="1:17">
      <c r="A1376" s="670">
        <v>1359</v>
      </c>
      <c r="B1376" s="677">
        <v>1</v>
      </c>
      <c r="C1376" s="677">
        <v>26</v>
      </c>
      <c r="D1376" s="677">
        <v>15</v>
      </c>
      <c r="E1376" s="676">
        <v>0</v>
      </c>
      <c r="F1376" s="448">
        <v>0</v>
      </c>
      <c r="G1376" s="358">
        <v>0</v>
      </c>
      <c r="H1376" s="428">
        <v>0</v>
      </c>
      <c r="I1376" s="428">
        <v>2.7</v>
      </c>
      <c r="J1376" s="428">
        <v>20.076056479544572</v>
      </c>
      <c r="K1376" s="430">
        <v>3.3</v>
      </c>
      <c r="L1376" s="430">
        <v>5</v>
      </c>
      <c r="M1376" s="479">
        <f t="shared" si="35"/>
        <v>0</v>
      </c>
      <c r="N1376" s="594">
        <f t="shared" si="36"/>
        <v>0</v>
      </c>
      <c r="O1376" s="594">
        <v>20</v>
      </c>
      <c r="P1376" s="484"/>
      <c r="Q1376" s="484"/>
    </row>
    <row r="1377" spans="1:17">
      <c r="A1377" s="670">
        <v>1360</v>
      </c>
      <c r="B1377" s="677">
        <v>1</v>
      </c>
      <c r="C1377" s="677">
        <v>26</v>
      </c>
      <c r="D1377" s="677">
        <v>16</v>
      </c>
      <c r="E1377" s="676">
        <v>0</v>
      </c>
      <c r="F1377" s="448">
        <v>0</v>
      </c>
      <c r="G1377" s="358">
        <v>0</v>
      </c>
      <c r="H1377" s="428">
        <v>0</v>
      </c>
      <c r="I1377" s="428">
        <v>3.02</v>
      </c>
      <c r="J1377" s="428">
        <v>20.093758419243528</v>
      </c>
      <c r="K1377" s="430">
        <v>2.31</v>
      </c>
      <c r="L1377" s="430">
        <v>5</v>
      </c>
      <c r="M1377" s="479">
        <f t="shared" si="35"/>
        <v>0</v>
      </c>
      <c r="N1377" s="594">
        <f t="shared" si="36"/>
        <v>0</v>
      </c>
      <c r="O1377" s="594">
        <v>20.000000000000007</v>
      </c>
      <c r="P1377" s="484"/>
      <c r="Q1377" s="484"/>
    </row>
    <row r="1378" spans="1:17">
      <c r="A1378" s="670">
        <v>1361</v>
      </c>
      <c r="B1378" s="677">
        <v>1</v>
      </c>
      <c r="C1378" s="677">
        <v>26</v>
      </c>
      <c r="D1378" s="677">
        <v>17</v>
      </c>
      <c r="E1378" s="676">
        <v>0</v>
      </c>
      <c r="F1378" s="448">
        <v>0</v>
      </c>
      <c r="G1378" s="358">
        <v>0</v>
      </c>
      <c r="H1378" s="428">
        <v>0</v>
      </c>
      <c r="I1378" s="428">
        <v>3.34</v>
      </c>
      <c r="J1378" s="428">
        <v>20.081865765037477</v>
      </c>
      <c r="K1378" s="430">
        <v>1.32</v>
      </c>
      <c r="L1378" s="430">
        <v>5</v>
      </c>
      <c r="M1378" s="479">
        <f t="shared" si="35"/>
        <v>0</v>
      </c>
      <c r="N1378" s="594">
        <f t="shared" si="36"/>
        <v>0</v>
      </c>
      <c r="O1378" s="594">
        <v>20.000000000000007</v>
      </c>
      <c r="P1378" s="484"/>
      <c r="Q1378" s="484"/>
    </row>
    <row r="1379" spans="1:17">
      <c r="A1379" s="670">
        <v>1362</v>
      </c>
      <c r="B1379" s="677">
        <v>1</v>
      </c>
      <c r="C1379" s="677">
        <v>26</v>
      </c>
      <c r="D1379" s="677">
        <v>18</v>
      </c>
      <c r="E1379" s="676">
        <v>0</v>
      </c>
      <c r="F1379" s="448">
        <v>0</v>
      </c>
      <c r="G1379" s="358">
        <v>0</v>
      </c>
      <c r="H1379" s="428">
        <v>0</v>
      </c>
      <c r="I1379" s="428">
        <v>3.11</v>
      </c>
      <c r="J1379" s="428">
        <v>20.105341777632077</v>
      </c>
      <c r="K1379" s="430">
        <v>1.25</v>
      </c>
      <c r="L1379" s="430">
        <v>5</v>
      </c>
      <c r="M1379" s="479">
        <f t="shared" si="35"/>
        <v>0.3</v>
      </c>
      <c r="N1379" s="594">
        <f t="shared" si="36"/>
        <v>0</v>
      </c>
      <c r="O1379" s="594">
        <v>20</v>
      </c>
      <c r="P1379" s="484"/>
      <c r="Q1379" s="484"/>
    </row>
    <row r="1380" spans="1:17">
      <c r="A1380" s="670">
        <v>1363</v>
      </c>
      <c r="B1380" s="677">
        <v>1</v>
      </c>
      <c r="C1380" s="677">
        <v>26</v>
      </c>
      <c r="D1380" s="677">
        <v>19</v>
      </c>
      <c r="E1380" s="676">
        <v>0</v>
      </c>
      <c r="F1380" s="448">
        <v>0</v>
      </c>
      <c r="G1380" s="358">
        <v>0</v>
      </c>
      <c r="H1380" s="428">
        <v>0</v>
      </c>
      <c r="I1380" s="428">
        <v>2.87</v>
      </c>
      <c r="J1380" s="428">
        <v>19.943551216823312</v>
      </c>
      <c r="K1380" s="430">
        <v>1.17</v>
      </c>
      <c r="L1380" s="430">
        <v>5</v>
      </c>
      <c r="M1380" s="479">
        <f t="shared" si="35"/>
        <v>0</v>
      </c>
      <c r="N1380" s="594">
        <f t="shared" si="36"/>
        <v>0</v>
      </c>
      <c r="O1380" s="594">
        <v>20</v>
      </c>
      <c r="P1380" s="484"/>
      <c r="Q1380" s="484"/>
    </row>
    <row r="1381" spans="1:17">
      <c r="A1381" s="670">
        <v>1364</v>
      </c>
      <c r="B1381" s="677">
        <v>1</v>
      </c>
      <c r="C1381" s="677">
        <v>26</v>
      </c>
      <c r="D1381" s="677">
        <v>20</v>
      </c>
      <c r="E1381" s="676">
        <v>0</v>
      </c>
      <c r="F1381" s="448">
        <v>0</v>
      </c>
      <c r="G1381" s="358">
        <v>0</v>
      </c>
      <c r="H1381" s="428">
        <v>0</v>
      </c>
      <c r="I1381" s="428">
        <v>2.63</v>
      </c>
      <c r="J1381" s="428">
        <v>20.081710953768376</v>
      </c>
      <c r="K1381" s="430">
        <v>1.0900000000000001</v>
      </c>
      <c r="L1381" s="430">
        <v>5</v>
      </c>
      <c r="M1381" s="479">
        <f t="shared" si="35"/>
        <v>0</v>
      </c>
      <c r="N1381" s="594">
        <f t="shared" si="36"/>
        <v>0</v>
      </c>
      <c r="O1381" s="594">
        <v>20</v>
      </c>
      <c r="P1381" s="484"/>
      <c r="Q1381" s="484"/>
    </row>
    <row r="1382" spans="1:17">
      <c r="A1382" s="670">
        <v>1365</v>
      </c>
      <c r="B1382" s="677">
        <v>1</v>
      </c>
      <c r="C1382" s="677">
        <v>26</v>
      </c>
      <c r="D1382" s="677">
        <v>21</v>
      </c>
      <c r="E1382" s="676">
        <v>0</v>
      </c>
      <c r="F1382" s="448">
        <v>0</v>
      </c>
      <c r="G1382" s="358">
        <v>0</v>
      </c>
      <c r="H1382" s="428">
        <v>0</v>
      </c>
      <c r="I1382" s="428">
        <v>2.38</v>
      </c>
      <c r="J1382" s="428">
        <v>20.109901107282127</v>
      </c>
      <c r="K1382" s="430">
        <v>0.86</v>
      </c>
      <c r="L1382" s="430">
        <v>5</v>
      </c>
      <c r="M1382" s="479">
        <f t="shared" si="35"/>
        <v>0</v>
      </c>
      <c r="N1382" s="594">
        <f t="shared" si="36"/>
        <v>0</v>
      </c>
      <c r="O1382" s="594">
        <v>20.000000000000004</v>
      </c>
      <c r="P1382" s="484"/>
      <c r="Q1382" s="484"/>
    </row>
    <row r="1383" spans="1:17">
      <c r="A1383" s="670">
        <v>1366</v>
      </c>
      <c r="B1383" s="677">
        <v>1</v>
      </c>
      <c r="C1383" s="677">
        <v>26</v>
      </c>
      <c r="D1383" s="677">
        <v>22</v>
      </c>
      <c r="E1383" s="676">
        <v>0</v>
      </c>
      <c r="F1383" s="448">
        <v>0</v>
      </c>
      <c r="G1383" s="358">
        <v>0</v>
      </c>
      <c r="H1383" s="428">
        <v>0</v>
      </c>
      <c r="I1383" s="428">
        <v>2.12</v>
      </c>
      <c r="J1383" s="428">
        <v>20.126811549273892</v>
      </c>
      <c r="K1383" s="430">
        <v>0.63</v>
      </c>
      <c r="L1383" s="430">
        <v>5</v>
      </c>
      <c r="M1383" s="479">
        <f t="shared" si="35"/>
        <v>0</v>
      </c>
      <c r="N1383" s="594">
        <f t="shared" si="36"/>
        <v>0</v>
      </c>
      <c r="O1383" s="594">
        <v>20</v>
      </c>
      <c r="P1383" s="484"/>
      <c r="Q1383" s="484"/>
    </row>
    <row r="1384" spans="1:17">
      <c r="A1384" s="670">
        <v>1367</v>
      </c>
      <c r="B1384" s="677">
        <v>1</v>
      </c>
      <c r="C1384" s="677">
        <v>26</v>
      </c>
      <c r="D1384" s="677">
        <v>23</v>
      </c>
      <c r="E1384" s="676">
        <v>0</v>
      </c>
      <c r="F1384" s="448">
        <v>0</v>
      </c>
      <c r="G1384" s="358">
        <v>0</v>
      </c>
      <c r="H1384" s="428">
        <v>0</v>
      </c>
      <c r="I1384" s="428">
        <v>1.87</v>
      </c>
      <c r="J1384" s="428">
        <v>20.140146548893767</v>
      </c>
      <c r="K1384" s="430">
        <v>0.4</v>
      </c>
      <c r="L1384" s="430">
        <v>5</v>
      </c>
      <c r="M1384" s="479">
        <f t="shared" si="35"/>
        <v>0</v>
      </c>
      <c r="N1384" s="594">
        <f t="shared" si="36"/>
        <v>0</v>
      </c>
      <c r="O1384" s="594">
        <v>20</v>
      </c>
      <c r="P1384" s="484"/>
      <c r="Q1384" s="484"/>
    </row>
    <row r="1385" spans="1:17">
      <c r="A1385" s="670">
        <v>1368</v>
      </c>
      <c r="B1385" s="677">
        <v>1</v>
      </c>
      <c r="C1385" s="677">
        <v>26</v>
      </c>
      <c r="D1385" s="677">
        <v>24</v>
      </c>
      <c r="E1385" s="676">
        <v>0</v>
      </c>
      <c r="F1385" s="448">
        <v>0</v>
      </c>
      <c r="G1385" s="358">
        <v>0</v>
      </c>
      <c r="H1385" s="428">
        <v>0</v>
      </c>
      <c r="I1385" s="428">
        <v>1.36</v>
      </c>
      <c r="J1385" s="428">
        <v>19.964690323059031</v>
      </c>
      <c r="K1385" s="430">
        <v>1.01</v>
      </c>
      <c r="L1385" s="430">
        <v>5</v>
      </c>
      <c r="M1385" s="479">
        <f t="shared" si="35"/>
        <v>0</v>
      </c>
      <c r="N1385" s="594">
        <f t="shared" si="36"/>
        <v>0</v>
      </c>
      <c r="O1385" s="594">
        <v>19.882894516817846</v>
      </c>
      <c r="P1385" s="484"/>
      <c r="Q1385" s="484"/>
    </row>
    <row r="1386" spans="1:17">
      <c r="A1386" s="670">
        <v>1369</v>
      </c>
      <c r="B1386" s="677">
        <v>1</v>
      </c>
      <c r="C1386" s="677">
        <v>27</v>
      </c>
      <c r="D1386" s="677">
        <v>1</v>
      </c>
      <c r="E1386" s="676">
        <v>0</v>
      </c>
      <c r="F1386" s="448">
        <v>0</v>
      </c>
      <c r="G1386" s="358">
        <v>0</v>
      </c>
      <c r="H1386" s="428">
        <v>0</v>
      </c>
      <c r="I1386" s="428">
        <v>0.85</v>
      </c>
      <c r="J1386" s="428">
        <v>19.878589142758123</v>
      </c>
      <c r="K1386" s="430">
        <v>1.62</v>
      </c>
      <c r="L1386" s="430">
        <v>5</v>
      </c>
      <c r="M1386" s="479">
        <f t="shared" si="35"/>
        <v>0</v>
      </c>
      <c r="N1386" s="594">
        <f t="shared" si="36"/>
        <v>0</v>
      </c>
      <c r="O1386" s="594">
        <v>19.819071373110543</v>
      </c>
      <c r="P1386" s="484"/>
      <c r="Q1386" s="484"/>
    </row>
    <row r="1387" spans="1:17">
      <c r="A1387" s="670">
        <v>1370</v>
      </c>
      <c r="B1387" s="677">
        <v>1</v>
      </c>
      <c r="C1387" s="677">
        <v>27</v>
      </c>
      <c r="D1387" s="677">
        <v>2</v>
      </c>
      <c r="E1387" s="676">
        <v>0</v>
      </c>
      <c r="F1387" s="448">
        <v>0</v>
      </c>
      <c r="G1387" s="358">
        <v>0</v>
      </c>
      <c r="H1387" s="428">
        <v>0</v>
      </c>
      <c r="I1387" s="428">
        <v>0.34</v>
      </c>
      <c r="J1387" s="428">
        <v>19.761257465693873</v>
      </c>
      <c r="K1387" s="430">
        <v>2.23</v>
      </c>
      <c r="L1387" s="430">
        <v>5</v>
      </c>
      <c r="M1387" s="479">
        <f t="shared" ref="M1387:M1450" si="37">IF(N1387=1,1,IF(OR(D1387=6,D1387=12,D1387=18),0.3,0))</f>
        <v>0</v>
      </c>
      <c r="N1387" s="594">
        <f t="shared" si="36"/>
        <v>0</v>
      </c>
      <c r="O1387" s="594">
        <v>19.734001191370943</v>
      </c>
      <c r="P1387" s="484"/>
      <c r="Q1387" s="484"/>
    </row>
    <row r="1388" spans="1:17">
      <c r="A1388" s="670">
        <v>1371</v>
      </c>
      <c r="B1388" s="677">
        <v>1</v>
      </c>
      <c r="C1388" s="677">
        <v>27</v>
      </c>
      <c r="D1388" s="677">
        <v>3</v>
      </c>
      <c r="E1388" s="676">
        <v>0</v>
      </c>
      <c r="F1388" s="448">
        <v>0</v>
      </c>
      <c r="G1388" s="358">
        <v>0</v>
      </c>
      <c r="H1388" s="428">
        <v>0</v>
      </c>
      <c r="I1388" s="428">
        <v>0</v>
      </c>
      <c r="J1388" s="428">
        <v>19.692231557854807</v>
      </c>
      <c r="K1388" s="430">
        <v>2.29</v>
      </c>
      <c r="L1388" s="430">
        <v>5</v>
      </c>
      <c r="M1388" s="479">
        <f t="shared" si="37"/>
        <v>0</v>
      </c>
      <c r="N1388" s="594">
        <f t="shared" si="36"/>
        <v>0</v>
      </c>
      <c r="O1388" s="594">
        <v>19.677964936989774</v>
      </c>
      <c r="P1388" s="484"/>
      <c r="Q1388" s="484"/>
    </row>
    <row r="1389" spans="1:17">
      <c r="A1389" s="670">
        <v>1372</v>
      </c>
      <c r="B1389" s="677">
        <v>1</v>
      </c>
      <c r="C1389" s="677">
        <v>27</v>
      </c>
      <c r="D1389" s="677">
        <v>4</v>
      </c>
      <c r="E1389" s="676">
        <v>0</v>
      </c>
      <c r="F1389" s="448">
        <v>0</v>
      </c>
      <c r="G1389" s="358">
        <v>0</v>
      </c>
      <c r="H1389" s="428">
        <v>0</v>
      </c>
      <c r="I1389" s="428">
        <v>-0.34</v>
      </c>
      <c r="J1389" s="428">
        <v>19.639668340588635</v>
      </c>
      <c r="K1389" s="430">
        <v>2.34</v>
      </c>
      <c r="L1389" s="430">
        <v>5</v>
      </c>
      <c r="M1389" s="479">
        <f t="shared" si="37"/>
        <v>0</v>
      </c>
      <c r="N1389" s="594">
        <f t="shared" si="36"/>
        <v>0</v>
      </c>
      <c r="O1389" s="594">
        <v>19.631262226086065</v>
      </c>
      <c r="P1389" s="484"/>
      <c r="Q1389" s="484"/>
    </row>
    <row r="1390" spans="1:17">
      <c r="A1390" s="670">
        <v>1373</v>
      </c>
      <c r="B1390" s="677">
        <v>1</v>
      </c>
      <c r="C1390" s="677">
        <v>27</v>
      </c>
      <c r="D1390" s="677">
        <v>5</v>
      </c>
      <c r="E1390" s="676">
        <v>0</v>
      </c>
      <c r="F1390" s="448">
        <v>0</v>
      </c>
      <c r="G1390" s="358">
        <v>0</v>
      </c>
      <c r="H1390" s="428">
        <v>0</v>
      </c>
      <c r="I1390" s="428">
        <v>-0.68</v>
      </c>
      <c r="J1390" s="428">
        <v>19.59271916711883</v>
      </c>
      <c r="K1390" s="430">
        <v>2.39</v>
      </c>
      <c r="L1390" s="430">
        <v>5</v>
      </c>
      <c r="M1390" s="479">
        <f t="shared" si="37"/>
        <v>0</v>
      </c>
      <c r="N1390" s="594">
        <f t="shared" si="36"/>
        <v>0</v>
      </c>
      <c r="O1390" s="594">
        <v>19.587747922175247</v>
      </c>
      <c r="P1390" s="484"/>
      <c r="Q1390" s="484"/>
    </row>
    <row r="1391" spans="1:17">
      <c r="A1391" s="670">
        <v>1374</v>
      </c>
      <c r="B1391" s="677">
        <v>1</v>
      </c>
      <c r="C1391" s="677">
        <v>27</v>
      </c>
      <c r="D1391" s="677">
        <v>6</v>
      </c>
      <c r="E1391" s="676">
        <v>0</v>
      </c>
      <c r="F1391" s="448">
        <v>0</v>
      </c>
      <c r="G1391" s="358">
        <v>0</v>
      </c>
      <c r="H1391" s="428">
        <v>0</v>
      </c>
      <c r="I1391" s="428">
        <v>-0.88</v>
      </c>
      <c r="J1391" s="428">
        <v>19.549178538978726</v>
      </c>
      <c r="K1391" s="430">
        <v>2.63</v>
      </c>
      <c r="L1391" s="430">
        <v>5</v>
      </c>
      <c r="M1391" s="479">
        <f t="shared" si="37"/>
        <v>0.3</v>
      </c>
      <c r="N1391" s="594">
        <f t="shared" si="36"/>
        <v>0</v>
      </c>
      <c r="O1391" s="594">
        <v>19.54677817073123</v>
      </c>
      <c r="P1391" s="484"/>
      <c r="Q1391" s="484"/>
    </row>
    <row r="1392" spans="1:17">
      <c r="A1392" s="670">
        <v>1375</v>
      </c>
      <c r="B1392" s="677">
        <v>1</v>
      </c>
      <c r="C1392" s="677">
        <v>27</v>
      </c>
      <c r="D1392" s="677">
        <v>7</v>
      </c>
      <c r="E1392" s="676">
        <v>0</v>
      </c>
      <c r="F1392" s="448">
        <v>0</v>
      </c>
      <c r="G1392" s="358">
        <v>0</v>
      </c>
      <c r="H1392" s="428">
        <v>0</v>
      </c>
      <c r="I1392" s="428">
        <v>-1.08</v>
      </c>
      <c r="J1392" s="428">
        <v>17.376035576540747</v>
      </c>
      <c r="K1392" s="430">
        <v>2.88</v>
      </c>
      <c r="L1392" s="430">
        <v>5</v>
      </c>
      <c r="M1392" s="479">
        <f t="shared" si="37"/>
        <v>0</v>
      </c>
      <c r="N1392" s="594">
        <f t="shared" si="36"/>
        <v>0</v>
      </c>
      <c r="O1392" s="594">
        <v>18.318246819107536</v>
      </c>
      <c r="P1392" s="484"/>
      <c r="Q1392" s="484"/>
    </row>
    <row r="1393" spans="1:17">
      <c r="A1393" s="670">
        <v>1376</v>
      </c>
      <c r="B1393" s="677">
        <v>1</v>
      </c>
      <c r="C1393" s="677">
        <v>27</v>
      </c>
      <c r="D1393" s="677">
        <v>8</v>
      </c>
      <c r="E1393" s="676">
        <v>0</v>
      </c>
      <c r="F1393" s="448">
        <v>0</v>
      </c>
      <c r="G1393" s="358">
        <v>0</v>
      </c>
      <c r="H1393" s="428">
        <v>0</v>
      </c>
      <c r="I1393" s="428">
        <v>-1.28</v>
      </c>
      <c r="J1393" s="428">
        <v>20.29978680385172</v>
      </c>
      <c r="K1393" s="430">
        <v>3.13</v>
      </c>
      <c r="L1393" s="430">
        <v>5</v>
      </c>
      <c r="M1393" s="479">
        <f t="shared" si="37"/>
        <v>0</v>
      </c>
      <c r="N1393" s="594">
        <f t="shared" si="36"/>
        <v>0</v>
      </c>
      <c r="O1393" s="594">
        <v>19.999999999999996</v>
      </c>
      <c r="P1393" s="484"/>
      <c r="Q1393" s="484"/>
    </row>
    <row r="1394" spans="1:17">
      <c r="A1394" s="670">
        <v>1377</v>
      </c>
      <c r="B1394" s="677">
        <v>1</v>
      </c>
      <c r="C1394" s="677">
        <v>27</v>
      </c>
      <c r="D1394" s="677">
        <v>9</v>
      </c>
      <c r="E1394" s="676">
        <v>0</v>
      </c>
      <c r="F1394" s="448">
        <v>0</v>
      </c>
      <c r="G1394" s="358">
        <v>0</v>
      </c>
      <c r="H1394" s="428">
        <v>0</v>
      </c>
      <c r="I1394" s="428">
        <v>-0.85</v>
      </c>
      <c r="J1394" s="428">
        <v>20.330075461713871</v>
      </c>
      <c r="K1394" s="430">
        <v>3.6</v>
      </c>
      <c r="L1394" s="430">
        <v>5</v>
      </c>
      <c r="M1394" s="479">
        <f t="shared" si="37"/>
        <v>0</v>
      </c>
      <c r="N1394" s="594">
        <f t="shared" si="36"/>
        <v>0</v>
      </c>
      <c r="O1394" s="594">
        <v>20.000000000000007</v>
      </c>
      <c r="P1394" s="484"/>
      <c r="Q1394" s="484"/>
    </row>
    <row r="1395" spans="1:17">
      <c r="A1395" s="670">
        <v>1378</v>
      </c>
      <c r="B1395" s="677">
        <v>1</v>
      </c>
      <c r="C1395" s="677">
        <v>27</v>
      </c>
      <c r="D1395" s="677">
        <v>10</v>
      </c>
      <c r="E1395" s="676">
        <v>0</v>
      </c>
      <c r="F1395" s="448">
        <v>0</v>
      </c>
      <c r="G1395" s="358">
        <v>0</v>
      </c>
      <c r="H1395" s="428">
        <v>0</v>
      </c>
      <c r="I1395" s="428">
        <v>-0.42</v>
      </c>
      <c r="J1395" s="428">
        <v>20.320046787181603</v>
      </c>
      <c r="K1395" s="430">
        <v>4.07</v>
      </c>
      <c r="L1395" s="430">
        <v>5</v>
      </c>
      <c r="M1395" s="479">
        <f t="shared" si="37"/>
        <v>0</v>
      </c>
      <c r="N1395" s="594">
        <f t="shared" si="36"/>
        <v>0</v>
      </c>
      <c r="O1395" s="594">
        <v>20.000000000000004</v>
      </c>
      <c r="P1395" s="484"/>
      <c r="Q1395" s="484"/>
    </row>
    <row r="1396" spans="1:17">
      <c r="A1396" s="670">
        <v>1379</v>
      </c>
      <c r="B1396" s="677">
        <v>1</v>
      </c>
      <c r="C1396" s="677">
        <v>27</v>
      </c>
      <c r="D1396" s="677">
        <v>11</v>
      </c>
      <c r="E1396" s="676">
        <v>0</v>
      </c>
      <c r="F1396" s="448">
        <v>0</v>
      </c>
      <c r="G1396" s="358">
        <v>0</v>
      </c>
      <c r="H1396" s="428">
        <v>0</v>
      </c>
      <c r="I1396" s="428">
        <v>0.01</v>
      </c>
      <c r="J1396" s="428">
        <v>20.281050534148239</v>
      </c>
      <c r="K1396" s="430">
        <v>4.54</v>
      </c>
      <c r="L1396" s="430">
        <v>5</v>
      </c>
      <c r="M1396" s="479">
        <f t="shared" si="37"/>
        <v>0</v>
      </c>
      <c r="N1396" s="594">
        <f t="shared" si="36"/>
        <v>0</v>
      </c>
      <c r="O1396" s="594">
        <v>19.999999999999996</v>
      </c>
      <c r="P1396" s="484"/>
      <c r="Q1396" s="484"/>
    </row>
    <row r="1397" spans="1:17">
      <c r="A1397" s="670">
        <v>1380</v>
      </c>
      <c r="B1397" s="677">
        <v>1</v>
      </c>
      <c r="C1397" s="677">
        <v>27</v>
      </c>
      <c r="D1397" s="677">
        <v>12</v>
      </c>
      <c r="E1397" s="676">
        <v>0</v>
      </c>
      <c r="F1397" s="448">
        <v>0</v>
      </c>
      <c r="G1397" s="358">
        <v>0</v>
      </c>
      <c r="H1397" s="428">
        <v>0</v>
      </c>
      <c r="I1397" s="428">
        <v>1.02</v>
      </c>
      <c r="J1397" s="428">
        <v>20.238005903187073</v>
      </c>
      <c r="K1397" s="430">
        <v>4.82</v>
      </c>
      <c r="L1397" s="430">
        <v>5</v>
      </c>
      <c r="M1397" s="479">
        <f t="shared" si="37"/>
        <v>0.3</v>
      </c>
      <c r="N1397" s="594">
        <f t="shared" si="36"/>
        <v>0</v>
      </c>
      <c r="O1397" s="594">
        <v>19.999999999999993</v>
      </c>
      <c r="P1397" s="484"/>
      <c r="Q1397" s="484"/>
    </row>
    <row r="1398" spans="1:17">
      <c r="A1398" s="670">
        <v>1381</v>
      </c>
      <c r="B1398" s="677">
        <v>1</v>
      </c>
      <c r="C1398" s="677">
        <v>27</v>
      </c>
      <c r="D1398" s="677">
        <v>13</v>
      </c>
      <c r="E1398" s="676">
        <v>0</v>
      </c>
      <c r="F1398" s="448">
        <v>0</v>
      </c>
      <c r="G1398" s="358">
        <v>0</v>
      </c>
      <c r="H1398" s="428">
        <v>0</v>
      </c>
      <c r="I1398" s="428">
        <v>2.04</v>
      </c>
      <c r="J1398" s="428">
        <v>19.952617371643711</v>
      </c>
      <c r="K1398" s="430">
        <v>5.0999999999999996</v>
      </c>
      <c r="L1398" s="430">
        <v>5</v>
      </c>
      <c r="M1398" s="479">
        <f t="shared" si="37"/>
        <v>0</v>
      </c>
      <c r="N1398" s="594">
        <f t="shared" si="36"/>
        <v>0</v>
      </c>
      <c r="O1398" s="594">
        <v>20</v>
      </c>
      <c r="P1398" s="484"/>
      <c r="Q1398" s="484"/>
    </row>
    <row r="1399" spans="1:17">
      <c r="A1399" s="670">
        <v>1382</v>
      </c>
      <c r="B1399" s="677">
        <v>1</v>
      </c>
      <c r="C1399" s="677">
        <v>27</v>
      </c>
      <c r="D1399" s="677">
        <v>14</v>
      </c>
      <c r="E1399" s="676">
        <v>0</v>
      </c>
      <c r="F1399" s="448">
        <v>0</v>
      </c>
      <c r="G1399" s="358">
        <v>0</v>
      </c>
      <c r="H1399" s="428">
        <v>0</v>
      </c>
      <c r="I1399" s="428">
        <v>3.05</v>
      </c>
      <c r="J1399" s="428">
        <v>20.152316130722763</v>
      </c>
      <c r="K1399" s="430">
        <v>5.38</v>
      </c>
      <c r="L1399" s="430">
        <v>5</v>
      </c>
      <c r="M1399" s="479">
        <f t="shared" si="37"/>
        <v>0</v>
      </c>
      <c r="N1399" s="594">
        <f t="shared" si="36"/>
        <v>0</v>
      </c>
      <c r="O1399" s="594">
        <v>20.050997658248122</v>
      </c>
      <c r="P1399" s="484"/>
      <c r="Q1399" s="484"/>
    </row>
    <row r="1400" spans="1:17">
      <c r="A1400" s="670">
        <v>1383</v>
      </c>
      <c r="B1400" s="677">
        <v>1</v>
      </c>
      <c r="C1400" s="677">
        <v>27</v>
      </c>
      <c r="D1400" s="677">
        <v>15</v>
      </c>
      <c r="E1400" s="676">
        <v>0</v>
      </c>
      <c r="F1400" s="448">
        <v>0</v>
      </c>
      <c r="G1400" s="358">
        <v>0</v>
      </c>
      <c r="H1400" s="428">
        <v>0</v>
      </c>
      <c r="I1400" s="428">
        <v>3.24</v>
      </c>
      <c r="J1400" s="428">
        <v>20.233564907044322</v>
      </c>
      <c r="K1400" s="430">
        <v>5.29</v>
      </c>
      <c r="L1400" s="430">
        <v>5</v>
      </c>
      <c r="M1400" s="479">
        <f t="shared" si="37"/>
        <v>0</v>
      </c>
      <c r="N1400" s="594">
        <f t="shared" si="36"/>
        <v>0</v>
      </c>
      <c r="O1400" s="594">
        <v>20.104738989988157</v>
      </c>
      <c r="P1400" s="484"/>
      <c r="Q1400" s="484"/>
    </row>
    <row r="1401" spans="1:17">
      <c r="A1401" s="670">
        <v>1384</v>
      </c>
      <c r="B1401" s="677">
        <v>1</v>
      </c>
      <c r="C1401" s="677">
        <v>27</v>
      </c>
      <c r="D1401" s="677">
        <v>16</v>
      </c>
      <c r="E1401" s="676">
        <v>0</v>
      </c>
      <c r="F1401" s="448">
        <v>0</v>
      </c>
      <c r="G1401" s="358">
        <v>0</v>
      </c>
      <c r="H1401" s="428">
        <v>0</v>
      </c>
      <c r="I1401" s="428">
        <v>3.43</v>
      </c>
      <c r="J1401" s="428">
        <v>20.10899529485507</v>
      </c>
      <c r="K1401" s="430">
        <v>5.2</v>
      </c>
      <c r="L1401" s="430">
        <v>5</v>
      </c>
      <c r="M1401" s="479">
        <f t="shared" si="37"/>
        <v>0</v>
      </c>
      <c r="N1401" s="594">
        <f t="shared" si="36"/>
        <v>0</v>
      </c>
      <c r="O1401" s="594">
        <v>20</v>
      </c>
      <c r="P1401" s="484"/>
      <c r="Q1401" s="484"/>
    </row>
    <row r="1402" spans="1:17">
      <c r="A1402" s="670">
        <v>1385</v>
      </c>
      <c r="B1402" s="677">
        <v>1</v>
      </c>
      <c r="C1402" s="677">
        <v>27</v>
      </c>
      <c r="D1402" s="677">
        <v>17</v>
      </c>
      <c r="E1402" s="676">
        <v>0</v>
      </c>
      <c r="F1402" s="448">
        <v>0</v>
      </c>
      <c r="G1402" s="358">
        <v>0</v>
      </c>
      <c r="H1402" s="428">
        <v>0</v>
      </c>
      <c r="I1402" s="428">
        <v>3.62</v>
      </c>
      <c r="J1402" s="428">
        <v>20.114044783748884</v>
      </c>
      <c r="K1402" s="430">
        <v>5.0999999999999996</v>
      </c>
      <c r="L1402" s="430">
        <v>5</v>
      </c>
      <c r="M1402" s="479">
        <f t="shared" si="37"/>
        <v>0</v>
      </c>
      <c r="N1402" s="594">
        <f t="shared" si="36"/>
        <v>0</v>
      </c>
      <c r="O1402" s="594">
        <v>20</v>
      </c>
      <c r="P1402" s="484"/>
      <c r="Q1402" s="484"/>
    </row>
    <row r="1403" spans="1:17">
      <c r="A1403" s="670">
        <v>1386</v>
      </c>
      <c r="B1403" s="677">
        <v>1</v>
      </c>
      <c r="C1403" s="677">
        <v>27</v>
      </c>
      <c r="D1403" s="677">
        <v>18</v>
      </c>
      <c r="E1403" s="676">
        <v>0</v>
      </c>
      <c r="F1403" s="448">
        <v>0</v>
      </c>
      <c r="G1403" s="358">
        <v>0</v>
      </c>
      <c r="H1403" s="428">
        <v>0</v>
      </c>
      <c r="I1403" s="428">
        <v>2.88</v>
      </c>
      <c r="J1403" s="428">
        <v>20.115273793656606</v>
      </c>
      <c r="K1403" s="430">
        <v>5.1100000000000003</v>
      </c>
      <c r="L1403" s="430">
        <v>5</v>
      </c>
      <c r="M1403" s="479">
        <f t="shared" si="37"/>
        <v>0.3</v>
      </c>
      <c r="N1403" s="594">
        <f t="shared" si="36"/>
        <v>0</v>
      </c>
      <c r="O1403" s="594">
        <v>19.999999999999996</v>
      </c>
      <c r="P1403" s="484"/>
      <c r="Q1403" s="484"/>
    </row>
    <row r="1404" spans="1:17">
      <c r="A1404" s="670">
        <v>1387</v>
      </c>
      <c r="B1404" s="677">
        <v>1</v>
      </c>
      <c r="C1404" s="677">
        <v>27</v>
      </c>
      <c r="D1404" s="677">
        <v>19</v>
      </c>
      <c r="E1404" s="676">
        <v>0</v>
      </c>
      <c r="F1404" s="448">
        <v>0</v>
      </c>
      <c r="G1404" s="358">
        <v>0</v>
      </c>
      <c r="H1404" s="428">
        <v>0</v>
      </c>
      <c r="I1404" s="428">
        <v>2.13</v>
      </c>
      <c r="J1404" s="428">
        <v>19.911123880983116</v>
      </c>
      <c r="K1404" s="430">
        <v>5.1100000000000003</v>
      </c>
      <c r="L1404" s="430">
        <v>5</v>
      </c>
      <c r="M1404" s="479">
        <f t="shared" si="37"/>
        <v>0</v>
      </c>
      <c r="N1404" s="594">
        <f t="shared" si="36"/>
        <v>0</v>
      </c>
      <c r="O1404" s="594">
        <v>20</v>
      </c>
      <c r="P1404" s="484"/>
      <c r="Q1404" s="484"/>
    </row>
    <row r="1405" spans="1:17">
      <c r="A1405" s="670">
        <v>1388</v>
      </c>
      <c r="B1405" s="677">
        <v>1</v>
      </c>
      <c r="C1405" s="677">
        <v>27</v>
      </c>
      <c r="D1405" s="677">
        <v>20</v>
      </c>
      <c r="E1405" s="676">
        <v>0</v>
      </c>
      <c r="F1405" s="448">
        <v>0</v>
      </c>
      <c r="G1405" s="358">
        <v>0</v>
      </c>
      <c r="H1405" s="428">
        <v>0</v>
      </c>
      <c r="I1405" s="428">
        <v>1.38</v>
      </c>
      <c r="J1405" s="428">
        <v>20.087925678994306</v>
      </c>
      <c r="K1405" s="430">
        <v>5.12</v>
      </c>
      <c r="L1405" s="430">
        <v>5</v>
      </c>
      <c r="M1405" s="479">
        <f t="shared" si="37"/>
        <v>0</v>
      </c>
      <c r="N1405" s="594">
        <f t="shared" si="36"/>
        <v>0</v>
      </c>
      <c r="O1405" s="594">
        <v>20</v>
      </c>
      <c r="P1405" s="484"/>
      <c r="Q1405" s="484"/>
    </row>
    <row r="1406" spans="1:17">
      <c r="A1406" s="670">
        <v>1389</v>
      </c>
      <c r="B1406" s="677">
        <v>1</v>
      </c>
      <c r="C1406" s="677">
        <v>27</v>
      </c>
      <c r="D1406" s="677">
        <v>21</v>
      </c>
      <c r="E1406" s="676">
        <v>0</v>
      </c>
      <c r="F1406" s="448">
        <v>0</v>
      </c>
      <c r="G1406" s="358">
        <v>0</v>
      </c>
      <c r="H1406" s="428">
        <v>0</v>
      </c>
      <c r="I1406" s="428">
        <v>1.05</v>
      </c>
      <c r="J1406" s="428">
        <v>20.121668007667694</v>
      </c>
      <c r="K1406" s="430">
        <v>5.01</v>
      </c>
      <c r="L1406" s="430">
        <v>5</v>
      </c>
      <c r="M1406" s="479">
        <f t="shared" si="37"/>
        <v>0</v>
      </c>
      <c r="N1406" s="594">
        <f t="shared" si="36"/>
        <v>0</v>
      </c>
      <c r="O1406" s="594">
        <v>20</v>
      </c>
      <c r="P1406" s="484"/>
      <c r="Q1406" s="484"/>
    </row>
    <row r="1407" spans="1:17">
      <c r="A1407" s="670">
        <v>1390</v>
      </c>
      <c r="B1407" s="677">
        <v>1</v>
      </c>
      <c r="C1407" s="677">
        <v>27</v>
      </c>
      <c r="D1407" s="677">
        <v>22</v>
      </c>
      <c r="E1407" s="676">
        <v>0</v>
      </c>
      <c r="F1407" s="448">
        <v>0</v>
      </c>
      <c r="G1407" s="358">
        <v>0</v>
      </c>
      <c r="H1407" s="428">
        <v>0</v>
      </c>
      <c r="I1407" s="428">
        <v>0.72</v>
      </c>
      <c r="J1407" s="428">
        <v>20.141095326027099</v>
      </c>
      <c r="K1407" s="430">
        <v>4.9000000000000004</v>
      </c>
      <c r="L1407" s="430">
        <v>5</v>
      </c>
      <c r="M1407" s="479">
        <f t="shared" si="37"/>
        <v>0</v>
      </c>
      <c r="N1407" s="594">
        <f t="shared" si="36"/>
        <v>0</v>
      </c>
      <c r="O1407" s="594">
        <v>19.999999999999993</v>
      </c>
      <c r="P1407" s="484"/>
      <c r="Q1407" s="484"/>
    </row>
    <row r="1408" spans="1:17">
      <c r="A1408" s="670">
        <v>1391</v>
      </c>
      <c r="B1408" s="677">
        <v>1</v>
      </c>
      <c r="C1408" s="677">
        <v>27</v>
      </c>
      <c r="D1408" s="677">
        <v>23</v>
      </c>
      <c r="E1408" s="676">
        <v>0</v>
      </c>
      <c r="F1408" s="448">
        <v>0</v>
      </c>
      <c r="G1408" s="358">
        <v>0</v>
      </c>
      <c r="H1408" s="428">
        <v>0</v>
      </c>
      <c r="I1408" s="428">
        <v>0.39</v>
      </c>
      <c r="J1408" s="428">
        <v>20.156215405301946</v>
      </c>
      <c r="K1408" s="430">
        <v>4.79</v>
      </c>
      <c r="L1408" s="430">
        <v>5</v>
      </c>
      <c r="M1408" s="479">
        <f t="shared" si="37"/>
        <v>0</v>
      </c>
      <c r="N1408" s="594">
        <f t="shared" si="36"/>
        <v>0</v>
      </c>
      <c r="O1408" s="594">
        <v>20.000000000000004</v>
      </c>
      <c r="P1408" s="484"/>
      <c r="Q1408" s="484"/>
    </row>
    <row r="1409" spans="1:17">
      <c r="A1409" s="670">
        <v>1392</v>
      </c>
      <c r="B1409" s="677">
        <v>1</v>
      </c>
      <c r="C1409" s="677">
        <v>27</v>
      </c>
      <c r="D1409" s="677">
        <v>24</v>
      </c>
      <c r="E1409" s="676">
        <v>0</v>
      </c>
      <c r="F1409" s="448">
        <v>0</v>
      </c>
      <c r="G1409" s="358">
        <v>0</v>
      </c>
      <c r="H1409" s="428">
        <v>0</v>
      </c>
      <c r="I1409" s="428">
        <v>0.23</v>
      </c>
      <c r="J1409" s="428">
        <v>19.949322252925821</v>
      </c>
      <c r="K1409" s="430">
        <v>4.78</v>
      </c>
      <c r="L1409" s="430">
        <v>5</v>
      </c>
      <c r="M1409" s="479">
        <f t="shared" si="37"/>
        <v>0</v>
      </c>
      <c r="N1409" s="594">
        <f t="shared" si="36"/>
        <v>0</v>
      </c>
      <c r="O1409" s="594">
        <v>19.864207457400592</v>
      </c>
      <c r="P1409" s="484"/>
      <c r="Q1409" s="484"/>
    </row>
    <row r="1410" spans="1:17">
      <c r="A1410" s="670">
        <v>1393</v>
      </c>
      <c r="B1410" s="677">
        <v>1</v>
      </c>
      <c r="C1410" s="677">
        <v>28</v>
      </c>
      <c r="D1410" s="677">
        <v>1</v>
      </c>
      <c r="E1410" s="676">
        <v>0</v>
      </c>
      <c r="F1410" s="448">
        <v>0</v>
      </c>
      <c r="G1410" s="358">
        <v>0</v>
      </c>
      <c r="H1410" s="428">
        <v>0</v>
      </c>
      <c r="I1410" s="428">
        <v>0.08</v>
      </c>
      <c r="J1410" s="428">
        <v>19.853698225630918</v>
      </c>
      <c r="K1410" s="430">
        <v>4.78</v>
      </c>
      <c r="L1410" s="430">
        <v>5</v>
      </c>
      <c r="M1410" s="479">
        <f t="shared" si="37"/>
        <v>0</v>
      </c>
      <c r="N1410" s="594">
        <f t="shared" si="36"/>
        <v>0</v>
      </c>
      <c r="O1410" s="594">
        <v>19.795169246875705</v>
      </c>
      <c r="P1410" s="484"/>
      <c r="Q1410" s="484"/>
    </row>
    <row r="1411" spans="1:17">
      <c r="A1411" s="670">
        <v>1394</v>
      </c>
      <c r="B1411" s="677">
        <v>1</v>
      </c>
      <c r="C1411" s="677">
        <v>28</v>
      </c>
      <c r="D1411" s="677">
        <v>2</v>
      </c>
      <c r="E1411" s="676">
        <v>0</v>
      </c>
      <c r="F1411" s="448">
        <v>0</v>
      </c>
      <c r="G1411" s="358">
        <v>0</v>
      </c>
      <c r="H1411" s="428">
        <v>0</v>
      </c>
      <c r="I1411" s="428">
        <v>-0.08</v>
      </c>
      <c r="J1411" s="428">
        <v>19.735065374588906</v>
      </c>
      <c r="K1411" s="430">
        <v>4.7699999999999996</v>
      </c>
      <c r="L1411" s="430">
        <v>5</v>
      </c>
      <c r="M1411" s="479">
        <f t="shared" si="37"/>
        <v>0</v>
      </c>
      <c r="N1411" s="594">
        <f t="shared" si="36"/>
        <v>0</v>
      </c>
      <c r="O1411" s="594">
        <v>19.709916930217492</v>
      </c>
      <c r="P1411" s="484"/>
      <c r="Q1411" s="484"/>
    </row>
    <row r="1412" spans="1:17">
      <c r="A1412" s="670">
        <v>1395</v>
      </c>
      <c r="B1412" s="677">
        <v>1</v>
      </c>
      <c r="C1412" s="677">
        <v>28</v>
      </c>
      <c r="D1412" s="677">
        <v>3</v>
      </c>
      <c r="E1412" s="676">
        <v>0</v>
      </c>
      <c r="F1412" s="448">
        <v>0</v>
      </c>
      <c r="G1412" s="358">
        <v>0</v>
      </c>
      <c r="H1412" s="428">
        <v>0</v>
      </c>
      <c r="I1412" s="428">
        <v>-0.12</v>
      </c>
      <c r="J1412" s="428">
        <v>19.667836059936565</v>
      </c>
      <c r="K1412" s="430">
        <v>4.63</v>
      </c>
      <c r="L1412" s="430">
        <v>5</v>
      </c>
      <c r="M1412" s="479">
        <f t="shared" si="37"/>
        <v>0</v>
      </c>
      <c r="N1412" s="594">
        <f t="shared" si="36"/>
        <v>0</v>
      </c>
      <c r="O1412" s="594">
        <v>19.655643135162325</v>
      </c>
      <c r="P1412" s="484"/>
      <c r="Q1412" s="484"/>
    </row>
    <row r="1413" spans="1:17">
      <c r="A1413" s="670">
        <v>1396</v>
      </c>
      <c r="B1413" s="677">
        <v>1</v>
      </c>
      <c r="C1413" s="677">
        <v>28</v>
      </c>
      <c r="D1413" s="677">
        <v>4</v>
      </c>
      <c r="E1413" s="676">
        <v>0</v>
      </c>
      <c r="F1413" s="448">
        <v>0</v>
      </c>
      <c r="G1413" s="358">
        <v>0</v>
      </c>
      <c r="H1413" s="428">
        <v>0</v>
      </c>
      <c r="I1413" s="428">
        <v>-0.15</v>
      </c>
      <c r="J1413" s="428">
        <v>19.618961416730254</v>
      </c>
      <c r="K1413" s="430">
        <v>4.5</v>
      </c>
      <c r="L1413" s="430">
        <v>5</v>
      </c>
      <c r="M1413" s="479">
        <f t="shared" si="37"/>
        <v>0</v>
      </c>
      <c r="N1413" s="594">
        <f t="shared" si="36"/>
        <v>0</v>
      </c>
      <c r="O1413" s="594">
        <v>19.612181785049103</v>
      </c>
      <c r="P1413" s="484"/>
      <c r="Q1413" s="484"/>
    </row>
    <row r="1414" spans="1:17">
      <c r="A1414" s="670">
        <v>1397</v>
      </c>
      <c r="B1414" s="677">
        <v>1</v>
      </c>
      <c r="C1414" s="677">
        <v>28</v>
      </c>
      <c r="D1414" s="677">
        <v>5</v>
      </c>
      <c r="E1414" s="676">
        <v>0</v>
      </c>
      <c r="F1414" s="448">
        <v>0</v>
      </c>
      <c r="G1414" s="358">
        <v>0</v>
      </c>
      <c r="H1414" s="428">
        <v>0</v>
      </c>
      <c r="I1414" s="428">
        <v>-0.19</v>
      </c>
      <c r="J1414" s="428">
        <v>19.576935336314513</v>
      </c>
      <c r="K1414" s="430">
        <v>4.3600000000000003</v>
      </c>
      <c r="L1414" s="430">
        <v>5</v>
      </c>
      <c r="M1414" s="479">
        <f t="shared" si="37"/>
        <v>0</v>
      </c>
      <c r="N1414" s="594">
        <f t="shared" si="36"/>
        <v>0</v>
      </c>
      <c r="O1414" s="594">
        <v>19.572913545480723</v>
      </c>
      <c r="P1414" s="484"/>
      <c r="Q1414" s="484"/>
    </row>
    <row r="1415" spans="1:17">
      <c r="A1415" s="670">
        <v>1398</v>
      </c>
      <c r="B1415" s="677">
        <v>1</v>
      </c>
      <c r="C1415" s="677">
        <v>28</v>
      </c>
      <c r="D1415" s="677">
        <v>6</v>
      </c>
      <c r="E1415" s="676">
        <v>0</v>
      </c>
      <c r="F1415" s="448">
        <v>0</v>
      </c>
      <c r="G1415" s="358">
        <v>0</v>
      </c>
      <c r="H1415" s="428">
        <v>0</v>
      </c>
      <c r="I1415" s="428">
        <v>-0.3</v>
      </c>
      <c r="J1415" s="428">
        <v>19.537084222392039</v>
      </c>
      <c r="K1415" s="430">
        <v>4.38</v>
      </c>
      <c r="L1415" s="430">
        <v>5</v>
      </c>
      <c r="M1415" s="479">
        <f t="shared" si="37"/>
        <v>0.3</v>
      </c>
      <c r="N1415" s="594">
        <f t="shared" si="36"/>
        <v>0</v>
      </c>
      <c r="O1415" s="594">
        <v>19.53485262218036</v>
      </c>
      <c r="P1415" s="484"/>
      <c r="Q1415" s="484"/>
    </row>
    <row r="1416" spans="1:17">
      <c r="A1416" s="670">
        <v>1399</v>
      </c>
      <c r="B1416" s="677">
        <v>1</v>
      </c>
      <c r="C1416" s="677">
        <v>28</v>
      </c>
      <c r="D1416" s="677">
        <v>7</v>
      </c>
      <c r="E1416" s="676">
        <v>0</v>
      </c>
      <c r="F1416" s="448">
        <v>0</v>
      </c>
      <c r="G1416" s="358">
        <v>0</v>
      </c>
      <c r="H1416" s="428">
        <v>0</v>
      </c>
      <c r="I1416" s="428">
        <v>-0.41</v>
      </c>
      <c r="J1416" s="428">
        <v>17.201101298880982</v>
      </c>
      <c r="K1416" s="430">
        <v>4.4000000000000004</v>
      </c>
      <c r="L1416" s="430">
        <v>5</v>
      </c>
      <c r="M1416" s="479">
        <f t="shared" si="37"/>
        <v>0</v>
      </c>
      <c r="N1416" s="594">
        <f t="shared" si="36"/>
        <v>0</v>
      </c>
      <c r="O1416" s="594">
        <v>18.216474739802901</v>
      </c>
      <c r="P1416" s="484"/>
      <c r="Q1416" s="484"/>
    </row>
    <row r="1417" spans="1:17">
      <c r="A1417" s="670">
        <v>1400</v>
      </c>
      <c r="B1417" s="677">
        <v>1</v>
      </c>
      <c r="C1417" s="677">
        <v>28</v>
      </c>
      <c r="D1417" s="677">
        <v>8</v>
      </c>
      <c r="E1417" s="676">
        <v>0</v>
      </c>
      <c r="F1417" s="448">
        <v>0</v>
      </c>
      <c r="G1417" s="358">
        <v>0</v>
      </c>
      <c r="H1417" s="428">
        <v>0</v>
      </c>
      <c r="I1417" s="428">
        <v>-0.53</v>
      </c>
      <c r="J1417" s="428">
        <v>20.302535044720429</v>
      </c>
      <c r="K1417" s="430">
        <v>4.41</v>
      </c>
      <c r="L1417" s="430">
        <v>5</v>
      </c>
      <c r="M1417" s="479">
        <f t="shared" si="37"/>
        <v>0</v>
      </c>
      <c r="N1417" s="594">
        <f t="shared" si="36"/>
        <v>0</v>
      </c>
      <c r="O1417" s="594">
        <v>20</v>
      </c>
      <c r="P1417" s="484"/>
      <c r="Q1417" s="484"/>
    </row>
    <row r="1418" spans="1:17">
      <c r="A1418" s="670">
        <v>1401</v>
      </c>
      <c r="B1418" s="677">
        <v>1</v>
      </c>
      <c r="C1418" s="677">
        <v>28</v>
      </c>
      <c r="D1418" s="677">
        <v>9</v>
      </c>
      <c r="E1418" s="676">
        <v>0</v>
      </c>
      <c r="F1418" s="448">
        <v>0</v>
      </c>
      <c r="G1418" s="358">
        <v>0</v>
      </c>
      <c r="H1418" s="428">
        <v>0</v>
      </c>
      <c r="I1418" s="428">
        <v>-0.11</v>
      </c>
      <c r="J1418" s="428">
        <v>20.334356854773258</v>
      </c>
      <c r="K1418" s="430">
        <v>4.26</v>
      </c>
      <c r="L1418" s="430">
        <v>5</v>
      </c>
      <c r="M1418" s="479">
        <f t="shared" si="37"/>
        <v>0</v>
      </c>
      <c r="N1418" s="594">
        <f t="shared" si="36"/>
        <v>0</v>
      </c>
      <c r="O1418" s="594">
        <v>20.000000000000007</v>
      </c>
      <c r="P1418" s="484"/>
      <c r="Q1418" s="484"/>
    </row>
    <row r="1419" spans="1:17">
      <c r="A1419" s="670">
        <v>1402</v>
      </c>
      <c r="B1419" s="677">
        <v>1</v>
      </c>
      <c r="C1419" s="677">
        <v>28</v>
      </c>
      <c r="D1419" s="677">
        <v>10</v>
      </c>
      <c r="E1419" s="676">
        <v>0</v>
      </c>
      <c r="F1419" s="448">
        <v>0</v>
      </c>
      <c r="G1419" s="358">
        <v>0</v>
      </c>
      <c r="H1419" s="428">
        <v>0</v>
      </c>
      <c r="I1419" s="428">
        <v>0.31</v>
      </c>
      <c r="J1419" s="428">
        <v>20.323313775731442</v>
      </c>
      <c r="K1419" s="430">
        <v>4.0999999999999996</v>
      </c>
      <c r="L1419" s="430">
        <v>5</v>
      </c>
      <c r="M1419" s="479">
        <f t="shared" si="37"/>
        <v>0</v>
      </c>
      <c r="N1419" s="594">
        <f t="shared" si="36"/>
        <v>0</v>
      </c>
      <c r="O1419" s="594">
        <v>19.999999999999993</v>
      </c>
      <c r="P1419" s="484"/>
      <c r="Q1419" s="484"/>
    </row>
    <row r="1420" spans="1:17">
      <c r="A1420" s="670">
        <v>1403</v>
      </c>
      <c r="B1420" s="677">
        <v>1</v>
      </c>
      <c r="C1420" s="677">
        <v>28</v>
      </c>
      <c r="D1420" s="677">
        <v>11</v>
      </c>
      <c r="E1420" s="676">
        <v>0</v>
      </c>
      <c r="F1420" s="448">
        <v>0</v>
      </c>
      <c r="G1420" s="358">
        <v>0</v>
      </c>
      <c r="H1420" s="428">
        <v>0</v>
      </c>
      <c r="I1420" s="428">
        <v>0.73</v>
      </c>
      <c r="J1420" s="428">
        <v>20.300535535788487</v>
      </c>
      <c r="K1420" s="430">
        <v>3.94</v>
      </c>
      <c r="L1420" s="430">
        <v>5</v>
      </c>
      <c r="M1420" s="479">
        <f t="shared" si="37"/>
        <v>0</v>
      </c>
      <c r="N1420" s="594">
        <f t="shared" si="36"/>
        <v>0</v>
      </c>
      <c r="O1420" s="594">
        <v>20</v>
      </c>
      <c r="P1420" s="484"/>
      <c r="Q1420" s="484"/>
    </row>
    <row r="1421" spans="1:17">
      <c r="A1421" s="670">
        <v>1404</v>
      </c>
      <c r="B1421" s="677">
        <v>1</v>
      </c>
      <c r="C1421" s="677">
        <v>28</v>
      </c>
      <c r="D1421" s="677">
        <v>12</v>
      </c>
      <c r="E1421" s="676">
        <v>0</v>
      </c>
      <c r="F1421" s="448">
        <v>0</v>
      </c>
      <c r="G1421" s="358">
        <v>0</v>
      </c>
      <c r="H1421" s="428">
        <v>0</v>
      </c>
      <c r="I1421" s="428">
        <v>1.84</v>
      </c>
      <c r="J1421" s="428">
        <v>20.274986486299888</v>
      </c>
      <c r="K1421" s="430">
        <v>3.96</v>
      </c>
      <c r="L1421" s="430">
        <v>5</v>
      </c>
      <c r="M1421" s="479">
        <f t="shared" si="37"/>
        <v>0.3</v>
      </c>
      <c r="N1421" s="594">
        <f t="shared" si="36"/>
        <v>0</v>
      </c>
      <c r="O1421" s="594">
        <v>19.999999999999996</v>
      </c>
      <c r="P1421" s="484"/>
      <c r="Q1421" s="484"/>
    </row>
    <row r="1422" spans="1:17">
      <c r="A1422" s="670">
        <v>1405</v>
      </c>
      <c r="B1422" s="677">
        <v>1</v>
      </c>
      <c r="C1422" s="677">
        <v>28</v>
      </c>
      <c r="D1422" s="677">
        <v>13</v>
      </c>
      <c r="E1422" s="676">
        <v>0</v>
      </c>
      <c r="F1422" s="448">
        <v>0</v>
      </c>
      <c r="G1422" s="358">
        <v>0</v>
      </c>
      <c r="H1422" s="428">
        <v>0</v>
      </c>
      <c r="I1422" s="428">
        <v>2.95</v>
      </c>
      <c r="J1422" s="428">
        <v>20.027690503829621</v>
      </c>
      <c r="K1422" s="430">
        <v>3.98</v>
      </c>
      <c r="L1422" s="430">
        <v>5</v>
      </c>
      <c r="M1422" s="479">
        <f t="shared" si="37"/>
        <v>0</v>
      </c>
      <c r="N1422" s="594">
        <f t="shared" si="36"/>
        <v>0</v>
      </c>
      <c r="O1422" s="594">
        <v>20</v>
      </c>
      <c r="P1422" s="484"/>
      <c r="Q1422" s="484"/>
    </row>
    <row r="1423" spans="1:17">
      <c r="A1423" s="670">
        <v>1406</v>
      </c>
      <c r="B1423" s="677">
        <v>1</v>
      </c>
      <c r="C1423" s="677">
        <v>28</v>
      </c>
      <c r="D1423" s="677">
        <v>14</v>
      </c>
      <c r="E1423" s="676">
        <v>0</v>
      </c>
      <c r="F1423" s="448">
        <v>0</v>
      </c>
      <c r="G1423" s="358">
        <v>0</v>
      </c>
      <c r="H1423" s="428">
        <v>0</v>
      </c>
      <c r="I1423" s="428">
        <v>4.0599999999999996</v>
      </c>
      <c r="J1423" s="428">
        <v>20.160481766554927</v>
      </c>
      <c r="K1423" s="430">
        <v>4</v>
      </c>
      <c r="L1423" s="430">
        <v>5</v>
      </c>
      <c r="M1423" s="479">
        <f t="shared" si="37"/>
        <v>0</v>
      </c>
      <c r="N1423" s="594">
        <f t="shared" si="36"/>
        <v>0</v>
      </c>
      <c r="O1423" s="594">
        <v>20</v>
      </c>
      <c r="P1423" s="484"/>
      <c r="Q1423" s="484"/>
    </row>
    <row r="1424" spans="1:17">
      <c r="A1424" s="670">
        <v>1407</v>
      </c>
      <c r="B1424" s="677">
        <v>1</v>
      </c>
      <c r="C1424" s="677">
        <v>28</v>
      </c>
      <c r="D1424" s="677">
        <v>15</v>
      </c>
      <c r="E1424" s="676">
        <v>0</v>
      </c>
      <c r="F1424" s="448">
        <v>0</v>
      </c>
      <c r="G1424" s="358">
        <v>0</v>
      </c>
      <c r="H1424" s="428">
        <v>0</v>
      </c>
      <c r="I1424" s="428">
        <v>3.93</v>
      </c>
      <c r="J1424" s="428">
        <v>20.171767237268149</v>
      </c>
      <c r="K1424" s="430">
        <v>3.96</v>
      </c>
      <c r="L1424" s="430">
        <v>5</v>
      </c>
      <c r="M1424" s="479">
        <f t="shared" si="37"/>
        <v>0</v>
      </c>
      <c r="N1424" s="594">
        <f t="shared" si="36"/>
        <v>0</v>
      </c>
      <c r="O1424" s="594">
        <v>19.999999999999996</v>
      </c>
      <c r="P1424" s="484"/>
      <c r="Q1424" s="484"/>
    </row>
    <row r="1425" spans="1:17">
      <c r="A1425" s="670">
        <v>1408</v>
      </c>
      <c r="B1425" s="677">
        <v>1</v>
      </c>
      <c r="C1425" s="677">
        <v>28</v>
      </c>
      <c r="D1425" s="677">
        <v>16</v>
      </c>
      <c r="E1425" s="676">
        <v>0</v>
      </c>
      <c r="F1425" s="448">
        <v>0</v>
      </c>
      <c r="G1425" s="358">
        <v>0</v>
      </c>
      <c r="H1425" s="428">
        <v>0</v>
      </c>
      <c r="I1425" s="428">
        <v>3.8</v>
      </c>
      <c r="J1425" s="428">
        <v>20.158710107424142</v>
      </c>
      <c r="K1425" s="430">
        <v>3.93</v>
      </c>
      <c r="L1425" s="430">
        <v>5</v>
      </c>
      <c r="M1425" s="479">
        <f t="shared" si="37"/>
        <v>0</v>
      </c>
      <c r="N1425" s="594">
        <f t="shared" si="36"/>
        <v>0</v>
      </c>
      <c r="O1425" s="594">
        <v>20</v>
      </c>
      <c r="P1425" s="484"/>
      <c r="Q1425" s="484"/>
    </row>
    <row r="1426" spans="1:17">
      <c r="A1426" s="670">
        <v>1409</v>
      </c>
      <c r="B1426" s="677">
        <v>1</v>
      </c>
      <c r="C1426" s="677">
        <v>28</v>
      </c>
      <c r="D1426" s="677">
        <v>17</v>
      </c>
      <c r="E1426" s="676">
        <v>0</v>
      </c>
      <c r="F1426" s="448">
        <v>0</v>
      </c>
      <c r="G1426" s="358">
        <v>0</v>
      </c>
      <c r="H1426" s="428">
        <v>0</v>
      </c>
      <c r="I1426" s="428">
        <v>3.66</v>
      </c>
      <c r="J1426" s="428">
        <v>20.138689210938658</v>
      </c>
      <c r="K1426" s="430">
        <v>3.89</v>
      </c>
      <c r="L1426" s="430">
        <v>5</v>
      </c>
      <c r="M1426" s="479">
        <f t="shared" si="37"/>
        <v>0</v>
      </c>
      <c r="N1426" s="594">
        <f t="shared" si="36"/>
        <v>0</v>
      </c>
      <c r="O1426" s="594">
        <v>20</v>
      </c>
      <c r="P1426" s="484"/>
      <c r="Q1426" s="484"/>
    </row>
    <row r="1427" spans="1:17">
      <c r="A1427" s="670">
        <v>1410</v>
      </c>
      <c r="B1427" s="677">
        <v>1</v>
      </c>
      <c r="C1427" s="677">
        <v>28</v>
      </c>
      <c r="D1427" s="677">
        <v>18</v>
      </c>
      <c r="E1427" s="676">
        <v>0</v>
      </c>
      <c r="F1427" s="448">
        <v>0</v>
      </c>
      <c r="G1427" s="358">
        <v>0</v>
      </c>
      <c r="H1427" s="428">
        <v>0</v>
      </c>
      <c r="I1427" s="428">
        <v>2.63</v>
      </c>
      <c r="J1427" s="428">
        <v>20.138113336518995</v>
      </c>
      <c r="K1427" s="430">
        <v>3.41</v>
      </c>
      <c r="L1427" s="430">
        <v>5</v>
      </c>
      <c r="M1427" s="479">
        <f t="shared" si="37"/>
        <v>0.3</v>
      </c>
      <c r="N1427" s="594">
        <f t="shared" ref="N1427:N1490" si="38">+IF((O1426-I1426)&gt;$O$8,1,0)*IF(I1426&gt;$O$9,1,0)*IF(O1426&gt;($O$11-$O$10),1,0)</f>
        <v>0</v>
      </c>
      <c r="O1427" s="594">
        <v>20.000000000000007</v>
      </c>
      <c r="P1427" s="484"/>
      <c r="Q1427" s="484"/>
    </row>
    <row r="1428" spans="1:17">
      <c r="A1428" s="670">
        <v>1411</v>
      </c>
      <c r="B1428" s="677">
        <v>1</v>
      </c>
      <c r="C1428" s="677">
        <v>28</v>
      </c>
      <c r="D1428" s="677">
        <v>19</v>
      </c>
      <c r="E1428" s="676">
        <v>0</v>
      </c>
      <c r="F1428" s="448">
        <v>0</v>
      </c>
      <c r="G1428" s="358">
        <v>0</v>
      </c>
      <c r="H1428" s="428">
        <v>0</v>
      </c>
      <c r="I1428" s="428">
        <v>1.59</v>
      </c>
      <c r="J1428" s="428">
        <v>19.936094735794644</v>
      </c>
      <c r="K1428" s="430">
        <v>2.92</v>
      </c>
      <c r="L1428" s="430">
        <v>5</v>
      </c>
      <c r="M1428" s="479">
        <f t="shared" si="37"/>
        <v>0</v>
      </c>
      <c r="N1428" s="594">
        <f t="shared" si="38"/>
        <v>0</v>
      </c>
      <c r="O1428" s="594">
        <v>20</v>
      </c>
      <c r="P1428" s="484"/>
      <c r="Q1428" s="484"/>
    </row>
    <row r="1429" spans="1:17">
      <c r="A1429" s="670">
        <v>1412</v>
      </c>
      <c r="B1429" s="677">
        <v>1</v>
      </c>
      <c r="C1429" s="677">
        <v>28</v>
      </c>
      <c r="D1429" s="677">
        <v>20</v>
      </c>
      <c r="E1429" s="676">
        <v>0</v>
      </c>
      <c r="F1429" s="448">
        <v>0</v>
      </c>
      <c r="G1429" s="358">
        <v>0</v>
      </c>
      <c r="H1429" s="428">
        <v>0</v>
      </c>
      <c r="I1429" s="428">
        <v>0.55000000000000004</v>
      </c>
      <c r="J1429" s="428">
        <v>20.118287014521343</v>
      </c>
      <c r="K1429" s="430">
        <v>2.44</v>
      </c>
      <c r="L1429" s="430">
        <v>5</v>
      </c>
      <c r="M1429" s="479">
        <f t="shared" si="37"/>
        <v>0</v>
      </c>
      <c r="N1429" s="594">
        <f t="shared" si="38"/>
        <v>0</v>
      </c>
      <c r="O1429" s="594">
        <v>20</v>
      </c>
      <c r="P1429" s="484"/>
      <c r="Q1429" s="484"/>
    </row>
    <row r="1430" spans="1:17">
      <c r="A1430" s="670">
        <v>1413</v>
      </c>
      <c r="B1430" s="677">
        <v>1</v>
      </c>
      <c r="C1430" s="677">
        <v>28</v>
      </c>
      <c r="D1430" s="677">
        <v>21</v>
      </c>
      <c r="E1430" s="676">
        <v>0</v>
      </c>
      <c r="F1430" s="448">
        <v>0</v>
      </c>
      <c r="G1430" s="358">
        <v>0</v>
      </c>
      <c r="H1430" s="428">
        <v>0</v>
      </c>
      <c r="I1430" s="428">
        <v>0.11</v>
      </c>
      <c r="J1430" s="428">
        <v>20.151628396276354</v>
      </c>
      <c r="K1430" s="430">
        <v>2.3199999999999998</v>
      </c>
      <c r="L1430" s="430">
        <v>5</v>
      </c>
      <c r="M1430" s="479">
        <f t="shared" si="37"/>
        <v>0</v>
      </c>
      <c r="N1430" s="594">
        <f t="shared" si="38"/>
        <v>0</v>
      </c>
      <c r="O1430" s="594">
        <v>20.000000000000007</v>
      </c>
      <c r="P1430" s="484"/>
      <c r="Q1430" s="484"/>
    </row>
    <row r="1431" spans="1:17">
      <c r="A1431" s="670">
        <v>1414</v>
      </c>
      <c r="B1431" s="677">
        <v>1</v>
      </c>
      <c r="C1431" s="677">
        <v>28</v>
      </c>
      <c r="D1431" s="677">
        <v>22</v>
      </c>
      <c r="E1431" s="676">
        <v>0</v>
      </c>
      <c r="F1431" s="448">
        <v>0</v>
      </c>
      <c r="G1431" s="358">
        <v>0</v>
      </c>
      <c r="H1431" s="428">
        <v>0</v>
      </c>
      <c r="I1431" s="428">
        <v>-0.32</v>
      </c>
      <c r="J1431" s="428">
        <v>20.170333894773144</v>
      </c>
      <c r="K1431" s="430">
        <v>2.19</v>
      </c>
      <c r="L1431" s="430">
        <v>5</v>
      </c>
      <c r="M1431" s="479">
        <f t="shared" si="37"/>
        <v>0</v>
      </c>
      <c r="N1431" s="594">
        <f t="shared" si="38"/>
        <v>0</v>
      </c>
      <c r="O1431" s="594">
        <v>20</v>
      </c>
      <c r="P1431" s="484"/>
      <c r="Q1431" s="484"/>
    </row>
    <row r="1432" spans="1:17">
      <c r="A1432" s="670">
        <v>1415</v>
      </c>
      <c r="B1432" s="677">
        <v>1</v>
      </c>
      <c r="C1432" s="677">
        <v>28</v>
      </c>
      <c r="D1432" s="677">
        <v>23</v>
      </c>
      <c r="E1432" s="676">
        <v>0</v>
      </c>
      <c r="F1432" s="448">
        <v>0</v>
      </c>
      <c r="G1432" s="358">
        <v>0</v>
      </c>
      <c r="H1432" s="428">
        <v>0</v>
      </c>
      <c r="I1432" s="428">
        <v>-0.76</v>
      </c>
      <c r="J1432" s="428">
        <v>20.184904282518936</v>
      </c>
      <c r="K1432" s="430">
        <v>2.0699999999999998</v>
      </c>
      <c r="L1432" s="430">
        <v>5</v>
      </c>
      <c r="M1432" s="479">
        <f t="shared" si="37"/>
        <v>0</v>
      </c>
      <c r="N1432" s="594">
        <f t="shared" si="38"/>
        <v>0</v>
      </c>
      <c r="O1432" s="594">
        <v>20</v>
      </c>
      <c r="P1432" s="484"/>
      <c r="Q1432" s="484"/>
    </row>
    <row r="1433" spans="1:17">
      <c r="A1433" s="670">
        <v>1416</v>
      </c>
      <c r="B1433" s="677">
        <v>1</v>
      </c>
      <c r="C1433" s="677">
        <v>28</v>
      </c>
      <c r="D1433" s="677">
        <v>24</v>
      </c>
      <c r="E1433" s="676">
        <v>0</v>
      </c>
      <c r="F1433" s="448">
        <v>0</v>
      </c>
      <c r="G1433" s="358">
        <v>0</v>
      </c>
      <c r="H1433" s="428">
        <v>0</v>
      </c>
      <c r="I1433" s="428">
        <v>-1.1000000000000001</v>
      </c>
      <c r="J1433" s="428">
        <v>19.923361000611333</v>
      </c>
      <c r="K1433" s="430">
        <v>2.17</v>
      </c>
      <c r="L1433" s="430">
        <v>5</v>
      </c>
      <c r="M1433" s="479">
        <f t="shared" si="37"/>
        <v>0</v>
      </c>
      <c r="N1433" s="594">
        <f t="shared" si="38"/>
        <v>0</v>
      </c>
      <c r="O1433" s="594">
        <v>19.830228145147967</v>
      </c>
      <c r="P1433" s="484"/>
      <c r="Q1433" s="484"/>
    </row>
    <row r="1434" spans="1:17">
      <c r="A1434" s="670">
        <v>1417</v>
      </c>
      <c r="B1434" s="677">
        <v>1</v>
      </c>
      <c r="C1434" s="677">
        <v>29</v>
      </c>
      <c r="D1434" s="677">
        <v>1</v>
      </c>
      <c r="E1434" s="676">
        <v>0</v>
      </c>
      <c r="F1434" s="448">
        <v>0</v>
      </c>
      <c r="G1434" s="358">
        <v>0</v>
      </c>
      <c r="H1434" s="428">
        <v>0</v>
      </c>
      <c r="I1434" s="428">
        <v>-1.43</v>
      </c>
      <c r="J1434" s="428">
        <v>19.804466470981431</v>
      </c>
      <c r="K1434" s="430">
        <v>2.27</v>
      </c>
      <c r="L1434" s="430">
        <v>5</v>
      </c>
      <c r="M1434" s="479">
        <f t="shared" si="37"/>
        <v>0</v>
      </c>
      <c r="N1434" s="594">
        <f t="shared" si="38"/>
        <v>0</v>
      </c>
      <c r="O1434" s="594">
        <v>19.745730726927103</v>
      </c>
      <c r="P1434" s="484"/>
      <c r="Q1434" s="484"/>
    </row>
    <row r="1435" spans="1:17">
      <c r="A1435" s="670">
        <v>1418</v>
      </c>
      <c r="B1435" s="677">
        <v>1</v>
      </c>
      <c r="C1435" s="677">
        <v>29</v>
      </c>
      <c r="D1435" s="677">
        <v>2</v>
      </c>
      <c r="E1435" s="676">
        <v>0</v>
      </c>
      <c r="F1435" s="448">
        <v>0</v>
      </c>
      <c r="G1435" s="358">
        <v>0</v>
      </c>
      <c r="H1435" s="428">
        <v>0</v>
      </c>
      <c r="I1435" s="428">
        <v>-1.77</v>
      </c>
      <c r="J1435" s="428">
        <v>19.672984077261383</v>
      </c>
      <c r="K1435" s="430">
        <v>2.37</v>
      </c>
      <c r="L1435" s="430">
        <v>5</v>
      </c>
      <c r="M1435" s="479">
        <f t="shared" si="37"/>
        <v>0</v>
      </c>
      <c r="N1435" s="594">
        <f t="shared" si="38"/>
        <v>0</v>
      </c>
      <c r="O1435" s="594">
        <v>19.650773253158011</v>
      </c>
      <c r="P1435" s="484"/>
      <c r="Q1435" s="484"/>
    </row>
    <row r="1436" spans="1:17">
      <c r="A1436" s="670">
        <v>1419</v>
      </c>
      <c r="B1436" s="677">
        <v>1</v>
      </c>
      <c r="C1436" s="677">
        <v>29</v>
      </c>
      <c r="D1436" s="677">
        <v>3</v>
      </c>
      <c r="E1436" s="676">
        <v>0</v>
      </c>
      <c r="F1436" s="448">
        <v>0</v>
      </c>
      <c r="G1436" s="358">
        <v>0</v>
      </c>
      <c r="H1436" s="428">
        <v>0</v>
      </c>
      <c r="I1436" s="428">
        <v>-2.4</v>
      </c>
      <c r="J1436" s="428">
        <v>19.591759570508959</v>
      </c>
      <c r="K1436" s="430">
        <v>2.08</v>
      </c>
      <c r="L1436" s="430">
        <v>5</v>
      </c>
      <c r="M1436" s="479">
        <f t="shared" si="37"/>
        <v>0</v>
      </c>
      <c r="N1436" s="594">
        <f t="shared" si="38"/>
        <v>0</v>
      </c>
      <c r="O1436" s="594">
        <v>19.584152669550615</v>
      </c>
      <c r="P1436" s="484"/>
      <c r="Q1436" s="484"/>
    </row>
    <row r="1437" spans="1:17">
      <c r="A1437" s="670">
        <v>1420</v>
      </c>
      <c r="B1437" s="677">
        <v>1</v>
      </c>
      <c r="C1437" s="677">
        <v>29</v>
      </c>
      <c r="D1437" s="677">
        <v>4</v>
      </c>
      <c r="E1437" s="676">
        <v>0</v>
      </c>
      <c r="F1437" s="448">
        <v>0</v>
      </c>
      <c r="G1437" s="358">
        <v>0</v>
      </c>
      <c r="H1437" s="428">
        <v>0</v>
      </c>
      <c r="I1437" s="428">
        <v>-3.03</v>
      </c>
      <c r="J1437" s="428">
        <v>19.527443554342423</v>
      </c>
      <c r="K1437" s="430">
        <v>1.78</v>
      </c>
      <c r="L1437" s="430">
        <v>5</v>
      </c>
      <c r="M1437" s="479">
        <f t="shared" si="37"/>
        <v>0</v>
      </c>
      <c r="N1437" s="594">
        <f t="shared" si="38"/>
        <v>0</v>
      </c>
      <c r="O1437" s="594">
        <v>19.526993728446662</v>
      </c>
      <c r="P1437" s="484"/>
      <c r="Q1437" s="484"/>
    </row>
    <row r="1438" spans="1:17">
      <c r="A1438" s="670">
        <v>1421</v>
      </c>
      <c r="B1438" s="677">
        <v>1</v>
      </c>
      <c r="C1438" s="677">
        <v>29</v>
      </c>
      <c r="D1438" s="677">
        <v>5</v>
      </c>
      <c r="E1438" s="676">
        <v>0</v>
      </c>
      <c r="F1438" s="448">
        <v>0</v>
      </c>
      <c r="G1438" s="358">
        <v>0</v>
      </c>
      <c r="H1438" s="428">
        <v>0</v>
      </c>
      <c r="I1438" s="428">
        <v>-3.66</v>
      </c>
      <c r="J1438" s="428">
        <v>19.46860311635999</v>
      </c>
      <c r="K1438" s="430">
        <v>1.49</v>
      </c>
      <c r="L1438" s="430">
        <v>5</v>
      </c>
      <c r="M1438" s="479">
        <f t="shared" si="37"/>
        <v>0</v>
      </c>
      <c r="N1438" s="594">
        <f t="shared" si="38"/>
        <v>0</v>
      </c>
      <c r="O1438" s="594">
        <v>19.472785770522346</v>
      </c>
      <c r="P1438" s="484"/>
      <c r="Q1438" s="484"/>
    </row>
    <row r="1439" spans="1:17">
      <c r="A1439" s="670">
        <v>1422</v>
      </c>
      <c r="B1439" s="677">
        <v>1</v>
      </c>
      <c r="C1439" s="677">
        <v>29</v>
      </c>
      <c r="D1439" s="677">
        <v>6</v>
      </c>
      <c r="E1439" s="676">
        <v>0</v>
      </c>
      <c r="F1439" s="448">
        <v>0</v>
      </c>
      <c r="G1439" s="358">
        <v>0</v>
      </c>
      <c r="H1439" s="428">
        <v>0</v>
      </c>
      <c r="I1439" s="428">
        <v>-3.73</v>
      </c>
      <c r="J1439" s="428">
        <v>19.417356827731336</v>
      </c>
      <c r="K1439" s="430">
        <v>1.57</v>
      </c>
      <c r="L1439" s="430">
        <v>5</v>
      </c>
      <c r="M1439" s="479">
        <f t="shared" si="37"/>
        <v>0.3</v>
      </c>
      <c r="N1439" s="594">
        <f t="shared" si="38"/>
        <v>0</v>
      </c>
      <c r="O1439" s="594">
        <v>19.425233872944702</v>
      </c>
      <c r="P1439" s="484"/>
      <c r="Q1439" s="484"/>
    </row>
    <row r="1440" spans="1:17">
      <c r="A1440" s="670">
        <v>1423</v>
      </c>
      <c r="B1440" s="677">
        <v>1</v>
      </c>
      <c r="C1440" s="677">
        <v>29</v>
      </c>
      <c r="D1440" s="677">
        <v>7</v>
      </c>
      <c r="E1440" s="676">
        <v>0</v>
      </c>
      <c r="F1440" s="448">
        <v>0</v>
      </c>
      <c r="G1440" s="358">
        <v>0</v>
      </c>
      <c r="H1440" s="428">
        <v>0</v>
      </c>
      <c r="I1440" s="428">
        <v>-3.8</v>
      </c>
      <c r="J1440" s="428">
        <v>20.071189786870722</v>
      </c>
      <c r="K1440" s="430">
        <v>1.65</v>
      </c>
      <c r="L1440" s="430">
        <v>5</v>
      </c>
      <c r="M1440" s="479">
        <f t="shared" si="37"/>
        <v>0</v>
      </c>
      <c r="N1440" s="594">
        <f t="shared" si="38"/>
        <v>0</v>
      </c>
      <c r="O1440" s="594">
        <v>20</v>
      </c>
      <c r="P1440" s="484"/>
      <c r="Q1440" s="484"/>
    </row>
    <row r="1441" spans="1:17">
      <c r="A1441" s="670">
        <v>1424</v>
      </c>
      <c r="B1441" s="677">
        <v>1</v>
      </c>
      <c r="C1441" s="677">
        <v>29</v>
      </c>
      <c r="D1441" s="677">
        <v>8</v>
      </c>
      <c r="E1441" s="676">
        <v>0</v>
      </c>
      <c r="F1441" s="448">
        <v>0</v>
      </c>
      <c r="G1441" s="358">
        <v>0</v>
      </c>
      <c r="H1441" s="428">
        <v>0</v>
      </c>
      <c r="I1441" s="428">
        <v>-3.88</v>
      </c>
      <c r="J1441" s="428">
        <v>20.269768785010587</v>
      </c>
      <c r="K1441" s="430">
        <v>1.72</v>
      </c>
      <c r="L1441" s="430">
        <v>5</v>
      </c>
      <c r="M1441" s="479">
        <f t="shared" si="37"/>
        <v>0</v>
      </c>
      <c r="N1441" s="594">
        <f t="shared" si="38"/>
        <v>0</v>
      </c>
      <c r="O1441" s="594">
        <v>20.000000000000004</v>
      </c>
      <c r="P1441" s="484"/>
      <c r="Q1441" s="484"/>
    </row>
    <row r="1442" spans="1:17">
      <c r="A1442" s="670">
        <v>1425</v>
      </c>
      <c r="B1442" s="677">
        <v>1</v>
      </c>
      <c r="C1442" s="677">
        <v>29</v>
      </c>
      <c r="D1442" s="677">
        <v>9</v>
      </c>
      <c r="E1442" s="676">
        <v>0</v>
      </c>
      <c r="F1442" s="448">
        <v>0</v>
      </c>
      <c r="G1442" s="358">
        <v>0</v>
      </c>
      <c r="H1442" s="428">
        <v>0</v>
      </c>
      <c r="I1442" s="428">
        <v>-2.96</v>
      </c>
      <c r="J1442" s="428">
        <v>20.282905080050941</v>
      </c>
      <c r="K1442" s="430">
        <v>1.83</v>
      </c>
      <c r="L1442" s="430">
        <v>5</v>
      </c>
      <c r="M1442" s="479">
        <f t="shared" si="37"/>
        <v>0</v>
      </c>
      <c r="N1442" s="594">
        <f t="shared" si="38"/>
        <v>0</v>
      </c>
      <c r="O1442" s="594">
        <v>20</v>
      </c>
      <c r="P1442" s="484"/>
      <c r="Q1442" s="484"/>
    </row>
    <row r="1443" spans="1:17">
      <c r="A1443" s="670">
        <v>1426</v>
      </c>
      <c r="B1443" s="677">
        <v>1</v>
      </c>
      <c r="C1443" s="677">
        <v>29</v>
      </c>
      <c r="D1443" s="677">
        <v>10</v>
      </c>
      <c r="E1443" s="676">
        <v>0</v>
      </c>
      <c r="F1443" s="448">
        <v>0</v>
      </c>
      <c r="G1443" s="358">
        <v>0</v>
      </c>
      <c r="H1443" s="428">
        <v>0</v>
      </c>
      <c r="I1443" s="428">
        <v>-2.04</v>
      </c>
      <c r="J1443" s="428">
        <v>20.28136225314686</v>
      </c>
      <c r="K1443" s="430">
        <v>1.94</v>
      </c>
      <c r="L1443" s="430">
        <v>5</v>
      </c>
      <c r="M1443" s="479">
        <f t="shared" si="37"/>
        <v>0</v>
      </c>
      <c r="N1443" s="594">
        <f t="shared" si="38"/>
        <v>0</v>
      </c>
      <c r="O1443" s="594">
        <v>19.999999999999996</v>
      </c>
      <c r="P1443" s="484"/>
      <c r="Q1443" s="484"/>
    </row>
    <row r="1444" spans="1:17">
      <c r="A1444" s="670">
        <v>1427</v>
      </c>
      <c r="B1444" s="677">
        <v>1</v>
      </c>
      <c r="C1444" s="677">
        <v>29</v>
      </c>
      <c r="D1444" s="677">
        <v>11</v>
      </c>
      <c r="E1444" s="676">
        <v>0</v>
      </c>
      <c r="F1444" s="448">
        <v>0</v>
      </c>
      <c r="G1444" s="358">
        <v>0</v>
      </c>
      <c r="H1444" s="428">
        <v>0</v>
      </c>
      <c r="I1444" s="428">
        <v>-1.1200000000000001</v>
      </c>
      <c r="J1444" s="428">
        <v>20.220467891196837</v>
      </c>
      <c r="K1444" s="430">
        <v>2.06</v>
      </c>
      <c r="L1444" s="430">
        <v>5</v>
      </c>
      <c r="M1444" s="479">
        <f t="shared" si="37"/>
        <v>0</v>
      </c>
      <c r="N1444" s="594">
        <f t="shared" si="38"/>
        <v>0</v>
      </c>
      <c r="O1444" s="594">
        <v>20</v>
      </c>
      <c r="P1444" s="484"/>
      <c r="Q1444" s="484"/>
    </row>
    <row r="1445" spans="1:17">
      <c r="A1445" s="670">
        <v>1428</v>
      </c>
      <c r="B1445" s="677">
        <v>1</v>
      </c>
      <c r="C1445" s="677">
        <v>29</v>
      </c>
      <c r="D1445" s="677">
        <v>12</v>
      </c>
      <c r="E1445" s="676">
        <v>0</v>
      </c>
      <c r="F1445" s="448">
        <v>0</v>
      </c>
      <c r="G1445" s="358">
        <v>0</v>
      </c>
      <c r="H1445" s="428">
        <v>0</v>
      </c>
      <c r="I1445" s="428">
        <v>0.42</v>
      </c>
      <c r="J1445" s="428">
        <v>20.201323594149869</v>
      </c>
      <c r="K1445" s="430">
        <v>2.36</v>
      </c>
      <c r="L1445" s="430">
        <v>5</v>
      </c>
      <c r="M1445" s="479">
        <f t="shared" si="37"/>
        <v>0.3</v>
      </c>
      <c r="N1445" s="594">
        <f t="shared" si="38"/>
        <v>0</v>
      </c>
      <c r="O1445" s="594">
        <v>20</v>
      </c>
      <c r="P1445" s="484"/>
      <c r="Q1445" s="484"/>
    </row>
    <row r="1446" spans="1:17">
      <c r="A1446" s="670">
        <v>1429</v>
      </c>
      <c r="B1446" s="677">
        <v>1</v>
      </c>
      <c r="C1446" s="677">
        <v>29</v>
      </c>
      <c r="D1446" s="677">
        <v>13</v>
      </c>
      <c r="E1446" s="676">
        <v>0</v>
      </c>
      <c r="F1446" s="448">
        <v>0</v>
      </c>
      <c r="G1446" s="358">
        <v>0</v>
      </c>
      <c r="H1446" s="428">
        <v>0</v>
      </c>
      <c r="I1446" s="428">
        <v>1.97</v>
      </c>
      <c r="J1446" s="428">
        <v>19.976804990889235</v>
      </c>
      <c r="K1446" s="430">
        <v>2.67</v>
      </c>
      <c r="L1446" s="430">
        <v>5</v>
      </c>
      <c r="M1446" s="479">
        <f t="shared" si="37"/>
        <v>0</v>
      </c>
      <c r="N1446" s="594">
        <f t="shared" si="38"/>
        <v>0</v>
      </c>
      <c r="O1446" s="594">
        <v>20</v>
      </c>
      <c r="P1446" s="484"/>
      <c r="Q1446" s="484"/>
    </row>
    <row r="1447" spans="1:17">
      <c r="A1447" s="670">
        <v>1430</v>
      </c>
      <c r="B1447" s="677">
        <v>1</v>
      </c>
      <c r="C1447" s="677">
        <v>29</v>
      </c>
      <c r="D1447" s="677">
        <v>14</v>
      </c>
      <c r="E1447" s="676">
        <v>0</v>
      </c>
      <c r="F1447" s="448">
        <v>0</v>
      </c>
      <c r="G1447" s="358">
        <v>0</v>
      </c>
      <c r="H1447" s="428">
        <v>0</v>
      </c>
      <c r="I1447" s="428">
        <v>3.52</v>
      </c>
      <c r="J1447" s="428">
        <v>20.104492869896205</v>
      </c>
      <c r="K1447" s="430">
        <v>2.98</v>
      </c>
      <c r="L1447" s="430">
        <v>5</v>
      </c>
      <c r="M1447" s="479">
        <f t="shared" si="37"/>
        <v>0</v>
      </c>
      <c r="N1447" s="594">
        <f t="shared" si="38"/>
        <v>0</v>
      </c>
      <c r="O1447" s="594">
        <v>20</v>
      </c>
      <c r="P1447" s="484"/>
      <c r="Q1447" s="484"/>
    </row>
    <row r="1448" spans="1:17">
      <c r="A1448" s="670">
        <v>1431</v>
      </c>
      <c r="B1448" s="677">
        <v>1</v>
      </c>
      <c r="C1448" s="677">
        <v>29</v>
      </c>
      <c r="D1448" s="677">
        <v>15</v>
      </c>
      <c r="E1448" s="676">
        <v>0</v>
      </c>
      <c r="F1448" s="448">
        <v>0</v>
      </c>
      <c r="G1448" s="358">
        <v>0</v>
      </c>
      <c r="H1448" s="428">
        <v>0</v>
      </c>
      <c r="I1448" s="428">
        <v>2.82</v>
      </c>
      <c r="J1448" s="428">
        <v>20.100906804347325</v>
      </c>
      <c r="K1448" s="430">
        <v>2.64</v>
      </c>
      <c r="L1448" s="430">
        <v>5</v>
      </c>
      <c r="M1448" s="479">
        <f t="shared" si="37"/>
        <v>0</v>
      </c>
      <c r="N1448" s="594">
        <f t="shared" si="38"/>
        <v>0</v>
      </c>
      <c r="O1448" s="594">
        <v>20.010950396297488</v>
      </c>
      <c r="P1448" s="484"/>
      <c r="Q1448" s="484"/>
    </row>
    <row r="1449" spans="1:17">
      <c r="A1449" s="670">
        <v>1432</v>
      </c>
      <c r="B1449" s="677">
        <v>1</v>
      </c>
      <c r="C1449" s="677">
        <v>29</v>
      </c>
      <c r="D1449" s="677">
        <v>16</v>
      </c>
      <c r="E1449" s="676">
        <v>0</v>
      </c>
      <c r="F1449" s="448">
        <v>0</v>
      </c>
      <c r="G1449" s="358">
        <v>0</v>
      </c>
      <c r="H1449" s="428">
        <v>0</v>
      </c>
      <c r="I1449" s="428">
        <v>2.12</v>
      </c>
      <c r="J1449" s="428">
        <v>20.10734457444023</v>
      </c>
      <c r="K1449" s="430">
        <v>2.31</v>
      </c>
      <c r="L1449" s="430">
        <v>5</v>
      </c>
      <c r="M1449" s="479">
        <f t="shared" si="37"/>
        <v>0</v>
      </c>
      <c r="N1449" s="594">
        <f t="shared" si="38"/>
        <v>0</v>
      </c>
      <c r="O1449" s="594">
        <v>20</v>
      </c>
      <c r="P1449" s="484"/>
      <c r="Q1449" s="484"/>
    </row>
    <row r="1450" spans="1:17">
      <c r="A1450" s="670">
        <v>1433</v>
      </c>
      <c r="B1450" s="677">
        <v>1</v>
      </c>
      <c r="C1450" s="677">
        <v>29</v>
      </c>
      <c r="D1450" s="677">
        <v>17</v>
      </c>
      <c r="E1450" s="676">
        <v>0</v>
      </c>
      <c r="F1450" s="448">
        <v>0</v>
      </c>
      <c r="G1450" s="358">
        <v>0</v>
      </c>
      <c r="H1450" s="428">
        <v>0</v>
      </c>
      <c r="I1450" s="428">
        <v>1.41</v>
      </c>
      <c r="J1450" s="428">
        <v>20.1248839544186</v>
      </c>
      <c r="K1450" s="430">
        <v>1.97</v>
      </c>
      <c r="L1450" s="430">
        <v>5</v>
      </c>
      <c r="M1450" s="479">
        <f t="shared" si="37"/>
        <v>0</v>
      </c>
      <c r="N1450" s="594">
        <f t="shared" si="38"/>
        <v>0</v>
      </c>
      <c r="O1450" s="594">
        <v>20.000000000000007</v>
      </c>
      <c r="P1450" s="484"/>
      <c r="Q1450" s="484"/>
    </row>
    <row r="1451" spans="1:17">
      <c r="A1451" s="670">
        <v>1434</v>
      </c>
      <c r="B1451" s="677">
        <v>1</v>
      </c>
      <c r="C1451" s="677">
        <v>29</v>
      </c>
      <c r="D1451" s="677">
        <v>18</v>
      </c>
      <c r="E1451" s="676">
        <v>0</v>
      </c>
      <c r="F1451" s="448">
        <v>0</v>
      </c>
      <c r="G1451" s="358">
        <v>0</v>
      </c>
      <c r="H1451" s="428">
        <v>0</v>
      </c>
      <c r="I1451" s="428">
        <v>-0.6</v>
      </c>
      <c r="J1451" s="428">
        <v>20.142843182480039</v>
      </c>
      <c r="K1451" s="430">
        <v>2.74</v>
      </c>
      <c r="L1451" s="430">
        <v>5</v>
      </c>
      <c r="M1451" s="479">
        <f t="shared" ref="M1451:M1505" si="39">IF(N1451=1,1,IF(OR(D1451=6,D1451=12,D1451=18),0.3,0))</f>
        <v>0.3</v>
      </c>
      <c r="N1451" s="594">
        <f t="shared" si="38"/>
        <v>0</v>
      </c>
      <c r="O1451" s="594">
        <v>20</v>
      </c>
      <c r="P1451" s="484"/>
      <c r="Q1451" s="484"/>
    </row>
    <row r="1452" spans="1:17">
      <c r="A1452" s="670">
        <v>1435</v>
      </c>
      <c r="B1452" s="677">
        <v>1</v>
      </c>
      <c r="C1452" s="677">
        <v>29</v>
      </c>
      <c r="D1452" s="677">
        <v>19</v>
      </c>
      <c r="E1452" s="676">
        <v>0</v>
      </c>
      <c r="F1452" s="448">
        <v>0</v>
      </c>
      <c r="G1452" s="358">
        <v>0</v>
      </c>
      <c r="H1452" s="428">
        <v>0</v>
      </c>
      <c r="I1452" s="428">
        <v>-2.62</v>
      </c>
      <c r="J1452" s="428">
        <v>19.916195563200279</v>
      </c>
      <c r="K1452" s="430">
        <v>3.52</v>
      </c>
      <c r="L1452" s="430">
        <v>5</v>
      </c>
      <c r="M1452" s="479">
        <f t="shared" si="39"/>
        <v>0</v>
      </c>
      <c r="N1452" s="594">
        <f t="shared" si="38"/>
        <v>0</v>
      </c>
      <c r="O1452" s="594">
        <v>20</v>
      </c>
      <c r="P1452" s="484"/>
      <c r="Q1452" s="484"/>
    </row>
    <row r="1453" spans="1:17">
      <c r="A1453" s="670">
        <v>1436</v>
      </c>
      <c r="B1453" s="677">
        <v>1</v>
      </c>
      <c r="C1453" s="677">
        <v>29</v>
      </c>
      <c r="D1453" s="677">
        <v>20</v>
      </c>
      <c r="E1453" s="676">
        <v>0</v>
      </c>
      <c r="F1453" s="448">
        <v>0</v>
      </c>
      <c r="G1453" s="358">
        <v>0</v>
      </c>
      <c r="H1453" s="428">
        <v>0</v>
      </c>
      <c r="I1453" s="428">
        <v>-4.63</v>
      </c>
      <c r="J1453" s="428">
        <v>20.122581484094411</v>
      </c>
      <c r="K1453" s="430">
        <v>4.29</v>
      </c>
      <c r="L1453" s="430">
        <v>5</v>
      </c>
      <c r="M1453" s="479">
        <f t="shared" si="39"/>
        <v>0</v>
      </c>
      <c r="N1453" s="594">
        <f t="shared" si="38"/>
        <v>0</v>
      </c>
      <c r="O1453" s="594">
        <v>19.999999999999993</v>
      </c>
      <c r="P1453" s="484"/>
      <c r="Q1453" s="484"/>
    </row>
    <row r="1454" spans="1:17">
      <c r="A1454" s="670">
        <v>1437</v>
      </c>
      <c r="B1454" s="677">
        <v>1</v>
      </c>
      <c r="C1454" s="677">
        <v>29</v>
      </c>
      <c r="D1454" s="677">
        <v>21</v>
      </c>
      <c r="E1454" s="676">
        <v>0</v>
      </c>
      <c r="F1454" s="448">
        <v>0</v>
      </c>
      <c r="G1454" s="358">
        <v>0</v>
      </c>
      <c r="H1454" s="428">
        <v>0</v>
      </c>
      <c r="I1454" s="428">
        <v>-5.25</v>
      </c>
      <c r="J1454" s="428">
        <v>20.16329011497259</v>
      </c>
      <c r="K1454" s="430">
        <v>3.97</v>
      </c>
      <c r="L1454" s="430">
        <v>5</v>
      </c>
      <c r="M1454" s="479">
        <f t="shared" si="39"/>
        <v>0</v>
      </c>
      <c r="N1454" s="594">
        <f t="shared" si="38"/>
        <v>0</v>
      </c>
      <c r="O1454" s="594">
        <v>20.000000000000007</v>
      </c>
      <c r="P1454" s="484"/>
      <c r="Q1454" s="484"/>
    </row>
    <row r="1455" spans="1:17">
      <c r="A1455" s="670">
        <v>1438</v>
      </c>
      <c r="B1455" s="677">
        <v>1</v>
      </c>
      <c r="C1455" s="677">
        <v>29</v>
      </c>
      <c r="D1455" s="677">
        <v>22</v>
      </c>
      <c r="E1455" s="676">
        <v>0</v>
      </c>
      <c r="F1455" s="448">
        <v>0</v>
      </c>
      <c r="G1455" s="358">
        <v>0</v>
      </c>
      <c r="H1455" s="428">
        <v>0</v>
      </c>
      <c r="I1455" s="428">
        <v>-5.87</v>
      </c>
      <c r="J1455" s="428">
        <v>20.188051708373262</v>
      </c>
      <c r="K1455" s="430">
        <v>3.66</v>
      </c>
      <c r="L1455" s="430">
        <v>5</v>
      </c>
      <c r="M1455" s="479">
        <f t="shared" si="39"/>
        <v>0</v>
      </c>
      <c r="N1455" s="594">
        <f t="shared" si="38"/>
        <v>0</v>
      </c>
      <c r="O1455" s="594">
        <v>20.000000000000004</v>
      </c>
      <c r="P1455" s="484"/>
      <c r="Q1455" s="484"/>
    </row>
    <row r="1456" spans="1:17">
      <c r="A1456" s="670">
        <v>1439</v>
      </c>
      <c r="B1456" s="677">
        <v>1</v>
      </c>
      <c r="C1456" s="677">
        <v>29</v>
      </c>
      <c r="D1456" s="677">
        <v>23</v>
      </c>
      <c r="E1456" s="676">
        <v>0</v>
      </c>
      <c r="F1456" s="448">
        <v>0</v>
      </c>
      <c r="G1456" s="358">
        <v>0</v>
      </c>
      <c r="H1456" s="428">
        <v>0</v>
      </c>
      <c r="I1456" s="428">
        <v>-6.49</v>
      </c>
      <c r="J1456" s="428">
        <v>20.208056160546679</v>
      </c>
      <c r="K1456" s="430">
        <v>3.34</v>
      </c>
      <c r="L1456" s="430">
        <v>5</v>
      </c>
      <c r="M1456" s="479">
        <f t="shared" si="39"/>
        <v>0</v>
      </c>
      <c r="N1456" s="594">
        <f t="shared" si="38"/>
        <v>0</v>
      </c>
      <c r="O1456" s="594">
        <v>20</v>
      </c>
      <c r="P1456" s="484"/>
      <c r="Q1456" s="484"/>
    </row>
    <row r="1457" spans="1:17">
      <c r="A1457" s="670">
        <v>1440</v>
      </c>
      <c r="B1457" s="677">
        <v>1</v>
      </c>
      <c r="C1457" s="677">
        <v>29</v>
      </c>
      <c r="D1457" s="677">
        <v>24</v>
      </c>
      <c r="E1457" s="676">
        <v>0</v>
      </c>
      <c r="F1457" s="448">
        <v>0</v>
      </c>
      <c r="G1457" s="358">
        <v>0</v>
      </c>
      <c r="H1457" s="428">
        <v>0</v>
      </c>
      <c r="I1457" s="428">
        <v>-6.88</v>
      </c>
      <c r="J1457" s="428">
        <v>19.864812005144998</v>
      </c>
      <c r="K1457" s="430">
        <v>3.71</v>
      </c>
      <c r="L1457" s="430">
        <v>5</v>
      </c>
      <c r="M1457" s="479">
        <f t="shared" si="39"/>
        <v>0</v>
      </c>
      <c r="N1457" s="594">
        <f t="shared" si="38"/>
        <v>0</v>
      </c>
      <c r="O1457" s="594">
        <v>19.776886461801382</v>
      </c>
      <c r="P1457" s="484"/>
      <c r="Q1457" s="484"/>
    </row>
    <row r="1458" spans="1:17">
      <c r="A1458" s="670">
        <v>1441</v>
      </c>
      <c r="B1458" s="677">
        <v>1</v>
      </c>
      <c r="C1458" s="677">
        <v>30</v>
      </c>
      <c r="D1458" s="677">
        <v>1</v>
      </c>
      <c r="E1458" s="676">
        <v>0</v>
      </c>
      <c r="F1458" s="448">
        <v>0</v>
      </c>
      <c r="G1458" s="358">
        <v>0</v>
      </c>
      <c r="H1458" s="428">
        <v>0</v>
      </c>
      <c r="I1458" s="428">
        <v>-7.27</v>
      </c>
      <c r="J1458" s="428">
        <v>19.707263949661122</v>
      </c>
      <c r="K1458" s="430">
        <v>4.08</v>
      </c>
      <c r="L1458" s="430">
        <v>5</v>
      </c>
      <c r="M1458" s="479">
        <f t="shared" si="39"/>
        <v>0</v>
      </c>
      <c r="N1458" s="594">
        <f t="shared" si="38"/>
        <v>0</v>
      </c>
      <c r="O1458" s="594">
        <v>19.664671352225405</v>
      </c>
      <c r="P1458" s="484"/>
      <c r="Q1458" s="484"/>
    </row>
    <row r="1459" spans="1:17">
      <c r="A1459" s="670">
        <v>1442</v>
      </c>
      <c r="B1459" s="677">
        <v>1</v>
      </c>
      <c r="C1459" s="677">
        <v>30</v>
      </c>
      <c r="D1459" s="677">
        <v>2</v>
      </c>
      <c r="E1459" s="676">
        <v>0</v>
      </c>
      <c r="F1459" s="448">
        <v>0</v>
      </c>
      <c r="G1459" s="358">
        <v>0</v>
      </c>
      <c r="H1459" s="428">
        <v>0</v>
      </c>
      <c r="I1459" s="428">
        <v>-7.66</v>
      </c>
      <c r="J1459" s="428">
        <v>19.552022519097893</v>
      </c>
      <c r="K1459" s="430">
        <v>4.46</v>
      </c>
      <c r="L1459" s="430">
        <v>5</v>
      </c>
      <c r="M1459" s="479">
        <f t="shared" si="39"/>
        <v>0</v>
      </c>
      <c r="N1459" s="594">
        <f t="shared" si="38"/>
        <v>0</v>
      </c>
      <c r="O1459" s="594">
        <v>19.550461511997199</v>
      </c>
      <c r="P1459" s="484"/>
      <c r="Q1459" s="484"/>
    </row>
    <row r="1460" spans="1:17">
      <c r="A1460" s="670">
        <v>1443</v>
      </c>
      <c r="B1460" s="677">
        <v>1</v>
      </c>
      <c r="C1460" s="677">
        <v>30</v>
      </c>
      <c r="D1460" s="677">
        <v>3</v>
      </c>
      <c r="E1460" s="676">
        <v>0</v>
      </c>
      <c r="F1460" s="448">
        <v>0</v>
      </c>
      <c r="G1460" s="358">
        <v>0</v>
      </c>
      <c r="H1460" s="428">
        <v>0</v>
      </c>
      <c r="I1460" s="428">
        <v>-7.99</v>
      </c>
      <c r="J1460" s="428">
        <v>19.456124957454488</v>
      </c>
      <c r="K1460" s="430">
        <v>4.32</v>
      </c>
      <c r="L1460" s="430">
        <v>5</v>
      </c>
      <c r="M1460" s="479">
        <f t="shared" si="39"/>
        <v>0</v>
      </c>
      <c r="N1460" s="594">
        <f t="shared" si="38"/>
        <v>0</v>
      </c>
      <c r="O1460" s="594">
        <v>19.471391835094877</v>
      </c>
      <c r="P1460" s="484"/>
      <c r="Q1460" s="484"/>
    </row>
    <row r="1461" spans="1:17">
      <c r="A1461" s="670">
        <v>1444</v>
      </c>
      <c r="B1461" s="677">
        <v>1</v>
      </c>
      <c r="C1461" s="677">
        <v>30</v>
      </c>
      <c r="D1461" s="677">
        <v>4</v>
      </c>
      <c r="E1461" s="676">
        <v>0</v>
      </c>
      <c r="F1461" s="448">
        <v>0</v>
      </c>
      <c r="G1461" s="358">
        <v>0</v>
      </c>
      <c r="H1461" s="428">
        <v>0</v>
      </c>
      <c r="I1461" s="428">
        <v>-8.31</v>
      </c>
      <c r="J1461" s="428">
        <v>19.381197956190732</v>
      </c>
      <c r="K1461" s="430">
        <v>4.1900000000000004</v>
      </c>
      <c r="L1461" s="430">
        <v>5</v>
      </c>
      <c r="M1461" s="479">
        <f t="shared" si="39"/>
        <v>0</v>
      </c>
      <c r="N1461" s="594">
        <f t="shared" si="38"/>
        <v>0</v>
      </c>
      <c r="O1461" s="594">
        <v>19.40451665505276</v>
      </c>
      <c r="P1461" s="484"/>
      <c r="Q1461" s="484"/>
    </row>
    <row r="1462" spans="1:17">
      <c r="A1462" s="670">
        <v>1445</v>
      </c>
      <c r="B1462" s="677">
        <v>1</v>
      </c>
      <c r="C1462" s="677">
        <v>30</v>
      </c>
      <c r="D1462" s="677">
        <v>5</v>
      </c>
      <c r="E1462" s="676">
        <v>0</v>
      </c>
      <c r="F1462" s="448">
        <v>0</v>
      </c>
      <c r="G1462" s="358">
        <v>0</v>
      </c>
      <c r="H1462" s="428">
        <v>0</v>
      </c>
      <c r="I1462" s="428">
        <v>-8.64</v>
      </c>
      <c r="J1462" s="428">
        <v>19.313889780704912</v>
      </c>
      <c r="K1462" s="430">
        <v>4.0599999999999996</v>
      </c>
      <c r="L1462" s="430">
        <v>5</v>
      </c>
      <c r="M1462" s="479">
        <f t="shared" si="39"/>
        <v>0</v>
      </c>
      <c r="N1462" s="594">
        <f t="shared" si="38"/>
        <v>0</v>
      </c>
      <c r="O1462" s="594">
        <v>19.342153043306951</v>
      </c>
      <c r="P1462" s="484"/>
      <c r="Q1462" s="484"/>
    </row>
    <row r="1463" spans="1:17">
      <c r="A1463" s="670">
        <v>1446</v>
      </c>
      <c r="B1463" s="677">
        <v>1</v>
      </c>
      <c r="C1463" s="677">
        <v>30</v>
      </c>
      <c r="D1463" s="677">
        <v>6</v>
      </c>
      <c r="E1463" s="676">
        <v>0</v>
      </c>
      <c r="F1463" s="448">
        <v>0</v>
      </c>
      <c r="G1463" s="358">
        <v>0</v>
      </c>
      <c r="H1463" s="428">
        <v>0</v>
      </c>
      <c r="I1463" s="428">
        <v>-8.6999999999999993</v>
      </c>
      <c r="J1463" s="428">
        <v>19.252561444367743</v>
      </c>
      <c r="K1463" s="430">
        <v>3.98</v>
      </c>
      <c r="L1463" s="430">
        <v>5</v>
      </c>
      <c r="M1463" s="479">
        <f t="shared" si="39"/>
        <v>0.3</v>
      </c>
      <c r="N1463" s="594">
        <f t="shared" si="38"/>
        <v>0</v>
      </c>
      <c r="O1463" s="594">
        <v>19.28457241728697</v>
      </c>
      <c r="P1463" s="484"/>
      <c r="Q1463" s="484"/>
    </row>
    <row r="1464" spans="1:17">
      <c r="A1464" s="670">
        <v>1447</v>
      </c>
      <c r="B1464" s="677">
        <v>1</v>
      </c>
      <c r="C1464" s="677">
        <v>30</v>
      </c>
      <c r="D1464" s="677">
        <v>7</v>
      </c>
      <c r="E1464" s="676">
        <v>0</v>
      </c>
      <c r="F1464" s="448">
        <v>0</v>
      </c>
      <c r="G1464" s="358">
        <v>0</v>
      </c>
      <c r="H1464" s="428">
        <v>0</v>
      </c>
      <c r="I1464" s="428">
        <v>-8.75</v>
      </c>
      <c r="J1464" s="428">
        <v>19.889705662904689</v>
      </c>
      <c r="K1464" s="430">
        <v>3.9</v>
      </c>
      <c r="L1464" s="430">
        <v>5</v>
      </c>
      <c r="M1464" s="479">
        <f t="shared" si="39"/>
        <v>0</v>
      </c>
      <c r="N1464" s="594">
        <f t="shared" si="38"/>
        <v>0</v>
      </c>
      <c r="O1464" s="594">
        <v>19.899544553592733</v>
      </c>
      <c r="P1464" s="484"/>
      <c r="Q1464" s="484"/>
    </row>
    <row r="1465" spans="1:17">
      <c r="A1465" s="670">
        <v>1448</v>
      </c>
      <c r="B1465" s="677">
        <v>1</v>
      </c>
      <c r="C1465" s="677">
        <v>30</v>
      </c>
      <c r="D1465" s="677">
        <v>8</v>
      </c>
      <c r="E1465" s="676">
        <v>0</v>
      </c>
      <c r="F1465" s="448">
        <v>0</v>
      </c>
      <c r="G1465" s="358">
        <v>0</v>
      </c>
      <c r="H1465" s="428">
        <v>0</v>
      </c>
      <c r="I1465" s="428">
        <v>-8.81</v>
      </c>
      <c r="J1465" s="428">
        <v>20.312087159732808</v>
      </c>
      <c r="K1465" s="430">
        <v>3.82</v>
      </c>
      <c r="L1465" s="430">
        <v>5</v>
      </c>
      <c r="M1465" s="479">
        <f t="shared" si="39"/>
        <v>0</v>
      </c>
      <c r="N1465" s="594">
        <f t="shared" si="38"/>
        <v>0</v>
      </c>
      <c r="O1465" s="594">
        <v>19.999999999999993</v>
      </c>
      <c r="P1465" s="484"/>
      <c r="Q1465" s="484"/>
    </row>
    <row r="1466" spans="1:17">
      <c r="A1466" s="670">
        <v>1449</v>
      </c>
      <c r="B1466" s="677">
        <v>1</v>
      </c>
      <c r="C1466" s="677">
        <v>30</v>
      </c>
      <c r="D1466" s="677">
        <v>9</v>
      </c>
      <c r="E1466" s="676">
        <v>0</v>
      </c>
      <c r="F1466" s="448">
        <v>0</v>
      </c>
      <c r="G1466" s="358">
        <v>0</v>
      </c>
      <c r="H1466" s="428">
        <v>0</v>
      </c>
      <c r="I1466" s="428">
        <v>-7.42</v>
      </c>
      <c r="J1466" s="428">
        <v>20.329215486814839</v>
      </c>
      <c r="K1466" s="430">
        <v>3.91</v>
      </c>
      <c r="L1466" s="430">
        <v>5</v>
      </c>
      <c r="M1466" s="479">
        <f t="shared" si="39"/>
        <v>0</v>
      </c>
      <c r="N1466" s="594">
        <f t="shared" si="38"/>
        <v>0</v>
      </c>
      <c r="O1466" s="594">
        <v>20</v>
      </c>
      <c r="P1466" s="484"/>
      <c r="Q1466" s="484"/>
    </row>
    <row r="1467" spans="1:17">
      <c r="A1467" s="670">
        <v>1450</v>
      </c>
      <c r="B1467" s="677">
        <v>1</v>
      </c>
      <c r="C1467" s="677">
        <v>30</v>
      </c>
      <c r="D1467" s="677">
        <v>10</v>
      </c>
      <c r="E1467" s="676">
        <v>0</v>
      </c>
      <c r="F1467" s="448">
        <v>0</v>
      </c>
      <c r="G1467" s="358">
        <v>0</v>
      </c>
      <c r="H1467" s="428">
        <v>0</v>
      </c>
      <c r="I1467" s="428">
        <v>-6.04</v>
      </c>
      <c r="J1467" s="428">
        <v>20.325467375891773</v>
      </c>
      <c r="K1467" s="430">
        <v>4</v>
      </c>
      <c r="L1467" s="430">
        <v>5</v>
      </c>
      <c r="M1467" s="479">
        <f t="shared" si="39"/>
        <v>0</v>
      </c>
      <c r="N1467" s="594">
        <f t="shared" si="38"/>
        <v>0</v>
      </c>
      <c r="O1467" s="594">
        <v>20</v>
      </c>
      <c r="P1467" s="484"/>
      <c r="Q1467" s="484"/>
    </row>
    <row r="1468" spans="1:17">
      <c r="A1468" s="670">
        <v>1451</v>
      </c>
      <c r="B1468" s="677">
        <v>1</v>
      </c>
      <c r="C1468" s="677">
        <v>30</v>
      </c>
      <c r="D1468" s="677">
        <v>11</v>
      </c>
      <c r="E1468" s="676">
        <v>0</v>
      </c>
      <c r="F1468" s="448">
        <v>0</v>
      </c>
      <c r="G1468" s="358">
        <v>0</v>
      </c>
      <c r="H1468" s="428">
        <v>0</v>
      </c>
      <c r="I1468" s="428">
        <v>-4.6500000000000004</v>
      </c>
      <c r="J1468" s="428">
        <v>20.265753329094281</v>
      </c>
      <c r="K1468" s="430">
        <v>4.0999999999999996</v>
      </c>
      <c r="L1468" s="430">
        <v>5</v>
      </c>
      <c r="M1468" s="479">
        <f t="shared" si="39"/>
        <v>0</v>
      </c>
      <c r="N1468" s="594">
        <f t="shared" si="38"/>
        <v>0</v>
      </c>
      <c r="O1468" s="594">
        <v>20</v>
      </c>
      <c r="P1468" s="484"/>
      <c r="Q1468" s="484"/>
    </row>
    <row r="1469" spans="1:17">
      <c r="A1469" s="670">
        <v>1452</v>
      </c>
      <c r="B1469" s="677">
        <v>1</v>
      </c>
      <c r="C1469" s="677">
        <v>30</v>
      </c>
      <c r="D1469" s="677">
        <v>12</v>
      </c>
      <c r="E1469" s="676">
        <v>0</v>
      </c>
      <c r="F1469" s="448">
        <v>0</v>
      </c>
      <c r="G1469" s="358">
        <v>0</v>
      </c>
      <c r="H1469" s="428">
        <v>0</v>
      </c>
      <c r="I1469" s="428">
        <v>-2.33</v>
      </c>
      <c r="J1469" s="428">
        <v>20.202732745287815</v>
      </c>
      <c r="K1469" s="430">
        <v>3.77</v>
      </c>
      <c r="L1469" s="430">
        <v>5</v>
      </c>
      <c r="M1469" s="479">
        <f t="shared" si="39"/>
        <v>0.3</v>
      </c>
      <c r="N1469" s="594">
        <f t="shared" si="38"/>
        <v>0</v>
      </c>
      <c r="O1469" s="594">
        <v>20</v>
      </c>
      <c r="P1469" s="484"/>
      <c r="Q1469" s="484"/>
    </row>
    <row r="1470" spans="1:17">
      <c r="A1470" s="670">
        <v>1453</v>
      </c>
      <c r="B1470" s="677">
        <v>1</v>
      </c>
      <c r="C1470" s="677">
        <v>30</v>
      </c>
      <c r="D1470" s="677">
        <v>13</v>
      </c>
      <c r="E1470" s="676">
        <v>0</v>
      </c>
      <c r="F1470" s="448">
        <v>0</v>
      </c>
      <c r="G1470" s="358">
        <v>0</v>
      </c>
      <c r="H1470" s="428">
        <v>0</v>
      </c>
      <c r="I1470" s="428">
        <v>0</v>
      </c>
      <c r="J1470" s="428">
        <v>19.885237493954939</v>
      </c>
      <c r="K1470" s="430">
        <v>3.43</v>
      </c>
      <c r="L1470" s="430">
        <v>5</v>
      </c>
      <c r="M1470" s="479">
        <f t="shared" si="39"/>
        <v>0</v>
      </c>
      <c r="N1470" s="594">
        <f t="shared" si="38"/>
        <v>0</v>
      </c>
      <c r="O1470" s="594">
        <v>20</v>
      </c>
      <c r="P1470" s="484"/>
      <c r="Q1470" s="484"/>
    </row>
    <row r="1471" spans="1:17">
      <c r="A1471" s="670">
        <v>1454</v>
      </c>
      <c r="B1471" s="677">
        <v>1</v>
      </c>
      <c r="C1471" s="677">
        <v>30</v>
      </c>
      <c r="D1471" s="677">
        <v>14</v>
      </c>
      <c r="E1471" s="676">
        <v>0</v>
      </c>
      <c r="F1471" s="448">
        <v>0</v>
      </c>
      <c r="G1471" s="358">
        <v>0</v>
      </c>
      <c r="H1471" s="428">
        <v>0</v>
      </c>
      <c r="I1471" s="428">
        <v>2.3199999999999998</v>
      </c>
      <c r="J1471" s="428">
        <v>20.145463919516519</v>
      </c>
      <c r="K1471" s="430">
        <v>3.1</v>
      </c>
      <c r="L1471" s="430">
        <v>5</v>
      </c>
      <c r="M1471" s="479">
        <f t="shared" si="39"/>
        <v>0</v>
      </c>
      <c r="N1471" s="594">
        <f t="shared" si="38"/>
        <v>0</v>
      </c>
      <c r="O1471" s="594">
        <v>20.081563996484959</v>
      </c>
      <c r="P1471" s="484"/>
      <c r="Q1471" s="484"/>
    </row>
    <row r="1472" spans="1:17">
      <c r="A1472" s="670">
        <v>1455</v>
      </c>
      <c r="B1472" s="677">
        <v>1</v>
      </c>
      <c r="C1472" s="677">
        <v>30</v>
      </c>
      <c r="D1472" s="677">
        <v>15</v>
      </c>
      <c r="E1472" s="676">
        <v>0</v>
      </c>
      <c r="F1472" s="448">
        <v>0</v>
      </c>
      <c r="G1472" s="358">
        <v>0</v>
      </c>
      <c r="H1472" s="428">
        <v>0</v>
      </c>
      <c r="I1472" s="428">
        <v>1.65</v>
      </c>
      <c r="J1472" s="428">
        <v>20.211071872864416</v>
      </c>
      <c r="K1472" s="430">
        <v>3.31</v>
      </c>
      <c r="L1472" s="430">
        <v>5</v>
      </c>
      <c r="M1472" s="479">
        <f t="shared" si="39"/>
        <v>0</v>
      </c>
      <c r="N1472" s="594">
        <f t="shared" si="38"/>
        <v>0</v>
      </c>
      <c r="O1472" s="594">
        <v>20.118272714890985</v>
      </c>
      <c r="P1472" s="484"/>
      <c r="Q1472" s="484"/>
    </row>
    <row r="1473" spans="1:17">
      <c r="A1473" s="670">
        <v>1456</v>
      </c>
      <c r="B1473" s="677">
        <v>1</v>
      </c>
      <c r="C1473" s="677">
        <v>30</v>
      </c>
      <c r="D1473" s="677">
        <v>16</v>
      </c>
      <c r="E1473" s="676">
        <v>0</v>
      </c>
      <c r="F1473" s="448">
        <v>0</v>
      </c>
      <c r="G1473" s="358">
        <v>0</v>
      </c>
      <c r="H1473" s="428">
        <v>0</v>
      </c>
      <c r="I1473" s="428">
        <v>0.98</v>
      </c>
      <c r="J1473" s="428">
        <v>20.250913331705792</v>
      </c>
      <c r="K1473" s="430">
        <v>3.51</v>
      </c>
      <c r="L1473" s="430">
        <v>5</v>
      </c>
      <c r="M1473" s="479">
        <f t="shared" si="39"/>
        <v>0</v>
      </c>
      <c r="N1473" s="594">
        <f t="shared" si="38"/>
        <v>0</v>
      </c>
      <c r="O1473" s="594">
        <v>20.150156620709964</v>
      </c>
      <c r="P1473" s="484"/>
      <c r="Q1473" s="484"/>
    </row>
    <row r="1474" spans="1:17">
      <c r="A1474" s="670">
        <v>1457</v>
      </c>
      <c r="B1474" s="677">
        <v>1</v>
      </c>
      <c r="C1474" s="677">
        <v>30</v>
      </c>
      <c r="D1474" s="677">
        <v>17</v>
      </c>
      <c r="E1474" s="676">
        <v>0</v>
      </c>
      <c r="F1474" s="448">
        <v>0</v>
      </c>
      <c r="G1474" s="358">
        <v>0</v>
      </c>
      <c r="H1474" s="428">
        <v>0</v>
      </c>
      <c r="I1474" s="428">
        <v>0.3</v>
      </c>
      <c r="J1474" s="428">
        <v>20.245001135303376</v>
      </c>
      <c r="K1474" s="430">
        <v>3.71</v>
      </c>
      <c r="L1474" s="430">
        <v>5</v>
      </c>
      <c r="M1474" s="479">
        <f t="shared" si="39"/>
        <v>0</v>
      </c>
      <c r="N1474" s="594">
        <f t="shared" si="38"/>
        <v>0</v>
      </c>
      <c r="O1474" s="594">
        <v>20.148944047814155</v>
      </c>
      <c r="P1474" s="484"/>
      <c r="Q1474" s="484"/>
    </row>
    <row r="1475" spans="1:17">
      <c r="A1475" s="670">
        <v>1458</v>
      </c>
      <c r="B1475" s="677">
        <v>1</v>
      </c>
      <c r="C1475" s="677">
        <v>30</v>
      </c>
      <c r="D1475" s="677">
        <v>18</v>
      </c>
      <c r="E1475" s="676">
        <v>0</v>
      </c>
      <c r="F1475" s="448">
        <v>0</v>
      </c>
      <c r="G1475" s="358">
        <v>0</v>
      </c>
      <c r="H1475" s="428">
        <v>0</v>
      </c>
      <c r="I1475" s="428">
        <v>-1.45</v>
      </c>
      <c r="J1475" s="428">
        <v>20.223507972355037</v>
      </c>
      <c r="K1475" s="430">
        <v>3.42</v>
      </c>
      <c r="L1475" s="430">
        <v>5</v>
      </c>
      <c r="M1475" s="479">
        <f t="shared" si="39"/>
        <v>0.3</v>
      </c>
      <c r="N1475" s="594">
        <f t="shared" si="38"/>
        <v>0</v>
      </c>
      <c r="O1475" s="594">
        <v>20.123964457023902</v>
      </c>
      <c r="P1475" s="484"/>
      <c r="Q1475" s="484"/>
    </row>
    <row r="1476" spans="1:17">
      <c r="A1476" s="670">
        <v>1459</v>
      </c>
      <c r="B1476" s="677">
        <v>1</v>
      </c>
      <c r="C1476" s="677">
        <v>30</v>
      </c>
      <c r="D1476" s="677">
        <v>19</v>
      </c>
      <c r="E1476" s="676">
        <v>0</v>
      </c>
      <c r="F1476" s="448">
        <v>0</v>
      </c>
      <c r="G1476" s="358">
        <v>0</v>
      </c>
      <c r="H1476" s="428">
        <v>0</v>
      </c>
      <c r="I1476" s="428">
        <v>-3.2</v>
      </c>
      <c r="J1476" s="428">
        <v>19.785108571536444</v>
      </c>
      <c r="K1476" s="430">
        <v>3.12</v>
      </c>
      <c r="L1476" s="430">
        <v>5</v>
      </c>
      <c r="M1476" s="479">
        <f t="shared" si="39"/>
        <v>0</v>
      </c>
      <c r="N1476" s="594">
        <f t="shared" si="38"/>
        <v>0</v>
      </c>
      <c r="O1476" s="594">
        <v>20.000000000000004</v>
      </c>
      <c r="P1476" s="484"/>
      <c r="Q1476" s="484"/>
    </row>
    <row r="1477" spans="1:17">
      <c r="A1477" s="670">
        <v>1460</v>
      </c>
      <c r="B1477" s="677">
        <v>1</v>
      </c>
      <c r="C1477" s="677">
        <v>30</v>
      </c>
      <c r="D1477" s="677">
        <v>20</v>
      </c>
      <c r="E1477" s="676">
        <v>0</v>
      </c>
      <c r="F1477" s="448">
        <v>0</v>
      </c>
      <c r="G1477" s="358">
        <v>0</v>
      </c>
      <c r="H1477" s="428">
        <v>0</v>
      </c>
      <c r="I1477" s="428">
        <v>-4.95</v>
      </c>
      <c r="J1477" s="428">
        <v>20.025252227977461</v>
      </c>
      <c r="K1477" s="430">
        <v>2.83</v>
      </c>
      <c r="L1477" s="430">
        <v>5</v>
      </c>
      <c r="M1477" s="479">
        <f t="shared" si="39"/>
        <v>0</v>
      </c>
      <c r="N1477" s="594">
        <f t="shared" si="38"/>
        <v>0</v>
      </c>
      <c r="O1477" s="594">
        <v>20</v>
      </c>
      <c r="P1477" s="484"/>
      <c r="Q1477" s="484"/>
    </row>
    <row r="1478" spans="1:17">
      <c r="A1478" s="670">
        <v>1461</v>
      </c>
      <c r="B1478" s="677">
        <v>1</v>
      </c>
      <c r="C1478" s="677">
        <v>30</v>
      </c>
      <c r="D1478" s="677">
        <v>21</v>
      </c>
      <c r="E1478" s="676">
        <v>0</v>
      </c>
      <c r="F1478" s="448">
        <v>0</v>
      </c>
      <c r="G1478" s="358">
        <v>0</v>
      </c>
      <c r="H1478" s="428">
        <v>0</v>
      </c>
      <c r="I1478" s="428">
        <v>-5.17</v>
      </c>
      <c r="J1478" s="428">
        <v>20.07708326812147</v>
      </c>
      <c r="K1478" s="430">
        <v>2.48</v>
      </c>
      <c r="L1478" s="430">
        <v>5</v>
      </c>
      <c r="M1478" s="479">
        <f t="shared" si="39"/>
        <v>0</v>
      </c>
      <c r="N1478" s="594">
        <f t="shared" si="38"/>
        <v>0</v>
      </c>
      <c r="O1478" s="594">
        <v>20.000000000000004</v>
      </c>
      <c r="P1478" s="484"/>
      <c r="Q1478" s="484"/>
    </row>
    <row r="1479" spans="1:17">
      <c r="A1479" s="670">
        <v>1462</v>
      </c>
      <c r="B1479" s="677">
        <v>1</v>
      </c>
      <c r="C1479" s="677">
        <v>30</v>
      </c>
      <c r="D1479" s="677">
        <v>22</v>
      </c>
      <c r="E1479" s="676">
        <v>0</v>
      </c>
      <c r="F1479" s="448">
        <v>0</v>
      </c>
      <c r="G1479" s="358">
        <v>0</v>
      </c>
      <c r="H1479" s="428">
        <v>0</v>
      </c>
      <c r="I1479" s="428">
        <v>-5.4</v>
      </c>
      <c r="J1479" s="428">
        <v>20.109034181423986</v>
      </c>
      <c r="K1479" s="430">
        <v>2.13</v>
      </c>
      <c r="L1479" s="430">
        <v>5</v>
      </c>
      <c r="M1479" s="479">
        <f t="shared" si="39"/>
        <v>0</v>
      </c>
      <c r="N1479" s="594">
        <f t="shared" si="38"/>
        <v>0</v>
      </c>
      <c r="O1479" s="594">
        <v>20</v>
      </c>
      <c r="P1479" s="484"/>
      <c r="Q1479" s="484"/>
    </row>
    <row r="1480" spans="1:17">
      <c r="A1480" s="670">
        <v>1463</v>
      </c>
      <c r="B1480" s="677">
        <v>1</v>
      </c>
      <c r="C1480" s="677">
        <v>30</v>
      </c>
      <c r="D1480" s="677">
        <v>23</v>
      </c>
      <c r="E1480" s="676">
        <v>0</v>
      </c>
      <c r="F1480" s="448">
        <v>0</v>
      </c>
      <c r="G1480" s="358">
        <v>0</v>
      </c>
      <c r="H1480" s="428">
        <v>0</v>
      </c>
      <c r="I1480" s="428">
        <v>-5.62</v>
      </c>
      <c r="J1480" s="428">
        <v>20.134127620757869</v>
      </c>
      <c r="K1480" s="430">
        <v>1.78</v>
      </c>
      <c r="L1480" s="430">
        <v>5</v>
      </c>
      <c r="M1480" s="479">
        <f t="shared" si="39"/>
        <v>0</v>
      </c>
      <c r="N1480" s="594">
        <f t="shared" si="38"/>
        <v>0</v>
      </c>
      <c r="O1480" s="594">
        <v>20.000000000000004</v>
      </c>
      <c r="P1480" s="484"/>
      <c r="Q1480" s="484"/>
    </row>
    <row r="1481" spans="1:17">
      <c r="A1481" s="670">
        <v>1464</v>
      </c>
      <c r="B1481" s="677">
        <v>1</v>
      </c>
      <c r="C1481" s="677">
        <v>30</v>
      </c>
      <c r="D1481" s="677">
        <v>24</v>
      </c>
      <c r="E1481" s="676">
        <v>0</v>
      </c>
      <c r="F1481" s="448">
        <v>0</v>
      </c>
      <c r="G1481" s="358">
        <v>0</v>
      </c>
      <c r="H1481" s="428">
        <v>0</v>
      </c>
      <c r="I1481" s="428">
        <v>-5.07</v>
      </c>
      <c r="J1481" s="428">
        <v>19.921230893565749</v>
      </c>
      <c r="K1481" s="430">
        <v>1.74</v>
      </c>
      <c r="L1481" s="430">
        <v>5</v>
      </c>
      <c r="M1481" s="479">
        <f t="shared" si="39"/>
        <v>0</v>
      </c>
      <c r="N1481" s="594">
        <f t="shared" si="38"/>
        <v>0</v>
      </c>
      <c r="O1481" s="594">
        <v>19.857736259381905</v>
      </c>
      <c r="P1481" s="484"/>
      <c r="Q1481" s="484"/>
    </row>
    <row r="1482" spans="1:17">
      <c r="A1482" s="670">
        <v>1465</v>
      </c>
      <c r="B1482" s="677">
        <v>1</v>
      </c>
      <c r="C1482" s="677">
        <v>31</v>
      </c>
      <c r="D1482" s="677">
        <v>1</v>
      </c>
      <c r="E1482" s="676">
        <v>0</v>
      </c>
      <c r="F1482" s="448">
        <v>0</v>
      </c>
      <c r="G1482" s="358">
        <v>0</v>
      </c>
      <c r="H1482" s="428">
        <v>0</v>
      </c>
      <c r="I1482" s="428">
        <v>-4.5199999999999996</v>
      </c>
      <c r="J1482" s="428">
        <v>19.821487768331515</v>
      </c>
      <c r="K1482" s="430">
        <v>1.7</v>
      </c>
      <c r="L1482" s="430">
        <v>5</v>
      </c>
      <c r="M1482" s="479">
        <f t="shared" si="39"/>
        <v>0</v>
      </c>
      <c r="N1482" s="594">
        <f t="shared" si="38"/>
        <v>0</v>
      </c>
      <c r="O1482" s="594">
        <v>19.784225398740652</v>
      </c>
      <c r="P1482" s="484"/>
      <c r="Q1482" s="484"/>
    </row>
    <row r="1483" spans="1:17">
      <c r="A1483" s="670">
        <v>1466</v>
      </c>
      <c r="B1483" s="677">
        <v>1</v>
      </c>
      <c r="C1483" s="677">
        <v>31</v>
      </c>
      <c r="D1483" s="677">
        <v>2</v>
      </c>
      <c r="E1483" s="676">
        <v>0</v>
      </c>
      <c r="F1483" s="448">
        <v>0</v>
      </c>
      <c r="G1483" s="358">
        <v>0</v>
      </c>
      <c r="H1483" s="428">
        <v>0</v>
      </c>
      <c r="I1483" s="428">
        <v>-3.97</v>
      </c>
      <c r="J1483" s="428">
        <v>19.701225648316324</v>
      </c>
      <c r="K1483" s="430">
        <v>1.66</v>
      </c>
      <c r="L1483" s="430">
        <v>5</v>
      </c>
      <c r="M1483" s="479">
        <f t="shared" si="39"/>
        <v>0</v>
      </c>
      <c r="N1483" s="594">
        <f t="shared" si="38"/>
        <v>0</v>
      </c>
      <c r="O1483" s="594">
        <v>19.696769548726365</v>
      </c>
      <c r="P1483" s="484"/>
      <c r="Q1483" s="484"/>
    </row>
    <row r="1484" spans="1:17">
      <c r="A1484" s="670">
        <v>1467</v>
      </c>
      <c r="B1484" s="677">
        <v>1</v>
      </c>
      <c r="C1484" s="677">
        <v>31</v>
      </c>
      <c r="D1484" s="677">
        <v>3</v>
      </c>
      <c r="E1484" s="676">
        <v>0</v>
      </c>
      <c r="F1484" s="448">
        <v>0</v>
      </c>
      <c r="G1484" s="358">
        <v>0</v>
      </c>
      <c r="H1484" s="428">
        <v>0</v>
      </c>
      <c r="I1484" s="428">
        <v>-3.78</v>
      </c>
      <c r="J1484" s="428">
        <v>19.629677685818322</v>
      </c>
      <c r="K1484" s="430">
        <v>1.3</v>
      </c>
      <c r="L1484" s="430">
        <v>5</v>
      </c>
      <c r="M1484" s="479">
        <f t="shared" si="39"/>
        <v>0</v>
      </c>
      <c r="N1484" s="594">
        <f t="shared" si="38"/>
        <v>0</v>
      </c>
      <c r="O1484" s="594">
        <v>19.637364023705697</v>
      </c>
      <c r="P1484" s="484"/>
      <c r="Q1484" s="484"/>
    </row>
    <row r="1485" spans="1:17">
      <c r="A1485" s="670">
        <v>1468</v>
      </c>
      <c r="B1485" s="677">
        <v>1</v>
      </c>
      <c r="C1485" s="677">
        <v>31</v>
      </c>
      <c r="D1485" s="677">
        <v>4</v>
      </c>
      <c r="E1485" s="676">
        <v>0</v>
      </c>
      <c r="F1485" s="448">
        <v>0</v>
      </c>
      <c r="G1485" s="358">
        <v>0</v>
      </c>
      <c r="H1485" s="428">
        <v>0</v>
      </c>
      <c r="I1485" s="428">
        <v>-3.6</v>
      </c>
      <c r="J1485" s="428">
        <v>19.576106260807844</v>
      </c>
      <c r="K1485" s="430">
        <v>0.95</v>
      </c>
      <c r="L1485" s="430">
        <v>5</v>
      </c>
      <c r="M1485" s="479">
        <f t="shared" si="39"/>
        <v>0</v>
      </c>
      <c r="N1485" s="594">
        <f t="shared" si="38"/>
        <v>0</v>
      </c>
      <c r="O1485" s="594">
        <v>19.588797057773789</v>
      </c>
      <c r="P1485" s="484"/>
      <c r="Q1485" s="484"/>
    </row>
    <row r="1486" spans="1:17">
      <c r="A1486" s="670">
        <v>1469</v>
      </c>
      <c r="B1486" s="677">
        <v>1</v>
      </c>
      <c r="C1486" s="677">
        <v>31</v>
      </c>
      <c r="D1486" s="677">
        <v>5</v>
      </c>
      <c r="E1486" s="676">
        <v>0</v>
      </c>
      <c r="F1486" s="448">
        <v>0</v>
      </c>
      <c r="G1486" s="358">
        <v>0</v>
      </c>
      <c r="H1486" s="428">
        <v>0</v>
      </c>
      <c r="I1486" s="428">
        <v>-3.41</v>
      </c>
      <c r="J1486" s="428">
        <v>19.530095432076525</v>
      </c>
      <c r="K1486" s="430">
        <v>0.59</v>
      </c>
      <c r="L1486" s="430">
        <v>5</v>
      </c>
      <c r="M1486" s="479">
        <f t="shared" si="39"/>
        <v>0</v>
      </c>
      <c r="N1486" s="594">
        <f t="shared" si="38"/>
        <v>0</v>
      </c>
      <c r="O1486" s="594">
        <v>19.545201344634783</v>
      </c>
      <c r="P1486" s="484"/>
      <c r="Q1486" s="484"/>
    </row>
    <row r="1487" spans="1:17">
      <c r="A1487" s="670">
        <v>1470</v>
      </c>
      <c r="B1487" s="677">
        <v>1</v>
      </c>
      <c r="C1487" s="677">
        <v>31</v>
      </c>
      <c r="D1487" s="677">
        <v>6</v>
      </c>
      <c r="E1487" s="676">
        <v>0</v>
      </c>
      <c r="F1487" s="448">
        <v>0</v>
      </c>
      <c r="G1487" s="358">
        <v>0</v>
      </c>
      <c r="H1487" s="428">
        <v>0</v>
      </c>
      <c r="I1487" s="428">
        <v>-3.44</v>
      </c>
      <c r="J1487" s="428">
        <v>19.485450508222176</v>
      </c>
      <c r="K1487" s="430">
        <v>1.01</v>
      </c>
      <c r="L1487" s="430">
        <v>5</v>
      </c>
      <c r="M1487" s="479">
        <f t="shared" si="39"/>
        <v>0.3</v>
      </c>
      <c r="N1487" s="594">
        <f t="shared" si="38"/>
        <v>0</v>
      </c>
      <c r="O1487" s="594">
        <v>19.501946293153637</v>
      </c>
      <c r="P1487" s="484"/>
      <c r="Q1487" s="484"/>
    </row>
    <row r="1488" spans="1:17">
      <c r="A1488" s="670">
        <v>1471</v>
      </c>
      <c r="B1488" s="677">
        <v>1</v>
      </c>
      <c r="C1488" s="677">
        <v>31</v>
      </c>
      <c r="D1488" s="677">
        <v>7</v>
      </c>
      <c r="E1488" s="676">
        <v>0</v>
      </c>
      <c r="F1488" s="448">
        <v>0</v>
      </c>
      <c r="G1488" s="358">
        <v>0</v>
      </c>
      <c r="H1488" s="428">
        <v>0</v>
      </c>
      <c r="I1488" s="428">
        <v>-3.46</v>
      </c>
      <c r="J1488" s="428">
        <v>20.021526044277568</v>
      </c>
      <c r="K1488" s="430">
        <v>1.42</v>
      </c>
      <c r="L1488" s="430">
        <v>5</v>
      </c>
      <c r="M1488" s="479">
        <f t="shared" si="39"/>
        <v>0</v>
      </c>
      <c r="N1488" s="594">
        <f t="shared" si="38"/>
        <v>0</v>
      </c>
      <c r="O1488" s="594">
        <v>20</v>
      </c>
      <c r="P1488" s="484"/>
      <c r="Q1488" s="484"/>
    </row>
    <row r="1489" spans="1:17">
      <c r="A1489" s="670">
        <v>1472</v>
      </c>
      <c r="B1489" s="677">
        <v>1</v>
      </c>
      <c r="C1489" s="677">
        <v>31</v>
      </c>
      <c r="D1489" s="677">
        <v>8</v>
      </c>
      <c r="E1489" s="676">
        <v>0</v>
      </c>
      <c r="F1489" s="448">
        <v>0</v>
      </c>
      <c r="G1489" s="358">
        <v>0</v>
      </c>
      <c r="H1489" s="428">
        <v>0</v>
      </c>
      <c r="I1489" s="428">
        <v>-3.49</v>
      </c>
      <c r="J1489" s="428">
        <v>20.218279458062536</v>
      </c>
      <c r="K1489" s="430">
        <v>1.83</v>
      </c>
      <c r="L1489" s="430">
        <v>5</v>
      </c>
      <c r="M1489" s="479">
        <f t="shared" si="39"/>
        <v>0</v>
      </c>
      <c r="N1489" s="594">
        <f t="shared" si="38"/>
        <v>0</v>
      </c>
      <c r="O1489" s="594">
        <v>20</v>
      </c>
      <c r="P1489" s="484"/>
      <c r="Q1489" s="484"/>
    </row>
    <row r="1490" spans="1:17">
      <c r="A1490" s="670">
        <v>1473</v>
      </c>
      <c r="B1490" s="677">
        <v>1</v>
      </c>
      <c r="C1490" s="677">
        <v>31</v>
      </c>
      <c r="D1490" s="677">
        <v>9</v>
      </c>
      <c r="E1490" s="676">
        <v>0</v>
      </c>
      <c r="F1490" s="448">
        <v>0</v>
      </c>
      <c r="G1490" s="358">
        <v>0</v>
      </c>
      <c r="H1490" s="428">
        <v>0</v>
      </c>
      <c r="I1490" s="428">
        <v>-2.76</v>
      </c>
      <c r="J1490" s="428">
        <v>20.235719604844245</v>
      </c>
      <c r="K1490" s="430">
        <v>2.0099999999999998</v>
      </c>
      <c r="L1490" s="430">
        <v>5</v>
      </c>
      <c r="M1490" s="479">
        <f t="shared" si="39"/>
        <v>0</v>
      </c>
      <c r="N1490" s="594">
        <f t="shared" si="38"/>
        <v>0</v>
      </c>
      <c r="O1490" s="594">
        <v>20</v>
      </c>
      <c r="P1490" s="484"/>
      <c r="Q1490" s="484"/>
    </row>
    <row r="1491" spans="1:17">
      <c r="A1491" s="670">
        <v>1474</v>
      </c>
      <c r="B1491" s="677">
        <v>1</v>
      </c>
      <c r="C1491" s="677">
        <v>31</v>
      </c>
      <c r="D1491" s="677">
        <v>10</v>
      </c>
      <c r="E1491" s="676">
        <v>0</v>
      </c>
      <c r="F1491" s="448">
        <v>0</v>
      </c>
      <c r="G1491" s="358">
        <v>0</v>
      </c>
      <c r="H1491" s="428">
        <v>0</v>
      </c>
      <c r="I1491" s="428">
        <v>-2.0299999999999998</v>
      </c>
      <c r="J1491" s="428">
        <v>20.238507167506487</v>
      </c>
      <c r="K1491" s="430">
        <v>2.19</v>
      </c>
      <c r="L1491" s="430">
        <v>5</v>
      </c>
      <c r="M1491" s="479">
        <f t="shared" si="39"/>
        <v>0</v>
      </c>
      <c r="N1491" s="594">
        <f t="shared" ref="N1491:N1554" si="40">+IF((O1490-I1490)&gt;$O$8,1,0)*IF(I1490&gt;$O$9,1,0)*IF(O1490&gt;($O$11-$O$10),1,0)</f>
        <v>0</v>
      </c>
      <c r="O1491" s="594">
        <v>20.000000000000004</v>
      </c>
      <c r="P1491" s="484"/>
      <c r="Q1491" s="484"/>
    </row>
    <row r="1492" spans="1:17">
      <c r="A1492" s="670">
        <v>1475</v>
      </c>
      <c r="B1492" s="677">
        <v>1</v>
      </c>
      <c r="C1492" s="677">
        <v>31</v>
      </c>
      <c r="D1492" s="677">
        <v>11</v>
      </c>
      <c r="E1492" s="676">
        <v>0</v>
      </c>
      <c r="F1492" s="448">
        <v>0</v>
      </c>
      <c r="G1492" s="358">
        <v>0</v>
      </c>
      <c r="H1492" s="428">
        <v>0</v>
      </c>
      <c r="I1492" s="428">
        <v>-1.3</v>
      </c>
      <c r="J1492" s="428">
        <v>20.194059086548737</v>
      </c>
      <c r="K1492" s="430">
        <v>2.37</v>
      </c>
      <c r="L1492" s="430">
        <v>5</v>
      </c>
      <c r="M1492" s="479">
        <f t="shared" si="39"/>
        <v>0</v>
      </c>
      <c r="N1492" s="594">
        <f t="shared" si="40"/>
        <v>0</v>
      </c>
      <c r="O1492" s="594">
        <v>20</v>
      </c>
      <c r="P1492" s="484"/>
      <c r="Q1492" s="484"/>
    </row>
    <row r="1493" spans="1:17">
      <c r="A1493" s="670">
        <v>1476</v>
      </c>
      <c r="B1493" s="677">
        <v>1</v>
      </c>
      <c r="C1493" s="677">
        <v>31</v>
      </c>
      <c r="D1493" s="677">
        <v>12</v>
      </c>
      <c r="E1493" s="676">
        <v>0</v>
      </c>
      <c r="F1493" s="448">
        <v>0</v>
      </c>
      <c r="G1493" s="358">
        <v>0</v>
      </c>
      <c r="H1493" s="428">
        <v>0</v>
      </c>
      <c r="I1493" s="428">
        <v>0.17</v>
      </c>
      <c r="J1493" s="428">
        <v>20.140967549821358</v>
      </c>
      <c r="K1493" s="430">
        <v>2.35</v>
      </c>
      <c r="L1493" s="430">
        <v>5</v>
      </c>
      <c r="M1493" s="479">
        <f t="shared" si="39"/>
        <v>0.3</v>
      </c>
      <c r="N1493" s="594">
        <f t="shared" si="40"/>
        <v>0</v>
      </c>
      <c r="O1493" s="594">
        <v>19.999999999999996</v>
      </c>
      <c r="P1493" s="484"/>
      <c r="Q1493" s="484"/>
    </row>
    <row r="1494" spans="1:17">
      <c r="A1494" s="670">
        <v>1477</v>
      </c>
      <c r="B1494" s="677">
        <v>1</v>
      </c>
      <c r="C1494" s="677">
        <v>31</v>
      </c>
      <c r="D1494" s="677">
        <v>13</v>
      </c>
      <c r="E1494" s="676">
        <v>0</v>
      </c>
      <c r="F1494" s="448">
        <v>0</v>
      </c>
      <c r="G1494" s="358">
        <v>0</v>
      </c>
      <c r="H1494" s="428">
        <v>0</v>
      </c>
      <c r="I1494" s="428">
        <v>1.64</v>
      </c>
      <c r="J1494" s="428">
        <v>19.883746501774478</v>
      </c>
      <c r="K1494" s="430">
        <v>2.33</v>
      </c>
      <c r="L1494" s="430">
        <v>5</v>
      </c>
      <c r="M1494" s="479">
        <f t="shared" si="39"/>
        <v>0</v>
      </c>
      <c r="N1494" s="594">
        <f t="shared" si="40"/>
        <v>0</v>
      </c>
      <c r="O1494" s="594">
        <v>20</v>
      </c>
      <c r="P1494" s="484"/>
      <c r="Q1494" s="484"/>
    </row>
    <row r="1495" spans="1:17">
      <c r="A1495" s="670">
        <v>1478</v>
      </c>
      <c r="B1495" s="677">
        <v>1</v>
      </c>
      <c r="C1495" s="677">
        <v>31</v>
      </c>
      <c r="D1495" s="677">
        <v>14</v>
      </c>
      <c r="E1495" s="676">
        <v>0</v>
      </c>
      <c r="F1495" s="448">
        <v>0</v>
      </c>
      <c r="G1495" s="358">
        <v>0</v>
      </c>
      <c r="H1495" s="428">
        <v>0</v>
      </c>
      <c r="I1495" s="428">
        <v>3.11</v>
      </c>
      <c r="J1495" s="428">
        <v>20.166825515035715</v>
      </c>
      <c r="K1495" s="430">
        <v>2.2999999999999998</v>
      </c>
      <c r="L1495" s="430">
        <v>5</v>
      </c>
      <c r="M1495" s="479">
        <f t="shared" si="39"/>
        <v>0</v>
      </c>
      <c r="N1495" s="594">
        <f t="shared" si="40"/>
        <v>0</v>
      </c>
      <c r="O1495" s="594">
        <v>20.110039018206113</v>
      </c>
      <c r="P1495" s="484"/>
      <c r="Q1495" s="484"/>
    </row>
    <row r="1496" spans="1:17">
      <c r="A1496" s="670">
        <v>1479</v>
      </c>
      <c r="B1496" s="677">
        <v>1</v>
      </c>
      <c r="C1496" s="677">
        <v>31</v>
      </c>
      <c r="D1496" s="677">
        <v>15</v>
      </c>
      <c r="E1496" s="676">
        <v>0</v>
      </c>
      <c r="F1496" s="448">
        <v>0</v>
      </c>
      <c r="G1496" s="358">
        <v>0</v>
      </c>
      <c r="H1496" s="428">
        <v>0</v>
      </c>
      <c r="I1496" s="428">
        <v>2.73</v>
      </c>
      <c r="J1496" s="428">
        <v>20.221660312227957</v>
      </c>
      <c r="K1496" s="430">
        <v>2.2999999999999998</v>
      </c>
      <c r="L1496" s="430">
        <v>5</v>
      </c>
      <c r="M1496" s="479">
        <f t="shared" si="39"/>
        <v>0</v>
      </c>
      <c r="N1496" s="594">
        <f t="shared" si="40"/>
        <v>0</v>
      </c>
      <c r="O1496" s="594">
        <v>20.138007996672506</v>
      </c>
      <c r="P1496" s="484"/>
      <c r="Q1496" s="484"/>
    </row>
    <row r="1497" spans="1:17">
      <c r="A1497" s="670">
        <v>1480</v>
      </c>
      <c r="B1497" s="677">
        <v>1</v>
      </c>
      <c r="C1497" s="677">
        <v>31</v>
      </c>
      <c r="D1497" s="677">
        <v>16</v>
      </c>
      <c r="E1497" s="676">
        <v>0</v>
      </c>
      <c r="F1497" s="448">
        <v>0</v>
      </c>
      <c r="G1497" s="358">
        <v>0</v>
      </c>
      <c r="H1497" s="428">
        <v>0</v>
      </c>
      <c r="I1497" s="428">
        <v>2.36</v>
      </c>
      <c r="J1497" s="428">
        <v>20.235314180510287</v>
      </c>
      <c r="K1497" s="430">
        <v>2.2999999999999998</v>
      </c>
      <c r="L1497" s="430">
        <v>5</v>
      </c>
      <c r="M1497" s="479">
        <f t="shared" si="39"/>
        <v>0</v>
      </c>
      <c r="N1497" s="594">
        <f t="shared" si="40"/>
        <v>0</v>
      </c>
      <c r="O1497" s="594">
        <v>20.149345710293137</v>
      </c>
      <c r="P1497" s="484"/>
      <c r="Q1497" s="484"/>
    </row>
    <row r="1498" spans="1:17">
      <c r="A1498" s="670">
        <v>1481</v>
      </c>
      <c r="B1498" s="677">
        <v>1</v>
      </c>
      <c r="C1498" s="677">
        <v>31</v>
      </c>
      <c r="D1498" s="677">
        <v>17</v>
      </c>
      <c r="E1498" s="676">
        <v>0</v>
      </c>
      <c r="F1498" s="448">
        <v>0</v>
      </c>
      <c r="G1498" s="358">
        <v>0</v>
      </c>
      <c r="H1498" s="428">
        <v>0</v>
      </c>
      <c r="I1498" s="428">
        <v>1.98</v>
      </c>
      <c r="J1498" s="428">
        <v>20.155808011009533</v>
      </c>
      <c r="K1498" s="430">
        <v>2.2999999999999998</v>
      </c>
      <c r="L1498" s="430">
        <v>5</v>
      </c>
      <c r="M1498" s="479">
        <f t="shared" si="39"/>
        <v>0</v>
      </c>
      <c r="N1498" s="594">
        <f t="shared" si="40"/>
        <v>0</v>
      </c>
      <c r="O1498" s="594">
        <v>20.090018106524461</v>
      </c>
      <c r="P1498" s="484"/>
      <c r="Q1498" s="484"/>
    </row>
    <row r="1499" spans="1:17">
      <c r="A1499" s="670">
        <v>1482</v>
      </c>
      <c r="B1499" s="677">
        <v>1</v>
      </c>
      <c r="C1499" s="677">
        <v>31</v>
      </c>
      <c r="D1499" s="677">
        <v>18</v>
      </c>
      <c r="E1499" s="676">
        <v>0</v>
      </c>
      <c r="F1499" s="448">
        <v>0</v>
      </c>
      <c r="G1499" s="358">
        <v>0</v>
      </c>
      <c r="H1499" s="428">
        <v>0</v>
      </c>
      <c r="I1499" s="428">
        <v>0.35</v>
      </c>
      <c r="J1499" s="428">
        <v>20.269522694354251</v>
      </c>
      <c r="K1499" s="430">
        <v>2.2799999999999998</v>
      </c>
      <c r="L1499" s="430">
        <v>5</v>
      </c>
      <c r="M1499" s="479">
        <f t="shared" si="39"/>
        <v>0.3</v>
      </c>
      <c r="N1499" s="594">
        <f t="shared" si="40"/>
        <v>0</v>
      </c>
      <c r="O1499" s="594">
        <v>20.168484230172162</v>
      </c>
      <c r="P1499" s="484"/>
      <c r="Q1499" s="484"/>
    </row>
    <row r="1500" spans="1:17">
      <c r="A1500" s="670">
        <v>1483</v>
      </c>
      <c r="B1500" s="677">
        <v>1</v>
      </c>
      <c r="C1500" s="677">
        <v>31</v>
      </c>
      <c r="D1500" s="677">
        <v>19</v>
      </c>
      <c r="E1500" s="676">
        <v>0</v>
      </c>
      <c r="F1500" s="448">
        <v>0</v>
      </c>
      <c r="G1500" s="358">
        <v>0</v>
      </c>
      <c r="H1500" s="428">
        <v>0</v>
      </c>
      <c r="I1500" s="428">
        <v>-3.72</v>
      </c>
      <c r="J1500" s="428">
        <v>19.808934947924474</v>
      </c>
      <c r="K1500" s="430">
        <v>1.82</v>
      </c>
      <c r="L1500" s="430">
        <v>5</v>
      </c>
      <c r="M1500" s="479">
        <f t="shared" si="39"/>
        <v>0</v>
      </c>
      <c r="N1500" s="594">
        <f t="shared" si="40"/>
        <v>0</v>
      </c>
      <c r="O1500" s="594">
        <v>20</v>
      </c>
      <c r="P1500" s="484"/>
      <c r="Q1500" s="484"/>
    </row>
    <row r="1501" spans="1:17">
      <c r="A1501" s="670">
        <v>1484</v>
      </c>
      <c r="B1501" s="677">
        <v>1</v>
      </c>
      <c r="C1501" s="677">
        <v>31</v>
      </c>
      <c r="D1501" s="677">
        <v>20</v>
      </c>
      <c r="E1501" s="676">
        <v>0</v>
      </c>
      <c r="F1501" s="448">
        <v>0</v>
      </c>
      <c r="G1501" s="358">
        <v>0</v>
      </c>
      <c r="H1501" s="428">
        <v>0</v>
      </c>
      <c r="I1501" s="428">
        <v>-3.64</v>
      </c>
      <c r="J1501" s="428">
        <v>20.017704404882302</v>
      </c>
      <c r="K1501" s="430">
        <v>1.92</v>
      </c>
      <c r="L1501" s="430">
        <v>5</v>
      </c>
      <c r="M1501" s="479">
        <f t="shared" si="39"/>
        <v>0</v>
      </c>
      <c r="N1501" s="594">
        <f t="shared" si="40"/>
        <v>0</v>
      </c>
      <c r="O1501" s="594">
        <v>19.999999999999993</v>
      </c>
      <c r="P1501" s="484"/>
      <c r="Q1501" s="484"/>
    </row>
    <row r="1502" spans="1:17">
      <c r="A1502" s="670">
        <v>1485</v>
      </c>
      <c r="B1502" s="677">
        <v>1</v>
      </c>
      <c r="C1502" s="677">
        <v>31</v>
      </c>
      <c r="D1502" s="677">
        <v>21</v>
      </c>
      <c r="E1502" s="676">
        <v>0</v>
      </c>
      <c r="F1502" s="448">
        <v>0</v>
      </c>
      <c r="G1502" s="358">
        <v>0</v>
      </c>
      <c r="H1502" s="428">
        <v>0</v>
      </c>
      <c r="I1502" s="428">
        <v>-3.56</v>
      </c>
      <c r="J1502" s="428">
        <v>20.064502531180906</v>
      </c>
      <c r="K1502" s="430">
        <v>2.02</v>
      </c>
      <c r="L1502" s="430">
        <v>5</v>
      </c>
      <c r="M1502" s="479">
        <f t="shared" si="39"/>
        <v>0</v>
      </c>
      <c r="N1502" s="594">
        <f t="shared" si="40"/>
        <v>0</v>
      </c>
      <c r="O1502" s="594">
        <v>20</v>
      </c>
      <c r="P1502" s="484"/>
      <c r="Q1502" s="484"/>
    </row>
    <row r="1503" spans="1:17">
      <c r="A1503" s="670">
        <v>1486</v>
      </c>
      <c r="B1503" s="677">
        <v>1</v>
      </c>
      <c r="C1503" s="677">
        <v>31</v>
      </c>
      <c r="D1503" s="677">
        <v>22</v>
      </c>
      <c r="E1503" s="676">
        <v>0</v>
      </c>
      <c r="F1503" s="448">
        <v>0</v>
      </c>
      <c r="G1503" s="358">
        <v>0</v>
      </c>
      <c r="H1503" s="428">
        <v>0</v>
      </c>
      <c r="I1503" s="428">
        <v>-3.48</v>
      </c>
      <c r="J1503" s="428">
        <v>20.092985085968532</v>
      </c>
      <c r="K1503" s="430">
        <v>2.12</v>
      </c>
      <c r="L1503" s="430">
        <v>5</v>
      </c>
      <c r="M1503" s="479">
        <f t="shared" si="39"/>
        <v>0</v>
      </c>
      <c r="N1503" s="594">
        <f t="shared" si="40"/>
        <v>0</v>
      </c>
      <c r="O1503" s="594">
        <v>20</v>
      </c>
      <c r="P1503" s="484"/>
      <c r="Q1503" s="484"/>
    </row>
    <row r="1504" spans="1:17">
      <c r="A1504" s="670">
        <v>1487</v>
      </c>
      <c r="B1504" s="677">
        <v>1</v>
      </c>
      <c r="C1504" s="677">
        <v>31</v>
      </c>
      <c r="D1504" s="677">
        <v>23</v>
      </c>
      <c r="E1504" s="676">
        <v>0</v>
      </c>
      <c r="F1504" s="448">
        <v>0</v>
      </c>
      <c r="G1504" s="358">
        <v>0</v>
      </c>
      <c r="H1504" s="428">
        <v>0</v>
      </c>
      <c r="I1504" s="428">
        <v>-3.39</v>
      </c>
      <c r="J1504" s="428">
        <v>20.114933735472391</v>
      </c>
      <c r="K1504" s="430">
        <v>2.2200000000000002</v>
      </c>
      <c r="L1504" s="430">
        <v>5</v>
      </c>
      <c r="M1504" s="479">
        <f t="shared" si="39"/>
        <v>0</v>
      </c>
      <c r="N1504" s="594">
        <f t="shared" si="40"/>
        <v>0</v>
      </c>
      <c r="O1504" s="594">
        <v>20.000000000000004</v>
      </c>
      <c r="P1504" s="484"/>
      <c r="Q1504" s="484"/>
    </row>
    <row r="1505" spans="1:17">
      <c r="A1505" s="670">
        <v>1488</v>
      </c>
      <c r="B1505" s="677">
        <v>1</v>
      </c>
      <c r="C1505" s="677">
        <v>31</v>
      </c>
      <c r="D1505" s="677">
        <v>24</v>
      </c>
      <c r="E1505" s="676">
        <v>0</v>
      </c>
      <c r="F1505" s="448">
        <v>0</v>
      </c>
      <c r="G1505" s="358">
        <v>0</v>
      </c>
      <c r="H1505" s="428">
        <v>0</v>
      </c>
      <c r="I1505" s="428">
        <v>-3.31</v>
      </c>
      <c r="J1505" s="428">
        <v>19.944081188971332</v>
      </c>
      <c r="K1505" s="430">
        <v>2.3199999999999998</v>
      </c>
      <c r="L1505" s="430">
        <v>5</v>
      </c>
      <c r="M1505" s="479">
        <f t="shared" si="39"/>
        <v>0</v>
      </c>
      <c r="N1505" s="594">
        <f t="shared" si="40"/>
        <v>0</v>
      </c>
      <c r="O1505" s="594">
        <v>19.882627948684188</v>
      </c>
      <c r="P1505" s="484"/>
      <c r="Q1505" s="484"/>
    </row>
    <row r="1506" spans="1:17">
      <c r="A1506" s="670">
        <v>1489</v>
      </c>
      <c r="B1506" s="677"/>
      <c r="C1506" s="677"/>
      <c r="D1506" s="677"/>
      <c r="E1506" s="676"/>
      <c r="F1506" s="448"/>
      <c r="G1506" s="358"/>
      <c r="H1506" s="428"/>
      <c r="I1506" s="428"/>
      <c r="J1506" s="428"/>
      <c r="K1506" s="430"/>
      <c r="L1506" s="430"/>
      <c r="M1506" s="479"/>
      <c r="N1506" s="594">
        <f t="shared" si="40"/>
        <v>0</v>
      </c>
      <c r="O1506" s="594"/>
      <c r="P1506" s="484"/>
      <c r="Q1506" s="484"/>
    </row>
    <row r="1507" spans="1:17">
      <c r="A1507" s="670">
        <v>1490</v>
      </c>
      <c r="B1507" s="677"/>
      <c r="C1507" s="677"/>
      <c r="D1507" s="677"/>
      <c r="E1507" s="676"/>
      <c r="F1507" s="448"/>
      <c r="G1507" s="358"/>
      <c r="H1507" s="428"/>
      <c r="I1507" s="428"/>
      <c r="J1507" s="428"/>
      <c r="K1507" s="430"/>
      <c r="L1507" s="430"/>
      <c r="M1507" s="479"/>
      <c r="N1507" s="594">
        <f t="shared" si="40"/>
        <v>0</v>
      </c>
      <c r="O1507" s="594"/>
      <c r="P1507" s="484"/>
      <c r="Q1507" s="484"/>
    </row>
    <row r="1508" spans="1:17">
      <c r="A1508" s="670">
        <v>1491</v>
      </c>
      <c r="B1508" s="677"/>
      <c r="C1508" s="677"/>
      <c r="D1508" s="677"/>
      <c r="E1508" s="676"/>
      <c r="F1508" s="448"/>
      <c r="G1508" s="358"/>
      <c r="H1508" s="428"/>
      <c r="I1508" s="428"/>
      <c r="J1508" s="428"/>
      <c r="K1508" s="430"/>
      <c r="L1508" s="430"/>
      <c r="M1508" s="479"/>
      <c r="N1508" s="594">
        <f t="shared" si="40"/>
        <v>0</v>
      </c>
      <c r="O1508" s="594"/>
      <c r="P1508" s="484"/>
      <c r="Q1508" s="484"/>
    </row>
    <row r="1509" spans="1:17">
      <c r="A1509" s="670">
        <v>1492</v>
      </c>
      <c r="B1509" s="677"/>
      <c r="C1509" s="677"/>
      <c r="D1509" s="677"/>
      <c r="E1509" s="676"/>
      <c r="F1509" s="448"/>
      <c r="G1509" s="358"/>
      <c r="H1509" s="428"/>
      <c r="I1509" s="428"/>
      <c r="J1509" s="428"/>
      <c r="K1509" s="430"/>
      <c r="L1509" s="430"/>
      <c r="M1509" s="479"/>
      <c r="N1509" s="594">
        <f t="shared" si="40"/>
        <v>0</v>
      </c>
      <c r="O1509" s="594"/>
      <c r="P1509" s="484"/>
      <c r="Q1509" s="484"/>
    </row>
    <row r="1510" spans="1:17">
      <c r="A1510" s="670">
        <v>1493</v>
      </c>
      <c r="B1510" s="677"/>
      <c r="C1510" s="677"/>
      <c r="D1510" s="677"/>
      <c r="E1510" s="676"/>
      <c r="F1510" s="448"/>
      <c r="G1510" s="358"/>
      <c r="H1510" s="428"/>
      <c r="I1510" s="428"/>
      <c r="J1510" s="428"/>
      <c r="K1510" s="430"/>
      <c r="L1510" s="430"/>
      <c r="M1510" s="479"/>
      <c r="N1510" s="594">
        <f t="shared" si="40"/>
        <v>0</v>
      </c>
      <c r="O1510" s="594"/>
      <c r="P1510" s="484"/>
      <c r="Q1510" s="484"/>
    </row>
    <row r="1511" spans="1:17">
      <c r="A1511" s="670">
        <v>1494</v>
      </c>
      <c r="B1511" s="677"/>
      <c r="C1511" s="677"/>
      <c r="D1511" s="677"/>
      <c r="E1511" s="676"/>
      <c r="F1511" s="448"/>
      <c r="G1511" s="358"/>
      <c r="H1511" s="428"/>
      <c r="I1511" s="428"/>
      <c r="J1511" s="428"/>
      <c r="K1511" s="430"/>
      <c r="L1511" s="430"/>
      <c r="M1511" s="479"/>
      <c r="N1511" s="594">
        <f t="shared" si="40"/>
        <v>0</v>
      </c>
      <c r="O1511" s="594"/>
      <c r="P1511" s="484"/>
      <c r="Q1511" s="484"/>
    </row>
    <row r="1512" spans="1:17">
      <c r="A1512" s="670">
        <v>1495</v>
      </c>
      <c r="B1512" s="677"/>
      <c r="C1512" s="677"/>
      <c r="D1512" s="677"/>
      <c r="E1512" s="676"/>
      <c r="F1512" s="448"/>
      <c r="G1512" s="358"/>
      <c r="H1512" s="428"/>
      <c r="I1512" s="428"/>
      <c r="J1512" s="428"/>
      <c r="K1512" s="430"/>
      <c r="L1512" s="430"/>
      <c r="M1512" s="479"/>
      <c r="N1512" s="594">
        <f t="shared" si="40"/>
        <v>0</v>
      </c>
      <c r="O1512" s="594"/>
      <c r="P1512" s="484"/>
      <c r="Q1512" s="484"/>
    </row>
    <row r="1513" spans="1:17">
      <c r="A1513" s="670">
        <v>1496</v>
      </c>
      <c r="B1513" s="677"/>
      <c r="C1513" s="677"/>
      <c r="D1513" s="677"/>
      <c r="E1513" s="676"/>
      <c r="F1513" s="448"/>
      <c r="G1513" s="358"/>
      <c r="H1513" s="428"/>
      <c r="I1513" s="428"/>
      <c r="J1513" s="428"/>
      <c r="K1513" s="430"/>
      <c r="L1513" s="430"/>
      <c r="M1513" s="479"/>
      <c r="N1513" s="594">
        <f t="shared" si="40"/>
        <v>0</v>
      </c>
      <c r="O1513" s="594"/>
      <c r="P1513" s="484"/>
      <c r="Q1513" s="484"/>
    </row>
    <row r="1514" spans="1:17">
      <c r="A1514" s="670">
        <v>1497</v>
      </c>
      <c r="B1514" s="677"/>
      <c r="C1514" s="677"/>
      <c r="D1514" s="677"/>
      <c r="E1514" s="676"/>
      <c r="F1514" s="448"/>
      <c r="G1514" s="358"/>
      <c r="H1514" s="428"/>
      <c r="I1514" s="428"/>
      <c r="J1514" s="428"/>
      <c r="K1514" s="430"/>
      <c r="L1514" s="430"/>
      <c r="M1514" s="479"/>
      <c r="N1514" s="594">
        <f t="shared" si="40"/>
        <v>0</v>
      </c>
      <c r="O1514" s="594"/>
      <c r="P1514" s="484"/>
      <c r="Q1514" s="484"/>
    </row>
    <row r="1515" spans="1:17">
      <c r="A1515" s="670">
        <v>1498</v>
      </c>
      <c r="B1515" s="677"/>
      <c r="C1515" s="677"/>
      <c r="D1515" s="677"/>
      <c r="E1515" s="676"/>
      <c r="F1515" s="448"/>
      <c r="G1515" s="358"/>
      <c r="H1515" s="428"/>
      <c r="I1515" s="428"/>
      <c r="J1515" s="428"/>
      <c r="K1515" s="430"/>
      <c r="L1515" s="430"/>
      <c r="M1515" s="479"/>
      <c r="N1515" s="594">
        <f t="shared" si="40"/>
        <v>0</v>
      </c>
      <c r="O1515" s="594"/>
      <c r="P1515" s="484"/>
      <c r="Q1515" s="484"/>
    </row>
    <row r="1516" spans="1:17">
      <c r="A1516" s="670">
        <v>1499</v>
      </c>
      <c r="B1516" s="677"/>
      <c r="C1516" s="677"/>
      <c r="D1516" s="677"/>
      <c r="E1516" s="676"/>
      <c r="F1516" s="448"/>
      <c r="G1516" s="358"/>
      <c r="H1516" s="428"/>
      <c r="I1516" s="428"/>
      <c r="J1516" s="428"/>
      <c r="K1516" s="430"/>
      <c r="L1516" s="430"/>
      <c r="M1516" s="479"/>
      <c r="N1516" s="594">
        <f t="shared" si="40"/>
        <v>0</v>
      </c>
      <c r="O1516" s="594"/>
      <c r="P1516" s="484"/>
      <c r="Q1516" s="484"/>
    </row>
    <row r="1517" spans="1:17">
      <c r="A1517" s="670">
        <v>1500</v>
      </c>
      <c r="B1517" s="677"/>
      <c r="C1517" s="677"/>
      <c r="D1517" s="677"/>
      <c r="E1517" s="676"/>
      <c r="F1517" s="448"/>
      <c r="G1517" s="358"/>
      <c r="H1517" s="428"/>
      <c r="I1517" s="428"/>
      <c r="J1517" s="428"/>
      <c r="K1517" s="430"/>
      <c r="L1517" s="430"/>
      <c r="M1517" s="479"/>
      <c r="N1517" s="594">
        <f t="shared" si="40"/>
        <v>0</v>
      </c>
      <c r="O1517" s="594"/>
      <c r="P1517" s="484"/>
      <c r="Q1517" s="484"/>
    </row>
    <row r="1518" spans="1:17">
      <c r="A1518" s="670">
        <v>1501</v>
      </c>
      <c r="B1518" s="677"/>
      <c r="C1518" s="677"/>
      <c r="D1518" s="677"/>
      <c r="E1518" s="676"/>
      <c r="F1518" s="448"/>
      <c r="G1518" s="358"/>
      <c r="H1518" s="428"/>
      <c r="I1518" s="428"/>
      <c r="J1518" s="428"/>
      <c r="K1518" s="430"/>
      <c r="L1518" s="430"/>
      <c r="M1518" s="479"/>
      <c r="N1518" s="594">
        <f t="shared" si="40"/>
        <v>0</v>
      </c>
      <c r="O1518" s="594"/>
      <c r="P1518" s="484"/>
      <c r="Q1518" s="484"/>
    </row>
    <row r="1519" spans="1:17">
      <c r="A1519" s="670">
        <v>1502</v>
      </c>
      <c r="B1519" s="677"/>
      <c r="C1519" s="677"/>
      <c r="D1519" s="677"/>
      <c r="E1519" s="676"/>
      <c r="F1519" s="448"/>
      <c r="G1519" s="358"/>
      <c r="H1519" s="428"/>
      <c r="I1519" s="428"/>
      <c r="J1519" s="428"/>
      <c r="K1519" s="430"/>
      <c r="L1519" s="430"/>
      <c r="M1519" s="479"/>
      <c r="N1519" s="594">
        <f t="shared" si="40"/>
        <v>0</v>
      </c>
      <c r="O1519" s="594"/>
      <c r="P1519" s="484"/>
      <c r="Q1519" s="484"/>
    </row>
    <row r="1520" spans="1:17">
      <c r="A1520" s="670">
        <v>1503</v>
      </c>
      <c r="B1520" s="677"/>
      <c r="C1520" s="677"/>
      <c r="D1520" s="677"/>
      <c r="E1520" s="676"/>
      <c r="F1520" s="448"/>
      <c r="G1520" s="358"/>
      <c r="H1520" s="428"/>
      <c r="I1520" s="428"/>
      <c r="J1520" s="428"/>
      <c r="K1520" s="430"/>
      <c r="L1520" s="430"/>
      <c r="M1520" s="479"/>
      <c r="N1520" s="594">
        <f t="shared" si="40"/>
        <v>0</v>
      </c>
      <c r="O1520" s="594"/>
      <c r="P1520" s="484"/>
      <c r="Q1520" s="484"/>
    </row>
    <row r="1521" spans="1:17">
      <c r="A1521" s="670">
        <v>1504</v>
      </c>
      <c r="B1521" s="677"/>
      <c r="C1521" s="677"/>
      <c r="D1521" s="677"/>
      <c r="E1521" s="676"/>
      <c r="F1521" s="448"/>
      <c r="G1521" s="358"/>
      <c r="H1521" s="428"/>
      <c r="I1521" s="428"/>
      <c r="J1521" s="428"/>
      <c r="K1521" s="430"/>
      <c r="L1521" s="430"/>
      <c r="M1521" s="479"/>
      <c r="N1521" s="594">
        <f t="shared" si="40"/>
        <v>0</v>
      </c>
      <c r="O1521" s="594"/>
      <c r="P1521" s="484"/>
      <c r="Q1521" s="484"/>
    </row>
    <row r="1522" spans="1:17">
      <c r="A1522" s="670">
        <v>1505</v>
      </c>
      <c r="B1522" s="677"/>
      <c r="C1522" s="677"/>
      <c r="D1522" s="677"/>
      <c r="E1522" s="676"/>
      <c r="F1522" s="448"/>
      <c r="G1522" s="358"/>
      <c r="H1522" s="428"/>
      <c r="I1522" s="428"/>
      <c r="J1522" s="428"/>
      <c r="K1522" s="430"/>
      <c r="L1522" s="430"/>
      <c r="M1522" s="479"/>
      <c r="N1522" s="594">
        <f t="shared" si="40"/>
        <v>0</v>
      </c>
      <c r="O1522" s="594"/>
      <c r="P1522" s="484"/>
      <c r="Q1522" s="484"/>
    </row>
    <row r="1523" spans="1:17">
      <c r="A1523" s="670">
        <v>1506</v>
      </c>
      <c r="B1523" s="677"/>
      <c r="C1523" s="677"/>
      <c r="D1523" s="677"/>
      <c r="E1523" s="676"/>
      <c r="F1523" s="448"/>
      <c r="G1523" s="358"/>
      <c r="H1523" s="428"/>
      <c r="I1523" s="428"/>
      <c r="J1523" s="428"/>
      <c r="K1523" s="430"/>
      <c r="L1523" s="430"/>
      <c r="M1523" s="479"/>
      <c r="N1523" s="594">
        <f t="shared" si="40"/>
        <v>0</v>
      </c>
      <c r="O1523" s="594"/>
      <c r="P1523" s="484"/>
      <c r="Q1523" s="484"/>
    </row>
    <row r="1524" spans="1:17">
      <c r="A1524" s="670">
        <v>1507</v>
      </c>
      <c r="B1524" s="677"/>
      <c r="C1524" s="677"/>
      <c r="D1524" s="677"/>
      <c r="E1524" s="676"/>
      <c r="F1524" s="448"/>
      <c r="G1524" s="358"/>
      <c r="H1524" s="428"/>
      <c r="I1524" s="428"/>
      <c r="J1524" s="428"/>
      <c r="K1524" s="430"/>
      <c r="L1524" s="430"/>
      <c r="M1524" s="479"/>
      <c r="N1524" s="594">
        <f t="shared" si="40"/>
        <v>0</v>
      </c>
      <c r="O1524" s="594"/>
      <c r="P1524" s="484"/>
      <c r="Q1524" s="484"/>
    </row>
    <row r="1525" spans="1:17">
      <c r="A1525" s="670">
        <v>1508</v>
      </c>
      <c r="B1525" s="677"/>
      <c r="C1525" s="677"/>
      <c r="D1525" s="677"/>
      <c r="E1525" s="676"/>
      <c r="F1525" s="448"/>
      <c r="G1525" s="358"/>
      <c r="H1525" s="428"/>
      <c r="I1525" s="428"/>
      <c r="J1525" s="428"/>
      <c r="K1525" s="430"/>
      <c r="L1525" s="430"/>
      <c r="M1525" s="479"/>
      <c r="N1525" s="594">
        <f t="shared" si="40"/>
        <v>0</v>
      </c>
      <c r="O1525" s="594"/>
      <c r="P1525" s="484"/>
      <c r="Q1525" s="484"/>
    </row>
    <row r="1526" spans="1:17">
      <c r="A1526" s="670">
        <v>1509</v>
      </c>
      <c r="B1526" s="677"/>
      <c r="C1526" s="677"/>
      <c r="D1526" s="677"/>
      <c r="E1526" s="676"/>
      <c r="F1526" s="448"/>
      <c r="G1526" s="358"/>
      <c r="H1526" s="428"/>
      <c r="I1526" s="428"/>
      <c r="J1526" s="428"/>
      <c r="K1526" s="430"/>
      <c r="L1526" s="430"/>
      <c r="M1526" s="479"/>
      <c r="N1526" s="594">
        <f t="shared" si="40"/>
        <v>0</v>
      </c>
      <c r="O1526" s="594"/>
      <c r="P1526" s="484"/>
      <c r="Q1526" s="484"/>
    </row>
    <row r="1527" spans="1:17">
      <c r="A1527" s="670">
        <v>1510</v>
      </c>
      <c r="B1527" s="677"/>
      <c r="C1527" s="677"/>
      <c r="D1527" s="677"/>
      <c r="E1527" s="676"/>
      <c r="F1527" s="448"/>
      <c r="G1527" s="358"/>
      <c r="H1527" s="428"/>
      <c r="I1527" s="428"/>
      <c r="J1527" s="428"/>
      <c r="K1527" s="430"/>
      <c r="L1527" s="430"/>
      <c r="M1527" s="479"/>
      <c r="N1527" s="594">
        <f t="shared" si="40"/>
        <v>0</v>
      </c>
      <c r="O1527" s="594"/>
      <c r="P1527" s="484"/>
      <c r="Q1527" s="484"/>
    </row>
    <row r="1528" spans="1:17">
      <c r="A1528" s="670">
        <v>1511</v>
      </c>
      <c r="B1528" s="677"/>
      <c r="C1528" s="677"/>
      <c r="D1528" s="677"/>
      <c r="E1528" s="676"/>
      <c r="F1528" s="448"/>
      <c r="G1528" s="358"/>
      <c r="H1528" s="428"/>
      <c r="I1528" s="428"/>
      <c r="J1528" s="428"/>
      <c r="K1528" s="430"/>
      <c r="L1528" s="430"/>
      <c r="M1528" s="479"/>
      <c r="N1528" s="594">
        <f t="shared" si="40"/>
        <v>0</v>
      </c>
      <c r="O1528" s="594"/>
      <c r="P1528" s="484"/>
      <c r="Q1528" s="484"/>
    </row>
    <row r="1529" spans="1:17">
      <c r="A1529" s="670">
        <v>1512</v>
      </c>
      <c r="B1529" s="677"/>
      <c r="C1529" s="677"/>
      <c r="D1529" s="677"/>
      <c r="E1529" s="676"/>
      <c r="F1529" s="448"/>
      <c r="G1529" s="358"/>
      <c r="H1529" s="428"/>
      <c r="I1529" s="428"/>
      <c r="J1529" s="428"/>
      <c r="K1529" s="430"/>
      <c r="L1529" s="430"/>
      <c r="M1529" s="479"/>
      <c r="N1529" s="594">
        <f t="shared" si="40"/>
        <v>0</v>
      </c>
      <c r="O1529" s="594"/>
      <c r="P1529" s="484"/>
      <c r="Q1529" s="484"/>
    </row>
    <row r="1530" spans="1:17">
      <c r="A1530" s="670">
        <v>1513</v>
      </c>
      <c r="B1530" s="677"/>
      <c r="C1530" s="677"/>
      <c r="D1530" s="677"/>
      <c r="E1530" s="676"/>
      <c r="F1530" s="448"/>
      <c r="G1530" s="358"/>
      <c r="H1530" s="428"/>
      <c r="I1530" s="428"/>
      <c r="J1530" s="428"/>
      <c r="K1530" s="430"/>
      <c r="L1530" s="430"/>
      <c r="M1530" s="479"/>
      <c r="N1530" s="594">
        <f t="shared" si="40"/>
        <v>0</v>
      </c>
      <c r="O1530" s="594"/>
      <c r="P1530" s="484"/>
      <c r="Q1530" s="484"/>
    </row>
    <row r="1531" spans="1:17">
      <c r="A1531" s="670">
        <v>1514</v>
      </c>
      <c r="B1531" s="677"/>
      <c r="C1531" s="677"/>
      <c r="D1531" s="677"/>
      <c r="E1531" s="676"/>
      <c r="F1531" s="448"/>
      <c r="G1531" s="358"/>
      <c r="H1531" s="428"/>
      <c r="I1531" s="428"/>
      <c r="J1531" s="428"/>
      <c r="K1531" s="430"/>
      <c r="L1531" s="430"/>
      <c r="M1531" s="479"/>
      <c r="N1531" s="594">
        <f t="shared" si="40"/>
        <v>0</v>
      </c>
      <c r="O1531" s="594"/>
      <c r="P1531" s="484"/>
      <c r="Q1531" s="484"/>
    </row>
    <row r="1532" spans="1:17">
      <c r="A1532" s="670">
        <v>1515</v>
      </c>
      <c r="B1532" s="677"/>
      <c r="C1532" s="677"/>
      <c r="D1532" s="677"/>
      <c r="E1532" s="676"/>
      <c r="F1532" s="448"/>
      <c r="G1532" s="358"/>
      <c r="H1532" s="428"/>
      <c r="I1532" s="428"/>
      <c r="J1532" s="428"/>
      <c r="K1532" s="430"/>
      <c r="L1532" s="430"/>
      <c r="M1532" s="479"/>
      <c r="N1532" s="594">
        <f t="shared" si="40"/>
        <v>0</v>
      </c>
      <c r="O1532" s="594"/>
      <c r="P1532" s="484"/>
      <c r="Q1532" s="484"/>
    </row>
    <row r="1533" spans="1:17">
      <c r="A1533" s="670">
        <v>1516</v>
      </c>
      <c r="B1533" s="677"/>
      <c r="C1533" s="677"/>
      <c r="D1533" s="677"/>
      <c r="E1533" s="676"/>
      <c r="F1533" s="448"/>
      <c r="G1533" s="358"/>
      <c r="H1533" s="428"/>
      <c r="I1533" s="428"/>
      <c r="J1533" s="428"/>
      <c r="K1533" s="430"/>
      <c r="L1533" s="430"/>
      <c r="M1533" s="479"/>
      <c r="N1533" s="594">
        <f t="shared" si="40"/>
        <v>0</v>
      </c>
      <c r="O1533" s="594"/>
      <c r="P1533" s="484"/>
      <c r="Q1533" s="484"/>
    </row>
    <row r="1534" spans="1:17">
      <c r="A1534" s="670">
        <v>1517</v>
      </c>
      <c r="B1534" s="677"/>
      <c r="C1534" s="677"/>
      <c r="D1534" s="677"/>
      <c r="E1534" s="676"/>
      <c r="F1534" s="448"/>
      <c r="G1534" s="358"/>
      <c r="H1534" s="428"/>
      <c r="I1534" s="428"/>
      <c r="J1534" s="428"/>
      <c r="K1534" s="430"/>
      <c r="L1534" s="430"/>
      <c r="M1534" s="479"/>
      <c r="N1534" s="594">
        <f t="shared" si="40"/>
        <v>0</v>
      </c>
      <c r="O1534" s="594"/>
      <c r="P1534" s="484"/>
      <c r="Q1534" s="484"/>
    </row>
    <row r="1535" spans="1:17">
      <c r="A1535" s="670">
        <v>1518</v>
      </c>
      <c r="B1535" s="677"/>
      <c r="C1535" s="677"/>
      <c r="D1535" s="677"/>
      <c r="E1535" s="676"/>
      <c r="F1535" s="448"/>
      <c r="G1535" s="358"/>
      <c r="H1535" s="428"/>
      <c r="I1535" s="428"/>
      <c r="J1535" s="428"/>
      <c r="K1535" s="430"/>
      <c r="L1535" s="430"/>
      <c r="M1535" s="479"/>
      <c r="N1535" s="594">
        <f t="shared" si="40"/>
        <v>0</v>
      </c>
      <c r="O1535" s="594"/>
      <c r="P1535" s="484"/>
      <c r="Q1535" s="484"/>
    </row>
    <row r="1536" spans="1:17">
      <c r="A1536" s="670">
        <v>1519</v>
      </c>
      <c r="B1536" s="677"/>
      <c r="C1536" s="677"/>
      <c r="D1536" s="677"/>
      <c r="E1536" s="676"/>
      <c r="F1536" s="448"/>
      <c r="G1536" s="358"/>
      <c r="H1536" s="428"/>
      <c r="I1536" s="428"/>
      <c r="J1536" s="428"/>
      <c r="K1536" s="430"/>
      <c r="L1536" s="430"/>
      <c r="M1536" s="479"/>
      <c r="N1536" s="594">
        <f t="shared" si="40"/>
        <v>0</v>
      </c>
      <c r="O1536" s="594"/>
      <c r="P1536" s="484"/>
      <c r="Q1536" s="484"/>
    </row>
    <row r="1537" spans="1:17">
      <c r="A1537" s="670">
        <v>1520</v>
      </c>
      <c r="B1537" s="677"/>
      <c r="C1537" s="677"/>
      <c r="D1537" s="677"/>
      <c r="E1537" s="676"/>
      <c r="F1537" s="448"/>
      <c r="G1537" s="358"/>
      <c r="H1537" s="428"/>
      <c r="I1537" s="428"/>
      <c r="J1537" s="428"/>
      <c r="K1537" s="430"/>
      <c r="L1537" s="430"/>
      <c r="M1537" s="479"/>
      <c r="N1537" s="594">
        <f t="shared" si="40"/>
        <v>0</v>
      </c>
      <c r="O1537" s="594"/>
      <c r="P1537" s="484"/>
      <c r="Q1537" s="484"/>
    </row>
    <row r="1538" spans="1:17">
      <c r="A1538" s="670">
        <v>1521</v>
      </c>
      <c r="B1538" s="677"/>
      <c r="C1538" s="677"/>
      <c r="D1538" s="677"/>
      <c r="E1538" s="676"/>
      <c r="F1538" s="448"/>
      <c r="G1538" s="358"/>
      <c r="H1538" s="428"/>
      <c r="I1538" s="428"/>
      <c r="J1538" s="428"/>
      <c r="K1538" s="430"/>
      <c r="L1538" s="430"/>
      <c r="M1538" s="479"/>
      <c r="N1538" s="594">
        <f t="shared" si="40"/>
        <v>0</v>
      </c>
      <c r="O1538" s="594"/>
      <c r="P1538" s="484"/>
      <c r="Q1538" s="484"/>
    </row>
    <row r="1539" spans="1:17">
      <c r="A1539" s="670">
        <v>1522</v>
      </c>
      <c r="B1539" s="677"/>
      <c r="C1539" s="677"/>
      <c r="D1539" s="677"/>
      <c r="E1539" s="676"/>
      <c r="F1539" s="448"/>
      <c r="G1539" s="358"/>
      <c r="H1539" s="428"/>
      <c r="I1539" s="428"/>
      <c r="J1539" s="428"/>
      <c r="K1539" s="430"/>
      <c r="L1539" s="430"/>
      <c r="M1539" s="479"/>
      <c r="N1539" s="594">
        <f t="shared" si="40"/>
        <v>0</v>
      </c>
      <c r="O1539" s="594"/>
      <c r="P1539" s="484"/>
      <c r="Q1539" s="484"/>
    </row>
    <row r="1540" spans="1:17">
      <c r="A1540" s="670">
        <v>1523</v>
      </c>
      <c r="B1540" s="677"/>
      <c r="C1540" s="677"/>
      <c r="D1540" s="677"/>
      <c r="E1540" s="676"/>
      <c r="F1540" s="448"/>
      <c r="G1540" s="358"/>
      <c r="H1540" s="428"/>
      <c r="I1540" s="428"/>
      <c r="J1540" s="428"/>
      <c r="K1540" s="430"/>
      <c r="L1540" s="430"/>
      <c r="M1540" s="479"/>
      <c r="N1540" s="594">
        <f t="shared" si="40"/>
        <v>0</v>
      </c>
      <c r="O1540" s="594"/>
      <c r="P1540" s="484"/>
      <c r="Q1540" s="484"/>
    </row>
    <row r="1541" spans="1:17">
      <c r="A1541" s="670">
        <v>1524</v>
      </c>
      <c r="B1541" s="677"/>
      <c r="C1541" s="677"/>
      <c r="D1541" s="677"/>
      <c r="E1541" s="676"/>
      <c r="F1541" s="448"/>
      <c r="G1541" s="358"/>
      <c r="H1541" s="428"/>
      <c r="I1541" s="428"/>
      <c r="J1541" s="428"/>
      <c r="K1541" s="430"/>
      <c r="L1541" s="430"/>
      <c r="M1541" s="479"/>
      <c r="N1541" s="594">
        <f t="shared" si="40"/>
        <v>0</v>
      </c>
      <c r="O1541" s="594"/>
      <c r="P1541" s="484"/>
      <c r="Q1541" s="484"/>
    </row>
    <row r="1542" spans="1:17">
      <c r="A1542" s="670">
        <v>1525</v>
      </c>
      <c r="B1542" s="677"/>
      <c r="C1542" s="677"/>
      <c r="D1542" s="677"/>
      <c r="E1542" s="676"/>
      <c r="F1542" s="448"/>
      <c r="G1542" s="358"/>
      <c r="H1542" s="428"/>
      <c r="I1542" s="428"/>
      <c r="J1542" s="428"/>
      <c r="K1542" s="430"/>
      <c r="L1542" s="430"/>
      <c r="M1542" s="479"/>
      <c r="N1542" s="594">
        <f t="shared" si="40"/>
        <v>0</v>
      </c>
      <c r="O1542" s="594"/>
      <c r="P1542" s="484"/>
      <c r="Q1542" s="484"/>
    </row>
    <row r="1543" spans="1:17">
      <c r="A1543" s="670">
        <v>1526</v>
      </c>
      <c r="B1543" s="677"/>
      <c r="C1543" s="677"/>
      <c r="D1543" s="677"/>
      <c r="E1543" s="676"/>
      <c r="F1543" s="448"/>
      <c r="G1543" s="358"/>
      <c r="H1543" s="428"/>
      <c r="I1543" s="428"/>
      <c r="J1543" s="428"/>
      <c r="K1543" s="430"/>
      <c r="L1543" s="430"/>
      <c r="M1543" s="479"/>
      <c r="N1543" s="594">
        <f t="shared" si="40"/>
        <v>0</v>
      </c>
      <c r="O1543" s="594"/>
      <c r="P1543" s="484"/>
      <c r="Q1543" s="484"/>
    </row>
    <row r="1544" spans="1:17">
      <c r="A1544" s="670">
        <v>1527</v>
      </c>
      <c r="B1544" s="677"/>
      <c r="C1544" s="677"/>
      <c r="D1544" s="677"/>
      <c r="E1544" s="676"/>
      <c r="F1544" s="448"/>
      <c r="G1544" s="358"/>
      <c r="H1544" s="428"/>
      <c r="I1544" s="428"/>
      <c r="J1544" s="428"/>
      <c r="K1544" s="430"/>
      <c r="L1544" s="430"/>
      <c r="M1544" s="479"/>
      <c r="N1544" s="594">
        <f t="shared" si="40"/>
        <v>0</v>
      </c>
      <c r="O1544" s="594"/>
      <c r="P1544" s="484"/>
      <c r="Q1544" s="484"/>
    </row>
    <row r="1545" spans="1:17">
      <c r="A1545" s="670">
        <v>1528</v>
      </c>
      <c r="B1545" s="677"/>
      <c r="C1545" s="677"/>
      <c r="D1545" s="677"/>
      <c r="E1545" s="676"/>
      <c r="F1545" s="448"/>
      <c r="G1545" s="358"/>
      <c r="H1545" s="428"/>
      <c r="I1545" s="428"/>
      <c r="J1545" s="428"/>
      <c r="K1545" s="430"/>
      <c r="L1545" s="430"/>
      <c r="M1545" s="479"/>
      <c r="N1545" s="594">
        <f t="shared" si="40"/>
        <v>0</v>
      </c>
      <c r="O1545" s="594"/>
      <c r="P1545" s="484"/>
      <c r="Q1545" s="484"/>
    </row>
    <row r="1546" spans="1:17">
      <c r="A1546" s="670">
        <v>1529</v>
      </c>
      <c r="B1546" s="677"/>
      <c r="C1546" s="677"/>
      <c r="D1546" s="677"/>
      <c r="E1546" s="676"/>
      <c r="F1546" s="448"/>
      <c r="G1546" s="358"/>
      <c r="H1546" s="428"/>
      <c r="I1546" s="428"/>
      <c r="J1546" s="428"/>
      <c r="K1546" s="430"/>
      <c r="L1546" s="430"/>
      <c r="M1546" s="479"/>
      <c r="N1546" s="594">
        <f t="shared" si="40"/>
        <v>0</v>
      </c>
      <c r="O1546" s="594"/>
      <c r="P1546" s="484"/>
      <c r="Q1546" s="484"/>
    </row>
    <row r="1547" spans="1:17">
      <c r="A1547" s="670">
        <v>1530</v>
      </c>
      <c r="B1547" s="677"/>
      <c r="C1547" s="677"/>
      <c r="D1547" s="677"/>
      <c r="E1547" s="676"/>
      <c r="F1547" s="448"/>
      <c r="G1547" s="358"/>
      <c r="H1547" s="428"/>
      <c r="I1547" s="428"/>
      <c r="J1547" s="428"/>
      <c r="K1547" s="430"/>
      <c r="L1547" s="430"/>
      <c r="M1547" s="479"/>
      <c r="N1547" s="594">
        <f t="shared" si="40"/>
        <v>0</v>
      </c>
      <c r="O1547" s="594"/>
      <c r="P1547" s="484"/>
      <c r="Q1547" s="484"/>
    </row>
    <row r="1548" spans="1:17">
      <c r="A1548" s="670">
        <v>1531</v>
      </c>
      <c r="B1548" s="677"/>
      <c r="C1548" s="677"/>
      <c r="D1548" s="677"/>
      <c r="E1548" s="676"/>
      <c r="F1548" s="448"/>
      <c r="G1548" s="358"/>
      <c r="H1548" s="428"/>
      <c r="I1548" s="428"/>
      <c r="J1548" s="428"/>
      <c r="K1548" s="430"/>
      <c r="L1548" s="430"/>
      <c r="M1548" s="479"/>
      <c r="N1548" s="594">
        <f t="shared" si="40"/>
        <v>0</v>
      </c>
      <c r="O1548" s="594"/>
      <c r="P1548" s="484"/>
      <c r="Q1548" s="484"/>
    </row>
    <row r="1549" spans="1:17">
      <c r="A1549" s="670">
        <v>1532</v>
      </c>
      <c r="B1549" s="677"/>
      <c r="C1549" s="677"/>
      <c r="D1549" s="677"/>
      <c r="E1549" s="676"/>
      <c r="F1549" s="448"/>
      <c r="G1549" s="358"/>
      <c r="H1549" s="428"/>
      <c r="I1549" s="428"/>
      <c r="J1549" s="428"/>
      <c r="K1549" s="430"/>
      <c r="L1549" s="430"/>
      <c r="M1549" s="479"/>
      <c r="N1549" s="594">
        <f t="shared" si="40"/>
        <v>0</v>
      </c>
      <c r="O1549" s="594"/>
      <c r="P1549" s="484"/>
      <c r="Q1549" s="484"/>
    </row>
    <row r="1550" spans="1:17">
      <c r="A1550" s="670">
        <v>1533</v>
      </c>
      <c r="B1550" s="677"/>
      <c r="C1550" s="677"/>
      <c r="D1550" s="677"/>
      <c r="E1550" s="676"/>
      <c r="F1550" s="448"/>
      <c r="G1550" s="358"/>
      <c r="H1550" s="428"/>
      <c r="I1550" s="428"/>
      <c r="J1550" s="428"/>
      <c r="K1550" s="430"/>
      <c r="L1550" s="430"/>
      <c r="M1550" s="479"/>
      <c r="N1550" s="594">
        <f t="shared" si="40"/>
        <v>0</v>
      </c>
      <c r="O1550" s="594"/>
      <c r="P1550" s="484"/>
      <c r="Q1550" s="484"/>
    </row>
    <row r="1551" spans="1:17">
      <c r="A1551" s="670">
        <v>1534</v>
      </c>
      <c r="B1551" s="677"/>
      <c r="C1551" s="677"/>
      <c r="D1551" s="677"/>
      <c r="E1551" s="676"/>
      <c r="F1551" s="448"/>
      <c r="G1551" s="358"/>
      <c r="H1551" s="428"/>
      <c r="I1551" s="428"/>
      <c r="J1551" s="428"/>
      <c r="K1551" s="430"/>
      <c r="L1551" s="430"/>
      <c r="M1551" s="479"/>
      <c r="N1551" s="594">
        <f t="shared" si="40"/>
        <v>0</v>
      </c>
      <c r="O1551" s="594"/>
      <c r="P1551" s="484"/>
      <c r="Q1551" s="484"/>
    </row>
    <row r="1552" spans="1:17">
      <c r="A1552" s="670">
        <v>1535</v>
      </c>
      <c r="B1552" s="677"/>
      <c r="C1552" s="677"/>
      <c r="D1552" s="677"/>
      <c r="E1552" s="676"/>
      <c r="F1552" s="448"/>
      <c r="G1552" s="358"/>
      <c r="H1552" s="428"/>
      <c r="I1552" s="428"/>
      <c r="J1552" s="428"/>
      <c r="K1552" s="430"/>
      <c r="L1552" s="430"/>
      <c r="M1552" s="479"/>
      <c r="N1552" s="594">
        <f t="shared" si="40"/>
        <v>0</v>
      </c>
      <c r="O1552" s="594"/>
      <c r="P1552" s="484"/>
      <c r="Q1552" s="484"/>
    </row>
    <row r="1553" spans="1:17">
      <c r="A1553" s="670">
        <v>1536</v>
      </c>
      <c r="B1553" s="677"/>
      <c r="C1553" s="677"/>
      <c r="D1553" s="677"/>
      <c r="E1553" s="676"/>
      <c r="F1553" s="448"/>
      <c r="G1553" s="358"/>
      <c r="H1553" s="428"/>
      <c r="I1553" s="428"/>
      <c r="J1553" s="428"/>
      <c r="K1553" s="430"/>
      <c r="L1553" s="430"/>
      <c r="M1553" s="479"/>
      <c r="N1553" s="594">
        <f t="shared" si="40"/>
        <v>0</v>
      </c>
      <c r="O1553" s="594"/>
      <c r="P1553" s="484"/>
      <c r="Q1553" s="484"/>
    </row>
    <row r="1554" spans="1:17">
      <c r="A1554" s="670">
        <v>1537</v>
      </c>
      <c r="B1554" s="677"/>
      <c r="C1554" s="677"/>
      <c r="D1554" s="677"/>
      <c r="E1554" s="676"/>
      <c r="F1554" s="448"/>
      <c r="G1554" s="358"/>
      <c r="H1554" s="428"/>
      <c r="I1554" s="428"/>
      <c r="J1554" s="428"/>
      <c r="K1554" s="430"/>
      <c r="L1554" s="430"/>
      <c r="M1554" s="479"/>
      <c r="N1554" s="594">
        <f t="shared" si="40"/>
        <v>0</v>
      </c>
      <c r="O1554" s="594"/>
      <c r="P1554" s="484"/>
      <c r="Q1554" s="484"/>
    </row>
    <row r="1555" spans="1:17">
      <c r="A1555" s="670">
        <v>1538</v>
      </c>
      <c r="B1555" s="677"/>
      <c r="C1555" s="677"/>
      <c r="D1555" s="677"/>
      <c r="E1555" s="676"/>
      <c r="F1555" s="448"/>
      <c r="G1555" s="358"/>
      <c r="H1555" s="428"/>
      <c r="I1555" s="428"/>
      <c r="J1555" s="428"/>
      <c r="K1555" s="430"/>
      <c r="L1555" s="430"/>
      <c r="M1555" s="479"/>
      <c r="N1555" s="594">
        <f t="shared" ref="N1555:N1618" si="41">+IF((O1554-I1554)&gt;$O$8,1,0)*IF(I1554&gt;$O$9,1,0)*IF(O1554&gt;($O$11-$O$10),1,0)</f>
        <v>0</v>
      </c>
      <c r="O1555" s="594"/>
      <c r="P1555" s="484"/>
      <c r="Q1555" s="484"/>
    </row>
    <row r="1556" spans="1:17">
      <c r="A1556" s="670">
        <v>1539</v>
      </c>
      <c r="B1556" s="677"/>
      <c r="C1556" s="677"/>
      <c r="D1556" s="677"/>
      <c r="E1556" s="676"/>
      <c r="F1556" s="448"/>
      <c r="G1556" s="358"/>
      <c r="H1556" s="428"/>
      <c r="I1556" s="428"/>
      <c r="J1556" s="428"/>
      <c r="K1556" s="430"/>
      <c r="L1556" s="430"/>
      <c r="M1556" s="479"/>
      <c r="N1556" s="594">
        <f t="shared" si="41"/>
        <v>0</v>
      </c>
      <c r="O1556" s="594"/>
      <c r="P1556" s="484"/>
      <c r="Q1556" s="484"/>
    </row>
    <row r="1557" spans="1:17">
      <c r="A1557" s="670">
        <v>1540</v>
      </c>
      <c r="B1557" s="677"/>
      <c r="C1557" s="677"/>
      <c r="D1557" s="677"/>
      <c r="E1557" s="676"/>
      <c r="F1557" s="448"/>
      <c r="G1557" s="358"/>
      <c r="H1557" s="428"/>
      <c r="I1557" s="428"/>
      <c r="J1557" s="428"/>
      <c r="K1557" s="430"/>
      <c r="L1557" s="430"/>
      <c r="M1557" s="479"/>
      <c r="N1557" s="594">
        <f t="shared" si="41"/>
        <v>0</v>
      </c>
      <c r="O1557" s="594"/>
      <c r="P1557" s="484"/>
      <c r="Q1557" s="484"/>
    </row>
    <row r="1558" spans="1:17">
      <c r="A1558" s="670">
        <v>1541</v>
      </c>
      <c r="B1558" s="677"/>
      <c r="C1558" s="677"/>
      <c r="D1558" s="677"/>
      <c r="E1558" s="676"/>
      <c r="F1558" s="448"/>
      <c r="G1558" s="358"/>
      <c r="H1558" s="428"/>
      <c r="I1558" s="428"/>
      <c r="J1558" s="428"/>
      <c r="K1558" s="430"/>
      <c r="L1558" s="430"/>
      <c r="M1558" s="479"/>
      <c r="N1558" s="594">
        <f t="shared" si="41"/>
        <v>0</v>
      </c>
      <c r="O1558" s="594"/>
      <c r="P1558" s="484"/>
      <c r="Q1558" s="484"/>
    </row>
    <row r="1559" spans="1:17">
      <c r="A1559" s="670">
        <v>1542</v>
      </c>
      <c r="B1559" s="677"/>
      <c r="C1559" s="677"/>
      <c r="D1559" s="677"/>
      <c r="E1559" s="676"/>
      <c r="F1559" s="448"/>
      <c r="G1559" s="358"/>
      <c r="H1559" s="428"/>
      <c r="I1559" s="428"/>
      <c r="J1559" s="428"/>
      <c r="K1559" s="430"/>
      <c r="L1559" s="430"/>
      <c r="M1559" s="479"/>
      <c r="N1559" s="594">
        <f t="shared" si="41"/>
        <v>0</v>
      </c>
      <c r="O1559" s="594"/>
      <c r="P1559" s="484"/>
      <c r="Q1559" s="484"/>
    </row>
    <row r="1560" spans="1:17">
      <c r="A1560" s="670">
        <v>1543</v>
      </c>
      <c r="B1560" s="677"/>
      <c r="C1560" s="677"/>
      <c r="D1560" s="677"/>
      <c r="E1560" s="676"/>
      <c r="F1560" s="448"/>
      <c r="G1560" s="358"/>
      <c r="H1560" s="428"/>
      <c r="I1560" s="428"/>
      <c r="J1560" s="428"/>
      <c r="K1560" s="430"/>
      <c r="L1560" s="430"/>
      <c r="M1560" s="479"/>
      <c r="N1560" s="594">
        <f t="shared" si="41"/>
        <v>0</v>
      </c>
      <c r="O1560" s="594"/>
      <c r="P1560" s="484"/>
      <c r="Q1560" s="484"/>
    </row>
    <row r="1561" spans="1:17">
      <c r="A1561" s="670">
        <v>1544</v>
      </c>
      <c r="B1561" s="677"/>
      <c r="C1561" s="677"/>
      <c r="D1561" s="677"/>
      <c r="E1561" s="676"/>
      <c r="F1561" s="448"/>
      <c r="G1561" s="358"/>
      <c r="H1561" s="428"/>
      <c r="I1561" s="428"/>
      <c r="J1561" s="428"/>
      <c r="K1561" s="430"/>
      <c r="L1561" s="430"/>
      <c r="M1561" s="479"/>
      <c r="N1561" s="594">
        <f t="shared" si="41"/>
        <v>0</v>
      </c>
      <c r="O1561" s="594"/>
      <c r="P1561" s="484"/>
      <c r="Q1561" s="484"/>
    </row>
    <row r="1562" spans="1:17">
      <c r="A1562" s="670">
        <v>1545</v>
      </c>
      <c r="B1562" s="677"/>
      <c r="C1562" s="677"/>
      <c r="D1562" s="677"/>
      <c r="E1562" s="676"/>
      <c r="F1562" s="448"/>
      <c r="G1562" s="358"/>
      <c r="H1562" s="428"/>
      <c r="I1562" s="428"/>
      <c r="J1562" s="428"/>
      <c r="K1562" s="430"/>
      <c r="L1562" s="430"/>
      <c r="M1562" s="479"/>
      <c r="N1562" s="594">
        <f t="shared" si="41"/>
        <v>0</v>
      </c>
      <c r="O1562" s="594"/>
      <c r="P1562" s="484"/>
      <c r="Q1562" s="484"/>
    </row>
    <row r="1563" spans="1:17">
      <c r="A1563" s="670">
        <v>1546</v>
      </c>
      <c r="B1563" s="677"/>
      <c r="C1563" s="677"/>
      <c r="D1563" s="677"/>
      <c r="E1563" s="676"/>
      <c r="F1563" s="448"/>
      <c r="G1563" s="358"/>
      <c r="H1563" s="428"/>
      <c r="I1563" s="428"/>
      <c r="J1563" s="428"/>
      <c r="K1563" s="430"/>
      <c r="L1563" s="430"/>
      <c r="M1563" s="479"/>
      <c r="N1563" s="594">
        <f t="shared" si="41"/>
        <v>0</v>
      </c>
      <c r="O1563" s="594"/>
      <c r="P1563" s="484"/>
      <c r="Q1563" s="484"/>
    </row>
    <row r="1564" spans="1:17">
      <c r="A1564" s="670">
        <v>1547</v>
      </c>
      <c r="B1564" s="677"/>
      <c r="C1564" s="677"/>
      <c r="D1564" s="677"/>
      <c r="E1564" s="676"/>
      <c r="F1564" s="448"/>
      <c r="G1564" s="358"/>
      <c r="H1564" s="428"/>
      <c r="I1564" s="428"/>
      <c r="J1564" s="428"/>
      <c r="K1564" s="430"/>
      <c r="L1564" s="430"/>
      <c r="M1564" s="479"/>
      <c r="N1564" s="594">
        <f t="shared" si="41"/>
        <v>0</v>
      </c>
      <c r="O1564" s="594"/>
      <c r="P1564" s="484"/>
      <c r="Q1564" s="484"/>
    </row>
    <row r="1565" spans="1:17">
      <c r="A1565" s="670">
        <v>1548</v>
      </c>
      <c r="B1565" s="677"/>
      <c r="C1565" s="677"/>
      <c r="D1565" s="677"/>
      <c r="E1565" s="676"/>
      <c r="F1565" s="448"/>
      <c r="G1565" s="358"/>
      <c r="H1565" s="428"/>
      <c r="I1565" s="428"/>
      <c r="J1565" s="428"/>
      <c r="K1565" s="430"/>
      <c r="L1565" s="430"/>
      <c r="M1565" s="479"/>
      <c r="N1565" s="594">
        <f t="shared" si="41"/>
        <v>0</v>
      </c>
      <c r="O1565" s="594"/>
      <c r="P1565" s="484"/>
      <c r="Q1565" s="484"/>
    </row>
    <row r="1566" spans="1:17">
      <c r="A1566" s="670">
        <v>1549</v>
      </c>
      <c r="B1566" s="677"/>
      <c r="C1566" s="677"/>
      <c r="D1566" s="677"/>
      <c r="E1566" s="676"/>
      <c r="F1566" s="448"/>
      <c r="G1566" s="358"/>
      <c r="H1566" s="428"/>
      <c r="I1566" s="428"/>
      <c r="J1566" s="428"/>
      <c r="K1566" s="430"/>
      <c r="L1566" s="430"/>
      <c r="M1566" s="479"/>
      <c r="N1566" s="594">
        <f t="shared" si="41"/>
        <v>0</v>
      </c>
      <c r="O1566" s="594"/>
      <c r="P1566" s="484"/>
      <c r="Q1566" s="484"/>
    </row>
    <row r="1567" spans="1:17">
      <c r="A1567" s="670">
        <v>1550</v>
      </c>
      <c r="B1567" s="677"/>
      <c r="C1567" s="677"/>
      <c r="D1567" s="677"/>
      <c r="E1567" s="676"/>
      <c r="F1567" s="448"/>
      <c r="G1567" s="358"/>
      <c r="H1567" s="428"/>
      <c r="I1567" s="428"/>
      <c r="J1567" s="428"/>
      <c r="K1567" s="430"/>
      <c r="L1567" s="430"/>
      <c r="M1567" s="479"/>
      <c r="N1567" s="594">
        <f t="shared" si="41"/>
        <v>0</v>
      </c>
      <c r="O1567" s="594"/>
      <c r="P1567" s="484"/>
      <c r="Q1567" s="484"/>
    </row>
    <row r="1568" spans="1:17">
      <c r="A1568" s="670">
        <v>1551</v>
      </c>
      <c r="B1568" s="677"/>
      <c r="C1568" s="677"/>
      <c r="D1568" s="677"/>
      <c r="E1568" s="676"/>
      <c r="F1568" s="448"/>
      <c r="G1568" s="358"/>
      <c r="H1568" s="428"/>
      <c r="I1568" s="428"/>
      <c r="J1568" s="428"/>
      <c r="K1568" s="430"/>
      <c r="L1568" s="430"/>
      <c r="M1568" s="479"/>
      <c r="N1568" s="594">
        <f t="shared" si="41"/>
        <v>0</v>
      </c>
      <c r="O1568" s="594"/>
      <c r="P1568" s="484"/>
      <c r="Q1568" s="484"/>
    </row>
    <row r="1569" spans="1:17">
      <c r="A1569" s="670">
        <v>1552</v>
      </c>
      <c r="B1569" s="677"/>
      <c r="C1569" s="677"/>
      <c r="D1569" s="677"/>
      <c r="E1569" s="676"/>
      <c r="F1569" s="448"/>
      <c r="G1569" s="358"/>
      <c r="H1569" s="428"/>
      <c r="I1569" s="428"/>
      <c r="J1569" s="428"/>
      <c r="K1569" s="430"/>
      <c r="L1569" s="430"/>
      <c r="M1569" s="479"/>
      <c r="N1569" s="594">
        <f t="shared" si="41"/>
        <v>0</v>
      </c>
      <c r="O1569" s="594"/>
      <c r="P1569" s="484"/>
      <c r="Q1569" s="484"/>
    </row>
    <row r="1570" spans="1:17">
      <c r="A1570" s="670">
        <v>1553</v>
      </c>
      <c r="B1570" s="677"/>
      <c r="C1570" s="677"/>
      <c r="D1570" s="677"/>
      <c r="E1570" s="676"/>
      <c r="F1570" s="448"/>
      <c r="G1570" s="358"/>
      <c r="H1570" s="428"/>
      <c r="I1570" s="428"/>
      <c r="J1570" s="428"/>
      <c r="K1570" s="430"/>
      <c r="L1570" s="430"/>
      <c r="M1570" s="479"/>
      <c r="N1570" s="594">
        <f t="shared" si="41"/>
        <v>0</v>
      </c>
      <c r="O1570" s="594"/>
      <c r="P1570" s="484"/>
      <c r="Q1570" s="484"/>
    </row>
    <row r="1571" spans="1:17">
      <c r="A1571" s="670">
        <v>1554</v>
      </c>
      <c r="B1571" s="677"/>
      <c r="C1571" s="677"/>
      <c r="D1571" s="677"/>
      <c r="E1571" s="676"/>
      <c r="F1571" s="448"/>
      <c r="G1571" s="358"/>
      <c r="H1571" s="428"/>
      <c r="I1571" s="428"/>
      <c r="J1571" s="428"/>
      <c r="K1571" s="430"/>
      <c r="L1571" s="430"/>
      <c r="M1571" s="479"/>
      <c r="N1571" s="594">
        <f t="shared" si="41"/>
        <v>0</v>
      </c>
      <c r="O1571" s="594"/>
      <c r="P1571" s="484"/>
      <c r="Q1571" s="484"/>
    </row>
    <row r="1572" spans="1:17">
      <c r="A1572" s="670">
        <v>1555</v>
      </c>
      <c r="B1572" s="677"/>
      <c r="C1572" s="677"/>
      <c r="D1572" s="677"/>
      <c r="E1572" s="676"/>
      <c r="F1572" s="448"/>
      <c r="G1572" s="358"/>
      <c r="H1572" s="428"/>
      <c r="I1572" s="428"/>
      <c r="J1572" s="428"/>
      <c r="K1572" s="430"/>
      <c r="L1572" s="430"/>
      <c r="M1572" s="479"/>
      <c r="N1572" s="594">
        <f t="shared" si="41"/>
        <v>0</v>
      </c>
      <c r="O1572" s="594"/>
      <c r="P1572" s="484"/>
      <c r="Q1572" s="484"/>
    </row>
    <row r="1573" spans="1:17">
      <c r="A1573" s="670">
        <v>1556</v>
      </c>
      <c r="B1573" s="677"/>
      <c r="C1573" s="677"/>
      <c r="D1573" s="677"/>
      <c r="E1573" s="676"/>
      <c r="F1573" s="448"/>
      <c r="G1573" s="358"/>
      <c r="H1573" s="428"/>
      <c r="I1573" s="428"/>
      <c r="J1573" s="428"/>
      <c r="K1573" s="430"/>
      <c r="L1573" s="430"/>
      <c r="M1573" s="479"/>
      <c r="N1573" s="594">
        <f t="shared" si="41"/>
        <v>0</v>
      </c>
      <c r="O1573" s="594"/>
      <c r="P1573" s="484"/>
      <c r="Q1573" s="484"/>
    </row>
    <row r="1574" spans="1:17">
      <c r="A1574" s="670">
        <v>1557</v>
      </c>
      <c r="B1574" s="677"/>
      <c r="C1574" s="677"/>
      <c r="D1574" s="677"/>
      <c r="E1574" s="676"/>
      <c r="F1574" s="448"/>
      <c r="G1574" s="358"/>
      <c r="H1574" s="428"/>
      <c r="I1574" s="428"/>
      <c r="J1574" s="428"/>
      <c r="K1574" s="430"/>
      <c r="L1574" s="430"/>
      <c r="M1574" s="479"/>
      <c r="N1574" s="594">
        <f t="shared" si="41"/>
        <v>0</v>
      </c>
      <c r="O1574" s="594"/>
      <c r="P1574" s="484"/>
      <c r="Q1574" s="484"/>
    </row>
    <row r="1575" spans="1:17">
      <c r="A1575" s="670">
        <v>1558</v>
      </c>
      <c r="B1575" s="677"/>
      <c r="C1575" s="677"/>
      <c r="D1575" s="677"/>
      <c r="E1575" s="676"/>
      <c r="F1575" s="448"/>
      <c r="G1575" s="358"/>
      <c r="H1575" s="428"/>
      <c r="I1575" s="428"/>
      <c r="J1575" s="428"/>
      <c r="K1575" s="430"/>
      <c r="L1575" s="430"/>
      <c r="M1575" s="479"/>
      <c r="N1575" s="594">
        <f t="shared" si="41"/>
        <v>0</v>
      </c>
      <c r="O1575" s="594"/>
      <c r="P1575" s="484"/>
      <c r="Q1575" s="484"/>
    </row>
    <row r="1576" spans="1:17">
      <c r="A1576" s="670">
        <v>1559</v>
      </c>
      <c r="B1576" s="677"/>
      <c r="C1576" s="677"/>
      <c r="D1576" s="677"/>
      <c r="E1576" s="676"/>
      <c r="F1576" s="448"/>
      <c r="G1576" s="358"/>
      <c r="H1576" s="428"/>
      <c r="I1576" s="428"/>
      <c r="J1576" s="428"/>
      <c r="K1576" s="430"/>
      <c r="L1576" s="430"/>
      <c r="M1576" s="479"/>
      <c r="N1576" s="594">
        <f t="shared" si="41"/>
        <v>0</v>
      </c>
      <c r="O1576" s="594"/>
      <c r="P1576" s="484"/>
      <c r="Q1576" s="484"/>
    </row>
    <row r="1577" spans="1:17">
      <c r="A1577" s="670">
        <v>1560</v>
      </c>
      <c r="B1577" s="677"/>
      <c r="C1577" s="677"/>
      <c r="D1577" s="677"/>
      <c r="E1577" s="676"/>
      <c r="F1577" s="448"/>
      <c r="G1577" s="358"/>
      <c r="H1577" s="428"/>
      <c r="I1577" s="428"/>
      <c r="J1577" s="428"/>
      <c r="K1577" s="430"/>
      <c r="L1577" s="430"/>
      <c r="M1577" s="479"/>
      <c r="N1577" s="594">
        <f t="shared" si="41"/>
        <v>0</v>
      </c>
      <c r="O1577" s="594"/>
      <c r="P1577" s="484"/>
      <c r="Q1577" s="484"/>
    </row>
    <row r="1578" spans="1:17">
      <c r="A1578" s="670">
        <v>1561</v>
      </c>
      <c r="B1578" s="677"/>
      <c r="C1578" s="677"/>
      <c r="D1578" s="677"/>
      <c r="E1578" s="676"/>
      <c r="F1578" s="448"/>
      <c r="G1578" s="358"/>
      <c r="H1578" s="428"/>
      <c r="I1578" s="428"/>
      <c r="J1578" s="428"/>
      <c r="K1578" s="430"/>
      <c r="L1578" s="430"/>
      <c r="M1578" s="479"/>
      <c r="N1578" s="594">
        <f t="shared" si="41"/>
        <v>0</v>
      </c>
      <c r="O1578" s="594"/>
      <c r="P1578" s="484"/>
      <c r="Q1578" s="484"/>
    </row>
    <row r="1579" spans="1:17">
      <c r="A1579" s="670">
        <v>1562</v>
      </c>
      <c r="B1579" s="677"/>
      <c r="C1579" s="677"/>
      <c r="D1579" s="677"/>
      <c r="E1579" s="676"/>
      <c r="F1579" s="448"/>
      <c r="G1579" s="358"/>
      <c r="H1579" s="428"/>
      <c r="I1579" s="428"/>
      <c r="J1579" s="428"/>
      <c r="K1579" s="430"/>
      <c r="L1579" s="430"/>
      <c r="M1579" s="479"/>
      <c r="N1579" s="594">
        <f t="shared" si="41"/>
        <v>0</v>
      </c>
      <c r="O1579" s="594"/>
      <c r="P1579" s="484"/>
      <c r="Q1579" s="484"/>
    </row>
    <row r="1580" spans="1:17">
      <c r="A1580" s="670">
        <v>1563</v>
      </c>
      <c r="B1580" s="677"/>
      <c r="C1580" s="677"/>
      <c r="D1580" s="677"/>
      <c r="E1580" s="676"/>
      <c r="F1580" s="448"/>
      <c r="G1580" s="358"/>
      <c r="H1580" s="428"/>
      <c r="I1580" s="428"/>
      <c r="J1580" s="428"/>
      <c r="K1580" s="430"/>
      <c r="L1580" s="430"/>
      <c r="M1580" s="479"/>
      <c r="N1580" s="594">
        <f t="shared" si="41"/>
        <v>0</v>
      </c>
      <c r="O1580" s="594"/>
      <c r="P1580" s="484"/>
      <c r="Q1580" s="484"/>
    </row>
    <row r="1581" spans="1:17">
      <c r="A1581" s="670">
        <v>1564</v>
      </c>
      <c r="B1581" s="677"/>
      <c r="C1581" s="677"/>
      <c r="D1581" s="677"/>
      <c r="E1581" s="676"/>
      <c r="F1581" s="448"/>
      <c r="G1581" s="358"/>
      <c r="H1581" s="428"/>
      <c r="I1581" s="428"/>
      <c r="J1581" s="428"/>
      <c r="K1581" s="430"/>
      <c r="L1581" s="430"/>
      <c r="M1581" s="479"/>
      <c r="N1581" s="594">
        <f t="shared" si="41"/>
        <v>0</v>
      </c>
      <c r="O1581" s="594"/>
      <c r="P1581" s="484"/>
      <c r="Q1581" s="484"/>
    </row>
    <row r="1582" spans="1:17">
      <c r="A1582" s="670">
        <v>1565</v>
      </c>
      <c r="B1582" s="677"/>
      <c r="C1582" s="677"/>
      <c r="D1582" s="677"/>
      <c r="E1582" s="676"/>
      <c r="F1582" s="448"/>
      <c r="G1582" s="358"/>
      <c r="H1582" s="428"/>
      <c r="I1582" s="428"/>
      <c r="J1582" s="428"/>
      <c r="K1582" s="430"/>
      <c r="L1582" s="430"/>
      <c r="M1582" s="479"/>
      <c r="N1582" s="594">
        <f t="shared" si="41"/>
        <v>0</v>
      </c>
      <c r="O1582" s="594"/>
      <c r="P1582" s="484"/>
      <c r="Q1582" s="484"/>
    </row>
    <row r="1583" spans="1:17">
      <c r="A1583" s="670">
        <v>1566</v>
      </c>
      <c r="B1583" s="677"/>
      <c r="C1583" s="677"/>
      <c r="D1583" s="677"/>
      <c r="E1583" s="676"/>
      <c r="F1583" s="448"/>
      <c r="G1583" s="358"/>
      <c r="H1583" s="428"/>
      <c r="I1583" s="428"/>
      <c r="J1583" s="428"/>
      <c r="K1583" s="430"/>
      <c r="L1583" s="430"/>
      <c r="M1583" s="479"/>
      <c r="N1583" s="594">
        <f t="shared" si="41"/>
        <v>0</v>
      </c>
      <c r="O1583" s="594"/>
      <c r="P1583" s="484"/>
      <c r="Q1583" s="484"/>
    </row>
    <row r="1584" spans="1:17">
      <c r="A1584" s="670">
        <v>1567</v>
      </c>
      <c r="B1584" s="677"/>
      <c r="C1584" s="677"/>
      <c r="D1584" s="677"/>
      <c r="E1584" s="676"/>
      <c r="F1584" s="448"/>
      <c r="G1584" s="358"/>
      <c r="H1584" s="428"/>
      <c r="I1584" s="428"/>
      <c r="J1584" s="428"/>
      <c r="K1584" s="430"/>
      <c r="L1584" s="430"/>
      <c r="M1584" s="479"/>
      <c r="N1584" s="594">
        <f t="shared" si="41"/>
        <v>0</v>
      </c>
      <c r="O1584" s="594"/>
      <c r="P1584" s="484"/>
      <c r="Q1584" s="484"/>
    </row>
    <row r="1585" spans="1:17">
      <c r="A1585" s="670">
        <v>1568</v>
      </c>
      <c r="B1585" s="677"/>
      <c r="C1585" s="677"/>
      <c r="D1585" s="677"/>
      <c r="E1585" s="676"/>
      <c r="F1585" s="448"/>
      <c r="G1585" s="358"/>
      <c r="H1585" s="428"/>
      <c r="I1585" s="428"/>
      <c r="J1585" s="428"/>
      <c r="K1585" s="430"/>
      <c r="L1585" s="430"/>
      <c r="M1585" s="479"/>
      <c r="N1585" s="594">
        <f t="shared" si="41"/>
        <v>0</v>
      </c>
      <c r="O1585" s="594"/>
      <c r="P1585" s="484"/>
      <c r="Q1585" s="484"/>
    </row>
    <row r="1586" spans="1:17">
      <c r="A1586" s="670">
        <v>1569</v>
      </c>
      <c r="B1586" s="677"/>
      <c r="C1586" s="677"/>
      <c r="D1586" s="677"/>
      <c r="E1586" s="676"/>
      <c r="F1586" s="448"/>
      <c r="G1586" s="358"/>
      <c r="H1586" s="428"/>
      <c r="I1586" s="428"/>
      <c r="J1586" s="428"/>
      <c r="K1586" s="430"/>
      <c r="L1586" s="430"/>
      <c r="M1586" s="479"/>
      <c r="N1586" s="594">
        <f t="shared" si="41"/>
        <v>0</v>
      </c>
      <c r="O1586" s="594"/>
      <c r="P1586" s="484"/>
      <c r="Q1586" s="484"/>
    </row>
    <row r="1587" spans="1:17">
      <c r="A1587" s="670">
        <v>1570</v>
      </c>
      <c r="B1587" s="677"/>
      <c r="C1587" s="677"/>
      <c r="D1587" s="677"/>
      <c r="E1587" s="676"/>
      <c r="F1587" s="448"/>
      <c r="G1587" s="358"/>
      <c r="H1587" s="428"/>
      <c r="I1587" s="428"/>
      <c r="J1587" s="428"/>
      <c r="K1587" s="430"/>
      <c r="L1587" s="430"/>
      <c r="M1587" s="479"/>
      <c r="N1587" s="594">
        <f t="shared" si="41"/>
        <v>0</v>
      </c>
      <c r="O1587" s="594"/>
      <c r="P1587" s="484"/>
      <c r="Q1587" s="484"/>
    </row>
    <row r="1588" spans="1:17">
      <c r="A1588" s="670">
        <v>1571</v>
      </c>
      <c r="B1588" s="677"/>
      <c r="C1588" s="677"/>
      <c r="D1588" s="677"/>
      <c r="E1588" s="676"/>
      <c r="F1588" s="448"/>
      <c r="G1588" s="358"/>
      <c r="H1588" s="428"/>
      <c r="I1588" s="428"/>
      <c r="J1588" s="428"/>
      <c r="K1588" s="430"/>
      <c r="L1588" s="430"/>
      <c r="M1588" s="479"/>
      <c r="N1588" s="594">
        <f t="shared" si="41"/>
        <v>0</v>
      </c>
      <c r="O1588" s="594"/>
      <c r="P1588" s="484"/>
      <c r="Q1588" s="484"/>
    </row>
    <row r="1589" spans="1:17">
      <c r="A1589" s="670">
        <v>1572</v>
      </c>
      <c r="B1589" s="677"/>
      <c r="C1589" s="677"/>
      <c r="D1589" s="677"/>
      <c r="E1589" s="676"/>
      <c r="F1589" s="448"/>
      <c r="G1589" s="358"/>
      <c r="H1589" s="428"/>
      <c r="I1589" s="428"/>
      <c r="J1589" s="428"/>
      <c r="K1589" s="430"/>
      <c r="L1589" s="430"/>
      <c r="M1589" s="479"/>
      <c r="N1589" s="594">
        <f t="shared" si="41"/>
        <v>0</v>
      </c>
      <c r="O1589" s="594"/>
      <c r="P1589" s="484"/>
      <c r="Q1589" s="484"/>
    </row>
    <row r="1590" spans="1:17">
      <c r="A1590" s="670">
        <v>1573</v>
      </c>
      <c r="B1590" s="677"/>
      <c r="C1590" s="677"/>
      <c r="D1590" s="677"/>
      <c r="E1590" s="676"/>
      <c r="F1590" s="448"/>
      <c r="G1590" s="358"/>
      <c r="H1590" s="428"/>
      <c r="I1590" s="428"/>
      <c r="J1590" s="428"/>
      <c r="K1590" s="430"/>
      <c r="L1590" s="430"/>
      <c r="M1590" s="479"/>
      <c r="N1590" s="594">
        <f t="shared" si="41"/>
        <v>0</v>
      </c>
      <c r="O1590" s="594"/>
      <c r="P1590" s="484"/>
      <c r="Q1590" s="484"/>
    </row>
    <row r="1591" spans="1:17">
      <c r="A1591" s="670">
        <v>1574</v>
      </c>
      <c r="B1591" s="677"/>
      <c r="C1591" s="677"/>
      <c r="D1591" s="677"/>
      <c r="E1591" s="676"/>
      <c r="F1591" s="448"/>
      <c r="G1591" s="358"/>
      <c r="H1591" s="428"/>
      <c r="I1591" s="428"/>
      <c r="J1591" s="428"/>
      <c r="K1591" s="430"/>
      <c r="L1591" s="430"/>
      <c r="M1591" s="479"/>
      <c r="N1591" s="594">
        <f t="shared" si="41"/>
        <v>0</v>
      </c>
      <c r="O1591" s="594"/>
      <c r="P1591" s="484"/>
      <c r="Q1591" s="484"/>
    </row>
    <row r="1592" spans="1:17">
      <c r="A1592" s="670">
        <v>1575</v>
      </c>
      <c r="B1592" s="677"/>
      <c r="C1592" s="677"/>
      <c r="D1592" s="677"/>
      <c r="E1592" s="676"/>
      <c r="F1592" s="448"/>
      <c r="G1592" s="358"/>
      <c r="H1592" s="428"/>
      <c r="I1592" s="428"/>
      <c r="J1592" s="428"/>
      <c r="K1592" s="430"/>
      <c r="L1592" s="430"/>
      <c r="M1592" s="479"/>
      <c r="N1592" s="594">
        <f t="shared" si="41"/>
        <v>0</v>
      </c>
      <c r="O1592" s="594"/>
      <c r="P1592" s="484"/>
      <c r="Q1592" s="484"/>
    </row>
    <row r="1593" spans="1:17">
      <c r="A1593" s="670">
        <v>1576</v>
      </c>
      <c r="B1593" s="677"/>
      <c r="C1593" s="677"/>
      <c r="D1593" s="677"/>
      <c r="E1593" s="676"/>
      <c r="F1593" s="448"/>
      <c r="G1593" s="358"/>
      <c r="H1593" s="428"/>
      <c r="I1593" s="428"/>
      <c r="J1593" s="428"/>
      <c r="K1593" s="430"/>
      <c r="L1593" s="430"/>
      <c r="M1593" s="479"/>
      <c r="N1593" s="594">
        <f t="shared" si="41"/>
        <v>0</v>
      </c>
      <c r="O1593" s="594"/>
      <c r="P1593" s="484"/>
      <c r="Q1593" s="484"/>
    </row>
    <row r="1594" spans="1:17">
      <c r="A1594" s="670">
        <v>1577</v>
      </c>
      <c r="B1594" s="677"/>
      <c r="C1594" s="677"/>
      <c r="D1594" s="677"/>
      <c r="E1594" s="676"/>
      <c r="F1594" s="448"/>
      <c r="G1594" s="358"/>
      <c r="H1594" s="428"/>
      <c r="I1594" s="428"/>
      <c r="J1594" s="428"/>
      <c r="K1594" s="430"/>
      <c r="L1594" s="430"/>
      <c r="M1594" s="479"/>
      <c r="N1594" s="594">
        <f t="shared" si="41"/>
        <v>0</v>
      </c>
      <c r="O1594" s="594"/>
      <c r="P1594" s="484"/>
      <c r="Q1594" s="484"/>
    </row>
    <row r="1595" spans="1:17">
      <c r="A1595" s="670">
        <v>1578</v>
      </c>
      <c r="B1595" s="677"/>
      <c r="C1595" s="677"/>
      <c r="D1595" s="677"/>
      <c r="E1595" s="676"/>
      <c r="F1595" s="448"/>
      <c r="G1595" s="358"/>
      <c r="H1595" s="428"/>
      <c r="I1595" s="428"/>
      <c r="J1595" s="428"/>
      <c r="K1595" s="430"/>
      <c r="L1595" s="430"/>
      <c r="M1595" s="479"/>
      <c r="N1595" s="594">
        <f t="shared" si="41"/>
        <v>0</v>
      </c>
      <c r="O1595" s="594"/>
      <c r="P1595" s="484"/>
      <c r="Q1595" s="484"/>
    </row>
    <row r="1596" spans="1:17">
      <c r="A1596" s="670">
        <v>1579</v>
      </c>
      <c r="B1596" s="677"/>
      <c r="C1596" s="677"/>
      <c r="D1596" s="677"/>
      <c r="E1596" s="676"/>
      <c r="F1596" s="448"/>
      <c r="G1596" s="358"/>
      <c r="H1596" s="428"/>
      <c r="I1596" s="428"/>
      <c r="J1596" s="428"/>
      <c r="K1596" s="430"/>
      <c r="L1596" s="430"/>
      <c r="M1596" s="479"/>
      <c r="N1596" s="594">
        <f t="shared" si="41"/>
        <v>0</v>
      </c>
      <c r="O1596" s="594"/>
      <c r="P1596" s="484"/>
      <c r="Q1596" s="484"/>
    </row>
    <row r="1597" spans="1:17">
      <c r="A1597" s="670">
        <v>1580</v>
      </c>
      <c r="B1597" s="677"/>
      <c r="C1597" s="677"/>
      <c r="D1597" s="677"/>
      <c r="E1597" s="676"/>
      <c r="F1597" s="448"/>
      <c r="G1597" s="358"/>
      <c r="H1597" s="428"/>
      <c r="I1597" s="428"/>
      <c r="J1597" s="428"/>
      <c r="K1597" s="430"/>
      <c r="L1597" s="430"/>
      <c r="M1597" s="479"/>
      <c r="N1597" s="594">
        <f t="shared" si="41"/>
        <v>0</v>
      </c>
      <c r="O1597" s="594"/>
      <c r="P1597" s="484"/>
      <c r="Q1597" s="484"/>
    </row>
    <row r="1598" spans="1:17">
      <c r="A1598" s="670">
        <v>1581</v>
      </c>
      <c r="B1598" s="677"/>
      <c r="C1598" s="677"/>
      <c r="D1598" s="677"/>
      <c r="E1598" s="676"/>
      <c r="F1598" s="448"/>
      <c r="G1598" s="358"/>
      <c r="H1598" s="428"/>
      <c r="I1598" s="428"/>
      <c r="J1598" s="428"/>
      <c r="K1598" s="430"/>
      <c r="L1598" s="430"/>
      <c r="M1598" s="479"/>
      <c r="N1598" s="594">
        <f t="shared" si="41"/>
        <v>0</v>
      </c>
      <c r="O1598" s="594"/>
      <c r="P1598" s="484"/>
      <c r="Q1598" s="484"/>
    </row>
    <row r="1599" spans="1:17">
      <c r="A1599" s="670">
        <v>1582</v>
      </c>
      <c r="B1599" s="677"/>
      <c r="C1599" s="677"/>
      <c r="D1599" s="677"/>
      <c r="E1599" s="676"/>
      <c r="F1599" s="448"/>
      <c r="G1599" s="358"/>
      <c r="H1599" s="428"/>
      <c r="I1599" s="428"/>
      <c r="J1599" s="428"/>
      <c r="K1599" s="430"/>
      <c r="L1599" s="430"/>
      <c r="M1599" s="479"/>
      <c r="N1599" s="594">
        <f t="shared" si="41"/>
        <v>0</v>
      </c>
      <c r="O1599" s="594"/>
      <c r="P1599" s="484"/>
      <c r="Q1599" s="484"/>
    </row>
    <row r="1600" spans="1:17">
      <c r="A1600" s="670">
        <v>1583</v>
      </c>
      <c r="B1600" s="677"/>
      <c r="C1600" s="677"/>
      <c r="D1600" s="677"/>
      <c r="E1600" s="676"/>
      <c r="F1600" s="448"/>
      <c r="G1600" s="358"/>
      <c r="H1600" s="428"/>
      <c r="I1600" s="428"/>
      <c r="J1600" s="428"/>
      <c r="K1600" s="430"/>
      <c r="L1600" s="430"/>
      <c r="M1600" s="479"/>
      <c r="N1600" s="594">
        <f t="shared" si="41"/>
        <v>0</v>
      </c>
      <c r="O1600" s="594"/>
      <c r="P1600" s="484"/>
      <c r="Q1600" s="484"/>
    </row>
    <row r="1601" spans="1:17">
      <c r="A1601" s="670">
        <v>1584</v>
      </c>
      <c r="B1601" s="677"/>
      <c r="C1601" s="677"/>
      <c r="D1601" s="677"/>
      <c r="E1601" s="676"/>
      <c r="F1601" s="448"/>
      <c r="G1601" s="358"/>
      <c r="H1601" s="428"/>
      <c r="I1601" s="428"/>
      <c r="J1601" s="428"/>
      <c r="K1601" s="430"/>
      <c r="L1601" s="430"/>
      <c r="M1601" s="479"/>
      <c r="N1601" s="594">
        <f t="shared" si="41"/>
        <v>0</v>
      </c>
      <c r="O1601" s="594"/>
      <c r="P1601" s="484"/>
      <c r="Q1601" s="484"/>
    </row>
    <row r="1602" spans="1:17">
      <c r="A1602" s="670">
        <v>1585</v>
      </c>
      <c r="B1602" s="677"/>
      <c r="C1602" s="677"/>
      <c r="D1602" s="677"/>
      <c r="E1602" s="676"/>
      <c r="F1602" s="448"/>
      <c r="G1602" s="358"/>
      <c r="H1602" s="428"/>
      <c r="I1602" s="428"/>
      <c r="J1602" s="428"/>
      <c r="K1602" s="430"/>
      <c r="L1602" s="430"/>
      <c r="M1602" s="479"/>
      <c r="N1602" s="594">
        <f t="shared" si="41"/>
        <v>0</v>
      </c>
      <c r="O1602" s="594"/>
      <c r="P1602" s="484"/>
      <c r="Q1602" s="484"/>
    </row>
    <row r="1603" spans="1:17">
      <c r="A1603" s="670">
        <v>1586</v>
      </c>
      <c r="B1603" s="677"/>
      <c r="C1603" s="677"/>
      <c r="D1603" s="677"/>
      <c r="E1603" s="676"/>
      <c r="F1603" s="448"/>
      <c r="G1603" s="358"/>
      <c r="H1603" s="428"/>
      <c r="I1603" s="428"/>
      <c r="J1603" s="428"/>
      <c r="K1603" s="430"/>
      <c r="L1603" s="430"/>
      <c r="M1603" s="479"/>
      <c r="N1603" s="594">
        <f t="shared" si="41"/>
        <v>0</v>
      </c>
      <c r="O1603" s="594"/>
      <c r="P1603" s="484"/>
      <c r="Q1603" s="484"/>
    </row>
    <row r="1604" spans="1:17">
      <c r="A1604" s="670">
        <v>1587</v>
      </c>
      <c r="B1604" s="677"/>
      <c r="C1604" s="677"/>
      <c r="D1604" s="677"/>
      <c r="E1604" s="676"/>
      <c r="F1604" s="448"/>
      <c r="G1604" s="358"/>
      <c r="H1604" s="428"/>
      <c r="I1604" s="428"/>
      <c r="J1604" s="428"/>
      <c r="K1604" s="430"/>
      <c r="L1604" s="430"/>
      <c r="M1604" s="479"/>
      <c r="N1604" s="594">
        <f t="shared" si="41"/>
        <v>0</v>
      </c>
      <c r="O1604" s="594"/>
      <c r="P1604" s="484"/>
      <c r="Q1604" s="484"/>
    </row>
    <row r="1605" spans="1:17">
      <c r="A1605" s="670">
        <v>1588</v>
      </c>
      <c r="B1605" s="677"/>
      <c r="C1605" s="677"/>
      <c r="D1605" s="677"/>
      <c r="E1605" s="676"/>
      <c r="F1605" s="448"/>
      <c r="G1605" s="358"/>
      <c r="H1605" s="428"/>
      <c r="I1605" s="428"/>
      <c r="J1605" s="428"/>
      <c r="K1605" s="430"/>
      <c r="L1605" s="430"/>
      <c r="M1605" s="479"/>
      <c r="N1605" s="594">
        <f t="shared" si="41"/>
        <v>0</v>
      </c>
      <c r="O1605" s="594"/>
      <c r="P1605" s="484"/>
      <c r="Q1605" s="484"/>
    </row>
    <row r="1606" spans="1:17">
      <c r="A1606" s="670">
        <v>1589</v>
      </c>
      <c r="B1606" s="677"/>
      <c r="C1606" s="677"/>
      <c r="D1606" s="677"/>
      <c r="E1606" s="676"/>
      <c r="F1606" s="448"/>
      <c r="G1606" s="358"/>
      <c r="H1606" s="428"/>
      <c r="I1606" s="428"/>
      <c r="J1606" s="428"/>
      <c r="K1606" s="430"/>
      <c r="L1606" s="430"/>
      <c r="M1606" s="479"/>
      <c r="N1606" s="594">
        <f t="shared" si="41"/>
        <v>0</v>
      </c>
      <c r="O1606" s="594"/>
      <c r="P1606" s="484"/>
      <c r="Q1606" s="484"/>
    </row>
    <row r="1607" spans="1:17">
      <c r="A1607" s="670">
        <v>1590</v>
      </c>
      <c r="B1607" s="677"/>
      <c r="C1607" s="677"/>
      <c r="D1607" s="677"/>
      <c r="E1607" s="676"/>
      <c r="F1607" s="448"/>
      <c r="G1607" s="358"/>
      <c r="H1607" s="428"/>
      <c r="I1607" s="428"/>
      <c r="J1607" s="428"/>
      <c r="K1607" s="430"/>
      <c r="L1607" s="430"/>
      <c r="M1607" s="479"/>
      <c r="N1607" s="594">
        <f t="shared" si="41"/>
        <v>0</v>
      </c>
      <c r="O1607" s="594"/>
      <c r="P1607" s="484"/>
      <c r="Q1607" s="484"/>
    </row>
    <row r="1608" spans="1:17">
      <c r="A1608" s="670">
        <v>1591</v>
      </c>
      <c r="B1608" s="677"/>
      <c r="C1608" s="677"/>
      <c r="D1608" s="677"/>
      <c r="E1608" s="676"/>
      <c r="F1608" s="448"/>
      <c r="G1608" s="358"/>
      <c r="H1608" s="428"/>
      <c r="I1608" s="428"/>
      <c r="J1608" s="428"/>
      <c r="K1608" s="430"/>
      <c r="L1608" s="430"/>
      <c r="M1608" s="479"/>
      <c r="N1608" s="594">
        <f t="shared" si="41"/>
        <v>0</v>
      </c>
      <c r="O1608" s="594"/>
      <c r="P1608" s="484"/>
      <c r="Q1608" s="484"/>
    </row>
    <row r="1609" spans="1:17">
      <c r="A1609" s="670">
        <v>1592</v>
      </c>
      <c r="B1609" s="677"/>
      <c r="C1609" s="677"/>
      <c r="D1609" s="677"/>
      <c r="E1609" s="676"/>
      <c r="F1609" s="448"/>
      <c r="G1609" s="358"/>
      <c r="H1609" s="428"/>
      <c r="I1609" s="428"/>
      <c r="J1609" s="428"/>
      <c r="K1609" s="430"/>
      <c r="L1609" s="430"/>
      <c r="M1609" s="479"/>
      <c r="N1609" s="594">
        <f t="shared" si="41"/>
        <v>0</v>
      </c>
      <c r="O1609" s="594"/>
      <c r="P1609" s="484"/>
      <c r="Q1609" s="484"/>
    </row>
    <row r="1610" spans="1:17">
      <c r="A1610" s="670">
        <v>1593</v>
      </c>
      <c r="B1610" s="677"/>
      <c r="C1610" s="677"/>
      <c r="D1610" s="677"/>
      <c r="E1610" s="676"/>
      <c r="F1610" s="448"/>
      <c r="G1610" s="358"/>
      <c r="H1610" s="428"/>
      <c r="I1610" s="428"/>
      <c r="J1610" s="428"/>
      <c r="K1610" s="430"/>
      <c r="L1610" s="430"/>
      <c r="M1610" s="479"/>
      <c r="N1610" s="594">
        <f t="shared" si="41"/>
        <v>0</v>
      </c>
      <c r="O1610" s="594"/>
      <c r="P1610" s="484"/>
      <c r="Q1610" s="484"/>
    </row>
    <row r="1611" spans="1:17">
      <c r="A1611" s="670">
        <v>1594</v>
      </c>
      <c r="B1611" s="677"/>
      <c r="C1611" s="677"/>
      <c r="D1611" s="677"/>
      <c r="E1611" s="676"/>
      <c r="F1611" s="448"/>
      <c r="G1611" s="358"/>
      <c r="H1611" s="428"/>
      <c r="I1611" s="428"/>
      <c r="J1611" s="428"/>
      <c r="K1611" s="430"/>
      <c r="L1611" s="430"/>
      <c r="M1611" s="479"/>
      <c r="N1611" s="594">
        <f t="shared" si="41"/>
        <v>0</v>
      </c>
      <c r="O1611" s="594"/>
      <c r="P1611" s="484"/>
      <c r="Q1611" s="484"/>
    </row>
    <row r="1612" spans="1:17">
      <c r="A1612" s="670">
        <v>1595</v>
      </c>
      <c r="B1612" s="677"/>
      <c r="C1612" s="677"/>
      <c r="D1612" s="677"/>
      <c r="E1612" s="676"/>
      <c r="F1612" s="448"/>
      <c r="G1612" s="358"/>
      <c r="H1612" s="428"/>
      <c r="I1612" s="428"/>
      <c r="J1612" s="428"/>
      <c r="K1612" s="430"/>
      <c r="L1612" s="430"/>
      <c r="M1612" s="479"/>
      <c r="N1612" s="594">
        <f t="shared" si="41"/>
        <v>0</v>
      </c>
      <c r="O1612" s="594"/>
      <c r="P1612" s="484"/>
      <c r="Q1612" s="484"/>
    </row>
    <row r="1613" spans="1:17">
      <c r="A1613" s="670">
        <v>1596</v>
      </c>
      <c r="B1613" s="677"/>
      <c r="C1613" s="677"/>
      <c r="D1613" s="677"/>
      <c r="E1613" s="676"/>
      <c r="F1613" s="448"/>
      <c r="G1613" s="358"/>
      <c r="H1613" s="428"/>
      <c r="I1613" s="428"/>
      <c r="J1613" s="428"/>
      <c r="K1613" s="430"/>
      <c r="L1613" s="430"/>
      <c r="M1613" s="479"/>
      <c r="N1613" s="594">
        <f t="shared" si="41"/>
        <v>0</v>
      </c>
      <c r="O1613" s="594"/>
      <c r="P1613" s="484"/>
      <c r="Q1613" s="484"/>
    </row>
    <row r="1614" spans="1:17">
      <c r="A1614" s="670">
        <v>1597</v>
      </c>
      <c r="B1614" s="677"/>
      <c r="C1614" s="677"/>
      <c r="D1614" s="677"/>
      <c r="E1614" s="676"/>
      <c r="F1614" s="448"/>
      <c r="G1614" s="358"/>
      <c r="H1614" s="428"/>
      <c r="I1614" s="428"/>
      <c r="J1614" s="428"/>
      <c r="K1614" s="430"/>
      <c r="L1614" s="430"/>
      <c r="M1614" s="479"/>
      <c r="N1614" s="594">
        <f t="shared" si="41"/>
        <v>0</v>
      </c>
      <c r="O1614" s="594"/>
      <c r="P1614" s="484"/>
      <c r="Q1614" s="484"/>
    </row>
    <row r="1615" spans="1:17">
      <c r="A1615" s="670">
        <v>1598</v>
      </c>
      <c r="B1615" s="677"/>
      <c r="C1615" s="677"/>
      <c r="D1615" s="677"/>
      <c r="E1615" s="676"/>
      <c r="F1615" s="448"/>
      <c r="G1615" s="358"/>
      <c r="H1615" s="428"/>
      <c r="I1615" s="428"/>
      <c r="J1615" s="428"/>
      <c r="K1615" s="430"/>
      <c r="L1615" s="430"/>
      <c r="M1615" s="479"/>
      <c r="N1615" s="594">
        <f t="shared" si="41"/>
        <v>0</v>
      </c>
      <c r="O1615" s="594"/>
      <c r="P1615" s="484"/>
      <c r="Q1615" s="484"/>
    </row>
    <row r="1616" spans="1:17">
      <c r="A1616" s="670">
        <v>1599</v>
      </c>
      <c r="B1616" s="677"/>
      <c r="C1616" s="677"/>
      <c r="D1616" s="677"/>
      <c r="E1616" s="676"/>
      <c r="F1616" s="448"/>
      <c r="G1616" s="358"/>
      <c r="H1616" s="428"/>
      <c r="I1616" s="428"/>
      <c r="J1616" s="428"/>
      <c r="K1616" s="430"/>
      <c r="L1616" s="430"/>
      <c r="M1616" s="479"/>
      <c r="N1616" s="594">
        <f t="shared" si="41"/>
        <v>0</v>
      </c>
      <c r="O1616" s="594"/>
      <c r="P1616" s="484"/>
      <c r="Q1616" s="484"/>
    </row>
    <row r="1617" spans="1:17">
      <c r="A1617" s="670">
        <v>1600</v>
      </c>
      <c r="B1617" s="677"/>
      <c r="C1617" s="677"/>
      <c r="D1617" s="677"/>
      <c r="E1617" s="676"/>
      <c r="F1617" s="448"/>
      <c r="G1617" s="358"/>
      <c r="H1617" s="428"/>
      <c r="I1617" s="428"/>
      <c r="J1617" s="428"/>
      <c r="K1617" s="430"/>
      <c r="L1617" s="430"/>
      <c r="M1617" s="479"/>
      <c r="N1617" s="594">
        <f t="shared" si="41"/>
        <v>0</v>
      </c>
      <c r="O1617" s="594"/>
      <c r="P1617" s="484"/>
      <c r="Q1617" s="484"/>
    </row>
    <row r="1618" spans="1:17">
      <c r="A1618" s="670">
        <v>1601</v>
      </c>
      <c r="B1618" s="677"/>
      <c r="C1618" s="677"/>
      <c r="D1618" s="677"/>
      <c r="E1618" s="676"/>
      <c r="F1618" s="448"/>
      <c r="G1618" s="358"/>
      <c r="H1618" s="428"/>
      <c r="I1618" s="428"/>
      <c r="J1618" s="428"/>
      <c r="K1618" s="430"/>
      <c r="L1618" s="430"/>
      <c r="M1618" s="479"/>
      <c r="N1618" s="594">
        <f t="shared" si="41"/>
        <v>0</v>
      </c>
      <c r="O1618" s="594"/>
      <c r="P1618" s="484"/>
      <c r="Q1618" s="484"/>
    </row>
    <row r="1619" spans="1:17">
      <c r="A1619" s="670">
        <v>1602</v>
      </c>
      <c r="B1619" s="677"/>
      <c r="C1619" s="677"/>
      <c r="D1619" s="677"/>
      <c r="E1619" s="676"/>
      <c r="F1619" s="448"/>
      <c r="G1619" s="358"/>
      <c r="H1619" s="428"/>
      <c r="I1619" s="428"/>
      <c r="J1619" s="428"/>
      <c r="K1619" s="430"/>
      <c r="L1619" s="430"/>
      <c r="M1619" s="479"/>
      <c r="N1619" s="594">
        <f t="shared" ref="N1619:N1682" si="42">+IF((O1618-I1618)&gt;$O$8,1,0)*IF(I1618&gt;$O$9,1,0)*IF(O1618&gt;($O$11-$O$10),1,0)</f>
        <v>0</v>
      </c>
      <c r="O1619" s="594"/>
      <c r="P1619" s="484"/>
      <c r="Q1619" s="484"/>
    </row>
    <row r="1620" spans="1:17">
      <c r="A1620" s="670">
        <v>1603</v>
      </c>
      <c r="B1620" s="677"/>
      <c r="C1620" s="677"/>
      <c r="D1620" s="677"/>
      <c r="E1620" s="676"/>
      <c r="F1620" s="448"/>
      <c r="G1620" s="358"/>
      <c r="H1620" s="428"/>
      <c r="I1620" s="428"/>
      <c r="J1620" s="428"/>
      <c r="K1620" s="430"/>
      <c r="L1620" s="430"/>
      <c r="M1620" s="479"/>
      <c r="N1620" s="594">
        <f t="shared" si="42"/>
        <v>0</v>
      </c>
      <c r="O1620" s="594"/>
      <c r="P1620" s="484"/>
      <c r="Q1620" s="484"/>
    </row>
    <row r="1621" spans="1:17">
      <c r="A1621" s="670">
        <v>1604</v>
      </c>
      <c r="B1621" s="677"/>
      <c r="C1621" s="677"/>
      <c r="D1621" s="677"/>
      <c r="E1621" s="676"/>
      <c r="F1621" s="448"/>
      <c r="G1621" s="358"/>
      <c r="H1621" s="428"/>
      <c r="I1621" s="428"/>
      <c r="J1621" s="428"/>
      <c r="K1621" s="430"/>
      <c r="L1621" s="430"/>
      <c r="M1621" s="479"/>
      <c r="N1621" s="594">
        <f t="shared" si="42"/>
        <v>0</v>
      </c>
      <c r="O1621" s="594"/>
      <c r="P1621" s="484"/>
      <c r="Q1621" s="484"/>
    </row>
    <row r="1622" spans="1:17">
      <c r="A1622" s="670">
        <v>1605</v>
      </c>
      <c r="B1622" s="677"/>
      <c r="C1622" s="677"/>
      <c r="D1622" s="677"/>
      <c r="E1622" s="676"/>
      <c r="F1622" s="448"/>
      <c r="G1622" s="358"/>
      <c r="H1622" s="428"/>
      <c r="I1622" s="428"/>
      <c r="J1622" s="428"/>
      <c r="K1622" s="430"/>
      <c r="L1622" s="430"/>
      <c r="M1622" s="479"/>
      <c r="N1622" s="594">
        <f t="shared" si="42"/>
        <v>0</v>
      </c>
      <c r="O1622" s="594"/>
      <c r="P1622" s="484"/>
      <c r="Q1622" s="484"/>
    </row>
    <row r="1623" spans="1:17">
      <c r="A1623" s="670">
        <v>1606</v>
      </c>
      <c r="B1623" s="677"/>
      <c r="C1623" s="677"/>
      <c r="D1623" s="677"/>
      <c r="E1623" s="676"/>
      <c r="F1623" s="448"/>
      <c r="G1623" s="358"/>
      <c r="H1623" s="428"/>
      <c r="I1623" s="428"/>
      <c r="J1623" s="428"/>
      <c r="K1623" s="430"/>
      <c r="L1623" s="430"/>
      <c r="M1623" s="479"/>
      <c r="N1623" s="594">
        <f t="shared" si="42"/>
        <v>0</v>
      </c>
      <c r="O1623" s="594"/>
      <c r="P1623" s="484"/>
      <c r="Q1623" s="484"/>
    </row>
    <row r="1624" spans="1:17">
      <c r="A1624" s="670">
        <v>1607</v>
      </c>
      <c r="B1624" s="677"/>
      <c r="C1624" s="677"/>
      <c r="D1624" s="677"/>
      <c r="E1624" s="676"/>
      <c r="F1624" s="448"/>
      <c r="G1624" s="358"/>
      <c r="H1624" s="428"/>
      <c r="I1624" s="428"/>
      <c r="J1624" s="428"/>
      <c r="K1624" s="430"/>
      <c r="L1624" s="430"/>
      <c r="M1624" s="479"/>
      <c r="N1624" s="594">
        <f t="shared" si="42"/>
        <v>0</v>
      </c>
      <c r="O1624" s="594"/>
      <c r="P1624" s="484"/>
      <c r="Q1624" s="484"/>
    </row>
    <row r="1625" spans="1:17">
      <c r="A1625" s="670">
        <v>1608</v>
      </c>
      <c r="B1625" s="677"/>
      <c r="C1625" s="677"/>
      <c r="D1625" s="677"/>
      <c r="E1625" s="676"/>
      <c r="F1625" s="448"/>
      <c r="G1625" s="358"/>
      <c r="H1625" s="428"/>
      <c r="I1625" s="428"/>
      <c r="J1625" s="428"/>
      <c r="K1625" s="430"/>
      <c r="L1625" s="430"/>
      <c r="M1625" s="479"/>
      <c r="N1625" s="594">
        <f t="shared" si="42"/>
        <v>0</v>
      </c>
      <c r="O1625" s="594"/>
      <c r="P1625" s="484"/>
      <c r="Q1625" s="484"/>
    </row>
    <row r="1626" spans="1:17">
      <c r="A1626" s="670">
        <v>1609</v>
      </c>
      <c r="B1626" s="677"/>
      <c r="C1626" s="677"/>
      <c r="D1626" s="677"/>
      <c r="E1626" s="676"/>
      <c r="F1626" s="448"/>
      <c r="G1626" s="358"/>
      <c r="H1626" s="428"/>
      <c r="I1626" s="428"/>
      <c r="J1626" s="428"/>
      <c r="K1626" s="430"/>
      <c r="L1626" s="430"/>
      <c r="M1626" s="479"/>
      <c r="N1626" s="594">
        <f t="shared" si="42"/>
        <v>0</v>
      </c>
      <c r="O1626" s="594"/>
      <c r="P1626" s="484"/>
      <c r="Q1626" s="484"/>
    </row>
    <row r="1627" spans="1:17">
      <c r="A1627" s="670">
        <v>1610</v>
      </c>
      <c r="B1627" s="677"/>
      <c r="C1627" s="677"/>
      <c r="D1627" s="677"/>
      <c r="E1627" s="676"/>
      <c r="F1627" s="448"/>
      <c r="G1627" s="358"/>
      <c r="H1627" s="428"/>
      <c r="I1627" s="428"/>
      <c r="J1627" s="428"/>
      <c r="K1627" s="430"/>
      <c r="L1627" s="430"/>
      <c r="M1627" s="479"/>
      <c r="N1627" s="594">
        <f t="shared" si="42"/>
        <v>0</v>
      </c>
      <c r="O1627" s="594"/>
      <c r="P1627" s="484"/>
      <c r="Q1627" s="484"/>
    </row>
    <row r="1628" spans="1:17">
      <c r="A1628" s="670">
        <v>1611</v>
      </c>
      <c r="B1628" s="677"/>
      <c r="C1628" s="677"/>
      <c r="D1628" s="677"/>
      <c r="E1628" s="676"/>
      <c r="F1628" s="448"/>
      <c r="G1628" s="358"/>
      <c r="H1628" s="428"/>
      <c r="I1628" s="428"/>
      <c r="J1628" s="428"/>
      <c r="K1628" s="430"/>
      <c r="L1628" s="430"/>
      <c r="M1628" s="479"/>
      <c r="N1628" s="594">
        <f t="shared" si="42"/>
        <v>0</v>
      </c>
      <c r="O1628" s="594"/>
      <c r="P1628" s="484"/>
      <c r="Q1628" s="484"/>
    </row>
    <row r="1629" spans="1:17">
      <c r="A1629" s="670">
        <v>1612</v>
      </c>
      <c r="B1629" s="677"/>
      <c r="C1629" s="677"/>
      <c r="D1629" s="677"/>
      <c r="E1629" s="676"/>
      <c r="F1629" s="448"/>
      <c r="G1629" s="358"/>
      <c r="H1629" s="428"/>
      <c r="I1629" s="428"/>
      <c r="J1629" s="428"/>
      <c r="K1629" s="430"/>
      <c r="L1629" s="430"/>
      <c r="M1629" s="479"/>
      <c r="N1629" s="594">
        <f t="shared" si="42"/>
        <v>0</v>
      </c>
      <c r="O1629" s="594"/>
      <c r="P1629" s="484"/>
      <c r="Q1629" s="484"/>
    </row>
    <row r="1630" spans="1:17">
      <c r="A1630" s="670">
        <v>1613</v>
      </c>
      <c r="B1630" s="677"/>
      <c r="C1630" s="677"/>
      <c r="D1630" s="677"/>
      <c r="E1630" s="676"/>
      <c r="F1630" s="448"/>
      <c r="G1630" s="358"/>
      <c r="H1630" s="428"/>
      <c r="I1630" s="428"/>
      <c r="J1630" s="428"/>
      <c r="K1630" s="430"/>
      <c r="L1630" s="430"/>
      <c r="M1630" s="479"/>
      <c r="N1630" s="594">
        <f t="shared" si="42"/>
        <v>0</v>
      </c>
      <c r="O1630" s="594"/>
      <c r="P1630" s="484"/>
      <c r="Q1630" s="484"/>
    </row>
    <row r="1631" spans="1:17">
      <c r="A1631" s="670">
        <v>1614</v>
      </c>
      <c r="B1631" s="677"/>
      <c r="C1631" s="677"/>
      <c r="D1631" s="677"/>
      <c r="E1631" s="676"/>
      <c r="F1631" s="448"/>
      <c r="G1631" s="358"/>
      <c r="H1631" s="428"/>
      <c r="I1631" s="428"/>
      <c r="J1631" s="428"/>
      <c r="K1631" s="430"/>
      <c r="L1631" s="430"/>
      <c r="M1631" s="479"/>
      <c r="N1631" s="594">
        <f t="shared" si="42"/>
        <v>0</v>
      </c>
      <c r="O1631" s="594"/>
      <c r="P1631" s="484"/>
      <c r="Q1631" s="484"/>
    </row>
    <row r="1632" spans="1:17">
      <c r="A1632" s="670">
        <v>1615</v>
      </c>
      <c r="B1632" s="677"/>
      <c r="C1632" s="677"/>
      <c r="D1632" s="677"/>
      <c r="E1632" s="676"/>
      <c r="F1632" s="448"/>
      <c r="G1632" s="358"/>
      <c r="H1632" s="428"/>
      <c r="I1632" s="428"/>
      <c r="J1632" s="428"/>
      <c r="K1632" s="430"/>
      <c r="L1632" s="430"/>
      <c r="M1632" s="479"/>
      <c r="N1632" s="594">
        <f t="shared" si="42"/>
        <v>0</v>
      </c>
      <c r="O1632" s="594"/>
      <c r="P1632" s="484"/>
      <c r="Q1632" s="484"/>
    </row>
    <row r="1633" spans="1:17">
      <c r="A1633" s="670">
        <v>1616</v>
      </c>
      <c r="B1633" s="677"/>
      <c r="C1633" s="677"/>
      <c r="D1633" s="677"/>
      <c r="E1633" s="676"/>
      <c r="F1633" s="448"/>
      <c r="G1633" s="358"/>
      <c r="H1633" s="428"/>
      <c r="I1633" s="428"/>
      <c r="J1633" s="428"/>
      <c r="K1633" s="430"/>
      <c r="L1633" s="430"/>
      <c r="M1633" s="479"/>
      <c r="N1633" s="594">
        <f t="shared" si="42"/>
        <v>0</v>
      </c>
      <c r="O1633" s="594"/>
      <c r="P1633" s="484"/>
      <c r="Q1633" s="484"/>
    </row>
    <row r="1634" spans="1:17">
      <c r="A1634" s="670">
        <v>1617</v>
      </c>
      <c r="B1634" s="677"/>
      <c r="C1634" s="677"/>
      <c r="D1634" s="677"/>
      <c r="E1634" s="676"/>
      <c r="F1634" s="448"/>
      <c r="G1634" s="358"/>
      <c r="H1634" s="428"/>
      <c r="I1634" s="428"/>
      <c r="J1634" s="428"/>
      <c r="K1634" s="430"/>
      <c r="L1634" s="430"/>
      <c r="M1634" s="479"/>
      <c r="N1634" s="594">
        <f t="shared" si="42"/>
        <v>0</v>
      </c>
      <c r="O1634" s="594"/>
      <c r="P1634" s="484"/>
      <c r="Q1634" s="484"/>
    </row>
    <row r="1635" spans="1:17">
      <c r="A1635" s="670">
        <v>1618</v>
      </c>
      <c r="B1635" s="677"/>
      <c r="C1635" s="677"/>
      <c r="D1635" s="677"/>
      <c r="E1635" s="676"/>
      <c r="F1635" s="448"/>
      <c r="G1635" s="358"/>
      <c r="H1635" s="428"/>
      <c r="I1635" s="428"/>
      <c r="J1635" s="428"/>
      <c r="K1635" s="430"/>
      <c r="L1635" s="430"/>
      <c r="M1635" s="479"/>
      <c r="N1635" s="594">
        <f t="shared" si="42"/>
        <v>0</v>
      </c>
      <c r="O1635" s="594"/>
      <c r="P1635" s="484"/>
      <c r="Q1635" s="484"/>
    </row>
    <row r="1636" spans="1:17">
      <c r="A1636" s="670">
        <v>1619</v>
      </c>
      <c r="B1636" s="677"/>
      <c r="C1636" s="677"/>
      <c r="D1636" s="677"/>
      <c r="E1636" s="676"/>
      <c r="F1636" s="448"/>
      <c r="G1636" s="358"/>
      <c r="H1636" s="428"/>
      <c r="I1636" s="428"/>
      <c r="J1636" s="428"/>
      <c r="K1636" s="430"/>
      <c r="L1636" s="430"/>
      <c r="M1636" s="479"/>
      <c r="N1636" s="594">
        <f t="shared" si="42"/>
        <v>0</v>
      </c>
      <c r="O1636" s="594"/>
      <c r="P1636" s="484"/>
      <c r="Q1636" s="484"/>
    </row>
    <row r="1637" spans="1:17">
      <c r="A1637" s="670">
        <v>1620</v>
      </c>
      <c r="B1637" s="677"/>
      <c r="C1637" s="677"/>
      <c r="D1637" s="677"/>
      <c r="E1637" s="676"/>
      <c r="F1637" s="448"/>
      <c r="G1637" s="358"/>
      <c r="H1637" s="428"/>
      <c r="I1637" s="428"/>
      <c r="J1637" s="428"/>
      <c r="K1637" s="430"/>
      <c r="L1637" s="430"/>
      <c r="M1637" s="479"/>
      <c r="N1637" s="594">
        <f t="shared" si="42"/>
        <v>0</v>
      </c>
      <c r="O1637" s="594"/>
      <c r="P1637" s="484"/>
      <c r="Q1637" s="484"/>
    </row>
    <row r="1638" spans="1:17">
      <c r="A1638" s="670">
        <v>1621</v>
      </c>
      <c r="B1638" s="677"/>
      <c r="C1638" s="677"/>
      <c r="D1638" s="677"/>
      <c r="E1638" s="676"/>
      <c r="F1638" s="448"/>
      <c r="G1638" s="358"/>
      <c r="H1638" s="428"/>
      <c r="I1638" s="428"/>
      <c r="J1638" s="428"/>
      <c r="K1638" s="430"/>
      <c r="L1638" s="430"/>
      <c r="M1638" s="479"/>
      <c r="N1638" s="594">
        <f t="shared" si="42"/>
        <v>0</v>
      </c>
      <c r="O1638" s="594"/>
      <c r="P1638" s="484"/>
      <c r="Q1638" s="484"/>
    </row>
    <row r="1639" spans="1:17">
      <c r="A1639" s="670">
        <v>1622</v>
      </c>
      <c r="B1639" s="677"/>
      <c r="C1639" s="677"/>
      <c r="D1639" s="677"/>
      <c r="E1639" s="676"/>
      <c r="F1639" s="448"/>
      <c r="G1639" s="358"/>
      <c r="H1639" s="428"/>
      <c r="I1639" s="428"/>
      <c r="J1639" s="428"/>
      <c r="K1639" s="430"/>
      <c r="L1639" s="430"/>
      <c r="M1639" s="479"/>
      <c r="N1639" s="594">
        <f t="shared" si="42"/>
        <v>0</v>
      </c>
      <c r="O1639" s="594"/>
      <c r="P1639" s="484"/>
      <c r="Q1639" s="484"/>
    </row>
    <row r="1640" spans="1:17">
      <c r="A1640" s="670">
        <v>1623</v>
      </c>
      <c r="B1640" s="677"/>
      <c r="C1640" s="677"/>
      <c r="D1640" s="677"/>
      <c r="E1640" s="676"/>
      <c r="F1640" s="448"/>
      <c r="G1640" s="358"/>
      <c r="H1640" s="428"/>
      <c r="I1640" s="428"/>
      <c r="J1640" s="428"/>
      <c r="K1640" s="430"/>
      <c r="L1640" s="430"/>
      <c r="M1640" s="479"/>
      <c r="N1640" s="594">
        <f t="shared" si="42"/>
        <v>0</v>
      </c>
      <c r="O1640" s="594"/>
      <c r="P1640" s="484"/>
      <c r="Q1640" s="484"/>
    </row>
    <row r="1641" spans="1:17">
      <c r="A1641" s="670">
        <v>1624</v>
      </c>
      <c r="B1641" s="677"/>
      <c r="C1641" s="677"/>
      <c r="D1641" s="677"/>
      <c r="E1641" s="676"/>
      <c r="F1641" s="448"/>
      <c r="G1641" s="358"/>
      <c r="H1641" s="428"/>
      <c r="I1641" s="428"/>
      <c r="J1641" s="428"/>
      <c r="K1641" s="430"/>
      <c r="L1641" s="430"/>
      <c r="M1641" s="479"/>
      <c r="N1641" s="594">
        <f t="shared" si="42"/>
        <v>0</v>
      </c>
      <c r="O1641" s="594"/>
      <c r="P1641" s="484"/>
      <c r="Q1641" s="484"/>
    </row>
    <row r="1642" spans="1:17">
      <c r="A1642" s="670">
        <v>1625</v>
      </c>
      <c r="B1642" s="677"/>
      <c r="C1642" s="677"/>
      <c r="D1642" s="677"/>
      <c r="E1642" s="676"/>
      <c r="F1642" s="448"/>
      <c r="G1642" s="358"/>
      <c r="H1642" s="428"/>
      <c r="I1642" s="428"/>
      <c r="J1642" s="428"/>
      <c r="K1642" s="430"/>
      <c r="L1642" s="430"/>
      <c r="M1642" s="479"/>
      <c r="N1642" s="594">
        <f t="shared" si="42"/>
        <v>0</v>
      </c>
      <c r="O1642" s="594"/>
      <c r="P1642" s="484"/>
      <c r="Q1642" s="484"/>
    </row>
    <row r="1643" spans="1:17">
      <c r="A1643" s="670">
        <v>1626</v>
      </c>
      <c r="B1643" s="677"/>
      <c r="C1643" s="677"/>
      <c r="D1643" s="677"/>
      <c r="E1643" s="676"/>
      <c r="F1643" s="448"/>
      <c r="G1643" s="358"/>
      <c r="H1643" s="428"/>
      <c r="I1643" s="428"/>
      <c r="J1643" s="428"/>
      <c r="K1643" s="430"/>
      <c r="L1643" s="430"/>
      <c r="M1643" s="479"/>
      <c r="N1643" s="594">
        <f t="shared" si="42"/>
        <v>0</v>
      </c>
      <c r="O1643" s="594"/>
      <c r="P1643" s="484"/>
      <c r="Q1643" s="484"/>
    </row>
    <row r="1644" spans="1:17">
      <c r="A1644" s="670">
        <v>1627</v>
      </c>
      <c r="B1644" s="677"/>
      <c r="C1644" s="677"/>
      <c r="D1644" s="677"/>
      <c r="E1644" s="676"/>
      <c r="F1644" s="448"/>
      <c r="G1644" s="358"/>
      <c r="H1644" s="428"/>
      <c r="I1644" s="428"/>
      <c r="J1644" s="428"/>
      <c r="K1644" s="430"/>
      <c r="L1644" s="430"/>
      <c r="M1644" s="479"/>
      <c r="N1644" s="594">
        <f t="shared" si="42"/>
        <v>0</v>
      </c>
      <c r="O1644" s="594"/>
      <c r="P1644" s="484"/>
      <c r="Q1644" s="484"/>
    </row>
    <row r="1645" spans="1:17">
      <c r="A1645" s="670">
        <v>1628</v>
      </c>
      <c r="B1645" s="677"/>
      <c r="C1645" s="677"/>
      <c r="D1645" s="677"/>
      <c r="E1645" s="676"/>
      <c r="F1645" s="448"/>
      <c r="G1645" s="358"/>
      <c r="H1645" s="428"/>
      <c r="I1645" s="428"/>
      <c r="J1645" s="428"/>
      <c r="K1645" s="430"/>
      <c r="L1645" s="430"/>
      <c r="M1645" s="479"/>
      <c r="N1645" s="594">
        <f t="shared" si="42"/>
        <v>0</v>
      </c>
      <c r="O1645" s="594"/>
      <c r="P1645" s="484"/>
      <c r="Q1645" s="484"/>
    </row>
    <row r="1646" spans="1:17">
      <c r="A1646" s="670">
        <v>1629</v>
      </c>
      <c r="B1646" s="677"/>
      <c r="C1646" s="677"/>
      <c r="D1646" s="677"/>
      <c r="E1646" s="676"/>
      <c r="F1646" s="448"/>
      <c r="G1646" s="358"/>
      <c r="H1646" s="428"/>
      <c r="I1646" s="428"/>
      <c r="J1646" s="428"/>
      <c r="K1646" s="430"/>
      <c r="L1646" s="430"/>
      <c r="M1646" s="479"/>
      <c r="N1646" s="594">
        <f t="shared" si="42"/>
        <v>0</v>
      </c>
      <c r="O1646" s="594"/>
      <c r="P1646" s="484"/>
      <c r="Q1646" s="484"/>
    </row>
    <row r="1647" spans="1:17">
      <c r="A1647" s="670">
        <v>1630</v>
      </c>
      <c r="B1647" s="677"/>
      <c r="C1647" s="677"/>
      <c r="D1647" s="677"/>
      <c r="E1647" s="676"/>
      <c r="F1647" s="448"/>
      <c r="G1647" s="358"/>
      <c r="H1647" s="428"/>
      <c r="I1647" s="428"/>
      <c r="J1647" s="428"/>
      <c r="K1647" s="430"/>
      <c r="L1647" s="430"/>
      <c r="M1647" s="479"/>
      <c r="N1647" s="594">
        <f t="shared" si="42"/>
        <v>0</v>
      </c>
      <c r="O1647" s="594"/>
      <c r="P1647" s="484"/>
      <c r="Q1647" s="484"/>
    </row>
    <row r="1648" spans="1:17">
      <c r="A1648" s="670">
        <v>1631</v>
      </c>
      <c r="B1648" s="677"/>
      <c r="C1648" s="677"/>
      <c r="D1648" s="677"/>
      <c r="E1648" s="676"/>
      <c r="F1648" s="448"/>
      <c r="G1648" s="358"/>
      <c r="H1648" s="428"/>
      <c r="I1648" s="428"/>
      <c r="J1648" s="428"/>
      <c r="K1648" s="430"/>
      <c r="L1648" s="430"/>
      <c r="M1648" s="479"/>
      <c r="N1648" s="594">
        <f t="shared" si="42"/>
        <v>0</v>
      </c>
      <c r="O1648" s="594"/>
      <c r="P1648" s="484"/>
      <c r="Q1648" s="484"/>
    </row>
    <row r="1649" spans="1:17">
      <c r="A1649" s="670">
        <v>1632</v>
      </c>
      <c r="B1649" s="677"/>
      <c r="C1649" s="677"/>
      <c r="D1649" s="677"/>
      <c r="E1649" s="676"/>
      <c r="F1649" s="448"/>
      <c r="G1649" s="358"/>
      <c r="H1649" s="428"/>
      <c r="I1649" s="428"/>
      <c r="J1649" s="428"/>
      <c r="K1649" s="430"/>
      <c r="L1649" s="430"/>
      <c r="M1649" s="479"/>
      <c r="N1649" s="594">
        <f t="shared" si="42"/>
        <v>0</v>
      </c>
      <c r="O1649" s="594"/>
      <c r="P1649" s="484"/>
      <c r="Q1649" s="484"/>
    </row>
    <row r="1650" spans="1:17">
      <c r="A1650" s="670">
        <v>1633</v>
      </c>
      <c r="B1650" s="677"/>
      <c r="C1650" s="677"/>
      <c r="D1650" s="677"/>
      <c r="E1650" s="676"/>
      <c r="F1650" s="448"/>
      <c r="G1650" s="358"/>
      <c r="H1650" s="428"/>
      <c r="I1650" s="428"/>
      <c r="J1650" s="428"/>
      <c r="K1650" s="430"/>
      <c r="L1650" s="430"/>
      <c r="M1650" s="479"/>
      <c r="N1650" s="594">
        <f t="shared" si="42"/>
        <v>0</v>
      </c>
      <c r="O1650" s="594"/>
      <c r="P1650" s="484"/>
      <c r="Q1650" s="484"/>
    </row>
    <row r="1651" spans="1:17">
      <c r="A1651" s="670">
        <v>1634</v>
      </c>
      <c r="B1651" s="677"/>
      <c r="C1651" s="677"/>
      <c r="D1651" s="677"/>
      <c r="E1651" s="676"/>
      <c r="F1651" s="448"/>
      <c r="G1651" s="358"/>
      <c r="H1651" s="428"/>
      <c r="I1651" s="428"/>
      <c r="J1651" s="428"/>
      <c r="K1651" s="430"/>
      <c r="L1651" s="430"/>
      <c r="M1651" s="479"/>
      <c r="N1651" s="594">
        <f t="shared" si="42"/>
        <v>0</v>
      </c>
      <c r="O1651" s="594"/>
      <c r="P1651" s="484"/>
      <c r="Q1651" s="484"/>
    </row>
    <row r="1652" spans="1:17">
      <c r="A1652" s="670">
        <v>1635</v>
      </c>
      <c r="B1652" s="677"/>
      <c r="C1652" s="677"/>
      <c r="D1652" s="677"/>
      <c r="E1652" s="676"/>
      <c r="F1652" s="448"/>
      <c r="G1652" s="358"/>
      <c r="H1652" s="428"/>
      <c r="I1652" s="428"/>
      <c r="J1652" s="428"/>
      <c r="K1652" s="430"/>
      <c r="L1652" s="430"/>
      <c r="M1652" s="479"/>
      <c r="N1652" s="594">
        <f t="shared" si="42"/>
        <v>0</v>
      </c>
      <c r="O1652" s="594"/>
      <c r="P1652" s="484"/>
      <c r="Q1652" s="484"/>
    </row>
    <row r="1653" spans="1:17">
      <c r="A1653" s="670">
        <v>1636</v>
      </c>
      <c r="B1653" s="677"/>
      <c r="C1653" s="677"/>
      <c r="D1653" s="677"/>
      <c r="E1653" s="676"/>
      <c r="F1653" s="448"/>
      <c r="G1653" s="358"/>
      <c r="H1653" s="428"/>
      <c r="I1653" s="428"/>
      <c r="J1653" s="428"/>
      <c r="K1653" s="430"/>
      <c r="L1653" s="430"/>
      <c r="M1653" s="479"/>
      <c r="N1653" s="594">
        <f t="shared" si="42"/>
        <v>0</v>
      </c>
      <c r="O1653" s="594"/>
      <c r="P1653" s="484"/>
      <c r="Q1653" s="484"/>
    </row>
    <row r="1654" spans="1:17">
      <c r="A1654" s="670">
        <v>1637</v>
      </c>
      <c r="B1654" s="677"/>
      <c r="C1654" s="677"/>
      <c r="D1654" s="677"/>
      <c r="E1654" s="676"/>
      <c r="F1654" s="448"/>
      <c r="G1654" s="358"/>
      <c r="H1654" s="428"/>
      <c r="I1654" s="428"/>
      <c r="J1654" s="428"/>
      <c r="K1654" s="430"/>
      <c r="L1654" s="430"/>
      <c r="M1654" s="479"/>
      <c r="N1654" s="594">
        <f t="shared" si="42"/>
        <v>0</v>
      </c>
      <c r="O1654" s="594"/>
      <c r="P1654" s="484"/>
      <c r="Q1654" s="484"/>
    </row>
    <row r="1655" spans="1:17">
      <c r="A1655" s="670">
        <v>1638</v>
      </c>
      <c r="B1655" s="677"/>
      <c r="C1655" s="677"/>
      <c r="D1655" s="677"/>
      <c r="E1655" s="676"/>
      <c r="F1655" s="448"/>
      <c r="G1655" s="358"/>
      <c r="H1655" s="428"/>
      <c r="I1655" s="428"/>
      <c r="J1655" s="428"/>
      <c r="K1655" s="430"/>
      <c r="L1655" s="430"/>
      <c r="M1655" s="479"/>
      <c r="N1655" s="594">
        <f t="shared" si="42"/>
        <v>0</v>
      </c>
      <c r="O1655" s="594"/>
      <c r="P1655" s="484"/>
      <c r="Q1655" s="484"/>
    </row>
    <row r="1656" spans="1:17">
      <c r="A1656" s="670">
        <v>1639</v>
      </c>
      <c r="B1656" s="677"/>
      <c r="C1656" s="677"/>
      <c r="D1656" s="677"/>
      <c r="E1656" s="676"/>
      <c r="F1656" s="448"/>
      <c r="G1656" s="358"/>
      <c r="H1656" s="428"/>
      <c r="I1656" s="428"/>
      <c r="J1656" s="428"/>
      <c r="K1656" s="430"/>
      <c r="L1656" s="430"/>
      <c r="M1656" s="479"/>
      <c r="N1656" s="594">
        <f t="shared" si="42"/>
        <v>0</v>
      </c>
      <c r="O1656" s="594"/>
      <c r="P1656" s="484"/>
      <c r="Q1656" s="484"/>
    </row>
    <row r="1657" spans="1:17">
      <c r="A1657" s="670">
        <v>1640</v>
      </c>
      <c r="B1657" s="677"/>
      <c r="C1657" s="677"/>
      <c r="D1657" s="677"/>
      <c r="E1657" s="676"/>
      <c r="F1657" s="448"/>
      <c r="G1657" s="358"/>
      <c r="H1657" s="428"/>
      <c r="I1657" s="428"/>
      <c r="J1657" s="428"/>
      <c r="K1657" s="430"/>
      <c r="L1657" s="430"/>
      <c r="M1657" s="479"/>
      <c r="N1657" s="594">
        <f t="shared" si="42"/>
        <v>0</v>
      </c>
      <c r="O1657" s="594"/>
      <c r="P1657" s="484"/>
      <c r="Q1657" s="484"/>
    </row>
    <row r="1658" spans="1:17">
      <c r="A1658" s="670">
        <v>1641</v>
      </c>
      <c r="B1658" s="677"/>
      <c r="C1658" s="677"/>
      <c r="D1658" s="677"/>
      <c r="E1658" s="676"/>
      <c r="F1658" s="448"/>
      <c r="G1658" s="358"/>
      <c r="H1658" s="428"/>
      <c r="I1658" s="428"/>
      <c r="J1658" s="428"/>
      <c r="K1658" s="430"/>
      <c r="L1658" s="430"/>
      <c r="M1658" s="479"/>
      <c r="N1658" s="594">
        <f t="shared" si="42"/>
        <v>0</v>
      </c>
      <c r="O1658" s="594"/>
      <c r="P1658" s="484"/>
      <c r="Q1658" s="484"/>
    </row>
    <row r="1659" spans="1:17">
      <c r="A1659" s="670">
        <v>1642</v>
      </c>
      <c r="B1659" s="677"/>
      <c r="C1659" s="677"/>
      <c r="D1659" s="677"/>
      <c r="E1659" s="676"/>
      <c r="F1659" s="448"/>
      <c r="G1659" s="358"/>
      <c r="H1659" s="428"/>
      <c r="I1659" s="428"/>
      <c r="J1659" s="428"/>
      <c r="K1659" s="430"/>
      <c r="L1659" s="430"/>
      <c r="M1659" s="479"/>
      <c r="N1659" s="594">
        <f t="shared" si="42"/>
        <v>0</v>
      </c>
      <c r="O1659" s="594"/>
      <c r="P1659" s="484"/>
      <c r="Q1659" s="484"/>
    </row>
    <row r="1660" spans="1:17">
      <c r="A1660" s="670">
        <v>1643</v>
      </c>
      <c r="B1660" s="677"/>
      <c r="C1660" s="677"/>
      <c r="D1660" s="677"/>
      <c r="E1660" s="676"/>
      <c r="F1660" s="448"/>
      <c r="G1660" s="358"/>
      <c r="H1660" s="428"/>
      <c r="I1660" s="428"/>
      <c r="J1660" s="428"/>
      <c r="K1660" s="430"/>
      <c r="L1660" s="430"/>
      <c r="M1660" s="479"/>
      <c r="N1660" s="594">
        <f t="shared" si="42"/>
        <v>0</v>
      </c>
      <c r="O1660" s="594"/>
      <c r="P1660" s="484"/>
      <c r="Q1660" s="484"/>
    </row>
    <row r="1661" spans="1:17">
      <c r="A1661" s="670">
        <v>1644</v>
      </c>
      <c r="B1661" s="677"/>
      <c r="C1661" s="677"/>
      <c r="D1661" s="677"/>
      <c r="E1661" s="676"/>
      <c r="F1661" s="448"/>
      <c r="G1661" s="358"/>
      <c r="H1661" s="428"/>
      <c r="I1661" s="428"/>
      <c r="J1661" s="428"/>
      <c r="K1661" s="430"/>
      <c r="L1661" s="430"/>
      <c r="M1661" s="479"/>
      <c r="N1661" s="594">
        <f t="shared" si="42"/>
        <v>0</v>
      </c>
      <c r="O1661" s="594"/>
      <c r="P1661" s="484"/>
      <c r="Q1661" s="484"/>
    </row>
    <row r="1662" spans="1:17">
      <c r="A1662" s="670">
        <v>1645</v>
      </c>
      <c r="B1662" s="677"/>
      <c r="C1662" s="677"/>
      <c r="D1662" s="677"/>
      <c r="E1662" s="676"/>
      <c r="F1662" s="448"/>
      <c r="G1662" s="358"/>
      <c r="H1662" s="428"/>
      <c r="I1662" s="428"/>
      <c r="J1662" s="428"/>
      <c r="K1662" s="430"/>
      <c r="L1662" s="430"/>
      <c r="M1662" s="479"/>
      <c r="N1662" s="594">
        <f t="shared" si="42"/>
        <v>0</v>
      </c>
      <c r="O1662" s="594"/>
      <c r="P1662" s="484"/>
      <c r="Q1662" s="484"/>
    </row>
    <row r="1663" spans="1:17">
      <c r="A1663" s="670">
        <v>1646</v>
      </c>
      <c r="B1663" s="677"/>
      <c r="C1663" s="677"/>
      <c r="D1663" s="677"/>
      <c r="E1663" s="676"/>
      <c r="F1663" s="448"/>
      <c r="G1663" s="358"/>
      <c r="H1663" s="428"/>
      <c r="I1663" s="428"/>
      <c r="J1663" s="428"/>
      <c r="K1663" s="430"/>
      <c r="L1663" s="430"/>
      <c r="M1663" s="479"/>
      <c r="N1663" s="594">
        <f t="shared" si="42"/>
        <v>0</v>
      </c>
      <c r="O1663" s="594"/>
      <c r="P1663" s="484"/>
      <c r="Q1663" s="484"/>
    </row>
    <row r="1664" spans="1:17">
      <c r="A1664" s="670">
        <v>1647</v>
      </c>
      <c r="B1664" s="677"/>
      <c r="C1664" s="677"/>
      <c r="D1664" s="677"/>
      <c r="E1664" s="676"/>
      <c r="F1664" s="448"/>
      <c r="G1664" s="358"/>
      <c r="H1664" s="428"/>
      <c r="I1664" s="428"/>
      <c r="J1664" s="428"/>
      <c r="K1664" s="430"/>
      <c r="L1664" s="430"/>
      <c r="M1664" s="479"/>
      <c r="N1664" s="594">
        <f t="shared" si="42"/>
        <v>0</v>
      </c>
      <c r="O1664" s="594"/>
      <c r="P1664" s="484"/>
      <c r="Q1664" s="484"/>
    </row>
    <row r="1665" spans="1:17">
      <c r="A1665" s="670">
        <v>1648</v>
      </c>
      <c r="B1665" s="677"/>
      <c r="C1665" s="677"/>
      <c r="D1665" s="677"/>
      <c r="E1665" s="676"/>
      <c r="F1665" s="448"/>
      <c r="G1665" s="358"/>
      <c r="H1665" s="428"/>
      <c r="I1665" s="428"/>
      <c r="J1665" s="428"/>
      <c r="K1665" s="430"/>
      <c r="L1665" s="430"/>
      <c r="M1665" s="479"/>
      <c r="N1665" s="594">
        <f t="shared" si="42"/>
        <v>0</v>
      </c>
      <c r="O1665" s="594"/>
      <c r="P1665" s="484"/>
      <c r="Q1665" s="484"/>
    </row>
    <row r="1666" spans="1:17">
      <c r="A1666" s="670">
        <v>1649</v>
      </c>
      <c r="B1666" s="677"/>
      <c r="C1666" s="677"/>
      <c r="D1666" s="677"/>
      <c r="E1666" s="676"/>
      <c r="F1666" s="448"/>
      <c r="G1666" s="358"/>
      <c r="H1666" s="428"/>
      <c r="I1666" s="428"/>
      <c r="J1666" s="428"/>
      <c r="K1666" s="430"/>
      <c r="L1666" s="430"/>
      <c r="M1666" s="479"/>
      <c r="N1666" s="594">
        <f t="shared" si="42"/>
        <v>0</v>
      </c>
      <c r="O1666" s="594"/>
      <c r="P1666" s="484"/>
      <c r="Q1666" s="484"/>
    </row>
    <row r="1667" spans="1:17">
      <c r="A1667" s="670">
        <v>1650</v>
      </c>
      <c r="B1667" s="677"/>
      <c r="C1667" s="677"/>
      <c r="D1667" s="677"/>
      <c r="E1667" s="676"/>
      <c r="F1667" s="448"/>
      <c r="G1667" s="358"/>
      <c r="H1667" s="428"/>
      <c r="I1667" s="428"/>
      <c r="J1667" s="428"/>
      <c r="K1667" s="430"/>
      <c r="L1667" s="430"/>
      <c r="M1667" s="479"/>
      <c r="N1667" s="594">
        <f t="shared" si="42"/>
        <v>0</v>
      </c>
      <c r="O1667" s="594"/>
      <c r="P1667" s="484"/>
      <c r="Q1667" s="484"/>
    </row>
    <row r="1668" spans="1:17">
      <c r="A1668" s="670">
        <v>1651</v>
      </c>
      <c r="B1668" s="677"/>
      <c r="C1668" s="677"/>
      <c r="D1668" s="677"/>
      <c r="E1668" s="676"/>
      <c r="F1668" s="448"/>
      <c r="G1668" s="358"/>
      <c r="H1668" s="428"/>
      <c r="I1668" s="428"/>
      <c r="J1668" s="428"/>
      <c r="K1668" s="430"/>
      <c r="L1668" s="430"/>
      <c r="M1668" s="479"/>
      <c r="N1668" s="594">
        <f t="shared" si="42"/>
        <v>0</v>
      </c>
      <c r="O1668" s="594"/>
      <c r="P1668" s="484"/>
      <c r="Q1668" s="484"/>
    </row>
    <row r="1669" spans="1:17">
      <c r="A1669" s="670">
        <v>1652</v>
      </c>
      <c r="B1669" s="677"/>
      <c r="C1669" s="677"/>
      <c r="D1669" s="677"/>
      <c r="E1669" s="676"/>
      <c r="F1669" s="448"/>
      <c r="G1669" s="358"/>
      <c r="H1669" s="428"/>
      <c r="I1669" s="428"/>
      <c r="J1669" s="428"/>
      <c r="K1669" s="430"/>
      <c r="L1669" s="430"/>
      <c r="M1669" s="479"/>
      <c r="N1669" s="594">
        <f t="shared" si="42"/>
        <v>0</v>
      </c>
      <c r="O1669" s="594"/>
      <c r="P1669" s="484"/>
      <c r="Q1669" s="484"/>
    </row>
    <row r="1670" spans="1:17">
      <c r="A1670" s="670">
        <v>1653</v>
      </c>
      <c r="B1670" s="677"/>
      <c r="C1670" s="677"/>
      <c r="D1670" s="677"/>
      <c r="E1670" s="676"/>
      <c r="F1670" s="448"/>
      <c r="G1670" s="358"/>
      <c r="H1670" s="428"/>
      <c r="I1670" s="428"/>
      <c r="J1670" s="428"/>
      <c r="K1670" s="430"/>
      <c r="L1670" s="430"/>
      <c r="M1670" s="479"/>
      <c r="N1670" s="594">
        <f t="shared" si="42"/>
        <v>0</v>
      </c>
      <c r="O1670" s="594"/>
      <c r="P1670" s="484"/>
      <c r="Q1670" s="484"/>
    </row>
    <row r="1671" spans="1:17">
      <c r="A1671" s="670">
        <v>1654</v>
      </c>
      <c r="B1671" s="677"/>
      <c r="C1671" s="677"/>
      <c r="D1671" s="677"/>
      <c r="E1671" s="676"/>
      <c r="F1671" s="448"/>
      <c r="G1671" s="358"/>
      <c r="H1671" s="428"/>
      <c r="I1671" s="428"/>
      <c r="J1671" s="428"/>
      <c r="K1671" s="430"/>
      <c r="L1671" s="430"/>
      <c r="M1671" s="479"/>
      <c r="N1671" s="594">
        <f t="shared" si="42"/>
        <v>0</v>
      </c>
      <c r="O1671" s="594"/>
      <c r="P1671" s="484"/>
      <c r="Q1671" s="484"/>
    </row>
    <row r="1672" spans="1:17">
      <c r="A1672" s="670">
        <v>1655</v>
      </c>
      <c r="B1672" s="677"/>
      <c r="C1672" s="677"/>
      <c r="D1672" s="677"/>
      <c r="E1672" s="676"/>
      <c r="F1672" s="448"/>
      <c r="G1672" s="358"/>
      <c r="H1672" s="428"/>
      <c r="I1672" s="428"/>
      <c r="J1672" s="428"/>
      <c r="K1672" s="430"/>
      <c r="L1672" s="430"/>
      <c r="M1672" s="479"/>
      <c r="N1672" s="594">
        <f t="shared" si="42"/>
        <v>0</v>
      </c>
      <c r="O1672" s="594"/>
      <c r="P1672" s="484"/>
      <c r="Q1672" s="484"/>
    </row>
    <row r="1673" spans="1:17">
      <c r="A1673" s="670">
        <v>1656</v>
      </c>
      <c r="B1673" s="677"/>
      <c r="C1673" s="677"/>
      <c r="D1673" s="677"/>
      <c r="E1673" s="676"/>
      <c r="F1673" s="448"/>
      <c r="G1673" s="358"/>
      <c r="H1673" s="428"/>
      <c r="I1673" s="428"/>
      <c r="J1673" s="428"/>
      <c r="K1673" s="430"/>
      <c r="L1673" s="430"/>
      <c r="M1673" s="479"/>
      <c r="N1673" s="594">
        <f t="shared" si="42"/>
        <v>0</v>
      </c>
      <c r="O1673" s="594"/>
      <c r="P1673" s="484"/>
      <c r="Q1673" s="484"/>
    </row>
    <row r="1674" spans="1:17">
      <c r="A1674" s="670">
        <v>1657</v>
      </c>
      <c r="B1674" s="677"/>
      <c r="C1674" s="677"/>
      <c r="D1674" s="677"/>
      <c r="E1674" s="676"/>
      <c r="F1674" s="448"/>
      <c r="G1674" s="358"/>
      <c r="H1674" s="428"/>
      <c r="I1674" s="428"/>
      <c r="J1674" s="428"/>
      <c r="K1674" s="430"/>
      <c r="L1674" s="430"/>
      <c r="M1674" s="479"/>
      <c r="N1674" s="594">
        <f t="shared" si="42"/>
        <v>0</v>
      </c>
      <c r="O1674" s="594"/>
      <c r="P1674" s="484"/>
      <c r="Q1674" s="484"/>
    </row>
    <row r="1675" spans="1:17">
      <c r="A1675" s="670">
        <v>1658</v>
      </c>
      <c r="B1675" s="677"/>
      <c r="C1675" s="677"/>
      <c r="D1675" s="677"/>
      <c r="E1675" s="676"/>
      <c r="F1675" s="448"/>
      <c r="G1675" s="358"/>
      <c r="H1675" s="428"/>
      <c r="I1675" s="428"/>
      <c r="J1675" s="428"/>
      <c r="K1675" s="430"/>
      <c r="L1675" s="430"/>
      <c r="M1675" s="479"/>
      <c r="N1675" s="594">
        <f t="shared" si="42"/>
        <v>0</v>
      </c>
      <c r="O1675" s="594"/>
      <c r="P1675" s="484"/>
      <c r="Q1675" s="484"/>
    </row>
    <row r="1676" spans="1:17">
      <c r="A1676" s="670">
        <v>1659</v>
      </c>
      <c r="B1676" s="677"/>
      <c r="C1676" s="677"/>
      <c r="D1676" s="677"/>
      <c r="E1676" s="676"/>
      <c r="F1676" s="448"/>
      <c r="G1676" s="358"/>
      <c r="H1676" s="428"/>
      <c r="I1676" s="428"/>
      <c r="J1676" s="428"/>
      <c r="K1676" s="430"/>
      <c r="L1676" s="430"/>
      <c r="M1676" s="479"/>
      <c r="N1676" s="594">
        <f t="shared" si="42"/>
        <v>0</v>
      </c>
      <c r="O1676" s="594"/>
      <c r="P1676" s="484"/>
      <c r="Q1676" s="484"/>
    </row>
    <row r="1677" spans="1:17">
      <c r="A1677" s="670">
        <v>1660</v>
      </c>
      <c r="B1677" s="677"/>
      <c r="C1677" s="677"/>
      <c r="D1677" s="677"/>
      <c r="E1677" s="676"/>
      <c r="F1677" s="448"/>
      <c r="G1677" s="358"/>
      <c r="H1677" s="428"/>
      <c r="I1677" s="428"/>
      <c r="J1677" s="428"/>
      <c r="K1677" s="430"/>
      <c r="L1677" s="430"/>
      <c r="M1677" s="479"/>
      <c r="N1677" s="594">
        <f t="shared" si="42"/>
        <v>0</v>
      </c>
      <c r="O1677" s="594"/>
      <c r="P1677" s="484"/>
      <c r="Q1677" s="484"/>
    </row>
    <row r="1678" spans="1:17">
      <c r="A1678" s="670">
        <v>1661</v>
      </c>
      <c r="B1678" s="677"/>
      <c r="C1678" s="677"/>
      <c r="D1678" s="677"/>
      <c r="E1678" s="676"/>
      <c r="F1678" s="448"/>
      <c r="G1678" s="358"/>
      <c r="H1678" s="428"/>
      <c r="I1678" s="428"/>
      <c r="J1678" s="428"/>
      <c r="K1678" s="430"/>
      <c r="L1678" s="430"/>
      <c r="M1678" s="479"/>
      <c r="N1678" s="594">
        <f t="shared" si="42"/>
        <v>0</v>
      </c>
      <c r="O1678" s="594"/>
      <c r="P1678" s="484"/>
      <c r="Q1678" s="484"/>
    </row>
    <row r="1679" spans="1:17">
      <c r="A1679" s="670">
        <v>1662</v>
      </c>
      <c r="B1679" s="677"/>
      <c r="C1679" s="677"/>
      <c r="D1679" s="677"/>
      <c r="E1679" s="676"/>
      <c r="F1679" s="448"/>
      <c r="G1679" s="358"/>
      <c r="H1679" s="428"/>
      <c r="I1679" s="428"/>
      <c r="J1679" s="428"/>
      <c r="K1679" s="430"/>
      <c r="L1679" s="430"/>
      <c r="M1679" s="479"/>
      <c r="N1679" s="594">
        <f t="shared" si="42"/>
        <v>0</v>
      </c>
      <c r="O1679" s="594"/>
      <c r="P1679" s="484"/>
      <c r="Q1679" s="484"/>
    </row>
    <row r="1680" spans="1:17">
      <c r="A1680" s="670">
        <v>1663</v>
      </c>
      <c r="B1680" s="677"/>
      <c r="C1680" s="677"/>
      <c r="D1680" s="677"/>
      <c r="E1680" s="676"/>
      <c r="F1680" s="448"/>
      <c r="G1680" s="358"/>
      <c r="H1680" s="428"/>
      <c r="I1680" s="428"/>
      <c r="J1680" s="428"/>
      <c r="K1680" s="430"/>
      <c r="L1680" s="430"/>
      <c r="M1680" s="479"/>
      <c r="N1680" s="594">
        <f t="shared" si="42"/>
        <v>0</v>
      </c>
      <c r="O1680" s="594"/>
      <c r="P1680" s="484"/>
      <c r="Q1680" s="484"/>
    </row>
    <row r="1681" spans="1:17">
      <c r="A1681" s="670">
        <v>1664</v>
      </c>
      <c r="B1681" s="677"/>
      <c r="C1681" s="677"/>
      <c r="D1681" s="677"/>
      <c r="E1681" s="676"/>
      <c r="F1681" s="448"/>
      <c r="G1681" s="358"/>
      <c r="H1681" s="428"/>
      <c r="I1681" s="428"/>
      <c r="J1681" s="428"/>
      <c r="K1681" s="430"/>
      <c r="L1681" s="430"/>
      <c r="M1681" s="479"/>
      <c r="N1681" s="594">
        <f t="shared" si="42"/>
        <v>0</v>
      </c>
      <c r="O1681" s="594"/>
      <c r="P1681" s="484"/>
      <c r="Q1681" s="484"/>
    </row>
    <row r="1682" spans="1:17">
      <c r="A1682" s="670">
        <v>1665</v>
      </c>
      <c r="B1682" s="677"/>
      <c r="C1682" s="677"/>
      <c r="D1682" s="677"/>
      <c r="E1682" s="676"/>
      <c r="F1682" s="448"/>
      <c r="G1682" s="358"/>
      <c r="H1682" s="428"/>
      <c r="I1682" s="428"/>
      <c r="J1682" s="428"/>
      <c r="K1682" s="430"/>
      <c r="L1682" s="430"/>
      <c r="M1682" s="479"/>
      <c r="N1682" s="594">
        <f t="shared" si="42"/>
        <v>0</v>
      </c>
      <c r="O1682" s="594"/>
      <c r="P1682" s="484"/>
      <c r="Q1682" s="484"/>
    </row>
    <row r="1683" spans="1:17">
      <c r="A1683" s="670">
        <v>1666</v>
      </c>
      <c r="B1683" s="677"/>
      <c r="C1683" s="677"/>
      <c r="D1683" s="677"/>
      <c r="E1683" s="676"/>
      <c r="F1683" s="448"/>
      <c r="G1683" s="358"/>
      <c r="H1683" s="428"/>
      <c r="I1683" s="428"/>
      <c r="J1683" s="428"/>
      <c r="K1683" s="430"/>
      <c r="L1683" s="430"/>
      <c r="M1683" s="479"/>
      <c r="N1683" s="594">
        <f t="shared" ref="N1683:N1746" si="43">+IF((O1682-I1682)&gt;$O$8,1,0)*IF(I1682&gt;$O$9,1,0)*IF(O1682&gt;($O$11-$O$10),1,0)</f>
        <v>0</v>
      </c>
      <c r="O1683" s="594"/>
      <c r="P1683" s="484"/>
      <c r="Q1683" s="484"/>
    </row>
    <row r="1684" spans="1:17">
      <c r="A1684" s="670">
        <v>1667</v>
      </c>
      <c r="B1684" s="677"/>
      <c r="C1684" s="677"/>
      <c r="D1684" s="677"/>
      <c r="E1684" s="676"/>
      <c r="F1684" s="448"/>
      <c r="G1684" s="358"/>
      <c r="H1684" s="428"/>
      <c r="I1684" s="428"/>
      <c r="J1684" s="428"/>
      <c r="K1684" s="430"/>
      <c r="L1684" s="430"/>
      <c r="M1684" s="479"/>
      <c r="N1684" s="594">
        <f t="shared" si="43"/>
        <v>0</v>
      </c>
      <c r="O1684" s="594"/>
      <c r="P1684" s="484"/>
      <c r="Q1684" s="484"/>
    </row>
    <row r="1685" spans="1:17">
      <c r="A1685" s="670">
        <v>1668</v>
      </c>
      <c r="B1685" s="677"/>
      <c r="C1685" s="677"/>
      <c r="D1685" s="677"/>
      <c r="E1685" s="676"/>
      <c r="F1685" s="448"/>
      <c r="G1685" s="358"/>
      <c r="H1685" s="428"/>
      <c r="I1685" s="428"/>
      <c r="J1685" s="428"/>
      <c r="K1685" s="430"/>
      <c r="L1685" s="430"/>
      <c r="M1685" s="479"/>
      <c r="N1685" s="594">
        <f t="shared" si="43"/>
        <v>0</v>
      </c>
      <c r="O1685" s="594"/>
      <c r="P1685" s="484"/>
      <c r="Q1685" s="484"/>
    </row>
    <row r="1686" spans="1:17">
      <c r="A1686" s="670">
        <v>1669</v>
      </c>
      <c r="B1686" s="677"/>
      <c r="C1686" s="677"/>
      <c r="D1686" s="677"/>
      <c r="E1686" s="676"/>
      <c r="F1686" s="448"/>
      <c r="G1686" s="358"/>
      <c r="H1686" s="428"/>
      <c r="I1686" s="428"/>
      <c r="J1686" s="428"/>
      <c r="K1686" s="430"/>
      <c r="L1686" s="430"/>
      <c r="M1686" s="479"/>
      <c r="N1686" s="594">
        <f t="shared" si="43"/>
        <v>0</v>
      </c>
      <c r="O1686" s="594"/>
      <c r="P1686" s="484"/>
      <c r="Q1686" s="484"/>
    </row>
    <row r="1687" spans="1:17">
      <c r="A1687" s="670">
        <v>1670</v>
      </c>
      <c r="B1687" s="677"/>
      <c r="C1687" s="677"/>
      <c r="D1687" s="677"/>
      <c r="E1687" s="676"/>
      <c r="F1687" s="448"/>
      <c r="G1687" s="358"/>
      <c r="H1687" s="428"/>
      <c r="I1687" s="428"/>
      <c r="J1687" s="428"/>
      <c r="K1687" s="430"/>
      <c r="L1687" s="430"/>
      <c r="M1687" s="479"/>
      <c r="N1687" s="594">
        <f t="shared" si="43"/>
        <v>0</v>
      </c>
      <c r="O1687" s="594"/>
      <c r="P1687" s="484"/>
      <c r="Q1687" s="484"/>
    </row>
    <row r="1688" spans="1:17">
      <c r="A1688" s="670">
        <v>1671</v>
      </c>
      <c r="B1688" s="677"/>
      <c r="C1688" s="677"/>
      <c r="D1688" s="677"/>
      <c r="E1688" s="676"/>
      <c r="F1688" s="448"/>
      <c r="G1688" s="358"/>
      <c r="H1688" s="428"/>
      <c r="I1688" s="428"/>
      <c r="J1688" s="428"/>
      <c r="K1688" s="430"/>
      <c r="L1688" s="430"/>
      <c r="M1688" s="479"/>
      <c r="N1688" s="594">
        <f t="shared" si="43"/>
        <v>0</v>
      </c>
      <c r="O1688" s="594"/>
      <c r="P1688" s="484"/>
      <c r="Q1688" s="484"/>
    </row>
    <row r="1689" spans="1:17">
      <c r="A1689" s="670">
        <v>1672</v>
      </c>
      <c r="B1689" s="677"/>
      <c r="C1689" s="677"/>
      <c r="D1689" s="677"/>
      <c r="E1689" s="676"/>
      <c r="F1689" s="448"/>
      <c r="G1689" s="358"/>
      <c r="H1689" s="428"/>
      <c r="I1689" s="428"/>
      <c r="J1689" s="428"/>
      <c r="K1689" s="430"/>
      <c r="L1689" s="430"/>
      <c r="M1689" s="479"/>
      <c r="N1689" s="594">
        <f t="shared" si="43"/>
        <v>0</v>
      </c>
      <c r="O1689" s="594"/>
      <c r="P1689" s="484"/>
      <c r="Q1689" s="484"/>
    </row>
    <row r="1690" spans="1:17">
      <c r="A1690" s="670">
        <v>1673</v>
      </c>
      <c r="B1690" s="677"/>
      <c r="C1690" s="677"/>
      <c r="D1690" s="677"/>
      <c r="E1690" s="676"/>
      <c r="F1690" s="448"/>
      <c r="G1690" s="358"/>
      <c r="H1690" s="428"/>
      <c r="I1690" s="428"/>
      <c r="J1690" s="428"/>
      <c r="K1690" s="430"/>
      <c r="L1690" s="430"/>
      <c r="M1690" s="479"/>
      <c r="N1690" s="594">
        <f t="shared" si="43"/>
        <v>0</v>
      </c>
      <c r="O1690" s="594"/>
      <c r="P1690" s="484"/>
      <c r="Q1690" s="484"/>
    </row>
    <row r="1691" spans="1:17">
      <c r="A1691" s="670">
        <v>1674</v>
      </c>
      <c r="B1691" s="677"/>
      <c r="C1691" s="677"/>
      <c r="D1691" s="677"/>
      <c r="E1691" s="676"/>
      <c r="F1691" s="448"/>
      <c r="G1691" s="358"/>
      <c r="H1691" s="428"/>
      <c r="I1691" s="428"/>
      <c r="J1691" s="428"/>
      <c r="K1691" s="430"/>
      <c r="L1691" s="430"/>
      <c r="M1691" s="479"/>
      <c r="N1691" s="594">
        <f t="shared" si="43"/>
        <v>0</v>
      </c>
      <c r="O1691" s="594"/>
      <c r="P1691" s="484"/>
      <c r="Q1691" s="484"/>
    </row>
    <row r="1692" spans="1:17">
      <c r="A1692" s="670">
        <v>1675</v>
      </c>
      <c r="B1692" s="677"/>
      <c r="C1692" s="677"/>
      <c r="D1692" s="677"/>
      <c r="E1692" s="676"/>
      <c r="F1692" s="448"/>
      <c r="G1692" s="358"/>
      <c r="H1692" s="428"/>
      <c r="I1692" s="428"/>
      <c r="J1692" s="428"/>
      <c r="K1692" s="430"/>
      <c r="L1692" s="430"/>
      <c r="M1692" s="479"/>
      <c r="N1692" s="594">
        <f t="shared" si="43"/>
        <v>0</v>
      </c>
      <c r="O1692" s="594"/>
      <c r="P1692" s="484"/>
      <c r="Q1692" s="484"/>
    </row>
    <row r="1693" spans="1:17">
      <c r="A1693" s="670">
        <v>1676</v>
      </c>
      <c r="B1693" s="677"/>
      <c r="C1693" s="677"/>
      <c r="D1693" s="677"/>
      <c r="E1693" s="676"/>
      <c r="F1693" s="448"/>
      <c r="G1693" s="358"/>
      <c r="H1693" s="428"/>
      <c r="I1693" s="428"/>
      <c r="J1693" s="428"/>
      <c r="K1693" s="430"/>
      <c r="L1693" s="430"/>
      <c r="M1693" s="479"/>
      <c r="N1693" s="594">
        <f t="shared" si="43"/>
        <v>0</v>
      </c>
      <c r="O1693" s="594"/>
      <c r="P1693" s="484"/>
      <c r="Q1693" s="484"/>
    </row>
    <row r="1694" spans="1:17">
      <c r="A1694" s="670">
        <v>1677</v>
      </c>
      <c r="B1694" s="677"/>
      <c r="C1694" s="677"/>
      <c r="D1694" s="677"/>
      <c r="E1694" s="676"/>
      <c r="F1694" s="448"/>
      <c r="G1694" s="358"/>
      <c r="H1694" s="428"/>
      <c r="I1694" s="428"/>
      <c r="J1694" s="428"/>
      <c r="K1694" s="430"/>
      <c r="L1694" s="430"/>
      <c r="M1694" s="479"/>
      <c r="N1694" s="594">
        <f t="shared" si="43"/>
        <v>0</v>
      </c>
      <c r="O1694" s="594"/>
      <c r="P1694" s="484"/>
      <c r="Q1694" s="484"/>
    </row>
    <row r="1695" spans="1:17">
      <c r="A1695" s="670">
        <v>1678</v>
      </c>
      <c r="B1695" s="677"/>
      <c r="C1695" s="677"/>
      <c r="D1695" s="677"/>
      <c r="E1695" s="676"/>
      <c r="F1695" s="448"/>
      <c r="G1695" s="358"/>
      <c r="H1695" s="428"/>
      <c r="I1695" s="428"/>
      <c r="J1695" s="428"/>
      <c r="K1695" s="430"/>
      <c r="L1695" s="430"/>
      <c r="M1695" s="479"/>
      <c r="N1695" s="594">
        <f t="shared" si="43"/>
        <v>0</v>
      </c>
      <c r="O1695" s="594"/>
      <c r="P1695" s="484"/>
      <c r="Q1695" s="484"/>
    </row>
    <row r="1696" spans="1:17">
      <c r="A1696" s="670">
        <v>1679</v>
      </c>
      <c r="B1696" s="677"/>
      <c r="C1696" s="677"/>
      <c r="D1696" s="677"/>
      <c r="E1696" s="676"/>
      <c r="F1696" s="448"/>
      <c r="G1696" s="358"/>
      <c r="H1696" s="428"/>
      <c r="I1696" s="428"/>
      <c r="J1696" s="428"/>
      <c r="K1696" s="430"/>
      <c r="L1696" s="430"/>
      <c r="M1696" s="479"/>
      <c r="N1696" s="594">
        <f t="shared" si="43"/>
        <v>0</v>
      </c>
      <c r="O1696" s="594"/>
      <c r="P1696" s="484"/>
      <c r="Q1696" s="484"/>
    </row>
    <row r="1697" spans="1:17">
      <c r="A1697" s="670">
        <v>1680</v>
      </c>
      <c r="B1697" s="677"/>
      <c r="C1697" s="677"/>
      <c r="D1697" s="677"/>
      <c r="E1697" s="676"/>
      <c r="F1697" s="448"/>
      <c r="G1697" s="358"/>
      <c r="H1697" s="428"/>
      <c r="I1697" s="428"/>
      <c r="J1697" s="428"/>
      <c r="K1697" s="430"/>
      <c r="L1697" s="430"/>
      <c r="M1697" s="479"/>
      <c r="N1697" s="594">
        <f t="shared" si="43"/>
        <v>0</v>
      </c>
      <c r="O1697" s="594"/>
      <c r="P1697" s="484"/>
      <c r="Q1697" s="484"/>
    </row>
    <row r="1698" spans="1:17">
      <c r="A1698" s="670">
        <v>1681</v>
      </c>
      <c r="B1698" s="677"/>
      <c r="C1698" s="677"/>
      <c r="D1698" s="677"/>
      <c r="E1698" s="676"/>
      <c r="F1698" s="448"/>
      <c r="G1698" s="358"/>
      <c r="H1698" s="428"/>
      <c r="I1698" s="428"/>
      <c r="J1698" s="428"/>
      <c r="K1698" s="430"/>
      <c r="L1698" s="430"/>
      <c r="M1698" s="479"/>
      <c r="N1698" s="594">
        <f t="shared" si="43"/>
        <v>0</v>
      </c>
      <c r="O1698" s="594"/>
      <c r="P1698" s="484"/>
      <c r="Q1698" s="484"/>
    </row>
    <row r="1699" spans="1:17">
      <c r="A1699" s="670">
        <v>1682</v>
      </c>
      <c r="B1699" s="677"/>
      <c r="C1699" s="677"/>
      <c r="D1699" s="677"/>
      <c r="E1699" s="676"/>
      <c r="F1699" s="448"/>
      <c r="G1699" s="358"/>
      <c r="H1699" s="428"/>
      <c r="I1699" s="428"/>
      <c r="J1699" s="428"/>
      <c r="K1699" s="430"/>
      <c r="L1699" s="430"/>
      <c r="M1699" s="479"/>
      <c r="N1699" s="594">
        <f t="shared" si="43"/>
        <v>0</v>
      </c>
      <c r="O1699" s="594"/>
      <c r="P1699" s="484"/>
      <c r="Q1699" s="484"/>
    </row>
    <row r="1700" spans="1:17">
      <c r="A1700" s="670">
        <v>1683</v>
      </c>
      <c r="B1700" s="677"/>
      <c r="C1700" s="677"/>
      <c r="D1700" s="677"/>
      <c r="E1700" s="676"/>
      <c r="F1700" s="448"/>
      <c r="G1700" s="358"/>
      <c r="H1700" s="428"/>
      <c r="I1700" s="428"/>
      <c r="J1700" s="428"/>
      <c r="K1700" s="430"/>
      <c r="L1700" s="430"/>
      <c r="M1700" s="479"/>
      <c r="N1700" s="594">
        <f t="shared" si="43"/>
        <v>0</v>
      </c>
      <c r="O1700" s="594"/>
      <c r="P1700" s="484"/>
      <c r="Q1700" s="484"/>
    </row>
    <row r="1701" spans="1:17">
      <c r="A1701" s="670">
        <v>1684</v>
      </c>
      <c r="B1701" s="677"/>
      <c r="C1701" s="677"/>
      <c r="D1701" s="677"/>
      <c r="E1701" s="676"/>
      <c r="F1701" s="448"/>
      <c r="G1701" s="358"/>
      <c r="H1701" s="428"/>
      <c r="I1701" s="428"/>
      <c r="J1701" s="428"/>
      <c r="K1701" s="430"/>
      <c r="L1701" s="430"/>
      <c r="M1701" s="479"/>
      <c r="N1701" s="594">
        <f t="shared" si="43"/>
        <v>0</v>
      </c>
      <c r="O1701" s="594"/>
      <c r="P1701" s="484"/>
      <c r="Q1701" s="484"/>
    </row>
    <row r="1702" spans="1:17">
      <c r="A1702" s="670">
        <v>1685</v>
      </c>
      <c r="B1702" s="677"/>
      <c r="C1702" s="677"/>
      <c r="D1702" s="677"/>
      <c r="E1702" s="676"/>
      <c r="F1702" s="448"/>
      <c r="G1702" s="358"/>
      <c r="H1702" s="428"/>
      <c r="I1702" s="428"/>
      <c r="J1702" s="428"/>
      <c r="K1702" s="430"/>
      <c r="L1702" s="430"/>
      <c r="M1702" s="479"/>
      <c r="N1702" s="594">
        <f t="shared" si="43"/>
        <v>0</v>
      </c>
      <c r="O1702" s="594"/>
      <c r="P1702" s="484"/>
      <c r="Q1702" s="484"/>
    </row>
    <row r="1703" spans="1:17">
      <c r="A1703" s="670">
        <v>1686</v>
      </c>
      <c r="B1703" s="677"/>
      <c r="C1703" s="677"/>
      <c r="D1703" s="677"/>
      <c r="E1703" s="676"/>
      <c r="F1703" s="448"/>
      <c r="G1703" s="358"/>
      <c r="H1703" s="428"/>
      <c r="I1703" s="428"/>
      <c r="J1703" s="428"/>
      <c r="K1703" s="430"/>
      <c r="L1703" s="430"/>
      <c r="M1703" s="479"/>
      <c r="N1703" s="594">
        <f t="shared" si="43"/>
        <v>0</v>
      </c>
      <c r="O1703" s="594"/>
      <c r="P1703" s="484"/>
      <c r="Q1703" s="484"/>
    </row>
    <row r="1704" spans="1:17">
      <c r="A1704" s="670">
        <v>1687</v>
      </c>
      <c r="B1704" s="677"/>
      <c r="C1704" s="677"/>
      <c r="D1704" s="677"/>
      <c r="E1704" s="676"/>
      <c r="F1704" s="448"/>
      <c r="G1704" s="358"/>
      <c r="H1704" s="428"/>
      <c r="I1704" s="428"/>
      <c r="J1704" s="428"/>
      <c r="K1704" s="430"/>
      <c r="L1704" s="430"/>
      <c r="M1704" s="479"/>
      <c r="N1704" s="594">
        <f t="shared" si="43"/>
        <v>0</v>
      </c>
      <c r="O1704" s="594"/>
      <c r="P1704" s="484"/>
      <c r="Q1704" s="484"/>
    </row>
    <row r="1705" spans="1:17">
      <c r="A1705" s="670">
        <v>1688</v>
      </c>
      <c r="B1705" s="677"/>
      <c r="C1705" s="677"/>
      <c r="D1705" s="677"/>
      <c r="E1705" s="676"/>
      <c r="F1705" s="448"/>
      <c r="G1705" s="358"/>
      <c r="H1705" s="428"/>
      <c r="I1705" s="428"/>
      <c r="J1705" s="428"/>
      <c r="K1705" s="430"/>
      <c r="L1705" s="430"/>
      <c r="M1705" s="479"/>
      <c r="N1705" s="594">
        <f t="shared" si="43"/>
        <v>0</v>
      </c>
      <c r="O1705" s="594"/>
      <c r="P1705" s="484"/>
      <c r="Q1705" s="484"/>
    </row>
    <row r="1706" spans="1:17">
      <c r="A1706" s="670">
        <v>1689</v>
      </c>
      <c r="B1706" s="677"/>
      <c r="C1706" s="677"/>
      <c r="D1706" s="677"/>
      <c r="E1706" s="676"/>
      <c r="F1706" s="448"/>
      <c r="G1706" s="358"/>
      <c r="H1706" s="428"/>
      <c r="I1706" s="428"/>
      <c r="J1706" s="428"/>
      <c r="K1706" s="430"/>
      <c r="L1706" s="430"/>
      <c r="M1706" s="479"/>
      <c r="N1706" s="594">
        <f t="shared" si="43"/>
        <v>0</v>
      </c>
      <c r="O1706" s="594"/>
      <c r="P1706" s="484"/>
      <c r="Q1706" s="484"/>
    </row>
    <row r="1707" spans="1:17">
      <c r="A1707" s="670">
        <v>1690</v>
      </c>
      <c r="B1707" s="677"/>
      <c r="C1707" s="677"/>
      <c r="D1707" s="677"/>
      <c r="E1707" s="676"/>
      <c r="F1707" s="448"/>
      <c r="G1707" s="358"/>
      <c r="H1707" s="428"/>
      <c r="I1707" s="428"/>
      <c r="J1707" s="428"/>
      <c r="K1707" s="430"/>
      <c r="L1707" s="430"/>
      <c r="M1707" s="479"/>
      <c r="N1707" s="594">
        <f t="shared" si="43"/>
        <v>0</v>
      </c>
      <c r="O1707" s="594"/>
      <c r="P1707" s="484"/>
      <c r="Q1707" s="484"/>
    </row>
    <row r="1708" spans="1:17">
      <c r="A1708" s="670">
        <v>1691</v>
      </c>
      <c r="B1708" s="677"/>
      <c r="C1708" s="677"/>
      <c r="D1708" s="677"/>
      <c r="E1708" s="676"/>
      <c r="F1708" s="448"/>
      <c r="G1708" s="358"/>
      <c r="H1708" s="428"/>
      <c r="I1708" s="428"/>
      <c r="J1708" s="428"/>
      <c r="K1708" s="430"/>
      <c r="L1708" s="430"/>
      <c r="M1708" s="479"/>
      <c r="N1708" s="594">
        <f t="shared" si="43"/>
        <v>0</v>
      </c>
      <c r="O1708" s="594"/>
      <c r="P1708" s="484"/>
      <c r="Q1708" s="484"/>
    </row>
    <row r="1709" spans="1:17">
      <c r="A1709" s="670">
        <v>1692</v>
      </c>
      <c r="B1709" s="677"/>
      <c r="C1709" s="677"/>
      <c r="D1709" s="677"/>
      <c r="E1709" s="676"/>
      <c r="F1709" s="448"/>
      <c r="G1709" s="358"/>
      <c r="H1709" s="428"/>
      <c r="I1709" s="428"/>
      <c r="J1709" s="428"/>
      <c r="K1709" s="430"/>
      <c r="L1709" s="430"/>
      <c r="M1709" s="479"/>
      <c r="N1709" s="594">
        <f t="shared" si="43"/>
        <v>0</v>
      </c>
      <c r="O1709" s="594"/>
      <c r="P1709" s="484"/>
      <c r="Q1709" s="484"/>
    </row>
    <row r="1710" spans="1:17">
      <c r="A1710" s="670">
        <v>1693</v>
      </c>
      <c r="B1710" s="677"/>
      <c r="C1710" s="677"/>
      <c r="D1710" s="677"/>
      <c r="E1710" s="676"/>
      <c r="F1710" s="448"/>
      <c r="G1710" s="358"/>
      <c r="H1710" s="428"/>
      <c r="I1710" s="428"/>
      <c r="J1710" s="428"/>
      <c r="K1710" s="430"/>
      <c r="L1710" s="430"/>
      <c r="M1710" s="479"/>
      <c r="N1710" s="594">
        <f t="shared" si="43"/>
        <v>0</v>
      </c>
      <c r="O1710" s="594"/>
      <c r="P1710" s="484"/>
      <c r="Q1710" s="484"/>
    </row>
    <row r="1711" spans="1:17">
      <c r="A1711" s="670">
        <v>1694</v>
      </c>
      <c r="B1711" s="677"/>
      <c r="C1711" s="677"/>
      <c r="D1711" s="677"/>
      <c r="E1711" s="676"/>
      <c r="F1711" s="448"/>
      <c r="G1711" s="358"/>
      <c r="H1711" s="428"/>
      <c r="I1711" s="428"/>
      <c r="J1711" s="428"/>
      <c r="K1711" s="430"/>
      <c r="L1711" s="430"/>
      <c r="M1711" s="479"/>
      <c r="N1711" s="594">
        <f t="shared" si="43"/>
        <v>0</v>
      </c>
      <c r="O1711" s="594"/>
      <c r="P1711" s="484"/>
      <c r="Q1711" s="484"/>
    </row>
    <row r="1712" spans="1:17">
      <c r="A1712" s="670">
        <v>1695</v>
      </c>
      <c r="B1712" s="677"/>
      <c r="C1712" s="677"/>
      <c r="D1712" s="677"/>
      <c r="E1712" s="676"/>
      <c r="F1712" s="448"/>
      <c r="G1712" s="358"/>
      <c r="H1712" s="428"/>
      <c r="I1712" s="428"/>
      <c r="J1712" s="428"/>
      <c r="K1712" s="430"/>
      <c r="L1712" s="430"/>
      <c r="M1712" s="479"/>
      <c r="N1712" s="594">
        <f t="shared" si="43"/>
        <v>0</v>
      </c>
      <c r="O1712" s="594"/>
      <c r="P1712" s="484"/>
      <c r="Q1712" s="484"/>
    </row>
    <row r="1713" spans="1:17">
      <c r="A1713" s="670">
        <v>1696</v>
      </c>
      <c r="B1713" s="677"/>
      <c r="C1713" s="677"/>
      <c r="D1713" s="677"/>
      <c r="E1713" s="676"/>
      <c r="F1713" s="448"/>
      <c r="G1713" s="358"/>
      <c r="H1713" s="428"/>
      <c r="I1713" s="428"/>
      <c r="J1713" s="428"/>
      <c r="K1713" s="430"/>
      <c r="L1713" s="430"/>
      <c r="M1713" s="479"/>
      <c r="N1713" s="594">
        <f t="shared" si="43"/>
        <v>0</v>
      </c>
      <c r="O1713" s="594"/>
      <c r="P1713" s="484"/>
      <c r="Q1713" s="484"/>
    </row>
    <row r="1714" spans="1:17">
      <c r="A1714" s="670">
        <v>1697</v>
      </c>
      <c r="B1714" s="677"/>
      <c r="C1714" s="677"/>
      <c r="D1714" s="677"/>
      <c r="E1714" s="676"/>
      <c r="F1714" s="448"/>
      <c r="G1714" s="358"/>
      <c r="H1714" s="428"/>
      <c r="I1714" s="428"/>
      <c r="J1714" s="428"/>
      <c r="K1714" s="430"/>
      <c r="L1714" s="430"/>
      <c r="M1714" s="479"/>
      <c r="N1714" s="594">
        <f t="shared" si="43"/>
        <v>0</v>
      </c>
      <c r="O1714" s="594"/>
      <c r="P1714" s="484"/>
      <c r="Q1714" s="484"/>
    </row>
    <row r="1715" spans="1:17">
      <c r="A1715" s="670">
        <v>1698</v>
      </c>
      <c r="B1715" s="677"/>
      <c r="C1715" s="677"/>
      <c r="D1715" s="677"/>
      <c r="E1715" s="676"/>
      <c r="F1715" s="448"/>
      <c r="G1715" s="358"/>
      <c r="H1715" s="428"/>
      <c r="I1715" s="428"/>
      <c r="J1715" s="428"/>
      <c r="K1715" s="430"/>
      <c r="L1715" s="430"/>
      <c r="M1715" s="479"/>
      <c r="N1715" s="594">
        <f t="shared" si="43"/>
        <v>0</v>
      </c>
      <c r="O1715" s="594"/>
      <c r="P1715" s="484"/>
      <c r="Q1715" s="484"/>
    </row>
    <row r="1716" spans="1:17">
      <c r="A1716" s="670">
        <v>1699</v>
      </c>
      <c r="B1716" s="677"/>
      <c r="C1716" s="677"/>
      <c r="D1716" s="677"/>
      <c r="E1716" s="676"/>
      <c r="F1716" s="448"/>
      <c r="G1716" s="358"/>
      <c r="H1716" s="428"/>
      <c r="I1716" s="428"/>
      <c r="J1716" s="428"/>
      <c r="K1716" s="430"/>
      <c r="L1716" s="430"/>
      <c r="M1716" s="479"/>
      <c r="N1716" s="594">
        <f t="shared" si="43"/>
        <v>0</v>
      </c>
      <c r="O1716" s="594"/>
      <c r="P1716" s="484"/>
      <c r="Q1716" s="484"/>
    </row>
    <row r="1717" spans="1:17">
      <c r="A1717" s="670">
        <v>1700</v>
      </c>
      <c r="B1717" s="677"/>
      <c r="C1717" s="677"/>
      <c r="D1717" s="677"/>
      <c r="E1717" s="676"/>
      <c r="F1717" s="448"/>
      <c r="G1717" s="358"/>
      <c r="H1717" s="428"/>
      <c r="I1717" s="428"/>
      <c r="J1717" s="428"/>
      <c r="K1717" s="430"/>
      <c r="L1717" s="430"/>
      <c r="M1717" s="479"/>
      <c r="N1717" s="594">
        <f t="shared" si="43"/>
        <v>0</v>
      </c>
      <c r="O1717" s="594"/>
      <c r="P1717" s="484"/>
      <c r="Q1717" s="484"/>
    </row>
    <row r="1718" spans="1:17">
      <c r="A1718" s="670">
        <v>1701</v>
      </c>
      <c r="B1718" s="677"/>
      <c r="C1718" s="677"/>
      <c r="D1718" s="677"/>
      <c r="E1718" s="676"/>
      <c r="F1718" s="448"/>
      <c r="G1718" s="358"/>
      <c r="H1718" s="428"/>
      <c r="I1718" s="428"/>
      <c r="J1718" s="428"/>
      <c r="K1718" s="430"/>
      <c r="L1718" s="430"/>
      <c r="M1718" s="479"/>
      <c r="N1718" s="594">
        <f t="shared" si="43"/>
        <v>0</v>
      </c>
      <c r="O1718" s="594"/>
      <c r="P1718" s="484"/>
      <c r="Q1718" s="484"/>
    </row>
    <row r="1719" spans="1:17">
      <c r="A1719" s="670">
        <v>1702</v>
      </c>
      <c r="B1719" s="677"/>
      <c r="C1719" s="677"/>
      <c r="D1719" s="677"/>
      <c r="E1719" s="676"/>
      <c r="F1719" s="448"/>
      <c r="G1719" s="358"/>
      <c r="H1719" s="428"/>
      <c r="I1719" s="428"/>
      <c r="J1719" s="428"/>
      <c r="K1719" s="430"/>
      <c r="L1719" s="430"/>
      <c r="M1719" s="479"/>
      <c r="N1719" s="594">
        <f t="shared" si="43"/>
        <v>0</v>
      </c>
      <c r="O1719" s="594"/>
      <c r="P1719" s="484"/>
      <c r="Q1719" s="484"/>
    </row>
    <row r="1720" spans="1:17">
      <c r="A1720" s="670">
        <v>1703</v>
      </c>
      <c r="B1720" s="677"/>
      <c r="C1720" s="677"/>
      <c r="D1720" s="677"/>
      <c r="E1720" s="676"/>
      <c r="F1720" s="448"/>
      <c r="G1720" s="358"/>
      <c r="H1720" s="428"/>
      <c r="I1720" s="428"/>
      <c r="J1720" s="428"/>
      <c r="K1720" s="430"/>
      <c r="L1720" s="430"/>
      <c r="M1720" s="479"/>
      <c r="N1720" s="594">
        <f t="shared" si="43"/>
        <v>0</v>
      </c>
      <c r="O1720" s="594"/>
      <c r="P1720" s="484"/>
      <c r="Q1720" s="484"/>
    </row>
    <row r="1721" spans="1:17">
      <c r="A1721" s="670">
        <v>1704</v>
      </c>
      <c r="B1721" s="677"/>
      <c r="C1721" s="677"/>
      <c r="D1721" s="677"/>
      <c r="E1721" s="676"/>
      <c r="F1721" s="448"/>
      <c r="G1721" s="358"/>
      <c r="H1721" s="428"/>
      <c r="I1721" s="428"/>
      <c r="J1721" s="428"/>
      <c r="K1721" s="430"/>
      <c r="L1721" s="430"/>
      <c r="M1721" s="479"/>
      <c r="N1721" s="594">
        <f t="shared" si="43"/>
        <v>0</v>
      </c>
      <c r="O1721" s="594"/>
      <c r="P1721" s="484"/>
      <c r="Q1721" s="484"/>
    </row>
    <row r="1722" spans="1:17">
      <c r="A1722" s="670">
        <v>1705</v>
      </c>
      <c r="B1722" s="677"/>
      <c r="C1722" s="677"/>
      <c r="D1722" s="677"/>
      <c r="E1722" s="676"/>
      <c r="F1722" s="448"/>
      <c r="G1722" s="358"/>
      <c r="H1722" s="428"/>
      <c r="I1722" s="428"/>
      <c r="J1722" s="428"/>
      <c r="K1722" s="430"/>
      <c r="L1722" s="430"/>
      <c r="M1722" s="479"/>
      <c r="N1722" s="594">
        <f t="shared" si="43"/>
        <v>0</v>
      </c>
      <c r="O1722" s="594"/>
      <c r="P1722" s="484"/>
      <c r="Q1722" s="484"/>
    </row>
    <row r="1723" spans="1:17">
      <c r="A1723" s="670">
        <v>1706</v>
      </c>
      <c r="B1723" s="677"/>
      <c r="C1723" s="677"/>
      <c r="D1723" s="677"/>
      <c r="E1723" s="676"/>
      <c r="F1723" s="448"/>
      <c r="G1723" s="358"/>
      <c r="H1723" s="428"/>
      <c r="I1723" s="428"/>
      <c r="J1723" s="428"/>
      <c r="K1723" s="430"/>
      <c r="L1723" s="430"/>
      <c r="M1723" s="479"/>
      <c r="N1723" s="594">
        <f t="shared" si="43"/>
        <v>0</v>
      </c>
      <c r="O1723" s="594"/>
      <c r="P1723" s="484"/>
      <c r="Q1723" s="484"/>
    </row>
    <row r="1724" spans="1:17">
      <c r="A1724" s="670">
        <v>1707</v>
      </c>
      <c r="B1724" s="677"/>
      <c r="C1724" s="677"/>
      <c r="D1724" s="677"/>
      <c r="E1724" s="676"/>
      <c r="F1724" s="448"/>
      <c r="G1724" s="358"/>
      <c r="H1724" s="428"/>
      <c r="I1724" s="428"/>
      <c r="J1724" s="428"/>
      <c r="K1724" s="430"/>
      <c r="L1724" s="430"/>
      <c r="M1724" s="479"/>
      <c r="N1724" s="594">
        <f t="shared" si="43"/>
        <v>0</v>
      </c>
      <c r="O1724" s="594"/>
      <c r="P1724" s="484"/>
      <c r="Q1724" s="484"/>
    </row>
    <row r="1725" spans="1:17">
      <c r="A1725" s="670">
        <v>1708</v>
      </c>
      <c r="B1725" s="677"/>
      <c r="C1725" s="677"/>
      <c r="D1725" s="677"/>
      <c r="E1725" s="676"/>
      <c r="F1725" s="448"/>
      <c r="G1725" s="358"/>
      <c r="H1725" s="428"/>
      <c r="I1725" s="428"/>
      <c r="J1725" s="428"/>
      <c r="K1725" s="430"/>
      <c r="L1725" s="430"/>
      <c r="M1725" s="479"/>
      <c r="N1725" s="594">
        <f t="shared" si="43"/>
        <v>0</v>
      </c>
      <c r="O1725" s="594"/>
      <c r="P1725" s="484"/>
      <c r="Q1725" s="484"/>
    </row>
    <row r="1726" spans="1:17">
      <c r="A1726" s="670">
        <v>1709</v>
      </c>
      <c r="B1726" s="677"/>
      <c r="C1726" s="677"/>
      <c r="D1726" s="677"/>
      <c r="E1726" s="676"/>
      <c r="F1726" s="448"/>
      <c r="G1726" s="358"/>
      <c r="H1726" s="428"/>
      <c r="I1726" s="428"/>
      <c r="J1726" s="428"/>
      <c r="K1726" s="430"/>
      <c r="L1726" s="430"/>
      <c r="M1726" s="479"/>
      <c r="N1726" s="594">
        <f t="shared" si="43"/>
        <v>0</v>
      </c>
      <c r="O1726" s="594"/>
      <c r="P1726" s="484"/>
      <c r="Q1726" s="484"/>
    </row>
    <row r="1727" spans="1:17">
      <c r="A1727" s="670">
        <v>1710</v>
      </c>
      <c r="B1727" s="677"/>
      <c r="C1727" s="677"/>
      <c r="D1727" s="677"/>
      <c r="E1727" s="676"/>
      <c r="F1727" s="448"/>
      <c r="G1727" s="358"/>
      <c r="H1727" s="428"/>
      <c r="I1727" s="428"/>
      <c r="J1727" s="428"/>
      <c r="K1727" s="430"/>
      <c r="L1727" s="430"/>
      <c r="M1727" s="479"/>
      <c r="N1727" s="594">
        <f t="shared" si="43"/>
        <v>0</v>
      </c>
      <c r="O1727" s="594"/>
      <c r="P1727" s="484"/>
      <c r="Q1727" s="484"/>
    </row>
    <row r="1728" spans="1:17">
      <c r="A1728" s="670">
        <v>1711</v>
      </c>
      <c r="B1728" s="677"/>
      <c r="C1728" s="677"/>
      <c r="D1728" s="677"/>
      <c r="E1728" s="676"/>
      <c r="F1728" s="448"/>
      <c r="G1728" s="358"/>
      <c r="H1728" s="428"/>
      <c r="I1728" s="428"/>
      <c r="J1728" s="428"/>
      <c r="K1728" s="430"/>
      <c r="L1728" s="430"/>
      <c r="M1728" s="479"/>
      <c r="N1728" s="594">
        <f t="shared" si="43"/>
        <v>0</v>
      </c>
      <c r="O1728" s="594"/>
      <c r="P1728" s="484"/>
      <c r="Q1728" s="484"/>
    </row>
    <row r="1729" spans="1:17">
      <c r="A1729" s="670">
        <v>1712</v>
      </c>
      <c r="B1729" s="677"/>
      <c r="C1729" s="677"/>
      <c r="D1729" s="677"/>
      <c r="E1729" s="676"/>
      <c r="F1729" s="448"/>
      <c r="G1729" s="358"/>
      <c r="H1729" s="428"/>
      <c r="I1729" s="428"/>
      <c r="J1729" s="428"/>
      <c r="K1729" s="430"/>
      <c r="L1729" s="430"/>
      <c r="M1729" s="479"/>
      <c r="N1729" s="594">
        <f t="shared" si="43"/>
        <v>0</v>
      </c>
      <c r="O1729" s="594"/>
      <c r="P1729" s="484"/>
      <c r="Q1729" s="484"/>
    </row>
    <row r="1730" spans="1:17">
      <c r="A1730" s="670">
        <v>1713</v>
      </c>
      <c r="B1730" s="677"/>
      <c r="C1730" s="677"/>
      <c r="D1730" s="677"/>
      <c r="E1730" s="676"/>
      <c r="F1730" s="448"/>
      <c r="G1730" s="358"/>
      <c r="H1730" s="428"/>
      <c r="I1730" s="428"/>
      <c r="J1730" s="428"/>
      <c r="K1730" s="430"/>
      <c r="L1730" s="430"/>
      <c r="M1730" s="479"/>
      <c r="N1730" s="594">
        <f t="shared" si="43"/>
        <v>0</v>
      </c>
      <c r="O1730" s="594"/>
      <c r="P1730" s="484"/>
      <c r="Q1730" s="484"/>
    </row>
    <row r="1731" spans="1:17">
      <c r="A1731" s="670">
        <v>1714</v>
      </c>
      <c r="B1731" s="677"/>
      <c r="C1731" s="677"/>
      <c r="D1731" s="677"/>
      <c r="E1731" s="676"/>
      <c r="F1731" s="448"/>
      <c r="G1731" s="358"/>
      <c r="H1731" s="428"/>
      <c r="I1731" s="428"/>
      <c r="J1731" s="428"/>
      <c r="K1731" s="430"/>
      <c r="L1731" s="430"/>
      <c r="M1731" s="479"/>
      <c r="N1731" s="594">
        <f t="shared" si="43"/>
        <v>0</v>
      </c>
      <c r="O1731" s="594"/>
      <c r="P1731" s="484"/>
      <c r="Q1731" s="484"/>
    </row>
    <row r="1732" spans="1:17">
      <c r="A1732" s="670">
        <v>1715</v>
      </c>
      <c r="B1732" s="677"/>
      <c r="C1732" s="677"/>
      <c r="D1732" s="677"/>
      <c r="E1732" s="676"/>
      <c r="F1732" s="448"/>
      <c r="G1732" s="358"/>
      <c r="H1732" s="428"/>
      <c r="I1732" s="428"/>
      <c r="J1732" s="428"/>
      <c r="K1732" s="430"/>
      <c r="L1732" s="430"/>
      <c r="M1732" s="479"/>
      <c r="N1732" s="594">
        <f t="shared" si="43"/>
        <v>0</v>
      </c>
      <c r="O1732" s="594"/>
      <c r="P1732" s="484"/>
      <c r="Q1732" s="484"/>
    </row>
    <row r="1733" spans="1:17">
      <c r="A1733" s="670">
        <v>1716</v>
      </c>
      <c r="B1733" s="677"/>
      <c r="C1733" s="677"/>
      <c r="D1733" s="677"/>
      <c r="E1733" s="676"/>
      <c r="F1733" s="448"/>
      <c r="G1733" s="358"/>
      <c r="H1733" s="428"/>
      <c r="I1733" s="428"/>
      <c r="J1733" s="428"/>
      <c r="K1733" s="430"/>
      <c r="L1733" s="430"/>
      <c r="M1733" s="479"/>
      <c r="N1733" s="594">
        <f t="shared" si="43"/>
        <v>0</v>
      </c>
      <c r="O1733" s="594"/>
      <c r="P1733" s="484"/>
      <c r="Q1733" s="484"/>
    </row>
    <row r="1734" spans="1:17">
      <c r="A1734" s="670">
        <v>1717</v>
      </c>
      <c r="B1734" s="677"/>
      <c r="C1734" s="677"/>
      <c r="D1734" s="677"/>
      <c r="E1734" s="676"/>
      <c r="F1734" s="448"/>
      <c r="G1734" s="358"/>
      <c r="H1734" s="428"/>
      <c r="I1734" s="428"/>
      <c r="J1734" s="428"/>
      <c r="K1734" s="430"/>
      <c r="L1734" s="430"/>
      <c r="M1734" s="479"/>
      <c r="N1734" s="594">
        <f t="shared" si="43"/>
        <v>0</v>
      </c>
      <c r="O1734" s="594"/>
      <c r="P1734" s="484"/>
      <c r="Q1734" s="484"/>
    </row>
    <row r="1735" spans="1:17">
      <c r="A1735" s="670">
        <v>1718</v>
      </c>
      <c r="B1735" s="677"/>
      <c r="C1735" s="677"/>
      <c r="D1735" s="677"/>
      <c r="E1735" s="676"/>
      <c r="F1735" s="448"/>
      <c r="G1735" s="358"/>
      <c r="H1735" s="428"/>
      <c r="I1735" s="428"/>
      <c r="J1735" s="428"/>
      <c r="K1735" s="430"/>
      <c r="L1735" s="430"/>
      <c r="M1735" s="479"/>
      <c r="N1735" s="594">
        <f t="shared" si="43"/>
        <v>0</v>
      </c>
      <c r="O1735" s="594"/>
      <c r="P1735" s="484"/>
      <c r="Q1735" s="484"/>
    </row>
    <row r="1736" spans="1:17">
      <c r="A1736" s="670">
        <v>1719</v>
      </c>
      <c r="B1736" s="677"/>
      <c r="C1736" s="677"/>
      <c r="D1736" s="677"/>
      <c r="E1736" s="676"/>
      <c r="F1736" s="448"/>
      <c r="G1736" s="358"/>
      <c r="H1736" s="428"/>
      <c r="I1736" s="428"/>
      <c r="J1736" s="428"/>
      <c r="K1736" s="430"/>
      <c r="L1736" s="430"/>
      <c r="M1736" s="479"/>
      <c r="N1736" s="594">
        <f t="shared" si="43"/>
        <v>0</v>
      </c>
      <c r="O1736" s="594"/>
      <c r="P1736" s="484"/>
      <c r="Q1736" s="484"/>
    </row>
    <row r="1737" spans="1:17">
      <c r="A1737" s="670">
        <v>1720</v>
      </c>
      <c r="B1737" s="677"/>
      <c r="C1737" s="677"/>
      <c r="D1737" s="677"/>
      <c r="E1737" s="676"/>
      <c r="F1737" s="448"/>
      <c r="G1737" s="358"/>
      <c r="H1737" s="428"/>
      <c r="I1737" s="428"/>
      <c r="J1737" s="428"/>
      <c r="K1737" s="430"/>
      <c r="L1737" s="430"/>
      <c r="M1737" s="479"/>
      <c r="N1737" s="594">
        <f t="shared" si="43"/>
        <v>0</v>
      </c>
      <c r="O1737" s="594"/>
      <c r="P1737" s="484"/>
      <c r="Q1737" s="484"/>
    </row>
    <row r="1738" spans="1:17">
      <c r="A1738" s="670">
        <v>1721</v>
      </c>
      <c r="B1738" s="677"/>
      <c r="C1738" s="677"/>
      <c r="D1738" s="677"/>
      <c r="E1738" s="676"/>
      <c r="F1738" s="448"/>
      <c r="G1738" s="358"/>
      <c r="H1738" s="428"/>
      <c r="I1738" s="428"/>
      <c r="J1738" s="428"/>
      <c r="K1738" s="430"/>
      <c r="L1738" s="430"/>
      <c r="M1738" s="479"/>
      <c r="N1738" s="594">
        <f t="shared" si="43"/>
        <v>0</v>
      </c>
      <c r="O1738" s="594"/>
      <c r="P1738" s="484"/>
      <c r="Q1738" s="484"/>
    </row>
    <row r="1739" spans="1:17">
      <c r="A1739" s="670">
        <v>1722</v>
      </c>
      <c r="B1739" s="677"/>
      <c r="C1739" s="677"/>
      <c r="D1739" s="677"/>
      <c r="E1739" s="676"/>
      <c r="F1739" s="448"/>
      <c r="G1739" s="358"/>
      <c r="H1739" s="428"/>
      <c r="I1739" s="428"/>
      <c r="J1739" s="428"/>
      <c r="K1739" s="430"/>
      <c r="L1739" s="430"/>
      <c r="M1739" s="479"/>
      <c r="N1739" s="594">
        <f t="shared" si="43"/>
        <v>0</v>
      </c>
      <c r="O1739" s="594"/>
      <c r="P1739" s="484"/>
      <c r="Q1739" s="484"/>
    </row>
    <row r="1740" spans="1:17">
      <c r="A1740" s="670">
        <v>1723</v>
      </c>
      <c r="B1740" s="677"/>
      <c r="C1740" s="677"/>
      <c r="D1740" s="677"/>
      <c r="E1740" s="676"/>
      <c r="F1740" s="448"/>
      <c r="G1740" s="358"/>
      <c r="H1740" s="428"/>
      <c r="I1740" s="428"/>
      <c r="J1740" s="428"/>
      <c r="K1740" s="430"/>
      <c r="L1740" s="430"/>
      <c r="M1740" s="479"/>
      <c r="N1740" s="594">
        <f t="shared" si="43"/>
        <v>0</v>
      </c>
      <c r="O1740" s="594"/>
      <c r="P1740" s="484"/>
      <c r="Q1740" s="484"/>
    </row>
    <row r="1741" spans="1:17">
      <c r="A1741" s="670">
        <v>1724</v>
      </c>
      <c r="B1741" s="677"/>
      <c r="C1741" s="677"/>
      <c r="D1741" s="677"/>
      <c r="E1741" s="676"/>
      <c r="F1741" s="448"/>
      <c r="G1741" s="358"/>
      <c r="H1741" s="428"/>
      <c r="I1741" s="428"/>
      <c r="J1741" s="428"/>
      <c r="K1741" s="430"/>
      <c r="L1741" s="430"/>
      <c r="M1741" s="479"/>
      <c r="N1741" s="594">
        <f t="shared" si="43"/>
        <v>0</v>
      </c>
      <c r="O1741" s="594"/>
      <c r="P1741" s="484"/>
      <c r="Q1741" s="484"/>
    </row>
    <row r="1742" spans="1:17">
      <c r="A1742" s="670">
        <v>1725</v>
      </c>
      <c r="B1742" s="677"/>
      <c r="C1742" s="677"/>
      <c r="D1742" s="677"/>
      <c r="E1742" s="676"/>
      <c r="F1742" s="448"/>
      <c r="G1742" s="358"/>
      <c r="H1742" s="428"/>
      <c r="I1742" s="428"/>
      <c r="J1742" s="428"/>
      <c r="K1742" s="430"/>
      <c r="L1742" s="430"/>
      <c r="M1742" s="479"/>
      <c r="N1742" s="594">
        <f t="shared" si="43"/>
        <v>0</v>
      </c>
      <c r="O1742" s="594"/>
      <c r="P1742" s="484"/>
      <c r="Q1742" s="484"/>
    </row>
    <row r="1743" spans="1:17">
      <c r="A1743" s="670">
        <v>1726</v>
      </c>
      <c r="B1743" s="677"/>
      <c r="C1743" s="677"/>
      <c r="D1743" s="677"/>
      <c r="E1743" s="676"/>
      <c r="F1743" s="448"/>
      <c r="G1743" s="358"/>
      <c r="H1743" s="428"/>
      <c r="I1743" s="428"/>
      <c r="J1743" s="428"/>
      <c r="K1743" s="430"/>
      <c r="L1743" s="430"/>
      <c r="M1743" s="479"/>
      <c r="N1743" s="594">
        <f t="shared" si="43"/>
        <v>0</v>
      </c>
      <c r="O1743" s="594"/>
      <c r="P1743" s="484"/>
      <c r="Q1743" s="484"/>
    </row>
    <row r="1744" spans="1:17">
      <c r="A1744" s="670">
        <v>1727</v>
      </c>
      <c r="B1744" s="677"/>
      <c r="C1744" s="677"/>
      <c r="D1744" s="677"/>
      <c r="E1744" s="676"/>
      <c r="F1744" s="448"/>
      <c r="G1744" s="358"/>
      <c r="H1744" s="428"/>
      <c r="I1744" s="428"/>
      <c r="J1744" s="428"/>
      <c r="K1744" s="430"/>
      <c r="L1744" s="430"/>
      <c r="M1744" s="479"/>
      <c r="N1744" s="594">
        <f t="shared" si="43"/>
        <v>0</v>
      </c>
      <c r="O1744" s="594"/>
      <c r="P1744" s="484"/>
      <c r="Q1744" s="484"/>
    </row>
    <row r="1745" spans="1:17">
      <c r="A1745" s="670">
        <v>1728</v>
      </c>
      <c r="B1745" s="677"/>
      <c r="C1745" s="677"/>
      <c r="D1745" s="677"/>
      <c r="E1745" s="676"/>
      <c r="F1745" s="448"/>
      <c r="G1745" s="358"/>
      <c r="H1745" s="428"/>
      <c r="I1745" s="428"/>
      <c r="J1745" s="428"/>
      <c r="K1745" s="430"/>
      <c r="L1745" s="430"/>
      <c r="M1745" s="479"/>
      <c r="N1745" s="594">
        <f t="shared" si="43"/>
        <v>0</v>
      </c>
      <c r="O1745" s="594"/>
      <c r="P1745" s="484"/>
      <c r="Q1745" s="484"/>
    </row>
    <row r="1746" spans="1:17">
      <c r="A1746" s="670">
        <v>1729</v>
      </c>
      <c r="B1746" s="677"/>
      <c r="C1746" s="677"/>
      <c r="D1746" s="677"/>
      <c r="E1746" s="676"/>
      <c r="F1746" s="448"/>
      <c r="G1746" s="358"/>
      <c r="H1746" s="428"/>
      <c r="I1746" s="428"/>
      <c r="J1746" s="428"/>
      <c r="K1746" s="430"/>
      <c r="L1746" s="430"/>
      <c r="M1746" s="479"/>
      <c r="N1746" s="594">
        <f t="shared" si="43"/>
        <v>0</v>
      </c>
      <c r="O1746" s="594"/>
      <c r="P1746" s="484"/>
      <c r="Q1746" s="484"/>
    </row>
    <row r="1747" spans="1:17">
      <c r="A1747" s="670">
        <v>1730</v>
      </c>
      <c r="B1747" s="677"/>
      <c r="C1747" s="677"/>
      <c r="D1747" s="677"/>
      <c r="E1747" s="676"/>
      <c r="F1747" s="448"/>
      <c r="G1747" s="358"/>
      <c r="H1747" s="428"/>
      <c r="I1747" s="428"/>
      <c r="J1747" s="428"/>
      <c r="K1747" s="430"/>
      <c r="L1747" s="430"/>
      <c r="M1747" s="479"/>
      <c r="N1747" s="594">
        <f t="shared" ref="N1747:N1810" si="44">+IF((O1746-I1746)&gt;$O$8,1,0)*IF(I1746&gt;$O$9,1,0)*IF(O1746&gt;($O$11-$O$10),1,0)</f>
        <v>0</v>
      </c>
      <c r="O1747" s="594"/>
      <c r="P1747" s="484"/>
      <c r="Q1747" s="484"/>
    </row>
    <row r="1748" spans="1:17">
      <c r="A1748" s="670">
        <v>1731</v>
      </c>
      <c r="B1748" s="677"/>
      <c r="C1748" s="677"/>
      <c r="D1748" s="677"/>
      <c r="E1748" s="676"/>
      <c r="F1748" s="448"/>
      <c r="G1748" s="358"/>
      <c r="H1748" s="428"/>
      <c r="I1748" s="428"/>
      <c r="J1748" s="428"/>
      <c r="K1748" s="430"/>
      <c r="L1748" s="430"/>
      <c r="M1748" s="479"/>
      <c r="N1748" s="594">
        <f t="shared" si="44"/>
        <v>0</v>
      </c>
      <c r="O1748" s="594"/>
      <c r="P1748" s="484"/>
      <c r="Q1748" s="484"/>
    </row>
    <row r="1749" spans="1:17">
      <c r="A1749" s="670">
        <v>1732</v>
      </c>
      <c r="B1749" s="677"/>
      <c r="C1749" s="677"/>
      <c r="D1749" s="677"/>
      <c r="E1749" s="676"/>
      <c r="F1749" s="448"/>
      <c r="G1749" s="358"/>
      <c r="H1749" s="428"/>
      <c r="I1749" s="428"/>
      <c r="J1749" s="428"/>
      <c r="K1749" s="430"/>
      <c r="L1749" s="430"/>
      <c r="M1749" s="479"/>
      <c r="N1749" s="594">
        <f t="shared" si="44"/>
        <v>0</v>
      </c>
      <c r="O1749" s="594"/>
      <c r="P1749" s="484"/>
      <c r="Q1749" s="484"/>
    </row>
    <row r="1750" spans="1:17">
      <c r="A1750" s="670">
        <v>1733</v>
      </c>
      <c r="B1750" s="677"/>
      <c r="C1750" s="677"/>
      <c r="D1750" s="677"/>
      <c r="E1750" s="676"/>
      <c r="F1750" s="448"/>
      <c r="G1750" s="358"/>
      <c r="H1750" s="428"/>
      <c r="I1750" s="428"/>
      <c r="J1750" s="428"/>
      <c r="K1750" s="430"/>
      <c r="L1750" s="430"/>
      <c r="M1750" s="479"/>
      <c r="N1750" s="594">
        <f t="shared" si="44"/>
        <v>0</v>
      </c>
      <c r="O1750" s="594"/>
      <c r="P1750" s="484"/>
      <c r="Q1750" s="484"/>
    </row>
    <row r="1751" spans="1:17">
      <c r="A1751" s="670">
        <v>1734</v>
      </c>
      <c r="B1751" s="677"/>
      <c r="C1751" s="677"/>
      <c r="D1751" s="677"/>
      <c r="E1751" s="676"/>
      <c r="F1751" s="448"/>
      <c r="G1751" s="358"/>
      <c r="H1751" s="428"/>
      <c r="I1751" s="428"/>
      <c r="J1751" s="428"/>
      <c r="K1751" s="430"/>
      <c r="L1751" s="430"/>
      <c r="M1751" s="479"/>
      <c r="N1751" s="594">
        <f t="shared" si="44"/>
        <v>0</v>
      </c>
      <c r="O1751" s="594"/>
      <c r="P1751" s="484"/>
      <c r="Q1751" s="484"/>
    </row>
    <row r="1752" spans="1:17">
      <c r="A1752" s="670">
        <v>1735</v>
      </c>
      <c r="B1752" s="677"/>
      <c r="C1752" s="677"/>
      <c r="D1752" s="677"/>
      <c r="E1752" s="676"/>
      <c r="F1752" s="448"/>
      <c r="G1752" s="358"/>
      <c r="H1752" s="428"/>
      <c r="I1752" s="428"/>
      <c r="J1752" s="428"/>
      <c r="K1752" s="430"/>
      <c r="L1752" s="430"/>
      <c r="M1752" s="479"/>
      <c r="N1752" s="594">
        <f t="shared" si="44"/>
        <v>0</v>
      </c>
      <c r="O1752" s="594"/>
      <c r="P1752" s="484"/>
      <c r="Q1752" s="484"/>
    </row>
    <row r="1753" spans="1:17">
      <c r="A1753" s="670">
        <v>1736</v>
      </c>
      <c r="B1753" s="677"/>
      <c r="C1753" s="677"/>
      <c r="D1753" s="677"/>
      <c r="E1753" s="676"/>
      <c r="F1753" s="448"/>
      <c r="G1753" s="358"/>
      <c r="H1753" s="428"/>
      <c r="I1753" s="428"/>
      <c r="J1753" s="428"/>
      <c r="K1753" s="430"/>
      <c r="L1753" s="430"/>
      <c r="M1753" s="479"/>
      <c r="N1753" s="594">
        <f t="shared" si="44"/>
        <v>0</v>
      </c>
      <c r="O1753" s="594"/>
      <c r="P1753" s="484"/>
      <c r="Q1753" s="484"/>
    </row>
    <row r="1754" spans="1:17">
      <c r="A1754" s="670">
        <v>1737</v>
      </c>
      <c r="B1754" s="677"/>
      <c r="C1754" s="677"/>
      <c r="D1754" s="677"/>
      <c r="E1754" s="676"/>
      <c r="F1754" s="448"/>
      <c r="G1754" s="358"/>
      <c r="H1754" s="428"/>
      <c r="I1754" s="428"/>
      <c r="J1754" s="428"/>
      <c r="K1754" s="430"/>
      <c r="L1754" s="430"/>
      <c r="M1754" s="479"/>
      <c r="N1754" s="594">
        <f t="shared" si="44"/>
        <v>0</v>
      </c>
      <c r="O1754" s="594"/>
      <c r="P1754" s="484"/>
      <c r="Q1754" s="484"/>
    </row>
    <row r="1755" spans="1:17">
      <c r="A1755" s="670">
        <v>1738</v>
      </c>
      <c r="B1755" s="677"/>
      <c r="C1755" s="677"/>
      <c r="D1755" s="677"/>
      <c r="E1755" s="676"/>
      <c r="F1755" s="448"/>
      <c r="G1755" s="358"/>
      <c r="H1755" s="428"/>
      <c r="I1755" s="428"/>
      <c r="J1755" s="428"/>
      <c r="K1755" s="430"/>
      <c r="L1755" s="430"/>
      <c r="M1755" s="479"/>
      <c r="N1755" s="594">
        <f t="shared" si="44"/>
        <v>0</v>
      </c>
      <c r="O1755" s="594"/>
      <c r="P1755" s="484"/>
      <c r="Q1755" s="484"/>
    </row>
    <row r="1756" spans="1:17">
      <c r="A1756" s="670">
        <v>1739</v>
      </c>
      <c r="B1756" s="677"/>
      <c r="C1756" s="677"/>
      <c r="D1756" s="677"/>
      <c r="E1756" s="676"/>
      <c r="F1756" s="448"/>
      <c r="G1756" s="358"/>
      <c r="H1756" s="428"/>
      <c r="I1756" s="428"/>
      <c r="J1756" s="428"/>
      <c r="K1756" s="430"/>
      <c r="L1756" s="430"/>
      <c r="M1756" s="479"/>
      <c r="N1756" s="594">
        <f t="shared" si="44"/>
        <v>0</v>
      </c>
      <c r="O1756" s="594"/>
      <c r="P1756" s="484"/>
      <c r="Q1756" s="484"/>
    </row>
    <row r="1757" spans="1:17">
      <c r="A1757" s="670">
        <v>1740</v>
      </c>
      <c r="B1757" s="677"/>
      <c r="C1757" s="677"/>
      <c r="D1757" s="677"/>
      <c r="E1757" s="676"/>
      <c r="F1757" s="448"/>
      <c r="G1757" s="358"/>
      <c r="H1757" s="428"/>
      <c r="I1757" s="428"/>
      <c r="J1757" s="428"/>
      <c r="K1757" s="430"/>
      <c r="L1757" s="430"/>
      <c r="M1757" s="479"/>
      <c r="N1757" s="594">
        <f t="shared" si="44"/>
        <v>0</v>
      </c>
      <c r="O1757" s="594"/>
      <c r="P1757" s="484"/>
      <c r="Q1757" s="484"/>
    </row>
    <row r="1758" spans="1:17">
      <c r="A1758" s="670">
        <v>1741</v>
      </c>
      <c r="B1758" s="677"/>
      <c r="C1758" s="677"/>
      <c r="D1758" s="677"/>
      <c r="E1758" s="676"/>
      <c r="F1758" s="448"/>
      <c r="G1758" s="358"/>
      <c r="H1758" s="428"/>
      <c r="I1758" s="428"/>
      <c r="J1758" s="428"/>
      <c r="K1758" s="430"/>
      <c r="L1758" s="430"/>
      <c r="M1758" s="479"/>
      <c r="N1758" s="594">
        <f t="shared" si="44"/>
        <v>0</v>
      </c>
      <c r="O1758" s="594"/>
      <c r="P1758" s="484"/>
      <c r="Q1758" s="484"/>
    </row>
    <row r="1759" spans="1:17">
      <c r="A1759" s="670">
        <v>1742</v>
      </c>
      <c r="B1759" s="677"/>
      <c r="C1759" s="677"/>
      <c r="D1759" s="677"/>
      <c r="E1759" s="676"/>
      <c r="F1759" s="448"/>
      <c r="G1759" s="358"/>
      <c r="H1759" s="428"/>
      <c r="I1759" s="428"/>
      <c r="J1759" s="428"/>
      <c r="K1759" s="430"/>
      <c r="L1759" s="430"/>
      <c r="M1759" s="479"/>
      <c r="N1759" s="594">
        <f t="shared" si="44"/>
        <v>0</v>
      </c>
      <c r="O1759" s="594"/>
      <c r="P1759" s="484"/>
      <c r="Q1759" s="484"/>
    </row>
    <row r="1760" spans="1:17">
      <c r="A1760" s="670">
        <v>1743</v>
      </c>
      <c r="B1760" s="677"/>
      <c r="C1760" s="677"/>
      <c r="D1760" s="677"/>
      <c r="E1760" s="676"/>
      <c r="F1760" s="448"/>
      <c r="G1760" s="358"/>
      <c r="H1760" s="428"/>
      <c r="I1760" s="428"/>
      <c r="J1760" s="428"/>
      <c r="K1760" s="430"/>
      <c r="L1760" s="430"/>
      <c r="M1760" s="479"/>
      <c r="N1760" s="594">
        <f t="shared" si="44"/>
        <v>0</v>
      </c>
      <c r="O1760" s="594"/>
      <c r="P1760" s="484"/>
      <c r="Q1760" s="484"/>
    </row>
    <row r="1761" spans="1:17">
      <c r="A1761" s="670">
        <v>1744</v>
      </c>
      <c r="B1761" s="677"/>
      <c r="C1761" s="677"/>
      <c r="D1761" s="677"/>
      <c r="E1761" s="676"/>
      <c r="F1761" s="448"/>
      <c r="G1761" s="358"/>
      <c r="H1761" s="428"/>
      <c r="I1761" s="428"/>
      <c r="J1761" s="428"/>
      <c r="K1761" s="430"/>
      <c r="L1761" s="430"/>
      <c r="M1761" s="479"/>
      <c r="N1761" s="594">
        <f t="shared" si="44"/>
        <v>0</v>
      </c>
      <c r="O1761" s="594"/>
      <c r="P1761" s="484"/>
      <c r="Q1761" s="484"/>
    </row>
    <row r="1762" spans="1:17">
      <c r="A1762" s="670">
        <v>1745</v>
      </c>
      <c r="B1762" s="677"/>
      <c r="C1762" s="677"/>
      <c r="D1762" s="677"/>
      <c r="E1762" s="676"/>
      <c r="F1762" s="448"/>
      <c r="G1762" s="358"/>
      <c r="H1762" s="428"/>
      <c r="I1762" s="428"/>
      <c r="J1762" s="428"/>
      <c r="K1762" s="430"/>
      <c r="L1762" s="430"/>
      <c r="M1762" s="479"/>
      <c r="N1762" s="594">
        <f t="shared" si="44"/>
        <v>0</v>
      </c>
      <c r="O1762" s="594"/>
      <c r="P1762" s="484"/>
      <c r="Q1762" s="484"/>
    </row>
    <row r="1763" spans="1:17">
      <c r="A1763" s="670">
        <v>1746</v>
      </c>
      <c r="B1763" s="677"/>
      <c r="C1763" s="677"/>
      <c r="D1763" s="677"/>
      <c r="E1763" s="676"/>
      <c r="F1763" s="448"/>
      <c r="G1763" s="358"/>
      <c r="H1763" s="428"/>
      <c r="I1763" s="428"/>
      <c r="J1763" s="428"/>
      <c r="K1763" s="430"/>
      <c r="L1763" s="430"/>
      <c r="M1763" s="479"/>
      <c r="N1763" s="594">
        <f t="shared" si="44"/>
        <v>0</v>
      </c>
      <c r="O1763" s="594"/>
      <c r="P1763" s="484"/>
      <c r="Q1763" s="484"/>
    </row>
    <row r="1764" spans="1:17">
      <c r="A1764" s="670">
        <v>1747</v>
      </c>
      <c r="B1764" s="677"/>
      <c r="C1764" s="677"/>
      <c r="D1764" s="677"/>
      <c r="E1764" s="676"/>
      <c r="F1764" s="448"/>
      <c r="G1764" s="358"/>
      <c r="H1764" s="428"/>
      <c r="I1764" s="428"/>
      <c r="J1764" s="428"/>
      <c r="K1764" s="430"/>
      <c r="L1764" s="430"/>
      <c r="M1764" s="479"/>
      <c r="N1764" s="594">
        <f t="shared" si="44"/>
        <v>0</v>
      </c>
      <c r="O1764" s="594"/>
      <c r="P1764" s="484"/>
      <c r="Q1764" s="484"/>
    </row>
    <row r="1765" spans="1:17">
      <c r="A1765" s="670">
        <v>1748</v>
      </c>
      <c r="B1765" s="677"/>
      <c r="C1765" s="677"/>
      <c r="D1765" s="677"/>
      <c r="E1765" s="676"/>
      <c r="F1765" s="448"/>
      <c r="G1765" s="358"/>
      <c r="H1765" s="428"/>
      <c r="I1765" s="428"/>
      <c r="J1765" s="428"/>
      <c r="K1765" s="430"/>
      <c r="L1765" s="430"/>
      <c r="M1765" s="479"/>
      <c r="N1765" s="594">
        <f t="shared" si="44"/>
        <v>0</v>
      </c>
      <c r="O1765" s="594"/>
      <c r="P1765" s="484"/>
      <c r="Q1765" s="484"/>
    </row>
    <row r="1766" spans="1:17">
      <c r="A1766" s="670">
        <v>1749</v>
      </c>
      <c r="B1766" s="677"/>
      <c r="C1766" s="677"/>
      <c r="D1766" s="677"/>
      <c r="E1766" s="676"/>
      <c r="F1766" s="448"/>
      <c r="G1766" s="358"/>
      <c r="H1766" s="428"/>
      <c r="I1766" s="428"/>
      <c r="J1766" s="428"/>
      <c r="K1766" s="430"/>
      <c r="L1766" s="430"/>
      <c r="M1766" s="479"/>
      <c r="N1766" s="594">
        <f t="shared" si="44"/>
        <v>0</v>
      </c>
      <c r="O1766" s="594"/>
      <c r="P1766" s="484"/>
      <c r="Q1766" s="484"/>
    </row>
    <row r="1767" spans="1:17">
      <c r="A1767" s="670">
        <v>1750</v>
      </c>
      <c r="B1767" s="677"/>
      <c r="C1767" s="677"/>
      <c r="D1767" s="677"/>
      <c r="E1767" s="676"/>
      <c r="F1767" s="448"/>
      <c r="G1767" s="358"/>
      <c r="H1767" s="428"/>
      <c r="I1767" s="428"/>
      <c r="J1767" s="428"/>
      <c r="K1767" s="430"/>
      <c r="L1767" s="430"/>
      <c r="M1767" s="479"/>
      <c r="N1767" s="594">
        <f t="shared" si="44"/>
        <v>0</v>
      </c>
      <c r="O1767" s="594"/>
      <c r="P1767" s="484"/>
      <c r="Q1767" s="484"/>
    </row>
    <row r="1768" spans="1:17">
      <c r="A1768" s="670">
        <v>1751</v>
      </c>
      <c r="B1768" s="677"/>
      <c r="C1768" s="677"/>
      <c r="D1768" s="677"/>
      <c r="E1768" s="676"/>
      <c r="F1768" s="448"/>
      <c r="G1768" s="358"/>
      <c r="H1768" s="428"/>
      <c r="I1768" s="428"/>
      <c r="J1768" s="428"/>
      <c r="K1768" s="430"/>
      <c r="L1768" s="430"/>
      <c r="M1768" s="479"/>
      <c r="N1768" s="594">
        <f t="shared" si="44"/>
        <v>0</v>
      </c>
      <c r="O1768" s="594"/>
      <c r="P1768" s="484"/>
      <c r="Q1768" s="484"/>
    </row>
    <row r="1769" spans="1:17">
      <c r="A1769" s="670">
        <v>1752</v>
      </c>
      <c r="B1769" s="677"/>
      <c r="C1769" s="677"/>
      <c r="D1769" s="677"/>
      <c r="E1769" s="676"/>
      <c r="F1769" s="448"/>
      <c r="G1769" s="358"/>
      <c r="H1769" s="428"/>
      <c r="I1769" s="428"/>
      <c r="J1769" s="428"/>
      <c r="K1769" s="430"/>
      <c r="L1769" s="430"/>
      <c r="M1769" s="479"/>
      <c r="N1769" s="594">
        <f t="shared" si="44"/>
        <v>0</v>
      </c>
      <c r="O1769" s="594"/>
      <c r="P1769" s="484"/>
      <c r="Q1769" s="484"/>
    </row>
    <row r="1770" spans="1:17">
      <c r="A1770" s="670">
        <v>1753</v>
      </c>
      <c r="B1770" s="677"/>
      <c r="C1770" s="677"/>
      <c r="D1770" s="677"/>
      <c r="E1770" s="676"/>
      <c r="F1770" s="448"/>
      <c r="G1770" s="358"/>
      <c r="H1770" s="428"/>
      <c r="I1770" s="428"/>
      <c r="J1770" s="428"/>
      <c r="K1770" s="430"/>
      <c r="L1770" s="430"/>
      <c r="M1770" s="479"/>
      <c r="N1770" s="594">
        <f t="shared" si="44"/>
        <v>0</v>
      </c>
      <c r="O1770" s="594"/>
      <c r="P1770" s="484"/>
      <c r="Q1770" s="484"/>
    </row>
    <row r="1771" spans="1:17">
      <c r="A1771" s="670">
        <v>1754</v>
      </c>
      <c r="B1771" s="677"/>
      <c r="C1771" s="677"/>
      <c r="D1771" s="677"/>
      <c r="E1771" s="676"/>
      <c r="F1771" s="448"/>
      <c r="G1771" s="358"/>
      <c r="H1771" s="428"/>
      <c r="I1771" s="428"/>
      <c r="J1771" s="428"/>
      <c r="K1771" s="430"/>
      <c r="L1771" s="430"/>
      <c r="M1771" s="479"/>
      <c r="N1771" s="594">
        <f t="shared" si="44"/>
        <v>0</v>
      </c>
      <c r="O1771" s="594"/>
      <c r="P1771" s="484"/>
      <c r="Q1771" s="484"/>
    </row>
    <row r="1772" spans="1:17">
      <c r="A1772" s="670">
        <v>1755</v>
      </c>
      <c r="B1772" s="677"/>
      <c r="C1772" s="677"/>
      <c r="D1772" s="677"/>
      <c r="E1772" s="676"/>
      <c r="F1772" s="448"/>
      <c r="G1772" s="358"/>
      <c r="H1772" s="428"/>
      <c r="I1772" s="428"/>
      <c r="J1772" s="428"/>
      <c r="K1772" s="430"/>
      <c r="L1772" s="430"/>
      <c r="M1772" s="479"/>
      <c r="N1772" s="594">
        <f t="shared" si="44"/>
        <v>0</v>
      </c>
      <c r="O1772" s="594"/>
      <c r="P1772" s="484"/>
      <c r="Q1772" s="484"/>
    </row>
    <row r="1773" spans="1:17">
      <c r="A1773" s="670">
        <v>1756</v>
      </c>
      <c r="B1773" s="677"/>
      <c r="C1773" s="677"/>
      <c r="D1773" s="677"/>
      <c r="E1773" s="676"/>
      <c r="F1773" s="448"/>
      <c r="G1773" s="358"/>
      <c r="H1773" s="428"/>
      <c r="I1773" s="428"/>
      <c r="J1773" s="428"/>
      <c r="K1773" s="430"/>
      <c r="L1773" s="430"/>
      <c r="M1773" s="479"/>
      <c r="N1773" s="594">
        <f t="shared" si="44"/>
        <v>0</v>
      </c>
      <c r="O1773" s="594"/>
      <c r="P1773" s="484"/>
      <c r="Q1773" s="484"/>
    </row>
    <row r="1774" spans="1:17">
      <c r="A1774" s="670">
        <v>1757</v>
      </c>
      <c r="B1774" s="677"/>
      <c r="C1774" s="677"/>
      <c r="D1774" s="677"/>
      <c r="E1774" s="676"/>
      <c r="F1774" s="448"/>
      <c r="G1774" s="358"/>
      <c r="H1774" s="428"/>
      <c r="I1774" s="428"/>
      <c r="J1774" s="428"/>
      <c r="K1774" s="430"/>
      <c r="L1774" s="430"/>
      <c r="M1774" s="479"/>
      <c r="N1774" s="594">
        <f t="shared" si="44"/>
        <v>0</v>
      </c>
      <c r="O1774" s="594"/>
      <c r="P1774" s="484"/>
      <c r="Q1774" s="484"/>
    </row>
    <row r="1775" spans="1:17">
      <c r="A1775" s="670">
        <v>1758</v>
      </c>
      <c r="B1775" s="677"/>
      <c r="C1775" s="677"/>
      <c r="D1775" s="677"/>
      <c r="E1775" s="676"/>
      <c r="F1775" s="448"/>
      <c r="G1775" s="358"/>
      <c r="H1775" s="428"/>
      <c r="I1775" s="428"/>
      <c r="J1775" s="428"/>
      <c r="K1775" s="430"/>
      <c r="L1775" s="430"/>
      <c r="M1775" s="479"/>
      <c r="N1775" s="594">
        <f t="shared" si="44"/>
        <v>0</v>
      </c>
      <c r="O1775" s="594"/>
      <c r="P1775" s="484"/>
      <c r="Q1775" s="484"/>
    </row>
    <row r="1776" spans="1:17">
      <c r="A1776" s="670">
        <v>1759</v>
      </c>
      <c r="B1776" s="677"/>
      <c r="C1776" s="677"/>
      <c r="D1776" s="677"/>
      <c r="E1776" s="676"/>
      <c r="F1776" s="448"/>
      <c r="G1776" s="358"/>
      <c r="H1776" s="428"/>
      <c r="I1776" s="428"/>
      <c r="J1776" s="428"/>
      <c r="K1776" s="430"/>
      <c r="L1776" s="430"/>
      <c r="M1776" s="479"/>
      <c r="N1776" s="594">
        <f t="shared" si="44"/>
        <v>0</v>
      </c>
      <c r="O1776" s="594"/>
      <c r="P1776" s="484"/>
      <c r="Q1776" s="484"/>
    </row>
    <row r="1777" spans="1:17">
      <c r="A1777" s="670">
        <v>1760</v>
      </c>
      <c r="B1777" s="677"/>
      <c r="C1777" s="677"/>
      <c r="D1777" s="677"/>
      <c r="E1777" s="676"/>
      <c r="F1777" s="448"/>
      <c r="G1777" s="358"/>
      <c r="H1777" s="428"/>
      <c r="I1777" s="428"/>
      <c r="J1777" s="428"/>
      <c r="K1777" s="430"/>
      <c r="L1777" s="430"/>
      <c r="M1777" s="479"/>
      <c r="N1777" s="594">
        <f t="shared" si="44"/>
        <v>0</v>
      </c>
      <c r="O1777" s="594"/>
      <c r="P1777" s="484"/>
      <c r="Q1777" s="484"/>
    </row>
    <row r="1778" spans="1:17">
      <c r="A1778" s="670">
        <v>1761</v>
      </c>
      <c r="B1778" s="677"/>
      <c r="C1778" s="677"/>
      <c r="D1778" s="677"/>
      <c r="E1778" s="676"/>
      <c r="F1778" s="448"/>
      <c r="G1778" s="358"/>
      <c r="H1778" s="428"/>
      <c r="I1778" s="428"/>
      <c r="J1778" s="428"/>
      <c r="K1778" s="430"/>
      <c r="L1778" s="430"/>
      <c r="M1778" s="479"/>
      <c r="N1778" s="594">
        <f t="shared" si="44"/>
        <v>0</v>
      </c>
      <c r="O1778" s="594"/>
      <c r="P1778" s="484"/>
      <c r="Q1778" s="484"/>
    </row>
    <row r="1779" spans="1:17">
      <c r="A1779" s="670">
        <v>1762</v>
      </c>
      <c r="B1779" s="677"/>
      <c r="C1779" s="677"/>
      <c r="D1779" s="677"/>
      <c r="E1779" s="676"/>
      <c r="F1779" s="448"/>
      <c r="G1779" s="358"/>
      <c r="H1779" s="428"/>
      <c r="I1779" s="428"/>
      <c r="J1779" s="428"/>
      <c r="K1779" s="430"/>
      <c r="L1779" s="430"/>
      <c r="M1779" s="479"/>
      <c r="N1779" s="594">
        <f t="shared" si="44"/>
        <v>0</v>
      </c>
      <c r="O1779" s="594"/>
      <c r="P1779" s="484"/>
      <c r="Q1779" s="484"/>
    </row>
    <row r="1780" spans="1:17">
      <c r="A1780" s="670">
        <v>1763</v>
      </c>
      <c r="B1780" s="677"/>
      <c r="C1780" s="677"/>
      <c r="D1780" s="677"/>
      <c r="E1780" s="676"/>
      <c r="F1780" s="448"/>
      <c r="G1780" s="358"/>
      <c r="H1780" s="428"/>
      <c r="I1780" s="428"/>
      <c r="J1780" s="428"/>
      <c r="K1780" s="430"/>
      <c r="L1780" s="430"/>
      <c r="M1780" s="479"/>
      <c r="N1780" s="594">
        <f t="shared" si="44"/>
        <v>0</v>
      </c>
      <c r="O1780" s="594"/>
      <c r="P1780" s="484"/>
      <c r="Q1780" s="484"/>
    </row>
    <row r="1781" spans="1:17">
      <c r="A1781" s="670">
        <v>1764</v>
      </c>
      <c r="B1781" s="677"/>
      <c r="C1781" s="677"/>
      <c r="D1781" s="677"/>
      <c r="E1781" s="676"/>
      <c r="F1781" s="448"/>
      <c r="G1781" s="358"/>
      <c r="H1781" s="428"/>
      <c r="I1781" s="428"/>
      <c r="J1781" s="428"/>
      <c r="K1781" s="430"/>
      <c r="L1781" s="430"/>
      <c r="M1781" s="479"/>
      <c r="N1781" s="594">
        <f t="shared" si="44"/>
        <v>0</v>
      </c>
      <c r="O1781" s="594"/>
      <c r="P1781" s="484"/>
      <c r="Q1781" s="484"/>
    </row>
    <row r="1782" spans="1:17">
      <c r="A1782" s="670">
        <v>1765</v>
      </c>
      <c r="B1782" s="677"/>
      <c r="C1782" s="677"/>
      <c r="D1782" s="677"/>
      <c r="E1782" s="676"/>
      <c r="F1782" s="448"/>
      <c r="G1782" s="358"/>
      <c r="H1782" s="428"/>
      <c r="I1782" s="428"/>
      <c r="J1782" s="428"/>
      <c r="K1782" s="430"/>
      <c r="L1782" s="430"/>
      <c r="M1782" s="479"/>
      <c r="N1782" s="594">
        <f t="shared" si="44"/>
        <v>0</v>
      </c>
      <c r="O1782" s="594"/>
      <c r="P1782" s="484"/>
      <c r="Q1782" s="484"/>
    </row>
    <row r="1783" spans="1:17">
      <c r="A1783" s="670">
        <v>1766</v>
      </c>
      <c r="B1783" s="677"/>
      <c r="C1783" s="677"/>
      <c r="D1783" s="677"/>
      <c r="E1783" s="676"/>
      <c r="F1783" s="448"/>
      <c r="G1783" s="358"/>
      <c r="H1783" s="428"/>
      <c r="I1783" s="428"/>
      <c r="J1783" s="428"/>
      <c r="K1783" s="430"/>
      <c r="L1783" s="430"/>
      <c r="M1783" s="479"/>
      <c r="N1783" s="594">
        <f t="shared" si="44"/>
        <v>0</v>
      </c>
      <c r="O1783" s="594"/>
      <c r="P1783" s="484"/>
      <c r="Q1783" s="484"/>
    </row>
    <row r="1784" spans="1:17">
      <c r="A1784" s="670">
        <v>1767</v>
      </c>
      <c r="B1784" s="677"/>
      <c r="C1784" s="677"/>
      <c r="D1784" s="677"/>
      <c r="E1784" s="676"/>
      <c r="F1784" s="448"/>
      <c r="G1784" s="358"/>
      <c r="H1784" s="428"/>
      <c r="I1784" s="428"/>
      <c r="J1784" s="428"/>
      <c r="K1784" s="430"/>
      <c r="L1784" s="430"/>
      <c r="M1784" s="479"/>
      <c r="N1784" s="594">
        <f t="shared" si="44"/>
        <v>0</v>
      </c>
      <c r="O1784" s="594"/>
      <c r="P1784" s="484"/>
      <c r="Q1784" s="484"/>
    </row>
    <row r="1785" spans="1:17">
      <c r="A1785" s="670">
        <v>1768</v>
      </c>
      <c r="B1785" s="677"/>
      <c r="C1785" s="677"/>
      <c r="D1785" s="677"/>
      <c r="E1785" s="676"/>
      <c r="F1785" s="448"/>
      <c r="G1785" s="358"/>
      <c r="H1785" s="428"/>
      <c r="I1785" s="428"/>
      <c r="J1785" s="428"/>
      <c r="K1785" s="430"/>
      <c r="L1785" s="430"/>
      <c r="M1785" s="479"/>
      <c r="N1785" s="594">
        <f t="shared" si="44"/>
        <v>0</v>
      </c>
      <c r="O1785" s="594"/>
      <c r="P1785" s="484"/>
      <c r="Q1785" s="484"/>
    </row>
    <row r="1786" spans="1:17">
      <c r="A1786" s="670">
        <v>1769</v>
      </c>
      <c r="B1786" s="677"/>
      <c r="C1786" s="677"/>
      <c r="D1786" s="677"/>
      <c r="E1786" s="676"/>
      <c r="F1786" s="448"/>
      <c r="G1786" s="358"/>
      <c r="H1786" s="428"/>
      <c r="I1786" s="428"/>
      <c r="J1786" s="428"/>
      <c r="K1786" s="430"/>
      <c r="L1786" s="430"/>
      <c r="M1786" s="479"/>
      <c r="N1786" s="594">
        <f t="shared" si="44"/>
        <v>0</v>
      </c>
      <c r="O1786" s="594"/>
      <c r="P1786" s="484"/>
      <c r="Q1786" s="484"/>
    </row>
    <row r="1787" spans="1:17">
      <c r="A1787" s="670">
        <v>1770</v>
      </c>
      <c r="B1787" s="677"/>
      <c r="C1787" s="677"/>
      <c r="D1787" s="677"/>
      <c r="E1787" s="676"/>
      <c r="F1787" s="448"/>
      <c r="G1787" s="358"/>
      <c r="H1787" s="428"/>
      <c r="I1787" s="428"/>
      <c r="J1787" s="428"/>
      <c r="K1787" s="430"/>
      <c r="L1787" s="430"/>
      <c r="M1787" s="479"/>
      <c r="N1787" s="594">
        <f t="shared" si="44"/>
        <v>0</v>
      </c>
      <c r="O1787" s="594"/>
      <c r="P1787" s="484"/>
      <c r="Q1787" s="484"/>
    </row>
    <row r="1788" spans="1:17">
      <c r="A1788" s="670">
        <v>1771</v>
      </c>
      <c r="B1788" s="677"/>
      <c r="C1788" s="677"/>
      <c r="D1788" s="677"/>
      <c r="E1788" s="676"/>
      <c r="F1788" s="448"/>
      <c r="G1788" s="358"/>
      <c r="H1788" s="428"/>
      <c r="I1788" s="428"/>
      <c r="J1788" s="428"/>
      <c r="K1788" s="430"/>
      <c r="L1788" s="430"/>
      <c r="M1788" s="479"/>
      <c r="N1788" s="594">
        <f t="shared" si="44"/>
        <v>0</v>
      </c>
      <c r="O1788" s="594"/>
      <c r="P1788" s="484"/>
      <c r="Q1788" s="484"/>
    </row>
    <row r="1789" spans="1:17">
      <c r="A1789" s="670">
        <v>1772</v>
      </c>
      <c r="B1789" s="677"/>
      <c r="C1789" s="677"/>
      <c r="D1789" s="677"/>
      <c r="E1789" s="676"/>
      <c r="F1789" s="448"/>
      <c r="G1789" s="358"/>
      <c r="H1789" s="428"/>
      <c r="I1789" s="428"/>
      <c r="J1789" s="428"/>
      <c r="K1789" s="430"/>
      <c r="L1789" s="430"/>
      <c r="M1789" s="479"/>
      <c r="N1789" s="594">
        <f t="shared" si="44"/>
        <v>0</v>
      </c>
      <c r="O1789" s="594"/>
      <c r="P1789" s="484"/>
      <c r="Q1789" s="484"/>
    </row>
    <row r="1790" spans="1:17">
      <c r="A1790" s="670">
        <v>1773</v>
      </c>
      <c r="B1790" s="677"/>
      <c r="C1790" s="677"/>
      <c r="D1790" s="677"/>
      <c r="E1790" s="676"/>
      <c r="F1790" s="448"/>
      <c r="G1790" s="358"/>
      <c r="H1790" s="428"/>
      <c r="I1790" s="428"/>
      <c r="J1790" s="428"/>
      <c r="K1790" s="430"/>
      <c r="L1790" s="430"/>
      <c r="M1790" s="479"/>
      <c r="N1790" s="594">
        <f t="shared" si="44"/>
        <v>0</v>
      </c>
      <c r="O1790" s="594"/>
      <c r="P1790" s="484"/>
      <c r="Q1790" s="484"/>
    </row>
    <row r="1791" spans="1:17">
      <c r="A1791" s="670">
        <v>1774</v>
      </c>
      <c r="B1791" s="677"/>
      <c r="C1791" s="677"/>
      <c r="D1791" s="677"/>
      <c r="E1791" s="676"/>
      <c r="F1791" s="448"/>
      <c r="G1791" s="358"/>
      <c r="H1791" s="428"/>
      <c r="I1791" s="428"/>
      <c r="J1791" s="428"/>
      <c r="K1791" s="430"/>
      <c r="L1791" s="430"/>
      <c r="M1791" s="479"/>
      <c r="N1791" s="594">
        <f t="shared" si="44"/>
        <v>0</v>
      </c>
      <c r="O1791" s="594"/>
      <c r="P1791" s="484"/>
      <c r="Q1791" s="484"/>
    </row>
    <row r="1792" spans="1:17">
      <c r="A1792" s="670">
        <v>1775</v>
      </c>
      <c r="B1792" s="677"/>
      <c r="C1792" s="677"/>
      <c r="D1792" s="677"/>
      <c r="E1792" s="676"/>
      <c r="F1792" s="448"/>
      <c r="G1792" s="358"/>
      <c r="H1792" s="428"/>
      <c r="I1792" s="428"/>
      <c r="J1792" s="428"/>
      <c r="K1792" s="430"/>
      <c r="L1792" s="430"/>
      <c r="M1792" s="479"/>
      <c r="N1792" s="594">
        <f t="shared" si="44"/>
        <v>0</v>
      </c>
      <c r="O1792" s="594"/>
      <c r="P1792" s="484"/>
      <c r="Q1792" s="484"/>
    </row>
    <row r="1793" spans="1:17">
      <c r="A1793" s="670">
        <v>1776</v>
      </c>
      <c r="B1793" s="677"/>
      <c r="C1793" s="677"/>
      <c r="D1793" s="677"/>
      <c r="E1793" s="676"/>
      <c r="F1793" s="448"/>
      <c r="G1793" s="358"/>
      <c r="H1793" s="428"/>
      <c r="I1793" s="428"/>
      <c r="J1793" s="428"/>
      <c r="K1793" s="430"/>
      <c r="L1793" s="430"/>
      <c r="M1793" s="479"/>
      <c r="N1793" s="594">
        <f t="shared" si="44"/>
        <v>0</v>
      </c>
      <c r="O1793" s="594"/>
      <c r="P1793" s="484"/>
      <c r="Q1793" s="484"/>
    </row>
    <row r="1794" spans="1:17">
      <c r="A1794" s="670">
        <v>1777</v>
      </c>
      <c r="B1794" s="677"/>
      <c r="C1794" s="677"/>
      <c r="D1794" s="677"/>
      <c r="E1794" s="676"/>
      <c r="F1794" s="448"/>
      <c r="G1794" s="358"/>
      <c r="H1794" s="428"/>
      <c r="I1794" s="428"/>
      <c r="J1794" s="428"/>
      <c r="K1794" s="430"/>
      <c r="L1794" s="430"/>
      <c r="M1794" s="479"/>
      <c r="N1794" s="594">
        <f t="shared" si="44"/>
        <v>0</v>
      </c>
      <c r="O1794" s="594"/>
      <c r="P1794" s="484"/>
      <c r="Q1794" s="484"/>
    </row>
    <row r="1795" spans="1:17">
      <c r="A1795" s="670">
        <v>1778</v>
      </c>
      <c r="B1795" s="677"/>
      <c r="C1795" s="677"/>
      <c r="D1795" s="677"/>
      <c r="E1795" s="676"/>
      <c r="F1795" s="448"/>
      <c r="G1795" s="358"/>
      <c r="H1795" s="428"/>
      <c r="I1795" s="428"/>
      <c r="J1795" s="428"/>
      <c r="K1795" s="430"/>
      <c r="L1795" s="430"/>
      <c r="M1795" s="479"/>
      <c r="N1795" s="594">
        <f t="shared" si="44"/>
        <v>0</v>
      </c>
      <c r="O1795" s="594"/>
      <c r="P1795" s="484"/>
      <c r="Q1795" s="484"/>
    </row>
    <row r="1796" spans="1:17">
      <c r="A1796" s="670">
        <v>1779</v>
      </c>
      <c r="B1796" s="677"/>
      <c r="C1796" s="677"/>
      <c r="D1796" s="677"/>
      <c r="E1796" s="676"/>
      <c r="F1796" s="448"/>
      <c r="G1796" s="358"/>
      <c r="H1796" s="428"/>
      <c r="I1796" s="428"/>
      <c r="J1796" s="428"/>
      <c r="K1796" s="430"/>
      <c r="L1796" s="430"/>
      <c r="M1796" s="479"/>
      <c r="N1796" s="594">
        <f t="shared" si="44"/>
        <v>0</v>
      </c>
      <c r="O1796" s="594"/>
      <c r="P1796" s="484"/>
      <c r="Q1796" s="484"/>
    </row>
    <row r="1797" spans="1:17">
      <c r="A1797" s="670">
        <v>1780</v>
      </c>
      <c r="B1797" s="677"/>
      <c r="C1797" s="677"/>
      <c r="D1797" s="677"/>
      <c r="E1797" s="676"/>
      <c r="F1797" s="448"/>
      <c r="G1797" s="358"/>
      <c r="H1797" s="428"/>
      <c r="I1797" s="428"/>
      <c r="J1797" s="428"/>
      <c r="K1797" s="430"/>
      <c r="L1797" s="430"/>
      <c r="M1797" s="479"/>
      <c r="N1797" s="594">
        <f t="shared" si="44"/>
        <v>0</v>
      </c>
      <c r="O1797" s="594"/>
      <c r="P1797" s="484"/>
      <c r="Q1797" s="484"/>
    </row>
    <row r="1798" spans="1:17">
      <c r="A1798" s="670">
        <v>1781</v>
      </c>
      <c r="B1798" s="677"/>
      <c r="C1798" s="677"/>
      <c r="D1798" s="677"/>
      <c r="E1798" s="676"/>
      <c r="F1798" s="448"/>
      <c r="G1798" s="358"/>
      <c r="H1798" s="428"/>
      <c r="I1798" s="428"/>
      <c r="J1798" s="428"/>
      <c r="K1798" s="430"/>
      <c r="L1798" s="430"/>
      <c r="M1798" s="479"/>
      <c r="N1798" s="594">
        <f t="shared" si="44"/>
        <v>0</v>
      </c>
      <c r="O1798" s="594"/>
      <c r="P1798" s="484"/>
      <c r="Q1798" s="484"/>
    </row>
    <row r="1799" spans="1:17">
      <c r="A1799" s="670">
        <v>1782</v>
      </c>
      <c r="B1799" s="677"/>
      <c r="C1799" s="677"/>
      <c r="D1799" s="677"/>
      <c r="E1799" s="676"/>
      <c r="F1799" s="448"/>
      <c r="G1799" s="358"/>
      <c r="H1799" s="428"/>
      <c r="I1799" s="428"/>
      <c r="J1799" s="428"/>
      <c r="K1799" s="430"/>
      <c r="L1799" s="430"/>
      <c r="M1799" s="479"/>
      <c r="N1799" s="594">
        <f t="shared" si="44"/>
        <v>0</v>
      </c>
      <c r="O1799" s="594"/>
      <c r="P1799" s="484"/>
      <c r="Q1799" s="484"/>
    </row>
    <row r="1800" spans="1:17">
      <c r="A1800" s="670">
        <v>1783</v>
      </c>
      <c r="B1800" s="677"/>
      <c r="C1800" s="677"/>
      <c r="D1800" s="677"/>
      <c r="E1800" s="676"/>
      <c r="F1800" s="448"/>
      <c r="G1800" s="358"/>
      <c r="H1800" s="428"/>
      <c r="I1800" s="428"/>
      <c r="J1800" s="428"/>
      <c r="K1800" s="430"/>
      <c r="L1800" s="430"/>
      <c r="M1800" s="479"/>
      <c r="N1800" s="594">
        <f t="shared" si="44"/>
        <v>0</v>
      </c>
      <c r="O1800" s="594"/>
      <c r="P1800" s="484"/>
      <c r="Q1800" s="484"/>
    </row>
    <row r="1801" spans="1:17">
      <c r="A1801" s="670">
        <v>1784</v>
      </c>
      <c r="B1801" s="677"/>
      <c r="C1801" s="677"/>
      <c r="D1801" s="677"/>
      <c r="E1801" s="676"/>
      <c r="F1801" s="448"/>
      <c r="G1801" s="358"/>
      <c r="H1801" s="428"/>
      <c r="I1801" s="428"/>
      <c r="J1801" s="428"/>
      <c r="K1801" s="430"/>
      <c r="L1801" s="430"/>
      <c r="M1801" s="479"/>
      <c r="N1801" s="594">
        <f t="shared" si="44"/>
        <v>0</v>
      </c>
      <c r="O1801" s="594"/>
      <c r="P1801" s="484"/>
      <c r="Q1801" s="484"/>
    </row>
    <row r="1802" spans="1:17">
      <c r="A1802" s="670">
        <v>1785</v>
      </c>
      <c r="B1802" s="677"/>
      <c r="C1802" s="677"/>
      <c r="D1802" s="677"/>
      <c r="E1802" s="676"/>
      <c r="F1802" s="448"/>
      <c r="G1802" s="358"/>
      <c r="H1802" s="428"/>
      <c r="I1802" s="428"/>
      <c r="J1802" s="428"/>
      <c r="K1802" s="430"/>
      <c r="L1802" s="430"/>
      <c r="M1802" s="479"/>
      <c r="N1802" s="594">
        <f t="shared" si="44"/>
        <v>0</v>
      </c>
      <c r="O1802" s="594"/>
      <c r="P1802" s="484"/>
      <c r="Q1802" s="484"/>
    </row>
    <row r="1803" spans="1:17">
      <c r="A1803" s="670">
        <v>1786</v>
      </c>
      <c r="B1803" s="677"/>
      <c r="C1803" s="677"/>
      <c r="D1803" s="677"/>
      <c r="E1803" s="676"/>
      <c r="F1803" s="448"/>
      <c r="G1803" s="358"/>
      <c r="H1803" s="428"/>
      <c r="I1803" s="428"/>
      <c r="J1803" s="428"/>
      <c r="K1803" s="430"/>
      <c r="L1803" s="430"/>
      <c r="M1803" s="479"/>
      <c r="N1803" s="594">
        <f t="shared" si="44"/>
        <v>0</v>
      </c>
      <c r="O1803" s="594"/>
      <c r="P1803" s="484"/>
      <c r="Q1803" s="484"/>
    </row>
    <row r="1804" spans="1:17">
      <c r="A1804" s="670">
        <v>1787</v>
      </c>
      <c r="B1804" s="677"/>
      <c r="C1804" s="677"/>
      <c r="D1804" s="677"/>
      <c r="E1804" s="676"/>
      <c r="F1804" s="448"/>
      <c r="G1804" s="358"/>
      <c r="H1804" s="428"/>
      <c r="I1804" s="428"/>
      <c r="J1804" s="428"/>
      <c r="K1804" s="430"/>
      <c r="L1804" s="430"/>
      <c r="M1804" s="479"/>
      <c r="N1804" s="594">
        <f t="shared" si="44"/>
        <v>0</v>
      </c>
      <c r="O1804" s="594"/>
      <c r="P1804" s="484"/>
      <c r="Q1804" s="484"/>
    </row>
    <row r="1805" spans="1:17">
      <c r="A1805" s="670">
        <v>1788</v>
      </c>
      <c r="B1805" s="677"/>
      <c r="C1805" s="677"/>
      <c r="D1805" s="677"/>
      <c r="E1805" s="676"/>
      <c r="F1805" s="448"/>
      <c r="G1805" s="358"/>
      <c r="H1805" s="428"/>
      <c r="I1805" s="428"/>
      <c r="J1805" s="428"/>
      <c r="K1805" s="430"/>
      <c r="L1805" s="430"/>
      <c r="M1805" s="479"/>
      <c r="N1805" s="594">
        <f t="shared" si="44"/>
        <v>0</v>
      </c>
      <c r="O1805" s="594"/>
      <c r="P1805" s="484"/>
      <c r="Q1805" s="484"/>
    </row>
    <row r="1806" spans="1:17">
      <c r="A1806" s="670">
        <v>1789</v>
      </c>
      <c r="B1806" s="677"/>
      <c r="C1806" s="677"/>
      <c r="D1806" s="677"/>
      <c r="E1806" s="676"/>
      <c r="F1806" s="448"/>
      <c r="G1806" s="358"/>
      <c r="H1806" s="428"/>
      <c r="I1806" s="428"/>
      <c r="J1806" s="428"/>
      <c r="K1806" s="430"/>
      <c r="L1806" s="430"/>
      <c r="M1806" s="479"/>
      <c r="N1806" s="594">
        <f t="shared" si="44"/>
        <v>0</v>
      </c>
      <c r="O1806" s="594"/>
      <c r="P1806" s="484"/>
      <c r="Q1806" s="484"/>
    </row>
    <row r="1807" spans="1:17">
      <c r="A1807" s="670">
        <v>1790</v>
      </c>
      <c r="B1807" s="677"/>
      <c r="C1807" s="677"/>
      <c r="D1807" s="677"/>
      <c r="E1807" s="676"/>
      <c r="F1807" s="448"/>
      <c r="G1807" s="358"/>
      <c r="H1807" s="428"/>
      <c r="I1807" s="428"/>
      <c r="J1807" s="428"/>
      <c r="K1807" s="430"/>
      <c r="L1807" s="430"/>
      <c r="M1807" s="479"/>
      <c r="N1807" s="594">
        <f t="shared" si="44"/>
        <v>0</v>
      </c>
      <c r="O1807" s="594"/>
      <c r="P1807" s="484"/>
      <c r="Q1807" s="484"/>
    </row>
    <row r="1808" spans="1:17">
      <c r="A1808" s="670">
        <v>1791</v>
      </c>
      <c r="B1808" s="677"/>
      <c r="C1808" s="677"/>
      <c r="D1808" s="677"/>
      <c r="E1808" s="676"/>
      <c r="F1808" s="448"/>
      <c r="G1808" s="358"/>
      <c r="H1808" s="428"/>
      <c r="I1808" s="428"/>
      <c r="J1808" s="428"/>
      <c r="K1808" s="430"/>
      <c r="L1808" s="430"/>
      <c r="M1808" s="479"/>
      <c r="N1808" s="594">
        <f t="shared" si="44"/>
        <v>0</v>
      </c>
      <c r="O1808" s="594"/>
      <c r="P1808" s="484"/>
      <c r="Q1808" s="484"/>
    </row>
    <row r="1809" spans="1:17">
      <c r="A1809" s="670">
        <v>1792</v>
      </c>
      <c r="B1809" s="677"/>
      <c r="C1809" s="677"/>
      <c r="D1809" s="677"/>
      <c r="E1809" s="676"/>
      <c r="F1809" s="448"/>
      <c r="G1809" s="358"/>
      <c r="H1809" s="428"/>
      <c r="I1809" s="428"/>
      <c r="J1809" s="428"/>
      <c r="K1809" s="430"/>
      <c r="L1809" s="430"/>
      <c r="M1809" s="479"/>
      <c r="N1809" s="594">
        <f t="shared" si="44"/>
        <v>0</v>
      </c>
      <c r="O1809" s="594"/>
      <c r="P1809" s="484"/>
      <c r="Q1809" s="484"/>
    </row>
    <row r="1810" spans="1:17">
      <c r="A1810" s="670">
        <v>1793</v>
      </c>
      <c r="B1810" s="677"/>
      <c r="C1810" s="677"/>
      <c r="D1810" s="677"/>
      <c r="E1810" s="676"/>
      <c r="F1810" s="448"/>
      <c r="G1810" s="358"/>
      <c r="H1810" s="428"/>
      <c r="I1810" s="428"/>
      <c r="J1810" s="428"/>
      <c r="K1810" s="430"/>
      <c r="L1810" s="430"/>
      <c r="M1810" s="479"/>
      <c r="N1810" s="594">
        <f t="shared" si="44"/>
        <v>0</v>
      </c>
      <c r="O1810" s="594"/>
      <c r="P1810" s="484"/>
      <c r="Q1810" s="484"/>
    </row>
    <row r="1811" spans="1:17">
      <c r="A1811" s="670">
        <v>1794</v>
      </c>
      <c r="B1811" s="677"/>
      <c r="C1811" s="677"/>
      <c r="D1811" s="677"/>
      <c r="E1811" s="676"/>
      <c r="F1811" s="448"/>
      <c r="G1811" s="358"/>
      <c r="H1811" s="428"/>
      <c r="I1811" s="428"/>
      <c r="J1811" s="428"/>
      <c r="K1811" s="430"/>
      <c r="L1811" s="430"/>
      <c r="M1811" s="479"/>
      <c r="N1811" s="594">
        <f t="shared" ref="N1811:N1874" si="45">+IF((O1810-I1810)&gt;$O$8,1,0)*IF(I1810&gt;$O$9,1,0)*IF(O1810&gt;($O$11-$O$10),1,0)</f>
        <v>0</v>
      </c>
      <c r="O1811" s="594"/>
      <c r="P1811" s="484"/>
      <c r="Q1811" s="484"/>
    </row>
    <row r="1812" spans="1:17">
      <c r="A1812" s="670">
        <v>1795</v>
      </c>
      <c r="B1812" s="677"/>
      <c r="C1812" s="677"/>
      <c r="D1812" s="677"/>
      <c r="E1812" s="676"/>
      <c r="F1812" s="448"/>
      <c r="G1812" s="358"/>
      <c r="H1812" s="428"/>
      <c r="I1812" s="428"/>
      <c r="J1812" s="428"/>
      <c r="K1812" s="430"/>
      <c r="L1812" s="430"/>
      <c r="M1812" s="479"/>
      <c r="N1812" s="594">
        <f t="shared" si="45"/>
        <v>0</v>
      </c>
      <c r="O1812" s="594"/>
      <c r="P1812" s="484"/>
      <c r="Q1812" s="484"/>
    </row>
    <row r="1813" spans="1:17">
      <c r="A1813" s="670">
        <v>1796</v>
      </c>
      <c r="B1813" s="677"/>
      <c r="C1813" s="677"/>
      <c r="D1813" s="677"/>
      <c r="E1813" s="676"/>
      <c r="F1813" s="448"/>
      <c r="G1813" s="358"/>
      <c r="H1813" s="428"/>
      <c r="I1813" s="428"/>
      <c r="J1813" s="428"/>
      <c r="K1813" s="430"/>
      <c r="L1813" s="430"/>
      <c r="M1813" s="479"/>
      <c r="N1813" s="594">
        <f t="shared" si="45"/>
        <v>0</v>
      </c>
      <c r="O1813" s="594"/>
      <c r="P1813" s="484"/>
      <c r="Q1813" s="484"/>
    </row>
    <row r="1814" spans="1:17">
      <c r="A1814" s="670">
        <v>1797</v>
      </c>
      <c r="B1814" s="677"/>
      <c r="C1814" s="677"/>
      <c r="D1814" s="677"/>
      <c r="E1814" s="676"/>
      <c r="F1814" s="448"/>
      <c r="G1814" s="358"/>
      <c r="H1814" s="428"/>
      <c r="I1814" s="428"/>
      <c r="J1814" s="428"/>
      <c r="K1814" s="430"/>
      <c r="L1814" s="430"/>
      <c r="M1814" s="479"/>
      <c r="N1814" s="594">
        <f t="shared" si="45"/>
        <v>0</v>
      </c>
      <c r="O1814" s="594"/>
      <c r="P1814" s="484"/>
      <c r="Q1814" s="484"/>
    </row>
    <row r="1815" spans="1:17">
      <c r="A1815" s="670">
        <v>1798</v>
      </c>
      <c r="B1815" s="677"/>
      <c r="C1815" s="677"/>
      <c r="D1815" s="677"/>
      <c r="E1815" s="676"/>
      <c r="F1815" s="448"/>
      <c r="G1815" s="358"/>
      <c r="H1815" s="428"/>
      <c r="I1815" s="428"/>
      <c r="J1815" s="428"/>
      <c r="K1815" s="430"/>
      <c r="L1815" s="430"/>
      <c r="M1815" s="479"/>
      <c r="N1815" s="594">
        <f t="shared" si="45"/>
        <v>0</v>
      </c>
      <c r="O1815" s="594"/>
      <c r="P1815" s="484"/>
      <c r="Q1815" s="484"/>
    </row>
    <row r="1816" spans="1:17">
      <c r="A1816" s="670">
        <v>1799</v>
      </c>
      <c r="B1816" s="677"/>
      <c r="C1816" s="677"/>
      <c r="D1816" s="677"/>
      <c r="E1816" s="676"/>
      <c r="F1816" s="448"/>
      <c r="G1816" s="358"/>
      <c r="H1816" s="428"/>
      <c r="I1816" s="428"/>
      <c r="J1816" s="428"/>
      <c r="K1816" s="430"/>
      <c r="L1816" s="430"/>
      <c r="M1816" s="479"/>
      <c r="N1816" s="594">
        <f t="shared" si="45"/>
        <v>0</v>
      </c>
      <c r="O1816" s="594"/>
      <c r="P1816" s="484"/>
      <c r="Q1816" s="484"/>
    </row>
    <row r="1817" spans="1:17">
      <c r="A1817" s="670">
        <v>1800</v>
      </c>
      <c r="B1817" s="677"/>
      <c r="C1817" s="677"/>
      <c r="D1817" s="677"/>
      <c r="E1817" s="676"/>
      <c r="F1817" s="448"/>
      <c r="G1817" s="358"/>
      <c r="H1817" s="428"/>
      <c r="I1817" s="428"/>
      <c r="J1817" s="428"/>
      <c r="K1817" s="430"/>
      <c r="L1817" s="430"/>
      <c r="M1817" s="479"/>
      <c r="N1817" s="594">
        <f t="shared" si="45"/>
        <v>0</v>
      </c>
      <c r="O1817" s="594"/>
      <c r="P1817" s="484"/>
      <c r="Q1817" s="484"/>
    </row>
    <row r="1818" spans="1:17">
      <c r="A1818" s="670">
        <v>1801</v>
      </c>
      <c r="B1818" s="677"/>
      <c r="C1818" s="677"/>
      <c r="D1818" s="677"/>
      <c r="E1818" s="676"/>
      <c r="F1818" s="448"/>
      <c r="G1818" s="358"/>
      <c r="H1818" s="428"/>
      <c r="I1818" s="428"/>
      <c r="J1818" s="428"/>
      <c r="K1818" s="430"/>
      <c r="L1818" s="430"/>
      <c r="M1818" s="479"/>
      <c r="N1818" s="594">
        <f t="shared" si="45"/>
        <v>0</v>
      </c>
      <c r="O1818" s="594"/>
      <c r="P1818" s="484"/>
      <c r="Q1818" s="484"/>
    </row>
    <row r="1819" spans="1:17">
      <c r="A1819" s="670">
        <v>1802</v>
      </c>
      <c r="B1819" s="677"/>
      <c r="C1819" s="677"/>
      <c r="D1819" s="677"/>
      <c r="E1819" s="676"/>
      <c r="F1819" s="448"/>
      <c r="G1819" s="358"/>
      <c r="H1819" s="428"/>
      <c r="I1819" s="428"/>
      <c r="J1819" s="428"/>
      <c r="K1819" s="430"/>
      <c r="L1819" s="430"/>
      <c r="M1819" s="479"/>
      <c r="N1819" s="594">
        <f t="shared" si="45"/>
        <v>0</v>
      </c>
      <c r="O1819" s="594"/>
      <c r="P1819" s="484"/>
      <c r="Q1819" s="484"/>
    </row>
    <row r="1820" spans="1:17">
      <c r="A1820" s="670">
        <v>1803</v>
      </c>
      <c r="B1820" s="677"/>
      <c r="C1820" s="677"/>
      <c r="D1820" s="677"/>
      <c r="E1820" s="676"/>
      <c r="F1820" s="448"/>
      <c r="G1820" s="358"/>
      <c r="H1820" s="428"/>
      <c r="I1820" s="428"/>
      <c r="J1820" s="428"/>
      <c r="K1820" s="430"/>
      <c r="L1820" s="430"/>
      <c r="M1820" s="479"/>
      <c r="N1820" s="594">
        <f t="shared" si="45"/>
        <v>0</v>
      </c>
      <c r="O1820" s="594"/>
      <c r="P1820" s="484"/>
      <c r="Q1820" s="484"/>
    </row>
    <row r="1821" spans="1:17">
      <c r="A1821" s="670">
        <v>1804</v>
      </c>
      <c r="B1821" s="677"/>
      <c r="C1821" s="677"/>
      <c r="D1821" s="677"/>
      <c r="E1821" s="676"/>
      <c r="F1821" s="448"/>
      <c r="G1821" s="358"/>
      <c r="H1821" s="428"/>
      <c r="I1821" s="428"/>
      <c r="J1821" s="428"/>
      <c r="K1821" s="430"/>
      <c r="L1821" s="430"/>
      <c r="M1821" s="479"/>
      <c r="N1821" s="594">
        <f t="shared" si="45"/>
        <v>0</v>
      </c>
      <c r="O1821" s="594"/>
      <c r="P1821" s="484"/>
      <c r="Q1821" s="484"/>
    </row>
    <row r="1822" spans="1:17">
      <c r="A1822" s="670">
        <v>1805</v>
      </c>
      <c r="B1822" s="677"/>
      <c r="C1822" s="677"/>
      <c r="D1822" s="677"/>
      <c r="E1822" s="676"/>
      <c r="F1822" s="448"/>
      <c r="G1822" s="358"/>
      <c r="H1822" s="428"/>
      <c r="I1822" s="428"/>
      <c r="J1822" s="428"/>
      <c r="K1822" s="430"/>
      <c r="L1822" s="430"/>
      <c r="M1822" s="479"/>
      <c r="N1822" s="594">
        <f t="shared" si="45"/>
        <v>0</v>
      </c>
      <c r="O1822" s="594"/>
      <c r="P1822" s="484"/>
      <c r="Q1822" s="484"/>
    </row>
    <row r="1823" spans="1:17">
      <c r="A1823" s="670">
        <v>1806</v>
      </c>
      <c r="B1823" s="677"/>
      <c r="C1823" s="677"/>
      <c r="D1823" s="677"/>
      <c r="E1823" s="676"/>
      <c r="F1823" s="448"/>
      <c r="G1823" s="358"/>
      <c r="H1823" s="428"/>
      <c r="I1823" s="428"/>
      <c r="J1823" s="428"/>
      <c r="K1823" s="430"/>
      <c r="L1823" s="430"/>
      <c r="M1823" s="479"/>
      <c r="N1823" s="594">
        <f t="shared" si="45"/>
        <v>0</v>
      </c>
      <c r="O1823" s="594"/>
      <c r="P1823" s="484"/>
      <c r="Q1823" s="484"/>
    </row>
    <row r="1824" spans="1:17">
      <c r="A1824" s="670">
        <v>1807</v>
      </c>
      <c r="B1824" s="677"/>
      <c r="C1824" s="677"/>
      <c r="D1824" s="677"/>
      <c r="E1824" s="676"/>
      <c r="F1824" s="448"/>
      <c r="G1824" s="358"/>
      <c r="H1824" s="428"/>
      <c r="I1824" s="428"/>
      <c r="J1824" s="428"/>
      <c r="K1824" s="430"/>
      <c r="L1824" s="430"/>
      <c r="M1824" s="479"/>
      <c r="N1824" s="594">
        <f t="shared" si="45"/>
        <v>0</v>
      </c>
      <c r="O1824" s="594"/>
      <c r="P1824" s="484"/>
      <c r="Q1824" s="484"/>
    </row>
    <row r="1825" spans="1:17">
      <c r="A1825" s="670">
        <v>1808</v>
      </c>
      <c r="B1825" s="677"/>
      <c r="C1825" s="677"/>
      <c r="D1825" s="677"/>
      <c r="E1825" s="676"/>
      <c r="F1825" s="448"/>
      <c r="G1825" s="358"/>
      <c r="H1825" s="428"/>
      <c r="I1825" s="428"/>
      <c r="J1825" s="428"/>
      <c r="K1825" s="430"/>
      <c r="L1825" s="430"/>
      <c r="M1825" s="479"/>
      <c r="N1825" s="594">
        <f t="shared" si="45"/>
        <v>0</v>
      </c>
      <c r="O1825" s="594"/>
      <c r="P1825" s="484"/>
      <c r="Q1825" s="484"/>
    </row>
    <row r="1826" spans="1:17">
      <c r="A1826" s="670">
        <v>1809</v>
      </c>
      <c r="B1826" s="677"/>
      <c r="C1826" s="677"/>
      <c r="D1826" s="677"/>
      <c r="E1826" s="676"/>
      <c r="F1826" s="448"/>
      <c r="G1826" s="358"/>
      <c r="H1826" s="428"/>
      <c r="I1826" s="428"/>
      <c r="J1826" s="428"/>
      <c r="K1826" s="430"/>
      <c r="L1826" s="430"/>
      <c r="M1826" s="479"/>
      <c r="N1826" s="594">
        <f t="shared" si="45"/>
        <v>0</v>
      </c>
      <c r="O1826" s="594"/>
      <c r="P1826" s="484"/>
      <c r="Q1826" s="484"/>
    </row>
    <row r="1827" spans="1:17">
      <c r="A1827" s="670">
        <v>1810</v>
      </c>
      <c r="B1827" s="677"/>
      <c r="C1827" s="677"/>
      <c r="D1827" s="677"/>
      <c r="E1827" s="676"/>
      <c r="F1827" s="448"/>
      <c r="G1827" s="358"/>
      <c r="H1827" s="428"/>
      <c r="I1827" s="428"/>
      <c r="J1827" s="428"/>
      <c r="K1827" s="430"/>
      <c r="L1827" s="430"/>
      <c r="M1827" s="479"/>
      <c r="N1827" s="594">
        <f t="shared" si="45"/>
        <v>0</v>
      </c>
      <c r="O1827" s="594"/>
      <c r="P1827" s="484"/>
      <c r="Q1827" s="484"/>
    </row>
    <row r="1828" spans="1:17">
      <c r="A1828" s="670">
        <v>1811</v>
      </c>
      <c r="B1828" s="677"/>
      <c r="C1828" s="677"/>
      <c r="D1828" s="677"/>
      <c r="E1828" s="676"/>
      <c r="F1828" s="448"/>
      <c r="G1828" s="358"/>
      <c r="H1828" s="428"/>
      <c r="I1828" s="428"/>
      <c r="J1828" s="428"/>
      <c r="K1828" s="430"/>
      <c r="L1828" s="430"/>
      <c r="M1828" s="479"/>
      <c r="N1828" s="594">
        <f t="shared" si="45"/>
        <v>0</v>
      </c>
      <c r="O1828" s="594"/>
      <c r="P1828" s="484"/>
      <c r="Q1828" s="484"/>
    </row>
    <row r="1829" spans="1:17">
      <c r="A1829" s="670">
        <v>1812</v>
      </c>
      <c r="B1829" s="677"/>
      <c r="C1829" s="677"/>
      <c r="D1829" s="677"/>
      <c r="E1829" s="676"/>
      <c r="F1829" s="448"/>
      <c r="G1829" s="358"/>
      <c r="H1829" s="428"/>
      <c r="I1829" s="428"/>
      <c r="J1829" s="428"/>
      <c r="K1829" s="430"/>
      <c r="L1829" s="430"/>
      <c r="M1829" s="479"/>
      <c r="N1829" s="594">
        <f t="shared" si="45"/>
        <v>0</v>
      </c>
      <c r="O1829" s="594"/>
      <c r="P1829" s="484"/>
      <c r="Q1829" s="484"/>
    </row>
    <row r="1830" spans="1:17">
      <c r="A1830" s="670">
        <v>1813</v>
      </c>
      <c r="B1830" s="677"/>
      <c r="C1830" s="677"/>
      <c r="D1830" s="677"/>
      <c r="E1830" s="676"/>
      <c r="F1830" s="448"/>
      <c r="G1830" s="358"/>
      <c r="H1830" s="428"/>
      <c r="I1830" s="428"/>
      <c r="J1830" s="428"/>
      <c r="K1830" s="430"/>
      <c r="L1830" s="430"/>
      <c r="M1830" s="479"/>
      <c r="N1830" s="594">
        <f t="shared" si="45"/>
        <v>0</v>
      </c>
      <c r="O1830" s="594"/>
      <c r="P1830" s="484"/>
      <c r="Q1830" s="484"/>
    </row>
    <row r="1831" spans="1:17">
      <c r="A1831" s="670">
        <v>1814</v>
      </c>
      <c r="B1831" s="677"/>
      <c r="C1831" s="677"/>
      <c r="D1831" s="677"/>
      <c r="E1831" s="676"/>
      <c r="F1831" s="448"/>
      <c r="G1831" s="358"/>
      <c r="H1831" s="428"/>
      <c r="I1831" s="428"/>
      <c r="J1831" s="428"/>
      <c r="K1831" s="430"/>
      <c r="L1831" s="430"/>
      <c r="M1831" s="479"/>
      <c r="N1831" s="594">
        <f t="shared" si="45"/>
        <v>0</v>
      </c>
      <c r="O1831" s="594"/>
      <c r="P1831" s="484"/>
      <c r="Q1831" s="484"/>
    </row>
    <row r="1832" spans="1:17">
      <c r="A1832" s="670">
        <v>1815</v>
      </c>
      <c r="B1832" s="677"/>
      <c r="C1832" s="677"/>
      <c r="D1832" s="677"/>
      <c r="E1832" s="676"/>
      <c r="F1832" s="448"/>
      <c r="G1832" s="358"/>
      <c r="H1832" s="428"/>
      <c r="I1832" s="428"/>
      <c r="J1832" s="428"/>
      <c r="K1832" s="430"/>
      <c r="L1832" s="430"/>
      <c r="M1832" s="479"/>
      <c r="N1832" s="594">
        <f t="shared" si="45"/>
        <v>0</v>
      </c>
      <c r="O1832" s="594"/>
      <c r="P1832" s="484"/>
      <c r="Q1832" s="484"/>
    </row>
    <row r="1833" spans="1:17">
      <c r="A1833" s="670">
        <v>1816</v>
      </c>
      <c r="B1833" s="677"/>
      <c r="C1833" s="677"/>
      <c r="D1833" s="677"/>
      <c r="E1833" s="676"/>
      <c r="F1833" s="448"/>
      <c r="G1833" s="358"/>
      <c r="H1833" s="428"/>
      <c r="I1833" s="428"/>
      <c r="J1833" s="428"/>
      <c r="K1833" s="430"/>
      <c r="L1833" s="430"/>
      <c r="M1833" s="479"/>
      <c r="N1833" s="594">
        <f t="shared" si="45"/>
        <v>0</v>
      </c>
      <c r="O1833" s="594"/>
      <c r="P1833" s="484"/>
      <c r="Q1833" s="484"/>
    </row>
    <row r="1834" spans="1:17">
      <c r="A1834" s="670">
        <v>1817</v>
      </c>
      <c r="B1834" s="677"/>
      <c r="C1834" s="677"/>
      <c r="D1834" s="677"/>
      <c r="E1834" s="676"/>
      <c r="F1834" s="448"/>
      <c r="G1834" s="358"/>
      <c r="H1834" s="428"/>
      <c r="I1834" s="428"/>
      <c r="J1834" s="428"/>
      <c r="K1834" s="430"/>
      <c r="L1834" s="430"/>
      <c r="M1834" s="479"/>
      <c r="N1834" s="594">
        <f t="shared" si="45"/>
        <v>0</v>
      </c>
      <c r="O1834" s="594"/>
      <c r="P1834" s="484"/>
      <c r="Q1834" s="484"/>
    </row>
    <row r="1835" spans="1:17">
      <c r="A1835" s="670">
        <v>1818</v>
      </c>
      <c r="B1835" s="677"/>
      <c r="C1835" s="677"/>
      <c r="D1835" s="677"/>
      <c r="E1835" s="676"/>
      <c r="F1835" s="448"/>
      <c r="G1835" s="358"/>
      <c r="H1835" s="428"/>
      <c r="I1835" s="428"/>
      <c r="J1835" s="428"/>
      <c r="K1835" s="430"/>
      <c r="L1835" s="430"/>
      <c r="M1835" s="479"/>
      <c r="N1835" s="594">
        <f t="shared" si="45"/>
        <v>0</v>
      </c>
      <c r="O1835" s="594"/>
      <c r="P1835" s="484"/>
      <c r="Q1835" s="484"/>
    </row>
    <row r="1836" spans="1:17">
      <c r="A1836" s="670">
        <v>1819</v>
      </c>
      <c r="B1836" s="677"/>
      <c r="C1836" s="677"/>
      <c r="D1836" s="677"/>
      <c r="E1836" s="676"/>
      <c r="F1836" s="448"/>
      <c r="G1836" s="358"/>
      <c r="H1836" s="428"/>
      <c r="I1836" s="428"/>
      <c r="J1836" s="428"/>
      <c r="K1836" s="430"/>
      <c r="L1836" s="430"/>
      <c r="M1836" s="479"/>
      <c r="N1836" s="594">
        <f t="shared" si="45"/>
        <v>0</v>
      </c>
      <c r="O1836" s="594"/>
      <c r="P1836" s="484"/>
      <c r="Q1836" s="484"/>
    </row>
    <row r="1837" spans="1:17">
      <c r="A1837" s="670">
        <v>1820</v>
      </c>
      <c r="B1837" s="677"/>
      <c r="C1837" s="677"/>
      <c r="D1837" s="677"/>
      <c r="E1837" s="676"/>
      <c r="F1837" s="448"/>
      <c r="G1837" s="358"/>
      <c r="H1837" s="428"/>
      <c r="I1837" s="428"/>
      <c r="J1837" s="428"/>
      <c r="K1837" s="430"/>
      <c r="L1837" s="430"/>
      <c r="M1837" s="479"/>
      <c r="N1837" s="594">
        <f t="shared" si="45"/>
        <v>0</v>
      </c>
      <c r="O1837" s="594"/>
      <c r="P1837" s="484"/>
      <c r="Q1837" s="484"/>
    </row>
    <row r="1838" spans="1:17">
      <c r="A1838" s="670">
        <v>1821</v>
      </c>
      <c r="B1838" s="677"/>
      <c r="C1838" s="677"/>
      <c r="D1838" s="677"/>
      <c r="E1838" s="676"/>
      <c r="F1838" s="448"/>
      <c r="G1838" s="358"/>
      <c r="H1838" s="428"/>
      <c r="I1838" s="428"/>
      <c r="J1838" s="428"/>
      <c r="K1838" s="430"/>
      <c r="L1838" s="430"/>
      <c r="M1838" s="479"/>
      <c r="N1838" s="594">
        <f t="shared" si="45"/>
        <v>0</v>
      </c>
      <c r="O1838" s="594"/>
      <c r="P1838" s="484"/>
      <c r="Q1838" s="484"/>
    </row>
    <row r="1839" spans="1:17">
      <c r="A1839" s="670">
        <v>1822</v>
      </c>
      <c r="B1839" s="677"/>
      <c r="C1839" s="677"/>
      <c r="D1839" s="677"/>
      <c r="E1839" s="676"/>
      <c r="F1839" s="448"/>
      <c r="G1839" s="358"/>
      <c r="H1839" s="428"/>
      <c r="I1839" s="428"/>
      <c r="J1839" s="428"/>
      <c r="K1839" s="430"/>
      <c r="L1839" s="430"/>
      <c r="M1839" s="479"/>
      <c r="N1839" s="594">
        <f t="shared" si="45"/>
        <v>0</v>
      </c>
      <c r="O1839" s="594"/>
      <c r="P1839" s="484"/>
      <c r="Q1839" s="484"/>
    </row>
    <row r="1840" spans="1:17">
      <c r="A1840" s="670">
        <v>1823</v>
      </c>
      <c r="B1840" s="677"/>
      <c r="C1840" s="677"/>
      <c r="D1840" s="677"/>
      <c r="E1840" s="676"/>
      <c r="F1840" s="448"/>
      <c r="G1840" s="358"/>
      <c r="H1840" s="428"/>
      <c r="I1840" s="428"/>
      <c r="J1840" s="428"/>
      <c r="K1840" s="430"/>
      <c r="L1840" s="430"/>
      <c r="M1840" s="479"/>
      <c r="N1840" s="594">
        <f t="shared" si="45"/>
        <v>0</v>
      </c>
      <c r="O1840" s="594"/>
      <c r="P1840" s="484"/>
      <c r="Q1840" s="484"/>
    </row>
    <row r="1841" spans="1:17">
      <c r="A1841" s="670">
        <v>1824</v>
      </c>
      <c r="B1841" s="677"/>
      <c r="C1841" s="677"/>
      <c r="D1841" s="677"/>
      <c r="E1841" s="676"/>
      <c r="F1841" s="448"/>
      <c r="G1841" s="358"/>
      <c r="H1841" s="428"/>
      <c r="I1841" s="428"/>
      <c r="J1841" s="428"/>
      <c r="K1841" s="430"/>
      <c r="L1841" s="430"/>
      <c r="M1841" s="479"/>
      <c r="N1841" s="594">
        <f t="shared" si="45"/>
        <v>0</v>
      </c>
      <c r="O1841" s="594"/>
      <c r="P1841" s="484"/>
      <c r="Q1841" s="484"/>
    </row>
    <row r="1842" spans="1:17">
      <c r="A1842" s="670">
        <v>1825</v>
      </c>
      <c r="B1842" s="677"/>
      <c r="C1842" s="677"/>
      <c r="D1842" s="677"/>
      <c r="E1842" s="676"/>
      <c r="F1842" s="448"/>
      <c r="G1842" s="358"/>
      <c r="H1842" s="428"/>
      <c r="I1842" s="428"/>
      <c r="J1842" s="428"/>
      <c r="K1842" s="430"/>
      <c r="L1842" s="430"/>
      <c r="M1842" s="479"/>
      <c r="N1842" s="594">
        <f t="shared" si="45"/>
        <v>0</v>
      </c>
      <c r="O1842" s="594"/>
      <c r="P1842" s="484"/>
      <c r="Q1842" s="484"/>
    </row>
    <row r="1843" spans="1:17">
      <c r="A1843" s="670">
        <v>1826</v>
      </c>
      <c r="B1843" s="677"/>
      <c r="C1843" s="677"/>
      <c r="D1843" s="677"/>
      <c r="E1843" s="676"/>
      <c r="F1843" s="448"/>
      <c r="G1843" s="358"/>
      <c r="H1843" s="428"/>
      <c r="I1843" s="428"/>
      <c r="J1843" s="428"/>
      <c r="K1843" s="430"/>
      <c r="L1843" s="430"/>
      <c r="M1843" s="479"/>
      <c r="N1843" s="594">
        <f t="shared" si="45"/>
        <v>0</v>
      </c>
      <c r="O1843" s="594"/>
      <c r="P1843" s="484"/>
      <c r="Q1843" s="484"/>
    </row>
    <row r="1844" spans="1:17">
      <c r="A1844" s="670">
        <v>1827</v>
      </c>
      <c r="B1844" s="677"/>
      <c r="C1844" s="677"/>
      <c r="D1844" s="677"/>
      <c r="E1844" s="676"/>
      <c r="F1844" s="448"/>
      <c r="G1844" s="358"/>
      <c r="H1844" s="428"/>
      <c r="I1844" s="428"/>
      <c r="J1844" s="428"/>
      <c r="K1844" s="430"/>
      <c r="L1844" s="430"/>
      <c r="M1844" s="479"/>
      <c r="N1844" s="594">
        <f t="shared" si="45"/>
        <v>0</v>
      </c>
      <c r="O1844" s="594"/>
      <c r="P1844" s="484"/>
      <c r="Q1844" s="484"/>
    </row>
    <row r="1845" spans="1:17">
      <c r="A1845" s="670">
        <v>1828</v>
      </c>
      <c r="B1845" s="677"/>
      <c r="C1845" s="677"/>
      <c r="D1845" s="677"/>
      <c r="E1845" s="676"/>
      <c r="F1845" s="448"/>
      <c r="G1845" s="358"/>
      <c r="H1845" s="428"/>
      <c r="I1845" s="428"/>
      <c r="J1845" s="428"/>
      <c r="K1845" s="430"/>
      <c r="L1845" s="430"/>
      <c r="M1845" s="479"/>
      <c r="N1845" s="594">
        <f t="shared" si="45"/>
        <v>0</v>
      </c>
      <c r="O1845" s="594"/>
      <c r="P1845" s="484"/>
      <c r="Q1845" s="484"/>
    </row>
    <row r="1846" spans="1:17">
      <c r="A1846" s="670">
        <v>1829</v>
      </c>
      <c r="B1846" s="677"/>
      <c r="C1846" s="677"/>
      <c r="D1846" s="677"/>
      <c r="E1846" s="676"/>
      <c r="F1846" s="448"/>
      <c r="G1846" s="358"/>
      <c r="H1846" s="428"/>
      <c r="I1846" s="428"/>
      <c r="J1846" s="428"/>
      <c r="K1846" s="430"/>
      <c r="L1846" s="430"/>
      <c r="M1846" s="479"/>
      <c r="N1846" s="594">
        <f t="shared" si="45"/>
        <v>0</v>
      </c>
      <c r="O1846" s="594"/>
      <c r="P1846" s="484"/>
      <c r="Q1846" s="484"/>
    </row>
    <row r="1847" spans="1:17">
      <c r="A1847" s="670">
        <v>1830</v>
      </c>
      <c r="B1847" s="677"/>
      <c r="C1847" s="677"/>
      <c r="D1847" s="677"/>
      <c r="E1847" s="676"/>
      <c r="F1847" s="448"/>
      <c r="G1847" s="358"/>
      <c r="H1847" s="428"/>
      <c r="I1847" s="428"/>
      <c r="J1847" s="428"/>
      <c r="K1847" s="430"/>
      <c r="L1847" s="430"/>
      <c r="M1847" s="479"/>
      <c r="N1847" s="594">
        <f t="shared" si="45"/>
        <v>0</v>
      </c>
      <c r="O1847" s="594"/>
      <c r="P1847" s="484"/>
      <c r="Q1847" s="484"/>
    </row>
    <row r="1848" spans="1:17">
      <c r="A1848" s="670">
        <v>1831</v>
      </c>
      <c r="B1848" s="677"/>
      <c r="C1848" s="677"/>
      <c r="D1848" s="677"/>
      <c r="E1848" s="676"/>
      <c r="F1848" s="448"/>
      <c r="G1848" s="358"/>
      <c r="H1848" s="428"/>
      <c r="I1848" s="428"/>
      <c r="J1848" s="428"/>
      <c r="K1848" s="430"/>
      <c r="L1848" s="430"/>
      <c r="M1848" s="479"/>
      <c r="N1848" s="594">
        <f t="shared" si="45"/>
        <v>0</v>
      </c>
      <c r="O1848" s="594"/>
      <c r="P1848" s="484"/>
      <c r="Q1848" s="484"/>
    </row>
    <row r="1849" spans="1:17">
      <c r="A1849" s="670">
        <v>1832</v>
      </c>
      <c r="B1849" s="677"/>
      <c r="C1849" s="677"/>
      <c r="D1849" s="677"/>
      <c r="E1849" s="676"/>
      <c r="F1849" s="448"/>
      <c r="G1849" s="358"/>
      <c r="H1849" s="428"/>
      <c r="I1849" s="428"/>
      <c r="J1849" s="428"/>
      <c r="K1849" s="430"/>
      <c r="L1849" s="430"/>
      <c r="M1849" s="479"/>
      <c r="N1849" s="594">
        <f t="shared" si="45"/>
        <v>0</v>
      </c>
      <c r="O1849" s="594"/>
      <c r="P1849" s="484"/>
      <c r="Q1849" s="484"/>
    </row>
    <row r="1850" spans="1:17">
      <c r="A1850" s="670">
        <v>1833</v>
      </c>
      <c r="B1850" s="677"/>
      <c r="C1850" s="677"/>
      <c r="D1850" s="677"/>
      <c r="E1850" s="676"/>
      <c r="F1850" s="448"/>
      <c r="G1850" s="358"/>
      <c r="H1850" s="428"/>
      <c r="I1850" s="428"/>
      <c r="J1850" s="428"/>
      <c r="K1850" s="430"/>
      <c r="L1850" s="430"/>
      <c r="M1850" s="479"/>
      <c r="N1850" s="594">
        <f t="shared" si="45"/>
        <v>0</v>
      </c>
      <c r="O1850" s="594"/>
      <c r="P1850" s="484"/>
      <c r="Q1850" s="484"/>
    </row>
    <row r="1851" spans="1:17">
      <c r="A1851" s="670">
        <v>1834</v>
      </c>
      <c r="B1851" s="677"/>
      <c r="C1851" s="677"/>
      <c r="D1851" s="677"/>
      <c r="E1851" s="676"/>
      <c r="F1851" s="448"/>
      <c r="G1851" s="358"/>
      <c r="H1851" s="428"/>
      <c r="I1851" s="428"/>
      <c r="J1851" s="428"/>
      <c r="K1851" s="430"/>
      <c r="L1851" s="430"/>
      <c r="M1851" s="479"/>
      <c r="N1851" s="594">
        <f t="shared" si="45"/>
        <v>0</v>
      </c>
      <c r="O1851" s="594"/>
      <c r="P1851" s="484"/>
      <c r="Q1851" s="484"/>
    </row>
    <row r="1852" spans="1:17">
      <c r="A1852" s="670">
        <v>1835</v>
      </c>
      <c r="B1852" s="677"/>
      <c r="C1852" s="677"/>
      <c r="D1852" s="677"/>
      <c r="E1852" s="676"/>
      <c r="F1852" s="448"/>
      <c r="G1852" s="358"/>
      <c r="H1852" s="428"/>
      <c r="I1852" s="428"/>
      <c r="J1852" s="428"/>
      <c r="K1852" s="430"/>
      <c r="L1852" s="430"/>
      <c r="M1852" s="479"/>
      <c r="N1852" s="594">
        <f t="shared" si="45"/>
        <v>0</v>
      </c>
      <c r="O1852" s="594"/>
      <c r="P1852" s="484"/>
      <c r="Q1852" s="484"/>
    </row>
    <row r="1853" spans="1:17">
      <c r="A1853" s="670">
        <v>1836</v>
      </c>
      <c r="B1853" s="677"/>
      <c r="C1853" s="677"/>
      <c r="D1853" s="677"/>
      <c r="E1853" s="676"/>
      <c r="F1853" s="448"/>
      <c r="G1853" s="358"/>
      <c r="H1853" s="428"/>
      <c r="I1853" s="428"/>
      <c r="J1853" s="428"/>
      <c r="K1853" s="430"/>
      <c r="L1853" s="430"/>
      <c r="M1853" s="479"/>
      <c r="N1853" s="594">
        <f t="shared" si="45"/>
        <v>0</v>
      </c>
      <c r="O1853" s="594"/>
      <c r="P1853" s="484"/>
      <c r="Q1853" s="484"/>
    </row>
    <row r="1854" spans="1:17">
      <c r="A1854" s="670">
        <v>1837</v>
      </c>
      <c r="B1854" s="677"/>
      <c r="C1854" s="677"/>
      <c r="D1854" s="677"/>
      <c r="E1854" s="676"/>
      <c r="F1854" s="448"/>
      <c r="G1854" s="358"/>
      <c r="H1854" s="428"/>
      <c r="I1854" s="428"/>
      <c r="J1854" s="428"/>
      <c r="K1854" s="430"/>
      <c r="L1854" s="430"/>
      <c r="M1854" s="479"/>
      <c r="N1854" s="594">
        <f t="shared" si="45"/>
        <v>0</v>
      </c>
      <c r="O1854" s="594"/>
      <c r="P1854" s="484"/>
      <c r="Q1854" s="484"/>
    </row>
    <row r="1855" spans="1:17">
      <c r="A1855" s="670">
        <v>1838</v>
      </c>
      <c r="B1855" s="677"/>
      <c r="C1855" s="677"/>
      <c r="D1855" s="677"/>
      <c r="E1855" s="676"/>
      <c r="F1855" s="448"/>
      <c r="G1855" s="358"/>
      <c r="H1855" s="428"/>
      <c r="I1855" s="428"/>
      <c r="J1855" s="428"/>
      <c r="K1855" s="430"/>
      <c r="L1855" s="430"/>
      <c r="M1855" s="479"/>
      <c r="N1855" s="594">
        <f t="shared" si="45"/>
        <v>0</v>
      </c>
      <c r="O1855" s="594"/>
      <c r="P1855" s="484"/>
      <c r="Q1855" s="484"/>
    </row>
    <row r="1856" spans="1:17">
      <c r="A1856" s="670">
        <v>1839</v>
      </c>
      <c r="B1856" s="677"/>
      <c r="C1856" s="677"/>
      <c r="D1856" s="677"/>
      <c r="E1856" s="676"/>
      <c r="F1856" s="448"/>
      <c r="G1856" s="358"/>
      <c r="H1856" s="428"/>
      <c r="I1856" s="428"/>
      <c r="J1856" s="428"/>
      <c r="K1856" s="430"/>
      <c r="L1856" s="430"/>
      <c r="M1856" s="479"/>
      <c r="N1856" s="594">
        <f t="shared" si="45"/>
        <v>0</v>
      </c>
      <c r="O1856" s="594"/>
      <c r="P1856" s="484"/>
      <c r="Q1856" s="484"/>
    </row>
    <row r="1857" spans="1:17">
      <c r="A1857" s="670">
        <v>1840</v>
      </c>
      <c r="B1857" s="677"/>
      <c r="C1857" s="677"/>
      <c r="D1857" s="677"/>
      <c r="E1857" s="676"/>
      <c r="F1857" s="448"/>
      <c r="G1857" s="358"/>
      <c r="H1857" s="428"/>
      <c r="I1857" s="428"/>
      <c r="J1857" s="428"/>
      <c r="K1857" s="430"/>
      <c r="L1857" s="430"/>
      <c r="M1857" s="479"/>
      <c r="N1857" s="594">
        <f t="shared" si="45"/>
        <v>0</v>
      </c>
      <c r="O1857" s="594"/>
      <c r="P1857" s="484"/>
      <c r="Q1857" s="484"/>
    </row>
    <row r="1858" spans="1:17">
      <c r="A1858" s="670">
        <v>1841</v>
      </c>
      <c r="B1858" s="677"/>
      <c r="C1858" s="677"/>
      <c r="D1858" s="677"/>
      <c r="E1858" s="676"/>
      <c r="F1858" s="448"/>
      <c r="G1858" s="358"/>
      <c r="H1858" s="428"/>
      <c r="I1858" s="428"/>
      <c r="J1858" s="428"/>
      <c r="K1858" s="430"/>
      <c r="L1858" s="430"/>
      <c r="M1858" s="479"/>
      <c r="N1858" s="594">
        <f t="shared" si="45"/>
        <v>0</v>
      </c>
      <c r="O1858" s="594"/>
      <c r="P1858" s="484"/>
      <c r="Q1858" s="484"/>
    </row>
    <row r="1859" spans="1:17">
      <c r="A1859" s="670">
        <v>1842</v>
      </c>
      <c r="B1859" s="677"/>
      <c r="C1859" s="677"/>
      <c r="D1859" s="677"/>
      <c r="E1859" s="676"/>
      <c r="F1859" s="448"/>
      <c r="G1859" s="358"/>
      <c r="H1859" s="428"/>
      <c r="I1859" s="428"/>
      <c r="J1859" s="428"/>
      <c r="K1859" s="430"/>
      <c r="L1859" s="430"/>
      <c r="M1859" s="479"/>
      <c r="N1859" s="594">
        <f t="shared" si="45"/>
        <v>0</v>
      </c>
      <c r="O1859" s="594"/>
      <c r="P1859" s="484"/>
      <c r="Q1859" s="484"/>
    </row>
    <row r="1860" spans="1:17">
      <c r="A1860" s="670">
        <v>1843</v>
      </c>
      <c r="B1860" s="677"/>
      <c r="C1860" s="677"/>
      <c r="D1860" s="677"/>
      <c r="E1860" s="676"/>
      <c r="F1860" s="448"/>
      <c r="G1860" s="358"/>
      <c r="H1860" s="428"/>
      <c r="I1860" s="428"/>
      <c r="J1860" s="428"/>
      <c r="K1860" s="430"/>
      <c r="L1860" s="430"/>
      <c r="M1860" s="479"/>
      <c r="N1860" s="594">
        <f t="shared" si="45"/>
        <v>0</v>
      </c>
      <c r="O1860" s="594"/>
      <c r="P1860" s="484"/>
      <c r="Q1860" s="484"/>
    </row>
    <row r="1861" spans="1:17">
      <c r="A1861" s="670">
        <v>1844</v>
      </c>
      <c r="B1861" s="677"/>
      <c r="C1861" s="677"/>
      <c r="D1861" s="677"/>
      <c r="E1861" s="676"/>
      <c r="F1861" s="448"/>
      <c r="G1861" s="358"/>
      <c r="H1861" s="428"/>
      <c r="I1861" s="428"/>
      <c r="J1861" s="428"/>
      <c r="K1861" s="430"/>
      <c r="L1861" s="430"/>
      <c r="M1861" s="479"/>
      <c r="N1861" s="594">
        <f t="shared" si="45"/>
        <v>0</v>
      </c>
      <c r="O1861" s="594"/>
      <c r="P1861" s="484"/>
      <c r="Q1861" s="484"/>
    </row>
    <row r="1862" spans="1:17">
      <c r="A1862" s="670">
        <v>1845</v>
      </c>
      <c r="B1862" s="677"/>
      <c r="C1862" s="677"/>
      <c r="D1862" s="677"/>
      <c r="E1862" s="676"/>
      <c r="F1862" s="448"/>
      <c r="G1862" s="358"/>
      <c r="H1862" s="428"/>
      <c r="I1862" s="428"/>
      <c r="J1862" s="428"/>
      <c r="K1862" s="430"/>
      <c r="L1862" s="430"/>
      <c r="M1862" s="479"/>
      <c r="N1862" s="594">
        <f t="shared" si="45"/>
        <v>0</v>
      </c>
      <c r="O1862" s="594"/>
      <c r="P1862" s="484"/>
      <c r="Q1862" s="484"/>
    </row>
    <row r="1863" spans="1:17">
      <c r="A1863" s="670">
        <v>1846</v>
      </c>
      <c r="B1863" s="677"/>
      <c r="C1863" s="677"/>
      <c r="D1863" s="677"/>
      <c r="E1863" s="676"/>
      <c r="F1863" s="448"/>
      <c r="G1863" s="358"/>
      <c r="H1863" s="428"/>
      <c r="I1863" s="428"/>
      <c r="J1863" s="428"/>
      <c r="K1863" s="430"/>
      <c r="L1863" s="430"/>
      <c r="M1863" s="479"/>
      <c r="N1863" s="594">
        <f t="shared" si="45"/>
        <v>0</v>
      </c>
      <c r="O1863" s="594"/>
      <c r="P1863" s="484"/>
      <c r="Q1863" s="484"/>
    </row>
    <row r="1864" spans="1:17">
      <c r="A1864" s="670">
        <v>1847</v>
      </c>
      <c r="B1864" s="677"/>
      <c r="C1864" s="677"/>
      <c r="D1864" s="677"/>
      <c r="E1864" s="676"/>
      <c r="F1864" s="448"/>
      <c r="G1864" s="358"/>
      <c r="H1864" s="428"/>
      <c r="I1864" s="428"/>
      <c r="J1864" s="428"/>
      <c r="K1864" s="430"/>
      <c r="L1864" s="430"/>
      <c r="M1864" s="479"/>
      <c r="N1864" s="594">
        <f t="shared" si="45"/>
        <v>0</v>
      </c>
      <c r="O1864" s="594"/>
      <c r="P1864" s="484"/>
      <c r="Q1864" s="484"/>
    </row>
    <row r="1865" spans="1:17">
      <c r="A1865" s="670">
        <v>1848</v>
      </c>
      <c r="B1865" s="677"/>
      <c r="C1865" s="677"/>
      <c r="D1865" s="677"/>
      <c r="E1865" s="676"/>
      <c r="F1865" s="448"/>
      <c r="G1865" s="358"/>
      <c r="H1865" s="428"/>
      <c r="I1865" s="428"/>
      <c r="J1865" s="428"/>
      <c r="K1865" s="430"/>
      <c r="L1865" s="430"/>
      <c r="M1865" s="479"/>
      <c r="N1865" s="594">
        <f t="shared" si="45"/>
        <v>0</v>
      </c>
      <c r="O1865" s="594"/>
      <c r="P1865" s="484"/>
      <c r="Q1865" s="484"/>
    </row>
    <row r="1866" spans="1:17">
      <c r="A1866" s="670">
        <v>1849</v>
      </c>
      <c r="B1866" s="677"/>
      <c r="C1866" s="677"/>
      <c r="D1866" s="677"/>
      <c r="E1866" s="676"/>
      <c r="F1866" s="448"/>
      <c r="G1866" s="358"/>
      <c r="H1866" s="428"/>
      <c r="I1866" s="428"/>
      <c r="J1866" s="428"/>
      <c r="K1866" s="430"/>
      <c r="L1866" s="430"/>
      <c r="M1866" s="479"/>
      <c r="N1866" s="594">
        <f t="shared" si="45"/>
        <v>0</v>
      </c>
      <c r="O1866" s="594"/>
      <c r="P1866" s="484"/>
      <c r="Q1866" s="484"/>
    </row>
    <row r="1867" spans="1:17">
      <c r="A1867" s="670">
        <v>1850</v>
      </c>
      <c r="B1867" s="677"/>
      <c r="C1867" s="677"/>
      <c r="D1867" s="677"/>
      <c r="E1867" s="676"/>
      <c r="F1867" s="448"/>
      <c r="G1867" s="358"/>
      <c r="H1867" s="428"/>
      <c r="I1867" s="428"/>
      <c r="J1867" s="428"/>
      <c r="K1867" s="430"/>
      <c r="L1867" s="430"/>
      <c r="M1867" s="479"/>
      <c r="N1867" s="594">
        <f t="shared" si="45"/>
        <v>0</v>
      </c>
      <c r="O1867" s="594"/>
      <c r="P1867" s="484"/>
      <c r="Q1867" s="484"/>
    </row>
    <row r="1868" spans="1:17">
      <c r="A1868" s="670">
        <v>1851</v>
      </c>
      <c r="B1868" s="677"/>
      <c r="C1868" s="677"/>
      <c r="D1868" s="677"/>
      <c r="E1868" s="676"/>
      <c r="F1868" s="448"/>
      <c r="G1868" s="358"/>
      <c r="H1868" s="428"/>
      <c r="I1868" s="428"/>
      <c r="J1868" s="428"/>
      <c r="K1868" s="430"/>
      <c r="L1868" s="430"/>
      <c r="M1868" s="479"/>
      <c r="N1868" s="594">
        <f t="shared" si="45"/>
        <v>0</v>
      </c>
      <c r="O1868" s="594"/>
      <c r="P1868" s="484"/>
      <c r="Q1868" s="484"/>
    </row>
    <row r="1869" spans="1:17">
      <c r="A1869" s="670">
        <v>1852</v>
      </c>
      <c r="B1869" s="677"/>
      <c r="C1869" s="677"/>
      <c r="D1869" s="677"/>
      <c r="E1869" s="676"/>
      <c r="F1869" s="448"/>
      <c r="G1869" s="358"/>
      <c r="H1869" s="428"/>
      <c r="I1869" s="428"/>
      <c r="J1869" s="428"/>
      <c r="K1869" s="430"/>
      <c r="L1869" s="430"/>
      <c r="M1869" s="479"/>
      <c r="N1869" s="594">
        <f t="shared" si="45"/>
        <v>0</v>
      </c>
      <c r="O1869" s="594"/>
      <c r="P1869" s="484"/>
      <c r="Q1869" s="484"/>
    </row>
    <row r="1870" spans="1:17">
      <c r="A1870" s="670">
        <v>1853</v>
      </c>
      <c r="B1870" s="677"/>
      <c r="C1870" s="677"/>
      <c r="D1870" s="677"/>
      <c r="E1870" s="676"/>
      <c r="F1870" s="448"/>
      <c r="G1870" s="358"/>
      <c r="H1870" s="428"/>
      <c r="I1870" s="428"/>
      <c r="J1870" s="428"/>
      <c r="K1870" s="430"/>
      <c r="L1870" s="430"/>
      <c r="M1870" s="479"/>
      <c r="N1870" s="594">
        <f t="shared" si="45"/>
        <v>0</v>
      </c>
      <c r="O1870" s="594"/>
      <c r="P1870" s="484"/>
      <c r="Q1870" s="484"/>
    </row>
    <row r="1871" spans="1:17">
      <c r="A1871" s="670">
        <v>1854</v>
      </c>
      <c r="B1871" s="677"/>
      <c r="C1871" s="677"/>
      <c r="D1871" s="677"/>
      <c r="E1871" s="676"/>
      <c r="F1871" s="448"/>
      <c r="G1871" s="358"/>
      <c r="H1871" s="428"/>
      <c r="I1871" s="428"/>
      <c r="J1871" s="428"/>
      <c r="K1871" s="430"/>
      <c r="L1871" s="430"/>
      <c r="M1871" s="479"/>
      <c r="N1871" s="594">
        <f t="shared" si="45"/>
        <v>0</v>
      </c>
      <c r="O1871" s="594"/>
      <c r="P1871" s="484"/>
      <c r="Q1871" s="484"/>
    </row>
    <row r="1872" spans="1:17">
      <c r="A1872" s="670">
        <v>1855</v>
      </c>
      <c r="B1872" s="677"/>
      <c r="C1872" s="677"/>
      <c r="D1872" s="677"/>
      <c r="E1872" s="676"/>
      <c r="F1872" s="448"/>
      <c r="G1872" s="358"/>
      <c r="H1872" s="428"/>
      <c r="I1872" s="428"/>
      <c r="J1872" s="428"/>
      <c r="K1872" s="430"/>
      <c r="L1872" s="430"/>
      <c r="M1872" s="479"/>
      <c r="N1872" s="594">
        <f t="shared" si="45"/>
        <v>0</v>
      </c>
      <c r="O1872" s="594"/>
      <c r="P1872" s="484"/>
      <c r="Q1872" s="484"/>
    </row>
    <row r="1873" spans="1:17">
      <c r="A1873" s="670">
        <v>1856</v>
      </c>
      <c r="B1873" s="677"/>
      <c r="C1873" s="677"/>
      <c r="D1873" s="677"/>
      <c r="E1873" s="676"/>
      <c r="F1873" s="448"/>
      <c r="G1873" s="358"/>
      <c r="H1873" s="428"/>
      <c r="I1873" s="428"/>
      <c r="J1873" s="428"/>
      <c r="K1873" s="430"/>
      <c r="L1873" s="430"/>
      <c r="M1873" s="479"/>
      <c r="N1873" s="594">
        <f t="shared" si="45"/>
        <v>0</v>
      </c>
      <c r="O1873" s="594"/>
      <c r="P1873" s="484"/>
      <c r="Q1873" s="484"/>
    </row>
    <row r="1874" spans="1:17">
      <c r="A1874" s="670">
        <v>1857</v>
      </c>
      <c r="B1874" s="677"/>
      <c r="C1874" s="677"/>
      <c r="D1874" s="677"/>
      <c r="E1874" s="676"/>
      <c r="F1874" s="448"/>
      <c r="G1874" s="358"/>
      <c r="H1874" s="428"/>
      <c r="I1874" s="428"/>
      <c r="J1874" s="428"/>
      <c r="K1874" s="430"/>
      <c r="L1874" s="430"/>
      <c r="M1874" s="479"/>
      <c r="N1874" s="594">
        <f t="shared" si="45"/>
        <v>0</v>
      </c>
      <c r="O1874" s="594"/>
      <c r="P1874" s="484"/>
      <c r="Q1874" s="484"/>
    </row>
    <row r="1875" spans="1:17">
      <c r="A1875" s="670">
        <v>1858</v>
      </c>
      <c r="B1875" s="677"/>
      <c r="C1875" s="677"/>
      <c r="D1875" s="677"/>
      <c r="E1875" s="676"/>
      <c r="F1875" s="448"/>
      <c r="G1875" s="358"/>
      <c r="H1875" s="428"/>
      <c r="I1875" s="428"/>
      <c r="J1875" s="428"/>
      <c r="K1875" s="430"/>
      <c r="L1875" s="430"/>
      <c r="M1875" s="479"/>
      <c r="N1875" s="594">
        <f t="shared" ref="N1875:N1938" si="46">+IF((O1874-I1874)&gt;$O$8,1,0)*IF(I1874&gt;$O$9,1,0)*IF(O1874&gt;($O$11-$O$10),1,0)</f>
        <v>0</v>
      </c>
      <c r="O1875" s="594"/>
      <c r="P1875" s="484"/>
      <c r="Q1875" s="484"/>
    </row>
    <row r="1876" spans="1:17">
      <c r="A1876" s="670">
        <v>1859</v>
      </c>
      <c r="B1876" s="677"/>
      <c r="C1876" s="677"/>
      <c r="D1876" s="677"/>
      <c r="E1876" s="676"/>
      <c r="F1876" s="448"/>
      <c r="G1876" s="358"/>
      <c r="H1876" s="428"/>
      <c r="I1876" s="428"/>
      <c r="J1876" s="428"/>
      <c r="K1876" s="430"/>
      <c r="L1876" s="430"/>
      <c r="M1876" s="479"/>
      <c r="N1876" s="594">
        <f t="shared" si="46"/>
        <v>0</v>
      </c>
      <c r="O1876" s="594"/>
      <c r="P1876" s="484"/>
      <c r="Q1876" s="484"/>
    </row>
    <row r="1877" spans="1:17">
      <c r="A1877" s="670">
        <v>1860</v>
      </c>
      <c r="B1877" s="677"/>
      <c r="C1877" s="677"/>
      <c r="D1877" s="677"/>
      <c r="E1877" s="676"/>
      <c r="F1877" s="448"/>
      <c r="G1877" s="358"/>
      <c r="H1877" s="428"/>
      <c r="I1877" s="428"/>
      <c r="J1877" s="428"/>
      <c r="K1877" s="430"/>
      <c r="L1877" s="430"/>
      <c r="M1877" s="479"/>
      <c r="N1877" s="594">
        <f t="shared" si="46"/>
        <v>0</v>
      </c>
      <c r="O1877" s="594"/>
      <c r="P1877" s="484"/>
      <c r="Q1877" s="484"/>
    </row>
    <row r="1878" spans="1:17">
      <c r="A1878" s="670">
        <v>1861</v>
      </c>
      <c r="B1878" s="677"/>
      <c r="C1878" s="677"/>
      <c r="D1878" s="677"/>
      <c r="E1878" s="676"/>
      <c r="F1878" s="448"/>
      <c r="G1878" s="358"/>
      <c r="H1878" s="428"/>
      <c r="I1878" s="428"/>
      <c r="J1878" s="428"/>
      <c r="K1878" s="430"/>
      <c r="L1878" s="430"/>
      <c r="M1878" s="479"/>
      <c r="N1878" s="594">
        <f t="shared" si="46"/>
        <v>0</v>
      </c>
      <c r="O1878" s="594"/>
      <c r="P1878" s="484"/>
      <c r="Q1878" s="484"/>
    </row>
    <row r="1879" spans="1:17">
      <c r="A1879" s="670">
        <v>1862</v>
      </c>
      <c r="B1879" s="677"/>
      <c r="C1879" s="677"/>
      <c r="D1879" s="677"/>
      <c r="E1879" s="676"/>
      <c r="F1879" s="448"/>
      <c r="G1879" s="358"/>
      <c r="H1879" s="428"/>
      <c r="I1879" s="428"/>
      <c r="J1879" s="428"/>
      <c r="K1879" s="430"/>
      <c r="L1879" s="430"/>
      <c r="M1879" s="479"/>
      <c r="N1879" s="594">
        <f t="shared" si="46"/>
        <v>0</v>
      </c>
      <c r="O1879" s="594"/>
      <c r="P1879" s="484"/>
      <c r="Q1879" s="484"/>
    </row>
    <row r="1880" spans="1:17">
      <c r="A1880" s="670">
        <v>1863</v>
      </c>
      <c r="B1880" s="677"/>
      <c r="C1880" s="677"/>
      <c r="D1880" s="677"/>
      <c r="E1880" s="676"/>
      <c r="F1880" s="448"/>
      <c r="G1880" s="358"/>
      <c r="H1880" s="428"/>
      <c r="I1880" s="428"/>
      <c r="J1880" s="428"/>
      <c r="K1880" s="430"/>
      <c r="L1880" s="430"/>
      <c r="M1880" s="479"/>
      <c r="N1880" s="594">
        <f t="shared" si="46"/>
        <v>0</v>
      </c>
      <c r="O1880" s="594"/>
      <c r="P1880" s="484"/>
      <c r="Q1880" s="484"/>
    </row>
    <row r="1881" spans="1:17">
      <c r="A1881" s="670">
        <v>1864</v>
      </c>
      <c r="B1881" s="677"/>
      <c r="C1881" s="677"/>
      <c r="D1881" s="677"/>
      <c r="E1881" s="676"/>
      <c r="F1881" s="448"/>
      <c r="G1881" s="358"/>
      <c r="H1881" s="428"/>
      <c r="I1881" s="428"/>
      <c r="J1881" s="428"/>
      <c r="K1881" s="430"/>
      <c r="L1881" s="430"/>
      <c r="M1881" s="479"/>
      <c r="N1881" s="594">
        <f t="shared" si="46"/>
        <v>0</v>
      </c>
      <c r="O1881" s="594"/>
      <c r="P1881" s="484"/>
      <c r="Q1881" s="484"/>
    </row>
    <row r="1882" spans="1:17">
      <c r="A1882" s="670">
        <v>1865</v>
      </c>
      <c r="B1882" s="677"/>
      <c r="C1882" s="677"/>
      <c r="D1882" s="677"/>
      <c r="E1882" s="676"/>
      <c r="F1882" s="448"/>
      <c r="G1882" s="358"/>
      <c r="H1882" s="428"/>
      <c r="I1882" s="428"/>
      <c r="J1882" s="428"/>
      <c r="K1882" s="430"/>
      <c r="L1882" s="430"/>
      <c r="M1882" s="479"/>
      <c r="N1882" s="594">
        <f t="shared" si="46"/>
        <v>0</v>
      </c>
      <c r="O1882" s="594"/>
      <c r="P1882" s="484"/>
      <c r="Q1882" s="484"/>
    </row>
    <row r="1883" spans="1:17">
      <c r="A1883" s="670">
        <v>1866</v>
      </c>
      <c r="B1883" s="677"/>
      <c r="C1883" s="677"/>
      <c r="D1883" s="677"/>
      <c r="E1883" s="676"/>
      <c r="F1883" s="448"/>
      <c r="G1883" s="358"/>
      <c r="H1883" s="428"/>
      <c r="I1883" s="428"/>
      <c r="J1883" s="428"/>
      <c r="K1883" s="430"/>
      <c r="L1883" s="430"/>
      <c r="M1883" s="479"/>
      <c r="N1883" s="594">
        <f t="shared" si="46"/>
        <v>0</v>
      </c>
      <c r="O1883" s="594"/>
      <c r="P1883" s="484"/>
      <c r="Q1883" s="484"/>
    </row>
    <row r="1884" spans="1:17">
      <c r="A1884" s="670">
        <v>1867</v>
      </c>
      <c r="B1884" s="677"/>
      <c r="C1884" s="677"/>
      <c r="D1884" s="677"/>
      <c r="E1884" s="676"/>
      <c r="F1884" s="448"/>
      <c r="G1884" s="358"/>
      <c r="H1884" s="428"/>
      <c r="I1884" s="428"/>
      <c r="J1884" s="428"/>
      <c r="K1884" s="430"/>
      <c r="L1884" s="430"/>
      <c r="M1884" s="479"/>
      <c r="N1884" s="594">
        <f t="shared" si="46"/>
        <v>0</v>
      </c>
      <c r="O1884" s="594"/>
      <c r="P1884" s="484"/>
      <c r="Q1884" s="484"/>
    </row>
    <row r="1885" spans="1:17">
      <c r="A1885" s="670">
        <v>1868</v>
      </c>
      <c r="B1885" s="677"/>
      <c r="C1885" s="677"/>
      <c r="D1885" s="677"/>
      <c r="E1885" s="676"/>
      <c r="F1885" s="448"/>
      <c r="G1885" s="358"/>
      <c r="H1885" s="428"/>
      <c r="I1885" s="428"/>
      <c r="J1885" s="428"/>
      <c r="K1885" s="430"/>
      <c r="L1885" s="430"/>
      <c r="M1885" s="479"/>
      <c r="N1885" s="594">
        <f t="shared" si="46"/>
        <v>0</v>
      </c>
      <c r="O1885" s="594"/>
      <c r="P1885" s="484"/>
      <c r="Q1885" s="484"/>
    </row>
    <row r="1886" spans="1:17">
      <c r="A1886" s="670">
        <v>1869</v>
      </c>
      <c r="B1886" s="677"/>
      <c r="C1886" s="677"/>
      <c r="D1886" s="677"/>
      <c r="E1886" s="676"/>
      <c r="F1886" s="448"/>
      <c r="G1886" s="358"/>
      <c r="H1886" s="428"/>
      <c r="I1886" s="428"/>
      <c r="J1886" s="428"/>
      <c r="K1886" s="430"/>
      <c r="L1886" s="430"/>
      <c r="M1886" s="479"/>
      <c r="N1886" s="594">
        <f t="shared" si="46"/>
        <v>0</v>
      </c>
      <c r="O1886" s="594"/>
      <c r="P1886" s="484"/>
      <c r="Q1886" s="484"/>
    </row>
    <row r="1887" spans="1:17">
      <c r="A1887" s="670">
        <v>1870</v>
      </c>
      <c r="B1887" s="677"/>
      <c r="C1887" s="677"/>
      <c r="D1887" s="677"/>
      <c r="E1887" s="676"/>
      <c r="F1887" s="448"/>
      <c r="G1887" s="358"/>
      <c r="H1887" s="428"/>
      <c r="I1887" s="428"/>
      <c r="J1887" s="428"/>
      <c r="K1887" s="430"/>
      <c r="L1887" s="430"/>
      <c r="M1887" s="479"/>
      <c r="N1887" s="594">
        <f t="shared" si="46"/>
        <v>0</v>
      </c>
      <c r="O1887" s="594"/>
      <c r="P1887" s="484"/>
      <c r="Q1887" s="484"/>
    </row>
    <row r="1888" spans="1:17">
      <c r="A1888" s="670">
        <v>1871</v>
      </c>
      <c r="B1888" s="677"/>
      <c r="C1888" s="677"/>
      <c r="D1888" s="677"/>
      <c r="E1888" s="676"/>
      <c r="F1888" s="448"/>
      <c r="G1888" s="358"/>
      <c r="H1888" s="428"/>
      <c r="I1888" s="428"/>
      <c r="J1888" s="428"/>
      <c r="K1888" s="430"/>
      <c r="L1888" s="430"/>
      <c r="M1888" s="479"/>
      <c r="N1888" s="594">
        <f t="shared" si="46"/>
        <v>0</v>
      </c>
      <c r="O1888" s="594"/>
      <c r="P1888" s="484"/>
      <c r="Q1888" s="484"/>
    </row>
    <row r="1889" spans="1:17">
      <c r="A1889" s="670">
        <v>1872</v>
      </c>
      <c r="B1889" s="677"/>
      <c r="C1889" s="677"/>
      <c r="D1889" s="677"/>
      <c r="E1889" s="676"/>
      <c r="F1889" s="448"/>
      <c r="G1889" s="358"/>
      <c r="H1889" s="428"/>
      <c r="I1889" s="428"/>
      <c r="J1889" s="428"/>
      <c r="K1889" s="430"/>
      <c r="L1889" s="430"/>
      <c r="M1889" s="479"/>
      <c r="N1889" s="594">
        <f t="shared" si="46"/>
        <v>0</v>
      </c>
      <c r="O1889" s="594"/>
      <c r="P1889" s="484"/>
      <c r="Q1889" s="484"/>
    </row>
    <row r="1890" spans="1:17">
      <c r="A1890" s="670">
        <v>1873</v>
      </c>
      <c r="B1890" s="677"/>
      <c r="C1890" s="677"/>
      <c r="D1890" s="677"/>
      <c r="E1890" s="676"/>
      <c r="F1890" s="448"/>
      <c r="G1890" s="358"/>
      <c r="H1890" s="428"/>
      <c r="I1890" s="428"/>
      <c r="J1890" s="428"/>
      <c r="K1890" s="430"/>
      <c r="L1890" s="430"/>
      <c r="M1890" s="479"/>
      <c r="N1890" s="594">
        <f t="shared" si="46"/>
        <v>0</v>
      </c>
      <c r="O1890" s="594"/>
      <c r="P1890" s="484"/>
      <c r="Q1890" s="484"/>
    </row>
    <row r="1891" spans="1:17">
      <c r="A1891" s="670">
        <v>1874</v>
      </c>
      <c r="B1891" s="677"/>
      <c r="C1891" s="677"/>
      <c r="D1891" s="677"/>
      <c r="E1891" s="676"/>
      <c r="F1891" s="448"/>
      <c r="G1891" s="358"/>
      <c r="H1891" s="428"/>
      <c r="I1891" s="428"/>
      <c r="J1891" s="428"/>
      <c r="K1891" s="430"/>
      <c r="L1891" s="430"/>
      <c r="M1891" s="479"/>
      <c r="N1891" s="594">
        <f t="shared" si="46"/>
        <v>0</v>
      </c>
      <c r="O1891" s="594"/>
      <c r="P1891" s="484"/>
      <c r="Q1891" s="484"/>
    </row>
    <row r="1892" spans="1:17">
      <c r="A1892" s="670">
        <v>1875</v>
      </c>
      <c r="B1892" s="677"/>
      <c r="C1892" s="677"/>
      <c r="D1892" s="677"/>
      <c r="E1892" s="676"/>
      <c r="F1892" s="448"/>
      <c r="G1892" s="358"/>
      <c r="H1892" s="428"/>
      <c r="I1892" s="428"/>
      <c r="J1892" s="428"/>
      <c r="K1892" s="430"/>
      <c r="L1892" s="430"/>
      <c r="M1892" s="479"/>
      <c r="N1892" s="594">
        <f t="shared" si="46"/>
        <v>0</v>
      </c>
      <c r="O1892" s="594"/>
      <c r="P1892" s="484"/>
      <c r="Q1892" s="484"/>
    </row>
    <row r="1893" spans="1:17">
      <c r="A1893" s="670">
        <v>1876</v>
      </c>
      <c r="B1893" s="677"/>
      <c r="C1893" s="677"/>
      <c r="D1893" s="677"/>
      <c r="E1893" s="676"/>
      <c r="F1893" s="448"/>
      <c r="G1893" s="358"/>
      <c r="H1893" s="428"/>
      <c r="I1893" s="428"/>
      <c r="J1893" s="428"/>
      <c r="K1893" s="430"/>
      <c r="L1893" s="430"/>
      <c r="M1893" s="479"/>
      <c r="N1893" s="594">
        <f t="shared" si="46"/>
        <v>0</v>
      </c>
      <c r="O1893" s="594"/>
      <c r="P1893" s="484"/>
      <c r="Q1893" s="484"/>
    </row>
    <row r="1894" spans="1:17">
      <c r="A1894" s="670">
        <v>1877</v>
      </c>
      <c r="B1894" s="677"/>
      <c r="C1894" s="677"/>
      <c r="D1894" s="677"/>
      <c r="E1894" s="676"/>
      <c r="F1894" s="448"/>
      <c r="G1894" s="358"/>
      <c r="H1894" s="428"/>
      <c r="I1894" s="428"/>
      <c r="J1894" s="428"/>
      <c r="K1894" s="430"/>
      <c r="L1894" s="430"/>
      <c r="M1894" s="479"/>
      <c r="N1894" s="594">
        <f t="shared" si="46"/>
        <v>0</v>
      </c>
      <c r="O1894" s="594"/>
      <c r="P1894" s="484"/>
      <c r="Q1894" s="484"/>
    </row>
    <row r="1895" spans="1:17">
      <c r="A1895" s="670">
        <v>1878</v>
      </c>
      <c r="B1895" s="677"/>
      <c r="C1895" s="677"/>
      <c r="D1895" s="677"/>
      <c r="E1895" s="676"/>
      <c r="F1895" s="448"/>
      <c r="G1895" s="358"/>
      <c r="H1895" s="428"/>
      <c r="I1895" s="428"/>
      <c r="J1895" s="428"/>
      <c r="K1895" s="430"/>
      <c r="L1895" s="430"/>
      <c r="M1895" s="479"/>
      <c r="N1895" s="594">
        <f t="shared" si="46"/>
        <v>0</v>
      </c>
      <c r="O1895" s="594"/>
      <c r="P1895" s="484"/>
      <c r="Q1895" s="484"/>
    </row>
    <row r="1896" spans="1:17">
      <c r="A1896" s="670">
        <v>1879</v>
      </c>
      <c r="B1896" s="677"/>
      <c r="C1896" s="677"/>
      <c r="D1896" s="677"/>
      <c r="E1896" s="676"/>
      <c r="F1896" s="448"/>
      <c r="G1896" s="358"/>
      <c r="H1896" s="428"/>
      <c r="I1896" s="428"/>
      <c r="J1896" s="428"/>
      <c r="K1896" s="430"/>
      <c r="L1896" s="430"/>
      <c r="M1896" s="479"/>
      <c r="N1896" s="594">
        <f t="shared" si="46"/>
        <v>0</v>
      </c>
      <c r="O1896" s="594"/>
      <c r="P1896" s="484"/>
      <c r="Q1896" s="484"/>
    </row>
    <row r="1897" spans="1:17">
      <c r="A1897" s="670">
        <v>1880</v>
      </c>
      <c r="B1897" s="677"/>
      <c r="C1897" s="677"/>
      <c r="D1897" s="677"/>
      <c r="E1897" s="676"/>
      <c r="F1897" s="448"/>
      <c r="G1897" s="358"/>
      <c r="H1897" s="428"/>
      <c r="I1897" s="428"/>
      <c r="J1897" s="428"/>
      <c r="K1897" s="430"/>
      <c r="L1897" s="430"/>
      <c r="M1897" s="479"/>
      <c r="N1897" s="594">
        <f t="shared" si="46"/>
        <v>0</v>
      </c>
      <c r="O1897" s="594"/>
      <c r="P1897" s="484"/>
      <c r="Q1897" s="484"/>
    </row>
    <row r="1898" spans="1:17">
      <c r="A1898" s="670">
        <v>1881</v>
      </c>
      <c r="B1898" s="677"/>
      <c r="C1898" s="677"/>
      <c r="D1898" s="677"/>
      <c r="E1898" s="676"/>
      <c r="F1898" s="448"/>
      <c r="G1898" s="358"/>
      <c r="H1898" s="428"/>
      <c r="I1898" s="428"/>
      <c r="J1898" s="428"/>
      <c r="K1898" s="430"/>
      <c r="L1898" s="430"/>
      <c r="M1898" s="479"/>
      <c r="N1898" s="594">
        <f t="shared" si="46"/>
        <v>0</v>
      </c>
      <c r="O1898" s="594"/>
      <c r="P1898" s="484"/>
      <c r="Q1898" s="484"/>
    </row>
    <row r="1899" spans="1:17">
      <c r="A1899" s="670">
        <v>1882</v>
      </c>
      <c r="B1899" s="677"/>
      <c r="C1899" s="677"/>
      <c r="D1899" s="677"/>
      <c r="E1899" s="676"/>
      <c r="F1899" s="448"/>
      <c r="G1899" s="358"/>
      <c r="H1899" s="428"/>
      <c r="I1899" s="428"/>
      <c r="J1899" s="428"/>
      <c r="K1899" s="430"/>
      <c r="L1899" s="430"/>
      <c r="M1899" s="479"/>
      <c r="N1899" s="594">
        <f t="shared" si="46"/>
        <v>0</v>
      </c>
      <c r="O1899" s="594"/>
      <c r="P1899" s="484"/>
      <c r="Q1899" s="484"/>
    </row>
    <row r="1900" spans="1:17">
      <c r="A1900" s="670">
        <v>1883</v>
      </c>
      <c r="B1900" s="677"/>
      <c r="C1900" s="677"/>
      <c r="D1900" s="677"/>
      <c r="E1900" s="676"/>
      <c r="F1900" s="448"/>
      <c r="G1900" s="358"/>
      <c r="H1900" s="428"/>
      <c r="I1900" s="428"/>
      <c r="J1900" s="428"/>
      <c r="K1900" s="430"/>
      <c r="L1900" s="430"/>
      <c r="M1900" s="479"/>
      <c r="N1900" s="594">
        <f t="shared" si="46"/>
        <v>0</v>
      </c>
      <c r="O1900" s="594"/>
      <c r="P1900" s="484"/>
      <c r="Q1900" s="484"/>
    </row>
    <row r="1901" spans="1:17">
      <c r="A1901" s="670">
        <v>1884</v>
      </c>
      <c r="B1901" s="677"/>
      <c r="C1901" s="677"/>
      <c r="D1901" s="677"/>
      <c r="E1901" s="676"/>
      <c r="F1901" s="448"/>
      <c r="G1901" s="358"/>
      <c r="H1901" s="428"/>
      <c r="I1901" s="428"/>
      <c r="J1901" s="428"/>
      <c r="K1901" s="430"/>
      <c r="L1901" s="430"/>
      <c r="M1901" s="479"/>
      <c r="N1901" s="594">
        <f t="shared" si="46"/>
        <v>0</v>
      </c>
      <c r="O1901" s="594"/>
      <c r="P1901" s="484"/>
      <c r="Q1901" s="484"/>
    </row>
    <row r="1902" spans="1:17">
      <c r="A1902" s="670">
        <v>1885</v>
      </c>
      <c r="B1902" s="677"/>
      <c r="C1902" s="677"/>
      <c r="D1902" s="677"/>
      <c r="E1902" s="676"/>
      <c r="F1902" s="448"/>
      <c r="G1902" s="358"/>
      <c r="H1902" s="428"/>
      <c r="I1902" s="428"/>
      <c r="J1902" s="428"/>
      <c r="K1902" s="430"/>
      <c r="L1902" s="430"/>
      <c r="M1902" s="479"/>
      <c r="N1902" s="594">
        <f t="shared" si="46"/>
        <v>0</v>
      </c>
      <c r="O1902" s="594"/>
      <c r="P1902" s="484"/>
      <c r="Q1902" s="484"/>
    </row>
    <row r="1903" spans="1:17">
      <c r="A1903" s="670">
        <v>1886</v>
      </c>
      <c r="B1903" s="677"/>
      <c r="C1903" s="677"/>
      <c r="D1903" s="677"/>
      <c r="E1903" s="676"/>
      <c r="F1903" s="448"/>
      <c r="G1903" s="358"/>
      <c r="H1903" s="428"/>
      <c r="I1903" s="428"/>
      <c r="J1903" s="428"/>
      <c r="K1903" s="430"/>
      <c r="L1903" s="430"/>
      <c r="M1903" s="479"/>
      <c r="N1903" s="594">
        <f t="shared" si="46"/>
        <v>0</v>
      </c>
      <c r="O1903" s="594"/>
      <c r="P1903" s="484"/>
      <c r="Q1903" s="484"/>
    </row>
    <row r="1904" spans="1:17">
      <c r="A1904" s="670">
        <v>1887</v>
      </c>
      <c r="B1904" s="677"/>
      <c r="C1904" s="677"/>
      <c r="D1904" s="677"/>
      <c r="E1904" s="676"/>
      <c r="F1904" s="448"/>
      <c r="G1904" s="358"/>
      <c r="H1904" s="428"/>
      <c r="I1904" s="428"/>
      <c r="J1904" s="428"/>
      <c r="K1904" s="430"/>
      <c r="L1904" s="430"/>
      <c r="M1904" s="479"/>
      <c r="N1904" s="594">
        <f t="shared" si="46"/>
        <v>0</v>
      </c>
      <c r="O1904" s="594"/>
      <c r="P1904" s="484"/>
      <c r="Q1904" s="484"/>
    </row>
    <row r="1905" spans="1:17">
      <c r="A1905" s="670">
        <v>1888</v>
      </c>
      <c r="B1905" s="677"/>
      <c r="C1905" s="677"/>
      <c r="D1905" s="677"/>
      <c r="E1905" s="676"/>
      <c r="F1905" s="448"/>
      <c r="G1905" s="358"/>
      <c r="H1905" s="428"/>
      <c r="I1905" s="428"/>
      <c r="J1905" s="428"/>
      <c r="K1905" s="430"/>
      <c r="L1905" s="430"/>
      <c r="M1905" s="479"/>
      <c r="N1905" s="594">
        <f t="shared" si="46"/>
        <v>0</v>
      </c>
      <c r="O1905" s="594"/>
      <c r="P1905" s="484"/>
      <c r="Q1905" s="484"/>
    </row>
    <row r="1906" spans="1:17">
      <c r="A1906" s="670">
        <v>1889</v>
      </c>
      <c r="B1906" s="677"/>
      <c r="C1906" s="677"/>
      <c r="D1906" s="677"/>
      <c r="E1906" s="676"/>
      <c r="F1906" s="448"/>
      <c r="G1906" s="358"/>
      <c r="H1906" s="428"/>
      <c r="I1906" s="428"/>
      <c r="J1906" s="428"/>
      <c r="K1906" s="430"/>
      <c r="L1906" s="430"/>
      <c r="M1906" s="479"/>
      <c r="N1906" s="594">
        <f t="shared" si="46"/>
        <v>0</v>
      </c>
      <c r="O1906" s="594"/>
      <c r="P1906" s="484"/>
      <c r="Q1906" s="484"/>
    </row>
    <row r="1907" spans="1:17">
      <c r="A1907" s="670">
        <v>1890</v>
      </c>
      <c r="B1907" s="677"/>
      <c r="C1907" s="677"/>
      <c r="D1907" s="677"/>
      <c r="E1907" s="676"/>
      <c r="F1907" s="448"/>
      <c r="G1907" s="358"/>
      <c r="H1907" s="428"/>
      <c r="I1907" s="428"/>
      <c r="J1907" s="428"/>
      <c r="K1907" s="430"/>
      <c r="L1907" s="430"/>
      <c r="M1907" s="479"/>
      <c r="N1907" s="594">
        <f t="shared" si="46"/>
        <v>0</v>
      </c>
      <c r="O1907" s="594"/>
      <c r="P1907" s="484"/>
      <c r="Q1907" s="484"/>
    </row>
    <row r="1908" spans="1:17">
      <c r="A1908" s="670">
        <v>1891</v>
      </c>
      <c r="B1908" s="677"/>
      <c r="C1908" s="677"/>
      <c r="D1908" s="677"/>
      <c r="E1908" s="676"/>
      <c r="F1908" s="448"/>
      <c r="G1908" s="358"/>
      <c r="H1908" s="428"/>
      <c r="I1908" s="428"/>
      <c r="J1908" s="428"/>
      <c r="K1908" s="430"/>
      <c r="L1908" s="430"/>
      <c r="M1908" s="479"/>
      <c r="N1908" s="594">
        <f t="shared" si="46"/>
        <v>0</v>
      </c>
      <c r="O1908" s="594"/>
      <c r="P1908" s="484"/>
      <c r="Q1908" s="484"/>
    </row>
    <row r="1909" spans="1:17">
      <c r="A1909" s="670">
        <v>1892</v>
      </c>
      <c r="B1909" s="677"/>
      <c r="C1909" s="677"/>
      <c r="D1909" s="677"/>
      <c r="E1909" s="676"/>
      <c r="F1909" s="448"/>
      <c r="G1909" s="358"/>
      <c r="H1909" s="428"/>
      <c r="I1909" s="428"/>
      <c r="J1909" s="428"/>
      <c r="K1909" s="430"/>
      <c r="L1909" s="430"/>
      <c r="M1909" s="479"/>
      <c r="N1909" s="594">
        <f t="shared" si="46"/>
        <v>0</v>
      </c>
      <c r="O1909" s="594"/>
      <c r="P1909" s="484"/>
      <c r="Q1909" s="484"/>
    </row>
    <row r="1910" spans="1:17">
      <c r="A1910" s="670">
        <v>1893</v>
      </c>
      <c r="B1910" s="677"/>
      <c r="C1910" s="677"/>
      <c r="D1910" s="677"/>
      <c r="E1910" s="676"/>
      <c r="F1910" s="448"/>
      <c r="G1910" s="358"/>
      <c r="H1910" s="428"/>
      <c r="I1910" s="428"/>
      <c r="J1910" s="428"/>
      <c r="K1910" s="430"/>
      <c r="L1910" s="430"/>
      <c r="M1910" s="479"/>
      <c r="N1910" s="594">
        <f t="shared" si="46"/>
        <v>0</v>
      </c>
      <c r="O1910" s="594"/>
      <c r="P1910" s="484"/>
      <c r="Q1910" s="484"/>
    </row>
    <row r="1911" spans="1:17">
      <c r="A1911" s="670">
        <v>1894</v>
      </c>
      <c r="B1911" s="677"/>
      <c r="C1911" s="677"/>
      <c r="D1911" s="677"/>
      <c r="E1911" s="676"/>
      <c r="F1911" s="448"/>
      <c r="G1911" s="358"/>
      <c r="H1911" s="428"/>
      <c r="I1911" s="428"/>
      <c r="J1911" s="428"/>
      <c r="K1911" s="430"/>
      <c r="L1911" s="430"/>
      <c r="M1911" s="479"/>
      <c r="N1911" s="594">
        <f t="shared" si="46"/>
        <v>0</v>
      </c>
      <c r="O1911" s="594"/>
      <c r="P1911" s="484"/>
      <c r="Q1911" s="484"/>
    </row>
    <row r="1912" spans="1:17">
      <c r="A1912" s="670">
        <v>1895</v>
      </c>
      <c r="B1912" s="677"/>
      <c r="C1912" s="677"/>
      <c r="D1912" s="677"/>
      <c r="E1912" s="676"/>
      <c r="F1912" s="448"/>
      <c r="G1912" s="358"/>
      <c r="H1912" s="428"/>
      <c r="I1912" s="428"/>
      <c r="J1912" s="428"/>
      <c r="K1912" s="430"/>
      <c r="L1912" s="430"/>
      <c r="M1912" s="479"/>
      <c r="N1912" s="594">
        <f t="shared" si="46"/>
        <v>0</v>
      </c>
      <c r="O1912" s="594"/>
      <c r="P1912" s="484"/>
      <c r="Q1912" s="484"/>
    </row>
    <row r="1913" spans="1:17">
      <c r="A1913" s="670">
        <v>1896</v>
      </c>
      <c r="B1913" s="677"/>
      <c r="C1913" s="677"/>
      <c r="D1913" s="677"/>
      <c r="E1913" s="676"/>
      <c r="F1913" s="448"/>
      <c r="G1913" s="358"/>
      <c r="H1913" s="428"/>
      <c r="I1913" s="428"/>
      <c r="J1913" s="428"/>
      <c r="K1913" s="430"/>
      <c r="L1913" s="430"/>
      <c r="M1913" s="479"/>
      <c r="N1913" s="594">
        <f t="shared" si="46"/>
        <v>0</v>
      </c>
      <c r="O1913" s="594"/>
      <c r="P1913" s="484"/>
      <c r="Q1913" s="484"/>
    </row>
    <row r="1914" spans="1:17">
      <c r="A1914" s="670">
        <v>1897</v>
      </c>
      <c r="B1914" s="677"/>
      <c r="C1914" s="677"/>
      <c r="D1914" s="677"/>
      <c r="E1914" s="676"/>
      <c r="F1914" s="448"/>
      <c r="G1914" s="358"/>
      <c r="H1914" s="428"/>
      <c r="I1914" s="428"/>
      <c r="J1914" s="428"/>
      <c r="K1914" s="430"/>
      <c r="L1914" s="430"/>
      <c r="M1914" s="479"/>
      <c r="N1914" s="594">
        <f t="shared" si="46"/>
        <v>0</v>
      </c>
      <c r="O1914" s="594"/>
      <c r="P1914" s="484"/>
      <c r="Q1914" s="484"/>
    </row>
    <row r="1915" spans="1:17">
      <c r="A1915" s="670">
        <v>1898</v>
      </c>
      <c r="B1915" s="677"/>
      <c r="C1915" s="677"/>
      <c r="D1915" s="677"/>
      <c r="E1915" s="676"/>
      <c r="F1915" s="448"/>
      <c r="G1915" s="358"/>
      <c r="H1915" s="428"/>
      <c r="I1915" s="428"/>
      <c r="J1915" s="428"/>
      <c r="K1915" s="430"/>
      <c r="L1915" s="430"/>
      <c r="M1915" s="479"/>
      <c r="N1915" s="594">
        <f t="shared" si="46"/>
        <v>0</v>
      </c>
      <c r="O1915" s="594"/>
      <c r="P1915" s="484"/>
      <c r="Q1915" s="484"/>
    </row>
    <row r="1916" spans="1:17">
      <c r="A1916" s="670">
        <v>1899</v>
      </c>
      <c r="B1916" s="677"/>
      <c r="C1916" s="677"/>
      <c r="D1916" s="677"/>
      <c r="E1916" s="676"/>
      <c r="F1916" s="448"/>
      <c r="G1916" s="358"/>
      <c r="H1916" s="428"/>
      <c r="I1916" s="428"/>
      <c r="J1916" s="428"/>
      <c r="K1916" s="430"/>
      <c r="L1916" s="430"/>
      <c r="M1916" s="479"/>
      <c r="N1916" s="594">
        <f t="shared" si="46"/>
        <v>0</v>
      </c>
      <c r="O1916" s="594"/>
      <c r="P1916" s="484"/>
      <c r="Q1916" s="484"/>
    </row>
    <row r="1917" spans="1:17">
      <c r="A1917" s="670">
        <v>1900</v>
      </c>
      <c r="B1917" s="677"/>
      <c r="C1917" s="677"/>
      <c r="D1917" s="677"/>
      <c r="E1917" s="676"/>
      <c r="F1917" s="448"/>
      <c r="G1917" s="358"/>
      <c r="H1917" s="428"/>
      <c r="I1917" s="428"/>
      <c r="J1917" s="428"/>
      <c r="K1917" s="430"/>
      <c r="L1917" s="430"/>
      <c r="M1917" s="479"/>
      <c r="N1917" s="594">
        <f t="shared" si="46"/>
        <v>0</v>
      </c>
      <c r="O1917" s="594"/>
      <c r="P1917" s="484"/>
      <c r="Q1917" s="484"/>
    </row>
    <row r="1918" spans="1:17">
      <c r="A1918" s="670">
        <v>1901</v>
      </c>
      <c r="B1918" s="677"/>
      <c r="C1918" s="677"/>
      <c r="D1918" s="677"/>
      <c r="E1918" s="676"/>
      <c r="F1918" s="448"/>
      <c r="G1918" s="358"/>
      <c r="H1918" s="428"/>
      <c r="I1918" s="428"/>
      <c r="J1918" s="428"/>
      <c r="K1918" s="430"/>
      <c r="L1918" s="430"/>
      <c r="M1918" s="479"/>
      <c r="N1918" s="594">
        <f t="shared" si="46"/>
        <v>0</v>
      </c>
      <c r="O1918" s="594"/>
      <c r="P1918" s="484"/>
      <c r="Q1918" s="484"/>
    </row>
    <row r="1919" spans="1:17">
      <c r="A1919" s="670">
        <v>1902</v>
      </c>
      <c r="B1919" s="677"/>
      <c r="C1919" s="677"/>
      <c r="D1919" s="677"/>
      <c r="E1919" s="676"/>
      <c r="F1919" s="448"/>
      <c r="G1919" s="358"/>
      <c r="H1919" s="428"/>
      <c r="I1919" s="428"/>
      <c r="J1919" s="428"/>
      <c r="K1919" s="430"/>
      <c r="L1919" s="430"/>
      <c r="M1919" s="479"/>
      <c r="N1919" s="594">
        <f t="shared" si="46"/>
        <v>0</v>
      </c>
      <c r="O1919" s="594"/>
      <c r="P1919" s="484"/>
      <c r="Q1919" s="484"/>
    </row>
    <row r="1920" spans="1:17">
      <c r="A1920" s="670">
        <v>1903</v>
      </c>
      <c r="B1920" s="677"/>
      <c r="C1920" s="677"/>
      <c r="D1920" s="677"/>
      <c r="E1920" s="676"/>
      <c r="F1920" s="448"/>
      <c r="G1920" s="358"/>
      <c r="H1920" s="428"/>
      <c r="I1920" s="428"/>
      <c r="J1920" s="428"/>
      <c r="K1920" s="430"/>
      <c r="L1920" s="430"/>
      <c r="M1920" s="479"/>
      <c r="N1920" s="594">
        <f t="shared" si="46"/>
        <v>0</v>
      </c>
      <c r="O1920" s="594"/>
      <c r="P1920" s="484"/>
      <c r="Q1920" s="484"/>
    </row>
    <row r="1921" spans="1:17">
      <c r="A1921" s="670">
        <v>1904</v>
      </c>
      <c r="B1921" s="677"/>
      <c r="C1921" s="677"/>
      <c r="D1921" s="677"/>
      <c r="E1921" s="676"/>
      <c r="F1921" s="448"/>
      <c r="G1921" s="358"/>
      <c r="H1921" s="428"/>
      <c r="I1921" s="428"/>
      <c r="J1921" s="428"/>
      <c r="K1921" s="430"/>
      <c r="L1921" s="430"/>
      <c r="M1921" s="479"/>
      <c r="N1921" s="594">
        <f t="shared" si="46"/>
        <v>0</v>
      </c>
      <c r="O1921" s="594"/>
      <c r="P1921" s="484"/>
      <c r="Q1921" s="484"/>
    </row>
    <row r="1922" spans="1:17">
      <c r="A1922" s="670">
        <v>1905</v>
      </c>
      <c r="B1922" s="677"/>
      <c r="C1922" s="677"/>
      <c r="D1922" s="677"/>
      <c r="E1922" s="676"/>
      <c r="F1922" s="448"/>
      <c r="G1922" s="358"/>
      <c r="H1922" s="428"/>
      <c r="I1922" s="428"/>
      <c r="J1922" s="428"/>
      <c r="K1922" s="430"/>
      <c r="L1922" s="430"/>
      <c r="M1922" s="479"/>
      <c r="N1922" s="594">
        <f t="shared" si="46"/>
        <v>0</v>
      </c>
      <c r="O1922" s="594"/>
      <c r="P1922" s="484"/>
      <c r="Q1922" s="484"/>
    </row>
    <row r="1923" spans="1:17">
      <c r="A1923" s="670">
        <v>1906</v>
      </c>
      <c r="B1923" s="677"/>
      <c r="C1923" s="677"/>
      <c r="D1923" s="677"/>
      <c r="E1923" s="676"/>
      <c r="F1923" s="448"/>
      <c r="G1923" s="358"/>
      <c r="H1923" s="428"/>
      <c r="I1923" s="428"/>
      <c r="J1923" s="428"/>
      <c r="K1923" s="430"/>
      <c r="L1923" s="430"/>
      <c r="M1923" s="479"/>
      <c r="N1923" s="594">
        <f t="shared" si="46"/>
        <v>0</v>
      </c>
      <c r="O1923" s="594"/>
      <c r="P1923" s="484"/>
      <c r="Q1923" s="484"/>
    </row>
    <row r="1924" spans="1:17">
      <c r="A1924" s="670">
        <v>1907</v>
      </c>
      <c r="B1924" s="677"/>
      <c r="C1924" s="677"/>
      <c r="D1924" s="677"/>
      <c r="E1924" s="676"/>
      <c r="F1924" s="448"/>
      <c r="G1924" s="358"/>
      <c r="H1924" s="428"/>
      <c r="I1924" s="428"/>
      <c r="J1924" s="428"/>
      <c r="K1924" s="430"/>
      <c r="L1924" s="430"/>
      <c r="M1924" s="479"/>
      <c r="N1924" s="594">
        <f t="shared" si="46"/>
        <v>0</v>
      </c>
      <c r="O1924" s="594"/>
      <c r="P1924" s="484"/>
      <c r="Q1924" s="484"/>
    </row>
    <row r="1925" spans="1:17">
      <c r="A1925" s="670">
        <v>1908</v>
      </c>
      <c r="B1925" s="677"/>
      <c r="C1925" s="677"/>
      <c r="D1925" s="677"/>
      <c r="E1925" s="676"/>
      <c r="F1925" s="448"/>
      <c r="G1925" s="358"/>
      <c r="H1925" s="428"/>
      <c r="I1925" s="428"/>
      <c r="J1925" s="428"/>
      <c r="K1925" s="430"/>
      <c r="L1925" s="430"/>
      <c r="M1925" s="479"/>
      <c r="N1925" s="594">
        <f t="shared" si="46"/>
        <v>0</v>
      </c>
      <c r="O1925" s="594"/>
      <c r="P1925" s="484"/>
      <c r="Q1925" s="484"/>
    </row>
    <row r="1926" spans="1:17">
      <c r="A1926" s="670">
        <v>1909</v>
      </c>
      <c r="B1926" s="677"/>
      <c r="C1926" s="677"/>
      <c r="D1926" s="677"/>
      <c r="E1926" s="676"/>
      <c r="F1926" s="448"/>
      <c r="G1926" s="358"/>
      <c r="H1926" s="428"/>
      <c r="I1926" s="428"/>
      <c r="J1926" s="428"/>
      <c r="K1926" s="430"/>
      <c r="L1926" s="430"/>
      <c r="M1926" s="479"/>
      <c r="N1926" s="594">
        <f t="shared" si="46"/>
        <v>0</v>
      </c>
      <c r="O1926" s="594"/>
      <c r="P1926" s="484"/>
      <c r="Q1926" s="484"/>
    </row>
    <row r="1927" spans="1:17">
      <c r="A1927" s="670">
        <v>1910</v>
      </c>
      <c r="B1927" s="677"/>
      <c r="C1927" s="677"/>
      <c r="D1927" s="677"/>
      <c r="E1927" s="676"/>
      <c r="F1927" s="448"/>
      <c r="G1927" s="358"/>
      <c r="H1927" s="428"/>
      <c r="I1927" s="428"/>
      <c r="J1927" s="428"/>
      <c r="K1927" s="430"/>
      <c r="L1927" s="430"/>
      <c r="M1927" s="479"/>
      <c r="N1927" s="594">
        <f t="shared" si="46"/>
        <v>0</v>
      </c>
      <c r="O1927" s="594"/>
      <c r="P1927" s="484"/>
      <c r="Q1927" s="484"/>
    </row>
    <row r="1928" spans="1:17">
      <c r="A1928" s="670">
        <v>1911</v>
      </c>
      <c r="B1928" s="677"/>
      <c r="C1928" s="677"/>
      <c r="D1928" s="677"/>
      <c r="E1928" s="676"/>
      <c r="F1928" s="448"/>
      <c r="G1928" s="358"/>
      <c r="H1928" s="428"/>
      <c r="I1928" s="428"/>
      <c r="J1928" s="428"/>
      <c r="K1928" s="430"/>
      <c r="L1928" s="430"/>
      <c r="M1928" s="479"/>
      <c r="N1928" s="594">
        <f t="shared" si="46"/>
        <v>0</v>
      </c>
      <c r="O1928" s="594"/>
      <c r="P1928" s="484"/>
      <c r="Q1928" s="484"/>
    </row>
    <row r="1929" spans="1:17">
      <c r="A1929" s="670">
        <v>1912</v>
      </c>
      <c r="B1929" s="677"/>
      <c r="C1929" s="677"/>
      <c r="D1929" s="677"/>
      <c r="E1929" s="676"/>
      <c r="F1929" s="448"/>
      <c r="G1929" s="358"/>
      <c r="H1929" s="428"/>
      <c r="I1929" s="428"/>
      <c r="J1929" s="428"/>
      <c r="K1929" s="430"/>
      <c r="L1929" s="430"/>
      <c r="M1929" s="479"/>
      <c r="N1929" s="594">
        <f t="shared" si="46"/>
        <v>0</v>
      </c>
      <c r="O1929" s="594"/>
      <c r="P1929" s="484"/>
      <c r="Q1929" s="484"/>
    </row>
    <row r="1930" spans="1:17">
      <c r="A1930" s="670">
        <v>1913</v>
      </c>
      <c r="B1930" s="677"/>
      <c r="C1930" s="677"/>
      <c r="D1930" s="677"/>
      <c r="E1930" s="676"/>
      <c r="F1930" s="448"/>
      <c r="G1930" s="358"/>
      <c r="H1930" s="428"/>
      <c r="I1930" s="428"/>
      <c r="J1930" s="428"/>
      <c r="K1930" s="430"/>
      <c r="L1930" s="430"/>
      <c r="M1930" s="479"/>
      <c r="N1930" s="594">
        <f t="shared" si="46"/>
        <v>0</v>
      </c>
      <c r="O1930" s="594"/>
      <c r="P1930" s="484"/>
      <c r="Q1930" s="484"/>
    </row>
    <row r="1931" spans="1:17">
      <c r="A1931" s="670">
        <v>1914</v>
      </c>
      <c r="B1931" s="677"/>
      <c r="C1931" s="677"/>
      <c r="D1931" s="677"/>
      <c r="E1931" s="676"/>
      <c r="F1931" s="448"/>
      <c r="G1931" s="358"/>
      <c r="H1931" s="428"/>
      <c r="I1931" s="428"/>
      <c r="J1931" s="428"/>
      <c r="K1931" s="430"/>
      <c r="L1931" s="430"/>
      <c r="M1931" s="479"/>
      <c r="N1931" s="594">
        <f t="shared" si="46"/>
        <v>0</v>
      </c>
      <c r="O1931" s="594"/>
      <c r="P1931" s="484"/>
      <c r="Q1931" s="484"/>
    </row>
    <row r="1932" spans="1:17">
      <c r="A1932" s="670">
        <v>1915</v>
      </c>
      <c r="B1932" s="677"/>
      <c r="C1932" s="677"/>
      <c r="D1932" s="677"/>
      <c r="E1932" s="676"/>
      <c r="F1932" s="448"/>
      <c r="G1932" s="358"/>
      <c r="H1932" s="428"/>
      <c r="I1932" s="428"/>
      <c r="J1932" s="428"/>
      <c r="K1932" s="430"/>
      <c r="L1932" s="430"/>
      <c r="M1932" s="479"/>
      <c r="N1932" s="594">
        <f t="shared" si="46"/>
        <v>0</v>
      </c>
      <c r="O1932" s="594"/>
      <c r="P1932" s="484"/>
      <c r="Q1932" s="484"/>
    </row>
    <row r="1933" spans="1:17">
      <c r="A1933" s="670">
        <v>1916</v>
      </c>
      <c r="B1933" s="677"/>
      <c r="C1933" s="677"/>
      <c r="D1933" s="677"/>
      <c r="E1933" s="676"/>
      <c r="F1933" s="448"/>
      <c r="G1933" s="358"/>
      <c r="H1933" s="428"/>
      <c r="I1933" s="428"/>
      <c r="J1933" s="428"/>
      <c r="K1933" s="430"/>
      <c r="L1933" s="430"/>
      <c r="M1933" s="479"/>
      <c r="N1933" s="594">
        <f t="shared" si="46"/>
        <v>0</v>
      </c>
      <c r="O1933" s="594"/>
      <c r="P1933" s="484"/>
      <c r="Q1933" s="484"/>
    </row>
    <row r="1934" spans="1:17">
      <c r="A1934" s="670">
        <v>1917</v>
      </c>
      <c r="B1934" s="677"/>
      <c r="C1934" s="677"/>
      <c r="D1934" s="677"/>
      <c r="E1934" s="676"/>
      <c r="F1934" s="448"/>
      <c r="G1934" s="358"/>
      <c r="H1934" s="428"/>
      <c r="I1934" s="428"/>
      <c r="J1934" s="428"/>
      <c r="K1934" s="430"/>
      <c r="L1934" s="430"/>
      <c r="M1934" s="479"/>
      <c r="N1934" s="594">
        <f t="shared" si="46"/>
        <v>0</v>
      </c>
      <c r="O1934" s="594"/>
      <c r="P1934" s="484"/>
      <c r="Q1934" s="484"/>
    </row>
    <row r="1935" spans="1:17">
      <c r="A1935" s="670">
        <v>1918</v>
      </c>
      <c r="B1935" s="677"/>
      <c r="C1935" s="677"/>
      <c r="D1935" s="677"/>
      <c r="E1935" s="676"/>
      <c r="F1935" s="448"/>
      <c r="G1935" s="358"/>
      <c r="H1935" s="428"/>
      <c r="I1935" s="428"/>
      <c r="J1935" s="428"/>
      <c r="K1935" s="430"/>
      <c r="L1935" s="430"/>
      <c r="M1935" s="479"/>
      <c r="N1935" s="594">
        <f t="shared" si="46"/>
        <v>0</v>
      </c>
      <c r="O1935" s="594"/>
      <c r="P1935" s="484"/>
      <c r="Q1935" s="484"/>
    </row>
    <row r="1936" spans="1:17">
      <c r="A1936" s="670">
        <v>1919</v>
      </c>
      <c r="B1936" s="677"/>
      <c r="C1936" s="677"/>
      <c r="D1936" s="677"/>
      <c r="E1936" s="676"/>
      <c r="F1936" s="448"/>
      <c r="G1936" s="358"/>
      <c r="H1936" s="428"/>
      <c r="I1936" s="428"/>
      <c r="J1936" s="428"/>
      <c r="K1936" s="430"/>
      <c r="L1936" s="430"/>
      <c r="M1936" s="479"/>
      <c r="N1936" s="594">
        <f t="shared" si="46"/>
        <v>0</v>
      </c>
      <c r="O1936" s="594"/>
      <c r="P1936" s="484"/>
      <c r="Q1936" s="484"/>
    </row>
    <row r="1937" spans="1:17">
      <c r="A1937" s="670">
        <v>1920</v>
      </c>
      <c r="B1937" s="677"/>
      <c r="C1937" s="677"/>
      <c r="D1937" s="677"/>
      <c r="E1937" s="676"/>
      <c r="F1937" s="448"/>
      <c r="G1937" s="358"/>
      <c r="H1937" s="428"/>
      <c r="I1937" s="428"/>
      <c r="J1937" s="428"/>
      <c r="K1937" s="430"/>
      <c r="L1937" s="430"/>
      <c r="M1937" s="479"/>
      <c r="N1937" s="594">
        <f t="shared" si="46"/>
        <v>0</v>
      </c>
      <c r="O1937" s="594"/>
      <c r="P1937" s="484"/>
      <c r="Q1937" s="484"/>
    </row>
    <row r="1938" spans="1:17">
      <c r="A1938" s="670">
        <v>1921</v>
      </c>
      <c r="B1938" s="677"/>
      <c r="C1938" s="677"/>
      <c r="D1938" s="677"/>
      <c r="E1938" s="676"/>
      <c r="F1938" s="448"/>
      <c r="G1938" s="358"/>
      <c r="H1938" s="428"/>
      <c r="I1938" s="428"/>
      <c r="J1938" s="428"/>
      <c r="K1938" s="430"/>
      <c r="L1938" s="430"/>
      <c r="M1938" s="479"/>
      <c r="N1938" s="594">
        <f t="shared" si="46"/>
        <v>0</v>
      </c>
      <c r="O1938" s="594"/>
      <c r="P1938" s="484"/>
      <c r="Q1938" s="484"/>
    </row>
    <row r="1939" spans="1:17">
      <c r="A1939" s="670">
        <v>1922</v>
      </c>
      <c r="B1939" s="677"/>
      <c r="C1939" s="677"/>
      <c r="D1939" s="677"/>
      <c r="E1939" s="676"/>
      <c r="F1939" s="448"/>
      <c r="G1939" s="358"/>
      <c r="H1939" s="428"/>
      <c r="I1939" s="428"/>
      <c r="J1939" s="428"/>
      <c r="K1939" s="430"/>
      <c r="L1939" s="430"/>
      <c r="M1939" s="479"/>
      <c r="N1939" s="594">
        <f t="shared" ref="N1939:N2002" si="47">+IF((O1938-I1938)&gt;$O$8,1,0)*IF(I1938&gt;$O$9,1,0)*IF(O1938&gt;($O$11-$O$10),1,0)</f>
        <v>0</v>
      </c>
      <c r="O1939" s="594"/>
      <c r="P1939" s="484"/>
      <c r="Q1939" s="484"/>
    </row>
    <row r="1940" spans="1:17">
      <c r="A1940" s="670">
        <v>1923</v>
      </c>
      <c r="B1940" s="677"/>
      <c r="C1940" s="677"/>
      <c r="D1940" s="677"/>
      <c r="E1940" s="676"/>
      <c r="F1940" s="448"/>
      <c r="G1940" s="358"/>
      <c r="H1940" s="428"/>
      <c r="I1940" s="428"/>
      <c r="J1940" s="428"/>
      <c r="K1940" s="430"/>
      <c r="L1940" s="430"/>
      <c r="M1940" s="479"/>
      <c r="N1940" s="594">
        <f t="shared" si="47"/>
        <v>0</v>
      </c>
      <c r="O1940" s="594"/>
      <c r="P1940" s="484"/>
      <c r="Q1940" s="484"/>
    </row>
    <row r="1941" spans="1:17">
      <c r="A1941" s="670">
        <v>1924</v>
      </c>
      <c r="B1941" s="677"/>
      <c r="C1941" s="677"/>
      <c r="D1941" s="677"/>
      <c r="E1941" s="676"/>
      <c r="F1941" s="448"/>
      <c r="G1941" s="358"/>
      <c r="H1941" s="428"/>
      <c r="I1941" s="428"/>
      <c r="J1941" s="428"/>
      <c r="K1941" s="430"/>
      <c r="L1941" s="430"/>
      <c r="M1941" s="479"/>
      <c r="N1941" s="594">
        <f t="shared" si="47"/>
        <v>0</v>
      </c>
      <c r="O1941" s="594"/>
      <c r="P1941" s="484"/>
      <c r="Q1941" s="484"/>
    </row>
    <row r="1942" spans="1:17">
      <c r="A1942" s="670">
        <v>1925</v>
      </c>
      <c r="B1942" s="677"/>
      <c r="C1942" s="677"/>
      <c r="D1942" s="677"/>
      <c r="E1942" s="676"/>
      <c r="F1942" s="448"/>
      <c r="G1942" s="358"/>
      <c r="H1942" s="428"/>
      <c r="I1942" s="428"/>
      <c r="J1942" s="428"/>
      <c r="K1942" s="430"/>
      <c r="L1942" s="430"/>
      <c r="M1942" s="479"/>
      <c r="N1942" s="594">
        <f t="shared" si="47"/>
        <v>0</v>
      </c>
      <c r="O1942" s="594"/>
      <c r="P1942" s="484"/>
      <c r="Q1942" s="484"/>
    </row>
    <row r="1943" spans="1:17">
      <c r="A1943" s="670">
        <v>1926</v>
      </c>
      <c r="B1943" s="677"/>
      <c r="C1943" s="677"/>
      <c r="D1943" s="677"/>
      <c r="E1943" s="676"/>
      <c r="F1943" s="448"/>
      <c r="G1943" s="358"/>
      <c r="H1943" s="428"/>
      <c r="I1943" s="428"/>
      <c r="J1943" s="428"/>
      <c r="K1943" s="430"/>
      <c r="L1943" s="430"/>
      <c r="M1943" s="479"/>
      <c r="N1943" s="594">
        <f t="shared" si="47"/>
        <v>0</v>
      </c>
      <c r="O1943" s="594"/>
      <c r="P1943" s="484"/>
      <c r="Q1943" s="484"/>
    </row>
    <row r="1944" spans="1:17">
      <c r="A1944" s="670">
        <v>1927</v>
      </c>
      <c r="B1944" s="677"/>
      <c r="C1944" s="677"/>
      <c r="D1944" s="677"/>
      <c r="E1944" s="676"/>
      <c r="F1944" s="448"/>
      <c r="G1944" s="358"/>
      <c r="H1944" s="428"/>
      <c r="I1944" s="428"/>
      <c r="J1944" s="428"/>
      <c r="K1944" s="430"/>
      <c r="L1944" s="430"/>
      <c r="M1944" s="479"/>
      <c r="N1944" s="594">
        <f t="shared" si="47"/>
        <v>0</v>
      </c>
      <c r="O1944" s="594"/>
      <c r="P1944" s="484"/>
      <c r="Q1944" s="484"/>
    </row>
    <row r="1945" spans="1:17">
      <c r="A1945" s="670">
        <v>1928</v>
      </c>
      <c r="B1945" s="677"/>
      <c r="C1945" s="677"/>
      <c r="D1945" s="677"/>
      <c r="E1945" s="676"/>
      <c r="F1945" s="448"/>
      <c r="G1945" s="358"/>
      <c r="H1945" s="428"/>
      <c r="I1945" s="428"/>
      <c r="J1945" s="428"/>
      <c r="K1945" s="430"/>
      <c r="L1945" s="430"/>
      <c r="M1945" s="479"/>
      <c r="N1945" s="594">
        <f t="shared" si="47"/>
        <v>0</v>
      </c>
      <c r="O1945" s="594"/>
      <c r="P1945" s="484"/>
      <c r="Q1945" s="484"/>
    </row>
    <row r="1946" spans="1:17">
      <c r="A1946" s="670">
        <v>1929</v>
      </c>
      <c r="B1946" s="677"/>
      <c r="C1946" s="677"/>
      <c r="D1946" s="677"/>
      <c r="E1946" s="676"/>
      <c r="F1946" s="448"/>
      <c r="G1946" s="358"/>
      <c r="H1946" s="428"/>
      <c r="I1946" s="428"/>
      <c r="J1946" s="428"/>
      <c r="K1946" s="430"/>
      <c r="L1946" s="430"/>
      <c r="M1946" s="479"/>
      <c r="N1946" s="594">
        <f t="shared" si="47"/>
        <v>0</v>
      </c>
      <c r="O1946" s="594"/>
      <c r="P1946" s="484"/>
      <c r="Q1946" s="484"/>
    </row>
    <row r="1947" spans="1:17">
      <c r="A1947" s="670">
        <v>1930</v>
      </c>
      <c r="B1947" s="677"/>
      <c r="C1947" s="677"/>
      <c r="D1947" s="677"/>
      <c r="E1947" s="676"/>
      <c r="F1947" s="448"/>
      <c r="G1947" s="358"/>
      <c r="H1947" s="428"/>
      <c r="I1947" s="428"/>
      <c r="J1947" s="428"/>
      <c r="K1947" s="430"/>
      <c r="L1947" s="430"/>
      <c r="M1947" s="479"/>
      <c r="N1947" s="594">
        <f t="shared" si="47"/>
        <v>0</v>
      </c>
      <c r="O1947" s="594"/>
      <c r="P1947" s="484"/>
      <c r="Q1947" s="484"/>
    </row>
    <row r="1948" spans="1:17">
      <c r="A1948" s="670">
        <v>1931</v>
      </c>
      <c r="B1948" s="677"/>
      <c r="C1948" s="677"/>
      <c r="D1948" s="677"/>
      <c r="E1948" s="676"/>
      <c r="F1948" s="448"/>
      <c r="G1948" s="358"/>
      <c r="H1948" s="428"/>
      <c r="I1948" s="428"/>
      <c r="J1948" s="428"/>
      <c r="K1948" s="430"/>
      <c r="L1948" s="430"/>
      <c r="M1948" s="479"/>
      <c r="N1948" s="594">
        <f t="shared" si="47"/>
        <v>0</v>
      </c>
      <c r="O1948" s="594"/>
      <c r="P1948" s="484"/>
      <c r="Q1948" s="484"/>
    </row>
    <row r="1949" spans="1:17">
      <c r="A1949" s="670">
        <v>1932</v>
      </c>
      <c r="B1949" s="677"/>
      <c r="C1949" s="677"/>
      <c r="D1949" s="677"/>
      <c r="E1949" s="676"/>
      <c r="F1949" s="448"/>
      <c r="G1949" s="358"/>
      <c r="H1949" s="428"/>
      <c r="I1949" s="428"/>
      <c r="J1949" s="428"/>
      <c r="K1949" s="430"/>
      <c r="L1949" s="430"/>
      <c r="M1949" s="479"/>
      <c r="N1949" s="594">
        <f t="shared" si="47"/>
        <v>0</v>
      </c>
      <c r="O1949" s="594"/>
      <c r="P1949" s="484"/>
      <c r="Q1949" s="484"/>
    </row>
    <row r="1950" spans="1:17">
      <c r="A1950" s="670">
        <v>1933</v>
      </c>
      <c r="B1950" s="677"/>
      <c r="C1950" s="677"/>
      <c r="D1950" s="677"/>
      <c r="E1950" s="676"/>
      <c r="F1950" s="448"/>
      <c r="G1950" s="358"/>
      <c r="H1950" s="428"/>
      <c r="I1950" s="428"/>
      <c r="J1950" s="428"/>
      <c r="K1950" s="430"/>
      <c r="L1950" s="430"/>
      <c r="M1950" s="479"/>
      <c r="N1950" s="594">
        <f t="shared" si="47"/>
        <v>0</v>
      </c>
      <c r="O1950" s="594"/>
      <c r="P1950" s="484"/>
      <c r="Q1950" s="484"/>
    </row>
    <row r="1951" spans="1:17">
      <c r="A1951" s="670">
        <v>1934</v>
      </c>
      <c r="B1951" s="677"/>
      <c r="C1951" s="677"/>
      <c r="D1951" s="677"/>
      <c r="E1951" s="676"/>
      <c r="F1951" s="448"/>
      <c r="G1951" s="358"/>
      <c r="H1951" s="428"/>
      <c r="I1951" s="428"/>
      <c r="J1951" s="428"/>
      <c r="K1951" s="430"/>
      <c r="L1951" s="430"/>
      <c r="M1951" s="479"/>
      <c r="N1951" s="594">
        <f t="shared" si="47"/>
        <v>0</v>
      </c>
      <c r="O1951" s="594"/>
      <c r="P1951" s="484"/>
      <c r="Q1951" s="484"/>
    </row>
    <row r="1952" spans="1:17">
      <c r="A1952" s="670">
        <v>1935</v>
      </c>
      <c r="B1952" s="677"/>
      <c r="C1952" s="677"/>
      <c r="D1952" s="677"/>
      <c r="E1952" s="676"/>
      <c r="F1952" s="448"/>
      <c r="G1952" s="358"/>
      <c r="H1952" s="428"/>
      <c r="I1952" s="428"/>
      <c r="J1952" s="428"/>
      <c r="K1952" s="430"/>
      <c r="L1952" s="430"/>
      <c r="M1952" s="479"/>
      <c r="N1952" s="594">
        <f t="shared" si="47"/>
        <v>0</v>
      </c>
      <c r="O1952" s="594"/>
      <c r="P1952" s="484"/>
      <c r="Q1952" s="484"/>
    </row>
    <row r="1953" spans="1:17">
      <c r="A1953" s="670">
        <v>1936</v>
      </c>
      <c r="B1953" s="677"/>
      <c r="C1953" s="677"/>
      <c r="D1953" s="677"/>
      <c r="E1953" s="676"/>
      <c r="F1953" s="448"/>
      <c r="G1953" s="358"/>
      <c r="H1953" s="428"/>
      <c r="I1953" s="428"/>
      <c r="J1953" s="428"/>
      <c r="K1953" s="430"/>
      <c r="L1953" s="430"/>
      <c r="M1953" s="479"/>
      <c r="N1953" s="594">
        <f t="shared" si="47"/>
        <v>0</v>
      </c>
      <c r="O1953" s="594"/>
      <c r="P1953" s="484"/>
      <c r="Q1953" s="484"/>
    </row>
    <row r="1954" spans="1:17">
      <c r="A1954" s="670">
        <v>1937</v>
      </c>
      <c r="B1954" s="677"/>
      <c r="C1954" s="677"/>
      <c r="D1954" s="677"/>
      <c r="E1954" s="676"/>
      <c r="F1954" s="448"/>
      <c r="G1954" s="358"/>
      <c r="H1954" s="428"/>
      <c r="I1954" s="428"/>
      <c r="J1954" s="428"/>
      <c r="K1954" s="430"/>
      <c r="L1954" s="430"/>
      <c r="M1954" s="479"/>
      <c r="N1954" s="594">
        <f t="shared" si="47"/>
        <v>0</v>
      </c>
      <c r="O1954" s="594"/>
      <c r="P1954" s="484"/>
      <c r="Q1954" s="484"/>
    </row>
    <row r="1955" spans="1:17">
      <c r="A1955" s="670">
        <v>1938</v>
      </c>
      <c r="B1955" s="677"/>
      <c r="C1955" s="677"/>
      <c r="D1955" s="677"/>
      <c r="E1955" s="676"/>
      <c r="F1955" s="448"/>
      <c r="G1955" s="358"/>
      <c r="H1955" s="428"/>
      <c r="I1955" s="428"/>
      <c r="J1955" s="428"/>
      <c r="K1955" s="430"/>
      <c r="L1955" s="430"/>
      <c r="M1955" s="479"/>
      <c r="N1955" s="594">
        <f t="shared" si="47"/>
        <v>0</v>
      </c>
      <c r="O1955" s="594"/>
      <c r="P1955" s="484"/>
      <c r="Q1955" s="484"/>
    </row>
    <row r="1956" spans="1:17">
      <c r="A1956" s="670">
        <v>1939</v>
      </c>
      <c r="B1956" s="677"/>
      <c r="C1956" s="677"/>
      <c r="D1956" s="677"/>
      <c r="E1956" s="676"/>
      <c r="F1956" s="448"/>
      <c r="G1956" s="358"/>
      <c r="H1956" s="428"/>
      <c r="I1956" s="428"/>
      <c r="J1956" s="428"/>
      <c r="K1956" s="430"/>
      <c r="L1956" s="430"/>
      <c r="M1956" s="479"/>
      <c r="N1956" s="594">
        <f t="shared" si="47"/>
        <v>0</v>
      </c>
      <c r="O1956" s="594"/>
      <c r="P1956" s="484"/>
      <c r="Q1956" s="484"/>
    </row>
    <row r="1957" spans="1:17">
      <c r="A1957" s="670">
        <v>1940</v>
      </c>
      <c r="B1957" s="677"/>
      <c r="C1957" s="677"/>
      <c r="D1957" s="677"/>
      <c r="E1957" s="676"/>
      <c r="F1957" s="448"/>
      <c r="G1957" s="358"/>
      <c r="H1957" s="428"/>
      <c r="I1957" s="428"/>
      <c r="J1957" s="428"/>
      <c r="K1957" s="430"/>
      <c r="L1957" s="430"/>
      <c r="M1957" s="479"/>
      <c r="N1957" s="594">
        <f t="shared" si="47"/>
        <v>0</v>
      </c>
      <c r="O1957" s="594"/>
      <c r="P1957" s="484"/>
      <c r="Q1957" s="484"/>
    </row>
    <row r="1958" spans="1:17">
      <c r="A1958" s="670">
        <v>1941</v>
      </c>
      <c r="B1958" s="677"/>
      <c r="C1958" s="677"/>
      <c r="D1958" s="677"/>
      <c r="E1958" s="676"/>
      <c r="F1958" s="448"/>
      <c r="G1958" s="358"/>
      <c r="H1958" s="428"/>
      <c r="I1958" s="428"/>
      <c r="J1958" s="428"/>
      <c r="K1958" s="430"/>
      <c r="L1958" s="430"/>
      <c r="M1958" s="479"/>
      <c r="N1958" s="594">
        <f t="shared" si="47"/>
        <v>0</v>
      </c>
      <c r="O1958" s="594"/>
      <c r="P1958" s="484"/>
      <c r="Q1958" s="484"/>
    </row>
    <row r="1959" spans="1:17">
      <c r="A1959" s="670">
        <v>1942</v>
      </c>
      <c r="B1959" s="677"/>
      <c r="C1959" s="677"/>
      <c r="D1959" s="677"/>
      <c r="E1959" s="676"/>
      <c r="F1959" s="448"/>
      <c r="G1959" s="358"/>
      <c r="H1959" s="428"/>
      <c r="I1959" s="428"/>
      <c r="J1959" s="428"/>
      <c r="K1959" s="430"/>
      <c r="L1959" s="430"/>
      <c r="M1959" s="479"/>
      <c r="N1959" s="594">
        <f t="shared" si="47"/>
        <v>0</v>
      </c>
      <c r="O1959" s="594"/>
      <c r="P1959" s="484"/>
      <c r="Q1959" s="484"/>
    </row>
    <row r="1960" spans="1:17">
      <c r="A1960" s="670">
        <v>1943</v>
      </c>
      <c r="B1960" s="677"/>
      <c r="C1960" s="677"/>
      <c r="D1960" s="677"/>
      <c r="E1960" s="676"/>
      <c r="F1960" s="448"/>
      <c r="G1960" s="358"/>
      <c r="H1960" s="428"/>
      <c r="I1960" s="428"/>
      <c r="J1960" s="428"/>
      <c r="K1960" s="430"/>
      <c r="L1960" s="430"/>
      <c r="M1960" s="479"/>
      <c r="N1960" s="594">
        <f t="shared" si="47"/>
        <v>0</v>
      </c>
      <c r="O1960" s="594"/>
      <c r="P1960" s="484"/>
      <c r="Q1960" s="484"/>
    </row>
    <row r="1961" spans="1:17">
      <c r="A1961" s="670">
        <v>1944</v>
      </c>
      <c r="B1961" s="677"/>
      <c r="C1961" s="677"/>
      <c r="D1961" s="677"/>
      <c r="E1961" s="676"/>
      <c r="F1961" s="448"/>
      <c r="G1961" s="358"/>
      <c r="H1961" s="428"/>
      <c r="I1961" s="428"/>
      <c r="J1961" s="428"/>
      <c r="K1961" s="430"/>
      <c r="L1961" s="430"/>
      <c r="M1961" s="479"/>
      <c r="N1961" s="594">
        <f t="shared" si="47"/>
        <v>0</v>
      </c>
      <c r="O1961" s="594"/>
      <c r="P1961" s="484"/>
      <c r="Q1961" s="484"/>
    </row>
    <row r="1962" spans="1:17">
      <c r="A1962" s="670">
        <v>1945</v>
      </c>
      <c r="B1962" s="677"/>
      <c r="C1962" s="677"/>
      <c r="D1962" s="677"/>
      <c r="E1962" s="676"/>
      <c r="F1962" s="448"/>
      <c r="G1962" s="358"/>
      <c r="H1962" s="428"/>
      <c r="I1962" s="428"/>
      <c r="J1962" s="428"/>
      <c r="K1962" s="430"/>
      <c r="L1962" s="430"/>
      <c r="M1962" s="479"/>
      <c r="N1962" s="594">
        <f t="shared" si="47"/>
        <v>0</v>
      </c>
      <c r="O1962" s="594"/>
      <c r="P1962" s="484"/>
      <c r="Q1962" s="484"/>
    </row>
    <row r="1963" spans="1:17">
      <c r="A1963" s="670">
        <v>1946</v>
      </c>
      <c r="B1963" s="677"/>
      <c r="C1963" s="677"/>
      <c r="D1963" s="677"/>
      <c r="E1963" s="676"/>
      <c r="F1963" s="448"/>
      <c r="G1963" s="358"/>
      <c r="H1963" s="428"/>
      <c r="I1963" s="428"/>
      <c r="J1963" s="428"/>
      <c r="K1963" s="430"/>
      <c r="L1963" s="430"/>
      <c r="M1963" s="479"/>
      <c r="N1963" s="594">
        <f t="shared" si="47"/>
        <v>0</v>
      </c>
      <c r="O1963" s="594"/>
      <c r="P1963" s="484"/>
      <c r="Q1963" s="484"/>
    </row>
    <row r="1964" spans="1:17">
      <c r="A1964" s="670">
        <v>1947</v>
      </c>
      <c r="B1964" s="677"/>
      <c r="C1964" s="677"/>
      <c r="D1964" s="677"/>
      <c r="E1964" s="676"/>
      <c r="F1964" s="448"/>
      <c r="G1964" s="358"/>
      <c r="H1964" s="428"/>
      <c r="I1964" s="428"/>
      <c r="J1964" s="428"/>
      <c r="K1964" s="430"/>
      <c r="L1964" s="430"/>
      <c r="M1964" s="479"/>
      <c r="N1964" s="594">
        <f t="shared" si="47"/>
        <v>0</v>
      </c>
      <c r="O1964" s="594"/>
      <c r="P1964" s="484"/>
      <c r="Q1964" s="484"/>
    </row>
    <row r="1965" spans="1:17">
      <c r="A1965" s="670">
        <v>1948</v>
      </c>
      <c r="B1965" s="677"/>
      <c r="C1965" s="677"/>
      <c r="D1965" s="677"/>
      <c r="E1965" s="676"/>
      <c r="F1965" s="448"/>
      <c r="G1965" s="358"/>
      <c r="H1965" s="428"/>
      <c r="I1965" s="428"/>
      <c r="J1965" s="428"/>
      <c r="K1965" s="430"/>
      <c r="L1965" s="430"/>
      <c r="M1965" s="479"/>
      <c r="N1965" s="594">
        <f t="shared" si="47"/>
        <v>0</v>
      </c>
      <c r="O1965" s="594"/>
      <c r="P1965" s="484"/>
      <c r="Q1965" s="484"/>
    </row>
    <row r="1966" spans="1:17">
      <c r="A1966" s="670">
        <v>1949</v>
      </c>
      <c r="B1966" s="677"/>
      <c r="C1966" s="677"/>
      <c r="D1966" s="677"/>
      <c r="E1966" s="676"/>
      <c r="F1966" s="448"/>
      <c r="G1966" s="358"/>
      <c r="H1966" s="428"/>
      <c r="I1966" s="428"/>
      <c r="J1966" s="428"/>
      <c r="K1966" s="430"/>
      <c r="L1966" s="430"/>
      <c r="M1966" s="479"/>
      <c r="N1966" s="594">
        <f t="shared" si="47"/>
        <v>0</v>
      </c>
      <c r="O1966" s="594"/>
      <c r="P1966" s="484"/>
      <c r="Q1966" s="484"/>
    </row>
    <row r="1967" spans="1:17">
      <c r="A1967" s="670">
        <v>1950</v>
      </c>
      <c r="B1967" s="677"/>
      <c r="C1967" s="677"/>
      <c r="D1967" s="677"/>
      <c r="E1967" s="676"/>
      <c r="F1967" s="448"/>
      <c r="G1967" s="358"/>
      <c r="H1967" s="428"/>
      <c r="I1967" s="428"/>
      <c r="J1967" s="428"/>
      <c r="K1967" s="430"/>
      <c r="L1967" s="430"/>
      <c r="M1967" s="479"/>
      <c r="N1967" s="594">
        <f t="shared" si="47"/>
        <v>0</v>
      </c>
      <c r="O1967" s="594"/>
      <c r="P1967" s="484"/>
      <c r="Q1967" s="484"/>
    </row>
    <row r="1968" spans="1:17">
      <c r="A1968" s="670">
        <v>1951</v>
      </c>
      <c r="B1968" s="677"/>
      <c r="C1968" s="677"/>
      <c r="D1968" s="677"/>
      <c r="E1968" s="676"/>
      <c r="F1968" s="448"/>
      <c r="G1968" s="358"/>
      <c r="H1968" s="428"/>
      <c r="I1968" s="428"/>
      <c r="J1968" s="428"/>
      <c r="K1968" s="430"/>
      <c r="L1968" s="430"/>
      <c r="M1968" s="479"/>
      <c r="N1968" s="594">
        <f t="shared" si="47"/>
        <v>0</v>
      </c>
      <c r="O1968" s="594"/>
      <c r="P1968" s="484"/>
      <c r="Q1968" s="484"/>
    </row>
    <row r="1969" spans="1:17">
      <c r="A1969" s="670">
        <v>1952</v>
      </c>
      <c r="B1969" s="677"/>
      <c r="C1969" s="677"/>
      <c r="D1969" s="677"/>
      <c r="E1969" s="676"/>
      <c r="F1969" s="448"/>
      <c r="G1969" s="358"/>
      <c r="H1969" s="428"/>
      <c r="I1969" s="428"/>
      <c r="J1969" s="428"/>
      <c r="K1969" s="430"/>
      <c r="L1969" s="430"/>
      <c r="M1969" s="479"/>
      <c r="N1969" s="594">
        <f t="shared" si="47"/>
        <v>0</v>
      </c>
      <c r="O1969" s="594"/>
      <c r="P1969" s="484"/>
      <c r="Q1969" s="484"/>
    </row>
    <row r="1970" spans="1:17">
      <c r="A1970" s="670">
        <v>1953</v>
      </c>
      <c r="B1970" s="677"/>
      <c r="C1970" s="677"/>
      <c r="D1970" s="677"/>
      <c r="E1970" s="676"/>
      <c r="F1970" s="448"/>
      <c r="G1970" s="358"/>
      <c r="H1970" s="428"/>
      <c r="I1970" s="428"/>
      <c r="J1970" s="428"/>
      <c r="K1970" s="430"/>
      <c r="L1970" s="430"/>
      <c r="M1970" s="479"/>
      <c r="N1970" s="594">
        <f t="shared" si="47"/>
        <v>0</v>
      </c>
      <c r="O1970" s="594"/>
      <c r="P1970" s="484"/>
      <c r="Q1970" s="484"/>
    </row>
    <row r="1971" spans="1:17">
      <c r="A1971" s="670">
        <v>1954</v>
      </c>
      <c r="B1971" s="677"/>
      <c r="C1971" s="677"/>
      <c r="D1971" s="677"/>
      <c r="E1971" s="676"/>
      <c r="F1971" s="448"/>
      <c r="G1971" s="358"/>
      <c r="H1971" s="428"/>
      <c r="I1971" s="428"/>
      <c r="J1971" s="428"/>
      <c r="K1971" s="430"/>
      <c r="L1971" s="430"/>
      <c r="M1971" s="479"/>
      <c r="N1971" s="594">
        <f t="shared" si="47"/>
        <v>0</v>
      </c>
      <c r="O1971" s="594"/>
      <c r="P1971" s="484"/>
      <c r="Q1971" s="484"/>
    </row>
    <row r="1972" spans="1:17">
      <c r="A1972" s="670">
        <v>1955</v>
      </c>
      <c r="B1972" s="677"/>
      <c r="C1972" s="677"/>
      <c r="D1972" s="677"/>
      <c r="E1972" s="676"/>
      <c r="F1972" s="448"/>
      <c r="G1972" s="358"/>
      <c r="H1972" s="428"/>
      <c r="I1972" s="428"/>
      <c r="J1972" s="428"/>
      <c r="K1972" s="430"/>
      <c r="L1972" s="430"/>
      <c r="M1972" s="479"/>
      <c r="N1972" s="594">
        <f t="shared" si="47"/>
        <v>0</v>
      </c>
      <c r="O1972" s="594"/>
      <c r="P1972" s="484"/>
      <c r="Q1972" s="484"/>
    </row>
    <row r="1973" spans="1:17">
      <c r="A1973" s="670">
        <v>1956</v>
      </c>
      <c r="B1973" s="677"/>
      <c r="C1973" s="677"/>
      <c r="D1973" s="677"/>
      <c r="E1973" s="676"/>
      <c r="F1973" s="448"/>
      <c r="G1973" s="358"/>
      <c r="H1973" s="428"/>
      <c r="I1973" s="428"/>
      <c r="J1973" s="428"/>
      <c r="K1973" s="430"/>
      <c r="L1973" s="430"/>
      <c r="M1973" s="479"/>
      <c r="N1973" s="594">
        <f t="shared" si="47"/>
        <v>0</v>
      </c>
      <c r="O1973" s="594"/>
      <c r="P1973" s="484"/>
      <c r="Q1973" s="484"/>
    </row>
    <row r="1974" spans="1:17">
      <c r="A1974" s="670">
        <v>1957</v>
      </c>
      <c r="B1974" s="677"/>
      <c r="C1974" s="677"/>
      <c r="D1974" s="677"/>
      <c r="E1974" s="676"/>
      <c r="F1974" s="448"/>
      <c r="G1974" s="358"/>
      <c r="H1974" s="428"/>
      <c r="I1974" s="428"/>
      <c r="J1974" s="428"/>
      <c r="K1974" s="430"/>
      <c r="L1974" s="430"/>
      <c r="M1974" s="479"/>
      <c r="N1974" s="594">
        <f t="shared" si="47"/>
        <v>0</v>
      </c>
      <c r="O1974" s="594"/>
      <c r="P1974" s="484"/>
      <c r="Q1974" s="484"/>
    </row>
    <row r="1975" spans="1:17">
      <c r="A1975" s="670">
        <v>1958</v>
      </c>
      <c r="B1975" s="677"/>
      <c r="C1975" s="677"/>
      <c r="D1975" s="677"/>
      <c r="E1975" s="676"/>
      <c r="F1975" s="448"/>
      <c r="G1975" s="358"/>
      <c r="H1975" s="428"/>
      <c r="I1975" s="428"/>
      <c r="J1975" s="428"/>
      <c r="K1975" s="430"/>
      <c r="L1975" s="430"/>
      <c r="M1975" s="479"/>
      <c r="N1975" s="594">
        <f t="shared" si="47"/>
        <v>0</v>
      </c>
      <c r="O1975" s="594"/>
      <c r="P1975" s="484"/>
      <c r="Q1975" s="484"/>
    </row>
    <row r="1976" spans="1:17">
      <c r="A1976" s="670">
        <v>1959</v>
      </c>
      <c r="B1976" s="677"/>
      <c r="C1976" s="677"/>
      <c r="D1976" s="677"/>
      <c r="E1976" s="676"/>
      <c r="F1976" s="448"/>
      <c r="G1976" s="358"/>
      <c r="H1976" s="428"/>
      <c r="I1976" s="428"/>
      <c r="J1976" s="428"/>
      <c r="K1976" s="430"/>
      <c r="L1976" s="430"/>
      <c r="M1976" s="479"/>
      <c r="N1976" s="594">
        <f t="shared" si="47"/>
        <v>0</v>
      </c>
      <c r="O1976" s="594"/>
      <c r="P1976" s="484"/>
      <c r="Q1976" s="484"/>
    </row>
    <row r="1977" spans="1:17">
      <c r="A1977" s="670">
        <v>1960</v>
      </c>
      <c r="B1977" s="677"/>
      <c r="C1977" s="677"/>
      <c r="D1977" s="677"/>
      <c r="E1977" s="676"/>
      <c r="F1977" s="448"/>
      <c r="G1977" s="358"/>
      <c r="H1977" s="428"/>
      <c r="I1977" s="428"/>
      <c r="J1977" s="428"/>
      <c r="K1977" s="430"/>
      <c r="L1977" s="430"/>
      <c r="M1977" s="479"/>
      <c r="N1977" s="594">
        <f t="shared" si="47"/>
        <v>0</v>
      </c>
      <c r="O1977" s="594"/>
      <c r="P1977" s="484"/>
      <c r="Q1977" s="484"/>
    </row>
    <row r="1978" spans="1:17">
      <c r="A1978" s="670">
        <v>1961</v>
      </c>
      <c r="B1978" s="677"/>
      <c r="C1978" s="677"/>
      <c r="D1978" s="677"/>
      <c r="E1978" s="676"/>
      <c r="F1978" s="448"/>
      <c r="G1978" s="358"/>
      <c r="H1978" s="428"/>
      <c r="I1978" s="428"/>
      <c r="J1978" s="428"/>
      <c r="K1978" s="430"/>
      <c r="L1978" s="430"/>
      <c r="M1978" s="479"/>
      <c r="N1978" s="594">
        <f t="shared" si="47"/>
        <v>0</v>
      </c>
      <c r="O1978" s="594"/>
      <c r="P1978" s="484"/>
      <c r="Q1978" s="484"/>
    </row>
    <row r="1979" spans="1:17">
      <c r="A1979" s="670">
        <v>1962</v>
      </c>
      <c r="B1979" s="677"/>
      <c r="C1979" s="677"/>
      <c r="D1979" s="677"/>
      <c r="E1979" s="676"/>
      <c r="F1979" s="448"/>
      <c r="G1979" s="358"/>
      <c r="H1979" s="428"/>
      <c r="I1979" s="428"/>
      <c r="J1979" s="428"/>
      <c r="K1979" s="430"/>
      <c r="L1979" s="430"/>
      <c r="M1979" s="479"/>
      <c r="N1979" s="594">
        <f t="shared" si="47"/>
        <v>0</v>
      </c>
      <c r="O1979" s="594"/>
      <c r="P1979" s="484"/>
      <c r="Q1979" s="484"/>
    </row>
    <row r="1980" spans="1:17">
      <c r="A1980" s="670">
        <v>1963</v>
      </c>
      <c r="B1980" s="677"/>
      <c r="C1980" s="677"/>
      <c r="D1980" s="677"/>
      <c r="E1980" s="676"/>
      <c r="F1980" s="448"/>
      <c r="G1980" s="358"/>
      <c r="H1980" s="428"/>
      <c r="I1980" s="428"/>
      <c r="J1980" s="428"/>
      <c r="K1980" s="430"/>
      <c r="L1980" s="430"/>
      <c r="M1980" s="479"/>
      <c r="N1980" s="594">
        <f t="shared" si="47"/>
        <v>0</v>
      </c>
      <c r="O1980" s="594"/>
      <c r="P1980" s="484"/>
      <c r="Q1980" s="484"/>
    </row>
    <row r="1981" spans="1:17">
      <c r="A1981" s="670">
        <v>1964</v>
      </c>
      <c r="B1981" s="677"/>
      <c r="C1981" s="677"/>
      <c r="D1981" s="677"/>
      <c r="E1981" s="676"/>
      <c r="F1981" s="448"/>
      <c r="G1981" s="358"/>
      <c r="H1981" s="428"/>
      <c r="I1981" s="428"/>
      <c r="J1981" s="428"/>
      <c r="K1981" s="430"/>
      <c r="L1981" s="430"/>
      <c r="M1981" s="479"/>
      <c r="N1981" s="594">
        <f t="shared" si="47"/>
        <v>0</v>
      </c>
      <c r="O1981" s="594"/>
      <c r="P1981" s="484"/>
      <c r="Q1981" s="484"/>
    </row>
    <row r="1982" spans="1:17">
      <c r="A1982" s="670">
        <v>1965</v>
      </c>
      <c r="B1982" s="677"/>
      <c r="C1982" s="677"/>
      <c r="D1982" s="677"/>
      <c r="E1982" s="676"/>
      <c r="F1982" s="448"/>
      <c r="G1982" s="358"/>
      <c r="H1982" s="428"/>
      <c r="I1982" s="428"/>
      <c r="J1982" s="428"/>
      <c r="K1982" s="430"/>
      <c r="L1982" s="430"/>
      <c r="M1982" s="479"/>
      <c r="N1982" s="594">
        <f t="shared" si="47"/>
        <v>0</v>
      </c>
      <c r="O1982" s="594"/>
      <c r="P1982" s="484"/>
      <c r="Q1982" s="484"/>
    </row>
    <row r="1983" spans="1:17">
      <c r="A1983" s="670">
        <v>1966</v>
      </c>
      <c r="B1983" s="677"/>
      <c r="C1983" s="677"/>
      <c r="D1983" s="677"/>
      <c r="E1983" s="676"/>
      <c r="F1983" s="448"/>
      <c r="G1983" s="358"/>
      <c r="H1983" s="428"/>
      <c r="I1983" s="428"/>
      <c r="J1983" s="428"/>
      <c r="K1983" s="430"/>
      <c r="L1983" s="430"/>
      <c r="M1983" s="479"/>
      <c r="N1983" s="594">
        <f t="shared" si="47"/>
        <v>0</v>
      </c>
      <c r="O1983" s="594"/>
      <c r="P1983" s="484"/>
      <c r="Q1983" s="484"/>
    </row>
    <row r="1984" spans="1:17">
      <c r="A1984" s="670">
        <v>1967</v>
      </c>
      <c r="B1984" s="677"/>
      <c r="C1984" s="677"/>
      <c r="D1984" s="677"/>
      <c r="E1984" s="676"/>
      <c r="F1984" s="448"/>
      <c r="G1984" s="358"/>
      <c r="H1984" s="428"/>
      <c r="I1984" s="428"/>
      <c r="J1984" s="428"/>
      <c r="K1984" s="430"/>
      <c r="L1984" s="430"/>
      <c r="M1984" s="479"/>
      <c r="N1984" s="594">
        <f t="shared" si="47"/>
        <v>0</v>
      </c>
      <c r="O1984" s="594"/>
      <c r="P1984" s="484"/>
      <c r="Q1984" s="484"/>
    </row>
    <row r="1985" spans="1:17">
      <c r="A1985" s="670">
        <v>1968</v>
      </c>
      <c r="B1985" s="677"/>
      <c r="C1985" s="677"/>
      <c r="D1985" s="677"/>
      <c r="E1985" s="676"/>
      <c r="F1985" s="448"/>
      <c r="G1985" s="358"/>
      <c r="H1985" s="428"/>
      <c r="I1985" s="428"/>
      <c r="J1985" s="428"/>
      <c r="K1985" s="430"/>
      <c r="L1985" s="430"/>
      <c r="M1985" s="479"/>
      <c r="N1985" s="594">
        <f t="shared" si="47"/>
        <v>0</v>
      </c>
      <c r="O1985" s="594"/>
      <c r="P1985" s="484"/>
      <c r="Q1985" s="484"/>
    </row>
    <row r="1986" spans="1:17">
      <c r="A1986" s="670">
        <v>1969</v>
      </c>
      <c r="B1986" s="677"/>
      <c r="C1986" s="677"/>
      <c r="D1986" s="677"/>
      <c r="E1986" s="676"/>
      <c r="F1986" s="448"/>
      <c r="G1986" s="358"/>
      <c r="H1986" s="428"/>
      <c r="I1986" s="428"/>
      <c r="J1986" s="428"/>
      <c r="K1986" s="430"/>
      <c r="L1986" s="430"/>
      <c r="M1986" s="479"/>
      <c r="N1986" s="594">
        <f t="shared" si="47"/>
        <v>0</v>
      </c>
      <c r="O1986" s="594"/>
      <c r="P1986" s="484"/>
      <c r="Q1986" s="484"/>
    </row>
    <row r="1987" spans="1:17">
      <c r="A1987" s="670">
        <v>1970</v>
      </c>
      <c r="B1987" s="677"/>
      <c r="C1987" s="677"/>
      <c r="D1987" s="677"/>
      <c r="E1987" s="676"/>
      <c r="F1987" s="448"/>
      <c r="G1987" s="358"/>
      <c r="H1987" s="428"/>
      <c r="I1987" s="428"/>
      <c r="J1987" s="428"/>
      <c r="K1987" s="430"/>
      <c r="L1987" s="430"/>
      <c r="M1987" s="479"/>
      <c r="N1987" s="594">
        <f t="shared" si="47"/>
        <v>0</v>
      </c>
      <c r="O1987" s="594"/>
      <c r="P1987" s="484"/>
      <c r="Q1987" s="484"/>
    </row>
    <row r="1988" spans="1:17">
      <c r="A1988" s="670">
        <v>1971</v>
      </c>
      <c r="B1988" s="677"/>
      <c r="C1988" s="677"/>
      <c r="D1988" s="677"/>
      <c r="E1988" s="676"/>
      <c r="F1988" s="448"/>
      <c r="G1988" s="358"/>
      <c r="H1988" s="428"/>
      <c r="I1988" s="428"/>
      <c r="J1988" s="428"/>
      <c r="K1988" s="430"/>
      <c r="L1988" s="430"/>
      <c r="M1988" s="479"/>
      <c r="N1988" s="594">
        <f t="shared" si="47"/>
        <v>0</v>
      </c>
      <c r="O1988" s="594"/>
      <c r="P1988" s="484"/>
      <c r="Q1988" s="484"/>
    </row>
    <row r="1989" spans="1:17">
      <c r="A1989" s="670">
        <v>1972</v>
      </c>
      <c r="B1989" s="677"/>
      <c r="C1989" s="677"/>
      <c r="D1989" s="677"/>
      <c r="E1989" s="676"/>
      <c r="F1989" s="448"/>
      <c r="G1989" s="358"/>
      <c r="H1989" s="428"/>
      <c r="I1989" s="428"/>
      <c r="J1989" s="428"/>
      <c r="K1989" s="430"/>
      <c r="L1989" s="430"/>
      <c r="M1989" s="479"/>
      <c r="N1989" s="594">
        <f t="shared" si="47"/>
        <v>0</v>
      </c>
      <c r="O1989" s="594"/>
      <c r="P1989" s="484"/>
      <c r="Q1989" s="484"/>
    </row>
    <row r="1990" spans="1:17">
      <c r="A1990" s="670">
        <v>1973</v>
      </c>
      <c r="B1990" s="677"/>
      <c r="C1990" s="677"/>
      <c r="D1990" s="677"/>
      <c r="E1990" s="676"/>
      <c r="F1990" s="448"/>
      <c r="G1990" s="358"/>
      <c r="H1990" s="428"/>
      <c r="I1990" s="428"/>
      <c r="J1990" s="428"/>
      <c r="K1990" s="430"/>
      <c r="L1990" s="430"/>
      <c r="M1990" s="479"/>
      <c r="N1990" s="594">
        <f t="shared" si="47"/>
        <v>0</v>
      </c>
      <c r="O1990" s="594"/>
      <c r="P1990" s="484"/>
      <c r="Q1990" s="484"/>
    </row>
    <row r="1991" spans="1:17">
      <c r="A1991" s="670">
        <v>1974</v>
      </c>
      <c r="B1991" s="677"/>
      <c r="C1991" s="677"/>
      <c r="D1991" s="677"/>
      <c r="E1991" s="676"/>
      <c r="F1991" s="448"/>
      <c r="G1991" s="358"/>
      <c r="H1991" s="428"/>
      <c r="I1991" s="428"/>
      <c r="J1991" s="428"/>
      <c r="K1991" s="430"/>
      <c r="L1991" s="430"/>
      <c r="M1991" s="479"/>
      <c r="N1991" s="594">
        <f t="shared" si="47"/>
        <v>0</v>
      </c>
      <c r="O1991" s="594"/>
      <c r="P1991" s="484"/>
      <c r="Q1991" s="484"/>
    </row>
    <row r="1992" spans="1:17">
      <c r="A1992" s="670">
        <v>1975</v>
      </c>
      <c r="B1992" s="677"/>
      <c r="C1992" s="677"/>
      <c r="D1992" s="677"/>
      <c r="E1992" s="676"/>
      <c r="F1992" s="448"/>
      <c r="G1992" s="358"/>
      <c r="H1992" s="428"/>
      <c r="I1992" s="428"/>
      <c r="J1992" s="428"/>
      <c r="K1992" s="430"/>
      <c r="L1992" s="430"/>
      <c r="M1992" s="479"/>
      <c r="N1992" s="594">
        <f t="shared" si="47"/>
        <v>0</v>
      </c>
      <c r="O1992" s="594"/>
      <c r="P1992" s="484"/>
      <c r="Q1992" s="484"/>
    </row>
    <row r="1993" spans="1:17">
      <c r="A1993" s="670">
        <v>1976</v>
      </c>
      <c r="B1993" s="677"/>
      <c r="C1993" s="677"/>
      <c r="D1993" s="677"/>
      <c r="E1993" s="676"/>
      <c r="F1993" s="448"/>
      <c r="G1993" s="358"/>
      <c r="H1993" s="428"/>
      <c r="I1993" s="428"/>
      <c r="J1993" s="428"/>
      <c r="K1993" s="430"/>
      <c r="L1993" s="430"/>
      <c r="M1993" s="479"/>
      <c r="N1993" s="594">
        <f t="shared" si="47"/>
        <v>0</v>
      </c>
      <c r="O1993" s="594"/>
      <c r="P1993" s="484"/>
      <c r="Q1993" s="484"/>
    </row>
    <row r="1994" spans="1:17">
      <c r="A1994" s="670">
        <v>1977</v>
      </c>
      <c r="B1994" s="677"/>
      <c r="C1994" s="677"/>
      <c r="D1994" s="677"/>
      <c r="E1994" s="676"/>
      <c r="F1994" s="448"/>
      <c r="G1994" s="358"/>
      <c r="H1994" s="428"/>
      <c r="I1994" s="428"/>
      <c r="J1994" s="428"/>
      <c r="K1994" s="430"/>
      <c r="L1994" s="430"/>
      <c r="M1994" s="479"/>
      <c r="N1994" s="594">
        <f t="shared" si="47"/>
        <v>0</v>
      </c>
      <c r="O1994" s="594"/>
      <c r="P1994" s="484"/>
      <c r="Q1994" s="484"/>
    </row>
    <row r="1995" spans="1:17">
      <c r="A1995" s="670">
        <v>1978</v>
      </c>
      <c r="B1995" s="677"/>
      <c r="C1995" s="677"/>
      <c r="D1995" s="677"/>
      <c r="E1995" s="676"/>
      <c r="F1995" s="448"/>
      <c r="G1995" s="358"/>
      <c r="H1995" s="428"/>
      <c r="I1995" s="428"/>
      <c r="J1995" s="428"/>
      <c r="K1995" s="430"/>
      <c r="L1995" s="430"/>
      <c r="M1995" s="479"/>
      <c r="N1995" s="594">
        <f t="shared" si="47"/>
        <v>0</v>
      </c>
      <c r="O1995" s="594"/>
      <c r="P1995" s="484"/>
      <c r="Q1995" s="484"/>
    </row>
    <row r="1996" spans="1:17">
      <c r="A1996" s="670">
        <v>1979</v>
      </c>
      <c r="B1996" s="677"/>
      <c r="C1996" s="677"/>
      <c r="D1996" s="677"/>
      <c r="E1996" s="676"/>
      <c r="F1996" s="448"/>
      <c r="G1996" s="358"/>
      <c r="H1996" s="428"/>
      <c r="I1996" s="428"/>
      <c r="J1996" s="428"/>
      <c r="K1996" s="430"/>
      <c r="L1996" s="430"/>
      <c r="M1996" s="479"/>
      <c r="N1996" s="594">
        <f t="shared" si="47"/>
        <v>0</v>
      </c>
      <c r="O1996" s="594"/>
      <c r="P1996" s="484"/>
      <c r="Q1996" s="484"/>
    </row>
    <row r="1997" spans="1:17">
      <c r="A1997" s="670">
        <v>1980</v>
      </c>
      <c r="B1997" s="677"/>
      <c r="C1997" s="677"/>
      <c r="D1997" s="677"/>
      <c r="E1997" s="676"/>
      <c r="F1997" s="448"/>
      <c r="G1997" s="358"/>
      <c r="H1997" s="428"/>
      <c r="I1997" s="428"/>
      <c r="J1997" s="428"/>
      <c r="K1997" s="430"/>
      <c r="L1997" s="430"/>
      <c r="M1997" s="479"/>
      <c r="N1997" s="594">
        <f t="shared" si="47"/>
        <v>0</v>
      </c>
      <c r="O1997" s="594"/>
      <c r="P1997" s="484"/>
      <c r="Q1997" s="484"/>
    </row>
    <row r="1998" spans="1:17">
      <c r="A1998" s="670">
        <v>1981</v>
      </c>
      <c r="B1998" s="677"/>
      <c r="C1998" s="677"/>
      <c r="D1998" s="677"/>
      <c r="E1998" s="676"/>
      <c r="F1998" s="448"/>
      <c r="G1998" s="358"/>
      <c r="H1998" s="428"/>
      <c r="I1998" s="428"/>
      <c r="J1998" s="428"/>
      <c r="K1998" s="430"/>
      <c r="L1998" s="430"/>
      <c r="M1998" s="479"/>
      <c r="N1998" s="594">
        <f t="shared" si="47"/>
        <v>0</v>
      </c>
      <c r="O1998" s="594"/>
      <c r="P1998" s="484"/>
      <c r="Q1998" s="484"/>
    </row>
    <row r="1999" spans="1:17">
      <c r="A1999" s="670">
        <v>1982</v>
      </c>
      <c r="B1999" s="677"/>
      <c r="C1999" s="677"/>
      <c r="D1999" s="677"/>
      <c r="E1999" s="676"/>
      <c r="F1999" s="448"/>
      <c r="G1999" s="358"/>
      <c r="H1999" s="428"/>
      <c r="I1999" s="428"/>
      <c r="J1999" s="428"/>
      <c r="K1999" s="430"/>
      <c r="L1999" s="430"/>
      <c r="M1999" s="479"/>
      <c r="N1999" s="594">
        <f t="shared" si="47"/>
        <v>0</v>
      </c>
      <c r="O1999" s="594"/>
      <c r="P1999" s="484"/>
      <c r="Q1999" s="484"/>
    </row>
    <row r="2000" spans="1:17">
      <c r="A2000" s="670">
        <v>1983</v>
      </c>
      <c r="B2000" s="677"/>
      <c r="C2000" s="677"/>
      <c r="D2000" s="677"/>
      <c r="E2000" s="676"/>
      <c r="F2000" s="448"/>
      <c r="G2000" s="358"/>
      <c r="H2000" s="428"/>
      <c r="I2000" s="428"/>
      <c r="J2000" s="428"/>
      <c r="K2000" s="430"/>
      <c r="L2000" s="430"/>
      <c r="M2000" s="479"/>
      <c r="N2000" s="594">
        <f t="shared" si="47"/>
        <v>0</v>
      </c>
      <c r="O2000" s="594"/>
      <c r="P2000" s="484"/>
      <c r="Q2000" s="484"/>
    </row>
    <row r="2001" spans="1:17">
      <c r="A2001" s="670">
        <v>1984</v>
      </c>
      <c r="B2001" s="677"/>
      <c r="C2001" s="677"/>
      <c r="D2001" s="677"/>
      <c r="E2001" s="676"/>
      <c r="F2001" s="448"/>
      <c r="G2001" s="358"/>
      <c r="H2001" s="428"/>
      <c r="I2001" s="428"/>
      <c r="J2001" s="428"/>
      <c r="K2001" s="430"/>
      <c r="L2001" s="430"/>
      <c r="M2001" s="479"/>
      <c r="N2001" s="594">
        <f t="shared" si="47"/>
        <v>0</v>
      </c>
      <c r="O2001" s="594"/>
      <c r="P2001" s="484"/>
      <c r="Q2001" s="484"/>
    </row>
    <row r="2002" spans="1:17">
      <c r="A2002" s="670">
        <v>1985</v>
      </c>
      <c r="B2002" s="677"/>
      <c r="C2002" s="677"/>
      <c r="D2002" s="677"/>
      <c r="E2002" s="676"/>
      <c r="F2002" s="448"/>
      <c r="G2002" s="358"/>
      <c r="H2002" s="428"/>
      <c r="I2002" s="428"/>
      <c r="J2002" s="428"/>
      <c r="K2002" s="430"/>
      <c r="L2002" s="430"/>
      <c r="M2002" s="479"/>
      <c r="N2002" s="594">
        <f t="shared" si="47"/>
        <v>0</v>
      </c>
      <c r="O2002" s="594"/>
      <c r="P2002" s="484"/>
      <c r="Q2002" s="484"/>
    </row>
    <row r="2003" spans="1:17">
      <c r="A2003" s="670">
        <v>1986</v>
      </c>
      <c r="B2003" s="677"/>
      <c r="C2003" s="677"/>
      <c r="D2003" s="677"/>
      <c r="E2003" s="676"/>
      <c r="F2003" s="448"/>
      <c r="G2003" s="358"/>
      <c r="H2003" s="428"/>
      <c r="I2003" s="428"/>
      <c r="J2003" s="428"/>
      <c r="K2003" s="430"/>
      <c r="L2003" s="430"/>
      <c r="M2003" s="479"/>
      <c r="N2003" s="594">
        <f t="shared" ref="N2003:N2066" si="48">+IF((O2002-I2002)&gt;$O$8,1,0)*IF(I2002&gt;$O$9,1,0)*IF(O2002&gt;($O$11-$O$10),1,0)</f>
        <v>0</v>
      </c>
      <c r="O2003" s="594"/>
      <c r="P2003" s="484"/>
      <c r="Q2003" s="484"/>
    </row>
    <row r="2004" spans="1:17">
      <c r="A2004" s="670">
        <v>1987</v>
      </c>
      <c r="B2004" s="677"/>
      <c r="C2004" s="677"/>
      <c r="D2004" s="677"/>
      <c r="E2004" s="676"/>
      <c r="F2004" s="448"/>
      <c r="G2004" s="358"/>
      <c r="H2004" s="428"/>
      <c r="I2004" s="428"/>
      <c r="J2004" s="428"/>
      <c r="K2004" s="430"/>
      <c r="L2004" s="430"/>
      <c r="M2004" s="479"/>
      <c r="N2004" s="594">
        <f t="shared" si="48"/>
        <v>0</v>
      </c>
      <c r="O2004" s="594"/>
      <c r="P2004" s="484"/>
      <c r="Q2004" s="484"/>
    </row>
    <row r="2005" spans="1:17">
      <c r="A2005" s="670">
        <v>1988</v>
      </c>
      <c r="B2005" s="677"/>
      <c r="C2005" s="677"/>
      <c r="D2005" s="677"/>
      <c r="E2005" s="676"/>
      <c r="F2005" s="448"/>
      <c r="G2005" s="358"/>
      <c r="H2005" s="428"/>
      <c r="I2005" s="428"/>
      <c r="J2005" s="428"/>
      <c r="K2005" s="430"/>
      <c r="L2005" s="430"/>
      <c r="M2005" s="479"/>
      <c r="N2005" s="594">
        <f t="shared" si="48"/>
        <v>0</v>
      </c>
      <c r="O2005" s="594"/>
      <c r="P2005" s="484"/>
      <c r="Q2005" s="484"/>
    </row>
    <row r="2006" spans="1:17">
      <c r="A2006" s="670">
        <v>1989</v>
      </c>
      <c r="B2006" s="677"/>
      <c r="C2006" s="677"/>
      <c r="D2006" s="677"/>
      <c r="E2006" s="676"/>
      <c r="F2006" s="448"/>
      <c r="G2006" s="358"/>
      <c r="H2006" s="428"/>
      <c r="I2006" s="428"/>
      <c r="J2006" s="428"/>
      <c r="K2006" s="430"/>
      <c r="L2006" s="430"/>
      <c r="M2006" s="479"/>
      <c r="N2006" s="594">
        <f t="shared" si="48"/>
        <v>0</v>
      </c>
      <c r="O2006" s="594"/>
      <c r="P2006" s="484"/>
      <c r="Q2006" s="484"/>
    </row>
    <row r="2007" spans="1:17">
      <c r="A2007" s="670">
        <v>1990</v>
      </c>
      <c r="B2007" s="677"/>
      <c r="C2007" s="677"/>
      <c r="D2007" s="677"/>
      <c r="E2007" s="676"/>
      <c r="F2007" s="448"/>
      <c r="G2007" s="358"/>
      <c r="H2007" s="428"/>
      <c r="I2007" s="428"/>
      <c r="J2007" s="428"/>
      <c r="K2007" s="430"/>
      <c r="L2007" s="430"/>
      <c r="M2007" s="479"/>
      <c r="N2007" s="594">
        <f t="shared" si="48"/>
        <v>0</v>
      </c>
      <c r="O2007" s="594"/>
      <c r="P2007" s="484"/>
      <c r="Q2007" s="484"/>
    </row>
    <row r="2008" spans="1:17">
      <c r="A2008" s="670">
        <v>1991</v>
      </c>
      <c r="B2008" s="677"/>
      <c r="C2008" s="677"/>
      <c r="D2008" s="677"/>
      <c r="E2008" s="676"/>
      <c r="F2008" s="448"/>
      <c r="G2008" s="358"/>
      <c r="H2008" s="428"/>
      <c r="I2008" s="428"/>
      <c r="J2008" s="428"/>
      <c r="K2008" s="430"/>
      <c r="L2008" s="430"/>
      <c r="M2008" s="479"/>
      <c r="N2008" s="594">
        <f t="shared" si="48"/>
        <v>0</v>
      </c>
      <c r="O2008" s="594"/>
      <c r="P2008" s="484"/>
      <c r="Q2008" s="484"/>
    </row>
    <row r="2009" spans="1:17">
      <c r="A2009" s="670">
        <v>1992</v>
      </c>
      <c r="B2009" s="677"/>
      <c r="C2009" s="677"/>
      <c r="D2009" s="677"/>
      <c r="E2009" s="676"/>
      <c r="F2009" s="448"/>
      <c r="G2009" s="358"/>
      <c r="H2009" s="428"/>
      <c r="I2009" s="428"/>
      <c r="J2009" s="428"/>
      <c r="K2009" s="430"/>
      <c r="L2009" s="430"/>
      <c r="M2009" s="479"/>
      <c r="N2009" s="594">
        <f t="shared" si="48"/>
        <v>0</v>
      </c>
      <c r="O2009" s="594"/>
      <c r="P2009" s="484"/>
      <c r="Q2009" s="484"/>
    </row>
    <row r="2010" spans="1:17">
      <c r="A2010" s="670">
        <v>1993</v>
      </c>
      <c r="B2010" s="677"/>
      <c r="C2010" s="677"/>
      <c r="D2010" s="677"/>
      <c r="E2010" s="676"/>
      <c r="F2010" s="448"/>
      <c r="G2010" s="358"/>
      <c r="H2010" s="428"/>
      <c r="I2010" s="428"/>
      <c r="J2010" s="428"/>
      <c r="K2010" s="430"/>
      <c r="L2010" s="430"/>
      <c r="M2010" s="479"/>
      <c r="N2010" s="594">
        <f t="shared" si="48"/>
        <v>0</v>
      </c>
      <c r="O2010" s="594"/>
      <c r="P2010" s="484"/>
      <c r="Q2010" s="484"/>
    </row>
    <row r="2011" spans="1:17">
      <c r="A2011" s="670">
        <v>1994</v>
      </c>
      <c r="B2011" s="677"/>
      <c r="C2011" s="677"/>
      <c r="D2011" s="677"/>
      <c r="E2011" s="676"/>
      <c r="F2011" s="448"/>
      <c r="G2011" s="358"/>
      <c r="H2011" s="428"/>
      <c r="I2011" s="428"/>
      <c r="J2011" s="428"/>
      <c r="K2011" s="430"/>
      <c r="L2011" s="430"/>
      <c r="M2011" s="479"/>
      <c r="N2011" s="594">
        <f t="shared" si="48"/>
        <v>0</v>
      </c>
      <c r="O2011" s="594"/>
      <c r="P2011" s="484"/>
      <c r="Q2011" s="484"/>
    </row>
    <row r="2012" spans="1:17">
      <c r="A2012" s="670">
        <v>1995</v>
      </c>
      <c r="B2012" s="677"/>
      <c r="C2012" s="677"/>
      <c r="D2012" s="677"/>
      <c r="E2012" s="676"/>
      <c r="F2012" s="448"/>
      <c r="G2012" s="358"/>
      <c r="H2012" s="428"/>
      <c r="I2012" s="428"/>
      <c r="J2012" s="428"/>
      <c r="K2012" s="430"/>
      <c r="L2012" s="430"/>
      <c r="M2012" s="479"/>
      <c r="N2012" s="594">
        <f t="shared" si="48"/>
        <v>0</v>
      </c>
      <c r="O2012" s="594"/>
      <c r="P2012" s="484"/>
      <c r="Q2012" s="484"/>
    </row>
    <row r="2013" spans="1:17">
      <c r="A2013" s="670">
        <v>1996</v>
      </c>
      <c r="B2013" s="677"/>
      <c r="C2013" s="677"/>
      <c r="D2013" s="677"/>
      <c r="E2013" s="676"/>
      <c r="F2013" s="448"/>
      <c r="G2013" s="358"/>
      <c r="H2013" s="428"/>
      <c r="I2013" s="428"/>
      <c r="J2013" s="428"/>
      <c r="K2013" s="430"/>
      <c r="L2013" s="430"/>
      <c r="M2013" s="479"/>
      <c r="N2013" s="594">
        <f t="shared" si="48"/>
        <v>0</v>
      </c>
      <c r="O2013" s="594"/>
      <c r="P2013" s="484"/>
      <c r="Q2013" s="484"/>
    </row>
    <row r="2014" spans="1:17">
      <c r="A2014" s="670">
        <v>1997</v>
      </c>
      <c r="B2014" s="677"/>
      <c r="C2014" s="677"/>
      <c r="D2014" s="677"/>
      <c r="E2014" s="676"/>
      <c r="F2014" s="448"/>
      <c r="G2014" s="358"/>
      <c r="H2014" s="428"/>
      <c r="I2014" s="428"/>
      <c r="J2014" s="428"/>
      <c r="K2014" s="430"/>
      <c r="L2014" s="430"/>
      <c r="M2014" s="479"/>
      <c r="N2014" s="594">
        <f t="shared" si="48"/>
        <v>0</v>
      </c>
      <c r="O2014" s="594"/>
      <c r="P2014" s="484"/>
      <c r="Q2014" s="484"/>
    </row>
    <row r="2015" spans="1:17">
      <c r="A2015" s="670">
        <v>1998</v>
      </c>
      <c r="B2015" s="677"/>
      <c r="C2015" s="677"/>
      <c r="D2015" s="677"/>
      <c r="E2015" s="676"/>
      <c r="F2015" s="448"/>
      <c r="G2015" s="358"/>
      <c r="H2015" s="428"/>
      <c r="I2015" s="428"/>
      <c r="J2015" s="428"/>
      <c r="K2015" s="430"/>
      <c r="L2015" s="430"/>
      <c r="M2015" s="479"/>
      <c r="N2015" s="594">
        <f t="shared" si="48"/>
        <v>0</v>
      </c>
      <c r="O2015" s="594"/>
      <c r="P2015" s="484"/>
      <c r="Q2015" s="484"/>
    </row>
    <row r="2016" spans="1:17">
      <c r="A2016" s="670">
        <v>1999</v>
      </c>
      <c r="B2016" s="677"/>
      <c r="C2016" s="677"/>
      <c r="D2016" s="677"/>
      <c r="E2016" s="676"/>
      <c r="F2016" s="448"/>
      <c r="G2016" s="358"/>
      <c r="H2016" s="428"/>
      <c r="I2016" s="428"/>
      <c r="J2016" s="428"/>
      <c r="K2016" s="430"/>
      <c r="L2016" s="430"/>
      <c r="M2016" s="479"/>
      <c r="N2016" s="594">
        <f t="shared" si="48"/>
        <v>0</v>
      </c>
      <c r="O2016" s="594"/>
      <c r="P2016" s="484"/>
      <c r="Q2016" s="484"/>
    </row>
    <row r="2017" spans="1:17">
      <c r="A2017" s="670">
        <v>2000</v>
      </c>
      <c r="B2017" s="677"/>
      <c r="C2017" s="677"/>
      <c r="D2017" s="677"/>
      <c r="E2017" s="676"/>
      <c r="F2017" s="448"/>
      <c r="G2017" s="358"/>
      <c r="H2017" s="428"/>
      <c r="I2017" s="428"/>
      <c r="J2017" s="428"/>
      <c r="K2017" s="430"/>
      <c r="L2017" s="430"/>
      <c r="M2017" s="479"/>
      <c r="N2017" s="594">
        <f t="shared" si="48"/>
        <v>0</v>
      </c>
      <c r="O2017" s="594"/>
      <c r="P2017" s="484"/>
      <c r="Q2017" s="484"/>
    </row>
    <row r="2018" spans="1:17">
      <c r="A2018" s="670">
        <v>2001</v>
      </c>
      <c r="B2018" s="677"/>
      <c r="C2018" s="677"/>
      <c r="D2018" s="677"/>
      <c r="E2018" s="676"/>
      <c r="F2018" s="448"/>
      <c r="G2018" s="358"/>
      <c r="H2018" s="428"/>
      <c r="I2018" s="428"/>
      <c r="J2018" s="428"/>
      <c r="K2018" s="430"/>
      <c r="L2018" s="430"/>
      <c r="M2018" s="479"/>
      <c r="N2018" s="594">
        <f t="shared" si="48"/>
        <v>0</v>
      </c>
      <c r="O2018" s="594"/>
      <c r="P2018" s="484"/>
      <c r="Q2018" s="484"/>
    </row>
    <row r="2019" spans="1:17">
      <c r="A2019" s="670">
        <v>2002</v>
      </c>
      <c r="B2019" s="677"/>
      <c r="C2019" s="677"/>
      <c r="D2019" s="677"/>
      <c r="E2019" s="676"/>
      <c r="F2019" s="448"/>
      <c r="G2019" s="358"/>
      <c r="H2019" s="428"/>
      <c r="I2019" s="428"/>
      <c r="J2019" s="428"/>
      <c r="K2019" s="430"/>
      <c r="L2019" s="430"/>
      <c r="M2019" s="479"/>
      <c r="N2019" s="594">
        <f t="shared" si="48"/>
        <v>0</v>
      </c>
      <c r="O2019" s="594"/>
      <c r="P2019" s="484"/>
      <c r="Q2019" s="484"/>
    </row>
    <row r="2020" spans="1:17">
      <c r="A2020" s="670">
        <v>2003</v>
      </c>
      <c r="B2020" s="677"/>
      <c r="C2020" s="677"/>
      <c r="D2020" s="677"/>
      <c r="E2020" s="676"/>
      <c r="F2020" s="448"/>
      <c r="G2020" s="358"/>
      <c r="H2020" s="428"/>
      <c r="I2020" s="428"/>
      <c r="J2020" s="428"/>
      <c r="K2020" s="430"/>
      <c r="L2020" s="430"/>
      <c r="M2020" s="479"/>
      <c r="N2020" s="594">
        <f t="shared" si="48"/>
        <v>0</v>
      </c>
      <c r="O2020" s="594"/>
      <c r="P2020" s="484"/>
      <c r="Q2020" s="484"/>
    </row>
    <row r="2021" spans="1:17">
      <c r="A2021" s="670">
        <v>2004</v>
      </c>
      <c r="B2021" s="677"/>
      <c r="C2021" s="677"/>
      <c r="D2021" s="677"/>
      <c r="E2021" s="676"/>
      <c r="F2021" s="448"/>
      <c r="G2021" s="358"/>
      <c r="H2021" s="428"/>
      <c r="I2021" s="428"/>
      <c r="J2021" s="428"/>
      <c r="K2021" s="430"/>
      <c r="L2021" s="430"/>
      <c r="M2021" s="479"/>
      <c r="N2021" s="594">
        <f t="shared" si="48"/>
        <v>0</v>
      </c>
      <c r="O2021" s="594"/>
      <c r="P2021" s="484"/>
      <c r="Q2021" s="484"/>
    </row>
    <row r="2022" spans="1:17">
      <c r="A2022" s="670">
        <v>2005</v>
      </c>
      <c r="B2022" s="677"/>
      <c r="C2022" s="677"/>
      <c r="D2022" s="677"/>
      <c r="E2022" s="676"/>
      <c r="F2022" s="448"/>
      <c r="G2022" s="358"/>
      <c r="H2022" s="428"/>
      <c r="I2022" s="428"/>
      <c r="J2022" s="428"/>
      <c r="K2022" s="430"/>
      <c r="L2022" s="430"/>
      <c r="M2022" s="479"/>
      <c r="N2022" s="594">
        <f t="shared" si="48"/>
        <v>0</v>
      </c>
      <c r="O2022" s="594"/>
      <c r="P2022" s="484"/>
      <c r="Q2022" s="484"/>
    </row>
    <row r="2023" spans="1:17">
      <c r="A2023" s="670">
        <v>2006</v>
      </c>
      <c r="B2023" s="677"/>
      <c r="C2023" s="677"/>
      <c r="D2023" s="677"/>
      <c r="E2023" s="676"/>
      <c r="F2023" s="448"/>
      <c r="G2023" s="358"/>
      <c r="H2023" s="428"/>
      <c r="I2023" s="428"/>
      <c r="J2023" s="428"/>
      <c r="K2023" s="430"/>
      <c r="L2023" s="430"/>
      <c r="M2023" s="479"/>
      <c r="N2023" s="594">
        <f t="shared" si="48"/>
        <v>0</v>
      </c>
      <c r="O2023" s="594"/>
      <c r="P2023" s="484"/>
      <c r="Q2023" s="484"/>
    </row>
    <row r="2024" spans="1:17">
      <c r="A2024" s="670">
        <v>2007</v>
      </c>
      <c r="B2024" s="677"/>
      <c r="C2024" s="677"/>
      <c r="D2024" s="677"/>
      <c r="E2024" s="676"/>
      <c r="F2024" s="448"/>
      <c r="G2024" s="358"/>
      <c r="H2024" s="428"/>
      <c r="I2024" s="428"/>
      <c r="J2024" s="428"/>
      <c r="K2024" s="430"/>
      <c r="L2024" s="430"/>
      <c r="M2024" s="479"/>
      <c r="N2024" s="594">
        <f t="shared" si="48"/>
        <v>0</v>
      </c>
      <c r="O2024" s="594"/>
      <c r="P2024" s="484"/>
      <c r="Q2024" s="484"/>
    </row>
    <row r="2025" spans="1:17">
      <c r="A2025" s="670">
        <v>2008</v>
      </c>
      <c r="B2025" s="677"/>
      <c r="C2025" s="677"/>
      <c r="D2025" s="677"/>
      <c r="E2025" s="676"/>
      <c r="F2025" s="448"/>
      <c r="G2025" s="358"/>
      <c r="H2025" s="428"/>
      <c r="I2025" s="428"/>
      <c r="J2025" s="428"/>
      <c r="K2025" s="430"/>
      <c r="L2025" s="430"/>
      <c r="M2025" s="479"/>
      <c r="N2025" s="594">
        <f t="shared" si="48"/>
        <v>0</v>
      </c>
      <c r="O2025" s="594"/>
      <c r="P2025" s="484"/>
      <c r="Q2025" s="484"/>
    </row>
    <row r="2026" spans="1:17">
      <c r="A2026" s="670">
        <v>2009</v>
      </c>
      <c r="B2026" s="677"/>
      <c r="C2026" s="677"/>
      <c r="D2026" s="677"/>
      <c r="E2026" s="676"/>
      <c r="F2026" s="448"/>
      <c r="G2026" s="358"/>
      <c r="H2026" s="428"/>
      <c r="I2026" s="428"/>
      <c r="J2026" s="428"/>
      <c r="K2026" s="430"/>
      <c r="L2026" s="430"/>
      <c r="M2026" s="479"/>
      <c r="N2026" s="594">
        <f t="shared" si="48"/>
        <v>0</v>
      </c>
      <c r="O2026" s="594"/>
      <c r="P2026" s="484"/>
      <c r="Q2026" s="484"/>
    </row>
    <row r="2027" spans="1:17">
      <c r="A2027" s="670">
        <v>2010</v>
      </c>
      <c r="B2027" s="677"/>
      <c r="C2027" s="677"/>
      <c r="D2027" s="677"/>
      <c r="E2027" s="676"/>
      <c r="F2027" s="448"/>
      <c r="G2027" s="358"/>
      <c r="H2027" s="428"/>
      <c r="I2027" s="428"/>
      <c r="J2027" s="428"/>
      <c r="K2027" s="430"/>
      <c r="L2027" s="430"/>
      <c r="M2027" s="479"/>
      <c r="N2027" s="594">
        <f t="shared" si="48"/>
        <v>0</v>
      </c>
      <c r="O2027" s="594"/>
      <c r="P2027" s="484"/>
      <c r="Q2027" s="484"/>
    </row>
    <row r="2028" spans="1:17">
      <c r="A2028" s="670">
        <v>2011</v>
      </c>
      <c r="B2028" s="677"/>
      <c r="C2028" s="677"/>
      <c r="D2028" s="677"/>
      <c r="E2028" s="676"/>
      <c r="F2028" s="448"/>
      <c r="G2028" s="358"/>
      <c r="H2028" s="428"/>
      <c r="I2028" s="428"/>
      <c r="J2028" s="428"/>
      <c r="K2028" s="430"/>
      <c r="L2028" s="430"/>
      <c r="M2028" s="479"/>
      <c r="N2028" s="594">
        <f t="shared" si="48"/>
        <v>0</v>
      </c>
      <c r="O2028" s="594"/>
      <c r="P2028" s="484"/>
      <c r="Q2028" s="484"/>
    </row>
    <row r="2029" spans="1:17">
      <c r="A2029" s="670">
        <v>2012</v>
      </c>
      <c r="B2029" s="677"/>
      <c r="C2029" s="677"/>
      <c r="D2029" s="677"/>
      <c r="E2029" s="676"/>
      <c r="F2029" s="448"/>
      <c r="G2029" s="358"/>
      <c r="H2029" s="428"/>
      <c r="I2029" s="428"/>
      <c r="J2029" s="428"/>
      <c r="K2029" s="430"/>
      <c r="L2029" s="430"/>
      <c r="M2029" s="479"/>
      <c r="N2029" s="594">
        <f t="shared" si="48"/>
        <v>0</v>
      </c>
      <c r="O2029" s="594"/>
      <c r="P2029" s="484"/>
      <c r="Q2029" s="484"/>
    </row>
    <row r="2030" spans="1:17">
      <c r="A2030" s="670">
        <v>2013</v>
      </c>
      <c r="B2030" s="677"/>
      <c r="C2030" s="677"/>
      <c r="D2030" s="677"/>
      <c r="E2030" s="676"/>
      <c r="F2030" s="448"/>
      <c r="G2030" s="358"/>
      <c r="H2030" s="428"/>
      <c r="I2030" s="428"/>
      <c r="J2030" s="428"/>
      <c r="K2030" s="430"/>
      <c r="L2030" s="430"/>
      <c r="M2030" s="479"/>
      <c r="N2030" s="594">
        <f t="shared" si="48"/>
        <v>0</v>
      </c>
      <c r="O2030" s="594"/>
      <c r="P2030" s="484"/>
      <c r="Q2030" s="484"/>
    </row>
    <row r="2031" spans="1:17">
      <c r="A2031" s="670">
        <v>2014</v>
      </c>
      <c r="B2031" s="677"/>
      <c r="C2031" s="677"/>
      <c r="D2031" s="677"/>
      <c r="E2031" s="676"/>
      <c r="F2031" s="448"/>
      <c r="G2031" s="358"/>
      <c r="H2031" s="428"/>
      <c r="I2031" s="428"/>
      <c r="J2031" s="428"/>
      <c r="K2031" s="430"/>
      <c r="L2031" s="430"/>
      <c r="M2031" s="479"/>
      <c r="N2031" s="594">
        <f t="shared" si="48"/>
        <v>0</v>
      </c>
      <c r="O2031" s="594"/>
      <c r="P2031" s="484"/>
      <c r="Q2031" s="484"/>
    </row>
    <row r="2032" spans="1:17">
      <c r="A2032" s="670">
        <v>2015</v>
      </c>
      <c r="B2032" s="677"/>
      <c r="C2032" s="677"/>
      <c r="D2032" s="677"/>
      <c r="E2032" s="676"/>
      <c r="F2032" s="448"/>
      <c r="G2032" s="358"/>
      <c r="H2032" s="428"/>
      <c r="I2032" s="428"/>
      <c r="J2032" s="428"/>
      <c r="K2032" s="430"/>
      <c r="L2032" s="430"/>
      <c r="M2032" s="479"/>
      <c r="N2032" s="594">
        <f t="shared" si="48"/>
        <v>0</v>
      </c>
      <c r="O2032" s="594"/>
      <c r="P2032" s="484"/>
      <c r="Q2032" s="484"/>
    </row>
    <row r="2033" spans="1:17">
      <c r="A2033" s="670">
        <v>2016</v>
      </c>
      <c r="B2033" s="677"/>
      <c r="C2033" s="677"/>
      <c r="D2033" s="677"/>
      <c r="E2033" s="676"/>
      <c r="F2033" s="448"/>
      <c r="G2033" s="358"/>
      <c r="H2033" s="428"/>
      <c r="I2033" s="428"/>
      <c r="J2033" s="428"/>
      <c r="K2033" s="430"/>
      <c r="L2033" s="430"/>
      <c r="M2033" s="479"/>
      <c r="N2033" s="594">
        <f t="shared" si="48"/>
        <v>0</v>
      </c>
      <c r="O2033" s="594"/>
      <c r="P2033" s="484"/>
      <c r="Q2033" s="484"/>
    </row>
    <row r="2034" spans="1:17">
      <c r="A2034" s="670">
        <v>2017</v>
      </c>
      <c r="B2034" s="677"/>
      <c r="C2034" s="677"/>
      <c r="D2034" s="677"/>
      <c r="E2034" s="676"/>
      <c r="F2034" s="448"/>
      <c r="G2034" s="358"/>
      <c r="H2034" s="428"/>
      <c r="I2034" s="428"/>
      <c r="J2034" s="428"/>
      <c r="K2034" s="430"/>
      <c r="L2034" s="430"/>
      <c r="M2034" s="479"/>
      <c r="N2034" s="594">
        <f t="shared" si="48"/>
        <v>0</v>
      </c>
      <c r="O2034" s="594"/>
      <c r="P2034" s="484"/>
      <c r="Q2034" s="484"/>
    </row>
    <row r="2035" spans="1:17">
      <c r="A2035" s="670">
        <v>2018</v>
      </c>
      <c r="B2035" s="677"/>
      <c r="C2035" s="677"/>
      <c r="D2035" s="677"/>
      <c r="E2035" s="676"/>
      <c r="F2035" s="448"/>
      <c r="G2035" s="358"/>
      <c r="H2035" s="428"/>
      <c r="I2035" s="428"/>
      <c r="J2035" s="428"/>
      <c r="K2035" s="430"/>
      <c r="L2035" s="430"/>
      <c r="M2035" s="479"/>
      <c r="N2035" s="594">
        <f t="shared" si="48"/>
        <v>0</v>
      </c>
      <c r="O2035" s="594"/>
      <c r="P2035" s="484"/>
      <c r="Q2035" s="484"/>
    </row>
    <row r="2036" spans="1:17">
      <c r="A2036" s="670">
        <v>2019</v>
      </c>
      <c r="B2036" s="677"/>
      <c r="C2036" s="677"/>
      <c r="D2036" s="677"/>
      <c r="E2036" s="676"/>
      <c r="F2036" s="448"/>
      <c r="G2036" s="358"/>
      <c r="H2036" s="428"/>
      <c r="I2036" s="428"/>
      <c r="J2036" s="428"/>
      <c r="K2036" s="430"/>
      <c r="L2036" s="430"/>
      <c r="M2036" s="479"/>
      <c r="N2036" s="594">
        <f t="shared" si="48"/>
        <v>0</v>
      </c>
      <c r="O2036" s="594"/>
      <c r="P2036" s="484"/>
      <c r="Q2036" s="484"/>
    </row>
    <row r="2037" spans="1:17">
      <c r="A2037" s="670">
        <v>2020</v>
      </c>
      <c r="B2037" s="677"/>
      <c r="C2037" s="677"/>
      <c r="D2037" s="677"/>
      <c r="E2037" s="676"/>
      <c r="F2037" s="448"/>
      <c r="G2037" s="358"/>
      <c r="H2037" s="428"/>
      <c r="I2037" s="428"/>
      <c r="J2037" s="428"/>
      <c r="K2037" s="430"/>
      <c r="L2037" s="430"/>
      <c r="M2037" s="479"/>
      <c r="N2037" s="594">
        <f t="shared" si="48"/>
        <v>0</v>
      </c>
      <c r="O2037" s="594"/>
      <c r="P2037" s="484"/>
      <c r="Q2037" s="484"/>
    </row>
    <row r="2038" spans="1:17">
      <c r="A2038" s="670">
        <v>2021</v>
      </c>
      <c r="B2038" s="677"/>
      <c r="C2038" s="677"/>
      <c r="D2038" s="677"/>
      <c r="E2038" s="676"/>
      <c r="F2038" s="448"/>
      <c r="G2038" s="358"/>
      <c r="H2038" s="428"/>
      <c r="I2038" s="428"/>
      <c r="J2038" s="428"/>
      <c r="K2038" s="430"/>
      <c r="L2038" s="430"/>
      <c r="M2038" s="479"/>
      <c r="N2038" s="594">
        <f t="shared" si="48"/>
        <v>0</v>
      </c>
      <c r="O2038" s="594"/>
      <c r="P2038" s="484"/>
      <c r="Q2038" s="484"/>
    </row>
    <row r="2039" spans="1:17">
      <c r="A2039" s="670">
        <v>2022</v>
      </c>
      <c r="B2039" s="677"/>
      <c r="C2039" s="677"/>
      <c r="D2039" s="677"/>
      <c r="E2039" s="676"/>
      <c r="F2039" s="448"/>
      <c r="G2039" s="358"/>
      <c r="H2039" s="428"/>
      <c r="I2039" s="428"/>
      <c r="J2039" s="428"/>
      <c r="K2039" s="430"/>
      <c r="L2039" s="430"/>
      <c r="M2039" s="479"/>
      <c r="N2039" s="594">
        <f t="shared" si="48"/>
        <v>0</v>
      </c>
      <c r="O2039" s="594"/>
      <c r="P2039" s="484"/>
      <c r="Q2039" s="484"/>
    </row>
    <row r="2040" spans="1:17">
      <c r="A2040" s="670">
        <v>2023</v>
      </c>
      <c r="B2040" s="677"/>
      <c r="C2040" s="677"/>
      <c r="D2040" s="677"/>
      <c r="E2040" s="676"/>
      <c r="F2040" s="448"/>
      <c r="G2040" s="358"/>
      <c r="H2040" s="428"/>
      <c r="I2040" s="428"/>
      <c r="J2040" s="428"/>
      <c r="K2040" s="430"/>
      <c r="L2040" s="430"/>
      <c r="M2040" s="479"/>
      <c r="N2040" s="594">
        <f t="shared" si="48"/>
        <v>0</v>
      </c>
      <c r="O2040" s="594"/>
      <c r="P2040" s="484"/>
      <c r="Q2040" s="484"/>
    </row>
    <row r="2041" spans="1:17">
      <c r="A2041" s="670">
        <v>2024</v>
      </c>
      <c r="B2041" s="677"/>
      <c r="C2041" s="677"/>
      <c r="D2041" s="677"/>
      <c r="E2041" s="676"/>
      <c r="F2041" s="448"/>
      <c r="G2041" s="358"/>
      <c r="H2041" s="428"/>
      <c r="I2041" s="428"/>
      <c r="J2041" s="428"/>
      <c r="K2041" s="430"/>
      <c r="L2041" s="430"/>
      <c r="M2041" s="479"/>
      <c r="N2041" s="594">
        <f t="shared" si="48"/>
        <v>0</v>
      </c>
      <c r="O2041" s="594"/>
      <c r="P2041" s="484"/>
      <c r="Q2041" s="484"/>
    </row>
    <row r="2042" spans="1:17">
      <c r="A2042" s="670">
        <v>2025</v>
      </c>
      <c r="B2042" s="677"/>
      <c r="C2042" s="677"/>
      <c r="D2042" s="677"/>
      <c r="E2042" s="676"/>
      <c r="F2042" s="448"/>
      <c r="G2042" s="358"/>
      <c r="H2042" s="428"/>
      <c r="I2042" s="428"/>
      <c r="J2042" s="428"/>
      <c r="K2042" s="430"/>
      <c r="L2042" s="430"/>
      <c r="M2042" s="479"/>
      <c r="N2042" s="594">
        <f t="shared" si="48"/>
        <v>0</v>
      </c>
      <c r="O2042" s="594"/>
      <c r="P2042" s="484"/>
      <c r="Q2042" s="484"/>
    </row>
    <row r="2043" spans="1:17">
      <c r="A2043" s="670">
        <v>2026</v>
      </c>
      <c r="B2043" s="677"/>
      <c r="C2043" s="677"/>
      <c r="D2043" s="677"/>
      <c r="E2043" s="676"/>
      <c r="F2043" s="448"/>
      <c r="G2043" s="358"/>
      <c r="H2043" s="428"/>
      <c r="I2043" s="428"/>
      <c r="J2043" s="428"/>
      <c r="K2043" s="430"/>
      <c r="L2043" s="430"/>
      <c r="M2043" s="479"/>
      <c r="N2043" s="594">
        <f t="shared" si="48"/>
        <v>0</v>
      </c>
      <c r="O2043" s="594"/>
      <c r="P2043" s="484"/>
      <c r="Q2043" s="484"/>
    </row>
    <row r="2044" spans="1:17">
      <c r="A2044" s="670">
        <v>2027</v>
      </c>
      <c r="B2044" s="677"/>
      <c r="C2044" s="677"/>
      <c r="D2044" s="677"/>
      <c r="E2044" s="676"/>
      <c r="F2044" s="448"/>
      <c r="G2044" s="358"/>
      <c r="H2044" s="428"/>
      <c r="I2044" s="428"/>
      <c r="J2044" s="428"/>
      <c r="K2044" s="430"/>
      <c r="L2044" s="430"/>
      <c r="M2044" s="479"/>
      <c r="N2044" s="594">
        <f t="shared" si="48"/>
        <v>0</v>
      </c>
      <c r="O2044" s="594"/>
      <c r="P2044" s="484"/>
      <c r="Q2044" s="484"/>
    </row>
    <row r="2045" spans="1:17">
      <c r="A2045" s="670">
        <v>2028</v>
      </c>
      <c r="B2045" s="677"/>
      <c r="C2045" s="677"/>
      <c r="D2045" s="677"/>
      <c r="E2045" s="676"/>
      <c r="F2045" s="448"/>
      <c r="G2045" s="358"/>
      <c r="H2045" s="428"/>
      <c r="I2045" s="428"/>
      <c r="J2045" s="428"/>
      <c r="K2045" s="430"/>
      <c r="L2045" s="430"/>
      <c r="M2045" s="479"/>
      <c r="N2045" s="594">
        <f t="shared" si="48"/>
        <v>0</v>
      </c>
      <c r="O2045" s="594"/>
      <c r="P2045" s="484"/>
      <c r="Q2045" s="484"/>
    </row>
    <row r="2046" spans="1:17">
      <c r="A2046" s="670">
        <v>2029</v>
      </c>
      <c r="B2046" s="677"/>
      <c r="C2046" s="677"/>
      <c r="D2046" s="677"/>
      <c r="E2046" s="676"/>
      <c r="F2046" s="448"/>
      <c r="G2046" s="358"/>
      <c r="H2046" s="428"/>
      <c r="I2046" s="428"/>
      <c r="J2046" s="428"/>
      <c r="K2046" s="430"/>
      <c r="L2046" s="430"/>
      <c r="M2046" s="479"/>
      <c r="N2046" s="594">
        <f t="shared" si="48"/>
        <v>0</v>
      </c>
      <c r="O2046" s="594"/>
      <c r="P2046" s="484"/>
      <c r="Q2046" s="484"/>
    </row>
    <row r="2047" spans="1:17">
      <c r="A2047" s="670">
        <v>2030</v>
      </c>
      <c r="B2047" s="677"/>
      <c r="C2047" s="677"/>
      <c r="D2047" s="677"/>
      <c r="E2047" s="676"/>
      <c r="F2047" s="448"/>
      <c r="G2047" s="358"/>
      <c r="H2047" s="428"/>
      <c r="I2047" s="428"/>
      <c r="J2047" s="428"/>
      <c r="K2047" s="430"/>
      <c r="L2047" s="430"/>
      <c r="M2047" s="479"/>
      <c r="N2047" s="594">
        <f t="shared" si="48"/>
        <v>0</v>
      </c>
      <c r="O2047" s="594"/>
      <c r="P2047" s="484"/>
      <c r="Q2047" s="484"/>
    </row>
    <row r="2048" spans="1:17">
      <c r="A2048" s="670">
        <v>2031</v>
      </c>
      <c r="B2048" s="677"/>
      <c r="C2048" s="677"/>
      <c r="D2048" s="677"/>
      <c r="E2048" s="676"/>
      <c r="F2048" s="448"/>
      <c r="G2048" s="358"/>
      <c r="H2048" s="428"/>
      <c r="I2048" s="428"/>
      <c r="J2048" s="428"/>
      <c r="K2048" s="430"/>
      <c r="L2048" s="430"/>
      <c r="M2048" s="479"/>
      <c r="N2048" s="594">
        <f t="shared" si="48"/>
        <v>0</v>
      </c>
      <c r="O2048" s="594"/>
      <c r="P2048" s="484"/>
      <c r="Q2048" s="484"/>
    </row>
    <row r="2049" spans="1:17">
      <c r="A2049" s="670">
        <v>2032</v>
      </c>
      <c r="B2049" s="677"/>
      <c r="C2049" s="677"/>
      <c r="D2049" s="677"/>
      <c r="E2049" s="676"/>
      <c r="F2049" s="448"/>
      <c r="G2049" s="358"/>
      <c r="H2049" s="428"/>
      <c r="I2049" s="428"/>
      <c r="J2049" s="428"/>
      <c r="K2049" s="430"/>
      <c r="L2049" s="430"/>
      <c r="M2049" s="479"/>
      <c r="N2049" s="594">
        <f t="shared" si="48"/>
        <v>0</v>
      </c>
      <c r="O2049" s="594"/>
      <c r="P2049" s="484"/>
      <c r="Q2049" s="484"/>
    </row>
    <row r="2050" spans="1:17">
      <c r="A2050" s="670">
        <v>2033</v>
      </c>
      <c r="B2050" s="677"/>
      <c r="C2050" s="677"/>
      <c r="D2050" s="677"/>
      <c r="E2050" s="676"/>
      <c r="F2050" s="448"/>
      <c r="G2050" s="358"/>
      <c r="H2050" s="428"/>
      <c r="I2050" s="428"/>
      <c r="J2050" s="428"/>
      <c r="K2050" s="430"/>
      <c r="L2050" s="430"/>
      <c r="M2050" s="479"/>
      <c r="N2050" s="594">
        <f t="shared" si="48"/>
        <v>0</v>
      </c>
      <c r="O2050" s="594"/>
      <c r="P2050" s="484"/>
      <c r="Q2050" s="484"/>
    </row>
    <row r="2051" spans="1:17">
      <c r="A2051" s="670">
        <v>2034</v>
      </c>
      <c r="B2051" s="677"/>
      <c r="C2051" s="677"/>
      <c r="D2051" s="677"/>
      <c r="E2051" s="676"/>
      <c r="F2051" s="448"/>
      <c r="G2051" s="358"/>
      <c r="H2051" s="428"/>
      <c r="I2051" s="428"/>
      <c r="J2051" s="428"/>
      <c r="K2051" s="430"/>
      <c r="L2051" s="430"/>
      <c r="M2051" s="479"/>
      <c r="N2051" s="594">
        <f t="shared" si="48"/>
        <v>0</v>
      </c>
      <c r="O2051" s="594"/>
      <c r="P2051" s="484"/>
      <c r="Q2051" s="484"/>
    </row>
    <row r="2052" spans="1:17">
      <c r="A2052" s="670">
        <v>2035</v>
      </c>
      <c r="B2052" s="677"/>
      <c r="C2052" s="677"/>
      <c r="D2052" s="677"/>
      <c r="E2052" s="676"/>
      <c r="F2052" s="448"/>
      <c r="G2052" s="358"/>
      <c r="H2052" s="428"/>
      <c r="I2052" s="428"/>
      <c r="J2052" s="428"/>
      <c r="K2052" s="430"/>
      <c r="L2052" s="430"/>
      <c r="M2052" s="479"/>
      <c r="N2052" s="594">
        <f t="shared" si="48"/>
        <v>0</v>
      </c>
      <c r="O2052" s="594"/>
      <c r="P2052" s="484"/>
      <c r="Q2052" s="484"/>
    </row>
    <row r="2053" spans="1:17">
      <c r="A2053" s="670">
        <v>2036</v>
      </c>
      <c r="B2053" s="677"/>
      <c r="C2053" s="677"/>
      <c r="D2053" s="677"/>
      <c r="E2053" s="676"/>
      <c r="F2053" s="448"/>
      <c r="G2053" s="358"/>
      <c r="H2053" s="428"/>
      <c r="I2053" s="428"/>
      <c r="J2053" s="428"/>
      <c r="K2053" s="430"/>
      <c r="L2053" s="430"/>
      <c r="M2053" s="479"/>
      <c r="N2053" s="594">
        <f t="shared" si="48"/>
        <v>0</v>
      </c>
      <c r="O2053" s="594"/>
      <c r="P2053" s="484"/>
      <c r="Q2053" s="484"/>
    </row>
    <row r="2054" spans="1:17">
      <c r="A2054" s="670">
        <v>2037</v>
      </c>
      <c r="B2054" s="677"/>
      <c r="C2054" s="677"/>
      <c r="D2054" s="677"/>
      <c r="E2054" s="676"/>
      <c r="F2054" s="448"/>
      <c r="G2054" s="358"/>
      <c r="H2054" s="428"/>
      <c r="I2054" s="428"/>
      <c r="J2054" s="428"/>
      <c r="K2054" s="430"/>
      <c r="L2054" s="430"/>
      <c r="M2054" s="479"/>
      <c r="N2054" s="594">
        <f t="shared" si="48"/>
        <v>0</v>
      </c>
      <c r="O2054" s="594"/>
      <c r="P2054" s="484"/>
      <c r="Q2054" s="484"/>
    </row>
    <row r="2055" spans="1:17">
      <c r="A2055" s="670">
        <v>2038</v>
      </c>
      <c r="B2055" s="677"/>
      <c r="C2055" s="677"/>
      <c r="D2055" s="677"/>
      <c r="E2055" s="676"/>
      <c r="F2055" s="448"/>
      <c r="G2055" s="358"/>
      <c r="H2055" s="428"/>
      <c r="I2055" s="428"/>
      <c r="J2055" s="428"/>
      <c r="K2055" s="430"/>
      <c r="L2055" s="430"/>
      <c r="M2055" s="479"/>
      <c r="N2055" s="594">
        <f t="shared" si="48"/>
        <v>0</v>
      </c>
      <c r="O2055" s="594"/>
      <c r="P2055" s="484"/>
      <c r="Q2055" s="484"/>
    </row>
    <row r="2056" spans="1:17">
      <c r="A2056" s="670">
        <v>2039</v>
      </c>
      <c r="B2056" s="677"/>
      <c r="C2056" s="677"/>
      <c r="D2056" s="677"/>
      <c r="E2056" s="676"/>
      <c r="F2056" s="448"/>
      <c r="G2056" s="358"/>
      <c r="H2056" s="428"/>
      <c r="I2056" s="428"/>
      <c r="J2056" s="428"/>
      <c r="K2056" s="430"/>
      <c r="L2056" s="430"/>
      <c r="M2056" s="479"/>
      <c r="N2056" s="594">
        <f t="shared" si="48"/>
        <v>0</v>
      </c>
      <c r="O2056" s="594"/>
      <c r="P2056" s="484"/>
      <c r="Q2056" s="484"/>
    </row>
    <row r="2057" spans="1:17">
      <c r="A2057" s="670">
        <v>2040</v>
      </c>
      <c r="B2057" s="677"/>
      <c r="C2057" s="677"/>
      <c r="D2057" s="677"/>
      <c r="E2057" s="676"/>
      <c r="F2057" s="448"/>
      <c r="G2057" s="358"/>
      <c r="H2057" s="428"/>
      <c r="I2057" s="428"/>
      <c r="J2057" s="428"/>
      <c r="K2057" s="430"/>
      <c r="L2057" s="430"/>
      <c r="M2057" s="479"/>
      <c r="N2057" s="594">
        <f t="shared" si="48"/>
        <v>0</v>
      </c>
      <c r="O2057" s="594"/>
      <c r="P2057" s="484"/>
      <c r="Q2057" s="484"/>
    </row>
    <row r="2058" spans="1:17">
      <c r="A2058" s="670">
        <v>2041</v>
      </c>
      <c r="B2058" s="677"/>
      <c r="C2058" s="677"/>
      <c r="D2058" s="677"/>
      <c r="E2058" s="676"/>
      <c r="F2058" s="448"/>
      <c r="G2058" s="358"/>
      <c r="H2058" s="428"/>
      <c r="I2058" s="428"/>
      <c r="J2058" s="428"/>
      <c r="K2058" s="430"/>
      <c r="L2058" s="430"/>
      <c r="M2058" s="479"/>
      <c r="N2058" s="594">
        <f t="shared" si="48"/>
        <v>0</v>
      </c>
      <c r="O2058" s="594"/>
      <c r="P2058" s="484"/>
      <c r="Q2058" s="484"/>
    </row>
    <row r="2059" spans="1:17">
      <c r="A2059" s="670">
        <v>2042</v>
      </c>
      <c r="B2059" s="677"/>
      <c r="C2059" s="677"/>
      <c r="D2059" s="677"/>
      <c r="E2059" s="676"/>
      <c r="F2059" s="448"/>
      <c r="G2059" s="358"/>
      <c r="H2059" s="428"/>
      <c r="I2059" s="428"/>
      <c r="J2059" s="428"/>
      <c r="K2059" s="430"/>
      <c r="L2059" s="430"/>
      <c r="M2059" s="479"/>
      <c r="N2059" s="594">
        <f t="shared" si="48"/>
        <v>0</v>
      </c>
      <c r="O2059" s="594"/>
      <c r="P2059" s="484"/>
      <c r="Q2059" s="484"/>
    </row>
    <row r="2060" spans="1:17">
      <c r="A2060" s="670">
        <v>2043</v>
      </c>
      <c r="B2060" s="677"/>
      <c r="C2060" s="677"/>
      <c r="D2060" s="677"/>
      <c r="E2060" s="676"/>
      <c r="F2060" s="448"/>
      <c r="G2060" s="358"/>
      <c r="H2060" s="428"/>
      <c r="I2060" s="428"/>
      <c r="J2060" s="428"/>
      <c r="K2060" s="430"/>
      <c r="L2060" s="430"/>
      <c r="M2060" s="479"/>
      <c r="N2060" s="594">
        <f t="shared" si="48"/>
        <v>0</v>
      </c>
      <c r="O2060" s="594"/>
      <c r="P2060" s="484"/>
      <c r="Q2060" s="484"/>
    </row>
    <row r="2061" spans="1:17">
      <c r="A2061" s="670">
        <v>2044</v>
      </c>
      <c r="B2061" s="677"/>
      <c r="C2061" s="677"/>
      <c r="D2061" s="677"/>
      <c r="E2061" s="676"/>
      <c r="F2061" s="448"/>
      <c r="G2061" s="358"/>
      <c r="H2061" s="428"/>
      <c r="I2061" s="428"/>
      <c r="J2061" s="428"/>
      <c r="K2061" s="430"/>
      <c r="L2061" s="430"/>
      <c r="M2061" s="479"/>
      <c r="N2061" s="594">
        <f t="shared" si="48"/>
        <v>0</v>
      </c>
      <c r="O2061" s="594"/>
      <c r="P2061" s="484"/>
      <c r="Q2061" s="484"/>
    </row>
    <row r="2062" spans="1:17">
      <c r="A2062" s="670">
        <v>2045</v>
      </c>
      <c r="B2062" s="677"/>
      <c r="C2062" s="677"/>
      <c r="D2062" s="677"/>
      <c r="E2062" s="676"/>
      <c r="F2062" s="448"/>
      <c r="G2062" s="358"/>
      <c r="H2062" s="428"/>
      <c r="I2062" s="428"/>
      <c r="J2062" s="428"/>
      <c r="K2062" s="430"/>
      <c r="L2062" s="430"/>
      <c r="M2062" s="479"/>
      <c r="N2062" s="594">
        <f t="shared" si="48"/>
        <v>0</v>
      </c>
      <c r="O2062" s="594"/>
      <c r="P2062" s="484"/>
      <c r="Q2062" s="484"/>
    </row>
    <row r="2063" spans="1:17">
      <c r="A2063" s="670">
        <v>2046</v>
      </c>
      <c r="B2063" s="677"/>
      <c r="C2063" s="677"/>
      <c r="D2063" s="677"/>
      <c r="E2063" s="676"/>
      <c r="F2063" s="448"/>
      <c r="G2063" s="358"/>
      <c r="H2063" s="428"/>
      <c r="I2063" s="428"/>
      <c r="J2063" s="428"/>
      <c r="K2063" s="430"/>
      <c r="L2063" s="430"/>
      <c r="M2063" s="479"/>
      <c r="N2063" s="594">
        <f t="shared" si="48"/>
        <v>0</v>
      </c>
      <c r="O2063" s="594"/>
      <c r="P2063" s="484"/>
      <c r="Q2063" s="484"/>
    </row>
    <row r="2064" spans="1:17">
      <c r="A2064" s="670">
        <v>2047</v>
      </c>
      <c r="B2064" s="677"/>
      <c r="C2064" s="677"/>
      <c r="D2064" s="677"/>
      <c r="E2064" s="676"/>
      <c r="F2064" s="448"/>
      <c r="G2064" s="358"/>
      <c r="H2064" s="428"/>
      <c r="I2064" s="428"/>
      <c r="J2064" s="428"/>
      <c r="K2064" s="430"/>
      <c r="L2064" s="430"/>
      <c r="M2064" s="479"/>
      <c r="N2064" s="594">
        <f t="shared" si="48"/>
        <v>0</v>
      </c>
      <c r="O2064" s="594"/>
      <c r="P2064" s="484"/>
      <c r="Q2064" s="484"/>
    </row>
    <row r="2065" spans="1:17">
      <c r="A2065" s="670">
        <v>2048</v>
      </c>
      <c r="B2065" s="677"/>
      <c r="C2065" s="677"/>
      <c r="D2065" s="677"/>
      <c r="E2065" s="676"/>
      <c r="F2065" s="448"/>
      <c r="G2065" s="358"/>
      <c r="H2065" s="428"/>
      <c r="I2065" s="428"/>
      <c r="J2065" s="428"/>
      <c r="K2065" s="430"/>
      <c r="L2065" s="430"/>
      <c r="M2065" s="479"/>
      <c r="N2065" s="594">
        <f t="shared" si="48"/>
        <v>0</v>
      </c>
      <c r="O2065" s="594"/>
      <c r="P2065" s="484"/>
      <c r="Q2065" s="484"/>
    </row>
    <row r="2066" spans="1:17">
      <c r="A2066" s="670">
        <v>2049</v>
      </c>
      <c r="B2066" s="677"/>
      <c r="C2066" s="677"/>
      <c r="D2066" s="677"/>
      <c r="E2066" s="676"/>
      <c r="F2066" s="448"/>
      <c r="G2066" s="358"/>
      <c r="H2066" s="428"/>
      <c r="I2066" s="428"/>
      <c r="J2066" s="428"/>
      <c r="K2066" s="430"/>
      <c r="L2066" s="430"/>
      <c r="M2066" s="479"/>
      <c r="N2066" s="594">
        <f t="shared" si="48"/>
        <v>0</v>
      </c>
      <c r="O2066" s="594"/>
      <c r="P2066" s="484"/>
      <c r="Q2066" s="484"/>
    </row>
    <row r="2067" spans="1:17">
      <c r="A2067" s="670">
        <v>2050</v>
      </c>
      <c r="B2067" s="677"/>
      <c r="C2067" s="677"/>
      <c r="D2067" s="677"/>
      <c r="E2067" s="676"/>
      <c r="F2067" s="448"/>
      <c r="G2067" s="358"/>
      <c r="H2067" s="428"/>
      <c r="I2067" s="428"/>
      <c r="J2067" s="428"/>
      <c r="K2067" s="430"/>
      <c r="L2067" s="430"/>
      <c r="M2067" s="479"/>
      <c r="N2067" s="594">
        <f t="shared" ref="N2067:N2130" si="49">+IF((O2066-I2066)&gt;$O$8,1,0)*IF(I2066&gt;$O$9,1,0)*IF(O2066&gt;($O$11-$O$10),1,0)</f>
        <v>0</v>
      </c>
      <c r="O2067" s="594"/>
      <c r="P2067" s="484"/>
      <c r="Q2067" s="484"/>
    </row>
    <row r="2068" spans="1:17">
      <c r="A2068" s="670">
        <v>2051</v>
      </c>
      <c r="B2068" s="677"/>
      <c r="C2068" s="677"/>
      <c r="D2068" s="677"/>
      <c r="E2068" s="676"/>
      <c r="F2068" s="448"/>
      <c r="G2068" s="358"/>
      <c r="H2068" s="428"/>
      <c r="I2068" s="428"/>
      <c r="J2068" s="428"/>
      <c r="K2068" s="430"/>
      <c r="L2068" s="430"/>
      <c r="M2068" s="479"/>
      <c r="N2068" s="594">
        <f t="shared" si="49"/>
        <v>0</v>
      </c>
      <c r="O2068" s="594"/>
      <c r="P2068" s="484"/>
      <c r="Q2068" s="484"/>
    </row>
    <row r="2069" spans="1:17">
      <c r="A2069" s="670">
        <v>2052</v>
      </c>
      <c r="B2069" s="677"/>
      <c r="C2069" s="677"/>
      <c r="D2069" s="677"/>
      <c r="E2069" s="676"/>
      <c r="F2069" s="448"/>
      <c r="G2069" s="358"/>
      <c r="H2069" s="428"/>
      <c r="I2069" s="428"/>
      <c r="J2069" s="428"/>
      <c r="K2069" s="430"/>
      <c r="L2069" s="430"/>
      <c r="M2069" s="479"/>
      <c r="N2069" s="594">
        <f t="shared" si="49"/>
        <v>0</v>
      </c>
      <c r="O2069" s="594"/>
      <c r="P2069" s="484"/>
      <c r="Q2069" s="484"/>
    </row>
    <row r="2070" spans="1:17">
      <c r="A2070" s="670">
        <v>2053</v>
      </c>
      <c r="B2070" s="677"/>
      <c r="C2070" s="677"/>
      <c r="D2070" s="677"/>
      <c r="E2070" s="676"/>
      <c r="F2070" s="448"/>
      <c r="G2070" s="358"/>
      <c r="H2070" s="428"/>
      <c r="I2070" s="428"/>
      <c r="J2070" s="428"/>
      <c r="K2070" s="430"/>
      <c r="L2070" s="430"/>
      <c r="M2070" s="479"/>
      <c r="N2070" s="594">
        <f t="shared" si="49"/>
        <v>0</v>
      </c>
      <c r="O2070" s="594"/>
      <c r="P2070" s="484"/>
      <c r="Q2070" s="484"/>
    </row>
    <row r="2071" spans="1:17">
      <c r="A2071" s="670">
        <v>2054</v>
      </c>
      <c r="B2071" s="677"/>
      <c r="C2071" s="677"/>
      <c r="D2071" s="677"/>
      <c r="E2071" s="676"/>
      <c r="F2071" s="448"/>
      <c r="G2071" s="358"/>
      <c r="H2071" s="428"/>
      <c r="I2071" s="428"/>
      <c r="J2071" s="428"/>
      <c r="K2071" s="430"/>
      <c r="L2071" s="430"/>
      <c r="M2071" s="479"/>
      <c r="N2071" s="594">
        <f t="shared" si="49"/>
        <v>0</v>
      </c>
      <c r="O2071" s="594"/>
      <c r="P2071" s="484"/>
      <c r="Q2071" s="484"/>
    </row>
    <row r="2072" spans="1:17">
      <c r="A2072" s="670">
        <v>2055</v>
      </c>
      <c r="B2072" s="677"/>
      <c r="C2072" s="677"/>
      <c r="D2072" s="677"/>
      <c r="E2072" s="676"/>
      <c r="F2072" s="448"/>
      <c r="G2072" s="358"/>
      <c r="H2072" s="428"/>
      <c r="I2072" s="428"/>
      <c r="J2072" s="428"/>
      <c r="K2072" s="430"/>
      <c r="L2072" s="430"/>
      <c r="M2072" s="479"/>
      <c r="N2072" s="594">
        <f t="shared" si="49"/>
        <v>0</v>
      </c>
      <c r="O2072" s="594"/>
      <c r="P2072" s="484"/>
      <c r="Q2072" s="484"/>
    </row>
    <row r="2073" spans="1:17">
      <c r="A2073" s="670">
        <v>2056</v>
      </c>
      <c r="B2073" s="677"/>
      <c r="C2073" s="677"/>
      <c r="D2073" s="677"/>
      <c r="E2073" s="676"/>
      <c r="F2073" s="448"/>
      <c r="G2073" s="358"/>
      <c r="H2073" s="428"/>
      <c r="I2073" s="428"/>
      <c r="J2073" s="428"/>
      <c r="K2073" s="430"/>
      <c r="L2073" s="430"/>
      <c r="M2073" s="479"/>
      <c r="N2073" s="594">
        <f t="shared" si="49"/>
        <v>0</v>
      </c>
      <c r="O2073" s="594"/>
      <c r="P2073" s="484"/>
      <c r="Q2073" s="484"/>
    </row>
    <row r="2074" spans="1:17">
      <c r="A2074" s="670">
        <v>2057</v>
      </c>
      <c r="B2074" s="677"/>
      <c r="C2074" s="677"/>
      <c r="D2074" s="677"/>
      <c r="E2074" s="676"/>
      <c r="F2074" s="448"/>
      <c r="G2074" s="358"/>
      <c r="H2074" s="428"/>
      <c r="I2074" s="428"/>
      <c r="J2074" s="428"/>
      <c r="K2074" s="430"/>
      <c r="L2074" s="430"/>
      <c r="M2074" s="479"/>
      <c r="N2074" s="594">
        <f t="shared" si="49"/>
        <v>0</v>
      </c>
      <c r="O2074" s="594"/>
      <c r="P2074" s="484"/>
      <c r="Q2074" s="484"/>
    </row>
    <row r="2075" spans="1:17">
      <c r="A2075" s="670">
        <v>2058</v>
      </c>
      <c r="B2075" s="677"/>
      <c r="C2075" s="677"/>
      <c r="D2075" s="677"/>
      <c r="E2075" s="676"/>
      <c r="F2075" s="448"/>
      <c r="G2075" s="358"/>
      <c r="H2075" s="428"/>
      <c r="I2075" s="428"/>
      <c r="J2075" s="428"/>
      <c r="K2075" s="430"/>
      <c r="L2075" s="430"/>
      <c r="M2075" s="479"/>
      <c r="N2075" s="594">
        <f t="shared" si="49"/>
        <v>0</v>
      </c>
      <c r="O2075" s="594"/>
      <c r="P2075" s="484"/>
      <c r="Q2075" s="484"/>
    </row>
    <row r="2076" spans="1:17">
      <c r="A2076" s="670">
        <v>2059</v>
      </c>
      <c r="B2076" s="677"/>
      <c r="C2076" s="677"/>
      <c r="D2076" s="677"/>
      <c r="E2076" s="676"/>
      <c r="F2076" s="448"/>
      <c r="G2076" s="358"/>
      <c r="H2076" s="428"/>
      <c r="I2076" s="428"/>
      <c r="J2076" s="428"/>
      <c r="K2076" s="430"/>
      <c r="L2076" s="430"/>
      <c r="M2076" s="479"/>
      <c r="N2076" s="594">
        <f t="shared" si="49"/>
        <v>0</v>
      </c>
      <c r="O2076" s="594"/>
      <c r="P2076" s="484"/>
      <c r="Q2076" s="484"/>
    </row>
    <row r="2077" spans="1:17">
      <c r="A2077" s="670">
        <v>2060</v>
      </c>
      <c r="B2077" s="677"/>
      <c r="C2077" s="677"/>
      <c r="D2077" s="677"/>
      <c r="E2077" s="676"/>
      <c r="F2077" s="448"/>
      <c r="G2077" s="358"/>
      <c r="H2077" s="428"/>
      <c r="I2077" s="428"/>
      <c r="J2077" s="428"/>
      <c r="K2077" s="430"/>
      <c r="L2077" s="430"/>
      <c r="M2077" s="479"/>
      <c r="N2077" s="594">
        <f t="shared" si="49"/>
        <v>0</v>
      </c>
      <c r="O2077" s="594"/>
      <c r="P2077" s="484"/>
      <c r="Q2077" s="484"/>
    </row>
    <row r="2078" spans="1:17">
      <c r="A2078" s="670">
        <v>2061</v>
      </c>
      <c r="B2078" s="677"/>
      <c r="C2078" s="677"/>
      <c r="D2078" s="677"/>
      <c r="E2078" s="676"/>
      <c r="F2078" s="448"/>
      <c r="G2078" s="358"/>
      <c r="H2078" s="428"/>
      <c r="I2078" s="428"/>
      <c r="J2078" s="428"/>
      <c r="K2078" s="430"/>
      <c r="L2078" s="430"/>
      <c r="M2078" s="479"/>
      <c r="N2078" s="594">
        <f t="shared" si="49"/>
        <v>0</v>
      </c>
      <c r="O2078" s="594"/>
      <c r="P2078" s="484"/>
      <c r="Q2078" s="484"/>
    </row>
    <row r="2079" spans="1:17">
      <c r="A2079" s="670">
        <v>2062</v>
      </c>
      <c r="B2079" s="677"/>
      <c r="C2079" s="677"/>
      <c r="D2079" s="677"/>
      <c r="E2079" s="676"/>
      <c r="F2079" s="448"/>
      <c r="G2079" s="358"/>
      <c r="H2079" s="428"/>
      <c r="I2079" s="428"/>
      <c r="J2079" s="428"/>
      <c r="K2079" s="430"/>
      <c r="L2079" s="430"/>
      <c r="M2079" s="479"/>
      <c r="N2079" s="594">
        <f t="shared" si="49"/>
        <v>0</v>
      </c>
      <c r="O2079" s="594"/>
      <c r="P2079" s="484"/>
      <c r="Q2079" s="484"/>
    </row>
    <row r="2080" spans="1:17">
      <c r="A2080" s="670">
        <v>2063</v>
      </c>
      <c r="B2080" s="677"/>
      <c r="C2080" s="677"/>
      <c r="D2080" s="677"/>
      <c r="E2080" s="676"/>
      <c r="F2080" s="448"/>
      <c r="G2080" s="358"/>
      <c r="H2080" s="428"/>
      <c r="I2080" s="428"/>
      <c r="J2080" s="428"/>
      <c r="K2080" s="430"/>
      <c r="L2080" s="430"/>
      <c r="M2080" s="479"/>
      <c r="N2080" s="594">
        <f t="shared" si="49"/>
        <v>0</v>
      </c>
      <c r="O2080" s="594"/>
      <c r="P2080" s="484"/>
      <c r="Q2080" s="484"/>
    </row>
    <row r="2081" spans="1:17">
      <c r="A2081" s="670">
        <v>2064</v>
      </c>
      <c r="B2081" s="677"/>
      <c r="C2081" s="677"/>
      <c r="D2081" s="677"/>
      <c r="E2081" s="676"/>
      <c r="F2081" s="448"/>
      <c r="G2081" s="358"/>
      <c r="H2081" s="428"/>
      <c r="I2081" s="428"/>
      <c r="J2081" s="428"/>
      <c r="K2081" s="430"/>
      <c r="L2081" s="430"/>
      <c r="M2081" s="479"/>
      <c r="N2081" s="594">
        <f t="shared" si="49"/>
        <v>0</v>
      </c>
      <c r="O2081" s="594"/>
      <c r="P2081" s="484"/>
      <c r="Q2081" s="484"/>
    </row>
    <row r="2082" spans="1:17">
      <c r="A2082" s="670">
        <v>2065</v>
      </c>
      <c r="B2082" s="677"/>
      <c r="C2082" s="677"/>
      <c r="D2082" s="677"/>
      <c r="E2082" s="676"/>
      <c r="F2082" s="448"/>
      <c r="G2082" s="358"/>
      <c r="H2082" s="428"/>
      <c r="I2082" s="428"/>
      <c r="J2082" s="428"/>
      <c r="K2082" s="430"/>
      <c r="L2082" s="430"/>
      <c r="M2082" s="479"/>
      <c r="N2082" s="594">
        <f t="shared" si="49"/>
        <v>0</v>
      </c>
      <c r="O2082" s="594"/>
      <c r="P2082" s="484"/>
      <c r="Q2082" s="484"/>
    </row>
    <row r="2083" spans="1:17">
      <c r="A2083" s="670">
        <v>2066</v>
      </c>
      <c r="B2083" s="677"/>
      <c r="C2083" s="677"/>
      <c r="D2083" s="677"/>
      <c r="E2083" s="676"/>
      <c r="F2083" s="448"/>
      <c r="G2083" s="358"/>
      <c r="H2083" s="428"/>
      <c r="I2083" s="428"/>
      <c r="J2083" s="428"/>
      <c r="K2083" s="430"/>
      <c r="L2083" s="430"/>
      <c r="M2083" s="479"/>
      <c r="N2083" s="594">
        <f t="shared" si="49"/>
        <v>0</v>
      </c>
      <c r="O2083" s="594"/>
      <c r="P2083" s="484"/>
      <c r="Q2083" s="484"/>
    </row>
    <row r="2084" spans="1:17">
      <c r="A2084" s="670">
        <v>2067</v>
      </c>
      <c r="B2084" s="677"/>
      <c r="C2084" s="677"/>
      <c r="D2084" s="677"/>
      <c r="E2084" s="676"/>
      <c r="F2084" s="448"/>
      <c r="G2084" s="358"/>
      <c r="H2084" s="428"/>
      <c r="I2084" s="428"/>
      <c r="J2084" s="428"/>
      <c r="K2084" s="430"/>
      <c r="L2084" s="430"/>
      <c r="M2084" s="479"/>
      <c r="N2084" s="594">
        <f t="shared" si="49"/>
        <v>0</v>
      </c>
      <c r="O2084" s="594"/>
      <c r="P2084" s="484"/>
      <c r="Q2084" s="484"/>
    </row>
    <row r="2085" spans="1:17">
      <c r="A2085" s="670">
        <v>2068</v>
      </c>
      <c r="B2085" s="677"/>
      <c r="C2085" s="677"/>
      <c r="D2085" s="677"/>
      <c r="E2085" s="676"/>
      <c r="F2085" s="448"/>
      <c r="G2085" s="358"/>
      <c r="H2085" s="428"/>
      <c r="I2085" s="428"/>
      <c r="J2085" s="428"/>
      <c r="K2085" s="430"/>
      <c r="L2085" s="430"/>
      <c r="M2085" s="479"/>
      <c r="N2085" s="594">
        <f t="shared" si="49"/>
        <v>0</v>
      </c>
      <c r="O2085" s="594"/>
      <c r="P2085" s="484"/>
      <c r="Q2085" s="484"/>
    </row>
    <row r="2086" spans="1:17">
      <c r="A2086" s="670">
        <v>2069</v>
      </c>
      <c r="B2086" s="677"/>
      <c r="C2086" s="677"/>
      <c r="D2086" s="677"/>
      <c r="E2086" s="676"/>
      <c r="F2086" s="448"/>
      <c r="G2086" s="358"/>
      <c r="H2086" s="428"/>
      <c r="I2086" s="428"/>
      <c r="J2086" s="428"/>
      <c r="K2086" s="430"/>
      <c r="L2086" s="430"/>
      <c r="M2086" s="479"/>
      <c r="N2086" s="594">
        <f t="shared" si="49"/>
        <v>0</v>
      </c>
      <c r="O2086" s="594"/>
      <c r="P2086" s="484"/>
      <c r="Q2086" s="484"/>
    </row>
    <row r="2087" spans="1:17">
      <c r="A2087" s="670">
        <v>2070</v>
      </c>
      <c r="B2087" s="677"/>
      <c r="C2087" s="677"/>
      <c r="D2087" s="677"/>
      <c r="E2087" s="676"/>
      <c r="F2087" s="448"/>
      <c r="G2087" s="358"/>
      <c r="H2087" s="428"/>
      <c r="I2087" s="428"/>
      <c r="J2087" s="428"/>
      <c r="K2087" s="430"/>
      <c r="L2087" s="430"/>
      <c r="M2087" s="479"/>
      <c r="N2087" s="594">
        <f t="shared" si="49"/>
        <v>0</v>
      </c>
      <c r="O2087" s="594"/>
      <c r="P2087" s="484"/>
      <c r="Q2087" s="484"/>
    </row>
    <row r="2088" spans="1:17">
      <c r="A2088" s="670">
        <v>2071</v>
      </c>
      <c r="B2088" s="677"/>
      <c r="C2088" s="677"/>
      <c r="D2088" s="677"/>
      <c r="E2088" s="676"/>
      <c r="F2088" s="448"/>
      <c r="G2088" s="358"/>
      <c r="H2088" s="428"/>
      <c r="I2088" s="428"/>
      <c r="J2088" s="428"/>
      <c r="K2088" s="430"/>
      <c r="L2088" s="430"/>
      <c r="M2088" s="479"/>
      <c r="N2088" s="594">
        <f t="shared" si="49"/>
        <v>0</v>
      </c>
      <c r="O2088" s="594"/>
      <c r="P2088" s="484"/>
      <c r="Q2088" s="484"/>
    </row>
    <row r="2089" spans="1:17">
      <c r="A2089" s="670">
        <v>2072</v>
      </c>
      <c r="B2089" s="677"/>
      <c r="C2089" s="677"/>
      <c r="D2089" s="677"/>
      <c r="E2089" s="676"/>
      <c r="F2089" s="448"/>
      <c r="G2089" s="358"/>
      <c r="H2089" s="428"/>
      <c r="I2089" s="428"/>
      <c r="J2089" s="428"/>
      <c r="K2089" s="430"/>
      <c r="L2089" s="430"/>
      <c r="M2089" s="479"/>
      <c r="N2089" s="594">
        <f t="shared" si="49"/>
        <v>0</v>
      </c>
      <c r="O2089" s="594"/>
      <c r="P2089" s="484"/>
      <c r="Q2089" s="484"/>
    </row>
    <row r="2090" spans="1:17">
      <c r="A2090" s="670">
        <v>2073</v>
      </c>
      <c r="B2090" s="677"/>
      <c r="C2090" s="677"/>
      <c r="D2090" s="677"/>
      <c r="E2090" s="676"/>
      <c r="F2090" s="448"/>
      <c r="G2090" s="358"/>
      <c r="H2090" s="428"/>
      <c r="I2090" s="428"/>
      <c r="J2090" s="428"/>
      <c r="K2090" s="430"/>
      <c r="L2090" s="430"/>
      <c r="M2090" s="479"/>
      <c r="N2090" s="594">
        <f t="shared" si="49"/>
        <v>0</v>
      </c>
      <c r="O2090" s="594"/>
      <c r="P2090" s="484"/>
      <c r="Q2090" s="484"/>
    </row>
    <row r="2091" spans="1:17">
      <c r="A2091" s="670">
        <v>2074</v>
      </c>
      <c r="B2091" s="677"/>
      <c r="C2091" s="677"/>
      <c r="D2091" s="677"/>
      <c r="E2091" s="676"/>
      <c r="F2091" s="448"/>
      <c r="G2091" s="358"/>
      <c r="H2091" s="428"/>
      <c r="I2091" s="428"/>
      <c r="J2091" s="428"/>
      <c r="K2091" s="430"/>
      <c r="L2091" s="430"/>
      <c r="M2091" s="479"/>
      <c r="N2091" s="594">
        <f t="shared" si="49"/>
        <v>0</v>
      </c>
      <c r="O2091" s="594"/>
      <c r="P2091" s="484"/>
      <c r="Q2091" s="484"/>
    </row>
    <row r="2092" spans="1:17">
      <c r="A2092" s="670">
        <v>2075</v>
      </c>
      <c r="B2092" s="677"/>
      <c r="C2092" s="677"/>
      <c r="D2092" s="677"/>
      <c r="E2092" s="676"/>
      <c r="F2092" s="448"/>
      <c r="G2092" s="358"/>
      <c r="H2092" s="428"/>
      <c r="I2092" s="428"/>
      <c r="J2092" s="428"/>
      <c r="K2092" s="430"/>
      <c r="L2092" s="430"/>
      <c r="M2092" s="479"/>
      <c r="N2092" s="594">
        <f t="shared" si="49"/>
        <v>0</v>
      </c>
      <c r="O2092" s="594"/>
      <c r="P2092" s="484"/>
      <c r="Q2092" s="484"/>
    </row>
    <row r="2093" spans="1:17">
      <c r="A2093" s="670">
        <v>2076</v>
      </c>
      <c r="B2093" s="677"/>
      <c r="C2093" s="677"/>
      <c r="D2093" s="677"/>
      <c r="E2093" s="676"/>
      <c r="F2093" s="448"/>
      <c r="G2093" s="358"/>
      <c r="H2093" s="428"/>
      <c r="I2093" s="428"/>
      <c r="J2093" s="428"/>
      <c r="K2093" s="430"/>
      <c r="L2093" s="430"/>
      <c r="M2093" s="479"/>
      <c r="N2093" s="594">
        <f t="shared" si="49"/>
        <v>0</v>
      </c>
      <c r="O2093" s="594"/>
      <c r="P2093" s="484"/>
      <c r="Q2093" s="484"/>
    </row>
    <row r="2094" spans="1:17">
      <c r="A2094" s="670">
        <v>2077</v>
      </c>
      <c r="B2094" s="677"/>
      <c r="C2094" s="677"/>
      <c r="D2094" s="677"/>
      <c r="E2094" s="676"/>
      <c r="F2094" s="448"/>
      <c r="G2094" s="358"/>
      <c r="H2094" s="428"/>
      <c r="I2094" s="428"/>
      <c r="J2094" s="428"/>
      <c r="K2094" s="430"/>
      <c r="L2094" s="430"/>
      <c r="M2094" s="479"/>
      <c r="N2094" s="594">
        <f t="shared" si="49"/>
        <v>0</v>
      </c>
      <c r="O2094" s="594"/>
      <c r="P2094" s="484"/>
      <c r="Q2094" s="484"/>
    </row>
    <row r="2095" spans="1:17">
      <c r="A2095" s="670">
        <v>2078</v>
      </c>
      <c r="B2095" s="677"/>
      <c r="C2095" s="677"/>
      <c r="D2095" s="677"/>
      <c r="E2095" s="676"/>
      <c r="F2095" s="448"/>
      <c r="G2095" s="358"/>
      <c r="H2095" s="428"/>
      <c r="I2095" s="428"/>
      <c r="J2095" s="428"/>
      <c r="K2095" s="430"/>
      <c r="L2095" s="430"/>
      <c r="M2095" s="479"/>
      <c r="N2095" s="594">
        <f t="shared" si="49"/>
        <v>0</v>
      </c>
      <c r="O2095" s="594"/>
      <c r="P2095" s="484"/>
      <c r="Q2095" s="484"/>
    </row>
    <row r="2096" spans="1:17">
      <c r="A2096" s="670">
        <v>2079</v>
      </c>
      <c r="B2096" s="677"/>
      <c r="C2096" s="677"/>
      <c r="D2096" s="677"/>
      <c r="E2096" s="676"/>
      <c r="F2096" s="448"/>
      <c r="G2096" s="358"/>
      <c r="H2096" s="428"/>
      <c r="I2096" s="428"/>
      <c r="J2096" s="428"/>
      <c r="K2096" s="430"/>
      <c r="L2096" s="430"/>
      <c r="M2096" s="479"/>
      <c r="N2096" s="594">
        <f t="shared" si="49"/>
        <v>0</v>
      </c>
      <c r="O2096" s="594"/>
      <c r="P2096" s="484"/>
      <c r="Q2096" s="484"/>
    </row>
    <row r="2097" spans="1:17">
      <c r="A2097" s="670">
        <v>2080</v>
      </c>
      <c r="B2097" s="677"/>
      <c r="C2097" s="677"/>
      <c r="D2097" s="677"/>
      <c r="E2097" s="676"/>
      <c r="F2097" s="448"/>
      <c r="G2097" s="358"/>
      <c r="H2097" s="428"/>
      <c r="I2097" s="428"/>
      <c r="J2097" s="428"/>
      <c r="K2097" s="430"/>
      <c r="L2097" s="430"/>
      <c r="M2097" s="479"/>
      <c r="N2097" s="594">
        <f t="shared" si="49"/>
        <v>0</v>
      </c>
      <c r="O2097" s="594"/>
      <c r="P2097" s="484"/>
      <c r="Q2097" s="484"/>
    </row>
    <row r="2098" spans="1:17">
      <c r="A2098" s="670">
        <v>2081</v>
      </c>
      <c r="B2098" s="677"/>
      <c r="C2098" s="677"/>
      <c r="D2098" s="677"/>
      <c r="E2098" s="676"/>
      <c r="F2098" s="448"/>
      <c r="G2098" s="358"/>
      <c r="H2098" s="428"/>
      <c r="I2098" s="428"/>
      <c r="J2098" s="428"/>
      <c r="K2098" s="430"/>
      <c r="L2098" s="430"/>
      <c r="M2098" s="479"/>
      <c r="N2098" s="594">
        <f t="shared" si="49"/>
        <v>0</v>
      </c>
      <c r="O2098" s="594"/>
      <c r="P2098" s="484"/>
      <c r="Q2098" s="484"/>
    </row>
    <row r="2099" spans="1:17">
      <c r="A2099" s="670">
        <v>2082</v>
      </c>
      <c r="B2099" s="677"/>
      <c r="C2099" s="677"/>
      <c r="D2099" s="677"/>
      <c r="E2099" s="676"/>
      <c r="F2099" s="448"/>
      <c r="G2099" s="358"/>
      <c r="H2099" s="428"/>
      <c r="I2099" s="428"/>
      <c r="J2099" s="428"/>
      <c r="K2099" s="430"/>
      <c r="L2099" s="430"/>
      <c r="M2099" s="479"/>
      <c r="N2099" s="594">
        <f t="shared" si="49"/>
        <v>0</v>
      </c>
      <c r="O2099" s="594"/>
      <c r="P2099" s="484"/>
      <c r="Q2099" s="484"/>
    </row>
    <row r="2100" spans="1:17">
      <c r="A2100" s="670">
        <v>2083</v>
      </c>
      <c r="B2100" s="677"/>
      <c r="C2100" s="677"/>
      <c r="D2100" s="677"/>
      <c r="E2100" s="676"/>
      <c r="F2100" s="448"/>
      <c r="G2100" s="358"/>
      <c r="H2100" s="428"/>
      <c r="I2100" s="428"/>
      <c r="J2100" s="428"/>
      <c r="K2100" s="430"/>
      <c r="L2100" s="430"/>
      <c r="M2100" s="479"/>
      <c r="N2100" s="594">
        <f t="shared" si="49"/>
        <v>0</v>
      </c>
      <c r="O2100" s="594"/>
      <c r="P2100" s="484"/>
      <c r="Q2100" s="484"/>
    </row>
    <row r="2101" spans="1:17">
      <c r="A2101" s="670">
        <v>2084</v>
      </c>
      <c r="B2101" s="677"/>
      <c r="C2101" s="677"/>
      <c r="D2101" s="677"/>
      <c r="E2101" s="676"/>
      <c r="F2101" s="448"/>
      <c r="G2101" s="358"/>
      <c r="H2101" s="428"/>
      <c r="I2101" s="428"/>
      <c r="J2101" s="428"/>
      <c r="K2101" s="430"/>
      <c r="L2101" s="430"/>
      <c r="M2101" s="479"/>
      <c r="N2101" s="594">
        <f t="shared" si="49"/>
        <v>0</v>
      </c>
      <c r="O2101" s="594"/>
      <c r="P2101" s="484"/>
      <c r="Q2101" s="484"/>
    </row>
    <row r="2102" spans="1:17">
      <c r="A2102" s="670">
        <v>2085</v>
      </c>
      <c r="B2102" s="677"/>
      <c r="C2102" s="677"/>
      <c r="D2102" s="677"/>
      <c r="E2102" s="676"/>
      <c r="F2102" s="448"/>
      <c r="G2102" s="358"/>
      <c r="H2102" s="428"/>
      <c r="I2102" s="428"/>
      <c r="J2102" s="428"/>
      <c r="K2102" s="430"/>
      <c r="L2102" s="430"/>
      <c r="M2102" s="479"/>
      <c r="N2102" s="594">
        <f t="shared" si="49"/>
        <v>0</v>
      </c>
      <c r="O2102" s="594"/>
      <c r="P2102" s="484"/>
      <c r="Q2102" s="484"/>
    </row>
    <row r="2103" spans="1:17">
      <c r="A2103" s="670">
        <v>2086</v>
      </c>
      <c r="B2103" s="677"/>
      <c r="C2103" s="677"/>
      <c r="D2103" s="677"/>
      <c r="E2103" s="676"/>
      <c r="F2103" s="448"/>
      <c r="G2103" s="358"/>
      <c r="H2103" s="428"/>
      <c r="I2103" s="428"/>
      <c r="J2103" s="428"/>
      <c r="K2103" s="430"/>
      <c r="L2103" s="430"/>
      <c r="M2103" s="479"/>
      <c r="N2103" s="594">
        <f t="shared" si="49"/>
        <v>0</v>
      </c>
      <c r="O2103" s="594"/>
      <c r="P2103" s="484"/>
      <c r="Q2103" s="484"/>
    </row>
    <row r="2104" spans="1:17">
      <c r="A2104" s="670">
        <v>2087</v>
      </c>
      <c r="B2104" s="677"/>
      <c r="C2104" s="677"/>
      <c r="D2104" s="677"/>
      <c r="E2104" s="676"/>
      <c r="F2104" s="448"/>
      <c r="G2104" s="358"/>
      <c r="H2104" s="428"/>
      <c r="I2104" s="428"/>
      <c r="J2104" s="428"/>
      <c r="K2104" s="430"/>
      <c r="L2104" s="430"/>
      <c r="M2104" s="479"/>
      <c r="N2104" s="594">
        <f t="shared" si="49"/>
        <v>0</v>
      </c>
      <c r="O2104" s="594"/>
      <c r="P2104" s="484"/>
      <c r="Q2104" s="484"/>
    </row>
    <row r="2105" spans="1:17">
      <c r="A2105" s="670">
        <v>2088</v>
      </c>
      <c r="B2105" s="677"/>
      <c r="C2105" s="677"/>
      <c r="D2105" s="677"/>
      <c r="E2105" s="676"/>
      <c r="F2105" s="448"/>
      <c r="G2105" s="358"/>
      <c r="H2105" s="428"/>
      <c r="I2105" s="428"/>
      <c r="J2105" s="428"/>
      <c r="K2105" s="430"/>
      <c r="L2105" s="430"/>
      <c r="M2105" s="479"/>
      <c r="N2105" s="594">
        <f t="shared" si="49"/>
        <v>0</v>
      </c>
      <c r="O2105" s="594"/>
      <c r="P2105" s="484"/>
      <c r="Q2105" s="484"/>
    </row>
    <row r="2106" spans="1:17">
      <c r="A2106" s="670">
        <v>2089</v>
      </c>
      <c r="B2106" s="677"/>
      <c r="C2106" s="677"/>
      <c r="D2106" s="677"/>
      <c r="E2106" s="676"/>
      <c r="F2106" s="448"/>
      <c r="G2106" s="358"/>
      <c r="H2106" s="428"/>
      <c r="I2106" s="428"/>
      <c r="J2106" s="428"/>
      <c r="K2106" s="430"/>
      <c r="L2106" s="430"/>
      <c r="M2106" s="479"/>
      <c r="N2106" s="594">
        <f t="shared" si="49"/>
        <v>0</v>
      </c>
      <c r="O2106" s="594"/>
      <c r="P2106" s="484"/>
      <c r="Q2106" s="484"/>
    </row>
    <row r="2107" spans="1:17">
      <c r="A2107" s="670">
        <v>2090</v>
      </c>
      <c r="B2107" s="677"/>
      <c r="C2107" s="677"/>
      <c r="D2107" s="677"/>
      <c r="E2107" s="676"/>
      <c r="F2107" s="448"/>
      <c r="G2107" s="358"/>
      <c r="H2107" s="428"/>
      <c r="I2107" s="428"/>
      <c r="J2107" s="428"/>
      <c r="K2107" s="430"/>
      <c r="L2107" s="430"/>
      <c r="M2107" s="479"/>
      <c r="N2107" s="594">
        <f t="shared" si="49"/>
        <v>0</v>
      </c>
      <c r="O2107" s="594"/>
      <c r="P2107" s="484"/>
      <c r="Q2107" s="484"/>
    </row>
    <row r="2108" spans="1:17">
      <c r="A2108" s="670">
        <v>2091</v>
      </c>
      <c r="B2108" s="677"/>
      <c r="C2108" s="677"/>
      <c r="D2108" s="677"/>
      <c r="E2108" s="676"/>
      <c r="F2108" s="448"/>
      <c r="G2108" s="358"/>
      <c r="H2108" s="428"/>
      <c r="I2108" s="428"/>
      <c r="J2108" s="428"/>
      <c r="K2108" s="430"/>
      <c r="L2108" s="430"/>
      <c r="M2108" s="479"/>
      <c r="N2108" s="594">
        <f t="shared" si="49"/>
        <v>0</v>
      </c>
      <c r="O2108" s="594"/>
      <c r="P2108" s="484"/>
      <c r="Q2108" s="484"/>
    </row>
    <row r="2109" spans="1:17">
      <c r="A2109" s="670">
        <v>2092</v>
      </c>
      <c r="B2109" s="677"/>
      <c r="C2109" s="677"/>
      <c r="D2109" s="677"/>
      <c r="E2109" s="676"/>
      <c r="F2109" s="448"/>
      <c r="G2109" s="358"/>
      <c r="H2109" s="428"/>
      <c r="I2109" s="428"/>
      <c r="J2109" s="428"/>
      <c r="K2109" s="430"/>
      <c r="L2109" s="430"/>
      <c r="M2109" s="479"/>
      <c r="N2109" s="594">
        <f t="shared" si="49"/>
        <v>0</v>
      </c>
      <c r="O2109" s="594"/>
      <c r="P2109" s="484"/>
      <c r="Q2109" s="484"/>
    </row>
    <row r="2110" spans="1:17">
      <c r="A2110" s="670">
        <v>2093</v>
      </c>
      <c r="B2110" s="677"/>
      <c r="C2110" s="677"/>
      <c r="D2110" s="677"/>
      <c r="E2110" s="676"/>
      <c r="F2110" s="448"/>
      <c r="G2110" s="358"/>
      <c r="H2110" s="428"/>
      <c r="I2110" s="428"/>
      <c r="J2110" s="428"/>
      <c r="K2110" s="430"/>
      <c r="L2110" s="430"/>
      <c r="M2110" s="479"/>
      <c r="N2110" s="594">
        <f t="shared" si="49"/>
        <v>0</v>
      </c>
      <c r="O2110" s="594"/>
      <c r="P2110" s="484"/>
      <c r="Q2110" s="484"/>
    </row>
    <row r="2111" spans="1:17">
      <c r="A2111" s="670">
        <v>2094</v>
      </c>
      <c r="B2111" s="677"/>
      <c r="C2111" s="677"/>
      <c r="D2111" s="677"/>
      <c r="E2111" s="676"/>
      <c r="F2111" s="448"/>
      <c r="G2111" s="358"/>
      <c r="H2111" s="428"/>
      <c r="I2111" s="428"/>
      <c r="J2111" s="428"/>
      <c r="K2111" s="430"/>
      <c r="L2111" s="430"/>
      <c r="M2111" s="479"/>
      <c r="N2111" s="594">
        <f t="shared" si="49"/>
        <v>0</v>
      </c>
      <c r="O2111" s="594"/>
      <c r="P2111" s="484"/>
      <c r="Q2111" s="484"/>
    </row>
    <row r="2112" spans="1:17">
      <c r="A2112" s="670">
        <v>2095</v>
      </c>
      <c r="B2112" s="677"/>
      <c r="C2112" s="677"/>
      <c r="D2112" s="677"/>
      <c r="E2112" s="676"/>
      <c r="F2112" s="448"/>
      <c r="G2112" s="358"/>
      <c r="H2112" s="428"/>
      <c r="I2112" s="428"/>
      <c r="J2112" s="428"/>
      <c r="K2112" s="430"/>
      <c r="L2112" s="430"/>
      <c r="M2112" s="479"/>
      <c r="N2112" s="594">
        <f t="shared" si="49"/>
        <v>0</v>
      </c>
      <c r="O2112" s="594"/>
      <c r="P2112" s="484"/>
      <c r="Q2112" s="484"/>
    </row>
    <row r="2113" spans="1:17">
      <c r="A2113" s="670">
        <v>2096</v>
      </c>
      <c r="B2113" s="677"/>
      <c r="C2113" s="677"/>
      <c r="D2113" s="677"/>
      <c r="E2113" s="676"/>
      <c r="F2113" s="448"/>
      <c r="G2113" s="358"/>
      <c r="H2113" s="428"/>
      <c r="I2113" s="428"/>
      <c r="J2113" s="428"/>
      <c r="K2113" s="430"/>
      <c r="L2113" s="430"/>
      <c r="M2113" s="479"/>
      <c r="N2113" s="594">
        <f t="shared" si="49"/>
        <v>0</v>
      </c>
      <c r="O2113" s="594"/>
      <c r="P2113" s="484"/>
      <c r="Q2113" s="484"/>
    </row>
    <row r="2114" spans="1:17">
      <c r="A2114" s="670">
        <v>2097</v>
      </c>
      <c r="B2114" s="677"/>
      <c r="C2114" s="677"/>
      <c r="D2114" s="677"/>
      <c r="E2114" s="676"/>
      <c r="F2114" s="448"/>
      <c r="G2114" s="358"/>
      <c r="H2114" s="428"/>
      <c r="I2114" s="428"/>
      <c r="J2114" s="428"/>
      <c r="K2114" s="430"/>
      <c r="L2114" s="430"/>
      <c r="M2114" s="479"/>
      <c r="N2114" s="594">
        <f t="shared" si="49"/>
        <v>0</v>
      </c>
      <c r="O2114" s="594"/>
      <c r="P2114" s="484"/>
      <c r="Q2114" s="484"/>
    </row>
    <row r="2115" spans="1:17">
      <c r="A2115" s="670">
        <v>2098</v>
      </c>
      <c r="B2115" s="677"/>
      <c r="C2115" s="677"/>
      <c r="D2115" s="677"/>
      <c r="E2115" s="676"/>
      <c r="F2115" s="448"/>
      <c r="G2115" s="358"/>
      <c r="H2115" s="428"/>
      <c r="I2115" s="428"/>
      <c r="J2115" s="428"/>
      <c r="K2115" s="430"/>
      <c r="L2115" s="430"/>
      <c r="M2115" s="479"/>
      <c r="N2115" s="594">
        <f t="shared" si="49"/>
        <v>0</v>
      </c>
      <c r="O2115" s="594"/>
      <c r="P2115" s="484"/>
      <c r="Q2115" s="484"/>
    </row>
    <row r="2116" spans="1:17">
      <c r="A2116" s="670">
        <v>2099</v>
      </c>
      <c r="B2116" s="677"/>
      <c r="C2116" s="677"/>
      <c r="D2116" s="677"/>
      <c r="E2116" s="676"/>
      <c r="F2116" s="448"/>
      <c r="G2116" s="358"/>
      <c r="H2116" s="428"/>
      <c r="I2116" s="428"/>
      <c r="J2116" s="428"/>
      <c r="K2116" s="430"/>
      <c r="L2116" s="430"/>
      <c r="M2116" s="479"/>
      <c r="N2116" s="594">
        <f t="shared" si="49"/>
        <v>0</v>
      </c>
      <c r="O2116" s="594"/>
      <c r="P2116" s="484"/>
      <c r="Q2116" s="484"/>
    </row>
    <row r="2117" spans="1:17">
      <c r="A2117" s="670">
        <v>2100</v>
      </c>
      <c r="B2117" s="677"/>
      <c r="C2117" s="677"/>
      <c r="D2117" s="677"/>
      <c r="E2117" s="676"/>
      <c r="F2117" s="448"/>
      <c r="G2117" s="358"/>
      <c r="H2117" s="428"/>
      <c r="I2117" s="428"/>
      <c r="J2117" s="428"/>
      <c r="K2117" s="430"/>
      <c r="L2117" s="430"/>
      <c r="M2117" s="479"/>
      <c r="N2117" s="594">
        <f t="shared" si="49"/>
        <v>0</v>
      </c>
      <c r="O2117" s="594"/>
      <c r="P2117" s="484"/>
      <c r="Q2117" s="484"/>
    </row>
    <row r="2118" spans="1:17">
      <c r="A2118" s="670">
        <v>2101</v>
      </c>
      <c r="B2118" s="677"/>
      <c r="C2118" s="677"/>
      <c r="D2118" s="677"/>
      <c r="E2118" s="676"/>
      <c r="F2118" s="448"/>
      <c r="G2118" s="358"/>
      <c r="H2118" s="428"/>
      <c r="I2118" s="428"/>
      <c r="J2118" s="428"/>
      <c r="K2118" s="430"/>
      <c r="L2118" s="430"/>
      <c r="M2118" s="479"/>
      <c r="N2118" s="594">
        <f t="shared" si="49"/>
        <v>0</v>
      </c>
      <c r="O2118" s="594"/>
      <c r="P2118" s="484"/>
      <c r="Q2118" s="484"/>
    </row>
    <row r="2119" spans="1:17">
      <c r="A2119" s="670">
        <v>2102</v>
      </c>
      <c r="B2119" s="677"/>
      <c r="C2119" s="677"/>
      <c r="D2119" s="677"/>
      <c r="E2119" s="676"/>
      <c r="F2119" s="448"/>
      <c r="G2119" s="358"/>
      <c r="H2119" s="428"/>
      <c r="I2119" s="428"/>
      <c r="J2119" s="428"/>
      <c r="K2119" s="430"/>
      <c r="L2119" s="430"/>
      <c r="M2119" s="479"/>
      <c r="N2119" s="594">
        <f t="shared" si="49"/>
        <v>0</v>
      </c>
      <c r="O2119" s="594"/>
      <c r="P2119" s="484"/>
      <c r="Q2119" s="484"/>
    </row>
    <row r="2120" spans="1:17">
      <c r="A2120" s="670">
        <v>2103</v>
      </c>
      <c r="B2120" s="677"/>
      <c r="C2120" s="677"/>
      <c r="D2120" s="677"/>
      <c r="E2120" s="676"/>
      <c r="F2120" s="448"/>
      <c r="G2120" s="358"/>
      <c r="H2120" s="428"/>
      <c r="I2120" s="428"/>
      <c r="J2120" s="428"/>
      <c r="K2120" s="430"/>
      <c r="L2120" s="430"/>
      <c r="M2120" s="479"/>
      <c r="N2120" s="594">
        <f t="shared" si="49"/>
        <v>0</v>
      </c>
      <c r="O2120" s="594"/>
      <c r="P2120" s="484"/>
      <c r="Q2120" s="484"/>
    </row>
    <row r="2121" spans="1:17">
      <c r="A2121" s="670">
        <v>2104</v>
      </c>
      <c r="B2121" s="677"/>
      <c r="C2121" s="677"/>
      <c r="D2121" s="677"/>
      <c r="E2121" s="676"/>
      <c r="F2121" s="448"/>
      <c r="G2121" s="358"/>
      <c r="H2121" s="428"/>
      <c r="I2121" s="428"/>
      <c r="J2121" s="428"/>
      <c r="K2121" s="430"/>
      <c r="L2121" s="430"/>
      <c r="M2121" s="479"/>
      <c r="N2121" s="594">
        <f t="shared" si="49"/>
        <v>0</v>
      </c>
      <c r="O2121" s="594"/>
      <c r="P2121" s="484"/>
      <c r="Q2121" s="484"/>
    </row>
    <row r="2122" spans="1:17">
      <c r="A2122" s="670">
        <v>2105</v>
      </c>
      <c r="B2122" s="677"/>
      <c r="C2122" s="677"/>
      <c r="D2122" s="677"/>
      <c r="E2122" s="676"/>
      <c r="F2122" s="448"/>
      <c r="G2122" s="358"/>
      <c r="H2122" s="428"/>
      <c r="I2122" s="428"/>
      <c r="J2122" s="428"/>
      <c r="K2122" s="430"/>
      <c r="L2122" s="430"/>
      <c r="M2122" s="479"/>
      <c r="N2122" s="594">
        <f t="shared" si="49"/>
        <v>0</v>
      </c>
      <c r="O2122" s="594"/>
      <c r="P2122" s="484"/>
      <c r="Q2122" s="484"/>
    </row>
    <row r="2123" spans="1:17">
      <c r="A2123" s="670">
        <v>2106</v>
      </c>
      <c r="B2123" s="677"/>
      <c r="C2123" s="677"/>
      <c r="D2123" s="677"/>
      <c r="E2123" s="676"/>
      <c r="F2123" s="448"/>
      <c r="G2123" s="358"/>
      <c r="H2123" s="428"/>
      <c r="I2123" s="428"/>
      <c r="J2123" s="428"/>
      <c r="K2123" s="430"/>
      <c r="L2123" s="430"/>
      <c r="M2123" s="479"/>
      <c r="N2123" s="594">
        <f t="shared" si="49"/>
        <v>0</v>
      </c>
      <c r="O2123" s="594"/>
      <c r="P2123" s="484"/>
      <c r="Q2123" s="484"/>
    </row>
    <row r="2124" spans="1:17">
      <c r="A2124" s="670">
        <v>2107</v>
      </c>
      <c r="B2124" s="677"/>
      <c r="C2124" s="677"/>
      <c r="D2124" s="677"/>
      <c r="E2124" s="676"/>
      <c r="F2124" s="448"/>
      <c r="G2124" s="358"/>
      <c r="H2124" s="428"/>
      <c r="I2124" s="428"/>
      <c r="J2124" s="428"/>
      <c r="K2124" s="430"/>
      <c r="L2124" s="430"/>
      <c r="M2124" s="479"/>
      <c r="N2124" s="594">
        <f t="shared" si="49"/>
        <v>0</v>
      </c>
      <c r="O2124" s="594"/>
      <c r="P2124" s="484"/>
      <c r="Q2124" s="484"/>
    </row>
    <row r="2125" spans="1:17">
      <c r="A2125" s="670">
        <v>2108</v>
      </c>
      <c r="B2125" s="677"/>
      <c r="C2125" s="677"/>
      <c r="D2125" s="677"/>
      <c r="E2125" s="676"/>
      <c r="F2125" s="448"/>
      <c r="G2125" s="358"/>
      <c r="H2125" s="428"/>
      <c r="I2125" s="428"/>
      <c r="J2125" s="428"/>
      <c r="K2125" s="430"/>
      <c r="L2125" s="430"/>
      <c r="M2125" s="479"/>
      <c r="N2125" s="594">
        <f t="shared" si="49"/>
        <v>0</v>
      </c>
      <c r="O2125" s="594"/>
      <c r="P2125" s="484"/>
      <c r="Q2125" s="484"/>
    </row>
    <row r="2126" spans="1:17">
      <c r="A2126" s="670">
        <v>2109</v>
      </c>
      <c r="B2126" s="677"/>
      <c r="C2126" s="677"/>
      <c r="D2126" s="677"/>
      <c r="E2126" s="676"/>
      <c r="F2126" s="448"/>
      <c r="G2126" s="358"/>
      <c r="H2126" s="428"/>
      <c r="I2126" s="428"/>
      <c r="J2126" s="428"/>
      <c r="K2126" s="430"/>
      <c r="L2126" s="430"/>
      <c r="M2126" s="479"/>
      <c r="N2126" s="594">
        <f t="shared" si="49"/>
        <v>0</v>
      </c>
      <c r="O2126" s="594"/>
      <c r="P2126" s="484"/>
      <c r="Q2126" s="484"/>
    </row>
    <row r="2127" spans="1:17">
      <c r="A2127" s="670">
        <v>2110</v>
      </c>
      <c r="B2127" s="677"/>
      <c r="C2127" s="677"/>
      <c r="D2127" s="677"/>
      <c r="E2127" s="676"/>
      <c r="F2127" s="448"/>
      <c r="G2127" s="358"/>
      <c r="H2127" s="428"/>
      <c r="I2127" s="428"/>
      <c r="J2127" s="428"/>
      <c r="K2127" s="430"/>
      <c r="L2127" s="430"/>
      <c r="M2127" s="479"/>
      <c r="N2127" s="594">
        <f t="shared" si="49"/>
        <v>0</v>
      </c>
      <c r="O2127" s="594"/>
      <c r="P2127" s="484"/>
      <c r="Q2127" s="484"/>
    </row>
    <row r="2128" spans="1:17">
      <c r="A2128" s="670">
        <v>2111</v>
      </c>
      <c r="B2128" s="677"/>
      <c r="C2128" s="677"/>
      <c r="D2128" s="677"/>
      <c r="E2128" s="676"/>
      <c r="F2128" s="448"/>
      <c r="G2128" s="358"/>
      <c r="H2128" s="428"/>
      <c r="I2128" s="428"/>
      <c r="J2128" s="428"/>
      <c r="K2128" s="430"/>
      <c r="L2128" s="430"/>
      <c r="M2128" s="479"/>
      <c r="N2128" s="594">
        <f t="shared" si="49"/>
        <v>0</v>
      </c>
      <c r="O2128" s="594"/>
      <c r="P2128" s="484"/>
      <c r="Q2128" s="484"/>
    </row>
    <row r="2129" spans="1:17">
      <c r="A2129" s="670">
        <v>2112</v>
      </c>
      <c r="B2129" s="677"/>
      <c r="C2129" s="677"/>
      <c r="D2129" s="677"/>
      <c r="E2129" s="676"/>
      <c r="F2129" s="448"/>
      <c r="G2129" s="358"/>
      <c r="H2129" s="428"/>
      <c r="I2129" s="428"/>
      <c r="J2129" s="428"/>
      <c r="K2129" s="430"/>
      <c r="L2129" s="430"/>
      <c r="M2129" s="479"/>
      <c r="N2129" s="594">
        <f t="shared" si="49"/>
        <v>0</v>
      </c>
      <c r="O2129" s="594"/>
      <c r="P2129" s="484"/>
      <c r="Q2129" s="484"/>
    </row>
    <row r="2130" spans="1:17">
      <c r="A2130" s="670">
        <v>2113</v>
      </c>
      <c r="B2130" s="677"/>
      <c r="C2130" s="677"/>
      <c r="D2130" s="677"/>
      <c r="E2130" s="676"/>
      <c r="F2130" s="448"/>
      <c r="G2130" s="358"/>
      <c r="H2130" s="428"/>
      <c r="I2130" s="428"/>
      <c r="J2130" s="428"/>
      <c r="K2130" s="430"/>
      <c r="L2130" s="430"/>
      <c r="M2130" s="479"/>
      <c r="N2130" s="594">
        <f t="shared" si="49"/>
        <v>0</v>
      </c>
      <c r="O2130" s="594"/>
      <c r="P2130" s="484"/>
      <c r="Q2130" s="484"/>
    </row>
    <row r="2131" spans="1:17">
      <c r="A2131" s="670">
        <v>2114</v>
      </c>
      <c r="B2131" s="677"/>
      <c r="C2131" s="677"/>
      <c r="D2131" s="677"/>
      <c r="E2131" s="676"/>
      <c r="F2131" s="448"/>
      <c r="G2131" s="358"/>
      <c r="H2131" s="428"/>
      <c r="I2131" s="428"/>
      <c r="J2131" s="428"/>
      <c r="K2131" s="430"/>
      <c r="L2131" s="430"/>
      <c r="M2131" s="479"/>
      <c r="N2131" s="594">
        <f t="shared" ref="N2131:N2194" si="50">+IF((O2130-I2130)&gt;$O$8,1,0)*IF(I2130&gt;$O$9,1,0)*IF(O2130&gt;($O$11-$O$10),1,0)</f>
        <v>0</v>
      </c>
      <c r="O2131" s="594"/>
      <c r="P2131" s="484"/>
      <c r="Q2131" s="484"/>
    </row>
    <row r="2132" spans="1:17">
      <c r="A2132" s="670">
        <v>2115</v>
      </c>
      <c r="B2132" s="677"/>
      <c r="C2132" s="677"/>
      <c r="D2132" s="677"/>
      <c r="E2132" s="676"/>
      <c r="F2132" s="448"/>
      <c r="G2132" s="358"/>
      <c r="H2132" s="428"/>
      <c r="I2132" s="428"/>
      <c r="J2132" s="428"/>
      <c r="K2132" s="430"/>
      <c r="L2132" s="430"/>
      <c r="M2132" s="479"/>
      <c r="N2132" s="594">
        <f t="shared" si="50"/>
        <v>0</v>
      </c>
      <c r="O2132" s="594"/>
      <c r="P2132" s="484"/>
      <c r="Q2132" s="484"/>
    </row>
    <row r="2133" spans="1:17">
      <c r="A2133" s="670">
        <v>2116</v>
      </c>
      <c r="B2133" s="677"/>
      <c r="C2133" s="677"/>
      <c r="D2133" s="677"/>
      <c r="E2133" s="676"/>
      <c r="F2133" s="448"/>
      <c r="G2133" s="358"/>
      <c r="H2133" s="428"/>
      <c r="I2133" s="428"/>
      <c r="J2133" s="428"/>
      <c r="K2133" s="430"/>
      <c r="L2133" s="430"/>
      <c r="M2133" s="479"/>
      <c r="N2133" s="594">
        <f t="shared" si="50"/>
        <v>0</v>
      </c>
      <c r="O2133" s="594"/>
      <c r="P2133" s="484"/>
      <c r="Q2133" s="484"/>
    </row>
    <row r="2134" spans="1:17">
      <c r="A2134" s="670">
        <v>2117</v>
      </c>
      <c r="B2134" s="677"/>
      <c r="C2134" s="677"/>
      <c r="D2134" s="677"/>
      <c r="E2134" s="676"/>
      <c r="F2134" s="448"/>
      <c r="G2134" s="358"/>
      <c r="H2134" s="428"/>
      <c r="I2134" s="428"/>
      <c r="J2134" s="428"/>
      <c r="K2134" s="430"/>
      <c r="L2134" s="430"/>
      <c r="M2134" s="479"/>
      <c r="N2134" s="594">
        <f t="shared" si="50"/>
        <v>0</v>
      </c>
      <c r="O2134" s="594"/>
      <c r="P2134" s="484"/>
      <c r="Q2134" s="484"/>
    </row>
    <row r="2135" spans="1:17">
      <c r="A2135" s="670">
        <v>2118</v>
      </c>
      <c r="B2135" s="677"/>
      <c r="C2135" s="677"/>
      <c r="D2135" s="677"/>
      <c r="E2135" s="676"/>
      <c r="F2135" s="448"/>
      <c r="G2135" s="358"/>
      <c r="H2135" s="428"/>
      <c r="I2135" s="428"/>
      <c r="J2135" s="428"/>
      <c r="K2135" s="430"/>
      <c r="L2135" s="430"/>
      <c r="M2135" s="479"/>
      <c r="N2135" s="594">
        <f t="shared" si="50"/>
        <v>0</v>
      </c>
      <c r="O2135" s="594"/>
      <c r="P2135" s="484"/>
      <c r="Q2135" s="484"/>
    </row>
    <row r="2136" spans="1:17">
      <c r="A2136" s="670">
        <v>2119</v>
      </c>
      <c r="B2136" s="677"/>
      <c r="C2136" s="677"/>
      <c r="D2136" s="677"/>
      <c r="E2136" s="676"/>
      <c r="F2136" s="448"/>
      <c r="G2136" s="358"/>
      <c r="H2136" s="428"/>
      <c r="I2136" s="428"/>
      <c r="J2136" s="428"/>
      <c r="K2136" s="430"/>
      <c r="L2136" s="430"/>
      <c r="M2136" s="479"/>
      <c r="N2136" s="594">
        <f t="shared" si="50"/>
        <v>0</v>
      </c>
      <c r="O2136" s="594"/>
      <c r="P2136" s="484"/>
      <c r="Q2136" s="484"/>
    </row>
    <row r="2137" spans="1:17">
      <c r="A2137" s="670">
        <v>2120</v>
      </c>
      <c r="B2137" s="677"/>
      <c r="C2137" s="677"/>
      <c r="D2137" s="677"/>
      <c r="E2137" s="676"/>
      <c r="F2137" s="448"/>
      <c r="G2137" s="358"/>
      <c r="H2137" s="428"/>
      <c r="I2137" s="428"/>
      <c r="J2137" s="428"/>
      <c r="K2137" s="430"/>
      <c r="L2137" s="430"/>
      <c r="M2137" s="479"/>
      <c r="N2137" s="594">
        <f t="shared" si="50"/>
        <v>0</v>
      </c>
      <c r="O2137" s="594"/>
      <c r="P2137" s="484"/>
      <c r="Q2137" s="484"/>
    </row>
    <row r="2138" spans="1:17">
      <c r="A2138" s="670">
        <v>2121</v>
      </c>
      <c r="B2138" s="677"/>
      <c r="C2138" s="677"/>
      <c r="D2138" s="677"/>
      <c r="E2138" s="676"/>
      <c r="F2138" s="448"/>
      <c r="G2138" s="358"/>
      <c r="H2138" s="428"/>
      <c r="I2138" s="428"/>
      <c r="J2138" s="428"/>
      <c r="K2138" s="430"/>
      <c r="L2138" s="430"/>
      <c r="M2138" s="479"/>
      <c r="N2138" s="594">
        <f t="shared" si="50"/>
        <v>0</v>
      </c>
      <c r="O2138" s="594"/>
      <c r="P2138" s="484"/>
      <c r="Q2138" s="484"/>
    </row>
    <row r="2139" spans="1:17">
      <c r="A2139" s="670">
        <v>2122</v>
      </c>
      <c r="B2139" s="677"/>
      <c r="C2139" s="677"/>
      <c r="D2139" s="677"/>
      <c r="E2139" s="676"/>
      <c r="F2139" s="448"/>
      <c r="G2139" s="358"/>
      <c r="H2139" s="428"/>
      <c r="I2139" s="428"/>
      <c r="J2139" s="428"/>
      <c r="K2139" s="430"/>
      <c r="L2139" s="430"/>
      <c r="M2139" s="479"/>
      <c r="N2139" s="594">
        <f t="shared" si="50"/>
        <v>0</v>
      </c>
      <c r="O2139" s="594"/>
      <c r="P2139" s="484"/>
      <c r="Q2139" s="484"/>
    </row>
    <row r="2140" spans="1:17">
      <c r="A2140" s="670">
        <v>2123</v>
      </c>
      <c r="B2140" s="677"/>
      <c r="C2140" s="677"/>
      <c r="D2140" s="677"/>
      <c r="E2140" s="676"/>
      <c r="F2140" s="448"/>
      <c r="G2140" s="358"/>
      <c r="H2140" s="428"/>
      <c r="I2140" s="428"/>
      <c r="J2140" s="428"/>
      <c r="K2140" s="430"/>
      <c r="L2140" s="430"/>
      <c r="M2140" s="479"/>
      <c r="N2140" s="594">
        <f t="shared" si="50"/>
        <v>0</v>
      </c>
      <c r="O2140" s="594"/>
      <c r="P2140" s="484"/>
      <c r="Q2140" s="484"/>
    </row>
    <row r="2141" spans="1:17">
      <c r="A2141" s="670">
        <v>2124</v>
      </c>
      <c r="B2141" s="677"/>
      <c r="C2141" s="677"/>
      <c r="D2141" s="677"/>
      <c r="E2141" s="676"/>
      <c r="F2141" s="448"/>
      <c r="G2141" s="358"/>
      <c r="H2141" s="428"/>
      <c r="I2141" s="428"/>
      <c r="J2141" s="428"/>
      <c r="K2141" s="430"/>
      <c r="L2141" s="430"/>
      <c r="M2141" s="479"/>
      <c r="N2141" s="594">
        <f t="shared" si="50"/>
        <v>0</v>
      </c>
      <c r="O2141" s="594"/>
      <c r="P2141" s="484"/>
      <c r="Q2141" s="484"/>
    </row>
    <row r="2142" spans="1:17">
      <c r="A2142" s="670">
        <v>2125</v>
      </c>
      <c r="B2142" s="677"/>
      <c r="C2142" s="677"/>
      <c r="D2142" s="677"/>
      <c r="E2142" s="676"/>
      <c r="F2142" s="448"/>
      <c r="G2142" s="358"/>
      <c r="H2142" s="428"/>
      <c r="I2142" s="428"/>
      <c r="J2142" s="428"/>
      <c r="K2142" s="430"/>
      <c r="L2142" s="430"/>
      <c r="M2142" s="479"/>
      <c r="N2142" s="594">
        <f t="shared" si="50"/>
        <v>0</v>
      </c>
      <c r="O2142" s="594"/>
      <c r="P2142" s="484"/>
      <c r="Q2142" s="484"/>
    </row>
    <row r="2143" spans="1:17">
      <c r="A2143" s="670">
        <v>2126</v>
      </c>
      <c r="B2143" s="677"/>
      <c r="C2143" s="677"/>
      <c r="D2143" s="677"/>
      <c r="E2143" s="676"/>
      <c r="F2143" s="448"/>
      <c r="G2143" s="358"/>
      <c r="H2143" s="428"/>
      <c r="I2143" s="428"/>
      <c r="J2143" s="428"/>
      <c r="K2143" s="430"/>
      <c r="L2143" s="430"/>
      <c r="M2143" s="479"/>
      <c r="N2143" s="594">
        <f t="shared" si="50"/>
        <v>0</v>
      </c>
      <c r="O2143" s="594"/>
      <c r="P2143" s="484"/>
      <c r="Q2143" s="484"/>
    </row>
    <row r="2144" spans="1:17">
      <c r="A2144" s="670">
        <v>2127</v>
      </c>
      <c r="B2144" s="677"/>
      <c r="C2144" s="677"/>
      <c r="D2144" s="677"/>
      <c r="E2144" s="676"/>
      <c r="F2144" s="448"/>
      <c r="G2144" s="358"/>
      <c r="H2144" s="428"/>
      <c r="I2144" s="428"/>
      <c r="J2144" s="428"/>
      <c r="K2144" s="430"/>
      <c r="L2144" s="430"/>
      <c r="M2144" s="479"/>
      <c r="N2144" s="594">
        <f t="shared" si="50"/>
        <v>0</v>
      </c>
      <c r="O2144" s="594"/>
      <c r="P2144" s="484"/>
      <c r="Q2144" s="484"/>
    </row>
    <row r="2145" spans="1:17">
      <c r="A2145" s="670">
        <v>2128</v>
      </c>
      <c r="B2145" s="677"/>
      <c r="C2145" s="677"/>
      <c r="D2145" s="677"/>
      <c r="E2145" s="676"/>
      <c r="F2145" s="448"/>
      <c r="G2145" s="358"/>
      <c r="H2145" s="428"/>
      <c r="I2145" s="428"/>
      <c r="J2145" s="428"/>
      <c r="K2145" s="430"/>
      <c r="L2145" s="430"/>
      <c r="M2145" s="479"/>
      <c r="N2145" s="594">
        <f t="shared" si="50"/>
        <v>0</v>
      </c>
      <c r="O2145" s="594"/>
      <c r="P2145" s="484"/>
      <c r="Q2145" s="484"/>
    </row>
    <row r="2146" spans="1:17">
      <c r="A2146" s="670">
        <v>2129</v>
      </c>
      <c r="B2146" s="677"/>
      <c r="C2146" s="677"/>
      <c r="D2146" s="677"/>
      <c r="E2146" s="676"/>
      <c r="F2146" s="448"/>
      <c r="G2146" s="358"/>
      <c r="H2146" s="428"/>
      <c r="I2146" s="428"/>
      <c r="J2146" s="428"/>
      <c r="K2146" s="430"/>
      <c r="L2146" s="430"/>
      <c r="M2146" s="479"/>
      <c r="N2146" s="594">
        <f t="shared" si="50"/>
        <v>0</v>
      </c>
      <c r="O2146" s="594"/>
      <c r="P2146" s="484"/>
      <c r="Q2146" s="484"/>
    </row>
    <row r="2147" spans="1:17">
      <c r="A2147" s="670">
        <v>2130</v>
      </c>
      <c r="B2147" s="677"/>
      <c r="C2147" s="677"/>
      <c r="D2147" s="677"/>
      <c r="E2147" s="676"/>
      <c r="F2147" s="448"/>
      <c r="G2147" s="358"/>
      <c r="H2147" s="428"/>
      <c r="I2147" s="428"/>
      <c r="J2147" s="428"/>
      <c r="K2147" s="430"/>
      <c r="L2147" s="430"/>
      <c r="M2147" s="479"/>
      <c r="N2147" s="594">
        <f t="shared" si="50"/>
        <v>0</v>
      </c>
      <c r="O2147" s="594"/>
      <c r="P2147" s="484"/>
      <c r="Q2147" s="484"/>
    </row>
    <row r="2148" spans="1:17">
      <c r="A2148" s="670">
        <v>2131</v>
      </c>
      <c r="B2148" s="677"/>
      <c r="C2148" s="677"/>
      <c r="D2148" s="677"/>
      <c r="E2148" s="676"/>
      <c r="F2148" s="448"/>
      <c r="G2148" s="358"/>
      <c r="H2148" s="428"/>
      <c r="I2148" s="428"/>
      <c r="J2148" s="428"/>
      <c r="K2148" s="430"/>
      <c r="L2148" s="430"/>
      <c r="M2148" s="479"/>
      <c r="N2148" s="594">
        <f t="shared" si="50"/>
        <v>0</v>
      </c>
      <c r="O2148" s="594"/>
      <c r="P2148" s="484"/>
      <c r="Q2148" s="484"/>
    </row>
    <row r="2149" spans="1:17">
      <c r="A2149" s="670">
        <v>2132</v>
      </c>
      <c r="B2149" s="677"/>
      <c r="C2149" s="677"/>
      <c r="D2149" s="677"/>
      <c r="E2149" s="676"/>
      <c r="F2149" s="448"/>
      <c r="G2149" s="358"/>
      <c r="H2149" s="428"/>
      <c r="I2149" s="428"/>
      <c r="J2149" s="428"/>
      <c r="K2149" s="430"/>
      <c r="L2149" s="430"/>
      <c r="M2149" s="479"/>
      <c r="N2149" s="594">
        <f t="shared" si="50"/>
        <v>0</v>
      </c>
      <c r="O2149" s="594"/>
      <c r="P2149" s="484"/>
      <c r="Q2149" s="484"/>
    </row>
    <row r="2150" spans="1:17">
      <c r="A2150" s="670">
        <v>2133</v>
      </c>
      <c r="B2150" s="677"/>
      <c r="C2150" s="677"/>
      <c r="D2150" s="677"/>
      <c r="E2150" s="676"/>
      <c r="F2150" s="448"/>
      <c r="G2150" s="358"/>
      <c r="H2150" s="428"/>
      <c r="I2150" s="428"/>
      <c r="J2150" s="428"/>
      <c r="K2150" s="430"/>
      <c r="L2150" s="430"/>
      <c r="M2150" s="479"/>
      <c r="N2150" s="594">
        <f t="shared" si="50"/>
        <v>0</v>
      </c>
      <c r="O2150" s="594"/>
      <c r="P2150" s="484"/>
      <c r="Q2150" s="484"/>
    </row>
    <row r="2151" spans="1:17">
      <c r="A2151" s="670">
        <v>2134</v>
      </c>
      <c r="B2151" s="677"/>
      <c r="C2151" s="677"/>
      <c r="D2151" s="677"/>
      <c r="E2151" s="676"/>
      <c r="F2151" s="448"/>
      <c r="G2151" s="358"/>
      <c r="H2151" s="428"/>
      <c r="I2151" s="428"/>
      <c r="J2151" s="428"/>
      <c r="K2151" s="430"/>
      <c r="L2151" s="430"/>
      <c r="M2151" s="479"/>
      <c r="N2151" s="594">
        <f t="shared" si="50"/>
        <v>0</v>
      </c>
      <c r="O2151" s="594"/>
      <c r="P2151" s="484"/>
      <c r="Q2151" s="484"/>
    </row>
    <row r="2152" spans="1:17">
      <c r="A2152" s="670">
        <v>2135</v>
      </c>
      <c r="B2152" s="677"/>
      <c r="C2152" s="677"/>
      <c r="D2152" s="677"/>
      <c r="E2152" s="676"/>
      <c r="F2152" s="448"/>
      <c r="G2152" s="358"/>
      <c r="H2152" s="428"/>
      <c r="I2152" s="428"/>
      <c r="J2152" s="428"/>
      <c r="K2152" s="430"/>
      <c r="L2152" s="430"/>
      <c r="M2152" s="479"/>
      <c r="N2152" s="594">
        <f t="shared" si="50"/>
        <v>0</v>
      </c>
      <c r="O2152" s="594"/>
      <c r="P2152" s="484"/>
      <c r="Q2152" s="484"/>
    </row>
    <row r="2153" spans="1:17">
      <c r="A2153" s="670">
        <v>2136</v>
      </c>
      <c r="B2153" s="677"/>
      <c r="C2153" s="677"/>
      <c r="D2153" s="677"/>
      <c r="E2153" s="676"/>
      <c r="F2153" s="448"/>
      <c r="G2153" s="358"/>
      <c r="H2153" s="428"/>
      <c r="I2153" s="428"/>
      <c r="J2153" s="428"/>
      <c r="K2153" s="430"/>
      <c r="L2153" s="430"/>
      <c r="M2153" s="479"/>
      <c r="N2153" s="594">
        <f t="shared" si="50"/>
        <v>0</v>
      </c>
      <c r="O2153" s="594"/>
      <c r="P2153" s="484"/>
      <c r="Q2153" s="484"/>
    </row>
    <row r="2154" spans="1:17">
      <c r="A2154" s="670">
        <v>2137</v>
      </c>
      <c r="B2154" s="677"/>
      <c r="C2154" s="677"/>
      <c r="D2154" s="677"/>
      <c r="E2154" s="676"/>
      <c r="F2154" s="448"/>
      <c r="G2154" s="358"/>
      <c r="H2154" s="428"/>
      <c r="I2154" s="428"/>
      <c r="J2154" s="428"/>
      <c r="K2154" s="430"/>
      <c r="L2154" s="430"/>
      <c r="M2154" s="479"/>
      <c r="N2154" s="594">
        <f t="shared" si="50"/>
        <v>0</v>
      </c>
      <c r="O2154" s="594"/>
      <c r="P2154" s="484"/>
      <c r="Q2154" s="484"/>
    </row>
    <row r="2155" spans="1:17">
      <c r="A2155" s="670">
        <v>2138</v>
      </c>
      <c r="B2155" s="677"/>
      <c r="C2155" s="677"/>
      <c r="D2155" s="677"/>
      <c r="E2155" s="676"/>
      <c r="F2155" s="448"/>
      <c r="G2155" s="358"/>
      <c r="H2155" s="428"/>
      <c r="I2155" s="428"/>
      <c r="J2155" s="428"/>
      <c r="K2155" s="430"/>
      <c r="L2155" s="430"/>
      <c r="M2155" s="479"/>
      <c r="N2155" s="594">
        <f t="shared" si="50"/>
        <v>0</v>
      </c>
      <c r="O2155" s="594"/>
      <c r="P2155" s="484"/>
      <c r="Q2155" s="484"/>
    </row>
    <row r="2156" spans="1:17">
      <c r="A2156" s="670">
        <v>2139</v>
      </c>
      <c r="B2156" s="677"/>
      <c r="C2156" s="677"/>
      <c r="D2156" s="677"/>
      <c r="E2156" s="676"/>
      <c r="F2156" s="448"/>
      <c r="G2156" s="358"/>
      <c r="H2156" s="428"/>
      <c r="I2156" s="428"/>
      <c r="J2156" s="428"/>
      <c r="K2156" s="430"/>
      <c r="L2156" s="430"/>
      <c r="M2156" s="479"/>
      <c r="N2156" s="594">
        <f t="shared" si="50"/>
        <v>0</v>
      </c>
      <c r="O2156" s="594"/>
      <c r="P2156" s="484"/>
      <c r="Q2156" s="484"/>
    </row>
    <row r="2157" spans="1:17">
      <c r="A2157" s="670">
        <v>2140</v>
      </c>
      <c r="B2157" s="677"/>
      <c r="C2157" s="677"/>
      <c r="D2157" s="677"/>
      <c r="E2157" s="676"/>
      <c r="F2157" s="448"/>
      <c r="G2157" s="358"/>
      <c r="H2157" s="428"/>
      <c r="I2157" s="428"/>
      <c r="J2157" s="428"/>
      <c r="K2157" s="430"/>
      <c r="L2157" s="430"/>
      <c r="M2157" s="479"/>
      <c r="N2157" s="594">
        <f t="shared" si="50"/>
        <v>0</v>
      </c>
      <c r="O2157" s="594"/>
      <c r="P2157" s="484"/>
      <c r="Q2157" s="484"/>
    </row>
    <row r="2158" spans="1:17">
      <c r="A2158" s="670">
        <v>2141</v>
      </c>
      <c r="B2158" s="677"/>
      <c r="C2158" s="677"/>
      <c r="D2158" s="677"/>
      <c r="E2158" s="676"/>
      <c r="F2158" s="448"/>
      <c r="G2158" s="358"/>
      <c r="H2158" s="428"/>
      <c r="I2158" s="428"/>
      <c r="J2158" s="428"/>
      <c r="K2158" s="430"/>
      <c r="L2158" s="430"/>
      <c r="M2158" s="479"/>
      <c r="N2158" s="594">
        <f t="shared" si="50"/>
        <v>0</v>
      </c>
      <c r="O2158" s="594"/>
      <c r="P2158" s="484"/>
      <c r="Q2158" s="484"/>
    </row>
    <row r="2159" spans="1:17">
      <c r="A2159" s="670">
        <v>2142</v>
      </c>
      <c r="B2159" s="677"/>
      <c r="C2159" s="677"/>
      <c r="D2159" s="677"/>
      <c r="E2159" s="676"/>
      <c r="F2159" s="448"/>
      <c r="G2159" s="358"/>
      <c r="H2159" s="428"/>
      <c r="I2159" s="428"/>
      <c r="J2159" s="428"/>
      <c r="K2159" s="430"/>
      <c r="L2159" s="430"/>
      <c r="M2159" s="479"/>
      <c r="N2159" s="594">
        <f t="shared" si="50"/>
        <v>0</v>
      </c>
      <c r="O2159" s="594"/>
      <c r="P2159" s="484"/>
      <c r="Q2159" s="484"/>
    </row>
    <row r="2160" spans="1:17">
      <c r="A2160" s="670">
        <v>2143</v>
      </c>
      <c r="B2160" s="677"/>
      <c r="C2160" s="677"/>
      <c r="D2160" s="677"/>
      <c r="E2160" s="676"/>
      <c r="F2160" s="448"/>
      <c r="G2160" s="358"/>
      <c r="H2160" s="428"/>
      <c r="I2160" s="428"/>
      <c r="J2160" s="428"/>
      <c r="K2160" s="430"/>
      <c r="L2160" s="430"/>
      <c r="M2160" s="479"/>
      <c r="N2160" s="594">
        <f t="shared" si="50"/>
        <v>0</v>
      </c>
      <c r="O2160" s="594"/>
      <c r="P2160" s="484"/>
      <c r="Q2160" s="484"/>
    </row>
    <row r="2161" spans="1:17">
      <c r="A2161" s="670">
        <v>2144</v>
      </c>
      <c r="B2161" s="677"/>
      <c r="C2161" s="677"/>
      <c r="D2161" s="677"/>
      <c r="E2161" s="676"/>
      <c r="F2161" s="448"/>
      <c r="G2161" s="358"/>
      <c r="H2161" s="428"/>
      <c r="I2161" s="428"/>
      <c r="J2161" s="428"/>
      <c r="K2161" s="430"/>
      <c r="L2161" s="430"/>
      <c r="M2161" s="479"/>
      <c r="N2161" s="594">
        <f t="shared" si="50"/>
        <v>0</v>
      </c>
      <c r="O2161" s="594"/>
      <c r="P2161" s="484"/>
      <c r="Q2161" s="484"/>
    </row>
    <row r="2162" spans="1:17">
      <c r="A2162" s="670">
        <v>2145</v>
      </c>
      <c r="B2162" s="677"/>
      <c r="C2162" s="677"/>
      <c r="D2162" s="677"/>
      <c r="E2162" s="676"/>
      <c r="F2162" s="448"/>
      <c r="G2162" s="358"/>
      <c r="H2162" s="428"/>
      <c r="I2162" s="428"/>
      <c r="J2162" s="428"/>
      <c r="K2162" s="430"/>
      <c r="L2162" s="430"/>
      <c r="M2162" s="479"/>
      <c r="N2162" s="594">
        <f t="shared" si="50"/>
        <v>0</v>
      </c>
      <c r="O2162" s="594"/>
      <c r="P2162" s="484"/>
      <c r="Q2162" s="484"/>
    </row>
    <row r="2163" spans="1:17">
      <c r="A2163" s="670">
        <v>2146</v>
      </c>
      <c r="B2163" s="677"/>
      <c r="C2163" s="677"/>
      <c r="D2163" s="677"/>
      <c r="E2163" s="676"/>
      <c r="F2163" s="448"/>
      <c r="G2163" s="358"/>
      <c r="H2163" s="428"/>
      <c r="I2163" s="428"/>
      <c r="J2163" s="428"/>
      <c r="K2163" s="430"/>
      <c r="L2163" s="430"/>
      <c r="M2163" s="479"/>
      <c r="N2163" s="594">
        <f t="shared" si="50"/>
        <v>0</v>
      </c>
      <c r="O2163" s="594"/>
      <c r="P2163" s="484"/>
      <c r="Q2163" s="484"/>
    </row>
    <row r="2164" spans="1:17">
      <c r="A2164" s="670">
        <v>2147</v>
      </c>
      <c r="B2164" s="677"/>
      <c r="C2164" s="677"/>
      <c r="D2164" s="677"/>
      <c r="E2164" s="676"/>
      <c r="F2164" s="448"/>
      <c r="G2164" s="358"/>
      <c r="H2164" s="428"/>
      <c r="I2164" s="428"/>
      <c r="J2164" s="428"/>
      <c r="K2164" s="430"/>
      <c r="L2164" s="430"/>
      <c r="M2164" s="479"/>
      <c r="N2164" s="594">
        <f t="shared" si="50"/>
        <v>0</v>
      </c>
      <c r="O2164" s="594"/>
      <c r="P2164" s="484"/>
      <c r="Q2164" s="484"/>
    </row>
    <row r="2165" spans="1:17">
      <c r="A2165" s="670">
        <v>2148</v>
      </c>
      <c r="B2165" s="677"/>
      <c r="C2165" s="677"/>
      <c r="D2165" s="677"/>
      <c r="E2165" s="676"/>
      <c r="F2165" s="448"/>
      <c r="G2165" s="358"/>
      <c r="H2165" s="428"/>
      <c r="I2165" s="428"/>
      <c r="J2165" s="428"/>
      <c r="K2165" s="430"/>
      <c r="L2165" s="430"/>
      <c r="M2165" s="479"/>
      <c r="N2165" s="594">
        <f t="shared" si="50"/>
        <v>0</v>
      </c>
      <c r="O2165" s="594"/>
      <c r="P2165" s="484"/>
      <c r="Q2165" s="484"/>
    </row>
    <row r="2166" spans="1:17">
      <c r="A2166" s="670">
        <v>2149</v>
      </c>
      <c r="B2166" s="677"/>
      <c r="C2166" s="677"/>
      <c r="D2166" s="677"/>
      <c r="E2166" s="676"/>
      <c r="F2166" s="448"/>
      <c r="G2166" s="358"/>
      <c r="H2166" s="428"/>
      <c r="I2166" s="428"/>
      <c r="J2166" s="428"/>
      <c r="K2166" s="430"/>
      <c r="L2166" s="430"/>
      <c r="M2166" s="479"/>
      <c r="N2166" s="594">
        <f t="shared" si="50"/>
        <v>0</v>
      </c>
      <c r="O2166" s="594"/>
      <c r="P2166" s="484"/>
      <c r="Q2166" s="484"/>
    </row>
    <row r="2167" spans="1:17">
      <c r="A2167" s="670">
        <v>2150</v>
      </c>
      <c r="B2167" s="677"/>
      <c r="C2167" s="677"/>
      <c r="D2167" s="677"/>
      <c r="E2167" s="676"/>
      <c r="F2167" s="448"/>
      <c r="G2167" s="358"/>
      <c r="H2167" s="428"/>
      <c r="I2167" s="428"/>
      <c r="J2167" s="428"/>
      <c r="K2167" s="430"/>
      <c r="L2167" s="430"/>
      <c r="M2167" s="479"/>
      <c r="N2167" s="594">
        <f t="shared" si="50"/>
        <v>0</v>
      </c>
      <c r="O2167" s="594"/>
      <c r="P2167" s="484"/>
      <c r="Q2167" s="484"/>
    </row>
    <row r="2168" spans="1:17">
      <c r="A2168" s="670">
        <v>2151</v>
      </c>
      <c r="B2168" s="677"/>
      <c r="C2168" s="677"/>
      <c r="D2168" s="677"/>
      <c r="E2168" s="676"/>
      <c r="F2168" s="448"/>
      <c r="G2168" s="358"/>
      <c r="H2168" s="428"/>
      <c r="I2168" s="428"/>
      <c r="J2168" s="428"/>
      <c r="K2168" s="430"/>
      <c r="L2168" s="430"/>
      <c r="M2168" s="479"/>
      <c r="N2168" s="594">
        <f t="shared" si="50"/>
        <v>0</v>
      </c>
      <c r="O2168" s="594"/>
      <c r="P2168" s="484"/>
      <c r="Q2168" s="484"/>
    </row>
    <row r="2169" spans="1:17">
      <c r="A2169" s="670">
        <v>2152</v>
      </c>
      <c r="B2169" s="677"/>
      <c r="C2169" s="677"/>
      <c r="D2169" s="677"/>
      <c r="E2169" s="676"/>
      <c r="F2169" s="448"/>
      <c r="G2169" s="358"/>
      <c r="H2169" s="428"/>
      <c r="I2169" s="428"/>
      <c r="J2169" s="428"/>
      <c r="K2169" s="430"/>
      <c r="L2169" s="430"/>
      <c r="M2169" s="479"/>
      <c r="N2169" s="594">
        <f t="shared" si="50"/>
        <v>0</v>
      </c>
      <c r="O2169" s="594"/>
      <c r="P2169" s="484"/>
      <c r="Q2169" s="484"/>
    </row>
    <row r="2170" spans="1:17">
      <c r="A2170" s="670">
        <v>2153</v>
      </c>
      <c r="B2170" s="677"/>
      <c r="C2170" s="677"/>
      <c r="D2170" s="677"/>
      <c r="E2170" s="676"/>
      <c r="F2170" s="448"/>
      <c r="G2170" s="358"/>
      <c r="H2170" s="428"/>
      <c r="I2170" s="428"/>
      <c r="J2170" s="428"/>
      <c r="K2170" s="430"/>
      <c r="L2170" s="430"/>
      <c r="M2170" s="479"/>
      <c r="N2170" s="594">
        <f t="shared" si="50"/>
        <v>0</v>
      </c>
      <c r="O2170" s="594"/>
      <c r="P2170" s="484"/>
      <c r="Q2170" s="484"/>
    </row>
    <row r="2171" spans="1:17">
      <c r="A2171" s="670">
        <v>2154</v>
      </c>
      <c r="B2171" s="677"/>
      <c r="C2171" s="677"/>
      <c r="D2171" s="677"/>
      <c r="E2171" s="676"/>
      <c r="F2171" s="448"/>
      <c r="G2171" s="358"/>
      <c r="H2171" s="428"/>
      <c r="I2171" s="428"/>
      <c r="J2171" s="428"/>
      <c r="K2171" s="430"/>
      <c r="L2171" s="430"/>
      <c r="M2171" s="479"/>
      <c r="N2171" s="594">
        <f t="shared" si="50"/>
        <v>0</v>
      </c>
      <c r="O2171" s="594"/>
      <c r="P2171" s="484"/>
      <c r="Q2171" s="484"/>
    </row>
    <row r="2172" spans="1:17">
      <c r="A2172" s="670">
        <v>2155</v>
      </c>
      <c r="B2172" s="677"/>
      <c r="C2172" s="677"/>
      <c r="D2172" s="677"/>
      <c r="E2172" s="676"/>
      <c r="F2172" s="448"/>
      <c r="G2172" s="358"/>
      <c r="H2172" s="428"/>
      <c r="I2172" s="428"/>
      <c r="J2172" s="428"/>
      <c r="K2172" s="430"/>
      <c r="L2172" s="430"/>
      <c r="M2172" s="479"/>
      <c r="N2172" s="594">
        <f t="shared" si="50"/>
        <v>0</v>
      </c>
      <c r="O2172" s="594"/>
      <c r="P2172" s="484"/>
      <c r="Q2172" s="484"/>
    </row>
    <row r="2173" spans="1:17">
      <c r="A2173" s="670">
        <v>2156</v>
      </c>
      <c r="B2173" s="677"/>
      <c r="C2173" s="677"/>
      <c r="D2173" s="677"/>
      <c r="E2173" s="676"/>
      <c r="F2173" s="448"/>
      <c r="G2173" s="358"/>
      <c r="H2173" s="428"/>
      <c r="I2173" s="428"/>
      <c r="J2173" s="428"/>
      <c r="K2173" s="430"/>
      <c r="L2173" s="430"/>
      <c r="M2173" s="479"/>
      <c r="N2173" s="594">
        <f t="shared" si="50"/>
        <v>0</v>
      </c>
      <c r="O2173" s="594"/>
      <c r="P2173" s="484"/>
      <c r="Q2173" s="484"/>
    </row>
    <row r="2174" spans="1:17">
      <c r="A2174" s="670">
        <v>2157</v>
      </c>
      <c r="B2174" s="677"/>
      <c r="C2174" s="677"/>
      <c r="D2174" s="677"/>
      <c r="E2174" s="676"/>
      <c r="F2174" s="448"/>
      <c r="G2174" s="358"/>
      <c r="H2174" s="428"/>
      <c r="I2174" s="428"/>
      <c r="J2174" s="428"/>
      <c r="K2174" s="430"/>
      <c r="L2174" s="430"/>
      <c r="M2174" s="479"/>
      <c r="N2174" s="594">
        <f t="shared" si="50"/>
        <v>0</v>
      </c>
      <c r="O2174" s="594"/>
      <c r="P2174" s="484"/>
      <c r="Q2174" s="484"/>
    </row>
    <row r="2175" spans="1:17">
      <c r="A2175" s="670">
        <v>2158</v>
      </c>
      <c r="B2175" s="677"/>
      <c r="C2175" s="677"/>
      <c r="D2175" s="677"/>
      <c r="E2175" s="676"/>
      <c r="F2175" s="448"/>
      <c r="G2175" s="358"/>
      <c r="H2175" s="428"/>
      <c r="I2175" s="428"/>
      <c r="J2175" s="428"/>
      <c r="K2175" s="430"/>
      <c r="L2175" s="430"/>
      <c r="M2175" s="479"/>
      <c r="N2175" s="594">
        <f t="shared" si="50"/>
        <v>0</v>
      </c>
      <c r="O2175" s="594"/>
      <c r="P2175" s="484"/>
      <c r="Q2175" s="484"/>
    </row>
    <row r="2176" spans="1:17">
      <c r="A2176" s="670">
        <v>2159</v>
      </c>
      <c r="B2176" s="677"/>
      <c r="C2176" s="677"/>
      <c r="D2176" s="677"/>
      <c r="E2176" s="676"/>
      <c r="F2176" s="448"/>
      <c r="G2176" s="358"/>
      <c r="H2176" s="428"/>
      <c r="I2176" s="428"/>
      <c r="J2176" s="428"/>
      <c r="K2176" s="430"/>
      <c r="L2176" s="430"/>
      <c r="M2176" s="479"/>
      <c r="N2176" s="594">
        <f t="shared" si="50"/>
        <v>0</v>
      </c>
      <c r="O2176" s="594"/>
      <c r="P2176" s="484"/>
      <c r="Q2176" s="484"/>
    </row>
    <row r="2177" spans="1:17">
      <c r="A2177" s="670">
        <v>2160</v>
      </c>
      <c r="B2177" s="677"/>
      <c r="C2177" s="677"/>
      <c r="D2177" s="677"/>
      <c r="E2177" s="676"/>
      <c r="F2177" s="448"/>
      <c r="G2177" s="358"/>
      <c r="H2177" s="428"/>
      <c r="I2177" s="428"/>
      <c r="J2177" s="428"/>
      <c r="K2177" s="430"/>
      <c r="L2177" s="430"/>
      <c r="M2177" s="479"/>
      <c r="N2177" s="594">
        <f t="shared" si="50"/>
        <v>0</v>
      </c>
      <c r="O2177" s="594"/>
      <c r="P2177" s="484"/>
      <c r="Q2177" s="484"/>
    </row>
    <row r="2178" spans="1:17">
      <c r="A2178" s="670">
        <v>2161</v>
      </c>
      <c r="B2178" s="677"/>
      <c r="C2178" s="677"/>
      <c r="D2178" s="677"/>
      <c r="E2178" s="676"/>
      <c r="F2178" s="448"/>
      <c r="G2178" s="358"/>
      <c r="H2178" s="428"/>
      <c r="I2178" s="428"/>
      <c r="J2178" s="428"/>
      <c r="K2178" s="430"/>
      <c r="L2178" s="430"/>
      <c r="M2178" s="479"/>
      <c r="N2178" s="594">
        <f t="shared" si="50"/>
        <v>0</v>
      </c>
      <c r="O2178" s="594"/>
      <c r="P2178" s="484"/>
      <c r="Q2178" s="484"/>
    </row>
    <row r="2179" spans="1:17">
      <c r="A2179" s="670">
        <v>2162</v>
      </c>
      <c r="B2179" s="677"/>
      <c r="C2179" s="677"/>
      <c r="D2179" s="677"/>
      <c r="E2179" s="676"/>
      <c r="F2179" s="448"/>
      <c r="G2179" s="358"/>
      <c r="H2179" s="428"/>
      <c r="I2179" s="428"/>
      <c r="J2179" s="428"/>
      <c r="K2179" s="430"/>
      <c r="L2179" s="430"/>
      <c r="M2179" s="479"/>
      <c r="N2179" s="594">
        <f t="shared" si="50"/>
        <v>0</v>
      </c>
      <c r="O2179" s="594"/>
      <c r="P2179" s="484"/>
      <c r="Q2179" s="484"/>
    </row>
    <row r="2180" spans="1:17">
      <c r="A2180" s="670">
        <v>2163</v>
      </c>
      <c r="B2180" s="677"/>
      <c r="C2180" s="677"/>
      <c r="D2180" s="677"/>
      <c r="E2180" s="676"/>
      <c r="F2180" s="448"/>
      <c r="G2180" s="358"/>
      <c r="H2180" s="428"/>
      <c r="I2180" s="428"/>
      <c r="J2180" s="428"/>
      <c r="K2180" s="430"/>
      <c r="L2180" s="430"/>
      <c r="M2180" s="479"/>
      <c r="N2180" s="594">
        <f t="shared" si="50"/>
        <v>0</v>
      </c>
      <c r="O2180" s="594"/>
      <c r="P2180" s="484"/>
      <c r="Q2180" s="484"/>
    </row>
    <row r="2181" spans="1:17">
      <c r="A2181" s="670">
        <v>2164</v>
      </c>
      <c r="B2181" s="677"/>
      <c r="C2181" s="677"/>
      <c r="D2181" s="677"/>
      <c r="E2181" s="676"/>
      <c r="F2181" s="448"/>
      <c r="G2181" s="358"/>
      <c r="H2181" s="428"/>
      <c r="I2181" s="428"/>
      <c r="J2181" s="428"/>
      <c r="K2181" s="430"/>
      <c r="L2181" s="430"/>
      <c r="M2181" s="479"/>
      <c r="N2181" s="594">
        <f t="shared" si="50"/>
        <v>0</v>
      </c>
      <c r="O2181" s="594"/>
      <c r="P2181" s="484"/>
      <c r="Q2181" s="484"/>
    </row>
    <row r="2182" spans="1:17">
      <c r="A2182" s="670">
        <v>2165</v>
      </c>
      <c r="B2182" s="677"/>
      <c r="C2182" s="677"/>
      <c r="D2182" s="677"/>
      <c r="E2182" s="676"/>
      <c r="F2182" s="448"/>
      <c r="G2182" s="358"/>
      <c r="H2182" s="428"/>
      <c r="I2182" s="428"/>
      <c r="J2182" s="428"/>
      <c r="K2182" s="430"/>
      <c r="L2182" s="430"/>
      <c r="M2182" s="479"/>
      <c r="N2182" s="594">
        <f t="shared" si="50"/>
        <v>0</v>
      </c>
      <c r="O2182" s="594"/>
      <c r="P2182" s="484"/>
      <c r="Q2182" s="484"/>
    </row>
    <row r="2183" spans="1:17">
      <c r="A2183" s="670">
        <v>2166</v>
      </c>
      <c r="B2183" s="677"/>
      <c r="C2183" s="677"/>
      <c r="D2183" s="677"/>
      <c r="E2183" s="676"/>
      <c r="F2183" s="448"/>
      <c r="G2183" s="358"/>
      <c r="H2183" s="428"/>
      <c r="I2183" s="428"/>
      <c r="J2183" s="428"/>
      <c r="K2183" s="430"/>
      <c r="L2183" s="430"/>
      <c r="M2183" s="479"/>
      <c r="N2183" s="594">
        <f t="shared" si="50"/>
        <v>0</v>
      </c>
      <c r="O2183" s="594"/>
      <c r="P2183" s="484"/>
      <c r="Q2183" s="484"/>
    </row>
    <row r="2184" spans="1:17">
      <c r="A2184" s="670">
        <v>2167</v>
      </c>
      <c r="B2184" s="677"/>
      <c r="C2184" s="677"/>
      <c r="D2184" s="677"/>
      <c r="E2184" s="676"/>
      <c r="F2184" s="448"/>
      <c r="G2184" s="358"/>
      <c r="H2184" s="428"/>
      <c r="I2184" s="428"/>
      <c r="J2184" s="428"/>
      <c r="K2184" s="430"/>
      <c r="L2184" s="430"/>
      <c r="M2184" s="479"/>
      <c r="N2184" s="594">
        <f t="shared" si="50"/>
        <v>0</v>
      </c>
      <c r="O2184" s="594"/>
      <c r="P2184" s="484"/>
      <c r="Q2184" s="484"/>
    </row>
    <row r="2185" spans="1:17">
      <c r="A2185" s="670">
        <v>2168</v>
      </c>
      <c r="B2185" s="677"/>
      <c r="C2185" s="677"/>
      <c r="D2185" s="677"/>
      <c r="E2185" s="676"/>
      <c r="F2185" s="448"/>
      <c r="G2185" s="358"/>
      <c r="H2185" s="428"/>
      <c r="I2185" s="428"/>
      <c r="J2185" s="428"/>
      <c r="K2185" s="430"/>
      <c r="L2185" s="430"/>
      <c r="M2185" s="479"/>
      <c r="N2185" s="594">
        <f t="shared" si="50"/>
        <v>0</v>
      </c>
      <c r="O2185" s="594"/>
      <c r="P2185" s="484"/>
      <c r="Q2185" s="484"/>
    </row>
    <row r="2186" spans="1:17">
      <c r="A2186" s="670">
        <v>2169</v>
      </c>
      <c r="B2186" s="677"/>
      <c r="C2186" s="677"/>
      <c r="D2186" s="677"/>
      <c r="E2186" s="676"/>
      <c r="F2186" s="448"/>
      <c r="G2186" s="358"/>
      <c r="H2186" s="428"/>
      <c r="I2186" s="428"/>
      <c r="J2186" s="428"/>
      <c r="K2186" s="430"/>
      <c r="L2186" s="430"/>
      <c r="M2186" s="479"/>
      <c r="N2186" s="594">
        <f t="shared" si="50"/>
        <v>0</v>
      </c>
      <c r="O2186" s="594"/>
      <c r="P2186" s="484"/>
      <c r="Q2186" s="484"/>
    </row>
    <row r="2187" spans="1:17">
      <c r="A2187" s="670">
        <v>2170</v>
      </c>
      <c r="B2187" s="677"/>
      <c r="C2187" s="677"/>
      <c r="D2187" s="677"/>
      <c r="E2187" s="676"/>
      <c r="F2187" s="448"/>
      <c r="G2187" s="358"/>
      <c r="H2187" s="428"/>
      <c r="I2187" s="428"/>
      <c r="J2187" s="428"/>
      <c r="K2187" s="430"/>
      <c r="L2187" s="430"/>
      <c r="M2187" s="479"/>
      <c r="N2187" s="594">
        <f t="shared" si="50"/>
        <v>0</v>
      </c>
      <c r="O2187" s="594"/>
      <c r="P2187" s="484"/>
      <c r="Q2187" s="484"/>
    </row>
    <row r="2188" spans="1:17">
      <c r="A2188" s="670">
        <v>2171</v>
      </c>
      <c r="B2188" s="677"/>
      <c r="C2188" s="677"/>
      <c r="D2188" s="677"/>
      <c r="E2188" s="676"/>
      <c r="F2188" s="448"/>
      <c r="G2188" s="358"/>
      <c r="H2188" s="428"/>
      <c r="I2188" s="428"/>
      <c r="J2188" s="428"/>
      <c r="K2188" s="430"/>
      <c r="L2188" s="430"/>
      <c r="M2188" s="479"/>
      <c r="N2188" s="594">
        <f t="shared" si="50"/>
        <v>0</v>
      </c>
      <c r="O2188" s="594"/>
      <c r="P2188" s="484"/>
      <c r="Q2188" s="484"/>
    </row>
    <row r="2189" spans="1:17">
      <c r="A2189" s="670">
        <v>2172</v>
      </c>
      <c r="B2189" s="677"/>
      <c r="C2189" s="677"/>
      <c r="D2189" s="677"/>
      <c r="E2189" s="676"/>
      <c r="F2189" s="448"/>
      <c r="G2189" s="358"/>
      <c r="H2189" s="428"/>
      <c r="I2189" s="428"/>
      <c r="J2189" s="428"/>
      <c r="K2189" s="430"/>
      <c r="L2189" s="430"/>
      <c r="M2189" s="479"/>
      <c r="N2189" s="594">
        <f t="shared" si="50"/>
        <v>0</v>
      </c>
      <c r="O2189" s="594"/>
      <c r="P2189" s="484"/>
      <c r="Q2189" s="484"/>
    </row>
    <row r="2190" spans="1:17">
      <c r="A2190" s="670">
        <v>2173</v>
      </c>
      <c r="B2190" s="677"/>
      <c r="C2190" s="677"/>
      <c r="D2190" s="677"/>
      <c r="E2190" s="676"/>
      <c r="F2190" s="448"/>
      <c r="G2190" s="358"/>
      <c r="H2190" s="428"/>
      <c r="I2190" s="428"/>
      <c r="J2190" s="428"/>
      <c r="K2190" s="430"/>
      <c r="L2190" s="430"/>
      <c r="M2190" s="479"/>
      <c r="N2190" s="594">
        <f t="shared" si="50"/>
        <v>0</v>
      </c>
      <c r="O2190" s="594"/>
      <c r="P2190" s="484"/>
      <c r="Q2190" s="484"/>
    </row>
    <row r="2191" spans="1:17">
      <c r="A2191" s="670">
        <v>2174</v>
      </c>
      <c r="B2191" s="677"/>
      <c r="C2191" s="677"/>
      <c r="D2191" s="677"/>
      <c r="E2191" s="676"/>
      <c r="F2191" s="448"/>
      <c r="G2191" s="358"/>
      <c r="H2191" s="428"/>
      <c r="I2191" s="428"/>
      <c r="J2191" s="428"/>
      <c r="K2191" s="430"/>
      <c r="L2191" s="430"/>
      <c r="M2191" s="479"/>
      <c r="N2191" s="594">
        <f t="shared" si="50"/>
        <v>0</v>
      </c>
      <c r="O2191" s="594"/>
      <c r="P2191" s="484"/>
      <c r="Q2191" s="484"/>
    </row>
    <row r="2192" spans="1:17">
      <c r="A2192" s="670">
        <v>2175</v>
      </c>
      <c r="B2192" s="677"/>
      <c r="C2192" s="677"/>
      <c r="D2192" s="677"/>
      <c r="E2192" s="676"/>
      <c r="F2192" s="448"/>
      <c r="G2192" s="358"/>
      <c r="H2192" s="428"/>
      <c r="I2192" s="428"/>
      <c r="J2192" s="428"/>
      <c r="K2192" s="430"/>
      <c r="L2192" s="430"/>
      <c r="M2192" s="479"/>
      <c r="N2192" s="594">
        <f t="shared" si="50"/>
        <v>0</v>
      </c>
      <c r="O2192" s="594"/>
      <c r="P2192" s="484"/>
      <c r="Q2192" s="484"/>
    </row>
    <row r="2193" spans="1:17">
      <c r="A2193" s="670">
        <v>2176</v>
      </c>
      <c r="B2193" s="677"/>
      <c r="C2193" s="677"/>
      <c r="D2193" s="677"/>
      <c r="E2193" s="676"/>
      <c r="F2193" s="448"/>
      <c r="G2193" s="358"/>
      <c r="H2193" s="428"/>
      <c r="I2193" s="428"/>
      <c r="J2193" s="428"/>
      <c r="K2193" s="430"/>
      <c r="L2193" s="430"/>
      <c r="M2193" s="479"/>
      <c r="N2193" s="594">
        <f t="shared" si="50"/>
        <v>0</v>
      </c>
      <c r="O2193" s="594"/>
      <c r="P2193" s="484"/>
      <c r="Q2193" s="484"/>
    </row>
    <row r="2194" spans="1:17">
      <c r="A2194" s="670">
        <v>2177</v>
      </c>
      <c r="B2194" s="677"/>
      <c r="C2194" s="677"/>
      <c r="D2194" s="677"/>
      <c r="E2194" s="676"/>
      <c r="F2194" s="448"/>
      <c r="G2194" s="358"/>
      <c r="H2194" s="428"/>
      <c r="I2194" s="428"/>
      <c r="J2194" s="428"/>
      <c r="K2194" s="430"/>
      <c r="L2194" s="430"/>
      <c r="M2194" s="479"/>
      <c r="N2194" s="594">
        <f t="shared" si="50"/>
        <v>0</v>
      </c>
      <c r="O2194" s="594"/>
      <c r="P2194" s="484"/>
      <c r="Q2194" s="484"/>
    </row>
    <row r="2195" spans="1:17">
      <c r="A2195" s="670">
        <v>2178</v>
      </c>
      <c r="B2195" s="677"/>
      <c r="C2195" s="677"/>
      <c r="D2195" s="677"/>
      <c r="E2195" s="676"/>
      <c r="F2195" s="448"/>
      <c r="G2195" s="358"/>
      <c r="H2195" s="428"/>
      <c r="I2195" s="428"/>
      <c r="J2195" s="428"/>
      <c r="K2195" s="430"/>
      <c r="L2195" s="430"/>
      <c r="M2195" s="479"/>
      <c r="N2195" s="594">
        <f t="shared" ref="N2195:N2258" si="51">+IF((O2194-I2194)&gt;$O$8,1,0)*IF(I2194&gt;$O$9,1,0)*IF(O2194&gt;($O$11-$O$10),1,0)</f>
        <v>0</v>
      </c>
      <c r="O2195" s="594"/>
      <c r="P2195" s="484"/>
      <c r="Q2195" s="484"/>
    </row>
    <row r="2196" spans="1:17">
      <c r="A2196" s="670">
        <v>2179</v>
      </c>
      <c r="B2196" s="677"/>
      <c r="C2196" s="677"/>
      <c r="D2196" s="677"/>
      <c r="E2196" s="676"/>
      <c r="F2196" s="448"/>
      <c r="G2196" s="358"/>
      <c r="H2196" s="428"/>
      <c r="I2196" s="428"/>
      <c r="J2196" s="428"/>
      <c r="K2196" s="430"/>
      <c r="L2196" s="430"/>
      <c r="M2196" s="479"/>
      <c r="N2196" s="594">
        <f t="shared" si="51"/>
        <v>0</v>
      </c>
      <c r="O2196" s="594"/>
      <c r="P2196" s="484"/>
      <c r="Q2196" s="484"/>
    </row>
    <row r="2197" spans="1:17">
      <c r="A2197" s="670">
        <v>2180</v>
      </c>
      <c r="B2197" s="677"/>
      <c r="C2197" s="677"/>
      <c r="D2197" s="677"/>
      <c r="E2197" s="676"/>
      <c r="F2197" s="448"/>
      <c r="G2197" s="358"/>
      <c r="H2197" s="428"/>
      <c r="I2197" s="428"/>
      <c r="J2197" s="428"/>
      <c r="K2197" s="430"/>
      <c r="L2197" s="430"/>
      <c r="M2197" s="479"/>
      <c r="N2197" s="594">
        <f t="shared" si="51"/>
        <v>0</v>
      </c>
      <c r="O2197" s="594"/>
      <c r="P2197" s="484"/>
      <c r="Q2197" s="484"/>
    </row>
    <row r="2198" spans="1:17">
      <c r="A2198" s="670">
        <v>2181</v>
      </c>
      <c r="B2198" s="677"/>
      <c r="C2198" s="677"/>
      <c r="D2198" s="677"/>
      <c r="E2198" s="676"/>
      <c r="F2198" s="448"/>
      <c r="G2198" s="358"/>
      <c r="H2198" s="428"/>
      <c r="I2198" s="428"/>
      <c r="J2198" s="428"/>
      <c r="K2198" s="430"/>
      <c r="L2198" s="430"/>
      <c r="M2198" s="479"/>
      <c r="N2198" s="594">
        <f t="shared" si="51"/>
        <v>0</v>
      </c>
      <c r="O2198" s="594"/>
      <c r="P2198" s="484"/>
      <c r="Q2198" s="484"/>
    </row>
    <row r="2199" spans="1:17">
      <c r="A2199" s="670">
        <v>2182</v>
      </c>
      <c r="B2199" s="677"/>
      <c r="C2199" s="677"/>
      <c r="D2199" s="677"/>
      <c r="E2199" s="676"/>
      <c r="F2199" s="448"/>
      <c r="G2199" s="358"/>
      <c r="H2199" s="428"/>
      <c r="I2199" s="428"/>
      <c r="J2199" s="428"/>
      <c r="K2199" s="430"/>
      <c r="L2199" s="430"/>
      <c r="M2199" s="479"/>
      <c r="N2199" s="594">
        <f t="shared" si="51"/>
        <v>0</v>
      </c>
      <c r="O2199" s="594"/>
      <c r="P2199" s="484"/>
      <c r="Q2199" s="484"/>
    </row>
    <row r="2200" spans="1:17">
      <c r="A2200" s="670">
        <v>2183</v>
      </c>
      <c r="B2200" s="677"/>
      <c r="C2200" s="677"/>
      <c r="D2200" s="677"/>
      <c r="E2200" s="676"/>
      <c r="F2200" s="448"/>
      <c r="G2200" s="358"/>
      <c r="H2200" s="428"/>
      <c r="I2200" s="428"/>
      <c r="J2200" s="428"/>
      <c r="K2200" s="430"/>
      <c r="L2200" s="430"/>
      <c r="M2200" s="479"/>
      <c r="N2200" s="594">
        <f t="shared" si="51"/>
        <v>0</v>
      </c>
      <c r="O2200" s="594"/>
      <c r="P2200" s="484"/>
      <c r="Q2200" s="484"/>
    </row>
    <row r="2201" spans="1:17">
      <c r="A2201" s="670">
        <v>2184</v>
      </c>
      <c r="B2201" s="677"/>
      <c r="C2201" s="677"/>
      <c r="D2201" s="677"/>
      <c r="E2201" s="676"/>
      <c r="F2201" s="448"/>
      <c r="G2201" s="358"/>
      <c r="H2201" s="428"/>
      <c r="I2201" s="428"/>
      <c r="J2201" s="428"/>
      <c r="K2201" s="430"/>
      <c r="L2201" s="430"/>
      <c r="M2201" s="479"/>
      <c r="N2201" s="594">
        <f t="shared" si="51"/>
        <v>0</v>
      </c>
      <c r="O2201" s="594"/>
      <c r="P2201" s="484"/>
      <c r="Q2201" s="484"/>
    </row>
    <row r="2202" spans="1:17">
      <c r="A2202" s="670">
        <v>2185</v>
      </c>
      <c r="B2202" s="677"/>
      <c r="C2202" s="677"/>
      <c r="D2202" s="677"/>
      <c r="E2202" s="676"/>
      <c r="F2202" s="448"/>
      <c r="G2202" s="358"/>
      <c r="H2202" s="428"/>
      <c r="I2202" s="428"/>
      <c r="J2202" s="428"/>
      <c r="K2202" s="430"/>
      <c r="L2202" s="430"/>
      <c r="M2202" s="479"/>
      <c r="N2202" s="594">
        <f t="shared" si="51"/>
        <v>0</v>
      </c>
      <c r="O2202" s="594"/>
      <c r="P2202" s="484"/>
      <c r="Q2202" s="484"/>
    </row>
    <row r="2203" spans="1:17">
      <c r="A2203" s="670">
        <v>2186</v>
      </c>
      <c r="B2203" s="677"/>
      <c r="C2203" s="677"/>
      <c r="D2203" s="677"/>
      <c r="E2203" s="676"/>
      <c r="F2203" s="448"/>
      <c r="G2203" s="358"/>
      <c r="H2203" s="428"/>
      <c r="I2203" s="428"/>
      <c r="J2203" s="428"/>
      <c r="K2203" s="430"/>
      <c r="L2203" s="430"/>
      <c r="M2203" s="479"/>
      <c r="N2203" s="594">
        <f t="shared" si="51"/>
        <v>0</v>
      </c>
      <c r="O2203" s="594"/>
      <c r="P2203" s="484"/>
      <c r="Q2203" s="484"/>
    </row>
    <row r="2204" spans="1:17">
      <c r="A2204" s="670">
        <v>2187</v>
      </c>
      <c r="B2204" s="677"/>
      <c r="C2204" s="677"/>
      <c r="D2204" s="677"/>
      <c r="E2204" s="676"/>
      <c r="F2204" s="448"/>
      <c r="G2204" s="358"/>
      <c r="H2204" s="428"/>
      <c r="I2204" s="428"/>
      <c r="J2204" s="428"/>
      <c r="K2204" s="430"/>
      <c r="L2204" s="430"/>
      <c r="M2204" s="479"/>
      <c r="N2204" s="594">
        <f t="shared" si="51"/>
        <v>0</v>
      </c>
      <c r="O2204" s="594"/>
      <c r="P2204" s="484"/>
      <c r="Q2204" s="484"/>
    </row>
    <row r="2205" spans="1:17">
      <c r="A2205" s="670">
        <v>2188</v>
      </c>
      <c r="B2205" s="677"/>
      <c r="C2205" s="677"/>
      <c r="D2205" s="677"/>
      <c r="E2205" s="676"/>
      <c r="F2205" s="448"/>
      <c r="G2205" s="358"/>
      <c r="H2205" s="428"/>
      <c r="I2205" s="428"/>
      <c r="J2205" s="428"/>
      <c r="K2205" s="430"/>
      <c r="L2205" s="430"/>
      <c r="M2205" s="479"/>
      <c r="N2205" s="594">
        <f t="shared" si="51"/>
        <v>0</v>
      </c>
      <c r="O2205" s="594"/>
      <c r="P2205" s="484"/>
      <c r="Q2205" s="484"/>
    </row>
    <row r="2206" spans="1:17">
      <c r="A2206" s="670">
        <v>2189</v>
      </c>
      <c r="B2206" s="677"/>
      <c r="C2206" s="677"/>
      <c r="D2206" s="677"/>
      <c r="E2206" s="676"/>
      <c r="F2206" s="448"/>
      <c r="G2206" s="358"/>
      <c r="H2206" s="428"/>
      <c r="I2206" s="428"/>
      <c r="J2206" s="428"/>
      <c r="K2206" s="430"/>
      <c r="L2206" s="430"/>
      <c r="M2206" s="479"/>
      <c r="N2206" s="594">
        <f t="shared" si="51"/>
        <v>0</v>
      </c>
      <c r="O2206" s="594"/>
      <c r="P2206" s="484"/>
      <c r="Q2206" s="484"/>
    </row>
    <row r="2207" spans="1:17">
      <c r="A2207" s="670">
        <v>2190</v>
      </c>
      <c r="B2207" s="677"/>
      <c r="C2207" s="677"/>
      <c r="D2207" s="677"/>
      <c r="E2207" s="676"/>
      <c r="F2207" s="448"/>
      <c r="G2207" s="358"/>
      <c r="H2207" s="428"/>
      <c r="I2207" s="428"/>
      <c r="J2207" s="428"/>
      <c r="K2207" s="430"/>
      <c r="L2207" s="430"/>
      <c r="M2207" s="479"/>
      <c r="N2207" s="594">
        <f t="shared" si="51"/>
        <v>0</v>
      </c>
      <c r="O2207" s="594"/>
      <c r="P2207" s="484"/>
      <c r="Q2207" s="484"/>
    </row>
    <row r="2208" spans="1:17">
      <c r="A2208" s="670">
        <v>2191</v>
      </c>
      <c r="B2208" s="677"/>
      <c r="C2208" s="677"/>
      <c r="D2208" s="677"/>
      <c r="E2208" s="676"/>
      <c r="F2208" s="448"/>
      <c r="G2208" s="358"/>
      <c r="H2208" s="428"/>
      <c r="I2208" s="428"/>
      <c r="J2208" s="428"/>
      <c r="K2208" s="430"/>
      <c r="L2208" s="430"/>
      <c r="M2208" s="479"/>
      <c r="N2208" s="594">
        <f t="shared" si="51"/>
        <v>0</v>
      </c>
      <c r="O2208" s="594"/>
      <c r="P2208" s="484"/>
      <c r="Q2208" s="484"/>
    </row>
    <row r="2209" spans="1:17">
      <c r="A2209" s="670">
        <v>2192</v>
      </c>
      <c r="B2209" s="677"/>
      <c r="C2209" s="677"/>
      <c r="D2209" s="677"/>
      <c r="E2209" s="676"/>
      <c r="F2209" s="448"/>
      <c r="G2209" s="358"/>
      <c r="H2209" s="428"/>
      <c r="I2209" s="428"/>
      <c r="J2209" s="428"/>
      <c r="K2209" s="430"/>
      <c r="L2209" s="430"/>
      <c r="M2209" s="479"/>
      <c r="N2209" s="594">
        <f t="shared" si="51"/>
        <v>0</v>
      </c>
      <c r="O2209" s="594"/>
      <c r="P2209" s="484"/>
      <c r="Q2209" s="484"/>
    </row>
    <row r="2210" spans="1:17">
      <c r="A2210" s="670">
        <v>2193</v>
      </c>
      <c r="B2210" s="677"/>
      <c r="C2210" s="677"/>
      <c r="D2210" s="677"/>
      <c r="E2210" s="676"/>
      <c r="F2210" s="448"/>
      <c r="G2210" s="358"/>
      <c r="H2210" s="428"/>
      <c r="I2210" s="428"/>
      <c r="J2210" s="428"/>
      <c r="K2210" s="430"/>
      <c r="L2210" s="430"/>
      <c r="M2210" s="479"/>
      <c r="N2210" s="594">
        <f t="shared" si="51"/>
        <v>0</v>
      </c>
      <c r="O2210" s="594"/>
      <c r="P2210" s="484"/>
      <c r="Q2210" s="484"/>
    </row>
    <row r="2211" spans="1:17">
      <c r="A2211" s="670">
        <v>2194</v>
      </c>
      <c r="B2211" s="677"/>
      <c r="C2211" s="677"/>
      <c r="D2211" s="677"/>
      <c r="E2211" s="676"/>
      <c r="F2211" s="448"/>
      <c r="G2211" s="358"/>
      <c r="H2211" s="428"/>
      <c r="I2211" s="428"/>
      <c r="J2211" s="428"/>
      <c r="K2211" s="430"/>
      <c r="L2211" s="430"/>
      <c r="M2211" s="479"/>
      <c r="N2211" s="594">
        <f t="shared" si="51"/>
        <v>0</v>
      </c>
      <c r="O2211" s="594"/>
      <c r="P2211" s="484"/>
      <c r="Q2211" s="484"/>
    </row>
    <row r="2212" spans="1:17">
      <c r="A2212" s="670">
        <v>2195</v>
      </c>
      <c r="B2212" s="677"/>
      <c r="C2212" s="677"/>
      <c r="D2212" s="677"/>
      <c r="E2212" s="676"/>
      <c r="F2212" s="448"/>
      <c r="G2212" s="358"/>
      <c r="H2212" s="428"/>
      <c r="I2212" s="428"/>
      <c r="J2212" s="428"/>
      <c r="K2212" s="430"/>
      <c r="L2212" s="430"/>
      <c r="M2212" s="479"/>
      <c r="N2212" s="594">
        <f t="shared" si="51"/>
        <v>0</v>
      </c>
      <c r="O2212" s="594"/>
      <c r="P2212" s="484"/>
      <c r="Q2212" s="484"/>
    </row>
    <row r="2213" spans="1:17">
      <c r="A2213" s="670">
        <v>2196</v>
      </c>
      <c r="B2213" s="677"/>
      <c r="C2213" s="677"/>
      <c r="D2213" s="677"/>
      <c r="E2213" s="676"/>
      <c r="F2213" s="448"/>
      <c r="G2213" s="358"/>
      <c r="H2213" s="428"/>
      <c r="I2213" s="428"/>
      <c r="J2213" s="428"/>
      <c r="K2213" s="430"/>
      <c r="L2213" s="430"/>
      <c r="M2213" s="479"/>
      <c r="N2213" s="594">
        <f t="shared" si="51"/>
        <v>0</v>
      </c>
      <c r="O2213" s="594"/>
      <c r="P2213" s="484"/>
      <c r="Q2213" s="484"/>
    </row>
    <row r="2214" spans="1:17">
      <c r="A2214" s="670">
        <v>2197</v>
      </c>
      <c r="B2214" s="677"/>
      <c r="C2214" s="677"/>
      <c r="D2214" s="677"/>
      <c r="E2214" s="676"/>
      <c r="F2214" s="448"/>
      <c r="G2214" s="358"/>
      <c r="H2214" s="428"/>
      <c r="I2214" s="428"/>
      <c r="J2214" s="428"/>
      <c r="K2214" s="430"/>
      <c r="L2214" s="430"/>
      <c r="M2214" s="479"/>
      <c r="N2214" s="594">
        <f t="shared" si="51"/>
        <v>0</v>
      </c>
      <c r="O2214" s="594"/>
      <c r="P2214" s="484"/>
      <c r="Q2214" s="484"/>
    </row>
    <row r="2215" spans="1:17">
      <c r="A2215" s="670">
        <v>2198</v>
      </c>
      <c r="B2215" s="677"/>
      <c r="C2215" s="677"/>
      <c r="D2215" s="677"/>
      <c r="E2215" s="676"/>
      <c r="F2215" s="448"/>
      <c r="G2215" s="358"/>
      <c r="H2215" s="428"/>
      <c r="I2215" s="428"/>
      <c r="J2215" s="428"/>
      <c r="K2215" s="430"/>
      <c r="L2215" s="430"/>
      <c r="M2215" s="479"/>
      <c r="N2215" s="594">
        <f t="shared" si="51"/>
        <v>0</v>
      </c>
      <c r="O2215" s="594"/>
      <c r="P2215" s="484"/>
      <c r="Q2215" s="484"/>
    </row>
    <row r="2216" spans="1:17">
      <c r="A2216" s="670">
        <v>2199</v>
      </c>
      <c r="B2216" s="677"/>
      <c r="C2216" s="677"/>
      <c r="D2216" s="677"/>
      <c r="E2216" s="676"/>
      <c r="F2216" s="448"/>
      <c r="G2216" s="358"/>
      <c r="H2216" s="428"/>
      <c r="I2216" s="428"/>
      <c r="J2216" s="428"/>
      <c r="K2216" s="430"/>
      <c r="L2216" s="430"/>
      <c r="M2216" s="479"/>
      <c r="N2216" s="594">
        <f t="shared" si="51"/>
        <v>0</v>
      </c>
      <c r="O2216" s="594"/>
      <c r="P2216" s="484"/>
      <c r="Q2216" s="484"/>
    </row>
    <row r="2217" spans="1:17">
      <c r="A2217" s="670">
        <v>2200</v>
      </c>
      <c r="B2217" s="677"/>
      <c r="C2217" s="677"/>
      <c r="D2217" s="677"/>
      <c r="E2217" s="676"/>
      <c r="F2217" s="448"/>
      <c r="G2217" s="358"/>
      <c r="H2217" s="428"/>
      <c r="I2217" s="428"/>
      <c r="J2217" s="428"/>
      <c r="K2217" s="430"/>
      <c r="L2217" s="430"/>
      <c r="M2217" s="479"/>
      <c r="N2217" s="594">
        <f t="shared" si="51"/>
        <v>0</v>
      </c>
      <c r="O2217" s="594"/>
      <c r="P2217" s="484"/>
      <c r="Q2217" s="484"/>
    </row>
    <row r="2218" spans="1:17">
      <c r="A2218" s="670">
        <v>2201</v>
      </c>
      <c r="B2218" s="677"/>
      <c r="C2218" s="677"/>
      <c r="D2218" s="677"/>
      <c r="E2218" s="676"/>
      <c r="F2218" s="448"/>
      <c r="G2218" s="358"/>
      <c r="H2218" s="428"/>
      <c r="I2218" s="428"/>
      <c r="J2218" s="428"/>
      <c r="K2218" s="430"/>
      <c r="L2218" s="430"/>
      <c r="M2218" s="479"/>
      <c r="N2218" s="594">
        <f t="shared" si="51"/>
        <v>0</v>
      </c>
      <c r="O2218" s="594"/>
      <c r="P2218" s="484"/>
      <c r="Q2218" s="484"/>
    </row>
    <row r="2219" spans="1:17">
      <c r="A2219" s="670">
        <v>2202</v>
      </c>
      <c r="B2219" s="677"/>
      <c r="C2219" s="677"/>
      <c r="D2219" s="677"/>
      <c r="E2219" s="676"/>
      <c r="F2219" s="448"/>
      <c r="G2219" s="358"/>
      <c r="H2219" s="428"/>
      <c r="I2219" s="428"/>
      <c r="J2219" s="428"/>
      <c r="K2219" s="430"/>
      <c r="L2219" s="430"/>
      <c r="M2219" s="479"/>
      <c r="N2219" s="594">
        <f t="shared" si="51"/>
        <v>0</v>
      </c>
      <c r="O2219" s="594"/>
      <c r="P2219" s="484"/>
      <c r="Q2219" s="484"/>
    </row>
    <row r="2220" spans="1:17">
      <c r="A2220" s="670">
        <v>2203</v>
      </c>
      <c r="B2220" s="677"/>
      <c r="C2220" s="677"/>
      <c r="D2220" s="677"/>
      <c r="E2220" s="676"/>
      <c r="F2220" s="448"/>
      <c r="G2220" s="358"/>
      <c r="H2220" s="428"/>
      <c r="I2220" s="428"/>
      <c r="J2220" s="428"/>
      <c r="K2220" s="430"/>
      <c r="L2220" s="430"/>
      <c r="M2220" s="479"/>
      <c r="N2220" s="594">
        <f t="shared" si="51"/>
        <v>0</v>
      </c>
      <c r="O2220" s="594"/>
      <c r="P2220" s="484"/>
      <c r="Q2220" s="484"/>
    </row>
    <row r="2221" spans="1:17">
      <c r="A2221" s="670">
        <v>2204</v>
      </c>
      <c r="B2221" s="677"/>
      <c r="C2221" s="677"/>
      <c r="D2221" s="677"/>
      <c r="E2221" s="676"/>
      <c r="F2221" s="448"/>
      <c r="G2221" s="358"/>
      <c r="H2221" s="428"/>
      <c r="I2221" s="428"/>
      <c r="J2221" s="428"/>
      <c r="K2221" s="430"/>
      <c r="L2221" s="430"/>
      <c r="M2221" s="479"/>
      <c r="N2221" s="594">
        <f t="shared" si="51"/>
        <v>0</v>
      </c>
      <c r="O2221" s="594"/>
      <c r="P2221" s="484"/>
      <c r="Q2221" s="484"/>
    </row>
    <row r="2222" spans="1:17">
      <c r="A2222" s="670">
        <v>2205</v>
      </c>
      <c r="B2222" s="677"/>
      <c r="C2222" s="677"/>
      <c r="D2222" s="677"/>
      <c r="E2222" s="676"/>
      <c r="F2222" s="448"/>
      <c r="G2222" s="358"/>
      <c r="H2222" s="428"/>
      <c r="I2222" s="428"/>
      <c r="J2222" s="428"/>
      <c r="K2222" s="430"/>
      <c r="L2222" s="430"/>
      <c r="M2222" s="479"/>
      <c r="N2222" s="594">
        <f t="shared" si="51"/>
        <v>0</v>
      </c>
      <c r="O2222" s="594"/>
      <c r="P2222" s="484"/>
      <c r="Q2222" s="484"/>
    </row>
    <row r="2223" spans="1:17">
      <c r="A2223" s="670">
        <v>2206</v>
      </c>
      <c r="B2223" s="677"/>
      <c r="C2223" s="677"/>
      <c r="D2223" s="677"/>
      <c r="E2223" s="676"/>
      <c r="F2223" s="448"/>
      <c r="G2223" s="358"/>
      <c r="H2223" s="428"/>
      <c r="I2223" s="428"/>
      <c r="J2223" s="428"/>
      <c r="K2223" s="430"/>
      <c r="L2223" s="430"/>
      <c r="M2223" s="479"/>
      <c r="N2223" s="594">
        <f t="shared" si="51"/>
        <v>0</v>
      </c>
      <c r="O2223" s="594"/>
      <c r="P2223" s="484"/>
      <c r="Q2223" s="484"/>
    </row>
    <row r="2224" spans="1:17">
      <c r="A2224" s="670">
        <v>2207</v>
      </c>
      <c r="B2224" s="677"/>
      <c r="C2224" s="677"/>
      <c r="D2224" s="677"/>
      <c r="E2224" s="676"/>
      <c r="F2224" s="448"/>
      <c r="G2224" s="358"/>
      <c r="H2224" s="428"/>
      <c r="I2224" s="428"/>
      <c r="J2224" s="428"/>
      <c r="K2224" s="430"/>
      <c r="L2224" s="430"/>
      <c r="M2224" s="479"/>
      <c r="N2224" s="594">
        <f t="shared" si="51"/>
        <v>0</v>
      </c>
      <c r="O2224" s="594"/>
      <c r="P2224" s="484"/>
      <c r="Q2224" s="484"/>
    </row>
    <row r="2225" spans="1:17">
      <c r="A2225" s="670">
        <v>2208</v>
      </c>
      <c r="B2225" s="677"/>
      <c r="C2225" s="677"/>
      <c r="D2225" s="677"/>
      <c r="E2225" s="676"/>
      <c r="F2225" s="448"/>
      <c r="G2225" s="358"/>
      <c r="H2225" s="428"/>
      <c r="I2225" s="428"/>
      <c r="J2225" s="428"/>
      <c r="K2225" s="430"/>
      <c r="L2225" s="430"/>
      <c r="M2225" s="479"/>
      <c r="N2225" s="594">
        <f t="shared" si="51"/>
        <v>0</v>
      </c>
      <c r="O2225" s="594"/>
      <c r="P2225" s="484"/>
      <c r="Q2225" s="484"/>
    </row>
    <row r="2226" spans="1:17">
      <c r="A2226" s="670">
        <v>2209</v>
      </c>
      <c r="B2226" s="677"/>
      <c r="C2226" s="677"/>
      <c r="D2226" s="677"/>
      <c r="E2226" s="676"/>
      <c r="F2226" s="448"/>
      <c r="G2226" s="358"/>
      <c r="H2226" s="428"/>
      <c r="I2226" s="428"/>
      <c r="J2226" s="428"/>
      <c r="K2226" s="430"/>
      <c r="L2226" s="430"/>
      <c r="M2226" s="479"/>
      <c r="N2226" s="594">
        <f t="shared" si="51"/>
        <v>0</v>
      </c>
      <c r="O2226" s="594"/>
      <c r="P2226" s="484"/>
      <c r="Q2226" s="484"/>
    </row>
    <row r="2227" spans="1:17">
      <c r="A2227" s="670">
        <v>2210</v>
      </c>
      <c r="B2227" s="677"/>
      <c r="C2227" s="677"/>
      <c r="D2227" s="677"/>
      <c r="E2227" s="676"/>
      <c r="F2227" s="448"/>
      <c r="G2227" s="358"/>
      <c r="H2227" s="428"/>
      <c r="I2227" s="428"/>
      <c r="J2227" s="428"/>
      <c r="K2227" s="430"/>
      <c r="L2227" s="430"/>
      <c r="M2227" s="479"/>
      <c r="N2227" s="594">
        <f t="shared" si="51"/>
        <v>0</v>
      </c>
      <c r="O2227" s="594"/>
      <c r="P2227" s="484"/>
      <c r="Q2227" s="484"/>
    </row>
    <row r="2228" spans="1:17">
      <c r="A2228" s="670">
        <v>2211</v>
      </c>
      <c r="B2228" s="677"/>
      <c r="C2228" s="677"/>
      <c r="D2228" s="677"/>
      <c r="E2228" s="676"/>
      <c r="F2228" s="448"/>
      <c r="G2228" s="358"/>
      <c r="H2228" s="428"/>
      <c r="I2228" s="428"/>
      <c r="J2228" s="428"/>
      <c r="K2228" s="430"/>
      <c r="L2228" s="430"/>
      <c r="M2228" s="479"/>
      <c r="N2228" s="594">
        <f t="shared" si="51"/>
        <v>0</v>
      </c>
      <c r="O2228" s="594"/>
      <c r="P2228" s="484"/>
      <c r="Q2228" s="484"/>
    </row>
    <row r="2229" spans="1:17">
      <c r="A2229" s="670">
        <v>2212</v>
      </c>
      <c r="B2229" s="677"/>
      <c r="C2229" s="677"/>
      <c r="D2229" s="677"/>
      <c r="E2229" s="676"/>
      <c r="F2229" s="448"/>
      <c r="G2229" s="358"/>
      <c r="H2229" s="428"/>
      <c r="I2229" s="428"/>
      <c r="J2229" s="428"/>
      <c r="K2229" s="430"/>
      <c r="L2229" s="430"/>
      <c r="M2229" s="479"/>
      <c r="N2229" s="594">
        <f t="shared" si="51"/>
        <v>0</v>
      </c>
      <c r="O2229" s="594"/>
      <c r="P2229" s="484"/>
      <c r="Q2229" s="484"/>
    </row>
    <row r="2230" spans="1:17">
      <c r="A2230" s="670">
        <v>2213</v>
      </c>
      <c r="B2230" s="677"/>
      <c r="C2230" s="677"/>
      <c r="D2230" s="677"/>
      <c r="E2230" s="676"/>
      <c r="F2230" s="448"/>
      <c r="G2230" s="358"/>
      <c r="H2230" s="428"/>
      <c r="I2230" s="428"/>
      <c r="J2230" s="428"/>
      <c r="K2230" s="430"/>
      <c r="L2230" s="430"/>
      <c r="M2230" s="479"/>
      <c r="N2230" s="594">
        <f t="shared" si="51"/>
        <v>0</v>
      </c>
      <c r="O2230" s="594"/>
      <c r="P2230" s="484"/>
      <c r="Q2230" s="484"/>
    </row>
    <row r="2231" spans="1:17">
      <c r="A2231" s="670">
        <v>2214</v>
      </c>
      <c r="B2231" s="677"/>
      <c r="C2231" s="677"/>
      <c r="D2231" s="677"/>
      <c r="E2231" s="676"/>
      <c r="F2231" s="448"/>
      <c r="G2231" s="358"/>
      <c r="H2231" s="428"/>
      <c r="I2231" s="428"/>
      <c r="J2231" s="428"/>
      <c r="K2231" s="430"/>
      <c r="L2231" s="430"/>
      <c r="M2231" s="479"/>
      <c r="N2231" s="594">
        <f t="shared" si="51"/>
        <v>0</v>
      </c>
      <c r="O2231" s="594"/>
      <c r="P2231" s="484"/>
      <c r="Q2231" s="484"/>
    </row>
    <row r="2232" spans="1:17">
      <c r="A2232" s="670">
        <v>2215</v>
      </c>
      <c r="B2232" s="677"/>
      <c r="C2232" s="677"/>
      <c r="D2232" s="677"/>
      <c r="E2232" s="676"/>
      <c r="F2232" s="448"/>
      <c r="G2232" s="358"/>
      <c r="H2232" s="428"/>
      <c r="I2232" s="428"/>
      <c r="J2232" s="428"/>
      <c r="K2232" s="430"/>
      <c r="L2232" s="430"/>
      <c r="M2232" s="479"/>
      <c r="N2232" s="594">
        <f t="shared" si="51"/>
        <v>0</v>
      </c>
      <c r="O2232" s="594"/>
      <c r="P2232" s="484"/>
      <c r="Q2232" s="484"/>
    </row>
    <row r="2233" spans="1:17">
      <c r="A2233" s="670">
        <v>2216</v>
      </c>
      <c r="B2233" s="677"/>
      <c r="C2233" s="677"/>
      <c r="D2233" s="677"/>
      <c r="E2233" s="676"/>
      <c r="F2233" s="448"/>
      <c r="G2233" s="358"/>
      <c r="H2233" s="428"/>
      <c r="I2233" s="428"/>
      <c r="J2233" s="428"/>
      <c r="K2233" s="430"/>
      <c r="L2233" s="430"/>
      <c r="M2233" s="479"/>
      <c r="N2233" s="594">
        <f t="shared" si="51"/>
        <v>0</v>
      </c>
      <c r="O2233" s="594"/>
      <c r="P2233" s="484"/>
      <c r="Q2233" s="484"/>
    </row>
    <row r="2234" spans="1:17">
      <c r="A2234" s="670">
        <v>2217</v>
      </c>
      <c r="B2234" s="677"/>
      <c r="C2234" s="677"/>
      <c r="D2234" s="677"/>
      <c r="E2234" s="676"/>
      <c r="F2234" s="448"/>
      <c r="G2234" s="358"/>
      <c r="H2234" s="428"/>
      <c r="I2234" s="428"/>
      <c r="J2234" s="428"/>
      <c r="K2234" s="430"/>
      <c r="L2234" s="430"/>
      <c r="M2234" s="479"/>
      <c r="N2234" s="594">
        <f t="shared" si="51"/>
        <v>0</v>
      </c>
      <c r="O2234" s="594"/>
      <c r="P2234" s="484"/>
      <c r="Q2234" s="484"/>
    </row>
    <row r="2235" spans="1:17">
      <c r="A2235" s="670">
        <v>2218</v>
      </c>
      <c r="B2235" s="677"/>
      <c r="C2235" s="677"/>
      <c r="D2235" s="677"/>
      <c r="E2235" s="676"/>
      <c r="F2235" s="448"/>
      <c r="G2235" s="358"/>
      <c r="H2235" s="428"/>
      <c r="I2235" s="428"/>
      <c r="J2235" s="428"/>
      <c r="K2235" s="430"/>
      <c r="L2235" s="430"/>
      <c r="M2235" s="479"/>
      <c r="N2235" s="594">
        <f t="shared" si="51"/>
        <v>0</v>
      </c>
      <c r="O2235" s="594"/>
      <c r="P2235" s="484"/>
      <c r="Q2235" s="484"/>
    </row>
    <row r="2236" spans="1:17">
      <c r="A2236" s="670">
        <v>2219</v>
      </c>
      <c r="B2236" s="677"/>
      <c r="C2236" s="677"/>
      <c r="D2236" s="677"/>
      <c r="E2236" s="676"/>
      <c r="F2236" s="448"/>
      <c r="G2236" s="358"/>
      <c r="H2236" s="428"/>
      <c r="I2236" s="428"/>
      <c r="J2236" s="428"/>
      <c r="K2236" s="430"/>
      <c r="L2236" s="430"/>
      <c r="M2236" s="479"/>
      <c r="N2236" s="594">
        <f t="shared" si="51"/>
        <v>0</v>
      </c>
      <c r="O2236" s="594"/>
      <c r="P2236" s="484"/>
      <c r="Q2236" s="484"/>
    </row>
    <row r="2237" spans="1:17">
      <c r="A2237" s="670">
        <v>2220</v>
      </c>
      <c r="B2237" s="677"/>
      <c r="C2237" s="677"/>
      <c r="D2237" s="677"/>
      <c r="E2237" s="676"/>
      <c r="F2237" s="448"/>
      <c r="G2237" s="358"/>
      <c r="H2237" s="428"/>
      <c r="I2237" s="428"/>
      <c r="J2237" s="428"/>
      <c r="K2237" s="430"/>
      <c r="L2237" s="430"/>
      <c r="M2237" s="479"/>
      <c r="N2237" s="594">
        <f t="shared" si="51"/>
        <v>0</v>
      </c>
      <c r="O2237" s="594"/>
      <c r="P2237" s="484"/>
      <c r="Q2237" s="484"/>
    </row>
    <row r="2238" spans="1:17">
      <c r="A2238" s="670">
        <v>2221</v>
      </c>
      <c r="B2238" s="677"/>
      <c r="C2238" s="677"/>
      <c r="D2238" s="677"/>
      <c r="E2238" s="676"/>
      <c r="F2238" s="448"/>
      <c r="G2238" s="358"/>
      <c r="H2238" s="428"/>
      <c r="I2238" s="428"/>
      <c r="J2238" s="428"/>
      <c r="K2238" s="430"/>
      <c r="L2238" s="430"/>
      <c r="M2238" s="479"/>
      <c r="N2238" s="594">
        <f t="shared" si="51"/>
        <v>0</v>
      </c>
      <c r="O2238" s="594"/>
      <c r="P2238" s="484"/>
      <c r="Q2238" s="484"/>
    </row>
    <row r="2239" spans="1:17">
      <c r="A2239" s="670">
        <v>2222</v>
      </c>
      <c r="B2239" s="677"/>
      <c r="C2239" s="677"/>
      <c r="D2239" s="677"/>
      <c r="E2239" s="676"/>
      <c r="F2239" s="448"/>
      <c r="G2239" s="358"/>
      <c r="H2239" s="428"/>
      <c r="I2239" s="428"/>
      <c r="J2239" s="428"/>
      <c r="K2239" s="430"/>
      <c r="L2239" s="430"/>
      <c r="M2239" s="479"/>
      <c r="N2239" s="594">
        <f t="shared" si="51"/>
        <v>0</v>
      </c>
      <c r="O2239" s="594"/>
      <c r="P2239" s="484"/>
      <c r="Q2239" s="484"/>
    </row>
    <row r="2240" spans="1:17">
      <c r="A2240" s="670">
        <v>2223</v>
      </c>
      <c r="B2240" s="677"/>
      <c r="C2240" s="677"/>
      <c r="D2240" s="677"/>
      <c r="E2240" s="676"/>
      <c r="F2240" s="448"/>
      <c r="G2240" s="358"/>
      <c r="H2240" s="428"/>
      <c r="I2240" s="428"/>
      <c r="J2240" s="428"/>
      <c r="K2240" s="430"/>
      <c r="L2240" s="430"/>
      <c r="M2240" s="479"/>
      <c r="N2240" s="594">
        <f t="shared" si="51"/>
        <v>0</v>
      </c>
      <c r="O2240" s="594"/>
      <c r="P2240" s="484"/>
      <c r="Q2240" s="484"/>
    </row>
    <row r="2241" spans="1:17">
      <c r="A2241" s="670">
        <v>2224</v>
      </c>
      <c r="B2241" s="677"/>
      <c r="C2241" s="677"/>
      <c r="D2241" s="677"/>
      <c r="E2241" s="676"/>
      <c r="F2241" s="448"/>
      <c r="G2241" s="358"/>
      <c r="H2241" s="428"/>
      <c r="I2241" s="428"/>
      <c r="J2241" s="428"/>
      <c r="K2241" s="430"/>
      <c r="L2241" s="430"/>
      <c r="M2241" s="479"/>
      <c r="N2241" s="594">
        <f t="shared" si="51"/>
        <v>0</v>
      </c>
      <c r="O2241" s="594"/>
      <c r="P2241" s="484"/>
      <c r="Q2241" s="484"/>
    </row>
    <row r="2242" spans="1:17">
      <c r="A2242" s="670">
        <v>2225</v>
      </c>
      <c r="B2242" s="677"/>
      <c r="C2242" s="677"/>
      <c r="D2242" s="677"/>
      <c r="E2242" s="676"/>
      <c r="F2242" s="448"/>
      <c r="G2242" s="358"/>
      <c r="H2242" s="428"/>
      <c r="I2242" s="428"/>
      <c r="J2242" s="428"/>
      <c r="K2242" s="430"/>
      <c r="L2242" s="430"/>
      <c r="M2242" s="479"/>
      <c r="N2242" s="594">
        <f t="shared" si="51"/>
        <v>0</v>
      </c>
      <c r="O2242" s="594"/>
      <c r="P2242" s="484"/>
      <c r="Q2242" s="484"/>
    </row>
    <row r="2243" spans="1:17">
      <c r="A2243" s="670">
        <v>2226</v>
      </c>
      <c r="B2243" s="677"/>
      <c r="C2243" s="677"/>
      <c r="D2243" s="677"/>
      <c r="E2243" s="676"/>
      <c r="F2243" s="448"/>
      <c r="G2243" s="358"/>
      <c r="H2243" s="428"/>
      <c r="I2243" s="428"/>
      <c r="J2243" s="428"/>
      <c r="K2243" s="430"/>
      <c r="L2243" s="430"/>
      <c r="M2243" s="479"/>
      <c r="N2243" s="594">
        <f t="shared" si="51"/>
        <v>0</v>
      </c>
      <c r="O2243" s="594"/>
      <c r="P2243" s="484"/>
      <c r="Q2243" s="484"/>
    </row>
    <row r="2244" spans="1:17">
      <c r="A2244" s="670">
        <v>2227</v>
      </c>
      <c r="B2244" s="677"/>
      <c r="C2244" s="677"/>
      <c r="D2244" s="677"/>
      <c r="E2244" s="676"/>
      <c r="F2244" s="448"/>
      <c r="G2244" s="358"/>
      <c r="H2244" s="428"/>
      <c r="I2244" s="428"/>
      <c r="J2244" s="428"/>
      <c r="K2244" s="430"/>
      <c r="L2244" s="430"/>
      <c r="M2244" s="479"/>
      <c r="N2244" s="594">
        <f t="shared" si="51"/>
        <v>0</v>
      </c>
      <c r="O2244" s="594"/>
      <c r="P2244" s="484"/>
      <c r="Q2244" s="484"/>
    </row>
    <row r="2245" spans="1:17">
      <c r="A2245" s="670">
        <v>2228</v>
      </c>
      <c r="B2245" s="677"/>
      <c r="C2245" s="677"/>
      <c r="D2245" s="677"/>
      <c r="E2245" s="676"/>
      <c r="F2245" s="448"/>
      <c r="G2245" s="358"/>
      <c r="H2245" s="428"/>
      <c r="I2245" s="428"/>
      <c r="J2245" s="428"/>
      <c r="K2245" s="430"/>
      <c r="L2245" s="430"/>
      <c r="M2245" s="479"/>
      <c r="N2245" s="594">
        <f t="shared" si="51"/>
        <v>0</v>
      </c>
      <c r="O2245" s="594"/>
      <c r="P2245" s="484"/>
      <c r="Q2245" s="484"/>
    </row>
    <row r="2246" spans="1:17">
      <c r="A2246" s="670">
        <v>2229</v>
      </c>
      <c r="B2246" s="677"/>
      <c r="C2246" s="677"/>
      <c r="D2246" s="677"/>
      <c r="E2246" s="676"/>
      <c r="F2246" s="448"/>
      <c r="G2246" s="358"/>
      <c r="H2246" s="428"/>
      <c r="I2246" s="428"/>
      <c r="J2246" s="428"/>
      <c r="K2246" s="430"/>
      <c r="L2246" s="430"/>
      <c r="M2246" s="479"/>
      <c r="N2246" s="594">
        <f t="shared" si="51"/>
        <v>0</v>
      </c>
      <c r="O2246" s="594"/>
      <c r="P2246" s="484"/>
      <c r="Q2246" s="484"/>
    </row>
    <row r="2247" spans="1:17">
      <c r="A2247" s="670">
        <v>2230</v>
      </c>
      <c r="B2247" s="677"/>
      <c r="C2247" s="677"/>
      <c r="D2247" s="677"/>
      <c r="E2247" s="676"/>
      <c r="F2247" s="448"/>
      <c r="G2247" s="358"/>
      <c r="H2247" s="428"/>
      <c r="I2247" s="428"/>
      <c r="J2247" s="428"/>
      <c r="K2247" s="430"/>
      <c r="L2247" s="430"/>
      <c r="M2247" s="479"/>
      <c r="N2247" s="594">
        <f t="shared" si="51"/>
        <v>0</v>
      </c>
      <c r="O2247" s="594"/>
      <c r="P2247" s="484"/>
      <c r="Q2247" s="484"/>
    </row>
    <row r="2248" spans="1:17">
      <c r="A2248" s="670">
        <v>2231</v>
      </c>
      <c r="B2248" s="677"/>
      <c r="C2248" s="677"/>
      <c r="D2248" s="677"/>
      <c r="E2248" s="676"/>
      <c r="F2248" s="448"/>
      <c r="G2248" s="358"/>
      <c r="H2248" s="428"/>
      <c r="I2248" s="428"/>
      <c r="J2248" s="428"/>
      <c r="K2248" s="430"/>
      <c r="L2248" s="430"/>
      <c r="M2248" s="479"/>
      <c r="N2248" s="594">
        <f t="shared" si="51"/>
        <v>0</v>
      </c>
      <c r="O2248" s="594"/>
      <c r="P2248" s="484"/>
      <c r="Q2248" s="484"/>
    </row>
    <row r="2249" spans="1:17">
      <c r="A2249" s="670">
        <v>2232</v>
      </c>
      <c r="B2249" s="677"/>
      <c r="C2249" s="677"/>
      <c r="D2249" s="677"/>
      <c r="E2249" s="676"/>
      <c r="F2249" s="448"/>
      <c r="G2249" s="358"/>
      <c r="H2249" s="428"/>
      <c r="I2249" s="428"/>
      <c r="J2249" s="428"/>
      <c r="K2249" s="430"/>
      <c r="L2249" s="430"/>
      <c r="M2249" s="479"/>
      <c r="N2249" s="594">
        <f t="shared" si="51"/>
        <v>0</v>
      </c>
      <c r="O2249" s="594"/>
      <c r="P2249" s="484"/>
      <c r="Q2249" s="484"/>
    </row>
    <row r="2250" spans="1:17">
      <c r="A2250" s="670">
        <v>2233</v>
      </c>
      <c r="B2250" s="677"/>
      <c r="C2250" s="677"/>
      <c r="D2250" s="677"/>
      <c r="E2250" s="676"/>
      <c r="F2250" s="448"/>
      <c r="G2250" s="358"/>
      <c r="H2250" s="428"/>
      <c r="I2250" s="428"/>
      <c r="J2250" s="428"/>
      <c r="K2250" s="430"/>
      <c r="L2250" s="430"/>
      <c r="M2250" s="479"/>
      <c r="N2250" s="594">
        <f t="shared" si="51"/>
        <v>0</v>
      </c>
      <c r="O2250" s="594"/>
      <c r="P2250" s="484"/>
      <c r="Q2250" s="484"/>
    </row>
    <row r="2251" spans="1:17">
      <c r="A2251" s="670">
        <v>2234</v>
      </c>
      <c r="B2251" s="677"/>
      <c r="C2251" s="677"/>
      <c r="D2251" s="677"/>
      <c r="E2251" s="676"/>
      <c r="F2251" s="448"/>
      <c r="G2251" s="358"/>
      <c r="H2251" s="428"/>
      <c r="I2251" s="428"/>
      <c r="J2251" s="428"/>
      <c r="K2251" s="430"/>
      <c r="L2251" s="430"/>
      <c r="M2251" s="479"/>
      <c r="N2251" s="594">
        <f t="shared" si="51"/>
        <v>0</v>
      </c>
      <c r="O2251" s="594"/>
      <c r="P2251" s="484"/>
      <c r="Q2251" s="484"/>
    </row>
    <row r="2252" spans="1:17">
      <c r="A2252" s="670">
        <v>2235</v>
      </c>
      <c r="B2252" s="677"/>
      <c r="C2252" s="677"/>
      <c r="D2252" s="677"/>
      <c r="E2252" s="676"/>
      <c r="F2252" s="448"/>
      <c r="G2252" s="358"/>
      <c r="H2252" s="428"/>
      <c r="I2252" s="428"/>
      <c r="J2252" s="428"/>
      <c r="K2252" s="430"/>
      <c r="L2252" s="430"/>
      <c r="M2252" s="479"/>
      <c r="N2252" s="594">
        <f t="shared" si="51"/>
        <v>0</v>
      </c>
      <c r="O2252" s="594"/>
      <c r="P2252" s="484"/>
      <c r="Q2252" s="484"/>
    </row>
    <row r="2253" spans="1:17">
      <c r="A2253" s="670">
        <v>2236</v>
      </c>
      <c r="B2253" s="677"/>
      <c r="C2253" s="677"/>
      <c r="D2253" s="677"/>
      <c r="E2253" s="676"/>
      <c r="F2253" s="448"/>
      <c r="G2253" s="358"/>
      <c r="H2253" s="428"/>
      <c r="I2253" s="428"/>
      <c r="J2253" s="428"/>
      <c r="K2253" s="430"/>
      <c r="L2253" s="430"/>
      <c r="M2253" s="479"/>
      <c r="N2253" s="594">
        <f t="shared" si="51"/>
        <v>0</v>
      </c>
      <c r="O2253" s="594"/>
      <c r="P2253" s="484"/>
      <c r="Q2253" s="484"/>
    </row>
    <row r="2254" spans="1:17">
      <c r="A2254" s="670">
        <v>2237</v>
      </c>
      <c r="B2254" s="677"/>
      <c r="C2254" s="677"/>
      <c r="D2254" s="677"/>
      <c r="E2254" s="676"/>
      <c r="F2254" s="448"/>
      <c r="G2254" s="358"/>
      <c r="H2254" s="428"/>
      <c r="I2254" s="428"/>
      <c r="J2254" s="428"/>
      <c r="K2254" s="430"/>
      <c r="L2254" s="430"/>
      <c r="M2254" s="479"/>
      <c r="N2254" s="594">
        <f t="shared" si="51"/>
        <v>0</v>
      </c>
      <c r="O2254" s="594"/>
      <c r="P2254" s="484"/>
      <c r="Q2254" s="484"/>
    </row>
    <row r="2255" spans="1:17">
      <c r="A2255" s="670">
        <v>2238</v>
      </c>
      <c r="B2255" s="677"/>
      <c r="C2255" s="677"/>
      <c r="D2255" s="677"/>
      <c r="E2255" s="676"/>
      <c r="F2255" s="448"/>
      <c r="G2255" s="358"/>
      <c r="H2255" s="428"/>
      <c r="I2255" s="428"/>
      <c r="J2255" s="428"/>
      <c r="K2255" s="430"/>
      <c r="L2255" s="430"/>
      <c r="M2255" s="479"/>
      <c r="N2255" s="594">
        <f t="shared" si="51"/>
        <v>0</v>
      </c>
      <c r="O2255" s="594"/>
      <c r="P2255" s="484"/>
      <c r="Q2255" s="484"/>
    </row>
    <row r="2256" spans="1:17">
      <c r="A2256" s="670">
        <v>2239</v>
      </c>
      <c r="B2256" s="677"/>
      <c r="C2256" s="677"/>
      <c r="D2256" s="677"/>
      <c r="E2256" s="676"/>
      <c r="F2256" s="448"/>
      <c r="G2256" s="358"/>
      <c r="H2256" s="428"/>
      <c r="I2256" s="428"/>
      <c r="J2256" s="428"/>
      <c r="K2256" s="430"/>
      <c r="L2256" s="430"/>
      <c r="M2256" s="479"/>
      <c r="N2256" s="594">
        <f t="shared" si="51"/>
        <v>0</v>
      </c>
      <c r="O2256" s="594"/>
      <c r="P2256" s="484"/>
      <c r="Q2256" s="484"/>
    </row>
    <row r="2257" spans="1:17">
      <c r="A2257" s="670">
        <v>2240</v>
      </c>
      <c r="B2257" s="677"/>
      <c r="C2257" s="677"/>
      <c r="D2257" s="677"/>
      <c r="E2257" s="676"/>
      <c r="F2257" s="448"/>
      <c r="G2257" s="358"/>
      <c r="H2257" s="428"/>
      <c r="I2257" s="428"/>
      <c r="J2257" s="428"/>
      <c r="K2257" s="430"/>
      <c r="L2257" s="430"/>
      <c r="M2257" s="479"/>
      <c r="N2257" s="594">
        <f t="shared" si="51"/>
        <v>0</v>
      </c>
      <c r="O2257" s="594"/>
      <c r="P2257" s="484"/>
      <c r="Q2257" s="484"/>
    </row>
    <row r="2258" spans="1:17">
      <c r="A2258" s="670">
        <v>2241</v>
      </c>
      <c r="B2258" s="677"/>
      <c r="C2258" s="677"/>
      <c r="D2258" s="677"/>
      <c r="E2258" s="676"/>
      <c r="F2258" s="448"/>
      <c r="G2258" s="358"/>
      <c r="H2258" s="428"/>
      <c r="I2258" s="428"/>
      <c r="J2258" s="428"/>
      <c r="K2258" s="430"/>
      <c r="L2258" s="430"/>
      <c r="M2258" s="479"/>
      <c r="N2258" s="594">
        <f t="shared" si="51"/>
        <v>0</v>
      </c>
      <c r="O2258" s="594"/>
      <c r="P2258" s="484"/>
      <c r="Q2258" s="484"/>
    </row>
    <row r="2259" spans="1:17">
      <c r="A2259" s="670">
        <v>2242</v>
      </c>
      <c r="B2259" s="677"/>
      <c r="C2259" s="677"/>
      <c r="D2259" s="677"/>
      <c r="E2259" s="676"/>
      <c r="F2259" s="448"/>
      <c r="G2259" s="358"/>
      <c r="H2259" s="428"/>
      <c r="I2259" s="428"/>
      <c r="J2259" s="428"/>
      <c r="K2259" s="430"/>
      <c r="L2259" s="430"/>
      <c r="M2259" s="479"/>
      <c r="N2259" s="594">
        <f t="shared" ref="N2259:N2322" si="52">+IF((O2258-I2258)&gt;$O$8,1,0)*IF(I2258&gt;$O$9,1,0)*IF(O2258&gt;($O$11-$O$10),1,0)</f>
        <v>0</v>
      </c>
      <c r="O2259" s="594"/>
      <c r="P2259" s="484"/>
      <c r="Q2259" s="484"/>
    </row>
    <row r="2260" spans="1:17">
      <c r="A2260" s="670">
        <v>2243</v>
      </c>
      <c r="B2260" s="677"/>
      <c r="C2260" s="677"/>
      <c r="D2260" s="677"/>
      <c r="E2260" s="676"/>
      <c r="F2260" s="448"/>
      <c r="G2260" s="358"/>
      <c r="H2260" s="428"/>
      <c r="I2260" s="428"/>
      <c r="J2260" s="428"/>
      <c r="K2260" s="430"/>
      <c r="L2260" s="430"/>
      <c r="M2260" s="479"/>
      <c r="N2260" s="594">
        <f t="shared" si="52"/>
        <v>0</v>
      </c>
      <c r="O2260" s="594"/>
      <c r="P2260" s="484"/>
      <c r="Q2260" s="484"/>
    </row>
    <row r="2261" spans="1:17">
      <c r="A2261" s="670">
        <v>2244</v>
      </c>
      <c r="B2261" s="677"/>
      <c r="C2261" s="677"/>
      <c r="D2261" s="677"/>
      <c r="E2261" s="676"/>
      <c r="F2261" s="448"/>
      <c r="G2261" s="358"/>
      <c r="H2261" s="428"/>
      <c r="I2261" s="428"/>
      <c r="J2261" s="428"/>
      <c r="K2261" s="430"/>
      <c r="L2261" s="430"/>
      <c r="M2261" s="479"/>
      <c r="N2261" s="594">
        <f t="shared" si="52"/>
        <v>0</v>
      </c>
      <c r="O2261" s="594"/>
      <c r="P2261" s="484"/>
      <c r="Q2261" s="484"/>
    </row>
    <row r="2262" spans="1:17">
      <c r="A2262" s="670">
        <v>2245</v>
      </c>
      <c r="B2262" s="677"/>
      <c r="C2262" s="677"/>
      <c r="D2262" s="677"/>
      <c r="E2262" s="676"/>
      <c r="F2262" s="448"/>
      <c r="G2262" s="358"/>
      <c r="H2262" s="428"/>
      <c r="I2262" s="428"/>
      <c r="J2262" s="428"/>
      <c r="K2262" s="430"/>
      <c r="L2262" s="430"/>
      <c r="M2262" s="479"/>
      <c r="N2262" s="594">
        <f t="shared" si="52"/>
        <v>0</v>
      </c>
      <c r="O2262" s="594"/>
      <c r="P2262" s="484"/>
      <c r="Q2262" s="484"/>
    </row>
    <row r="2263" spans="1:17">
      <c r="A2263" s="670">
        <v>2246</v>
      </c>
      <c r="B2263" s="677"/>
      <c r="C2263" s="677"/>
      <c r="D2263" s="677"/>
      <c r="E2263" s="676"/>
      <c r="F2263" s="448"/>
      <c r="G2263" s="358"/>
      <c r="H2263" s="428"/>
      <c r="I2263" s="428"/>
      <c r="J2263" s="428"/>
      <c r="K2263" s="430"/>
      <c r="L2263" s="430"/>
      <c r="M2263" s="479"/>
      <c r="N2263" s="594">
        <f t="shared" si="52"/>
        <v>0</v>
      </c>
      <c r="O2263" s="594"/>
      <c r="P2263" s="484"/>
      <c r="Q2263" s="484"/>
    </row>
    <row r="2264" spans="1:17">
      <c r="A2264" s="670">
        <v>2247</v>
      </c>
      <c r="B2264" s="677"/>
      <c r="C2264" s="677"/>
      <c r="D2264" s="677"/>
      <c r="E2264" s="676"/>
      <c r="F2264" s="448"/>
      <c r="G2264" s="358"/>
      <c r="H2264" s="428"/>
      <c r="I2264" s="428"/>
      <c r="J2264" s="428"/>
      <c r="K2264" s="430"/>
      <c r="L2264" s="430"/>
      <c r="M2264" s="479"/>
      <c r="N2264" s="594">
        <f t="shared" si="52"/>
        <v>0</v>
      </c>
      <c r="O2264" s="594"/>
      <c r="P2264" s="484"/>
      <c r="Q2264" s="484"/>
    </row>
    <row r="2265" spans="1:17">
      <c r="A2265" s="670">
        <v>2248</v>
      </c>
      <c r="B2265" s="677"/>
      <c r="C2265" s="677"/>
      <c r="D2265" s="677"/>
      <c r="E2265" s="676"/>
      <c r="F2265" s="448"/>
      <c r="G2265" s="358"/>
      <c r="H2265" s="428"/>
      <c r="I2265" s="428"/>
      <c r="J2265" s="428"/>
      <c r="K2265" s="430"/>
      <c r="L2265" s="430"/>
      <c r="M2265" s="479"/>
      <c r="N2265" s="594">
        <f t="shared" si="52"/>
        <v>0</v>
      </c>
      <c r="O2265" s="594"/>
      <c r="P2265" s="484"/>
      <c r="Q2265" s="484"/>
    </row>
    <row r="2266" spans="1:17">
      <c r="A2266" s="670">
        <v>2249</v>
      </c>
      <c r="B2266" s="677"/>
      <c r="C2266" s="677"/>
      <c r="D2266" s="677"/>
      <c r="E2266" s="676"/>
      <c r="F2266" s="448"/>
      <c r="G2266" s="358"/>
      <c r="H2266" s="428"/>
      <c r="I2266" s="428"/>
      <c r="J2266" s="428"/>
      <c r="K2266" s="430"/>
      <c r="L2266" s="430"/>
      <c r="M2266" s="479"/>
      <c r="N2266" s="594">
        <f t="shared" si="52"/>
        <v>0</v>
      </c>
      <c r="O2266" s="594"/>
      <c r="P2266" s="484"/>
      <c r="Q2266" s="484"/>
    </row>
    <row r="2267" spans="1:17">
      <c r="A2267" s="670">
        <v>2250</v>
      </c>
      <c r="B2267" s="677"/>
      <c r="C2267" s="677"/>
      <c r="D2267" s="677"/>
      <c r="E2267" s="676"/>
      <c r="F2267" s="448"/>
      <c r="G2267" s="358"/>
      <c r="H2267" s="428"/>
      <c r="I2267" s="428"/>
      <c r="J2267" s="428"/>
      <c r="K2267" s="430"/>
      <c r="L2267" s="430"/>
      <c r="M2267" s="479"/>
      <c r="N2267" s="594">
        <f t="shared" si="52"/>
        <v>0</v>
      </c>
      <c r="O2267" s="594"/>
      <c r="P2267" s="484"/>
      <c r="Q2267" s="484"/>
    </row>
    <row r="2268" spans="1:17">
      <c r="A2268" s="670">
        <v>2251</v>
      </c>
      <c r="B2268" s="677"/>
      <c r="C2268" s="677"/>
      <c r="D2268" s="677"/>
      <c r="E2268" s="676"/>
      <c r="F2268" s="448"/>
      <c r="G2268" s="358"/>
      <c r="H2268" s="428"/>
      <c r="I2268" s="428"/>
      <c r="J2268" s="428"/>
      <c r="K2268" s="430"/>
      <c r="L2268" s="430"/>
      <c r="M2268" s="479"/>
      <c r="N2268" s="594">
        <f t="shared" si="52"/>
        <v>0</v>
      </c>
      <c r="O2268" s="594"/>
      <c r="P2268" s="484"/>
      <c r="Q2268" s="484"/>
    </row>
    <row r="2269" spans="1:17">
      <c r="A2269" s="670">
        <v>2252</v>
      </c>
      <c r="B2269" s="677"/>
      <c r="C2269" s="677"/>
      <c r="D2269" s="677"/>
      <c r="E2269" s="676"/>
      <c r="F2269" s="448"/>
      <c r="G2269" s="358"/>
      <c r="H2269" s="428"/>
      <c r="I2269" s="428"/>
      <c r="J2269" s="428"/>
      <c r="K2269" s="430"/>
      <c r="L2269" s="430"/>
      <c r="M2269" s="479"/>
      <c r="N2269" s="594">
        <f t="shared" si="52"/>
        <v>0</v>
      </c>
      <c r="O2269" s="594"/>
      <c r="P2269" s="484"/>
      <c r="Q2269" s="484"/>
    </row>
    <row r="2270" spans="1:17">
      <c r="A2270" s="670">
        <v>2253</v>
      </c>
      <c r="B2270" s="677"/>
      <c r="C2270" s="677"/>
      <c r="D2270" s="677"/>
      <c r="E2270" s="676"/>
      <c r="F2270" s="448"/>
      <c r="G2270" s="358"/>
      <c r="H2270" s="428"/>
      <c r="I2270" s="428"/>
      <c r="J2270" s="428"/>
      <c r="K2270" s="430"/>
      <c r="L2270" s="430"/>
      <c r="M2270" s="479"/>
      <c r="N2270" s="594">
        <f t="shared" si="52"/>
        <v>0</v>
      </c>
      <c r="O2270" s="594"/>
      <c r="P2270" s="484"/>
      <c r="Q2270" s="484"/>
    </row>
    <row r="2271" spans="1:17">
      <c r="A2271" s="670">
        <v>2254</v>
      </c>
      <c r="B2271" s="677"/>
      <c r="C2271" s="677"/>
      <c r="D2271" s="677"/>
      <c r="E2271" s="676"/>
      <c r="F2271" s="448"/>
      <c r="G2271" s="358"/>
      <c r="H2271" s="428"/>
      <c r="I2271" s="428"/>
      <c r="J2271" s="428"/>
      <c r="K2271" s="430"/>
      <c r="L2271" s="430"/>
      <c r="M2271" s="479"/>
      <c r="N2271" s="594">
        <f t="shared" si="52"/>
        <v>0</v>
      </c>
      <c r="O2271" s="594"/>
      <c r="P2271" s="484"/>
      <c r="Q2271" s="484"/>
    </row>
    <row r="2272" spans="1:17">
      <c r="A2272" s="670">
        <v>2255</v>
      </c>
      <c r="B2272" s="677"/>
      <c r="C2272" s="677"/>
      <c r="D2272" s="677"/>
      <c r="E2272" s="676"/>
      <c r="F2272" s="448"/>
      <c r="G2272" s="358"/>
      <c r="H2272" s="428"/>
      <c r="I2272" s="428"/>
      <c r="J2272" s="428"/>
      <c r="K2272" s="430"/>
      <c r="L2272" s="430"/>
      <c r="M2272" s="479"/>
      <c r="N2272" s="594">
        <f t="shared" si="52"/>
        <v>0</v>
      </c>
      <c r="O2272" s="594"/>
      <c r="P2272" s="484"/>
      <c r="Q2272" s="484"/>
    </row>
    <row r="2273" spans="1:17">
      <c r="A2273" s="670">
        <v>2256</v>
      </c>
      <c r="B2273" s="677"/>
      <c r="C2273" s="677"/>
      <c r="D2273" s="677"/>
      <c r="E2273" s="676"/>
      <c r="F2273" s="448"/>
      <c r="G2273" s="358"/>
      <c r="H2273" s="428"/>
      <c r="I2273" s="428"/>
      <c r="J2273" s="428"/>
      <c r="K2273" s="430"/>
      <c r="L2273" s="430"/>
      <c r="M2273" s="479"/>
      <c r="N2273" s="594">
        <f t="shared" si="52"/>
        <v>0</v>
      </c>
      <c r="O2273" s="594"/>
      <c r="P2273" s="484"/>
      <c r="Q2273" s="484"/>
    </row>
    <row r="2274" spans="1:17">
      <c r="A2274" s="670">
        <v>2257</v>
      </c>
      <c r="B2274" s="677"/>
      <c r="C2274" s="677"/>
      <c r="D2274" s="677"/>
      <c r="E2274" s="676"/>
      <c r="F2274" s="448"/>
      <c r="G2274" s="358"/>
      <c r="H2274" s="428"/>
      <c r="I2274" s="428"/>
      <c r="J2274" s="428"/>
      <c r="K2274" s="430"/>
      <c r="L2274" s="430"/>
      <c r="M2274" s="479"/>
      <c r="N2274" s="594">
        <f t="shared" si="52"/>
        <v>0</v>
      </c>
      <c r="O2274" s="594"/>
      <c r="P2274" s="484"/>
      <c r="Q2274" s="484"/>
    </row>
    <row r="2275" spans="1:17">
      <c r="A2275" s="670">
        <v>2258</v>
      </c>
      <c r="B2275" s="677"/>
      <c r="C2275" s="677"/>
      <c r="D2275" s="677"/>
      <c r="E2275" s="676"/>
      <c r="F2275" s="448"/>
      <c r="G2275" s="358"/>
      <c r="H2275" s="428"/>
      <c r="I2275" s="428"/>
      <c r="J2275" s="428"/>
      <c r="K2275" s="430"/>
      <c r="L2275" s="430"/>
      <c r="M2275" s="479"/>
      <c r="N2275" s="594">
        <f t="shared" si="52"/>
        <v>0</v>
      </c>
      <c r="O2275" s="594"/>
      <c r="P2275" s="484"/>
      <c r="Q2275" s="484"/>
    </row>
    <row r="2276" spans="1:17">
      <c r="A2276" s="670">
        <v>2259</v>
      </c>
      <c r="B2276" s="677"/>
      <c r="C2276" s="677"/>
      <c r="D2276" s="677"/>
      <c r="E2276" s="676"/>
      <c r="F2276" s="448"/>
      <c r="G2276" s="358"/>
      <c r="H2276" s="428"/>
      <c r="I2276" s="428"/>
      <c r="J2276" s="428"/>
      <c r="K2276" s="430"/>
      <c r="L2276" s="430"/>
      <c r="M2276" s="479"/>
      <c r="N2276" s="594">
        <f t="shared" si="52"/>
        <v>0</v>
      </c>
      <c r="O2276" s="594"/>
      <c r="P2276" s="484"/>
      <c r="Q2276" s="484"/>
    </row>
    <row r="2277" spans="1:17">
      <c r="A2277" s="670">
        <v>2260</v>
      </c>
      <c r="B2277" s="677"/>
      <c r="C2277" s="677"/>
      <c r="D2277" s="677"/>
      <c r="E2277" s="676"/>
      <c r="F2277" s="448"/>
      <c r="G2277" s="358"/>
      <c r="H2277" s="428"/>
      <c r="I2277" s="428"/>
      <c r="J2277" s="428"/>
      <c r="K2277" s="430"/>
      <c r="L2277" s="430"/>
      <c r="M2277" s="479"/>
      <c r="N2277" s="594">
        <f t="shared" si="52"/>
        <v>0</v>
      </c>
      <c r="O2277" s="594"/>
      <c r="P2277" s="484"/>
      <c r="Q2277" s="484"/>
    </row>
    <row r="2278" spans="1:17">
      <c r="A2278" s="670">
        <v>2261</v>
      </c>
      <c r="B2278" s="677"/>
      <c r="C2278" s="677"/>
      <c r="D2278" s="677"/>
      <c r="E2278" s="676"/>
      <c r="F2278" s="448"/>
      <c r="G2278" s="358"/>
      <c r="H2278" s="428"/>
      <c r="I2278" s="428"/>
      <c r="J2278" s="428"/>
      <c r="K2278" s="430"/>
      <c r="L2278" s="430"/>
      <c r="M2278" s="479"/>
      <c r="N2278" s="594">
        <f t="shared" si="52"/>
        <v>0</v>
      </c>
      <c r="O2278" s="594"/>
      <c r="P2278" s="484"/>
      <c r="Q2278" s="484"/>
    </row>
    <row r="2279" spans="1:17">
      <c r="A2279" s="670">
        <v>2262</v>
      </c>
      <c r="B2279" s="677"/>
      <c r="C2279" s="677"/>
      <c r="D2279" s="677"/>
      <c r="E2279" s="676"/>
      <c r="F2279" s="448"/>
      <c r="G2279" s="358"/>
      <c r="H2279" s="428"/>
      <c r="I2279" s="428"/>
      <c r="J2279" s="428"/>
      <c r="K2279" s="430"/>
      <c r="L2279" s="430"/>
      <c r="M2279" s="479"/>
      <c r="N2279" s="594">
        <f t="shared" si="52"/>
        <v>0</v>
      </c>
      <c r="O2279" s="594"/>
      <c r="P2279" s="484"/>
      <c r="Q2279" s="484"/>
    </row>
    <row r="2280" spans="1:17">
      <c r="A2280" s="670">
        <v>2263</v>
      </c>
      <c r="B2280" s="677"/>
      <c r="C2280" s="677"/>
      <c r="D2280" s="677"/>
      <c r="E2280" s="676"/>
      <c r="F2280" s="448"/>
      <c r="G2280" s="358"/>
      <c r="H2280" s="428"/>
      <c r="I2280" s="428"/>
      <c r="J2280" s="428"/>
      <c r="K2280" s="430"/>
      <c r="L2280" s="430"/>
      <c r="M2280" s="479"/>
      <c r="N2280" s="594">
        <f t="shared" si="52"/>
        <v>0</v>
      </c>
      <c r="O2280" s="594"/>
      <c r="P2280" s="484"/>
      <c r="Q2280" s="484"/>
    </row>
    <row r="2281" spans="1:17">
      <c r="A2281" s="670">
        <v>2264</v>
      </c>
      <c r="B2281" s="677"/>
      <c r="C2281" s="677"/>
      <c r="D2281" s="677"/>
      <c r="E2281" s="676"/>
      <c r="F2281" s="448"/>
      <c r="G2281" s="358"/>
      <c r="H2281" s="428"/>
      <c r="I2281" s="428"/>
      <c r="J2281" s="428"/>
      <c r="K2281" s="430"/>
      <c r="L2281" s="430"/>
      <c r="M2281" s="479"/>
      <c r="N2281" s="594">
        <f t="shared" si="52"/>
        <v>0</v>
      </c>
      <c r="O2281" s="594"/>
      <c r="P2281" s="484"/>
      <c r="Q2281" s="484"/>
    </row>
    <row r="2282" spans="1:17">
      <c r="A2282" s="670">
        <v>2265</v>
      </c>
      <c r="B2282" s="677"/>
      <c r="C2282" s="677"/>
      <c r="D2282" s="677"/>
      <c r="E2282" s="676"/>
      <c r="F2282" s="448"/>
      <c r="G2282" s="358"/>
      <c r="H2282" s="428"/>
      <c r="I2282" s="428"/>
      <c r="J2282" s="428"/>
      <c r="K2282" s="430"/>
      <c r="L2282" s="430"/>
      <c r="M2282" s="479"/>
      <c r="N2282" s="594">
        <f t="shared" si="52"/>
        <v>0</v>
      </c>
      <c r="O2282" s="594"/>
      <c r="P2282" s="484"/>
      <c r="Q2282" s="484"/>
    </row>
    <row r="2283" spans="1:17">
      <c r="A2283" s="670">
        <v>2266</v>
      </c>
      <c r="B2283" s="677"/>
      <c r="C2283" s="677"/>
      <c r="D2283" s="677"/>
      <c r="E2283" s="676"/>
      <c r="F2283" s="448"/>
      <c r="G2283" s="358"/>
      <c r="H2283" s="428"/>
      <c r="I2283" s="428"/>
      <c r="J2283" s="428"/>
      <c r="K2283" s="430"/>
      <c r="L2283" s="430"/>
      <c r="M2283" s="479"/>
      <c r="N2283" s="594">
        <f t="shared" si="52"/>
        <v>0</v>
      </c>
      <c r="O2283" s="594"/>
      <c r="P2283" s="484"/>
      <c r="Q2283" s="484"/>
    </row>
    <row r="2284" spans="1:17">
      <c r="A2284" s="670">
        <v>2267</v>
      </c>
      <c r="B2284" s="677"/>
      <c r="C2284" s="677"/>
      <c r="D2284" s="677"/>
      <c r="E2284" s="676"/>
      <c r="F2284" s="448"/>
      <c r="G2284" s="358"/>
      <c r="H2284" s="428"/>
      <c r="I2284" s="428"/>
      <c r="J2284" s="428"/>
      <c r="K2284" s="430"/>
      <c r="L2284" s="430"/>
      <c r="M2284" s="479"/>
      <c r="N2284" s="594">
        <f t="shared" si="52"/>
        <v>0</v>
      </c>
      <c r="O2284" s="594"/>
      <c r="P2284" s="484"/>
      <c r="Q2284" s="484"/>
    </row>
    <row r="2285" spans="1:17">
      <c r="A2285" s="670">
        <v>2268</v>
      </c>
      <c r="B2285" s="677"/>
      <c r="C2285" s="677"/>
      <c r="D2285" s="677"/>
      <c r="E2285" s="676"/>
      <c r="F2285" s="448"/>
      <c r="G2285" s="358"/>
      <c r="H2285" s="428"/>
      <c r="I2285" s="428"/>
      <c r="J2285" s="428"/>
      <c r="K2285" s="430"/>
      <c r="L2285" s="430"/>
      <c r="M2285" s="479"/>
      <c r="N2285" s="594">
        <f t="shared" si="52"/>
        <v>0</v>
      </c>
      <c r="O2285" s="594"/>
      <c r="P2285" s="484"/>
      <c r="Q2285" s="484"/>
    </row>
    <row r="2286" spans="1:17">
      <c r="A2286" s="670">
        <v>2269</v>
      </c>
      <c r="B2286" s="677"/>
      <c r="C2286" s="677"/>
      <c r="D2286" s="677"/>
      <c r="E2286" s="676"/>
      <c r="F2286" s="448"/>
      <c r="G2286" s="358"/>
      <c r="H2286" s="428"/>
      <c r="I2286" s="428"/>
      <c r="J2286" s="428"/>
      <c r="K2286" s="430"/>
      <c r="L2286" s="430"/>
      <c r="M2286" s="479"/>
      <c r="N2286" s="594">
        <f t="shared" si="52"/>
        <v>0</v>
      </c>
      <c r="O2286" s="594"/>
      <c r="P2286" s="484"/>
      <c r="Q2286" s="484"/>
    </row>
    <row r="2287" spans="1:17">
      <c r="A2287" s="670">
        <v>2270</v>
      </c>
      <c r="B2287" s="677"/>
      <c r="C2287" s="677"/>
      <c r="D2287" s="677"/>
      <c r="E2287" s="676"/>
      <c r="F2287" s="448"/>
      <c r="G2287" s="358"/>
      <c r="H2287" s="428"/>
      <c r="I2287" s="428"/>
      <c r="J2287" s="428"/>
      <c r="K2287" s="430"/>
      <c r="L2287" s="430"/>
      <c r="M2287" s="479"/>
      <c r="N2287" s="594">
        <f t="shared" si="52"/>
        <v>0</v>
      </c>
      <c r="O2287" s="594"/>
      <c r="P2287" s="484"/>
      <c r="Q2287" s="484"/>
    </row>
    <row r="2288" spans="1:17">
      <c r="A2288" s="670">
        <v>2271</v>
      </c>
      <c r="B2288" s="677"/>
      <c r="C2288" s="677"/>
      <c r="D2288" s="677"/>
      <c r="E2288" s="676"/>
      <c r="F2288" s="448"/>
      <c r="G2288" s="358"/>
      <c r="H2288" s="428"/>
      <c r="I2288" s="428"/>
      <c r="J2288" s="428"/>
      <c r="K2288" s="430"/>
      <c r="L2288" s="430"/>
      <c r="M2288" s="479"/>
      <c r="N2288" s="594">
        <f t="shared" si="52"/>
        <v>0</v>
      </c>
      <c r="O2288" s="594"/>
      <c r="P2288" s="484"/>
      <c r="Q2288" s="484"/>
    </row>
    <row r="2289" spans="1:17">
      <c r="A2289" s="670">
        <v>2272</v>
      </c>
      <c r="B2289" s="677"/>
      <c r="C2289" s="677"/>
      <c r="D2289" s="677"/>
      <c r="E2289" s="676"/>
      <c r="F2289" s="448"/>
      <c r="G2289" s="358"/>
      <c r="H2289" s="428"/>
      <c r="I2289" s="428"/>
      <c r="J2289" s="428"/>
      <c r="K2289" s="430"/>
      <c r="L2289" s="430"/>
      <c r="M2289" s="479"/>
      <c r="N2289" s="594">
        <f t="shared" si="52"/>
        <v>0</v>
      </c>
      <c r="O2289" s="594"/>
      <c r="P2289" s="484"/>
      <c r="Q2289" s="484"/>
    </row>
    <row r="2290" spans="1:17">
      <c r="A2290" s="670">
        <v>2273</v>
      </c>
      <c r="B2290" s="677"/>
      <c r="C2290" s="677"/>
      <c r="D2290" s="677"/>
      <c r="E2290" s="676"/>
      <c r="F2290" s="448"/>
      <c r="G2290" s="358"/>
      <c r="H2290" s="428"/>
      <c r="I2290" s="428"/>
      <c r="J2290" s="428"/>
      <c r="K2290" s="430"/>
      <c r="L2290" s="430"/>
      <c r="M2290" s="479"/>
      <c r="N2290" s="594">
        <f t="shared" si="52"/>
        <v>0</v>
      </c>
      <c r="O2290" s="594"/>
      <c r="P2290" s="484"/>
      <c r="Q2290" s="484"/>
    </row>
    <row r="2291" spans="1:17">
      <c r="A2291" s="670">
        <v>2274</v>
      </c>
      <c r="B2291" s="677"/>
      <c r="C2291" s="677"/>
      <c r="D2291" s="677"/>
      <c r="E2291" s="676"/>
      <c r="F2291" s="448"/>
      <c r="G2291" s="358"/>
      <c r="H2291" s="428"/>
      <c r="I2291" s="428"/>
      <c r="J2291" s="428"/>
      <c r="K2291" s="430"/>
      <c r="L2291" s="430"/>
      <c r="M2291" s="479"/>
      <c r="N2291" s="594">
        <f t="shared" si="52"/>
        <v>0</v>
      </c>
      <c r="O2291" s="594"/>
      <c r="P2291" s="484"/>
      <c r="Q2291" s="484"/>
    </row>
    <row r="2292" spans="1:17">
      <c r="A2292" s="670">
        <v>2275</v>
      </c>
      <c r="B2292" s="677"/>
      <c r="C2292" s="677"/>
      <c r="D2292" s="677"/>
      <c r="E2292" s="676"/>
      <c r="F2292" s="448"/>
      <c r="G2292" s="358"/>
      <c r="H2292" s="428"/>
      <c r="I2292" s="428"/>
      <c r="J2292" s="428"/>
      <c r="K2292" s="430"/>
      <c r="L2292" s="430"/>
      <c r="M2292" s="479"/>
      <c r="N2292" s="594">
        <f t="shared" si="52"/>
        <v>0</v>
      </c>
      <c r="O2292" s="594"/>
      <c r="P2292" s="484"/>
      <c r="Q2292" s="484"/>
    </row>
    <row r="2293" spans="1:17">
      <c r="A2293" s="670">
        <v>2276</v>
      </c>
      <c r="B2293" s="677"/>
      <c r="C2293" s="677"/>
      <c r="D2293" s="677"/>
      <c r="E2293" s="676"/>
      <c r="F2293" s="448"/>
      <c r="G2293" s="358"/>
      <c r="H2293" s="428"/>
      <c r="I2293" s="428"/>
      <c r="J2293" s="428"/>
      <c r="K2293" s="430"/>
      <c r="L2293" s="430"/>
      <c r="M2293" s="479"/>
      <c r="N2293" s="594">
        <f t="shared" si="52"/>
        <v>0</v>
      </c>
      <c r="O2293" s="594"/>
      <c r="P2293" s="484"/>
      <c r="Q2293" s="484"/>
    </row>
    <row r="2294" spans="1:17">
      <c r="A2294" s="670">
        <v>2277</v>
      </c>
      <c r="B2294" s="677"/>
      <c r="C2294" s="677"/>
      <c r="D2294" s="677"/>
      <c r="E2294" s="676"/>
      <c r="F2294" s="448"/>
      <c r="G2294" s="358"/>
      <c r="H2294" s="428"/>
      <c r="I2294" s="428"/>
      <c r="J2294" s="428"/>
      <c r="K2294" s="430"/>
      <c r="L2294" s="430"/>
      <c r="M2294" s="479"/>
      <c r="N2294" s="594">
        <f t="shared" si="52"/>
        <v>0</v>
      </c>
      <c r="O2294" s="594"/>
      <c r="P2294" s="484"/>
      <c r="Q2294" s="484"/>
    </row>
    <row r="2295" spans="1:17">
      <c r="A2295" s="670">
        <v>2278</v>
      </c>
      <c r="B2295" s="677"/>
      <c r="C2295" s="677"/>
      <c r="D2295" s="677"/>
      <c r="E2295" s="676"/>
      <c r="F2295" s="448"/>
      <c r="G2295" s="358"/>
      <c r="H2295" s="428"/>
      <c r="I2295" s="428"/>
      <c r="J2295" s="428"/>
      <c r="K2295" s="430"/>
      <c r="L2295" s="430"/>
      <c r="M2295" s="479"/>
      <c r="N2295" s="594">
        <f t="shared" si="52"/>
        <v>0</v>
      </c>
      <c r="O2295" s="594"/>
      <c r="P2295" s="484"/>
      <c r="Q2295" s="484"/>
    </row>
    <row r="2296" spans="1:17">
      <c r="A2296" s="670">
        <v>2279</v>
      </c>
      <c r="B2296" s="677"/>
      <c r="C2296" s="677"/>
      <c r="D2296" s="677"/>
      <c r="E2296" s="676"/>
      <c r="F2296" s="448"/>
      <c r="G2296" s="358"/>
      <c r="H2296" s="428"/>
      <c r="I2296" s="428"/>
      <c r="J2296" s="428"/>
      <c r="K2296" s="430"/>
      <c r="L2296" s="430"/>
      <c r="M2296" s="479"/>
      <c r="N2296" s="594">
        <f t="shared" si="52"/>
        <v>0</v>
      </c>
      <c r="O2296" s="594"/>
      <c r="P2296" s="484"/>
      <c r="Q2296" s="484"/>
    </row>
    <row r="2297" spans="1:17">
      <c r="A2297" s="670">
        <v>2280</v>
      </c>
      <c r="B2297" s="677"/>
      <c r="C2297" s="677"/>
      <c r="D2297" s="677"/>
      <c r="E2297" s="676"/>
      <c r="F2297" s="448"/>
      <c r="G2297" s="358"/>
      <c r="H2297" s="428"/>
      <c r="I2297" s="428"/>
      <c r="J2297" s="428"/>
      <c r="K2297" s="430"/>
      <c r="L2297" s="430"/>
      <c r="M2297" s="479"/>
      <c r="N2297" s="594">
        <f t="shared" si="52"/>
        <v>0</v>
      </c>
      <c r="O2297" s="594"/>
      <c r="P2297" s="484"/>
      <c r="Q2297" s="484"/>
    </row>
    <row r="2298" spans="1:17">
      <c r="A2298" s="670">
        <v>2281</v>
      </c>
      <c r="B2298" s="677"/>
      <c r="C2298" s="677"/>
      <c r="D2298" s="677"/>
      <c r="E2298" s="676"/>
      <c r="F2298" s="448"/>
      <c r="G2298" s="358"/>
      <c r="H2298" s="428"/>
      <c r="I2298" s="428"/>
      <c r="J2298" s="428"/>
      <c r="K2298" s="430"/>
      <c r="L2298" s="430"/>
      <c r="M2298" s="479"/>
      <c r="N2298" s="594">
        <f t="shared" si="52"/>
        <v>0</v>
      </c>
      <c r="O2298" s="594"/>
      <c r="P2298" s="484"/>
      <c r="Q2298" s="484"/>
    </row>
    <row r="2299" spans="1:17">
      <c r="A2299" s="670">
        <v>2282</v>
      </c>
      <c r="B2299" s="677"/>
      <c r="C2299" s="677"/>
      <c r="D2299" s="677"/>
      <c r="E2299" s="676"/>
      <c r="F2299" s="448"/>
      <c r="G2299" s="358"/>
      <c r="H2299" s="428"/>
      <c r="I2299" s="428"/>
      <c r="J2299" s="428"/>
      <c r="K2299" s="430"/>
      <c r="L2299" s="430"/>
      <c r="M2299" s="479"/>
      <c r="N2299" s="594">
        <f t="shared" si="52"/>
        <v>0</v>
      </c>
      <c r="O2299" s="594"/>
      <c r="P2299" s="484"/>
      <c r="Q2299" s="484"/>
    </row>
    <row r="2300" spans="1:17">
      <c r="A2300" s="670">
        <v>2283</v>
      </c>
      <c r="B2300" s="677"/>
      <c r="C2300" s="677"/>
      <c r="D2300" s="677"/>
      <c r="E2300" s="676"/>
      <c r="F2300" s="448"/>
      <c r="G2300" s="358"/>
      <c r="H2300" s="428"/>
      <c r="I2300" s="428"/>
      <c r="J2300" s="428"/>
      <c r="K2300" s="430"/>
      <c r="L2300" s="430"/>
      <c r="M2300" s="479"/>
      <c r="N2300" s="594">
        <f t="shared" si="52"/>
        <v>0</v>
      </c>
      <c r="O2300" s="594"/>
      <c r="P2300" s="484"/>
      <c r="Q2300" s="484"/>
    </row>
    <row r="2301" spans="1:17">
      <c r="A2301" s="670">
        <v>2284</v>
      </c>
      <c r="B2301" s="677"/>
      <c r="C2301" s="677"/>
      <c r="D2301" s="677"/>
      <c r="E2301" s="676"/>
      <c r="F2301" s="448"/>
      <c r="G2301" s="358"/>
      <c r="H2301" s="428"/>
      <c r="I2301" s="428"/>
      <c r="J2301" s="428"/>
      <c r="K2301" s="430"/>
      <c r="L2301" s="430"/>
      <c r="M2301" s="479"/>
      <c r="N2301" s="594">
        <f t="shared" si="52"/>
        <v>0</v>
      </c>
      <c r="O2301" s="594"/>
      <c r="P2301" s="484"/>
      <c r="Q2301" s="484"/>
    </row>
    <row r="2302" spans="1:17">
      <c r="A2302" s="670">
        <v>2285</v>
      </c>
      <c r="B2302" s="677"/>
      <c r="C2302" s="677"/>
      <c r="D2302" s="677"/>
      <c r="E2302" s="676"/>
      <c r="F2302" s="448"/>
      <c r="G2302" s="358"/>
      <c r="H2302" s="428"/>
      <c r="I2302" s="428"/>
      <c r="J2302" s="428"/>
      <c r="K2302" s="430"/>
      <c r="L2302" s="430"/>
      <c r="M2302" s="479"/>
      <c r="N2302" s="594">
        <f t="shared" si="52"/>
        <v>0</v>
      </c>
      <c r="O2302" s="594"/>
      <c r="P2302" s="484"/>
      <c r="Q2302" s="484"/>
    </row>
    <row r="2303" spans="1:17">
      <c r="A2303" s="670">
        <v>2286</v>
      </c>
      <c r="B2303" s="677"/>
      <c r="C2303" s="677"/>
      <c r="D2303" s="677"/>
      <c r="E2303" s="676"/>
      <c r="F2303" s="448"/>
      <c r="G2303" s="358"/>
      <c r="H2303" s="428"/>
      <c r="I2303" s="428"/>
      <c r="J2303" s="428"/>
      <c r="K2303" s="430"/>
      <c r="L2303" s="430"/>
      <c r="M2303" s="479"/>
      <c r="N2303" s="594">
        <f t="shared" si="52"/>
        <v>0</v>
      </c>
      <c r="O2303" s="594"/>
      <c r="P2303" s="484"/>
      <c r="Q2303" s="484"/>
    </row>
    <row r="2304" spans="1:17">
      <c r="A2304" s="670">
        <v>2287</v>
      </c>
      <c r="B2304" s="677"/>
      <c r="C2304" s="677"/>
      <c r="D2304" s="677"/>
      <c r="E2304" s="676"/>
      <c r="F2304" s="448"/>
      <c r="G2304" s="358"/>
      <c r="H2304" s="428"/>
      <c r="I2304" s="428"/>
      <c r="J2304" s="428"/>
      <c r="K2304" s="430"/>
      <c r="L2304" s="430"/>
      <c r="M2304" s="479"/>
      <c r="N2304" s="594">
        <f t="shared" si="52"/>
        <v>0</v>
      </c>
      <c r="O2304" s="594"/>
      <c r="P2304" s="484"/>
      <c r="Q2304" s="484"/>
    </row>
    <row r="2305" spans="1:17">
      <c r="A2305" s="670">
        <v>2288</v>
      </c>
      <c r="B2305" s="677"/>
      <c r="C2305" s="677"/>
      <c r="D2305" s="677"/>
      <c r="E2305" s="676"/>
      <c r="F2305" s="448"/>
      <c r="G2305" s="358"/>
      <c r="H2305" s="428"/>
      <c r="I2305" s="428"/>
      <c r="J2305" s="428"/>
      <c r="K2305" s="430"/>
      <c r="L2305" s="430"/>
      <c r="M2305" s="479"/>
      <c r="N2305" s="594">
        <f t="shared" si="52"/>
        <v>0</v>
      </c>
      <c r="O2305" s="594"/>
      <c r="P2305" s="484"/>
      <c r="Q2305" s="484"/>
    </row>
    <row r="2306" spans="1:17">
      <c r="A2306" s="670">
        <v>2289</v>
      </c>
      <c r="B2306" s="677"/>
      <c r="C2306" s="677"/>
      <c r="D2306" s="677"/>
      <c r="E2306" s="676"/>
      <c r="F2306" s="448"/>
      <c r="G2306" s="358"/>
      <c r="H2306" s="428"/>
      <c r="I2306" s="428"/>
      <c r="J2306" s="428"/>
      <c r="K2306" s="430"/>
      <c r="L2306" s="430"/>
      <c r="M2306" s="479"/>
      <c r="N2306" s="594">
        <f t="shared" si="52"/>
        <v>0</v>
      </c>
      <c r="O2306" s="594"/>
      <c r="P2306" s="484"/>
      <c r="Q2306" s="484"/>
    </row>
    <row r="2307" spans="1:17">
      <c r="A2307" s="670">
        <v>2290</v>
      </c>
      <c r="B2307" s="677"/>
      <c r="C2307" s="677"/>
      <c r="D2307" s="677"/>
      <c r="E2307" s="676"/>
      <c r="F2307" s="448"/>
      <c r="G2307" s="358"/>
      <c r="H2307" s="428"/>
      <c r="I2307" s="428"/>
      <c r="J2307" s="428"/>
      <c r="K2307" s="430"/>
      <c r="L2307" s="430"/>
      <c r="M2307" s="479"/>
      <c r="N2307" s="594">
        <f t="shared" si="52"/>
        <v>0</v>
      </c>
      <c r="O2307" s="594"/>
      <c r="P2307" s="484"/>
      <c r="Q2307" s="484"/>
    </row>
    <row r="2308" spans="1:17">
      <c r="A2308" s="670">
        <v>2291</v>
      </c>
      <c r="B2308" s="677"/>
      <c r="C2308" s="677"/>
      <c r="D2308" s="677"/>
      <c r="E2308" s="676"/>
      <c r="F2308" s="448"/>
      <c r="G2308" s="358"/>
      <c r="H2308" s="428"/>
      <c r="I2308" s="428"/>
      <c r="J2308" s="428"/>
      <c r="K2308" s="430"/>
      <c r="L2308" s="430"/>
      <c r="M2308" s="479"/>
      <c r="N2308" s="594">
        <f t="shared" si="52"/>
        <v>0</v>
      </c>
      <c r="O2308" s="594"/>
      <c r="P2308" s="484"/>
      <c r="Q2308" s="484"/>
    </row>
    <row r="2309" spans="1:17">
      <c r="A2309" s="670">
        <v>2292</v>
      </c>
      <c r="B2309" s="677"/>
      <c r="C2309" s="677"/>
      <c r="D2309" s="677"/>
      <c r="E2309" s="676"/>
      <c r="F2309" s="448"/>
      <c r="G2309" s="358"/>
      <c r="H2309" s="428"/>
      <c r="I2309" s="428"/>
      <c r="J2309" s="428"/>
      <c r="K2309" s="430"/>
      <c r="L2309" s="430"/>
      <c r="M2309" s="479"/>
      <c r="N2309" s="594">
        <f t="shared" si="52"/>
        <v>0</v>
      </c>
      <c r="O2309" s="594"/>
      <c r="P2309" s="484"/>
      <c r="Q2309" s="484"/>
    </row>
    <row r="2310" spans="1:17">
      <c r="A2310" s="670">
        <v>2293</v>
      </c>
      <c r="B2310" s="677"/>
      <c r="C2310" s="677"/>
      <c r="D2310" s="677"/>
      <c r="E2310" s="676"/>
      <c r="F2310" s="448"/>
      <c r="G2310" s="358"/>
      <c r="H2310" s="428"/>
      <c r="I2310" s="428"/>
      <c r="J2310" s="428"/>
      <c r="K2310" s="430"/>
      <c r="L2310" s="430"/>
      <c r="M2310" s="479"/>
      <c r="N2310" s="594">
        <f t="shared" si="52"/>
        <v>0</v>
      </c>
      <c r="O2310" s="594"/>
      <c r="P2310" s="484"/>
      <c r="Q2310" s="484"/>
    </row>
    <row r="2311" spans="1:17">
      <c r="A2311" s="670">
        <v>2294</v>
      </c>
      <c r="B2311" s="677"/>
      <c r="C2311" s="677"/>
      <c r="D2311" s="677"/>
      <c r="E2311" s="676"/>
      <c r="F2311" s="448"/>
      <c r="G2311" s="358"/>
      <c r="H2311" s="428"/>
      <c r="I2311" s="428"/>
      <c r="J2311" s="428"/>
      <c r="K2311" s="430"/>
      <c r="L2311" s="430"/>
      <c r="M2311" s="479"/>
      <c r="N2311" s="594">
        <f t="shared" si="52"/>
        <v>0</v>
      </c>
      <c r="O2311" s="594"/>
      <c r="P2311" s="484"/>
      <c r="Q2311" s="484"/>
    </row>
    <row r="2312" spans="1:17">
      <c r="A2312" s="670">
        <v>2295</v>
      </c>
      <c r="B2312" s="677"/>
      <c r="C2312" s="677"/>
      <c r="D2312" s="677"/>
      <c r="E2312" s="676"/>
      <c r="F2312" s="448"/>
      <c r="G2312" s="358"/>
      <c r="H2312" s="428"/>
      <c r="I2312" s="428"/>
      <c r="J2312" s="428"/>
      <c r="K2312" s="430"/>
      <c r="L2312" s="430"/>
      <c r="M2312" s="479"/>
      <c r="N2312" s="594">
        <f t="shared" si="52"/>
        <v>0</v>
      </c>
      <c r="O2312" s="594"/>
      <c r="P2312" s="484"/>
      <c r="Q2312" s="484"/>
    </row>
    <row r="2313" spans="1:17">
      <c r="A2313" s="670">
        <v>2296</v>
      </c>
      <c r="B2313" s="677"/>
      <c r="C2313" s="677"/>
      <c r="D2313" s="677"/>
      <c r="E2313" s="676"/>
      <c r="F2313" s="448"/>
      <c r="G2313" s="358"/>
      <c r="H2313" s="428"/>
      <c r="I2313" s="428"/>
      <c r="J2313" s="428"/>
      <c r="K2313" s="430"/>
      <c r="L2313" s="430"/>
      <c r="M2313" s="479"/>
      <c r="N2313" s="594">
        <f t="shared" si="52"/>
        <v>0</v>
      </c>
      <c r="O2313" s="594"/>
      <c r="P2313" s="484"/>
      <c r="Q2313" s="484"/>
    </row>
    <row r="2314" spans="1:17">
      <c r="A2314" s="670">
        <v>2297</v>
      </c>
      <c r="B2314" s="677"/>
      <c r="C2314" s="677"/>
      <c r="D2314" s="677"/>
      <c r="E2314" s="676"/>
      <c r="F2314" s="448"/>
      <c r="G2314" s="358"/>
      <c r="H2314" s="428"/>
      <c r="I2314" s="428"/>
      <c r="J2314" s="428"/>
      <c r="K2314" s="430"/>
      <c r="L2314" s="430"/>
      <c r="M2314" s="479"/>
      <c r="N2314" s="594">
        <f t="shared" si="52"/>
        <v>0</v>
      </c>
      <c r="O2314" s="594"/>
      <c r="P2314" s="484"/>
      <c r="Q2314" s="484"/>
    </row>
    <row r="2315" spans="1:17">
      <c r="A2315" s="670">
        <v>2298</v>
      </c>
      <c r="B2315" s="677"/>
      <c r="C2315" s="677"/>
      <c r="D2315" s="677"/>
      <c r="E2315" s="676"/>
      <c r="F2315" s="448"/>
      <c r="G2315" s="358"/>
      <c r="H2315" s="428"/>
      <c r="I2315" s="428"/>
      <c r="J2315" s="428"/>
      <c r="K2315" s="430"/>
      <c r="L2315" s="430"/>
      <c r="M2315" s="479"/>
      <c r="N2315" s="594">
        <f t="shared" si="52"/>
        <v>0</v>
      </c>
      <c r="O2315" s="594"/>
      <c r="P2315" s="484"/>
      <c r="Q2315" s="484"/>
    </row>
    <row r="2316" spans="1:17">
      <c r="A2316" s="670">
        <v>2299</v>
      </c>
      <c r="B2316" s="677"/>
      <c r="C2316" s="677"/>
      <c r="D2316" s="677"/>
      <c r="E2316" s="676"/>
      <c r="F2316" s="448"/>
      <c r="G2316" s="358"/>
      <c r="H2316" s="428"/>
      <c r="I2316" s="428"/>
      <c r="J2316" s="428"/>
      <c r="K2316" s="430"/>
      <c r="L2316" s="430"/>
      <c r="M2316" s="479"/>
      <c r="N2316" s="594">
        <f t="shared" si="52"/>
        <v>0</v>
      </c>
      <c r="O2316" s="594"/>
      <c r="P2316" s="484"/>
      <c r="Q2316" s="484"/>
    </row>
    <row r="2317" spans="1:17">
      <c r="A2317" s="670">
        <v>2300</v>
      </c>
      <c r="B2317" s="677"/>
      <c r="C2317" s="677"/>
      <c r="D2317" s="677"/>
      <c r="E2317" s="676"/>
      <c r="F2317" s="448"/>
      <c r="G2317" s="358"/>
      <c r="H2317" s="428"/>
      <c r="I2317" s="428"/>
      <c r="J2317" s="428"/>
      <c r="K2317" s="430"/>
      <c r="L2317" s="430"/>
      <c r="M2317" s="479"/>
      <c r="N2317" s="594">
        <f t="shared" si="52"/>
        <v>0</v>
      </c>
      <c r="O2317" s="594"/>
      <c r="P2317" s="484"/>
      <c r="Q2317" s="484"/>
    </row>
    <row r="2318" spans="1:17">
      <c r="A2318" s="670">
        <v>2301</v>
      </c>
      <c r="B2318" s="677"/>
      <c r="C2318" s="677"/>
      <c r="D2318" s="677"/>
      <c r="E2318" s="676"/>
      <c r="F2318" s="448"/>
      <c r="G2318" s="358"/>
      <c r="H2318" s="428"/>
      <c r="I2318" s="428"/>
      <c r="J2318" s="428"/>
      <c r="K2318" s="430"/>
      <c r="L2318" s="430"/>
      <c r="M2318" s="479"/>
      <c r="N2318" s="594">
        <f t="shared" si="52"/>
        <v>0</v>
      </c>
      <c r="O2318" s="594"/>
      <c r="P2318" s="484"/>
      <c r="Q2318" s="484"/>
    </row>
    <row r="2319" spans="1:17">
      <c r="A2319" s="670">
        <v>2302</v>
      </c>
      <c r="B2319" s="677"/>
      <c r="C2319" s="677"/>
      <c r="D2319" s="677"/>
      <c r="E2319" s="676"/>
      <c r="F2319" s="448"/>
      <c r="G2319" s="358"/>
      <c r="H2319" s="428"/>
      <c r="I2319" s="428"/>
      <c r="J2319" s="428"/>
      <c r="K2319" s="430"/>
      <c r="L2319" s="430"/>
      <c r="M2319" s="479"/>
      <c r="N2319" s="594">
        <f t="shared" si="52"/>
        <v>0</v>
      </c>
      <c r="O2319" s="594"/>
      <c r="P2319" s="484"/>
      <c r="Q2319" s="484"/>
    </row>
    <row r="2320" spans="1:17">
      <c r="A2320" s="670">
        <v>2303</v>
      </c>
      <c r="B2320" s="677"/>
      <c r="C2320" s="677"/>
      <c r="D2320" s="677"/>
      <c r="E2320" s="676"/>
      <c r="F2320" s="448"/>
      <c r="G2320" s="358"/>
      <c r="H2320" s="428"/>
      <c r="I2320" s="428"/>
      <c r="J2320" s="428"/>
      <c r="K2320" s="430"/>
      <c r="L2320" s="430"/>
      <c r="M2320" s="479"/>
      <c r="N2320" s="594">
        <f t="shared" si="52"/>
        <v>0</v>
      </c>
      <c r="O2320" s="594"/>
      <c r="P2320" s="484"/>
      <c r="Q2320" s="484"/>
    </row>
    <row r="2321" spans="1:17">
      <c r="A2321" s="670">
        <v>2304</v>
      </c>
      <c r="B2321" s="677"/>
      <c r="C2321" s="677"/>
      <c r="D2321" s="677"/>
      <c r="E2321" s="676"/>
      <c r="F2321" s="448"/>
      <c r="G2321" s="358"/>
      <c r="H2321" s="428"/>
      <c r="I2321" s="428"/>
      <c r="J2321" s="428"/>
      <c r="K2321" s="430"/>
      <c r="L2321" s="430"/>
      <c r="M2321" s="479"/>
      <c r="N2321" s="594">
        <f t="shared" si="52"/>
        <v>0</v>
      </c>
      <c r="O2321" s="594"/>
      <c r="P2321" s="484"/>
      <c r="Q2321" s="484"/>
    </row>
    <row r="2322" spans="1:17">
      <c r="A2322" s="670">
        <v>2305</v>
      </c>
      <c r="B2322" s="677"/>
      <c r="C2322" s="677"/>
      <c r="D2322" s="677"/>
      <c r="E2322" s="676"/>
      <c r="F2322" s="448"/>
      <c r="G2322" s="358"/>
      <c r="H2322" s="428"/>
      <c r="I2322" s="428"/>
      <c r="J2322" s="428"/>
      <c r="K2322" s="430"/>
      <c r="L2322" s="430"/>
      <c r="M2322" s="479"/>
      <c r="N2322" s="594">
        <f t="shared" si="52"/>
        <v>0</v>
      </c>
      <c r="O2322" s="594"/>
      <c r="P2322" s="484"/>
      <c r="Q2322" s="484"/>
    </row>
    <row r="2323" spans="1:17">
      <c r="A2323" s="670">
        <v>2306</v>
      </c>
      <c r="B2323" s="677"/>
      <c r="C2323" s="677"/>
      <c r="D2323" s="677"/>
      <c r="E2323" s="676"/>
      <c r="F2323" s="448"/>
      <c r="G2323" s="358"/>
      <c r="H2323" s="428"/>
      <c r="I2323" s="428"/>
      <c r="J2323" s="428"/>
      <c r="K2323" s="430"/>
      <c r="L2323" s="430"/>
      <c r="M2323" s="479"/>
      <c r="N2323" s="594">
        <f t="shared" ref="N2323:N2386" si="53">+IF((O2322-I2322)&gt;$O$8,1,0)*IF(I2322&gt;$O$9,1,0)*IF(O2322&gt;($O$11-$O$10),1,0)</f>
        <v>0</v>
      </c>
      <c r="O2323" s="594"/>
      <c r="P2323" s="484"/>
      <c r="Q2323" s="484"/>
    </row>
    <row r="2324" spans="1:17">
      <c r="A2324" s="670">
        <v>2307</v>
      </c>
      <c r="B2324" s="677"/>
      <c r="C2324" s="677"/>
      <c r="D2324" s="677"/>
      <c r="E2324" s="676"/>
      <c r="F2324" s="448"/>
      <c r="G2324" s="358"/>
      <c r="H2324" s="428"/>
      <c r="I2324" s="428"/>
      <c r="J2324" s="428"/>
      <c r="K2324" s="430"/>
      <c r="L2324" s="430"/>
      <c r="M2324" s="479"/>
      <c r="N2324" s="594">
        <f t="shared" si="53"/>
        <v>0</v>
      </c>
      <c r="O2324" s="594"/>
      <c r="P2324" s="484"/>
      <c r="Q2324" s="484"/>
    </row>
    <row r="2325" spans="1:17">
      <c r="A2325" s="670">
        <v>2308</v>
      </c>
      <c r="B2325" s="677"/>
      <c r="C2325" s="677"/>
      <c r="D2325" s="677"/>
      <c r="E2325" s="676"/>
      <c r="F2325" s="448"/>
      <c r="G2325" s="358"/>
      <c r="H2325" s="428"/>
      <c r="I2325" s="428"/>
      <c r="J2325" s="428"/>
      <c r="K2325" s="430"/>
      <c r="L2325" s="430"/>
      <c r="M2325" s="479"/>
      <c r="N2325" s="594">
        <f t="shared" si="53"/>
        <v>0</v>
      </c>
      <c r="O2325" s="594"/>
      <c r="P2325" s="484"/>
      <c r="Q2325" s="484"/>
    </row>
    <row r="2326" spans="1:17">
      <c r="A2326" s="670">
        <v>2309</v>
      </c>
      <c r="B2326" s="677"/>
      <c r="C2326" s="677"/>
      <c r="D2326" s="677"/>
      <c r="E2326" s="676"/>
      <c r="F2326" s="448"/>
      <c r="G2326" s="358"/>
      <c r="H2326" s="428"/>
      <c r="I2326" s="428"/>
      <c r="J2326" s="428"/>
      <c r="K2326" s="430"/>
      <c r="L2326" s="430"/>
      <c r="M2326" s="479"/>
      <c r="N2326" s="594">
        <f t="shared" si="53"/>
        <v>0</v>
      </c>
      <c r="O2326" s="594"/>
      <c r="P2326" s="484"/>
      <c r="Q2326" s="484"/>
    </row>
    <row r="2327" spans="1:17">
      <c r="A2327" s="670">
        <v>2310</v>
      </c>
      <c r="B2327" s="677"/>
      <c r="C2327" s="677"/>
      <c r="D2327" s="677"/>
      <c r="E2327" s="676"/>
      <c r="F2327" s="448"/>
      <c r="G2327" s="358"/>
      <c r="H2327" s="428"/>
      <c r="I2327" s="428"/>
      <c r="J2327" s="428"/>
      <c r="K2327" s="430"/>
      <c r="L2327" s="430"/>
      <c r="M2327" s="479"/>
      <c r="N2327" s="594">
        <f t="shared" si="53"/>
        <v>0</v>
      </c>
      <c r="O2327" s="594"/>
      <c r="P2327" s="484"/>
      <c r="Q2327" s="484"/>
    </row>
    <row r="2328" spans="1:17">
      <c r="A2328" s="670">
        <v>2311</v>
      </c>
      <c r="B2328" s="677"/>
      <c r="C2328" s="677"/>
      <c r="D2328" s="677"/>
      <c r="E2328" s="676"/>
      <c r="F2328" s="448"/>
      <c r="G2328" s="358"/>
      <c r="H2328" s="428"/>
      <c r="I2328" s="428"/>
      <c r="J2328" s="428"/>
      <c r="K2328" s="430"/>
      <c r="L2328" s="430"/>
      <c r="M2328" s="479"/>
      <c r="N2328" s="594">
        <f t="shared" si="53"/>
        <v>0</v>
      </c>
      <c r="O2328" s="594"/>
      <c r="P2328" s="484"/>
      <c r="Q2328" s="484"/>
    </row>
    <row r="2329" spans="1:17">
      <c r="A2329" s="670">
        <v>2312</v>
      </c>
      <c r="B2329" s="677"/>
      <c r="C2329" s="677"/>
      <c r="D2329" s="677"/>
      <c r="E2329" s="676"/>
      <c r="F2329" s="448"/>
      <c r="G2329" s="358"/>
      <c r="H2329" s="428"/>
      <c r="I2329" s="428"/>
      <c r="J2329" s="428"/>
      <c r="K2329" s="430"/>
      <c r="L2329" s="430"/>
      <c r="M2329" s="479"/>
      <c r="N2329" s="594">
        <f t="shared" si="53"/>
        <v>0</v>
      </c>
      <c r="O2329" s="594"/>
      <c r="P2329" s="484"/>
      <c r="Q2329" s="484"/>
    </row>
    <row r="2330" spans="1:17">
      <c r="A2330" s="670">
        <v>2313</v>
      </c>
      <c r="B2330" s="677"/>
      <c r="C2330" s="677"/>
      <c r="D2330" s="677"/>
      <c r="E2330" s="676"/>
      <c r="F2330" s="448"/>
      <c r="G2330" s="358"/>
      <c r="H2330" s="428"/>
      <c r="I2330" s="428"/>
      <c r="J2330" s="428"/>
      <c r="K2330" s="430"/>
      <c r="L2330" s="430"/>
      <c r="M2330" s="479"/>
      <c r="N2330" s="594">
        <f t="shared" si="53"/>
        <v>0</v>
      </c>
      <c r="O2330" s="594"/>
      <c r="P2330" s="484"/>
      <c r="Q2330" s="484"/>
    </row>
    <row r="2331" spans="1:17">
      <c r="A2331" s="670">
        <v>2314</v>
      </c>
      <c r="B2331" s="677"/>
      <c r="C2331" s="677"/>
      <c r="D2331" s="677"/>
      <c r="E2331" s="676"/>
      <c r="F2331" s="448"/>
      <c r="G2331" s="358"/>
      <c r="H2331" s="428"/>
      <c r="I2331" s="428"/>
      <c r="J2331" s="428"/>
      <c r="K2331" s="430"/>
      <c r="L2331" s="430"/>
      <c r="M2331" s="479"/>
      <c r="N2331" s="594">
        <f t="shared" si="53"/>
        <v>0</v>
      </c>
      <c r="O2331" s="594"/>
      <c r="P2331" s="484"/>
      <c r="Q2331" s="484"/>
    </row>
    <row r="2332" spans="1:17">
      <c r="A2332" s="670">
        <v>2315</v>
      </c>
      <c r="B2332" s="677"/>
      <c r="C2332" s="677"/>
      <c r="D2332" s="677"/>
      <c r="E2332" s="676"/>
      <c r="F2332" s="448"/>
      <c r="G2332" s="358"/>
      <c r="H2332" s="428"/>
      <c r="I2332" s="428"/>
      <c r="J2332" s="428"/>
      <c r="K2332" s="430"/>
      <c r="L2332" s="430"/>
      <c r="M2332" s="479"/>
      <c r="N2332" s="594">
        <f t="shared" si="53"/>
        <v>0</v>
      </c>
      <c r="O2332" s="594"/>
      <c r="P2332" s="484"/>
      <c r="Q2332" s="484"/>
    </row>
    <row r="2333" spans="1:17">
      <c r="A2333" s="670">
        <v>2316</v>
      </c>
      <c r="B2333" s="677"/>
      <c r="C2333" s="677"/>
      <c r="D2333" s="677"/>
      <c r="E2333" s="676"/>
      <c r="F2333" s="448"/>
      <c r="G2333" s="358"/>
      <c r="H2333" s="428"/>
      <c r="I2333" s="428"/>
      <c r="J2333" s="428"/>
      <c r="K2333" s="430"/>
      <c r="L2333" s="430"/>
      <c r="M2333" s="479"/>
      <c r="N2333" s="594">
        <f t="shared" si="53"/>
        <v>0</v>
      </c>
      <c r="O2333" s="594"/>
      <c r="P2333" s="484"/>
      <c r="Q2333" s="484"/>
    </row>
    <row r="2334" spans="1:17">
      <c r="A2334" s="670">
        <v>2317</v>
      </c>
      <c r="B2334" s="677"/>
      <c r="C2334" s="677"/>
      <c r="D2334" s="677"/>
      <c r="E2334" s="676"/>
      <c r="F2334" s="448"/>
      <c r="G2334" s="358"/>
      <c r="H2334" s="428"/>
      <c r="I2334" s="428"/>
      <c r="J2334" s="428"/>
      <c r="K2334" s="430"/>
      <c r="L2334" s="430"/>
      <c r="M2334" s="479"/>
      <c r="N2334" s="594">
        <f t="shared" si="53"/>
        <v>0</v>
      </c>
      <c r="O2334" s="594"/>
      <c r="P2334" s="484"/>
      <c r="Q2334" s="484"/>
    </row>
    <row r="2335" spans="1:17">
      <c r="A2335" s="670">
        <v>2318</v>
      </c>
      <c r="B2335" s="677"/>
      <c r="C2335" s="677"/>
      <c r="D2335" s="677"/>
      <c r="E2335" s="676"/>
      <c r="F2335" s="448"/>
      <c r="G2335" s="358"/>
      <c r="H2335" s="428"/>
      <c r="I2335" s="428"/>
      <c r="J2335" s="428"/>
      <c r="K2335" s="430"/>
      <c r="L2335" s="430"/>
      <c r="M2335" s="479"/>
      <c r="N2335" s="594">
        <f t="shared" si="53"/>
        <v>0</v>
      </c>
      <c r="O2335" s="594"/>
      <c r="P2335" s="484"/>
      <c r="Q2335" s="484"/>
    </row>
    <row r="2336" spans="1:17">
      <c r="A2336" s="670">
        <v>2319</v>
      </c>
      <c r="B2336" s="677"/>
      <c r="C2336" s="677"/>
      <c r="D2336" s="677"/>
      <c r="E2336" s="676"/>
      <c r="F2336" s="448"/>
      <c r="G2336" s="358"/>
      <c r="H2336" s="428"/>
      <c r="I2336" s="428"/>
      <c r="J2336" s="428"/>
      <c r="K2336" s="430"/>
      <c r="L2336" s="430"/>
      <c r="M2336" s="479"/>
      <c r="N2336" s="594">
        <f t="shared" si="53"/>
        <v>0</v>
      </c>
      <c r="O2336" s="594"/>
      <c r="P2336" s="484"/>
      <c r="Q2336" s="484"/>
    </row>
    <row r="2337" spans="1:17">
      <c r="A2337" s="670">
        <v>2320</v>
      </c>
      <c r="B2337" s="677"/>
      <c r="C2337" s="677"/>
      <c r="D2337" s="677"/>
      <c r="E2337" s="676"/>
      <c r="F2337" s="448"/>
      <c r="G2337" s="358"/>
      <c r="H2337" s="428"/>
      <c r="I2337" s="428"/>
      <c r="J2337" s="428"/>
      <c r="K2337" s="430"/>
      <c r="L2337" s="430"/>
      <c r="M2337" s="479"/>
      <c r="N2337" s="594">
        <f t="shared" si="53"/>
        <v>0</v>
      </c>
      <c r="O2337" s="594"/>
      <c r="P2337" s="484"/>
      <c r="Q2337" s="484"/>
    </row>
    <row r="2338" spans="1:17">
      <c r="A2338" s="670">
        <v>2321</v>
      </c>
      <c r="B2338" s="677"/>
      <c r="C2338" s="677"/>
      <c r="D2338" s="677"/>
      <c r="E2338" s="676"/>
      <c r="F2338" s="448"/>
      <c r="G2338" s="358"/>
      <c r="H2338" s="428"/>
      <c r="I2338" s="428"/>
      <c r="J2338" s="428"/>
      <c r="K2338" s="430"/>
      <c r="L2338" s="430"/>
      <c r="M2338" s="479"/>
      <c r="N2338" s="594">
        <f t="shared" si="53"/>
        <v>0</v>
      </c>
      <c r="O2338" s="594"/>
      <c r="P2338" s="484"/>
      <c r="Q2338" s="484"/>
    </row>
    <row r="2339" spans="1:17">
      <c r="A2339" s="670">
        <v>2322</v>
      </c>
      <c r="B2339" s="677"/>
      <c r="C2339" s="677"/>
      <c r="D2339" s="677"/>
      <c r="E2339" s="676"/>
      <c r="F2339" s="448"/>
      <c r="G2339" s="358"/>
      <c r="H2339" s="428"/>
      <c r="I2339" s="428"/>
      <c r="J2339" s="428"/>
      <c r="K2339" s="430"/>
      <c r="L2339" s="430"/>
      <c r="M2339" s="479"/>
      <c r="N2339" s="594">
        <f t="shared" si="53"/>
        <v>0</v>
      </c>
      <c r="O2339" s="594"/>
      <c r="P2339" s="484"/>
      <c r="Q2339" s="484"/>
    </row>
    <row r="2340" spans="1:17">
      <c r="A2340" s="670">
        <v>2323</v>
      </c>
      <c r="B2340" s="677"/>
      <c r="C2340" s="677"/>
      <c r="D2340" s="677"/>
      <c r="E2340" s="676"/>
      <c r="F2340" s="448"/>
      <c r="G2340" s="358"/>
      <c r="H2340" s="428"/>
      <c r="I2340" s="428"/>
      <c r="J2340" s="428"/>
      <c r="K2340" s="430"/>
      <c r="L2340" s="430"/>
      <c r="M2340" s="479"/>
      <c r="N2340" s="594">
        <f t="shared" si="53"/>
        <v>0</v>
      </c>
      <c r="O2340" s="594"/>
      <c r="P2340" s="484"/>
      <c r="Q2340" s="484"/>
    </row>
    <row r="2341" spans="1:17">
      <c r="A2341" s="670">
        <v>2324</v>
      </c>
      <c r="B2341" s="677"/>
      <c r="C2341" s="677"/>
      <c r="D2341" s="677"/>
      <c r="E2341" s="676"/>
      <c r="F2341" s="448"/>
      <c r="G2341" s="358"/>
      <c r="H2341" s="428"/>
      <c r="I2341" s="428"/>
      <c r="J2341" s="428"/>
      <c r="K2341" s="430"/>
      <c r="L2341" s="430"/>
      <c r="M2341" s="479"/>
      <c r="N2341" s="594">
        <f t="shared" si="53"/>
        <v>0</v>
      </c>
      <c r="O2341" s="594"/>
      <c r="P2341" s="484"/>
      <c r="Q2341" s="484"/>
    </row>
    <row r="2342" spans="1:17">
      <c r="A2342" s="670">
        <v>2325</v>
      </c>
      <c r="B2342" s="677"/>
      <c r="C2342" s="677"/>
      <c r="D2342" s="677"/>
      <c r="E2342" s="676"/>
      <c r="F2342" s="448"/>
      <c r="G2342" s="358"/>
      <c r="H2342" s="428"/>
      <c r="I2342" s="428"/>
      <c r="J2342" s="428"/>
      <c r="K2342" s="430"/>
      <c r="L2342" s="430"/>
      <c r="M2342" s="479"/>
      <c r="N2342" s="594">
        <f t="shared" si="53"/>
        <v>0</v>
      </c>
      <c r="O2342" s="594"/>
      <c r="P2342" s="484"/>
      <c r="Q2342" s="484"/>
    </row>
    <row r="2343" spans="1:17">
      <c r="A2343" s="670">
        <v>2326</v>
      </c>
      <c r="B2343" s="677"/>
      <c r="C2343" s="677"/>
      <c r="D2343" s="677"/>
      <c r="E2343" s="676"/>
      <c r="F2343" s="448"/>
      <c r="G2343" s="358"/>
      <c r="H2343" s="428"/>
      <c r="I2343" s="428"/>
      <c r="J2343" s="428"/>
      <c r="K2343" s="430"/>
      <c r="L2343" s="430"/>
      <c r="M2343" s="479"/>
      <c r="N2343" s="594">
        <f t="shared" si="53"/>
        <v>0</v>
      </c>
      <c r="O2343" s="594"/>
      <c r="P2343" s="484"/>
      <c r="Q2343" s="484"/>
    </row>
    <row r="2344" spans="1:17">
      <c r="A2344" s="670">
        <v>2327</v>
      </c>
      <c r="B2344" s="677"/>
      <c r="C2344" s="677"/>
      <c r="D2344" s="677"/>
      <c r="E2344" s="676"/>
      <c r="F2344" s="448"/>
      <c r="G2344" s="358"/>
      <c r="H2344" s="428"/>
      <c r="I2344" s="428"/>
      <c r="J2344" s="428"/>
      <c r="K2344" s="430"/>
      <c r="L2344" s="430"/>
      <c r="M2344" s="479"/>
      <c r="N2344" s="594">
        <f t="shared" si="53"/>
        <v>0</v>
      </c>
      <c r="O2344" s="594"/>
      <c r="P2344" s="484"/>
      <c r="Q2344" s="484"/>
    </row>
    <row r="2345" spans="1:17">
      <c r="A2345" s="670">
        <v>2328</v>
      </c>
      <c r="B2345" s="677"/>
      <c r="C2345" s="677"/>
      <c r="D2345" s="677"/>
      <c r="E2345" s="676"/>
      <c r="F2345" s="448"/>
      <c r="G2345" s="358"/>
      <c r="H2345" s="428"/>
      <c r="I2345" s="428"/>
      <c r="J2345" s="428"/>
      <c r="K2345" s="430"/>
      <c r="L2345" s="430"/>
      <c r="M2345" s="479"/>
      <c r="N2345" s="594">
        <f t="shared" si="53"/>
        <v>0</v>
      </c>
      <c r="O2345" s="594"/>
      <c r="P2345" s="484"/>
      <c r="Q2345" s="484"/>
    </row>
    <row r="2346" spans="1:17">
      <c r="A2346" s="670">
        <v>2329</v>
      </c>
      <c r="B2346" s="677"/>
      <c r="C2346" s="677"/>
      <c r="D2346" s="677"/>
      <c r="E2346" s="676"/>
      <c r="F2346" s="448"/>
      <c r="G2346" s="358"/>
      <c r="H2346" s="428"/>
      <c r="I2346" s="428"/>
      <c r="J2346" s="428"/>
      <c r="K2346" s="430"/>
      <c r="L2346" s="430"/>
      <c r="M2346" s="479"/>
      <c r="N2346" s="594">
        <f t="shared" si="53"/>
        <v>0</v>
      </c>
      <c r="O2346" s="594"/>
      <c r="P2346" s="484"/>
      <c r="Q2346" s="484"/>
    </row>
    <row r="2347" spans="1:17">
      <c r="A2347" s="670">
        <v>2330</v>
      </c>
      <c r="B2347" s="677"/>
      <c r="C2347" s="677"/>
      <c r="D2347" s="677"/>
      <c r="E2347" s="676"/>
      <c r="F2347" s="448"/>
      <c r="G2347" s="358"/>
      <c r="H2347" s="428"/>
      <c r="I2347" s="428"/>
      <c r="J2347" s="428"/>
      <c r="K2347" s="430"/>
      <c r="L2347" s="430"/>
      <c r="M2347" s="479"/>
      <c r="N2347" s="594">
        <f t="shared" si="53"/>
        <v>0</v>
      </c>
      <c r="O2347" s="594"/>
      <c r="P2347" s="484"/>
      <c r="Q2347" s="484"/>
    </row>
    <row r="2348" spans="1:17">
      <c r="A2348" s="670">
        <v>2331</v>
      </c>
      <c r="B2348" s="677"/>
      <c r="C2348" s="677"/>
      <c r="D2348" s="677"/>
      <c r="E2348" s="676"/>
      <c r="F2348" s="448"/>
      <c r="G2348" s="358"/>
      <c r="H2348" s="428"/>
      <c r="I2348" s="428"/>
      <c r="J2348" s="428"/>
      <c r="K2348" s="430"/>
      <c r="L2348" s="430"/>
      <c r="M2348" s="479"/>
      <c r="N2348" s="594">
        <f t="shared" si="53"/>
        <v>0</v>
      </c>
      <c r="O2348" s="594"/>
      <c r="P2348" s="484"/>
      <c r="Q2348" s="484"/>
    </row>
    <row r="2349" spans="1:17">
      <c r="A2349" s="670">
        <v>2332</v>
      </c>
      <c r="B2349" s="677"/>
      <c r="C2349" s="677"/>
      <c r="D2349" s="677"/>
      <c r="E2349" s="676"/>
      <c r="F2349" s="448"/>
      <c r="G2349" s="358"/>
      <c r="H2349" s="428"/>
      <c r="I2349" s="428"/>
      <c r="J2349" s="428"/>
      <c r="K2349" s="430"/>
      <c r="L2349" s="430"/>
      <c r="M2349" s="479"/>
      <c r="N2349" s="594">
        <f t="shared" si="53"/>
        <v>0</v>
      </c>
      <c r="O2349" s="594"/>
      <c r="P2349" s="484"/>
      <c r="Q2349" s="484"/>
    </row>
    <row r="2350" spans="1:17">
      <c r="A2350" s="670">
        <v>2333</v>
      </c>
      <c r="B2350" s="677"/>
      <c r="C2350" s="677"/>
      <c r="D2350" s="677"/>
      <c r="E2350" s="676"/>
      <c r="F2350" s="448"/>
      <c r="G2350" s="358"/>
      <c r="H2350" s="428"/>
      <c r="I2350" s="428"/>
      <c r="J2350" s="428"/>
      <c r="K2350" s="430"/>
      <c r="L2350" s="430"/>
      <c r="M2350" s="479"/>
      <c r="N2350" s="594">
        <f t="shared" si="53"/>
        <v>0</v>
      </c>
      <c r="O2350" s="594"/>
      <c r="P2350" s="484"/>
      <c r="Q2350" s="484"/>
    </row>
    <row r="2351" spans="1:17">
      <c r="A2351" s="670">
        <v>2334</v>
      </c>
      <c r="B2351" s="677"/>
      <c r="C2351" s="677"/>
      <c r="D2351" s="677"/>
      <c r="E2351" s="676"/>
      <c r="F2351" s="448"/>
      <c r="G2351" s="358"/>
      <c r="H2351" s="428"/>
      <c r="I2351" s="428"/>
      <c r="J2351" s="428"/>
      <c r="K2351" s="430"/>
      <c r="L2351" s="430"/>
      <c r="M2351" s="479"/>
      <c r="N2351" s="594">
        <f t="shared" si="53"/>
        <v>0</v>
      </c>
      <c r="O2351" s="594"/>
      <c r="P2351" s="484"/>
      <c r="Q2351" s="484"/>
    </row>
    <row r="2352" spans="1:17">
      <c r="A2352" s="670">
        <v>2335</v>
      </c>
      <c r="B2352" s="677"/>
      <c r="C2352" s="677"/>
      <c r="D2352" s="677"/>
      <c r="E2352" s="676"/>
      <c r="F2352" s="448"/>
      <c r="G2352" s="358"/>
      <c r="H2352" s="428"/>
      <c r="I2352" s="428"/>
      <c r="J2352" s="428"/>
      <c r="K2352" s="430"/>
      <c r="L2352" s="430"/>
      <c r="M2352" s="479"/>
      <c r="N2352" s="594">
        <f t="shared" si="53"/>
        <v>0</v>
      </c>
      <c r="O2352" s="594"/>
      <c r="P2352" s="484"/>
      <c r="Q2352" s="484"/>
    </row>
    <row r="2353" spans="1:17">
      <c r="A2353" s="670">
        <v>2336</v>
      </c>
      <c r="B2353" s="677"/>
      <c r="C2353" s="677"/>
      <c r="D2353" s="677"/>
      <c r="E2353" s="676"/>
      <c r="F2353" s="448"/>
      <c r="G2353" s="358"/>
      <c r="H2353" s="428"/>
      <c r="I2353" s="428"/>
      <c r="J2353" s="428"/>
      <c r="K2353" s="430"/>
      <c r="L2353" s="430"/>
      <c r="M2353" s="479"/>
      <c r="N2353" s="594">
        <f t="shared" si="53"/>
        <v>0</v>
      </c>
      <c r="O2353" s="594"/>
      <c r="P2353" s="484"/>
      <c r="Q2353" s="484"/>
    </row>
    <row r="2354" spans="1:17">
      <c r="A2354" s="670">
        <v>2337</v>
      </c>
      <c r="B2354" s="677"/>
      <c r="C2354" s="677"/>
      <c r="D2354" s="677"/>
      <c r="E2354" s="676"/>
      <c r="F2354" s="448"/>
      <c r="G2354" s="358"/>
      <c r="H2354" s="428"/>
      <c r="I2354" s="428"/>
      <c r="J2354" s="428"/>
      <c r="K2354" s="430"/>
      <c r="L2354" s="430"/>
      <c r="M2354" s="479"/>
      <c r="N2354" s="594">
        <f t="shared" si="53"/>
        <v>0</v>
      </c>
      <c r="O2354" s="594"/>
      <c r="P2354" s="484"/>
      <c r="Q2354" s="484"/>
    </row>
    <row r="2355" spans="1:17">
      <c r="A2355" s="670">
        <v>2338</v>
      </c>
      <c r="B2355" s="677"/>
      <c r="C2355" s="677"/>
      <c r="D2355" s="677"/>
      <c r="E2355" s="676"/>
      <c r="F2355" s="448"/>
      <c r="G2355" s="358"/>
      <c r="H2355" s="428"/>
      <c r="I2355" s="428"/>
      <c r="J2355" s="428"/>
      <c r="K2355" s="430"/>
      <c r="L2355" s="430"/>
      <c r="M2355" s="479"/>
      <c r="N2355" s="594">
        <f t="shared" si="53"/>
        <v>0</v>
      </c>
      <c r="O2355" s="594"/>
      <c r="P2355" s="484"/>
      <c r="Q2355" s="484"/>
    </row>
    <row r="2356" spans="1:17">
      <c r="A2356" s="670">
        <v>2339</v>
      </c>
      <c r="B2356" s="677"/>
      <c r="C2356" s="677"/>
      <c r="D2356" s="677"/>
      <c r="E2356" s="676"/>
      <c r="F2356" s="448"/>
      <c r="G2356" s="358"/>
      <c r="H2356" s="428"/>
      <c r="I2356" s="428"/>
      <c r="J2356" s="428"/>
      <c r="K2356" s="430"/>
      <c r="L2356" s="430"/>
      <c r="M2356" s="479"/>
      <c r="N2356" s="594">
        <f t="shared" si="53"/>
        <v>0</v>
      </c>
      <c r="O2356" s="594"/>
      <c r="P2356" s="484"/>
      <c r="Q2356" s="484"/>
    </row>
    <row r="2357" spans="1:17">
      <c r="A2357" s="670">
        <v>2340</v>
      </c>
      <c r="B2357" s="677"/>
      <c r="C2357" s="677"/>
      <c r="D2357" s="677"/>
      <c r="E2357" s="676"/>
      <c r="F2357" s="448"/>
      <c r="G2357" s="358"/>
      <c r="H2357" s="428"/>
      <c r="I2357" s="428"/>
      <c r="J2357" s="428"/>
      <c r="K2357" s="430"/>
      <c r="L2357" s="430"/>
      <c r="M2357" s="479"/>
      <c r="N2357" s="594">
        <f t="shared" si="53"/>
        <v>0</v>
      </c>
      <c r="O2357" s="594"/>
      <c r="P2357" s="484"/>
      <c r="Q2357" s="484"/>
    </row>
    <row r="2358" spans="1:17">
      <c r="A2358" s="670">
        <v>2341</v>
      </c>
      <c r="B2358" s="677"/>
      <c r="C2358" s="677"/>
      <c r="D2358" s="677"/>
      <c r="E2358" s="676"/>
      <c r="F2358" s="448"/>
      <c r="G2358" s="358"/>
      <c r="H2358" s="428"/>
      <c r="I2358" s="428"/>
      <c r="J2358" s="428"/>
      <c r="K2358" s="430"/>
      <c r="L2358" s="430"/>
      <c r="M2358" s="479"/>
      <c r="N2358" s="594">
        <f t="shared" si="53"/>
        <v>0</v>
      </c>
      <c r="O2358" s="594"/>
      <c r="P2358" s="484"/>
      <c r="Q2358" s="484"/>
    </row>
    <row r="2359" spans="1:17">
      <c r="A2359" s="670">
        <v>2342</v>
      </c>
      <c r="B2359" s="677"/>
      <c r="C2359" s="677"/>
      <c r="D2359" s="677"/>
      <c r="E2359" s="676"/>
      <c r="F2359" s="448"/>
      <c r="G2359" s="358"/>
      <c r="H2359" s="428"/>
      <c r="I2359" s="428"/>
      <c r="J2359" s="428"/>
      <c r="K2359" s="430"/>
      <c r="L2359" s="430"/>
      <c r="M2359" s="479"/>
      <c r="N2359" s="594">
        <f t="shared" si="53"/>
        <v>0</v>
      </c>
      <c r="O2359" s="594"/>
      <c r="P2359" s="484"/>
      <c r="Q2359" s="484"/>
    </row>
    <row r="2360" spans="1:17">
      <c r="A2360" s="670">
        <v>2343</v>
      </c>
      <c r="B2360" s="677"/>
      <c r="C2360" s="677"/>
      <c r="D2360" s="677"/>
      <c r="E2360" s="676"/>
      <c r="F2360" s="448"/>
      <c r="G2360" s="358"/>
      <c r="H2360" s="428"/>
      <c r="I2360" s="428"/>
      <c r="J2360" s="428"/>
      <c r="K2360" s="430"/>
      <c r="L2360" s="430"/>
      <c r="M2360" s="479"/>
      <c r="N2360" s="594">
        <f t="shared" si="53"/>
        <v>0</v>
      </c>
      <c r="O2360" s="594"/>
      <c r="P2360" s="484"/>
      <c r="Q2360" s="484"/>
    </row>
    <row r="2361" spans="1:17">
      <c r="A2361" s="670">
        <v>2344</v>
      </c>
      <c r="B2361" s="677"/>
      <c r="C2361" s="677"/>
      <c r="D2361" s="677"/>
      <c r="E2361" s="676"/>
      <c r="F2361" s="448"/>
      <c r="G2361" s="358"/>
      <c r="H2361" s="428"/>
      <c r="I2361" s="428"/>
      <c r="J2361" s="428"/>
      <c r="K2361" s="430"/>
      <c r="L2361" s="430"/>
      <c r="M2361" s="479"/>
      <c r="N2361" s="594">
        <f t="shared" si="53"/>
        <v>0</v>
      </c>
      <c r="O2361" s="594"/>
      <c r="P2361" s="484"/>
      <c r="Q2361" s="484"/>
    </row>
    <row r="2362" spans="1:17">
      <c r="A2362" s="670">
        <v>2345</v>
      </c>
      <c r="B2362" s="677"/>
      <c r="C2362" s="677"/>
      <c r="D2362" s="677"/>
      <c r="E2362" s="676"/>
      <c r="F2362" s="448"/>
      <c r="G2362" s="358"/>
      <c r="H2362" s="428"/>
      <c r="I2362" s="428"/>
      <c r="J2362" s="428"/>
      <c r="K2362" s="430"/>
      <c r="L2362" s="430"/>
      <c r="M2362" s="479"/>
      <c r="N2362" s="594">
        <f t="shared" si="53"/>
        <v>0</v>
      </c>
      <c r="O2362" s="594"/>
      <c r="P2362" s="484"/>
      <c r="Q2362" s="484"/>
    </row>
    <row r="2363" spans="1:17">
      <c r="A2363" s="670">
        <v>2346</v>
      </c>
      <c r="B2363" s="677"/>
      <c r="C2363" s="677"/>
      <c r="D2363" s="677"/>
      <c r="E2363" s="676"/>
      <c r="F2363" s="448"/>
      <c r="G2363" s="358"/>
      <c r="H2363" s="428"/>
      <c r="I2363" s="428"/>
      <c r="J2363" s="428"/>
      <c r="K2363" s="430"/>
      <c r="L2363" s="430"/>
      <c r="M2363" s="479"/>
      <c r="N2363" s="594">
        <f t="shared" si="53"/>
        <v>0</v>
      </c>
      <c r="O2363" s="594"/>
      <c r="P2363" s="484"/>
      <c r="Q2363" s="484"/>
    </row>
    <row r="2364" spans="1:17">
      <c r="A2364" s="670">
        <v>2347</v>
      </c>
      <c r="B2364" s="677"/>
      <c r="C2364" s="677"/>
      <c r="D2364" s="677"/>
      <c r="E2364" s="676"/>
      <c r="F2364" s="448"/>
      <c r="G2364" s="358"/>
      <c r="H2364" s="428"/>
      <c r="I2364" s="428"/>
      <c r="J2364" s="428"/>
      <c r="K2364" s="430"/>
      <c r="L2364" s="430"/>
      <c r="M2364" s="479"/>
      <c r="N2364" s="594">
        <f t="shared" si="53"/>
        <v>0</v>
      </c>
      <c r="O2364" s="594"/>
      <c r="P2364" s="484"/>
      <c r="Q2364" s="484"/>
    </row>
    <row r="2365" spans="1:17">
      <c r="A2365" s="670">
        <v>2348</v>
      </c>
      <c r="B2365" s="677"/>
      <c r="C2365" s="677"/>
      <c r="D2365" s="677"/>
      <c r="E2365" s="676"/>
      <c r="F2365" s="448"/>
      <c r="G2365" s="358"/>
      <c r="H2365" s="428"/>
      <c r="I2365" s="428"/>
      <c r="J2365" s="428"/>
      <c r="K2365" s="430"/>
      <c r="L2365" s="430"/>
      <c r="M2365" s="479"/>
      <c r="N2365" s="594">
        <f t="shared" si="53"/>
        <v>0</v>
      </c>
      <c r="O2365" s="594"/>
      <c r="P2365" s="484"/>
      <c r="Q2365" s="484"/>
    </row>
    <row r="2366" spans="1:17">
      <c r="A2366" s="670">
        <v>2349</v>
      </c>
      <c r="B2366" s="677"/>
      <c r="C2366" s="677"/>
      <c r="D2366" s="677"/>
      <c r="E2366" s="676"/>
      <c r="F2366" s="448"/>
      <c r="G2366" s="358"/>
      <c r="H2366" s="428"/>
      <c r="I2366" s="428"/>
      <c r="J2366" s="428"/>
      <c r="K2366" s="430"/>
      <c r="L2366" s="430"/>
      <c r="M2366" s="479"/>
      <c r="N2366" s="594">
        <f t="shared" si="53"/>
        <v>0</v>
      </c>
      <c r="O2366" s="594"/>
      <c r="P2366" s="484"/>
      <c r="Q2366" s="484"/>
    </row>
    <row r="2367" spans="1:17">
      <c r="A2367" s="670">
        <v>2350</v>
      </c>
      <c r="B2367" s="677"/>
      <c r="C2367" s="677"/>
      <c r="D2367" s="677"/>
      <c r="E2367" s="676"/>
      <c r="F2367" s="448"/>
      <c r="G2367" s="358"/>
      <c r="H2367" s="428"/>
      <c r="I2367" s="428"/>
      <c r="J2367" s="428"/>
      <c r="K2367" s="430"/>
      <c r="L2367" s="430"/>
      <c r="M2367" s="479"/>
      <c r="N2367" s="594">
        <f t="shared" si="53"/>
        <v>0</v>
      </c>
      <c r="O2367" s="594"/>
      <c r="P2367" s="484"/>
      <c r="Q2367" s="484"/>
    </row>
    <row r="2368" spans="1:17">
      <c r="A2368" s="670">
        <v>2351</v>
      </c>
      <c r="B2368" s="677"/>
      <c r="C2368" s="677"/>
      <c r="D2368" s="677"/>
      <c r="E2368" s="676"/>
      <c r="F2368" s="448"/>
      <c r="G2368" s="358"/>
      <c r="H2368" s="428"/>
      <c r="I2368" s="428"/>
      <c r="J2368" s="428"/>
      <c r="K2368" s="430"/>
      <c r="L2368" s="430"/>
      <c r="M2368" s="479"/>
      <c r="N2368" s="594">
        <f t="shared" si="53"/>
        <v>0</v>
      </c>
      <c r="O2368" s="594"/>
      <c r="P2368" s="484"/>
      <c r="Q2368" s="484"/>
    </row>
    <row r="2369" spans="1:17">
      <c r="A2369" s="670">
        <v>2352</v>
      </c>
      <c r="B2369" s="677"/>
      <c r="C2369" s="677"/>
      <c r="D2369" s="677"/>
      <c r="E2369" s="676"/>
      <c r="F2369" s="448"/>
      <c r="G2369" s="358"/>
      <c r="H2369" s="428"/>
      <c r="I2369" s="428"/>
      <c r="J2369" s="428"/>
      <c r="K2369" s="430"/>
      <c r="L2369" s="430"/>
      <c r="M2369" s="479"/>
      <c r="N2369" s="594">
        <f t="shared" si="53"/>
        <v>0</v>
      </c>
      <c r="O2369" s="594"/>
      <c r="P2369" s="484"/>
      <c r="Q2369" s="484"/>
    </row>
    <row r="2370" spans="1:17">
      <c r="A2370" s="670">
        <v>2353</v>
      </c>
      <c r="B2370" s="677"/>
      <c r="C2370" s="677"/>
      <c r="D2370" s="677"/>
      <c r="E2370" s="676"/>
      <c r="F2370" s="448"/>
      <c r="G2370" s="358"/>
      <c r="H2370" s="428"/>
      <c r="I2370" s="428"/>
      <c r="J2370" s="428"/>
      <c r="K2370" s="430"/>
      <c r="L2370" s="430"/>
      <c r="M2370" s="479"/>
      <c r="N2370" s="594">
        <f t="shared" si="53"/>
        <v>0</v>
      </c>
      <c r="O2370" s="594"/>
      <c r="P2370" s="484"/>
      <c r="Q2370" s="484"/>
    </row>
    <row r="2371" spans="1:17">
      <c r="A2371" s="670">
        <v>2354</v>
      </c>
      <c r="B2371" s="677"/>
      <c r="C2371" s="677"/>
      <c r="D2371" s="677"/>
      <c r="E2371" s="676"/>
      <c r="F2371" s="448"/>
      <c r="G2371" s="358"/>
      <c r="H2371" s="428"/>
      <c r="I2371" s="428"/>
      <c r="J2371" s="428"/>
      <c r="K2371" s="430"/>
      <c r="L2371" s="430"/>
      <c r="M2371" s="479"/>
      <c r="N2371" s="594">
        <f t="shared" si="53"/>
        <v>0</v>
      </c>
      <c r="O2371" s="594"/>
      <c r="P2371" s="484"/>
      <c r="Q2371" s="484"/>
    </row>
    <row r="2372" spans="1:17">
      <c r="A2372" s="670">
        <v>2355</v>
      </c>
      <c r="B2372" s="677"/>
      <c r="C2372" s="677"/>
      <c r="D2372" s="677"/>
      <c r="E2372" s="676"/>
      <c r="F2372" s="448"/>
      <c r="G2372" s="358"/>
      <c r="H2372" s="428"/>
      <c r="I2372" s="428"/>
      <c r="J2372" s="428"/>
      <c r="K2372" s="430"/>
      <c r="L2372" s="430"/>
      <c r="M2372" s="479"/>
      <c r="N2372" s="594">
        <f t="shared" si="53"/>
        <v>0</v>
      </c>
      <c r="O2372" s="594"/>
      <c r="P2372" s="484"/>
      <c r="Q2372" s="484"/>
    </row>
    <row r="2373" spans="1:17">
      <c r="A2373" s="670">
        <v>2356</v>
      </c>
      <c r="B2373" s="677"/>
      <c r="C2373" s="677"/>
      <c r="D2373" s="677"/>
      <c r="E2373" s="676"/>
      <c r="F2373" s="448"/>
      <c r="G2373" s="358"/>
      <c r="H2373" s="428"/>
      <c r="I2373" s="428"/>
      <c r="J2373" s="428"/>
      <c r="K2373" s="430"/>
      <c r="L2373" s="430"/>
      <c r="M2373" s="479"/>
      <c r="N2373" s="594">
        <f t="shared" si="53"/>
        <v>0</v>
      </c>
      <c r="O2373" s="594"/>
      <c r="P2373" s="484"/>
      <c r="Q2373" s="484"/>
    </row>
    <row r="2374" spans="1:17">
      <c r="A2374" s="670">
        <v>2357</v>
      </c>
      <c r="B2374" s="677"/>
      <c r="C2374" s="677"/>
      <c r="D2374" s="677"/>
      <c r="E2374" s="676"/>
      <c r="F2374" s="448"/>
      <c r="G2374" s="358"/>
      <c r="H2374" s="428"/>
      <c r="I2374" s="428"/>
      <c r="J2374" s="428"/>
      <c r="K2374" s="430"/>
      <c r="L2374" s="430"/>
      <c r="M2374" s="479"/>
      <c r="N2374" s="594">
        <f t="shared" si="53"/>
        <v>0</v>
      </c>
      <c r="O2374" s="594"/>
      <c r="P2374" s="484"/>
      <c r="Q2374" s="484"/>
    </row>
    <row r="2375" spans="1:17">
      <c r="A2375" s="670">
        <v>2358</v>
      </c>
      <c r="B2375" s="677"/>
      <c r="C2375" s="677"/>
      <c r="D2375" s="677"/>
      <c r="E2375" s="676"/>
      <c r="F2375" s="448"/>
      <c r="G2375" s="358"/>
      <c r="H2375" s="428"/>
      <c r="I2375" s="428"/>
      <c r="J2375" s="428"/>
      <c r="K2375" s="430"/>
      <c r="L2375" s="430"/>
      <c r="M2375" s="479"/>
      <c r="N2375" s="594">
        <f t="shared" si="53"/>
        <v>0</v>
      </c>
      <c r="O2375" s="594"/>
      <c r="P2375" s="484"/>
      <c r="Q2375" s="484"/>
    </row>
    <row r="2376" spans="1:17">
      <c r="A2376" s="670">
        <v>2359</v>
      </c>
      <c r="B2376" s="677"/>
      <c r="C2376" s="677"/>
      <c r="D2376" s="677"/>
      <c r="E2376" s="676"/>
      <c r="F2376" s="448"/>
      <c r="G2376" s="358"/>
      <c r="H2376" s="428"/>
      <c r="I2376" s="428"/>
      <c r="J2376" s="428"/>
      <c r="K2376" s="430"/>
      <c r="L2376" s="430"/>
      <c r="M2376" s="479"/>
      <c r="N2376" s="594">
        <f t="shared" si="53"/>
        <v>0</v>
      </c>
      <c r="O2376" s="594"/>
      <c r="P2376" s="484"/>
      <c r="Q2376" s="484"/>
    </row>
    <row r="2377" spans="1:17">
      <c r="A2377" s="670">
        <v>2360</v>
      </c>
      <c r="B2377" s="677"/>
      <c r="C2377" s="677"/>
      <c r="D2377" s="677"/>
      <c r="E2377" s="676"/>
      <c r="F2377" s="448"/>
      <c r="G2377" s="358"/>
      <c r="H2377" s="428"/>
      <c r="I2377" s="428"/>
      <c r="J2377" s="428"/>
      <c r="K2377" s="430"/>
      <c r="L2377" s="430"/>
      <c r="M2377" s="479"/>
      <c r="N2377" s="594">
        <f t="shared" si="53"/>
        <v>0</v>
      </c>
      <c r="O2377" s="594"/>
      <c r="P2377" s="484"/>
      <c r="Q2377" s="484"/>
    </row>
    <row r="2378" spans="1:17">
      <c r="A2378" s="670">
        <v>2361</v>
      </c>
      <c r="B2378" s="677"/>
      <c r="C2378" s="677"/>
      <c r="D2378" s="677"/>
      <c r="E2378" s="676"/>
      <c r="F2378" s="448"/>
      <c r="G2378" s="358"/>
      <c r="H2378" s="428"/>
      <c r="I2378" s="428"/>
      <c r="J2378" s="428"/>
      <c r="K2378" s="430"/>
      <c r="L2378" s="430"/>
      <c r="M2378" s="479"/>
      <c r="N2378" s="594">
        <f t="shared" si="53"/>
        <v>0</v>
      </c>
      <c r="O2378" s="594"/>
      <c r="P2378" s="484"/>
      <c r="Q2378" s="484"/>
    </row>
    <row r="2379" spans="1:17">
      <c r="A2379" s="670">
        <v>2362</v>
      </c>
      <c r="B2379" s="677"/>
      <c r="C2379" s="677"/>
      <c r="D2379" s="677"/>
      <c r="E2379" s="676"/>
      <c r="F2379" s="448"/>
      <c r="G2379" s="358"/>
      <c r="H2379" s="428"/>
      <c r="I2379" s="428"/>
      <c r="J2379" s="428"/>
      <c r="K2379" s="430"/>
      <c r="L2379" s="430"/>
      <c r="M2379" s="479"/>
      <c r="N2379" s="594">
        <f t="shared" si="53"/>
        <v>0</v>
      </c>
      <c r="O2379" s="594"/>
      <c r="P2379" s="484"/>
      <c r="Q2379" s="484"/>
    </row>
    <row r="2380" spans="1:17">
      <c r="A2380" s="670">
        <v>2363</v>
      </c>
      <c r="B2380" s="677"/>
      <c r="C2380" s="677"/>
      <c r="D2380" s="677"/>
      <c r="E2380" s="676"/>
      <c r="F2380" s="448"/>
      <c r="G2380" s="358"/>
      <c r="H2380" s="428"/>
      <c r="I2380" s="428"/>
      <c r="J2380" s="428"/>
      <c r="K2380" s="430"/>
      <c r="L2380" s="430"/>
      <c r="M2380" s="479"/>
      <c r="N2380" s="594">
        <f t="shared" si="53"/>
        <v>0</v>
      </c>
      <c r="O2380" s="594"/>
      <c r="P2380" s="484"/>
      <c r="Q2380" s="484"/>
    </row>
    <row r="2381" spans="1:17">
      <c r="A2381" s="670">
        <v>2364</v>
      </c>
      <c r="B2381" s="677"/>
      <c r="C2381" s="677"/>
      <c r="D2381" s="677"/>
      <c r="E2381" s="676"/>
      <c r="F2381" s="448"/>
      <c r="G2381" s="358"/>
      <c r="H2381" s="428"/>
      <c r="I2381" s="428"/>
      <c r="J2381" s="428"/>
      <c r="K2381" s="430"/>
      <c r="L2381" s="430"/>
      <c r="M2381" s="479"/>
      <c r="N2381" s="594">
        <f t="shared" si="53"/>
        <v>0</v>
      </c>
      <c r="O2381" s="594"/>
      <c r="P2381" s="484"/>
      <c r="Q2381" s="484"/>
    </row>
    <row r="2382" spans="1:17">
      <c r="A2382" s="670">
        <v>2365</v>
      </c>
      <c r="B2382" s="677"/>
      <c r="C2382" s="677"/>
      <c r="D2382" s="677"/>
      <c r="E2382" s="676"/>
      <c r="F2382" s="448"/>
      <c r="G2382" s="358"/>
      <c r="H2382" s="428"/>
      <c r="I2382" s="428"/>
      <c r="J2382" s="428"/>
      <c r="K2382" s="430"/>
      <c r="L2382" s="430"/>
      <c r="M2382" s="479"/>
      <c r="N2382" s="594">
        <f t="shared" si="53"/>
        <v>0</v>
      </c>
      <c r="O2382" s="594"/>
      <c r="P2382" s="484"/>
      <c r="Q2382" s="484"/>
    </row>
    <row r="2383" spans="1:17">
      <c r="A2383" s="670">
        <v>2366</v>
      </c>
      <c r="B2383" s="677"/>
      <c r="C2383" s="677"/>
      <c r="D2383" s="677"/>
      <c r="E2383" s="676"/>
      <c r="F2383" s="448"/>
      <c r="G2383" s="358"/>
      <c r="H2383" s="428"/>
      <c r="I2383" s="428"/>
      <c r="J2383" s="428"/>
      <c r="K2383" s="430"/>
      <c r="L2383" s="430"/>
      <c r="M2383" s="479"/>
      <c r="N2383" s="594">
        <f t="shared" si="53"/>
        <v>0</v>
      </c>
      <c r="O2383" s="594"/>
      <c r="P2383" s="484"/>
      <c r="Q2383" s="484"/>
    </row>
    <row r="2384" spans="1:17">
      <c r="A2384" s="670">
        <v>2367</v>
      </c>
      <c r="B2384" s="677"/>
      <c r="C2384" s="677"/>
      <c r="D2384" s="677"/>
      <c r="E2384" s="676"/>
      <c r="F2384" s="448"/>
      <c r="G2384" s="358"/>
      <c r="H2384" s="428"/>
      <c r="I2384" s="428"/>
      <c r="J2384" s="428"/>
      <c r="K2384" s="430"/>
      <c r="L2384" s="430"/>
      <c r="M2384" s="479"/>
      <c r="N2384" s="594">
        <f t="shared" si="53"/>
        <v>0</v>
      </c>
      <c r="O2384" s="594"/>
      <c r="P2384" s="484"/>
      <c r="Q2384" s="484"/>
    </row>
    <row r="2385" spans="1:17">
      <c r="A2385" s="670">
        <v>2368</v>
      </c>
      <c r="B2385" s="677"/>
      <c r="C2385" s="677"/>
      <c r="D2385" s="677"/>
      <c r="E2385" s="676"/>
      <c r="F2385" s="448"/>
      <c r="G2385" s="358"/>
      <c r="H2385" s="428"/>
      <c r="I2385" s="428"/>
      <c r="J2385" s="428"/>
      <c r="K2385" s="430"/>
      <c r="L2385" s="430"/>
      <c r="M2385" s="479"/>
      <c r="N2385" s="594">
        <f t="shared" si="53"/>
        <v>0</v>
      </c>
      <c r="O2385" s="594"/>
      <c r="P2385" s="484"/>
      <c r="Q2385" s="484"/>
    </row>
    <row r="2386" spans="1:17">
      <c r="A2386" s="670">
        <v>2369</v>
      </c>
      <c r="B2386" s="677"/>
      <c r="C2386" s="677"/>
      <c r="D2386" s="677"/>
      <c r="E2386" s="676"/>
      <c r="F2386" s="448"/>
      <c r="G2386" s="358"/>
      <c r="H2386" s="428"/>
      <c r="I2386" s="428"/>
      <c r="J2386" s="428"/>
      <c r="K2386" s="430"/>
      <c r="L2386" s="430"/>
      <c r="M2386" s="479"/>
      <c r="N2386" s="594">
        <f t="shared" si="53"/>
        <v>0</v>
      </c>
      <c r="O2386" s="594"/>
      <c r="P2386" s="484"/>
      <c r="Q2386" s="484"/>
    </row>
    <row r="2387" spans="1:17">
      <c r="A2387" s="670">
        <v>2370</v>
      </c>
      <c r="B2387" s="677"/>
      <c r="C2387" s="677"/>
      <c r="D2387" s="677"/>
      <c r="E2387" s="676"/>
      <c r="F2387" s="448"/>
      <c r="G2387" s="358"/>
      <c r="H2387" s="428"/>
      <c r="I2387" s="428"/>
      <c r="J2387" s="428"/>
      <c r="K2387" s="430"/>
      <c r="L2387" s="430"/>
      <c r="M2387" s="479"/>
      <c r="N2387" s="594">
        <f t="shared" ref="N2387:N2450" si="54">+IF((O2386-I2386)&gt;$O$8,1,0)*IF(I2386&gt;$O$9,1,0)*IF(O2386&gt;($O$11-$O$10),1,0)</f>
        <v>0</v>
      </c>
      <c r="O2387" s="594"/>
      <c r="P2387" s="484"/>
      <c r="Q2387" s="484"/>
    </row>
    <row r="2388" spans="1:17">
      <c r="A2388" s="670">
        <v>2371</v>
      </c>
      <c r="B2388" s="677"/>
      <c r="C2388" s="677"/>
      <c r="D2388" s="677"/>
      <c r="E2388" s="676"/>
      <c r="F2388" s="448"/>
      <c r="G2388" s="358"/>
      <c r="H2388" s="428"/>
      <c r="I2388" s="428"/>
      <c r="J2388" s="428"/>
      <c r="K2388" s="430"/>
      <c r="L2388" s="430"/>
      <c r="M2388" s="479"/>
      <c r="N2388" s="594">
        <f t="shared" si="54"/>
        <v>0</v>
      </c>
      <c r="O2388" s="594"/>
      <c r="P2388" s="484"/>
      <c r="Q2388" s="484"/>
    </row>
    <row r="2389" spans="1:17">
      <c r="A2389" s="670">
        <v>2372</v>
      </c>
      <c r="B2389" s="677"/>
      <c r="C2389" s="677"/>
      <c r="D2389" s="677"/>
      <c r="E2389" s="676"/>
      <c r="F2389" s="448"/>
      <c r="G2389" s="358"/>
      <c r="H2389" s="428"/>
      <c r="I2389" s="428"/>
      <c r="J2389" s="428"/>
      <c r="K2389" s="430"/>
      <c r="L2389" s="430"/>
      <c r="M2389" s="479"/>
      <c r="N2389" s="594">
        <f t="shared" si="54"/>
        <v>0</v>
      </c>
      <c r="O2389" s="594"/>
      <c r="P2389" s="484"/>
      <c r="Q2389" s="484"/>
    </row>
    <row r="2390" spans="1:17">
      <c r="A2390" s="670">
        <v>2373</v>
      </c>
      <c r="B2390" s="677"/>
      <c r="C2390" s="677"/>
      <c r="D2390" s="677"/>
      <c r="E2390" s="676"/>
      <c r="F2390" s="448"/>
      <c r="G2390" s="358"/>
      <c r="H2390" s="428"/>
      <c r="I2390" s="428"/>
      <c r="J2390" s="428"/>
      <c r="K2390" s="430"/>
      <c r="L2390" s="430"/>
      <c r="M2390" s="479"/>
      <c r="N2390" s="594">
        <f t="shared" si="54"/>
        <v>0</v>
      </c>
      <c r="O2390" s="594"/>
      <c r="P2390" s="484"/>
      <c r="Q2390" s="484"/>
    </row>
    <row r="2391" spans="1:17">
      <c r="A2391" s="670">
        <v>2374</v>
      </c>
      <c r="B2391" s="677"/>
      <c r="C2391" s="677"/>
      <c r="D2391" s="677"/>
      <c r="E2391" s="676"/>
      <c r="F2391" s="448"/>
      <c r="G2391" s="358"/>
      <c r="H2391" s="428"/>
      <c r="I2391" s="428"/>
      <c r="J2391" s="428"/>
      <c r="K2391" s="430"/>
      <c r="L2391" s="430"/>
      <c r="M2391" s="479"/>
      <c r="N2391" s="594">
        <f t="shared" si="54"/>
        <v>0</v>
      </c>
      <c r="O2391" s="594"/>
      <c r="P2391" s="484"/>
      <c r="Q2391" s="484"/>
    </row>
    <row r="2392" spans="1:17">
      <c r="A2392" s="670">
        <v>2375</v>
      </c>
      <c r="B2392" s="677"/>
      <c r="C2392" s="677"/>
      <c r="D2392" s="677"/>
      <c r="E2392" s="676"/>
      <c r="F2392" s="448"/>
      <c r="G2392" s="358"/>
      <c r="H2392" s="428"/>
      <c r="I2392" s="428"/>
      <c r="J2392" s="428"/>
      <c r="K2392" s="430"/>
      <c r="L2392" s="430"/>
      <c r="M2392" s="479"/>
      <c r="N2392" s="594">
        <f t="shared" si="54"/>
        <v>0</v>
      </c>
      <c r="O2392" s="594"/>
      <c r="P2392" s="484"/>
      <c r="Q2392" s="484"/>
    </row>
    <row r="2393" spans="1:17">
      <c r="A2393" s="670">
        <v>2376</v>
      </c>
      <c r="B2393" s="677"/>
      <c r="C2393" s="677"/>
      <c r="D2393" s="677"/>
      <c r="E2393" s="676"/>
      <c r="F2393" s="448"/>
      <c r="G2393" s="358"/>
      <c r="H2393" s="428"/>
      <c r="I2393" s="428"/>
      <c r="J2393" s="428"/>
      <c r="K2393" s="430"/>
      <c r="L2393" s="430"/>
      <c r="M2393" s="479"/>
      <c r="N2393" s="594">
        <f t="shared" si="54"/>
        <v>0</v>
      </c>
      <c r="O2393" s="594"/>
      <c r="P2393" s="484"/>
      <c r="Q2393" s="484"/>
    </row>
    <row r="2394" spans="1:17">
      <c r="A2394" s="670">
        <v>2377</v>
      </c>
      <c r="B2394" s="677"/>
      <c r="C2394" s="677"/>
      <c r="D2394" s="677"/>
      <c r="E2394" s="676"/>
      <c r="F2394" s="448"/>
      <c r="G2394" s="358"/>
      <c r="H2394" s="428"/>
      <c r="I2394" s="428"/>
      <c r="J2394" s="428"/>
      <c r="K2394" s="430"/>
      <c r="L2394" s="430"/>
      <c r="M2394" s="479"/>
      <c r="N2394" s="594">
        <f t="shared" si="54"/>
        <v>0</v>
      </c>
      <c r="O2394" s="594"/>
      <c r="P2394" s="484"/>
      <c r="Q2394" s="484"/>
    </row>
    <row r="2395" spans="1:17">
      <c r="A2395" s="670">
        <v>2378</v>
      </c>
      <c r="B2395" s="677"/>
      <c r="C2395" s="677"/>
      <c r="D2395" s="677"/>
      <c r="E2395" s="676"/>
      <c r="F2395" s="448"/>
      <c r="G2395" s="358"/>
      <c r="H2395" s="428"/>
      <c r="I2395" s="428"/>
      <c r="J2395" s="428"/>
      <c r="K2395" s="430"/>
      <c r="L2395" s="430"/>
      <c r="M2395" s="479"/>
      <c r="N2395" s="594">
        <f t="shared" si="54"/>
        <v>0</v>
      </c>
      <c r="O2395" s="594"/>
      <c r="P2395" s="484"/>
      <c r="Q2395" s="484"/>
    </row>
    <row r="2396" spans="1:17">
      <c r="A2396" s="670">
        <v>2379</v>
      </c>
      <c r="B2396" s="677"/>
      <c r="C2396" s="677"/>
      <c r="D2396" s="677"/>
      <c r="E2396" s="676"/>
      <c r="F2396" s="448"/>
      <c r="G2396" s="358"/>
      <c r="H2396" s="428"/>
      <c r="I2396" s="428"/>
      <c r="J2396" s="428"/>
      <c r="K2396" s="430"/>
      <c r="L2396" s="430"/>
      <c r="M2396" s="479"/>
      <c r="N2396" s="594">
        <f t="shared" si="54"/>
        <v>0</v>
      </c>
      <c r="O2396" s="594"/>
      <c r="P2396" s="484"/>
      <c r="Q2396" s="484"/>
    </row>
    <row r="2397" spans="1:17">
      <c r="A2397" s="670">
        <v>2380</v>
      </c>
      <c r="B2397" s="677"/>
      <c r="C2397" s="677"/>
      <c r="D2397" s="677"/>
      <c r="E2397" s="676"/>
      <c r="F2397" s="448"/>
      <c r="G2397" s="358"/>
      <c r="H2397" s="428"/>
      <c r="I2397" s="428"/>
      <c r="J2397" s="428"/>
      <c r="K2397" s="430"/>
      <c r="L2397" s="430"/>
      <c r="M2397" s="479"/>
      <c r="N2397" s="594">
        <f t="shared" si="54"/>
        <v>0</v>
      </c>
      <c r="O2397" s="594"/>
      <c r="P2397" s="484"/>
      <c r="Q2397" s="484"/>
    </row>
    <row r="2398" spans="1:17">
      <c r="A2398" s="670">
        <v>2381</v>
      </c>
      <c r="B2398" s="677"/>
      <c r="C2398" s="677"/>
      <c r="D2398" s="677"/>
      <c r="E2398" s="676"/>
      <c r="F2398" s="448"/>
      <c r="G2398" s="358"/>
      <c r="H2398" s="428"/>
      <c r="I2398" s="428"/>
      <c r="J2398" s="428"/>
      <c r="K2398" s="430"/>
      <c r="L2398" s="430"/>
      <c r="M2398" s="479"/>
      <c r="N2398" s="594">
        <f t="shared" si="54"/>
        <v>0</v>
      </c>
      <c r="O2398" s="594"/>
      <c r="P2398" s="484"/>
      <c r="Q2398" s="484"/>
    </row>
    <row r="2399" spans="1:17">
      <c r="A2399" s="670">
        <v>2382</v>
      </c>
      <c r="B2399" s="677"/>
      <c r="C2399" s="677"/>
      <c r="D2399" s="677"/>
      <c r="E2399" s="676"/>
      <c r="F2399" s="448"/>
      <c r="G2399" s="358"/>
      <c r="H2399" s="428"/>
      <c r="I2399" s="428"/>
      <c r="J2399" s="428"/>
      <c r="K2399" s="430"/>
      <c r="L2399" s="430"/>
      <c r="M2399" s="479"/>
      <c r="N2399" s="594">
        <f t="shared" si="54"/>
        <v>0</v>
      </c>
      <c r="O2399" s="594"/>
      <c r="P2399" s="484"/>
      <c r="Q2399" s="484"/>
    </row>
    <row r="2400" spans="1:17">
      <c r="A2400" s="670">
        <v>2383</v>
      </c>
      <c r="B2400" s="677"/>
      <c r="C2400" s="677"/>
      <c r="D2400" s="677"/>
      <c r="E2400" s="676"/>
      <c r="F2400" s="448"/>
      <c r="G2400" s="358"/>
      <c r="H2400" s="428"/>
      <c r="I2400" s="428"/>
      <c r="J2400" s="428"/>
      <c r="K2400" s="430"/>
      <c r="L2400" s="430"/>
      <c r="M2400" s="479"/>
      <c r="N2400" s="594">
        <f t="shared" si="54"/>
        <v>0</v>
      </c>
      <c r="O2400" s="594"/>
      <c r="P2400" s="484"/>
      <c r="Q2400" s="484"/>
    </row>
    <row r="2401" spans="1:17">
      <c r="A2401" s="670">
        <v>2384</v>
      </c>
      <c r="B2401" s="677"/>
      <c r="C2401" s="677"/>
      <c r="D2401" s="677"/>
      <c r="E2401" s="676"/>
      <c r="F2401" s="448"/>
      <c r="G2401" s="358"/>
      <c r="H2401" s="428"/>
      <c r="I2401" s="428"/>
      <c r="J2401" s="428"/>
      <c r="K2401" s="430"/>
      <c r="L2401" s="430"/>
      <c r="M2401" s="479"/>
      <c r="N2401" s="594">
        <f t="shared" si="54"/>
        <v>0</v>
      </c>
      <c r="O2401" s="594"/>
      <c r="P2401" s="484"/>
      <c r="Q2401" s="484"/>
    </row>
    <row r="2402" spans="1:17">
      <c r="A2402" s="670">
        <v>2385</v>
      </c>
      <c r="B2402" s="677"/>
      <c r="C2402" s="677"/>
      <c r="D2402" s="677"/>
      <c r="E2402" s="676"/>
      <c r="F2402" s="448"/>
      <c r="G2402" s="358"/>
      <c r="H2402" s="428"/>
      <c r="I2402" s="428"/>
      <c r="J2402" s="428"/>
      <c r="K2402" s="430"/>
      <c r="L2402" s="430"/>
      <c r="M2402" s="479"/>
      <c r="N2402" s="594">
        <f t="shared" si="54"/>
        <v>0</v>
      </c>
      <c r="O2402" s="594"/>
      <c r="P2402" s="484"/>
      <c r="Q2402" s="484"/>
    </row>
    <row r="2403" spans="1:17">
      <c r="A2403" s="670">
        <v>2386</v>
      </c>
      <c r="B2403" s="677"/>
      <c r="C2403" s="677"/>
      <c r="D2403" s="677"/>
      <c r="E2403" s="676"/>
      <c r="F2403" s="448"/>
      <c r="G2403" s="358"/>
      <c r="H2403" s="428"/>
      <c r="I2403" s="428"/>
      <c r="J2403" s="428"/>
      <c r="K2403" s="430"/>
      <c r="L2403" s="430"/>
      <c r="M2403" s="479"/>
      <c r="N2403" s="594">
        <f t="shared" si="54"/>
        <v>0</v>
      </c>
      <c r="O2403" s="594"/>
      <c r="P2403" s="484"/>
      <c r="Q2403" s="484"/>
    </row>
    <row r="2404" spans="1:17">
      <c r="A2404" s="670">
        <v>2387</v>
      </c>
      <c r="B2404" s="677"/>
      <c r="C2404" s="677"/>
      <c r="D2404" s="677"/>
      <c r="E2404" s="676"/>
      <c r="F2404" s="448"/>
      <c r="G2404" s="358"/>
      <c r="H2404" s="428"/>
      <c r="I2404" s="428"/>
      <c r="J2404" s="428"/>
      <c r="K2404" s="430"/>
      <c r="L2404" s="430"/>
      <c r="M2404" s="479"/>
      <c r="N2404" s="594">
        <f t="shared" si="54"/>
        <v>0</v>
      </c>
      <c r="O2404" s="594"/>
      <c r="P2404" s="484"/>
      <c r="Q2404" s="484"/>
    </row>
    <row r="2405" spans="1:17">
      <c r="A2405" s="670">
        <v>2388</v>
      </c>
      <c r="B2405" s="677"/>
      <c r="C2405" s="677"/>
      <c r="D2405" s="677"/>
      <c r="E2405" s="676"/>
      <c r="F2405" s="448"/>
      <c r="G2405" s="358"/>
      <c r="H2405" s="428"/>
      <c r="I2405" s="428"/>
      <c r="J2405" s="428"/>
      <c r="K2405" s="430"/>
      <c r="L2405" s="430"/>
      <c r="M2405" s="479"/>
      <c r="N2405" s="594">
        <f t="shared" si="54"/>
        <v>0</v>
      </c>
      <c r="O2405" s="594"/>
      <c r="P2405" s="484"/>
      <c r="Q2405" s="484"/>
    </row>
    <row r="2406" spans="1:17">
      <c r="A2406" s="670">
        <v>2389</v>
      </c>
      <c r="B2406" s="677"/>
      <c r="C2406" s="677"/>
      <c r="D2406" s="677"/>
      <c r="E2406" s="676"/>
      <c r="F2406" s="448"/>
      <c r="G2406" s="358"/>
      <c r="H2406" s="428"/>
      <c r="I2406" s="428"/>
      <c r="J2406" s="428"/>
      <c r="K2406" s="430"/>
      <c r="L2406" s="430"/>
      <c r="M2406" s="479"/>
      <c r="N2406" s="594">
        <f t="shared" si="54"/>
        <v>0</v>
      </c>
      <c r="O2406" s="594"/>
      <c r="P2406" s="484"/>
      <c r="Q2406" s="484"/>
    </row>
    <row r="2407" spans="1:17">
      <c r="A2407" s="670">
        <v>2390</v>
      </c>
      <c r="B2407" s="677"/>
      <c r="C2407" s="677"/>
      <c r="D2407" s="677"/>
      <c r="E2407" s="676"/>
      <c r="F2407" s="448"/>
      <c r="G2407" s="358"/>
      <c r="H2407" s="428"/>
      <c r="I2407" s="428"/>
      <c r="J2407" s="428"/>
      <c r="K2407" s="430"/>
      <c r="L2407" s="430"/>
      <c r="M2407" s="479"/>
      <c r="N2407" s="594">
        <f t="shared" si="54"/>
        <v>0</v>
      </c>
      <c r="O2407" s="594"/>
      <c r="P2407" s="484"/>
      <c r="Q2407" s="484"/>
    </row>
    <row r="2408" spans="1:17">
      <c r="A2408" s="670">
        <v>2391</v>
      </c>
      <c r="B2408" s="677"/>
      <c r="C2408" s="677"/>
      <c r="D2408" s="677"/>
      <c r="E2408" s="676"/>
      <c r="F2408" s="448"/>
      <c r="G2408" s="358"/>
      <c r="H2408" s="428"/>
      <c r="I2408" s="428"/>
      <c r="J2408" s="428"/>
      <c r="K2408" s="430"/>
      <c r="L2408" s="430"/>
      <c r="M2408" s="479"/>
      <c r="N2408" s="594">
        <f t="shared" si="54"/>
        <v>0</v>
      </c>
      <c r="O2408" s="594"/>
      <c r="P2408" s="484"/>
      <c r="Q2408" s="484"/>
    </row>
    <row r="2409" spans="1:17">
      <c r="A2409" s="670">
        <v>2392</v>
      </c>
      <c r="B2409" s="677"/>
      <c r="C2409" s="677"/>
      <c r="D2409" s="677"/>
      <c r="E2409" s="676"/>
      <c r="F2409" s="448"/>
      <c r="G2409" s="358"/>
      <c r="H2409" s="428"/>
      <c r="I2409" s="428"/>
      <c r="J2409" s="428"/>
      <c r="K2409" s="430"/>
      <c r="L2409" s="430"/>
      <c r="M2409" s="479"/>
      <c r="N2409" s="594">
        <f t="shared" si="54"/>
        <v>0</v>
      </c>
      <c r="O2409" s="594"/>
      <c r="P2409" s="484"/>
      <c r="Q2409" s="484"/>
    </row>
    <row r="2410" spans="1:17">
      <c r="A2410" s="670">
        <v>2393</v>
      </c>
      <c r="B2410" s="677"/>
      <c r="C2410" s="677"/>
      <c r="D2410" s="677"/>
      <c r="E2410" s="676"/>
      <c r="F2410" s="448"/>
      <c r="G2410" s="358"/>
      <c r="H2410" s="428"/>
      <c r="I2410" s="428"/>
      <c r="J2410" s="428"/>
      <c r="K2410" s="430"/>
      <c r="L2410" s="430"/>
      <c r="M2410" s="479"/>
      <c r="N2410" s="594">
        <f t="shared" si="54"/>
        <v>0</v>
      </c>
      <c r="O2410" s="594"/>
      <c r="P2410" s="484"/>
      <c r="Q2410" s="484"/>
    </row>
    <row r="2411" spans="1:17">
      <c r="A2411" s="670">
        <v>2394</v>
      </c>
      <c r="B2411" s="677"/>
      <c r="C2411" s="677"/>
      <c r="D2411" s="677"/>
      <c r="E2411" s="676"/>
      <c r="F2411" s="448"/>
      <c r="G2411" s="358"/>
      <c r="H2411" s="428"/>
      <c r="I2411" s="428"/>
      <c r="J2411" s="428"/>
      <c r="K2411" s="430"/>
      <c r="L2411" s="430"/>
      <c r="M2411" s="479"/>
      <c r="N2411" s="594">
        <f t="shared" si="54"/>
        <v>0</v>
      </c>
      <c r="O2411" s="594"/>
      <c r="P2411" s="484"/>
      <c r="Q2411" s="484"/>
    </row>
    <row r="2412" spans="1:17">
      <c r="A2412" s="670">
        <v>2395</v>
      </c>
      <c r="B2412" s="677"/>
      <c r="C2412" s="677"/>
      <c r="D2412" s="677"/>
      <c r="E2412" s="676"/>
      <c r="F2412" s="448"/>
      <c r="G2412" s="358"/>
      <c r="H2412" s="428"/>
      <c r="I2412" s="428"/>
      <c r="J2412" s="428"/>
      <c r="K2412" s="430"/>
      <c r="L2412" s="430"/>
      <c r="M2412" s="479"/>
      <c r="N2412" s="594">
        <f t="shared" si="54"/>
        <v>0</v>
      </c>
      <c r="O2412" s="594"/>
      <c r="P2412" s="484"/>
      <c r="Q2412" s="484"/>
    </row>
    <row r="2413" spans="1:17">
      <c r="A2413" s="670">
        <v>2396</v>
      </c>
      <c r="B2413" s="677"/>
      <c r="C2413" s="677"/>
      <c r="D2413" s="677"/>
      <c r="E2413" s="676"/>
      <c r="F2413" s="448"/>
      <c r="G2413" s="358"/>
      <c r="H2413" s="428"/>
      <c r="I2413" s="428"/>
      <c r="J2413" s="428"/>
      <c r="K2413" s="430"/>
      <c r="L2413" s="430"/>
      <c r="M2413" s="479"/>
      <c r="N2413" s="594">
        <f t="shared" si="54"/>
        <v>0</v>
      </c>
      <c r="O2413" s="594"/>
      <c r="P2413" s="484"/>
      <c r="Q2413" s="484"/>
    </row>
    <row r="2414" spans="1:17">
      <c r="A2414" s="670">
        <v>2397</v>
      </c>
      <c r="B2414" s="677"/>
      <c r="C2414" s="677"/>
      <c r="D2414" s="677"/>
      <c r="E2414" s="676"/>
      <c r="F2414" s="448"/>
      <c r="G2414" s="358"/>
      <c r="H2414" s="428"/>
      <c r="I2414" s="428"/>
      <c r="J2414" s="428"/>
      <c r="K2414" s="430"/>
      <c r="L2414" s="430"/>
      <c r="M2414" s="479"/>
      <c r="N2414" s="594">
        <f t="shared" si="54"/>
        <v>0</v>
      </c>
      <c r="O2414" s="594"/>
      <c r="P2414" s="484"/>
      <c r="Q2414" s="484"/>
    </row>
    <row r="2415" spans="1:17">
      <c r="A2415" s="670">
        <v>2398</v>
      </c>
      <c r="B2415" s="677"/>
      <c r="C2415" s="677"/>
      <c r="D2415" s="677"/>
      <c r="E2415" s="676"/>
      <c r="F2415" s="448"/>
      <c r="G2415" s="358"/>
      <c r="H2415" s="428"/>
      <c r="I2415" s="428"/>
      <c r="J2415" s="428"/>
      <c r="K2415" s="430"/>
      <c r="L2415" s="430"/>
      <c r="M2415" s="479"/>
      <c r="N2415" s="594">
        <f t="shared" si="54"/>
        <v>0</v>
      </c>
      <c r="O2415" s="594"/>
      <c r="P2415" s="484"/>
      <c r="Q2415" s="484"/>
    </row>
    <row r="2416" spans="1:17">
      <c r="A2416" s="670">
        <v>2399</v>
      </c>
      <c r="B2416" s="677"/>
      <c r="C2416" s="677"/>
      <c r="D2416" s="677"/>
      <c r="E2416" s="676"/>
      <c r="F2416" s="448"/>
      <c r="G2416" s="358"/>
      <c r="H2416" s="428"/>
      <c r="I2416" s="428"/>
      <c r="J2416" s="428"/>
      <c r="K2416" s="430"/>
      <c r="L2416" s="430"/>
      <c r="M2416" s="479"/>
      <c r="N2416" s="594">
        <f t="shared" si="54"/>
        <v>0</v>
      </c>
      <c r="O2416" s="594"/>
      <c r="P2416" s="484"/>
      <c r="Q2416" s="484"/>
    </row>
    <row r="2417" spans="1:17">
      <c r="A2417" s="670">
        <v>2400</v>
      </c>
      <c r="B2417" s="677"/>
      <c r="C2417" s="677"/>
      <c r="D2417" s="677"/>
      <c r="E2417" s="676"/>
      <c r="F2417" s="448"/>
      <c r="G2417" s="358"/>
      <c r="H2417" s="428"/>
      <c r="I2417" s="428"/>
      <c r="J2417" s="428"/>
      <c r="K2417" s="430"/>
      <c r="L2417" s="430"/>
      <c r="M2417" s="479"/>
      <c r="N2417" s="594">
        <f t="shared" si="54"/>
        <v>0</v>
      </c>
      <c r="O2417" s="594"/>
      <c r="P2417" s="484"/>
      <c r="Q2417" s="484"/>
    </row>
    <row r="2418" spans="1:17">
      <c r="A2418" s="670">
        <v>2401</v>
      </c>
      <c r="B2418" s="677"/>
      <c r="C2418" s="677"/>
      <c r="D2418" s="677"/>
      <c r="E2418" s="676"/>
      <c r="F2418" s="448"/>
      <c r="G2418" s="358"/>
      <c r="H2418" s="428"/>
      <c r="I2418" s="428"/>
      <c r="J2418" s="428"/>
      <c r="K2418" s="430"/>
      <c r="L2418" s="430"/>
      <c r="M2418" s="479"/>
      <c r="N2418" s="594">
        <f t="shared" si="54"/>
        <v>0</v>
      </c>
      <c r="O2418" s="594"/>
      <c r="P2418" s="484"/>
      <c r="Q2418" s="484"/>
    </row>
    <row r="2419" spans="1:17">
      <c r="A2419" s="670">
        <v>2402</v>
      </c>
      <c r="B2419" s="677"/>
      <c r="C2419" s="677"/>
      <c r="D2419" s="677"/>
      <c r="E2419" s="676"/>
      <c r="F2419" s="448"/>
      <c r="G2419" s="358"/>
      <c r="H2419" s="428"/>
      <c r="I2419" s="428"/>
      <c r="J2419" s="428"/>
      <c r="K2419" s="430"/>
      <c r="L2419" s="430"/>
      <c r="M2419" s="479"/>
      <c r="N2419" s="594">
        <f t="shared" si="54"/>
        <v>0</v>
      </c>
      <c r="O2419" s="594"/>
      <c r="P2419" s="484"/>
      <c r="Q2419" s="484"/>
    </row>
    <row r="2420" spans="1:17">
      <c r="A2420" s="670">
        <v>2403</v>
      </c>
      <c r="B2420" s="677"/>
      <c r="C2420" s="677"/>
      <c r="D2420" s="677"/>
      <c r="E2420" s="676"/>
      <c r="F2420" s="448"/>
      <c r="G2420" s="358"/>
      <c r="H2420" s="428"/>
      <c r="I2420" s="428"/>
      <c r="J2420" s="428"/>
      <c r="K2420" s="430"/>
      <c r="L2420" s="430"/>
      <c r="M2420" s="479"/>
      <c r="N2420" s="594">
        <f t="shared" si="54"/>
        <v>0</v>
      </c>
      <c r="O2420" s="594"/>
      <c r="P2420" s="484"/>
      <c r="Q2420" s="484"/>
    </row>
    <row r="2421" spans="1:17">
      <c r="A2421" s="670">
        <v>2404</v>
      </c>
      <c r="B2421" s="677"/>
      <c r="C2421" s="677"/>
      <c r="D2421" s="677"/>
      <c r="E2421" s="676"/>
      <c r="F2421" s="448"/>
      <c r="G2421" s="358"/>
      <c r="H2421" s="428"/>
      <c r="I2421" s="428"/>
      <c r="J2421" s="428"/>
      <c r="K2421" s="430"/>
      <c r="L2421" s="430"/>
      <c r="M2421" s="479"/>
      <c r="N2421" s="594">
        <f t="shared" si="54"/>
        <v>0</v>
      </c>
      <c r="O2421" s="594"/>
      <c r="P2421" s="484"/>
      <c r="Q2421" s="484"/>
    </row>
    <row r="2422" spans="1:17">
      <c r="A2422" s="670">
        <v>2405</v>
      </c>
      <c r="B2422" s="677"/>
      <c r="C2422" s="677"/>
      <c r="D2422" s="677"/>
      <c r="E2422" s="676"/>
      <c r="F2422" s="448"/>
      <c r="G2422" s="358"/>
      <c r="H2422" s="428"/>
      <c r="I2422" s="428"/>
      <c r="J2422" s="428"/>
      <c r="K2422" s="430"/>
      <c r="L2422" s="430"/>
      <c r="M2422" s="479"/>
      <c r="N2422" s="594">
        <f t="shared" si="54"/>
        <v>0</v>
      </c>
      <c r="O2422" s="594"/>
      <c r="P2422" s="484"/>
      <c r="Q2422" s="484"/>
    </row>
    <row r="2423" spans="1:17">
      <c r="A2423" s="670">
        <v>2406</v>
      </c>
      <c r="B2423" s="677"/>
      <c r="C2423" s="677"/>
      <c r="D2423" s="677"/>
      <c r="E2423" s="676"/>
      <c r="F2423" s="448"/>
      <c r="G2423" s="358"/>
      <c r="H2423" s="428"/>
      <c r="I2423" s="428"/>
      <c r="J2423" s="428"/>
      <c r="K2423" s="430"/>
      <c r="L2423" s="430"/>
      <c r="M2423" s="479"/>
      <c r="N2423" s="594">
        <f t="shared" si="54"/>
        <v>0</v>
      </c>
      <c r="O2423" s="594"/>
      <c r="P2423" s="484"/>
      <c r="Q2423" s="484"/>
    </row>
    <row r="2424" spans="1:17">
      <c r="A2424" s="670">
        <v>2407</v>
      </c>
      <c r="B2424" s="677"/>
      <c r="C2424" s="677"/>
      <c r="D2424" s="677"/>
      <c r="E2424" s="676"/>
      <c r="F2424" s="448"/>
      <c r="G2424" s="358"/>
      <c r="H2424" s="428"/>
      <c r="I2424" s="428"/>
      <c r="J2424" s="428"/>
      <c r="K2424" s="430"/>
      <c r="L2424" s="430"/>
      <c r="M2424" s="479"/>
      <c r="N2424" s="594">
        <f t="shared" si="54"/>
        <v>0</v>
      </c>
      <c r="O2424" s="594"/>
      <c r="P2424" s="484"/>
      <c r="Q2424" s="484"/>
    </row>
    <row r="2425" spans="1:17">
      <c r="A2425" s="670">
        <v>2408</v>
      </c>
      <c r="B2425" s="677"/>
      <c r="C2425" s="677"/>
      <c r="D2425" s="677"/>
      <c r="E2425" s="676"/>
      <c r="F2425" s="448"/>
      <c r="G2425" s="358"/>
      <c r="H2425" s="428"/>
      <c r="I2425" s="428"/>
      <c r="J2425" s="428"/>
      <c r="K2425" s="430"/>
      <c r="L2425" s="430"/>
      <c r="M2425" s="479"/>
      <c r="N2425" s="594">
        <f t="shared" si="54"/>
        <v>0</v>
      </c>
      <c r="O2425" s="594"/>
      <c r="P2425" s="484"/>
      <c r="Q2425" s="484"/>
    </row>
    <row r="2426" spans="1:17">
      <c r="A2426" s="670">
        <v>2409</v>
      </c>
      <c r="B2426" s="677"/>
      <c r="C2426" s="677"/>
      <c r="D2426" s="677"/>
      <c r="E2426" s="676"/>
      <c r="F2426" s="448"/>
      <c r="G2426" s="358"/>
      <c r="H2426" s="428"/>
      <c r="I2426" s="428"/>
      <c r="J2426" s="428"/>
      <c r="K2426" s="430"/>
      <c r="L2426" s="430"/>
      <c r="M2426" s="479"/>
      <c r="N2426" s="594">
        <f t="shared" si="54"/>
        <v>0</v>
      </c>
      <c r="O2426" s="594"/>
      <c r="P2426" s="484"/>
      <c r="Q2426" s="484"/>
    </row>
    <row r="2427" spans="1:17">
      <c r="A2427" s="670">
        <v>2410</v>
      </c>
      <c r="B2427" s="677"/>
      <c r="C2427" s="677"/>
      <c r="D2427" s="677"/>
      <c r="E2427" s="676"/>
      <c r="F2427" s="448"/>
      <c r="G2427" s="358"/>
      <c r="H2427" s="428"/>
      <c r="I2427" s="428"/>
      <c r="J2427" s="428"/>
      <c r="K2427" s="430"/>
      <c r="L2427" s="430"/>
      <c r="M2427" s="479"/>
      <c r="N2427" s="594">
        <f t="shared" si="54"/>
        <v>0</v>
      </c>
      <c r="O2427" s="594"/>
      <c r="P2427" s="484"/>
      <c r="Q2427" s="484"/>
    </row>
    <row r="2428" spans="1:17">
      <c r="A2428" s="670">
        <v>2411</v>
      </c>
      <c r="B2428" s="677"/>
      <c r="C2428" s="677"/>
      <c r="D2428" s="677"/>
      <c r="E2428" s="676"/>
      <c r="F2428" s="448"/>
      <c r="G2428" s="358"/>
      <c r="H2428" s="428"/>
      <c r="I2428" s="428"/>
      <c r="J2428" s="428"/>
      <c r="K2428" s="430"/>
      <c r="L2428" s="430"/>
      <c r="M2428" s="479"/>
      <c r="N2428" s="594">
        <f t="shared" si="54"/>
        <v>0</v>
      </c>
      <c r="O2428" s="594"/>
      <c r="P2428" s="484"/>
      <c r="Q2428" s="484"/>
    </row>
    <row r="2429" spans="1:17">
      <c r="A2429" s="670">
        <v>2412</v>
      </c>
      <c r="B2429" s="677"/>
      <c r="C2429" s="677"/>
      <c r="D2429" s="677"/>
      <c r="E2429" s="676"/>
      <c r="F2429" s="448"/>
      <c r="G2429" s="358"/>
      <c r="H2429" s="428"/>
      <c r="I2429" s="428"/>
      <c r="J2429" s="428"/>
      <c r="K2429" s="430"/>
      <c r="L2429" s="430"/>
      <c r="M2429" s="479"/>
      <c r="N2429" s="594">
        <f t="shared" si="54"/>
        <v>0</v>
      </c>
      <c r="O2429" s="594"/>
      <c r="P2429" s="484"/>
      <c r="Q2429" s="484"/>
    </row>
    <row r="2430" spans="1:17">
      <c r="A2430" s="670">
        <v>2413</v>
      </c>
      <c r="B2430" s="677"/>
      <c r="C2430" s="677"/>
      <c r="D2430" s="677"/>
      <c r="E2430" s="676"/>
      <c r="F2430" s="448"/>
      <c r="G2430" s="358"/>
      <c r="H2430" s="428"/>
      <c r="I2430" s="428"/>
      <c r="J2430" s="428"/>
      <c r="K2430" s="430"/>
      <c r="L2430" s="430"/>
      <c r="M2430" s="479"/>
      <c r="N2430" s="594">
        <f t="shared" si="54"/>
        <v>0</v>
      </c>
      <c r="O2430" s="594"/>
      <c r="P2430" s="484"/>
      <c r="Q2430" s="484"/>
    </row>
    <row r="2431" spans="1:17">
      <c r="A2431" s="670">
        <v>2414</v>
      </c>
      <c r="B2431" s="677"/>
      <c r="C2431" s="677"/>
      <c r="D2431" s="677"/>
      <c r="E2431" s="676"/>
      <c r="F2431" s="448"/>
      <c r="G2431" s="358"/>
      <c r="H2431" s="428"/>
      <c r="I2431" s="428"/>
      <c r="J2431" s="428"/>
      <c r="K2431" s="430"/>
      <c r="L2431" s="430"/>
      <c r="M2431" s="479"/>
      <c r="N2431" s="594">
        <f t="shared" si="54"/>
        <v>0</v>
      </c>
      <c r="O2431" s="594"/>
      <c r="P2431" s="484"/>
      <c r="Q2431" s="484"/>
    </row>
    <row r="2432" spans="1:17">
      <c r="A2432" s="670">
        <v>2415</v>
      </c>
      <c r="B2432" s="677"/>
      <c r="C2432" s="677"/>
      <c r="D2432" s="677"/>
      <c r="E2432" s="676"/>
      <c r="F2432" s="448"/>
      <c r="G2432" s="358"/>
      <c r="H2432" s="428"/>
      <c r="I2432" s="428"/>
      <c r="J2432" s="428"/>
      <c r="K2432" s="430"/>
      <c r="L2432" s="430"/>
      <c r="M2432" s="479"/>
      <c r="N2432" s="594">
        <f t="shared" si="54"/>
        <v>0</v>
      </c>
      <c r="O2432" s="594"/>
      <c r="P2432" s="484"/>
      <c r="Q2432" s="484"/>
    </row>
    <row r="2433" spans="1:17">
      <c r="A2433" s="670">
        <v>2416</v>
      </c>
      <c r="B2433" s="677"/>
      <c r="C2433" s="677"/>
      <c r="D2433" s="677"/>
      <c r="E2433" s="676"/>
      <c r="F2433" s="448"/>
      <c r="G2433" s="358"/>
      <c r="H2433" s="428"/>
      <c r="I2433" s="428"/>
      <c r="J2433" s="428"/>
      <c r="K2433" s="430"/>
      <c r="L2433" s="430"/>
      <c r="M2433" s="479"/>
      <c r="N2433" s="594">
        <f t="shared" si="54"/>
        <v>0</v>
      </c>
      <c r="O2433" s="594"/>
      <c r="P2433" s="484"/>
      <c r="Q2433" s="484"/>
    </row>
    <row r="2434" spans="1:17">
      <c r="A2434" s="670">
        <v>2417</v>
      </c>
      <c r="B2434" s="677"/>
      <c r="C2434" s="677"/>
      <c r="D2434" s="677"/>
      <c r="E2434" s="676"/>
      <c r="F2434" s="448"/>
      <c r="G2434" s="358"/>
      <c r="H2434" s="428"/>
      <c r="I2434" s="428"/>
      <c r="J2434" s="428"/>
      <c r="K2434" s="430"/>
      <c r="L2434" s="430"/>
      <c r="M2434" s="479"/>
      <c r="N2434" s="594">
        <f t="shared" si="54"/>
        <v>0</v>
      </c>
      <c r="O2434" s="594"/>
      <c r="P2434" s="484"/>
      <c r="Q2434" s="484"/>
    </row>
    <row r="2435" spans="1:17">
      <c r="A2435" s="670">
        <v>2418</v>
      </c>
      <c r="B2435" s="677"/>
      <c r="C2435" s="677"/>
      <c r="D2435" s="677"/>
      <c r="E2435" s="676"/>
      <c r="F2435" s="448"/>
      <c r="G2435" s="358"/>
      <c r="H2435" s="428"/>
      <c r="I2435" s="428"/>
      <c r="J2435" s="428"/>
      <c r="K2435" s="430"/>
      <c r="L2435" s="430"/>
      <c r="M2435" s="479"/>
      <c r="N2435" s="594">
        <f t="shared" si="54"/>
        <v>0</v>
      </c>
      <c r="O2435" s="594"/>
      <c r="P2435" s="484"/>
      <c r="Q2435" s="484"/>
    </row>
    <row r="2436" spans="1:17">
      <c r="A2436" s="670">
        <v>2419</v>
      </c>
      <c r="B2436" s="677"/>
      <c r="C2436" s="677"/>
      <c r="D2436" s="677"/>
      <c r="E2436" s="676"/>
      <c r="F2436" s="448"/>
      <c r="G2436" s="358"/>
      <c r="H2436" s="428"/>
      <c r="I2436" s="428"/>
      <c r="J2436" s="428"/>
      <c r="K2436" s="430"/>
      <c r="L2436" s="430"/>
      <c r="M2436" s="479"/>
      <c r="N2436" s="594">
        <f t="shared" si="54"/>
        <v>0</v>
      </c>
      <c r="O2436" s="594"/>
      <c r="P2436" s="484"/>
      <c r="Q2436" s="484"/>
    </row>
    <row r="2437" spans="1:17">
      <c r="A2437" s="670">
        <v>2420</v>
      </c>
      <c r="B2437" s="677"/>
      <c r="C2437" s="677"/>
      <c r="D2437" s="677"/>
      <c r="E2437" s="676"/>
      <c r="F2437" s="448"/>
      <c r="G2437" s="358"/>
      <c r="H2437" s="428"/>
      <c r="I2437" s="428"/>
      <c r="J2437" s="428"/>
      <c r="K2437" s="430"/>
      <c r="L2437" s="430"/>
      <c r="M2437" s="479"/>
      <c r="N2437" s="594">
        <f t="shared" si="54"/>
        <v>0</v>
      </c>
      <c r="O2437" s="594"/>
      <c r="P2437" s="484"/>
      <c r="Q2437" s="484"/>
    </row>
    <row r="2438" spans="1:17">
      <c r="A2438" s="670">
        <v>2421</v>
      </c>
      <c r="B2438" s="677"/>
      <c r="C2438" s="677"/>
      <c r="D2438" s="677"/>
      <c r="E2438" s="676"/>
      <c r="F2438" s="448"/>
      <c r="G2438" s="358"/>
      <c r="H2438" s="428"/>
      <c r="I2438" s="428"/>
      <c r="J2438" s="428"/>
      <c r="K2438" s="430"/>
      <c r="L2438" s="430"/>
      <c r="M2438" s="479"/>
      <c r="N2438" s="594">
        <f t="shared" si="54"/>
        <v>0</v>
      </c>
      <c r="O2438" s="594"/>
      <c r="P2438" s="484"/>
      <c r="Q2438" s="484"/>
    </row>
    <row r="2439" spans="1:17">
      <c r="A2439" s="670">
        <v>2422</v>
      </c>
      <c r="B2439" s="677"/>
      <c r="C2439" s="677"/>
      <c r="D2439" s="677"/>
      <c r="E2439" s="676"/>
      <c r="F2439" s="448"/>
      <c r="G2439" s="358"/>
      <c r="H2439" s="428"/>
      <c r="I2439" s="428"/>
      <c r="J2439" s="428"/>
      <c r="K2439" s="430"/>
      <c r="L2439" s="430"/>
      <c r="M2439" s="479"/>
      <c r="N2439" s="594">
        <f t="shared" si="54"/>
        <v>0</v>
      </c>
      <c r="O2439" s="594"/>
      <c r="P2439" s="484"/>
      <c r="Q2439" s="484"/>
    </row>
    <row r="2440" spans="1:17">
      <c r="A2440" s="670">
        <v>2423</v>
      </c>
      <c r="B2440" s="677"/>
      <c r="C2440" s="677"/>
      <c r="D2440" s="677"/>
      <c r="E2440" s="676"/>
      <c r="F2440" s="448"/>
      <c r="G2440" s="358"/>
      <c r="H2440" s="428"/>
      <c r="I2440" s="428"/>
      <c r="J2440" s="428"/>
      <c r="K2440" s="430"/>
      <c r="L2440" s="430"/>
      <c r="M2440" s="479"/>
      <c r="N2440" s="594">
        <f t="shared" si="54"/>
        <v>0</v>
      </c>
      <c r="O2440" s="594"/>
      <c r="P2440" s="484"/>
      <c r="Q2440" s="484"/>
    </row>
    <row r="2441" spans="1:17">
      <c r="A2441" s="670">
        <v>2424</v>
      </c>
      <c r="B2441" s="677"/>
      <c r="C2441" s="677"/>
      <c r="D2441" s="677"/>
      <c r="E2441" s="676"/>
      <c r="F2441" s="448"/>
      <c r="G2441" s="358"/>
      <c r="H2441" s="428"/>
      <c r="I2441" s="428"/>
      <c r="J2441" s="428"/>
      <c r="K2441" s="430"/>
      <c r="L2441" s="430"/>
      <c r="M2441" s="479"/>
      <c r="N2441" s="594">
        <f t="shared" si="54"/>
        <v>0</v>
      </c>
      <c r="O2441" s="594"/>
      <c r="P2441" s="484"/>
      <c r="Q2441" s="484"/>
    </row>
    <row r="2442" spans="1:17">
      <c r="A2442" s="670">
        <v>2425</v>
      </c>
      <c r="B2442" s="677"/>
      <c r="C2442" s="677"/>
      <c r="D2442" s="677"/>
      <c r="E2442" s="676"/>
      <c r="F2442" s="448"/>
      <c r="G2442" s="358"/>
      <c r="H2442" s="428"/>
      <c r="I2442" s="428"/>
      <c r="J2442" s="428"/>
      <c r="K2442" s="430"/>
      <c r="L2442" s="430"/>
      <c r="M2442" s="479"/>
      <c r="N2442" s="594">
        <f t="shared" si="54"/>
        <v>0</v>
      </c>
      <c r="O2442" s="594"/>
      <c r="P2442" s="484"/>
      <c r="Q2442" s="484"/>
    </row>
    <row r="2443" spans="1:17">
      <c r="A2443" s="670">
        <v>2426</v>
      </c>
      <c r="B2443" s="677"/>
      <c r="C2443" s="677"/>
      <c r="D2443" s="677"/>
      <c r="E2443" s="676"/>
      <c r="F2443" s="448"/>
      <c r="G2443" s="358"/>
      <c r="H2443" s="428"/>
      <c r="I2443" s="428"/>
      <c r="J2443" s="428"/>
      <c r="K2443" s="430"/>
      <c r="L2443" s="430"/>
      <c r="M2443" s="479"/>
      <c r="N2443" s="594">
        <f t="shared" si="54"/>
        <v>0</v>
      </c>
      <c r="O2443" s="594"/>
      <c r="P2443" s="484"/>
      <c r="Q2443" s="484"/>
    </row>
    <row r="2444" spans="1:17">
      <c r="A2444" s="670">
        <v>2427</v>
      </c>
      <c r="B2444" s="677"/>
      <c r="C2444" s="677"/>
      <c r="D2444" s="677"/>
      <c r="E2444" s="676"/>
      <c r="F2444" s="448"/>
      <c r="G2444" s="358"/>
      <c r="H2444" s="428"/>
      <c r="I2444" s="428"/>
      <c r="J2444" s="428"/>
      <c r="K2444" s="430"/>
      <c r="L2444" s="430"/>
      <c r="M2444" s="479"/>
      <c r="N2444" s="594">
        <f t="shared" si="54"/>
        <v>0</v>
      </c>
      <c r="O2444" s="594"/>
      <c r="P2444" s="484"/>
      <c r="Q2444" s="484"/>
    </row>
    <row r="2445" spans="1:17">
      <c r="A2445" s="670">
        <v>2428</v>
      </c>
      <c r="B2445" s="677"/>
      <c r="C2445" s="677"/>
      <c r="D2445" s="677"/>
      <c r="E2445" s="676"/>
      <c r="F2445" s="448"/>
      <c r="G2445" s="358"/>
      <c r="H2445" s="428"/>
      <c r="I2445" s="428"/>
      <c r="J2445" s="428"/>
      <c r="K2445" s="430"/>
      <c r="L2445" s="430"/>
      <c r="M2445" s="479"/>
      <c r="N2445" s="594">
        <f t="shared" si="54"/>
        <v>0</v>
      </c>
      <c r="O2445" s="594"/>
      <c r="P2445" s="484"/>
      <c r="Q2445" s="484"/>
    </row>
    <row r="2446" spans="1:17">
      <c r="A2446" s="670">
        <v>2429</v>
      </c>
      <c r="B2446" s="677"/>
      <c r="C2446" s="677"/>
      <c r="D2446" s="677"/>
      <c r="E2446" s="676"/>
      <c r="F2446" s="448"/>
      <c r="G2446" s="358"/>
      <c r="H2446" s="428"/>
      <c r="I2446" s="428"/>
      <c r="J2446" s="428"/>
      <c r="K2446" s="430"/>
      <c r="L2446" s="430"/>
      <c r="M2446" s="479"/>
      <c r="N2446" s="594">
        <f t="shared" si="54"/>
        <v>0</v>
      </c>
      <c r="O2446" s="594"/>
      <c r="P2446" s="484"/>
      <c r="Q2446" s="484"/>
    </row>
    <row r="2447" spans="1:17">
      <c r="A2447" s="670">
        <v>2430</v>
      </c>
      <c r="B2447" s="677"/>
      <c r="C2447" s="677"/>
      <c r="D2447" s="677"/>
      <c r="E2447" s="676"/>
      <c r="F2447" s="448"/>
      <c r="G2447" s="358"/>
      <c r="H2447" s="428"/>
      <c r="I2447" s="428"/>
      <c r="J2447" s="428"/>
      <c r="K2447" s="430"/>
      <c r="L2447" s="430"/>
      <c r="M2447" s="479"/>
      <c r="N2447" s="594">
        <f t="shared" si="54"/>
        <v>0</v>
      </c>
      <c r="O2447" s="594"/>
      <c r="P2447" s="484"/>
      <c r="Q2447" s="484"/>
    </row>
    <row r="2448" spans="1:17">
      <c r="A2448" s="670">
        <v>2431</v>
      </c>
      <c r="B2448" s="677"/>
      <c r="C2448" s="677"/>
      <c r="D2448" s="677"/>
      <c r="E2448" s="676"/>
      <c r="F2448" s="448"/>
      <c r="G2448" s="358"/>
      <c r="H2448" s="428"/>
      <c r="I2448" s="428"/>
      <c r="J2448" s="428"/>
      <c r="K2448" s="430"/>
      <c r="L2448" s="430"/>
      <c r="M2448" s="479"/>
      <c r="N2448" s="594">
        <f t="shared" si="54"/>
        <v>0</v>
      </c>
      <c r="O2448" s="594"/>
      <c r="P2448" s="484"/>
      <c r="Q2448" s="484"/>
    </row>
    <row r="2449" spans="1:17">
      <c r="A2449" s="670">
        <v>2432</v>
      </c>
      <c r="B2449" s="677"/>
      <c r="C2449" s="677"/>
      <c r="D2449" s="677"/>
      <c r="E2449" s="676"/>
      <c r="F2449" s="448"/>
      <c r="G2449" s="358"/>
      <c r="H2449" s="428"/>
      <c r="I2449" s="428"/>
      <c r="J2449" s="428"/>
      <c r="K2449" s="430"/>
      <c r="L2449" s="430"/>
      <c r="M2449" s="479"/>
      <c r="N2449" s="594">
        <f t="shared" si="54"/>
        <v>0</v>
      </c>
      <c r="O2449" s="594"/>
      <c r="P2449" s="484"/>
      <c r="Q2449" s="484"/>
    </row>
    <row r="2450" spans="1:17">
      <c r="A2450" s="670">
        <v>2433</v>
      </c>
      <c r="B2450" s="677"/>
      <c r="C2450" s="677"/>
      <c r="D2450" s="677"/>
      <c r="E2450" s="676"/>
      <c r="F2450" s="448"/>
      <c r="G2450" s="358"/>
      <c r="H2450" s="428"/>
      <c r="I2450" s="428"/>
      <c r="J2450" s="428"/>
      <c r="K2450" s="430"/>
      <c r="L2450" s="430"/>
      <c r="M2450" s="479"/>
      <c r="N2450" s="594">
        <f t="shared" si="54"/>
        <v>0</v>
      </c>
      <c r="O2450" s="594"/>
      <c r="P2450" s="484"/>
      <c r="Q2450" s="484"/>
    </row>
    <row r="2451" spans="1:17">
      <c r="A2451" s="670">
        <v>2434</v>
      </c>
      <c r="B2451" s="677"/>
      <c r="C2451" s="677"/>
      <c r="D2451" s="677"/>
      <c r="E2451" s="676"/>
      <c r="F2451" s="448"/>
      <c r="G2451" s="358"/>
      <c r="H2451" s="428"/>
      <c r="I2451" s="428"/>
      <c r="J2451" s="428"/>
      <c r="K2451" s="430"/>
      <c r="L2451" s="430"/>
      <c r="M2451" s="479"/>
      <c r="N2451" s="594">
        <f t="shared" ref="N2451:N2514" si="55">+IF((O2450-I2450)&gt;$O$8,1,0)*IF(I2450&gt;$O$9,1,0)*IF(O2450&gt;($O$11-$O$10),1,0)</f>
        <v>0</v>
      </c>
      <c r="O2451" s="594"/>
      <c r="P2451" s="484"/>
      <c r="Q2451" s="484"/>
    </row>
    <row r="2452" spans="1:17">
      <c r="A2452" s="670">
        <v>2435</v>
      </c>
      <c r="B2452" s="677"/>
      <c r="C2452" s="677"/>
      <c r="D2452" s="677"/>
      <c r="E2452" s="676"/>
      <c r="F2452" s="448"/>
      <c r="G2452" s="358"/>
      <c r="H2452" s="428"/>
      <c r="I2452" s="428"/>
      <c r="J2452" s="428"/>
      <c r="K2452" s="430"/>
      <c r="L2452" s="430"/>
      <c r="M2452" s="479"/>
      <c r="N2452" s="594">
        <f t="shared" si="55"/>
        <v>0</v>
      </c>
      <c r="O2452" s="594"/>
      <c r="P2452" s="484"/>
      <c r="Q2452" s="484"/>
    </row>
    <row r="2453" spans="1:17">
      <c r="A2453" s="670">
        <v>2436</v>
      </c>
      <c r="B2453" s="677"/>
      <c r="C2453" s="677"/>
      <c r="D2453" s="677"/>
      <c r="E2453" s="676"/>
      <c r="F2453" s="448"/>
      <c r="G2453" s="358"/>
      <c r="H2453" s="428"/>
      <c r="I2453" s="428"/>
      <c r="J2453" s="428"/>
      <c r="K2453" s="430"/>
      <c r="L2453" s="430"/>
      <c r="M2453" s="479"/>
      <c r="N2453" s="594">
        <f t="shared" si="55"/>
        <v>0</v>
      </c>
      <c r="O2453" s="594"/>
      <c r="P2453" s="484"/>
      <c r="Q2453" s="484"/>
    </row>
    <row r="2454" spans="1:17">
      <c r="A2454" s="670">
        <v>2437</v>
      </c>
      <c r="B2454" s="677"/>
      <c r="C2454" s="677"/>
      <c r="D2454" s="677"/>
      <c r="E2454" s="676"/>
      <c r="F2454" s="448"/>
      <c r="G2454" s="358"/>
      <c r="H2454" s="428"/>
      <c r="I2454" s="428"/>
      <c r="J2454" s="428"/>
      <c r="K2454" s="430"/>
      <c r="L2454" s="430"/>
      <c r="M2454" s="479"/>
      <c r="N2454" s="594">
        <f t="shared" si="55"/>
        <v>0</v>
      </c>
      <c r="O2454" s="594"/>
      <c r="P2454" s="484"/>
      <c r="Q2454" s="484"/>
    </row>
    <row r="2455" spans="1:17">
      <c r="A2455" s="670">
        <v>2438</v>
      </c>
      <c r="B2455" s="677"/>
      <c r="C2455" s="677"/>
      <c r="D2455" s="677"/>
      <c r="E2455" s="676"/>
      <c r="F2455" s="448"/>
      <c r="G2455" s="358"/>
      <c r="H2455" s="428"/>
      <c r="I2455" s="428"/>
      <c r="J2455" s="428"/>
      <c r="K2455" s="430"/>
      <c r="L2455" s="430"/>
      <c r="M2455" s="479"/>
      <c r="N2455" s="594">
        <f t="shared" si="55"/>
        <v>0</v>
      </c>
      <c r="O2455" s="594"/>
      <c r="P2455" s="484"/>
      <c r="Q2455" s="484"/>
    </row>
    <row r="2456" spans="1:17">
      <c r="A2456" s="670">
        <v>2439</v>
      </c>
      <c r="B2456" s="677"/>
      <c r="C2456" s="677"/>
      <c r="D2456" s="677"/>
      <c r="E2456" s="676"/>
      <c r="F2456" s="448"/>
      <c r="G2456" s="358"/>
      <c r="H2456" s="428"/>
      <c r="I2456" s="428"/>
      <c r="J2456" s="428"/>
      <c r="K2456" s="430"/>
      <c r="L2456" s="430"/>
      <c r="M2456" s="479"/>
      <c r="N2456" s="594">
        <f t="shared" si="55"/>
        <v>0</v>
      </c>
      <c r="O2456" s="594"/>
      <c r="P2456" s="484"/>
      <c r="Q2456" s="484"/>
    </row>
    <row r="2457" spans="1:17">
      <c r="A2457" s="670">
        <v>2440</v>
      </c>
      <c r="B2457" s="677"/>
      <c r="C2457" s="677"/>
      <c r="D2457" s="677"/>
      <c r="E2457" s="676"/>
      <c r="F2457" s="448"/>
      <c r="G2457" s="358"/>
      <c r="H2457" s="428"/>
      <c r="I2457" s="428"/>
      <c r="J2457" s="428"/>
      <c r="K2457" s="430"/>
      <c r="L2457" s="430"/>
      <c r="M2457" s="479"/>
      <c r="N2457" s="594">
        <f t="shared" si="55"/>
        <v>0</v>
      </c>
      <c r="O2457" s="594"/>
      <c r="P2457" s="484"/>
      <c r="Q2457" s="484"/>
    </row>
    <row r="2458" spans="1:17">
      <c r="A2458" s="670">
        <v>2441</v>
      </c>
      <c r="B2458" s="677"/>
      <c r="C2458" s="677"/>
      <c r="D2458" s="677"/>
      <c r="E2458" s="676"/>
      <c r="F2458" s="448"/>
      <c r="G2458" s="358"/>
      <c r="H2458" s="428"/>
      <c r="I2458" s="428"/>
      <c r="J2458" s="428"/>
      <c r="K2458" s="430"/>
      <c r="L2458" s="430"/>
      <c r="M2458" s="479"/>
      <c r="N2458" s="594">
        <f t="shared" si="55"/>
        <v>0</v>
      </c>
      <c r="O2458" s="594"/>
      <c r="P2458" s="484"/>
      <c r="Q2458" s="484"/>
    </row>
    <row r="2459" spans="1:17">
      <c r="A2459" s="670">
        <v>2442</v>
      </c>
      <c r="B2459" s="677"/>
      <c r="C2459" s="677"/>
      <c r="D2459" s="677"/>
      <c r="E2459" s="676"/>
      <c r="F2459" s="448"/>
      <c r="G2459" s="358"/>
      <c r="H2459" s="428"/>
      <c r="I2459" s="428"/>
      <c r="J2459" s="428"/>
      <c r="K2459" s="430"/>
      <c r="L2459" s="430"/>
      <c r="M2459" s="479"/>
      <c r="N2459" s="594">
        <f t="shared" si="55"/>
        <v>0</v>
      </c>
      <c r="O2459" s="594"/>
      <c r="P2459" s="484"/>
      <c r="Q2459" s="484"/>
    </row>
    <row r="2460" spans="1:17">
      <c r="A2460" s="670">
        <v>2443</v>
      </c>
      <c r="B2460" s="677"/>
      <c r="C2460" s="677"/>
      <c r="D2460" s="677"/>
      <c r="E2460" s="676"/>
      <c r="F2460" s="448"/>
      <c r="G2460" s="358"/>
      <c r="H2460" s="428"/>
      <c r="I2460" s="428"/>
      <c r="J2460" s="428"/>
      <c r="K2460" s="430"/>
      <c r="L2460" s="430"/>
      <c r="M2460" s="479"/>
      <c r="N2460" s="594">
        <f t="shared" si="55"/>
        <v>0</v>
      </c>
      <c r="O2460" s="594"/>
      <c r="P2460" s="484"/>
      <c r="Q2460" s="484"/>
    </row>
    <row r="2461" spans="1:17">
      <c r="A2461" s="670">
        <v>2444</v>
      </c>
      <c r="B2461" s="677"/>
      <c r="C2461" s="677"/>
      <c r="D2461" s="677"/>
      <c r="E2461" s="676"/>
      <c r="F2461" s="448"/>
      <c r="G2461" s="358"/>
      <c r="H2461" s="428"/>
      <c r="I2461" s="428"/>
      <c r="J2461" s="428"/>
      <c r="K2461" s="430"/>
      <c r="L2461" s="430"/>
      <c r="M2461" s="479"/>
      <c r="N2461" s="594">
        <f t="shared" si="55"/>
        <v>0</v>
      </c>
      <c r="O2461" s="594"/>
      <c r="P2461" s="484"/>
      <c r="Q2461" s="484"/>
    </row>
    <row r="2462" spans="1:17">
      <c r="A2462" s="670">
        <v>2445</v>
      </c>
      <c r="B2462" s="677"/>
      <c r="C2462" s="677"/>
      <c r="D2462" s="677"/>
      <c r="E2462" s="676"/>
      <c r="F2462" s="448"/>
      <c r="G2462" s="358"/>
      <c r="H2462" s="428"/>
      <c r="I2462" s="428"/>
      <c r="J2462" s="428"/>
      <c r="K2462" s="430"/>
      <c r="L2462" s="430"/>
      <c r="M2462" s="479"/>
      <c r="N2462" s="594">
        <f t="shared" si="55"/>
        <v>0</v>
      </c>
      <c r="O2462" s="594"/>
      <c r="P2462" s="484"/>
      <c r="Q2462" s="484"/>
    </row>
    <row r="2463" spans="1:17">
      <c r="A2463" s="670">
        <v>2446</v>
      </c>
      <c r="B2463" s="677"/>
      <c r="C2463" s="677"/>
      <c r="D2463" s="677"/>
      <c r="E2463" s="676"/>
      <c r="F2463" s="448"/>
      <c r="G2463" s="358"/>
      <c r="H2463" s="428"/>
      <c r="I2463" s="428"/>
      <c r="J2463" s="428"/>
      <c r="K2463" s="430"/>
      <c r="L2463" s="430"/>
      <c r="M2463" s="479"/>
      <c r="N2463" s="594">
        <f t="shared" si="55"/>
        <v>0</v>
      </c>
      <c r="O2463" s="594"/>
      <c r="P2463" s="484"/>
      <c r="Q2463" s="484"/>
    </row>
    <row r="2464" spans="1:17">
      <c r="A2464" s="670">
        <v>2447</v>
      </c>
      <c r="B2464" s="677"/>
      <c r="C2464" s="677"/>
      <c r="D2464" s="677"/>
      <c r="E2464" s="676"/>
      <c r="F2464" s="448"/>
      <c r="G2464" s="358"/>
      <c r="H2464" s="428"/>
      <c r="I2464" s="428"/>
      <c r="J2464" s="428"/>
      <c r="K2464" s="430"/>
      <c r="L2464" s="430"/>
      <c r="M2464" s="479"/>
      <c r="N2464" s="594">
        <f t="shared" si="55"/>
        <v>0</v>
      </c>
      <c r="O2464" s="594"/>
      <c r="P2464" s="484"/>
      <c r="Q2464" s="484"/>
    </row>
    <row r="2465" spans="1:17">
      <c r="A2465" s="670">
        <v>2448</v>
      </c>
      <c r="B2465" s="677"/>
      <c r="C2465" s="677"/>
      <c r="D2465" s="677"/>
      <c r="E2465" s="676"/>
      <c r="F2465" s="448"/>
      <c r="G2465" s="358"/>
      <c r="H2465" s="428"/>
      <c r="I2465" s="428"/>
      <c r="J2465" s="428"/>
      <c r="K2465" s="430"/>
      <c r="L2465" s="430"/>
      <c r="M2465" s="479"/>
      <c r="N2465" s="594">
        <f t="shared" si="55"/>
        <v>0</v>
      </c>
      <c r="O2465" s="594"/>
      <c r="P2465" s="484"/>
      <c r="Q2465" s="484"/>
    </row>
    <row r="2466" spans="1:17">
      <c r="A2466" s="670">
        <v>2449</v>
      </c>
      <c r="B2466" s="677"/>
      <c r="C2466" s="677"/>
      <c r="D2466" s="677"/>
      <c r="E2466" s="676"/>
      <c r="F2466" s="448"/>
      <c r="G2466" s="358"/>
      <c r="H2466" s="428"/>
      <c r="I2466" s="428"/>
      <c r="J2466" s="428"/>
      <c r="K2466" s="430"/>
      <c r="L2466" s="430"/>
      <c r="M2466" s="479"/>
      <c r="N2466" s="594">
        <f t="shared" si="55"/>
        <v>0</v>
      </c>
      <c r="O2466" s="594"/>
      <c r="P2466" s="484"/>
      <c r="Q2466" s="484"/>
    </row>
    <row r="2467" spans="1:17">
      <c r="A2467" s="670">
        <v>2450</v>
      </c>
      <c r="B2467" s="677"/>
      <c r="C2467" s="677"/>
      <c r="D2467" s="677"/>
      <c r="E2467" s="676"/>
      <c r="F2467" s="448"/>
      <c r="G2467" s="358"/>
      <c r="H2467" s="428"/>
      <c r="I2467" s="428"/>
      <c r="J2467" s="428"/>
      <c r="K2467" s="430"/>
      <c r="L2467" s="430"/>
      <c r="M2467" s="479"/>
      <c r="N2467" s="594">
        <f t="shared" si="55"/>
        <v>0</v>
      </c>
      <c r="O2467" s="594"/>
      <c r="P2467" s="484"/>
      <c r="Q2467" s="484"/>
    </row>
    <row r="2468" spans="1:17">
      <c r="A2468" s="670">
        <v>2451</v>
      </c>
      <c r="B2468" s="677"/>
      <c r="C2468" s="677"/>
      <c r="D2468" s="677"/>
      <c r="E2468" s="676"/>
      <c r="F2468" s="448"/>
      <c r="G2468" s="358"/>
      <c r="H2468" s="428"/>
      <c r="I2468" s="428"/>
      <c r="J2468" s="428"/>
      <c r="K2468" s="430"/>
      <c r="L2468" s="430"/>
      <c r="M2468" s="479"/>
      <c r="N2468" s="594">
        <f t="shared" si="55"/>
        <v>0</v>
      </c>
      <c r="O2468" s="594"/>
      <c r="P2468" s="484"/>
      <c r="Q2468" s="484"/>
    </row>
    <row r="2469" spans="1:17">
      <c r="A2469" s="670">
        <v>2452</v>
      </c>
      <c r="B2469" s="677"/>
      <c r="C2469" s="677"/>
      <c r="D2469" s="677"/>
      <c r="E2469" s="676"/>
      <c r="F2469" s="448"/>
      <c r="G2469" s="358"/>
      <c r="H2469" s="428"/>
      <c r="I2469" s="428"/>
      <c r="J2469" s="428"/>
      <c r="K2469" s="430"/>
      <c r="L2469" s="430"/>
      <c r="M2469" s="479"/>
      <c r="N2469" s="594">
        <f t="shared" si="55"/>
        <v>0</v>
      </c>
      <c r="O2469" s="594"/>
      <c r="P2469" s="484"/>
      <c r="Q2469" s="484"/>
    </row>
    <row r="2470" spans="1:17">
      <c r="A2470" s="670">
        <v>2453</v>
      </c>
      <c r="B2470" s="677"/>
      <c r="C2470" s="677"/>
      <c r="D2470" s="677"/>
      <c r="E2470" s="676"/>
      <c r="F2470" s="448"/>
      <c r="G2470" s="358"/>
      <c r="H2470" s="428"/>
      <c r="I2470" s="428"/>
      <c r="J2470" s="428"/>
      <c r="K2470" s="430"/>
      <c r="L2470" s="430"/>
      <c r="M2470" s="479"/>
      <c r="N2470" s="594">
        <f t="shared" si="55"/>
        <v>0</v>
      </c>
      <c r="O2470" s="594"/>
      <c r="P2470" s="484"/>
      <c r="Q2470" s="484"/>
    </row>
    <row r="2471" spans="1:17">
      <c r="A2471" s="670">
        <v>2454</v>
      </c>
      <c r="B2471" s="677"/>
      <c r="C2471" s="677"/>
      <c r="D2471" s="677"/>
      <c r="E2471" s="676"/>
      <c r="F2471" s="448"/>
      <c r="G2471" s="358"/>
      <c r="H2471" s="428"/>
      <c r="I2471" s="428"/>
      <c r="J2471" s="428"/>
      <c r="K2471" s="430"/>
      <c r="L2471" s="430"/>
      <c r="M2471" s="479"/>
      <c r="N2471" s="594">
        <f t="shared" si="55"/>
        <v>0</v>
      </c>
      <c r="O2471" s="594"/>
      <c r="P2471" s="484"/>
      <c r="Q2471" s="484"/>
    </row>
    <row r="2472" spans="1:17">
      <c r="A2472" s="670">
        <v>2455</v>
      </c>
      <c r="B2472" s="677"/>
      <c r="C2472" s="677"/>
      <c r="D2472" s="677"/>
      <c r="E2472" s="676"/>
      <c r="F2472" s="448"/>
      <c r="G2472" s="358"/>
      <c r="H2472" s="428"/>
      <c r="I2472" s="428"/>
      <c r="J2472" s="428"/>
      <c r="K2472" s="430"/>
      <c r="L2472" s="430"/>
      <c r="M2472" s="479"/>
      <c r="N2472" s="594">
        <f t="shared" si="55"/>
        <v>0</v>
      </c>
      <c r="O2472" s="594"/>
      <c r="P2472" s="484"/>
      <c r="Q2472" s="484"/>
    </row>
    <row r="2473" spans="1:17">
      <c r="A2473" s="670">
        <v>2456</v>
      </c>
      <c r="B2473" s="677"/>
      <c r="C2473" s="677"/>
      <c r="D2473" s="677"/>
      <c r="E2473" s="676"/>
      <c r="F2473" s="448"/>
      <c r="G2473" s="358"/>
      <c r="H2473" s="428"/>
      <c r="I2473" s="428"/>
      <c r="J2473" s="428"/>
      <c r="K2473" s="430"/>
      <c r="L2473" s="430"/>
      <c r="M2473" s="479"/>
      <c r="N2473" s="594">
        <f t="shared" si="55"/>
        <v>0</v>
      </c>
      <c r="O2473" s="594"/>
      <c r="P2473" s="484"/>
      <c r="Q2473" s="484"/>
    </row>
    <row r="2474" spans="1:17">
      <c r="A2474" s="670">
        <v>2457</v>
      </c>
      <c r="B2474" s="677"/>
      <c r="C2474" s="677"/>
      <c r="D2474" s="677"/>
      <c r="E2474" s="676"/>
      <c r="F2474" s="448"/>
      <c r="G2474" s="358"/>
      <c r="H2474" s="428"/>
      <c r="I2474" s="428"/>
      <c r="J2474" s="428"/>
      <c r="K2474" s="430"/>
      <c r="L2474" s="430"/>
      <c r="M2474" s="479"/>
      <c r="N2474" s="594">
        <f t="shared" si="55"/>
        <v>0</v>
      </c>
      <c r="O2474" s="594"/>
      <c r="P2474" s="484"/>
      <c r="Q2474" s="484"/>
    </row>
    <row r="2475" spans="1:17">
      <c r="A2475" s="670">
        <v>2458</v>
      </c>
      <c r="B2475" s="677"/>
      <c r="C2475" s="677"/>
      <c r="D2475" s="677"/>
      <c r="E2475" s="676"/>
      <c r="F2475" s="448"/>
      <c r="G2475" s="358"/>
      <c r="H2475" s="428"/>
      <c r="I2475" s="428"/>
      <c r="J2475" s="428"/>
      <c r="K2475" s="430"/>
      <c r="L2475" s="430"/>
      <c r="M2475" s="479"/>
      <c r="N2475" s="594">
        <f t="shared" si="55"/>
        <v>0</v>
      </c>
      <c r="O2475" s="594"/>
      <c r="P2475" s="484"/>
      <c r="Q2475" s="484"/>
    </row>
    <row r="2476" spans="1:17">
      <c r="A2476" s="670">
        <v>2459</v>
      </c>
      <c r="B2476" s="677"/>
      <c r="C2476" s="677"/>
      <c r="D2476" s="677"/>
      <c r="E2476" s="676"/>
      <c r="F2476" s="448"/>
      <c r="G2476" s="358"/>
      <c r="H2476" s="428"/>
      <c r="I2476" s="428"/>
      <c r="J2476" s="428"/>
      <c r="K2476" s="430"/>
      <c r="L2476" s="430"/>
      <c r="M2476" s="479"/>
      <c r="N2476" s="594">
        <f t="shared" si="55"/>
        <v>0</v>
      </c>
      <c r="O2476" s="594"/>
      <c r="P2476" s="484"/>
      <c r="Q2476" s="484"/>
    </row>
    <row r="2477" spans="1:17">
      <c r="A2477" s="670">
        <v>2460</v>
      </c>
      <c r="B2477" s="677"/>
      <c r="C2477" s="677"/>
      <c r="D2477" s="677"/>
      <c r="E2477" s="676"/>
      <c r="F2477" s="448"/>
      <c r="G2477" s="358"/>
      <c r="H2477" s="428"/>
      <c r="I2477" s="428"/>
      <c r="J2477" s="428"/>
      <c r="K2477" s="430"/>
      <c r="L2477" s="430"/>
      <c r="M2477" s="479"/>
      <c r="N2477" s="594">
        <f t="shared" si="55"/>
        <v>0</v>
      </c>
      <c r="O2477" s="594"/>
      <c r="P2477" s="484"/>
      <c r="Q2477" s="484"/>
    </row>
    <row r="2478" spans="1:17">
      <c r="A2478" s="670">
        <v>2461</v>
      </c>
      <c r="B2478" s="677"/>
      <c r="C2478" s="677"/>
      <c r="D2478" s="677"/>
      <c r="E2478" s="676"/>
      <c r="F2478" s="448"/>
      <c r="G2478" s="358"/>
      <c r="H2478" s="428"/>
      <c r="I2478" s="428"/>
      <c r="J2478" s="428"/>
      <c r="K2478" s="430"/>
      <c r="L2478" s="430"/>
      <c r="M2478" s="479"/>
      <c r="N2478" s="594">
        <f t="shared" si="55"/>
        <v>0</v>
      </c>
      <c r="O2478" s="594"/>
      <c r="P2478" s="484"/>
      <c r="Q2478" s="484"/>
    </row>
    <row r="2479" spans="1:17">
      <c r="A2479" s="670">
        <v>2462</v>
      </c>
      <c r="B2479" s="677"/>
      <c r="C2479" s="677"/>
      <c r="D2479" s="677"/>
      <c r="E2479" s="676"/>
      <c r="F2479" s="448"/>
      <c r="G2479" s="358"/>
      <c r="H2479" s="428"/>
      <c r="I2479" s="428"/>
      <c r="J2479" s="428"/>
      <c r="K2479" s="430"/>
      <c r="L2479" s="430"/>
      <c r="M2479" s="479"/>
      <c r="N2479" s="594">
        <f t="shared" si="55"/>
        <v>0</v>
      </c>
      <c r="O2479" s="594"/>
      <c r="P2479" s="484"/>
      <c r="Q2479" s="484"/>
    </row>
    <row r="2480" spans="1:17">
      <c r="A2480" s="670">
        <v>2463</v>
      </c>
      <c r="B2480" s="677"/>
      <c r="C2480" s="677"/>
      <c r="D2480" s="677"/>
      <c r="E2480" s="676"/>
      <c r="F2480" s="448"/>
      <c r="G2480" s="358"/>
      <c r="H2480" s="428"/>
      <c r="I2480" s="428"/>
      <c r="J2480" s="428"/>
      <c r="K2480" s="430"/>
      <c r="L2480" s="430"/>
      <c r="M2480" s="479"/>
      <c r="N2480" s="594">
        <f t="shared" si="55"/>
        <v>0</v>
      </c>
      <c r="O2480" s="594"/>
      <c r="P2480" s="484"/>
      <c r="Q2480" s="484"/>
    </row>
    <row r="2481" spans="1:17">
      <c r="A2481" s="670">
        <v>2464</v>
      </c>
      <c r="B2481" s="677"/>
      <c r="C2481" s="677"/>
      <c r="D2481" s="677"/>
      <c r="E2481" s="676"/>
      <c r="F2481" s="448"/>
      <c r="G2481" s="358"/>
      <c r="H2481" s="428"/>
      <c r="I2481" s="428"/>
      <c r="J2481" s="428"/>
      <c r="K2481" s="430"/>
      <c r="L2481" s="430"/>
      <c r="M2481" s="479"/>
      <c r="N2481" s="594">
        <f t="shared" si="55"/>
        <v>0</v>
      </c>
      <c r="O2481" s="594"/>
      <c r="P2481" s="484"/>
      <c r="Q2481" s="484"/>
    </row>
    <row r="2482" spans="1:17">
      <c r="A2482" s="670">
        <v>2465</v>
      </c>
      <c r="B2482" s="677"/>
      <c r="C2482" s="677"/>
      <c r="D2482" s="677"/>
      <c r="E2482" s="676"/>
      <c r="F2482" s="448"/>
      <c r="G2482" s="358"/>
      <c r="H2482" s="428"/>
      <c r="I2482" s="428"/>
      <c r="J2482" s="428"/>
      <c r="K2482" s="430"/>
      <c r="L2482" s="430"/>
      <c r="M2482" s="479"/>
      <c r="N2482" s="594">
        <f t="shared" si="55"/>
        <v>0</v>
      </c>
      <c r="O2482" s="594"/>
      <c r="P2482" s="484"/>
      <c r="Q2482" s="484"/>
    </row>
    <row r="2483" spans="1:17">
      <c r="A2483" s="670">
        <v>2466</v>
      </c>
      <c r="B2483" s="677"/>
      <c r="C2483" s="677"/>
      <c r="D2483" s="677"/>
      <c r="E2483" s="676"/>
      <c r="F2483" s="448"/>
      <c r="G2483" s="358"/>
      <c r="H2483" s="428"/>
      <c r="I2483" s="428"/>
      <c r="J2483" s="428"/>
      <c r="K2483" s="430"/>
      <c r="L2483" s="430"/>
      <c r="M2483" s="479"/>
      <c r="N2483" s="594">
        <f t="shared" si="55"/>
        <v>0</v>
      </c>
      <c r="O2483" s="594"/>
      <c r="P2483" s="484"/>
      <c r="Q2483" s="484"/>
    </row>
    <row r="2484" spans="1:17">
      <c r="A2484" s="670">
        <v>2467</v>
      </c>
      <c r="B2484" s="677"/>
      <c r="C2484" s="677"/>
      <c r="D2484" s="677"/>
      <c r="E2484" s="676"/>
      <c r="F2484" s="448"/>
      <c r="G2484" s="358"/>
      <c r="H2484" s="428"/>
      <c r="I2484" s="428"/>
      <c r="J2484" s="428"/>
      <c r="K2484" s="430"/>
      <c r="L2484" s="430"/>
      <c r="M2484" s="479"/>
      <c r="N2484" s="594">
        <f t="shared" si="55"/>
        <v>0</v>
      </c>
      <c r="O2484" s="594"/>
      <c r="P2484" s="484"/>
      <c r="Q2484" s="484"/>
    </row>
    <row r="2485" spans="1:17">
      <c r="A2485" s="670">
        <v>2468</v>
      </c>
      <c r="B2485" s="677"/>
      <c r="C2485" s="677"/>
      <c r="D2485" s="677"/>
      <c r="E2485" s="676"/>
      <c r="F2485" s="448"/>
      <c r="G2485" s="358"/>
      <c r="H2485" s="428"/>
      <c r="I2485" s="428"/>
      <c r="J2485" s="428"/>
      <c r="K2485" s="430"/>
      <c r="L2485" s="430"/>
      <c r="M2485" s="479"/>
      <c r="N2485" s="594">
        <f t="shared" si="55"/>
        <v>0</v>
      </c>
      <c r="O2485" s="594"/>
      <c r="P2485" s="484"/>
      <c r="Q2485" s="484"/>
    </row>
    <row r="2486" spans="1:17">
      <c r="A2486" s="670">
        <v>2469</v>
      </c>
      <c r="B2486" s="677"/>
      <c r="C2486" s="677"/>
      <c r="D2486" s="677"/>
      <c r="E2486" s="676"/>
      <c r="F2486" s="448"/>
      <c r="G2486" s="358"/>
      <c r="H2486" s="428"/>
      <c r="I2486" s="428"/>
      <c r="J2486" s="428"/>
      <c r="K2486" s="430"/>
      <c r="L2486" s="430"/>
      <c r="M2486" s="479"/>
      <c r="N2486" s="594">
        <f t="shared" si="55"/>
        <v>0</v>
      </c>
      <c r="O2486" s="594"/>
      <c r="P2486" s="484"/>
      <c r="Q2486" s="484"/>
    </row>
    <row r="2487" spans="1:17">
      <c r="A2487" s="670">
        <v>2470</v>
      </c>
      <c r="B2487" s="677"/>
      <c r="C2487" s="677"/>
      <c r="D2487" s="677"/>
      <c r="E2487" s="676"/>
      <c r="F2487" s="448"/>
      <c r="G2487" s="358"/>
      <c r="H2487" s="428"/>
      <c r="I2487" s="428"/>
      <c r="J2487" s="428"/>
      <c r="K2487" s="430"/>
      <c r="L2487" s="430"/>
      <c r="M2487" s="479"/>
      <c r="N2487" s="594">
        <f t="shared" si="55"/>
        <v>0</v>
      </c>
      <c r="O2487" s="594"/>
      <c r="P2487" s="484"/>
      <c r="Q2487" s="484"/>
    </row>
    <row r="2488" spans="1:17">
      <c r="A2488" s="670">
        <v>2471</v>
      </c>
      <c r="B2488" s="677"/>
      <c r="C2488" s="677"/>
      <c r="D2488" s="677"/>
      <c r="E2488" s="676"/>
      <c r="F2488" s="448"/>
      <c r="G2488" s="358"/>
      <c r="H2488" s="428"/>
      <c r="I2488" s="428"/>
      <c r="J2488" s="428"/>
      <c r="K2488" s="430"/>
      <c r="L2488" s="430"/>
      <c r="M2488" s="479"/>
      <c r="N2488" s="594">
        <f t="shared" si="55"/>
        <v>0</v>
      </c>
      <c r="O2488" s="594"/>
      <c r="P2488" s="484"/>
      <c r="Q2488" s="484"/>
    </row>
    <row r="2489" spans="1:17">
      <c r="A2489" s="670">
        <v>2472</v>
      </c>
      <c r="B2489" s="677"/>
      <c r="C2489" s="677"/>
      <c r="D2489" s="677"/>
      <c r="E2489" s="676"/>
      <c r="F2489" s="448"/>
      <c r="G2489" s="358"/>
      <c r="H2489" s="428"/>
      <c r="I2489" s="428"/>
      <c r="J2489" s="428"/>
      <c r="K2489" s="430"/>
      <c r="L2489" s="430"/>
      <c r="M2489" s="479"/>
      <c r="N2489" s="594">
        <f t="shared" si="55"/>
        <v>0</v>
      </c>
      <c r="O2489" s="594"/>
      <c r="P2489" s="484"/>
      <c r="Q2489" s="484"/>
    </row>
    <row r="2490" spans="1:17">
      <c r="A2490" s="670">
        <v>2473</v>
      </c>
      <c r="B2490" s="677"/>
      <c r="C2490" s="677"/>
      <c r="D2490" s="677"/>
      <c r="E2490" s="676"/>
      <c r="F2490" s="448"/>
      <c r="G2490" s="358"/>
      <c r="H2490" s="428"/>
      <c r="I2490" s="428"/>
      <c r="J2490" s="428"/>
      <c r="K2490" s="430"/>
      <c r="L2490" s="430"/>
      <c r="M2490" s="479"/>
      <c r="N2490" s="594">
        <f t="shared" si="55"/>
        <v>0</v>
      </c>
      <c r="O2490" s="594"/>
      <c r="P2490" s="484"/>
      <c r="Q2490" s="484"/>
    </row>
    <row r="2491" spans="1:17">
      <c r="A2491" s="670">
        <v>2474</v>
      </c>
      <c r="B2491" s="677"/>
      <c r="C2491" s="677"/>
      <c r="D2491" s="677"/>
      <c r="E2491" s="676"/>
      <c r="F2491" s="448"/>
      <c r="G2491" s="358"/>
      <c r="H2491" s="428"/>
      <c r="I2491" s="428"/>
      <c r="J2491" s="428"/>
      <c r="K2491" s="430"/>
      <c r="L2491" s="430"/>
      <c r="M2491" s="479"/>
      <c r="N2491" s="594">
        <f t="shared" si="55"/>
        <v>0</v>
      </c>
      <c r="O2491" s="594"/>
      <c r="P2491" s="484"/>
      <c r="Q2491" s="484"/>
    </row>
    <row r="2492" spans="1:17">
      <c r="A2492" s="670">
        <v>2475</v>
      </c>
      <c r="B2492" s="677"/>
      <c r="C2492" s="677"/>
      <c r="D2492" s="677"/>
      <c r="E2492" s="676"/>
      <c r="F2492" s="448"/>
      <c r="G2492" s="358"/>
      <c r="H2492" s="428"/>
      <c r="I2492" s="428"/>
      <c r="J2492" s="428"/>
      <c r="K2492" s="430"/>
      <c r="L2492" s="430"/>
      <c r="M2492" s="479"/>
      <c r="N2492" s="594">
        <f t="shared" si="55"/>
        <v>0</v>
      </c>
      <c r="O2492" s="594"/>
      <c r="P2492" s="484"/>
      <c r="Q2492" s="484"/>
    </row>
    <row r="2493" spans="1:17">
      <c r="A2493" s="670">
        <v>2476</v>
      </c>
      <c r="B2493" s="677"/>
      <c r="C2493" s="677"/>
      <c r="D2493" s="677"/>
      <c r="E2493" s="676"/>
      <c r="F2493" s="448"/>
      <c r="G2493" s="358"/>
      <c r="H2493" s="428"/>
      <c r="I2493" s="428"/>
      <c r="J2493" s="428"/>
      <c r="K2493" s="430"/>
      <c r="L2493" s="430"/>
      <c r="M2493" s="479"/>
      <c r="N2493" s="594">
        <f t="shared" si="55"/>
        <v>0</v>
      </c>
      <c r="O2493" s="594"/>
      <c r="P2493" s="484"/>
      <c r="Q2493" s="484"/>
    </row>
    <row r="2494" spans="1:17">
      <c r="A2494" s="670">
        <v>2477</v>
      </c>
      <c r="B2494" s="677"/>
      <c r="C2494" s="677"/>
      <c r="D2494" s="677"/>
      <c r="E2494" s="676"/>
      <c r="F2494" s="448"/>
      <c r="G2494" s="358"/>
      <c r="H2494" s="428"/>
      <c r="I2494" s="428"/>
      <c r="J2494" s="428"/>
      <c r="K2494" s="430"/>
      <c r="L2494" s="430"/>
      <c r="M2494" s="479"/>
      <c r="N2494" s="594">
        <f t="shared" si="55"/>
        <v>0</v>
      </c>
      <c r="O2494" s="594"/>
      <c r="P2494" s="484"/>
      <c r="Q2494" s="484"/>
    </row>
    <row r="2495" spans="1:17">
      <c r="A2495" s="670">
        <v>2478</v>
      </c>
      <c r="B2495" s="677"/>
      <c r="C2495" s="677"/>
      <c r="D2495" s="677"/>
      <c r="E2495" s="676"/>
      <c r="F2495" s="448"/>
      <c r="G2495" s="358"/>
      <c r="H2495" s="428"/>
      <c r="I2495" s="428"/>
      <c r="J2495" s="428"/>
      <c r="K2495" s="430"/>
      <c r="L2495" s="430"/>
      <c r="M2495" s="479"/>
      <c r="N2495" s="594">
        <f t="shared" si="55"/>
        <v>0</v>
      </c>
      <c r="O2495" s="594"/>
      <c r="P2495" s="484"/>
      <c r="Q2495" s="484"/>
    </row>
    <row r="2496" spans="1:17">
      <c r="A2496" s="670">
        <v>2479</v>
      </c>
      <c r="B2496" s="677"/>
      <c r="C2496" s="677"/>
      <c r="D2496" s="677"/>
      <c r="E2496" s="676"/>
      <c r="F2496" s="448"/>
      <c r="G2496" s="358"/>
      <c r="H2496" s="428"/>
      <c r="I2496" s="428"/>
      <c r="J2496" s="428"/>
      <c r="K2496" s="430"/>
      <c r="L2496" s="430"/>
      <c r="M2496" s="479"/>
      <c r="N2496" s="594">
        <f t="shared" si="55"/>
        <v>0</v>
      </c>
      <c r="O2496" s="594"/>
      <c r="P2496" s="484"/>
      <c r="Q2496" s="484"/>
    </row>
    <row r="2497" spans="1:17">
      <c r="A2497" s="670">
        <v>2480</v>
      </c>
      <c r="B2497" s="677"/>
      <c r="C2497" s="677"/>
      <c r="D2497" s="677"/>
      <c r="E2497" s="676"/>
      <c r="F2497" s="448"/>
      <c r="G2497" s="358"/>
      <c r="H2497" s="428"/>
      <c r="I2497" s="428"/>
      <c r="J2497" s="428"/>
      <c r="K2497" s="430"/>
      <c r="L2497" s="430"/>
      <c r="M2497" s="479"/>
      <c r="N2497" s="594">
        <f t="shared" si="55"/>
        <v>0</v>
      </c>
      <c r="O2497" s="594"/>
      <c r="P2497" s="484"/>
      <c r="Q2497" s="484"/>
    </row>
    <row r="2498" spans="1:17">
      <c r="A2498" s="670">
        <v>2481</v>
      </c>
      <c r="B2498" s="677"/>
      <c r="C2498" s="677"/>
      <c r="D2498" s="677"/>
      <c r="E2498" s="676"/>
      <c r="F2498" s="448"/>
      <c r="G2498" s="358"/>
      <c r="H2498" s="428"/>
      <c r="I2498" s="428"/>
      <c r="J2498" s="428"/>
      <c r="K2498" s="430"/>
      <c r="L2498" s="430"/>
      <c r="M2498" s="479"/>
      <c r="N2498" s="594">
        <f t="shared" si="55"/>
        <v>0</v>
      </c>
      <c r="O2498" s="594"/>
      <c r="P2498" s="484"/>
      <c r="Q2498" s="484"/>
    </row>
    <row r="2499" spans="1:17">
      <c r="A2499" s="670">
        <v>2482</v>
      </c>
      <c r="B2499" s="677"/>
      <c r="C2499" s="677"/>
      <c r="D2499" s="677"/>
      <c r="E2499" s="676"/>
      <c r="F2499" s="448"/>
      <c r="G2499" s="358"/>
      <c r="H2499" s="428"/>
      <c r="I2499" s="428"/>
      <c r="J2499" s="428"/>
      <c r="K2499" s="430"/>
      <c r="L2499" s="430"/>
      <c r="M2499" s="479"/>
      <c r="N2499" s="594">
        <f t="shared" si="55"/>
        <v>0</v>
      </c>
      <c r="O2499" s="594"/>
      <c r="P2499" s="484"/>
      <c r="Q2499" s="484"/>
    </row>
    <row r="2500" spans="1:17">
      <c r="A2500" s="670">
        <v>2483</v>
      </c>
      <c r="B2500" s="677"/>
      <c r="C2500" s="677"/>
      <c r="D2500" s="677"/>
      <c r="E2500" s="676"/>
      <c r="F2500" s="448"/>
      <c r="G2500" s="358"/>
      <c r="H2500" s="428"/>
      <c r="I2500" s="428"/>
      <c r="J2500" s="428"/>
      <c r="K2500" s="430"/>
      <c r="L2500" s="430"/>
      <c r="M2500" s="479"/>
      <c r="N2500" s="594">
        <f t="shared" si="55"/>
        <v>0</v>
      </c>
      <c r="O2500" s="594"/>
      <c r="P2500" s="484"/>
      <c r="Q2500" s="484"/>
    </row>
    <row r="2501" spans="1:17">
      <c r="A2501" s="670">
        <v>2484</v>
      </c>
      <c r="B2501" s="677"/>
      <c r="C2501" s="677"/>
      <c r="D2501" s="677"/>
      <c r="E2501" s="676"/>
      <c r="F2501" s="448"/>
      <c r="G2501" s="358"/>
      <c r="H2501" s="428"/>
      <c r="I2501" s="428"/>
      <c r="J2501" s="428"/>
      <c r="K2501" s="430"/>
      <c r="L2501" s="430"/>
      <c r="M2501" s="479"/>
      <c r="N2501" s="594">
        <f t="shared" si="55"/>
        <v>0</v>
      </c>
      <c r="O2501" s="594"/>
      <c r="P2501" s="484"/>
      <c r="Q2501" s="484"/>
    </row>
    <row r="2502" spans="1:17">
      <c r="A2502" s="670">
        <v>2485</v>
      </c>
      <c r="B2502" s="677"/>
      <c r="C2502" s="677"/>
      <c r="D2502" s="677"/>
      <c r="E2502" s="676"/>
      <c r="F2502" s="448"/>
      <c r="G2502" s="358"/>
      <c r="H2502" s="428"/>
      <c r="I2502" s="428"/>
      <c r="J2502" s="428"/>
      <c r="K2502" s="430"/>
      <c r="L2502" s="430"/>
      <c r="M2502" s="479"/>
      <c r="N2502" s="594">
        <f t="shared" si="55"/>
        <v>0</v>
      </c>
      <c r="O2502" s="594"/>
      <c r="P2502" s="484"/>
      <c r="Q2502" s="484"/>
    </row>
    <row r="2503" spans="1:17">
      <c r="A2503" s="670">
        <v>2486</v>
      </c>
      <c r="B2503" s="677"/>
      <c r="C2503" s="677"/>
      <c r="D2503" s="677"/>
      <c r="E2503" s="676"/>
      <c r="F2503" s="448"/>
      <c r="G2503" s="358"/>
      <c r="H2503" s="428"/>
      <c r="I2503" s="428"/>
      <c r="J2503" s="428"/>
      <c r="K2503" s="430"/>
      <c r="L2503" s="430"/>
      <c r="M2503" s="479"/>
      <c r="N2503" s="594">
        <f t="shared" si="55"/>
        <v>0</v>
      </c>
      <c r="O2503" s="594"/>
      <c r="P2503" s="484"/>
      <c r="Q2503" s="484"/>
    </row>
    <row r="2504" spans="1:17">
      <c r="A2504" s="670">
        <v>2487</v>
      </c>
      <c r="B2504" s="677"/>
      <c r="C2504" s="677"/>
      <c r="D2504" s="677"/>
      <c r="E2504" s="676"/>
      <c r="F2504" s="448"/>
      <c r="G2504" s="358"/>
      <c r="H2504" s="428"/>
      <c r="I2504" s="428"/>
      <c r="J2504" s="428"/>
      <c r="K2504" s="430"/>
      <c r="L2504" s="430"/>
      <c r="M2504" s="479"/>
      <c r="N2504" s="594">
        <f t="shared" si="55"/>
        <v>0</v>
      </c>
      <c r="O2504" s="594"/>
      <c r="P2504" s="484"/>
      <c r="Q2504" s="484"/>
    </row>
    <row r="2505" spans="1:17">
      <c r="A2505" s="670">
        <v>2488</v>
      </c>
      <c r="B2505" s="677"/>
      <c r="C2505" s="677"/>
      <c r="D2505" s="677"/>
      <c r="E2505" s="676"/>
      <c r="F2505" s="448"/>
      <c r="G2505" s="358"/>
      <c r="H2505" s="428"/>
      <c r="I2505" s="428"/>
      <c r="J2505" s="428"/>
      <c r="K2505" s="430"/>
      <c r="L2505" s="430"/>
      <c r="M2505" s="479"/>
      <c r="N2505" s="594">
        <f t="shared" si="55"/>
        <v>0</v>
      </c>
      <c r="O2505" s="594"/>
      <c r="P2505" s="484"/>
      <c r="Q2505" s="484"/>
    </row>
    <row r="2506" spans="1:17">
      <c r="A2506" s="670">
        <v>2489</v>
      </c>
      <c r="B2506" s="677"/>
      <c r="C2506" s="677"/>
      <c r="D2506" s="677"/>
      <c r="E2506" s="676"/>
      <c r="F2506" s="448"/>
      <c r="G2506" s="358"/>
      <c r="H2506" s="428"/>
      <c r="I2506" s="428"/>
      <c r="J2506" s="428"/>
      <c r="K2506" s="430"/>
      <c r="L2506" s="430"/>
      <c r="M2506" s="479"/>
      <c r="N2506" s="594">
        <f t="shared" si="55"/>
        <v>0</v>
      </c>
      <c r="O2506" s="594"/>
      <c r="P2506" s="484"/>
      <c r="Q2506" s="484"/>
    </row>
    <row r="2507" spans="1:17">
      <c r="A2507" s="670">
        <v>2490</v>
      </c>
      <c r="B2507" s="677"/>
      <c r="C2507" s="677"/>
      <c r="D2507" s="677"/>
      <c r="E2507" s="676"/>
      <c r="F2507" s="448"/>
      <c r="G2507" s="358"/>
      <c r="H2507" s="428"/>
      <c r="I2507" s="428"/>
      <c r="J2507" s="428"/>
      <c r="K2507" s="430"/>
      <c r="L2507" s="430"/>
      <c r="M2507" s="479"/>
      <c r="N2507" s="594">
        <f t="shared" si="55"/>
        <v>0</v>
      </c>
      <c r="O2507" s="594"/>
      <c r="P2507" s="484"/>
      <c r="Q2507" s="484"/>
    </row>
    <row r="2508" spans="1:17">
      <c r="A2508" s="670">
        <v>2491</v>
      </c>
      <c r="B2508" s="677"/>
      <c r="C2508" s="677"/>
      <c r="D2508" s="677"/>
      <c r="E2508" s="676"/>
      <c r="F2508" s="448"/>
      <c r="G2508" s="358"/>
      <c r="H2508" s="428"/>
      <c r="I2508" s="428"/>
      <c r="J2508" s="428"/>
      <c r="K2508" s="430"/>
      <c r="L2508" s="430"/>
      <c r="M2508" s="479"/>
      <c r="N2508" s="594">
        <f t="shared" si="55"/>
        <v>0</v>
      </c>
      <c r="O2508" s="594"/>
      <c r="P2508" s="484"/>
      <c r="Q2508" s="484"/>
    </row>
    <row r="2509" spans="1:17">
      <c r="A2509" s="670">
        <v>2492</v>
      </c>
      <c r="B2509" s="677"/>
      <c r="C2509" s="677"/>
      <c r="D2509" s="677"/>
      <c r="E2509" s="676"/>
      <c r="F2509" s="448"/>
      <c r="G2509" s="358"/>
      <c r="H2509" s="428"/>
      <c r="I2509" s="428"/>
      <c r="J2509" s="428"/>
      <c r="K2509" s="430"/>
      <c r="L2509" s="430"/>
      <c r="M2509" s="479"/>
      <c r="N2509" s="594">
        <f t="shared" si="55"/>
        <v>0</v>
      </c>
      <c r="O2509" s="594"/>
      <c r="P2509" s="484"/>
      <c r="Q2509" s="484"/>
    </row>
    <row r="2510" spans="1:17">
      <c r="A2510" s="670">
        <v>2493</v>
      </c>
      <c r="B2510" s="677"/>
      <c r="C2510" s="677"/>
      <c r="D2510" s="677"/>
      <c r="E2510" s="676"/>
      <c r="F2510" s="448"/>
      <c r="G2510" s="358"/>
      <c r="H2510" s="428"/>
      <c r="I2510" s="428"/>
      <c r="J2510" s="428"/>
      <c r="K2510" s="430"/>
      <c r="L2510" s="430"/>
      <c r="M2510" s="479"/>
      <c r="N2510" s="594">
        <f t="shared" si="55"/>
        <v>0</v>
      </c>
      <c r="O2510" s="594"/>
      <c r="P2510" s="484"/>
      <c r="Q2510" s="484"/>
    </row>
    <row r="2511" spans="1:17">
      <c r="A2511" s="670">
        <v>2494</v>
      </c>
      <c r="B2511" s="677"/>
      <c r="C2511" s="677"/>
      <c r="D2511" s="677"/>
      <c r="E2511" s="676"/>
      <c r="F2511" s="448"/>
      <c r="G2511" s="358"/>
      <c r="H2511" s="428"/>
      <c r="I2511" s="428"/>
      <c r="J2511" s="428"/>
      <c r="K2511" s="430"/>
      <c r="L2511" s="430"/>
      <c r="M2511" s="479"/>
      <c r="N2511" s="594">
        <f t="shared" si="55"/>
        <v>0</v>
      </c>
      <c r="O2511" s="594"/>
      <c r="P2511" s="484"/>
      <c r="Q2511" s="484"/>
    </row>
    <row r="2512" spans="1:17">
      <c r="A2512" s="670">
        <v>2495</v>
      </c>
      <c r="B2512" s="677"/>
      <c r="C2512" s="677"/>
      <c r="D2512" s="677"/>
      <c r="E2512" s="676"/>
      <c r="F2512" s="448"/>
      <c r="G2512" s="358"/>
      <c r="H2512" s="428"/>
      <c r="I2512" s="428"/>
      <c r="J2512" s="428"/>
      <c r="K2512" s="430"/>
      <c r="L2512" s="430"/>
      <c r="M2512" s="479"/>
      <c r="N2512" s="594">
        <f t="shared" si="55"/>
        <v>0</v>
      </c>
      <c r="O2512" s="594"/>
      <c r="P2512" s="484"/>
      <c r="Q2512" s="484"/>
    </row>
    <row r="2513" spans="1:17">
      <c r="A2513" s="670">
        <v>2496</v>
      </c>
      <c r="B2513" s="677"/>
      <c r="C2513" s="677"/>
      <c r="D2513" s="677"/>
      <c r="E2513" s="676"/>
      <c r="F2513" s="448"/>
      <c r="G2513" s="358"/>
      <c r="H2513" s="428"/>
      <c r="I2513" s="428"/>
      <c r="J2513" s="428"/>
      <c r="K2513" s="430"/>
      <c r="L2513" s="430"/>
      <c r="M2513" s="479"/>
      <c r="N2513" s="594">
        <f t="shared" si="55"/>
        <v>0</v>
      </c>
      <c r="O2513" s="594"/>
      <c r="P2513" s="484"/>
      <c r="Q2513" s="484"/>
    </row>
    <row r="2514" spans="1:17">
      <c r="A2514" s="670">
        <v>2497</v>
      </c>
      <c r="B2514" s="677"/>
      <c r="C2514" s="677"/>
      <c r="D2514" s="677"/>
      <c r="E2514" s="676"/>
      <c r="F2514" s="448"/>
      <c r="G2514" s="358"/>
      <c r="H2514" s="428"/>
      <c r="I2514" s="428"/>
      <c r="J2514" s="428"/>
      <c r="K2514" s="430"/>
      <c r="L2514" s="430"/>
      <c r="M2514" s="479"/>
      <c r="N2514" s="594">
        <f t="shared" si="55"/>
        <v>0</v>
      </c>
      <c r="O2514" s="594"/>
      <c r="P2514" s="484"/>
      <c r="Q2514" s="484"/>
    </row>
    <row r="2515" spans="1:17">
      <c r="A2515" s="670">
        <v>2498</v>
      </c>
      <c r="B2515" s="677"/>
      <c r="C2515" s="677"/>
      <c r="D2515" s="677"/>
      <c r="E2515" s="676"/>
      <c r="F2515" s="448"/>
      <c r="G2515" s="358"/>
      <c r="H2515" s="428"/>
      <c r="I2515" s="428"/>
      <c r="J2515" s="428"/>
      <c r="K2515" s="430"/>
      <c r="L2515" s="430"/>
      <c r="M2515" s="479"/>
      <c r="N2515" s="594">
        <f t="shared" ref="N2515:N2578" si="56">+IF((O2514-I2514)&gt;$O$8,1,0)*IF(I2514&gt;$O$9,1,0)*IF(O2514&gt;($O$11-$O$10),1,0)</f>
        <v>0</v>
      </c>
      <c r="O2515" s="594"/>
      <c r="P2515" s="484"/>
      <c r="Q2515" s="484"/>
    </row>
    <row r="2516" spans="1:17">
      <c r="A2516" s="670">
        <v>2499</v>
      </c>
      <c r="B2516" s="677"/>
      <c r="C2516" s="677"/>
      <c r="D2516" s="677"/>
      <c r="E2516" s="676"/>
      <c r="F2516" s="448"/>
      <c r="G2516" s="358"/>
      <c r="H2516" s="428"/>
      <c r="I2516" s="428"/>
      <c r="J2516" s="428"/>
      <c r="K2516" s="430"/>
      <c r="L2516" s="430"/>
      <c r="M2516" s="479"/>
      <c r="N2516" s="594">
        <f t="shared" si="56"/>
        <v>0</v>
      </c>
      <c r="O2516" s="594"/>
      <c r="P2516" s="484"/>
      <c r="Q2516" s="484"/>
    </row>
    <row r="2517" spans="1:17">
      <c r="A2517" s="670">
        <v>2500</v>
      </c>
      <c r="B2517" s="677"/>
      <c r="C2517" s="677"/>
      <c r="D2517" s="677"/>
      <c r="E2517" s="676"/>
      <c r="F2517" s="448"/>
      <c r="G2517" s="358"/>
      <c r="H2517" s="428"/>
      <c r="I2517" s="428"/>
      <c r="J2517" s="428"/>
      <c r="K2517" s="430"/>
      <c r="L2517" s="430"/>
      <c r="M2517" s="479"/>
      <c r="N2517" s="594">
        <f t="shared" si="56"/>
        <v>0</v>
      </c>
      <c r="O2517" s="594"/>
      <c r="P2517" s="484"/>
      <c r="Q2517" s="484"/>
    </row>
    <row r="2518" spans="1:17">
      <c r="A2518" s="670">
        <v>2501</v>
      </c>
      <c r="B2518" s="677"/>
      <c r="C2518" s="677"/>
      <c r="D2518" s="677"/>
      <c r="E2518" s="676"/>
      <c r="F2518" s="448"/>
      <c r="G2518" s="358"/>
      <c r="H2518" s="428"/>
      <c r="I2518" s="428"/>
      <c r="J2518" s="428"/>
      <c r="K2518" s="430"/>
      <c r="L2518" s="430"/>
      <c r="M2518" s="479"/>
      <c r="N2518" s="594">
        <f t="shared" si="56"/>
        <v>0</v>
      </c>
      <c r="O2518" s="594"/>
      <c r="P2518" s="484"/>
      <c r="Q2518" s="484"/>
    </row>
    <row r="2519" spans="1:17">
      <c r="A2519" s="670">
        <v>2502</v>
      </c>
      <c r="B2519" s="677"/>
      <c r="C2519" s="677"/>
      <c r="D2519" s="677"/>
      <c r="E2519" s="676"/>
      <c r="F2519" s="448"/>
      <c r="G2519" s="358"/>
      <c r="H2519" s="428"/>
      <c r="I2519" s="428"/>
      <c r="J2519" s="428"/>
      <c r="K2519" s="430"/>
      <c r="L2519" s="430"/>
      <c r="M2519" s="479"/>
      <c r="N2519" s="594">
        <f t="shared" si="56"/>
        <v>0</v>
      </c>
      <c r="O2519" s="594"/>
      <c r="P2519" s="484"/>
      <c r="Q2519" s="484"/>
    </row>
    <row r="2520" spans="1:17">
      <c r="A2520" s="670">
        <v>2503</v>
      </c>
      <c r="B2520" s="677"/>
      <c r="C2520" s="677"/>
      <c r="D2520" s="677"/>
      <c r="E2520" s="676"/>
      <c r="F2520" s="448"/>
      <c r="G2520" s="358"/>
      <c r="H2520" s="428"/>
      <c r="I2520" s="428"/>
      <c r="J2520" s="428"/>
      <c r="K2520" s="430"/>
      <c r="L2520" s="430"/>
      <c r="M2520" s="479"/>
      <c r="N2520" s="594">
        <f t="shared" si="56"/>
        <v>0</v>
      </c>
      <c r="O2520" s="594"/>
      <c r="P2520" s="484"/>
      <c r="Q2520" s="484"/>
    </row>
    <row r="2521" spans="1:17">
      <c r="A2521" s="670">
        <v>2504</v>
      </c>
      <c r="B2521" s="677"/>
      <c r="C2521" s="677"/>
      <c r="D2521" s="677"/>
      <c r="E2521" s="676"/>
      <c r="F2521" s="448"/>
      <c r="G2521" s="358"/>
      <c r="H2521" s="428"/>
      <c r="I2521" s="428"/>
      <c r="J2521" s="428"/>
      <c r="K2521" s="430"/>
      <c r="L2521" s="430"/>
      <c r="M2521" s="479"/>
      <c r="N2521" s="594">
        <f t="shared" si="56"/>
        <v>0</v>
      </c>
      <c r="O2521" s="594"/>
      <c r="P2521" s="484"/>
      <c r="Q2521" s="484"/>
    </row>
    <row r="2522" spans="1:17">
      <c r="A2522" s="670">
        <v>2505</v>
      </c>
      <c r="B2522" s="677"/>
      <c r="C2522" s="677"/>
      <c r="D2522" s="677"/>
      <c r="E2522" s="676"/>
      <c r="F2522" s="448"/>
      <c r="G2522" s="358"/>
      <c r="H2522" s="428"/>
      <c r="I2522" s="428"/>
      <c r="J2522" s="428"/>
      <c r="K2522" s="430"/>
      <c r="L2522" s="430"/>
      <c r="M2522" s="479"/>
      <c r="N2522" s="594">
        <f t="shared" si="56"/>
        <v>0</v>
      </c>
      <c r="O2522" s="594"/>
      <c r="P2522" s="484"/>
      <c r="Q2522" s="484"/>
    </row>
    <row r="2523" spans="1:17">
      <c r="A2523" s="670">
        <v>2506</v>
      </c>
      <c r="B2523" s="677"/>
      <c r="C2523" s="677"/>
      <c r="D2523" s="677"/>
      <c r="E2523" s="676"/>
      <c r="F2523" s="448"/>
      <c r="G2523" s="358"/>
      <c r="H2523" s="428"/>
      <c r="I2523" s="428"/>
      <c r="J2523" s="428"/>
      <c r="K2523" s="430"/>
      <c r="L2523" s="430"/>
      <c r="M2523" s="479"/>
      <c r="N2523" s="594">
        <f t="shared" si="56"/>
        <v>0</v>
      </c>
      <c r="O2523" s="594"/>
      <c r="P2523" s="484"/>
      <c r="Q2523" s="484"/>
    </row>
    <row r="2524" spans="1:17">
      <c r="A2524" s="670">
        <v>2507</v>
      </c>
      <c r="B2524" s="677"/>
      <c r="C2524" s="677"/>
      <c r="D2524" s="677"/>
      <c r="E2524" s="676"/>
      <c r="F2524" s="448"/>
      <c r="G2524" s="358"/>
      <c r="H2524" s="428"/>
      <c r="I2524" s="428"/>
      <c r="J2524" s="428"/>
      <c r="K2524" s="430"/>
      <c r="L2524" s="430"/>
      <c r="M2524" s="479"/>
      <c r="N2524" s="594">
        <f t="shared" si="56"/>
        <v>0</v>
      </c>
      <c r="O2524" s="594"/>
      <c r="P2524" s="484"/>
      <c r="Q2524" s="484"/>
    </row>
    <row r="2525" spans="1:17">
      <c r="A2525" s="670">
        <v>2508</v>
      </c>
      <c r="B2525" s="677"/>
      <c r="C2525" s="677"/>
      <c r="D2525" s="677"/>
      <c r="E2525" s="676"/>
      <c r="F2525" s="448"/>
      <c r="G2525" s="358"/>
      <c r="H2525" s="428"/>
      <c r="I2525" s="428"/>
      <c r="J2525" s="428"/>
      <c r="K2525" s="430"/>
      <c r="L2525" s="430"/>
      <c r="M2525" s="479"/>
      <c r="N2525" s="594">
        <f t="shared" si="56"/>
        <v>0</v>
      </c>
      <c r="O2525" s="594"/>
      <c r="P2525" s="484"/>
      <c r="Q2525" s="484"/>
    </row>
    <row r="2526" spans="1:17">
      <c r="A2526" s="670">
        <v>2509</v>
      </c>
      <c r="B2526" s="677"/>
      <c r="C2526" s="677"/>
      <c r="D2526" s="677"/>
      <c r="E2526" s="676"/>
      <c r="F2526" s="448"/>
      <c r="G2526" s="358"/>
      <c r="H2526" s="428"/>
      <c r="I2526" s="428"/>
      <c r="J2526" s="428"/>
      <c r="K2526" s="430"/>
      <c r="L2526" s="430"/>
      <c r="M2526" s="479"/>
      <c r="N2526" s="594">
        <f t="shared" si="56"/>
        <v>0</v>
      </c>
      <c r="O2526" s="594"/>
      <c r="P2526" s="484"/>
      <c r="Q2526" s="484"/>
    </row>
    <row r="2527" spans="1:17">
      <c r="A2527" s="670">
        <v>2510</v>
      </c>
      <c r="B2527" s="677"/>
      <c r="C2527" s="677"/>
      <c r="D2527" s="677"/>
      <c r="E2527" s="676"/>
      <c r="F2527" s="448"/>
      <c r="G2527" s="358"/>
      <c r="H2527" s="428"/>
      <c r="I2527" s="428"/>
      <c r="J2527" s="428"/>
      <c r="K2527" s="430"/>
      <c r="L2527" s="430"/>
      <c r="M2527" s="479"/>
      <c r="N2527" s="594">
        <f t="shared" si="56"/>
        <v>0</v>
      </c>
      <c r="O2527" s="594"/>
      <c r="P2527" s="484"/>
      <c r="Q2527" s="484"/>
    </row>
    <row r="2528" spans="1:17">
      <c r="A2528" s="670">
        <v>2511</v>
      </c>
      <c r="B2528" s="677"/>
      <c r="C2528" s="677"/>
      <c r="D2528" s="677"/>
      <c r="E2528" s="676"/>
      <c r="F2528" s="448"/>
      <c r="G2528" s="358"/>
      <c r="H2528" s="428"/>
      <c r="I2528" s="428"/>
      <c r="J2528" s="428"/>
      <c r="K2528" s="430"/>
      <c r="L2528" s="430"/>
      <c r="M2528" s="479"/>
      <c r="N2528" s="594">
        <f t="shared" si="56"/>
        <v>0</v>
      </c>
      <c r="O2528" s="594"/>
      <c r="P2528" s="484"/>
      <c r="Q2528" s="484"/>
    </row>
    <row r="2529" spans="1:17">
      <c r="A2529" s="670">
        <v>2512</v>
      </c>
      <c r="B2529" s="677"/>
      <c r="C2529" s="677"/>
      <c r="D2529" s="677"/>
      <c r="E2529" s="676"/>
      <c r="F2529" s="448"/>
      <c r="G2529" s="358"/>
      <c r="H2529" s="428"/>
      <c r="I2529" s="428"/>
      <c r="J2529" s="428"/>
      <c r="K2529" s="430"/>
      <c r="L2529" s="430"/>
      <c r="M2529" s="479"/>
      <c r="N2529" s="594">
        <f t="shared" si="56"/>
        <v>0</v>
      </c>
      <c r="O2529" s="594"/>
      <c r="P2529" s="484"/>
      <c r="Q2529" s="484"/>
    </row>
    <row r="2530" spans="1:17">
      <c r="A2530" s="670">
        <v>2513</v>
      </c>
      <c r="B2530" s="677"/>
      <c r="C2530" s="677"/>
      <c r="D2530" s="677"/>
      <c r="E2530" s="676"/>
      <c r="F2530" s="448"/>
      <c r="G2530" s="358"/>
      <c r="H2530" s="428"/>
      <c r="I2530" s="428"/>
      <c r="J2530" s="428"/>
      <c r="K2530" s="430"/>
      <c r="L2530" s="430"/>
      <c r="M2530" s="479"/>
      <c r="N2530" s="594">
        <f t="shared" si="56"/>
        <v>0</v>
      </c>
      <c r="O2530" s="594"/>
      <c r="P2530" s="484"/>
      <c r="Q2530" s="484"/>
    </row>
    <row r="2531" spans="1:17">
      <c r="A2531" s="670">
        <v>2514</v>
      </c>
      <c r="B2531" s="677"/>
      <c r="C2531" s="677"/>
      <c r="D2531" s="677"/>
      <c r="E2531" s="676"/>
      <c r="F2531" s="448"/>
      <c r="G2531" s="358"/>
      <c r="H2531" s="428"/>
      <c r="I2531" s="428"/>
      <c r="J2531" s="428"/>
      <c r="K2531" s="430"/>
      <c r="L2531" s="430"/>
      <c r="M2531" s="479"/>
      <c r="N2531" s="594">
        <f t="shared" si="56"/>
        <v>0</v>
      </c>
      <c r="O2531" s="594"/>
      <c r="P2531" s="484"/>
      <c r="Q2531" s="484"/>
    </row>
    <row r="2532" spans="1:17">
      <c r="A2532" s="670">
        <v>2515</v>
      </c>
      <c r="B2532" s="677"/>
      <c r="C2532" s="677"/>
      <c r="D2532" s="677"/>
      <c r="E2532" s="676"/>
      <c r="F2532" s="448"/>
      <c r="G2532" s="358"/>
      <c r="H2532" s="428"/>
      <c r="I2532" s="428"/>
      <c r="J2532" s="428"/>
      <c r="K2532" s="430"/>
      <c r="L2532" s="430"/>
      <c r="M2532" s="479"/>
      <c r="N2532" s="594">
        <f t="shared" si="56"/>
        <v>0</v>
      </c>
      <c r="O2532" s="594"/>
      <c r="P2532" s="484"/>
      <c r="Q2532" s="484"/>
    </row>
    <row r="2533" spans="1:17">
      <c r="A2533" s="670">
        <v>2516</v>
      </c>
      <c r="B2533" s="677"/>
      <c r="C2533" s="677"/>
      <c r="D2533" s="677"/>
      <c r="E2533" s="676"/>
      <c r="F2533" s="448"/>
      <c r="G2533" s="358"/>
      <c r="H2533" s="428"/>
      <c r="I2533" s="428"/>
      <c r="J2533" s="428"/>
      <c r="K2533" s="430"/>
      <c r="L2533" s="430"/>
      <c r="M2533" s="479"/>
      <c r="N2533" s="594">
        <f t="shared" si="56"/>
        <v>0</v>
      </c>
      <c r="O2533" s="594"/>
      <c r="P2533" s="484"/>
      <c r="Q2533" s="484"/>
    </row>
    <row r="2534" spans="1:17">
      <c r="A2534" s="670">
        <v>2517</v>
      </c>
      <c r="B2534" s="677"/>
      <c r="C2534" s="677"/>
      <c r="D2534" s="677"/>
      <c r="E2534" s="676"/>
      <c r="F2534" s="448"/>
      <c r="G2534" s="358"/>
      <c r="H2534" s="428"/>
      <c r="I2534" s="428"/>
      <c r="J2534" s="428"/>
      <c r="K2534" s="430"/>
      <c r="L2534" s="430"/>
      <c r="M2534" s="479"/>
      <c r="N2534" s="594">
        <f t="shared" si="56"/>
        <v>0</v>
      </c>
      <c r="O2534" s="594"/>
      <c r="P2534" s="484"/>
      <c r="Q2534" s="484"/>
    </row>
    <row r="2535" spans="1:17">
      <c r="A2535" s="670">
        <v>2518</v>
      </c>
      <c r="B2535" s="677"/>
      <c r="C2535" s="677"/>
      <c r="D2535" s="677"/>
      <c r="E2535" s="676"/>
      <c r="F2535" s="448"/>
      <c r="G2535" s="358"/>
      <c r="H2535" s="428"/>
      <c r="I2535" s="428"/>
      <c r="J2535" s="428"/>
      <c r="K2535" s="430"/>
      <c r="L2535" s="430"/>
      <c r="M2535" s="479"/>
      <c r="N2535" s="594">
        <f t="shared" si="56"/>
        <v>0</v>
      </c>
      <c r="O2535" s="594"/>
      <c r="P2535" s="484"/>
      <c r="Q2535" s="484"/>
    </row>
    <row r="2536" spans="1:17">
      <c r="A2536" s="670">
        <v>2519</v>
      </c>
      <c r="B2536" s="677"/>
      <c r="C2536" s="677"/>
      <c r="D2536" s="677"/>
      <c r="E2536" s="676"/>
      <c r="F2536" s="448"/>
      <c r="G2536" s="358"/>
      <c r="H2536" s="428"/>
      <c r="I2536" s="428"/>
      <c r="J2536" s="428"/>
      <c r="K2536" s="430"/>
      <c r="L2536" s="430"/>
      <c r="M2536" s="479"/>
      <c r="N2536" s="594">
        <f t="shared" si="56"/>
        <v>0</v>
      </c>
      <c r="O2536" s="594"/>
      <c r="P2536" s="484"/>
      <c r="Q2536" s="484"/>
    </row>
    <row r="2537" spans="1:17">
      <c r="A2537" s="670">
        <v>2520</v>
      </c>
      <c r="B2537" s="677"/>
      <c r="C2537" s="677"/>
      <c r="D2537" s="677"/>
      <c r="E2537" s="676"/>
      <c r="F2537" s="448"/>
      <c r="G2537" s="358"/>
      <c r="H2537" s="428"/>
      <c r="I2537" s="428"/>
      <c r="J2537" s="428"/>
      <c r="K2537" s="430"/>
      <c r="L2537" s="430"/>
      <c r="M2537" s="479"/>
      <c r="N2537" s="594">
        <f t="shared" si="56"/>
        <v>0</v>
      </c>
      <c r="O2537" s="594"/>
      <c r="P2537" s="484"/>
      <c r="Q2537" s="484"/>
    </row>
    <row r="2538" spans="1:17">
      <c r="A2538" s="670">
        <v>2521</v>
      </c>
      <c r="B2538" s="677"/>
      <c r="C2538" s="677"/>
      <c r="D2538" s="677"/>
      <c r="E2538" s="676"/>
      <c r="F2538" s="448"/>
      <c r="G2538" s="358"/>
      <c r="H2538" s="428"/>
      <c r="I2538" s="428"/>
      <c r="J2538" s="428"/>
      <c r="K2538" s="430"/>
      <c r="L2538" s="430"/>
      <c r="M2538" s="479"/>
      <c r="N2538" s="594">
        <f t="shared" si="56"/>
        <v>0</v>
      </c>
      <c r="O2538" s="594"/>
      <c r="P2538" s="484"/>
      <c r="Q2538" s="484"/>
    </row>
    <row r="2539" spans="1:17">
      <c r="A2539" s="670">
        <v>2522</v>
      </c>
      <c r="B2539" s="677"/>
      <c r="C2539" s="677"/>
      <c r="D2539" s="677"/>
      <c r="E2539" s="676"/>
      <c r="F2539" s="448"/>
      <c r="G2539" s="358"/>
      <c r="H2539" s="428"/>
      <c r="I2539" s="428"/>
      <c r="J2539" s="428"/>
      <c r="K2539" s="430"/>
      <c r="L2539" s="430"/>
      <c r="M2539" s="479"/>
      <c r="N2539" s="594">
        <f t="shared" si="56"/>
        <v>0</v>
      </c>
      <c r="O2539" s="594"/>
      <c r="P2539" s="484"/>
      <c r="Q2539" s="484"/>
    </row>
    <row r="2540" spans="1:17">
      <c r="A2540" s="670">
        <v>2523</v>
      </c>
      <c r="B2540" s="677"/>
      <c r="C2540" s="677"/>
      <c r="D2540" s="677"/>
      <c r="E2540" s="676"/>
      <c r="F2540" s="448"/>
      <c r="G2540" s="358"/>
      <c r="H2540" s="428"/>
      <c r="I2540" s="428"/>
      <c r="J2540" s="428"/>
      <c r="K2540" s="430"/>
      <c r="L2540" s="430"/>
      <c r="M2540" s="479"/>
      <c r="N2540" s="594">
        <f t="shared" si="56"/>
        <v>0</v>
      </c>
      <c r="O2540" s="594"/>
      <c r="P2540" s="484"/>
      <c r="Q2540" s="484"/>
    </row>
    <row r="2541" spans="1:17">
      <c r="A2541" s="670">
        <v>2524</v>
      </c>
      <c r="B2541" s="677"/>
      <c r="C2541" s="677"/>
      <c r="D2541" s="677"/>
      <c r="E2541" s="676"/>
      <c r="F2541" s="448"/>
      <c r="G2541" s="358"/>
      <c r="H2541" s="428"/>
      <c r="I2541" s="428"/>
      <c r="J2541" s="428"/>
      <c r="K2541" s="430"/>
      <c r="L2541" s="430"/>
      <c r="M2541" s="479"/>
      <c r="N2541" s="594">
        <f t="shared" si="56"/>
        <v>0</v>
      </c>
      <c r="O2541" s="594"/>
      <c r="P2541" s="484"/>
      <c r="Q2541" s="484"/>
    </row>
    <row r="2542" spans="1:17">
      <c r="A2542" s="670">
        <v>2525</v>
      </c>
      <c r="B2542" s="677"/>
      <c r="C2542" s="677"/>
      <c r="D2542" s="677"/>
      <c r="E2542" s="676"/>
      <c r="F2542" s="448"/>
      <c r="G2542" s="358"/>
      <c r="H2542" s="428"/>
      <c r="I2542" s="428"/>
      <c r="J2542" s="428"/>
      <c r="K2542" s="430"/>
      <c r="L2542" s="430"/>
      <c r="M2542" s="479"/>
      <c r="N2542" s="594">
        <f t="shared" si="56"/>
        <v>0</v>
      </c>
      <c r="O2542" s="594"/>
      <c r="P2542" s="484"/>
      <c r="Q2542" s="484"/>
    </row>
    <row r="2543" spans="1:17">
      <c r="A2543" s="670">
        <v>2526</v>
      </c>
      <c r="B2543" s="677"/>
      <c r="C2543" s="677"/>
      <c r="D2543" s="677"/>
      <c r="E2543" s="676"/>
      <c r="F2543" s="448"/>
      <c r="G2543" s="358"/>
      <c r="H2543" s="428"/>
      <c r="I2543" s="428"/>
      <c r="J2543" s="428"/>
      <c r="K2543" s="430"/>
      <c r="L2543" s="430"/>
      <c r="M2543" s="479"/>
      <c r="N2543" s="594">
        <f t="shared" si="56"/>
        <v>0</v>
      </c>
      <c r="O2543" s="594"/>
      <c r="P2543" s="484"/>
      <c r="Q2543" s="484"/>
    </row>
    <row r="2544" spans="1:17">
      <c r="A2544" s="670">
        <v>2527</v>
      </c>
      <c r="B2544" s="677"/>
      <c r="C2544" s="677"/>
      <c r="D2544" s="677"/>
      <c r="E2544" s="676"/>
      <c r="F2544" s="448"/>
      <c r="G2544" s="358"/>
      <c r="H2544" s="428"/>
      <c r="I2544" s="428"/>
      <c r="J2544" s="428"/>
      <c r="K2544" s="430"/>
      <c r="L2544" s="430"/>
      <c r="M2544" s="479"/>
      <c r="N2544" s="594">
        <f t="shared" si="56"/>
        <v>0</v>
      </c>
      <c r="O2544" s="594"/>
      <c r="P2544" s="484"/>
      <c r="Q2544" s="484"/>
    </row>
    <row r="2545" spans="1:17">
      <c r="A2545" s="670">
        <v>2528</v>
      </c>
      <c r="B2545" s="677"/>
      <c r="C2545" s="677"/>
      <c r="D2545" s="677"/>
      <c r="E2545" s="676"/>
      <c r="F2545" s="448"/>
      <c r="G2545" s="358"/>
      <c r="H2545" s="428"/>
      <c r="I2545" s="428"/>
      <c r="J2545" s="428"/>
      <c r="K2545" s="430"/>
      <c r="L2545" s="430"/>
      <c r="M2545" s="479"/>
      <c r="N2545" s="594">
        <f t="shared" si="56"/>
        <v>0</v>
      </c>
      <c r="O2545" s="594"/>
      <c r="P2545" s="484"/>
      <c r="Q2545" s="484"/>
    </row>
    <row r="2546" spans="1:17">
      <c r="A2546" s="670">
        <v>2529</v>
      </c>
      <c r="B2546" s="677"/>
      <c r="C2546" s="677"/>
      <c r="D2546" s="677"/>
      <c r="E2546" s="676"/>
      <c r="F2546" s="448"/>
      <c r="G2546" s="358"/>
      <c r="H2546" s="428"/>
      <c r="I2546" s="428"/>
      <c r="J2546" s="428"/>
      <c r="K2546" s="430"/>
      <c r="L2546" s="430"/>
      <c r="M2546" s="479"/>
      <c r="N2546" s="594">
        <f t="shared" si="56"/>
        <v>0</v>
      </c>
      <c r="O2546" s="594"/>
      <c r="P2546" s="484"/>
      <c r="Q2546" s="484"/>
    </row>
    <row r="2547" spans="1:17">
      <c r="A2547" s="670">
        <v>2530</v>
      </c>
      <c r="B2547" s="677"/>
      <c r="C2547" s="677"/>
      <c r="D2547" s="677"/>
      <c r="E2547" s="676"/>
      <c r="F2547" s="448"/>
      <c r="G2547" s="358"/>
      <c r="H2547" s="428"/>
      <c r="I2547" s="428"/>
      <c r="J2547" s="428"/>
      <c r="K2547" s="430"/>
      <c r="L2547" s="430"/>
      <c r="M2547" s="479"/>
      <c r="N2547" s="594">
        <f t="shared" si="56"/>
        <v>0</v>
      </c>
      <c r="O2547" s="594"/>
      <c r="P2547" s="484"/>
      <c r="Q2547" s="484"/>
    </row>
    <row r="2548" spans="1:17">
      <c r="A2548" s="670">
        <v>2531</v>
      </c>
      <c r="B2548" s="677"/>
      <c r="C2548" s="677"/>
      <c r="D2548" s="677"/>
      <c r="E2548" s="676"/>
      <c r="F2548" s="448"/>
      <c r="G2548" s="358"/>
      <c r="H2548" s="428"/>
      <c r="I2548" s="428"/>
      <c r="J2548" s="428"/>
      <c r="K2548" s="430"/>
      <c r="L2548" s="430"/>
      <c r="M2548" s="479"/>
      <c r="N2548" s="594">
        <f t="shared" si="56"/>
        <v>0</v>
      </c>
      <c r="O2548" s="594"/>
      <c r="P2548" s="484"/>
      <c r="Q2548" s="484"/>
    </row>
    <row r="2549" spans="1:17">
      <c r="A2549" s="670">
        <v>2532</v>
      </c>
      <c r="B2549" s="677"/>
      <c r="C2549" s="677"/>
      <c r="D2549" s="677"/>
      <c r="E2549" s="676"/>
      <c r="F2549" s="448"/>
      <c r="G2549" s="358"/>
      <c r="H2549" s="428"/>
      <c r="I2549" s="428"/>
      <c r="J2549" s="428"/>
      <c r="K2549" s="430"/>
      <c r="L2549" s="430"/>
      <c r="M2549" s="479"/>
      <c r="N2549" s="594">
        <f t="shared" si="56"/>
        <v>0</v>
      </c>
      <c r="O2549" s="594"/>
      <c r="P2549" s="484"/>
      <c r="Q2549" s="484"/>
    </row>
    <row r="2550" spans="1:17">
      <c r="A2550" s="670">
        <v>2533</v>
      </c>
      <c r="B2550" s="677"/>
      <c r="C2550" s="677"/>
      <c r="D2550" s="677"/>
      <c r="E2550" s="676"/>
      <c r="F2550" s="448"/>
      <c r="G2550" s="358"/>
      <c r="H2550" s="428"/>
      <c r="I2550" s="428"/>
      <c r="J2550" s="428"/>
      <c r="K2550" s="430"/>
      <c r="L2550" s="430"/>
      <c r="M2550" s="479"/>
      <c r="N2550" s="594">
        <f t="shared" si="56"/>
        <v>0</v>
      </c>
      <c r="O2550" s="594"/>
      <c r="P2550" s="484"/>
      <c r="Q2550" s="484"/>
    </row>
    <row r="2551" spans="1:17">
      <c r="A2551" s="670">
        <v>2534</v>
      </c>
      <c r="B2551" s="677"/>
      <c r="C2551" s="677"/>
      <c r="D2551" s="677"/>
      <c r="E2551" s="676"/>
      <c r="F2551" s="448"/>
      <c r="G2551" s="358"/>
      <c r="H2551" s="428"/>
      <c r="I2551" s="428"/>
      <c r="J2551" s="428"/>
      <c r="K2551" s="430"/>
      <c r="L2551" s="430"/>
      <c r="M2551" s="479"/>
      <c r="N2551" s="594">
        <f t="shared" si="56"/>
        <v>0</v>
      </c>
      <c r="O2551" s="594"/>
      <c r="P2551" s="484"/>
      <c r="Q2551" s="484"/>
    </row>
    <row r="2552" spans="1:17">
      <c r="A2552" s="670">
        <v>2535</v>
      </c>
      <c r="B2552" s="677"/>
      <c r="C2552" s="677"/>
      <c r="D2552" s="677"/>
      <c r="E2552" s="676"/>
      <c r="F2552" s="448"/>
      <c r="G2552" s="358"/>
      <c r="H2552" s="428"/>
      <c r="I2552" s="428"/>
      <c r="J2552" s="428"/>
      <c r="K2552" s="430"/>
      <c r="L2552" s="430"/>
      <c r="M2552" s="479"/>
      <c r="N2552" s="594">
        <f t="shared" si="56"/>
        <v>0</v>
      </c>
      <c r="O2552" s="594"/>
      <c r="P2552" s="484"/>
      <c r="Q2552" s="484"/>
    </row>
    <row r="2553" spans="1:17">
      <c r="A2553" s="670">
        <v>2536</v>
      </c>
      <c r="B2553" s="677"/>
      <c r="C2553" s="677"/>
      <c r="D2553" s="677"/>
      <c r="E2553" s="676"/>
      <c r="F2553" s="448"/>
      <c r="G2553" s="358"/>
      <c r="H2553" s="428"/>
      <c r="I2553" s="428"/>
      <c r="J2553" s="428"/>
      <c r="K2553" s="430"/>
      <c r="L2553" s="430"/>
      <c r="M2553" s="479"/>
      <c r="N2553" s="594">
        <f t="shared" si="56"/>
        <v>0</v>
      </c>
      <c r="O2553" s="594"/>
      <c r="P2553" s="484"/>
      <c r="Q2553" s="484"/>
    </row>
    <row r="2554" spans="1:17">
      <c r="A2554" s="670">
        <v>2537</v>
      </c>
      <c r="B2554" s="677"/>
      <c r="C2554" s="677"/>
      <c r="D2554" s="677"/>
      <c r="E2554" s="676"/>
      <c r="F2554" s="448"/>
      <c r="G2554" s="358"/>
      <c r="H2554" s="428"/>
      <c r="I2554" s="428"/>
      <c r="J2554" s="428"/>
      <c r="K2554" s="430"/>
      <c r="L2554" s="430"/>
      <c r="M2554" s="479"/>
      <c r="N2554" s="594">
        <f t="shared" si="56"/>
        <v>0</v>
      </c>
      <c r="O2554" s="594"/>
      <c r="P2554" s="484"/>
      <c r="Q2554" s="484"/>
    </row>
    <row r="2555" spans="1:17">
      <c r="A2555" s="670">
        <v>2538</v>
      </c>
      <c r="B2555" s="677"/>
      <c r="C2555" s="677"/>
      <c r="D2555" s="677"/>
      <c r="E2555" s="676"/>
      <c r="F2555" s="448"/>
      <c r="G2555" s="358"/>
      <c r="H2555" s="428"/>
      <c r="I2555" s="428"/>
      <c r="J2555" s="428"/>
      <c r="K2555" s="430"/>
      <c r="L2555" s="430"/>
      <c r="M2555" s="479"/>
      <c r="N2555" s="594">
        <f t="shared" si="56"/>
        <v>0</v>
      </c>
      <c r="O2555" s="594"/>
      <c r="P2555" s="484"/>
      <c r="Q2555" s="484"/>
    </row>
    <row r="2556" spans="1:17">
      <c r="A2556" s="670">
        <v>2539</v>
      </c>
      <c r="B2556" s="677"/>
      <c r="C2556" s="677"/>
      <c r="D2556" s="677"/>
      <c r="E2556" s="676"/>
      <c r="F2556" s="448"/>
      <c r="G2556" s="358"/>
      <c r="H2556" s="428"/>
      <c r="I2556" s="428"/>
      <c r="J2556" s="428"/>
      <c r="K2556" s="430"/>
      <c r="L2556" s="430"/>
      <c r="M2556" s="479"/>
      <c r="N2556" s="594">
        <f t="shared" si="56"/>
        <v>0</v>
      </c>
      <c r="O2556" s="594"/>
      <c r="P2556" s="484"/>
      <c r="Q2556" s="484"/>
    </row>
    <row r="2557" spans="1:17">
      <c r="A2557" s="670">
        <v>2540</v>
      </c>
      <c r="B2557" s="677"/>
      <c r="C2557" s="677"/>
      <c r="D2557" s="677"/>
      <c r="E2557" s="676"/>
      <c r="F2557" s="448"/>
      <c r="G2557" s="358"/>
      <c r="H2557" s="428"/>
      <c r="I2557" s="428"/>
      <c r="J2557" s="428"/>
      <c r="K2557" s="430"/>
      <c r="L2557" s="430"/>
      <c r="M2557" s="479"/>
      <c r="N2557" s="594">
        <f t="shared" si="56"/>
        <v>0</v>
      </c>
      <c r="O2557" s="594"/>
      <c r="P2557" s="484"/>
      <c r="Q2557" s="484"/>
    </row>
    <row r="2558" spans="1:17">
      <c r="A2558" s="670">
        <v>2541</v>
      </c>
      <c r="B2558" s="677"/>
      <c r="C2558" s="677"/>
      <c r="D2558" s="677"/>
      <c r="E2558" s="676"/>
      <c r="F2558" s="448"/>
      <c r="G2558" s="358"/>
      <c r="H2558" s="428"/>
      <c r="I2558" s="428"/>
      <c r="J2558" s="428"/>
      <c r="K2558" s="430"/>
      <c r="L2558" s="430"/>
      <c r="M2558" s="479"/>
      <c r="N2558" s="594">
        <f t="shared" si="56"/>
        <v>0</v>
      </c>
      <c r="O2558" s="594"/>
      <c r="P2558" s="484"/>
      <c r="Q2558" s="484"/>
    </row>
    <row r="2559" spans="1:17">
      <c r="A2559" s="670">
        <v>2542</v>
      </c>
      <c r="B2559" s="677"/>
      <c r="C2559" s="677"/>
      <c r="D2559" s="677"/>
      <c r="E2559" s="676"/>
      <c r="F2559" s="448"/>
      <c r="G2559" s="358"/>
      <c r="H2559" s="428"/>
      <c r="I2559" s="428"/>
      <c r="J2559" s="428"/>
      <c r="K2559" s="430"/>
      <c r="L2559" s="430"/>
      <c r="M2559" s="479"/>
      <c r="N2559" s="594">
        <f t="shared" si="56"/>
        <v>0</v>
      </c>
      <c r="O2559" s="594"/>
      <c r="P2559" s="484"/>
      <c r="Q2559" s="484"/>
    </row>
    <row r="2560" spans="1:17">
      <c r="A2560" s="670">
        <v>2543</v>
      </c>
      <c r="B2560" s="677"/>
      <c r="C2560" s="677"/>
      <c r="D2560" s="677"/>
      <c r="E2560" s="676"/>
      <c r="F2560" s="448"/>
      <c r="G2560" s="358"/>
      <c r="H2560" s="428"/>
      <c r="I2560" s="428"/>
      <c r="J2560" s="428"/>
      <c r="K2560" s="430"/>
      <c r="L2560" s="430"/>
      <c r="M2560" s="479"/>
      <c r="N2560" s="594">
        <f t="shared" si="56"/>
        <v>0</v>
      </c>
      <c r="O2560" s="594"/>
      <c r="P2560" s="484"/>
      <c r="Q2560" s="484"/>
    </row>
    <row r="2561" spans="1:17">
      <c r="A2561" s="670">
        <v>2544</v>
      </c>
      <c r="B2561" s="677"/>
      <c r="C2561" s="677"/>
      <c r="D2561" s="677"/>
      <c r="E2561" s="676"/>
      <c r="F2561" s="448"/>
      <c r="G2561" s="358"/>
      <c r="H2561" s="428"/>
      <c r="I2561" s="428"/>
      <c r="J2561" s="428"/>
      <c r="K2561" s="430"/>
      <c r="L2561" s="430"/>
      <c r="M2561" s="479"/>
      <c r="N2561" s="594">
        <f t="shared" si="56"/>
        <v>0</v>
      </c>
      <c r="O2561" s="594"/>
      <c r="P2561" s="484"/>
      <c r="Q2561" s="484"/>
    </row>
    <row r="2562" spans="1:17">
      <c r="A2562" s="670">
        <v>2545</v>
      </c>
      <c r="B2562" s="677"/>
      <c r="C2562" s="677"/>
      <c r="D2562" s="677"/>
      <c r="E2562" s="676"/>
      <c r="F2562" s="448"/>
      <c r="G2562" s="358"/>
      <c r="H2562" s="428"/>
      <c r="I2562" s="428"/>
      <c r="J2562" s="428"/>
      <c r="K2562" s="430"/>
      <c r="L2562" s="430"/>
      <c r="M2562" s="479"/>
      <c r="N2562" s="594">
        <f t="shared" si="56"/>
        <v>0</v>
      </c>
      <c r="O2562" s="594"/>
      <c r="P2562" s="484"/>
      <c r="Q2562" s="484"/>
    </row>
    <row r="2563" spans="1:17">
      <c r="A2563" s="670">
        <v>2546</v>
      </c>
      <c r="B2563" s="677"/>
      <c r="C2563" s="677"/>
      <c r="D2563" s="677"/>
      <c r="E2563" s="676"/>
      <c r="F2563" s="448"/>
      <c r="G2563" s="358"/>
      <c r="H2563" s="428"/>
      <c r="I2563" s="428"/>
      <c r="J2563" s="428"/>
      <c r="K2563" s="430"/>
      <c r="L2563" s="430"/>
      <c r="M2563" s="479"/>
      <c r="N2563" s="594">
        <f t="shared" si="56"/>
        <v>0</v>
      </c>
      <c r="O2563" s="594"/>
      <c r="P2563" s="484"/>
      <c r="Q2563" s="484"/>
    </row>
    <row r="2564" spans="1:17">
      <c r="A2564" s="670">
        <v>2547</v>
      </c>
      <c r="B2564" s="677"/>
      <c r="C2564" s="677"/>
      <c r="D2564" s="677"/>
      <c r="E2564" s="676"/>
      <c r="F2564" s="448"/>
      <c r="G2564" s="358"/>
      <c r="H2564" s="428"/>
      <c r="I2564" s="428"/>
      <c r="J2564" s="428"/>
      <c r="K2564" s="430"/>
      <c r="L2564" s="430"/>
      <c r="M2564" s="479"/>
      <c r="N2564" s="594">
        <f t="shared" si="56"/>
        <v>0</v>
      </c>
      <c r="O2564" s="594"/>
      <c r="P2564" s="484"/>
      <c r="Q2564" s="484"/>
    </row>
    <row r="2565" spans="1:17">
      <c r="A2565" s="670">
        <v>2548</v>
      </c>
      <c r="B2565" s="677"/>
      <c r="C2565" s="677"/>
      <c r="D2565" s="677"/>
      <c r="E2565" s="676"/>
      <c r="F2565" s="448"/>
      <c r="G2565" s="358"/>
      <c r="H2565" s="428"/>
      <c r="I2565" s="428"/>
      <c r="J2565" s="428"/>
      <c r="K2565" s="430"/>
      <c r="L2565" s="430"/>
      <c r="M2565" s="479"/>
      <c r="N2565" s="594">
        <f t="shared" si="56"/>
        <v>0</v>
      </c>
      <c r="O2565" s="594"/>
      <c r="P2565" s="484"/>
      <c r="Q2565" s="484"/>
    </row>
    <row r="2566" spans="1:17">
      <c r="A2566" s="670">
        <v>2549</v>
      </c>
      <c r="B2566" s="677"/>
      <c r="C2566" s="677"/>
      <c r="D2566" s="677"/>
      <c r="E2566" s="676"/>
      <c r="F2566" s="448"/>
      <c r="G2566" s="358"/>
      <c r="H2566" s="428"/>
      <c r="I2566" s="428"/>
      <c r="J2566" s="428"/>
      <c r="K2566" s="430"/>
      <c r="L2566" s="430"/>
      <c r="M2566" s="479"/>
      <c r="N2566" s="594">
        <f t="shared" si="56"/>
        <v>0</v>
      </c>
      <c r="O2566" s="594"/>
      <c r="P2566" s="484"/>
      <c r="Q2566" s="484"/>
    </row>
    <row r="2567" spans="1:17">
      <c r="A2567" s="670">
        <v>2550</v>
      </c>
      <c r="B2567" s="677"/>
      <c r="C2567" s="677"/>
      <c r="D2567" s="677"/>
      <c r="E2567" s="676"/>
      <c r="F2567" s="448"/>
      <c r="G2567" s="358"/>
      <c r="H2567" s="428"/>
      <c r="I2567" s="428"/>
      <c r="J2567" s="428"/>
      <c r="K2567" s="430"/>
      <c r="L2567" s="430"/>
      <c r="M2567" s="479"/>
      <c r="N2567" s="594">
        <f t="shared" si="56"/>
        <v>0</v>
      </c>
      <c r="O2567" s="594"/>
      <c r="P2567" s="484"/>
      <c r="Q2567" s="484"/>
    </row>
    <row r="2568" spans="1:17">
      <c r="A2568" s="670">
        <v>2551</v>
      </c>
      <c r="B2568" s="677"/>
      <c r="C2568" s="677"/>
      <c r="D2568" s="677"/>
      <c r="E2568" s="676"/>
      <c r="F2568" s="448"/>
      <c r="G2568" s="358"/>
      <c r="H2568" s="428"/>
      <c r="I2568" s="428"/>
      <c r="J2568" s="428"/>
      <c r="K2568" s="430"/>
      <c r="L2568" s="430"/>
      <c r="M2568" s="479"/>
      <c r="N2568" s="594">
        <f t="shared" si="56"/>
        <v>0</v>
      </c>
      <c r="O2568" s="594"/>
      <c r="P2568" s="484"/>
      <c r="Q2568" s="484"/>
    </row>
    <row r="2569" spans="1:17">
      <c r="A2569" s="670">
        <v>2552</v>
      </c>
      <c r="B2569" s="677"/>
      <c r="C2569" s="677"/>
      <c r="D2569" s="677"/>
      <c r="E2569" s="676"/>
      <c r="F2569" s="448"/>
      <c r="G2569" s="358"/>
      <c r="H2569" s="428"/>
      <c r="I2569" s="428"/>
      <c r="J2569" s="428"/>
      <c r="K2569" s="430"/>
      <c r="L2569" s="430"/>
      <c r="M2569" s="479"/>
      <c r="N2569" s="594">
        <f t="shared" si="56"/>
        <v>0</v>
      </c>
      <c r="O2569" s="594"/>
      <c r="P2569" s="484"/>
      <c r="Q2569" s="484"/>
    </row>
    <row r="2570" spans="1:17">
      <c r="A2570" s="670">
        <v>2553</v>
      </c>
      <c r="B2570" s="677"/>
      <c r="C2570" s="677"/>
      <c r="D2570" s="677"/>
      <c r="E2570" s="676"/>
      <c r="F2570" s="448"/>
      <c r="G2570" s="358"/>
      <c r="H2570" s="428"/>
      <c r="I2570" s="428"/>
      <c r="J2570" s="428"/>
      <c r="K2570" s="430"/>
      <c r="L2570" s="430"/>
      <c r="M2570" s="479"/>
      <c r="N2570" s="594">
        <f t="shared" si="56"/>
        <v>0</v>
      </c>
      <c r="O2570" s="594"/>
      <c r="P2570" s="484"/>
      <c r="Q2570" s="484"/>
    </row>
    <row r="2571" spans="1:17">
      <c r="A2571" s="670">
        <v>2554</v>
      </c>
      <c r="B2571" s="677"/>
      <c r="C2571" s="677"/>
      <c r="D2571" s="677"/>
      <c r="E2571" s="676"/>
      <c r="F2571" s="448"/>
      <c r="G2571" s="358"/>
      <c r="H2571" s="428"/>
      <c r="I2571" s="428"/>
      <c r="J2571" s="428"/>
      <c r="K2571" s="430"/>
      <c r="L2571" s="430"/>
      <c r="M2571" s="479"/>
      <c r="N2571" s="594">
        <f t="shared" si="56"/>
        <v>0</v>
      </c>
      <c r="O2571" s="594"/>
      <c r="P2571" s="484"/>
      <c r="Q2571" s="484"/>
    </row>
    <row r="2572" spans="1:17">
      <c r="A2572" s="670">
        <v>2555</v>
      </c>
      <c r="B2572" s="677"/>
      <c r="C2572" s="677"/>
      <c r="D2572" s="677"/>
      <c r="E2572" s="676"/>
      <c r="F2572" s="448"/>
      <c r="G2572" s="358"/>
      <c r="H2572" s="428"/>
      <c r="I2572" s="428"/>
      <c r="J2572" s="428"/>
      <c r="K2572" s="430"/>
      <c r="L2572" s="430"/>
      <c r="M2572" s="479"/>
      <c r="N2572" s="594">
        <f t="shared" si="56"/>
        <v>0</v>
      </c>
      <c r="O2572" s="594"/>
      <c r="P2572" s="484"/>
      <c r="Q2572" s="484"/>
    </row>
    <row r="2573" spans="1:17">
      <c r="A2573" s="670">
        <v>2556</v>
      </c>
      <c r="B2573" s="677"/>
      <c r="C2573" s="677"/>
      <c r="D2573" s="677"/>
      <c r="E2573" s="676"/>
      <c r="F2573" s="448"/>
      <c r="G2573" s="358"/>
      <c r="H2573" s="428"/>
      <c r="I2573" s="428"/>
      <c r="J2573" s="428"/>
      <c r="K2573" s="430"/>
      <c r="L2573" s="430"/>
      <c r="M2573" s="479"/>
      <c r="N2573" s="594">
        <f t="shared" si="56"/>
        <v>0</v>
      </c>
      <c r="O2573" s="594"/>
      <c r="P2573" s="484"/>
      <c r="Q2573" s="484"/>
    </row>
    <row r="2574" spans="1:17">
      <c r="A2574" s="670">
        <v>2557</v>
      </c>
      <c r="B2574" s="677"/>
      <c r="C2574" s="677"/>
      <c r="D2574" s="677"/>
      <c r="E2574" s="676"/>
      <c r="F2574" s="448"/>
      <c r="G2574" s="358"/>
      <c r="H2574" s="428"/>
      <c r="I2574" s="428"/>
      <c r="J2574" s="428"/>
      <c r="K2574" s="430"/>
      <c r="L2574" s="430"/>
      <c r="M2574" s="479"/>
      <c r="N2574" s="594">
        <f t="shared" si="56"/>
        <v>0</v>
      </c>
      <c r="O2574" s="594"/>
      <c r="P2574" s="484"/>
      <c r="Q2574" s="484"/>
    </row>
    <row r="2575" spans="1:17">
      <c r="A2575" s="670">
        <v>2558</v>
      </c>
      <c r="B2575" s="677"/>
      <c r="C2575" s="677"/>
      <c r="D2575" s="677"/>
      <c r="E2575" s="676"/>
      <c r="F2575" s="448"/>
      <c r="G2575" s="358"/>
      <c r="H2575" s="428"/>
      <c r="I2575" s="428"/>
      <c r="J2575" s="428"/>
      <c r="K2575" s="430"/>
      <c r="L2575" s="430"/>
      <c r="M2575" s="479"/>
      <c r="N2575" s="594">
        <f t="shared" si="56"/>
        <v>0</v>
      </c>
      <c r="O2575" s="594"/>
      <c r="P2575" s="484"/>
      <c r="Q2575" s="484"/>
    </row>
    <row r="2576" spans="1:17">
      <c r="A2576" s="670">
        <v>2559</v>
      </c>
      <c r="B2576" s="677"/>
      <c r="C2576" s="677"/>
      <c r="D2576" s="677"/>
      <c r="E2576" s="676"/>
      <c r="F2576" s="448"/>
      <c r="G2576" s="358"/>
      <c r="H2576" s="428"/>
      <c r="I2576" s="428"/>
      <c r="J2576" s="428"/>
      <c r="K2576" s="430"/>
      <c r="L2576" s="430"/>
      <c r="M2576" s="479"/>
      <c r="N2576" s="594">
        <f t="shared" si="56"/>
        <v>0</v>
      </c>
      <c r="O2576" s="594"/>
      <c r="P2576" s="484"/>
      <c r="Q2576" s="484"/>
    </row>
    <row r="2577" spans="1:17">
      <c r="A2577" s="670">
        <v>2560</v>
      </c>
      <c r="B2577" s="677"/>
      <c r="C2577" s="677"/>
      <c r="D2577" s="677"/>
      <c r="E2577" s="676"/>
      <c r="F2577" s="448"/>
      <c r="G2577" s="358"/>
      <c r="H2577" s="428"/>
      <c r="I2577" s="428"/>
      <c r="J2577" s="428"/>
      <c r="K2577" s="430"/>
      <c r="L2577" s="430"/>
      <c r="M2577" s="479"/>
      <c r="N2577" s="594">
        <f t="shared" si="56"/>
        <v>0</v>
      </c>
      <c r="O2577" s="594"/>
      <c r="P2577" s="484"/>
      <c r="Q2577" s="484"/>
    </row>
    <row r="2578" spans="1:17">
      <c r="A2578" s="670">
        <v>2561</v>
      </c>
      <c r="B2578" s="677"/>
      <c r="C2578" s="677"/>
      <c r="D2578" s="677"/>
      <c r="E2578" s="676"/>
      <c r="F2578" s="448"/>
      <c r="G2578" s="358"/>
      <c r="H2578" s="428"/>
      <c r="I2578" s="428"/>
      <c r="J2578" s="428"/>
      <c r="K2578" s="430"/>
      <c r="L2578" s="430"/>
      <c r="M2578" s="479"/>
      <c r="N2578" s="594">
        <f t="shared" si="56"/>
        <v>0</v>
      </c>
      <c r="O2578" s="594"/>
      <c r="P2578" s="484"/>
      <c r="Q2578" s="484"/>
    </row>
    <row r="2579" spans="1:17">
      <c r="A2579" s="670">
        <v>2562</v>
      </c>
      <c r="B2579" s="677"/>
      <c r="C2579" s="677"/>
      <c r="D2579" s="677"/>
      <c r="E2579" s="676"/>
      <c r="F2579" s="448"/>
      <c r="G2579" s="358"/>
      <c r="H2579" s="428"/>
      <c r="I2579" s="428"/>
      <c r="J2579" s="428"/>
      <c r="K2579" s="430"/>
      <c r="L2579" s="430"/>
      <c r="M2579" s="479"/>
      <c r="N2579" s="594">
        <f t="shared" ref="N2579:N2642" si="57">+IF((O2578-I2578)&gt;$O$8,1,0)*IF(I2578&gt;$O$9,1,0)*IF(O2578&gt;($O$11-$O$10),1,0)</f>
        <v>0</v>
      </c>
      <c r="O2579" s="594"/>
      <c r="P2579" s="484"/>
      <c r="Q2579" s="484"/>
    </row>
    <row r="2580" spans="1:17">
      <c r="A2580" s="670">
        <v>2563</v>
      </c>
      <c r="B2580" s="677"/>
      <c r="C2580" s="677"/>
      <c r="D2580" s="677"/>
      <c r="E2580" s="676"/>
      <c r="F2580" s="448"/>
      <c r="G2580" s="358"/>
      <c r="H2580" s="428"/>
      <c r="I2580" s="428"/>
      <c r="J2580" s="428"/>
      <c r="K2580" s="430"/>
      <c r="L2580" s="430"/>
      <c r="M2580" s="479"/>
      <c r="N2580" s="594">
        <f t="shared" si="57"/>
        <v>0</v>
      </c>
      <c r="O2580" s="594"/>
      <c r="P2580" s="484"/>
      <c r="Q2580" s="484"/>
    </row>
    <row r="2581" spans="1:17">
      <c r="A2581" s="670">
        <v>2564</v>
      </c>
      <c r="B2581" s="677"/>
      <c r="C2581" s="677"/>
      <c r="D2581" s="677"/>
      <c r="E2581" s="676"/>
      <c r="F2581" s="448"/>
      <c r="G2581" s="358"/>
      <c r="H2581" s="428"/>
      <c r="I2581" s="428"/>
      <c r="J2581" s="428"/>
      <c r="K2581" s="430"/>
      <c r="L2581" s="430"/>
      <c r="M2581" s="479"/>
      <c r="N2581" s="594">
        <f t="shared" si="57"/>
        <v>0</v>
      </c>
      <c r="O2581" s="594"/>
      <c r="P2581" s="484"/>
      <c r="Q2581" s="484"/>
    </row>
    <row r="2582" spans="1:17">
      <c r="A2582" s="670">
        <v>2565</v>
      </c>
      <c r="B2582" s="677"/>
      <c r="C2582" s="677"/>
      <c r="D2582" s="677"/>
      <c r="E2582" s="676"/>
      <c r="F2582" s="448"/>
      <c r="G2582" s="358"/>
      <c r="H2582" s="428"/>
      <c r="I2582" s="428"/>
      <c r="J2582" s="428"/>
      <c r="K2582" s="430"/>
      <c r="L2582" s="430"/>
      <c r="M2582" s="479"/>
      <c r="N2582" s="594">
        <f t="shared" si="57"/>
        <v>0</v>
      </c>
      <c r="O2582" s="594"/>
      <c r="P2582" s="484"/>
      <c r="Q2582" s="484"/>
    </row>
    <row r="2583" spans="1:17">
      <c r="A2583" s="670">
        <v>2566</v>
      </c>
      <c r="B2583" s="677"/>
      <c r="C2583" s="677"/>
      <c r="D2583" s="677"/>
      <c r="E2583" s="676"/>
      <c r="F2583" s="448"/>
      <c r="G2583" s="358"/>
      <c r="H2583" s="428"/>
      <c r="I2583" s="428"/>
      <c r="J2583" s="428"/>
      <c r="K2583" s="430"/>
      <c r="L2583" s="430"/>
      <c r="M2583" s="479"/>
      <c r="N2583" s="594">
        <f t="shared" si="57"/>
        <v>0</v>
      </c>
      <c r="O2583" s="594"/>
      <c r="P2583" s="484"/>
      <c r="Q2583" s="484"/>
    </row>
    <row r="2584" spans="1:17">
      <c r="A2584" s="670">
        <v>2567</v>
      </c>
      <c r="B2584" s="677"/>
      <c r="C2584" s="677"/>
      <c r="D2584" s="677"/>
      <c r="E2584" s="676"/>
      <c r="F2584" s="448"/>
      <c r="G2584" s="358"/>
      <c r="H2584" s="428"/>
      <c r="I2584" s="428"/>
      <c r="J2584" s="428"/>
      <c r="K2584" s="430"/>
      <c r="L2584" s="430"/>
      <c r="M2584" s="479"/>
      <c r="N2584" s="594">
        <f t="shared" si="57"/>
        <v>0</v>
      </c>
      <c r="O2584" s="594"/>
      <c r="P2584" s="484"/>
      <c r="Q2584" s="484"/>
    </row>
    <row r="2585" spans="1:17">
      <c r="A2585" s="670">
        <v>2568</v>
      </c>
      <c r="B2585" s="677"/>
      <c r="C2585" s="677"/>
      <c r="D2585" s="677"/>
      <c r="E2585" s="676"/>
      <c r="F2585" s="448"/>
      <c r="G2585" s="358"/>
      <c r="H2585" s="428"/>
      <c r="I2585" s="428"/>
      <c r="J2585" s="428"/>
      <c r="K2585" s="430"/>
      <c r="L2585" s="430"/>
      <c r="M2585" s="479"/>
      <c r="N2585" s="594">
        <f t="shared" si="57"/>
        <v>0</v>
      </c>
      <c r="O2585" s="594"/>
      <c r="P2585" s="484"/>
      <c r="Q2585" s="484"/>
    </row>
    <row r="2586" spans="1:17">
      <c r="A2586" s="670">
        <v>2569</v>
      </c>
      <c r="B2586" s="677"/>
      <c r="C2586" s="677"/>
      <c r="D2586" s="677"/>
      <c r="E2586" s="676"/>
      <c r="F2586" s="448"/>
      <c r="G2586" s="358"/>
      <c r="H2586" s="428"/>
      <c r="I2586" s="428"/>
      <c r="J2586" s="428"/>
      <c r="K2586" s="430"/>
      <c r="L2586" s="430"/>
      <c r="M2586" s="479"/>
      <c r="N2586" s="594">
        <f t="shared" si="57"/>
        <v>0</v>
      </c>
      <c r="O2586" s="594"/>
      <c r="P2586" s="484"/>
      <c r="Q2586" s="484"/>
    </row>
    <row r="2587" spans="1:17">
      <c r="A2587" s="670">
        <v>2570</v>
      </c>
      <c r="B2587" s="677"/>
      <c r="C2587" s="677"/>
      <c r="D2587" s="677"/>
      <c r="E2587" s="676"/>
      <c r="F2587" s="448"/>
      <c r="G2587" s="358"/>
      <c r="H2587" s="428"/>
      <c r="I2587" s="428"/>
      <c r="J2587" s="428"/>
      <c r="K2587" s="430"/>
      <c r="L2587" s="430"/>
      <c r="M2587" s="479"/>
      <c r="N2587" s="594">
        <f t="shared" si="57"/>
        <v>0</v>
      </c>
      <c r="O2587" s="594"/>
      <c r="P2587" s="484"/>
      <c r="Q2587" s="484"/>
    </row>
    <row r="2588" spans="1:17">
      <c r="A2588" s="670">
        <v>2571</v>
      </c>
      <c r="B2588" s="677"/>
      <c r="C2588" s="677"/>
      <c r="D2588" s="677"/>
      <c r="E2588" s="676"/>
      <c r="F2588" s="448"/>
      <c r="G2588" s="358"/>
      <c r="H2588" s="428"/>
      <c r="I2588" s="428"/>
      <c r="J2588" s="428"/>
      <c r="K2588" s="430"/>
      <c r="L2588" s="430"/>
      <c r="M2588" s="479"/>
      <c r="N2588" s="594">
        <f t="shared" si="57"/>
        <v>0</v>
      </c>
      <c r="O2588" s="594"/>
      <c r="P2588" s="484"/>
      <c r="Q2588" s="484"/>
    </row>
    <row r="2589" spans="1:17">
      <c r="A2589" s="670">
        <v>2572</v>
      </c>
      <c r="B2589" s="677"/>
      <c r="C2589" s="677"/>
      <c r="D2589" s="677"/>
      <c r="E2589" s="676"/>
      <c r="F2589" s="448"/>
      <c r="G2589" s="358"/>
      <c r="H2589" s="428"/>
      <c r="I2589" s="428"/>
      <c r="J2589" s="428"/>
      <c r="K2589" s="430"/>
      <c r="L2589" s="430"/>
      <c r="M2589" s="479"/>
      <c r="N2589" s="594">
        <f t="shared" si="57"/>
        <v>0</v>
      </c>
      <c r="O2589" s="594"/>
      <c r="P2589" s="484"/>
      <c r="Q2589" s="484"/>
    </row>
    <row r="2590" spans="1:17">
      <c r="A2590" s="670">
        <v>2573</v>
      </c>
      <c r="B2590" s="677"/>
      <c r="C2590" s="677"/>
      <c r="D2590" s="677"/>
      <c r="E2590" s="676"/>
      <c r="F2590" s="448"/>
      <c r="G2590" s="358"/>
      <c r="H2590" s="428"/>
      <c r="I2590" s="428"/>
      <c r="J2590" s="428"/>
      <c r="K2590" s="430"/>
      <c r="L2590" s="430"/>
      <c r="M2590" s="479"/>
      <c r="N2590" s="594">
        <f t="shared" si="57"/>
        <v>0</v>
      </c>
      <c r="O2590" s="594"/>
      <c r="P2590" s="484"/>
      <c r="Q2590" s="484"/>
    </row>
    <row r="2591" spans="1:17">
      <c r="A2591" s="670">
        <v>2574</v>
      </c>
      <c r="B2591" s="677"/>
      <c r="C2591" s="677"/>
      <c r="D2591" s="677"/>
      <c r="E2591" s="676"/>
      <c r="F2591" s="448"/>
      <c r="G2591" s="358"/>
      <c r="H2591" s="428"/>
      <c r="I2591" s="428"/>
      <c r="J2591" s="428"/>
      <c r="K2591" s="430"/>
      <c r="L2591" s="430"/>
      <c r="M2591" s="479"/>
      <c r="N2591" s="594">
        <f t="shared" si="57"/>
        <v>0</v>
      </c>
      <c r="O2591" s="594"/>
      <c r="P2591" s="484"/>
      <c r="Q2591" s="484"/>
    </row>
    <row r="2592" spans="1:17">
      <c r="A2592" s="670">
        <v>2575</v>
      </c>
      <c r="B2592" s="677"/>
      <c r="C2592" s="677"/>
      <c r="D2592" s="677"/>
      <c r="E2592" s="676"/>
      <c r="F2592" s="448"/>
      <c r="G2592" s="358"/>
      <c r="H2592" s="428"/>
      <c r="I2592" s="428"/>
      <c r="J2592" s="428"/>
      <c r="K2592" s="430"/>
      <c r="L2592" s="430"/>
      <c r="M2592" s="479"/>
      <c r="N2592" s="594">
        <f t="shared" si="57"/>
        <v>0</v>
      </c>
      <c r="O2592" s="594"/>
      <c r="P2592" s="484"/>
      <c r="Q2592" s="484"/>
    </row>
    <row r="2593" spans="1:17">
      <c r="A2593" s="670">
        <v>2576</v>
      </c>
      <c r="B2593" s="677"/>
      <c r="C2593" s="677"/>
      <c r="D2593" s="677"/>
      <c r="E2593" s="676"/>
      <c r="F2593" s="448"/>
      <c r="G2593" s="358"/>
      <c r="H2593" s="428"/>
      <c r="I2593" s="428"/>
      <c r="J2593" s="428"/>
      <c r="K2593" s="430"/>
      <c r="L2593" s="430"/>
      <c r="M2593" s="479"/>
      <c r="N2593" s="594">
        <f t="shared" si="57"/>
        <v>0</v>
      </c>
      <c r="O2593" s="594"/>
      <c r="P2593" s="484"/>
      <c r="Q2593" s="484"/>
    </row>
    <row r="2594" spans="1:17">
      <c r="A2594" s="670">
        <v>2577</v>
      </c>
      <c r="B2594" s="677"/>
      <c r="C2594" s="677"/>
      <c r="D2594" s="677"/>
      <c r="E2594" s="676"/>
      <c r="F2594" s="448"/>
      <c r="G2594" s="358"/>
      <c r="H2594" s="428"/>
      <c r="I2594" s="428"/>
      <c r="J2594" s="428"/>
      <c r="K2594" s="430"/>
      <c r="L2594" s="430"/>
      <c r="M2594" s="479"/>
      <c r="N2594" s="594">
        <f t="shared" si="57"/>
        <v>0</v>
      </c>
      <c r="O2594" s="594"/>
      <c r="P2594" s="484"/>
      <c r="Q2594" s="484"/>
    </row>
    <row r="2595" spans="1:17">
      <c r="A2595" s="670">
        <v>2578</v>
      </c>
      <c r="B2595" s="677"/>
      <c r="C2595" s="677"/>
      <c r="D2595" s="677"/>
      <c r="E2595" s="676"/>
      <c r="F2595" s="448"/>
      <c r="G2595" s="358"/>
      <c r="H2595" s="428"/>
      <c r="I2595" s="428"/>
      <c r="J2595" s="428"/>
      <c r="K2595" s="430"/>
      <c r="L2595" s="430"/>
      <c r="M2595" s="479"/>
      <c r="N2595" s="594">
        <f t="shared" si="57"/>
        <v>0</v>
      </c>
      <c r="O2595" s="594"/>
      <c r="P2595" s="484"/>
      <c r="Q2595" s="484"/>
    </row>
    <row r="2596" spans="1:17">
      <c r="A2596" s="670">
        <v>2579</v>
      </c>
      <c r="B2596" s="677"/>
      <c r="C2596" s="677"/>
      <c r="D2596" s="677"/>
      <c r="E2596" s="676"/>
      <c r="F2596" s="448"/>
      <c r="G2596" s="358"/>
      <c r="H2596" s="428"/>
      <c r="I2596" s="428"/>
      <c r="J2596" s="428"/>
      <c r="K2596" s="430"/>
      <c r="L2596" s="430"/>
      <c r="M2596" s="479"/>
      <c r="N2596" s="594">
        <f t="shared" si="57"/>
        <v>0</v>
      </c>
      <c r="O2596" s="594"/>
      <c r="P2596" s="484"/>
      <c r="Q2596" s="484"/>
    </row>
    <row r="2597" spans="1:17">
      <c r="A2597" s="670">
        <v>2580</v>
      </c>
      <c r="B2597" s="677"/>
      <c r="C2597" s="677"/>
      <c r="D2597" s="677"/>
      <c r="E2597" s="676"/>
      <c r="F2597" s="448"/>
      <c r="G2597" s="358"/>
      <c r="H2597" s="428"/>
      <c r="I2597" s="428"/>
      <c r="J2597" s="428"/>
      <c r="K2597" s="430"/>
      <c r="L2597" s="430"/>
      <c r="M2597" s="479"/>
      <c r="N2597" s="594">
        <f t="shared" si="57"/>
        <v>0</v>
      </c>
      <c r="O2597" s="594"/>
      <c r="P2597" s="484"/>
      <c r="Q2597" s="484"/>
    </row>
    <row r="2598" spans="1:17">
      <c r="A2598" s="670">
        <v>2581</v>
      </c>
      <c r="B2598" s="677"/>
      <c r="C2598" s="677"/>
      <c r="D2598" s="677"/>
      <c r="E2598" s="676"/>
      <c r="F2598" s="448"/>
      <c r="G2598" s="358"/>
      <c r="H2598" s="428"/>
      <c r="I2598" s="428"/>
      <c r="J2598" s="428"/>
      <c r="K2598" s="430"/>
      <c r="L2598" s="430"/>
      <c r="M2598" s="479"/>
      <c r="N2598" s="594">
        <f t="shared" si="57"/>
        <v>0</v>
      </c>
      <c r="O2598" s="594"/>
      <c r="P2598" s="484"/>
      <c r="Q2598" s="484"/>
    </row>
    <row r="2599" spans="1:17">
      <c r="A2599" s="670">
        <v>2582</v>
      </c>
      <c r="B2599" s="677"/>
      <c r="C2599" s="677"/>
      <c r="D2599" s="677"/>
      <c r="E2599" s="676"/>
      <c r="F2599" s="448"/>
      <c r="G2599" s="358"/>
      <c r="H2599" s="428"/>
      <c r="I2599" s="428"/>
      <c r="J2599" s="428"/>
      <c r="K2599" s="430"/>
      <c r="L2599" s="430"/>
      <c r="M2599" s="479"/>
      <c r="N2599" s="594">
        <f t="shared" si="57"/>
        <v>0</v>
      </c>
      <c r="O2599" s="594"/>
      <c r="P2599" s="484"/>
      <c r="Q2599" s="484"/>
    </row>
    <row r="2600" spans="1:17">
      <c r="A2600" s="670">
        <v>2583</v>
      </c>
      <c r="B2600" s="677"/>
      <c r="C2600" s="677"/>
      <c r="D2600" s="677"/>
      <c r="E2600" s="676"/>
      <c r="F2600" s="448"/>
      <c r="G2600" s="358"/>
      <c r="H2600" s="428"/>
      <c r="I2600" s="428"/>
      <c r="J2600" s="428"/>
      <c r="K2600" s="430"/>
      <c r="L2600" s="430"/>
      <c r="M2600" s="479"/>
      <c r="N2600" s="594">
        <f t="shared" si="57"/>
        <v>0</v>
      </c>
      <c r="O2600" s="594"/>
      <c r="P2600" s="484"/>
      <c r="Q2600" s="484"/>
    </row>
    <row r="2601" spans="1:17">
      <c r="A2601" s="670">
        <v>2584</v>
      </c>
      <c r="B2601" s="677"/>
      <c r="C2601" s="677"/>
      <c r="D2601" s="677"/>
      <c r="E2601" s="676"/>
      <c r="F2601" s="448"/>
      <c r="G2601" s="358"/>
      <c r="H2601" s="428"/>
      <c r="I2601" s="428"/>
      <c r="J2601" s="428"/>
      <c r="K2601" s="430"/>
      <c r="L2601" s="430"/>
      <c r="M2601" s="479"/>
      <c r="N2601" s="594">
        <f t="shared" si="57"/>
        <v>0</v>
      </c>
      <c r="O2601" s="594"/>
      <c r="P2601" s="484"/>
      <c r="Q2601" s="484"/>
    </row>
    <row r="2602" spans="1:17">
      <c r="A2602" s="670">
        <v>2585</v>
      </c>
      <c r="B2602" s="677"/>
      <c r="C2602" s="677"/>
      <c r="D2602" s="677"/>
      <c r="E2602" s="676"/>
      <c r="F2602" s="448"/>
      <c r="G2602" s="358"/>
      <c r="H2602" s="428"/>
      <c r="I2602" s="428"/>
      <c r="J2602" s="428"/>
      <c r="K2602" s="430"/>
      <c r="L2602" s="430"/>
      <c r="M2602" s="479"/>
      <c r="N2602" s="594">
        <f t="shared" si="57"/>
        <v>0</v>
      </c>
      <c r="O2602" s="594"/>
      <c r="P2602" s="484"/>
      <c r="Q2602" s="484"/>
    </row>
    <row r="2603" spans="1:17">
      <c r="A2603" s="670">
        <v>2586</v>
      </c>
      <c r="B2603" s="677"/>
      <c r="C2603" s="677"/>
      <c r="D2603" s="677"/>
      <c r="E2603" s="676"/>
      <c r="F2603" s="448"/>
      <c r="G2603" s="358"/>
      <c r="H2603" s="428"/>
      <c r="I2603" s="428"/>
      <c r="J2603" s="428"/>
      <c r="K2603" s="430"/>
      <c r="L2603" s="430"/>
      <c r="M2603" s="479"/>
      <c r="N2603" s="594">
        <f t="shared" si="57"/>
        <v>0</v>
      </c>
      <c r="O2603" s="594"/>
      <c r="P2603" s="484"/>
      <c r="Q2603" s="484"/>
    </row>
    <row r="2604" spans="1:17">
      <c r="A2604" s="670">
        <v>2587</v>
      </c>
      <c r="B2604" s="677"/>
      <c r="C2604" s="677"/>
      <c r="D2604" s="677"/>
      <c r="E2604" s="676"/>
      <c r="F2604" s="448"/>
      <c r="G2604" s="358"/>
      <c r="H2604" s="428"/>
      <c r="I2604" s="428"/>
      <c r="J2604" s="428"/>
      <c r="K2604" s="430"/>
      <c r="L2604" s="430"/>
      <c r="M2604" s="479"/>
      <c r="N2604" s="594">
        <f t="shared" si="57"/>
        <v>0</v>
      </c>
      <c r="O2604" s="594"/>
      <c r="P2604" s="484"/>
      <c r="Q2604" s="484"/>
    </row>
    <row r="2605" spans="1:17">
      <c r="A2605" s="670">
        <v>2588</v>
      </c>
      <c r="B2605" s="677"/>
      <c r="C2605" s="677"/>
      <c r="D2605" s="677"/>
      <c r="E2605" s="676"/>
      <c r="F2605" s="448"/>
      <c r="G2605" s="358"/>
      <c r="H2605" s="428"/>
      <c r="I2605" s="428"/>
      <c r="J2605" s="428"/>
      <c r="K2605" s="430"/>
      <c r="L2605" s="430"/>
      <c r="M2605" s="479"/>
      <c r="N2605" s="594">
        <f t="shared" si="57"/>
        <v>0</v>
      </c>
      <c r="O2605" s="594"/>
      <c r="P2605" s="484"/>
      <c r="Q2605" s="484"/>
    </row>
    <row r="2606" spans="1:17">
      <c r="A2606" s="670">
        <v>2589</v>
      </c>
      <c r="B2606" s="677"/>
      <c r="C2606" s="677"/>
      <c r="D2606" s="677"/>
      <c r="E2606" s="676"/>
      <c r="F2606" s="448"/>
      <c r="G2606" s="358"/>
      <c r="H2606" s="428"/>
      <c r="I2606" s="428"/>
      <c r="J2606" s="428"/>
      <c r="K2606" s="430"/>
      <c r="L2606" s="430"/>
      <c r="M2606" s="479"/>
      <c r="N2606" s="594">
        <f t="shared" si="57"/>
        <v>0</v>
      </c>
      <c r="O2606" s="594"/>
      <c r="P2606" s="484"/>
      <c r="Q2606" s="484"/>
    </row>
    <row r="2607" spans="1:17">
      <c r="A2607" s="670">
        <v>2590</v>
      </c>
      <c r="B2607" s="677"/>
      <c r="C2607" s="677"/>
      <c r="D2607" s="677"/>
      <c r="E2607" s="676"/>
      <c r="F2607" s="448"/>
      <c r="G2607" s="358"/>
      <c r="H2607" s="428"/>
      <c r="I2607" s="428"/>
      <c r="J2607" s="428"/>
      <c r="K2607" s="430"/>
      <c r="L2607" s="430"/>
      <c r="M2607" s="479"/>
      <c r="N2607" s="594">
        <f t="shared" si="57"/>
        <v>0</v>
      </c>
      <c r="O2607" s="594"/>
      <c r="P2607" s="484"/>
      <c r="Q2607" s="484"/>
    </row>
    <row r="2608" spans="1:17">
      <c r="A2608" s="670">
        <v>2591</v>
      </c>
      <c r="B2608" s="677"/>
      <c r="C2608" s="677"/>
      <c r="D2608" s="677"/>
      <c r="E2608" s="676"/>
      <c r="F2608" s="448"/>
      <c r="G2608" s="358"/>
      <c r="H2608" s="428"/>
      <c r="I2608" s="428"/>
      <c r="J2608" s="428"/>
      <c r="K2608" s="430"/>
      <c r="L2608" s="430"/>
      <c r="M2608" s="479"/>
      <c r="N2608" s="594">
        <f t="shared" si="57"/>
        <v>0</v>
      </c>
      <c r="O2608" s="594"/>
      <c r="P2608" s="484"/>
      <c r="Q2608" s="484"/>
    </row>
    <row r="2609" spans="1:17">
      <c r="A2609" s="670">
        <v>2592</v>
      </c>
      <c r="B2609" s="677"/>
      <c r="C2609" s="677"/>
      <c r="D2609" s="677"/>
      <c r="E2609" s="676"/>
      <c r="F2609" s="448"/>
      <c r="G2609" s="358"/>
      <c r="H2609" s="428"/>
      <c r="I2609" s="428"/>
      <c r="J2609" s="428"/>
      <c r="K2609" s="430"/>
      <c r="L2609" s="430"/>
      <c r="M2609" s="479"/>
      <c r="N2609" s="594">
        <f t="shared" si="57"/>
        <v>0</v>
      </c>
      <c r="O2609" s="594"/>
      <c r="P2609" s="484"/>
      <c r="Q2609" s="484"/>
    </row>
    <row r="2610" spans="1:17">
      <c r="A2610" s="670">
        <v>2593</v>
      </c>
      <c r="B2610" s="677"/>
      <c r="C2610" s="677"/>
      <c r="D2610" s="677"/>
      <c r="E2610" s="676"/>
      <c r="F2610" s="448"/>
      <c r="G2610" s="358"/>
      <c r="H2610" s="428"/>
      <c r="I2610" s="428"/>
      <c r="J2610" s="428"/>
      <c r="K2610" s="430"/>
      <c r="L2610" s="430"/>
      <c r="M2610" s="479"/>
      <c r="N2610" s="594">
        <f t="shared" si="57"/>
        <v>0</v>
      </c>
      <c r="O2610" s="594"/>
      <c r="P2610" s="484"/>
      <c r="Q2610" s="484"/>
    </row>
    <row r="2611" spans="1:17">
      <c r="A2611" s="670">
        <v>2594</v>
      </c>
      <c r="B2611" s="677"/>
      <c r="C2611" s="677"/>
      <c r="D2611" s="677"/>
      <c r="E2611" s="676"/>
      <c r="F2611" s="448"/>
      <c r="G2611" s="358"/>
      <c r="H2611" s="428"/>
      <c r="I2611" s="428"/>
      <c r="J2611" s="428"/>
      <c r="K2611" s="430"/>
      <c r="L2611" s="430"/>
      <c r="M2611" s="479"/>
      <c r="N2611" s="594">
        <f t="shared" si="57"/>
        <v>0</v>
      </c>
      <c r="O2611" s="594"/>
      <c r="P2611" s="484"/>
      <c r="Q2611" s="484"/>
    </row>
    <row r="2612" spans="1:17">
      <c r="A2612" s="670">
        <v>2595</v>
      </c>
      <c r="B2612" s="677"/>
      <c r="C2612" s="677"/>
      <c r="D2612" s="677"/>
      <c r="E2612" s="676"/>
      <c r="F2612" s="448"/>
      <c r="G2612" s="358"/>
      <c r="H2612" s="428"/>
      <c r="I2612" s="428"/>
      <c r="J2612" s="428"/>
      <c r="K2612" s="430"/>
      <c r="L2612" s="430"/>
      <c r="M2612" s="479"/>
      <c r="N2612" s="594">
        <f t="shared" si="57"/>
        <v>0</v>
      </c>
      <c r="O2612" s="594"/>
      <c r="P2612" s="484"/>
      <c r="Q2612" s="484"/>
    </row>
    <row r="2613" spans="1:17">
      <c r="A2613" s="670">
        <v>2596</v>
      </c>
      <c r="B2613" s="677"/>
      <c r="C2613" s="677"/>
      <c r="D2613" s="677"/>
      <c r="E2613" s="676"/>
      <c r="F2613" s="448"/>
      <c r="G2613" s="358"/>
      <c r="H2613" s="428"/>
      <c r="I2613" s="428"/>
      <c r="J2613" s="428"/>
      <c r="K2613" s="430"/>
      <c r="L2613" s="430"/>
      <c r="M2613" s="479"/>
      <c r="N2613" s="594">
        <f t="shared" si="57"/>
        <v>0</v>
      </c>
      <c r="O2613" s="594"/>
      <c r="P2613" s="484"/>
      <c r="Q2613" s="484"/>
    </row>
    <row r="2614" spans="1:17">
      <c r="A2614" s="670">
        <v>2597</v>
      </c>
      <c r="B2614" s="677"/>
      <c r="C2614" s="677"/>
      <c r="D2614" s="677"/>
      <c r="E2614" s="676"/>
      <c r="F2614" s="448"/>
      <c r="G2614" s="358"/>
      <c r="H2614" s="428"/>
      <c r="I2614" s="428"/>
      <c r="J2614" s="428"/>
      <c r="K2614" s="430"/>
      <c r="L2614" s="430"/>
      <c r="M2614" s="479"/>
      <c r="N2614" s="594">
        <f t="shared" si="57"/>
        <v>0</v>
      </c>
      <c r="O2614" s="594"/>
      <c r="P2614" s="484"/>
      <c r="Q2614" s="484"/>
    </row>
    <row r="2615" spans="1:17">
      <c r="A2615" s="670">
        <v>2598</v>
      </c>
      <c r="B2615" s="677"/>
      <c r="C2615" s="677"/>
      <c r="D2615" s="677"/>
      <c r="E2615" s="676"/>
      <c r="F2615" s="448"/>
      <c r="G2615" s="358"/>
      <c r="H2615" s="428"/>
      <c r="I2615" s="428"/>
      <c r="J2615" s="428"/>
      <c r="K2615" s="430"/>
      <c r="L2615" s="430"/>
      <c r="M2615" s="479"/>
      <c r="N2615" s="594">
        <f t="shared" si="57"/>
        <v>0</v>
      </c>
      <c r="O2615" s="594"/>
      <c r="P2615" s="484"/>
      <c r="Q2615" s="484"/>
    </row>
    <row r="2616" spans="1:17">
      <c r="A2616" s="670">
        <v>2599</v>
      </c>
      <c r="B2616" s="677"/>
      <c r="C2616" s="677"/>
      <c r="D2616" s="677"/>
      <c r="E2616" s="676"/>
      <c r="F2616" s="448"/>
      <c r="G2616" s="358"/>
      <c r="H2616" s="428"/>
      <c r="I2616" s="428"/>
      <c r="J2616" s="428"/>
      <c r="K2616" s="430"/>
      <c r="L2616" s="430"/>
      <c r="M2616" s="479"/>
      <c r="N2616" s="594">
        <f t="shared" si="57"/>
        <v>0</v>
      </c>
      <c r="O2616" s="594"/>
      <c r="P2616" s="484"/>
      <c r="Q2616" s="484"/>
    </row>
    <row r="2617" spans="1:17">
      <c r="A2617" s="670">
        <v>2600</v>
      </c>
      <c r="B2617" s="677"/>
      <c r="C2617" s="677"/>
      <c r="D2617" s="677"/>
      <c r="E2617" s="676"/>
      <c r="F2617" s="448"/>
      <c r="G2617" s="358"/>
      <c r="H2617" s="428"/>
      <c r="I2617" s="428"/>
      <c r="J2617" s="428"/>
      <c r="K2617" s="430"/>
      <c r="L2617" s="430"/>
      <c r="M2617" s="479"/>
      <c r="N2617" s="594">
        <f t="shared" si="57"/>
        <v>0</v>
      </c>
      <c r="O2617" s="594"/>
      <c r="P2617" s="484"/>
      <c r="Q2617" s="484"/>
    </row>
    <row r="2618" spans="1:17">
      <c r="A2618" s="670">
        <v>2601</v>
      </c>
      <c r="B2618" s="677"/>
      <c r="C2618" s="677"/>
      <c r="D2618" s="677"/>
      <c r="E2618" s="676"/>
      <c r="F2618" s="448"/>
      <c r="G2618" s="358"/>
      <c r="H2618" s="428"/>
      <c r="I2618" s="428"/>
      <c r="J2618" s="428"/>
      <c r="K2618" s="430"/>
      <c r="L2618" s="430"/>
      <c r="M2618" s="479"/>
      <c r="N2618" s="594">
        <f t="shared" si="57"/>
        <v>0</v>
      </c>
      <c r="O2618" s="594"/>
      <c r="P2618" s="484"/>
      <c r="Q2618" s="484"/>
    </row>
    <row r="2619" spans="1:17">
      <c r="A2619" s="670">
        <v>2602</v>
      </c>
      <c r="B2619" s="677"/>
      <c r="C2619" s="677"/>
      <c r="D2619" s="677"/>
      <c r="E2619" s="676"/>
      <c r="F2619" s="448"/>
      <c r="G2619" s="358"/>
      <c r="H2619" s="428"/>
      <c r="I2619" s="428"/>
      <c r="J2619" s="428"/>
      <c r="K2619" s="430"/>
      <c r="L2619" s="430"/>
      <c r="M2619" s="479"/>
      <c r="N2619" s="594">
        <f t="shared" si="57"/>
        <v>0</v>
      </c>
      <c r="O2619" s="594"/>
      <c r="P2619" s="484"/>
      <c r="Q2619" s="484"/>
    </row>
    <row r="2620" spans="1:17">
      <c r="A2620" s="670">
        <v>2603</v>
      </c>
      <c r="B2620" s="677"/>
      <c r="C2620" s="677"/>
      <c r="D2620" s="677"/>
      <c r="E2620" s="676"/>
      <c r="F2620" s="448"/>
      <c r="G2620" s="358"/>
      <c r="H2620" s="428"/>
      <c r="I2620" s="428"/>
      <c r="J2620" s="428"/>
      <c r="K2620" s="430"/>
      <c r="L2620" s="430"/>
      <c r="M2620" s="479"/>
      <c r="N2620" s="594">
        <f t="shared" si="57"/>
        <v>0</v>
      </c>
      <c r="O2620" s="594"/>
      <c r="P2620" s="484"/>
      <c r="Q2620" s="484"/>
    </row>
    <row r="2621" spans="1:17">
      <c r="A2621" s="670">
        <v>2604</v>
      </c>
      <c r="B2621" s="677"/>
      <c r="C2621" s="677"/>
      <c r="D2621" s="677"/>
      <c r="E2621" s="676"/>
      <c r="F2621" s="448"/>
      <c r="G2621" s="358"/>
      <c r="H2621" s="428"/>
      <c r="I2621" s="428"/>
      <c r="J2621" s="428"/>
      <c r="K2621" s="430"/>
      <c r="L2621" s="430"/>
      <c r="M2621" s="479"/>
      <c r="N2621" s="594">
        <f t="shared" si="57"/>
        <v>0</v>
      </c>
      <c r="O2621" s="594"/>
      <c r="P2621" s="484"/>
      <c r="Q2621" s="484"/>
    </row>
    <row r="2622" spans="1:17">
      <c r="A2622" s="670">
        <v>2605</v>
      </c>
      <c r="B2622" s="677"/>
      <c r="C2622" s="677"/>
      <c r="D2622" s="677"/>
      <c r="E2622" s="676"/>
      <c r="F2622" s="448"/>
      <c r="G2622" s="358"/>
      <c r="H2622" s="428"/>
      <c r="I2622" s="428"/>
      <c r="J2622" s="428"/>
      <c r="K2622" s="430"/>
      <c r="L2622" s="430"/>
      <c r="M2622" s="479"/>
      <c r="N2622" s="594">
        <f t="shared" si="57"/>
        <v>0</v>
      </c>
      <c r="O2622" s="594"/>
      <c r="P2622" s="484"/>
      <c r="Q2622" s="484"/>
    </row>
    <row r="2623" spans="1:17">
      <c r="A2623" s="670">
        <v>2606</v>
      </c>
      <c r="B2623" s="677"/>
      <c r="C2623" s="677"/>
      <c r="D2623" s="677"/>
      <c r="E2623" s="676"/>
      <c r="F2623" s="448"/>
      <c r="G2623" s="358"/>
      <c r="H2623" s="428"/>
      <c r="I2623" s="428"/>
      <c r="J2623" s="428"/>
      <c r="K2623" s="430"/>
      <c r="L2623" s="430"/>
      <c r="M2623" s="479"/>
      <c r="N2623" s="594">
        <f t="shared" si="57"/>
        <v>0</v>
      </c>
      <c r="O2623" s="594"/>
      <c r="P2623" s="484"/>
      <c r="Q2623" s="484"/>
    </row>
    <row r="2624" spans="1:17">
      <c r="A2624" s="670">
        <v>2607</v>
      </c>
      <c r="B2624" s="677"/>
      <c r="C2624" s="677"/>
      <c r="D2624" s="677"/>
      <c r="E2624" s="676"/>
      <c r="F2624" s="448"/>
      <c r="G2624" s="358"/>
      <c r="H2624" s="428"/>
      <c r="I2624" s="428"/>
      <c r="J2624" s="428"/>
      <c r="K2624" s="430"/>
      <c r="L2624" s="430"/>
      <c r="M2624" s="479"/>
      <c r="N2624" s="594">
        <f t="shared" si="57"/>
        <v>0</v>
      </c>
      <c r="O2624" s="594"/>
      <c r="P2624" s="484"/>
      <c r="Q2624" s="484"/>
    </row>
    <row r="2625" spans="1:17">
      <c r="A2625" s="670">
        <v>2608</v>
      </c>
      <c r="B2625" s="677"/>
      <c r="C2625" s="677"/>
      <c r="D2625" s="677"/>
      <c r="E2625" s="676"/>
      <c r="F2625" s="448"/>
      <c r="G2625" s="358"/>
      <c r="H2625" s="428"/>
      <c r="I2625" s="428"/>
      <c r="J2625" s="428"/>
      <c r="K2625" s="430"/>
      <c r="L2625" s="430"/>
      <c r="M2625" s="479"/>
      <c r="N2625" s="594">
        <f t="shared" si="57"/>
        <v>0</v>
      </c>
      <c r="O2625" s="594"/>
      <c r="P2625" s="484"/>
      <c r="Q2625" s="484"/>
    </row>
    <row r="2626" spans="1:17">
      <c r="A2626" s="670">
        <v>2609</v>
      </c>
      <c r="B2626" s="677"/>
      <c r="C2626" s="677"/>
      <c r="D2626" s="677"/>
      <c r="E2626" s="676"/>
      <c r="F2626" s="448"/>
      <c r="G2626" s="358"/>
      <c r="H2626" s="428"/>
      <c r="I2626" s="428"/>
      <c r="J2626" s="428"/>
      <c r="K2626" s="430"/>
      <c r="L2626" s="430"/>
      <c r="M2626" s="479"/>
      <c r="N2626" s="594">
        <f t="shared" si="57"/>
        <v>0</v>
      </c>
      <c r="O2626" s="594"/>
      <c r="P2626" s="484"/>
      <c r="Q2626" s="484"/>
    </row>
    <row r="2627" spans="1:17">
      <c r="A2627" s="670">
        <v>2610</v>
      </c>
      <c r="B2627" s="677"/>
      <c r="C2627" s="677"/>
      <c r="D2627" s="677"/>
      <c r="E2627" s="676"/>
      <c r="F2627" s="448"/>
      <c r="G2627" s="358"/>
      <c r="H2627" s="428"/>
      <c r="I2627" s="428"/>
      <c r="J2627" s="428"/>
      <c r="K2627" s="430"/>
      <c r="L2627" s="430"/>
      <c r="M2627" s="479"/>
      <c r="N2627" s="594">
        <f t="shared" si="57"/>
        <v>0</v>
      </c>
      <c r="O2627" s="594"/>
      <c r="P2627" s="484"/>
      <c r="Q2627" s="484"/>
    </row>
    <row r="2628" spans="1:17">
      <c r="A2628" s="670">
        <v>2611</v>
      </c>
      <c r="B2628" s="677"/>
      <c r="C2628" s="677"/>
      <c r="D2628" s="677"/>
      <c r="E2628" s="676"/>
      <c r="F2628" s="448"/>
      <c r="G2628" s="358"/>
      <c r="H2628" s="428"/>
      <c r="I2628" s="428"/>
      <c r="J2628" s="428"/>
      <c r="K2628" s="430"/>
      <c r="L2628" s="430"/>
      <c r="M2628" s="479"/>
      <c r="N2628" s="594">
        <f t="shared" si="57"/>
        <v>0</v>
      </c>
      <c r="O2628" s="594"/>
      <c r="P2628" s="484"/>
      <c r="Q2628" s="484"/>
    </row>
    <row r="2629" spans="1:17">
      <c r="A2629" s="670">
        <v>2612</v>
      </c>
      <c r="B2629" s="677"/>
      <c r="C2629" s="677"/>
      <c r="D2629" s="677"/>
      <c r="E2629" s="676"/>
      <c r="F2629" s="448"/>
      <c r="G2629" s="358"/>
      <c r="H2629" s="428"/>
      <c r="I2629" s="428"/>
      <c r="J2629" s="428"/>
      <c r="K2629" s="430"/>
      <c r="L2629" s="430"/>
      <c r="M2629" s="479"/>
      <c r="N2629" s="594">
        <f t="shared" si="57"/>
        <v>0</v>
      </c>
      <c r="O2629" s="594"/>
      <c r="P2629" s="484"/>
      <c r="Q2629" s="484"/>
    </row>
    <row r="2630" spans="1:17">
      <c r="A2630" s="670">
        <v>2613</v>
      </c>
      <c r="B2630" s="677"/>
      <c r="C2630" s="677"/>
      <c r="D2630" s="677"/>
      <c r="E2630" s="676"/>
      <c r="F2630" s="448"/>
      <c r="G2630" s="358"/>
      <c r="H2630" s="428"/>
      <c r="I2630" s="428"/>
      <c r="J2630" s="428"/>
      <c r="K2630" s="430"/>
      <c r="L2630" s="430"/>
      <c r="M2630" s="479"/>
      <c r="N2630" s="594">
        <f t="shared" si="57"/>
        <v>0</v>
      </c>
      <c r="O2630" s="594"/>
      <c r="P2630" s="484"/>
      <c r="Q2630" s="484"/>
    </row>
    <row r="2631" spans="1:17">
      <c r="A2631" s="670">
        <v>2614</v>
      </c>
      <c r="B2631" s="677"/>
      <c r="C2631" s="677"/>
      <c r="D2631" s="677"/>
      <c r="E2631" s="676"/>
      <c r="F2631" s="448"/>
      <c r="G2631" s="358"/>
      <c r="H2631" s="428"/>
      <c r="I2631" s="428"/>
      <c r="J2631" s="428"/>
      <c r="K2631" s="430"/>
      <c r="L2631" s="430"/>
      <c r="M2631" s="479"/>
      <c r="N2631" s="594">
        <f t="shared" si="57"/>
        <v>0</v>
      </c>
      <c r="O2631" s="594"/>
      <c r="P2631" s="484"/>
      <c r="Q2631" s="484"/>
    </row>
    <row r="2632" spans="1:17">
      <c r="A2632" s="670">
        <v>2615</v>
      </c>
      <c r="B2632" s="677"/>
      <c r="C2632" s="677"/>
      <c r="D2632" s="677"/>
      <c r="E2632" s="676"/>
      <c r="F2632" s="448"/>
      <c r="G2632" s="358"/>
      <c r="H2632" s="428"/>
      <c r="I2632" s="428"/>
      <c r="J2632" s="428"/>
      <c r="K2632" s="430"/>
      <c r="L2632" s="430"/>
      <c r="M2632" s="479"/>
      <c r="N2632" s="594">
        <f t="shared" si="57"/>
        <v>0</v>
      </c>
      <c r="O2632" s="594"/>
      <c r="P2632" s="484"/>
      <c r="Q2632" s="484"/>
    </row>
    <row r="2633" spans="1:17">
      <c r="A2633" s="670">
        <v>2616</v>
      </c>
      <c r="B2633" s="677"/>
      <c r="C2633" s="677"/>
      <c r="D2633" s="677"/>
      <c r="E2633" s="676"/>
      <c r="F2633" s="448"/>
      <c r="G2633" s="358"/>
      <c r="H2633" s="428"/>
      <c r="I2633" s="428"/>
      <c r="J2633" s="428"/>
      <c r="K2633" s="430"/>
      <c r="L2633" s="430"/>
      <c r="M2633" s="479"/>
      <c r="N2633" s="594">
        <f t="shared" si="57"/>
        <v>0</v>
      </c>
      <c r="O2633" s="594"/>
      <c r="P2633" s="484"/>
      <c r="Q2633" s="484"/>
    </row>
    <row r="2634" spans="1:17">
      <c r="A2634" s="670">
        <v>2617</v>
      </c>
      <c r="B2634" s="677"/>
      <c r="C2634" s="677"/>
      <c r="D2634" s="677"/>
      <c r="E2634" s="676"/>
      <c r="F2634" s="448"/>
      <c r="G2634" s="358"/>
      <c r="H2634" s="428"/>
      <c r="I2634" s="428"/>
      <c r="J2634" s="428"/>
      <c r="K2634" s="430"/>
      <c r="L2634" s="430"/>
      <c r="M2634" s="479"/>
      <c r="N2634" s="594">
        <f t="shared" si="57"/>
        <v>0</v>
      </c>
      <c r="O2634" s="594"/>
      <c r="P2634" s="484"/>
      <c r="Q2634" s="484"/>
    </row>
    <row r="2635" spans="1:17">
      <c r="A2635" s="670">
        <v>2618</v>
      </c>
      <c r="B2635" s="677"/>
      <c r="C2635" s="677"/>
      <c r="D2635" s="677"/>
      <c r="E2635" s="676"/>
      <c r="F2635" s="448"/>
      <c r="G2635" s="358"/>
      <c r="H2635" s="428"/>
      <c r="I2635" s="428"/>
      <c r="J2635" s="428"/>
      <c r="K2635" s="430"/>
      <c r="L2635" s="430"/>
      <c r="M2635" s="479"/>
      <c r="N2635" s="594">
        <f t="shared" si="57"/>
        <v>0</v>
      </c>
      <c r="O2635" s="594"/>
      <c r="P2635" s="484"/>
      <c r="Q2635" s="484"/>
    </row>
    <row r="2636" spans="1:17">
      <c r="A2636" s="670">
        <v>2619</v>
      </c>
      <c r="B2636" s="677"/>
      <c r="C2636" s="677"/>
      <c r="D2636" s="677"/>
      <c r="E2636" s="676"/>
      <c r="F2636" s="448"/>
      <c r="G2636" s="358"/>
      <c r="H2636" s="428"/>
      <c r="I2636" s="428"/>
      <c r="J2636" s="428"/>
      <c r="K2636" s="430"/>
      <c r="L2636" s="430"/>
      <c r="M2636" s="479"/>
      <c r="N2636" s="594">
        <f t="shared" si="57"/>
        <v>0</v>
      </c>
      <c r="O2636" s="594"/>
      <c r="P2636" s="484"/>
      <c r="Q2636" s="484"/>
    </row>
    <row r="2637" spans="1:17">
      <c r="A2637" s="670">
        <v>2620</v>
      </c>
      <c r="B2637" s="677"/>
      <c r="C2637" s="677"/>
      <c r="D2637" s="677"/>
      <c r="E2637" s="676"/>
      <c r="F2637" s="448"/>
      <c r="G2637" s="358"/>
      <c r="H2637" s="428"/>
      <c r="I2637" s="428"/>
      <c r="J2637" s="428"/>
      <c r="K2637" s="430"/>
      <c r="L2637" s="430"/>
      <c r="M2637" s="479"/>
      <c r="N2637" s="594">
        <f t="shared" si="57"/>
        <v>0</v>
      </c>
      <c r="O2637" s="594"/>
      <c r="P2637" s="484"/>
      <c r="Q2637" s="484"/>
    </row>
    <row r="2638" spans="1:17">
      <c r="A2638" s="670">
        <v>2621</v>
      </c>
      <c r="B2638" s="677"/>
      <c r="C2638" s="677"/>
      <c r="D2638" s="677"/>
      <c r="E2638" s="676"/>
      <c r="F2638" s="448"/>
      <c r="G2638" s="358"/>
      <c r="H2638" s="428"/>
      <c r="I2638" s="428"/>
      <c r="J2638" s="428"/>
      <c r="K2638" s="430"/>
      <c r="L2638" s="430"/>
      <c r="M2638" s="479"/>
      <c r="N2638" s="594">
        <f t="shared" si="57"/>
        <v>0</v>
      </c>
      <c r="O2638" s="594"/>
      <c r="P2638" s="484"/>
      <c r="Q2638" s="484"/>
    </row>
    <row r="2639" spans="1:17">
      <c r="A2639" s="670">
        <v>2622</v>
      </c>
      <c r="B2639" s="677"/>
      <c r="C2639" s="677"/>
      <c r="D2639" s="677"/>
      <c r="E2639" s="676"/>
      <c r="F2639" s="448"/>
      <c r="G2639" s="358"/>
      <c r="H2639" s="428"/>
      <c r="I2639" s="428"/>
      <c r="J2639" s="428"/>
      <c r="K2639" s="430"/>
      <c r="L2639" s="430"/>
      <c r="M2639" s="479"/>
      <c r="N2639" s="594">
        <f t="shared" si="57"/>
        <v>0</v>
      </c>
      <c r="O2639" s="594"/>
      <c r="P2639" s="484"/>
      <c r="Q2639" s="484"/>
    </row>
    <row r="2640" spans="1:17">
      <c r="A2640" s="670">
        <v>2623</v>
      </c>
      <c r="B2640" s="677"/>
      <c r="C2640" s="677"/>
      <c r="D2640" s="677"/>
      <c r="E2640" s="676"/>
      <c r="F2640" s="448"/>
      <c r="G2640" s="358"/>
      <c r="H2640" s="428"/>
      <c r="I2640" s="428"/>
      <c r="J2640" s="428"/>
      <c r="K2640" s="430"/>
      <c r="L2640" s="430"/>
      <c r="M2640" s="479"/>
      <c r="N2640" s="594">
        <f t="shared" si="57"/>
        <v>0</v>
      </c>
      <c r="O2640" s="594"/>
      <c r="P2640" s="484"/>
      <c r="Q2640" s="484"/>
    </row>
    <row r="2641" spans="1:17">
      <c r="A2641" s="670">
        <v>2624</v>
      </c>
      <c r="B2641" s="677"/>
      <c r="C2641" s="677"/>
      <c r="D2641" s="677"/>
      <c r="E2641" s="676"/>
      <c r="F2641" s="448"/>
      <c r="G2641" s="358"/>
      <c r="H2641" s="428"/>
      <c r="I2641" s="428"/>
      <c r="J2641" s="428"/>
      <c r="K2641" s="430"/>
      <c r="L2641" s="430"/>
      <c r="M2641" s="479"/>
      <c r="N2641" s="594">
        <f t="shared" si="57"/>
        <v>0</v>
      </c>
      <c r="O2641" s="594"/>
      <c r="P2641" s="484"/>
      <c r="Q2641" s="484"/>
    </row>
    <row r="2642" spans="1:17">
      <c r="A2642" s="670">
        <v>2625</v>
      </c>
      <c r="B2642" s="677"/>
      <c r="C2642" s="677"/>
      <c r="D2642" s="677"/>
      <c r="E2642" s="676"/>
      <c r="F2642" s="448"/>
      <c r="G2642" s="358"/>
      <c r="H2642" s="428"/>
      <c r="I2642" s="428"/>
      <c r="J2642" s="428"/>
      <c r="K2642" s="430"/>
      <c r="L2642" s="430"/>
      <c r="M2642" s="479"/>
      <c r="N2642" s="594">
        <f t="shared" si="57"/>
        <v>0</v>
      </c>
      <c r="O2642" s="594"/>
      <c r="P2642" s="484"/>
      <c r="Q2642" s="484"/>
    </row>
    <row r="2643" spans="1:17">
      <c r="A2643" s="670">
        <v>2626</v>
      </c>
      <c r="B2643" s="677"/>
      <c r="C2643" s="677"/>
      <c r="D2643" s="677"/>
      <c r="E2643" s="676"/>
      <c r="F2643" s="448"/>
      <c r="G2643" s="358"/>
      <c r="H2643" s="428"/>
      <c r="I2643" s="428"/>
      <c r="J2643" s="428"/>
      <c r="K2643" s="430"/>
      <c r="L2643" s="430"/>
      <c r="M2643" s="479"/>
      <c r="N2643" s="594">
        <f t="shared" ref="N2643:N2706" si="58">+IF((O2642-I2642)&gt;$O$8,1,0)*IF(I2642&gt;$O$9,1,0)*IF(O2642&gt;($O$11-$O$10),1,0)</f>
        <v>0</v>
      </c>
      <c r="O2643" s="594"/>
      <c r="P2643" s="484"/>
      <c r="Q2643" s="484"/>
    </row>
    <row r="2644" spans="1:17">
      <c r="A2644" s="670">
        <v>2627</v>
      </c>
      <c r="B2644" s="677"/>
      <c r="C2644" s="677"/>
      <c r="D2644" s="677"/>
      <c r="E2644" s="676"/>
      <c r="F2644" s="448"/>
      <c r="G2644" s="358"/>
      <c r="H2644" s="428"/>
      <c r="I2644" s="428"/>
      <c r="J2644" s="428"/>
      <c r="K2644" s="430"/>
      <c r="L2644" s="430"/>
      <c r="M2644" s="479"/>
      <c r="N2644" s="594">
        <f t="shared" si="58"/>
        <v>0</v>
      </c>
      <c r="O2644" s="594"/>
      <c r="P2644" s="484"/>
      <c r="Q2644" s="484"/>
    </row>
    <row r="2645" spans="1:17">
      <c r="A2645" s="670">
        <v>2628</v>
      </c>
      <c r="B2645" s="677"/>
      <c r="C2645" s="677"/>
      <c r="D2645" s="677"/>
      <c r="E2645" s="676"/>
      <c r="F2645" s="448"/>
      <c r="G2645" s="358"/>
      <c r="H2645" s="428"/>
      <c r="I2645" s="428"/>
      <c r="J2645" s="428"/>
      <c r="K2645" s="430"/>
      <c r="L2645" s="430"/>
      <c r="M2645" s="479"/>
      <c r="N2645" s="594">
        <f t="shared" si="58"/>
        <v>0</v>
      </c>
      <c r="O2645" s="594"/>
      <c r="P2645" s="484"/>
      <c r="Q2645" s="484"/>
    </row>
    <row r="2646" spans="1:17">
      <c r="A2646" s="670">
        <v>2629</v>
      </c>
      <c r="B2646" s="677"/>
      <c r="C2646" s="677"/>
      <c r="D2646" s="677"/>
      <c r="E2646" s="676"/>
      <c r="F2646" s="448"/>
      <c r="G2646" s="358"/>
      <c r="H2646" s="428"/>
      <c r="I2646" s="428"/>
      <c r="J2646" s="428"/>
      <c r="K2646" s="430"/>
      <c r="L2646" s="430"/>
      <c r="M2646" s="479"/>
      <c r="N2646" s="594">
        <f t="shared" si="58"/>
        <v>0</v>
      </c>
      <c r="O2646" s="594"/>
      <c r="P2646" s="484"/>
      <c r="Q2646" s="484"/>
    </row>
    <row r="2647" spans="1:17">
      <c r="A2647" s="670">
        <v>2630</v>
      </c>
      <c r="B2647" s="677"/>
      <c r="C2647" s="677"/>
      <c r="D2647" s="677"/>
      <c r="E2647" s="676"/>
      <c r="F2647" s="448"/>
      <c r="G2647" s="358"/>
      <c r="H2647" s="428"/>
      <c r="I2647" s="428"/>
      <c r="J2647" s="428"/>
      <c r="K2647" s="430"/>
      <c r="L2647" s="430"/>
      <c r="M2647" s="479"/>
      <c r="N2647" s="594">
        <f t="shared" si="58"/>
        <v>0</v>
      </c>
      <c r="O2647" s="594"/>
      <c r="P2647" s="484"/>
      <c r="Q2647" s="484"/>
    </row>
    <row r="2648" spans="1:17">
      <c r="A2648" s="670">
        <v>2631</v>
      </c>
      <c r="B2648" s="677"/>
      <c r="C2648" s="677"/>
      <c r="D2648" s="677"/>
      <c r="E2648" s="676"/>
      <c r="F2648" s="448"/>
      <c r="G2648" s="358"/>
      <c r="H2648" s="428"/>
      <c r="I2648" s="428"/>
      <c r="J2648" s="428"/>
      <c r="K2648" s="430"/>
      <c r="L2648" s="430"/>
      <c r="M2648" s="479"/>
      <c r="N2648" s="594">
        <f t="shared" si="58"/>
        <v>0</v>
      </c>
      <c r="O2648" s="594"/>
      <c r="P2648" s="484"/>
      <c r="Q2648" s="484"/>
    </row>
    <row r="2649" spans="1:17">
      <c r="A2649" s="670">
        <v>2632</v>
      </c>
      <c r="B2649" s="677"/>
      <c r="C2649" s="677"/>
      <c r="D2649" s="677"/>
      <c r="E2649" s="676"/>
      <c r="F2649" s="448"/>
      <c r="G2649" s="358"/>
      <c r="H2649" s="428"/>
      <c r="I2649" s="428"/>
      <c r="J2649" s="428"/>
      <c r="K2649" s="430"/>
      <c r="L2649" s="430"/>
      <c r="M2649" s="479"/>
      <c r="N2649" s="594">
        <f t="shared" si="58"/>
        <v>0</v>
      </c>
      <c r="O2649" s="594"/>
      <c r="P2649" s="484"/>
      <c r="Q2649" s="484"/>
    </row>
    <row r="2650" spans="1:17">
      <c r="A2650" s="670">
        <v>2633</v>
      </c>
      <c r="B2650" s="677"/>
      <c r="C2650" s="677"/>
      <c r="D2650" s="677"/>
      <c r="E2650" s="676"/>
      <c r="F2650" s="448"/>
      <c r="G2650" s="358"/>
      <c r="H2650" s="428"/>
      <c r="I2650" s="428"/>
      <c r="J2650" s="428"/>
      <c r="K2650" s="430"/>
      <c r="L2650" s="430"/>
      <c r="M2650" s="479"/>
      <c r="N2650" s="594">
        <f t="shared" si="58"/>
        <v>0</v>
      </c>
      <c r="O2650" s="594"/>
      <c r="P2650" s="484"/>
      <c r="Q2650" s="484"/>
    </row>
    <row r="2651" spans="1:17">
      <c r="A2651" s="670">
        <v>2634</v>
      </c>
      <c r="B2651" s="677"/>
      <c r="C2651" s="677"/>
      <c r="D2651" s="677"/>
      <c r="E2651" s="676"/>
      <c r="F2651" s="448"/>
      <c r="G2651" s="358"/>
      <c r="H2651" s="428"/>
      <c r="I2651" s="428"/>
      <c r="J2651" s="428"/>
      <c r="K2651" s="430"/>
      <c r="L2651" s="430"/>
      <c r="M2651" s="479"/>
      <c r="N2651" s="594">
        <f t="shared" si="58"/>
        <v>0</v>
      </c>
      <c r="O2651" s="594"/>
      <c r="P2651" s="484"/>
      <c r="Q2651" s="484"/>
    </row>
    <row r="2652" spans="1:17">
      <c r="A2652" s="670">
        <v>2635</v>
      </c>
      <c r="B2652" s="677"/>
      <c r="C2652" s="677"/>
      <c r="D2652" s="677"/>
      <c r="E2652" s="676"/>
      <c r="F2652" s="448"/>
      <c r="G2652" s="358"/>
      <c r="H2652" s="428"/>
      <c r="I2652" s="428"/>
      <c r="J2652" s="428"/>
      <c r="K2652" s="430"/>
      <c r="L2652" s="430"/>
      <c r="M2652" s="479"/>
      <c r="N2652" s="594">
        <f t="shared" si="58"/>
        <v>0</v>
      </c>
      <c r="O2652" s="594"/>
      <c r="P2652" s="484"/>
      <c r="Q2652" s="484"/>
    </row>
    <row r="2653" spans="1:17">
      <c r="A2653" s="670">
        <v>2636</v>
      </c>
      <c r="B2653" s="677"/>
      <c r="C2653" s="677"/>
      <c r="D2653" s="677"/>
      <c r="E2653" s="676"/>
      <c r="F2653" s="448"/>
      <c r="G2653" s="358"/>
      <c r="H2653" s="428"/>
      <c r="I2653" s="428"/>
      <c r="J2653" s="428"/>
      <c r="K2653" s="430"/>
      <c r="L2653" s="430"/>
      <c r="M2653" s="479"/>
      <c r="N2653" s="594">
        <f t="shared" si="58"/>
        <v>0</v>
      </c>
      <c r="O2653" s="594"/>
      <c r="P2653" s="484"/>
      <c r="Q2653" s="484"/>
    </row>
    <row r="2654" spans="1:17">
      <c r="A2654" s="670">
        <v>2637</v>
      </c>
      <c r="B2654" s="677"/>
      <c r="C2654" s="677"/>
      <c r="D2654" s="677"/>
      <c r="E2654" s="676"/>
      <c r="F2654" s="448"/>
      <c r="G2654" s="358"/>
      <c r="H2654" s="428"/>
      <c r="I2654" s="428"/>
      <c r="J2654" s="428"/>
      <c r="K2654" s="430"/>
      <c r="L2654" s="430"/>
      <c r="M2654" s="479"/>
      <c r="N2654" s="594">
        <f t="shared" si="58"/>
        <v>0</v>
      </c>
      <c r="O2654" s="594"/>
      <c r="P2654" s="484"/>
      <c r="Q2654" s="484"/>
    </row>
    <row r="2655" spans="1:17">
      <c r="A2655" s="670">
        <v>2638</v>
      </c>
      <c r="B2655" s="677"/>
      <c r="C2655" s="677"/>
      <c r="D2655" s="677"/>
      <c r="E2655" s="676"/>
      <c r="F2655" s="448"/>
      <c r="G2655" s="358"/>
      <c r="H2655" s="428"/>
      <c r="I2655" s="428"/>
      <c r="J2655" s="428"/>
      <c r="K2655" s="430"/>
      <c r="L2655" s="430"/>
      <c r="M2655" s="479"/>
      <c r="N2655" s="594">
        <f t="shared" si="58"/>
        <v>0</v>
      </c>
      <c r="O2655" s="594"/>
      <c r="P2655" s="484"/>
      <c r="Q2655" s="484"/>
    </row>
    <row r="2656" spans="1:17">
      <c r="A2656" s="670">
        <v>2639</v>
      </c>
      <c r="B2656" s="677"/>
      <c r="C2656" s="677"/>
      <c r="D2656" s="677"/>
      <c r="E2656" s="676"/>
      <c r="F2656" s="448"/>
      <c r="G2656" s="358"/>
      <c r="H2656" s="428"/>
      <c r="I2656" s="428"/>
      <c r="J2656" s="428"/>
      <c r="K2656" s="430"/>
      <c r="L2656" s="430"/>
      <c r="M2656" s="479"/>
      <c r="N2656" s="594">
        <f t="shared" si="58"/>
        <v>0</v>
      </c>
      <c r="O2656" s="594"/>
      <c r="P2656" s="484"/>
      <c r="Q2656" s="484"/>
    </row>
    <row r="2657" spans="1:17">
      <c r="A2657" s="670">
        <v>2640</v>
      </c>
      <c r="B2657" s="677"/>
      <c r="C2657" s="677"/>
      <c r="D2657" s="677"/>
      <c r="E2657" s="676"/>
      <c r="F2657" s="448"/>
      <c r="G2657" s="358"/>
      <c r="H2657" s="428"/>
      <c r="I2657" s="428"/>
      <c r="J2657" s="428"/>
      <c r="K2657" s="430"/>
      <c r="L2657" s="430"/>
      <c r="M2657" s="479"/>
      <c r="N2657" s="594">
        <f t="shared" si="58"/>
        <v>0</v>
      </c>
      <c r="O2657" s="594"/>
      <c r="P2657" s="484"/>
      <c r="Q2657" s="484"/>
    </row>
    <row r="2658" spans="1:17">
      <c r="A2658" s="670">
        <v>2641</v>
      </c>
      <c r="B2658" s="677"/>
      <c r="C2658" s="677"/>
      <c r="D2658" s="677"/>
      <c r="E2658" s="676"/>
      <c r="F2658" s="448"/>
      <c r="G2658" s="358"/>
      <c r="H2658" s="428"/>
      <c r="I2658" s="428"/>
      <c r="J2658" s="428"/>
      <c r="K2658" s="430"/>
      <c r="L2658" s="430"/>
      <c r="M2658" s="479"/>
      <c r="N2658" s="594">
        <f t="shared" si="58"/>
        <v>0</v>
      </c>
      <c r="O2658" s="594"/>
      <c r="P2658" s="484"/>
      <c r="Q2658" s="484"/>
    </row>
    <row r="2659" spans="1:17">
      <c r="A2659" s="670">
        <v>2642</v>
      </c>
      <c r="B2659" s="677"/>
      <c r="C2659" s="677"/>
      <c r="D2659" s="677"/>
      <c r="E2659" s="676"/>
      <c r="F2659" s="448"/>
      <c r="G2659" s="358"/>
      <c r="H2659" s="428"/>
      <c r="I2659" s="428"/>
      <c r="J2659" s="428"/>
      <c r="K2659" s="430"/>
      <c r="L2659" s="430"/>
      <c r="M2659" s="479"/>
      <c r="N2659" s="594">
        <f t="shared" si="58"/>
        <v>0</v>
      </c>
      <c r="O2659" s="594"/>
      <c r="P2659" s="484"/>
      <c r="Q2659" s="484"/>
    </row>
    <row r="2660" spans="1:17">
      <c r="A2660" s="670">
        <v>2643</v>
      </c>
      <c r="B2660" s="677"/>
      <c r="C2660" s="677"/>
      <c r="D2660" s="677"/>
      <c r="E2660" s="676"/>
      <c r="F2660" s="448"/>
      <c r="G2660" s="358"/>
      <c r="H2660" s="428"/>
      <c r="I2660" s="428"/>
      <c r="J2660" s="428"/>
      <c r="K2660" s="430"/>
      <c r="L2660" s="430"/>
      <c r="M2660" s="479"/>
      <c r="N2660" s="594">
        <f t="shared" si="58"/>
        <v>0</v>
      </c>
      <c r="O2660" s="594"/>
      <c r="P2660" s="484"/>
      <c r="Q2660" s="484"/>
    </row>
    <row r="2661" spans="1:17">
      <c r="A2661" s="670">
        <v>2644</v>
      </c>
      <c r="B2661" s="677"/>
      <c r="C2661" s="677"/>
      <c r="D2661" s="677"/>
      <c r="E2661" s="676"/>
      <c r="F2661" s="448"/>
      <c r="G2661" s="358"/>
      <c r="H2661" s="428"/>
      <c r="I2661" s="428"/>
      <c r="J2661" s="428"/>
      <c r="K2661" s="430"/>
      <c r="L2661" s="430"/>
      <c r="M2661" s="479"/>
      <c r="N2661" s="594">
        <f t="shared" si="58"/>
        <v>0</v>
      </c>
      <c r="O2661" s="594"/>
      <c r="P2661" s="484"/>
      <c r="Q2661" s="484"/>
    </row>
    <row r="2662" spans="1:17">
      <c r="A2662" s="670">
        <v>2645</v>
      </c>
      <c r="B2662" s="677"/>
      <c r="C2662" s="677"/>
      <c r="D2662" s="677"/>
      <c r="E2662" s="676"/>
      <c r="F2662" s="448"/>
      <c r="G2662" s="358"/>
      <c r="H2662" s="428"/>
      <c r="I2662" s="428"/>
      <c r="J2662" s="428"/>
      <c r="K2662" s="430"/>
      <c r="L2662" s="430"/>
      <c r="M2662" s="479"/>
      <c r="N2662" s="594">
        <f t="shared" si="58"/>
        <v>0</v>
      </c>
      <c r="O2662" s="594"/>
      <c r="P2662" s="484"/>
      <c r="Q2662" s="484"/>
    </row>
    <row r="2663" spans="1:17">
      <c r="A2663" s="670">
        <v>2646</v>
      </c>
      <c r="B2663" s="677"/>
      <c r="C2663" s="677"/>
      <c r="D2663" s="677"/>
      <c r="E2663" s="676"/>
      <c r="F2663" s="448"/>
      <c r="G2663" s="358"/>
      <c r="H2663" s="428"/>
      <c r="I2663" s="428"/>
      <c r="J2663" s="428"/>
      <c r="K2663" s="430"/>
      <c r="L2663" s="430"/>
      <c r="M2663" s="479"/>
      <c r="N2663" s="594">
        <f t="shared" si="58"/>
        <v>0</v>
      </c>
      <c r="O2663" s="594"/>
      <c r="P2663" s="484"/>
      <c r="Q2663" s="484"/>
    </row>
    <row r="2664" spans="1:17">
      <c r="A2664" s="670">
        <v>2647</v>
      </c>
      <c r="B2664" s="677"/>
      <c r="C2664" s="677"/>
      <c r="D2664" s="677"/>
      <c r="E2664" s="676"/>
      <c r="F2664" s="448"/>
      <c r="G2664" s="358"/>
      <c r="H2664" s="428"/>
      <c r="I2664" s="428"/>
      <c r="J2664" s="428"/>
      <c r="K2664" s="430"/>
      <c r="L2664" s="430"/>
      <c r="M2664" s="479"/>
      <c r="N2664" s="594">
        <f t="shared" si="58"/>
        <v>0</v>
      </c>
      <c r="O2664" s="594"/>
      <c r="P2664" s="484"/>
      <c r="Q2664" s="484"/>
    </row>
    <row r="2665" spans="1:17">
      <c r="A2665" s="670">
        <v>2648</v>
      </c>
      <c r="B2665" s="677"/>
      <c r="C2665" s="677"/>
      <c r="D2665" s="677"/>
      <c r="E2665" s="676"/>
      <c r="F2665" s="448"/>
      <c r="G2665" s="358"/>
      <c r="H2665" s="428"/>
      <c r="I2665" s="428"/>
      <c r="J2665" s="428"/>
      <c r="K2665" s="430"/>
      <c r="L2665" s="430"/>
      <c r="M2665" s="479"/>
      <c r="N2665" s="594">
        <f t="shared" si="58"/>
        <v>0</v>
      </c>
      <c r="O2665" s="594"/>
      <c r="P2665" s="484"/>
      <c r="Q2665" s="484"/>
    </row>
    <row r="2666" spans="1:17">
      <c r="A2666" s="670">
        <v>2649</v>
      </c>
      <c r="B2666" s="677"/>
      <c r="C2666" s="677"/>
      <c r="D2666" s="677"/>
      <c r="E2666" s="676"/>
      <c r="F2666" s="448"/>
      <c r="G2666" s="358"/>
      <c r="H2666" s="428"/>
      <c r="I2666" s="428"/>
      <c r="J2666" s="428"/>
      <c r="K2666" s="430"/>
      <c r="L2666" s="430"/>
      <c r="M2666" s="479"/>
      <c r="N2666" s="594">
        <f t="shared" si="58"/>
        <v>0</v>
      </c>
      <c r="O2666" s="594"/>
      <c r="P2666" s="484"/>
      <c r="Q2666" s="484"/>
    </row>
    <row r="2667" spans="1:17">
      <c r="A2667" s="670">
        <v>2650</v>
      </c>
      <c r="B2667" s="677"/>
      <c r="C2667" s="677"/>
      <c r="D2667" s="677"/>
      <c r="E2667" s="676"/>
      <c r="F2667" s="448"/>
      <c r="G2667" s="358"/>
      <c r="H2667" s="428"/>
      <c r="I2667" s="428"/>
      <c r="J2667" s="428"/>
      <c r="K2667" s="430"/>
      <c r="L2667" s="430"/>
      <c r="M2667" s="479"/>
      <c r="N2667" s="594">
        <f t="shared" si="58"/>
        <v>0</v>
      </c>
      <c r="O2667" s="594"/>
      <c r="P2667" s="484"/>
      <c r="Q2667" s="484"/>
    </row>
    <row r="2668" spans="1:17">
      <c r="A2668" s="670">
        <v>2651</v>
      </c>
      <c r="B2668" s="677"/>
      <c r="C2668" s="677"/>
      <c r="D2668" s="677"/>
      <c r="E2668" s="676"/>
      <c r="F2668" s="448"/>
      <c r="G2668" s="358"/>
      <c r="H2668" s="428"/>
      <c r="I2668" s="428"/>
      <c r="J2668" s="428"/>
      <c r="K2668" s="430"/>
      <c r="L2668" s="430"/>
      <c r="M2668" s="479"/>
      <c r="N2668" s="594">
        <f t="shared" si="58"/>
        <v>0</v>
      </c>
      <c r="O2668" s="594"/>
      <c r="P2668" s="484"/>
      <c r="Q2668" s="484"/>
    </row>
    <row r="2669" spans="1:17">
      <c r="A2669" s="670">
        <v>2652</v>
      </c>
      <c r="B2669" s="677"/>
      <c r="C2669" s="677"/>
      <c r="D2669" s="677"/>
      <c r="E2669" s="676"/>
      <c r="F2669" s="448"/>
      <c r="G2669" s="358"/>
      <c r="H2669" s="428"/>
      <c r="I2669" s="428"/>
      <c r="J2669" s="428"/>
      <c r="K2669" s="430"/>
      <c r="L2669" s="430"/>
      <c r="M2669" s="479"/>
      <c r="N2669" s="594">
        <f t="shared" si="58"/>
        <v>0</v>
      </c>
      <c r="O2669" s="594"/>
      <c r="P2669" s="484"/>
      <c r="Q2669" s="484"/>
    </row>
    <row r="2670" spans="1:17">
      <c r="A2670" s="670">
        <v>2653</v>
      </c>
      <c r="B2670" s="677"/>
      <c r="C2670" s="677"/>
      <c r="D2670" s="677"/>
      <c r="E2670" s="676"/>
      <c r="F2670" s="448"/>
      <c r="G2670" s="358"/>
      <c r="H2670" s="428"/>
      <c r="I2670" s="428"/>
      <c r="J2670" s="428"/>
      <c r="K2670" s="430"/>
      <c r="L2670" s="430"/>
      <c r="M2670" s="479"/>
      <c r="N2670" s="594">
        <f t="shared" si="58"/>
        <v>0</v>
      </c>
      <c r="O2670" s="594"/>
      <c r="P2670" s="484"/>
      <c r="Q2670" s="484"/>
    </row>
    <row r="2671" spans="1:17">
      <c r="A2671" s="670">
        <v>2654</v>
      </c>
      <c r="B2671" s="677"/>
      <c r="C2671" s="677"/>
      <c r="D2671" s="677"/>
      <c r="E2671" s="676"/>
      <c r="F2671" s="448"/>
      <c r="G2671" s="358"/>
      <c r="H2671" s="428"/>
      <c r="I2671" s="428"/>
      <c r="J2671" s="428"/>
      <c r="K2671" s="430"/>
      <c r="L2671" s="430"/>
      <c r="M2671" s="479"/>
      <c r="N2671" s="594">
        <f t="shared" si="58"/>
        <v>0</v>
      </c>
      <c r="O2671" s="594"/>
      <c r="P2671" s="484"/>
      <c r="Q2671" s="484"/>
    </row>
    <row r="2672" spans="1:17">
      <c r="A2672" s="670">
        <v>2655</v>
      </c>
      <c r="B2672" s="677"/>
      <c r="C2672" s="677"/>
      <c r="D2672" s="677"/>
      <c r="E2672" s="676"/>
      <c r="F2672" s="448"/>
      <c r="G2672" s="358"/>
      <c r="H2672" s="428"/>
      <c r="I2672" s="428"/>
      <c r="J2672" s="428"/>
      <c r="K2672" s="430"/>
      <c r="L2672" s="430"/>
      <c r="M2672" s="479"/>
      <c r="N2672" s="594">
        <f t="shared" si="58"/>
        <v>0</v>
      </c>
      <c r="O2672" s="594"/>
      <c r="P2672" s="484"/>
      <c r="Q2672" s="484"/>
    </row>
    <row r="2673" spans="1:17">
      <c r="A2673" s="670">
        <v>2656</v>
      </c>
      <c r="B2673" s="677"/>
      <c r="C2673" s="677"/>
      <c r="D2673" s="677"/>
      <c r="E2673" s="676"/>
      <c r="F2673" s="448"/>
      <c r="G2673" s="358"/>
      <c r="H2673" s="428"/>
      <c r="I2673" s="428"/>
      <c r="J2673" s="428"/>
      <c r="K2673" s="430"/>
      <c r="L2673" s="430"/>
      <c r="M2673" s="479"/>
      <c r="N2673" s="594">
        <f t="shared" si="58"/>
        <v>0</v>
      </c>
      <c r="O2673" s="594"/>
      <c r="P2673" s="484"/>
      <c r="Q2673" s="484"/>
    </row>
    <row r="2674" spans="1:17">
      <c r="A2674" s="670">
        <v>2657</v>
      </c>
      <c r="B2674" s="677"/>
      <c r="C2674" s="677"/>
      <c r="D2674" s="677"/>
      <c r="E2674" s="676"/>
      <c r="F2674" s="448"/>
      <c r="G2674" s="358"/>
      <c r="H2674" s="428"/>
      <c r="I2674" s="428"/>
      <c r="J2674" s="428"/>
      <c r="K2674" s="430"/>
      <c r="L2674" s="430"/>
      <c r="M2674" s="479"/>
      <c r="N2674" s="594">
        <f t="shared" si="58"/>
        <v>0</v>
      </c>
      <c r="O2674" s="594"/>
      <c r="P2674" s="484"/>
      <c r="Q2674" s="484"/>
    </row>
    <row r="2675" spans="1:17">
      <c r="A2675" s="670">
        <v>2658</v>
      </c>
      <c r="B2675" s="677"/>
      <c r="C2675" s="677"/>
      <c r="D2675" s="677"/>
      <c r="E2675" s="676"/>
      <c r="F2675" s="448"/>
      <c r="G2675" s="358"/>
      <c r="H2675" s="428"/>
      <c r="I2675" s="428"/>
      <c r="J2675" s="428"/>
      <c r="K2675" s="430"/>
      <c r="L2675" s="430"/>
      <c r="M2675" s="479"/>
      <c r="N2675" s="594">
        <f t="shared" si="58"/>
        <v>0</v>
      </c>
      <c r="O2675" s="594"/>
      <c r="P2675" s="484"/>
      <c r="Q2675" s="484"/>
    </row>
    <row r="2676" spans="1:17">
      <c r="A2676" s="670">
        <v>2659</v>
      </c>
      <c r="B2676" s="677"/>
      <c r="C2676" s="677"/>
      <c r="D2676" s="677"/>
      <c r="E2676" s="676"/>
      <c r="F2676" s="448"/>
      <c r="G2676" s="358"/>
      <c r="H2676" s="428"/>
      <c r="I2676" s="428"/>
      <c r="J2676" s="428"/>
      <c r="K2676" s="430"/>
      <c r="L2676" s="430"/>
      <c r="M2676" s="479"/>
      <c r="N2676" s="594">
        <f t="shared" si="58"/>
        <v>0</v>
      </c>
      <c r="O2676" s="594"/>
      <c r="P2676" s="484"/>
      <c r="Q2676" s="484"/>
    </row>
    <row r="2677" spans="1:17">
      <c r="A2677" s="670">
        <v>2660</v>
      </c>
      <c r="B2677" s="677"/>
      <c r="C2677" s="677"/>
      <c r="D2677" s="677"/>
      <c r="E2677" s="676"/>
      <c r="F2677" s="448"/>
      <c r="G2677" s="358"/>
      <c r="H2677" s="428"/>
      <c r="I2677" s="428"/>
      <c r="J2677" s="428"/>
      <c r="K2677" s="430"/>
      <c r="L2677" s="430"/>
      <c r="M2677" s="479"/>
      <c r="N2677" s="594">
        <f t="shared" si="58"/>
        <v>0</v>
      </c>
      <c r="O2677" s="594"/>
      <c r="P2677" s="484"/>
      <c r="Q2677" s="484"/>
    </row>
    <row r="2678" spans="1:17">
      <c r="A2678" s="670">
        <v>2661</v>
      </c>
      <c r="B2678" s="677"/>
      <c r="C2678" s="677"/>
      <c r="D2678" s="677"/>
      <c r="E2678" s="676"/>
      <c r="F2678" s="448"/>
      <c r="G2678" s="358"/>
      <c r="H2678" s="428"/>
      <c r="I2678" s="428"/>
      <c r="J2678" s="428"/>
      <c r="K2678" s="430"/>
      <c r="L2678" s="430"/>
      <c r="M2678" s="479"/>
      <c r="N2678" s="594">
        <f t="shared" si="58"/>
        <v>0</v>
      </c>
      <c r="O2678" s="594"/>
      <c r="P2678" s="484"/>
      <c r="Q2678" s="484"/>
    </row>
    <row r="2679" spans="1:17">
      <c r="A2679" s="670">
        <v>2662</v>
      </c>
      <c r="B2679" s="677"/>
      <c r="C2679" s="677"/>
      <c r="D2679" s="677"/>
      <c r="E2679" s="676"/>
      <c r="F2679" s="448"/>
      <c r="G2679" s="358"/>
      <c r="H2679" s="428"/>
      <c r="I2679" s="428"/>
      <c r="J2679" s="428"/>
      <c r="K2679" s="430"/>
      <c r="L2679" s="430"/>
      <c r="M2679" s="479"/>
      <c r="N2679" s="594">
        <f t="shared" si="58"/>
        <v>0</v>
      </c>
      <c r="O2679" s="594"/>
      <c r="P2679" s="484"/>
      <c r="Q2679" s="484"/>
    </row>
    <row r="2680" spans="1:17">
      <c r="A2680" s="670">
        <v>2663</v>
      </c>
      <c r="B2680" s="677"/>
      <c r="C2680" s="677"/>
      <c r="D2680" s="677"/>
      <c r="E2680" s="676"/>
      <c r="F2680" s="448"/>
      <c r="G2680" s="358"/>
      <c r="H2680" s="428"/>
      <c r="I2680" s="428"/>
      <c r="J2680" s="428"/>
      <c r="K2680" s="430"/>
      <c r="L2680" s="430"/>
      <c r="M2680" s="479"/>
      <c r="N2680" s="594">
        <f t="shared" si="58"/>
        <v>0</v>
      </c>
      <c r="O2680" s="594"/>
      <c r="P2680" s="484"/>
      <c r="Q2680" s="484"/>
    </row>
    <row r="2681" spans="1:17">
      <c r="A2681" s="670">
        <v>2664</v>
      </c>
      <c r="B2681" s="677"/>
      <c r="C2681" s="677"/>
      <c r="D2681" s="677"/>
      <c r="E2681" s="676"/>
      <c r="F2681" s="448"/>
      <c r="G2681" s="358"/>
      <c r="H2681" s="428"/>
      <c r="I2681" s="428"/>
      <c r="J2681" s="428"/>
      <c r="K2681" s="430"/>
      <c r="L2681" s="430"/>
      <c r="M2681" s="479"/>
      <c r="N2681" s="594">
        <f t="shared" si="58"/>
        <v>0</v>
      </c>
      <c r="O2681" s="594"/>
      <c r="P2681" s="484"/>
      <c r="Q2681" s="484"/>
    </row>
    <row r="2682" spans="1:17">
      <c r="A2682" s="670">
        <v>2665</v>
      </c>
      <c r="B2682" s="677"/>
      <c r="C2682" s="677"/>
      <c r="D2682" s="677"/>
      <c r="E2682" s="676"/>
      <c r="F2682" s="448"/>
      <c r="G2682" s="358"/>
      <c r="H2682" s="428"/>
      <c r="I2682" s="428"/>
      <c r="J2682" s="428"/>
      <c r="K2682" s="430"/>
      <c r="L2682" s="430"/>
      <c r="M2682" s="479"/>
      <c r="N2682" s="594">
        <f t="shared" si="58"/>
        <v>0</v>
      </c>
      <c r="O2682" s="594"/>
      <c r="P2682" s="484"/>
      <c r="Q2682" s="484"/>
    </row>
    <row r="2683" spans="1:17">
      <c r="A2683" s="670">
        <v>2666</v>
      </c>
      <c r="B2683" s="677"/>
      <c r="C2683" s="677"/>
      <c r="D2683" s="677"/>
      <c r="E2683" s="676"/>
      <c r="F2683" s="448"/>
      <c r="G2683" s="358"/>
      <c r="H2683" s="428"/>
      <c r="I2683" s="428"/>
      <c r="J2683" s="428"/>
      <c r="K2683" s="430"/>
      <c r="L2683" s="430"/>
      <c r="M2683" s="479"/>
      <c r="N2683" s="594">
        <f t="shared" si="58"/>
        <v>0</v>
      </c>
      <c r="O2683" s="594"/>
      <c r="P2683" s="484"/>
      <c r="Q2683" s="484"/>
    </row>
    <row r="2684" spans="1:17">
      <c r="A2684" s="670">
        <v>2667</v>
      </c>
      <c r="B2684" s="677"/>
      <c r="C2684" s="677"/>
      <c r="D2684" s="677"/>
      <c r="E2684" s="676"/>
      <c r="F2684" s="448"/>
      <c r="G2684" s="358"/>
      <c r="H2684" s="428"/>
      <c r="I2684" s="428"/>
      <c r="J2684" s="428"/>
      <c r="K2684" s="430"/>
      <c r="L2684" s="430"/>
      <c r="M2684" s="479"/>
      <c r="N2684" s="594">
        <f t="shared" si="58"/>
        <v>0</v>
      </c>
      <c r="O2684" s="594"/>
      <c r="P2684" s="484"/>
      <c r="Q2684" s="484"/>
    </row>
    <row r="2685" spans="1:17">
      <c r="A2685" s="670">
        <v>2668</v>
      </c>
      <c r="B2685" s="677"/>
      <c r="C2685" s="677"/>
      <c r="D2685" s="677"/>
      <c r="E2685" s="676"/>
      <c r="F2685" s="448"/>
      <c r="G2685" s="358"/>
      <c r="H2685" s="428"/>
      <c r="I2685" s="428"/>
      <c r="J2685" s="428"/>
      <c r="K2685" s="430"/>
      <c r="L2685" s="430"/>
      <c r="M2685" s="479"/>
      <c r="N2685" s="594">
        <f t="shared" si="58"/>
        <v>0</v>
      </c>
      <c r="O2685" s="594"/>
      <c r="P2685" s="484"/>
      <c r="Q2685" s="484"/>
    </row>
    <row r="2686" spans="1:17">
      <c r="A2686" s="670">
        <v>2669</v>
      </c>
      <c r="B2686" s="677"/>
      <c r="C2686" s="677"/>
      <c r="D2686" s="677"/>
      <c r="E2686" s="676"/>
      <c r="F2686" s="448"/>
      <c r="G2686" s="358"/>
      <c r="H2686" s="428"/>
      <c r="I2686" s="428"/>
      <c r="J2686" s="428"/>
      <c r="K2686" s="430"/>
      <c r="L2686" s="430"/>
      <c r="M2686" s="479"/>
      <c r="N2686" s="594">
        <f t="shared" si="58"/>
        <v>0</v>
      </c>
      <c r="O2686" s="594"/>
      <c r="P2686" s="484"/>
      <c r="Q2686" s="484"/>
    </row>
    <row r="2687" spans="1:17">
      <c r="A2687" s="670">
        <v>2670</v>
      </c>
      <c r="B2687" s="677"/>
      <c r="C2687" s="677"/>
      <c r="D2687" s="677"/>
      <c r="E2687" s="676"/>
      <c r="F2687" s="448"/>
      <c r="G2687" s="358"/>
      <c r="H2687" s="428"/>
      <c r="I2687" s="428"/>
      <c r="J2687" s="428"/>
      <c r="K2687" s="430"/>
      <c r="L2687" s="430"/>
      <c r="M2687" s="479"/>
      <c r="N2687" s="594">
        <f t="shared" si="58"/>
        <v>0</v>
      </c>
      <c r="O2687" s="594"/>
      <c r="P2687" s="484"/>
      <c r="Q2687" s="484"/>
    </row>
    <row r="2688" spans="1:17">
      <c r="A2688" s="670">
        <v>2671</v>
      </c>
      <c r="B2688" s="677"/>
      <c r="C2688" s="677"/>
      <c r="D2688" s="677"/>
      <c r="E2688" s="676"/>
      <c r="F2688" s="448"/>
      <c r="G2688" s="358"/>
      <c r="H2688" s="428"/>
      <c r="I2688" s="428"/>
      <c r="J2688" s="428"/>
      <c r="K2688" s="430"/>
      <c r="L2688" s="430"/>
      <c r="M2688" s="479"/>
      <c r="N2688" s="594">
        <f t="shared" si="58"/>
        <v>0</v>
      </c>
      <c r="O2688" s="594"/>
      <c r="P2688" s="484"/>
      <c r="Q2688" s="484"/>
    </row>
    <row r="2689" spans="1:17">
      <c r="A2689" s="670">
        <v>2672</v>
      </c>
      <c r="B2689" s="677"/>
      <c r="C2689" s="677"/>
      <c r="D2689" s="677"/>
      <c r="E2689" s="676"/>
      <c r="F2689" s="448"/>
      <c r="G2689" s="358"/>
      <c r="H2689" s="428"/>
      <c r="I2689" s="428"/>
      <c r="J2689" s="428"/>
      <c r="K2689" s="430"/>
      <c r="L2689" s="430"/>
      <c r="M2689" s="479"/>
      <c r="N2689" s="594">
        <f t="shared" si="58"/>
        <v>0</v>
      </c>
      <c r="O2689" s="594"/>
      <c r="P2689" s="484"/>
      <c r="Q2689" s="484"/>
    </row>
    <row r="2690" spans="1:17">
      <c r="A2690" s="670">
        <v>2673</v>
      </c>
      <c r="B2690" s="677"/>
      <c r="C2690" s="677"/>
      <c r="D2690" s="677"/>
      <c r="E2690" s="676"/>
      <c r="F2690" s="448"/>
      <c r="G2690" s="358"/>
      <c r="H2690" s="428"/>
      <c r="I2690" s="428"/>
      <c r="J2690" s="428"/>
      <c r="K2690" s="430"/>
      <c r="L2690" s="430"/>
      <c r="M2690" s="479"/>
      <c r="N2690" s="594">
        <f t="shared" si="58"/>
        <v>0</v>
      </c>
      <c r="O2690" s="594"/>
      <c r="P2690" s="484"/>
      <c r="Q2690" s="484"/>
    </row>
    <row r="2691" spans="1:17">
      <c r="A2691" s="670">
        <v>2674</v>
      </c>
      <c r="B2691" s="677"/>
      <c r="C2691" s="677"/>
      <c r="D2691" s="677"/>
      <c r="E2691" s="676"/>
      <c r="F2691" s="448"/>
      <c r="G2691" s="358"/>
      <c r="H2691" s="428"/>
      <c r="I2691" s="428"/>
      <c r="J2691" s="428"/>
      <c r="K2691" s="430"/>
      <c r="L2691" s="430"/>
      <c r="M2691" s="479"/>
      <c r="N2691" s="594">
        <f t="shared" si="58"/>
        <v>0</v>
      </c>
      <c r="O2691" s="594"/>
      <c r="P2691" s="484"/>
      <c r="Q2691" s="484"/>
    </row>
    <row r="2692" spans="1:17">
      <c r="A2692" s="670">
        <v>2675</v>
      </c>
      <c r="B2692" s="677"/>
      <c r="C2692" s="677"/>
      <c r="D2692" s="677"/>
      <c r="E2692" s="676"/>
      <c r="F2692" s="448"/>
      <c r="G2692" s="358"/>
      <c r="H2692" s="428"/>
      <c r="I2692" s="428"/>
      <c r="J2692" s="428"/>
      <c r="K2692" s="430"/>
      <c r="L2692" s="430"/>
      <c r="M2692" s="479"/>
      <c r="N2692" s="594">
        <f t="shared" si="58"/>
        <v>0</v>
      </c>
      <c r="O2692" s="594"/>
      <c r="P2692" s="484"/>
      <c r="Q2692" s="484"/>
    </row>
    <row r="2693" spans="1:17">
      <c r="A2693" s="670">
        <v>2676</v>
      </c>
      <c r="B2693" s="677"/>
      <c r="C2693" s="677"/>
      <c r="D2693" s="677"/>
      <c r="E2693" s="676"/>
      <c r="F2693" s="448"/>
      <c r="G2693" s="358"/>
      <c r="H2693" s="428"/>
      <c r="I2693" s="428"/>
      <c r="J2693" s="428"/>
      <c r="K2693" s="430"/>
      <c r="L2693" s="430"/>
      <c r="M2693" s="479"/>
      <c r="N2693" s="594">
        <f t="shared" si="58"/>
        <v>0</v>
      </c>
      <c r="O2693" s="594"/>
      <c r="P2693" s="484"/>
      <c r="Q2693" s="484"/>
    </row>
    <row r="2694" spans="1:17">
      <c r="A2694" s="670">
        <v>2677</v>
      </c>
      <c r="B2694" s="677"/>
      <c r="C2694" s="677"/>
      <c r="D2694" s="677"/>
      <c r="E2694" s="676"/>
      <c r="F2694" s="448"/>
      <c r="G2694" s="358"/>
      <c r="H2694" s="428"/>
      <c r="I2694" s="428"/>
      <c r="J2694" s="428"/>
      <c r="K2694" s="430"/>
      <c r="L2694" s="430"/>
      <c r="M2694" s="479"/>
      <c r="N2694" s="594">
        <f t="shared" si="58"/>
        <v>0</v>
      </c>
      <c r="O2694" s="594"/>
      <c r="P2694" s="484"/>
      <c r="Q2694" s="484"/>
    </row>
    <row r="2695" spans="1:17">
      <c r="A2695" s="670">
        <v>2678</v>
      </c>
      <c r="B2695" s="677"/>
      <c r="C2695" s="677"/>
      <c r="D2695" s="677"/>
      <c r="E2695" s="676"/>
      <c r="F2695" s="448"/>
      <c r="G2695" s="358"/>
      <c r="H2695" s="428"/>
      <c r="I2695" s="428"/>
      <c r="J2695" s="428"/>
      <c r="K2695" s="430"/>
      <c r="L2695" s="430"/>
      <c r="M2695" s="479"/>
      <c r="N2695" s="594">
        <f t="shared" si="58"/>
        <v>0</v>
      </c>
      <c r="O2695" s="594"/>
      <c r="P2695" s="484"/>
      <c r="Q2695" s="484"/>
    </row>
    <row r="2696" spans="1:17">
      <c r="A2696" s="670">
        <v>2679</v>
      </c>
      <c r="B2696" s="677"/>
      <c r="C2696" s="677"/>
      <c r="D2696" s="677"/>
      <c r="E2696" s="676"/>
      <c r="F2696" s="448"/>
      <c r="G2696" s="358"/>
      <c r="H2696" s="428"/>
      <c r="I2696" s="428"/>
      <c r="J2696" s="428"/>
      <c r="K2696" s="430"/>
      <c r="L2696" s="430"/>
      <c r="M2696" s="479"/>
      <c r="N2696" s="594">
        <f t="shared" si="58"/>
        <v>0</v>
      </c>
      <c r="O2696" s="594"/>
      <c r="P2696" s="484"/>
      <c r="Q2696" s="484"/>
    </row>
    <row r="2697" spans="1:17">
      <c r="A2697" s="670">
        <v>2680</v>
      </c>
      <c r="B2697" s="677"/>
      <c r="C2697" s="677"/>
      <c r="D2697" s="677"/>
      <c r="E2697" s="676"/>
      <c r="F2697" s="448"/>
      <c r="G2697" s="358"/>
      <c r="H2697" s="428"/>
      <c r="I2697" s="428"/>
      <c r="J2697" s="428"/>
      <c r="K2697" s="430"/>
      <c r="L2697" s="430"/>
      <c r="M2697" s="479"/>
      <c r="N2697" s="594">
        <f t="shared" si="58"/>
        <v>0</v>
      </c>
      <c r="O2697" s="594"/>
      <c r="P2697" s="484"/>
      <c r="Q2697" s="484"/>
    </row>
    <row r="2698" spans="1:17">
      <c r="A2698" s="670">
        <v>2681</v>
      </c>
      <c r="B2698" s="677"/>
      <c r="C2698" s="677"/>
      <c r="D2698" s="677"/>
      <c r="E2698" s="676"/>
      <c r="F2698" s="448"/>
      <c r="G2698" s="358"/>
      <c r="H2698" s="428"/>
      <c r="I2698" s="428"/>
      <c r="J2698" s="428"/>
      <c r="K2698" s="430"/>
      <c r="L2698" s="430"/>
      <c r="M2698" s="479"/>
      <c r="N2698" s="594">
        <f t="shared" si="58"/>
        <v>0</v>
      </c>
      <c r="O2698" s="594"/>
      <c r="P2698" s="484"/>
      <c r="Q2698" s="484"/>
    </row>
    <row r="2699" spans="1:17">
      <c r="A2699" s="670">
        <v>2682</v>
      </c>
      <c r="B2699" s="677"/>
      <c r="C2699" s="677"/>
      <c r="D2699" s="677"/>
      <c r="E2699" s="676"/>
      <c r="F2699" s="448"/>
      <c r="G2699" s="358"/>
      <c r="H2699" s="428"/>
      <c r="I2699" s="428"/>
      <c r="J2699" s="428"/>
      <c r="K2699" s="430"/>
      <c r="L2699" s="430"/>
      <c r="M2699" s="479"/>
      <c r="N2699" s="594">
        <f t="shared" si="58"/>
        <v>0</v>
      </c>
      <c r="O2699" s="594"/>
      <c r="P2699" s="484"/>
      <c r="Q2699" s="484"/>
    </row>
    <row r="2700" spans="1:17">
      <c r="A2700" s="670">
        <v>2683</v>
      </c>
      <c r="B2700" s="677"/>
      <c r="C2700" s="677"/>
      <c r="D2700" s="677"/>
      <c r="E2700" s="676"/>
      <c r="F2700" s="448"/>
      <c r="G2700" s="358"/>
      <c r="H2700" s="428"/>
      <c r="I2700" s="428"/>
      <c r="J2700" s="428"/>
      <c r="K2700" s="430"/>
      <c r="L2700" s="430"/>
      <c r="M2700" s="479"/>
      <c r="N2700" s="594">
        <f t="shared" si="58"/>
        <v>0</v>
      </c>
      <c r="O2700" s="594"/>
      <c r="P2700" s="484"/>
      <c r="Q2700" s="484"/>
    </row>
    <row r="2701" spans="1:17">
      <c r="A2701" s="670">
        <v>2684</v>
      </c>
      <c r="B2701" s="677"/>
      <c r="C2701" s="677"/>
      <c r="D2701" s="677"/>
      <c r="E2701" s="676"/>
      <c r="F2701" s="448"/>
      <c r="G2701" s="358"/>
      <c r="H2701" s="428"/>
      <c r="I2701" s="428"/>
      <c r="J2701" s="428"/>
      <c r="K2701" s="430"/>
      <c r="L2701" s="430"/>
      <c r="M2701" s="479"/>
      <c r="N2701" s="594">
        <f t="shared" si="58"/>
        <v>0</v>
      </c>
      <c r="O2701" s="594"/>
      <c r="P2701" s="484"/>
      <c r="Q2701" s="484"/>
    </row>
    <row r="2702" spans="1:17">
      <c r="A2702" s="670">
        <v>2685</v>
      </c>
      <c r="B2702" s="677"/>
      <c r="C2702" s="677"/>
      <c r="D2702" s="677"/>
      <c r="E2702" s="676"/>
      <c r="F2702" s="448"/>
      <c r="G2702" s="358"/>
      <c r="H2702" s="428"/>
      <c r="I2702" s="428"/>
      <c r="J2702" s="428"/>
      <c r="K2702" s="430"/>
      <c r="L2702" s="430"/>
      <c r="M2702" s="479"/>
      <c r="N2702" s="594">
        <f t="shared" si="58"/>
        <v>0</v>
      </c>
      <c r="O2702" s="594"/>
      <c r="P2702" s="484"/>
      <c r="Q2702" s="484"/>
    </row>
    <row r="2703" spans="1:17">
      <c r="A2703" s="670">
        <v>2686</v>
      </c>
      <c r="B2703" s="677"/>
      <c r="C2703" s="677"/>
      <c r="D2703" s="677"/>
      <c r="E2703" s="676"/>
      <c r="F2703" s="448"/>
      <c r="G2703" s="358"/>
      <c r="H2703" s="428"/>
      <c r="I2703" s="428"/>
      <c r="J2703" s="428"/>
      <c r="K2703" s="430"/>
      <c r="L2703" s="430"/>
      <c r="M2703" s="479"/>
      <c r="N2703" s="594">
        <f t="shared" si="58"/>
        <v>0</v>
      </c>
      <c r="O2703" s="594"/>
      <c r="P2703" s="484"/>
      <c r="Q2703" s="484"/>
    </row>
    <row r="2704" spans="1:17">
      <c r="A2704" s="670">
        <v>2687</v>
      </c>
      <c r="B2704" s="677"/>
      <c r="C2704" s="677"/>
      <c r="D2704" s="677"/>
      <c r="E2704" s="676"/>
      <c r="F2704" s="448"/>
      <c r="G2704" s="358"/>
      <c r="H2704" s="428"/>
      <c r="I2704" s="428"/>
      <c r="J2704" s="428"/>
      <c r="K2704" s="430"/>
      <c r="L2704" s="430"/>
      <c r="M2704" s="479"/>
      <c r="N2704" s="594">
        <f t="shared" si="58"/>
        <v>0</v>
      </c>
      <c r="O2704" s="594"/>
      <c r="P2704" s="484"/>
      <c r="Q2704" s="484"/>
    </row>
    <row r="2705" spans="1:17">
      <c r="A2705" s="670">
        <v>2688</v>
      </c>
      <c r="B2705" s="677"/>
      <c r="C2705" s="677"/>
      <c r="D2705" s="677"/>
      <c r="E2705" s="676"/>
      <c r="F2705" s="448"/>
      <c r="G2705" s="358"/>
      <c r="H2705" s="428"/>
      <c r="I2705" s="428"/>
      <c r="J2705" s="428"/>
      <c r="K2705" s="430"/>
      <c r="L2705" s="430"/>
      <c r="M2705" s="479"/>
      <c r="N2705" s="594">
        <f t="shared" si="58"/>
        <v>0</v>
      </c>
      <c r="O2705" s="594"/>
      <c r="P2705" s="484"/>
      <c r="Q2705" s="484"/>
    </row>
    <row r="2706" spans="1:17">
      <c r="A2706" s="670">
        <v>2689</v>
      </c>
      <c r="B2706" s="677"/>
      <c r="C2706" s="677"/>
      <c r="D2706" s="677"/>
      <c r="E2706" s="676"/>
      <c r="F2706" s="448"/>
      <c r="G2706" s="358"/>
      <c r="H2706" s="428"/>
      <c r="I2706" s="428"/>
      <c r="J2706" s="428"/>
      <c r="K2706" s="430"/>
      <c r="L2706" s="430"/>
      <c r="M2706" s="479"/>
      <c r="N2706" s="594">
        <f t="shared" si="58"/>
        <v>0</v>
      </c>
      <c r="O2706" s="594"/>
      <c r="P2706" s="484"/>
      <c r="Q2706" s="484"/>
    </row>
    <row r="2707" spans="1:17">
      <c r="A2707" s="670">
        <v>2690</v>
      </c>
      <c r="B2707" s="677"/>
      <c r="C2707" s="677"/>
      <c r="D2707" s="677"/>
      <c r="E2707" s="676"/>
      <c r="F2707" s="448"/>
      <c r="G2707" s="358"/>
      <c r="H2707" s="428"/>
      <c r="I2707" s="428"/>
      <c r="J2707" s="428"/>
      <c r="K2707" s="430"/>
      <c r="L2707" s="430"/>
      <c r="M2707" s="479"/>
      <c r="N2707" s="594">
        <f t="shared" ref="N2707:N2770" si="59">+IF((O2706-I2706)&gt;$O$8,1,0)*IF(I2706&gt;$O$9,1,0)*IF(O2706&gt;($O$11-$O$10),1,0)</f>
        <v>0</v>
      </c>
      <c r="O2707" s="594"/>
      <c r="P2707" s="484"/>
      <c r="Q2707" s="484"/>
    </row>
    <row r="2708" spans="1:17">
      <c r="A2708" s="670">
        <v>2691</v>
      </c>
      <c r="B2708" s="677"/>
      <c r="C2708" s="677"/>
      <c r="D2708" s="677"/>
      <c r="E2708" s="676"/>
      <c r="F2708" s="448"/>
      <c r="G2708" s="358"/>
      <c r="H2708" s="428"/>
      <c r="I2708" s="428"/>
      <c r="J2708" s="428"/>
      <c r="K2708" s="430"/>
      <c r="L2708" s="430"/>
      <c r="M2708" s="479"/>
      <c r="N2708" s="594">
        <f t="shared" si="59"/>
        <v>0</v>
      </c>
      <c r="O2708" s="594"/>
      <c r="P2708" s="484"/>
      <c r="Q2708" s="484"/>
    </row>
    <row r="2709" spans="1:17">
      <c r="A2709" s="670">
        <v>2692</v>
      </c>
      <c r="B2709" s="677"/>
      <c r="C2709" s="677"/>
      <c r="D2709" s="677"/>
      <c r="E2709" s="676"/>
      <c r="F2709" s="448"/>
      <c r="G2709" s="358"/>
      <c r="H2709" s="428"/>
      <c r="I2709" s="428"/>
      <c r="J2709" s="428"/>
      <c r="K2709" s="430"/>
      <c r="L2709" s="430"/>
      <c r="M2709" s="479"/>
      <c r="N2709" s="594">
        <f t="shared" si="59"/>
        <v>0</v>
      </c>
      <c r="O2709" s="594"/>
      <c r="P2709" s="484"/>
      <c r="Q2709" s="484"/>
    </row>
    <row r="2710" spans="1:17">
      <c r="A2710" s="670">
        <v>2693</v>
      </c>
      <c r="B2710" s="677"/>
      <c r="C2710" s="677"/>
      <c r="D2710" s="677"/>
      <c r="E2710" s="676"/>
      <c r="F2710" s="448"/>
      <c r="G2710" s="358"/>
      <c r="H2710" s="428"/>
      <c r="I2710" s="428"/>
      <c r="J2710" s="428"/>
      <c r="K2710" s="430"/>
      <c r="L2710" s="430"/>
      <c r="M2710" s="479"/>
      <c r="N2710" s="594">
        <f t="shared" si="59"/>
        <v>0</v>
      </c>
      <c r="O2710" s="594"/>
      <c r="P2710" s="484"/>
      <c r="Q2710" s="484"/>
    </row>
    <row r="2711" spans="1:17">
      <c r="A2711" s="670">
        <v>2694</v>
      </c>
      <c r="B2711" s="677"/>
      <c r="C2711" s="677"/>
      <c r="D2711" s="677"/>
      <c r="E2711" s="676"/>
      <c r="F2711" s="448"/>
      <c r="G2711" s="358"/>
      <c r="H2711" s="428"/>
      <c r="I2711" s="428"/>
      <c r="J2711" s="428"/>
      <c r="K2711" s="430"/>
      <c r="L2711" s="430"/>
      <c r="M2711" s="479"/>
      <c r="N2711" s="594">
        <f t="shared" si="59"/>
        <v>0</v>
      </c>
      <c r="O2711" s="594"/>
      <c r="P2711" s="484"/>
      <c r="Q2711" s="484"/>
    </row>
    <row r="2712" spans="1:17">
      <c r="A2712" s="670">
        <v>2695</v>
      </c>
      <c r="B2712" s="677"/>
      <c r="C2712" s="677"/>
      <c r="D2712" s="677"/>
      <c r="E2712" s="676"/>
      <c r="F2712" s="448"/>
      <c r="G2712" s="358"/>
      <c r="H2712" s="428"/>
      <c r="I2712" s="428"/>
      <c r="J2712" s="428"/>
      <c r="K2712" s="430"/>
      <c r="L2712" s="430"/>
      <c r="M2712" s="479"/>
      <c r="N2712" s="594">
        <f t="shared" si="59"/>
        <v>0</v>
      </c>
      <c r="O2712" s="594"/>
      <c r="P2712" s="484"/>
      <c r="Q2712" s="484"/>
    </row>
    <row r="2713" spans="1:17">
      <c r="A2713" s="670">
        <v>2696</v>
      </c>
      <c r="B2713" s="677"/>
      <c r="C2713" s="677"/>
      <c r="D2713" s="677"/>
      <c r="E2713" s="676"/>
      <c r="F2713" s="448"/>
      <c r="G2713" s="358"/>
      <c r="H2713" s="428"/>
      <c r="I2713" s="428"/>
      <c r="J2713" s="428"/>
      <c r="K2713" s="430"/>
      <c r="L2713" s="430"/>
      <c r="M2713" s="479"/>
      <c r="N2713" s="594">
        <f t="shared" si="59"/>
        <v>0</v>
      </c>
      <c r="O2713" s="594"/>
      <c r="P2713" s="484"/>
      <c r="Q2713" s="484"/>
    </row>
    <row r="2714" spans="1:17">
      <c r="A2714" s="670">
        <v>2697</v>
      </c>
      <c r="B2714" s="677"/>
      <c r="C2714" s="677"/>
      <c r="D2714" s="677"/>
      <c r="E2714" s="676"/>
      <c r="F2714" s="448"/>
      <c r="G2714" s="358"/>
      <c r="H2714" s="428"/>
      <c r="I2714" s="428"/>
      <c r="J2714" s="428"/>
      <c r="K2714" s="430"/>
      <c r="L2714" s="430"/>
      <c r="M2714" s="479"/>
      <c r="N2714" s="594">
        <f t="shared" si="59"/>
        <v>0</v>
      </c>
      <c r="O2714" s="594"/>
      <c r="P2714" s="484"/>
      <c r="Q2714" s="484"/>
    </row>
    <row r="2715" spans="1:17">
      <c r="A2715" s="670">
        <v>2698</v>
      </c>
      <c r="B2715" s="677"/>
      <c r="C2715" s="677"/>
      <c r="D2715" s="677"/>
      <c r="E2715" s="676"/>
      <c r="F2715" s="448"/>
      <c r="G2715" s="358"/>
      <c r="H2715" s="428"/>
      <c r="I2715" s="428"/>
      <c r="J2715" s="428"/>
      <c r="K2715" s="430"/>
      <c r="L2715" s="430"/>
      <c r="M2715" s="479"/>
      <c r="N2715" s="594">
        <f t="shared" si="59"/>
        <v>0</v>
      </c>
      <c r="O2715" s="594"/>
      <c r="P2715" s="484"/>
      <c r="Q2715" s="484"/>
    </row>
    <row r="2716" spans="1:17">
      <c r="A2716" s="670">
        <v>2699</v>
      </c>
      <c r="B2716" s="677"/>
      <c r="C2716" s="677"/>
      <c r="D2716" s="677"/>
      <c r="E2716" s="676"/>
      <c r="F2716" s="448"/>
      <c r="G2716" s="358"/>
      <c r="H2716" s="428"/>
      <c r="I2716" s="428"/>
      <c r="J2716" s="428"/>
      <c r="K2716" s="430"/>
      <c r="L2716" s="430"/>
      <c r="M2716" s="479"/>
      <c r="N2716" s="594">
        <f t="shared" si="59"/>
        <v>0</v>
      </c>
      <c r="O2716" s="594"/>
      <c r="P2716" s="484"/>
      <c r="Q2716" s="484"/>
    </row>
    <row r="2717" spans="1:17">
      <c r="A2717" s="670">
        <v>2700</v>
      </c>
      <c r="B2717" s="677"/>
      <c r="C2717" s="677"/>
      <c r="D2717" s="677"/>
      <c r="E2717" s="676"/>
      <c r="F2717" s="448"/>
      <c r="G2717" s="358"/>
      <c r="H2717" s="428"/>
      <c r="I2717" s="428"/>
      <c r="J2717" s="428"/>
      <c r="K2717" s="430"/>
      <c r="L2717" s="430"/>
      <c r="M2717" s="479"/>
      <c r="N2717" s="594">
        <f t="shared" si="59"/>
        <v>0</v>
      </c>
      <c r="O2717" s="594"/>
      <c r="P2717" s="484"/>
      <c r="Q2717" s="484"/>
    </row>
    <row r="2718" spans="1:17">
      <c r="A2718" s="670">
        <v>2701</v>
      </c>
      <c r="B2718" s="677"/>
      <c r="C2718" s="677"/>
      <c r="D2718" s="677"/>
      <c r="E2718" s="676"/>
      <c r="F2718" s="448"/>
      <c r="G2718" s="358"/>
      <c r="H2718" s="428"/>
      <c r="I2718" s="428"/>
      <c r="J2718" s="428"/>
      <c r="K2718" s="430"/>
      <c r="L2718" s="430"/>
      <c r="M2718" s="479"/>
      <c r="N2718" s="594">
        <f t="shared" si="59"/>
        <v>0</v>
      </c>
      <c r="O2718" s="594"/>
      <c r="P2718" s="484"/>
      <c r="Q2718" s="484"/>
    </row>
    <row r="2719" spans="1:17">
      <c r="A2719" s="670">
        <v>2702</v>
      </c>
      <c r="B2719" s="677"/>
      <c r="C2719" s="677"/>
      <c r="D2719" s="677"/>
      <c r="E2719" s="676"/>
      <c r="F2719" s="448"/>
      <c r="G2719" s="358"/>
      <c r="H2719" s="428"/>
      <c r="I2719" s="428"/>
      <c r="J2719" s="428"/>
      <c r="K2719" s="430"/>
      <c r="L2719" s="430"/>
      <c r="M2719" s="479"/>
      <c r="N2719" s="594">
        <f t="shared" si="59"/>
        <v>0</v>
      </c>
      <c r="O2719" s="594"/>
      <c r="P2719" s="484"/>
      <c r="Q2719" s="484"/>
    </row>
    <row r="2720" spans="1:17">
      <c r="A2720" s="670">
        <v>2703</v>
      </c>
      <c r="B2720" s="677"/>
      <c r="C2720" s="677"/>
      <c r="D2720" s="677"/>
      <c r="E2720" s="676"/>
      <c r="F2720" s="448"/>
      <c r="G2720" s="358"/>
      <c r="H2720" s="428"/>
      <c r="I2720" s="428"/>
      <c r="J2720" s="428"/>
      <c r="K2720" s="430"/>
      <c r="L2720" s="430"/>
      <c r="M2720" s="479"/>
      <c r="N2720" s="594">
        <f t="shared" si="59"/>
        <v>0</v>
      </c>
      <c r="O2720" s="594"/>
      <c r="P2720" s="484"/>
      <c r="Q2720" s="484"/>
    </row>
    <row r="2721" spans="1:17">
      <c r="A2721" s="670">
        <v>2704</v>
      </c>
      <c r="B2721" s="677"/>
      <c r="C2721" s="677"/>
      <c r="D2721" s="677"/>
      <c r="E2721" s="676"/>
      <c r="F2721" s="448"/>
      <c r="G2721" s="358"/>
      <c r="H2721" s="428"/>
      <c r="I2721" s="428"/>
      <c r="J2721" s="428"/>
      <c r="K2721" s="430"/>
      <c r="L2721" s="430"/>
      <c r="M2721" s="479"/>
      <c r="N2721" s="594">
        <f t="shared" si="59"/>
        <v>0</v>
      </c>
      <c r="O2721" s="594"/>
      <c r="P2721" s="484"/>
      <c r="Q2721" s="484"/>
    </row>
    <row r="2722" spans="1:17">
      <c r="A2722" s="670">
        <v>2705</v>
      </c>
      <c r="B2722" s="677"/>
      <c r="C2722" s="677"/>
      <c r="D2722" s="677"/>
      <c r="E2722" s="676"/>
      <c r="F2722" s="448"/>
      <c r="G2722" s="358"/>
      <c r="H2722" s="428"/>
      <c r="I2722" s="428"/>
      <c r="J2722" s="428"/>
      <c r="K2722" s="430"/>
      <c r="L2722" s="430"/>
      <c r="M2722" s="479"/>
      <c r="N2722" s="594">
        <f t="shared" si="59"/>
        <v>0</v>
      </c>
      <c r="O2722" s="594"/>
      <c r="P2722" s="484"/>
      <c r="Q2722" s="484"/>
    </row>
    <row r="2723" spans="1:17">
      <c r="A2723" s="670">
        <v>2706</v>
      </c>
      <c r="B2723" s="677"/>
      <c r="C2723" s="677"/>
      <c r="D2723" s="677"/>
      <c r="E2723" s="676"/>
      <c r="F2723" s="448"/>
      <c r="G2723" s="358"/>
      <c r="H2723" s="428"/>
      <c r="I2723" s="428"/>
      <c r="J2723" s="428"/>
      <c r="K2723" s="430"/>
      <c r="L2723" s="430"/>
      <c r="M2723" s="479"/>
      <c r="N2723" s="594">
        <f t="shared" si="59"/>
        <v>0</v>
      </c>
      <c r="O2723" s="594"/>
      <c r="P2723" s="484"/>
      <c r="Q2723" s="484"/>
    </row>
    <row r="2724" spans="1:17">
      <c r="A2724" s="670">
        <v>2707</v>
      </c>
      <c r="B2724" s="677"/>
      <c r="C2724" s="677"/>
      <c r="D2724" s="677"/>
      <c r="E2724" s="676"/>
      <c r="F2724" s="448"/>
      <c r="G2724" s="358"/>
      <c r="H2724" s="428"/>
      <c r="I2724" s="428"/>
      <c r="J2724" s="428"/>
      <c r="K2724" s="430"/>
      <c r="L2724" s="430"/>
      <c r="M2724" s="479"/>
      <c r="N2724" s="594">
        <f t="shared" si="59"/>
        <v>0</v>
      </c>
      <c r="O2724" s="594"/>
      <c r="P2724" s="484"/>
      <c r="Q2724" s="484"/>
    </row>
    <row r="2725" spans="1:17">
      <c r="A2725" s="670">
        <v>2708</v>
      </c>
      <c r="B2725" s="677"/>
      <c r="C2725" s="677"/>
      <c r="D2725" s="677"/>
      <c r="E2725" s="676"/>
      <c r="F2725" s="448"/>
      <c r="G2725" s="358"/>
      <c r="H2725" s="428"/>
      <c r="I2725" s="428"/>
      <c r="J2725" s="428"/>
      <c r="K2725" s="430"/>
      <c r="L2725" s="430"/>
      <c r="M2725" s="479"/>
      <c r="N2725" s="594">
        <f t="shared" si="59"/>
        <v>0</v>
      </c>
      <c r="O2725" s="594"/>
      <c r="P2725" s="484"/>
      <c r="Q2725" s="484"/>
    </row>
    <row r="2726" spans="1:17">
      <c r="A2726" s="670">
        <v>2709</v>
      </c>
      <c r="B2726" s="677"/>
      <c r="C2726" s="677"/>
      <c r="D2726" s="677"/>
      <c r="E2726" s="676"/>
      <c r="F2726" s="448"/>
      <c r="G2726" s="358"/>
      <c r="H2726" s="428"/>
      <c r="I2726" s="428"/>
      <c r="J2726" s="428"/>
      <c r="K2726" s="430"/>
      <c r="L2726" s="430"/>
      <c r="M2726" s="479"/>
      <c r="N2726" s="594">
        <f t="shared" si="59"/>
        <v>0</v>
      </c>
      <c r="O2726" s="594"/>
      <c r="P2726" s="484"/>
      <c r="Q2726" s="484"/>
    </row>
    <row r="2727" spans="1:17">
      <c r="A2727" s="670">
        <v>2710</v>
      </c>
      <c r="B2727" s="677"/>
      <c r="C2727" s="677"/>
      <c r="D2727" s="677"/>
      <c r="E2727" s="676"/>
      <c r="F2727" s="448"/>
      <c r="G2727" s="358"/>
      <c r="H2727" s="428"/>
      <c r="I2727" s="428"/>
      <c r="J2727" s="428"/>
      <c r="K2727" s="430"/>
      <c r="L2727" s="430"/>
      <c r="M2727" s="479"/>
      <c r="N2727" s="594">
        <f t="shared" si="59"/>
        <v>0</v>
      </c>
      <c r="O2727" s="594"/>
      <c r="P2727" s="484"/>
      <c r="Q2727" s="484"/>
    </row>
    <row r="2728" spans="1:17">
      <c r="A2728" s="670">
        <v>2711</v>
      </c>
      <c r="B2728" s="677"/>
      <c r="C2728" s="677"/>
      <c r="D2728" s="677"/>
      <c r="E2728" s="676"/>
      <c r="F2728" s="448"/>
      <c r="G2728" s="358"/>
      <c r="H2728" s="428"/>
      <c r="I2728" s="428"/>
      <c r="J2728" s="428"/>
      <c r="K2728" s="430"/>
      <c r="L2728" s="430"/>
      <c r="M2728" s="479"/>
      <c r="N2728" s="594">
        <f t="shared" si="59"/>
        <v>0</v>
      </c>
      <c r="O2728" s="594"/>
      <c r="P2728" s="484"/>
      <c r="Q2728" s="484"/>
    </row>
    <row r="2729" spans="1:17">
      <c r="A2729" s="670">
        <v>2712</v>
      </c>
      <c r="B2729" s="677"/>
      <c r="C2729" s="677"/>
      <c r="D2729" s="677"/>
      <c r="E2729" s="676"/>
      <c r="F2729" s="448"/>
      <c r="G2729" s="358"/>
      <c r="H2729" s="428"/>
      <c r="I2729" s="428"/>
      <c r="J2729" s="428"/>
      <c r="K2729" s="430"/>
      <c r="L2729" s="430"/>
      <c r="M2729" s="479"/>
      <c r="N2729" s="594">
        <f t="shared" si="59"/>
        <v>0</v>
      </c>
      <c r="O2729" s="594"/>
      <c r="P2729" s="484"/>
      <c r="Q2729" s="484"/>
    </row>
    <row r="2730" spans="1:17">
      <c r="A2730" s="670">
        <v>2713</v>
      </c>
      <c r="B2730" s="677"/>
      <c r="C2730" s="677"/>
      <c r="D2730" s="677"/>
      <c r="E2730" s="676"/>
      <c r="F2730" s="448"/>
      <c r="G2730" s="358"/>
      <c r="H2730" s="428"/>
      <c r="I2730" s="428"/>
      <c r="J2730" s="428"/>
      <c r="K2730" s="430"/>
      <c r="L2730" s="430"/>
      <c r="M2730" s="479"/>
      <c r="N2730" s="594">
        <f t="shared" si="59"/>
        <v>0</v>
      </c>
      <c r="O2730" s="594"/>
      <c r="P2730" s="484"/>
      <c r="Q2730" s="484"/>
    </row>
    <row r="2731" spans="1:17">
      <c r="A2731" s="670">
        <v>2714</v>
      </c>
      <c r="B2731" s="677"/>
      <c r="C2731" s="677"/>
      <c r="D2731" s="677"/>
      <c r="E2731" s="676"/>
      <c r="F2731" s="448"/>
      <c r="G2731" s="358"/>
      <c r="H2731" s="428"/>
      <c r="I2731" s="428"/>
      <c r="J2731" s="428"/>
      <c r="K2731" s="430"/>
      <c r="L2731" s="430"/>
      <c r="M2731" s="479"/>
      <c r="N2731" s="594">
        <f t="shared" si="59"/>
        <v>0</v>
      </c>
      <c r="O2731" s="594"/>
      <c r="P2731" s="484"/>
      <c r="Q2731" s="484"/>
    </row>
    <row r="2732" spans="1:17">
      <c r="A2732" s="670">
        <v>2715</v>
      </c>
      <c r="B2732" s="677"/>
      <c r="C2732" s="677"/>
      <c r="D2732" s="677"/>
      <c r="E2732" s="676"/>
      <c r="F2732" s="448"/>
      <c r="G2732" s="358"/>
      <c r="H2732" s="428"/>
      <c r="I2732" s="428"/>
      <c r="J2732" s="428"/>
      <c r="K2732" s="430"/>
      <c r="L2732" s="430"/>
      <c r="M2732" s="479"/>
      <c r="N2732" s="594">
        <f t="shared" si="59"/>
        <v>0</v>
      </c>
      <c r="O2732" s="594"/>
      <c r="P2732" s="484"/>
      <c r="Q2732" s="484"/>
    </row>
    <row r="2733" spans="1:17">
      <c r="A2733" s="670">
        <v>2716</v>
      </c>
      <c r="B2733" s="677"/>
      <c r="C2733" s="677"/>
      <c r="D2733" s="677"/>
      <c r="E2733" s="676"/>
      <c r="F2733" s="448"/>
      <c r="G2733" s="358"/>
      <c r="H2733" s="428"/>
      <c r="I2733" s="428"/>
      <c r="J2733" s="428"/>
      <c r="K2733" s="430"/>
      <c r="L2733" s="430"/>
      <c r="M2733" s="479"/>
      <c r="N2733" s="594">
        <f t="shared" si="59"/>
        <v>0</v>
      </c>
      <c r="O2733" s="594"/>
      <c r="P2733" s="484"/>
      <c r="Q2733" s="484"/>
    </row>
    <row r="2734" spans="1:17">
      <c r="A2734" s="670">
        <v>2717</v>
      </c>
      <c r="B2734" s="677"/>
      <c r="C2734" s="677"/>
      <c r="D2734" s="677"/>
      <c r="E2734" s="676"/>
      <c r="F2734" s="448"/>
      <c r="G2734" s="358"/>
      <c r="H2734" s="428"/>
      <c r="I2734" s="428"/>
      <c r="J2734" s="428"/>
      <c r="K2734" s="430"/>
      <c r="L2734" s="430"/>
      <c r="M2734" s="479"/>
      <c r="N2734" s="594">
        <f t="shared" si="59"/>
        <v>0</v>
      </c>
      <c r="O2734" s="594"/>
      <c r="P2734" s="484"/>
      <c r="Q2734" s="484"/>
    </row>
    <row r="2735" spans="1:17">
      <c r="A2735" s="670">
        <v>2718</v>
      </c>
      <c r="B2735" s="677"/>
      <c r="C2735" s="677"/>
      <c r="D2735" s="677"/>
      <c r="E2735" s="676"/>
      <c r="F2735" s="448"/>
      <c r="G2735" s="358"/>
      <c r="H2735" s="428"/>
      <c r="I2735" s="428"/>
      <c r="J2735" s="428"/>
      <c r="K2735" s="430"/>
      <c r="L2735" s="430"/>
      <c r="M2735" s="479"/>
      <c r="N2735" s="594">
        <f t="shared" si="59"/>
        <v>0</v>
      </c>
      <c r="O2735" s="594"/>
      <c r="P2735" s="484"/>
      <c r="Q2735" s="484"/>
    </row>
    <row r="2736" spans="1:17">
      <c r="A2736" s="670">
        <v>2719</v>
      </c>
      <c r="B2736" s="677"/>
      <c r="C2736" s="677"/>
      <c r="D2736" s="677"/>
      <c r="E2736" s="676"/>
      <c r="F2736" s="448"/>
      <c r="G2736" s="358"/>
      <c r="H2736" s="428"/>
      <c r="I2736" s="428"/>
      <c r="J2736" s="428"/>
      <c r="K2736" s="430"/>
      <c r="L2736" s="430"/>
      <c r="M2736" s="479"/>
      <c r="N2736" s="594">
        <f t="shared" si="59"/>
        <v>0</v>
      </c>
      <c r="O2736" s="594"/>
      <c r="P2736" s="484"/>
      <c r="Q2736" s="484"/>
    </row>
    <row r="2737" spans="1:17">
      <c r="A2737" s="670">
        <v>2720</v>
      </c>
      <c r="B2737" s="677"/>
      <c r="C2737" s="677"/>
      <c r="D2737" s="677"/>
      <c r="E2737" s="676"/>
      <c r="F2737" s="448"/>
      <c r="G2737" s="358"/>
      <c r="H2737" s="428"/>
      <c r="I2737" s="428"/>
      <c r="J2737" s="428"/>
      <c r="K2737" s="430"/>
      <c r="L2737" s="430"/>
      <c r="M2737" s="479"/>
      <c r="N2737" s="594">
        <f t="shared" si="59"/>
        <v>0</v>
      </c>
      <c r="O2737" s="594"/>
      <c r="P2737" s="484"/>
      <c r="Q2737" s="484"/>
    </row>
    <row r="2738" spans="1:17">
      <c r="A2738" s="670">
        <v>2721</v>
      </c>
      <c r="B2738" s="677"/>
      <c r="C2738" s="677"/>
      <c r="D2738" s="677"/>
      <c r="E2738" s="676"/>
      <c r="F2738" s="448"/>
      <c r="G2738" s="358"/>
      <c r="H2738" s="428"/>
      <c r="I2738" s="428"/>
      <c r="J2738" s="428"/>
      <c r="K2738" s="430"/>
      <c r="L2738" s="430"/>
      <c r="M2738" s="479"/>
      <c r="N2738" s="594">
        <f t="shared" si="59"/>
        <v>0</v>
      </c>
      <c r="O2738" s="594"/>
      <c r="P2738" s="484"/>
      <c r="Q2738" s="484"/>
    </row>
    <row r="2739" spans="1:17">
      <c r="A2739" s="670">
        <v>2722</v>
      </c>
      <c r="B2739" s="677"/>
      <c r="C2739" s="677"/>
      <c r="D2739" s="677"/>
      <c r="E2739" s="676"/>
      <c r="F2739" s="448"/>
      <c r="G2739" s="358"/>
      <c r="H2739" s="428"/>
      <c r="I2739" s="428"/>
      <c r="J2739" s="428"/>
      <c r="K2739" s="430"/>
      <c r="L2739" s="430"/>
      <c r="M2739" s="479"/>
      <c r="N2739" s="594">
        <f t="shared" si="59"/>
        <v>0</v>
      </c>
      <c r="O2739" s="594"/>
      <c r="P2739" s="484"/>
      <c r="Q2739" s="484"/>
    </row>
    <row r="2740" spans="1:17">
      <c r="A2740" s="670">
        <v>2723</v>
      </c>
      <c r="B2740" s="677"/>
      <c r="C2740" s="677"/>
      <c r="D2740" s="677"/>
      <c r="E2740" s="676"/>
      <c r="F2740" s="448"/>
      <c r="G2740" s="358"/>
      <c r="H2740" s="428"/>
      <c r="I2740" s="428"/>
      <c r="J2740" s="428"/>
      <c r="K2740" s="430"/>
      <c r="L2740" s="430"/>
      <c r="M2740" s="479"/>
      <c r="N2740" s="594">
        <f t="shared" si="59"/>
        <v>0</v>
      </c>
      <c r="O2740" s="594"/>
      <c r="P2740" s="484"/>
      <c r="Q2740" s="484"/>
    </row>
    <row r="2741" spans="1:17">
      <c r="A2741" s="670">
        <v>2724</v>
      </c>
      <c r="B2741" s="677"/>
      <c r="C2741" s="677"/>
      <c r="D2741" s="677"/>
      <c r="E2741" s="676"/>
      <c r="F2741" s="448"/>
      <c r="G2741" s="358"/>
      <c r="H2741" s="428"/>
      <c r="I2741" s="428"/>
      <c r="J2741" s="428"/>
      <c r="K2741" s="430"/>
      <c r="L2741" s="430"/>
      <c r="M2741" s="479"/>
      <c r="N2741" s="594">
        <f t="shared" si="59"/>
        <v>0</v>
      </c>
      <c r="O2741" s="594"/>
      <c r="P2741" s="484"/>
      <c r="Q2741" s="484"/>
    </row>
    <row r="2742" spans="1:17">
      <c r="A2742" s="670">
        <v>2725</v>
      </c>
      <c r="B2742" s="677"/>
      <c r="C2742" s="677"/>
      <c r="D2742" s="677"/>
      <c r="E2742" s="676"/>
      <c r="F2742" s="448"/>
      <c r="G2742" s="358"/>
      <c r="H2742" s="428"/>
      <c r="I2742" s="428"/>
      <c r="J2742" s="428"/>
      <c r="K2742" s="430"/>
      <c r="L2742" s="430"/>
      <c r="M2742" s="479"/>
      <c r="N2742" s="594">
        <f t="shared" si="59"/>
        <v>0</v>
      </c>
      <c r="O2742" s="594"/>
      <c r="P2742" s="484"/>
      <c r="Q2742" s="484"/>
    </row>
    <row r="2743" spans="1:17">
      <c r="A2743" s="670">
        <v>2726</v>
      </c>
      <c r="B2743" s="677"/>
      <c r="C2743" s="677"/>
      <c r="D2743" s="677"/>
      <c r="E2743" s="676"/>
      <c r="F2743" s="448"/>
      <c r="G2743" s="358"/>
      <c r="H2743" s="428"/>
      <c r="I2743" s="428"/>
      <c r="J2743" s="428"/>
      <c r="K2743" s="430"/>
      <c r="L2743" s="430"/>
      <c r="M2743" s="479"/>
      <c r="N2743" s="594">
        <f t="shared" si="59"/>
        <v>0</v>
      </c>
      <c r="O2743" s="594"/>
      <c r="P2743" s="484"/>
      <c r="Q2743" s="484"/>
    </row>
    <row r="2744" spans="1:17">
      <c r="A2744" s="670">
        <v>2727</v>
      </c>
      <c r="B2744" s="677"/>
      <c r="C2744" s="677"/>
      <c r="D2744" s="677"/>
      <c r="E2744" s="676"/>
      <c r="F2744" s="448"/>
      <c r="G2744" s="358"/>
      <c r="H2744" s="428"/>
      <c r="I2744" s="428"/>
      <c r="J2744" s="428"/>
      <c r="K2744" s="430"/>
      <c r="L2744" s="430"/>
      <c r="M2744" s="479"/>
      <c r="N2744" s="594">
        <f t="shared" si="59"/>
        <v>0</v>
      </c>
      <c r="O2744" s="594"/>
      <c r="P2744" s="484"/>
      <c r="Q2744" s="484"/>
    </row>
    <row r="2745" spans="1:17">
      <c r="A2745" s="670">
        <v>2728</v>
      </c>
      <c r="B2745" s="677"/>
      <c r="C2745" s="677"/>
      <c r="D2745" s="677"/>
      <c r="E2745" s="676"/>
      <c r="F2745" s="448"/>
      <c r="G2745" s="358"/>
      <c r="H2745" s="428"/>
      <c r="I2745" s="428"/>
      <c r="J2745" s="428"/>
      <c r="K2745" s="430"/>
      <c r="L2745" s="430"/>
      <c r="M2745" s="479"/>
      <c r="N2745" s="594">
        <f t="shared" si="59"/>
        <v>0</v>
      </c>
      <c r="O2745" s="594"/>
      <c r="P2745" s="484"/>
      <c r="Q2745" s="484"/>
    </row>
    <row r="2746" spans="1:17">
      <c r="A2746" s="670">
        <v>2729</v>
      </c>
      <c r="B2746" s="677"/>
      <c r="C2746" s="677"/>
      <c r="D2746" s="677"/>
      <c r="E2746" s="676"/>
      <c r="F2746" s="448"/>
      <c r="G2746" s="358"/>
      <c r="H2746" s="428"/>
      <c r="I2746" s="428"/>
      <c r="J2746" s="428"/>
      <c r="K2746" s="430"/>
      <c r="L2746" s="430"/>
      <c r="M2746" s="479"/>
      <c r="N2746" s="594">
        <f t="shared" si="59"/>
        <v>0</v>
      </c>
      <c r="O2746" s="594"/>
      <c r="P2746" s="484"/>
      <c r="Q2746" s="484"/>
    </row>
    <row r="2747" spans="1:17">
      <c r="A2747" s="670">
        <v>2730</v>
      </c>
      <c r="B2747" s="677"/>
      <c r="C2747" s="677"/>
      <c r="D2747" s="677"/>
      <c r="E2747" s="676"/>
      <c r="F2747" s="448"/>
      <c r="G2747" s="358"/>
      <c r="H2747" s="428"/>
      <c r="I2747" s="428"/>
      <c r="J2747" s="428"/>
      <c r="K2747" s="430"/>
      <c r="L2747" s="430"/>
      <c r="M2747" s="479"/>
      <c r="N2747" s="594">
        <f t="shared" si="59"/>
        <v>0</v>
      </c>
      <c r="O2747" s="594"/>
      <c r="P2747" s="484"/>
      <c r="Q2747" s="484"/>
    </row>
    <row r="2748" spans="1:17">
      <c r="A2748" s="670">
        <v>2731</v>
      </c>
      <c r="B2748" s="677"/>
      <c r="C2748" s="677"/>
      <c r="D2748" s="677"/>
      <c r="E2748" s="676"/>
      <c r="F2748" s="448"/>
      <c r="G2748" s="358"/>
      <c r="H2748" s="428"/>
      <c r="I2748" s="428"/>
      <c r="J2748" s="428"/>
      <c r="K2748" s="430"/>
      <c r="L2748" s="430"/>
      <c r="M2748" s="479"/>
      <c r="N2748" s="594">
        <f t="shared" si="59"/>
        <v>0</v>
      </c>
      <c r="O2748" s="594"/>
      <c r="P2748" s="484"/>
      <c r="Q2748" s="484"/>
    </row>
    <row r="2749" spans="1:17">
      <c r="A2749" s="670">
        <v>2732</v>
      </c>
      <c r="B2749" s="677"/>
      <c r="C2749" s="677"/>
      <c r="D2749" s="677"/>
      <c r="E2749" s="676"/>
      <c r="F2749" s="448"/>
      <c r="G2749" s="358"/>
      <c r="H2749" s="428"/>
      <c r="I2749" s="428"/>
      <c r="J2749" s="428"/>
      <c r="K2749" s="430"/>
      <c r="L2749" s="430"/>
      <c r="M2749" s="479"/>
      <c r="N2749" s="594">
        <f t="shared" si="59"/>
        <v>0</v>
      </c>
      <c r="O2749" s="594"/>
      <c r="P2749" s="484"/>
      <c r="Q2749" s="484"/>
    </row>
    <row r="2750" spans="1:17">
      <c r="A2750" s="670">
        <v>2733</v>
      </c>
      <c r="B2750" s="677"/>
      <c r="C2750" s="677"/>
      <c r="D2750" s="677"/>
      <c r="E2750" s="676"/>
      <c r="F2750" s="448"/>
      <c r="G2750" s="358"/>
      <c r="H2750" s="428"/>
      <c r="I2750" s="428"/>
      <c r="J2750" s="428"/>
      <c r="K2750" s="430"/>
      <c r="L2750" s="430"/>
      <c r="M2750" s="479"/>
      <c r="N2750" s="594">
        <f t="shared" si="59"/>
        <v>0</v>
      </c>
      <c r="O2750" s="594"/>
      <c r="P2750" s="484"/>
      <c r="Q2750" s="484"/>
    </row>
    <row r="2751" spans="1:17">
      <c r="A2751" s="670">
        <v>2734</v>
      </c>
      <c r="B2751" s="677"/>
      <c r="C2751" s="677"/>
      <c r="D2751" s="677"/>
      <c r="E2751" s="676"/>
      <c r="F2751" s="448"/>
      <c r="G2751" s="358"/>
      <c r="H2751" s="428"/>
      <c r="I2751" s="428"/>
      <c r="J2751" s="428"/>
      <c r="K2751" s="430"/>
      <c r="L2751" s="430"/>
      <c r="M2751" s="479"/>
      <c r="N2751" s="594">
        <f t="shared" si="59"/>
        <v>0</v>
      </c>
      <c r="O2751" s="594"/>
      <c r="P2751" s="484"/>
      <c r="Q2751" s="484"/>
    </row>
    <row r="2752" spans="1:17">
      <c r="A2752" s="670">
        <v>2735</v>
      </c>
      <c r="B2752" s="677"/>
      <c r="C2752" s="677"/>
      <c r="D2752" s="677"/>
      <c r="E2752" s="676"/>
      <c r="F2752" s="448"/>
      <c r="G2752" s="358"/>
      <c r="H2752" s="428"/>
      <c r="I2752" s="428"/>
      <c r="J2752" s="428"/>
      <c r="K2752" s="430"/>
      <c r="L2752" s="430"/>
      <c r="M2752" s="479"/>
      <c r="N2752" s="594">
        <f t="shared" si="59"/>
        <v>0</v>
      </c>
      <c r="O2752" s="594"/>
      <c r="P2752" s="484"/>
      <c r="Q2752" s="484"/>
    </row>
    <row r="2753" spans="1:17">
      <c r="A2753" s="670">
        <v>2736</v>
      </c>
      <c r="B2753" s="677"/>
      <c r="C2753" s="677"/>
      <c r="D2753" s="677"/>
      <c r="E2753" s="676"/>
      <c r="F2753" s="448"/>
      <c r="G2753" s="358"/>
      <c r="H2753" s="428"/>
      <c r="I2753" s="428"/>
      <c r="J2753" s="428"/>
      <c r="K2753" s="430"/>
      <c r="L2753" s="430"/>
      <c r="M2753" s="479"/>
      <c r="N2753" s="594">
        <f t="shared" si="59"/>
        <v>0</v>
      </c>
      <c r="O2753" s="594"/>
      <c r="P2753" s="484"/>
      <c r="Q2753" s="484"/>
    </row>
    <row r="2754" spans="1:17">
      <c r="A2754" s="670">
        <v>2737</v>
      </c>
      <c r="B2754" s="677"/>
      <c r="C2754" s="677"/>
      <c r="D2754" s="677"/>
      <c r="E2754" s="676"/>
      <c r="F2754" s="448"/>
      <c r="G2754" s="358"/>
      <c r="H2754" s="428"/>
      <c r="I2754" s="428"/>
      <c r="J2754" s="428"/>
      <c r="K2754" s="430"/>
      <c r="L2754" s="430"/>
      <c r="M2754" s="479"/>
      <c r="N2754" s="594">
        <f t="shared" si="59"/>
        <v>0</v>
      </c>
      <c r="O2754" s="594"/>
      <c r="P2754" s="484"/>
      <c r="Q2754" s="484"/>
    </row>
    <row r="2755" spans="1:17">
      <c r="A2755" s="670">
        <v>2738</v>
      </c>
      <c r="B2755" s="677"/>
      <c r="C2755" s="677"/>
      <c r="D2755" s="677"/>
      <c r="E2755" s="676"/>
      <c r="F2755" s="448"/>
      <c r="G2755" s="358"/>
      <c r="H2755" s="428"/>
      <c r="I2755" s="428"/>
      <c r="J2755" s="428"/>
      <c r="K2755" s="430"/>
      <c r="L2755" s="430"/>
      <c r="M2755" s="479"/>
      <c r="N2755" s="594">
        <f t="shared" si="59"/>
        <v>0</v>
      </c>
      <c r="O2755" s="594"/>
      <c r="P2755" s="484"/>
      <c r="Q2755" s="484"/>
    </row>
    <row r="2756" spans="1:17">
      <c r="A2756" s="670">
        <v>2739</v>
      </c>
      <c r="B2756" s="677"/>
      <c r="C2756" s="677"/>
      <c r="D2756" s="677"/>
      <c r="E2756" s="676"/>
      <c r="F2756" s="448"/>
      <c r="G2756" s="358"/>
      <c r="H2756" s="428"/>
      <c r="I2756" s="428"/>
      <c r="J2756" s="428"/>
      <c r="K2756" s="430"/>
      <c r="L2756" s="430"/>
      <c r="M2756" s="479"/>
      <c r="N2756" s="594">
        <f t="shared" si="59"/>
        <v>0</v>
      </c>
      <c r="O2756" s="594"/>
      <c r="P2756" s="484"/>
      <c r="Q2756" s="484"/>
    </row>
    <row r="2757" spans="1:17">
      <c r="A2757" s="670">
        <v>2740</v>
      </c>
      <c r="B2757" s="677"/>
      <c r="C2757" s="677"/>
      <c r="D2757" s="677"/>
      <c r="E2757" s="676"/>
      <c r="F2757" s="448"/>
      <c r="G2757" s="358"/>
      <c r="H2757" s="428"/>
      <c r="I2757" s="428"/>
      <c r="J2757" s="428"/>
      <c r="K2757" s="430"/>
      <c r="L2757" s="430"/>
      <c r="M2757" s="479"/>
      <c r="N2757" s="594">
        <f t="shared" si="59"/>
        <v>0</v>
      </c>
      <c r="O2757" s="594"/>
      <c r="P2757" s="484"/>
      <c r="Q2757" s="484"/>
    </row>
    <row r="2758" spans="1:17">
      <c r="A2758" s="670">
        <v>2741</v>
      </c>
      <c r="B2758" s="677"/>
      <c r="C2758" s="677"/>
      <c r="D2758" s="677"/>
      <c r="E2758" s="676"/>
      <c r="F2758" s="448"/>
      <c r="G2758" s="358"/>
      <c r="H2758" s="428"/>
      <c r="I2758" s="428"/>
      <c r="J2758" s="428"/>
      <c r="K2758" s="430"/>
      <c r="L2758" s="430"/>
      <c r="M2758" s="479"/>
      <c r="N2758" s="594">
        <f t="shared" si="59"/>
        <v>0</v>
      </c>
      <c r="O2758" s="594"/>
      <c r="P2758" s="484"/>
      <c r="Q2758" s="484"/>
    </row>
    <row r="2759" spans="1:17">
      <c r="A2759" s="670">
        <v>2742</v>
      </c>
      <c r="B2759" s="677"/>
      <c r="C2759" s="677"/>
      <c r="D2759" s="677"/>
      <c r="E2759" s="676"/>
      <c r="F2759" s="448"/>
      <c r="G2759" s="358"/>
      <c r="H2759" s="428"/>
      <c r="I2759" s="428"/>
      <c r="J2759" s="428"/>
      <c r="K2759" s="430"/>
      <c r="L2759" s="430"/>
      <c r="M2759" s="479"/>
      <c r="N2759" s="594">
        <f t="shared" si="59"/>
        <v>0</v>
      </c>
      <c r="O2759" s="594"/>
      <c r="P2759" s="484"/>
      <c r="Q2759" s="484"/>
    </row>
    <row r="2760" spans="1:17">
      <c r="A2760" s="670">
        <v>2743</v>
      </c>
      <c r="B2760" s="677"/>
      <c r="C2760" s="677"/>
      <c r="D2760" s="677"/>
      <c r="E2760" s="676"/>
      <c r="F2760" s="448"/>
      <c r="G2760" s="358"/>
      <c r="H2760" s="428"/>
      <c r="I2760" s="428"/>
      <c r="J2760" s="428"/>
      <c r="K2760" s="430"/>
      <c r="L2760" s="430"/>
      <c r="M2760" s="479"/>
      <c r="N2760" s="594">
        <f t="shared" si="59"/>
        <v>0</v>
      </c>
      <c r="O2760" s="594"/>
      <c r="P2760" s="484"/>
      <c r="Q2760" s="484"/>
    </row>
    <row r="2761" spans="1:17">
      <c r="A2761" s="670">
        <v>2744</v>
      </c>
      <c r="B2761" s="677"/>
      <c r="C2761" s="677"/>
      <c r="D2761" s="677"/>
      <c r="E2761" s="676"/>
      <c r="F2761" s="448"/>
      <c r="G2761" s="358"/>
      <c r="H2761" s="428"/>
      <c r="I2761" s="428"/>
      <c r="J2761" s="428"/>
      <c r="K2761" s="430"/>
      <c r="L2761" s="430"/>
      <c r="M2761" s="479"/>
      <c r="N2761" s="594">
        <f t="shared" si="59"/>
        <v>0</v>
      </c>
      <c r="O2761" s="594"/>
      <c r="P2761" s="484"/>
      <c r="Q2761" s="484"/>
    </row>
    <row r="2762" spans="1:17">
      <c r="A2762" s="670">
        <v>2745</v>
      </c>
      <c r="B2762" s="677"/>
      <c r="C2762" s="677"/>
      <c r="D2762" s="677"/>
      <c r="E2762" s="676"/>
      <c r="F2762" s="448"/>
      <c r="G2762" s="358"/>
      <c r="H2762" s="428"/>
      <c r="I2762" s="428"/>
      <c r="J2762" s="428"/>
      <c r="K2762" s="430"/>
      <c r="L2762" s="430"/>
      <c r="M2762" s="479"/>
      <c r="N2762" s="594">
        <f t="shared" si="59"/>
        <v>0</v>
      </c>
      <c r="O2762" s="594"/>
      <c r="P2762" s="484"/>
      <c r="Q2762" s="484"/>
    </row>
    <row r="2763" spans="1:17">
      <c r="A2763" s="670">
        <v>2746</v>
      </c>
      <c r="B2763" s="677"/>
      <c r="C2763" s="677"/>
      <c r="D2763" s="677"/>
      <c r="E2763" s="676"/>
      <c r="F2763" s="448"/>
      <c r="G2763" s="358"/>
      <c r="H2763" s="428"/>
      <c r="I2763" s="428"/>
      <c r="J2763" s="428"/>
      <c r="K2763" s="430"/>
      <c r="L2763" s="430"/>
      <c r="M2763" s="479"/>
      <c r="N2763" s="594">
        <f t="shared" si="59"/>
        <v>0</v>
      </c>
      <c r="O2763" s="594"/>
      <c r="P2763" s="484"/>
      <c r="Q2763" s="484"/>
    </row>
    <row r="2764" spans="1:17">
      <c r="A2764" s="670">
        <v>2747</v>
      </c>
      <c r="B2764" s="677"/>
      <c r="C2764" s="677"/>
      <c r="D2764" s="677"/>
      <c r="E2764" s="676"/>
      <c r="F2764" s="448"/>
      <c r="G2764" s="358"/>
      <c r="H2764" s="428"/>
      <c r="I2764" s="428"/>
      <c r="J2764" s="428"/>
      <c r="K2764" s="430"/>
      <c r="L2764" s="430"/>
      <c r="M2764" s="479"/>
      <c r="N2764" s="594">
        <f t="shared" si="59"/>
        <v>0</v>
      </c>
      <c r="O2764" s="594"/>
      <c r="P2764" s="484"/>
      <c r="Q2764" s="484"/>
    </row>
    <row r="2765" spans="1:17">
      <c r="A2765" s="670">
        <v>2748</v>
      </c>
      <c r="B2765" s="677"/>
      <c r="C2765" s="677"/>
      <c r="D2765" s="677"/>
      <c r="E2765" s="676"/>
      <c r="F2765" s="448"/>
      <c r="G2765" s="358"/>
      <c r="H2765" s="428"/>
      <c r="I2765" s="428"/>
      <c r="J2765" s="428"/>
      <c r="K2765" s="430"/>
      <c r="L2765" s="430"/>
      <c r="M2765" s="479"/>
      <c r="N2765" s="594">
        <f t="shared" si="59"/>
        <v>0</v>
      </c>
      <c r="O2765" s="594"/>
      <c r="P2765" s="484"/>
      <c r="Q2765" s="484"/>
    </row>
    <row r="2766" spans="1:17">
      <c r="A2766" s="670">
        <v>2749</v>
      </c>
      <c r="B2766" s="677"/>
      <c r="C2766" s="677"/>
      <c r="D2766" s="677"/>
      <c r="E2766" s="676"/>
      <c r="F2766" s="448"/>
      <c r="G2766" s="358"/>
      <c r="H2766" s="428"/>
      <c r="I2766" s="428"/>
      <c r="J2766" s="428"/>
      <c r="K2766" s="430"/>
      <c r="L2766" s="430"/>
      <c r="M2766" s="479"/>
      <c r="N2766" s="594">
        <f t="shared" si="59"/>
        <v>0</v>
      </c>
      <c r="O2766" s="594"/>
      <c r="P2766" s="484"/>
      <c r="Q2766" s="484"/>
    </row>
    <row r="2767" spans="1:17">
      <c r="A2767" s="670">
        <v>2750</v>
      </c>
      <c r="B2767" s="677"/>
      <c r="C2767" s="677"/>
      <c r="D2767" s="677"/>
      <c r="E2767" s="676"/>
      <c r="F2767" s="448"/>
      <c r="G2767" s="358"/>
      <c r="H2767" s="428"/>
      <c r="I2767" s="428"/>
      <c r="J2767" s="428"/>
      <c r="K2767" s="430"/>
      <c r="L2767" s="430"/>
      <c r="M2767" s="479"/>
      <c r="N2767" s="594">
        <f t="shared" si="59"/>
        <v>0</v>
      </c>
      <c r="O2767" s="594"/>
      <c r="P2767" s="484"/>
      <c r="Q2767" s="484"/>
    </row>
    <row r="2768" spans="1:17">
      <c r="A2768" s="670">
        <v>2751</v>
      </c>
      <c r="B2768" s="677"/>
      <c r="C2768" s="677"/>
      <c r="D2768" s="677"/>
      <c r="E2768" s="676"/>
      <c r="F2768" s="448"/>
      <c r="G2768" s="358"/>
      <c r="H2768" s="428"/>
      <c r="I2768" s="428"/>
      <c r="J2768" s="428"/>
      <c r="K2768" s="430"/>
      <c r="L2768" s="430"/>
      <c r="M2768" s="479"/>
      <c r="N2768" s="594">
        <f t="shared" si="59"/>
        <v>0</v>
      </c>
      <c r="O2768" s="594"/>
      <c r="P2768" s="484"/>
      <c r="Q2768" s="484"/>
    </row>
    <row r="2769" spans="1:17">
      <c r="A2769" s="670">
        <v>2752</v>
      </c>
      <c r="B2769" s="677"/>
      <c r="C2769" s="677"/>
      <c r="D2769" s="677"/>
      <c r="E2769" s="676"/>
      <c r="F2769" s="448"/>
      <c r="G2769" s="358"/>
      <c r="H2769" s="428"/>
      <c r="I2769" s="428"/>
      <c r="J2769" s="428"/>
      <c r="K2769" s="430"/>
      <c r="L2769" s="430"/>
      <c r="M2769" s="479"/>
      <c r="N2769" s="594">
        <f t="shared" si="59"/>
        <v>0</v>
      </c>
      <c r="O2769" s="594"/>
      <c r="P2769" s="484"/>
      <c r="Q2769" s="484"/>
    </row>
    <row r="2770" spans="1:17">
      <c r="A2770" s="670">
        <v>2753</v>
      </c>
      <c r="B2770" s="677"/>
      <c r="C2770" s="677"/>
      <c r="D2770" s="677"/>
      <c r="E2770" s="676"/>
      <c r="F2770" s="448"/>
      <c r="G2770" s="358"/>
      <c r="H2770" s="428"/>
      <c r="I2770" s="428"/>
      <c r="J2770" s="428"/>
      <c r="K2770" s="430"/>
      <c r="L2770" s="430"/>
      <c r="M2770" s="479"/>
      <c r="N2770" s="594">
        <f t="shared" si="59"/>
        <v>0</v>
      </c>
      <c r="O2770" s="594"/>
      <c r="P2770" s="484"/>
      <c r="Q2770" s="484"/>
    </row>
    <row r="2771" spans="1:17">
      <c r="A2771" s="670">
        <v>2754</v>
      </c>
      <c r="B2771" s="677"/>
      <c r="C2771" s="677"/>
      <c r="D2771" s="677"/>
      <c r="E2771" s="676"/>
      <c r="F2771" s="448"/>
      <c r="G2771" s="358"/>
      <c r="H2771" s="428"/>
      <c r="I2771" s="428"/>
      <c r="J2771" s="428"/>
      <c r="K2771" s="430"/>
      <c r="L2771" s="430"/>
      <c r="M2771" s="479"/>
      <c r="N2771" s="594">
        <f t="shared" ref="N2771:N2834" si="60">+IF((O2770-I2770)&gt;$O$8,1,0)*IF(I2770&gt;$O$9,1,0)*IF(O2770&gt;($O$11-$O$10),1,0)</f>
        <v>0</v>
      </c>
      <c r="O2771" s="594"/>
      <c r="P2771" s="484"/>
      <c r="Q2771" s="484"/>
    </row>
    <row r="2772" spans="1:17">
      <c r="A2772" s="670">
        <v>2755</v>
      </c>
      <c r="B2772" s="677"/>
      <c r="C2772" s="677"/>
      <c r="D2772" s="677"/>
      <c r="E2772" s="676"/>
      <c r="F2772" s="448"/>
      <c r="G2772" s="358"/>
      <c r="H2772" s="428"/>
      <c r="I2772" s="428"/>
      <c r="J2772" s="428"/>
      <c r="K2772" s="430"/>
      <c r="L2772" s="430"/>
      <c r="M2772" s="479"/>
      <c r="N2772" s="594">
        <f t="shared" si="60"/>
        <v>0</v>
      </c>
      <c r="O2772" s="594"/>
      <c r="P2772" s="484"/>
      <c r="Q2772" s="484"/>
    </row>
    <row r="2773" spans="1:17">
      <c r="A2773" s="670">
        <v>2756</v>
      </c>
      <c r="B2773" s="677"/>
      <c r="C2773" s="677"/>
      <c r="D2773" s="677"/>
      <c r="E2773" s="676"/>
      <c r="F2773" s="448"/>
      <c r="G2773" s="358"/>
      <c r="H2773" s="428"/>
      <c r="I2773" s="428"/>
      <c r="J2773" s="428"/>
      <c r="K2773" s="430"/>
      <c r="L2773" s="430"/>
      <c r="M2773" s="479"/>
      <c r="N2773" s="594">
        <f t="shared" si="60"/>
        <v>0</v>
      </c>
      <c r="O2773" s="594"/>
      <c r="P2773" s="484"/>
      <c r="Q2773" s="484"/>
    </row>
    <row r="2774" spans="1:17">
      <c r="A2774" s="670">
        <v>2757</v>
      </c>
      <c r="B2774" s="677"/>
      <c r="C2774" s="677"/>
      <c r="D2774" s="677"/>
      <c r="E2774" s="676"/>
      <c r="F2774" s="448"/>
      <c r="G2774" s="358"/>
      <c r="H2774" s="428"/>
      <c r="I2774" s="428"/>
      <c r="J2774" s="428"/>
      <c r="K2774" s="430"/>
      <c r="L2774" s="430"/>
      <c r="M2774" s="479"/>
      <c r="N2774" s="594">
        <f t="shared" si="60"/>
        <v>0</v>
      </c>
      <c r="O2774" s="594"/>
      <c r="P2774" s="484"/>
      <c r="Q2774" s="484"/>
    </row>
    <row r="2775" spans="1:17">
      <c r="A2775" s="670">
        <v>2758</v>
      </c>
      <c r="B2775" s="677"/>
      <c r="C2775" s="677"/>
      <c r="D2775" s="677"/>
      <c r="E2775" s="676"/>
      <c r="F2775" s="448"/>
      <c r="G2775" s="358"/>
      <c r="H2775" s="428"/>
      <c r="I2775" s="428"/>
      <c r="J2775" s="428"/>
      <c r="K2775" s="430"/>
      <c r="L2775" s="430"/>
      <c r="M2775" s="479"/>
      <c r="N2775" s="594">
        <f t="shared" si="60"/>
        <v>0</v>
      </c>
      <c r="O2775" s="594"/>
      <c r="P2775" s="484"/>
      <c r="Q2775" s="484"/>
    </row>
    <row r="2776" spans="1:17">
      <c r="A2776" s="670">
        <v>2759</v>
      </c>
      <c r="B2776" s="677"/>
      <c r="C2776" s="677"/>
      <c r="D2776" s="677"/>
      <c r="E2776" s="676"/>
      <c r="F2776" s="448"/>
      <c r="G2776" s="358"/>
      <c r="H2776" s="428"/>
      <c r="I2776" s="428"/>
      <c r="J2776" s="428"/>
      <c r="K2776" s="430"/>
      <c r="L2776" s="430"/>
      <c r="M2776" s="479"/>
      <c r="N2776" s="594">
        <f t="shared" si="60"/>
        <v>0</v>
      </c>
      <c r="O2776" s="594"/>
      <c r="P2776" s="484"/>
      <c r="Q2776" s="484"/>
    </row>
    <row r="2777" spans="1:17">
      <c r="A2777" s="670">
        <v>2760</v>
      </c>
      <c r="B2777" s="677"/>
      <c r="C2777" s="677"/>
      <c r="D2777" s="677"/>
      <c r="E2777" s="676"/>
      <c r="F2777" s="448"/>
      <c r="G2777" s="358"/>
      <c r="H2777" s="428"/>
      <c r="I2777" s="428"/>
      <c r="J2777" s="428"/>
      <c r="K2777" s="430"/>
      <c r="L2777" s="430"/>
      <c r="M2777" s="479"/>
      <c r="N2777" s="594">
        <f t="shared" si="60"/>
        <v>0</v>
      </c>
      <c r="O2777" s="594"/>
      <c r="P2777" s="484"/>
      <c r="Q2777" s="484"/>
    </row>
    <row r="2778" spans="1:17">
      <c r="A2778" s="670">
        <v>2761</v>
      </c>
      <c r="B2778" s="677"/>
      <c r="C2778" s="677"/>
      <c r="D2778" s="677"/>
      <c r="E2778" s="676"/>
      <c r="F2778" s="448"/>
      <c r="G2778" s="358"/>
      <c r="H2778" s="428"/>
      <c r="I2778" s="428"/>
      <c r="J2778" s="428"/>
      <c r="K2778" s="430"/>
      <c r="L2778" s="430"/>
      <c r="M2778" s="479"/>
      <c r="N2778" s="594">
        <f t="shared" si="60"/>
        <v>0</v>
      </c>
      <c r="O2778" s="594"/>
      <c r="P2778" s="484"/>
      <c r="Q2778" s="484"/>
    </row>
    <row r="2779" spans="1:17">
      <c r="A2779" s="670">
        <v>2762</v>
      </c>
      <c r="B2779" s="677"/>
      <c r="C2779" s="677"/>
      <c r="D2779" s="677"/>
      <c r="E2779" s="676"/>
      <c r="F2779" s="448"/>
      <c r="G2779" s="358"/>
      <c r="H2779" s="428"/>
      <c r="I2779" s="428"/>
      <c r="J2779" s="428"/>
      <c r="K2779" s="430"/>
      <c r="L2779" s="430"/>
      <c r="M2779" s="479"/>
      <c r="N2779" s="594">
        <f t="shared" si="60"/>
        <v>0</v>
      </c>
      <c r="O2779" s="594"/>
      <c r="P2779" s="484"/>
      <c r="Q2779" s="484"/>
    </row>
    <row r="2780" spans="1:17">
      <c r="A2780" s="670">
        <v>2763</v>
      </c>
      <c r="B2780" s="677"/>
      <c r="C2780" s="677"/>
      <c r="D2780" s="677"/>
      <c r="E2780" s="676"/>
      <c r="F2780" s="448"/>
      <c r="G2780" s="358"/>
      <c r="H2780" s="428"/>
      <c r="I2780" s="428"/>
      <c r="J2780" s="428"/>
      <c r="K2780" s="430"/>
      <c r="L2780" s="430"/>
      <c r="M2780" s="479"/>
      <c r="N2780" s="594">
        <f t="shared" si="60"/>
        <v>0</v>
      </c>
      <c r="O2780" s="594"/>
      <c r="P2780" s="484"/>
      <c r="Q2780" s="484"/>
    </row>
    <row r="2781" spans="1:17">
      <c r="A2781" s="670">
        <v>2764</v>
      </c>
      <c r="B2781" s="677"/>
      <c r="C2781" s="677"/>
      <c r="D2781" s="677"/>
      <c r="E2781" s="676"/>
      <c r="F2781" s="448"/>
      <c r="G2781" s="358"/>
      <c r="H2781" s="428"/>
      <c r="I2781" s="428"/>
      <c r="J2781" s="428"/>
      <c r="K2781" s="430"/>
      <c r="L2781" s="430"/>
      <c r="M2781" s="479"/>
      <c r="N2781" s="594">
        <f t="shared" si="60"/>
        <v>0</v>
      </c>
      <c r="O2781" s="594"/>
      <c r="P2781" s="484"/>
      <c r="Q2781" s="484"/>
    </row>
    <row r="2782" spans="1:17">
      <c r="A2782" s="670">
        <v>2765</v>
      </c>
      <c r="B2782" s="677"/>
      <c r="C2782" s="677"/>
      <c r="D2782" s="677"/>
      <c r="E2782" s="676"/>
      <c r="F2782" s="448"/>
      <c r="G2782" s="358"/>
      <c r="H2782" s="428"/>
      <c r="I2782" s="428"/>
      <c r="J2782" s="428"/>
      <c r="K2782" s="430"/>
      <c r="L2782" s="430"/>
      <c r="M2782" s="479"/>
      <c r="N2782" s="594">
        <f t="shared" si="60"/>
        <v>0</v>
      </c>
      <c r="O2782" s="594"/>
      <c r="P2782" s="484"/>
      <c r="Q2782" s="484"/>
    </row>
    <row r="2783" spans="1:17">
      <c r="A2783" s="670">
        <v>2766</v>
      </c>
      <c r="B2783" s="677"/>
      <c r="C2783" s="677"/>
      <c r="D2783" s="677"/>
      <c r="E2783" s="676"/>
      <c r="F2783" s="448"/>
      <c r="G2783" s="358"/>
      <c r="H2783" s="428"/>
      <c r="I2783" s="428"/>
      <c r="J2783" s="428"/>
      <c r="K2783" s="430"/>
      <c r="L2783" s="430"/>
      <c r="M2783" s="479"/>
      <c r="N2783" s="594">
        <f t="shared" si="60"/>
        <v>0</v>
      </c>
      <c r="O2783" s="594"/>
      <c r="P2783" s="484"/>
      <c r="Q2783" s="484"/>
    </row>
    <row r="2784" spans="1:17">
      <c r="A2784" s="670">
        <v>2767</v>
      </c>
      <c r="B2784" s="677"/>
      <c r="C2784" s="677"/>
      <c r="D2784" s="677"/>
      <c r="E2784" s="676"/>
      <c r="F2784" s="448"/>
      <c r="G2784" s="358"/>
      <c r="H2784" s="428"/>
      <c r="I2784" s="428"/>
      <c r="J2784" s="428"/>
      <c r="K2784" s="430"/>
      <c r="L2784" s="430"/>
      <c r="M2784" s="479"/>
      <c r="N2784" s="594">
        <f t="shared" si="60"/>
        <v>0</v>
      </c>
      <c r="O2784" s="594"/>
      <c r="P2784" s="484"/>
      <c r="Q2784" s="484"/>
    </row>
    <row r="2785" spans="1:17">
      <c r="A2785" s="670">
        <v>2768</v>
      </c>
      <c r="B2785" s="677"/>
      <c r="C2785" s="677"/>
      <c r="D2785" s="677"/>
      <c r="E2785" s="676"/>
      <c r="F2785" s="448"/>
      <c r="G2785" s="358"/>
      <c r="H2785" s="428"/>
      <c r="I2785" s="428"/>
      <c r="J2785" s="428"/>
      <c r="K2785" s="430"/>
      <c r="L2785" s="430"/>
      <c r="M2785" s="479"/>
      <c r="N2785" s="594">
        <f t="shared" si="60"/>
        <v>0</v>
      </c>
      <c r="O2785" s="594"/>
      <c r="P2785" s="484"/>
      <c r="Q2785" s="484"/>
    </row>
    <row r="2786" spans="1:17">
      <c r="A2786" s="670">
        <v>2769</v>
      </c>
      <c r="B2786" s="677"/>
      <c r="C2786" s="677"/>
      <c r="D2786" s="677"/>
      <c r="E2786" s="676"/>
      <c r="F2786" s="448"/>
      <c r="G2786" s="358"/>
      <c r="H2786" s="428"/>
      <c r="I2786" s="428"/>
      <c r="J2786" s="428"/>
      <c r="K2786" s="430"/>
      <c r="L2786" s="430"/>
      <c r="M2786" s="479"/>
      <c r="N2786" s="594">
        <f t="shared" si="60"/>
        <v>0</v>
      </c>
      <c r="O2786" s="594"/>
      <c r="P2786" s="484"/>
      <c r="Q2786" s="484"/>
    </row>
    <row r="2787" spans="1:17">
      <c r="A2787" s="670">
        <v>2770</v>
      </c>
      <c r="B2787" s="677"/>
      <c r="C2787" s="677"/>
      <c r="D2787" s="677"/>
      <c r="E2787" s="676"/>
      <c r="F2787" s="448"/>
      <c r="G2787" s="358"/>
      <c r="H2787" s="428"/>
      <c r="I2787" s="428"/>
      <c r="J2787" s="428"/>
      <c r="K2787" s="430"/>
      <c r="L2787" s="430"/>
      <c r="M2787" s="479"/>
      <c r="N2787" s="594">
        <f t="shared" si="60"/>
        <v>0</v>
      </c>
      <c r="O2787" s="594"/>
      <c r="P2787" s="484"/>
      <c r="Q2787" s="484"/>
    </row>
    <row r="2788" spans="1:17">
      <c r="A2788" s="670">
        <v>2771</v>
      </c>
      <c r="B2788" s="677"/>
      <c r="C2788" s="677"/>
      <c r="D2788" s="677"/>
      <c r="E2788" s="676"/>
      <c r="F2788" s="448"/>
      <c r="G2788" s="358"/>
      <c r="H2788" s="428"/>
      <c r="I2788" s="428"/>
      <c r="J2788" s="428"/>
      <c r="K2788" s="430"/>
      <c r="L2788" s="430"/>
      <c r="M2788" s="479"/>
      <c r="N2788" s="594">
        <f t="shared" si="60"/>
        <v>0</v>
      </c>
      <c r="O2788" s="594"/>
      <c r="P2788" s="484"/>
      <c r="Q2788" s="484"/>
    </row>
    <row r="2789" spans="1:17">
      <c r="A2789" s="670">
        <v>2772</v>
      </c>
      <c r="B2789" s="677"/>
      <c r="C2789" s="677"/>
      <c r="D2789" s="677"/>
      <c r="E2789" s="676"/>
      <c r="F2789" s="448"/>
      <c r="G2789" s="358"/>
      <c r="H2789" s="428"/>
      <c r="I2789" s="428"/>
      <c r="J2789" s="428"/>
      <c r="K2789" s="430"/>
      <c r="L2789" s="430"/>
      <c r="M2789" s="479"/>
      <c r="N2789" s="594">
        <f t="shared" si="60"/>
        <v>0</v>
      </c>
      <c r="O2789" s="594"/>
      <c r="P2789" s="484"/>
      <c r="Q2789" s="484"/>
    </row>
    <row r="2790" spans="1:17">
      <c r="A2790" s="670">
        <v>2773</v>
      </c>
      <c r="B2790" s="677"/>
      <c r="C2790" s="677"/>
      <c r="D2790" s="677"/>
      <c r="E2790" s="676"/>
      <c r="F2790" s="448"/>
      <c r="G2790" s="358"/>
      <c r="H2790" s="428"/>
      <c r="I2790" s="428"/>
      <c r="J2790" s="428"/>
      <c r="K2790" s="430"/>
      <c r="L2790" s="430"/>
      <c r="M2790" s="479"/>
      <c r="N2790" s="594">
        <f t="shared" si="60"/>
        <v>0</v>
      </c>
      <c r="O2790" s="594"/>
      <c r="P2790" s="484"/>
      <c r="Q2790" s="484"/>
    </row>
    <row r="2791" spans="1:17">
      <c r="A2791" s="670">
        <v>2774</v>
      </c>
      <c r="B2791" s="677"/>
      <c r="C2791" s="677"/>
      <c r="D2791" s="677"/>
      <c r="E2791" s="676"/>
      <c r="F2791" s="448"/>
      <c r="G2791" s="358"/>
      <c r="H2791" s="428"/>
      <c r="I2791" s="428"/>
      <c r="J2791" s="428"/>
      <c r="K2791" s="430"/>
      <c r="L2791" s="430"/>
      <c r="M2791" s="479"/>
      <c r="N2791" s="594">
        <f t="shared" si="60"/>
        <v>0</v>
      </c>
      <c r="O2791" s="594"/>
      <c r="P2791" s="484"/>
      <c r="Q2791" s="484"/>
    </row>
    <row r="2792" spans="1:17">
      <c r="A2792" s="670">
        <v>2775</v>
      </c>
      <c r="B2792" s="677"/>
      <c r="C2792" s="677"/>
      <c r="D2792" s="677"/>
      <c r="E2792" s="676"/>
      <c r="F2792" s="448"/>
      <c r="G2792" s="358"/>
      <c r="H2792" s="428"/>
      <c r="I2792" s="428"/>
      <c r="J2792" s="428"/>
      <c r="K2792" s="430"/>
      <c r="L2792" s="430"/>
      <c r="M2792" s="479"/>
      <c r="N2792" s="594">
        <f t="shared" si="60"/>
        <v>0</v>
      </c>
      <c r="O2792" s="594"/>
      <c r="P2792" s="484"/>
      <c r="Q2792" s="484"/>
    </row>
    <row r="2793" spans="1:17">
      <c r="A2793" s="670">
        <v>2776</v>
      </c>
      <c r="B2793" s="677"/>
      <c r="C2793" s="677"/>
      <c r="D2793" s="677"/>
      <c r="E2793" s="676"/>
      <c r="F2793" s="448"/>
      <c r="G2793" s="358"/>
      <c r="H2793" s="428"/>
      <c r="I2793" s="428"/>
      <c r="J2793" s="428"/>
      <c r="K2793" s="430"/>
      <c r="L2793" s="430"/>
      <c r="M2793" s="479"/>
      <c r="N2793" s="594">
        <f t="shared" si="60"/>
        <v>0</v>
      </c>
      <c r="O2793" s="594"/>
      <c r="P2793" s="484"/>
      <c r="Q2793" s="484"/>
    </row>
    <row r="2794" spans="1:17">
      <c r="A2794" s="670">
        <v>2777</v>
      </c>
      <c r="B2794" s="677"/>
      <c r="C2794" s="677"/>
      <c r="D2794" s="677"/>
      <c r="E2794" s="676"/>
      <c r="F2794" s="448"/>
      <c r="G2794" s="358"/>
      <c r="H2794" s="428"/>
      <c r="I2794" s="428"/>
      <c r="J2794" s="428"/>
      <c r="K2794" s="430"/>
      <c r="L2794" s="430"/>
      <c r="M2794" s="479"/>
      <c r="N2794" s="594">
        <f t="shared" si="60"/>
        <v>0</v>
      </c>
      <c r="O2794" s="594"/>
      <c r="P2794" s="484"/>
      <c r="Q2794" s="484"/>
    </row>
    <row r="2795" spans="1:17">
      <c r="A2795" s="670">
        <v>2778</v>
      </c>
      <c r="B2795" s="677"/>
      <c r="C2795" s="677"/>
      <c r="D2795" s="677"/>
      <c r="E2795" s="676"/>
      <c r="F2795" s="448"/>
      <c r="G2795" s="358"/>
      <c r="H2795" s="428"/>
      <c r="I2795" s="428"/>
      <c r="J2795" s="428"/>
      <c r="K2795" s="430"/>
      <c r="L2795" s="430"/>
      <c r="M2795" s="479"/>
      <c r="N2795" s="594">
        <f t="shared" si="60"/>
        <v>0</v>
      </c>
      <c r="O2795" s="594"/>
      <c r="P2795" s="484"/>
      <c r="Q2795" s="484"/>
    </row>
    <row r="2796" spans="1:17">
      <c r="A2796" s="670">
        <v>2779</v>
      </c>
      <c r="B2796" s="677"/>
      <c r="C2796" s="677"/>
      <c r="D2796" s="677"/>
      <c r="E2796" s="676"/>
      <c r="F2796" s="448"/>
      <c r="G2796" s="358"/>
      <c r="H2796" s="428"/>
      <c r="I2796" s="428"/>
      <c r="J2796" s="428"/>
      <c r="K2796" s="430"/>
      <c r="L2796" s="430"/>
      <c r="M2796" s="479"/>
      <c r="N2796" s="594">
        <f t="shared" si="60"/>
        <v>0</v>
      </c>
      <c r="O2796" s="594"/>
      <c r="P2796" s="484"/>
      <c r="Q2796" s="484"/>
    </row>
    <row r="2797" spans="1:17">
      <c r="A2797" s="670">
        <v>2780</v>
      </c>
      <c r="B2797" s="677"/>
      <c r="C2797" s="677"/>
      <c r="D2797" s="677"/>
      <c r="E2797" s="676"/>
      <c r="F2797" s="448"/>
      <c r="G2797" s="358"/>
      <c r="H2797" s="428"/>
      <c r="I2797" s="428"/>
      <c r="J2797" s="428"/>
      <c r="K2797" s="430"/>
      <c r="L2797" s="430"/>
      <c r="M2797" s="479"/>
      <c r="N2797" s="594">
        <f t="shared" si="60"/>
        <v>0</v>
      </c>
      <c r="O2797" s="594"/>
      <c r="P2797" s="484"/>
      <c r="Q2797" s="484"/>
    </row>
    <row r="2798" spans="1:17">
      <c r="A2798" s="670">
        <v>2781</v>
      </c>
      <c r="B2798" s="677"/>
      <c r="C2798" s="677"/>
      <c r="D2798" s="677"/>
      <c r="E2798" s="676"/>
      <c r="F2798" s="448"/>
      <c r="G2798" s="358"/>
      <c r="H2798" s="428"/>
      <c r="I2798" s="428"/>
      <c r="J2798" s="428"/>
      <c r="K2798" s="430"/>
      <c r="L2798" s="430"/>
      <c r="M2798" s="479"/>
      <c r="N2798" s="594">
        <f t="shared" si="60"/>
        <v>0</v>
      </c>
      <c r="O2798" s="594"/>
      <c r="P2798" s="484"/>
      <c r="Q2798" s="484"/>
    </row>
    <row r="2799" spans="1:17">
      <c r="A2799" s="670">
        <v>2782</v>
      </c>
      <c r="B2799" s="677"/>
      <c r="C2799" s="677"/>
      <c r="D2799" s="677"/>
      <c r="E2799" s="676"/>
      <c r="F2799" s="448"/>
      <c r="G2799" s="358"/>
      <c r="H2799" s="428"/>
      <c r="I2799" s="428"/>
      <c r="J2799" s="428"/>
      <c r="K2799" s="430"/>
      <c r="L2799" s="430"/>
      <c r="M2799" s="479"/>
      <c r="N2799" s="594">
        <f t="shared" si="60"/>
        <v>0</v>
      </c>
      <c r="O2799" s="594"/>
      <c r="P2799" s="484"/>
      <c r="Q2799" s="484"/>
    </row>
    <row r="2800" spans="1:17">
      <c r="A2800" s="670">
        <v>2783</v>
      </c>
      <c r="B2800" s="677"/>
      <c r="C2800" s="677"/>
      <c r="D2800" s="677"/>
      <c r="E2800" s="676"/>
      <c r="F2800" s="448"/>
      <c r="G2800" s="358"/>
      <c r="H2800" s="428"/>
      <c r="I2800" s="428"/>
      <c r="J2800" s="428"/>
      <c r="K2800" s="430"/>
      <c r="L2800" s="430"/>
      <c r="M2800" s="479"/>
      <c r="N2800" s="594">
        <f t="shared" si="60"/>
        <v>0</v>
      </c>
      <c r="O2800" s="594"/>
      <c r="P2800" s="484"/>
      <c r="Q2800" s="484"/>
    </row>
    <row r="2801" spans="1:17">
      <c r="A2801" s="670">
        <v>2784</v>
      </c>
      <c r="B2801" s="677"/>
      <c r="C2801" s="677"/>
      <c r="D2801" s="677"/>
      <c r="E2801" s="676"/>
      <c r="F2801" s="448"/>
      <c r="G2801" s="358"/>
      <c r="H2801" s="428"/>
      <c r="I2801" s="428"/>
      <c r="J2801" s="428"/>
      <c r="K2801" s="430"/>
      <c r="L2801" s="430"/>
      <c r="M2801" s="479"/>
      <c r="N2801" s="594">
        <f t="shared" si="60"/>
        <v>0</v>
      </c>
      <c r="O2801" s="594"/>
      <c r="P2801" s="484"/>
      <c r="Q2801" s="484"/>
    </row>
    <row r="2802" spans="1:17">
      <c r="A2802" s="670">
        <v>2785</v>
      </c>
      <c r="B2802" s="677"/>
      <c r="C2802" s="677"/>
      <c r="D2802" s="677"/>
      <c r="E2802" s="676"/>
      <c r="F2802" s="448"/>
      <c r="G2802" s="358"/>
      <c r="H2802" s="428"/>
      <c r="I2802" s="428"/>
      <c r="J2802" s="428"/>
      <c r="K2802" s="430"/>
      <c r="L2802" s="430"/>
      <c r="M2802" s="479"/>
      <c r="N2802" s="594">
        <f t="shared" si="60"/>
        <v>0</v>
      </c>
      <c r="O2802" s="594"/>
      <c r="P2802" s="484"/>
      <c r="Q2802" s="484"/>
    </row>
    <row r="2803" spans="1:17">
      <c r="A2803" s="670">
        <v>2786</v>
      </c>
      <c r="B2803" s="677"/>
      <c r="C2803" s="677"/>
      <c r="D2803" s="677"/>
      <c r="E2803" s="676"/>
      <c r="F2803" s="448"/>
      <c r="G2803" s="358"/>
      <c r="H2803" s="428"/>
      <c r="I2803" s="428"/>
      <c r="J2803" s="428"/>
      <c r="K2803" s="430"/>
      <c r="L2803" s="430"/>
      <c r="M2803" s="479"/>
      <c r="N2803" s="594">
        <f t="shared" si="60"/>
        <v>0</v>
      </c>
      <c r="O2803" s="594"/>
      <c r="P2803" s="484"/>
      <c r="Q2803" s="484"/>
    </row>
    <row r="2804" spans="1:17">
      <c r="A2804" s="670">
        <v>2787</v>
      </c>
      <c r="B2804" s="677"/>
      <c r="C2804" s="677"/>
      <c r="D2804" s="677"/>
      <c r="E2804" s="676"/>
      <c r="F2804" s="448"/>
      <c r="G2804" s="358"/>
      <c r="H2804" s="428"/>
      <c r="I2804" s="428"/>
      <c r="J2804" s="428"/>
      <c r="K2804" s="430"/>
      <c r="L2804" s="430"/>
      <c r="M2804" s="479"/>
      <c r="N2804" s="594">
        <f t="shared" si="60"/>
        <v>0</v>
      </c>
      <c r="O2804" s="594"/>
      <c r="P2804" s="484"/>
      <c r="Q2804" s="484"/>
    </row>
    <row r="2805" spans="1:17">
      <c r="A2805" s="670">
        <v>2788</v>
      </c>
      <c r="B2805" s="677"/>
      <c r="C2805" s="677"/>
      <c r="D2805" s="677"/>
      <c r="E2805" s="676"/>
      <c r="F2805" s="448"/>
      <c r="G2805" s="358"/>
      <c r="H2805" s="428"/>
      <c r="I2805" s="428"/>
      <c r="J2805" s="428"/>
      <c r="K2805" s="430"/>
      <c r="L2805" s="430"/>
      <c r="M2805" s="479"/>
      <c r="N2805" s="594">
        <f t="shared" si="60"/>
        <v>0</v>
      </c>
      <c r="O2805" s="594"/>
      <c r="P2805" s="484"/>
      <c r="Q2805" s="484"/>
    </row>
    <row r="2806" spans="1:17">
      <c r="A2806" s="670">
        <v>2789</v>
      </c>
      <c r="B2806" s="677"/>
      <c r="C2806" s="677"/>
      <c r="D2806" s="677"/>
      <c r="E2806" s="676"/>
      <c r="F2806" s="448"/>
      <c r="G2806" s="358"/>
      <c r="H2806" s="428"/>
      <c r="I2806" s="428"/>
      <c r="J2806" s="428"/>
      <c r="K2806" s="430"/>
      <c r="L2806" s="430"/>
      <c r="M2806" s="479"/>
      <c r="N2806" s="594">
        <f t="shared" si="60"/>
        <v>0</v>
      </c>
      <c r="O2806" s="594"/>
      <c r="P2806" s="484"/>
      <c r="Q2806" s="484"/>
    </row>
    <row r="2807" spans="1:17">
      <c r="A2807" s="670">
        <v>2790</v>
      </c>
      <c r="B2807" s="677"/>
      <c r="C2807" s="677"/>
      <c r="D2807" s="677"/>
      <c r="E2807" s="676"/>
      <c r="F2807" s="448"/>
      <c r="G2807" s="358"/>
      <c r="H2807" s="428"/>
      <c r="I2807" s="428"/>
      <c r="J2807" s="428"/>
      <c r="K2807" s="430"/>
      <c r="L2807" s="430"/>
      <c r="M2807" s="479"/>
      <c r="N2807" s="594">
        <f t="shared" si="60"/>
        <v>0</v>
      </c>
      <c r="O2807" s="594"/>
      <c r="P2807" s="484"/>
      <c r="Q2807" s="484"/>
    </row>
    <row r="2808" spans="1:17">
      <c r="A2808" s="670">
        <v>2791</v>
      </c>
      <c r="B2808" s="677"/>
      <c r="C2808" s="677"/>
      <c r="D2808" s="677"/>
      <c r="E2808" s="676"/>
      <c r="F2808" s="448"/>
      <c r="G2808" s="358"/>
      <c r="H2808" s="428"/>
      <c r="I2808" s="428"/>
      <c r="J2808" s="428"/>
      <c r="K2808" s="430"/>
      <c r="L2808" s="430"/>
      <c r="M2808" s="479"/>
      <c r="N2808" s="594">
        <f t="shared" si="60"/>
        <v>0</v>
      </c>
      <c r="O2808" s="594"/>
      <c r="P2808" s="484"/>
      <c r="Q2808" s="484"/>
    </row>
    <row r="2809" spans="1:17">
      <c r="A2809" s="670">
        <v>2792</v>
      </c>
      <c r="B2809" s="677"/>
      <c r="C2809" s="677"/>
      <c r="D2809" s="677"/>
      <c r="E2809" s="676"/>
      <c r="F2809" s="448"/>
      <c r="G2809" s="358"/>
      <c r="H2809" s="428"/>
      <c r="I2809" s="428"/>
      <c r="J2809" s="428"/>
      <c r="K2809" s="430"/>
      <c r="L2809" s="430"/>
      <c r="M2809" s="479"/>
      <c r="N2809" s="594">
        <f t="shared" si="60"/>
        <v>0</v>
      </c>
      <c r="O2809" s="594"/>
      <c r="P2809" s="484"/>
      <c r="Q2809" s="484"/>
    </row>
    <row r="2810" spans="1:17">
      <c r="A2810" s="670">
        <v>2793</v>
      </c>
      <c r="B2810" s="677"/>
      <c r="C2810" s="677"/>
      <c r="D2810" s="677"/>
      <c r="E2810" s="676"/>
      <c r="F2810" s="448"/>
      <c r="G2810" s="358"/>
      <c r="H2810" s="428"/>
      <c r="I2810" s="428"/>
      <c r="J2810" s="428"/>
      <c r="K2810" s="430"/>
      <c r="L2810" s="430"/>
      <c r="M2810" s="479"/>
      <c r="N2810" s="594">
        <f t="shared" si="60"/>
        <v>0</v>
      </c>
      <c r="O2810" s="594"/>
      <c r="P2810" s="484"/>
      <c r="Q2810" s="484"/>
    </row>
    <row r="2811" spans="1:17">
      <c r="A2811" s="670">
        <v>2794</v>
      </c>
      <c r="B2811" s="677"/>
      <c r="C2811" s="677"/>
      <c r="D2811" s="677"/>
      <c r="E2811" s="676"/>
      <c r="F2811" s="448"/>
      <c r="G2811" s="358"/>
      <c r="H2811" s="428"/>
      <c r="I2811" s="428"/>
      <c r="J2811" s="428"/>
      <c r="K2811" s="430"/>
      <c r="L2811" s="430"/>
      <c r="M2811" s="479"/>
      <c r="N2811" s="594">
        <f t="shared" si="60"/>
        <v>0</v>
      </c>
      <c r="O2811" s="594"/>
      <c r="P2811" s="484"/>
      <c r="Q2811" s="484"/>
    </row>
    <row r="2812" spans="1:17">
      <c r="A2812" s="670">
        <v>2795</v>
      </c>
      <c r="B2812" s="677"/>
      <c r="C2812" s="677"/>
      <c r="D2812" s="677"/>
      <c r="E2812" s="676"/>
      <c r="F2812" s="448"/>
      <c r="G2812" s="358"/>
      <c r="H2812" s="428"/>
      <c r="I2812" s="428"/>
      <c r="J2812" s="428"/>
      <c r="K2812" s="430"/>
      <c r="L2812" s="430"/>
      <c r="M2812" s="479"/>
      <c r="N2812" s="594">
        <f t="shared" si="60"/>
        <v>0</v>
      </c>
      <c r="O2812" s="594"/>
      <c r="P2812" s="484"/>
      <c r="Q2812" s="484"/>
    </row>
    <row r="2813" spans="1:17">
      <c r="A2813" s="670">
        <v>2796</v>
      </c>
      <c r="B2813" s="677"/>
      <c r="C2813" s="677"/>
      <c r="D2813" s="677"/>
      <c r="E2813" s="676"/>
      <c r="F2813" s="448"/>
      <c r="G2813" s="358"/>
      <c r="H2813" s="428"/>
      <c r="I2813" s="428"/>
      <c r="J2813" s="428"/>
      <c r="K2813" s="430"/>
      <c r="L2813" s="430"/>
      <c r="M2813" s="479"/>
      <c r="N2813" s="594">
        <f t="shared" si="60"/>
        <v>0</v>
      </c>
      <c r="O2813" s="594"/>
      <c r="P2813" s="484"/>
      <c r="Q2813" s="484"/>
    </row>
    <row r="2814" spans="1:17">
      <c r="A2814" s="670">
        <v>2797</v>
      </c>
      <c r="B2814" s="677"/>
      <c r="C2814" s="677"/>
      <c r="D2814" s="677"/>
      <c r="E2814" s="676"/>
      <c r="F2814" s="448"/>
      <c r="G2814" s="358"/>
      <c r="H2814" s="428"/>
      <c r="I2814" s="428"/>
      <c r="J2814" s="428"/>
      <c r="K2814" s="430"/>
      <c r="L2814" s="430"/>
      <c r="M2814" s="479"/>
      <c r="N2814" s="594">
        <f t="shared" si="60"/>
        <v>0</v>
      </c>
      <c r="O2814" s="594"/>
      <c r="P2814" s="484"/>
      <c r="Q2814" s="484"/>
    </row>
    <row r="2815" spans="1:17">
      <c r="A2815" s="670">
        <v>2798</v>
      </c>
      <c r="B2815" s="677"/>
      <c r="C2815" s="677"/>
      <c r="D2815" s="677"/>
      <c r="E2815" s="676"/>
      <c r="F2815" s="448"/>
      <c r="G2815" s="358"/>
      <c r="H2815" s="428"/>
      <c r="I2815" s="428"/>
      <c r="J2815" s="428"/>
      <c r="K2815" s="430"/>
      <c r="L2815" s="430"/>
      <c r="M2815" s="479"/>
      <c r="N2815" s="594">
        <f t="shared" si="60"/>
        <v>0</v>
      </c>
      <c r="O2815" s="594"/>
      <c r="P2815" s="484"/>
      <c r="Q2815" s="484"/>
    </row>
    <row r="2816" spans="1:17">
      <c r="A2816" s="670">
        <v>2799</v>
      </c>
      <c r="B2816" s="677"/>
      <c r="C2816" s="677"/>
      <c r="D2816" s="677"/>
      <c r="E2816" s="676"/>
      <c r="F2816" s="448"/>
      <c r="G2816" s="358"/>
      <c r="H2816" s="428"/>
      <c r="I2816" s="428"/>
      <c r="J2816" s="428"/>
      <c r="K2816" s="430"/>
      <c r="L2816" s="430"/>
      <c r="M2816" s="479"/>
      <c r="N2816" s="594">
        <f t="shared" si="60"/>
        <v>0</v>
      </c>
      <c r="O2816" s="594"/>
      <c r="P2816" s="484"/>
      <c r="Q2816" s="484"/>
    </row>
    <row r="2817" spans="1:17">
      <c r="A2817" s="670">
        <v>2800</v>
      </c>
      <c r="B2817" s="677"/>
      <c r="C2817" s="677"/>
      <c r="D2817" s="677"/>
      <c r="E2817" s="676"/>
      <c r="F2817" s="448"/>
      <c r="G2817" s="358"/>
      <c r="H2817" s="428"/>
      <c r="I2817" s="428"/>
      <c r="J2817" s="428"/>
      <c r="K2817" s="430"/>
      <c r="L2817" s="430"/>
      <c r="M2817" s="479"/>
      <c r="N2817" s="594">
        <f t="shared" si="60"/>
        <v>0</v>
      </c>
      <c r="O2817" s="594"/>
      <c r="P2817" s="484"/>
      <c r="Q2817" s="484"/>
    </row>
    <row r="2818" spans="1:17">
      <c r="A2818" s="670">
        <v>2801</v>
      </c>
      <c r="B2818" s="677"/>
      <c r="C2818" s="677"/>
      <c r="D2818" s="677"/>
      <c r="E2818" s="676"/>
      <c r="F2818" s="448"/>
      <c r="G2818" s="358"/>
      <c r="H2818" s="428"/>
      <c r="I2818" s="428"/>
      <c r="J2818" s="428"/>
      <c r="K2818" s="430"/>
      <c r="L2818" s="430"/>
      <c r="M2818" s="479"/>
      <c r="N2818" s="594">
        <f t="shared" si="60"/>
        <v>0</v>
      </c>
      <c r="O2818" s="594"/>
      <c r="P2818" s="484"/>
      <c r="Q2818" s="484"/>
    </row>
    <row r="2819" spans="1:17">
      <c r="A2819" s="670">
        <v>2802</v>
      </c>
      <c r="B2819" s="677"/>
      <c r="C2819" s="677"/>
      <c r="D2819" s="677"/>
      <c r="E2819" s="676"/>
      <c r="F2819" s="448"/>
      <c r="G2819" s="358"/>
      <c r="H2819" s="428"/>
      <c r="I2819" s="428"/>
      <c r="J2819" s="428"/>
      <c r="K2819" s="430"/>
      <c r="L2819" s="430"/>
      <c r="M2819" s="479"/>
      <c r="N2819" s="594">
        <f t="shared" si="60"/>
        <v>0</v>
      </c>
      <c r="O2819" s="594"/>
      <c r="P2819" s="484"/>
      <c r="Q2819" s="484"/>
    </row>
    <row r="2820" spans="1:17">
      <c r="A2820" s="670">
        <v>2803</v>
      </c>
      <c r="B2820" s="677"/>
      <c r="C2820" s="677"/>
      <c r="D2820" s="677"/>
      <c r="E2820" s="676"/>
      <c r="F2820" s="448"/>
      <c r="G2820" s="358"/>
      <c r="H2820" s="428"/>
      <c r="I2820" s="428"/>
      <c r="J2820" s="428"/>
      <c r="K2820" s="430"/>
      <c r="L2820" s="430"/>
      <c r="M2820" s="479"/>
      <c r="N2820" s="594">
        <f t="shared" si="60"/>
        <v>0</v>
      </c>
      <c r="O2820" s="594"/>
      <c r="P2820" s="484"/>
      <c r="Q2820" s="484"/>
    </row>
    <row r="2821" spans="1:17">
      <c r="A2821" s="670">
        <v>2804</v>
      </c>
      <c r="B2821" s="677"/>
      <c r="C2821" s="677"/>
      <c r="D2821" s="677"/>
      <c r="E2821" s="676"/>
      <c r="F2821" s="448"/>
      <c r="G2821" s="358"/>
      <c r="H2821" s="428"/>
      <c r="I2821" s="428"/>
      <c r="J2821" s="428"/>
      <c r="K2821" s="430"/>
      <c r="L2821" s="430"/>
      <c r="M2821" s="479"/>
      <c r="N2821" s="594">
        <f t="shared" si="60"/>
        <v>0</v>
      </c>
      <c r="O2821" s="594"/>
      <c r="P2821" s="484"/>
      <c r="Q2821" s="484"/>
    </row>
    <row r="2822" spans="1:17">
      <c r="A2822" s="670">
        <v>2805</v>
      </c>
      <c r="B2822" s="677"/>
      <c r="C2822" s="677"/>
      <c r="D2822" s="677"/>
      <c r="E2822" s="676"/>
      <c r="F2822" s="448"/>
      <c r="G2822" s="358"/>
      <c r="H2822" s="428"/>
      <c r="I2822" s="428"/>
      <c r="J2822" s="428"/>
      <c r="K2822" s="430"/>
      <c r="L2822" s="430"/>
      <c r="M2822" s="479"/>
      <c r="N2822" s="594">
        <f t="shared" si="60"/>
        <v>0</v>
      </c>
      <c r="O2822" s="594"/>
      <c r="P2822" s="484"/>
      <c r="Q2822" s="484"/>
    </row>
    <row r="2823" spans="1:17">
      <c r="A2823" s="670">
        <v>2806</v>
      </c>
      <c r="B2823" s="677"/>
      <c r="C2823" s="677"/>
      <c r="D2823" s="677"/>
      <c r="E2823" s="676"/>
      <c r="F2823" s="448"/>
      <c r="G2823" s="358"/>
      <c r="H2823" s="428"/>
      <c r="I2823" s="428"/>
      <c r="J2823" s="428"/>
      <c r="K2823" s="430"/>
      <c r="L2823" s="430"/>
      <c r="M2823" s="479"/>
      <c r="N2823" s="594">
        <f t="shared" si="60"/>
        <v>0</v>
      </c>
      <c r="O2823" s="594"/>
      <c r="P2823" s="484"/>
      <c r="Q2823" s="484"/>
    </row>
    <row r="2824" spans="1:17">
      <c r="A2824" s="670">
        <v>2807</v>
      </c>
      <c r="B2824" s="677"/>
      <c r="C2824" s="677"/>
      <c r="D2824" s="677"/>
      <c r="E2824" s="676"/>
      <c r="F2824" s="448"/>
      <c r="G2824" s="358"/>
      <c r="H2824" s="428"/>
      <c r="I2824" s="428"/>
      <c r="J2824" s="428"/>
      <c r="K2824" s="430"/>
      <c r="L2824" s="430"/>
      <c r="M2824" s="479"/>
      <c r="N2824" s="594">
        <f t="shared" si="60"/>
        <v>0</v>
      </c>
      <c r="O2824" s="594"/>
      <c r="P2824" s="484"/>
      <c r="Q2824" s="484"/>
    </row>
    <row r="2825" spans="1:17">
      <c r="A2825" s="670">
        <v>2808</v>
      </c>
      <c r="B2825" s="677"/>
      <c r="C2825" s="677"/>
      <c r="D2825" s="677"/>
      <c r="E2825" s="676"/>
      <c r="F2825" s="448"/>
      <c r="G2825" s="358"/>
      <c r="H2825" s="428"/>
      <c r="I2825" s="428"/>
      <c r="J2825" s="428"/>
      <c r="K2825" s="430"/>
      <c r="L2825" s="430"/>
      <c r="M2825" s="479"/>
      <c r="N2825" s="594">
        <f t="shared" si="60"/>
        <v>0</v>
      </c>
      <c r="O2825" s="594"/>
      <c r="P2825" s="484"/>
      <c r="Q2825" s="484"/>
    </row>
    <row r="2826" spans="1:17">
      <c r="A2826" s="670">
        <v>2809</v>
      </c>
      <c r="B2826" s="677"/>
      <c r="C2826" s="677"/>
      <c r="D2826" s="677"/>
      <c r="E2826" s="676"/>
      <c r="F2826" s="448"/>
      <c r="G2826" s="358"/>
      <c r="H2826" s="428"/>
      <c r="I2826" s="428"/>
      <c r="J2826" s="428"/>
      <c r="K2826" s="430"/>
      <c r="L2826" s="430"/>
      <c r="M2826" s="479"/>
      <c r="N2826" s="594">
        <f t="shared" si="60"/>
        <v>0</v>
      </c>
      <c r="O2826" s="594"/>
      <c r="P2826" s="484"/>
      <c r="Q2826" s="484"/>
    </row>
    <row r="2827" spans="1:17">
      <c r="A2827" s="670">
        <v>2810</v>
      </c>
      <c r="B2827" s="677"/>
      <c r="C2827" s="677"/>
      <c r="D2827" s="677"/>
      <c r="E2827" s="676"/>
      <c r="F2827" s="448"/>
      <c r="G2827" s="358"/>
      <c r="H2827" s="428"/>
      <c r="I2827" s="428"/>
      <c r="J2827" s="428"/>
      <c r="K2827" s="430"/>
      <c r="L2827" s="430"/>
      <c r="M2827" s="479"/>
      <c r="N2827" s="594">
        <f t="shared" si="60"/>
        <v>0</v>
      </c>
      <c r="O2827" s="594"/>
      <c r="P2827" s="484"/>
      <c r="Q2827" s="484"/>
    </row>
    <row r="2828" spans="1:17">
      <c r="A2828" s="670">
        <v>2811</v>
      </c>
      <c r="B2828" s="677"/>
      <c r="C2828" s="677"/>
      <c r="D2828" s="677"/>
      <c r="E2828" s="676"/>
      <c r="F2828" s="448"/>
      <c r="G2828" s="358"/>
      <c r="H2828" s="428"/>
      <c r="I2828" s="428"/>
      <c r="J2828" s="428"/>
      <c r="K2828" s="430"/>
      <c r="L2828" s="430"/>
      <c r="M2828" s="479"/>
      <c r="N2828" s="594">
        <f t="shared" si="60"/>
        <v>0</v>
      </c>
      <c r="O2828" s="594"/>
      <c r="P2828" s="484"/>
      <c r="Q2828" s="484"/>
    </row>
    <row r="2829" spans="1:17">
      <c r="A2829" s="670">
        <v>2812</v>
      </c>
      <c r="B2829" s="677"/>
      <c r="C2829" s="677"/>
      <c r="D2829" s="677"/>
      <c r="E2829" s="676"/>
      <c r="F2829" s="448"/>
      <c r="G2829" s="358"/>
      <c r="H2829" s="428"/>
      <c r="I2829" s="428"/>
      <c r="J2829" s="428"/>
      <c r="K2829" s="430"/>
      <c r="L2829" s="430"/>
      <c r="M2829" s="479"/>
      <c r="N2829" s="594">
        <f t="shared" si="60"/>
        <v>0</v>
      </c>
      <c r="O2829" s="594"/>
      <c r="P2829" s="484"/>
      <c r="Q2829" s="484"/>
    </row>
    <row r="2830" spans="1:17">
      <c r="A2830" s="670">
        <v>2813</v>
      </c>
      <c r="B2830" s="677"/>
      <c r="C2830" s="677"/>
      <c r="D2830" s="677"/>
      <c r="E2830" s="676"/>
      <c r="F2830" s="448"/>
      <c r="G2830" s="358"/>
      <c r="H2830" s="428"/>
      <c r="I2830" s="428"/>
      <c r="J2830" s="428"/>
      <c r="K2830" s="430"/>
      <c r="L2830" s="430"/>
      <c r="M2830" s="479"/>
      <c r="N2830" s="594">
        <f t="shared" si="60"/>
        <v>0</v>
      </c>
      <c r="O2830" s="594"/>
      <c r="P2830" s="484"/>
      <c r="Q2830" s="484"/>
    </row>
    <row r="2831" spans="1:17">
      <c r="A2831" s="670">
        <v>2814</v>
      </c>
      <c r="B2831" s="677"/>
      <c r="C2831" s="677"/>
      <c r="D2831" s="677"/>
      <c r="E2831" s="676"/>
      <c r="F2831" s="448"/>
      <c r="G2831" s="358"/>
      <c r="H2831" s="428"/>
      <c r="I2831" s="428"/>
      <c r="J2831" s="428"/>
      <c r="K2831" s="430"/>
      <c r="L2831" s="430"/>
      <c r="M2831" s="479"/>
      <c r="N2831" s="594">
        <f t="shared" si="60"/>
        <v>0</v>
      </c>
      <c r="O2831" s="594"/>
      <c r="P2831" s="484"/>
      <c r="Q2831" s="484"/>
    </row>
    <row r="2832" spans="1:17">
      <c r="A2832" s="670">
        <v>2815</v>
      </c>
      <c r="B2832" s="677"/>
      <c r="C2832" s="677"/>
      <c r="D2832" s="677"/>
      <c r="E2832" s="676"/>
      <c r="F2832" s="448"/>
      <c r="G2832" s="358"/>
      <c r="H2832" s="428"/>
      <c r="I2832" s="428"/>
      <c r="J2832" s="428"/>
      <c r="K2832" s="430"/>
      <c r="L2832" s="430"/>
      <c r="M2832" s="479"/>
      <c r="N2832" s="594">
        <f t="shared" si="60"/>
        <v>0</v>
      </c>
      <c r="O2832" s="594"/>
      <c r="P2832" s="484"/>
      <c r="Q2832" s="484"/>
    </row>
    <row r="2833" spans="1:17">
      <c r="A2833" s="670">
        <v>2816</v>
      </c>
      <c r="B2833" s="677"/>
      <c r="C2833" s="677"/>
      <c r="D2833" s="677"/>
      <c r="E2833" s="676"/>
      <c r="F2833" s="448"/>
      <c r="G2833" s="358"/>
      <c r="H2833" s="428"/>
      <c r="I2833" s="428"/>
      <c r="J2833" s="428"/>
      <c r="K2833" s="430"/>
      <c r="L2833" s="430"/>
      <c r="M2833" s="479"/>
      <c r="N2833" s="594">
        <f t="shared" si="60"/>
        <v>0</v>
      </c>
      <c r="O2833" s="594"/>
      <c r="P2833" s="484"/>
      <c r="Q2833" s="484"/>
    </row>
    <row r="2834" spans="1:17">
      <c r="A2834" s="670">
        <v>2817</v>
      </c>
      <c r="B2834" s="677"/>
      <c r="C2834" s="677"/>
      <c r="D2834" s="677"/>
      <c r="E2834" s="676"/>
      <c r="F2834" s="448"/>
      <c r="G2834" s="358"/>
      <c r="H2834" s="428"/>
      <c r="I2834" s="428"/>
      <c r="J2834" s="428"/>
      <c r="K2834" s="430"/>
      <c r="L2834" s="430"/>
      <c r="M2834" s="479"/>
      <c r="N2834" s="594">
        <f t="shared" si="60"/>
        <v>0</v>
      </c>
      <c r="O2834" s="594"/>
      <c r="P2834" s="484"/>
      <c r="Q2834" s="484"/>
    </row>
    <row r="2835" spans="1:17">
      <c r="A2835" s="670">
        <v>2818</v>
      </c>
      <c r="B2835" s="677"/>
      <c r="C2835" s="677"/>
      <c r="D2835" s="677"/>
      <c r="E2835" s="676"/>
      <c r="F2835" s="448"/>
      <c r="G2835" s="358"/>
      <c r="H2835" s="428"/>
      <c r="I2835" s="428"/>
      <c r="J2835" s="428"/>
      <c r="K2835" s="430"/>
      <c r="L2835" s="430"/>
      <c r="M2835" s="479"/>
      <c r="N2835" s="594">
        <f t="shared" ref="N2835:N2898" si="61">+IF((O2834-I2834)&gt;$O$8,1,0)*IF(I2834&gt;$O$9,1,0)*IF(O2834&gt;($O$11-$O$10),1,0)</f>
        <v>0</v>
      </c>
      <c r="O2835" s="594"/>
      <c r="P2835" s="484"/>
      <c r="Q2835" s="484"/>
    </row>
    <row r="2836" spans="1:17">
      <c r="A2836" s="670">
        <v>2819</v>
      </c>
      <c r="B2836" s="677"/>
      <c r="C2836" s="677"/>
      <c r="D2836" s="677"/>
      <c r="E2836" s="676"/>
      <c r="F2836" s="448"/>
      <c r="G2836" s="358"/>
      <c r="H2836" s="428"/>
      <c r="I2836" s="428"/>
      <c r="J2836" s="428"/>
      <c r="K2836" s="430"/>
      <c r="L2836" s="430"/>
      <c r="M2836" s="479"/>
      <c r="N2836" s="594">
        <f t="shared" si="61"/>
        <v>0</v>
      </c>
      <c r="O2836" s="594"/>
      <c r="P2836" s="484"/>
      <c r="Q2836" s="484"/>
    </row>
    <row r="2837" spans="1:17">
      <c r="A2837" s="670">
        <v>2820</v>
      </c>
      <c r="B2837" s="677"/>
      <c r="C2837" s="677"/>
      <c r="D2837" s="677"/>
      <c r="E2837" s="676"/>
      <c r="F2837" s="448"/>
      <c r="G2837" s="358"/>
      <c r="H2837" s="428"/>
      <c r="I2837" s="428"/>
      <c r="J2837" s="428"/>
      <c r="K2837" s="430"/>
      <c r="L2837" s="430"/>
      <c r="M2837" s="479"/>
      <c r="N2837" s="594">
        <f t="shared" si="61"/>
        <v>0</v>
      </c>
      <c r="O2837" s="594"/>
      <c r="P2837" s="484"/>
      <c r="Q2837" s="484"/>
    </row>
    <row r="2838" spans="1:17">
      <c r="A2838" s="670">
        <v>2821</v>
      </c>
      <c r="B2838" s="677"/>
      <c r="C2838" s="677"/>
      <c r="D2838" s="677"/>
      <c r="E2838" s="676"/>
      <c r="F2838" s="448"/>
      <c r="G2838" s="358"/>
      <c r="H2838" s="428"/>
      <c r="I2838" s="428"/>
      <c r="J2838" s="428"/>
      <c r="K2838" s="430"/>
      <c r="L2838" s="430"/>
      <c r="M2838" s="479"/>
      <c r="N2838" s="594">
        <f t="shared" si="61"/>
        <v>0</v>
      </c>
      <c r="O2838" s="594"/>
      <c r="P2838" s="484"/>
      <c r="Q2838" s="484"/>
    </row>
    <row r="2839" spans="1:17">
      <c r="A2839" s="670">
        <v>2822</v>
      </c>
      <c r="B2839" s="677"/>
      <c r="C2839" s="677"/>
      <c r="D2839" s="677"/>
      <c r="E2839" s="676"/>
      <c r="F2839" s="448"/>
      <c r="G2839" s="358"/>
      <c r="H2839" s="428"/>
      <c r="I2839" s="428"/>
      <c r="J2839" s="428"/>
      <c r="K2839" s="430"/>
      <c r="L2839" s="430"/>
      <c r="M2839" s="479"/>
      <c r="N2839" s="594">
        <f t="shared" si="61"/>
        <v>0</v>
      </c>
      <c r="O2839" s="594"/>
      <c r="P2839" s="484"/>
      <c r="Q2839" s="484"/>
    </row>
    <row r="2840" spans="1:17">
      <c r="A2840" s="670">
        <v>2823</v>
      </c>
      <c r="B2840" s="677"/>
      <c r="C2840" s="677"/>
      <c r="D2840" s="677"/>
      <c r="E2840" s="676"/>
      <c r="F2840" s="448"/>
      <c r="G2840" s="358"/>
      <c r="H2840" s="428"/>
      <c r="I2840" s="428"/>
      <c r="J2840" s="428"/>
      <c r="K2840" s="430"/>
      <c r="L2840" s="430"/>
      <c r="M2840" s="479"/>
      <c r="N2840" s="594">
        <f t="shared" si="61"/>
        <v>0</v>
      </c>
      <c r="O2840" s="594"/>
      <c r="P2840" s="484"/>
      <c r="Q2840" s="484"/>
    </row>
    <row r="2841" spans="1:17">
      <c r="A2841" s="670">
        <v>2824</v>
      </c>
      <c r="B2841" s="677"/>
      <c r="C2841" s="677"/>
      <c r="D2841" s="677"/>
      <c r="E2841" s="676"/>
      <c r="F2841" s="448"/>
      <c r="G2841" s="358"/>
      <c r="H2841" s="428"/>
      <c r="I2841" s="428"/>
      <c r="J2841" s="428"/>
      <c r="K2841" s="430"/>
      <c r="L2841" s="430"/>
      <c r="M2841" s="479"/>
      <c r="N2841" s="594">
        <f t="shared" si="61"/>
        <v>0</v>
      </c>
      <c r="O2841" s="594"/>
      <c r="P2841" s="484"/>
      <c r="Q2841" s="484"/>
    </row>
    <row r="2842" spans="1:17">
      <c r="A2842" s="670">
        <v>2825</v>
      </c>
      <c r="B2842" s="677"/>
      <c r="C2842" s="677"/>
      <c r="D2842" s="677"/>
      <c r="E2842" s="676"/>
      <c r="F2842" s="448"/>
      <c r="G2842" s="358"/>
      <c r="H2842" s="428"/>
      <c r="I2842" s="428"/>
      <c r="J2842" s="428"/>
      <c r="K2842" s="430"/>
      <c r="L2842" s="430"/>
      <c r="M2842" s="479"/>
      <c r="N2842" s="594">
        <f t="shared" si="61"/>
        <v>0</v>
      </c>
      <c r="O2842" s="594"/>
      <c r="P2842" s="484"/>
      <c r="Q2842" s="484"/>
    </row>
    <row r="2843" spans="1:17">
      <c r="A2843" s="670">
        <v>2826</v>
      </c>
      <c r="B2843" s="677"/>
      <c r="C2843" s="677"/>
      <c r="D2843" s="677"/>
      <c r="E2843" s="676"/>
      <c r="F2843" s="448"/>
      <c r="G2843" s="358"/>
      <c r="H2843" s="428"/>
      <c r="I2843" s="428"/>
      <c r="J2843" s="428"/>
      <c r="K2843" s="430"/>
      <c r="L2843" s="430"/>
      <c r="M2843" s="479"/>
      <c r="N2843" s="594">
        <f t="shared" si="61"/>
        <v>0</v>
      </c>
      <c r="O2843" s="594"/>
      <c r="P2843" s="484"/>
      <c r="Q2843" s="484"/>
    </row>
    <row r="2844" spans="1:17">
      <c r="A2844" s="670">
        <v>2827</v>
      </c>
      <c r="B2844" s="677"/>
      <c r="C2844" s="677"/>
      <c r="D2844" s="677"/>
      <c r="E2844" s="676"/>
      <c r="F2844" s="448"/>
      <c r="G2844" s="358"/>
      <c r="H2844" s="428"/>
      <c r="I2844" s="428"/>
      <c r="J2844" s="428"/>
      <c r="K2844" s="430"/>
      <c r="L2844" s="430"/>
      <c r="M2844" s="479"/>
      <c r="N2844" s="594">
        <f t="shared" si="61"/>
        <v>0</v>
      </c>
      <c r="O2844" s="594"/>
      <c r="P2844" s="484"/>
      <c r="Q2844" s="484"/>
    </row>
    <row r="2845" spans="1:17">
      <c r="A2845" s="670">
        <v>2828</v>
      </c>
      <c r="B2845" s="677"/>
      <c r="C2845" s="677"/>
      <c r="D2845" s="677"/>
      <c r="E2845" s="676"/>
      <c r="F2845" s="448"/>
      <c r="G2845" s="358"/>
      <c r="H2845" s="428"/>
      <c r="I2845" s="428"/>
      <c r="J2845" s="428"/>
      <c r="K2845" s="430"/>
      <c r="L2845" s="430"/>
      <c r="M2845" s="479"/>
      <c r="N2845" s="594">
        <f t="shared" si="61"/>
        <v>0</v>
      </c>
      <c r="O2845" s="594"/>
      <c r="P2845" s="484"/>
      <c r="Q2845" s="484"/>
    </row>
    <row r="2846" spans="1:17">
      <c r="A2846" s="670">
        <v>2829</v>
      </c>
      <c r="B2846" s="677"/>
      <c r="C2846" s="677"/>
      <c r="D2846" s="677"/>
      <c r="E2846" s="676"/>
      <c r="F2846" s="448"/>
      <c r="G2846" s="358"/>
      <c r="H2846" s="428"/>
      <c r="I2846" s="428"/>
      <c r="J2846" s="428"/>
      <c r="K2846" s="430"/>
      <c r="L2846" s="430"/>
      <c r="M2846" s="479"/>
      <c r="N2846" s="594">
        <f t="shared" si="61"/>
        <v>0</v>
      </c>
      <c r="O2846" s="594"/>
      <c r="P2846" s="484"/>
      <c r="Q2846" s="484"/>
    </row>
    <row r="2847" spans="1:17">
      <c r="A2847" s="670">
        <v>2830</v>
      </c>
      <c r="B2847" s="677"/>
      <c r="C2847" s="677"/>
      <c r="D2847" s="677"/>
      <c r="E2847" s="676"/>
      <c r="F2847" s="448"/>
      <c r="G2847" s="358"/>
      <c r="H2847" s="428"/>
      <c r="I2847" s="428"/>
      <c r="J2847" s="428"/>
      <c r="K2847" s="430"/>
      <c r="L2847" s="430"/>
      <c r="M2847" s="479"/>
      <c r="N2847" s="594">
        <f t="shared" si="61"/>
        <v>0</v>
      </c>
      <c r="O2847" s="594"/>
      <c r="P2847" s="484"/>
      <c r="Q2847" s="484"/>
    </row>
    <row r="2848" spans="1:17">
      <c r="A2848" s="670">
        <v>2831</v>
      </c>
      <c r="B2848" s="677"/>
      <c r="C2848" s="677"/>
      <c r="D2848" s="677"/>
      <c r="E2848" s="676"/>
      <c r="F2848" s="448"/>
      <c r="G2848" s="358"/>
      <c r="H2848" s="428"/>
      <c r="I2848" s="428"/>
      <c r="J2848" s="428"/>
      <c r="K2848" s="430"/>
      <c r="L2848" s="430"/>
      <c r="M2848" s="479"/>
      <c r="N2848" s="594">
        <f t="shared" si="61"/>
        <v>0</v>
      </c>
      <c r="O2848" s="594"/>
      <c r="P2848" s="484"/>
      <c r="Q2848" s="484"/>
    </row>
    <row r="2849" spans="1:17">
      <c r="A2849" s="670">
        <v>2832</v>
      </c>
      <c r="B2849" s="677"/>
      <c r="C2849" s="677"/>
      <c r="D2849" s="677"/>
      <c r="E2849" s="676"/>
      <c r="F2849" s="448"/>
      <c r="G2849" s="358"/>
      <c r="H2849" s="428"/>
      <c r="I2849" s="428"/>
      <c r="J2849" s="428"/>
      <c r="K2849" s="430"/>
      <c r="L2849" s="430"/>
      <c r="M2849" s="479"/>
      <c r="N2849" s="594">
        <f t="shared" si="61"/>
        <v>0</v>
      </c>
      <c r="O2849" s="594"/>
      <c r="P2849" s="484"/>
      <c r="Q2849" s="484"/>
    </row>
    <row r="2850" spans="1:17">
      <c r="A2850" s="670">
        <v>2833</v>
      </c>
      <c r="B2850" s="677"/>
      <c r="C2850" s="677"/>
      <c r="D2850" s="677"/>
      <c r="E2850" s="676"/>
      <c r="F2850" s="448"/>
      <c r="G2850" s="358"/>
      <c r="H2850" s="428"/>
      <c r="I2850" s="428"/>
      <c r="J2850" s="428"/>
      <c r="K2850" s="430"/>
      <c r="L2850" s="430"/>
      <c r="M2850" s="479"/>
      <c r="N2850" s="594">
        <f t="shared" si="61"/>
        <v>0</v>
      </c>
      <c r="O2850" s="594"/>
      <c r="P2850" s="484"/>
      <c r="Q2850" s="484"/>
    </row>
    <row r="2851" spans="1:17">
      <c r="A2851" s="670">
        <v>2834</v>
      </c>
      <c r="B2851" s="677"/>
      <c r="C2851" s="677"/>
      <c r="D2851" s="677"/>
      <c r="E2851" s="676"/>
      <c r="F2851" s="448"/>
      <c r="G2851" s="358"/>
      <c r="H2851" s="428"/>
      <c r="I2851" s="428"/>
      <c r="J2851" s="428"/>
      <c r="K2851" s="430"/>
      <c r="L2851" s="430"/>
      <c r="M2851" s="479"/>
      <c r="N2851" s="594">
        <f t="shared" si="61"/>
        <v>0</v>
      </c>
      <c r="O2851" s="594"/>
      <c r="P2851" s="484"/>
      <c r="Q2851" s="484"/>
    </row>
    <row r="2852" spans="1:17">
      <c r="A2852" s="670">
        <v>2835</v>
      </c>
      <c r="B2852" s="677"/>
      <c r="C2852" s="677"/>
      <c r="D2852" s="677"/>
      <c r="E2852" s="676"/>
      <c r="F2852" s="448"/>
      <c r="G2852" s="358"/>
      <c r="H2852" s="428"/>
      <c r="I2852" s="428"/>
      <c r="J2852" s="428"/>
      <c r="K2852" s="430"/>
      <c r="L2852" s="430"/>
      <c r="M2852" s="479"/>
      <c r="N2852" s="594">
        <f t="shared" si="61"/>
        <v>0</v>
      </c>
      <c r="O2852" s="594"/>
      <c r="P2852" s="484"/>
      <c r="Q2852" s="484"/>
    </row>
    <row r="2853" spans="1:17">
      <c r="A2853" s="670">
        <v>2836</v>
      </c>
      <c r="B2853" s="677"/>
      <c r="C2853" s="677"/>
      <c r="D2853" s="677"/>
      <c r="E2853" s="676"/>
      <c r="F2853" s="448"/>
      <c r="G2853" s="358"/>
      <c r="H2853" s="428"/>
      <c r="I2853" s="428"/>
      <c r="J2853" s="428"/>
      <c r="K2853" s="430"/>
      <c r="L2853" s="430"/>
      <c r="M2853" s="479"/>
      <c r="N2853" s="594">
        <f t="shared" si="61"/>
        <v>0</v>
      </c>
      <c r="O2853" s="594"/>
      <c r="P2853" s="484"/>
      <c r="Q2853" s="484"/>
    </row>
    <row r="2854" spans="1:17">
      <c r="A2854" s="670">
        <v>2837</v>
      </c>
      <c r="B2854" s="677"/>
      <c r="C2854" s="677"/>
      <c r="D2854" s="677"/>
      <c r="E2854" s="676"/>
      <c r="F2854" s="448"/>
      <c r="G2854" s="358"/>
      <c r="H2854" s="428"/>
      <c r="I2854" s="428"/>
      <c r="J2854" s="428"/>
      <c r="K2854" s="430"/>
      <c r="L2854" s="430"/>
      <c r="M2854" s="479"/>
      <c r="N2854" s="594">
        <f t="shared" si="61"/>
        <v>0</v>
      </c>
      <c r="O2854" s="594"/>
      <c r="P2854" s="484"/>
      <c r="Q2854" s="484"/>
    </row>
    <row r="2855" spans="1:17">
      <c r="A2855" s="670">
        <v>2838</v>
      </c>
      <c r="B2855" s="677"/>
      <c r="C2855" s="677"/>
      <c r="D2855" s="677"/>
      <c r="E2855" s="676"/>
      <c r="F2855" s="448"/>
      <c r="G2855" s="358"/>
      <c r="H2855" s="428"/>
      <c r="I2855" s="428"/>
      <c r="J2855" s="428"/>
      <c r="K2855" s="430"/>
      <c r="L2855" s="430"/>
      <c r="M2855" s="479"/>
      <c r="N2855" s="594">
        <f t="shared" si="61"/>
        <v>0</v>
      </c>
      <c r="O2855" s="594"/>
      <c r="P2855" s="484"/>
      <c r="Q2855" s="484"/>
    </row>
    <row r="2856" spans="1:17">
      <c r="A2856" s="670">
        <v>2839</v>
      </c>
      <c r="B2856" s="677"/>
      <c r="C2856" s="677"/>
      <c r="D2856" s="677"/>
      <c r="E2856" s="676"/>
      <c r="F2856" s="448"/>
      <c r="G2856" s="358"/>
      <c r="H2856" s="428"/>
      <c r="I2856" s="428"/>
      <c r="J2856" s="428"/>
      <c r="K2856" s="430"/>
      <c r="L2856" s="430"/>
      <c r="M2856" s="479"/>
      <c r="N2856" s="594">
        <f t="shared" si="61"/>
        <v>0</v>
      </c>
      <c r="O2856" s="594"/>
      <c r="P2856" s="484"/>
      <c r="Q2856" s="484"/>
    </row>
    <row r="2857" spans="1:17">
      <c r="A2857" s="670">
        <v>2840</v>
      </c>
      <c r="B2857" s="677"/>
      <c r="C2857" s="677"/>
      <c r="D2857" s="677"/>
      <c r="E2857" s="676"/>
      <c r="F2857" s="448"/>
      <c r="G2857" s="358"/>
      <c r="H2857" s="428"/>
      <c r="I2857" s="428"/>
      <c r="J2857" s="428"/>
      <c r="K2857" s="430"/>
      <c r="L2857" s="430"/>
      <c r="M2857" s="479"/>
      <c r="N2857" s="594">
        <f t="shared" si="61"/>
        <v>0</v>
      </c>
      <c r="O2857" s="594"/>
      <c r="P2857" s="484"/>
      <c r="Q2857" s="484"/>
    </row>
    <row r="2858" spans="1:17">
      <c r="A2858" s="670">
        <v>2841</v>
      </c>
      <c r="B2858" s="677"/>
      <c r="C2858" s="677"/>
      <c r="D2858" s="677"/>
      <c r="E2858" s="676"/>
      <c r="F2858" s="448"/>
      <c r="G2858" s="358"/>
      <c r="H2858" s="428"/>
      <c r="I2858" s="428"/>
      <c r="J2858" s="428"/>
      <c r="K2858" s="430"/>
      <c r="L2858" s="430"/>
      <c r="M2858" s="479"/>
      <c r="N2858" s="594">
        <f t="shared" si="61"/>
        <v>0</v>
      </c>
      <c r="O2858" s="594"/>
      <c r="P2858" s="484"/>
      <c r="Q2858" s="484"/>
    </row>
    <row r="2859" spans="1:17">
      <c r="A2859" s="670">
        <v>2842</v>
      </c>
      <c r="B2859" s="677"/>
      <c r="C2859" s="677"/>
      <c r="D2859" s="677"/>
      <c r="E2859" s="676"/>
      <c r="F2859" s="448"/>
      <c r="G2859" s="358"/>
      <c r="H2859" s="428"/>
      <c r="I2859" s="428"/>
      <c r="J2859" s="428"/>
      <c r="K2859" s="430"/>
      <c r="L2859" s="430"/>
      <c r="M2859" s="479"/>
      <c r="N2859" s="594">
        <f t="shared" si="61"/>
        <v>0</v>
      </c>
      <c r="O2859" s="594"/>
      <c r="P2859" s="484"/>
      <c r="Q2859" s="484"/>
    </row>
    <row r="2860" spans="1:17">
      <c r="A2860" s="670">
        <v>2843</v>
      </c>
      <c r="B2860" s="677"/>
      <c r="C2860" s="677"/>
      <c r="D2860" s="677"/>
      <c r="E2860" s="676"/>
      <c r="F2860" s="448"/>
      <c r="G2860" s="358"/>
      <c r="H2860" s="428"/>
      <c r="I2860" s="428"/>
      <c r="J2860" s="428"/>
      <c r="K2860" s="430"/>
      <c r="L2860" s="430"/>
      <c r="M2860" s="479"/>
      <c r="N2860" s="594">
        <f t="shared" si="61"/>
        <v>0</v>
      </c>
      <c r="O2860" s="594"/>
      <c r="P2860" s="484"/>
      <c r="Q2860" s="484"/>
    </row>
    <row r="2861" spans="1:17">
      <c r="A2861" s="670">
        <v>2844</v>
      </c>
      <c r="B2861" s="677"/>
      <c r="C2861" s="677"/>
      <c r="D2861" s="677"/>
      <c r="E2861" s="676"/>
      <c r="F2861" s="448"/>
      <c r="G2861" s="358"/>
      <c r="H2861" s="428"/>
      <c r="I2861" s="428"/>
      <c r="J2861" s="428"/>
      <c r="K2861" s="430"/>
      <c r="L2861" s="430"/>
      <c r="M2861" s="479"/>
      <c r="N2861" s="594">
        <f t="shared" si="61"/>
        <v>0</v>
      </c>
      <c r="O2861" s="594"/>
      <c r="P2861" s="484"/>
      <c r="Q2861" s="484"/>
    </row>
    <row r="2862" spans="1:17">
      <c r="A2862" s="670">
        <v>2845</v>
      </c>
      <c r="B2862" s="677"/>
      <c r="C2862" s="677"/>
      <c r="D2862" s="677"/>
      <c r="E2862" s="676"/>
      <c r="F2862" s="448"/>
      <c r="G2862" s="358"/>
      <c r="H2862" s="428"/>
      <c r="I2862" s="428"/>
      <c r="J2862" s="428"/>
      <c r="K2862" s="430"/>
      <c r="L2862" s="430"/>
      <c r="M2862" s="479"/>
      <c r="N2862" s="594">
        <f t="shared" si="61"/>
        <v>0</v>
      </c>
      <c r="O2862" s="594"/>
      <c r="P2862" s="484"/>
      <c r="Q2862" s="484"/>
    </row>
    <row r="2863" spans="1:17">
      <c r="A2863" s="670">
        <v>2846</v>
      </c>
      <c r="B2863" s="677"/>
      <c r="C2863" s="677"/>
      <c r="D2863" s="677"/>
      <c r="E2863" s="676"/>
      <c r="F2863" s="448"/>
      <c r="G2863" s="358"/>
      <c r="H2863" s="428"/>
      <c r="I2863" s="428"/>
      <c r="J2863" s="428"/>
      <c r="K2863" s="430"/>
      <c r="L2863" s="430"/>
      <c r="M2863" s="479"/>
      <c r="N2863" s="594">
        <f t="shared" si="61"/>
        <v>0</v>
      </c>
      <c r="O2863" s="594"/>
      <c r="P2863" s="484"/>
      <c r="Q2863" s="484"/>
    </row>
    <row r="2864" spans="1:17">
      <c r="A2864" s="670">
        <v>2847</v>
      </c>
      <c r="B2864" s="677"/>
      <c r="C2864" s="677"/>
      <c r="D2864" s="677"/>
      <c r="E2864" s="676"/>
      <c r="F2864" s="448"/>
      <c r="G2864" s="358"/>
      <c r="H2864" s="428"/>
      <c r="I2864" s="428"/>
      <c r="J2864" s="428"/>
      <c r="K2864" s="430"/>
      <c r="L2864" s="430"/>
      <c r="M2864" s="479"/>
      <c r="N2864" s="594">
        <f t="shared" si="61"/>
        <v>0</v>
      </c>
      <c r="O2864" s="594"/>
      <c r="P2864" s="484"/>
      <c r="Q2864" s="484"/>
    </row>
    <row r="2865" spans="1:17">
      <c r="A2865" s="670">
        <v>2848</v>
      </c>
      <c r="B2865" s="677"/>
      <c r="C2865" s="677"/>
      <c r="D2865" s="677"/>
      <c r="E2865" s="676"/>
      <c r="F2865" s="448"/>
      <c r="G2865" s="358"/>
      <c r="H2865" s="428"/>
      <c r="I2865" s="428"/>
      <c r="J2865" s="428"/>
      <c r="K2865" s="430"/>
      <c r="L2865" s="430"/>
      <c r="M2865" s="479"/>
      <c r="N2865" s="594">
        <f t="shared" si="61"/>
        <v>0</v>
      </c>
      <c r="O2865" s="594"/>
      <c r="P2865" s="484"/>
      <c r="Q2865" s="484"/>
    </row>
    <row r="2866" spans="1:17">
      <c r="A2866" s="670">
        <v>2849</v>
      </c>
      <c r="B2866" s="677"/>
      <c r="C2866" s="677"/>
      <c r="D2866" s="677"/>
      <c r="E2866" s="676"/>
      <c r="F2866" s="448"/>
      <c r="G2866" s="358"/>
      <c r="H2866" s="428"/>
      <c r="I2866" s="428"/>
      <c r="J2866" s="428"/>
      <c r="K2866" s="430"/>
      <c r="L2866" s="430"/>
      <c r="M2866" s="479"/>
      <c r="N2866" s="594">
        <f t="shared" si="61"/>
        <v>0</v>
      </c>
      <c r="O2866" s="594"/>
      <c r="P2866" s="484"/>
      <c r="Q2866" s="484"/>
    </row>
    <row r="2867" spans="1:17">
      <c r="A2867" s="670">
        <v>2850</v>
      </c>
      <c r="B2867" s="677"/>
      <c r="C2867" s="677"/>
      <c r="D2867" s="677"/>
      <c r="E2867" s="676"/>
      <c r="F2867" s="448"/>
      <c r="G2867" s="358"/>
      <c r="H2867" s="428"/>
      <c r="I2867" s="428"/>
      <c r="J2867" s="428"/>
      <c r="K2867" s="430"/>
      <c r="L2867" s="430"/>
      <c r="M2867" s="479"/>
      <c r="N2867" s="594">
        <f t="shared" si="61"/>
        <v>0</v>
      </c>
      <c r="O2867" s="594"/>
      <c r="P2867" s="484"/>
      <c r="Q2867" s="484"/>
    </row>
    <row r="2868" spans="1:17">
      <c r="A2868" s="670">
        <v>2851</v>
      </c>
      <c r="B2868" s="677"/>
      <c r="C2868" s="677"/>
      <c r="D2868" s="677"/>
      <c r="E2868" s="676"/>
      <c r="F2868" s="448"/>
      <c r="G2868" s="358"/>
      <c r="H2868" s="428"/>
      <c r="I2868" s="428"/>
      <c r="J2868" s="428"/>
      <c r="K2868" s="430"/>
      <c r="L2868" s="430"/>
      <c r="M2868" s="479"/>
      <c r="N2868" s="594">
        <f t="shared" si="61"/>
        <v>0</v>
      </c>
      <c r="O2868" s="594"/>
      <c r="P2868" s="484"/>
      <c r="Q2868" s="484"/>
    </row>
    <row r="2869" spans="1:17">
      <c r="A2869" s="670">
        <v>2852</v>
      </c>
      <c r="B2869" s="677"/>
      <c r="C2869" s="677"/>
      <c r="D2869" s="677"/>
      <c r="E2869" s="676"/>
      <c r="F2869" s="448"/>
      <c r="G2869" s="358"/>
      <c r="H2869" s="428"/>
      <c r="I2869" s="428"/>
      <c r="J2869" s="428"/>
      <c r="K2869" s="430"/>
      <c r="L2869" s="430"/>
      <c r="M2869" s="479"/>
      <c r="N2869" s="594">
        <f t="shared" si="61"/>
        <v>0</v>
      </c>
      <c r="O2869" s="594"/>
      <c r="P2869" s="484"/>
      <c r="Q2869" s="484"/>
    </row>
    <row r="2870" spans="1:17">
      <c r="A2870" s="670">
        <v>2853</v>
      </c>
      <c r="B2870" s="677"/>
      <c r="C2870" s="677"/>
      <c r="D2870" s="677"/>
      <c r="E2870" s="676"/>
      <c r="F2870" s="448"/>
      <c r="G2870" s="358"/>
      <c r="H2870" s="428"/>
      <c r="I2870" s="428"/>
      <c r="J2870" s="428"/>
      <c r="K2870" s="430"/>
      <c r="L2870" s="430"/>
      <c r="M2870" s="479"/>
      <c r="N2870" s="594">
        <f t="shared" si="61"/>
        <v>0</v>
      </c>
      <c r="O2870" s="594"/>
      <c r="P2870" s="484"/>
      <c r="Q2870" s="484"/>
    </row>
    <row r="2871" spans="1:17">
      <c r="A2871" s="670">
        <v>2854</v>
      </c>
      <c r="B2871" s="677"/>
      <c r="C2871" s="677"/>
      <c r="D2871" s="677"/>
      <c r="E2871" s="676"/>
      <c r="F2871" s="448"/>
      <c r="G2871" s="358"/>
      <c r="H2871" s="428"/>
      <c r="I2871" s="428"/>
      <c r="J2871" s="428"/>
      <c r="K2871" s="430"/>
      <c r="L2871" s="430"/>
      <c r="M2871" s="479"/>
      <c r="N2871" s="594">
        <f t="shared" si="61"/>
        <v>0</v>
      </c>
      <c r="O2871" s="594"/>
      <c r="P2871" s="484"/>
      <c r="Q2871" s="484"/>
    </row>
    <row r="2872" spans="1:17">
      <c r="A2872" s="670">
        <v>2855</v>
      </c>
      <c r="B2872" s="677"/>
      <c r="C2872" s="677"/>
      <c r="D2872" s="677"/>
      <c r="E2872" s="676"/>
      <c r="F2872" s="448"/>
      <c r="G2872" s="358"/>
      <c r="H2872" s="428"/>
      <c r="I2872" s="428"/>
      <c r="J2872" s="428"/>
      <c r="K2872" s="430"/>
      <c r="L2872" s="430"/>
      <c r="M2872" s="479"/>
      <c r="N2872" s="594">
        <f t="shared" si="61"/>
        <v>0</v>
      </c>
      <c r="O2872" s="594"/>
      <c r="P2872" s="484"/>
      <c r="Q2872" s="484"/>
    </row>
    <row r="2873" spans="1:17">
      <c r="A2873" s="670">
        <v>2856</v>
      </c>
      <c r="B2873" s="677"/>
      <c r="C2873" s="677"/>
      <c r="D2873" s="677"/>
      <c r="E2873" s="676"/>
      <c r="F2873" s="448"/>
      <c r="G2873" s="358"/>
      <c r="H2873" s="428"/>
      <c r="I2873" s="428"/>
      <c r="J2873" s="428"/>
      <c r="K2873" s="430"/>
      <c r="L2873" s="430"/>
      <c r="M2873" s="479"/>
      <c r="N2873" s="594">
        <f t="shared" si="61"/>
        <v>0</v>
      </c>
      <c r="O2873" s="594"/>
      <c r="P2873" s="484"/>
      <c r="Q2873" s="484"/>
    </row>
    <row r="2874" spans="1:17">
      <c r="A2874" s="670">
        <v>2857</v>
      </c>
      <c r="B2874" s="677"/>
      <c r="C2874" s="677"/>
      <c r="D2874" s="677"/>
      <c r="E2874" s="676"/>
      <c r="F2874" s="448"/>
      <c r="G2874" s="358"/>
      <c r="H2874" s="428"/>
      <c r="I2874" s="428"/>
      <c r="J2874" s="428"/>
      <c r="K2874" s="430"/>
      <c r="L2874" s="430"/>
      <c r="M2874" s="479"/>
      <c r="N2874" s="594">
        <f t="shared" si="61"/>
        <v>0</v>
      </c>
      <c r="O2874" s="594"/>
      <c r="P2874" s="484"/>
      <c r="Q2874" s="484"/>
    </row>
    <row r="2875" spans="1:17">
      <c r="A2875" s="670">
        <v>2858</v>
      </c>
      <c r="B2875" s="677"/>
      <c r="C2875" s="677"/>
      <c r="D2875" s="677"/>
      <c r="E2875" s="676"/>
      <c r="F2875" s="448"/>
      <c r="G2875" s="358"/>
      <c r="H2875" s="428"/>
      <c r="I2875" s="428"/>
      <c r="J2875" s="428"/>
      <c r="K2875" s="430"/>
      <c r="L2875" s="430"/>
      <c r="M2875" s="479"/>
      <c r="N2875" s="594">
        <f t="shared" si="61"/>
        <v>0</v>
      </c>
      <c r="O2875" s="594"/>
      <c r="P2875" s="484"/>
      <c r="Q2875" s="484"/>
    </row>
    <row r="2876" spans="1:17">
      <c r="A2876" s="670">
        <v>2859</v>
      </c>
      <c r="B2876" s="677"/>
      <c r="C2876" s="677"/>
      <c r="D2876" s="677"/>
      <c r="E2876" s="676"/>
      <c r="F2876" s="448"/>
      <c r="G2876" s="358"/>
      <c r="H2876" s="428"/>
      <c r="I2876" s="428"/>
      <c r="J2876" s="428"/>
      <c r="K2876" s="430"/>
      <c r="L2876" s="430"/>
      <c r="M2876" s="479"/>
      <c r="N2876" s="594">
        <f t="shared" si="61"/>
        <v>0</v>
      </c>
      <c r="O2876" s="594"/>
      <c r="P2876" s="484"/>
      <c r="Q2876" s="484"/>
    </row>
    <row r="2877" spans="1:17">
      <c r="A2877" s="670">
        <v>2860</v>
      </c>
      <c r="B2877" s="677"/>
      <c r="C2877" s="677"/>
      <c r="D2877" s="677"/>
      <c r="E2877" s="676"/>
      <c r="F2877" s="448"/>
      <c r="G2877" s="358"/>
      <c r="H2877" s="428"/>
      <c r="I2877" s="428"/>
      <c r="J2877" s="428"/>
      <c r="K2877" s="430"/>
      <c r="L2877" s="430"/>
      <c r="M2877" s="479"/>
      <c r="N2877" s="594">
        <f t="shared" si="61"/>
        <v>0</v>
      </c>
      <c r="O2877" s="594"/>
      <c r="P2877" s="484"/>
      <c r="Q2877" s="484"/>
    </row>
    <row r="2878" spans="1:17">
      <c r="A2878" s="670">
        <v>2861</v>
      </c>
      <c r="B2878" s="677"/>
      <c r="C2878" s="677"/>
      <c r="D2878" s="677"/>
      <c r="E2878" s="676"/>
      <c r="F2878" s="448"/>
      <c r="G2878" s="358"/>
      <c r="H2878" s="428"/>
      <c r="I2878" s="428"/>
      <c r="J2878" s="428"/>
      <c r="K2878" s="430"/>
      <c r="L2878" s="430"/>
      <c r="M2878" s="479"/>
      <c r="N2878" s="594">
        <f t="shared" si="61"/>
        <v>0</v>
      </c>
      <c r="O2878" s="594"/>
      <c r="P2878" s="484"/>
      <c r="Q2878" s="484"/>
    </row>
    <row r="2879" spans="1:17">
      <c r="A2879" s="670">
        <v>2862</v>
      </c>
      <c r="B2879" s="677"/>
      <c r="C2879" s="677"/>
      <c r="D2879" s="677"/>
      <c r="E2879" s="676"/>
      <c r="F2879" s="448"/>
      <c r="G2879" s="358"/>
      <c r="H2879" s="428"/>
      <c r="I2879" s="428"/>
      <c r="J2879" s="428"/>
      <c r="K2879" s="430"/>
      <c r="L2879" s="430"/>
      <c r="M2879" s="479"/>
      <c r="N2879" s="594">
        <f t="shared" si="61"/>
        <v>0</v>
      </c>
      <c r="O2879" s="594"/>
      <c r="P2879" s="484"/>
      <c r="Q2879" s="484"/>
    </row>
    <row r="2880" spans="1:17">
      <c r="A2880" s="670">
        <v>2863</v>
      </c>
      <c r="B2880" s="677"/>
      <c r="C2880" s="677"/>
      <c r="D2880" s="677"/>
      <c r="E2880" s="676"/>
      <c r="F2880" s="448"/>
      <c r="G2880" s="358"/>
      <c r="H2880" s="428"/>
      <c r="I2880" s="428"/>
      <c r="J2880" s="428"/>
      <c r="K2880" s="430"/>
      <c r="L2880" s="430"/>
      <c r="M2880" s="479"/>
      <c r="N2880" s="594">
        <f t="shared" si="61"/>
        <v>0</v>
      </c>
      <c r="O2880" s="594"/>
      <c r="P2880" s="484"/>
      <c r="Q2880" s="484"/>
    </row>
    <row r="2881" spans="1:17">
      <c r="A2881" s="670">
        <v>2864</v>
      </c>
      <c r="B2881" s="677"/>
      <c r="C2881" s="677"/>
      <c r="D2881" s="677"/>
      <c r="E2881" s="676"/>
      <c r="F2881" s="448"/>
      <c r="G2881" s="358"/>
      <c r="H2881" s="428"/>
      <c r="I2881" s="428"/>
      <c r="J2881" s="428"/>
      <c r="K2881" s="430"/>
      <c r="L2881" s="430"/>
      <c r="M2881" s="479"/>
      <c r="N2881" s="594">
        <f t="shared" si="61"/>
        <v>0</v>
      </c>
      <c r="O2881" s="594"/>
      <c r="P2881" s="484"/>
      <c r="Q2881" s="484"/>
    </row>
    <row r="2882" spans="1:17">
      <c r="A2882" s="670">
        <v>2865</v>
      </c>
      <c r="B2882" s="677"/>
      <c r="C2882" s="677"/>
      <c r="D2882" s="677"/>
      <c r="E2882" s="676"/>
      <c r="F2882" s="448"/>
      <c r="G2882" s="358"/>
      <c r="H2882" s="428"/>
      <c r="I2882" s="428"/>
      <c r="J2882" s="428"/>
      <c r="K2882" s="430"/>
      <c r="L2882" s="430"/>
      <c r="M2882" s="479"/>
      <c r="N2882" s="594">
        <f t="shared" si="61"/>
        <v>0</v>
      </c>
      <c r="O2882" s="594"/>
      <c r="P2882" s="484"/>
      <c r="Q2882" s="484"/>
    </row>
    <row r="2883" spans="1:17">
      <c r="A2883" s="670">
        <v>2866</v>
      </c>
      <c r="B2883" s="677"/>
      <c r="C2883" s="677"/>
      <c r="D2883" s="677"/>
      <c r="E2883" s="676"/>
      <c r="F2883" s="448"/>
      <c r="G2883" s="358"/>
      <c r="H2883" s="428"/>
      <c r="I2883" s="428"/>
      <c r="J2883" s="428"/>
      <c r="K2883" s="430"/>
      <c r="L2883" s="430"/>
      <c r="M2883" s="479"/>
      <c r="N2883" s="594">
        <f t="shared" si="61"/>
        <v>0</v>
      </c>
      <c r="O2883" s="594"/>
      <c r="P2883" s="484"/>
      <c r="Q2883" s="484"/>
    </row>
    <row r="2884" spans="1:17">
      <c r="A2884" s="670">
        <v>2867</v>
      </c>
      <c r="B2884" s="677"/>
      <c r="C2884" s="677"/>
      <c r="D2884" s="677"/>
      <c r="E2884" s="676"/>
      <c r="F2884" s="448"/>
      <c r="G2884" s="358"/>
      <c r="H2884" s="428"/>
      <c r="I2884" s="428"/>
      <c r="J2884" s="428"/>
      <c r="K2884" s="430"/>
      <c r="L2884" s="430"/>
      <c r="M2884" s="479"/>
      <c r="N2884" s="594">
        <f t="shared" si="61"/>
        <v>0</v>
      </c>
      <c r="O2884" s="594"/>
      <c r="P2884" s="484"/>
      <c r="Q2884" s="484"/>
    </row>
    <row r="2885" spans="1:17">
      <c r="A2885" s="670">
        <v>2868</v>
      </c>
      <c r="B2885" s="677"/>
      <c r="C2885" s="677"/>
      <c r="D2885" s="677"/>
      <c r="E2885" s="676"/>
      <c r="F2885" s="448"/>
      <c r="G2885" s="358"/>
      <c r="H2885" s="428"/>
      <c r="I2885" s="428"/>
      <c r="J2885" s="428"/>
      <c r="K2885" s="430"/>
      <c r="L2885" s="430"/>
      <c r="M2885" s="479"/>
      <c r="N2885" s="594">
        <f t="shared" si="61"/>
        <v>0</v>
      </c>
      <c r="O2885" s="594"/>
      <c r="P2885" s="484"/>
      <c r="Q2885" s="484"/>
    </row>
    <row r="2886" spans="1:17">
      <c r="A2886" s="670">
        <v>2869</v>
      </c>
      <c r="B2886" s="677"/>
      <c r="C2886" s="677"/>
      <c r="D2886" s="677"/>
      <c r="E2886" s="676"/>
      <c r="F2886" s="448"/>
      <c r="G2886" s="358"/>
      <c r="H2886" s="428"/>
      <c r="I2886" s="428"/>
      <c r="J2886" s="428"/>
      <c r="K2886" s="430"/>
      <c r="L2886" s="430"/>
      <c r="M2886" s="479"/>
      <c r="N2886" s="594">
        <f t="shared" si="61"/>
        <v>0</v>
      </c>
      <c r="O2886" s="594"/>
      <c r="P2886" s="484"/>
      <c r="Q2886" s="484"/>
    </row>
    <row r="2887" spans="1:17">
      <c r="A2887" s="670">
        <v>2870</v>
      </c>
      <c r="B2887" s="677"/>
      <c r="C2887" s="677"/>
      <c r="D2887" s="677"/>
      <c r="E2887" s="676"/>
      <c r="F2887" s="448"/>
      <c r="G2887" s="358"/>
      <c r="H2887" s="428"/>
      <c r="I2887" s="428"/>
      <c r="J2887" s="428"/>
      <c r="K2887" s="430"/>
      <c r="L2887" s="430"/>
      <c r="M2887" s="479"/>
      <c r="N2887" s="594">
        <f t="shared" si="61"/>
        <v>0</v>
      </c>
      <c r="O2887" s="594"/>
      <c r="P2887" s="484"/>
      <c r="Q2887" s="484"/>
    </row>
    <row r="2888" spans="1:17">
      <c r="A2888" s="670">
        <v>2871</v>
      </c>
      <c r="B2888" s="677"/>
      <c r="C2888" s="677"/>
      <c r="D2888" s="677"/>
      <c r="E2888" s="676"/>
      <c r="F2888" s="448"/>
      <c r="G2888" s="358"/>
      <c r="H2888" s="428"/>
      <c r="I2888" s="428"/>
      <c r="J2888" s="428"/>
      <c r="K2888" s="430"/>
      <c r="L2888" s="430"/>
      <c r="M2888" s="479"/>
      <c r="N2888" s="594">
        <f t="shared" si="61"/>
        <v>0</v>
      </c>
      <c r="O2888" s="594"/>
      <c r="P2888" s="484"/>
      <c r="Q2888" s="484"/>
    </row>
    <row r="2889" spans="1:17">
      <c r="A2889" s="670">
        <v>2872</v>
      </c>
      <c r="B2889" s="677"/>
      <c r="C2889" s="677"/>
      <c r="D2889" s="677"/>
      <c r="E2889" s="676"/>
      <c r="F2889" s="448"/>
      <c r="G2889" s="358"/>
      <c r="H2889" s="428"/>
      <c r="I2889" s="428"/>
      <c r="J2889" s="428"/>
      <c r="K2889" s="430"/>
      <c r="L2889" s="430"/>
      <c r="M2889" s="479"/>
      <c r="N2889" s="594">
        <f t="shared" si="61"/>
        <v>0</v>
      </c>
      <c r="O2889" s="594"/>
      <c r="P2889" s="484"/>
      <c r="Q2889" s="484"/>
    </row>
    <row r="2890" spans="1:17">
      <c r="A2890" s="670">
        <v>2873</v>
      </c>
      <c r="B2890" s="677"/>
      <c r="C2890" s="677"/>
      <c r="D2890" s="677"/>
      <c r="E2890" s="676"/>
      <c r="F2890" s="448"/>
      <c r="G2890" s="358"/>
      <c r="H2890" s="428"/>
      <c r="I2890" s="428"/>
      <c r="J2890" s="428"/>
      <c r="K2890" s="430"/>
      <c r="L2890" s="430"/>
      <c r="M2890" s="479"/>
      <c r="N2890" s="594">
        <f t="shared" si="61"/>
        <v>0</v>
      </c>
      <c r="O2890" s="594"/>
      <c r="P2890" s="484"/>
      <c r="Q2890" s="484"/>
    </row>
    <row r="2891" spans="1:17">
      <c r="A2891" s="670">
        <v>2874</v>
      </c>
      <c r="B2891" s="677"/>
      <c r="C2891" s="677"/>
      <c r="D2891" s="677"/>
      <c r="E2891" s="676"/>
      <c r="F2891" s="448"/>
      <c r="G2891" s="358"/>
      <c r="H2891" s="428"/>
      <c r="I2891" s="428"/>
      <c r="J2891" s="428"/>
      <c r="K2891" s="430"/>
      <c r="L2891" s="430"/>
      <c r="M2891" s="479"/>
      <c r="N2891" s="594">
        <f t="shared" si="61"/>
        <v>0</v>
      </c>
      <c r="O2891" s="594"/>
      <c r="P2891" s="484"/>
      <c r="Q2891" s="484"/>
    </row>
    <row r="2892" spans="1:17">
      <c r="A2892" s="670">
        <v>2875</v>
      </c>
      <c r="B2892" s="677"/>
      <c r="C2892" s="677"/>
      <c r="D2892" s="677"/>
      <c r="E2892" s="676"/>
      <c r="F2892" s="448"/>
      <c r="G2892" s="358"/>
      <c r="H2892" s="428"/>
      <c r="I2892" s="428"/>
      <c r="J2892" s="428"/>
      <c r="K2892" s="430"/>
      <c r="L2892" s="430"/>
      <c r="M2892" s="479"/>
      <c r="N2892" s="594">
        <f t="shared" si="61"/>
        <v>0</v>
      </c>
      <c r="O2892" s="594"/>
      <c r="P2892" s="484"/>
      <c r="Q2892" s="484"/>
    </row>
    <row r="2893" spans="1:17">
      <c r="A2893" s="670">
        <v>2876</v>
      </c>
      <c r="B2893" s="677"/>
      <c r="C2893" s="677"/>
      <c r="D2893" s="677"/>
      <c r="E2893" s="676"/>
      <c r="F2893" s="448"/>
      <c r="G2893" s="358"/>
      <c r="H2893" s="428"/>
      <c r="I2893" s="428"/>
      <c r="J2893" s="428"/>
      <c r="K2893" s="430"/>
      <c r="L2893" s="430"/>
      <c r="M2893" s="479"/>
      <c r="N2893" s="594">
        <f t="shared" si="61"/>
        <v>0</v>
      </c>
      <c r="O2893" s="594"/>
      <c r="P2893" s="484"/>
      <c r="Q2893" s="484"/>
    </row>
    <row r="2894" spans="1:17">
      <c r="A2894" s="670">
        <v>2877</v>
      </c>
      <c r="B2894" s="677"/>
      <c r="C2894" s="677"/>
      <c r="D2894" s="677"/>
      <c r="E2894" s="676"/>
      <c r="F2894" s="448"/>
      <c r="G2894" s="358"/>
      <c r="H2894" s="428"/>
      <c r="I2894" s="428"/>
      <c r="J2894" s="428"/>
      <c r="K2894" s="430"/>
      <c r="L2894" s="430"/>
      <c r="M2894" s="479"/>
      <c r="N2894" s="594">
        <f t="shared" si="61"/>
        <v>0</v>
      </c>
      <c r="O2894" s="594"/>
      <c r="P2894" s="484"/>
      <c r="Q2894" s="484"/>
    </row>
    <row r="2895" spans="1:17">
      <c r="A2895" s="670">
        <v>2878</v>
      </c>
      <c r="B2895" s="677"/>
      <c r="C2895" s="677"/>
      <c r="D2895" s="677"/>
      <c r="E2895" s="676"/>
      <c r="F2895" s="448"/>
      <c r="G2895" s="358"/>
      <c r="H2895" s="428"/>
      <c r="I2895" s="428"/>
      <c r="J2895" s="428"/>
      <c r="K2895" s="430"/>
      <c r="L2895" s="430"/>
      <c r="M2895" s="479"/>
      <c r="N2895" s="594">
        <f t="shared" si="61"/>
        <v>0</v>
      </c>
      <c r="O2895" s="594"/>
      <c r="P2895" s="484"/>
      <c r="Q2895" s="484"/>
    </row>
    <row r="2896" spans="1:17">
      <c r="A2896" s="670">
        <v>2879</v>
      </c>
      <c r="B2896" s="677"/>
      <c r="C2896" s="677"/>
      <c r="D2896" s="677"/>
      <c r="E2896" s="676"/>
      <c r="F2896" s="448"/>
      <c r="G2896" s="358"/>
      <c r="H2896" s="428"/>
      <c r="I2896" s="428"/>
      <c r="J2896" s="428"/>
      <c r="K2896" s="430"/>
      <c r="L2896" s="430"/>
      <c r="M2896" s="479"/>
      <c r="N2896" s="594">
        <f t="shared" si="61"/>
        <v>0</v>
      </c>
      <c r="O2896" s="594"/>
      <c r="P2896" s="484"/>
      <c r="Q2896" s="484"/>
    </row>
    <row r="2897" spans="1:17">
      <c r="A2897" s="670">
        <v>2880</v>
      </c>
      <c r="B2897" s="677"/>
      <c r="C2897" s="677"/>
      <c r="D2897" s="677"/>
      <c r="E2897" s="676"/>
      <c r="F2897" s="448"/>
      <c r="G2897" s="358"/>
      <c r="H2897" s="428"/>
      <c r="I2897" s="428"/>
      <c r="J2897" s="428"/>
      <c r="K2897" s="430"/>
      <c r="L2897" s="430"/>
      <c r="M2897" s="479"/>
      <c r="N2897" s="594">
        <f t="shared" si="61"/>
        <v>0</v>
      </c>
      <c r="O2897" s="594"/>
      <c r="P2897" s="484"/>
      <c r="Q2897" s="484"/>
    </row>
    <row r="2898" spans="1:17">
      <c r="A2898" s="670">
        <v>2881</v>
      </c>
      <c r="B2898" s="677"/>
      <c r="C2898" s="677"/>
      <c r="D2898" s="677"/>
      <c r="E2898" s="676"/>
      <c r="F2898" s="448"/>
      <c r="G2898" s="358"/>
      <c r="H2898" s="428"/>
      <c r="I2898" s="428"/>
      <c r="J2898" s="428"/>
      <c r="K2898" s="430"/>
      <c r="L2898" s="430"/>
      <c r="M2898" s="479"/>
      <c r="N2898" s="594">
        <f t="shared" si="61"/>
        <v>0</v>
      </c>
      <c r="O2898" s="594"/>
      <c r="P2898" s="484"/>
      <c r="Q2898" s="484"/>
    </row>
    <row r="2899" spans="1:17">
      <c r="A2899" s="670">
        <v>2882</v>
      </c>
      <c r="B2899" s="677"/>
      <c r="C2899" s="677"/>
      <c r="D2899" s="677"/>
      <c r="E2899" s="676"/>
      <c r="F2899" s="448"/>
      <c r="G2899" s="358"/>
      <c r="H2899" s="428"/>
      <c r="I2899" s="428"/>
      <c r="J2899" s="428"/>
      <c r="K2899" s="430"/>
      <c r="L2899" s="430"/>
      <c r="M2899" s="479"/>
      <c r="N2899" s="594">
        <f t="shared" ref="N2899:N2962" si="62">+IF((O2898-I2898)&gt;$O$8,1,0)*IF(I2898&gt;$O$9,1,0)*IF(O2898&gt;($O$11-$O$10),1,0)</f>
        <v>0</v>
      </c>
      <c r="O2899" s="594"/>
      <c r="P2899" s="484"/>
      <c r="Q2899" s="484"/>
    </row>
    <row r="2900" spans="1:17">
      <c r="A2900" s="670">
        <v>2883</v>
      </c>
      <c r="B2900" s="677"/>
      <c r="C2900" s="677"/>
      <c r="D2900" s="677"/>
      <c r="E2900" s="676"/>
      <c r="F2900" s="448"/>
      <c r="G2900" s="358"/>
      <c r="H2900" s="428"/>
      <c r="I2900" s="428"/>
      <c r="J2900" s="428"/>
      <c r="K2900" s="430"/>
      <c r="L2900" s="430"/>
      <c r="M2900" s="479"/>
      <c r="N2900" s="594">
        <f t="shared" si="62"/>
        <v>0</v>
      </c>
      <c r="O2900" s="594"/>
      <c r="P2900" s="484"/>
      <c r="Q2900" s="484"/>
    </row>
    <row r="2901" spans="1:17">
      <c r="A2901" s="670">
        <v>2884</v>
      </c>
      <c r="B2901" s="677"/>
      <c r="C2901" s="677"/>
      <c r="D2901" s="677"/>
      <c r="E2901" s="676"/>
      <c r="F2901" s="448"/>
      <c r="G2901" s="358"/>
      <c r="H2901" s="428"/>
      <c r="I2901" s="428"/>
      <c r="J2901" s="428"/>
      <c r="K2901" s="430"/>
      <c r="L2901" s="430"/>
      <c r="M2901" s="479"/>
      <c r="N2901" s="594">
        <f t="shared" si="62"/>
        <v>0</v>
      </c>
      <c r="O2901" s="594"/>
      <c r="P2901" s="484"/>
      <c r="Q2901" s="484"/>
    </row>
    <row r="2902" spans="1:17">
      <c r="A2902" s="670">
        <v>2885</v>
      </c>
      <c r="B2902" s="677"/>
      <c r="C2902" s="677"/>
      <c r="D2902" s="677"/>
      <c r="E2902" s="676"/>
      <c r="F2902" s="448"/>
      <c r="G2902" s="358"/>
      <c r="H2902" s="428"/>
      <c r="I2902" s="428"/>
      <c r="J2902" s="428"/>
      <c r="K2902" s="430"/>
      <c r="L2902" s="430"/>
      <c r="M2902" s="479"/>
      <c r="N2902" s="594">
        <f t="shared" si="62"/>
        <v>0</v>
      </c>
      <c r="O2902" s="594"/>
      <c r="P2902" s="484"/>
      <c r="Q2902" s="484"/>
    </row>
    <row r="2903" spans="1:17">
      <c r="A2903" s="670">
        <v>2886</v>
      </c>
      <c r="B2903" s="677"/>
      <c r="C2903" s="677"/>
      <c r="D2903" s="677"/>
      <c r="E2903" s="676"/>
      <c r="F2903" s="448"/>
      <c r="G2903" s="358"/>
      <c r="H2903" s="428"/>
      <c r="I2903" s="428"/>
      <c r="J2903" s="428"/>
      <c r="K2903" s="430"/>
      <c r="L2903" s="430"/>
      <c r="M2903" s="479"/>
      <c r="N2903" s="594">
        <f t="shared" si="62"/>
        <v>0</v>
      </c>
      <c r="O2903" s="594"/>
      <c r="P2903" s="484"/>
      <c r="Q2903" s="484"/>
    </row>
    <row r="2904" spans="1:17">
      <c r="A2904" s="670">
        <v>2887</v>
      </c>
      <c r="B2904" s="677"/>
      <c r="C2904" s="677"/>
      <c r="D2904" s="677"/>
      <c r="E2904" s="676"/>
      <c r="F2904" s="448"/>
      <c r="G2904" s="358"/>
      <c r="H2904" s="428"/>
      <c r="I2904" s="428"/>
      <c r="J2904" s="428"/>
      <c r="K2904" s="430"/>
      <c r="L2904" s="430"/>
      <c r="M2904" s="479"/>
      <c r="N2904" s="594">
        <f t="shared" si="62"/>
        <v>0</v>
      </c>
      <c r="O2904" s="594"/>
      <c r="P2904" s="484"/>
      <c r="Q2904" s="484"/>
    </row>
    <row r="2905" spans="1:17">
      <c r="A2905" s="670">
        <v>2888</v>
      </c>
      <c r="B2905" s="677"/>
      <c r="C2905" s="677"/>
      <c r="D2905" s="677"/>
      <c r="E2905" s="676"/>
      <c r="F2905" s="448"/>
      <c r="G2905" s="358"/>
      <c r="H2905" s="428"/>
      <c r="I2905" s="428"/>
      <c r="J2905" s="428"/>
      <c r="K2905" s="430"/>
      <c r="L2905" s="430"/>
      <c r="M2905" s="479"/>
      <c r="N2905" s="594">
        <f t="shared" si="62"/>
        <v>0</v>
      </c>
      <c r="O2905" s="594"/>
      <c r="P2905" s="484"/>
      <c r="Q2905" s="484"/>
    </row>
    <row r="2906" spans="1:17">
      <c r="A2906" s="670">
        <v>2889</v>
      </c>
      <c r="B2906" s="677"/>
      <c r="C2906" s="677"/>
      <c r="D2906" s="677"/>
      <c r="E2906" s="676"/>
      <c r="F2906" s="448"/>
      <c r="G2906" s="358"/>
      <c r="H2906" s="428"/>
      <c r="I2906" s="428"/>
      <c r="J2906" s="428"/>
      <c r="K2906" s="430"/>
      <c r="L2906" s="430"/>
      <c r="M2906" s="479"/>
      <c r="N2906" s="594">
        <f t="shared" si="62"/>
        <v>0</v>
      </c>
      <c r="O2906" s="594"/>
      <c r="P2906" s="484"/>
      <c r="Q2906" s="484"/>
    </row>
    <row r="2907" spans="1:17">
      <c r="A2907" s="670">
        <v>2890</v>
      </c>
      <c r="B2907" s="677"/>
      <c r="C2907" s="677"/>
      <c r="D2907" s="677"/>
      <c r="E2907" s="676"/>
      <c r="F2907" s="448"/>
      <c r="G2907" s="358"/>
      <c r="H2907" s="428"/>
      <c r="I2907" s="428"/>
      <c r="J2907" s="428"/>
      <c r="K2907" s="430"/>
      <c r="L2907" s="430"/>
      <c r="M2907" s="479"/>
      <c r="N2907" s="594">
        <f t="shared" si="62"/>
        <v>0</v>
      </c>
      <c r="O2907" s="594"/>
      <c r="P2907" s="484"/>
      <c r="Q2907" s="484"/>
    </row>
    <row r="2908" spans="1:17">
      <c r="A2908" s="670">
        <v>2891</v>
      </c>
      <c r="B2908" s="677"/>
      <c r="C2908" s="677"/>
      <c r="D2908" s="677"/>
      <c r="E2908" s="676"/>
      <c r="F2908" s="448"/>
      <c r="G2908" s="358"/>
      <c r="H2908" s="428"/>
      <c r="I2908" s="428"/>
      <c r="J2908" s="428"/>
      <c r="K2908" s="430"/>
      <c r="L2908" s="430"/>
      <c r="M2908" s="479"/>
      <c r="N2908" s="594">
        <f t="shared" si="62"/>
        <v>0</v>
      </c>
      <c r="O2908" s="594"/>
      <c r="P2908" s="484"/>
      <c r="Q2908" s="484"/>
    </row>
    <row r="2909" spans="1:17">
      <c r="A2909" s="670">
        <v>2892</v>
      </c>
      <c r="B2909" s="677"/>
      <c r="C2909" s="677"/>
      <c r="D2909" s="677"/>
      <c r="E2909" s="676"/>
      <c r="F2909" s="448"/>
      <c r="G2909" s="358"/>
      <c r="H2909" s="428"/>
      <c r="I2909" s="428"/>
      <c r="J2909" s="428"/>
      <c r="K2909" s="430"/>
      <c r="L2909" s="430"/>
      <c r="M2909" s="479"/>
      <c r="N2909" s="594">
        <f t="shared" si="62"/>
        <v>0</v>
      </c>
      <c r="O2909" s="594"/>
      <c r="P2909" s="484"/>
      <c r="Q2909" s="484"/>
    </row>
    <row r="2910" spans="1:17">
      <c r="A2910" s="670">
        <v>2893</v>
      </c>
      <c r="B2910" s="677"/>
      <c r="C2910" s="677"/>
      <c r="D2910" s="677"/>
      <c r="E2910" s="676"/>
      <c r="F2910" s="448"/>
      <c r="G2910" s="358"/>
      <c r="H2910" s="428"/>
      <c r="I2910" s="428"/>
      <c r="J2910" s="428"/>
      <c r="K2910" s="430"/>
      <c r="L2910" s="430"/>
      <c r="M2910" s="479"/>
      <c r="N2910" s="594">
        <f t="shared" si="62"/>
        <v>0</v>
      </c>
      <c r="O2910" s="594"/>
      <c r="P2910" s="484"/>
      <c r="Q2910" s="484"/>
    </row>
    <row r="2911" spans="1:17">
      <c r="A2911" s="670">
        <v>2894</v>
      </c>
      <c r="B2911" s="677"/>
      <c r="C2911" s="677"/>
      <c r="D2911" s="677"/>
      <c r="E2911" s="676"/>
      <c r="F2911" s="448"/>
      <c r="G2911" s="358"/>
      <c r="H2911" s="428"/>
      <c r="I2911" s="428"/>
      <c r="J2911" s="428"/>
      <c r="K2911" s="430"/>
      <c r="L2911" s="430"/>
      <c r="M2911" s="479"/>
      <c r="N2911" s="594">
        <f t="shared" si="62"/>
        <v>0</v>
      </c>
      <c r="O2911" s="594"/>
      <c r="P2911" s="484"/>
      <c r="Q2911" s="484"/>
    </row>
    <row r="2912" spans="1:17">
      <c r="A2912" s="670">
        <v>2895</v>
      </c>
      <c r="B2912" s="677"/>
      <c r="C2912" s="677"/>
      <c r="D2912" s="677"/>
      <c r="E2912" s="676"/>
      <c r="F2912" s="448"/>
      <c r="G2912" s="358"/>
      <c r="H2912" s="428"/>
      <c r="I2912" s="428"/>
      <c r="J2912" s="428"/>
      <c r="K2912" s="430"/>
      <c r="L2912" s="430"/>
      <c r="M2912" s="479"/>
      <c r="N2912" s="594">
        <f t="shared" si="62"/>
        <v>0</v>
      </c>
      <c r="O2912" s="594"/>
      <c r="P2912" s="484"/>
      <c r="Q2912" s="484"/>
    </row>
    <row r="2913" spans="1:17">
      <c r="A2913" s="670">
        <v>2896</v>
      </c>
      <c r="B2913" s="677"/>
      <c r="C2913" s="677"/>
      <c r="D2913" s="677"/>
      <c r="E2913" s="676"/>
      <c r="F2913" s="448"/>
      <c r="G2913" s="358"/>
      <c r="H2913" s="428"/>
      <c r="I2913" s="428"/>
      <c r="J2913" s="428"/>
      <c r="K2913" s="430"/>
      <c r="L2913" s="430"/>
      <c r="M2913" s="479"/>
      <c r="N2913" s="594">
        <f t="shared" si="62"/>
        <v>0</v>
      </c>
      <c r="O2913" s="594"/>
      <c r="P2913" s="484"/>
      <c r="Q2913" s="484"/>
    </row>
    <row r="2914" spans="1:17">
      <c r="A2914" s="670">
        <v>2897</v>
      </c>
      <c r="B2914" s="677"/>
      <c r="C2914" s="677"/>
      <c r="D2914" s="677"/>
      <c r="E2914" s="676"/>
      <c r="F2914" s="448"/>
      <c r="G2914" s="358"/>
      <c r="H2914" s="428"/>
      <c r="I2914" s="428"/>
      <c r="J2914" s="428"/>
      <c r="K2914" s="430"/>
      <c r="L2914" s="430"/>
      <c r="M2914" s="479"/>
      <c r="N2914" s="594">
        <f t="shared" si="62"/>
        <v>0</v>
      </c>
      <c r="O2914" s="594"/>
      <c r="P2914" s="484"/>
      <c r="Q2914" s="484"/>
    </row>
    <row r="2915" spans="1:17">
      <c r="A2915" s="670">
        <v>2898</v>
      </c>
      <c r="B2915" s="677"/>
      <c r="C2915" s="677"/>
      <c r="D2915" s="677"/>
      <c r="E2915" s="676"/>
      <c r="F2915" s="448"/>
      <c r="G2915" s="358"/>
      <c r="H2915" s="428"/>
      <c r="I2915" s="428"/>
      <c r="J2915" s="428"/>
      <c r="K2915" s="430"/>
      <c r="L2915" s="430"/>
      <c r="M2915" s="479"/>
      <c r="N2915" s="594">
        <f t="shared" si="62"/>
        <v>0</v>
      </c>
      <c r="O2915" s="594"/>
      <c r="P2915" s="484"/>
      <c r="Q2915" s="484"/>
    </row>
    <row r="2916" spans="1:17">
      <c r="A2916" s="670">
        <v>2899</v>
      </c>
      <c r="B2916" s="677"/>
      <c r="C2916" s="677"/>
      <c r="D2916" s="677"/>
      <c r="E2916" s="676"/>
      <c r="F2916" s="448"/>
      <c r="G2916" s="358"/>
      <c r="H2916" s="428"/>
      <c r="I2916" s="428"/>
      <c r="J2916" s="428"/>
      <c r="K2916" s="430"/>
      <c r="L2916" s="430"/>
      <c r="M2916" s="479"/>
      <c r="N2916" s="594">
        <f t="shared" si="62"/>
        <v>0</v>
      </c>
      <c r="O2916" s="594"/>
      <c r="P2916" s="484"/>
      <c r="Q2916" s="484"/>
    </row>
    <row r="2917" spans="1:17">
      <c r="A2917" s="670">
        <v>2900</v>
      </c>
      <c r="B2917" s="677"/>
      <c r="C2917" s="677"/>
      <c r="D2917" s="677"/>
      <c r="E2917" s="676"/>
      <c r="F2917" s="448"/>
      <c r="G2917" s="358"/>
      <c r="H2917" s="428"/>
      <c r="I2917" s="428"/>
      <c r="J2917" s="428"/>
      <c r="K2917" s="430"/>
      <c r="L2917" s="430"/>
      <c r="M2917" s="479"/>
      <c r="N2917" s="594">
        <f t="shared" si="62"/>
        <v>0</v>
      </c>
      <c r="O2917" s="594"/>
      <c r="P2917" s="484"/>
      <c r="Q2917" s="484"/>
    </row>
    <row r="2918" spans="1:17">
      <c r="A2918" s="670">
        <v>2901</v>
      </c>
      <c r="B2918" s="677"/>
      <c r="C2918" s="677"/>
      <c r="D2918" s="677"/>
      <c r="E2918" s="676"/>
      <c r="F2918" s="448"/>
      <c r="G2918" s="358"/>
      <c r="H2918" s="428"/>
      <c r="I2918" s="428"/>
      <c r="J2918" s="428"/>
      <c r="K2918" s="430"/>
      <c r="L2918" s="430"/>
      <c r="M2918" s="479"/>
      <c r="N2918" s="594">
        <f t="shared" si="62"/>
        <v>0</v>
      </c>
      <c r="O2918" s="594"/>
      <c r="P2918" s="484"/>
      <c r="Q2918" s="484"/>
    </row>
    <row r="2919" spans="1:17">
      <c r="A2919" s="670">
        <v>2902</v>
      </c>
      <c r="B2919" s="677"/>
      <c r="C2919" s="677"/>
      <c r="D2919" s="677"/>
      <c r="E2919" s="676"/>
      <c r="F2919" s="448"/>
      <c r="G2919" s="358"/>
      <c r="H2919" s="428"/>
      <c r="I2919" s="428"/>
      <c r="J2919" s="428"/>
      <c r="K2919" s="430"/>
      <c r="L2919" s="430"/>
      <c r="M2919" s="479"/>
      <c r="N2919" s="594">
        <f t="shared" si="62"/>
        <v>0</v>
      </c>
      <c r="O2919" s="594"/>
      <c r="P2919" s="484"/>
      <c r="Q2919" s="484"/>
    </row>
    <row r="2920" spans="1:17">
      <c r="A2920" s="670">
        <v>2903</v>
      </c>
      <c r="B2920" s="677"/>
      <c r="C2920" s="677"/>
      <c r="D2920" s="677"/>
      <c r="E2920" s="676"/>
      <c r="F2920" s="448"/>
      <c r="G2920" s="358"/>
      <c r="H2920" s="428"/>
      <c r="I2920" s="428"/>
      <c r="J2920" s="428"/>
      <c r="K2920" s="430"/>
      <c r="L2920" s="430"/>
      <c r="M2920" s="479"/>
      <c r="N2920" s="594">
        <f t="shared" si="62"/>
        <v>0</v>
      </c>
      <c r="O2920" s="594"/>
      <c r="P2920" s="484"/>
      <c r="Q2920" s="484"/>
    </row>
    <row r="2921" spans="1:17">
      <c r="A2921" s="670">
        <v>2904</v>
      </c>
      <c r="B2921" s="677"/>
      <c r="C2921" s="677"/>
      <c r="D2921" s="677"/>
      <c r="E2921" s="676"/>
      <c r="F2921" s="448"/>
      <c r="G2921" s="358"/>
      <c r="H2921" s="428"/>
      <c r="I2921" s="428"/>
      <c r="J2921" s="428"/>
      <c r="K2921" s="430"/>
      <c r="L2921" s="430"/>
      <c r="M2921" s="479"/>
      <c r="N2921" s="594">
        <f t="shared" si="62"/>
        <v>0</v>
      </c>
      <c r="O2921" s="594"/>
      <c r="P2921" s="484"/>
      <c r="Q2921" s="484"/>
    </row>
    <row r="2922" spans="1:17">
      <c r="A2922" s="670">
        <v>2905</v>
      </c>
      <c r="B2922" s="677"/>
      <c r="C2922" s="677"/>
      <c r="D2922" s="677"/>
      <c r="E2922" s="676"/>
      <c r="F2922" s="448"/>
      <c r="G2922" s="358"/>
      <c r="H2922" s="428"/>
      <c r="I2922" s="428"/>
      <c r="J2922" s="428"/>
      <c r="K2922" s="430"/>
      <c r="L2922" s="430"/>
      <c r="M2922" s="479"/>
      <c r="N2922" s="594">
        <f t="shared" si="62"/>
        <v>0</v>
      </c>
      <c r="O2922" s="594"/>
      <c r="P2922" s="484"/>
      <c r="Q2922" s="484"/>
    </row>
    <row r="2923" spans="1:17">
      <c r="A2923" s="670">
        <v>2906</v>
      </c>
      <c r="B2923" s="677"/>
      <c r="C2923" s="677"/>
      <c r="D2923" s="677"/>
      <c r="E2923" s="676"/>
      <c r="F2923" s="448"/>
      <c r="G2923" s="358"/>
      <c r="H2923" s="428"/>
      <c r="I2923" s="428"/>
      <c r="J2923" s="428"/>
      <c r="K2923" s="430"/>
      <c r="L2923" s="430"/>
      <c r="M2923" s="479"/>
      <c r="N2923" s="594">
        <f t="shared" si="62"/>
        <v>0</v>
      </c>
      <c r="O2923" s="594"/>
      <c r="P2923" s="484"/>
      <c r="Q2923" s="484"/>
    </row>
    <row r="2924" spans="1:17">
      <c r="A2924" s="670">
        <v>2907</v>
      </c>
      <c r="B2924" s="677"/>
      <c r="C2924" s="677"/>
      <c r="D2924" s="677"/>
      <c r="E2924" s="676"/>
      <c r="F2924" s="448"/>
      <c r="G2924" s="358"/>
      <c r="H2924" s="428"/>
      <c r="I2924" s="428"/>
      <c r="J2924" s="428"/>
      <c r="K2924" s="430"/>
      <c r="L2924" s="430"/>
      <c r="M2924" s="479"/>
      <c r="N2924" s="594">
        <f t="shared" si="62"/>
        <v>0</v>
      </c>
      <c r="O2924" s="594"/>
      <c r="P2924" s="484"/>
      <c r="Q2924" s="484"/>
    </row>
    <row r="2925" spans="1:17">
      <c r="A2925" s="670">
        <v>2908</v>
      </c>
      <c r="B2925" s="677"/>
      <c r="C2925" s="677"/>
      <c r="D2925" s="677"/>
      <c r="E2925" s="676"/>
      <c r="F2925" s="448"/>
      <c r="G2925" s="358"/>
      <c r="H2925" s="428"/>
      <c r="I2925" s="428"/>
      <c r="J2925" s="428"/>
      <c r="K2925" s="430"/>
      <c r="L2925" s="430"/>
      <c r="M2925" s="479"/>
      <c r="N2925" s="594">
        <f t="shared" si="62"/>
        <v>0</v>
      </c>
      <c r="O2925" s="594"/>
      <c r="P2925" s="484"/>
      <c r="Q2925" s="484"/>
    </row>
    <row r="2926" spans="1:17">
      <c r="A2926" s="670">
        <v>2909</v>
      </c>
      <c r="B2926" s="677"/>
      <c r="C2926" s="677"/>
      <c r="D2926" s="677"/>
      <c r="E2926" s="676"/>
      <c r="F2926" s="448"/>
      <c r="G2926" s="358"/>
      <c r="H2926" s="428"/>
      <c r="I2926" s="428"/>
      <c r="J2926" s="428"/>
      <c r="K2926" s="430"/>
      <c r="L2926" s="430"/>
      <c r="M2926" s="479"/>
      <c r="N2926" s="594">
        <f t="shared" si="62"/>
        <v>0</v>
      </c>
      <c r="O2926" s="594"/>
      <c r="P2926" s="484"/>
      <c r="Q2926" s="484"/>
    </row>
    <row r="2927" spans="1:17">
      <c r="A2927" s="670">
        <v>2910</v>
      </c>
      <c r="B2927" s="677"/>
      <c r="C2927" s="677"/>
      <c r="D2927" s="677"/>
      <c r="E2927" s="676"/>
      <c r="F2927" s="448"/>
      <c r="G2927" s="358"/>
      <c r="H2927" s="428"/>
      <c r="I2927" s="428"/>
      <c r="J2927" s="428"/>
      <c r="K2927" s="430"/>
      <c r="L2927" s="430"/>
      <c r="M2927" s="479"/>
      <c r="N2927" s="594">
        <f t="shared" si="62"/>
        <v>0</v>
      </c>
      <c r="O2927" s="594"/>
      <c r="P2927" s="484"/>
      <c r="Q2927" s="484"/>
    </row>
    <row r="2928" spans="1:17">
      <c r="A2928" s="670">
        <v>2911</v>
      </c>
      <c r="B2928" s="677"/>
      <c r="C2928" s="677"/>
      <c r="D2928" s="677"/>
      <c r="E2928" s="676"/>
      <c r="F2928" s="448"/>
      <c r="G2928" s="358"/>
      <c r="H2928" s="428"/>
      <c r="I2928" s="428"/>
      <c r="J2928" s="428"/>
      <c r="K2928" s="430"/>
      <c r="L2928" s="430"/>
      <c r="M2928" s="479"/>
      <c r="N2928" s="594">
        <f t="shared" si="62"/>
        <v>0</v>
      </c>
      <c r="O2928" s="594"/>
      <c r="P2928" s="484"/>
      <c r="Q2928" s="484"/>
    </row>
    <row r="2929" spans="1:17">
      <c r="A2929" s="670">
        <v>2912</v>
      </c>
      <c r="B2929" s="677"/>
      <c r="C2929" s="677"/>
      <c r="D2929" s="677"/>
      <c r="E2929" s="676"/>
      <c r="F2929" s="448"/>
      <c r="G2929" s="358"/>
      <c r="H2929" s="428"/>
      <c r="I2929" s="428"/>
      <c r="J2929" s="428"/>
      <c r="K2929" s="430"/>
      <c r="L2929" s="430"/>
      <c r="M2929" s="479"/>
      <c r="N2929" s="594">
        <f t="shared" si="62"/>
        <v>0</v>
      </c>
      <c r="O2929" s="594"/>
      <c r="P2929" s="484"/>
      <c r="Q2929" s="484"/>
    </row>
    <row r="2930" spans="1:17">
      <c r="A2930" s="670">
        <v>2913</v>
      </c>
      <c r="B2930" s="677"/>
      <c r="C2930" s="677"/>
      <c r="D2930" s="677"/>
      <c r="E2930" s="676"/>
      <c r="F2930" s="448"/>
      <c r="G2930" s="358"/>
      <c r="H2930" s="428"/>
      <c r="I2930" s="428"/>
      <c r="J2930" s="428"/>
      <c r="K2930" s="430"/>
      <c r="L2930" s="430"/>
      <c r="M2930" s="479"/>
      <c r="N2930" s="594">
        <f t="shared" si="62"/>
        <v>0</v>
      </c>
      <c r="O2930" s="594"/>
      <c r="P2930" s="484"/>
      <c r="Q2930" s="484"/>
    </row>
    <row r="2931" spans="1:17">
      <c r="A2931" s="670">
        <v>2914</v>
      </c>
      <c r="B2931" s="677"/>
      <c r="C2931" s="677"/>
      <c r="D2931" s="677"/>
      <c r="E2931" s="676"/>
      <c r="F2931" s="448"/>
      <c r="G2931" s="358"/>
      <c r="H2931" s="428"/>
      <c r="I2931" s="428"/>
      <c r="J2931" s="428"/>
      <c r="K2931" s="430"/>
      <c r="L2931" s="430"/>
      <c r="M2931" s="479"/>
      <c r="N2931" s="594">
        <f t="shared" si="62"/>
        <v>0</v>
      </c>
      <c r="O2931" s="594"/>
      <c r="P2931" s="484"/>
      <c r="Q2931" s="484"/>
    </row>
    <row r="2932" spans="1:17">
      <c r="A2932" s="670">
        <v>2915</v>
      </c>
      <c r="B2932" s="677"/>
      <c r="C2932" s="677"/>
      <c r="D2932" s="677"/>
      <c r="E2932" s="676"/>
      <c r="F2932" s="448"/>
      <c r="G2932" s="358"/>
      <c r="H2932" s="428"/>
      <c r="I2932" s="428"/>
      <c r="J2932" s="428"/>
      <c r="K2932" s="430"/>
      <c r="L2932" s="430"/>
      <c r="M2932" s="479"/>
      <c r="N2932" s="594">
        <f t="shared" si="62"/>
        <v>0</v>
      </c>
      <c r="O2932" s="594"/>
      <c r="P2932" s="484"/>
      <c r="Q2932" s="484"/>
    </row>
    <row r="2933" spans="1:17">
      <c r="A2933" s="670">
        <v>2916</v>
      </c>
      <c r="B2933" s="677"/>
      <c r="C2933" s="677"/>
      <c r="D2933" s="677"/>
      <c r="E2933" s="676"/>
      <c r="F2933" s="448"/>
      <c r="G2933" s="358"/>
      <c r="H2933" s="428"/>
      <c r="I2933" s="428"/>
      <c r="J2933" s="428"/>
      <c r="K2933" s="430"/>
      <c r="L2933" s="430"/>
      <c r="M2933" s="479"/>
      <c r="N2933" s="594">
        <f t="shared" si="62"/>
        <v>0</v>
      </c>
      <c r="O2933" s="594"/>
      <c r="P2933" s="484"/>
      <c r="Q2933" s="484"/>
    </row>
    <row r="2934" spans="1:17">
      <c r="A2934" s="670">
        <v>2917</v>
      </c>
      <c r="B2934" s="677"/>
      <c r="C2934" s="677"/>
      <c r="D2934" s="677"/>
      <c r="E2934" s="676"/>
      <c r="F2934" s="448"/>
      <c r="G2934" s="358"/>
      <c r="H2934" s="428"/>
      <c r="I2934" s="428"/>
      <c r="J2934" s="428"/>
      <c r="K2934" s="430"/>
      <c r="L2934" s="430"/>
      <c r="M2934" s="479"/>
      <c r="N2934" s="594">
        <f t="shared" si="62"/>
        <v>0</v>
      </c>
      <c r="O2934" s="594"/>
      <c r="P2934" s="484"/>
      <c r="Q2934" s="484"/>
    </row>
    <row r="2935" spans="1:17">
      <c r="A2935" s="670">
        <v>2918</v>
      </c>
      <c r="B2935" s="677"/>
      <c r="C2935" s="677"/>
      <c r="D2935" s="677"/>
      <c r="E2935" s="676"/>
      <c r="F2935" s="448"/>
      <c r="G2935" s="358"/>
      <c r="H2935" s="428"/>
      <c r="I2935" s="428"/>
      <c r="J2935" s="428"/>
      <c r="K2935" s="430"/>
      <c r="L2935" s="430"/>
      <c r="M2935" s="479"/>
      <c r="N2935" s="594">
        <f t="shared" si="62"/>
        <v>0</v>
      </c>
      <c r="O2935" s="594"/>
      <c r="P2935" s="484"/>
      <c r="Q2935" s="484"/>
    </row>
    <row r="2936" spans="1:17">
      <c r="A2936" s="670">
        <v>2919</v>
      </c>
      <c r="B2936" s="677"/>
      <c r="C2936" s="677"/>
      <c r="D2936" s="677"/>
      <c r="E2936" s="676"/>
      <c r="F2936" s="448"/>
      <c r="G2936" s="358"/>
      <c r="H2936" s="428"/>
      <c r="I2936" s="428"/>
      <c r="J2936" s="428"/>
      <c r="K2936" s="430"/>
      <c r="L2936" s="430"/>
      <c r="M2936" s="479"/>
      <c r="N2936" s="594">
        <f t="shared" si="62"/>
        <v>0</v>
      </c>
      <c r="O2936" s="594"/>
      <c r="P2936" s="484"/>
      <c r="Q2936" s="484"/>
    </row>
    <row r="2937" spans="1:17">
      <c r="A2937" s="670">
        <v>2920</v>
      </c>
      <c r="B2937" s="677"/>
      <c r="C2937" s="677"/>
      <c r="D2937" s="677"/>
      <c r="E2937" s="676"/>
      <c r="F2937" s="448"/>
      <c r="G2937" s="358"/>
      <c r="H2937" s="428"/>
      <c r="I2937" s="428"/>
      <c r="J2937" s="428"/>
      <c r="K2937" s="430"/>
      <c r="L2937" s="430"/>
      <c r="M2937" s="479"/>
      <c r="N2937" s="594">
        <f t="shared" si="62"/>
        <v>0</v>
      </c>
      <c r="O2937" s="594"/>
      <c r="P2937" s="484"/>
      <c r="Q2937" s="484"/>
    </row>
    <row r="2938" spans="1:17">
      <c r="A2938" s="670">
        <v>2921</v>
      </c>
      <c r="B2938" s="677"/>
      <c r="C2938" s="677"/>
      <c r="D2938" s="677"/>
      <c r="E2938" s="676"/>
      <c r="F2938" s="448"/>
      <c r="G2938" s="358"/>
      <c r="H2938" s="428"/>
      <c r="I2938" s="428"/>
      <c r="J2938" s="428"/>
      <c r="K2938" s="430"/>
      <c r="L2938" s="430"/>
      <c r="M2938" s="479"/>
      <c r="N2938" s="594">
        <f t="shared" si="62"/>
        <v>0</v>
      </c>
      <c r="O2938" s="594"/>
      <c r="P2938" s="484"/>
      <c r="Q2938" s="484"/>
    </row>
    <row r="2939" spans="1:17">
      <c r="A2939" s="670">
        <v>2922</v>
      </c>
      <c r="B2939" s="677"/>
      <c r="C2939" s="677"/>
      <c r="D2939" s="677"/>
      <c r="E2939" s="676"/>
      <c r="F2939" s="448"/>
      <c r="G2939" s="358"/>
      <c r="H2939" s="428"/>
      <c r="I2939" s="428"/>
      <c r="J2939" s="428"/>
      <c r="K2939" s="430"/>
      <c r="L2939" s="430"/>
      <c r="M2939" s="479"/>
      <c r="N2939" s="594">
        <f t="shared" si="62"/>
        <v>0</v>
      </c>
      <c r="O2939" s="594"/>
      <c r="P2939" s="484"/>
      <c r="Q2939" s="484"/>
    </row>
    <row r="2940" spans="1:17">
      <c r="A2940" s="670">
        <v>2923</v>
      </c>
      <c r="B2940" s="677"/>
      <c r="C2940" s="677"/>
      <c r="D2940" s="677"/>
      <c r="E2940" s="676"/>
      <c r="F2940" s="448"/>
      <c r="G2940" s="358"/>
      <c r="H2940" s="428"/>
      <c r="I2940" s="428"/>
      <c r="J2940" s="428"/>
      <c r="K2940" s="430"/>
      <c r="L2940" s="430"/>
      <c r="M2940" s="479"/>
      <c r="N2940" s="594">
        <f t="shared" si="62"/>
        <v>0</v>
      </c>
      <c r="O2940" s="594"/>
      <c r="P2940" s="484"/>
      <c r="Q2940" s="484"/>
    </row>
    <row r="2941" spans="1:17">
      <c r="A2941" s="670">
        <v>2924</v>
      </c>
      <c r="B2941" s="677"/>
      <c r="C2941" s="677"/>
      <c r="D2941" s="677"/>
      <c r="E2941" s="676"/>
      <c r="F2941" s="448"/>
      <c r="G2941" s="358"/>
      <c r="H2941" s="428"/>
      <c r="I2941" s="428"/>
      <c r="J2941" s="428"/>
      <c r="K2941" s="430"/>
      <c r="L2941" s="430"/>
      <c r="M2941" s="479"/>
      <c r="N2941" s="594">
        <f t="shared" si="62"/>
        <v>0</v>
      </c>
      <c r="O2941" s="594"/>
      <c r="P2941" s="484"/>
      <c r="Q2941" s="484"/>
    </row>
    <row r="2942" spans="1:17">
      <c r="A2942" s="670">
        <v>2925</v>
      </c>
      <c r="B2942" s="677"/>
      <c r="C2942" s="677"/>
      <c r="D2942" s="677"/>
      <c r="E2942" s="676"/>
      <c r="F2942" s="448"/>
      <c r="G2942" s="358"/>
      <c r="H2942" s="428"/>
      <c r="I2942" s="428"/>
      <c r="J2942" s="428"/>
      <c r="K2942" s="430"/>
      <c r="L2942" s="430"/>
      <c r="M2942" s="479"/>
      <c r="N2942" s="594">
        <f t="shared" si="62"/>
        <v>0</v>
      </c>
      <c r="O2942" s="594"/>
      <c r="P2942" s="484"/>
      <c r="Q2942" s="484"/>
    </row>
    <row r="2943" spans="1:17">
      <c r="A2943" s="670">
        <v>2926</v>
      </c>
      <c r="B2943" s="677"/>
      <c r="C2943" s="677"/>
      <c r="D2943" s="677"/>
      <c r="E2943" s="676"/>
      <c r="F2943" s="448"/>
      <c r="G2943" s="358"/>
      <c r="H2943" s="428"/>
      <c r="I2943" s="428"/>
      <c r="J2943" s="428"/>
      <c r="K2943" s="430"/>
      <c r="L2943" s="430"/>
      <c r="M2943" s="479"/>
      <c r="N2943" s="594">
        <f t="shared" si="62"/>
        <v>0</v>
      </c>
      <c r="O2943" s="594"/>
      <c r="P2943" s="484"/>
      <c r="Q2943" s="484"/>
    </row>
    <row r="2944" spans="1:17">
      <c r="A2944" s="670">
        <v>2927</v>
      </c>
      <c r="B2944" s="677"/>
      <c r="C2944" s="677"/>
      <c r="D2944" s="677"/>
      <c r="E2944" s="676"/>
      <c r="F2944" s="448"/>
      <c r="G2944" s="358"/>
      <c r="H2944" s="428"/>
      <c r="I2944" s="428"/>
      <c r="J2944" s="428"/>
      <c r="K2944" s="430"/>
      <c r="L2944" s="430"/>
      <c r="M2944" s="479"/>
      <c r="N2944" s="594">
        <f t="shared" si="62"/>
        <v>0</v>
      </c>
      <c r="O2944" s="594"/>
      <c r="P2944" s="484"/>
      <c r="Q2944" s="484"/>
    </row>
    <row r="2945" spans="1:17">
      <c r="A2945" s="670">
        <v>2928</v>
      </c>
      <c r="B2945" s="677"/>
      <c r="C2945" s="677"/>
      <c r="D2945" s="677"/>
      <c r="E2945" s="676"/>
      <c r="F2945" s="448"/>
      <c r="G2945" s="358"/>
      <c r="H2945" s="428"/>
      <c r="I2945" s="428"/>
      <c r="J2945" s="428"/>
      <c r="K2945" s="430"/>
      <c r="L2945" s="430"/>
      <c r="M2945" s="479"/>
      <c r="N2945" s="594">
        <f t="shared" si="62"/>
        <v>0</v>
      </c>
      <c r="O2945" s="594"/>
      <c r="P2945" s="484"/>
      <c r="Q2945" s="484"/>
    </row>
    <row r="2946" spans="1:17">
      <c r="A2946" s="670">
        <v>2929</v>
      </c>
      <c r="B2946" s="677"/>
      <c r="C2946" s="677"/>
      <c r="D2946" s="677"/>
      <c r="E2946" s="676"/>
      <c r="F2946" s="448"/>
      <c r="G2946" s="358"/>
      <c r="H2946" s="428"/>
      <c r="I2946" s="428"/>
      <c r="J2946" s="428"/>
      <c r="K2946" s="430"/>
      <c r="L2946" s="430"/>
      <c r="M2946" s="479"/>
      <c r="N2946" s="594">
        <f t="shared" si="62"/>
        <v>0</v>
      </c>
      <c r="O2946" s="594"/>
      <c r="P2946" s="484"/>
      <c r="Q2946" s="484"/>
    </row>
    <row r="2947" spans="1:17">
      <c r="A2947" s="670">
        <v>2930</v>
      </c>
      <c r="B2947" s="677"/>
      <c r="C2947" s="677"/>
      <c r="D2947" s="677"/>
      <c r="E2947" s="676"/>
      <c r="F2947" s="448"/>
      <c r="G2947" s="358"/>
      <c r="H2947" s="428"/>
      <c r="I2947" s="428"/>
      <c r="J2947" s="428"/>
      <c r="K2947" s="430"/>
      <c r="L2947" s="430"/>
      <c r="M2947" s="479"/>
      <c r="N2947" s="594">
        <f t="shared" si="62"/>
        <v>0</v>
      </c>
      <c r="O2947" s="594"/>
      <c r="P2947" s="484"/>
      <c r="Q2947" s="484"/>
    </row>
    <row r="2948" spans="1:17">
      <c r="A2948" s="670">
        <v>2931</v>
      </c>
      <c r="B2948" s="677"/>
      <c r="C2948" s="677"/>
      <c r="D2948" s="677"/>
      <c r="E2948" s="676"/>
      <c r="F2948" s="448"/>
      <c r="G2948" s="358"/>
      <c r="H2948" s="428"/>
      <c r="I2948" s="428"/>
      <c r="J2948" s="428"/>
      <c r="K2948" s="430"/>
      <c r="L2948" s="430"/>
      <c r="M2948" s="479"/>
      <c r="N2948" s="594">
        <f t="shared" si="62"/>
        <v>0</v>
      </c>
      <c r="O2948" s="594"/>
      <c r="P2948" s="484"/>
      <c r="Q2948" s="484"/>
    </row>
    <row r="2949" spans="1:17">
      <c r="A2949" s="670">
        <v>2932</v>
      </c>
      <c r="B2949" s="677"/>
      <c r="C2949" s="677"/>
      <c r="D2949" s="677"/>
      <c r="E2949" s="676"/>
      <c r="F2949" s="448"/>
      <c r="G2949" s="358"/>
      <c r="H2949" s="428"/>
      <c r="I2949" s="428"/>
      <c r="J2949" s="428"/>
      <c r="K2949" s="430"/>
      <c r="L2949" s="430"/>
      <c r="M2949" s="479"/>
      <c r="N2949" s="594">
        <f t="shared" si="62"/>
        <v>0</v>
      </c>
      <c r="O2949" s="594"/>
      <c r="P2949" s="484"/>
      <c r="Q2949" s="484"/>
    </row>
    <row r="2950" spans="1:17">
      <c r="A2950" s="670">
        <v>2933</v>
      </c>
      <c r="B2950" s="677"/>
      <c r="C2950" s="677"/>
      <c r="D2950" s="677"/>
      <c r="E2950" s="676"/>
      <c r="F2950" s="448"/>
      <c r="G2950" s="358"/>
      <c r="H2950" s="428"/>
      <c r="I2950" s="428"/>
      <c r="J2950" s="428"/>
      <c r="K2950" s="430"/>
      <c r="L2950" s="430"/>
      <c r="M2950" s="479"/>
      <c r="N2950" s="594">
        <f t="shared" si="62"/>
        <v>0</v>
      </c>
      <c r="O2950" s="594"/>
      <c r="P2950" s="484"/>
      <c r="Q2950" s="484"/>
    </row>
    <row r="2951" spans="1:17">
      <c r="A2951" s="670">
        <v>2934</v>
      </c>
      <c r="B2951" s="677"/>
      <c r="C2951" s="677"/>
      <c r="D2951" s="677"/>
      <c r="E2951" s="676"/>
      <c r="F2951" s="448"/>
      <c r="G2951" s="358"/>
      <c r="H2951" s="428"/>
      <c r="I2951" s="428"/>
      <c r="J2951" s="428"/>
      <c r="K2951" s="430"/>
      <c r="L2951" s="430"/>
      <c r="M2951" s="479"/>
      <c r="N2951" s="594">
        <f t="shared" si="62"/>
        <v>0</v>
      </c>
      <c r="O2951" s="594"/>
      <c r="P2951" s="484"/>
      <c r="Q2951" s="484"/>
    </row>
    <row r="2952" spans="1:17">
      <c r="A2952" s="670">
        <v>2935</v>
      </c>
      <c r="B2952" s="677"/>
      <c r="C2952" s="677"/>
      <c r="D2952" s="677"/>
      <c r="E2952" s="676"/>
      <c r="F2952" s="448"/>
      <c r="G2952" s="358"/>
      <c r="H2952" s="428"/>
      <c r="I2952" s="428"/>
      <c r="J2952" s="428"/>
      <c r="K2952" s="430"/>
      <c r="L2952" s="430"/>
      <c r="M2952" s="479"/>
      <c r="N2952" s="594">
        <f t="shared" si="62"/>
        <v>0</v>
      </c>
      <c r="O2952" s="594"/>
      <c r="P2952" s="484"/>
      <c r="Q2952" s="484"/>
    </row>
    <row r="2953" spans="1:17">
      <c r="A2953" s="670">
        <v>2936</v>
      </c>
      <c r="B2953" s="677"/>
      <c r="C2953" s="677"/>
      <c r="D2953" s="677"/>
      <c r="E2953" s="676"/>
      <c r="F2953" s="448"/>
      <c r="G2953" s="358"/>
      <c r="H2953" s="428"/>
      <c r="I2953" s="428"/>
      <c r="J2953" s="428"/>
      <c r="K2953" s="430"/>
      <c r="L2953" s="430"/>
      <c r="M2953" s="479"/>
      <c r="N2953" s="594">
        <f t="shared" si="62"/>
        <v>0</v>
      </c>
      <c r="O2953" s="594"/>
      <c r="P2953" s="484"/>
      <c r="Q2953" s="484"/>
    </row>
    <row r="2954" spans="1:17">
      <c r="A2954" s="670">
        <v>2937</v>
      </c>
      <c r="B2954" s="677"/>
      <c r="C2954" s="677"/>
      <c r="D2954" s="677"/>
      <c r="E2954" s="676"/>
      <c r="F2954" s="448"/>
      <c r="G2954" s="358"/>
      <c r="H2954" s="428"/>
      <c r="I2954" s="428"/>
      <c r="J2954" s="428"/>
      <c r="K2954" s="430"/>
      <c r="L2954" s="430"/>
      <c r="M2954" s="479"/>
      <c r="N2954" s="594">
        <f t="shared" si="62"/>
        <v>0</v>
      </c>
      <c r="O2954" s="594"/>
      <c r="P2954" s="484"/>
      <c r="Q2954" s="484"/>
    </row>
    <row r="2955" spans="1:17">
      <c r="A2955" s="670">
        <v>2938</v>
      </c>
      <c r="B2955" s="677"/>
      <c r="C2955" s="677"/>
      <c r="D2955" s="677"/>
      <c r="E2955" s="676"/>
      <c r="F2955" s="448"/>
      <c r="G2955" s="358"/>
      <c r="H2955" s="428"/>
      <c r="I2955" s="428"/>
      <c r="J2955" s="428"/>
      <c r="K2955" s="430"/>
      <c r="L2955" s="430"/>
      <c r="M2955" s="479"/>
      <c r="N2955" s="594">
        <f t="shared" si="62"/>
        <v>0</v>
      </c>
      <c r="O2955" s="594"/>
      <c r="P2955" s="484"/>
      <c r="Q2955" s="484"/>
    </row>
    <row r="2956" spans="1:17">
      <c r="A2956" s="670">
        <v>2939</v>
      </c>
      <c r="B2956" s="677"/>
      <c r="C2956" s="677"/>
      <c r="D2956" s="677"/>
      <c r="E2956" s="676"/>
      <c r="F2956" s="448"/>
      <c r="G2956" s="358"/>
      <c r="H2956" s="428"/>
      <c r="I2956" s="428"/>
      <c r="J2956" s="428"/>
      <c r="K2956" s="430"/>
      <c r="L2956" s="430"/>
      <c r="M2956" s="479"/>
      <c r="N2956" s="594">
        <f t="shared" si="62"/>
        <v>0</v>
      </c>
      <c r="O2956" s="594"/>
      <c r="P2956" s="484"/>
      <c r="Q2956" s="484"/>
    </row>
    <row r="2957" spans="1:17">
      <c r="A2957" s="670">
        <v>2940</v>
      </c>
      <c r="B2957" s="677"/>
      <c r="C2957" s="677"/>
      <c r="D2957" s="677"/>
      <c r="E2957" s="676"/>
      <c r="F2957" s="448"/>
      <c r="G2957" s="358"/>
      <c r="H2957" s="428"/>
      <c r="I2957" s="428"/>
      <c r="J2957" s="428"/>
      <c r="K2957" s="430"/>
      <c r="L2957" s="430"/>
      <c r="M2957" s="479"/>
      <c r="N2957" s="594">
        <f t="shared" si="62"/>
        <v>0</v>
      </c>
      <c r="O2957" s="594"/>
      <c r="P2957" s="484"/>
      <c r="Q2957" s="484"/>
    </row>
    <row r="2958" spans="1:17">
      <c r="A2958" s="670">
        <v>2941</v>
      </c>
      <c r="B2958" s="677"/>
      <c r="C2958" s="677"/>
      <c r="D2958" s="677"/>
      <c r="E2958" s="676"/>
      <c r="F2958" s="448"/>
      <c r="G2958" s="358"/>
      <c r="H2958" s="428"/>
      <c r="I2958" s="428"/>
      <c r="J2958" s="428"/>
      <c r="K2958" s="430"/>
      <c r="L2958" s="430"/>
      <c r="M2958" s="479"/>
      <c r="N2958" s="594">
        <f t="shared" si="62"/>
        <v>0</v>
      </c>
      <c r="O2958" s="594"/>
      <c r="P2958" s="484"/>
      <c r="Q2958" s="484"/>
    </row>
    <row r="2959" spans="1:17">
      <c r="A2959" s="670">
        <v>2942</v>
      </c>
      <c r="B2959" s="677"/>
      <c r="C2959" s="677"/>
      <c r="D2959" s="677"/>
      <c r="E2959" s="676"/>
      <c r="F2959" s="448"/>
      <c r="G2959" s="358"/>
      <c r="H2959" s="428"/>
      <c r="I2959" s="428"/>
      <c r="J2959" s="428"/>
      <c r="K2959" s="430"/>
      <c r="L2959" s="430"/>
      <c r="M2959" s="479"/>
      <c r="N2959" s="594">
        <f t="shared" si="62"/>
        <v>0</v>
      </c>
      <c r="O2959" s="594"/>
      <c r="P2959" s="484"/>
      <c r="Q2959" s="484"/>
    </row>
    <row r="2960" spans="1:17">
      <c r="A2960" s="670">
        <v>2943</v>
      </c>
      <c r="B2960" s="677"/>
      <c r="C2960" s="677"/>
      <c r="D2960" s="677"/>
      <c r="E2960" s="676"/>
      <c r="F2960" s="448"/>
      <c r="G2960" s="358"/>
      <c r="H2960" s="428"/>
      <c r="I2960" s="428"/>
      <c r="J2960" s="428"/>
      <c r="K2960" s="430"/>
      <c r="L2960" s="430"/>
      <c r="M2960" s="479"/>
      <c r="N2960" s="594">
        <f t="shared" si="62"/>
        <v>0</v>
      </c>
      <c r="O2960" s="594"/>
      <c r="P2960" s="484"/>
      <c r="Q2960" s="484"/>
    </row>
    <row r="2961" spans="1:17">
      <c r="A2961" s="670">
        <v>2944</v>
      </c>
      <c r="B2961" s="677"/>
      <c r="C2961" s="677"/>
      <c r="D2961" s="677"/>
      <c r="E2961" s="676"/>
      <c r="F2961" s="448"/>
      <c r="G2961" s="358"/>
      <c r="H2961" s="428"/>
      <c r="I2961" s="428"/>
      <c r="J2961" s="428"/>
      <c r="K2961" s="430"/>
      <c r="L2961" s="430"/>
      <c r="M2961" s="479"/>
      <c r="N2961" s="594">
        <f t="shared" si="62"/>
        <v>0</v>
      </c>
      <c r="O2961" s="594"/>
      <c r="P2961" s="484"/>
      <c r="Q2961" s="484"/>
    </row>
    <row r="2962" spans="1:17">
      <c r="A2962" s="670">
        <v>2945</v>
      </c>
      <c r="B2962" s="677"/>
      <c r="C2962" s="677"/>
      <c r="D2962" s="677"/>
      <c r="E2962" s="676"/>
      <c r="F2962" s="448"/>
      <c r="G2962" s="358"/>
      <c r="H2962" s="428"/>
      <c r="I2962" s="428"/>
      <c r="J2962" s="428"/>
      <c r="K2962" s="430"/>
      <c r="L2962" s="430"/>
      <c r="M2962" s="479"/>
      <c r="N2962" s="594">
        <f t="shared" si="62"/>
        <v>0</v>
      </c>
      <c r="O2962" s="594"/>
      <c r="P2962" s="484"/>
      <c r="Q2962" s="484"/>
    </row>
    <row r="2963" spans="1:17">
      <c r="A2963" s="670">
        <v>2946</v>
      </c>
      <c r="B2963" s="677"/>
      <c r="C2963" s="677"/>
      <c r="D2963" s="677"/>
      <c r="E2963" s="676"/>
      <c r="F2963" s="448"/>
      <c r="G2963" s="358"/>
      <c r="H2963" s="428"/>
      <c r="I2963" s="428"/>
      <c r="J2963" s="428"/>
      <c r="K2963" s="430"/>
      <c r="L2963" s="430"/>
      <c r="M2963" s="479"/>
      <c r="N2963" s="594">
        <f t="shared" ref="N2963:N3026" si="63">+IF((O2962-I2962)&gt;$O$8,1,0)*IF(I2962&gt;$O$9,1,0)*IF(O2962&gt;($O$11-$O$10),1,0)</f>
        <v>0</v>
      </c>
      <c r="O2963" s="594"/>
      <c r="P2963" s="484"/>
      <c r="Q2963" s="484"/>
    </row>
    <row r="2964" spans="1:17">
      <c r="A2964" s="670">
        <v>2947</v>
      </c>
      <c r="B2964" s="677"/>
      <c r="C2964" s="677"/>
      <c r="D2964" s="677"/>
      <c r="E2964" s="676"/>
      <c r="F2964" s="448"/>
      <c r="G2964" s="358"/>
      <c r="H2964" s="428"/>
      <c r="I2964" s="428"/>
      <c r="J2964" s="428"/>
      <c r="K2964" s="430"/>
      <c r="L2964" s="430"/>
      <c r="M2964" s="479"/>
      <c r="N2964" s="594">
        <f t="shared" si="63"/>
        <v>0</v>
      </c>
      <c r="O2964" s="594"/>
      <c r="P2964" s="484"/>
      <c r="Q2964" s="484"/>
    </row>
    <row r="2965" spans="1:17">
      <c r="A2965" s="670">
        <v>2948</v>
      </c>
      <c r="B2965" s="677"/>
      <c r="C2965" s="677"/>
      <c r="D2965" s="677"/>
      <c r="E2965" s="676"/>
      <c r="F2965" s="448"/>
      <c r="G2965" s="358"/>
      <c r="H2965" s="428"/>
      <c r="I2965" s="428"/>
      <c r="J2965" s="428"/>
      <c r="K2965" s="430"/>
      <c r="L2965" s="430"/>
      <c r="M2965" s="479"/>
      <c r="N2965" s="594">
        <f t="shared" si="63"/>
        <v>0</v>
      </c>
      <c r="O2965" s="594"/>
      <c r="P2965" s="484"/>
      <c r="Q2965" s="484"/>
    </row>
    <row r="2966" spans="1:17">
      <c r="A2966" s="670">
        <v>2949</v>
      </c>
      <c r="B2966" s="677"/>
      <c r="C2966" s="677"/>
      <c r="D2966" s="677"/>
      <c r="E2966" s="676"/>
      <c r="F2966" s="448"/>
      <c r="G2966" s="358"/>
      <c r="H2966" s="428"/>
      <c r="I2966" s="428"/>
      <c r="J2966" s="428"/>
      <c r="K2966" s="430"/>
      <c r="L2966" s="430"/>
      <c r="M2966" s="479"/>
      <c r="N2966" s="594">
        <f t="shared" si="63"/>
        <v>0</v>
      </c>
      <c r="O2966" s="594"/>
      <c r="P2966" s="484"/>
      <c r="Q2966" s="484"/>
    </row>
    <row r="2967" spans="1:17">
      <c r="A2967" s="670">
        <v>2950</v>
      </c>
      <c r="B2967" s="677"/>
      <c r="C2967" s="677"/>
      <c r="D2967" s="677"/>
      <c r="E2967" s="676"/>
      <c r="F2967" s="448"/>
      <c r="G2967" s="358"/>
      <c r="H2967" s="428"/>
      <c r="I2967" s="428"/>
      <c r="J2967" s="428"/>
      <c r="K2967" s="430"/>
      <c r="L2967" s="430"/>
      <c r="M2967" s="479"/>
      <c r="N2967" s="594">
        <f t="shared" si="63"/>
        <v>0</v>
      </c>
      <c r="O2967" s="594"/>
      <c r="P2967" s="484"/>
      <c r="Q2967" s="484"/>
    </row>
    <row r="2968" spans="1:17">
      <c r="A2968" s="670">
        <v>2951</v>
      </c>
      <c r="B2968" s="677"/>
      <c r="C2968" s="677"/>
      <c r="D2968" s="677"/>
      <c r="E2968" s="676"/>
      <c r="F2968" s="448"/>
      <c r="G2968" s="358"/>
      <c r="H2968" s="428"/>
      <c r="I2968" s="428"/>
      <c r="J2968" s="428"/>
      <c r="K2968" s="430"/>
      <c r="L2968" s="430"/>
      <c r="M2968" s="479"/>
      <c r="N2968" s="594">
        <f t="shared" si="63"/>
        <v>0</v>
      </c>
      <c r="O2968" s="594"/>
      <c r="P2968" s="484"/>
      <c r="Q2968" s="484"/>
    </row>
    <row r="2969" spans="1:17">
      <c r="A2969" s="670">
        <v>2952</v>
      </c>
      <c r="B2969" s="677"/>
      <c r="C2969" s="677"/>
      <c r="D2969" s="677"/>
      <c r="E2969" s="676"/>
      <c r="F2969" s="448"/>
      <c r="G2969" s="358"/>
      <c r="H2969" s="428"/>
      <c r="I2969" s="428"/>
      <c r="J2969" s="428"/>
      <c r="K2969" s="430"/>
      <c r="L2969" s="430"/>
      <c r="M2969" s="479"/>
      <c r="N2969" s="594">
        <f t="shared" si="63"/>
        <v>0</v>
      </c>
      <c r="O2969" s="594"/>
      <c r="P2969" s="484"/>
      <c r="Q2969" s="484"/>
    </row>
    <row r="2970" spans="1:17">
      <c r="A2970" s="670">
        <v>2953</v>
      </c>
      <c r="B2970" s="677"/>
      <c r="C2970" s="677"/>
      <c r="D2970" s="677"/>
      <c r="E2970" s="676"/>
      <c r="F2970" s="448"/>
      <c r="G2970" s="358"/>
      <c r="H2970" s="428"/>
      <c r="I2970" s="428"/>
      <c r="J2970" s="428"/>
      <c r="K2970" s="430"/>
      <c r="L2970" s="430"/>
      <c r="M2970" s="479"/>
      <c r="N2970" s="594">
        <f t="shared" si="63"/>
        <v>0</v>
      </c>
      <c r="O2970" s="594"/>
      <c r="P2970" s="484"/>
      <c r="Q2970" s="484"/>
    </row>
    <row r="2971" spans="1:17">
      <c r="A2971" s="670">
        <v>2954</v>
      </c>
      <c r="B2971" s="677"/>
      <c r="C2971" s="677"/>
      <c r="D2971" s="677"/>
      <c r="E2971" s="676"/>
      <c r="F2971" s="448"/>
      <c r="G2971" s="358"/>
      <c r="H2971" s="428"/>
      <c r="I2971" s="428"/>
      <c r="J2971" s="428"/>
      <c r="K2971" s="430"/>
      <c r="L2971" s="430"/>
      <c r="M2971" s="479"/>
      <c r="N2971" s="594">
        <f t="shared" si="63"/>
        <v>0</v>
      </c>
      <c r="O2971" s="594"/>
      <c r="P2971" s="484"/>
      <c r="Q2971" s="484"/>
    </row>
    <row r="2972" spans="1:17">
      <c r="A2972" s="670">
        <v>2955</v>
      </c>
      <c r="B2972" s="677"/>
      <c r="C2972" s="677"/>
      <c r="D2972" s="677"/>
      <c r="E2972" s="676"/>
      <c r="F2972" s="448"/>
      <c r="G2972" s="358"/>
      <c r="H2972" s="428"/>
      <c r="I2972" s="428"/>
      <c r="J2972" s="428"/>
      <c r="K2972" s="430"/>
      <c r="L2972" s="430"/>
      <c r="M2972" s="479"/>
      <c r="N2972" s="594">
        <f t="shared" si="63"/>
        <v>0</v>
      </c>
      <c r="O2972" s="594"/>
      <c r="P2972" s="484"/>
      <c r="Q2972" s="484"/>
    </row>
    <row r="2973" spans="1:17">
      <c r="A2973" s="670">
        <v>2956</v>
      </c>
      <c r="B2973" s="677"/>
      <c r="C2973" s="677"/>
      <c r="D2973" s="677"/>
      <c r="E2973" s="676"/>
      <c r="F2973" s="448"/>
      <c r="G2973" s="358"/>
      <c r="H2973" s="428"/>
      <c r="I2973" s="428"/>
      <c r="J2973" s="428"/>
      <c r="K2973" s="430"/>
      <c r="L2973" s="430"/>
      <c r="M2973" s="479"/>
      <c r="N2973" s="594">
        <f t="shared" si="63"/>
        <v>0</v>
      </c>
      <c r="O2973" s="594"/>
      <c r="P2973" s="484"/>
      <c r="Q2973" s="484"/>
    </row>
    <row r="2974" spans="1:17">
      <c r="A2974" s="670">
        <v>2957</v>
      </c>
      <c r="B2974" s="677"/>
      <c r="C2974" s="677"/>
      <c r="D2974" s="677"/>
      <c r="E2974" s="676"/>
      <c r="F2974" s="448"/>
      <c r="G2974" s="358"/>
      <c r="H2974" s="428"/>
      <c r="I2974" s="428"/>
      <c r="J2974" s="428"/>
      <c r="K2974" s="430"/>
      <c r="L2974" s="430"/>
      <c r="M2974" s="479"/>
      <c r="N2974" s="594">
        <f t="shared" si="63"/>
        <v>0</v>
      </c>
      <c r="O2974" s="594"/>
      <c r="P2974" s="484"/>
      <c r="Q2974" s="484"/>
    </row>
    <row r="2975" spans="1:17">
      <c r="A2975" s="670">
        <v>2958</v>
      </c>
      <c r="B2975" s="677"/>
      <c r="C2975" s="677"/>
      <c r="D2975" s="677"/>
      <c r="E2975" s="676"/>
      <c r="F2975" s="448"/>
      <c r="G2975" s="358"/>
      <c r="H2975" s="428"/>
      <c r="I2975" s="428"/>
      <c r="J2975" s="428"/>
      <c r="K2975" s="430"/>
      <c r="L2975" s="430"/>
      <c r="M2975" s="479"/>
      <c r="N2975" s="594">
        <f t="shared" si="63"/>
        <v>0</v>
      </c>
      <c r="O2975" s="594"/>
      <c r="P2975" s="484"/>
      <c r="Q2975" s="484"/>
    </row>
    <row r="2976" spans="1:17">
      <c r="A2976" s="670">
        <v>2959</v>
      </c>
      <c r="B2976" s="677"/>
      <c r="C2976" s="677"/>
      <c r="D2976" s="677"/>
      <c r="E2976" s="676"/>
      <c r="F2976" s="448"/>
      <c r="G2976" s="358"/>
      <c r="H2976" s="428"/>
      <c r="I2976" s="428"/>
      <c r="J2976" s="428"/>
      <c r="K2976" s="430"/>
      <c r="L2976" s="430"/>
      <c r="M2976" s="479"/>
      <c r="N2976" s="594">
        <f t="shared" si="63"/>
        <v>0</v>
      </c>
      <c r="O2976" s="594"/>
      <c r="P2976" s="484"/>
      <c r="Q2976" s="484"/>
    </row>
    <row r="2977" spans="1:17">
      <c r="A2977" s="670">
        <v>2960</v>
      </c>
      <c r="B2977" s="677"/>
      <c r="C2977" s="677"/>
      <c r="D2977" s="677"/>
      <c r="E2977" s="676"/>
      <c r="F2977" s="448"/>
      <c r="G2977" s="358"/>
      <c r="H2977" s="428"/>
      <c r="I2977" s="428"/>
      <c r="J2977" s="428"/>
      <c r="K2977" s="430"/>
      <c r="L2977" s="430"/>
      <c r="M2977" s="479"/>
      <c r="N2977" s="594">
        <f t="shared" si="63"/>
        <v>0</v>
      </c>
      <c r="O2977" s="594"/>
      <c r="P2977" s="484"/>
      <c r="Q2977" s="484"/>
    </row>
    <row r="2978" spans="1:17">
      <c r="A2978" s="670">
        <v>2961</v>
      </c>
      <c r="B2978" s="677"/>
      <c r="C2978" s="677"/>
      <c r="D2978" s="677"/>
      <c r="E2978" s="676"/>
      <c r="F2978" s="448"/>
      <c r="G2978" s="358"/>
      <c r="H2978" s="428"/>
      <c r="I2978" s="428"/>
      <c r="J2978" s="428"/>
      <c r="K2978" s="430"/>
      <c r="L2978" s="430"/>
      <c r="M2978" s="479"/>
      <c r="N2978" s="594">
        <f t="shared" si="63"/>
        <v>0</v>
      </c>
      <c r="O2978" s="594"/>
      <c r="P2978" s="484"/>
      <c r="Q2978" s="484"/>
    </row>
    <row r="2979" spans="1:17">
      <c r="A2979" s="670">
        <v>2962</v>
      </c>
      <c r="B2979" s="677"/>
      <c r="C2979" s="677"/>
      <c r="D2979" s="677"/>
      <c r="E2979" s="676"/>
      <c r="F2979" s="448"/>
      <c r="G2979" s="358"/>
      <c r="H2979" s="428"/>
      <c r="I2979" s="428"/>
      <c r="J2979" s="428"/>
      <c r="K2979" s="430"/>
      <c r="L2979" s="430"/>
      <c r="M2979" s="479"/>
      <c r="N2979" s="594">
        <f t="shared" si="63"/>
        <v>0</v>
      </c>
      <c r="O2979" s="594"/>
      <c r="P2979" s="484"/>
      <c r="Q2979" s="484"/>
    </row>
    <row r="2980" spans="1:17">
      <c r="A2980" s="670">
        <v>2963</v>
      </c>
      <c r="B2980" s="677"/>
      <c r="C2980" s="677"/>
      <c r="D2980" s="677"/>
      <c r="E2980" s="676"/>
      <c r="F2980" s="448"/>
      <c r="G2980" s="358"/>
      <c r="H2980" s="428"/>
      <c r="I2980" s="428"/>
      <c r="J2980" s="428"/>
      <c r="K2980" s="430"/>
      <c r="L2980" s="430"/>
      <c r="M2980" s="479"/>
      <c r="N2980" s="594">
        <f t="shared" si="63"/>
        <v>0</v>
      </c>
      <c r="O2980" s="594"/>
      <c r="P2980" s="484"/>
      <c r="Q2980" s="484"/>
    </row>
    <row r="2981" spans="1:17">
      <c r="A2981" s="670">
        <v>2964</v>
      </c>
      <c r="B2981" s="677"/>
      <c r="C2981" s="677"/>
      <c r="D2981" s="677"/>
      <c r="E2981" s="676"/>
      <c r="F2981" s="448"/>
      <c r="G2981" s="358"/>
      <c r="H2981" s="428"/>
      <c r="I2981" s="428"/>
      <c r="J2981" s="428"/>
      <c r="K2981" s="430"/>
      <c r="L2981" s="430"/>
      <c r="M2981" s="479"/>
      <c r="N2981" s="594">
        <f t="shared" si="63"/>
        <v>0</v>
      </c>
      <c r="O2981" s="594"/>
      <c r="P2981" s="484"/>
      <c r="Q2981" s="484"/>
    </row>
    <row r="2982" spans="1:17">
      <c r="A2982" s="670">
        <v>2965</v>
      </c>
      <c r="B2982" s="677"/>
      <c r="C2982" s="677"/>
      <c r="D2982" s="677"/>
      <c r="E2982" s="676"/>
      <c r="F2982" s="448"/>
      <c r="G2982" s="358"/>
      <c r="H2982" s="428"/>
      <c r="I2982" s="428"/>
      <c r="J2982" s="428"/>
      <c r="K2982" s="430"/>
      <c r="L2982" s="430"/>
      <c r="M2982" s="479"/>
      <c r="N2982" s="594">
        <f t="shared" si="63"/>
        <v>0</v>
      </c>
      <c r="O2982" s="594"/>
      <c r="P2982" s="484"/>
      <c r="Q2982" s="484"/>
    </row>
    <row r="2983" spans="1:17">
      <c r="A2983" s="670">
        <v>2966</v>
      </c>
      <c r="B2983" s="677"/>
      <c r="C2983" s="677"/>
      <c r="D2983" s="677"/>
      <c r="E2983" s="676"/>
      <c r="F2983" s="448"/>
      <c r="G2983" s="358"/>
      <c r="H2983" s="428"/>
      <c r="I2983" s="428"/>
      <c r="J2983" s="428"/>
      <c r="K2983" s="430"/>
      <c r="L2983" s="430"/>
      <c r="M2983" s="479"/>
      <c r="N2983" s="594">
        <f t="shared" si="63"/>
        <v>0</v>
      </c>
      <c r="O2983" s="594"/>
      <c r="P2983" s="484"/>
      <c r="Q2983" s="484"/>
    </row>
    <row r="2984" spans="1:17">
      <c r="A2984" s="670">
        <v>2967</v>
      </c>
      <c r="B2984" s="677"/>
      <c r="C2984" s="677"/>
      <c r="D2984" s="677"/>
      <c r="E2984" s="676"/>
      <c r="F2984" s="448"/>
      <c r="G2984" s="358"/>
      <c r="H2984" s="428"/>
      <c r="I2984" s="428"/>
      <c r="J2984" s="428"/>
      <c r="K2984" s="430"/>
      <c r="L2984" s="430"/>
      <c r="M2984" s="479"/>
      <c r="N2984" s="594">
        <f t="shared" si="63"/>
        <v>0</v>
      </c>
      <c r="O2984" s="594"/>
      <c r="P2984" s="484"/>
      <c r="Q2984" s="484"/>
    </row>
    <row r="2985" spans="1:17">
      <c r="A2985" s="670">
        <v>2968</v>
      </c>
      <c r="B2985" s="677"/>
      <c r="C2985" s="677"/>
      <c r="D2985" s="677"/>
      <c r="E2985" s="676"/>
      <c r="F2985" s="448"/>
      <c r="G2985" s="358"/>
      <c r="H2985" s="428"/>
      <c r="I2985" s="428"/>
      <c r="J2985" s="428"/>
      <c r="K2985" s="430"/>
      <c r="L2985" s="430"/>
      <c r="M2985" s="479"/>
      <c r="N2985" s="594">
        <f t="shared" si="63"/>
        <v>0</v>
      </c>
      <c r="O2985" s="594"/>
      <c r="P2985" s="484"/>
      <c r="Q2985" s="484"/>
    </row>
    <row r="2986" spans="1:17">
      <c r="A2986" s="670">
        <v>2969</v>
      </c>
      <c r="B2986" s="677"/>
      <c r="C2986" s="677"/>
      <c r="D2986" s="677"/>
      <c r="E2986" s="676"/>
      <c r="F2986" s="448"/>
      <c r="G2986" s="358"/>
      <c r="H2986" s="428"/>
      <c r="I2986" s="428"/>
      <c r="J2986" s="428"/>
      <c r="K2986" s="430"/>
      <c r="L2986" s="430"/>
      <c r="M2986" s="479"/>
      <c r="N2986" s="594">
        <f t="shared" si="63"/>
        <v>0</v>
      </c>
      <c r="O2986" s="594"/>
      <c r="P2986" s="484"/>
      <c r="Q2986" s="484"/>
    </row>
    <row r="2987" spans="1:17">
      <c r="A2987" s="670">
        <v>2970</v>
      </c>
      <c r="B2987" s="677"/>
      <c r="C2987" s="677"/>
      <c r="D2987" s="677"/>
      <c r="E2987" s="676"/>
      <c r="F2987" s="448"/>
      <c r="G2987" s="358"/>
      <c r="H2987" s="428"/>
      <c r="I2987" s="428"/>
      <c r="J2987" s="428"/>
      <c r="K2987" s="430"/>
      <c r="L2987" s="430"/>
      <c r="M2987" s="479"/>
      <c r="N2987" s="594">
        <f t="shared" si="63"/>
        <v>0</v>
      </c>
      <c r="O2987" s="594"/>
      <c r="P2987" s="484"/>
      <c r="Q2987" s="484"/>
    </row>
    <row r="2988" spans="1:17">
      <c r="A2988" s="670">
        <v>2971</v>
      </c>
      <c r="B2988" s="677"/>
      <c r="C2988" s="677"/>
      <c r="D2988" s="677"/>
      <c r="E2988" s="676"/>
      <c r="F2988" s="448"/>
      <c r="G2988" s="358"/>
      <c r="H2988" s="428"/>
      <c r="I2988" s="428"/>
      <c r="J2988" s="428"/>
      <c r="K2988" s="430"/>
      <c r="L2988" s="430"/>
      <c r="M2988" s="479"/>
      <c r="N2988" s="594">
        <f t="shared" si="63"/>
        <v>0</v>
      </c>
      <c r="O2988" s="594"/>
      <c r="P2988" s="484"/>
      <c r="Q2988" s="484"/>
    </row>
    <row r="2989" spans="1:17">
      <c r="A2989" s="670">
        <v>2972</v>
      </c>
      <c r="B2989" s="677"/>
      <c r="C2989" s="677"/>
      <c r="D2989" s="677"/>
      <c r="E2989" s="676"/>
      <c r="F2989" s="448"/>
      <c r="G2989" s="358"/>
      <c r="H2989" s="428"/>
      <c r="I2989" s="428"/>
      <c r="J2989" s="428"/>
      <c r="K2989" s="430"/>
      <c r="L2989" s="430"/>
      <c r="M2989" s="479"/>
      <c r="N2989" s="594">
        <f t="shared" si="63"/>
        <v>0</v>
      </c>
      <c r="O2989" s="594"/>
      <c r="P2989" s="484"/>
      <c r="Q2989" s="484"/>
    </row>
    <row r="2990" spans="1:17">
      <c r="A2990" s="670">
        <v>2973</v>
      </c>
      <c r="B2990" s="677"/>
      <c r="C2990" s="677"/>
      <c r="D2990" s="677"/>
      <c r="E2990" s="676"/>
      <c r="F2990" s="448"/>
      <c r="G2990" s="358"/>
      <c r="H2990" s="428"/>
      <c r="I2990" s="428"/>
      <c r="J2990" s="428"/>
      <c r="K2990" s="430"/>
      <c r="L2990" s="430"/>
      <c r="M2990" s="479"/>
      <c r="N2990" s="594">
        <f t="shared" si="63"/>
        <v>0</v>
      </c>
      <c r="O2990" s="594"/>
      <c r="P2990" s="484"/>
      <c r="Q2990" s="484"/>
    </row>
    <row r="2991" spans="1:17">
      <c r="A2991" s="670">
        <v>2974</v>
      </c>
      <c r="B2991" s="677"/>
      <c r="C2991" s="677"/>
      <c r="D2991" s="677"/>
      <c r="E2991" s="676"/>
      <c r="F2991" s="448"/>
      <c r="G2991" s="358"/>
      <c r="H2991" s="428"/>
      <c r="I2991" s="428"/>
      <c r="J2991" s="428"/>
      <c r="K2991" s="430"/>
      <c r="L2991" s="430"/>
      <c r="M2991" s="479"/>
      <c r="N2991" s="594">
        <f t="shared" si="63"/>
        <v>0</v>
      </c>
      <c r="O2991" s="594"/>
      <c r="P2991" s="484"/>
      <c r="Q2991" s="484"/>
    </row>
    <row r="2992" spans="1:17">
      <c r="A2992" s="670">
        <v>2975</v>
      </c>
      <c r="B2992" s="677"/>
      <c r="C2992" s="677"/>
      <c r="D2992" s="677"/>
      <c r="E2992" s="676"/>
      <c r="F2992" s="448"/>
      <c r="G2992" s="358"/>
      <c r="H2992" s="428"/>
      <c r="I2992" s="428"/>
      <c r="J2992" s="428"/>
      <c r="K2992" s="430"/>
      <c r="L2992" s="430"/>
      <c r="M2992" s="479"/>
      <c r="N2992" s="594">
        <f t="shared" si="63"/>
        <v>0</v>
      </c>
      <c r="O2992" s="594"/>
      <c r="P2992" s="484"/>
      <c r="Q2992" s="484"/>
    </row>
    <row r="2993" spans="1:17">
      <c r="A2993" s="670">
        <v>2976</v>
      </c>
      <c r="B2993" s="677"/>
      <c r="C2993" s="677"/>
      <c r="D2993" s="677"/>
      <c r="E2993" s="676"/>
      <c r="F2993" s="448"/>
      <c r="G2993" s="358"/>
      <c r="H2993" s="428"/>
      <c r="I2993" s="428"/>
      <c r="J2993" s="428"/>
      <c r="K2993" s="430"/>
      <c r="L2993" s="430"/>
      <c r="M2993" s="479"/>
      <c r="N2993" s="594">
        <f t="shared" si="63"/>
        <v>0</v>
      </c>
      <c r="O2993" s="594"/>
      <c r="P2993" s="484"/>
      <c r="Q2993" s="484"/>
    </row>
    <row r="2994" spans="1:17">
      <c r="A2994" s="670">
        <v>2977</v>
      </c>
      <c r="B2994" s="677"/>
      <c r="C2994" s="677"/>
      <c r="D2994" s="677"/>
      <c r="E2994" s="676"/>
      <c r="F2994" s="448"/>
      <c r="G2994" s="358"/>
      <c r="H2994" s="428"/>
      <c r="I2994" s="428"/>
      <c r="J2994" s="428"/>
      <c r="K2994" s="430"/>
      <c r="L2994" s="430"/>
      <c r="M2994" s="479"/>
      <c r="N2994" s="594">
        <f t="shared" si="63"/>
        <v>0</v>
      </c>
      <c r="O2994" s="594"/>
      <c r="P2994" s="484"/>
      <c r="Q2994" s="484"/>
    </row>
    <row r="2995" spans="1:17">
      <c r="A2995" s="670">
        <v>2978</v>
      </c>
      <c r="B2995" s="677"/>
      <c r="C2995" s="677"/>
      <c r="D2995" s="677"/>
      <c r="E2995" s="676"/>
      <c r="F2995" s="448"/>
      <c r="G2995" s="358"/>
      <c r="H2995" s="428"/>
      <c r="I2995" s="428"/>
      <c r="J2995" s="428"/>
      <c r="K2995" s="430"/>
      <c r="L2995" s="430"/>
      <c r="M2995" s="479"/>
      <c r="N2995" s="594">
        <f t="shared" si="63"/>
        <v>0</v>
      </c>
      <c r="O2995" s="594"/>
      <c r="P2995" s="484"/>
      <c r="Q2995" s="484"/>
    </row>
    <row r="2996" spans="1:17">
      <c r="A2996" s="670">
        <v>2979</v>
      </c>
      <c r="B2996" s="677"/>
      <c r="C2996" s="677"/>
      <c r="D2996" s="677"/>
      <c r="E2996" s="676"/>
      <c r="F2996" s="448"/>
      <c r="G2996" s="358"/>
      <c r="H2996" s="428"/>
      <c r="I2996" s="428"/>
      <c r="J2996" s="428"/>
      <c r="K2996" s="430"/>
      <c r="L2996" s="430"/>
      <c r="M2996" s="479"/>
      <c r="N2996" s="594">
        <f t="shared" si="63"/>
        <v>0</v>
      </c>
      <c r="O2996" s="594"/>
      <c r="P2996" s="484"/>
      <c r="Q2996" s="484"/>
    </row>
    <row r="2997" spans="1:17">
      <c r="A2997" s="670">
        <v>2980</v>
      </c>
      <c r="B2997" s="677"/>
      <c r="C2997" s="677"/>
      <c r="D2997" s="677"/>
      <c r="E2997" s="676"/>
      <c r="F2997" s="448"/>
      <c r="G2997" s="358"/>
      <c r="H2997" s="428"/>
      <c r="I2997" s="428"/>
      <c r="J2997" s="428"/>
      <c r="K2997" s="430"/>
      <c r="L2997" s="430"/>
      <c r="M2997" s="479"/>
      <c r="N2997" s="594">
        <f t="shared" si="63"/>
        <v>0</v>
      </c>
      <c r="O2997" s="594"/>
      <c r="P2997" s="484"/>
      <c r="Q2997" s="484"/>
    </row>
    <row r="2998" spans="1:17">
      <c r="A2998" s="670">
        <v>2981</v>
      </c>
      <c r="B2998" s="677"/>
      <c r="C2998" s="677"/>
      <c r="D2998" s="677"/>
      <c r="E2998" s="676"/>
      <c r="F2998" s="448"/>
      <c r="G2998" s="358"/>
      <c r="H2998" s="428"/>
      <c r="I2998" s="428"/>
      <c r="J2998" s="428"/>
      <c r="K2998" s="430"/>
      <c r="L2998" s="430"/>
      <c r="M2998" s="479"/>
      <c r="N2998" s="594">
        <f t="shared" si="63"/>
        <v>0</v>
      </c>
      <c r="O2998" s="594"/>
      <c r="P2998" s="484"/>
      <c r="Q2998" s="484"/>
    </row>
    <row r="2999" spans="1:17">
      <c r="A2999" s="670">
        <v>2982</v>
      </c>
      <c r="B2999" s="677"/>
      <c r="C2999" s="677"/>
      <c r="D2999" s="677"/>
      <c r="E2999" s="676"/>
      <c r="F2999" s="448"/>
      <c r="G2999" s="358"/>
      <c r="H2999" s="428"/>
      <c r="I2999" s="428"/>
      <c r="J2999" s="428"/>
      <c r="K2999" s="430"/>
      <c r="L2999" s="430"/>
      <c r="M2999" s="479"/>
      <c r="N2999" s="594">
        <f t="shared" si="63"/>
        <v>0</v>
      </c>
      <c r="O2999" s="594"/>
      <c r="P2999" s="484"/>
      <c r="Q2999" s="484"/>
    </row>
    <row r="3000" spans="1:17">
      <c r="A3000" s="670">
        <v>2983</v>
      </c>
      <c r="B3000" s="677"/>
      <c r="C3000" s="677"/>
      <c r="D3000" s="677"/>
      <c r="E3000" s="676"/>
      <c r="F3000" s="448"/>
      <c r="G3000" s="358"/>
      <c r="H3000" s="428"/>
      <c r="I3000" s="428"/>
      <c r="J3000" s="428"/>
      <c r="K3000" s="430"/>
      <c r="L3000" s="430"/>
      <c r="M3000" s="479"/>
      <c r="N3000" s="594">
        <f t="shared" si="63"/>
        <v>0</v>
      </c>
      <c r="O3000" s="594"/>
      <c r="P3000" s="484"/>
      <c r="Q3000" s="484"/>
    </row>
    <row r="3001" spans="1:17">
      <c r="A3001" s="670">
        <v>2984</v>
      </c>
      <c r="B3001" s="677"/>
      <c r="C3001" s="677"/>
      <c r="D3001" s="677"/>
      <c r="E3001" s="676"/>
      <c r="F3001" s="448"/>
      <c r="G3001" s="358"/>
      <c r="H3001" s="428"/>
      <c r="I3001" s="428"/>
      <c r="J3001" s="428"/>
      <c r="K3001" s="430"/>
      <c r="L3001" s="430"/>
      <c r="M3001" s="479"/>
      <c r="N3001" s="594">
        <f t="shared" si="63"/>
        <v>0</v>
      </c>
      <c r="O3001" s="594"/>
      <c r="P3001" s="484"/>
      <c r="Q3001" s="484"/>
    </row>
    <row r="3002" spans="1:17">
      <c r="A3002" s="670">
        <v>2985</v>
      </c>
      <c r="B3002" s="677"/>
      <c r="C3002" s="677"/>
      <c r="D3002" s="677"/>
      <c r="E3002" s="676"/>
      <c r="F3002" s="448"/>
      <c r="G3002" s="358"/>
      <c r="H3002" s="428"/>
      <c r="I3002" s="428"/>
      <c r="J3002" s="428"/>
      <c r="K3002" s="430"/>
      <c r="L3002" s="430"/>
      <c r="M3002" s="479"/>
      <c r="N3002" s="594">
        <f t="shared" si="63"/>
        <v>0</v>
      </c>
      <c r="O3002" s="594"/>
      <c r="P3002" s="484"/>
      <c r="Q3002" s="484"/>
    </row>
    <row r="3003" spans="1:17">
      <c r="A3003" s="670">
        <v>2986</v>
      </c>
      <c r="B3003" s="677"/>
      <c r="C3003" s="677"/>
      <c r="D3003" s="677"/>
      <c r="E3003" s="676"/>
      <c r="F3003" s="448"/>
      <c r="G3003" s="358"/>
      <c r="H3003" s="428"/>
      <c r="I3003" s="428"/>
      <c r="J3003" s="428"/>
      <c r="K3003" s="430"/>
      <c r="L3003" s="430"/>
      <c r="M3003" s="479"/>
      <c r="N3003" s="594">
        <f t="shared" si="63"/>
        <v>0</v>
      </c>
      <c r="O3003" s="594"/>
      <c r="P3003" s="484"/>
      <c r="Q3003" s="484"/>
    </row>
    <row r="3004" spans="1:17">
      <c r="A3004" s="670">
        <v>2987</v>
      </c>
      <c r="B3004" s="677"/>
      <c r="C3004" s="677"/>
      <c r="D3004" s="677"/>
      <c r="E3004" s="676"/>
      <c r="F3004" s="448"/>
      <c r="G3004" s="358"/>
      <c r="H3004" s="428"/>
      <c r="I3004" s="428"/>
      <c r="J3004" s="428"/>
      <c r="K3004" s="430"/>
      <c r="L3004" s="430"/>
      <c r="M3004" s="479"/>
      <c r="N3004" s="594">
        <f t="shared" si="63"/>
        <v>0</v>
      </c>
      <c r="O3004" s="594"/>
      <c r="P3004" s="484"/>
      <c r="Q3004" s="484"/>
    </row>
    <row r="3005" spans="1:17">
      <c r="A3005" s="670">
        <v>2988</v>
      </c>
      <c r="B3005" s="677"/>
      <c r="C3005" s="677"/>
      <c r="D3005" s="677"/>
      <c r="E3005" s="676"/>
      <c r="F3005" s="448"/>
      <c r="G3005" s="358"/>
      <c r="H3005" s="428"/>
      <c r="I3005" s="428"/>
      <c r="J3005" s="428"/>
      <c r="K3005" s="430"/>
      <c r="L3005" s="430"/>
      <c r="M3005" s="479"/>
      <c r="N3005" s="594">
        <f t="shared" si="63"/>
        <v>0</v>
      </c>
      <c r="O3005" s="594"/>
      <c r="P3005" s="484"/>
      <c r="Q3005" s="484"/>
    </row>
    <row r="3006" spans="1:17">
      <c r="A3006" s="670">
        <v>2989</v>
      </c>
      <c r="B3006" s="677"/>
      <c r="C3006" s="677"/>
      <c r="D3006" s="677"/>
      <c r="E3006" s="676"/>
      <c r="F3006" s="448"/>
      <c r="G3006" s="358"/>
      <c r="H3006" s="428"/>
      <c r="I3006" s="428"/>
      <c r="J3006" s="428"/>
      <c r="K3006" s="430"/>
      <c r="L3006" s="430"/>
      <c r="M3006" s="479"/>
      <c r="N3006" s="594">
        <f t="shared" si="63"/>
        <v>0</v>
      </c>
      <c r="O3006" s="594"/>
      <c r="P3006" s="484"/>
      <c r="Q3006" s="484"/>
    </row>
    <row r="3007" spans="1:17">
      <c r="A3007" s="670">
        <v>2990</v>
      </c>
      <c r="B3007" s="677"/>
      <c r="C3007" s="677"/>
      <c r="D3007" s="677"/>
      <c r="E3007" s="676"/>
      <c r="F3007" s="448"/>
      <c r="G3007" s="358"/>
      <c r="H3007" s="428"/>
      <c r="I3007" s="428"/>
      <c r="J3007" s="428"/>
      <c r="K3007" s="430"/>
      <c r="L3007" s="430"/>
      <c r="M3007" s="479"/>
      <c r="N3007" s="594">
        <f t="shared" si="63"/>
        <v>0</v>
      </c>
      <c r="O3007" s="594"/>
      <c r="P3007" s="484"/>
      <c r="Q3007" s="484"/>
    </row>
    <row r="3008" spans="1:17">
      <c r="A3008" s="670">
        <v>2991</v>
      </c>
      <c r="B3008" s="677"/>
      <c r="C3008" s="677"/>
      <c r="D3008" s="677"/>
      <c r="E3008" s="676"/>
      <c r="F3008" s="448"/>
      <c r="G3008" s="358"/>
      <c r="H3008" s="428"/>
      <c r="I3008" s="428"/>
      <c r="J3008" s="428"/>
      <c r="K3008" s="430"/>
      <c r="L3008" s="430"/>
      <c r="M3008" s="479"/>
      <c r="N3008" s="594">
        <f t="shared" si="63"/>
        <v>0</v>
      </c>
      <c r="O3008" s="594"/>
      <c r="P3008" s="484"/>
      <c r="Q3008" s="484"/>
    </row>
    <row r="3009" spans="1:17">
      <c r="A3009" s="670">
        <v>2992</v>
      </c>
      <c r="B3009" s="677"/>
      <c r="C3009" s="677"/>
      <c r="D3009" s="677"/>
      <c r="E3009" s="676"/>
      <c r="F3009" s="448"/>
      <c r="G3009" s="358"/>
      <c r="H3009" s="428"/>
      <c r="I3009" s="428"/>
      <c r="J3009" s="428"/>
      <c r="K3009" s="430"/>
      <c r="L3009" s="430"/>
      <c r="M3009" s="479"/>
      <c r="N3009" s="594">
        <f t="shared" si="63"/>
        <v>0</v>
      </c>
      <c r="O3009" s="594"/>
      <c r="P3009" s="484"/>
      <c r="Q3009" s="484"/>
    </row>
    <row r="3010" spans="1:17">
      <c r="A3010" s="670">
        <v>2993</v>
      </c>
      <c r="B3010" s="677"/>
      <c r="C3010" s="677"/>
      <c r="D3010" s="677"/>
      <c r="E3010" s="676"/>
      <c r="F3010" s="448"/>
      <c r="G3010" s="358"/>
      <c r="H3010" s="428"/>
      <c r="I3010" s="428"/>
      <c r="J3010" s="428"/>
      <c r="K3010" s="430"/>
      <c r="L3010" s="430"/>
      <c r="M3010" s="479"/>
      <c r="N3010" s="594">
        <f t="shared" si="63"/>
        <v>0</v>
      </c>
      <c r="O3010" s="594"/>
      <c r="P3010" s="484"/>
      <c r="Q3010" s="484"/>
    </row>
    <row r="3011" spans="1:17">
      <c r="A3011" s="670">
        <v>2994</v>
      </c>
      <c r="B3011" s="677"/>
      <c r="C3011" s="677"/>
      <c r="D3011" s="677"/>
      <c r="E3011" s="676"/>
      <c r="F3011" s="448"/>
      <c r="G3011" s="358"/>
      <c r="H3011" s="428"/>
      <c r="I3011" s="428"/>
      <c r="J3011" s="428"/>
      <c r="K3011" s="430"/>
      <c r="L3011" s="430"/>
      <c r="M3011" s="479"/>
      <c r="N3011" s="594">
        <f t="shared" si="63"/>
        <v>0</v>
      </c>
      <c r="O3011" s="594"/>
      <c r="P3011" s="484"/>
      <c r="Q3011" s="484"/>
    </row>
    <row r="3012" spans="1:17">
      <c r="A3012" s="670">
        <v>2995</v>
      </c>
      <c r="B3012" s="677"/>
      <c r="C3012" s="677"/>
      <c r="D3012" s="677"/>
      <c r="E3012" s="676"/>
      <c r="F3012" s="448"/>
      <c r="G3012" s="358"/>
      <c r="H3012" s="428"/>
      <c r="I3012" s="428"/>
      <c r="J3012" s="428"/>
      <c r="K3012" s="430"/>
      <c r="L3012" s="430"/>
      <c r="M3012" s="479"/>
      <c r="N3012" s="594">
        <f t="shared" si="63"/>
        <v>0</v>
      </c>
      <c r="O3012" s="594"/>
      <c r="P3012" s="484"/>
      <c r="Q3012" s="484"/>
    </row>
    <row r="3013" spans="1:17">
      <c r="A3013" s="670">
        <v>2996</v>
      </c>
      <c r="B3013" s="677"/>
      <c r="C3013" s="677"/>
      <c r="D3013" s="677"/>
      <c r="E3013" s="676"/>
      <c r="F3013" s="448"/>
      <c r="G3013" s="358"/>
      <c r="H3013" s="428"/>
      <c r="I3013" s="428"/>
      <c r="J3013" s="428"/>
      <c r="K3013" s="430"/>
      <c r="L3013" s="430"/>
      <c r="M3013" s="479"/>
      <c r="N3013" s="594">
        <f t="shared" si="63"/>
        <v>0</v>
      </c>
      <c r="O3013" s="594"/>
      <c r="P3013" s="484"/>
      <c r="Q3013" s="484"/>
    </row>
    <row r="3014" spans="1:17">
      <c r="A3014" s="670">
        <v>2997</v>
      </c>
      <c r="B3014" s="677"/>
      <c r="C3014" s="677"/>
      <c r="D3014" s="677"/>
      <c r="E3014" s="676"/>
      <c r="F3014" s="448"/>
      <c r="G3014" s="358"/>
      <c r="H3014" s="428"/>
      <c r="I3014" s="428"/>
      <c r="J3014" s="428"/>
      <c r="K3014" s="430"/>
      <c r="L3014" s="430"/>
      <c r="M3014" s="479"/>
      <c r="N3014" s="594">
        <f t="shared" si="63"/>
        <v>0</v>
      </c>
      <c r="O3014" s="594"/>
      <c r="P3014" s="484"/>
      <c r="Q3014" s="484"/>
    </row>
    <row r="3015" spans="1:17">
      <c r="A3015" s="670">
        <v>2998</v>
      </c>
      <c r="B3015" s="677"/>
      <c r="C3015" s="677"/>
      <c r="D3015" s="677"/>
      <c r="E3015" s="676"/>
      <c r="F3015" s="448"/>
      <c r="G3015" s="358"/>
      <c r="H3015" s="428"/>
      <c r="I3015" s="428"/>
      <c r="J3015" s="428"/>
      <c r="K3015" s="430"/>
      <c r="L3015" s="430"/>
      <c r="M3015" s="479"/>
      <c r="N3015" s="594">
        <f t="shared" si="63"/>
        <v>0</v>
      </c>
      <c r="O3015" s="594"/>
      <c r="P3015" s="484"/>
      <c r="Q3015" s="484"/>
    </row>
    <row r="3016" spans="1:17">
      <c r="A3016" s="670">
        <v>2999</v>
      </c>
      <c r="B3016" s="677"/>
      <c r="C3016" s="677"/>
      <c r="D3016" s="677"/>
      <c r="E3016" s="676"/>
      <c r="F3016" s="448"/>
      <c r="G3016" s="358"/>
      <c r="H3016" s="428"/>
      <c r="I3016" s="428"/>
      <c r="J3016" s="428"/>
      <c r="K3016" s="430"/>
      <c r="L3016" s="430"/>
      <c r="M3016" s="479"/>
      <c r="N3016" s="594">
        <f t="shared" si="63"/>
        <v>0</v>
      </c>
      <c r="O3016" s="594"/>
      <c r="P3016" s="484"/>
      <c r="Q3016" s="484"/>
    </row>
    <row r="3017" spans="1:17">
      <c r="A3017" s="670">
        <v>3000</v>
      </c>
      <c r="B3017" s="677"/>
      <c r="C3017" s="677"/>
      <c r="D3017" s="677"/>
      <c r="E3017" s="676"/>
      <c r="F3017" s="448"/>
      <c r="G3017" s="358"/>
      <c r="H3017" s="428"/>
      <c r="I3017" s="428"/>
      <c r="J3017" s="428"/>
      <c r="K3017" s="430"/>
      <c r="L3017" s="430"/>
      <c r="M3017" s="479"/>
      <c r="N3017" s="594">
        <f t="shared" si="63"/>
        <v>0</v>
      </c>
      <c r="O3017" s="594"/>
      <c r="P3017" s="484"/>
      <c r="Q3017" s="484"/>
    </row>
    <row r="3018" spans="1:17">
      <c r="A3018" s="670">
        <v>3001</v>
      </c>
      <c r="B3018" s="677"/>
      <c r="C3018" s="677"/>
      <c r="D3018" s="677"/>
      <c r="E3018" s="676"/>
      <c r="F3018" s="448"/>
      <c r="G3018" s="358"/>
      <c r="H3018" s="428"/>
      <c r="I3018" s="428"/>
      <c r="J3018" s="428"/>
      <c r="K3018" s="430"/>
      <c r="L3018" s="430"/>
      <c r="M3018" s="479"/>
      <c r="N3018" s="594">
        <f t="shared" si="63"/>
        <v>0</v>
      </c>
      <c r="O3018" s="594"/>
      <c r="P3018" s="484"/>
      <c r="Q3018" s="484"/>
    </row>
    <row r="3019" spans="1:17">
      <c r="A3019" s="670">
        <v>3002</v>
      </c>
      <c r="B3019" s="677"/>
      <c r="C3019" s="677"/>
      <c r="D3019" s="677"/>
      <c r="E3019" s="676"/>
      <c r="F3019" s="448"/>
      <c r="G3019" s="358"/>
      <c r="H3019" s="428"/>
      <c r="I3019" s="428"/>
      <c r="J3019" s="428"/>
      <c r="K3019" s="430"/>
      <c r="L3019" s="430"/>
      <c r="M3019" s="479"/>
      <c r="N3019" s="594">
        <f t="shared" si="63"/>
        <v>0</v>
      </c>
      <c r="O3019" s="594"/>
      <c r="P3019" s="484"/>
      <c r="Q3019" s="484"/>
    </row>
    <row r="3020" spans="1:17">
      <c r="A3020" s="670">
        <v>3003</v>
      </c>
      <c r="B3020" s="677"/>
      <c r="C3020" s="677"/>
      <c r="D3020" s="677"/>
      <c r="E3020" s="676"/>
      <c r="F3020" s="448"/>
      <c r="G3020" s="358"/>
      <c r="H3020" s="428"/>
      <c r="I3020" s="428"/>
      <c r="J3020" s="428"/>
      <c r="K3020" s="430"/>
      <c r="L3020" s="430"/>
      <c r="M3020" s="479"/>
      <c r="N3020" s="594">
        <f t="shared" si="63"/>
        <v>0</v>
      </c>
      <c r="O3020" s="594"/>
      <c r="P3020" s="484"/>
      <c r="Q3020" s="484"/>
    </row>
    <row r="3021" spans="1:17">
      <c r="A3021" s="670">
        <v>3004</v>
      </c>
      <c r="B3021" s="677"/>
      <c r="C3021" s="677"/>
      <c r="D3021" s="677"/>
      <c r="E3021" s="676"/>
      <c r="F3021" s="448"/>
      <c r="G3021" s="358"/>
      <c r="H3021" s="428"/>
      <c r="I3021" s="428"/>
      <c r="J3021" s="428"/>
      <c r="K3021" s="430"/>
      <c r="L3021" s="430"/>
      <c r="M3021" s="479"/>
      <c r="N3021" s="594">
        <f t="shared" si="63"/>
        <v>0</v>
      </c>
      <c r="O3021" s="594"/>
      <c r="P3021" s="484"/>
      <c r="Q3021" s="484"/>
    </row>
    <row r="3022" spans="1:17">
      <c r="A3022" s="670">
        <v>3005</v>
      </c>
      <c r="B3022" s="677"/>
      <c r="C3022" s="677"/>
      <c r="D3022" s="677"/>
      <c r="E3022" s="676"/>
      <c r="F3022" s="448"/>
      <c r="G3022" s="358"/>
      <c r="H3022" s="428"/>
      <c r="I3022" s="428"/>
      <c r="J3022" s="428"/>
      <c r="K3022" s="430"/>
      <c r="L3022" s="430"/>
      <c r="M3022" s="479"/>
      <c r="N3022" s="594">
        <f t="shared" si="63"/>
        <v>0</v>
      </c>
      <c r="O3022" s="594"/>
      <c r="P3022" s="484"/>
      <c r="Q3022" s="484"/>
    </row>
    <row r="3023" spans="1:17">
      <c r="A3023" s="670">
        <v>3006</v>
      </c>
      <c r="B3023" s="677"/>
      <c r="C3023" s="677"/>
      <c r="D3023" s="677"/>
      <c r="E3023" s="676"/>
      <c r="F3023" s="448"/>
      <c r="G3023" s="358"/>
      <c r="H3023" s="428"/>
      <c r="I3023" s="428"/>
      <c r="J3023" s="428"/>
      <c r="K3023" s="430"/>
      <c r="L3023" s="430"/>
      <c r="M3023" s="479"/>
      <c r="N3023" s="594">
        <f t="shared" si="63"/>
        <v>0</v>
      </c>
      <c r="O3023" s="594"/>
      <c r="P3023" s="484"/>
      <c r="Q3023" s="484"/>
    </row>
    <row r="3024" spans="1:17">
      <c r="A3024" s="670">
        <v>3007</v>
      </c>
      <c r="B3024" s="677"/>
      <c r="C3024" s="677"/>
      <c r="D3024" s="677"/>
      <c r="E3024" s="676"/>
      <c r="F3024" s="448"/>
      <c r="G3024" s="358"/>
      <c r="H3024" s="428"/>
      <c r="I3024" s="428"/>
      <c r="J3024" s="428"/>
      <c r="K3024" s="430"/>
      <c r="L3024" s="430"/>
      <c r="M3024" s="479"/>
      <c r="N3024" s="594">
        <f t="shared" si="63"/>
        <v>0</v>
      </c>
      <c r="O3024" s="594"/>
      <c r="P3024" s="484"/>
      <c r="Q3024" s="484"/>
    </row>
    <row r="3025" spans="1:17">
      <c r="A3025" s="670">
        <v>3008</v>
      </c>
      <c r="B3025" s="677"/>
      <c r="C3025" s="677"/>
      <c r="D3025" s="677"/>
      <c r="E3025" s="676"/>
      <c r="F3025" s="448"/>
      <c r="G3025" s="358"/>
      <c r="H3025" s="428"/>
      <c r="I3025" s="428"/>
      <c r="J3025" s="428"/>
      <c r="K3025" s="430"/>
      <c r="L3025" s="430"/>
      <c r="M3025" s="479"/>
      <c r="N3025" s="594">
        <f t="shared" si="63"/>
        <v>0</v>
      </c>
      <c r="O3025" s="594"/>
      <c r="P3025" s="484"/>
      <c r="Q3025" s="484"/>
    </row>
    <row r="3026" spans="1:17">
      <c r="A3026" s="670">
        <v>3009</v>
      </c>
      <c r="B3026" s="677"/>
      <c r="C3026" s="677"/>
      <c r="D3026" s="677"/>
      <c r="E3026" s="676"/>
      <c r="F3026" s="448"/>
      <c r="G3026" s="358"/>
      <c r="H3026" s="428"/>
      <c r="I3026" s="428"/>
      <c r="J3026" s="428"/>
      <c r="K3026" s="430"/>
      <c r="L3026" s="430"/>
      <c r="M3026" s="479"/>
      <c r="N3026" s="594">
        <f t="shared" si="63"/>
        <v>0</v>
      </c>
      <c r="O3026" s="594"/>
      <c r="P3026" s="484"/>
      <c r="Q3026" s="484"/>
    </row>
    <row r="3027" spans="1:17">
      <c r="A3027" s="670">
        <v>3010</v>
      </c>
      <c r="B3027" s="677"/>
      <c r="C3027" s="677"/>
      <c r="D3027" s="677"/>
      <c r="E3027" s="676"/>
      <c r="F3027" s="448"/>
      <c r="G3027" s="358"/>
      <c r="H3027" s="428"/>
      <c r="I3027" s="428"/>
      <c r="J3027" s="428"/>
      <c r="K3027" s="430"/>
      <c r="L3027" s="430"/>
      <c r="M3027" s="479"/>
      <c r="N3027" s="594">
        <f t="shared" ref="N3027:N3090" si="64">+IF((O3026-I3026)&gt;$O$8,1,0)*IF(I3026&gt;$O$9,1,0)*IF(O3026&gt;($O$11-$O$10),1,0)</f>
        <v>0</v>
      </c>
      <c r="O3027" s="594"/>
      <c r="P3027" s="484"/>
      <c r="Q3027" s="484"/>
    </row>
    <row r="3028" spans="1:17">
      <c r="A3028" s="670">
        <v>3011</v>
      </c>
      <c r="B3028" s="677"/>
      <c r="C3028" s="677"/>
      <c r="D3028" s="677"/>
      <c r="E3028" s="676"/>
      <c r="F3028" s="448"/>
      <c r="G3028" s="358"/>
      <c r="H3028" s="428"/>
      <c r="I3028" s="428"/>
      <c r="J3028" s="428"/>
      <c r="K3028" s="430"/>
      <c r="L3028" s="430"/>
      <c r="M3028" s="479"/>
      <c r="N3028" s="594">
        <f t="shared" si="64"/>
        <v>0</v>
      </c>
      <c r="O3028" s="594"/>
      <c r="P3028" s="484"/>
      <c r="Q3028" s="484"/>
    </row>
    <row r="3029" spans="1:17">
      <c r="A3029" s="670">
        <v>3012</v>
      </c>
      <c r="B3029" s="677"/>
      <c r="C3029" s="677"/>
      <c r="D3029" s="677"/>
      <c r="E3029" s="676"/>
      <c r="F3029" s="448"/>
      <c r="G3029" s="358"/>
      <c r="H3029" s="428"/>
      <c r="I3029" s="428"/>
      <c r="J3029" s="428"/>
      <c r="K3029" s="430"/>
      <c r="L3029" s="430"/>
      <c r="M3029" s="479"/>
      <c r="N3029" s="594">
        <f t="shared" si="64"/>
        <v>0</v>
      </c>
      <c r="O3029" s="594"/>
      <c r="P3029" s="484"/>
      <c r="Q3029" s="484"/>
    </row>
    <row r="3030" spans="1:17">
      <c r="A3030" s="670">
        <v>3013</v>
      </c>
      <c r="B3030" s="677"/>
      <c r="C3030" s="677"/>
      <c r="D3030" s="677"/>
      <c r="E3030" s="676"/>
      <c r="F3030" s="448"/>
      <c r="G3030" s="358"/>
      <c r="H3030" s="428"/>
      <c r="I3030" s="428"/>
      <c r="J3030" s="428"/>
      <c r="K3030" s="430"/>
      <c r="L3030" s="430"/>
      <c r="M3030" s="479"/>
      <c r="N3030" s="594">
        <f t="shared" si="64"/>
        <v>0</v>
      </c>
      <c r="O3030" s="594"/>
      <c r="P3030" s="484"/>
      <c r="Q3030" s="484"/>
    </row>
    <row r="3031" spans="1:17">
      <c r="A3031" s="670">
        <v>3014</v>
      </c>
      <c r="B3031" s="677"/>
      <c r="C3031" s="677"/>
      <c r="D3031" s="677"/>
      <c r="E3031" s="676"/>
      <c r="F3031" s="448"/>
      <c r="G3031" s="358"/>
      <c r="H3031" s="428"/>
      <c r="I3031" s="428"/>
      <c r="J3031" s="428"/>
      <c r="K3031" s="430"/>
      <c r="L3031" s="430"/>
      <c r="M3031" s="479"/>
      <c r="N3031" s="594">
        <f t="shared" si="64"/>
        <v>0</v>
      </c>
      <c r="O3031" s="594"/>
      <c r="P3031" s="484"/>
      <c r="Q3031" s="484"/>
    </row>
    <row r="3032" spans="1:17">
      <c r="A3032" s="670">
        <v>3015</v>
      </c>
      <c r="B3032" s="677"/>
      <c r="C3032" s="677"/>
      <c r="D3032" s="677"/>
      <c r="E3032" s="676"/>
      <c r="F3032" s="448"/>
      <c r="G3032" s="358"/>
      <c r="H3032" s="428"/>
      <c r="I3032" s="428"/>
      <c r="J3032" s="428"/>
      <c r="K3032" s="430"/>
      <c r="L3032" s="430"/>
      <c r="M3032" s="479"/>
      <c r="N3032" s="594">
        <f t="shared" si="64"/>
        <v>0</v>
      </c>
      <c r="O3032" s="594"/>
      <c r="P3032" s="484"/>
      <c r="Q3032" s="484"/>
    </row>
    <row r="3033" spans="1:17">
      <c r="A3033" s="670">
        <v>3016</v>
      </c>
      <c r="B3033" s="677"/>
      <c r="C3033" s="677"/>
      <c r="D3033" s="677"/>
      <c r="E3033" s="676"/>
      <c r="F3033" s="448"/>
      <c r="G3033" s="358"/>
      <c r="H3033" s="428"/>
      <c r="I3033" s="428"/>
      <c r="J3033" s="428"/>
      <c r="K3033" s="430"/>
      <c r="L3033" s="430"/>
      <c r="M3033" s="479"/>
      <c r="N3033" s="594">
        <f t="shared" si="64"/>
        <v>0</v>
      </c>
      <c r="O3033" s="594"/>
      <c r="P3033" s="484"/>
      <c r="Q3033" s="484"/>
    </row>
    <row r="3034" spans="1:17">
      <c r="A3034" s="670">
        <v>3017</v>
      </c>
      <c r="B3034" s="677"/>
      <c r="C3034" s="677"/>
      <c r="D3034" s="677"/>
      <c r="E3034" s="676"/>
      <c r="F3034" s="448"/>
      <c r="G3034" s="358"/>
      <c r="H3034" s="428"/>
      <c r="I3034" s="428"/>
      <c r="J3034" s="428"/>
      <c r="K3034" s="430"/>
      <c r="L3034" s="430"/>
      <c r="M3034" s="479"/>
      <c r="N3034" s="594">
        <f t="shared" si="64"/>
        <v>0</v>
      </c>
      <c r="O3034" s="594"/>
      <c r="P3034" s="484"/>
      <c r="Q3034" s="484"/>
    </row>
    <row r="3035" spans="1:17">
      <c r="A3035" s="670">
        <v>3018</v>
      </c>
      <c r="B3035" s="677"/>
      <c r="C3035" s="677"/>
      <c r="D3035" s="677"/>
      <c r="E3035" s="676"/>
      <c r="F3035" s="448"/>
      <c r="G3035" s="358"/>
      <c r="H3035" s="428"/>
      <c r="I3035" s="428"/>
      <c r="J3035" s="428"/>
      <c r="K3035" s="430"/>
      <c r="L3035" s="430"/>
      <c r="M3035" s="479"/>
      <c r="N3035" s="594">
        <f t="shared" si="64"/>
        <v>0</v>
      </c>
      <c r="O3035" s="594"/>
      <c r="P3035" s="484"/>
      <c r="Q3035" s="484"/>
    </row>
    <row r="3036" spans="1:17">
      <c r="A3036" s="670">
        <v>3019</v>
      </c>
      <c r="B3036" s="677"/>
      <c r="C3036" s="677"/>
      <c r="D3036" s="677"/>
      <c r="E3036" s="676"/>
      <c r="F3036" s="448"/>
      <c r="G3036" s="358"/>
      <c r="H3036" s="428"/>
      <c r="I3036" s="428"/>
      <c r="J3036" s="428"/>
      <c r="K3036" s="430"/>
      <c r="L3036" s="430"/>
      <c r="M3036" s="479"/>
      <c r="N3036" s="594">
        <f t="shared" si="64"/>
        <v>0</v>
      </c>
      <c r="O3036" s="594"/>
      <c r="P3036" s="484"/>
      <c r="Q3036" s="484"/>
    </row>
    <row r="3037" spans="1:17">
      <c r="A3037" s="670">
        <v>3020</v>
      </c>
      <c r="B3037" s="677"/>
      <c r="C3037" s="677"/>
      <c r="D3037" s="677"/>
      <c r="E3037" s="676"/>
      <c r="F3037" s="448"/>
      <c r="G3037" s="358"/>
      <c r="H3037" s="428"/>
      <c r="I3037" s="428"/>
      <c r="J3037" s="428"/>
      <c r="K3037" s="430"/>
      <c r="L3037" s="430"/>
      <c r="M3037" s="479"/>
      <c r="N3037" s="594">
        <f t="shared" si="64"/>
        <v>0</v>
      </c>
      <c r="O3037" s="594"/>
      <c r="P3037" s="484"/>
      <c r="Q3037" s="484"/>
    </row>
    <row r="3038" spans="1:17">
      <c r="A3038" s="670">
        <v>3021</v>
      </c>
      <c r="B3038" s="677"/>
      <c r="C3038" s="677"/>
      <c r="D3038" s="677"/>
      <c r="E3038" s="676"/>
      <c r="F3038" s="448"/>
      <c r="G3038" s="358"/>
      <c r="H3038" s="428"/>
      <c r="I3038" s="428"/>
      <c r="J3038" s="428"/>
      <c r="K3038" s="430"/>
      <c r="L3038" s="430"/>
      <c r="M3038" s="479"/>
      <c r="N3038" s="594">
        <f t="shared" si="64"/>
        <v>0</v>
      </c>
      <c r="O3038" s="594"/>
      <c r="P3038" s="484"/>
      <c r="Q3038" s="484"/>
    </row>
    <row r="3039" spans="1:17">
      <c r="A3039" s="670">
        <v>3022</v>
      </c>
      <c r="B3039" s="677"/>
      <c r="C3039" s="677"/>
      <c r="D3039" s="677"/>
      <c r="E3039" s="676"/>
      <c r="F3039" s="448"/>
      <c r="G3039" s="358"/>
      <c r="H3039" s="428"/>
      <c r="I3039" s="428"/>
      <c r="J3039" s="428"/>
      <c r="K3039" s="430"/>
      <c r="L3039" s="430"/>
      <c r="M3039" s="479"/>
      <c r="N3039" s="594">
        <f t="shared" si="64"/>
        <v>0</v>
      </c>
      <c r="O3039" s="594"/>
      <c r="P3039" s="484"/>
      <c r="Q3039" s="484"/>
    </row>
    <row r="3040" spans="1:17">
      <c r="A3040" s="670">
        <v>3023</v>
      </c>
      <c r="B3040" s="677"/>
      <c r="C3040" s="677"/>
      <c r="D3040" s="677"/>
      <c r="E3040" s="676"/>
      <c r="F3040" s="448"/>
      <c r="G3040" s="358"/>
      <c r="H3040" s="428"/>
      <c r="I3040" s="428"/>
      <c r="J3040" s="428"/>
      <c r="K3040" s="430"/>
      <c r="L3040" s="430"/>
      <c r="M3040" s="479"/>
      <c r="N3040" s="594">
        <f t="shared" si="64"/>
        <v>0</v>
      </c>
      <c r="O3040" s="594"/>
      <c r="P3040" s="484"/>
      <c r="Q3040" s="484"/>
    </row>
    <row r="3041" spans="1:17">
      <c r="A3041" s="670">
        <v>3024</v>
      </c>
      <c r="B3041" s="677"/>
      <c r="C3041" s="677"/>
      <c r="D3041" s="677"/>
      <c r="E3041" s="676"/>
      <c r="F3041" s="448"/>
      <c r="G3041" s="358"/>
      <c r="H3041" s="428"/>
      <c r="I3041" s="428"/>
      <c r="J3041" s="428"/>
      <c r="K3041" s="430"/>
      <c r="L3041" s="430"/>
      <c r="M3041" s="479"/>
      <c r="N3041" s="594">
        <f t="shared" si="64"/>
        <v>0</v>
      </c>
      <c r="O3041" s="594"/>
      <c r="P3041" s="484"/>
      <c r="Q3041" s="484"/>
    </row>
    <row r="3042" spans="1:17">
      <c r="A3042" s="670">
        <v>3025</v>
      </c>
      <c r="B3042" s="677"/>
      <c r="C3042" s="677"/>
      <c r="D3042" s="677"/>
      <c r="E3042" s="676"/>
      <c r="F3042" s="448"/>
      <c r="G3042" s="358"/>
      <c r="H3042" s="428"/>
      <c r="I3042" s="428"/>
      <c r="J3042" s="428"/>
      <c r="K3042" s="430"/>
      <c r="L3042" s="430"/>
      <c r="M3042" s="479"/>
      <c r="N3042" s="594">
        <f t="shared" si="64"/>
        <v>0</v>
      </c>
      <c r="O3042" s="594"/>
      <c r="P3042" s="484"/>
      <c r="Q3042" s="484"/>
    </row>
    <row r="3043" spans="1:17">
      <c r="A3043" s="670">
        <v>3026</v>
      </c>
      <c r="B3043" s="677"/>
      <c r="C3043" s="677"/>
      <c r="D3043" s="677"/>
      <c r="E3043" s="676"/>
      <c r="F3043" s="448"/>
      <c r="G3043" s="358"/>
      <c r="H3043" s="428"/>
      <c r="I3043" s="428"/>
      <c r="J3043" s="428"/>
      <c r="K3043" s="430"/>
      <c r="L3043" s="430"/>
      <c r="M3043" s="479"/>
      <c r="N3043" s="594">
        <f t="shared" si="64"/>
        <v>0</v>
      </c>
      <c r="O3043" s="594"/>
      <c r="P3043" s="484"/>
      <c r="Q3043" s="484"/>
    </row>
    <row r="3044" spans="1:17">
      <c r="A3044" s="670">
        <v>3027</v>
      </c>
      <c r="B3044" s="677"/>
      <c r="C3044" s="677"/>
      <c r="D3044" s="677"/>
      <c r="E3044" s="676"/>
      <c r="F3044" s="448"/>
      <c r="G3044" s="358"/>
      <c r="H3044" s="428"/>
      <c r="I3044" s="428"/>
      <c r="J3044" s="428"/>
      <c r="K3044" s="430"/>
      <c r="L3044" s="430"/>
      <c r="M3044" s="479"/>
      <c r="N3044" s="594">
        <f t="shared" si="64"/>
        <v>0</v>
      </c>
      <c r="O3044" s="594"/>
      <c r="P3044" s="484"/>
      <c r="Q3044" s="484"/>
    </row>
    <row r="3045" spans="1:17">
      <c r="A3045" s="670">
        <v>3028</v>
      </c>
      <c r="B3045" s="677"/>
      <c r="C3045" s="677"/>
      <c r="D3045" s="677"/>
      <c r="E3045" s="676"/>
      <c r="F3045" s="448"/>
      <c r="G3045" s="358"/>
      <c r="H3045" s="428"/>
      <c r="I3045" s="428"/>
      <c r="J3045" s="428"/>
      <c r="K3045" s="430"/>
      <c r="L3045" s="430"/>
      <c r="M3045" s="479"/>
      <c r="N3045" s="594">
        <f t="shared" si="64"/>
        <v>0</v>
      </c>
      <c r="O3045" s="594"/>
      <c r="P3045" s="484"/>
      <c r="Q3045" s="484"/>
    </row>
    <row r="3046" spans="1:17">
      <c r="A3046" s="670">
        <v>3029</v>
      </c>
      <c r="B3046" s="677"/>
      <c r="C3046" s="677"/>
      <c r="D3046" s="677"/>
      <c r="E3046" s="676"/>
      <c r="F3046" s="448"/>
      <c r="G3046" s="358"/>
      <c r="H3046" s="428"/>
      <c r="I3046" s="428"/>
      <c r="J3046" s="428"/>
      <c r="K3046" s="430"/>
      <c r="L3046" s="430"/>
      <c r="M3046" s="479"/>
      <c r="N3046" s="594">
        <f t="shared" si="64"/>
        <v>0</v>
      </c>
      <c r="O3046" s="594"/>
      <c r="P3046" s="484"/>
      <c r="Q3046" s="484"/>
    </row>
    <row r="3047" spans="1:17">
      <c r="A3047" s="670">
        <v>3030</v>
      </c>
      <c r="B3047" s="677"/>
      <c r="C3047" s="677"/>
      <c r="D3047" s="677"/>
      <c r="E3047" s="676"/>
      <c r="F3047" s="448"/>
      <c r="G3047" s="358"/>
      <c r="H3047" s="428"/>
      <c r="I3047" s="428"/>
      <c r="J3047" s="428"/>
      <c r="K3047" s="430"/>
      <c r="L3047" s="430"/>
      <c r="M3047" s="479"/>
      <c r="N3047" s="594">
        <f t="shared" si="64"/>
        <v>0</v>
      </c>
      <c r="O3047" s="594"/>
      <c r="P3047" s="484"/>
      <c r="Q3047" s="484"/>
    </row>
    <row r="3048" spans="1:17">
      <c r="A3048" s="670">
        <v>3031</v>
      </c>
      <c r="B3048" s="677"/>
      <c r="C3048" s="677"/>
      <c r="D3048" s="677"/>
      <c r="E3048" s="676"/>
      <c r="F3048" s="448"/>
      <c r="G3048" s="358"/>
      <c r="H3048" s="428"/>
      <c r="I3048" s="428"/>
      <c r="J3048" s="428"/>
      <c r="K3048" s="430"/>
      <c r="L3048" s="430"/>
      <c r="M3048" s="479"/>
      <c r="N3048" s="594">
        <f t="shared" si="64"/>
        <v>0</v>
      </c>
      <c r="O3048" s="594"/>
      <c r="P3048" s="484"/>
      <c r="Q3048" s="484"/>
    </row>
    <row r="3049" spans="1:17">
      <c r="A3049" s="670">
        <v>3032</v>
      </c>
      <c r="B3049" s="677"/>
      <c r="C3049" s="677"/>
      <c r="D3049" s="677"/>
      <c r="E3049" s="676"/>
      <c r="F3049" s="448"/>
      <c r="G3049" s="358"/>
      <c r="H3049" s="428"/>
      <c r="I3049" s="428"/>
      <c r="J3049" s="428"/>
      <c r="K3049" s="430"/>
      <c r="L3049" s="430"/>
      <c r="M3049" s="479"/>
      <c r="N3049" s="594">
        <f t="shared" si="64"/>
        <v>0</v>
      </c>
      <c r="O3049" s="594"/>
      <c r="P3049" s="484"/>
      <c r="Q3049" s="484"/>
    </row>
    <row r="3050" spans="1:17">
      <c r="A3050" s="670">
        <v>3033</v>
      </c>
      <c r="B3050" s="677"/>
      <c r="C3050" s="677"/>
      <c r="D3050" s="677"/>
      <c r="E3050" s="676"/>
      <c r="F3050" s="448"/>
      <c r="G3050" s="358"/>
      <c r="H3050" s="428"/>
      <c r="I3050" s="428"/>
      <c r="J3050" s="428"/>
      <c r="K3050" s="430"/>
      <c r="L3050" s="430"/>
      <c r="M3050" s="479"/>
      <c r="N3050" s="594">
        <f t="shared" si="64"/>
        <v>0</v>
      </c>
      <c r="O3050" s="594"/>
      <c r="P3050" s="484"/>
      <c r="Q3050" s="484"/>
    </row>
    <row r="3051" spans="1:17">
      <c r="A3051" s="670">
        <v>3034</v>
      </c>
      <c r="B3051" s="677"/>
      <c r="C3051" s="677"/>
      <c r="D3051" s="677"/>
      <c r="E3051" s="676"/>
      <c r="F3051" s="448"/>
      <c r="G3051" s="358"/>
      <c r="H3051" s="428"/>
      <c r="I3051" s="428"/>
      <c r="J3051" s="428"/>
      <c r="K3051" s="430"/>
      <c r="L3051" s="430"/>
      <c r="M3051" s="479"/>
      <c r="N3051" s="594">
        <f t="shared" si="64"/>
        <v>0</v>
      </c>
      <c r="O3051" s="594"/>
      <c r="P3051" s="484"/>
      <c r="Q3051" s="484"/>
    </row>
    <row r="3052" spans="1:17">
      <c r="A3052" s="670">
        <v>3035</v>
      </c>
      <c r="B3052" s="677"/>
      <c r="C3052" s="677"/>
      <c r="D3052" s="677"/>
      <c r="E3052" s="676"/>
      <c r="F3052" s="448"/>
      <c r="G3052" s="358"/>
      <c r="H3052" s="428"/>
      <c r="I3052" s="428"/>
      <c r="J3052" s="428"/>
      <c r="K3052" s="430"/>
      <c r="L3052" s="430"/>
      <c r="M3052" s="479"/>
      <c r="N3052" s="594">
        <f t="shared" si="64"/>
        <v>0</v>
      </c>
      <c r="O3052" s="594"/>
      <c r="P3052" s="484"/>
      <c r="Q3052" s="484"/>
    </row>
    <row r="3053" spans="1:17">
      <c r="A3053" s="670">
        <v>3036</v>
      </c>
      <c r="B3053" s="677"/>
      <c r="C3053" s="677"/>
      <c r="D3053" s="677"/>
      <c r="E3053" s="676"/>
      <c r="F3053" s="448"/>
      <c r="G3053" s="358"/>
      <c r="H3053" s="428"/>
      <c r="I3053" s="428"/>
      <c r="J3053" s="428"/>
      <c r="K3053" s="430"/>
      <c r="L3053" s="430"/>
      <c r="M3053" s="479"/>
      <c r="N3053" s="594">
        <f t="shared" si="64"/>
        <v>0</v>
      </c>
      <c r="O3053" s="594"/>
      <c r="P3053" s="484"/>
      <c r="Q3053" s="484"/>
    </row>
    <row r="3054" spans="1:17">
      <c r="A3054" s="670">
        <v>3037</v>
      </c>
      <c r="B3054" s="677"/>
      <c r="C3054" s="677"/>
      <c r="D3054" s="677"/>
      <c r="E3054" s="676"/>
      <c r="F3054" s="448"/>
      <c r="G3054" s="358"/>
      <c r="H3054" s="428"/>
      <c r="I3054" s="428"/>
      <c r="J3054" s="428"/>
      <c r="K3054" s="430"/>
      <c r="L3054" s="430"/>
      <c r="M3054" s="479"/>
      <c r="N3054" s="594">
        <f t="shared" si="64"/>
        <v>0</v>
      </c>
      <c r="O3054" s="594"/>
      <c r="P3054" s="484"/>
      <c r="Q3054" s="484"/>
    </row>
    <row r="3055" spans="1:17">
      <c r="A3055" s="670">
        <v>3038</v>
      </c>
      <c r="B3055" s="677"/>
      <c r="C3055" s="677"/>
      <c r="D3055" s="677"/>
      <c r="E3055" s="676"/>
      <c r="F3055" s="448"/>
      <c r="G3055" s="358"/>
      <c r="H3055" s="428"/>
      <c r="I3055" s="428"/>
      <c r="J3055" s="428"/>
      <c r="K3055" s="430"/>
      <c r="L3055" s="430"/>
      <c r="M3055" s="479"/>
      <c r="N3055" s="594">
        <f t="shared" si="64"/>
        <v>0</v>
      </c>
      <c r="O3055" s="594"/>
      <c r="P3055" s="484"/>
      <c r="Q3055" s="484"/>
    </row>
    <row r="3056" spans="1:17">
      <c r="A3056" s="670">
        <v>3039</v>
      </c>
      <c r="B3056" s="677"/>
      <c r="C3056" s="677"/>
      <c r="D3056" s="677"/>
      <c r="E3056" s="676"/>
      <c r="F3056" s="448"/>
      <c r="G3056" s="358"/>
      <c r="H3056" s="428"/>
      <c r="I3056" s="428"/>
      <c r="J3056" s="428"/>
      <c r="K3056" s="430"/>
      <c r="L3056" s="430"/>
      <c r="M3056" s="479"/>
      <c r="N3056" s="594">
        <f t="shared" si="64"/>
        <v>0</v>
      </c>
      <c r="O3056" s="594"/>
      <c r="P3056" s="484"/>
      <c r="Q3056" s="484"/>
    </row>
    <row r="3057" spans="1:17">
      <c r="A3057" s="670">
        <v>3040</v>
      </c>
      <c r="B3057" s="677"/>
      <c r="C3057" s="677"/>
      <c r="D3057" s="677"/>
      <c r="E3057" s="676"/>
      <c r="F3057" s="448"/>
      <c r="G3057" s="358"/>
      <c r="H3057" s="428"/>
      <c r="I3057" s="428"/>
      <c r="J3057" s="428"/>
      <c r="K3057" s="430"/>
      <c r="L3057" s="430"/>
      <c r="M3057" s="479"/>
      <c r="N3057" s="594">
        <f t="shared" si="64"/>
        <v>0</v>
      </c>
      <c r="O3057" s="594"/>
      <c r="P3057" s="484"/>
      <c r="Q3057" s="484"/>
    </row>
    <row r="3058" spans="1:17">
      <c r="A3058" s="670">
        <v>3041</v>
      </c>
      <c r="B3058" s="677"/>
      <c r="C3058" s="677"/>
      <c r="D3058" s="677"/>
      <c r="E3058" s="676"/>
      <c r="F3058" s="448"/>
      <c r="G3058" s="358"/>
      <c r="H3058" s="428"/>
      <c r="I3058" s="428"/>
      <c r="J3058" s="428"/>
      <c r="K3058" s="430"/>
      <c r="L3058" s="430"/>
      <c r="M3058" s="479"/>
      <c r="N3058" s="594">
        <f t="shared" si="64"/>
        <v>0</v>
      </c>
      <c r="O3058" s="594"/>
      <c r="P3058" s="484"/>
      <c r="Q3058" s="484"/>
    </row>
    <row r="3059" spans="1:17">
      <c r="A3059" s="670">
        <v>3042</v>
      </c>
      <c r="B3059" s="677"/>
      <c r="C3059" s="677"/>
      <c r="D3059" s="677"/>
      <c r="E3059" s="676"/>
      <c r="F3059" s="448"/>
      <c r="G3059" s="358"/>
      <c r="H3059" s="428"/>
      <c r="I3059" s="428"/>
      <c r="J3059" s="428"/>
      <c r="K3059" s="430"/>
      <c r="L3059" s="430"/>
      <c r="M3059" s="479"/>
      <c r="N3059" s="594">
        <f t="shared" si="64"/>
        <v>0</v>
      </c>
      <c r="O3059" s="594"/>
      <c r="P3059" s="484"/>
      <c r="Q3059" s="484"/>
    </row>
    <row r="3060" spans="1:17">
      <c r="A3060" s="670">
        <v>3043</v>
      </c>
      <c r="B3060" s="677"/>
      <c r="C3060" s="677"/>
      <c r="D3060" s="677"/>
      <c r="E3060" s="676"/>
      <c r="F3060" s="448"/>
      <c r="G3060" s="358"/>
      <c r="H3060" s="428"/>
      <c r="I3060" s="428"/>
      <c r="J3060" s="428"/>
      <c r="K3060" s="430"/>
      <c r="L3060" s="430"/>
      <c r="M3060" s="479"/>
      <c r="N3060" s="594">
        <f t="shared" si="64"/>
        <v>0</v>
      </c>
      <c r="O3060" s="594"/>
      <c r="P3060" s="484"/>
      <c r="Q3060" s="484"/>
    </row>
    <row r="3061" spans="1:17">
      <c r="A3061" s="670">
        <v>3044</v>
      </c>
      <c r="B3061" s="677"/>
      <c r="C3061" s="677"/>
      <c r="D3061" s="677"/>
      <c r="E3061" s="676"/>
      <c r="F3061" s="448"/>
      <c r="G3061" s="358"/>
      <c r="H3061" s="428"/>
      <c r="I3061" s="428"/>
      <c r="J3061" s="428"/>
      <c r="K3061" s="430"/>
      <c r="L3061" s="430"/>
      <c r="M3061" s="479"/>
      <c r="N3061" s="594">
        <f t="shared" si="64"/>
        <v>0</v>
      </c>
      <c r="O3061" s="594"/>
      <c r="P3061" s="484"/>
      <c r="Q3061" s="484"/>
    </row>
    <row r="3062" spans="1:17">
      <c r="A3062" s="670">
        <v>3045</v>
      </c>
      <c r="B3062" s="677"/>
      <c r="C3062" s="677"/>
      <c r="D3062" s="677"/>
      <c r="E3062" s="676"/>
      <c r="F3062" s="448"/>
      <c r="G3062" s="358"/>
      <c r="H3062" s="428"/>
      <c r="I3062" s="428"/>
      <c r="J3062" s="428"/>
      <c r="K3062" s="430"/>
      <c r="L3062" s="430"/>
      <c r="M3062" s="479"/>
      <c r="N3062" s="594">
        <f t="shared" si="64"/>
        <v>0</v>
      </c>
      <c r="O3062" s="594"/>
      <c r="P3062" s="484"/>
      <c r="Q3062" s="484"/>
    </row>
    <row r="3063" spans="1:17">
      <c r="A3063" s="670">
        <v>3046</v>
      </c>
      <c r="B3063" s="677"/>
      <c r="C3063" s="677"/>
      <c r="D3063" s="677"/>
      <c r="E3063" s="676"/>
      <c r="F3063" s="448"/>
      <c r="G3063" s="358"/>
      <c r="H3063" s="428"/>
      <c r="I3063" s="428"/>
      <c r="J3063" s="428"/>
      <c r="K3063" s="430"/>
      <c r="L3063" s="430"/>
      <c r="M3063" s="479"/>
      <c r="N3063" s="594">
        <f t="shared" si="64"/>
        <v>0</v>
      </c>
      <c r="O3063" s="594"/>
      <c r="P3063" s="484"/>
      <c r="Q3063" s="484"/>
    </row>
    <row r="3064" spans="1:17">
      <c r="A3064" s="670">
        <v>3047</v>
      </c>
      <c r="B3064" s="677"/>
      <c r="C3064" s="677"/>
      <c r="D3064" s="677"/>
      <c r="E3064" s="676"/>
      <c r="F3064" s="448"/>
      <c r="G3064" s="358"/>
      <c r="H3064" s="428"/>
      <c r="I3064" s="428"/>
      <c r="J3064" s="428"/>
      <c r="K3064" s="430"/>
      <c r="L3064" s="430"/>
      <c r="M3064" s="479"/>
      <c r="N3064" s="594">
        <f t="shared" si="64"/>
        <v>0</v>
      </c>
      <c r="O3064" s="594"/>
      <c r="P3064" s="484"/>
      <c r="Q3064" s="484"/>
    </row>
    <row r="3065" spans="1:17">
      <c r="A3065" s="670">
        <v>3048</v>
      </c>
      <c r="B3065" s="677"/>
      <c r="C3065" s="677"/>
      <c r="D3065" s="677"/>
      <c r="E3065" s="676"/>
      <c r="F3065" s="448"/>
      <c r="G3065" s="358"/>
      <c r="H3065" s="428"/>
      <c r="I3065" s="428"/>
      <c r="J3065" s="428"/>
      <c r="K3065" s="430"/>
      <c r="L3065" s="430"/>
      <c r="M3065" s="479"/>
      <c r="N3065" s="594">
        <f t="shared" si="64"/>
        <v>0</v>
      </c>
      <c r="O3065" s="594"/>
      <c r="P3065" s="484"/>
      <c r="Q3065" s="484"/>
    </row>
    <row r="3066" spans="1:17">
      <c r="A3066" s="670">
        <v>3049</v>
      </c>
      <c r="B3066" s="677"/>
      <c r="C3066" s="677"/>
      <c r="D3066" s="677"/>
      <c r="E3066" s="676"/>
      <c r="F3066" s="448"/>
      <c r="G3066" s="358"/>
      <c r="H3066" s="428"/>
      <c r="I3066" s="428"/>
      <c r="J3066" s="428"/>
      <c r="K3066" s="430"/>
      <c r="L3066" s="430"/>
      <c r="M3066" s="479"/>
      <c r="N3066" s="594">
        <f t="shared" si="64"/>
        <v>0</v>
      </c>
      <c r="O3066" s="594"/>
      <c r="P3066" s="484"/>
      <c r="Q3066" s="484"/>
    </row>
    <row r="3067" spans="1:17">
      <c r="A3067" s="670">
        <v>3050</v>
      </c>
      <c r="B3067" s="677"/>
      <c r="C3067" s="677"/>
      <c r="D3067" s="677"/>
      <c r="E3067" s="676"/>
      <c r="F3067" s="448"/>
      <c r="G3067" s="358"/>
      <c r="H3067" s="428"/>
      <c r="I3067" s="428"/>
      <c r="J3067" s="428"/>
      <c r="K3067" s="430"/>
      <c r="L3067" s="430"/>
      <c r="M3067" s="479"/>
      <c r="N3067" s="594">
        <f t="shared" si="64"/>
        <v>0</v>
      </c>
      <c r="O3067" s="594"/>
      <c r="P3067" s="484"/>
      <c r="Q3067" s="484"/>
    </row>
    <row r="3068" spans="1:17">
      <c r="A3068" s="670">
        <v>3051</v>
      </c>
      <c r="B3068" s="677"/>
      <c r="C3068" s="677"/>
      <c r="D3068" s="677"/>
      <c r="E3068" s="676"/>
      <c r="F3068" s="448"/>
      <c r="G3068" s="358"/>
      <c r="H3068" s="428"/>
      <c r="I3068" s="428"/>
      <c r="J3068" s="428"/>
      <c r="K3068" s="430"/>
      <c r="L3068" s="430"/>
      <c r="M3068" s="479"/>
      <c r="N3068" s="594">
        <f t="shared" si="64"/>
        <v>0</v>
      </c>
      <c r="O3068" s="594"/>
      <c r="P3068" s="484"/>
      <c r="Q3068" s="484"/>
    </row>
    <row r="3069" spans="1:17">
      <c r="A3069" s="670">
        <v>3052</v>
      </c>
      <c r="B3069" s="677"/>
      <c r="C3069" s="677"/>
      <c r="D3069" s="677"/>
      <c r="E3069" s="676"/>
      <c r="F3069" s="448"/>
      <c r="G3069" s="358"/>
      <c r="H3069" s="428"/>
      <c r="I3069" s="428"/>
      <c r="J3069" s="428"/>
      <c r="K3069" s="430"/>
      <c r="L3069" s="430"/>
      <c r="M3069" s="479"/>
      <c r="N3069" s="594">
        <f t="shared" si="64"/>
        <v>0</v>
      </c>
      <c r="O3069" s="594"/>
      <c r="P3069" s="484"/>
      <c r="Q3069" s="484"/>
    </row>
    <row r="3070" spans="1:17">
      <c r="A3070" s="670">
        <v>3053</v>
      </c>
      <c r="B3070" s="677"/>
      <c r="C3070" s="677"/>
      <c r="D3070" s="677"/>
      <c r="E3070" s="676"/>
      <c r="F3070" s="448"/>
      <c r="G3070" s="358"/>
      <c r="H3070" s="428"/>
      <c r="I3070" s="428"/>
      <c r="J3070" s="428"/>
      <c r="K3070" s="430"/>
      <c r="L3070" s="430"/>
      <c r="M3070" s="479"/>
      <c r="N3070" s="594">
        <f t="shared" si="64"/>
        <v>0</v>
      </c>
      <c r="O3070" s="594"/>
      <c r="P3070" s="484"/>
      <c r="Q3070" s="484"/>
    </row>
    <row r="3071" spans="1:17">
      <c r="A3071" s="670">
        <v>3054</v>
      </c>
      <c r="B3071" s="677"/>
      <c r="C3071" s="677"/>
      <c r="D3071" s="677"/>
      <c r="E3071" s="676"/>
      <c r="F3071" s="448"/>
      <c r="G3071" s="358"/>
      <c r="H3071" s="428"/>
      <c r="I3071" s="428"/>
      <c r="J3071" s="428"/>
      <c r="K3071" s="430"/>
      <c r="L3071" s="430"/>
      <c r="M3071" s="479"/>
      <c r="N3071" s="594">
        <f t="shared" si="64"/>
        <v>0</v>
      </c>
      <c r="O3071" s="594"/>
      <c r="P3071" s="484"/>
      <c r="Q3071" s="484"/>
    </row>
    <row r="3072" spans="1:17">
      <c r="A3072" s="670">
        <v>3055</v>
      </c>
      <c r="B3072" s="677"/>
      <c r="C3072" s="677"/>
      <c r="D3072" s="677"/>
      <c r="E3072" s="676"/>
      <c r="F3072" s="448"/>
      <c r="G3072" s="358"/>
      <c r="H3072" s="428"/>
      <c r="I3072" s="428"/>
      <c r="J3072" s="428"/>
      <c r="K3072" s="430"/>
      <c r="L3072" s="430"/>
      <c r="M3072" s="479"/>
      <c r="N3072" s="594">
        <f t="shared" si="64"/>
        <v>0</v>
      </c>
      <c r="O3072" s="594"/>
      <c r="P3072" s="484"/>
      <c r="Q3072" s="484"/>
    </row>
    <row r="3073" spans="1:17">
      <c r="A3073" s="670">
        <v>3056</v>
      </c>
      <c r="B3073" s="677"/>
      <c r="C3073" s="677"/>
      <c r="D3073" s="677"/>
      <c r="E3073" s="676"/>
      <c r="F3073" s="448"/>
      <c r="G3073" s="358"/>
      <c r="H3073" s="428"/>
      <c r="I3073" s="428"/>
      <c r="J3073" s="428"/>
      <c r="K3073" s="430"/>
      <c r="L3073" s="430"/>
      <c r="M3073" s="479"/>
      <c r="N3073" s="594">
        <f t="shared" si="64"/>
        <v>0</v>
      </c>
      <c r="O3073" s="594"/>
      <c r="P3073" s="484"/>
      <c r="Q3073" s="484"/>
    </row>
    <row r="3074" spans="1:17">
      <c r="A3074" s="670">
        <v>3057</v>
      </c>
      <c r="B3074" s="677"/>
      <c r="C3074" s="677"/>
      <c r="D3074" s="677"/>
      <c r="E3074" s="676"/>
      <c r="F3074" s="448"/>
      <c r="G3074" s="358"/>
      <c r="H3074" s="428"/>
      <c r="I3074" s="428"/>
      <c r="J3074" s="428"/>
      <c r="K3074" s="430"/>
      <c r="L3074" s="430"/>
      <c r="M3074" s="479"/>
      <c r="N3074" s="594">
        <f t="shared" si="64"/>
        <v>0</v>
      </c>
      <c r="O3074" s="594"/>
      <c r="P3074" s="484"/>
      <c r="Q3074" s="484"/>
    </row>
    <row r="3075" spans="1:17">
      <c r="A3075" s="670">
        <v>3058</v>
      </c>
      <c r="B3075" s="677"/>
      <c r="C3075" s="677"/>
      <c r="D3075" s="677"/>
      <c r="E3075" s="676"/>
      <c r="F3075" s="448"/>
      <c r="G3075" s="358"/>
      <c r="H3075" s="428"/>
      <c r="I3075" s="428"/>
      <c r="J3075" s="428"/>
      <c r="K3075" s="430"/>
      <c r="L3075" s="430"/>
      <c r="M3075" s="479"/>
      <c r="N3075" s="594">
        <f t="shared" si="64"/>
        <v>0</v>
      </c>
      <c r="O3075" s="594"/>
      <c r="P3075" s="484"/>
      <c r="Q3075" s="484"/>
    </row>
    <row r="3076" spans="1:17">
      <c r="A3076" s="670">
        <v>3059</v>
      </c>
      <c r="B3076" s="677"/>
      <c r="C3076" s="677"/>
      <c r="D3076" s="677"/>
      <c r="E3076" s="676"/>
      <c r="F3076" s="448"/>
      <c r="G3076" s="358"/>
      <c r="H3076" s="428"/>
      <c r="I3076" s="428"/>
      <c r="J3076" s="428"/>
      <c r="K3076" s="430"/>
      <c r="L3076" s="430"/>
      <c r="M3076" s="479"/>
      <c r="N3076" s="594">
        <f t="shared" si="64"/>
        <v>0</v>
      </c>
      <c r="O3076" s="594"/>
      <c r="P3076" s="484"/>
      <c r="Q3076" s="484"/>
    </row>
    <row r="3077" spans="1:17">
      <c r="A3077" s="670">
        <v>3060</v>
      </c>
      <c r="B3077" s="677"/>
      <c r="C3077" s="677"/>
      <c r="D3077" s="677"/>
      <c r="E3077" s="676"/>
      <c r="F3077" s="448"/>
      <c r="G3077" s="358"/>
      <c r="H3077" s="428"/>
      <c r="I3077" s="428"/>
      <c r="J3077" s="428"/>
      <c r="K3077" s="430"/>
      <c r="L3077" s="430"/>
      <c r="M3077" s="479"/>
      <c r="N3077" s="594">
        <f t="shared" si="64"/>
        <v>0</v>
      </c>
      <c r="O3077" s="594"/>
      <c r="P3077" s="484"/>
      <c r="Q3077" s="484"/>
    </row>
    <row r="3078" spans="1:17">
      <c r="A3078" s="670">
        <v>3061</v>
      </c>
      <c r="B3078" s="677"/>
      <c r="C3078" s="677"/>
      <c r="D3078" s="677"/>
      <c r="E3078" s="676"/>
      <c r="F3078" s="448"/>
      <c r="G3078" s="358"/>
      <c r="H3078" s="428"/>
      <c r="I3078" s="428"/>
      <c r="J3078" s="428"/>
      <c r="K3078" s="430"/>
      <c r="L3078" s="430"/>
      <c r="M3078" s="479"/>
      <c r="N3078" s="594">
        <f t="shared" si="64"/>
        <v>0</v>
      </c>
      <c r="O3078" s="594"/>
      <c r="P3078" s="484"/>
      <c r="Q3078" s="484"/>
    </row>
    <row r="3079" spans="1:17">
      <c r="A3079" s="670">
        <v>3062</v>
      </c>
      <c r="B3079" s="677"/>
      <c r="C3079" s="677"/>
      <c r="D3079" s="677"/>
      <c r="E3079" s="676"/>
      <c r="F3079" s="448"/>
      <c r="G3079" s="358"/>
      <c r="H3079" s="428"/>
      <c r="I3079" s="428"/>
      <c r="J3079" s="428"/>
      <c r="K3079" s="430"/>
      <c r="L3079" s="430"/>
      <c r="M3079" s="479"/>
      <c r="N3079" s="594">
        <f t="shared" si="64"/>
        <v>0</v>
      </c>
      <c r="O3079" s="594"/>
      <c r="P3079" s="484"/>
      <c r="Q3079" s="484"/>
    </row>
    <row r="3080" spans="1:17">
      <c r="A3080" s="670">
        <v>3063</v>
      </c>
      <c r="B3080" s="677"/>
      <c r="C3080" s="677"/>
      <c r="D3080" s="677"/>
      <c r="E3080" s="676"/>
      <c r="F3080" s="448"/>
      <c r="G3080" s="358"/>
      <c r="H3080" s="428"/>
      <c r="I3080" s="428"/>
      <c r="J3080" s="428"/>
      <c r="K3080" s="430"/>
      <c r="L3080" s="430"/>
      <c r="M3080" s="479"/>
      <c r="N3080" s="594">
        <f t="shared" si="64"/>
        <v>0</v>
      </c>
      <c r="O3080" s="594"/>
      <c r="P3080" s="484"/>
      <c r="Q3080" s="484"/>
    </row>
    <row r="3081" spans="1:17">
      <c r="A3081" s="670">
        <v>3064</v>
      </c>
      <c r="B3081" s="677"/>
      <c r="C3081" s="677"/>
      <c r="D3081" s="677"/>
      <c r="E3081" s="676"/>
      <c r="F3081" s="448"/>
      <c r="G3081" s="358"/>
      <c r="H3081" s="428"/>
      <c r="I3081" s="428"/>
      <c r="J3081" s="428"/>
      <c r="K3081" s="430"/>
      <c r="L3081" s="430"/>
      <c r="M3081" s="479"/>
      <c r="N3081" s="594">
        <f t="shared" si="64"/>
        <v>0</v>
      </c>
      <c r="O3081" s="594"/>
      <c r="P3081" s="484"/>
      <c r="Q3081" s="484"/>
    </row>
    <row r="3082" spans="1:17">
      <c r="A3082" s="670">
        <v>3065</v>
      </c>
      <c r="B3082" s="677"/>
      <c r="C3082" s="677"/>
      <c r="D3082" s="677"/>
      <c r="E3082" s="676"/>
      <c r="F3082" s="448"/>
      <c r="G3082" s="358"/>
      <c r="H3082" s="428"/>
      <c r="I3082" s="428"/>
      <c r="J3082" s="428"/>
      <c r="K3082" s="430"/>
      <c r="L3082" s="430"/>
      <c r="M3082" s="479"/>
      <c r="N3082" s="594">
        <f t="shared" si="64"/>
        <v>0</v>
      </c>
      <c r="O3082" s="594"/>
      <c r="P3082" s="484"/>
      <c r="Q3082" s="484"/>
    </row>
    <row r="3083" spans="1:17">
      <c r="A3083" s="670">
        <v>3066</v>
      </c>
      <c r="B3083" s="677"/>
      <c r="C3083" s="677"/>
      <c r="D3083" s="677"/>
      <c r="E3083" s="676"/>
      <c r="F3083" s="448"/>
      <c r="G3083" s="358"/>
      <c r="H3083" s="428"/>
      <c r="I3083" s="428"/>
      <c r="J3083" s="428"/>
      <c r="K3083" s="430"/>
      <c r="L3083" s="430"/>
      <c r="M3083" s="479"/>
      <c r="N3083" s="594">
        <f t="shared" si="64"/>
        <v>0</v>
      </c>
      <c r="O3083" s="594"/>
      <c r="P3083" s="484"/>
      <c r="Q3083" s="484"/>
    </row>
    <row r="3084" spans="1:17">
      <c r="A3084" s="670">
        <v>3067</v>
      </c>
      <c r="B3084" s="677"/>
      <c r="C3084" s="677"/>
      <c r="D3084" s="677"/>
      <c r="E3084" s="676"/>
      <c r="F3084" s="448"/>
      <c r="G3084" s="358"/>
      <c r="H3084" s="428"/>
      <c r="I3084" s="428"/>
      <c r="J3084" s="428"/>
      <c r="K3084" s="430"/>
      <c r="L3084" s="430"/>
      <c r="M3084" s="479"/>
      <c r="N3084" s="594">
        <f t="shared" si="64"/>
        <v>0</v>
      </c>
      <c r="O3084" s="594"/>
      <c r="P3084" s="484"/>
      <c r="Q3084" s="484"/>
    </row>
    <row r="3085" spans="1:17">
      <c r="A3085" s="670">
        <v>3068</v>
      </c>
      <c r="B3085" s="677"/>
      <c r="C3085" s="677"/>
      <c r="D3085" s="677"/>
      <c r="E3085" s="676"/>
      <c r="F3085" s="448"/>
      <c r="G3085" s="358"/>
      <c r="H3085" s="428"/>
      <c r="I3085" s="428"/>
      <c r="J3085" s="428"/>
      <c r="K3085" s="430"/>
      <c r="L3085" s="430"/>
      <c r="M3085" s="479"/>
      <c r="N3085" s="594">
        <f t="shared" si="64"/>
        <v>0</v>
      </c>
      <c r="O3085" s="594"/>
      <c r="P3085" s="484"/>
      <c r="Q3085" s="484"/>
    </row>
    <row r="3086" spans="1:17">
      <c r="A3086" s="670">
        <v>3069</v>
      </c>
      <c r="B3086" s="677"/>
      <c r="C3086" s="677"/>
      <c r="D3086" s="677"/>
      <c r="E3086" s="676"/>
      <c r="F3086" s="448"/>
      <c r="G3086" s="358"/>
      <c r="H3086" s="428"/>
      <c r="I3086" s="428"/>
      <c r="J3086" s="428"/>
      <c r="K3086" s="430"/>
      <c r="L3086" s="430"/>
      <c r="M3086" s="479"/>
      <c r="N3086" s="594">
        <f t="shared" si="64"/>
        <v>0</v>
      </c>
      <c r="O3086" s="594"/>
      <c r="P3086" s="484"/>
      <c r="Q3086" s="484"/>
    </row>
    <row r="3087" spans="1:17">
      <c r="A3087" s="670">
        <v>3070</v>
      </c>
      <c r="B3087" s="677"/>
      <c r="C3087" s="677"/>
      <c r="D3087" s="677"/>
      <c r="E3087" s="676"/>
      <c r="F3087" s="448"/>
      <c r="G3087" s="358"/>
      <c r="H3087" s="428"/>
      <c r="I3087" s="428"/>
      <c r="J3087" s="428"/>
      <c r="K3087" s="430"/>
      <c r="L3087" s="430"/>
      <c r="M3087" s="479"/>
      <c r="N3087" s="594">
        <f t="shared" si="64"/>
        <v>0</v>
      </c>
      <c r="O3087" s="594"/>
      <c r="P3087" s="484"/>
      <c r="Q3087" s="484"/>
    </row>
    <row r="3088" spans="1:17">
      <c r="A3088" s="670">
        <v>3071</v>
      </c>
      <c r="B3088" s="677"/>
      <c r="C3088" s="677"/>
      <c r="D3088" s="677"/>
      <c r="E3088" s="676"/>
      <c r="F3088" s="448"/>
      <c r="G3088" s="358"/>
      <c r="H3088" s="428"/>
      <c r="I3088" s="428"/>
      <c r="J3088" s="428"/>
      <c r="K3088" s="430"/>
      <c r="L3088" s="430"/>
      <c r="M3088" s="479"/>
      <c r="N3088" s="594">
        <f t="shared" si="64"/>
        <v>0</v>
      </c>
      <c r="O3088" s="594"/>
      <c r="P3088" s="484"/>
      <c r="Q3088" s="484"/>
    </row>
    <row r="3089" spans="1:17">
      <c r="A3089" s="670">
        <v>3072</v>
      </c>
      <c r="B3089" s="677"/>
      <c r="C3089" s="677"/>
      <c r="D3089" s="677"/>
      <c r="E3089" s="676"/>
      <c r="F3089" s="448"/>
      <c r="G3089" s="358"/>
      <c r="H3089" s="428"/>
      <c r="I3089" s="428"/>
      <c r="J3089" s="428"/>
      <c r="K3089" s="430"/>
      <c r="L3089" s="430"/>
      <c r="M3089" s="479"/>
      <c r="N3089" s="594">
        <f t="shared" si="64"/>
        <v>0</v>
      </c>
      <c r="O3089" s="594"/>
      <c r="P3089" s="484"/>
      <c r="Q3089" s="484"/>
    </row>
    <row r="3090" spans="1:17">
      <c r="A3090" s="670">
        <v>3073</v>
      </c>
      <c r="B3090" s="677"/>
      <c r="C3090" s="677"/>
      <c r="D3090" s="677"/>
      <c r="E3090" s="676"/>
      <c r="F3090" s="448"/>
      <c r="G3090" s="358"/>
      <c r="H3090" s="428"/>
      <c r="I3090" s="428"/>
      <c r="J3090" s="428"/>
      <c r="K3090" s="430"/>
      <c r="L3090" s="430"/>
      <c r="M3090" s="479"/>
      <c r="N3090" s="594">
        <f t="shared" si="64"/>
        <v>0</v>
      </c>
      <c r="O3090" s="594"/>
      <c r="P3090" s="484"/>
      <c r="Q3090" s="484"/>
    </row>
    <row r="3091" spans="1:17">
      <c r="A3091" s="670">
        <v>3074</v>
      </c>
      <c r="B3091" s="677"/>
      <c r="C3091" s="677"/>
      <c r="D3091" s="677"/>
      <c r="E3091" s="676"/>
      <c r="F3091" s="448"/>
      <c r="G3091" s="358"/>
      <c r="H3091" s="428"/>
      <c r="I3091" s="428"/>
      <c r="J3091" s="428"/>
      <c r="K3091" s="430"/>
      <c r="L3091" s="430"/>
      <c r="M3091" s="479"/>
      <c r="N3091" s="594">
        <f t="shared" ref="N3091:N3154" si="65">+IF((O3090-I3090)&gt;$O$8,1,0)*IF(I3090&gt;$O$9,1,0)*IF(O3090&gt;($O$11-$O$10),1,0)</f>
        <v>0</v>
      </c>
      <c r="O3091" s="594"/>
      <c r="P3091" s="484"/>
      <c r="Q3091" s="484"/>
    </row>
    <row r="3092" spans="1:17">
      <c r="A3092" s="670">
        <v>3075</v>
      </c>
      <c r="B3092" s="677"/>
      <c r="C3092" s="677"/>
      <c r="D3092" s="677"/>
      <c r="E3092" s="676"/>
      <c r="F3092" s="448"/>
      <c r="G3092" s="358"/>
      <c r="H3092" s="428"/>
      <c r="I3092" s="428"/>
      <c r="J3092" s="428"/>
      <c r="K3092" s="430"/>
      <c r="L3092" s="430"/>
      <c r="M3092" s="479"/>
      <c r="N3092" s="594">
        <f t="shared" si="65"/>
        <v>0</v>
      </c>
      <c r="O3092" s="594"/>
      <c r="P3092" s="484"/>
      <c r="Q3092" s="484"/>
    </row>
    <row r="3093" spans="1:17">
      <c r="A3093" s="670">
        <v>3076</v>
      </c>
      <c r="B3093" s="677"/>
      <c r="C3093" s="677"/>
      <c r="D3093" s="677"/>
      <c r="E3093" s="676"/>
      <c r="F3093" s="448"/>
      <c r="G3093" s="358"/>
      <c r="H3093" s="428"/>
      <c r="I3093" s="428"/>
      <c r="J3093" s="428"/>
      <c r="K3093" s="430"/>
      <c r="L3093" s="430"/>
      <c r="M3093" s="479"/>
      <c r="N3093" s="594">
        <f t="shared" si="65"/>
        <v>0</v>
      </c>
      <c r="O3093" s="594"/>
      <c r="P3093" s="484"/>
      <c r="Q3093" s="484"/>
    </row>
    <row r="3094" spans="1:17">
      <c r="A3094" s="670">
        <v>3077</v>
      </c>
      <c r="B3094" s="677"/>
      <c r="C3094" s="677"/>
      <c r="D3094" s="677"/>
      <c r="E3094" s="676"/>
      <c r="F3094" s="448"/>
      <c r="G3094" s="358"/>
      <c r="H3094" s="428"/>
      <c r="I3094" s="428"/>
      <c r="J3094" s="428"/>
      <c r="K3094" s="430"/>
      <c r="L3094" s="430"/>
      <c r="M3094" s="479"/>
      <c r="N3094" s="594">
        <f t="shared" si="65"/>
        <v>0</v>
      </c>
      <c r="O3094" s="594"/>
      <c r="P3094" s="484"/>
      <c r="Q3094" s="484"/>
    </row>
    <row r="3095" spans="1:17">
      <c r="A3095" s="670">
        <v>3078</v>
      </c>
      <c r="B3095" s="677"/>
      <c r="C3095" s="677"/>
      <c r="D3095" s="677"/>
      <c r="E3095" s="676"/>
      <c r="F3095" s="448"/>
      <c r="G3095" s="358"/>
      <c r="H3095" s="428"/>
      <c r="I3095" s="428"/>
      <c r="J3095" s="428"/>
      <c r="K3095" s="430"/>
      <c r="L3095" s="430"/>
      <c r="M3095" s="479"/>
      <c r="N3095" s="594">
        <f t="shared" si="65"/>
        <v>0</v>
      </c>
      <c r="O3095" s="594"/>
      <c r="P3095" s="484"/>
      <c r="Q3095" s="484"/>
    </row>
    <row r="3096" spans="1:17">
      <c r="A3096" s="670">
        <v>3079</v>
      </c>
      <c r="B3096" s="677"/>
      <c r="C3096" s="677"/>
      <c r="D3096" s="677"/>
      <c r="E3096" s="676"/>
      <c r="F3096" s="448"/>
      <c r="G3096" s="358"/>
      <c r="H3096" s="428"/>
      <c r="I3096" s="428"/>
      <c r="J3096" s="428"/>
      <c r="K3096" s="430"/>
      <c r="L3096" s="430"/>
      <c r="M3096" s="479"/>
      <c r="N3096" s="594">
        <f t="shared" si="65"/>
        <v>0</v>
      </c>
      <c r="O3096" s="594"/>
      <c r="P3096" s="484"/>
      <c r="Q3096" s="484"/>
    </row>
    <row r="3097" spans="1:17">
      <c r="A3097" s="670">
        <v>3080</v>
      </c>
      <c r="B3097" s="677"/>
      <c r="C3097" s="677"/>
      <c r="D3097" s="677"/>
      <c r="E3097" s="676"/>
      <c r="F3097" s="448"/>
      <c r="G3097" s="358"/>
      <c r="H3097" s="428"/>
      <c r="I3097" s="428"/>
      <c r="J3097" s="428"/>
      <c r="K3097" s="430"/>
      <c r="L3097" s="430"/>
      <c r="M3097" s="479"/>
      <c r="N3097" s="594">
        <f t="shared" si="65"/>
        <v>0</v>
      </c>
      <c r="O3097" s="594"/>
      <c r="P3097" s="484"/>
      <c r="Q3097" s="484"/>
    </row>
    <row r="3098" spans="1:17">
      <c r="A3098" s="670">
        <v>3081</v>
      </c>
      <c r="B3098" s="677"/>
      <c r="C3098" s="677"/>
      <c r="D3098" s="677"/>
      <c r="E3098" s="676"/>
      <c r="F3098" s="448"/>
      <c r="G3098" s="358"/>
      <c r="H3098" s="428"/>
      <c r="I3098" s="428"/>
      <c r="J3098" s="428"/>
      <c r="K3098" s="430"/>
      <c r="L3098" s="430"/>
      <c r="M3098" s="479"/>
      <c r="N3098" s="594">
        <f t="shared" si="65"/>
        <v>0</v>
      </c>
      <c r="O3098" s="594"/>
      <c r="P3098" s="484"/>
      <c r="Q3098" s="484"/>
    </row>
    <row r="3099" spans="1:17">
      <c r="A3099" s="670">
        <v>3082</v>
      </c>
      <c r="B3099" s="677"/>
      <c r="C3099" s="677"/>
      <c r="D3099" s="677"/>
      <c r="E3099" s="676"/>
      <c r="F3099" s="448"/>
      <c r="G3099" s="358"/>
      <c r="H3099" s="428"/>
      <c r="I3099" s="428"/>
      <c r="J3099" s="428"/>
      <c r="K3099" s="430"/>
      <c r="L3099" s="430"/>
      <c r="M3099" s="479"/>
      <c r="N3099" s="594">
        <f t="shared" si="65"/>
        <v>0</v>
      </c>
      <c r="O3099" s="594"/>
      <c r="P3099" s="484"/>
      <c r="Q3099" s="484"/>
    </row>
    <row r="3100" spans="1:17">
      <c r="A3100" s="670">
        <v>3083</v>
      </c>
      <c r="B3100" s="677"/>
      <c r="C3100" s="677"/>
      <c r="D3100" s="677"/>
      <c r="E3100" s="676"/>
      <c r="F3100" s="448"/>
      <c r="G3100" s="358"/>
      <c r="H3100" s="428"/>
      <c r="I3100" s="428"/>
      <c r="J3100" s="428"/>
      <c r="K3100" s="430"/>
      <c r="L3100" s="430"/>
      <c r="M3100" s="479"/>
      <c r="N3100" s="594">
        <f t="shared" si="65"/>
        <v>0</v>
      </c>
      <c r="O3100" s="594"/>
      <c r="P3100" s="484"/>
      <c r="Q3100" s="484"/>
    </row>
    <row r="3101" spans="1:17">
      <c r="A3101" s="670">
        <v>3084</v>
      </c>
      <c r="B3101" s="677"/>
      <c r="C3101" s="677"/>
      <c r="D3101" s="677"/>
      <c r="E3101" s="676"/>
      <c r="F3101" s="448"/>
      <c r="G3101" s="358"/>
      <c r="H3101" s="428"/>
      <c r="I3101" s="428"/>
      <c r="J3101" s="428"/>
      <c r="K3101" s="430"/>
      <c r="L3101" s="430"/>
      <c r="M3101" s="479"/>
      <c r="N3101" s="594">
        <f t="shared" si="65"/>
        <v>0</v>
      </c>
      <c r="O3101" s="594"/>
      <c r="P3101" s="484"/>
      <c r="Q3101" s="484"/>
    </row>
    <row r="3102" spans="1:17">
      <c r="A3102" s="670">
        <v>3085</v>
      </c>
      <c r="B3102" s="677"/>
      <c r="C3102" s="677"/>
      <c r="D3102" s="677"/>
      <c r="E3102" s="676"/>
      <c r="F3102" s="448"/>
      <c r="G3102" s="358"/>
      <c r="H3102" s="428"/>
      <c r="I3102" s="428"/>
      <c r="J3102" s="428"/>
      <c r="K3102" s="430"/>
      <c r="L3102" s="430"/>
      <c r="M3102" s="479"/>
      <c r="N3102" s="594">
        <f t="shared" si="65"/>
        <v>0</v>
      </c>
      <c r="O3102" s="594"/>
      <c r="P3102" s="484"/>
      <c r="Q3102" s="484"/>
    </row>
    <row r="3103" spans="1:17">
      <c r="A3103" s="670">
        <v>3086</v>
      </c>
      <c r="B3103" s="677"/>
      <c r="C3103" s="677"/>
      <c r="D3103" s="677"/>
      <c r="E3103" s="676"/>
      <c r="F3103" s="448"/>
      <c r="G3103" s="358"/>
      <c r="H3103" s="428"/>
      <c r="I3103" s="428"/>
      <c r="J3103" s="428"/>
      <c r="K3103" s="430"/>
      <c r="L3103" s="430"/>
      <c r="M3103" s="479"/>
      <c r="N3103" s="594">
        <f t="shared" si="65"/>
        <v>0</v>
      </c>
      <c r="O3103" s="594"/>
      <c r="P3103" s="484"/>
      <c r="Q3103" s="484"/>
    </row>
    <row r="3104" spans="1:17">
      <c r="A3104" s="670">
        <v>3087</v>
      </c>
      <c r="B3104" s="677"/>
      <c r="C3104" s="677"/>
      <c r="D3104" s="677"/>
      <c r="E3104" s="676"/>
      <c r="F3104" s="448"/>
      <c r="G3104" s="358"/>
      <c r="H3104" s="428"/>
      <c r="I3104" s="428"/>
      <c r="J3104" s="428"/>
      <c r="K3104" s="430"/>
      <c r="L3104" s="430"/>
      <c r="M3104" s="479"/>
      <c r="N3104" s="594">
        <f t="shared" si="65"/>
        <v>0</v>
      </c>
      <c r="O3104" s="594"/>
      <c r="P3104" s="484"/>
      <c r="Q3104" s="484"/>
    </row>
    <row r="3105" spans="1:17">
      <c r="A3105" s="670">
        <v>3088</v>
      </c>
      <c r="B3105" s="677"/>
      <c r="C3105" s="677"/>
      <c r="D3105" s="677"/>
      <c r="E3105" s="676"/>
      <c r="F3105" s="448"/>
      <c r="G3105" s="358"/>
      <c r="H3105" s="428"/>
      <c r="I3105" s="428"/>
      <c r="J3105" s="428"/>
      <c r="K3105" s="430"/>
      <c r="L3105" s="430"/>
      <c r="M3105" s="479"/>
      <c r="N3105" s="594">
        <f t="shared" si="65"/>
        <v>0</v>
      </c>
      <c r="O3105" s="594"/>
      <c r="P3105" s="484"/>
      <c r="Q3105" s="484"/>
    </row>
    <row r="3106" spans="1:17">
      <c r="A3106" s="670">
        <v>3089</v>
      </c>
      <c r="B3106" s="677"/>
      <c r="C3106" s="677"/>
      <c r="D3106" s="677"/>
      <c r="E3106" s="676"/>
      <c r="F3106" s="448"/>
      <c r="G3106" s="358"/>
      <c r="H3106" s="428"/>
      <c r="I3106" s="428"/>
      <c r="J3106" s="428"/>
      <c r="K3106" s="430"/>
      <c r="L3106" s="430"/>
      <c r="M3106" s="479"/>
      <c r="N3106" s="594">
        <f t="shared" si="65"/>
        <v>0</v>
      </c>
      <c r="O3106" s="594"/>
      <c r="P3106" s="484"/>
      <c r="Q3106" s="484"/>
    </row>
    <row r="3107" spans="1:17">
      <c r="A3107" s="670">
        <v>3090</v>
      </c>
      <c r="B3107" s="677"/>
      <c r="C3107" s="677"/>
      <c r="D3107" s="677"/>
      <c r="E3107" s="676"/>
      <c r="F3107" s="448"/>
      <c r="G3107" s="358"/>
      <c r="H3107" s="428"/>
      <c r="I3107" s="428"/>
      <c r="J3107" s="428"/>
      <c r="K3107" s="430"/>
      <c r="L3107" s="430"/>
      <c r="M3107" s="479"/>
      <c r="N3107" s="594">
        <f t="shared" si="65"/>
        <v>0</v>
      </c>
      <c r="O3107" s="594"/>
      <c r="P3107" s="484"/>
      <c r="Q3107" s="484"/>
    </row>
    <row r="3108" spans="1:17">
      <c r="A3108" s="670">
        <v>3091</v>
      </c>
      <c r="B3108" s="677"/>
      <c r="C3108" s="677"/>
      <c r="D3108" s="677"/>
      <c r="E3108" s="676"/>
      <c r="F3108" s="448"/>
      <c r="G3108" s="358"/>
      <c r="H3108" s="428"/>
      <c r="I3108" s="428"/>
      <c r="J3108" s="428"/>
      <c r="K3108" s="430"/>
      <c r="L3108" s="430"/>
      <c r="M3108" s="479"/>
      <c r="N3108" s="594">
        <f t="shared" si="65"/>
        <v>0</v>
      </c>
      <c r="O3108" s="594"/>
      <c r="P3108" s="484"/>
      <c r="Q3108" s="484"/>
    </row>
    <row r="3109" spans="1:17">
      <c r="A3109" s="670">
        <v>3092</v>
      </c>
      <c r="B3109" s="677"/>
      <c r="C3109" s="677"/>
      <c r="D3109" s="677"/>
      <c r="E3109" s="676"/>
      <c r="F3109" s="448"/>
      <c r="G3109" s="358"/>
      <c r="H3109" s="428"/>
      <c r="I3109" s="428"/>
      <c r="J3109" s="428"/>
      <c r="K3109" s="430"/>
      <c r="L3109" s="430"/>
      <c r="M3109" s="479"/>
      <c r="N3109" s="594">
        <f t="shared" si="65"/>
        <v>0</v>
      </c>
      <c r="O3109" s="594"/>
      <c r="P3109" s="484"/>
      <c r="Q3109" s="484"/>
    </row>
    <row r="3110" spans="1:17">
      <c r="A3110" s="670">
        <v>3093</v>
      </c>
      <c r="B3110" s="677"/>
      <c r="C3110" s="677"/>
      <c r="D3110" s="677"/>
      <c r="E3110" s="676"/>
      <c r="F3110" s="448"/>
      <c r="G3110" s="358"/>
      <c r="H3110" s="428"/>
      <c r="I3110" s="428"/>
      <c r="J3110" s="428"/>
      <c r="K3110" s="430"/>
      <c r="L3110" s="430"/>
      <c r="M3110" s="479"/>
      <c r="N3110" s="594">
        <f t="shared" si="65"/>
        <v>0</v>
      </c>
      <c r="O3110" s="594"/>
      <c r="P3110" s="484"/>
      <c r="Q3110" s="484"/>
    </row>
    <row r="3111" spans="1:17">
      <c r="A3111" s="670">
        <v>3094</v>
      </c>
      <c r="B3111" s="677"/>
      <c r="C3111" s="677"/>
      <c r="D3111" s="677"/>
      <c r="E3111" s="676"/>
      <c r="F3111" s="448"/>
      <c r="G3111" s="358"/>
      <c r="H3111" s="428"/>
      <c r="I3111" s="428"/>
      <c r="J3111" s="428"/>
      <c r="K3111" s="430"/>
      <c r="L3111" s="430"/>
      <c r="M3111" s="479"/>
      <c r="N3111" s="594">
        <f t="shared" si="65"/>
        <v>0</v>
      </c>
      <c r="O3111" s="594"/>
      <c r="P3111" s="484"/>
      <c r="Q3111" s="484"/>
    </row>
    <row r="3112" spans="1:17">
      <c r="A3112" s="670">
        <v>3095</v>
      </c>
      <c r="B3112" s="677"/>
      <c r="C3112" s="677"/>
      <c r="D3112" s="677"/>
      <c r="E3112" s="676"/>
      <c r="F3112" s="448"/>
      <c r="G3112" s="358"/>
      <c r="H3112" s="428"/>
      <c r="I3112" s="428"/>
      <c r="J3112" s="428"/>
      <c r="K3112" s="430"/>
      <c r="L3112" s="430"/>
      <c r="M3112" s="479"/>
      <c r="N3112" s="594">
        <f t="shared" si="65"/>
        <v>0</v>
      </c>
      <c r="O3112" s="594"/>
      <c r="P3112" s="484"/>
      <c r="Q3112" s="484"/>
    </row>
    <row r="3113" spans="1:17">
      <c r="A3113" s="670">
        <v>3096</v>
      </c>
      <c r="B3113" s="677"/>
      <c r="C3113" s="677"/>
      <c r="D3113" s="677"/>
      <c r="E3113" s="676"/>
      <c r="F3113" s="448"/>
      <c r="G3113" s="358"/>
      <c r="H3113" s="428"/>
      <c r="I3113" s="428"/>
      <c r="J3113" s="428"/>
      <c r="K3113" s="430"/>
      <c r="L3113" s="430"/>
      <c r="M3113" s="479"/>
      <c r="N3113" s="594">
        <f t="shared" si="65"/>
        <v>0</v>
      </c>
      <c r="O3113" s="594"/>
      <c r="P3113" s="484"/>
      <c r="Q3113" s="484"/>
    </row>
    <row r="3114" spans="1:17">
      <c r="A3114" s="670">
        <v>3097</v>
      </c>
      <c r="B3114" s="677"/>
      <c r="C3114" s="677"/>
      <c r="D3114" s="677"/>
      <c r="E3114" s="676"/>
      <c r="F3114" s="448"/>
      <c r="G3114" s="358"/>
      <c r="H3114" s="428"/>
      <c r="I3114" s="428"/>
      <c r="J3114" s="428"/>
      <c r="K3114" s="430"/>
      <c r="L3114" s="430"/>
      <c r="M3114" s="479"/>
      <c r="N3114" s="594">
        <f t="shared" si="65"/>
        <v>0</v>
      </c>
      <c r="O3114" s="594"/>
      <c r="P3114" s="484"/>
      <c r="Q3114" s="484"/>
    </row>
    <row r="3115" spans="1:17">
      <c r="A3115" s="670">
        <v>3098</v>
      </c>
      <c r="B3115" s="677"/>
      <c r="C3115" s="677"/>
      <c r="D3115" s="677"/>
      <c r="E3115" s="676"/>
      <c r="F3115" s="448"/>
      <c r="G3115" s="358"/>
      <c r="H3115" s="428"/>
      <c r="I3115" s="428"/>
      <c r="J3115" s="428"/>
      <c r="K3115" s="430"/>
      <c r="L3115" s="430"/>
      <c r="M3115" s="479"/>
      <c r="N3115" s="594">
        <f t="shared" si="65"/>
        <v>0</v>
      </c>
      <c r="O3115" s="594"/>
      <c r="P3115" s="484"/>
      <c r="Q3115" s="484"/>
    </row>
    <row r="3116" spans="1:17">
      <c r="A3116" s="670">
        <v>3099</v>
      </c>
      <c r="B3116" s="677"/>
      <c r="C3116" s="677"/>
      <c r="D3116" s="677"/>
      <c r="E3116" s="676"/>
      <c r="F3116" s="448"/>
      <c r="G3116" s="358"/>
      <c r="H3116" s="428"/>
      <c r="I3116" s="428"/>
      <c r="J3116" s="428"/>
      <c r="K3116" s="430"/>
      <c r="L3116" s="430"/>
      <c r="M3116" s="479"/>
      <c r="N3116" s="594">
        <f t="shared" si="65"/>
        <v>0</v>
      </c>
      <c r="O3116" s="594"/>
      <c r="P3116" s="484"/>
      <c r="Q3116" s="484"/>
    </row>
    <row r="3117" spans="1:17">
      <c r="A3117" s="670">
        <v>3100</v>
      </c>
      <c r="B3117" s="677"/>
      <c r="C3117" s="677"/>
      <c r="D3117" s="677"/>
      <c r="E3117" s="676"/>
      <c r="F3117" s="448"/>
      <c r="G3117" s="358"/>
      <c r="H3117" s="428"/>
      <c r="I3117" s="428"/>
      <c r="J3117" s="428"/>
      <c r="K3117" s="430"/>
      <c r="L3117" s="430"/>
      <c r="M3117" s="479"/>
      <c r="N3117" s="594">
        <f t="shared" si="65"/>
        <v>0</v>
      </c>
      <c r="O3117" s="594"/>
      <c r="P3117" s="484"/>
      <c r="Q3117" s="484"/>
    </row>
    <row r="3118" spans="1:17">
      <c r="A3118" s="670">
        <v>3101</v>
      </c>
      <c r="B3118" s="677"/>
      <c r="C3118" s="677"/>
      <c r="D3118" s="677"/>
      <c r="E3118" s="676"/>
      <c r="F3118" s="448"/>
      <c r="G3118" s="358"/>
      <c r="H3118" s="428"/>
      <c r="I3118" s="428"/>
      <c r="J3118" s="428"/>
      <c r="K3118" s="430"/>
      <c r="L3118" s="430"/>
      <c r="M3118" s="479"/>
      <c r="N3118" s="594">
        <f t="shared" si="65"/>
        <v>0</v>
      </c>
      <c r="O3118" s="594"/>
      <c r="P3118" s="484"/>
      <c r="Q3118" s="484"/>
    </row>
    <row r="3119" spans="1:17">
      <c r="A3119" s="670">
        <v>3102</v>
      </c>
      <c r="B3119" s="677"/>
      <c r="C3119" s="677"/>
      <c r="D3119" s="677"/>
      <c r="E3119" s="676"/>
      <c r="F3119" s="448"/>
      <c r="G3119" s="358"/>
      <c r="H3119" s="428"/>
      <c r="I3119" s="428"/>
      <c r="J3119" s="428"/>
      <c r="K3119" s="430"/>
      <c r="L3119" s="430"/>
      <c r="M3119" s="479"/>
      <c r="N3119" s="594">
        <f t="shared" si="65"/>
        <v>0</v>
      </c>
      <c r="O3119" s="594"/>
      <c r="P3119" s="484"/>
      <c r="Q3119" s="484"/>
    </row>
    <row r="3120" spans="1:17">
      <c r="A3120" s="670">
        <v>3103</v>
      </c>
      <c r="B3120" s="677"/>
      <c r="C3120" s="677"/>
      <c r="D3120" s="677"/>
      <c r="E3120" s="676"/>
      <c r="F3120" s="448"/>
      <c r="G3120" s="358"/>
      <c r="H3120" s="428"/>
      <c r="I3120" s="428"/>
      <c r="J3120" s="428"/>
      <c r="K3120" s="430"/>
      <c r="L3120" s="430"/>
      <c r="M3120" s="479"/>
      <c r="N3120" s="594">
        <f t="shared" si="65"/>
        <v>0</v>
      </c>
      <c r="O3120" s="594"/>
      <c r="P3120" s="484"/>
      <c r="Q3120" s="484"/>
    </row>
    <row r="3121" spans="1:17">
      <c r="A3121" s="670">
        <v>3104</v>
      </c>
      <c r="B3121" s="677"/>
      <c r="C3121" s="677"/>
      <c r="D3121" s="677"/>
      <c r="E3121" s="676"/>
      <c r="F3121" s="448"/>
      <c r="G3121" s="358"/>
      <c r="H3121" s="428"/>
      <c r="I3121" s="428"/>
      <c r="J3121" s="428"/>
      <c r="K3121" s="430"/>
      <c r="L3121" s="430"/>
      <c r="M3121" s="479"/>
      <c r="N3121" s="594">
        <f t="shared" si="65"/>
        <v>0</v>
      </c>
      <c r="O3121" s="594"/>
      <c r="P3121" s="484"/>
      <c r="Q3121" s="484"/>
    </row>
    <row r="3122" spans="1:17">
      <c r="A3122" s="670">
        <v>3105</v>
      </c>
      <c r="B3122" s="677"/>
      <c r="C3122" s="677"/>
      <c r="D3122" s="677"/>
      <c r="E3122" s="676"/>
      <c r="F3122" s="448"/>
      <c r="G3122" s="358"/>
      <c r="H3122" s="428"/>
      <c r="I3122" s="428"/>
      <c r="J3122" s="428"/>
      <c r="K3122" s="430"/>
      <c r="L3122" s="430"/>
      <c r="M3122" s="479"/>
      <c r="N3122" s="594">
        <f t="shared" si="65"/>
        <v>0</v>
      </c>
      <c r="O3122" s="594"/>
      <c r="P3122" s="484"/>
      <c r="Q3122" s="484"/>
    </row>
    <row r="3123" spans="1:17">
      <c r="A3123" s="670">
        <v>3106</v>
      </c>
      <c r="B3123" s="677"/>
      <c r="C3123" s="677"/>
      <c r="D3123" s="677"/>
      <c r="E3123" s="676"/>
      <c r="F3123" s="448"/>
      <c r="G3123" s="358"/>
      <c r="H3123" s="428"/>
      <c r="I3123" s="428"/>
      <c r="J3123" s="428"/>
      <c r="K3123" s="430"/>
      <c r="L3123" s="430"/>
      <c r="M3123" s="479"/>
      <c r="N3123" s="594">
        <f t="shared" si="65"/>
        <v>0</v>
      </c>
      <c r="O3123" s="594"/>
      <c r="P3123" s="484"/>
      <c r="Q3123" s="484"/>
    </row>
    <row r="3124" spans="1:17">
      <c r="A3124" s="670">
        <v>3107</v>
      </c>
      <c r="B3124" s="677"/>
      <c r="C3124" s="677"/>
      <c r="D3124" s="677"/>
      <c r="E3124" s="676"/>
      <c r="F3124" s="448"/>
      <c r="G3124" s="358"/>
      <c r="H3124" s="428"/>
      <c r="I3124" s="428"/>
      <c r="J3124" s="428"/>
      <c r="K3124" s="430"/>
      <c r="L3124" s="430"/>
      <c r="M3124" s="479"/>
      <c r="N3124" s="594">
        <f t="shared" si="65"/>
        <v>0</v>
      </c>
      <c r="O3124" s="594"/>
      <c r="P3124" s="484"/>
      <c r="Q3124" s="484"/>
    </row>
    <row r="3125" spans="1:17">
      <c r="A3125" s="670">
        <v>3108</v>
      </c>
      <c r="B3125" s="677"/>
      <c r="C3125" s="677"/>
      <c r="D3125" s="677"/>
      <c r="E3125" s="676"/>
      <c r="F3125" s="448"/>
      <c r="G3125" s="358"/>
      <c r="H3125" s="428"/>
      <c r="I3125" s="428"/>
      <c r="J3125" s="428"/>
      <c r="K3125" s="430"/>
      <c r="L3125" s="430"/>
      <c r="M3125" s="479"/>
      <c r="N3125" s="594">
        <f t="shared" si="65"/>
        <v>0</v>
      </c>
      <c r="O3125" s="594"/>
      <c r="P3125" s="484"/>
      <c r="Q3125" s="484"/>
    </row>
    <row r="3126" spans="1:17">
      <c r="A3126" s="670">
        <v>3109</v>
      </c>
      <c r="B3126" s="677"/>
      <c r="C3126" s="677"/>
      <c r="D3126" s="677"/>
      <c r="E3126" s="676"/>
      <c r="F3126" s="448"/>
      <c r="G3126" s="358"/>
      <c r="H3126" s="428"/>
      <c r="I3126" s="428"/>
      <c r="J3126" s="428"/>
      <c r="K3126" s="430"/>
      <c r="L3126" s="430"/>
      <c r="M3126" s="479"/>
      <c r="N3126" s="594">
        <f t="shared" si="65"/>
        <v>0</v>
      </c>
      <c r="O3126" s="594"/>
      <c r="P3126" s="484"/>
      <c r="Q3126" s="484"/>
    </row>
    <row r="3127" spans="1:17">
      <c r="A3127" s="670">
        <v>3110</v>
      </c>
      <c r="B3127" s="677"/>
      <c r="C3127" s="677"/>
      <c r="D3127" s="677"/>
      <c r="E3127" s="676"/>
      <c r="F3127" s="448"/>
      <c r="G3127" s="358"/>
      <c r="H3127" s="428"/>
      <c r="I3127" s="428"/>
      <c r="J3127" s="428"/>
      <c r="K3127" s="430"/>
      <c r="L3127" s="430"/>
      <c r="M3127" s="479"/>
      <c r="N3127" s="594">
        <f t="shared" si="65"/>
        <v>0</v>
      </c>
      <c r="O3127" s="594"/>
      <c r="P3127" s="484"/>
      <c r="Q3127" s="484"/>
    </row>
    <row r="3128" spans="1:17">
      <c r="A3128" s="670">
        <v>3111</v>
      </c>
      <c r="B3128" s="677"/>
      <c r="C3128" s="677"/>
      <c r="D3128" s="677"/>
      <c r="E3128" s="676"/>
      <c r="F3128" s="448"/>
      <c r="G3128" s="358"/>
      <c r="H3128" s="428"/>
      <c r="I3128" s="428"/>
      <c r="J3128" s="428"/>
      <c r="K3128" s="430"/>
      <c r="L3128" s="430"/>
      <c r="M3128" s="479"/>
      <c r="N3128" s="594">
        <f t="shared" si="65"/>
        <v>0</v>
      </c>
      <c r="O3128" s="594"/>
      <c r="P3128" s="484"/>
      <c r="Q3128" s="484"/>
    </row>
    <row r="3129" spans="1:17">
      <c r="A3129" s="670">
        <v>3112</v>
      </c>
      <c r="B3129" s="677"/>
      <c r="C3129" s="677"/>
      <c r="D3129" s="677"/>
      <c r="E3129" s="676"/>
      <c r="F3129" s="448"/>
      <c r="G3129" s="358"/>
      <c r="H3129" s="428"/>
      <c r="I3129" s="428"/>
      <c r="J3129" s="428"/>
      <c r="K3129" s="430"/>
      <c r="L3129" s="430"/>
      <c r="M3129" s="479"/>
      <c r="N3129" s="594">
        <f t="shared" si="65"/>
        <v>0</v>
      </c>
      <c r="O3129" s="594"/>
      <c r="P3129" s="484"/>
      <c r="Q3129" s="484"/>
    </row>
    <row r="3130" spans="1:17">
      <c r="A3130" s="670">
        <v>3113</v>
      </c>
      <c r="B3130" s="677"/>
      <c r="C3130" s="677"/>
      <c r="D3130" s="677"/>
      <c r="E3130" s="676"/>
      <c r="F3130" s="448"/>
      <c r="G3130" s="358"/>
      <c r="H3130" s="428"/>
      <c r="I3130" s="428"/>
      <c r="J3130" s="428"/>
      <c r="K3130" s="430"/>
      <c r="L3130" s="430"/>
      <c r="M3130" s="479"/>
      <c r="N3130" s="594">
        <f t="shared" si="65"/>
        <v>0</v>
      </c>
      <c r="O3130" s="594"/>
      <c r="P3130" s="484"/>
      <c r="Q3130" s="484"/>
    </row>
    <row r="3131" spans="1:17">
      <c r="A3131" s="670">
        <v>3114</v>
      </c>
      <c r="B3131" s="677"/>
      <c r="C3131" s="677"/>
      <c r="D3131" s="677"/>
      <c r="E3131" s="676"/>
      <c r="F3131" s="448"/>
      <c r="G3131" s="358"/>
      <c r="H3131" s="428"/>
      <c r="I3131" s="428"/>
      <c r="J3131" s="428"/>
      <c r="K3131" s="430"/>
      <c r="L3131" s="430"/>
      <c r="M3131" s="479"/>
      <c r="N3131" s="594">
        <f t="shared" si="65"/>
        <v>0</v>
      </c>
      <c r="O3131" s="594"/>
      <c r="P3131" s="484"/>
      <c r="Q3131" s="484"/>
    </row>
    <row r="3132" spans="1:17">
      <c r="A3132" s="670">
        <v>3115</v>
      </c>
      <c r="B3132" s="677"/>
      <c r="C3132" s="677"/>
      <c r="D3132" s="677"/>
      <c r="E3132" s="676"/>
      <c r="F3132" s="448"/>
      <c r="G3132" s="358"/>
      <c r="H3132" s="428"/>
      <c r="I3132" s="428"/>
      <c r="J3132" s="428"/>
      <c r="K3132" s="430"/>
      <c r="L3132" s="430"/>
      <c r="M3132" s="479"/>
      <c r="N3132" s="594">
        <f t="shared" si="65"/>
        <v>0</v>
      </c>
      <c r="O3132" s="594"/>
      <c r="P3132" s="484"/>
      <c r="Q3132" s="484"/>
    </row>
    <row r="3133" spans="1:17">
      <c r="A3133" s="670">
        <v>3116</v>
      </c>
      <c r="B3133" s="677"/>
      <c r="C3133" s="677"/>
      <c r="D3133" s="677"/>
      <c r="E3133" s="676"/>
      <c r="F3133" s="448"/>
      <c r="G3133" s="358"/>
      <c r="H3133" s="428"/>
      <c r="I3133" s="428"/>
      <c r="J3133" s="428"/>
      <c r="K3133" s="430"/>
      <c r="L3133" s="430"/>
      <c r="M3133" s="479"/>
      <c r="N3133" s="594">
        <f t="shared" si="65"/>
        <v>0</v>
      </c>
      <c r="O3133" s="594"/>
      <c r="P3133" s="484"/>
      <c r="Q3133" s="484"/>
    </row>
    <row r="3134" spans="1:17">
      <c r="A3134" s="670">
        <v>3117</v>
      </c>
      <c r="B3134" s="677"/>
      <c r="C3134" s="677"/>
      <c r="D3134" s="677"/>
      <c r="E3134" s="676"/>
      <c r="F3134" s="448"/>
      <c r="G3134" s="358"/>
      <c r="H3134" s="428"/>
      <c r="I3134" s="428"/>
      <c r="J3134" s="428"/>
      <c r="K3134" s="430"/>
      <c r="L3134" s="430"/>
      <c r="M3134" s="479"/>
      <c r="N3134" s="594">
        <f t="shared" si="65"/>
        <v>0</v>
      </c>
      <c r="O3134" s="594"/>
      <c r="P3134" s="484"/>
      <c r="Q3134" s="484"/>
    </row>
    <row r="3135" spans="1:17">
      <c r="A3135" s="670">
        <v>3118</v>
      </c>
      <c r="B3135" s="677"/>
      <c r="C3135" s="677"/>
      <c r="D3135" s="677"/>
      <c r="E3135" s="676"/>
      <c r="F3135" s="448"/>
      <c r="G3135" s="358"/>
      <c r="H3135" s="428"/>
      <c r="I3135" s="428"/>
      <c r="J3135" s="428"/>
      <c r="K3135" s="430"/>
      <c r="L3135" s="430"/>
      <c r="M3135" s="479"/>
      <c r="N3135" s="594">
        <f t="shared" si="65"/>
        <v>0</v>
      </c>
      <c r="O3135" s="594"/>
      <c r="P3135" s="484"/>
      <c r="Q3135" s="484"/>
    </row>
    <row r="3136" spans="1:17">
      <c r="A3136" s="670">
        <v>3119</v>
      </c>
      <c r="B3136" s="677"/>
      <c r="C3136" s="677"/>
      <c r="D3136" s="677"/>
      <c r="E3136" s="676"/>
      <c r="F3136" s="448"/>
      <c r="G3136" s="358"/>
      <c r="H3136" s="428"/>
      <c r="I3136" s="428"/>
      <c r="J3136" s="428"/>
      <c r="K3136" s="430"/>
      <c r="L3136" s="430"/>
      <c r="M3136" s="479"/>
      <c r="N3136" s="594">
        <f t="shared" si="65"/>
        <v>0</v>
      </c>
      <c r="O3136" s="594"/>
      <c r="P3136" s="484"/>
      <c r="Q3136" s="484"/>
    </row>
    <row r="3137" spans="1:17">
      <c r="A3137" s="670">
        <v>3120</v>
      </c>
      <c r="B3137" s="677"/>
      <c r="C3137" s="677"/>
      <c r="D3137" s="677"/>
      <c r="E3137" s="676"/>
      <c r="F3137" s="448"/>
      <c r="G3137" s="358"/>
      <c r="H3137" s="428"/>
      <c r="I3137" s="428"/>
      <c r="J3137" s="428"/>
      <c r="K3137" s="430"/>
      <c r="L3137" s="430"/>
      <c r="M3137" s="479"/>
      <c r="N3137" s="594">
        <f t="shared" si="65"/>
        <v>0</v>
      </c>
      <c r="O3137" s="594"/>
      <c r="P3137" s="484"/>
      <c r="Q3137" s="484"/>
    </row>
    <row r="3138" spans="1:17">
      <c r="A3138" s="670">
        <v>3121</v>
      </c>
      <c r="B3138" s="677"/>
      <c r="C3138" s="677"/>
      <c r="D3138" s="677"/>
      <c r="E3138" s="676"/>
      <c r="F3138" s="448"/>
      <c r="G3138" s="358"/>
      <c r="H3138" s="428"/>
      <c r="I3138" s="428"/>
      <c r="J3138" s="428"/>
      <c r="K3138" s="430"/>
      <c r="L3138" s="430"/>
      <c r="M3138" s="479"/>
      <c r="N3138" s="594">
        <f t="shared" si="65"/>
        <v>0</v>
      </c>
      <c r="O3138" s="594"/>
      <c r="P3138" s="484"/>
      <c r="Q3138" s="484"/>
    </row>
    <row r="3139" spans="1:17">
      <c r="A3139" s="670">
        <v>3122</v>
      </c>
      <c r="B3139" s="677"/>
      <c r="C3139" s="677"/>
      <c r="D3139" s="677"/>
      <c r="E3139" s="676"/>
      <c r="F3139" s="448"/>
      <c r="G3139" s="358"/>
      <c r="H3139" s="428"/>
      <c r="I3139" s="428"/>
      <c r="J3139" s="428"/>
      <c r="K3139" s="430"/>
      <c r="L3139" s="430"/>
      <c r="M3139" s="479"/>
      <c r="N3139" s="594">
        <f t="shared" si="65"/>
        <v>0</v>
      </c>
      <c r="O3139" s="594"/>
      <c r="P3139" s="484"/>
      <c r="Q3139" s="484"/>
    </row>
    <row r="3140" spans="1:17">
      <c r="A3140" s="670">
        <v>3123</v>
      </c>
      <c r="B3140" s="677"/>
      <c r="C3140" s="677"/>
      <c r="D3140" s="677"/>
      <c r="E3140" s="676"/>
      <c r="F3140" s="448"/>
      <c r="G3140" s="358"/>
      <c r="H3140" s="428"/>
      <c r="I3140" s="428"/>
      <c r="J3140" s="428"/>
      <c r="K3140" s="430"/>
      <c r="L3140" s="430"/>
      <c r="M3140" s="479"/>
      <c r="N3140" s="594">
        <f t="shared" si="65"/>
        <v>0</v>
      </c>
      <c r="O3140" s="594"/>
      <c r="P3140" s="484"/>
      <c r="Q3140" s="484"/>
    </row>
    <row r="3141" spans="1:17">
      <c r="A3141" s="670">
        <v>3124</v>
      </c>
      <c r="B3141" s="677"/>
      <c r="C3141" s="677"/>
      <c r="D3141" s="677"/>
      <c r="E3141" s="676"/>
      <c r="F3141" s="448"/>
      <c r="G3141" s="358"/>
      <c r="H3141" s="428"/>
      <c r="I3141" s="428"/>
      <c r="J3141" s="428"/>
      <c r="K3141" s="430"/>
      <c r="L3141" s="430"/>
      <c r="M3141" s="479"/>
      <c r="N3141" s="594">
        <f t="shared" si="65"/>
        <v>0</v>
      </c>
      <c r="O3141" s="594"/>
      <c r="P3141" s="484"/>
      <c r="Q3141" s="484"/>
    </row>
    <row r="3142" spans="1:17">
      <c r="A3142" s="670">
        <v>3125</v>
      </c>
      <c r="B3142" s="677"/>
      <c r="C3142" s="677"/>
      <c r="D3142" s="677"/>
      <c r="E3142" s="676"/>
      <c r="F3142" s="448"/>
      <c r="G3142" s="358"/>
      <c r="H3142" s="428"/>
      <c r="I3142" s="428"/>
      <c r="J3142" s="428"/>
      <c r="K3142" s="430"/>
      <c r="L3142" s="430"/>
      <c r="M3142" s="479"/>
      <c r="N3142" s="594">
        <f t="shared" si="65"/>
        <v>0</v>
      </c>
      <c r="O3142" s="594"/>
      <c r="P3142" s="484"/>
      <c r="Q3142" s="484"/>
    </row>
    <row r="3143" spans="1:17">
      <c r="A3143" s="670">
        <v>3126</v>
      </c>
      <c r="B3143" s="677"/>
      <c r="C3143" s="677"/>
      <c r="D3143" s="677"/>
      <c r="E3143" s="676"/>
      <c r="F3143" s="448"/>
      <c r="G3143" s="358"/>
      <c r="H3143" s="428"/>
      <c r="I3143" s="428"/>
      <c r="J3143" s="428"/>
      <c r="K3143" s="430"/>
      <c r="L3143" s="430"/>
      <c r="M3143" s="479"/>
      <c r="N3143" s="594">
        <f t="shared" si="65"/>
        <v>0</v>
      </c>
      <c r="O3143" s="594"/>
      <c r="P3143" s="484"/>
      <c r="Q3143" s="484"/>
    </row>
    <row r="3144" spans="1:17">
      <c r="A3144" s="670">
        <v>3127</v>
      </c>
      <c r="B3144" s="677"/>
      <c r="C3144" s="677"/>
      <c r="D3144" s="677"/>
      <c r="E3144" s="676"/>
      <c r="F3144" s="448"/>
      <c r="G3144" s="358"/>
      <c r="H3144" s="428"/>
      <c r="I3144" s="428"/>
      <c r="J3144" s="428"/>
      <c r="K3144" s="430"/>
      <c r="L3144" s="430"/>
      <c r="M3144" s="479"/>
      <c r="N3144" s="594">
        <f t="shared" si="65"/>
        <v>0</v>
      </c>
      <c r="O3144" s="594"/>
      <c r="P3144" s="484"/>
      <c r="Q3144" s="484"/>
    </row>
    <row r="3145" spans="1:17">
      <c r="A3145" s="670">
        <v>3128</v>
      </c>
      <c r="B3145" s="677"/>
      <c r="C3145" s="677"/>
      <c r="D3145" s="677"/>
      <c r="E3145" s="676"/>
      <c r="F3145" s="448"/>
      <c r="G3145" s="358"/>
      <c r="H3145" s="428"/>
      <c r="I3145" s="428"/>
      <c r="J3145" s="428"/>
      <c r="K3145" s="430"/>
      <c r="L3145" s="430"/>
      <c r="M3145" s="479"/>
      <c r="N3145" s="594">
        <f t="shared" si="65"/>
        <v>0</v>
      </c>
      <c r="O3145" s="594"/>
      <c r="P3145" s="484"/>
      <c r="Q3145" s="484"/>
    </row>
    <row r="3146" spans="1:17">
      <c r="A3146" s="670">
        <v>3129</v>
      </c>
      <c r="B3146" s="677"/>
      <c r="C3146" s="677"/>
      <c r="D3146" s="677"/>
      <c r="E3146" s="676"/>
      <c r="F3146" s="448"/>
      <c r="G3146" s="358"/>
      <c r="H3146" s="428"/>
      <c r="I3146" s="428"/>
      <c r="J3146" s="428"/>
      <c r="K3146" s="430"/>
      <c r="L3146" s="430"/>
      <c r="M3146" s="479"/>
      <c r="N3146" s="594">
        <f t="shared" si="65"/>
        <v>0</v>
      </c>
      <c r="O3146" s="594"/>
      <c r="P3146" s="484"/>
      <c r="Q3146" s="484"/>
    </row>
    <row r="3147" spans="1:17">
      <c r="A3147" s="670">
        <v>3130</v>
      </c>
      <c r="B3147" s="677"/>
      <c r="C3147" s="677"/>
      <c r="D3147" s="677"/>
      <c r="E3147" s="676"/>
      <c r="F3147" s="448"/>
      <c r="G3147" s="358"/>
      <c r="H3147" s="428"/>
      <c r="I3147" s="428"/>
      <c r="J3147" s="428"/>
      <c r="K3147" s="430"/>
      <c r="L3147" s="430"/>
      <c r="M3147" s="479"/>
      <c r="N3147" s="594">
        <f t="shared" si="65"/>
        <v>0</v>
      </c>
      <c r="O3147" s="594"/>
      <c r="P3147" s="484"/>
      <c r="Q3147" s="484"/>
    </row>
    <row r="3148" spans="1:17">
      <c r="A3148" s="670">
        <v>3131</v>
      </c>
      <c r="B3148" s="677"/>
      <c r="C3148" s="677"/>
      <c r="D3148" s="677"/>
      <c r="E3148" s="676"/>
      <c r="F3148" s="448"/>
      <c r="G3148" s="358"/>
      <c r="H3148" s="428"/>
      <c r="I3148" s="428"/>
      <c r="J3148" s="428"/>
      <c r="K3148" s="430"/>
      <c r="L3148" s="430"/>
      <c r="M3148" s="479"/>
      <c r="N3148" s="594">
        <f t="shared" si="65"/>
        <v>0</v>
      </c>
      <c r="O3148" s="594"/>
      <c r="P3148" s="484"/>
      <c r="Q3148" s="484"/>
    </row>
    <row r="3149" spans="1:17">
      <c r="A3149" s="670">
        <v>3132</v>
      </c>
      <c r="B3149" s="677"/>
      <c r="C3149" s="677"/>
      <c r="D3149" s="677"/>
      <c r="E3149" s="676"/>
      <c r="F3149" s="448"/>
      <c r="G3149" s="358"/>
      <c r="H3149" s="428"/>
      <c r="I3149" s="428"/>
      <c r="J3149" s="428"/>
      <c r="K3149" s="430"/>
      <c r="L3149" s="430"/>
      <c r="M3149" s="479"/>
      <c r="N3149" s="594">
        <f t="shared" si="65"/>
        <v>0</v>
      </c>
      <c r="O3149" s="594"/>
      <c r="P3149" s="484"/>
      <c r="Q3149" s="484"/>
    </row>
    <row r="3150" spans="1:17">
      <c r="A3150" s="670">
        <v>3133</v>
      </c>
      <c r="B3150" s="677"/>
      <c r="C3150" s="677"/>
      <c r="D3150" s="677"/>
      <c r="E3150" s="676"/>
      <c r="F3150" s="448"/>
      <c r="G3150" s="358"/>
      <c r="H3150" s="428"/>
      <c r="I3150" s="428"/>
      <c r="J3150" s="428"/>
      <c r="K3150" s="430"/>
      <c r="L3150" s="430"/>
      <c r="M3150" s="479"/>
      <c r="N3150" s="594">
        <f t="shared" si="65"/>
        <v>0</v>
      </c>
      <c r="O3150" s="594"/>
      <c r="P3150" s="484"/>
      <c r="Q3150" s="484"/>
    </row>
    <row r="3151" spans="1:17">
      <c r="A3151" s="670">
        <v>3134</v>
      </c>
      <c r="B3151" s="677"/>
      <c r="C3151" s="677"/>
      <c r="D3151" s="677"/>
      <c r="E3151" s="676"/>
      <c r="F3151" s="448"/>
      <c r="G3151" s="358"/>
      <c r="H3151" s="428"/>
      <c r="I3151" s="428"/>
      <c r="J3151" s="428"/>
      <c r="K3151" s="430"/>
      <c r="L3151" s="430"/>
      <c r="M3151" s="479"/>
      <c r="N3151" s="594">
        <f t="shared" si="65"/>
        <v>0</v>
      </c>
      <c r="O3151" s="594"/>
      <c r="P3151" s="484"/>
      <c r="Q3151" s="484"/>
    </row>
    <row r="3152" spans="1:17">
      <c r="A3152" s="670">
        <v>3135</v>
      </c>
      <c r="B3152" s="677"/>
      <c r="C3152" s="677"/>
      <c r="D3152" s="677"/>
      <c r="E3152" s="676"/>
      <c r="F3152" s="448"/>
      <c r="G3152" s="358"/>
      <c r="H3152" s="428"/>
      <c r="I3152" s="428"/>
      <c r="J3152" s="428"/>
      <c r="K3152" s="430"/>
      <c r="L3152" s="430"/>
      <c r="M3152" s="479"/>
      <c r="N3152" s="594">
        <f t="shared" si="65"/>
        <v>0</v>
      </c>
      <c r="O3152" s="594"/>
      <c r="P3152" s="484"/>
      <c r="Q3152" s="484"/>
    </row>
    <row r="3153" spans="1:17">
      <c r="A3153" s="670">
        <v>3136</v>
      </c>
      <c r="B3153" s="677"/>
      <c r="C3153" s="677"/>
      <c r="D3153" s="677"/>
      <c r="E3153" s="676"/>
      <c r="F3153" s="448"/>
      <c r="G3153" s="358"/>
      <c r="H3153" s="428"/>
      <c r="I3153" s="428"/>
      <c r="J3153" s="428"/>
      <c r="K3153" s="430"/>
      <c r="L3153" s="430"/>
      <c r="M3153" s="479"/>
      <c r="N3153" s="594">
        <f t="shared" si="65"/>
        <v>0</v>
      </c>
      <c r="O3153" s="594"/>
      <c r="P3153" s="484"/>
      <c r="Q3153" s="484"/>
    </row>
    <row r="3154" spans="1:17">
      <c r="A3154" s="670">
        <v>3137</v>
      </c>
      <c r="B3154" s="677"/>
      <c r="C3154" s="677"/>
      <c r="D3154" s="677"/>
      <c r="E3154" s="676"/>
      <c r="F3154" s="448"/>
      <c r="G3154" s="358"/>
      <c r="H3154" s="428"/>
      <c r="I3154" s="428"/>
      <c r="J3154" s="428"/>
      <c r="K3154" s="430"/>
      <c r="L3154" s="430"/>
      <c r="M3154" s="479"/>
      <c r="N3154" s="594">
        <f t="shared" si="65"/>
        <v>0</v>
      </c>
      <c r="O3154" s="594"/>
      <c r="P3154" s="484"/>
      <c r="Q3154" s="484"/>
    </row>
    <row r="3155" spans="1:17">
      <c r="A3155" s="670">
        <v>3138</v>
      </c>
      <c r="B3155" s="677"/>
      <c r="C3155" s="677"/>
      <c r="D3155" s="677"/>
      <c r="E3155" s="676"/>
      <c r="F3155" s="448"/>
      <c r="G3155" s="358"/>
      <c r="H3155" s="428"/>
      <c r="I3155" s="428"/>
      <c r="J3155" s="428"/>
      <c r="K3155" s="430"/>
      <c r="L3155" s="430"/>
      <c r="M3155" s="479"/>
      <c r="N3155" s="594">
        <f t="shared" ref="N3155:N3218" si="66">+IF((O3154-I3154)&gt;$O$8,1,0)*IF(I3154&gt;$O$9,1,0)*IF(O3154&gt;($O$11-$O$10),1,0)</f>
        <v>0</v>
      </c>
      <c r="O3155" s="594"/>
      <c r="P3155" s="484"/>
      <c r="Q3155" s="484"/>
    </row>
    <row r="3156" spans="1:17">
      <c r="A3156" s="670">
        <v>3139</v>
      </c>
      <c r="B3156" s="677"/>
      <c r="C3156" s="677"/>
      <c r="D3156" s="677"/>
      <c r="E3156" s="676"/>
      <c r="F3156" s="448"/>
      <c r="G3156" s="358"/>
      <c r="H3156" s="428"/>
      <c r="I3156" s="428"/>
      <c r="J3156" s="428"/>
      <c r="K3156" s="430"/>
      <c r="L3156" s="430"/>
      <c r="M3156" s="479"/>
      <c r="N3156" s="594">
        <f t="shared" si="66"/>
        <v>0</v>
      </c>
      <c r="O3156" s="594"/>
      <c r="P3156" s="484"/>
      <c r="Q3156" s="484"/>
    </row>
    <row r="3157" spans="1:17">
      <c r="A3157" s="670">
        <v>3140</v>
      </c>
      <c r="B3157" s="677"/>
      <c r="C3157" s="677"/>
      <c r="D3157" s="677"/>
      <c r="E3157" s="676"/>
      <c r="F3157" s="448"/>
      <c r="G3157" s="358"/>
      <c r="H3157" s="428"/>
      <c r="I3157" s="428"/>
      <c r="J3157" s="428"/>
      <c r="K3157" s="430"/>
      <c r="L3157" s="430"/>
      <c r="M3157" s="479"/>
      <c r="N3157" s="594">
        <f t="shared" si="66"/>
        <v>0</v>
      </c>
      <c r="O3157" s="594"/>
      <c r="P3157" s="484"/>
      <c r="Q3157" s="484"/>
    </row>
    <row r="3158" spans="1:17">
      <c r="A3158" s="670">
        <v>3141</v>
      </c>
      <c r="B3158" s="677"/>
      <c r="C3158" s="677"/>
      <c r="D3158" s="677"/>
      <c r="E3158" s="676"/>
      <c r="F3158" s="448"/>
      <c r="G3158" s="358"/>
      <c r="H3158" s="428"/>
      <c r="I3158" s="428"/>
      <c r="J3158" s="428"/>
      <c r="K3158" s="430"/>
      <c r="L3158" s="430"/>
      <c r="M3158" s="479"/>
      <c r="N3158" s="594">
        <f t="shared" si="66"/>
        <v>0</v>
      </c>
      <c r="O3158" s="594"/>
      <c r="P3158" s="484"/>
      <c r="Q3158" s="484"/>
    </row>
    <row r="3159" spans="1:17">
      <c r="A3159" s="670">
        <v>3142</v>
      </c>
      <c r="B3159" s="677"/>
      <c r="C3159" s="677"/>
      <c r="D3159" s="677"/>
      <c r="E3159" s="676"/>
      <c r="F3159" s="448"/>
      <c r="G3159" s="358"/>
      <c r="H3159" s="428"/>
      <c r="I3159" s="428"/>
      <c r="J3159" s="428"/>
      <c r="K3159" s="430"/>
      <c r="L3159" s="430"/>
      <c r="M3159" s="479"/>
      <c r="N3159" s="594">
        <f t="shared" si="66"/>
        <v>0</v>
      </c>
      <c r="O3159" s="594"/>
      <c r="P3159" s="484"/>
      <c r="Q3159" s="484"/>
    </row>
    <row r="3160" spans="1:17">
      <c r="A3160" s="670">
        <v>3143</v>
      </c>
      <c r="B3160" s="677"/>
      <c r="C3160" s="677"/>
      <c r="D3160" s="677"/>
      <c r="E3160" s="676"/>
      <c r="F3160" s="448"/>
      <c r="G3160" s="358"/>
      <c r="H3160" s="428"/>
      <c r="I3160" s="428"/>
      <c r="J3160" s="428"/>
      <c r="K3160" s="430"/>
      <c r="L3160" s="430"/>
      <c r="M3160" s="479"/>
      <c r="N3160" s="594">
        <f t="shared" si="66"/>
        <v>0</v>
      </c>
      <c r="O3160" s="594"/>
      <c r="P3160" s="484"/>
      <c r="Q3160" s="484"/>
    </row>
    <row r="3161" spans="1:17">
      <c r="A3161" s="670">
        <v>3144</v>
      </c>
      <c r="B3161" s="677"/>
      <c r="C3161" s="677"/>
      <c r="D3161" s="677"/>
      <c r="E3161" s="676"/>
      <c r="F3161" s="448"/>
      <c r="G3161" s="358"/>
      <c r="H3161" s="428"/>
      <c r="I3161" s="428"/>
      <c r="J3161" s="428"/>
      <c r="K3161" s="430"/>
      <c r="L3161" s="430"/>
      <c r="M3161" s="479"/>
      <c r="N3161" s="594">
        <f t="shared" si="66"/>
        <v>0</v>
      </c>
      <c r="O3161" s="594"/>
      <c r="P3161" s="484"/>
      <c r="Q3161" s="484"/>
    </row>
    <row r="3162" spans="1:17">
      <c r="A3162" s="670">
        <v>3145</v>
      </c>
      <c r="B3162" s="677"/>
      <c r="C3162" s="677"/>
      <c r="D3162" s="677"/>
      <c r="E3162" s="676"/>
      <c r="F3162" s="448"/>
      <c r="G3162" s="358"/>
      <c r="H3162" s="428"/>
      <c r="I3162" s="428"/>
      <c r="J3162" s="428"/>
      <c r="K3162" s="430"/>
      <c r="L3162" s="430"/>
      <c r="M3162" s="479"/>
      <c r="N3162" s="594">
        <f t="shared" si="66"/>
        <v>0</v>
      </c>
      <c r="O3162" s="594"/>
      <c r="P3162" s="484"/>
      <c r="Q3162" s="484"/>
    </row>
    <row r="3163" spans="1:17">
      <c r="A3163" s="670">
        <v>3146</v>
      </c>
      <c r="B3163" s="677"/>
      <c r="C3163" s="677"/>
      <c r="D3163" s="677"/>
      <c r="E3163" s="676"/>
      <c r="F3163" s="448"/>
      <c r="G3163" s="358"/>
      <c r="H3163" s="428"/>
      <c r="I3163" s="428"/>
      <c r="J3163" s="428"/>
      <c r="K3163" s="430"/>
      <c r="L3163" s="430"/>
      <c r="M3163" s="479"/>
      <c r="N3163" s="594">
        <f t="shared" si="66"/>
        <v>0</v>
      </c>
      <c r="O3163" s="594"/>
      <c r="P3163" s="484"/>
      <c r="Q3163" s="484"/>
    </row>
    <row r="3164" spans="1:17">
      <c r="A3164" s="670">
        <v>3147</v>
      </c>
      <c r="B3164" s="677"/>
      <c r="C3164" s="677"/>
      <c r="D3164" s="677"/>
      <c r="E3164" s="676"/>
      <c r="F3164" s="448"/>
      <c r="G3164" s="358"/>
      <c r="H3164" s="428"/>
      <c r="I3164" s="428"/>
      <c r="J3164" s="428"/>
      <c r="K3164" s="430"/>
      <c r="L3164" s="430"/>
      <c r="M3164" s="479"/>
      <c r="N3164" s="594">
        <f t="shared" si="66"/>
        <v>0</v>
      </c>
      <c r="O3164" s="594"/>
      <c r="P3164" s="484"/>
      <c r="Q3164" s="484"/>
    </row>
    <row r="3165" spans="1:17">
      <c r="A3165" s="670">
        <v>3148</v>
      </c>
      <c r="B3165" s="677"/>
      <c r="C3165" s="677"/>
      <c r="D3165" s="677"/>
      <c r="E3165" s="676"/>
      <c r="F3165" s="448"/>
      <c r="G3165" s="358"/>
      <c r="H3165" s="428"/>
      <c r="I3165" s="428"/>
      <c r="J3165" s="428"/>
      <c r="K3165" s="430"/>
      <c r="L3165" s="430"/>
      <c r="M3165" s="479"/>
      <c r="N3165" s="594">
        <f t="shared" si="66"/>
        <v>0</v>
      </c>
      <c r="O3165" s="594"/>
      <c r="P3165" s="484"/>
      <c r="Q3165" s="484"/>
    </row>
    <row r="3166" spans="1:17">
      <c r="A3166" s="670">
        <v>3149</v>
      </c>
      <c r="B3166" s="677"/>
      <c r="C3166" s="677"/>
      <c r="D3166" s="677"/>
      <c r="E3166" s="676"/>
      <c r="F3166" s="448"/>
      <c r="G3166" s="358"/>
      <c r="H3166" s="428"/>
      <c r="I3166" s="428"/>
      <c r="J3166" s="428"/>
      <c r="K3166" s="430"/>
      <c r="L3166" s="430"/>
      <c r="M3166" s="479"/>
      <c r="N3166" s="594">
        <f t="shared" si="66"/>
        <v>0</v>
      </c>
      <c r="O3166" s="594"/>
      <c r="P3166" s="484"/>
      <c r="Q3166" s="484"/>
    </row>
    <row r="3167" spans="1:17">
      <c r="A3167" s="670">
        <v>3150</v>
      </c>
      <c r="B3167" s="677"/>
      <c r="C3167" s="677"/>
      <c r="D3167" s="677"/>
      <c r="E3167" s="676"/>
      <c r="F3167" s="448"/>
      <c r="G3167" s="358"/>
      <c r="H3167" s="428"/>
      <c r="I3167" s="428"/>
      <c r="J3167" s="428"/>
      <c r="K3167" s="430"/>
      <c r="L3167" s="430"/>
      <c r="M3167" s="479"/>
      <c r="N3167" s="594">
        <f t="shared" si="66"/>
        <v>0</v>
      </c>
      <c r="O3167" s="594"/>
      <c r="P3167" s="484"/>
      <c r="Q3167" s="484"/>
    </row>
    <row r="3168" spans="1:17">
      <c r="A3168" s="670">
        <v>3151</v>
      </c>
      <c r="B3168" s="677"/>
      <c r="C3168" s="677"/>
      <c r="D3168" s="677"/>
      <c r="E3168" s="676"/>
      <c r="F3168" s="448"/>
      <c r="G3168" s="358"/>
      <c r="H3168" s="428"/>
      <c r="I3168" s="428"/>
      <c r="J3168" s="428"/>
      <c r="K3168" s="430"/>
      <c r="L3168" s="430"/>
      <c r="M3168" s="479"/>
      <c r="N3168" s="594">
        <f t="shared" si="66"/>
        <v>0</v>
      </c>
      <c r="O3168" s="594"/>
      <c r="P3168" s="484"/>
      <c r="Q3168" s="484"/>
    </row>
    <row r="3169" spans="1:17">
      <c r="A3169" s="670">
        <v>3152</v>
      </c>
      <c r="B3169" s="677"/>
      <c r="C3169" s="677"/>
      <c r="D3169" s="677"/>
      <c r="E3169" s="676"/>
      <c r="F3169" s="448"/>
      <c r="G3169" s="358"/>
      <c r="H3169" s="428"/>
      <c r="I3169" s="428"/>
      <c r="J3169" s="428"/>
      <c r="K3169" s="430"/>
      <c r="L3169" s="430"/>
      <c r="M3169" s="479"/>
      <c r="N3169" s="594">
        <f t="shared" si="66"/>
        <v>0</v>
      </c>
      <c r="O3169" s="594"/>
      <c r="P3169" s="484"/>
      <c r="Q3169" s="484"/>
    </row>
    <row r="3170" spans="1:17">
      <c r="A3170" s="670">
        <v>3153</v>
      </c>
      <c r="B3170" s="677"/>
      <c r="C3170" s="677"/>
      <c r="D3170" s="677"/>
      <c r="E3170" s="676"/>
      <c r="F3170" s="448"/>
      <c r="G3170" s="358"/>
      <c r="H3170" s="428"/>
      <c r="I3170" s="428"/>
      <c r="J3170" s="428"/>
      <c r="K3170" s="430"/>
      <c r="L3170" s="430"/>
      <c r="M3170" s="479"/>
      <c r="N3170" s="594">
        <f t="shared" si="66"/>
        <v>0</v>
      </c>
      <c r="O3170" s="594"/>
      <c r="P3170" s="484"/>
      <c r="Q3170" s="484"/>
    </row>
    <row r="3171" spans="1:17">
      <c r="A3171" s="670">
        <v>3154</v>
      </c>
      <c r="B3171" s="677"/>
      <c r="C3171" s="677"/>
      <c r="D3171" s="677"/>
      <c r="E3171" s="676"/>
      <c r="F3171" s="448"/>
      <c r="G3171" s="358"/>
      <c r="H3171" s="428"/>
      <c r="I3171" s="428"/>
      <c r="J3171" s="428"/>
      <c r="K3171" s="430"/>
      <c r="L3171" s="430"/>
      <c r="M3171" s="479"/>
      <c r="N3171" s="594">
        <f t="shared" si="66"/>
        <v>0</v>
      </c>
      <c r="O3171" s="594"/>
      <c r="P3171" s="484"/>
      <c r="Q3171" s="484"/>
    </row>
    <row r="3172" spans="1:17">
      <c r="A3172" s="670">
        <v>3155</v>
      </c>
      <c r="B3172" s="677"/>
      <c r="C3172" s="677"/>
      <c r="D3172" s="677"/>
      <c r="E3172" s="676"/>
      <c r="F3172" s="448"/>
      <c r="G3172" s="358"/>
      <c r="H3172" s="428"/>
      <c r="I3172" s="428"/>
      <c r="J3172" s="428"/>
      <c r="K3172" s="430"/>
      <c r="L3172" s="430"/>
      <c r="M3172" s="479"/>
      <c r="N3172" s="594">
        <f t="shared" si="66"/>
        <v>0</v>
      </c>
      <c r="O3172" s="594"/>
      <c r="P3172" s="484"/>
      <c r="Q3172" s="484"/>
    </row>
    <row r="3173" spans="1:17">
      <c r="A3173" s="670">
        <v>3156</v>
      </c>
      <c r="B3173" s="677"/>
      <c r="C3173" s="677"/>
      <c r="D3173" s="677"/>
      <c r="E3173" s="676"/>
      <c r="F3173" s="448"/>
      <c r="G3173" s="358"/>
      <c r="H3173" s="428"/>
      <c r="I3173" s="428"/>
      <c r="J3173" s="428"/>
      <c r="K3173" s="430"/>
      <c r="L3173" s="430"/>
      <c r="M3173" s="479"/>
      <c r="N3173" s="594">
        <f t="shared" si="66"/>
        <v>0</v>
      </c>
      <c r="O3173" s="594"/>
      <c r="P3173" s="484"/>
      <c r="Q3173" s="484"/>
    </row>
    <row r="3174" spans="1:17">
      <c r="A3174" s="670">
        <v>3157</v>
      </c>
      <c r="B3174" s="677"/>
      <c r="C3174" s="677"/>
      <c r="D3174" s="677"/>
      <c r="E3174" s="676"/>
      <c r="F3174" s="448"/>
      <c r="G3174" s="358"/>
      <c r="H3174" s="428"/>
      <c r="I3174" s="428"/>
      <c r="J3174" s="428"/>
      <c r="K3174" s="430"/>
      <c r="L3174" s="430"/>
      <c r="M3174" s="479"/>
      <c r="N3174" s="594">
        <f t="shared" si="66"/>
        <v>0</v>
      </c>
      <c r="O3174" s="594"/>
      <c r="P3174" s="484"/>
      <c r="Q3174" s="484"/>
    </row>
    <row r="3175" spans="1:17">
      <c r="A3175" s="670">
        <v>3158</v>
      </c>
      <c r="B3175" s="677"/>
      <c r="C3175" s="677"/>
      <c r="D3175" s="677"/>
      <c r="E3175" s="676"/>
      <c r="F3175" s="448"/>
      <c r="G3175" s="358"/>
      <c r="H3175" s="428"/>
      <c r="I3175" s="428"/>
      <c r="J3175" s="428"/>
      <c r="K3175" s="430"/>
      <c r="L3175" s="430"/>
      <c r="M3175" s="479"/>
      <c r="N3175" s="594">
        <f t="shared" si="66"/>
        <v>0</v>
      </c>
      <c r="O3175" s="594"/>
      <c r="P3175" s="484"/>
      <c r="Q3175" s="484"/>
    </row>
    <row r="3176" spans="1:17">
      <c r="A3176" s="670">
        <v>3159</v>
      </c>
      <c r="B3176" s="677"/>
      <c r="C3176" s="677"/>
      <c r="D3176" s="677"/>
      <c r="E3176" s="676"/>
      <c r="F3176" s="448"/>
      <c r="G3176" s="358"/>
      <c r="H3176" s="428"/>
      <c r="I3176" s="428"/>
      <c r="J3176" s="428"/>
      <c r="K3176" s="430"/>
      <c r="L3176" s="430"/>
      <c r="M3176" s="479"/>
      <c r="N3176" s="594">
        <f t="shared" si="66"/>
        <v>0</v>
      </c>
      <c r="O3176" s="594"/>
      <c r="P3176" s="484"/>
      <c r="Q3176" s="484"/>
    </row>
    <row r="3177" spans="1:17">
      <c r="A3177" s="670">
        <v>3160</v>
      </c>
      <c r="B3177" s="677"/>
      <c r="C3177" s="677"/>
      <c r="D3177" s="677"/>
      <c r="E3177" s="676"/>
      <c r="F3177" s="448"/>
      <c r="G3177" s="358"/>
      <c r="H3177" s="428"/>
      <c r="I3177" s="428"/>
      <c r="J3177" s="428"/>
      <c r="K3177" s="430"/>
      <c r="L3177" s="430"/>
      <c r="M3177" s="479"/>
      <c r="N3177" s="594">
        <f t="shared" si="66"/>
        <v>0</v>
      </c>
      <c r="O3177" s="594"/>
      <c r="P3177" s="484"/>
      <c r="Q3177" s="484"/>
    </row>
    <row r="3178" spans="1:17">
      <c r="A3178" s="670">
        <v>3161</v>
      </c>
      <c r="B3178" s="677"/>
      <c r="C3178" s="677"/>
      <c r="D3178" s="677"/>
      <c r="E3178" s="676"/>
      <c r="F3178" s="448"/>
      <c r="G3178" s="358"/>
      <c r="H3178" s="428"/>
      <c r="I3178" s="428"/>
      <c r="J3178" s="428"/>
      <c r="K3178" s="430"/>
      <c r="L3178" s="430"/>
      <c r="M3178" s="479"/>
      <c r="N3178" s="594">
        <f t="shared" si="66"/>
        <v>0</v>
      </c>
      <c r="O3178" s="594"/>
      <c r="P3178" s="484"/>
      <c r="Q3178" s="484"/>
    </row>
    <row r="3179" spans="1:17">
      <c r="A3179" s="670">
        <v>3162</v>
      </c>
      <c r="B3179" s="677"/>
      <c r="C3179" s="677"/>
      <c r="D3179" s="677"/>
      <c r="E3179" s="676"/>
      <c r="F3179" s="448"/>
      <c r="G3179" s="358"/>
      <c r="H3179" s="428"/>
      <c r="I3179" s="428"/>
      <c r="J3179" s="428"/>
      <c r="K3179" s="430"/>
      <c r="L3179" s="430"/>
      <c r="M3179" s="479"/>
      <c r="N3179" s="594">
        <f t="shared" si="66"/>
        <v>0</v>
      </c>
      <c r="O3179" s="594"/>
      <c r="P3179" s="484"/>
      <c r="Q3179" s="484"/>
    </row>
    <row r="3180" spans="1:17">
      <c r="A3180" s="670">
        <v>3163</v>
      </c>
      <c r="B3180" s="677"/>
      <c r="C3180" s="677"/>
      <c r="D3180" s="677"/>
      <c r="E3180" s="676"/>
      <c r="F3180" s="448"/>
      <c r="G3180" s="358"/>
      <c r="H3180" s="428"/>
      <c r="I3180" s="428"/>
      <c r="J3180" s="428"/>
      <c r="K3180" s="430"/>
      <c r="L3180" s="430"/>
      <c r="M3180" s="479"/>
      <c r="N3180" s="594">
        <f t="shared" si="66"/>
        <v>0</v>
      </c>
      <c r="O3180" s="594"/>
      <c r="P3180" s="484"/>
      <c r="Q3180" s="484"/>
    </row>
    <row r="3181" spans="1:17">
      <c r="A3181" s="670">
        <v>3164</v>
      </c>
      <c r="B3181" s="677"/>
      <c r="C3181" s="677"/>
      <c r="D3181" s="677"/>
      <c r="E3181" s="676"/>
      <c r="F3181" s="448"/>
      <c r="G3181" s="358"/>
      <c r="H3181" s="428"/>
      <c r="I3181" s="428"/>
      <c r="J3181" s="428"/>
      <c r="K3181" s="430"/>
      <c r="L3181" s="430"/>
      <c r="M3181" s="479"/>
      <c r="N3181" s="594">
        <f t="shared" si="66"/>
        <v>0</v>
      </c>
      <c r="O3181" s="594"/>
      <c r="P3181" s="484"/>
      <c r="Q3181" s="484"/>
    </row>
    <row r="3182" spans="1:17">
      <c r="A3182" s="670">
        <v>3165</v>
      </c>
      <c r="B3182" s="677"/>
      <c r="C3182" s="677"/>
      <c r="D3182" s="677"/>
      <c r="E3182" s="676"/>
      <c r="F3182" s="448"/>
      <c r="G3182" s="358"/>
      <c r="H3182" s="428"/>
      <c r="I3182" s="428"/>
      <c r="J3182" s="428"/>
      <c r="K3182" s="430"/>
      <c r="L3182" s="430"/>
      <c r="M3182" s="479"/>
      <c r="N3182" s="594">
        <f t="shared" si="66"/>
        <v>0</v>
      </c>
      <c r="O3182" s="594"/>
      <c r="P3182" s="484"/>
      <c r="Q3182" s="484"/>
    </row>
    <row r="3183" spans="1:17">
      <c r="A3183" s="670">
        <v>3166</v>
      </c>
      <c r="B3183" s="677"/>
      <c r="C3183" s="677"/>
      <c r="D3183" s="677"/>
      <c r="E3183" s="676"/>
      <c r="F3183" s="448"/>
      <c r="G3183" s="358"/>
      <c r="H3183" s="428"/>
      <c r="I3183" s="428"/>
      <c r="J3183" s="428"/>
      <c r="K3183" s="430"/>
      <c r="L3183" s="430"/>
      <c r="M3183" s="479"/>
      <c r="N3183" s="594">
        <f t="shared" si="66"/>
        <v>0</v>
      </c>
      <c r="O3183" s="594"/>
      <c r="P3183" s="484"/>
      <c r="Q3183" s="484"/>
    </row>
    <row r="3184" spans="1:17">
      <c r="A3184" s="670">
        <v>3167</v>
      </c>
      <c r="B3184" s="677"/>
      <c r="C3184" s="677"/>
      <c r="D3184" s="677"/>
      <c r="E3184" s="676"/>
      <c r="F3184" s="448"/>
      <c r="G3184" s="358"/>
      <c r="H3184" s="428"/>
      <c r="I3184" s="428"/>
      <c r="J3184" s="428"/>
      <c r="K3184" s="430"/>
      <c r="L3184" s="430"/>
      <c r="M3184" s="479"/>
      <c r="N3184" s="594">
        <f t="shared" si="66"/>
        <v>0</v>
      </c>
      <c r="O3184" s="594"/>
      <c r="P3184" s="484"/>
      <c r="Q3184" s="484"/>
    </row>
    <row r="3185" spans="1:17">
      <c r="A3185" s="670">
        <v>3168</v>
      </c>
      <c r="B3185" s="677"/>
      <c r="C3185" s="677"/>
      <c r="D3185" s="677"/>
      <c r="E3185" s="676"/>
      <c r="F3185" s="448"/>
      <c r="G3185" s="358"/>
      <c r="H3185" s="428"/>
      <c r="I3185" s="428"/>
      <c r="J3185" s="428"/>
      <c r="K3185" s="430"/>
      <c r="L3185" s="430"/>
      <c r="M3185" s="479"/>
      <c r="N3185" s="594">
        <f t="shared" si="66"/>
        <v>0</v>
      </c>
      <c r="O3185" s="594"/>
      <c r="P3185" s="484"/>
      <c r="Q3185" s="484"/>
    </row>
    <row r="3186" spans="1:17">
      <c r="A3186" s="670">
        <v>3169</v>
      </c>
      <c r="B3186" s="677"/>
      <c r="C3186" s="677"/>
      <c r="D3186" s="677"/>
      <c r="E3186" s="676"/>
      <c r="F3186" s="448"/>
      <c r="G3186" s="358"/>
      <c r="H3186" s="428"/>
      <c r="I3186" s="428"/>
      <c r="J3186" s="428"/>
      <c r="K3186" s="430"/>
      <c r="L3186" s="430"/>
      <c r="M3186" s="479"/>
      <c r="N3186" s="594">
        <f t="shared" si="66"/>
        <v>0</v>
      </c>
      <c r="O3186" s="594"/>
      <c r="P3186" s="484"/>
      <c r="Q3186" s="484"/>
    </row>
    <row r="3187" spans="1:17">
      <c r="A3187" s="670">
        <v>3170</v>
      </c>
      <c r="B3187" s="677"/>
      <c r="C3187" s="677"/>
      <c r="D3187" s="677"/>
      <c r="E3187" s="676"/>
      <c r="F3187" s="448"/>
      <c r="G3187" s="358"/>
      <c r="H3187" s="428"/>
      <c r="I3187" s="428"/>
      <c r="J3187" s="428"/>
      <c r="K3187" s="430"/>
      <c r="L3187" s="430"/>
      <c r="M3187" s="479"/>
      <c r="N3187" s="594">
        <f t="shared" si="66"/>
        <v>0</v>
      </c>
      <c r="O3187" s="594"/>
      <c r="P3187" s="484"/>
      <c r="Q3187" s="484"/>
    </row>
    <row r="3188" spans="1:17">
      <c r="A3188" s="670">
        <v>3171</v>
      </c>
      <c r="B3188" s="677"/>
      <c r="C3188" s="677"/>
      <c r="D3188" s="677"/>
      <c r="E3188" s="676"/>
      <c r="F3188" s="448"/>
      <c r="G3188" s="358"/>
      <c r="H3188" s="428"/>
      <c r="I3188" s="428"/>
      <c r="J3188" s="428"/>
      <c r="K3188" s="430"/>
      <c r="L3188" s="430"/>
      <c r="M3188" s="479"/>
      <c r="N3188" s="594">
        <f t="shared" si="66"/>
        <v>0</v>
      </c>
      <c r="O3188" s="594"/>
      <c r="P3188" s="484"/>
      <c r="Q3188" s="484"/>
    </row>
    <row r="3189" spans="1:17">
      <c r="A3189" s="670">
        <v>3172</v>
      </c>
      <c r="B3189" s="677"/>
      <c r="C3189" s="677"/>
      <c r="D3189" s="677"/>
      <c r="E3189" s="676"/>
      <c r="F3189" s="448"/>
      <c r="G3189" s="358"/>
      <c r="H3189" s="428"/>
      <c r="I3189" s="428"/>
      <c r="J3189" s="428"/>
      <c r="K3189" s="430"/>
      <c r="L3189" s="430"/>
      <c r="M3189" s="479"/>
      <c r="N3189" s="594">
        <f t="shared" si="66"/>
        <v>0</v>
      </c>
      <c r="O3189" s="594"/>
      <c r="P3189" s="484"/>
      <c r="Q3189" s="484"/>
    </row>
    <row r="3190" spans="1:17">
      <c r="A3190" s="670">
        <v>3173</v>
      </c>
      <c r="B3190" s="677"/>
      <c r="C3190" s="677"/>
      <c r="D3190" s="677"/>
      <c r="E3190" s="676"/>
      <c r="F3190" s="448"/>
      <c r="G3190" s="358"/>
      <c r="H3190" s="428"/>
      <c r="I3190" s="428"/>
      <c r="J3190" s="428"/>
      <c r="K3190" s="430"/>
      <c r="L3190" s="430"/>
      <c r="M3190" s="479"/>
      <c r="N3190" s="594">
        <f t="shared" si="66"/>
        <v>0</v>
      </c>
      <c r="O3190" s="594"/>
      <c r="P3190" s="484"/>
      <c r="Q3190" s="484"/>
    </row>
    <row r="3191" spans="1:17">
      <c r="A3191" s="670">
        <v>3174</v>
      </c>
      <c r="B3191" s="677"/>
      <c r="C3191" s="677"/>
      <c r="D3191" s="677"/>
      <c r="E3191" s="676"/>
      <c r="F3191" s="448"/>
      <c r="G3191" s="358"/>
      <c r="H3191" s="428"/>
      <c r="I3191" s="428"/>
      <c r="J3191" s="428"/>
      <c r="K3191" s="430"/>
      <c r="L3191" s="430"/>
      <c r="M3191" s="479"/>
      <c r="N3191" s="594">
        <f t="shared" si="66"/>
        <v>0</v>
      </c>
      <c r="O3191" s="594"/>
      <c r="P3191" s="484"/>
      <c r="Q3191" s="484"/>
    </row>
    <row r="3192" spans="1:17">
      <c r="A3192" s="670">
        <v>3175</v>
      </c>
      <c r="B3192" s="677"/>
      <c r="C3192" s="677"/>
      <c r="D3192" s="677"/>
      <c r="E3192" s="676"/>
      <c r="F3192" s="448"/>
      <c r="G3192" s="358"/>
      <c r="H3192" s="428"/>
      <c r="I3192" s="428"/>
      <c r="J3192" s="428"/>
      <c r="K3192" s="430"/>
      <c r="L3192" s="430"/>
      <c r="M3192" s="479"/>
      <c r="N3192" s="594">
        <f t="shared" si="66"/>
        <v>0</v>
      </c>
      <c r="O3192" s="594"/>
      <c r="P3192" s="484"/>
      <c r="Q3192" s="484"/>
    </row>
    <row r="3193" spans="1:17">
      <c r="A3193" s="670">
        <v>3176</v>
      </c>
      <c r="B3193" s="677"/>
      <c r="C3193" s="677"/>
      <c r="D3193" s="677"/>
      <c r="E3193" s="676"/>
      <c r="F3193" s="448"/>
      <c r="G3193" s="358"/>
      <c r="H3193" s="428"/>
      <c r="I3193" s="428"/>
      <c r="J3193" s="428"/>
      <c r="K3193" s="430"/>
      <c r="L3193" s="430"/>
      <c r="M3193" s="479"/>
      <c r="N3193" s="594">
        <f t="shared" si="66"/>
        <v>0</v>
      </c>
      <c r="O3193" s="594"/>
      <c r="P3193" s="484"/>
      <c r="Q3193" s="484"/>
    </row>
    <row r="3194" spans="1:17">
      <c r="A3194" s="670">
        <v>3177</v>
      </c>
      <c r="B3194" s="677"/>
      <c r="C3194" s="677"/>
      <c r="D3194" s="677"/>
      <c r="E3194" s="676"/>
      <c r="F3194" s="448"/>
      <c r="G3194" s="358"/>
      <c r="H3194" s="428"/>
      <c r="I3194" s="428"/>
      <c r="J3194" s="428"/>
      <c r="K3194" s="430"/>
      <c r="L3194" s="430"/>
      <c r="M3194" s="479"/>
      <c r="N3194" s="594">
        <f t="shared" si="66"/>
        <v>0</v>
      </c>
      <c r="O3194" s="594"/>
      <c r="P3194" s="484"/>
      <c r="Q3194" s="484"/>
    </row>
    <row r="3195" spans="1:17">
      <c r="A3195" s="670">
        <v>3178</v>
      </c>
      <c r="B3195" s="677"/>
      <c r="C3195" s="677"/>
      <c r="D3195" s="677"/>
      <c r="E3195" s="676"/>
      <c r="F3195" s="448"/>
      <c r="G3195" s="358"/>
      <c r="H3195" s="428"/>
      <c r="I3195" s="428"/>
      <c r="J3195" s="428"/>
      <c r="K3195" s="430"/>
      <c r="L3195" s="430"/>
      <c r="M3195" s="479"/>
      <c r="N3195" s="594">
        <f t="shared" si="66"/>
        <v>0</v>
      </c>
      <c r="O3195" s="594"/>
      <c r="P3195" s="484"/>
      <c r="Q3195" s="484"/>
    </row>
    <row r="3196" spans="1:17">
      <c r="A3196" s="670">
        <v>3179</v>
      </c>
      <c r="B3196" s="677"/>
      <c r="C3196" s="677"/>
      <c r="D3196" s="677"/>
      <c r="E3196" s="676"/>
      <c r="F3196" s="448"/>
      <c r="G3196" s="358"/>
      <c r="H3196" s="428"/>
      <c r="I3196" s="428"/>
      <c r="J3196" s="428"/>
      <c r="K3196" s="430"/>
      <c r="L3196" s="430"/>
      <c r="M3196" s="479"/>
      <c r="N3196" s="594">
        <f t="shared" si="66"/>
        <v>0</v>
      </c>
      <c r="O3196" s="594"/>
      <c r="P3196" s="484"/>
      <c r="Q3196" s="484"/>
    </row>
    <row r="3197" spans="1:17">
      <c r="A3197" s="670">
        <v>3180</v>
      </c>
      <c r="B3197" s="677"/>
      <c r="C3197" s="677"/>
      <c r="D3197" s="677"/>
      <c r="E3197" s="676"/>
      <c r="F3197" s="448"/>
      <c r="G3197" s="358"/>
      <c r="H3197" s="428"/>
      <c r="I3197" s="428"/>
      <c r="J3197" s="428"/>
      <c r="K3197" s="430"/>
      <c r="L3197" s="430"/>
      <c r="M3197" s="479"/>
      <c r="N3197" s="594">
        <f t="shared" si="66"/>
        <v>0</v>
      </c>
      <c r="O3197" s="594"/>
      <c r="P3197" s="484"/>
      <c r="Q3197" s="484"/>
    </row>
    <row r="3198" spans="1:17">
      <c r="A3198" s="670">
        <v>3181</v>
      </c>
      <c r="B3198" s="677"/>
      <c r="C3198" s="677"/>
      <c r="D3198" s="677"/>
      <c r="E3198" s="676"/>
      <c r="F3198" s="448"/>
      <c r="G3198" s="358"/>
      <c r="H3198" s="428"/>
      <c r="I3198" s="428"/>
      <c r="J3198" s="428"/>
      <c r="K3198" s="430"/>
      <c r="L3198" s="430"/>
      <c r="M3198" s="479"/>
      <c r="N3198" s="594">
        <f t="shared" si="66"/>
        <v>0</v>
      </c>
      <c r="O3198" s="594"/>
      <c r="P3198" s="484"/>
      <c r="Q3198" s="484"/>
    </row>
    <row r="3199" spans="1:17">
      <c r="A3199" s="670">
        <v>3182</v>
      </c>
      <c r="B3199" s="677"/>
      <c r="C3199" s="677"/>
      <c r="D3199" s="677"/>
      <c r="E3199" s="676"/>
      <c r="F3199" s="448"/>
      <c r="G3199" s="358"/>
      <c r="H3199" s="428"/>
      <c r="I3199" s="428"/>
      <c r="J3199" s="428"/>
      <c r="K3199" s="430"/>
      <c r="L3199" s="430"/>
      <c r="M3199" s="479"/>
      <c r="N3199" s="594">
        <f t="shared" si="66"/>
        <v>0</v>
      </c>
      <c r="O3199" s="594"/>
      <c r="P3199" s="484"/>
      <c r="Q3199" s="484"/>
    </row>
    <row r="3200" spans="1:17">
      <c r="A3200" s="670">
        <v>3183</v>
      </c>
      <c r="B3200" s="677"/>
      <c r="C3200" s="677"/>
      <c r="D3200" s="677"/>
      <c r="E3200" s="676"/>
      <c r="F3200" s="448"/>
      <c r="G3200" s="358"/>
      <c r="H3200" s="428"/>
      <c r="I3200" s="428"/>
      <c r="J3200" s="428"/>
      <c r="K3200" s="430"/>
      <c r="L3200" s="430"/>
      <c r="M3200" s="479"/>
      <c r="N3200" s="594">
        <f t="shared" si="66"/>
        <v>0</v>
      </c>
      <c r="O3200" s="594"/>
      <c r="P3200" s="484"/>
      <c r="Q3200" s="484"/>
    </row>
    <row r="3201" spans="1:17">
      <c r="A3201" s="670">
        <v>3184</v>
      </c>
      <c r="B3201" s="677"/>
      <c r="C3201" s="677"/>
      <c r="D3201" s="677"/>
      <c r="E3201" s="676"/>
      <c r="F3201" s="448"/>
      <c r="G3201" s="358"/>
      <c r="H3201" s="428"/>
      <c r="I3201" s="428"/>
      <c r="J3201" s="428"/>
      <c r="K3201" s="430"/>
      <c r="L3201" s="430"/>
      <c r="M3201" s="479"/>
      <c r="N3201" s="594">
        <f t="shared" si="66"/>
        <v>0</v>
      </c>
      <c r="O3201" s="594"/>
      <c r="P3201" s="484"/>
      <c r="Q3201" s="484"/>
    </row>
    <row r="3202" spans="1:17">
      <c r="A3202" s="670">
        <v>3185</v>
      </c>
      <c r="B3202" s="677"/>
      <c r="C3202" s="677"/>
      <c r="D3202" s="677"/>
      <c r="E3202" s="676"/>
      <c r="F3202" s="448"/>
      <c r="G3202" s="358"/>
      <c r="H3202" s="428"/>
      <c r="I3202" s="428"/>
      <c r="J3202" s="428"/>
      <c r="K3202" s="430"/>
      <c r="L3202" s="430"/>
      <c r="M3202" s="479"/>
      <c r="N3202" s="594">
        <f t="shared" si="66"/>
        <v>0</v>
      </c>
      <c r="O3202" s="594"/>
      <c r="P3202" s="484"/>
      <c r="Q3202" s="484"/>
    </row>
    <row r="3203" spans="1:17">
      <c r="A3203" s="670">
        <v>3186</v>
      </c>
      <c r="B3203" s="677"/>
      <c r="C3203" s="677"/>
      <c r="D3203" s="677"/>
      <c r="E3203" s="676"/>
      <c r="F3203" s="448"/>
      <c r="G3203" s="358"/>
      <c r="H3203" s="428"/>
      <c r="I3203" s="428"/>
      <c r="J3203" s="428"/>
      <c r="K3203" s="430"/>
      <c r="L3203" s="430"/>
      <c r="M3203" s="479"/>
      <c r="N3203" s="594">
        <f t="shared" si="66"/>
        <v>0</v>
      </c>
      <c r="O3203" s="594"/>
      <c r="P3203" s="484"/>
      <c r="Q3203" s="484"/>
    </row>
    <row r="3204" spans="1:17">
      <c r="A3204" s="670">
        <v>3187</v>
      </c>
      <c r="B3204" s="677"/>
      <c r="C3204" s="677"/>
      <c r="D3204" s="677"/>
      <c r="E3204" s="676"/>
      <c r="F3204" s="448"/>
      <c r="G3204" s="358"/>
      <c r="H3204" s="428"/>
      <c r="I3204" s="428"/>
      <c r="J3204" s="428"/>
      <c r="K3204" s="430"/>
      <c r="L3204" s="430"/>
      <c r="M3204" s="479"/>
      <c r="N3204" s="594">
        <f t="shared" si="66"/>
        <v>0</v>
      </c>
      <c r="O3204" s="594"/>
      <c r="P3204" s="484"/>
      <c r="Q3204" s="484"/>
    </row>
    <row r="3205" spans="1:17">
      <c r="A3205" s="670">
        <v>3188</v>
      </c>
      <c r="B3205" s="677"/>
      <c r="C3205" s="677"/>
      <c r="D3205" s="677"/>
      <c r="E3205" s="676"/>
      <c r="F3205" s="448"/>
      <c r="G3205" s="358"/>
      <c r="H3205" s="428"/>
      <c r="I3205" s="428"/>
      <c r="J3205" s="428"/>
      <c r="K3205" s="430"/>
      <c r="L3205" s="430"/>
      <c r="M3205" s="479"/>
      <c r="N3205" s="594">
        <f t="shared" si="66"/>
        <v>0</v>
      </c>
      <c r="O3205" s="594"/>
      <c r="P3205" s="484"/>
      <c r="Q3205" s="484"/>
    </row>
    <row r="3206" spans="1:17">
      <c r="A3206" s="670">
        <v>3189</v>
      </c>
      <c r="B3206" s="677"/>
      <c r="C3206" s="677"/>
      <c r="D3206" s="677"/>
      <c r="E3206" s="676"/>
      <c r="F3206" s="448"/>
      <c r="G3206" s="358"/>
      <c r="H3206" s="428"/>
      <c r="I3206" s="428"/>
      <c r="J3206" s="428"/>
      <c r="K3206" s="430"/>
      <c r="L3206" s="430"/>
      <c r="M3206" s="479"/>
      <c r="N3206" s="594">
        <f t="shared" si="66"/>
        <v>0</v>
      </c>
      <c r="O3206" s="594"/>
      <c r="P3206" s="484"/>
      <c r="Q3206" s="484"/>
    </row>
    <row r="3207" spans="1:17">
      <c r="A3207" s="670">
        <v>3190</v>
      </c>
      <c r="B3207" s="677"/>
      <c r="C3207" s="677"/>
      <c r="D3207" s="677"/>
      <c r="E3207" s="676"/>
      <c r="F3207" s="448"/>
      <c r="G3207" s="358"/>
      <c r="H3207" s="428"/>
      <c r="I3207" s="428"/>
      <c r="J3207" s="428"/>
      <c r="K3207" s="430"/>
      <c r="L3207" s="430"/>
      <c r="M3207" s="479"/>
      <c r="N3207" s="594">
        <f t="shared" si="66"/>
        <v>0</v>
      </c>
      <c r="O3207" s="594"/>
      <c r="P3207" s="484"/>
      <c r="Q3207" s="484"/>
    </row>
    <row r="3208" spans="1:17">
      <c r="A3208" s="670">
        <v>3191</v>
      </c>
      <c r="B3208" s="677"/>
      <c r="C3208" s="677"/>
      <c r="D3208" s="677"/>
      <c r="E3208" s="676"/>
      <c r="F3208" s="448"/>
      <c r="G3208" s="358"/>
      <c r="H3208" s="428"/>
      <c r="I3208" s="428"/>
      <c r="J3208" s="428"/>
      <c r="K3208" s="430"/>
      <c r="L3208" s="430"/>
      <c r="M3208" s="479"/>
      <c r="N3208" s="594">
        <f t="shared" si="66"/>
        <v>0</v>
      </c>
      <c r="O3208" s="594"/>
      <c r="P3208" s="484"/>
      <c r="Q3208" s="484"/>
    </row>
    <row r="3209" spans="1:17">
      <c r="A3209" s="670">
        <v>3192</v>
      </c>
      <c r="B3209" s="677"/>
      <c r="C3209" s="677"/>
      <c r="D3209" s="677"/>
      <c r="E3209" s="676"/>
      <c r="F3209" s="448"/>
      <c r="G3209" s="358"/>
      <c r="H3209" s="428"/>
      <c r="I3209" s="428"/>
      <c r="J3209" s="428"/>
      <c r="K3209" s="430"/>
      <c r="L3209" s="430"/>
      <c r="M3209" s="479"/>
      <c r="N3209" s="594">
        <f t="shared" si="66"/>
        <v>0</v>
      </c>
      <c r="O3209" s="594"/>
      <c r="P3209" s="484"/>
      <c r="Q3209" s="484"/>
    </row>
    <row r="3210" spans="1:17">
      <c r="A3210" s="670">
        <v>3193</v>
      </c>
      <c r="B3210" s="677"/>
      <c r="C3210" s="677"/>
      <c r="D3210" s="677"/>
      <c r="E3210" s="676"/>
      <c r="F3210" s="448"/>
      <c r="G3210" s="358"/>
      <c r="H3210" s="428"/>
      <c r="I3210" s="428"/>
      <c r="J3210" s="428"/>
      <c r="K3210" s="430"/>
      <c r="L3210" s="430"/>
      <c r="M3210" s="479"/>
      <c r="N3210" s="594">
        <f t="shared" si="66"/>
        <v>0</v>
      </c>
      <c r="O3210" s="594"/>
      <c r="P3210" s="484"/>
      <c r="Q3210" s="484"/>
    </row>
    <row r="3211" spans="1:17">
      <c r="A3211" s="670">
        <v>3194</v>
      </c>
      <c r="B3211" s="677"/>
      <c r="C3211" s="677"/>
      <c r="D3211" s="677"/>
      <c r="E3211" s="676"/>
      <c r="F3211" s="448"/>
      <c r="G3211" s="358"/>
      <c r="H3211" s="428"/>
      <c r="I3211" s="428"/>
      <c r="J3211" s="428"/>
      <c r="K3211" s="430"/>
      <c r="L3211" s="430"/>
      <c r="M3211" s="479"/>
      <c r="N3211" s="594">
        <f t="shared" si="66"/>
        <v>0</v>
      </c>
      <c r="O3211" s="594"/>
      <c r="P3211" s="484"/>
      <c r="Q3211" s="484"/>
    </row>
    <row r="3212" spans="1:17">
      <c r="A3212" s="670">
        <v>3195</v>
      </c>
      <c r="B3212" s="677"/>
      <c r="C3212" s="677"/>
      <c r="D3212" s="677"/>
      <c r="E3212" s="676"/>
      <c r="F3212" s="448"/>
      <c r="G3212" s="358"/>
      <c r="H3212" s="428"/>
      <c r="I3212" s="428"/>
      <c r="J3212" s="428"/>
      <c r="K3212" s="430"/>
      <c r="L3212" s="430"/>
      <c r="M3212" s="479"/>
      <c r="N3212" s="594">
        <f t="shared" si="66"/>
        <v>0</v>
      </c>
      <c r="O3212" s="594"/>
      <c r="P3212" s="484"/>
      <c r="Q3212" s="484"/>
    </row>
    <row r="3213" spans="1:17">
      <c r="A3213" s="670">
        <v>3196</v>
      </c>
      <c r="B3213" s="677"/>
      <c r="C3213" s="677"/>
      <c r="D3213" s="677"/>
      <c r="E3213" s="676"/>
      <c r="F3213" s="448"/>
      <c r="G3213" s="358"/>
      <c r="H3213" s="428"/>
      <c r="I3213" s="428"/>
      <c r="J3213" s="428"/>
      <c r="K3213" s="430"/>
      <c r="L3213" s="430"/>
      <c r="M3213" s="479"/>
      <c r="N3213" s="594">
        <f t="shared" si="66"/>
        <v>0</v>
      </c>
      <c r="O3213" s="594"/>
      <c r="P3213" s="484"/>
      <c r="Q3213" s="484"/>
    </row>
    <row r="3214" spans="1:17">
      <c r="A3214" s="670">
        <v>3197</v>
      </c>
      <c r="B3214" s="677"/>
      <c r="C3214" s="677"/>
      <c r="D3214" s="677"/>
      <c r="E3214" s="676"/>
      <c r="F3214" s="448"/>
      <c r="G3214" s="358"/>
      <c r="H3214" s="428"/>
      <c r="I3214" s="428"/>
      <c r="J3214" s="428"/>
      <c r="K3214" s="430"/>
      <c r="L3214" s="430"/>
      <c r="M3214" s="479"/>
      <c r="N3214" s="594">
        <f t="shared" si="66"/>
        <v>0</v>
      </c>
      <c r="O3214" s="594"/>
      <c r="P3214" s="484"/>
      <c r="Q3214" s="484"/>
    </row>
    <row r="3215" spans="1:17">
      <c r="A3215" s="670">
        <v>3198</v>
      </c>
      <c r="B3215" s="677"/>
      <c r="C3215" s="677"/>
      <c r="D3215" s="677"/>
      <c r="E3215" s="676"/>
      <c r="F3215" s="448"/>
      <c r="G3215" s="358"/>
      <c r="H3215" s="428"/>
      <c r="I3215" s="428"/>
      <c r="J3215" s="428"/>
      <c r="K3215" s="430"/>
      <c r="L3215" s="430"/>
      <c r="M3215" s="479"/>
      <c r="N3215" s="594">
        <f t="shared" si="66"/>
        <v>0</v>
      </c>
      <c r="O3215" s="594"/>
      <c r="P3215" s="484"/>
      <c r="Q3215" s="484"/>
    </row>
    <row r="3216" spans="1:17">
      <c r="A3216" s="670">
        <v>3199</v>
      </c>
      <c r="B3216" s="677"/>
      <c r="C3216" s="677"/>
      <c r="D3216" s="677"/>
      <c r="E3216" s="676"/>
      <c r="F3216" s="448"/>
      <c r="G3216" s="358"/>
      <c r="H3216" s="428"/>
      <c r="I3216" s="428"/>
      <c r="J3216" s="428"/>
      <c r="K3216" s="430"/>
      <c r="L3216" s="430"/>
      <c r="M3216" s="479"/>
      <c r="N3216" s="594">
        <f t="shared" si="66"/>
        <v>0</v>
      </c>
      <c r="O3216" s="594"/>
      <c r="P3216" s="484"/>
      <c r="Q3216" s="484"/>
    </row>
    <row r="3217" spans="1:17">
      <c r="A3217" s="670">
        <v>3200</v>
      </c>
      <c r="B3217" s="677"/>
      <c r="C3217" s="677"/>
      <c r="D3217" s="677"/>
      <c r="E3217" s="676"/>
      <c r="F3217" s="448"/>
      <c r="G3217" s="358"/>
      <c r="H3217" s="428"/>
      <c r="I3217" s="428"/>
      <c r="J3217" s="428"/>
      <c r="K3217" s="430"/>
      <c r="L3217" s="430"/>
      <c r="M3217" s="479"/>
      <c r="N3217" s="594">
        <f t="shared" si="66"/>
        <v>0</v>
      </c>
      <c r="O3217" s="594"/>
      <c r="P3217" s="484"/>
      <c r="Q3217" s="484"/>
    </row>
    <row r="3218" spans="1:17">
      <c r="A3218" s="670">
        <v>3201</v>
      </c>
      <c r="B3218" s="677"/>
      <c r="C3218" s="677"/>
      <c r="D3218" s="677"/>
      <c r="E3218" s="676"/>
      <c r="F3218" s="448"/>
      <c r="G3218" s="358"/>
      <c r="H3218" s="428"/>
      <c r="I3218" s="428"/>
      <c r="J3218" s="428"/>
      <c r="K3218" s="430"/>
      <c r="L3218" s="430"/>
      <c r="M3218" s="479"/>
      <c r="N3218" s="594">
        <f t="shared" si="66"/>
        <v>0</v>
      </c>
      <c r="O3218" s="594"/>
      <c r="P3218" s="484"/>
      <c r="Q3218" s="484"/>
    </row>
    <row r="3219" spans="1:17">
      <c r="A3219" s="670">
        <v>3202</v>
      </c>
      <c r="B3219" s="677"/>
      <c r="C3219" s="677"/>
      <c r="D3219" s="677"/>
      <c r="E3219" s="676"/>
      <c r="F3219" s="448"/>
      <c r="G3219" s="358"/>
      <c r="H3219" s="428"/>
      <c r="I3219" s="428"/>
      <c r="J3219" s="428"/>
      <c r="K3219" s="430"/>
      <c r="L3219" s="430"/>
      <c r="M3219" s="479"/>
      <c r="N3219" s="594">
        <f t="shared" ref="N3219:N3282" si="67">+IF((O3218-I3218)&gt;$O$8,1,0)*IF(I3218&gt;$O$9,1,0)*IF(O3218&gt;($O$11-$O$10),1,0)</f>
        <v>0</v>
      </c>
      <c r="O3219" s="594"/>
      <c r="P3219" s="484"/>
      <c r="Q3219" s="484"/>
    </row>
    <row r="3220" spans="1:17">
      <c r="A3220" s="670">
        <v>3203</v>
      </c>
      <c r="B3220" s="677"/>
      <c r="C3220" s="677"/>
      <c r="D3220" s="677"/>
      <c r="E3220" s="676"/>
      <c r="F3220" s="448"/>
      <c r="G3220" s="358"/>
      <c r="H3220" s="428"/>
      <c r="I3220" s="428"/>
      <c r="J3220" s="428"/>
      <c r="K3220" s="430"/>
      <c r="L3220" s="430"/>
      <c r="M3220" s="479"/>
      <c r="N3220" s="594">
        <f t="shared" si="67"/>
        <v>0</v>
      </c>
      <c r="O3220" s="594"/>
      <c r="P3220" s="484"/>
      <c r="Q3220" s="484"/>
    </row>
    <row r="3221" spans="1:17">
      <c r="A3221" s="670">
        <v>3204</v>
      </c>
      <c r="B3221" s="677"/>
      <c r="C3221" s="677"/>
      <c r="D3221" s="677"/>
      <c r="E3221" s="676"/>
      <c r="F3221" s="448"/>
      <c r="G3221" s="358"/>
      <c r="H3221" s="428"/>
      <c r="I3221" s="428"/>
      <c r="J3221" s="428"/>
      <c r="K3221" s="430"/>
      <c r="L3221" s="430"/>
      <c r="M3221" s="479"/>
      <c r="N3221" s="594">
        <f t="shared" si="67"/>
        <v>0</v>
      </c>
      <c r="O3221" s="594"/>
      <c r="P3221" s="484"/>
      <c r="Q3221" s="484"/>
    </row>
    <row r="3222" spans="1:17">
      <c r="A3222" s="670">
        <v>3205</v>
      </c>
      <c r="B3222" s="677"/>
      <c r="C3222" s="677"/>
      <c r="D3222" s="677"/>
      <c r="E3222" s="676"/>
      <c r="F3222" s="448"/>
      <c r="G3222" s="358"/>
      <c r="H3222" s="428"/>
      <c r="I3222" s="428"/>
      <c r="J3222" s="428"/>
      <c r="K3222" s="430"/>
      <c r="L3222" s="430"/>
      <c r="M3222" s="479"/>
      <c r="N3222" s="594">
        <f t="shared" si="67"/>
        <v>0</v>
      </c>
      <c r="O3222" s="594"/>
      <c r="P3222" s="484"/>
      <c r="Q3222" s="484"/>
    </row>
    <row r="3223" spans="1:17">
      <c r="A3223" s="670">
        <v>3206</v>
      </c>
      <c r="B3223" s="677"/>
      <c r="C3223" s="677"/>
      <c r="D3223" s="677"/>
      <c r="E3223" s="676"/>
      <c r="F3223" s="448"/>
      <c r="G3223" s="358"/>
      <c r="H3223" s="428"/>
      <c r="I3223" s="428"/>
      <c r="J3223" s="428"/>
      <c r="K3223" s="430"/>
      <c r="L3223" s="430"/>
      <c r="M3223" s="479"/>
      <c r="N3223" s="594">
        <f t="shared" si="67"/>
        <v>0</v>
      </c>
      <c r="O3223" s="594"/>
      <c r="P3223" s="484"/>
      <c r="Q3223" s="484"/>
    </row>
    <row r="3224" spans="1:17">
      <c r="A3224" s="670">
        <v>3207</v>
      </c>
      <c r="B3224" s="677"/>
      <c r="C3224" s="677"/>
      <c r="D3224" s="677"/>
      <c r="E3224" s="676"/>
      <c r="F3224" s="448"/>
      <c r="G3224" s="358"/>
      <c r="H3224" s="428"/>
      <c r="I3224" s="428"/>
      <c r="J3224" s="428"/>
      <c r="K3224" s="430"/>
      <c r="L3224" s="430"/>
      <c r="M3224" s="479"/>
      <c r="N3224" s="594">
        <f t="shared" si="67"/>
        <v>0</v>
      </c>
      <c r="O3224" s="594"/>
      <c r="P3224" s="484"/>
      <c r="Q3224" s="484"/>
    </row>
    <row r="3225" spans="1:17">
      <c r="A3225" s="670">
        <v>3208</v>
      </c>
      <c r="B3225" s="677"/>
      <c r="C3225" s="677"/>
      <c r="D3225" s="677"/>
      <c r="E3225" s="676"/>
      <c r="F3225" s="448"/>
      <c r="G3225" s="358"/>
      <c r="H3225" s="428"/>
      <c r="I3225" s="428"/>
      <c r="J3225" s="428"/>
      <c r="K3225" s="430"/>
      <c r="L3225" s="430"/>
      <c r="M3225" s="479"/>
      <c r="N3225" s="594">
        <f t="shared" si="67"/>
        <v>0</v>
      </c>
      <c r="O3225" s="594"/>
      <c r="P3225" s="484"/>
      <c r="Q3225" s="484"/>
    </row>
    <row r="3226" spans="1:17">
      <c r="A3226" s="670">
        <v>3209</v>
      </c>
      <c r="B3226" s="677"/>
      <c r="C3226" s="677"/>
      <c r="D3226" s="677"/>
      <c r="E3226" s="676"/>
      <c r="F3226" s="448"/>
      <c r="G3226" s="358"/>
      <c r="H3226" s="428"/>
      <c r="I3226" s="428"/>
      <c r="J3226" s="428"/>
      <c r="K3226" s="430"/>
      <c r="L3226" s="430"/>
      <c r="M3226" s="479"/>
      <c r="N3226" s="594">
        <f t="shared" si="67"/>
        <v>0</v>
      </c>
      <c r="O3226" s="594"/>
      <c r="P3226" s="484"/>
      <c r="Q3226" s="484"/>
    </row>
    <row r="3227" spans="1:17">
      <c r="A3227" s="670">
        <v>3210</v>
      </c>
      <c r="B3227" s="677"/>
      <c r="C3227" s="677"/>
      <c r="D3227" s="677"/>
      <c r="E3227" s="676"/>
      <c r="F3227" s="448"/>
      <c r="G3227" s="358"/>
      <c r="H3227" s="428"/>
      <c r="I3227" s="428"/>
      <c r="J3227" s="428"/>
      <c r="K3227" s="430"/>
      <c r="L3227" s="430"/>
      <c r="M3227" s="479"/>
      <c r="N3227" s="594">
        <f t="shared" si="67"/>
        <v>0</v>
      </c>
      <c r="O3227" s="594"/>
      <c r="P3227" s="484"/>
      <c r="Q3227" s="484"/>
    </row>
    <row r="3228" spans="1:17">
      <c r="A3228" s="670">
        <v>3211</v>
      </c>
      <c r="B3228" s="677"/>
      <c r="C3228" s="677"/>
      <c r="D3228" s="677"/>
      <c r="E3228" s="676"/>
      <c r="F3228" s="448"/>
      <c r="G3228" s="358"/>
      <c r="H3228" s="428"/>
      <c r="I3228" s="428"/>
      <c r="J3228" s="428"/>
      <c r="K3228" s="430"/>
      <c r="L3228" s="430"/>
      <c r="M3228" s="479"/>
      <c r="N3228" s="594">
        <f t="shared" si="67"/>
        <v>0</v>
      </c>
      <c r="O3228" s="594"/>
      <c r="P3228" s="484"/>
      <c r="Q3228" s="484"/>
    </row>
    <row r="3229" spans="1:17">
      <c r="A3229" s="670">
        <v>3212</v>
      </c>
      <c r="B3229" s="677"/>
      <c r="C3229" s="677"/>
      <c r="D3229" s="677"/>
      <c r="E3229" s="676"/>
      <c r="F3229" s="448"/>
      <c r="G3229" s="358"/>
      <c r="H3229" s="428"/>
      <c r="I3229" s="428"/>
      <c r="J3229" s="428"/>
      <c r="K3229" s="430"/>
      <c r="L3229" s="430"/>
      <c r="M3229" s="479"/>
      <c r="N3229" s="594">
        <f t="shared" si="67"/>
        <v>0</v>
      </c>
      <c r="O3229" s="594"/>
      <c r="P3229" s="484"/>
      <c r="Q3229" s="484"/>
    </row>
    <row r="3230" spans="1:17">
      <c r="A3230" s="670">
        <v>3213</v>
      </c>
      <c r="B3230" s="677"/>
      <c r="C3230" s="677"/>
      <c r="D3230" s="677"/>
      <c r="E3230" s="676"/>
      <c r="F3230" s="448"/>
      <c r="G3230" s="358"/>
      <c r="H3230" s="428"/>
      <c r="I3230" s="428"/>
      <c r="J3230" s="428"/>
      <c r="K3230" s="430"/>
      <c r="L3230" s="430"/>
      <c r="M3230" s="479"/>
      <c r="N3230" s="594">
        <f t="shared" si="67"/>
        <v>0</v>
      </c>
      <c r="O3230" s="594"/>
      <c r="P3230" s="484"/>
      <c r="Q3230" s="484"/>
    </row>
    <row r="3231" spans="1:17">
      <c r="A3231" s="670">
        <v>3214</v>
      </c>
      <c r="B3231" s="677"/>
      <c r="C3231" s="677"/>
      <c r="D3231" s="677"/>
      <c r="E3231" s="676"/>
      <c r="F3231" s="448"/>
      <c r="G3231" s="358"/>
      <c r="H3231" s="428"/>
      <c r="I3231" s="428"/>
      <c r="J3231" s="428"/>
      <c r="K3231" s="430"/>
      <c r="L3231" s="430"/>
      <c r="M3231" s="479"/>
      <c r="N3231" s="594">
        <f t="shared" si="67"/>
        <v>0</v>
      </c>
      <c r="O3231" s="594"/>
      <c r="P3231" s="484"/>
      <c r="Q3231" s="484"/>
    </row>
    <row r="3232" spans="1:17">
      <c r="A3232" s="670">
        <v>3215</v>
      </c>
      <c r="B3232" s="677"/>
      <c r="C3232" s="677"/>
      <c r="D3232" s="677"/>
      <c r="E3232" s="676"/>
      <c r="F3232" s="448"/>
      <c r="G3232" s="358"/>
      <c r="H3232" s="428"/>
      <c r="I3232" s="428"/>
      <c r="J3232" s="428"/>
      <c r="K3232" s="430"/>
      <c r="L3232" s="430"/>
      <c r="M3232" s="479"/>
      <c r="N3232" s="594">
        <f t="shared" si="67"/>
        <v>0</v>
      </c>
      <c r="O3232" s="594"/>
      <c r="P3232" s="484"/>
      <c r="Q3232" s="484"/>
    </row>
    <row r="3233" spans="1:17">
      <c r="A3233" s="670">
        <v>3216</v>
      </c>
      <c r="B3233" s="677"/>
      <c r="C3233" s="677"/>
      <c r="D3233" s="677"/>
      <c r="E3233" s="676"/>
      <c r="F3233" s="448"/>
      <c r="G3233" s="358"/>
      <c r="H3233" s="428"/>
      <c r="I3233" s="428"/>
      <c r="J3233" s="428"/>
      <c r="K3233" s="430"/>
      <c r="L3233" s="430"/>
      <c r="M3233" s="479"/>
      <c r="N3233" s="594">
        <f t="shared" si="67"/>
        <v>0</v>
      </c>
      <c r="O3233" s="594"/>
      <c r="P3233" s="484"/>
      <c r="Q3233" s="484"/>
    </row>
    <row r="3234" spans="1:17">
      <c r="A3234" s="670">
        <v>3217</v>
      </c>
      <c r="B3234" s="677"/>
      <c r="C3234" s="677"/>
      <c r="D3234" s="677"/>
      <c r="E3234" s="676"/>
      <c r="F3234" s="448"/>
      <c r="G3234" s="358"/>
      <c r="H3234" s="428"/>
      <c r="I3234" s="428"/>
      <c r="J3234" s="428"/>
      <c r="K3234" s="430"/>
      <c r="L3234" s="430"/>
      <c r="M3234" s="479"/>
      <c r="N3234" s="594">
        <f t="shared" si="67"/>
        <v>0</v>
      </c>
      <c r="O3234" s="594"/>
      <c r="P3234" s="484"/>
      <c r="Q3234" s="484"/>
    </row>
    <row r="3235" spans="1:17">
      <c r="A3235" s="670">
        <v>3218</v>
      </c>
      <c r="B3235" s="677"/>
      <c r="C3235" s="677"/>
      <c r="D3235" s="677"/>
      <c r="E3235" s="676"/>
      <c r="F3235" s="448"/>
      <c r="G3235" s="358"/>
      <c r="H3235" s="428"/>
      <c r="I3235" s="428"/>
      <c r="J3235" s="428"/>
      <c r="K3235" s="430"/>
      <c r="L3235" s="430"/>
      <c r="M3235" s="479"/>
      <c r="N3235" s="594">
        <f t="shared" si="67"/>
        <v>0</v>
      </c>
      <c r="O3235" s="594"/>
      <c r="P3235" s="484"/>
      <c r="Q3235" s="484"/>
    </row>
    <row r="3236" spans="1:17">
      <c r="A3236" s="670">
        <v>3219</v>
      </c>
      <c r="B3236" s="677"/>
      <c r="C3236" s="677"/>
      <c r="D3236" s="677"/>
      <c r="E3236" s="676"/>
      <c r="F3236" s="448"/>
      <c r="G3236" s="358"/>
      <c r="H3236" s="428"/>
      <c r="I3236" s="428"/>
      <c r="J3236" s="428"/>
      <c r="K3236" s="430"/>
      <c r="L3236" s="430"/>
      <c r="M3236" s="479"/>
      <c r="N3236" s="594">
        <f t="shared" si="67"/>
        <v>0</v>
      </c>
      <c r="O3236" s="594"/>
      <c r="P3236" s="484"/>
      <c r="Q3236" s="484"/>
    </row>
    <row r="3237" spans="1:17">
      <c r="A3237" s="670">
        <v>3220</v>
      </c>
      <c r="B3237" s="677"/>
      <c r="C3237" s="677"/>
      <c r="D3237" s="677"/>
      <c r="E3237" s="676"/>
      <c r="F3237" s="448"/>
      <c r="G3237" s="358"/>
      <c r="H3237" s="428"/>
      <c r="I3237" s="428"/>
      <c r="J3237" s="428"/>
      <c r="K3237" s="430"/>
      <c r="L3237" s="430"/>
      <c r="M3237" s="479"/>
      <c r="N3237" s="594">
        <f t="shared" si="67"/>
        <v>0</v>
      </c>
      <c r="O3237" s="594"/>
      <c r="P3237" s="484"/>
      <c r="Q3237" s="484"/>
    </row>
    <row r="3238" spans="1:17">
      <c r="A3238" s="670">
        <v>3221</v>
      </c>
      <c r="B3238" s="677"/>
      <c r="C3238" s="677"/>
      <c r="D3238" s="677"/>
      <c r="E3238" s="676"/>
      <c r="F3238" s="448"/>
      <c r="G3238" s="358"/>
      <c r="H3238" s="428"/>
      <c r="I3238" s="428"/>
      <c r="J3238" s="428"/>
      <c r="K3238" s="430"/>
      <c r="L3238" s="430"/>
      <c r="M3238" s="479"/>
      <c r="N3238" s="594">
        <f t="shared" si="67"/>
        <v>0</v>
      </c>
      <c r="O3238" s="594"/>
      <c r="P3238" s="484"/>
      <c r="Q3238" s="484"/>
    </row>
    <row r="3239" spans="1:17">
      <c r="A3239" s="670">
        <v>3222</v>
      </c>
      <c r="B3239" s="677"/>
      <c r="C3239" s="677"/>
      <c r="D3239" s="677"/>
      <c r="E3239" s="676"/>
      <c r="F3239" s="448"/>
      <c r="G3239" s="358"/>
      <c r="H3239" s="428"/>
      <c r="I3239" s="428"/>
      <c r="J3239" s="428"/>
      <c r="K3239" s="430"/>
      <c r="L3239" s="430"/>
      <c r="M3239" s="479"/>
      <c r="N3239" s="594">
        <f t="shared" si="67"/>
        <v>0</v>
      </c>
      <c r="O3239" s="594"/>
      <c r="P3239" s="484"/>
      <c r="Q3239" s="484"/>
    </row>
    <row r="3240" spans="1:17">
      <c r="A3240" s="670">
        <v>3223</v>
      </c>
      <c r="B3240" s="677"/>
      <c r="C3240" s="677"/>
      <c r="D3240" s="677"/>
      <c r="E3240" s="676"/>
      <c r="F3240" s="448"/>
      <c r="G3240" s="358"/>
      <c r="H3240" s="428"/>
      <c r="I3240" s="428"/>
      <c r="J3240" s="428"/>
      <c r="K3240" s="430"/>
      <c r="L3240" s="430"/>
      <c r="M3240" s="479"/>
      <c r="N3240" s="594">
        <f t="shared" si="67"/>
        <v>0</v>
      </c>
      <c r="O3240" s="594"/>
      <c r="P3240" s="484"/>
      <c r="Q3240" s="484"/>
    </row>
    <row r="3241" spans="1:17">
      <c r="A3241" s="670">
        <v>3224</v>
      </c>
      <c r="B3241" s="677"/>
      <c r="C3241" s="677"/>
      <c r="D3241" s="677"/>
      <c r="E3241" s="676"/>
      <c r="F3241" s="448"/>
      <c r="G3241" s="358"/>
      <c r="H3241" s="428"/>
      <c r="I3241" s="428"/>
      <c r="J3241" s="428"/>
      <c r="K3241" s="430"/>
      <c r="L3241" s="430"/>
      <c r="M3241" s="479"/>
      <c r="N3241" s="594">
        <f t="shared" si="67"/>
        <v>0</v>
      </c>
      <c r="O3241" s="594"/>
      <c r="P3241" s="484"/>
      <c r="Q3241" s="484"/>
    </row>
    <row r="3242" spans="1:17">
      <c r="A3242" s="670">
        <v>3225</v>
      </c>
      <c r="B3242" s="677"/>
      <c r="C3242" s="677"/>
      <c r="D3242" s="677"/>
      <c r="E3242" s="676"/>
      <c r="F3242" s="448"/>
      <c r="G3242" s="358"/>
      <c r="H3242" s="428"/>
      <c r="I3242" s="428"/>
      <c r="J3242" s="428"/>
      <c r="K3242" s="430"/>
      <c r="L3242" s="430"/>
      <c r="M3242" s="479"/>
      <c r="N3242" s="594">
        <f t="shared" si="67"/>
        <v>0</v>
      </c>
      <c r="O3242" s="594"/>
      <c r="P3242" s="484"/>
      <c r="Q3242" s="484"/>
    </row>
    <row r="3243" spans="1:17">
      <c r="A3243" s="670">
        <v>3226</v>
      </c>
      <c r="B3243" s="677"/>
      <c r="C3243" s="677"/>
      <c r="D3243" s="677"/>
      <c r="E3243" s="676"/>
      <c r="F3243" s="448"/>
      <c r="G3243" s="358"/>
      <c r="H3243" s="428"/>
      <c r="I3243" s="428"/>
      <c r="J3243" s="428"/>
      <c r="K3243" s="430"/>
      <c r="L3243" s="430"/>
      <c r="M3243" s="479"/>
      <c r="N3243" s="594">
        <f t="shared" si="67"/>
        <v>0</v>
      </c>
      <c r="O3243" s="594"/>
      <c r="P3243" s="484"/>
      <c r="Q3243" s="484"/>
    </row>
    <row r="3244" spans="1:17">
      <c r="A3244" s="670">
        <v>3227</v>
      </c>
      <c r="B3244" s="677"/>
      <c r="C3244" s="677"/>
      <c r="D3244" s="677"/>
      <c r="E3244" s="676"/>
      <c r="F3244" s="448"/>
      <c r="G3244" s="358"/>
      <c r="H3244" s="428"/>
      <c r="I3244" s="428"/>
      <c r="J3244" s="428"/>
      <c r="K3244" s="430"/>
      <c r="L3244" s="430"/>
      <c r="M3244" s="479"/>
      <c r="N3244" s="594">
        <f t="shared" si="67"/>
        <v>0</v>
      </c>
      <c r="O3244" s="594"/>
      <c r="P3244" s="484"/>
      <c r="Q3244" s="484"/>
    </row>
    <row r="3245" spans="1:17">
      <c r="A3245" s="670">
        <v>3228</v>
      </c>
      <c r="B3245" s="677"/>
      <c r="C3245" s="677"/>
      <c r="D3245" s="677"/>
      <c r="E3245" s="676"/>
      <c r="F3245" s="448"/>
      <c r="G3245" s="358"/>
      <c r="H3245" s="428"/>
      <c r="I3245" s="428"/>
      <c r="J3245" s="428"/>
      <c r="K3245" s="430"/>
      <c r="L3245" s="430"/>
      <c r="M3245" s="479"/>
      <c r="N3245" s="594">
        <f t="shared" si="67"/>
        <v>0</v>
      </c>
      <c r="O3245" s="594"/>
      <c r="P3245" s="484"/>
      <c r="Q3245" s="484"/>
    </row>
    <row r="3246" spans="1:17">
      <c r="A3246" s="670">
        <v>3229</v>
      </c>
      <c r="B3246" s="677"/>
      <c r="C3246" s="677"/>
      <c r="D3246" s="677"/>
      <c r="E3246" s="676"/>
      <c r="F3246" s="448"/>
      <c r="G3246" s="358"/>
      <c r="H3246" s="428"/>
      <c r="I3246" s="428"/>
      <c r="J3246" s="428"/>
      <c r="K3246" s="430"/>
      <c r="L3246" s="430"/>
      <c r="M3246" s="479"/>
      <c r="N3246" s="594">
        <f t="shared" si="67"/>
        <v>0</v>
      </c>
      <c r="O3246" s="594"/>
      <c r="P3246" s="484"/>
      <c r="Q3246" s="484"/>
    </row>
    <row r="3247" spans="1:17">
      <c r="A3247" s="670">
        <v>3230</v>
      </c>
      <c r="B3247" s="677"/>
      <c r="C3247" s="677"/>
      <c r="D3247" s="677"/>
      <c r="E3247" s="676"/>
      <c r="F3247" s="448"/>
      <c r="G3247" s="358"/>
      <c r="H3247" s="428"/>
      <c r="I3247" s="428"/>
      <c r="J3247" s="428"/>
      <c r="K3247" s="430"/>
      <c r="L3247" s="430"/>
      <c r="M3247" s="479"/>
      <c r="N3247" s="594">
        <f t="shared" si="67"/>
        <v>0</v>
      </c>
      <c r="O3247" s="594"/>
      <c r="P3247" s="484"/>
      <c r="Q3247" s="484"/>
    </row>
    <row r="3248" spans="1:17">
      <c r="A3248" s="670">
        <v>3231</v>
      </c>
      <c r="B3248" s="677"/>
      <c r="C3248" s="677"/>
      <c r="D3248" s="677"/>
      <c r="E3248" s="676"/>
      <c r="F3248" s="448"/>
      <c r="G3248" s="358"/>
      <c r="H3248" s="428"/>
      <c r="I3248" s="428"/>
      <c r="J3248" s="428"/>
      <c r="K3248" s="430"/>
      <c r="L3248" s="430"/>
      <c r="M3248" s="479"/>
      <c r="N3248" s="594">
        <f t="shared" si="67"/>
        <v>0</v>
      </c>
      <c r="O3248" s="594"/>
      <c r="P3248" s="484"/>
      <c r="Q3248" s="484"/>
    </row>
    <row r="3249" spans="1:17">
      <c r="A3249" s="670">
        <v>3232</v>
      </c>
      <c r="B3249" s="677"/>
      <c r="C3249" s="677"/>
      <c r="D3249" s="677"/>
      <c r="E3249" s="676"/>
      <c r="F3249" s="448"/>
      <c r="G3249" s="358"/>
      <c r="H3249" s="428"/>
      <c r="I3249" s="428"/>
      <c r="J3249" s="428"/>
      <c r="K3249" s="430"/>
      <c r="L3249" s="430"/>
      <c r="M3249" s="479"/>
      <c r="N3249" s="594">
        <f t="shared" si="67"/>
        <v>0</v>
      </c>
      <c r="O3249" s="594"/>
      <c r="P3249" s="484"/>
      <c r="Q3249" s="484"/>
    </row>
    <row r="3250" spans="1:17">
      <c r="A3250" s="670">
        <v>3233</v>
      </c>
      <c r="B3250" s="677"/>
      <c r="C3250" s="677"/>
      <c r="D3250" s="677"/>
      <c r="E3250" s="676"/>
      <c r="F3250" s="448"/>
      <c r="G3250" s="358"/>
      <c r="H3250" s="428"/>
      <c r="I3250" s="428"/>
      <c r="J3250" s="428"/>
      <c r="K3250" s="430"/>
      <c r="L3250" s="430"/>
      <c r="M3250" s="479"/>
      <c r="N3250" s="594">
        <f t="shared" si="67"/>
        <v>0</v>
      </c>
      <c r="O3250" s="594"/>
      <c r="P3250" s="484"/>
      <c r="Q3250" s="484"/>
    </row>
    <row r="3251" spans="1:17">
      <c r="A3251" s="670">
        <v>3234</v>
      </c>
      <c r="B3251" s="677"/>
      <c r="C3251" s="677"/>
      <c r="D3251" s="677"/>
      <c r="E3251" s="676"/>
      <c r="F3251" s="448"/>
      <c r="G3251" s="358"/>
      <c r="H3251" s="428"/>
      <c r="I3251" s="428"/>
      <c r="J3251" s="428"/>
      <c r="K3251" s="430"/>
      <c r="L3251" s="430"/>
      <c r="M3251" s="479"/>
      <c r="N3251" s="594">
        <f t="shared" si="67"/>
        <v>0</v>
      </c>
      <c r="O3251" s="594"/>
      <c r="P3251" s="484"/>
      <c r="Q3251" s="484"/>
    </row>
    <row r="3252" spans="1:17">
      <c r="A3252" s="670">
        <v>3235</v>
      </c>
      <c r="B3252" s="677"/>
      <c r="C3252" s="677"/>
      <c r="D3252" s="677"/>
      <c r="E3252" s="676"/>
      <c r="F3252" s="448"/>
      <c r="G3252" s="358"/>
      <c r="H3252" s="428"/>
      <c r="I3252" s="428"/>
      <c r="J3252" s="428"/>
      <c r="K3252" s="430"/>
      <c r="L3252" s="430"/>
      <c r="M3252" s="479"/>
      <c r="N3252" s="594">
        <f t="shared" si="67"/>
        <v>0</v>
      </c>
      <c r="O3252" s="594"/>
      <c r="P3252" s="484"/>
      <c r="Q3252" s="484"/>
    </row>
    <row r="3253" spans="1:17">
      <c r="A3253" s="670">
        <v>3236</v>
      </c>
      <c r="B3253" s="677"/>
      <c r="C3253" s="677"/>
      <c r="D3253" s="677"/>
      <c r="E3253" s="676"/>
      <c r="F3253" s="448"/>
      <c r="G3253" s="358"/>
      <c r="H3253" s="428"/>
      <c r="I3253" s="428"/>
      <c r="J3253" s="428"/>
      <c r="K3253" s="430"/>
      <c r="L3253" s="430"/>
      <c r="M3253" s="479"/>
      <c r="N3253" s="594">
        <f t="shared" si="67"/>
        <v>0</v>
      </c>
      <c r="O3253" s="594"/>
      <c r="P3253" s="484"/>
      <c r="Q3253" s="484"/>
    </row>
    <row r="3254" spans="1:17">
      <c r="A3254" s="670">
        <v>3237</v>
      </c>
      <c r="B3254" s="677"/>
      <c r="C3254" s="677"/>
      <c r="D3254" s="677"/>
      <c r="E3254" s="676"/>
      <c r="F3254" s="448"/>
      <c r="G3254" s="358"/>
      <c r="H3254" s="428"/>
      <c r="I3254" s="428"/>
      <c r="J3254" s="428"/>
      <c r="K3254" s="430"/>
      <c r="L3254" s="430"/>
      <c r="M3254" s="479"/>
      <c r="N3254" s="594">
        <f t="shared" si="67"/>
        <v>0</v>
      </c>
      <c r="O3254" s="594"/>
      <c r="P3254" s="484"/>
      <c r="Q3254" s="484"/>
    </row>
    <row r="3255" spans="1:17">
      <c r="A3255" s="670">
        <v>3238</v>
      </c>
      <c r="B3255" s="677"/>
      <c r="C3255" s="677"/>
      <c r="D3255" s="677"/>
      <c r="E3255" s="676"/>
      <c r="F3255" s="448"/>
      <c r="G3255" s="358"/>
      <c r="H3255" s="428"/>
      <c r="I3255" s="428"/>
      <c r="J3255" s="428"/>
      <c r="K3255" s="430"/>
      <c r="L3255" s="430"/>
      <c r="M3255" s="479"/>
      <c r="N3255" s="594">
        <f t="shared" si="67"/>
        <v>0</v>
      </c>
      <c r="O3255" s="594"/>
      <c r="P3255" s="484"/>
      <c r="Q3255" s="484"/>
    </row>
    <row r="3256" spans="1:17">
      <c r="A3256" s="670">
        <v>3239</v>
      </c>
      <c r="B3256" s="677"/>
      <c r="C3256" s="677"/>
      <c r="D3256" s="677"/>
      <c r="E3256" s="676"/>
      <c r="F3256" s="448"/>
      <c r="G3256" s="358"/>
      <c r="H3256" s="428"/>
      <c r="I3256" s="428"/>
      <c r="J3256" s="428"/>
      <c r="K3256" s="430"/>
      <c r="L3256" s="430"/>
      <c r="M3256" s="479"/>
      <c r="N3256" s="594">
        <f t="shared" si="67"/>
        <v>0</v>
      </c>
      <c r="O3256" s="594"/>
      <c r="P3256" s="484"/>
      <c r="Q3256" s="484"/>
    </row>
    <row r="3257" spans="1:17">
      <c r="A3257" s="670">
        <v>3240</v>
      </c>
      <c r="B3257" s="677"/>
      <c r="C3257" s="677"/>
      <c r="D3257" s="677"/>
      <c r="E3257" s="676"/>
      <c r="F3257" s="448"/>
      <c r="G3257" s="358"/>
      <c r="H3257" s="428"/>
      <c r="I3257" s="428"/>
      <c r="J3257" s="428"/>
      <c r="K3257" s="430"/>
      <c r="L3257" s="430"/>
      <c r="M3257" s="479"/>
      <c r="N3257" s="594">
        <f t="shared" si="67"/>
        <v>0</v>
      </c>
      <c r="O3257" s="594"/>
      <c r="P3257" s="484"/>
      <c r="Q3257" s="484"/>
    </row>
    <row r="3258" spans="1:17">
      <c r="A3258" s="670">
        <v>3241</v>
      </c>
      <c r="B3258" s="677"/>
      <c r="C3258" s="677"/>
      <c r="D3258" s="677"/>
      <c r="E3258" s="676"/>
      <c r="F3258" s="448"/>
      <c r="G3258" s="358"/>
      <c r="H3258" s="428"/>
      <c r="I3258" s="428"/>
      <c r="J3258" s="428"/>
      <c r="K3258" s="430"/>
      <c r="L3258" s="430"/>
      <c r="M3258" s="479"/>
      <c r="N3258" s="594">
        <f t="shared" si="67"/>
        <v>0</v>
      </c>
      <c r="O3258" s="594"/>
      <c r="P3258" s="484"/>
      <c r="Q3258" s="484"/>
    </row>
    <row r="3259" spans="1:17">
      <c r="A3259" s="670">
        <v>3242</v>
      </c>
      <c r="B3259" s="677"/>
      <c r="C3259" s="677"/>
      <c r="D3259" s="677"/>
      <c r="E3259" s="676"/>
      <c r="F3259" s="448"/>
      <c r="G3259" s="358"/>
      <c r="H3259" s="428"/>
      <c r="I3259" s="428"/>
      <c r="J3259" s="428"/>
      <c r="K3259" s="430"/>
      <c r="L3259" s="430"/>
      <c r="M3259" s="479"/>
      <c r="N3259" s="594">
        <f t="shared" si="67"/>
        <v>0</v>
      </c>
      <c r="O3259" s="594"/>
      <c r="P3259" s="484"/>
      <c r="Q3259" s="484"/>
    </row>
    <row r="3260" spans="1:17">
      <c r="A3260" s="670">
        <v>3243</v>
      </c>
      <c r="B3260" s="677"/>
      <c r="C3260" s="677"/>
      <c r="D3260" s="677"/>
      <c r="E3260" s="676"/>
      <c r="F3260" s="448"/>
      <c r="G3260" s="358"/>
      <c r="H3260" s="428"/>
      <c r="I3260" s="428"/>
      <c r="J3260" s="428"/>
      <c r="K3260" s="430"/>
      <c r="L3260" s="430"/>
      <c r="M3260" s="479"/>
      <c r="N3260" s="594">
        <f t="shared" si="67"/>
        <v>0</v>
      </c>
      <c r="O3260" s="594"/>
      <c r="P3260" s="484"/>
      <c r="Q3260" s="484"/>
    </row>
    <row r="3261" spans="1:17">
      <c r="A3261" s="670">
        <v>3244</v>
      </c>
      <c r="B3261" s="677"/>
      <c r="C3261" s="677"/>
      <c r="D3261" s="677"/>
      <c r="E3261" s="676"/>
      <c r="F3261" s="448"/>
      <c r="G3261" s="358"/>
      <c r="H3261" s="428"/>
      <c r="I3261" s="428"/>
      <c r="J3261" s="428"/>
      <c r="K3261" s="430"/>
      <c r="L3261" s="430"/>
      <c r="M3261" s="479"/>
      <c r="N3261" s="594">
        <f t="shared" si="67"/>
        <v>0</v>
      </c>
      <c r="O3261" s="594"/>
      <c r="P3261" s="484"/>
      <c r="Q3261" s="484"/>
    </row>
    <row r="3262" spans="1:17">
      <c r="A3262" s="670">
        <v>3245</v>
      </c>
      <c r="B3262" s="677"/>
      <c r="C3262" s="677"/>
      <c r="D3262" s="677"/>
      <c r="E3262" s="676"/>
      <c r="F3262" s="448"/>
      <c r="G3262" s="358"/>
      <c r="H3262" s="428"/>
      <c r="I3262" s="428"/>
      <c r="J3262" s="428"/>
      <c r="K3262" s="430"/>
      <c r="L3262" s="430"/>
      <c r="M3262" s="479"/>
      <c r="N3262" s="594">
        <f t="shared" si="67"/>
        <v>0</v>
      </c>
      <c r="O3262" s="594"/>
      <c r="P3262" s="484"/>
      <c r="Q3262" s="484"/>
    </row>
    <row r="3263" spans="1:17">
      <c r="A3263" s="670">
        <v>3246</v>
      </c>
      <c r="B3263" s="677"/>
      <c r="C3263" s="677"/>
      <c r="D3263" s="677"/>
      <c r="E3263" s="676"/>
      <c r="F3263" s="448"/>
      <c r="G3263" s="358"/>
      <c r="H3263" s="428"/>
      <c r="I3263" s="428"/>
      <c r="J3263" s="428"/>
      <c r="K3263" s="430"/>
      <c r="L3263" s="430"/>
      <c r="M3263" s="479"/>
      <c r="N3263" s="594">
        <f t="shared" si="67"/>
        <v>0</v>
      </c>
      <c r="O3263" s="594"/>
      <c r="P3263" s="484"/>
      <c r="Q3263" s="484"/>
    </row>
    <row r="3264" spans="1:17">
      <c r="A3264" s="670">
        <v>3247</v>
      </c>
      <c r="B3264" s="677"/>
      <c r="C3264" s="677"/>
      <c r="D3264" s="677"/>
      <c r="E3264" s="676"/>
      <c r="F3264" s="448"/>
      <c r="G3264" s="358"/>
      <c r="H3264" s="428"/>
      <c r="I3264" s="428"/>
      <c r="J3264" s="428"/>
      <c r="K3264" s="430"/>
      <c r="L3264" s="430"/>
      <c r="M3264" s="479"/>
      <c r="N3264" s="594">
        <f t="shared" si="67"/>
        <v>0</v>
      </c>
      <c r="O3264" s="594"/>
      <c r="P3264" s="484"/>
      <c r="Q3264" s="484"/>
    </row>
    <row r="3265" spans="1:17">
      <c r="A3265" s="670">
        <v>3248</v>
      </c>
      <c r="B3265" s="677"/>
      <c r="C3265" s="677"/>
      <c r="D3265" s="677"/>
      <c r="E3265" s="676"/>
      <c r="F3265" s="448"/>
      <c r="G3265" s="358"/>
      <c r="H3265" s="428"/>
      <c r="I3265" s="428"/>
      <c r="J3265" s="428"/>
      <c r="K3265" s="430"/>
      <c r="L3265" s="430"/>
      <c r="M3265" s="479"/>
      <c r="N3265" s="594">
        <f t="shared" si="67"/>
        <v>0</v>
      </c>
      <c r="O3265" s="594"/>
      <c r="P3265" s="484"/>
      <c r="Q3265" s="484"/>
    </row>
    <row r="3266" spans="1:17">
      <c r="A3266" s="670">
        <v>3249</v>
      </c>
      <c r="B3266" s="677"/>
      <c r="C3266" s="677"/>
      <c r="D3266" s="677"/>
      <c r="E3266" s="676"/>
      <c r="F3266" s="448"/>
      <c r="G3266" s="358"/>
      <c r="H3266" s="428"/>
      <c r="I3266" s="428"/>
      <c r="J3266" s="428"/>
      <c r="K3266" s="430"/>
      <c r="L3266" s="430"/>
      <c r="M3266" s="479"/>
      <c r="N3266" s="594">
        <f t="shared" si="67"/>
        <v>0</v>
      </c>
      <c r="O3266" s="594"/>
      <c r="P3266" s="484"/>
      <c r="Q3266" s="484"/>
    </row>
    <row r="3267" spans="1:17">
      <c r="A3267" s="670">
        <v>3250</v>
      </c>
      <c r="B3267" s="677"/>
      <c r="C3267" s="677"/>
      <c r="D3267" s="677"/>
      <c r="E3267" s="676"/>
      <c r="F3267" s="448"/>
      <c r="G3267" s="358"/>
      <c r="H3267" s="428"/>
      <c r="I3267" s="428"/>
      <c r="J3267" s="428"/>
      <c r="K3267" s="430"/>
      <c r="L3267" s="430"/>
      <c r="M3267" s="479"/>
      <c r="N3267" s="594">
        <f t="shared" si="67"/>
        <v>0</v>
      </c>
      <c r="O3267" s="594"/>
      <c r="P3267" s="484"/>
      <c r="Q3267" s="484"/>
    </row>
    <row r="3268" spans="1:17">
      <c r="A3268" s="670">
        <v>3251</v>
      </c>
      <c r="B3268" s="677"/>
      <c r="C3268" s="677"/>
      <c r="D3268" s="677"/>
      <c r="E3268" s="676"/>
      <c r="F3268" s="448"/>
      <c r="G3268" s="358"/>
      <c r="H3268" s="428"/>
      <c r="I3268" s="428"/>
      <c r="J3268" s="428"/>
      <c r="K3268" s="430"/>
      <c r="L3268" s="430"/>
      <c r="M3268" s="479"/>
      <c r="N3268" s="594">
        <f t="shared" si="67"/>
        <v>0</v>
      </c>
      <c r="O3268" s="594"/>
      <c r="P3268" s="484"/>
      <c r="Q3268" s="484"/>
    </row>
    <row r="3269" spans="1:17">
      <c r="A3269" s="670">
        <v>3252</v>
      </c>
      <c r="B3269" s="677"/>
      <c r="C3269" s="677"/>
      <c r="D3269" s="677"/>
      <c r="E3269" s="676"/>
      <c r="F3269" s="448"/>
      <c r="G3269" s="358"/>
      <c r="H3269" s="428"/>
      <c r="I3269" s="428"/>
      <c r="J3269" s="428"/>
      <c r="K3269" s="430"/>
      <c r="L3269" s="430"/>
      <c r="M3269" s="479"/>
      <c r="N3269" s="594">
        <f t="shared" si="67"/>
        <v>0</v>
      </c>
      <c r="O3269" s="594"/>
      <c r="P3269" s="484"/>
      <c r="Q3269" s="484"/>
    </row>
    <row r="3270" spans="1:17">
      <c r="A3270" s="670">
        <v>3253</v>
      </c>
      <c r="B3270" s="677"/>
      <c r="C3270" s="677"/>
      <c r="D3270" s="677"/>
      <c r="E3270" s="676"/>
      <c r="F3270" s="448"/>
      <c r="G3270" s="358"/>
      <c r="H3270" s="428"/>
      <c r="I3270" s="428"/>
      <c r="J3270" s="428"/>
      <c r="K3270" s="430"/>
      <c r="L3270" s="430"/>
      <c r="M3270" s="479"/>
      <c r="N3270" s="594">
        <f t="shared" si="67"/>
        <v>0</v>
      </c>
      <c r="O3270" s="594"/>
      <c r="P3270" s="484"/>
      <c r="Q3270" s="484"/>
    </row>
    <row r="3271" spans="1:17">
      <c r="A3271" s="670">
        <v>3254</v>
      </c>
      <c r="B3271" s="677"/>
      <c r="C3271" s="677"/>
      <c r="D3271" s="677"/>
      <c r="E3271" s="676"/>
      <c r="F3271" s="448"/>
      <c r="G3271" s="358"/>
      <c r="H3271" s="428"/>
      <c r="I3271" s="428"/>
      <c r="J3271" s="428"/>
      <c r="K3271" s="430"/>
      <c r="L3271" s="430"/>
      <c r="M3271" s="479"/>
      <c r="N3271" s="594">
        <f t="shared" si="67"/>
        <v>0</v>
      </c>
      <c r="O3271" s="594"/>
      <c r="P3271" s="484"/>
      <c r="Q3271" s="484"/>
    </row>
    <row r="3272" spans="1:17">
      <c r="A3272" s="670">
        <v>3255</v>
      </c>
      <c r="B3272" s="677"/>
      <c r="C3272" s="677"/>
      <c r="D3272" s="677"/>
      <c r="E3272" s="676"/>
      <c r="F3272" s="448"/>
      <c r="G3272" s="358"/>
      <c r="H3272" s="428"/>
      <c r="I3272" s="428"/>
      <c r="J3272" s="428"/>
      <c r="K3272" s="430"/>
      <c r="L3272" s="430"/>
      <c r="M3272" s="479"/>
      <c r="N3272" s="594">
        <f t="shared" si="67"/>
        <v>0</v>
      </c>
      <c r="O3272" s="594"/>
      <c r="P3272" s="484"/>
      <c r="Q3272" s="484"/>
    </row>
    <row r="3273" spans="1:17">
      <c r="A3273" s="670">
        <v>3256</v>
      </c>
      <c r="B3273" s="677"/>
      <c r="C3273" s="677"/>
      <c r="D3273" s="677"/>
      <c r="E3273" s="676"/>
      <c r="F3273" s="448"/>
      <c r="G3273" s="358"/>
      <c r="H3273" s="428"/>
      <c r="I3273" s="428"/>
      <c r="J3273" s="428"/>
      <c r="K3273" s="430"/>
      <c r="L3273" s="430"/>
      <c r="M3273" s="479"/>
      <c r="N3273" s="594">
        <f t="shared" si="67"/>
        <v>0</v>
      </c>
      <c r="O3273" s="594"/>
      <c r="P3273" s="484"/>
      <c r="Q3273" s="484"/>
    </row>
    <row r="3274" spans="1:17">
      <c r="A3274" s="670">
        <v>3257</v>
      </c>
      <c r="B3274" s="677"/>
      <c r="C3274" s="677"/>
      <c r="D3274" s="677"/>
      <c r="E3274" s="676"/>
      <c r="F3274" s="448"/>
      <c r="G3274" s="358"/>
      <c r="H3274" s="428"/>
      <c r="I3274" s="428"/>
      <c r="J3274" s="428"/>
      <c r="K3274" s="430"/>
      <c r="L3274" s="430"/>
      <c r="M3274" s="479"/>
      <c r="N3274" s="594">
        <f t="shared" si="67"/>
        <v>0</v>
      </c>
      <c r="O3274" s="594"/>
      <c r="P3274" s="484"/>
      <c r="Q3274" s="484"/>
    </row>
    <row r="3275" spans="1:17">
      <c r="A3275" s="670">
        <v>3258</v>
      </c>
      <c r="B3275" s="677"/>
      <c r="C3275" s="677"/>
      <c r="D3275" s="677"/>
      <c r="E3275" s="676"/>
      <c r="F3275" s="448"/>
      <c r="G3275" s="358"/>
      <c r="H3275" s="428"/>
      <c r="I3275" s="428"/>
      <c r="J3275" s="428"/>
      <c r="K3275" s="430"/>
      <c r="L3275" s="430"/>
      <c r="M3275" s="479"/>
      <c r="N3275" s="594">
        <f t="shared" si="67"/>
        <v>0</v>
      </c>
      <c r="O3275" s="594"/>
      <c r="P3275" s="484"/>
      <c r="Q3275" s="484"/>
    </row>
    <row r="3276" spans="1:17">
      <c r="A3276" s="670">
        <v>3259</v>
      </c>
      <c r="B3276" s="677"/>
      <c r="C3276" s="677"/>
      <c r="D3276" s="677"/>
      <c r="E3276" s="676"/>
      <c r="F3276" s="448"/>
      <c r="G3276" s="358"/>
      <c r="H3276" s="428"/>
      <c r="I3276" s="428"/>
      <c r="J3276" s="428"/>
      <c r="K3276" s="430"/>
      <c r="L3276" s="430"/>
      <c r="M3276" s="479"/>
      <c r="N3276" s="594">
        <f t="shared" si="67"/>
        <v>0</v>
      </c>
      <c r="O3276" s="594"/>
      <c r="P3276" s="484"/>
      <c r="Q3276" s="484"/>
    </row>
    <row r="3277" spans="1:17">
      <c r="A3277" s="670">
        <v>3260</v>
      </c>
      <c r="B3277" s="677"/>
      <c r="C3277" s="677"/>
      <c r="D3277" s="677"/>
      <c r="E3277" s="676"/>
      <c r="F3277" s="448"/>
      <c r="G3277" s="358"/>
      <c r="H3277" s="428"/>
      <c r="I3277" s="428"/>
      <c r="J3277" s="428"/>
      <c r="K3277" s="430"/>
      <c r="L3277" s="430"/>
      <c r="M3277" s="479"/>
      <c r="N3277" s="594">
        <f t="shared" si="67"/>
        <v>0</v>
      </c>
      <c r="O3277" s="594"/>
      <c r="P3277" s="484"/>
      <c r="Q3277" s="484"/>
    </row>
    <row r="3278" spans="1:17">
      <c r="A3278" s="670">
        <v>3261</v>
      </c>
      <c r="B3278" s="677"/>
      <c r="C3278" s="677"/>
      <c r="D3278" s="677"/>
      <c r="E3278" s="676"/>
      <c r="F3278" s="448"/>
      <c r="G3278" s="358"/>
      <c r="H3278" s="428"/>
      <c r="I3278" s="428"/>
      <c r="J3278" s="428"/>
      <c r="K3278" s="430"/>
      <c r="L3278" s="430"/>
      <c r="M3278" s="479"/>
      <c r="N3278" s="594">
        <f t="shared" si="67"/>
        <v>0</v>
      </c>
      <c r="O3278" s="594"/>
      <c r="P3278" s="484"/>
      <c r="Q3278" s="484"/>
    </row>
    <row r="3279" spans="1:17">
      <c r="A3279" s="670">
        <v>3262</v>
      </c>
      <c r="B3279" s="677"/>
      <c r="C3279" s="677"/>
      <c r="D3279" s="677"/>
      <c r="E3279" s="676"/>
      <c r="F3279" s="448"/>
      <c r="G3279" s="358"/>
      <c r="H3279" s="428"/>
      <c r="I3279" s="428"/>
      <c r="J3279" s="428"/>
      <c r="K3279" s="430"/>
      <c r="L3279" s="430"/>
      <c r="M3279" s="479"/>
      <c r="N3279" s="594">
        <f t="shared" si="67"/>
        <v>0</v>
      </c>
      <c r="O3279" s="594"/>
      <c r="P3279" s="484"/>
      <c r="Q3279" s="484"/>
    </row>
    <row r="3280" spans="1:17">
      <c r="A3280" s="670">
        <v>3263</v>
      </c>
      <c r="B3280" s="677"/>
      <c r="C3280" s="677"/>
      <c r="D3280" s="677"/>
      <c r="E3280" s="676"/>
      <c r="F3280" s="448"/>
      <c r="G3280" s="358"/>
      <c r="H3280" s="428"/>
      <c r="I3280" s="428"/>
      <c r="J3280" s="428"/>
      <c r="K3280" s="430"/>
      <c r="L3280" s="430"/>
      <c r="M3280" s="479"/>
      <c r="N3280" s="594">
        <f t="shared" si="67"/>
        <v>0</v>
      </c>
      <c r="O3280" s="594"/>
      <c r="P3280" s="484"/>
      <c r="Q3280" s="484"/>
    </row>
    <row r="3281" spans="1:17">
      <c r="A3281" s="670">
        <v>3264</v>
      </c>
      <c r="B3281" s="677"/>
      <c r="C3281" s="677"/>
      <c r="D3281" s="677"/>
      <c r="E3281" s="676"/>
      <c r="F3281" s="448"/>
      <c r="G3281" s="358"/>
      <c r="H3281" s="428"/>
      <c r="I3281" s="428"/>
      <c r="J3281" s="428"/>
      <c r="K3281" s="430"/>
      <c r="L3281" s="430"/>
      <c r="M3281" s="479"/>
      <c r="N3281" s="594">
        <f t="shared" si="67"/>
        <v>0</v>
      </c>
      <c r="O3281" s="594"/>
      <c r="P3281" s="484"/>
      <c r="Q3281" s="484"/>
    </row>
    <row r="3282" spans="1:17">
      <c r="A3282" s="670">
        <v>3265</v>
      </c>
      <c r="B3282" s="677"/>
      <c r="C3282" s="677"/>
      <c r="D3282" s="677"/>
      <c r="E3282" s="676"/>
      <c r="F3282" s="448"/>
      <c r="G3282" s="358"/>
      <c r="H3282" s="428"/>
      <c r="I3282" s="428"/>
      <c r="J3282" s="428"/>
      <c r="K3282" s="430"/>
      <c r="L3282" s="430"/>
      <c r="M3282" s="479"/>
      <c r="N3282" s="594">
        <f t="shared" si="67"/>
        <v>0</v>
      </c>
      <c r="O3282" s="594"/>
      <c r="P3282" s="484"/>
      <c r="Q3282" s="484"/>
    </row>
    <row r="3283" spans="1:17">
      <c r="A3283" s="670">
        <v>3266</v>
      </c>
      <c r="B3283" s="677"/>
      <c r="C3283" s="677"/>
      <c r="D3283" s="677"/>
      <c r="E3283" s="676"/>
      <c r="F3283" s="448"/>
      <c r="G3283" s="358"/>
      <c r="H3283" s="428"/>
      <c r="I3283" s="428"/>
      <c r="J3283" s="428"/>
      <c r="K3283" s="430"/>
      <c r="L3283" s="430"/>
      <c r="M3283" s="479"/>
      <c r="N3283" s="594">
        <f t="shared" ref="N3283:N3346" si="68">+IF((O3282-I3282)&gt;$O$8,1,0)*IF(I3282&gt;$O$9,1,0)*IF(O3282&gt;($O$11-$O$10),1,0)</f>
        <v>0</v>
      </c>
      <c r="O3283" s="594"/>
      <c r="P3283" s="484"/>
      <c r="Q3283" s="484"/>
    </row>
    <row r="3284" spans="1:17">
      <c r="A3284" s="670">
        <v>3267</v>
      </c>
      <c r="B3284" s="677"/>
      <c r="C3284" s="677"/>
      <c r="D3284" s="677"/>
      <c r="E3284" s="676"/>
      <c r="F3284" s="448"/>
      <c r="G3284" s="358"/>
      <c r="H3284" s="428"/>
      <c r="I3284" s="428"/>
      <c r="J3284" s="428"/>
      <c r="K3284" s="430"/>
      <c r="L3284" s="430"/>
      <c r="M3284" s="479"/>
      <c r="N3284" s="594">
        <f t="shared" si="68"/>
        <v>0</v>
      </c>
      <c r="O3284" s="594"/>
      <c r="P3284" s="484"/>
      <c r="Q3284" s="484"/>
    </row>
    <row r="3285" spans="1:17">
      <c r="A3285" s="670">
        <v>3268</v>
      </c>
      <c r="B3285" s="677"/>
      <c r="C3285" s="677"/>
      <c r="D3285" s="677"/>
      <c r="E3285" s="676"/>
      <c r="F3285" s="448"/>
      <c r="G3285" s="358"/>
      <c r="H3285" s="428"/>
      <c r="I3285" s="428"/>
      <c r="J3285" s="428"/>
      <c r="K3285" s="430"/>
      <c r="L3285" s="430"/>
      <c r="M3285" s="479"/>
      <c r="N3285" s="594">
        <f t="shared" si="68"/>
        <v>0</v>
      </c>
      <c r="O3285" s="594"/>
      <c r="P3285" s="484"/>
      <c r="Q3285" s="484"/>
    </row>
    <row r="3286" spans="1:17">
      <c r="A3286" s="670">
        <v>3269</v>
      </c>
      <c r="B3286" s="677"/>
      <c r="C3286" s="677"/>
      <c r="D3286" s="677"/>
      <c r="E3286" s="676"/>
      <c r="F3286" s="448"/>
      <c r="G3286" s="358"/>
      <c r="H3286" s="428"/>
      <c r="I3286" s="428"/>
      <c r="J3286" s="428"/>
      <c r="K3286" s="430"/>
      <c r="L3286" s="430"/>
      <c r="M3286" s="479"/>
      <c r="N3286" s="594">
        <f t="shared" si="68"/>
        <v>0</v>
      </c>
      <c r="O3286" s="594"/>
      <c r="P3286" s="484"/>
      <c r="Q3286" s="484"/>
    </row>
    <row r="3287" spans="1:17">
      <c r="A3287" s="670">
        <v>3270</v>
      </c>
      <c r="B3287" s="677"/>
      <c r="C3287" s="677"/>
      <c r="D3287" s="677"/>
      <c r="E3287" s="676"/>
      <c r="F3287" s="448"/>
      <c r="G3287" s="358"/>
      <c r="H3287" s="428"/>
      <c r="I3287" s="428"/>
      <c r="J3287" s="428"/>
      <c r="K3287" s="430"/>
      <c r="L3287" s="430"/>
      <c r="M3287" s="479"/>
      <c r="N3287" s="594">
        <f t="shared" si="68"/>
        <v>0</v>
      </c>
      <c r="O3287" s="594"/>
      <c r="P3287" s="484"/>
      <c r="Q3287" s="484"/>
    </row>
    <row r="3288" spans="1:17">
      <c r="A3288" s="670">
        <v>3271</v>
      </c>
      <c r="B3288" s="677"/>
      <c r="C3288" s="677"/>
      <c r="D3288" s="677"/>
      <c r="E3288" s="676"/>
      <c r="F3288" s="448"/>
      <c r="G3288" s="358"/>
      <c r="H3288" s="428"/>
      <c r="I3288" s="428"/>
      <c r="J3288" s="428"/>
      <c r="K3288" s="430"/>
      <c r="L3288" s="430"/>
      <c r="M3288" s="479"/>
      <c r="N3288" s="594">
        <f t="shared" si="68"/>
        <v>0</v>
      </c>
      <c r="O3288" s="594"/>
      <c r="P3288" s="484"/>
      <c r="Q3288" s="484"/>
    </row>
    <row r="3289" spans="1:17">
      <c r="A3289" s="670">
        <v>3272</v>
      </c>
      <c r="B3289" s="677"/>
      <c r="C3289" s="677"/>
      <c r="D3289" s="677"/>
      <c r="E3289" s="676"/>
      <c r="F3289" s="448"/>
      <c r="G3289" s="358"/>
      <c r="H3289" s="428"/>
      <c r="I3289" s="428"/>
      <c r="J3289" s="428"/>
      <c r="K3289" s="430"/>
      <c r="L3289" s="430"/>
      <c r="M3289" s="479"/>
      <c r="N3289" s="594">
        <f t="shared" si="68"/>
        <v>0</v>
      </c>
      <c r="O3289" s="594"/>
      <c r="P3289" s="484"/>
      <c r="Q3289" s="484"/>
    </row>
    <row r="3290" spans="1:17">
      <c r="A3290" s="670">
        <v>3273</v>
      </c>
      <c r="B3290" s="677"/>
      <c r="C3290" s="677"/>
      <c r="D3290" s="677"/>
      <c r="E3290" s="676"/>
      <c r="F3290" s="448"/>
      <c r="G3290" s="358"/>
      <c r="H3290" s="428"/>
      <c r="I3290" s="428"/>
      <c r="J3290" s="428"/>
      <c r="K3290" s="430"/>
      <c r="L3290" s="430"/>
      <c r="M3290" s="479"/>
      <c r="N3290" s="594">
        <f t="shared" si="68"/>
        <v>0</v>
      </c>
      <c r="O3290" s="594"/>
      <c r="P3290" s="484"/>
      <c r="Q3290" s="484"/>
    </row>
    <row r="3291" spans="1:17">
      <c r="A3291" s="670">
        <v>3274</v>
      </c>
      <c r="B3291" s="677"/>
      <c r="C3291" s="677"/>
      <c r="D3291" s="677"/>
      <c r="E3291" s="676"/>
      <c r="F3291" s="448"/>
      <c r="G3291" s="358"/>
      <c r="H3291" s="428"/>
      <c r="I3291" s="428"/>
      <c r="J3291" s="428"/>
      <c r="K3291" s="430"/>
      <c r="L3291" s="430"/>
      <c r="M3291" s="479"/>
      <c r="N3291" s="594">
        <f t="shared" si="68"/>
        <v>0</v>
      </c>
      <c r="O3291" s="594"/>
      <c r="P3291" s="484"/>
      <c r="Q3291" s="484"/>
    </row>
    <row r="3292" spans="1:17">
      <c r="A3292" s="670">
        <v>3275</v>
      </c>
      <c r="B3292" s="677"/>
      <c r="C3292" s="677"/>
      <c r="D3292" s="677"/>
      <c r="E3292" s="676"/>
      <c r="F3292" s="448"/>
      <c r="G3292" s="358"/>
      <c r="H3292" s="428"/>
      <c r="I3292" s="428"/>
      <c r="J3292" s="428"/>
      <c r="K3292" s="430"/>
      <c r="L3292" s="430"/>
      <c r="M3292" s="479"/>
      <c r="N3292" s="594">
        <f t="shared" si="68"/>
        <v>0</v>
      </c>
      <c r="O3292" s="594"/>
      <c r="P3292" s="484"/>
      <c r="Q3292" s="484"/>
    </row>
    <row r="3293" spans="1:17">
      <c r="A3293" s="670">
        <v>3276</v>
      </c>
      <c r="B3293" s="677"/>
      <c r="C3293" s="677"/>
      <c r="D3293" s="677"/>
      <c r="E3293" s="676"/>
      <c r="F3293" s="448"/>
      <c r="G3293" s="358"/>
      <c r="H3293" s="428"/>
      <c r="I3293" s="428"/>
      <c r="J3293" s="428"/>
      <c r="K3293" s="430"/>
      <c r="L3293" s="430"/>
      <c r="M3293" s="479"/>
      <c r="N3293" s="594">
        <f t="shared" si="68"/>
        <v>0</v>
      </c>
      <c r="O3293" s="594"/>
      <c r="P3293" s="484"/>
      <c r="Q3293" s="484"/>
    </row>
    <row r="3294" spans="1:17">
      <c r="A3294" s="670">
        <v>3277</v>
      </c>
      <c r="B3294" s="677"/>
      <c r="C3294" s="677"/>
      <c r="D3294" s="677"/>
      <c r="E3294" s="676"/>
      <c r="F3294" s="448"/>
      <c r="G3294" s="358"/>
      <c r="H3294" s="428"/>
      <c r="I3294" s="428"/>
      <c r="J3294" s="428"/>
      <c r="K3294" s="430"/>
      <c r="L3294" s="430"/>
      <c r="M3294" s="479"/>
      <c r="N3294" s="594">
        <f t="shared" si="68"/>
        <v>0</v>
      </c>
      <c r="O3294" s="594"/>
      <c r="P3294" s="484"/>
      <c r="Q3294" s="484"/>
    </row>
    <row r="3295" spans="1:17">
      <c r="A3295" s="670">
        <v>3278</v>
      </c>
      <c r="B3295" s="677"/>
      <c r="C3295" s="677"/>
      <c r="D3295" s="677"/>
      <c r="E3295" s="676"/>
      <c r="F3295" s="448"/>
      <c r="G3295" s="358"/>
      <c r="H3295" s="428"/>
      <c r="I3295" s="428"/>
      <c r="J3295" s="428"/>
      <c r="K3295" s="430"/>
      <c r="L3295" s="430"/>
      <c r="M3295" s="479"/>
      <c r="N3295" s="594">
        <f t="shared" si="68"/>
        <v>0</v>
      </c>
      <c r="O3295" s="594"/>
      <c r="P3295" s="484"/>
      <c r="Q3295" s="484"/>
    </row>
    <row r="3296" spans="1:17">
      <c r="A3296" s="670">
        <v>3279</v>
      </c>
      <c r="B3296" s="677"/>
      <c r="C3296" s="677"/>
      <c r="D3296" s="677"/>
      <c r="E3296" s="676"/>
      <c r="F3296" s="448"/>
      <c r="G3296" s="358"/>
      <c r="H3296" s="428"/>
      <c r="I3296" s="428"/>
      <c r="J3296" s="428"/>
      <c r="K3296" s="430"/>
      <c r="L3296" s="430"/>
      <c r="M3296" s="479"/>
      <c r="N3296" s="594">
        <f t="shared" si="68"/>
        <v>0</v>
      </c>
      <c r="O3296" s="594"/>
      <c r="P3296" s="484"/>
      <c r="Q3296" s="484"/>
    </row>
    <row r="3297" spans="1:17">
      <c r="A3297" s="670">
        <v>3280</v>
      </c>
      <c r="B3297" s="677"/>
      <c r="C3297" s="677"/>
      <c r="D3297" s="677"/>
      <c r="E3297" s="676"/>
      <c r="F3297" s="448"/>
      <c r="G3297" s="358"/>
      <c r="H3297" s="428"/>
      <c r="I3297" s="428"/>
      <c r="J3297" s="428"/>
      <c r="K3297" s="430"/>
      <c r="L3297" s="430"/>
      <c r="M3297" s="479"/>
      <c r="N3297" s="594">
        <f t="shared" si="68"/>
        <v>0</v>
      </c>
      <c r="O3297" s="594"/>
      <c r="P3297" s="484"/>
      <c r="Q3297" s="484"/>
    </row>
    <row r="3298" spans="1:17">
      <c r="A3298" s="670">
        <v>3281</v>
      </c>
      <c r="B3298" s="677"/>
      <c r="C3298" s="677"/>
      <c r="D3298" s="677"/>
      <c r="E3298" s="676"/>
      <c r="F3298" s="448"/>
      <c r="G3298" s="358"/>
      <c r="H3298" s="428"/>
      <c r="I3298" s="428"/>
      <c r="J3298" s="428"/>
      <c r="K3298" s="430"/>
      <c r="L3298" s="430"/>
      <c r="M3298" s="479"/>
      <c r="N3298" s="594">
        <f t="shared" si="68"/>
        <v>0</v>
      </c>
      <c r="O3298" s="594"/>
      <c r="P3298" s="484"/>
      <c r="Q3298" s="484"/>
    </row>
    <row r="3299" spans="1:17">
      <c r="A3299" s="670">
        <v>3282</v>
      </c>
      <c r="B3299" s="677"/>
      <c r="C3299" s="677"/>
      <c r="D3299" s="677"/>
      <c r="E3299" s="676"/>
      <c r="F3299" s="448"/>
      <c r="G3299" s="358"/>
      <c r="H3299" s="428"/>
      <c r="I3299" s="428"/>
      <c r="J3299" s="428"/>
      <c r="K3299" s="430"/>
      <c r="L3299" s="430"/>
      <c r="M3299" s="479"/>
      <c r="N3299" s="594">
        <f t="shared" si="68"/>
        <v>0</v>
      </c>
      <c r="O3299" s="594"/>
      <c r="P3299" s="484"/>
      <c r="Q3299" s="484"/>
    </row>
    <row r="3300" spans="1:17">
      <c r="A3300" s="670">
        <v>3283</v>
      </c>
      <c r="B3300" s="677"/>
      <c r="C3300" s="677"/>
      <c r="D3300" s="677"/>
      <c r="E3300" s="676"/>
      <c r="F3300" s="448"/>
      <c r="G3300" s="358"/>
      <c r="H3300" s="428"/>
      <c r="I3300" s="428"/>
      <c r="J3300" s="428"/>
      <c r="K3300" s="430"/>
      <c r="L3300" s="430"/>
      <c r="M3300" s="479"/>
      <c r="N3300" s="594">
        <f t="shared" si="68"/>
        <v>0</v>
      </c>
      <c r="O3300" s="594"/>
      <c r="P3300" s="484"/>
      <c r="Q3300" s="484"/>
    </row>
    <row r="3301" spans="1:17">
      <c r="A3301" s="670">
        <v>3284</v>
      </c>
      <c r="B3301" s="677"/>
      <c r="C3301" s="677"/>
      <c r="D3301" s="677"/>
      <c r="E3301" s="676"/>
      <c r="F3301" s="448"/>
      <c r="G3301" s="358"/>
      <c r="H3301" s="428"/>
      <c r="I3301" s="428"/>
      <c r="J3301" s="428"/>
      <c r="K3301" s="430"/>
      <c r="L3301" s="430"/>
      <c r="M3301" s="479"/>
      <c r="N3301" s="594">
        <f t="shared" si="68"/>
        <v>0</v>
      </c>
      <c r="O3301" s="594"/>
      <c r="P3301" s="484"/>
      <c r="Q3301" s="484"/>
    </row>
    <row r="3302" spans="1:17">
      <c r="A3302" s="670">
        <v>3285</v>
      </c>
      <c r="B3302" s="677"/>
      <c r="C3302" s="677"/>
      <c r="D3302" s="677"/>
      <c r="E3302" s="676"/>
      <c r="F3302" s="448"/>
      <c r="G3302" s="358"/>
      <c r="H3302" s="428"/>
      <c r="I3302" s="428"/>
      <c r="J3302" s="428"/>
      <c r="K3302" s="430"/>
      <c r="L3302" s="430"/>
      <c r="M3302" s="479"/>
      <c r="N3302" s="594">
        <f t="shared" si="68"/>
        <v>0</v>
      </c>
      <c r="O3302" s="594"/>
      <c r="P3302" s="484"/>
      <c r="Q3302" s="484"/>
    </row>
    <row r="3303" spans="1:17">
      <c r="A3303" s="670">
        <v>3286</v>
      </c>
      <c r="B3303" s="677"/>
      <c r="C3303" s="677"/>
      <c r="D3303" s="677"/>
      <c r="E3303" s="676"/>
      <c r="F3303" s="448"/>
      <c r="G3303" s="358"/>
      <c r="H3303" s="428"/>
      <c r="I3303" s="428"/>
      <c r="J3303" s="428"/>
      <c r="K3303" s="430"/>
      <c r="L3303" s="430"/>
      <c r="M3303" s="479"/>
      <c r="N3303" s="594">
        <f t="shared" si="68"/>
        <v>0</v>
      </c>
      <c r="O3303" s="594"/>
      <c r="P3303" s="484"/>
      <c r="Q3303" s="484"/>
    </row>
    <row r="3304" spans="1:17">
      <c r="A3304" s="670">
        <v>3287</v>
      </c>
      <c r="B3304" s="677"/>
      <c r="C3304" s="677"/>
      <c r="D3304" s="677"/>
      <c r="E3304" s="676"/>
      <c r="F3304" s="448"/>
      <c r="G3304" s="358"/>
      <c r="H3304" s="428"/>
      <c r="I3304" s="428"/>
      <c r="J3304" s="428"/>
      <c r="K3304" s="430"/>
      <c r="L3304" s="430"/>
      <c r="M3304" s="479"/>
      <c r="N3304" s="594">
        <f t="shared" si="68"/>
        <v>0</v>
      </c>
      <c r="O3304" s="594"/>
      <c r="P3304" s="484"/>
      <c r="Q3304" s="484"/>
    </row>
    <row r="3305" spans="1:17">
      <c r="A3305" s="670">
        <v>3288</v>
      </c>
      <c r="B3305" s="677"/>
      <c r="C3305" s="677"/>
      <c r="D3305" s="677"/>
      <c r="E3305" s="676"/>
      <c r="F3305" s="448"/>
      <c r="G3305" s="358"/>
      <c r="H3305" s="428"/>
      <c r="I3305" s="428"/>
      <c r="J3305" s="428"/>
      <c r="K3305" s="430"/>
      <c r="L3305" s="430"/>
      <c r="M3305" s="479"/>
      <c r="N3305" s="594">
        <f t="shared" si="68"/>
        <v>0</v>
      </c>
      <c r="O3305" s="594"/>
      <c r="P3305" s="484"/>
      <c r="Q3305" s="484"/>
    </row>
    <row r="3306" spans="1:17">
      <c r="A3306" s="670">
        <v>3289</v>
      </c>
      <c r="B3306" s="677"/>
      <c r="C3306" s="677"/>
      <c r="D3306" s="677"/>
      <c r="E3306" s="676"/>
      <c r="F3306" s="448"/>
      <c r="G3306" s="358"/>
      <c r="H3306" s="428"/>
      <c r="I3306" s="428"/>
      <c r="J3306" s="428"/>
      <c r="K3306" s="430"/>
      <c r="L3306" s="430"/>
      <c r="M3306" s="479"/>
      <c r="N3306" s="594">
        <f t="shared" si="68"/>
        <v>0</v>
      </c>
      <c r="O3306" s="594"/>
      <c r="P3306" s="484"/>
      <c r="Q3306" s="484"/>
    </row>
    <row r="3307" spans="1:17">
      <c r="A3307" s="670">
        <v>3290</v>
      </c>
      <c r="B3307" s="677"/>
      <c r="C3307" s="677"/>
      <c r="D3307" s="677"/>
      <c r="E3307" s="676"/>
      <c r="F3307" s="448"/>
      <c r="G3307" s="358"/>
      <c r="H3307" s="428"/>
      <c r="I3307" s="428"/>
      <c r="J3307" s="428"/>
      <c r="K3307" s="430"/>
      <c r="L3307" s="430"/>
      <c r="M3307" s="479"/>
      <c r="N3307" s="594">
        <f t="shared" si="68"/>
        <v>0</v>
      </c>
      <c r="O3307" s="594"/>
      <c r="P3307" s="484"/>
      <c r="Q3307" s="484"/>
    </row>
    <row r="3308" spans="1:17">
      <c r="A3308" s="670">
        <v>3291</v>
      </c>
      <c r="B3308" s="677"/>
      <c r="C3308" s="677"/>
      <c r="D3308" s="677"/>
      <c r="E3308" s="676"/>
      <c r="F3308" s="448"/>
      <c r="G3308" s="358"/>
      <c r="H3308" s="428"/>
      <c r="I3308" s="428"/>
      <c r="J3308" s="428"/>
      <c r="K3308" s="430"/>
      <c r="L3308" s="430"/>
      <c r="M3308" s="479"/>
      <c r="N3308" s="594">
        <f t="shared" si="68"/>
        <v>0</v>
      </c>
      <c r="O3308" s="594"/>
      <c r="P3308" s="484"/>
      <c r="Q3308" s="484"/>
    </row>
    <row r="3309" spans="1:17">
      <c r="A3309" s="670">
        <v>3292</v>
      </c>
      <c r="B3309" s="677"/>
      <c r="C3309" s="677"/>
      <c r="D3309" s="677"/>
      <c r="E3309" s="676"/>
      <c r="F3309" s="448"/>
      <c r="G3309" s="358"/>
      <c r="H3309" s="428"/>
      <c r="I3309" s="428"/>
      <c r="J3309" s="428"/>
      <c r="K3309" s="430"/>
      <c r="L3309" s="430"/>
      <c r="M3309" s="479"/>
      <c r="N3309" s="594">
        <f t="shared" si="68"/>
        <v>0</v>
      </c>
      <c r="O3309" s="594"/>
      <c r="P3309" s="484"/>
      <c r="Q3309" s="484"/>
    </row>
    <row r="3310" spans="1:17">
      <c r="A3310" s="670">
        <v>3293</v>
      </c>
      <c r="B3310" s="677"/>
      <c r="C3310" s="677"/>
      <c r="D3310" s="677"/>
      <c r="E3310" s="676"/>
      <c r="F3310" s="448"/>
      <c r="G3310" s="358"/>
      <c r="H3310" s="428"/>
      <c r="I3310" s="428"/>
      <c r="J3310" s="428"/>
      <c r="K3310" s="430"/>
      <c r="L3310" s="430"/>
      <c r="M3310" s="479"/>
      <c r="N3310" s="594">
        <f t="shared" si="68"/>
        <v>0</v>
      </c>
      <c r="O3310" s="594"/>
      <c r="P3310" s="484"/>
      <c r="Q3310" s="484"/>
    </row>
    <row r="3311" spans="1:17">
      <c r="A3311" s="670">
        <v>3294</v>
      </c>
      <c r="B3311" s="677"/>
      <c r="C3311" s="677"/>
      <c r="D3311" s="677"/>
      <c r="E3311" s="676"/>
      <c r="F3311" s="448"/>
      <c r="G3311" s="358"/>
      <c r="H3311" s="428"/>
      <c r="I3311" s="428"/>
      <c r="J3311" s="428"/>
      <c r="K3311" s="430"/>
      <c r="L3311" s="430"/>
      <c r="M3311" s="479"/>
      <c r="N3311" s="594">
        <f t="shared" si="68"/>
        <v>0</v>
      </c>
      <c r="O3311" s="594"/>
      <c r="P3311" s="484"/>
      <c r="Q3311" s="484"/>
    </row>
    <row r="3312" spans="1:17">
      <c r="A3312" s="670">
        <v>3295</v>
      </c>
      <c r="B3312" s="677"/>
      <c r="C3312" s="677"/>
      <c r="D3312" s="677"/>
      <c r="E3312" s="676"/>
      <c r="F3312" s="448"/>
      <c r="G3312" s="358"/>
      <c r="H3312" s="428"/>
      <c r="I3312" s="428"/>
      <c r="J3312" s="428"/>
      <c r="K3312" s="430"/>
      <c r="L3312" s="430"/>
      <c r="M3312" s="479"/>
      <c r="N3312" s="594">
        <f t="shared" si="68"/>
        <v>0</v>
      </c>
      <c r="O3312" s="594"/>
      <c r="P3312" s="484"/>
      <c r="Q3312" s="484"/>
    </row>
    <row r="3313" spans="1:17">
      <c r="A3313" s="670">
        <v>3296</v>
      </c>
      <c r="B3313" s="677"/>
      <c r="C3313" s="677"/>
      <c r="D3313" s="677"/>
      <c r="E3313" s="676"/>
      <c r="F3313" s="448"/>
      <c r="G3313" s="358"/>
      <c r="H3313" s="428"/>
      <c r="I3313" s="428"/>
      <c r="J3313" s="428"/>
      <c r="K3313" s="430"/>
      <c r="L3313" s="430"/>
      <c r="M3313" s="479"/>
      <c r="N3313" s="594">
        <f t="shared" si="68"/>
        <v>0</v>
      </c>
      <c r="O3313" s="594"/>
      <c r="P3313" s="484"/>
      <c r="Q3313" s="484"/>
    </row>
    <row r="3314" spans="1:17">
      <c r="A3314" s="670">
        <v>3297</v>
      </c>
      <c r="B3314" s="677"/>
      <c r="C3314" s="677"/>
      <c r="D3314" s="677"/>
      <c r="E3314" s="676"/>
      <c r="F3314" s="448"/>
      <c r="G3314" s="358"/>
      <c r="H3314" s="428"/>
      <c r="I3314" s="428"/>
      <c r="J3314" s="428"/>
      <c r="K3314" s="430"/>
      <c r="L3314" s="430"/>
      <c r="M3314" s="479"/>
      <c r="N3314" s="594">
        <f t="shared" si="68"/>
        <v>0</v>
      </c>
      <c r="O3314" s="594"/>
      <c r="P3314" s="484"/>
      <c r="Q3314" s="484"/>
    </row>
    <row r="3315" spans="1:17">
      <c r="A3315" s="670">
        <v>3298</v>
      </c>
      <c r="B3315" s="677"/>
      <c r="C3315" s="677"/>
      <c r="D3315" s="677"/>
      <c r="E3315" s="676"/>
      <c r="F3315" s="448"/>
      <c r="G3315" s="358"/>
      <c r="H3315" s="428"/>
      <c r="I3315" s="428"/>
      <c r="J3315" s="428"/>
      <c r="K3315" s="430"/>
      <c r="L3315" s="430"/>
      <c r="M3315" s="479"/>
      <c r="N3315" s="594">
        <f t="shared" si="68"/>
        <v>0</v>
      </c>
      <c r="O3315" s="594"/>
      <c r="P3315" s="484"/>
      <c r="Q3315" s="484"/>
    </row>
    <row r="3316" spans="1:17">
      <c r="A3316" s="670">
        <v>3299</v>
      </c>
      <c r="B3316" s="677"/>
      <c r="C3316" s="677"/>
      <c r="D3316" s="677"/>
      <c r="E3316" s="676"/>
      <c r="F3316" s="448"/>
      <c r="G3316" s="358"/>
      <c r="H3316" s="428"/>
      <c r="I3316" s="428"/>
      <c r="J3316" s="428"/>
      <c r="K3316" s="430"/>
      <c r="L3316" s="430"/>
      <c r="M3316" s="479"/>
      <c r="N3316" s="594">
        <f t="shared" si="68"/>
        <v>0</v>
      </c>
      <c r="O3316" s="594"/>
      <c r="P3316" s="484"/>
      <c r="Q3316" s="484"/>
    </row>
    <row r="3317" spans="1:17">
      <c r="A3317" s="670">
        <v>3300</v>
      </c>
      <c r="B3317" s="677"/>
      <c r="C3317" s="677"/>
      <c r="D3317" s="677"/>
      <c r="E3317" s="676"/>
      <c r="F3317" s="448"/>
      <c r="G3317" s="358"/>
      <c r="H3317" s="428"/>
      <c r="I3317" s="428"/>
      <c r="J3317" s="428"/>
      <c r="K3317" s="430"/>
      <c r="L3317" s="430"/>
      <c r="M3317" s="479"/>
      <c r="N3317" s="594">
        <f t="shared" si="68"/>
        <v>0</v>
      </c>
      <c r="O3317" s="594"/>
      <c r="P3317" s="484"/>
      <c r="Q3317" s="484"/>
    </row>
    <row r="3318" spans="1:17">
      <c r="A3318" s="670">
        <v>3301</v>
      </c>
      <c r="B3318" s="677"/>
      <c r="C3318" s="677"/>
      <c r="D3318" s="677"/>
      <c r="E3318" s="676"/>
      <c r="F3318" s="448"/>
      <c r="G3318" s="358"/>
      <c r="H3318" s="428"/>
      <c r="I3318" s="428"/>
      <c r="J3318" s="428"/>
      <c r="K3318" s="430"/>
      <c r="L3318" s="430"/>
      <c r="M3318" s="479"/>
      <c r="N3318" s="594">
        <f t="shared" si="68"/>
        <v>0</v>
      </c>
      <c r="O3318" s="594"/>
      <c r="P3318" s="484"/>
      <c r="Q3318" s="484"/>
    </row>
    <row r="3319" spans="1:17">
      <c r="A3319" s="670">
        <v>3302</v>
      </c>
      <c r="B3319" s="677"/>
      <c r="C3319" s="677"/>
      <c r="D3319" s="677"/>
      <c r="E3319" s="676"/>
      <c r="F3319" s="448"/>
      <c r="G3319" s="358"/>
      <c r="H3319" s="428"/>
      <c r="I3319" s="428"/>
      <c r="J3319" s="428"/>
      <c r="K3319" s="430"/>
      <c r="L3319" s="430"/>
      <c r="M3319" s="479"/>
      <c r="N3319" s="594">
        <f t="shared" si="68"/>
        <v>0</v>
      </c>
      <c r="O3319" s="594"/>
      <c r="P3319" s="484"/>
      <c r="Q3319" s="484"/>
    </row>
    <row r="3320" spans="1:17">
      <c r="A3320" s="670">
        <v>3303</v>
      </c>
      <c r="B3320" s="677"/>
      <c r="C3320" s="677"/>
      <c r="D3320" s="677"/>
      <c r="E3320" s="676"/>
      <c r="F3320" s="448"/>
      <c r="G3320" s="358"/>
      <c r="H3320" s="428"/>
      <c r="I3320" s="428"/>
      <c r="J3320" s="428"/>
      <c r="K3320" s="430"/>
      <c r="L3320" s="430"/>
      <c r="M3320" s="479"/>
      <c r="N3320" s="594">
        <f t="shared" si="68"/>
        <v>0</v>
      </c>
      <c r="O3320" s="594"/>
      <c r="P3320" s="484"/>
      <c r="Q3320" s="484"/>
    </row>
    <row r="3321" spans="1:17">
      <c r="A3321" s="670">
        <v>3304</v>
      </c>
      <c r="B3321" s="677"/>
      <c r="C3321" s="677"/>
      <c r="D3321" s="677"/>
      <c r="E3321" s="676"/>
      <c r="F3321" s="448"/>
      <c r="G3321" s="358"/>
      <c r="H3321" s="428"/>
      <c r="I3321" s="428"/>
      <c r="J3321" s="428"/>
      <c r="K3321" s="430"/>
      <c r="L3321" s="430"/>
      <c r="M3321" s="479"/>
      <c r="N3321" s="594">
        <f t="shared" si="68"/>
        <v>0</v>
      </c>
      <c r="O3321" s="594"/>
      <c r="P3321" s="484"/>
      <c r="Q3321" s="484"/>
    </row>
    <row r="3322" spans="1:17">
      <c r="A3322" s="670">
        <v>3305</v>
      </c>
      <c r="B3322" s="677"/>
      <c r="C3322" s="677"/>
      <c r="D3322" s="677"/>
      <c r="E3322" s="676"/>
      <c r="F3322" s="448"/>
      <c r="G3322" s="358"/>
      <c r="H3322" s="428"/>
      <c r="I3322" s="428"/>
      <c r="J3322" s="428"/>
      <c r="K3322" s="430"/>
      <c r="L3322" s="430"/>
      <c r="M3322" s="479"/>
      <c r="N3322" s="594">
        <f t="shared" si="68"/>
        <v>0</v>
      </c>
      <c r="O3322" s="594"/>
      <c r="P3322" s="484"/>
      <c r="Q3322" s="484"/>
    </row>
    <row r="3323" spans="1:17">
      <c r="A3323" s="670">
        <v>3306</v>
      </c>
      <c r="B3323" s="677"/>
      <c r="C3323" s="677"/>
      <c r="D3323" s="677"/>
      <c r="E3323" s="676"/>
      <c r="F3323" s="448"/>
      <c r="G3323" s="358"/>
      <c r="H3323" s="428"/>
      <c r="I3323" s="428"/>
      <c r="J3323" s="428"/>
      <c r="K3323" s="430"/>
      <c r="L3323" s="430"/>
      <c r="M3323" s="479"/>
      <c r="N3323" s="594">
        <f t="shared" si="68"/>
        <v>0</v>
      </c>
      <c r="O3323" s="594"/>
      <c r="P3323" s="484"/>
      <c r="Q3323" s="484"/>
    </row>
    <row r="3324" spans="1:17">
      <c r="A3324" s="670">
        <v>3307</v>
      </c>
      <c r="B3324" s="677"/>
      <c r="C3324" s="677"/>
      <c r="D3324" s="677"/>
      <c r="E3324" s="676"/>
      <c r="F3324" s="448"/>
      <c r="G3324" s="358"/>
      <c r="H3324" s="428"/>
      <c r="I3324" s="428"/>
      <c r="J3324" s="428"/>
      <c r="K3324" s="430"/>
      <c r="L3324" s="430"/>
      <c r="M3324" s="479"/>
      <c r="N3324" s="594">
        <f t="shared" si="68"/>
        <v>0</v>
      </c>
      <c r="O3324" s="594"/>
      <c r="P3324" s="484"/>
      <c r="Q3324" s="484"/>
    </row>
    <row r="3325" spans="1:17">
      <c r="A3325" s="670">
        <v>3308</v>
      </c>
      <c r="B3325" s="677"/>
      <c r="C3325" s="677"/>
      <c r="D3325" s="677"/>
      <c r="E3325" s="676"/>
      <c r="F3325" s="448"/>
      <c r="G3325" s="358"/>
      <c r="H3325" s="428"/>
      <c r="I3325" s="428"/>
      <c r="J3325" s="428"/>
      <c r="K3325" s="430"/>
      <c r="L3325" s="430"/>
      <c r="M3325" s="479"/>
      <c r="N3325" s="594">
        <f t="shared" si="68"/>
        <v>0</v>
      </c>
      <c r="O3325" s="594"/>
      <c r="P3325" s="484"/>
      <c r="Q3325" s="484"/>
    </row>
    <row r="3326" spans="1:17">
      <c r="A3326" s="670">
        <v>3309</v>
      </c>
      <c r="B3326" s="677"/>
      <c r="C3326" s="677"/>
      <c r="D3326" s="677"/>
      <c r="E3326" s="676"/>
      <c r="F3326" s="448"/>
      <c r="G3326" s="358"/>
      <c r="H3326" s="428"/>
      <c r="I3326" s="428"/>
      <c r="J3326" s="428"/>
      <c r="K3326" s="430"/>
      <c r="L3326" s="430"/>
      <c r="M3326" s="479"/>
      <c r="N3326" s="594">
        <f t="shared" si="68"/>
        <v>0</v>
      </c>
      <c r="O3326" s="594"/>
      <c r="P3326" s="484"/>
      <c r="Q3326" s="484"/>
    </row>
    <row r="3327" spans="1:17">
      <c r="A3327" s="670">
        <v>3310</v>
      </c>
      <c r="B3327" s="677"/>
      <c r="C3327" s="677"/>
      <c r="D3327" s="677"/>
      <c r="E3327" s="676"/>
      <c r="F3327" s="448"/>
      <c r="G3327" s="358"/>
      <c r="H3327" s="428"/>
      <c r="I3327" s="428"/>
      <c r="J3327" s="428"/>
      <c r="K3327" s="430"/>
      <c r="L3327" s="430"/>
      <c r="M3327" s="479"/>
      <c r="N3327" s="594">
        <f t="shared" si="68"/>
        <v>0</v>
      </c>
      <c r="O3327" s="594"/>
      <c r="P3327" s="484"/>
      <c r="Q3327" s="484"/>
    </row>
    <row r="3328" spans="1:17">
      <c r="A3328" s="670">
        <v>3311</v>
      </c>
      <c r="B3328" s="677"/>
      <c r="C3328" s="677"/>
      <c r="D3328" s="677"/>
      <c r="E3328" s="676"/>
      <c r="F3328" s="448"/>
      <c r="G3328" s="358"/>
      <c r="H3328" s="428"/>
      <c r="I3328" s="428"/>
      <c r="J3328" s="428"/>
      <c r="K3328" s="430"/>
      <c r="L3328" s="430"/>
      <c r="M3328" s="479"/>
      <c r="N3328" s="594">
        <f t="shared" si="68"/>
        <v>0</v>
      </c>
      <c r="O3328" s="594"/>
      <c r="P3328" s="484"/>
      <c r="Q3328" s="484"/>
    </row>
    <row r="3329" spans="1:17">
      <c r="A3329" s="670">
        <v>3312</v>
      </c>
      <c r="B3329" s="677"/>
      <c r="C3329" s="677"/>
      <c r="D3329" s="677"/>
      <c r="E3329" s="676"/>
      <c r="F3329" s="448"/>
      <c r="G3329" s="358"/>
      <c r="H3329" s="428"/>
      <c r="I3329" s="428"/>
      <c r="J3329" s="428"/>
      <c r="K3329" s="430"/>
      <c r="L3329" s="430"/>
      <c r="M3329" s="479"/>
      <c r="N3329" s="594">
        <f t="shared" si="68"/>
        <v>0</v>
      </c>
      <c r="O3329" s="594"/>
      <c r="P3329" s="484"/>
      <c r="Q3329" s="484"/>
    </row>
    <row r="3330" spans="1:17">
      <c r="A3330" s="670">
        <v>3313</v>
      </c>
      <c r="B3330" s="677"/>
      <c r="C3330" s="677"/>
      <c r="D3330" s="677"/>
      <c r="E3330" s="676"/>
      <c r="F3330" s="448"/>
      <c r="G3330" s="358"/>
      <c r="H3330" s="428"/>
      <c r="I3330" s="428"/>
      <c r="J3330" s="428"/>
      <c r="K3330" s="430"/>
      <c r="L3330" s="430"/>
      <c r="M3330" s="479"/>
      <c r="N3330" s="594">
        <f t="shared" si="68"/>
        <v>0</v>
      </c>
      <c r="O3330" s="594"/>
      <c r="P3330" s="484"/>
      <c r="Q3330" s="484"/>
    </row>
    <row r="3331" spans="1:17">
      <c r="A3331" s="670">
        <v>3314</v>
      </c>
      <c r="B3331" s="677"/>
      <c r="C3331" s="677"/>
      <c r="D3331" s="677"/>
      <c r="E3331" s="676"/>
      <c r="F3331" s="448"/>
      <c r="G3331" s="358"/>
      <c r="H3331" s="428"/>
      <c r="I3331" s="428"/>
      <c r="J3331" s="428"/>
      <c r="K3331" s="430"/>
      <c r="L3331" s="430"/>
      <c r="M3331" s="479"/>
      <c r="N3331" s="594">
        <f t="shared" si="68"/>
        <v>0</v>
      </c>
      <c r="O3331" s="594"/>
      <c r="P3331" s="484"/>
      <c r="Q3331" s="484"/>
    </row>
    <row r="3332" spans="1:17">
      <c r="A3332" s="670">
        <v>3315</v>
      </c>
      <c r="B3332" s="677"/>
      <c r="C3332" s="677"/>
      <c r="D3332" s="677"/>
      <c r="E3332" s="676"/>
      <c r="F3332" s="448"/>
      <c r="G3332" s="358"/>
      <c r="H3332" s="428"/>
      <c r="I3332" s="428"/>
      <c r="J3332" s="428"/>
      <c r="K3332" s="430"/>
      <c r="L3332" s="430"/>
      <c r="M3332" s="479"/>
      <c r="N3332" s="594">
        <f t="shared" si="68"/>
        <v>0</v>
      </c>
      <c r="O3332" s="594"/>
      <c r="P3332" s="484"/>
      <c r="Q3332" s="484"/>
    </row>
    <row r="3333" spans="1:17">
      <c r="A3333" s="670">
        <v>3316</v>
      </c>
      <c r="B3333" s="677"/>
      <c r="C3333" s="677"/>
      <c r="D3333" s="677"/>
      <c r="E3333" s="676"/>
      <c r="F3333" s="448"/>
      <c r="G3333" s="358"/>
      <c r="H3333" s="428"/>
      <c r="I3333" s="428"/>
      <c r="J3333" s="428"/>
      <c r="K3333" s="430"/>
      <c r="L3333" s="430"/>
      <c r="M3333" s="479"/>
      <c r="N3333" s="594">
        <f t="shared" si="68"/>
        <v>0</v>
      </c>
      <c r="O3333" s="594"/>
      <c r="P3333" s="484"/>
      <c r="Q3333" s="484"/>
    </row>
    <row r="3334" spans="1:17">
      <c r="A3334" s="670">
        <v>3317</v>
      </c>
      <c r="B3334" s="677"/>
      <c r="C3334" s="677"/>
      <c r="D3334" s="677"/>
      <c r="E3334" s="676"/>
      <c r="F3334" s="448"/>
      <c r="G3334" s="358"/>
      <c r="H3334" s="428"/>
      <c r="I3334" s="428"/>
      <c r="J3334" s="428"/>
      <c r="K3334" s="430"/>
      <c r="L3334" s="430"/>
      <c r="M3334" s="479"/>
      <c r="N3334" s="594">
        <f t="shared" si="68"/>
        <v>0</v>
      </c>
      <c r="O3334" s="594"/>
      <c r="P3334" s="484"/>
      <c r="Q3334" s="484"/>
    </row>
    <row r="3335" spans="1:17">
      <c r="A3335" s="670">
        <v>3318</v>
      </c>
      <c r="B3335" s="677"/>
      <c r="C3335" s="677"/>
      <c r="D3335" s="677"/>
      <c r="E3335" s="676"/>
      <c r="F3335" s="448"/>
      <c r="G3335" s="358"/>
      <c r="H3335" s="428"/>
      <c r="I3335" s="428"/>
      <c r="J3335" s="428"/>
      <c r="K3335" s="430"/>
      <c r="L3335" s="430"/>
      <c r="M3335" s="479"/>
      <c r="N3335" s="594">
        <f t="shared" si="68"/>
        <v>0</v>
      </c>
      <c r="O3335" s="594"/>
      <c r="P3335" s="484"/>
      <c r="Q3335" s="484"/>
    </row>
    <row r="3336" spans="1:17">
      <c r="A3336" s="670">
        <v>3319</v>
      </c>
      <c r="B3336" s="677"/>
      <c r="C3336" s="677"/>
      <c r="D3336" s="677"/>
      <c r="E3336" s="676"/>
      <c r="F3336" s="448"/>
      <c r="G3336" s="358"/>
      <c r="H3336" s="428"/>
      <c r="I3336" s="428"/>
      <c r="J3336" s="428"/>
      <c r="K3336" s="430"/>
      <c r="L3336" s="430"/>
      <c r="M3336" s="479"/>
      <c r="N3336" s="594">
        <f t="shared" si="68"/>
        <v>0</v>
      </c>
      <c r="O3336" s="594"/>
      <c r="P3336" s="484"/>
      <c r="Q3336" s="484"/>
    </row>
    <row r="3337" spans="1:17">
      <c r="A3337" s="670">
        <v>3320</v>
      </c>
      <c r="B3337" s="677"/>
      <c r="C3337" s="677"/>
      <c r="D3337" s="677"/>
      <c r="E3337" s="676"/>
      <c r="F3337" s="448"/>
      <c r="G3337" s="358"/>
      <c r="H3337" s="428"/>
      <c r="I3337" s="428"/>
      <c r="J3337" s="428"/>
      <c r="K3337" s="430"/>
      <c r="L3337" s="430"/>
      <c r="M3337" s="479"/>
      <c r="N3337" s="594">
        <f t="shared" si="68"/>
        <v>0</v>
      </c>
      <c r="O3337" s="594"/>
      <c r="P3337" s="484"/>
      <c r="Q3337" s="484"/>
    </row>
    <row r="3338" spans="1:17">
      <c r="A3338" s="670">
        <v>3321</v>
      </c>
      <c r="B3338" s="677"/>
      <c r="C3338" s="677"/>
      <c r="D3338" s="677"/>
      <c r="E3338" s="676"/>
      <c r="F3338" s="448"/>
      <c r="G3338" s="358"/>
      <c r="H3338" s="428"/>
      <c r="I3338" s="428"/>
      <c r="J3338" s="428"/>
      <c r="K3338" s="430"/>
      <c r="L3338" s="430"/>
      <c r="M3338" s="479"/>
      <c r="N3338" s="594">
        <f t="shared" si="68"/>
        <v>0</v>
      </c>
      <c r="O3338" s="594"/>
      <c r="P3338" s="484"/>
      <c r="Q3338" s="484"/>
    </row>
    <row r="3339" spans="1:17">
      <c r="A3339" s="670">
        <v>3322</v>
      </c>
      <c r="B3339" s="677"/>
      <c r="C3339" s="677"/>
      <c r="D3339" s="677"/>
      <c r="E3339" s="676"/>
      <c r="F3339" s="448"/>
      <c r="G3339" s="358"/>
      <c r="H3339" s="428"/>
      <c r="I3339" s="428"/>
      <c r="J3339" s="428"/>
      <c r="K3339" s="430"/>
      <c r="L3339" s="430"/>
      <c r="M3339" s="479"/>
      <c r="N3339" s="594">
        <f t="shared" si="68"/>
        <v>0</v>
      </c>
      <c r="O3339" s="594"/>
      <c r="P3339" s="484"/>
      <c r="Q3339" s="484"/>
    </row>
    <row r="3340" spans="1:17">
      <c r="A3340" s="670">
        <v>3323</v>
      </c>
      <c r="B3340" s="677"/>
      <c r="C3340" s="677"/>
      <c r="D3340" s="677"/>
      <c r="E3340" s="676"/>
      <c r="F3340" s="448"/>
      <c r="G3340" s="358"/>
      <c r="H3340" s="428"/>
      <c r="I3340" s="428"/>
      <c r="J3340" s="428"/>
      <c r="K3340" s="430"/>
      <c r="L3340" s="430"/>
      <c r="M3340" s="479"/>
      <c r="N3340" s="594">
        <f t="shared" si="68"/>
        <v>0</v>
      </c>
      <c r="O3340" s="594"/>
      <c r="P3340" s="484"/>
      <c r="Q3340" s="484"/>
    </row>
    <row r="3341" spans="1:17">
      <c r="A3341" s="670">
        <v>3324</v>
      </c>
      <c r="B3341" s="677"/>
      <c r="C3341" s="677"/>
      <c r="D3341" s="677"/>
      <c r="E3341" s="676"/>
      <c r="F3341" s="448"/>
      <c r="G3341" s="358"/>
      <c r="H3341" s="428"/>
      <c r="I3341" s="428"/>
      <c r="J3341" s="428"/>
      <c r="K3341" s="430"/>
      <c r="L3341" s="430"/>
      <c r="M3341" s="479"/>
      <c r="N3341" s="594">
        <f t="shared" si="68"/>
        <v>0</v>
      </c>
      <c r="O3341" s="594"/>
      <c r="P3341" s="484"/>
      <c r="Q3341" s="484"/>
    </row>
    <row r="3342" spans="1:17">
      <c r="A3342" s="670">
        <v>3325</v>
      </c>
      <c r="B3342" s="677"/>
      <c r="C3342" s="677"/>
      <c r="D3342" s="677"/>
      <c r="E3342" s="676"/>
      <c r="F3342" s="448"/>
      <c r="G3342" s="358"/>
      <c r="H3342" s="428"/>
      <c r="I3342" s="428"/>
      <c r="J3342" s="428"/>
      <c r="K3342" s="430"/>
      <c r="L3342" s="430"/>
      <c r="M3342" s="479"/>
      <c r="N3342" s="594">
        <f t="shared" si="68"/>
        <v>0</v>
      </c>
      <c r="O3342" s="594"/>
      <c r="P3342" s="484"/>
      <c r="Q3342" s="484"/>
    </row>
    <row r="3343" spans="1:17">
      <c r="A3343" s="670">
        <v>3326</v>
      </c>
      <c r="B3343" s="677"/>
      <c r="C3343" s="677"/>
      <c r="D3343" s="677"/>
      <c r="E3343" s="676"/>
      <c r="F3343" s="448"/>
      <c r="G3343" s="358"/>
      <c r="H3343" s="428"/>
      <c r="I3343" s="428"/>
      <c r="J3343" s="428"/>
      <c r="K3343" s="430"/>
      <c r="L3343" s="430"/>
      <c r="M3343" s="479"/>
      <c r="N3343" s="594">
        <f t="shared" si="68"/>
        <v>0</v>
      </c>
      <c r="O3343" s="594"/>
      <c r="P3343" s="484"/>
      <c r="Q3343" s="484"/>
    </row>
    <row r="3344" spans="1:17">
      <c r="A3344" s="670">
        <v>3327</v>
      </c>
      <c r="B3344" s="677"/>
      <c r="C3344" s="677"/>
      <c r="D3344" s="677"/>
      <c r="E3344" s="676"/>
      <c r="F3344" s="448"/>
      <c r="G3344" s="358"/>
      <c r="H3344" s="428"/>
      <c r="I3344" s="428"/>
      <c r="J3344" s="428"/>
      <c r="K3344" s="430"/>
      <c r="L3344" s="430"/>
      <c r="M3344" s="479"/>
      <c r="N3344" s="594">
        <f t="shared" si="68"/>
        <v>0</v>
      </c>
      <c r="O3344" s="594"/>
      <c r="P3344" s="484"/>
      <c r="Q3344" s="484"/>
    </row>
    <row r="3345" spans="1:17">
      <c r="A3345" s="670">
        <v>3328</v>
      </c>
      <c r="B3345" s="677"/>
      <c r="C3345" s="677"/>
      <c r="D3345" s="677"/>
      <c r="E3345" s="676"/>
      <c r="F3345" s="448"/>
      <c r="G3345" s="358"/>
      <c r="H3345" s="428"/>
      <c r="I3345" s="428"/>
      <c r="J3345" s="428"/>
      <c r="K3345" s="430"/>
      <c r="L3345" s="430"/>
      <c r="M3345" s="479"/>
      <c r="N3345" s="594">
        <f t="shared" si="68"/>
        <v>0</v>
      </c>
      <c r="O3345" s="594"/>
      <c r="P3345" s="484"/>
      <c r="Q3345" s="484"/>
    </row>
    <row r="3346" spans="1:17">
      <c r="A3346" s="670">
        <v>3329</v>
      </c>
      <c r="B3346" s="677"/>
      <c r="C3346" s="677"/>
      <c r="D3346" s="677"/>
      <c r="E3346" s="676"/>
      <c r="F3346" s="448"/>
      <c r="G3346" s="358"/>
      <c r="H3346" s="428"/>
      <c r="I3346" s="428"/>
      <c r="J3346" s="428"/>
      <c r="K3346" s="430"/>
      <c r="L3346" s="430"/>
      <c r="M3346" s="479"/>
      <c r="N3346" s="594">
        <f t="shared" si="68"/>
        <v>0</v>
      </c>
      <c r="O3346" s="594"/>
      <c r="P3346" s="484"/>
      <c r="Q3346" s="484"/>
    </row>
    <row r="3347" spans="1:17">
      <c r="A3347" s="670">
        <v>3330</v>
      </c>
      <c r="B3347" s="677"/>
      <c r="C3347" s="677"/>
      <c r="D3347" s="677"/>
      <c r="E3347" s="676"/>
      <c r="F3347" s="448"/>
      <c r="G3347" s="358"/>
      <c r="H3347" s="428"/>
      <c r="I3347" s="428"/>
      <c r="J3347" s="428"/>
      <c r="K3347" s="430"/>
      <c r="L3347" s="430"/>
      <c r="M3347" s="479"/>
      <c r="N3347" s="594">
        <f t="shared" ref="N3347:N3410" si="69">+IF((O3346-I3346)&gt;$O$8,1,0)*IF(I3346&gt;$O$9,1,0)*IF(O3346&gt;($O$11-$O$10),1,0)</f>
        <v>0</v>
      </c>
      <c r="O3347" s="594"/>
      <c r="P3347" s="484"/>
      <c r="Q3347" s="484"/>
    </row>
    <row r="3348" spans="1:17">
      <c r="A3348" s="670">
        <v>3331</v>
      </c>
      <c r="B3348" s="677"/>
      <c r="C3348" s="677"/>
      <c r="D3348" s="677"/>
      <c r="E3348" s="676"/>
      <c r="F3348" s="448"/>
      <c r="G3348" s="358"/>
      <c r="H3348" s="428"/>
      <c r="I3348" s="428"/>
      <c r="J3348" s="428"/>
      <c r="K3348" s="430"/>
      <c r="L3348" s="430"/>
      <c r="M3348" s="479"/>
      <c r="N3348" s="594">
        <f t="shared" si="69"/>
        <v>0</v>
      </c>
      <c r="O3348" s="594"/>
      <c r="P3348" s="484"/>
      <c r="Q3348" s="484"/>
    </row>
    <row r="3349" spans="1:17">
      <c r="A3349" s="670">
        <v>3332</v>
      </c>
      <c r="B3349" s="677"/>
      <c r="C3349" s="677"/>
      <c r="D3349" s="677"/>
      <c r="E3349" s="676"/>
      <c r="F3349" s="448"/>
      <c r="G3349" s="358"/>
      <c r="H3349" s="428"/>
      <c r="I3349" s="428"/>
      <c r="J3349" s="428"/>
      <c r="K3349" s="430"/>
      <c r="L3349" s="430"/>
      <c r="M3349" s="479"/>
      <c r="N3349" s="594">
        <f t="shared" si="69"/>
        <v>0</v>
      </c>
      <c r="O3349" s="594"/>
      <c r="P3349" s="484"/>
      <c r="Q3349" s="484"/>
    </row>
    <row r="3350" spans="1:17">
      <c r="A3350" s="670">
        <v>3333</v>
      </c>
      <c r="B3350" s="677"/>
      <c r="C3350" s="677"/>
      <c r="D3350" s="677"/>
      <c r="E3350" s="676"/>
      <c r="F3350" s="448"/>
      <c r="G3350" s="358"/>
      <c r="H3350" s="428"/>
      <c r="I3350" s="428"/>
      <c r="J3350" s="428"/>
      <c r="K3350" s="430"/>
      <c r="L3350" s="430"/>
      <c r="M3350" s="479"/>
      <c r="N3350" s="594">
        <f t="shared" si="69"/>
        <v>0</v>
      </c>
      <c r="O3350" s="594"/>
      <c r="P3350" s="484"/>
      <c r="Q3350" s="484"/>
    </row>
    <row r="3351" spans="1:17">
      <c r="A3351" s="670">
        <v>3334</v>
      </c>
      <c r="B3351" s="677"/>
      <c r="C3351" s="677"/>
      <c r="D3351" s="677"/>
      <c r="E3351" s="676"/>
      <c r="F3351" s="448"/>
      <c r="G3351" s="358"/>
      <c r="H3351" s="428"/>
      <c r="I3351" s="428"/>
      <c r="J3351" s="428"/>
      <c r="K3351" s="430"/>
      <c r="L3351" s="430"/>
      <c r="M3351" s="479"/>
      <c r="N3351" s="594">
        <f t="shared" si="69"/>
        <v>0</v>
      </c>
      <c r="O3351" s="594"/>
      <c r="P3351" s="484"/>
      <c r="Q3351" s="484"/>
    </row>
    <row r="3352" spans="1:17">
      <c r="A3352" s="670">
        <v>3335</v>
      </c>
      <c r="B3352" s="677"/>
      <c r="C3352" s="677"/>
      <c r="D3352" s="677"/>
      <c r="E3352" s="676"/>
      <c r="F3352" s="448"/>
      <c r="G3352" s="358"/>
      <c r="H3352" s="428"/>
      <c r="I3352" s="428"/>
      <c r="J3352" s="428"/>
      <c r="K3352" s="430"/>
      <c r="L3352" s="430"/>
      <c r="M3352" s="479"/>
      <c r="N3352" s="594">
        <f t="shared" si="69"/>
        <v>0</v>
      </c>
      <c r="O3352" s="594"/>
      <c r="P3352" s="484"/>
      <c r="Q3352" s="484"/>
    </row>
    <row r="3353" spans="1:17">
      <c r="A3353" s="670">
        <v>3336</v>
      </c>
      <c r="B3353" s="677"/>
      <c r="C3353" s="677"/>
      <c r="D3353" s="677"/>
      <c r="E3353" s="676"/>
      <c r="F3353" s="448"/>
      <c r="G3353" s="358"/>
      <c r="H3353" s="428"/>
      <c r="I3353" s="428"/>
      <c r="J3353" s="428"/>
      <c r="K3353" s="430"/>
      <c r="L3353" s="430"/>
      <c r="M3353" s="479"/>
      <c r="N3353" s="594">
        <f t="shared" si="69"/>
        <v>0</v>
      </c>
      <c r="O3353" s="594"/>
      <c r="P3353" s="484"/>
      <c r="Q3353" s="484"/>
    </row>
    <row r="3354" spans="1:17">
      <c r="A3354" s="670">
        <v>3337</v>
      </c>
      <c r="B3354" s="677"/>
      <c r="C3354" s="677"/>
      <c r="D3354" s="677"/>
      <c r="E3354" s="676"/>
      <c r="F3354" s="448"/>
      <c r="G3354" s="358"/>
      <c r="H3354" s="428"/>
      <c r="I3354" s="428"/>
      <c r="J3354" s="428"/>
      <c r="K3354" s="430"/>
      <c r="L3354" s="430"/>
      <c r="M3354" s="479"/>
      <c r="N3354" s="594">
        <f t="shared" si="69"/>
        <v>0</v>
      </c>
      <c r="O3354" s="594"/>
      <c r="P3354" s="484"/>
      <c r="Q3354" s="484"/>
    </row>
    <row r="3355" spans="1:17">
      <c r="A3355" s="670">
        <v>3338</v>
      </c>
      <c r="B3355" s="677"/>
      <c r="C3355" s="677"/>
      <c r="D3355" s="677"/>
      <c r="E3355" s="676"/>
      <c r="F3355" s="448"/>
      <c r="G3355" s="358"/>
      <c r="H3355" s="428"/>
      <c r="I3355" s="428"/>
      <c r="J3355" s="428"/>
      <c r="K3355" s="430"/>
      <c r="L3355" s="430"/>
      <c r="M3355" s="479"/>
      <c r="N3355" s="594">
        <f t="shared" si="69"/>
        <v>0</v>
      </c>
      <c r="O3355" s="594"/>
      <c r="P3355" s="484"/>
      <c r="Q3355" s="484"/>
    </row>
    <row r="3356" spans="1:17">
      <c r="A3356" s="670">
        <v>3339</v>
      </c>
      <c r="B3356" s="677"/>
      <c r="C3356" s="677"/>
      <c r="D3356" s="677"/>
      <c r="E3356" s="676"/>
      <c r="F3356" s="448"/>
      <c r="G3356" s="358"/>
      <c r="H3356" s="428"/>
      <c r="I3356" s="428"/>
      <c r="J3356" s="428"/>
      <c r="K3356" s="430"/>
      <c r="L3356" s="430"/>
      <c r="M3356" s="479"/>
      <c r="N3356" s="594">
        <f t="shared" si="69"/>
        <v>0</v>
      </c>
      <c r="O3356" s="594"/>
      <c r="P3356" s="484"/>
      <c r="Q3356" s="484"/>
    </row>
    <row r="3357" spans="1:17">
      <c r="A3357" s="670">
        <v>3340</v>
      </c>
      <c r="B3357" s="677"/>
      <c r="C3357" s="677"/>
      <c r="D3357" s="677"/>
      <c r="E3357" s="676"/>
      <c r="F3357" s="448"/>
      <c r="G3357" s="358"/>
      <c r="H3357" s="428"/>
      <c r="I3357" s="428"/>
      <c r="J3357" s="428"/>
      <c r="K3357" s="430"/>
      <c r="L3357" s="430"/>
      <c r="M3357" s="479"/>
      <c r="N3357" s="594">
        <f t="shared" si="69"/>
        <v>0</v>
      </c>
      <c r="O3357" s="594"/>
      <c r="P3357" s="484"/>
      <c r="Q3357" s="484"/>
    </row>
    <row r="3358" spans="1:17">
      <c r="A3358" s="670">
        <v>3341</v>
      </c>
      <c r="B3358" s="677"/>
      <c r="C3358" s="677"/>
      <c r="D3358" s="677"/>
      <c r="E3358" s="676"/>
      <c r="F3358" s="448"/>
      <c r="G3358" s="358"/>
      <c r="H3358" s="428"/>
      <c r="I3358" s="428"/>
      <c r="J3358" s="428"/>
      <c r="K3358" s="430"/>
      <c r="L3358" s="430"/>
      <c r="M3358" s="479"/>
      <c r="N3358" s="594">
        <f t="shared" si="69"/>
        <v>0</v>
      </c>
      <c r="O3358" s="594"/>
      <c r="P3358" s="484"/>
      <c r="Q3358" s="484"/>
    </row>
    <row r="3359" spans="1:17">
      <c r="A3359" s="670">
        <v>3342</v>
      </c>
      <c r="B3359" s="677"/>
      <c r="C3359" s="677"/>
      <c r="D3359" s="677"/>
      <c r="E3359" s="676"/>
      <c r="F3359" s="448"/>
      <c r="G3359" s="358"/>
      <c r="H3359" s="428"/>
      <c r="I3359" s="428"/>
      <c r="J3359" s="428"/>
      <c r="K3359" s="430"/>
      <c r="L3359" s="430"/>
      <c r="M3359" s="479"/>
      <c r="N3359" s="594">
        <f t="shared" si="69"/>
        <v>0</v>
      </c>
      <c r="O3359" s="594"/>
      <c r="P3359" s="484"/>
      <c r="Q3359" s="484"/>
    </row>
    <row r="3360" spans="1:17">
      <c r="A3360" s="670">
        <v>3343</v>
      </c>
      <c r="B3360" s="677"/>
      <c r="C3360" s="677"/>
      <c r="D3360" s="677"/>
      <c r="E3360" s="676"/>
      <c r="F3360" s="448"/>
      <c r="G3360" s="358"/>
      <c r="H3360" s="428"/>
      <c r="I3360" s="428"/>
      <c r="J3360" s="428"/>
      <c r="K3360" s="430"/>
      <c r="L3360" s="430"/>
      <c r="M3360" s="479"/>
      <c r="N3360" s="594">
        <f t="shared" si="69"/>
        <v>0</v>
      </c>
      <c r="O3360" s="594"/>
      <c r="P3360" s="484"/>
      <c r="Q3360" s="484"/>
    </row>
    <row r="3361" spans="1:17">
      <c r="A3361" s="670">
        <v>3344</v>
      </c>
      <c r="B3361" s="677"/>
      <c r="C3361" s="677"/>
      <c r="D3361" s="677"/>
      <c r="E3361" s="676"/>
      <c r="F3361" s="448"/>
      <c r="G3361" s="358"/>
      <c r="H3361" s="428"/>
      <c r="I3361" s="428"/>
      <c r="J3361" s="428"/>
      <c r="K3361" s="430"/>
      <c r="L3361" s="430"/>
      <c r="M3361" s="479"/>
      <c r="N3361" s="594">
        <f t="shared" si="69"/>
        <v>0</v>
      </c>
      <c r="O3361" s="594"/>
      <c r="P3361" s="484"/>
      <c r="Q3361" s="484"/>
    </row>
    <row r="3362" spans="1:17">
      <c r="A3362" s="670">
        <v>3345</v>
      </c>
      <c r="B3362" s="677"/>
      <c r="C3362" s="677"/>
      <c r="D3362" s="677"/>
      <c r="E3362" s="676"/>
      <c r="F3362" s="448"/>
      <c r="G3362" s="358"/>
      <c r="H3362" s="428"/>
      <c r="I3362" s="428"/>
      <c r="J3362" s="428"/>
      <c r="K3362" s="430"/>
      <c r="L3362" s="430"/>
      <c r="M3362" s="479"/>
      <c r="N3362" s="594">
        <f t="shared" si="69"/>
        <v>0</v>
      </c>
      <c r="O3362" s="594"/>
      <c r="P3362" s="484"/>
      <c r="Q3362" s="484"/>
    </row>
    <row r="3363" spans="1:17">
      <c r="A3363" s="670">
        <v>3346</v>
      </c>
      <c r="B3363" s="677"/>
      <c r="C3363" s="677"/>
      <c r="D3363" s="677"/>
      <c r="E3363" s="676"/>
      <c r="F3363" s="448"/>
      <c r="G3363" s="358"/>
      <c r="H3363" s="428"/>
      <c r="I3363" s="428"/>
      <c r="J3363" s="428"/>
      <c r="K3363" s="430"/>
      <c r="L3363" s="430"/>
      <c r="M3363" s="479"/>
      <c r="N3363" s="594">
        <f t="shared" si="69"/>
        <v>0</v>
      </c>
      <c r="O3363" s="594"/>
      <c r="P3363" s="484"/>
      <c r="Q3363" s="484"/>
    </row>
    <row r="3364" spans="1:17">
      <c r="A3364" s="670">
        <v>3347</v>
      </c>
      <c r="B3364" s="677"/>
      <c r="C3364" s="677"/>
      <c r="D3364" s="677"/>
      <c r="E3364" s="676"/>
      <c r="F3364" s="448"/>
      <c r="G3364" s="358"/>
      <c r="H3364" s="428"/>
      <c r="I3364" s="428"/>
      <c r="J3364" s="428"/>
      <c r="K3364" s="430"/>
      <c r="L3364" s="430"/>
      <c r="M3364" s="479"/>
      <c r="N3364" s="594">
        <f t="shared" si="69"/>
        <v>0</v>
      </c>
      <c r="O3364" s="594"/>
      <c r="P3364" s="484"/>
      <c r="Q3364" s="484"/>
    </row>
    <row r="3365" spans="1:17">
      <c r="A3365" s="670">
        <v>3348</v>
      </c>
      <c r="B3365" s="677"/>
      <c r="C3365" s="677"/>
      <c r="D3365" s="677"/>
      <c r="E3365" s="676"/>
      <c r="F3365" s="448"/>
      <c r="G3365" s="358"/>
      <c r="H3365" s="428"/>
      <c r="I3365" s="428"/>
      <c r="J3365" s="428"/>
      <c r="K3365" s="430"/>
      <c r="L3365" s="430"/>
      <c r="M3365" s="479"/>
      <c r="N3365" s="594">
        <f t="shared" si="69"/>
        <v>0</v>
      </c>
      <c r="O3365" s="594"/>
      <c r="P3365" s="484"/>
      <c r="Q3365" s="484"/>
    </row>
    <row r="3366" spans="1:17">
      <c r="A3366" s="670">
        <v>3349</v>
      </c>
      <c r="B3366" s="677"/>
      <c r="C3366" s="677"/>
      <c r="D3366" s="677"/>
      <c r="E3366" s="676"/>
      <c r="F3366" s="448"/>
      <c r="G3366" s="358"/>
      <c r="H3366" s="428"/>
      <c r="I3366" s="428"/>
      <c r="J3366" s="428"/>
      <c r="K3366" s="430"/>
      <c r="L3366" s="430"/>
      <c r="M3366" s="479"/>
      <c r="N3366" s="594">
        <f t="shared" si="69"/>
        <v>0</v>
      </c>
      <c r="O3366" s="594"/>
      <c r="P3366" s="484"/>
      <c r="Q3366" s="484"/>
    </row>
    <row r="3367" spans="1:17">
      <c r="A3367" s="670">
        <v>3350</v>
      </c>
      <c r="B3367" s="677"/>
      <c r="C3367" s="677"/>
      <c r="D3367" s="677"/>
      <c r="E3367" s="676"/>
      <c r="F3367" s="448"/>
      <c r="G3367" s="358"/>
      <c r="H3367" s="428"/>
      <c r="I3367" s="428"/>
      <c r="J3367" s="428"/>
      <c r="K3367" s="430"/>
      <c r="L3367" s="430"/>
      <c r="M3367" s="479"/>
      <c r="N3367" s="594">
        <f t="shared" si="69"/>
        <v>0</v>
      </c>
      <c r="O3367" s="594"/>
      <c r="P3367" s="484"/>
      <c r="Q3367" s="484"/>
    </row>
    <row r="3368" spans="1:17">
      <c r="A3368" s="670">
        <v>3351</v>
      </c>
      <c r="B3368" s="677"/>
      <c r="C3368" s="677"/>
      <c r="D3368" s="677"/>
      <c r="E3368" s="676"/>
      <c r="F3368" s="448"/>
      <c r="G3368" s="358"/>
      <c r="H3368" s="428"/>
      <c r="I3368" s="428"/>
      <c r="J3368" s="428"/>
      <c r="K3368" s="430"/>
      <c r="L3368" s="430"/>
      <c r="M3368" s="479"/>
      <c r="N3368" s="594">
        <f t="shared" si="69"/>
        <v>0</v>
      </c>
      <c r="O3368" s="594"/>
      <c r="P3368" s="484"/>
      <c r="Q3368" s="484"/>
    </row>
    <row r="3369" spans="1:17">
      <c r="A3369" s="670">
        <v>3352</v>
      </c>
      <c r="B3369" s="677"/>
      <c r="C3369" s="677"/>
      <c r="D3369" s="677"/>
      <c r="E3369" s="676"/>
      <c r="F3369" s="448"/>
      <c r="G3369" s="358"/>
      <c r="H3369" s="428"/>
      <c r="I3369" s="428"/>
      <c r="J3369" s="428"/>
      <c r="K3369" s="430"/>
      <c r="L3369" s="430"/>
      <c r="M3369" s="479"/>
      <c r="N3369" s="594">
        <f t="shared" si="69"/>
        <v>0</v>
      </c>
      <c r="O3369" s="594"/>
      <c r="P3369" s="484"/>
      <c r="Q3369" s="484"/>
    </row>
    <row r="3370" spans="1:17">
      <c r="A3370" s="670">
        <v>3353</v>
      </c>
      <c r="B3370" s="677"/>
      <c r="C3370" s="677"/>
      <c r="D3370" s="677"/>
      <c r="E3370" s="676"/>
      <c r="F3370" s="448"/>
      <c r="G3370" s="358"/>
      <c r="H3370" s="428"/>
      <c r="I3370" s="428"/>
      <c r="J3370" s="428"/>
      <c r="K3370" s="430"/>
      <c r="L3370" s="430"/>
      <c r="M3370" s="479"/>
      <c r="N3370" s="594">
        <f t="shared" si="69"/>
        <v>0</v>
      </c>
      <c r="O3370" s="594"/>
      <c r="P3370" s="484"/>
      <c r="Q3370" s="484"/>
    </row>
    <row r="3371" spans="1:17">
      <c r="A3371" s="670">
        <v>3354</v>
      </c>
      <c r="B3371" s="677"/>
      <c r="C3371" s="677"/>
      <c r="D3371" s="677"/>
      <c r="E3371" s="676"/>
      <c r="F3371" s="448"/>
      <c r="G3371" s="358"/>
      <c r="H3371" s="428"/>
      <c r="I3371" s="428"/>
      <c r="J3371" s="428"/>
      <c r="K3371" s="430"/>
      <c r="L3371" s="430"/>
      <c r="M3371" s="479"/>
      <c r="N3371" s="594">
        <f t="shared" si="69"/>
        <v>0</v>
      </c>
      <c r="O3371" s="594"/>
      <c r="P3371" s="484"/>
      <c r="Q3371" s="484"/>
    </row>
    <row r="3372" spans="1:17">
      <c r="A3372" s="670">
        <v>3355</v>
      </c>
      <c r="B3372" s="677"/>
      <c r="C3372" s="677"/>
      <c r="D3372" s="677"/>
      <c r="E3372" s="676"/>
      <c r="F3372" s="448"/>
      <c r="G3372" s="358"/>
      <c r="H3372" s="428"/>
      <c r="I3372" s="428"/>
      <c r="J3372" s="428"/>
      <c r="K3372" s="430"/>
      <c r="L3372" s="430"/>
      <c r="M3372" s="479"/>
      <c r="N3372" s="594">
        <f t="shared" si="69"/>
        <v>0</v>
      </c>
      <c r="O3372" s="594"/>
      <c r="P3372" s="484"/>
      <c r="Q3372" s="484"/>
    </row>
    <row r="3373" spans="1:17">
      <c r="A3373" s="670">
        <v>3356</v>
      </c>
      <c r="B3373" s="677"/>
      <c r="C3373" s="677"/>
      <c r="D3373" s="677"/>
      <c r="E3373" s="676"/>
      <c r="F3373" s="448"/>
      <c r="G3373" s="358"/>
      <c r="H3373" s="428"/>
      <c r="I3373" s="428"/>
      <c r="J3373" s="428"/>
      <c r="K3373" s="430"/>
      <c r="L3373" s="430"/>
      <c r="M3373" s="479"/>
      <c r="N3373" s="594">
        <f t="shared" si="69"/>
        <v>0</v>
      </c>
      <c r="O3373" s="594"/>
      <c r="P3373" s="484"/>
      <c r="Q3373" s="484"/>
    </row>
    <row r="3374" spans="1:17">
      <c r="A3374" s="670">
        <v>3357</v>
      </c>
      <c r="B3374" s="677"/>
      <c r="C3374" s="677"/>
      <c r="D3374" s="677"/>
      <c r="E3374" s="676"/>
      <c r="F3374" s="448"/>
      <c r="G3374" s="358"/>
      <c r="H3374" s="428"/>
      <c r="I3374" s="428"/>
      <c r="J3374" s="428"/>
      <c r="K3374" s="430"/>
      <c r="L3374" s="430"/>
      <c r="M3374" s="479"/>
      <c r="N3374" s="594">
        <f t="shared" si="69"/>
        <v>0</v>
      </c>
      <c r="O3374" s="594"/>
      <c r="P3374" s="484"/>
      <c r="Q3374" s="484"/>
    </row>
    <row r="3375" spans="1:17">
      <c r="A3375" s="670">
        <v>3358</v>
      </c>
      <c r="B3375" s="677"/>
      <c r="C3375" s="677"/>
      <c r="D3375" s="677"/>
      <c r="E3375" s="676"/>
      <c r="F3375" s="448"/>
      <c r="G3375" s="358"/>
      <c r="H3375" s="428"/>
      <c r="I3375" s="428"/>
      <c r="J3375" s="428"/>
      <c r="K3375" s="430"/>
      <c r="L3375" s="430"/>
      <c r="M3375" s="479"/>
      <c r="N3375" s="594">
        <f t="shared" si="69"/>
        <v>0</v>
      </c>
      <c r="O3375" s="594"/>
      <c r="P3375" s="484"/>
      <c r="Q3375" s="484"/>
    </row>
    <row r="3376" spans="1:17">
      <c r="A3376" s="670">
        <v>3359</v>
      </c>
      <c r="B3376" s="677"/>
      <c r="C3376" s="677"/>
      <c r="D3376" s="677"/>
      <c r="E3376" s="676"/>
      <c r="F3376" s="448"/>
      <c r="G3376" s="358"/>
      <c r="H3376" s="428"/>
      <c r="I3376" s="428"/>
      <c r="J3376" s="428"/>
      <c r="K3376" s="430"/>
      <c r="L3376" s="430"/>
      <c r="M3376" s="479"/>
      <c r="N3376" s="594">
        <f t="shared" si="69"/>
        <v>0</v>
      </c>
      <c r="O3376" s="594"/>
      <c r="P3376" s="484"/>
      <c r="Q3376" s="484"/>
    </row>
    <row r="3377" spans="1:17">
      <c r="A3377" s="670">
        <v>3360</v>
      </c>
      <c r="B3377" s="677"/>
      <c r="C3377" s="677"/>
      <c r="D3377" s="677"/>
      <c r="E3377" s="676"/>
      <c r="F3377" s="448"/>
      <c r="G3377" s="358"/>
      <c r="H3377" s="428"/>
      <c r="I3377" s="428"/>
      <c r="J3377" s="428"/>
      <c r="K3377" s="430"/>
      <c r="L3377" s="430"/>
      <c r="M3377" s="479"/>
      <c r="N3377" s="594">
        <f t="shared" si="69"/>
        <v>0</v>
      </c>
      <c r="O3377" s="594"/>
      <c r="P3377" s="484"/>
      <c r="Q3377" s="484"/>
    </row>
    <row r="3378" spans="1:17">
      <c r="A3378" s="670">
        <v>3361</v>
      </c>
      <c r="B3378" s="677"/>
      <c r="C3378" s="677"/>
      <c r="D3378" s="677"/>
      <c r="E3378" s="676"/>
      <c r="F3378" s="448"/>
      <c r="G3378" s="358"/>
      <c r="H3378" s="428"/>
      <c r="I3378" s="428"/>
      <c r="J3378" s="428"/>
      <c r="K3378" s="430"/>
      <c r="L3378" s="430"/>
      <c r="M3378" s="479"/>
      <c r="N3378" s="594">
        <f t="shared" si="69"/>
        <v>0</v>
      </c>
      <c r="O3378" s="594"/>
      <c r="P3378" s="484"/>
      <c r="Q3378" s="484"/>
    </row>
    <row r="3379" spans="1:17">
      <c r="A3379" s="670">
        <v>3362</v>
      </c>
      <c r="B3379" s="677"/>
      <c r="C3379" s="677"/>
      <c r="D3379" s="677"/>
      <c r="E3379" s="676"/>
      <c r="F3379" s="448"/>
      <c r="G3379" s="358"/>
      <c r="H3379" s="428"/>
      <c r="I3379" s="428"/>
      <c r="J3379" s="428"/>
      <c r="K3379" s="430"/>
      <c r="L3379" s="430"/>
      <c r="M3379" s="479"/>
      <c r="N3379" s="594">
        <f t="shared" si="69"/>
        <v>0</v>
      </c>
      <c r="O3379" s="594"/>
      <c r="P3379" s="484"/>
      <c r="Q3379" s="484"/>
    </row>
    <row r="3380" spans="1:17">
      <c r="A3380" s="670">
        <v>3363</v>
      </c>
      <c r="B3380" s="677"/>
      <c r="C3380" s="677"/>
      <c r="D3380" s="677"/>
      <c r="E3380" s="676"/>
      <c r="F3380" s="448"/>
      <c r="G3380" s="358"/>
      <c r="H3380" s="428"/>
      <c r="I3380" s="428"/>
      <c r="J3380" s="428"/>
      <c r="K3380" s="430"/>
      <c r="L3380" s="430"/>
      <c r="M3380" s="479"/>
      <c r="N3380" s="594">
        <f t="shared" si="69"/>
        <v>0</v>
      </c>
      <c r="O3380" s="594"/>
      <c r="P3380" s="484"/>
      <c r="Q3380" s="484"/>
    </row>
    <row r="3381" spans="1:17">
      <c r="A3381" s="670">
        <v>3364</v>
      </c>
      <c r="B3381" s="677"/>
      <c r="C3381" s="677"/>
      <c r="D3381" s="677"/>
      <c r="E3381" s="676"/>
      <c r="F3381" s="448"/>
      <c r="G3381" s="358"/>
      <c r="H3381" s="428"/>
      <c r="I3381" s="428"/>
      <c r="J3381" s="428"/>
      <c r="K3381" s="430"/>
      <c r="L3381" s="430"/>
      <c r="M3381" s="479"/>
      <c r="N3381" s="594">
        <f t="shared" si="69"/>
        <v>0</v>
      </c>
      <c r="O3381" s="594"/>
      <c r="P3381" s="484"/>
      <c r="Q3381" s="484"/>
    </row>
    <row r="3382" spans="1:17">
      <c r="A3382" s="670">
        <v>3365</v>
      </c>
      <c r="B3382" s="677"/>
      <c r="C3382" s="677"/>
      <c r="D3382" s="677"/>
      <c r="E3382" s="676"/>
      <c r="F3382" s="448"/>
      <c r="G3382" s="358"/>
      <c r="H3382" s="428"/>
      <c r="I3382" s="428"/>
      <c r="J3382" s="428"/>
      <c r="K3382" s="430"/>
      <c r="L3382" s="430"/>
      <c r="M3382" s="479"/>
      <c r="N3382" s="594">
        <f t="shared" si="69"/>
        <v>0</v>
      </c>
      <c r="O3382" s="594"/>
      <c r="P3382" s="484"/>
      <c r="Q3382" s="484"/>
    </row>
    <row r="3383" spans="1:17">
      <c r="A3383" s="670">
        <v>3366</v>
      </c>
      <c r="B3383" s="677"/>
      <c r="C3383" s="677"/>
      <c r="D3383" s="677"/>
      <c r="E3383" s="676"/>
      <c r="F3383" s="448"/>
      <c r="G3383" s="358"/>
      <c r="H3383" s="428"/>
      <c r="I3383" s="428"/>
      <c r="J3383" s="428"/>
      <c r="K3383" s="430"/>
      <c r="L3383" s="430"/>
      <c r="M3383" s="479"/>
      <c r="N3383" s="594">
        <f t="shared" si="69"/>
        <v>0</v>
      </c>
      <c r="O3383" s="594"/>
      <c r="P3383" s="484"/>
      <c r="Q3383" s="484"/>
    </row>
    <row r="3384" spans="1:17">
      <c r="A3384" s="670">
        <v>3367</v>
      </c>
      <c r="B3384" s="677"/>
      <c r="C3384" s="677"/>
      <c r="D3384" s="677"/>
      <c r="E3384" s="676"/>
      <c r="F3384" s="448"/>
      <c r="G3384" s="358"/>
      <c r="H3384" s="428"/>
      <c r="I3384" s="428"/>
      <c r="J3384" s="428"/>
      <c r="K3384" s="430"/>
      <c r="L3384" s="430"/>
      <c r="M3384" s="479"/>
      <c r="N3384" s="594">
        <f t="shared" si="69"/>
        <v>0</v>
      </c>
      <c r="O3384" s="594"/>
      <c r="P3384" s="484"/>
      <c r="Q3384" s="484"/>
    </row>
    <row r="3385" spans="1:17">
      <c r="A3385" s="670">
        <v>3368</v>
      </c>
      <c r="B3385" s="677"/>
      <c r="C3385" s="677"/>
      <c r="D3385" s="677"/>
      <c r="E3385" s="676"/>
      <c r="F3385" s="448"/>
      <c r="G3385" s="358"/>
      <c r="H3385" s="428"/>
      <c r="I3385" s="428"/>
      <c r="J3385" s="428"/>
      <c r="K3385" s="430"/>
      <c r="L3385" s="430"/>
      <c r="M3385" s="479"/>
      <c r="N3385" s="594">
        <f t="shared" si="69"/>
        <v>0</v>
      </c>
      <c r="O3385" s="594"/>
      <c r="P3385" s="484"/>
      <c r="Q3385" s="484"/>
    </row>
    <row r="3386" spans="1:17">
      <c r="A3386" s="670">
        <v>3369</v>
      </c>
      <c r="B3386" s="677"/>
      <c r="C3386" s="677"/>
      <c r="D3386" s="677"/>
      <c r="E3386" s="676"/>
      <c r="F3386" s="448"/>
      <c r="G3386" s="358"/>
      <c r="H3386" s="428"/>
      <c r="I3386" s="428"/>
      <c r="J3386" s="428"/>
      <c r="K3386" s="430"/>
      <c r="L3386" s="430"/>
      <c r="M3386" s="479"/>
      <c r="N3386" s="594">
        <f t="shared" si="69"/>
        <v>0</v>
      </c>
      <c r="O3386" s="594"/>
      <c r="P3386" s="484"/>
      <c r="Q3386" s="484"/>
    </row>
    <row r="3387" spans="1:17">
      <c r="A3387" s="670">
        <v>3370</v>
      </c>
      <c r="B3387" s="677"/>
      <c r="C3387" s="677"/>
      <c r="D3387" s="677"/>
      <c r="E3387" s="676"/>
      <c r="F3387" s="448"/>
      <c r="G3387" s="358"/>
      <c r="H3387" s="428"/>
      <c r="I3387" s="428"/>
      <c r="J3387" s="428"/>
      <c r="K3387" s="430"/>
      <c r="L3387" s="430"/>
      <c r="M3387" s="479"/>
      <c r="N3387" s="594">
        <f t="shared" si="69"/>
        <v>0</v>
      </c>
      <c r="O3387" s="594"/>
      <c r="P3387" s="484"/>
      <c r="Q3387" s="484"/>
    </row>
    <row r="3388" spans="1:17">
      <c r="A3388" s="670">
        <v>3371</v>
      </c>
      <c r="B3388" s="677"/>
      <c r="C3388" s="677"/>
      <c r="D3388" s="677"/>
      <c r="E3388" s="676"/>
      <c r="F3388" s="448"/>
      <c r="G3388" s="358"/>
      <c r="H3388" s="428"/>
      <c r="I3388" s="428"/>
      <c r="J3388" s="428"/>
      <c r="K3388" s="430"/>
      <c r="L3388" s="430"/>
      <c r="M3388" s="479"/>
      <c r="N3388" s="594">
        <f t="shared" si="69"/>
        <v>0</v>
      </c>
      <c r="O3388" s="594"/>
      <c r="P3388" s="484"/>
      <c r="Q3388" s="484"/>
    </row>
    <row r="3389" spans="1:17">
      <c r="A3389" s="670">
        <v>3372</v>
      </c>
      <c r="B3389" s="677"/>
      <c r="C3389" s="677"/>
      <c r="D3389" s="677"/>
      <c r="E3389" s="676"/>
      <c r="F3389" s="448"/>
      <c r="G3389" s="358"/>
      <c r="H3389" s="428"/>
      <c r="I3389" s="428"/>
      <c r="J3389" s="428"/>
      <c r="K3389" s="430"/>
      <c r="L3389" s="430"/>
      <c r="M3389" s="479"/>
      <c r="N3389" s="594">
        <f t="shared" si="69"/>
        <v>0</v>
      </c>
      <c r="O3389" s="594"/>
      <c r="P3389" s="484"/>
      <c r="Q3389" s="484"/>
    </row>
    <row r="3390" spans="1:17">
      <c r="A3390" s="670">
        <v>3373</v>
      </c>
      <c r="B3390" s="677"/>
      <c r="C3390" s="677"/>
      <c r="D3390" s="677"/>
      <c r="E3390" s="676"/>
      <c r="F3390" s="448"/>
      <c r="G3390" s="358"/>
      <c r="H3390" s="428"/>
      <c r="I3390" s="428"/>
      <c r="J3390" s="428"/>
      <c r="K3390" s="430"/>
      <c r="L3390" s="430"/>
      <c r="M3390" s="479"/>
      <c r="N3390" s="594">
        <f t="shared" si="69"/>
        <v>0</v>
      </c>
      <c r="O3390" s="594"/>
      <c r="P3390" s="484"/>
      <c r="Q3390" s="484"/>
    </row>
    <row r="3391" spans="1:17">
      <c r="A3391" s="670">
        <v>3374</v>
      </c>
      <c r="B3391" s="677"/>
      <c r="C3391" s="677"/>
      <c r="D3391" s="677"/>
      <c r="E3391" s="676"/>
      <c r="F3391" s="448"/>
      <c r="G3391" s="358"/>
      <c r="H3391" s="428"/>
      <c r="I3391" s="428"/>
      <c r="J3391" s="428"/>
      <c r="K3391" s="430"/>
      <c r="L3391" s="430"/>
      <c r="M3391" s="479"/>
      <c r="N3391" s="594">
        <f t="shared" si="69"/>
        <v>0</v>
      </c>
      <c r="O3391" s="594"/>
      <c r="P3391" s="484"/>
      <c r="Q3391" s="484"/>
    </row>
    <row r="3392" spans="1:17">
      <c r="A3392" s="670">
        <v>3375</v>
      </c>
      <c r="B3392" s="677"/>
      <c r="C3392" s="677"/>
      <c r="D3392" s="677"/>
      <c r="E3392" s="676"/>
      <c r="F3392" s="448"/>
      <c r="G3392" s="358"/>
      <c r="H3392" s="428"/>
      <c r="I3392" s="428"/>
      <c r="J3392" s="428"/>
      <c r="K3392" s="430"/>
      <c r="L3392" s="430"/>
      <c r="M3392" s="479"/>
      <c r="N3392" s="594">
        <f t="shared" si="69"/>
        <v>0</v>
      </c>
      <c r="O3392" s="594"/>
      <c r="P3392" s="484"/>
      <c r="Q3392" s="484"/>
    </row>
    <row r="3393" spans="1:17">
      <c r="A3393" s="670">
        <v>3376</v>
      </c>
      <c r="B3393" s="677"/>
      <c r="C3393" s="677"/>
      <c r="D3393" s="677"/>
      <c r="E3393" s="676"/>
      <c r="F3393" s="448"/>
      <c r="G3393" s="358"/>
      <c r="H3393" s="428"/>
      <c r="I3393" s="428"/>
      <c r="J3393" s="428"/>
      <c r="K3393" s="430"/>
      <c r="L3393" s="430"/>
      <c r="M3393" s="479"/>
      <c r="N3393" s="594">
        <f t="shared" si="69"/>
        <v>0</v>
      </c>
      <c r="O3393" s="594"/>
      <c r="P3393" s="484"/>
      <c r="Q3393" s="484"/>
    </row>
    <row r="3394" spans="1:17">
      <c r="A3394" s="670">
        <v>3377</v>
      </c>
      <c r="B3394" s="677"/>
      <c r="C3394" s="677"/>
      <c r="D3394" s="677"/>
      <c r="E3394" s="676"/>
      <c r="F3394" s="448"/>
      <c r="G3394" s="358"/>
      <c r="H3394" s="428"/>
      <c r="I3394" s="428"/>
      <c r="J3394" s="428"/>
      <c r="K3394" s="430"/>
      <c r="L3394" s="430"/>
      <c r="M3394" s="479"/>
      <c r="N3394" s="594">
        <f t="shared" si="69"/>
        <v>0</v>
      </c>
      <c r="O3394" s="594"/>
      <c r="P3394" s="484"/>
      <c r="Q3394" s="484"/>
    </row>
    <row r="3395" spans="1:17">
      <c r="A3395" s="670">
        <v>3378</v>
      </c>
      <c r="B3395" s="677"/>
      <c r="C3395" s="677"/>
      <c r="D3395" s="677"/>
      <c r="E3395" s="676"/>
      <c r="F3395" s="448"/>
      <c r="G3395" s="358"/>
      <c r="H3395" s="428"/>
      <c r="I3395" s="428"/>
      <c r="J3395" s="428"/>
      <c r="K3395" s="430"/>
      <c r="L3395" s="430"/>
      <c r="M3395" s="479"/>
      <c r="N3395" s="594">
        <f t="shared" si="69"/>
        <v>0</v>
      </c>
      <c r="O3395" s="594"/>
      <c r="P3395" s="484"/>
      <c r="Q3395" s="484"/>
    </row>
    <row r="3396" spans="1:17">
      <c r="A3396" s="670">
        <v>3379</v>
      </c>
      <c r="B3396" s="677"/>
      <c r="C3396" s="677"/>
      <c r="D3396" s="677"/>
      <c r="E3396" s="676"/>
      <c r="F3396" s="448"/>
      <c r="G3396" s="358"/>
      <c r="H3396" s="428"/>
      <c r="I3396" s="428"/>
      <c r="J3396" s="428"/>
      <c r="K3396" s="430"/>
      <c r="L3396" s="430"/>
      <c r="M3396" s="479"/>
      <c r="N3396" s="594">
        <f t="shared" si="69"/>
        <v>0</v>
      </c>
      <c r="O3396" s="594"/>
      <c r="P3396" s="484"/>
      <c r="Q3396" s="484"/>
    </row>
    <row r="3397" spans="1:17">
      <c r="A3397" s="670">
        <v>3380</v>
      </c>
      <c r="B3397" s="677"/>
      <c r="C3397" s="677"/>
      <c r="D3397" s="677"/>
      <c r="E3397" s="676"/>
      <c r="F3397" s="448"/>
      <c r="G3397" s="358"/>
      <c r="H3397" s="428"/>
      <c r="I3397" s="428"/>
      <c r="J3397" s="428"/>
      <c r="K3397" s="430"/>
      <c r="L3397" s="430"/>
      <c r="M3397" s="479"/>
      <c r="N3397" s="594">
        <f t="shared" si="69"/>
        <v>0</v>
      </c>
      <c r="O3397" s="594"/>
      <c r="P3397" s="484"/>
      <c r="Q3397" s="484"/>
    </row>
    <row r="3398" spans="1:17">
      <c r="A3398" s="670">
        <v>3381</v>
      </c>
      <c r="B3398" s="677"/>
      <c r="C3398" s="677"/>
      <c r="D3398" s="677"/>
      <c r="E3398" s="676"/>
      <c r="F3398" s="448"/>
      <c r="G3398" s="358"/>
      <c r="H3398" s="428"/>
      <c r="I3398" s="428"/>
      <c r="J3398" s="428"/>
      <c r="K3398" s="430"/>
      <c r="L3398" s="430"/>
      <c r="M3398" s="479"/>
      <c r="N3398" s="594">
        <f t="shared" si="69"/>
        <v>0</v>
      </c>
      <c r="O3398" s="594"/>
      <c r="P3398" s="484"/>
      <c r="Q3398" s="484"/>
    </row>
    <row r="3399" spans="1:17">
      <c r="A3399" s="670">
        <v>3382</v>
      </c>
      <c r="B3399" s="677"/>
      <c r="C3399" s="677"/>
      <c r="D3399" s="677"/>
      <c r="E3399" s="676"/>
      <c r="F3399" s="448"/>
      <c r="G3399" s="358"/>
      <c r="H3399" s="428"/>
      <c r="I3399" s="428"/>
      <c r="J3399" s="428"/>
      <c r="K3399" s="430"/>
      <c r="L3399" s="430"/>
      <c r="M3399" s="479"/>
      <c r="N3399" s="594">
        <f t="shared" si="69"/>
        <v>0</v>
      </c>
      <c r="O3399" s="594"/>
      <c r="P3399" s="484"/>
      <c r="Q3399" s="484"/>
    </row>
    <row r="3400" spans="1:17">
      <c r="A3400" s="670">
        <v>3383</v>
      </c>
      <c r="B3400" s="677"/>
      <c r="C3400" s="677"/>
      <c r="D3400" s="677"/>
      <c r="E3400" s="676"/>
      <c r="F3400" s="448"/>
      <c r="G3400" s="358"/>
      <c r="H3400" s="428"/>
      <c r="I3400" s="428"/>
      <c r="J3400" s="428"/>
      <c r="K3400" s="430"/>
      <c r="L3400" s="430"/>
      <c r="M3400" s="479"/>
      <c r="N3400" s="594">
        <f t="shared" si="69"/>
        <v>0</v>
      </c>
      <c r="O3400" s="594"/>
      <c r="P3400" s="484"/>
      <c r="Q3400" s="484"/>
    </row>
    <row r="3401" spans="1:17">
      <c r="A3401" s="670">
        <v>3384</v>
      </c>
      <c r="B3401" s="677"/>
      <c r="C3401" s="677"/>
      <c r="D3401" s="677"/>
      <c r="E3401" s="676"/>
      <c r="F3401" s="448"/>
      <c r="G3401" s="358"/>
      <c r="H3401" s="428"/>
      <c r="I3401" s="428"/>
      <c r="J3401" s="428"/>
      <c r="K3401" s="430"/>
      <c r="L3401" s="430"/>
      <c r="M3401" s="479"/>
      <c r="N3401" s="594">
        <f t="shared" si="69"/>
        <v>0</v>
      </c>
      <c r="O3401" s="594"/>
      <c r="P3401" s="484"/>
      <c r="Q3401" s="484"/>
    </row>
    <row r="3402" spans="1:17">
      <c r="A3402" s="670">
        <v>3385</v>
      </c>
      <c r="B3402" s="677"/>
      <c r="C3402" s="677"/>
      <c r="D3402" s="677"/>
      <c r="E3402" s="676"/>
      <c r="F3402" s="448"/>
      <c r="G3402" s="358"/>
      <c r="H3402" s="428"/>
      <c r="I3402" s="428"/>
      <c r="J3402" s="428"/>
      <c r="K3402" s="430"/>
      <c r="L3402" s="430"/>
      <c r="M3402" s="479"/>
      <c r="N3402" s="594">
        <f t="shared" si="69"/>
        <v>0</v>
      </c>
      <c r="O3402" s="594"/>
      <c r="P3402" s="484"/>
      <c r="Q3402" s="484"/>
    </row>
    <row r="3403" spans="1:17">
      <c r="A3403" s="670">
        <v>3386</v>
      </c>
      <c r="B3403" s="677"/>
      <c r="C3403" s="677"/>
      <c r="D3403" s="677"/>
      <c r="E3403" s="676"/>
      <c r="F3403" s="448"/>
      <c r="G3403" s="358"/>
      <c r="H3403" s="428"/>
      <c r="I3403" s="428"/>
      <c r="J3403" s="428"/>
      <c r="K3403" s="430"/>
      <c r="L3403" s="430"/>
      <c r="M3403" s="479"/>
      <c r="N3403" s="594">
        <f t="shared" si="69"/>
        <v>0</v>
      </c>
      <c r="O3403" s="594"/>
      <c r="P3403" s="484"/>
      <c r="Q3403" s="484"/>
    </row>
    <row r="3404" spans="1:17">
      <c r="A3404" s="670">
        <v>3387</v>
      </c>
      <c r="B3404" s="677"/>
      <c r="C3404" s="677"/>
      <c r="D3404" s="677"/>
      <c r="E3404" s="676"/>
      <c r="F3404" s="448"/>
      <c r="G3404" s="358"/>
      <c r="H3404" s="428"/>
      <c r="I3404" s="428"/>
      <c r="J3404" s="428"/>
      <c r="K3404" s="430"/>
      <c r="L3404" s="430"/>
      <c r="M3404" s="479"/>
      <c r="N3404" s="594">
        <f t="shared" si="69"/>
        <v>0</v>
      </c>
      <c r="O3404" s="594"/>
      <c r="P3404" s="484"/>
      <c r="Q3404" s="484"/>
    </row>
    <row r="3405" spans="1:17">
      <c r="A3405" s="670">
        <v>3388</v>
      </c>
      <c r="B3405" s="677"/>
      <c r="C3405" s="677"/>
      <c r="D3405" s="677"/>
      <c r="E3405" s="676"/>
      <c r="F3405" s="448"/>
      <c r="G3405" s="358"/>
      <c r="H3405" s="428"/>
      <c r="I3405" s="428"/>
      <c r="J3405" s="428"/>
      <c r="K3405" s="430"/>
      <c r="L3405" s="430"/>
      <c r="M3405" s="479"/>
      <c r="N3405" s="594">
        <f t="shared" si="69"/>
        <v>0</v>
      </c>
      <c r="O3405" s="594"/>
      <c r="P3405" s="484"/>
      <c r="Q3405" s="484"/>
    </row>
    <row r="3406" spans="1:17">
      <c r="A3406" s="670">
        <v>3389</v>
      </c>
      <c r="B3406" s="677"/>
      <c r="C3406" s="677"/>
      <c r="D3406" s="677"/>
      <c r="E3406" s="676"/>
      <c r="F3406" s="448"/>
      <c r="G3406" s="358"/>
      <c r="H3406" s="428"/>
      <c r="I3406" s="428"/>
      <c r="J3406" s="428"/>
      <c r="K3406" s="430"/>
      <c r="L3406" s="430"/>
      <c r="M3406" s="479"/>
      <c r="N3406" s="594">
        <f t="shared" si="69"/>
        <v>0</v>
      </c>
      <c r="O3406" s="594"/>
      <c r="P3406" s="484"/>
      <c r="Q3406" s="484"/>
    </row>
    <row r="3407" spans="1:17">
      <c r="A3407" s="670">
        <v>3390</v>
      </c>
      <c r="B3407" s="677"/>
      <c r="C3407" s="677"/>
      <c r="D3407" s="677"/>
      <c r="E3407" s="676"/>
      <c r="F3407" s="448"/>
      <c r="G3407" s="358"/>
      <c r="H3407" s="428"/>
      <c r="I3407" s="428"/>
      <c r="J3407" s="428"/>
      <c r="K3407" s="430"/>
      <c r="L3407" s="430"/>
      <c r="M3407" s="479"/>
      <c r="N3407" s="594">
        <f t="shared" si="69"/>
        <v>0</v>
      </c>
      <c r="O3407" s="594"/>
      <c r="P3407" s="484"/>
      <c r="Q3407" s="484"/>
    </row>
    <row r="3408" spans="1:17">
      <c r="A3408" s="670">
        <v>3391</v>
      </c>
      <c r="B3408" s="677"/>
      <c r="C3408" s="677"/>
      <c r="D3408" s="677"/>
      <c r="E3408" s="676"/>
      <c r="F3408" s="448"/>
      <c r="G3408" s="358"/>
      <c r="H3408" s="428"/>
      <c r="I3408" s="428"/>
      <c r="J3408" s="428"/>
      <c r="K3408" s="430"/>
      <c r="L3408" s="430"/>
      <c r="M3408" s="479"/>
      <c r="N3408" s="594">
        <f t="shared" si="69"/>
        <v>0</v>
      </c>
      <c r="O3408" s="594"/>
      <c r="P3408" s="484"/>
      <c r="Q3408" s="484"/>
    </row>
    <row r="3409" spans="1:17">
      <c r="A3409" s="670">
        <v>3392</v>
      </c>
      <c r="B3409" s="677"/>
      <c r="C3409" s="677"/>
      <c r="D3409" s="677"/>
      <c r="E3409" s="676"/>
      <c r="F3409" s="448"/>
      <c r="G3409" s="358"/>
      <c r="H3409" s="428"/>
      <c r="I3409" s="428"/>
      <c r="J3409" s="428"/>
      <c r="K3409" s="430"/>
      <c r="L3409" s="430"/>
      <c r="M3409" s="479"/>
      <c r="N3409" s="594">
        <f t="shared" si="69"/>
        <v>0</v>
      </c>
      <c r="O3409" s="594"/>
      <c r="P3409" s="484"/>
      <c r="Q3409" s="484"/>
    </row>
    <row r="3410" spans="1:17">
      <c r="A3410" s="670">
        <v>3393</v>
      </c>
      <c r="B3410" s="677"/>
      <c r="C3410" s="677"/>
      <c r="D3410" s="677"/>
      <c r="E3410" s="676"/>
      <c r="F3410" s="448"/>
      <c r="G3410" s="358"/>
      <c r="H3410" s="428"/>
      <c r="I3410" s="428"/>
      <c r="J3410" s="428"/>
      <c r="K3410" s="430"/>
      <c r="L3410" s="430"/>
      <c r="M3410" s="479"/>
      <c r="N3410" s="594">
        <f t="shared" si="69"/>
        <v>0</v>
      </c>
      <c r="O3410" s="594"/>
      <c r="P3410" s="484"/>
      <c r="Q3410" s="484"/>
    </row>
    <row r="3411" spans="1:17">
      <c r="A3411" s="670">
        <v>3394</v>
      </c>
      <c r="B3411" s="677"/>
      <c r="C3411" s="677"/>
      <c r="D3411" s="677"/>
      <c r="E3411" s="676"/>
      <c r="F3411" s="448"/>
      <c r="G3411" s="358"/>
      <c r="H3411" s="428"/>
      <c r="I3411" s="428"/>
      <c r="J3411" s="428"/>
      <c r="K3411" s="430"/>
      <c r="L3411" s="430"/>
      <c r="M3411" s="479"/>
      <c r="N3411" s="594">
        <f t="shared" ref="N3411:N3474" si="70">+IF((O3410-I3410)&gt;$O$8,1,0)*IF(I3410&gt;$O$9,1,0)*IF(O3410&gt;($O$11-$O$10),1,0)</f>
        <v>0</v>
      </c>
      <c r="O3411" s="594"/>
      <c r="P3411" s="484"/>
      <c r="Q3411" s="484"/>
    </row>
    <row r="3412" spans="1:17">
      <c r="A3412" s="670">
        <v>3395</v>
      </c>
      <c r="B3412" s="677"/>
      <c r="C3412" s="677"/>
      <c r="D3412" s="677"/>
      <c r="E3412" s="676"/>
      <c r="F3412" s="448"/>
      <c r="G3412" s="358"/>
      <c r="H3412" s="428"/>
      <c r="I3412" s="428"/>
      <c r="J3412" s="428"/>
      <c r="K3412" s="430"/>
      <c r="L3412" s="430"/>
      <c r="M3412" s="479"/>
      <c r="N3412" s="594">
        <f t="shared" si="70"/>
        <v>0</v>
      </c>
      <c r="O3412" s="594"/>
      <c r="P3412" s="484"/>
      <c r="Q3412" s="484"/>
    </row>
    <row r="3413" spans="1:17">
      <c r="A3413" s="670">
        <v>3396</v>
      </c>
      <c r="B3413" s="677"/>
      <c r="C3413" s="677"/>
      <c r="D3413" s="677"/>
      <c r="E3413" s="676"/>
      <c r="F3413" s="448"/>
      <c r="G3413" s="358"/>
      <c r="H3413" s="428"/>
      <c r="I3413" s="428"/>
      <c r="J3413" s="428"/>
      <c r="K3413" s="430"/>
      <c r="L3413" s="430"/>
      <c r="M3413" s="479"/>
      <c r="N3413" s="594">
        <f t="shared" si="70"/>
        <v>0</v>
      </c>
      <c r="O3413" s="594"/>
      <c r="P3413" s="484"/>
      <c r="Q3413" s="484"/>
    </row>
    <row r="3414" spans="1:17">
      <c r="A3414" s="670">
        <v>3397</v>
      </c>
      <c r="B3414" s="677"/>
      <c r="C3414" s="677"/>
      <c r="D3414" s="677"/>
      <c r="E3414" s="676"/>
      <c r="F3414" s="448"/>
      <c r="G3414" s="358"/>
      <c r="H3414" s="428"/>
      <c r="I3414" s="428"/>
      <c r="J3414" s="428"/>
      <c r="K3414" s="430"/>
      <c r="L3414" s="430"/>
      <c r="M3414" s="479"/>
      <c r="N3414" s="594">
        <f t="shared" si="70"/>
        <v>0</v>
      </c>
      <c r="O3414" s="594"/>
      <c r="P3414" s="484"/>
      <c r="Q3414" s="484"/>
    </row>
    <row r="3415" spans="1:17">
      <c r="A3415" s="670">
        <v>3398</v>
      </c>
      <c r="B3415" s="677"/>
      <c r="C3415" s="677"/>
      <c r="D3415" s="677"/>
      <c r="E3415" s="676"/>
      <c r="F3415" s="448"/>
      <c r="G3415" s="358"/>
      <c r="H3415" s="428"/>
      <c r="I3415" s="428"/>
      <c r="J3415" s="428"/>
      <c r="K3415" s="430"/>
      <c r="L3415" s="430"/>
      <c r="M3415" s="479"/>
      <c r="N3415" s="594">
        <f t="shared" si="70"/>
        <v>0</v>
      </c>
      <c r="O3415" s="594"/>
      <c r="P3415" s="484"/>
      <c r="Q3415" s="484"/>
    </row>
    <row r="3416" spans="1:17">
      <c r="A3416" s="670">
        <v>3399</v>
      </c>
      <c r="B3416" s="677"/>
      <c r="C3416" s="677"/>
      <c r="D3416" s="677"/>
      <c r="E3416" s="676"/>
      <c r="F3416" s="448"/>
      <c r="G3416" s="358"/>
      <c r="H3416" s="428"/>
      <c r="I3416" s="428"/>
      <c r="J3416" s="428"/>
      <c r="K3416" s="430"/>
      <c r="L3416" s="430"/>
      <c r="M3416" s="479"/>
      <c r="N3416" s="594">
        <f t="shared" si="70"/>
        <v>0</v>
      </c>
      <c r="O3416" s="594"/>
      <c r="P3416" s="484"/>
      <c r="Q3416" s="484"/>
    </row>
    <row r="3417" spans="1:17">
      <c r="A3417" s="670">
        <v>3400</v>
      </c>
      <c r="B3417" s="677"/>
      <c r="C3417" s="677"/>
      <c r="D3417" s="677"/>
      <c r="E3417" s="676"/>
      <c r="F3417" s="448"/>
      <c r="G3417" s="358"/>
      <c r="H3417" s="428"/>
      <c r="I3417" s="428"/>
      <c r="J3417" s="428"/>
      <c r="K3417" s="430"/>
      <c r="L3417" s="430"/>
      <c r="M3417" s="479"/>
      <c r="N3417" s="594">
        <f t="shared" si="70"/>
        <v>0</v>
      </c>
      <c r="O3417" s="594"/>
      <c r="P3417" s="484"/>
      <c r="Q3417" s="484"/>
    </row>
    <row r="3418" spans="1:17">
      <c r="A3418" s="670">
        <v>3401</v>
      </c>
      <c r="B3418" s="677"/>
      <c r="C3418" s="677"/>
      <c r="D3418" s="677"/>
      <c r="E3418" s="676"/>
      <c r="F3418" s="448"/>
      <c r="G3418" s="358"/>
      <c r="H3418" s="428"/>
      <c r="I3418" s="428"/>
      <c r="J3418" s="428"/>
      <c r="K3418" s="430"/>
      <c r="L3418" s="430"/>
      <c r="M3418" s="479"/>
      <c r="N3418" s="594">
        <f t="shared" si="70"/>
        <v>0</v>
      </c>
      <c r="O3418" s="594"/>
      <c r="P3418" s="484"/>
      <c r="Q3418" s="484"/>
    </row>
    <row r="3419" spans="1:17">
      <c r="A3419" s="670">
        <v>3402</v>
      </c>
      <c r="B3419" s="677"/>
      <c r="C3419" s="677"/>
      <c r="D3419" s="677"/>
      <c r="E3419" s="676"/>
      <c r="F3419" s="448"/>
      <c r="G3419" s="358"/>
      <c r="H3419" s="428"/>
      <c r="I3419" s="428"/>
      <c r="J3419" s="428"/>
      <c r="K3419" s="430"/>
      <c r="L3419" s="430"/>
      <c r="M3419" s="479"/>
      <c r="N3419" s="594">
        <f t="shared" si="70"/>
        <v>0</v>
      </c>
      <c r="O3419" s="594"/>
      <c r="P3419" s="484"/>
      <c r="Q3419" s="484"/>
    </row>
    <row r="3420" spans="1:17">
      <c r="A3420" s="670">
        <v>3403</v>
      </c>
      <c r="B3420" s="677"/>
      <c r="C3420" s="677"/>
      <c r="D3420" s="677"/>
      <c r="E3420" s="676"/>
      <c r="F3420" s="448"/>
      <c r="G3420" s="358"/>
      <c r="H3420" s="428"/>
      <c r="I3420" s="428"/>
      <c r="J3420" s="428"/>
      <c r="K3420" s="430"/>
      <c r="L3420" s="430"/>
      <c r="M3420" s="479"/>
      <c r="N3420" s="594">
        <f t="shared" si="70"/>
        <v>0</v>
      </c>
      <c r="O3420" s="594"/>
      <c r="P3420" s="484"/>
      <c r="Q3420" s="484"/>
    </row>
    <row r="3421" spans="1:17">
      <c r="A3421" s="670">
        <v>3404</v>
      </c>
      <c r="B3421" s="677"/>
      <c r="C3421" s="677"/>
      <c r="D3421" s="677"/>
      <c r="E3421" s="676"/>
      <c r="F3421" s="448"/>
      <c r="G3421" s="358"/>
      <c r="H3421" s="428"/>
      <c r="I3421" s="428"/>
      <c r="J3421" s="428"/>
      <c r="K3421" s="430"/>
      <c r="L3421" s="430"/>
      <c r="M3421" s="479"/>
      <c r="N3421" s="594">
        <f t="shared" si="70"/>
        <v>0</v>
      </c>
      <c r="O3421" s="594"/>
      <c r="P3421" s="484"/>
      <c r="Q3421" s="484"/>
    </row>
    <row r="3422" spans="1:17">
      <c r="A3422" s="670">
        <v>3405</v>
      </c>
      <c r="B3422" s="677"/>
      <c r="C3422" s="677"/>
      <c r="D3422" s="677"/>
      <c r="E3422" s="676"/>
      <c r="F3422" s="448"/>
      <c r="G3422" s="358"/>
      <c r="H3422" s="428"/>
      <c r="I3422" s="428"/>
      <c r="J3422" s="428"/>
      <c r="K3422" s="430"/>
      <c r="L3422" s="430"/>
      <c r="M3422" s="479"/>
      <c r="N3422" s="594">
        <f t="shared" si="70"/>
        <v>0</v>
      </c>
      <c r="O3422" s="594"/>
      <c r="P3422" s="484"/>
      <c r="Q3422" s="484"/>
    </row>
    <row r="3423" spans="1:17">
      <c r="A3423" s="670">
        <v>3406</v>
      </c>
      <c r="B3423" s="677"/>
      <c r="C3423" s="677"/>
      <c r="D3423" s="677"/>
      <c r="E3423" s="676"/>
      <c r="F3423" s="448"/>
      <c r="G3423" s="358"/>
      <c r="H3423" s="428"/>
      <c r="I3423" s="428"/>
      <c r="J3423" s="428"/>
      <c r="K3423" s="430"/>
      <c r="L3423" s="430"/>
      <c r="M3423" s="479"/>
      <c r="N3423" s="594">
        <f t="shared" si="70"/>
        <v>0</v>
      </c>
      <c r="O3423" s="594"/>
      <c r="P3423" s="484"/>
      <c r="Q3423" s="484"/>
    </row>
    <row r="3424" spans="1:17">
      <c r="A3424" s="670">
        <v>3407</v>
      </c>
      <c r="B3424" s="677"/>
      <c r="C3424" s="677"/>
      <c r="D3424" s="677"/>
      <c r="E3424" s="676"/>
      <c r="F3424" s="448"/>
      <c r="G3424" s="358"/>
      <c r="H3424" s="428"/>
      <c r="I3424" s="428"/>
      <c r="J3424" s="428"/>
      <c r="K3424" s="430"/>
      <c r="L3424" s="430"/>
      <c r="M3424" s="479"/>
      <c r="N3424" s="594">
        <f t="shared" si="70"/>
        <v>0</v>
      </c>
      <c r="O3424" s="594"/>
      <c r="P3424" s="484"/>
      <c r="Q3424" s="484"/>
    </row>
    <row r="3425" spans="1:17">
      <c r="A3425" s="670">
        <v>3408</v>
      </c>
      <c r="B3425" s="677"/>
      <c r="C3425" s="677"/>
      <c r="D3425" s="677"/>
      <c r="E3425" s="676"/>
      <c r="F3425" s="448"/>
      <c r="G3425" s="358"/>
      <c r="H3425" s="428"/>
      <c r="I3425" s="428"/>
      <c r="J3425" s="428"/>
      <c r="K3425" s="430"/>
      <c r="L3425" s="430"/>
      <c r="M3425" s="479"/>
      <c r="N3425" s="594">
        <f t="shared" si="70"/>
        <v>0</v>
      </c>
      <c r="O3425" s="594"/>
      <c r="P3425" s="484"/>
      <c r="Q3425" s="484"/>
    </row>
    <row r="3426" spans="1:17">
      <c r="A3426" s="670">
        <v>3409</v>
      </c>
      <c r="B3426" s="677"/>
      <c r="C3426" s="677"/>
      <c r="D3426" s="677"/>
      <c r="E3426" s="676"/>
      <c r="F3426" s="448"/>
      <c r="G3426" s="358"/>
      <c r="H3426" s="428"/>
      <c r="I3426" s="428"/>
      <c r="J3426" s="428"/>
      <c r="K3426" s="430"/>
      <c r="L3426" s="430"/>
      <c r="M3426" s="479"/>
      <c r="N3426" s="594">
        <f t="shared" si="70"/>
        <v>0</v>
      </c>
      <c r="O3426" s="594"/>
      <c r="P3426" s="484"/>
      <c r="Q3426" s="484"/>
    </row>
    <row r="3427" spans="1:17">
      <c r="A3427" s="670">
        <v>3410</v>
      </c>
      <c r="B3427" s="677"/>
      <c r="C3427" s="677"/>
      <c r="D3427" s="677"/>
      <c r="E3427" s="676"/>
      <c r="F3427" s="448"/>
      <c r="G3427" s="358"/>
      <c r="H3427" s="428"/>
      <c r="I3427" s="428"/>
      <c r="J3427" s="428"/>
      <c r="K3427" s="430"/>
      <c r="L3427" s="430"/>
      <c r="M3427" s="479"/>
      <c r="N3427" s="594">
        <f t="shared" si="70"/>
        <v>0</v>
      </c>
      <c r="O3427" s="594"/>
      <c r="P3427" s="484"/>
      <c r="Q3427" s="484"/>
    </row>
    <row r="3428" spans="1:17">
      <c r="A3428" s="670">
        <v>3411</v>
      </c>
      <c r="B3428" s="677"/>
      <c r="C3428" s="677"/>
      <c r="D3428" s="677"/>
      <c r="E3428" s="676"/>
      <c r="F3428" s="448"/>
      <c r="G3428" s="358"/>
      <c r="H3428" s="428"/>
      <c r="I3428" s="428"/>
      <c r="J3428" s="428"/>
      <c r="K3428" s="430"/>
      <c r="L3428" s="430"/>
      <c r="M3428" s="479"/>
      <c r="N3428" s="594">
        <f t="shared" si="70"/>
        <v>0</v>
      </c>
      <c r="O3428" s="594"/>
      <c r="P3428" s="484"/>
      <c r="Q3428" s="484"/>
    </row>
    <row r="3429" spans="1:17">
      <c r="A3429" s="670">
        <v>3412</v>
      </c>
      <c r="B3429" s="677"/>
      <c r="C3429" s="677"/>
      <c r="D3429" s="677"/>
      <c r="E3429" s="676"/>
      <c r="F3429" s="448"/>
      <c r="G3429" s="358"/>
      <c r="H3429" s="428"/>
      <c r="I3429" s="428"/>
      <c r="J3429" s="428"/>
      <c r="K3429" s="430"/>
      <c r="L3429" s="430"/>
      <c r="M3429" s="479"/>
      <c r="N3429" s="594">
        <f t="shared" si="70"/>
        <v>0</v>
      </c>
      <c r="O3429" s="594"/>
      <c r="P3429" s="484"/>
      <c r="Q3429" s="484"/>
    </row>
    <row r="3430" spans="1:17">
      <c r="A3430" s="670">
        <v>3413</v>
      </c>
      <c r="B3430" s="677"/>
      <c r="C3430" s="677"/>
      <c r="D3430" s="677"/>
      <c r="E3430" s="676"/>
      <c r="F3430" s="448"/>
      <c r="G3430" s="358"/>
      <c r="H3430" s="428"/>
      <c r="I3430" s="428"/>
      <c r="J3430" s="428"/>
      <c r="K3430" s="430"/>
      <c r="L3430" s="430"/>
      <c r="M3430" s="479"/>
      <c r="N3430" s="594">
        <f t="shared" si="70"/>
        <v>0</v>
      </c>
      <c r="O3430" s="594"/>
      <c r="P3430" s="484"/>
      <c r="Q3430" s="484"/>
    </row>
    <row r="3431" spans="1:17">
      <c r="A3431" s="670">
        <v>3414</v>
      </c>
      <c r="B3431" s="677"/>
      <c r="C3431" s="677"/>
      <c r="D3431" s="677"/>
      <c r="E3431" s="676"/>
      <c r="F3431" s="448"/>
      <c r="G3431" s="358"/>
      <c r="H3431" s="428"/>
      <c r="I3431" s="428"/>
      <c r="J3431" s="428"/>
      <c r="K3431" s="430"/>
      <c r="L3431" s="430"/>
      <c r="M3431" s="479"/>
      <c r="N3431" s="594">
        <f t="shared" si="70"/>
        <v>0</v>
      </c>
      <c r="O3431" s="594"/>
      <c r="P3431" s="484"/>
      <c r="Q3431" s="484"/>
    </row>
    <row r="3432" spans="1:17">
      <c r="A3432" s="670">
        <v>3415</v>
      </c>
      <c r="B3432" s="677"/>
      <c r="C3432" s="677"/>
      <c r="D3432" s="677"/>
      <c r="E3432" s="676"/>
      <c r="F3432" s="448"/>
      <c r="G3432" s="358"/>
      <c r="H3432" s="428"/>
      <c r="I3432" s="428"/>
      <c r="J3432" s="428"/>
      <c r="K3432" s="430"/>
      <c r="L3432" s="430"/>
      <c r="M3432" s="479"/>
      <c r="N3432" s="594">
        <f t="shared" si="70"/>
        <v>0</v>
      </c>
      <c r="O3432" s="594"/>
      <c r="P3432" s="484"/>
      <c r="Q3432" s="484"/>
    </row>
    <row r="3433" spans="1:17">
      <c r="A3433" s="670">
        <v>3416</v>
      </c>
      <c r="B3433" s="677"/>
      <c r="C3433" s="677"/>
      <c r="D3433" s="677"/>
      <c r="E3433" s="676"/>
      <c r="F3433" s="448"/>
      <c r="G3433" s="358"/>
      <c r="H3433" s="428"/>
      <c r="I3433" s="428"/>
      <c r="J3433" s="428"/>
      <c r="K3433" s="430"/>
      <c r="L3433" s="430"/>
      <c r="M3433" s="479"/>
      <c r="N3433" s="594">
        <f t="shared" si="70"/>
        <v>0</v>
      </c>
      <c r="O3433" s="594"/>
      <c r="P3433" s="484"/>
      <c r="Q3433" s="484"/>
    </row>
    <row r="3434" spans="1:17">
      <c r="A3434" s="670">
        <v>3417</v>
      </c>
      <c r="B3434" s="677"/>
      <c r="C3434" s="677"/>
      <c r="D3434" s="677"/>
      <c r="E3434" s="676"/>
      <c r="F3434" s="448"/>
      <c r="G3434" s="358"/>
      <c r="H3434" s="428"/>
      <c r="I3434" s="428"/>
      <c r="J3434" s="428"/>
      <c r="K3434" s="430"/>
      <c r="L3434" s="430"/>
      <c r="M3434" s="479"/>
      <c r="N3434" s="594">
        <f t="shared" si="70"/>
        <v>0</v>
      </c>
      <c r="O3434" s="594"/>
      <c r="P3434" s="484"/>
      <c r="Q3434" s="484"/>
    </row>
    <row r="3435" spans="1:17">
      <c r="A3435" s="670">
        <v>3418</v>
      </c>
      <c r="B3435" s="677"/>
      <c r="C3435" s="677"/>
      <c r="D3435" s="677"/>
      <c r="E3435" s="676"/>
      <c r="F3435" s="448"/>
      <c r="G3435" s="358"/>
      <c r="H3435" s="428"/>
      <c r="I3435" s="428"/>
      <c r="J3435" s="428"/>
      <c r="K3435" s="430"/>
      <c r="L3435" s="430"/>
      <c r="M3435" s="479"/>
      <c r="N3435" s="594">
        <f t="shared" si="70"/>
        <v>0</v>
      </c>
      <c r="O3435" s="594"/>
      <c r="P3435" s="484"/>
      <c r="Q3435" s="484"/>
    </row>
    <row r="3436" spans="1:17">
      <c r="A3436" s="670">
        <v>3419</v>
      </c>
      <c r="B3436" s="677"/>
      <c r="C3436" s="677"/>
      <c r="D3436" s="677"/>
      <c r="E3436" s="676"/>
      <c r="F3436" s="448"/>
      <c r="G3436" s="358"/>
      <c r="H3436" s="428"/>
      <c r="I3436" s="428"/>
      <c r="J3436" s="428"/>
      <c r="K3436" s="430"/>
      <c r="L3436" s="430"/>
      <c r="M3436" s="479"/>
      <c r="N3436" s="594">
        <f t="shared" si="70"/>
        <v>0</v>
      </c>
      <c r="O3436" s="594"/>
      <c r="P3436" s="484"/>
      <c r="Q3436" s="484"/>
    </row>
    <row r="3437" spans="1:17">
      <c r="A3437" s="670">
        <v>3420</v>
      </c>
      <c r="B3437" s="677"/>
      <c r="C3437" s="677"/>
      <c r="D3437" s="677"/>
      <c r="E3437" s="676"/>
      <c r="F3437" s="448"/>
      <c r="G3437" s="358"/>
      <c r="H3437" s="428"/>
      <c r="I3437" s="428"/>
      <c r="J3437" s="428"/>
      <c r="K3437" s="430"/>
      <c r="L3437" s="430"/>
      <c r="M3437" s="479"/>
      <c r="N3437" s="594">
        <f t="shared" si="70"/>
        <v>0</v>
      </c>
      <c r="O3437" s="594"/>
      <c r="P3437" s="484"/>
      <c r="Q3437" s="484"/>
    </row>
    <row r="3438" spans="1:17">
      <c r="A3438" s="670">
        <v>3421</v>
      </c>
      <c r="B3438" s="677"/>
      <c r="C3438" s="677"/>
      <c r="D3438" s="677"/>
      <c r="E3438" s="676"/>
      <c r="F3438" s="448"/>
      <c r="G3438" s="358"/>
      <c r="H3438" s="428"/>
      <c r="I3438" s="428"/>
      <c r="J3438" s="428"/>
      <c r="K3438" s="430"/>
      <c r="L3438" s="430"/>
      <c r="M3438" s="479"/>
      <c r="N3438" s="594">
        <f t="shared" si="70"/>
        <v>0</v>
      </c>
      <c r="O3438" s="594"/>
      <c r="P3438" s="484"/>
      <c r="Q3438" s="484"/>
    </row>
    <row r="3439" spans="1:17">
      <c r="A3439" s="670">
        <v>3422</v>
      </c>
      <c r="B3439" s="677"/>
      <c r="C3439" s="677"/>
      <c r="D3439" s="677"/>
      <c r="E3439" s="676"/>
      <c r="F3439" s="448"/>
      <c r="G3439" s="358"/>
      <c r="H3439" s="428"/>
      <c r="I3439" s="428"/>
      <c r="J3439" s="428"/>
      <c r="K3439" s="430"/>
      <c r="L3439" s="430"/>
      <c r="M3439" s="479"/>
      <c r="N3439" s="594">
        <f t="shared" si="70"/>
        <v>0</v>
      </c>
      <c r="O3439" s="594"/>
      <c r="P3439" s="484"/>
      <c r="Q3439" s="484"/>
    </row>
    <row r="3440" spans="1:17">
      <c r="A3440" s="670">
        <v>3423</v>
      </c>
      <c r="B3440" s="677"/>
      <c r="C3440" s="677"/>
      <c r="D3440" s="677"/>
      <c r="E3440" s="676"/>
      <c r="F3440" s="448"/>
      <c r="G3440" s="358"/>
      <c r="H3440" s="428"/>
      <c r="I3440" s="428"/>
      <c r="J3440" s="428"/>
      <c r="K3440" s="430"/>
      <c r="L3440" s="430"/>
      <c r="M3440" s="479"/>
      <c r="N3440" s="594">
        <f t="shared" si="70"/>
        <v>0</v>
      </c>
      <c r="O3440" s="594"/>
      <c r="P3440" s="484"/>
      <c r="Q3440" s="484"/>
    </row>
    <row r="3441" spans="1:17">
      <c r="A3441" s="670">
        <v>3424</v>
      </c>
      <c r="B3441" s="677"/>
      <c r="C3441" s="677"/>
      <c r="D3441" s="677"/>
      <c r="E3441" s="676"/>
      <c r="F3441" s="448"/>
      <c r="G3441" s="358"/>
      <c r="H3441" s="428"/>
      <c r="I3441" s="428"/>
      <c r="J3441" s="428"/>
      <c r="K3441" s="430"/>
      <c r="L3441" s="430"/>
      <c r="M3441" s="479"/>
      <c r="N3441" s="594">
        <f t="shared" si="70"/>
        <v>0</v>
      </c>
      <c r="O3441" s="594"/>
      <c r="P3441" s="484"/>
      <c r="Q3441" s="484"/>
    </row>
    <row r="3442" spans="1:17">
      <c r="A3442" s="670">
        <v>3425</v>
      </c>
      <c r="B3442" s="677"/>
      <c r="C3442" s="677"/>
      <c r="D3442" s="677"/>
      <c r="E3442" s="676"/>
      <c r="F3442" s="448"/>
      <c r="G3442" s="358"/>
      <c r="H3442" s="428"/>
      <c r="I3442" s="428"/>
      <c r="J3442" s="428"/>
      <c r="K3442" s="430"/>
      <c r="L3442" s="430"/>
      <c r="M3442" s="479"/>
      <c r="N3442" s="594">
        <f t="shared" si="70"/>
        <v>0</v>
      </c>
      <c r="O3442" s="594"/>
      <c r="P3442" s="484"/>
      <c r="Q3442" s="484"/>
    </row>
    <row r="3443" spans="1:17">
      <c r="A3443" s="670">
        <v>3426</v>
      </c>
      <c r="B3443" s="677"/>
      <c r="C3443" s="677"/>
      <c r="D3443" s="677"/>
      <c r="E3443" s="676"/>
      <c r="F3443" s="448"/>
      <c r="G3443" s="358"/>
      <c r="H3443" s="428"/>
      <c r="I3443" s="428"/>
      <c r="J3443" s="428"/>
      <c r="K3443" s="430"/>
      <c r="L3443" s="430"/>
      <c r="M3443" s="479"/>
      <c r="N3443" s="594">
        <f t="shared" si="70"/>
        <v>0</v>
      </c>
      <c r="O3443" s="594"/>
      <c r="P3443" s="484"/>
      <c r="Q3443" s="484"/>
    </row>
    <row r="3444" spans="1:17">
      <c r="A3444" s="670">
        <v>3427</v>
      </c>
      <c r="B3444" s="677"/>
      <c r="C3444" s="677"/>
      <c r="D3444" s="677"/>
      <c r="E3444" s="676"/>
      <c r="F3444" s="448"/>
      <c r="G3444" s="358"/>
      <c r="H3444" s="428"/>
      <c r="I3444" s="428"/>
      <c r="J3444" s="428"/>
      <c r="K3444" s="430"/>
      <c r="L3444" s="430"/>
      <c r="M3444" s="479"/>
      <c r="N3444" s="594">
        <f t="shared" si="70"/>
        <v>0</v>
      </c>
      <c r="O3444" s="594"/>
      <c r="P3444" s="484"/>
      <c r="Q3444" s="484"/>
    </row>
    <row r="3445" spans="1:17">
      <c r="A3445" s="670">
        <v>3428</v>
      </c>
      <c r="B3445" s="677"/>
      <c r="C3445" s="677"/>
      <c r="D3445" s="677"/>
      <c r="E3445" s="676"/>
      <c r="F3445" s="448"/>
      <c r="G3445" s="358"/>
      <c r="H3445" s="428"/>
      <c r="I3445" s="428"/>
      <c r="J3445" s="428"/>
      <c r="K3445" s="430"/>
      <c r="L3445" s="430"/>
      <c r="M3445" s="479"/>
      <c r="N3445" s="594">
        <f t="shared" si="70"/>
        <v>0</v>
      </c>
      <c r="O3445" s="594"/>
      <c r="P3445" s="484"/>
      <c r="Q3445" s="484"/>
    </row>
    <row r="3446" spans="1:17">
      <c r="A3446" s="670">
        <v>3429</v>
      </c>
      <c r="B3446" s="677"/>
      <c r="C3446" s="677"/>
      <c r="D3446" s="677"/>
      <c r="E3446" s="676"/>
      <c r="F3446" s="448"/>
      <c r="G3446" s="358"/>
      <c r="H3446" s="428"/>
      <c r="I3446" s="428"/>
      <c r="J3446" s="428"/>
      <c r="K3446" s="430"/>
      <c r="L3446" s="430"/>
      <c r="M3446" s="479"/>
      <c r="N3446" s="594">
        <f t="shared" si="70"/>
        <v>0</v>
      </c>
      <c r="O3446" s="594"/>
      <c r="P3446" s="484"/>
      <c r="Q3446" s="484"/>
    </row>
    <row r="3447" spans="1:17">
      <c r="A3447" s="670">
        <v>3430</v>
      </c>
      <c r="B3447" s="677"/>
      <c r="C3447" s="677"/>
      <c r="D3447" s="677"/>
      <c r="E3447" s="676"/>
      <c r="F3447" s="448"/>
      <c r="G3447" s="358"/>
      <c r="H3447" s="428"/>
      <c r="I3447" s="428"/>
      <c r="J3447" s="428"/>
      <c r="K3447" s="430"/>
      <c r="L3447" s="430"/>
      <c r="M3447" s="479"/>
      <c r="N3447" s="594">
        <f t="shared" si="70"/>
        <v>0</v>
      </c>
      <c r="O3447" s="594"/>
      <c r="P3447" s="484"/>
      <c r="Q3447" s="484"/>
    </row>
    <row r="3448" spans="1:17">
      <c r="A3448" s="670">
        <v>3431</v>
      </c>
      <c r="B3448" s="677"/>
      <c r="C3448" s="677"/>
      <c r="D3448" s="677"/>
      <c r="E3448" s="676"/>
      <c r="F3448" s="448"/>
      <c r="G3448" s="358"/>
      <c r="H3448" s="428"/>
      <c r="I3448" s="428"/>
      <c r="J3448" s="428"/>
      <c r="K3448" s="430"/>
      <c r="L3448" s="430"/>
      <c r="M3448" s="479"/>
      <c r="N3448" s="594">
        <f t="shared" si="70"/>
        <v>0</v>
      </c>
      <c r="O3448" s="594"/>
      <c r="P3448" s="484"/>
      <c r="Q3448" s="484"/>
    </row>
    <row r="3449" spans="1:17">
      <c r="A3449" s="670">
        <v>3432</v>
      </c>
      <c r="B3449" s="677"/>
      <c r="C3449" s="677"/>
      <c r="D3449" s="677"/>
      <c r="E3449" s="676"/>
      <c r="F3449" s="448"/>
      <c r="G3449" s="358"/>
      <c r="H3449" s="428"/>
      <c r="I3449" s="428"/>
      <c r="J3449" s="428"/>
      <c r="K3449" s="430"/>
      <c r="L3449" s="430"/>
      <c r="M3449" s="479"/>
      <c r="N3449" s="594">
        <f t="shared" si="70"/>
        <v>0</v>
      </c>
      <c r="O3449" s="594"/>
      <c r="P3449" s="484"/>
      <c r="Q3449" s="484"/>
    </row>
    <row r="3450" spans="1:17">
      <c r="A3450" s="670">
        <v>3433</v>
      </c>
      <c r="B3450" s="677"/>
      <c r="C3450" s="677"/>
      <c r="D3450" s="677"/>
      <c r="E3450" s="676"/>
      <c r="F3450" s="448"/>
      <c r="G3450" s="358"/>
      <c r="H3450" s="428"/>
      <c r="I3450" s="428"/>
      <c r="J3450" s="428"/>
      <c r="K3450" s="430"/>
      <c r="L3450" s="430"/>
      <c r="M3450" s="479"/>
      <c r="N3450" s="594">
        <f t="shared" si="70"/>
        <v>0</v>
      </c>
      <c r="O3450" s="594"/>
      <c r="P3450" s="484"/>
      <c r="Q3450" s="484"/>
    </row>
    <row r="3451" spans="1:17">
      <c r="A3451" s="670">
        <v>3434</v>
      </c>
      <c r="B3451" s="677"/>
      <c r="C3451" s="677"/>
      <c r="D3451" s="677"/>
      <c r="E3451" s="676"/>
      <c r="F3451" s="448"/>
      <c r="G3451" s="358"/>
      <c r="H3451" s="428"/>
      <c r="I3451" s="428"/>
      <c r="J3451" s="428"/>
      <c r="K3451" s="430"/>
      <c r="L3451" s="430"/>
      <c r="M3451" s="479"/>
      <c r="N3451" s="594">
        <f t="shared" si="70"/>
        <v>0</v>
      </c>
      <c r="O3451" s="594"/>
      <c r="P3451" s="484"/>
      <c r="Q3451" s="484"/>
    </row>
    <row r="3452" spans="1:17">
      <c r="A3452" s="670">
        <v>3435</v>
      </c>
      <c r="B3452" s="677"/>
      <c r="C3452" s="677"/>
      <c r="D3452" s="677"/>
      <c r="E3452" s="676"/>
      <c r="F3452" s="448"/>
      <c r="G3452" s="358"/>
      <c r="H3452" s="428"/>
      <c r="I3452" s="428"/>
      <c r="J3452" s="428"/>
      <c r="K3452" s="430"/>
      <c r="L3452" s="430"/>
      <c r="M3452" s="479"/>
      <c r="N3452" s="594">
        <f t="shared" si="70"/>
        <v>0</v>
      </c>
      <c r="O3452" s="594"/>
      <c r="P3452" s="484"/>
      <c r="Q3452" s="484"/>
    </row>
    <row r="3453" spans="1:17">
      <c r="A3453" s="670">
        <v>3436</v>
      </c>
      <c r="B3453" s="677"/>
      <c r="C3453" s="677"/>
      <c r="D3453" s="677"/>
      <c r="E3453" s="676"/>
      <c r="F3453" s="448"/>
      <c r="G3453" s="358"/>
      <c r="H3453" s="428"/>
      <c r="I3453" s="428"/>
      <c r="J3453" s="428"/>
      <c r="K3453" s="430"/>
      <c r="L3453" s="430"/>
      <c r="M3453" s="479"/>
      <c r="N3453" s="594">
        <f t="shared" si="70"/>
        <v>0</v>
      </c>
      <c r="O3453" s="594"/>
      <c r="P3453" s="484"/>
      <c r="Q3453" s="484"/>
    </row>
    <row r="3454" spans="1:17">
      <c r="A3454" s="670">
        <v>3437</v>
      </c>
      <c r="B3454" s="677"/>
      <c r="C3454" s="677"/>
      <c r="D3454" s="677"/>
      <c r="E3454" s="676"/>
      <c r="F3454" s="448"/>
      <c r="G3454" s="358"/>
      <c r="H3454" s="428"/>
      <c r="I3454" s="428"/>
      <c r="J3454" s="428"/>
      <c r="K3454" s="430"/>
      <c r="L3454" s="430"/>
      <c r="M3454" s="479"/>
      <c r="N3454" s="594">
        <f t="shared" si="70"/>
        <v>0</v>
      </c>
      <c r="O3454" s="594"/>
      <c r="P3454" s="484"/>
      <c r="Q3454" s="484"/>
    </row>
    <row r="3455" spans="1:17">
      <c r="A3455" s="670">
        <v>3438</v>
      </c>
      <c r="B3455" s="677"/>
      <c r="C3455" s="677"/>
      <c r="D3455" s="677"/>
      <c r="E3455" s="676"/>
      <c r="F3455" s="448"/>
      <c r="G3455" s="358"/>
      <c r="H3455" s="428"/>
      <c r="I3455" s="428"/>
      <c r="J3455" s="428"/>
      <c r="K3455" s="430"/>
      <c r="L3455" s="430"/>
      <c r="M3455" s="479"/>
      <c r="N3455" s="594">
        <f t="shared" si="70"/>
        <v>0</v>
      </c>
      <c r="O3455" s="594"/>
      <c r="P3455" s="484"/>
      <c r="Q3455" s="484"/>
    </row>
    <row r="3456" spans="1:17">
      <c r="A3456" s="670">
        <v>3439</v>
      </c>
      <c r="B3456" s="677"/>
      <c r="C3456" s="677"/>
      <c r="D3456" s="677"/>
      <c r="E3456" s="676"/>
      <c r="F3456" s="448"/>
      <c r="G3456" s="358"/>
      <c r="H3456" s="428"/>
      <c r="I3456" s="428"/>
      <c r="J3456" s="428"/>
      <c r="K3456" s="430"/>
      <c r="L3456" s="430"/>
      <c r="M3456" s="479"/>
      <c r="N3456" s="594">
        <f t="shared" si="70"/>
        <v>0</v>
      </c>
      <c r="O3456" s="594"/>
      <c r="P3456" s="484"/>
      <c r="Q3456" s="484"/>
    </row>
    <row r="3457" spans="1:17">
      <c r="A3457" s="670">
        <v>3440</v>
      </c>
      <c r="B3457" s="677"/>
      <c r="C3457" s="677"/>
      <c r="D3457" s="677"/>
      <c r="E3457" s="676"/>
      <c r="F3457" s="448"/>
      <c r="G3457" s="358"/>
      <c r="H3457" s="428"/>
      <c r="I3457" s="428"/>
      <c r="J3457" s="428"/>
      <c r="K3457" s="430"/>
      <c r="L3457" s="430"/>
      <c r="M3457" s="479"/>
      <c r="N3457" s="594">
        <f t="shared" si="70"/>
        <v>0</v>
      </c>
      <c r="O3457" s="594"/>
      <c r="P3457" s="484"/>
      <c r="Q3457" s="484"/>
    </row>
    <row r="3458" spans="1:17">
      <c r="A3458" s="670">
        <v>3441</v>
      </c>
      <c r="B3458" s="677"/>
      <c r="C3458" s="677"/>
      <c r="D3458" s="677"/>
      <c r="E3458" s="676"/>
      <c r="F3458" s="448"/>
      <c r="G3458" s="358"/>
      <c r="H3458" s="428"/>
      <c r="I3458" s="428"/>
      <c r="J3458" s="428"/>
      <c r="K3458" s="430"/>
      <c r="L3458" s="430"/>
      <c r="M3458" s="479"/>
      <c r="N3458" s="594">
        <f t="shared" si="70"/>
        <v>0</v>
      </c>
      <c r="O3458" s="594"/>
      <c r="P3458" s="484"/>
      <c r="Q3458" s="484"/>
    </row>
    <row r="3459" spans="1:17">
      <c r="A3459" s="670">
        <v>3442</v>
      </c>
      <c r="B3459" s="677"/>
      <c r="C3459" s="677"/>
      <c r="D3459" s="677"/>
      <c r="E3459" s="676"/>
      <c r="F3459" s="448"/>
      <c r="G3459" s="358"/>
      <c r="H3459" s="428"/>
      <c r="I3459" s="428"/>
      <c r="J3459" s="428"/>
      <c r="K3459" s="430"/>
      <c r="L3459" s="430"/>
      <c r="M3459" s="479"/>
      <c r="N3459" s="594">
        <f t="shared" si="70"/>
        <v>0</v>
      </c>
      <c r="O3459" s="594"/>
      <c r="P3459" s="484"/>
      <c r="Q3459" s="484"/>
    </row>
    <row r="3460" spans="1:17">
      <c r="A3460" s="670">
        <v>3443</v>
      </c>
      <c r="B3460" s="677"/>
      <c r="C3460" s="677"/>
      <c r="D3460" s="677"/>
      <c r="E3460" s="676"/>
      <c r="F3460" s="448"/>
      <c r="G3460" s="358"/>
      <c r="H3460" s="428"/>
      <c r="I3460" s="428"/>
      <c r="J3460" s="428"/>
      <c r="K3460" s="430"/>
      <c r="L3460" s="430"/>
      <c r="M3460" s="479"/>
      <c r="N3460" s="594">
        <f t="shared" si="70"/>
        <v>0</v>
      </c>
      <c r="O3460" s="594"/>
      <c r="P3460" s="484"/>
      <c r="Q3460" s="484"/>
    </row>
    <row r="3461" spans="1:17">
      <c r="A3461" s="670">
        <v>3444</v>
      </c>
      <c r="B3461" s="677"/>
      <c r="C3461" s="677"/>
      <c r="D3461" s="677"/>
      <c r="E3461" s="676"/>
      <c r="F3461" s="448"/>
      <c r="G3461" s="358"/>
      <c r="H3461" s="428"/>
      <c r="I3461" s="428"/>
      <c r="J3461" s="428"/>
      <c r="K3461" s="430"/>
      <c r="L3461" s="430"/>
      <c r="M3461" s="479"/>
      <c r="N3461" s="594">
        <f t="shared" si="70"/>
        <v>0</v>
      </c>
      <c r="O3461" s="594"/>
      <c r="P3461" s="484"/>
      <c r="Q3461" s="484"/>
    </row>
    <row r="3462" spans="1:17">
      <c r="A3462" s="670">
        <v>3445</v>
      </c>
      <c r="B3462" s="677"/>
      <c r="C3462" s="677"/>
      <c r="D3462" s="677"/>
      <c r="E3462" s="676"/>
      <c r="F3462" s="448"/>
      <c r="G3462" s="358"/>
      <c r="H3462" s="428"/>
      <c r="I3462" s="428"/>
      <c r="J3462" s="428"/>
      <c r="K3462" s="430"/>
      <c r="L3462" s="430"/>
      <c r="M3462" s="479"/>
      <c r="N3462" s="594">
        <f t="shared" si="70"/>
        <v>0</v>
      </c>
      <c r="O3462" s="594"/>
      <c r="P3462" s="484"/>
      <c r="Q3462" s="484"/>
    </row>
    <row r="3463" spans="1:17">
      <c r="A3463" s="670">
        <v>3446</v>
      </c>
      <c r="B3463" s="677"/>
      <c r="C3463" s="677"/>
      <c r="D3463" s="677"/>
      <c r="E3463" s="676"/>
      <c r="F3463" s="448"/>
      <c r="G3463" s="358"/>
      <c r="H3463" s="428"/>
      <c r="I3463" s="428"/>
      <c r="J3463" s="428"/>
      <c r="K3463" s="430"/>
      <c r="L3463" s="430"/>
      <c r="M3463" s="479"/>
      <c r="N3463" s="594">
        <f t="shared" si="70"/>
        <v>0</v>
      </c>
      <c r="O3463" s="594"/>
      <c r="P3463" s="484"/>
      <c r="Q3463" s="484"/>
    </row>
    <row r="3464" spans="1:17">
      <c r="A3464" s="670">
        <v>3447</v>
      </c>
      <c r="B3464" s="677"/>
      <c r="C3464" s="677"/>
      <c r="D3464" s="677"/>
      <c r="E3464" s="676"/>
      <c r="F3464" s="448"/>
      <c r="G3464" s="358"/>
      <c r="H3464" s="428"/>
      <c r="I3464" s="428"/>
      <c r="J3464" s="428"/>
      <c r="K3464" s="430"/>
      <c r="L3464" s="430"/>
      <c r="M3464" s="479"/>
      <c r="N3464" s="594">
        <f t="shared" si="70"/>
        <v>0</v>
      </c>
      <c r="O3464" s="594"/>
      <c r="P3464" s="484"/>
      <c r="Q3464" s="484"/>
    </row>
    <row r="3465" spans="1:17">
      <c r="A3465" s="670">
        <v>3448</v>
      </c>
      <c r="B3465" s="677"/>
      <c r="C3465" s="677"/>
      <c r="D3465" s="677"/>
      <c r="E3465" s="676"/>
      <c r="F3465" s="448"/>
      <c r="G3465" s="358"/>
      <c r="H3465" s="428"/>
      <c r="I3465" s="428"/>
      <c r="J3465" s="428"/>
      <c r="K3465" s="430"/>
      <c r="L3465" s="430"/>
      <c r="M3465" s="479"/>
      <c r="N3465" s="594">
        <f t="shared" si="70"/>
        <v>0</v>
      </c>
      <c r="O3465" s="594"/>
      <c r="P3465" s="484"/>
      <c r="Q3465" s="484"/>
    </row>
    <row r="3466" spans="1:17">
      <c r="A3466" s="670">
        <v>3449</v>
      </c>
      <c r="B3466" s="677"/>
      <c r="C3466" s="677"/>
      <c r="D3466" s="677"/>
      <c r="E3466" s="676"/>
      <c r="F3466" s="448"/>
      <c r="G3466" s="358"/>
      <c r="H3466" s="428"/>
      <c r="I3466" s="428"/>
      <c r="J3466" s="428"/>
      <c r="K3466" s="430"/>
      <c r="L3466" s="430"/>
      <c r="M3466" s="479"/>
      <c r="N3466" s="594">
        <f t="shared" si="70"/>
        <v>0</v>
      </c>
      <c r="O3466" s="594"/>
      <c r="P3466" s="484"/>
      <c r="Q3466" s="484"/>
    </row>
    <row r="3467" spans="1:17">
      <c r="A3467" s="670">
        <v>3450</v>
      </c>
      <c r="B3467" s="677"/>
      <c r="C3467" s="677"/>
      <c r="D3467" s="677"/>
      <c r="E3467" s="676"/>
      <c r="F3467" s="448"/>
      <c r="G3467" s="358"/>
      <c r="H3467" s="428"/>
      <c r="I3467" s="428"/>
      <c r="J3467" s="428"/>
      <c r="K3467" s="430"/>
      <c r="L3467" s="430"/>
      <c r="M3467" s="479"/>
      <c r="N3467" s="594">
        <f t="shared" si="70"/>
        <v>0</v>
      </c>
      <c r="O3467" s="594"/>
      <c r="P3467" s="484"/>
      <c r="Q3467" s="484"/>
    </row>
    <row r="3468" spans="1:17">
      <c r="A3468" s="670">
        <v>3451</v>
      </c>
      <c r="B3468" s="677"/>
      <c r="C3468" s="677"/>
      <c r="D3468" s="677"/>
      <c r="E3468" s="676"/>
      <c r="F3468" s="448"/>
      <c r="G3468" s="358"/>
      <c r="H3468" s="428"/>
      <c r="I3468" s="428"/>
      <c r="J3468" s="428"/>
      <c r="K3468" s="430"/>
      <c r="L3468" s="430"/>
      <c r="M3468" s="479"/>
      <c r="N3468" s="594">
        <f t="shared" si="70"/>
        <v>0</v>
      </c>
      <c r="O3468" s="594"/>
      <c r="P3468" s="484"/>
      <c r="Q3468" s="484"/>
    </row>
    <row r="3469" spans="1:17">
      <c r="A3469" s="670">
        <v>3452</v>
      </c>
      <c r="B3469" s="677"/>
      <c r="C3469" s="677"/>
      <c r="D3469" s="677"/>
      <c r="E3469" s="676"/>
      <c r="F3469" s="448"/>
      <c r="G3469" s="358"/>
      <c r="H3469" s="428"/>
      <c r="I3469" s="428"/>
      <c r="J3469" s="428"/>
      <c r="K3469" s="430"/>
      <c r="L3469" s="430"/>
      <c r="M3469" s="479"/>
      <c r="N3469" s="594">
        <f t="shared" si="70"/>
        <v>0</v>
      </c>
      <c r="O3469" s="594"/>
      <c r="P3469" s="484"/>
      <c r="Q3469" s="484"/>
    </row>
    <row r="3470" spans="1:17">
      <c r="A3470" s="670">
        <v>3453</v>
      </c>
      <c r="B3470" s="677"/>
      <c r="C3470" s="677"/>
      <c r="D3470" s="677"/>
      <c r="E3470" s="676"/>
      <c r="F3470" s="448"/>
      <c r="G3470" s="358"/>
      <c r="H3470" s="428"/>
      <c r="I3470" s="428"/>
      <c r="J3470" s="428"/>
      <c r="K3470" s="430"/>
      <c r="L3470" s="430"/>
      <c r="M3470" s="479"/>
      <c r="N3470" s="594">
        <f t="shared" si="70"/>
        <v>0</v>
      </c>
      <c r="O3470" s="594"/>
      <c r="P3470" s="484"/>
      <c r="Q3470" s="484"/>
    </row>
    <row r="3471" spans="1:17">
      <c r="A3471" s="670">
        <v>3454</v>
      </c>
      <c r="B3471" s="677"/>
      <c r="C3471" s="677"/>
      <c r="D3471" s="677"/>
      <c r="E3471" s="676"/>
      <c r="F3471" s="448"/>
      <c r="G3471" s="358"/>
      <c r="H3471" s="428"/>
      <c r="I3471" s="428"/>
      <c r="J3471" s="428"/>
      <c r="K3471" s="430"/>
      <c r="L3471" s="430"/>
      <c r="M3471" s="479"/>
      <c r="N3471" s="594">
        <f t="shared" si="70"/>
        <v>0</v>
      </c>
      <c r="O3471" s="594"/>
      <c r="P3471" s="484"/>
      <c r="Q3471" s="484"/>
    </row>
    <row r="3472" spans="1:17">
      <c r="A3472" s="670">
        <v>3455</v>
      </c>
      <c r="B3472" s="677"/>
      <c r="C3472" s="677"/>
      <c r="D3472" s="677"/>
      <c r="E3472" s="676"/>
      <c r="F3472" s="448"/>
      <c r="G3472" s="358"/>
      <c r="H3472" s="428"/>
      <c r="I3472" s="428"/>
      <c r="J3472" s="428"/>
      <c r="K3472" s="430"/>
      <c r="L3472" s="430"/>
      <c r="M3472" s="479"/>
      <c r="N3472" s="594">
        <f t="shared" si="70"/>
        <v>0</v>
      </c>
      <c r="O3472" s="594"/>
      <c r="P3472" s="484"/>
      <c r="Q3472" s="484"/>
    </row>
    <row r="3473" spans="1:17">
      <c r="A3473" s="670">
        <v>3456</v>
      </c>
      <c r="B3473" s="677"/>
      <c r="C3473" s="677"/>
      <c r="D3473" s="677"/>
      <c r="E3473" s="676"/>
      <c r="F3473" s="448"/>
      <c r="G3473" s="358"/>
      <c r="H3473" s="428"/>
      <c r="I3473" s="428"/>
      <c r="J3473" s="428"/>
      <c r="K3473" s="430"/>
      <c r="L3473" s="430"/>
      <c r="M3473" s="479"/>
      <c r="N3473" s="594">
        <f t="shared" si="70"/>
        <v>0</v>
      </c>
      <c r="O3473" s="594"/>
      <c r="P3473" s="484"/>
      <c r="Q3473" s="484"/>
    </row>
    <row r="3474" spans="1:17">
      <c r="A3474" s="670">
        <v>3457</v>
      </c>
      <c r="B3474" s="677"/>
      <c r="C3474" s="677"/>
      <c r="D3474" s="677"/>
      <c r="E3474" s="676"/>
      <c r="F3474" s="448"/>
      <c r="G3474" s="358"/>
      <c r="H3474" s="428"/>
      <c r="I3474" s="428"/>
      <c r="J3474" s="428"/>
      <c r="K3474" s="430"/>
      <c r="L3474" s="430"/>
      <c r="M3474" s="479"/>
      <c r="N3474" s="594">
        <f t="shared" si="70"/>
        <v>0</v>
      </c>
      <c r="O3474" s="594"/>
      <c r="P3474" s="484"/>
      <c r="Q3474" s="484"/>
    </row>
    <row r="3475" spans="1:17">
      <c r="A3475" s="670">
        <v>3458</v>
      </c>
      <c r="B3475" s="677"/>
      <c r="C3475" s="677"/>
      <c r="D3475" s="677"/>
      <c r="E3475" s="676"/>
      <c r="F3475" s="448"/>
      <c r="G3475" s="358"/>
      <c r="H3475" s="428"/>
      <c r="I3475" s="428"/>
      <c r="J3475" s="428"/>
      <c r="K3475" s="430"/>
      <c r="L3475" s="430"/>
      <c r="M3475" s="479"/>
      <c r="N3475" s="594">
        <f t="shared" ref="N3475:N3538" si="71">+IF((O3474-I3474)&gt;$O$8,1,0)*IF(I3474&gt;$O$9,1,0)*IF(O3474&gt;($O$11-$O$10),1,0)</f>
        <v>0</v>
      </c>
      <c r="O3475" s="594"/>
      <c r="P3475" s="484"/>
      <c r="Q3475" s="484"/>
    </row>
    <row r="3476" spans="1:17">
      <c r="A3476" s="670">
        <v>3459</v>
      </c>
      <c r="B3476" s="677"/>
      <c r="C3476" s="677"/>
      <c r="D3476" s="677"/>
      <c r="E3476" s="676"/>
      <c r="F3476" s="448"/>
      <c r="G3476" s="358"/>
      <c r="H3476" s="428"/>
      <c r="I3476" s="428"/>
      <c r="J3476" s="428"/>
      <c r="K3476" s="430"/>
      <c r="L3476" s="430"/>
      <c r="M3476" s="479"/>
      <c r="N3476" s="594">
        <f t="shared" si="71"/>
        <v>0</v>
      </c>
      <c r="O3476" s="594"/>
      <c r="P3476" s="484"/>
      <c r="Q3476" s="484"/>
    </row>
    <row r="3477" spans="1:17">
      <c r="A3477" s="670">
        <v>3460</v>
      </c>
      <c r="B3477" s="677"/>
      <c r="C3477" s="677"/>
      <c r="D3477" s="677"/>
      <c r="E3477" s="676"/>
      <c r="F3477" s="448"/>
      <c r="G3477" s="358"/>
      <c r="H3477" s="428"/>
      <c r="I3477" s="428"/>
      <c r="J3477" s="428"/>
      <c r="K3477" s="430"/>
      <c r="L3477" s="430"/>
      <c r="M3477" s="479"/>
      <c r="N3477" s="594">
        <f t="shared" si="71"/>
        <v>0</v>
      </c>
      <c r="O3477" s="594"/>
      <c r="P3477" s="484"/>
      <c r="Q3477" s="484"/>
    </row>
    <row r="3478" spans="1:17">
      <c r="A3478" s="670">
        <v>3461</v>
      </c>
      <c r="B3478" s="677"/>
      <c r="C3478" s="677"/>
      <c r="D3478" s="677"/>
      <c r="E3478" s="676"/>
      <c r="F3478" s="448"/>
      <c r="G3478" s="358"/>
      <c r="H3478" s="428"/>
      <c r="I3478" s="428"/>
      <c r="J3478" s="428"/>
      <c r="K3478" s="430"/>
      <c r="L3478" s="430"/>
      <c r="M3478" s="479"/>
      <c r="N3478" s="594">
        <f t="shared" si="71"/>
        <v>0</v>
      </c>
      <c r="O3478" s="594"/>
      <c r="P3478" s="484"/>
      <c r="Q3478" s="484"/>
    </row>
    <row r="3479" spans="1:17">
      <c r="A3479" s="670">
        <v>3462</v>
      </c>
      <c r="B3479" s="677"/>
      <c r="C3479" s="677"/>
      <c r="D3479" s="677"/>
      <c r="E3479" s="676"/>
      <c r="F3479" s="448"/>
      <c r="G3479" s="358"/>
      <c r="H3479" s="428"/>
      <c r="I3479" s="428"/>
      <c r="J3479" s="428"/>
      <c r="K3479" s="430"/>
      <c r="L3479" s="430"/>
      <c r="M3479" s="479"/>
      <c r="N3479" s="594">
        <f t="shared" si="71"/>
        <v>0</v>
      </c>
      <c r="O3479" s="594"/>
      <c r="P3479" s="484"/>
      <c r="Q3479" s="484"/>
    </row>
    <row r="3480" spans="1:17">
      <c r="A3480" s="670">
        <v>3463</v>
      </c>
      <c r="B3480" s="677"/>
      <c r="C3480" s="677"/>
      <c r="D3480" s="677"/>
      <c r="E3480" s="676"/>
      <c r="F3480" s="448"/>
      <c r="G3480" s="358"/>
      <c r="H3480" s="428"/>
      <c r="I3480" s="428"/>
      <c r="J3480" s="428"/>
      <c r="K3480" s="430"/>
      <c r="L3480" s="430"/>
      <c r="M3480" s="479"/>
      <c r="N3480" s="594">
        <f t="shared" si="71"/>
        <v>0</v>
      </c>
      <c r="O3480" s="594"/>
      <c r="P3480" s="484"/>
      <c r="Q3480" s="484"/>
    </row>
    <row r="3481" spans="1:17">
      <c r="A3481" s="670">
        <v>3464</v>
      </c>
      <c r="B3481" s="677"/>
      <c r="C3481" s="677"/>
      <c r="D3481" s="677"/>
      <c r="E3481" s="676"/>
      <c r="F3481" s="448"/>
      <c r="G3481" s="358"/>
      <c r="H3481" s="428"/>
      <c r="I3481" s="428"/>
      <c r="J3481" s="428"/>
      <c r="K3481" s="430"/>
      <c r="L3481" s="430"/>
      <c r="M3481" s="479"/>
      <c r="N3481" s="594">
        <f t="shared" si="71"/>
        <v>0</v>
      </c>
      <c r="O3481" s="594"/>
      <c r="P3481" s="484"/>
      <c r="Q3481" s="484"/>
    </row>
    <row r="3482" spans="1:17">
      <c r="A3482" s="670">
        <v>3465</v>
      </c>
      <c r="B3482" s="677"/>
      <c r="C3482" s="677"/>
      <c r="D3482" s="677"/>
      <c r="E3482" s="676"/>
      <c r="F3482" s="448"/>
      <c r="G3482" s="358"/>
      <c r="H3482" s="428"/>
      <c r="I3482" s="428"/>
      <c r="J3482" s="428"/>
      <c r="K3482" s="430"/>
      <c r="L3482" s="430"/>
      <c r="M3482" s="479"/>
      <c r="N3482" s="594">
        <f t="shared" si="71"/>
        <v>0</v>
      </c>
      <c r="O3482" s="594"/>
      <c r="P3482" s="484"/>
      <c r="Q3482" s="484"/>
    </row>
    <row r="3483" spans="1:17">
      <c r="A3483" s="670">
        <v>3466</v>
      </c>
      <c r="B3483" s="677"/>
      <c r="C3483" s="677"/>
      <c r="D3483" s="677"/>
      <c r="E3483" s="676"/>
      <c r="F3483" s="448"/>
      <c r="G3483" s="358"/>
      <c r="H3483" s="428"/>
      <c r="I3483" s="428"/>
      <c r="J3483" s="428"/>
      <c r="K3483" s="430"/>
      <c r="L3483" s="430"/>
      <c r="M3483" s="479"/>
      <c r="N3483" s="594">
        <f t="shared" si="71"/>
        <v>0</v>
      </c>
      <c r="O3483" s="594"/>
      <c r="P3483" s="484"/>
      <c r="Q3483" s="484"/>
    </row>
    <row r="3484" spans="1:17">
      <c r="A3484" s="670">
        <v>3467</v>
      </c>
      <c r="B3484" s="677"/>
      <c r="C3484" s="677"/>
      <c r="D3484" s="677"/>
      <c r="E3484" s="676"/>
      <c r="F3484" s="448"/>
      <c r="G3484" s="358"/>
      <c r="H3484" s="428"/>
      <c r="I3484" s="428"/>
      <c r="J3484" s="428"/>
      <c r="K3484" s="430"/>
      <c r="L3484" s="430"/>
      <c r="M3484" s="479"/>
      <c r="N3484" s="594">
        <f t="shared" si="71"/>
        <v>0</v>
      </c>
      <c r="O3484" s="594"/>
      <c r="P3484" s="484"/>
      <c r="Q3484" s="484"/>
    </row>
    <row r="3485" spans="1:17">
      <c r="A3485" s="670">
        <v>3468</v>
      </c>
      <c r="B3485" s="677"/>
      <c r="C3485" s="677"/>
      <c r="D3485" s="677"/>
      <c r="E3485" s="676"/>
      <c r="F3485" s="448"/>
      <c r="G3485" s="358"/>
      <c r="H3485" s="428"/>
      <c r="I3485" s="428"/>
      <c r="J3485" s="428"/>
      <c r="K3485" s="430"/>
      <c r="L3485" s="430"/>
      <c r="M3485" s="479"/>
      <c r="N3485" s="594">
        <f t="shared" si="71"/>
        <v>0</v>
      </c>
      <c r="O3485" s="594"/>
      <c r="P3485" s="484"/>
      <c r="Q3485" s="484"/>
    </row>
    <row r="3486" spans="1:17">
      <c r="A3486" s="670">
        <v>3469</v>
      </c>
      <c r="B3486" s="677"/>
      <c r="C3486" s="677"/>
      <c r="D3486" s="677"/>
      <c r="E3486" s="676"/>
      <c r="F3486" s="448"/>
      <c r="G3486" s="358"/>
      <c r="H3486" s="428"/>
      <c r="I3486" s="428"/>
      <c r="J3486" s="428"/>
      <c r="K3486" s="430"/>
      <c r="L3486" s="430"/>
      <c r="M3486" s="479"/>
      <c r="N3486" s="594">
        <f t="shared" si="71"/>
        <v>0</v>
      </c>
      <c r="O3486" s="594"/>
      <c r="P3486" s="484"/>
      <c r="Q3486" s="484"/>
    </row>
    <row r="3487" spans="1:17">
      <c r="A3487" s="670">
        <v>3470</v>
      </c>
      <c r="B3487" s="677"/>
      <c r="C3487" s="677"/>
      <c r="D3487" s="677"/>
      <c r="E3487" s="676"/>
      <c r="F3487" s="448"/>
      <c r="G3487" s="358"/>
      <c r="H3487" s="428"/>
      <c r="I3487" s="428"/>
      <c r="J3487" s="428"/>
      <c r="K3487" s="430"/>
      <c r="L3487" s="430"/>
      <c r="M3487" s="479"/>
      <c r="N3487" s="594">
        <f t="shared" si="71"/>
        <v>0</v>
      </c>
      <c r="O3487" s="594"/>
      <c r="P3487" s="484"/>
      <c r="Q3487" s="484"/>
    </row>
    <row r="3488" spans="1:17">
      <c r="A3488" s="670">
        <v>3471</v>
      </c>
      <c r="B3488" s="677"/>
      <c r="C3488" s="677"/>
      <c r="D3488" s="677"/>
      <c r="E3488" s="676"/>
      <c r="F3488" s="448"/>
      <c r="G3488" s="358"/>
      <c r="H3488" s="428"/>
      <c r="I3488" s="428"/>
      <c r="J3488" s="428"/>
      <c r="K3488" s="430"/>
      <c r="L3488" s="430"/>
      <c r="M3488" s="479"/>
      <c r="N3488" s="594">
        <f t="shared" si="71"/>
        <v>0</v>
      </c>
      <c r="O3488" s="594"/>
      <c r="P3488" s="484"/>
      <c r="Q3488" s="484"/>
    </row>
    <row r="3489" spans="1:17">
      <c r="A3489" s="670">
        <v>3472</v>
      </c>
      <c r="B3489" s="677"/>
      <c r="C3489" s="677"/>
      <c r="D3489" s="677"/>
      <c r="E3489" s="676"/>
      <c r="F3489" s="448"/>
      <c r="G3489" s="358"/>
      <c r="H3489" s="428"/>
      <c r="I3489" s="428"/>
      <c r="J3489" s="428"/>
      <c r="K3489" s="430"/>
      <c r="L3489" s="430"/>
      <c r="M3489" s="479"/>
      <c r="N3489" s="594">
        <f t="shared" si="71"/>
        <v>0</v>
      </c>
      <c r="O3489" s="594"/>
      <c r="P3489" s="484"/>
      <c r="Q3489" s="484"/>
    </row>
    <row r="3490" spans="1:17">
      <c r="A3490" s="670">
        <v>3473</v>
      </c>
      <c r="B3490" s="677"/>
      <c r="C3490" s="677"/>
      <c r="D3490" s="677"/>
      <c r="E3490" s="676"/>
      <c r="F3490" s="448"/>
      <c r="G3490" s="358"/>
      <c r="H3490" s="428"/>
      <c r="I3490" s="428"/>
      <c r="J3490" s="428"/>
      <c r="K3490" s="430"/>
      <c r="L3490" s="430"/>
      <c r="M3490" s="479"/>
      <c r="N3490" s="594">
        <f t="shared" si="71"/>
        <v>0</v>
      </c>
      <c r="O3490" s="594"/>
      <c r="P3490" s="484"/>
      <c r="Q3490" s="484"/>
    </row>
    <row r="3491" spans="1:17">
      <c r="A3491" s="670">
        <v>3474</v>
      </c>
      <c r="B3491" s="677"/>
      <c r="C3491" s="677"/>
      <c r="D3491" s="677"/>
      <c r="E3491" s="676"/>
      <c r="F3491" s="448"/>
      <c r="G3491" s="358"/>
      <c r="H3491" s="428"/>
      <c r="I3491" s="428"/>
      <c r="J3491" s="428"/>
      <c r="K3491" s="430"/>
      <c r="L3491" s="430"/>
      <c r="M3491" s="479"/>
      <c r="N3491" s="594">
        <f t="shared" si="71"/>
        <v>0</v>
      </c>
      <c r="O3491" s="594"/>
      <c r="P3491" s="484"/>
      <c r="Q3491" s="484"/>
    </row>
    <row r="3492" spans="1:17">
      <c r="A3492" s="670">
        <v>3475</v>
      </c>
      <c r="B3492" s="677"/>
      <c r="C3492" s="677"/>
      <c r="D3492" s="677"/>
      <c r="E3492" s="676"/>
      <c r="F3492" s="448"/>
      <c r="G3492" s="358"/>
      <c r="H3492" s="428"/>
      <c r="I3492" s="428"/>
      <c r="J3492" s="428"/>
      <c r="K3492" s="430"/>
      <c r="L3492" s="430"/>
      <c r="M3492" s="479"/>
      <c r="N3492" s="594">
        <f t="shared" si="71"/>
        <v>0</v>
      </c>
      <c r="O3492" s="594"/>
      <c r="P3492" s="484"/>
      <c r="Q3492" s="484"/>
    </row>
    <row r="3493" spans="1:17">
      <c r="A3493" s="670">
        <v>3476</v>
      </c>
      <c r="B3493" s="677"/>
      <c r="C3493" s="677"/>
      <c r="D3493" s="677"/>
      <c r="E3493" s="676"/>
      <c r="F3493" s="448"/>
      <c r="G3493" s="358"/>
      <c r="H3493" s="428"/>
      <c r="I3493" s="428"/>
      <c r="J3493" s="428"/>
      <c r="K3493" s="430"/>
      <c r="L3493" s="430"/>
      <c r="M3493" s="479"/>
      <c r="N3493" s="594">
        <f t="shared" si="71"/>
        <v>0</v>
      </c>
      <c r="O3493" s="594"/>
      <c r="P3493" s="484"/>
      <c r="Q3493" s="484"/>
    </row>
    <row r="3494" spans="1:17">
      <c r="A3494" s="670">
        <v>3477</v>
      </c>
      <c r="B3494" s="677"/>
      <c r="C3494" s="677"/>
      <c r="D3494" s="677"/>
      <c r="E3494" s="676"/>
      <c r="F3494" s="448"/>
      <c r="G3494" s="358"/>
      <c r="H3494" s="428"/>
      <c r="I3494" s="428"/>
      <c r="J3494" s="428"/>
      <c r="K3494" s="430"/>
      <c r="L3494" s="430"/>
      <c r="M3494" s="479"/>
      <c r="N3494" s="594">
        <f t="shared" si="71"/>
        <v>0</v>
      </c>
      <c r="O3494" s="594"/>
      <c r="P3494" s="484"/>
      <c r="Q3494" s="484"/>
    </row>
    <row r="3495" spans="1:17">
      <c r="A3495" s="670">
        <v>3478</v>
      </c>
      <c r="B3495" s="677"/>
      <c r="C3495" s="677"/>
      <c r="D3495" s="677"/>
      <c r="E3495" s="676"/>
      <c r="F3495" s="448"/>
      <c r="G3495" s="358"/>
      <c r="H3495" s="428"/>
      <c r="I3495" s="428"/>
      <c r="J3495" s="428"/>
      <c r="K3495" s="430"/>
      <c r="L3495" s="430"/>
      <c r="M3495" s="479"/>
      <c r="N3495" s="594">
        <f t="shared" si="71"/>
        <v>0</v>
      </c>
      <c r="O3495" s="594"/>
      <c r="P3495" s="484"/>
      <c r="Q3495" s="484"/>
    </row>
    <row r="3496" spans="1:17">
      <c r="A3496" s="670">
        <v>3479</v>
      </c>
      <c r="B3496" s="677"/>
      <c r="C3496" s="677"/>
      <c r="D3496" s="677"/>
      <c r="E3496" s="676"/>
      <c r="F3496" s="448"/>
      <c r="G3496" s="358"/>
      <c r="H3496" s="428"/>
      <c r="I3496" s="428"/>
      <c r="J3496" s="428"/>
      <c r="K3496" s="430"/>
      <c r="L3496" s="430"/>
      <c r="M3496" s="479"/>
      <c r="N3496" s="594">
        <f t="shared" si="71"/>
        <v>0</v>
      </c>
      <c r="O3496" s="594"/>
      <c r="P3496" s="484"/>
      <c r="Q3496" s="484"/>
    </row>
    <row r="3497" spans="1:17">
      <c r="A3497" s="670">
        <v>3480</v>
      </c>
      <c r="B3497" s="677"/>
      <c r="C3497" s="677"/>
      <c r="D3497" s="677"/>
      <c r="E3497" s="676"/>
      <c r="F3497" s="448"/>
      <c r="G3497" s="358"/>
      <c r="H3497" s="428"/>
      <c r="I3497" s="428"/>
      <c r="J3497" s="428"/>
      <c r="K3497" s="430"/>
      <c r="L3497" s="430"/>
      <c r="M3497" s="479"/>
      <c r="N3497" s="594">
        <f t="shared" si="71"/>
        <v>0</v>
      </c>
      <c r="O3497" s="594"/>
      <c r="P3497" s="484"/>
      <c r="Q3497" s="484"/>
    </row>
    <row r="3498" spans="1:17">
      <c r="A3498" s="670">
        <v>3481</v>
      </c>
      <c r="B3498" s="677"/>
      <c r="C3498" s="677"/>
      <c r="D3498" s="677"/>
      <c r="E3498" s="676"/>
      <c r="F3498" s="448"/>
      <c r="G3498" s="358"/>
      <c r="H3498" s="428"/>
      <c r="I3498" s="428"/>
      <c r="J3498" s="428"/>
      <c r="K3498" s="430"/>
      <c r="L3498" s="430"/>
      <c r="M3498" s="479"/>
      <c r="N3498" s="594">
        <f t="shared" si="71"/>
        <v>0</v>
      </c>
      <c r="O3498" s="594"/>
      <c r="P3498" s="484"/>
      <c r="Q3498" s="484"/>
    </row>
    <row r="3499" spans="1:17">
      <c r="A3499" s="670">
        <v>3482</v>
      </c>
      <c r="B3499" s="677"/>
      <c r="C3499" s="677"/>
      <c r="D3499" s="677"/>
      <c r="E3499" s="676"/>
      <c r="F3499" s="448"/>
      <c r="G3499" s="358"/>
      <c r="H3499" s="428"/>
      <c r="I3499" s="428"/>
      <c r="J3499" s="428"/>
      <c r="K3499" s="430"/>
      <c r="L3499" s="430"/>
      <c r="M3499" s="479"/>
      <c r="N3499" s="594">
        <f t="shared" si="71"/>
        <v>0</v>
      </c>
      <c r="O3499" s="594"/>
      <c r="P3499" s="484"/>
      <c r="Q3499" s="484"/>
    </row>
    <row r="3500" spans="1:17">
      <c r="A3500" s="670">
        <v>3483</v>
      </c>
      <c r="B3500" s="677"/>
      <c r="C3500" s="677"/>
      <c r="D3500" s="677"/>
      <c r="E3500" s="676"/>
      <c r="F3500" s="448"/>
      <c r="G3500" s="358"/>
      <c r="H3500" s="428"/>
      <c r="I3500" s="428"/>
      <c r="J3500" s="428"/>
      <c r="K3500" s="430"/>
      <c r="L3500" s="430"/>
      <c r="M3500" s="479"/>
      <c r="N3500" s="594">
        <f t="shared" si="71"/>
        <v>0</v>
      </c>
      <c r="O3500" s="594"/>
      <c r="P3500" s="484"/>
      <c r="Q3500" s="484"/>
    </row>
    <row r="3501" spans="1:17">
      <c r="A3501" s="670">
        <v>3484</v>
      </c>
      <c r="B3501" s="677"/>
      <c r="C3501" s="677"/>
      <c r="D3501" s="677"/>
      <c r="E3501" s="676"/>
      <c r="F3501" s="448"/>
      <c r="G3501" s="358"/>
      <c r="H3501" s="428"/>
      <c r="I3501" s="428"/>
      <c r="J3501" s="428"/>
      <c r="K3501" s="430"/>
      <c r="L3501" s="430"/>
      <c r="M3501" s="479"/>
      <c r="N3501" s="594">
        <f t="shared" si="71"/>
        <v>0</v>
      </c>
      <c r="O3501" s="594"/>
      <c r="P3501" s="484"/>
      <c r="Q3501" s="484"/>
    </row>
    <row r="3502" spans="1:17">
      <c r="A3502" s="670">
        <v>3485</v>
      </c>
      <c r="B3502" s="677"/>
      <c r="C3502" s="677"/>
      <c r="D3502" s="677"/>
      <c r="E3502" s="676"/>
      <c r="F3502" s="448"/>
      <c r="G3502" s="358"/>
      <c r="H3502" s="428"/>
      <c r="I3502" s="428"/>
      <c r="J3502" s="428"/>
      <c r="K3502" s="430"/>
      <c r="L3502" s="430"/>
      <c r="M3502" s="479"/>
      <c r="N3502" s="594">
        <f t="shared" si="71"/>
        <v>0</v>
      </c>
      <c r="O3502" s="594"/>
      <c r="P3502" s="484"/>
      <c r="Q3502" s="484"/>
    </row>
    <row r="3503" spans="1:17">
      <c r="A3503" s="670">
        <v>3486</v>
      </c>
      <c r="B3503" s="677"/>
      <c r="C3503" s="677"/>
      <c r="D3503" s="677"/>
      <c r="E3503" s="676"/>
      <c r="F3503" s="448"/>
      <c r="G3503" s="358"/>
      <c r="H3503" s="428"/>
      <c r="I3503" s="428"/>
      <c r="J3503" s="428"/>
      <c r="K3503" s="430"/>
      <c r="L3503" s="430"/>
      <c r="M3503" s="479"/>
      <c r="N3503" s="594">
        <f t="shared" si="71"/>
        <v>0</v>
      </c>
      <c r="O3503" s="594"/>
      <c r="P3503" s="484"/>
      <c r="Q3503" s="484"/>
    </row>
    <row r="3504" spans="1:17">
      <c r="A3504" s="670">
        <v>3487</v>
      </c>
      <c r="B3504" s="677"/>
      <c r="C3504" s="677"/>
      <c r="D3504" s="677"/>
      <c r="E3504" s="676"/>
      <c r="F3504" s="448"/>
      <c r="G3504" s="358"/>
      <c r="H3504" s="428"/>
      <c r="I3504" s="428"/>
      <c r="J3504" s="428"/>
      <c r="K3504" s="430"/>
      <c r="L3504" s="430"/>
      <c r="M3504" s="479"/>
      <c r="N3504" s="594">
        <f t="shared" si="71"/>
        <v>0</v>
      </c>
      <c r="O3504" s="594"/>
      <c r="P3504" s="484"/>
      <c r="Q3504" s="484"/>
    </row>
    <row r="3505" spans="1:17">
      <c r="A3505" s="670">
        <v>3488</v>
      </c>
      <c r="B3505" s="677"/>
      <c r="C3505" s="677"/>
      <c r="D3505" s="677"/>
      <c r="E3505" s="676"/>
      <c r="F3505" s="448"/>
      <c r="G3505" s="358"/>
      <c r="H3505" s="428"/>
      <c r="I3505" s="428"/>
      <c r="J3505" s="428"/>
      <c r="K3505" s="430"/>
      <c r="L3505" s="430"/>
      <c r="M3505" s="479"/>
      <c r="N3505" s="594">
        <f t="shared" si="71"/>
        <v>0</v>
      </c>
      <c r="O3505" s="594"/>
      <c r="P3505" s="484"/>
      <c r="Q3505" s="484"/>
    </row>
    <row r="3506" spans="1:17">
      <c r="A3506" s="670">
        <v>3489</v>
      </c>
      <c r="B3506" s="677"/>
      <c r="C3506" s="677"/>
      <c r="D3506" s="677"/>
      <c r="E3506" s="676"/>
      <c r="F3506" s="448"/>
      <c r="G3506" s="358"/>
      <c r="H3506" s="428"/>
      <c r="I3506" s="428"/>
      <c r="J3506" s="428"/>
      <c r="K3506" s="430"/>
      <c r="L3506" s="430"/>
      <c r="M3506" s="479"/>
      <c r="N3506" s="594">
        <f t="shared" si="71"/>
        <v>0</v>
      </c>
      <c r="O3506" s="594"/>
      <c r="P3506" s="484"/>
      <c r="Q3506" s="484"/>
    </row>
    <row r="3507" spans="1:17">
      <c r="A3507" s="670">
        <v>3490</v>
      </c>
      <c r="B3507" s="677"/>
      <c r="C3507" s="677"/>
      <c r="D3507" s="677"/>
      <c r="E3507" s="676"/>
      <c r="F3507" s="448"/>
      <c r="G3507" s="358"/>
      <c r="H3507" s="428"/>
      <c r="I3507" s="428"/>
      <c r="J3507" s="428"/>
      <c r="K3507" s="430"/>
      <c r="L3507" s="430"/>
      <c r="M3507" s="479"/>
      <c r="N3507" s="594">
        <f t="shared" si="71"/>
        <v>0</v>
      </c>
      <c r="O3507" s="594"/>
      <c r="P3507" s="484"/>
      <c r="Q3507" s="484"/>
    </row>
    <row r="3508" spans="1:17">
      <c r="A3508" s="670">
        <v>3491</v>
      </c>
      <c r="B3508" s="677"/>
      <c r="C3508" s="677"/>
      <c r="D3508" s="677"/>
      <c r="E3508" s="676"/>
      <c r="F3508" s="448"/>
      <c r="G3508" s="358"/>
      <c r="H3508" s="428"/>
      <c r="I3508" s="428"/>
      <c r="J3508" s="428"/>
      <c r="K3508" s="430"/>
      <c r="L3508" s="430"/>
      <c r="M3508" s="479"/>
      <c r="N3508" s="594">
        <f t="shared" si="71"/>
        <v>0</v>
      </c>
      <c r="O3508" s="594"/>
      <c r="P3508" s="484"/>
      <c r="Q3508" s="484"/>
    </row>
    <row r="3509" spans="1:17">
      <c r="A3509" s="670">
        <v>3492</v>
      </c>
      <c r="B3509" s="677"/>
      <c r="C3509" s="677"/>
      <c r="D3509" s="677"/>
      <c r="E3509" s="676"/>
      <c r="F3509" s="448"/>
      <c r="G3509" s="358"/>
      <c r="H3509" s="428"/>
      <c r="I3509" s="428"/>
      <c r="J3509" s="428"/>
      <c r="K3509" s="430"/>
      <c r="L3509" s="430"/>
      <c r="M3509" s="479"/>
      <c r="N3509" s="594">
        <f t="shared" si="71"/>
        <v>0</v>
      </c>
      <c r="O3509" s="594"/>
      <c r="P3509" s="484"/>
      <c r="Q3509" s="484"/>
    </row>
    <row r="3510" spans="1:17">
      <c r="A3510" s="670">
        <v>3493</v>
      </c>
      <c r="B3510" s="677"/>
      <c r="C3510" s="677"/>
      <c r="D3510" s="677"/>
      <c r="E3510" s="676"/>
      <c r="F3510" s="448"/>
      <c r="G3510" s="358"/>
      <c r="H3510" s="428"/>
      <c r="I3510" s="428"/>
      <c r="J3510" s="428"/>
      <c r="K3510" s="430"/>
      <c r="L3510" s="430"/>
      <c r="M3510" s="479"/>
      <c r="N3510" s="594">
        <f t="shared" si="71"/>
        <v>0</v>
      </c>
      <c r="O3510" s="594"/>
      <c r="P3510" s="484"/>
      <c r="Q3510" s="484"/>
    </row>
    <row r="3511" spans="1:17">
      <c r="A3511" s="670">
        <v>3494</v>
      </c>
      <c r="B3511" s="677"/>
      <c r="C3511" s="677"/>
      <c r="D3511" s="677"/>
      <c r="E3511" s="676"/>
      <c r="F3511" s="448"/>
      <c r="G3511" s="358"/>
      <c r="H3511" s="428"/>
      <c r="I3511" s="428"/>
      <c r="J3511" s="428"/>
      <c r="K3511" s="430"/>
      <c r="L3511" s="430"/>
      <c r="M3511" s="479"/>
      <c r="N3511" s="594">
        <f t="shared" si="71"/>
        <v>0</v>
      </c>
      <c r="O3511" s="594"/>
      <c r="P3511" s="484"/>
      <c r="Q3511" s="484"/>
    </row>
    <row r="3512" spans="1:17">
      <c r="A3512" s="670">
        <v>3495</v>
      </c>
      <c r="B3512" s="677"/>
      <c r="C3512" s="677"/>
      <c r="D3512" s="677"/>
      <c r="E3512" s="676"/>
      <c r="F3512" s="448"/>
      <c r="G3512" s="358"/>
      <c r="H3512" s="428"/>
      <c r="I3512" s="428"/>
      <c r="J3512" s="428"/>
      <c r="K3512" s="430"/>
      <c r="L3512" s="430"/>
      <c r="M3512" s="479"/>
      <c r="N3512" s="594">
        <f t="shared" si="71"/>
        <v>0</v>
      </c>
      <c r="O3512" s="594"/>
      <c r="P3512" s="484"/>
      <c r="Q3512" s="484"/>
    </row>
    <row r="3513" spans="1:17">
      <c r="A3513" s="670">
        <v>3496</v>
      </c>
      <c r="B3513" s="677"/>
      <c r="C3513" s="677"/>
      <c r="D3513" s="677"/>
      <c r="E3513" s="676"/>
      <c r="F3513" s="448"/>
      <c r="G3513" s="358"/>
      <c r="H3513" s="428"/>
      <c r="I3513" s="428"/>
      <c r="J3513" s="428"/>
      <c r="K3513" s="430"/>
      <c r="L3513" s="430"/>
      <c r="M3513" s="479"/>
      <c r="N3513" s="594">
        <f t="shared" si="71"/>
        <v>0</v>
      </c>
      <c r="O3513" s="594"/>
      <c r="P3513" s="484"/>
      <c r="Q3513" s="484"/>
    </row>
    <row r="3514" spans="1:17">
      <c r="A3514" s="670">
        <v>3497</v>
      </c>
      <c r="B3514" s="677"/>
      <c r="C3514" s="677"/>
      <c r="D3514" s="677"/>
      <c r="E3514" s="676"/>
      <c r="F3514" s="448"/>
      <c r="G3514" s="358"/>
      <c r="H3514" s="428"/>
      <c r="I3514" s="428"/>
      <c r="J3514" s="428"/>
      <c r="K3514" s="430"/>
      <c r="L3514" s="430"/>
      <c r="M3514" s="479"/>
      <c r="N3514" s="594">
        <f t="shared" si="71"/>
        <v>0</v>
      </c>
      <c r="O3514" s="594"/>
      <c r="P3514" s="484"/>
      <c r="Q3514" s="484"/>
    </row>
    <row r="3515" spans="1:17">
      <c r="A3515" s="670">
        <v>3498</v>
      </c>
      <c r="B3515" s="677"/>
      <c r="C3515" s="677"/>
      <c r="D3515" s="677"/>
      <c r="E3515" s="676"/>
      <c r="F3515" s="448"/>
      <c r="G3515" s="358"/>
      <c r="H3515" s="428"/>
      <c r="I3515" s="428"/>
      <c r="J3515" s="428"/>
      <c r="K3515" s="430"/>
      <c r="L3515" s="430"/>
      <c r="M3515" s="479"/>
      <c r="N3515" s="594">
        <f t="shared" si="71"/>
        <v>0</v>
      </c>
      <c r="O3515" s="594"/>
      <c r="P3515" s="484"/>
      <c r="Q3515" s="484"/>
    </row>
    <row r="3516" spans="1:17">
      <c r="A3516" s="670">
        <v>3499</v>
      </c>
      <c r="B3516" s="677"/>
      <c r="C3516" s="677"/>
      <c r="D3516" s="677"/>
      <c r="E3516" s="676"/>
      <c r="F3516" s="448"/>
      <c r="G3516" s="358"/>
      <c r="H3516" s="428"/>
      <c r="I3516" s="428"/>
      <c r="J3516" s="428"/>
      <c r="K3516" s="430"/>
      <c r="L3516" s="430"/>
      <c r="M3516" s="479"/>
      <c r="N3516" s="594">
        <f t="shared" si="71"/>
        <v>0</v>
      </c>
      <c r="O3516" s="594"/>
      <c r="P3516" s="484"/>
      <c r="Q3516" s="484"/>
    </row>
    <row r="3517" spans="1:17">
      <c r="A3517" s="670">
        <v>3500</v>
      </c>
      <c r="B3517" s="677"/>
      <c r="C3517" s="677"/>
      <c r="D3517" s="677"/>
      <c r="E3517" s="676"/>
      <c r="F3517" s="448"/>
      <c r="G3517" s="358"/>
      <c r="H3517" s="428"/>
      <c r="I3517" s="428"/>
      <c r="J3517" s="428"/>
      <c r="K3517" s="430"/>
      <c r="L3517" s="430"/>
      <c r="M3517" s="479"/>
      <c r="N3517" s="594">
        <f t="shared" si="71"/>
        <v>0</v>
      </c>
      <c r="O3517" s="594"/>
      <c r="P3517" s="484"/>
      <c r="Q3517" s="484"/>
    </row>
    <row r="3518" spans="1:17">
      <c r="A3518" s="670">
        <v>3501</v>
      </c>
      <c r="B3518" s="677"/>
      <c r="C3518" s="677"/>
      <c r="D3518" s="677"/>
      <c r="E3518" s="676"/>
      <c r="F3518" s="448"/>
      <c r="G3518" s="358"/>
      <c r="H3518" s="428"/>
      <c r="I3518" s="428"/>
      <c r="J3518" s="428"/>
      <c r="K3518" s="430"/>
      <c r="L3518" s="430"/>
      <c r="M3518" s="479"/>
      <c r="N3518" s="594">
        <f t="shared" si="71"/>
        <v>0</v>
      </c>
      <c r="O3518" s="594"/>
      <c r="P3518" s="484"/>
      <c r="Q3518" s="484"/>
    </row>
    <row r="3519" spans="1:17">
      <c r="A3519" s="670">
        <v>3502</v>
      </c>
      <c r="B3519" s="677"/>
      <c r="C3519" s="677"/>
      <c r="D3519" s="677"/>
      <c r="E3519" s="676"/>
      <c r="F3519" s="448"/>
      <c r="G3519" s="358"/>
      <c r="H3519" s="428"/>
      <c r="I3519" s="428"/>
      <c r="J3519" s="428"/>
      <c r="K3519" s="430"/>
      <c r="L3519" s="430"/>
      <c r="M3519" s="479"/>
      <c r="N3519" s="594">
        <f t="shared" si="71"/>
        <v>0</v>
      </c>
      <c r="O3519" s="594"/>
      <c r="P3519" s="484"/>
      <c r="Q3519" s="484"/>
    </row>
    <row r="3520" spans="1:17">
      <c r="A3520" s="670">
        <v>3503</v>
      </c>
      <c r="B3520" s="677"/>
      <c r="C3520" s="677"/>
      <c r="D3520" s="677"/>
      <c r="E3520" s="676"/>
      <c r="F3520" s="448"/>
      <c r="G3520" s="358"/>
      <c r="H3520" s="428"/>
      <c r="I3520" s="428"/>
      <c r="J3520" s="428"/>
      <c r="K3520" s="430"/>
      <c r="L3520" s="430"/>
      <c r="M3520" s="479"/>
      <c r="N3520" s="594">
        <f t="shared" si="71"/>
        <v>0</v>
      </c>
      <c r="O3520" s="594"/>
      <c r="P3520" s="484"/>
      <c r="Q3520" s="484"/>
    </row>
    <row r="3521" spans="1:17">
      <c r="A3521" s="670">
        <v>3504</v>
      </c>
      <c r="B3521" s="677"/>
      <c r="C3521" s="677"/>
      <c r="D3521" s="677"/>
      <c r="E3521" s="676"/>
      <c r="F3521" s="448"/>
      <c r="G3521" s="358"/>
      <c r="H3521" s="428"/>
      <c r="I3521" s="428"/>
      <c r="J3521" s="428"/>
      <c r="K3521" s="430"/>
      <c r="L3521" s="430"/>
      <c r="M3521" s="479"/>
      <c r="N3521" s="594">
        <f t="shared" si="71"/>
        <v>0</v>
      </c>
      <c r="O3521" s="594"/>
      <c r="P3521" s="484"/>
      <c r="Q3521" s="484"/>
    </row>
    <row r="3522" spans="1:17">
      <c r="A3522" s="670">
        <v>3505</v>
      </c>
      <c r="B3522" s="677"/>
      <c r="C3522" s="677"/>
      <c r="D3522" s="677"/>
      <c r="E3522" s="676"/>
      <c r="F3522" s="448"/>
      <c r="G3522" s="358"/>
      <c r="H3522" s="428"/>
      <c r="I3522" s="428"/>
      <c r="J3522" s="428"/>
      <c r="K3522" s="430"/>
      <c r="L3522" s="430"/>
      <c r="M3522" s="479"/>
      <c r="N3522" s="594">
        <f t="shared" si="71"/>
        <v>0</v>
      </c>
      <c r="O3522" s="594"/>
      <c r="P3522" s="484"/>
      <c r="Q3522" s="484"/>
    </row>
    <row r="3523" spans="1:17">
      <c r="A3523" s="670">
        <v>3506</v>
      </c>
      <c r="B3523" s="677"/>
      <c r="C3523" s="677"/>
      <c r="D3523" s="677"/>
      <c r="E3523" s="676"/>
      <c r="F3523" s="448"/>
      <c r="G3523" s="358"/>
      <c r="H3523" s="428"/>
      <c r="I3523" s="428"/>
      <c r="J3523" s="428"/>
      <c r="K3523" s="430"/>
      <c r="L3523" s="430"/>
      <c r="M3523" s="479"/>
      <c r="N3523" s="594">
        <f t="shared" si="71"/>
        <v>0</v>
      </c>
      <c r="O3523" s="594"/>
      <c r="P3523" s="484"/>
      <c r="Q3523" s="484"/>
    </row>
    <row r="3524" spans="1:17">
      <c r="A3524" s="670">
        <v>3507</v>
      </c>
      <c r="B3524" s="677"/>
      <c r="C3524" s="677"/>
      <c r="D3524" s="677"/>
      <c r="E3524" s="676"/>
      <c r="F3524" s="448"/>
      <c r="G3524" s="358"/>
      <c r="H3524" s="428"/>
      <c r="I3524" s="428"/>
      <c r="J3524" s="428"/>
      <c r="K3524" s="430"/>
      <c r="L3524" s="430"/>
      <c r="M3524" s="479"/>
      <c r="N3524" s="594">
        <f t="shared" si="71"/>
        <v>0</v>
      </c>
      <c r="O3524" s="594"/>
      <c r="P3524" s="484"/>
      <c r="Q3524" s="484"/>
    </row>
    <row r="3525" spans="1:17">
      <c r="A3525" s="670">
        <v>3508</v>
      </c>
      <c r="B3525" s="677"/>
      <c r="C3525" s="677"/>
      <c r="D3525" s="677"/>
      <c r="E3525" s="676"/>
      <c r="F3525" s="448"/>
      <c r="G3525" s="358"/>
      <c r="H3525" s="428"/>
      <c r="I3525" s="428"/>
      <c r="J3525" s="428"/>
      <c r="K3525" s="430"/>
      <c r="L3525" s="430"/>
      <c r="M3525" s="479"/>
      <c r="N3525" s="594">
        <f t="shared" si="71"/>
        <v>0</v>
      </c>
      <c r="O3525" s="594"/>
      <c r="P3525" s="484"/>
      <c r="Q3525" s="484"/>
    </row>
    <row r="3526" spans="1:17">
      <c r="A3526" s="670">
        <v>3509</v>
      </c>
      <c r="B3526" s="677"/>
      <c r="C3526" s="677"/>
      <c r="D3526" s="677"/>
      <c r="E3526" s="676"/>
      <c r="F3526" s="448"/>
      <c r="G3526" s="358"/>
      <c r="H3526" s="428"/>
      <c r="I3526" s="428"/>
      <c r="J3526" s="428"/>
      <c r="K3526" s="430"/>
      <c r="L3526" s="430"/>
      <c r="M3526" s="479"/>
      <c r="N3526" s="594">
        <f t="shared" si="71"/>
        <v>0</v>
      </c>
      <c r="O3526" s="594"/>
      <c r="P3526" s="484"/>
      <c r="Q3526" s="484"/>
    </row>
    <row r="3527" spans="1:17">
      <c r="A3527" s="670">
        <v>3510</v>
      </c>
      <c r="B3527" s="677"/>
      <c r="C3527" s="677"/>
      <c r="D3527" s="677"/>
      <c r="E3527" s="676"/>
      <c r="F3527" s="448"/>
      <c r="G3527" s="358"/>
      <c r="H3527" s="428"/>
      <c r="I3527" s="428"/>
      <c r="J3527" s="428"/>
      <c r="K3527" s="430"/>
      <c r="L3527" s="430"/>
      <c r="M3527" s="479"/>
      <c r="N3527" s="594">
        <f t="shared" si="71"/>
        <v>0</v>
      </c>
      <c r="O3527" s="594"/>
      <c r="P3527" s="484"/>
      <c r="Q3527" s="484"/>
    </row>
    <row r="3528" spans="1:17">
      <c r="A3528" s="670">
        <v>3511</v>
      </c>
      <c r="B3528" s="677"/>
      <c r="C3528" s="677"/>
      <c r="D3528" s="677"/>
      <c r="E3528" s="676"/>
      <c r="F3528" s="448"/>
      <c r="G3528" s="358"/>
      <c r="H3528" s="428"/>
      <c r="I3528" s="428"/>
      <c r="J3528" s="428"/>
      <c r="K3528" s="430"/>
      <c r="L3528" s="430"/>
      <c r="M3528" s="479"/>
      <c r="N3528" s="594">
        <f t="shared" si="71"/>
        <v>0</v>
      </c>
      <c r="O3528" s="594"/>
      <c r="P3528" s="484"/>
      <c r="Q3528" s="484"/>
    </row>
    <row r="3529" spans="1:17">
      <c r="A3529" s="670">
        <v>3512</v>
      </c>
      <c r="B3529" s="677"/>
      <c r="C3529" s="677"/>
      <c r="D3529" s="677"/>
      <c r="E3529" s="676"/>
      <c r="F3529" s="448"/>
      <c r="G3529" s="358"/>
      <c r="H3529" s="428"/>
      <c r="I3529" s="428"/>
      <c r="J3529" s="428"/>
      <c r="K3529" s="430"/>
      <c r="L3529" s="430"/>
      <c r="M3529" s="479"/>
      <c r="N3529" s="594">
        <f t="shared" si="71"/>
        <v>0</v>
      </c>
      <c r="O3529" s="594"/>
      <c r="P3529" s="484"/>
      <c r="Q3529" s="484"/>
    </row>
    <row r="3530" spans="1:17">
      <c r="A3530" s="670">
        <v>3513</v>
      </c>
      <c r="B3530" s="677"/>
      <c r="C3530" s="677"/>
      <c r="D3530" s="677"/>
      <c r="E3530" s="676"/>
      <c r="F3530" s="448"/>
      <c r="G3530" s="358"/>
      <c r="H3530" s="428"/>
      <c r="I3530" s="428"/>
      <c r="J3530" s="428"/>
      <c r="K3530" s="430"/>
      <c r="L3530" s="430"/>
      <c r="M3530" s="479"/>
      <c r="N3530" s="594">
        <f t="shared" si="71"/>
        <v>0</v>
      </c>
      <c r="O3530" s="594"/>
      <c r="P3530" s="484"/>
      <c r="Q3530" s="484"/>
    </row>
    <row r="3531" spans="1:17">
      <c r="A3531" s="670">
        <v>3514</v>
      </c>
      <c r="B3531" s="677"/>
      <c r="C3531" s="677"/>
      <c r="D3531" s="677"/>
      <c r="E3531" s="676"/>
      <c r="F3531" s="448"/>
      <c r="G3531" s="358"/>
      <c r="H3531" s="428"/>
      <c r="I3531" s="428"/>
      <c r="J3531" s="428"/>
      <c r="K3531" s="430"/>
      <c r="L3531" s="430"/>
      <c r="M3531" s="479"/>
      <c r="N3531" s="594">
        <f t="shared" si="71"/>
        <v>0</v>
      </c>
      <c r="O3531" s="594"/>
      <c r="P3531" s="484"/>
      <c r="Q3531" s="484"/>
    </row>
    <row r="3532" spans="1:17">
      <c r="A3532" s="670">
        <v>3515</v>
      </c>
      <c r="B3532" s="677"/>
      <c r="C3532" s="677"/>
      <c r="D3532" s="677"/>
      <c r="E3532" s="676"/>
      <c r="F3532" s="448"/>
      <c r="G3532" s="358"/>
      <c r="H3532" s="428"/>
      <c r="I3532" s="428"/>
      <c r="J3532" s="428"/>
      <c r="K3532" s="430"/>
      <c r="L3532" s="430"/>
      <c r="M3532" s="479"/>
      <c r="N3532" s="594">
        <f t="shared" si="71"/>
        <v>0</v>
      </c>
      <c r="O3532" s="594"/>
      <c r="P3532" s="484"/>
      <c r="Q3532" s="484"/>
    </row>
    <row r="3533" spans="1:17">
      <c r="A3533" s="670">
        <v>3516</v>
      </c>
      <c r="B3533" s="677"/>
      <c r="C3533" s="677"/>
      <c r="D3533" s="677"/>
      <c r="E3533" s="676"/>
      <c r="F3533" s="448"/>
      <c r="G3533" s="358"/>
      <c r="H3533" s="428"/>
      <c r="I3533" s="428"/>
      <c r="J3533" s="428"/>
      <c r="K3533" s="430"/>
      <c r="L3533" s="430"/>
      <c r="M3533" s="479"/>
      <c r="N3533" s="594">
        <f t="shared" si="71"/>
        <v>0</v>
      </c>
      <c r="O3533" s="594"/>
      <c r="P3533" s="484"/>
      <c r="Q3533" s="484"/>
    </row>
    <row r="3534" spans="1:17">
      <c r="A3534" s="670">
        <v>3517</v>
      </c>
      <c r="B3534" s="677"/>
      <c r="C3534" s="677"/>
      <c r="D3534" s="677"/>
      <c r="E3534" s="676"/>
      <c r="F3534" s="448"/>
      <c r="G3534" s="358"/>
      <c r="H3534" s="428"/>
      <c r="I3534" s="428"/>
      <c r="J3534" s="428"/>
      <c r="K3534" s="430"/>
      <c r="L3534" s="430"/>
      <c r="M3534" s="479"/>
      <c r="N3534" s="594">
        <f t="shared" si="71"/>
        <v>0</v>
      </c>
      <c r="O3534" s="594"/>
      <c r="P3534" s="484"/>
      <c r="Q3534" s="484"/>
    </row>
    <row r="3535" spans="1:17">
      <c r="A3535" s="670">
        <v>3518</v>
      </c>
      <c r="B3535" s="677"/>
      <c r="C3535" s="677"/>
      <c r="D3535" s="677"/>
      <c r="E3535" s="676"/>
      <c r="F3535" s="448"/>
      <c r="G3535" s="358"/>
      <c r="H3535" s="428"/>
      <c r="I3535" s="428"/>
      <c r="J3535" s="428"/>
      <c r="K3535" s="430"/>
      <c r="L3535" s="430"/>
      <c r="M3535" s="479"/>
      <c r="N3535" s="594">
        <f t="shared" si="71"/>
        <v>0</v>
      </c>
      <c r="O3535" s="594"/>
      <c r="P3535" s="484"/>
      <c r="Q3535" s="484"/>
    </row>
    <row r="3536" spans="1:17">
      <c r="A3536" s="670">
        <v>3519</v>
      </c>
      <c r="B3536" s="677"/>
      <c r="C3536" s="677"/>
      <c r="D3536" s="677"/>
      <c r="E3536" s="676"/>
      <c r="F3536" s="448"/>
      <c r="G3536" s="358"/>
      <c r="H3536" s="428"/>
      <c r="I3536" s="428"/>
      <c r="J3536" s="428"/>
      <c r="K3536" s="430"/>
      <c r="L3536" s="430"/>
      <c r="M3536" s="479"/>
      <c r="N3536" s="594">
        <f t="shared" si="71"/>
        <v>0</v>
      </c>
      <c r="O3536" s="594"/>
      <c r="P3536" s="484"/>
      <c r="Q3536" s="484"/>
    </row>
    <row r="3537" spans="1:17">
      <c r="A3537" s="670">
        <v>3520</v>
      </c>
      <c r="B3537" s="677"/>
      <c r="C3537" s="677"/>
      <c r="D3537" s="677"/>
      <c r="E3537" s="676"/>
      <c r="F3537" s="448"/>
      <c r="G3537" s="358"/>
      <c r="H3537" s="428"/>
      <c r="I3537" s="428"/>
      <c r="J3537" s="428"/>
      <c r="K3537" s="430"/>
      <c r="L3537" s="430"/>
      <c r="M3537" s="479"/>
      <c r="N3537" s="594">
        <f t="shared" si="71"/>
        <v>0</v>
      </c>
      <c r="O3537" s="594"/>
      <c r="P3537" s="484"/>
      <c r="Q3537" s="484"/>
    </row>
    <row r="3538" spans="1:17">
      <c r="A3538" s="670">
        <v>3521</v>
      </c>
      <c r="B3538" s="677"/>
      <c r="C3538" s="677"/>
      <c r="D3538" s="677"/>
      <c r="E3538" s="676"/>
      <c r="F3538" s="448"/>
      <c r="G3538" s="358"/>
      <c r="H3538" s="428"/>
      <c r="I3538" s="428"/>
      <c r="J3538" s="428"/>
      <c r="K3538" s="430"/>
      <c r="L3538" s="430"/>
      <c r="M3538" s="479"/>
      <c r="N3538" s="594">
        <f t="shared" si="71"/>
        <v>0</v>
      </c>
      <c r="O3538" s="594"/>
      <c r="P3538" s="484"/>
      <c r="Q3538" s="484"/>
    </row>
    <row r="3539" spans="1:17">
      <c r="A3539" s="670">
        <v>3522</v>
      </c>
      <c r="B3539" s="677"/>
      <c r="C3539" s="677"/>
      <c r="D3539" s="677"/>
      <c r="E3539" s="676"/>
      <c r="F3539" s="448"/>
      <c r="G3539" s="358"/>
      <c r="H3539" s="428"/>
      <c r="I3539" s="428"/>
      <c r="J3539" s="428"/>
      <c r="K3539" s="430"/>
      <c r="L3539" s="430"/>
      <c r="M3539" s="479"/>
      <c r="N3539" s="594">
        <f t="shared" ref="N3539:N3602" si="72">+IF((O3538-I3538)&gt;$O$8,1,0)*IF(I3538&gt;$O$9,1,0)*IF(O3538&gt;($O$11-$O$10),1,0)</f>
        <v>0</v>
      </c>
      <c r="O3539" s="594"/>
      <c r="P3539" s="484"/>
      <c r="Q3539" s="484"/>
    </row>
    <row r="3540" spans="1:17">
      <c r="A3540" s="670">
        <v>3523</v>
      </c>
      <c r="B3540" s="677"/>
      <c r="C3540" s="677"/>
      <c r="D3540" s="677"/>
      <c r="E3540" s="676"/>
      <c r="F3540" s="448"/>
      <c r="G3540" s="358"/>
      <c r="H3540" s="428"/>
      <c r="I3540" s="428"/>
      <c r="J3540" s="428"/>
      <c r="K3540" s="430"/>
      <c r="L3540" s="430"/>
      <c r="M3540" s="479"/>
      <c r="N3540" s="594">
        <f t="shared" si="72"/>
        <v>0</v>
      </c>
      <c r="O3540" s="594"/>
      <c r="P3540" s="484"/>
      <c r="Q3540" s="484"/>
    </row>
    <row r="3541" spans="1:17">
      <c r="A3541" s="670">
        <v>3524</v>
      </c>
      <c r="B3541" s="677"/>
      <c r="C3541" s="677"/>
      <c r="D3541" s="677"/>
      <c r="E3541" s="676"/>
      <c r="F3541" s="448"/>
      <c r="G3541" s="358"/>
      <c r="H3541" s="428"/>
      <c r="I3541" s="428"/>
      <c r="J3541" s="428"/>
      <c r="K3541" s="430"/>
      <c r="L3541" s="430"/>
      <c r="M3541" s="479"/>
      <c r="N3541" s="594">
        <f t="shared" si="72"/>
        <v>0</v>
      </c>
      <c r="O3541" s="594"/>
      <c r="P3541" s="484"/>
      <c r="Q3541" s="484"/>
    </row>
    <row r="3542" spans="1:17">
      <c r="A3542" s="670">
        <v>3525</v>
      </c>
      <c r="B3542" s="677"/>
      <c r="C3542" s="677"/>
      <c r="D3542" s="677"/>
      <c r="E3542" s="676"/>
      <c r="F3542" s="448"/>
      <c r="G3542" s="358"/>
      <c r="H3542" s="428"/>
      <c r="I3542" s="428"/>
      <c r="J3542" s="428"/>
      <c r="K3542" s="430"/>
      <c r="L3542" s="430"/>
      <c r="M3542" s="479"/>
      <c r="N3542" s="594">
        <f t="shared" si="72"/>
        <v>0</v>
      </c>
      <c r="O3542" s="594"/>
      <c r="P3542" s="484"/>
      <c r="Q3542" s="484"/>
    </row>
    <row r="3543" spans="1:17">
      <c r="A3543" s="670">
        <v>3526</v>
      </c>
      <c r="B3543" s="677"/>
      <c r="C3543" s="677"/>
      <c r="D3543" s="677"/>
      <c r="E3543" s="676"/>
      <c r="F3543" s="448"/>
      <c r="G3543" s="358"/>
      <c r="H3543" s="428"/>
      <c r="I3543" s="428"/>
      <c r="J3543" s="428"/>
      <c r="K3543" s="430"/>
      <c r="L3543" s="430"/>
      <c r="M3543" s="479"/>
      <c r="N3543" s="594">
        <f t="shared" si="72"/>
        <v>0</v>
      </c>
      <c r="O3543" s="594"/>
      <c r="P3543" s="484"/>
      <c r="Q3543" s="484"/>
    </row>
    <row r="3544" spans="1:17">
      <c r="A3544" s="670">
        <v>3527</v>
      </c>
      <c r="B3544" s="677"/>
      <c r="C3544" s="677"/>
      <c r="D3544" s="677"/>
      <c r="E3544" s="676"/>
      <c r="F3544" s="448"/>
      <c r="G3544" s="358"/>
      <c r="H3544" s="428"/>
      <c r="I3544" s="428"/>
      <c r="J3544" s="428"/>
      <c r="K3544" s="430"/>
      <c r="L3544" s="430"/>
      <c r="M3544" s="479"/>
      <c r="N3544" s="594">
        <f t="shared" si="72"/>
        <v>0</v>
      </c>
      <c r="O3544" s="594"/>
      <c r="P3544" s="484"/>
      <c r="Q3544" s="484"/>
    </row>
    <row r="3545" spans="1:17">
      <c r="A3545" s="670">
        <v>3528</v>
      </c>
      <c r="B3545" s="677"/>
      <c r="C3545" s="677"/>
      <c r="D3545" s="677"/>
      <c r="E3545" s="676"/>
      <c r="F3545" s="448"/>
      <c r="G3545" s="358"/>
      <c r="H3545" s="428"/>
      <c r="I3545" s="428"/>
      <c r="J3545" s="428"/>
      <c r="K3545" s="430"/>
      <c r="L3545" s="430"/>
      <c r="M3545" s="479"/>
      <c r="N3545" s="594">
        <f t="shared" si="72"/>
        <v>0</v>
      </c>
      <c r="O3545" s="594"/>
      <c r="P3545" s="484"/>
      <c r="Q3545" s="484"/>
    </row>
    <row r="3546" spans="1:17">
      <c r="A3546" s="670">
        <v>3529</v>
      </c>
      <c r="B3546" s="677"/>
      <c r="C3546" s="677"/>
      <c r="D3546" s="677"/>
      <c r="E3546" s="676"/>
      <c r="F3546" s="448"/>
      <c r="G3546" s="358"/>
      <c r="H3546" s="428"/>
      <c r="I3546" s="428"/>
      <c r="J3546" s="428"/>
      <c r="K3546" s="430"/>
      <c r="L3546" s="430"/>
      <c r="M3546" s="479"/>
      <c r="N3546" s="594">
        <f t="shared" si="72"/>
        <v>0</v>
      </c>
      <c r="O3546" s="594"/>
      <c r="P3546" s="484"/>
      <c r="Q3546" s="484"/>
    </row>
    <row r="3547" spans="1:17">
      <c r="A3547" s="670">
        <v>3530</v>
      </c>
      <c r="B3547" s="677"/>
      <c r="C3547" s="677"/>
      <c r="D3547" s="677"/>
      <c r="E3547" s="676"/>
      <c r="F3547" s="448"/>
      <c r="G3547" s="358"/>
      <c r="H3547" s="428"/>
      <c r="I3547" s="428"/>
      <c r="J3547" s="428"/>
      <c r="K3547" s="430"/>
      <c r="L3547" s="430"/>
      <c r="M3547" s="479"/>
      <c r="N3547" s="594">
        <f t="shared" si="72"/>
        <v>0</v>
      </c>
      <c r="O3547" s="594"/>
      <c r="P3547" s="484"/>
      <c r="Q3547" s="484"/>
    </row>
    <row r="3548" spans="1:17">
      <c r="A3548" s="670">
        <v>3531</v>
      </c>
      <c r="B3548" s="677"/>
      <c r="C3548" s="677"/>
      <c r="D3548" s="677"/>
      <c r="E3548" s="676"/>
      <c r="F3548" s="448"/>
      <c r="G3548" s="358"/>
      <c r="H3548" s="428"/>
      <c r="I3548" s="428"/>
      <c r="J3548" s="428"/>
      <c r="K3548" s="430"/>
      <c r="L3548" s="430"/>
      <c r="M3548" s="479"/>
      <c r="N3548" s="594">
        <f t="shared" si="72"/>
        <v>0</v>
      </c>
      <c r="O3548" s="594"/>
      <c r="P3548" s="484"/>
      <c r="Q3548" s="484"/>
    </row>
    <row r="3549" spans="1:17">
      <c r="A3549" s="670">
        <v>3532</v>
      </c>
      <c r="B3549" s="677"/>
      <c r="C3549" s="677"/>
      <c r="D3549" s="677"/>
      <c r="E3549" s="676"/>
      <c r="F3549" s="448"/>
      <c r="G3549" s="358"/>
      <c r="H3549" s="428"/>
      <c r="I3549" s="428"/>
      <c r="J3549" s="428"/>
      <c r="K3549" s="430"/>
      <c r="L3549" s="430"/>
      <c r="M3549" s="479"/>
      <c r="N3549" s="594">
        <f t="shared" si="72"/>
        <v>0</v>
      </c>
      <c r="O3549" s="594"/>
      <c r="P3549" s="484"/>
      <c r="Q3549" s="484"/>
    </row>
    <row r="3550" spans="1:17">
      <c r="A3550" s="670">
        <v>3533</v>
      </c>
      <c r="B3550" s="677"/>
      <c r="C3550" s="677"/>
      <c r="D3550" s="677"/>
      <c r="E3550" s="676"/>
      <c r="F3550" s="448"/>
      <c r="G3550" s="358"/>
      <c r="H3550" s="428"/>
      <c r="I3550" s="428"/>
      <c r="J3550" s="428"/>
      <c r="K3550" s="430"/>
      <c r="L3550" s="430"/>
      <c r="M3550" s="479"/>
      <c r="N3550" s="594">
        <f t="shared" si="72"/>
        <v>0</v>
      </c>
      <c r="O3550" s="594"/>
      <c r="P3550" s="484"/>
      <c r="Q3550" s="484"/>
    </row>
    <row r="3551" spans="1:17">
      <c r="A3551" s="670">
        <v>3534</v>
      </c>
      <c r="B3551" s="677"/>
      <c r="C3551" s="677"/>
      <c r="D3551" s="677"/>
      <c r="E3551" s="676"/>
      <c r="F3551" s="448"/>
      <c r="G3551" s="358"/>
      <c r="H3551" s="428"/>
      <c r="I3551" s="428"/>
      <c r="J3551" s="428"/>
      <c r="K3551" s="430"/>
      <c r="L3551" s="430"/>
      <c r="M3551" s="479"/>
      <c r="N3551" s="594">
        <f t="shared" si="72"/>
        <v>0</v>
      </c>
      <c r="O3551" s="594"/>
      <c r="P3551" s="484"/>
      <c r="Q3551" s="484"/>
    </row>
    <row r="3552" spans="1:17">
      <c r="A3552" s="670">
        <v>3535</v>
      </c>
      <c r="B3552" s="677"/>
      <c r="C3552" s="677"/>
      <c r="D3552" s="677"/>
      <c r="E3552" s="676"/>
      <c r="F3552" s="448"/>
      <c r="G3552" s="358"/>
      <c r="H3552" s="428"/>
      <c r="I3552" s="428"/>
      <c r="J3552" s="428"/>
      <c r="K3552" s="430"/>
      <c r="L3552" s="430"/>
      <c r="M3552" s="479"/>
      <c r="N3552" s="594">
        <f t="shared" si="72"/>
        <v>0</v>
      </c>
      <c r="O3552" s="594"/>
      <c r="P3552" s="484"/>
      <c r="Q3552" s="484"/>
    </row>
    <row r="3553" spans="1:17">
      <c r="A3553" s="670">
        <v>3536</v>
      </c>
      <c r="B3553" s="677"/>
      <c r="C3553" s="677"/>
      <c r="D3553" s="677"/>
      <c r="E3553" s="676"/>
      <c r="F3553" s="448"/>
      <c r="G3553" s="358"/>
      <c r="H3553" s="428"/>
      <c r="I3553" s="428"/>
      <c r="J3553" s="428"/>
      <c r="K3553" s="430"/>
      <c r="L3553" s="430"/>
      <c r="M3553" s="479"/>
      <c r="N3553" s="594">
        <f t="shared" si="72"/>
        <v>0</v>
      </c>
      <c r="O3553" s="594"/>
      <c r="P3553" s="484"/>
      <c r="Q3553" s="484"/>
    </row>
    <row r="3554" spans="1:17">
      <c r="A3554" s="670">
        <v>3537</v>
      </c>
      <c r="B3554" s="677"/>
      <c r="C3554" s="677"/>
      <c r="D3554" s="677"/>
      <c r="E3554" s="676"/>
      <c r="F3554" s="448"/>
      <c r="G3554" s="358"/>
      <c r="H3554" s="428"/>
      <c r="I3554" s="428"/>
      <c r="J3554" s="428"/>
      <c r="K3554" s="430"/>
      <c r="L3554" s="430"/>
      <c r="M3554" s="479"/>
      <c r="N3554" s="594">
        <f t="shared" si="72"/>
        <v>0</v>
      </c>
      <c r="O3554" s="594"/>
      <c r="P3554" s="484"/>
      <c r="Q3554" s="484"/>
    </row>
    <row r="3555" spans="1:17">
      <c r="A3555" s="670">
        <v>3538</v>
      </c>
      <c r="B3555" s="677"/>
      <c r="C3555" s="677"/>
      <c r="D3555" s="677"/>
      <c r="E3555" s="676"/>
      <c r="F3555" s="448"/>
      <c r="G3555" s="358"/>
      <c r="H3555" s="428"/>
      <c r="I3555" s="428"/>
      <c r="J3555" s="428"/>
      <c r="K3555" s="430"/>
      <c r="L3555" s="430"/>
      <c r="M3555" s="479"/>
      <c r="N3555" s="594">
        <f t="shared" si="72"/>
        <v>0</v>
      </c>
      <c r="O3555" s="594"/>
      <c r="P3555" s="484"/>
      <c r="Q3555" s="484"/>
    </row>
    <row r="3556" spans="1:17">
      <c r="A3556" s="670">
        <v>3539</v>
      </c>
      <c r="B3556" s="677"/>
      <c r="C3556" s="677"/>
      <c r="D3556" s="677"/>
      <c r="E3556" s="676"/>
      <c r="F3556" s="448"/>
      <c r="G3556" s="358"/>
      <c r="H3556" s="428"/>
      <c r="I3556" s="428"/>
      <c r="J3556" s="428"/>
      <c r="K3556" s="430"/>
      <c r="L3556" s="430"/>
      <c r="M3556" s="479"/>
      <c r="N3556" s="594">
        <f t="shared" si="72"/>
        <v>0</v>
      </c>
      <c r="O3556" s="594"/>
      <c r="P3556" s="484"/>
      <c r="Q3556" s="484"/>
    </row>
    <row r="3557" spans="1:17">
      <c r="A3557" s="670">
        <v>3540</v>
      </c>
      <c r="B3557" s="677"/>
      <c r="C3557" s="677"/>
      <c r="D3557" s="677"/>
      <c r="E3557" s="676"/>
      <c r="F3557" s="448"/>
      <c r="G3557" s="358"/>
      <c r="H3557" s="428"/>
      <c r="I3557" s="428"/>
      <c r="J3557" s="428"/>
      <c r="K3557" s="430"/>
      <c r="L3557" s="430"/>
      <c r="M3557" s="479"/>
      <c r="N3557" s="594">
        <f t="shared" si="72"/>
        <v>0</v>
      </c>
      <c r="O3557" s="594"/>
      <c r="P3557" s="484"/>
      <c r="Q3557" s="484"/>
    </row>
    <row r="3558" spans="1:17">
      <c r="A3558" s="670">
        <v>3541</v>
      </c>
      <c r="B3558" s="677"/>
      <c r="C3558" s="677"/>
      <c r="D3558" s="677"/>
      <c r="E3558" s="676"/>
      <c r="F3558" s="448"/>
      <c r="G3558" s="358"/>
      <c r="H3558" s="428"/>
      <c r="I3558" s="428"/>
      <c r="J3558" s="428"/>
      <c r="K3558" s="430"/>
      <c r="L3558" s="430"/>
      <c r="M3558" s="479"/>
      <c r="N3558" s="594">
        <f t="shared" si="72"/>
        <v>0</v>
      </c>
      <c r="O3558" s="594"/>
      <c r="P3558" s="484"/>
      <c r="Q3558" s="484"/>
    </row>
    <row r="3559" spans="1:17">
      <c r="A3559" s="670">
        <v>3542</v>
      </c>
      <c r="B3559" s="677"/>
      <c r="C3559" s="677"/>
      <c r="D3559" s="677"/>
      <c r="E3559" s="676"/>
      <c r="F3559" s="448"/>
      <c r="G3559" s="358"/>
      <c r="H3559" s="428"/>
      <c r="I3559" s="428"/>
      <c r="J3559" s="428"/>
      <c r="K3559" s="430"/>
      <c r="L3559" s="430"/>
      <c r="M3559" s="479"/>
      <c r="N3559" s="594">
        <f t="shared" si="72"/>
        <v>0</v>
      </c>
      <c r="O3559" s="594"/>
      <c r="P3559" s="484"/>
      <c r="Q3559" s="484"/>
    </row>
    <row r="3560" spans="1:17">
      <c r="A3560" s="670">
        <v>3543</v>
      </c>
      <c r="B3560" s="677"/>
      <c r="C3560" s="677"/>
      <c r="D3560" s="677"/>
      <c r="E3560" s="676"/>
      <c r="F3560" s="448"/>
      <c r="G3560" s="358"/>
      <c r="H3560" s="428"/>
      <c r="I3560" s="428"/>
      <c r="J3560" s="428"/>
      <c r="K3560" s="430"/>
      <c r="L3560" s="430"/>
      <c r="M3560" s="479"/>
      <c r="N3560" s="594">
        <f t="shared" si="72"/>
        <v>0</v>
      </c>
      <c r="O3560" s="594"/>
      <c r="P3560" s="484"/>
      <c r="Q3560" s="484"/>
    </row>
    <row r="3561" spans="1:17">
      <c r="A3561" s="670">
        <v>3544</v>
      </c>
      <c r="B3561" s="677"/>
      <c r="C3561" s="677"/>
      <c r="D3561" s="677"/>
      <c r="E3561" s="676"/>
      <c r="F3561" s="448"/>
      <c r="G3561" s="358"/>
      <c r="H3561" s="428"/>
      <c r="I3561" s="428"/>
      <c r="J3561" s="428"/>
      <c r="K3561" s="430"/>
      <c r="L3561" s="430"/>
      <c r="M3561" s="479"/>
      <c r="N3561" s="594">
        <f t="shared" si="72"/>
        <v>0</v>
      </c>
      <c r="O3561" s="594"/>
      <c r="P3561" s="484"/>
      <c r="Q3561" s="484"/>
    </row>
    <row r="3562" spans="1:17">
      <c r="A3562" s="670">
        <v>3545</v>
      </c>
      <c r="B3562" s="677"/>
      <c r="C3562" s="677"/>
      <c r="D3562" s="677"/>
      <c r="E3562" s="676"/>
      <c r="F3562" s="448"/>
      <c r="G3562" s="358"/>
      <c r="H3562" s="428"/>
      <c r="I3562" s="428"/>
      <c r="J3562" s="428"/>
      <c r="K3562" s="430"/>
      <c r="L3562" s="430"/>
      <c r="M3562" s="479"/>
      <c r="N3562" s="594">
        <f t="shared" si="72"/>
        <v>0</v>
      </c>
      <c r="O3562" s="594"/>
      <c r="P3562" s="484"/>
      <c r="Q3562" s="484"/>
    </row>
    <row r="3563" spans="1:17">
      <c r="A3563" s="670">
        <v>3546</v>
      </c>
      <c r="B3563" s="677"/>
      <c r="C3563" s="677"/>
      <c r="D3563" s="677"/>
      <c r="E3563" s="676"/>
      <c r="F3563" s="448"/>
      <c r="G3563" s="358"/>
      <c r="H3563" s="428"/>
      <c r="I3563" s="428"/>
      <c r="J3563" s="428"/>
      <c r="K3563" s="430"/>
      <c r="L3563" s="430"/>
      <c r="M3563" s="479"/>
      <c r="N3563" s="594">
        <f t="shared" si="72"/>
        <v>0</v>
      </c>
      <c r="O3563" s="594"/>
      <c r="P3563" s="484"/>
      <c r="Q3563" s="484"/>
    </row>
    <row r="3564" spans="1:17">
      <c r="A3564" s="670">
        <v>3547</v>
      </c>
      <c r="B3564" s="677"/>
      <c r="C3564" s="677"/>
      <c r="D3564" s="677"/>
      <c r="E3564" s="676"/>
      <c r="F3564" s="448"/>
      <c r="G3564" s="358"/>
      <c r="H3564" s="428"/>
      <c r="I3564" s="428"/>
      <c r="J3564" s="428"/>
      <c r="K3564" s="430"/>
      <c r="L3564" s="430"/>
      <c r="M3564" s="479"/>
      <c r="N3564" s="594">
        <f t="shared" si="72"/>
        <v>0</v>
      </c>
      <c r="O3564" s="594"/>
      <c r="P3564" s="484"/>
      <c r="Q3564" s="484"/>
    </row>
    <row r="3565" spans="1:17">
      <c r="A3565" s="670">
        <v>3548</v>
      </c>
      <c r="B3565" s="677"/>
      <c r="C3565" s="677"/>
      <c r="D3565" s="677"/>
      <c r="E3565" s="676"/>
      <c r="F3565" s="448"/>
      <c r="G3565" s="358"/>
      <c r="H3565" s="428"/>
      <c r="I3565" s="428"/>
      <c r="J3565" s="428"/>
      <c r="K3565" s="430"/>
      <c r="L3565" s="430"/>
      <c r="M3565" s="479"/>
      <c r="N3565" s="594">
        <f t="shared" si="72"/>
        <v>0</v>
      </c>
      <c r="O3565" s="594"/>
      <c r="P3565" s="484"/>
      <c r="Q3565" s="484"/>
    </row>
    <row r="3566" spans="1:17">
      <c r="A3566" s="670">
        <v>3549</v>
      </c>
      <c r="B3566" s="677"/>
      <c r="C3566" s="677"/>
      <c r="D3566" s="677"/>
      <c r="E3566" s="676"/>
      <c r="F3566" s="448"/>
      <c r="G3566" s="358"/>
      <c r="H3566" s="428"/>
      <c r="I3566" s="428"/>
      <c r="J3566" s="428"/>
      <c r="K3566" s="430"/>
      <c r="L3566" s="430"/>
      <c r="M3566" s="479"/>
      <c r="N3566" s="594">
        <f t="shared" si="72"/>
        <v>0</v>
      </c>
      <c r="O3566" s="594"/>
      <c r="P3566" s="484"/>
      <c r="Q3566" s="484"/>
    </row>
    <row r="3567" spans="1:17">
      <c r="A3567" s="670">
        <v>3550</v>
      </c>
      <c r="B3567" s="677"/>
      <c r="C3567" s="677"/>
      <c r="D3567" s="677"/>
      <c r="E3567" s="676"/>
      <c r="F3567" s="448"/>
      <c r="G3567" s="358"/>
      <c r="H3567" s="428"/>
      <c r="I3567" s="428"/>
      <c r="J3567" s="428"/>
      <c r="K3567" s="430"/>
      <c r="L3567" s="430"/>
      <c r="M3567" s="479"/>
      <c r="N3567" s="594">
        <f t="shared" si="72"/>
        <v>0</v>
      </c>
      <c r="O3567" s="594"/>
      <c r="P3567" s="484"/>
      <c r="Q3567" s="484"/>
    </row>
    <row r="3568" spans="1:17">
      <c r="A3568" s="670">
        <v>3551</v>
      </c>
      <c r="B3568" s="677"/>
      <c r="C3568" s="677"/>
      <c r="D3568" s="677"/>
      <c r="E3568" s="676"/>
      <c r="F3568" s="448"/>
      <c r="G3568" s="358"/>
      <c r="H3568" s="428"/>
      <c r="I3568" s="428"/>
      <c r="J3568" s="428"/>
      <c r="K3568" s="430"/>
      <c r="L3568" s="430"/>
      <c r="M3568" s="479"/>
      <c r="N3568" s="594">
        <f t="shared" si="72"/>
        <v>0</v>
      </c>
      <c r="O3568" s="594"/>
      <c r="P3568" s="484"/>
      <c r="Q3568" s="484"/>
    </row>
    <row r="3569" spans="1:17">
      <c r="A3569" s="670">
        <v>3552</v>
      </c>
      <c r="B3569" s="677"/>
      <c r="C3569" s="677"/>
      <c r="D3569" s="677"/>
      <c r="E3569" s="676"/>
      <c r="F3569" s="448"/>
      <c r="G3569" s="358"/>
      <c r="H3569" s="428"/>
      <c r="I3569" s="428"/>
      <c r="J3569" s="428"/>
      <c r="K3569" s="430"/>
      <c r="L3569" s="430"/>
      <c r="M3569" s="479"/>
      <c r="N3569" s="594">
        <f t="shared" si="72"/>
        <v>0</v>
      </c>
      <c r="O3569" s="594"/>
      <c r="P3569" s="484"/>
      <c r="Q3569" s="484"/>
    </row>
    <row r="3570" spans="1:17">
      <c r="A3570" s="670">
        <v>3553</v>
      </c>
      <c r="B3570" s="677"/>
      <c r="C3570" s="677"/>
      <c r="D3570" s="677"/>
      <c r="E3570" s="676"/>
      <c r="F3570" s="448"/>
      <c r="G3570" s="358"/>
      <c r="H3570" s="428"/>
      <c r="I3570" s="428"/>
      <c r="J3570" s="428"/>
      <c r="K3570" s="430"/>
      <c r="L3570" s="430"/>
      <c r="M3570" s="479"/>
      <c r="N3570" s="594">
        <f t="shared" si="72"/>
        <v>0</v>
      </c>
      <c r="O3570" s="594"/>
      <c r="P3570" s="484"/>
      <c r="Q3570" s="484"/>
    </row>
    <row r="3571" spans="1:17">
      <c r="A3571" s="670">
        <v>3554</v>
      </c>
      <c r="B3571" s="677"/>
      <c r="C3571" s="677"/>
      <c r="D3571" s="677"/>
      <c r="E3571" s="676"/>
      <c r="F3571" s="448"/>
      <c r="G3571" s="358"/>
      <c r="H3571" s="428"/>
      <c r="I3571" s="428"/>
      <c r="J3571" s="428"/>
      <c r="K3571" s="430"/>
      <c r="L3571" s="430"/>
      <c r="M3571" s="479"/>
      <c r="N3571" s="594">
        <f t="shared" si="72"/>
        <v>0</v>
      </c>
      <c r="O3571" s="594"/>
      <c r="P3571" s="484"/>
      <c r="Q3571" s="484"/>
    </row>
    <row r="3572" spans="1:17">
      <c r="A3572" s="670">
        <v>3555</v>
      </c>
      <c r="B3572" s="677"/>
      <c r="C3572" s="677"/>
      <c r="D3572" s="677"/>
      <c r="E3572" s="676"/>
      <c r="F3572" s="448"/>
      <c r="G3572" s="358"/>
      <c r="H3572" s="428"/>
      <c r="I3572" s="428"/>
      <c r="J3572" s="428"/>
      <c r="K3572" s="430"/>
      <c r="L3572" s="430"/>
      <c r="M3572" s="479"/>
      <c r="N3572" s="594">
        <f t="shared" si="72"/>
        <v>0</v>
      </c>
      <c r="O3572" s="594"/>
      <c r="P3572" s="484"/>
      <c r="Q3572" s="484"/>
    </row>
    <row r="3573" spans="1:17">
      <c r="A3573" s="670">
        <v>3556</v>
      </c>
      <c r="B3573" s="677"/>
      <c r="C3573" s="677"/>
      <c r="D3573" s="677"/>
      <c r="E3573" s="676"/>
      <c r="F3573" s="448"/>
      <c r="G3573" s="358"/>
      <c r="H3573" s="428"/>
      <c r="I3573" s="428"/>
      <c r="J3573" s="428"/>
      <c r="K3573" s="430"/>
      <c r="L3573" s="430"/>
      <c r="M3573" s="479"/>
      <c r="N3573" s="594">
        <f t="shared" si="72"/>
        <v>0</v>
      </c>
      <c r="O3573" s="594"/>
      <c r="P3573" s="484"/>
      <c r="Q3573" s="484"/>
    </row>
    <row r="3574" spans="1:17">
      <c r="A3574" s="670">
        <v>3557</v>
      </c>
      <c r="B3574" s="677"/>
      <c r="C3574" s="677"/>
      <c r="D3574" s="677"/>
      <c r="E3574" s="676"/>
      <c r="F3574" s="448"/>
      <c r="G3574" s="358"/>
      <c r="H3574" s="428"/>
      <c r="I3574" s="428"/>
      <c r="J3574" s="428"/>
      <c r="K3574" s="430"/>
      <c r="L3574" s="430"/>
      <c r="M3574" s="479"/>
      <c r="N3574" s="594">
        <f t="shared" si="72"/>
        <v>0</v>
      </c>
      <c r="O3574" s="594"/>
      <c r="P3574" s="484"/>
      <c r="Q3574" s="484"/>
    </row>
    <row r="3575" spans="1:17">
      <c r="A3575" s="670">
        <v>3558</v>
      </c>
      <c r="B3575" s="677"/>
      <c r="C3575" s="677"/>
      <c r="D3575" s="677"/>
      <c r="E3575" s="676"/>
      <c r="F3575" s="448"/>
      <c r="G3575" s="358"/>
      <c r="H3575" s="428"/>
      <c r="I3575" s="428"/>
      <c r="J3575" s="428"/>
      <c r="K3575" s="430"/>
      <c r="L3575" s="430"/>
      <c r="M3575" s="479"/>
      <c r="N3575" s="594">
        <f t="shared" si="72"/>
        <v>0</v>
      </c>
      <c r="O3575" s="594"/>
      <c r="P3575" s="484"/>
      <c r="Q3575" s="484"/>
    </row>
    <row r="3576" spans="1:17">
      <c r="A3576" s="670">
        <v>3559</v>
      </c>
      <c r="B3576" s="677"/>
      <c r="C3576" s="677"/>
      <c r="D3576" s="677"/>
      <c r="E3576" s="676"/>
      <c r="F3576" s="448"/>
      <c r="G3576" s="358"/>
      <c r="H3576" s="428"/>
      <c r="I3576" s="428"/>
      <c r="J3576" s="428"/>
      <c r="K3576" s="430"/>
      <c r="L3576" s="430"/>
      <c r="M3576" s="479"/>
      <c r="N3576" s="594">
        <f t="shared" si="72"/>
        <v>0</v>
      </c>
      <c r="O3576" s="594"/>
      <c r="P3576" s="484"/>
      <c r="Q3576" s="484"/>
    </row>
    <row r="3577" spans="1:17">
      <c r="A3577" s="670">
        <v>3560</v>
      </c>
      <c r="B3577" s="677"/>
      <c r="C3577" s="677"/>
      <c r="D3577" s="677"/>
      <c r="E3577" s="676"/>
      <c r="F3577" s="448"/>
      <c r="G3577" s="358"/>
      <c r="H3577" s="428"/>
      <c r="I3577" s="428"/>
      <c r="J3577" s="428"/>
      <c r="K3577" s="430"/>
      <c r="L3577" s="430"/>
      <c r="M3577" s="479"/>
      <c r="N3577" s="594">
        <f t="shared" si="72"/>
        <v>0</v>
      </c>
      <c r="O3577" s="594"/>
      <c r="P3577" s="484"/>
      <c r="Q3577" s="484"/>
    </row>
    <row r="3578" spans="1:17">
      <c r="A3578" s="670">
        <v>3561</v>
      </c>
      <c r="B3578" s="677"/>
      <c r="C3578" s="677"/>
      <c r="D3578" s="677"/>
      <c r="E3578" s="676"/>
      <c r="F3578" s="448"/>
      <c r="G3578" s="358"/>
      <c r="H3578" s="428"/>
      <c r="I3578" s="428"/>
      <c r="J3578" s="428"/>
      <c r="K3578" s="430"/>
      <c r="L3578" s="430"/>
      <c r="M3578" s="479"/>
      <c r="N3578" s="594">
        <f t="shared" si="72"/>
        <v>0</v>
      </c>
      <c r="O3578" s="594"/>
      <c r="P3578" s="484"/>
      <c r="Q3578" s="484"/>
    </row>
    <row r="3579" spans="1:17">
      <c r="A3579" s="670">
        <v>3562</v>
      </c>
      <c r="B3579" s="677"/>
      <c r="C3579" s="677"/>
      <c r="D3579" s="677"/>
      <c r="E3579" s="676"/>
      <c r="F3579" s="448"/>
      <c r="G3579" s="358"/>
      <c r="H3579" s="428"/>
      <c r="I3579" s="428"/>
      <c r="J3579" s="428"/>
      <c r="K3579" s="430"/>
      <c r="L3579" s="430"/>
      <c r="M3579" s="479"/>
      <c r="N3579" s="594">
        <f t="shared" si="72"/>
        <v>0</v>
      </c>
      <c r="O3579" s="594"/>
      <c r="P3579" s="484"/>
      <c r="Q3579" s="484"/>
    </row>
    <row r="3580" spans="1:17">
      <c r="A3580" s="670">
        <v>3563</v>
      </c>
      <c r="B3580" s="677"/>
      <c r="C3580" s="677"/>
      <c r="D3580" s="677"/>
      <c r="E3580" s="676"/>
      <c r="F3580" s="448"/>
      <c r="G3580" s="358"/>
      <c r="H3580" s="428"/>
      <c r="I3580" s="428"/>
      <c r="J3580" s="428"/>
      <c r="K3580" s="430"/>
      <c r="L3580" s="430"/>
      <c r="M3580" s="479"/>
      <c r="N3580" s="594">
        <f t="shared" si="72"/>
        <v>0</v>
      </c>
      <c r="O3580" s="594"/>
      <c r="P3580" s="484"/>
      <c r="Q3580" s="484"/>
    </row>
    <row r="3581" spans="1:17">
      <c r="A3581" s="670">
        <v>3564</v>
      </c>
      <c r="B3581" s="677"/>
      <c r="C3581" s="677"/>
      <c r="D3581" s="677"/>
      <c r="E3581" s="676"/>
      <c r="F3581" s="448"/>
      <c r="G3581" s="358"/>
      <c r="H3581" s="428"/>
      <c r="I3581" s="428"/>
      <c r="J3581" s="428"/>
      <c r="K3581" s="430"/>
      <c r="L3581" s="430"/>
      <c r="M3581" s="479"/>
      <c r="N3581" s="594">
        <f t="shared" si="72"/>
        <v>0</v>
      </c>
      <c r="O3581" s="594"/>
      <c r="P3581" s="484"/>
      <c r="Q3581" s="484"/>
    </row>
    <row r="3582" spans="1:17">
      <c r="A3582" s="670">
        <v>3565</v>
      </c>
      <c r="B3582" s="677"/>
      <c r="C3582" s="677"/>
      <c r="D3582" s="677"/>
      <c r="E3582" s="676"/>
      <c r="F3582" s="448"/>
      <c r="G3582" s="358"/>
      <c r="H3582" s="428"/>
      <c r="I3582" s="428"/>
      <c r="J3582" s="428"/>
      <c r="K3582" s="430"/>
      <c r="L3582" s="430"/>
      <c r="M3582" s="479"/>
      <c r="N3582" s="594">
        <f t="shared" si="72"/>
        <v>0</v>
      </c>
      <c r="O3582" s="594"/>
      <c r="P3582" s="484"/>
      <c r="Q3582" s="484"/>
    </row>
    <row r="3583" spans="1:17">
      <c r="A3583" s="670">
        <v>3566</v>
      </c>
      <c r="B3583" s="677"/>
      <c r="C3583" s="677"/>
      <c r="D3583" s="677"/>
      <c r="E3583" s="676"/>
      <c r="F3583" s="448"/>
      <c r="G3583" s="358"/>
      <c r="H3583" s="428"/>
      <c r="I3583" s="428"/>
      <c r="J3583" s="428"/>
      <c r="K3583" s="430"/>
      <c r="L3583" s="430"/>
      <c r="M3583" s="479"/>
      <c r="N3583" s="594">
        <f t="shared" si="72"/>
        <v>0</v>
      </c>
      <c r="O3583" s="594"/>
      <c r="P3583" s="484"/>
      <c r="Q3583" s="484"/>
    </row>
    <row r="3584" spans="1:17">
      <c r="A3584" s="670">
        <v>3567</v>
      </c>
      <c r="B3584" s="677"/>
      <c r="C3584" s="677"/>
      <c r="D3584" s="677"/>
      <c r="E3584" s="676"/>
      <c r="F3584" s="448"/>
      <c r="G3584" s="358"/>
      <c r="H3584" s="428"/>
      <c r="I3584" s="428"/>
      <c r="J3584" s="428"/>
      <c r="K3584" s="430"/>
      <c r="L3584" s="430"/>
      <c r="M3584" s="479"/>
      <c r="N3584" s="594">
        <f t="shared" si="72"/>
        <v>0</v>
      </c>
      <c r="O3584" s="594"/>
      <c r="P3584" s="484"/>
      <c r="Q3584" s="484"/>
    </row>
    <row r="3585" spans="1:17">
      <c r="A3585" s="670">
        <v>3568</v>
      </c>
      <c r="B3585" s="677"/>
      <c r="C3585" s="677"/>
      <c r="D3585" s="677"/>
      <c r="E3585" s="676"/>
      <c r="F3585" s="448"/>
      <c r="G3585" s="358"/>
      <c r="H3585" s="428"/>
      <c r="I3585" s="428"/>
      <c r="J3585" s="428"/>
      <c r="K3585" s="430"/>
      <c r="L3585" s="430"/>
      <c r="M3585" s="479"/>
      <c r="N3585" s="594">
        <f t="shared" si="72"/>
        <v>0</v>
      </c>
      <c r="O3585" s="594"/>
      <c r="P3585" s="484"/>
      <c r="Q3585" s="484"/>
    </row>
    <row r="3586" spans="1:17">
      <c r="A3586" s="670">
        <v>3569</v>
      </c>
      <c r="B3586" s="677"/>
      <c r="C3586" s="677"/>
      <c r="D3586" s="677"/>
      <c r="E3586" s="676"/>
      <c r="F3586" s="448"/>
      <c r="G3586" s="358"/>
      <c r="H3586" s="428"/>
      <c r="I3586" s="428"/>
      <c r="J3586" s="428"/>
      <c r="K3586" s="430"/>
      <c r="L3586" s="430"/>
      <c r="M3586" s="479"/>
      <c r="N3586" s="594">
        <f t="shared" si="72"/>
        <v>0</v>
      </c>
      <c r="O3586" s="594"/>
      <c r="P3586" s="484"/>
      <c r="Q3586" s="484"/>
    </row>
    <row r="3587" spans="1:17">
      <c r="A3587" s="670">
        <v>3570</v>
      </c>
      <c r="B3587" s="677"/>
      <c r="C3587" s="677"/>
      <c r="D3587" s="677"/>
      <c r="E3587" s="676"/>
      <c r="F3587" s="448"/>
      <c r="G3587" s="358"/>
      <c r="H3587" s="428"/>
      <c r="I3587" s="428"/>
      <c r="J3587" s="428"/>
      <c r="K3587" s="430"/>
      <c r="L3587" s="430"/>
      <c r="M3587" s="479"/>
      <c r="N3587" s="594">
        <f t="shared" si="72"/>
        <v>0</v>
      </c>
      <c r="O3587" s="594"/>
      <c r="P3587" s="484"/>
      <c r="Q3587" s="484"/>
    </row>
    <row r="3588" spans="1:17">
      <c r="A3588" s="670">
        <v>3571</v>
      </c>
      <c r="B3588" s="677"/>
      <c r="C3588" s="677"/>
      <c r="D3588" s="677"/>
      <c r="E3588" s="676"/>
      <c r="F3588" s="448"/>
      <c r="G3588" s="358"/>
      <c r="H3588" s="428"/>
      <c r="I3588" s="428"/>
      <c r="J3588" s="428"/>
      <c r="K3588" s="430"/>
      <c r="L3588" s="430"/>
      <c r="M3588" s="479"/>
      <c r="N3588" s="594">
        <f t="shared" si="72"/>
        <v>0</v>
      </c>
      <c r="O3588" s="594"/>
      <c r="P3588" s="484"/>
      <c r="Q3588" s="484"/>
    </row>
    <row r="3589" spans="1:17">
      <c r="A3589" s="670">
        <v>3572</v>
      </c>
      <c r="B3589" s="677"/>
      <c r="C3589" s="677"/>
      <c r="D3589" s="677"/>
      <c r="E3589" s="676"/>
      <c r="F3589" s="448"/>
      <c r="G3589" s="358"/>
      <c r="H3589" s="428"/>
      <c r="I3589" s="428"/>
      <c r="J3589" s="428"/>
      <c r="K3589" s="430"/>
      <c r="L3589" s="430"/>
      <c r="M3589" s="479"/>
      <c r="N3589" s="594">
        <f t="shared" si="72"/>
        <v>0</v>
      </c>
      <c r="O3589" s="594"/>
      <c r="P3589" s="484"/>
      <c r="Q3589" s="484"/>
    </row>
    <row r="3590" spans="1:17">
      <c r="A3590" s="670">
        <v>3573</v>
      </c>
      <c r="B3590" s="677"/>
      <c r="C3590" s="677"/>
      <c r="D3590" s="677"/>
      <c r="E3590" s="676"/>
      <c r="F3590" s="448"/>
      <c r="G3590" s="358"/>
      <c r="H3590" s="428"/>
      <c r="I3590" s="428"/>
      <c r="J3590" s="428"/>
      <c r="K3590" s="430"/>
      <c r="L3590" s="430"/>
      <c r="M3590" s="479"/>
      <c r="N3590" s="594">
        <f t="shared" si="72"/>
        <v>0</v>
      </c>
      <c r="O3590" s="594"/>
      <c r="P3590" s="484"/>
      <c r="Q3590" s="484"/>
    </row>
    <row r="3591" spans="1:17">
      <c r="A3591" s="670">
        <v>3574</v>
      </c>
      <c r="B3591" s="677"/>
      <c r="C3591" s="677"/>
      <c r="D3591" s="677"/>
      <c r="E3591" s="676"/>
      <c r="F3591" s="448"/>
      <c r="G3591" s="358"/>
      <c r="H3591" s="428"/>
      <c r="I3591" s="428"/>
      <c r="J3591" s="428"/>
      <c r="K3591" s="430"/>
      <c r="L3591" s="430"/>
      <c r="M3591" s="479"/>
      <c r="N3591" s="594">
        <f t="shared" si="72"/>
        <v>0</v>
      </c>
      <c r="O3591" s="594"/>
      <c r="P3591" s="484"/>
      <c r="Q3591" s="484"/>
    </row>
    <row r="3592" spans="1:17">
      <c r="A3592" s="670">
        <v>3575</v>
      </c>
      <c r="B3592" s="677"/>
      <c r="C3592" s="677"/>
      <c r="D3592" s="677"/>
      <c r="E3592" s="676"/>
      <c r="F3592" s="448"/>
      <c r="G3592" s="358"/>
      <c r="H3592" s="428"/>
      <c r="I3592" s="428"/>
      <c r="J3592" s="428"/>
      <c r="K3592" s="430"/>
      <c r="L3592" s="430"/>
      <c r="M3592" s="479"/>
      <c r="N3592" s="594">
        <f t="shared" si="72"/>
        <v>0</v>
      </c>
      <c r="O3592" s="594"/>
      <c r="P3592" s="484"/>
      <c r="Q3592" s="484"/>
    </row>
    <row r="3593" spans="1:17">
      <c r="A3593" s="670">
        <v>3576</v>
      </c>
      <c r="B3593" s="677"/>
      <c r="C3593" s="677"/>
      <c r="D3593" s="677"/>
      <c r="E3593" s="676"/>
      <c r="F3593" s="448"/>
      <c r="G3593" s="358"/>
      <c r="H3593" s="428"/>
      <c r="I3593" s="428"/>
      <c r="J3593" s="428"/>
      <c r="K3593" s="430"/>
      <c r="L3593" s="430"/>
      <c r="M3593" s="479"/>
      <c r="N3593" s="594">
        <f t="shared" si="72"/>
        <v>0</v>
      </c>
      <c r="O3593" s="594"/>
      <c r="P3593" s="484"/>
      <c r="Q3593" s="484"/>
    </row>
    <row r="3594" spans="1:17">
      <c r="A3594" s="670">
        <v>3577</v>
      </c>
      <c r="B3594" s="677"/>
      <c r="C3594" s="677"/>
      <c r="D3594" s="677"/>
      <c r="E3594" s="676"/>
      <c r="F3594" s="448"/>
      <c r="G3594" s="358"/>
      <c r="H3594" s="428"/>
      <c r="I3594" s="428"/>
      <c r="J3594" s="428"/>
      <c r="K3594" s="430"/>
      <c r="L3594" s="430"/>
      <c r="M3594" s="479"/>
      <c r="N3594" s="594">
        <f t="shared" si="72"/>
        <v>0</v>
      </c>
      <c r="O3594" s="594"/>
      <c r="P3594" s="484"/>
      <c r="Q3594" s="484"/>
    </row>
    <row r="3595" spans="1:17">
      <c r="A3595" s="670">
        <v>3578</v>
      </c>
      <c r="B3595" s="677"/>
      <c r="C3595" s="677"/>
      <c r="D3595" s="677"/>
      <c r="E3595" s="676"/>
      <c r="F3595" s="448"/>
      <c r="G3595" s="358"/>
      <c r="H3595" s="428"/>
      <c r="I3595" s="428"/>
      <c r="J3595" s="428"/>
      <c r="K3595" s="430"/>
      <c r="L3595" s="430"/>
      <c r="M3595" s="479"/>
      <c r="N3595" s="594">
        <f t="shared" si="72"/>
        <v>0</v>
      </c>
      <c r="O3595" s="594"/>
      <c r="P3595" s="484"/>
      <c r="Q3595" s="484"/>
    </row>
    <row r="3596" spans="1:17">
      <c r="A3596" s="670">
        <v>3579</v>
      </c>
      <c r="B3596" s="677"/>
      <c r="C3596" s="677"/>
      <c r="D3596" s="677"/>
      <c r="E3596" s="676"/>
      <c r="F3596" s="448"/>
      <c r="G3596" s="358"/>
      <c r="H3596" s="428"/>
      <c r="I3596" s="428"/>
      <c r="J3596" s="428"/>
      <c r="K3596" s="430"/>
      <c r="L3596" s="430"/>
      <c r="M3596" s="479"/>
      <c r="N3596" s="594">
        <f t="shared" si="72"/>
        <v>0</v>
      </c>
      <c r="O3596" s="594"/>
      <c r="P3596" s="484"/>
      <c r="Q3596" s="484"/>
    </row>
    <row r="3597" spans="1:17">
      <c r="A3597" s="670">
        <v>3580</v>
      </c>
      <c r="B3597" s="677"/>
      <c r="C3597" s="677"/>
      <c r="D3597" s="677"/>
      <c r="E3597" s="676"/>
      <c r="F3597" s="448"/>
      <c r="G3597" s="358"/>
      <c r="H3597" s="428"/>
      <c r="I3597" s="428"/>
      <c r="J3597" s="428"/>
      <c r="K3597" s="430"/>
      <c r="L3597" s="430"/>
      <c r="M3597" s="479"/>
      <c r="N3597" s="594">
        <f t="shared" si="72"/>
        <v>0</v>
      </c>
      <c r="O3597" s="594"/>
      <c r="P3597" s="484"/>
      <c r="Q3597" s="484"/>
    </row>
    <row r="3598" spans="1:17">
      <c r="A3598" s="670">
        <v>3581</v>
      </c>
      <c r="B3598" s="677"/>
      <c r="C3598" s="677"/>
      <c r="D3598" s="677"/>
      <c r="E3598" s="676"/>
      <c r="F3598" s="448"/>
      <c r="G3598" s="358"/>
      <c r="H3598" s="428"/>
      <c r="I3598" s="428"/>
      <c r="J3598" s="428"/>
      <c r="K3598" s="430"/>
      <c r="L3598" s="430"/>
      <c r="M3598" s="479"/>
      <c r="N3598" s="594">
        <f t="shared" si="72"/>
        <v>0</v>
      </c>
      <c r="O3598" s="594"/>
      <c r="P3598" s="484"/>
      <c r="Q3598" s="484"/>
    </row>
    <row r="3599" spans="1:17">
      <c r="A3599" s="670">
        <v>3582</v>
      </c>
      <c r="B3599" s="677"/>
      <c r="C3599" s="677"/>
      <c r="D3599" s="677"/>
      <c r="E3599" s="676"/>
      <c r="F3599" s="448"/>
      <c r="G3599" s="358"/>
      <c r="H3599" s="428"/>
      <c r="I3599" s="428"/>
      <c r="J3599" s="428"/>
      <c r="K3599" s="430"/>
      <c r="L3599" s="430"/>
      <c r="M3599" s="479"/>
      <c r="N3599" s="594">
        <f t="shared" si="72"/>
        <v>0</v>
      </c>
      <c r="O3599" s="594"/>
      <c r="P3599" s="484"/>
      <c r="Q3599" s="484"/>
    </row>
    <row r="3600" spans="1:17">
      <c r="A3600" s="670">
        <v>3583</v>
      </c>
      <c r="B3600" s="677"/>
      <c r="C3600" s="677"/>
      <c r="D3600" s="677"/>
      <c r="E3600" s="676"/>
      <c r="F3600" s="448"/>
      <c r="G3600" s="358"/>
      <c r="H3600" s="428"/>
      <c r="I3600" s="428"/>
      <c r="J3600" s="428"/>
      <c r="K3600" s="430"/>
      <c r="L3600" s="430"/>
      <c r="M3600" s="479"/>
      <c r="N3600" s="594">
        <f t="shared" si="72"/>
        <v>0</v>
      </c>
      <c r="O3600" s="594"/>
      <c r="P3600" s="484"/>
      <c r="Q3600" s="484"/>
    </row>
    <row r="3601" spans="1:17">
      <c r="A3601" s="670">
        <v>3584</v>
      </c>
      <c r="B3601" s="677"/>
      <c r="C3601" s="677"/>
      <c r="D3601" s="677"/>
      <c r="E3601" s="676"/>
      <c r="F3601" s="448"/>
      <c r="G3601" s="358"/>
      <c r="H3601" s="428"/>
      <c r="I3601" s="428"/>
      <c r="J3601" s="428"/>
      <c r="K3601" s="430"/>
      <c r="L3601" s="430"/>
      <c r="M3601" s="479"/>
      <c r="N3601" s="594">
        <f t="shared" si="72"/>
        <v>0</v>
      </c>
      <c r="O3601" s="594"/>
      <c r="P3601" s="484"/>
      <c r="Q3601" s="484"/>
    </row>
    <row r="3602" spans="1:17">
      <c r="A3602" s="670">
        <v>3585</v>
      </c>
      <c r="B3602" s="677"/>
      <c r="C3602" s="677"/>
      <c r="D3602" s="677"/>
      <c r="E3602" s="676"/>
      <c r="F3602" s="448"/>
      <c r="G3602" s="358"/>
      <c r="H3602" s="428"/>
      <c r="I3602" s="428"/>
      <c r="J3602" s="428"/>
      <c r="K3602" s="430"/>
      <c r="L3602" s="430"/>
      <c r="M3602" s="479"/>
      <c r="N3602" s="594">
        <f t="shared" si="72"/>
        <v>0</v>
      </c>
      <c r="O3602" s="594"/>
      <c r="P3602" s="484"/>
      <c r="Q3602" s="484"/>
    </row>
    <row r="3603" spans="1:17">
      <c r="A3603" s="670">
        <v>3586</v>
      </c>
      <c r="B3603" s="677"/>
      <c r="C3603" s="677"/>
      <c r="D3603" s="677"/>
      <c r="E3603" s="676"/>
      <c r="F3603" s="448"/>
      <c r="G3603" s="358"/>
      <c r="H3603" s="428"/>
      <c r="I3603" s="428"/>
      <c r="J3603" s="428"/>
      <c r="K3603" s="430"/>
      <c r="L3603" s="430"/>
      <c r="M3603" s="479"/>
      <c r="N3603" s="594">
        <f t="shared" ref="N3603:N3666" si="73">+IF((O3602-I3602)&gt;$O$8,1,0)*IF(I3602&gt;$O$9,1,0)*IF(O3602&gt;($O$11-$O$10),1,0)</f>
        <v>0</v>
      </c>
      <c r="O3603" s="594"/>
      <c r="P3603" s="484"/>
      <c r="Q3603" s="484"/>
    </row>
    <row r="3604" spans="1:17">
      <c r="A3604" s="670">
        <v>3587</v>
      </c>
      <c r="B3604" s="677"/>
      <c r="C3604" s="677"/>
      <c r="D3604" s="677"/>
      <c r="E3604" s="676"/>
      <c r="F3604" s="448"/>
      <c r="G3604" s="358"/>
      <c r="H3604" s="428"/>
      <c r="I3604" s="428"/>
      <c r="J3604" s="428"/>
      <c r="K3604" s="430"/>
      <c r="L3604" s="430"/>
      <c r="M3604" s="479"/>
      <c r="N3604" s="594">
        <f t="shared" si="73"/>
        <v>0</v>
      </c>
      <c r="O3604" s="594"/>
      <c r="P3604" s="484"/>
      <c r="Q3604" s="484"/>
    </row>
    <row r="3605" spans="1:17">
      <c r="A3605" s="670">
        <v>3588</v>
      </c>
      <c r="B3605" s="677"/>
      <c r="C3605" s="677"/>
      <c r="D3605" s="677"/>
      <c r="E3605" s="676"/>
      <c r="F3605" s="448"/>
      <c r="G3605" s="358"/>
      <c r="H3605" s="428"/>
      <c r="I3605" s="428"/>
      <c r="J3605" s="428"/>
      <c r="K3605" s="430"/>
      <c r="L3605" s="430"/>
      <c r="M3605" s="479"/>
      <c r="N3605" s="594">
        <f t="shared" si="73"/>
        <v>0</v>
      </c>
      <c r="O3605" s="594"/>
      <c r="P3605" s="484"/>
      <c r="Q3605" s="484"/>
    </row>
    <row r="3606" spans="1:17">
      <c r="A3606" s="670">
        <v>3589</v>
      </c>
      <c r="B3606" s="677"/>
      <c r="C3606" s="677"/>
      <c r="D3606" s="677"/>
      <c r="E3606" s="676"/>
      <c r="F3606" s="448"/>
      <c r="G3606" s="358"/>
      <c r="H3606" s="428"/>
      <c r="I3606" s="428"/>
      <c r="J3606" s="428"/>
      <c r="K3606" s="430"/>
      <c r="L3606" s="430"/>
      <c r="M3606" s="479"/>
      <c r="N3606" s="594">
        <f t="shared" si="73"/>
        <v>0</v>
      </c>
      <c r="O3606" s="594"/>
      <c r="P3606" s="484"/>
      <c r="Q3606" s="484"/>
    </row>
    <row r="3607" spans="1:17">
      <c r="A3607" s="670">
        <v>3590</v>
      </c>
      <c r="B3607" s="677"/>
      <c r="C3607" s="677"/>
      <c r="D3607" s="677"/>
      <c r="E3607" s="676"/>
      <c r="F3607" s="448"/>
      <c r="G3607" s="358"/>
      <c r="H3607" s="428"/>
      <c r="I3607" s="428"/>
      <c r="J3607" s="428"/>
      <c r="K3607" s="430"/>
      <c r="L3607" s="430"/>
      <c r="M3607" s="479"/>
      <c r="N3607" s="594">
        <f t="shared" si="73"/>
        <v>0</v>
      </c>
      <c r="O3607" s="594"/>
      <c r="P3607" s="484"/>
      <c r="Q3607" s="484"/>
    </row>
    <row r="3608" spans="1:17">
      <c r="A3608" s="670">
        <v>3591</v>
      </c>
      <c r="B3608" s="677"/>
      <c r="C3608" s="677"/>
      <c r="D3608" s="677"/>
      <c r="E3608" s="676"/>
      <c r="F3608" s="448"/>
      <c r="G3608" s="358"/>
      <c r="H3608" s="428"/>
      <c r="I3608" s="428"/>
      <c r="J3608" s="428"/>
      <c r="K3608" s="430"/>
      <c r="L3608" s="430"/>
      <c r="M3608" s="479"/>
      <c r="N3608" s="594">
        <f t="shared" si="73"/>
        <v>0</v>
      </c>
      <c r="O3608" s="594"/>
      <c r="P3608" s="484"/>
      <c r="Q3608" s="484"/>
    </row>
    <row r="3609" spans="1:17">
      <c r="A3609" s="670">
        <v>3592</v>
      </c>
      <c r="B3609" s="677"/>
      <c r="C3609" s="677"/>
      <c r="D3609" s="677"/>
      <c r="E3609" s="676"/>
      <c r="F3609" s="448"/>
      <c r="G3609" s="358"/>
      <c r="H3609" s="428"/>
      <c r="I3609" s="428"/>
      <c r="J3609" s="428"/>
      <c r="K3609" s="430"/>
      <c r="L3609" s="430"/>
      <c r="M3609" s="479"/>
      <c r="N3609" s="594">
        <f t="shared" si="73"/>
        <v>0</v>
      </c>
      <c r="O3609" s="594"/>
      <c r="P3609" s="484"/>
      <c r="Q3609" s="484"/>
    </row>
    <row r="3610" spans="1:17">
      <c r="A3610" s="670">
        <v>3593</v>
      </c>
      <c r="B3610" s="677"/>
      <c r="C3610" s="677"/>
      <c r="D3610" s="677"/>
      <c r="E3610" s="676"/>
      <c r="F3610" s="448"/>
      <c r="G3610" s="358"/>
      <c r="H3610" s="428"/>
      <c r="I3610" s="428"/>
      <c r="J3610" s="428"/>
      <c r="K3610" s="430"/>
      <c r="L3610" s="430"/>
      <c r="M3610" s="479"/>
      <c r="N3610" s="594">
        <f t="shared" si="73"/>
        <v>0</v>
      </c>
      <c r="O3610" s="594"/>
      <c r="P3610" s="484"/>
      <c r="Q3610" s="484"/>
    </row>
    <row r="3611" spans="1:17">
      <c r="A3611" s="670">
        <v>3594</v>
      </c>
      <c r="B3611" s="677"/>
      <c r="C3611" s="677"/>
      <c r="D3611" s="677"/>
      <c r="E3611" s="676"/>
      <c r="F3611" s="448"/>
      <c r="G3611" s="358"/>
      <c r="H3611" s="428"/>
      <c r="I3611" s="428"/>
      <c r="J3611" s="428"/>
      <c r="K3611" s="430"/>
      <c r="L3611" s="430"/>
      <c r="M3611" s="479"/>
      <c r="N3611" s="594">
        <f t="shared" si="73"/>
        <v>0</v>
      </c>
      <c r="O3611" s="594"/>
      <c r="P3611" s="484"/>
      <c r="Q3611" s="484"/>
    </row>
    <row r="3612" spans="1:17">
      <c r="A3612" s="670">
        <v>3595</v>
      </c>
      <c r="B3612" s="677"/>
      <c r="C3612" s="677"/>
      <c r="D3612" s="677"/>
      <c r="E3612" s="676"/>
      <c r="F3612" s="448"/>
      <c r="G3612" s="358"/>
      <c r="H3612" s="428"/>
      <c r="I3612" s="428"/>
      <c r="J3612" s="428"/>
      <c r="K3612" s="430"/>
      <c r="L3612" s="430"/>
      <c r="M3612" s="479"/>
      <c r="N3612" s="594">
        <f t="shared" si="73"/>
        <v>0</v>
      </c>
      <c r="O3612" s="594"/>
      <c r="P3612" s="484"/>
      <c r="Q3612" s="484"/>
    </row>
    <row r="3613" spans="1:17">
      <c r="A3613" s="670">
        <v>3596</v>
      </c>
      <c r="B3613" s="677"/>
      <c r="C3613" s="677"/>
      <c r="D3613" s="677"/>
      <c r="E3613" s="676"/>
      <c r="F3613" s="448"/>
      <c r="G3613" s="358"/>
      <c r="H3613" s="428"/>
      <c r="I3613" s="428"/>
      <c r="J3613" s="428"/>
      <c r="K3613" s="430"/>
      <c r="L3613" s="430"/>
      <c r="M3613" s="479"/>
      <c r="N3613" s="594">
        <f t="shared" si="73"/>
        <v>0</v>
      </c>
      <c r="O3613" s="594"/>
      <c r="P3613" s="484"/>
      <c r="Q3613" s="484"/>
    </row>
    <row r="3614" spans="1:17">
      <c r="A3614" s="670">
        <v>3597</v>
      </c>
      <c r="B3614" s="677"/>
      <c r="C3614" s="677"/>
      <c r="D3614" s="677"/>
      <c r="E3614" s="676"/>
      <c r="F3614" s="448"/>
      <c r="G3614" s="358"/>
      <c r="H3614" s="428"/>
      <c r="I3614" s="428"/>
      <c r="J3614" s="428"/>
      <c r="K3614" s="430"/>
      <c r="L3614" s="430"/>
      <c r="M3614" s="479"/>
      <c r="N3614" s="594">
        <f t="shared" si="73"/>
        <v>0</v>
      </c>
      <c r="O3614" s="594"/>
      <c r="P3614" s="484"/>
      <c r="Q3614" s="484"/>
    </row>
    <row r="3615" spans="1:17">
      <c r="A3615" s="670">
        <v>3598</v>
      </c>
      <c r="B3615" s="677"/>
      <c r="C3615" s="677"/>
      <c r="D3615" s="677"/>
      <c r="E3615" s="676"/>
      <c r="F3615" s="448"/>
      <c r="G3615" s="358"/>
      <c r="H3615" s="428"/>
      <c r="I3615" s="428"/>
      <c r="J3615" s="428"/>
      <c r="K3615" s="430"/>
      <c r="L3615" s="430"/>
      <c r="M3615" s="479"/>
      <c r="N3615" s="594">
        <f t="shared" si="73"/>
        <v>0</v>
      </c>
      <c r="O3615" s="594"/>
      <c r="P3615" s="484"/>
      <c r="Q3615" s="484"/>
    </row>
    <row r="3616" spans="1:17">
      <c r="A3616" s="670">
        <v>3599</v>
      </c>
      <c r="B3616" s="677"/>
      <c r="C3616" s="677"/>
      <c r="D3616" s="677"/>
      <c r="E3616" s="676"/>
      <c r="F3616" s="448"/>
      <c r="G3616" s="358"/>
      <c r="H3616" s="428"/>
      <c r="I3616" s="428"/>
      <c r="J3616" s="428"/>
      <c r="K3616" s="430"/>
      <c r="L3616" s="430"/>
      <c r="M3616" s="479"/>
      <c r="N3616" s="594">
        <f t="shared" si="73"/>
        <v>0</v>
      </c>
      <c r="O3616" s="594"/>
      <c r="P3616" s="484"/>
      <c r="Q3616" s="484"/>
    </row>
    <row r="3617" spans="1:17">
      <c r="A3617" s="670">
        <v>3600</v>
      </c>
      <c r="B3617" s="677"/>
      <c r="C3617" s="677"/>
      <c r="D3617" s="677"/>
      <c r="E3617" s="676"/>
      <c r="F3617" s="448"/>
      <c r="G3617" s="358"/>
      <c r="H3617" s="428"/>
      <c r="I3617" s="428"/>
      <c r="J3617" s="428"/>
      <c r="K3617" s="430"/>
      <c r="L3617" s="430"/>
      <c r="M3617" s="479"/>
      <c r="N3617" s="594">
        <f t="shared" si="73"/>
        <v>0</v>
      </c>
      <c r="O3617" s="594"/>
      <c r="P3617" s="484"/>
      <c r="Q3617" s="484"/>
    </row>
    <row r="3618" spans="1:17">
      <c r="A3618" s="670">
        <v>3601</v>
      </c>
      <c r="B3618" s="677"/>
      <c r="C3618" s="677"/>
      <c r="D3618" s="677"/>
      <c r="E3618" s="676"/>
      <c r="F3618" s="448"/>
      <c r="G3618" s="358"/>
      <c r="H3618" s="428"/>
      <c r="I3618" s="428"/>
      <c r="J3618" s="428"/>
      <c r="K3618" s="430"/>
      <c r="L3618" s="430"/>
      <c r="M3618" s="479"/>
      <c r="N3618" s="594">
        <f t="shared" si="73"/>
        <v>0</v>
      </c>
      <c r="O3618" s="594"/>
      <c r="P3618" s="484"/>
      <c r="Q3618" s="484"/>
    </row>
    <row r="3619" spans="1:17">
      <c r="A3619" s="670">
        <v>3602</v>
      </c>
      <c r="B3619" s="677"/>
      <c r="C3619" s="677"/>
      <c r="D3619" s="677"/>
      <c r="E3619" s="676"/>
      <c r="F3619" s="448"/>
      <c r="G3619" s="358"/>
      <c r="H3619" s="428"/>
      <c r="I3619" s="428"/>
      <c r="J3619" s="428"/>
      <c r="K3619" s="430"/>
      <c r="L3619" s="430"/>
      <c r="M3619" s="479"/>
      <c r="N3619" s="594">
        <f t="shared" si="73"/>
        <v>0</v>
      </c>
      <c r="O3619" s="594"/>
      <c r="P3619" s="484"/>
      <c r="Q3619" s="484"/>
    </row>
    <row r="3620" spans="1:17">
      <c r="A3620" s="670">
        <v>3603</v>
      </c>
      <c r="B3620" s="677"/>
      <c r="C3620" s="677"/>
      <c r="D3620" s="677"/>
      <c r="E3620" s="676"/>
      <c r="F3620" s="448"/>
      <c r="G3620" s="358"/>
      <c r="H3620" s="428"/>
      <c r="I3620" s="428"/>
      <c r="J3620" s="428"/>
      <c r="K3620" s="430"/>
      <c r="L3620" s="430"/>
      <c r="M3620" s="479"/>
      <c r="N3620" s="594">
        <f t="shared" si="73"/>
        <v>0</v>
      </c>
      <c r="O3620" s="594"/>
      <c r="P3620" s="484"/>
      <c r="Q3620" s="484"/>
    </row>
    <row r="3621" spans="1:17">
      <c r="A3621" s="670">
        <v>3604</v>
      </c>
      <c r="B3621" s="677"/>
      <c r="C3621" s="677"/>
      <c r="D3621" s="677"/>
      <c r="E3621" s="676"/>
      <c r="F3621" s="448"/>
      <c r="G3621" s="358"/>
      <c r="H3621" s="428"/>
      <c r="I3621" s="428"/>
      <c r="J3621" s="428"/>
      <c r="K3621" s="430"/>
      <c r="L3621" s="430"/>
      <c r="M3621" s="479"/>
      <c r="N3621" s="594">
        <f t="shared" si="73"/>
        <v>0</v>
      </c>
      <c r="O3621" s="594"/>
      <c r="P3621" s="484"/>
      <c r="Q3621" s="484"/>
    </row>
    <row r="3622" spans="1:17">
      <c r="A3622" s="670">
        <v>3605</v>
      </c>
      <c r="B3622" s="677"/>
      <c r="C3622" s="677"/>
      <c r="D3622" s="677"/>
      <c r="E3622" s="676"/>
      <c r="F3622" s="448"/>
      <c r="G3622" s="358"/>
      <c r="H3622" s="428"/>
      <c r="I3622" s="428"/>
      <c r="J3622" s="428"/>
      <c r="K3622" s="430"/>
      <c r="L3622" s="430"/>
      <c r="M3622" s="479"/>
      <c r="N3622" s="594">
        <f t="shared" si="73"/>
        <v>0</v>
      </c>
      <c r="O3622" s="594"/>
      <c r="P3622" s="484"/>
      <c r="Q3622" s="484"/>
    </row>
    <row r="3623" spans="1:17">
      <c r="A3623" s="670">
        <v>3606</v>
      </c>
      <c r="B3623" s="677"/>
      <c r="C3623" s="677"/>
      <c r="D3623" s="677"/>
      <c r="E3623" s="676"/>
      <c r="F3623" s="448"/>
      <c r="G3623" s="358"/>
      <c r="H3623" s="428"/>
      <c r="I3623" s="428"/>
      <c r="J3623" s="428"/>
      <c r="K3623" s="430"/>
      <c r="L3623" s="430"/>
      <c r="M3623" s="479"/>
      <c r="N3623" s="594">
        <f t="shared" si="73"/>
        <v>0</v>
      </c>
      <c r="O3623" s="594"/>
      <c r="P3623" s="484"/>
      <c r="Q3623" s="484"/>
    </row>
    <row r="3624" spans="1:17">
      <c r="A3624" s="670">
        <v>3607</v>
      </c>
      <c r="B3624" s="677"/>
      <c r="C3624" s="677"/>
      <c r="D3624" s="677"/>
      <c r="E3624" s="676"/>
      <c r="F3624" s="448"/>
      <c r="G3624" s="358"/>
      <c r="H3624" s="428"/>
      <c r="I3624" s="428"/>
      <c r="J3624" s="428"/>
      <c r="K3624" s="430"/>
      <c r="L3624" s="430"/>
      <c r="M3624" s="479"/>
      <c r="N3624" s="594">
        <f t="shared" si="73"/>
        <v>0</v>
      </c>
      <c r="O3624" s="594"/>
      <c r="P3624" s="484"/>
      <c r="Q3624" s="484"/>
    </row>
    <row r="3625" spans="1:17">
      <c r="A3625" s="670">
        <v>3608</v>
      </c>
      <c r="B3625" s="677"/>
      <c r="C3625" s="677"/>
      <c r="D3625" s="677"/>
      <c r="E3625" s="676"/>
      <c r="F3625" s="448"/>
      <c r="G3625" s="358"/>
      <c r="H3625" s="428"/>
      <c r="I3625" s="428"/>
      <c r="J3625" s="428"/>
      <c r="K3625" s="430"/>
      <c r="L3625" s="430"/>
      <c r="M3625" s="479"/>
      <c r="N3625" s="594">
        <f t="shared" si="73"/>
        <v>0</v>
      </c>
      <c r="O3625" s="594"/>
      <c r="P3625" s="484"/>
      <c r="Q3625" s="484"/>
    </row>
    <row r="3626" spans="1:17">
      <c r="A3626" s="670">
        <v>3609</v>
      </c>
      <c r="B3626" s="677"/>
      <c r="C3626" s="677"/>
      <c r="D3626" s="677"/>
      <c r="E3626" s="676"/>
      <c r="F3626" s="448"/>
      <c r="G3626" s="358"/>
      <c r="H3626" s="428"/>
      <c r="I3626" s="428"/>
      <c r="J3626" s="428"/>
      <c r="K3626" s="430"/>
      <c r="L3626" s="430"/>
      <c r="M3626" s="479"/>
      <c r="N3626" s="594">
        <f t="shared" si="73"/>
        <v>0</v>
      </c>
      <c r="O3626" s="594"/>
      <c r="P3626" s="484"/>
      <c r="Q3626" s="484"/>
    </row>
    <row r="3627" spans="1:17">
      <c r="A3627" s="670">
        <v>3610</v>
      </c>
      <c r="B3627" s="677"/>
      <c r="C3627" s="677"/>
      <c r="D3627" s="677"/>
      <c r="E3627" s="676"/>
      <c r="F3627" s="448"/>
      <c r="G3627" s="358"/>
      <c r="H3627" s="428"/>
      <c r="I3627" s="428"/>
      <c r="J3627" s="428"/>
      <c r="K3627" s="430"/>
      <c r="L3627" s="430"/>
      <c r="M3627" s="479"/>
      <c r="N3627" s="594">
        <f t="shared" si="73"/>
        <v>0</v>
      </c>
      <c r="O3627" s="594"/>
      <c r="P3627" s="484"/>
      <c r="Q3627" s="484"/>
    </row>
    <row r="3628" spans="1:17">
      <c r="A3628" s="670">
        <v>3611</v>
      </c>
      <c r="B3628" s="677"/>
      <c r="C3628" s="677"/>
      <c r="D3628" s="677"/>
      <c r="E3628" s="676"/>
      <c r="F3628" s="448"/>
      <c r="G3628" s="358"/>
      <c r="H3628" s="428"/>
      <c r="I3628" s="428"/>
      <c r="J3628" s="428"/>
      <c r="K3628" s="430"/>
      <c r="L3628" s="430"/>
      <c r="M3628" s="479"/>
      <c r="N3628" s="594">
        <f t="shared" si="73"/>
        <v>0</v>
      </c>
      <c r="O3628" s="594"/>
      <c r="P3628" s="484"/>
      <c r="Q3628" s="484"/>
    </row>
    <row r="3629" spans="1:17">
      <c r="A3629" s="670">
        <v>3612</v>
      </c>
      <c r="B3629" s="677"/>
      <c r="C3629" s="677"/>
      <c r="D3629" s="677"/>
      <c r="E3629" s="676"/>
      <c r="F3629" s="448"/>
      <c r="G3629" s="358"/>
      <c r="H3629" s="428"/>
      <c r="I3629" s="428"/>
      <c r="J3629" s="428"/>
      <c r="K3629" s="430"/>
      <c r="L3629" s="430"/>
      <c r="M3629" s="479"/>
      <c r="N3629" s="594">
        <f t="shared" si="73"/>
        <v>0</v>
      </c>
      <c r="O3629" s="594"/>
      <c r="P3629" s="484"/>
      <c r="Q3629" s="484"/>
    </row>
    <row r="3630" spans="1:17">
      <c r="A3630" s="670">
        <v>3613</v>
      </c>
      <c r="B3630" s="677"/>
      <c r="C3630" s="677"/>
      <c r="D3630" s="677"/>
      <c r="E3630" s="676"/>
      <c r="F3630" s="448"/>
      <c r="G3630" s="358"/>
      <c r="H3630" s="428"/>
      <c r="I3630" s="428"/>
      <c r="J3630" s="428"/>
      <c r="K3630" s="430"/>
      <c r="L3630" s="430"/>
      <c r="M3630" s="479"/>
      <c r="N3630" s="594">
        <f t="shared" si="73"/>
        <v>0</v>
      </c>
      <c r="O3630" s="594"/>
      <c r="P3630" s="484"/>
      <c r="Q3630" s="484"/>
    </row>
    <row r="3631" spans="1:17">
      <c r="A3631" s="670">
        <v>3614</v>
      </c>
      <c r="B3631" s="677"/>
      <c r="C3631" s="677"/>
      <c r="D3631" s="677"/>
      <c r="E3631" s="676"/>
      <c r="F3631" s="448"/>
      <c r="G3631" s="358"/>
      <c r="H3631" s="428"/>
      <c r="I3631" s="428"/>
      <c r="J3631" s="428"/>
      <c r="K3631" s="430"/>
      <c r="L3631" s="430"/>
      <c r="M3631" s="479"/>
      <c r="N3631" s="594">
        <f t="shared" si="73"/>
        <v>0</v>
      </c>
      <c r="O3631" s="594"/>
      <c r="P3631" s="484"/>
      <c r="Q3631" s="484"/>
    </row>
    <row r="3632" spans="1:17">
      <c r="A3632" s="670">
        <v>3615</v>
      </c>
      <c r="B3632" s="677"/>
      <c r="C3632" s="677"/>
      <c r="D3632" s="677"/>
      <c r="E3632" s="676"/>
      <c r="F3632" s="448"/>
      <c r="G3632" s="358"/>
      <c r="H3632" s="428"/>
      <c r="I3632" s="428"/>
      <c r="J3632" s="428"/>
      <c r="K3632" s="430"/>
      <c r="L3632" s="430"/>
      <c r="M3632" s="479"/>
      <c r="N3632" s="594">
        <f t="shared" si="73"/>
        <v>0</v>
      </c>
      <c r="O3632" s="594"/>
      <c r="P3632" s="484"/>
      <c r="Q3632" s="484"/>
    </row>
    <row r="3633" spans="1:17">
      <c r="A3633" s="670">
        <v>3616</v>
      </c>
      <c r="B3633" s="677"/>
      <c r="C3633" s="677"/>
      <c r="D3633" s="677"/>
      <c r="E3633" s="676"/>
      <c r="F3633" s="448"/>
      <c r="G3633" s="358"/>
      <c r="H3633" s="428"/>
      <c r="I3633" s="428"/>
      <c r="J3633" s="428"/>
      <c r="K3633" s="430"/>
      <c r="L3633" s="430"/>
      <c r="M3633" s="479"/>
      <c r="N3633" s="594">
        <f t="shared" si="73"/>
        <v>0</v>
      </c>
      <c r="O3633" s="594"/>
      <c r="P3633" s="484"/>
      <c r="Q3633" s="484"/>
    </row>
    <row r="3634" spans="1:17">
      <c r="A3634" s="670">
        <v>3617</v>
      </c>
      <c r="B3634" s="677"/>
      <c r="C3634" s="677"/>
      <c r="D3634" s="677"/>
      <c r="E3634" s="676"/>
      <c r="F3634" s="448"/>
      <c r="G3634" s="358"/>
      <c r="H3634" s="428"/>
      <c r="I3634" s="428"/>
      <c r="J3634" s="428"/>
      <c r="K3634" s="430"/>
      <c r="L3634" s="430"/>
      <c r="M3634" s="479"/>
      <c r="N3634" s="594">
        <f t="shared" si="73"/>
        <v>0</v>
      </c>
      <c r="O3634" s="594"/>
      <c r="P3634" s="484"/>
      <c r="Q3634" s="484"/>
    </row>
    <row r="3635" spans="1:17">
      <c r="A3635" s="670">
        <v>3618</v>
      </c>
      <c r="B3635" s="677"/>
      <c r="C3635" s="677"/>
      <c r="D3635" s="677"/>
      <c r="E3635" s="676"/>
      <c r="F3635" s="448"/>
      <c r="G3635" s="358"/>
      <c r="H3635" s="428"/>
      <c r="I3635" s="428"/>
      <c r="J3635" s="428"/>
      <c r="K3635" s="430"/>
      <c r="L3635" s="430"/>
      <c r="M3635" s="479"/>
      <c r="N3635" s="594">
        <f t="shared" si="73"/>
        <v>0</v>
      </c>
      <c r="O3635" s="594"/>
      <c r="P3635" s="484"/>
      <c r="Q3635" s="484"/>
    </row>
    <row r="3636" spans="1:17">
      <c r="A3636" s="670">
        <v>3619</v>
      </c>
      <c r="B3636" s="677"/>
      <c r="C3636" s="677"/>
      <c r="D3636" s="677"/>
      <c r="E3636" s="676"/>
      <c r="F3636" s="448"/>
      <c r="G3636" s="358"/>
      <c r="H3636" s="428"/>
      <c r="I3636" s="428"/>
      <c r="J3636" s="428"/>
      <c r="K3636" s="430"/>
      <c r="L3636" s="430"/>
      <c r="M3636" s="479"/>
      <c r="N3636" s="594">
        <f t="shared" si="73"/>
        <v>0</v>
      </c>
      <c r="O3636" s="594"/>
      <c r="P3636" s="484"/>
      <c r="Q3636" s="484"/>
    </row>
    <row r="3637" spans="1:17">
      <c r="A3637" s="670">
        <v>3620</v>
      </c>
      <c r="B3637" s="677"/>
      <c r="C3637" s="677"/>
      <c r="D3637" s="677"/>
      <c r="E3637" s="676"/>
      <c r="F3637" s="448"/>
      <c r="G3637" s="358"/>
      <c r="H3637" s="428"/>
      <c r="I3637" s="428"/>
      <c r="J3637" s="428"/>
      <c r="K3637" s="430"/>
      <c r="L3637" s="430"/>
      <c r="M3637" s="479"/>
      <c r="N3637" s="594">
        <f t="shared" si="73"/>
        <v>0</v>
      </c>
      <c r="O3637" s="594"/>
      <c r="P3637" s="484"/>
      <c r="Q3637" s="484"/>
    </row>
    <row r="3638" spans="1:17">
      <c r="A3638" s="670">
        <v>3621</v>
      </c>
      <c r="B3638" s="677"/>
      <c r="C3638" s="677"/>
      <c r="D3638" s="677"/>
      <c r="E3638" s="676"/>
      <c r="F3638" s="448"/>
      <c r="G3638" s="358"/>
      <c r="H3638" s="428"/>
      <c r="I3638" s="428"/>
      <c r="J3638" s="428"/>
      <c r="K3638" s="430"/>
      <c r="L3638" s="430"/>
      <c r="M3638" s="479"/>
      <c r="N3638" s="594">
        <f t="shared" si="73"/>
        <v>0</v>
      </c>
      <c r="O3638" s="594"/>
      <c r="P3638" s="484"/>
      <c r="Q3638" s="484"/>
    </row>
    <row r="3639" spans="1:17">
      <c r="A3639" s="670">
        <v>3622</v>
      </c>
      <c r="B3639" s="677"/>
      <c r="C3639" s="677"/>
      <c r="D3639" s="677"/>
      <c r="E3639" s="676"/>
      <c r="F3639" s="448"/>
      <c r="G3639" s="358"/>
      <c r="H3639" s="428"/>
      <c r="I3639" s="428"/>
      <c r="J3639" s="428"/>
      <c r="K3639" s="430"/>
      <c r="L3639" s="430"/>
      <c r="M3639" s="479"/>
      <c r="N3639" s="594">
        <f t="shared" si="73"/>
        <v>0</v>
      </c>
      <c r="O3639" s="594"/>
      <c r="P3639" s="484"/>
      <c r="Q3639" s="484"/>
    </row>
    <row r="3640" spans="1:17">
      <c r="A3640" s="670">
        <v>3623</v>
      </c>
      <c r="B3640" s="677"/>
      <c r="C3640" s="677"/>
      <c r="D3640" s="677"/>
      <c r="E3640" s="676"/>
      <c r="F3640" s="448"/>
      <c r="G3640" s="358"/>
      <c r="H3640" s="428"/>
      <c r="I3640" s="428"/>
      <c r="J3640" s="428"/>
      <c r="K3640" s="430"/>
      <c r="L3640" s="430"/>
      <c r="M3640" s="479"/>
      <c r="N3640" s="594">
        <f t="shared" si="73"/>
        <v>0</v>
      </c>
      <c r="O3640" s="594"/>
      <c r="P3640" s="484"/>
      <c r="Q3640" s="484"/>
    </row>
    <row r="3641" spans="1:17">
      <c r="A3641" s="670">
        <v>3624</v>
      </c>
      <c r="B3641" s="677"/>
      <c r="C3641" s="677"/>
      <c r="D3641" s="677"/>
      <c r="E3641" s="676"/>
      <c r="F3641" s="448"/>
      <c r="G3641" s="358"/>
      <c r="H3641" s="428"/>
      <c r="I3641" s="428"/>
      <c r="J3641" s="428"/>
      <c r="K3641" s="430"/>
      <c r="L3641" s="430"/>
      <c r="M3641" s="479"/>
      <c r="N3641" s="594">
        <f t="shared" si="73"/>
        <v>0</v>
      </c>
      <c r="O3641" s="594"/>
      <c r="P3641" s="484"/>
      <c r="Q3641" s="484"/>
    </row>
    <row r="3642" spans="1:17">
      <c r="A3642" s="670">
        <v>3625</v>
      </c>
      <c r="B3642" s="677"/>
      <c r="C3642" s="677"/>
      <c r="D3642" s="677"/>
      <c r="E3642" s="676"/>
      <c r="F3642" s="448"/>
      <c r="G3642" s="358"/>
      <c r="H3642" s="428"/>
      <c r="I3642" s="428"/>
      <c r="J3642" s="428"/>
      <c r="K3642" s="430"/>
      <c r="L3642" s="430"/>
      <c r="M3642" s="479"/>
      <c r="N3642" s="594">
        <f t="shared" si="73"/>
        <v>0</v>
      </c>
      <c r="O3642" s="594"/>
      <c r="P3642" s="484"/>
      <c r="Q3642" s="484"/>
    </row>
    <row r="3643" spans="1:17">
      <c r="A3643" s="670">
        <v>3626</v>
      </c>
      <c r="B3643" s="677"/>
      <c r="C3643" s="677"/>
      <c r="D3643" s="677"/>
      <c r="E3643" s="676"/>
      <c r="F3643" s="448"/>
      <c r="G3643" s="358"/>
      <c r="H3643" s="428"/>
      <c r="I3643" s="428"/>
      <c r="J3643" s="428"/>
      <c r="K3643" s="430"/>
      <c r="L3643" s="430"/>
      <c r="M3643" s="479"/>
      <c r="N3643" s="594">
        <f t="shared" si="73"/>
        <v>0</v>
      </c>
      <c r="O3643" s="594"/>
      <c r="P3643" s="484"/>
      <c r="Q3643" s="484"/>
    </row>
    <row r="3644" spans="1:17">
      <c r="A3644" s="670">
        <v>3627</v>
      </c>
      <c r="B3644" s="677"/>
      <c r="C3644" s="677"/>
      <c r="D3644" s="677"/>
      <c r="E3644" s="676"/>
      <c r="F3644" s="448"/>
      <c r="G3644" s="358"/>
      <c r="H3644" s="428"/>
      <c r="I3644" s="428"/>
      <c r="J3644" s="428"/>
      <c r="K3644" s="430"/>
      <c r="L3644" s="430"/>
      <c r="M3644" s="479"/>
      <c r="N3644" s="594">
        <f t="shared" si="73"/>
        <v>0</v>
      </c>
      <c r="O3644" s="594"/>
      <c r="P3644" s="484"/>
      <c r="Q3644" s="484"/>
    </row>
    <row r="3645" spans="1:17">
      <c r="A3645" s="670">
        <v>3628</v>
      </c>
      <c r="B3645" s="677"/>
      <c r="C3645" s="677"/>
      <c r="D3645" s="677"/>
      <c r="E3645" s="676"/>
      <c r="F3645" s="448"/>
      <c r="G3645" s="358"/>
      <c r="H3645" s="428"/>
      <c r="I3645" s="428"/>
      <c r="J3645" s="428"/>
      <c r="K3645" s="430"/>
      <c r="L3645" s="430"/>
      <c r="M3645" s="479"/>
      <c r="N3645" s="594">
        <f t="shared" si="73"/>
        <v>0</v>
      </c>
      <c r="O3645" s="594"/>
      <c r="P3645" s="484"/>
      <c r="Q3645" s="484"/>
    </row>
    <row r="3646" spans="1:17">
      <c r="A3646" s="670">
        <v>3629</v>
      </c>
      <c r="B3646" s="677"/>
      <c r="C3646" s="677"/>
      <c r="D3646" s="677"/>
      <c r="E3646" s="676"/>
      <c r="F3646" s="448"/>
      <c r="G3646" s="358"/>
      <c r="H3646" s="428"/>
      <c r="I3646" s="428"/>
      <c r="J3646" s="428"/>
      <c r="K3646" s="430"/>
      <c r="L3646" s="430"/>
      <c r="M3646" s="479"/>
      <c r="N3646" s="594">
        <f t="shared" si="73"/>
        <v>0</v>
      </c>
      <c r="O3646" s="594"/>
      <c r="P3646" s="484"/>
      <c r="Q3646" s="484"/>
    </row>
    <row r="3647" spans="1:17">
      <c r="A3647" s="670">
        <v>3630</v>
      </c>
      <c r="B3647" s="677"/>
      <c r="C3647" s="677"/>
      <c r="D3647" s="677"/>
      <c r="E3647" s="676"/>
      <c r="F3647" s="448"/>
      <c r="G3647" s="358"/>
      <c r="H3647" s="428"/>
      <c r="I3647" s="428"/>
      <c r="J3647" s="428"/>
      <c r="K3647" s="430"/>
      <c r="L3647" s="430"/>
      <c r="M3647" s="479"/>
      <c r="N3647" s="594">
        <f t="shared" si="73"/>
        <v>0</v>
      </c>
      <c r="O3647" s="594"/>
      <c r="P3647" s="484"/>
      <c r="Q3647" s="484"/>
    </row>
    <row r="3648" spans="1:17">
      <c r="A3648" s="670">
        <v>3631</v>
      </c>
      <c r="B3648" s="677"/>
      <c r="C3648" s="677"/>
      <c r="D3648" s="677"/>
      <c r="E3648" s="676"/>
      <c r="F3648" s="448"/>
      <c r="G3648" s="358"/>
      <c r="H3648" s="428"/>
      <c r="I3648" s="428"/>
      <c r="J3648" s="428"/>
      <c r="K3648" s="430"/>
      <c r="L3648" s="430"/>
      <c r="M3648" s="479"/>
      <c r="N3648" s="594">
        <f t="shared" si="73"/>
        <v>0</v>
      </c>
      <c r="O3648" s="594"/>
      <c r="P3648" s="484"/>
      <c r="Q3648" s="484"/>
    </row>
    <row r="3649" spans="1:17">
      <c r="A3649" s="670">
        <v>3632</v>
      </c>
      <c r="B3649" s="677"/>
      <c r="C3649" s="677"/>
      <c r="D3649" s="677"/>
      <c r="E3649" s="676"/>
      <c r="F3649" s="448"/>
      <c r="G3649" s="358"/>
      <c r="H3649" s="428"/>
      <c r="I3649" s="428"/>
      <c r="J3649" s="428"/>
      <c r="K3649" s="430"/>
      <c r="L3649" s="430"/>
      <c r="M3649" s="479"/>
      <c r="N3649" s="594">
        <f t="shared" si="73"/>
        <v>0</v>
      </c>
      <c r="O3649" s="594"/>
      <c r="P3649" s="484"/>
      <c r="Q3649" s="484"/>
    </row>
    <row r="3650" spans="1:17">
      <c r="A3650" s="670">
        <v>3633</v>
      </c>
      <c r="B3650" s="677"/>
      <c r="C3650" s="677"/>
      <c r="D3650" s="677"/>
      <c r="E3650" s="676"/>
      <c r="F3650" s="448"/>
      <c r="G3650" s="358"/>
      <c r="H3650" s="428"/>
      <c r="I3650" s="428"/>
      <c r="J3650" s="428"/>
      <c r="K3650" s="430"/>
      <c r="L3650" s="430"/>
      <c r="M3650" s="479"/>
      <c r="N3650" s="594">
        <f t="shared" si="73"/>
        <v>0</v>
      </c>
      <c r="O3650" s="594"/>
      <c r="P3650" s="484"/>
      <c r="Q3650" s="484"/>
    </row>
    <row r="3651" spans="1:17">
      <c r="A3651" s="670">
        <v>3634</v>
      </c>
      <c r="B3651" s="677"/>
      <c r="C3651" s="677"/>
      <c r="D3651" s="677"/>
      <c r="E3651" s="676"/>
      <c r="F3651" s="448"/>
      <c r="G3651" s="358"/>
      <c r="H3651" s="428"/>
      <c r="I3651" s="428"/>
      <c r="J3651" s="428"/>
      <c r="K3651" s="430"/>
      <c r="L3651" s="430"/>
      <c r="M3651" s="479"/>
      <c r="N3651" s="594">
        <f t="shared" si="73"/>
        <v>0</v>
      </c>
      <c r="O3651" s="594"/>
      <c r="P3651" s="484"/>
      <c r="Q3651" s="484"/>
    </row>
    <row r="3652" spans="1:17">
      <c r="A3652" s="670">
        <v>3635</v>
      </c>
      <c r="B3652" s="677"/>
      <c r="C3652" s="677"/>
      <c r="D3652" s="677"/>
      <c r="E3652" s="676"/>
      <c r="F3652" s="448"/>
      <c r="G3652" s="358"/>
      <c r="H3652" s="428"/>
      <c r="I3652" s="428"/>
      <c r="J3652" s="428"/>
      <c r="K3652" s="430"/>
      <c r="L3652" s="430"/>
      <c r="M3652" s="479"/>
      <c r="N3652" s="594">
        <f t="shared" si="73"/>
        <v>0</v>
      </c>
      <c r="O3652" s="594"/>
      <c r="P3652" s="484"/>
      <c r="Q3652" s="484"/>
    </row>
    <row r="3653" spans="1:17">
      <c r="A3653" s="670">
        <v>3636</v>
      </c>
      <c r="B3653" s="677"/>
      <c r="C3653" s="677"/>
      <c r="D3653" s="677"/>
      <c r="E3653" s="676"/>
      <c r="F3653" s="448"/>
      <c r="G3653" s="358"/>
      <c r="H3653" s="428"/>
      <c r="I3653" s="428"/>
      <c r="J3653" s="428"/>
      <c r="K3653" s="430"/>
      <c r="L3653" s="430"/>
      <c r="M3653" s="479"/>
      <c r="N3653" s="594">
        <f t="shared" si="73"/>
        <v>0</v>
      </c>
      <c r="O3653" s="594"/>
      <c r="P3653" s="484"/>
      <c r="Q3653" s="484"/>
    </row>
    <row r="3654" spans="1:17">
      <c r="A3654" s="670">
        <v>3637</v>
      </c>
      <c r="B3654" s="677"/>
      <c r="C3654" s="677"/>
      <c r="D3654" s="677"/>
      <c r="E3654" s="676"/>
      <c r="F3654" s="448"/>
      <c r="G3654" s="358"/>
      <c r="H3654" s="428"/>
      <c r="I3654" s="428"/>
      <c r="J3654" s="428"/>
      <c r="K3654" s="430"/>
      <c r="L3654" s="430"/>
      <c r="M3654" s="479"/>
      <c r="N3654" s="594">
        <f t="shared" si="73"/>
        <v>0</v>
      </c>
      <c r="O3654" s="594"/>
      <c r="P3654" s="484"/>
      <c r="Q3654" s="484"/>
    </row>
    <row r="3655" spans="1:17">
      <c r="A3655" s="670">
        <v>3638</v>
      </c>
      <c r="B3655" s="677"/>
      <c r="C3655" s="677"/>
      <c r="D3655" s="677"/>
      <c r="E3655" s="676"/>
      <c r="F3655" s="448"/>
      <c r="G3655" s="358"/>
      <c r="H3655" s="428"/>
      <c r="I3655" s="428"/>
      <c r="J3655" s="428"/>
      <c r="K3655" s="430"/>
      <c r="L3655" s="430"/>
      <c r="M3655" s="479"/>
      <c r="N3655" s="594">
        <f t="shared" si="73"/>
        <v>0</v>
      </c>
      <c r="O3655" s="594"/>
      <c r="P3655" s="484"/>
      <c r="Q3655" s="484"/>
    </row>
    <row r="3656" spans="1:17">
      <c r="A3656" s="670">
        <v>3639</v>
      </c>
      <c r="B3656" s="677"/>
      <c r="C3656" s="677"/>
      <c r="D3656" s="677"/>
      <c r="E3656" s="676"/>
      <c r="F3656" s="448"/>
      <c r="G3656" s="358"/>
      <c r="H3656" s="428"/>
      <c r="I3656" s="428"/>
      <c r="J3656" s="428"/>
      <c r="K3656" s="430"/>
      <c r="L3656" s="430"/>
      <c r="M3656" s="479"/>
      <c r="N3656" s="594">
        <f t="shared" si="73"/>
        <v>0</v>
      </c>
      <c r="O3656" s="594"/>
      <c r="P3656" s="484"/>
      <c r="Q3656" s="484"/>
    </row>
    <row r="3657" spans="1:17">
      <c r="A3657" s="670">
        <v>3640</v>
      </c>
      <c r="B3657" s="677"/>
      <c r="C3657" s="677"/>
      <c r="D3657" s="677"/>
      <c r="E3657" s="676"/>
      <c r="F3657" s="448"/>
      <c r="G3657" s="358"/>
      <c r="H3657" s="428"/>
      <c r="I3657" s="428"/>
      <c r="J3657" s="428"/>
      <c r="K3657" s="430"/>
      <c r="L3657" s="430"/>
      <c r="M3657" s="479"/>
      <c r="N3657" s="594">
        <f t="shared" si="73"/>
        <v>0</v>
      </c>
      <c r="O3657" s="594"/>
      <c r="P3657" s="484"/>
      <c r="Q3657" s="484"/>
    </row>
    <row r="3658" spans="1:17">
      <c r="A3658" s="670">
        <v>3641</v>
      </c>
      <c r="B3658" s="677"/>
      <c r="C3658" s="677"/>
      <c r="D3658" s="677"/>
      <c r="E3658" s="676"/>
      <c r="F3658" s="448"/>
      <c r="G3658" s="358"/>
      <c r="H3658" s="428"/>
      <c r="I3658" s="428"/>
      <c r="J3658" s="428"/>
      <c r="K3658" s="430"/>
      <c r="L3658" s="430"/>
      <c r="M3658" s="479"/>
      <c r="N3658" s="594">
        <f t="shared" si="73"/>
        <v>0</v>
      </c>
      <c r="O3658" s="594"/>
      <c r="P3658" s="484"/>
      <c r="Q3658" s="484"/>
    </row>
    <row r="3659" spans="1:17">
      <c r="A3659" s="670">
        <v>3642</v>
      </c>
      <c r="B3659" s="677"/>
      <c r="C3659" s="677"/>
      <c r="D3659" s="677"/>
      <c r="E3659" s="676"/>
      <c r="F3659" s="448"/>
      <c r="G3659" s="358"/>
      <c r="H3659" s="428"/>
      <c r="I3659" s="428"/>
      <c r="J3659" s="428"/>
      <c r="K3659" s="430"/>
      <c r="L3659" s="430"/>
      <c r="M3659" s="479"/>
      <c r="N3659" s="594">
        <f t="shared" si="73"/>
        <v>0</v>
      </c>
      <c r="O3659" s="594"/>
      <c r="P3659" s="484"/>
      <c r="Q3659" s="484"/>
    </row>
    <row r="3660" spans="1:17">
      <c r="A3660" s="670">
        <v>3643</v>
      </c>
      <c r="B3660" s="677"/>
      <c r="C3660" s="677"/>
      <c r="D3660" s="677"/>
      <c r="E3660" s="676"/>
      <c r="F3660" s="448"/>
      <c r="G3660" s="358"/>
      <c r="H3660" s="428"/>
      <c r="I3660" s="428"/>
      <c r="J3660" s="428"/>
      <c r="K3660" s="430"/>
      <c r="L3660" s="430"/>
      <c r="M3660" s="479"/>
      <c r="N3660" s="594">
        <f t="shared" si="73"/>
        <v>0</v>
      </c>
      <c r="O3660" s="594"/>
      <c r="P3660" s="484"/>
      <c r="Q3660" s="484"/>
    </row>
    <row r="3661" spans="1:17">
      <c r="A3661" s="670">
        <v>3644</v>
      </c>
      <c r="B3661" s="677"/>
      <c r="C3661" s="677"/>
      <c r="D3661" s="677"/>
      <c r="E3661" s="676"/>
      <c r="F3661" s="448"/>
      <c r="G3661" s="358"/>
      <c r="H3661" s="428"/>
      <c r="I3661" s="428"/>
      <c r="J3661" s="428"/>
      <c r="K3661" s="430"/>
      <c r="L3661" s="430"/>
      <c r="M3661" s="479"/>
      <c r="N3661" s="594">
        <f t="shared" si="73"/>
        <v>0</v>
      </c>
      <c r="O3661" s="594"/>
      <c r="P3661" s="484"/>
      <c r="Q3661" s="484"/>
    </row>
    <row r="3662" spans="1:17">
      <c r="A3662" s="670">
        <v>3645</v>
      </c>
      <c r="B3662" s="677"/>
      <c r="C3662" s="677"/>
      <c r="D3662" s="677"/>
      <c r="E3662" s="676"/>
      <c r="F3662" s="448"/>
      <c r="G3662" s="358"/>
      <c r="H3662" s="428"/>
      <c r="I3662" s="428"/>
      <c r="J3662" s="428"/>
      <c r="K3662" s="430"/>
      <c r="L3662" s="430"/>
      <c r="M3662" s="479"/>
      <c r="N3662" s="594">
        <f t="shared" si="73"/>
        <v>0</v>
      </c>
      <c r="O3662" s="594"/>
      <c r="P3662" s="484"/>
      <c r="Q3662" s="484"/>
    </row>
    <row r="3663" spans="1:17">
      <c r="A3663" s="670">
        <v>3646</v>
      </c>
      <c r="B3663" s="677"/>
      <c r="C3663" s="677"/>
      <c r="D3663" s="677"/>
      <c r="E3663" s="676"/>
      <c r="F3663" s="448"/>
      <c r="G3663" s="358"/>
      <c r="H3663" s="428"/>
      <c r="I3663" s="428"/>
      <c r="J3663" s="428"/>
      <c r="K3663" s="430"/>
      <c r="L3663" s="430"/>
      <c r="M3663" s="479"/>
      <c r="N3663" s="594">
        <f t="shared" si="73"/>
        <v>0</v>
      </c>
      <c r="O3663" s="594"/>
      <c r="P3663" s="484"/>
      <c r="Q3663" s="484"/>
    </row>
    <row r="3664" spans="1:17">
      <c r="A3664" s="670">
        <v>3647</v>
      </c>
      <c r="B3664" s="677"/>
      <c r="C3664" s="677"/>
      <c r="D3664" s="677"/>
      <c r="E3664" s="676"/>
      <c r="F3664" s="448"/>
      <c r="G3664" s="358"/>
      <c r="H3664" s="428"/>
      <c r="I3664" s="428"/>
      <c r="J3664" s="428"/>
      <c r="K3664" s="430"/>
      <c r="L3664" s="430"/>
      <c r="M3664" s="479"/>
      <c r="N3664" s="594">
        <f t="shared" si="73"/>
        <v>0</v>
      </c>
      <c r="O3664" s="594"/>
      <c r="P3664" s="484"/>
      <c r="Q3664" s="484"/>
    </row>
    <row r="3665" spans="1:17">
      <c r="A3665" s="670">
        <v>3648</v>
      </c>
      <c r="B3665" s="677"/>
      <c r="C3665" s="677"/>
      <c r="D3665" s="677"/>
      <c r="E3665" s="676"/>
      <c r="F3665" s="448"/>
      <c r="G3665" s="358"/>
      <c r="H3665" s="428"/>
      <c r="I3665" s="428"/>
      <c r="J3665" s="428"/>
      <c r="K3665" s="430"/>
      <c r="L3665" s="430"/>
      <c r="M3665" s="479"/>
      <c r="N3665" s="594">
        <f t="shared" si="73"/>
        <v>0</v>
      </c>
      <c r="O3665" s="594"/>
      <c r="P3665" s="484"/>
      <c r="Q3665" s="484"/>
    </row>
    <row r="3666" spans="1:17">
      <c r="A3666" s="670">
        <v>3649</v>
      </c>
      <c r="B3666" s="677"/>
      <c r="C3666" s="677"/>
      <c r="D3666" s="677"/>
      <c r="E3666" s="676"/>
      <c r="F3666" s="448"/>
      <c r="G3666" s="358"/>
      <c r="H3666" s="428"/>
      <c r="I3666" s="428"/>
      <c r="J3666" s="428"/>
      <c r="K3666" s="430"/>
      <c r="L3666" s="430"/>
      <c r="M3666" s="479"/>
      <c r="N3666" s="594">
        <f t="shared" si="73"/>
        <v>0</v>
      </c>
      <c r="O3666" s="594"/>
      <c r="P3666" s="484"/>
      <c r="Q3666" s="484"/>
    </row>
    <row r="3667" spans="1:17">
      <c r="A3667" s="670">
        <v>3650</v>
      </c>
      <c r="B3667" s="677"/>
      <c r="C3667" s="677"/>
      <c r="D3667" s="677"/>
      <c r="E3667" s="676"/>
      <c r="F3667" s="448"/>
      <c r="G3667" s="358"/>
      <c r="H3667" s="428"/>
      <c r="I3667" s="428"/>
      <c r="J3667" s="428"/>
      <c r="K3667" s="430"/>
      <c r="L3667" s="430"/>
      <c r="M3667" s="479"/>
      <c r="N3667" s="594">
        <f t="shared" ref="N3667:N3730" si="74">+IF((O3666-I3666)&gt;$O$8,1,0)*IF(I3666&gt;$O$9,1,0)*IF(O3666&gt;($O$11-$O$10),1,0)</f>
        <v>0</v>
      </c>
      <c r="O3667" s="594"/>
      <c r="P3667" s="484"/>
      <c r="Q3667" s="484"/>
    </row>
    <row r="3668" spans="1:17">
      <c r="A3668" s="670">
        <v>3651</v>
      </c>
      <c r="B3668" s="677"/>
      <c r="C3668" s="677"/>
      <c r="D3668" s="677"/>
      <c r="E3668" s="676"/>
      <c r="F3668" s="448"/>
      <c r="G3668" s="358"/>
      <c r="H3668" s="428"/>
      <c r="I3668" s="428"/>
      <c r="J3668" s="428"/>
      <c r="K3668" s="430"/>
      <c r="L3668" s="430"/>
      <c r="M3668" s="479"/>
      <c r="N3668" s="594">
        <f t="shared" si="74"/>
        <v>0</v>
      </c>
      <c r="O3668" s="594"/>
      <c r="P3668" s="484"/>
      <c r="Q3668" s="484"/>
    </row>
    <row r="3669" spans="1:17">
      <c r="A3669" s="670">
        <v>3652</v>
      </c>
      <c r="B3669" s="677"/>
      <c r="C3669" s="677"/>
      <c r="D3669" s="677"/>
      <c r="E3669" s="676"/>
      <c r="F3669" s="448"/>
      <c r="G3669" s="358"/>
      <c r="H3669" s="428"/>
      <c r="I3669" s="428"/>
      <c r="J3669" s="428"/>
      <c r="K3669" s="430"/>
      <c r="L3669" s="430"/>
      <c r="M3669" s="479"/>
      <c r="N3669" s="594">
        <f t="shared" si="74"/>
        <v>0</v>
      </c>
      <c r="O3669" s="594"/>
      <c r="P3669" s="484"/>
      <c r="Q3669" s="484"/>
    </row>
    <row r="3670" spans="1:17">
      <c r="A3670" s="670">
        <v>3653</v>
      </c>
      <c r="B3670" s="677"/>
      <c r="C3670" s="677"/>
      <c r="D3670" s="677"/>
      <c r="E3670" s="676"/>
      <c r="F3670" s="448"/>
      <c r="G3670" s="358"/>
      <c r="H3670" s="428"/>
      <c r="I3670" s="428"/>
      <c r="J3670" s="428"/>
      <c r="K3670" s="430"/>
      <c r="L3670" s="430"/>
      <c r="M3670" s="479"/>
      <c r="N3670" s="594">
        <f t="shared" si="74"/>
        <v>0</v>
      </c>
      <c r="O3670" s="594"/>
      <c r="P3670" s="484"/>
      <c r="Q3670" s="484"/>
    </row>
    <row r="3671" spans="1:17">
      <c r="A3671" s="670">
        <v>3654</v>
      </c>
      <c r="B3671" s="677"/>
      <c r="C3671" s="677"/>
      <c r="D3671" s="677"/>
      <c r="E3671" s="676"/>
      <c r="F3671" s="448"/>
      <c r="G3671" s="358"/>
      <c r="H3671" s="428"/>
      <c r="I3671" s="428"/>
      <c r="J3671" s="428"/>
      <c r="K3671" s="430"/>
      <c r="L3671" s="430"/>
      <c r="M3671" s="479"/>
      <c r="N3671" s="594">
        <f t="shared" si="74"/>
        <v>0</v>
      </c>
      <c r="O3671" s="594"/>
      <c r="P3671" s="484"/>
      <c r="Q3671" s="484"/>
    </row>
    <row r="3672" spans="1:17">
      <c r="A3672" s="670">
        <v>3655</v>
      </c>
      <c r="B3672" s="677"/>
      <c r="C3672" s="677"/>
      <c r="D3672" s="677"/>
      <c r="E3672" s="676"/>
      <c r="F3672" s="448"/>
      <c r="G3672" s="358"/>
      <c r="H3672" s="428"/>
      <c r="I3672" s="428"/>
      <c r="J3672" s="428"/>
      <c r="K3672" s="430"/>
      <c r="L3672" s="430"/>
      <c r="M3672" s="479"/>
      <c r="N3672" s="594">
        <f t="shared" si="74"/>
        <v>0</v>
      </c>
      <c r="O3672" s="594"/>
      <c r="P3672" s="484"/>
      <c r="Q3672" s="484"/>
    </row>
    <row r="3673" spans="1:17">
      <c r="A3673" s="670">
        <v>3656</v>
      </c>
      <c r="B3673" s="677"/>
      <c r="C3673" s="677"/>
      <c r="D3673" s="677"/>
      <c r="E3673" s="676"/>
      <c r="F3673" s="448"/>
      <c r="G3673" s="358"/>
      <c r="H3673" s="428"/>
      <c r="I3673" s="428"/>
      <c r="J3673" s="428"/>
      <c r="K3673" s="430"/>
      <c r="L3673" s="430"/>
      <c r="M3673" s="479"/>
      <c r="N3673" s="594">
        <f t="shared" si="74"/>
        <v>0</v>
      </c>
      <c r="O3673" s="594"/>
      <c r="P3673" s="484"/>
      <c r="Q3673" s="484"/>
    </row>
    <row r="3674" spans="1:17">
      <c r="A3674" s="670">
        <v>3657</v>
      </c>
      <c r="B3674" s="677"/>
      <c r="C3674" s="677"/>
      <c r="D3674" s="677"/>
      <c r="E3674" s="676"/>
      <c r="F3674" s="448"/>
      <c r="G3674" s="358"/>
      <c r="H3674" s="428"/>
      <c r="I3674" s="428"/>
      <c r="J3674" s="428"/>
      <c r="K3674" s="430"/>
      <c r="L3674" s="430"/>
      <c r="M3674" s="479"/>
      <c r="N3674" s="594">
        <f t="shared" si="74"/>
        <v>0</v>
      </c>
      <c r="O3674" s="594"/>
      <c r="P3674" s="484"/>
      <c r="Q3674" s="484"/>
    </row>
    <row r="3675" spans="1:17">
      <c r="A3675" s="670">
        <v>3658</v>
      </c>
      <c r="B3675" s="677"/>
      <c r="C3675" s="677"/>
      <c r="D3675" s="677"/>
      <c r="E3675" s="676"/>
      <c r="F3675" s="448"/>
      <c r="G3675" s="358"/>
      <c r="H3675" s="428"/>
      <c r="I3675" s="428"/>
      <c r="J3675" s="428"/>
      <c r="K3675" s="430"/>
      <c r="L3675" s="430"/>
      <c r="M3675" s="479"/>
      <c r="N3675" s="594">
        <f t="shared" si="74"/>
        <v>0</v>
      </c>
      <c r="O3675" s="594"/>
      <c r="P3675" s="484"/>
      <c r="Q3675" s="484"/>
    </row>
    <row r="3676" spans="1:17">
      <c r="A3676" s="670">
        <v>3659</v>
      </c>
      <c r="B3676" s="677"/>
      <c r="C3676" s="677"/>
      <c r="D3676" s="677"/>
      <c r="E3676" s="676"/>
      <c r="F3676" s="448"/>
      <c r="G3676" s="358"/>
      <c r="H3676" s="428"/>
      <c r="I3676" s="428"/>
      <c r="J3676" s="428"/>
      <c r="K3676" s="430"/>
      <c r="L3676" s="430"/>
      <c r="M3676" s="479"/>
      <c r="N3676" s="594">
        <f t="shared" si="74"/>
        <v>0</v>
      </c>
      <c r="O3676" s="594"/>
      <c r="P3676" s="484"/>
      <c r="Q3676" s="484"/>
    </row>
    <row r="3677" spans="1:17">
      <c r="A3677" s="670">
        <v>3660</v>
      </c>
      <c r="B3677" s="677"/>
      <c r="C3677" s="677"/>
      <c r="D3677" s="677"/>
      <c r="E3677" s="676"/>
      <c r="F3677" s="448"/>
      <c r="G3677" s="358"/>
      <c r="H3677" s="428"/>
      <c r="I3677" s="428"/>
      <c r="J3677" s="428"/>
      <c r="K3677" s="430"/>
      <c r="L3677" s="430"/>
      <c r="M3677" s="479"/>
      <c r="N3677" s="594">
        <f t="shared" si="74"/>
        <v>0</v>
      </c>
      <c r="O3677" s="594"/>
      <c r="P3677" s="484"/>
      <c r="Q3677" s="484"/>
    </row>
    <row r="3678" spans="1:17">
      <c r="A3678" s="670">
        <v>3661</v>
      </c>
      <c r="B3678" s="677"/>
      <c r="C3678" s="677"/>
      <c r="D3678" s="677"/>
      <c r="E3678" s="676"/>
      <c r="F3678" s="448"/>
      <c r="G3678" s="358"/>
      <c r="H3678" s="428"/>
      <c r="I3678" s="428"/>
      <c r="J3678" s="428"/>
      <c r="K3678" s="430"/>
      <c r="L3678" s="430"/>
      <c r="M3678" s="479"/>
      <c r="N3678" s="594">
        <f t="shared" si="74"/>
        <v>0</v>
      </c>
      <c r="O3678" s="594"/>
      <c r="P3678" s="484"/>
      <c r="Q3678" s="484"/>
    </row>
    <row r="3679" spans="1:17">
      <c r="A3679" s="670">
        <v>3662</v>
      </c>
      <c r="B3679" s="677"/>
      <c r="C3679" s="677"/>
      <c r="D3679" s="677"/>
      <c r="E3679" s="676"/>
      <c r="F3679" s="448"/>
      <c r="G3679" s="358"/>
      <c r="H3679" s="428"/>
      <c r="I3679" s="428"/>
      <c r="J3679" s="428"/>
      <c r="K3679" s="430"/>
      <c r="L3679" s="430"/>
      <c r="M3679" s="479"/>
      <c r="N3679" s="594">
        <f t="shared" si="74"/>
        <v>0</v>
      </c>
      <c r="O3679" s="594"/>
      <c r="P3679" s="484"/>
      <c r="Q3679" s="484"/>
    </row>
    <row r="3680" spans="1:17">
      <c r="A3680" s="670">
        <v>3663</v>
      </c>
      <c r="B3680" s="677"/>
      <c r="C3680" s="677"/>
      <c r="D3680" s="677"/>
      <c r="E3680" s="676"/>
      <c r="F3680" s="448"/>
      <c r="G3680" s="358"/>
      <c r="H3680" s="428"/>
      <c r="I3680" s="428"/>
      <c r="J3680" s="428"/>
      <c r="K3680" s="430"/>
      <c r="L3680" s="430"/>
      <c r="M3680" s="479"/>
      <c r="N3680" s="594">
        <f t="shared" si="74"/>
        <v>0</v>
      </c>
      <c r="O3680" s="594"/>
      <c r="P3680" s="484"/>
      <c r="Q3680" s="484"/>
    </row>
    <row r="3681" spans="1:17">
      <c r="A3681" s="670">
        <v>3664</v>
      </c>
      <c r="B3681" s="677"/>
      <c r="C3681" s="677"/>
      <c r="D3681" s="677"/>
      <c r="E3681" s="676"/>
      <c r="F3681" s="448"/>
      <c r="G3681" s="358"/>
      <c r="H3681" s="428"/>
      <c r="I3681" s="428"/>
      <c r="J3681" s="428"/>
      <c r="K3681" s="430"/>
      <c r="L3681" s="430"/>
      <c r="M3681" s="479"/>
      <c r="N3681" s="594">
        <f t="shared" si="74"/>
        <v>0</v>
      </c>
      <c r="O3681" s="594"/>
      <c r="P3681" s="484"/>
      <c r="Q3681" s="484"/>
    </row>
    <row r="3682" spans="1:17">
      <c r="A3682" s="670">
        <v>3665</v>
      </c>
      <c r="B3682" s="677"/>
      <c r="C3682" s="677"/>
      <c r="D3682" s="677"/>
      <c r="E3682" s="676"/>
      <c r="F3682" s="448"/>
      <c r="G3682" s="358"/>
      <c r="H3682" s="428"/>
      <c r="I3682" s="428"/>
      <c r="J3682" s="428"/>
      <c r="K3682" s="430"/>
      <c r="L3682" s="430"/>
      <c r="M3682" s="479"/>
      <c r="N3682" s="594">
        <f t="shared" si="74"/>
        <v>0</v>
      </c>
      <c r="O3682" s="594"/>
      <c r="P3682" s="484"/>
      <c r="Q3682" s="484"/>
    </row>
    <row r="3683" spans="1:17">
      <c r="A3683" s="670">
        <v>3666</v>
      </c>
      <c r="B3683" s="677"/>
      <c r="C3683" s="677"/>
      <c r="D3683" s="677"/>
      <c r="E3683" s="676"/>
      <c r="F3683" s="448"/>
      <c r="G3683" s="358"/>
      <c r="H3683" s="428"/>
      <c r="I3683" s="428"/>
      <c r="J3683" s="428"/>
      <c r="K3683" s="430"/>
      <c r="L3683" s="430"/>
      <c r="M3683" s="479"/>
      <c r="N3683" s="594">
        <f t="shared" si="74"/>
        <v>0</v>
      </c>
      <c r="O3683" s="594"/>
      <c r="P3683" s="484"/>
      <c r="Q3683" s="484"/>
    </row>
    <row r="3684" spans="1:17">
      <c r="A3684" s="670">
        <v>3667</v>
      </c>
      <c r="B3684" s="677"/>
      <c r="C3684" s="677"/>
      <c r="D3684" s="677"/>
      <c r="E3684" s="676"/>
      <c r="F3684" s="448"/>
      <c r="G3684" s="358"/>
      <c r="H3684" s="428"/>
      <c r="I3684" s="428"/>
      <c r="J3684" s="428"/>
      <c r="K3684" s="430"/>
      <c r="L3684" s="430"/>
      <c r="M3684" s="479"/>
      <c r="N3684" s="594">
        <f t="shared" si="74"/>
        <v>0</v>
      </c>
      <c r="O3684" s="594"/>
      <c r="P3684" s="484"/>
      <c r="Q3684" s="484"/>
    </row>
    <row r="3685" spans="1:17">
      <c r="A3685" s="670">
        <v>3668</v>
      </c>
      <c r="B3685" s="677"/>
      <c r="C3685" s="677"/>
      <c r="D3685" s="677"/>
      <c r="E3685" s="676"/>
      <c r="F3685" s="448"/>
      <c r="G3685" s="358"/>
      <c r="H3685" s="428"/>
      <c r="I3685" s="428"/>
      <c r="J3685" s="428"/>
      <c r="K3685" s="430"/>
      <c r="L3685" s="430"/>
      <c r="M3685" s="479"/>
      <c r="N3685" s="594">
        <f t="shared" si="74"/>
        <v>0</v>
      </c>
      <c r="O3685" s="594"/>
      <c r="P3685" s="484"/>
      <c r="Q3685" s="484"/>
    </row>
    <row r="3686" spans="1:17">
      <c r="A3686" s="670">
        <v>3669</v>
      </c>
      <c r="B3686" s="677"/>
      <c r="C3686" s="677"/>
      <c r="D3686" s="677"/>
      <c r="E3686" s="676"/>
      <c r="F3686" s="448"/>
      <c r="G3686" s="358"/>
      <c r="H3686" s="428"/>
      <c r="I3686" s="428"/>
      <c r="J3686" s="428"/>
      <c r="K3686" s="430"/>
      <c r="L3686" s="430"/>
      <c r="M3686" s="479"/>
      <c r="N3686" s="594">
        <f t="shared" si="74"/>
        <v>0</v>
      </c>
      <c r="O3686" s="594"/>
      <c r="P3686" s="484"/>
      <c r="Q3686" s="484"/>
    </row>
    <row r="3687" spans="1:17">
      <c r="A3687" s="670">
        <v>3670</v>
      </c>
      <c r="B3687" s="677"/>
      <c r="C3687" s="677"/>
      <c r="D3687" s="677"/>
      <c r="E3687" s="676"/>
      <c r="F3687" s="448"/>
      <c r="G3687" s="358"/>
      <c r="H3687" s="428"/>
      <c r="I3687" s="428"/>
      <c r="J3687" s="428"/>
      <c r="K3687" s="430"/>
      <c r="L3687" s="430"/>
      <c r="M3687" s="479"/>
      <c r="N3687" s="594">
        <f t="shared" si="74"/>
        <v>0</v>
      </c>
      <c r="O3687" s="594"/>
      <c r="P3687" s="484"/>
      <c r="Q3687" s="484"/>
    </row>
    <row r="3688" spans="1:17">
      <c r="A3688" s="670">
        <v>3671</v>
      </c>
      <c r="B3688" s="677"/>
      <c r="C3688" s="677"/>
      <c r="D3688" s="677"/>
      <c r="E3688" s="676"/>
      <c r="F3688" s="448"/>
      <c r="G3688" s="358"/>
      <c r="H3688" s="428"/>
      <c r="I3688" s="428"/>
      <c r="J3688" s="428"/>
      <c r="K3688" s="430"/>
      <c r="L3688" s="430"/>
      <c r="M3688" s="479"/>
      <c r="N3688" s="594">
        <f t="shared" si="74"/>
        <v>0</v>
      </c>
      <c r="O3688" s="594"/>
      <c r="P3688" s="484"/>
      <c r="Q3688" s="484"/>
    </row>
    <row r="3689" spans="1:17">
      <c r="A3689" s="670">
        <v>3672</v>
      </c>
      <c r="B3689" s="677"/>
      <c r="C3689" s="677"/>
      <c r="D3689" s="677"/>
      <c r="E3689" s="676"/>
      <c r="F3689" s="448"/>
      <c r="G3689" s="358"/>
      <c r="H3689" s="428"/>
      <c r="I3689" s="428"/>
      <c r="J3689" s="428"/>
      <c r="K3689" s="430"/>
      <c r="L3689" s="430"/>
      <c r="M3689" s="479"/>
      <c r="N3689" s="594">
        <f t="shared" si="74"/>
        <v>0</v>
      </c>
      <c r="O3689" s="594"/>
      <c r="P3689" s="484"/>
      <c r="Q3689" s="484"/>
    </row>
    <row r="3690" spans="1:17">
      <c r="A3690" s="670">
        <v>3673</v>
      </c>
      <c r="B3690" s="677"/>
      <c r="C3690" s="677"/>
      <c r="D3690" s="677"/>
      <c r="E3690" s="676"/>
      <c r="F3690" s="448"/>
      <c r="G3690" s="358"/>
      <c r="H3690" s="428"/>
      <c r="I3690" s="428"/>
      <c r="J3690" s="428"/>
      <c r="K3690" s="430"/>
      <c r="L3690" s="430"/>
      <c r="M3690" s="479"/>
      <c r="N3690" s="594">
        <f t="shared" si="74"/>
        <v>0</v>
      </c>
      <c r="O3690" s="594"/>
      <c r="P3690" s="484"/>
      <c r="Q3690" s="484"/>
    </row>
    <row r="3691" spans="1:17">
      <c r="A3691" s="670">
        <v>3674</v>
      </c>
      <c r="B3691" s="677"/>
      <c r="C3691" s="677"/>
      <c r="D3691" s="677"/>
      <c r="E3691" s="676"/>
      <c r="F3691" s="448"/>
      <c r="G3691" s="358"/>
      <c r="H3691" s="428"/>
      <c r="I3691" s="428"/>
      <c r="J3691" s="428"/>
      <c r="K3691" s="430"/>
      <c r="L3691" s="430"/>
      <c r="M3691" s="479"/>
      <c r="N3691" s="594">
        <f t="shared" si="74"/>
        <v>0</v>
      </c>
      <c r="O3691" s="594"/>
      <c r="P3691" s="484"/>
      <c r="Q3691" s="484"/>
    </row>
    <row r="3692" spans="1:17">
      <c r="A3692" s="670">
        <v>3675</v>
      </c>
      <c r="B3692" s="677"/>
      <c r="C3692" s="677"/>
      <c r="D3692" s="677"/>
      <c r="E3692" s="676"/>
      <c r="F3692" s="448"/>
      <c r="G3692" s="358"/>
      <c r="H3692" s="428"/>
      <c r="I3692" s="428"/>
      <c r="J3692" s="428"/>
      <c r="K3692" s="430"/>
      <c r="L3692" s="430"/>
      <c r="M3692" s="479"/>
      <c r="N3692" s="594">
        <f t="shared" si="74"/>
        <v>0</v>
      </c>
      <c r="O3692" s="594"/>
      <c r="P3692" s="484"/>
      <c r="Q3692" s="484"/>
    </row>
    <row r="3693" spans="1:17">
      <c r="A3693" s="670">
        <v>3676</v>
      </c>
      <c r="B3693" s="677"/>
      <c r="C3693" s="677"/>
      <c r="D3693" s="677"/>
      <c r="E3693" s="676"/>
      <c r="F3693" s="448"/>
      <c r="G3693" s="358"/>
      <c r="H3693" s="428"/>
      <c r="I3693" s="428"/>
      <c r="J3693" s="428"/>
      <c r="K3693" s="430"/>
      <c r="L3693" s="430"/>
      <c r="M3693" s="479"/>
      <c r="N3693" s="594">
        <f t="shared" si="74"/>
        <v>0</v>
      </c>
      <c r="O3693" s="594"/>
      <c r="P3693" s="484"/>
      <c r="Q3693" s="484"/>
    </row>
    <row r="3694" spans="1:17">
      <c r="A3694" s="670">
        <v>3677</v>
      </c>
      <c r="B3694" s="677"/>
      <c r="C3694" s="677"/>
      <c r="D3694" s="677"/>
      <c r="E3694" s="676"/>
      <c r="F3694" s="448"/>
      <c r="G3694" s="358"/>
      <c r="H3694" s="428"/>
      <c r="I3694" s="428"/>
      <c r="J3694" s="428"/>
      <c r="K3694" s="430"/>
      <c r="L3694" s="430"/>
      <c r="M3694" s="479"/>
      <c r="N3694" s="594">
        <f t="shared" si="74"/>
        <v>0</v>
      </c>
      <c r="O3694" s="594"/>
      <c r="P3694" s="484"/>
      <c r="Q3694" s="484"/>
    </row>
    <row r="3695" spans="1:17">
      <c r="A3695" s="670">
        <v>3678</v>
      </c>
      <c r="B3695" s="677"/>
      <c r="C3695" s="677"/>
      <c r="D3695" s="677"/>
      <c r="E3695" s="676"/>
      <c r="F3695" s="448"/>
      <c r="G3695" s="358"/>
      <c r="H3695" s="428"/>
      <c r="I3695" s="428"/>
      <c r="J3695" s="428"/>
      <c r="K3695" s="430"/>
      <c r="L3695" s="430"/>
      <c r="M3695" s="479"/>
      <c r="N3695" s="594">
        <f t="shared" si="74"/>
        <v>0</v>
      </c>
      <c r="O3695" s="594"/>
      <c r="P3695" s="484"/>
      <c r="Q3695" s="484"/>
    </row>
    <row r="3696" spans="1:17">
      <c r="A3696" s="670">
        <v>3679</v>
      </c>
      <c r="B3696" s="677"/>
      <c r="C3696" s="677"/>
      <c r="D3696" s="677"/>
      <c r="E3696" s="676"/>
      <c r="F3696" s="448"/>
      <c r="G3696" s="358"/>
      <c r="H3696" s="428"/>
      <c r="I3696" s="428"/>
      <c r="J3696" s="428"/>
      <c r="K3696" s="430"/>
      <c r="L3696" s="430"/>
      <c r="M3696" s="479"/>
      <c r="N3696" s="594">
        <f t="shared" si="74"/>
        <v>0</v>
      </c>
      <c r="O3696" s="594"/>
      <c r="P3696" s="484"/>
      <c r="Q3696" s="484"/>
    </row>
    <row r="3697" spans="1:17">
      <c r="A3697" s="670">
        <v>3680</v>
      </c>
      <c r="B3697" s="677"/>
      <c r="C3697" s="677"/>
      <c r="D3697" s="677"/>
      <c r="E3697" s="676"/>
      <c r="F3697" s="448"/>
      <c r="G3697" s="358"/>
      <c r="H3697" s="428"/>
      <c r="I3697" s="428"/>
      <c r="J3697" s="428"/>
      <c r="K3697" s="430"/>
      <c r="L3697" s="430"/>
      <c r="M3697" s="479"/>
      <c r="N3697" s="594">
        <f t="shared" si="74"/>
        <v>0</v>
      </c>
      <c r="O3697" s="594"/>
      <c r="P3697" s="484"/>
      <c r="Q3697" s="484"/>
    </row>
    <row r="3698" spans="1:17">
      <c r="A3698" s="670">
        <v>3681</v>
      </c>
      <c r="B3698" s="677"/>
      <c r="C3698" s="677"/>
      <c r="D3698" s="677"/>
      <c r="E3698" s="676"/>
      <c r="F3698" s="448"/>
      <c r="G3698" s="358"/>
      <c r="H3698" s="428"/>
      <c r="I3698" s="428"/>
      <c r="J3698" s="428"/>
      <c r="K3698" s="430"/>
      <c r="L3698" s="430"/>
      <c r="M3698" s="479"/>
      <c r="N3698" s="594">
        <f t="shared" si="74"/>
        <v>0</v>
      </c>
      <c r="O3698" s="594"/>
      <c r="P3698" s="484"/>
      <c r="Q3698" s="484"/>
    </row>
    <row r="3699" spans="1:17">
      <c r="A3699" s="670">
        <v>3682</v>
      </c>
      <c r="B3699" s="677"/>
      <c r="C3699" s="677"/>
      <c r="D3699" s="677"/>
      <c r="E3699" s="676"/>
      <c r="F3699" s="448"/>
      <c r="G3699" s="358"/>
      <c r="H3699" s="428"/>
      <c r="I3699" s="428"/>
      <c r="J3699" s="428"/>
      <c r="K3699" s="430"/>
      <c r="L3699" s="430"/>
      <c r="M3699" s="479"/>
      <c r="N3699" s="594">
        <f t="shared" si="74"/>
        <v>0</v>
      </c>
      <c r="O3699" s="594"/>
      <c r="P3699" s="484"/>
      <c r="Q3699" s="484"/>
    </row>
    <row r="3700" spans="1:17">
      <c r="A3700" s="670">
        <v>3683</v>
      </c>
      <c r="B3700" s="677"/>
      <c r="C3700" s="677"/>
      <c r="D3700" s="677"/>
      <c r="E3700" s="676"/>
      <c r="F3700" s="448"/>
      <c r="G3700" s="358"/>
      <c r="H3700" s="428"/>
      <c r="I3700" s="428"/>
      <c r="J3700" s="428"/>
      <c r="K3700" s="430"/>
      <c r="L3700" s="430"/>
      <c r="M3700" s="479"/>
      <c r="N3700" s="594">
        <f t="shared" si="74"/>
        <v>0</v>
      </c>
      <c r="O3700" s="594"/>
      <c r="P3700" s="484"/>
      <c r="Q3700" s="484"/>
    </row>
    <row r="3701" spans="1:17">
      <c r="A3701" s="670">
        <v>3684</v>
      </c>
      <c r="B3701" s="677"/>
      <c r="C3701" s="677"/>
      <c r="D3701" s="677"/>
      <c r="E3701" s="676"/>
      <c r="F3701" s="448"/>
      <c r="G3701" s="358"/>
      <c r="H3701" s="428"/>
      <c r="I3701" s="428"/>
      <c r="J3701" s="428"/>
      <c r="K3701" s="430"/>
      <c r="L3701" s="430"/>
      <c r="M3701" s="479"/>
      <c r="N3701" s="594">
        <f t="shared" si="74"/>
        <v>0</v>
      </c>
      <c r="O3701" s="594"/>
      <c r="P3701" s="484"/>
      <c r="Q3701" s="484"/>
    </row>
    <row r="3702" spans="1:17">
      <c r="A3702" s="670">
        <v>3685</v>
      </c>
      <c r="B3702" s="677"/>
      <c r="C3702" s="677"/>
      <c r="D3702" s="677"/>
      <c r="E3702" s="676"/>
      <c r="F3702" s="448"/>
      <c r="G3702" s="358"/>
      <c r="H3702" s="428"/>
      <c r="I3702" s="428"/>
      <c r="J3702" s="428"/>
      <c r="K3702" s="430"/>
      <c r="L3702" s="430"/>
      <c r="M3702" s="479"/>
      <c r="N3702" s="594">
        <f t="shared" si="74"/>
        <v>0</v>
      </c>
      <c r="O3702" s="594"/>
      <c r="P3702" s="484"/>
      <c r="Q3702" s="484"/>
    </row>
    <row r="3703" spans="1:17">
      <c r="A3703" s="670">
        <v>3686</v>
      </c>
      <c r="B3703" s="677"/>
      <c r="C3703" s="677"/>
      <c r="D3703" s="677"/>
      <c r="E3703" s="676"/>
      <c r="F3703" s="448"/>
      <c r="G3703" s="358"/>
      <c r="H3703" s="428"/>
      <c r="I3703" s="428"/>
      <c r="J3703" s="428"/>
      <c r="K3703" s="430"/>
      <c r="L3703" s="430"/>
      <c r="M3703" s="479"/>
      <c r="N3703" s="594">
        <f t="shared" si="74"/>
        <v>0</v>
      </c>
      <c r="O3703" s="594"/>
      <c r="P3703" s="484"/>
      <c r="Q3703" s="484"/>
    </row>
    <row r="3704" spans="1:17">
      <c r="A3704" s="670">
        <v>3687</v>
      </c>
      <c r="B3704" s="677"/>
      <c r="C3704" s="677"/>
      <c r="D3704" s="677"/>
      <c r="E3704" s="676"/>
      <c r="F3704" s="448"/>
      <c r="G3704" s="358"/>
      <c r="H3704" s="428"/>
      <c r="I3704" s="428"/>
      <c r="J3704" s="428"/>
      <c r="K3704" s="430"/>
      <c r="L3704" s="430"/>
      <c r="M3704" s="479"/>
      <c r="N3704" s="594">
        <f t="shared" si="74"/>
        <v>0</v>
      </c>
      <c r="O3704" s="594"/>
      <c r="P3704" s="484"/>
      <c r="Q3704" s="484"/>
    </row>
    <row r="3705" spans="1:17">
      <c r="A3705" s="670">
        <v>3688</v>
      </c>
      <c r="B3705" s="677"/>
      <c r="C3705" s="677"/>
      <c r="D3705" s="677"/>
      <c r="E3705" s="676"/>
      <c r="F3705" s="448"/>
      <c r="G3705" s="358"/>
      <c r="H3705" s="428"/>
      <c r="I3705" s="428"/>
      <c r="J3705" s="428"/>
      <c r="K3705" s="430"/>
      <c r="L3705" s="430"/>
      <c r="M3705" s="479"/>
      <c r="N3705" s="594">
        <f t="shared" si="74"/>
        <v>0</v>
      </c>
      <c r="O3705" s="594"/>
      <c r="P3705" s="484"/>
      <c r="Q3705" s="484"/>
    </row>
    <row r="3706" spans="1:17">
      <c r="A3706" s="670">
        <v>3689</v>
      </c>
      <c r="B3706" s="677"/>
      <c r="C3706" s="677"/>
      <c r="D3706" s="677"/>
      <c r="E3706" s="676"/>
      <c r="F3706" s="448"/>
      <c r="G3706" s="358"/>
      <c r="H3706" s="428"/>
      <c r="I3706" s="428"/>
      <c r="J3706" s="428"/>
      <c r="K3706" s="430"/>
      <c r="L3706" s="430"/>
      <c r="M3706" s="479"/>
      <c r="N3706" s="594">
        <f t="shared" si="74"/>
        <v>0</v>
      </c>
      <c r="O3706" s="594"/>
      <c r="P3706" s="484"/>
      <c r="Q3706" s="484"/>
    </row>
    <row r="3707" spans="1:17">
      <c r="A3707" s="670">
        <v>3690</v>
      </c>
      <c r="B3707" s="677"/>
      <c r="C3707" s="677"/>
      <c r="D3707" s="677"/>
      <c r="E3707" s="676"/>
      <c r="F3707" s="448"/>
      <c r="G3707" s="358"/>
      <c r="H3707" s="428"/>
      <c r="I3707" s="428"/>
      <c r="J3707" s="428"/>
      <c r="K3707" s="430"/>
      <c r="L3707" s="430"/>
      <c r="M3707" s="479"/>
      <c r="N3707" s="594">
        <f t="shared" si="74"/>
        <v>0</v>
      </c>
      <c r="O3707" s="594"/>
      <c r="P3707" s="484"/>
      <c r="Q3707" s="484"/>
    </row>
    <row r="3708" spans="1:17">
      <c r="A3708" s="670">
        <v>3691</v>
      </c>
      <c r="B3708" s="677"/>
      <c r="C3708" s="677"/>
      <c r="D3708" s="677"/>
      <c r="E3708" s="676"/>
      <c r="F3708" s="448"/>
      <c r="G3708" s="358"/>
      <c r="H3708" s="428"/>
      <c r="I3708" s="428"/>
      <c r="J3708" s="428"/>
      <c r="K3708" s="430"/>
      <c r="L3708" s="430"/>
      <c r="M3708" s="479"/>
      <c r="N3708" s="594">
        <f t="shared" si="74"/>
        <v>0</v>
      </c>
      <c r="O3708" s="594"/>
      <c r="P3708" s="484"/>
      <c r="Q3708" s="484"/>
    </row>
    <row r="3709" spans="1:17">
      <c r="A3709" s="670">
        <v>3692</v>
      </c>
      <c r="B3709" s="677"/>
      <c r="C3709" s="677"/>
      <c r="D3709" s="677"/>
      <c r="E3709" s="676"/>
      <c r="F3709" s="448"/>
      <c r="G3709" s="358"/>
      <c r="H3709" s="428"/>
      <c r="I3709" s="428"/>
      <c r="J3709" s="428"/>
      <c r="K3709" s="430"/>
      <c r="L3709" s="430"/>
      <c r="M3709" s="479"/>
      <c r="N3709" s="594">
        <f t="shared" si="74"/>
        <v>0</v>
      </c>
      <c r="O3709" s="594"/>
      <c r="P3709" s="484"/>
      <c r="Q3709" s="484"/>
    </row>
    <row r="3710" spans="1:17">
      <c r="A3710" s="670">
        <v>3693</v>
      </c>
      <c r="B3710" s="677"/>
      <c r="C3710" s="677"/>
      <c r="D3710" s="677"/>
      <c r="E3710" s="676"/>
      <c r="F3710" s="448"/>
      <c r="G3710" s="358"/>
      <c r="H3710" s="428"/>
      <c r="I3710" s="428"/>
      <c r="J3710" s="428"/>
      <c r="K3710" s="430"/>
      <c r="L3710" s="430"/>
      <c r="M3710" s="479"/>
      <c r="N3710" s="594">
        <f t="shared" si="74"/>
        <v>0</v>
      </c>
      <c r="O3710" s="594"/>
      <c r="P3710" s="484"/>
      <c r="Q3710" s="484"/>
    </row>
    <row r="3711" spans="1:17">
      <c r="A3711" s="670">
        <v>3694</v>
      </c>
      <c r="B3711" s="677"/>
      <c r="C3711" s="677"/>
      <c r="D3711" s="677"/>
      <c r="E3711" s="676"/>
      <c r="F3711" s="448"/>
      <c r="G3711" s="358"/>
      <c r="H3711" s="428"/>
      <c r="I3711" s="428"/>
      <c r="J3711" s="428"/>
      <c r="K3711" s="430"/>
      <c r="L3711" s="430"/>
      <c r="M3711" s="479"/>
      <c r="N3711" s="594">
        <f t="shared" si="74"/>
        <v>0</v>
      </c>
      <c r="O3711" s="594"/>
      <c r="P3711" s="484"/>
      <c r="Q3711" s="484"/>
    </row>
    <row r="3712" spans="1:17">
      <c r="A3712" s="670">
        <v>3695</v>
      </c>
      <c r="B3712" s="677"/>
      <c r="C3712" s="677"/>
      <c r="D3712" s="677"/>
      <c r="E3712" s="676"/>
      <c r="F3712" s="448"/>
      <c r="G3712" s="358"/>
      <c r="H3712" s="428"/>
      <c r="I3712" s="428"/>
      <c r="J3712" s="428"/>
      <c r="K3712" s="430"/>
      <c r="L3712" s="430"/>
      <c r="M3712" s="479"/>
      <c r="N3712" s="594">
        <f t="shared" si="74"/>
        <v>0</v>
      </c>
      <c r="O3712" s="594"/>
      <c r="P3712" s="484"/>
      <c r="Q3712" s="484"/>
    </row>
    <row r="3713" spans="1:17">
      <c r="A3713" s="670">
        <v>3696</v>
      </c>
      <c r="B3713" s="677"/>
      <c r="C3713" s="677"/>
      <c r="D3713" s="677"/>
      <c r="E3713" s="676"/>
      <c r="F3713" s="448"/>
      <c r="G3713" s="358"/>
      <c r="H3713" s="428"/>
      <c r="I3713" s="428"/>
      <c r="J3713" s="428"/>
      <c r="K3713" s="430"/>
      <c r="L3713" s="430"/>
      <c r="M3713" s="479"/>
      <c r="N3713" s="594">
        <f t="shared" si="74"/>
        <v>0</v>
      </c>
      <c r="O3713" s="594"/>
      <c r="P3713" s="484"/>
      <c r="Q3713" s="484"/>
    </row>
    <row r="3714" spans="1:17">
      <c r="A3714" s="670">
        <v>3697</v>
      </c>
      <c r="B3714" s="677"/>
      <c r="C3714" s="677"/>
      <c r="D3714" s="677"/>
      <c r="E3714" s="676"/>
      <c r="F3714" s="448"/>
      <c r="G3714" s="358"/>
      <c r="H3714" s="428"/>
      <c r="I3714" s="428"/>
      <c r="J3714" s="428"/>
      <c r="K3714" s="430"/>
      <c r="L3714" s="430"/>
      <c r="M3714" s="479"/>
      <c r="N3714" s="594">
        <f t="shared" si="74"/>
        <v>0</v>
      </c>
      <c r="O3714" s="594"/>
      <c r="P3714" s="484"/>
      <c r="Q3714" s="484"/>
    </row>
    <row r="3715" spans="1:17">
      <c r="A3715" s="670">
        <v>3698</v>
      </c>
      <c r="B3715" s="677"/>
      <c r="C3715" s="677"/>
      <c r="D3715" s="677"/>
      <c r="E3715" s="676"/>
      <c r="F3715" s="448"/>
      <c r="G3715" s="358"/>
      <c r="H3715" s="428"/>
      <c r="I3715" s="428"/>
      <c r="J3715" s="428"/>
      <c r="K3715" s="430"/>
      <c r="L3715" s="430"/>
      <c r="M3715" s="479"/>
      <c r="N3715" s="594">
        <f t="shared" si="74"/>
        <v>0</v>
      </c>
      <c r="O3715" s="594"/>
      <c r="P3715" s="484"/>
      <c r="Q3715" s="484"/>
    </row>
    <row r="3716" spans="1:17">
      <c r="A3716" s="670">
        <v>3699</v>
      </c>
      <c r="B3716" s="677"/>
      <c r="C3716" s="677"/>
      <c r="D3716" s="677"/>
      <c r="E3716" s="676"/>
      <c r="F3716" s="448"/>
      <c r="G3716" s="358"/>
      <c r="H3716" s="428"/>
      <c r="I3716" s="428"/>
      <c r="J3716" s="428"/>
      <c r="K3716" s="430"/>
      <c r="L3716" s="430"/>
      <c r="M3716" s="479"/>
      <c r="N3716" s="594">
        <f t="shared" si="74"/>
        <v>0</v>
      </c>
      <c r="O3716" s="594"/>
      <c r="P3716" s="484"/>
      <c r="Q3716" s="484"/>
    </row>
    <row r="3717" spans="1:17">
      <c r="A3717" s="670">
        <v>3700</v>
      </c>
      <c r="B3717" s="677"/>
      <c r="C3717" s="677"/>
      <c r="D3717" s="677"/>
      <c r="E3717" s="676"/>
      <c r="F3717" s="448"/>
      <c r="G3717" s="358"/>
      <c r="H3717" s="428"/>
      <c r="I3717" s="428"/>
      <c r="J3717" s="428"/>
      <c r="K3717" s="430"/>
      <c r="L3717" s="430"/>
      <c r="M3717" s="479"/>
      <c r="N3717" s="594">
        <f t="shared" si="74"/>
        <v>0</v>
      </c>
      <c r="O3717" s="594"/>
      <c r="P3717" s="484"/>
      <c r="Q3717" s="484"/>
    </row>
    <row r="3718" spans="1:17">
      <c r="A3718" s="670">
        <v>3701</v>
      </c>
      <c r="B3718" s="677"/>
      <c r="C3718" s="677"/>
      <c r="D3718" s="677"/>
      <c r="E3718" s="676"/>
      <c r="F3718" s="448"/>
      <c r="G3718" s="358"/>
      <c r="H3718" s="428"/>
      <c r="I3718" s="428"/>
      <c r="J3718" s="428"/>
      <c r="K3718" s="430"/>
      <c r="L3718" s="430"/>
      <c r="M3718" s="479"/>
      <c r="N3718" s="594">
        <f t="shared" si="74"/>
        <v>0</v>
      </c>
      <c r="O3718" s="594"/>
      <c r="P3718" s="484"/>
      <c r="Q3718" s="484"/>
    </row>
    <row r="3719" spans="1:17">
      <c r="A3719" s="670">
        <v>3702</v>
      </c>
      <c r="B3719" s="677"/>
      <c r="C3719" s="677"/>
      <c r="D3719" s="677"/>
      <c r="E3719" s="676"/>
      <c r="F3719" s="448"/>
      <c r="G3719" s="358"/>
      <c r="H3719" s="428"/>
      <c r="I3719" s="428"/>
      <c r="J3719" s="428"/>
      <c r="K3719" s="430"/>
      <c r="L3719" s="430"/>
      <c r="M3719" s="479"/>
      <c r="N3719" s="594">
        <f t="shared" si="74"/>
        <v>0</v>
      </c>
      <c r="O3719" s="594"/>
      <c r="P3719" s="484"/>
      <c r="Q3719" s="484"/>
    </row>
    <row r="3720" spans="1:17">
      <c r="A3720" s="670">
        <v>3703</v>
      </c>
      <c r="B3720" s="677"/>
      <c r="C3720" s="677"/>
      <c r="D3720" s="677"/>
      <c r="E3720" s="676"/>
      <c r="F3720" s="448"/>
      <c r="G3720" s="358"/>
      <c r="H3720" s="428"/>
      <c r="I3720" s="428"/>
      <c r="J3720" s="428"/>
      <c r="K3720" s="430"/>
      <c r="L3720" s="430"/>
      <c r="M3720" s="479"/>
      <c r="N3720" s="594">
        <f t="shared" si="74"/>
        <v>0</v>
      </c>
      <c r="O3720" s="594"/>
      <c r="P3720" s="484"/>
      <c r="Q3720" s="484"/>
    </row>
    <row r="3721" spans="1:17">
      <c r="A3721" s="670">
        <v>3704</v>
      </c>
      <c r="B3721" s="677"/>
      <c r="C3721" s="677"/>
      <c r="D3721" s="677"/>
      <c r="E3721" s="676"/>
      <c r="F3721" s="448"/>
      <c r="G3721" s="358"/>
      <c r="H3721" s="428"/>
      <c r="I3721" s="428"/>
      <c r="J3721" s="428"/>
      <c r="K3721" s="430"/>
      <c r="L3721" s="430"/>
      <c r="M3721" s="479"/>
      <c r="N3721" s="594">
        <f t="shared" si="74"/>
        <v>0</v>
      </c>
      <c r="O3721" s="594"/>
      <c r="P3721" s="484"/>
      <c r="Q3721" s="484"/>
    </row>
    <row r="3722" spans="1:17">
      <c r="A3722" s="670">
        <v>3705</v>
      </c>
      <c r="B3722" s="677"/>
      <c r="C3722" s="677"/>
      <c r="D3722" s="677"/>
      <c r="E3722" s="676"/>
      <c r="F3722" s="448"/>
      <c r="G3722" s="358"/>
      <c r="H3722" s="428"/>
      <c r="I3722" s="428"/>
      <c r="J3722" s="428"/>
      <c r="K3722" s="430"/>
      <c r="L3722" s="430"/>
      <c r="M3722" s="479"/>
      <c r="N3722" s="594">
        <f t="shared" si="74"/>
        <v>0</v>
      </c>
      <c r="O3722" s="594"/>
      <c r="P3722" s="484"/>
      <c r="Q3722" s="484"/>
    </row>
    <row r="3723" spans="1:17">
      <c r="A3723" s="670">
        <v>3706</v>
      </c>
      <c r="B3723" s="677"/>
      <c r="C3723" s="677"/>
      <c r="D3723" s="677"/>
      <c r="E3723" s="676"/>
      <c r="F3723" s="448"/>
      <c r="G3723" s="358"/>
      <c r="H3723" s="428"/>
      <c r="I3723" s="428"/>
      <c r="J3723" s="428"/>
      <c r="K3723" s="430"/>
      <c r="L3723" s="430"/>
      <c r="M3723" s="479"/>
      <c r="N3723" s="594">
        <f t="shared" si="74"/>
        <v>0</v>
      </c>
      <c r="O3723" s="594"/>
      <c r="P3723" s="484"/>
      <c r="Q3723" s="484"/>
    </row>
    <row r="3724" spans="1:17">
      <c r="A3724" s="670">
        <v>3707</v>
      </c>
      <c r="B3724" s="677"/>
      <c r="C3724" s="677"/>
      <c r="D3724" s="677"/>
      <c r="E3724" s="676"/>
      <c r="F3724" s="448"/>
      <c r="G3724" s="358"/>
      <c r="H3724" s="428"/>
      <c r="I3724" s="428"/>
      <c r="J3724" s="428"/>
      <c r="K3724" s="430"/>
      <c r="L3724" s="430"/>
      <c r="M3724" s="479"/>
      <c r="N3724" s="594">
        <f t="shared" si="74"/>
        <v>0</v>
      </c>
      <c r="O3724" s="594"/>
      <c r="P3724" s="484"/>
      <c r="Q3724" s="484"/>
    </row>
    <row r="3725" spans="1:17">
      <c r="A3725" s="670">
        <v>3708</v>
      </c>
      <c r="B3725" s="677"/>
      <c r="C3725" s="677"/>
      <c r="D3725" s="677"/>
      <c r="E3725" s="676"/>
      <c r="F3725" s="448"/>
      <c r="G3725" s="358"/>
      <c r="H3725" s="428"/>
      <c r="I3725" s="428"/>
      <c r="J3725" s="428"/>
      <c r="K3725" s="430"/>
      <c r="L3725" s="430"/>
      <c r="M3725" s="479"/>
      <c r="N3725" s="594">
        <f t="shared" si="74"/>
        <v>0</v>
      </c>
      <c r="O3725" s="594"/>
      <c r="P3725" s="484"/>
      <c r="Q3725" s="484"/>
    </row>
    <row r="3726" spans="1:17">
      <c r="A3726" s="670">
        <v>3709</v>
      </c>
      <c r="B3726" s="677"/>
      <c r="C3726" s="677"/>
      <c r="D3726" s="677"/>
      <c r="E3726" s="676"/>
      <c r="F3726" s="448"/>
      <c r="G3726" s="358"/>
      <c r="H3726" s="428"/>
      <c r="I3726" s="428"/>
      <c r="J3726" s="428"/>
      <c r="K3726" s="430"/>
      <c r="L3726" s="430"/>
      <c r="M3726" s="479"/>
      <c r="N3726" s="594">
        <f t="shared" si="74"/>
        <v>0</v>
      </c>
      <c r="O3726" s="594"/>
      <c r="P3726" s="484"/>
      <c r="Q3726" s="484"/>
    </row>
    <row r="3727" spans="1:17">
      <c r="A3727" s="670">
        <v>3710</v>
      </c>
      <c r="B3727" s="677"/>
      <c r="C3727" s="677"/>
      <c r="D3727" s="677"/>
      <c r="E3727" s="676"/>
      <c r="F3727" s="448"/>
      <c r="G3727" s="358"/>
      <c r="H3727" s="428"/>
      <c r="I3727" s="428"/>
      <c r="J3727" s="428"/>
      <c r="K3727" s="430"/>
      <c r="L3727" s="430"/>
      <c r="M3727" s="479"/>
      <c r="N3727" s="594">
        <f t="shared" si="74"/>
        <v>0</v>
      </c>
      <c r="O3727" s="594"/>
      <c r="P3727" s="484"/>
      <c r="Q3727" s="484"/>
    </row>
    <row r="3728" spans="1:17">
      <c r="A3728" s="670">
        <v>3711</v>
      </c>
      <c r="B3728" s="677"/>
      <c r="C3728" s="677"/>
      <c r="D3728" s="677"/>
      <c r="E3728" s="676"/>
      <c r="F3728" s="448"/>
      <c r="G3728" s="358"/>
      <c r="H3728" s="428"/>
      <c r="I3728" s="428"/>
      <c r="J3728" s="428"/>
      <c r="K3728" s="430"/>
      <c r="L3728" s="430"/>
      <c r="M3728" s="479"/>
      <c r="N3728" s="594">
        <f t="shared" si="74"/>
        <v>0</v>
      </c>
      <c r="O3728" s="594"/>
      <c r="P3728" s="484"/>
      <c r="Q3728" s="484"/>
    </row>
    <row r="3729" spans="1:17">
      <c r="A3729" s="670">
        <v>3712</v>
      </c>
      <c r="B3729" s="677"/>
      <c r="C3729" s="677"/>
      <c r="D3729" s="677"/>
      <c r="E3729" s="676"/>
      <c r="F3729" s="448"/>
      <c r="G3729" s="358"/>
      <c r="H3729" s="428"/>
      <c r="I3729" s="428"/>
      <c r="J3729" s="428"/>
      <c r="K3729" s="430"/>
      <c r="L3729" s="430"/>
      <c r="M3729" s="479"/>
      <c r="N3729" s="594">
        <f t="shared" si="74"/>
        <v>0</v>
      </c>
      <c r="O3729" s="594"/>
      <c r="P3729" s="484"/>
      <c r="Q3729" s="484"/>
    </row>
    <row r="3730" spans="1:17">
      <c r="A3730" s="670">
        <v>3713</v>
      </c>
      <c r="B3730" s="677"/>
      <c r="C3730" s="677"/>
      <c r="D3730" s="677"/>
      <c r="E3730" s="676"/>
      <c r="F3730" s="448"/>
      <c r="G3730" s="358"/>
      <c r="H3730" s="428"/>
      <c r="I3730" s="428"/>
      <c r="J3730" s="428"/>
      <c r="K3730" s="430"/>
      <c r="L3730" s="430"/>
      <c r="M3730" s="479"/>
      <c r="N3730" s="594">
        <f t="shared" si="74"/>
        <v>0</v>
      </c>
      <c r="O3730" s="594"/>
      <c r="P3730" s="484"/>
      <c r="Q3730" s="484"/>
    </row>
    <row r="3731" spans="1:17">
      <c r="A3731" s="670">
        <v>3714</v>
      </c>
      <c r="B3731" s="677"/>
      <c r="C3731" s="677"/>
      <c r="D3731" s="677"/>
      <c r="E3731" s="676"/>
      <c r="F3731" s="448"/>
      <c r="G3731" s="358"/>
      <c r="H3731" s="428"/>
      <c r="I3731" s="428"/>
      <c r="J3731" s="428"/>
      <c r="K3731" s="430"/>
      <c r="L3731" s="430"/>
      <c r="M3731" s="479"/>
      <c r="N3731" s="594">
        <f t="shared" ref="N3731:N3794" si="75">+IF((O3730-I3730)&gt;$O$8,1,0)*IF(I3730&gt;$O$9,1,0)*IF(O3730&gt;($O$11-$O$10),1,0)</f>
        <v>0</v>
      </c>
      <c r="O3731" s="594"/>
      <c r="P3731" s="484"/>
      <c r="Q3731" s="484"/>
    </row>
    <row r="3732" spans="1:17">
      <c r="A3732" s="670">
        <v>3715</v>
      </c>
      <c r="B3732" s="677"/>
      <c r="C3732" s="677"/>
      <c r="D3732" s="677"/>
      <c r="E3732" s="676"/>
      <c r="F3732" s="448"/>
      <c r="G3732" s="358"/>
      <c r="H3732" s="428"/>
      <c r="I3732" s="428"/>
      <c r="J3732" s="428"/>
      <c r="K3732" s="430"/>
      <c r="L3732" s="430"/>
      <c r="M3732" s="479"/>
      <c r="N3732" s="594">
        <f t="shared" si="75"/>
        <v>0</v>
      </c>
      <c r="O3732" s="594"/>
      <c r="P3732" s="484"/>
      <c r="Q3732" s="484"/>
    </row>
    <row r="3733" spans="1:17">
      <c r="A3733" s="670">
        <v>3716</v>
      </c>
      <c r="B3733" s="677"/>
      <c r="C3733" s="677"/>
      <c r="D3733" s="677"/>
      <c r="E3733" s="676"/>
      <c r="F3733" s="448"/>
      <c r="G3733" s="358"/>
      <c r="H3733" s="428"/>
      <c r="I3733" s="428"/>
      <c r="J3733" s="428"/>
      <c r="K3733" s="430"/>
      <c r="L3733" s="430"/>
      <c r="M3733" s="479"/>
      <c r="N3733" s="594">
        <f t="shared" si="75"/>
        <v>0</v>
      </c>
      <c r="O3733" s="594"/>
      <c r="P3733" s="484"/>
      <c r="Q3733" s="484"/>
    </row>
    <row r="3734" spans="1:17">
      <c r="A3734" s="670">
        <v>3717</v>
      </c>
      <c r="B3734" s="677"/>
      <c r="C3734" s="677"/>
      <c r="D3734" s="677"/>
      <c r="E3734" s="676"/>
      <c r="F3734" s="448"/>
      <c r="G3734" s="358"/>
      <c r="H3734" s="428"/>
      <c r="I3734" s="428"/>
      <c r="J3734" s="428"/>
      <c r="K3734" s="430"/>
      <c r="L3734" s="430"/>
      <c r="M3734" s="479"/>
      <c r="N3734" s="594">
        <f t="shared" si="75"/>
        <v>0</v>
      </c>
      <c r="O3734" s="594"/>
      <c r="P3734" s="484"/>
      <c r="Q3734" s="484"/>
    </row>
    <row r="3735" spans="1:17">
      <c r="A3735" s="670">
        <v>3718</v>
      </c>
      <c r="B3735" s="677"/>
      <c r="C3735" s="677"/>
      <c r="D3735" s="677"/>
      <c r="E3735" s="676"/>
      <c r="F3735" s="448"/>
      <c r="G3735" s="358"/>
      <c r="H3735" s="428"/>
      <c r="I3735" s="428"/>
      <c r="J3735" s="428"/>
      <c r="K3735" s="430"/>
      <c r="L3735" s="430"/>
      <c r="M3735" s="479"/>
      <c r="N3735" s="594">
        <f t="shared" si="75"/>
        <v>0</v>
      </c>
      <c r="O3735" s="594"/>
      <c r="P3735" s="484"/>
      <c r="Q3735" s="484"/>
    </row>
    <row r="3736" spans="1:17">
      <c r="A3736" s="670">
        <v>3719</v>
      </c>
      <c r="B3736" s="677"/>
      <c r="C3736" s="677"/>
      <c r="D3736" s="677"/>
      <c r="E3736" s="676"/>
      <c r="F3736" s="448"/>
      <c r="G3736" s="358"/>
      <c r="H3736" s="428"/>
      <c r="I3736" s="428"/>
      <c r="J3736" s="428"/>
      <c r="K3736" s="430"/>
      <c r="L3736" s="430"/>
      <c r="M3736" s="479"/>
      <c r="N3736" s="594">
        <f t="shared" si="75"/>
        <v>0</v>
      </c>
      <c r="O3736" s="594"/>
      <c r="P3736" s="484"/>
      <c r="Q3736" s="484"/>
    </row>
    <row r="3737" spans="1:17">
      <c r="A3737" s="670">
        <v>3720</v>
      </c>
      <c r="B3737" s="677"/>
      <c r="C3737" s="677"/>
      <c r="D3737" s="677"/>
      <c r="E3737" s="676"/>
      <c r="F3737" s="448"/>
      <c r="G3737" s="358"/>
      <c r="H3737" s="428"/>
      <c r="I3737" s="428"/>
      <c r="J3737" s="428"/>
      <c r="K3737" s="430"/>
      <c r="L3737" s="430"/>
      <c r="M3737" s="479"/>
      <c r="N3737" s="594">
        <f t="shared" si="75"/>
        <v>0</v>
      </c>
      <c r="O3737" s="594"/>
      <c r="P3737" s="484"/>
      <c r="Q3737" s="484"/>
    </row>
    <row r="3738" spans="1:17">
      <c r="A3738" s="670">
        <v>3721</v>
      </c>
      <c r="B3738" s="677"/>
      <c r="C3738" s="677"/>
      <c r="D3738" s="677"/>
      <c r="E3738" s="676"/>
      <c r="F3738" s="448"/>
      <c r="G3738" s="358"/>
      <c r="H3738" s="428"/>
      <c r="I3738" s="428"/>
      <c r="J3738" s="428"/>
      <c r="K3738" s="430"/>
      <c r="L3738" s="430"/>
      <c r="M3738" s="479"/>
      <c r="N3738" s="594">
        <f t="shared" si="75"/>
        <v>0</v>
      </c>
      <c r="O3738" s="594"/>
      <c r="P3738" s="484"/>
      <c r="Q3738" s="484"/>
    </row>
    <row r="3739" spans="1:17">
      <c r="A3739" s="670">
        <v>3722</v>
      </c>
      <c r="B3739" s="677"/>
      <c r="C3739" s="677"/>
      <c r="D3739" s="677"/>
      <c r="E3739" s="676"/>
      <c r="F3739" s="448"/>
      <c r="G3739" s="358"/>
      <c r="H3739" s="428"/>
      <c r="I3739" s="428"/>
      <c r="J3739" s="428"/>
      <c r="K3739" s="430"/>
      <c r="L3739" s="430"/>
      <c r="M3739" s="479"/>
      <c r="N3739" s="594">
        <f t="shared" si="75"/>
        <v>0</v>
      </c>
      <c r="O3739" s="594"/>
      <c r="P3739" s="484"/>
      <c r="Q3739" s="484"/>
    </row>
    <row r="3740" spans="1:17">
      <c r="A3740" s="670">
        <v>3723</v>
      </c>
      <c r="B3740" s="677"/>
      <c r="C3740" s="677"/>
      <c r="D3740" s="677"/>
      <c r="E3740" s="676"/>
      <c r="F3740" s="448"/>
      <c r="G3740" s="358"/>
      <c r="H3740" s="428"/>
      <c r="I3740" s="428"/>
      <c r="J3740" s="428"/>
      <c r="K3740" s="430"/>
      <c r="L3740" s="430"/>
      <c r="M3740" s="479"/>
      <c r="N3740" s="594">
        <f t="shared" si="75"/>
        <v>0</v>
      </c>
      <c r="O3740" s="594"/>
      <c r="P3740" s="484"/>
      <c r="Q3740" s="484"/>
    </row>
    <row r="3741" spans="1:17">
      <c r="A3741" s="670">
        <v>3724</v>
      </c>
      <c r="B3741" s="677"/>
      <c r="C3741" s="677"/>
      <c r="D3741" s="677"/>
      <c r="E3741" s="676"/>
      <c r="F3741" s="448"/>
      <c r="G3741" s="358"/>
      <c r="H3741" s="428"/>
      <c r="I3741" s="428"/>
      <c r="J3741" s="428"/>
      <c r="K3741" s="430"/>
      <c r="L3741" s="430"/>
      <c r="M3741" s="479"/>
      <c r="N3741" s="594">
        <f t="shared" si="75"/>
        <v>0</v>
      </c>
      <c r="O3741" s="594"/>
      <c r="P3741" s="484"/>
      <c r="Q3741" s="484"/>
    </row>
    <row r="3742" spans="1:17">
      <c r="A3742" s="670">
        <v>3725</v>
      </c>
      <c r="B3742" s="677"/>
      <c r="C3742" s="677"/>
      <c r="D3742" s="677"/>
      <c r="E3742" s="676"/>
      <c r="F3742" s="448"/>
      <c r="G3742" s="358"/>
      <c r="H3742" s="428"/>
      <c r="I3742" s="428"/>
      <c r="J3742" s="428"/>
      <c r="K3742" s="430"/>
      <c r="L3742" s="430"/>
      <c r="M3742" s="479"/>
      <c r="N3742" s="594">
        <f t="shared" si="75"/>
        <v>0</v>
      </c>
      <c r="O3742" s="594"/>
      <c r="P3742" s="484"/>
      <c r="Q3742" s="484"/>
    </row>
    <row r="3743" spans="1:17">
      <c r="A3743" s="670">
        <v>3726</v>
      </c>
      <c r="B3743" s="677"/>
      <c r="C3743" s="677"/>
      <c r="D3743" s="677"/>
      <c r="E3743" s="676"/>
      <c r="F3743" s="448"/>
      <c r="G3743" s="358"/>
      <c r="H3743" s="428"/>
      <c r="I3743" s="428"/>
      <c r="J3743" s="428"/>
      <c r="K3743" s="430"/>
      <c r="L3743" s="430"/>
      <c r="M3743" s="479"/>
      <c r="N3743" s="594">
        <f t="shared" si="75"/>
        <v>0</v>
      </c>
      <c r="O3743" s="594"/>
      <c r="P3743" s="484"/>
      <c r="Q3743" s="484"/>
    </row>
    <row r="3744" spans="1:17">
      <c r="A3744" s="670">
        <v>3727</v>
      </c>
      <c r="B3744" s="677"/>
      <c r="C3744" s="677"/>
      <c r="D3744" s="677"/>
      <c r="E3744" s="676"/>
      <c r="F3744" s="448"/>
      <c r="G3744" s="358"/>
      <c r="H3744" s="428"/>
      <c r="I3744" s="428"/>
      <c r="J3744" s="428"/>
      <c r="K3744" s="430"/>
      <c r="L3744" s="430"/>
      <c r="M3744" s="479"/>
      <c r="N3744" s="594">
        <f t="shared" si="75"/>
        <v>0</v>
      </c>
      <c r="O3744" s="594"/>
      <c r="P3744" s="484"/>
      <c r="Q3744" s="484"/>
    </row>
    <row r="3745" spans="1:17">
      <c r="A3745" s="670">
        <v>3728</v>
      </c>
      <c r="B3745" s="677"/>
      <c r="C3745" s="677"/>
      <c r="D3745" s="677"/>
      <c r="E3745" s="676"/>
      <c r="F3745" s="448"/>
      <c r="G3745" s="358"/>
      <c r="H3745" s="428"/>
      <c r="I3745" s="428"/>
      <c r="J3745" s="428"/>
      <c r="K3745" s="430"/>
      <c r="L3745" s="430"/>
      <c r="M3745" s="479"/>
      <c r="N3745" s="594">
        <f t="shared" si="75"/>
        <v>0</v>
      </c>
      <c r="O3745" s="594"/>
      <c r="P3745" s="484"/>
      <c r="Q3745" s="484"/>
    </row>
    <row r="3746" spans="1:17">
      <c r="A3746" s="670">
        <v>3729</v>
      </c>
      <c r="B3746" s="677"/>
      <c r="C3746" s="677"/>
      <c r="D3746" s="677"/>
      <c r="E3746" s="676"/>
      <c r="F3746" s="448"/>
      <c r="G3746" s="358"/>
      <c r="H3746" s="428"/>
      <c r="I3746" s="428"/>
      <c r="J3746" s="428"/>
      <c r="K3746" s="430"/>
      <c r="L3746" s="430"/>
      <c r="M3746" s="479"/>
      <c r="N3746" s="594">
        <f t="shared" si="75"/>
        <v>0</v>
      </c>
      <c r="O3746" s="594"/>
      <c r="P3746" s="484"/>
      <c r="Q3746" s="484"/>
    </row>
    <row r="3747" spans="1:17">
      <c r="A3747" s="670">
        <v>3730</v>
      </c>
      <c r="B3747" s="677"/>
      <c r="C3747" s="677"/>
      <c r="D3747" s="677"/>
      <c r="E3747" s="676"/>
      <c r="F3747" s="448"/>
      <c r="G3747" s="358"/>
      <c r="H3747" s="428"/>
      <c r="I3747" s="428"/>
      <c r="J3747" s="428"/>
      <c r="K3747" s="430"/>
      <c r="L3747" s="430"/>
      <c r="M3747" s="479"/>
      <c r="N3747" s="594">
        <f t="shared" si="75"/>
        <v>0</v>
      </c>
      <c r="O3747" s="594"/>
      <c r="P3747" s="484"/>
      <c r="Q3747" s="484"/>
    </row>
    <row r="3748" spans="1:17">
      <c r="A3748" s="670">
        <v>3731</v>
      </c>
      <c r="B3748" s="677"/>
      <c r="C3748" s="677"/>
      <c r="D3748" s="677"/>
      <c r="E3748" s="676"/>
      <c r="F3748" s="448"/>
      <c r="G3748" s="358"/>
      <c r="H3748" s="428"/>
      <c r="I3748" s="428"/>
      <c r="J3748" s="428"/>
      <c r="K3748" s="430"/>
      <c r="L3748" s="430"/>
      <c r="M3748" s="479"/>
      <c r="N3748" s="594">
        <f t="shared" si="75"/>
        <v>0</v>
      </c>
      <c r="O3748" s="594"/>
      <c r="P3748" s="484"/>
      <c r="Q3748" s="484"/>
    </row>
    <row r="3749" spans="1:17">
      <c r="A3749" s="670">
        <v>3732</v>
      </c>
      <c r="B3749" s="677"/>
      <c r="C3749" s="677"/>
      <c r="D3749" s="677"/>
      <c r="E3749" s="676"/>
      <c r="F3749" s="448"/>
      <c r="G3749" s="358"/>
      <c r="H3749" s="428"/>
      <c r="I3749" s="428"/>
      <c r="J3749" s="428"/>
      <c r="K3749" s="430"/>
      <c r="L3749" s="430"/>
      <c r="M3749" s="479"/>
      <c r="N3749" s="594">
        <f t="shared" si="75"/>
        <v>0</v>
      </c>
      <c r="O3749" s="594"/>
      <c r="P3749" s="484"/>
      <c r="Q3749" s="484"/>
    </row>
    <row r="3750" spans="1:17">
      <c r="A3750" s="670">
        <v>3733</v>
      </c>
      <c r="B3750" s="677"/>
      <c r="C3750" s="677"/>
      <c r="D3750" s="677"/>
      <c r="E3750" s="676"/>
      <c r="F3750" s="448"/>
      <c r="G3750" s="358"/>
      <c r="H3750" s="428"/>
      <c r="I3750" s="428"/>
      <c r="J3750" s="428"/>
      <c r="K3750" s="430"/>
      <c r="L3750" s="430"/>
      <c r="M3750" s="479"/>
      <c r="N3750" s="594">
        <f t="shared" si="75"/>
        <v>0</v>
      </c>
      <c r="O3750" s="594"/>
      <c r="P3750" s="484"/>
      <c r="Q3750" s="484"/>
    </row>
    <row r="3751" spans="1:17">
      <c r="A3751" s="670">
        <v>3734</v>
      </c>
      <c r="B3751" s="677"/>
      <c r="C3751" s="677"/>
      <c r="D3751" s="677"/>
      <c r="E3751" s="676"/>
      <c r="F3751" s="448"/>
      <c r="G3751" s="358"/>
      <c r="H3751" s="428"/>
      <c r="I3751" s="428"/>
      <c r="J3751" s="428"/>
      <c r="K3751" s="430"/>
      <c r="L3751" s="430"/>
      <c r="M3751" s="479"/>
      <c r="N3751" s="594">
        <f t="shared" si="75"/>
        <v>0</v>
      </c>
      <c r="O3751" s="594"/>
      <c r="P3751" s="484"/>
      <c r="Q3751" s="484"/>
    </row>
    <row r="3752" spans="1:17">
      <c r="A3752" s="670">
        <v>3735</v>
      </c>
      <c r="B3752" s="677"/>
      <c r="C3752" s="677"/>
      <c r="D3752" s="677"/>
      <c r="E3752" s="676"/>
      <c r="F3752" s="448"/>
      <c r="G3752" s="358"/>
      <c r="H3752" s="428"/>
      <c r="I3752" s="428"/>
      <c r="J3752" s="428"/>
      <c r="K3752" s="430"/>
      <c r="L3752" s="430"/>
      <c r="M3752" s="479"/>
      <c r="N3752" s="594">
        <f t="shared" si="75"/>
        <v>0</v>
      </c>
      <c r="O3752" s="594"/>
      <c r="P3752" s="484"/>
      <c r="Q3752" s="484"/>
    </row>
    <row r="3753" spans="1:17">
      <c r="A3753" s="670">
        <v>3736</v>
      </c>
      <c r="B3753" s="677"/>
      <c r="C3753" s="677"/>
      <c r="D3753" s="677"/>
      <c r="E3753" s="676"/>
      <c r="F3753" s="448"/>
      <c r="G3753" s="358"/>
      <c r="H3753" s="428"/>
      <c r="I3753" s="428"/>
      <c r="J3753" s="428"/>
      <c r="K3753" s="430"/>
      <c r="L3753" s="430"/>
      <c r="M3753" s="479"/>
      <c r="N3753" s="594">
        <f t="shared" si="75"/>
        <v>0</v>
      </c>
      <c r="O3753" s="594"/>
      <c r="P3753" s="484"/>
      <c r="Q3753" s="484"/>
    </row>
    <row r="3754" spans="1:17">
      <c r="A3754" s="670">
        <v>3737</v>
      </c>
      <c r="B3754" s="677"/>
      <c r="C3754" s="677"/>
      <c r="D3754" s="677"/>
      <c r="E3754" s="676"/>
      <c r="F3754" s="448"/>
      <c r="G3754" s="358"/>
      <c r="H3754" s="428"/>
      <c r="I3754" s="428"/>
      <c r="J3754" s="428"/>
      <c r="K3754" s="430"/>
      <c r="L3754" s="430"/>
      <c r="M3754" s="479"/>
      <c r="N3754" s="594">
        <f t="shared" si="75"/>
        <v>0</v>
      </c>
      <c r="O3754" s="594"/>
      <c r="P3754" s="484"/>
      <c r="Q3754" s="484"/>
    </row>
    <row r="3755" spans="1:17">
      <c r="A3755" s="670">
        <v>3738</v>
      </c>
      <c r="B3755" s="677"/>
      <c r="C3755" s="677"/>
      <c r="D3755" s="677"/>
      <c r="E3755" s="676"/>
      <c r="F3755" s="448"/>
      <c r="G3755" s="358"/>
      <c r="H3755" s="428"/>
      <c r="I3755" s="428"/>
      <c r="J3755" s="428"/>
      <c r="K3755" s="430"/>
      <c r="L3755" s="430"/>
      <c r="M3755" s="479"/>
      <c r="N3755" s="594">
        <f t="shared" si="75"/>
        <v>0</v>
      </c>
      <c r="O3755" s="594"/>
      <c r="P3755" s="484"/>
      <c r="Q3755" s="484"/>
    </row>
    <row r="3756" spans="1:17">
      <c r="A3756" s="670">
        <v>3739</v>
      </c>
      <c r="B3756" s="677"/>
      <c r="C3756" s="677"/>
      <c r="D3756" s="677"/>
      <c r="E3756" s="676"/>
      <c r="F3756" s="448"/>
      <c r="G3756" s="358"/>
      <c r="H3756" s="428"/>
      <c r="I3756" s="428"/>
      <c r="J3756" s="428"/>
      <c r="K3756" s="430"/>
      <c r="L3756" s="430"/>
      <c r="M3756" s="479"/>
      <c r="N3756" s="594">
        <f t="shared" si="75"/>
        <v>0</v>
      </c>
      <c r="O3756" s="594"/>
      <c r="P3756" s="484"/>
      <c r="Q3756" s="484"/>
    </row>
    <row r="3757" spans="1:17">
      <c r="A3757" s="670">
        <v>3740</v>
      </c>
      <c r="B3757" s="677"/>
      <c r="C3757" s="677"/>
      <c r="D3757" s="677"/>
      <c r="E3757" s="676"/>
      <c r="F3757" s="448"/>
      <c r="G3757" s="358"/>
      <c r="H3757" s="428"/>
      <c r="I3757" s="428"/>
      <c r="J3757" s="428"/>
      <c r="K3757" s="430"/>
      <c r="L3757" s="430"/>
      <c r="M3757" s="479"/>
      <c r="N3757" s="594">
        <f t="shared" si="75"/>
        <v>0</v>
      </c>
      <c r="O3757" s="594"/>
      <c r="P3757" s="484"/>
      <c r="Q3757" s="484"/>
    </row>
    <row r="3758" spans="1:17">
      <c r="A3758" s="670">
        <v>3741</v>
      </c>
      <c r="B3758" s="677"/>
      <c r="C3758" s="677"/>
      <c r="D3758" s="677"/>
      <c r="E3758" s="676"/>
      <c r="F3758" s="448"/>
      <c r="G3758" s="358"/>
      <c r="H3758" s="428"/>
      <c r="I3758" s="428"/>
      <c r="J3758" s="428"/>
      <c r="K3758" s="430"/>
      <c r="L3758" s="430"/>
      <c r="M3758" s="479"/>
      <c r="N3758" s="594">
        <f t="shared" si="75"/>
        <v>0</v>
      </c>
      <c r="O3758" s="594"/>
      <c r="P3758" s="484"/>
      <c r="Q3758" s="484"/>
    </row>
    <row r="3759" spans="1:17">
      <c r="A3759" s="670">
        <v>3742</v>
      </c>
      <c r="B3759" s="677"/>
      <c r="C3759" s="677"/>
      <c r="D3759" s="677"/>
      <c r="E3759" s="676"/>
      <c r="F3759" s="448"/>
      <c r="G3759" s="358"/>
      <c r="H3759" s="428"/>
      <c r="I3759" s="428"/>
      <c r="J3759" s="428"/>
      <c r="K3759" s="430"/>
      <c r="L3759" s="430"/>
      <c r="M3759" s="479"/>
      <c r="N3759" s="594">
        <f t="shared" si="75"/>
        <v>0</v>
      </c>
      <c r="O3759" s="594"/>
      <c r="P3759" s="484"/>
      <c r="Q3759" s="484"/>
    </row>
    <row r="3760" spans="1:17">
      <c r="A3760" s="670">
        <v>3743</v>
      </c>
      <c r="B3760" s="677"/>
      <c r="C3760" s="677"/>
      <c r="D3760" s="677"/>
      <c r="E3760" s="676"/>
      <c r="F3760" s="448"/>
      <c r="G3760" s="358"/>
      <c r="H3760" s="428"/>
      <c r="I3760" s="428"/>
      <c r="J3760" s="428"/>
      <c r="K3760" s="430"/>
      <c r="L3760" s="430"/>
      <c r="M3760" s="479"/>
      <c r="N3760" s="594">
        <f t="shared" si="75"/>
        <v>0</v>
      </c>
      <c r="O3760" s="594"/>
      <c r="P3760" s="484"/>
      <c r="Q3760" s="484"/>
    </row>
    <row r="3761" spans="1:17">
      <c r="A3761" s="670">
        <v>3744</v>
      </c>
      <c r="B3761" s="677"/>
      <c r="C3761" s="677"/>
      <c r="D3761" s="677"/>
      <c r="E3761" s="676"/>
      <c r="F3761" s="448"/>
      <c r="G3761" s="358"/>
      <c r="H3761" s="428"/>
      <c r="I3761" s="428"/>
      <c r="J3761" s="428"/>
      <c r="K3761" s="430"/>
      <c r="L3761" s="430"/>
      <c r="M3761" s="479"/>
      <c r="N3761" s="594">
        <f t="shared" si="75"/>
        <v>0</v>
      </c>
      <c r="O3761" s="594"/>
      <c r="P3761" s="484"/>
      <c r="Q3761" s="484"/>
    </row>
    <row r="3762" spans="1:17">
      <c r="A3762" s="670">
        <v>3745</v>
      </c>
      <c r="B3762" s="677"/>
      <c r="C3762" s="677"/>
      <c r="D3762" s="677"/>
      <c r="E3762" s="676"/>
      <c r="F3762" s="448"/>
      <c r="G3762" s="358"/>
      <c r="H3762" s="428"/>
      <c r="I3762" s="428"/>
      <c r="J3762" s="428"/>
      <c r="K3762" s="430"/>
      <c r="L3762" s="430"/>
      <c r="M3762" s="479"/>
      <c r="N3762" s="594">
        <f t="shared" si="75"/>
        <v>0</v>
      </c>
      <c r="O3762" s="594"/>
      <c r="P3762" s="484"/>
      <c r="Q3762" s="484"/>
    </row>
    <row r="3763" spans="1:17">
      <c r="A3763" s="670">
        <v>3746</v>
      </c>
      <c r="B3763" s="677"/>
      <c r="C3763" s="677"/>
      <c r="D3763" s="677"/>
      <c r="E3763" s="676"/>
      <c r="F3763" s="448"/>
      <c r="G3763" s="358"/>
      <c r="H3763" s="428"/>
      <c r="I3763" s="428"/>
      <c r="J3763" s="428"/>
      <c r="K3763" s="430"/>
      <c r="L3763" s="430"/>
      <c r="M3763" s="479"/>
      <c r="N3763" s="594">
        <f t="shared" si="75"/>
        <v>0</v>
      </c>
      <c r="O3763" s="594"/>
      <c r="P3763" s="484"/>
      <c r="Q3763" s="484"/>
    </row>
    <row r="3764" spans="1:17">
      <c r="A3764" s="670">
        <v>3747</v>
      </c>
      <c r="B3764" s="677"/>
      <c r="C3764" s="677"/>
      <c r="D3764" s="677"/>
      <c r="E3764" s="676"/>
      <c r="F3764" s="448"/>
      <c r="G3764" s="358"/>
      <c r="H3764" s="428"/>
      <c r="I3764" s="428"/>
      <c r="J3764" s="428"/>
      <c r="K3764" s="430"/>
      <c r="L3764" s="430"/>
      <c r="M3764" s="479"/>
      <c r="N3764" s="594">
        <f t="shared" si="75"/>
        <v>0</v>
      </c>
      <c r="O3764" s="594"/>
      <c r="P3764" s="484"/>
      <c r="Q3764" s="484"/>
    </row>
    <row r="3765" spans="1:17">
      <c r="A3765" s="670">
        <v>3748</v>
      </c>
      <c r="B3765" s="677"/>
      <c r="C3765" s="677"/>
      <c r="D3765" s="677"/>
      <c r="E3765" s="676"/>
      <c r="F3765" s="448"/>
      <c r="G3765" s="358"/>
      <c r="H3765" s="428"/>
      <c r="I3765" s="428"/>
      <c r="J3765" s="428"/>
      <c r="K3765" s="430"/>
      <c r="L3765" s="430"/>
      <c r="M3765" s="479"/>
      <c r="N3765" s="594">
        <f t="shared" si="75"/>
        <v>0</v>
      </c>
      <c r="O3765" s="594"/>
      <c r="P3765" s="484"/>
      <c r="Q3765" s="484"/>
    </row>
    <row r="3766" spans="1:17">
      <c r="A3766" s="670">
        <v>3749</v>
      </c>
      <c r="B3766" s="677"/>
      <c r="C3766" s="677"/>
      <c r="D3766" s="677"/>
      <c r="E3766" s="676"/>
      <c r="F3766" s="448"/>
      <c r="G3766" s="358"/>
      <c r="H3766" s="428"/>
      <c r="I3766" s="428"/>
      <c r="J3766" s="428"/>
      <c r="K3766" s="430"/>
      <c r="L3766" s="430"/>
      <c r="M3766" s="479"/>
      <c r="N3766" s="594">
        <f t="shared" si="75"/>
        <v>0</v>
      </c>
      <c r="O3766" s="594"/>
      <c r="P3766" s="484"/>
      <c r="Q3766" s="484"/>
    </row>
    <row r="3767" spans="1:17">
      <c r="A3767" s="670">
        <v>3750</v>
      </c>
      <c r="B3767" s="677"/>
      <c r="C3767" s="677"/>
      <c r="D3767" s="677"/>
      <c r="E3767" s="676"/>
      <c r="F3767" s="448"/>
      <c r="G3767" s="358"/>
      <c r="H3767" s="428"/>
      <c r="I3767" s="428"/>
      <c r="J3767" s="428"/>
      <c r="K3767" s="430"/>
      <c r="L3767" s="430"/>
      <c r="M3767" s="479"/>
      <c r="N3767" s="594">
        <f t="shared" si="75"/>
        <v>0</v>
      </c>
      <c r="O3767" s="594"/>
      <c r="P3767" s="484"/>
      <c r="Q3767" s="484"/>
    </row>
    <row r="3768" spans="1:17">
      <c r="A3768" s="670">
        <v>3751</v>
      </c>
      <c r="B3768" s="677"/>
      <c r="C3768" s="677"/>
      <c r="D3768" s="677"/>
      <c r="E3768" s="676"/>
      <c r="F3768" s="448"/>
      <c r="G3768" s="358"/>
      <c r="H3768" s="428"/>
      <c r="I3768" s="428"/>
      <c r="J3768" s="428"/>
      <c r="K3768" s="430"/>
      <c r="L3768" s="430"/>
      <c r="M3768" s="479"/>
      <c r="N3768" s="594">
        <f t="shared" si="75"/>
        <v>0</v>
      </c>
      <c r="O3768" s="594"/>
      <c r="P3768" s="484"/>
      <c r="Q3768" s="484"/>
    </row>
    <row r="3769" spans="1:17">
      <c r="A3769" s="670">
        <v>3752</v>
      </c>
      <c r="B3769" s="677"/>
      <c r="C3769" s="677"/>
      <c r="D3769" s="677"/>
      <c r="E3769" s="676"/>
      <c r="F3769" s="448"/>
      <c r="G3769" s="358"/>
      <c r="H3769" s="428"/>
      <c r="I3769" s="428"/>
      <c r="J3769" s="428"/>
      <c r="K3769" s="430"/>
      <c r="L3769" s="430"/>
      <c r="M3769" s="479"/>
      <c r="N3769" s="594">
        <f t="shared" si="75"/>
        <v>0</v>
      </c>
      <c r="O3769" s="594"/>
      <c r="P3769" s="484"/>
      <c r="Q3769" s="484"/>
    </row>
    <row r="3770" spans="1:17">
      <c r="A3770" s="670">
        <v>3753</v>
      </c>
      <c r="B3770" s="677"/>
      <c r="C3770" s="677"/>
      <c r="D3770" s="677"/>
      <c r="E3770" s="676"/>
      <c r="F3770" s="448"/>
      <c r="G3770" s="358"/>
      <c r="H3770" s="428"/>
      <c r="I3770" s="428"/>
      <c r="J3770" s="428"/>
      <c r="K3770" s="430"/>
      <c r="L3770" s="430"/>
      <c r="M3770" s="479"/>
      <c r="N3770" s="594">
        <f t="shared" si="75"/>
        <v>0</v>
      </c>
      <c r="O3770" s="594"/>
      <c r="P3770" s="484"/>
      <c r="Q3770" s="484"/>
    </row>
    <row r="3771" spans="1:17">
      <c r="A3771" s="670">
        <v>3754</v>
      </c>
      <c r="B3771" s="677"/>
      <c r="C3771" s="677"/>
      <c r="D3771" s="677"/>
      <c r="E3771" s="676"/>
      <c r="F3771" s="448"/>
      <c r="G3771" s="358"/>
      <c r="H3771" s="428"/>
      <c r="I3771" s="428"/>
      <c r="J3771" s="428"/>
      <c r="K3771" s="430"/>
      <c r="L3771" s="430"/>
      <c r="M3771" s="479"/>
      <c r="N3771" s="594">
        <f t="shared" si="75"/>
        <v>0</v>
      </c>
      <c r="O3771" s="594"/>
      <c r="P3771" s="484"/>
      <c r="Q3771" s="484"/>
    </row>
    <row r="3772" spans="1:17">
      <c r="A3772" s="670">
        <v>3755</v>
      </c>
      <c r="B3772" s="677"/>
      <c r="C3772" s="677"/>
      <c r="D3772" s="677"/>
      <c r="E3772" s="676"/>
      <c r="F3772" s="448"/>
      <c r="G3772" s="358"/>
      <c r="H3772" s="428"/>
      <c r="I3772" s="428"/>
      <c r="J3772" s="428"/>
      <c r="K3772" s="430"/>
      <c r="L3772" s="430"/>
      <c r="M3772" s="479"/>
      <c r="N3772" s="594">
        <f t="shared" si="75"/>
        <v>0</v>
      </c>
      <c r="O3772" s="594"/>
      <c r="P3772" s="484"/>
      <c r="Q3772" s="484"/>
    </row>
    <row r="3773" spans="1:17">
      <c r="A3773" s="670">
        <v>3756</v>
      </c>
      <c r="B3773" s="677"/>
      <c r="C3773" s="677"/>
      <c r="D3773" s="677"/>
      <c r="E3773" s="676"/>
      <c r="F3773" s="448"/>
      <c r="G3773" s="358"/>
      <c r="H3773" s="428"/>
      <c r="I3773" s="428"/>
      <c r="J3773" s="428"/>
      <c r="K3773" s="430"/>
      <c r="L3773" s="430"/>
      <c r="M3773" s="479"/>
      <c r="N3773" s="594">
        <f t="shared" si="75"/>
        <v>0</v>
      </c>
      <c r="O3773" s="594"/>
      <c r="P3773" s="484"/>
      <c r="Q3773" s="484"/>
    </row>
    <row r="3774" spans="1:17">
      <c r="A3774" s="670">
        <v>3757</v>
      </c>
      <c r="B3774" s="677"/>
      <c r="C3774" s="677"/>
      <c r="D3774" s="677"/>
      <c r="E3774" s="676"/>
      <c r="F3774" s="448"/>
      <c r="G3774" s="358"/>
      <c r="H3774" s="428"/>
      <c r="I3774" s="428"/>
      <c r="J3774" s="428"/>
      <c r="K3774" s="430"/>
      <c r="L3774" s="430"/>
      <c r="M3774" s="479"/>
      <c r="N3774" s="594">
        <f t="shared" si="75"/>
        <v>0</v>
      </c>
      <c r="O3774" s="594"/>
      <c r="P3774" s="484"/>
      <c r="Q3774" s="484"/>
    </row>
    <row r="3775" spans="1:17">
      <c r="A3775" s="670">
        <v>3758</v>
      </c>
      <c r="B3775" s="677"/>
      <c r="C3775" s="677"/>
      <c r="D3775" s="677"/>
      <c r="E3775" s="676"/>
      <c r="F3775" s="448"/>
      <c r="G3775" s="358"/>
      <c r="H3775" s="428"/>
      <c r="I3775" s="428"/>
      <c r="J3775" s="428"/>
      <c r="K3775" s="430"/>
      <c r="L3775" s="430"/>
      <c r="M3775" s="479"/>
      <c r="N3775" s="594">
        <f t="shared" si="75"/>
        <v>0</v>
      </c>
      <c r="O3775" s="594"/>
      <c r="P3775" s="484"/>
      <c r="Q3775" s="484"/>
    </row>
    <row r="3776" spans="1:17">
      <c r="A3776" s="670">
        <v>3759</v>
      </c>
      <c r="B3776" s="677"/>
      <c r="C3776" s="677"/>
      <c r="D3776" s="677"/>
      <c r="E3776" s="676"/>
      <c r="F3776" s="448"/>
      <c r="G3776" s="358"/>
      <c r="H3776" s="428"/>
      <c r="I3776" s="428"/>
      <c r="J3776" s="428"/>
      <c r="K3776" s="430"/>
      <c r="L3776" s="430"/>
      <c r="M3776" s="479"/>
      <c r="N3776" s="594">
        <f t="shared" si="75"/>
        <v>0</v>
      </c>
      <c r="O3776" s="594"/>
      <c r="P3776" s="484"/>
      <c r="Q3776" s="484"/>
    </row>
    <row r="3777" spans="1:17">
      <c r="A3777" s="670">
        <v>3760</v>
      </c>
      <c r="B3777" s="677"/>
      <c r="C3777" s="677"/>
      <c r="D3777" s="677"/>
      <c r="E3777" s="676"/>
      <c r="F3777" s="448"/>
      <c r="G3777" s="358"/>
      <c r="H3777" s="428"/>
      <c r="I3777" s="428"/>
      <c r="J3777" s="428"/>
      <c r="K3777" s="430"/>
      <c r="L3777" s="430"/>
      <c r="M3777" s="479"/>
      <c r="N3777" s="594">
        <f t="shared" si="75"/>
        <v>0</v>
      </c>
      <c r="O3777" s="594"/>
      <c r="P3777" s="484"/>
      <c r="Q3777" s="484"/>
    </row>
    <row r="3778" spans="1:17">
      <c r="A3778" s="670">
        <v>3761</v>
      </c>
      <c r="B3778" s="677"/>
      <c r="C3778" s="677"/>
      <c r="D3778" s="677"/>
      <c r="E3778" s="676"/>
      <c r="F3778" s="448"/>
      <c r="G3778" s="358"/>
      <c r="H3778" s="428"/>
      <c r="I3778" s="428"/>
      <c r="J3778" s="428"/>
      <c r="K3778" s="430"/>
      <c r="L3778" s="430"/>
      <c r="M3778" s="479"/>
      <c r="N3778" s="594">
        <f t="shared" si="75"/>
        <v>0</v>
      </c>
      <c r="O3778" s="594"/>
      <c r="P3778" s="484"/>
      <c r="Q3778" s="484"/>
    </row>
    <row r="3779" spans="1:17">
      <c r="A3779" s="670">
        <v>3762</v>
      </c>
      <c r="B3779" s="677"/>
      <c r="C3779" s="677"/>
      <c r="D3779" s="677"/>
      <c r="E3779" s="676"/>
      <c r="F3779" s="448"/>
      <c r="G3779" s="358"/>
      <c r="H3779" s="428"/>
      <c r="I3779" s="428"/>
      <c r="J3779" s="428"/>
      <c r="K3779" s="430"/>
      <c r="L3779" s="430"/>
      <c r="M3779" s="479"/>
      <c r="N3779" s="594">
        <f t="shared" si="75"/>
        <v>0</v>
      </c>
      <c r="O3779" s="594"/>
      <c r="P3779" s="484"/>
      <c r="Q3779" s="484"/>
    </row>
    <row r="3780" spans="1:17">
      <c r="A3780" s="670">
        <v>3763</v>
      </c>
      <c r="B3780" s="677"/>
      <c r="C3780" s="677"/>
      <c r="D3780" s="677"/>
      <c r="E3780" s="676"/>
      <c r="F3780" s="448"/>
      <c r="G3780" s="358"/>
      <c r="H3780" s="428"/>
      <c r="I3780" s="428"/>
      <c r="J3780" s="428"/>
      <c r="K3780" s="430"/>
      <c r="L3780" s="430"/>
      <c r="M3780" s="479"/>
      <c r="N3780" s="594">
        <f t="shared" si="75"/>
        <v>0</v>
      </c>
      <c r="O3780" s="594"/>
      <c r="P3780" s="484"/>
      <c r="Q3780" s="484"/>
    </row>
    <row r="3781" spans="1:17">
      <c r="A3781" s="670">
        <v>3764</v>
      </c>
      <c r="B3781" s="677"/>
      <c r="C3781" s="677"/>
      <c r="D3781" s="677"/>
      <c r="E3781" s="676"/>
      <c r="F3781" s="448"/>
      <c r="G3781" s="358"/>
      <c r="H3781" s="428"/>
      <c r="I3781" s="428"/>
      <c r="J3781" s="428"/>
      <c r="K3781" s="430"/>
      <c r="L3781" s="430"/>
      <c r="M3781" s="479"/>
      <c r="N3781" s="594">
        <f t="shared" si="75"/>
        <v>0</v>
      </c>
      <c r="O3781" s="594"/>
      <c r="P3781" s="484"/>
      <c r="Q3781" s="484"/>
    </row>
    <row r="3782" spans="1:17">
      <c r="A3782" s="670">
        <v>3765</v>
      </c>
      <c r="B3782" s="677"/>
      <c r="C3782" s="677"/>
      <c r="D3782" s="677"/>
      <c r="E3782" s="676"/>
      <c r="F3782" s="448"/>
      <c r="G3782" s="358"/>
      <c r="H3782" s="428"/>
      <c r="I3782" s="428"/>
      <c r="J3782" s="428"/>
      <c r="K3782" s="430"/>
      <c r="L3782" s="430"/>
      <c r="M3782" s="479"/>
      <c r="N3782" s="594">
        <f t="shared" si="75"/>
        <v>0</v>
      </c>
      <c r="O3782" s="594"/>
      <c r="P3782" s="484"/>
      <c r="Q3782" s="484"/>
    </row>
    <row r="3783" spans="1:17">
      <c r="A3783" s="670">
        <v>3766</v>
      </c>
      <c r="B3783" s="677"/>
      <c r="C3783" s="677"/>
      <c r="D3783" s="677"/>
      <c r="E3783" s="676"/>
      <c r="F3783" s="448"/>
      <c r="G3783" s="358"/>
      <c r="H3783" s="428"/>
      <c r="I3783" s="428"/>
      <c r="J3783" s="428"/>
      <c r="K3783" s="430"/>
      <c r="L3783" s="430"/>
      <c r="M3783" s="479"/>
      <c r="N3783" s="594">
        <f t="shared" si="75"/>
        <v>0</v>
      </c>
      <c r="O3783" s="594"/>
      <c r="P3783" s="484"/>
      <c r="Q3783" s="484"/>
    </row>
    <row r="3784" spans="1:17">
      <c r="A3784" s="670">
        <v>3767</v>
      </c>
      <c r="B3784" s="677"/>
      <c r="C3784" s="677"/>
      <c r="D3784" s="677"/>
      <c r="E3784" s="676"/>
      <c r="F3784" s="448"/>
      <c r="G3784" s="358"/>
      <c r="H3784" s="428"/>
      <c r="I3784" s="428"/>
      <c r="J3784" s="428"/>
      <c r="K3784" s="430"/>
      <c r="L3784" s="430"/>
      <c r="M3784" s="479"/>
      <c r="N3784" s="594">
        <f t="shared" si="75"/>
        <v>0</v>
      </c>
      <c r="O3784" s="594"/>
      <c r="P3784" s="484"/>
      <c r="Q3784" s="484"/>
    </row>
    <row r="3785" spans="1:17">
      <c r="A3785" s="670">
        <v>3768</v>
      </c>
      <c r="B3785" s="677"/>
      <c r="C3785" s="677"/>
      <c r="D3785" s="677"/>
      <c r="E3785" s="676"/>
      <c r="F3785" s="448"/>
      <c r="G3785" s="358"/>
      <c r="H3785" s="428"/>
      <c r="I3785" s="428"/>
      <c r="J3785" s="428"/>
      <c r="K3785" s="430"/>
      <c r="L3785" s="430"/>
      <c r="M3785" s="479"/>
      <c r="N3785" s="594">
        <f t="shared" si="75"/>
        <v>0</v>
      </c>
      <c r="O3785" s="594"/>
      <c r="P3785" s="484"/>
      <c r="Q3785" s="484"/>
    </row>
    <row r="3786" spans="1:17">
      <c r="A3786" s="670">
        <v>3769</v>
      </c>
      <c r="B3786" s="677"/>
      <c r="C3786" s="677"/>
      <c r="D3786" s="677"/>
      <c r="E3786" s="676"/>
      <c r="F3786" s="448"/>
      <c r="G3786" s="358"/>
      <c r="H3786" s="428"/>
      <c r="I3786" s="428"/>
      <c r="J3786" s="428"/>
      <c r="K3786" s="430"/>
      <c r="L3786" s="430"/>
      <c r="M3786" s="479"/>
      <c r="N3786" s="594">
        <f t="shared" si="75"/>
        <v>0</v>
      </c>
      <c r="O3786" s="594"/>
      <c r="P3786" s="484"/>
      <c r="Q3786" s="484"/>
    </row>
    <row r="3787" spans="1:17">
      <c r="A3787" s="670">
        <v>3770</v>
      </c>
      <c r="B3787" s="677"/>
      <c r="C3787" s="677"/>
      <c r="D3787" s="677"/>
      <c r="E3787" s="676"/>
      <c r="F3787" s="448"/>
      <c r="G3787" s="358"/>
      <c r="H3787" s="428"/>
      <c r="I3787" s="428"/>
      <c r="J3787" s="428"/>
      <c r="K3787" s="430"/>
      <c r="L3787" s="430"/>
      <c r="M3787" s="479"/>
      <c r="N3787" s="594">
        <f t="shared" si="75"/>
        <v>0</v>
      </c>
      <c r="O3787" s="594"/>
      <c r="P3787" s="484"/>
      <c r="Q3787" s="484"/>
    </row>
    <row r="3788" spans="1:17">
      <c r="A3788" s="670">
        <v>3771</v>
      </c>
      <c r="B3788" s="677"/>
      <c r="C3788" s="677"/>
      <c r="D3788" s="677"/>
      <c r="E3788" s="676"/>
      <c r="F3788" s="448"/>
      <c r="G3788" s="358"/>
      <c r="H3788" s="428"/>
      <c r="I3788" s="428"/>
      <c r="J3788" s="428"/>
      <c r="K3788" s="430"/>
      <c r="L3788" s="430"/>
      <c r="M3788" s="479"/>
      <c r="N3788" s="594">
        <f t="shared" si="75"/>
        <v>0</v>
      </c>
      <c r="O3788" s="594"/>
      <c r="P3788" s="484"/>
      <c r="Q3788" s="484"/>
    </row>
    <row r="3789" spans="1:17">
      <c r="A3789" s="670">
        <v>3772</v>
      </c>
      <c r="B3789" s="677"/>
      <c r="C3789" s="677"/>
      <c r="D3789" s="677"/>
      <c r="E3789" s="676"/>
      <c r="F3789" s="448"/>
      <c r="G3789" s="358"/>
      <c r="H3789" s="428"/>
      <c r="I3789" s="428"/>
      <c r="J3789" s="428"/>
      <c r="K3789" s="430"/>
      <c r="L3789" s="430"/>
      <c r="M3789" s="479"/>
      <c r="N3789" s="594">
        <f t="shared" si="75"/>
        <v>0</v>
      </c>
      <c r="O3789" s="594"/>
      <c r="P3789" s="484"/>
      <c r="Q3789" s="484"/>
    </row>
    <row r="3790" spans="1:17">
      <c r="A3790" s="670">
        <v>3773</v>
      </c>
      <c r="B3790" s="677"/>
      <c r="C3790" s="677"/>
      <c r="D3790" s="677"/>
      <c r="E3790" s="676"/>
      <c r="F3790" s="448"/>
      <c r="G3790" s="358"/>
      <c r="H3790" s="428"/>
      <c r="I3790" s="428"/>
      <c r="J3790" s="428"/>
      <c r="K3790" s="430"/>
      <c r="L3790" s="430"/>
      <c r="M3790" s="479"/>
      <c r="N3790" s="594">
        <f t="shared" si="75"/>
        <v>0</v>
      </c>
      <c r="O3790" s="594"/>
      <c r="P3790" s="484"/>
      <c r="Q3790" s="484"/>
    </row>
    <row r="3791" spans="1:17">
      <c r="A3791" s="670">
        <v>3774</v>
      </c>
      <c r="B3791" s="677"/>
      <c r="C3791" s="677"/>
      <c r="D3791" s="677"/>
      <c r="E3791" s="676"/>
      <c r="F3791" s="448"/>
      <c r="G3791" s="358"/>
      <c r="H3791" s="428"/>
      <c r="I3791" s="428"/>
      <c r="J3791" s="428"/>
      <c r="K3791" s="430"/>
      <c r="L3791" s="430"/>
      <c r="M3791" s="479"/>
      <c r="N3791" s="594">
        <f t="shared" si="75"/>
        <v>0</v>
      </c>
      <c r="O3791" s="594"/>
      <c r="P3791" s="484"/>
      <c r="Q3791" s="484"/>
    </row>
    <row r="3792" spans="1:17">
      <c r="A3792" s="670">
        <v>3775</v>
      </c>
      <c r="B3792" s="677"/>
      <c r="C3792" s="677"/>
      <c r="D3792" s="677"/>
      <c r="E3792" s="676"/>
      <c r="F3792" s="448"/>
      <c r="G3792" s="358"/>
      <c r="H3792" s="428"/>
      <c r="I3792" s="428"/>
      <c r="J3792" s="428"/>
      <c r="K3792" s="430"/>
      <c r="L3792" s="430"/>
      <c r="M3792" s="479"/>
      <c r="N3792" s="594">
        <f t="shared" si="75"/>
        <v>0</v>
      </c>
      <c r="O3792" s="594"/>
      <c r="P3792" s="484"/>
      <c r="Q3792" s="484"/>
    </row>
    <row r="3793" spans="1:17">
      <c r="A3793" s="670">
        <v>3776</v>
      </c>
      <c r="B3793" s="677"/>
      <c r="C3793" s="677"/>
      <c r="D3793" s="677"/>
      <c r="E3793" s="676"/>
      <c r="F3793" s="448"/>
      <c r="G3793" s="358"/>
      <c r="H3793" s="428"/>
      <c r="I3793" s="428"/>
      <c r="J3793" s="428"/>
      <c r="K3793" s="430"/>
      <c r="L3793" s="430"/>
      <c r="M3793" s="479"/>
      <c r="N3793" s="594">
        <f t="shared" si="75"/>
        <v>0</v>
      </c>
      <c r="O3793" s="594"/>
      <c r="P3793" s="484"/>
      <c r="Q3793" s="484"/>
    </row>
    <row r="3794" spans="1:17">
      <c r="A3794" s="670">
        <v>3777</v>
      </c>
      <c r="B3794" s="677"/>
      <c r="C3794" s="677"/>
      <c r="D3794" s="677"/>
      <c r="E3794" s="676"/>
      <c r="F3794" s="448"/>
      <c r="G3794" s="358"/>
      <c r="H3794" s="428"/>
      <c r="I3794" s="428"/>
      <c r="J3794" s="428"/>
      <c r="K3794" s="430"/>
      <c r="L3794" s="430"/>
      <c r="M3794" s="479"/>
      <c r="N3794" s="594">
        <f t="shared" si="75"/>
        <v>0</v>
      </c>
      <c r="O3794" s="594"/>
      <c r="P3794" s="484"/>
      <c r="Q3794" s="484"/>
    </row>
    <row r="3795" spans="1:17">
      <c r="A3795" s="670">
        <v>3778</v>
      </c>
      <c r="B3795" s="677"/>
      <c r="C3795" s="677"/>
      <c r="D3795" s="677"/>
      <c r="E3795" s="676"/>
      <c r="F3795" s="448"/>
      <c r="G3795" s="358"/>
      <c r="H3795" s="428"/>
      <c r="I3795" s="428"/>
      <c r="J3795" s="428"/>
      <c r="K3795" s="430"/>
      <c r="L3795" s="430"/>
      <c r="M3795" s="479"/>
      <c r="N3795" s="594">
        <f t="shared" ref="N3795:N3858" si="76">+IF((O3794-I3794)&gt;$O$8,1,0)*IF(I3794&gt;$O$9,1,0)*IF(O3794&gt;($O$11-$O$10),1,0)</f>
        <v>0</v>
      </c>
      <c r="O3795" s="594"/>
      <c r="P3795" s="484"/>
      <c r="Q3795" s="484"/>
    </row>
    <row r="3796" spans="1:17">
      <c r="A3796" s="670">
        <v>3779</v>
      </c>
      <c r="B3796" s="677"/>
      <c r="C3796" s="677"/>
      <c r="D3796" s="677"/>
      <c r="E3796" s="676"/>
      <c r="F3796" s="448"/>
      <c r="G3796" s="358"/>
      <c r="H3796" s="428"/>
      <c r="I3796" s="428"/>
      <c r="J3796" s="428"/>
      <c r="K3796" s="430"/>
      <c r="L3796" s="430"/>
      <c r="M3796" s="479"/>
      <c r="N3796" s="594">
        <f t="shared" si="76"/>
        <v>0</v>
      </c>
      <c r="O3796" s="594"/>
      <c r="P3796" s="484"/>
      <c r="Q3796" s="484"/>
    </row>
    <row r="3797" spans="1:17">
      <c r="A3797" s="670">
        <v>3780</v>
      </c>
      <c r="B3797" s="677"/>
      <c r="C3797" s="677"/>
      <c r="D3797" s="677"/>
      <c r="E3797" s="676"/>
      <c r="F3797" s="448"/>
      <c r="G3797" s="358"/>
      <c r="H3797" s="428"/>
      <c r="I3797" s="428"/>
      <c r="J3797" s="428"/>
      <c r="K3797" s="430"/>
      <c r="L3797" s="430"/>
      <c r="M3797" s="479"/>
      <c r="N3797" s="594">
        <f t="shared" si="76"/>
        <v>0</v>
      </c>
      <c r="O3797" s="594"/>
      <c r="P3797" s="484"/>
      <c r="Q3797" s="484"/>
    </row>
    <row r="3798" spans="1:17">
      <c r="A3798" s="670">
        <v>3781</v>
      </c>
      <c r="B3798" s="677"/>
      <c r="C3798" s="677"/>
      <c r="D3798" s="677"/>
      <c r="E3798" s="676"/>
      <c r="F3798" s="448"/>
      <c r="G3798" s="358"/>
      <c r="H3798" s="428"/>
      <c r="I3798" s="428"/>
      <c r="J3798" s="428"/>
      <c r="K3798" s="430"/>
      <c r="L3798" s="430"/>
      <c r="M3798" s="479"/>
      <c r="N3798" s="594">
        <f t="shared" si="76"/>
        <v>0</v>
      </c>
      <c r="O3798" s="594"/>
      <c r="P3798" s="484"/>
      <c r="Q3798" s="484"/>
    </row>
    <row r="3799" spans="1:17">
      <c r="A3799" s="670">
        <v>3782</v>
      </c>
      <c r="B3799" s="677"/>
      <c r="C3799" s="677"/>
      <c r="D3799" s="677"/>
      <c r="E3799" s="676"/>
      <c r="F3799" s="448"/>
      <c r="G3799" s="358"/>
      <c r="H3799" s="428"/>
      <c r="I3799" s="428"/>
      <c r="J3799" s="428"/>
      <c r="K3799" s="430"/>
      <c r="L3799" s="430"/>
      <c r="M3799" s="479"/>
      <c r="N3799" s="594">
        <f t="shared" si="76"/>
        <v>0</v>
      </c>
      <c r="O3799" s="594"/>
      <c r="P3799" s="484"/>
      <c r="Q3799" s="484"/>
    </row>
    <row r="3800" spans="1:17">
      <c r="A3800" s="670">
        <v>3783</v>
      </c>
      <c r="B3800" s="677"/>
      <c r="C3800" s="677"/>
      <c r="D3800" s="677"/>
      <c r="E3800" s="676"/>
      <c r="F3800" s="448"/>
      <c r="G3800" s="358"/>
      <c r="H3800" s="428"/>
      <c r="I3800" s="428"/>
      <c r="J3800" s="428"/>
      <c r="K3800" s="430"/>
      <c r="L3800" s="430"/>
      <c r="M3800" s="479"/>
      <c r="N3800" s="594">
        <f t="shared" si="76"/>
        <v>0</v>
      </c>
      <c r="O3800" s="594"/>
      <c r="P3800" s="484"/>
      <c r="Q3800" s="484"/>
    </row>
    <row r="3801" spans="1:17">
      <c r="A3801" s="670">
        <v>3784</v>
      </c>
      <c r="B3801" s="677"/>
      <c r="C3801" s="677"/>
      <c r="D3801" s="677"/>
      <c r="E3801" s="676"/>
      <c r="F3801" s="448"/>
      <c r="G3801" s="358"/>
      <c r="H3801" s="428"/>
      <c r="I3801" s="428"/>
      <c r="J3801" s="428"/>
      <c r="K3801" s="430"/>
      <c r="L3801" s="430"/>
      <c r="M3801" s="479"/>
      <c r="N3801" s="594">
        <f t="shared" si="76"/>
        <v>0</v>
      </c>
      <c r="O3801" s="594"/>
      <c r="P3801" s="484"/>
      <c r="Q3801" s="484"/>
    </row>
    <row r="3802" spans="1:17">
      <c r="A3802" s="670">
        <v>3785</v>
      </c>
      <c r="B3802" s="677"/>
      <c r="C3802" s="677"/>
      <c r="D3802" s="677"/>
      <c r="E3802" s="676"/>
      <c r="F3802" s="448"/>
      <c r="G3802" s="358"/>
      <c r="H3802" s="428"/>
      <c r="I3802" s="428"/>
      <c r="J3802" s="428"/>
      <c r="K3802" s="430"/>
      <c r="L3802" s="430"/>
      <c r="M3802" s="479"/>
      <c r="N3802" s="594">
        <f t="shared" si="76"/>
        <v>0</v>
      </c>
      <c r="O3802" s="594"/>
      <c r="P3802" s="484"/>
      <c r="Q3802" s="484"/>
    </row>
    <row r="3803" spans="1:17">
      <c r="A3803" s="670">
        <v>3786</v>
      </c>
      <c r="B3803" s="677"/>
      <c r="C3803" s="677"/>
      <c r="D3803" s="677"/>
      <c r="E3803" s="676"/>
      <c r="F3803" s="448"/>
      <c r="G3803" s="358"/>
      <c r="H3803" s="428"/>
      <c r="I3803" s="428"/>
      <c r="J3803" s="428"/>
      <c r="K3803" s="430"/>
      <c r="L3803" s="430"/>
      <c r="M3803" s="479"/>
      <c r="N3803" s="594">
        <f t="shared" si="76"/>
        <v>0</v>
      </c>
      <c r="O3803" s="594"/>
      <c r="P3803" s="484"/>
      <c r="Q3803" s="484"/>
    </row>
    <row r="3804" spans="1:17">
      <c r="A3804" s="670">
        <v>3787</v>
      </c>
      <c r="B3804" s="677"/>
      <c r="C3804" s="677"/>
      <c r="D3804" s="677"/>
      <c r="E3804" s="676"/>
      <c r="F3804" s="448"/>
      <c r="G3804" s="358"/>
      <c r="H3804" s="428"/>
      <c r="I3804" s="428"/>
      <c r="J3804" s="428"/>
      <c r="K3804" s="430"/>
      <c r="L3804" s="430"/>
      <c r="M3804" s="479"/>
      <c r="N3804" s="594">
        <f t="shared" si="76"/>
        <v>0</v>
      </c>
      <c r="O3804" s="594"/>
      <c r="P3804" s="484"/>
      <c r="Q3804" s="484"/>
    </row>
    <row r="3805" spans="1:17">
      <c r="A3805" s="670">
        <v>3788</v>
      </c>
      <c r="B3805" s="677"/>
      <c r="C3805" s="677"/>
      <c r="D3805" s="677"/>
      <c r="E3805" s="676"/>
      <c r="F3805" s="448"/>
      <c r="G3805" s="358"/>
      <c r="H3805" s="428"/>
      <c r="I3805" s="428"/>
      <c r="J3805" s="428"/>
      <c r="K3805" s="430"/>
      <c r="L3805" s="430"/>
      <c r="M3805" s="479"/>
      <c r="N3805" s="594">
        <f t="shared" si="76"/>
        <v>0</v>
      </c>
      <c r="O3805" s="594"/>
      <c r="P3805" s="484"/>
      <c r="Q3805" s="484"/>
    </row>
    <row r="3806" spans="1:17">
      <c r="A3806" s="670">
        <v>3789</v>
      </c>
      <c r="B3806" s="677"/>
      <c r="C3806" s="677"/>
      <c r="D3806" s="677"/>
      <c r="E3806" s="676"/>
      <c r="F3806" s="448"/>
      <c r="G3806" s="358"/>
      <c r="H3806" s="428"/>
      <c r="I3806" s="428"/>
      <c r="J3806" s="428"/>
      <c r="K3806" s="430"/>
      <c r="L3806" s="430"/>
      <c r="M3806" s="479"/>
      <c r="N3806" s="594">
        <f t="shared" si="76"/>
        <v>0</v>
      </c>
      <c r="O3806" s="594"/>
      <c r="P3806" s="484"/>
      <c r="Q3806" s="484"/>
    </row>
    <row r="3807" spans="1:17">
      <c r="A3807" s="670">
        <v>3790</v>
      </c>
      <c r="B3807" s="677"/>
      <c r="C3807" s="677"/>
      <c r="D3807" s="677"/>
      <c r="E3807" s="676"/>
      <c r="F3807" s="448"/>
      <c r="G3807" s="358"/>
      <c r="H3807" s="428"/>
      <c r="I3807" s="428"/>
      <c r="J3807" s="428"/>
      <c r="K3807" s="430"/>
      <c r="L3807" s="430"/>
      <c r="M3807" s="479"/>
      <c r="N3807" s="594">
        <f t="shared" si="76"/>
        <v>0</v>
      </c>
      <c r="O3807" s="594"/>
      <c r="P3807" s="484"/>
      <c r="Q3807" s="484"/>
    </row>
    <row r="3808" spans="1:17">
      <c r="A3808" s="670">
        <v>3791</v>
      </c>
      <c r="B3808" s="677"/>
      <c r="C3808" s="677"/>
      <c r="D3808" s="677"/>
      <c r="E3808" s="676"/>
      <c r="F3808" s="448"/>
      <c r="G3808" s="358"/>
      <c r="H3808" s="428"/>
      <c r="I3808" s="428"/>
      <c r="J3808" s="428"/>
      <c r="K3808" s="430"/>
      <c r="L3808" s="430"/>
      <c r="M3808" s="479"/>
      <c r="N3808" s="594">
        <f t="shared" si="76"/>
        <v>0</v>
      </c>
      <c r="O3808" s="594"/>
      <c r="P3808" s="484"/>
      <c r="Q3808" s="484"/>
    </row>
    <row r="3809" spans="1:17">
      <c r="A3809" s="670">
        <v>3792</v>
      </c>
      <c r="B3809" s="677"/>
      <c r="C3809" s="677"/>
      <c r="D3809" s="677"/>
      <c r="E3809" s="676"/>
      <c r="F3809" s="448"/>
      <c r="G3809" s="358"/>
      <c r="H3809" s="428"/>
      <c r="I3809" s="428"/>
      <c r="J3809" s="428"/>
      <c r="K3809" s="430"/>
      <c r="L3809" s="430"/>
      <c r="M3809" s="479"/>
      <c r="N3809" s="594">
        <f t="shared" si="76"/>
        <v>0</v>
      </c>
      <c r="O3809" s="594"/>
      <c r="P3809" s="484"/>
      <c r="Q3809" s="484"/>
    </row>
    <row r="3810" spans="1:17">
      <c r="A3810" s="670">
        <v>3793</v>
      </c>
      <c r="B3810" s="677"/>
      <c r="C3810" s="677"/>
      <c r="D3810" s="677"/>
      <c r="E3810" s="676"/>
      <c r="F3810" s="448"/>
      <c r="G3810" s="358"/>
      <c r="H3810" s="428"/>
      <c r="I3810" s="428"/>
      <c r="J3810" s="428"/>
      <c r="K3810" s="430"/>
      <c r="L3810" s="430"/>
      <c r="M3810" s="479"/>
      <c r="N3810" s="594">
        <f t="shared" si="76"/>
        <v>0</v>
      </c>
      <c r="O3810" s="594"/>
      <c r="P3810" s="484"/>
      <c r="Q3810" s="484"/>
    </row>
    <row r="3811" spans="1:17">
      <c r="A3811" s="670">
        <v>3794</v>
      </c>
      <c r="B3811" s="677"/>
      <c r="C3811" s="677"/>
      <c r="D3811" s="677"/>
      <c r="E3811" s="676"/>
      <c r="F3811" s="448"/>
      <c r="G3811" s="358"/>
      <c r="H3811" s="428"/>
      <c r="I3811" s="428"/>
      <c r="J3811" s="428"/>
      <c r="K3811" s="430"/>
      <c r="L3811" s="430"/>
      <c r="M3811" s="479"/>
      <c r="N3811" s="594">
        <f t="shared" si="76"/>
        <v>0</v>
      </c>
      <c r="O3811" s="594"/>
      <c r="P3811" s="484"/>
      <c r="Q3811" s="484"/>
    </row>
    <row r="3812" spans="1:17">
      <c r="A3812" s="670">
        <v>3795</v>
      </c>
      <c r="B3812" s="677"/>
      <c r="C3812" s="677"/>
      <c r="D3812" s="677"/>
      <c r="E3812" s="676"/>
      <c r="F3812" s="448"/>
      <c r="G3812" s="358"/>
      <c r="H3812" s="428"/>
      <c r="I3812" s="428"/>
      <c r="J3812" s="428"/>
      <c r="K3812" s="430"/>
      <c r="L3812" s="430"/>
      <c r="M3812" s="479"/>
      <c r="N3812" s="594">
        <f t="shared" si="76"/>
        <v>0</v>
      </c>
      <c r="O3812" s="594"/>
      <c r="P3812" s="484"/>
      <c r="Q3812" s="484"/>
    </row>
    <row r="3813" spans="1:17">
      <c r="A3813" s="670">
        <v>3796</v>
      </c>
      <c r="B3813" s="677"/>
      <c r="C3813" s="677"/>
      <c r="D3813" s="677"/>
      <c r="E3813" s="676"/>
      <c r="F3813" s="448"/>
      <c r="G3813" s="358"/>
      <c r="H3813" s="428"/>
      <c r="I3813" s="428"/>
      <c r="J3813" s="428"/>
      <c r="K3813" s="430"/>
      <c r="L3813" s="430"/>
      <c r="M3813" s="479"/>
      <c r="N3813" s="594">
        <f t="shared" si="76"/>
        <v>0</v>
      </c>
      <c r="O3813" s="594"/>
      <c r="P3813" s="484"/>
      <c r="Q3813" s="484"/>
    </row>
    <row r="3814" spans="1:17">
      <c r="A3814" s="670">
        <v>3797</v>
      </c>
      <c r="B3814" s="677"/>
      <c r="C3814" s="677"/>
      <c r="D3814" s="677"/>
      <c r="E3814" s="676"/>
      <c r="F3814" s="448"/>
      <c r="G3814" s="358"/>
      <c r="H3814" s="428"/>
      <c r="I3814" s="428"/>
      <c r="J3814" s="428"/>
      <c r="K3814" s="430"/>
      <c r="L3814" s="430"/>
      <c r="M3814" s="479"/>
      <c r="N3814" s="594">
        <f t="shared" si="76"/>
        <v>0</v>
      </c>
      <c r="O3814" s="594"/>
      <c r="P3814" s="484"/>
      <c r="Q3814" s="484"/>
    </row>
    <row r="3815" spans="1:17">
      <c r="A3815" s="670">
        <v>3798</v>
      </c>
      <c r="B3815" s="677"/>
      <c r="C3815" s="677"/>
      <c r="D3815" s="677"/>
      <c r="E3815" s="676"/>
      <c r="F3815" s="448"/>
      <c r="G3815" s="358"/>
      <c r="H3815" s="428"/>
      <c r="I3815" s="428"/>
      <c r="J3815" s="428"/>
      <c r="K3815" s="430"/>
      <c r="L3815" s="430"/>
      <c r="M3815" s="479"/>
      <c r="N3815" s="594">
        <f t="shared" si="76"/>
        <v>0</v>
      </c>
      <c r="O3815" s="594"/>
      <c r="P3815" s="484"/>
      <c r="Q3815" s="484"/>
    </row>
    <row r="3816" spans="1:17">
      <c r="A3816" s="670">
        <v>3799</v>
      </c>
      <c r="B3816" s="677"/>
      <c r="C3816" s="677"/>
      <c r="D3816" s="677"/>
      <c r="E3816" s="676"/>
      <c r="F3816" s="448"/>
      <c r="G3816" s="358"/>
      <c r="H3816" s="428"/>
      <c r="I3816" s="428"/>
      <c r="J3816" s="428"/>
      <c r="K3816" s="430"/>
      <c r="L3816" s="430"/>
      <c r="M3816" s="479"/>
      <c r="N3816" s="594">
        <f t="shared" si="76"/>
        <v>0</v>
      </c>
      <c r="O3816" s="594"/>
      <c r="P3816" s="484"/>
      <c r="Q3816" s="484"/>
    </row>
    <row r="3817" spans="1:17">
      <c r="A3817" s="670">
        <v>3800</v>
      </c>
      <c r="B3817" s="677"/>
      <c r="C3817" s="677"/>
      <c r="D3817" s="677"/>
      <c r="E3817" s="676"/>
      <c r="F3817" s="448"/>
      <c r="G3817" s="358"/>
      <c r="H3817" s="428"/>
      <c r="I3817" s="428"/>
      <c r="J3817" s="428"/>
      <c r="K3817" s="430"/>
      <c r="L3817" s="430"/>
      <c r="M3817" s="479"/>
      <c r="N3817" s="594">
        <f t="shared" si="76"/>
        <v>0</v>
      </c>
      <c r="O3817" s="594"/>
      <c r="P3817" s="484"/>
      <c r="Q3817" s="484"/>
    </row>
    <row r="3818" spans="1:17">
      <c r="A3818" s="670">
        <v>3801</v>
      </c>
      <c r="B3818" s="677"/>
      <c r="C3818" s="677"/>
      <c r="D3818" s="677"/>
      <c r="E3818" s="676"/>
      <c r="F3818" s="448"/>
      <c r="G3818" s="358"/>
      <c r="H3818" s="428"/>
      <c r="I3818" s="428"/>
      <c r="J3818" s="428"/>
      <c r="K3818" s="430"/>
      <c r="L3818" s="430"/>
      <c r="M3818" s="479"/>
      <c r="N3818" s="594">
        <f t="shared" si="76"/>
        <v>0</v>
      </c>
      <c r="O3818" s="594"/>
      <c r="P3818" s="484"/>
      <c r="Q3818" s="484"/>
    </row>
    <row r="3819" spans="1:17">
      <c r="A3819" s="670">
        <v>3802</v>
      </c>
      <c r="B3819" s="677"/>
      <c r="C3819" s="677"/>
      <c r="D3819" s="677"/>
      <c r="E3819" s="676"/>
      <c r="F3819" s="448"/>
      <c r="G3819" s="358"/>
      <c r="H3819" s="428"/>
      <c r="I3819" s="428"/>
      <c r="J3819" s="428"/>
      <c r="K3819" s="430"/>
      <c r="L3819" s="430"/>
      <c r="M3819" s="479"/>
      <c r="N3819" s="594">
        <f t="shared" si="76"/>
        <v>0</v>
      </c>
      <c r="O3819" s="594"/>
      <c r="P3819" s="484"/>
      <c r="Q3819" s="484"/>
    </row>
    <row r="3820" spans="1:17">
      <c r="A3820" s="670">
        <v>3803</v>
      </c>
      <c r="B3820" s="677"/>
      <c r="C3820" s="677"/>
      <c r="D3820" s="677"/>
      <c r="E3820" s="676"/>
      <c r="F3820" s="448"/>
      <c r="G3820" s="358"/>
      <c r="H3820" s="428"/>
      <c r="I3820" s="428"/>
      <c r="J3820" s="428"/>
      <c r="K3820" s="430"/>
      <c r="L3820" s="430"/>
      <c r="M3820" s="479"/>
      <c r="N3820" s="594">
        <f t="shared" si="76"/>
        <v>0</v>
      </c>
      <c r="O3820" s="594"/>
      <c r="P3820" s="484"/>
      <c r="Q3820" s="484"/>
    </row>
    <row r="3821" spans="1:17">
      <c r="A3821" s="670">
        <v>3804</v>
      </c>
      <c r="B3821" s="677"/>
      <c r="C3821" s="677"/>
      <c r="D3821" s="677"/>
      <c r="E3821" s="676"/>
      <c r="F3821" s="448"/>
      <c r="G3821" s="358"/>
      <c r="H3821" s="428"/>
      <c r="I3821" s="428"/>
      <c r="J3821" s="428"/>
      <c r="K3821" s="430"/>
      <c r="L3821" s="430"/>
      <c r="M3821" s="479"/>
      <c r="N3821" s="594">
        <f t="shared" si="76"/>
        <v>0</v>
      </c>
      <c r="O3821" s="594"/>
      <c r="P3821" s="484"/>
      <c r="Q3821" s="484"/>
    </row>
    <row r="3822" spans="1:17">
      <c r="A3822" s="670">
        <v>3805</v>
      </c>
      <c r="B3822" s="677"/>
      <c r="C3822" s="677"/>
      <c r="D3822" s="677"/>
      <c r="E3822" s="676"/>
      <c r="F3822" s="448"/>
      <c r="G3822" s="358"/>
      <c r="H3822" s="428"/>
      <c r="I3822" s="428"/>
      <c r="J3822" s="428"/>
      <c r="K3822" s="430"/>
      <c r="L3822" s="430"/>
      <c r="M3822" s="479"/>
      <c r="N3822" s="594">
        <f t="shared" si="76"/>
        <v>0</v>
      </c>
      <c r="O3822" s="594"/>
      <c r="P3822" s="484"/>
      <c r="Q3822" s="484"/>
    </row>
    <row r="3823" spans="1:17">
      <c r="A3823" s="670">
        <v>3806</v>
      </c>
      <c r="B3823" s="677"/>
      <c r="C3823" s="677"/>
      <c r="D3823" s="677"/>
      <c r="E3823" s="676"/>
      <c r="F3823" s="448"/>
      <c r="G3823" s="358"/>
      <c r="H3823" s="428"/>
      <c r="I3823" s="428"/>
      <c r="J3823" s="428"/>
      <c r="K3823" s="430"/>
      <c r="L3823" s="430"/>
      <c r="M3823" s="479"/>
      <c r="N3823" s="594">
        <f t="shared" si="76"/>
        <v>0</v>
      </c>
      <c r="O3823" s="594"/>
      <c r="P3823" s="484"/>
      <c r="Q3823" s="484"/>
    </row>
    <row r="3824" spans="1:17">
      <c r="A3824" s="670">
        <v>3807</v>
      </c>
      <c r="B3824" s="677"/>
      <c r="C3824" s="677"/>
      <c r="D3824" s="677"/>
      <c r="E3824" s="676"/>
      <c r="F3824" s="448"/>
      <c r="G3824" s="358"/>
      <c r="H3824" s="428"/>
      <c r="I3824" s="428"/>
      <c r="J3824" s="428"/>
      <c r="K3824" s="430"/>
      <c r="L3824" s="430"/>
      <c r="M3824" s="479"/>
      <c r="N3824" s="594">
        <f t="shared" si="76"/>
        <v>0</v>
      </c>
      <c r="O3824" s="594"/>
      <c r="P3824" s="484"/>
      <c r="Q3824" s="484"/>
    </row>
    <row r="3825" spans="1:17">
      <c r="A3825" s="670">
        <v>3808</v>
      </c>
      <c r="B3825" s="677"/>
      <c r="C3825" s="677"/>
      <c r="D3825" s="677"/>
      <c r="E3825" s="676"/>
      <c r="F3825" s="448"/>
      <c r="G3825" s="358"/>
      <c r="H3825" s="428"/>
      <c r="I3825" s="428"/>
      <c r="J3825" s="428"/>
      <c r="K3825" s="430"/>
      <c r="L3825" s="430"/>
      <c r="M3825" s="479"/>
      <c r="N3825" s="594">
        <f t="shared" si="76"/>
        <v>0</v>
      </c>
      <c r="O3825" s="594"/>
      <c r="P3825" s="484"/>
      <c r="Q3825" s="484"/>
    </row>
    <row r="3826" spans="1:17">
      <c r="A3826" s="670">
        <v>3809</v>
      </c>
      <c r="B3826" s="677"/>
      <c r="C3826" s="677"/>
      <c r="D3826" s="677"/>
      <c r="E3826" s="676"/>
      <c r="F3826" s="448"/>
      <c r="G3826" s="358"/>
      <c r="H3826" s="428"/>
      <c r="I3826" s="428"/>
      <c r="J3826" s="428"/>
      <c r="K3826" s="430"/>
      <c r="L3826" s="430"/>
      <c r="M3826" s="479"/>
      <c r="N3826" s="594">
        <f t="shared" si="76"/>
        <v>0</v>
      </c>
      <c r="O3826" s="594"/>
      <c r="P3826" s="484"/>
      <c r="Q3826" s="484"/>
    </row>
    <row r="3827" spans="1:17">
      <c r="A3827" s="670">
        <v>3810</v>
      </c>
      <c r="B3827" s="677"/>
      <c r="C3827" s="677"/>
      <c r="D3827" s="677"/>
      <c r="E3827" s="676"/>
      <c r="F3827" s="448"/>
      <c r="G3827" s="358"/>
      <c r="H3827" s="428"/>
      <c r="I3827" s="428"/>
      <c r="J3827" s="428"/>
      <c r="K3827" s="430"/>
      <c r="L3827" s="430"/>
      <c r="M3827" s="479"/>
      <c r="N3827" s="594">
        <f t="shared" si="76"/>
        <v>0</v>
      </c>
      <c r="O3827" s="594"/>
      <c r="P3827" s="484"/>
      <c r="Q3827" s="484"/>
    </row>
    <row r="3828" spans="1:17">
      <c r="A3828" s="670">
        <v>3811</v>
      </c>
      <c r="B3828" s="677"/>
      <c r="C3828" s="677"/>
      <c r="D3828" s="677"/>
      <c r="E3828" s="676"/>
      <c r="F3828" s="448"/>
      <c r="G3828" s="358"/>
      <c r="H3828" s="428"/>
      <c r="I3828" s="428"/>
      <c r="J3828" s="428"/>
      <c r="K3828" s="430"/>
      <c r="L3828" s="430"/>
      <c r="M3828" s="479"/>
      <c r="N3828" s="594">
        <f t="shared" si="76"/>
        <v>0</v>
      </c>
      <c r="O3828" s="594"/>
      <c r="P3828" s="484"/>
      <c r="Q3828" s="484"/>
    </row>
    <row r="3829" spans="1:17">
      <c r="A3829" s="670">
        <v>3812</v>
      </c>
      <c r="B3829" s="677"/>
      <c r="C3829" s="677"/>
      <c r="D3829" s="677"/>
      <c r="E3829" s="676"/>
      <c r="F3829" s="448"/>
      <c r="G3829" s="358"/>
      <c r="H3829" s="428"/>
      <c r="I3829" s="428"/>
      <c r="J3829" s="428"/>
      <c r="K3829" s="430"/>
      <c r="L3829" s="430"/>
      <c r="M3829" s="479"/>
      <c r="N3829" s="594">
        <f t="shared" si="76"/>
        <v>0</v>
      </c>
      <c r="O3829" s="594"/>
      <c r="P3829" s="484"/>
      <c r="Q3829" s="484"/>
    </row>
    <row r="3830" spans="1:17">
      <c r="A3830" s="670">
        <v>3813</v>
      </c>
      <c r="B3830" s="677"/>
      <c r="C3830" s="677"/>
      <c r="D3830" s="677"/>
      <c r="E3830" s="676"/>
      <c r="F3830" s="448"/>
      <c r="G3830" s="358"/>
      <c r="H3830" s="428"/>
      <c r="I3830" s="428"/>
      <c r="J3830" s="428"/>
      <c r="K3830" s="430"/>
      <c r="L3830" s="430"/>
      <c r="M3830" s="479"/>
      <c r="N3830" s="594">
        <f t="shared" si="76"/>
        <v>0</v>
      </c>
      <c r="O3830" s="594"/>
      <c r="P3830" s="484"/>
      <c r="Q3830" s="484"/>
    </row>
    <row r="3831" spans="1:17">
      <c r="A3831" s="670">
        <v>3814</v>
      </c>
      <c r="B3831" s="677"/>
      <c r="C3831" s="677"/>
      <c r="D3831" s="677"/>
      <c r="E3831" s="676"/>
      <c r="F3831" s="448"/>
      <c r="G3831" s="358"/>
      <c r="H3831" s="428"/>
      <c r="I3831" s="428"/>
      <c r="J3831" s="428"/>
      <c r="K3831" s="430"/>
      <c r="L3831" s="430"/>
      <c r="M3831" s="479"/>
      <c r="N3831" s="594">
        <f t="shared" si="76"/>
        <v>0</v>
      </c>
      <c r="O3831" s="594"/>
      <c r="P3831" s="484"/>
      <c r="Q3831" s="484"/>
    </row>
    <row r="3832" spans="1:17">
      <c r="A3832" s="670">
        <v>3815</v>
      </c>
      <c r="B3832" s="677"/>
      <c r="C3832" s="677"/>
      <c r="D3832" s="677"/>
      <c r="E3832" s="676"/>
      <c r="F3832" s="448"/>
      <c r="G3832" s="358"/>
      <c r="H3832" s="428"/>
      <c r="I3832" s="428"/>
      <c r="J3832" s="428"/>
      <c r="K3832" s="430"/>
      <c r="L3832" s="430"/>
      <c r="M3832" s="479"/>
      <c r="N3832" s="594">
        <f t="shared" si="76"/>
        <v>0</v>
      </c>
      <c r="O3832" s="594"/>
      <c r="P3832" s="484"/>
      <c r="Q3832" s="484"/>
    </row>
    <row r="3833" spans="1:17">
      <c r="A3833" s="670">
        <v>3816</v>
      </c>
      <c r="B3833" s="677"/>
      <c r="C3833" s="677"/>
      <c r="D3833" s="677"/>
      <c r="E3833" s="676"/>
      <c r="F3833" s="448"/>
      <c r="G3833" s="358"/>
      <c r="H3833" s="428"/>
      <c r="I3833" s="428"/>
      <c r="J3833" s="428"/>
      <c r="K3833" s="430"/>
      <c r="L3833" s="430"/>
      <c r="M3833" s="479"/>
      <c r="N3833" s="594">
        <f t="shared" si="76"/>
        <v>0</v>
      </c>
      <c r="O3833" s="594"/>
      <c r="P3833" s="484"/>
      <c r="Q3833" s="484"/>
    </row>
    <row r="3834" spans="1:17">
      <c r="A3834" s="670">
        <v>3817</v>
      </c>
      <c r="B3834" s="677"/>
      <c r="C3834" s="677"/>
      <c r="D3834" s="677"/>
      <c r="E3834" s="676"/>
      <c r="F3834" s="448"/>
      <c r="G3834" s="358"/>
      <c r="H3834" s="428"/>
      <c r="I3834" s="428"/>
      <c r="J3834" s="428"/>
      <c r="K3834" s="430"/>
      <c r="L3834" s="430"/>
      <c r="M3834" s="479"/>
      <c r="N3834" s="594">
        <f t="shared" si="76"/>
        <v>0</v>
      </c>
      <c r="O3834" s="594"/>
      <c r="P3834" s="484"/>
      <c r="Q3834" s="484"/>
    </row>
    <row r="3835" spans="1:17">
      <c r="A3835" s="670">
        <v>3818</v>
      </c>
      <c r="B3835" s="677"/>
      <c r="C3835" s="677"/>
      <c r="D3835" s="677"/>
      <c r="E3835" s="676"/>
      <c r="F3835" s="448"/>
      <c r="G3835" s="358"/>
      <c r="H3835" s="428"/>
      <c r="I3835" s="428"/>
      <c r="J3835" s="428"/>
      <c r="K3835" s="430"/>
      <c r="L3835" s="430"/>
      <c r="M3835" s="479"/>
      <c r="N3835" s="594">
        <f t="shared" si="76"/>
        <v>0</v>
      </c>
      <c r="O3835" s="594"/>
      <c r="P3835" s="484"/>
      <c r="Q3835" s="484"/>
    </row>
    <row r="3836" spans="1:17">
      <c r="A3836" s="670">
        <v>3819</v>
      </c>
      <c r="B3836" s="677"/>
      <c r="C3836" s="677"/>
      <c r="D3836" s="677"/>
      <c r="E3836" s="676"/>
      <c r="F3836" s="448"/>
      <c r="G3836" s="358"/>
      <c r="H3836" s="428"/>
      <c r="I3836" s="428"/>
      <c r="J3836" s="428"/>
      <c r="K3836" s="430"/>
      <c r="L3836" s="430"/>
      <c r="M3836" s="479"/>
      <c r="N3836" s="594">
        <f t="shared" si="76"/>
        <v>0</v>
      </c>
      <c r="O3836" s="594"/>
      <c r="P3836" s="484"/>
      <c r="Q3836" s="484"/>
    </row>
    <row r="3837" spans="1:17">
      <c r="A3837" s="670">
        <v>3820</v>
      </c>
      <c r="B3837" s="677"/>
      <c r="C3837" s="677"/>
      <c r="D3837" s="677"/>
      <c r="E3837" s="676"/>
      <c r="F3837" s="448"/>
      <c r="G3837" s="358"/>
      <c r="H3837" s="428"/>
      <c r="I3837" s="428"/>
      <c r="J3837" s="428"/>
      <c r="K3837" s="430"/>
      <c r="L3837" s="430"/>
      <c r="M3837" s="479"/>
      <c r="N3837" s="594">
        <f t="shared" si="76"/>
        <v>0</v>
      </c>
      <c r="O3837" s="594"/>
      <c r="P3837" s="484"/>
      <c r="Q3837" s="484"/>
    </row>
    <row r="3838" spans="1:17">
      <c r="A3838" s="670">
        <v>3821</v>
      </c>
      <c r="B3838" s="677"/>
      <c r="C3838" s="677"/>
      <c r="D3838" s="677"/>
      <c r="E3838" s="676"/>
      <c r="F3838" s="448"/>
      <c r="G3838" s="358"/>
      <c r="H3838" s="428"/>
      <c r="I3838" s="428"/>
      <c r="J3838" s="428"/>
      <c r="K3838" s="430"/>
      <c r="L3838" s="430"/>
      <c r="M3838" s="479"/>
      <c r="N3838" s="594">
        <f t="shared" si="76"/>
        <v>0</v>
      </c>
      <c r="O3838" s="594"/>
      <c r="P3838" s="484"/>
      <c r="Q3838" s="484"/>
    </row>
    <row r="3839" spans="1:17">
      <c r="A3839" s="670">
        <v>3822</v>
      </c>
      <c r="B3839" s="677"/>
      <c r="C3839" s="677"/>
      <c r="D3839" s="677"/>
      <c r="E3839" s="676"/>
      <c r="F3839" s="448"/>
      <c r="G3839" s="358"/>
      <c r="H3839" s="428"/>
      <c r="I3839" s="428"/>
      <c r="J3839" s="428"/>
      <c r="K3839" s="430"/>
      <c r="L3839" s="430"/>
      <c r="M3839" s="479"/>
      <c r="N3839" s="594">
        <f t="shared" si="76"/>
        <v>0</v>
      </c>
      <c r="O3839" s="594"/>
      <c r="P3839" s="484"/>
      <c r="Q3839" s="484"/>
    </row>
    <row r="3840" spans="1:17">
      <c r="A3840" s="670">
        <v>3823</v>
      </c>
      <c r="B3840" s="677"/>
      <c r="C3840" s="677"/>
      <c r="D3840" s="677"/>
      <c r="E3840" s="676"/>
      <c r="F3840" s="448"/>
      <c r="G3840" s="358"/>
      <c r="H3840" s="428"/>
      <c r="I3840" s="428"/>
      <c r="J3840" s="428"/>
      <c r="K3840" s="430"/>
      <c r="L3840" s="430"/>
      <c r="M3840" s="479"/>
      <c r="N3840" s="594">
        <f t="shared" si="76"/>
        <v>0</v>
      </c>
      <c r="O3840" s="594"/>
      <c r="P3840" s="484"/>
      <c r="Q3840" s="484"/>
    </row>
    <row r="3841" spans="1:17">
      <c r="A3841" s="670">
        <v>3824</v>
      </c>
      <c r="B3841" s="677"/>
      <c r="C3841" s="677"/>
      <c r="D3841" s="677"/>
      <c r="E3841" s="676"/>
      <c r="F3841" s="448"/>
      <c r="G3841" s="358"/>
      <c r="H3841" s="428"/>
      <c r="I3841" s="428"/>
      <c r="J3841" s="428"/>
      <c r="K3841" s="430"/>
      <c r="L3841" s="430"/>
      <c r="M3841" s="479"/>
      <c r="N3841" s="594">
        <f t="shared" si="76"/>
        <v>0</v>
      </c>
      <c r="O3841" s="594"/>
      <c r="P3841" s="484"/>
      <c r="Q3841" s="484"/>
    </row>
    <row r="3842" spans="1:17">
      <c r="A3842" s="670">
        <v>3825</v>
      </c>
      <c r="B3842" s="677"/>
      <c r="C3842" s="677"/>
      <c r="D3842" s="677"/>
      <c r="E3842" s="676"/>
      <c r="F3842" s="448"/>
      <c r="G3842" s="358"/>
      <c r="H3842" s="428"/>
      <c r="I3842" s="428"/>
      <c r="J3842" s="428"/>
      <c r="K3842" s="430"/>
      <c r="L3842" s="430"/>
      <c r="M3842" s="479"/>
      <c r="N3842" s="594">
        <f t="shared" si="76"/>
        <v>0</v>
      </c>
      <c r="O3842" s="594"/>
      <c r="P3842" s="484"/>
      <c r="Q3842" s="484"/>
    </row>
    <row r="3843" spans="1:17">
      <c r="A3843" s="670">
        <v>3826</v>
      </c>
      <c r="B3843" s="677"/>
      <c r="C3843" s="677"/>
      <c r="D3843" s="677"/>
      <c r="E3843" s="676"/>
      <c r="F3843" s="448"/>
      <c r="G3843" s="358"/>
      <c r="H3843" s="428"/>
      <c r="I3843" s="428"/>
      <c r="J3843" s="428"/>
      <c r="K3843" s="430"/>
      <c r="L3843" s="430"/>
      <c r="M3843" s="479"/>
      <c r="N3843" s="594">
        <f t="shared" si="76"/>
        <v>0</v>
      </c>
      <c r="O3843" s="594"/>
      <c r="P3843" s="484"/>
      <c r="Q3843" s="484"/>
    </row>
    <row r="3844" spans="1:17">
      <c r="A3844" s="670">
        <v>3827</v>
      </c>
      <c r="B3844" s="677"/>
      <c r="C3844" s="677"/>
      <c r="D3844" s="677"/>
      <c r="E3844" s="676"/>
      <c r="F3844" s="448"/>
      <c r="G3844" s="358"/>
      <c r="H3844" s="428"/>
      <c r="I3844" s="428"/>
      <c r="J3844" s="428"/>
      <c r="K3844" s="430"/>
      <c r="L3844" s="430"/>
      <c r="M3844" s="479"/>
      <c r="N3844" s="594">
        <f t="shared" si="76"/>
        <v>0</v>
      </c>
      <c r="O3844" s="594"/>
      <c r="P3844" s="484"/>
      <c r="Q3844" s="484"/>
    </row>
    <row r="3845" spans="1:17">
      <c r="A3845" s="670">
        <v>3828</v>
      </c>
      <c r="B3845" s="677"/>
      <c r="C3845" s="677"/>
      <c r="D3845" s="677"/>
      <c r="E3845" s="676"/>
      <c r="F3845" s="448"/>
      <c r="G3845" s="358"/>
      <c r="H3845" s="428"/>
      <c r="I3845" s="428"/>
      <c r="J3845" s="428"/>
      <c r="K3845" s="430"/>
      <c r="L3845" s="430"/>
      <c r="M3845" s="479"/>
      <c r="N3845" s="594">
        <f t="shared" si="76"/>
        <v>0</v>
      </c>
      <c r="O3845" s="594"/>
      <c r="P3845" s="484"/>
      <c r="Q3845" s="484"/>
    </row>
    <row r="3846" spans="1:17">
      <c r="A3846" s="670">
        <v>3829</v>
      </c>
      <c r="B3846" s="677"/>
      <c r="C3846" s="677"/>
      <c r="D3846" s="677"/>
      <c r="E3846" s="676"/>
      <c r="F3846" s="448"/>
      <c r="G3846" s="358"/>
      <c r="H3846" s="428"/>
      <c r="I3846" s="428"/>
      <c r="J3846" s="428"/>
      <c r="K3846" s="430"/>
      <c r="L3846" s="430"/>
      <c r="M3846" s="479"/>
      <c r="N3846" s="594">
        <f t="shared" si="76"/>
        <v>0</v>
      </c>
      <c r="O3846" s="594"/>
      <c r="P3846" s="484"/>
      <c r="Q3846" s="484"/>
    </row>
    <row r="3847" spans="1:17">
      <c r="A3847" s="670">
        <v>3830</v>
      </c>
      <c r="B3847" s="677"/>
      <c r="C3847" s="677"/>
      <c r="D3847" s="677"/>
      <c r="E3847" s="676"/>
      <c r="F3847" s="448"/>
      <c r="G3847" s="358"/>
      <c r="H3847" s="428"/>
      <c r="I3847" s="428"/>
      <c r="J3847" s="428"/>
      <c r="K3847" s="430"/>
      <c r="L3847" s="430"/>
      <c r="M3847" s="479"/>
      <c r="N3847" s="594">
        <f t="shared" si="76"/>
        <v>0</v>
      </c>
      <c r="O3847" s="594"/>
      <c r="P3847" s="484"/>
      <c r="Q3847" s="484"/>
    </row>
    <row r="3848" spans="1:17">
      <c r="A3848" s="670">
        <v>3831</v>
      </c>
      <c r="B3848" s="677"/>
      <c r="C3848" s="677"/>
      <c r="D3848" s="677"/>
      <c r="E3848" s="676"/>
      <c r="F3848" s="448"/>
      <c r="G3848" s="358"/>
      <c r="H3848" s="428"/>
      <c r="I3848" s="428"/>
      <c r="J3848" s="428"/>
      <c r="K3848" s="430"/>
      <c r="L3848" s="430"/>
      <c r="M3848" s="479"/>
      <c r="N3848" s="594">
        <f t="shared" si="76"/>
        <v>0</v>
      </c>
      <c r="O3848" s="594"/>
      <c r="P3848" s="484"/>
      <c r="Q3848" s="484"/>
    </row>
    <row r="3849" spans="1:17">
      <c r="A3849" s="670">
        <v>3832</v>
      </c>
      <c r="B3849" s="677"/>
      <c r="C3849" s="677"/>
      <c r="D3849" s="677"/>
      <c r="E3849" s="676"/>
      <c r="F3849" s="448"/>
      <c r="G3849" s="358"/>
      <c r="H3849" s="428"/>
      <c r="I3849" s="428"/>
      <c r="J3849" s="428"/>
      <c r="K3849" s="430"/>
      <c r="L3849" s="430"/>
      <c r="M3849" s="479"/>
      <c r="N3849" s="594">
        <f t="shared" si="76"/>
        <v>0</v>
      </c>
      <c r="O3849" s="594"/>
      <c r="P3849" s="484"/>
      <c r="Q3849" s="484"/>
    </row>
    <row r="3850" spans="1:17">
      <c r="A3850" s="670">
        <v>3833</v>
      </c>
      <c r="B3850" s="677"/>
      <c r="C3850" s="677"/>
      <c r="D3850" s="677"/>
      <c r="E3850" s="676"/>
      <c r="F3850" s="448"/>
      <c r="G3850" s="358"/>
      <c r="H3850" s="428"/>
      <c r="I3850" s="428"/>
      <c r="J3850" s="428"/>
      <c r="K3850" s="430"/>
      <c r="L3850" s="430"/>
      <c r="M3850" s="479"/>
      <c r="N3850" s="594">
        <f t="shared" si="76"/>
        <v>0</v>
      </c>
      <c r="O3850" s="594"/>
      <c r="P3850" s="484"/>
      <c r="Q3850" s="484"/>
    </row>
    <row r="3851" spans="1:17">
      <c r="A3851" s="670">
        <v>3834</v>
      </c>
      <c r="B3851" s="677"/>
      <c r="C3851" s="677"/>
      <c r="D3851" s="677"/>
      <c r="E3851" s="676"/>
      <c r="F3851" s="448"/>
      <c r="G3851" s="358"/>
      <c r="H3851" s="428"/>
      <c r="I3851" s="428"/>
      <c r="J3851" s="428"/>
      <c r="K3851" s="430"/>
      <c r="L3851" s="430"/>
      <c r="M3851" s="479"/>
      <c r="N3851" s="594">
        <f t="shared" si="76"/>
        <v>0</v>
      </c>
      <c r="O3851" s="594"/>
      <c r="P3851" s="484"/>
      <c r="Q3851" s="484"/>
    </row>
    <row r="3852" spans="1:17">
      <c r="A3852" s="670">
        <v>3835</v>
      </c>
      <c r="B3852" s="677"/>
      <c r="C3852" s="677"/>
      <c r="D3852" s="677"/>
      <c r="E3852" s="676"/>
      <c r="F3852" s="448"/>
      <c r="G3852" s="358"/>
      <c r="H3852" s="428"/>
      <c r="I3852" s="428"/>
      <c r="J3852" s="428"/>
      <c r="K3852" s="430"/>
      <c r="L3852" s="430"/>
      <c r="M3852" s="479"/>
      <c r="N3852" s="594">
        <f t="shared" si="76"/>
        <v>0</v>
      </c>
      <c r="O3852" s="594"/>
      <c r="P3852" s="484"/>
      <c r="Q3852" s="484"/>
    </row>
    <row r="3853" spans="1:17">
      <c r="A3853" s="670">
        <v>3836</v>
      </c>
      <c r="B3853" s="677"/>
      <c r="C3853" s="677"/>
      <c r="D3853" s="677"/>
      <c r="E3853" s="676"/>
      <c r="F3853" s="448"/>
      <c r="G3853" s="358"/>
      <c r="H3853" s="428"/>
      <c r="I3853" s="428"/>
      <c r="J3853" s="428"/>
      <c r="K3853" s="430"/>
      <c r="L3853" s="430"/>
      <c r="M3853" s="479"/>
      <c r="N3853" s="594">
        <f t="shared" si="76"/>
        <v>0</v>
      </c>
      <c r="O3853" s="594"/>
      <c r="P3853" s="484"/>
      <c r="Q3853" s="484"/>
    </row>
    <row r="3854" spans="1:17">
      <c r="A3854" s="670">
        <v>3837</v>
      </c>
      <c r="B3854" s="677"/>
      <c r="C3854" s="677"/>
      <c r="D3854" s="677"/>
      <c r="E3854" s="676"/>
      <c r="F3854" s="448"/>
      <c r="G3854" s="358"/>
      <c r="H3854" s="428"/>
      <c r="I3854" s="428"/>
      <c r="J3854" s="428"/>
      <c r="K3854" s="430"/>
      <c r="L3854" s="430"/>
      <c r="M3854" s="479"/>
      <c r="N3854" s="594">
        <f t="shared" si="76"/>
        <v>0</v>
      </c>
      <c r="O3854" s="594"/>
      <c r="P3854" s="484"/>
      <c r="Q3854" s="484"/>
    </row>
    <row r="3855" spans="1:17">
      <c r="A3855" s="670">
        <v>3838</v>
      </c>
      <c r="B3855" s="677"/>
      <c r="C3855" s="677"/>
      <c r="D3855" s="677"/>
      <c r="E3855" s="676"/>
      <c r="F3855" s="448"/>
      <c r="G3855" s="358"/>
      <c r="H3855" s="428"/>
      <c r="I3855" s="428"/>
      <c r="J3855" s="428"/>
      <c r="K3855" s="430"/>
      <c r="L3855" s="430"/>
      <c r="M3855" s="479"/>
      <c r="N3855" s="594">
        <f t="shared" si="76"/>
        <v>0</v>
      </c>
      <c r="O3855" s="594"/>
      <c r="P3855" s="484"/>
      <c r="Q3855" s="484"/>
    </row>
    <row r="3856" spans="1:17">
      <c r="A3856" s="670">
        <v>3839</v>
      </c>
      <c r="B3856" s="677"/>
      <c r="C3856" s="677"/>
      <c r="D3856" s="677"/>
      <c r="E3856" s="676"/>
      <c r="F3856" s="448"/>
      <c r="G3856" s="358"/>
      <c r="H3856" s="428"/>
      <c r="I3856" s="428"/>
      <c r="J3856" s="428"/>
      <c r="K3856" s="430"/>
      <c r="L3856" s="430"/>
      <c r="M3856" s="479"/>
      <c r="N3856" s="594">
        <f t="shared" si="76"/>
        <v>0</v>
      </c>
      <c r="O3856" s="594"/>
      <c r="P3856" s="484"/>
      <c r="Q3856" s="484"/>
    </row>
    <row r="3857" spans="1:17">
      <c r="A3857" s="670">
        <v>3840</v>
      </c>
      <c r="B3857" s="677"/>
      <c r="C3857" s="677"/>
      <c r="D3857" s="677"/>
      <c r="E3857" s="676"/>
      <c r="F3857" s="448"/>
      <c r="G3857" s="358"/>
      <c r="H3857" s="428"/>
      <c r="I3857" s="428"/>
      <c r="J3857" s="428"/>
      <c r="K3857" s="430"/>
      <c r="L3857" s="430"/>
      <c r="M3857" s="479"/>
      <c r="N3857" s="594">
        <f t="shared" si="76"/>
        <v>0</v>
      </c>
      <c r="O3857" s="594"/>
      <c r="P3857" s="484"/>
      <c r="Q3857" s="484"/>
    </row>
    <row r="3858" spans="1:17">
      <c r="A3858" s="670">
        <v>3841</v>
      </c>
      <c r="B3858" s="677"/>
      <c r="C3858" s="677"/>
      <c r="D3858" s="677"/>
      <c r="E3858" s="676"/>
      <c r="F3858" s="448"/>
      <c r="G3858" s="358"/>
      <c r="H3858" s="428"/>
      <c r="I3858" s="428"/>
      <c r="J3858" s="428"/>
      <c r="K3858" s="430"/>
      <c r="L3858" s="430"/>
      <c r="M3858" s="479"/>
      <c r="N3858" s="594">
        <f t="shared" si="76"/>
        <v>0</v>
      </c>
      <c r="O3858" s="594"/>
      <c r="P3858" s="484"/>
      <c r="Q3858" s="484"/>
    </row>
    <row r="3859" spans="1:17">
      <c r="A3859" s="670">
        <v>3842</v>
      </c>
      <c r="B3859" s="677"/>
      <c r="C3859" s="677"/>
      <c r="D3859" s="677"/>
      <c r="E3859" s="676"/>
      <c r="F3859" s="448"/>
      <c r="G3859" s="358"/>
      <c r="H3859" s="428"/>
      <c r="I3859" s="428"/>
      <c r="J3859" s="428"/>
      <c r="K3859" s="430"/>
      <c r="L3859" s="430"/>
      <c r="M3859" s="479"/>
      <c r="N3859" s="594">
        <f t="shared" ref="N3859:N3922" si="77">+IF((O3858-I3858)&gt;$O$8,1,0)*IF(I3858&gt;$O$9,1,0)*IF(O3858&gt;($O$11-$O$10),1,0)</f>
        <v>0</v>
      </c>
      <c r="O3859" s="594"/>
      <c r="P3859" s="484"/>
      <c r="Q3859" s="484"/>
    </row>
    <row r="3860" spans="1:17">
      <c r="A3860" s="670">
        <v>3843</v>
      </c>
      <c r="B3860" s="677"/>
      <c r="C3860" s="677"/>
      <c r="D3860" s="677"/>
      <c r="E3860" s="676"/>
      <c r="F3860" s="448"/>
      <c r="G3860" s="358"/>
      <c r="H3860" s="428"/>
      <c r="I3860" s="428"/>
      <c r="J3860" s="428"/>
      <c r="K3860" s="430"/>
      <c r="L3860" s="430"/>
      <c r="M3860" s="479"/>
      <c r="N3860" s="594">
        <f t="shared" si="77"/>
        <v>0</v>
      </c>
      <c r="O3860" s="594"/>
      <c r="P3860" s="484"/>
      <c r="Q3860" s="484"/>
    </row>
    <row r="3861" spans="1:17">
      <c r="A3861" s="670">
        <v>3844</v>
      </c>
      <c r="B3861" s="677"/>
      <c r="C3861" s="677"/>
      <c r="D3861" s="677"/>
      <c r="E3861" s="676"/>
      <c r="F3861" s="448"/>
      <c r="G3861" s="358"/>
      <c r="H3861" s="428"/>
      <c r="I3861" s="428"/>
      <c r="J3861" s="428"/>
      <c r="K3861" s="430"/>
      <c r="L3861" s="430"/>
      <c r="M3861" s="479"/>
      <c r="N3861" s="594">
        <f t="shared" si="77"/>
        <v>0</v>
      </c>
      <c r="O3861" s="594"/>
      <c r="P3861" s="484"/>
      <c r="Q3861" s="484"/>
    </row>
    <row r="3862" spans="1:17">
      <c r="A3862" s="670">
        <v>3845</v>
      </c>
      <c r="B3862" s="677"/>
      <c r="C3862" s="677"/>
      <c r="D3862" s="677"/>
      <c r="E3862" s="676"/>
      <c r="F3862" s="448"/>
      <c r="G3862" s="358"/>
      <c r="H3862" s="428"/>
      <c r="I3862" s="428"/>
      <c r="J3862" s="428"/>
      <c r="K3862" s="430"/>
      <c r="L3862" s="430"/>
      <c r="M3862" s="479"/>
      <c r="N3862" s="594">
        <f t="shared" si="77"/>
        <v>0</v>
      </c>
      <c r="O3862" s="594"/>
      <c r="P3862" s="484"/>
      <c r="Q3862" s="484"/>
    </row>
    <row r="3863" spans="1:17">
      <c r="A3863" s="670">
        <v>3846</v>
      </c>
      <c r="B3863" s="677"/>
      <c r="C3863" s="677"/>
      <c r="D3863" s="677"/>
      <c r="E3863" s="676"/>
      <c r="F3863" s="448"/>
      <c r="G3863" s="358"/>
      <c r="H3863" s="428"/>
      <c r="I3863" s="428"/>
      <c r="J3863" s="428"/>
      <c r="K3863" s="430"/>
      <c r="L3863" s="430"/>
      <c r="M3863" s="479"/>
      <c r="N3863" s="594">
        <f t="shared" si="77"/>
        <v>0</v>
      </c>
      <c r="O3863" s="594"/>
      <c r="P3863" s="484"/>
      <c r="Q3863" s="484"/>
    </row>
    <row r="3864" spans="1:17">
      <c r="A3864" s="670">
        <v>3847</v>
      </c>
      <c r="B3864" s="677"/>
      <c r="C3864" s="677"/>
      <c r="D3864" s="677"/>
      <c r="E3864" s="676"/>
      <c r="F3864" s="448"/>
      <c r="G3864" s="358"/>
      <c r="H3864" s="428"/>
      <c r="I3864" s="428"/>
      <c r="J3864" s="428"/>
      <c r="K3864" s="430"/>
      <c r="L3864" s="430"/>
      <c r="M3864" s="479"/>
      <c r="N3864" s="594">
        <f t="shared" si="77"/>
        <v>0</v>
      </c>
      <c r="O3864" s="594"/>
      <c r="P3864" s="484"/>
      <c r="Q3864" s="484"/>
    </row>
    <row r="3865" spans="1:17">
      <c r="A3865" s="670">
        <v>3848</v>
      </c>
      <c r="B3865" s="677"/>
      <c r="C3865" s="677"/>
      <c r="D3865" s="677"/>
      <c r="E3865" s="676"/>
      <c r="F3865" s="448"/>
      <c r="G3865" s="358"/>
      <c r="H3865" s="428"/>
      <c r="I3865" s="428"/>
      <c r="J3865" s="428"/>
      <c r="K3865" s="430"/>
      <c r="L3865" s="430"/>
      <c r="M3865" s="479"/>
      <c r="N3865" s="594">
        <f t="shared" si="77"/>
        <v>0</v>
      </c>
      <c r="O3865" s="594"/>
      <c r="P3865" s="484"/>
      <c r="Q3865" s="484"/>
    </row>
    <row r="3866" spans="1:17">
      <c r="A3866" s="670">
        <v>3849</v>
      </c>
      <c r="B3866" s="677"/>
      <c r="C3866" s="677"/>
      <c r="D3866" s="677"/>
      <c r="E3866" s="676"/>
      <c r="F3866" s="448"/>
      <c r="G3866" s="358"/>
      <c r="H3866" s="428"/>
      <c r="I3866" s="428"/>
      <c r="J3866" s="428"/>
      <c r="K3866" s="430"/>
      <c r="L3866" s="430"/>
      <c r="M3866" s="479"/>
      <c r="N3866" s="594">
        <f t="shared" si="77"/>
        <v>0</v>
      </c>
      <c r="O3866" s="594"/>
      <c r="P3866" s="484"/>
      <c r="Q3866" s="484"/>
    </row>
    <row r="3867" spans="1:17">
      <c r="A3867" s="670">
        <v>3850</v>
      </c>
      <c r="B3867" s="677"/>
      <c r="C3867" s="677"/>
      <c r="D3867" s="677"/>
      <c r="E3867" s="676"/>
      <c r="F3867" s="448"/>
      <c r="G3867" s="358"/>
      <c r="H3867" s="428"/>
      <c r="I3867" s="428"/>
      <c r="J3867" s="428"/>
      <c r="K3867" s="430"/>
      <c r="L3867" s="430"/>
      <c r="M3867" s="479"/>
      <c r="N3867" s="594">
        <f t="shared" si="77"/>
        <v>0</v>
      </c>
      <c r="O3867" s="594"/>
      <c r="P3867" s="484"/>
      <c r="Q3867" s="484"/>
    </row>
    <row r="3868" spans="1:17">
      <c r="A3868" s="670">
        <v>3851</v>
      </c>
      <c r="B3868" s="677"/>
      <c r="C3868" s="677"/>
      <c r="D3868" s="677"/>
      <c r="E3868" s="676"/>
      <c r="F3868" s="448"/>
      <c r="G3868" s="358"/>
      <c r="H3868" s="428"/>
      <c r="I3868" s="428"/>
      <c r="J3868" s="428"/>
      <c r="K3868" s="430"/>
      <c r="L3868" s="430"/>
      <c r="M3868" s="479"/>
      <c r="N3868" s="594">
        <f t="shared" si="77"/>
        <v>0</v>
      </c>
      <c r="O3868" s="594"/>
      <c r="P3868" s="484"/>
      <c r="Q3868" s="484"/>
    </row>
    <row r="3869" spans="1:17">
      <c r="A3869" s="670">
        <v>3852</v>
      </c>
      <c r="B3869" s="677"/>
      <c r="C3869" s="677"/>
      <c r="D3869" s="677"/>
      <c r="E3869" s="676"/>
      <c r="F3869" s="448"/>
      <c r="G3869" s="358"/>
      <c r="H3869" s="428"/>
      <c r="I3869" s="428"/>
      <c r="J3869" s="428"/>
      <c r="K3869" s="430"/>
      <c r="L3869" s="430"/>
      <c r="M3869" s="479"/>
      <c r="N3869" s="594">
        <f t="shared" si="77"/>
        <v>0</v>
      </c>
      <c r="O3869" s="594"/>
      <c r="P3869" s="484"/>
      <c r="Q3869" s="484"/>
    </row>
    <row r="3870" spans="1:17">
      <c r="A3870" s="670">
        <v>3853</v>
      </c>
      <c r="B3870" s="677"/>
      <c r="C3870" s="677"/>
      <c r="D3870" s="677"/>
      <c r="E3870" s="676"/>
      <c r="F3870" s="448"/>
      <c r="G3870" s="358"/>
      <c r="H3870" s="428"/>
      <c r="I3870" s="428"/>
      <c r="J3870" s="428"/>
      <c r="K3870" s="430"/>
      <c r="L3870" s="430"/>
      <c r="M3870" s="479"/>
      <c r="N3870" s="594">
        <f t="shared" si="77"/>
        <v>0</v>
      </c>
      <c r="O3870" s="594"/>
      <c r="P3870" s="484"/>
      <c r="Q3870" s="484"/>
    </row>
    <row r="3871" spans="1:17">
      <c r="A3871" s="670">
        <v>3854</v>
      </c>
      <c r="B3871" s="677"/>
      <c r="C3871" s="677"/>
      <c r="D3871" s="677"/>
      <c r="E3871" s="676"/>
      <c r="F3871" s="448"/>
      <c r="G3871" s="358"/>
      <c r="H3871" s="428"/>
      <c r="I3871" s="428"/>
      <c r="J3871" s="428"/>
      <c r="K3871" s="430"/>
      <c r="L3871" s="430"/>
      <c r="M3871" s="479"/>
      <c r="N3871" s="594">
        <f t="shared" si="77"/>
        <v>0</v>
      </c>
      <c r="O3871" s="594"/>
      <c r="P3871" s="484"/>
      <c r="Q3871" s="484"/>
    </row>
    <row r="3872" spans="1:17">
      <c r="A3872" s="670">
        <v>3855</v>
      </c>
      <c r="B3872" s="677"/>
      <c r="C3872" s="677"/>
      <c r="D3872" s="677"/>
      <c r="E3872" s="676"/>
      <c r="F3872" s="448"/>
      <c r="G3872" s="358"/>
      <c r="H3872" s="428"/>
      <c r="I3872" s="428"/>
      <c r="J3872" s="428"/>
      <c r="K3872" s="430"/>
      <c r="L3872" s="430"/>
      <c r="M3872" s="479"/>
      <c r="N3872" s="594">
        <f t="shared" si="77"/>
        <v>0</v>
      </c>
      <c r="O3872" s="594"/>
      <c r="P3872" s="484"/>
      <c r="Q3872" s="484"/>
    </row>
    <row r="3873" spans="1:17">
      <c r="A3873" s="670">
        <v>3856</v>
      </c>
      <c r="B3873" s="677"/>
      <c r="C3873" s="677"/>
      <c r="D3873" s="677"/>
      <c r="E3873" s="676"/>
      <c r="F3873" s="448"/>
      <c r="G3873" s="358"/>
      <c r="H3873" s="428"/>
      <c r="I3873" s="428"/>
      <c r="J3873" s="428"/>
      <c r="K3873" s="430"/>
      <c r="L3873" s="430"/>
      <c r="M3873" s="479"/>
      <c r="N3873" s="594">
        <f t="shared" si="77"/>
        <v>0</v>
      </c>
      <c r="O3873" s="594"/>
      <c r="P3873" s="484"/>
      <c r="Q3873" s="484"/>
    </row>
    <row r="3874" spans="1:17">
      <c r="A3874" s="670">
        <v>3857</v>
      </c>
      <c r="B3874" s="677"/>
      <c r="C3874" s="677"/>
      <c r="D3874" s="677"/>
      <c r="E3874" s="676"/>
      <c r="F3874" s="448"/>
      <c r="G3874" s="358"/>
      <c r="H3874" s="428"/>
      <c r="I3874" s="428"/>
      <c r="J3874" s="428"/>
      <c r="K3874" s="430"/>
      <c r="L3874" s="430"/>
      <c r="M3874" s="479"/>
      <c r="N3874" s="594">
        <f t="shared" si="77"/>
        <v>0</v>
      </c>
      <c r="O3874" s="594"/>
      <c r="P3874" s="484"/>
      <c r="Q3874" s="484"/>
    </row>
    <row r="3875" spans="1:17">
      <c r="A3875" s="670">
        <v>3858</v>
      </c>
      <c r="B3875" s="677"/>
      <c r="C3875" s="677"/>
      <c r="D3875" s="677"/>
      <c r="E3875" s="676"/>
      <c r="F3875" s="448"/>
      <c r="G3875" s="358"/>
      <c r="H3875" s="428"/>
      <c r="I3875" s="428"/>
      <c r="J3875" s="428"/>
      <c r="K3875" s="430"/>
      <c r="L3875" s="430"/>
      <c r="M3875" s="479"/>
      <c r="N3875" s="594">
        <f t="shared" si="77"/>
        <v>0</v>
      </c>
      <c r="O3875" s="594"/>
      <c r="P3875" s="484"/>
      <c r="Q3875" s="484"/>
    </row>
    <row r="3876" spans="1:17">
      <c r="A3876" s="670">
        <v>3859</v>
      </c>
      <c r="B3876" s="677"/>
      <c r="C3876" s="677"/>
      <c r="D3876" s="677"/>
      <c r="E3876" s="676"/>
      <c r="F3876" s="448"/>
      <c r="G3876" s="358"/>
      <c r="H3876" s="428"/>
      <c r="I3876" s="428"/>
      <c r="J3876" s="428"/>
      <c r="K3876" s="430"/>
      <c r="L3876" s="430"/>
      <c r="M3876" s="479"/>
      <c r="N3876" s="594">
        <f t="shared" si="77"/>
        <v>0</v>
      </c>
      <c r="O3876" s="594"/>
      <c r="P3876" s="484"/>
      <c r="Q3876" s="484"/>
    </row>
    <row r="3877" spans="1:17">
      <c r="A3877" s="670">
        <v>3860</v>
      </c>
      <c r="B3877" s="677"/>
      <c r="C3877" s="677"/>
      <c r="D3877" s="677"/>
      <c r="E3877" s="676"/>
      <c r="F3877" s="448"/>
      <c r="G3877" s="358"/>
      <c r="H3877" s="428"/>
      <c r="I3877" s="428"/>
      <c r="J3877" s="428"/>
      <c r="K3877" s="430"/>
      <c r="L3877" s="430"/>
      <c r="M3877" s="479"/>
      <c r="N3877" s="594">
        <f t="shared" si="77"/>
        <v>0</v>
      </c>
      <c r="O3877" s="594"/>
      <c r="P3877" s="484"/>
      <c r="Q3877" s="484"/>
    </row>
    <row r="3878" spans="1:17">
      <c r="A3878" s="670">
        <v>3861</v>
      </c>
      <c r="B3878" s="677"/>
      <c r="C3878" s="677"/>
      <c r="D3878" s="677"/>
      <c r="E3878" s="676"/>
      <c r="F3878" s="448"/>
      <c r="G3878" s="358"/>
      <c r="H3878" s="428"/>
      <c r="I3878" s="428"/>
      <c r="J3878" s="428"/>
      <c r="K3878" s="430"/>
      <c r="L3878" s="430"/>
      <c r="M3878" s="479"/>
      <c r="N3878" s="594">
        <f t="shared" si="77"/>
        <v>0</v>
      </c>
      <c r="O3878" s="594"/>
      <c r="P3878" s="484"/>
      <c r="Q3878" s="484"/>
    </row>
    <row r="3879" spans="1:17">
      <c r="A3879" s="670">
        <v>3862</v>
      </c>
      <c r="B3879" s="677"/>
      <c r="C3879" s="677"/>
      <c r="D3879" s="677"/>
      <c r="E3879" s="676"/>
      <c r="F3879" s="448"/>
      <c r="G3879" s="358"/>
      <c r="H3879" s="428"/>
      <c r="I3879" s="428"/>
      <c r="J3879" s="428"/>
      <c r="K3879" s="430"/>
      <c r="L3879" s="430"/>
      <c r="M3879" s="479"/>
      <c r="N3879" s="594">
        <f t="shared" si="77"/>
        <v>0</v>
      </c>
      <c r="O3879" s="594"/>
      <c r="P3879" s="484"/>
      <c r="Q3879" s="484"/>
    </row>
    <row r="3880" spans="1:17">
      <c r="A3880" s="670">
        <v>3863</v>
      </c>
      <c r="B3880" s="677"/>
      <c r="C3880" s="677"/>
      <c r="D3880" s="677"/>
      <c r="E3880" s="676"/>
      <c r="F3880" s="448"/>
      <c r="G3880" s="358"/>
      <c r="H3880" s="428"/>
      <c r="I3880" s="428"/>
      <c r="J3880" s="428"/>
      <c r="K3880" s="430"/>
      <c r="L3880" s="430"/>
      <c r="M3880" s="479"/>
      <c r="N3880" s="594">
        <f t="shared" si="77"/>
        <v>0</v>
      </c>
      <c r="O3880" s="594"/>
      <c r="P3880" s="484"/>
      <c r="Q3880" s="484"/>
    </row>
    <row r="3881" spans="1:17">
      <c r="A3881" s="670">
        <v>3864</v>
      </c>
      <c r="B3881" s="677"/>
      <c r="C3881" s="677"/>
      <c r="D3881" s="677"/>
      <c r="E3881" s="676"/>
      <c r="F3881" s="448"/>
      <c r="G3881" s="358"/>
      <c r="H3881" s="428"/>
      <c r="I3881" s="428"/>
      <c r="J3881" s="428"/>
      <c r="K3881" s="430"/>
      <c r="L3881" s="430"/>
      <c r="M3881" s="479"/>
      <c r="N3881" s="594">
        <f t="shared" si="77"/>
        <v>0</v>
      </c>
      <c r="O3881" s="594"/>
      <c r="P3881" s="484"/>
      <c r="Q3881" s="484"/>
    </row>
    <row r="3882" spans="1:17">
      <c r="A3882" s="670">
        <v>3865</v>
      </c>
      <c r="B3882" s="677"/>
      <c r="C3882" s="677"/>
      <c r="D3882" s="677"/>
      <c r="E3882" s="676"/>
      <c r="F3882" s="448"/>
      <c r="G3882" s="358"/>
      <c r="H3882" s="428"/>
      <c r="I3882" s="428"/>
      <c r="J3882" s="428"/>
      <c r="K3882" s="430"/>
      <c r="L3882" s="430"/>
      <c r="M3882" s="479"/>
      <c r="N3882" s="594">
        <f t="shared" si="77"/>
        <v>0</v>
      </c>
      <c r="O3882" s="594"/>
      <c r="P3882" s="484"/>
      <c r="Q3882" s="484"/>
    </row>
    <row r="3883" spans="1:17">
      <c r="A3883" s="670">
        <v>3866</v>
      </c>
      <c r="B3883" s="677"/>
      <c r="C3883" s="677"/>
      <c r="D3883" s="677"/>
      <c r="E3883" s="676"/>
      <c r="F3883" s="448"/>
      <c r="G3883" s="358"/>
      <c r="H3883" s="428"/>
      <c r="I3883" s="428"/>
      <c r="J3883" s="428"/>
      <c r="K3883" s="430"/>
      <c r="L3883" s="430"/>
      <c r="M3883" s="479"/>
      <c r="N3883" s="594">
        <f t="shared" si="77"/>
        <v>0</v>
      </c>
      <c r="O3883" s="594"/>
      <c r="P3883" s="484"/>
      <c r="Q3883" s="484"/>
    </row>
    <row r="3884" spans="1:17">
      <c r="A3884" s="670">
        <v>3867</v>
      </c>
      <c r="B3884" s="677"/>
      <c r="C3884" s="677"/>
      <c r="D3884" s="677"/>
      <c r="E3884" s="676"/>
      <c r="F3884" s="448"/>
      <c r="G3884" s="358"/>
      <c r="H3884" s="428"/>
      <c r="I3884" s="428"/>
      <c r="J3884" s="428"/>
      <c r="K3884" s="430"/>
      <c r="L3884" s="430"/>
      <c r="M3884" s="479"/>
      <c r="N3884" s="594">
        <f t="shared" si="77"/>
        <v>0</v>
      </c>
      <c r="O3884" s="594"/>
      <c r="P3884" s="484"/>
      <c r="Q3884" s="484"/>
    </row>
    <row r="3885" spans="1:17">
      <c r="A3885" s="670">
        <v>3868</v>
      </c>
      <c r="B3885" s="677"/>
      <c r="C3885" s="677"/>
      <c r="D3885" s="677"/>
      <c r="E3885" s="676"/>
      <c r="F3885" s="448"/>
      <c r="G3885" s="358"/>
      <c r="H3885" s="428"/>
      <c r="I3885" s="428"/>
      <c r="J3885" s="428"/>
      <c r="K3885" s="430"/>
      <c r="L3885" s="430"/>
      <c r="M3885" s="479"/>
      <c r="N3885" s="594">
        <f t="shared" si="77"/>
        <v>0</v>
      </c>
      <c r="O3885" s="594"/>
      <c r="P3885" s="484"/>
      <c r="Q3885" s="484"/>
    </row>
    <row r="3886" spans="1:17">
      <c r="A3886" s="670">
        <v>3869</v>
      </c>
      <c r="B3886" s="677"/>
      <c r="C3886" s="677"/>
      <c r="D3886" s="677"/>
      <c r="E3886" s="676"/>
      <c r="F3886" s="448"/>
      <c r="G3886" s="358"/>
      <c r="H3886" s="428"/>
      <c r="I3886" s="428"/>
      <c r="J3886" s="428"/>
      <c r="K3886" s="430"/>
      <c r="L3886" s="430"/>
      <c r="M3886" s="479"/>
      <c r="N3886" s="594">
        <f t="shared" si="77"/>
        <v>0</v>
      </c>
      <c r="O3886" s="594"/>
      <c r="P3886" s="484"/>
      <c r="Q3886" s="484"/>
    </row>
    <row r="3887" spans="1:17">
      <c r="A3887" s="670">
        <v>3870</v>
      </c>
      <c r="B3887" s="677"/>
      <c r="C3887" s="677"/>
      <c r="D3887" s="677"/>
      <c r="E3887" s="676"/>
      <c r="F3887" s="448"/>
      <c r="G3887" s="358"/>
      <c r="H3887" s="428"/>
      <c r="I3887" s="428"/>
      <c r="J3887" s="428"/>
      <c r="K3887" s="430"/>
      <c r="L3887" s="430"/>
      <c r="M3887" s="479"/>
      <c r="N3887" s="594">
        <f t="shared" si="77"/>
        <v>0</v>
      </c>
      <c r="O3887" s="594"/>
      <c r="P3887" s="484"/>
      <c r="Q3887" s="484"/>
    </row>
    <row r="3888" spans="1:17">
      <c r="A3888" s="670">
        <v>3871</v>
      </c>
      <c r="B3888" s="677"/>
      <c r="C3888" s="677"/>
      <c r="D3888" s="677"/>
      <c r="E3888" s="676"/>
      <c r="F3888" s="448"/>
      <c r="G3888" s="358"/>
      <c r="H3888" s="428"/>
      <c r="I3888" s="428"/>
      <c r="J3888" s="428"/>
      <c r="K3888" s="430"/>
      <c r="L3888" s="430"/>
      <c r="M3888" s="479"/>
      <c r="N3888" s="594">
        <f t="shared" si="77"/>
        <v>0</v>
      </c>
      <c r="O3888" s="594"/>
      <c r="P3888" s="484"/>
      <c r="Q3888" s="484"/>
    </row>
    <row r="3889" spans="1:17">
      <c r="A3889" s="670">
        <v>3872</v>
      </c>
      <c r="B3889" s="677"/>
      <c r="C3889" s="677"/>
      <c r="D3889" s="677"/>
      <c r="E3889" s="676"/>
      <c r="F3889" s="448"/>
      <c r="G3889" s="358"/>
      <c r="H3889" s="428"/>
      <c r="I3889" s="428"/>
      <c r="J3889" s="428"/>
      <c r="K3889" s="430"/>
      <c r="L3889" s="430"/>
      <c r="M3889" s="479"/>
      <c r="N3889" s="594">
        <f t="shared" si="77"/>
        <v>0</v>
      </c>
      <c r="O3889" s="594"/>
      <c r="P3889" s="484"/>
      <c r="Q3889" s="484"/>
    </row>
    <row r="3890" spans="1:17">
      <c r="A3890" s="670">
        <v>3873</v>
      </c>
      <c r="B3890" s="677"/>
      <c r="C3890" s="677"/>
      <c r="D3890" s="677"/>
      <c r="E3890" s="676"/>
      <c r="F3890" s="448"/>
      <c r="G3890" s="358"/>
      <c r="H3890" s="428"/>
      <c r="I3890" s="428"/>
      <c r="J3890" s="428"/>
      <c r="K3890" s="430"/>
      <c r="L3890" s="430"/>
      <c r="M3890" s="479"/>
      <c r="N3890" s="594">
        <f t="shared" si="77"/>
        <v>0</v>
      </c>
      <c r="O3890" s="594"/>
      <c r="P3890" s="484"/>
      <c r="Q3890" s="484"/>
    </row>
    <row r="3891" spans="1:17">
      <c r="A3891" s="670">
        <v>3874</v>
      </c>
      <c r="B3891" s="677"/>
      <c r="C3891" s="677"/>
      <c r="D3891" s="677"/>
      <c r="E3891" s="676"/>
      <c r="F3891" s="448"/>
      <c r="G3891" s="358"/>
      <c r="H3891" s="428"/>
      <c r="I3891" s="428"/>
      <c r="J3891" s="428"/>
      <c r="K3891" s="430"/>
      <c r="L3891" s="430"/>
      <c r="M3891" s="479"/>
      <c r="N3891" s="594">
        <f t="shared" si="77"/>
        <v>0</v>
      </c>
      <c r="O3891" s="594"/>
      <c r="P3891" s="484"/>
      <c r="Q3891" s="484"/>
    </row>
    <row r="3892" spans="1:17">
      <c r="A3892" s="670">
        <v>3875</v>
      </c>
      <c r="B3892" s="677"/>
      <c r="C3892" s="677"/>
      <c r="D3892" s="677"/>
      <c r="E3892" s="676"/>
      <c r="F3892" s="448"/>
      <c r="G3892" s="358"/>
      <c r="H3892" s="428"/>
      <c r="I3892" s="428"/>
      <c r="J3892" s="428"/>
      <c r="K3892" s="430"/>
      <c r="L3892" s="430"/>
      <c r="M3892" s="479"/>
      <c r="N3892" s="594">
        <f t="shared" si="77"/>
        <v>0</v>
      </c>
      <c r="O3892" s="594"/>
      <c r="P3892" s="484"/>
      <c r="Q3892" s="484"/>
    </row>
    <row r="3893" spans="1:17">
      <c r="A3893" s="670">
        <v>3876</v>
      </c>
      <c r="B3893" s="677"/>
      <c r="C3893" s="677"/>
      <c r="D3893" s="677"/>
      <c r="E3893" s="676"/>
      <c r="F3893" s="448"/>
      <c r="G3893" s="358"/>
      <c r="H3893" s="428"/>
      <c r="I3893" s="428"/>
      <c r="J3893" s="428"/>
      <c r="K3893" s="430"/>
      <c r="L3893" s="430"/>
      <c r="M3893" s="479"/>
      <c r="N3893" s="594">
        <f t="shared" si="77"/>
        <v>0</v>
      </c>
      <c r="O3893" s="594"/>
      <c r="P3893" s="484"/>
      <c r="Q3893" s="484"/>
    </row>
    <row r="3894" spans="1:17">
      <c r="A3894" s="670">
        <v>3877</v>
      </c>
      <c r="B3894" s="677"/>
      <c r="C3894" s="677"/>
      <c r="D3894" s="677"/>
      <c r="E3894" s="676"/>
      <c r="F3894" s="448"/>
      <c r="G3894" s="358"/>
      <c r="H3894" s="428"/>
      <c r="I3894" s="428"/>
      <c r="J3894" s="428"/>
      <c r="K3894" s="430"/>
      <c r="L3894" s="430"/>
      <c r="M3894" s="479"/>
      <c r="N3894" s="594">
        <f t="shared" si="77"/>
        <v>0</v>
      </c>
      <c r="O3894" s="594"/>
      <c r="P3894" s="484"/>
      <c r="Q3894" s="484"/>
    </row>
    <row r="3895" spans="1:17">
      <c r="A3895" s="670">
        <v>3878</v>
      </c>
      <c r="B3895" s="677"/>
      <c r="C3895" s="677"/>
      <c r="D3895" s="677"/>
      <c r="E3895" s="676"/>
      <c r="F3895" s="448"/>
      <c r="G3895" s="358"/>
      <c r="H3895" s="428"/>
      <c r="I3895" s="428"/>
      <c r="J3895" s="428"/>
      <c r="K3895" s="430"/>
      <c r="L3895" s="430"/>
      <c r="M3895" s="479"/>
      <c r="N3895" s="594">
        <f t="shared" si="77"/>
        <v>0</v>
      </c>
      <c r="O3895" s="594"/>
      <c r="P3895" s="484"/>
      <c r="Q3895" s="484"/>
    </row>
    <row r="3896" spans="1:17">
      <c r="A3896" s="670">
        <v>3879</v>
      </c>
      <c r="B3896" s="677"/>
      <c r="C3896" s="677"/>
      <c r="D3896" s="677"/>
      <c r="E3896" s="676"/>
      <c r="F3896" s="448"/>
      <c r="G3896" s="358"/>
      <c r="H3896" s="428"/>
      <c r="I3896" s="428"/>
      <c r="J3896" s="428"/>
      <c r="K3896" s="430"/>
      <c r="L3896" s="430"/>
      <c r="M3896" s="479"/>
      <c r="N3896" s="594">
        <f t="shared" si="77"/>
        <v>0</v>
      </c>
      <c r="O3896" s="594"/>
      <c r="P3896" s="484"/>
      <c r="Q3896" s="484"/>
    </row>
    <row r="3897" spans="1:17">
      <c r="A3897" s="670">
        <v>3880</v>
      </c>
      <c r="B3897" s="677"/>
      <c r="C3897" s="677"/>
      <c r="D3897" s="677"/>
      <c r="E3897" s="676"/>
      <c r="F3897" s="448"/>
      <c r="G3897" s="358"/>
      <c r="H3897" s="428"/>
      <c r="I3897" s="428"/>
      <c r="J3897" s="428"/>
      <c r="K3897" s="430"/>
      <c r="L3897" s="430"/>
      <c r="M3897" s="479"/>
      <c r="N3897" s="594">
        <f t="shared" si="77"/>
        <v>0</v>
      </c>
      <c r="O3897" s="594"/>
      <c r="P3897" s="484"/>
      <c r="Q3897" s="484"/>
    </row>
    <row r="3898" spans="1:17">
      <c r="A3898" s="670">
        <v>3881</v>
      </c>
      <c r="B3898" s="677"/>
      <c r="C3898" s="677"/>
      <c r="D3898" s="677"/>
      <c r="E3898" s="676"/>
      <c r="F3898" s="448"/>
      <c r="G3898" s="358"/>
      <c r="H3898" s="428"/>
      <c r="I3898" s="428"/>
      <c r="J3898" s="428"/>
      <c r="K3898" s="430"/>
      <c r="L3898" s="430"/>
      <c r="M3898" s="479"/>
      <c r="N3898" s="594">
        <f t="shared" si="77"/>
        <v>0</v>
      </c>
      <c r="O3898" s="594"/>
      <c r="P3898" s="484"/>
      <c r="Q3898" s="484"/>
    </row>
    <row r="3899" spans="1:17">
      <c r="A3899" s="670">
        <v>3882</v>
      </c>
      <c r="B3899" s="677"/>
      <c r="C3899" s="677"/>
      <c r="D3899" s="677"/>
      <c r="E3899" s="676"/>
      <c r="F3899" s="448"/>
      <c r="G3899" s="358"/>
      <c r="H3899" s="428"/>
      <c r="I3899" s="428"/>
      <c r="J3899" s="428"/>
      <c r="K3899" s="430"/>
      <c r="L3899" s="430"/>
      <c r="M3899" s="479"/>
      <c r="N3899" s="594">
        <f t="shared" si="77"/>
        <v>0</v>
      </c>
      <c r="O3899" s="594"/>
      <c r="P3899" s="484"/>
      <c r="Q3899" s="484"/>
    </row>
    <row r="3900" spans="1:17">
      <c r="A3900" s="670">
        <v>3883</v>
      </c>
      <c r="B3900" s="677"/>
      <c r="C3900" s="677"/>
      <c r="D3900" s="677"/>
      <c r="E3900" s="676"/>
      <c r="F3900" s="448"/>
      <c r="G3900" s="358"/>
      <c r="H3900" s="428"/>
      <c r="I3900" s="428"/>
      <c r="J3900" s="428"/>
      <c r="K3900" s="430"/>
      <c r="L3900" s="430"/>
      <c r="M3900" s="479"/>
      <c r="N3900" s="594">
        <f t="shared" si="77"/>
        <v>0</v>
      </c>
      <c r="O3900" s="594"/>
      <c r="P3900" s="484"/>
      <c r="Q3900" s="484"/>
    </row>
    <row r="3901" spans="1:17">
      <c r="A3901" s="670">
        <v>3884</v>
      </c>
      <c r="B3901" s="677"/>
      <c r="C3901" s="677"/>
      <c r="D3901" s="677"/>
      <c r="E3901" s="676"/>
      <c r="F3901" s="448"/>
      <c r="G3901" s="358"/>
      <c r="H3901" s="428"/>
      <c r="I3901" s="428"/>
      <c r="J3901" s="428"/>
      <c r="K3901" s="430"/>
      <c r="L3901" s="430"/>
      <c r="M3901" s="479"/>
      <c r="N3901" s="594">
        <f t="shared" si="77"/>
        <v>0</v>
      </c>
      <c r="O3901" s="594"/>
      <c r="P3901" s="484"/>
      <c r="Q3901" s="484"/>
    </row>
    <row r="3902" spans="1:17">
      <c r="A3902" s="670">
        <v>3885</v>
      </c>
      <c r="B3902" s="677"/>
      <c r="C3902" s="677"/>
      <c r="D3902" s="677"/>
      <c r="E3902" s="676"/>
      <c r="F3902" s="448"/>
      <c r="G3902" s="358"/>
      <c r="H3902" s="428"/>
      <c r="I3902" s="428"/>
      <c r="J3902" s="428"/>
      <c r="K3902" s="430"/>
      <c r="L3902" s="430"/>
      <c r="M3902" s="479"/>
      <c r="N3902" s="594">
        <f t="shared" si="77"/>
        <v>0</v>
      </c>
      <c r="O3902" s="594"/>
      <c r="P3902" s="484"/>
      <c r="Q3902" s="484"/>
    </row>
    <row r="3903" spans="1:17">
      <c r="A3903" s="670">
        <v>3886</v>
      </c>
      <c r="B3903" s="677"/>
      <c r="C3903" s="677"/>
      <c r="D3903" s="677"/>
      <c r="E3903" s="676"/>
      <c r="F3903" s="448"/>
      <c r="G3903" s="358"/>
      <c r="H3903" s="428"/>
      <c r="I3903" s="428"/>
      <c r="J3903" s="428"/>
      <c r="K3903" s="430"/>
      <c r="L3903" s="430"/>
      <c r="M3903" s="479"/>
      <c r="N3903" s="594">
        <f t="shared" si="77"/>
        <v>0</v>
      </c>
      <c r="O3903" s="594"/>
      <c r="P3903" s="484"/>
      <c r="Q3903" s="484"/>
    </row>
    <row r="3904" spans="1:17">
      <c r="A3904" s="670">
        <v>3887</v>
      </c>
      <c r="B3904" s="677"/>
      <c r="C3904" s="677"/>
      <c r="D3904" s="677"/>
      <c r="E3904" s="676"/>
      <c r="F3904" s="448"/>
      <c r="G3904" s="358"/>
      <c r="H3904" s="428"/>
      <c r="I3904" s="428"/>
      <c r="J3904" s="428"/>
      <c r="K3904" s="430"/>
      <c r="L3904" s="430"/>
      <c r="M3904" s="479"/>
      <c r="N3904" s="594">
        <f t="shared" si="77"/>
        <v>0</v>
      </c>
      <c r="O3904" s="594"/>
      <c r="P3904" s="484"/>
      <c r="Q3904" s="484"/>
    </row>
    <row r="3905" spans="1:17">
      <c r="A3905" s="670">
        <v>3888</v>
      </c>
      <c r="B3905" s="677"/>
      <c r="C3905" s="677"/>
      <c r="D3905" s="677"/>
      <c r="E3905" s="676"/>
      <c r="F3905" s="448"/>
      <c r="G3905" s="358"/>
      <c r="H3905" s="428"/>
      <c r="I3905" s="428"/>
      <c r="J3905" s="428"/>
      <c r="K3905" s="430"/>
      <c r="L3905" s="430"/>
      <c r="M3905" s="479"/>
      <c r="N3905" s="594">
        <f t="shared" si="77"/>
        <v>0</v>
      </c>
      <c r="O3905" s="594"/>
      <c r="P3905" s="484"/>
      <c r="Q3905" s="484"/>
    </row>
    <row r="3906" spans="1:17">
      <c r="A3906" s="670">
        <v>3889</v>
      </c>
      <c r="B3906" s="677"/>
      <c r="C3906" s="677"/>
      <c r="D3906" s="677"/>
      <c r="E3906" s="676"/>
      <c r="F3906" s="448"/>
      <c r="G3906" s="358"/>
      <c r="H3906" s="428"/>
      <c r="I3906" s="428"/>
      <c r="J3906" s="428"/>
      <c r="K3906" s="430"/>
      <c r="L3906" s="430"/>
      <c r="M3906" s="479"/>
      <c r="N3906" s="594">
        <f t="shared" si="77"/>
        <v>0</v>
      </c>
      <c r="O3906" s="594"/>
      <c r="P3906" s="484"/>
      <c r="Q3906" s="484"/>
    </row>
    <row r="3907" spans="1:17">
      <c r="A3907" s="670">
        <v>3890</v>
      </c>
      <c r="B3907" s="677"/>
      <c r="C3907" s="677"/>
      <c r="D3907" s="677"/>
      <c r="E3907" s="676"/>
      <c r="F3907" s="448"/>
      <c r="G3907" s="358"/>
      <c r="H3907" s="428"/>
      <c r="I3907" s="428"/>
      <c r="J3907" s="428"/>
      <c r="K3907" s="430"/>
      <c r="L3907" s="430"/>
      <c r="M3907" s="479"/>
      <c r="N3907" s="594">
        <f t="shared" si="77"/>
        <v>0</v>
      </c>
      <c r="O3907" s="594"/>
      <c r="P3907" s="484"/>
      <c r="Q3907" s="484"/>
    </row>
    <row r="3908" spans="1:17">
      <c r="A3908" s="670">
        <v>3891</v>
      </c>
      <c r="B3908" s="677"/>
      <c r="C3908" s="677"/>
      <c r="D3908" s="677"/>
      <c r="E3908" s="676"/>
      <c r="F3908" s="448"/>
      <c r="G3908" s="358"/>
      <c r="H3908" s="428"/>
      <c r="I3908" s="428"/>
      <c r="J3908" s="428"/>
      <c r="K3908" s="430"/>
      <c r="L3908" s="430"/>
      <c r="M3908" s="479"/>
      <c r="N3908" s="594">
        <f t="shared" si="77"/>
        <v>0</v>
      </c>
      <c r="O3908" s="594"/>
      <c r="P3908" s="484"/>
      <c r="Q3908" s="484"/>
    </row>
    <row r="3909" spans="1:17">
      <c r="A3909" s="670">
        <v>3892</v>
      </c>
      <c r="B3909" s="677"/>
      <c r="C3909" s="677"/>
      <c r="D3909" s="677"/>
      <c r="E3909" s="676"/>
      <c r="F3909" s="448"/>
      <c r="G3909" s="358"/>
      <c r="H3909" s="428"/>
      <c r="I3909" s="428"/>
      <c r="J3909" s="428"/>
      <c r="K3909" s="430"/>
      <c r="L3909" s="430"/>
      <c r="M3909" s="479"/>
      <c r="N3909" s="594">
        <f t="shared" si="77"/>
        <v>0</v>
      </c>
      <c r="O3909" s="594"/>
      <c r="P3909" s="484"/>
      <c r="Q3909" s="484"/>
    </row>
    <row r="3910" spans="1:17">
      <c r="A3910" s="670">
        <v>3893</v>
      </c>
      <c r="B3910" s="677"/>
      <c r="C3910" s="677"/>
      <c r="D3910" s="677"/>
      <c r="E3910" s="676"/>
      <c r="F3910" s="448"/>
      <c r="G3910" s="358"/>
      <c r="H3910" s="428"/>
      <c r="I3910" s="428"/>
      <c r="J3910" s="428"/>
      <c r="K3910" s="430"/>
      <c r="L3910" s="430"/>
      <c r="M3910" s="479"/>
      <c r="N3910" s="594">
        <f t="shared" si="77"/>
        <v>0</v>
      </c>
      <c r="O3910" s="594"/>
      <c r="P3910" s="484"/>
      <c r="Q3910" s="484"/>
    </row>
    <row r="3911" spans="1:17">
      <c r="A3911" s="670">
        <v>3894</v>
      </c>
      <c r="B3911" s="677"/>
      <c r="C3911" s="677"/>
      <c r="D3911" s="677"/>
      <c r="E3911" s="676"/>
      <c r="F3911" s="448"/>
      <c r="G3911" s="358"/>
      <c r="H3911" s="428"/>
      <c r="I3911" s="428"/>
      <c r="J3911" s="428"/>
      <c r="K3911" s="430"/>
      <c r="L3911" s="430"/>
      <c r="M3911" s="479"/>
      <c r="N3911" s="594">
        <f t="shared" si="77"/>
        <v>0</v>
      </c>
      <c r="O3911" s="594"/>
      <c r="P3911" s="484"/>
      <c r="Q3911" s="484"/>
    </row>
    <row r="3912" spans="1:17">
      <c r="A3912" s="670">
        <v>3895</v>
      </c>
      <c r="B3912" s="677"/>
      <c r="C3912" s="677"/>
      <c r="D3912" s="677"/>
      <c r="E3912" s="676"/>
      <c r="F3912" s="448"/>
      <c r="G3912" s="358"/>
      <c r="H3912" s="428"/>
      <c r="I3912" s="428"/>
      <c r="J3912" s="428"/>
      <c r="K3912" s="430"/>
      <c r="L3912" s="430"/>
      <c r="M3912" s="479"/>
      <c r="N3912" s="594">
        <f t="shared" si="77"/>
        <v>0</v>
      </c>
      <c r="O3912" s="594"/>
      <c r="P3912" s="484"/>
      <c r="Q3912" s="484"/>
    </row>
    <row r="3913" spans="1:17">
      <c r="A3913" s="670">
        <v>3896</v>
      </c>
      <c r="B3913" s="677"/>
      <c r="C3913" s="677"/>
      <c r="D3913" s="677"/>
      <c r="E3913" s="676"/>
      <c r="F3913" s="448"/>
      <c r="G3913" s="358"/>
      <c r="H3913" s="428"/>
      <c r="I3913" s="428"/>
      <c r="J3913" s="428"/>
      <c r="K3913" s="430"/>
      <c r="L3913" s="430"/>
      <c r="M3913" s="479"/>
      <c r="N3913" s="594">
        <f t="shared" si="77"/>
        <v>0</v>
      </c>
      <c r="O3913" s="594"/>
      <c r="P3913" s="484"/>
      <c r="Q3913" s="484"/>
    </row>
    <row r="3914" spans="1:17">
      <c r="A3914" s="670">
        <v>3897</v>
      </c>
      <c r="B3914" s="677"/>
      <c r="C3914" s="677"/>
      <c r="D3914" s="677"/>
      <c r="E3914" s="676"/>
      <c r="F3914" s="448"/>
      <c r="G3914" s="358"/>
      <c r="H3914" s="428"/>
      <c r="I3914" s="428"/>
      <c r="J3914" s="428"/>
      <c r="K3914" s="430"/>
      <c r="L3914" s="430"/>
      <c r="M3914" s="479"/>
      <c r="N3914" s="594">
        <f t="shared" si="77"/>
        <v>0</v>
      </c>
      <c r="O3914" s="594"/>
      <c r="P3914" s="484"/>
      <c r="Q3914" s="484"/>
    </row>
    <row r="3915" spans="1:17">
      <c r="A3915" s="670">
        <v>3898</v>
      </c>
      <c r="B3915" s="677"/>
      <c r="C3915" s="677"/>
      <c r="D3915" s="677"/>
      <c r="E3915" s="676"/>
      <c r="F3915" s="448"/>
      <c r="G3915" s="358"/>
      <c r="H3915" s="428"/>
      <c r="I3915" s="428"/>
      <c r="J3915" s="428"/>
      <c r="K3915" s="430"/>
      <c r="L3915" s="430"/>
      <c r="M3915" s="479"/>
      <c r="N3915" s="594">
        <f t="shared" si="77"/>
        <v>0</v>
      </c>
      <c r="O3915" s="594"/>
      <c r="P3915" s="484"/>
      <c r="Q3915" s="484"/>
    </row>
    <row r="3916" spans="1:17">
      <c r="A3916" s="670">
        <v>3899</v>
      </c>
      <c r="B3916" s="677"/>
      <c r="C3916" s="677"/>
      <c r="D3916" s="677"/>
      <c r="E3916" s="676"/>
      <c r="F3916" s="448"/>
      <c r="G3916" s="358"/>
      <c r="H3916" s="428"/>
      <c r="I3916" s="428"/>
      <c r="J3916" s="428"/>
      <c r="K3916" s="430"/>
      <c r="L3916" s="430"/>
      <c r="M3916" s="479"/>
      <c r="N3916" s="594">
        <f t="shared" si="77"/>
        <v>0</v>
      </c>
      <c r="O3916" s="594"/>
      <c r="P3916" s="484"/>
      <c r="Q3916" s="484"/>
    </row>
    <row r="3917" spans="1:17">
      <c r="A3917" s="670">
        <v>3900</v>
      </c>
      <c r="B3917" s="677"/>
      <c r="C3917" s="677"/>
      <c r="D3917" s="677"/>
      <c r="E3917" s="676"/>
      <c r="F3917" s="448"/>
      <c r="G3917" s="358"/>
      <c r="H3917" s="428"/>
      <c r="I3917" s="428"/>
      <c r="J3917" s="428"/>
      <c r="K3917" s="430"/>
      <c r="L3917" s="430"/>
      <c r="M3917" s="479"/>
      <c r="N3917" s="594">
        <f t="shared" si="77"/>
        <v>0</v>
      </c>
      <c r="O3917" s="594"/>
      <c r="P3917" s="484"/>
      <c r="Q3917" s="484"/>
    </row>
    <row r="3918" spans="1:17">
      <c r="A3918" s="670">
        <v>3901</v>
      </c>
      <c r="B3918" s="677"/>
      <c r="C3918" s="677"/>
      <c r="D3918" s="677"/>
      <c r="E3918" s="676"/>
      <c r="F3918" s="448"/>
      <c r="G3918" s="358"/>
      <c r="H3918" s="428"/>
      <c r="I3918" s="428"/>
      <c r="J3918" s="428"/>
      <c r="K3918" s="430"/>
      <c r="L3918" s="430"/>
      <c r="M3918" s="479"/>
      <c r="N3918" s="594">
        <f t="shared" si="77"/>
        <v>0</v>
      </c>
      <c r="O3918" s="594"/>
      <c r="P3918" s="484"/>
      <c r="Q3918" s="484"/>
    </row>
    <row r="3919" spans="1:17">
      <c r="A3919" s="670">
        <v>3902</v>
      </c>
      <c r="B3919" s="677"/>
      <c r="C3919" s="677"/>
      <c r="D3919" s="677"/>
      <c r="E3919" s="676"/>
      <c r="F3919" s="448"/>
      <c r="G3919" s="358"/>
      <c r="H3919" s="428"/>
      <c r="I3919" s="428"/>
      <c r="J3919" s="428"/>
      <c r="K3919" s="430"/>
      <c r="L3919" s="430"/>
      <c r="M3919" s="479"/>
      <c r="N3919" s="594">
        <f t="shared" si="77"/>
        <v>0</v>
      </c>
      <c r="O3919" s="594"/>
      <c r="P3919" s="484"/>
      <c r="Q3919" s="484"/>
    </row>
    <row r="3920" spans="1:17">
      <c r="A3920" s="670">
        <v>3903</v>
      </c>
      <c r="B3920" s="677"/>
      <c r="C3920" s="677"/>
      <c r="D3920" s="677"/>
      <c r="E3920" s="676"/>
      <c r="F3920" s="448"/>
      <c r="G3920" s="358"/>
      <c r="H3920" s="428"/>
      <c r="I3920" s="428"/>
      <c r="J3920" s="428"/>
      <c r="K3920" s="430"/>
      <c r="L3920" s="430"/>
      <c r="M3920" s="479"/>
      <c r="N3920" s="594">
        <f t="shared" si="77"/>
        <v>0</v>
      </c>
      <c r="O3920" s="594"/>
      <c r="P3920" s="484"/>
      <c r="Q3920" s="484"/>
    </row>
    <row r="3921" spans="1:17">
      <c r="A3921" s="670">
        <v>3904</v>
      </c>
      <c r="B3921" s="677"/>
      <c r="C3921" s="677"/>
      <c r="D3921" s="677"/>
      <c r="E3921" s="676"/>
      <c r="F3921" s="448"/>
      <c r="G3921" s="358"/>
      <c r="H3921" s="428"/>
      <c r="I3921" s="428"/>
      <c r="J3921" s="428"/>
      <c r="K3921" s="430"/>
      <c r="L3921" s="430"/>
      <c r="M3921" s="479"/>
      <c r="N3921" s="594">
        <f t="shared" si="77"/>
        <v>0</v>
      </c>
      <c r="O3921" s="594"/>
      <c r="P3921" s="484"/>
      <c r="Q3921" s="484"/>
    </row>
    <row r="3922" spans="1:17">
      <c r="A3922" s="670">
        <v>3905</v>
      </c>
      <c r="B3922" s="677"/>
      <c r="C3922" s="677"/>
      <c r="D3922" s="677"/>
      <c r="E3922" s="676"/>
      <c r="F3922" s="448"/>
      <c r="G3922" s="358"/>
      <c r="H3922" s="428"/>
      <c r="I3922" s="428"/>
      <c r="J3922" s="428"/>
      <c r="K3922" s="430"/>
      <c r="L3922" s="430"/>
      <c r="M3922" s="479"/>
      <c r="N3922" s="594">
        <f t="shared" si="77"/>
        <v>0</v>
      </c>
      <c r="O3922" s="594"/>
      <c r="P3922" s="484"/>
      <c r="Q3922" s="484"/>
    </row>
    <row r="3923" spans="1:17">
      <c r="A3923" s="670">
        <v>3906</v>
      </c>
      <c r="B3923" s="677"/>
      <c r="C3923" s="677"/>
      <c r="D3923" s="677"/>
      <c r="E3923" s="676"/>
      <c r="F3923" s="448"/>
      <c r="G3923" s="358"/>
      <c r="H3923" s="428"/>
      <c r="I3923" s="428"/>
      <c r="J3923" s="428"/>
      <c r="K3923" s="430"/>
      <c r="L3923" s="430"/>
      <c r="M3923" s="479"/>
      <c r="N3923" s="594">
        <f t="shared" ref="N3923:N3986" si="78">+IF((O3922-I3922)&gt;$O$8,1,0)*IF(I3922&gt;$O$9,1,0)*IF(O3922&gt;($O$11-$O$10),1,0)</f>
        <v>0</v>
      </c>
      <c r="O3923" s="594"/>
      <c r="P3923" s="484"/>
      <c r="Q3923" s="484"/>
    </row>
    <row r="3924" spans="1:17">
      <c r="A3924" s="670">
        <v>3907</v>
      </c>
      <c r="B3924" s="677"/>
      <c r="C3924" s="677"/>
      <c r="D3924" s="677"/>
      <c r="E3924" s="676"/>
      <c r="F3924" s="448"/>
      <c r="G3924" s="358"/>
      <c r="H3924" s="428"/>
      <c r="I3924" s="428"/>
      <c r="J3924" s="428"/>
      <c r="K3924" s="430"/>
      <c r="L3924" s="430"/>
      <c r="M3924" s="479"/>
      <c r="N3924" s="594">
        <f t="shared" si="78"/>
        <v>0</v>
      </c>
      <c r="O3924" s="594"/>
      <c r="P3924" s="484"/>
      <c r="Q3924" s="484"/>
    </row>
    <row r="3925" spans="1:17">
      <c r="A3925" s="670">
        <v>3908</v>
      </c>
      <c r="B3925" s="677"/>
      <c r="C3925" s="677"/>
      <c r="D3925" s="677"/>
      <c r="E3925" s="676"/>
      <c r="F3925" s="448"/>
      <c r="G3925" s="358"/>
      <c r="H3925" s="428"/>
      <c r="I3925" s="428"/>
      <c r="J3925" s="428"/>
      <c r="K3925" s="430"/>
      <c r="L3925" s="430"/>
      <c r="M3925" s="479"/>
      <c r="N3925" s="594">
        <f t="shared" si="78"/>
        <v>0</v>
      </c>
      <c r="O3925" s="594"/>
      <c r="P3925" s="484"/>
      <c r="Q3925" s="484"/>
    </row>
    <row r="3926" spans="1:17">
      <c r="A3926" s="670">
        <v>3909</v>
      </c>
      <c r="B3926" s="677"/>
      <c r="C3926" s="677"/>
      <c r="D3926" s="677"/>
      <c r="E3926" s="676"/>
      <c r="F3926" s="448"/>
      <c r="G3926" s="358"/>
      <c r="H3926" s="428"/>
      <c r="I3926" s="428"/>
      <c r="J3926" s="428"/>
      <c r="K3926" s="430"/>
      <c r="L3926" s="430"/>
      <c r="M3926" s="479"/>
      <c r="N3926" s="594">
        <f t="shared" si="78"/>
        <v>0</v>
      </c>
      <c r="O3926" s="594"/>
      <c r="P3926" s="484"/>
      <c r="Q3926" s="484"/>
    </row>
    <row r="3927" spans="1:17">
      <c r="A3927" s="670">
        <v>3910</v>
      </c>
      <c r="B3927" s="677"/>
      <c r="C3927" s="677"/>
      <c r="D3927" s="677"/>
      <c r="E3927" s="676"/>
      <c r="F3927" s="448"/>
      <c r="G3927" s="358"/>
      <c r="H3927" s="428"/>
      <c r="I3927" s="428"/>
      <c r="J3927" s="428"/>
      <c r="K3927" s="430"/>
      <c r="L3927" s="430"/>
      <c r="M3927" s="479"/>
      <c r="N3927" s="594">
        <f t="shared" si="78"/>
        <v>0</v>
      </c>
      <c r="O3927" s="594"/>
      <c r="P3927" s="484"/>
      <c r="Q3927" s="484"/>
    </row>
    <row r="3928" spans="1:17">
      <c r="A3928" s="670">
        <v>3911</v>
      </c>
      <c r="B3928" s="677"/>
      <c r="C3928" s="677"/>
      <c r="D3928" s="677"/>
      <c r="E3928" s="676"/>
      <c r="F3928" s="448"/>
      <c r="G3928" s="358"/>
      <c r="H3928" s="428"/>
      <c r="I3928" s="428"/>
      <c r="J3928" s="428"/>
      <c r="K3928" s="430"/>
      <c r="L3928" s="430"/>
      <c r="M3928" s="479"/>
      <c r="N3928" s="594">
        <f t="shared" si="78"/>
        <v>0</v>
      </c>
      <c r="O3928" s="594"/>
      <c r="P3928" s="484"/>
      <c r="Q3928" s="484"/>
    </row>
    <row r="3929" spans="1:17">
      <c r="A3929" s="670">
        <v>3912</v>
      </c>
      <c r="B3929" s="677"/>
      <c r="C3929" s="677"/>
      <c r="D3929" s="677"/>
      <c r="E3929" s="676"/>
      <c r="F3929" s="448"/>
      <c r="G3929" s="358"/>
      <c r="H3929" s="428"/>
      <c r="I3929" s="428"/>
      <c r="J3929" s="428"/>
      <c r="K3929" s="430"/>
      <c r="L3929" s="430"/>
      <c r="M3929" s="479"/>
      <c r="N3929" s="594">
        <f t="shared" si="78"/>
        <v>0</v>
      </c>
      <c r="O3929" s="594"/>
      <c r="P3929" s="484"/>
      <c r="Q3929" s="484"/>
    </row>
    <row r="3930" spans="1:17">
      <c r="A3930" s="670">
        <v>3913</v>
      </c>
      <c r="B3930" s="677"/>
      <c r="C3930" s="677"/>
      <c r="D3930" s="677"/>
      <c r="E3930" s="676"/>
      <c r="F3930" s="448"/>
      <c r="G3930" s="358"/>
      <c r="H3930" s="428"/>
      <c r="I3930" s="428"/>
      <c r="J3930" s="428"/>
      <c r="K3930" s="430"/>
      <c r="L3930" s="430"/>
      <c r="M3930" s="479"/>
      <c r="N3930" s="594">
        <f t="shared" si="78"/>
        <v>0</v>
      </c>
      <c r="O3930" s="594"/>
      <c r="P3930" s="484"/>
      <c r="Q3930" s="484"/>
    </row>
    <row r="3931" spans="1:17">
      <c r="A3931" s="670">
        <v>3914</v>
      </c>
      <c r="B3931" s="677"/>
      <c r="C3931" s="677"/>
      <c r="D3931" s="677"/>
      <c r="E3931" s="676"/>
      <c r="F3931" s="448"/>
      <c r="G3931" s="358"/>
      <c r="H3931" s="428"/>
      <c r="I3931" s="428"/>
      <c r="J3931" s="428"/>
      <c r="K3931" s="430"/>
      <c r="L3931" s="430"/>
      <c r="M3931" s="479"/>
      <c r="N3931" s="594">
        <f t="shared" si="78"/>
        <v>0</v>
      </c>
      <c r="O3931" s="594"/>
      <c r="P3931" s="484"/>
      <c r="Q3931" s="484"/>
    </row>
    <row r="3932" spans="1:17">
      <c r="A3932" s="670">
        <v>3915</v>
      </c>
      <c r="B3932" s="677"/>
      <c r="C3932" s="677"/>
      <c r="D3932" s="677"/>
      <c r="E3932" s="676"/>
      <c r="F3932" s="448"/>
      <c r="G3932" s="358"/>
      <c r="H3932" s="428"/>
      <c r="I3932" s="428"/>
      <c r="J3932" s="428"/>
      <c r="K3932" s="430"/>
      <c r="L3932" s="430"/>
      <c r="M3932" s="479"/>
      <c r="N3932" s="594">
        <f t="shared" si="78"/>
        <v>0</v>
      </c>
      <c r="O3932" s="594"/>
      <c r="P3932" s="484"/>
      <c r="Q3932" s="484"/>
    </row>
    <row r="3933" spans="1:17">
      <c r="A3933" s="670">
        <v>3916</v>
      </c>
      <c r="B3933" s="677"/>
      <c r="C3933" s="677"/>
      <c r="D3933" s="677"/>
      <c r="E3933" s="676"/>
      <c r="F3933" s="448"/>
      <c r="G3933" s="358"/>
      <c r="H3933" s="428"/>
      <c r="I3933" s="428"/>
      <c r="J3933" s="428"/>
      <c r="K3933" s="430"/>
      <c r="L3933" s="430"/>
      <c r="M3933" s="479"/>
      <c r="N3933" s="594">
        <f t="shared" si="78"/>
        <v>0</v>
      </c>
      <c r="O3933" s="594"/>
      <c r="P3933" s="484"/>
      <c r="Q3933" s="484"/>
    </row>
    <row r="3934" spans="1:17">
      <c r="A3934" s="670">
        <v>3917</v>
      </c>
      <c r="B3934" s="677"/>
      <c r="C3934" s="677"/>
      <c r="D3934" s="677"/>
      <c r="E3934" s="676"/>
      <c r="F3934" s="448"/>
      <c r="G3934" s="358"/>
      <c r="H3934" s="428"/>
      <c r="I3934" s="428"/>
      <c r="J3934" s="428"/>
      <c r="K3934" s="430"/>
      <c r="L3934" s="430"/>
      <c r="M3934" s="479"/>
      <c r="N3934" s="594">
        <f t="shared" si="78"/>
        <v>0</v>
      </c>
      <c r="O3934" s="594"/>
      <c r="P3934" s="484"/>
      <c r="Q3934" s="484"/>
    </row>
    <row r="3935" spans="1:17">
      <c r="A3935" s="670">
        <v>3918</v>
      </c>
      <c r="B3935" s="677"/>
      <c r="C3935" s="677"/>
      <c r="D3935" s="677"/>
      <c r="E3935" s="676"/>
      <c r="F3935" s="448"/>
      <c r="G3935" s="358"/>
      <c r="H3935" s="428"/>
      <c r="I3935" s="428"/>
      <c r="J3935" s="428"/>
      <c r="K3935" s="430"/>
      <c r="L3935" s="430"/>
      <c r="M3935" s="479"/>
      <c r="N3935" s="594">
        <f t="shared" si="78"/>
        <v>0</v>
      </c>
      <c r="O3935" s="594"/>
      <c r="P3935" s="484"/>
      <c r="Q3935" s="484"/>
    </row>
    <row r="3936" spans="1:17">
      <c r="A3936" s="670">
        <v>3919</v>
      </c>
      <c r="B3936" s="677"/>
      <c r="C3936" s="677"/>
      <c r="D3936" s="677"/>
      <c r="E3936" s="676"/>
      <c r="F3936" s="448"/>
      <c r="G3936" s="358"/>
      <c r="H3936" s="428"/>
      <c r="I3936" s="428"/>
      <c r="J3936" s="428"/>
      <c r="K3936" s="430"/>
      <c r="L3936" s="430"/>
      <c r="M3936" s="479"/>
      <c r="N3936" s="594">
        <f t="shared" si="78"/>
        <v>0</v>
      </c>
      <c r="O3936" s="594"/>
      <c r="P3936" s="484"/>
      <c r="Q3936" s="484"/>
    </row>
    <row r="3937" spans="1:17">
      <c r="A3937" s="670">
        <v>3920</v>
      </c>
      <c r="B3937" s="677"/>
      <c r="C3937" s="677"/>
      <c r="D3937" s="677"/>
      <c r="E3937" s="676"/>
      <c r="F3937" s="448"/>
      <c r="G3937" s="358"/>
      <c r="H3937" s="428"/>
      <c r="I3937" s="428"/>
      <c r="J3937" s="428"/>
      <c r="K3937" s="430"/>
      <c r="L3937" s="430"/>
      <c r="M3937" s="479"/>
      <c r="N3937" s="594">
        <f t="shared" si="78"/>
        <v>0</v>
      </c>
      <c r="O3937" s="594"/>
      <c r="P3937" s="484"/>
      <c r="Q3937" s="484"/>
    </row>
    <row r="3938" spans="1:17">
      <c r="A3938" s="670">
        <v>3921</v>
      </c>
      <c r="B3938" s="677"/>
      <c r="C3938" s="677"/>
      <c r="D3938" s="677"/>
      <c r="E3938" s="676"/>
      <c r="F3938" s="448"/>
      <c r="G3938" s="358"/>
      <c r="H3938" s="428"/>
      <c r="I3938" s="428"/>
      <c r="J3938" s="428"/>
      <c r="K3938" s="430"/>
      <c r="L3938" s="430"/>
      <c r="M3938" s="479"/>
      <c r="N3938" s="594">
        <f t="shared" si="78"/>
        <v>0</v>
      </c>
      <c r="O3938" s="594"/>
      <c r="P3938" s="484"/>
      <c r="Q3938" s="484"/>
    </row>
    <row r="3939" spans="1:17">
      <c r="A3939" s="670">
        <v>3922</v>
      </c>
      <c r="B3939" s="677"/>
      <c r="C3939" s="677"/>
      <c r="D3939" s="677"/>
      <c r="E3939" s="676"/>
      <c r="F3939" s="448"/>
      <c r="G3939" s="358"/>
      <c r="H3939" s="428"/>
      <c r="I3939" s="428"/>
      <c r="J3939" s="428"/>
      <c r="K3939" s="430"/>
      <c r="L3939" s="430"/>
      <c r="M3939" s="479"/>
      <c r="N3939" s="594">
        <f t="shared" si="78"/>
        <v>0</v>
      </c>
      <c r="O3939" s="594"/>
      <c r="P3939" s="484"/>
      <c r="Q3939" s="484"/>
    </row>
    <row r="3940" spans="1:17">
      <c r="A3940" s="670">
        <v>3923</v>
      </c>
      <c r="B3940" s="677"/>
      <c r="C3940" s="677"/>
      <c r="D3940" s="677"/>
      <c r="E3940" s="676"/>
      <c r="F3940" s="448"/>
      <c r="G3940" s="358"/>
      <c r="H3940" s="428"/>
      <c r="I3940" s="428"/>
      <c r="J3940" s="428"/>
      <c r="K3940" s="430"/>
      <c r="L3940" s="430"/>
      <c r="M3940" s="479"/>
      <c r="N3940" s="594">
        <f t="shared" si="78"/>
        <v>0</v>
      </c>
      <c r="O3940" s="594"/>
      <c r="P3940" s="484"/>
      <c r="Q3940" s="484"/>
    </row>
    <row r="3941" spans="1:17">
      <c r="A3941" s="670">
        <v>3924</v>
      </c>
      <c r="B3941" s="677"/>
      <c r="C3941" s="677"/>
      <c r="D3941" s="677"/>
      <c r="E3941" s="676"/>
      <c r="F3941" s="448"/>
      <c r="G3941" s="358"/>
      <c r="H3941" s="428"/>
      <c r="I3941" s="428"/>
      <c r="J3941" s="428"/>
      <c r="K3941" s="430"/>
      <c r="L3941" s="430"/>
      <c r="M3941" s="479"/>
      <c r="N3941" s="594">
        <f t="shared" si="78"/>
        <v>0</v>
      </c>
      <c r="O3941" s="594"/>
      <c r="P3941" s="484"/>
      <c r="Q3941" s="484"/>
    </row>
    <row r="3942" spans="1:17">
      <c r="A3942" s="670">
        <v>3925</v>
      </c>
      <c r="B3942" s="677"/>
      <c r="C3942" s="677"/>
      <c r="D3942" s="677"/>
      <c r="E3942" s="676"/>
      <c r="F3942" s="448"/>
      <c r="G3942" s="358"/>
      <c r="H3942" s="428"/>
      <c r="I3942" s="428"/>
      <c r="J3942" s="428"/>
      <c r="K3942" s="430"/>
      <c r="L3942" s="430"/>
      <c r="M3942" s="479"/>
      <c r="N3942" s="594">
        <f t="shared" si="78"/>
        <v>0</v>
      </c>
      <c r="O3942" s="594"/>
      <c r="P3942" s="484"/>
      <c r="Q3942" s="484"/>
    </row>
    <row r="3943" spans="1:17">
      <c r="A3943" s="670">
        <v>3926</v>
      </c>
      <c r="B3943" s="677"/>
      <c r="C3943" s="677"/>
      <c r="D3943" s="677"/>
      <c r="E3943" s="676"/>
      <c r="F3943" s="448"/>
      <c r="G3943" s="358"/>
      <c r="H3943" s="428"/>
      <c r="I3943" s="428"/>
      <c r="J3943" s="428"/>
      <c r="K3943" s="430"/>
      <c r="L3943" s="430"/>
      <c r="M3943" s="479"/>
      <c r="N3943" s="594">
        <f t="shared" si="78"/>
        <v>0</v>
      </c>
      <c r="O3943" s="594"/>
      <c r="P3943" s="484"/>
      <c r="Q3943" s="484"/>
    </row>
    <row r="3944" spans="1:17">
      <c r="A3944" s="670">
        <v>3927</v>
      </c>
      <c r="B3944" s="677"/>
      <c r="C3944" s="677"/>
      <c r="D3944" s="677"/>
      <c r="E3944" s="676"/>
      <c r="F3944" s="448"/>
      <c r="G3944" s="358"/>
      <c r="H3944" s="428"/>
      <c r="I3944" s="428"/>
      <c r="J3944" s="428"/>
      <c r="K3944" s="430"/>
      <c r="L3944" s="430"/>
      <c r="M3944" s="479"/>
      <c r="N3944" s="594">
        <f t="shared" si="78"/>
        <v>0</v>
      </c>
      <c r="O3944" s="594"/>
      <c r="P3944" s="484"/>
      <c r="Q3944" s="484"/>
    </row>
    <row r="3945" spans="1:17">
      <c r="A3945" s="670">
        <v>3928</v>
      </c>
      <c r="B3945" s="677"/>
      <c r="C3945" s="677"/>
      <c r="D3945" s="677"/>
      <c r="E3945" s="676"/>
      <c r="F3945" s="448"/>
      <c r="G3945" s="358"/>
      <c r="H3945" s="428"/>
      <c r="I3945" s="428"/>
      <c r="J3945" s="428"/>
      <c r="K3945" s="430"/>
      <c r="L3945" s="430"/>
      <c r="M3945" s="479"/>
      <c r="N3945" s="594">
        <f t="shared" si="78"/>
        <v>0</v>
      </c>
      <c r="O3945" s="594"/>
      <c r="P3945" s="484"/>
      <c r="Q3945" s="484"/>
    </row>
    <row r="3946" spans="1:17">
      <c r="A3946" s="670">
        <v>3929</v>
      </c>
      <c r="B3946" s="677"/>
      <c r="C3946" s="677"/>
      <c r="D3946" s="677"/>
      <c r="E3946" s="676"/>
      <c r="F3946" s="448"/>
      <c r="G3946" s="358"/>
      <c r="H3946" s="428"/>
      <c r="I3946" s="428"/>
      <c r="J3946" s="428"/>
      <c r="K3946" s="430"/>
      <c r="L3946" s="430"/>
      <c r="M3946" s="479"/>
      <c r="N3946" s="594">
        <f t="shared" si="78"/>
        <v>0</v>
      </c>
      <c r="O3946" s="594"/>
      <c r="P3946" s="484"/>
      <c r="Q3946" s="484"/>
    </row>
    <row r="3947" spans="1:17">
      <c r="A3947" s="670">
        <v>3930</v>
      </c>
      <c r="B3947" s="677"/>
      <c r="C3947" s="677"/>
      <c r="D3947" s="677"/>
      <c r="E3947" s="676"/>
      <c r="F3947" s="448"/>
      <c r="G3947" s="358"/>
      <c r="H3947" s="428"/>
      <c r="I3947" s="428"/>
      <c r="J3947" s="428"/>
      <c r="K3947" s="430"/>
      <c r="L3947" s="430"/>
      <c r="M3947" s="479"/>
      <c r="N3947" s="594">
        <f t="shared" si="78"/>
        <v>0</v>
      </c>
      <c r="O3947" s="594"/>
      <c r="P3947" s="484"/>
      <c r="Q3947" s="484"/>
    </row>
    <row r="3948" spans="1:17">
      <c r="A3948" s="670">
        <v>3931</v>
      </c>
      <c r="B3948" s="677"/>
      <c r="C3948" s="677"/>
      <c r="D3948" s="677"/>
      <c r="E3948" s="676"/>
      <c r="F3948" s="448"/>
      <c r="G3948" s="358"/>
      <c r="H3948" s="428"/>
      <c r="I3948" s="428"/>
      <c r="J3948" s="428"/>
      <c r="K3948" s="430"/>
      <c r="L3948" s="430"/>
      <c r="M3948" s="479"/>
      <c r="N3948" s="594">
        <f t="shared" si="78"/>
        <v>0</v>
      </c>
      <c r="O3948" s="594"/>
      <c r="P3948" s="484"/>
      <c r="Q3948" s="484"/>
    </row>
    <row r="3949" spans="1:17">
      <c r="A3949" s="670">
        <v>3932</v>
      </c>
      <c r="B3949" s="677"/>
      <c r="C3949" s="677"/>
      <c r="D3949" s="677"/>
      <c r="E3949" s="676"/>
      <c r="F3949" s="448"/>
      <c r="G3949" s="358"/>
      <c r="H3949" s="428"/>
      <c r="I3949" s="428"/>
      <c r="J3949" s="428"/>
      <c r="K3949" s="430"/>
      <c r="L3949" s="430"/>
      <c r="M3949" s="479"/>
      <c r="N3949" s="594">
        <f t="shared" si="78"/>
        <v>0</v>
      </c>
      <c r="O3949" s="594"/>
      <c r="P3949" s="484"/>
      <c r="Q3949" s="484"/>
    </row>
    <row r="3950" spans="1:17">
      <c r="A3950" s="670">
        <v>3933</v>
      </c>
      <c r="B3950" s="677"/>
      <c r="C3950" s="677"/>
      <c r="D3950" s="677"/>
      <c r="E3950" s="676"/>
      <c r="F3950" s="448"/>
      <c r="G3950" s="358"/>
      <c r="H3950" s="428"/>
      <c r="I3950" s="428"/>
      <c r="J3950" s="428"/>
      <c r="K3950" s="430"/>
      <c r="L3950" s="430"/>
      <c r="M3950" s="479"/>
      <c r="N3950" s="594">
        <f t="shared" si="78"/>
        <v>0</v>
      </c>
      <c r="O3950" s="594"/>
      <c r="P3950" s="484"/>
      <c r="Q3950" s="484"/>
    </row>
    <row r="3951" spans="1:17">
      <c r="A3951" s="670">
        <v>3934</v>
      </c>
      <c r="B3951" s="677"/>
      <c r="C3951" s="677"/>
      <c r="D3951" s="677"/>
      <c r="E3951" s="676"/>
      <c r="F3951" s="448"/>
      <c r="G3951" s="358"/>
      <c r="H3951" s="428"/>
      <c r="I3951" s="428"/>
      <c r="J3951" s="428"/>
      <c r="K3951" s="430"/>
      <c r="L3951" s="430"/>
      <c r="M3951" s="479"/>
      <c r="N3951" s="594">
        <f t="shared" si="78"/>
        <v>0</v>
      </c>
      <c r="O3951" s="594"/>
      <c r="P3951" s="484"/>
      <c r="Q3951" s="484"/>
    </row>
    <row r="3952" spans="1:17">
      <c r="A3952" s="670">
        <v>3935</v>
      </c>
      <c r="B3952" s="677"/>
      <c r="C3952" s="677"/>
      <c r="D3952" s="677"/>
      <c r="E3952" s="676"/>
      <c r="F3952" s="448"/>
      <c r="G3952" s="358"/>
      <c r="H3952" s="428"/>
      <c r="I3952" s="428"/>
      <c r="J3952" s="428"/>
      <c r="K3952" s="430"/>
      <c r="L3952" s="430"/>
      <c r="M3952" s="479"/>
      <c r="N3952" s="594">
        <f t="shared" si="78"/>
        <v>0</v>
      </c>
      <c r="O3952" s="594"/>
      <c r="P3952" s="484"/>
      <c r="Q3952" s="484"/>
    </row>
    <row r="3953" spans="1:17">
      <c r="A3953" s="670">
        <v>3936</v>
      </c>
      <c r="B3953" s="677"/>
      <c r="C3953" s="677"/>
      <c r="D3953" s="677"/>
      <c r="E3953" s="676"/>
      <c r="F3953" s="448"/>
      <c r="G3953" s="358"/>
      <c r="H3953" s="428"/>
      <c r="I3953" s="428"/>
      <c r="J3953" s="428"/>
      <c r="K3953" s="430"/>
      <c r="L3953" s="430"/>
      <c r="M3953" s="479"/>
      <c r="N3953" s="594">
        <f t="shared" si="78"/>
        <v>0</v>
      </c>
      <c r="O3953" s="594"/>
      <c r="P3953" s="484"/>
      <c r="Q3953" s="484"/>
    </row>
    <row r="3954" spans="1:17">
      <c r="A3954" s="670">
        <v>3937</v>
      </c>
      <c r="B3954" s="677"/>
      <c r="C3954" s="677"/>
      <c r="D3954" s="677"/>
      <c r="E3954" s="676"/>
      <c r="F3954" s="448"/>
      <c r="G3954" s="358"/>
      <c r="H3954" s="428"/>
      <c r="I3954" s="428"/>
      <c r="J3954" s="428"/>
      <c r="K3954" s="430"/>
      <c r="L3954" s="430"/>
      <c r="M3954" s="479"/>
      <c r="N3954" s="594">
        <f t="shared" si="78"/>
        <v>0</v>
      </c>
      <c r="O3954" s="594"/>
      <c r="P3954" s="484"/>
      <c r="Q3954" s="484"/>
    </row>
    <row r="3955" spans="1:17">
      <c r="A3955" s="670">
        <v>3938</v>
      </c>
      <c r="B3955" s="677"/>
      <c r="C3955" s="677"/>
      <c r="D3955" s="677"/>
      <c r="E3955" s="676"/>
      <c r="F3955" s="448"/>
      <c r="G3955" s="358"/>
      <c r="H3955" s="428"/>
      <c r="I3955" s="428"/>
      <c r="J3955" s="428"/>
      <c r="K3955" s="430"/>
      <c r="L3955" s="430"/>
      <c r="M3955" s="479"/>
      <c r="N3955" s="594">
        <f t="shared" si="78"/>
        <v>0</v>
      </c>
      <c r="O3955" s="594"/>
      <c r="P3955" s="484"/>
      <c r="Q3955" s="484"/>
    </row>
    <row r="3956" spans="1:17">
      <c r="A3956" s="670">
        <v>3939</v>
      </c>
      <c r="B3956" s="677"/>
      <c r="C3956" s="677"/>
      <c r="D3956" s="677"/>
      <c r="E3956" s="676"/>
      <c r="F3956" s="448"/>
      <c r="G3956" s="358"/>
      <c r="H3956" s="428"/>
      <c r="I3956" s="428"/>
      <c r="J3956" s="428"/>
      <c r="K3956" s="430"/>
      <c r="L3956" s="430"/>
      <c r="M3956" s="479"/>
      <c r="N3956" s="594">
        <f t="shared" si="78"/>
        <v>0</v>
      </c>
      <c r="O3956" s="594"/>
      <c r="P3956" s="484"/>
      <c r="Q3956" s="484"/>
    </row>
    <row r="3957" spans="1:17">
      <c r="A3957" s="670">
        <v>3940</v>
      </c>
      <c r="B3957" s="677"/>
      <c r="C3957" s="677"/>
      <c r="D3957" s="677"/>
      <c r="E3957" s="676"/>
      <c r="F3957" s="448"/>
      <c r="G3957" s="358"/>
      <c r="H3957" s="428"/>
      <c r="I3957" s="428"/>
      <c r="J3957" s="428"/>
      <c r="K3957" s="430"/>
      <c r="L3957" s="430"/>
      <c r="M3957" s="479"/>
      <c r="N3957" s="594">
        <f t="shared" si="78"/>
        <v>0</v>
      </c>
      <c r="O3957" s="594"/>
      <c r="P3957" s="484"/>
      <c r="Q3957" s="484"/>
    </row>
    <row r="3958" spans="1:17">
      <c r="A3958" s="670">
        <v>3941</v>
      </c>
      <c r="B3958" s="677"/>
      <c r="C3958" s="677"/>
      <c r="D3958" s="677"/>
      <c r="E3958" s="676"/>
      <c r="F3958" s="448"/>
      <c r="G3958" s="358"/>
      <c r="H3958" s="428"/>
      <c r="I3958" s="428"/>
      <c r="J3958" s="428"/>
      <c r="K3958" s="430"/>
      <c r="L3958" s="430"/>
      <c r="M3958" s="479"/>
      <c r="N3958" s="594">
        <f t="shared" si="78"/>
        <v>0</v>
      </c>
      <c r="O3958" s="594"/>
      <c r="P3958" s="484"/>
      <c r="Q3958" s="484"/>
    </row>
    <row r="3959" spans="1:17">
      <c r="A3959" s="670">
        <v>3942</v>
      </c>
      <c r="B3959" s="677"/>
      <c r="C3959" s="677"/>
      <c r="D3959" s="677"/>
      <c r="E3959" s="676"/>
      <c r="F3959" s="448"/>
      <c r="G3959" s="358"/>
      <c r="H3959" s="428"/>
      <c r="I3959" s="428"/>
      <c r="J3959" s="428"/>
      <c r="K3959" s="430"/>
      <c r="L3959" s="430"/>
      <c r="M3959" s="479"/>
      <c r="N3959" s="594">
        <f t="shared" si="78"/>
        <v>0</v>
      </c>
      <c r="O3959" s="594"/>
      <c r="P3959" s="484"/>
      <c r="Q3959" s="484"/>
    </row>
    <row r="3960" spans="1:17">
      <c r="A3960" s="670">
        <v>3943</v>
      </c>
      <c r="B3960" s="677"/>
      <c r="C3960" s="677"/>
      <c r="D3960" s="677"/>
      <c r="E3960" s="676"/>
      <c r="F3960" s="448"/>
      <c r="G3960" s="358"/>
      <c r="H3960" s="428"/>
      <c r="I3960" s="428"/>
      <c r="J3960" s="428"/>
      <c r="K3960" s="430"/>
      <c r="L3960" s="430"/>
      <c r="M3960" s="479"/>
      <c r="N3960" s="594">
        <f t="shared" si="78"/>
        <v>0</v>
      </c>
      <c r="O3960" s="594"/>
      <c r="P3960" s="484"/>
      <c r="Q3960" s="484"/>
    </row>
    <row r="3961" spans="1:17">
      <c r="A3961" s="670">
        <v>3944</v>
      </c>
      <c r="B3961" s="677"/>
      <c r="C3961" s="677"/>
      <c r="D3961" s="677"/>
      <c r="E3961" s="676"/>
      <c r="F3961" s="448"/>
      <c r="G3961" s="358"/>
      <c r="H3961" s="428"/>
      <c r="I3961" s="428"/>
      <c r="J3961" s="428"/>
      <c r="K3961" s="430"/>
      <c r="L3961" s="430"/>
      <c r="M3961" s="479"/>
      <c r="N3961" s="594">
        <f t="shared" si="78"/>
        <v>0</v>
      </c>
      <c r="O3961" s="594"/>
      <c r="P3961" s="484"/>
      <c r="Q3961" s="484"/>
    </row>
    <row r="3962" spans="1:17">
      <c r="A3962" s="670">
        <v>3945</v>
      </c>
      <c r="B3962" s="677"/>
      <c r="C3962" s="677"/>
      <c r="D3962" s="677"/>
      <c r="E3962" s="676"/>
      <c r="F3962" s="448"/>
      <c r="G3962" s="358"/>
      <c r="H3962" s="428"/>
      <c r="I3962" s="428"/>
      <c r="J3962" s="428"/>
      <c r="K3962" s="430"/>
      <c r="L3962" s="430"/>
      <c r="M3962" s="479"/>
      <c r="N3962" s="594">
        <f t="shared" si="78"/>
        <v>0</v>
      </c>
      <c r="O3962" s="594"/>
      <c r="P3962" s="484"/>
      <c r="Q3962" s="484"/>
    </row>
    <row r="3963" spans="1:17">
      <c r="A3963" s="670">
        <v>3946</v>
      </c>
      <c r="B3963" s="677"/>
      <c r="C3963" s="677"/>
      <c r="D3963" s="677"/>
      <c r="E3963" s="676"/>
      <c r="F3963" s="448"/>
      <c r="G3963" s="358"/>
      <c r="H3963" s="428"/>
      <c r="I3963" s="428"/>
      <c r="J3963" s="428"/>
      <c r="K3963" s="430"/>
      <c r="L3963" s="430"/>
      <c r="M3963" s="479"/>
      <c r="N3963" s="594">
        <f t="shared" si="78"/>
        <v>0</v>
      </c>
      <c r="O3963" s="594"/>
      <c r="P3963" s="484"/>
      <c r="Q3963" s="484"/>
    </row>
    <row r="3964" spans="1:17">
      <c r="A3964" s="670">
        <v>3947</v>
      </c>
      <c r="B3964" s="677"/>
      <c r="C3964" s="677"/>
      <c r="D3964" s="677"/>
      <c r="E3964" s="676"/>
      <c r="F3964" s="448"/>
      <c r="G3964" s="358"/>
      <c r="H3964" s="428"/>
      <c r="I3964" s="428"/>
      <c r="J3964" s="428"/>
      <c r="K3964" s="430"/>
      <c r="L3964" s="430"/>
      <c r="M3964" s="479"/>
      <c r="N3964" s="594">
        <f t="shared" si="78"/>
        <v>0</v>
      </c>
      <c r="O3964" s="594"/>
      <c r="P3964" s="484"/>
      <c r="Q3964" s="484"/>
    </row>
    <row r="3965" spans="1:17">
      <c r="A3965" s="670">
        <v>3948</v>
      </c>
      <c r="B3965" s="677"/>
      <c r="C3965" s="677"/>
      <c r="D3965" s="677"/>
      <c r="E3965" s="676"/>
      <c r="F3965" s="448"/>
      <c r="G3965" s="358"/>
      <c r="H3965" s="428"/>
      <c r="I3965" s="428"/>
      <c r="J3965" s="428"/>
      <c r="K3965" s="430"/>
      <c r="L3965" s="430"/>
      <c r="M3965" s="479"/>
      <c r="N3965" s="594">
        <f t="shared" si="78"/>
        <v>0</v>
      </c>
      <c r="O3965" s="594"/>
      <c r="P3965" s="484"/>
      <c r="Q3965" s="484"/>
    </row>
    <row r="3966" spans="1:17">
      <c r="A3966" s="670">
        <v>3949</v>
      </c>
      <c r="B3966" s="677"/>
      <c r="C3966" s="677"/>
      <c r="D3966" s="677"/>
      <c r="E3966" s="676"/>
      <c r="F3966" s="448"/>
      <c r="G3966" s="358"/>
      <c r="H3966" s="428"/>
      <c r="I3966" s="428"/>
      <c r="J3966" s="428"/>
      <c r="K3966" s="430"/>
      <c r="L3966" s="430"/>
      <c r="M3966" s="479"/>
      <c r="N3966" s="594">
        <f t="shared" si="78"/>
        <v>0</v>
      </c>
      <c r="O3966" s="594"/>
      <c r="P3966" s="484"/>
      <c r="Q3966" s="484"/>
    </row>
    <row r="3967" spans="1:17">
      <c r="A3967" s="670">
        <v>3950</v>
      </c>
      <c r="B3967" s="677"/>
      <c r="C3967" s="677"/>
      <c r="D3967" s="677"/>
      <c r="E3967" s="676"/>
      <c r="F3967" s="448"/>
      <c r="G3967" s="358"/>
      <c r="H3967" s="428"/>
      <c r="I3967" s="428"/>
      <c r="J3967" s="428"/>
      <c r="K3967" s="430"/>
      <c r="L3967" s="430"/>
      <c r="M3967" s="479"/>
      <c r="N3967" s="594">
        <f t="shared" si="78"/>
        <v>0</v>
      </c>
      <c r="O3967" s="594"/>
      <c r="P3967" s="484"/>
      <c r="Q3967" s="484"/>
    </row>
    <row r="3968" spans="1:17">
      <c r="A3968" s="670">
        <v>3951</v>
      </c>
      <c r="B3968" s="677"/>
      <c r="C3968" s="677"/>
      <c r="D3968" s="677"/>
      <c r="E3968" s="676"/>
      <c r="F3968" s="448"/>
      <c r="G3968" s="358"/>
      <c r="H3968" s="428"/>
      <c r="I3968" s="428"/>
      <c r="J3968" s="428"/>
      <c r="K3968" s="430"/>
      <c r="L3968" s="430"/>
      <c r="M3968" s="479"/>
      <c r="N3968" s="594">
        <f t="shared" si="78"/>
        <v>0</v>
      </c>
      <c r="O3968" s="594"/>
      <c r="P3968" s="484"/>
      <c r="Q3968" s="484"/>
    </row>
    <row r="3969" spans="1:17">
      <c r="A3969" s="670">
        <v>3952</v>
      </c>
      <c r="B3969" s="677"/>
      <c r="C3969" s="677"/>
      <c r="D3969" s="677"/>
      <c r="E3969" s="676"/>
      <c r="F3969" s="448"/>
      <c r="G3969" s="358"/>
      <c r="H3969" s="428"/>
      <c r="I3969" s="428"/>
      <c r="J3969" s="428"/>
      <c r="K3969" s="430"/>
      <c r="L3969" s="430"/>
      <c r="M3969" s="479"/>
      <c r="N3969" s="594">
        <f t="shared" si="78"/>
        <v>0</v>
      </c>
      <c r="O3969" s="594"/>
      <c r="P3969" s="484"/>
      <c r="Q3969" s="484"/>
    </row>
    <row r="3970" spans="1:17">
      <c r="A3970" s="670">
        <v>3953</v>
      </c>
      <c r="B3970" s="677"/>
      <c r="C3970" s="677"/>
      <c r="D3970" s="677"/>
      <c r="E3970" s="676"/>
      <c r="F3970" s="448"/>
      <c r="G3970" s="358"/>
      <c r="H3970" s="428"/>
      <c r="I3970" s="428"/>
      <c r="J3970" s="428"/>
      <c r="K3970" s="430"/>
      <c r="L3970" s="430"/>
      <c r="M3970" s="479"/>
      <c r="N3970" s="594">
        <f t="shared" si="78"/>
        <v>0</v>
      </c>
      <c r="O3970" s="594"/>
      <c r="P3970" s="484"/>
      <c r="Q3970" s="484"/>
    </row>
    <row r="3971" spans="1:17">
      <c r="A3971" s="670">
        <v>3954</v>
      </c>
      <c r="B3971" s="677"/>
      <c r="C3971" s="677"/>
      <c r="D3971" s="677"/>
      <c r="E3971" s="676"/>
      <c r="F3971" s="448"/>
      <c r="G3971" s="358"/>
      <c r="H3971" s="428"/>
      <c r="I3971" s="428"/>
      <c r="J3971" s="428"/>
      <c r="K3971" s="430"/>
      <c r="L3971" s="430"/>
      <c r="M3971" s="479"/>
      <c r="N3971" s="594">
        <f t="shared" si="78"/>
        <v>0</v>
      </c>
      <c r="O3971" s="594"/>
      <c r="P3971" s="484"/>
      <c r="Q3971" s="484"/>
    </row>
    <row r="3972" spans="1:17">
      <c r="A3972" s="670">
        <v>3955</v>
      </c>
      <c r="B3972" s="677"/>
      <c r="C3972" s="677"/>
      <c r="D3972" s="677"/>
      <c r="E3972" s="676"/>
      <c r="F3972" s="448"/>
      <c r="G3972" s="358"/>
      <c r="H3972" s="428"/>
      <c r="I3972" s="428"/>
      <c r="J3972" s="428"/>
      <c r="K3972" s="430"/>
      <c r="L3972" s="430"/>
      <c r="M3972" s="479"/>
      <c r="N3972" s="594">
        <f t="shared" si="78"/>
        <v>0</v>
      </c>
      <c r="O3972" s="594"/>
      <c r="P3972" s="484"/>
      <c r="Q3972" s="484"/>
    </row>
    <row r="3973" spans="1:17">
      <c r="A3973" s="670">
        <v>3956</v>
      </c>
      <c r="B3973" s="677"/>
      <c r="C3973" s="677"/>
      <c r="D3973" s="677"/>
      <c r="E3973" s="676"/>
      <c r="F3973" s="448"/>
      <c r="G3973" s="358"/>
      <c r="H3973" s="428"/>
      <c r="I3973" s="428"/>
      <c r="J3973" s="428"/>
      <c r="K3973" s="430"/>
      <c r="L3973" s="430"/>
      <c r="M3973" s="479"/>
      <c r="N3973" s="594">
        <f t="shared" si="78"/>
        <v>0</v>
      </c>
      <c r="O3973" s="594"/>
      <c r="P3973" s="484"/>
      <c r="Q3973" s="484"/>
    </row>
    <row r="3974" spans="1:17">
      <c r="A3974" s="670">
        <v>3957</v>
      </c>
      <c r="B3974" s="677"/>
      <c r="C3974" s="677"/>
      <c r="D3974" s="677"/>
      <c r="E3974" s="676"/>
      <c r="F3974" s="448"/>
      <c r="G3974" s="358"/>
      <c r="H3974" s="428"/>
      <c r="I3974" s="428"/>
      <c r="J3974" s="428"/>
      <c r="K3974" s="430"/>
      <c r="L3974" s="430"/>
      <c r="M3974" s="479"/>
      <c r="N3974" s="594">
        <f t="shared" si="78"/>
        <v>0</v>
      </c>
      <c r="O3974" s="594"/>
      <c r="P3974" s="484"/>
      <c r="Q3974" s="484"/>
    </row>
    <row r="3975" spans="1:17">
      <c r="A3975" s="670">
        <v>3958</v>
      </c>
      <c r="B3975" s="677"/>
      <c r="C3975" s="677"/>
      <c r="D3975" s="677"/>
      <c r="E3975" s="676"/>
      <c r="F3975" s="448"/>
      <c r="G3975" s="358"/>
      <c r="H3975" s="428"/>
      <c r="I3975" s="428"/>
      <c r="J3975" s="428"/>
      <c r="K3975" s="430"/>
      <c r="L3975" s="430"/>
      <c r="M3975" s="479"/>
      <c r="N3975" s="594">
        <f t="shared" si="78"/>
        <v>0</v>
      </c>
      <c r="O3975" s="594"/>
      <c r="P3975" s="484"/>
      <c r="Q3975" s="484"/>
    </row>
    <row r="3976" spans="1:17">
      <c r="A3976" s="670">
        <v>3959</v>
      </c>
      <c r="B3976" s="677"/>
      <c r="C3976" s="677"/>
      <c r="D3976" s="677"/>
      <c r="E3976" s="676"/>
      <c r="F3976" s="448"/>
      <c r="G3976" s="358"/>
      <c r="H3976" s="428"/>
      <c r="I3976" s="428"/>
      <c r="J3976" s="428"/>
      <c r="K3976" s="430"/>
      <c r="L3976" s="430"/>
      <c r="M3976" s="479"/>
      <c r="N3976" s="594">
        <f t="shared" si="78"/>
        <v>0</v>
      </c>
      <c r="O3976" s="594"/>
      <c r="P3976" s="484"/>
      <c r="Q3976" s="484"/>
    </row>
    <row r="3977" spans="1:17">
      <c r="A3977" s="670">
        <v>3960</v>
      </c>
      <c r="B3977" s="677"/>
      <c r="C3977" s="677"/>
      <c r="D3977" s="677"/>
      <c r="E3977" s="676"/>
      <c r="F3977" s="448"/>
      <c r="G3977" s="358"/>
      <c r="H3977" s="428"/>
      <c r="I3977" s="428"/>
      <c r="J3977" s="428"/>
      <c r="K3977" s="430"/>
      <c r="L3977" s="430"/>
      <c r="M3977" s="479"/>
      <c r="N3977" s="594">
        <f t="shared" si="78"/>
        <v>0</v>
      </c>
      <c r="O3977" s="594"/>
      <c r="P3977" s="484"/>
      <c r="Q3977" s="484"/>
    </row>
    <row r="3978" spans="1:17">
      <c r="A3978" s="670">
        <v>3961</v>
      </c>
      <c r="B3978" s="677"/>
      <c r="C3978" s="677"/>
      <c r="D3978" s="677"/>
      <c r="E3978" s="676"/>
      <c r="F3978" s="448"/>
      <c r="G3978" s="358"/>
      <c r="H3978" s="428"/>
      <c r="I3978" s="428"/>
      <c r="J3978" s="428"/>
      <c r="K3978" s="430"/>
      <c r="L3978" s="430"/>
      <c r="M3978" s="479"/>
      <c r="N3978" s="594">
        <f t="shared" si="78"/>
        <v>0</v>
      </c>
      <c r="O3978" s="594"/>
      <c r="P3978" s="484"/>
      <c r="Q3978" s="484"/>
    </row>
    <row r="3979" spans="1:17">
      <c r="A3979" s="670">
        <v>3962</v>
      </c>
      <c r="B3979" s="677"/>
      <c r="C3979" s="677"/>
      <c r="D3979" s="677"/>
      <c r="E3979" s="676"/>
      <c r="F3979" s="448"/>
      <c r="G3979" s="358"/>
      <c r="H3979" s="428"/>
      <c r="I3979" s="428"/>
      <c r="J3979" s="428"/>
      <c r="K3979" s="430"/>
      <c r="L3979" s="430"/>
      <c r="M3979" s="479"/>
      <c r="N3979" s="594">
        <f t="shared" si="78"/>
        <v>0</v>
      </c>
      <c r="O3979" s="594"/>
      <c r="P3979" s="484"/>
      <c r="Q3979" s="484"/>
    </row>
    <row r="3980" spans="1:17">
      <c r="A3980" s="670">
        <v>3963</v>
      </c>
      <c r="B3980" s="677"/>
      <c r="C3980" s="677"/>
      <c r="D3980" s="677"/>
      <c r="E3980" s="676"/>
      <c r="F3980" s="448"/>
      <c r="G3980" s="358"/>
      <c r="H3980" s="428"/>
      <c r="I3980" s="428"/>
      <c r="J3980" s="428"/>
      <c r="K3980" s="430"/>
      <c r="L3980" s="430"/>
      <c r="M3980" s="479"/>
      <c r="N3980" s="594">
        <f t="shared" si="78"/>
        <v>0</v>
      </c>
      <c r="O3980" s="594"/>
      <c r="P3980" s="484"/>
      <c r="Q3980" s="484"/>
    </row>
    <row r="3981" spans="1:17">
      <c r="A3981" s="670">
        <v>3964</v>
      </c>
      <c r="B3981" s="677"/>
      <c r="C3981" s="677"/>
      <c r="D3981" s="677"/>
      <c r="E3981" s="676"/>
      <c r="F3981" s="448"/>
      <c r="G3981" s="358"/>
      <c r="H3981" s="428"/>
      <c r="I3981" s="428"/>
      <c r="J3981" s="428"/>
      <c r="K3981" s="430"/>
      <c r="L3981" s="430"/>
      <c r="M3981" s="479"/>
      <c r="N3981" s="594">
        <f t="shared" si="78"/>
        <v>0</v>
      </c>
      <c r="O3981" s="594"/>
      <c r="P3981" s="484"/>
      <c r="Q3981" s="484"/>
    </row>
    <row r="3982" spans="1:17">
      <c r="A3982" s="670">
        <v>3965</v>
      </c>
      <c r="B3982" s="677"/>
      <c r="C3982" s="677"/>
      <c r="D3982" s="677"/>
      <c r="E3982" s="676"/>
      <c r="F3982" s="448"/>
      <c r="G3982" s="358"/>
      <c r="H3982" s="428"/>
      <c r="I3982" s="428"/>
      <c r="J3982" s="428"/>
      <c r="K3982" s="430"/>
      <c r="L3982" s="430"/>
      <c r="M3982" s="479"/>
      <c r="N3982" s="594">
        <f t="shared" si="78"/>
        <v>0</v>
      </c>
      <c r="O3982" s="594"/>
      <c r="P3982" s="484"/>
      <c r="Q3982" s="484"/>
    </row>
    <row r="3983" spans="1:17">
      <c r="A3983" s="670">
        <v>3966</v>
      </c>
      <c r="B3983" s="677"/>
      <c r="C3983" s="677"/>
      <c r="D3983" s="677"/>
      <c r="E3983" s="676"/>
      <c r="F3983" s="448"/>
      <c r="G3983" s="358"/>
      <c r="H3983" s="428"/>
      <c r="I3983" s="428"/>
      <c r="J3983" s="428"/>
      <c r="K3983" s="430"/>
      <c r="L3983" s="430"/>
      <c r="M3983" s="479"/>
      <c r="N3983" s="594">
        <f t="shared" si="78"/>
        <v>0</v>
      </c>
      <c r="O3983" s="594"/>
      <c r="P3983" s="484"/>
      <c r="Q3983" s="484"/>
    </row>
    <row r="3984" spans="1:17">
      <c r="A3984" s="670">
        <v>3967</v>
      </c>
      <c r="B3984" s="677"/>
      <c r="C3984" s="677"/>
      <c r="D3984" s="677"/>
      <c r="E3984" s="676"/>
      <c r="F3984" s="448"/>
      <c r="G3984" s="358"/>
      <c r="H3984" s="428"/>
      <c r="I3984" s="428"/>
      <c r="J3984" s="428"/>
      <c r="K3984" s="430"/>
      <c r="L3984" s="430"/>
      <c r="M3984" s="479"/>
      <c r="N3984" s="594">
        <f t="shared" si="78"/>
        <v>0</v>
      </c>
      <c r="O3984" s="594"/>
      <c r="P3984" s="484"/>
      <c r="Q3984" s="484"/>
    </row>
    <row r="3985" spans="1:17">
      <c r="A3985" s="670">
        <v>3968</v>
      </c>
      <c r="B3985" s="677"/>
      <c r="C3985" s="677"/>
      <c r="D3985" s="677"/>
      <c r="E3985" s="676"/>
      <c r="F3985" s="448"/>
      <c r="G3985" s="358"/>
      <c r="H3985" s="428"/>
      <c r="I3985" s="428"/>
      <c r="J3985" s="428"/>
      <c r="K3985" s="430"/>
      <c r="L3985" s="430"/>
      <c r="M3985" s="479"/>
      <c r="N3985" s="594">
        <f t="shared" si="78"/>
        <v>0</v>
      </c>
      <c r="O3985" s="594"/>
      <c r="P3985" s="484"/>
      <c r="Q3985" s="484"/>
    </row>
    <row r="3986" spans="1:17">
      <c r="A3986" s="670">
        <v>3969</v>
      </c>
      <c r="B3986" s="677"/>
      <c r="C3986" s="677"/>
      <c r="D3986" s="677"/>
      <c r="E3986" s="676"/>
      <c r="F3986" s="448"/>
      <c r="G3986" s="358"/>
      <c r="H3986" s="428"/>
      <c r="I3986" s="428"/>
      <c r="J3986" s="428"/>
      <c r="K3986" s="430"/>
      <c r="L3986" s="430"/>
      <c r="M3986" s="479"/>
      <c r="N3986" s="594">
        <f t="shared" si="78"/>
        <v>0</v>
      </c>
      <c r="O3986" s="594"/>
      <c r="P3986" s="484"/>
      <c r="Q3986" s="484"/>
    </row>
    <row r="3987" spans="1:17">
      <c r="A3987" s="670">
        <v>3970</v>
      </c>
      <c r="B3987" s="677"/>
      <c r="C3987" s="677"/>
      <c r="D3987" s="677"/>
      <c r="E3987" s="676"/>
      <c r="F3987" s="448"/>
      <c r="G3987" s="358"/>
      <c r="H3987" s="428"/>
      <c r="I3987" s="428"/>
      <c r="J3987" s="428"/>
      <c r="K3987" s="430"/>
      <c r="L3987" s="430"/>
      <c r="M3987" s="479"/>
      <c r="N3987" s="594">
        <f t="shared" ref="N3987:N4050" si="79">+IF((O3986-I3986)&gt;$O$8,1,0)*IF(I3986&gt;$O$9,1,0)*IF(O3986&gt;($O$11-$O$10),1,0)</f>
        <v>0</v>
      </c>
      <c r="O3987" s="594"/>
      <c r="P3987" s="484"/>
      <c r="Q3987" s="484"/>
    </row>
    <row r="3988" spans="1:17">
      <c r="A3988" s="670">
        <v>3971</v>
      </c>
      <c r="B3988" s="677"/>
      <c r="C3988" s="677"/>
      <c r="D3988" s="677"/>
      <c r="E3988" s="676"/>
      <c r="F3988" s="448"/>
      <c r="G3988" s="358"/>
      <c r="H3988" s="428"/>
      <c r="I3988" s="428"/>
      <c r="J3988" s="428"/>
      <c r="K3988" s="430"/>
      <c r="L3988" s="430"/>
      <c r="M3988" s="479"/>
      <c r="N3988" s="594">
        <f t="shared" si="79"/>
        <v>0</v>
      </c>
      <c r="O3988" s="594"/>
      <c r="P3988" s="484"/>
      <c r="Q3988" s="484"/>
    </row>
    <row r="3989" spans="1:17">
      <c r="A3989" s="670">
        <v>3972</v>
      </c>
      <c r="B3989" s="677"/>
      <c r="C3989" s="677"/>
      <c r="D3989" s="677"/>
      <c r="E3989" s="676"/>
      <c r="F3989" s="448"/>
      <c r="G3989" s="358"/>
      <c r="H3989" s="428"/>
      <c r="I3989" s="428"/>
      <c r="J3989" s="428"/>
      <c r="K3989" s="430"/>
      <c r="L3989" s="430"/>
      <c r="M3989" s="479"/>
      <c r="N3989" s="594">
        <f t="shared" si="79"/>
        <v>0</v>
      </c>
      <c r="O3989" s="594"/>
      <c r="P3989" s="484"/>
      <c r="Q3989" s="484"/>
    </row>
    <row r="3990" spans="1:17">
      <c r="A3990" s="670">
        <v>3973</v>
      </c>
      <c r="B3990" s="677"/>
      <c r="C3990" s="677"/>
      <c r="D3990" s="677"/>
      <c r="E3990" s="676"/>
      <c r="F3990" s="448"/>
      <c r="G3990" s="358"/>
      <c r="H3990" s="428"/>
      <c r="I3990" s="428"/>
      <c r="J3990" s="428"/>
      <c r="K3990" s="430"/>
      <c r="L3990" s="430"/>
      <c r="M3990" s="479"/>
      <c r="N3990" s="594">
        <f t="shared" si="79"/>
        <v>0</v>
      </c>
      <c r="O3990" s="594"/>
      <c r="P3990" s="484"/>
      <c r="Q3990" s="484"/>
    </row>
    <row r="3991" spans="1:17">
      <c r="A3991" s="670">
        <v>3974</v>
      </c>
      <c r="B3991" s="677"/>
      <c r="C3991" s="677"/>
      <c r="D3991" s="677"/>
      <c r="E3991" s="676"/>
      <c r="F3991" s="448"/>
      <c r="G3991" s="358"/>
      <c r="H3991" s="428"/>
      <c r="I3991" s="428"/>
      <c r="J3991" s="428"/>
      <c r="K3991" s="430"/>
      <c r="L3991" s="430"/>
      <c r="M3991" s="479"/>
      <c r="N3991" s="594">
        <f t="shared" si="79"/>
        <v>0</v>
      </c>
      <c r="O3991" s="594"/>
      <c r="P3991" s="484"/>
      <c r="Q3991" s="484"/>
    </row>
    <row r="3992" spans="1:17">
      <c r="A3992" s="670">
        <v>3975</v>
      </c>
      <c r="B3992" s="677"/>
      <c r="C3992" s="677"/>
      <c r="D3992" s="677"/>
      <c r="E3992" s="676"/>
      <c r="F3992" s="448"/>
      <c r="G3992" s="358"/>
      <c r="H3992" s="428"/>
      <c r="I3992" s="428"/>
      <c r="J3992" s="428"/>
      <c r="K3992" s="430"/>
      <c r="L3992" s="430"/>
      <c r="M3992" s="479"/>
      <c r="N3992" s="594">
        <f t="shared" si="79"/>
        <v>0</v>
      </c>
      <c r="O3992" s="594"/>
      <c r="P3992" s="484"/>
      <c r="Q3992" s="484"/>
    </row>
    <row r="3993" spans="1:17">
      <c r="A3993" s="670">
        <v>3976</v>
      </c>
      <c r="B3993" s="677"/>
      <c r="C3993" s="677"/>
      <c r="D3993" s="677"/>
      <c r="E3993" s="676"/>
      <c r="F3993" s="448"/>
      <c r="G3993" s="358"/>
      <c r="H3993" s="428"/>
      <c r="I3993" s="428"/>
      <c r="J3993" s="428"/>
      <c r="K3993" s="430"/>
      <c r="L3993" s="430"/>
      <c r="M3993" s="479"/>
      <c r="N3993" s="594">
        <f t="shared" si="79"/>
        <v>0</v>
      </c>
      <c r="O3993" s="594"/>
      <c r="P3993" s="484"/>
      <c r="Q3993" s="484"/>
    </row>
    <row r="3994" spans="1:17">
      <c r="A3994" s="670">
        <v>3977</v>
      </c>
      <c r="B3994" s="677"/>
      <c r="C3994" s="677"/>
      <c r="D3994" s="677"/>
      <c r="E3994" s="676"/>
      <c r="F3994" s="448"/>
      <c r="G3994" s="358"/>
      <c r="H3994" s="428"/>
      <c r="I3994" s="428"/>
      <c r="J3994" s="428"/>
      <c r="K3994" s="430"/>
      <c r="L3994" s="430"/>
      <c r="M3994" s="479"/>
      <c r="N3994" s="594">
        <f t="shared" si="79"/>
        <v>0</v>
      </c>
      <c r="O3994" s="594"/>
      <c r="P3994" s="484"/>
      <c r="Q3994" s="484"/>
    </row>
    <row r="3995" spans="1:17">
      <c r="A3995" s="670">
        <v>3978</v>
      </c>
      <c r="B3995" s="677"/>
      <c r="C3995" s="677"/>
      <c r="D3995" s="677"/>
      <c r="E3995" s="676"/>
      <c r="F3995" s="448"/>
      <c r="G3995" s="358"/>
      <c r="H3995" s="428"/>
      <c r="I3995" s="428"/>
      <c r="J3995" s="428"/>
      <c r="K3995" s="430"/>
      <c r="L3995" s="430"/>
      <c r="M3995" s="479"/>
      <c r="N3995" s="594">
        <f t="shared" si="79"/>
        <v>0</v>
      </c>
      <c r="O3995" s="594"/>
      <c r="P3995" s="484"/>
      <c r="Q3995" s="484"/>
    </row>
    <row r="3996" spans="1:17">
      <c r="A3996" s="670">
        <v>3979</v>
      </c>
      <c r="B3996" s="677"/>
      <c r="C3996" s="677"/>
      <c r="D3996" s="677"/>
      <c r="E3996" s="676"/>
      <c r="F3996" s="448"/>
      <c r="G3996" s="358"/>
      <c r="H3996" s="428"/>
      <c r="I3996" s="428"/>
      <c r="J3996" s="428"/>
      <c r="K3996" s="430"/>
      <c r="L3996" s="430"/>
      <c r="M3996" s="479"/>
      <c r="N3996" s="594">
        <f t="shared" si="79"/>
        <v>0</v>
      </c>
      <c r="O3996" s="594"/>
      <c r="P3996" s="484"/>
      <c r="Q3996" s="484"/>
    </row>
    <row r="3997" spans="1:17">
      <c r="A3997" s="670">
        <v>3980</v>
      </c>
      <c r="B3997" s="677"/>
      <c r="C3997" s="677"/>
      <c r="D3997" s="677"/>
      <c r="E3997" s="676"/>
      <c r="F3997" s="448"/>
      <c r="G3997" s="358"/>
      <c r="H3997" s="428"/>
      <c r="I3997" s="428"/>
      <c r="J3997" s="428"/>
      <c r="K3997" s="430"/>
      <c r="L3997" s="430"/>
      <c r="M3997" s="479"/>
      <c r="N3997" s="594">
        <f t="shared" si="79"/>
        <v>0</v>
      </c>
      <c r="O3997" s="594"/>
      <c r="P3997" s="484"/>
      <c r="Q3997" s="484"/>
    </row>
    <row r="3998" spans="1:17">
      <c r="A3998" s="670">
        <v>3981</v>
      </c>
      <c r="B3998" s="677"/>
      <c r="C3998" s="677"/>
      <c r="D3998" s="677"/>
      <c r="E3998" s="676"/>
      <c r="F3998" s="448"/>
      <c r="G3998" s="358"/>
      <c r="H3998" s="428"/>
      <c r="I3998" s="428"/>
      <c r="J3998" s="428"/>
      <c r="K3998" s="430"/>
      <c r="L3998" s="430"/>
      <c r="M3998" s="479"/>
      <c r="N3998" s="594">
        <f t="shared" si="79"/>
        <v>0</v>
      </c>
      <c r="O3998" s="594"/>
      <c r="P3998" s="484"/>
      <c r="Q3998" s="484"/>
    </row>
    <row r="3999" spans="1:17">
      <c r="A3999" s="670">
        <v>3982</v>
      </c>
      <c r="B3999" s="677"/>
      <c r="C3999" s="677"/>
      <c r="D3999" s="677"/>
      <c r="E3999" s="676"/>
      <c r="F3999" s="448"/>
      <c r="G3999" s="358"/>
      <c r="H3999" s="428"/>
      <c r="I3999" s="428"/>
      <c r="J3999" s="428"/>
      <c r="K3999" s="430"/>
      <c r="L3999" s="430"/>
      <c r="M3999" s="479"/>
      <c r="N3999" s="594">
        <f t="shared" si="79"/>
        <v>0</v>
      </c>
      <c r="O3999" s="594"/>
      <c r="P3999" s="484"/>
      <c r="Q3999" s="484"/>
    </row>
    <row r="4000" spans="1:17">
      <c r="A4000" s="670">
        <v>3983</v>
      </c>
      <c r="B4000" s="677"/>
      <c r="C4000" s="677"/>
      <c r="D4000" s="677"/>
      <c r="E4000" s="676"/>
      <c r="F4000" s="448"/>
      <c r="G4000" s="358"/>
      <c r="H4000" s="428"/>
      <c r="I4000" s="428"/>
      <c r="J4000" s="428"/>
      <c r="K4000" s="430"/>
      <c r="L4000" s="430"/>
      <c r="M4000" s="479"/>
      <c r="N4000" s="594">
        <f t="shared" si="79"/>
        <v>0</v>
      </c>
      <c r="O4000" s="594"/>
      <c r="P4000" s="484"/>
      <c r="Q4000" s="484"/>
    </row>
    <row r="4001" spans="1:17">
      <c r="A4001" s="670">
        <v>3984</v>
      </c>
      <c r="B4001" s="677"/>
      <c r="C4001" s="677"/>
      <c r="D4001" s="677"/>
      <c r="E4001" s="676"/>
      <c r="F4001" s="448"/>
      <c r="G4001" s="358"/>
      <c r="H4001" s="428"/>
      <c r="I4001" s="428"/>
      <c r="J4001" s="428"/>
      <c r="K4001" s="430"/>
      <c r="L4001" s="430"/>
      <c r="M4001" s="479"/>
      <c r="N4001" s="594">
        <f t="shared" si="79"/>
        <v>0</v>
      </c>
      <c r="O4001" s="594"/>
      <c r="P4001" s="484"/>
      <c r="Q4001" s="484"/>
    </row>
    <row r="4002" spans="1:17">
      <c r="A4002" s="670">
        <v>3985</v>
      </c>
      <c r="B4002" s="677"/>
      <c r="C4002" s="677"/>
      <c r="D4002" s="677"/>
      <c r="E4002" s="676"/>
      <c r="F4002" s="448"/>
      <c r="G4002" s="358"/>
      <c r="H4002" s="428"/>
      <c r="I4002" s="428"/>
      <c r="J4002" s="428"/>
      <c r="K4002" s="430"/>
      <c r="L4002" s="430"/>
      <c r="M4002" s="479"/>
      <c r="N4002" s="594">
        <f t="shared" si="79"/>
        <v>0</v>
      </c>
      <c r="O4002" s="594"/>
      <c r="P4002" s="484"/>
      <c r="Q4002" s="484"/>
    </row>
    <row r="4003" spans="1:17">
      <c r="A4003" s="670">
        <v>3986</v>
      </c>
      <c r="B4003" s="677"/>
      <c r="C4003" s="677"/>
      <c r="D4003" s="677"/>
      <c r="E4003" s="676"/>
      <c r="F4003" s="448"/>
      <c r="G4003" s="358"/>
      <c r="H4003" s="428"/>
      <c r="I4003" s="428"/>
      <c r="J4003" s="428"/>
      <c r="K4003" s="430"/>
      <c r="L4003" s="430"/>
      <c r="M4003" s="479"/>
      <c r="N4003" s="594">
        <f t="shared" si="79"/>
        <v>0</v>
      </c>
      <c r="O4003" s="594"/>
      <c r="P4003" s="484"/>
      <c r="Q4003" s="484"/>
    </row>
    <row r="4004" spans="1:17">
      <c r="A4004" s="670">
        <v>3987</v>
      </c>
      <c r="B4004" s="677"/>
      <c r="C4004" s="677"/>
      <c r="D4004" s="677"/>
      <c r="E4004" s="676"/>
      <c r="F4004" s="448"/>
      <c r="G4004" s="358"/>
      <c r="H4004" s="428"/>
      <c r="I4004" s="428"/>
      <c r="J4004" s="428"/>
      <c r="K4004" s="430"/>
      <c r="L4004" s="430"/>
      <c r="M4004" s="479"/>
      <c r="N4004" s="594">
        <f t="shared" si="79"/>
        <v>0</v>
      </c>
      <c r="O4004" s="594"/>
      <c r="P4004" s="484"/>
      <c r="Q4004" s="484"/>
    </row>
    <row r="4005" spans="1:17">
      <c r="A4005" s="670">
        <v>3988</v>
      </c>
      <c r="B4005" s="677"/>
      <c r="C4005" s="677"/>
      <c r="D4005" s="677"/>
      <c r="E4005" s="676"/>
      <c r="F4005" s="448"/>
      <c r="G4005" s="358"/>
      <c r="H4005" s="428"/>
      <c r="I4005" s="428"/>
      <c r="J4005" s="428"/>
      <c r="K4005" s="430"/>
      <c r="L4005" s="430"/>
      <c r="M4005" s="479"/>
      <c r="N4005" s="594">
        <f t="shared" si="79"/>
        <v>0</v>
      </c>
      <c r="O4005" s="594"/>
      <c r="P4005" s="484"/>
      <c r="Q4005" s="484"/>
    </row>
    <row r="4006" spans="1:17">
      <c r="A4006" s="670">
        <v>3989</v>
      </c>
      <c r="B4006" s="677"/>
      <c r="C4006" s="677"/>
      <c r="D4006" s="677"/>
      <c r="E4006" s="676"/>
      <c r="F4006" s="448"/>
      <c r="G4006" s="358"/>
      <c r="H4006" s="428"/>
      <c r="I4006" s="428"/>
      <c r="J4006" s="428"/>
      <c r="K4006" s="430"/>
      <c r="L4006" s="430"/>
      <c r="M4006" s="479"/>
      <c r="N4006" s="594">
        <f t="shared" si="79"/>
        <v>0</v>
      </c>
      <c r="O4006" s="594"/>
      <c r="P4006" s="484"/>
      <c r="Q4006" s="484"/>
    </row>
    <row r="4007" spans="1:17">
      <c r="A4007" s="670">
        <v>3990</v>
      </c>
      <c r="B4007" s="677"/>
      <c r="C4007" s="677"/>
      <c r="D4007" s="677"/>
      <c r="E4007" s="676"/>
      <c r="F4007" s="448"/>
      <c r="G4007" s="358"/>
      <c r="H4007" s="428"/>
      <c r="I4007" s="428"/>
      <c r="J4007" s="428"/>
      <c r="K4007" s="430"/>
      <c r="L4007" s="430"/>
      <c r="M4007" s="479"/>
      <c r="N4007" s="594">
        <f t="shared" si="79"/>
        <v>0</v>
      </c>
      <c r="O4007" s="594"/>
      <c r="P4007" s="484"/>
      <c r="Q4007" s="484"/>
    </row>
    <row r="4008" spans="1:17">
      <c r="A4008" s="670">
        <v>3991</v>
      </c>
      <c r="B4008" s="677"/>
      <c r="C4008" s="677"/>
      <c r="D4008" s="677"/>
      <c r="E4008" s="676"/>
      <c r="F4008" s="448"/>
      <c r="G4008" s="358"/>
      <c r="H4008" s="428"/>
      <c r="I4008" s="428"/>
      <c r="J4008" s="428"/>
      <c r="K4008" s="430"/>
      <c r="L4008" s="430"/>
      <c r="M4008" s="479"/>
      <c r="N4008" s="594">
        <f t="shared" si="79"/>
        <v>0</v>
      </c>
      <c r="O4008" s="594"/>
      <c r="P4008" s="484"/>
      <c r="Q4008" s="484"/>
    </row>
    <row r="4009" spans="1:17">
      <c r="A4009" s="670">
        <v>3992</v>
      </c>
      <c r="B4009" s="677"/>
      <c r="C4009" s="677"/>
      <c r="D4009" s="677"/>
      <c r="E4009" s="676"/>
      <c r="F4009" s="448"/>
      <c r="G4009" s="358"/>
      <c r="H4009" s="428"/>
      <c r="I4009" s="428"/>
      <c r="J4009" s="428"/>
      <c r="K4009" s="430"/>
      <c r="L4009" s="430"/>
      <c r="M4009" s="479"/>
      <c r="N4009" s="594">
        <f t="shared" si="79"/>
        <v>0</v>
      </c>
      <c r="O4009" s="594"/>
      <c r="P4009" s="484"/>
      <c r="Q4009" s="484"/>
    </row>
    <row r="4010" spans="1:17">
      <c r="A4010" s="670">
        <v>3993</v>
      </c>
      <c r="B4010" s="677"/>
      <c r="C4010" s="677"/>
      <c r="D4010" s="677"/>
      <c r="E4010" s="676"/>
      <c r="F4010" s="448"/>
      <c r="G4010" s="358"/>
      <c r="H4010" s="428"/>
      <c r="I4010" s="428"/>
      <c r="J4010" s="428"/>
      <c r="K4010" s="430"/>
      <c r="L4010" s="430"/>
      <c r="M4010" s="479"/>
      <c r="N4010" s="594">
        <f t="shared" si="79"/>
        <v>0</v>
      </c>
      <c r="O4010" s="594"/>
      <c r="P4010" s="484"/>
      <c r="Q4010" s="484"/>
    </row>
    <row r="4011" spans="1:17">
      <c r="A4011" s="670">
        <v>3994</v>
      </c>
      <c r="B4011" s="677"/>
      <c r="C4011" s="677"/>
      <c r="D4011" s="677"/>
      <c r="E4011" s="676"/>
      <c r="F4011" s="448"/>
      <c r="G4011" s="358"/>
      <c r="H4011" s="428"/>
      <c r="I4011" s="428"/>
      <c r="J4011" s="428"/>
      <c r="K4011" s="430"/>
      <c r="L4011" s="430"/>
      <c r="M4011" s="479"/>
      <c r="N4011" s="594">
        <f t="shared" si="79"/>
        <v>0</v>
      </c>
      <c r="O4011" s="594"/>
      <c r="P4011" s="484"/>
      <c r="Q4011" s="484"/>
    </row>
    <row r="4012" spans="1:17">
      <c r="A4012" s="670">
        <v>3995</v>
      </c>
      <c r="B4012" s="677"/>
      <c r="C4012" s="677"/>
      <c r="D4012" s="677"/>
      <c r="E4012" s="676"/>
      <c r="F4012" s="448"/>
      <c r="G4012" s="358"/>
      <c r="H4012" s="428"/>
      <c r="I4012" s="428"/>
      <c r="J4012" s="428"/>
      <c r="K4012" s="430"/>
      <c r="L4012" s="430"/>
      <c r="M4012" s="479"/>
      <c r="N4012" s="594">
        <f t="shared" si="79"/>
        <v>0</v>
      </c>
      <c r="O4012" s="594"/>
      <c r="P4012" s="484"/>
      <c r="Q4012" s="484"/>
    </row>
    <row r="4013" spans="1:17">
      <c r="A4013" s="670">
        <v>3996</v>
      </c>
      <c r="B4013" s="677"/>
      <c r="C4013" s="677"/>
      <c r="D4013" s="677"/>
      <c r="E4013" s="676"/>
      <c r="F4013" s="448"/>
      <c r="G4013" s="358"/>
      <c r="H4013" s="428"/>
      <c r="I4013" s="428"/>
      <c r="J4013" s="428"/>
      <c r="K4013" s="430"/>
      <c r="L4013" s="430"/>
      <c r="M4013" s="479"/>
      <c r="N4013" s="594">
        <f t="shared" si="79"/>
        <v>0</v>
      </c>
      <c r="O4013" s="594"/>
      <c r="P4013" s="484"/>
      <c r="Q4013" s="484"/>
    </row>
    <row r="4014" spans="1:17">
      <c r="A4014" s="670">
        <v>3997</v>
      </c>
      <c r="B4014" s="677"/>
      <c r="C4014" s="677"/>
      <c r="D4014" s="677"/>
      <c r="E4014" s="676"/>
      <c r="F4014" s="448"/>
      <c r="G4014" s="358"/>
      <c r="H4014" s="428"/>
      <c r="I4014" s="428"/>
      <c r="J4014" s="428"/>
      <c r="K4014" s="430"/>
      <c r="L4014" s="430"/>
      <c r="M4014" s="479"/>
      <c r="N4014" s="594">
        <f t="shared" si="79"/>
        <v>0</v>
      </c>
      <c r="O4014" s="594"/>
      <c r="P4014" s="484"/>
      <c r="Q4014" s="484"/>
    </row>
    <row r="4015" spans="1:17">
      <c r="A4015" s="670">
        <v>3998</v>
      </c>
      <c r="B4015" s="677"/>
      <c r="C4015" s="677"/>
      <c r="D4015" s="677"/>
      <c r="E4015" s="676"/>
      <c r="F4015" s="448"/>
      <c r="G4015" s="358"/>
      <c r="H4015" s="428"/>
      <c r="I4015" s="428"/>
      <c r="J4015" s="428"/>
      <c r="K4015" s="430"/>
      <c r="L4015" s="430"/>
      <c r="M4015" s="479"/>
      <c r="N4015" s="594">
        <f t="shared" si="79"/>
        <v>0</v>
      </c>
      <c r="O4015" s="594"/>
      <c r="P4015" s="484"/>
      <c r="Q4015" s="484"/>
    </row>
    <row r="4016" spans="1:17">
      <c r="A4016" s="670">
        <v>3999</v>
      </c>
      <c r="B4016" s="677"/>
      <c r="C4016" s="677"/>
      <c r="D4016" s="677"/>
      <c r="E4016" s="676"/>
      <c r="F4016" s="448"/>
      <c r="G4016" s="358"/>
      <c r="H4016" s="428"/>
      <c r="I4016" s="428"/>
      <c r="J4016" s="428"/>
      <c r="K4016" s="430"/>
      <c r="L4016" s="430"/>
      <c r="M4016" s="479"/>
      <c r="N4016" s="594">
        <f t="shared" si="79"/>
        <v>0</v>
      </c>
      <c r="O4016" s="594"/>
      <c r="P4016" s="484"/>
      <c r="Q4016" s="484"/>
    </row>
    <row r="4017" spans="1:17">
      <c r="A4017" s="670">
        <v>4000</v>
      </c>
      <c r="B4017" s="677"/>
      <c r="C4017" s="677"/>
      <c r="D4017" s="677"/>
      <c r="E4017" s="676"/>
      <c r="F4017" s="448"/>
      <c r="G4017" s="358"/>
      <c r="H4017" s="428"/>
      <c r="I4017" s="428"/>
      <c r="J4017" s="428"/>
      <c r="K4017" s="430"/>
      <c r="L4017" s="430"/>
      <c r="M4017" s="479"/>
      <c r="N4017" s="594">
        <f t="shared" si="79"/>
        <v>0</v>
      </c>
      <c r="O4017" s="594"/>
      <c r="P4017" s="484"/>
      <c r="Q4017" s="484"/>
    </row>
    <row r="4018" spans="1:17">
      <c r="A4018" s="670">
        <v>4001</v>
      </c>
      <c r="B4018" s="677"/>
      <c r="C4018" s="677"/>
      <c r="D4018" s="677"/>
      <c r="E4018" s="676"/>
      <c r="F4018" s="448"/>
      <c r="G4018" s="358"/>
      <c r="H4018" s="428"/>
      <c r="I4018" s="428"/>
      <c r="J4018" s="428"/>
      <c r="K4018" s="430"/>
      <c r="L4018" s="430"/>
      <c r="M4018" s="479"/>
      <c r="N4018" s="594">
        <f t="shared" si="79"/>
        <v>0</v>
      </c>
      <c r="O4018" s="594"/>
      <c r="P4018" s="484"/>
      <c r="Q4018" s="484"/>
    </row>
    <row r="4019" spans="1:17">
      <c r="A4019" s="670">
        <v>4002</v>
      </c>
      <c r="B4019" s="677"/>
      <c r="C4019" s="677"/>
      <c r="D4019" s="677"/>
      <c r="E4019" s="676"/>
      <c r="F4019" s="448"/>
      <c r="G4019" s="358"/>
      <c r="H4019" s="428"/>
      <c r="I4019" s="428"/>
      <c r="J4019" s="428"/>
      <c r="K4019" s="430"/>
      <c r="L4019" s="430"/>
      <c r="M4019" s="479"/>
      <c r="N4019" s="594">
        <f t="shared" si="79"/>
        <v>0</v>
      </c>
      <c r="O4019" s="594"/>
      <c r="P4019" s="484"/>
      <c r="Q4019" s="484"/>
    </row>
    <row r="4020" spans="1:17">
      <c r="A4020" s="670">
        <v>4003</v>
      </c>
      <c r="B4020" s="677"/>
      <c r="C4020" s="677"/>
      <c r="D4020" s="677"/>
      <c r="E4020" s="676"/>
      <c r="F4020" s="448"/>
      <c r="G4020" s="358"/>
      <c r="H4020" s="428"/>
      <c r="I4020" s="428"/>
      <c r="J4020" s="428"/>
      <c r="K4020" s="430"/>
      <c r="L4020" s="430"/>
      <c r="M4020" s="479"/>
      <c r="N4020" s="594">
        <f t="shared" si="79"/>
        <v>0</v>
      </c>
      <c r="O4020" s="594"/>
      <c r="P4020" s="484"/>
      <c r="Q4020" s="484"/>
    </row>
    <row r="4021" spans="1:17">
      <c r="A4021" s="670">
        <v>4004</v>
      </c>
      <c r="B4021" s="677"/>
      <c r="C4021" s="677"/>
      <c r="D4021" s="677"/>
      <c r="E4021" s="676"/>
      <c r="F4021" s="448"/>
      <c r="G4021" s="358"/>
      <c r="H4021" s="428"/>
      <c r="I4021" s="428"/>
      <c r="J4021" s="428"/>
      <c r="K4021" s="430"/>
      <c r="L4021" s="430"/>
      <c r="M4021" s="479"/>
      <c r="N4021" s="594">
        <f t="shared" si="79"/>
        <v>0</v>
      </c>
      <c r="O4021" s="594"/>
      <c r="P4021" s="484"/>
      <c r="Q4021" s="484"/>
    </row>
    <row r="4022" spans="1:17">
      <c r="A4022" s="670">
        <v>4005</v>
      </c>
      <c r="B4022" s="677"/>
      <c r="C4022" s="677"/>
      <c r="D4022" s="677"/>
      <c r="E4022" s="676"/>
      <c r="F4022" s="448"/>
      <c r="G4022" s="358"/>
      <c r="H4022" s="428"/>
      <c r="I4022" s="428"/>
      <c r="J4022" s="428"/>
      <c r="K4022" s="430"/>
      <c r="L4022" s="430"/>
      <c r="M4022" s="479"/>
      <c r="N4022" s="594">
        <f t="shared" si="79"/>
        <v>0</v>
      </c>
      <c r="O4022" s="594"/>
      <c r="P4022" s="484"/>
      <c r="Q4022" s="484"/>
    </row>
    <row r="4023" spans="1:17">
      <c r="A4023" s="670">
        <v>4006</v>
      </c>
      <c r="B4023" s="677"/>
      <c r="C4023" s="677"/>
      <c r="D4023" s="677"/>
      <c r="E4023" s="676"/>
      <c r="F4023" s="448"/>
      <c r="G4023" s="358"/>
      <c r="H4023" s="428"/>
      <c r="I4023" s="428"/>
      <c r="J4023" s="428"/>
      <c r="K4023" s="430"/>
      <c r="L4023" s="430"/>
      <c r="M4023" s="479"/>
      <c r="N4023" s="594">
        <f t="shared" si="79"/>
        <v>0</v>
      </c>
      <c r="O4023" s="594"/>
      <c r="P4023" s="484"/>
      <c r="Q4023" s="484"/>
    </row>
    <row r="4024" spans="1:17">
      <c r="A4024" s="670">
        <v>4007</v>
      </c>
      <c r="B4024" s="677"/>
      <c r="C4024" s="677"/>
      <c r="D4024" s="677"/>
      <c r="E4024" s="676"/>
      <c r="F4024" s="448"/>
      <c r="G4024" s="358"/>
      <c r="H4024" s="428"/>
      <c r="I4024" s="428"/>
      <c r="J4024" s="428"/>
      <c r="K4024" s="430"/>
      <c r="L4024" s="430"/>
      <c r="M4024" s="479"/>
      <c r="N4024" s="594">
        <f t="shared" si="79"/>
        <v>0</v>
      </c>
      <c r="O4024" s="594"/>
      <c r="P4024" s="484"/>
      <c r="Q4024" s="484"/>
    </row>
    <row r="4025" spans="1:17">
      <c r="A4025" s="670">
        <v>4008</v>
      </c>
      <c r="B4025" s="677"/>
      <c r="C4025" s="677"/>
      <c r="D4025" s="677"/>
      <c r="E4025" s="676"/>
      <c r="F4025" s="448"/>
      <c r="G4025" s="358"/>
      <c r="H4025" s="428"/>
      <c r="I4025" s="428"/>
      <c r="J4025" s="428"/>
      <c r="K4025" s="430"/>
      <c r="L4025" s="430"/>
      <c r="M4025" s="479"/>
      <c r="N4025" s="594">
        <f t="shared" si="79"/>
        <v>0</v>
      </c>
      <c r="O4025" s="594"/>
      <c r="P4025" s="484"/>
      <c r="Q4025" s="484"/>
    </row>
    <row r="4026" spans="1:17">
      <c r="A4026" s="670">
        <v>4009</v>
      </c>
      <c r="B4026" s="677"/>
      <c r="C4026" s="677"/>
      <c r="D4026" s="677"/>
      <c r="E4026" s="676"/>
      <c r="F4026" s="448"/>
      <c r="G4026" s="358"/>
      <c r="H4026" s="428"/>
      <c r="I4026" s="428"/>
      <c r="J4026" s="428"/>
      <c r="K4026" s="430"/>
      <c r="L4026" s="430"/>
      <c r="M4026" s="479"/>
      <c r="N4026" s="594">
        <f t="shared" si="79"/>
        <v>0</v>
      </c>
      <c r="O4026" s="594"/>
      <c r="P4026" s="484"/>
      <c r="Q4026" s="484"/>
    </row>
    <row r="4027" spans="1:17">
      <c r="A4027" s="670">
        <v>4010</v>
      </c>
      <c r="B4027" s="677"/>
      <c r="C4027" s="677"/>
      <c r="D4027" s="677"/>
      <c r="E4027" s="676"/>
      <c r="F4027" s="448"/>
      <c r="G4027" s="358"/>
      <c r="H4027" s="428"/>
      <c r="I4027" s="428"/>
      <c r="J4027" s="428"/>
      <c r="K4027" s="430"/>
      <c r="L4027" s="430"/>
      <c r="M4027" s="479"/>
      <c r="N4027" s="594">
        <f t="shared" si="79"/>
        <v>0</v>
      </c>
      <c r="O4027" s="594"/>
      <c r="P4027" s="484"/>
      <c r="Q4027" s="484"/>
    </row>
    <row r="4028" spans="1:17">
      <c r="A4028" s="670">
        <v>4011</v>
      </c>
      <c r="B4028" s="677"/>
      <c r="C4028" s="677"/>
      <c r="D4028" s="677"/>
      <c r="E4028" s="676"/>
      <c r="F4028" s="448"/>
      <c r="G4028" s="358"/>
      <c r="H4028" s="428"/>
      <c r="I4028" s="428"/>
      <c r="J4028" s="428"/>
      <c r="K4028" s="430"/>
      <c r="L4028" s="430"/>
      <c r="M4028" s="479"/>
      <c r="N4028" s="594">
        <f t="shared" si="79"/>
        <v>0</v>
      </c>
      <c r="O4028" s="594"/>
      <c r="P4028" s="484"/>
      <c r="Q4028" s="484"/>
    </row>
    <row r="4029" spans="1:17">
      <c r="A4029" s="670">
        <v>4012</v>
      </c>
      <c r="B4029" s="677"/>
      <c r="C4029" s="677"/>
      <c r="D4029" s="677"/>
      <c r="E4029" s="676"/>
      <c r="F4029" s="448"/>
      <c r="G4029" s="358"/>
      <c r="H4029" s="428"/>
      <c r="I4029" s="428"/>
      <c r="J4029" s="428"/>
      <c r="K4029" s="430"/>
      <c r="L4029" s="430"/>
      <c r="M4029" s="479"/>
      <c r="N4029" s="594">
        <f t="shared" si="79"/>
        <v>0</v>
      </c>
      <c r="O4029" s="594"/>
      <c r="P4029" s="484"/>
      <c r="Q4029" s="484"/>
    </row>
    <row r="4030" spans="1:17">
      <c r="A4030" s="670">
        <v>4013</v>
      </c>
      <c r="B4030" s="677"/>
      <c r="C4030" s="677"/>
      <c r="D4030" s="677"/>
      <c r="E4030" s="676"/>
      <c r="F4030" s="448"/>
      <c r="G4030" s="358"/>
      <c r="H4030" s="428"/>
      <c r="I4030" s="428"/>
      <c r="J4030" s="428"/>
      <c r="K4030" s="430"/>
      <c r="L4030" s="430"/>
      <c r="M4030" s="479"/>
      <c r="N4030" s="594">
        <f t="shared" si="79"/>
        <v>0</v>
      </c>
      <c r="O4030" s="594"/>
      <c r="P4030" s="484"/>
      <c r="Q4030" s="484"/>
    </row>
    <row r="4031" spans="1:17">
      <c r="A4031" s="670">
        <v>4014</v>
      </c>
      <c r="B4031" s="677"/>
      <c r="C4031" s="677"/>
      <c r="D4031" s="677"/>
      <c r="E4031" s="676"/>
      <c r="F4031" s="448"/>
      <c r="G4031" s="358"/>
      <c r="H4031" s="428"/>
      <c r="I4031" s="428"/>
      <c r="J4031" s="428"/>
      <c r="K4031" s="430"/>
      <c r="L4031" s="430"/>
      <c r="M4031" s="479"/>
      <c r="N4031" s="594">
        <f t="shared" si="79"/>
        <v>0</v>
      </c>
      <c r="O4031" s="594"/>
      <c r="P4031" s="484"/>
      <c r="Q4031" s="484"/>
    </row>
    <row r="4032" spans="1:17">
      <c r="A4032" s="670">
        <v>4015</v>
      </c>
      <c r="B4032" s="677"/>
      <c r="C4032" s="677"/>
      <c r="D4032" s="677"/>
      <c r="E4032" s="676"/>
      <c r="F4032" s="448"/>
      <c r="G4032" s="358"/>
      <c r="H4032" s="428"/>
      <c r="I4032" s="428"/>
      <c r="J4032" s="428"/>
      <c r="K4032" s="430"/>
      <c r="L4032" s="430"/>
      <c r="M4032" s="479"/>
      <c r="N4032" s="594">
        <f t="shared" si="79"/>
        <v>0</v>
      </c>
      <c r="O4032" s="594"/>
      <c r="P4032" s="484"/>
      <c r="Q4032" s="484"/>
    </row>
    <row r="4033" spans="1:17">
      <c r="A4033" s="670">
        <v>4016</v>
      </c>
      <c r="B4033" s="677"/>
      <c r="C4033" s="677"/>
      <c r="D4033" s="677"/>
      <c r="E4033" s="676"/>
      <c r="F4033" s="448"/>
      <c r="G4033" s="358"/>
      <c r="H4033" s="428"/>
      <c r="I4033" s="428"/>
      <c r="J4033" s="428"/>
      <c r="K4033" s="430"/>
      <c r="L4033" s="430"/>
      <c r="M4033" s="479"/>
      <c r="N4033" s="594">
        <f t="shared" si="79"/>
        <v>0</v>
      </c>
      <c r="O4033" s="594"/>
      <c r="P4033" s="484"/>
      <c r="Q4033" s="484"/>
    </row>
    <row r="4034" spans="1:17">
      <c r="A4034" s="670">
        <v>4017</v>
      </c>
      <c r="B4034" s="677"/>
      <c r="C4034" s="677"/>
      <c r="D4034" s="677"/>
      <c r="E4034" s="676"/>
      <c r="F4034" s="448"/>
      <c r="G4034" s="358"/>
      <c r="H4034" s="428"/>
      <c r="I4034" s="428"/>
      <c r="J4034" s="428"/>
      <c r="K4034" s="430"/>
      <c r="L4034" s="430"/>
      <c r="M4034" s="479"/>
      <c r="N4034" s="594">
        <f t="shared" si="79"/>
        <v>0</v>
      </c>
      <c r="O4034" s="594"/>
      <c r="P4034" s="484"/>
      <c r="Q4034" s="484"/>
    </row>
    <row r="4035" spans="1:17">
      <c r="A4035" s="670">
        <v>4018</v>
      </c>
      <c r="B4035" s="677"/>
      <c r="C4035" s="677"/>
      <c r="D4035" s="677"/>
      <c r="E4035" s="676"/>
      <c r="F4035" s="448"/>
      <c r="G4035" s="358"/>
      <c r="H4035" s="428"/>
      <c r="I4035" s="428"/>
      <c r="J4035" s="428"/>
      <c r="K4035" s="430"/>
      <c r="L4035" s="430"/>
      <c r="M4035" s="479"/>
      <c r="N4035" s="594">
        <f t="shared" si="79"/>
        <v>0</v>
      </c>
      <c r="O4035" s="594"/>
      <c r="P4035" s="484"/>
      <c r="Q4035" s="484"/>
    </row>
    <row r="4036" spans="1:17">
      <c r="A4036" s="670">
        <v>4019</v>
      </c>
      <c r="B4036" s="677"/>
      <c r="C4036" s="677"/>
      <c r="D4036" s="677"/>
      <c r="E4036" s="676"/>
      <c r="F4036" s="448"/>
      <c r="G4036" s="358"/>
      <c r="H4036" s="428"/>
      <c r="I4036" s="428"/>
      <c r="J4036" s="428"/>
      <c r="K4036" s="430"/>
      <c r="L4036" s="430"/>
      <c r="M4036" s="479"/>
      <c r="N4036" s="594">
        <f t="shared" si="79"/>
        <v>0</v>
      </c>
      <c r="O4036" s="594"/>
      <c r="P4036" s="484"/>
      <c r="Q4036" s="484"/>
    </row>
    <row r="4037" spans="1:17">
      <c r="A4037" s="670">
        <v>4020</v>
      </c>
      <c r="B4037" s="677"/>
      <c r="C4037" s="677"/>
      <c r="D4037" s="677"/>
      <c r="E4037" s="676"/>
      <c r="F4037" s="448"/>
      <c r="G4037" s="358"/>
      <c r="H4037" s="428"/>
      <c r="I4037" s="428"/>
      <c r="J4037" s="428"/>
      <c r="K4037" s="430"/>
      <c r="L4037" s="430"/>
      <c r="M4037" s="479"/>
      <c r="N4037" s="594">
        <f t="shared" si="79"/>
        <v>0</v>
      </c>
      <c r="O4037" s="594"/>
      <c r="P4037" s="484"/>
      <c r="Q4037" s="484"/>
    </row>
    <row r="4038" spans="1:17">
      <c r="A4038" s="670">
        <v>4021</v>
      </c>
      <c r="B4038" s="677"/>
      <c r="C4038" s="677"/>
      <c r="D4038" s="677"/>
      <c r="E4038" s="676"/>
      <c r="F4038" s="448"/>
      <c r="G4038" s="358"/>
      <c r="H4038" s="428"/>
      <c r="I4038" s="428"/>
      <c r="J4038" s="428"/>
      <c r="K4038" s="430"/>
      <c r="L4038" s="430"/>
      <c r="M4038" s="479"/>
      <c r="N4038" s="594">
        <f t="shared" si="79"/>
        <v>0</v>
      </c>
      <c r="O4038" s="594"/>
      <c r="P4038" s="484"/>
      <c r="Q4038" s="484"/>
    </row>
    <row r="4039" spans="1:17">
      <c r="A4039" s="670">
        <v>4022</v>
      </c>
      <c r="B4039" s="677"/>
      <c r="C4039" s="677"/>
      <c r="D4039" s="677"/>
      <c r="E4039" s="676"/>
      <c r="F4039" s="448"/>
      <c r="G4039" s="358"/>
      <c r="H4039" s="428"/>
      <c r="I4039" s="428"/>
      <c r="J4039" s="428"/>
      <c r="K4039" s="430"/>
      <c r="L4039" s="430"/>
      <c r="M4039" s="479"/>
      <c r="N4039" s="594">
        <f t="shared" si="79"/>
        <v>0</v>
      </c>
      <c r="O4039" s="594"/>
      <c r="P4039" s="484"/>
      <c r="Q4039" s="484"/>
    </row>
    <row r="4040" spans="1:17">
      <c r="A4040" s="670">
        <v>4023</v>
      </c>
      <c r="B4040" s="677"/>
      <c r="C4040" s="677"/>
      <c r="D4040" s="677"/>
      <c r="E4040" s="676"/>
      <c r="F4040" s="448"/>
      <c r="G4040" s="358"/>
      <c r="H4040" s="428"/>
      <c r="I4040" s="428"/>
      <c r="J4040" s="428"/>
      <c r="K4040" s="430"/>
      <c r="L4040" s="430"/>
      <c r="M4040" s="479"/>
      <c r="N4040" s="594">
        <f t="shared" si="79"/>
        <v>0</v>
      </c>
      <c r="O4040" s="594"/>
      <c r="P4040" s="484"/>
      <c r="Q4040" s="484"/>
    </row>
    <row r="4041" spans="1:17">
      <c r="A4041" s="670">
        <v>4024</v>
      </c>
      <c r="B4041" s="677"/>
      <c r="C4041" s="677"/>
      <c r="D4041" s="677"/>
      <c r="E4041" s="676"/>
      <c r="F4041" s="448"/>
      <c r="G4041" s="358"/>
      <c r="H4041" s="428"/>
      <c r="I4041" s="428"/>
      <c r="J4041" s="428"/>
      <c r="K4041" s="430"/>
      <c r="L4041" s="430"/>
      <c r="M4041" s="479"/>
      <c r="N4041" s="594">
        <f t="shared" si="79"/>
        <v>0</v>
      </c>
      <c r="O4041" s="594"/>
      <c r="P4041" s="484"/>
      <c r="Q4041" s="484"/>
    </row>
    <row r="4042" spans="1:17">
      <c r="A4042" s="670">
        <v>4025</v>
      </c>
      <c r="B4042" s="677"/>
      <c r="C4042" s="677"/>
      <c r="D4042" s="677"/>
      <c r="E4042" s="676"/>
      <c r="F4042" s="448"/>
      <c r="G4042" s="358"/>
      <c r="H4042" s="428"/>
      <c r="I4042" s="428"/>
      <c r="J4042" s="428"/>
      <c r="K4042" s="430"/>
      <c r="L4042" s="430"/>
      <c r="M4042" s="479"/>
      <c r="N4042" s="594">
        <f t="shared" si="79"/>
        <v>0</v>
      </c>
      <c r="O4042" s="594"/>
      <c r="P4042" s="484"/>
      <c r="Q4042" s="484"/>
    </row>
    <row r="4043" spans="1:17">
      <c r="A4043" s="670">
        <v>4026</v>
      </c>
      <c r="B4043" s="677"/>
      <c r="C4043" s="677"/>
      <c r="D4043" s="677"/>
      <c r="E4043" s="676"/>
      <c r="F4043" s="448"/>
      <c r="G4043" s="358"/>
      <c r="H4043" s="428"/>
      <c r="I4043" s="428"/>
      <c r="J4043" s="428"/>
      <c r="K4043" s="430"/>
      <c r="L4043" s="430"/>
      <c r="M4043" s="479"/>
      <c r="N4043" s="594">
        <f t="shared" si="79"/>
        <v>0</v>
      </c>
      <c r="O4043" s="594"/>
      <c r="P4043" s="484"/>
      <c r="Q4043" s="484"/>
    </row>
    <row r="4044" spans="1:17">
      <c r="A4044" s="670">
        <v>4027</v>
      </c>
      <c r="B4044" s="677"/>
      <c r="C4044" s="677"/>
      <c r="D4044" s="677"/>
      <c r="E4044" s="676"/>
      <c r="F4044" s="448"/>
      <c r="G4044" s="358"/>
      <c r="H4044" s="428"/>
      <c r="I4044" s="428"/>
      <c r="J4044" s="428"/>
      <c r="K4044" s="430"/>
      <c r="L4044" s="430"/>
      <c r="M4044" s="479"/>
      <c r="N4044" s="594">
        <f t="shared" si="79"/>
        <v>0</v>
      </c>
      <c r="O4044" s="594"/>
      <c r="P4044" s="484"/>
      <c r="Q4044" s="484"/>
    </row>
    <row r="4045" spans="1:17">
      <c r="A4045" s="670">
        <v>4028</v>
      </c>
      <c r="B4045" s="677"/>
      <c r="C4045" s="677"/>
      <c r="D4045" s="677"/>
      <c r="E4045" s="676"/>
      <c r="F4045" s="448"/>
      <c r="G4045" s="358"/>
      <c r="H4045" s="428"/>
      <c r="I4045" s="428"/>
      <c r="J4045" s="428"/>
      <c r="K4045" s="430"/>
      <c r="L4045" s="430"/>
      <c r="M4045" s="479"/>
      <c r="N4045" s="594">
        <f t="shared" si="79"/>
        <v>0</v>
      </c>
      <c r="O4045" s="594"/>
      <c r="P4045" s="484"/>
      <c r="Q4045" s="484"/>
    </row>
    <row r="4046" spans="1:17">
      <c r="A4046" s="670">
        <v>4029</v>
      </c>
      <c r="B4046" s="677"/>
      <c r="C4046" s="677"/>
      <c r="D4046" s="677"/>
      <c r="E4046" s="676"/>
      <c r="F4046" s="448"/>
      <c r="G4046" s="358"/>
      <c r="H4046" s="428"/>
      <c r="I4046" s="428"/>
      <c r="J4046" s="428"/>
      <c r="K4046" s="430"/>
      <c r="L4046" s="430"/>
      <c r="M4046" s="479"/>
      <c r="N4046" s="594">
        <f t="shared" si="79"/>
        <v>0</v>
      </c>
      <c r="O4046" s="594"/>
      <c r="P4046" s="484"/>
      <c r="Q4046" s="484"/>
    </row>
    <row r="4047" spans="1:17">
      <c r="A4047" s="670">
        <v>4030</v>
      </c>
      <c r="B4047" s="677"/>
      <c r="C4047" s="677"/>
      <c r="D4047" s="677"/>
      <c r="E4047" s="676"/>
      <c r="F4047" s="448"/>
      <c r="G4047" s="358"/>
      <c r="H4047" s="428"/>
      <c r="I4047" s="428"/>
      <c r="J4047" s="428"/>
      <c r="K4047" s="430"/>
      <c r="L4047" s="430"/>
      <c r="M4047" s="479"/>
      <c r="N4047" s="594">
        <f t="shared" si="79"/>
        <v>0</v>
      </c>
      <c r="O4047" s="594"/>
      <c r="P4047" s="484"/>
      <c r="Q4047" s="484"/>
    </row>
    <row r="4048" spans="1:17">
      <c r="A4048" s="670">
        <v>4031</v>
      </c>
      <c r="B4048" s="677"/>
      <c r="C4048" s="677"/>
      <c r="D4048" s="677"/>
      <c r="E4048" s="676"/>
      <c r="F4048" s="448"/>
      <c r="G4048" s="358"/>
      <c r="H4048" s="428"/>
      <c r="I4048" s="428"/>
      <c r="J4048" s="428"/>
      <c r="K4048" s="430"/>
      <c r="L4048" s="430"/>
      <c r="M4048" s="479"/>
      <c r="N4048" s="594">
        <f t="shared" si="79"/>
        <v>0</v>
      </c>
      <c r="O4048" s="594"/>
      <c r="P4048" s="484"/>
      <c r="Q4048" s="484"/>
    </row>
    <row r="4049" spans="1:17">
      <c r="A4049" s="670">
        <v>4032</v>
      </c>
      <c r="B4049" s="677"/>
      <c r="C4049" s="677"/>
      <c r="D4049" s="677"/>
      <c r="E4049" s="676"/>
      <c r="F4049" s="448"/>
      <c r="G4049" s="358"/>
      <c r="H4049" s="428"/>
      <c r="I4049" s="428"/>
      <c r="J4049" s="428"/>
      <c r="K4049" s="430"/>
      <c r="L4049" s="430"/>
      <c r="M4049" s="479"/>
      <c r="N4049" s="594">
        <f t="shared" si="79"/>
        <v>0</v>
      </c>
      <c r="O4049" s="594"/>
      <c r="P4049" s="484"/>
      <c r="Q4049" s="484"/>
    </row>
    <row r="4050" spans="1:17">
      <c r="A4050" s="670">
        <v>4033</v>
      </c>
      <c r="B4050" s="677">
        <v>5</v>
      </c>
      <c r="C4050" s="677">
        <v>18</v>
      </c>
      <c r="D4050" s="677">
        <v>1</v>
      </c>
      <c r="E4050" s="676">
        <v>0</v>
      </c>
      <c r="F4050" s="448">
        <v>0</v>
      </c>
      <c r="G4050" s="358">
        <v>0</v>
      </c>
      <c r="H4050" s="428">
        <v>0</v>
      </c>
      <c r="I4050" s="428">
        <v>11.98</v>
      </c>
      <c r="J4050" s="428">
        <v>0</v>
      </c>
      <c r="K4050" s="430">
        <v>2.2200000000000002</v>
      </c>
      <c r="L4050" s="430">
        <v>5</v>
      </c>
      <c r="M4050" s="479">
        <f t="shared" ref="M4050:M4074" si="80">IF(N4050=1,1,IF(OR(D4050=6,D4050=12,D4050=18),0.3,0))</f>
        <v>0</v>
      </c>
      <c r="N4050" s="594">
        <f t="shared" si="79"/>
        <v>0</v>
      </c>
      <c r="O4050" s="594">
        <v>0</v>
      </c>
      <c r="P4050" s="484"/>
      <c r="Q4050" s="484"/>
    </row>
    <row r="4051" spans="1:17">
      <c r="A4051" s="670">
        <v>4034</v>
      </c>
      <c r="B4051" s="677">
        <v>5</v>
      </c>
      <c r="C4051" s="677">
        <v>18</v>
      </c>
      <c r="D4051" s="677">
        <v>2</v>
      </c>
      <c r="E4051" s="676">
        <v>0</v>
      </c>
      <c r="F4051" s="448">
        <v>0</v>
      </c>
      <c r="G4051" s="358">
        <v>0</v>
      </c>
      <c r="H4051" s="428">
        <v>0</v>
      </c>
      <c r="I4051" s="428">
        <v>11.24</v>
      </c>
      <c r="J4051" s="428">
        <v>20.056991362685071</v>
      </c>
      <c r="K4051" s="430">
        <v>2.29</v>
      </c>
      <c r="L4051" s="430">
        <v>5</v>
      </c>
      <c r="M4051" s="479">
        <f t="shared" si="80"/>
        <v>0</v>
      </c>
      <c r="N4051" s="594">
        <f t="shared" ref="N4051:N4114" si="81">+IF((O4050-I4050)&gt;$O$8,1,0)*IF(I4050&gt;$O$9,1,0)*IF(O4050&gt;($O$11-$O$10),1,0)</f>
        <v>0</v>
      </c>
      <c r="O4051" s="594">
        <v>19.9965565215618</v>
      </c>
      <c r="P4051" s="484"/>
      <c r="Q4051" s="484"/>
    </row>
    <row r="4052" spans="1:17">
      <c r="A4052" s="670">
        <v>4035</v>
      </c>
      <c r="B4052" s="677">
        <v>5</v>
      </c>
      <c r="C4052" s="677">
        <v>18</v>
      </c>
      <c r="D4052" s="677">
        <v>3</v>
      </c>
      <c r="E4052" s="676">
        <v>0</v>
      </c>
      <c r="F4052" s="448">
        <v>0</v>
      </c>
      <c r="G4052" s="358">
        <v>0</v>
      </c>
      <c r="H4052" s="428">
        <v>0</v>
      </c>
      <c r="I4052" s="428">
        <v>10.76</v>
      </c>
      <c r="J4052" s="428">
        <v>20.06325748195647</v>
      </c>
      <c r="K4052" s="430">
        <v>1.95</v>
      </c>
      <c r="L4052" s="430">
        <v>5</v>
      </c>
      <c r="M4052" s="479">
        <f t="shared" si="80"/>
        <v>0</v>
      </c>
      <c r="N4052" s="594">
        <f t="shared" si="81"/>
        <v>0</v>
      </c>
      <c r="O4052" s="594">
        <v>19.994957229966246</v>
      </c>
      <c r="P4052" s="484"/>
      <c r="Q4052" s="484"/>
    </row>
    <row r="4053" spans="1:17">
      <c r="A4053" s="670">
        <v>4036</v>
      </c>
      <c r="B4053" s="677">
        <v>5</v>
      </c>
      <c r="C4053" s="677">
        <v>18</v>
      </c>
      <c r="D4053" s="677">
        <v>4</v>
      </c>
      <c r="E4053" s="676">
        <v>0</v>
      </c>
      <c r="F4053" s="448">
        <v>0</v>
      </c>
      <c r="G4053" s="358">
        <v>0</v>
      </c>
      <c r="H4053" s="428">
        <v>0</v>
      </c>
      <c r="I4053" s="428">
        <v>10.27</v>
      </c>
      <c r="J4053" s="428">
        <v>20.050570584631767</v>
      </c>
      <c r="K4053" s="430">
        <v>1.61</v>
      </c>
      <c r="L4053" s="430">
        <v>5</v>
      </c>
      <c r="M4053" s="479">
        <f t="shared" si="80"/>
        <v>0</v>
      </c>
      <c r="N4053" s="594">
        <f t="shared" si="81"/>
        <v>0</v>
      </c>
      <c r="O4053" s="594">
        <v>19.981861958446459</v>
      </c>
      <c r="P4053" s="484"/>
      <c r="Q4053" s="484"/>
    </row>
    <row r="4054" spans="1:17">
      <c r="A4054" s="670">
        <v>4037</v>
      </c>
      <c r="B4054" s="677">
        <v>5</v>
      </c>
      <c r="C4054" s="677">
        <v>18</v>
      </c>
      <c r="D4054" s="677">
        <v>5</v>
      </c>
      <c r="E4054" s="676">
        <v>0</v>
      </c>
      <c r="F4054" s="448">
        <v>0</v>
      </c>
      <c r="G4054" s="358">
        <v>0</v>
      </c>
      <c r="H4054" s="428">
        <v>0</v>
      </c>
      <c r="I4054" s="428">
        <v>9.7799999999999994</v>
      </c>
      <c r="J4054" s="428">
        <v>20.030206015385474</v>
      </c>
      <c r="K4054" s="430">
        <v>1.27</v>
      </c>
      <c r="L4054" s="430">
        <v>5</v>
      </c>
      <c r="M4054" s="479">
        <f t="shared" si="80"/>
        <v>0</v>
      </c>
      <c r="N4054" s="594">
        <f t="shared" si="81"/>
        <v>0</v>
      </c>
      <c r="O4054" s="594">
        <v>19.963744284511392</v>
      </c>
      <c r="P4054" s="484"/>
      <c r="Q4054" s="484"/>
    </row>
    <row r="4055" spans="1:17">
      <c r="A4055" s="670">
        <v>4038</v>
      </c>
      <c r="B4055" s="677">
        <v>5</v>
      </c>
      <c r="C4055" s="677">
        <v>18</v>
      </c>
      <c r="D4055" s="677">
        <v>6</v>
      </c>
      <c r="E4055" s="676">
        <v>0</v>
      </c>
      <c r="F4055" s="448">
        <v>0</v>
      </c>
      <c r="G4055" s="358">
        <v>0</v>
      </c>
      <c r="H4055" s="428">
        <v>0</v>
      </c>
      <c r="I4055" s="428">
        <v>11.16</v>
      </c>
      <c r="J4055" s="428">
        <v>20.026705478994856</v>
      </c>
      <c r="K4055" s="430">
        <v>1.48</v>
      </c>
      <c r="L4055" s="430">
        <v>5</v>
      </c>
      <c r="M4055" s="479">
        <f t="shared" si="80"/>
        <v>0.3</v>
      </c>
      <c r="N4055" s="594">
        <f t="shared" si="81"/>
        <v>0</v>
      </c>
      <c r="O4055" s="594">
        <v>19.963170564909937</v>
      </c>
      <c r="P4055" s="484"/>
      <c r="Q4055" s="484"/>
    </row>
    <row r="4056" spans="1:17">
      <c r="A4056" s="670">
        <v>4039</v>
      </c>
      <c r="B4056" s="677">
        <v>5</v>
      </c>
      <c r="C4056" s="677">
        <v>18</v>
      </c>
      <c r="D4056" s="677">
        <v>7</v>
      </c>
      <c r="E4056" s="676">
        <v>0</v>
      </c>
      <c r="F4056" s="448">
        <v>0</v>
      </c>
      <c r="G4056" s="358">
        <v>0</v>
      </c>
      <c r="H4056" s="428">
        <v>0</v>
      </c>
      <c r="I4056" s="428">
        <v>12.54</v>
      </c>
      <c r="J4056" s="428">
        <v>20.01815411780559</v>
      </c>
      <c r="K4056" s="430">
        <v>1.68</v>
      </c>
      <c r="L4056" s="430">
        <v>5</v>
      </c>
      <c r="M4056" s="479">
        <f t="shared" si="80"/>
        <v>0</v>
      </c>
      <c r="N4056" s="594">
        <f t="shared" si="81"/>
        <v>0</v>
      </c>
      <c r="O4056" s="594">
        <v>20.000000000000004</v>
      </c>
      <c r="P4056" s="484"/>
      <c r="Q4056" s="484"/>
    </row>
    <row r="4057" spans="1:17">
      <c r="A4057" s="670">
        <v>4040</v>
      </c>
      <c r="B4057" s="677">
        <v>5</v>
      </c>
      <c r="C4057" s="677">
        <v>18</v>
      </c>
      <c r="D4057" s="677">
        <v>8</v>
      </c>
      <c r="E4057" s="676">
        <v>0</v>
      </c>
      <c r="F4057" s="448">
        <v>0</v>
      </c>
      <c r="G4057" s="358">
        <v>0</v>
      </c>
      <c r="H4057" s="428">
        <v>0</v>
      </c>
      <c r="I4057" s="428">
        <v>13.93</v>
      </c>
      <c r="J4057" s="428">
        <v>20.181687398771444</v>
      </c>
      <c r="K4057" s="430">
        <v>1.89</v>
      </c>
      <c r="L4057" s="430">
        <v>5</v>
      </c>
      <c r="M4057" s="479">
        <f t="shared" si="80"/>
        <v>0</v>
      </c>
      <c r="N4057" s="594">
        <f t="shared" si="81"/>
        <v>0</v>
      </c>
      <c r="O4057" s="594">
        <v>20.108935898282198</v>
      </c>
      <c r="P4057" s="484"/>
      <c r="Q4057" s="484"/>
    </row>
    <row r="4058" spans="1:17">
      <c r="A4058" s="670">
        <v>4041</v>
      </c>
      <c r="B4058" s="677">
        <v>5</v>
      </c>
      <c r="C4058" s="677">
        <v>18</v>
      </c>
      <c r="D4058" s="677">
        <v>9</v>
      </c>
      <c r="E4058" s="676">
        <v>0</v>
      </c>
      <c r="F4058" s="448">
        <v>0</v>
      </c>
      <c r="G4058" s="358">
        <v>0</v>
      </c>
      <c r="H4058" s="428">
        <v>0</v>
      </c>
      <c r="I4058" s="428">
        <v>16.12</v>
      </c>
      <c r="J4058" s="428">
        <v>20.433945209180738</v>
      </c>
      <c r="K4058" s="430">
        <v>1.78</v>
      </c>
      <c r="L4058" s="430">
        <v>5</v>
      </c>
      <c r="M4058" s="479">
        <f t="shared" si="80"/>
        <v>0</v>
      </c>
      <c r="N4058" s="594">
        <f t="shared" si="81"/>
        <v>0</v>
      </c>
      <c r="O4058" s="594">
        <v>20.298921685818353</v>
      </c>
      <c r="P4058" s="484"/>
      <c r="Q4058" s="484"/>
    </row>
    <row r="4059" spans="1:17">
      <c r="A4059" s="670">
        <v>4042</v>
      </c>
      <c r="B4059" s="677">
        <v>5</v>
      </c>
      <c r="C4059" s="677">
        <v>18</v>
      </c>
      <c r="D4059" s="677">
        <v>10</v>
      </c>
      <c r="E4059" s="676">
        <v>0</v>
      </c>
      <c r="F4059" s="448">
        <v>0</v>
      </c>
      <c r="G4059" s="358">
        <v>0</v>
      </c>
      <c r="H4059" s="428">
        <v>0</v>
      </c>
      <c r="I4059" s="428">
        <v>18.32</v>
      </c>
      <c r="J4059" s="428">
        <v>20.575217048837718</v>
      </c>
      <c r="K4059" s="430">
        <v>1.68</v>
      </c>
      <c r="L4059" s="430">
        <v>5</v>
      </c>
      <c r="M4059" s="479">
        <f t="shared" si="80"/>
        <v>0</v>
      </c>
      <c r="N4059" s="594">
        <f t="shared" si="81"/>
        <v>0</v>
      </c>
      <c r="O4059" s="594">
        <v>20.414557443516252</v>
      </c>
      <c r="P4059" s="484"/>
      <c r="Q4059" s="484"/>
    </row>
    <row r="4060" spans="1:17">
      <c r="A4060" s="670">
        <v>4043</v>
      </c>
      <c r="B4060" s="677">
        <v>5</v>
      </c>
      <c r="C4060" s="677">
        <v>18</v>
      </c>
      <c r="D4060" s="677">
        <v>11</v>
      </c>
      <c r="E4060" s="676">
        <v>0</v>
      </c>
      <c r="F4060" s="448">
        <v>0</v>
      </c>
      <c r="G4060" s="358">
        <v>0</v>
      </c>
      <c r="H4060" s="428">
        <v>0</v>
      </c>
      <c r="I4060" s="428">
        <v>20.52</v>
      </c>
      <c r="J4060" s="428">
        <v>20.689355947042827</v>
      </c>
      <c r="K4060" s="430">
        <v>1.57</v>
      </c>
      <c r="L4060" s="430">
        <v>5</v>
      </c>
      <c r="M4060" s="479">
        <f t="shared" si="80"/>
        <v>0</v>
      </c>
      <c r="N4060" s="594">
        <f t="shared" si="81"/>
        <v>0</v>
      </c>
      <c r="O4060" s="594">
        <v>20.526197684028183</v>
      </c>
      <c r="P4060" s="484"/>
      <c r="Q4060" s="484"/>
    </row>
    <row r="4061" spans="1:17">
      <c r="A4061" s="670">
        <v>4044</v>
      </c>
      <c r="B4061" s="677">
        <v>5</v>
      </c>
      <c r="C4061" s="677">
        <v>18</v>
      </c>
      <c r="D4061" s="677">
        <v>12</v>
      </c>
      <c r="E4061" s="676">
        <v>0</v>
      </c>
      <c r="F4061" s="448">
        <v>0</v>
      </c>
      <c r="G4061" s="358">
        <v>0</v>
      </c>
      <c r="H4061" s="428">
        <v>0</v>
      </c>
      <c r="I4061" s="428">
        <v>21.24</v>
      </c>
      <c r="J4061" s="428">
        <v>20.823985331689965</v>
      </c>
      <c r="K4061" s="430">
        <v>1.31</v>
      </c>
      <c r="L4061" s="430">
        <v>5</v>
      </c>
      <c r="M4061" s="479">
        <f t="shared" si="80"/>
        <v>0.3</v>
      </c>
      <c r="N4061" s="594">
        <f t="shared" si="81"/>
        <v>0</v>
      </c>
      <c r="O4061" s="594">
        <v>20.645499320348776</v>
      </c>
      <c r="P4061" s="484"/>
      <c r="Q4061" s="484"/>
    </row>
    <row r="4062" spans="1:17">
      <c r="A4062" s="670">
        <v>4045</v>
      </c>
      <c r="B4062" s="677">
        <v>5</v>
      </c>
      <c r="C4062" s="677">
        <v>18</v>
      </c>
      <c r="D4062" s="677">
        <v>13</v>
      </c>
      <c r="E4062" s="676">
        <v>0</v>
      </c>
      <c r="F4062" s="448">
        <v>0</v>
      </c>
      <c r="G4062" s="358">
        <v>0</v>
      </c>
      <c r="H4062" s="428">
        <v>0</v>
      </c>
      <c r="I4062" s="428">
        <v>21.97</v>
      </c>
      <c r="J4062" s="428">
        <v>20.998723375054414</v>
      </c>
      <c r="K4062" s="430">
        <v>1.04</v>
      </c>
      <c r="L4062" s="430">
        <v>5</v>
      </c>
      <c r="M4062" s="479">
        <f t="shared" si="80"/>
        <v>0</v>
      </c>
      <c r="N4062" s="594">
        <f t="shared" si="81"/>
        <v>0</v>
      </c>
      <c r="O4062" s="594">
        <v>20.78412292756591</v>
      </c>
      <c r="P4062" s="484"/>
      <c r="Q4062" s="484"/>
    </row>
    <row r="4063" spans="1:17">
      <c r="A4063" s="670">
        <v>4046</v>
      </c>
      <c r="B4063" s="677">
        <v>5</v>
      </c>
      <c r="C4063" s="677">
        <v>18</v>
      </c>
      <c r="D4063" s="677">
        <v>14</v>
      </c>
      <c r="E4063" s="676">
        <v>0</v>
      </c>
      <c r="F4063" s="448">
        <v>0</v>
      </c>
      <c r="G4063" s="358">
        <v>0</v>
      </c>
      <c r="H4063" s="428">
        <v>0</v>
      </c>
      <c r="I4063" s="428">
        <v>22.7</v>
      </c>
      <c r="J4063" s="428">
        <v>21.069732598312513</v>
      </c>
      <c r="K4063" s="430">
        <v>0.77</v>
      </c>
      <c r="L4063" s="430">
        <v>5</v>
      </c>
      <c r="M4063" s="479">
        <f t="shared" si="80"/>
        <v>0</v>
      </c>
      <c r="N4063" s="594">
        <f t="shared" si="81"/>
        <v>0</v>
      </c>
      <c r="O4063" s="594">
        <v>20.863048155519721</v>
      </c>
      <c r="P4063" s="484"/>
      <c r="Q4063" s="484"/>
    </row>
    <row r="4064" spans="1:17">
      <c r="A4064" s="670">
        <v>4047</v>
      </c>
      <c r="B4064" s="677">
        <v>5</v>
      </c>
      <c r="C4064" s="677">
        <v>18</v>
      </c>
      <c r="D4064" s="677">
        <v>15</v>
      </c>
      <c r="E4064" s="676">
        <v>0</v>
      </c>
      <c r="F4064" s="448">
        <v>0</v>
      </c>
      <c r="G4064" s="358">
        <v>0</v>
      </c>
      <c r="H4064" s="428">
        <v>0</v>
      </c>
      <c r="I4064" s="428">
        <v>23.11</v>
      </c>
      <c r="J4064" s="428">
        <v>21.123330851853495</v>
      </c>
      <c r="K4064" s="430">
        <v>0.97</v>
      </c>
      <c r="L4064" s="430">
        <v>5</v>
      </c>
      <c r="M4064" s="479">
        <f t="shared" si="80"/>
        <v>0</v>
      </c>
      <c r="N4064" s="594">
        <f t="shared" si="81"/>
        <v>0</v>
      </c>
      <c r="O4064" s="594">
        <v>20.923129512064698</v>
      </c>
      <c r="P4064" s="484"/>
      <c r="Q4064" s="484"/>
    </row>
    <row r="4065" spans="1:17">
      <c r="A4065" s="670">
        <v>4048</v>
      </c>
      <c r="B4065" s="677">
        <v>5</v>
      </c>
      <c r="C4065" s="677">
        <v>18</v>
      </c>
      <c r="D4065" s="677">
        <v>16</v>
      </c>
      <c r="E4065" s="676">
        <v>0</v>
      </c>
      <c r="F4065" s="448">
        <v>0</v>
      </c>
      <c r="G4065" s="358">
        <v>0</v>
      </c>
      <c r="H4065" s="428">
        <v>0</v>
      </c>
      <c r="I4065" s="428">
        <v>23.53</v>
      </c>
      <c r="J4065" s="428">
        <v>21.205315836514576</v>
      </c>
      <c r="K4065" s="430">
        <v>1.18</v>
      </c>
      <c r="L4065" s="430">
        <v>5</v>
      </c>
      <c r="M4065" s="479">
        <f t="shared" si="80"/>
        <v>0</v>
      </c>
      <c r="N4065" s="594">
        <f t="shared" si="81"/>
        <v>0</v>
      </c>
      <c r="O4065" s="594">
        <v>21.004197748816999</v>
      </c>
      <c r="P4065" s="484"/>
      <c r="Q4065" s="484"/>
    </row>
    <row r="4066" spans="1:17">
      <c r="A4066" s="670">
        <v>4049</v>
      </c>
      <c r="B4066" s="677">
        <v>5</v>
      </c>
      <c r="C4066" s="677">
        <v>18</v>
      </c>
      <c r="D4066" s="677">
        <v>17</v>
      </c>
      <c r="E4066" s="676">
        <v>0</v>
      </c>
      <c r="F4066" s="448">
        <v>0</v>
      </c>
      <c r="G4066" s="358">
        <v>0</v>
      </c>
      <c r="H4066" s="428">
        <v>0</v>
      </c>
      <c r="I4066" s="428">
        <v>23.95</v>
      </c>
      <c r="J4066" s="428">
        <v>21.272120689311194</v>
      </c>
      <c r="K4066" s="430">
        <v>1.38</v>
      </c>
      <c r="L4066" s="430">
        <v>5</v>
      </c>
      <c r="M4066" s="479">
        <f t="shared" si="80"/>
        <v>0</v>
      </c>
      <c r="N4066" s="594">
        <f t="shared" si="81"/>
        <v>0</v>
      </c>
      <c r="O4066" s="594">
        <v>21.071810631995987</v>
      </c>
      <c r="P4066" s="484"/>
      <c r="Q4066" s="484"/>
    </row>
    <row r="4067" spans="1:17">
      <c r="A4067" s="670">
        <v>4050</v>
      </c>
      <c r="B4067" s="677">
        <v>5</v>
      </c>
      <c r="C4067" s="677">
        <v>18</v>
      </c>
      <c r="D4067" s="677">
        <v>18</v>
      </c>
      <c r="E4067" s="676">
        <v>0</v>
      </c>
      <c r="F4067" s="448">
        <v>0</v>
      </c>
      <c r="G4067" s="358">
        <v>0</v>
      </c>
      <c r="H4067" s="428">
        <v>0</v>
      </c>
      <c r="I4067" s="428">
        <v>23.19</v>
      </c>
      <c r="J4067" s="428">
        <v>21.355758673391996</v>
      </c>
      <c r="K4067" s="430">
        <v>1.36</v>
      </c>
      <c r="L4067" s="430">
        <v>5</v>
      </c>
      <c r="M4067" s="479">
        <f t="shared" si="80"/>
        <v>0.3</v>
      </c>
      <c r="N4067" s="594">
        <f t="shared" si="81"/>
        <v>0</v>
      </c>
      <c r="O4067" s="594">
        <v>21.13975497477356</v>
      </c>
      <c r="P4067" s="484"/>
      <c r="Q4067" s="484"/>
    </row>
    <row r="4068" spans="1:17">
      <c r="A4068" s="670">
        <v>4051</v>
      </c>
      <c r="B4068" s="677">
        <v>5</v>
      </c>
      <c r="C4068" s="677">
        <v>18</v>
      </c>
      <c r="D4068" s="677">
        <v>19</v>
      </c>
      <c r="E4068" s="676">
        <v>0</v>
      </c>
      <c r="F4068" s="448">
        <v>0</v>
      </c>
      <c r="G4068" s="358">
        <v>0</v>
      </c>
      <c r="H4068" s="428">
        <v>0</v>
      </c>
      <c r="I4068" s="428">
        <v>22.42</v>
      </c>
      <c r="J4068" s="428">
        <v>21.518589490608306</v>
      </c>
      <c r="K4068" s="430">
        <v>1.33</v>
      </c>
      <c r="L4068" s="430">
        <v>5</v>
      </c>
      <c r="M4068" s="479">
        <f t="shared" si="80"/>
        <v>0</v>
      </c>
      <c r="N4068" s="594">
        <f t="shared" si="81"/>
        <v>0</v>
      </c>
      <c r="O4068" s="594">
        <v>21.263982131714606</v>
      </c>
      <c r="P4068" s="484"/>
      <c r="Q4068" s="484"/>
    </row>
    <row r="4069" spans="1:17">
      <c r="A4069" s="670">
        <v>4052</v>
      </c>
      <c r="B4069" s="677">
        <v>5</v>
      </c>
      <c r="C4069" s="677">
        <v>18</v>
      </c>
      <c r="D4069" s="677">
        <v>20</v>
      </c>
      <c r="E4069" s="676">
        <v>0</v>
      </c>
      <c r="F4069" s="448">
        <v>0</v>
      </c>
      <c r="G4069" s="358">
        <v>0</v>
      </c>
      <c r="H4069" s="428">
        <v>0</v>
      </c>
      <c r="I4069" s="428">
        <v>21.66</v>
      </c>
      <c r="J4069" s="428">
        <v>21.494094249974733</v>
      </c>
      <c r="K4069" s="430">
        <v>1.31</v>
      </c>
      <c r="L4069" s="430">
        <v>5</v>
      </c>
      <c r="M4069" s="479">
        <f t="shared" si="80"/>
        <v>0</v>
      </c>
      <c r="N4069" s="594">
        <f t="shared" si="81"/>
        <v>0</v>
      </c>
      <c r="O4069" s="594">
        <v>21.262660688380016</v>
      </c>
      <c r="P4069" s="484"/>
      <c r="Q4069" s="484"/>
    </row>
    <row r="4070" spans="1:17">
      <c r="A4070" s="670">
        <v>4053</v>
      </c>
      <c r="B4070" s="677">
        <v>5</v>
      </c>
      <c r="C4070" s="677">
        <v>18</v>
      </c>
      <c r="D4070" s="677">
        <v>21</v>
      </c>
      <c r="E4070" s="676">
        <v>0</v>
      </c>
      <c r="F4070" s="448">
        <v>0</v>
      </c>
      <c r="G4070" s="358">
        <v>0</v>
      </c>
      <c r="H4070" s="428">
        <v>0</v>
      </c>
      <c r="I4070" s="428">
        <v>20.059999999999999</v>
      </c>
      <c r="J4070" s="428">
        <v>21.448821587869666</v>
      </c>
      <c r="K4070" s="430">
        <v>1.54</v>
      </c>
      <c r="L4070" s="430">
        <v>5</v>
      </c>
      <c r="M4070" s="479">
        <f t="shared" si="80"/>
        <v>0</v>
      </c>
      <c r="N4070" s="594">
        <f t="shared" si="81"/>
        <v>0</v>
      </c>
      <c r="O4070" s="594">
        <v>21.229176041635206</v>
      </c>
      <c r="P4070" s="484"/>
      <c r="Q4070" s="484"/>
    </row>
    <row r="4071" spans="1:17">
      <c r="A4071" s="670">
        <v>4054</v>
      </c>
      <c r="B4071" s="677">
        <v>5</v>
      </c>
      <c r="C4071" s="677">
        <v>18</v>
      </c>
      <c r="D4071" s="677">
        <v>22</v>
      </c>
      <c r="E4071" s="676">
        <v>0</v>
      </c>
      <c r="F4071" s="448">
        <v>0</v>
      </c>
      <c r="G4071" s="358">
        <v>0</v>
      </c>
      <c r="H4071" s="428">
        <v>0</v>
      </c>
      <c r="I4071" s="428">
        <v>18.46</v>
      </c>
      <c r="J4071" s="428">
        <v>21.3476647054773</v>
      </c>
      <c r="K4071" s="430">
        <v>1.78</v>
      </c>
      <c r="L4071" s="430">
        <v>5</v>
      </c>
      <c r="M4071" s="479">
        <f t="shared" si="80"/>
        <v>0</v>
      </c>
      <c r="N4071" s="594">
        <f t="shared" si="81"/>
        <v>0</v>
      </c>
      <c r="O4071" s="594">
        <v>21.156062299400823</v>
      </c>
      <c r="P4071" s="484"/>
      <c r="Q4071" s="484"/>
    </row>
    <row r="4072" spans="1:17">
      <c r="A4072" s="670">
        <v>4055</v>
      </c>
      <c r="B4072" s="677">
        <v>5</v>
      </c>
      <c r="C4072" s="677">
        <v>18</v>
      </c>
      <c r="D4072" s="677">
        <v>23</v>
      </c>
      <c r="E4072" s="676">
        <v>0</v>
      </c>
      <c r="F4072" s="448">
        <v>0</v>
      </c>
      <c r="G4072" s="358">
        <v>0</v>
      </c>
      <c r="H4072" s="428">
        <v>0</v>
      </c>
      <c r="I4072" s="428">
        <v>16.87</v>
      </c>
      <c r="J4072" s="428">
        <v>21.287529921331689</v>
      </c>
      <c r="K4072" s="430">
        <v>2.0099999999999998</v>
      </c>
      <c r="L4072" s="430">
        <v>5</v>
      </c>
      <c r="M4072" s="479">
        <f t="shared" si="80"/>
        <v>0</v>
      </c>
      <c r="N4072" s="594">
        <f t="shared" si="81"/>
        <v>0</v>
      </c>
      <c r="O4072" s="594">
        <v>21.113661214563816</v>
      </c>
      <c r="P4072" s="484"/>
      <c r="Q4072" s="484"/>
    </row>
    <row r="4073" spans="1:17">
      <c r="A4073" s="670">
        <v>4056</v>
      </c>
      <c r="B4073" s="677">
        <v>5</v>
      </c>
      <c r="C4073" s="677">
        <v>18</v>
      </c>
      <c r="D4073" s="677">
        <v>24</v>
      </c>
      <c r="E4073" s="676">
        <v>0</v>
      </c>
      <c r="F4073" s="448">
        <v>0</v>
      </c>
      <c r="G4073" s="358">
        <v>0</v>
      </c>
      <c r="H4073" s="428">
        <v>0</v>
      </c>
      <c r="I4073" s="428">
        <v>15.83</v>
      </c>
      <c r="J4073" s="428">
        <v>21.246488234559116</v>
      </c>
      <c r="K4073" s="430">
        <v>1.84</v>
      </c>
      <c r="L4073" s="430">
        <v>5</v>
      </c>
      <c r="M4073" s="479">
        <f t="shared" si="80"/>
        <v>0</v>
      </c>
      <c r="N4073" s="594">
        <f t="shared" si="81"/>
        <v>0</v>
      </c>
      <c r="O4073" s="594">
        <v>21.084084078944436</v>
      </c>
      <c r="P4073" s="484"/>
      <c r="Q4073" s="484"/>
    </row>
    <row r="4074" spans="1:17">
      <c r="A4074" s="670">
        <v>4057</v>
      </c>
      <c r="B4074" s="677">
        <v>5</v>
      </c>
      <c r="C4074" s="677">
        <v>19</v>
      </c>
      <c r="D4074" s="677">
        <v>1</v>
      </c>
      <c r="E4074" s="676">
        <v>0</v>
      </c>
      <c r="F4074" s="448">
        <v>0</v>
      </c>
      <c r="G4074" s="358">
        <v>0</v>
      </c>
      <c r="H4074" s="428">
        <v>0</v>
      </c>
      <c r="I4074" s="428">
        <v>14.8</v>
      </c>
      <c r="J4074" s="428">
        <v>21.211271767630748</v>
      </c>
      <c r="K4074" s="430">
        <v>1.66</v>
      </c>
      <c r="L4074" s="430">
        <v>5</v>
      </c>
      <c r="M4074" s="479">
        <f t="shared" si="80"/>
        <v>0</v>
      </c>
      <c r="N4074" s="594">
        <f t="shared" si="81"/>
        <v>0</v>
      </c>
      <c r="O4074" s="594">
        <v>21.057374988413713</v>
      </c>
      <c r="P4074" s="484"/>
      <c r="Q4074" s="484"/>
    </row>
    <row r="4075" spans="1:17">
      <c r="A4075" s="670">
        <v>4058</v>
      </c>
      <c r="B4075" s="677">
        <v>5</v>
      </c>
      <c r="C4075" s="677">
        <v>19</v>
      </c>
      <c r="D4075" s="677">
        <v>2</v>
      </c>
      <c r="E4075" s="676">
        <v>0</v>
      </c>
      <c r="F4075" s="448">
        <v>0</v>
      </c>
      <c r="G4075" s="358">
        <v>0</v>
      </c>
      <c r="H4075" s="428">
        <v>0</v>
      </c>
      <c r="I4075" s="428">
        <v>13.76</v>
      </c>
      <c r="J4075" s="428">
        <v>21.115960155462517</v>
      </c>
      <c r="K4075" s="430">
        <v>1.49</v>
      </c>
      <c r="L4075" s="430">
        <v>5</v>
      </c>
      <c r="M4075" s="479">
        <f t="shared" ref="M4075:M4138" si="82">IF(N4075=1,1,IF(OR(D4075=6,D4075=12,D4075=18),0.3,0))</f>
        <v>0</v>
      </c>
      <c r="N4075" s="594">
        <f t="shared" si="81"/>
        <v>0</v>
      </c>
      <c r="O4075" s="594">
        <v>20.992675020644686</v>
      </c>
      <c r="P4075" s="484"/>
      <c r="Q4075" s="484"/>
    </row>
    <row r="4076" spans="1:17">
      <c r="A4076" s="670">
        <v>4059</v>
      </c>
      <c r="B4076" s="677">
        <v>5</v>
      </c>
      <c r="C4076" s="677">
        <v>19</v>
      </c>
      <c r="D4076" s="677">
        <v>3</v>
      </c>
      <c r="E4076" s="676">
        <v>0</v>
      </c>
      <c r="F4076" s="448">
        <v>0</v>
      </c>
      <c r="G4076" s="358">
        <v>0</v>
      </c>
      <c r="H4076" s="428">
        <v>0</v>
      </c>
      <c r="I4076" s="428">
        <v>13.62</v>
      </c>
      <c r="J4076" s="428">
        <v>21.066752648832338</v>
      </c>
      <c r="K4076" s="430">
        <v>1.35</v>
      </c>
      <c r="L4076" s="430">
        <v>5</v>
      </c>
      <c r="M4076" s="479">
        <f t="shared" si="82"/>
        <v>0</v>
      </c>
      <c r="N4076" s="594">
        <f t="shared" si="81"/>
        <v>0</v>
      </c>
      <c r="O4076" s="594">
        <v>20.958653830859156</v>
      </c>
      <c r="P4076" s="484"/>
      <c r="Q4076" s="484"/>
    </row>
    <row r="4077" spans="1:17">
      <c r="A4077" s="670">
        <v>4060</v>
      </c>
      <c r="B4077" s="677">
        <v>5</v>
      </c>
      <c r="C4077" s="677">
        <v>19</v>
      </c>
      <c r="D4077" s="677">
        <v>4</v>
      </c>
      <c r="E4077" s="676">
        <v>0</v>
      </c>
      <c r="F4077" s="448">
        <v>0</v>
      </c>
      <c r="G4077" s="358">
        <v>0</v>
      </c>
      <c r="H4077" s="428">
        <v>0</v>
      </c>
      <c r="I4077" s="428">
        <v>13.48</v>
      </c>
      <c r="J4077" s="428">
        <v>21.034199440115746</v>
      </c>
      <c r="K4077" s="430">
        <v>1.2</v>
      </c>
      <c r="L4077" s="430">
        <v>5</v>
      </c>
      <c r="M4077" s="479">
        <f t="shared" si="82"/>
        <v>0</v>
      </c>
      <c r="N4077" s="594">
        <f t="shared" si="81"/>
        <v>0</v>
      </c>
      <c r="O4077" s="594">
        <v>20.934271695419415</v>
      </c>
      <c r="P4077" s="484"/>
      <c r="Q4077" s="484"/>
    </row>
    <row r="4078" spans="1:17">
      <c r="A4078" s="670">
        <v>4061</v>
      </c>
      <c r="B4078" s="677">
        <v>5</v>
      </c>
      <c r="C4078" s="677">
        <v>19</v>
      </c>
      <c r="D4078" s="677">
        <v>5</v>
      </c>
      <c r="E4078" s="676">
        <v>0</v>
      </c>
      <c r="F4078" s="448">
        <v>0</v>
      </c>
      <c r="G4078" s="358">
        <v>0</v>
      </c>
      <c r="H4078" s="428">
        <v>0</v>
      </c>
      <c r="I4078" s="428">
        <v>13.34</v>
      </c>
      <c r="J4078" s="428">
        <v>21.008286064224574</v>
      </c>
      <c r="K4078" s="430">
        <v>1.06</v>
      </c>
      <c r="L4078" s="430">
        <v>5</v>
      </c>
      <c r="M4078" s="479">
        <f t="shared" si="82"/>
        <v>0</v>
      </c>
      <c r="N4078" s="594">
        <f t="shared" si="81"/>
        <v>0</v>
      </c>
      <c r="O4078" s="594">
        <v>20.913881439119088</v>
      </c>
      <c r="P4078" s="484"/>
      <c r="Q4078" s="484"/>
    </row>
    <row r="4079" spans="1:17">
      <c r="A4079" s="670">
        <v>4062</v>
      </c>
      <c r="B4079" s="677">
        <v>5</v>
      </c>
      <c r="C4079" s="677">
        <v>19</v>
      </c>
      <c r="D4079" s="677">
        <v>6</v>
      </c>
      <c r="E4079" s="676">
        <v>0</v>
      </c>
      <c r="F4079" s="448">
        <v>0</v>
      </c>
      <c r="G4079" s="358">
        <v>0</v>
      </c>
      <c r="H4079" s="428">
        <v>0</v>
      </c>
      <c r="I4079" s="428">
        <v>14.09</v>
      </c>
      <c r="J4079" s="428">
        <v>20.995247374198271</v>
      </c>
      <c r="K4079" s="430">
        <v>1.21</v>
      </c>
      <c r="L4079" s="430">
        <v>5</v>
      </c>
      <c r="M4079" s="479">
        <f t="shared" si="82"/>
        <v>0.3</v>
      </c>
      <c r="N4079" s="594">
        <f t="shared" si="81"/>
        <v>0</v>
      </c>
      <c r="O4079" s="594">
        <v>20.905074395404622</v>
      </c>
      <c r="P4079" s="484"/>
      <c r="Q4079" s="484"/>
    </row>
    <row r="4080" spans="1:17">
      <c r="A4080" s="670">
        <v>4063</v>
      </c>
      <c r="B4080" s="677">
        <v>5</v>
      </c>
      <c r="C4080" s="677">
        <v>19</v>
      </c>
      <c r="D4080" s="677">
        <v>7</v>
      </c>
      <c r="E4080" s="676">
        <v>0</v>
      </c>
      <c r="F4080" s="448">
        <v>0</v>
      </c>
      <c r="G4080" s="358">
        <v>0</v>
      </c>
      <c r="H4080" s="428">
        <v>0</v>
      </c>
      <c r="I4080" s="428">
        <v>14.84</v>
      </c>
      <c r="J4080" s="428">
        <v>20.593799924678031</v>
      </c>
      <c r="K4080" s="430">
        <v>1.37</v>
      </c>
      <c r="L4080" s="430">
        <v>5</v>
      </c>
      <c r="M4080" s="479">
        <f t="shared" si="82"/>
        <v>0</v>
      </c>
      <c r="N4080" s="594">
        <f t="shared" si="81"/>
        <v>0</v>
      </c>
      <c r="O4080" s="594">
        <v>20.683719873236214</v>
      </c>
      <c r="P4080" s="484"/>
      <c r="Q4080" s="484"/>
    </row>
    <row r="4081" spans="1:17">
      <c r="A4081" s="670">
        <v>4064</v>
      </c>
      <c r="B4081" s="677">
        <v>5</v>
      </c>
      <c r="C4081" s="677">
        <v>19</v>
      </c>
      <c r="D4081" s="677">
        <v>8</v>
      </c>
      <c r="E4081" s="676">
        <v>0</v>
      </c>
      <c r="F4081" s="448">
        <v>0</v>
      </c>
      <c r="G4081" s="358">
        <v>0</v>
      </c>
      <c r="H4081" s="428">
        <v>0</v>
      </c>
      <c r="I4081" s="428">
        <v>15.59</v>
      </c>
      <c r="J4081" s="428">
        <v>20.959396159550227</v>
      </c>
      <c r="K4081" s="430">
        <v>1.52</v>
      </c>
      <c r="L4081" s="430">
        <v>5</v>
      </c>
      <c r="M4081" s="479">
        <f t="shared" si="82"/>
        <v>0</v>
      </c>
      <c r="N4081" s="594">
        <f t="shared" si="81"/>
        <v>0</v>
      </c>
      <c r="O4081" s="594">
        <v>20.905552553041332</v>
      </c>
      <c r="P4081" s="484"/>
      <c r="Q4081" s="484"/>
    </row>
    <row r="4082" spans="1:17">
      <c r="A4082" s="670">
        <v>4065</v>
      </c>
      <c r="B4082" s="677">
        <v>5</v>
      </c>
      <c r="C4082" s="677">
        <v>19</v>
      </c>
      <c r="D4082" s="677">
        <v>9</v>
      </c>
      <c r="E4082" s="676">
        <v>0</v>
      </c>
      <c r="F4082" s="448">
        <v>0</v>
      </c>
      <c r="G4082" s="358">
        <v>0</v>
      </c>
      <c r="H4082" s="428">
        <v>0</v>
      </c>
      <c r="I4082" s="428">
        <v>18.16</v>
      </c>
      <c r="J4082" s="428">
        <v>21.344561749274458</v>
      </c>
      <c r="K4082" s="430">
        <v>1.43</v>
      </c>
      <c r="L4082" s="430">
        <v>5</v>
      </c>
      <c r="M4082" s="479">
        <f t="shared" si="82"/>
        <v>0</v>
      </c>
      <c r="N4082" s="594">
        <f t="shared" si="81"/>
        <v>0</v>
      </c>
      <c r="O4082" s="594">
        <v>21.182512731462364</v>
      </c>
      <c r="P4082" s="484"/>
      <c r="Q4082" s="484"/>
    </row>
    <row r="4083" spans="1:17">
      <c r="A4083" s="670">
        <v>4066</v>
      </c>
      <c r="B4083" s="677">
        <v>5</v>
      </c>
      <c r="C4083" s="677">
        <v>19</v>
      </c>
      <c r="D4083" s="677">
        <v>10</v>
      </c>
      <c r="E4083" s="676">
        <v>0</v>
      </c>
      <c r="F4083" s="448">
        <v>0</v>
      </c>
      <c r="G4083" s="358">
        <v>0</v>
      </c>
      <c r="H4083" s="428">
        <v>0</v>
      </c>
      <c r="I4083" s="428">
        <v>20.73</v>
      </c>
      <c r="J4083" s="428">
        <v>21.535007072268641</v>
      </c>
      <c r="K4083" s="430">
        <v>1.33</v>
      </c>
      <c r="L4083" s="430">
        <v>5</v>
      </c>
      <c r="M4083" s="479">
        <f t="shared" si="82"/>
        <v>0</v>
      </c>
      <c r="N4083" s="594">
        <f t="shared" si="81"/>
        <v>0</v>
      </c>
      <c r="O4083" s="594">
        <v>21.330016630721229</v>
      </c>
      <c r="P4083" s="484"/>
      <c r="Q4083" s="484"/>
    </row>
    <row r="4084" spans="1:17">
      <c r="A4084" s="670">
        <v>4067</v>
      </c>
      <c r="B4084" s="677">
        <v>5</v>
      </c>
      <c r="C4084" s="677">
        <v>19</v>
      </c>
      <c r="D4084" s="677">
        <v>11</v>
      </c>
      <c r="E4084" s="676">
        <v>0</v>
      </c>
      <c r="F4084" s="448">
        <v>0</v>
      </c>
      <c r="G4084" s="358">
        <v>0</v>
      </c>
      <c r="H4084" s="428">
        <v>0</v>
      </c>
      <c r="I4084" s="428">
        <v>23.31</v>
      </c>
      <c r="J4084" s="428">
        <v>21.674427316975049</v>
      </c>
      <c r="K4084" s="430">
        <v>1.24</v>
      </c>
      <c r="L4084" s="430">
        <v>5</v>
      </c>
      <c r="M4084" s="479">
        <f t="shared" si="82"/>
        <v>0</v>
      </c>
      <c r="N4084" s="594">
        <f t="shared" si="81"/>
        <v>0</v>
      </c>
      <c r="O4084" s="594">
        <v>21.460647375815086</v>
      </c>
      <c r="P4084" s="484"/>
      <c r="Q4084" s="484"/>
    </row>
    <row r="4085" spans="1:17">
      <c r="A4085" s="670">
        <v>4068</v>
      </c>
      <c r="B4085" s="677">
        <v>5</v>
      </c>
      <c r="C4085" s="677">
        <v>19</v>
      </c>
      <c r="D4085" s="677">
        <v>12</v>
      </c>
      <c r="E4085" s="676">
        <v>0</v>
      </c>
      <c r="F4085" s="448">
        <v>0</v>
      </c>
      <c r="G4085" s="358">
        <v>0</v>
      </c>
      <c r="H4085" s="428">
        <v>0</v>
      </c>
      <c r="I4085" s="428">
        <v>24.32</v>
      </c>
      <c r="J4085" s="428">
        <v>21.825354369767247</v>
      </c>
      <c r="K4085" s="430">
        <v>1.47</v>
      </c>
      <c r="L4085" s="430">
        <v>5</v>
      </c>
      <c r="M4085" s="479">
        <f t="shared" si="82"/>
        <v>0.3</v>
      </c>
      <c r="N4085" s="594">
        <f t="shared" si="81"/>
        <v>0</v>
      </c>
      <c r="O4085" s="594">
        <v>21.593586076517155</v>
      </c>
      <c r="P4085" s="484"/>
      <c r="Q4085" s="484"/>
    </row>
    <row r="4086" spans="1:17">
      <c r="A4086" s="670">
        <v>4069</v>
      </c>
      <c r="B4086" s="677">
        <v>5</v>
      </c>
      <c r="C4086" s="677">
        <v>19</v>
      </c>
      <c r="D4086" s="677">
        <v>13</v>
      </c>
      <c r="E4086" s="676">
        <v>0</v>
      </c>
      <c r="F4086" s="448">
        <v>0</v>
      </c>
      <c r="G4086" s="358">
        <v>0</v>
      </c>
      <c r="H4086" s="428">
        <v>0</v>
      </c>
      <c r="I4086" s="428">
        <v>25.33</v>
      </c>
      <c r="J4086" s="428">
        <v>22.160848647170038</v>
      </c>
      <c r="K4086" s="430">
        <v>1.7</v>
      </c>
      <c r="L4086" s="430">
        <v>5</v>
      </c>
      <c r="M4086" s="479">
        <f t="shared" si="82"/>
        <v>0</v>
      </c>
      <c r="N4086" s="594">
        <f t="shared" si="81"/>
        <v>0</v>
      </c>
      <c r="O4086" s="594">
        <v>21.827009334783462</v>
      </c>
      <c r="P4086" s="484"/>
      <c r="Q4086" s="484"/>
    </row>
    <row r="4087" spans="1:17">
      <c r="A4087" s="670">
        <v>4070</v>
      </c>
      <c r="B4087" s="677">
        <v>5</v>
      </c>
      <c r="C4087" s="677">
        <v>19</v>
      </c>
      <c r="D4087" s="677">
        <v>14</v>
      </c>
      <c r="E4087" s="676">
        <v>0</v>
      </c>
      <c r="F4087" s="448">
        <v>0</v>
      </c>
      <c r="G4087" s="358">
        <v>0</v>
      </c>
      <c r="H4087" s="428">
        <v>0</v>
      </c>
      <c r="I4087" s="428">
        <v>26.35</v>
      </c>
      <c r="J4087" s="428">
        <v>22.154324347767083</v>
      </c>
      <c r="K4087" s="430">
        <v>1.93</v>
      </c>
      <c r="L4087" s="430">
        <v>5</v>
      </c>
      <c r="M4087" s="479">
        <f t="shared" si="82"/>
        <v>0</v>
      </c>
      <c r="N4087" s="594">
        <f t="shared" si="81"/>
        <v>0</v>
      </c>
      <c r="O4087" s="594">
        <v>21.870347055468564</v>
      </c>
      <c r="P4087" s="484"/>
      <c r="Q4087" s="484"/>
    </row>
    <row r="4088" spans="1:17">
      <c r="A4088" s="670">
        <v>4071</v>
      </c>
      <c r="B4088" s="677">
        <v>5</v>
      </c>
      <c r="C4088" s="677">
        <v>19</v>
      </c>
      <c r="D4088" s="677">
        <v>15</v>
      </c>
      <c r="E4088" s="676">
        <v>0</v>
      </c>
      <c r="F4088" s="448">
        <v>0</v>
      </c>
      <c r="G4088" s="358">
        <v>0</v>
      </c>
      <c r="H4088" s="428">
        <v>0</v>
      </c>
      <c r="I4088" s="428">
        <v>26.76</v>
      </c>
      <c r="J4088" s="428">
        <v>22.184067320243798</v>
      </c>
      <c r="K4088" s="430">
        <v>2.08</v>
      </c>
      <c r="L4088" s="430">
        <v>5</v>
      </c>
      <c r="M4088" s="479">
        <f t="shared" si="82"/>
        <v>0</v>
      </c>
      <c r="N4088" s="594">
        <f t="shared" si="81"/>
        <v>0</v>
      </c>
      <c r="O4088" s="594">
        <v>21.920356332020397</v>
      </c>
      <c r="P4088" s="484"/>
      <c r="Q4088" s="484"/>
    </row>
    <row r="4089" spans="1:17">
      <c r="A4089" s="670">
        <v>4072</v>
      </c>
      <c r="B4089" s="677">
        <v>5</v>
      </c>
      <c r="C4089" s="677">
        <v>19</v>
      </c>
      <c r="D4089" s="677">
        <v>16</v>
      </c>
      <c r="E4089" s="676">
        <v>0</v>
      </c>
      <c r="F4089" s="448">
        <v>0</v>
      </c>
      <c r="G4089" s="358">
        <v>0</v>
      </c>
      <c r="H4089" s="428">
        <v>0</v>
      </c>
      <c r="I4089" s="428">
        <v>27.17</v>
      </c>
      <c r="J4089" s="428">
        <v>22.26266185733537</v>
      </c>
      <c r="K4089" s="430">
        <v>2.23</v>
      </c>
      <c r="L4089" s="430">
        <v>5</v>
      </c>
      <c r="M4089" s="479">
        <f t="shared" si="82"/>
        <v>0</v>
      </c>
      <c r="N4089" s="594">
        <f t="shared" si="81"/>
        <v>0</v>
      </c>
      <c r="O4089" s="594">
        <v>22.00275546072654</v>
      </c>
      <c r="P4089" s="484"/>
      <c r="Q4089" s="484"/>
    </row>
    <row r="4090" spans="1:17">
      <c r="A4090" s="670">
        <v>4073</v>
      </c>
      <c r="B4090" s="677">
        <v>5</v>
      </c>
      <c r="C4090" s="677">
        <v>19</v>
      </c>
      <c r="D4090" s="677">
        <v>17</v>
      </c>
      <c r="E4090" s="676">
        <v>0</v>
      </c>
      <c r="F4090" s="448">
        <v>0</v>
      </c>
      <c r="G4090" s="358">
        <v>0</v>
      </c>
      <c r="H4090" s="428">
        <v>0</v>
      </c>
      <c r="I4090" s="428">
        <v>27.58</v>
      </c>
      <c r="J4090" s="428">
        <v>22.334959497803332</v>
      </c>
      <c r="K4090" s="430">
        <v>2.37</v>
      </c>
      <c r="L4090" s="430">
        <v>5</v>
      </c>
      <c r="M4090" s="479">
        <f t="shared" si="82"/>
        <v>0</v>
      </c>
      <c r="N4090" s="594">
        <f t="shared" si="81"/>
        <v>0</v>
      </c>
      <c r="O4090" s="594">
        <v>22.077026252953843</v>
      </c>
      <c r="P4090" s="484"/>
      <c r="Q4090" s="484"/>
    </row>
    <row r="4091" spans="1:17">
      <c r="A4091" s="670">
        <v>4074</v>
      </c>
      <c r="B4091" s="677">
        <v>5</v>
      </c>
      <c r="C4091" s="677">
        <v>19</v>
      </c>
      <c r="D4091" s="677">
        <v>18</v>
      </c>
      <c r="E4091" s="676">
        <v>0</v>
      </c>
      <c r="F4091" s="448">
        <v>0</v>
      </c>
      <c r="G4091" s="358">
        <v>0</v>
      </c>
      <c r="H4091" s="428">
        <v>0</v>
      </c>
      <c r="I4091" s="428">
        <v>26.64</v>
      </c>
      <c r="J4091" s="428">
        <v>22.362364918726662</v>
      </c>
      <c r="K4091" s="430">
        <v>2.0299999999999998</v>
      </c>
      <c r="L4091" s="430">
        <v>5</v>
      </c>
      <c r="M4091" s="479">
        <f t="shared" si="82"/>
        <v>0.3</v>
      </c>
      <c r="N4091" s="594">
        <f t="shared" si="81"/>
        <v>0</v>
      </c>
      <c r="O4091" s="594">
        <v>22.112281716950022</v>
      </c>
      <c r="P4091" s="484"/>
      <c r="Q4091" s="484"/>
    </row>
    <row r="4092" spans="1:17">
      <c r="A4092" s="670">
        <v>4075</v>
      </c>
      <c r="B4092" s="677">
        <v>5</v>
      </c>
      <c r="C4092" s="677">
        <v>19</v>
      </c>
      <c r="D4092" s="677">
        <v>19</v>
      </c>
      <c r="E4092" s="676">
        <v>0</v>
      </c>
      <c r="F4092" s="448">
        <v>0</v>
      </c>
      <c r="G4092" s="358">
        <v>0</v>
      </c>
      <c r="H4092" s="428">
        <v>0</v>
      </c>
      <c r="I4092" s="428">
        <v>25.7</v>
      </c>
      <c r="J4092" s="428">
        <v>22.772466909282194</v>
      </c>
      <c r="K4092" s="430">
        <v>1.68</v>
      </c>
      <c r="L4092" s="430">
        <v>5</v>
      </c>
      <c r="M4092" s="479">
        <f t="shared" si="82"/>
        <v>0</v>
      </c>
      <c r="N4092" s="594">
        <f t="shared" si="81"/>
        <v>0</v>
      </c>
      <c r="O4092" s="594">
        <v>22.37880155562139</v>
      </c>
      <c r="P4092" s="484"/>
      <c r="Q4092" s="484"/>
    </row>
    <row r="4093" spans="1:17">
      <c r="A4093" s="670">
        <v>4076</v>
      </c>
      <c r="B4093" s="677">
        <v>5</v>
      </c>
      <c r="C4093" s="677">
        <v>19</v>
      </c>
      <c r="D4093" s="677">
        <v>20</v>
      </c>
      <c r="E4093" s="676">
        <v>0</v>
      </c>
      <c r="F4093" s="448">
        <v>0</v>
      </c>
      <c r="G4093" s="358">
        <v>0</v>
      </c>
      <c r="H4093" s="428">
        <v>0</v>
      </c>
      <c r="I4093" s="428">
        <v>24.77</v>
      </c>
      <c r="J4093" s="428">
        <v>22.637061460359345</v>
      </c>
      <c r="K4093" s="430">
        <v>1.34</v>
      </c>
      <c r="L4093" s="430">
        <v>5</v>
      </c>
      <c r="M4093" s="479">
        <f t="shared" si="82"/>
        <v>0</v>
      </c>
      <c r="N4093" s="594">
        <f t="shared" si="81"/>
        <v>0</v>
      </c>
      <c r="O4093" s="594">
        <v>22.321726347664679</v>
      </c>
      <c r="P4093" s="484"/>
      <c r="Q4093" s="484"/>
    </row>
    <row r="4094" spans="1:17">
      <c r="A4094" s="670">
        <v>4077</v>
      </c>
      <c r="B4094" s="677">
        <v>5</v>
      </c>
      <c r="C4094" s="677">
        <v>19</v>
      </c>
      <c r="D4094" s="677">
        <v>21</v>
      </c>
      <c r="E4094" s="676">
        <v>0</v>
      </c>
      <c r="F4094" s="448">
        <v>0</v>
      </c>
      <c r="G4094" s="358">
        <v>0</v>
      </c>
      <c r="H4094" s="428">
        <v>0</v>
      </c>
      <c r="I4094" s="428">
        <v>22.68</v>
      </c>
      <c r="J4094" s="428">
        <v>22.540014010100638</v>
      </c>
      <c r="K4094" s="430">
        <v>1.66</v>
      </c>
      <c r="L4094" s="430">
        <v>5</v>
      </c>
      <c r="M4094" s="479">
        <f t="shared" si="82"/>
        <v>0</v>
      </c>
      <c r="N4094" s="594">
        <f t="shared" si="81"/>
        <v>0</v>
      </c>
      <c r="O4094" s="594">
        <v>22.266740575173166</v>
      </c>
      <c r="P4094" s="484"/>
      <c r="Q4094" s="484"/>
    </row>
    <row r="4095" spans="1:17">
      <c r="A4095" s="670">
        <v>4078</v>
      </c>
      <c r="B4095" s="677">
        <v>5</v>
      </c>
      <c r="C4095" s="677">
        <v>19</v>
      </c>
      <c r="D4095" s="677">
        <v>22</v>
      </c>
      <c r="E4095" s="676">
        <v>0</v>
      </c>
      <c r="F4095" s="448">
        <v>0</v>
      </c>
      <c r="G4095" s="358">
        <v>0</v>
      </c>
      <c r="H4095" s="428">
        <v>0</v>
      </c>
      <c r="I4095" s="428">
        <v>20.59</v>
      </c>
      <c r="J4095" s="428">
        <v>22.375743627915025</v>
      </c>
      <c r="K4095" s="430">
        <v>1.98</v>
      </c>
      <c r="L4095" s="430">
        <v>5</v>
      </c>
      <c r="M4095" s="479">
        <f t="shared" si="82"/>
        <v>0</v>
      </c>
      <c r="N4095" s="594">
        <f t="shared" si="81"/>
        <v>0</v>
      </c>
      <c r="O4095" s="594">
        <v>22.150682100474786</v>
      </c>
      <c r="P4095" s="484"/>
      <c r="Q4095" s="484"/>
    </row>
    <row r="4096" spans="1:17">
      <c r="A4096" s="670">
        <v>4079</v>
      </c>
      <c r="B4096" s="677">
        <v>5</v>
      </c>
      <c r="C4096" s="677">
        <v>19</v>
      </c>
      <c r="D4096" s="677">
        <v>23</v>
      </c>
      <c r="E4096" s="676">
        <v>0</v>
      </c>
      <c r="F4096" s="448">
        <v>0</v>
      </c>
      <c r="G4096" s="358">
        <v>0</v>
      </c>
      <c r="H4096" s="428">
        <v>0</v>
      </c>
      <c r="I4096" s="428">
        <v>18.510000000000002</v>
      </c>
      <c r="J4096" s="428">
        <v>22.28663323074419</v>
      </c>
      <c r="K4096" s="430">
        <v>2.2999999999999998</v>
      </c>
      <c r="L4096" s="430">
        <v>5</v>
      </c>
      <c r="M4096" s="479">
        <f t="shared" si="82"/>
        <v>0</v>
      </c>
      <c r="N4096" s="594">
        <f t="shared" si="81"/>
        <v>0</v>
      </c>
      <c r="O4096" s="594">
        <v>22.088950759635672</v>
      </c>
      <c r="P4096" s="484"/>
      <c r="Q4096" s="484"/>
    </row>
    <row r="4097" spans="1:17">
      <c r="A4097" s="670">
        <v>4080</v>
      </c>
      <c r="B4097" s="677">
        <v>5</v>
      </c>
      <c r="C4097" s="677">
        <v>19</v>
      </c>
      <c r="D4097" s="677">
        <v>24</v>
      </c>
      <c r="E4097" s="676">
        <v>0</v>
      </c>
      <c r="F4097" s="448">
        <v>0</v>
      </c>
      <c r="G4097" s="358">
        <v>0</v>
      </c>
      <c r="H4097" s="428">
        <v>0</v>
      </c>
      <c r="I4097" s="428">
        <v>17.61</v>
      </c>
      <c r="J4097" s="428">
        <v>22.235000813106033</v>
      </c>
      <c r="K4097" s="430">
        <v>2.13</v>
      </c>
      <c r="L4097" s="430">
        <v>5</v>
      </c>
      <c r="M4097" s="479">
        <f t="shared" si="82"/>
        <v>0</v>
      </c>
      <c r="N4097" s="594">
        <f t="shared" si="81"/>
        <v>0</v>
      </c>
      <c r="O4097" s="594">
        <v>22.053206786113378</v>
      </c>
      <c r="P4097" s="484"/>
      <c r="Q4097" s="484"/>
    </row>
    <row r="4098" spans="1:17">
      <c r="A4098" s="670">
        <v>4081</v>
      </c>
      <c r="B4098" s="677">
        <v>5</v>
      </c>
      <c r="C4098" s="677">
        <v>20</v>
      </c>
      <c r="D4098" s="677">
        <v>1</v>
      </c>
      <c r="E4098" s="676">
        <v>0</v>
      </c>
      <c r="F4098" s="448">
        <v>0</v>
      </c>
      <c r="G4098" s="358">
        <v>0</v>
      </c>
      <c r="H4098" s="428">
        <v>0</v>
      </c>
      <c r="I4098" s="428">
        <v>16.72</v>
      </c>
      <c r="J4098" s="428">
        <v>22.195950016792917</v>
      </c>
      <c r="K4098" s="430">
        <v>1.95</v>
      </c>
      <c r="L4098" s="430">
        <v>5</v>
      </c>
      <c r="M4098" s="479">
        <f t="shared" si="82"/>
        <v>0</v>
      </c>
      <c r="N4098" s="594">
        <f t="shared" si="81"/>
        <v>0</v>
      </c>
      <c r="O4098" s="594">
        <v>22.024422615506744</v>
      </c>
      <c r="P4098" s="484"/>
      <c r="Q4098" s="484"/>
    </row>
    <row r="4099" spans="1:17">
      <c r="A4099" s="670">
        <v>4082</v>
      </c>
      <c r="B4099" s="677">
        <v>5</v>
      </c>
      <c r="C4099" s="677">
        <v>20</v>
      </c>
      <c r="D4099" s="677">
        <v>2</v>
      </c>
      <c r="E4099" s="676">
        <v>0</v>
      </c>
      <c r="F4099" s="448">
        <v>0</v>
      </c>
      <c r="G4099" s="358">
        <v>0</v>
      </c>
      <c r="H4099" s="428">
        <v>0</v>
      </c>
      <c r="I4099" s="428">
        <v>15.82</v>
      </c>
      <c r="J4099" s="428">
        <v>22.099590760570972</v>
      </c>
      <c r="K4099" s="430">
        <v>1.78</v>
      </c>
      <c r="L4099" s="430">
        <v>5</v>
      </c>
      <c r="M4099" s="479">
        <f t="shared" si="82"/>
        <v>0</v>
      </c>
      <c r="N4099" s="594">
        <f t="shared" si="81"/>
        <v>0</v>
      </c>
      <c r="O4099" s="594">
        <v>21.959469456097807</v>
      </c>
      <c r="P4099" s="484"/>
      <c r="Q4099" s="484"/>
    </row>
    <row r="4100" spans="1:17">
      <c r="A4100" s="670">
        <v>4083</v>
      </c>
      <c r="B4100" s="677">
        <v>5</v>
      </c>
      <c r="C4100" s="677">
        <v>20</v>
      </c>
      <c r="D4100" s="677">
        <v>3</v>
      </c>
      <c r="E4100" s="676">
        <v>0</v>
      </c>
      <c r="F4100" s="448">
        <v>0</v>
      </c>
      <c r="G4100" s="358">
        <v>0</v>
      </c>
      <c r="H4100" s="428">
        <v>0</v>
      </c>
      <c r="I4100" s="428">
        <v>15.97</v>
      </c>
      <c r="J4100" s="428">
        <v>22.052391636961932</v>
      </c>
      <c r="K4100" s="430">
        <v>2.19</v>
      </c>
      <c r="L4100" s="430">
        <v>5</v>
      </c>
      <c r="M4100" s="479">
        <f t="shared" si="82"/>
        <v>0</v>
      </c>
      <c r="N4100" s="594">
        <f t="shared" si="81"/>
        <v>0</v>
      </c>
      <c r="O4100" s="594">
        <v>21.927839444254502</v>
      </c>
      <c r="P4100" s="484"/>
      <c r="Q4100" s="484"/>
    </row>
    <row r="4101" spans="1:17">
      <c r="A4101" s="670">
        <v>4084</v>
      </c>
      <c r="B4101" s="677">
        <v>5</v>
      </c>
      <c r="C4101" s="677">
        <v>20</v>
      </c>
      <c r="D4101" s="677">
        <v>4</v>
      </c>
      <c r="E4101" s="676">
        <v>0</v>
      </c>
      <c r="F4101" s="448">
        <v>0</v>
      </c>
      <c r="G4101" s="358">
        <v>0</v>
      </c>
      <c r="H4101" s="428">
        <v>0</v>
      </c>
      <c r="I4101" s="428">
        <v>16.11</v>
      </c>
      <c r="J4101" s="428">
        <v>22.023495543265934</v>
      </c>
      <c r="K4101" s="430">
        <v>2.6</v>
      </c>
      <c r="L4101" s="430">
        <v>5</v>
      </c>
      <c r="M4101" s="479">
        <f t="shared" si="82"/>
        <v>0</v>
      </c>
      <c r="N4101" s="594">
        <f t="shared" si="81"/>
        <v>0</v>
      </c>
      <c r="O4101" s="594">
        <v>21.907083111564774</v>
      </c>
      <c r="P4101" s="484"/>
      <c r="Q4101" s="484"/>
    </row>
    <row r="4102" spans="1:17">
      <c r="A4102" s="670">
        <v>4085</v>
      </c>
      <c r="B4102" s="677">
        <v>5</v>
      </c>
      <c r="C4102" s="677">
        <v>20</v>
      </c>
      <c r="D4102" s="677">
        <v>5</v>
      </c>
      <c r="E4102" s="676">
        <v>0</v>
      </c>
      <c r="F4102" s="448">
        <v>0</v>
      </c>
      <c r="G4102" s="358">
        <v>0</v>
      </c>
      <c r="H4102" s="428">
        <v>0</v>
      </c>
      <c r="I4102" s="428">
        <v>16.260000000000002</v>
      </c>
      <c r="J4102" s="428">
        <v>22.002584786867757</v>
      </c>
      <c r="K4102" s="430">
        <v>3.01</v>
      </c>
      <c r="L4102" s="430">
        <v>5</v>
      </c>
      <c r="M4102" s="479">
        <f t="shared" si="82"/>
        <v>0</v>
      </c>
      <c r="N4102" s="594">
        <f t="shared" si="81"/>
        <v>0</v>
      </c>
      <c r="O4102" s="594">
        <v>21.891452125285781</v>
      </c>
      <c r="P4102" s="484"/>
      <c r="Q4102" s="484"/>
    </row>
    <row r="4103" spans="1:17">
      <c r="A4103" s="670">
        <v>4086</v>
      </c>
      <c r="B4103" s="677">
        <v>5</v>
      </c>
      <c r="C4103" s="677">
        <v>20</v>
      </c>
      <c r="D4103" s="677">
        <v>6</v>
      </c>
      <c r="E4103" s="676">
        <v>0</v>
      </c>
      <c r="F4103" s="448">
        <v>0</v>
      </c>
      <c r="G4103" s="358">
        <v>0</v>
      </c>
      <c r="H4103" s="428">
        <v>0</v>
      </c>
      <c r="I4103" s="428">
        <v>17.170000000000002</v>
      </c>
      <c r="J4103" s="428">
        <v>21.994252908826155</v>
      </c>
      <c r="K4103" s="430">
        <v>3.22</v>
      </c>
      <c r="L4103" s="430">
        <v>5</v>
      </c>
      <c r="M4103" s="479">
        <f t="shared" si="82"/>
        <v>0.3</v>
      </c>
      <c r="N4103" s="594">
        <f t="shared" si="81"/>
        <v>0</v>
      </c>
      <c r="O4103" s="594">
        <v>21.886963194795428</v>
      </c>
      <c r="P4103" s="484"/>
      <c r="Q4103" s="484"/>
    </row>
    <row r="4104" spans="1:17">
      <c r="A4104" s="670">
        <v>4087</v>
      </c>
      <c r="B4104" s="677">
        <v>5</v>
      </c>
      <c r="C4104" s="677">
        <v>20</v>
      </c>
      <c r="D4104" s="677">
        <v>7</v>
      </c>
      <c r="E4104" s="676">
        <v>0</v>
      </c>
      <c r="F4104" s="448">
        <v>0</v>
      </c>
      <c r="G4104" s="358">
        <v>0</v>
      </c>
      <c r="H4104" s="428">
        <v>0</v>
      </c>
      <c r="I4104" s="428">
        <v>18.079999999999998</v>
      </c>
      <c r="J4104" s="428">
        <v>21.532203098612335</v>
      </c>
      <c r="K4104" s="430">
        <v>3.43</v>
      </c>
      <c r="L4104" s="430">
        <v>5</v>
      </c>
      <c r="M4104" s="479">
        <f t="shared" si="82"/>
        <v>0</v>
      </c>
      <c r="N4104" s="594">
        <f t="shared" si="81"/>
        <v>0</v>
      </c>
      <c r="O4104" s="594">
        <v>21.631147440542463</v>
      </c>
      <c r="P4104" s="484"/>
      <c r="Q4104" s="484"/>
    </row>
    <row r="4105" spans="1:17">
      <c r="A4105" s="670">
        <v>4088</v>
      </c>
      <c r="B4105" s="677">
        <v>5</v>
      </c>
      <c r="C4105" s="677">
        <v>20</v>
      </c>
      <c r="D4105" s="677">
        <v>8</v>
      </c>
      <c r="E4105" s="676">
        <v>0</v>
      </c>
      <c r="F4105" s="448">
        <v>0</v>
      </c>
      <c r="G4105" s="358">
        <v>0</v>
      </c>
      <c r="H4105" s="428">
        <v>0</v>
      </c>
      <c r="I4105" s="428">
        <v>18.989999999999998</v>
      </c>
      <c r="J4105" s="428">
        <v>21.846189104937576</v>
      </c>
      <c r="K4105" s="430">
        <v>3.64</v>
      </c>
      <c r="L4105" s="430">
        <v>5</v>
      </c>
      <c r="M4105" s="479">
        <f t="shared" si="82"/>
        <v>0</v>
      </c>
      <c r="N4105" s="594">
        <f t="shared" si="81"/>
        <v>0</v>
      </c>
      <c r="O4105" s="594">
        <v>21.804705600877455</v>
      </c>
      <c r="P4105" s="484"/>
      <c r="Q4105" s="484"/>
    </row>
    <row r="4106" spans="1:17">
      <c r="A4106" s="670">
        <v>4089</v>
      </c>
      <c r="B4106" s="677">
        <v>5</v>
      </c>
      <c r="C4106" s="677">
        <v>20</v>
      </c>
      <c r="D4106" s="677">
        <v>9</v>
      </c>
      <c r="E4106" s="676">
        <v>0</v>
      </c>
      <c r="F4106" s="448">
        <v>0</v>
      </c>
      <c r="G4106" s="358">
        <v>0</v>
      </c>
      <c r="H4106" s="428">
        <v>0</v>
      </c>
      <c r="I4106" s="428">
        <v>21.01</v>
      </c>
      <c r="J4106" s="428">
        <v>22.050348096147733</v>
      </c>
      <c r="K4106" s="430">
        <v>3.75</v>
      </c>
      <c r="L4106" s="430">
        <v>5</v>
      </c>
      <c r="M4106" s="479">
        <f t="shared" si="82"/>
        <v>0</v>
      </c>
      <c r="N4106" s="594">
        <f t="shared" si="81"/>
        <v>0</v>
      </c>
      <c r="O4106" s="594">
        <v>21.936203023398175</v>
      </c>
      <c r="P4106" s="484"/>
      <c r="Q4106" s="484"/>
    </row>
    <row r="4107" spans="1:17">
      <c r="A4107" s="670">
        <v>4090</v>
      </c>
      <c r="B4107" s="677">
        <v>5</v>
      </c>
      <c r="C4107" s="677">
        <v>20</v>
      </c>
      <c r="D4107" s="677">
        <v>10</v>
      </c>
      <c r="E4107" s="676">
        <v>0</v>
      </c>
      <c r="F4107" s="448">
        <v>0</v>
      </c>
      <c r="G4107" s="358">
        <v>0</v>
      </c>
      <c r="H4107" s="428">
        <v>0</v>
      </c>
      <c r="I4107" s="428">
        <v>23.03</v>
      </c>
      <c r="J4107" s="428">
        <v>22.268374237541288</v>
      </c>
      <c r="K4107" s="430">
        <v>3.85</v>
      </c>
      <c r="L4107" s="430">
        <v>5</v>
      </c>
      <c r="M4107" s="479">
        <f t="shared" si="82"/>
        <v>0</v>
      </c>
      <c r="N4107" s="594">
        <f t="shared" si="81"/>
        <v>0</v>
      </c>
      <c r="O4107" s="594">
        <v>22.100986438295052</v>
      </c>
      <c r="P4107" s="484"/>
      <c r="Q4107" s="484"/>
    </row>
    <row r="4108" spans="1:17">
      <c r="A4108" s="670">
        <v>4091</v>
      </c>
      <c r="B4108" s="677">
        <v>5</v>
      </c>
      <c r="C4108" s="677">
        <v>20</v>
      </c>
      <c r="D4108" s="677">
        <v>11</v>
      </c>
      <c r="E4108" s="676">
        <v>0</v>
      </c>
      <c r="F4108" s="448">
        <v>0</v>
      </c>
      <c r="G4108" s="358">
        <v>0</v>
      </c>
      <c r="H4108" s="428">
        <v>0</v>
      </c>
      <c r="I4108" s="428">
        <v>25.05</v>
      </c>
      <c r="J4108" s="428">
        <v>22.475906630158288</v>
      </c>
      <c r="K4108" s="430">
        <v>3.96</v>
      </c>
      <c r="L4108" s="430">
        <v>5</v>
      </c>
      <c r="M4108" s="479">
        <f t="shared" si="82"/>
        <v>0</v>
      </c>
      <c r="N4108" s="594">
        <f t="shared" si="81"/>
        <v>0</v>
      </c>
      <c r="O4108" s="594">
        <v>22.275340766435065</v>
      </c>
      <c r="P4108" s="484"/>
      <c r="Q4108" s="484"/>
    </row>
    <row r="4109" spans="1:17">
      <c r="A4109" s="670">
        <v>4092</v>
      </c>
      <c r="B4109" s="677">
        <v>5</v>
      </c>
      <c r="C4109" s="677">
        <v>20</v>
      </c>
      <c r="D4109" s="677">
        <v>12</v>
      </c>
      <c r="E4109" s="676">
        <v>0</v>
      </c>
      <c r="F4109" s="448">
        <v>0</v>
      </c>
      <c r="G4109" s="358">
        <v>0</v>
      </c>
      <c r="H4109" s="428">
        <v>0</v>
      </c>
      <c r="I4109" s="428">
        <v>25.58</v>
      </c>
      <c r="J4109" s="428">
        <v>22.628953412581765</v>
      </c>
      <c r="K4109" s="430">
        <v>4.21</v>
      </c>
      <c r="L4109" s="430">
        <v>5</v>
      </c>
      <c r="M4109" s="479">
        <f t="shared" si="82"/>
        <v>0.3</v>
      </c>
      <c r="N4109" s="594">
        <f t="shared" si="81"/>
        <v>0</v>
      </c>
      <c r="O4109" s="594">
        <v>22.404267068846316</v>
      </c>
      <c r="P4109" s="484"/>
      <c r="Q4109" s="484"/>
    </row>
    <row r="4110" spans="1:17">
      <c r="A4110" s="670">
        <v>4093</v>
      </c>
      <c r="B4110" s="677">
        <v>5</v>
      </c>
      <c r="C4110" s="677">
        <v>20</v>
      </c>
      <c r="D4110" s="677">
        <v>13</v>
      </c>
      <c r="E4110" s="676">
        <v>0</v>
      </c>
      <c r="F4110" s="448">
        <v>0</v>
      </c>
      <c r="G4110" s="358">
        <v>0</v>
      </c>
      <c r="H4110" s="428">
        <v>0</v>
      </c>
      <c r="I4110" s="428">
        <v>26.11</v>
      </c>
      <c r="J4110" s="428">
        <v>23.192302613486572</v>
      </c>
      <c r="K4110" s="430">
        <v>4.46</v>
      </c>
      <c r="L4110" s="430">
        <v>5</v>
      </c>
      <c r="M4110" s="479">
        <f t="shared" si="82"/>
        <v>0</v>
      </c>
      <c r="N4110" s="594">
        <f t="shared" si="81"/>
        <v>0</v>
      </c>
      <c r="O4110" s="594">
        <v>22.764619395776649</v>
      </c>
      <c r="P4110" s="484"/>
      <c r="Q4110" s="484"/>
    </row>
    <row r="4111" spans="1:17">
      <c r="A4111" s="670">
        <v>4094</v>
      </c>
      <c r="B4111" s="677">
        <v>5</v>
      </c>
      <c r="C4111" s="677">
        <v>20</v>
      </c>
      <c r="D4111" s="677">
        <v>14</v>
      </c>
      <c r="E4111" s="676">
        <v>0</v>
      </c>
      <c r="F4111" s="448">
        <v>0</v>
      </c>
      <c r="G4111" s="358">
        <v>0</v>
      </c>
      <c r="H4111" s="428">
        <v>0</v>
      </c>
      <c r="I4111" s="428">
        <v>26.65</v>
      </c>
      <c r="J4111" s="428">
        <v>22.902050206942356</v>
      </c>
      <c r="K4111" s="430">
        <v>4.7</v>
      </c>
      <c r="L4111" s="430">
        <v>5</v>
      </c>
      <c r="M4111" s="479">
        <f t="shared" si="82"/>
        <v>0</v>
      </c>
      <c r="N4111" s="594">
        <f t="shared" si="81"/>
        <v>0</v>
      </c>
      <c r="O4111" s="594">
        <v>22.619312547881648</v>
      </c>
      <c r="P4111" s="484"/>
      <c r="Q4111" s="484"/>
    </row>
    <row r="4112" spans="1:17">
      <c r="A4112" s="670">
        <v>4095</v>
      </c>
      <c r="B4112" s="677">
        <v>5</v>
      </c>
      <c r="C4112" s="677">
        <v>20</v>
      </c>
      <c r="D4112" s="677">
        <v>15</v>
      </c>
      <c r="E4112" s="676">
        <v>0</v>
      </c>
      <c r="F4112" s="448">
        <v>0</v>
      </c>
      <c r="G4112" s="358">
        <v>0</v>
      </c>
      <c r="H4112" s="428">
        <v>0</v>
      </c>
      <c r="I4112" s="428">
        <v>25.9</v>
      </c>
      <c r="J4112" s="428">
        <v>22.766004714992803</v>
      </c>
      <c r="K4112" s="430">
        <v>4.4000000000000004</v>
      </c>
      <c r="L4112" s="430">
        <v>5</v>
      </c>
      <c r="M4112" s="479">
        <f t="shared" si="82"/>
        <v>0</v>
      </c>
      <c r="N4112" s="594">
        <f t="shared" si="81"/>
        <v>0</v>
      </c>
      <c r="O4112" s="594">
        <v>22.546630035223451</v>
      </c>
      <c r="P4112" s="484"/>
      <c r="Q4112" s="484"/>
    </row>
    <row r="4113" spans="1:17">
      <c r="A4113" s="670">
        <v>4096</v>
      </c>
      <c r="B4113" s="677">
        <v>5</v>
      </c>
      <c r="C4113" s="677">
        <v>20</v>
      </c>
      <c r="D4113" s="677">
        <v>16</v>
      </c>
      <c r="E4113" s="676">
        <v>0</v>
      </c>
      <c r="F4113" s="448">
        <v>0</v>
      </c>
      <c r="G4113" s="358">
        <v>0</v>
      </c>
      <c r="H4113" s="428">
        <v>0</v>
      </c>
      <c r="I4113" s="428">
        <v>25.16</v>
      </c>
      <c r="J4113" s="428">
        <v>22.801133486413818</v>
      </c>
      <c r="K4113" s="430">
        <v>4.0999999999999996</v>
      </c>
      <c r="L4113" s="430">
        <v>5</v>
      </c>
      <c r="M4113" s="479">
        <f t="shared" si="82"/>
        <v>0</v>
      </c>
      <c r="N4113" s="594">
        <f t="shared" si="81"/>
        <v>0</v>
      </c>
      <c r="O4113" s="594">
        <v>22.590991532681603</v>
      </c>
      <c r="P4113" s="484"/>
      <c r="Q4113" s="484"/>
    </row>
    <row r="4114" spans="1:17">
      <c r="A4114" s="670">
        <v>4097</v>
      </c>
      <c r="B4114" s="677">
        <v>5</v>
      </c>
      <c r="C4114" s="677">
        <v>20</v>
      </c>
      <c r="D4114" s="677">
        <v>17</v>
      </c>
      <c r="E4114" s="676">
        <v>0</v>
      </c>
      <c r="F4114" s="448">
        <v>0</v>
      </c>
      <c r="G4114" s="358">
        <v>0</v>
      </c>
      <c r="H4114" s="428">
        <v>0</v>
      </c>
      <c r="I4114" s="428">
        <v>24.42</v>
      </c>
      <c r="J4114" s="428">
        <v>22.937168518170115</v>
      </c>
      <c r="K4114" s="430">
        <v>3.79</v>
      </c>
      <c r="L4114" s="430">
        <v>5</v>
      </c>
      <c r="M4114" s="479">
        <f t="shared" si="82"/>
        <v>0</v>
      </c>
      <c r="N4114" s="594">
        <f t="shared" si="81"/>
        <v>0</v>
      </c>
      <c r="O4114" s="594">
        <v>22.70598644629764</v>
      </c>
      <c r="P4114" s="484"/>
      <c r="Q4114" s="484"/>
    </row>
    <row r="4115" spans="1:17">
      <c r="A4115" s="670">
        <v>4098</v>
      </c>
      <c r="B4115" s="677">
        <v>5</v>
      </c>
      <c r="C4115" s="677">
        <v>20</v>
      </c>
      <c r="D4115" s="677">
        <v>18</v>
      </c>
      <c r="E4115" s="676">
        <v>0</v>
      </c>
      <c r="F4115" s="448">
        <v>0</v>
      </c>
      <c r="G4115" s="358">
        <v>0</v>
      </c>
      <c r="H4115" s="428">
        <v>0</v>
      </c>
      <c r="I4115" s="428">
        <v>23.1</v>
      </c>
      <c r="J4115" s="428">
        <v>22.824424270195593</v>
      </c>
      <c r="K4115" s="430">
        <v>3.2</v>
      </c>
      <c r="L4115" s="430">
        <v>5</v>
      </c>
      <c r="M4115" s="479">
        <f t="shared" si="82"/>
        <v>0.3</v>
      </c>
      <c r="N4115" s="594">
        <f t="shared" ref="N4115:N4178" si="83">+IF((O4114-I4114)&gt;$O$8,1,0)*IF(I4114&gt;$O$9,1,0)*IF(O4114&gt;($O$11-$O$10),1,0)</f>
        <v>0</v>
      </c>
      <c r="O4115" s="594">
        <v>22.624095726510898</v>
      </c>
      <c r="P4115" s="484"/>
      <c r="Q4115" s="484"/>
    </row>
    <row r="4116" spans="1:17">
      <c r="A4116" s="670">
        <v>4099</v>
      </c>
      <c r="B4116" s="677">
        <v>5</v>
      </c>
      <c r="C4116" s="677">
        <v>20</v>
      </c>
      <c r="D4116" s="677">
        <v>19</v>
      </c>
      <c r="E4116" s="676">
        <v>0</v>
      </c>
      <c r="F4116" s="448">
        <v>0</v>
      </c>
      <c r="G4116" s="358">
        <v>0</v>
      </c>
      <c r="H4116" s="428">
        <v>0</v>
      </c>
      <c r="I4116" s="428">
        <v>21.78</v>
      </c>
      <c r="J4116" s="428">
        <v>22.739767692364154</v>
      </c>
      <c r="K4116" s="430">
        <v>2.6</v>
      </c>
      <c r="L4116" s="430">
        <v>5</v>
      </c>
      <c r="M4116" s="479">
        <f t="shared" si="82"/>
        <v>0</v>
      </c>
      <c r="N4116" s="594">
        <f t="shared" si="83"/>
        <v>0</v>
      </c>
      <c r="O4116" s="594">
        <v>22.587531177391281</v>
      </c>
      <c r="P4116" s="484"/>
      <c r="Q4116" s="484"/>
    </row>
    <row r="4117" spans="1:17">
      <c r="A4117" s="670">
        <v>4100</v>
      </c>
      <c r="B4117" s="677">
        <v>5</v>
      </c>
      <c r="C4117" s="677">
        <v>20</v>
      </c>
      <c r="D4117" s="677">
        <v>20</v>
      </c>
      <c r="E4117" s="676">
        <v>0</v>
      </c>
      <c r="F4117" s="448">
        <v>0</v>
      </c>
      <c r="G4117" s="358">
        <v>0</v>
      </c>
      <c r="H4117" s="428">
        <v>0</v>
      </c>
      <c r="I4117" s="428">
        <v>20.47</v>
      </c>
      <c r="J4117" s="428">
        <v>22.777452378196966</v>
      </c>
      <c r="K4117" s="430">
        <v>2</v>
      </c>
      <c r="L4117" s="430">
        <v>5</v>
      </c>
      <c r="M4117" s="479">
        <f t="shared" si="82"/>
        <v>0</v>
      </c>
      <c r="N4117" s="594">
        <f t="shared" si="83"/>
        <v>0</v>
      </c>
      <c r="O4117" s="594">
        <v>22.598381122343262</v>
      </c>
      <c r="P4117" s="484"/>
      <c r="Q4117" s="484"/>
    </row>
    <row r="4118" spans="1:17">
      <c r="A4118" s="670">
        <v>4101</v>
      </c>
      <c r="B4118" s="677">
        <v>5</v>
      </c>
      <c r="C4118" s="677">
        <v>20</v>
      </c>
      <c r="D4118" s="677">
        <v>21</v>
      </c>
      <c r="E4118" s="676">
        <v>0</v>
      </c>
      <c r="F4118" s="448">
        <v>0</v>
      </c>
      <c r="G4118" s="358">
        <v>0</v>
      </c>
      <c r="H4118" s="428">
        <v>0</v>
      </c>
      <c r="I4118" s="428">
        <v>19.260000000000002</v>
      </c>
      <c r="J4118" s="428">
        <v>22.745491562227954</v>
      </c>
      <c r="K4118" s="430">
        <v>1.87</v>
      </c>
      <c r="L4118" s="430">
        <v>5</v>
      </c>
      <c r="M4118" s="479">
        <f t="shared" si="82"/>
        <v>0</v>
      </c>
      <c r="N4118" s="594">
        <f t="shared" si="83"/>
        <v>0</v>
      </c>
      <c r="O4118" s="594">
        <v>22.571222238874331</v>
      </c>
      <c r="P4118" s="484"/>
      <c r="Q4118" s="484"/>
    </row>
    <row r="4119" spans="1:17">
      <c r="A4119" s="670">
        <v>4102</v>
      </c>
      <c r="B4119" s="677">
        <v>5</v>
      </c>
      <c r="C4119" s="677">
        <v>20</v>
      </c>
      <c r="D4119" s="677">
        <v>22</v>
      </c>
      <c r="E4119" s="676">
        <v>0</v>
      </c>
      <c r="F4119" s="448">
        <v>0</v>
      </c>
      <c r="G4119" s="358">
        <v>0</v>
      </c>
      <c r="H4119" s="428">
        <v>0</v>
      </c>
      <c r="I4119" s="428">
        <v>18.059999999999999</v>
      </c>
      <c r="J4119" s="428">
        <v>22.704369905818869</v>
      </c>
      <c r="K4119" s="430">
        <v>1.74</v>
      </c>
      <c r="L4119" s="430">
        <v>5</v>
      </c>
      <c r="M4119" s="479">
        <f t="shared" si="82"/>
        <v>0</v>
      </c>
      <c r="N4119" s="594">
        <f t="shared" si="83"/>
        <v>0</v>
      </c>
      <c r="O4119" s="594">
        <v>22.539751578396348</v>
      </c>
      <c r="P4119" s="484"/>
      <c r="Q4119" s="484"/>
    </row>
    <row r="4120" spans="1:17">
      <c r="A4120" s="670">
        <v>4103</v>
      </c>
      <c r="B4120" s="677">
        <v>5</v>
      </c>
      <c r="C4120" s="677">
        <v>20</v>
      </c>
      <c r="D4120" s="677">
        <v>23</v>
      </c>
      <c r="E4120" s="676">
        <v>0</v>
      </c>
      <c r="F4120" s="448">
        <v>0</v>
      </c>
      <c r="G4120" s="358">
        <v>0</v>
      </c>
      <c r="H4120" s="428">
        <v>0</v>
      </c>
      <c r="I4120" s="428">
        <v>16.86</v>
      </c>
      <c r="J4120" s="428">
        <v>22.669589493328083</v>
      </c>
      <c r="K4120" s="430">
        <v>1.61</v>
      </c>
      <c r="L4120" s="430">
        <v>5</v>
      </c>
      <c r="M4120" s="479">
        <f t="shared" si="82"/>
        <v>0</v>
      </c>
      <c r="N4120" s="594">
        <f t="shared" si="83"/>
        <v>0</v>
      </c>
      <c r="O4120" s="594">
        <v>22.512797584716679</v>
      </c>
      <c r="P4120" s="484"/>
      <c r="Q4120" s="484"/>
    </row>
    <row r="4121" spans="1:17">
      <c r="A4121" s="670">
        <v>4104</v>
      </c>
      <c r="B4121" s="677">
        <v>5</v>
      </c>
      <c r="C4121" s="677">
        <v>20</v>
      </c>
      <c r="D4121" s="677">
        <v>24</v>
      </c>
      <c r="E4121" s="676">
        <v>0</v>
      </c>
      <c r="F4121" s="448">
        <v>0</v>
      </c>
      <c r="G4121" s="358">
        <v>0</v>
      </c>
      <c r="H4121" s="428">
        <v>0</v>
      </c>
      <c r="I4121" s="428">
        <v>16.46</v>
      </c>
      <c r="J4121" s="428">
        <v>22.644594683524286</v>
      </c>
      <c r="K4121" s="430">
        <v>1.67</v>
      </c>
      <c r="L4121" s="430">
        <v>5</v>
      </c>
      <c r="M4121" s="479">
        <f t="shared" si="82"/>
        <v>0</v>
      </c>
      <c r="N4121" s="594">
        <f t="shared" si="83"/>
        <v>0</v>
      </c>
      <c r="O4121" s="594">
        <v>22.49442145021586</v>
      </c>
      <c r="P4121" s="484"/>
      <c r="Q4121" s="484"/>
    </row>
    <row r="4122" spans="1:17">
      <c r="A4122" s="670">
        <v>4105</v>
      </c>
      <c r="B4122" s="677">
        <v>5</v>
      </c>
      <c r="C4122" s="677">
        <v>21</v>
      </c>
      <c r="D4122" s="677">
        <v>1</v>
      </c>
      <c r="E4122" s="676">
        <v>0</v>
      </c>
      <c r="F4122" s="448">
        <v>0</v>
      </c>
      <c r="G4122" s="358">
        <v>0</v>
      </c>
      <c r="H4122" s="428">
        <v>0</v>
      </c>
      <c r="I4122" s="428">
        <v>16.059999999999999</v>
      </c>
      <c r="J4122" s="428">
        <v>22.623053625296905</v>
      </c>
      <c r="K4122" s="430">
        <v>1.73</v>
      </c>
      <c r="L4122" s="430">
        <v>5</v>
      </c>
      <c r="M4122" s="479">
        <f t="shared" si="82"/>
        <v>0</v>
      </c>
      <c r="N4122" s="594">
        <f t="shared" si="83"/>
        <v>0</v>
      </c>
      <c r="O4122" s="594">
        <v>22.477951972522771</v>
      </c>
      <c r="P4122" s="484"/>
      <c r="Q4122" s="484"/>
    </row>
    <row r="4123" spans="1:17">
      <c r="A4123" s="670">
        <v>4106</v>
      </c>
      <c r="B4123" s="677">
        <v>5</v>
      </c>
      <c r="C4123" s="677">
        <v>21</v>
      </c>
      <c r="D4123" s="677">
        <v>2</v>
      </c>
      <c r="E4123" s="676">
        <v>0</v>
      </c>
      <c r="F4123" s="448">
        <v>0</v>
      </c>
      <c r="G4123" s="358">
        <v>0</v>
      </c>
      <c r="H4123" s="428">
        <v>0</v>
      </c>
      <c r="I4123" s="428">
        <v>15.66</v>
      </c>
      <c r="J4123" s="428">
        <v>22.54155953791512</v>
      </c>
      <c r="K4123" s="430">
        <v>1.79</v>
      </c>
      <c r="L4123" s="430">
        <v>5</v>
      </c>
      <c r="M4123" s="479">
        <f t="shared" si="82"/>
        <v>0</v>
      </c>
      <c r="N4123" s="594">
        <f t="shared" si="83"/>
        <v>0</v>
      </c>
      <c r="O4123" s="594">
        <v>22.424084342497427</v>
      </c>
      <c r="P4123" s="484"/>
      <c r="Q4123" s="484"/>
    </row>
    <row r="4124" spans="1:17">
      <c r="A4124" s="670">
        <v>4107</v>
      </c>
      <c r="B4124" s="677">
        <v>5</v>
      </c>
      <c r="C4124" s="677">
        <v>21</v>
      </c>
      <c r="D4124" s="677">
        <v>3</v>
      </c>
      <c r="E4124" s="676">
        <v>0</v>
      </c>
      <c r="F4124" s="448">
        <v>0</v>
      </c>
      <c r="G4124" s="358">
        <v>0</v>
      </c>
      <c r="H4124" s="428">
        <v>0</v>
      </c>
      <c r="I4124" s="428">
        <v>15.37</v>
      </c>
      <c r="J4124" s="428">
        <v>22.498421700847693</v>
      </c>
      <c r="K4124" s="430">
        <v>1.76</v>
      </c>
      <c r="L4124" s="430">
        <v>5</v>
      </c>
      <c r="M4124" s="479">
        <f t="shared" si="82"/>
        <v>0</v>
      </c>
      <c r="N4124" s="594">
        <f t="shared" si="83"/>
        <v>0</v>
      </c>
      <c r="O4124" s="594">
        <v>22.393376101641422</v>
      </c>
      <c r="P4124" s="484"/>
      <c r="Q4124" s="484"/>
    </row>
    <row r="4125" spans="1:17">
      <c r="A4125" s="670">
        <v>4108</v>
      </c>
      <c r="B4125" s="677">
        <v>5</v>
      </c>
      <c r="C4125" s="677">
        <v>21</v>
      </c>
      <c r="D4125" s="677">
        <v>4</v>
      </c>
      <c r="E4125" s="676">
        <v>0</v>
      </c>
      <c r="F4125" s="448">
        <v>0</v>
      </c>
      <c r="G4125" s="358">
        <v>0</v>
      </c>
      <c r="H4125" s="428">
        <v>0</v>
      </c>
      <c r="I4125" s="428">
        <v>15.07</v>
      </c>
      <c r="J4125" s="428">
        <v>22.4685564757518</v>
      </c>
      <c r="K4125" s="430">
        <v>1.72</v>
      </c>
      <c r="L4125" s="430">
        <v>5</v>
      </c>
      <c r="M4125" s="479">
        <f t="shared" si="82"/>
        <v>0</v>
      </c>
      <c r="N4125" s="594">
        <f t="shared" si="83"/>
        <v>0</v>
      </c>
      <c r="O4125" s="594">
        <v>22.370120052677965</v>
      </c>
      <c r="P4125" s="484"/>
      <c r="Q4125" s="484"/>
    </row>
    <row r="4126" spans="1:17">
      <c r="A4126" s="670">
        <v>4109</v>
      </c>
      <c r="B4126" s="677">
        <v>5</v>
      </c>
      <c r="C4126" s="677">
        <v>21</v>
      </c>
      <c r="D4126" s="677">
        <v>5</v>
      </c>
      <c r="E4126" s="676">
        <v>0</v>
      </c>
      <c r="F4126" s="448">
        <v>0</v>
      </c>
      <c r="G4126" s="358">
        <v>0</v>
      </c>
      <c r="H4126" s="428">
        <v>0</v>
      </c>
      <c r="I4126" s="428">
        <v>14.77</v>
      </c>
      <c r="J4126" s="428">
        <v>22.443494128573558</v>
      </c>
      <c r="K4126" s="430">
        <v>1.68</v>
      </c>
      <c r="L4126" s="430">
        <v>5</v>
      </c>
      <c r="M4126" s="479">
        <f t="shared" si="82"/>
        <v>0</v>
      </c>
      <c r="N4126" s="594">
        <f t="shared" si="83"/>
        <v>0</v>
      </c>
      <c r="O4126" s="594">
        <v>22.349574197045591</v>
      </c>
      <c r="P4126" s="484"/>
      <c r="Q4126" s="484"/>
    </row>
    <row r="4127" spans="1:17">
      <c r="A4127" s="670">
        <v>4110</v>
      </c>
      <c r="B4127" s="677">
        <v>5</v>
      </c>
      <c r="C4127" s="677">
        <v>21</v>
      </c>
      <c r="D4127" s="677">
        <v>6</v>
      </c>
      <c r="E4127" s="676">
        <v>0</v>
      </c>
      <c r="F4127" s="448">
        <v>0</v>
      </c>
      <c r="G4127" s="358">
        <v>0</v>
      </c>
      <c r="H4127" s="428">
        <v>0</v>
      </c>
      <c r="I4127" s="428">
        <v>15.44</v>
      </c>
      <c r="J4127" s="428">
        <v>22.430878477935575</v>
      </c>
      <c r="K4127" s="430">
        <v>1.94</v>
      </c>
      <c r="L4127" s="430">
        <v>5</v>
      </c>
      <c r="M4127" s="479">
        <f t="shared" si="82"/>
        <v>0.3</v>
      </c>
      <c r="N4127" s="594">
        <f t="shared" si="83"/>
        <v>0</v>
      </c>
      <c r="O4127" s="594">
        <v>22.340499624898897</v>
      </c>
      <c r="P4127" s="484"/>
      <c r="Q4127" s="484"/>
    </row>
    <row r="4128" spans="1:17">
      <c r="A4128" s="670">
        <v>4111</v>
      </c>
      <c r="B4128" s="677">
        <v>5</v>
      </c>
      <c r="C4128" s="677">
        <v>21</v>
      </c>
      <c r="D4128" s="677">
        <v>7</v>
      </c>
      <c r="E4128" s="676">
        <v>0</v>
      </c>
      <c r="F4128" s="448">
        <v>0</v>
      </c>
      <c r="G4128" s="358">
        <v>0</v>
      </c>
      <c r="H4128" s="428">
        <v>0</v>
      </c>
      <c r="I4128" s="428">
        <v>16.100000000000001</v>
      </c>
      <c r="J4128" s="428">
        <v>21.956132480286747</v>
      </c>
      <c r="K4128" s="430">
        <v>2.21</v>
      </c>
      <c r="L4128" s="430">
        <v>5</v>
      </c>
      <c r="M4128" s="479">
        <f t="shared" si="82"/>
        <v>0</v>
      </c>
      <c r="N4128" s="594">
        <f t="shared" si="83"/>
        <v>0</v>
      </c>
      <c r="O4128" s="594">
        <v>22.075008421288075</v>
      </c>
      <c r="P4128" s="484"/>
      <c r="Q4128" s="484"/>
    </row>
    <row r="4129" spans="1:17">
      <c r="A4129" s="670">
        <v>4112</v>
      </c>
      <c r="B4129" s="677">
        <v>5</v>
      </c>
      <c r="C4129" s="677">
        <v>21</v>
      </c>
      <c r="D4129" s="677">
        <v>8</v>
      </c>
      <c r="E4129" s="676">
        <v>0</v>
      </c>
      <c r="F4129" s="448">
        <v>0</v>
      </c>
      <c r="G4129" s="358">
        <v>0</v>
      </c>
      <c r="H4129" s="428">
        <v>0</v>
      </c>
      <c r="I4129" s="428">
        <v>16.77</v>
      </c>
      <c r="J4129" s="428">
        <v>22.207199550692692</v>
      </c>
      <c r="K4129" s="430">
        <v>2.4700000000000002</v>
      </c>
      <c r="L4129" s="430">
        <v>5</v>
      </c>
      <c r="M4129" s="479">
        <f t="shared" si="82"/>
        <v>0</v>
      </c>
      <c r="N4129" s="594">
        <f t="shared" si="83"/>
        <v>0</v>
      </c>
      <c r="O4129" s="594">
        <v>22.206590027600122</v>
      </c>
      <c r="P4129" s="484"/>
      <c r="Q4129" s="484"/>
    </row>
    <row r="4130" spans="1:17">
      <c r="A4130" s="670">
        <v>4113</v>
      </c>
      <c r="B4130" s="677">
        <v>5</v>
      </c>
      <c r="C4130" s="677">
        <v>21</v>
      </c>
      <c r="D4130" s="677">
        <v>9</v>
      </c>
      <c r="E4130" s="676">
        <v>0</v>
      </c>
      <c r="F4130" s="448">
        <v>0</v>
      </c>
      <c r="G4130" s="358">
        <v>0</v>
      </c>
      <c r="H4130" s="428">
        <v>0</v>
      </c>
      <c r="I4130" s="428">
        <v>17.100000000000001</v>
      </c>
      <c r="J4130" s="428">
        <v>22.459998300855915</v>
      </c>
      <c r="K4130" s="430">
        <v>3.52</v>
      </c>
      <c r="L4130" s="430">
        <v>5</v>
      </c>
      <c r="M4130" s="479">
        <f t="shared" si="82"/>
        <v>0</v>
      </c>
      <c r="N4130" s="594">
        <f t="shared" si="83"/>
        <v>0</v>
      </c>
      <c r="O4130" s="594">
        <v>22.373971452126945</v>
      </c>
      <c r="P4130" s="484"/>
      <c r="Q4130" s="484"/>
    </row>
    <row r="4131" spans="1:17">
      <c r="A4131" s="670">
        <v>4114</v>
      </c>
      <c r="B4131" s="677">
        <v>5</v>
      </c>
      <c r="C4131" s="677">
        <v>21</v>
      </c>
      <c r="D4131" s="677">
        <v>10</v>
      </c>
      <c r="E4131" s="676">
        <v>0</v>
      </c>
      <c r="F4131" s="448">
        <v>0</v>
      </c>
      <c r="G4131" s="358">
        <v>0</v>
      </c>
      <c r="H4131" s="428">
        <v>0</v>
      </c>
      <c r="I4131" s="428">
        <v>17.440000000000001</v>
      </c>
      <c r="J4131" s="428">
        <v>22.617278346381919</v>
      </c>
      <c r="K4131" s="430">
        <v>4.57</v>
      </c>
      <c r="L4131" s="430">
        <v>5</v>
      </c>
      <c r="M4131" s="479">
        <f t="shared" si="82"/>
        <v>0</v>
      </c>
      <c r="N4131" s="594">
        <f t="shared" si="83"/>
        <v>0</v>
      </c>
      <c r="O4131" s="594">
        <v>22.486511692739146</v>
      </c>
      <c r="P4131" s="484"/>
      <c r="Q4131" s="484"/>
    </row>
    <row r="4132" spans="1:17">
      <c r="A4132" s="670">
        <v>4115</v>
      </c>
      <c r="B4132" s="677">
        <v>5</v>
      </c>
      <c r="C4132" s="677">
        <v>21</v>
      </c>
      <c r="D4132" s="677">
        <v>11</v>
      </c>
      <c r="E4132" s="676">
        <v>0</v>
      </c>
      <c r="F4132" s="448">
        <v>0</v>
      </c>
      <c r="G4132" s="358">
        <v>0</v>
      </c>
      <c r="H4132" s="428">
        <v>0</v>
      </c>
      <c r="I4132" s="428">
        <v>17.78</v>
      </c>
      <c r="J4132" s="428">
        <v>22.676014283952878</v>
      </c>
      <c r="K4132" s="430">
        <v>5.63</v>
      </c>
      <c r="L4132" s="430">
        <v>5</v>
      </c>
      <c r="M4132" s="479">
        <f t="shared" si="82"/>
        <v>0</v>
      </c>
      <c r="N4132" s="594">
        <f t="shared" si="83"/>
        <v>0</v>
      </c>
      <c r="O4132" s="594">
        <v>22.54301342021833</v>
      </c>
      <c r="P4132" s="484"/>
      <c r="Q4132" s="484"/>
    </row>
    <row r="4133" spans="1:17">
      <c r="A4133" s="670">
        <v>4116</v>
      </c>
      <c r="B4133" s="677">
        <v>5</v>
      </c>
      <c r="C4133" s="677">
        <v>21</v>
      </c>
      <c r="D4133" s="677">
        <v>12</v>
      </c>
      <c r="E4133" s="676">
        <v>0</v>
      </c>
      <c r="F4133" s="448">
        <v>0</v>
      </c>
      <c r="G4133" s="358">
        <v>0</v>
      </c>
      <c r="H4133" s="428">
        <v>0</v>
      </c>
      <c r="I4133" s="428">
        <v>17.75</v>
      </c>
      <c r="J4133" s="428">
        <v>22.721246939583697</v>
      </c>
      <c r="K4133" s="430">
        <v>6.2</v>
      </c>
      <c r="L4133" s="430">
        <v>5</v>
      </c>
      <c r="M4133" s="479">
        <f t="shared" si="82"/>
        <v>0.3</v>
      </c>
      <c r="N4133" s="594">
        <f t="shared" si="83"/>
        <v>0</v>
      </c>
      <c r="O4133" s="594">
        <v>22.585806194574396</v>
      </c>
      <c r="P4133" s="484"/>
      <c r="Q4133" s="484"/>
    </row>
    <row r="4134" spans="1:17">
      <c r="A4134" s="670">
        <v>4117</v>
      </c>
      <c r="B4134" s="677">
        <v>5</v>
      </c>
      <c r="C4134" s="677">
        <v>21</v>
      </c>
      <c r="D4134" s="677">
        <v>13</v>
      </c>
      <c r="E4134" s="676">
        <v>0</v>
      </c>
      <c r="F4134" s="448">
        <v>0</v>
      </c>
      <c r="G4134" s="358">
        <v>0</v>
      </c>
      <c r="H4134" s="428">
        <v>0</v>
      </c>
      <c r="I4134" s="428">
        <v>17.72</v>
      </c>
      <c r="J4134" s="428">
        <v>22.137439814928754</v>
      </c>
      <c r="K4134" s="430">
        <v>6.78</v>
      </c>
      <c r="L4134" s="430">
        <v>5</v>
      </c>
      <c r="M4134" s="479">
        <f t="shared" si="82"/>
        <v>0</v>
      </c>
      <c r="N4134" s="594">
        <f t="shared" si="83"/>
        <v>0</v>
      </c>
      <c r="O4134" s="594">
        <v>22.274511394065009</v>
      </c>
      <c r="P4134" s="484"/>
      <c r="Q4134" s="484"/>
    </row>
    <row r="4135" spans="1:17">
      <c r="A4135" s="670">
        <v>4118</v>
      </c>
      <c r="B4135" s="677">
        <v>5</v>
      </c>
      <c r="C4135" s="677">
        <v>21</v>
      </c>
      <c r="D4135" s="677">
        <v>14</v>
      </c>
      <c r="E4135" s="676">
        <v>0</v>
      </c>
      <c r="F4135" s="448">
        <v>0</v>
      </c>
      <c r="G4135" s="358">
        <v>0</v>
      </c>
      <c r="H4135" s="428">
        <v>0</v>
      </c>
      <c r="I4135" s="428">
        <v>17.7</v>
      </c>
      <c r="J4135" s="428">
        <v>22.694267726505679</v>
      </c>
      <c r="K4135" s="430">
        <v>7.35</v>
      </c>
      <c r="L4135" s="430">
        <v>5</v>
      </c>
      <c r="M4135" s="479">
        <f t="shared" si="82"/>
        <v>0</v>
      </c>
      <c r="N4135" s="594">
        <f t="shared" si="83"/>
        <v>0</v>
      </c>
      <c r="O4135" s="594">
        <v>22.619583688442198</v>
      </c>
      <c r="P4135" s="484"/>
      <c r="Q4135" s="484"/>
    </row>
    <row r="4136" spans="1:17">
      <c r="A4136" s="670">
        <v>4119</v>
      </c>
      <c r="B4136" s="677">
        <v>5</v>
      </c>
      <c r="C4136" s="677">
        <v>21</v>
      </c>
      <c r="D4136" s="677">
        <v>15</v>
      </c>
      <c r="E4136" s="676">
        <v>0</v>
      </c>
      <c r="F4136" s="448">
        <v>0</v>
      </c>
      <c r="G4136" s="358">
        <v>0</v>
      </c>
      <c r="H4136" s="428">
        <v>0</v>
      </c>
      <c r="I4136" s="428">
        <v>18.84</v>
      </c>
      <c r="J4136" s="428">
        <v>22.974795100640794</v>
      </c>
      <c r="K4136" s="430">
        <v>6.66</v>
      </c>
      <c r="L4136" s="430">
        <v>5</v>
      </c>
      <c r="M4136" s="479">
        <f t="shared" si="82"/>
        <v>0</v>
      </c>
      <c r="N4136" s="594">
        <f t="shared" si="83"/>
        <v>0</v>
      </c>
      <c r="O4136" s="594">
        <v>22.816596921236915</v>
      </c>
      <c r="P4136" s="484"/>
      <c r="Q4136" s="484"/>
    </row>
    <row r="4137" spans="1:17">
      <c r="A4137" s="670">
        <v>4120</v>
      </c>
      <c r="B4137" s="677">
        <v>5</v>
      </c>
      <c r="C4137" s="677">
        <v>21</v>
      </c>
      <c r="D4137" s="677">
        <v>16</v>
      </c>
      <c r="E4137" s="676">
        <v>0</v>
      </c>
      <c r="F4137" s="448">
        <v>0</v>
      </c>
      <c r="G4137" s="358">
        <v>0</v>
      </c>
      <c r="H4137" s="428">
        <v>0</v>
      </c>
      <c r="I4137" s="428">
        <v>19.989999999999998</v>
      </c>
      <c r="J4137" s="428">
        <v>22.994942719273698</v>
      </c>
      <c r="K4137" s="430">
        <v>5.97</v>
      </c>
      <c r="L4137" s="430">
        <v>5</v>
      </c>
      <c r="M4137" s="479">
        <f t="shared" si="82"/>
        <v>0</v>
      </c>
      <c r="N4137" s="594">
        <f t="shared" si="83"/>
        <v>0</v>
      </c>
      <c r="O4137" s="594">
        <v>22.835562749193262</v>
      </c>
      <c r="P4137" s="484"/>
      <c r="Q4137" s="484"/>
    </row>
    <row r="4138" spans="1:17">
      <c r="A4138" s="670">
        <v>4121</v>
      </c>
      <c r="B4138" s="677">
        <v>5</v>
      </c>
      <c r="C4138" s="677">
        <v>21</v>
      </c>
      <c r="D4138" s="677">
        <v>17</v>
      </c>
      <c r="E4138" s="676">
        <v>0</v>
      </c>
      <c r="F4138" s="448">
        <v>0</v>
      </c>
      <c r="G4138" s="358">
        <v>0</v>
      </c>
      <c r="H4138" s="428">
        <v>0</v>
      </c>
      <c r="I4138" s="428">
        <v>21.14</v>
      </c>
      <c r="J4138" s="428">
        <v>23.031978985491147</v>
      </c>
      <c r="K4138" s="430">
        <v>5.28</v>
      </c>
      <c r="L4138" s="430">
        <v>5</v>
      </c>
      <c r="M4138" s="479">
        <f t="shared" si="82"/>
        <v>0</v>
      </c>
      <c r="N4138" s="594">
        <f t="shared" si="83"/>
        <v>0</v>
      </c>
      <c r="O4138" s="594">
        <v>22.877314180467181</v>
      </c>
      <c r="P4138" s="484"/>
      <c r="Q4138" s="484"/>
    </row>
    <row r="4139" spans="1:17">
      <c r="A4139" s="670">
        <v>4122</v>
      </c>
      <c r="B4139" s="677">
        <v>5</v>
      </c>
      <c r="C4139" s="677">
        <v>21</v>
      </c>
      <c r="D4139" s="677">
        <v>18</v>
      </c>
      <c r="E4139" s="676">
        <v>0</v>
      </c>
      <c r="F4139" s="448">
        <v>0</v>
      </c>
      <c r="G4139" s="358">
        <v>0</v>
      </c>
      <c r="H4139" s="428">
        <v>0</v>
      </c>
      <c r="I4139" s="428">
        <v>20.57</v>
      </c>
      <c r="J4139" s="428">
        <v>23.146076700529417</v>
      </c>
      <c r="K4139" s="430">
        <v>4.21</v>
      </c>
      <c r="L4139" s="430">
        <v>5</v>
      </c>
      <c r="M4139" s="479">
        <f t="shared" ref="M4139:M4202" si="84">IF(N4139=1,1,IF(OR(D4139=6,D4139=12,D4139=18),0.3,0))</f>
        <v>0.3</v>
      </c>
      <c r="N4139" s="594">
        <f t="shared" si="83"/>
        <v>0</v>
      </c>
      <c r="O4139" s="594">
        <v>22.964711771576333</v>
      </c>
      <c r="P4139" s="484"/>
      <c r="Q4139" s="484"/>
    </row>
    <row r="4140" spans="1:17">
      <c r="A4140" s="670">
        <v>4123</v>
      </c>
      <c r="B4140" s="677">
        <v>5</v>
      </c>
      <c r="C4140" s="677">
        <v>21</v>
      </c>
      <c r="D4140" s="677">
        <v>19</v>
      </c>
      <c r="E4140" s="676">
        <v>0</v>
      </c>
      <c r="F4140" s="448">
        <v>0</v>
      </c>
      <c r="G4140" s="358">
        <v>0</v>
      </c>
      <c r="H4140" s="428">
        <v>0</v>
      </c>
      <c r="I4140" s="428">
        <v>20</v>
      </c>
      <c r="J4140" s="428">
        <v>22.861192362335707</v>
      </c>
      <c r="K4140" s="430">
        <v>3.13</v>
      </c>
      <c r="L4140" s="430">
        <v>5</v>
      </c>
      <c r="M4140" s="479">
        <f t="shared" si="84"/>
        <v>0</v>
      </c>
      <c r="N4140" s="594">
        <f t="shared" si="83"/>
        <v>0</v>
      </c>
      <c r="O4140" s="594">
        <v>22.836088957093345</v>
      </c>
      <c r="P4140" s="484"/>
      <c r="Q4140" s="484"/>
    </row>
    <row r="4141" spans="1:17">
      <c r="A4141" s="670">
        <v>4124</v>
      </c>
      <c r="B4141" s="677">
        <v>5</v>
      </c>
      <c r="C4141" s="677">
        <v>21</v>
      </c>
      <c r="D4141" s="677">
        <v>20</v>
      </c>
      <c r="E4141" s="676">
        <v>0</v>
      </c>
      <c r="F4141" s="448">
        <v>0</v>
      </c>
      <c r="G4141" s="358">
        <v>0</v>
      </c>
      <c r="H4141" s="428">
        <v>0</v>
      </c>
      <c r="I4141" s="428">
        <v>19.440000000000001</v>
      </c>
      <c r="J4141" s="428">
        <v>23.134217565757435</v>
      </c>
      <c r="K4141" s="430">
        <v>2.06</v>
      </c>
      <c r="L4141" s="430">
        <v>5</v>
      </c>
      <c r="M4141" s="479">
        <f t="shared" si="84"/>
        <v>0</v>
      </c>
      <c r="N4141" s="594">
        <f t="shared" si="83"/>
        <v>0</v>
      </c>
      <c r="O4141" s="594">
        <v>22.992414445231272</v>
      </c>
      <c r="P4141" s="484"/>
      <c r="Q4141" s="484"/>
    </row>
    <row r="4142" spans="1:17">
      <c r="A4142" s="670">
        <v>4125</v>
      </c>
      <c r="B4142" s="677">
        <v>5</v>
      </c>
      <c r="C4142" s="677">
        <v>21</v>
      </c>
      <c r="D4142" s="677">
        <v>21</v>
      </c>
      <c r="E4142" s="676">
        <v>0</v>
      </c>
      <c r="F4142" s="448">
        <v>0</v>
      </c>
      <c r="G4142" s="358">
        <v>0</v>
      </c>
      <c r="H4142" s="428">
        <v>0</v>
      </c>
      <c r="I4142" s="428">
        <v>17.84</v>
      </c>
      <c r="J4142" s="428">
        <v>23.204572851573612</v>
      </c>
      <c r="K4142" s="430">
        <v>1.8</v>
      </c>
      <c r="L4142" s="430">
        <v>5</v>
      </c>
      <c r="M4142" s="479">
        <f t="shared" si="84"/>
        <v>0</v>
      </c>
      <c r="N4142" s="594">
        <f t="shared" si="83"/>
        <v>0</v>
      </c>
      <c r="O4142" s="594">
        <v>23.024688292142848</v>
      </c>
      <c r="P4142" s="484"/>
      <c r="Q4142" s="484"/>
    </row>
    <row r="4143" spans="1:17">
      <c r="A4143" s="670">
        <v>4126</v>
      </c>
      <c r="B4143" s="677">
        <v>5</v>
      </c>
      <c r="C4143" s="677">
        <v>21</v>
      </c>
      <c r="D4143" s="677">
        <v>22</v>
      </c>
      <c r="E4143" s="676">
        <v>0</v>
      </c>
      <c r="F4143" s="448">
        <v>0</v>
      </c>
      <c r="G4143" s="358">
        <v>0</v>
      </c>
      <c r="H4143" s="428">
        <v>0</v>
      </c>
      <c r="I4143" s="428">
        <v>16.239999999999998</v>
      </c>
      <c r="J4143" s="428">
        <v>23.118743862740498</v>
      </c>
      <c r="K4143" s="430">
        <v>1.55</v>
      </c>
      <c r="L4143" s="430">
        <v>5</v>
      </c>
      <c r="M4143" s="479">
        <f t="shared" si="84"/>
        <v>0</v>
      </c>
      <c r="N4143" s="594">
        <f t="shared" si="83"/>
        <v>0</v>
      </c>
      <c r="O4143" s="594">
        <v>22.953841952451775</v>
      </c>
      <c r="P4143" s="484"/>
      <c r="Q4143" s="484"/>
    </row>
    <row r="4144" spans="1:17">
      <c r="A4144" s="670">
        <v>4127</v>
      </c>
      <c r="B4144" s="677">
        <v>5</v>
      </c>
      <c r="C4144" s="677">
        <v>21</v>
      </c>
      <c r="D4144" s="677">
        <v>23</v>
      </c>
      <c r="E4144" s="676">
        <v>0</v>
      </c>
      <c r="F4144" s="448">
        <v>0</v>
      </c>
      <c r="G4144" s="358">
        <v>0</v>
      </c>
      <c r="H4144" s="428">
        <v>0</v>
      </c>
      <c r="I4144" s="428">
        <v>14.64</v>
      </c>
      <c r="J4144" s="428">
        <v>23.059049272852178</v>
      </c>
      <c r="K4144" s="430">
        <v>1.3</v>
      </c>
      <c r="L4144" s="430">
        <v>5</v>
      </c>
      <c r="M4144" s="479">
        <f t="shared" si="84"/>
        <v>0</v>
      </c>
      <c r="N4144" s="594">
        <f t="shared" si="83"/>
        <v>0</v>
      </c>
      <c r="O4144" s="594">
        <v>22.907864072812281</v>
      </c>
      <c r="P4144" s="484"/>
      <c r="Q4144" s="484"/>
    </row>
    <row r="4145" spans="1:17">
      <c r="A4145" s="670">
        <v>4128</v>
      </c>
      <c r="B4145" s="677">
        <v>5</v>
      </c>
      <c r="C4145" s="677">
        <v>21</v>
      </c>
      <c r="D4145" s="677">
        <v>24</v>
      </c>
      <c r="E4145" s="676">
        <v>0</v>
      </c>
      <c r="F4145" s="448">
        <v>0</v>
      </c>
      <c r="G4145" s="358">
        <v>0</v>
      </c>
      <c r="H4145" s="428">
        <v>0</v>
      </c>
      <c r="I4145" s="428">
        <v>13.76</v>
      </c>
      <c r="J4145" s="428">
        <v>23.015367295986593</v>
      </c>
      <c r="K4145" s="430">
        <v>1.52</v>
      </c>
      <c r="L4145" s="430">
        <v>5</v>
      </c>
      <c r="M4145" s="479">
        <f t="shared" si="84"/>
        <v>0</v>
      </c>
      <c r="N4145" s="594">
        <f t="shared" si="83"/>
        <v>0</v>
      </c>
      <c r="O4145" s="594">
        <v>22.873855910745103</v>
      </c>
      <c r="P4145" s="484"/>
      <c r="Q4145" s="484"/>
    </row>
    <row r="4146" spans="1:17">
      <c r="A4146" s="670">
        <v>4129</v>
      </c>
      <c r="B4146" s="677">
        <v>5</v>
      </c>
      <c r="C4146" s="677">
        <v>22</v>
      </c>
      <c r="D4146" s="677">
        <v>1</v>
      </c>
      <c r="E4146" s="676">
        <v>0</v>
      </c>
      <c r="F4146" s="448">
        <v>0</v>
      </c>
      <c r="G4146" s="358">
        <v>0</v>
      </c>
      <c r="H4146" s="428">
        <v>0</v>
      </c>
      <c r="I4146" s="428">
        <v>12.88</v>
      </c>
      <c r="J4146" s="428">
        <v>22.976376363789782</v>
      </c>
      <c r="K4146" s="430">
        <v>1.75</v>
      </c>
      <c r="L4146" s="430">
        <v>5</v>
      </c>
      <c r="M4146" s="479">
        <f t="shared" si="84"/>
        <v>0</v>
      </c>
      <c r="N4146" s="594">
        <f t="shared" si="83"/>
        <v>0</v>
      </c>
      <c r="O4146" s="594">
        <v>22.842135408808005</v>
      </c>
      <c r="P4146" s="484"/>
      <c r="Q4146" s="484"/>
    </row>
    <row r="4147" spans="1:17">
      <c r="A4147" s="670">
        <v>4130</v>
      </c>
      <c r="B4147" s="677">
        <v>5</v>
      </c>
      <c r="C4147" s="677">
        <v>22</v>
      </c>
      <c r="D4147" s="677">
        <v>2</v>
      </c>
      <c r="E4147" s="676">
        <v>0</v>
      </c>
      <c r="F4147" s="448">
        <v>0</v>
      </c>
      <c r="G4147" s="358">
        <v>0</v>
      </c>
      <c r="H4147" s="428">
        <v>0</v>
      </c>
      <c r="I4147" s="428">
        <v>12</v>
      </c>
      <c r="J4147" s="428">
        <v>22.877021506956869</v>
      </c>
      <c r="K4147" s="430">
        <v>1.97</v>
      </c>
      <c r="L4147" s="430">
        <v>5</v>
      </c>
      <c r="M4147" s="479">
        <f t="shared" si="84"/>
        <v>0</v>
      </c>
      <c r="N4147" s="594">
        <f t="shared" si="83"/>
        <v>0</v>
      </c>
      <c r="O4147" s="594">
        <v>22.772406494897474</v>
      </c>
      <c r="P4147" s="484"/>
      <c r="Q4147" s="484"/>
    </row>
    <row r="4148" spans="1:17">
      <c r="A4148" s="670">
        <v>4131</v>
      </c>
      <c r="B4148" s="677">
        <v>5</v>
      </c>
      <c r="C4148" s="677">
        <v>22</v>
      </c>
      <c r="D4148" s="677">
        <v>3</v>
      </c>
      <c r="E4148" s="676">
        <v>0</v>
      </c>
      <c r="F4148" s="448">
        <v>0</v>
      </c>
      <c r="G4148" s="358">
        <v>0</v>
      </c>
      <c r="H4148" s="428">
        <v>0</v>
      </c>
      <c r="I4148" s="428">
        <v>11.71</v>
      </c>
      <c r="J4148" s="428">
        <v>22.820369997449077</v>
      </c>
      <c r="K4148" s="430">
        <v>1.84</v>
      </c>
      <c r="L4148" s="430">
        <v>5</v>
      </c>
      <c r="M4148" s="479">
        <f t="shared" si="84"/>
        <v>0</v>
      </c>
      <c r="N4148" s="594">
        <f t="shared" si="83"/>
        <v>0</v>
      </c>
      <c r="O4148" s="594">
        <v>22.730115497205041</v>
      </c>
      <c r="P4148" s="484"/>
      <c r="Q4148" s="484"/>
    </row>
    <row r="4149" spans="1:17">
      <c r="A4149" s="670">
        <v>4132</v>
      </c>
      <c r="B4149" s="677">
        <v>5</v>
      </c>
      <c r="C4149" s="677">
        <v>22</v>
      </c>
      <c r="D4149" s="677">
        <v>4</v>
      </c>
      <c r="E4149" s="676">
        <v>0</v>
      </c>
      <c r="F4149" s="448">
        <v>0</v>
      </c>
      <c r="G4149" s="358">
        <v>0</v>
      </c>
      <c r="H4149" s="428">
        <v>0</v>
      </c>
      <c r="I4149" s="428">
        <v>11.42</v>
      </c>
      <c r="J4149" s="428">
        <v>22.77876389505834</v>
      </c>
      <c r="K4149" s="430">
        <v>1.71</v>
      </c>
      <c r="L4149" s="430">
        <v>5</v>
      </c>
      <c r="M4149" s="479">
        <f t="shared" si="84"/>
        <v>0</v>
      </c>
      <c r="N4149" s="594">
        <f t="shared" si="83"/>
        <v>0</v>
      </c>
      <c r="O4149" s="594">
        <v>22.696384284754313</v>
      </c>
      <c r="P4149" s="484"/>
      <c r="Q4149" s="484"/>
    </row>
    <row r="4150" spans="1:17">
      <c r="A4150" s="670">
        <v>4133</v>
      </c>
      <c r="B4150" s="677">
        <v>5</v>
      </c>
      <c r="C4150" s="677">
        <v>22</v>
      </c>
      <c r="D4150" s="677">
        <v>5</v>
      </c>
      <c r="E4150" s="676">
        <v>0</v>
      </c>
      <c r="F4150" s="448">
        <v>0</v>
      </c>
      <c r="G4150" s="358">
        <v>0</v>
      </c>
      <c r="H4150" s="428">
        <v>0</v>
      </c>
      <c r="I4150" s="428">
        <v>11.13</v>
      </c>
      <c r="J4150" s="428">
        <v>22.742819538961271</v>
      </c>
      <c r="K4150" s="430">
        <v>1.59</v>
      </c>
      <c r="L4150" s="430">
        <v>5</v>
      </c>
      <c r="M4150" s="479">
        <f t="shared" si="84"/>
        <v>0</v>
      </c>
      <c r="N4150" s="594">
        <f t="shared" si="83"/>
        <v>0</v>
      </c>
      <c r="O4150" s="594">
        <v>22.665926192496194</v>
      </c>
      <c r="P4150" s="484"/>
      <c r="Q4150" s="484"/>
    </row>
    <row r="4151" spans="1:17">
      <c r="A4151" s="670">
        <v>4134</v>
      </c>
      <c r="B4151" s="677">
        <v>5</v>
      </c>
      <c r="C4151" s="677">
        <v>22</v>
      </c>
      <c r="D4151" s="677">
        <v>6</v>
      </c>
      <c r="E4151" s="676">
        <v>0</v>
      </c>
      <c r="F4151" s="448">
        <v>0</v>
      </c>
      <c r="G4151" s="358">
        <v>0</v>
      </c>
      <c r="H4151" s="428">
        <v>0</v>
      </c>
      <c r="I4151" s="428">
        <v>12.26</v>
      </c>
      <c r="J4151" s="428">
        <v>22.724791366299787</v>
      </c>
      <c r="K4151" s="430">
        <v>2.06</v>
      </c>
      <c r="L4151" s="430">
        <v>5</v>
      </c>
      <c r="M4151" s="479">
        <f t="shared" si="84"/>
        <v>0.3</v>
      </c>
      <c r="N4151" s="594">
        <f t="shared" si="83"/>
        <v>0</v>
      </c>
      <c r="O4151" s="594">
        <v>22.652179288118599</v>
      </c>
      <c r="P4151" s="484"/>
      <c r="Q4151" s="484"/>
    </row>
    <row r="4152" spans="1:17">
      <c r="A4152" s="670">
        <v>4135</v>
      </c>
      <c r="B4152" s="677">
        <v>5</v>
      </c>
      <c r="C4152" s="677">
        <v>22</v>
      </c>
      <c r="D4152" s="677">
        <v>7</v>
      </c>
      <c r="E4152" s="676">
        <v>0</v>
      </c>
      <c r="F4152" s="448">
        <v>0</v>
      </c>
      <c r="G4152" s="358">
        <v>0</v>
      </c>
      <c r="H4152" s="428">
        <v>0</v>
      </c>
      <c r="I4152" s="428">
        <v>13.39</v>
      </c>
      <c r="J4152" s="428">
        <v>21.987628427945456</v>
      </c>
      <c r="K4152" s="430">
        <v>2.5299999999999998</v>
      </c>
      <c r="L4152" s="430">
        <v>5</v>
      </c>
      <c r="M4152" s="479">
        <f t="shared" si="84"/>
        <v>0</v>
      </c>
      <c r="N4152" s="594">
        <f t="shared" si="83"/>
        <v>0</v>
      </c>
      <c r="O4152" s="594">
        <v>22.242979112812684</v>
      </c>
      <c r="P4152" s="484"/>
      <c r="Q4152" s="484"/>
    </row>
    <row r="4153" spans="1:17">
      <c r="A4153" s="670">
        <v>4136</v>
      </c>
      <c r="B4153" s="677">
        <v>5</v>
      </c>
      <c r="C4153" s="677">
        <v>22</v>
      </c>
      <c r="D4153" s="677">
        <v>8</v>
      </c>
      <c r="E4153" s="676">
        <v>0</v>
      </c>
      <c r="F4153" s="448">
        <v>0</v>
      </c>
      <c r="G4153" s="358">
        <v>0</v>
      </c>
      <c r="H4153" s="428">
        <v>0</v>
      </c>
      <c r="I4153" s="428">
        <v>14.52</v>
      </c>
      <c r="J4153" s="428">
        <v>22.581385252607422</v>
      </c>
      <c r="K4153" s="430">
        <v>3.01</v>
      </c>
      <c r="L4153" s="430">
        <v>5</v>
      </c>
      <c r="M4153" s="479">
        <f t="shared" si="84"/>
        <v>0</v>
      </c>
      <c r="N4153" s="594">
        <f t="shared" si="83"/>
        <v>0</v>
      </c>
      <c r="O4153" s="594">
        <v>22.598806013290012</v>
      </c>
      <c r="P4153" s="484"/>
      <c r="Q4153" s="484"/>
    </row>
    <row r="4154" spans="1:17">
      <c r="A4154" s="670">
        <v>4137</v>
      </c>
      <c r="B4154" s="677">
        <v>5</v>
      </c>
      <c r="C4154" s="677">
        <v>22</v>
      </c>
      <c r="D4154" s="677">
        <v>9</v>
      </c>
      <c r="E4154" s="676">
        <v>0</v>
      </c>
      <c r="F4154" s="448">
        <v>0</v>
      </c>
      <c r="G4154" s="358">
        <v>0</v>
      </c>
      <c r="H4154" s="428">
        <v>0</v>
      </c>
      <c r="I4154" s="428">
        <v>16.98</v>
      </c>
      <c r="J4154" s="428">
        <v>22.971097701862572</v>
      </c>
      <c r="K4154" s="430">
        <v>2.97</v>
      </c>
      <c r="L4154" s="430">
        <v>5</v>
      </c>
      <c r="M4154" s="479">
        <f t="shared" si="84"/>
        <v>0</v>
      </c>
      <c r="N4154" s="594">
        <f t="shared" si="83"/>
        <v>0</v>
      </c>
      <c r="O4154" s="594">
        <v>22.863376544719358</v>
      </c>
      <c r="P4154" s="484"/>
      <c r="Q4154" s="484"/>
    </row>
    <row r="4155" spans="1:17">
      <c r="A4155" s="670">
        <v>4138</v>
      </c>
      <c r="B4155" s="677">
        <v>5</v>
      </c>
      <c r="C4155" s="677">
        <v>22</v>
      </c>
      <c r="D4155" s="677">
        <v>10</v>
      </c>
      <c r="E4155" s="676">
        <v>0</v>
      </c>
      <c r="F4155" s="448">
        <v>0</v>
      </c>
      <c r="G4155" s="358">
        <v>0</v>
      </c>
      <c r="H4155" s="428">
        <v>0</v>
      </c>
      <c r="I4155" s="428">
        <v>19.45</v>
      </c>
      <c r="J4155" s="428">
        <v>23.15348433872326</v>
      </c>
      <c r="K4155" s="430">
        <v>2.92</v>
      </c>
      <c r="L4155" s="430">
        <v>5</v>
      </c>
      <c r="M4155" s="479">
        <f t="shared" si="84"/>
        <v>0</v>
      </c>
      <c r="N4155" s="594">
        <f t="shared" si="83"/>
        <v>0</v>
      </c>
      <c r="O4155" s="594">
        <v>23.000003856862563</v>
      </c>
      <c r="P4155" s="484"/>
      <c r="Q4155" s="484"/>
    </row>
    <row r="4156" spans="1:17">
      <c r="A4156" s="670">
        <v>4139</v>
      </c>
      <c r="B4156" s="677">
        <v>5</v>
      </c>
      <c r="C4156" s="677">
        <v>22</v>
      </c>
      <c r="D4156" s="677">
        <v>11</v>
      </c>
      <c r="E4156" s="676">
        <v>0</v>
      </c>
      <c r="F4156" s="448">
        <v>0</v>
      </c>
      <c r="G4156" s="358">
        <v>0</v>
      </c>
      <c r="H4156" s="428">
        <v>0</v>
      </c>
      <c r="I4156" s="428">
        <v>21.92</v>
      </c>
      <c r="J4156" s="428">
        <v>23.279454721145225</v>
      </c>
      <c r="K4156" s="430">
        <v>2.88</v>
      </c>
      <c r="L4156" s="430">
        <v>5</v>
      </c>
      <c r="M4156" s="479">
        <f t="shared" si="84"/>
        <v>0</v>
      </c>
      <c r="N4156" s="594">
        <f t="shared" si="83"/>
        <v>0</v>
      </c>
      <c r="O4156" s="594">
        <v>23.116813590181344</v>
      </c>
      <c r="P4156" s="484"/>
      <c r="Q4156" s="484"/>
    </row>
    <row r="4157" spans="1:17">
      <c r="A4157" s="670">
        <v>4140</v>
      </c>
      <c r="B4157" s="677">
        <v>5</v>
      </c>
      <c r="C4157" s="677">
        <v>22</v>
      </c>
      <c r="D4157" s="677">
        <v>12</v>
      </c>
      <c r="E4157" s="676">
        <v>0</v>
      </c>
      <c r="F4157" s="448">
        <v>0</v>
      </c>
      <c r="G4157" s="358">
        <v>0</v>
      </c>
      <c r="H4157" s="428">
        <v>0</v>
      </c>
      <c r="I4157" s="428">
        <v>23.26</v>
      </c>
      <c r="J4157" s="428">
        <v>23.421576367456815</v>
      </c>
      <c r="K4157" s="430">
        <v>2.73</v>
      </c>
      <c r="L4157" s="430">
        <v>5</v>
      </c>
      <c r="M4157" s="479">
        <f t="shared" si="84"/>
        <v>0.3</v>
      </c>
      <c r="N4157" s="594">
        <f t="shared" si="83"/>
        <v>0</v>
      </c>
      <c r="O4157" s="594">
        <v>23.240911526786128</v>
      </c>
      <c r="P4157" s="484"/>
      <c r="Q4157" s="484"/>
    </row>
    <row r="4158" spans="1:17">
      <c r="A4158" s="670">
        <v>4141</v>
      </c>
      <c r="B4158" s="677">
        <v>5</v>
      </c>
      <c r="C4158" s="677">
        <v>22</v>
      </c>
      <c r="D4158" s="677">
        <v>13</v>
      </c>
      <c r="E4158" s="676">
        <v>0</v>
      </c>
      <c r="F4158" s="448">
        <v>0</v>
      </c>
      <c r="G4158" s="358">
        <v>0</v>
      </c>
      <c r="H4158" s="428">
        <v>0</v>
      </c>
      <c r="I4158" s="428">
        <v>24.6</v>
      </c>
      <c r="J4158" s="428">
        <v>23.657403374341445</v>
      </c>
      <c r="K4158" s="430">
        <v>2.58</v>
      </c>
      <c r="L4158" s="430">
        <v>5</v>
      </c>
      <c r="M4158" s="479">
        <f t="shared" si="84"/>
        <v>0</v>
      </c>
      <c r="N4158" s="594">
        <f t="shared" si="83"/>
        <v>0</v>
      </c>
      <c r="O4158" s="594">
        <v>23.414398073414681</v>
      </c>
      <c r="P4158" s="484"/>
      <c r="Q4158" s="484"/>
    </row>
    <row r="4159" spans="1:17">
      <c r="A4159" s="670">
        <v>4142</v>
      </c>
      <c r="B4159" s="677">
        <v>5</v>
      </c>
      <c r="C4159" s="677">
        <v>22</v>
      </c>
      <c r="D4159" s="677">
        <v>14</v>
      </c>
      <c r="E4159" s="676">
        <v>0</v>
      </c>
      <c r="F4159" s="448">
        <v>0</v>
      </c>
      <c r="G4159" s="358">
        <v>0</v>
      </c>
      <c r="H4159" s="428">
        <v>0</v>
      </c>
      <c r="I4159" s="428">
        <v>25.95</v>
      </c>
      <c r="J4159" s="428">
        <v>23.698916889032695</v>
      </c>
      <c r="K4159" s="430">
        <v>2.4300000000000002</v>
      </c>
      <c r="L4159" s="430">
        <v>5</v>
      </c>
      <c r="M4159" s="479">
        <f t="shared" si="84"/>
        <v>0</v>
      </c>
      <c r="N4159" s="594">
        <f t="shared" si="83"/>
        <v>0</v>
      </c>
      <c r="O4159" s="594">
        <v>23.479105929096342</v>
      </c>
      <c r="P4159" s="484"/>
      <c r="Q4159" s="484"/>
    </row>
    <row r="4160" spans="1:17">
      <c r="A4160" s="670">
        <v>4143</v>
      </c>
      <c r="B4160" s="677">
        <v>5</v>
      </c>
      <c r="C4160" s="677">
        <v>22</v>
      </c>
      <c r="D4160" s="677">
        <v>15</v>
      </c>
      <c r="E4160" s="676">
        <v>0</v>
      </c>
      <c r="F4160" s="448">
        <v>0</v>
      </c>
      <c r="G4160" s="358">
        <v>0</v>
      </c>
      <c r="H4160" s="428">
        <v>0</v>
      </c>
      <c r="I4160" s="428">
        <v>26.35</v>
      </c>
      <c r="J4160" s="428">
        <v>23.743419989451436</v>
      </c>
      <c r="K4160" s="430">
        <v>2.16</v>
      </c>
      <c r="L4160" s="430">
        <v>5</v>
      </c>
      <c r="M4160" s="479">
        <f t="shared" si="84"/>
        <v>0</v>
      </c>
      <c r="N4160" s="594">
        <f t="shared" si="83"/>
        <v>0</v>
      </c>
      <c r="O4160" s="594">
        <v>23.533605229153814</v>
      </c>
      <c r="P4160" s="484"/>
      <c r="Q4160" s="484"/>
    </row>
    <row r="4161" spans="1:17">
      <c r="A4161" s="670">
        <v>4144</v>
      </c>
      <c r="B4161" s="677">
        <v>5</v>
      </c>
      <c r="C4161" s="677">
        <v>22</v>
      </c>
      <c r="D4161" s="677">
        <v>16</v>
      </c>
      <c r="E4161" s="676">
        <v>0</v>
      </c>
      <c r="F4161" s="448">
        <v>0</v>
      </c>
      <c r="G4161" s="358">
        <v>0</v>
      </c>
      <c r="H4161" s="428">
        <v>0</v>
      </c>
      <c r="I4161" s="428">
        <v>26.76</v>
      </c>
      <c r="J4161" s="428">
        <v>23.819164424922601</v>
      </c>
      <c r="K4161" s="430">
        <v>1.89</v>
      </c>
      <c r="L4161" s="430">
        <v>5</v>
      </c>
      <c r="M4161" s="479">
        <f t="shared" si="84"/>
        <v>0</v>
      </c>
      <c r="N4161" s="594">
        <f t="shared" si="83"/>
        <v>0</v>
      </c>
      <c r="O4161" s="594">
        <v>23.609855434705374</v>
      </c>
      <c r="P4161" s="484"/>
      <c r="Q4161" s="484"/>
    </row>
    <row r="4162" spans="1:17">
      <c r="A4162" s="670">
        <v>4145</v>
      </c>
      <c r="B4162" s="677">
        <v>5</v>
      </c>
      <c r="C4162" s="677">
        <v>22</v>
      </c>
      <c r="D4162" s="677">
        <v>17</v>
      </c>
      <c r="E4162" s="676">
        <v>0</v>
      </c>
      <c r="F4162" s="448">
        <v>0</v>
      </c>
      <c r="G4162" s="358">
        <v>0</v>
      </c>
      <c r="H4162" s="428">
        <v>0</v>
      </c>
      <c r="I4162" s="428">
        <v>27.16</v>
      </c>
      <c r="J4162" s="428">
        <v>23.879281032251292</v>
      </c>
      <c r="K4162" s="430">
        <v>1.63</v>
      </c>
      <c r="L4162" s="430">
        <v>5</v>
      </c>
      <c r="M4162" s="479">
        <f t="shared" si="84"/>
        <v>0</v>
      </c>
      <c r="N4162" s="594">
        <f t="shared" si="83"/>
        <v>0</v>
      </c>
      <c r="O4162" s="594">
        <v>23.671832398277697</v>
      </c>
      <c r="P4162" s="484"/>
      <c r="Q4162" s="484"/>
    </row>
    <row r="4163" spans="1:17">
      <c r="A4163" s="670">
        <v>4146</v>
      </c>
      <c r="B4163" s="677">
        <v>5</v>
      </c>
      <c r="C4163" s="677">
        <v>22</v>
      </c>
      <c r="D4163" s="677">
        <v>18</v>
      </c>
      <c r="E4163" s="676">
        <v>0</v>
      </c>
      <c r="F4163" s="448">
        <v>0</v>
      </c>
      <c r="G4163" s="358">
        <v>0</v>
      </c>
      <c r="H4163" s="428">
        <v>0</v>
      </c>
      <c r="I4163" s="428">
        <v>26.3</v>
      </c>
      <c r="J4163" s="428">
        <v>23.961104443911488</v>
      </c>
      <c r="K4163" s="430">
        <v>1.7</v>
      </c>
      <c r="L4163" s="430">
        <v>5</v>
      </c>
      <c r="M4163" s="479">
        <f t="shared" si="84"/>
        <v>0.3</v>
      </c>
      <c r="N4163" s="594">
        <f t="shared" si="83"/>
        <v>0</v>
      </c>
      <c r="O4163" s="594">
        <v>23.737596763076176</v>
      </c>
      <c r="P4163" s="484"/>
      <c r="Q4163" s="484"/>
    </row>
    <row r="4164" spans="1:17">
      <c r="A4164" s="670">
        <v>4147</v>
      </c>
      <c r="B4164" s="677">
        <v>5</v>
      </c>
      <c r="C4164" s="677">
        <v>22</v>
      </c>
      <c r="D4164" s="677">
        <v>19</v>
      </c>
      <c r="E4164" s="676">
        <v>0</v>
      </c>
      <c r="F4164" s="448">
        <v>0</v>
      </c>
      <c r="G4164" s="358">
        <v>0</v>
      </c>
      <c r="H4164" s="428">
        <v>0</v>
      </c>
      <c r="I4164" s="428">
        <v>25.43</v>
      </c>
      <c r="J4164" s="428">
        <v>24.17053957324471</v>
      </c>
      <c r="K4164" s="430">
        <v>1.77</v>
      </c>
      <c r="L4164" s="430">
        <v>5</v>
      </c>
      <c r="M4164" s="479">
        <f t="shared" si="84"/>
        <v>0</v>
      </c>
      <c r="N4164" s="594">
        <f t="shared" si="83"/>
        <v>0</v>
      </c>
      <c r="O4164" s="594">
        <v>23.888391727081917</v>
      </c>
      <c r="P4164" s="484"/>
      <c r="Q4164" s="484"/>
    </row>
    <row r="4165" spans="1:17">
      <c r="A4165" s="670">
        <v>4148</v>
      </c>
      <c r="B4165" s="677">
        <v>5</v>
      </c>
      <c r="C4165" s="677">
        <v>22</v>
      </c>
      <c r="D4165" s="677">
        <v>20</v>
      </c>
      <c r="E4165" s="676">
        <v>0</v>
      </c>
      <c r="F4165" s="448">
        <v>0</v>
      </c>
      <c r="G4165" s="358">
        <v>0</v>
      </c>
      <c r="H4165" s="428">
        <v>0</v>
      </c>
      <c r="I4165" s="428">
        <v>24.57</v>
      </c>
      <c r="J4165" s="428">
        <v>24.052280693816527</v>
      </c>
      <c r="K4165" s="430">
        <v>1.83</v>
      </c>
      <c r="L4165" s="430">
        <v>5</v>
      </c>
      <c r="M4165" s="479">
        <f t="shared" si="84"/>
        <v>0</v>
      </c>
      <c r="N4165" s="594">
        <f t="shared" si="83"/>
        <v>0</v>
      </c>
      <c r="O4165" s="594">
        <v>23.818073795418826</v>
      </c>
      <c r="P4165" s="484"/>
      <c r="Q4165" s="484"/>
    </row>
    <row r="4166" spans="1:17">
      <c r="A4166" s="670">
        <v>4149</v>
      </c>
      <c r="B4166" s="677">
        <v>5</v>
      </c>
      <c r="C4166" s="677">
        <v>22</v>
      </c>
      <c r="D4166" s="677">
        <v>21</v>
      </c>
      <c r="E4166" s="676">
        <v>0</v>
      </c>
      <c r="F4166" s="448">
        <v>0</v>
      </c>
      <c r="G4166" s="358">
        <v>0</v>
      </c>
      <c r="H4166" s="428">
        <v>0</v>
      </c>
      <c r="I4166" s="428">
        <v>22.69</v>
      </c>
      <c r="J4166" s="428">
        <v>23.984525626567358</v>
      </c>
      <c r="K4166" s="430">
        <v>1.74</v>
      </c>
      <c r="L4166" s="430">
        <v>5</v>
      </c>
      <c r="M4166" s="479">
        <f t="shared" si="84"/>
        <v>0</v>
      </c>
      <c r="N4166" s="594">
        <f t="shared" si="83"/>
        <v>0</v>
      </c>
      <c r="O4166" s="594">
        <v>23.768119339760517</v>
      </c>
      <c r="P4166" s="484"/>
      <c r="Q4166" s="484"/>
    </row>
    <row r="4167" spans="1:17">
      <c r="A4167" s="670">
        <v>4150</v>
      </c>
      <c r="B4167" s="677">
        <v>5</v>
      </c>
      <c r="C4167" s="677">
        <v>22</v>
      </c>
      <c r="D4167" s="677">
        <v>22</v>
      </c>
      <c r="E4167" s="676">
        <v>0</v>
      </c>
      <c r="F4167" s="448">
        <v>0</v>
      </c>
      <c r="G4167" s="358">
        <v>0</v>
      </c>
      <c r="H4167" s="428">
        <v>0</v>
      </c>
      <c r="I4167" s="428">
        <v>20.82</v>
      </c>
      <c r="J4167" s="428">
        <v>23.900539847670693</v>
      </c>
      <c r="K4167" s="430">
        <v>1.65</v>
      </c>
      <c r="L4167" s="430">
        <v>5</v>
      </c>
      <c r="M4167" s="479">
        <f t="shared" si="84"/>
        <v>0</v>
      </c>
      <c r="N4167" s="594">
        <f t="shared" si="83"/>
        <v>0</v>
      </c>
      <c r="O4167" s="594">
        <v>23.706745995592282</v>
      </c>
      <c r="P4167" s="484"/>
      <c r="Q4167" s="484"/>
    </row>
    <row r="4168" spans="1:17">
      <c r="A4168" s="670">
        <v>4151</v>
      </c>
      <c r="B4168" s="677">
        <v>5</v>
      </c>
      <c r="C4168" s="677">
        <v>22</v>
      </c>
      <c r="D4168" s="677">
        <v>23</v>
      </c>
      <c r="E4168" s="676">
        <v>0</v>
      </c>
      <c r="F4168" s="448">
        <v>0</v>
      </c>
      <c r="G4168" s="358">
        <v>0</v>
      </c>
      <c r="H4168" s="428">
        <v>0</v>
      </c>
      <c r="I4168" s="428">
        <v>18.95</v>
      </c>
      <c r="J4168" s="428">
        <v>23.842180424643068</v>
      </c>
      <c r="K4168" s="430">
        <v>1.56</v>
      </c>
      <c r="L4168" s="430">
        <v>5</v>
      </c>
      <c r="M4168" s="479">
        <f t="shared" si="84"/>
        <v>0</v>
      </c>
      <c r="N4168" s="594">
        <f t="shared" si="83"/>
        <v>0</v>
      </c>
      <c r="O4168" s="594">
        <v>23.663326597205049</v>
      </c>
      <c r="P4168" s="484"/>
      <c r="Q4168" s="484"/>
    </row>
    <row r="4169" spans="1:17">
      <c r="A4169" s="670">
        <v>4152</v>
      </c>
      <c r="B4169" s="677">
        <v>5</v>
      </c>
      <c r="C4169" s="677">
        <v>22</v>
      </c>
      <c r="D4169" s="677">
        <v>24</v>
      </c>
      <c r="E4169" s="676">
        <v>0</v>
      </c>
      <c r="F4169" s="448">
        <v>0</v>
      </c>
      <c r="G4169" s="358">
        <v>0</v>
      </c>
      <c r="H4169" s="428">
        <v>0</v>
      </c>
      <c r="I4169" s="428">
        <v>18.399999999999999</v>
      </c>
      <c r="J4169" s="428">
        <v>23.805010501163629</v>
      </c>
      <c r="K4169" s="430">
        <v>1.57</v>
      </c>
      <c r="L4169" s="430">
        <v>5</v>
      </c>
      <c r="M4169" s="479">
        <f t="shared" si="84"/>
        <v>0</v>
      </c>
      <c r="N4169" s="594">
        <f t="shared" si="83"/>
        <v>0</v>
      </c>
      <c r="O4169" s="594">
        <v>23.636947026827659</v>
      </c>
      <c r="P4169" s="484"/>
      <c r="Q4169" s="484"/>
    </row>
    <row r="4170" spans="1:17">
      <c r="A4170" s="670">
        <v>4153</v>
      </c>
      <c r="B4170" s="677">
        <v>5</v>
      </c>
      <c r="C4170" s="677">
        <v>23</v>
      </c>
      <c r="D4170" s="677">
        <v>1</v>
      </c>
      <c r="E4170" s="676">
        <v>0</v>
      </c>
      <c r="F4170" s="448">
        <v>0</v>
      </c>
      <c r="G4170" s="358">
        <v>0</v>
      </c>
      <c r="H4170" s="428">
        <v>0</v>
      </c>
      <c r="I4170" s="428">
        <v>17.850000000000001</v>
      </c>
      <c r="J4170" s="428">
        <v>23.775100520028246</v>
      </c>
      <c r="K4170" s="430">
        <v>1.59</v>
      </c>
      <c r="L4170" s="430">
        <v>5</v>
      </c>
      <c r="M4170" s="479">
        <f t="shared" si="84"/>
        <v>0</v>
      </c>
      <c r="N4170" s="594">
        <f t="shared" si="83"/>
        <v>0</v>
      </c>
      <c r="O4170" s="594">
        <v>23.614594846207389</v>
      </c>
      <c r="P4170" s="484"/>
      <c r="Q4170" s="484"/>
    </row>
    <row r="4171" spans="1:17">
      <c r="A4171" s="670">
        <v>4154</v>
      </c>
      <c r="B4171" s="677">
        <v>5</v>
      </c>
      <c r="C4171" s="677">
        <v>23</v>
      </c>
      <c r="D4171" s="677">
        <v>2</v>
      </c>
      <c r="E4171" s="676">
        <v>0</v>
      </c>
      <c r="F4171" s="448">
        <v>0</v>
      </c>
      <c r="G4171" s="358">
        <v>0</v>
      </c>
      <c r="H4171" s="428">
        <v>0</v>
      </c>
      <c r="I4171" s="428">
        <v>17.29</v>
      </c>
      <c r="J4171" s="428">
        <v>23.686464986607692</v>
      </c>
      <c r="K4171" s="430">
        <v>1.6</v>
      </c>
      <c r="L4171" s="430">
        <v>5</v>
      </c>
      <c r="M4171" s="479">
        <f t="shared" si="84"/>
        <v>0</v>
      </c>
      <c r="N4171" s="594">
        <f t="shared" si="83"/>
        <v>0</v>
      </c>
      <c r="O4171" s="594">
        <v>23.555456788418638</v>
      </c>
      <c r="P4171" s="484"/>
      <c r="Q4171" s="484"/>
    </row>
    <row r="4172" spans="1:17">
      <c r="A4172" s="670">
        <v>4155</v>
      </c>
      <c r="B4172" s="677">
        <v>5</v>
      </c>
      <c r="C4172" s="677">
        <v>23</v>
      </c>
      <c r="D4172" s="677">
        <v>3</v>
      </c>
      <c r="E4172" s="676">
        <v>0</v>
      </c>
      <c r="F4172" s="448">
        <v>0</v>
      </c>
      <c r="G4172" s="358">
        <v>0</v>
      </c>
      <c r="H4172" s="428">
        <v>0</v>
      </c>
      <c r="I4172" s="428">
        <v>17.36</v>
      </c>
      <c r="J4172" s="428">
        <v>23.642349525093596</v>
      </c>
      <c r="K4172" s="430">
        <v>1.65</v>
      </c>
      <c r="L4172" s="430">
        <v>5</v>
      </c>
      <c r="M4172" s="479">
        <f t="shared" si="84"/>
        <v>0</v>
      </c>
      <c r="N4172" s="594">
        <f t="shared" si="83"/>
        <v>0</v>
      </c>
      <c r="O4172" s="594">
        <v>23.525306240282603</v>
      </c>
      <c r="P4172" s="484"/>
      <c r="Q4172" s="484"/>
    </row>
    <row r="4173" spans="1:17">
      <c r="A4173" s="670">
        <v>4156</v>
      </c>
      <c r="B4173" s="677">
        <v>5</v>
      </c>
      <c r="C4173" s="677">
        <v>23</v>
      </c>
      <c r="D4173" s="677">
        <v>4</v>
      </c>
      <c r="E4173" s="676">
        <v>0</v>
      </c>
      <c r="F4173" s="448">
        <v>0</v>
      </c>
      <c r="G4173" s="358">
        <v>0</v>
      </c>
      <c r="H4173" s="428">
        <v>0</v>
      </c>
      <c r="I4173" s="428">
        <v>17.420000000000002</v>
      </c>
      <c r="J4173" s="428">
        <v>23.614630939057164</v>
      </c>
      <c r="K4173" s="430">
        <v>1.7</v>
      </c>
      <c r="L4173" s="430">
        <v>5</v>
      </c>
      <c r="M4173" s="479">
        <f t="shared" si="84"/>
        <v>0</v>
      </c>
      <c r="N4173" s="594">
        <f t="shared" si="83"/>
        <v>0</v>
      </c>
      <c r="O4173" s="594">
        <v>23.504802055496008</v>
      </c>
      <c r="P4173" s="484"/>
      <c r="Q4173" s="484"/>
    </row>
    <row r="4174" spans="1:17">
      <c r="A4174" s="670">
        <v>4157</v>
      </c>
      <c r="B4174" s="677">
        <v>5</v>
      </c>
      <c r="C4174" s="677">
        <v>23</v>
      </c>
      <c r="D4174" s="677">
        <v>5</v>
      </c>
      <c r="E4174" s="676">
        <v>0</v>
      </c>
      <c r="F4174" s="448">
        <v>0</v>
      </c>
      <c r="G4174" s="358">
        <v>0</v>
      </c>
      <c r="H4174" s="428">
        <v>0</v>
      </c>
      <c r="I4174" s="428">
        <v>17.489999999999998</v>
      </c>
      <c r="J4174" s="428">
        <v>23.593913421476838</v>
      </c>
      <c r="K4174" s="430">
        <v>1.75</v>
      </c>
      <c r="L4174" s="430">
        <v>5</v>
      </c>
      <c r="M4174" s="479">
        <f t="shared" si="84"/>
        <v>0</v>
      </c>
      <c r="N4174" s="594">
        <f t="shared" si="83"/>
        <v>0</v>
      </c>
      <c r="O4174" s="594">
        <v>23.48872382591103</v>
      </c>
      <c r="P4174" s="484"/>
      <c r="Q4174" s="484"/>
    </row>
    <row r="4175" spans="1:17">
      <c r="A4175" s="670">
        <v>4158</v>
      </c>
      <c r="B4175" s="677">
        <v>5</v>
      </c>
      <c r="C4175" s="677">
        <v>23</v>
      </c>
      <c r="D4175" s="677">
        <v>6</v>
      </c>
      <c r="E4175" s="676">
        <v>0</v>
      </c>
      <c r="F4175" s="448">
        <v>0</v>
      </c>
      <c r="G4175" s="358">
        <v>0</v>
      </c>
      <c r="H4175" s="428">
        <v>0</v>
      </c>
      <c r="I4175" s="428">
        <v>18.399999999999999</v>
      </c>
      <c r="J4175" s="428">
        <v>23.585982261477682</v>
      </c>
      <c r="K4175" s="430">
        <v>2</v>
      </c>
      <c r="L4175" s="430">
        <v>5</v>
      </c>
      <c r="M4175" s="479">
        <f t="shared" si="84"/>
        <v>0.3</v>
      </c>
      <c r="N4175" s="594">
        <f t="shared" si="83"/>
        <v>0</v>
      </c>
      <c r="O4175" s="594">
        <v>23.484138113334442</v>
      </c>
      <c r="P4175" s="484"/>
      <c r="Q4175" s="484"/>
    </row>
    <row r="4176" spans="1:17">
      <c r="A4176" s="670">
        <v>4159</v>
      </c>
      <c r="B4176" s="677">
        <v>5</v>
      </c>
      <c r="C4176" s="677">
        <v>23</v>
      </c>
      <c r="D4176" s="677">
        <v>7</v>
      </c>
      <c r="E4176" s="676">
        <v>0</v>
      </c>
      <c r="F4176" s="448">
        <v>0</v>
      </c>
      <c r="G4176" s="358">
        <v>0</v>
      </c>
      <c r="H4176" s="428">
        <v>0</v>
      </c>
      <c r="I4176" s="428">
        <v>19.309999999999999</v>
      </c>
      <c r="J4176" s="428">
        <v>23.257955940476126</v>
      </c>
      <c r="K4176" s="430">
        <v>2.2599999999999998</v>
      </c>
      <c r="L4176" s="430">
        <v>5</v>
      </c>
      <c r="M4176" s="479">
        <f t="shared" si="84"/>
        <v>0</v>
      </c>
      <c r="N4176" s="594">
        <f t="shared" si="83"/>
        <v>0</v>
      </c>
      <c r="O4176" s="594">
        <v>23.302921582651916</v>
      </c>
      <c r="P4176" s="484"/>
      <c r="Q4176" s="484"/>
    </row>
    <row r="4177" spans="1:17">
      <c r="A4177" s="670">
        <v>4160</v>
      </c>
      <c r="B4177" s="677">
        <v>5</v>
      </c>
      <c r="C4177" s="677">
        <v>23</v>
      </c>
      <c r="D4177" s="677">
        <v>8</v>
      </c>
      <c r="E4177" s="676">
        <v>0</v>
      </c>
      <c r="F4177" s="448">
        <v>0</v>
      </c>
      <c r="G4177" s="358">
        <v>0</v>
      </c>
      <c r="H4177" s="428">
        <v>0</v>
      </c>
      <c r="I4177" s="428">
        <v>20.23</v>
      </c>
      <c r="J4177" s="428">
        <v>23.43932959391217</v>
      </c>
      <c r="K4177" s="430">
        <v>2.5099999999999998</v>
      </c>
      <c r="L4177" s="430">
        <v>5</v>
      </c>
      <c r="M4177" s="479">
        <f t="shared" si="84"/>
        <v>0</v>
      </c>
      <c r="N4177" s="594">
        <f t="shared" si="83"/>
        <v>0</v>
      </c>
      <c r="O4177" s="594">
        <v>23.403315660719983</v>
      </c>
      <c r="P4177" s="484"/>
      <c r="Q4177" s="484"/>
    </row>
    <row r="4178" spans="1:17">
      <c r="A4178" s="670">
        <v>4161</v>
      </c>
      <c r="B4178" s="677">
        <v>5</v>
      </c>
      <c r="C4178" s="677">
        <v>23</v>
      </c>
      <c r="D4178" s="677">
        <v>9</v>
      </c>
      <c r="E4178" s="676">
        <v>0</v>
      </c>
      <c r="F4178" s="448">
        <v>0</v>
      </c>
      <c r="G4178" s="358">
        <v>0</v>
      </c>
      <c r="H4178" s="428">
        <v>0</v>
      </c>
      <c r="I4178" s="428">
        <v>22.56</v>
      </c>
      <c r="J4178" s="428">
        <v>23.699338731914676</v>
      </c>
      <c r="K4178" s="430">
        <v>2.57</v>
      </c>
      <c r="L4178" s="430">
        <v>5</v>
      </c>
      <c r="M4178" s="479">
        <f t="shared" si="84"/>
        <v>0</v>
      </c>
      <c r="N4178" s="594">
        <f t="shared" si="83"/>
        <v>0</v>
      </c>
      <c r="O4178" s="594">
        <v>23.588188596882155</v>
      </c>
      <c r="P4178" s="484"/>
      <c r="Q4178" s="484"/>
    </row>
    <row r="4179" spans="1:17">
      <c r="A4179" s="670">
        <v>4162</v>
      </c>
      <c r="B4179" s="677">
        <v>5</v>
      </c>
      <c r="C4179" s="677">
        <v>23</v>
      </c>
      <c r="D4179" s="677">
        <v>10</v>
      </c>
      <c r="E4179" s="676">
        <v>0</v>
      </c>
      <c r="F4179" s="448">
        <v>0</v>
      </c>
      <c r="G4179" s="358">
        <v>0</v>
      </c>
      <c r="H4179" s="428">
        <v>0</v>
      </c>
      <c r="I4179" s="428">
        <v>24.89</v>
      </c>
      <c r="J4179" s="428">
        <v>23.904414477398241</v>
      </c>
      <c r="K4179" s="430">
        <v>2.62</v>
      </c>
      <c r="L4179" s="430">
        <v>5</v>
      </c>
      <c r="M4179" s="479">
        <f t="shared" si="84"/>
        <v>0</v>
      </c>
      <c r="N4179" s="594">
        <f t="shared" ref="N4179:N4242" si="85">+IF((O4178-I4178)&gt;$O$8,1,0)*IF(I4178&gt;$O$9,1,0)*IF(O4178&gt;($O$11-$O$10),1,0)</f>
        <v>0</v>
      </c>
      <c r="O4179" s="594">
        <v>23.745189981170221</v>
      </c>
      <c r="P4179" s="484"/>
      <c r="Q4179" s="484"/>
    </row>
    <row r="4180" spans="1:17">
      <c r="A4180" s="670">
        <v>4163</v>
      </c>
      <c r="B4180" s="677">
        <v>5</v>
      </c>
      <c r="C4180" s="677">
        <v>23</v>
      </c>
      <c r="D4180" s="677">
        <v>11</v>
      </c>
      <c r="E4180" s="676">
        <v>0</v>
      </c>
      <c r="F4180" s="448">
        <v>0</v>
      </c>
      <c r="G4180" s="358">
        <v>0</v>
      </c>
      <c r="H4180" s="428">
        <v>0</v>
      </c>
      <c r="I4180" s="428">
        <v>27.23</v>
      </c>
      <c r="J4180" s="428">
        <v>23.970764091633615</v>
      </c>
      <c r="K4180" s="430">
        <v>2.68</v>
      </c>
      <c r="L4180" s="430">
        <v>5</v>
      </c>
      <c r="M4180" s="479">
        <f t="shared" si="84"/>
        <v>0</v>
      </c>
      <c r="N4180" s="594">
        <f t="shared" si="85"/>
        <v>0</v>
      </c>
      <c r="O4180" s="594">
        <v>23.812721358659907</v>
      </c>
      <c r="P4180" s="484"/>
      <c r="Q4180" s="484"/>
    </row>
    <row r="4181" spans="1:17">
      <c r="A4181" s="670">
        <v>4164</v>
      </c>
      <c r="B4181" s="677">
        <v>5</v>
      </c>
      <c r="C4181" s="677">
        <v>23</v>
      </c>
      <c r="D4181" s="677">
        <v>12</v>
      </c>
      <c r="E4181" s="676">
        <v>0</v>
      </c>
      <c r="F4181" s="448">
        <v>0</v>
      </c>
      <c r="G4181" s="358">
        <v>0</v>
      </c>
      <c r="H4181" s="428">
        <v>0</v>
      </c>
      <c r="I4181" s="428">
        <v>27.83</v>
      </c>
      <c r="J4181" s="428">
        <v>24.031878889062238</v>
      </c>
      <c r="K4181" s="430">
        <v>2.99</v>
      </c>
      <c r="L4181" s="430">
        <v>5</v>
      </c>
      <c r="M4181" s="479">
        <f t="shared" si="84"/>
        <v>0.3</v>
      </c>
      <c r="N4181" s="594">
        <f t="shared" si="85"/>
        <v>0</v>
      </c>
      <c r="O4181" s="594">
        <v>23.871947087749824</v>
      </c>
      <c r="P4181" s="484"/>
      <c r="Q4181" s="484"/>
    </row>
    <row r="4182" spans="1:17">
      <c r="A4182" s="670">
        <v>4165</v>
      </c>
      <c r="B4182" s="677">
        <v>5</v>
      </c>
      <c r="C4182" s="677">
        <v>23</v>
      </c>
      <c r="D4182" s="677">
        <v>13</v>
      </c>
      <c r="E4182" s="676">
        <v>0</v>
      </c>
      <c r="F4182" s="448">
        <v>0</v>
      </c>
      <c r="G4182" s="358">
        <v>0</v>
      </c>
      <c r="H4182" s="428">
        <v>0</v>
      </c>
      <c r="I4182" s="428">
        <v>28.43</v>
      </c>
      <c r="J4182" s="428">
        <v>24.674526847212086</v>
      </c>
      <c r="K4182" s="430">
        <v>3.31</v>
      </c>
      <c r="L4182" s="430">
        <v>5</v>
      </c>
      <c r="M4182" s="479">
        <f t="shared" si="84"/>
        <v>0</v>
      </c>
      <c r="N4182" s="594">
        <f t="shared" si="85"/>
        <v>0</v>
      </c>
      <c r="O4182" s="594">
        <v>24.277209892217904</v>
      </c>
      <c r="P4182" s="484"/>
      <c r="Q4182" s="484"/>
    </row>
    <row r="4183" spans="1:17">
      <c r="A4183" s="670">
        <v>4166</v>
      </c>
      <c r="B4183" s="677">
        <v>5</v>
      </c>
      <c r="C4183" s="677">
        <v>23</v>
      </c>
      <c r="D4183" s="677">
        <v>14</v>
      </c>
      <c r="E4183" s="676">
        <v>0</v>
      </c>
      <c r="F4183" s="448">
        <v>0</v>
      </c>
      <c r="G4183" s="358">
        <v>0</v>
      </c>
      <c r="H4183" s="428">
        <v>0</v>
      </c>
      <c r="I4183" s="428">
        <v>29.04</v>
      </c>
      <c r="J4183" s="428">
        <v>24.519192277944612</v>
      </c>
      <c r="K4183" s="430">
        <v>3.63</v>
      </c>
      <c r="L4183" s="430">
        <v>5</v>
      </c>
      <c r="M4183" s="479">
        <f t="shared" si="84"/>
        <v>0</v>
      </c>
      <c r="N4183" s="594">
        <f t="shared" si="85"/>
        <v>0</v>
      </c>
      <c r="O4183" s="594">
        <v>24.243239597145131</v>
      </c>
      <c r="P4183" s="484"/>
      <c r="Q4183" s="484"/>
    </row>
    <row r="4184" spans="1:17">
      <c r="A4184" s="670">
        <v>4167</v>
      </c>
      <c r="B4184" s="677">
        <v>5</v>
      </c>
      <c r="C4184" s="677">
        <v>23</v>
      </c>
      <c r="D4184" s="677">
        <v>15</v>
      </c>
      <c r="E4184" s="676">
        <v>0</v>
      </c>
      <c r="F4184" s="448">
        <v>0</v>
      </c>
      <c r="G4184" s="358">
        <v>0</v>
      </c>
      <c r="H4184" s="428">
        <v>0</v>
      </c>
      <c r="I4184" s="428">
        <v>29.39</v>
      </c>
      <c r="J4184" s="428">
        <v>24.49982802399979</v>
      </c>
      <c r="K4184" s="430">
        <v>3.52</v>
      </c>
      <c r="L4184" s="430">
        <v>5</v>
      </c>
      <c r="M4184" s="479">
        <f t="shared" si="84"/>
        <v>0</v>
      </c>
      <c r="N4184" s="594">
        <f t="shared" si="85"/>
        <v>0</v>
      </c>
      <c r="O4184" s="594">
        <v>24.264693504947061</v>
      </c>
      <c r="P4184" s="484"/>
      <c r="Q4184" s="484"/>
    </row>
    <row r="4185" spans="1:17">
      <c r="A4185" s="670">
        <v>4168</v>
      </c>
      <c r="B4185" s="677">
        <v>5</v>
      </c>
      <c r="C4185" s="677">
        <v>23</v>
      </c>
      <c r="D4185" s="677">
        <v>16</v>
      </c>
      <c r="E4185" s="676">
        <v>0</v>
      </c>
      <c r="F4185" s="448">
        <v>0</v>
      </c>
      <c r="G4185" s="358">
        <v>0</v>
      </c>
      <c r="H4185" s="428">
        <v>0</v>
      </c>
      <c r="I4185" s="428">
        <v>29.74</v>
      </c>
      <c r="J4185" s="428">
        <v>24.559655650663213</v>
      </c>
      <c r="K4185" s="430">
        <v>3.42</v>
      </c>
      <c r="L4185" s="430">
        <v>5</v>
      </c>
      <c r="M4185" s="479">
        <f t="shared" si="84"/>
        <v>0</v>
      </c>
      <c r="N4185" s="594">
        <f t="shared" si="85"/>
        <v>0</v>
      </c>
      <c r="O4185" s="594">
        <v>24.33439160388312</v>
      </c>
      <c r="P4185" s="484"/>
      <c r="Q4185" s="484"/>
    </row>
    <row r="4186" spans="1:17">
      <c r="A4186" s="670">
        <v>4169</v>
      </c>
      <c r="B4186" s="677">
        <v>5</v>
      </c>
      <c r="C4186" s="677">
        <v>23</v>
      </c>
      <c r="D4186" s="677">
        <v>17</v>
      </c>
      <c r="E4186" s="676">
        <v>0</v>
      </c>
      <c r="F4186" s="448">
        <v>0</v>
      </c>
      <c r="G4186" s="358">
        <v>0</v>
      </c>
      <c r="H4186" s="428">
        <v>0</v>
      </c>
      <c r="I4186" s="428">
        <v>30.09</v>
      </c>
      <c r="J4186" s="428">
        <v>24.62107720088644</v>
      </c>
      <c r="K4186" s="430">
        <v>3.31</v>
      </c>
      <c r="L4186" s="430">
        <v>5</v>
      </c>
      <c r="M4186" s="479">
        <f t="shared" si="84"/>
        <v>0</v>
      </c>
      <c r="N4186" s="594">
        <f t="shared" si="85"/>
        <v>0</v>
      </c>
      <c r="O4186" s="594">
        <v>24.399747399487303</v>
      </c>
      <c r="P4186" s="484"/>
      <c r="Q4186" s="484"/>
    </row>
    <row r="4187" spans="1:17">
      <c r="A4187" s="670">
        <v>4170</v>
      </c>
      <c r="B4187" s="677">
        <v>5</v>
      </c>
      <c r="C4187" s="677">
        <v>23</v>
      </c>
      <c r="D4187" s="677">
        <v>18</v>
      </c>
      <c r="E4187" s="676">
        <v>0</v>
      </c>
      <c r="F4187" s="448">
        <v>0</v>
      </c>
      <c r="G4187" s="358">
        <v>0</v>
      </c>
      <c r="H4187" s="428">
        <v>0</v>
      </c>
      <c r="I4187" s="428">
        <v>29.29</v>
      </c>
      <c r="J4187" s="428">
        <v>24.705321804441603</v>
      </c>
      <c r="K4187" s="430">
        <v>2.34</v>
      </c>
      <c r="L4187" s="430">
        <v>5</v>
      </c>
      <c r="M4187" s="479">
        <f t="shared" si="84"/>
        <v>0.3</v>
      </c>
      <c r="N4187" s="594">
        <f t="shared" si="85"/>
        <v>0</v>
      </c>
      <c r="O4187" s="594">
        <v>24.468862092640375</v>
      </c>
      <c r="P4187" s="484"/>
      <c r="Q4187" s="484"/>
    </row>
    <row r="4188" spans="1:17">
      <c r="A4188" s="670">
        <v>4171</v>
      </c>
      <c r="B4188" s="677">
        <v>5</v>
      </c>
      <c r="C4188" s="677">
        <v>23</v>
      </c>
      <c r="D4188" s="677">
        <v>19</v>
      </c>
      <c r="E4188" s="676">
        <v>0</v>
      </c>
      <c r="F4188" s="448">
        <v>0</v>
      </c>
      <c r="G4188" s="358">
        <v>0</v>
      </c>
      <c r="H4188" s="428">
        <v>0</v>
      </c>
      <c r="I4188" s="428">
        <v>28.49</v>
      </c>
      <c r="J4188" s="428">
        <v>25.165031480817159</v>
      </c>
      <c r="K4188" s="430">
        <v>1.37</v>
      </c>
      <c r="L4188" s="430">
        <v>5</v>
      </c>
      <c r="M4188" s="479">
        <f t="shared" si="84"/>
        <v>0</v>
      </c>
      <c r="N4188" s="594">
        <f t="shared" si="85"/>
        <v>0</v>
      </c>
      <c r="O4188" s="594">
        <v>24.761466680677813</v>
      </c>
      <c r="P4188" s="484"/>
      <c r="Q4188" s="484"/>
    </row>
    <row r="4189" spans="1:17">
      <c r="A4189" s="670">
        <v>4172</v>
      </c>
      <c r="B4189" s="677">
        <v>5</v>
      </c>
      <c r="C4189" s="677">
        <v>23</v>
      </c>
      <c r="D4189" s="677">
        <v>20</v>
      </c>
      <c r="E4189" s="676">
        <v>0</v>
      </c>
      <c r="F4189" s="448">
        <v>0</v>
      </c>
      <c r="G4189" s="358">
        <v>0</v>
      </c>
      <c r="H4189" s="428">
        <v>0</v>
      </c>
      <c r="I4189" s="428">
        <v>27.7</v>
      </c>
      <c r="J4189" s="428">
        <v>24.961195012948743</v>
      </c>
      <c r="K4189" s="430">
        <v>0.4</v>
      </c>
      <c r="L4189" s="430">
        <v>5</v>
      </c>
      <c r="M4189" s="479">
        <f t="shared" si="84"/>
        <v>0</v>
      </c>
      <c r="N4189" s="594">
        <f t="shared" si="85"/>
        <v>0</v>
      </c>
      <c r="O4189" s="594">
        <v>24.66526142925499</v>
      </c>
      <c r="P4189" s="484"/>
      <c r="Q4189" s="484"/>
    </row>
    <row r="4190" spans="1:17">
      <c r="A4190" s="670">
        <v>4173</v>
      </c>
      <c r="B4190" s="677">
        <v>5</v>
      </c>
      <c r="C4190" s="677">
        <v>23</v>
      </c>
      <c r="D4190" s="677">
        <v>21</v>
      </c>
      <c r="E4190" s="676">
        <v>0</v>
      </c>
      <c r="F4190" s="448">
        <v>0</v>
      </c>
      <c r="G4190" s="358">
        <v>0</v>
      </c>
      <c r="H4190" s="428">
        <v>0</v>
      </c>
      <c r="I4190" s="428">
        <v>25.4</v>
      </c>
      <c r="J4190" s="428">
        <v>24.85804810626545</v>
      </c>
      <c r="K4190" s="430">
        <v>1.02</v>
      </c>
      <c r="L4190" s="430">
        <v>5</v>
      </c>
      <c r="M4190" s="479">
        <f t="shared" si="84"/>
        <v>0</v>
      </c>
      <c r="N4190" s="594">
        <f t="shared" si="85"/>
        <v>0</v>
      </c>
      <c r="O4190" s="594">
        <v>24.599356984108432</v>
      </c>
      <c r="P4190" s="484"/>
      <c r="Q4190" s="484"/>
    </row>
    <row r="4191" spans="1:17">
      <c r="A4191" s="670">
        <v>4174</v>
      </c>
      <c r="B4191" s="677">
        <v>5</v>
      </c>
      <c r="C4191" s="677">
        <v>23</v>
      </c>
      <c r="D4191" s="677">
        <v>22</v>
      </c>
      <c r="E4191" s="676">
        <v>0</v>
      </c>
      <c r="F4191" s="448">
        <v>0</v>
      </c>
      <c r="G4191" s="358">
        <v>0</v>
      </c>
      <c r="H4191" s="428">
        <v>0</v>
      </c>
      <c r="I4191" s="428">
        <v>23.11</v>
      </c>
      <c r="J4191" s="428">
        <v>24.726067460475711</v>
      </c>
      <c r="K4191" s="430">
        <v>1.64</v>
      </c>
      <c r="L4191" s="430">
        <v>5</v>
      </c>
      <c r="M4191" s="479">
        <f t="shared" si="84"/>
        <v>0</v>
      </c>
      <c r="N4191" s="594">
        <f t="shared" si="85"/>
        <v>0</v>
      </c>
      <c r="O4191" s="594">
        <v>24.505606284614473</v>
      </c>
      <c r="P4191" s="484"/>
      <c r="Q4191" s="484"/>
    </row>
    <row r="4192" spans="1:17">
      <c r="A4192" s="670">
        <v>4175</v>
      </c>
      <c r="B4192" s="677">
        <v>5</v>
      </c>
      <c r="C4192" s="677">
        <v>23</v>
      </c>
      <c r="D4192" s="677">
        <v>23</v>
      </c>
      <c r="E4192" s="676">
        <v>0</v>
      </c>
      <c r="F4192" s="448">
        <v>0</v>
      </c>
      <c r="G4192" s="358">
        <v>0</v>
      </c>
      <c r="H4192" s="428">
        <v>0</v>
      </c>
      <c r="I4192" s="428">
        <v>20.82</v>
      </c>
      <c r="J4192" s="428">
        <v>24.647195292256352</v>
      </c>
      <c r="K4192" s="430">
        <v>2.2599999999999998</v>
      </c>
      <c r="L4192" s="430">
        <v>5</v>
      </c>
      <c r="M4192" s="479">
        <f t="shared" si="84"/>
        <v>1</v>
      </c>
      <c r="N4192" s="594">
        <f t="shared" si="85"/>
        <v>1</v>
      </c>
      <c r="O4192" s="594">
        <v>24.449083645832275</v>
      </c>
      <c r="P4192" s="484"/>
      <c r="Q4192" s="484"/>
    </row>
    <row r="4193" spans="1:17">
      <c r="A4193" s="670">
        <v>4176</v>
      </c>
      <c r="B4193" s="677">
        <v>5</v>
      </c>
      <c r="C4193" s="677">
        <v>23</v>
      </c>
      <c r="D4193" s="677">
        <v>24</v>
      </c>
      <c r="E4193" s="676">
        <v>0</v>
      </c>
      <c r="F4193" s="448">
        <v>0</v>
      </c>
      <c r="G4193" s="358">
        <v>0</v>
      </c>
      <c r="H4193" s="428">
        <v>0</v>
      </c>
      <c r="I4193" s="428">
        <v>20.02</v>
      </c>
      <c r="J4193" s="428">
        <v>23.496223575789148</v>
      </c>
      <c r="K4193" s="430">
        <v>1.99</v>
      </c>
      <c r="L4193" s="430">
        <v>5</v>
      </c>
      <c r="M4193" s="479">
        <f t="shared" si="84"/>
        <v>1</v>
      </c>
      <c r="N4193" s="594">
        <f t="shared" si="85"/>
        <v>1</v>
      </c>
      <c r="O4193" s="594">
        <v>23.800591157192265</v>
      </c>
      <c r="P4193" s="484"/>
      <c r="Q4193" s="484"/>
    </row>
    <row r="4194" spans="1:17">
      <c r="A4194" s="670">
        <v>4177</v>
      </c>
      <c r="B4194" s="677">
        <v>5</v>
      </c>
      <c r="C4194" s="677">
        <v>24</v>
      </c>
      <c r="D4194" s="677">
        <v>1</v>
      </c>
      <c r="E4194" s="676">
        <v>0</v>
      </c>
      <c r="F4194" s="448">
        <v>0</v>
      </c>
      <c r="G4194" s="358">
        <v>0</v>
      </c>
      <c r="H4194" s="428">
        <v>0</v>
      </c>
      <c r="I4194" s="428">
        <v>19.23</v>
      </c>
      <c r="J4194" s="428">
        <v>23.08872797877202</v>
      </c>
      <c r="K4194" s="430">
        <v>1.72</v>
      </c>
      <c r="L4194" s="430">
        <v>5</v>
      </c>
      <c r="M4194" s="479">
        <f t="shared" si="84"/>
        <v>0</v>
      </c>
      <c r="N4194" s="594">
        <f t="shared" si="85"/>
        <v>0</v>
      </c>
      <c r="O4194" s="594">
        <v>23.548981968615735</v>
      </c>
      <c r="P4194" s="484"/>
      <c r="Q4194" s="484"/>
    </row>
    <row r="4195" spans="1:17">
      <c r="A4195" s="670">
        <v>4178</v>
      </c>
      <c r="B4195" s="677">
        <v>5</v>
      </c>
      <c r="C4195" s="677">
        <v>24</v>
      </c>
      <c r="D4195" s="677">
        <v>2</v>
      </c>
      <c r="E4195" s="676">
        <v>0</v>
      </c>
      <c r="F4195" s="448">
        <v>0</v>
      </c>
      <c r="G4195" s="358">
        <v>0</v>
      </c>
      <c r="H4195" s="428">
        <v>0</v>
      </c>
      <c r="I4195" s="428">
        <v>18.43</v>
      </c>
      <c r="J4195" s="428">
        <v>23.913063499901998</v>
      </c>
      <c r="K4195" s="430">
        <v>1.45</v>
      </c>
      <c r="L4195" s="430">
        <v>5</v>
      </c>
      <c r="M4195" s="479">
        <f t="shared" si="84"/>
        <v>0</v>
      </c>
      <c r="N4195" s="594">
        <f t="shared" si="85"/>
        <v>0</v>
      </c>
      <c r="O4195" s="594">
        <v>23.97846452252832</v>
      </c>
      <c r="P4195" s="484"/>
      <c r="Q4195" s="484"/>
    </row>
    <row r="4196" spans="1:17">
      <c r="A4196" s="670">
        <v>4179</v>
      </c>
      <c r="B4196" s="677">
        <v>5</v>
      </c>
      <c r="C4196" s="677">
        <v>24</v>
      </c>
      <c r="D4196" s="677">
        <v>3</v>
      </c>
      <c r="E4196" s="676">
        <v>0</v>
      </c>
      <c r="F4196" s="448">
        <v>0</v>
      </c>
      <c r="G4196" s="358">
        <v>0</v>
      </c>
      <c r="H4196" s="428">
        <v>0</v>
      </c>
      <c r="I4196" s="428">
        <v>17.97</v>
      </c>
      <c r="J4196" s="428">
        <v>24.163696890849458</v>
      </c>
      <c r="K4196" s="430">
        <v>1.53</v>
      </c>
      <c r="L4196" s="430">
        <v>5</v>
      </c>
      <c r="M4196" s="479">
        <f t="shared" si="84"/>
        <v>0</v>
      </c>
      <c r="N4196" s="594">
        <f t="shared" si="85"/>
        <v>0</v>
      </c>
      <c r="O4196" s="594">
        <v>24.108120335814931</v>
      </c>
      <c r="P4196" s="484"/>
      <c r="Q4196" s="484"/>
    </row>
    <row r="4197" spans="1:17">
      <c r="A4197" s="670">
        <v>4180</v>
      </c>
      <c r="B4197" s="677">
        <v>5</v>
      </c>
      <c r="C4197" s="677">
        <v>24</v>
      </c>
      <c r="D4197" s="677">
        <v>4</v>
      </c>
      <c r="E4197" s="676">
        <v>0</v>
      </c>
      <c r="F4197" s="448">
        <v>0</v>
      </c>
      <c r="G4197" s="358">
        <v>0</v>
      </c>
      <c r="H4197" s="428">
        <v>0</v>
      </c>
      <c r="I4197" s="428">
        <v>17.510000000000002</v>
      </c>
      <c r="J4197" s="428">
        <v>24.228825706379933</v>
      </c>
      <c r="K4197" s="430">
        <v>1.61</v>
      </c>
      <c r="L4197" s="430">
        <v>5</v>
      </c>
      <c r="M4197" s="479">
        <f t="shared" si="84"/>
        <v>1</v>
      </c>
      <c r="N4197" s="594">
        <f t="shared" si="85"/>
        <v>1</v>
      </c>
      <c r="O4197" s="594">
        <v>24.13705026106998</v>
      </c>
      <c r="P4197" s="484"/>
      <c r="Q4197" s="484"/>
    </row>
    <row r="4198" spans="1:17">
      <c r="A4198" s="670">
        <v>4181</v>
      </c>
      <c r="B4198" s="677">
        <v>5</v>
      </c>
      <c r="C4198" s="677">
        <v>24</v>
      </c>
      <c r="D4198" s="677">
        <v>5</v>
      </c>
      <c r="E4198" s="676">
        <v>0</v>
      </c>
      <c r="F4198" s="448">
        <v>0</v>
      </c>
      <c r="G4198" s="358">
        <v>0</v>
      </c>
      <c r="H4198" s="428">
        <v>0</v>
      </c>
      <c r="I4198" s="428">
        <v>17.05</v>
      </c>
      <c r="J4198" s="428">
        <v>22.859899713016926</v>
      </c>
      <c r="K4198" s="430">
        <v>1.7</v>
      </c>
      <c r="L4198" s="430">
        <v>5</v>
      </c>
      <c r="M4198" s="479">
        <f t="shared" si="84"/>
        <v>1</v>
      </c>
      <c r="N4198" s="594">
        <f t="shared" si="85"/>
        <v>1</v>
      </c>
      <c r="O4198" s="594">
        <v>23.366496551652077</v>
      </c>
      <c r="P4198" s="484"/>
      <c r="Q4198" s="484"/>
    </row>
    <row r="4199" spans="1:17">
      <c r="A4199" s="670">
        <v>4182</v>
      </c>
      <c r="B4199" s="677">
        <v>5</v>
      </c>
      <c r="C4199" s="677">
        <v>24</v>
      </c>
      <c r="D4199" s="677">
        <v>6</v>
      </c>
      <c r="E4199" s="676">
        <v>0</v>
      </c>
      <c r="F4199" s="448">
        <v>0</v>
      </c>
      <c r="G4199" s="358">
        <v>0</v>
      </c>
      <c r="H4199" s="428">
        <v>0</v>
      </c>
      <c r="I4199" s="428">
        <v>18.22</v>
      </c>
      <c r="J4199" s="428">
        <v>22.6558563080801</v>
      </c>
      <c r="K4199" s="430">
        <v>1.91</v>
      </c>
      <c r="L4199" s="430">
        <v>5</v>
      </c>
      <c r="M4199" s="479">
        <f t="shared" si="84"/>
        <v>0.3</v>
      </c>
      <c r="N4199" s="594">
        <f t="shared" si="85"/>
        <v>0</v>
      </c>
      <c r="O4199" s="594">
        <v>23.231083532977685</v>
      </c>
      <c r="P4199" s="484"/>
      <c r="Q4199" s="484"/>
    </row>
    <row r="4200" spans="1:17">
      <c r="A4200" s="670">
        <v>4183</v>
      </c>
      <c r="B4200" s="677">
        <v>5</v>
      </c>
      <c r="C4200" s="677">
        <v>24</v>
      </c>
      <c r="D4200" s="677">
        <v>7</v>
      </c>
      <c r="E4200" s="676">
        <v>0</v>
      </c>
      <c r="F4200" s="448">
        <v>0</v>
      </c>
      <c r="G4200" s="358">
        <v>0</v>
      </c>
      <c r="H4200" s="428">
        <v>0</v>
      </c>
      <c r="I4200" s="428">
        <v>19.38</v>
      </c>
      <c r="J4200" s="428">
        <v>22.756226192504435</v>
      </c>
      <c r="K4200" s="430">
        <v>2.13</v>
      </c>
      <c r="L4200" s="430">
        <v>5</v>
      </c>
      <c r="M4200" s="479">
        <f t="shared" si="84"/>
        <v>0</v>
      </c>
      <c r="N4200" s="594">
        <f t="shared" si="85"/>
        <v>0</v>
      </c>
      <c r="O4200" s="594">
        <v>23.272402844888582</v>
      </c>
      <c r="P4200" s="484"/>
      <c r="Q4200" s="484"/>
    </row>
    <row r="4201" spans="1:17">
      <c r="A4201" s="670">
        <v>4184</v>
      </c>
      <c r="B4201" s="677">
        <v>5</v>
      </c>
      <c r="C4201" s="677">
        <v>24</v>
      </c>
      <c r="D4201" s="677">
        <v>8</v>
      </c>
      <c r="E4201" s="676">
        <v>0</v>
      </c>
      <c r="F4201" s="448">
        <v>0</v>
      </c>
      <c r="G4201" s="358">
        <v>0</v>
      </c>
      <c r="H4201" s="428">
        <v>0</v>
      </c>
      <c r="I4201" s="428">
        <v>20.55</v>
      </c>
      <c r="J4201" s="428">
        <v>23.026070640556277</v>
      </c>
      <c r="K4201" s="430">
        <v>2.34</v>
      </c>
      <c r="L4201" s="430">
        <v>5</v>
      </c>
      <c r="M4201" s="479">
        <f t="shared" si="84"/>
        <v>0</v>
      </c>
      <c r="N4201" s="594">
        <f t="shared" si="85"/>
        <v>0</v>
      </c>
      <c r="O4201" s="594">
        <v>23.44314260843565</v>
      </c>
      <c r="P4201" s="484"/>
      <c r="Q4201" s="484"/>
    </row>
    <row r="4202" spans="1:17">
      <c r="A4202" s="670">
        <v>4185</v>
      </c>
      <c r="B4202" s="677">
        <v>5</v>
      </c>
      <c r="C4202" s="677">
        <v>24</v>
      </c>
      <c r="D4202" s="677">
        <v>9</v>
      </c>
      <c r="E4202" s="676">
        <v>0</v>
      </c>
      <c r="F4202" s="448">
        <v>0</v>
      </c>
      <c r="G4202" s="358">
        <v>0</v>
      </c>
      <c r="H4202" s="428">
        <v>0</v>
      </c>
      <c r="I4202" s="428">
        <v>23.29</v>
      </c>
      <c r="J4202" s="428">
        <v>24.054362215678374</v>
      </c>
      <c r="K4202" s="430">
        <v>1.89</v>
      </c>
      <c r="L4202" s="430">
        <v>5</v>
      </c>
      <c r="M4202" s="479">
        <f t="shared" si="84"/>
        <v>0</v>
      </c>
      <c r="N4202" s="594">
        <f t="shared" si="85"/>
        <v>0</v>
      </c>
      <c r="O4202" s="594">
        <v>24.060526298585373</v>
      </c>
      <c r="P4202" s="484"/>
      <c r="Q4202" s="484"/>
    </row>
    <row r="4203" spans="1:17">
      <c r="A4203" s="670">
        <v>4186</v>
      </c>
      <c r="B4203" s="677">
        <v>5</v>
      </c>
      <c r="C4203" s="677">
        <v>24</v>
      </c>
      <c r="D4203" s="677">
        <v>10</v>
      </c>
      <c r="E4203" s="676">
        <v>0</v>
      </c>
      <c r="F4203" s="448">
        <v>0</v>
      </c>
      <c r="G4203" s="358">
        <v>0</v>
      </c>
      <c r="H4203" s="428">
        <v>0</v>
      </c>
      <c r="I4203" s="428">
        <v>26.03</v>
      </c>
      <c r="J4203" s="428">
        <v>24.782120626101797</v>
      </c>
      <c r="K4203" s="430">
        <v>1.44</v>
      </c>
      <c r="L4203" s="430">
        <v>5</v>
      </c>
      <c r="M4203" s="479">
        <f t="shared" ref="M4203:M4266" si="86">IF(N4203=1,1,IF(OR(D4203=6,D4203=12,D4203=18),0.3,0))</f>
        <v>1</v>
      </c>
      <c r="N4203" s="594">
        <f t="shared" si="85"/>
        <v>1</v>
      </c>
      <c r="O4203" s="594">
        <v>24.504161937947938</v>
      </c>
      <c r="P4203" s="484"/>
      <c r="Q4203" s="484"/>
    </row>
    <row r="4204" spans="1:17">
      <c r="A4204" s="670">
        <v>4187</v>
      </c>
      <c r="B4204" s="677">
        <v>5</v>
      </c>
      <c r="C4204" s="677">
        <v>24</v>
      </c>
      <c r="D4204" s="677">
        <v>11</v>
      </c>
      <c r="E4204" s="676">
        <v>0</v>
      </c>
      <c r="F4204" s="448">
        <v>0</v>
      </c>
      <c r="G4204" s="358">
        <v>0</v>
      </c>
      <c r="H4204" s="428">
        <v>0</v>
      </c>
      <c r="I4204" s="428">
        <v>28.77</v>
      </c>
      <c r="J4204" s="428">
        <v>25.460200622152112</v>
      </c>
      <c r="K4204" s="430">
        <v>0.99</v>
      </c>
      <c r="L4204" s="430">
        <v>5</v>
      </c>
      <c r="M4204" s="479">
        <f t="shared" si="86"/>
        <v>0</v>
      </c>
      <c r="N4204" s="594">
        <f t="shared" si="85"/>
        <v>0</v>
      </c>
      <c r="O4204" s="594">
        <v>24.940549924196027</v>
      </c>
      <c r="P4204" s="484"/>
      <c r="Q4204" s="484"/>
    </row>
    <row r="4205" spans="1:17">
      <c r="A4205" s="670">
        <v>4188</v>
      </c>
      <c r="B4205" s="677">
        <v>5</v>
      </c>
      <c r="C4205" s="677">
        <v>24</v>
      </c>
      <c r="D4205" s="677">
        <v>12</v>
      </c>
      <c r="E4205" s="676">
        <v>0</v>
      </c>
      <c r="F4205" s="448">
        <v>0</v>
      </c>
      <c r="G4205" s="358">
        <v>0</v>
      </c>
      <c r="H4205" s="428">
        <v>0</v>
      </c>
      <c r="I4205" s="428">
        <v>29.32</v>
      </c>
      <c r="J4205" s="428">
        <v>25.126936770841546</v>
      </c>
      <c r="K4205" s="430">
        <v>1.24</v>
      </c>
      <c r="L4205" s="430">
        <v>5</v>
      </c>
      <c r="M4205" s="479">
        <f t="shared" si="86"/>
        <v>0.3</v>
      </c>
      <c r="N4205" s="594">
        <f t="shared" si="85"/>
        <v>0</v>
      </c>
      <c r="O4205" s="594">
        <v>24.812839090906955</v>
      </c>
      <c r="P4205" s="484"/>
      <c r="Q4205" s="484"/>
    </row>
    <row r="4206" spans="1:17">
      <c r="A4206" s="670">
        <v>4189</v>
      </c>
      <c r="B4206" s="677">
        <v>5</v>
      </c>
      <c r="C4206" s="677">
        <v>24</v>
      </c>
      <c r="D4206" s="677">
        <v>13</v>
      </c>
      <c r="E4206" s="676">
        <v>0</v>
      </c>
      <c r="F4206" s="448">
        <v>0</v>
      </c>
      <c r="G4206" s="358">
        <v>0</v>
      </c>
      <c r="H4206" s="428">
        <v>0</v>
      </c>
      <c r="I4206" s="428">
        <v>29.87</v>
      </c>
      <c r="J4206" s="428">
        <v>25.363194893173603</v>
      </c>
      <c r="K4206" s="430">
        <v>1.48</v>
      </c>
      <c r="L4206" s="430">
        <v>5</v>
      </c>
      <c r="M4206" s="479">
        <f t="shared" si="86"/>
        <v>0</v>
      </c>
      <c r="N4206" s="594">
        <f t="shared" si="85"/>
        <v>0</v>
      </c>
      <c r="O4206" s="594">
        <v>24.988609740985385</v>
      </c>
      <c r="P4206" s="484"/>
      <c r="Q4206" s="484"/>
    </row>
    <row r="4207" spans="1:17">
      <c r="A4207" s="670">
        <v>4190</v>
      </c>
      <c r="B4207" s="677">
        <v>5</v>
      </c>
      <c r="C4207" s="677">
        <v>24</v>
      </c>
      <c r="D4207" s="677">
        <v>14</v>
      </c>
      <c r="E4207" s="676">
        <v>0</v>
      </c>
      <c r="F4207" s="448">
        <v>0</v>
      </c>
      <c r="G4207" s="358">
        <v>0</v>
      </c>
      <c r="H4207" s="428">
        <v>0</v>
      </c>
      <c r="I4207" s="428">
        <v>30.42</v>
      </c>
      <c r="J4207" s="428">
        <v>25.247776517642205</v>
      </c>
      <c r="K4207" s="430">
        <v>1.72</v>
      </c>
      <c r="L4207" s="430">
        <v>5</v>
      </c>
      <c r="M4207" s="479">
        <f t="shared" si="86"/>
        <v>0</v>
      </c>
      <c r="N4207" s="594">
        <f t="shared" si="85"/>
        <v>0</v>
      </c>
      <c r="O4207" s="594">
        <v>24.967635670333287</v>
      </c>
      <c r="P4207" s="484"/>
      <c r="Q4207" s="484"/>
    </row>
    <row r="4208" spans="1:17">
      <c r="A4208" s="670">
        <v>4191</v>
      </c>
      <c r="B4208" s="677">
        <v>5</v>
      </c>
      <c r="C4208" s="677">
        <v>24</v>
      </c>
      <c r="D4208" s="677">
        <v>15</v>
      </c>
      <c r="E4208" s="676">
        <v>0</v>
      </c>
      <c r="F4208" s="448">
        <v>0</v>
      </c>
      <c r="G4208" s="358">
        <v>0</v>
      </c>
      <c r="H4208" s="428">
        <v>0</v>
      </c>
      <c r="I4208" s="428">
        <v>31.05</v>
      </c>
      <c r="J4208" s="428">
        <v>25.243289330432916</v>
      </c>
      <c r="K4208" s="430">
        <v>1.39</v>
      </c>
      <c r="L4208" s="430">
        <v>5</v>
      </c>
      <c r="M4208" s="479">
        <f t="shared" si="86"/>
        <v>0</v>
      </c>
      <c r="N4208" s="594">
        <f t="shared" si="85"/>
        <v>0</v>
      </c>
      <c r="O4208" s="594">
        <v>24.997644869527285</v>
      </c>
      <c r="P4208" s="484"/>
      <c r="Q4208" s="484"/>
    </row>
    <row r="4209" spans="1:17">
      <c r="A4209" s="670">
        <v>4192</v>
      </c>
      <c r="B4209" s="677">
        <v>5</v>
      </c>
      <c r="C4209" s="677">
        <v>24</v>
      </c>
      <c r="D4209" s="677">
        <v>16</v>
      </c>
      <c r="E4209" s="676">
        <v>0</v>
      </c>
      <c r="F4209" s="448">
        <v>0</v>
      </c>
      <c r="G4209" s="358">
        <v>0</v>
      </c>
      <c r="H4209" s="428">
        <v>0</v>
      </c>
      <c r="I4209" s="428">
        <v>31.69</v>
      </c>
      <c r="J4209" s="428">
        <v>25.310495224990909</v>
      </c>
      <c r="K4209" s="430">
        <v>1.06</v>
      </c>
      <c r="L4209" s="430">
        <v>5</v>
      </c>
      <c r="M4209" s="479">
        <f t="shared" si="86"/>
        <v>0</v>
      </c>
      <c r="N4209" s="594">
        <f t="shared" si="85"/>
        <v>0</v>
      </c>
      <c r="O4209" s="594">
        <v>25.072674199750722</v>
      </c>
      <c r="P4209" s="484"/>
      <c r="Q4209" s="484"/>
    </row>
    <row r="4210" spans="1:17">
      <c r="A4210" s="670">
        <v>4193</v>
      </c>
      <c r="B4210" s="677">
        <v>5</v>
      </c>
      <c r="C4210" s="677">
        <v>24</v>
      </c>
      <c r="D4210" s="677">
        <v>17</v>
      </c>
      <c r="E4210" s="676">
        <v>0</v>
      </c>
      <c r="F4210" s="448">
        <v>0</v>
      </c>
      <c r="G4210" s="358">
        <v>0</v>
      </c>
      <c r="H4210" s="428">
        <v>0</v>
      </c>
      <c r="I4210" s="428">
        <v>32.33</v>
      </c>
      <c r="J4210" s="428">
        <v>25.377476260119231</v>
      </c>
      <c r="K4210" s="430">
        <v>0.73</v>
      </c>
      <c r="L4210" s="430">
        <v>5</v>
      </c>
      <c r="M4210" s="479">
        <f t="shared" si="86"/>
        <v>0</v>
      </c>
      <c r="N4210" s="594">
        <f t="shared" si="85"/>
        <v>0</v>
      </c>
      <c r="O4210" s="594">
        <v>25.142832771928674</v>
      </c>
      <c r="P4210" s="484"/>
      <c r="Q4210" s="484"/>
    </row>
    <row r="4211" spans="1:17">
      <c r="A4211" s="670">
        <v>4194</v>
      </c>
      <c r="B4211" s="677">
        <v>5</v>
      </c>
      <c r="C4211" s="677">
        <v>24</v>
      </c>
      <c r="D4211" s="677">
        <v>18</v>
      </c>
      <c r="E4211" s="676">
        <v>0</v>
      </c>
      <c r="F4211" s="448">
        <v>0</v>
      </c>
      <c r="G4211" s="358">
        <v>0</v>
      </c>
      <c r="H4211" s="428">
        <v>0</v>
      </c>
      <c r="I4211" s="428">
        <v>31.12</v>
      </c>
      <c r="J4211" s="428">
        <v>25.45952513177216</v>
      </c>
      <c r="K4211" s="430">
        <v>0.97</v>
      </c>
      <c r="L4211" s="430">
        <v>5</v>
      </c>
      <c r="M4211" s="479">
        <f t="shared" si="86"/>
        <v>0.3</v>
      </c>
      <c r="N4211" s="594">
        <f t="shared" si="85"/>
        <v>0</v>
      </c>
      <c r="O4211" s="594">
        <v>25.209497439189285</v>
      </c>
      <c r="P4211" s="484"/>
      <c r="Q4211" s="484"/>
    </row>
    <row r="4212" spans="1:17">
      <c r="A4212" s="670">
        <v>4195</v>
      </c>
      <c r="B4212" s="677">
        <v>5</v>
      </c>
      <c r="C4212" s="677">
        <v>24</v>
      </c>
      <c r="D4212" s="677">
        <v>19</v>
      </c>
      <c r="E4212" s="676">
        <v>0</v>
      </c>
      <c r="F4212" s="448">
        <v>0</v>
      </c>
      <c r="G4212" s="358">
        <v>0</v>
      </c>
      <c r="H4212" s="428">
        <v>0</v>
      </c>
      <c r="I4212" s="428">
        <v>29.9</v>
      </c>
      <c r="J4212" s="428">
        <v>25.84319066913292</v>
      </c>
      <c r="K4212" s="430">
        <v>1.22</v>
      </c>
      <c r="L4212" s="430">
        <v>5</v>
      </c>
      <c r="M4212" s="479">
        <f t="shared" si="86"/>
        <v>0</v>
      </c>
      <c r="N4212" s="594">
        <f t="shared" si="85"/>
        <v>0</v>
      </c>
      <c r="O4212" s="594">
        <v>25.456727159457429</v>
      </c>
      <c r="P4212" s="484"/>
      <c r="Q4212" s="484"/>
    </row>
    <row r="4213" spans="1:17">
      <c r="A4213" s="670">
        <v>4196</v>
      </c>
      <c r="B4213" s="677">
        <v>5</v>
      </c>
      <c r="C4213" s="677">
        <v>24</v>
      </c>
      <c r="D4213" s="677">
        <v>20</v>
      </c>
      <c r="E4213" s="676">
        <v>0</v>
      </c>
      <c r="F4213" s="448">
        <v>0</v>
      </c>
      <c r="G4213" s="358">
        <v>0</v>
      </c>
      <c r="H4213" s="428">
        <v>0</v>
      </c>
      <c r="I4213" s="428">
        <v>28.69</v>
      </c>
      <c r="J4213" s="428">
        <v>25.681064684252942</v>
      </c>
      <c r="K4213" s="430">
        <v>1.46</v>
      </c>
      <c r="L4213" s="430">
        <v>5</v>
      </c>
      <c r="M4213" s="479">
        <f t="shared" si="86"/>
        <v>0</v>
      </c>
      <c r="N4213" s="594">
        <f t="shared" si="85"/>
        <v>0</v>
      </c>
      <c r="O4213" s="594">
        <v>25.382841116352097</v>
      </c>
      <c r="P4213" s="484"/>
      <c r="Q4213" s="484"/>
    </row>
    <row r="4214" spans="1:17">
      <c r="A4214" s="670">
        <v>4197</v>
      </c>
      <c r="B4214" s="677">
        <v>5</v>
      </c>
      <c r="C4214" s="677">
        <v>24</v>
      </c>
      <c r="D4214" s="677">
        <v>21</v>
      </c>
      <c r="E4214" s="676">
        <v>0</v>
      </c>
      <c r="F4214" s="448">
        <v>0</v>
      </c>
      <c r="G4214" s="358">
        <v>0</v>
      </c>
      <c r="H4214" s="428">
        <v>0</v>
      </c>
      <c r="I4214" s="428">
        <v>26.31</v>
      </c>
      <c r="J4214" s="428">
        <v>25.642301364672822</v>
      </c>
      <c r="K4214" s="430">
        <v>1.63</v>
      </c>
      <c r="L4214" s="430">
        <v>5</v>
      </c>
      <c r="M4214" s="479">
        <f t="shared" si="86"/>
        <v>0</v>
      </c>
      <c r="N4214" s="594">
        <f t="shared" si="85"/>
        <v>0</v>
      </c>
      <c r="O4214" s="594">
        <v>25.363740202022377</v>
      </c>
      <c r="P4214" s="484"/>
      <c r="Q4214" s="484"/>
    </row>
    <row r="4215" spans="1:17">
      <c r="A4215" s="670">
        <v>4198</v>
      </c>
      <c r="B4215" s="677">
        <v>5</v>
      </c>
      <c r="C4215" s="677">
        <v>24</v>
      </c>
      <c r="D4215" s="677">
        <v>22</v>
      </c>
      <c r="E4215" s="676">
        <v>0</v>
      </c>
      <c r="F4215" s="448">
        <v>0</v>
      </c>
      <c r="G4215" s="358">
        <v>0</v>
      </c>
      <c r="H4215" s="428">
        <v>0</v>
      </c>
      <c r="I4215" s="428">
        <v>23.94</v>
      </c>
      <c r="J4215" s="428">
        <v>25.480973447725418</v>
      </c>
      <c r="K4215" s="430">
        <v>1.79</v>
      </c>
      <c r="L4215" s="430">
        <v>5</v>
      </c>
      <c r="M4215" s="479">
        <f t="shared" si="86"/>
        <v>0</v>
      </c>
      <c r="N4215" s="594">
        <f t="shared" si="85"/>
        <v>0</v>
      </c>
      <c r="O4215" s="594">
        <v>25.246013048664061</v>
      </c>
      <c r="P4215" s="484"/>
      <c r="Q4215" s="484"/>
    </row>
    <row r="4216" spans="1:17">
      <c r="A4216" s="670">
        <v>4199</v>
      </c>
      <c r="B4216" s="677">
        <v>5</v>
      </c>
      <c r="C4216" s="677">
        <v>24</v>
      </c>
      <c r="D4216" s="677">
        <v>23</v>
      </c>
      <c r="E4216" s="676">
        <v>0</v>
      </c>
      <c r="F4216" s="448">
        <v>0</v>
      </c>
      <c r="G4216" s="358">
        <v>0</v>
      </c>
      <c r="H4216" s="428">
        <v>0</v>
      </c>
      <c r="I4216" s="428">
        <v>21.57</v>
      </c>
      <c r="J4216" s="428">
        <v>25.38810860165697</v>
      </c>
      <c r="K4216" s="430">
        <v>1.96</v>
      </c>
      <c r="L4216" s="430">
        <v>5</v>
      </c>
      <c r="M4216" s="479">
        <f t="shared" si="86"/>
        <v>1</v>
      </c>
      <c r="N4216" s="594">
        <f t="shared" si="85"/>
        <v>1</v>
      </c>
      <c r="O4216" s="594">
        <v>25.18009000067968</v>
      </c>
      <c r="P4216" s="484"/>
      <c r="Q4216" s="484"/>
    </row>
    <row r="4217" spans="1:17">
      <c r="A4217" s="670">
        <v>4200</v>
      </c>
      <c r="B4217" s="677">
        <v>5</v>
      </c>
      <c r="C4217" s="677">
        <v>24</v>
      </c>
      <c r="D4217" s="677">
        <v>24</v>
      </c>
      <c r="E4217" s="676">
        <v>0</v>
      </c>
      <c r="F4217" s="448">
        <v>0</v>
      </c>
      <c r="G4217" s="358">
        <v>0</v>
      </c>
      <c r="H4217" s="428">
        <v>0</v>
      </c>
      <c r="I4217" s="428">
        <v>20.86</v>
      </c>
      <c r="J4217" s="428">
        <v>24.366850788673911</v>
      </c>
      <c r="K4217" s="430">
        <v>2.09</v>
      </c>
      <c r="L4217" s="430">
        <v>5</v>
      </c>
      <c r="M4217" s="479">
        <f t="shared" si="86"/>
        <v>1</v>
      </c>
      <c r="N4217" s="594">
        <f t="shared" si="85"/>
        <v>1</v>
      </c>
      <c r="O4217" s="594">
        <v>24.603505634023634</v>
      </c>
      <c r="P4217" s="484"/>
      <c r="Q4217" s="484"/>
    </row>
    <row r="4218" spans="1:17">
      <c r="A4218" s="670">
        <v>4201</v>
      </c>
      <c r="B4218" s="677">
        <v>5</v>
      </c>
      <c r="C4218" s="677">
        <v>25</v>
      </c>
      <c r="D4218" s="677">
        <v>1</v>
      </c>
      <c r="E4218" s="676">
        <v>0</v>
      </c>
      <c r="F4218" s="448">
        <v>0</v>
      </c>
      <c r="G4218" s="358">
        <v>0</v>
      </c>
      <c r="H4218" s="428">
        <v>0</v>
      </c>
      <c r="I4218" s="428">
        <v>20.149999999999999</v>
      </c>
      <c r="J4218" s="428">
        <v>23.85710643233811</v>
      </c>
      <c r="K4218" s="430">
        <v>2.2200000000000002</v>
      </c>
      <c r="L4218" s="430">
        <v>5</v>
      </c>
      <c r="M4218" s="479">
        <f t="shared" si="86"/>
        <v>1</v>
      </c>
      <c r="N4218" s="594">
        <f t="shared" si="85"/>
        <v>1</v>
      </c>
      <c r="O4218" s="594">
        <v>24.296795087178104</v>
      </c>
      <c r="P4218" s="484"/>
      <c r="Q4218" s="484"/>
    </row>
    <row r="4219" spans="1:17">
      <c r="A4219" s="670">
        <v>4202</v>
      </c>
      <c r="B4219" s="677">
        <v>5</v>
      </c>
      <c r="C4219" s="677">
        <v>25</v>
      </c>
      <c r="D4219" s="677">
        <v>2</v>
      </c>
      <c r="E4219" s="676">
        <v>0</v>
      </c>
      <c r="F4219" s="448">
        <v>0</v>
      </c>
      <c r="G4219" s="358">
        <v>0</v>
      </c>
      <c r="H4219" s="428">
        <v>0</v>
      </c>
      <c r="I4219" s="428">
        <v>19.43</v>
      </c>
      <c r="J4219" s="428">
        <v>23.418274023286052</v>
      </c>
      <c r="K4219" s="430">
        <v>2.34</v>
      </c>
      <c r="L4219" s="430">
        <v>5</v>
      </c>
      <c r="M4219" s="479">
        <f t="shared" si="86"/>
        <v>1</v>
      </c>
      <c r="N4219" s="594">
        <f t="shared" si="85"/>
        <v>1</v>
      </c>
      <c r="O4219" s="594">
        <v>24.021819226232935</v>
      </c>
      <c r="P4219" s="484"/>
      <c r="Q4219" s="484"/>
    </row>
    <row r="4220" spans="1:17">
      <c r="A4220" s="670">
        <v>4203</v>
      </c>
      <c r="B4220" s="677">
        <v>5</v>
      </c>
      <c r="C4220" s="677">
        <v>25</v>
      </c>
      <c r="D4220" s="677">
        <v>3</v>
      </c>
      <c r="E4220" s="676">
        <v>0</v>
      </c>
      <c r="F4220" s="448">
        <v>0</v>
      </c>
      <c r="G4220" s="358">
        <v>0</v>
      </c>
      <c r="H4220" s="428">
        <v>0</v>
      </c>
      <c r="I4220" s="428">
        <v>19.79</v>
      </c>
      <c r="J4220" s="428">
        <v>23.310108097483091</v>
      </c>
      <c r="K4220" s="430">
        <v>2.73</v>
      </c>
      <c r="L4220" s="430">
        <v>5</v>
      </c>
      <c r="M4220" s="479">
        <f t="shared" si="86"/>
        <v>1</v>
      </c>
      <c r="N4220" s="594">
        <f t="shared" si="85"/>
        <v>1</v>
      </c>
      <c r="O4220" s="594">
        <v>23.935065478894089</v>
      </c>
      <c r="P4220" s="484"/>
      <c r="Q4220" s="484"/>
    </row>
    <row r="4221" spans="1:17">
      <c r="A4221" s="670">
        <v>4204</v>
      </c>
      <c r="B4221" s="677">
        <v>5</v>
      </c>
      <c r="C4221" s="677">
        <v>25</v>
      </c>
      <c r="D4221" s="677">
        <v>4</v>
      </c>
      <c r="E4221" s="676">
        <v>0</v>
      </c>
      <c r="F4221" s="448">
        <v>0</v>
      </c>
      <c r="G4221" s="358">
        <v>0</v>
      </c>
      <c r="H4221" s="428">
        <v>0</v>
      </c>
      <c r="I4221" s="428">
        <v>20.14</v>
      </c>
      <c r="J4221" s="428">
        <v>23.207860986882501</v>
      </c>
      <c r="K4221" s="430">
        <v>3.11</v>
      </c>
      <c r="L4221" s="430">
        <v>5</v>
      </c>
      <c r="M4221" s="479">
        <f t="shared" si="86"/>
        <v>0</v>
      </c>
      <c r="N4221" s="594">
        <f t="shared" si="85"/>
        <v>0</v>
      </c>
      <c r="O4221" s="594">
        <v>23.854196390634712</v>
      </c>
      <c r="P4221" s="484"/>
      <c r="Q4221" s="484"/>
    </row>
    <row r="4222" spans="1:17">
      <c r="A4222" s="670">
        <v>4205</v>
      </c>
      <c r="B4222" s="677">
        <v>5</v>
      </c>
      <c r="C4222" s="677">
        <v>25</v>
      </c>
      <c r="D4222" s="677">
        <v>5</v>
      </c>
      <c r="E4222" s="676">
        <v>0</v>
      </c>
      <c r="F4222" s="448">
        <v>0</v>
      </c>
      <c r="G4222" s="358">
        <v>0</v>
      </c>
      <c r="H4222" s="428">
        <v>0</v>
      </c>
      <c r="I4222" s="428">
        <v>20.49</v>
      </c>
      <c r="J4222" s="428">
        <v>23.14631856753179</v>
      </c>
      <c r="K4222" s="430">
        <v>3.49</v>
      </c>
      <c r="L4222" s="430">
        <v>5</v>
      </c>
      <c r="M4222" s="479">
        <f t="shared" si="86"/>
        <v>0</v>
      </c>
      <c r="N4222" s="594">
        <f t="shared" si="85"/>
        <v>0</v>
      </c>
      <c r="O4222" s="594">
        <v>23.797296116843793</v>
      </c>
      <c r="P4222" s="484"/>
      <c r="Q4222" s="484"/>
    </row>
    <row r="4223" spans="1:17">
      <c r="A4223" s="670">
        <v>4206</v>
      </c>
      <c r="B4223" s="677">
        <v>5</v>
      </c>
      <c r="C4223" s="677">
        <v>25</v>
      </c>
      <c r="D4223" s="677">
        <v>6</v>
      </c>
      <c r="E4223" s="676">
        <v>0</v>
      </c>
      <c r="F4223" s="448">
        <v>0</v>
      </c>
      <c r="G4223" s="358">
        <v>0</v>
      </c>
      <c r="H4223" s="428">
        <v>0</v>
      </c>
      <c r="I4223" s="428">
        <v>20.69</v>
      </c>
      <c r="J4223" s="428">
        <v>23.111067793398973</v>
      </c>
      <c r="K4223" s="430">
        <v>3.74</v>
      </c>
      <c r="L4223" s="430">
        <v>5</v>
      </c>
      <c r="M4223" s="479">
        <f t="shared" si="86"/>
        <v>0.3</v>
      </c>
      <c r="N4223" s="594">
        <f t="shared" si="85"/>
        <v>0</v>
      </c>
      <c r="O4223" s="594">
        <v>23.755827782460653</v>
      </c>
      <c r="P4223" s="484"/>
      <c r="Q4223" s="484"/>
    </row>
    <row r="4224" spans="1:17">
      <c r="A4224" s="670">
        <v>4207</v>
      </c>
      <c r="B4224" s="677">
        <v>5</v>
      </c>
      <c r="C4224" s="677">
        <v>25</v>
      </c>
      <c r="D4224" s="677">
        <v>7</v>
      </c>
      <c r="E4224" s="676">
        <v>0</v>
      </c>
      <c r="F4224" s="448">
        <v>0</v>
      </c>
      <c r="G4224" s="358">
        <v>0</v>
      </c>
      <c r="H4224" s="428">
        <v>0</v>
      </c>
      <c r="I4224" s="428">
        <v>20.89</v>
      </c>
      <c r="J4224" s="428">
        <v>23.14326245329773</v>
      </c>
      <c r="K4224" s="430">
        <v>4</v>
      </c>
      <c r="L4224" s="430">
        <v>5</v>
      </c>
      <c r="M4224" s="479">
        <f t="shared" si="86"/>
        <v>0</v>
      </c>
      <c r="N4224" s="594">
        <f t="shared" si="85"/>
        <v>0</v>
      </c>
      <c r="O4224" s="594">
        <v>23.754035175814003</v>
      </c>
      <c r="P4224" s="484"/>
      <c r="Q4224" s="484"/>
    </row>
    <row r="4225" spans="1:17">
      <c r="A4225" s="670">
        <v>4208</v>
      </c>
      <c r="B4225" s="677">
        <v>5</v>
      </c>
      <c r="C4225" s="677">
        <v>25</v>
      </c>
      <c r="D4225" s="677">
        <v>8</v>
      </c>
      <c r="E4225" s="676">
        <v>0</v>
      </c>
      <c r="F4225" s="448">
        <v>0</v>
      </c>
      <c r="G4225" s="358">
        <v>0</v>
      </c>
      <c r="H4225" s="428">
        <v>0</v>
      </c>
      <c r="I4225" s="428">
        <v>21.09</v>
      </c>
      <c r="J4225" s="428">
        <v>23.158888662195505</v>
      </c>
      <c r="K4225" s="430">
        <v>4.25</v>
      </c>
      <c r="L4225" s="430">
        <v>5</v>
      </c>
      <c r="M4225" s="479">
        <f t="shared" si="86"/>
        <v>0</v>
      </c>
      <c r="N4225" s="594">
        <f t="shared" si="85"/>
        <v>0</v>
      </c>
      <c r="O4225" s="594">
        <v>23.743649081998125</v>
      </c>
      <c r="P4225" s="484"/>
      <c r="Q4225" s="484"/>
    </row>
    <row r="4226" spans="1:17">
      <c r="A4226" s="670">
        <v>4209</v>
      </c>
      <c r="B4226" s="677">
        <v>5</v>
      </c>
      <c r="C4226" s="677">
        <v>25</v>
      </c>
      <c r="D4226" s="677">
        <v>9</v>
      </c>
      <c r="E4226" s="676">
        <v>0</v>
      </c>
      <c r="F4226" s="448">
        <v>0</v>
      </c>
      <c r="G4226" s="358">
        <v>0</v>
      </c>
      <c r="H4226" s="428">
        <v>0</v>
      </c>
      <c r="I4226" s="428">
        <v>21.92</v>
      </c>
      <c r="J4226" s="428">
        <v>23.474066257993389</v>
      </c>
      <c r="K4226" s="430">
        <v>3.74</v>
      </c>
      <c r="L4226" s="430">
        <v>5</v>
      </c>
      <c r="M4226" s="479">
        <f t="shared" si="86"/>
        <v>0</v>
      </c>
      <c r="N4226" s="594">
        <f t="shared" si="85"/>
        <v>0</v>
      </c>
      <c r="O4226" s="594">
        <v>23.916123630145464</v>
      </c>
      <c r="P4226" s="484"/>
      <c r="Q4226" s="484"/>
    </row>
    <row r="4227" spans="1:17">
      <c r="A4227" s="670">
        <v>4210</v>
      </c>
      <c r="B4227" s="677">
        <v>5</v>
      </c>
      <c r="C4227" s="677">
        <v>25</v>
      </c>
      <c r="D4227" s="677">
        <v>10</v>
      </c>
      <c r="E4227" s="676">
        <v>0</v>
      </c>
      <c r="F4227" s="448">
        <v>0</v>
      </c>
      <c r="G4227" s="358">
        <v>0</v>
      </c>
      <c r="H4227" s="428">
        <v>0</v>
      </c>
      <c r="I4227" s="428">
        <v>22.75</v>
      </c>
      <c r="J4227" s="428">
        <v>24.027428905207142</v>
      </c>
      <c r="K4227" s="430">
        <v>3.24</v>
      </c>
      <c r="L4227" s="430">
        <v>5</v>
      </c>
      <c r="M4227" s="479">
        <f t="shared" si="86"/>
        <v>0</v>
      </c>
      <c r="N4227" s="594">
        <f t="shared" si="85"/>
        <v>0</v>
      </c>
      <c r="O4227" s="594">
        <v>24.294372018753613</v>
      </c>
      <c r="P4227" s="484"/>
      <c r="Q4227" s="484"/>
    </row>
    <row r="4228" spans="1:17">
      <c r="A4228" s="670">
        <v>4211</v>
      </c>
      <c r="B4228" s="677">
        <v>5</v>
      </c>
      <c r="C4228" s="677">
        <v>25</v>
      </c>
      <c r="D4228" s="677">
        <v>11</v>
      </c>
      <c r="E4228" s="676">
        <v>0</v>
      </c>
      <c r="F4228" s="448">
        <v>0</v>
      </c>
      <c r="G4228" s="358">
        <v>0</v>
      </c>
      <c r="H4228" s="428">
        <v>0</v>
      </c>
      <c r="I4228" s="428">
        <v>23.58</v>
      </c>
      <c r="J4228" s="428">
        <v>24.329456944387594</v>
      </c>
      <c r="K4228" s="430">
        <v>2.73</v>
      </c>
      <c r="L4228" s="430">
        <v>5</v>
      </c>
      <c r="M4228" s="479">
        <f t="shared" si="86"/>
        <v>1</v>
      </c>
      <c r="N4228" s="594">
        <f t="shared" si="85"/>
        <v>1</v>
      </c>
      <c r="O4228" s="594">
        <v>24.463085392809344</v>
      </c>
      <c r="P4228" s="484"/>
      <c r="Q4228" s="484"/>
    </row>
    <row r="4229" spans="1:17">
      <c r="A4229" s="670">
        <v>4212</v>
      </c>
      <c r="B4229" s="677">
        <v>5</v>
      </c>
      <c r="C4229" s="677">
        <v>25</v>
      </c>
      <c r="D4229" s="677">
        <v>12</v>
      </c>
      <c r="E4229" s="676">
        <v>0</v>
      </c>
      <c r="F4229" s="448">
        <v>0</v>
      </c>
      <c r="G4229" s="358">
        <v>0</v>
      </c>
      <c r="H4229" s="428">
        <v>0</v>
      </c>
      <c r="I4229" s="428">
        <v>23.25</v>
      </c>
      <c r="J4229" s="428">
        <v>24.402443898270885</v>
      </c>
      <c r="K4229" s="430">
        <v>3.02</v>
      </c>
      <c r="L4229" s="430">
        <v>5</v>
      </c>
      <c r="M4229" s="479">
        <f t="shared" si="86"/>
        <v>1</v>
      </c>
      <c r="N4229" s="594">
        <f t="shared" si="85"/>
        <v>1</v>
      </c>
      <c r="O4229" s="594">
        <v>24.530748950093681</v>
      </c>
      <c r="P4229" s="484"/>
      <c r="Q4229" s="484"/>
    </row>
    <row r="4230" spans="1:17">
      <c r="A4230" s="670">
        <v>4213</v>
      </c>
      <c r="B4230" s="677">
        <v>5</v>
      </c>
      <c r="C4230" s="677">
        <v>25</v>
      </c>
      <c r="D4230" s="677">
        <v>13</v>
      </c>
      <c r="E4230" s="676">
        <v>0</v>
      </c>
      <c r="F4230" s="448">
        <v>0</v>
      </c>
      <c r="G4230" s="358">
        <v>0</v>
      </c>
      <c r="H4230" s="428">
        <v>0</v>
      </c>
      <c r="I4230" s="428">
        <v>22.92</v>
      </c>
      <c r="J4230" s="428">
        <v>24.343378206593165</v>
      </c>
      <c r="K4230" s="430">
        <v>3.31</v>
      </c>
      <c r="L4230" s="430">
        <v>5</v>
      </c>
      <c r="M4230" s="479">
        <f t="shared" si="86"/>
        <v>1</v>
      </c>
      <c r="N4230" s="594">
        <f t="shared" si="85"/>
        <v>1</v>
      </c>
      <c r="O4230" s="594">
        <v>24.528134528657514</v>
      </c>
      <c r="P4230" s="484"/>
      <c r="Q4230" s="484"/>
    </row>
    <row r="4231" spans="1:17">
      <c r="A4231" s="670">
        <v>4214</v>
      </c>
      <c r="B4231" s="677">
        <v>5</v>
      </c>
      <c r="C4231" s="677">
        <v>25</v>
      </c>
      <c r="D4231" s="677">
        <v>14</v>
      </c>
      <c r="E4231" s="676">
        <v>0</v>
      </c>
      <c r="F4231" s="448">
        <v>0</v>
      </c>
      <c r="G4231" s="358">
        <v>0</v>
      </c>
      <c r="H4231" s="428">
        <v>0</v>
      </c>
      <c r="I4231" s="428">
        <v>22.6</v>
      </c>
      <c r="J4231" s="428">
        <v>24.067360167849152</v>
      </c>
      <c r="K4231" s="430">
        <v>3.6</v>
      </c>
      <c r="L4231" s="430">
        <v>5</v>
      </c>
      <c r="M4231" s="479">
        <f t="shared" si="86"/>
        <v>1</v>
      </c>
      <c r="N4231" s="594">
        <f t="shared" si="85"/>
        <v>1</v>
      </c>
      <c r="O4231" s="594">
        <v>24.34645653718832</v>
      </c>
      <c r="P4231" s="484"/>
      <c r="Q4231" s="484"/>
    </row>
    <row r="4232" spans="1:17">
      <c r="A4232" s="670">
        <v>4215</v>
      </c>
      <c r="B4232" s="677">
        <v>5</v>
      </c>
      <c r="C4232" s="677">
        <v>25</v>
      </c>
      <c r="D4232" s="677">
        <v>15</v>
      </c>
      <c r="E4232" s="676">
        <v>0</v>
      </c>
      <c r="F4232" s="448">
        <v>0</v>
      </c>
      <c r="G4232" s="358">
        <v>0</v>
      </c>
      <c r="H4232" s="428">
        <v>0</v>
      </c>
      <c r="I4232" s="428">
        <v>21.98</v>
      </c>
      <c r="J4232" s="428">
        <v>23.809566026470257</v>
      </c>
      <c r="K4232" s="430">
        <v>4.38</v>
      </c>
      <c r="L4232" s="430">
        <v>5</v>
      </c>
      <c r="M4232" s="479">
        <f t="shared" si="86"/>
        <v>1</v>
      </c>
      <c r="N4232" s="594">
        <f t="shared" si="85"/>
        <v>1</v>
      </c>
      <c r="O4232" s="594">
        <v>24.199849706885335</v>
      </c>
      <c r="P4232" s="484"/>
      <c r="Q4232" s="484"/>
    </row>
    <row r="4233" spans="1:17">
      <c r="A4233" s="670">
        <v>4216</v>
      </c>
      <c r="B4233" s="677">
        <v>5</v>
      </c>
      <c r="C4233" s="677">
        <v>25</v>
      </c>
      <c r="D4233" s="677">
        <v>16</v>
      </c>
      <c r="E4233" s="676">
        <v>0</v>
      </c>
      <c r="F4233" s="448">
        <v>0</v>
      </c>
      <c r="G4233" s="358">
        <v>0</v>
      </c>
      <c r="H4233" s="428">
        <v>0</v>
      </c>
      <c r="I4233" s="428">
        <v>21.37</v>
      </c>
      <c r="J4233" s="428">
        <v>23.509790350513313</v>
      </c>
      <c r="K4233" s="430">
        <v>5.16</v>
      </c>
      <c r="L4233" s="430">
        <v>5</v>
      </c>
      <c r="M4233" s="479">
        <f t="shared" si="86"/>
        <v>1</v>
      </c>
      <c r="N4233" s="594">
        <f t="shared" si="85"/>
        <v>1</v>
      </c>
      <c r="O4233" s="594">
        <v>24.012749341376974</v>
      </c>
      <c r="P4233" s="484"/>
      <c r="Q4233" s="484"/>
    </row>
    <row r="4234" spans="1:17">
      <c r="A4234" s="670">
        <v>4217</v>
      </c>
      <c r="B4234" s="677">
        <v>5</v>
      </c>
      <c r="C4234" s="677">
        <v>25</v>
      </c>
      <c r="D4234" s="677">
        <v>17</v>
      </c>
      <c r="E4234" s="676">
        <v>0</v>
      </c>
      <c r="F4234" s="448">
        <v>0</v>
      </c>
      <c r="G4234" s="358">
        <v>0</v>
      </c>
      <c r="H4234" s="428">
        <v>0</v>
      </c>
      <c r="I4234" s="428">
        <v>20.75</v>
      </c>
      <c r="J4234" s="428">
        <v>23.215092158246346</v>
      </c>
      <c r="K4234" s="430">
        <v>5.94</v>
      </c>
      <c r="L4234" s="430">
        <v>5</v>
      </c>
      <c r="M4234" s="479">
        <f t="shared" si="86"/>
        <v>1</v>
      </c>
      <c r="N4234" s="594">
        <f t="shared" si="85"/>
        <v>1</v>
      </c>
      <c r="O4234" s="594">
        <v>23.828755220058962</v>
      </c>
      <c r="P4234" s="484"/>
      <c r="Q4234" s="484"/>
    </row>
    <row r="4235" spans="1:17">
      <c r="A4235" s="670">
        <v>4218</v>
      </c>
      <c r="B4235" s="677">
        <v>5</v>
      </c>
      <c r="C4235" s="677">
        <v>25</v>
      </c>
      <c r="D4235" s="677">
        <v>18</v>
      </c>
      <c r="E4235" s="676">
        <v>0</v>
      </c>
      <c r="F4235" s="448">
        <v>0</v>
      </c>
      <c r="G4235" s="358">
        <v>0</v>
      </c>
      <c r="H4235" s="428">
        <v>0</v>
      </c>
      <c r="I4235" s="428">
        <v>20.010000000000002</v>
      </c>
      <c r="J4235" s="428">
        <v>22.918700166284481</v>
      </c>
      <c r="K4235" s="430">
        <v>5.74</v>
      </c>
      <c r="L4235" s="430">
        <v>5</v>
      </c>
      <c r="M4235" s="479">
        <f t="shared" si="86"/>
        <v>0.3</v>
      </c>
      <c r="N4235" s="594">
        <f t="shared" si="85"/>
        <v>0</v>
      </c>
      <c r="O4235" s="594">
        <v>23.642918200795776</v>
      </c>
      <c r="P4235" s="484"/>
      <c r="Q4235" s="484"/>
    </row>
    <row r="4236" spans="1:17">
      <c r="A4236" s="670">
        <v>4219</v>
      </c>
      <c r="B4236" s="677">
        <v>5</v>
      </c>
      <c r="C4236" s="677">
        <v>25</v>
      </c>
      <c r="D4236" s="677">
        <v>19</v>
      </c>
      <c r="E4236" s="676">
        <v>0</v>
      </c>
      <c r="F4236" s="448">
        <v>0</v>
      </c>
      <c r="G4236" s="358">
        <v>0</v>
      </c>
      <c r="H4236" s="428">
        <v>0</v>
      </c>
      <c r="I4236" s="428">
        <v>19.260000000000002</v>
      </c>
      <c r="J4236" s="428">
        <v>22.579221176302337</v>
      </c>
      <c r="K4236" s="430">
        <v>5.54</v>
      </c>
      <c r="L4236" s="430">
        <v>5</v>
      </c>
      <c r="M4236" s="479">
        <f t="shared" si="86"/>
        <v>0</v>
      </c>
      <c r="N4236" s="594">
        <f t="shared" si="85"/>
        <v>0</v>
      </c>
      <c r="O4236" s="594">
        <v>23.427987912629263</v>
      </c>
      <c r="P4236" s="484"/>
      <c r="Q4236" s="484"/>
    </row>
    <row r="4237" spans="1:17">
      <c r="A4237" s="670">
        <v>4220</v>
      </c>
      <c r="B4237" s="677">
        <v>5</v>
      </c>
      <c r="C4237" s="677">
        <v>25</v>
      </c>
      <c r="D4237" s="677">
        <v>20</v>
      </c>
      <c r="E4237" s="676">
        <v>0</v>
      </c>
      <c r="F4237" s="448">
        <v>0</v>
      </c>
      <c r="G4237" s="358">
        <v>0</v>
      </c>
      <c r="H4237" s="428">
        <v>0</v>
      </c>
      <c r="I4237" s="428">
        <v>18.52</v>
      </c>
      <c r="J4237" s="428">
        <v>22.221746939395743</v>
      </c>
      <c r="K4237" s="430">
        <v>5.34</v>
      </c>
      <c r="L4237" s="430">
        <v>5</v>
      </c>
      <c r="M4237" s="479">
        <f t="shared" si="86"/>
        <v>0</v>
      </c>
      <c r="N4237" s="594">
        <f t="shared" si="85"/>
        <v>0</v>
      </c>
      <c r="O4237" s="594">
        <v>23.196447242073337</v>
      </c>
      <c r="P4237" s="484"/>
      <c r="Q4237" s="484"/>
    </row>
    <row r="4238" spans="1:17">
      <c r="A4238" s="670">
        <v>4221</v>
      </c>
      <c r="B4238" s="677">
        <v>5</v>
      </c>
      <c r="C4238" s="677">
        <v>25</v>
      </c>
      <c r="D4238" s="677">
        <v>21</v>
      </c>
      <c r="E4238" s="676">
        <v>0</v>
      </c>
      <c r="F4238" s="448">
        <v>0</v>
      </c>
      <c r="G4238" s="358">
        <v>0</v>
      </c>
      <c r="H4238" s="428">
        <v>0</v>
      </c>
      <c r="I4238" s="428">
        <v>17.329999999999998</v>
      </c>
      <c r="J4238" s="428">
        <v>21.804075540606306</v>
      </c>
      <c r="K4238" s="430">
        <v>5.18</v>
      </c>
      <c r="L4238" s="430">
        <v>5</v>
      </c>
      <c r="M4238" s="479">
        <f t="shared" si="86"/>
        <v>0</v>
      </c>
      <c r="N4238" s="594">
        <f t="shared" si="85"/>
        <v>0</v>
      </c>
      <c r="O4238" s="594">
        <v>22.94557111167137</v>
      </c>
      <c r="P4238" s="484"/>
      <c r="Q4238" s="484"/>
    </row>
    <row r="4239" spans="1:17">
      <c r="A4239" s="670">
        <v>4222</v>
      </c>
      <c r="B4239" s="677">
        <v>5</v>
      </c>
      <c r="C4239" s="677">
        <v>25</v>
      </c>
      <c r="D4239" s="677">
        <v>22</v>
      </c>
      <c r="E4239" s="676">
        <v>0</v>
      </c>
      <c r="F4239" s="448">
        <v>0</v>
      </c>
      <c r="G4239" s="358">
        <v>0</v>
      </c>
      <c r="H4239" s="428">
        <v>0</v>
      </c>
      <c r="I4239" s="428">
        <v>16.149999999999999</v>
      </c>
      <c r="J4239" s="428">
        <v>21.23515551111181</v>
      </c>
      <c r="K4239" s="430">
        <v>5.03</v>
      </c>
      <c r="L4239" s="430">
        <v>5</v>
      </c>
      <c r="M4239" s="479">
        <f t="shared" si="86"/>
        <v>0</v>
      </c>
      <c r="N4239" s="594">
        <f t="shared" si="85"/>
        <v>0</v>
      </c>
      <c r="O4239" s="594">
        <v>22.574679549508136</v>
      </c>
      <c r="P4239" s="484"/>
      <c r="Q4239" s="484"/>
    </row>
    <row r="4240" spans="1:17">
      <c r="A4240" s="670">
        <v>4223</v>
      </c>
      <c r="B4240" s="677">
        <v>5</v>
      </c>
      <c r="C4240" s="677">
        <v>25</v>
      </c>
      <c r="D4240" s="677">
        <v>23</v>
      </c>
      <c r="E4240" s="676">
        <v>0</v>
      </c>
      <c r="F4240" s="448">
        <v>0</v>
      </c>
      <c r="G4240" s="358">
        <v>0</v>
      </c>
      <c r="H4240" s="428">
        <v>0</v>
      </c>
      <c r="I4240" s="428">
        <v>14.97</v>
      </c>
      <c r="J4240" s="428">
        <v>20.677687979935875</v>
      </c>
      <c r="K4240" s="430">
        <v>4.87</v>
      </c>
      <c r="L4240" s="430">
        <v>5</v>
      </c>
      <c r="M4240" s="479">
        <f t="shared" si="86"/>
        <v>0</v>
      </c>
      <c r="N4240" s="594">
        <f t="shared" si="85"/>
        <v>0</v>
      </c>
      <c r="O4240" s="594">
        <v>22.214436495618848</v>
      </c>
      <c r="P4240" s="484"/>
      <c r="Q4240" s="484"/>
    </row>
    <row r="4241" spans="1:17">
      <c r="A4241" s="670">
        <v>4224</v>
      </c>
      <c r="B4241" s="677">
        <v>5</v>
      </c>
      <c r="C4241" s="677">
        <v>25</v>
      </c>
      <c r="D4241" s="677">
        <v>24</v>
      </c>
      <c r="E4241" s="676">
        <v>0</v>
      </c>
      <c r="F4241" s="448">
        <v>0</v>
      </c>
      <c r="G4241" s="358">
        <v>0</v>
      </c>
      <c r="H4241" s="428">
        <v>0</v>
      </c>
      <c r="I4241" s="428">
        <v>14.39</v>
      </c>
      <c r="J4241" s="428">
        <v>20.312740584772293</v>
      </c>
      <c r="K4241" s="430">
        <v>4.8600000000000003</v>
      </c>
      <c r="L4241" s="430">
        <v>5</v>
      </c>
      <c r="M4241" s="479">
        <f t="shared" si="86"/>
        <v>0</v>
      </c>
      <c r="N4241" s="594">
        <f t="shared" si="85"/>
        <v>0</v>
      </c>
      <c r="O4241" s="594">
        <v>21.959693121085017</v>
      </c>
      <c r="P4241" s="484"/>
      <c r="Q4241" s="484"/>
    </row>
    <row r="4242" spans="1:17">
      <c r="A4242" s="670">
        <v>4225</v>
      </c>
      <c r="B4242" s="677">
        <v>5</v>
      </c>
      <c r="C4242" s="677">
        <v>26</v>
      </c>
      <c r="D4242" s="677">
        <v>1</v>
      </c>
      <c r="E4242" s="676">
        <v>0</v>
      </c>
      <c r="F4242" s="448">
        <v>0</v>
      </c>
      <c r="G4242" s="358">
        <v>0</v>
      </c>
      <c r="H4242" s="428">
        <v>0</v>
      </c>
      <c r="I4242" s="428">
        <v>13.81</v>
      </c>
      <c r="J4242" s="428">
        <v>22.817424393874781</v>
      </c>
      <c r="K4242" s="430">
        <v>4.8499999999999996</v>
      </c>
      <c r="L4242" s="430">
        <v>5</v>
      </c>
      <c r="M4242" s="479">
        <f t="shared" si="86"/>
        <v>0</v>
      </c>
      <c r="N4242" s="594">
        <f t="shared" si="85"/>
        <v>0</v>
      </c>
      <c r="O4242" s="594">
        <v>23.303797458297787</v>
      </c>
      <c r="P4242" s="484"/>
      <c r="Q4242" s="484"/>
    </row>
    <row r="4243" spans="1:17">
      <c r="A4243" s="670">
        <v>4226</v>
      </c>
      <c r="B4243" s="677">
        <v>5</v>
      </c>
      <c r="C4243" s="677">
        <v>26</v>
      </c>
      <c r="D4243" s="677">
        <v>2</v>
      </c>
      <c r="E4243" s="676">
        <v>0</v>
      </c>
      <c r="F4243" s="448">
        <v>0</v>
      </c>
      <c r="G4243" s="358">
        <v>0</v>
      </c>
      <c r="H4243" s="428">
        <v>0</v>
      </c>
      <c r="I4243" s="428">
        <v>13.22</v>
      </c>
      <c r="J4243" s="428">
        <v>23.575499940505722</v>
      </c>
      <c r="K4243" s="430">
        <v>4.84</v>
      </c>
      <c r="L4243" s="430">
        <v>5</v>
      </c>
      <c r="M4243" s="479">
        <f t="shared" si="86"/>
        <v>0</v>
      </c>
      <c r="N4243" s="594">
        <f t="shared" ref="N4243:N4306" si="87">+IF((O4242-I4242)&gt;$O$8,1,0)*IF(I4242&gt;$O$9,1,0)*IF(O4242&gt;($O$11-$O$10),1,0)</f>
        <v>0</v>
      </c>
      <c r="O4243" s="594">
        <v>23.713544191294012</v>
      </c>
      <c r="P4243" s="484"/>
      <c r="Q4243" s="484"/>
    </row>
    <row r="4244" spans="1:17">
      <c r="A4244" s="670">
        <v>4227</v>
      </c>
      <c r="B4244" s="677">
        <v>5</v>
      </c>
      <c r="C4244" s="677">
        <v>26</v>
      </c>
      <c r="D4244" s="677">
        <v>3</v>
      </c>
      <c r="E4244" s="676">
        <v>0</v>
      </c>
      <c r="F4244" s="448">
        <v>0</v>
      </c>
      <c r="G4244" s="358">
        <v>0</v>
      </c>
      <c r="H4244" s="428">
        <v>0</v>
      </c>
      <c r="I4244" s="428">
        <v>12.39</v>
      </c>
      <c r="J4244" s="428">
        <v>23.816005958465777</v>
      </c>
      <c r="K4244" s="430">
        <v>4.37</v>
      </c>
      <c r="L4244" s="430">
        <v>5</v>
      </c>
      <c r="M4244" s="479">
        <f t="shared" si="86"/>
        <v>0</v>
      </c>
      <c r="N4244" s="594">
        <f t="shared" si="87"/>
        <v>0</v>
      </c>
      <c r="O4244" s="594">
        <v>23.84044961849126</v>
      </c>
      <c r="P4244" s="484"/>
      <c r="Q4244" s="484"/>
    </row>
    <row r="4245" spans="1:17">
      <c r="A4245" s="670">
        <v>4228</v>
      </c>
      <c r="B4245" s="677">
        <v>5</v>
      </c>
      <c r="C4245" s="677">
        <v>26</v>
      </c>
      <c r="D4245" s="677">
        <v>4</v>
      </c>
      <c r="E4245" s="676">
        <v>0</v>
      </c>
      <c r="F4245" s="448">
        <v>0</v>
      </c>
      <c r="G4245" s="358">
        <v>0</v>
      </c>
      <c r="H4245" s="428">
        <v>0</v>
      </c>
      <c r="I4245" s="428">
        <v>11.56</v>
      </c>
      <c r="J4245" s="428">
        <v>20.028767191609806</v>
      </c>
      <c r="K4245" s="430">
        <v>3.9</v>
      </c>
      <c r="L4245" s="430">
        <v>5</v>
      </c>
      <c r="M4245" s="479">
        <f t="shared" si="86"/>
        <v>0</v>
      </c>
      <c r="N4245" s="594">
        <f t="shared" si="87"/>
        <v>0</v>
      </c>
      <c r="O4245" s="594">
        <v>21.720629198878886</v>
      </c>
      <c r="P4245" s="484"/>
      <c r="Q4245" s="484"/>
    </row>
    <row r="4246" spans="1:17">
      <c r="A4246" s="670">
        <v>4229</v>
      </c>
      <c r="B4246" s="677">
        <v>5</v>
      </c>
      <c r="C4246" s="677">
        <v>26</v>
      </c>
      <c r="D4246" s="677">
        <v>5</v>
      </c>
      <c r="E4246" s="676">
        <v>0</v>
      </c>
      <c r="F4246" s="448">
        <v>0</v>
      </c>
      <c r="G4246" s="358">
        <v>0</v>
      </c>
      <c r="H4246" s="428">
        <v>0</v>
      </c>
      <c r="I4246" s="428">
        <v>10.73</v>
      </c>
      <c r="J4246" s="428">
        <v>22.494618603050572</v>
      </c>
      <c r="K4246" s="430">
        <v>3.43</v>
      </c>
      <c r="L4246" s="430">
        <v>5</v>
      </c>
      <c r="M4246" s="479">
        <f t="shared" si="86"/>
        <v>0</v>
      </c>
      <c r="N4246" s="594">
        <f t="shared" si="87"/>
        <v>0</v>
      </c>
      <c r="O4246" s="594">
        <v>23.025070893655247</v>
      </c>
      <c r="P4246" s="484"/>
      <c r="Q4246" s="484"/>
    </row>
    <row r="4247" spans="1:17">
      <c r="A4247" s="670">
        <v>4230</v>
      </c>
      <c r="B4247" s="677">
        <v>5</v>
      </c>
      <c r="C4247" s="677">
        <v>26</v>
      </c>
      <c r="D4247" s="677">
        <v>6</v>
      </c>
      <c r="E4247" s="676">
        <v>0</v>
      </c>
      <c r="F4247" s="448">
        <v>0</v>
      </c>
      <c r="G4247" s="358">
        <v>0</v>
      </c>
      <c r="H4247" s="428">
        <v>0</v>
      </c>
      <c r="I4247" s="428">
        <v>10.94</v>
      </c>
      <c r="J4247" s="428">
        <v>23.295447624764765</v>
      </c>
      <c r="K4247" s="430">
        <v>3.04</v>
      </c>
      <c r="L4247" s="430">
        <v>5</v>
      </c>
      <c r="M4247" s="479">
        <f t="shared" si="86"/>
        <v>0.3</v>
      </c>
      <c r="N4247" s="594">
        <f t="shared" si="87"/>
        <v>0</v>
      </c>
      <c r="O4247" s="594">
        <v>23.458493267961302</v>
      </c>
      <c r="P4247" s="484"/>
      <c r="Q4247" s="484"/>
    </row>
    <row r="4248" spans="1:17">
      <c r="A4248" s="670">
        <v>4231</v>
      </c>
      <c r="B4248" s="677">
        <v>5</v>
      </c>
      <c r="C4248" s="677">
        <v>26</v>
      </c>
      <c r="D4248" s="677">
        <v>7</v>
      </c>
      <c r="E4248" s="676">
        <v>0</v>
      </c>
      <c r="F4248" s="448">
        <v>0</v>
      </c>
      <c r="G4248" s="358">
        <v>0</v>
      </c>
      <c r="H4248" s="428">
        <v>0</v>
      </c>
      <c r="I4248" s="428">
        <v>11.14</v>
      </c>
      <c r="J4248" s="428">
        <v>22.197631674399162</v>
      </c>
      <c r="K4248" s="430">
        <v>2.65</v>
      </c>
      <c r="L4248" s="430">
        <v>5</v>
      </c>
      <c r="M4248" s="479">
        <f t="shared" si="86"/>
        <v>0</v>
      </c>
      <c r="N4248" s="594">
        <f t="shared" si="87"/>
        <v>0</v>
      </c>
      <c r="O4248" s="594">
        <v>22.843420250306835</v>
      </c>
      <c r="P4248" s="484"/>
      <c r="Q4248" s="484"/>
    </row>
    <row r="4249" spans="1:17">
      <c r="A4249" s="670">
        <v>4232</v>
      </c>
      <c r="B4249" s="677">
        <v>5</v>
      </c>
      <c r="C4249" s="677">
        <v>26</v>
      </c>
      <c r="D4249" s="677">
        <v>8</v>
      </c>
      <c r="E4249" s="676">
        <v>0</v>
      </c>
      <c r="F4249" s="448">
        <v>0</v>
      </c>
      <c r="G4249" s="358">
        <v>0</v>
      </c>
      <c r="H4249" s="428">
        <v>0</v>
      </c>
      <c r="I4249" s="428">
        <v>11.35</v>
      </c>
      <c r="J4249" s="428">
        <v>23.33726379104364</v>
      </c>
      <c r="K4249" s="430">
        <v>2.2599999999999998</v>
      </c>
      <c r="L4249" s="430">
        <v>5</v>
      </c>
      <c r="M4249" s="479">
        <f t="shared" si="86"/>
        <v>0</v>
      </c>
      <c r="N4249" s="594">
        <f t="shared" si="87"/>
        <v>0</v>
      </c>
      <c r="O4249" s="594">
        <v>23.494478635742876</v>
      </c>
      <c r="P4249" s="484"/>
      <c r="Q4249" s="484"/>
    </row>
    <row r="4250" spans="1:17">
      <c r="A4250" s="670">
        <v>4233</v>
      </c>
      <c r="B4250" s="677">
        <v>5</v>
      </c>
      <c r="C4250" s="677">
        <v>26</v>
      </c>
      <c r="D4250" s="677">
        <v>9</v>
      </c>
      <c r="E4250" s="676">
        <v>0</v>
      </c>
      <c r="F4250" s="448">
        <v>0</v>
      </c>
      <c r="G4250" s="358">
        <v>0</v>
      </c>
      <c r="H4250" s="428">
        <v>0</v>
      </c>
      <c r="I4250" s="428">
        <v>12.19</v>
      </c>
      <c r="J4250" s="428">
        <v>23.904819592848476</v>
      </c>
      <c r="K4250" s="430">
        <v>2.04</v>
      </c>
      <c r="L4250" s="430">
        <v>5</v>
      </c>
      <c r="M4250" s="479">
        <f t="shared" si="86"/>
        <v>0</v>
      </c>
      <c r="N4250" s="594">
        <f t="shared" si="87"/>
        <v>0</v>
      </c>
      <c r="O4250" s="594">
        <v>23.853312516657233</v>
      </c>
      <c r="P4250" s="484"/>
      <c r="Q4250" s="484"/>
    </row>
    <row r="4251" spans="1:17">
      <c r="A4251" s="670">
        <v>4234</v>
      </c>
      <c r="B4251" s="677">
        <v>5</v>
      </c>
      <c r="C4251" s="677">
        <v>26</v>
      </c>
      <c r="D4251" s="677">
        <v>10</v>
      </c>
      <c r="E4251" s="676">
        <v>0</v>
      </c>
      <c r="F4251" s="448">
        <v>0</v>
      </c>
      <c r="G4251" s="358">
        <v>0</v>
      </c>
      <c r="H4251" s="428">
        <v>0</v>
      </c>
      <c r="I4251" s="428">
        <v>13.04</v>
      </c>
      <c r="J4251" s="428">
        <v>24.118962114028978</v>
      </c>
      <c r="K4251" s="430">
        <v>1.82</v>
      </c>
      <c r="L4251" s="430">
        <v>5</v>
      </c>
      <c r="M4251" s="479">
        <f t="shared" si="86"/>
        <v>0</v>
      </c>
      <c r="N4251" s="594">
        <f t="shared" si="87"/>
        <v>0</v>
      </c>
      <c r="O4251" s="594">
        <v>23.997674015687721</v>
      </c>
      <c r="P4251" s="484"/>
      <c r="Q4251" s="484"/>
    </row>
    <row r="4252" spans="1:17">
      <c r="A4252" s="670">
        <v>4235</v>
      </c>
      <c r="B4252" s="677">
        <v>5</v>
      </c>
      <c r="C4252" s="677">
        <v>26</v>
      </c>
      <c r="D4252" s="677">
        <v>11</v>
      </c>
      <c r="E4252" s="676">
        <v>0</v>
      </c>
      <c r="F4252" s="448">
        <v>0</v>
      </c>
      <c r="G4252" s="358">
        <v>0</v>
      </c>
      <c r="H4252" s="428">
        <v>0</v>
      </c>
      <c r="I4252" s="428">
        <v>13.89</v>
      </c>
      <c r="J4252" s="428">
        <v>24.232271815474377</v>
      </c>
      <c r="K4252" s="430">
        <v>1.6</v>
      </c>
      <c r="L4252" s="430">
        <v>5</v>
      </c>
      <c r="M4252" s="479">
        <f t="shared" si="86"/>
        <v>0</v>
      </c>
      <c r="N4252" s="594">
        <f t="shared" si="87"/>
        <v>0</v>
      </c>
      <c r="O4252" s="594">
        <v>24.096326545160174</v>
      </c>
      <c r="P4252" s="484"/>
      <c r="Q4252" s="484"/>
    </row>
    <row r="4253" spans="1:17">
      <c r="A4253" s="670">
        <v>4236</v>
      </c>
      <c r="B4253" s="677">
        <v>5</v>
      </c>
      <c r="C4253" s="677">
        <v>26</v>
      </c>
      <c r="D4253" s="677">
        <v>12</v>
      </c>
      <c r="E4253" s="676">
        <v>0</v>
      </c>
      <c r="F4253" s="448">
        <v>0</v>
      </c>
      <c r="G4253" s="358">
        <v>0</v>
      </c>
      <c r="H4253" s="428">
        <v>0</v>
      </c>
      <c r="I4253" s="428">
        <v>14.91</v>
      </c>
      <c r="J4253" s="428">
        <v>24.357654296853603</v>
      </c>
      <c r="K4253" s="430">
        <v>1.98</v>
      </c>
      <c r="L4253" s="430">
        <v>5</v>
      </c>
      <c r="M4253" s="479">
        <f t="shared" si="86"/>
        <v>1</v>
      </c>
      <c r="N4253" s="594">
        <f t="shared" si="87"/>
        <v>1</v>
      </c>
      <c r="O4253" s="594">
        <v>24.20411097724017</v>
      </c>
      <c r="P4253" s="484"/>
      <c r="Q4253" s="484"/>
    </row>
    <row r="4254" spans="1:17">
      <c r="A4254" s="670">
        <v>4237</v>
      </c>
      <c r="B4254" s="677">
        <v>5</v>
      </c>
      <c r="C4254" s="677">
        <v>26</v>
      </c>
      <c r="D4254" s="677">
        <v>13</v>
      </c>
      <c r="E4254" s="676">
        <v>0</v>
      </c>
      <c r="F4254" s="448">
        <v>0</v>
      </c>
      <c r="G4254" s="358">
        <v>0</v>
      </c>
      <c r="H4254" s="428">
        <v>0</v>
      </c>
      <c r="I4254" s="428">
        <v>15.94</v>
      </c>
      <c r="J4254" s="428">
        <v>23.751965722036868</v>
      </c>
      <c r="K4254" s="430">
        <v>2.36</v>
      </c>
      <c r="L4254" s="430">
        <v>5</v>
      </c>
      <c r="M4254" s="479">
        <f t="shared" si="86"/>
        <v>1</v>
      </c>
      <c r="N4254" s="594">
        <f t="shared" si="87"/>
        <v>1</v>
      </c>
      <c r="O4254" s="594">
        <v>23.88394954864809</v>
      </c>
      <c r="P4254" s="484"/>
      <c r="Q4254" s="484"/>
    </row>
    <row r="4255" spans="1:17">
      <c r="A4255" s="670">
        <v>4238</v>
      </c>
      <c r="B4255" s="677">
        <v>5</v>
      </c>
      <c r="C4255" s="677">
        <v>26</v>
      </c>
      <c r="D4255" s="677">
        <v>14</v>
      </c>
      <c r="E4255" s="676">
        <v>0</v>
      </c>
      <c r="F4255" s="448">
        <v>0</v>
      </c>
      <c r="G4255" s="358">
        <v>0</v>
      </c>
      <c r="H4255" s="428">
        <v>0</v>
      </c>
      <c r="I4255" s="428">
        <v>16.97</v>
      </c>
      <c r="J4255" s="428">
        <v>24.168326509286569</v>
      </c>
      <c r="K4255" s="430">
        <v>2.74</v>
      </c>
      <c r="L4255" s="430">
        <v>5</v>
      </c>
      <c r="M4255" s="479">
        <f t="shared" si="86"/>
        <v>0</v>
      </c>
      <c r="N4255" s="594">
        <f t="shared" si="87"/>
        <v>0</v>
      </c>
      <c r="O4255" s="594">
        <v>24.120245458180289</v>
      </c>
      <c r="P4255" s="484"/>
      <c r="Q4255" s="484"/>
    </row>
    <row r="4256" spans="1:17">
      <c r="A4256" s="670">
        <v>4239</v>
      </c>
      <c r="B4256" s="677">
        <v>5</v>
      </c>
      <c r="C4256" s="677">
        <v>26</v>
      </c>
      <c r="D4256" s="677">
        <v>15</v>
      </c>
      <c r="E4256" s="676">
        <v>0</v>
      </c>
      <c r="F4256" s="448">
        <v>0</v>
      </c>
      <c r="G4256" s="358">
        <v>0</v>
      </c>
      <c r="H4256" s="428">
        <v>0</v>
      </c>
      <c r="I4256" s="428">
        <v>17.329999999999998</v>
      </c>
      <c r="J4256" s="428">
        <v>24.359145879984858</v>
      </c>
      <c r="K4256" s="430">
        <v>2.73</v>
      </c>
      <c r="L4256" s="430">
        <v>5</v>
      </c>
      <c r="M4256" s="479">
        <f t="shared" si="86"/>
        <v>1</v>
      </c>
      <c r="N4256" s="594">
        <f t="shared" si="87"/>
        <v>1</v>
      </c>
      <c r="O4256" s="594">
        <v>24.247993193698253</v>
      </c>
      <c r="P4256" s="484"/>
      <c r="Q4256" s="484"/>
    </row>
    <row r="4257" spans="1:17">
      <c r="A4257" s="670">
        <v>4240</v>
      </c>
      <c r="B4257" s="677">
        <v>5</v>
      </c>
      <c r="C4257" s="677">
        <v>26</v>
      </c>
      <c r="D4257" s="677">
        <v>16</v>
      </c>
      <c r="E4257" s="676">
        <v>0</v>
      </c>
      <c r="F4257" s="448">
        <v>0</v>
      </c>
      <c r="G4257" s="358">
        <v>0</v>
      </c>
      <c r="H4257" s="428">
        <v>0</v>
      </c>
      <c r="I4257" s="428">
        <v>17.7</v>
      </c>
      <c r="J4257" s="428">
        <v>24.457560770558242</v>
      </c>
      <c r="K4257" s="430">
        <v>2.72</v>
      </c>
      <c r="L4257" s="430">
        <v>5</v>
      </c>
      <c r="M4257" s="479">
        <f t="shared" si="86"/>
        <v>1</v>
      </c>
      <c r="N4257" s="594">
        <f t="shared" si="87"/>
        <v>1</v>
      </c>
      <c r="O4257" s="594">
        <v>24.322898205178426</v>
      </c>
      <c r="P4257" s="484"/>
      <c r="Q4257" s="484"/>
    </row>
    <row r="4258" spans="1:17">
      <c r="A4258" s="670">
        <v>4241</v>
      </c>
      <c r="B4258" s="677">
        <v>5</v>
      </c>
      <c r="C4258" s="677">
        <v>26</v>
      </c>
      <c r="D4258" s="677">
        <v>17</v>
      </c>
      <c r="E4258" s="676">
        <v>0</v>
      </c>
      <c r="F4258" s="448">
        <v>0</v>
      </c>
      <c r="G4258" s="358">
        <v>0</v>
      </c>
      <c r="H4258" s="428">
        <v>0</v>
      </c>
      <c r="I4258" s="428">
        <v>18.059999999999999</v>
      </c>
      <c r="J4258" s="428">
        <v>24.537082299181996</v>
      </c>
      <c r="K4258" s="430">
        <v>2.7</v>
      </c>
      <c r="L4258" s="430">
        <v>5</v>
      </c>
      <c r="M4258" s="479">
        <f t="shared" si="86"/>
        <v>1</v>
      </c>
      <c r="N4258" s="594">
        <f t="shared" si="87"/>
        <v>1</v>
      </c>
      <c r="O4258" s="594">
        <v>24.389897187387064</v>
      </c>
      <c r="P4258" s="484"/>
      <c r="Q4258" s="484"/>
    </row>
    <row r="4259" spans="1:17">
      <c r="A4259" s="670">
        <v>4242</v>
      </c>
      <c r="B4259" s="677">
        <v>5</v>
      </c>
      <c r="C4259" s="677">
        <v>26</v>
      </c>
      <c r="D4259" s="677">
        <v>18</v>
      </c>
      <c r="E4259" s="676">
        <v>0</v>
      </c>
      <c r="F4259" s="448">
        <v>0</v>
      </c>
      <c r="G4259" s="358">
        <v>0</v>
      </c>
      <c r="H4259" s="428">
        <v>0</v>
      </c>
      <c r="I4259" s="428">
        <v>17.55</v>
      </c>
      <c r="J4259" s="428">
        <v>22.775103944510882</v>
      </c>
      <c r="K4259" s="430">
        <v>2.57</v>
      </c>
      <c r="L4259" s="430">
        <v>5</v>
      </c>
      <c r="M4259" s="479">
        <f t="shared" si="86"/>
        <v>1</v>
      </c>
      <c r="N4259" s="594">
        <f t="shared" si="87"/>
        <v>1</v>
      </c>
      <c r="O4259" s="594">
        <v>23.456421339356979</v>
      </c>
      <c r="P4259" s="484"/>
      <c r="Q4259" s="484"/>
    </row>
    <row r="4260" spans="1:17">
      <c r="A4260" s="670">
        <v>4243</v>
      </c>
      <c r="B4260" s="677">
        <v>5</v>
      </c>
      <c r="C4260" s="677">
        <v>26</v>
      </c>
      <c r="D4260" s="677">
        <v>19</v>
      </c>
      <c r="E4260" s="676">
        <v>0</v>
      </c>
      <c r="F4260" s="448">
        <v>0</v>
      </c>
      <c r="G4260" s="358">
        <v>0</v>
      </c>
      <c r="H4260" s="428">
        <v>0</v>
      </c>
      <c r="I4260" s="428">
        <v>17.04</v>
      </c>
      <c r="J4260" s="428">
        <v>23.422358405169714</v>
      </c>
      <c r="K4260" s="430">
        <v>2.4500000000000002</v>
      </c>
      <c r="L4260" s="430">
        <v>5</v>
      </c>
      <c r="M4260" s="479">
        <f t="shared" si="86"/>
        <v>0</v>
      </c>
      <c r="N4260" s="594">
        <f t="shared" si="87"/>
        <v>0</v>
      </c>
      <c r="O4260" s="594">
        <v>23.798332562935926</v>
      </c>
      <c r="P4260" s="484"/>
      <c r="Q4260" s="484"/>
    </row>
    <row r="4261" spans="1:17">
      <c r="A4261" s="670">
        <v>4244</v>
      </c>
      <c r="B4261" s="677">
        <v>5</v>
      </c>
      <c r="C4261" s="677">
        <v>26</v>
      </c>
      <c r="D4261" s="677">
        <v>20</v>
      </c>
      <c r="E4261" s="676">
        <v>0</v>
      </c>
      <c r="F4261" s="448">
        <v>0</v>
      </c>
      <c r="G4261" s="358">
        <v>0</v>
      </c>
      <c r="H4261" s="428">
        <v>0</v>
      </c>
      <c r="I4261" s="428">
        <v>16.54</v>
      </c>
      <c r="J4261" s="428">
        <v>24.172095981692607</v>
      </c>
      <c r="K4261" s="430">
        <v>2.3199999999999998</v>
      </c>
      <c r="L4261" s="430">
        <v>5</v>
      </c>
      <c r="M4261" s="479">
        <f t="shared" si="86"/>
        <v>0</v>
      </c>
      <c r="N4261" s="594">
        <f t="shared" si="87"/>
        <v>0</v>
      </c>
      <c r="O4261" s="594">
        <v>24.186063022958827</v>
      </c>
      <c r="P4261" s="484"/>
      <c r="Q4261" s="484"/>
    </row>
    <row r="4262" spans="1:17">
      <c r="A4262" s="670">
        <v>4245</v>
      </c>
      <c r="B4262" s="677">
        <v>5</v>
      </c>
      <c r="C4262" s="677">
        <v>26</v>
      </c>
      <c r="D4262" s="677">
        <v>21</v>
      </c>
      <c r="E4262" s="676">
        <v>0</v>
      </c>
      <c r="F4262" s="448">
        <v>0</v>
      </c>
      <c r="G4262" s="358">
        <v>0</v>
      </c>
      <c r="H4262" s="428">
        <v>0</v>
      </c>
      <c r="I4262" s="428">
        <v>15.7</v>
      </c>
      <c r="J4262" s="428">
        <v>24.422061314796569</v>
      </c>
      <c r="K4262" s="430">
        <v>2.14</v>
      </c>
      <c r="L4262" s="430">
        <v>5</v>
      </c>
      <c r="M4262" s="479">
        <f t="shared" si="86"/>
        <v>1</v>
      </c>
      <c r="N4262" s="594">
        <f t="shared" si="87"/>
        <v>1</v>
      </c>
      <c r="O4262" s="594">
        <v>24.3253842191525</v>
      </c>
      <c r="P4262" s="484"/>
      <c r="Q4262" s="484"/>
    </row>
    <row r="4263" spans="1:17">
      <c r="A4263" s="670">
        <v>4246</v>
      </c>
      <c r="B4263" s="677">
        <v>5</v>
      </c>
      <c r="C4263" s="677">
        <v>26</v>
      </c>
      <c r="D4263" s="677">
        <v>22</v>
      </c>
      <c r="E4263" s="676">
        <v>0</v>
      </c>
      <c r="F4263" s="448">
        <v>0</v>
      </c>
      <c r="G4263" s="358">
        <v>0</v>
      </c>
      <c r="H4263" s="428">
        <v>0</v>
      </c>
      <c r="I4263" s="428">
        <v>14.86</v>
      </c>
      <c r="J4263" s="428">
        <v>24.403198210239221</v>
      </c>
      <c r="K4263" s="430">
        <v>1.96</v>
      </c>
      <c r="L4263" s="430">
        <v>5</v>
      </c>
      <c r="M4263" s="479">
        <f t="shared" si="86"/>
        <v>1</v>
      </c>
      <c r="N4263" s="594">
        <f t="shared" si="87"/>
        <v>1</v>
      </c>
      <c r="O4263" s="594">
        <v>24.293799908465139</v>
      </c>
      <c r="P4263" s="484"/>
      <c r="Q4263" s="484"/>
    </row>
    <row r="4264" spans="1:17">
      <c r="A4264" s="670">
        <v>4247</v>
      </c>
      <c r="B4264" s="677">
        <v>5</v>
      </c>
      <c r="C4264" s="677">
        <v>26</v>
      </c>
      <c r="D4264" s="677">
        <v>23</v>
      </c>
      <c r="E4264" s="676">
        <v>0</v>
      </c>
      <c r="F4264" s="448">
        <v>0</v>
      </c>
      <c r="G4264" s="358">
        <v>0</v>
      </c>
      <c r="H4264" s="428">
        <v>0</v>
      </c>
      <c r="I4264" s="428">
        <v>14.03</v>
      </c>
      <c r="J4264" s="428">
        <v>24.374702408372208</v>
      </c>
      <c r="K4264" s="430">
        <v>1.78</v>
      </c>
      <c r="L4264" s="430">
        <v>5</v>
      </c>
      <c r="M4264" s="479">
        <f t="shared" si="86"/>
        <v>1</v>
      </c>
      <c r="N4264" s="594">
        <f t="shared" si="87"/>
        <v>1</v>
      </c>
      <c r="O4264" s="594">
        <v>24.267717486711312</v>
      </c>
      <c r="P4264" s="484"/>
      <c r="Q4264" s="484"/>
    </row>
    <row r="4265" spans="1:17">
      <c r="A4265" s="670">
        <v>4248</v>
      </c>
      <c r="B4265" s="677">
        <v>5</v>
      </c>
      <c r="C4265" s="677">
        <v>26</v>
      </c>
      <c r="D4265" s="677">
        <v>24</v>
      </c>
      <c r="E4265" s="676">
        <v>0</v>
      </c>
      <c r="F4265" s="448">
        <v>0</v>
      </c>
      <c r="G4265" s="358">
        <v>0</v>
      </c>
      <c r="H4265" s="428">
        <v>0</v>
      </c>
      <c r="I4265" s="428">
        <v>14.1</v>
      </c>
      <c r="J4265" s="428">
        <v>24.353415586398913</v>
      </c>
      <c r="K4265" s="430">
        <v>1.95</v>
      </c>
      <c r="L4265" s="430">
        <v>5</v>
      </c>
      <c r="M4265" s="479">
        <f t="shared" si="86"/>
        <v>1</v>
      </c>
      <c r="N4265" s="594">
        <f t="shared" si="87"/>
        <v>1</v>
      </c>
      <c r="O4265" s="594">
        <v>24.250116520018921</v>
      </c>
      <c r="P4265" s="484"/>
      <c r="Q4265" s="484"/>
    </row>
    <row r="4266" spans="1:17">
      <c r="A4266" s="670">
        <v>4249</v>
      </c>
      <c r="B4266" s="677">
        <v>5</v>
      </c>
      <c r="C4266" s="677">
        <v>27</v>
      </c>
      <c r="D4266" s="677">
        <v>1</v>
      </c>
      <c r="E4266" s="676">
        <v>0</v>
      </c>
      <c r="F4266" s="448">
        <v>0</v>
      </c>
      <c r="G4266" s="358">
        <v>0</v>
      </c>
      <c r="H4266" s="428">
        <v>0</v>
      </c>
      <c r="I4266" s="428">
        <v>14.17</v>
      </c>
      <c r="J4266" s="428">
        <v>24.335401853624699</v>
      </c>
      <c r="K4266" s="430">
        <v>2.13</v>
      </c>
      <c r="L4266" s="430">
        <v>5</v>
      </c>
      <c r="M4266" s="479">
        <f t="shared" si="86"/>
        <v>1</v>
      </c>
      <c r="N4266" s="594">
        <f t="shared" si="87"/>
        <v>1</v>
      </c>
      <c r="O4266" s="594">
        <v>24.234793568024322</v>
      </c>
      <c r="P4266" s="484"/>
      <c r="Q4266" s="484"/>
    </row>
    <row r="4267" spans="1:17">
      <c r="A4267" s="670">
        <v>4250</v>
      </c>
      <c r="B4267" s="677">
        <v>5</v>
      </c>
      <c r="C4267" s="677">
        <v>27</v>
      </c>
      <c r="D4267" s="677">
        <v>2</v>
      </c>
      <c r="E4267" s="676">
        <v>0</v>
      </c>
      <c r="F4267" s="448">
        <v>0</v>
      </c>
      <c r="G4267" s="358">
        <v>0</v>
      </c>
      <c r="H4267" s="428">
        <v>0</v>
      </c>
      <c r="I4267" s="428">
        <v>14.23</v>
      </c>
      <c r="J4267" s="428">
        <v>24.257955120461585</v>
      </c>
      <c r="K4267" s="430">
        <v>2.2999999999999998</v>
      </c>
      <c r="L4267" s="430">
        <v>5</v>
      </c>
      <c r="M4267" s="479">
        <f t="shared" ref="M4267:M4330" si="88">IF(N4267=1,1,IF(OR(D4267=6,D4267=12,D4267=18),0.3,0))</f>
        <v>1</v>
      </c>
      <c r="N4267" s="594">
        <f t="shared" si="87"/>
        <v>1</v>
      </c>
      <c r="O4267" s="594">
        <v>24.182738167633538</v>
      </c>
      <c r="P4267" s="484"/>
      <c r="Q4267" s="484"/>
    </row>
    <row r="4268" spans="1:17">
      <c r="A4268" s="670">
        <v>4251</v>
      </c>
      <c r="B4268" s="677">
        <v>5</v>
      </c>
      <c r="C4268" s="677">
        <v>27</v>
      </c>
      <c r="D4268" s="677">
        <v>3</v>
      </c>
      <c r="E4268" s="676">
        <v>0</v>
      </c>
      <c r="F4268" s="448">
        <v>0</v>
      </c>
      <c r="G4268" s="358">
        <v>0</v>
      </c>
      <c r="H4268" s="428">
        <v>0</v>
      </c>
      <c r="I4268" s="428">
        <v>14.01</v>
      </c>
      <c r="J4268" s="428">
        <v>24.215513570495411</v>
      </c>
      <c r="K4268" s="430">
        <v>2.4900000000000002</v>
      </c>
      <c r="L4268" s="430">
        <v>5</v>
      </c>
      <c r="M4268" s="479">
        <f t="shared" si="88"/>
        <v>1</v>
      </c>
      <c r="N4268" s="594">
        <f t="shared" si="87"/>
        <v>1</v>
      </c>
      <c r="O4268" s="594">
        <v>24.150560869743948</v>
      </c>
      <c r="P4268" s="484"/>
      <c r="Q4268" s="484"/>
    </row>
    <row r="4269" spans="1:17">
      <c r="A4269" s="670">
        <v>4252</v>
      </c>
      <c r="B4269" s="677">
        <v>5</v>
      </c>
      <c r="C4269" s="677">
        <v>27</v>
      </c>
      <c r="D4269" s="677">
        <v>4</v>
      </c>
      <c r="E4269" s="676">
        <v>0</v>
      </c>
      <c r="F4269" s="448">
        <v>0</v>
      </c>
      <c r="G4269" s="358">
        <v>0</v>
      </c>
      <c r="H4269" s="428">
        <v>0</v>
      </c>
      <c r="I4269" s="428">
        <v>13.78</v>
      </c>
      <c r="J4269" s="428">
        <v>24.18524001874928</v>
      </c>
      <c r="K4269" s="430">
        <v>2.68</v>
      </c>
      <c r="L4269" s="430">
        <v>5</v>
      </c>
      <c r="M4269" s="479">
        <f t="shared" si="88"/>
        <v>1</v>
      </c>
      <c r="N4269" s="594">
        <f t="shared" si="87"/>
        <v>1</v>
      </c>
      <c r="O4269" s="594">
        <v>24.125257994408948</v>
      </c>
      <c r="P4269" s="484"/>
      <c r="Q4269" s="484"/>
    </row>
    <row r="4270" spans="1:17">
      <c r="A4270" s="670">
        <v>4253</v>
      </c>
      <c r="B4270" s="677">
        <v>5</v>
      </c>
      <c r="C4270" s="677">
        <v>27</v>
      </c>
      <c r="D4270" s="677">
        <v>5</v>
      </c>
      <c r="E4270" s="676">
        <v>0</v>
      </c>
      <c r="F4270" s="448">
        <v>0</v>
      </c>
      <c r="G4270" s="358">
        <v>0</v>
      </c>
      <c r="H4270" s="428">
        <v>0</v>
      </c>
      <c r="I4270" s="428">
        <v>13.55</v>
      </c>
      <c r="J4270" s="428">
        <v>24.159410526349632</v>
      </c>
      <c r="K4270" s="430">
        <v>2.87</v>
      </c>
      <c r="L4270" s="430">
        <v>5</v>
      </c>
      <c r="M4270" s="479">
        <f t="shared" si="88"/>
        <v>1</v>
      </c>
      <c r="N4270" s="594">
        <f t="shared" si="87"/>
        <v>1</v>
      </c>
      <c r="O4270" s="594">
        <v>24.102502434934145</v>
      </c>
      <c r="P4270" s="484"/>
      <c r="Q4270" s="484"/>
    </row>
    <row r="4271" spans="1:17">
      <c r="A4271" s="670">
        <v>4254</v>
      </c>
      <c r="B4271" s="677">
        <v>5</v>
      </c>
      <c r="C4271" s="677">
        <v>27</v>
      </c>
      <c r="D4271" s="677">
        <v>6</v>
      </c>
      <c r="E4271" s="676">
        <v>0</v>
      </c>
      <c r="F4271" s="448">
        <v>0</v>
      </c>
      <c r="G4271" s="358">
        <v>0</v>
      </c>
      <c r="H4271" s="428">
        <v>0</v>
      </c>
      <c r="I4271" s="428">
        <v>13.84</v>
      </c>
      <c r="J4271" s="428">
        <v>24.141002764767965</v>
      </c>
      <c r="K4271" s="430">
        <v>3.01</v>
      </c>
      <c r="L4271" s="430">
        <v>5</v>
      </c>
      <c r="M4271" s="479">
        <f t="shared" si="88"/>
        <v>1</v>
      </c>
      <c r="N4271" s="594">
        <f t="shared" si="87"/>
        <v>1</v>
      </c>
      <c r="O4271" s="594">
        <v>24.086344739012709</v>
      </c>
      <c r="P4271" s="484"/>
      <c r="Q4271" s="484"/>
    </row>
    <row r="4272" spans="1:17">
      <c r="A4272" s="670">
        <v>4255</v>
      </c>
      <c r="B4272" s="677">
        <v>5</v>
      </c>
      <c r="C4272" s="677">
        <v>27</v>
      </c>
      <c r="D4272" s="677">
        <v>7</v>
      </c>
      <c r="E4272" s="676">
        <v>0</v>
      </c>
      <c r="F4272" s="448">
        <v>0</v>
      </c>
      <c r="G4272" s="358">
        <v>0</v>
      </c>
      <c r="H4272" s="428">
        <v>0</v>
      </c>
      <c r="I4272" s="428">
        <v>14.13</v>
      </c>
      <c r="J4272" s="428">
        <v>23.027010970012533</v>
      </c>
      <c r="K4272" s="430">
        <v>3.14</v>
      </c>
      <c r="L4272" s="430">
        <v>5</v>
      </c>
      <c r="M4272" s="479">
        <f t="shared" si="88"/>
        <v>1</v>
      </c>
      <c r="N4272" s="594">
        <f t="shared" si="87"/>
        <v>1</v>
      </c>
      <c r="O4272" s="594">
        <v>23.460382553182214</v>
      </c>
      <c r="P4272" s="484"/>
      <c r="Q4272" s="484"/>
    </row>
    <row r="4273" spans="1:17">
      <c r="A4273" s="670">
        <v>4256</v>
      </c>
      <c r="B4273" s="677">
        <v>5</v>
      </c>
      <c r="C4273" s="677">
        <v>27</v>
      </c>
      <c r="D4273" s="677">
        <v>8</v>
      </c>
      <c r="E4273" s="676">
        <v>0</v>
      </c>
      <c r="F4273" s="448">
        <v>0</v>
      </c>
      <c r="G4273" s="358">
        <v>0</v>
      </c>
      <c r="H4273" s="428">
        <v>0</v>
      </c>
      <c r="I4273" s="428">
        <v>14.43</v>
      </c>
      <c r="J4273" s="428">
        <v>23.73675871656485</v>
      </c>
      <c r="K4273" s="430">
        <v>3.28</v>
      </c>
      <c r="L4273" s="430">
        <v>5</v>
      </c>
      <c r="M4273" s="479">
        <f t="shared" si="88"/>
        <v>0</v>
      </c>
      <c r="N4273" s="594">
        <f t="shared" si="87"/>
        <v>0</v>
      </c>
      <c r="O4273" s="594">
        <v>23.837785557289514</v>
      </c>
      <c r="P4273" s="484"/>
      <c r="Q4273" s="484"/>
    </row>
    <row r="4274" spans="1:17">
      <c r="A4274" s="670">
        <v>4257</v>
      </c>
      <c r="B4274" s="677">
        <v>5</v>
      </c>
      <c r="C4274" s="677">
        <v>27</v>
      </c>
      <c r="D4274" s="677">
        <v>9</v>
      </c>
      <c r="E4274" s="676">
        <v>0</v>
      </c>
      <c r="F4274" s="448">
        <v>0</v>
      </c>
      <c r="G4274" s="358">
        <v>0</v>
      </c>
      <c r="H4274" s="428">
        <v>0</v>
      </c>
      <c r="I4274" s="428">
        <v>15.1</v>
      </c>
      <c r="J4274" s="428">
        <v>24.136578875339605</v>
      </c>
      <c r="K4274" s="430">
        <v>3.43</v>
      </c>
      <c r="L4274" s="430">
        <v>5</v>
      </c>
      <c r="M4274" s="479">
        <f t="shared" si="88"/>
        <v>0</v>
      </c>
      <c r="N4274" s="594">
        <f t="shared" si="87"/>
        <v>0</v>
      </c>
      <c r="O4274" s="594">
        <v>24.085333790204928</v>
      </c>
      <c r="P4274" s="484"/>
      <c r="Q4274" s="484"/>
    </row>
    <row r="4275" spans="1:17">
      <c r="A4275" s="670">
        <v>4258</v>
      </c>
      <c r="B4275" s="677">
        <v>5</v>
      </c>
      <c r="C4275" s="677">
        <v>27</v>
      </c>
      <c r="D4275" s="677">
        <v>10</v>
      </c>
      <c r="E4275" s="676">
        <v>0</v>
      </c>
      <c r="F4275" s="448">
        <v>0</v>
      </c>
      <c r="G4275" s="358">
        <v>0</v>
      </c>
      <c r="H4275" s="428">
        <v>0</v>
      </c>
      <c r="I4275" s="428">
        <v>15.78</v>
      </c>
      <c r="J4275" s="428">
        <v>24.378835069573398</v>
      </c>
      <c r="K4275" s="430">
        <v>3.57</v>
      </c>
      <c r="L4275" s="430">
        <v>5</v>
      </c>
      <c r="M4275" s="479">
        <f t="shared" si="88"/>
        <v>1</v>
      </c>
      <c r="N4275" s="594">
        <f t="shared" si="87"/>
        <v>1</v>
      </c>
      <c r="O4275" s="594">
        <v>24.253106270708656</v>
      </c>
      <c r="P4275" s="484"/>
      <c r="Q4275" s="484"/>
    </row>
    <row r="4276" spans="1:17">
      <c r="A4276" s="670">
        <v>4259</v>
      </c>
      <c r="B4276" s="677">
        <v>5</v>
      </c>
      <c r="C4276" s="677">
        <v>27</v>
      </c>
      <c r="D4276" s="677">
        <v>11</v>
      </c>
      <c r="E4276" s="676">
        <v>0</v>
      </c>
      <c r="F4276" s="448">
        <v>0</v>
      </c>
      <c r="G4276" s="358">
        <v>0</v>
      </c>
      <c r="H4276" s="428">
        <v>0</v>
      </c>
      <c r="I4276" s="428">
        <v>16.46</v>
      </c>
      <c r="J4276" s="428">
        <v>24.435638679759819</v>
      </c>
      <c r="K4276" s="430">
        <v>3.71</v>
      </c>
      <c r="L4276" s="430">
        <v>5</v>
      </c>
      <c r="M4276" s="479">
        <f t="shared" si="88"/>
        <v>1</v>
      </c>
      <c r="N4276" s="594">
        <f t="shared" si="87"/>
        <v>1</v>
      </c>
      <c r="O4276" s="594">
        <v>24.303964918048109</v>
      </c>
      <c r="P4276" s="484"/>
      <c r="Q4276" s="484"/>
    </row>
    <row r="4277" spans="1:17">
      <c r="A4277" s="670">
        <v>4260</v>
      </c>
      <c r="B4277" s="677">
        <v>5</v>
      </c>
      <c r="C4277" s="677">
        <v>27</v>
      </c>
      <c r="D4277" s="677">
        <v>12</v>
      </c>
      <c r="E4277" s="676">
        <v>0</v>
      </c>
      <c r="F4277" s="448">
        <v>0</v>
      </c>
      <c r="G4277" s="358">
        <v>0</v>
      </c>
      <c r="H4277" s="428">
        <v>0</v>
      </c>
      <c r="I4277" s="428">
        <v>17.14</v>
      </c>
      <c r="J4277" s="428">
        <v>24.64990637881461</v>
      </c>
      <c r="K4277" s="430">
        <v>3.76</v>
      </c>
      <c r="L4277" s="430">
        <v>5</v>
      </c>
      <c r="M4277" s="479">
        <f t="shared" si="88"/>
        <v>1</v>
      </c>
      <c r="N4277" s="594">
        <f t="shared" si="87"/>
        <v>1</v>
      </c>
      <c r="O4277" s="594">
        <v>24.478307680366139</v>
      </c>
      <c r="P4277" s="484"/>
      <c r="Q4277" s="484"/>
    </row>
    <row r="4278" spans="1:17">
      <c r="A4278" s="670">
        <v>4261</v>
      </c>
      <c r="B4278" s="677">
        <v>5</v>
      </c>
      <c r="C4278" s="677">
        <v>27</v>
      </c>
      <c r="D4278" s="677">
        <v>13</v>
      </c>
      <c r="E4278" s="676">
        <v>0</v>
      </c>
      <c r="F4278" s="448">
        <v>0</v>
      </c>
      <c r="G4278" s="358">
        <v>0</v>
      </c>
      <c r="H4278" s="428">
        <v>0</v>
      </c>
      <c r="I4278" s="428">
        <v>17.829999999999998</v>
      </c>
      <c r="J4278" s="428">
        <v>23.726511236669307</v>
      </c>
      <c r="K4278" s="430">
        <v>3.81</v>
      </c>
      <c r="L4278" s="430">
        <v>5</v>
      </c>
      <c r="M4278" s="479">
        <f t="shared" si="88"/>
        <v>1</v>
      </c>
      <c r="N4278" s="594">
        <f t="shared" si="87"/>
        <v>1</v>
      </c>
      <c r="O4278" s="594">
        <v>23.946081704086716</v>
      </c>
      <c r="P4278" s="484"/>
      <c r="Q4278" s="484"/>
    </row>
    <row r="4279" spans="1:17">
      <c r="A4279" s="670">
        <v>4262</v>
      </c>
      <c r="B4279" s="677">
        <v>5</v>
      </c>
      <c r="C4279" s="677">
        <v>27</v>
      </c>
      <c r="D4279" s="677">
        <v>14</v>
      </c>
      <c r="E4279" s="676">
        <v>0</v>
      </c>
      <c r="F4279" s="448">
        <v>0</v>
      </c>
      <c r="G4279" s="358">
        <v>0</v>
      </c>
      <c r="H4279" s="428">
        <v>0</v>
      </c>
      <c r="I4279" s="428">
        <v>18.52</v>
      </c>
      <c r="J4279" s="428">
        <v>24.325004874682964</v>
      </c>
      <c r="K4279" s="430">
        <v>3.86</v>
      </c>
      <c r="L4279" s="430">
        <v>5</v>
      </c>
      <c r="M4279" s="479">
        <f t="shared" si="88"/>
        <v>0</v>
      </c>
      <c r="N4279" s="594">
        <f t="shared" si="87"/>
        <v>0</v>
      </c>
      <c r="O4279" s="594">
        <v>24.297209850138366</v>
      </c>
      <c r="P4279" s="484"/>
      <c r="Q4279" s="484"/>
    </row>
    <row r="4280" spans="1:17">
      <c r="A4280" s="670">
        <v>4263</v>
      </c>
      <c r="B4280" s="677">
        <v>5</v>
      </c>
      <c r="C4280" s="677">
        <v>27</v>
      </c>
      <c r="D4280" s="677">
        <v>15</v>
      </c>
      <c r="E4280" s="676">
        <v>0</v>
      </c>
      <c r="F4280" s="448">
        <v>0</v>
      </c>
      <c r="G4280" s="358">
        <v>0</v>
      </c>
      <c r="H4280" s="428">
        <v>0</v>
      </c>
      <c r="I4280" s="428">
        <v>18.760000000000002</v>
      </c>
      <c r="J4280" s="428">
        <v>24.632382723852178</v>
      </c>
      <c r="K4280" s="430">
        <v>3.91</v>
      </c>
      <c r="L4280" s="430">
        <v>5</v>
      </c>
      <c r="M4280" s="479">
        <f t="shared" si="88"/>
        <v>1</v>
      </c>
      <c r="N4280" s="594">
        <f t="shared" si="87"/>
        <v>1</v>
      </c>
      <c r="O4280" s="594">
        <v>24.50293437650113</v>
      </c>
      <c r="P4280" s="484"/>
      <c r="Q4280" s="484"/>
    </row>
    <row r="4281" spans="1:17">
      <c r="A4281" s="670">
        <v>4264</v>
      </c>
      <c r="B4281" s="677">
        <v>5</v>
      </c>
      <c r="C4281" s="677">
        <v>27</v>
      </c>
      <c r="D4281" s="677">
        <v>16</v>
      </c>
      <c r="E4281" s="676">
        <v>0</v>
      </c>
      <c r="F4281" s="448">
        <v>0</v>
      </c>
      <c r="G4281" s="358">
        <v>0</v>
      </c>
      <c r="H4281" s="428">
        <v>0</v>
      </c>
      <c r="I4281" s="428">
        <v>19.010000000000002</v>
      </c>
      <c r="J4281" s="428">
        <v>24.71623464773873</v>
      </c>
      <c r="K4281" s="430">
        <v>3.96</v>
      </c>
      <c r="L4281" s="430">
        <v>5</v>
      </c>
      <c r="M4281" s="479">
        <f t="shared" si="88"/>
        <v>1</v>
      </c>
      <c r="N4281" s="594">
        <f t="shared" si="87"/>
        <v>1</v>
      </c>
      <c r="O4281" s="594">
        <v>24.561879492994215</v>
      </c>
      <c r="P4281" s="484"/>
      <c r="Q4281" s="484"/>
    </row>
    <row r="4282" spans="1:17">
      <c r="A4282" s="670">
        <v>4265</v>
      </c>
      <c r="B4282" s="677">
        <v>5</v>
      </c>
      <c r="C4282" s="677">
        <v>27</v>
      </c>
      <c r="D4282" s="677">
        <v>17</v>
      </c>
      <c r="E4282" s="676">
        <v>0</v>
      </c>
      <c r="F4282" s="448">
        <v>0</v>
      </c>
      <c r="G4282" s="358">
        <v>0</v>
      </c>
      <c r="H4282" s="428">
        <v>0</v>
      </c>
      <c r="I4282" s="428">
        <v>19.25</v>
      </c>
      <c r="J4282" s="428">
        <v>24.699631354134056</v>
      </c>
      <c r="K4282" s="430">
        <v>4.01</v>
      </c>
      <c r="L4282" s="430">
        <v>5</v>
      </c>
      <c r="M4282" s="479">
        <f t="shared" si="88"/>
        <v>1</v>
      </c>
      <c r="N4282" s="594">
        <f t="shared" si="87"/>
        <v>1</v>
      </c>
      <c r="O4282" s="594">
        <v>24.554174371215282</v>
      </c>
      <c r="P4282" s="484"/>
      <c r="Q4282" s="484"/>
    </row>
    <row r="4283" spans="1:17">
      <c r="A4283" s="670">
        <v>4266</v>
      </c>
      <c r="B4283" s="677">
        <v>5</v>
      </c>
      <c r="C4283" s="677">
        <v>27</v>
      </c>
      <c r="D4283" s="677">
        <v>18</v>
      </c>
      <c r="E4283" s="676">
        <v>0</v>
      </c>
      <c r="F4283" s="448">
        <v>0</v>
      </c>
      <c r="G4283" s="358">
        <v>0</v>
      </c>
      <c r="H4283" s="428">
        <v>0</v>
      </c>
      <c r="I4283" s="428">
        <v>18.989999999999998</v>
      </c>
      <c r="J4283" s="428">
        <v>24.760349003624427</v>
      </c>
      <c r="K4283" s="430">
        <v>3.59</v>
      </c>
      <c r="L4283" s="430">
        <v>5</v>
      </c>
      <c r="M4283" s="479">
        <f t="shared" si="88"/>
        <v>1</v>
      </c>
      <c r="N4283" s="594">
        <f t="shared" si="87"/>
        <v>1</v>
      </c>
      <c r="O4283" s="594">
        <v>24.609949068364173</v>
      </c>
      <c r="P4283" s="484"/>
      <c r="Q4283" s="484"/>
    </row>
    <row r="4284" spans="1:17">
      <c r="A4284" s="670">
        <v>4267</v>
      </c>
      <c r="B4284" s="677">
        <v>5</v>
      </c>
      <c r="C4284" s="677">
        <v>27</v>
      </c>
      <c r="D4284" s="677">
        <v>19</v>
      </c>
      <c r="E4284" s="676">
        <v>0</v>
      </c>
      <c r="F4284" s="448">
        <v>0</v>
      </c>
      <c r="G4284" s="358">
        <v>0</v>
      </c>
      <c r="H4284" s="428">
        <v>0</v>
      </c>
      <c r="I4284" s="428">
        <v>18.73</v>
      </c>
      <c r="J4284" s="428">
        <v>24.129557119943996</v>
      </c>
      <c r="K4284" s="430">
        <v>3.17</v>
      </c>
      <c r="L4284" s="430">
        <v>5</v>
      </c>
      <c r="M4284" s="479">
        <f t="shared" si="88"/>
        <v>1</v>
      </c>
      <c r="N4284" s="594">
        <f t="shared" si="87"/>
        <v>1</v>
      </c>
      <c r="O4284" s="594">
        <v>24.2807811942412</v>
      </c>
      <c r="P4284" s="484"/>
      <c r="Q4284" s="484"/>
    </row>
    <row r="4285" spans="1:17">
      <c r="A4285" s="670">
        <v>4268</v>
      </c>
      <c r="B4285" s="677">
        <v>5</v>
      </c>
      <c r="C4285" s="677">
        <v>27</v>
      </c>
      <c r="D4285" s="677">
        <v>20</v>
      </c>
      <c r="E4285" s="676">
        <v>0</v>
      </c>
      <c r="F4285" s="448">
        <v>0</v>
      </c>
      <c r="G4285" s="358">
        <v>0</v>
      </c>
      <c r="H4285" s="428">
        <v>0</v>
      </c>
      <c r="I4285" s="428">
        <v>18.48</v>
      </c>
      <c r="J4285" s="428">
        <v>24.636801251286233</v>
      </c>
      <c r="K4285" s="430">
        <v>2.74</v>
      </c>
      <c r="L4285" s="430">
        <v>5</v>
      </c>
      <c r="M4285" s="479">
        <f t="shared" si="88"/>
        <v>1</v>
      </c>
      <c r="N4285" s="594">
        <f t="shared" si="87"/>
        <v>1</v>
      </c>
      <c r="O4285" s="594">
        <v>24.560062146458911</v>
      </c>
      <c r="P4285" s="484"/>
      <c r="Q4285" s="484"/>
    </row>
    <row r="4286" spans="1:17">
      <c r="A4286" s="670">
        <v>4269</v>
      </c>
      <c r="B4286" s="677">
        <v>5</v>
      </c>
      <c r="C4286" s="677">
        <v>27</v>
      </c>
      <c r="D4286" s="677">
        <v>21</v>
      </c>
      <c r="E4286" s="676">
        <v>0</v>
      </c>
      <c r="F4286" s="448">
        <v>0</v>
      </c>
      <c r="G4286" s="358">
        <v>0</v>
      </c>
      <c r="H4286" s="428">
        <v>0</v>
      </c>
      <c r="I4286" s="428">
        <v>17.57</v>
      </c>
      <c r="J4286" s="428">
        <v>24.698815339475214</v>
      </c>
      <c r="K4286" s="430">
        <v>2.2599999999999998</v>
      </c>
      <c r="L4286" s="430">
        <v>5</v>
      </c>
      <c r="M4286" s="479">
        <f t="shared" si="88"/>
        <v>1</v>
      </c>
      <c r="N4286" s="594">
        <f t="shared" si="87"/>
        <v>1</v>
      </c>
      <c r="O4286" s="594">
        <v>24.57595205647538</v>
      </c>
      <c r="P4286" s="484"/>
      <c r="Q4286" s="484"/>
    </row>
    <row r="4287" spans="1:17">
      <c r="A4287" s="670">
        <v>4270</v>
      </c>
      <c r="B4287" s="677">
        <v>5</v>
      </c>
      <c r="C4287" s="677">
        <v>27</v>
      </c>
      <c r="D4287" s="677">
        <v>22</v>
      </c>
      <c r="E4287" s="676">
        <v>0</v>
      </c>
      <c r="F4287" s="448">
        <v>0</v>
      </c>
      <c r="G4287" s="358">
        <v>0</v>
      </c>
      <c r="H4287" s="428">
        <v>0</v>
      </c>
      <c r="I4287" s="428">
        <v>16.670000000000002</v>
      </c>
      <c r="J4287" s="428">
        <v>24.666147592096237</v>
      </c>
      <c r="K4287" s="430">
        <v>1.77</v>
      </c>
      <c r="L4287" s="430">
        <v>5</v>
      </c>
      <c r="M4287" s="479">
        <f t="shared" si="88"/>
        <v>1</v>
      </c>
      <c r="N4287" s="594">
        <f t="shared" si="87"/>
        <v>1</v>
      </c>
      <c r="O4287" s="594">
        <v>24.54365865836121</v>
      </c>
      <c r="P4287" s="484"/>
      <c r="Q4287" s="484"/>
    </row>
    <row r="4288" spans="1:17">
      <c r="A4288" s="670">
        <v>4271</v>
      </c>
      <c r="B4288" s="677">
        <v>5</v>
      </c>
      <c r="C4288" s="677">
        <v>27</v>
      </c>
      <c r="D4288" s="677">
        <v>23</v>
      </c>
      <c r="E4288" s="676">
        <v>0</v>
      </c>
      <c r="F4288" s="448">
        <v>0</v>
      </c>
      <c r="G4288" s="358">
        <v>0</v>
      </c>
      <c r="H4288" s="428">
        <v>0</v>
      </c>
      <c r="I4288" s="428">
        <v>15.77</v>
      </c>
      <c r="J4288" s="428">
        <v>24.635812883198618</v>
      </c>
      <c r="K4288" s="430">
        <v>1.28</v>
      </c>
      <c r="L4288" s="430">
        <v>5</v>
      </c>
      <c r="M4288" s="479">
        <f t="shared" si="88"/>
        <v>1</v>
      </c>
      <c r="N4288" s="594">
        <f t="shared" si="87"/>
        <v>1</v>
      </c>
      <c r="O4288" s="594">
        <v>24.517731646336266</v>
      </c>
      <c r="P4288" s="484"/>
      <c r="Q4288" s="484"/>
    </row>
    <row r="4289" spans="1:17">
      <c r="A4289" s="670">
        <v>4272</v>
      </c>
      <c r="B4289" s="677">
        <v>5</v>
      </c>
      <c r="C4289" s="677">
        <v>27</v>
      </c>
      <c r="D4289" s="677">
        <v>24</v>
      </c>
      <c r="E4289" s="676">
        <v>0</v>
      </c>
      <c r="F4289" s="448">
        <v>0</v>
      </c>
      <c r="G4289" s="358">
        <v>0</v>
      </c>
      <c r="H4289" s="428">
        <v>0</v>
      </c>
      <c r="I4289" s="428">
        <v>15.35</v>
      </c>
      <c r="J4289" s="428">
        <v>24.611147654403471</v>
      </c>
      <c r="K4289" s="430">
        <v>1.35</v>
      </c>
      <c r="L4289" s="430">
        <v>5</v>
      </c>
      <c r="M4289" s="479">
        <f t="shared" si="88"/>
        <v>1</v>
      </c>
      <c r="N4289" s="594">
        <f t="shared" si="87"/>
        <v>1</v>
      </c>
      <c r="O4289" s="594">
        <v>24.49714901775684</v>
      </c>
      <c r="P4289" s="484"/>
      <c r="Q4289" s="484"/>
    </row>
    <row r="4290" spans="1:17">
      <c r="A4290" s="670">
        <v>4273</v>
      </c>
      <c r="B4290" s="677">
        <v>5</v>
      </c>
      <c r="C4290" s="677">
        <v>28</v>
      </c>
      <c r="D4290" s="677">
        <v>1</v>
      </c>
      <c r="E4290" s="676">
        <v>0</v>
      </c>
      <c r="F4290" s="448">
        <v>0</v>
      </c>
      <c r="G4290" s="358">
        <v>0</v>
      </c>
      <c r="H4290" s="428">
        <v>0</v>
      </c>
      <c r="I4290" s="428">
        <v>14.93</v>
      </c>
      <c r="J4290" s="428">
        <v>24.588169775587442</v>
      </c>
      <c r="K4290" s="430">
        <v>1.42</v>
      </c>
      <c r="L4290" s="430">
        <v>5</v>
      </c>
      <c r="M4290" s="479">
        <f t="shared" si="88"/>
        <v>1</v>
      </c>
      <c r="N4290" s="594">
        <f t="shared" si="87"/>
        <v>1</v>
      </c>
      <c r="O4290" s="594">
        <v>24.47747324464995</v>
      </c>
      <c r="P4290" s="484"/>
      <c r="Q4290" s="484"/>
    </row>
    <row r="4291" spans="1:17">
      <c r="A4291" s="670">
        <v>4274</v>
      </c>
      <c r="B4291" s="677">
        <v>5</v>
      </c>
      <c r="C4291" s="677">
        <v>28</v>
      </c>
      <c r="D4291" s="677">
        <v>2</v>
      </c>
      <c r="E4291" s="676">
        <v>0</v>
      </c>
      <c r="F4291" s="448">
        <v>0</v>
      </c>
      <c r="G4291" s="358">
        <v>0</v>
      </c>
      <c r="H4291" s="428">
        <v>0</v>
      </c>
      <c r="I4291" s="428">
        <v>14.5</v>
      </c>
      <c r="J4291" s="428">
        <v>24.504168372279892</v>
      </c>
      <c r="K4291" s="430">
        <v>1.49</v>
      </c>
      <c r="L4291" s="430">
        <v>5</v>
      </c>
      <c r="M4291" s="479">
        <f t="shared" si="88"/>
        <v>1</v>
      </c>
      <c r="N4291" s="594">
        <f t="shared" si="87"/>
        <v>1</v>
      </c>
      <c r="O4291" s="594">
        <v>24.419698896333756</v>
      </c>
      <c r="P4291" s="484"/>
      <c r="Q4291" s="484"/>
    </row>
    <row r="4292" spans="1:17">
      <c r="A4292" s="670">
        <v>4275</v>
      </c>
      <c r="B4292" s="677">
        <v>5</v>
      </c>
      <c r="C4292" s="677">
        <v>28</v>
      </c>
      <c r="D4292" s="677">
        <v>3</v>
      </c>
      <c r="E4292" s="676">
        <v>0</v>
      </c>
      <c r="F4292" s="448">
        <v>0</v>
      </c>
      <c r="G4292" s="358">
        <v>0</v>
      </c>
      <c r="H4292" s="428">
        <v>0</v>
      </c>
      <c r="I4292" s="428">
        <v>14.13</v>
      </c>
      <c r="J4292" s="428">
        <v>24.457286521763763</v>
      </c>
      <c r="K4292" s="430">
        <v>2.21</v>
      </c>
      <c r="L4292" s="430">
        <v>5</v>
      </c>
      <c r="M4292" s="479">
        <f t="shared" si="88"/>
        <v>1</v>
      </c>
      <c r="N4292" s="594">
        <f t="shared" si="87"/>
        <v>1</v>
      </c>
      <c r="O4292" s="594">
        <v>24.384088744961218</v>
      </c>
      <c r="P4292" s="484"/>
      <c r="Q4292" s="484"/>
    </row>
    <row r="4293" spans="1:17">
      <c r="A4293" s="670">
        <v>4276</v>
      </c>
      <c r="B4293" s="677">
        <v>5</v>
      </c>
      <c r="C4293" s="677">
        <v>28</v>
      </c>
      <c r="D4293" s="677">
        <v>4</v>
      </c>
      <c r="E4293" s="676">
        <v>0</v>
      </c>
      <c r="F4293" s="448">
        <v>0</v>
      </c>
      <c r="G4293" s="358">
        <v>0</v>
      </c>
      <c r="H4293" s="428">
        <v>0</v>
      </c>
      <c r="I4293" s="428">
        <v>13.75</v>
      </c>
      <c r="J4293" s="428">
        <v>24.422885457210391</v>
      </c>
      <c r="K4293" s="430">
        <v>2.93</v>
      </c>
      <c r="L4293" s="430">
        <v>5</v>
      </c>
      <c r="M4293" s="479">
        <f t="shared" si="88"/>
        <v>1</v>
      </c>
      <c r="N4293" s="594">
        <f t="shared" si="87"/>
        <v>1</v>
      </c>
      <c r="O4293" s="594">
        <v>24.355372145780262</v>
      </c>
      <c r="P4293" s="484"/>
      <c r="Q4293" s="484"/>
    </row>
    <row r="4294" spans="1:17">
      <c r="A4294" s="670">
        <v>4277</v>
      </c>
      <c r="B4294" s="677">
        <v>5</v>
      </c>
      <c r="C4294" s="677">
        <v>28</v>
      </c>
      <c r="D4294" s="677">
        <v>5</v>
      </c>
      <c r="E4294" s="676">
        <v>0</v>
      </c>
      <c r="F4294" s="448">
        <v>0</v>
      </c>
      <c r="G4294" s="358">
        <v>0</v>
      </c>
      <c r="H4294" s="428">
        <v>0</v>
      </c>
      <c r="I4294" s="428">
        <v>13.38</v>
      </c>
      <c r="J4294" s="428">
        <v>24.392791469856906</v>
      </c>
      <c r="K4294" s="430">
        <v>3.66</v>
      </c>
      <c r="L4294" s="430">
        <v>5</v>
      </c>
      <c r="M4294" s="479">
        <f t="shared" si="88"/>
        <v>1</v>
      </c>
      <c r="N4294" s="594">
        <f t="shared" si="87"/>
        <v>1</v>
      </c>
      <c r="O4294" s="594">
        <v>24.329023114867063</v>
      </c>
      <c r="P4294" s="484"/>
      <c r="Q4294" s="484"/>
    </row>
    <row r="4295" spans="1:17">
      <c r="A4295" s="670">
        <v>4278</v>
      </c>
      <c r="B4295" s="677">
        <v>5</v>
      </c>
      <c r="C4295" s="677">
        <v>28</v>
      </c>
      <c r="D4295" s="677">
        <v>6</v>
      </c>
      <c r="E4295" s="676">
        <v>0</v>
      </c>
      <c r="F4295" s="448">
        <v>0</v>
      </c>
      <c r="G4295" s="358">
        <v>0</v>
      </c>
      <c r="H4295" s="428">
        <v>0</v>
      </c>
      <c r="I4295" s="428">
        <v>13.64</v>
      </c>
      <c r="J4295" s="428">
        <v>24.370981296826173</v>
      </c>
      <c r="K4295" s="430">
        <v>3.58</v>
      </c>
      <c r="L4295" s="430">
        <v>5</v>
      </c>
      <c r="M4295" s="479">
        <f t="shared" si="88"/>
        <v>1</v>
      </c>
      <c r="N4295" s="594">
        <f t="shared" si="87"/>
        <v>1</v>
      </c>
      <c r="O4295" s="594">
        <v>24.310132931657357</v>
      </c>
      <c r="P4295" s="484"/>
      <c r="Q4295" s="484"/>
    </row>
    <row r="4296" spans="1:17">
      <c r="A4296" s="670">
        <v>4279</v>
      </c>
      <c r="B4296" s="677">
        <v>5</v>
      </c>
      <c r="C4296" s="677">
        <v>28</v>
      </c>
      <c r="D4296" s="677">
        <v>7</v>
      </c>
      <c r="E4296" s="676">
        <v>0</v>
      </c>
      <c r="F4296" s="448">
        <v>0</v>
      </c>
      <c r="G4296" s="358">
        <v>0</v>
      </c>
      <c r="H4296" s="428">
        <v>0</v>
      </c>
      <c r="I4296" s="428">
        <v>13.9</v>
      </c>
      <c r="J4296" s="428">
        <v>23.109097469615307</v>
      </c>
      <c r="K4296" s="430">
        <v>3.5</v>
      </c>
      <c r="L4296" s="430">
        <v>5</v>
      </c>
      <c r="M4296" s="479">
        <f t="shared" si="88"/>
        <v>1</v>
      </c>
      <c r="N4296" s="594">
        <f t="shared" si="87"/>
        <v>1</v>
      </c>
      <c r="O4296" s="594">
        <v>23.604329379911608</v>
      </c>
      <c r="P4296" s="484"/>
      <c r="Q4296" s="484"/>
    </row>
    <row r="4297" spans="1:17">
      <c r="A4297" s="670">
        <v>4280</v>
      </c>
      <c r="B4297" s="677">
        <v>5</v>
      </c>
      <c r="C4297" s="677">
        <v>28</v>
      </c>
      <c r="D4297" s="677">
        <v>8</v>
      </c>
      <c r="E4297" s="676">
        <v>0</v>
      </c>
      <c r="F4297" s="448">
        <v>0</v>
      </c>
      <c r="G4297" s="358">
        <v>0</v>
      </c>
      <c r="H4297" s="428">
        <v>0</v>
      </c>
      <c r="I4297" s="428">
        <v>14.17</v>
      </c>
      <c r="J4297" s="428">
        <v>24.017013888247568</v>
      </c>
      <c r="K4297" s="430">
        <v>3.42</v>
      </c>
      <c r="L4297" s="430">
        <v>5</v>
      </c>
      <c r="M4297" s="479">
        <f t="shared" si="88"/>
        <v>0</v>
      </c>
      <c r="N4297" s="594">
        <f t="shared" si="87"/>
        <v>0</v>
      </c>
      <c r="O4297" s="594">
        <v>24.121479802277214</v>
      </c>
      <c r="P4297" s="484"/>
      <c r="Q4297" s="484"/>
    </row>
    <row r="4298" spans="1:17">
      <c r="A4298" s="670">
        <v>4281</v>
      </c>
      <c r="B4298" s="677">
        <v>5</v>
      </c>
      <c r="C4298" s="677">
        <v>28</v>
      </c>
      <c r="D4298" s="677">
        <v>9</v>
      </c>
      <c r="E4298" s="676">
        <v>0</v>
      </c>
      <c r="F4298" s="448">
        <v>0</v>
      </c>
      <c r="G4298" s="358">
        <v>0</v>
      </c>
      <c r="H4298" s="428">
        <v>0</v>
      </c>
      <c r="I4298" s="428">
        <v>14.99</v>
      </c>
      <c r="J4298" s="428">
        <v>24.497233254745403</v>
      </c>
      <c r="K4298" s="430">
        <v>3.4</v>
      </c>
      <c r="L4298" s="430">
        <v>5</v>
      </c>
      <c r="M4298" s="479">
        <f t="shared" si="88"/>
        <v>1</v>
      </c>
      <c r="N4298" s="594">
        <f t="shared" si="87"/>
        <v>1</v>
      </c>
      <c r="O4298" s="594">
        <v>24.427623212427246</v>
      </c>
      <c r="P4298" s="484"/>
      <c r="Q4298" s="484"/>
    </row>
    <row r="4299" spans="1:17">
      <c r="A4299" s="670">
        <v>4282</v>
      </c>
      <c r="B4299" s="677">
        <v>5</v>
      </c>
      <c r="C4299" s="677">
        <v>28</v>
      </c>
      <c r="D4299" s="677">
        <v>10</v>
      </c>
      <c r="E4299" s="676">
        <v>0</v>
      </c>
      <c r="F4299" s="448">
        <v>0</v>
      </c>
      <c r="G4299" s="358">
        <v>0</v>
      </c>
      <c r="H4299" s="428">
        <v>0</v>
      </c>
      <c r="I4299" s="428">
        <v>15.81</v>
      </c>
      <c r="J4299" s="428">
        <v>24.677750705529228</v>
      </c>
      <c r="K4299" s="430">
        <v>3.37</v>
      </c>
      <c r="L4299" s="430">
        <v>5</v>
      </c>
      <c r="M4299" s="479">
        <f t="shared" si="88"/>
        <v>1</v>
      </c>
      <c r="N4299" s="594">
        <f t="shared" si="87"/>
        <v>1</v>
      </c>
      <c r="O4299" s="594">
        <v>24.550624076654366</v>
      </c>
      <c r="P4299" s="484"/>
      <c r="Q4299" s="484"/>
    </row>
    <row r="4300" spans="1:17">
      <c r="A4300" s="670">
        <v>4283</v>
      </c>
      <c r="B4300" s="677">
        <v>5</v>
      </c>
      <c r="C4300" s="677">
        <v>28</v>
      </c>
      <c r="D4300" s="677">
        <v>11</v>
      </c>
      <c r="E4300" s="676">
        <v>0</v>
      </c>
      <c r="F4300" s="448">
        <v>0</v>
      </c>
      <c r="G4300" s="358">
        <v>0</v>
      </c>
      <c r="H4300" s="428">
        <v>0</v>
      </c>
      <c r="I4300" s="428">
        <v>16.63</v>
      </c>
      <c r="J4300" s="428">
        <v>24.774153808347513</v>
      </c>
      <c r="K4300" s="430">
        <v>3.35</v>
      </c>
      <c r="L4300" s="430">
        <v>5</v>
      </c>
      <c r="M4300" s="479">
        <f t="shared" si="88"/>
        <v>1</v>
      </c>
      <c r="N4300" s="594">
        <f t="shared" si="87"/>
        <v>1</v>
      </c>
      <c r="O4300" s="594">
        <v>24.63751290031221</v>
      </c>
      <c r="P4300" s="484"/>
      <c r="Q4300" s="484"/>
    </row>
    <row r="4301" spans="1:17">
      <c r="A4301" s="670">
        <v>4284</v>
      </c>
      <c r="B4301" s="677">
        <v>5</v>
      </c>
      <c r="C4301" s="677">
        <v>28</v>
      </c>
      <c r="D4301" s="677">
        <v>12</v>
      </c>
      <c r="E4301" s="676">
        <v>0</v>
      </c>
      <c r="F4301" s="448">
        <v>0</v>
      </c>
      <c r="G4301" s="358">
        <v>0</v>
      </c>
      <c r="H4301" s="428">
        <v>0</v>
      </c>
      <c r="I4301" s="428">
        <v>17.43</v>
      </c>
      <c r="J4301" s="428">
        <v>24.888021774612323</v>
      </c>
      <c r="K4301" s="430">
        <v>3.76</v>
      </c>
      <c r="L4301" s="430">
        <v>5</v>
      </c>
      <c r="M4301" s="479">
        <f t="shared" si="88"/>
        <v>1</v>
      </c>
      <c r="N4301" s="594">
        <f t="shared" si="87"/>
        <v>1</v>
      </c>
      <c r="O4301" s="594">
        <v>24.736276530171843</v>
      </c>
      <c r="P4301" s="484"/>
      <c r="Q4301" s="484"/>
    </row>
    <row r="4302" spans="1:17">
      <c r="A4302" s="670">
        <v>4285</v>
      </c>
      <c r="B4302" s="677">
        <v>5</v>
      </c>
      <c r="C4302" s="677">
        <v>28</v>
      </c>
      <c r="D4302" s="677">
        <v>13</v>
      </c>
      <c r="E4302" s="676">
        <v>0</v>
      </c>
      <c r="F4302" s="448">
        <v>0</v>
      </c>
      <c r="G4302" s="358">
        <v>0</v>
      </c>
      <c r="H4302" s="428">
        <v>0</v>
      </c>
      <c r="I4302" s="428">
        <v>18.23</v>
      </c>
      <c r="J4302" s="428">
        <v>24.163201679614037</v>
      </c>
      <c r="K4302" s="430">
        <v>4.16</v>
      </c>
      <c r="L4302" s="430">
        <v>5</v>
      </c>
      <c r="M4302" s="479">
        <f t="shared" si="88"/>
        <v>1</v>
      </c>
      <c r="N4302" s="594">
        <f t="shared" si="87"/>
        <v>1</v>
      </c>
      <c r="O4302" s="594">
        <v>24.364333454399464</v>
      </c>
      <c r="P4302" s="484"/>
      <c r="Q4302" s="484"/>
    </row>
    <row r="4303" spans="1:17">
      <c r="A4303" s="670">
        <v>4286</v>
      </c>
      <c r="B4303" s="677">
        <v>5</v>
      </c>
      <c r="C4303" s="677">
        <v>28</v>
      </c>
      <c r="D4303" s="677">
        <v>14</v>
      </c>
      <c r="E4303" s="676">
        <v>0</v>
      </c>
      <c r="F4303" s="448">
        <v>0</v>
      </c>
      <c r="G4303" s="358">
        <v>0</v>
      </c>
      <c r="H4303" s="428">
        <v>0</v>
      </c>
      <c r="I4303" s="428">
        <v>19.04</v>
      </c>
      <c r="J4303" s="428">
        <v>24.769341149623848</v>
      </c>
      <c r="K4303" s="430">
        <v>4.57</v>
      </c>
      <c r="L4303" s="430">
        <v>5</v>
      </c>
      <c r="M4303" s="479">
        <f t="shared" si="88"/>
        <v>1</v>
      </c>
      <c r="N4303" s="594">
        <f t="shared" si="87"/>
        <v>1</v>
      </c>
      <c r="O4303" s="594">
        <v>24.718029789377926</v>
      </c>
      <c r="P4303" s="484"/>
      <c r="Q4303" s="484"/>
    </row>
    <row r="4304" spans="1:17">
      <c r="A4304" s="670">
        <v>4287</v>
      </c>
      <c r="B4304" s="677">
        <v>5</v>
      </c>
      <c r="C4304" s="677">
        <v>28</v>
      </c>
      <c r="D4304" s="677">
        <v>15</v>
      </c>
      <c r="E4304" s="676">
        <v>0</v>
      </c>
      <c r="F4304" s="448">
        <v>0</v>
      </c>
      <c r="G4304" s="358">
        <v>0</v>
      </c>
      <c r="H4304" s="428">
        <v>0</v>
      </c>
      <c r="I4304" s="428">
        <v>19.2</v>
      </c>
      <c r="J4304" s="428">
        <v>24.982573840356096</v>
      </c>
      <c r="K4304" s="430">
        <v>5.26</v>
      </c>
      <c r="L4304" s="430">
        <v>5</v>
      </c>
      <c r="M4304" s="479">
        <f t="shared" si="88"/>
        <v>1</v>
      </c>
      <c r="N4304" s="594">
        <f t="shared" si="87"/>
        <v>1</v>
      </c>
      <c r="O4304" s="594">
        <v>24.855387769540265</v>
      </c>
      <c r="P4304" s="484"/>
      <c r="Q4304" s="484"/>
    </row>
    <row r="4305" spans="1:17">
      <c r="A4305" s="670">
        <v>4288</v>
      </c>
      <c r="B4305" s="677">
        <v>5</v>
      </c>
      <c r="C4305" s="677">
        <v>28</v>
      </c>
      <c r="D4305" s="677">
        <v>16</v>
      </c>
      <c r="E4305" s="676">
        <v>0</v>
      </c>
      <c r="F4305" s="448">
        <v>0</v>
      </c>
      <c r="G4305" s="358">
        <v>0</v>
      </c>
      <c r="H4305" s="428">
        <v>0</v>
      </c>
      <c r="I4305" s="428">
        <v>19.37</v>
      </c>
      <c r="J4305" s="428">
        <v>25.100955784683553</v>
      </c>
      <c r="K4305" s="430">
        <v>5.95</v>
      </c>
      <c r="L4305" s="430">
        <v>5</v>
      </c>
      <c r="M4305" s="479">
        <f t="shared" si="88"/>
        <v>1</v>
      </c>
      <c r="N4305" s="594">
        <f t="shared" si="87"/>
        <v>1</v>
      </c>
      <c r="O4305" s="594">
        <v>24.946596147605078</v>
      </c>
      <c r="P4305" s="484"/>
      <c r="Q4305" s="484"/>
    </row>
    <row r="4306" spans="1:17">
      <c r="A4306" s="670">
        <v>4289</v>
      </c>
      <c r="B4306" s="677">
        <v>5</v>
      </c>
      <c r="C4306" s="677">
        <v>28</v>
      </c>
      <c r="D4306" s="677">
        <v>17</v>
      </c>
      <c r="E4306" s="676">
        <v>0</v>
      </c>
      <c r="F4306" s="448">
        <v>0</v>
      </c>
      <c r="G4306" s="358">
        <v>0</v>
      </c>
      <c r="H4306" s="428">
        <v>0</v>
      </c>
      <c r="I4306" s="428">
        <v>19.53</v>
      </c>
      <c r="J4306" s="428">
        <v>25.164880410173492</v>
      </c>
      <c r="K4306" s="430">
        <v>6.65</v>
      </c>
      <c r="L4306" s="430">
        <v>5</v>
      </c>
      <c r="M4306" s="479">
        <f t="shared" si="88"/>
        <v>1</v>
      </c>
      <c r="N4306" s="594">
        <f t="shared" si="87"/>
        <v>1</v>
      </c>
      <c r="O4306" s="594">
        <v>25.002923214721839</v>
      </c>
      <c r="P4306" s="484"/>
      <c r="Q4306" s="484"/>
    </row>
    <row r="4307" spans="1:17">
      <c r="A4307" s="670">
        <v>4290</v>
      </c>
      <c r="B4307" s="677">
        <v>5</v>
      </c>
      <c r="C4307" s="677">
        <v>28</v>
      </c>
      <c r="D4307" s="677">
        <v>18</v>
      </c>
      <c r="E4307" s="676">
        <v>0</v>
      </c>
      <c r="F4307" s="448">
        <v>0</v>
      </c>
      <c r="G4307" s="358">
        <v>0</v>
      </c>
      <c r="H4307" s="428">
        <v>0</v>
      </c>
      <c r="I4307" s="428">
        <v>18.79</v>
      </c>
      <c r="J4307" s="428">
        <v>25.428750945860916</v>
      </c>
      <c r="K4307" s="430">
        <v>6.35</v>
      </c>
      <c r="L4307" s="430">
        <v>5</v>
      </c>
      <c r="M4307" s="479">
        <f t="shared" si="88"/>
        <v>1</v>
      </c>
      <c r="N4307" s="594">
        <f t="shared" ref="N4307:N4370" si="89">+IF((O4306-I4306)&gt;$O$8,1,0)*IF(I4306&gt;$O$9,1,0)*IF(O4306&gt;($O$11-$O$10),1,0)</f>
        <v>1</v>
      </c>
      <c r="O4307" s="594">
        <v>25.205353348664467</v>
      </c>
      <c r="P4307" s="484"/>
      <c r="Q4307" s="484"/>
    </row>
    <row r="4308" spans="1:17">
      <c r="A4308" s="670">
        <v>4291</v>
      </c>
      <c r="B4308" s="677">
        <v>5</v>
      </c>
      <c r="C4308" s="677">
        <v>28</v>
      </c>
      <c r="D4308" s="677">
        <v>19</v>
      </c>
      <c r="E4308" s="676">
        <v>0</v>
      </c>
      <c r="F4308" s="448">
        <v>0</v>
      </c>
      <c r="G4308" s="358">
        <v>0</v>
      </c>
      <c r="H4308" s="428">
        <v>0</v>
      </c>
      <c r="I4308" s="428">
        <v>18.05</v>
      </c>
      <c r="J4308" s="428">
        <v>24.526090276898888</v>
      </c>
      <c r="K4308" s="430">
        <v>6.05</v>
      </c>
      <c r="L4308" s="430">
        <v>5</v>
      </c>
      <c r="M4308" s="479">
        <f t="shared" si="88"/>
        <v>1</v>
      </c>
      <c r="N4308" s="594">
        <f t="shared" si="89"/>
        <v>1</v>
      </c>
      <c r="O4308" s="594">
        <v>24.705529351935251</v>
      </c>
      <c r="P4308" s="484"/>
      <c r="Q4308" s="484"/>
    </row>
    <row r="4309" spans="1:17">
      <c r="A4309" s="670">
        <v>4292</v>
      </c>
      <c r="B4309" s="677">
        <v>5</v>
      </c>
      <c r="C4309" s="677">
        <v>28</v>
      </c>
      <c r="D4309" s="677">
        <v>20</v>
      </c>
      <c r="E4309" s="676">
        <v>0</v>
      </c>
      <c r="F4309" s="448">
        <v>0</v>
      </c>
      <c r="G4309" s="358">
        <v>0</v>
      </c>
      <c r="H4309" s="428">
        <v>0</v>
      </c>
      <c r="I4309" s="428">
        <v>17.309999999999999</v>
      </c>
      <c r="J4309" s="428">
        <v>25.070334369593478</v>
      </c>
      <c r="K4309" s="430">
        <v>5.75</v>
      </c>
      <c r="L4309" s="430">
        <v>5</v>
      </c>
      <c r="M4309" s="479">
        <f t="shared" si="88"/>
        <v>1</v>
      </c>
      <c r="N4309" s="594">
        <f t="shared" si="89"/>
        <v>1</v>
      </c>
      <c r="O4309" s="594">
        <v>24.998826366971549</v>
      </c>
      <c r="P4309" s="484"/>
      <c r="Q4309" s="484"/>
    </row>
    <row r="4310" spans="1:17">
      <c r="A4310" s="670">
        <v>4293</v>
      </c>
      <c r="B4310" s="677">
        <v>5</v>
      </c>
      <c r="C4310" s="677">
        <v>28</v>
      </c>
      <c r="D4310" s="677">
        <v>21</v>
      </c>
      <c r="E4310" s="676">
        <v>0</v>
      </c>
      <c r="F4310" s="448">
        <v>0</v>
      </c>
      <c r="G4310" s="358">
        <v>0</v>
      </c>
      <c r="H4310" s="428">
        <v>0</v>
      </c>
      <c r="I4310" s="428">
        <v>16.079999999999998</v>
      </c>
      <c r="J4310" s="428">
        <v>25.229195470436103</v>
      </c>
      <c r="K4310" s="430">
        <v>5.2</v>
      </c>
      <c r="L4310" s="430">
        <v>5</v>
      </c>
      <c r="M4310" s="479">
        <f t="shared" si="88"/>
        <v>1</v>
      </c>
      <c r="N4310" s="594">
        <f t="shared" si="89"/>
        <v>1</v>
      </c>
      <c r="O4310" s="594">
        <v>25.077632336017913</v>
      </c>
      <c r="P4310" s="484"/>
      <c r="Q4310" s="484"/>
    </row>
    <row r="4311" spans="1:17">
      <c r="A4311" s="670">
        <v>4294</v>
      </c>
      <c r="B4311" s="677">
        <v>5</v>
      </c>
      <c r="C4311" s="677">
        <v>28</v>
      </c>
      <c r="D4311" s="677">
        <v>22</v>
      </c>
      <c r="E4311" s="676">
        <v>0</v>
      </c>
      <c r="F4311" s="448">
        <v>0</v>
      </c>
      <c r="G4311" s="358">
        <v>0</v>
      </c>
      <c r="H4311" s="428">
        <v>0</v>
      </c>
      <c r="I4311" s="428">
        <v>14.85</v>
      </c>
      <c r="J4311" s="428">
        <v>25.157849353762149</v>
      </c>
      <c r="K4311" s="430">
        <v>4.66</v>
      </c>
      <c r="L4311" s="430">
        <v>5</v>
      </c>
      <c r="M4311" s="479">
        <f t="shared" si="88"/>
        <v>1</v>
      </c>
      <c r="N4311" s="594">
        <f t="shared" si="89"/>
        <v>1</v>
      </c>
      <c r="O4311" s="594">
        <v>25.010319114812731</v>
      </c>
      <c r="P4311" s="484"/>
      <c r="Q4311" s="484"/>
    </row>
    <row r="4312" spans="1:17">
      <c r="A4312" s="670">
        <v>4295</v>
      </c>
      <c r="B4312" s="677">
        <v>5</v>
      </c>
      <c r="C4312" s="677">
        <v>28</v>
      </c>
      <c r="D4312" s="677">
        <v>23</v>
      </c>
      <c r="E4312" s="676">
        <v>0</v>
      </c>
      <c r="F4312" s="448">
        <v>0</v>
      </c>
      <c r="G4312" s="358">
        <v>0</v>
      </c>
      <c r="H4312" s="428">
        <v>0</v>
      </c>
      <c r="I4312" s="428">
        <v>13.62</v>
      </c>
      <c r="J4312" s="428">
        <v>25.099117481020766</v>
      </c>
      <c r="K4312" s="430">
        <v>4.1100000000000003</v>
      </c>
      <c r="L4312" s="430">
        <v>5</v>
      </c>
      <c r="M4312" s="479">
        <f t="shared" si="88"/>
        <v>1</v>
      </c>
      <c r="N4312" s="594">
        <f t="shared" si="89"/>
        <v>1</v>
      </c>
      <c r="O4312" s="594">
        <v>24.962358824775166</v>
      </c>
      <c r="P4312" s="484"/>
      <c r="Q4312" s="484"/>
    </row>
    <row r="4313" spans="1:17">
      <c r="A4313" s="670">
        <v>4296</v>
      </c>
      <c r="B4313" s="677">
        <v>5</v>
      </c>
      <c r="C4313" s="677">
        <v>28</v>
      </c>
      <c r="D4313" s="677">
        <v>24</v>
      </c>
      <c r="E4313" s="676">
        <v>0</v>
      </c>
      <c r="F4313" s="448">
        <v>0</v>
      </c>
      <c r="G4313" s="358">
        <v>0</v>
      </c>
      <c r="H4313" s="428">
        <v>0</v>
      </c>
      <c r="I4313" s="428">
        <v>13.15</v>
      </c>
      <c r="J4313" s="428">
        <v>25.053656458196397</v>
      </c>
      <c r="K4313" s="430">
        <v>3.91</v>
      </c>
      <c r="L4313" s="430">
        <v>5</v>
      </c>
      <c r="M4313" s="479">
        <f t="shared" si="88"/>
        <v>1</v>
      </c>
      <c r="N4313" s="594">
        <f t="shared" si="89"/>
        <v>1</v>
      </c>
      <c r="O4313" s="594">
        <v>24.925628043519716</v>
      </c>
      <c r="P4313" s="484"/>
      <c r="Q4313" s="484"/>
    </row>
    <row r="4314" spans="1:17">
      <c r="A4314" s="670">
        <v>4297</v>
      </c>
      <c r="B4314" s="677">
        <v>5</v>
      </c>
      <c r="C4314" s="677">
        <v>29</v>
      </c>
      <c r="D4314" s="677">
        <v>1</v>
      </c>
      <c r="E4314" s="676">
        <v>0</v>
      </c>
      <c r="F4314" s="448">
        <v>0</v>
      </c>
      <c r="G4314" s="358">
        <v>0</v>
      </c>
      <c r="H4314" s="428">
        <v>0</v>
      </c>
      <c r="I4314" s="428">
        <v>12.68</v>
      </c>
      <c r="J4314" s="428">
        <v>25.013125580407266</v>
      </c>
      <c r="K4314" s="430">
        <v>3.71</v>
      </c>
      <c r="L4314" s="430">
        <v>5</v>
      </c>
      <c r="M4314" s="479">
        <f t="shared" si="88"/>
        <v>1</v>
      </c>
      <c r="N4314" s="594">
        <f t="shared" si="89"/>
        <v>1</v>
      </c>
      <c r="O4314" s="594">
        <v>24.891837834846989</v>
      </c>
      <c r="P4314" s="484"/>
      <c r="Q4314" s="484"/>
    </row>
    <row r="4315" spans="1:17">
      <c r="A4315" s="670">
        <v>4298</v>
      </c>
      <c r="B4315" s="677">
        <v>5</v>
      </c>
      <c r="C4315" s="677">
        <v>29</v>
      </c>
      <c r="D4315" s="677">
        <v>2</v>
      </c>
      <c r="E4315" s="676">
        <v>0</v>
      </c>
      <c r="F4315" s="448">
        <v>0</v>
      </c>
      <c r="G4315" s="358">
        <v>0</v>
      </c>
      <c r="H4315" s="428">
        <v>0</v>
      </c>
      <c r="I4315" s="428">
        <v>12.21</v>
      </c>
      <c r="J4315" s="428">
        <v>24.913403029695132</v>
      </c>
      <c r="K4315" s="430">
        <v>3.5</v>
      </c>
      <c r="L4315" s="430">
        <v>5</v>
      </c>
      <c r="M4315" s="479">
        <f t="shared" si="88"/>
        <v>1</v>
      </c>
      <c r="N4315" s="594">
        <f t="shared" si="89"/>
        <v>1</v>
      </c>
      <c r="O4315" s="594">
        <v>24.821181997528925</v>
      </c>
      <c r="P4315" s="484"/>
      <c r="Q4315" s="484"/>
    </row>
    <row r="4316" spans="1:17">
      <c r="A4316" s="670">
        <v>4299</v>
      </c>
      <c r="B4316" s="677">
        <v>5</v>
      </c>
      <c r="C4316" s="677">
        <v>29</v>
      </c>
      <c r="D4316" s="677">
        <v>3</v>
      </c>
      <c r="E4316" s="676">
        <v>0</v>
      </c>
      <c r="F4316" s="448">
        <v>0</v>
      </c>
      <c r="G4316" s="358">
        <v>0</v>
      </c>
      <c r="H4316" s="428">
        <v>0</v>
      </c>
      <c r="I4316" s="428">
        <v>11.89</v>
      </c>
      <c r="J4316" s="428">
        <v>24.853016632538203</v>
      </c>
      <c r="K4316" s="430">
        <v>3.84</v>
      </c>
      <c r="L4316" s="430">
        <v>5</v>
      </c>
      <c r="M4316" s="479">
        <f t="shared" si="88"/>
        <v>1</v>
      </c>
      <c r="N4316" s="594">
        <f t="shared" si="89"/>
        <v>1</v>
      </c>
      <c r="O4316" s="594">
        <v>24.774497753349834</v>
      </c>
      <c r="P4316" s="484"/>
      <c r="Q4316" s="484"/>
    </row>
    <row r="4317" spans="1:17">
      <c r="A4317" s="670">
        <v>4300</v>
      </c>
      <c r="B4317" s="677">
        <v>5</v>
      </c>
      <c r="C4317" s="677">
        <v>29</v>
      </c>
      <c r="D4317" s="677">
        <v>4</v>
      </c>
      <c r="E4317" s="676">
        <v>0</v>
      </c>
      <c r="F4317" s="448">
        <v>0</v>
      </c>
      <c r="G4317" s="358">
        <v>0</v>
      </c>
      <c r="H4317" s="428">
        <v>0</v>
      </c>
      <c r="I4317" s="428">
        <v>11.56</v>
      </c>
      <c r="J4317" s="428">
        <v>24.806589570576602</v>
      </c>
      <c r="K4317" s="430">
        <v>4.17</v>
      </c>
      <c r="L4317" s="430">
        <v>5</v>
      </c>
      <c r="M4317" s="479">
        <f t="shared" si="88"/>
        <v>1</v>
      </c>
      <c r="N4317" s="594">
        <f t="shared" si="89"/>
        <v>1</v>
      </c>
      <c r="O4317" s="594">
        <v>24.735749478575187</v>
      </c>
      <c r="P4317" s="484"/>
      <c r="Q4317" s="484"/>
    </row>
    <row r="4318" spans="1:17">
      <c r="A4318" s="670">
        <v>4301</v>
      </c>
      <c r="B4318" s="677">
        <v>5</v>
      </c>
      <c r="C4318" s="677">
        <v>29</v>
      </c>
      <c r="D4318" s="677">
        <v>5</v>
      </c>
      <c r="E4318" s="676">
        <v>0</v>
      </c>
      <c r="F4318" s="448">
        <v>0</v>
      </c>
      <c r="G4318" s="358">
        <v>0</v>
      </c>
      <c r="H4318" s="428">
        <v>0</v>
      </c>
      <c r="I4318" s="428">
        <v>11.24</v>
      </c>
      <c r="J4318" s="428">
        <v>24.765635303188041</v>
      </c>
      <c r="K4318" s="430">
        <v>4.51</v>
      </c>
      <c r="L4318" s="430">
        <v>5</v>
      </c>
      <c r="M4318" s="479">
        <f t="shared" si="88"/>
        <v>1</v>
      </c>
      <c r="N4318" s="594">
        <f t="shared" si="89"/>
        <v>1</v>
      </c>
      <c r="O4318" s="594">
        <v>24.700218513886657</v>
      </c>
      <c r="P4318" s="484"/>
      <c r="Q4318" s="484"/>
    </row>
    <row r="4319" spans="1:17">
      <c r="A4319" s="670">
        <v>4302</v>
      </c>
      <c r="B4319" s="677">
        <v>5</v>
      </c>
      <c r="C4319" s="677">
        <v>29</v>
      </c>
      <c r="D4319" s="677">
        <v>6</v>
      </c>
      <c r="E4319" s="676">
        <v>0</v>
      </c>
      <c r="F4319" s="448">
        <v>0</v>
      </c>
      <c r="G4319" s="358">
        <v>0</v>
      </c>
      <c r="H4319" s="428">
        <v>0</v>
      </c>
      <c r="I4319" s="428">
        <v>11.93</v>
      </c>
      <c r="J4319" s="428">
        <v>24.73809789855849</v>
      </c>
      <c r="K4319" s="430">
        <v>4.67</v>
      </c>
      <c r="L4319" s="430">
        <v>5</v>
      </c>
      <c r="M4319" s="479">
        <f t="shared" si="88"/>
        <v>1</v>
      </c>
      <c r="N4319" s="594">
        <f t="shared" si="89"/>
        <v>1</v>
      </c>
      <c r="O4319" s="594">
        <v>24.6769699249569</v>
      </c>
      <c r="P4319" s="484"/>
      <c r="Q4319" s="484"/>
    </row>
    <row r="4320" spans="1:17">
      <c r="A4320" s="670">
        <v>4303</v>
      </c>
      <c r="B4320" s="677">
        <v>5</v>
      </c>
      <c r="C4320" s="677">
        <v>29</v>
      </c>
      <c r="D4320" s="677">
        <v>7</v>
      </c>
      <c r="E4320" s="676">
        <v>0</v>
      </c>
      <c r="F4320" s="448">
        <v>0</v>
      </c>
      <c r="G4320" s="358">
        <v>0</v>
      </c>
      <c r="H4320" s="428">
        <v>0</v>
      </c>
      <c r="I4320" s="428">
        <v>12.62</v>
      </c>
      <c r="J4320" s="428">
        <v>23.289371572873716</v>
      </c>
      <c r="K4320" s="430">
        <v>4.83</v>
      </c>
      <c r="L4320" s="430">
        <v>5</v>
      </c>
      <c r="M4320" s="479">
        <f t="shared" si="88"/>
        <v>1</v>
      </c>
      <c r="N4320" s="594">
        <f t="shared" si="89"/>
        <v>1</v>
      </c>
      <c r="O4320" s="594">
        <v>23.867995472076998</v>
      </c>
      <c r="P4320" s="484"/>
      <c r="Q4320" s="484"/>
    </row>
    <row r="4321" spans="1:17">
      <c r="A4321" s="670">
        <v>4304</v>
      </c>
      <c r="B4321" s="677">
        <v>5</v>
      </c>
      <c r="C4321" s="677">
        <v>29</v>
      </c>
      <c r="D4321" s="677">
        <v>8</v>
      </c>
      <c r="E4321" s="676">
        <v>0</v>
      </c>
      <c r="F4321" s="448">
        <v>0</v>
      </c>
      <c r="G4321" s="358">
        <v>0</v>
      </c>
      <c r="H4321" s="428">
        <v>0</v>
      </c>
      <c r="I4321" s="428">
        <v>13.32</v>
      </c>
      <c r="J4321" s="428">
        <v>24.322078838094388</v>
      </c>
      <c r="K4321" s="430">
        <v>4.99</v>
      </c>
      <c r="L4321" s="430">
        <v>5</v>
      </c>
      <c r="M4321" s="479">
        <f t="shared" si="88"/>
        <v>0</v>
      </c>
      <c r="N4321" s="594">
        <f t="shared" si="89"/>
        <v>0</v>
      </c>
      <c r="O4321" s="594">
        <v>24.452440360326928</v>
      </c>
      <c r="P4321" s="484"/>
      <c r="Q4321" s="484"/>
    </row>
    <row r="4322" spans="1:17">
      <c r="A4322" s="670">
        <v>4305</v>
      </c>
      <c r="B4322" s="677">
        <v>5</v>
      </c>
      <c r="C4322" s="677">
        <v>29</v>
      </c>
      <c r="D4322" s="677">
        <v>9</v>
      </c>
      <c r="E4322" s="676">
        <v>0</v>
      </c>
      <c r="F4322" s="448">
        <v>0</v>
      </c>
      <c r="G4322" s="358">
        <v>0</v>
      </c>
      <c r="H4322" s="428">
        <v>0</v>
      </c>
      <c r="I4322" s="428">
        <v>14.88</v>
      </c>
      <c r="J4322" s="428">
        <v>24.841302595479949</v>
      </c>
      <c r="K4322" s="430">
        <v>5.4</v>
      </c>
      <c r="L4322" s="430">
        <v>5</v>
      </c>
      <c r="M4322" s="479">
        <f t="shared" si="88"/>
        <v>1</v>
      </c>
      <c r="N4322" s="594">
        <f t="shared" si="89"/>
        <v>1</v>
      </c>
      <c r="O4322" s="594">
        <v>24.780730239020954</v>
      </c>
      <c r="P4322" s="484"/>
      <c r="Q4322" s="484"/>
    </row>
    <row r="4323" spans="1:17">
      <c r="A4323" s="670">
        <v>4306</v>
      </c>
      <c r="B4323" s="677">
        <v>5</v>
      </c>
      <c r="C4323" s="677">
        <v>29</v>
      </c>
      <c r="D4323" s="677">
        <v>10</v>
      </c>
      <c r="E4323" s="676">
        <v>0</v>
      </c>
      <c r="F4323" s="448">
        <v>0</v>
      </c>
      <c r="G4323" s="358">
        <v>0</v>
      </c>
      <c r="H4323" s="428">
        <v>0</v>
      </c>
      <c r="I4323" s="428">
        <v>16.45</v>
      </c>
      <c r="J4323" s="428">
        <v>25.043396968768402</v>
      </c>
      <c r="K4323" s="430">
        <v>5.81</v>
      </c>
      <c r="L4323" s="430">
        <v>5</v>
      </c>
      <c r="M4323" s="479">
        <f t="shared" si="88"/>
        <v>1</v>
      </c>
      <c r="N4323" s="594">
        <f t="shared" si="89"/>
        <v>1</v>
      </c>
      <c r="O4323" s="594">
        <v>24.918718261943731</v>
      </c>
      <c r="P4323" s="484"/>
      <c r="Q4323" s="484"/>
    </row>
    <row r="4324" spans="1:17">
      <c r="A4324" s="670">
        <v>4307</v>
      </c>
      <c r="B4324" s="677">
        <v>5</v>
      </c>
      <c r="C4324" s="677">
        <v>29</v>
      </c>
      <c r="D4324" s="677">
        <v>11</v>
      </c>
      <c r="E4324" s="676">
        <v>0</v>
      </c>
      <c r="F4324" s="448">
        <v>0</v>
      </c>
      <c r="G4324" s="358">
        <v>0</v>
      </c>
      <c r="H4324" s="428">
        <v>0</v>
      </c>
      <c r="I4324" s="428">
        <v>18.02</v>
      </c>
      <c r="J4324" s="428">
        <v>25.156545240188922</v>
      </c>
      <c r="K4324" s="430">
        <v>6.22</v>
      </c>
      <c r="L4324" s="430">
        <v>5</v>
      </c>
      <c r="M4324" s="479">
        <f t="shared" si="88"/>
        <v>1</v>
      </c>
      <c r="N4324" s="594">
        <f t="shared" si="89"/>
        <v>1</v>
      </c>
      <c r="O4324" s="594">
        <v>25.018762504279838</v>
      </c>
      <c r="P4324" s="484"/>
      <c r="Q4324" s="484"/>
    </row>
    <row r="4325" spans="1:17">
      <c r="A4325" s="670">
        <v>4308</v>
      </c>
      <c r="B4325" s="677">
        <v>5</v>
      </c>
      <c r="C4325" s="677">
        <v>29</v>
      </c>
      <c r="D4325" s="677">
        <v>12</v>
      </c>
      <c r="E4325" s="676">
        <v>0</v>
      </c>
      <c r="F4325" s="448">
        <v>0</v>
      </c>
      <c r="G4325" s="358">
        <v>0</v>
      </c>
      <c r="H4325" s="428">
        <v>0</v>
      </c>
      <c r="I4325" s="428">
        <v>19.010000000000002</v>
      </c>
      <c r="J4325" s="428">
        <v>25.278378630954311</v>
      </c>
      <c r="K4325" s="430">
        <v>6.23</v>
      </c>
      <c r="L4325" s="430">
        <v>5</v>
      </c>
      <c r="M4325" s="479">
        <f t="shared" si="88"/>
        <v>1</v>
      </c>
      <c r="N4325" s="594">
        <f t="shared" si="89"/>
        <v>1</v>
      </c>
      <c r="O4325" s="594">
        <v>25.123407236707003</v>
      </c>
      <c r="P4325" s="484"/>
      <c r="Q4325" s="484"/>
    </row>
    <row r="4326" spans="1:17">
      <c r="A4326" s="670">
        <v>4309</v>
      </c>
      <c r="B4326" s="677">
        <v>5</v>
      </c>
      <c r="C4326" s="677">
        <v>29</v>
      </c>
      <c r="D4326" s="677">
        <v>13</v>
      </c>
      <c r="E4326" s="676">
        <v>0</v>
      </c>
      <c r="F4326" s="448">
        <v>0</v>
      </c>
      <c r="G4326" s="358">
        <v>0</v>
      </c>
      <c r="H4326" s="428">
        <v>0</v>
      </c>
      <c r="I4326" s="428">
        <v>20</v>
      </c>
      <c r="J4326" s="428">
        <v>24.724404119354894</v>
      </c>
      <c r="K4326" s="430">
        <v>6.23</v>
      </c>
      <c r="L4326" s="430">
        <v>5</v>
      </c>
      <c r="M4326" s="479">
        <f t="shared" si="88"/>
        <v>1</v>
      </c>
      <c r="N4326" s="594">
        <f t="shared" si="89"/>
        <v>1</v>
      </c>
      <c r="O4326" s="594">
        <v>24.848489134161547</v>
      </c>
      <c r="P4326" s="484"/>
      <c r="Q4326" s="484"/>
    </row>
    <row r="4327" spans="1:17">
      <c r="A4327" s="670">
        <v>4310</v>
      </c>
      <c r="B4327" s="677">
        <v>5</v>
      </c>
      <c r="C4327" s="677">
        <v>29</v>
      </c>
      <c r="D4327" s="677">
        <v>14</v>
      </c>
      <c r="E4327" s="676">
        <v>0</v>
      </c>
      <c r="F4327" s="448">
        <v>0</v>
      </c>
      <c r="G4327" s="358">
        <v>0</v>
      </c>
      <c r="H4327" s="428">
        <v>0</v>
      </c>
      <c r="I4327" s="428">
        <v>20.99</v>
      </c>
      <c r="J4327" s="428">
        <v>25.231910816043705</v>
      </c>
      <c r="K4327" s="430">
        <v>6.23</v>
      </c>
      <c r="L4327" s="430">
        <v>5</v>
      </c>
      <c r="M4327" s="479">
        <f t="shared" si="88"/>
        <v>1</v>
      </c>
      <c r="N4327" s="594">
        <f t="shared" si="89"/>
        <v>1</v>
      </c>
      <c r="O4327" s="594">
        <v>25.151695071796876</v>
      </c>
      <c r="P4327" s="484"/>
      <c r="Q4327" s="484"/>
    </row>
    <row r="4328" spans="1:17">
      <c r="A4328" s="670">
        <v>4311</v>
      </c>
      <c r="B4328" s="677">
        <v>5</v>
      </c>
      <c r="C4328" s="677">
        <v>29</v>
      </c>
      <c r="D4328" s="677">
        <v>15</v>
      </c>
      <c r="E4328" s="676">
        <v>0</v>
      </c>
      <c r="F4328" s="448">
        <v>0</v>
      </c>
      <c r="G4328" s="358">
        <v>0</v>
      </c>
      <c r="H4328" s="428">
        <v>0</v>
      </c>
      <c r="I4328" s="428">
        <v>21.37</v>
      </c>
      <c r="J4328" s="428">
        <v>25.417011608076795</v>
      </c>
      <c r="K4328" s="430">
        <v>6.14</v>
      </c>
      <c r="L4328" s="430">
        <v>5</v>
      </c>
      <c r="M4328" s="479">
        <f t="shared" si="88"/>
        <v>1</v>
      </c>
      <c r="N4328" s="594">
        <f t="shared" si="89"/>
        <v>1</v>
      </c>
      <c r="O4328" s="594">
        <v>25.275796192097083</v>
      </c>
      <c r="P4328" s="484"/>
      <c r="Q4328" s="484"/>
    </row>
    <row r="4329" spans="1:17">
      <c r="A4329" s="670">
        <v>4312</v>
      </c>
      <c r="B4329" s="677">
        <v>5</v>
      </c>
      <c r="C4329" s="677">
        <v>29</v>
      </c>
      <c r="D4329" s="677">
        <v>16</v>
      </c>
      <c r="E4329" s="676">
        <v>0</v>
      </c>
      <c r="F4329" s="448">
        <v>0</v>
      </c>
      <c r="G4329" s="358">
        <v>0</v>
      </c>
      <c r="H4329" s="428">
        <v>0</v>
      </c>
      <c r="I4329" s="428">
        <v>21.76</v>
      </c>
      <c r="J4329" s="428">
        <v>25.531011742117531</v>
      </c>
      <c r="K4329" s="430">
        <v>6.04</v>
      </c>
      <c r="L4329" s="430">
        <v>5</v>
      </c>
      <c r="M4329" s="479">
        <f t="shared" si="88"/>
        <v>1</v>
      </c>
      <c r="N4329" s="594">
        <f t="shared" si="89"/>
        <v>1</v>
      </c>
      <c r="O4329" s="594">
        <v>25.366901376614972</v>
      </c>
      <c r="P4329" s="484"/>
      <c r="Q4329" s="484"/>
    </row>
    <row r="4330" spans="1:17">
      <c r="A4330" s="670">
        <v>4313</v>
      </c>
      <c r="B4330" s="677">
        <v>5</v>
      </c>
      <c r="C4330" s="677">
        <v>29</v>
      </c>
      <c r="D4330" s="677">
        <v>17</v>
      </c>
      <c r="E4330" s="676">
        <v>0</v>
      </c>
      <c r="F4330" s="448">
        <v>0</v>
      </c>
      <c r="G4330" s="358">
        <v>0</v>
      </c>
      <c r="H4330" s="428">
        <v>0</v>
      </c>
      <c r="I4330" s="428">
        <v>22.15</v>
      </c>
      <c r="J4330" s="428">
        <v>25.582057890013736</v>
      </c>
      <c r="K4330" s="430">
        <v>5.94</v>
      </c>
      <c r="L4330" s="430">
        <v>5</v>
      </c>
      <c r="M4330" s="479">
        <f t="shared" si="88"/>
        <v>1</v>
      </c>
      <c r="N4330" s="594">
        <f t="shared" si="89"/>
        <v>1</v>
      </c>
      <c r="O4330" s="594">
        <v>25.414744667099683</v>
      </c>
      <c r="P4330" s="484"/>
      <c r="Q4330" s="484"/>
    </row>
    <row r="4331" spans="1:17">
      <c r="A4331" s="670">
        <v>4314</v>
      </c>
      <c r="B4331" s="677">
        <v>5</v>
      </c>
      <c r="C4331" s="677">
        <v>29</v>
      </c>
      <c r="D4331" s="677">
        <v>18</v>
      </c>
      <c r="E4331" s="676">
        <v>0</v>
      </c>
      <c r="F4331" s="448">
        <v>0</v>
      </c>
      <c r="G4331" s="358">
        <v>0</v>
      </c>
      <c r="H4331" s="428">
        <v>0</v>
      </c>
      <c r="I4331" s="428">
        <v>21.33</v>
      </c>
      <c r="J4331" s="428">
        <v>25.664576975319598</v>
      </c>
      <c r="K4331" s="430">
        <v>5.85</v>
      </c>
      <c r="L4331" s="430">
        <v>5</v>
      </c>
      <c r="M4331" s="479">
        <f t="shared" ref="M4331:M4394" si="90">IF(N4331=1,1,IF(OR(D4331=6,D4331=12,D4331=18),0.3,0))</f>
        <v>1</v>
      </c>
      <c r="N4331" s="594">
        <f t="shared" si="89"/>
        <v>1</v>
      </c>
      <c r="O4331" s="594">
        <v>25.476964823419561</v>
      </c>
      <c r="P4331" s="484"/>
      <c r="Q4331" s="484"/>
    </row>
    <row r="4332" spans="1:17">
      <c r="A4332" s="670">
        <v>4315</v>
      </c>
      <c r="B4332" s="677">
        <v>5</v>
      </c>
      <c r="C4332" s="677">
        <v>29</v>
      </c>
      <c r="D4332" s="677">
        <v>19</v>
      </c>
      <c r="E4332" s="676">
        <v>0</v>
      </c>
      <c r="F4332" s="448">
        <v>0</v>
      </c>
      <c r="G4332" s="358">
        <v>0</v>
      </c>
      <c r="H4332" s="428">
        <v>0</v>
      </c>
      <c r="I4332" s="428">
        <v>20.5</v>
      </c>
      <c r="J4332" s="428">
        <v>25.125658872513512</v>
      </c>
      <c r="K4332" s="430">
        <v>5.75</v>
      </c>
      <c r="L4332" s="430">
        <v>5</v>
      </c>
      <c r="M4332" s="479">
        <f t="shared" si="90"/>
        <v>1</v>
      </c>
      <c r="N4332" s="594">
        <f t="shared" si="89"/>
        <v>1</v>
      </c>
      <c r="O4332" s="594">
        <v>25.205632924125982</v>
      </c>
      <c r="P4332" s="484"/>
      <c r="Q4332" s="484"/>
    </row>
    <row r="4333" spans="1:17">
      <c r="A4333" s="670">
        <v>4316</v>
      </c>
      <c r="B4333" s="677">
        <v>5</v>
      </c>
      <c r="C4333" s="677">
        <v>29</v>
      </c>
      <c r="D4333" s="677">
        <v>20</v>
      </c>
      <c r="E4333" s="676">
        <v>0</v>
      </c>
      <c r="F4333" s="448">
        <v>0</v>
      </c>
      <c r="G4333" s="358">
        <v>0</v>
      </c>
      <c r="H4333" s="428">
        <v>0</v>
      </c>
      <c r="I4333" s="428">
        <v>19.68</v>
      </c>
      <c r="J4333" s="428">
        <v>25.545170432518294</v>
      </c>
      <c r="K4333" s="430">
        <v>5.66</v>
      </c>
      <c r="L4333" s="430">
        <v>5</v>
      </c>
      <c r="M4333" s="479">
        <f t="shared" si="90"/>
        <v>1</v>
      </c>
      <c r="N4333" s="594">
        <f t="shared" si="89"/>
        <v>1</v>
      </c>
      <c r="O4333" s="594">
        <v>25.435859338011468</v>
      </c>
      <c r="P4333" s="484"/>
      <c r="Q4333" s="484"/>
    </row>
    <row r="4334" spans="1:17">
      <c r="A4334" s="670">
        <v>4317</v>
      </c>
      <c r="B4334" s="677">
        <v>5</v>
      </c>
      <c r="C4334" s="677">
        <v>29</v>
      </c>
      <c r="D4334" s="677">
        <v>21</v>
      </c>
      <c r="E4334" s="676">
        <v>0</v>
      </c>
      <c r="F4334" s="448">
        <v>0</v>
      </c>
      <c r="G4334" s="358">
        <v>0</v>
      </c>
      <c r="H4334" s="428">
        <v>0</v>
      </c>
      <c r="I4334" s="428">
        <v>18.170000000000002</v>
      </c>
      <c r="J4334" s="428">
        <v>25.663505365466929</v>
      </c>
      <c r="K4334" s="430">
        <v>5.19</v>
      </c>
      <c r="L4334" s="430">
        <v>5</v>
      </c>
      <c r="M4334" s="479">
        <f t="shared" si="90"/>
        <v>1</v>
      </c>
      <c r="N4334" s="594">
        <f t="shared" si="89"/>
        <v>1</v>
      </c>
      <c r="O4334" s="594">
        <v>25.493380474624637</v>
      </c>
      <c r="P4334" s="484"/>
      <c r="Q4334" s="484"/>
    </row>
    <row r="4335" spans="1:17">
      <c r="A4335" s="670">
        <v>4318</v>
      </c>
      <c r="B4335" s="677">
        <v>5</v>
      </c>
      <c r="C4335" s="677">
        <v>29</v>
      </c>
      <c r="D4335" s="677">
        <v>22</v>
      </c>
      <c r="E4335" s="676">
        <v>0</v>
      </c>
      <c r="F4335" s="448">
        <v>0</v>
      </c>
      <c r="G4335" s="358">
        <v>0</v>
      </c>
      <c r="H4335" s="428">
        <v>0</v>
      </c>
      <c r="I4335" s="428">
        <v>16.670000000000002</v>
      </c>
      <c r="J4335" s="428">
        <v>25.580241948621925</v>
      </c>
      <c r="K4335" s="430">
        <v>4.72</v>
      </c>
      <c r="L4335" s="430">
        <v>5</v>
      </c>
      <c r="M4335" s="479">
        <f t="shared" si="90"/>
        <v>1</v>
      </c>
      <c r="N4335" s="594">
        <f t="shared" si="89"/>
        <v>1</v>
      </c>
      <c r="O4335" s="594">
        <v>25.420225217983578</v>
      </c>
      <c r="P4335" s="484"/>
      <c r="Q4335" s="484"/>
    </row>
    <row r="4336" spans="1:17">
      <c r="A4336" s="670">
        <v>4319</v>
      </c>
      <c r="B4336" s="677">
        <v>5</v>
      </c>
      <c r="C4336" s="677">
        <v>29</v>
      </c>
      <c r="D4336" s="677">
        <v>23</v>
      </c>
      <c r="E4336" s="676">
        <v>0</v>
      </c>
      <c r="F4336" s="448">
        <v>0</v>
      </c>
      <c r="G4336" s="358">
        <v>0</v>
      </c>
      <c r="H4336" s="428">
        <v>0</v>
      </c>
      <c r="I4336" s="428">
        <v>15.17</v>
      </c>
      <c r="J4336" s="428">
        <v>25.516752029124614</v>
      </c>
      <c r="K4336" s="430">
        <v>4.25</v>
      </c>
      <c r="L4336" s="430">
        <v>5</v>
      </c>
      <c r="M4336" s="479">
        <f t="shared" si="90"/>
        <v>1</v>
      </c>
      <c r="N4336" s="594">
        <f t="shared" si="89"/>
        <v>1</v>
      </c>
      <c r="O4336" s="594">
        <v>25.369703834547671</v>
      </c>
      <c r="P4336" s="484"/>
      <c r="Q4336" s="484"/>
    </row>
    <row r="4337" spans="1:17">
      <c r="A4337" s="670">
        <v>4320</v>
      </c>
      <c r="B4337" s="677">
        <v>5</v>
      </c>
      <c r="C4337" s="677">
        <v>29</v>
      </c>
      <c r="D4337" s="677">
        <v>24</v>
      </c>
      <c r="E4337" s="676">
        <v>0</v>
      </c>
      <c r="F4337" s="448">
        <v>0</v>
      </c>
      <c r="G4337" s="358">
        <v>0</v>
      </c>
      <c r="H4337" s="428">
        <v>0</v>
      </c>
      <c r="I4337" s="428">
        <v>14.42</v>
      </c>
      <c r="J4337" s="428">
        <v>25.468072844959874</v>
      </c>
      <c r="K4337" s="430">
        <v>3.8</v>
      </c>
      <c r="L4337" s="430">
        <v>5</v>
      </c>
      <c r="M4337" s="479">
        <f t="shared" si="90"/>
        <v>1</v>
      </c>
      <c r="N4337" s="594">
        <f t="shared" si="89"/>
        <v>1</v>
      </c>
      <c r="O4337" s="594">
        <v>25.3308393394808</v>
      </c>
      <c r="P4337" s="484"/>
      <c r="Q4337" s="484"/>
    </row>
    <row r="4338" spans="1:17">
      <c r="A4338" s="670">
        <v>4321</v>
      </c>
      <c r="B4338" s="677">
        <v>5</v>
      </c>
      <c r="C4338" s="677">
        <v>30</v>
      </c>
      <c r="D4338" s="677">
        <v>1</v>
      </c>
      <c r="E4338" s="676">
        <v>0</v>
      </c>
      <c r="F4338" s="448">
        <v>0</v>
      </c>
      <c r="G4338" s="358">
        <v>0</v>
      </c>
      <c r="H4338" s="428">
        <v>0</v>
      </c>
      <c r="I4338" s="428">
        <v>13.68</v>
      </c>
      <c r="J4338" s="428">
        <v>25.424298696133103</v>
      </c>
      <c r="K4338" s="430">
        <v>3.35</v>
      </c>
      <c r="L4338" s="430">
        <v>5</v>
      </c>
      <c r="M4338" s="479">
        <f t="shared" si="90"/>
        <v>1</v>
      </c>
      <c r="N4338" s="594">
        <f t="shared" si="89"/>
        <v>1</v>
      </c>
      <c r="O4338" s="594">
        <v>25.294613052341841</v>
      </c>
      <c r="P4338" s="484"/>
      <c r="Q4338" s="484"/>
    </row>
    <row r="4339" spans="1:17">
      <c r="A4339" s="670">
        <v>4322</v>
      </c>
      <c r="B4339" s="677">
        <v>5</v>
      </c>
      <c r="C4339" s="677">
        <v>30</v>
      </c>
      <c r="D4339" s="677">
        <v>2</v>
      </c>
      <c r="E4339" s="676">
        <v>0</v>
      </c>
      <c r="F4339" s="448">
        <v>0</v>
      </c>
      <c r="G4339" s="358">
        <v>0</v>
      </c>
      <c r="H4339" s="428">
        <v>0</v>
      </c>
      <c r="I4339" s="428">
        <v>12.93</v>
      </c>
      <c r="J4339" s="428">
        <v>25.320632721414398</v>
      </c>
      <c r="K4339" s="430">
        <v>2.9</v>
      </c>
      <c r="L4339" s="430">
        <v>5</v>
      </c>
      <c r="M4339" s="479">
        <f t="shared" si="90"/>
        <v>1</v>
      </c>
      <c r="N4339" s="594">
        <f t="shared" si="89"/>
        <v>1</v>
      </c>
      <c r="O4339" s="594">
        <v>25.220782056831275</v>
      </c>
      <c r="P4339" s="484"/>
      <c r="Q4339" s="484"/>
    </row>
    <row r="4340" spans="1:17">
      <c r="A4340" s="670">
        <v>4323</v>
      </c>
      <c r="B4340" s="677">
        <v>5</v>
      </c>
      <c r="C4340" s="677">
        <v>30</v>
      </c>
      <c r="D4340" s="677">
        <v>3</v>
      </c>
      <c r="E4340" s="676">
        <v>0</v>
      </c>
      <c r="F4340" s="448">
        <v>0</v>
      </c>
      <c r="G4340" s="358">
        <v>0</v>
      </c>
      <c r="H4340" s="428">
        <v>0</v>
      </c>
      <c r="I4340" s="428">
        <v>12.38</v>
      </c>
      <c r="J4340" s="428">
        <v>25.256045784472935</v>
      </c>
      <c r="K4340" s="430">
        <v>2.86</v>
      </c>
      <c r="L4340" s="430">
        <v>5</v>
      </c>
      <c r="M4340" s="479">
        <f t="shared" si="90"/>
        <v>1</v>
      </c>
      <c r="N4340" s="594">
        <f t="shared" si="89"/>
        <v>1</v>
      </c>
      <c r="O4340" s="594">
        <v>25.170716094704854</v>
      </c>
      <c r="P4340" s="484"/>
      <c r="Q4340" s="484"/>
    </row>
    <row r="4341" spans="1:17">
      <c r="A4341" s="670">
        <v>4324</v>
      </c>
      <c r="B4341" s="677">
        <v>5</v>
      </c>
      <c r="C4341" s="677">
        <v>30</v>
      </c>
      <c r="D4341" s="677">
        <v>4</v>
      </c>
      <c r="E4341" s="676">
        <v>0</v>
      </c>
      <c r="F4341" s="448">
        <v>0</v>
      </c>
      <c r="G4341" s="358">
        <v>0</v>
      </c>
      <c r="H4341" s="428">
        <v>0</v>
      </c>
      <c r="I4341" s="428">
        <v>11.82</v>
      </c>
      <c r="J4341" s="428">
        <v>25.2048865312399</v>
      </c>
      <c r="K4341" s="430">
        <v>2.82</v>
      </c>
      <c r="L4341" s="430">
        <v>5</v>
      </c>
      <c r="M4341" s="479">
        <f t="shared" si="90"/>
        <v>1</v>
      </c>
      <c r="N4341" s="594">
        <f t="shared" si="89"/>
        <v>1</v>
      </c>
      <c r="O4341" s="594">
        <v>25.128051500750232</v>
      </c>
      <c r="P4341" s="484"/>
      <c r="Q4341" s="484"/>
    </row>
    <row r="4342" spans="1:17">
      <c r="A4342" s="670">
        <v>4325</v>
      </c>
      <c r="B4342" s="677">
        <v>5</v>
      </c>
      <c r="C4342" s="677">
        <v>30</v>
      </c>
      <c r="D4342" s="677">
        <v>5</v>
      </c>
      <c r="E4342" s="676">
        <v>0</v>
      </c>
      <c r="F4342" s="448">
        <v>0</v>
      </c>
      <c r="G4342" s="358">
        <v>0</v>
      </c>
      <c r="H4342" s="428">
        <v>0</v>
      </c>
      <c r="I4342" s="428">
        <v>11.26</v>
      </c>
      <c r="J4342" s="428">
        <v>25.158492964562548</v>
      </c>
      <c r="K4342" s="430">
        <v>2.79</v>
      </c>
      <c r="L4342" s="430">
        <v>5</v>
      </c>
      <c r="M4342" s="479">
        <f t="shared" si="90"/>
        <v>1</v>
      </c>
      <c r="N4342" s="594">
        <f t="shared" si="89"/>
        <v>1</v>
      </c>
      <c r="O4342" s="594">
        <v>25.087933782576961</v>
      </c>
      <c r="P4342" s="484"/>
      <c r="Q4342" s="484"/>
    </row>
    <row r="4343" spans="1:17">
      <c r="A4343" s="670">
        <v>4326</v>
      </c>
      <c r="B4343" s="677">
        <v>5</v>
      </c>
      <c r="C4343" s="677">
        <v>30</v>
      </c>
      <c r="D4343" s="677">
        <v>6</v>
      </c>
      <c r="E4343" s="676">
        <v>0</v>
      </c>
      <c r="F4343" s="448">
        <v>0</v>
      </c>
      <c r="G4343" s="358">
        <v>0</v>
      </c>
      <c r="H4343" s="428">
        <v>0</v>
      </c>
      <c r="I4343" s="428">
        <v>12.07</v>
      </c>
      <c r="J4343" s="428">
        <v>25.128786342864068</v>
      </c>
      <c r="K4343" s="430">
        <v>3.23</v>
      </c>
      <c r="L4343" s="430">
        <v>5</v>
      </c>
      <c r="M4343" s="479">
        <f t="shared" si="90"/>
        <v>1</v>
      </c>
      <c r="N4343" s="594">
        <f t="shared" si="89"/>
        <v>1</v>
      </c>
      <c r="O4343" s="594">
        <v>25.063375782770844</v>
      </c>
      <c r="P4343" s="484"/>
      <c r="Q4343" s="484"/>
    </row>
    <row r="4344" spans="1:17">
      <c r="A4344" s="670">
        <v>4327</v>
      </c>
      <c r="B4344" s="677">
        <v>5</v>
      </c>
      <c r="C4344" s="677">
        <v>30</v>
      </c>
      <c r="D4344" s="677">
        <v>7</v>
      </c>
      <c r="E4344" s="676">
        <v>0</v>
      </c>
      <c r="F4344" s="448">
        <v>0</v>
      </c>
      <c r="G4344" s="358">
        <v>0</v>
      </c>
      <c r="H4344" s="428">
        <v>0</v>
      </c>
      <c r="I4344" s="428">
        <v>12.87</v>
      </c>
      <c r="J4344" s="428">
        <v>23.749173938330337</v>
      </c>
      <c r="K4344" s="430">
        <v>3.68</v>
      </c>
      <c r="L4344" s="430">
        <v>5</v>
      </c>
      <c r="M4344" s="479">
        <f t="shared" si="90"/>
        <v>1</v>
      </c>
      <c r="N4344" s="594">
        <f t="shared" si="89"/>
        <v>1</v>
      </c>
      <c r="O4344" s="594">
        <v>24.305465948409456</v>
      </c>
      <c r="P4344" s="484"/>
      <c r="Q4344" s="484"/>
    </row>
    <row r="4345" spans="1:17">
      <c r="A4345" s="670">
        <v>4328</v>
      </c>
      <c r="B4345" s="677">
        <v>5</v>
      </c>
      <c r="C4345" s="677">
        <v>30</v>
      </c>
      <c r="D4345" s="677">
        <v>8</v>
      </c>
      <c r="E4345" s="676">
        <v>0</v>
      </c>
      <c r="F4345" s="448">
        <v>0</v>
      </c>
      <c r="G4345" s="358">
        <v>0</v>
      </c>
      <c r="H4345" s="428">
        <v>0</v>
      </c>
      <c r="I4345" s="428">
        <v>13.68</v>
      </c>
      <c r="J4345" s="428">
        <v>24.752328136635125</v>
      </c>
      <c r="K4345" s="430">
        <v>4.12</v>
      </c>
      <c r="L4345" s="430">
        <v>5</v>
      </c>
      <c r="M4345" s="479">
        <f t="shared" si="90"/>
        <v>1</v>
      </c>
      <c r="N4345" s="594">
        <f t="shared" si="89"/>
        <v>1</v>
      </c>
      <c r="O4345" s="594">
        <v>24.869268018299813</v>
      </c>
      <c r="P4345" s="484"/>
      <c r="Q4345" s="484"/>
    </row>
    <row r="4346" spans="1:17">
      <c r="A4346" s="670">
        <v>4329</v>
      </c>
      <c r="B4346" s="677">
        <v>5</v>
      </c>
      <c r="C4346" s="677">
        <v>30</v>
      </c>
      <c r="D4346" s="677">
        <v>9</v>
      </c>
      <c r="E4346" s="676">
        <v>0</v>
      </c>
      <c r="F4346" s="448">
        <v>0</v>
      </c>
      <c r="G4346" s="358">
        <v>0</v>
      </c>
      <c r="H4346" s="428">
        <v>0</v>
      </c>
      <c r="I4346" s="428">
        <v>15.23</v>
      </c>
      <c r="J4346" s="428">
        <v>25.260492943045943</v>
      </c>
      <c r="K4346" s="430">
        <v>4.26</v>
      </c>
      <c r="L4346" s="430">
        <v>5</v>
      </c>
      <c r="M4346" s="479">
        <f t="shared" si="90"/>
        <v>1</v>
      </c>
      <c r="N4346" s="594">
        <f t="shared" si="89"/>
        <v>1</v>
      </c>
      <c r="O4346" s="594">
        <v>25.190865297602237</v>
      </c>
      <c r="P4346" s="484"/>
      <c r="Q4346" s="484"/>
    </row>
    <row r="4347" spans="1:17">
      <c r="A4347" s="670">
        <v>4330</v>
      </c>
      <c r="B4347" s="677">
        <v>5</v>
      </c>
      <c r="C4347" s="677">
        <v>30</v>
      </c>
      <c r="D4347" s="677">
        <v>10</v>
      </c>
      <c r="E4347" s="676">
        <v>0</v>
      </c>
      <c r="F4347" s="448">
        <v>0</v>
      </c>
      <c r="G4347" s="358">
        <v>0</v>
      </c>
      <c r="H4347" s="428">
        <v>0</v>
      </c>
      <c r="I4347" s="428">
        <v>16.78</v>
      </c>
      <c r="J4347" s="428">
        <v>25.440675866799747</v>
      </c>
      <c r="K4347" s="430">
        <v>4.4000000000000004</v>
      </c>
      <c r="L4347" s="430">
        <v>5</v>
      </c>
      <c r="M4347" s="479">
        <f t="shared" si="90"/>
        <v>1</v>
      </c>
      <c r="N4347" s="594">
        <f t="shared" si="89"/>
        <v>1</v>
      </c>
      <c r="O4347" s="594">
        <v>25.312379310142468</v>
      </c>
      <c r="P4347" s="484"/>
      <c r="Q4347" s="484"/>
    </row>
    <row r="4348" spans="1:17">
      <c r="A4348" s="670">
        <v>4331</v>
      </c>
      <c r="B4348" s="677">
        <v>5</v>
      </c>
      <c r="C4348" s="677">
        <v>30</v>
      </c>
      <c r="D4348" s="677">
        <v>11</v>
      </c>
      <c r="E4348" s="676">
        <v>0</v>
      </c>
      <c r="F4348" s="448">
        <v>0</v>
      </c>
      <c r="G4348" s="358">
        <v>0</v>
      </c>
      <c r="H4348" s="428">
        <v>0</v>
      </c>
      <c r="I4348" s="428">
        <v>18.329999999999998</v>
      </c>
      <c r="J4348" s="428">
        <v>25.524832360499474</v>
      </c>
      <c r="K4348" s="430">
        <v>4.54</v>
      </c>
      <c r="L4348" s="430">
        <v>5</v>
      </c>
      <c r="M4348" s="479">
        <f t="shared" si="90"/>
        <v>1</v>
      </c>
      <c r="N4348" s="594">
        <f t="shared" si="89"/>
        <v>1</v>
      </c>
      <c r="O4348" s="594">
        <v>25.390007155796354</v>
      </c>
      <c r="P4348" s="484"/>
      <c r="Q4348" s="484"/>
    </row>
    <row r="4349" spans="1:17">
      <c r="A4349" s="670">
        <v>4332</v>
      </c>
      <c r="B4349" s="677">
        <v>5</v>
      </c>
      <c r="C4349" s="677">
        <v>30</v>
      </c>
      <c r="D4349" s="677">
        <v>12</v>
      </c>
      <c r="E4349" s="676">
        <v>0</v>
      </c>
      <c r="F4349" s="448">
        <v>0</v>
      </c>
      <c r="G4349" s="358">
        <v>0</v>
      </c>
      <c r="H4349" s="428">
        <v>0</v>
      </c>
      <c r="I4349" s="428">
        <v>19.11</v>
      </c>
      <c r="J4349" s="428">
        <v>25.64694074261859</v>
      </c>
      <c r="K4349" s="430">
        <v>4.71</v>
      </c>
      <c r="L4349" s="430">
        <v>5</v>
      </c>
      <c r="M4349" s="479">
        <f t="shared" si="90"/>
        <v>1</v>
      </c>
      <c r="N4349" s="594">
        <f t="shared" si="89"/>
        <v>1</v>
      </c>
      <c r="O4349" s="594">
        <v>25.494343500560529</v>
      </c>
      <c r="P4349" s="484"/>
      <c r="Q4349" s="484"/>
    </row>
    <row r="4350" spans="1:17">
      <c r="A4350" s="670">
        <v>4333</v>
      </c>
      <c r="B4350" s="677">
        <v>5</v>
      </c>
      <c r="C4350" s="677">
        <v>30</v>
      </c>
      <c r="D4350" s="677">
        <v>13</v>
      </c>
      <c r="E4350" s="676">
        <v>0</v>
      </c>
      <c r="F4350" s="448">
        <v>0</v>
      </c>
      <c r="G4350" s="358">
        <v>0</v>
      </c>
      <c r="H4350" s="428">
        <v>0</v>
      </c>
      <c r="I4350" s="428">
        <v>19.89</v>
      </c>
      <c r="J4350" s="428">
        <v>24.946089085126772</v>
      </c>
      <c r="K4350" s="430">
        <v>4.88</v>
      </c>
      <c r="L4350" s="430">
        <v>5</v>
      </c>
      <c r="M4350" s="479">
        <f t="shared" si="90"/>
        <v>1</v>
      </c>
      <c r="N4350" s="594">
        <f t="shared" si="89"/>
        <v>1</v>
      </c>
      <c r="O4350" s="594">
        <v>25.113472191666052</v>
      </c>
      <c r="P4350" s="484"/>
      <c r="Q4350" s="484"/>
    </row>
    <row r="4351" spans="1:17">
      <c r="A4351" s="670">
        <v>4334</v>
      </c>
      <c r="B4351" s="677">
        <v>5</v>
      </c>
      <c r="C4351" s="677">
        <v>30</v>
      </c>
      <c r="D4351" s="677">
        <v>14</v>
      </c>
      <c r="E4351" s="676">
        <v>0</v>
      </c>
      <c r="F4351" s="448">
        <v>0</v>
      </c>
      <c r="G4351" s="358">
        <v>0</v>
      </c>
      <c r="H4351" s="428">
        <v>0</v>
      </c>
      <c r="I4351" s="428">
        <v>20.67</v>
      </c>
      <c r="J4351" s="428">
        <v>23.910021806908588</v>
      </c>
      <c r="K4351" s="430">
        <v>5.05</v>
      </c>
      <c r="L4351" s="430">
        <v>5</v>
      </c>
      <c r="M4351" s="479">
        <f t="shared" si="90"/>
        <v>1</v>
      </c>
      <c r="N4351" s="594">
        <f t="shared" si="89"/>
        <v>1</v>
      </c>
      <c r="O4351" s="594">
        <v>24.541795563422912</v>
      </c>
      <c r="P4351" s="484"/>
      <c r="Q4351" s="484"/>
    </row>
    <row r="4352" spans="1:17">
      <c r="A4352" s="670">
        <v>4335</v>
      </c>
      <c r="B4352" s="677">
        <v>5</v>
      </c>
      <c r="C4352" s="677">
        <v>30</v>
      </c>
      <c r="D4352" s="677">
        <v>15</v>
      </c>
      <c r="E4352" s="676">
        <v>0</v>
      </c>
      <c r="F4352" s="448">
        <v>0</v>
      </c>
      <c r="G4352" s="358">
        <v>0</v>
      </c>
      <c r="H4352" s="428">
        <v>0</v>
      </c>
      <c r="I4352" s="428">
        <v>20.84</v>
      </c>
      <c r="J4352" s="428">
        <v>25.088356701682368</v>
      </c>
      <c r="K4352" s="430">
        <v>5.34</v>
      </c>
      <c r="L4352" s="430">
        <v>5</v>
      </c>
      <c r="M4352" s="479">
        <f t="shared" si="90"/>
        <v>1</v>
      </c>
      <c r="N4352" s="594">
        <f t="shared" si="89"/>
        <v>1</v>
      </c>
      <c r="O4352" s="594">
        <v>25.196306669001025</v>
      </c>
      <c r="P4352" s="484"/>
      <c r="Q4352" s="484"/>
    </row>
    <row r="4353" spans="1:17">
      <c r="A4353" s="670">
        <v>4336</v>
      </c>
      <c r="B4353" s="677">
        <v>5</v>
      </c>
      <c r="C4353" s="677">
        <v>30</v>
      </c>
      <c r="D4353" s="677">
        <v>16</v>
      </c>
      <c r="E4353" s="676">
        <v>0</v>
      </c>
      <c r="F4353" s="448">
        <v>0</v>
      </c>
      <c r="G4353" s="358">
        <v>0</v>
      </c>
      <c r="H4353" s="428">
        <v>0</v>
      </c>
      <c r="I4353" s="428">
        <v>21.01</v>
      </c>
      <c r="J4353" s="428">
        <v>25.4980566207986</v>
      </c>
      <c r="K4353" s="430">
        <v>5.64</v>
      </c>
      <c r="L4353" s="430">
        <v>5</v>
      </c>
      <c r="M4353" s="479">
        <f t="shared" si="90"/>
        <v>1</v>
      </c>
      <c r="N4353" s="594">
        <f t="shared" si="89"/>
        <v>1</v>
      </c>
      <c r="O4353" s="594">
        <v>25.439072776856552</v>
      </c>
      <c r="P4353" s="484"/>
      <c r="Q4353" s="484"/>
    </row>
    <row r="4354" spans="1:17">
      <c r="A4354" s="670">
        <v>4337</v>
      </c>
      <c r="B4354" s="677">
        <v>5</v>
      </c>
      <c r="C4354" s="677">
        <v>30</v>
      </c>
      <c r="D4354" s="677">
        <v>17</v>
      </c>
      <c r="E4354" s="676">
        <v>0</v>
      </c>
      <c r="F4354" s="448">
        <v>0</v>
      </c>
      <c r="G4354" s="358">
        <v>0</v>
      </c>
      <c r="H4354" s="428">
        <v>0</v>
      </c>
      <c r="I4354" s="428">
        <v>21.18</v>
      </c>
      <c r="J4354" s="428">
        <v>24.25182405706347</v>
      </c>
      <c r="K4354" s="430">
        <v>5.93</v>
      </c>
      <c r="L4354" s="430">
        <v>5</v>
      </c>
      <c r="M4354" s="479">
        <f t="shared" si="90"/>
        <v>1</v>
      </c>
      <c r="N4354" s="594">
        <f t="shared" si="89"/>
        <v>1</v>
      </c>
      <c r="O4354" s="594">
        <v>24.768440784637903</v>
      </c>
      <c r="P4354" s="484"/>
      <c r="Q4354" s="484"/>
    </row>
    <row r="4355" spans="1:17">
      <c r="A4355" s="670">
        <v>4338</v>
      </c>
      <c r="B4355" s="677">
        <v>5</v>
      </c>
      <c r="C4355" s="677">
        <v>30</v>
      </c>
      <c r="D4355" s="677">
        <v>18</v>
      </c>
      <c r="E4355" s="676">
        <v>0</v>
      </c>
      <c r="F4355" s="448">
        <v>0</v>
      </c>
      <c r="G4355" s="358">
        <v>0</v>
      </c>
      <c r="H4355" s="428">
        <v>0</v>
      </c>
      <c r="I4355" s="428">
        <v>20.56</v>
      </c>
      <c r="J4355" s="428">
        <v>23.779772406393523</v>
      </c>
      <c r="K4355" s="430">
        <v>5.51</v>
      </c>
      <c r="L4355" s="430">
        <v>5</v>
      </c>
      <c r="M4355" s="479">
        <f t="shared" si="90"/>
        <v>1</v>
      </c>
      <c r="N4355" s="594">
        <f t="shared" si="89"/>
        <v>1</v>
      </c>
      <c r="O4355" s="594">
        <v>24.496055243038384</v>
      </c>
      <c r="P4355" s="484"/>
      <c r="Q4355" s="484"/>
    </row>
    <row r="4356" spans="1:17">
      <c r="A4356" s="670">
        <v>4339</v>
      </c>
      <c r="B4356" s="677">
        <v>5</v>
      </c>
      <c r="C4356" s="677">
        <v>30</v>
      </c>
      <c r="D4356" s="677">
        <v>19</v>
      </c>
      <c r="E4356" s="676">
        <v>0</v>
      </c>
      <c r="F4356" s="448">
        <v>0</v>
      </c>
      <c r="G4356" s="358">
        <v>0</v>
      </c>
      <c r="H4356" s="428">
        <v>0</v>
      </c>
      <c r="I4356" s="428">
        <v>19.93</v>
      </c>
      <c r="J4356" s="428">
        <v>23.510787767355392</v>
      </c>
      <c r="K4356" s="430">
        <v>5.09</v>
      </c>
      <c r="L4356" s="430">
        <v>5</v>
      </c>
      <c r="M4356" s="479">
        <f t="shared" si="90"/>
        <v>1</v>
      </c>
      <c r="N4356" s="594">
        <f t="shared" si="89"/>
        <v>1</v>
      </c>
      <c r="O4356" s="594">
        <v>24.351294812683484</v>
      </c>
      <c r="P4356" s="484"/>
      <c r="Q4356" s="484"/>
    </row>
    <row r="4357" spans="1:17">
      <c r="A4357" s="670">
        <v>4340</v>
      </c>
      <c r="B4357" s="677">
        <v>5</v>
      </c>
      <c r="C4357" s="677">
        <v>30</v>
      </c>
      <c r="D4357" s="677">
        <v>20</v>
      </c>
      <c r="E4357" s="676">
        <v>0</v>
      </c>
      <c r="F4357" s="448">
        <v>0</v>
      </c>
      <c r="G4357" s="358">
        <v>0</v>
      </c>
      <c r="H4357" s="428">
        <v>0</v>
      </c>
      <c r="I4357" s="428">
        <v>19.309999999999999</v>
      </c>
      <c r="J4357" s="428">
        <v>23.196213690564857</v>
      </c>
      <c r="K4357" s="430">
        <v>4.68</v>
      </c>
      <c r="L4357" s="430">
        <v>5</v>
      </c>
      <c r="M4357" s="479">
        <f t="shared" si="90"/>
        <v>1</v>
      </c>
      <c r="N4357" s="594">
        <f t="shared" si="89"/>
        <v>1</v>
      </c>
      <c r="O4357" s="594">
        <v>24.152952909493589</v>
      </c>
      <c r="P4357" s="484"/>
      <c r="Q4357" s="484"/>
    </row>
    <row r="4358" spans="1:17">
      <c r="A4358" s="670">
        <v>4341</v>
      </c>
      <c r="B4358" s="677">
        <v>5</v>
      </c>
      <c r="C4358" s="677">
        <v>30</v>
      </c>
      <c r="D4358" s="677">
        <v>21</v>
      </c>
      <c r="E4358" s="676">
        <v>0</v>
      </c>
      <c r="F4358" s="448">
        <v>0</v>
      </c>
      <c r="G4358" s="358">
        <v>0</v>
      </c>
      <c r="H4358" s="428">
        <v>0</v>
      </c>
      <c r="I4358" s="428">
        <v>17.98</v>
      </c>
      <c r="J4358" s="428">
        <v>22.646904382331002</v>
      </c>
      <c r="K4358" s="430">
        <v>4.45</v>
      </c>
      <c r="L4358" s="430">
        <v>5</v>
      </c>
      <c r="M4358" s="479">
        <f t="shared" si="90"/>
        <v>1</v>
      </c>
      <c r="N4358" s="594">
        <f t="shared" si="89"/>
        <v>1</v>
      </c>
      <c r="O4358" s="594">
        <v>23.805209688870974</v>
      </c>
      <c r="P4358" s="484"/>
      <c r="Q4358" s="484"/>
    </row>
    <row r="4359" spans="1:17">
      <c r="A4359" s="670">
        <v>4342</v>
      </c>
      <c r="B4359" s="677">
        <v>5</v>
      </c>
      <c r="C4359" s="677">
        <v>30</v>
      </c>
      <c r="D4359" s="677">
        <v>22</v>
      </c>
      <c r="E4359" s="676">
        <v>0</v>
      </c>
      <c r="F4359" s="448">
        <v>0</v>
      </c>
      <c r="G4359" s="358">
        <v>0</v>
      </c>
      <c r="H4359" s="428">
        <v>0</v>
      </c>
      <c r="I4359" s="428">
        <v>16.649999999999999</v>
      </c>
      <c r="J4359" s="428">
        <v>21.993380548965515</v>
      </c>
      <c r="K4359" s="430">
        <v>4.2300000000000004</v>
      </c>
      <c r="L4359" s="430">
        <v>5</v>
      </c>
      <c r="M4359" s="479">
        <f t="shared" si="90"/>
        <v>0</v>
      </c>
      <c r="N4359" s="594">
        <f t="shared" si="89"/>
        <v>0</v>
      </c>
      <c r="O4359" s="594">
        <v>23.381038561641272</v>
      </c>
      <c r="P4359" s="484"/>
      <c r="Q4359" s="484"/>
    </row>
    <row r="4360" spans="1:17">
      <c r="A4360" s="670">
        <v>4343</v>
      </c>
      <c r="B4360" s="677">
        <v>5</v>
      </c>
      <c r="C4360" s="677">
        <v>30</v>
      </c>
      <c r="D4360" s="677">
        <v>23</v>
      </c>
      <c r="E4360" s="676">
        <v>0</v>
      </c>
      <c r="F4360" s="448">
        <v>0</v>
      </c>
      <c r="G4360" s="358">
        <v>0</v>
      </c>
      <c r="H4360" s="428">
        <v>0</v>
      </c>
      <c r="I4360" s="428">
        <v>15.32</v>
      </c>
      <c r="J4360" s="428">
        <v>21.362141305769331</v>
      </c>
      <c r="K4360" s="430">
        <v>4</v>
      </c>
      <c r="L4360" s="430">
        <v>5</v>
      </c>
      <c r="M4360" s="479">
        <f t="shared" si="90"/>
        <v>0</v>
      </c>
      <c r="N4360" s="594">
        <f t="shared" si="89"/>
        <v>0</v>
      </c>
      <c r="O4360" s="594">
        <v>22.974093132590571</v>
      </c>
      <c r="P4360" s="484"/>
      <c r="Q4360" s="484"/>
    </row>
    <row r="4361" spans="1:17">
      <c r="A4361" s="670">
        <v>4344</v>
      </c>
      <c r="B4361" s="677">
        <v>5</v>
      </c>
      <c r="C4361" s="677">
        <v>30</v>
      </c>
      <c r="D4361" s="677">
        <v>24</v>
      </c>
      <c r="E4361" s="676">
        <v>0</v>
      </c>
      <c r="F4361" s="448">
        <v>0</v>
      </c>
      <c r="G4361" s="358">
        <v>0</v>
      </c>
      <c r="H4361" s="428">
        <v>0</v>
      </c>
      <c r="I4361" s="428">
        <v>14.75</v>
      </c>
      <c r="J4361" s="428">
        <v>20.977570469590695</v>
      </c>
      <c r="K4361" s="430">
        <v>3.54</v>
      </c>
      <c r="L4361" s="430">
        <v>5</v>
      </c>
      <c r="M4361" s="479">
        <f t="shared" si="90"/>
        <v>0</v>
      </c>
      <c r="N4361" s="594">
        <f t="shared" si="89"/>
        <v>0</v>
      </c>
      <c r="O4361" s="594">
        <v>22.703328933012934</v>
      </c>
      <c r="P4361" s="484"/>
      <c r="Q4361" s="484"/>
    </row>
    <row r="4362" spans="1:17">
      <c r="A4362" s="670">
        <v>4345</v>
      </c>
      <c r="B4362" s="677">
        <v>5</v>
      </c>
      <c r="C4362" s="677">
        <v>31</v>
      </c>
      <c r="D4362" s="677">
        <v>1</v>
      </c>
      <c r="E4362" s="676">
        <v>0</v>
      </c>
      <c r="F4362" s="448">
        <v>0</v>
      </c>
      <c r="G4362" s="358">
        <v>0</v>
      </c>
      <c r="H4362" s="428">
        <v>0</v>
      </c>
      <c r="I4362" s="428">
        <v>14.19</v>
      </c>
      <c r="J4362" s="428">
        <v>20.647106963201104</v>
      </c>
      <c r="K4362" s="430">
        <v>3.09</v>
      </c>
      <c r="L4362" s="430">
        <v>5</v>
      </c>
      <c r="M4362" s="479">
        <f t="shared" si="90"/>
        <v>0</v>
      </c>
      <c r="N4362" s="594">
        <f t="shared" si="89"/>
        <v>0</v>
      </c>
      <c r="O4362" s="594">
        <v>22.461824072753593</v>
      </c>
      <c r="P4362" s="484"/>
      <c r="Q4362" s="484"/>
    </row>
    <row r="4363" spans="1:17">
      <c r="A4363" s="670">
        <v>4346</v>
      </c>
      <c r="B4363" s="677">
        <v>5</v>
      </c>
      <c r="C4363" s="677">
        <v>31</v>
      </c>
      <c r="D4363" s="677">
        <v>2</v>
      </c>
      <c r="E4363" s="676">
        <v>0</v>
      </c>
      <c r="F4363" s="448">
        <v>0</v>
      </c>
      <c r="G4363" s="358">
        <v>0</v>
      </c>
      <c r="H4363" s="428">
        <v>0</v>
      </c>
      <c r="I4363" s="428">
        <v>13.62</v>
      </c>
      <c r="J4363" s="428">
        <v>20.439759587532631</v>
      </c>
      <c r="K4363" s="430">
        <v>2.63</v>
      </c>
      <c r="L4363" s="430">
        <v>5</v>
      </c>
      <c r="M4363" s="479">
        <f t="shared" si="90"/>
        <v>0</v>
      </c>
      <c r="N4363" s="594">
        <f t="shared" si="89"/>
        <v>0</v>
      </c>
      <c r="O4363" s="594">
        <v>22.284045169341567</v>
      </c>
      <c r="P4363" s="484"/>
      <c r="Q4363" s="484"/>
    </row>
    <row r="4364" spans="1:17">
      <c r="A4364" s="670">
        <v>4347</v>
      </c>
      <c r="B4364" s="677">
        <v>5</v>
      </c>
      <c r="C4364" s="677">
        <v>31</v>
      </c>
      <c r="D4364" s="677">
        <v>3</v>
      </c>
      <c r="E4364" s="676">
        <v>0</v>
      </c>
      <c r="F4364" s="448">
        <v>0</v>
      </c>
      <c r="G4364" s="358">
        <v>0</v>
      </c>
      <c r="H4364" s="428">
        <v>0</v>
      </c>
      <c r="I4364" s="428">
        <v>12.94</v>
      </c>
      <c r="J4364" s="428">
        <v>20.451602067487286</v>
      </c>
      <c r="K4364" s="430">
        <v>2.68</v>
      </c>
      <c r="L4364" s="430">
        <v>5</v>
      </c>
      <c r="M4364" s="479">
        <f t="shared" si="90"/>
        <v>0</v>
      </c>
      <c r="N4364" s="594">
        <f t="shared" si="89"/>
        <v>0</v>
      </c>
      <c r="O4364" s="594">
        <v>22.230894499057754</v>
      </c>
      <c r="P4364" s="484"/>
      <c r="Q4364" s="484"/>
    </row>
    <row r="4365" spans="1:17">
      <c r="A4365" s="670">
        <v>4348</v>
      </c>
      <c r="B4365" s="677">
        <v>5</v>
      </c>
      <c r="C4365" s="677">
        <v>31</v>
      </c>
      <c r="D4365" s="677">
        <v>4</v>
      </c>
      <c r="E4365" s="676">
        <v>0</v>
      </c>
      <c r="F4365" s="448">
        <v>0</v>
      </c>
      <c r="G4365" s="358">
        <v>0</v>
      </c>
      <c r="H4365" s="428">
        <v>0</v>
      </c>
      <c r="I4365" s="428">
        <v>12.26</v>
      </c>
      <c r="J4365" s="428">
        <v>20.167462992943651</v>
      </c>
      <c r="K4365" s="430">
        <v>2.73</v>
      </c>
      <c r="L4365" s="430">
        <v>5</v>
      </c>
      <c r="M4365" s="479">
        <f t="shared" si="90"/>
        <v>0</v>
      </c>
      <c r="N4365" s="594">
        <f t="shared" si="89"/>
        <v>0</v>
      </c>
      <c r="O4365" s="594">
        <v>22.016334443209395</v>
      </c>
      <c r="P4365" s="484"/>
      <c r="Q4365" s="484"/>
    </row>
    <row r="4366" spans="1:17">
      <c r="A4366" s="670">
        <v>4349</v>
      </c>
      <c r="B4366" s="677">
        <v>5</v>
      </c>
      <c r="C4366" s="677">
        <v>31</v>
      </c>
      <c r="D4366" s="677">
        <v>5</v>
      </c>
      <c r="E4366" s="676">
        <v>0</v>
      </c>
      <c r="F4366" s="448">
        <v>0</v>
      </c>
      <c r="G4366" s="358">
        <v>0</v>
      </c>
      <c r="H4366" s="428">
        <v>0</v>
      </c>
      <c r="I4366" s="428">
        <v>11.57</v>
      </c>
      <c r="J4366" s="428">
        <v>19.802968219702848</v>
      </c>
      <c r="K4366" s="430">
        <v>2.77</v>
      </c>
      <c r="L4366" s="430">
        <v>5</v>
      </c>
      <c r="M4366" s="479">
        <f t="shared" si="90"/>
        <v>0</v>
      </c>
      <c r="N4366" s="594">
        <f t="shared" si="89"/>
        <v>0</v>
      </c>
      <c r="O4366" s="594">
        <v>21.754615564077795</v>
      </c>
      <c r="P4366" s="484"/>
      <c r="Q4366" s="484"/>
    </row>
    <row r="4367" spans="1:17">
      <c r="A4367" s="670">
        <v>4350</v>
      </c>
      <c r="B4367" s="677">
        <v>5</v>
      </c>
      <c r="C4367" s="677">
        <v>31</v>
      </c>
      <c r="D4367" s="677">
        <v>6</v>
      </c>
      <c r="E4367" s="676">
        <v>0</v>
      </c>
      <c r="F4367" s="448">
        <v>0</v>
      </c>
      <c r="G4367" s="358">
        <v>0</v>
      </c>
      <c r="H4367" s="428">
        <v>0</v>
      </c>
      <c r="I4367" s="428">
        <v>12.51</v>
      </c>
      <c r="J4367" s="428">
        <v>19.880875832158544</v>
      </c>
      <c r="K4367" s="430">
        <v>3.04</v>
      </c>
      <c r="L4367" s="430">
        <v>5</v>
      </c>
      <c r="M4367" s="479">
        <f t="shared" si="90"/>
        <v>0.3</v>
      </c>
      <c r="N4367" s="594">
        <f t="shared" si="89"/>
        <v>0</v>
      </c>
      <c r="O4367" s="594">
        <v>21.744344872641566</v>
      </c>
      <c r="P4367" s="484"/>
      <c r="Q4367" s="484"/>
    </row>
    <row r="4368" spans="1:17">
      <c r="A4368" s="670">
        <v>4351</v>
      </c>
      <c r="B4368" s="677">
        <v>5</v>
      </c>
      <c r="C4368" s="677">
        <v>31</v>
      </c>
      <c r="D4368" s="677">
        <v>7</v>
      </c>
      <c r="E4368" s="676">
        <v>0</v>
      </c>
      <c r="F4368" s="448">
        <v>0</v>
      </c>
      <c r="G4368" s="358">
        <v>0</v>
      </c>
      <c r="H4368" s="428">
        <v>0</v>
      </c>
      <c r="I4368" s="428">
        <v>13.44</v>
      </c>
      <c r="J4368" s="428">
        <v>21.621585810463163</v>
      </c>
      <c r="K4368" s="430">
        <v>3.31</v>
      </c>
      <c r="L4368" s="430">
        <v>5</v>
      </c>
      <c r="M4368" s="479">
        <f t="shared" si="90"/>
        <v>0</v>
      </c>
      <c r="N4368" s="594">
        <f t="shared" si="89"/>
        <v>0</v>
      </c>
      <c r="O4368" s="594">
        <v>22.674375135436822</v>
      </c>
      <c r="P4368" s="484"/>
      <c r="Q4368" s="484"/>
    </row>
    <row r="4369" spans="1:17">
      <c r="A4369" s="670">
        <v>4352</v>
      </c>
      <c r="B4369" s="677">
        <v>5</v>
      </c>
      <c r="C4369" s="677">
        <v>31</v>
      </c>
      <c r="D4369" s="677">
        <v>8</v>
      </c>
      <c r="E4369" s="676">
        <v>0</v>
      </c>
      <c r="F4369" s="448">
        <v>0</v>
      </c>
      <c r="G4369" s="358">
        <v>0</v>
      </c>
      <c r="H4369" s="428">
        <v>0</v>
      </c>
      <c r="I4369" s="428">
        <v>14.37</v>
      </c>
      <c r="J4369" s="428">
        <v>23.233471640164364</v>
      </c>
      <c r="K4369" s="430">
        <v>3.57</v>
      </c>
      <c r="L4369" s="430">
        <v>5</v>
      </c>
      <c r="M4369" s="479">
        <f t="shared" si="90"/>
        <v>0</v>
      </c>
      <c r="N4369" s="594">
        <f t="shared" si="89"/>
        <v>0</v>
      </c>
      <c r="O4369" s="594">
        <v>23.575786702426281</v>
      </c>
      <c r="P4369" s="484"/>
      <c r="Q4369" s="484"/>
    </row>
    <row r="4370" spans="1:17">
      <c r="A4370" s="670">
        <v>4353</v>
      </c>
      <c r="B4370" s="677">
        <v>5</v>
      </c>
      <c r="C4370" s="677">
        <v>31</v>
      </c>
      <c r="D4370" s="677">
        <v>9</v>
      </c>
      <c r="E4370" s="676">
        <v>0</v>
      </c>
      <c r="F4370" s="448">
        <v>0</v>
      </c>
      <c r="G4370" s="358">
        <v>0</v>
      </c>
      <c r="H4370" s="428">
        <v>0</v>
      </c>
      <c r="I4370" s="428">
        <v>16.079999999999998</v>
      </c>
      <c r="J4370" s="428">
        <v>24.029699238933333</v>
      </c>
      <c r="K4370" s="430">
        <v>4.1399999999999997</v>
      </c>
      <c r="L4370" s="430">
        <v>5</v>
      </c>
      <c r="M4370" s="479">
        <f t="shared" si="90"/>
        <v>0</v>
      </c>
      <c r="N4370" s="594">
        <f t="shared" si="89"/>
        <v>0</v>
      </c>
      <c r="O4370" s="594">
        <v>24.077479551945665</v>
      </c>
      <c r="P4370" s="484"/>
      <c r="Q4370" s="484"/>
    </row>
    <row r="4371" spans="1:17">
      <c r="A4371" s="670">
        <v>4354</v>
      </c>
      <c r="B4371" s="677">
        <v>5</v>
      </c>
      <c r="C4371" s="677">
        <v>31</v>
      </c>
      <c r="D4371" s="677">
        <v>10</v>
      </c>
      <c r="E4371" s="676">
        <v>0</v>
      </c>
      <c r="F4371" s="448">
        <v>0</v>
      </c>
      <c r="G4371" s="358">
        <v>0</v>
      </c>
      <c r="H4371" s="428">
        <v>0</v>
      </c>
      <c r="I4371" s="428">
        <v>17.8</v>
      </c>
      <c r="J4371" s="428">
        <v>24.343133087419265</v>
      </c>
      <c r="K4371" s="430">
        <v>4.71</v>
      </c>
      <c r="L4371" s="430">
        <v>5</v>
      </c>
      <c r="M4371" s="479">
        <f t="shared" si="90"/>
        <v>1</v>
      </c>
      <c r="N4371" s="594">
        <f t="shared" ref="N4371:N4434" si="91">+IF((O4370-I4370)&gt;$O$8,1,0)*IF(I4370&gt;$O$9,1,0)*IF(O4370&gt;($O$11-$O$10),1,0)</f>
        <v>1</v>
      </c>
      <c r="O4371" s="594">
        <v>24.286849610665364</v>
      </c>
      <c r="P4371" s="484"/>
      <c r="Q4371" s="484"/>
    </row>
    <row r="4372" spans="1:17">
      <c r="A4372" s="670">
        <v>4355</v>
      </c>
      <c r="B4372" s="677">
        <v>5</v>
      </c>
      <c r="C4372" s="677">
        <v>31</v>
      </c>
      <c r="D4372" s="677">
        <v>11</v>
      </c>
      <c r="E4372" s="676">
        <v>0</v>
      </c>
      <c r="F4372" s="448">
        <v>0</v>
      </c>
      <c r="G4372" s="358">
        <v>0</v>
      </c>
      <c r="H4372" s="428">
        <v>0</v>
      </c>
      <c r="I4372" s="428">
        <v>19.52</v>
      </c>
      <c r="J4372" s="428">
        <v>22.906034760211458</v>
      </c>
      <c r="K4372" s="430">
        <v>5.28</v>
      </c>
      <c r="L4372" s="430">
        <v>5</v>
      </c>
      <c r="M4372" s="479">
        <f t="shared" si="90"/>
        <v>1</v>
      </c>
      <c r="N4372" s="594">
        <f t="shared" si="91"/>
        <v>1</v>
      </c>
      <c r="O4372" s="594">
        <v>23.521981030735365</v>
      </c>
      <c r="P4372" s="484"/>
      <c r="Q4372" s="484"/>
    </row>
    <row r="4373" spans="1:17">
      <c r="A4373" s="670">
        <v>4356</v>
      </c>
      <c r="B4373" s="677">
        <v>5</v>
      </c>
      <c r="C4373" s="677">
        <v>31</v>
      </c>
      <c r="D4373" s="677">
        <v>12</v>
      </c>
      <c r="E4373" s="676">
        <v>0</v>
      </c>
      <c r="F4373" s="448">
        <v>0</v>
      </c>
      <c r="G4373" s="358">
        <v>0</v>
      </c>
      <c r="H4373" s="428">
        <v>0</v>
      </c>
      <c r="I4373" s="428">
        <v>19.760000000000002</v>
      </c>
      <c r="J4373" s="428">
        <v>22.700472409577216</v>
      </c>
      <c r="K4373" s="430">
        <v>5.33</v>
      </c>
      <c r="L4373" s="430">
        <v>5</v>
      </c>
      <c r="M4373" s="479">
        <f t="shared" si="90"/>
        <v>0.3</v>
      </c>
      <c r="N4373" s="594">
        <f t="shared" si="91"/>
        <v>0</v>
      </c>
      <c r="O4373" s="594">
        <v>23.425692942912612</v>
      </c>
      <c r="P4373" s="484"/>
      <c r="Q4373" s="484"/>
    </row>
    <row r="4374" spans="1:17">
      <c r="A4374" s="670">
        <v>4357</v>
      </c>
      <c r="B4374" s="677">
        <v>5</v>
      </c>
      <c r="C4374" s="677">
        <v>31</v>
      </c>
      <c r="D4374" s="677">
        <v>13</v>
      </c>
      <c r="E4374" s="676">
        <v>0</v>
      </c>
      <c r="F4374" s="448">
        <v>0</v>
      </c>
      <c r="G4374" s="358">
        <v>0</v>
      </c>
      <c r="H4374" s="428">
        <v>0</v>
      </c>
      <c r="I4374" s="428">
        <v>20</v>
      </c>
      <c r="J4374" s="428">
        <v>22.747950410360176</v>
      </c>
      <c r="K4374" s="430">
        <v>5.37</v>
      </c>
      <c r="L4374" s="430">
        <v>5</v>
      </c>
      <c r="M4374" s="479">
        <f t="shared" si="90"/>
        <v>0</v>
      </c>
      <c r="N4374" s="594">
        <f t="shared" si="91"/>
        <v>0</v>
      </c>
      <c r="O4374" s="594">
        <v>23.463262573408301</v>
      </c>
      <c r="P4374" s="484"/>
      <c r="Q4374" s="484"/>
    </row>
    <row r="4375" spans="1:17">
      <c r="A4375" s="670">
        <v>4358</v>
      </c>
      <c r="B4375" s="677">
        <v>5</v>
      </c>
      <c r="C4375" s="677">
        <v>31</v>
      </c>
      <c r="D4375" s="677">
        <v>14</v>
      </c>
      <c r="E4375" s="676">
        <v>0</v>
      </c>
      <c r="F4375" s="448">
        <v>0</v>
      </c>
      <c r="G4375" s="358">
        <v>0</v>
      </c>
      <c r="H4375" s="428">
        <v>0</v>
      </c>
      <c r="I4375" s="428">
        <v>20.25</v>
      </c>
      <c r="J4375" s="428">
        <v>22.785913918662004</v>
      </c>
      <c r="K4375" s="430">
        <v>5.42</v>
      </c>
      <c r="L4375" s="430">
        <v>5</v>
      </c>
      <c r="M4375" s="479">
        <f t="shared" si="90"/>
        <v>0</v>
      </c>
      <c r="N4375" s="594">
        <f t="shared" si="91"/>
        <v>0</v>
      </c>
      <c r="O4375" s="594">
        <v>23.473376080752153</v>
      </c>
      <c r="P4375" s="484"/>
      <c r="Q4375" s="484"/>
    </row>
    <row r="4376" spans="1:17">
      <c r="A4376" s="670">
        <v>4359</v>
      </c>
      <c r="B4376" s="677">
        <v>5</v>
      </c>
      <c r="C4376" s="677">
        <v>31</v>
      </c>
      <c r="D4376" s="677">
        <v>15</v>
      </c>
      <c r="E4376" s="676">
        <v>0</v>
      </c>
      <c r="F4376" s="448">
        <v>0</v>
      </c>
      <c r="G4376" s="358">
        <v>0</v>
      </c>
      <c r="H4376" s="428">
        <v>0</v>
      </c>
      <c r="I4376" s="428">
        <v>20.73</v>
      </c>
      <c r="J4376" s="428">
        <v>22.977007414483971</v>
      </c>
      <c r="K4376" s="430">
        <v>5.66</v>
      </c>
      <c r="L4376" s="430">
        <v>5</v>
      </c>
      <c r="M4376" s="479">
        <f t="shared" si="90"/>
        <v>0</v>
      </c>
      <c r="N4376" s="594">
        <f t="shared" si="91"/>
        <v>0</v>
      </c>
      <c r="O4376" s="594">
        <v>23.590469610557641</v>
      </c>
      <c r="P4376" s="484"/>
      <c r="Q4376" s="484"/>
    </row>
    <row r="4377" spans="1:17">
      <c r="A4377" s="670">
        <v>4360</v>
      </c>
      <c r="B4377" s="677">
        <v>5</v>
      </c>
      <c r="C4377" s="677">
        <v>31</v>
      </c>
      <c r="D4377" s="677">
        <v>16</v>
      </c>
      <c r="E4377" s="676">
        <v>0</v>
      </c>
      <c r="F4377" s="448">
        <v>0</v>
      </c>
      <c r="G4377" s="358">
        <v>0</v>
      </c>
      <c r="H4377" s="428">
        <v>0</v>
      </c>
      <c r="I4377" s="428">
        <v>21.22</v>
      </c>
      <c r="J4377" s="428">
        <v>23.186574613438161</v>
      </c>
      <c r="K4377" s="430">
        <v>5.91</v>
      </c>
      <c r="L4377" s="430">
        <v>5</v>
      </c>
      <c r="M4377" s="479">
        <f t="shared" si="90"/>
        <v>0</v>
      </c>
      <c r="N4377" s="594">
        <f t="shared" si="91"/>
        <v>0</v>
      </c>
      <c r="O4377" s="594">
        <v>23.716094419904422</v>
      </c>
      <c r="P4377" s="484"/>
      <c r="Q4377" s="484"/>
    </row>
    <row r="4378" spans="1:17">
      <c r="A4378" s="670">
        <v>4361</v>
      </c>
      <c r="B4378" s="677">
        <v>5</v>
      </c>
      <c r="C4378" s="677">
        <v>31</v>
      </c>
      <c r="D4378" s="677">
        <v>17</v>
      </c>
      <c r="E4378" s="676">
        <v>0</v>
      </c>
      <c r="F4378" s="448">
        <v>0</v>
      </c>
      <c r="G4378" s="358">
        <v>0</v>
      </c>
      <c r="H4378" s="428">
        <v>0</v>
      </c>
      <c r="I4378" s="428">
        <v>21.7</v>
      </c>
      <c r="J4378" s="428">
        <v>23.410845341048475</v>
      </c>
      <c r="K4378" s="430">
        <v>6.15</v>
      </c>
      <c r="L4378" s="430">
        <v>5</v>
      </c>
      <c r="M4378" s="479">
        <f t="shared" si="90"/>
        <v>0</v>
      </c>
      <c r="N4378" s="594">
        <f t="shared" si="91"/>
        <v>0</v>
      </c>
      <c r="O4378" s="594">
        <v>23.85552510353163</v>
      </c>
      <c r="P4378" s="484"/>
      <c r="Q4378" s="484"/>
    </row>
    <row r="4379" spans="1:17">
      <c r="A4379" s="670">
        <v>4362</v>
      </c>
      <c r="B4379" s="677">
        <v>5</v>
      </c>
      <c r="C4379" s="677">
        <v>31</v>
      </c>
      <c r="D4379" s="677">
        <v>18</v>
      </c>
      <c r="E4379" s="676">
        <v>0</v>
      </c>
      <c r="F4379" s="448">
        <v>0</v>
      </c>
      <c r="G4379" s="358">
        <v>0</v>
      </c>
      <c r="H4379" s="428">
        <v>0</v>
      </c>
      <c r="I4379" s="428">
        <v>21.24</v>
      </c>
      <c r="J4379" s="428">
        <v>23.336639240260059</v>
      </c>
      <c r="K4379" s="430">
        <v>5.6</v>
      </c>
      <c r="L4379" s="430">
        <v>5</v>
      </c>
      <c r="M4379" s="479">
        <f t="shared" si="90"/>
        <v>0.3</v>
      </c>
      <c r="N4379" s="594">
        <f t="shared" si="91"/>
        <v>0</v>
      </c>
      <c r="O4379" s="594">
        <v>23.81808929860388</v>
      </c>
      <c r="P4379" s="484"/>
      <c r="Q4379" s="484"/>
    </row>
    <row r="4380" spans="1:17">
      <c r="A4380" s="670">
        <v>4363</v>
      </c>
      <c r="B4380" s="677">
        <v>5</v>
      </c>
      <c r="C4380" s="677">
        <v>31</v>
      </c>
      <c r="D4380" s="677">
        <v>19</v>
      </c>
      <c r="E4380" s="676">
        <v>0</v>
      </c>
      <c r="F4380" s="448">
        <v>0</v>
      </c>
      <c r="G4380" s="358">
        <v>0</v>
      </c>
      <c r="H4380" s="428">
        <v>0</v>
      </c>
      <c r="I4380" s="428">
        <v>20.03</v>
      </c>
      <c r="J4380" s="428">
        <v>22.940105369137829</v>
      </c>
      <c r="K4380" s="430">
        <v>3.71</v>
      </c>
      <c r="L4380" s="430">
        <v>5</v>
      </c>
      <c r="M4380" s="479">
        <f t="shared" si="90"/>
        <v>0</v>
      </c>
      <c r="N4380" s="594">
        <f t="shared" si="91"/>
        <v>0</v>
      </c>
      <c r="O4380" s="594">
        <v>23.598250162254455</v>
      </c>
      <c r="P4380" s="484"/>
      <c r="Q4380" s="484"/>
    </row>
    <row r="4381" spans="1:17">
      <c r="A4381" s="670">
        <v>4364</v>
      </c>
      <c r="B4381" s="677">
        <v>5</v>
      </c>
      <c r="C4381" s="677">
        <v>31</v>
      </c>
      <c r="D4381" s="677">
        <v>20</v>
      </c>
      <c r="E4381" s="676">
        <v>0</v>
      </c>
      <c r="F4381" s="448">
        <v>0</v>
      </c>
      <c r="G4381" s="358">
        <v>0</v>
      </c>
      <c r="H4381" s="428">
        <v>0</v>
      </c>
      <c r="I4381" s="428">
        <v>19.239999999999998</v>
      </c>
      <c r="J4381" s="428">
        <v>22.59360814044134</v>
      </c>
      <c r="K4381" s="430">
        <v>3.73</v>
      </c>
      <c r="L4381" s="430">
        <v>5</v>
      </c>
      <c r="M4381" s="479">
        <f t="shared" si="90"/>
        <v>0</v>
      </c>
      <c r="N4381" s="594">
        <f t="shared" si="91"/>
        <v>0</v>
      </c>
      <c r="O4381" s="594">
        <v>23.399817481633956</v>
      </c>
      <c r="P4381" s="484"/>
      <c r="Q4381" s="484"/>
    </row>
    <row r="4382" spans="1:17">
      <c r="A4382" s="670">
        <v>4365</v>
      </c>
      <c r="B4382" s="677">
        <v>5</v>
      </c>
      <c r="C4382" s="677">
        <v>31</v>
      </c>
      <c r="D4382" s="677">
        <v>21</v>
      </c>
      <c r="E4382" s="676">
        <v>0</v>
      </c>
      <c r="F4382" s="448">
        <v>0</v>
      </c>
      <c r="G4382" s="358">
        <v>0</v>
      </c>
      <c r="H4382" s="428">
        <v>0</v>
      </c>
      <c r="I4382" s="428">
        <v>18.440000000000001</v>
      </c>
      <c r="J4382" s="428">
        <v>22.233698534051896</v>
      </c>
      <c r="K4382" s="430">
        <v>3.75</v>
      </c>
      <c r="L4382" s="430">
        <v>5</v>
      </c>
      <c r="M4382" s="479">
        <f t="shared" si="90"/>
        <v>0</v>
      </c>
      <c r="N4382" s="594">
        <f t="shared" si="91"/>
        <v>0</v>
      </c>
      <c r="O4382" s="594">
        <v>23.173631846081626</v>
      </c>
      <c r="P4382" s="484"/>
      <c r="Q4382" s="484"/>
    </row>
    <row r="4383" spans="1:17">
      <c r="A4383" s="670">
        <v>4366</v>
      </c>
      <c r="B4383" s="677">
        <v>5</v>
      </c>
      <c r="C4383" s="677">
        <v>31</v>
      </c>
      <c r="D4383" s="677">
        <v>22</v>
      </c>
      <c r="E4383" s="676">
        <v>0</v>
      </c>
      <c r="F4383" s="448">
        <v>0</v>
      </c>
      <c r="G4383" s="358">
        <v>0</v>
      </c>
      <c r="H4383" s="428">
        <v>0</v>
      </c>
      <c r="I4383" s="428">
        <v>17.649999999999999</v>
      </c>
      <c r="J4383" s="428">
        <v>21.794428491987304</v>
      </c>
      <c r="K4383" s="430">
        <v>3.77</v>
      </c>
      <c r="L4383" s="430">
        <v>5</v>
      </c>
      <c r="M4383" s="479">
        <f t="shared" si="90"/>
        <v>0</v>
      </c>
      <c r="N4383" s="594">
        <f t="shared" si="91"/>
        <v>0</v>
      </c>
      <c r="O4383" s="594">
        <v>22.878667628456043</v>
      </c>
      <c r="P4383" s="484"/>
      <c r="Q4383" s="484"/>
    </row>
    <row r="4384" spans="1:17">
      <c r="A4384" s="670">
        <v>4367</v>
      </c>
      <c r="B4384" s="677">
        <v>5</v>
      </c>
      <c r="C4384" s="677">
        <v>31</v>
      </c>
      <c r="D4384" s="677">
        <v>23</v>
      </c>
      <c r="E4384" s="676">
        <v>0</v>
      </c>
      <c r="F4384" s="448">
        <v>0</v>
      </c>
      <c r="G4384" s="358">
        <v>0</v>
      </c>
      <c r="H4384" s="428">
        <v>0</v>
      </c>
      <c r="I4384" s="428">
        <v>16.86</v>
      </c>
      <c r="J4384" s="428">
        <v>21.397698417431656</v>
      </c>
      <c r="K4384" s="430">
        <v>3.79</v>
      </c>
      <c r="L4384" s="430">
        <v>5</v>
      </c>
      <c r="M4384" s="479">
        <f t="shared" si="90"/>
        <v>0</v>
      </c>
      <c r="N4384" s="594">
        <f t="shared" si="91"/>
        <v>0</v>
      </c>
      <c r="O4384" s="594">
        <v>22.617402753632955</v>
      </c>
      <c r="P4384" s="484"/>
      <c r="Q4384" s="484"/>
    </row>
    <row r="4385" spans="1:17">
      <c r="A4385" s="670">
        <v>4368</v>
      </c>
      <c r="B4385" s="677">
        <v>5</v>
      </c>
      <c r="C4385" s="677">
        <v>31</v>
      </c>
      <c r="D4385" s="677">
        <v>24</v>
      </c>
      <c r="E4385" s="676">
        <v>0</v>
      </c>
      <c r="F4385" s="448">
        <v>0</v>
      </c>
      <c r="G4385" s="358">
        <v>0</v>
      </c>
      <c r="H4385" s="428">
        <v>0</v>
      </c>
      <c r="I4385" s="428">
        <v>16.07</v>
      </c>
      <c r="J4385" s="428">
        <v>21.009299200876033</v>
      </c>
      <c r="K4385" s="430">
        <v>3.81</v>
      </c>
      <c r="L4385" s="430">
        <v>5</v>
      </c>
      <c r="M4385" s="479">
        <f t="shared" si="90"/>
        <v>0</v>
      </c>
      <c r="N4385" s="594">
        <f t="shared" si="91"/>
        <v>0</v>
      </c>
      <c r="O4385" s="594">
        <v>22.358658745420811</v>
      </c>
      <c r="P4385" s="484"/>
      <c r="Q4385" s="484"/>
    </row>
    <row r="4386" spans="1:17">
      <c r="A4386" s="670">
        <v>4369</v>
      </c>
      <c r="B4386" s="677">
        <v>6</v>
      </c>
      <c r="C4386" s="677">
        <v>1</v>
      </c>
      <c r="D4386" s="677">
        <v>1</v>
      </c>
      <c r="E4386" s="676">
        <v>0</v>
      </c>
      <c r="F4386" s="448">
        <v>0</v>
      </c>
      <c r="G4386" s="358">
        <v>0</v>
      </c>
      <c r="H4386" s="428">
        <v>0</v>
      </c>
      <c r="I4386" s="428">
        <v>15.28</v>
      </c>
      <c r="J4386" s="428">
        <v>20.620257507322727</v>
      </c>
      <c r="K4386" s="430">
        <v>3.83</v>
      </c>
      <c r="L4386" s="430">
        <v>5</v>
      </c>
      <c r="M4386" s="479">
        <f t="shared" si="90"/>
        <v>0</v>
      </c>
      <c r="N4386" s="594">
        <f t="shared" si="91"/>
        <v>0</v>
      </c>
      <c r="O4386" s="594">
        <v>22.096646914873205</v>
      </c>
      <c r="P4386" s="484"/>
      <c r="Q4386" s="484"/>
    </row>
    <row r="4387" spans="1:17">
      <c r="A4387" s="670">
        <v>4370</v>
      </c>
      <c r="B4387" s="677">
        <v>6</v>
      </c>
      <c r="C4387" s="677">
        <v>1</v>
      </c>
      <c r="D4387" s="677">
        <v>2</v>
      </c>
      <c r="E4387" s="676">
        <v>0</v>
      </c>
      <c r="F4387" s="448">
        <v>0</v>
      </c>
      <c r="G4387" s="358">
        <v>0</v>
      </c>
      <c r="H4387" s="428">
        <v>0</v>
      </c>
      <c r="I4387" s="428">
        <v>14.49</v>
      </c>
      <c r="J4387" s="428">
        <v>20.186534920972107</v>
      </c>
      <c r="K4387" s="430">
        <v>3.85</v>
      </c>
      <c r="L4387" s="430">
        <v>5</v>
      </c>
      <c r="M4387" s="479">
        <f t="shared" si="90"/>
        <v>0</v>
      </c>
      <c r="N4387" s="594">
        <f t="shared" si="91"/>
        <v>0</v>
      </c>
      <c r="O4387" s="594">
        <v>21.802807618312166</v>
      </c>
      <c r="P4387" s="484"/>
      <c r="Q4387" s="484"/>
    </row>
    <row r="4388" spans="1:17">
      <c r="A4388" s="670">
        <v>4371</v>
      </c>
      <c r="B4388" s="677">
        <v>6</v>
      </c>
      <c r="C4388" s="677">
        <v>1</v>
      </c>
      <c r="D4388" s="677">
        <v>3</v>
      </c>
      <c r="E4388" s="676">
        <v>0</v>
      </c>
      <c r="F4388" s="448">
        <v>0</v>
      </c>
      <c r="G4388" s="358">
        <v>0</v>
      </c>
      <c r="H4388" s="428">
        <v>0</v>
      </c>
      <c r="I4388" s="428">
        <v>13.7</v>
      </c>
      <c r="J4388" s="428">
        <v>19.779489377681042</v>
      </c>
      <c r="K4388" s="430">
        <v>3.87</v>
      </c>
      <c r="L4388" s="430">
        <v>5</v>
      </c>
      <c r="M4388" s="479">
        <f t="shared" si="90"/>
        <v>0</v>
      </c>
      <c r="N4388" s="594">
        <f t="shared" si="91"/>
        <v>0</v>
      </c>
      <c r="O4388" s="594">
        <v>21.522492298109739</v>
      </c>
      <c r="P4388" s="484"/>
      <c r="Q4388" s="484"/>
    </row>
    <row r="4389" spans="1:17">
      <c r="A4389" s="670">
        <v>4372</v>
      </c>
      <c r="B4389" s="677">
        <v>6</v>
      </c>
      <c r="C4389" s="677">
        <v>1</v>
      </c>
      <c r="D4389" s="677">
        <v>4</v>
      </c>
      <c r="E4389" s="676">
        <v>0</v>
      </c>
      <c r="F4389" s="448">
        <v>0</v>
      </c>
      <c r="G4389" s="358">
        <v>0</v>
      </c>
      <c r="H4389" s="428">
        <v>0</v>
      </c>
      <c r="I4389" s="428">
        <v>12.91</v>
      </c>
      <c r="J4389" s="428">
        <v>19.376432881025686</v>
      </c>
      <c r="K4389" s="430">
        <v>3.89</v>
      </c>
      <c r="L4389" s="430">
        <v>5</v>
      </c>
      <c r="M4389" s="479">
        <f t="shared" si="90"/>
        <v>0</v>
      </c>
      <c r="N4389" s="594">
        <f t="shared" si="91"/>
        <v>0</v>
      </c>
      <c r="O4389" s="594">
        <v>21.241653454240613</v>
      </c>
      <c r="P4389" s="484"/>
      <c r="Q4389" s="484"/>
    </row>
    <row r="4390" spans="1:17">
      <c r="A4390" s="670">
        <v>4373</v>
      </c>
      <c r="B4390" s="677">
        <v>6</v>
      </c>
      <c r="C4390" s="677">
        <v>1</v>
      </c>
      <c r="D4390" s="677">
        <v>5</v>
      </c>
      <c r="E4390" s="676">
        <v>0</v>
      </c>
      <c r="F4390" s="448">
        <v>0</v>
      </c>
      <c r="G4390" s="358">
        <v>0</v>
      </c>
      <c r="H4390" s="428">
        <v>0</v>
      </c>
      <c r="I4390" s="428">
        <v>12.12</v>
      </c>
      <c r="J4390" s="428">
        <v>18.972019735373117</v>
      </c>
      <c r="K4390" s="430">
        <v>3.92</v>
      </c>
      <c r="L4390" s="430">
        <v>5</v>
      </c>
      <c r="M4390" s="479">
        <f t="shared" si="90"/>
        <v>0</v>
      </c>
      <c r="N4390" s="594">
        <f t="shared" si="91"/>
        <v>0</v>
      </c>
      <c r="O4390" s="594">
        <v>20.957224729326207</v>
      </c>
      <c r="P4390" s="484"/>
      <c r="Q4390" s="484"/>
    </row>
    <row r="4391" spans="1:17">
      <c r="A4391" s="670">
        <v>4374</v>
      </c>
      <c r="B4391" s="677">
        <v>6</v>
      </c>
      <c r="C4391" s="677">
        <v>1</v>
      </c>
      <c r="D4391" s="677">
        <v>6</v>
      </c>
      <c r="E4391" s="676">
        <v>0</v>
      </c>
      <c r="F4391" s="448">
        <v>0</v>
      </c>
      <c r="G4391" s="358">
        <v>0</v>
      </c>
      <c r="H4391" s="428">
        <v>0</v>
      </c>
      <c r="I4391" s="428">
        <v>11.33</v>
      </c>
      <c r="J4391" s="428">
        <v>18.564992080026329</v>
      </c>
      <c r="K4391" s="430">
        <v>3.94</v>
      </c>
      <c r="L4391" s="430">
        <v>5</v>
      </c>
      <c r="M4391" s="479">
        <f t="shared" si="90"/>
        <v>0.3</v>
      </c>
      <c r="N4391" s="594">
        <f t="shared" si="91"/>
        <v>0</v>
      </c>
      <c r="O4391" s="594">
        <v>20.668489309553649</v>
      </c>
      <c r="P4391" s="484"/>
      <c r="Q4391" s="484"/>
    </row>
    <row r="4392" spans="1:17">
      <c r="A4392" s="670">
        <v>4375</v>
      </c>
      <c r="B4392" s="677">
        <v>6</v>
      </c>
      <c r="C4392" s="677">
        <v>1</v>
      </c>
      <c r="D4392" s="677">
        <v>7</v>
      </c>
      <c r="E4392" s="676">
        <v>0</v>
      </c>
      <c r="F4392" s="448">
        <v>0</v>
      </c>
      <c r="G4392" s="358">
        <v>0</v>
      </c>
      <c r="H4392" s="428">
        <v>0</v>
      </c>
      <c r="I4392" s="428">
        <v>10.53</v>
      </c>
      <c r="J4392" s="428">
        <v>18.154686498331209</v>
      </c>
      <c r="K4392" s="430">
        <v>3.96</v>
      </c>
      <c r="L4392" s="430">
        <v>5</v>
      </c>
      <c r="M4392" s="479">
        <f t="shared" si="90"/>
        <v>0</v>
      </c>
      <c r="N4392" s="594">
        <f t="shared" si="91"/>
        <v>0</v>
      </c>
      <c r="O4392" s="594">
        <v>20.375957368085182</v>
      </c>
      <c r="P4392" s="484"/>
      <c r="Q4392" s="484"/>
    </row>
    <row r="4393" spans="1:17">
      <c r="A4393" s="670">
        <v>4376</v>
      </c>
      <c r="B4393" s="677">
        <v>6</v>
      </c>
      <c r="C4393" s="677">
        <v>1</v>
      </c>
      <c r="D4393" s="677">
        <v>8</v>
      </c>
      <c r="E4393" s="676">
        <v>0</v>
      </c>
      <c r="F4393" s="448">
        <v>0</v>
      </c>
      <c r="G4393" s="358">
        <v>0</v>
      </c>
      <c r="H4393" s="428">
        <v>0</v>
      </c>
      <c r="I4393" s="428">
        <v>9.74</v>
      </c>
      <c r="J4393" s="428">
        <v>17.719479640669437</v>
      </c>
      <c r="K4393" s="430">
        <v>3.98</v>
      </c>
      <c r="L4393" s="430">
        <v>5</v>
      </c>
      <c r="M4393" s="479">
        <f t="shared" si="90"/>
        <v>0</v>
      </c>
      <c r="N4393" s="594">
        <f t="shared" si="91"/>
        <v>0</v>
      </c>
      <c r="O4393" s="594">
        <v>20.06864804579628</v>
      </c>
      <c r="P4393" s="484"/>
      <c r="Q4393" s="484"/>
    </row>
    <row r="4394" spans="1:17">
      <c r="A4394" s="670">
        <v>4377</v>
      </c>
      <c r="B4394" s="677">
        <v>6</v>
      </c>
      <c r="C4394" s="677">
        <v>1</v>
      </c>
      <c r="D4394" s="677">
        <v>9</v>
      </c>
      <c r="E4394" s="676">
        <v>0</v>
      </c>
      <c r="F4394" s="448">
        <v>0</v>
      </c>
      <c r="G4394" s="358">
        <v>0</v>
      </c>
      <c r="H4394" s="428">
        <v>0</v>
      </c>
      <c r="I4394" s="428">
        <v>8.9499999999999993</v>
      </c>
      <c r="J4394" s="428">
        <v>21.339861308503441</v>
      </c>
      <c r="K4394" s="430">
        <v>4</v>
      </c>
      <c r="L4394" s="430">
        <v>5</v>
      </c>
      <c r="M4394" s="479">
        <f t="shared" si="90"/>
        <v>0</v>
      </c>
      <c r="N4394" s="594">
        <f t="shared" si="91"/>
        <v>0</v>
      </c>
      <c r="O4394" s="594">
        <v>22.071012803928248</v>
      </c>
      <c r="P4394" s="484"/>
      <c r="Q4394" s="484"/>
    </row>
    <row r="4395" spans="1:17">
      <c r="A4395" s="670">
        <v>4378</v>
      </c>
      <c r="B4395" s="677">
        <v>6</v>
      </c>
      <c r="C4395" s="677">
        <v>1</v>
      </c>
      <c r="D4395" s="677">
        <v>10</v>
      </c>
      <c r="E4395" s="676">
        <v>0</v>
      </c>
      <c r="F4395" s="448">
        <v>0</v>
      </c>
      <c r="G4395" s="358">
        <v>0</v>
      </c>
      <c r="H4395" s="428">
        <v>0</v>
      </c>
      <c r="I4395" s="428">
        <v>8.16</v>
      </c>
      <c r="J4395" s="428">
        <v>22.568801043980674</v>
      </c>
      <c r="K4395" s="430">
        <v>4.0199999999999996</v>
      </c>
      <c r="L4395" s="430">
        <v>5</v>
      </c>
      <c r="M4395" s="479">
        <f t="shared" ref="M4395:M4458" si="92">IF(N4395=1,1,IF(OR(D4395=6,D4395=12,D4395=18),0.3,0))</f>
        <v>0</v>
      </c>
      <c r="N4395" s="594">
        <f t="shared" si="91"/>
        <v>0</v>
      </c>
      <c r="O4395" s="594">
        <v>22.770799912750277</v>
      </c>
      <c r="P4395" s="484"/>
      <c r="Q4395" s="484"/>
    </row>
    <row r="4396" spans="1:17">
      <c r="A4396" s="670">
        <v>4379</v>
      </c>
      <c r="B4396" s="677">
        <v>6</v>
      </c>
      <c r="C4396" s="677">
        <v>1</v>
      </c>
      <c r="D4396" s="677">
        <v>11</v>
      </c>
      <c r="E4396" s="676">
        <v>0</v>
      </c>
      <c r="F4396" s="448">
        <v>0</v>
      </c>
      <c r="G4396" s="358">
        <v>0</v>
      </c>
      <c r="H4396" s="428">
        <v>0</v>
      </c>
      <c r="I4396" s="428">
        <v>11.37</v>
      </c>
      <c r="J4396" s="428">
        <v>19.436358439199697</v>
      </c>
      <c r="K4396" s="430">
        <v>4.03</v>
      </c>
      <c r="L4396" s="430">
        <v>5</v>
      </c>
      <c r="M4396" s="479">
        <f t="shared" si="92"/>
        <v>0</v>
      </c>
      <c r="N4396" s="594">
        <f t="shared" si="91"/>
        <v>0</v>
      </c>
      <c r="O4396" s="594">
        <v>21.070826984769642</v>
      </c>
      <c r="P4396" s="484"/>
      <c r="Q4396" s="484"/>
    </row>
    <row r="4397" spans="1:17">
      <c r="A4397" s="670">
        <v>4380</v>
      </c>
      <c r="B4397" s="677">
        <v>6</v>
      </c>
      <c r="C4397" s="677">
        <v>1</v>
      </c>
      <c r="D4397" s="677">
        <v>12</v>
      </c>
      <c r="E4397" s="676">
        <v>0</v>
      </c>
      <c r="F4397" s="448">
        <v>0</v>
      </c>
      <c r="G4397" s="358">
        <v>0</v>
      </c>
      <c r="H4397" s="428">
        <v>0</v>
      </c>
      <c r="I4397" s="428">
        <v>12.54</v>
      </c>
      <c r="J4397" s="428">
        <v>19.048232959273328</v>
      </c>
      <c r="K4397" s="430">
        <v>4.13</v>
      </c>
      <c r="L4397" s="430">
        <v>5</v>
      </c>
      <c r="M4397" s="479">
        <f t="shared" si="92"/>
        <v>0.3</v>
      </c>
      <c r="N4397" s="594">
        <f t="shared" si="91"/>
        <v>0</v>
      </c>
      <c r="O4397" s="594">
        <v>20.836491132120528</v>
      </c>
      <c r="P4397" s="484"/>
      <c r="Q4397" s="484"/>
    </row>
    <row r="4398" spans="1:17">
      <c r="A4398" s="670">
        <v>4381</v>
      </c>
      <c r="B4398" s="677">
        <v>6</v>
      </c>
      <c r="C4398" s="677">
        <v>1</v>
      </c>
      <c r="D4398" s="677">
        <v>13</v>
      </c>
      <c r="E4398" s="676">
        <v>0</v>
      </c>
      <c r="F4398" s="448">
        <v>0</v>
      </c>
      <c r="G4398" s="358">
        <v>0</v>
      </c>
      <c r="H4398" s="428">
        <v>0</v>
      </c>
      <c r="I4398" s="428">
        <v>13.72</v>
      </c>
      <c r="J4398" s="428">
        <v>19.311708760038407</v>
      </c>
      <c r="K4398" s="430">
        <v>4.24</v>
      </c>
      <c r="L4398" s="430">
        <v>5</v>
      </c>
      <c r="M4398" s="479">
        <f t="shared" si="92"/>
        <v>0</v>
      </c>
      <c r="N4398" s="594">
        <f t="shared" si="91"/>
        <v>0</v>
      </c>
      <c r="O4398" s="594">
        <v>20.967796128603769</v>
      </c>
      <c r="P4398" s="484"/>
      <c r="Q4398" s="484"/>
    </row>
    <row r="4399" spans="1:17">
      <c r="A4399" s="670">
        <v>4382</v>
      </c>
      <c r="B4399" s="677">
        <v>6</v>
      </c>
      <c r="C4399" s="677">
        <v>1</v>
      </c>
      <c r="D4399" s="677">
        <v>14</v>
      </c>
      <c r="E4399" s="676">
        <v>0</v>
      </c>
      <c r="F4399" s="448">
        <v>0</v>
      </c>
      <c r="G4399" s="358">
        <v>0</v>
      </c>
      <c r="H4399" s="428">
        <v>0</v>
      </c>
      <c r="I4399" s="428">
        <v>14.9</v>
      </c>
      <c r="J4399" s="428">
        <v>19.72213713904981</v>
      </c>
      <c r="K4399" s="430">
        <v>4.34</v>
      </c>
      <c r="L4399" s="430">
        <v>5</v>
      </c>
      <c r="M4399" s="479">
        <f t="shared" si="92"/>
        <v>0</v>
      </c>
      <c r="N4399" s="594">
        <f t="shared" si="91"/>
        <v>0</v>
      </c>
      <c r="O4399" s="594">
        <v>21.184446467019654</v>
      </c>
      <c r="P4399" s="484"/>
      <c r="Q4399" s="484"/>
    </row>
    <row r="4400" spans="1:17">
      <c r="A4400" s="670">
        <v>4383</v>
      </c>
      <c r="B4400" s="677">
        <v>6</v>
      </c>
      <c r="C4400" s="677">
        <v>1</v>
      </c>
      <c r="D4400" s="677">
        <v>15</v>
      </c>
      <c r="E4400" s="676">
        <v>0</v>
      </c>
      <c r="F4400" s="448">
        <v>0</v>
      </c>
      <c r="G4400" s="358">
        <v>0</v>
      </c>
      <c r="H4400" s="428">
        <v>0</v>
      </c>
      <c r="I4400" s="428">
        <v>15.54</v>
      </c>
      <c r="J4400" s="428">
        <v>22.012310606468958</v>
      </c>
      <c r="K4400" s="430">
        <v>4.5999999999999996</v>
      </c>
      <c r="L4400" s="430">
        <v>5</v>
      </c>
      <c r="M4400" s="479">
        <f t="shared" si="92"/>
        <v>0</v>
      </c>
      <c r="N4400" s="594">
        <f t="shared" si="91"/>
        <v>0</v>
      </c>
      <c r="O4400" s="594">
        <v>22.445286141152806</v>
      </c>
      <c r="P4400" s="484"/>
      <c r="Q4400" s="484"/>
    </row>
    <row r="4401" spans="1:17">
      <c r="A4401" s="670">
        <v>4384</v>
      </c>
      <c r="B4401" s="677">
        <v>6</v>
      </c>
      <c r="C4401" s="677">
        <v>1</v>
      </c>
      <c r="D4401" s="677">
        <v>16</v>
      </c>
      <c r="E4401" s="676">
        <v>0</v>
      </c>
      <c r="F4401" s="448">
        <v>0</v>
      </c>
      <c r="G4401" s="358">
        <v>0</v>
      </c>
      <c r="H4401" s="428">
        <v>0</v>
      </c>
      <c r="I4401" s="428">
        <v>16.190000000000001</v>
      </c>
      <c r="J4401" s="428">
        <v>20.749515758903851</v>
      </c>
      <c r="K4401" s="430">
        <v>4.8600000000000003</v>
      </c>
      <c r="L4401" s="430">
        <v>5</v>
      </c>
      <c r="M4401" s="479">
        <f t="shared" si="92"/>
        <v>0</v>
      </c>
      <c r="N4401" s="594">
        <f t="shared" si="91"/>
        <v>0</v>
      </c>
      <c r="O4401" s="594">
        <v>21.770912895573865</v>
      </c>
      <c r="P4401" s="484"/>
      <c r="Q4401" s="484"/>
    </row>
    <row r="4402" spans="1:17">
      <c r="A4402" s="670">
        <v>4385</v>
      </c>
      <c r="B4402" s="677">
        <v>6</v>
      </c>
      <c r="C4402" s="677">
        <v>1</v>
      </c>
      <c r="D4402" s="677">
        <v>17</v>
      </c>
      <c r="E4402" s="676">
        <v>0</v>
      </c>
      <c r="F4402" s="448">
        <v>0</v>
      </c>
      <c r="G4402" s="358">
        <v>0</v>
      </c>
      <c r="H4402" s="428">
        <v>0</v>
      </c>
      <c r="I4402" s="428">
        <v>16.829999999999998</v>
      </c>
      <c r="J4402" s="428">
        <v>20.651888734412605</v>
      </c>
      <c r="K4402" s="430">
        <v>5.12</v>
      </c>
      <c r="L4402" s="430">
        <v>5</v>
      </c>
      <c r="M4402" s="479">
        <f t="shared" si="92"/>
        <v>0</v>
      </c>
      <c r="N4402" s="594">
        <f t="shared" si="91"/>
        <v>0</v>
      </c>
      <c r="O4402" s="594">
        <v>21.711739314064808</v>
      </c>
      <c r="P4402" s="484"/>
      <c r="Q4402" s="484"/>
    </row>
    <row r="4403" spans="1:17">
      <c r="A4403" s="670">
        <v>4386</v>
      </c>
      <c r="B4403" s="677">
        <v>6</v>
      </c>
      <c r="C4403" s="677">
        <v>1</v>
      </c>
      <c r="D4403" s="677">
        <v>18</v>
      </c>
      <c r="E4403" s="676">
        <v>0</v>
      </c>
      <c r="F4403" s="448">
        <v>0</v>
      </c>
      <c r="G4403" s="358">
        <v>0</v>
      </c>
      <c r="H4403" s="428">
        <v>0</v>
      </c>
      <c r="I4403" s="428">
        <v>16.41</v>
      </c>
      <c r="J4403" s="428">
        <v>20.503350277431419</v>
      </c>
      <c r="K4403" s="430">
        <v>4.6500000000000004</v>
      </c>
      <c r="L4403" s="430">
        <v>5</v>
      </c>
      <c r="M4403" s="479">
        <f t="shared" si="92"/>
        <v>0.3</v>
      </c>
      <c r="N4403" s="594">
        <f t="shared" si="91"/>
        <v>0</v>
      </c>
      <c r="O4403" s="594">
        <v>21.617128043226273</v>
      </c>
      <c r="P4403" s="484"/>
      <c r="Q4403" s="484"/>
    </row>
    <row r="4404" spans="1:17">
      <c r="A4404" s="670">
        <v>4387</v>
      </c>
      <c r="B4404" s="677">
        <v>6</v>
      </c>
      <c r="C4404" s="677">
        <v>1</v>
      </c>
      <c r="D4404" s="677">
        <v>19</v>
      </c>
      <c r="E4404" s="676">
        <v>0</v>
      </c>
      <c r="F4404" s="448">
        <v>0</v>
      </c>
      <c r="G4404" s="358">
        <v>0</v>
      </c>
      <c r="H4404" s="428">
        <v>0</v>
      </c>
      <c r="I4404" s="428">
        <v>16</v>
      </c>
      <c r="J4404" s="428">
        <v>20.374358559048709</v>
      </c>
      <c r="K4404" s="430">
        <v>4.18</v>
      </c>
      <c r="L4404" s="430">
        <v>5</v>
      </c>
      <c r="M4404" s="479">
        <f t="shared" si="92"/>
        <v>0</v>
      </c>
      <c r="N4404" s="594">
        <f t="shared" si="91"/>
        <v>0</v>
      </c>
      <c r="O4404" s="594">
        <v>21.54756179185113</v>
      </c>
      <c r="P4404" s="484"/>
      <c r="Q4404" s="484"/>
    </row>
    <row r="4405" spans="1:17">
      <c r="A4405" s="670">
        <v>4388</v>
      </c>
      <c r="B4405" s="677">
        <v>6</v>
      </c>
      <c r="C4405" s="677">
        <v>1</v>
      </c>
      <c r="D4405" s="677">
        <v>20</v>
      </c>
      <c r="E4405" s="676">
        <v>0</v>
      </c>
      <c r="F4405" s="448">
        <v>0</v>
      </c>
      <c r="G4405" s="358">
        <v>0</v>
      </c>
      <c r="H4405" s="428">
        <v>0</v>
      </c>
      <c r="I4405" s="428">
        <v>15.58</v>
      </c>
      <c r="J4405" s="428">
        <v>20.158041377728612</v>
      </c>
      <c r="K4405" s="430">
        <v>3.71</v>
      </c>
      <c r="L4405" s="430">
        <v>5</v>
      </c>
      <c r="M4405" s="479">
        <f t="shared" si="92"/>
        <v>0</v>
      </c>
      <c r="N4405" s="594">
        <f t="shared" si="91"/>
        <v>0</v>
      </c>
      <c r="O4405" s="594">
        <v>21.402917255850639</v>
      </c>
      <c r="P4405" s="484"/>
      <c r="Q4405" s="484"/>
    </row>
    <row r="4406" spans="1:17">
      <c r="A4406" s="670">
        <v>4389</v>
      </c>
      <c r="B4406" s="677">
        <v>6</v>
      </c>
      <c r="C4406" s="677">
        <v>1</v>
      </c>
      <c r="D4406" s="677">
        <v>21</v>
      </c>
      <c r="E4406" s="676">
        <v>0</v>
      </c>
      <c r="F4406" s="448">
        <v>0</v>
      </c>
      <c r="G4406" s="358">
        <v>0</v>
      </c>
      <c r="H4406" s="428">
        <v>0</v>
      </c>
      <c r="I4406" s="428">
        <v>14.6</v>
      </c>
      <c r="J4406" s="428">
        <v>19.754585629908743</v>
      </c>
      <c r="K4406" s="430">
        <v>3.58</v>
      </c>
      <c r="L4406" s="430">
        <v>5</v>
      </c>
      <c r="M4406" s="479">
        <f t="shared" si="92"/>
        <v>0</v>
      </c>
      <c r="N4406" s="594">
        <f t="shared" si="91"/>
        <v>0</v>
      </c>
      <c r="O4406" s="594">
        <v>21.138332144278948</v>
      </c>
      <c r="P4406" s="484"/>
      <c r="Q4406" s="484"/>
    </row>
    <row r="4407" spans="1:17">
      <c r="A4407" s="670">
        <v>4390</v>
      </c>
      <c r="B4407" s="677">
        <v>6</v>
      </c>
      <c r="C4407" s="677">
        <v>1</v>
      </c>
      <c r="D4407" s="677">
        <v>22</v>
      </c>
      <c r="E4407" s="676">
        <v>0</v>
      </c>
      <c r="F4407" s="448">
        <v>0</v>
      </c>
      <c r="G4407" s="358">
        <v>0</v>
      </c>
      <c r="H4407" s="428">
        <v>0</v>
      </c>
      <c r="I4407" s="428">
        <v>13.61</v>
      </c>
      <c r="J4407" s="428">
        <v>19.241221999808669</v>
      </c>
      <c r="K4407" s="430">
        <v>3.44</v>
      </c>
      <c r="L4407" s="430">
        <v>5</v>
      </c>
      <c r="M4407" s="479">
        <f t="shared" si="92"/>
        <v>0</v>
      </c>
      <c r="N4407" s="594">
        <f t="shared" si="91"/>
        <v>0</v>
      </c>
      <c r="O4407" s="594">
        <v>20.792527898204177</v>
      </c>
      <c r="P4407" s="484"/>
      <c r="Q4407" s="484"/>
    </row>
    <row r="4408" spans="1:17">
      <c r="A4408" s="670">
        <v>4391</v>
      </c>
      <c r="B4408" s="677">
        <v>6</v>
      </c>
      <c r="C4408" s="677">
        <v>1</v>
      </c>
      <c r="D4408" s="677">
        <v>23</v>
      </c>
      <c r="E4408" s="676">
        <v>0</v>
      </c>
      <c r="F4408" s="448">
        <v>0</v>
      </c>
      <c r="G4408" s="358">
        <v>0</v>
      </c>
      <c r="H4408" s="428">
        <v>0</v>
      </c>
      <c r="I4408" s="428">
        <v>12.63</v>
      </c>
      <c r="J4408" s="428">
        <v>18.759662909280117</v>
      </c>
      <c r="K4408" s="430">
        <v>3.31</v>
      </c>
      <c r="L4408" s="430">
        <v>5</v>
      </c>
      <c r="M4408" s="479">
        <f t="shared" si="92"/>
        <v>0</v>
      </c>
      <c r="N4408" s="594">
        <f t="shared" si="91"/>
        <v>0</v>
      </c>
      <c r="O4408" s="594">
        <v>20.472190956992733</v>
      </c>
      <c r="P4408" s="484"/>
      <c r="Q4408" s="484"/>
    </row>
    <row r="4409" spans="1:17">
      <c r="A4409" s="670">
        <v>4392</v>
      </c>
      <c r="B4409" s="677">
        <v>6</v>
      </c>
      <c r="C4409" s="677">
        <v>1</v>
      </c>
      <c r="D4409" s="677">
        <v>24</v>
      </c>
      <c r="E4409" s="676">
        <v>0</v>
      </c>
      <c r="F4409" s="448">
        <v>0</v>
      </c>
      <c r="G4409" s="358">
        <v>0</v>
      </c>
      <c r="H4409" s="428">
        <v>0</v>
      </c>
      <c r="I4409" s="428">
        <v>12.22</v>
      </c>
      <c r="J4409" s="428">
        <v>18.479296907692408</v>
      </c>
      <c r="K4409" s="430">
        <v>3.12</v>
      </c>
      <c r="L4409" s="430">
        <v>5</v>
      </c>
      <c r="M4409" s="479">
        <f t="shared" si="92"/>
        <v>0</v>
      </c>
      <c r="N4409" s="594">
        <f t="shared" si="91"/>
        <v>0</v>
      </c>
      <c r="O4409" s="594">
        <v>20.263544628787347</v>
      </c>
      <c r="P4409" s="484"/>
      <c r="Q4409" s="484"/>
    </row>
    <row r="4410" spans="1:17">
      <c r="A4410" s="670">
        <v>4393</v>
      </c>
      <c r="B4410" s="677">
        <v>6</v>
      </c>
      <c r="C4410" s="677">
        <v>2</v>
      </c>
      <c r="D4410" s="677">
        <v>1</v>
      </c>
      <c r="E4410" s="676">
        <v>0</v>
      </c>
      <c r="F4410" s="448">
        <v>0</v>
      </c>
      <c r="G4410" s="358">
        <v>0</v>
      </c>
      <c r="H4410" s="428">
        <v>0</v>
      </c>
      <c r="I4410" s="428">
        <v>11.8</v>
      </c>
      <c r="J4410" s="428">
        <v>18.341603994668009</v>
      </c>
      <c r="K4410" s="430">
        <v>2.93</v>
      </c>
      <c r="L4410" s="430">
        <v>5</v>
      </c>
      <c r="M4410" s="479">
        <f t="shared" si="92"/>
        <v>0</v>
      </c>
      <c r="N4410" s="594">
        <f t="shared" si="91"/>
        <v>0</v>
      </c>
      <c r="O4410" s="594">
        <v>20.134187321394325</v>
      </c>
      <c r="P4410" s="484"/>
      <c r="Q4410" s="484"/>
    </row>
    <row r="4411" spans="1:17">
      <c r="A4411" s="670">
        <v>4394</v>
      </c>
      <c r="B4411" s="677">
        <v>6</v>
      </c>
      <c r="C4411" s="677">
        <v>2</v>
      </c>
      <c r="D4411" s="677">
        <v>2</v>
      </c>
      <c r="E4411" s="676">
        <v>0</v>
      </c>
      <c r="F4411" s="448">
        <v>0</v>
      </c>
      <c r="G4411" s="358">
        <v>0</v>
      </c>
      <c r="H4411" s="428">
        <v>0</v>
      </c>
      <c r="I4411" s="428">
        <v>11.39</v>
      </c>
      <c r="J4411" s="428">
        <v>18.209515758211502</v>
      </c>
      <c r="K4411" s="430">
        <v>2.74</v>
      </c>
      <c r="L4411" s="430">
        <v>5</v>
      </c>
      <c r="M4411" s="479">
        <f t="shared" si="92"/>
        <v>0</v>
      </c>
      <c r="N4411" s="594">
        <f t="shared" si="91"/>
        <v>0</v>
      </c>
      <c r="O4411" s="594">
        <v>20.005362730167338</v>
      </c>
      <c r="P4411" s="484"/>
      <c r="Q4411" s="484"/>
    </row>
    <row r="4412" spans="1:17">
      <c r="A4412" s="670">
        <v>4395</v>
      </c>
      <c r="B4412" s="677">
        <v>6</v>
      </c>
      <c r="C4412" s="677">
        <v>2</v>
      </c>
      <c r="D4412" s="677">
        <v>3</v>
      </c>
      <c r="E4412" s="676">
        <v>0</v>
      </c>
      <c r="F4412" s="448">
        <v>0</v>
      </c>
      <c r="G4412" s="358">
        <v>0</v>
      </c>
      <c r="H4412" s="428">
        <v>0</v>
      </c>
      <c r="I4412" s="428">
        <v>10.82</v>
      </c>
      <c r="J4412" s="428">
        <v>18.088426066089365</v>
      </c>
      <c r="K4412" s="430">
        <v>2.76</v>
      </c>
      <c r="L4412" s="430">
        <v>5</v>
      </c>
      <c r="M4412" s="479">
        <f t="shared" si="92"/>
        <v>0</v>
      </c>
      <c r="N4412" s="594">
        <f t="shared" si="91"/>
        <v>0</v>
      </c>
      <c r="O4412" s="594">
        <v>19.884886895818685</v>
      </c>
      <c r="P4412" s="484"/>
      <c r="Q4412" s="484"/>
    </row>
    <row r="4413" spans="1:17">
      <c r="A4413" s="670">
        <v>4396</v>
      </c>
      <c r="B4413" s="677">
        <v>6</v>
      </c>
      <c r="C4413" s="677">
        <v>2</v>
      </c>
      <c r="D4413" s="677">
        <v>4</v>
      </c>
      <c r="E4413" s="676">
        <v>0</v>
      </c>
      <c r="F4413" s="448">
        <v>0</v>
      </c>
      <c r="G4413" s="358">
        <v>0</v>
      </c>
      <c r="H4413" s="428">
        <v>0</v>
      </c>
      <c r="I4413" s="428">
        <v>10.25</v>
      </c>
      <c r="J4413" s="428">
        <v>17.829247960453902</v>
      </c>
      <c r="K4413" s="430">
        <v>2.78</v>
      </c>
      <c r="L4413" s="430">
        <v>5</v>
      </c>
      <c r="M4413" s="479">
        <f t="shared" si="92"/>
        <v>0</v>
      </c>
      <c r="N4413" s="594">
        <f t="shared" si="91"/>
        <v>0</v>
      </c>
      <c r="O4413" s="594">
        <v>19.688086075943595</v>
      </c>
      <c r="P4413" s="484"/>
      <c r="Q4413" s="484"/>
    </row>
    <row r="4414" spans="1:17">
      <c r="A4414" s="670">
        <v>4397</v>
      </c>
      <c r="B4414" s="677">
        <v>6</v>
      </c>
      <c r="C4414" s="677">
        <v>2</v>
      </c>
      <c r="D4414" s="677">
        <v>5</v>
      </c>
      <c r="E4414" s="676">
        <v>0</v>
      </c>
      <c r="F4414" s="448">
        <v>0</v>
      </c>
      <c r="G4414" s="358">
        <v>0</v>
      </c>
      <c r="H4414" s="428">
        <v>0</v>
      </c>
      <c r="I4414" s="428">
        <v>9.68</v>
      </c>
      <c r="J4414" s="428">
        <v>17.533768865701241</v>
      </c>
      <c r="K4414" s="430">
        <v>2.8</v>
      </c>
      <c r="L4414" s="430">
        <v>5</v>
      </c>
      <c r="M4414" s="479">
        <f t="shared" si="92"/>
        <v>0</v>
      </c>
      <c r="N4414" s="594">
        <f t="shared" si="91"/>
        <v>0</v>
      </c>
      <c r="O4414" s="594">
        <v>19.469163869855521</v>
      </c>
      <c r="P4414" s="484"/>
      <c r="Q4414" s="484"/>
    </row>
    <row r="4415" spans="1:17">
      <c r="A4415" s="670">
        <v>4398</v>
      </c>
      <c r="B4415" s="677">
        <v>6</v>
      </c>
      <c r="C4415" s="677">
        <v>2</v>
      </c>
      <c r="D4415" s="677">
        <v>6</v>
      </c>
      <c r="E4415" s="676">
        <v>0</v>
      </c>
      <c r="F4415" s="448">
        <v>0</v>
      </c>
      <c r="G4415" s="358">
        <v>0</v>
      </c>
      <c r="H4415" s="428">
        <v>0</v>
      </c>
      <c r="I4415" s="428">
        <v>10.02</v>
      </c>
      <c r="J4415" s="428">
        <v>17.483567968525353</v>
      </c>
      <c r="K4415" s="430">
        <v>3.25</v>
      </c>
      <c r="L4415" s="430">
        <v>5</v>
      </c>
      <c r="M4415" s="479">
        <f t="shared" si="92"/>
        <v>0.3</v>
      </c>
      <c r="N4415" s="594">
        <f t="shared" si="91"/>
        <v>0</v>
      </c>
      <c r="O4415" s="594">
        <v>19.389204755508565</v>
      </c>
      <c r="P4415" s="484"/>
      <c r="Q4415" s="484"/>
    </row>
    <row r="4416" spans="1:17">
      <c r="A4416" s="670">
        <v>4399</v>
      </c>
      <c r="B4416" s="677">
        <v>6</v>
      </c>
      <c r="C4416" s="677">
        <v>2</v>
      </c>
      <c r="D4416" s="677">
        <v>7</v>
      </c>
      <c r="E4416" s="676">
        <v>0</v>
      </c>
      <c r="F4416" s="448">
        <v>0</v>
      </c>
      <c r="G4416" s="358">
        <v>0</v>
      </c>
      <c r="H4416" s="428">
        <v>0</v>
      </c>
      <c r="I4416" s="428">
        <v>10.36</v>
      </c>
      <c r="J4416" s="428">
        <v>17.209559459051221</v>
      </c>
      <c r="K4416" s="430">
        <v>3.7</v>
      </c>
      <c r="L4416" s="430">
        <v>5</v>
      </c>
      <c r="M4416" s="479">
        <f t="shared" si="92"/>
        <v>0</v>
      </c>
      <c r="N4416" s="594">
        <f t="shared" si="91"/>
        <v>0</v>
      </c>
      <c r="O4416" s="594">
        <v>19.189277390346732</v>
      </c>
      <c r="P4416" s="484"/>
      <c r="Q4416" s="484"/>
    </row>
    <row r="4417" spans="1:17">
      <c r="A4417" s="670">
        <v>4400</v>
      </c>
      <c r="B4417" s="677">
        <v>6</v>
      </c>
      <c r="C4417" s="677">
        <v>2</v>
      </c>
      <c r="D4417" s="677">
        <v>8</v>
      </c>
      <c r="E4417" s="676">
        <v>0</v>
      </c>
      <c r="F4417" s="448">
        <v>0</v>
      </c>
      <c r="G4417" s="358">
        <v>0</v>
      </c>
      <c r="H4417" s="428">
        <v>0</v>
      </c>
      <c r="I4417" s="428">
        <v>10.7</v>
      </c>
      <c r="J4417" s="428">
        <v>18.522811288498097</v>
      </c>
      <c r="K4417" s="430">
        <v>4.1500000000000004</v>
      </c>
      <c r="L4417" s="430">
        <v>5</v>
      </c>
      <c r="M4417" s="479">
        <f t="shared" si="92"/>
        <v>0</v>
      </c>
      <c r="N4417" s="594">
        <f t="shared" si="91"/>
        <v>0</v>
      </c>
      <c r="O4417" s="594">
        <v>20</v>
      </c>
      <c r="P4417" s="484"/>
      <c r="Q4417" s="484"/>
    </row>
    <row r="4418" spans="1:17">
      <c r="A4418" s="670">
        <v>4401</v>
      </c>
      <c r="B4418" s="677">
        <v>6</v>
      </c>
      <c r="C4418" s="677">
        <v>2</v>
      </c>
      <c r="D4418" s="677">
        <v>9</v>
      </c>
      <c r="E4418" s="676">
        <v>0</v>
      </c>
      <c r="F4418" s="448">
        <v>0</v>
      </c>
      <c r="G4418" s="358">
        <v>0</v>
      </c>
      <c r="H4418" s="428">
        <v>0</v>
      </c>
      <c r="I4418" s="428">
        <v>11.84</v>
      </c>
      <c r="J4418" s="428">
        <v>20.827063785863203</v>
      </c>
      <c r="K4418" s="430">
        <v>4.29</v>
      </c>
      <c r="L4418" s="430">
        <v>5</v>
      </c>
      <c r="M4418" s="479">
        <f t="shared" si="92"/>
        <v>0</v>
      </c>
      <c r="N4418" s="594">
        <f t="shared" si="91"/>
        <v>0</v>
      </c>
      <c r="O4418" s="594">
        <v>21.23916291612705</v>
      </c>
      <c r="P4418" s="484"/>
      <c r="Q4418" s="484"/>
    </row>
    <row r="4419" spans="1:17">
      <c r="A4419" s="670">
        <v>4402</v>
      </c>
      <c r="B4419" s="677">
        <v>6</v>
      </c>
      <c r="C4419" s="677">
        <v>2</v>
      </c>
      <c r="D4419" s="677">
        <v>10</v>
      </c>
      <c r="E4419" s="676">
        <v>0</v>
      </c>
      <c r="F4419" s="448">
        <v>0</v>
      </c>
      <c r="G4419" s="358">
        <v>0</v>
      </c>
      <c r="H4419" s="428">
        <v>0</v>
      </c>
      <c r="I4419" s="428">
        <v>12.98</v>
      </c>
      <c r="J4419" s="428">
        <v>18.948688574997544</v>
      </c>
      <c r="K4419" s="430">
        <v>4.43</v>
      </c>
      <c r="L4419" s="430">
        <v>5</v>
      </c>
      <c r="M4419" s="479">
        <f t="shared" si="92"/>
        <v>0</v>
      </c>
      <c r="N4419" s="594">
        <f t="shared" si="91"/>
        <v>0</v>
      </c>
      <c r="O4419" s="594">
        <v>20.221318090951669</v>
      </c>
      <c r="P4419" s="484"/>
      <c r="Q4419" s="484"/>
    </row>
    <row r="4420" spans="1:17">
      <c r="A4420" s="670">
        <v>4403</v>
      </c>
      <c r="B4420" s="677">
        <v>6</v>
      </c>
      <c r="C4420" s="677">
        <v>2</v>
      </c>
      <c r="D4420" s="677">
        <v>11</v>
      </c>
      <c r="E4420" s="676">
        <v>0</v>
      </c>
      <c r="F4420" s="448">
        <v>0</v>
      </c>
      <c r="G4420" s="358">
        <v>0</v>
      </c>
      <c r="H4420" s="428">
        <v>0</v>
      </c>
      <c r="I4420" s="428">
        <v>14.12</v>
      </c>
      <c r="J4420" s="428">
        <v>18.845833652855816</v>
      </c>
      <c r="K4420" s="430">
        <v>4.57</v>
      </c>
      <c r="L4420" s="430">
        <v>5</v>
      </c>
      <c r="M4420" s="479">
        <f t="shared" si="92"/>
        <v>0</v>
      </c>
      <c r="N4420" s="594">
        <f t="shared" si="91"/>
        <v>0</v>
      </c>
      <c r="O4420" s="594">
        <v>20.159568152077643</v>
      </c>
      <c r="P4420" s="484"/>
      <c r="Q4420" s="484"/>
    </row>
    <row r="4421" spans="1:17">
      <c r="A4421" s="670">
        <v>4404</v>
      </c>
      <c r="B4421" s="677">
        <v>6</v>
      </c>
      <c r="C4421" s="677">
        <v>2</v>
      </c>
      <c r="D4421" s="677">
        <v>12</v>
      </c>
      <c r="E4421" s="676">
        <v>0</v>
      </c>
      <c r="F4421" s="448">
        <v>0</v>
      </c>
      <c r="G4421" s="358">
        <v>0</v>
      </c>
      <c r="H4421" s="428">
        <v>0</v>
      </c>
      <c r="I4421" s="428">
        <v>15.01</v>
      </c>
      <c r="J4421" s="428">
        <v>19.076355698173572</v>
      </c>
      <c r="K4421" s="430">
        <v>4.47</v>
      </c>
      <c r="L4421" s="430">
        <v>5</v>
      </c>
      <c r="M4421" s="479">
        <f t="shared" si="92"/>
        <v>0.3</v>
      </c>
      <c r="N4421" s="594">
        <f t="shared" si="91"/>
        <v>0</v>
      </c>
      <c r="O4421" s="594">
        <v>20.277091473888014</v>
      </c>
      <c r="P4421" s="484"/>
      <c r="Q4421" s="484"/>
    </row>
    <row r="4422" spans="1:17">
      <c r="A4422" s="670">
        <v>4405</v>
      </c>
      <c r="B4422" s="677">
        <v>6</v>
      </c>
      <c r="C4422" s="677">
        <v>2</v>
      </c>
      <c r="D4422" s="677">
        <v>13</v>
      </c>
      <c r="E4422" s="676">
        <v>0</v>
      </c>
      <c r="F4422" s="448">
        <v>0</v>
      </c>
      <c r="G4422" s="358">
        <v>0</v>
      </c>
      <c r="H4422" s="428">
        <v>0</v>
      </c>
      <c r="I4422" s="428">
        <v>15.91</v>
      </c>
      <c r="J4422" s="428">
        <v>19.411232623304887</v>
      </c>
      <c r="K4422" s="430">
        <v>4.37</v>
      </c>
      <c r="L4422" s="430">
        <v>5</v>
      </c>
      <c r="M4422" s="479">
        <f t="shared" si="92"/>
        <v>0</v>
      </c>
      <c r="N4422" s="594">
        <f t="shared" si="91"/>
        <v>0</v>
      </c>
      <c r="O4422" s="594">
        <v>20.461271913673208</v>
      </c>
      <c r="P4422" s="484"/>
      <c r="Q4422" s="484"/>
    </row>
    <row r="4423" spans="1:17">
      <c r="A4423" s="670">
        <v>4406</v>
      </c>
      <c r="B4423" s="677">
        <v>6</v>
      </c>
      <c r="C4423" s="677">
        <v>2</v>
      </c>
      <c r="D4423" s="677">
        <v>14</v>
      </c>
      <c r="E4423" s="676">
        <v>0</v>
      </c>
      <c r="F4423" s="448">
        <v>0</v>
      </c>
      <c r="G4423" s="358">
        <v>0</v>
      </c>
      <c r="H4423" s="428">
        <v>0</v>
      </c>
      <c r="I4423" s="428">
        <v>16.809999999999999</v>
      </c>
      <c r="J4423" s="428">
        <v>19.720895989965101</v>
      </c>
      <c r="K4423" s="430">
        <v>4.28</v>
      </c>
      <c r="L4423" s="430">
        <v>5</v>
      </c>
      <c r="M4423" s="479">
        <f t="shared" si="92"/>
        <v>0</v>
      </c>
      <c r="N4423" s="594">
        <f t="shared" si="91"/>
        <v>0</v>
      </c>
      <c r="O4423" s="594">
        <v>20.618680320540747</v>
      </c>
      <c r="P4423" s="484"/>
      <c r="Q4423" s="484"/>
    </row>
    <row r="4424" spans="1:17">
      <c r="A4424" s="670">
        <v>4407</v>
      </c>
      <c r="B4424" s="677">
        <v>6</v>
      </c>
      <c r="C4424" s="677">
        <v>2</v>
      </c>
      <c r="D4424" s="677">
        <v>15</v>
      </c>
      <c r="E4424" s="676">
        <v>0</v>
      </c>
      <c r="F4424" s="448">
        <v>0</v>
      </c>
      <c r="G4424" s="358">
        <v>0</v>
      </c>
      <c r="H4424" s="428">
        <v>0</v>
      </c>
      <c r="I4424" s="428">
        <v>16.71</v>
      </c>
      <c r="J4424" s="428">
        <v>19.820692585332729</v>
      </c>
      <c r="K4424" s="430">
        <v>3.93</v>
      </c>
      <c r="L4424" s="430">
        <v>5</v>
      </c>
      <c r="M4424" s="479">
        <f t="shared" si="92"/>
        <v>0</v>
      </c>
      <c r="N4424" s="594">
        <f t="shared" si="91"/>
        <v>0</v>
      </c>
      <c r="O4424" s="594">
        <v>20.689204946937789</v>
      </c>
      <c r="P4424" s="484"/>
      <c r="Q4424" s="484"/>
    </row>
    <row r="4425" spans="1:17">
      <c r="A4425" s="670">
        <v>4408</v>
      </c>
      <c r="B4425" s="677">
        <v>6</v>
      </c>
      <c r="C4425" s="677">
        <v>2</v>
      </c>
      <c r="D4425" s="677">
        <v>16</v>
      </c>
      <c r="E4425" s="676">
        <v>0</v>
      </c>
      <c r="F4425" s="448">
        <v>0</v>
      </c>
      <c r="G4425" s="358">
        <v>0</v>
      </c>
      <c r="H4425" s="428">
        <v>0</v>
      </c>
      <c r="I4425" s="428">
        <v>16.61</v>
      </c>
      <c r="J4425" s="428">
        <v>19.899129381258021</v>
      </c>
      <c r="K4425" s="430">
        <v>3.59</v>
      </c>
      <c r="L4425" s="430">
        <v>5</v>
      </c>
      <c r="M4425" s="479">
        <f t="shared" si="92"/>
        <v>0</v>
      </c>
      <c r="N4425" s="594">
        <f t="shared" si="91"/>
        <v>0</v>
      </c>
      <c r="O4425" s="594">
        <v>20.761843483095582</v>
      </c>
      <c r="P4425" s="484"/>
      <c r="Q4425" s="484"/>
    </row>
    <row r="4426" spans="1:17">
      <c r="A4426" s="670">
        <v>4409</v>
      </c>
      <c r="B4426" s="677">
        <v>6</v>
      </c>
      <c r="C4426" s="677">
        <v>2</v>
      </c>
      <c r="D4426" s="677">
        <v>17</v>
      </c>
      <c r="E4426" s="676">
        <v>0</v>
      </c>
      <c r="F4426" s="448">
        <v>0</v>
      </c>
      <c r="G4426" s="358">
        <v>0</v>
      </c>
      <c r="H4426" s="428">
        <v>0</v>
      </c>
      <c r="I4426" s="428">
        <v>16.510000000000002</v>
      </c>
      <c r="J4426" s="428">
        <v>19.817678053233138</v>
      </c>
      <c r="K4426" s="430">
        <v>3.24</v>
      </c>
      <c r="L4426" s="430">
        <v>5</v>
      </c>
      <c r="M4426" s="479">
        <f t="shared" si="92"/>
        <v>0</v>
      </c>
      <c r="N4426" s="594">
        <f t="shared" si="91"/>
        <v>0</v>
      </c>
      <c r="O4426" s="594">
        <v>20.701223376770209</v>
      </c>
      <c r="P4426" s="484"/>
      <c r="Q4426" s="484"/>
    </row>
    <row r="4427" spans="1:17">
      <c r="A4427" s="670">
        <v>4410</v>
      </c>
      <c r="B4427" s="677">
        <v>6</v>
      </c>
      <c r="C4427" s="677">
        <v>2</v>
      </c>
      <c r="D4427" s="677">
        <v>18</v>
      </c>
      <c r="E4427" s="676">
        <v>0</v>
      </c>
      <c r="F4427" s="448">
        <v>0</v>
      </c>
      <c r="G4427" s="358">
        <v>0</v>
      </c>
      <c r="H4427" s="428">
        <v>0</v>
      </c>
      <c r="I4427" s="428">
        <v>15.82</v>
      </c>
      <c r="J4427" s="428">
        <v>19.625325347004534</v>
      </c>
      <c r="K4427" s="430">
        <v>2.39</v>
      </c>
      <c r="L4427" s="430">
        <v>5</v>
      </c>
      <c r="M4427" s="479">
        <f t="shared" si="92"/>
        <v>0.3</v>
      </c>
      <c r="N4427" s="594">
        <f t="shared" si="91"/>
        <v>0</v>
      </c>
      <c r="O4427" s="594">
        <v>20.593138039525805</v>
      </c>
      <c r="P4427" s="484"/>
      <c r="Q4427" s="484"/>
    </row>
    <row r="4428" spans="1:17">
      <c r="A4428" s="670">
        <v>4411</v>
      </c>
      <c r="B4428" s="677">
        <v>6</v>
      </c>
      <c r="C4428" s="677">
        <v>2</v>
      </c>
      <c r="D4428" s="677">
        <v>19</v>
      </c>
      <c r="E4428" s="676">
        <v>0</v>
      </c>
      <c r="F4428" s="448">
        <v>0</v>
      </c>
      <c r="G4428" s="358">
        <v>0</v>
      </c>
      <c r="H4428" s="428">
        <v>0</v>
      </c>
      <c r="I4428" s="428">
        <v>15.13</v>
      </c>
      <c r="J4428" s="428">
        <v>19.736340570783479</v>
      </c>
      <c r="K4428" s="430">
        <v>1.53</v>
      </c>
      <c r="L4428" s="430">
        <v>5</v>
      </c>
      <c r="M4428" s="479">
        <f t="shared" si="92"/>
        <v>0</v>
      </c>
      <c r="N4428" s="594">
        <f t="shared" si="91"/>
        <v>0</v>
      </c>
      <c r="O4428" s="594">
        <v>20.638329811711344</v>
      </c>
      <c r="P4428" s="484"/>
      <c r="Q4428" s="484"/>
    </row>
    <row r="4429" spans="1:17">
      <c r="A4429" s="670">
        <v>4412</v>
      </c>
      <c r="B4429" s="677">
        <v>6</v>
      </c>
      <c r="C4429" s="677">
        <v>2</v>
      </c>
      <c r="D4429" s="677">
        <v>20</v>
      </c>
      <c r="E4429" s="676">
        <v>0</v>
      </c>
      <c r="F4429" s="448">
        <v>0</v>
      </c>
      <c r="G4429" s="358">
        <v>0</v>
      </c>
      <c r="H4429" s="428">
        <v>0</v>
      </c>
      <c r="I4429" s="428">
        <v>14.44</v>
      </c>
      <c r="J4429" s="428">
        <v>19.733969092296626</v>
      </c>
      <c r="K4429" s="430">
        <v>0.68</v>
      </c>
      <c r="L4429" s="430">
        <v>5</v>
      </c>
      <c r="M4429" s="479">
        <f t="shared" si="92"/>
        <v>0</v>
      </c>
      <c r="N4429" s="594">
        <f t="shared" si="91"/>
        <v>0</v>
      </c>
      <c r="O4429" s="594">
        <v>20.606151594445066</v>
      </c>
      <c r="P4429" s="484"/>
      <c r="Q4429" s="484"/>
    </row>
    <row r="4430" spans="1:17">
      <c r="A4430" s="670">
        <v>4413</v>
      </c>
      <c r="B4430" s="677">
        <v>6</v>
      </c>
      <c r="C4430" s="677">
        <v>2</v>
      </c>
      <c r="D4430" s="677">
        <v>21</v>
      </c>
      <c r="E4430" s="676">
        <v>0</v>
      </c>
      <c r="F4430" s="448">
        <v>0</v>
      </c>
      <c r="G4430" s="358">
        <v>0</v>
      </c>
      <c r="H4430" s="428">
        <v>0</v>
      </c>
      <c r="I4430" s="428">
        <v>13.51</v>
      </c>
      <c r="J4430" s="428">
        <v>19.363038186001695</v>
      </c>
      <c r="K4430" s="430">
        <v>0.98</v>
      </c>
      <c r="L4430" s="430">
        <v>5</v>
      </c>
      <c r="M4430" s="479">
        <f t="shared" si="92"/>
        <v>0</v>
      </c>
      <c r="N4430" s="594">
        <f t="shared" si="91"/>
        <v>0</v>
      </c>
      <c r="O4430" s="594">
        <v>20.360182113278704</v>
      </c>
      <c r="P4430" s="484"/>
      <c r="Q4430" s="484"/>
    </row>
    <row r="4431" spans="1:17">
      <c r="A4431" s="670">
        <v>4414</v>
      </c>
      <c r="B4431" s="677">
        <v>6</v>
      </c>
      <c r="C4431" s="677">
        <v>2</v>
      </c>
      <c r="D4431" s="677">
        <v>22</v>
      </c>
      <c r="E4431" s="676">
        <v>0</v>
      </c>
      <c r="F4431" s="448">
        <v>0</v>
      </c>
      <c r="G4431" s="358">
        <v>0</v>
      </c>
      <c r="H4431" s="428">
        <v>0</v>
      </c>
      <c r="I4431" s="428">
        <v>12.58</v>
      </c>
      <c r="J4431" s="428">
        <v>18.938276225087272</v>
      </c>
      <c r="K4431" s="430">
        <v>1.28</v>
      </c>
      <c r="L4431" s="430">
        <v>5</v>
      </c>
      <c r="M4431" s="479">
        <f t="shared" si="92"/>
        <v>0</v>
      </c>
      <c r="N4431" s="594">
        <f t="shared" si="91"/>
        <v>0</v>
      </c>
      <c r="O4431" s="594">
        <v>20.086445649579954</v>
      </c>
      <c r="P4431" s="484"/>
      <c r="Q4431" s="484"/>
    </row>
    <row r="4432" spans="1:17">
      <c r="A4432" s="670">
        <v>4415</v>
      </c>
      <c r="B4432" s="677">
        <v>6</v>
      </c>
      <c r="C4432" s="677">
        <v>2</v>
      </c>
      <c r="D4432" s="677">
        <v>23</v>
      </c>
      <c r="E4432" s="676">
        <v>0</v>
      </c>
      <c r="F4432" s="448">
        <v>0</v>
      </c>
      <c r="G4432" s="358">
        <v>0</v>
      </c>
      <c r="H4432" s="428">
        <v>0</v>
      </c>
      <c r="I4432" s="428">
        <v>11.65</v>
      </c>
      <c r="J4432" s="428">
        <v>18.807364227943019</v>
      </c>
      <c r="K4432" s="430">
        <v>1.59</v>
      </c>
      <c r="L4432" s="430">
        <v>5</v>
      </c>
      <c r="M4432" s="479">
        <f t="shared" si="92"/>
        <v>0</v>
      </c>
      <c r="N4432" s="594">
        <f t="shared" si="91"/>
        <v>0</v>
      </c>
      <c r="O4432" s="594">
        <v>20</v>
      </c>
      <c r="P4432" s="484"/>
      <c r="Q4432" s="484"/>
    </row>
    <row r="4433" spans="1:17">
      <c r="A4433" s="670">
        <v>4416</v>
      </c>
      <c r="B4433" s="677">
        <v>6</v>
      </c>
      <c r="C4433" s="677">
        <v>2</v>
      </c>
      <c r="D4433" s="677">
        <v>24</v>
      </c>
      <c r="E4433" s="676">
        <v>0</v>
      </c>
      <c r="F4433" s="448">
        <v>0</v>
      </c>
      <c r="G4433" s="358">
        <v>0</v>
      </c>
      <c r="H4433" s="428">
        <v>0</v>
      </c>
      <c r="I4433" s="428">
        <v>11.12</v>
      </c>
      <c r="J4433" s="428">
        <v>18.255741005087678</v>
      </c>
      <c r="K4433" s="430">
        <v>1.21</v>
      </c>
      <c r="L4433" s="430">
        <v>5</v>
      </c>
      <c r="M4433" s="479">
        <f t="shared" si="92"/>
        <v>0</v>
      </c>
      <c r="N4433" s="594">
        <f t="shared" si="91"/>
        <v>0</v>
      </c>
      <c r="O4433" s="594">
        <v>19.641154105506487</v>
      </c>
      <c r="P4433" s="484"/>
      <c r="Q4433" s="484"/>
    </row>
    <row r="4434" spans="1:17">
      <c r="A4434" s="670">
        <v>4417</v>
      </c>
      <c r="B4434" s="677">
        <v>6</v>
      </c>
      <c r="C4434" s="677">
        <v>3</v>
      </c>
      <c r="D4434" s="677">
        <v>1</v>
      </c>
      <c r="E4434" s="676">
        <v>0</v>
      </c>
      <c r="F4434" s="448">
        <v>0</v>
      </c>
      <c r="G4434" s="358">
        <v>0</v>
      </c>
      <c r="H4434" s="428">
        <v>0</v>
      </c>
      <c r="I4434" s="428">
        <v>10.6</v>
      </c>
      <c r="J4434" s="428">
        <v>17.901981682725577</v>
      </c>
      <c r="K4434" s="430">
        <v>0.84</v>
      </c>
      <c r="L4434" s="430">
        <v>5</v>
      </c>
      <c r="M4434" s="479">
        <f t="shared" si="92"/>
        <v>0</v>
      </c>
      <c r="N4434" s="594">
        <f t="shared" si="91"/>
        <v>0</v>
      </c>
      <c r="O4434" s="594">
        <v>19.399245857137231</v>
      </c>
      <c r="P4434" s="484"/>
      <c r="Q4434" s="484"/>
    </row>
    <row r="4435" spans="1:17">
      <c r="A4435" s="670">
        <v>4418</v>
      </c>
      <c r="B4435" s="677">
        <v>6</v>
      </c>
      <c r="C4435" s="677">
        <v>3</v>
      </c>
      <c r="D4435" s="677">
        <v>2</v>
      </c>
      <c r="E4435" s="676">
        <v>0</v>
      </c>
      <c r="F4435" s="448">
        <v>0</v>
      </c>
      <c r="G4435" s="358">
        <v>0</v>
      </c>
      <c r="H4435" s="428">
        <v>0</v>
      </c>
      <c r="I4435" s="428">
        <v>10.07</v>
      </c>
      <c r="J4435" s="428">
        <v>17.548305959166964</v>
      </c>
      <c r="K4435" s="430">
        <v>0.47</v>
      </c>
      <c r="L4435" s="430">
        <v>5</v>
      </c>
      <c r="M4435" s="479">
        <f t="shared" si="92"/>
        <v>0</v>
      </c>
      <c r="N4435" s="594">
        <f t="shared" ref="N4435:N4498" si="93">+IF((O4434-I4434)&gt;$O$8,1,0)*IF(I4434&gt;$O$9,1,0)*IF(O4434&gt;($O$11-$O$10),1,0)</f>
        <v>0</v>
      </c>
      <c r="O4435" s="594">
        <v>19.152277785323982</v>
      </c>
      <c r="P4435" s="484"/>
      <c r="Q4435" s="484"/>
    </row>
    <row r="4436" spans="1:17">
      <c r="A4436" s="670">
        <v>4419</v>
      </c>
      <c r="B4436" s="677">
        <v>6</v>
      </c>
      <c r="C4436" s="677">
        <v>3</v>
      </c>
      <c r="D4436" s="677">
        <v>3</v>
      </c>
      <c r="E4436" s="676">
        <v>0</v>
      </c>
      <c r="F4436" s="448">
        <v>0</v>
      </c>
      <c r="G4436" s="358">
        <v>0</v>
      </c>
      <c r="H4436" s="428">
        <v>0</v>
      </c>
      <c r="I4436" s="428">
        <v>9.4499999999999993</v>
      </c>
      <c r="J4436" s="428">
        <v>17.215097140596626</v>
      </c>
      <c r="K4436" s="430">
        <v>0.86</v>
      </c>
      <c r="L4436" s="430">
        <v>5</v>
      </c>
      <c r="M4436" s="479">
        <f t="shared" si="92"/>
        <v>0</v>
      </c>
      <c r="N4436" s="594">
        <f t="shared" si="93"/>
        <v>0</v>
      </c>
      <c r="O4436" s="594">
        <v>18.916329830717306</v>
      </c>
      <c r="P4436" s="484"/>
      <c r="Q4436" s="484"/>
    </row>
    <row r="4437" spans="1:17">
      <c r="A4437" s="670">
        <v>4420</v>
      </c>
      <c r="B4437" s="677">
        <v>6</v>
      </c>
      <c r="C4437" s="677">
        <v>3</v>
      </c>
      <c r="D4437" s="677">
        <v>4</v>
      </c>
      <c r="E4437" s="676">
        <v>0</v>
      </c>
      <c r="F4437" s="448">
        <v>0</v>
      </c>
      <c r="G4437" s="358">
        <v>0</v>
      </c>
      <c r="H4437" s="428">
        <v>0</v>
      </c>
      <c r="I4437" s="428">
        <v>8.83</v>
      </c>
      <c r="J4437" s="428">
        <v>16.875594810776633</v>
      </c>
      <c r="K4437" s="430">
        <v>1.24</v>
      </c>
      <c r="L4437" s="430">
        <v>5</v>
      </c>
      <c r="M4437" s="479">
        <f t="shared" si="92"/>
        <v>0</v>
      </c>
      <c r="N4437" s="594">
        <f t="shared" si="93"/>
        <v>0</v>
      </c>
      <c r="O4437" s="594">
        <v>18.674964456151077</v>
      </c>
      <c r="P4437" s="484"/>
      <c r="Q4437" s="484"/>
    </row>
    <row r="4438" spans="1:17">
      <c r="A4438" s="670">
        <v>4421</v>
      </c>
      <c r="B4438" s="677">
        <v>6</v>
      </c>
      <c r="C4438" s="677">
        <v>3</v>
      </c>
      <c r="D4438" s="677">
        <v>5</v>
      </c>
      <c r="E4438" s="676">
        <v>0</v>
      </c>
      <c r="F4438" s="448">
        <v>0</v>
      </c>
      <c r="G4438" s="358">
        <v>0</v>
      </c>
      <c r="H4438" s="428">
        <v>0</v>
      </c>
      <c r="I4438" s="428">
        <v>8.1999999999999993</v>
      </c>
      <c r="J4438" s="428">
        <v>16.526973847347826</v>
      </c>
      <c r="K4438" s="430">
        <v>1.63</v>
      </c>
      <c r="L4438" s="430">
        <v>5</v>
      </c>
      <c r="M4438" s="479">
        <f t="shared" si="92"/>
        <v>0</v>
      </c>
      <c r="N4438" s="594">
        <f t="shared" si="93"/>
        <v>0</v>
      </c>
      <c r="O4438" s="594">
        <v>18.426219255833672</v>
      </c>
      <c r="P4438" s="484"/>
      <c r="Q4438" s="484"/>
    </row>
    <row r="4439" spans="1:17">
      <c r="A4439" s="670">
        <v>4422</v>
      </c>
      <c r="B4439" s="677">
        <v>6</v>
      </c>
      <c r="C4439" s="677">
        <v>3</v>
      </c>
      <c r="D4439" s="677">
        <v>6</v>
      </c>
      <c r="E4439" s="676">
        <v>0</v>
      </c>
      <c r="F4439" s="448">
        <v>0</v>
      </c>
      <c r="G4439" s="358">
        <v>0</v>
      </c>
      <c r="H4439" s="428">
        <v>0</v>
      </c>
      <c r="I4439" s="428">
        <v>9.19</v>
      </c>
      <c r="J4439" s="428">
        <v>16.609505267971549</v>
      </c>
      <c r="K4439" s="430">
        <v>2.19</v>
      </c>
      <c r="L4439" s="430">
        <v>5</v>
      </c>
      <c r="M4439" s="479">
        <f t="shared" si="92"/>
        <v>0.3</v>
      </c>
      <c r="N4439" s="594">
        <f t="shared" si="93"/>
        <v>0</v>
      </c>
      <c r="O4439" s="594">
        <v>18.423095438616429</v>
      </c>
      <c r="P4439" s="484"/>
      <c r="Q4439" s="484"/>
    </row>
    <row r="4440" spans="1:17">
      <c r="A4440" s="670">
        <v>4423</v>
      </c>
      <c r="B4440" s="677">
        <v>6</v>
      </c>
      <c r="C4440" s="677">
        <v>3</v>
      </c>
      <c r="D4440" s="677">
        <v>7</v>
      </c>
      <c r="E4440" s="676">
        <v>0</v>
      </c>
      <c r="F4440" s="448">
        <v>0</v>
      </c>
      <c r="G4440" s="358">
        <v>0</v>
      </c>
      <c r="H4440" s="428">
        <v>0</v>
      </c>
      <c r="I4440" s="428">
        <v>10.18</v>
      </c>
      <c r="J4440" s="428">
        <v>16.900758656755446</v>
      </c>
      <c r="K4440" s="430">
        <v>2.76</v>
      </c>
      <c r="L4440" s="430">
        <v>5</v>
      </c>
      <c r="M4440" s="479">
        <f t="shared" si="92"/>
        <v>0</v>
      </c>
      <c r="N4440" s="594">
        <f t="shared" si="93"/>
        <v>0</v>
      </c>
      <c r="O4440" s="594">
        <v>18.545196387796768</v>
      </c>
      <c r="P4440" s="484"/>
      <c r="Q4440" s="484"/>
    </row>
    <row r="4441" spans="1:17">
      <c r="A4441" s="670">
        <v>4424</v>
      </c>
      <c r="B4441" s="677">
        <v>6</v>
      </c>
      <c r="C4441" s="677">
        <v>3</v>
      </c>
      <c r="D4441" s="677">
        <v>8</v>
      </c>
      <c r="E4441" s="676">
        <v>0</v>
      </c>
      <c r="F4441" s="448">
        <v>0</v>
      </c>
      <c r="G4441" s="358">
        <v>0</v>
      </c>
      <c r="H4441" s="428">
        <v>0</v>
      </c>
      <c r="I4441" s="428">
        <v>11.17</v>
      </c>
      <c r="J4441" s="428">
        <v>19.190716584177984</v>
      </c>
      <c r="K4441" s="430">
        <v>3.32</v>
      </c>
      <c r="L4441" s="430">
        <v>5</v>
      </c>
      <c r="M4441" s="479">
        <f t="shared" si="92"/>
        <v>0</v>
      </c>
      <c r="N4441" s="594">
        <f t="shared" si="93"/>
        <v>0</v>
      </c>
      <c r="O4441" s="594">
        <v>20</v>
      </c>
      <c r="P4441" s="484"/>
      <c r="Q4441" s="484"/>
    </row>
    <row r="4442" spans="1:17">
      <c r="A4442" s="670">
        <v>4425</v>
      </c>
      <c r="B4442" s="677">
        <v>6</v>
      </c>
      <c r="C4442" s="677">
        <v>3</v>
      </c>
      <c r="D4442" s="677">
        <v>9</v>
      </c>
      <c r="E4442" s="676">
        <v>0</v>
      </c>
      <c r="F4442" s="448">
        <v>0</v>
      </c>
      <c r="G4442" s="358">
        <v>0</v>
      </c>
      <c r="H4442" s="428">
        <v>0</v>
      </c>
      <c r="I4442" s="428">
        <v>12.85</v>
      </c>
      <c r="J4442" s="428">
        <v>20.530170259297748</v>
      </c>
      <c r="K4442" s="430">
        <v>3.54</v>
      </c>
      <c r="L4442" s="430">
        <v>5</v>
      </c>
      <c r="M4442" s="479">
        <f t="shared" si="92"/>
        <v>0</v>
      </c>
      <c r="N4442" s="594">
        <f t="shared" si="93"/>
        <v>0</v>
      </c>
      <c r="O4442" s="594">
        <v>20.69173399723519</v>
      </c>
      <c r="P4442" s="484"/>
      <c r="Q4442" s="484"/>
    </row>
    <row r="4443" spans="1:17">
      <c r="A4443" s="670">
        <v>4426</v>
      </c>
      <c r="B4443" s="677">
        <v>6</v>
      </c>
      <c r="C4443" s="677">
        <v>3</v>
      </c>
      <c r="D4443" s="677">
        <v>10</v>
      </c>
      <c r="E4443" s="676">
        <v>0</v>
      </c>
      <c r="F4443" s="448">
        <v>0</v>
      </c>
      <c r="G4443" s="358">
        <v>0</v>
      </c>
      <c r="H4443" s="428">
        <v>0</v>
      </c>
      <c r="I4443" s="428">
        <v>14.54</v>
      </c>
      <c r="J4443" s="428">
        <v>19.160579676804723</v>
      </c>
      <c r="K4443" s="430">
        <v>3.77</v>
      </c>
      <c r="L4443" s="430">
        <v>5</v>
      </c>
      <c r="M4443" s="479">
        <f t="shared" si="92"/>
        <v>0</v>
      </c>
      <c r="N4443" s="594">
        <f t="shared" si="93"/>
        <v>0</v>
      </c>
      <c r="O4443" s="594">
        <v>20.000000000000007</v>
      </c>
      <c r="P4443" s="484"/>
      <c r="Q4443" s="484"/>
    </row>
    <row r="4444" spans="1:17">
      <c r="A4444" s="670">
        <v>4427</v>
      </c>
      <c r="B4444" s="677">
        <v>6</v>
      </c>
      <c r="C4444" s="677">
        <v>3</v>
      </c>
      <c r="D4444" s="677">
        <v>11</v>
      </c>
      <c r="E4444" s="676">
        <v>0</v>
      </c>
      <c r="F4444" s="448">
        <v>0</v>
      </c>
      <c r="G4444" s="358">
        <v>0</v>
      </c>
      <c r="H4444" s="428">
        <v>0</v>
      </c>
      <c r="I4444" s="428">
        <v>16.23</v>
      </c>
      <c r="J4444" s="428">
        <v>19.220831531399682</v>
      </c>
      <c r="K4444" s="430">
        <v>3.99</v>
      </c>
      <c r="L4444" s="430">
        <v>5</v>
      </c>
      <c r="M4444" s="479">
        <f t="shared" si="92"/>
        <v>0</v>
      </c>
      <c r="N4444" s="594">
        <f t="shared" si="93"/>
        <v>0</v>
      </c>
      <c r="O4444" s="594">
        <v>20.021477220170951</v>
      </c>
      <c r="P4444" s="484"/>
      <c r="Q4444" s="484"/>
    </row>
    <row r="4445" spans="1:17">
      <c r="A4445" s="670">
        <v>4428</v>
      </c>
      <c r="B4445" s="677">
        <v>6</v>
      </c>
      <c r="C4445" s="677">
        <v>3</v>
      </c>
      <c r="D4445" s="677">
        <v>12</v>
      </c>
      <c r="E4445" s="676">
        <v>0</v>
      </c>
      <c r="F4445" s="448">
        <v>0</v>
      </c>
      <c r="G4445" s="358">
        <v>0</v>
      </c>
      <c r="H4445" s="428">
        <v>0</v>
      </c>
      <c r="I4445" s="428">
        <v>17.350000000000001</v>
      </c>
      <c r="J4445" s="428">
        <v>19.621841322485022</v>
      </c>
      <c r="K4445" s="430">
        <v>3.99</v>
      </c>
      <c r="L4445" s="430">
        <v>5</v>
      </c>
      <c r="M4445" s="479">
        <f t="shared" si="92"/>
        <v>0.3</v>
      </c>
      <c r="N4445" s="594">
        <f t="shared" si="93"/>
        <v>0</v>
      </c>
      <c r="O4445" s="594">
        <v>20.262926815331333</v>
      </c>
      <c r="P4445" s="484"/>
      <c r="Q4445" s="484"/>
    </row>
    <row r="4446" spans="1:17">
      <c r="A4446" s="670">
        <v>4429</v>
      </c>
      <c r="B4446" s="677">
        <v>6</v>
      </c>
      <c r="C4446" s="677">
        <v>3</v>
      </c>
      <c r="D4446" s="677">
        <v>13</v>
      </c>
      <c r="E4446" s="676">
        <v>0</v>
      </c>
      <c r="F4446" s="448">
        <v>0</v>
      </c>
      <c r="G4446" s="358">
        <v>0</v>
      </c>
      <c r="H4446" s="428">
        <v>0</v>
      </c>
      <c r="I4446" s="428">
        <v>18.47</v>
      </c>
      <c r="J4446" s="428">
        <v>20.102652429092284</v>
      </c>
      <c r="K4446" s="430">
        <v>3.99</v>
      </c>
      <c r="L4446" s="430">
        <v>5</v>
      </c>
      <c r="M4446" s="479">
        <f t="shared" si="92"/>
        <v>0</v>
      </c>
      <c r="N4446" s="594">
        <f t="shared" si="93"/>
        <v>0</v>
      </c>
      <c r="O4446" s="594">
        <v>20.554802644450731</v>
      </c>
      <c r="P4446" s="484"/>
      <c r="Q4446" s="484"/>
    </row>
    <row r="4447" spans="1:17">
      <c r="A4447" s="670">
        <v>4430</v>
      </c>
      <c r="B4447" s="677">
        <v>6</v>
      </c>
      <c r="C4447" s="677">
        <v>3</v>
      </c>
      <c r="D4447" s="677">
        <v>14</v>
      </c>
      <c r="E4447" s="676">
        <v>0</v>
      </c>
      <c r="F4447" s="448">
        <v>0</v>
      </c>
      <c r="G4447" s="358">
        <v>0</v>
      </c>
      <c r="H4447" s="428">
        <v>0</v>
      </c>
      <c r="I4447" s="428">
        <v>19.600000000000001</v>
      </c>
      <c r="J4447" s="428">
        <v>20.60294858364496</v>
      </c>
      <c r="K4447" s="430">
        <v>3.99</v>
      </c>
      <c r="L4447" s="430">
        <v>5</v>
      </c>
      <c r="M4447" s="479">
        <f t="shared" si="92"/>
        <v>0</v>
      </c>
      <c r="N4447" s="594">
        <f t="shared" si="93"/>
        <v>0</v>
      </c>
      <c r="O4447" s="594">
        <v>20.860404294407559</v>
      </c>
      <c r="P4447" s="484"/>
      <c r="Q4447" s="484"/>
    </row>
    <row r="4448" spans="1:17">
      <c r="A4448" s="670">
        <v>4431</v>
      </c>
      <c r="B4448" s="677">
        <v>6</v>
      </c>
      <c r="C4448" s="677">
        <v>3</v>
      </c>
      <c r="D4448" s="677">
        <v>15</v>
      </c>
      <c r="E4448" s="676">
        <v>0</v>
      </c>
      <c r="F4448" s="448">
        <v>0</v>
      </c>
      <c r="G4448" s="358">
        <v>0</v>
      </c>
      <c r="H4448" s="428">
        <v>0</v>
      </c>
      <c r="I4448" s="428">
        <v>20.11</v>
      </c>
      <c r="J4448" s="428">
        <v>20.893112257701901</v>
      </c>
      <c r="K4448" s="430">
        <v>3.96</v>
      </c>
      <c r="L4448" s="430">
        <v>5</v>
      </c>
      <c r="M4448" s="479">
        <f t="shared" si="92"/>
        <v>0</v>
      </c>
      <c r="N4448" s="594">
        <f t="shared" si="93"/>
        <v>0</v>
      </c>
      <c r="O4448" s="594">
        <v>21.044821930123064</v>
      </c>
      <c r="P4448" s="484"/>
      <c r="Q4448" s="484"/>
    </row>
    <row r="4449" spans="1:17">
      <c r="A4449" s="670">
        <v>4432</v>
      </c>
      <c r="B4449" s="677">
        <v>6</v>
      </c>
      <c r="C4449" s="677">
        <v>3</v>
      </c>
      <c r="D4449" s="677">
        <v>16</v>
      </c>
      <c r="E4449" s="676">
        <v>0</v>
      </c>
      <c r="F4449" s="448">
        <v>0</v>
      </c>
      <c r="G4449" s="358">
        <v>0</v>
      </c>
      <c r="H4449" s="428">
        <v>0</v>
      </c>
      <c r="I4449" s="428">
        <v>20.63</v>
      </c>
      <c r="J4449" s="428">
        <v>21.167556375388546</v>
      </c>
      <c r="K4449" s="430">
        <v>3.94</v>
      </c>
      <c r="L4449" s="430">
        <v>5</v>
      </c>
      <c r="M4449" s="479">
        <f t="shared" si="92"/>
        <v>0</v>
      </c>
      <c r="N4449" s="594">
        <f t="shared" si="93"/>
        <v>0</v>
      </c>
      <c r="O4449" s="594">
        <v>21.228551678800748</v>
      </c>
      <c r="P4449" s="484"/>
      <c r="Q4449" s="484"/>
    </row>
    <row r="4450" spans="1:17">
      <c r="A4450" s="670">
        <v>4433</v>
      </c>
      <c r="B4450" s="677">
        <v>6</v>
      </c>
      <c r="C4450" s="677">
        <v>3</v>
      </c>
      <c r="D4450" s="677">
        <v>17</v>
      </c>
      <c r="E4450" s="676">
        <v>0</v>
      </c>
      <c r="F4450" s="448">
        <v>0</v>
      </c>
      <c r="G4450" s="358">
        <v>0</v>
      </c>
      <c r="H4450" s="428">
        <v>0</v>
      </c>
      <c r="I4450" s="428">
        <v>21.14</v>
      </c>
      <c r="J4450" s="428">
        <v>21.422144587037916</v>
      </c>
      <c r="K4450" s="430">
        <v>3.92</v>
      </c>
      <c r="L4450" s="430">
        <v>5</v>
      </c>
      <c r="M4450" s="479">
        <f t="shared" si="92"/>
        <v>0</v>
      </c>
      <c r="N4450" s="594">
        <f t="shared" si="93"/>
        <v>0</v>
      </c>
      <c r="O4450" s="594">
        <v>21.398672170835194</v>
      </c>
      <c r="P4450" s="484"/>
      <c r="Q4450" s="484"/>
    </row>
    <row r="4451" spans="1:17">
      <c r="A4451" s="670">
        <v>4434</v>
      </c>
      <c r="B4451" s="677">
        <v>6</v>
      </c>
      <c r="C4451" s="677">
        <v>3</v>
      </c>
      <c r="D4451" s="677">
        <v>18</v>
      </c>
      <c r="E4451" s="676">
        <v>0</v>
      </c>
      <c r="F4451" s="448">
        <v>0</v>
      </c>
      <c r="G4451" s="358">
        <v>0</v>
      </c>
      <c r="H4451" s="428">
        <v>0</v>
      </c>
      <c r="I4451" s="428">
        <v>20.440000000000001</v>
      </c>
      <c r="J4451" s="428">
        <v>21.392438042063933</v>
      </c>
      <c r="K4451" s="430">
        <v>3.88</v>
      </c>
      <c r="L4451" s="430">
        <v>5</v>
      </c>
      <c r="M4451" s="479">
        <f t="shared" si="92"/>
        <v>0.3</v>
      </c>
      <c r="N4451" s="594">
        <f t="shared" si="93"/>
        <v>0</v>
      </c>
      <c r="O4451" s="594">
        <v>21.441504531527809</v>
      </c>
      <c r="P4451" s="484"/>
      <c r="Q4451" s="484"/>
    </row>
    <row r="4452" spans="1:17">
      <c r="A4452" s="670">
        <v>4435</v>
      </c>
      <c r="B4452" s="677">
        <v>6</v>
      </c>
      <c r="C4452" s="677">
        <v>3</v>
      </c>
      <c r="D4452" s="677">
        <v>19</v>
      </c>
      <c r="E4452" s="676">
        <v>0</v>
      </c>
      <c r="F4452" s="448">
        <v>0</v>
      </c>
      <c r="G4452" s="358">
        <v>0</v>
      </c>
      <c r="H4452" s="428">
        <v>0</v>
      </c>
      <c r="I4452" s="428">
        <v>19.75</v>
      </c>
      <c r="J4452" s="428">
        <v>21.161660347119351</v>
      </c>
      <c r="K4452" s="430">
        <v>3.83</v>
      </c>
      <c r="L4452" s="430">
        <v>5</v>
      </c>
      <c r="M4452" s="479">
        <f t="shared" si="92"/>
        <v>0</v>
      </c>
      <c r="N4452" s="594">
        <f t="shared" si="93"/>
        <v>0</v>
      </c>
      <c r="O4452" s="594">
        <v>21.323650705594194</v>
      </c>
      <c r="P4452" s="484"/>
      <c r="Q4452" s="484"/>
    </row>
    <row r="4453" spans="1:17">
      <c r="A4453" s="670">
        <v>4436</v>
      </c>
      <c r="B4453" s="677">
        <v>6</v>
      </c>
      <c r="C4453" s="677">
        <v>3</v>
      </c>
      <c r="D4453" s="677">
        <v>20</v>
      </c>
      <c r="E4453" s="676">
        <v>0</v>
      </c>
      <c r="F4453" s="448">
        <v>0</v>
      </c>
      <c r="G4453" s="358">
        <v>0</v>
      </c>
      <c r="H4453" s="428">
        <v>0</v>
      </c>
      <c r="I4453" s="428">
        <v>19.05</v>
      </c>
      <c r="J4453" s="428">
        <v>20.86173252996047</v>
      </c>
      <c r="K4453" s="430">
        <v>3.79</v>
      </c>
      <c r="L4453" s="430">
        <v>5</v>
      </c>
      <c r="M4453" s="479">
        <f t="shared" si="92"/>
        <v>0</v>
      </c>
      <c r="N4453" s="594">
        <f t="shared" si="93"/>
        <v>0</v>
      </c>
      <c r="O4453" s="594">
        <v>21.158784254879542</v>
      </c>
      <c r="P4453" s="484"/>
      <c r="Q4453" s="484"/>
    </row>
    <row r="4454" spans="1:17">
      <c r="A4454" s="670">
        <v>4437</v>
      </c>
      <c r="B4454" s="677">
        <v>6</v>
      </c>
      <c r="C4454" s="677">
        <v>3</v>
      </c>
      <c r="D4454" s="677">
        <v>21</v>
      </c>
      <c r="E4454" s="676">
        <v>0</v>
      </c>
      <c r="F4454" s="448">
        <v>0</v>
      </c>
      <c r="G4454" s="358">
        <v>0</v>
      </c>
      <c r="H4454" s="428">
        <v>0</v>
      </c>
      <c r="I4454" s="428">
        <v>17.59</v>
      </c>
      <c r="J4454" s="428">
        <v>20.257355044140965</v>
      </c>
      <c r="K4454" s="430">
        <v>3.36</v>
      </c>
      <c r="L4454" s="430">
        <v>5</v>
      </c>
      <c r="M4454" s="479">
        <f t="shared" si="92"/>
        <v>0</v>
      </c>
      <c r="N4454" s="594">
        <f t="shared" si="93"/>
        <v>0</v>
      </c>
      <c r="O4454" s="594">
        <v>20.798955460418725</v>
      </c>
      <c r="P4454" s="484"/>
      <c r="Q4454" s="484"/>
    </row>
    <row r="4455" spans="1:17">
      <c r="A4455" s="670">
        <v>4438</v>
      </c>
      <c r="B4455" s="677">
        <v>6</v>
      </c>
      <c r="C4455" s="677">
        <v>3</v>
      </c>
      <c r="D4455" s="677">
        <v>22</v>
      </c>
      <c r="E4455" s="676">
        <v>0</v>
      </c>
      <c r="F4455" s="448">
        <v>0</v>
      </c>
      <c r="G4455" s="358">
        <v>0</v>
      </c>
      <c r="H4455" s="428">
        <v>0</v>
      </c>
      <c r="I4455" s="428">
        <v>16.13</v>
      </c>
      <c r="J4455" s="428">
        <v>19.570722534636985</v>
      </c>
      <c r="K4455" s="430">
        <v>2.93</v>
      </c>
      <c r="L4455" s="430">
        <v>5</v>
      </c>
      <c r="M4455" s="479">
        <f t="shared" si="92"/>
        <v>0</v>
      </c>
      <c r="N4455" s="594">
        <f t="shared" si="93"/>
        <v>0</v>
      </c>
      <c r="O4455" s="594">
        <v>20.375466436218915</v>
      </c>
      <c r="P4455" s="484"/>
      <c r="Q4455" s="484"/>
    </row>
    <row r="4456" spans="1:17">
      <c r="A4456" s="670">
        <v>4439</v>
      </c>
      <c r="B4456" s="677">
        <v>6</v>
      </c>
      <c r="C4456" s="677">
        <v>3</v>
      </c>
      <c r="D4456" s="677">
        <v>23</v>
      </c>
      <c r="E4456" s="676">
        <v>0</v>
      </c>
      <c r="F4456" s="448">
        <v>0</v>
      </c>
      <c r="G4456" s="358">
        <v>0</v>
      </c>
      <c r="H4456" s="428">
        <v>0</v>
      </c>
      <c r="I4456" s="428">
        <v>14.67</v>
      </c>
      <c r="J4456" s="428">
        <v>19.079098475814845</v>
      </c>
      <c r="K4456" s="430">
        <v>2.5</v>
      </c>
      <c r="L4456" s="430">
        <v>5</v>
      </c>
      <c r="M4456" s="479">
        <f t="shared" si="92"/>
        <v>0</v>
      </c>
      <c r="N4456" s="594">
        <f t="shared" si="93"/>
        <v>0</v>
      </c>
      <c r="O4456" s="594">
        <v>20.064452616647948</v>
      </c>
      <c r="P4456" s="484"/>
      <c r="Q4456" s="484"/>
    </row>
    <row r="4457" spans="1:17">
      <c r="A4457" s="670">
        <v>4440</v>
      </c>
      <c r="B4457" s="677">
        <v>6</v>
      </c>
      <c r="C4457" s="677">
        <v>3</v>
      </c>
      <c r="D4457" s="677">
        <v>24</v>
      </c>
      <c r="E4457" s="676">
        <v>0</v>
      </c>
      <c r="F4457" s="448">
        <v>0</v>
      </c>
      <c r="G4457" s="358">
        <v>0</v>
      </c>
      <c r="H4457" s="428">
        <v>0</v>
      </c>
      <c r="I4457" s="428">
        <v>13.99</v>
      </c>
      <c r="J4457" s="428">
        <v>18.933735689157132</v>
      </c>
      <c r="K4457" s="430">
        <v>2.14</v>
      </c>
      <c r="L4457" s="430">
        <v>5</v>
      </c>
      <c r="M4457" s="479">
        <f t="shared" si="92"/>
        <v>0</v>
      </c>
      <c r="N4457" s="594">
        <f t="shared" si="93"/>
        <v>0</v>
      </c>
      <c r="O4457" s="594">
        <v>19.946744303998607</v>
      </c>
      <c r="P4457" s="484"/>
      <c r="Q4457" s="484"/>
    </row>
    <row r="4458" spans="1:17">
      <c r="A4458" s="670">
        <v>4441</v>
      </c>
      <c r="B4458" s="677">
        <v>6</v>
      </c>
      <c r="C4458" s="677">
        <v>4</v>
      </c>
      <c r="D4458" s="677">
        <v>1</v>
      </c>
      <c r="E4458" s="676">
        <v>0</v>
      </c>
      <c r="F4458" s="448">
        <v>0</v>
      </c>
      <c r="G4458" s="358">
        <v>0</v>
      </c>
      <c r="H4458" s="428">
        <v>0</v>
      </c>
      <c r="I4458" s="428">
        <v>13.3</v>
      </c>
      <c r="J4458" s="428">
        <v>18.840667459291716</v>
      </c>
      <c r="K4458" s="430">
        <v>1.79</v>
      </c>
      <c r="L4458" s="430">
        <v>5</v>
      </c>
      <c r="M4458" s="479">
        <f t="shared" si="92"/>
        <v>0</v>
      </c>
      <c r="N4458" s="594">
        <f t="shared" si="93"/>
        <v>0</v>
      </c>
      <c r="O4458" s="594">
        <v>19.859686273196068</v>
      </c>
      <c r="P4458" s="484"/>
      <c r="Q4458" s="484"/>
    </row>
    <row r="4459" spans="1:17">
      <c r="A4459" s="670">
        <v>4442</v>
      </c>
      <c r="B4459" s="677">
        <v>6</v>
      </c>
      <c r="C4459" s="677">
        <v>4</v>
      </c>
      <c r="D4459" s="677">
        <v>2</v>
      </c>
      <c r="E4459" s="676">
        <v>0</v>
      </c>
      <c r="F4459" s="448">
        <v>0</v>
      </c>
      <c r="G4459" s="358">
        <v>0</v>
      </c>
      <c r="H4459" s="428">
        <v>0</v>
      </c>
      <c r="I4459" s="428">
        <v>12.62</v>
      </c>
      <c r="J4459" s="428">
        <v>18.528690620688511</v>
      </c>
      <c r="K4459" s="430">
        <v>1.43</v>
      </c>
      <c r="L4459" s="430">
        <v>5</v>
      </c>
      <c r="M4459" s="479">
        <f t="shared" ref="M4459:M4522" si="94">IF(N4459=1,1,IF(OR(D4459=6,D4459=12,D4459=18),0.3,0))</f>
        <v>0</v>
      </c>
      <c r="N4459" s="594">
        <f t="shared" si="93"/>
        <v>0</v>
      </c>
      <c r="O4459" s="594">
        <v>19.647630593051872</v>
      </c>
      <c r="P4459" s="484"/>
      <c r="Q4459" s="484"/>
    </row>
    <row r="4460" spans="1:17">
      <c r="A4460" s="670">
        <v>4443</v>
      </c>
      <c r="B4460" s="677">
        <v>6</v>
      </c>
      <c r="C4460" s="677">
        <v>4</v>
      </c>
      <c r="D4460" s="677">
        <v>3</v>
      </c>
      <c r="E4460" s="676">
        <v>0</v>
      </c>
      <c r="F4460" s="448">
        <v>0</v>
      </c>
      <c r="G4460" s="358">
        <v>0</v>
      </c>
      <c r="H4460" s="428">
        <v>0</v>
      </c>
      <c r="I4460" s="428">
        <v>11.64</v>
      </c>
      <c r="J4460" s="428">
        <v>18.128370979596145</v>
      </c>
      <c r="K4460" s="430">
        <v>1.56</v>
      </c>
      <c r="L4460" s="430">
        <v>5</v>
      </c>
      <c r="M4460" s="479">
        <f t="shared" si="94"/>
        <v>0</v>
      </c>
      <c r="N4460" s="594">
        <f t="shared" si="93"/>
        <v>0</v>
      </c>
      <c r="O4460" s="594">
        <v>19.38410545928383</v>
      </c>
      <c r="P4460" s="484"/>
      <c r="Q4460" s="484"/>
    </row>
    <row r="4461" spans="1:17">
      <c r="A4461" s="670">
        <v>4444</v>
      </c>
      <c r="B4461" s="677">
        <v>6</v>
      </c>
      <c r="C4461" s="677">
        <v>4</v>
      </c>
      <c r="D4461" s="677">
        <v>4</v>
      </c>
      <c r="E4461" s="676">
        <v>0</v>
      </c>
      <c r="F4461" s="448">
        <v>0</v>
      </c>
      <c r="G4461" s="358">
        <v>0</v>
      </c>
      <c r="H4461" s="428">
        <v>0</v>
      </c>
      <c r="I4461" s="428">
        <v>10.66</v>
      </c>
      <c r="J4461" s="428">
        <v>17.676473989998083</v>
      </c>
      <c r="K4461" s="430">
        <v>1.69</v>
      </c>
      <c r="L4461" s="430">
        <v>5</v>
      </c>
      <c r="M4461" s="479">
        <f t="shared" si="94"/>
        <v>0</v>
      </c>
      <c r="N4461" s="594">
        <f t="shared" si="93"/>
        <v>0</v>
      </c>
      <c r="O4461" s="594">
        <v>19.087910574044372</v>
      </c>
      <c r="P4461" s="484"/>
      <c r="Q4461" s="484"/>
    </row>
    <row r="4462" spans="1:17">
      <c r="A4462" s="670">
        <v>4445</v>
      </c>
      <c r="B4462" s="677">
        <v>6</v>
      </c>
      <c r="C4462" s="677">
        <v>4</v>
      </c>
      <c r="D4462" s="677">
        <v>5</v>
      </c>
      <c r="E4462" s="676">
        <v>0</v>
      </c>
      <c r="F4462" s="448">
        <v>0</v>
      </c>
      <c r="G4462" s="358">
        <v>0</v>
      </c>
      <c r="H4462" s="428">
        <v>0</v>
      </c>
      <c r="I4462" s="428">
        <v>9.67</v>
      </c>
      <c r="J4462" s="428">
        <v>17.197494453699605</v>
      </c>
      <c r="K4462" s="430">
        <v>1.82</v>
      </c>
      <c r="L4462" s="430">
        <v>5</v>
      </c>
      <c r="M4462" s="479">
        <f t="shared" si="94"/>
        <v>0</v>
      </c>
      <c r="N4462" s="594">
        <f t="shared" si="93"/>
        <v>0</v>
      </c>
      <c r="O4462" s="594">
        <v>18.772151154926163</v>
      </c>
      <c r="P4462" s="484"/>
      <c r="Q4462" s="484"/>
    </row>
    <row r="4463" spans="1:17">
      <c r="A4463" s="670">
        <v>4446</v>
      </c>
      <c r="B4463" s="677">
        <v>6</v>
      </c>
      <c r="C4463" s="677">
        <v>4</v>
      </c>
      <c r="D4463" s="677">
        <v>6</v>
      </c>
      <c r="E4463" s="676">
        <v>0</v>
      </c>
      <c r="F4463" s="448">
        <v>0</v>
      </c>
      <c r="G4463" s="358">
        <v>0</v>
      </c>
      <c r="H4463" s="428">
        <v>0</v>
      </c>
      <c r="I4463" s="428">
        <v>10.92</v>
      </c>
      <c r="J4463" s="428">
        <v>17.296264792989877</v>
      </c>
      <c r="K4463" s="430">
        <v>1.65</v>
      </c>
      <c r="L4463" s="430">
        <v>5</v>
      </c>
      <c r="M4463" s="479">
        <f t="shared" si="94"/>
        <v>0.3</v>
      </c>
      <c r="N4463" s="594">
        <f t="shared" si="93"/>
        <v>0</v>
      </c>
      <c r="O4463" s="594">
        <v>18.784569597603465</v>
      </c>
      <c r="P4463" s="484"/>
      <c r="Q4463" s="484"/>
    </row>
    <row r="4464" spans="1:17">
      <c r="A4464" s="670">
        <v>4447</v>
      </c>
      <c r="B4464" s="677">
        <v>6</v>
      </c>
      <c r="C4464" s="677">
        <v>4</v>
      </c>
      <c r="D4464" s="677">
        <v>7</v>
      </c>
      <c r="E4464" s="676">
        <v>0</v>
      </c>
      <c r="F4464" s="448">
        <v>0</v>
      </c>
      <c r="G4464" s="358">
        <v>0</v>
      </c>
      <c r="H4464" s="428">
        <v>0</v>
      </c>
      <c r="I4464" s="428">
        <v>12.16</v>
      </c>
      <c r="J4464" s="428">
        <v>19.274188280435993</v>
      </c>
      <c r="K4464" s="430">
        <v>1.48</v>
      </c>
      <c r="L4464" s="430">
        <v>5</v>
      </c>
      <c r="M4464" s="479">
        <f t="shared" si="94"/>
        <v>0</v>
      </c>
      <c r="N4464" s="594">
        <f t="shared" si="93"/>
        <v>0</v>
      </c>
      <c r="O4464" s="594">
        <v>20</v>
      </c>
      <c r="P4464" s="484"/>
      <c r="Q4464" s="484"/>
    </row>
    <row r="4465" spans="1:17">
      <c r="A4465" s="670">
        <v>4448</v>
      </c>
      <c r="B4465" s="677">
        <v>6</v>
      </c>
      <c r="C4465" s="677">
        <v>4</v>
      </c>
      <c r="D4465" s="677">
        <v>8</v>
      </c>
      <c r="E4465" s="676">
        <v>0</v>
      </c>
      <c r="F4465" s="448">
        <v>0</v>
      </c>
      <c r="G4465" s="358">
        <v>0</v>
      </c>
      <c r="H4465" s="428">
        <v>0</v>
      </c>
      <c r="I4465" s="428">
        <v>13.41</v>
      </c>
      <c r="J4465" s="428">
        <v>19.278903391223245</v>
      </c>
      <c r="K4465" s="430">
        <v>1.31</v>
      </c>
      <c r="L4465" s="430">
        <v>5</v>
      </c>
      <c r="M4465" s="479">
        <f t="shared" si="94"/>
        <v>0</v>
      </c>
      <c r="N4465" s="594">
        <f t="shared" si="93"/>
        <v>0</v>
      </c>
      <c r="O4465" s="594">
        <v>19.999999999999993</v>
      </c>
      <c r="P4465" s="484"/>
      <c r="Q4465" s="484"/>
    </row>
    <row r="4466" spans="1:17">
      <c r="A4466" s="670">
        <v>4449</v>
      </c>
      <c r="B4466" s="677">
        <v>6</v>
      </c>
      <c r="C4466" s="677">
        <v>4</v>
      </c>
      <c r="D4466" s="677">
        <v>9</v>
      </c>
      <c r="E4466" s="676">
        <v>0</v>
      </c>
      <c r="F4466" s="448">
        <v>0</v>
      </c>
      <c r="G4466" s="358">
        <v>0</v>
      </c>
      <c r="H4466" s="428">
        <v>0</v>
      </c>
      <c r="I4466" s="428">
        <v>15.56</v>
      </c>
      <c r="J4466" s="428">
        <v>19.407004563708494</v>
      </c>
      <c r="K4466" s="430">
        <v>1.59</v>
      </c>
      <c r="L4466" s="430">
        <v>5</v>
      </c>
      <c r="M4466" s="479">
        <f t="shared" si="94"/>
        <v>0</v>
      </c>
      <c r="N4466" s="594">
        <f t="shared" si="93"/>
        <v>0</v>
      </c>
      <c r="O4466" s="594">
        <v>20.071446662603147</v>
      </c>
      <c r="P4466" s="484"/>
      <c r="Q4466" s="484"/>
    </row>
    <row r="4467" spans="1:17">
      <c r="A4467" s="670">
        <v>4450</v>
      </c>
      <c r="B4467" s="677">
        <v>6</v>
      </c>
      <c r="C4467" s="677">
        <v>4</v>
      </c>
      <c r="D4467" s="677">
        <v>10</v>
      </c>
      <c r="E4467" s="676">
        <v>0</v>
      </c>
      <c r="F4467" s="448">
        <v>0</v>
      </c>
      <c r="G4467" s="358">
        <v>0</v>
      </c>
      <c r="H4467" s="428">
        <v>0</v>
      </c>
      <c r="I4467" s="428">
        <v>17.71</v>
      </c>
      <c r="J4467" s="428">
        <v>20.132338655444936</v>
      </c>
      <c r="K4467" s="430">
        <v>1.86</v>
      </c>
      <c r="L4467" s="430">
        <v>5</v>
      </c>
      <c r="M4467" s="479">
        <f t="shared" si="94"/>
        <v>0</v>
      </c>
      <c r="N4467" s="594">
        <f t="shared" si="93"/>
        <v>0</v>
      </c>
      <c r="O4467" s="594">
        <v>20.528387774058999</v>
      </c>
      <c r="P4467" s="484"/>
      <c r="Q4467" s="484"/>
    </row>
    <row r="4468" spans="1:17">
      <c r="A4468" s="670">
        <v>4451</v>
      </c>
      <c r="B4468" s="677">
        <v>6</v>
      </c>
      <c r="C4468" s="677">
        <v>4</v>
      </c>
      <c r="D4468" s="677">
        <v>11</v>
      </c>
      <c r="E4468" s="676">
        <v>0</v>
      </c>
      <c r="F4468" s="448">
        <v>0</v>
      </c>
      <c r="G4468" s="358">
        <v>0</v>
      </c>
      <c r="H4468" s="428">
        <v>0</v>
      </c>
      <c r="I4468" s="428">
        <v>19.87</v>
      </c>
      <c r="J4468" s="428">
        <v>20.720229370143763</v>
      </c>
      <c r="K4468" s="430">
        <v>2.14</v>
      </c>
      <c r="L4468" s="430">
        <v>5</v>
      </c>
      <c r="M4468" s="479">
        <f t="shared" si="94"/>
        <v>0</v>
      </c>
      <c r="N4468" s="594">
        <f t="shared" si="93"/>
        <v>0</v>
      </c>
      <c r="O4468" s="594">
        <v>20.86684313374198</v>
      </c>
      <c r="P4468" s="484"/>
      <c r="Q4468" s="484"/>
    </row>
    <row r="4469" spans="1:17">
      <c r="A4469" s="670">
        <v>4452</v>
      </c>
      <c r="B4469" s="677">
        <v>6</v>
      </c>
      <c r="C4469" s="677">
        <v>4</v>
      </c>
      <c r="D4469" s="677">
        <v>12</v>
      </c>
      <c r="E4469" s="676">
        <v>0</v>
      </c>
      <c r="F4469" s="448">
        <v>0</v>
      </c>
      <c r="G4469" s="358">
        <v>0</v>
      </c>
      <c r="H4469" s="428">
        <v>0</v>
      </c>
      <c r="I4469" s="428">
        <v>20.97</v>
      </c>
      <c r="J4469" s="428">
        <v>21.167325440921349</v>
      </c>
      <c r="K4469" s="430">
        <v>2</v>
      </c>
      <c r="L4469" s="430">
        <v>5</v>
      </c>
      <c r="M4469" s="479">
        <f t="shared" si="94"/>
        <v>0.3</v>
      </c>
      <c r="N4469" s="594">
        <f t="shared" si="93"/>
        <v>0</v>
      </c>
      <c r="O4469" s="594">
        <v>21.154149555428248</v>
      </c>
      <c r="P4469" s="484"/>
      <c r="Q4469" s="484"/>
    </row>
    <row r="4470" spans="1:17">
      <c r="A4470" s="670">
        <v>4453</v>
      </c>
      <c r="B4470" s="677">
        <v>6</v>
      </c>
      <c r="C4470" s="677">
        <v>4</v>
      </c>
      <c r="D4470" s="677">
        <v>13</v>
      </c>
      <c r="E4470" s="676">
        <v>0</v>
      </c>
      <c r="F4470" s="448">
        <v>0</v>
      </c>
      <c r="G4470" s="358">
        <v>0</v>
      </c>
      <c r="H4470" s="428">
        <v>0</v>
      </c>
      <c r="I4470" s="428">
        <v>22.07</v>
      </c>
      <c r="J4470" s="428">
        <v>21.595059176244238</v>
      </c>
      <c r="K4470" s="430">
        <v>1.86</v>
      </c>
      <c r="L4470" s="430">
        <v>5</v>
      </c>
      <c r="M4470" s="479">
        <f t="shared" si="94"/>
        <v>0</v>
      </c>
      <c r="N4470" s="594">
        <f t="shared" si="93"/>
        <v>0</v>
      </c>
      <c r="O4470" s="594">
        <v>21.434318043214979</v>
      </c>
      <c r="P4470" s="484"/>
      <c r="Q4470" s="484"/>
    </row>
    <row r="4471" spans="1:17">
      <c r="A4471" s="670">
        <v>4454</v>
      </c>
      <c r="B4471" s="677">
        <v>6</v>
      </c>
      <c r="C4471" s="677">
        <v>4</v>
      </c>
      <c r="D4471" s="677">
        <v>14</v>
      </c>
      <c r="E4471" s="676">
        <v>0</v>
      </c>
      <c r="F4471" s="448">
        <v>0</v>
      </c>
      <c r="G4471" s="358">
        <v>0</v>
      </c>
      <c r="H4471" s="428">
        <v>0</v>
      </c>
      <c r="I4471" s="428">
        <v>23.18</v>
      </c>
      <c r="J4471" s="428">
        <v>21.991272708665196</v>
      </c>
      <c r="K4471" s="430">
        <v>1.72</v>
      </c>
      <c r="L4471" s="430">
        <v>5</v>
      </c>
      <c r="M4471" s="479">
        <f t="shared" si="94"/>
        <v>0</v>
      </c>
      <c r="N4471" s="594">
        <f t="shared" si="93"/>
        <v>0</v>
      </c>
      <c r="O4471" s="594">
        <v>21.697180287284375</v>
      </c>
      <c r="P4471" s="484"/>
      <c r="Q4471" s="484"/>
    </row>
    <row r="4472" spans="1:17">
      <c r="A4472" s="670">
        <v>4455</v>
      </c>
      <c r="B4472" s="677">
        <v>6</v>
      </c>
      <c r="C4472" s="677">
        <v>4</v>
      </c>
      <c r="D4472" s="677">
        <v>15</v>
      </c>
      <c r="E4472" s="676">
        <v>0</v>
      </c>
      <c r="F4472" s="448">
        <v>0</v>
      </c>
      <c r="G4472" s="358">
        <v>0</v>
      </c>
      <c r="H4472" s="428">
        <v>0</v>
      </c>
      <c r="I4472" s="428">
        <v>23.57</v>
      </c>
      <c r="J4472" s="428">
        <v>22.182317522083125</v>
      </c>
      <c r="K4472" s="430">
        <v>2.14</v>
      </c>
      <c r="L4472" s="430">
        <v>5</v>
      </c>
      <c r="M4472" s="479">
        <f t="shared" si="94"/>
        <v>0</v>
      </c>
      <c r="N4472" s="594">
        <f t="shared" si="93"/>
        <v>0</v>
      </c>
      <c r="O4472" s="594">
        <v>21.836747473975947</v>
      </c>
      <c r="P4472" s="484"/>
      <c r="Q4472" s="484"/>
    </row>
    <row r="4473" spans="1:17">
      <c r="A4473" s="670">
        <v>4456</v>
      </c>
      <c r="B4473" s="677">
        <v>6</v>
      </c>
      <c r="C4473" s="677">
        <v>4</v>
      </c>
      <c r="D4473" s="677">
        <v>16</v>
      </c>
      <c r="E4473" s="676">
        <v>0</v>
      </c>
      <c r="F4473" s="448">
        <v>0</v>
      </c>
      <c r="G4473" s="358">
        <v>0</v>
      </c>
      <c r="H4473" s="428">
        <v>0</v>
      </c>
      <c r="I4473" s="428">
        <v>23.95</v>
      </c>
      <c r="J4473" s="428">
        <v>22.445492611421692</v>
      </c>
      <c r="K4473" s="430">
        <v>2.56</v>
      </c>
      <c r="L4473" s="430">
        <v>5</v>
      </c>
      <c r="M4473" s="479">
        <f t="shared" si="94"/>
        <v>0</v>
      </c>
      <c r="N4473" s="594">
        <f t="shared" si="93"/>
        <v>0</v>
      </c>
      <c r="O4473" s="594">
        <v>22.024433459673126</v>
      </c>
      <c r="P4473" s="484"/>
      <c r="Q4473" s="484"/>
    </row>
    <row r="4474" spans="1:17">
      <c r="A4474" s="670">
        <v>4457</v>
      </c>
      <c r="B4474" s="677">
        <v>6</v>
      </c>
      <c r="C4474" s="677">
        <v>4</v>
      </c>
      <c r="D4474" s="677">
        <v>17</v>
      </c>
      <c r="E4474" s="676">
        <v>0</v>
      </c>
      <c r="F4474" s="448">
        <v>0</v>
      </c>
      <c r="G4474" s="358">
        <v>0</v>
      </c>
      <c r="H4474" s="428">
        <v>0</v>
      </c>
      <c r="I4474" s="428">
        <v>24.34</v>
      </c>
      <c r="J4474" s="428">
        <v>22.72188514950987</v>
      </c>
      <c r="K4474" s="430">
        <v>2.98</v>
      </c>
      <c r="L4474" s="430">
        <v>5</v>
      </c>
      <c r="M4474" s="479">
        <f t="shared" si="94"/>
        <v>0</v>
      </c>
      <c r="N4474" s="594">
        <f t="shared" si="93"/>
        <v>0</v>
      </c>
      <c r="O4474" s="594">
        <v>22.216132965491035</v>
      </c>
      <c r="P4474" s="484"/>
      <c r="Q4474" s="484"/>
    </row>
    <row r="4475" spans="1:17">
      <c r="A4475" s="670">
        <v>4458</v>
      </c>
      <c r="B4475" s="677">
        <v>6</v>
      </c>
      <c r="C4475" s="677">
        <v>4</v>
      </c>
      <c r="D4475" s="677">
        <v>18</v>
      </c>
      <c r="E4475" s="676">
        <v>0</v>
      </c>
      <c r="F4475" s="448">
        <v>0</v>
      </c>
      <c r="G4475" s="358">
        <v>0</v>
      </c>
      <c r="H4475" s="428">
        <v>0</v>
      </c>
      <c r="I4475" s="428">
        <v>23.59</v>
      </c>
      <c r="J4475" s="428">
        <v>22.827527609120029</v>
      </c>
      <c r="K4475" s="430">
        <v>2.96</v>
      </c>
      <c r="L4475" s="430">
        <v>5</v>
      </c>
      <c r="M4475" s="479">
        <f t="shared" si="94"/>
        <v>0.3</v>
      </c>
      <c r="N4475" s="594">
        <f t="shared" si="93"/>
        <v>0</v>
      </c>
      <c r="O4475" s="594">
        <v>22.348880818313376</v>
      </c>
      <c r="P4475" s="484"/>
      <c r="Q4475" s="484"/>
    </row>
    <row r="4476" spans="1:17">
      <c r="A4476" s="670">
        <v>4459</v>
      </c>
      <c r="B4476" s="677">
        <v>6</v>
      </c>
      <c r="C4476" s="677">
        <v>4</v>
      </c>
      <c r="D4476" s="677">
        <v>19</v>
      </c>
      <c r="E4476" s="676">
        <v>0</v>
      </c>
      <c r="F4476" s="448">
        <v>0</v>
      </c>
      <c r="G4476" s="358">
        <v>0</v>
      </c>
      <c r="H4476" s="428">
        <v>0</v>
      </c>
      <c r="I4476" s="428">
        <v>22.85</v>
      </c>
      <c r="J4476" s="428">
        <v>22.600927530199844</v>
      </c>
      <c r="K4476" s="430">
        <v>2.94</v>
      </c>
      <c r="L4476" s="430">
        <v>5</v>
      </c>
      <c r="M4476" s="479">
        <f t="shared" si="94"/>
        <v>0</v>
      </c>
      <c r="N4476" s="594">
        <f t="shared" si="93"/>
        <v>0</v>
      </c>
      <c r="O4476" s="594">
        <v>22.243873012771871</v>
      </c>
      <c r="P4476" s="484"/>
      <c r="Q4476" s="484"/>
    </row>
    <row r="4477" spans="1:17">
      <c r="A4477" s="670">
        <v>4460</v>
      </c>
      <c r="B4477" s="677">
        <v>6</v>
      </c>
      <c r="C4477" s="677">
        <v>4</v>
      </c>
      <c r="D4477" s="677">
        <v>20</v>
      </c>
      <c r="E4477" s="676">
        <v>0</v>
      </c>
      <c r="F4477" s="448">
        <v>0</v>
      </c>
      <c r="G4477" s="358">
        <v>0</v>
      </c>
      <c r="H4477" s="428">
        <v>0</v>
      </c>
      <c r="I4477" s="428">
        <v>22.1</v>
      </c>
      <c r="J4477" s="428">
        <v>22.31346729063355</v>
      </c>
      <c r="K4477" s="430">
        <v>2.92</v>
      </c>
      <c r="L4477" s="430">
        <v>5</v>
      </c>
      <c r="M4477" s="479">
        <f t="shared" si="94"/>
        <v>0</v>
      </c>
      <c r="N4477" s="594">
        <f t="shared" si="93"/>
        <v>0</v>
      </c>
      <c r="O4477" s="594">
        <v>22.097707330697276</v>
      </c>
      <c r="P4477" s="484"/>
      <c r="Q4477" s="484"/>
    </row>
    <row r="4478" spans="1:17">
      <c r="A4478" s="670">
        <v>4461</v>
      </c>
      <c r="B4478" s="677">
        <v>6</v>
      </c>
      <c r="C4478" s="677">
        <v>4</v>
      </c>
      <c r="D4478" s="677">
        <v>21</v>
      </c>
      <c r="E4478" s="676">
        <v>0</v>
      </c>
      <c r="F4478" s="448">
        <v>0</v>
      </c>
      <c r="G4478" s="358">
        <v>0</v>
      </c>
      <c r="H4478" s="428">
        <v>0</v>
      </c>
      <c r="I4478" s="428">
        <v>20.52</v>
      </c>
      <c r="J4478" s="428">
        <v>21.761324539604207</v>
      </c>
      <c r="K4478" s="430">
        <v>2.72</v>
      </c>
      <c r="L4478" s="430">
        <v>5</v>
      </c>
      <c r="M4478" s="479">
        <f t="shared" si="94"/>
        <v>0</v>
      </c>
      <c r="N4478" s="594">
        <f t="shared" si="93"/>
        <v>0</v>
      </c>
      <c r="O4478" s="594">
        <v>21.781306613841032</v>
      </c>
      <c r="P4478" s="484"/>
      <c r="Q4478" s="484"/>
    </row>
    <row r="4479" spans="1:17">
      <c r="A4479" s="670">
        <v>4462</v>
      </c>
      <c r="B4479" s="677">
        <v>6</v>
      </c>
      <c r="C4479" s="677">
        <v>4</v>
      </c>
      <c r="D4479" s="677">
        <v>22</v>
      </c>
      <c r="E4479" s="676">
        <v>0</v>
      </c>
      <c r="F4479" s="448">
        <v>0</v>
      </c>
      <c r="G4479" s="358">
        <v>0</v>
      </c>
      <c r="H4479" s="428">
        <v>0</v>
      </c>
      <c r="I4479" s="428">
        <v>18.95</v>
      </c>
      <c r="J4479" s="428">
        <v>21.136797253541332</v>
      </c>
      <c r="K4479" s="430">
        <v>2.52</v>
      </c>
      <c r="L4479" s="430">
        <v>5</v>
      </c>
      <c r="M4479" s="479">
        <f t="shared" si="94"/>
        <v>0</v>
      </c>
      <c r="N4479" s="594">
        <f t="shared" si="93"/>
        <v>0</v>
      </c>
      <c r="O4479" s="594">
        <v>21.404441123428505</v>
      </c>
      <c r="P4479" s="484"/>
      <c r="Q4479" s="484"/>
    </row>
    <row r="4480" spans="1:17">
      <c r="A4480" s="670">
        <v>4463</v>
      </c>
      <c r="B4480" s="677">
        <v>6</v>
      </c>
      <c r="C4480" s="677">
        <v>4</v>
      </c>
      <c r="D4480" s="677">
        <v>23</v>
      </c>
      <c r="E4480" s="676">
        <v>0</v>
      </c>
      <c r="F4480" s="448">
        <v>0</v>
      </c>
      <c r="G4480" s="358">
        <v>0</v>
      </c>
      <c r="H4480" s="428">
        <v>0</v>
      </c>
      <c r="I4480" s="428">
        <v>17.37</v>
      </c>
      <c r="J4480" s="428">
        <v>20.581688793106466</v>
      </c>
      <c r="K4480" s="430">
        <v>2.3199999999999998</v>
      </c>
      <c r="L4480" s="430">
        <v>5</v>
      </c>
      <c r="M4480" s="479">
        <f t="shared" si="94"/>
        <v>0</v>
      </c>
      <c r="N4480" s="594">
        <f t="shared" si="93"/>
        <v>0</v>
      </c>
      <c r="O4480" s="594">
        <v>21.070449452325235</v>
      </c>
      <c r="P4480" s="484"/>
      <c r="Q4480" s="484"/>
    </row>
    <row r="4481" spans="1:17">
      <c r="A4481" s="670">
        <v>4464</v>
      </c>
      <c r="B4481" s="677">
        <v>6</v>
      </c>
      <c r="C4481" s="677">
        <v>4</v>
      </c>
      <c r="D4481" s="677">
        <v>24</v>
      </c>
      <c r="E4481" s="676">
        <v>0</v>
      </c>
      <c r="F4481" s="448">
        <v>0</v>
      </c>
      <c r="G4481" s="358">
        <v>0</v>
      </c>
      <c r="H4481" s="428">
        <v>0</v>
      </c>
      <c r="I4481" s="428">
        <v>16.43</v>
      </c>
      <c r="J4481" s="428">
        <v>20.244168715364449</v>
      </c>
      <c r="K4481" s="430">
        <v>2.17</v>
      </c>
      <c r="L4481" s="430">
        <v>5</v>
      </c>
      <c r="M4481" s="479">
        <f t="shared" si="94"/>
        <v>0</v>
      </c>
      <c r="N4481" s="594">
        <f t="shared" si="93"/>
        <v>0</v>
      </c>
      <c r="O4481" s="594">
        <v>20.855565309973557</v>
      </c>
      <c r="P4481" s="484"/>
      <c r="Q4481" s="484"/>
    </row>
    <row r="4482" spans="1:17">
      <c r="A4482" s="670">
        <v>4465</v>
      </c>
      <c r="B4482" s="677">
        <v>6</v>
      </c>
      <c r="C4482" s="677">
        <v>5</v>
      </c>
      <c r="D4482" s="677">
        <v>1</v>
      </c>
      <c r="E4482" s="676">
        <v>0</v>
      </c>
      <c r="F4482" s="448">
        <v>0</v>
      </c>
      <c r="G4482" s="358">
        <v>0</v>
      </c>
      <c r="H4482" s="428">
        <v>0</v>
      </c>
      <c r="I4482" s="428">
        <v>15.49</v>
      </c>
      <c r="J4482" s="428">
        <v>19.960834182366579</v>
      </c>
      <c r="K4482" s="430">
        <v>2.02</v>
      </c>
      <c r="L4482" s="430">
        <v>5</v>
      </c>
      <c r="M4482" s="479">
        <f t="shared" si="94"/>
        <v>0</v>
      </c>
      <c r="N4482" s="594">
        <f t="shared" si="93"/>
        <v>0</v>
      </c>
      <c r="O4482" s="594">
        <v>20.668952380068223</v>
      </c>
      <c r="P4482" s="484"/>
      <c r="Q4482" s="484"/>
    </row>
    <row r="4483" spans="1:17">
      <c r="A4483" s="670">
        <v>4466</v>
      </c>
      <c r="B4483" s="677">
        <v>6</v>
      </c>
      <c r="C4483" s="677">
        <v>5</v>
      </c>
      <c r="D4483" s="677">
        <v>2</v>
      </c>
      <c r="E4483" s="676">
        <v>0</v>
      </c>
      <c r="F4483" s="448">
        <v>0</v>
      </c>
      <c r="G4483" s="358">
        <v>0</v>
      </c>
      <c r="H4483" s="428">
        <v>0</v>
      </c>
      <c r="I4483" s="428">
        <v>14.55</v>
      </c>
      <c r="J4483" s="428">
        <v>19.611683033709991</v>
      </c>
      <c r="K4483" s="430">
        <v>1.88</v>
      </c>
      <c r="L4483" s="430">
        <v>5</v>
      </c>
      <c r="M4483" s="479">
        <f t="shared" si="94"/>
        <v>0</v>
      </c>
      <c r="N4483" s="594">
        <f t="shared" si="93"/>
        <v>0</v>
      </c>
      <c r="O4483" s="594">
        <v>20.439886020727357</v>
      </c>
      <c r="P4483" s="484"/>
      <c r="Q4483" s="484"/>
    </row>
    <row r="4484" spans="1:17">
      <c r="A4484" s="670">
        <v>4467</v>
      </c>
      <c r="B4484" s="677">
        <v>6</v>
      </c>
      <c r="C4484" s="677">
        <v>5</v>
      </c>
      <c r="D4484" s="677">
        <v>3</v>
      </c>
      <c r="E4484" s="676">
        <v>0</v>
      </c>
      <c r="F4484" s="448">
        <v>0</v>
      </c>
      <c r="G4484" s="358">
        <v>0</v>
      </c>
      <c r="H4484" s="428">
        <v>0</v>
      </c>
      <c r="I4484" s="428">
        <v>13.69</v>
      </c>
      <c r="J4484" s="428">
        <v>19.23108702205981</v>
      </c>
      <c r="K4484" s="430">
        <v>1.98</v>
      </c>
      <c r="L4484" s="430">
        <v>5</v>
      </c>
      <c r="M4484" s="479">
        <f t="shared" si="94"/>
        <v>0</v>
      </c>
      <c r="N4484" s="594">
        <f t="shared" si="93"/>
        <v>0</v>
      </c>
      <c r="O4484" s="594">
        <v>20.192764780870277</v>
      </c>
      <c r="P4484" s="484"/>
      <c r="Q4484" s="484"/>
    </row>
    <row r="4485" spans="1:17">
      <c r="A4485" s="670">
        <v>4468</v>
      </c>
      <c r="B4485" s="677">
        <v>6</v>
      </c>
      <c r="C4485" s="677">
        <v>5</v>
      </c>
      <c r="D4485" s="677">
        <v>4</v>
      </c>
      <c r="E4485" s="676">
        <v>0</v>
      </c>
      <c r="F4485" s="448">
        <v>0</v>
      </c>
      <c r="G4485" s="358">
        <v>0</v>
      </c>
      <c r="H4485" s="428">
        <v>0</v>
      </c>
      <c r="I4485" s="428">
        <v>12.82</v>
      </c>
      <c r="J4485" s="428">
        <v>18.833042745639716</v>
      </c>
      <c r="K4485" s="430">
        <v>2.08</v>
      </c>
      <c r="L4485" s="430">
        <v>5</v>
      </c>
      <c r="M4485" s="479">
        <f t="shared" si="94"/>
        <v>0</v>
      </c>
      <c r="N4485" s="594">
        <f t="shared" si="93"/>
        <v>0</v>
      </c>
      <c r="O4485" s="594">
        <v>19.932658297887791</v>
      </c>
      <c r="P4485" s="484"/>
      <c r="Q4485" s="484"/>
    </row>
    <row r="4486" spans="1:17">
      <c r="A4486" s="670">
        <v>4469</v>
      </c>
      <c r="B4486" s="677">
        <v>6</v>
      </c>
      <c r="C4486" s="677">
        <v>5</v>
      </c>
      <c r="D4486" s="677">
        <v>5</v>
      </c>
      <c r="E4486" s="676">
        <v>0</v>
      </c>
      <c r="F4486" s="448">
        <v>0</v>
      </c>
      <c r="G4486" s="358">
        <v>0</v>
      </c>
      <c r="H4486" s="428">
        <v>0</v>
      </c>
      <c r="I4486" s="428">
        <v>11.95</v>
      </c>
      <c r="J4486" s="428">
        <v>18.420318729967139</v>
      </c>
      <c r="K4486" s="430">
        <v>2.1800000000000002</v>
      </c>
      <c r="L4486" s="430">
        <v>5</v>
      </c>
      <c r="M4486" s="479">
        <f t="shared" si="94"/>
        <v>0</v>
      </c>
      <c r="N4486" s="594">
        <f t="shared" si="93"/>
        <v>0</v>
      </c>
      <c r="O4486" s="594">
        <v>19.660887607973709</v>
      </c>
      <c r="P4486" s="484"/>
      <c r="Q4486" s="484"/>
    </row>
    <row r="4487" spans="1:17">
      <c r="A4487" s="670">
        <v>4470</v>
      </c>
      <c r="B4487" s="677">
        <v>6</v>
      </c>
      <c r="C4487" s="677">
        <v>5</v>
      </c>
      <c r="D4487" s="677">
        <v>6</v>
      </c>
      <c r="E4487" s="676">
        <v>0</v>
      </c>
      <c r="F4487" s="448">
        <v>0</v>
      </c>
      <c r="G4487" s="358">
        <v>0</v>
      </c>
      <c r="H4487" s="428">
        <v>0</v>
      </c>
      <c r="I4487" s="428">
        <v>13.16</v>
      </c>
      <c r="J4487" s="428">
        <v>18.528577785611692</v>
      </c>
      <c r="K4487" s="430">
        <v>1.95</v>
      </c>
      <c r="L4487" s="430">
        <v>5</v>
      </c>
      <c r="M4487" s="479">
        <f t="shared" si="94"/>
        <v>0.3</v>
      </c>
      <c r="N4487" s="594">
        <f t="shared" si="93"/>
        <v>0</v>
      </c>
      <c r="O4487" s="594">
        <v>19.685805136376167</v>
      </c>
      <c r="P4487" s="484"/>
      <c r="Q4487" s="484"/>
    </row>
    <row r="4488" spans="1:17">
      <c r="A4488" s="670">
        <v>4471</v>
      </c>
      <c r="B4488" s="677">
        <v>6</v>
      </c>
      <c r="C4488" s="677">
        <v>5</v>
      </c>
      <c r="D4488" s="677">
        <v>7</v>
      </c>
      <c r="E4488" s="676">
        <v>0</v>
      </c>
      <c r="F4488" s="448">
        <v>0</v>
      </c>
      <c r="G4488" s="358">
        <v>0</v>
      </c>
      <c r="H4488" s="428">
        <v>0</v>
      </c>
      <c r="I4488" s="428">
        <v>14.36</v>
      </c>
      <c r="J4488" s="428">
        <v>19.092324343303705</v>
      </c>
      <c r="K4488" s="430">
        <v>1.73</v>
      </c>
      <c r="L4488" s="430">
        <v>5</v>
      </c>
      <c r="M4488" s="479">
        <f t="shared" si="94"/>
        <v>0</v>
      </c>
      <c r="N4488" s="594">
        <f t="shared" si="93"/>
        <v>0</v>
      </c>
      <c r="O4488" s="594">
        <v>20</v>
      </c>
      <c r="P4488" s="484"/>
      <c r="Q4488" s="484"/>
    </row>
    <row r="4489" spans="1:17">
      <c r="A4489" s="670">
        <v>4472</v>
      </c>
      <c r="B4489" s="677">
        <v>6</v>
      </c>
      <c r="C4489" s="677">
        <v>5</v>
      </c>
      <c r="D4489" s="677">
        <v>8</v>
      </c>
      <c r="E4489" s="676">
        <v>0</v>
      </c>
      <c r="F4489" s="448">
        <v>0</v>
      </c>
      <c r="G4489" s="358">
        <v>0</v>
      </c>
      <c r="H4489" s="428">
        <v>0</v>
      </c>
      <c r="I4489" s="428">
        <v>15.57</v>
      </c>
      <c r="J4489" s="428">
        <v>19.476044175080037</v>
      </c>
      <c r="K4489" s="430">
        <v>1.5</v>
      </c>
      <c r="L4489" s="430">
        <v>5</v>
      </c>
      <c r="M4489" s="479">
        <f t="shared" si="94"/>
        <v>0</v>
      </c>
      <c r="N4489" s="594">
        <f t="shared" si="93"/>
        <v>0</v>
      </c>
      <c r="O4489" s="594">
        <v>20.222077916734825</v>
      </c>
      <c r="P4489" s="484"/>
      <c r="Q4489" s="484"/>
    </row>
    <row r="4490" spans="1:17">
      <c r="A4490" s="670">
        <v>4473</v>
      </c>
      <c r="B4490" s="677">
        <v>6</v>
      </c>
      <c r="C4490" s="677">
        <v>5</v>
      </c>
      <c r="D4490" s="677">
        <v>9</v>
      </c>
      <c r="E4490" s="676">
        <v>0</v>
      </c>
      <c r="F4490" s="448">
        <v>0</v>
      </c>
      <c r="G4490" s="358">
        <v>0</v>
      </c>
      <c r="H4490" s="428">
        <v>0</v>
      </c>
      <c r="I4490" s="428">
        <v>17.850000000000001</v>
      </c>
      <c r="J4490" s="428">
        <v>20.230796531202049</v>
      </c>
      <c r="K4490" s="430">
        <v>1.65</v>
      </c>
      <c r="L4490" s="430">
        <v>5</v>
      </c>
      <c r="M4490" s="479">
        <f t="shared" si="94"/>
        <v>0</v>
      </c>
      <c r="N4490" s="594">
        <f t="shared" si="93"/>
        <v>0</v>
      </c>
      <c r="O4490" s="594">
        <v>20.675584683276146</v>
      </c>
      <c r="P4490" s="484"/>
      <c r="Q4490" s="484"/>
    </row>
    <row r="4491" spans="1:17">
      <c r="A4491" s="670">
        <v>4474</v>
      </c>
      <c r="B4491" s="677">
        <v>6</v>
      </c>
      <c r="C4491" s="677">
        <v>5</v>
      </c>
      <c r="D4491" s="677">
        <v>10</v>
      </c>
      <c r="E4491" s="676">
        <v>0</v>
      </c>
      <c r="F4491" s="448">
        <v>0</v>
      </c>
      <c r="G4491" s="358">
        <v>0</v>
      </c>
      <c r="H4491" s="428">
        <v>0</v>
      </c>
      <c r="I4491" s="428">
        <v>20.14</v>
      </c>
      <c r="J4491" s="428">
        <v>21.123363720682573</v>
      </c>
      <c r="K4491" s="430">
        <v>1.8</v>
      </c>
      <c r="L4491" s="430">
        <v>5</v>
      </c>
      <c r="M4491" s="479">
        <f t="shared" si="94"/>
        <v>0</v>
      </c>
      <c r="N4491" s="594">
        <f t="shared" si="93"/>
        <v>0</v>
      </c>
      <c r="O4491" s="594">
        <v>21.239211334973248</v>
      </c>
      <c r="P4491" s="484"/>
      <c r="Q4491" s="484"/>
    </row>
    <row r="4492" spans="1:17">
      <c r="A4492" s="670">
        <v>4475</v>
      </c>
      <c r="B4492" s="677">
        <v>6</v>
      </c>
      <c r="C4492" s="677">
        <v>5</v>
      </c>
      <c r="D4492" s="677">
        <v>11</v>
      </c>
      <c r="E4492" s="676">
        <v>0</v>
      </c>
      <c r="F4492" s="448">
        <v>0</v>
      </c>
      <c r="G4492" s="358">
        <v>0</v>
      </c>
      <c r="H4492" s="428">
        <v>0</v>
      </c>
      <c r="I4492" s="428">
        <v>22.43</v>
      </c>
      <c r="J4492" s="428">
        <v>21.748896608619503</v>
      </c>
      <c r="K4492" s="430">
        <v>1.94</v>
      </c>
      <c r="L4492" s="430">
        <v>5</v>
      </c>
      <c r="M4492" s="479">
        <f t="shared" si="94"/>
        <v>0</v>
      </c>
      <c r="N4492" s="594">
        <f t="shared" si="93"/>
        <v>0</v>
      </c>
      <c r="O4492" s="594">
        <v>21.609931320635589</v>
      </c>
      <c r="P4492" s="484"/>
      <c r="Q4492" s="484"/>
    </row>
    <row r="4493" spans="1:17">
      <c r="A4493" s="670">
        <v>4476</v>
      </c>
      <c r="B4493" s="677">
        <v>6</v>
      </c>
      <c r="C4493" s="677">
        <v>5</v>
      </c>
      <c r="D4493" s="677">
        <v>12</v>
      </c>
      <c r="E4493" s="676">
        <v>0</v>
      </c>
      <c r="F4493" s="448">
        <v>0</v>
      </c>
      <c r="G4493" s="358">
        <v>0</v>
      </c>
      <c r="H4493" s="428">
        <v>0</v>
      </c>
      <c r="I4493" s="428">
        <v>23.14</v>
      </c>
      <c r="J4493" s="428">
        <v>22.157549634105454</v>
      </c>
      <c r="K4493" s="430">
        <v>2.17</v>
      </c>
      <c r="L4493" s="430">
        <v>5</v>
      </c>
      <c r="M4493" s="479">
        <f t="shared" si="94"/>
        <v>0.3</v>
      </c>
      <c r="N4493" s="594">
        <f t="shared" si="93"/>
        <v>0</v>
      </c>
      <c r="O4493" s="594">
        <v>21.883710394262827</v>
      </c>
      <c r="P4493" s="484"/>
      <c r="Q4493" s="484"/>
    </row>
    <row r="4494" spans="1:17">
      <c r="A4494" s="670">
        <v>4477</v>
      </c>
      <c r="B4494" s="677">
        <v>6</v>
      </c>
      <c r="C4494" s="677">
        <v>5</v>
      </c>
      <c r="D4494" s="677">
        <v>13</v>
      </c>
      <c r="E4494" s="676">
        <v>0</v>
      </c>
      <c r="F4494" s="448">
        <v>0</v>
      </c>
      <c r="G4494" s="358">
        <v>0</v>
      </c>
      <c r="H4494" s="428">
        <v>0</v>
      </c>
      <c r="I4494" s="428">
        <v>23.85</v>
      </c>
      <c r="J4494" s="428">
        <v>22.522163231910998</v>
      </c>
      <c r="K4494" s="430">
        <v>2.4</v>
      </c>
      <c r="L4494" s="430">
        <v>5</v>
      </c>
      <c r="M4494" s="479">
        <f t="shared" si="94"/>
        <v>0</v>
      </c>
      <c r="N4494" s="594">
        <f t="shared" si="93"/>
        <v>0</v>
      </c>
      <c r="O4494" s="594">
        <v>22.133536052270951</v>
      </c>
      <c r="P4494" s="484"/>
      <c r="Q4494" s="484"/>
    </row>
    <row r="4495" spans="1:17">
      <c r="A4495" s="670">
        <v>4478</v>
      </c>
      <c r="B4495" s="677">
        <v>6</v>
      </c>
      <c r="C4495" s="677">
        <v>5</v>
      </c>
      <c r="D4495" s="677">
        <v>14</v>
      </c>
      <c r="E4495" s="676">
        <v>0</v>
      </c>
      <c r="F4495" s="448">
        <v>0</v>
      </c>
      <c r="G4495" s="358">
        <v>0</v>
      </c>
      <c r="H4495" s="428">
        <v>0</v>
      </c>
      <c r="I4495" s="428">
        <v>24.57</v>
      </c>
      <c r="J4495" s="428">
        <v>22.884273032318916</v>
      </c>
      <c r="K4495" s="430">
        <v>2.63</v>
      </c>
      <c r="L4495" s="430">
        <v>5</v>
      </c>
      <c r="M4495" s="479">
        <f t="shared" si="94"/>
        <v>0</v>
      </c>
      <c r="N4495" s="594">
        <f t="shared" si="93"/>
        <v>0</v>
      </c>
      <c r="O4495" s="594">
        <v>22.379917562524721</v>
      </c>
      <c r="P4495" s="484"/>
      <c r="Q4495" s="484"/>
    </row>
    <row r="4496" spans="1:17">
      <c r="A4496" s="670">
        <v>4479</v>
      </c>
      <c r="B4496" s="677">
        <v>6</v>
      </c>
      <c r="C4496" s="677">
        <v>5</v>
      </c>
      <c r="D4496" s="677">
        <v>15</v>
      </c>
      <c r="E4496" s="676">
        <v>0</v>
      </c>
      <c r="F4496" s="448">
        <v>0</v>
      </c>
      <c r="G4496" s="358">
        <v>0</v>
      </c>
      <c r="H4496" s="428">
        <v>0</v>
      </c>
      <c r="I4496" s="428">
        <v>24.78</v>
      </c>
      <c r="J4496" s="428">
        <v>23.104666904450198</v>
      </c>
      <c r="K4496" s="430">
        <v>3.26</v>
      </c>
      <c r="L4496" s="430">
        <v>5</v>
      </c>
      <c r="M4496" s="479">
        <f t="shared" si="94"/>
        <v>0</v>
      </c>
      <c r="N4496" s="594">
        <f t="shared" si="93"/>
        <v>0</v>
      </c>
      <c r="O4496" s="594">
        <v>22.541391700794168</v>
      </c>
      <c r="P4496" s="484"/>
      <c r="Q4496" s="484"/>
    </row>
    <row r="4497" spans="1:17">
      <c r="A4497" s="670">
        <v>4480</v>
      </c>
      <c r="B4497" s="677">
        <v>6</v>
      </c>
      <c r="C4497" s="677">
        <v>5</v>
      </c>
      <c r="D4497" s="677">
        <v>16</v>
      </c>
      <c r="E4497" s="676">
        <v>0</v>
      </c>
      <c r="F4497" s="448">
        <v>0</v>
      </c>
      <c r="G4497" s="358">
        <v>0</v>
      </c>
      <c r="H4497" s="428">
        <v>0</v>
      </c>
      <c r="I4497" s="428">
        <v>24.98</v>
      </c>
      <c r="J4497" s="428">
        <v>23.377486083627815</v>
      </c>
      <c r="K4497" s="430">
        <v>3.88</v>
      </c>
      <c r="L4497" s="430">
        <v>5</v>
      </c>
      <c r="M4497" s="479">
        <f t="shared" si="94"/>
        <v>0</v>
      </c>
      <c r="N4497" s="594">
        <f t="shared" si="93"/>
        <v>0</v>
      </c>
      <c r="O4497" s="594">
        <v>22.738069825250911</v>
      </c>
      <c r="P4497" s="484"/>
      <c r="Q4497" s="484"/>
    </row>
    <row r="4498" spans="1:17">
      <c r="A4498" s="670">
        <v>4481</v>
      </c>
      <c r="B4498" s="677">
        <v>6</v>
      </c>
      <c r="C4498" s="677">
        <v>5</v>
      </c>
      <c r="D4498" s="677">
        <v>17</v>
      </c>
      <c r="E4498" s="676">
        <v>0</v>
      </c>
      <c r="F4498" s="448">
        <v>0</v>
      </c>
      <c r="G4498" s="358">
        <v>0</v>
      </c>
      <c r="H4498" s="428">
        <v>0</v>
      </c>
      <c r="I4498" s="428">
        <v>25.19</v>
      </c>
      <c r="J4498" s="428">
        <v>23.560357521443375</v>
      </c>
      <c r="K4498" s="430">
        <v>4.5</v>
      </c>
      <c r="L4498" s="430">
        <v>5</v>
      </c>
      <c r="M4498" s="479">
        <f t="shared" si="94"/>
        <v>0</v>
      </c>
      <c r="N4498" s="594">
        <f t="shared" si="93"/>
        <v>0</v>
      </c>
      <c r="O4498" s="594">
        <v>22.881526300553205</v>
      </c>
      <c r="P4498" s="484"/>
      <c r="Q4498" s="484"/>
    </row>
    <row r="4499" spans="1:17">
      <c r="A4499" s="670">
        <v>4482</v>
      </c>
      <c r="B4499" s="677">
        <v>6</v>
      </c>
      <c r="C4499" s="677">
        <v>5</v>
      </c>
      <c r="D4499" s="677">
        <v>18</v>
      </c>
      <c r="E4499" s="676">
        <v>0</v>
      </c>
      <c r="F4499" s="448">
        <v>0</v>
      </c>
      <c r="G4499" s="358">
        <v>0</v>
      </c>
      <c r="H4499" s="428">
        <v>0</v>
      </c>
      <c r="I4499" s="428">
        <v>24.36</v>
      </c>
      <c r="J4499" s="428">
        <v>23.522119860201002</v>
      </c>
      <c r="K4499" s="430">
        <v>4</v>
      </c>
      <c r="L4499" s="430">
        <v>5</v>
      </c>
      <c r="M4499" s="479">
        <f t="shared" si="94"/>
        <v>0.3</v>
      </c>
      <c r="N4499" s="594">
        <f t="shared" ref="N4499:N4562" si="95">+IF((O4498-I4498)&gt;$O$8,1,0)*IF(I4498&gt;$O$9,1,0)*IF(O4498&gt;($O$11-$O$10),1,0)</f>
        <v>0</v>
      </c>
      <c r="O4499" s="594">
        <v>22.935583046420049</v>
      </c>
      <c r="P4499" s="484"/>
      <c r="Q4499" s="484"/>
    </row>
    <row r="4500" spans="1:17">
      <c r="A4500" s="670">
        <v>4483</v>
      </c>
      <c r="B4500" s="677">
        <v>6</v>
      </c>
      <c r="C4500" s="677">
        <v>5</v>
      </c>
      <c r="D4500" s="677">
        <v>19</v>
      </c>
      <c r="E4500" s="676">
        <v>0</v>
      </c>
      <c r="F4500" s="448">
        <v>0</v>
      </c>
      <c r="G4500" s="358">
        <v>0</v>
      </c>
      <c r="H4500" s="428">
        <v>0</v>
      </c>
      <c r="I4500" s="428">
        <v>23.53</v>
      </c>
      <c r="J4500" s="428">
        <v>23.210325604987332</v>
      </c>
      <c r="K4500" s="430">
        <v>3.49</v>
      </c>
      <c r="L4500" s="430">
        <v>5</v>
      </c>
      <c r="M4500" s="479">
        <f t="shared" si="94"/>
        <v>0</v>
      </c>
      <c r="N4500" s="594">
        <f t="shared" si="95"/>
        <v>0</v>
      </c>
      <c r="O4500" s="594">
        <v>22.781569960523957</v>
      </c>
      <c r="P4500" s="484"/>
      <c r="Q4500" s="484"/>
    </row>
    <row r="4501" spans="1:17">
      <c r="A4501" s="670">
        <v>4484</v>
      </c>
      <c r="B4501" s="677">
        <v>6</v>
      </c>
      <c r="C4501" s="677">
        <v>5</v>
      </c>
      <c r="D4501" s="677">
        <v>20</v>
      </c>
      <c r="E4501" s="676">
        <v>0</v>
      </c>
      <c r="F4501" s="448">
        <v>0</v>
      </c>
      <c r="G4501" s="358">
        <v>0</v>
      </c>
      <c r="H4501" s="428">
        <v>0</v>
      </c>
      <c r="I4501" s="428">
        <v>22.7</v>
      </c>
      <c r="J4501" s="428">
        <v>22.861525748177549</v>
      </c>
      <c r="K4501" s="430">
        <v>2.99</v>
      </c>
      <c r="L4501" s="430">
        <v>5</v>
      </c>
      <c r="M4501" s="479">
        <f t="shared" si="94"/>
        <v>0</v>
      </c>
      <c r="N4501" s="594">
        <f t="shared" si="95"/>
        <v>0</v>
      </c>
      <c r="O4501" s="594">
        <v>22.601219585716642</v>
      </c>
      <c r="P4501" s="484"/>
      <c r="Q4501" s="484"/>
    </row>
    <row r="4502" spans="1:17">
      <c r="A4502" s="670">
        <v>4485</v>
      </c>
      <c r="B4502" s="677">
        <v>6</v>
      </c>
      <c r="C4502" s="677">
        <v>5</v>
      </c>
      <c r="D4502" s="677">
        <v>21</v>
      </c>
      <c r="E4502" s="676">
        <v>0</v>
      </c>
      <c r="F4502" s="448">
        <v>0</v>
      </c>
      <c r="G4502" s="358">
        <v>0</v>
      </c>
      <c r="H4502" s="428">
        <v>0</v>
      </c>
      <c r="I4502" s="428">
        <v>21.14</v>
      </c>
      <c r="J4502" s="428">
        <v>22.300228312862821</v>
      </c>
      <c r="K4502" s="430">
        <v>2.81</v>
      </c>
      <c r="L4502" s="430">
        <v>5</v>
      </c>
      <c r="M4502" s="479">
        <f t="shared" si="94"/>
        <v>0</v>
      </c>
      <c r="N4502" s="594">
        <f t="shared" si="95"/>
        <v>0</v>
      </c>
      <c r="O4502" s="594">
        <v>22.280165827189386</v>
      </c>
      <c r="P4502" s="484"/>
      <c r="Q4502" s="484"/>
    </row>
    <row r="4503" spans="1:17">
      <c r="A4503" s="670">
        <v>4486</v>
      </c>
      <c r="B4503" s="677">
        <v>6</v>
      </c>
      <c r="C4503" s="677">
        <v>5</v>
      </c>
      <c r="D4503" s="677">
        <v>22</v>
      </c>
      <c r="E4503" s="676">
        <v>0</v>
      </c>
      <c r="F4503" s="448">
        <v>0</v>
      </c>
      <c r="G4503" s="358">
        <v>0</v>
      </c>
      <c r="H4503" s="428">
        <v>0</v>
      </c>
      <c r="I4503" s="428">
        <v>19.579999999999998</v>
      </c>
      <c r="J4503" s="428">
        <v>21.658460080919873</v>
      </c>
      <c r="K4503" s="430">
        <v>2.63</v>
      </c>
      <c r="L4503" s="430">
        <v>5</v>
      </c>
      <c r="M4503" s="479">
        <f t="shared" si="94"/>
        <v>0</v>
      </c>
      <c r="N4503" s="594">
        <f t="shared" si="95"/>
        <v>0</v>
      </c>
      <c r="O4503" s="594">
        <v>21.892433398499865</v>
      </c>
      <c r="P4503" s="484"/>
      <c r="Q4503" s="484"/>
    </row>
    <row r="4504" spans="1:17">
      <c r="A4504" s="670">
        <v>4487</v>
      </c>
      <c r="B4504" s="677">
        <v>6</v>
      </c>
      <c r="C4504" s="677">
        <v>5</v>
      </c>
      <c r="D4504" s="677">
        <v>23</v>
      </c>
      <c r="E4504" s="676">
        <v>0</v>
      </c>
      <c r="F4504" s="448">
        <v>0</v>
      </c>
      <c r="G4504" s="358">
        <v>0</v>
      </c>
      <c r="H4504" s="428">
        <v>0</v>
      </c>
      <c r="I4504" s="428">
        <v>18.02</v>
      </c>
      <c r="J4504" s="428">
        <v>21.083876179554171</v>
      </c>
      <c r="K4504" s="430">
        <v>2.46</v>
      </c>
      <c r="L4504" s="430">
        <v>5</v>
      </c>
      <c r="M4504" s="479">
        <f t="shared" si="94"/>
        <v>0</v>
      </c>
      <c r="N4504" s="594">
        <f t="shared" si="95"/>
        <v>0</v>
      </c>
      <c r="O4504" s="594">
        <v>21.546818210004538</v>
      </c>
      <c r="P4504" s="484"/>
      <c r="Q4504" s="484"/>
    </row>
    <row r="4505" spans="1:17">
      <c r="A4505" s="670">
        <v>4488</v>
      </c>
      <c r="B4505" s="677">
        <v>6</v>
      </c>
      <c r="C4505" s="677">
        <v>5</v>
      </c>
      <c r="D4505" s="677">
        <v>24</v>
      </c>
      <c r="E4505" s="676">
        <v>0</v>
      </c>
      <c r="F4505" s="448">
        <v>0</v>
      </c>
      <c r="G4505" s="358">
        <v>0</v>
      </c>
      <c r="H4505" s="428">
        <v>0</v>
      </c>
      <c r="I4505" s="428">
        <v>17.11</v>
      </c>
      <c r="J4505" s="428">
        <v>20.725571518836752</v>
      </c>
      <c r="K4505" s="430">
        <v>2.2400000000000002</v>
      </c>
      <c r="L4505" s="430">
        <v>5</v>
      </c>
      <c r="M4505" s="479">
        <f t="shared" si="94"/>
        <v>0</v>
      </c>
      <c r="N4505" s="594">
        <f t="shared" si="95"/>
        <v>0</v>
      </c>
      <c r="O4505" s="594">
        <v>21.319584039080127</v>
      </c>
      <c r="P4505" s="484"/>
      <c r="Q4505" s="484"/>
    </row>
    <row r="4506" spans="1:17">
      <c r="A4506" s="670">
        <v>4489</v>
      </c>
      <c r="B4506" s="677">
        <v>6</v>
      </c>
      <c r="C4506" s="677">
        <v>6</v>
      </c>
      <c r="D4506" s="677">
        <v>1</v>
      </c>
      <c r="E4506" s="676">
        <v>0</v>
      </c>
      <c r="F4506" s="448">
        <v>0</v>
      </c>
      <c r="G4506" s="358">
        <v>0</v>
      </c>
      <c r="H4506" s="428">
        <v>0</v>
      </c>
      <c r="I4506" s="428">
        <v>16.190000000000001</v>
      </c>
      <c r="J4506" s="428">
        <v>20.458014340452191</v>
      </c>
      <c r="K4506" s="430">
        <v>2.02</v>
      </c>
      <c r="L4506" s="430">
        <v>5</v>
      </c>
      <c r="M4506" s="479">
        <f t="shared" si="94"/>
        <v>0</v>
      </c>
      <c r="N4506" s="594">
        <f t="shared" si="95"/>
        <v>0</v>
      </c>
      <c r="O4506" s="594">
        <v>21.140878705995807</v>
      </c>
      <c r="P4506" s="484"/>
      <c r="Q4506" s="484"/>
    </row>
    <row r="4507" spans="1:17">
      <c r="A4507" s="670">
        <v>4490</v>
      </c>
      <c r="B4507" s="677">
        <v>6</v>
      </c>
      <c r="C4507" s="677">
        <v>6</v>
      </c>
      <c r="D4507" s="677">
        <v>2</v>
      </c>
      <c r="E4507" s="676">
        <v>0</v>
      </c>
      <c r="F4507" s="448">
        <v>0</v>
      </c>
      <c r="G4507" s="358">
        <v>0</v>
      </c>
      <c r="H4507" s="428">
        <v>0</v>
      </c>
      <c r="I4507" s="428">
        <v>15.28</v>
      </c>
      <c r="J4507" s="428">
        <v>20.155411090961483</v>
      </c>
      <c r="K4507" s="430">
        <v>1.81</v>
      </c>
      <c r="L4507" s="430">
        <v>5</v>
      </c>
      <c r="M4507" s="479">
        <f t="shared" si="94"/>
        <v>0</v>
      </c>
      <c r="N4507" s="594">
        <f t="shared" si="95"/>
        <v>0</v>
      </c>
      <c r="O4507" s="594">
        <v>20.937411656215801</v>
      </c>
      <c r="P4507" s="484"/>
      <c r="Q4507" s="484"/>
    </row>
    <row r="4508" spans="1:17">
      <c r="A4508" s="670">
        <v>4491</v>
      </c>
      <c r="B4508" s="677">
        <v>6</v>
      </c>
      <c r="C4508" s="677">
        <v>6</v>
      </c>
      <c r="D4508" s="677">
        <v>3</v>
      </c>
      <c r="E4508" s="676">
        <v>0</v>
      </c>
      <c r="F4508" s="448">
        <v>0</v>
      </c>
      <c r="G4508" s="358">
        <v>0</v>
      </c>
      <c r="H4508" s="428">
        <v>0</v>
      </c>
      <c r="I4508" s="428">
        <v>14.16</v>
      </c>
      <c r="J4508" s="428">
        <v>19.727106909406679</v>
      </c>
      <c r="K4508" s="430">
        <v>1.5</v>
      </c>
      <c r="L4508" s="430">
        <v>5</v>
      </c>
      <c r="M4508" s="479">
        <f t="shared" si="94"/>
        <v>0</v>
      </c>
      <c r="N4508" s="594">
        <f t="shared" si="95"/>
        <v>0</v>
      </c>
      <c r="O4508" s="594">
        <v>20.662806097894268</v>
      </c>
      <c r="P4508" s="484"/>
      <c r="Q4508" s="484"/>
    </row>
    <row r="4509" spans="1:17">
      <c r="A4509" s="670">
        <v>4492</v>
      </c>
      <c r="B4509" s="677">
        <v>6</v>
      </c>
      <c r="C4509" s="677">
        <v>6</v>
      </c>
      <c r="D4509" s="677">
        <v>4</v>
      </c>
      <c r="E4509" s="676">
        <v>0</v>
      </c>
      <c r="F4509" s="448">
        <v>0</v>
      </c>
      <c r="G4509" s="358">
        <v>0</v>
      </c>
      <c r="H4509" s="428">
        <v>0</v>
      </c>
      <c r="I4509" s="428">
        <v>13.03</v>
      </c>
      <c r="J4509" s="428">
        <v>19.236711274025364</v>
      </c>
      <c r="K4509" s="430">
        <v>1.19</v>
      </c>
      <c r="L4509" s="430">
        <v>5</v>
      </c>
      <c r="M4509" s="479">
        <f t="shared" si="94"/>
        <v>0</v>
      </c>
      <c r="N4509" s="594">
        <f t="shared" si="95"/>
        <v>0</v>
      </c>
      <c r="O4509" s="594">
        <v>20.349254104257547</v>
      </c>
      <c r="P4509" s="484"/>
      <c r="Q4509" s="484"/>
    </row>
    <row r="4510" spans="1:17">
      <c r="A4510" s="670">
        <v>4493</v>
      </c>
      <c r="B4510" s="677">
        <v>6</v>
      </c>
      <c r="C4510" s="677">
        <v>6</v>
      </c>
      <c r="D4510" s="677">
        <v>5</v>
      </c>
      <c r="E4510" s="676">
        <v>0</v>
      </c>
      <c r="F4510" s="448">
        <v>0</v>
      </c>
      <c r="G4510" s="358">
        <v>0</v>
      </c>
      <c r="H4510" s="428">
        <v>0</v>
      </c>
      <c r="I4510" s="428">
        <v>11.9</v>
      </c>
      <c r="J4510" s="428">
        <v>18.714712431544882</v>
      </c>
      <c r="K4510" s="430">
        <v>0.88</v>
      </c>
      <c r="L4510" s="430">
        <v>5</v>
      </c>
      <c r="M4510" s="479">
        <f t="shared" si="94"/>
        <v>0</v>
      </c>
      <c r="N4510" s="594">
        <f t="shared" si="95"/>
        <v>0</v>
      </c>
      <c r="O4510" s="594">
        <v>20.013128998861298</v>
      </c>
      <c r="P4510" s="484"/>
      <c r="Q4510" s="484"/>
    </row>
    <row r="4511" spans="1:17">
      <c r="A4511" s="670">
        <v>4494</v>
      </c>
      <c r="B4511" s="677">
        <v>6</v>
      </c>
      <c r="C4511" s="677">
        <v>6</v>
      </c>
      <c r="D4511" s="677">
        <v>6</v>
      </c>
      <c r="E4511" s="676">
        <v>0</v>
      </c>
      <c r="F4511" s="448">
        <v>0</v>
      </c>
      <c r="G4511" s="358">
        <v>0</v>
      </c>
      <c r="H4511" s="428">
        <v>0</v>
      </c>
      <c r="I4511" s="428">
        <v>13.25</v>
      </c>
      <c r="J4511" s="428">
        <v>18.817096390049137</v>
      </c>
      <c r="K4511" s="430">
        <v>0.94</v>
      </c>
      <c r="L4511" s="430">
        <v>5</v>
      </c>
      <c r="M4511" s="479">
        <f t="shared" si="94"/>
        <v>0.3</v>
      </c>
      <c r="N4511" s="594">
        <f t="shared" si="95"/>
        <v>0</v>
      </c>
      <c r="O4511" s="594">
        <v>20.031741717166888</v>
      </c>
      <c r="P4511" s="484"/>
      <c r="Q4511" s="484"/>
    </row>
    <row r="4512" spans="1:17">
      <c r="A4512" s="670">
        <v>4495</v>
      </c>
      <c r="B4512" s="677">
        <v>6</v>
      </c>
      <c r="C4512" s="677">
        <v>6</v>
      </c>
      <c r="D4512" s="677">
        <v>7</v>
      </c>
      <c r="E4512" s="676">
        <v>0</v>
      </c>
      <c r="F4512" s="448">
        <v>0</v>
      </c>
      <c r="G4512" s="358">
        <v>0</v>
      </c>
      <c r="H4512" s="428">
        <v>0</v>
      </c>
      <c r="I4512" s="428">
        <v>14.59</v>
      </c>
      <c r="J4512" s="428">
        <v>19.238230458809358</v>
      </c>
      <c r="K4512" s="430">
        <v>0.99</v>
      </c>
      <c r="L4512" s="430">
        <v>5</v>
      </c>
      <c r="M4512" s="479">
        <f t="shared" si="94"/>
        <v>0</v>
      </c>
      <c r="N4512" s="594">
        <f t="shared" si="95"/>
        <v>0</v>
      </c>
      <c r="O4512" s="594">
        <v>20.248428636691727</v>
      </c>
      <c r="P4512" s="484"/>
      <c r="Q4512" s="484"/>
    </row>
    <row r="4513" spans="1:17">
      <c r="A4513" s="670">
        <v>4496</v>
      </c>
      <c r="B4513" s="677">
        <v>6</v>
      </c>
      <c r="C4513" s="677">
        <v>6</v>
      </c>
      <c r="D4513" s="677">
        <v>8</v>
      </c>
      <c r="E4513" s="676">
        <v>0</v>
      </c>
      <c r="F4513" s="448">
        <v>0</v>
      </c>
      <c r="G4513" s="358">
        <v>0</v>
      </c>
      <c r="H4513" s="428">
        <v>0</v>
      </c>
      <c r="I4513" s="428">
        <v>15.93</v>
      </c>
      <c r="J4513" s="428">
        <v>19.785798208988613</v>
      </c>
      <c r="K4513" s="430">
        <v>1.05</v>
      </c>
      <c r="L4513" s="430">
        <v>5</v>
      </c>
      <c r="M4513" s="479">
        <f t="shared" si="94"/>
        <v>0</v>
      </c>
      <c r="N4513" s="594">
        <f t="shared" si="95"/>
        <v>0</v>
      </c>
      <c r="O4513" s="594">
        <v>20.566718709978993</v>
      </c>
      <c r="P4513" s="484"/>
      <c r="Q4513" s="484"/>
    </row>
    <row r="4514" spans="1:17">
      <c r="A4514" s="670">
        <v>4497</v>
      </c>
      <c r="B4514" s="677">
        <v>6</v>
      </c>
      <c r="C4514" s="677">
        <v>6</v>
      </c>
      <c r="D4514" s="677">
        <v>9</v>
      </c>
      <c r="E4514" s="676">
        <v>0</v>
      </c>
      <c r="F4514" s="448">
        <v>0</v>
      </c>
      <c r="G4514" s="358">
        <v>0</v>
      </c>
      <c r="H4514" s="428">
        <v>0</v>
      </c>
      <c r="I4514" s="428">
        <v>18.28</v>
      </c>
      <c r="J4514" s="428">
        <v>20.614692027475016</v>
      </c>
      <c r="K4514" s="430">
        <v>1.4</v>
      </c>
      <c r="L4514" s="430">
        <v>5</v>
      </c>
      <c r="M4514" s="479">
        <f t="shared" si="94"/>
        <v>0</v>
      </c>
      <c r="N4514" s="594">
        <f t="shared" si="95"/>
        <v>0</v>
      </c>
      <c r="O4514" s="594">
        <v>21.06243422292701</v>
      </c>
      <c r="P4514" s="484"/>
      <c r="Q4514" s="484"/>
    </row>
    <row r="4515" spans="1:17">
      <c r="A4515" s="670">
        <v>4498</v>
      </c>
      <c r="B4515" s="677">
        <v>6</v>
      </c>
      <c r="C4515" s="677">
        <v>6</v>
      </c>
      <c r="D4515" s="677">
        <v>10</v>
      </c>
      <c r="E4515" s="676">
        <v>0</v>
      </c>
      <c r="F4515" s="448">
        <v>0</v>
      </c>
      <c r="G4515" s="358">
        <v>0</v>
      </c>
      <c r="H4515" s="428">
        <v>0</v>
      </c>
      <c r="I4515" s="428">
        <v>20.64</v>
      </c>
      <c r="J4515" s="428">
        <v>21.541978797644266</v>
      </c>
      <c r="K4515" s="430">
        <v>1.75</v>
      </c>
      <c r="L4515" s="430">
        <v>5</v>
      </c>
      <c r="M4515" s="479">
        <f t="shared" si="94"/>
        <v>0</v>
      </c>
      <c r="N4515" s="594">
        <f t="shared" si="95"/>
        <v>0</v>
      </c>
      <c r="O4515" s="594">
        <v>21.644943822565843</v>
      </c>
      <c r="P4515" s="484"/>
      <c r="Q4515" s="484"/>
    </row>
    <row r="4516" spans="1:17">
      <c r="A4516" s="670">
        <v>4499</v>
      </c>
      <c r="B4516" s="677">
        <v>6</v>
      </c>
      <c r="C4516" s="677">
        <v>6</v>
      </c>
      <c r="D4516" s="677">
        <v>11</v>
      </c>
      <c r="E4516" s="676">
        <v>0</v>
      </c>
      <c r="F4516" s="448">
        <v>0</v>
      </c>
      <c r="G4516" s="358">
        <v>0</v>
      </c>
      <c r="H4516" s="428">
        <v>0</v>
      </c>
      <c r="I4516" s="428">
        <v>23</v>
      </c>
      <c r="J4516" s="428">
        <v>22.189503951332352</v>
      </c>
      <c r="K4516" s="430">
        <v>2.1</v>
      </c>
      <c r="L4516" s="430">
        <v>5</v>
      </c>
      <c r="M4516" s="479">
        <f t="shared" si="94"/>
        <v>0</v>
      </c>
      <c r="N4516" s="594">
        <f t="shared" si="95"/>
        <v>0</v>
      </c>
      <c r="O4516" s="594">
        <v>22.028537319910789</v>
      </c>
      <c r="P4516" s="484"/>
      <c r="Q4516" s="484"/>
    </row>
    <row r="4517" spans="1:17">
      <c r="A4517" s="670">
        <v>4500</v>
      </c>
      <c r="B4517" s="677">
        <v>6</v>
      </c>
      <c r="C4517" s="677">
        <v>6</v>
      </c>
      <c r="D4517" s="677">
        <v>12</v>
      </c>
      <c r="E4517" s="676">
        <v>0</v>
      </c>
      <c r="F4517" s="448">
        <v>0</v>
      </c>
      <c r="G4517" s="358">
        <v>0</v>
      </c>
      <c r="H4517" s="428">
        <v>0</v>
      </c>
      <c r="I4517" s="428">
        <v>23.71</v>
      </c>
      <c r="J4517" s="428">
        <v>22.629941383895648</v>
      </c>
      <c r="K4517" s="430">
        <v>2</v>
      </c>
      <c r="L4517" s="430">
        <v>5</v>
      </c>
      <c r="M4517" s="479">
        <f t="shared" si="94"/>
        <v>0.3</v>
      </c>
      <c r="N4517" s="594">
        <f t="shared" si="95"/>
        <v>0</v>
      </c>
      <c r="O4517" s="594">
        <v>22.32034841185855</v>
      </c>
      <c r="P4517" s="484"/>
      <c r="Q4517" s="484"/>
    </row>
    <row r="4518" spans="1:17">
      <c r="A4518" s="670">
        <v>4501</v>
      </c>
      <c r="B4518" s="677">
        <v>6</v>
      </c>
      <c r="C4518" s="677">
        <v>6</v>
      </c>
      <c r="D4518" s="677">
        <v>13</v>
      </c>
      <c r="E4518" s="676">
        <v>0</v>
      </c>
      <c r="F4518" s="448">
        <v>0</v>
      </c>
      <c r="G4518" s="358">
        <v>0</v>
      </c>
      <c r="H4518" s="428">
        <v>0</v>
      </c>
      <c r="I4518" s="428">
        <v>24.42</v>
      </c>
      <c r="J4518" s="428">
        <v>22.96077480870316</v>
      </c>
      <c r="K4518" s="430">
        <v>1.9</v>
      </c>
      <c r="L4518" s="430">
        <v>5</v>
      </c>
      <c r="M4518" s="479">
        <f t="shared" si="94"/>
        <v>0</v>
      </c>
      <c r="N4518" s="594">
        <f t="shared" si="95"/>
        <v>0</v>
      </c>
      <c r="O4518" s="594">
        <v>22.552152670695516</v>
      </c>
      <c r="P4518" s="484"/>
      <c r="Q4518" s="484"/>
    </row>
    <row r="4519" spans="1:17">
      <c r="A4519" s="670">
        <v>4502</v>
      </c>
      <c r="B4519" s="677">
        <v>6</v>
      </c>
      <c r="C4519" s="677">
        <v>6</v>
      </c>
      <c r="D4519" s="677">
        <v>14</v>
      </c>
      <c r="E4519" s="676">
        <v>0</v>
      </c>
      <c r="F4519" s="448">
        <v>0</v>
      </c>
      <c r="G4519" s="358">
        <v>0</v>
      </c>
      <c r="H4519" s="428">
        <v>0</v>
      </c>
      <c r="I4519" s="428">
        <v>25.14</v>
      </c>
      <c r="J4519" s="428">
        <v>23.243353456742561</v>
      </c>
      <c r="K4519" s="430">
        <v>1.81</v>
      </c>
      <c r="L4519" s="430">
        <v>5</v>
      </c>
      <c r="M4519" s="479">
        <f t="shared" si="94"/>
        <v>0</v>
      </c>
      <c r="N4519" s="594">
        <f t="shared" si="95"/>
        <v>0</v>
      </c>
      <c r="O4519" s="594">
        <v>22.754194393029444</v>
      </c>
      <c r="P4519" s="484"/>
      <c r="Q4519" s="484"/>
    </row>
    <row r="4520" spans="1:17">
      <c r="A4520" s="670">
        <v>4503</v>
      </c>
      <c r="B4520" s="677">
        <v>6</v>
      </c>
      <c r="C4520" s="677">
        <v>6</v>
      </c>
      <c r="D4520" s="677">
        <v>15</v>
      </c>
      <c r="E4520" s="676">
        <v>0</v>
      </c>
      <c r="F4520" s="448">
        <v>0</v>
      </c>
      <c r="G4520" s="358">
        <v>0</v>
      </c>
      <c r="H4520" s="428">
        <v>0</v>
      </c>
      <c r="I4520" s="428">
        <v>25.21</v>
      </c>
      <c r="J4520" s="428">
        <v>23.34754839017009</v>
      </c>
      <c r="K4520" s="430">
        <v>2.5099999999999998</v>
      </c>
      <c r="L4520" s="430">
        <v>5</v>
      </c>
      <c r="M4520" s="479">
        <f t="shared" si="94"/>
        <v>0</v>
      </c>
      <c r="N4520" s="594">
        <f t="shared" si="95"/>
        <v>0</v>
      </c>
      <c r="O4520" s="594">
        <v>22.848791691200361</v>
      </c>
      <c r="P4520" s="484"/>
      <c r="Q4520" s="484"/>
    </row>
    <row r="4521" spans="1:17">
      <c r="A4521" s="670">
        <v>4504</v>
      </c>
      <c r="B4521" s="677">
        <v>6</v>
      </c>
      <c r="C4521" s="677">
        <v>6</v>
      </c>
      <c r="D4521" s="677">
        <v>16</v>
      </c>
      <c r="E4521" s="676">
        <v>0</v>
      </c>
      <c r="F4521" s="448">
        <v>0</v>
      </c>
      <c r="G4521" s="358">
        <v>0</v>
      </c>
      <c r="H4521" s="428">
        <v>0</v>
      </c>
      <c r="I4521" s="428">
        <v>25.28</v>
      </c>
      <c r="J4521" s="428">
        <v>23.584055614615259</v>
      </c>
      <c r="K4521" s="430">
        <v>3.2</v>
      </c>
      <c r="L4521" s="430">
        <v>5</v>
      </c>
      <c r="M4521" s="479">
        <f t="shared" si="94"/>
        <v>0</v>
      </c>
      <c r="N4521" s="594">
        <f t="shared" si="95"/>
        <v>0</v>
      </c>
      <c r="O4521" s="594">
        <v>23.021646583688614</v>
      </c>
      <c r="P4521" s="484"/>
      <c r="Q4521" s="484"/>
    </row>
    <row r="4522" spans="1:17">
      <c r="A4522" s="670">
        <v>4505</v>
      </c>
      <c r="B4522" s="677">
        <v>6</v>
      </c>
      <c r="C4522" s="677">
        <v>6</v>
      </c>
      <c r="D4522" s="677">
        <v>17</v>
      </c>
      <c r="E4522" s="676">
        <v>0</v>
      </c>
      <c r="F4522" s="448">
        <v>0</v>
      </c>
      <c r="G4522" s="358">
        <v>0</v>
      </c>
      <c r="H4522" s="428">
        <v>0</v>
      </c>
      <c r="I4522" s="428">
        <v>25.35</v>
      </c>
      <c r="J4522" s="428">
        <v>23.81212157919385</v>
      </c>
      <c r="K4522" s="430">
        <v>3.9</v>
      </c>
      <c r="L4522" s="430">
        <v>5</v>
      </c>
      <c r="M4522" s="479">
        <f t="shared" si="94"/>
        <v>0</v>
      </c>
      <c r="N4522" s="594">
        <f t="shared" si="95"/>
        <v>0</v>
      </c>
      <c r="O4522" s="594">
        <v>23.186530792136338</v>
      </c>
      <c r="P4522" s="484"/>
      <c r="Q4522" s="484"/>
    </row>
    <row r="4523" spans="1:17">
      <c r="A4523" s="670">
        <v>4506</v>
      </c>
      <c r="B4523" s="677">
        <v>6</v>
      </c>
      <c r="C4523" s="677">
        <v>6</v>
      </c>
      <c r="D4523" s="677">
        <v>18</v>
      </c>
      <c r="E4523" s="676">
        <v>0</v>
      </c>
      <c r="F4523" s="448">
        <v>0</v>
      </c>
      <c r="G4523" s="358">
        <v>0</v>
      </c>
      <c r="H4523" s="428">
        <v>0</v>
      </c>
      <c r="I4523" s="428">
        <v>24.53</v>
      </c>
      <c r="J4523" s="428">
        <v>23.804517360752474</v>
      </c>
      <c r="K4523" s="430">
        <v>3.3</v>
      </c>
      <c r="L4523" s="430">
        <v>5</v>
      </c>
      <c r="M4523" s="479">
        <f t="shared" ref="M4523:M4586" si="96">IF(N4523=1,1,IF(OR(D4523=6,D4523=12,D4523=18),0.3,0))</f>
        <v>0.3</v>
      </c>
      <c r="N4523" s="594">
        <f t="shared" si="95"/>
        <v>0</v>
      </c>
      <c r="O4523" s="594">
        <v>23.25573901767121</v>
      </c>
      <c r="P4523" s="484"/>
      <c r="Q4523" s="484"/>
    </row>
    <row r="4524" spans="1:17">
      <c r="A4524" s="670">
        <v>4507</v>
      </c>
      <c r="B4524" s="677">
        <v>6</v>
      </c>
      <c r="C4524" s="677">
        <v>6</v>
      </c>
      <c r="D4524" s="677">
        <v>19</v>
      </c>
      <c r="E4524" s="676">
        <v>0</v>
      </c>
      <c r="F4524" s="448">
        <v>0</v>
      </c>
      <c r="G4524" s="358">
        <v>0</v>
      </c>
      <c r="H4524" s="428">
        <v>0</v>
      </c>
      <c r="I4524" s="428">
        <v>23.7</v>
      </c>
      <c r="J4524" s="428">
        <v>23.501176827268132</v>
      </c>
      <c r="K4524" s="430">
        <v>2.7</v>
      </c>
      <c r="L4524" s="430">
        <v>5</v>
      </c>
      <c r="M4524" s="479">
        <f t="shared" si="96"/>
        <v>0</v>
      </c>
      <c r="N4524" s="594">
        <f t="shared" si="95"/>
        <v>0</v>
      </c>
      <c r="O4524" s="594">
        <v>23.105998053407056</v>
      </c>
      <c r="P4524" s="484"/>
      <c r="Q4524" s="484"/>
    </row>
    <row r="4525" spans="1:17">
      <c r="A4525" s="670">
        <v>4508</v>
      </c>
      <c r="B4525" s="677">
        <v>6</v>
      </c>
      <c r="C4525" s="677">
        <v>6</v>
      </c>
      <c r="D4525" s="677">
        <v>20</v>
      </c>
      <c r="E4525" s="676">
        <v>0</v>
      </c>
      <c r="F4525" s="448">
        <v>0</v>
      </c>
      <c r="G4525" s="358">
        <v>0</v>
      </c>
      <c r="H4525" s="428">
        <v>0</v>
      </c>
      <c r="I4525" s="428">
        <v>22.88</v>
      </c>
      <c r="J4525" s="428">
        <v>23.15268426519081</v>
      </c>
      <c r="K4525" s="430">
        <v>2.1</v>
      </c>
      <c r="L4525" s="430">
        <v>5</v>
      </c>
      <c r="M4525" s="479">
        <f t="shared" si="96"/>
        <v>0</v>
      </c>
      <c r="N4525" s="594">
        <f t="shared" si="95"/>
        <v>0</v>
      </c>
      <c r="O4525" s="594">
        <v>22.917566645002886</v>
      </c>
      <c r="P4525" s="484"/>
      <c r="Q4525" s="484"/>
    </row>
    <row r="4526" spans="1:17">
      <c r="A4526" s="670">
        <v>4509</v>
      </c>
      <c r="B4526" s="677">
        <v>6</v>
      </c>
      <c r="C4526" s="677">
        <v>6</v>
      </c>
      <c r="D4526" s="677">
        <v>21</v>
      </c>
      <c r="E4526" s="676">
        <v>0</v>
      </c>
      <c r="F4526" s="448">
        <v>0</v>
      </c>
      <c r="G4526" s="358">
        <v>0</v>
      </c>
      <c r="H4526" s="428">
        <v>0</v>
      </c>
      <c r="I4526" s="428">
        <v>21.3</v>
      </c>
      <c r="J4526" s="428">
        <v>22.705578964164673</v>
      </c>
      <c r="K4526" s="430">
        <v>2.12</v>
      </c>
      <c r="L4526" s="430">
        <v>5</v>
      </c>
      <c r="M4526" s="479">
        <f t="shared" si="96"/>
        <v>0</v>
      </c>
      <c r="N4526" s="594">
        <f t="shared" si="95"/>
        <v>0</v>
      </c>
      <c r="O4526" s="594">
        <v>22.660891602771173</v>
      </c>
      <c r="P4526" s="484"/>
      <c r="Q4526" s="484"/>
    </row>
    <row r="4527" spans="1:17">
      <c r="A4527" s="670">
        <v>4510</v>
      </c>
      <c r="B4527" s="677">
        <v>6</v>
      </c>
      <c r="C4527" s="677">
        <v>6</v>
      </c>
      <c r="D4527" s="677">
        <v>22</v>
      </c>
      <c r="E4527" s="676">
        <v>0</v>
      </c>
      <c r="F4527" s="448">
        <v>0</v>
      </c>
      <c r="G4527" s="358">
        <v>0</v>
      </c>
      <c r="H4527" s="428">
        <v>0</v>
      </c>
      <c r="I4527" s="428">
        <v>19.73</v>
      </c>
      <c r="J4527" s="428">
        <v>22.136172857291097</v>
      </c>
      <c r="K4527" s="430">
        <v>2.14</v>
      </c>
      <c r="L4527" s="430">
        <v>5</v>
      </c>
      <c r="M4527" s="479">
        <f t="shared" si="96"/>
        <v>0</v>
      </c>
      <c r="N4527" s="594">
        <f t="shared" si="95"/>
        <v>0</v>
      </c>
      <c r="O4527" s="594">
        <v>22.314689154349232</v>
      </c>
      <c r="P4527" s="484"/>
      <c r="Q4527" s="484"/>
    </row>
    <row r="4528" spans="1:17">
      <c r="A4528" s="670">
        <v>4511</v>
      </c>
      <c r="B4528" s="677">
        <v>6</v>
      </c>
      <c r="C4528" s="677">
        <v>6</v>
      </c>
      <c r="D4528" s="677">
        <v>23</v>
      </c>
      <c r="E4528" s="676">
        <v>0</v>
      </c>
      <c r="F4528" s="448">
        <v>0</v>
      </c>
      <c r="G4528" s="358">
        <v>0</v>
      </c>
      <c r="H4528" s="428">
        <v>0</v>
      </c>
      <c r="I4528" s="428">
        <v>18.149999999999999</v>
      </c>
      <c r="J4528" s="428">
        <v>21.583373857431212</v>
      </c>
      <c r="K4528" s="430">
        <v>2.17</v>
      </c>
      <c r="L4528" s="430">
        <v>5</v>
      </c>
      <c r="M4528" s="479">
        <f t="shared" si="96"/>
        <v>0</v>
      </c>
      <c r="N4528" s="594">
        <f t="shared" si="95"/>
        <v>0</v>
      </c>
      <c r="O4528" s="594">
        <v>21.982659182413943</v>
      </c>
      <c r="P4528" s="484"/>
      <c r="Q4528" s="484"/>
    </row>
    <row r="4529" spans="1:17">
      <c r="A4529" s="670">
        <v>4512</v>
      </c>
      <c r="B4529" s="677">
        <v>6</v>
      </c>
      <c r="C4529" s="677">
        <v>6</v>
      </c>
      <c r="D4529" s="677">
        <v>24</v>
      </c>
      <c r="E4529" s="676">
        <v>0</v>
      </c>
      <c r="F4529" s="448">
        <v>0</v>
      </c>
      <c r="G4529" s="358">
        <v>0</v>
      </c>
      <c r="H4529" s="428">
        <v>0</v>
      </c>
      <c r="I4529" s="428">
        <v>17.190000000000001</v>
      </c>
      <c r="J4529" s="428">
        <v>21.17047234024653</v>
      </c>
      <c r="K4529" s="430">
        <v>1.95</v>
      </c>
      <c r="L4529" s="430">
        <v>5</v>
      </c>
      <c r="M4529" s="479">
        <f t="shared" si="96"/>
        <v>0</v>
      </c>
      <c r="N4529" s="594">
        <f t="shared" si="95"/>
        <v>0</v>
      </c>
      <c r="O4529" s="594">
        <v>21.726179087590353</v>
      </c>
      <c r="P4529" s="484"/>
      <c r="Q4529" s="484"/>
    </row>
    <row r="4530" spans="1:17">
      <c r="A4530" s="670">
        <v>4513</v>
      </c>
      <c r="B4530" s="677">
        <v>6</v>
      </c>
      <c r="C4530" s="677">
        <v>7</v>
      </c>
      <c r="D4530" s="677">
        <v>1</v>
      </c>
      <c r="E4530" s="676">
        <v>0</v>
      </c>
      <c r="F4530" s="448">
        <v>0</v>
      </c>
      <c r="G4530" s="358">
        <v>0</v>
      </c>
      <c r="H4530" s="428">
        <v>0</v>
      </c>
      <c r="I4530" s="428">
        <v>16.22</v>
      </c>
      <c r="J4530" s="428">
        <v>20.852853122962806</v>
      </c>
      <c r="K4530" s="430">
        <v>1.73</v>
      </c>
      <c r="L4530" s="430">
        <v>5</v>
      </c>
      <c r="M4530" s="479">
        <f t="shared" si="96"/>
        <v>0</v>
      </c>
      <c r="N4530" s="594">
        <f t="shared" si="95"/>
        <v>0</v>
      </c>
      <c r="O4530" s="594">
        <v>21.519611593683742</v>
      </c>
      <c r="P4530" s="484"/>
      <c r="Q4530" s="484"/>
    </row>
    <row r="4531" spans="1:17">
      <c r="A4531" s="670">
        <v>4514</v>
      </c>
      <c r="B4531" s="677">
        <v>6</v>
      </c>
      <c r="C4531" s="677">
        <v>7</v>
      </c>
      <c r="D4531" s="677">
        <v>2</v>
      </c>
      <c r="E4531" s="676">
        <v>0</v>
      </c>
      <c r="F4531" s="448">
        <v>0</v>
      </c>
      <c r="G4531" s="358">
        <v>0</v>
      </c>
      <c r="H4531" s="428">
        <v>0</v>
      </c>
      <c r="I4531" s="428">
        <v>15.26</v>
      </c>
      <c r="J4531" s="428">
        <v>20.412392439912519</v>
      </c>
      <c r="K4531" s="430">
        <v>1.52</v>
      </c>
      <c r="L4531" s="430">
        <v>5</v>
      </c>
      <c r="M4531" s="479">
        <f t="shared" si="96"/>
        <v>0</v>
      </c>
      <c r="N4531" s="594">
        <f t="shared" si="95"/>
        <v>0</v>
      </c>
      <c r="O4531" s="594">
        <v>21.238578318766283</v>
      </c>
      <c r="P4531" s="484"/>
      <c r="Q4531" s="484"/>
    </row>
    <row r="4532" spans="1:17">
      <c r="A4532" s="670">
        <v>4515</v>
      </c>
      <c r="B4532" s="677">
        <v>6</v>
      </c>
      <c r="C4532" s="677">
        <v>7</v>
      </c>
      <c r="D4532" s="677">
        <v>3</v>
      </c>
      <c r="E4532" s="676">
        <v>0</v>
      </c>
      <c r="F4532" s="448">
        <v>0</v>
      </c>
      <c r="G4532" s="358">
        <v>0</v>
      </c>
      <c r="H4532" s="428">
        <v>0</v>
      </c>
      <c r="I4532" s="428">
        <v>14.42</v>
      </c>
      <c r="J4532" s="428">
        <v>20.006536300364694</v>
      </c>
      <c r="K4532" s="430">
        <v>1.33</v>
      </c>
      <c r="L4532" s="430">
        <v>5</v>
      </c>
      <c r="M4532" s="479">
        <f t="shared" si="96"/>
        <v>0</v>
      </c>
      <c r="N4532" s="594">
        <f t="shared" si="95"/>
        <v>0</v>
      </c>
      <c r="O4532" s="594">
        <v>20.975299314746771</v>
      </c>
      <c r="P4532" s="484"/>
      <c r="Q4532" s="484"/>
    </row>
    <row r="4533" spans="1:17">
      <c r="A4533" s="670">
        <v>4516</v>
      </c>
      <c r="B4533" s="677">
        <v>6</v>
      </c>
      <c r="C4533" s="677">
        <v>7</v>
      </c>
      <c r="D4533" s="677">
        <v>4</v>
      </c>
      <c r="E4533" s="676">
        <v>0</v>
      </c>
      <c r="F4533" s="448">
        <v>0</v>
      </c>
      <c r="G4533" s="358">
        <v>0</v>
      </c>
      <c r="H4533" s="428">
        <v>0</v>
      </c>
      <c r="I4533" s="428">
        <v>13.58</v>
      </c>
      <c r="J4533" s="428">
        <v>19.605458478734057</v>
      </c>
      <c r="K4533" s="430">
        <v>1.1399999999999999</v>
      </c>
      <c r="L4533" s="430">
        <v>5</v>
      </c>
      <c r="M4533" s="479">
        <f t="shared" si="96"/>
        <v>0</v>
      </c>
      <c r="N4533" s="594">
        <f t="shared" si="95"/>
        <v>0</v>
      </c>
      <c r="O4533" s="594">
        <v>20.711578554035519</v>
      </c>
      <c r="P4533" s="484"/>
      <c r="Q4533" s="484"/>
    </row>
    <row r="4534" spans="1:17">
      <c r="A4534" s="670">
        <v>4517</v>
      </c>
      <c r="B4534" s="677">
        <v>6</v>
      </c>
      <c r="C4534" s="677">
        <v>7</v>
      </c>
      <c r="D4534" s="677">
        <v>5</v>
      </c>
      <c r="E4534" s="676">
        <v>0</v>
      </c>
      <c r="F4534" s="448">
        <v>0</v>
      </c>
      <c r="G4534" s="358">
        <v>0</v>
      </c>
      <c r="H4534" s="428">
        <v>0</v>
      </c>
      <c r="I4534" s="428">
        <v>12.73</v>
      </c>
      <c r="J4534" s="428">
        <v>19.194405545898341</v>
      </c>
      <c r="K4534" s="430">
        <v>0.95</v>
      </c>
      <c r="L4534" s="430">
        <v>5</v>
      </c>
      <c r="M4534" s="479">
        <f t="shared" si="96"/>
        <v>0</v>
      </c>
      <c r="N4534" s="594">
        <f t="shared" si="95"/>
        <v>0</v>
      </c>
      <c r="O4534" s="594">
        <v>20.439062474637076</v>
      </c>
      <c r="P4534" s="484"/>
      <c r="Q4534" s="484"/>
    </row>
    <row r="4535" spans="1:17">
      <c r="A4535" s="670">
        <v>4518</v>
      </c>
      <c r="B4535" s="677">
        <v>6</v>
      </c>
      <c r="C4535" s="677">
        <v>7</v>
      </c>
      <c r="D4535" s="677">
        <v>6</v>
      </c>
      <c r="E4535" s="676">
        <v>0</v>
      </c>
      <c r="F4535" s="448">
        <v>0</v>
      </c>
      <c r="G4535" s="358">
        <v>0</v>
      </c>
      <c r="H4535" s="428">
        <v>0</v>
      </c>
      <c r="I4535" s="428">
        <v>14.16</v>
      </c>
      <c r="J4535" s="428">
        <v>19.362914277374884</v>
      </c>
      <c r="K4535" s="430">
        <v>0.95</v>
      </c>
      <c r="L4535" s="430">
        <v>5</v>
      </c>
      <c r="M4535" s="479">
        <f t="shared" si="96"/>
        <v>0.3</v>
      </c>
      <c r="N4535" s="594">
        <f t="shared" si="95"/>
        <v>0</v>
      </c>
      <c r="O4535" s="594">
        <v>20.497081474029699</v>
      </c>
      <c r="P4535" s="484"/>
      <c r="Q4535" s="484"/>
    </row>
    <row r="4536" spans="1:17">
      <c r="A4536" s="670">
        <v>4519</v>
      </c>
      <c r="B4536" s="677">
        <v>6</v>
      </c>
      <c r="C4536" s="677">
        <v>7</v>
      </c>
      <c r="D4536" s="677">
        <v>7</v>
      </c>
      <c r="E4536" s="676">
        <v>0</v>
      </c>
      <c r="F4536" s="448">
        <v>0</v>
      </c>
      <c r="G4536" s="358">
        <v>0</v>
      </c>
      <c r="H4536" s="428">
        <v>0</v>
      </c>
      <c r="I4536" s="428">
        <v>15.58</v>
      </c>
      <c r="J4536" s="428">
        <v>19.824832329133589</v>
      </c>
      <c r="K4536" s="430">
        <v>0.95</v>
      </c>
      <c r="L4536" s="430">
        <v>5</v>
      </c>
      <c r="M4536" s="479">
        <f t="shared" si="96"/>
        <v>0</v>
      </c>
      <c r="N4536" s="594">
        <f t="shared" si="95"/>
        <v>0</v>
      </c>
      <c r="O4536" s="594">
        <v>20.740487959858182</v>
      </c>
      <c r="P4536" s="484"/>
      <c r="Q4536" s="484"/>
    </row>
    <row r="4537" spans="1:17">
      <c r="A4537" s="670">
        <v>4520</v>
      </c>
      <c r="B4537" s="677">
        <v>6</v>
      </c>
      <c r="C4537" s="677">
        <v>7</v>
      </c>
      <c r="D4537" s="677">
        <v>8</v>
      </c>
      <c r="E4537" s="676">
        <v>0</v>
      </c>
      <c r="F4537" s="448">
        <v>0</v>
      </c>
      <c r="G4537" s="358">
        <v>0</v>
      </c>
      <c r="H4537" s="428">
        <v>0</v>
      </c>
      <c r="I4537" s="428">
        <v>17</v>
      </c>
      <c r="J4537" s="428">
        <v>20.395988273838181</v>
      </c>
      <c r="K4537" s="430">
        <v>0.95</v>
      </c>
      <c r="L4537" s="430">
        <v>5</v>
      </c>
      <c r="M4537" s="479">
        <f t="shared" si="96"/>
        <v>0</v>
      </c>
      <c r="N4537" s="594">
        <f t="shared" si="95"/>
        <v>0</v>
      </c>
      <c r="O4537" s="594">
        <v>21.074876846498135</v>
      </c>
      <c r="P4537" s="484"/>
      <c r="Q4537" s="484"/>
    </row>
    <row r="4538" spans="1:17">
      <c r="A4538" s="670">
        <v>4521</v>
      </c>
      <c r="B4538" s="677">
        <v>6</v>
      </c>
      <c r="C4538" s="677">
        <v>7</v>
      </c>
      <c r="D4538" s="677">
        <v>9</v>
      </c>
      <c r="E4538" s="676">
        <v>0</v>
      </c>
      <c r="F4538" s="448">
        <v>0</v>
      </c>
      <c r="G4538" s="358">
        <v>0</v>
      </c>
      <c r="H4538" s="428">
        <v>0</v>
      </c>
      <c r="I4538" s="428">
        <v>19.25</v>
      </c>
      <c r="J4538" s="428">
        <v>21.206328236320747</v>
      </c>
      <c r="K4538" s="430">
        <v>1.32</v>
      </c>
      <c r="L4538" s="430">
        <v>5</v>
      </c>
      <c r="M4538" s="479">
        <f t="shared" si="96"/>
        <v>0</v>
      </c>
      <c r="N4538" s="594">
        <f t="shared" si="95"/>
        <v>0</v>
      </c>
      <c r="O4538" s="594">
        <v>21.562976940896963</v>
      </c>
      <c r="P4538" s="484"/>
      <c r="Q4538" s="484"/>
    </row>
    <row r="4539" spans="1:17">
      <c r="A4539" s="670">
        <v>4522</v>
      </c>
      <c r="B4539" s="677">
        <v>6</v>
      </c>
      <c r="C4539" s="677">
        <v>7</v>
      </c>
      <c r="D4539" s="677">
        <v>10</v>
      </c>
      <c r="E4539" s="676">
        <v>0</v>
      </c>
      <c r="F4539" s="448">
        <v>0</v>
      </c>
      <c r="G4539" s="358">
        <v>0</v>
      </c>
      <c r="H4539" s="428">
        <v>0</v>
      </c>
      <c r="I4539" s="428">
        <v>21.5</v>
      </c>
      <c r="J4539" s="428">
        <v>22.091029109250961</v>
      </c>
      <c r="K4539" s="430">
        <v>1.7</v>
      </c>
      <c r="L4539" s="430">
        <v>5</v>
      </c>
      <c r="M4539" s="479">
        <f t="shared" si="96"/>
        <v>0</v>
      </c>
      <c r="N4539" s="594">
        <f t="shared" si="95"/>
        <v>0</v>
      </c>
      <c r="O4539" s="594">
        <v>22.123155855023565</v>
      </c>
      <c r="P4539" s="484"/>
      <c r="Q4539" s="484"/>
    </row>
    <row r="4540" spans="1:17">
      <c r="A4540" s="670">
        <v>4523</v>
      </c>
      <c r="B4540" s="677">
        <v>6</v>
      </c>
      <c r="C4540" s="677">
        <v>7</v>
      </c>
      <c r="D4540" s="677">
        <v>11</v>
      </c>
      <c r="E4540" s="676">
        <v>0</v>
      </c>
      <c r="F4540" s="448">
        <v>0</v>
      </c>
      <c r="G4540" s="358">
        <v>0</v>
      </c>
      <c r="H4540" s="428">
        <v>0</v>
      </c>
      <c r="I4540" s="428">
        <v>23.76</v>
      </c>
      <c r="J4540" s="428">
        <v>22.698205240024095</v>
      </c>
      <c r="K4540" s="430">
        <v>2.0699999999999998</v>
      </c>
      <c r="L4540" s="430">
        <v>5</v>
      </c>
      <c r="M4540" s="479">
        <f t="shared" si="96"/>
        <v>0</v>
      </c>
      <c r="N4540" s="594">
        <f t="shared" si="95"/>
        <v>0</v>
      </c>
      <c r="O4540" s="594">
        <v>22.48564800528624</v>
      </c>
      <c r="P4540" s="484"/>
      <c r="Q4540" s="484"/>
    </row>
    <row r="4541" spans="1:17">
      <c r="A4541" s="670">
        <v>4524</v>
      </c>
      <c r="B4541" s="677">
        <v>6</v>
      </c>
      <c r="C4541" s="677">
        <v>7</v>
      </c>
      <c r="D4541" s="677">
        <v>12</v>
      </c>
      <c r="E4541" s="676">
        <v>0</v>
      </c>
      <c r="F4541" s="448">
        <v>0</v>
      </c>
      <c r="G4541" s="358">
        <v>0</v>
      </c>
      <c r="H4541" s="428">
        <v>0</v>
      </c>
      <c r="I4541" s="428">
        <v>24.51</v>
      </c>
      <c r="J4541" s="428">
        <v>23.150251177862923</v>
      </c>
      <c r="K4541" s="430">
        <v>2.0099999999999998</v>
      </c>
      <c r="L4541" s="430">
        <v>5</v>
      </c>
      <c r="M4541" s="479">
        <f t="shared" si="96"/>
        <v>0.3</v>
      </c>
      <c r="N4541" s="594">
        <f t="shared" si="95"/>
        <v>0</v>
      </c>
      <c r="O4541" s="594">
        <v>22.785045378305373</v>
      </c>
      <c r="P4541" s="484"/>
      <c r="Q4541" s="484"/>
    </row>
    <row r="4542" spans="1:17">
      <c r="A4542" s="670">
        <v>4525</v>
      </c>
      <c r="B4542" s="677">
        <v>6</v>
      </c>
      <c r="C4542" s="677">
        <v>7</v>
      </c>
      <c r="D4542" s="677">
        <v>13</v>
      </c>
      <c r="E4542" s="676">
        <v>0</v>
      </c>
      <c r="F4542" s="448">
        <v>0</v>
      </c>
      <c r="G4542" s="358">
        <v>0</v>
      </c>
      <c r="H4542" s="428">
        <v>0</v>
      </c>
      <c r="I4542" s="428">
        <v>25.27</v>
      </c>
      <c r="J4542" s="428">
        <v>23.500340299175122</v>
      </c>
      <c r="K4542" s="430">
        <v>1.95</v>
      </c>
      <c r="L4542" s="430">
        <v>5</v>
      </c>
      <c r="M4542" s="479">
        <f t="shared" si="96"/>
        <v>0</v>
      </c>
      <c r="N4542" s="594">
        <f t="shared" si="95"/>
        <v>0</v>
      </c>
      <c r="O4542" s="594">
        <v>23.028920841263457</v>
      </c>
      <c r="P4542" s="484"/>
      <c r="Q4542" s="484"/>
    </row>
    <row r="4543" spans="1:17">
      <c r="A4543" s="670">
        <v>4526</v>
      </c>
      <c r="B4543" s="677">
        <v>6</v>
      </c>
      <c r="C4543" s="677">
        <v>7</v>
      </c>
      <c r="D4543" s="677">
        <v>14</v>
      </c>
      <c r="E4543" s="676">
        <v>0</v>
      </c>
      <c r="F4543" s="448">
        <v>0</v>
      </c>
      <c r="G4543" s="358">
        <v>0</v>
      </c>
      <c r="H4543" s="428">
        <v>0</v>
      </c>
      <c r="I4543" s="428">
        <v>26.03</v>
      </c>
      <c r="J4543" s="428">
        <v>23.806205697948265</v>
      </c>
      <c r="K4543" s="430">
        <v>1.89</v>
      </c>
      <c r="L4543" s="430">
        <v>5</v>
      </c>
      <c r="M4543" s="479">
        <f t="shared" si="96"/>
        <v>0</v>
      </c>
      <c r="N4543" s="594">
        <f t="shared" si="95"/>
        <v>0</v>
      </c>
      <c r="O4543" s="594">
        <v>23.245637609885193</v>
      </c>
      <c r="P4543" s="484"/>
      <c r="Q4543" s="484"/>
    </row>
    <row r="4544" spans="1:17">
      <c r="A4544" s="670">
        <v>4527</v>
      </c>
      <c r="B4544" s="677">
        <v>6</v>
      </c>
      <c r="C4544" s="677">
        <v>7</v>
      </c>
      <c r="D4544" s="677">
        <v>15</v>
      </c>
      <c r="E4544" s="676">
        <v>0</v>
      </c>
      <c r="F4544" s="448">
        <v>0</v>
      </c>
      <c r="G4544" s="358">
        <v>0</v>
      </c>
      <c r="H4544" s="428">
        <v>0</v>
      </c>
      <c r="I4544" s="428">
        <v>26.15</v>
      </c>
      <c r="J4544" s="428">
        <v>23.931864104476062</v>
      </c>
      <c r="K4544" s="430">
        <v>2.37</v>
      </c>
      <c r="L4544" s="430">
        <v>5</v>
      </c>
      <c r="M4544" s="479">
        <f t="shared" si="96"/>
        <v>0</v>
      </c>
      <c r="N4544" s="594">
        <f t="shared" si="95"/>
        <v>0</v>
      </c>
      <c r="O4544" s="594">
        <v>23.353674107770409</v>
      </c>
      <c r="P4544" s="484"/>
      <c r="Q4544" s="484"/>
    </row>
    <row r="4545" spans="1:17">
      <c r="A4545" s="670">
        <v>4528</v>
      </c>
      <c r="B4545" s="677">
        <v>6</v>
      </c>
      <c r="C4545" s="677">
        <v>7</v>
      </c>
      <c r="D4545" s="677">
        <v>16</v>
      </c>
      <c r="E4545" s="676">
        <v>0</v>
      </c>
      <c r="F4545" s="448">
        <v>0</v>
      </c>
      <c r="G4545" s="358">
        <v>0</v>
      </c>
      <c r="H4545" s="428">
        <v>0</v>
      </c>
      <c r="I4545" s="428">
        <v>26.26</v>
      </c>
      <c r="J4545" s="428">
        <v>24.166165763671138</v>
      </c>
      <c r="K4545" s="430">
        <v>2.86</v>
      </c>
      <c r="L4545" s="430">
        <v>5</v>
      </c>
      <c r="M4545" s="479">
        <f t="shared" si="96"/>
        <v>0</v>
      </c>
      <c r="N4545" s="594">
        <f t="shared" si="95"/>
        <v>0</v>
      </c>
      <c r="O4545" s="594">
        <v>23.528004098845713</v>
      </c>
      <c r="P4545" s="484"/>
      <c r="Q4545" s="484"/>
    </row>
    <row r="4546" spans="1:17">
      <c r="A4546" s="670">
        <v>4529</v>
      </c>
      <c r="B4546" s="677">
        <v>6</v>
      </c>
      <c r="C4546" s="677">
        <v>7</v>
      </c>
      <c r="D4546" s="677">
        <v>17</v>
      </c>
      <c r="E4546" s="676">
        <v>0</v>
      </c>
      <c r="F4546" s="448">
        <v>0</v>
      </c>
      <c r="G4546" s="358">
        <v>0</v>
      </c>
      <c r="H4546" s="428">
        <v>0</v>
      </c>
      <c r="I4546" s="428">
        <v>26.38</v>
      </c>
      <c r="J4546" s="428">
        <v>24.40157670480275</v>
      </c>
      <c r="K4546" s="430">
        <v>3.34</v>
      </c>
      <c r="L4546" s="430">
        <v>5</v>
      </c>
      <c r="M4546" s="479">
        <f t="shared" si="96"/>
        <v>0</v>
      </c>
      <c r="N4546" s="594">
        <f t="shared" si="95"/>
        <v>0</v>
      </c>
      <c r="O4546" s="594">
        <v>23.69904985293126</v>
      </c>
      <c r="P4546" s="484"/>
      <c r="Q4546" s="484"/>
    </row>
    <row r="4547" spans="1:17">
      <c r="A4547" s="670">
        <v>4530</v>
      </c>
      <c r="B4547" s="677">
        <v>6</v>
      </c>
      <c r="C4547" s="677">
        <v>7</v>
      </c>
      <c r="D4547" s="677">
        <v>18</v>
      </c>
      <c r="E4547" s="676">
        <v>0</v>
      </c>
      <c r="F4547" s="448">
        <v>0</v>
      </c>
      <c r="G4547" s="358">
        <v>0</v>
      </c>
      <c r="H4547" s="428">
        <v>0</v>
      </c>
      <c r="I4547" s="428">
        <v>25.45</v>
      </c>
      <c r="J4547" s="428">
        <v>24.429743167466555</v>
      </c>
      <c r="K4547" s="430">
        <v>3.16</v>
      </c>
      <c r="L4547" s="430">
        <v>5</v>
      </c>
      <c r="M4547" s="479">
        <f t="shared" si="96"/>
        <v>0.3</v>
      </c>
      <c r="N4547" s="594">
        <f t="shared" si="95"/>
        <v>0</v>
      </c>
      <c r="O4547" s="594">
        <v>23.789040086582929</v>
      </c>
      <c r="P4547" s="484"/>
      <c r="Q4547" s="484"/>
    </row>
    <row r="4548" spans="1:17">
      <c r="A4548" s="670">
        <v>4531</v>
      </c>
      <c r="B4548" s="677">
        <v>6</v>
      </c>
      <c r="C4548" s="677">
        <v>7</v>
      </c>
      <c r="D4548" s="677">
        <v>19</v>
      </c>
      <c r="E4548" s="676">
        <v>0</v>
      </c>
      <c r="F4548" s="448">
        <v>0</v>
      </c>
      <c r="G4548" s="358">
        <v>0</v>
      </c>
      <c r="H4548" s="428">
        <v>0</v>
      </c>
      <c r="I4548" s="428">
        <v>24.51</v>
      </c>
      <c r="J4548" s="428">
        <v>24.097727380641299</v>
      </c>
      <c r="K4548" s="430">
        <v>2.98</v>
      </c>
      <c r="L4548" s="430">
        <v>5</v>
      </c>
      <c r="M4548" s="479">
        <f t="shared" si="96"/>
        <v>0</v>
      </c>
      <c r="N4548" s="594">
        <f t="shared" si="95"/>
        <v>0</v>
      </c>
      <c r="O4548" s="594">
        <v>23.626525120304816</v>
      </c>
      <c r="P4548" s="484"/>
      <c r="Q4548" s="484"/>
    </row>
    <row r="4549" spans="1:17">
      <c r="A4549" s="670">
        <v>4532</v>
      </c>
      <c r="B4549" s="677">
        <v>6</v>
      </c>
      <c r="C4549" s="677">
        <v>7</v>
      </c>
      <c r="D4549" s="677">
        <v>20</v>
      </c>
      <c r="E4549" s="676">
        <v>0</v>
      </c>
      <c r="F4549" s="448">
        <v>0</v>
      </c>
      <c r="G4549" s="358">
        <v>0</v>
      </c>
      <c r="H4549" s="428">
        <v>0</v>
      </c>
      <c r="I4549" s="428">
        <v>23.58</v>
      </c>
      <c r="J4549" s="428">
        <v>23.720453432474784</v>
      </c>
      <c r="K4549" s="430">
        <v>2.8</v>
      </c>
      <c r="L4549" s="430">
        <v>5</v>
      </c>
      <c r="M4549" s="479">
        <f t="shared" si="96"/>
        <v>0</v>
      </c>
      <c r="N4549" s="594">
        <f t="shared" si="95"/>
        <v>0</v>
      </c>
      <c r="O4549" s="594">
        <v>23.429874465019203</v>
      </c>
      <c r="P4549" s="484"/>
      <c r="Q4549" s="484"/>
    </row>
    <row r="4550" spans="1:17">
      <c r="A4550" s="670">
        <v>4533</v>
      </c>
      <c r="B4550" s="677">
        <v>6</v>
      </c>
      <c r="C4550" s="677">
        <v>7</v>
      </c>
      <c r="D4550" s="677">
        <v>21</v>
      </c>
      <c r="E4550" s="676">
        <v>0</v>
      </c>
      <c r="F4550" s="448">
        <v>0</v>
      </c>
      <c r="G4550" s="358">
        <v>0</v>
      </c>
      <c r="H4550" s="428">
        <v>0</v>
      </c>
      <c r="I4550" s="428">
        <v>22.33</v>
      </c>
      <c r="J4550" s="428">
        <v>23.222397946555766</v>
      </c>
      <c r="K4550" s="430">
        <v>2.88</v>
      </c>
      <c r="L4550" s="430">
        <v>5</v>
      </c>
      <c r="M4550" s="479">
        <f t="shared" si="96"/>
        <v>0</v>
      </c>
      <c r="N4550" s="594">
        <f t="shared" si="95"/>
        <v>0</v>
      </c>
      <c r="O4550" s="594">
        <v>23.133974816965033</v>
      </c>
      <c r="P4550" s="484"/>
      <c r="Q4550" s="484"/>
    </row>
    <row r="4551" spans="1:17">
      <c r="A4551" s="670">
        <v>4534</v>
      </c>
      <c r="B4551" s="677">
        <v>6</v>
      </c>
      <c r="C4551" s="677">
        <v>7</v>
      </c>
      <c r="D4551" s="677">
        <v>22</v>
      </c>
      <c r="E4551" s="676">
        <v>0</v>
      </c>
      <c r="F4551" s="448">
        <v>0</v>
      </c>
      <c r="G4551" s="358">
        <v>0</v>
      </c>
      <c r="H4551" s="428">
        <v>0</v>
      </c>
      <c r="I4551" s="428">
        <v>21.07</v>
      </c>
      <c r="J4551" s="428">
        <v>22.675005977034623</v>
      </c>
      <c r="K4551" s="430">
        <v>2.96</v>
      </c>
      <c r="L4551" s="430">
        <v>5</v>
      </c>
      <c r="M4551" s="479">
        <f t="shared" si="96"/>
        <v>0</v>
      </c>
      <c r="N4551" s="594">
        <f t="shared" si="95"/>
        <v>0</v>
      </c>
      <c r="O4551" s="594">
        <v>22.806919266462756</v>
      </c>
      <c r="P4551" s="484"/>
      <c r="Q4551" s="484"/>
    </row>
    <row r="4552" spans="1:17">
      <c r="A4552" s="670">
        <v>4535</v>
      </c>
      <c r="B4552" s="677">
        <v>6</v>
      </c>
      <c r="C4552" s="677">
        <v>7</v>
      </c>
      <c r="D4552" s="677">
        <v>23</v>
      </c>
      <c r="E4552" s="676">
        <v>0</v>
      </c>
      <c r="F4552" s="448">
        <v>0</v>
      </c>
      <c r="G4552" s="358">
        <v>0</v>
      </c>
      <c r="H4552" s="428">
        <v>0</v>
      </c>
      <c r="I4552" s="428">
        <v>19.82</v>
      </c>
      <c r="J4552" s="428">
        <v>22.135820523930477</v>
      </c>
      <c r="K4552" s="430">
        <v>3.03</v>
      </c>
      <c r="L4552" s="430">
        <v>5</v>
      </c>
      <c r="M4552" s="479">
        <f t="shared" si="96"/>
        <v>0</v>
      </c>
      <c r="N4552" s="594">
        <f t="shared" si="95"/>
        <v>0</v>
      </c>
      <c r="O4552" s="594">
        <v>22.485893426794217</v>
      </c>
      <c r="P4552" s="484"/>
      <c r="Q4552" s="484"/>
    </row>
    <row r="4553" spans="1:17">
      <c r="A4553" s="670">
        <v>4536</v>
      </c>
      <c r="B4553" s="677">
        <v>6</v>
      </c>
      <c r="C4553" s="677">
        <v>7</v>
      </c>
      <c r="D4553" s="677">
        <v>24</v>
      </c>
      <c r="E4553" s="676">
        <v>0</v>
      </c>
      <c r="F4553" s="448">
        <v>0</v>
      </c>
      <c r="G4553" s="358">
        <v>0</v>
      </c>
      <c r="H4553" s="428">
        <v>0</v>
      </c>
      <c r="I4553" s="428">
        <v>19.25</v>
      </c>
      <c r="J4553" s="428">
        <v>21.793755826084663</v>
      </c>
      <c r="K4553" s="430">
        <v>2.42</v>
      </c>
      <c r="L4553" s="430">
        <v>5</v>
      </c>
      <c r="M4553" s="479">
        <f t="shared" si="96"/>
        <v>0</v>
      </c>
      <c r="N4553" s="594">
        <f t="shared" si="95"/>
        <v>0</v>
      </c>
      <c r="O4553" s="594">
        <v>22.272724882818622</v>
      </c>
      <c r="P4553" s="484"/>
      <c r="Q4553" s="484"/>
    </row>
    <row r="4554" spans="1:17">
      <c r="A4554" s="670">
        <v>4537</v>
      </c>
      <c r="B4554" s="677">
        <v>6</v>
      </c>
      <c r="C4554" s="677">
        <v>8</v>
      </c>
      <c r="D4554" s="677">
        <v>1</v>
      </c>
      <c r="E4554" s="676">
        <v>0</v>
      </c>
      <c r="F4554" s="448">
        <v>0</v>
      </c>
      <c r="G4554" s="358">
        <v>0</v>
      </c>
      <c r="H4554" s="428">
        <v>0</v>
      </c>
      <c r="I4554" s="428">
        <v>18.690000000000001</v>
      </c>
      <c r="J4554" s="428">
        <v>21.693521803451784</v>
      </c>
      <c r="K4554" s="430">
        <v>1.8</v>
      </c>
      <c r="L4554" s="430">
        <v>5</v>
      </c>
      <c r="M4554" s="479">
        <f t="shared" si="96"/>
        <v>0</v>
      </c>
      <c r="N4554" s="594">
        <f t="shared" si="95"/>
        <v>0</v>
      </c>
      <c r="O4554" s="594">
        <v>22.192570688247386</v>
      </c>
      <c r="P4554" s="484"/>
      <c r="Q4554" s="484"/>
    </row>
    <row r="4555" spans="1:17">
      <c r="A4555" s="670">
        <v>4538</v>
      </c>
      <c r="B4555" s="677">
        <v>6</v>
      </c>
      <c r="C4555" s="677">
        <v>8</v>
      </c>
      <c r="D4555" s="677">
        <v>2</v>
      </c>
      <c r="E4555" s="676">
        <v>0</v>
      </c>
      <c r="F4555" s="448">
        <v>0</v>
      </c>
      <c r="G4555" s="358">
        <v>0</v>
      </c>
      <c r="H4555" s="428">
        <v>0</v>
      </c>
      <c r="I4555" s="428">
        <v>18.12</v>
      </c>
      <c r="J4555" s="428">
        <v>21.615642267482546</v>
      </c>
      <c r="K4555" s="430">
        <v>1.19</v>
      </c>
      <c r="L4555" s="430">
        <v>5</v>
      </c>
      <c r="M4555" s="479">
        <f t="shared" si="96"/>
        <v>0</v>
      </c>
      <c r="N4555" s="594">
        <f t="shared" si="95"/>
        <v>0</v>
      </c>
      <c r="O4555" s="594">
        <v>22.122252446646776</v>
      </c>
      <c r="P4555" s="484"/>
      <c r="Q4555" s="484"/>
    </row>
    <row r="4556" spans="1:17">
      <c r="A4556" s="670">
        <v>4539</v>
      </c>
      <c r="B4556" s="677">
        <v>6</v>
      </c>
      <c r="C4556" s="677">
        <v>8</v>
      </c>
      <c r="D4556" s="677">
        <v>3</v>
      </c>
      <c r="E4556" s="676">
        <v>0</v>
      </c>
      <c r="F4556" s="448">
        <v>0</v>
      </c>
      <c r="G4556" s="358">
        <v>0</v>
      </c>
      <c r="H4556" s="428">
        <v>0</v>
      </c>
      <c r="I4556" s="428">
        <v>17.29</v>
      </c>
      <c r="J4556" s="428">
        <v>21.356878100277772</v>
      </c>
      <c r="K4556" s="430">
        <v>1.54</v>
      </c>
      <c r="L4556" s="430">
        <v>5</v>
      </c>
      <c r="M4556" s="479">
        <f t="shared" si="96"/>
        <v>0</v>
      </c>
      <c r="N4556" s="594">
        <f t="shared" si="95"/>
        <v>0</v>
      </c>
      <c r="O4556" s="594">
        <v>21.952804114230791</v>
      </c>
      <c r="P4556" s="484"/>
      <c r="Q4556" s="484"/>
    </row>
    <row r="4557" spans="1:17">
      <c r="A4557" s="670">
        <v>4540</v>
      </c>
      <c r="B4557" s="677">
        <v>6</v>
      </c>
      <c r="C4557" s="677">
        <v>8</v>
      </c>
      <c r="D4557" s="677">
        <v>4</v>
      </c>
      <c r="E4557" s="676">
        <v>0</v>
      </c>
      <c r="F4557" s="448">
        <v>0</v>
      </c>
      <c r="G4557" s="358">
        <v>0</v>
      </c>
      <c r="H4557" s="428">
        <v>0</v>
      </c>
      <c r="I4557" s="428">
        <v>16.45</v>
      </c>
      <c r="J4557" s="428">
        <v>21.026547091285732</v>
      </c>
      <c r="K4557" s="430">
        <v>1.89</v>
      </c>
      <c r="L4557" s="430">
        <v>5</v>
      </c>
      <c r="M4557" s="479">
        <f t="shared" si="96"/>
        <v>0</v>
      </c>
      <c r="N4557" s="594">
        <f t="shared" si="95"/>
        <v>0</v>
      </c>
      <c r="O4557" s="594">
        <v>21.740808402922362</v>
      </c>
      <c r="P4557" s="484"/>
      <c r="Q4557" s="484"/>
    </row>
    <row r="4558" spans="1:17">
      <c r="A4558" s="670">
        <v>4541</v>
      </c>
      <c r="B4558" s="677">
        <v>6</v>
      </c>
      <c r="C4558" s="677">
        <v>8</v>
      </c>
      <c r="D4558" s="677">
        <v>5</v>
      </c>
      <c r="E4558" s="676">
        <v>0</v>
      </c>
      <c r="F4558" s="448">
        <v>0</v>
      </c>
      <c r="G4558" s="358">
        <v>0</v>
      </c>
      <c r="H4558" s="428">
        <v>0</v>
      </c>
      <c r="I4558" s="428">
        <v>15.61</v>
      </c>
      <c r="J4558" s="428">
        <v>20.666285328791588</v>
      </c>
      <c r="K4558" s="430">
        <v>2.23</v>
      </c>
      <c r="L4558" s="430">
        <v>5</v>
      </c>
      <c r="M4558" s="479">
        <f t="shared" si="96"/>
        <v>0</v>
      </c>
      <c r="N4558" s="594">
        <f t="shared" si="95"/>
        <v>0</v>
      </c>
      <c r="O4558" s="594">
        <v>21.50872057470594</v>
      </c>
      <c r="P4558" s="484"/>
      <c r="Q4558" s="484"/>
    </row>
    <row r="4559" spans="1:17">
      <c r="A4559" s="670">
        <v>4542</v>
      </c>
      <c r="B4559" s="677">
        <v>6</v>
      </c>
      <c r="C4559" s="677">
        <v>8</v>
      </c>
      <c r="D4559" s="677">
        <v>6</v>
      </c>
      <c r="E4559" s="676">
        <v>0</v>
      </c>
      <c r="F4559" s="448">
        <v>0</v>
      </c>
      <c r="G4559" s="358">
        <v>0</v>
      </c>
      <c r="H4559" s="428">
        <v>0</v>
      </c>
      <c r="I4559" s="428">
        <v>15.78</v>
      </c>
      <c r="J4559" s="428">
        <v>20.535508650684633</v>
      </c>
      <c r="K4559" s="430">
        <v>2.27</v>
      </c>
      <c r="L4559" s="430">
        <v>5</v>
      </c>
      <c r="M4559" s="479">
        <f t="shared" si="96"/>
        <v>0.3</v>
      </c>
      <c r="N4559" s="594">
        <f t="shared" si="95"/>
        <v>0</v>
      </c>
      <c r="O4559" s="594">
        <v>21.405803678261904</v>
      </c>
      <c r="P4559" s="484"/>
      <c r="Q4559" s="484"/>
    </row>
    <row r="4560" spans="1:17">
      <c r="A4560" s="670">
        <v>4543</v>
      </c>
      <c r="B4560" s="677">
        <v>6</v>
      </c>
      <c r="C4560" s="677">
        <v>8</v>
      </c>
      <c r="D4560" s="677">
        <v>7</v>
      </c>
      <c r="E4560" s="676">
        <v>0</v>
      </c>
      <c r="F4560" s="448">
        <v>0</v>
      </c>
      <c r="G4560" s="358">
        <v>0</v>
      </c>
      <c r="H4560" s="428">
        <v>0</v>
      </c>
      <c r="I4560" s="428">
        <v>15.95</v>
      </c>
      <c r="J4560" s="428">
        <v>20.492587511234621</v>
      </c>
      <c r="K4560" s="430">
        <v>2.2999999999999998</v>
      </c>
      <c r="L4560" s="430">
        <v>5</v>
      </c>
      <c r="M4560" s="479">
        <f t="shared" si="96"/>
        <v>0</v>
      </c>
      <c r="N4560" s="594">
        <f t="shared" si="95"/>
        <v>0</v>
      </c>
      <c r="O4560" s="594">
        <v>21.353977155959559</v>
      </c>
      <c r="P4560" s="484"/>
      <c r="Q4560" s="484"/>
    </row>
    <row r="4561" spans="1:17">
      <c r="A4561" s="670">
        <v>4544</v>
      </c>
      <c r="B4561" s="677">
        <v>6</v>
      </c>
      <c r="C4561" s="677">
        <v>8</v>
      </c>
      <c r="D4561" s="677">
        <v>8</v>
      </c>
      <c r="E4561" s="676">
        <v>0</v>
      </c>
      <c r="F4561" s="448">
        <v>0</v>
      </c>
      <c r="G4561" s="358">
        <v>0</v>
      </c>
      <c r="H4561" s="428">
        <v>0</v>
      </c>
      <c r="I4561" s="428">
        <v>16.12</v>
      </c>
      <c r="J4561" s="428">
        <v>20.436158375994022</v>
      </c>
      <c r="K4561" s="430">
        <v>2.33</v>
      </c>
      <c r="L4561" s="430">
        <v>5</v>
      </c>
      <c r="M4561" s="479">
        <f t="shared" si="96"/>
        <v>0</v>
      </c>
      <c r="N4561" s="594">
        <f t="shared" si="95"/>
        <v>0</v>
      </c>
      <c r="O4561" s="594">
        <v>21.295011360537035</v>
      </c>
      <c r="P4561" s="484"/>
      <c r="Q4561" s="484"/>
    </row>
    <row r="4562" spans="1:17">
      <c r="A4562" s="670">
        <v>4545</v>
      </c>
      <c r="B4562" s="677">
        <v>6</v>
      </c>
      <c r="C4562" s="677">
        <v>8</v>
      </c>
      <c r="D4562" s="677">
        <v>9</v>
      </c>
      <c r="E4562" s="676">
        <v>0</v>
      </c>
      <c r="F4562" s="448">
        <v>0</v>
      </c>
      <c r="G4562" s="358">
        <v>0</v>
      </c>
      <c r="H4562" s="428">
        <v>0</v>
      </c>
      <c r="I4562" s="428">
        <v>16.47</v>
      </c>
      <c r="J4562" s="428">
        <v>20.544769092190197</v>
      </c>
      <c r="K4562" s="430">
        <v>1.71</v>
      </c>
      <c r="L4562" s="430">
        <v>5</v>
      </c>
      <c r="M4562" s="479">
        <f t="shared" si="96"/>
        <v>0</v>
      </c>
      <c r="N4562" s="594">
        <f t="shared" si="95"/>
        <v>0</v>
      </c>
      <c r="O4562" s="594">
        <v>21.345510474355052</v>
      </c>
      <c r="P4562" s="484"/>
      <c r="Q4562" s="484"/>
    </row>
    <row r="4563" spans="1:17">
      <c r="A4563" s="670">
        <v>4546</v>
      </c>
      <c r="B4563" s="677">
        <v>6</v>
      </c>
      <c r="C4563" s="677">
        <v>8</v>
      </c>
      <c r="D4563" s="677">
        <v>10</v>
      </c>
      <c r="E4563" s="676">
        <v>0</v>
      </c>
      <c r="F4563" s="448">
        <v>0</v>
      </c>
      <c r="G4563" s="358">
        <v>0</v>
      </c>
      <c r="H4563" s="428">
        <v>0</v>
      </c>
      <c r="I4563" s="428">
        <v>16.82</v>
      </c>
      <c r="J4563" s="428">
        <v>20.777878666452921</v>
      </c>
      <c r="K4563" s="430">
        <v>1.1000000000000001</v>
      </c>
      <c r="L4563" s="430">
        <v>5</v>
      </c>
      <c r="M4563" s="479">
        <f t="shared" si="96"/>
        <v>0</v>
      </c>
      <c r="N4563" s="594">
        <f t="shared" ref="N4563:N4626" si="97">+IF((O4562-I4562)&gt;$O$8,1,0)*IF(I4562&gt;$O$9,1,0)*IF(O4562&gt;($O$11-$O$10),1,0)</f>
        <v>0</v>
      </c>
      <c r="O4563" s="594">
        <v>21.47832738152178</v>
      </c>
      <c r="P4563" s="484"/>
      <c r="Q4563" s="484"/>
    </row>
    <row r="4564" spans="1:17">
      <c r="A4564" s="670">
        <v>4547</v>
      </c>
      <c r="B4564" s="677">
        <v>6</v>
      </c>
      <c r="C4564" s="677">
        <v>8</v>
      </c>
      <c r="D4564" s="677">
        <v>11</v>
      </c>
      <c r="E4564" s="676">
        <v>0</v>
      </c>
      <c r="F4564" s="448">
        <v>0</v>
      </c>
      <c r="G4564" s="358">
        <v>0</v>
      </c>
      <c r="H4564" s="428">
        <v>0</v>
      </c>
      <c r="I4564" s="428">
        <v>17.18</v>
      </c>
      <c r="J4564" s="428">
        <v>20.92973395523348</v>
      </c>
      <c r="K4564" s="430">
        <v>0.48</v>
      </c>
      <c r="L4564" s="430">
        <v>5</v>
      </c>
      <c r="M4564" s="479">
        <f t="shared" si="96"/>
        <v>0</v>
      </c>
      <c r="N4564" s="594">
        <f t="shared" si="97"/>
        <v>0</v>
      </c>
      <c r="O4564" s="594">
        <v>21.572378975359989</v>
      </c>
      <c r="P4564" s="484"/>
      <c r="Q4564" s="484"/>
    </row>
    <row r="4565" spans="1:17">
      <c r="A4565" s="670">
        <v>4548</v>
      </c>
      <c r="B4565" s="677">
        <v>6</v>
      </c>
      <c r="C4565" s="677">
        <v>8</v>
      </c>
      <c r="D4565" s="677">
        <v>12</v>
      </c>
      <c r="E4565" s="676">
        <v>0</v>
      </c>
      <c r="F4565" s="448">
        <v>0</v>
      </c>
      <c r="G4565" s="358">
        <v>0</v>
      </c>
      <c r="H4565" s="428">
        <v>0</v>
      </c>
      <c r="I4565" s="428">
        <v>17.59</v>
      </c>
      <c r="J4565" s="428">
        <v>21.147502549883253</v>
      </c>
      <c r="K4565" s="430">
        <v>0.56999999999999995</v>
      </c>
      <c r="L4565" s="430">
        <v>5</v>
      </c>
      <c r="M4565" s="479">
        <f t="shared" si="96"/>
        <v>0.3</v>
      </c>
      <c r="N4565" s="594">
        <f t="shared" si="97"/>
        <v>0</v>
      </c>
      <c r="O4565" s="594">
        <v>21.718358724729541</v>
      </c>
      <c r="P4565" s="484"/>
      <c r="Q4565" s="484"/>
    </row>
    <row r="4566" spans="1:17">
      <c r="A4566" s="670">
        <v>4549</v>
      </c>
      <c r="B4566" s="677">
        <v>6</v>
      </c>
      <c r="C4566" s="677">
        <v>8</v>
      </c>
      <c r="D4566" s="677">
        <v>13</v>
      </c>
      <c r="E4566" s="676">
        <v>0</v>
      </c>
      <c r="F4566" s="448">
        <v>0</v>
      </c>
      <c r="G4566" s="358">
        <v>0</v>
      </c>
      <c r="H4566" s="428">
        <v>0</v>
      </c>
      <c r="I4566" s="428">
        <v>18</v>
      </c>
      <c r="J4566" s="428">
        <v>21.337120514731836</v>
      </c>
      <c r="K4566" s="430">
        <v>0.65</v>
      </c>
      <c r="L4566" s="430">
        <v>5</v>
      </c>
      <c r="M4566" s="479">
        <f t="shared" si="96"/>
        <v>0</v>
      </c>
      <c r="N4566" s="594">
        <f t="shared" si="97"/>
        <v>0</v>
      </c>
      <c r="O4566" s="594">
        <v>21.842238628747403</v>
      </c>
      <c r="P4566" s="484"/>
      <c r="Q4566" s="484"/>
    </row>
    <row r="4567" spans="1:17">
      <c r="A4567" s="670">
        <v>4550</v>
      </c>
      <c r="B4567" s="677">
        <v>6</v>
      </c>
      <c r="C4567" s="677">
        <v>8</v>
      </c>
      <c r="D4567" s="677">
        <v>14</v>
      </c>
      <c r="E4567" s="676">
        <v>0</v>
      </c>
      <c r="F4567" s="448">
        <v>0</v>
      </c>
      <c r="G4567" s="358">
        <v>0</v>
      </c>
      <c r="H4567" s="428">
        <v>0</v>
      </c>
      <c r="I4567" s="428">
        <v>18.41</v>
      </c>
      <c r="J4567" s="428">
        <v>21.520462435421852</v>
      </c>
      <c r="K4567" s="430">
        <v>0.73</v>
      </c>
      <c r="L4567" s="430">
        <v>5</v>
      </c>
      <c r="M4567" s="479">
        <f t="shared" si="96"/>
        <v>0</v>
      </c>
      <c r="N4567" s="594">
        <f t="shared" si="97"/>
        <v>0</v>
      </c>
      <c r="O4567" s="594">
        <v>21.958809398695713</v>
      </c>
      <c r="P4567" s="484"/>
      <c r="Q4567" s="484"/>
    </row>
    <row r="4568" spans="1:17">
      <c r="A4568" s="670">
        <v>4551</v>
      </c>
      <c r="B4568" s="677">
        <v>6</v>
      </c>
      <c r="C4568" s="677">
        <v>8</v>
      </c>
      <c r="D4568" s="677">
        <v>15</v>
      </c>
      <c r="E4568" s="676">
        <v>0</v>
      </c>
      <c r="F4568" s="448">
        <v>0</v>
      </c>
      <c r="G4568" s="358">
        <v>0</v>
      </c>
      <c r="H4568" s="428">
        <v>0</v>
      </c>
      <c r="I4568" s="428">
        <v>19.57</v>
      </c>
      <c r="J4568" s="428">
        <v>21.817255242294088</v>
      </c>
      <c r="K4568" s="430">
        <v>1.21</v>
      </c>
      <c r="L4568" s="430">
        <v>5</v>
      </c>
      <c r="M4568" s="479">
        <f t="shared" si="96"/>
        <v>0</v>
      </c>
      <c r="N4568" s="594">
        <f t="shared" si="97"/>
        <v>0</v>
      </c>
      <c r="O4568" s="594">
        <v>22.135494920041918</v>
      </c>
      <c r="P4568" s="484"/>
      <c r="Q4568" s="484"/>
    </row>
    <row r="4569" spans="1:17">
      <c r="A4569" s="670">
        <v>4552</v>
      </c>
      <c r="B4569" s="677">
        <v>6</v>
      </c>
      <c r="C4569" s="677">
        <v>8</v>
      </c>
      <c r="D4569" s="677">
        <v>16</v>
      </c>
      <c r="E4569" s="676">
        <v>0</v>
      </c>
      <c r="F4569" s="448">
        <v>0</v>
      </c>
      <c r="G4569" s="358">
        <v>0</v>
      </c>
      <c r="H4569" s="428">
        <v>0</v>
      </c>
      <c r="I4569" s="428">
        <v>20.74</v>
      </c>
      <c r="J4569" s="428">
        <v>22.200445857117526</v>
      </c>
      <c r="K4569" s="430">
        <v>1.69</v>
      </c>
      <c r="L4569" s="430">
        <v>5</v>
      </c>
      <c r="M4569" s="479">
        <f t="shared" si="96"/>
        <v>0</v>
      </c>
      <c r="N4569" s="594">
        <f t="shared" si="97"/>
        <v>0</v>
      </c>
      <c r="O4569" s="594">
        <v>22.371056806636929</v>
      </c>
      <c r="P4569" s="484"/>
      <c r="Q4569" s="484"/>
    </row>
    <row r="4570" spans="1:17">
      <c r="A4570" s="670">
        <v>4553</v>
      </c>
      <c r="B4570" s="677">
        <v>6</v>
      </c>
      <c r="C4570" s="677">
        <v>8</v>
      </c>
      <c r="D4570" s="677">
        <v>17</v>
      </c>
      <c r="E4570" s="676">
        <v>0</v>
      </c>
      <c r="F4570" s="448">
        <v>0</v>
      </c>
      <c r="G4570" s="358">
        <v>0</v>
      </c>
      <c r="H4570" s="428">
        <v>0</v>
      </c>
      <c r="I4570" s="428">
        <v>21.9</v>
      </c>
      <c r="J4570" s="428">
        <v>22.552107830291465</v>
      </c>
      <c r="K4570" s="430">
        <v>2.17</v>
      </c>
      <c r="L4570" s="430">
        <v>5</v>
      </c>
      <c r="M4570" s="479">
        <f t="shared" si="96"/>
        <v>0</v>
      </c>
      <c r="N4570" s="594">
        <f t="shared" si="97"/>
        <v>0</v>
      </c>
      <c r="O4570" s="594">
        <v>22.582660948340461</v>
      </c>
      <c r="P4570" s="484"/>
      <c r="Q4570" s="484"/>
    </row>
    <row r="4571" spans="1:17">
      <c r="A4571" s="670">
        <v>4554</v>
      </c>
      <c r="B4571" s="677">
        <v>6</v>
      </c>
      <c r="C4571" s="677">
        <v>8</v>
      </c>
      <c r="D4571" s="677">
        <v>18</v>
      </c>
      <c r="E4571" s="676">
        <v>0</v>
      </c>
      <c r="F4571" s="448">
        <v>0</v>
      </c>
      <c r="G4571" s="358">
        <v>0</v>
      </c>
      <c r="H4571" s="428">
        <v>0</v>
      </c>
      <c r="I4571" s="428">
        <v>20.92</v>
      </c>
      <c r="J4571" s="428">
        <v>22.552641474598676</v>
      </c>
      <c r="K4571" s="430">
        <v>2.52</v>
      </c>
      <c r="L4571" s="430">
        <v>5</v>
      </c>
      <c r="M4571" s="479">
        <f t="shared" si="96"/>
        <v>0.3</v>
      </c>
      <c r="N4571" s="594">
        <f t="shared" si="97"/>
        <v>0</v>
      </c>
      <c r="O4571" s="594">
        <v>22.631930438008077</v>
      </c>
      <c r="P4571" s="484"/>
      <c r="Q4571" s="484"/>
    </row>
    <row r="4572" spans="1:17">
      <c r="A4572" s="670">
        <v>4555</v>
      </c>
      <c r="B4572" s="677">
        <v>6</v>
      </c>
      <c r="C4572" s="677">
        <v>8</v>
      </c>
      <c r="D4572" s="677">
        <v>19</v>
      </c>
      <c r="E4572" s="676">
        <v>0</v>
      </c>
      <c r="F4572" s="448">
        <v>0</v>
      </c>
      <c r="G4572" s="358">
        <v>0</v>
      </c>
      <c r="H4572" s="428">
        <v>0</v>
      </c>
      <c r="I4572" s="428">
        <v>19.940000000000001</v>
      </c>
      <c r="J4572" s="428">
        <v>22.215439799252042</v>
      </c>
      <c r="K4572" s="430">
        <v>2.88</v>
      </c>
      <c r="L4572" s="430">
        <v>5</v>
      </c>
      <c r="M4572" s="479">
        <f t="shared" si="96"/>
        <v>0</v>
      </c>
      <c r="N4572" s="594">
        <f t="shared" si="97"/>
        <v>0</v>
      </c>
      <c r="O4572" s="594">
        <v>22.453931038643312</v>
      </c>
      <c r="P4572" s="484"/>
      <c r="Q4572" s="484"/>
    </row>
    <row r="4573" spans="1:17">
      <c r="A4573" s="670">
        <v>4556</v>
      </c>
      <c r="B4573" s="677">
        <v>6</v>
      </c>
      <c r="C4573" s="677">
        <v>8</v>
      </c>
      <c r="D4573" s="677">
        <v>20</v>
      </c>
      <c r="E4573" s="676">
        <v>0</v>
      </c>
      <c r="F4573" s="448">
        <v>0</v>
      </c>
      <c r="G4573" s="358">
        <v>0</v>
      </c>
      <c r="H4573" s="428">
        <v>0</v>
      </c>
      <c r="I4573" s="428">
        <v>18.96</v>
      </c>
      <c r="J4573" s="428">
        <v>21.717615008373048</v>
      </c>
      <c r="K4573" s="430">
        <v>3.24</v>
      </c>
      <c r="L4573" s="430">
        <v>5</v>
      </c>
      <c r="M4573" s="479">
        <f t="shared" si="96"/>
        <v>0</v>
      </c>
      <c r="N4573" s="594">
        <f t="shared" si="97"/>
        <v>0</v>
      </c>
      <c r="O4573" s="594">
        <v>22.165150646654585</v>
      </c>
      <c r="P4573" s="484"/>
      <c r="Q4573" s="484"/>
    </row>
    <row r="4574" spans="1:17">
      <c r="A4574" s="670">
        <v>4557</v>
      </c>
      <c r="B4574" s="677">
        <v>6</v>
      </c>
      <c r="C4574" s="677">
        <v>8</v>
      </c>
      <c r="D4574" s="677">
        <v>21</v>
      </c>
      <c r="E4574" s="676">
        <v>0</v>
      </c>
      <c r="F4574" s="448">
        <v>0</v>
      </c>
      <c r="G4574" s="358">
        <v>0</v>
      </c>
      <c r="H4574" s="428">
        <v>0</v>
      </c>
      <c r="I4574" s="428">
        <v>18.29</v>
      </c>
      <c r="J4574" s="428">
        <v>21.258840375941983</v>
      </c>
      <c r="K4574" s="430">
        <v>2.86</v>
      </c>
      <c r="L4574" s="430">
        <v>5</v>
      </c>
      <c r="M4574" s="479">
        <f t="shared" si="96"/>
        <v>0</v>
      </c>
      <c r="N4574" s="594">
        <f t="shared" si="97"/>
        <v>0</v>
      </c>
      <c r="O4574" s="594">
        <v>21.881694086766451</v>
      </c>
      <c r="P4574" s="484"/>
      <c r="Q4574" s="484"/>
    </row>
    <row r="4575" spans="1:17">
      <c r="A4575" s="670">
        <v>4558</v>
      </c>
      <c r="B4575" s="677">
        <v>6</v>
      </c>
      <c r="C4575" s="677">
        <v>8</v>
      </c>
      <c r="D4575" s="677">
        <v>22</v>
      </c>
      <c r="E4575" s="676">
        <v>0</v>
      </c>
      <c r="F4575" s="448">
        <v>0</v>
      </c>
      <c r="G4575" s="358">
        <v>0</v>
      </c>
      <c r="H4575" s="428">
        <v>0</v>
      </c>
      <c r="I4575" s="428">
        <v>17.62</v>
      </c>
      <c r="J4575" s="428">
        <v>20.99066534397069</v>
      </c>
      <c r="K4575" s="430">
        <v>2.4900000000000002</v>
      </c>
      <c r="L4575" s="430">
        <v>5</v>
      </c>
      <c r="M4575" s="479">
        <f t="shared" si="96"/>
        <v>0</v>
      </c>
      <c r="N4575" s="594">
        <f t="shared" si="97"/>
        <v>0</v>
      </c>
      <c r="O4575" s="594">
        <v>21.694224400908311</v>
      </c>
      <c r="P4575" s="484"/>
      <c r="Q4575" s="484"/>
    </row>
    <row r="4576" spans="1:17">
      <c r="A4576" s="670">
        <v>4559</v>
      </c>
      <c r="B4576" s="677">
        <v>6</v>
      </c>
      <c r="C4576" s="677">
        <v>8</v>
      </c>
      <c r="D4576" s="677">
        <v>23</v>
      </c>
      <c r="E4576" s="676">
        <v>0</v>
      </c>
      <c r="F4576" s="448">
        <v>0</v>
      </c>
      <c r="G4576" s="358">
        <v>0</v>
      </c>
      <c r="H4576" s="428">
        <v>0</v>
      </c>
      <c r="I4576" s="428">
        <v>16.95</v>
      </c>
      <c r="J4576" s="428">
        <v>20.841107674466034</v>
      </c>
      <c r="K4576" s="430">
        <v>2.11</v>
      </c>
      <c r="L4576" s="430">
        <v>5</v>
      </c>
      <c r="M4576" s="479">
        <f t="shared" si="96"/>
        <v>0</v>
      </c>
      <c r="N4576" s="594">
        <f t="shared" si="97"/>
        <v>0</v>
      </c>
      <c r="O4576" s="594">
        <v>21.581185268028158</v>
      </c>
      <c r="P4576" s="484"/>
      <c r="Q4576" s="484"/>
    </row>
    <row r="4577" spans="1:17">
      <c r="A4577" s="670">
        <v>4560</v>
      </c>
      <c r="B4577" s="677">
        <v>6</v>
      </c>
      <c r="C4577" s="677">
        <v>8</v>
      </c>
      <c r="D4577" s="677">
        <v>24</v>
      </c>
      <c r="E4577" s="676">
        <v>0</v>
      </c>
      <c r="F4577" s="448">
        <v>0</v>
      </c>
      <c r="G4577" s="358">
        <v>0</v>
      </c>
      <c r="H4577" s="428">
        <v>0</v>
      </c>
      <c r="I4577" s="428">
        <v>16.670000000000002</v>
      </c>
      <c r="J4577" s="428">
        <v>20.843431357602853</v>
      </c>
      <c r="K4577" s="430">
        <v>2</v>
      </c>
      <c r="L4577" s="430">
        <v>5</v>
      </c>
      <c r="M4577" s="479">
        <f t="shared" si="96"/>
        <v>0</v>
      </c>
      <c r="N4577" s="594">
        <f t="shared" si="97"/>
        <v>0</v>
      </c>
      <c r="O4577" s="594">
        <v>21.555546318875663</v>
      </c>
      <c r="P4577" s="484"/>
      <c r="Q4577" s="484"/>
    </row>
    <row r="4578" spans="1:17">
      <c r="A4578" s="670">
        <v>4561</v>
      </c>
      <c r="B4578" s="677">
        <v>6</v>
      </c>
      <c r="C4578" s="677">
        <v>9</v>
      </c>
      <c r="D4578" s="677">
        <v>1</v>
      </c>
      <c r="E4578" s="676">
        <v>0</v>
      </c>
      <c r="F4578" s="448">
        <v>0</v>
      </c>
      <c r="G4578" s="358">
        <v>0</v>
      </c>
      <c r="H4578" s="428">
        <v>0</v>
      </c>
      <c r="I4578" s="428">
        <v>16.39</v>
      </c>
      <c r="J4578" s="428">
        <v>20.734386159559591</v>
      </c>
      <c r="K4578" s="430">
        <v>1.89</v>
      </c>
      <c r="L4578" s="430">
        <v>5</v>
      </c>
      <c r="M4578" s="479">
        <f t="shared" si="96"/>
        <v>0</v>
      </c>
      <c r="N4578" s="594">
        <f t="shared" si="97"/>
        <v>0</v>
      </c>
      <c r="O4578" s="594">
        <v>21.470184028707372</v>
      </c>
      <c r="P4578" s="484"/>
      <c r="Q4578" s="484"/>
    </row>
    <row r="4579" spans="1:17">
      <c r="A4579" s="670">
        <v>4562</v>
      </c>
      <c r="B4579" s="677">
        <v>6</v>
      </c>
      <c r="C4579" s="677">
        <v>9</v>
      </c>
      <c r="D4579" s="677">
        <v>2</v>
      </c>
      <c r="E4579" s="676">
        <v>0</v>
      </c>
      <c r="F4579" s="448">
        <v>0</v>
      </c>
      <c r="G4579" s="358">
        <v>0</v>
      </c>
      <c r="H4579" s="428">
        <v>0</v>
      </c>
      <c r="I4579" s="428">
        <v>16.11</v>
      </c>
      <c r="J4579" s="428">
        <v>20.549111404581357</v>
      </c>
      <c r="K4579" s="430">
        <v>1.78</v>
      </c>
      <c r="L4579" s="430">
        <v>5</v>
      </c>
      <c r="M4579" s="479">
        <f t="shared" si="96"/>
        <v>0</v>
      </c>
      <c r="N4579" s="594">
        <f t="shared" si="97"/>
        <v>0</v>
      </c>
      <c r="O4579" s="594">
        <v>21.338140245594538</v>
      </c>
      <c r="P4579" s="484"/>
      <c r="Q4579" s="484"/>
    </row>
    <row r="4580" spans="1:17">
      <c r="A4580" s="670">
        <v>4563</v>
      </c>
      <c r="B4580" s="677">
        <v>6</v>
      </c>
      <c r="C4580" s="677">
        <v>9</v>
      </c>
      <c r="D4580" s="677">
        <v>3</v>
      </c>
      <c r="E4580" s="676">
        <v>0</v>
      </c>
      <c r="F4580" s="448">
        <v>0</v>
      </c>
      <c r="G4580" s="358">
        <v>0</v>
      </c>
      <c r="H4580" s="428">
        <v>0</v>
      </c>
      <c r="I4580" s="428">
        <v>15.31</v>
      </c>
      <c r="J4580" s="428">
        <v>20.263982382579083</v>
      </c>
      <c r="K4580" s="430">
        <v>1.51</v>
      </c>
      <c r="L4580" s="430">
        <v>5</v>
      </c>
      <c r="M4580" s="479">
        <f t="shared" si="96"/>
        <v>0</v>
      </c>
      <c r="N4580" s="594">
        <f t="shared" si="97"/>
        <v>0</v>
      </c>
      <c r="O4580" s="594">
        <v>21.148925640345109</v>
      </c>
      <c r="P4580" s="484"/>
      <c r="Q4580" s="484"/>
    </row>
    <row r="4581" spans="1:17">
      <c r="A4581" s="670">
        <v>4564</v>
      </c>
      <c r="B4581" s="677">
        <v>6</v>
      </c>
      <c r="C4581" s="677">
        <v>9</v>
      </c>
      <c r="D4581" s="677">
        <v>4</v>
      </c>
      <c r="E4581" s="676">
        <v>0</v>
      </c>
      <c r="F4581" s="448">
        <v>0</v>
      </c>
      <c r="G4581" s="358">
        <v>0</v>
      </c>
      <c r="H4581" s="428">
        <v>0</v>
      </c>
      <c r="I4581" s="428">
        <v>14.51</v>
      </c>
      <c r="J4581" s="428">
        <v>19.92064645758111</v>
      </c>
      <c r="K4581" s="430">
        <v>1.24</v>
      </c>
      <c r="L4581" s="430">
        <v>5</v>
      </c>
      <c r="M4581" s="479">
        <f t="shared" si="96"/>
        <v>0</v>
      </c>
      <c r="N4581" s="594">
        <f t="shared" si="97"/>
        <v>0</v>
      </c>
      <c r="O4581" s="594">
        <v>20.924380020270146</v>
      </c>
      <c r="P4581" s="484"/>
      <c r="Q4581" s="484"/>
    </row>
    <row r="4582" spans="1:17">
      <c r="A4582" s="670">
        <v>4565</v>
      </c>
      <c r="B4582" s="677">
        <v>6</v>
      </c>
      <c r="C4582" s="677">
        <v>9</v>
      </c>
      <c r="D4582" s="677">
        <v>5</v>
      </c>
      <c r="E4582" s="676">
        <v>0</v>
      </c>
      <c r="F4582" s="448">
        <v>0</v>
      </c>
      <c r="G4582" s="358">
        <v>0</v>
      </c>
      <c r="H4582" s="428">
        <v>0</v>
      </c>
      <c r="I4582" s="428">
        <v>13.7</v>
      </c>
      <c r="J4582" s="428">
        <v>19.550584233487243</v>
      </c>
      <c r="K4582" s="430">
        <v>0.97</v>
      </c>
      <c r="L4582" s="430">
        <v>5</v>
      </c>
      <c r="M4582" s="479">
        <f t="shared" si="96"/>
        <v>0</v>
      </c>
      <c r="N4582" s="594">
        <f t="shared" si="97"/>
        <v>0</v>
      </c>
      <c r="O4582" s="594">
        <v>20.681368697642668</v>
      </c>
      <c r="P4582" s="484"/>
      <c r="Q4582" s="484"/>
    </row>
    <row r="4583" spans="1:17">
      <c r="A4583" s="670">
        <v>4566</v>
      </c>
      <c r="B4583" s="677">
        <v>6</v>
      </c>
      <c r="C4583" s="677">
        <v>9</v>
      </c>
      <c r="D4583" s="677">
        <v>6</v>
      </c>
      <c r="E4583" s="676">
        <v>0</v>
      </c>
      <c r="F4583" s="448">
        <v>0</v>
      </c>
      <c r="G4583" s="358">
        <v>0</v>
      </c>
      <c r="H4583" s="428">
        <v>0</v>
      </c>
      <c r="I4583" s="428">
        <v>13.89</v>
      </c>
      <c r="J4583" s="428">
        <v>19.422310908427761</v>
      </c>
      <c r="K4583" s="430">
        <v>1.43</v>
      </c>
      <c r="L4583" s="430">
        <v>5</v>
      </c>
      <c r="M4583" s="479">
        <f t="shared" si="96"/>
        <v>0.3</v>
      </c>
      <c r="N4583" s="594">
        <f t="shared" si="97"/>
        <v>0</v>
      </c>
      <c r="O4583" s="594">
        <v>20.574271788117844</v>
      </c>
      <c r="P4583" s="484"/>
      <c r="Q4583" s="484"/>
    </row>
    <row r="4584" spans="1:17">
      <c r="A4584" s="670">
        <v>4567</v>
      </c>
      <c r="B4584" s="677">
        <v>6</v>
      </c>
      <c r="C4584" s="677">
        <v>9</v>
      </c>
      <c r="D4584" s="677">
        <v>7</v>
      </c>
      <c r="E4584" s="676">
        <v>0</v>
      </c>
      <c r="F4584" s="448">
        <v>0</v>
      </c>
      <c r="G4584" s="358">
        <v>0</v>
      </c>
      <c r="H4584" s="428">
        <v>0</v>
      </c>
      <c r="I4584" s="428">
        <v>14.07</v>
      </c>
      <c r="J4584" s="428">
        <v>19.43530530211455</v>
      </c>
      <c r="K4584" s="430">
        <v>1.9</v>
      </c>
      <c r="L4584" s="430">
        <v>5</v>
      </c>
      <c r="M4584" s="479">
        <f t="shared" si="96"/>
        <v>0</v>
      </c>
      <c r="N4584" s="594">
        <f t="shared" si="97"/>
        <v>0</v>
      </c>
      <c r="O4584" s="594">
        <v>20.557441869987592</v>
      </c>
      <c r="P4584" s="484"/>
      <c r="Q4584" s="484"/>
    </row>
    <row r="4585" spans="1:17">
      <c r="A4585" s="670">
        <v>4568</v>
      </c>
      <c r="B4585" s="677">
        <v>6</v>
      </c>
      <c r="C4585" s="677">
        <v>9</v>
      </c>
      <c r="D4585" s="677">
        <v>8</v>
      </c>
      <c r="E4585" s="676">
        <v>0</v>
      </c>
      <c r="F4585" s="448">
        <v>0</v>
      </c>
      <c r="G4585" s="358">
        <v>0</v>
      </c>
      <c r="H4585" s="428">
        <v>0</v>
      </c>
      <c r="I4585" s="428">
        <v>14.25</v>
      </c>
      <c r="J4585" s="428">
        <v>19.520946018847411</v>
      </c>
      <c r="K4585" s="430">
        <v>2.37</v>
      </c>
      <c r="L4585" s="430">
        <v>5</v>
      </c>
      <c r="M4585" s="479">
        <f t="shared" si="96"/>
        <v>0</v>
      </c>
      <c r="N4585" s="594">
        <f t="shared" si="97"/>
        <v>0</v>
      </c>
      <c r="O4585" s="594">
        <v>20.585455129394873</v>
      </c>
      <c r="P4585" s="484"/>
      <c r="Q4585" s="484"/>
    </row>
    <row r="4586" spans="1:17">
      <c r="A4586" s="670">
        <v>4569</v>
      </c>
      <c r="B4586" s="677">
        <v>6</v>
      </c>
      <c r="C4586" s="677">
        <v>9</v>
      </c>
      <c r="D4586" s="677">
        <v>9</v>
      </c>
      <c r="E4586" s="676">
        <v>0</v>
      </c>
      <c r="F4586" s="448">
        <v>0</v>
      </c>
      <c r="G4586" s="358">
        <v>0</v>
      </c>
      <c r="H4586" s="428">
        <v>0</v>
      </c>
      <c r="I4586" s="428">
        <v>15.27</v>
      </c>
      <c r="J4586" s="428">
        <v>19.761685424906098</v>
      </c>
      <c r="K4586" s="430">
        <v>2.5099999999999998</v>
      </c>
      <c r="L4586" s="430">
        <v>5</v>
      </c>
      <c r="M4586" s="479">
        <f t="shared" si="96"/>
        <v>0</v>
      </c>
      <c r="N4586" s="594">
        <f t="shared" si="97"/>
        <v>0</v>
      </c>
      <c r="O4586" s="594">
        <v>20.697252685206863</v>
      </c>
      <c r="P4586" s="484"/>
      <c r="Q4586" s="484"/>
    </row>
    <row r="4587" spans="1:17">
      <c r="A4587" s="670">
        <v>4570</v>
      </c>
      <c r="B4587" s="677">
        <v>6</v>
      </c>
      <c r="C4587" s="677">
        <v>9</v>
      </c>
      <c r="D4587" s="677">
        <v>10</v>
      </c>
      <c r="E4587" s="676">
        <v>0</v>
      </c>
      <c r="F4587" s="448">
        <v>0</v>
      </c>
      <c r="G4587" s="358">
        <v>0</v>
      </c>
      <c r="H4587" s="428">
        <v>0</v>
      </c>
      <c r="I4587" s="428">
        <v>16.3</v>
      </c>
      <c r="J4587" s="428">
        <v>20.047668669887564</v>
      </c>
      <c r="K4587" s="430">
        <v>2.64</v>
      </c>
      <c r="L4587" s="430">
        <v>5</v>
      </c>
      <c r="M4587" s="479">
        <f t="shared" ref="M4587:M4650" si="98">IF(N4587=1,1,IF(OR(D4587=6,D4587=12,D4587=18),0.3,0))</f>
        <v>0</v>
      </c>
      <c r="N4587" s="594">
        <f t="shared" si="97"/>
        <v>0</v>
      </c>
      <c r="O4587" s="594">
        <v>20.855415740401476</v>
      </c>
      <c r="P4587" s="484"/>
      <c r="Q4587" s="484"/>
    </row>
    <row r="4588" spans="1:17">
      <c r="A4588" s="670">
        <v>4571</v>
      </c>
      <c r="B4588" s="677">
        <v>6</v>
      </c>
      <c r="C4588" s="677">
        <v>9</v>
      </c>
      <c r="D4588" s="677">
        <v>11</v>
      </c>
      <c r="E4588" s="676">
        <v>0</v>
      </c>
      <c r="F4588" s="448">
        <v>0</v>
      </c>
      <c r="G4588" s="358">
        <v>0</v>
      </c>
      <c r="H4588" s="428">
        <v>0</v>
      </c>
      <c r="I4588" s="428">
        <v>17.329999999999998</v>
      </c>
      <c r="J4588" s="428">
        <v>20.318244226377509</v>
      </c>
      <c r="K4588" s="430">
        <v>2.77</v>
      </c>
      <c r="L4588" s="430">
        <v>5</v>
      </c>
      <c r="M4588" s="479">
        <f t="shared" si="98"/>
        <v>0</v>
      </c>
      <c r="N4588" s="594">
        <f t="shared" si="97"/>
        <v>0</v>
      </c>
      <c r="O4588" s="594">
        <v>21.005816170293048</v>
      </c>
      <c r="P4588" s="484"/>
      <c r="Q4588" s="484"/>
    </row>
    <row r="4589" spans="1:17">
      <c r="A4589" s="670">
        <v>4572</v>
      </c>
      <c r="B4589" s="677">
        <v>6</v>
      </c>
      <c r="C4589" s="677">
        <v>9</v>
      </c>
      <c r="D4589" s="677">
        <v>12</v>
      </c>
      <c r="E4589" s="676">
        <v>0</v>
      </c>
      <c r="F4589" s="448">
        <v>0</v>
      </c>
      <c r="G4589" s="358">
        <v>0</v>
      </c>
      <c r="H4589" s="428">
        <v>0</v>
      </c>
      <c r="I4589" s="428">
        <v>17.920000000000002</v>
      </c>
      <c r="J4589" s="428">
        <v>20.512900939486272</v>
      </c>
      <c r="K4589" s="430">
        <v>2.29</v>
      </c>
      <c r="L4589" s="430">
        <v>5</v>
      </c>
      <c r="M4589" s="479">
        <f t="shared" si="98"/>
        <v>0.3</v>
      </c>
      <c r="N4589" s="594">
        <f t="shared" si="97"/>
        <v>0</v>
      </c>
      <c r="O4589" s="594">
        <v>21.115148064125613</v>
      </c>
      <c r="P4589" s="484"/>
      <c r="Q4589" s="484"/>
    </row>
    <row r="4590" spans="1:17">
      <c r="A4590" s="670">
        <v>4573</v>
      </c>
      <c r="B4590" s="677">
        <v>6</v>
      </c>
      <c r="C4590" s="677">
        <v>9</v>
      </c>
      <c r="D4590" s="677">
        <v>13</v>
      </c>
      <c r="E4590" s="676">
        <v>0</v>
      </c>
      <c r="F4590" s="448">
        <v>0</v>
      </c>
      <c r="G4590" s="358">
        <v>0</v>
      </c>
      <c r="H4590" s="428">
        <v>0</v>
      </c>
      <c r="I4590" s="428">
        <v>18.510000000000002</v>
      </c>
      <c r="J4590" s="428">
        <v>20.85855474420984</v>
      </c>
      <c r="K4590" s="430">
        <v>1.81</v>
      </c>
      <c r="L4590" s="430">
        <v>5</v>
      </c>
      <c r="M4590" s="479">
        <f t="shared" si="98"/>
        <v>0</v>
      </c>
      <c r="N4590" s="594">
        <f t="shared" si="97"/>
        <v>0</v>
      </c>
      <c r="O4590" s="594">
        <v>21.315118584606843</v>
      </c>
      <c r="P4590" s="484"/>
      <c r="Q4590" s="484"/>
    </row>
    <row r="4591" spans="1:17">
      <c r="A4591" s="670">
        <v>4574</v>
      </c>
      <c r="B4591" s="677">
        <v>6</v>
      </c>
      <c r="C4591" s="677">
        <v>9</v>
      </c>
      <c r="D4591" s="677">
        <v>14</v>
      </c>
      <c r="E4591" s="676">
        <v>0</v>
      </c>
      <c r="F4591" s="448">
        <v>0</v>
      </c>
      <c r="G4591" s="358">
        <v>0</v>
      </c>
      <c r="H4591" s="428">
        <v>0</v>
      </c>
      <c r="I4591" s="428">
        <v>19.100000000000001</v>
      </c>
      <c r="J4591" s="428">
        <v>21.202231784049509</v>
      </c>
      <c r="K4591" s="430">
        <v>1.32</v>
      </c>
      <c r="L4591" s="430">
        <v>5</v>
      </c>
      <c r="M4591" s="479">
        <f t="shared" si="98"/>
        <v>0</v>
      </c>
      <c r="N4591" s="594">
        <f t="shared" si="97"/>
        <v>0</v>
      </c>
      <c r="O4591" s="594">
        <v>21.518400821651049</v>
      </c>
      <c r="P4591" s="484"/>
      <c r="Q4591" s="484"/>
    </row>
    <row r="4592" spans="1:17">
      <c r="A4592" s="670">
        <v>4575</v>
      </c>
      <c r="B4592" s="677">
        <v>6</v>
      </c>
      <c r="C4592" s="677">
        <v>9</v>
      </c>
      <c r="D4592" s="677">
        <v>15</v>
      </c>
      <c r="E4592" s="676">
        <v>0</v>
      </c>
      <c r="F4592" s="448">
        <v>0</v>
      </c>
      <c r="G4592" s="358">
        <v>0</v>
      </c>
      <c r="H4592" s="428">
        <v>0</v>
      </c>
      <c r="I4592" s="428">
        <v>18.73</v>
      </c>
      <c r="J4592" s="428">
        <v>21.159770387924741</v>
      </c>
      <c r="K4592" s="430">
        <v>2.5299999999999998</v>
      </c>
      <c r="L4592" s="430">
        <v>5</v>
      </c>
      <c r="M4592" s="479">
        <f t="shared" si="98"/>
        <v>0</v>
      </c>
      <c r="N4592" s="594">
        <f t="shared" si="97"/>
        <v>0</v>
      </c>
      <c r="O4592" s="594">
        <v>21.484098378106285</v>
      </c>
      <c r="P4592" s="484"/>
      <c r="Q4592" s="484"/>
    </row>
    <row r="4593" spans="1:17">
      <c r="A4593" s="670">
        <v>4576</v>
      </c>
      <c r="B4593" s="677">
        <v>6</v>
      </c>
      <c r="C4593" s="677">
        <v>9</v>
      </c>
      <c r="D4593" s="677">
        <v>16</v>
      </c>
      <c r="E4593" s="676">
        <v>0</v>
      </c>
      <c r="F4593" s="448">
        <v>0</v>
      </c>
      <c r="G4593" s="358">
        <v>0</v>
      </c>
      <c r="H4593" s="428">
        <v>0</v>
      </c>
      <c r="I4593" s="428">
        <v>18.37</v>
      </c>
      <c r="J4593" s="428">
        <v>20.941374787965415</v>
      </c>
      <c r="K4593" s="430">
        <v>3.73</v>
      </c>
      <c r="L4593" s="430">
        <v>5</v>
      </c>
      <c r="M4593" s="479">
        <f t="shared" si="98"/>
        <v>0</v>
      </c>
      <c r="N4593" s="594">
        <f t="shared" si="97"/>
        <v>0</v>
      </c>
      <c r="O4593" s="594">
        <v>21.374805768908566</v>
      </c>
      <c r="P4593" s="484"/>
      <c r="Q4593" s="484"/>
    </row>
    <row r="4594" spans="1:17">
      <c r="A4594" s="670">
        <v>4577</v>
      </c>
      <c r="B4594" s="677">
        <v>6</v>
      </c>
      <c r="C4594" s="677">
        <v>9</v>
      </c>
      <c r="D4594" s="677">
        <v>17</v>
      </c>
      <c r="E4594" s="676">
        <v>0</v>
      </c>
      <c r="F4594" s="448">
        <v>0</v>
      </c>
      <c r="G4594" s="358">
        <v>0</v>
      </c>
      <c r="H4594" s="428">
        <v>0</v>
      </c>
      <c r="I4594" s="428">
        <v>18</v>
      </c>
      <c r="J4594" s="428">
        <v>20.56324393032255</v>
      </c>
      <c r="K4594" s="430">
        <v>4.9400000000000004</v>
      </c>
      <c r="L4594" s="430">
        <v>5</v>
      </c>
      <c r="M4594" s="479">
        <f t="shared" si="98"/>
        <v>0</v>
      </c>
      <c r="N4594" s="594">
        <f t="shared" si="97"/>
        <v>0</v>
      </c>
      <c r="O4594" s="594">
        <v>21.158906226461461</v>
      </c>
      <c r="P4594" s="484"/>
      <c r="Q4594" s="484"/>
    </row>
    <row r="4595" spans="1:17">
      <c r="A4595" s="670">
        <v>4578</v>
      </c>
      <c r="B4595" s="677">
        <v>6</v>
      </c>
      <c r="C4595" s="677">
        <v>9</v>
      </c>
      <c r="D4595" s="677">
        <v>18</v>
      </c>
      <c r="E4595" s="676">
        <v>0</v>
      </c>
      <c r="F4595" s="448">
        <v>0</v>
      </c>
      <c r="G4595" s="358">
        <v>0</v>
      </c>
      <c r="H4595" s="428">
        <v>0</v>
      </c>
      <c r="I4595" s="428">
        <v>17.5</v>
      </c>
      <c r="J4595" s="428">
        <v>20.324934441249844</v>
      </c>
      <c r="K4595" s="430">
        <v>4.41</v>
      </c>
      <c r="L4595" s="430">
        <v>5</v>
      </c>
      <c r="M4595" s="479">
        <f t="shared" si="98"/>
        <v>0.3</v>
      </c>
      <c r="N4595" s="594">
        <f t="shared" si="97"/>
        <v>0</v>
      </c>
      <c r="O4595" s="594">
        <v>21.022085956841497</v>
      </c>
      <c r="P4595" s="484"/>
      <c r="Q4595" s="484"/>
    </row>
    <row r="4596" spans="1:17">
      <c r="A4596" s="670">
        <v>4579</v>
      </c>
      <c r="B4596" s="677">
        <v>6</v>
      </c>
      <c r="C4596" s="677">
        <v>9</v>
      </c>
      <c r="D4596" s="677">
        <v>19</v>
      </c>
      <c r="E4596" s="676">
        <v>0</v>
      </c>
      <c r="F4596" s="448">
        <v>0</v>
      </c>
      <c r="G4596" s="358">
        <v>0</v>
      </c>
      <c r="H4596" s="428">
        <v>0</v>
      </c>
      <c r="I4596" s="428">
        <v>17.010000000000002</v>
      </c>
      <c r="J4596" s="428">
        <v>20.114290005284396</v>
      </c>
      <c r="K4596" s="430">
        <v>3.88</v>
      </c>
      <c r="L4596" s="430">
        <v>5</v>
      </c>
      <c r="M4596" s="479">
        <f t="shared" si="98"/>
        <v>0</v>
      </c>
      <c r="N4596" s="594">
        <f t="shared" si="97"/>
        <v>0</v>
      </c>
      <c r="O4596" s="594">
        <v>20.888078032503802</v>
      </c>
      <c r="P4596" s="484"/>
      <c r="Q4596" s="484"/>
    </row>
    <row r="4597" spans="1:17">
      <c r="A4597" s="670">
        <v>4580</v>
      </c>
      <c r="B4597" s="677">
        <v>6</v>
      </c>
      <c r="C4597" s="677">
        <v>9</v>
      </c>
      <c r="D4597" s="677">
        <v>20</v>
      </c>
      <c r="E4597" s="676">
        <v>0</v>
      </c>
      <c r="F4597" s="448">
        <v>0</v>
      </c>
      <c r="G4597" s="358">
        <v>0</v>
      </c>
      <c r="H4597" s="428">
        <v>0</v>
      </c>
      <c r="I4597" s="428">
        <v>16.510000000000002</v>
      </c>
      <c r="J4597" s="428">
        <v>19.849195079164019</v>
      </c>
      <c r="K4597" s="430">
        <v>3.35</v>
      </c>
      <c r="L4597" s="430">
        <v>5</v>
      </c>
      <c r="M4597" s="479">
        <f t="shared" si="98"/>
        <v>0</v>
      </c>
      <c r="N4597" s="594">
        <f t="shared" si="97"/>
        <v>0</v>
      </c>
      <c r="O4597" s="594">
        <v>20.711043776465612</v>
      </c>
      <c r="P4597" s="484"/>
      <c r="Q4597" s="484"/>
    </row>
    <row r="4598" spans="1:17">
      <c r="A4598" s="670">
        <v>4581</v>
      </c>
      <c r="B4598" s="677">
        <v>6</v>
      </c>
      <c r="C4598" s="677">
        <v>9</v>
      </c>
      <c r="D4598" s="677">
        <v>21</v>
      </c>
      <c r="E4598" s="676">
        <v>0</v>
      </c>
      <c r="F4598" s="448">
        <v>0</v>
      </c>
      <c r="G4598" s="358">
        <v>0</v>
      </c>
      <c r="H4598" s="428">
        <v>0</v>
      </c>
      <c r="I4598" s="428">
        <v>15.65</v>
      </c>
      <c r="J4598" s="428">
        <v>19.473781434092295</v>
      </c>
      <c r="K4598" s="430">
        <v>3.01</v>
      </c>
      <c r="L4598" s="430">
        <v>5</v>
      </c>
      <c r="M4598" s="479">
        <f t="shared" si="98"/>
        <v>0</v>
      </c>
      <c r="N4598" s="594">
        <f t="shared" si="97"/>
        <v>0</v>
      </c>
      <c r="O4598" s="594">
        <v>20.471308871047501</v>
      </c>
      <c r="P4598" s="484"/>
      <c r="Q4598" s="484"/>
    </row>
    <row r="4599" spans="1:17">
      <c r="A4599" s="670">
        <v>4582</v>
      </c>
      <c r="B4599" s="677">
        <v>6</v>
      </c>
      <c r="C4599" s="677">
        <v>9</v>
      </c>
      <c r="D4599" s="677">
        <v>22</v>
      </c>
      <c r="E4599" s="676">
        <v>0</v>
      </c>
      <c r="F4599" s="448">
        <v>0</v>
      </c>
      <c r="G4599" s="358">
        <v>0</v>
      </c>
      <c r="H4599" s="428">
        <v>0</v>
      </c>
      <c r="I4599" s="428">
        <v>14.8</v>
      </c>
      <c r="J4599" s="428">
        <v>19.20301291679899</v>
      </c>
      <c r="K4599" s="430">
        <v>2.66</v>
      </c>
      <c r="L4599" s="430">
        <v>5</v>
      </c>
      <c r="M4599" s="479">
        <f t="shared" si="98"/>
        <v>0</v>
      </c>
      <c r="N4599" s="594">
        <f t="shared" si="97"/>
        <v>0</v>
      </c>
      <c r="O4599" s="594">
        <v>20.283038256625218</v>
      </c>
      <c r="P4599" s="484"/>
      <c r="Q4599" s="484"/>
    </row>
    <row r="4600" spans="1:17">
      <c r="A4600" s="670">
        <v>4583</v>
      </c>
      <c r="B4600" s="677">
        <v>6</v>
      </c>
      <c r="C4600" s="677">
        <v>9</v>
      </c>
      <c r="D4600" s="677">
        <v>23</v>
      </c>
      <c r="E4600" s="676">
        <v>0</v>
      </c>
      <c r="F4600" s="448">
        <v>0</v>
      </c>
      <c r="G4600" s="358">
        <v>0</v>
      </c>
      <c r="H4600" s="428">
        <v>0</v>
      </c>
      <c r="I4600" s="428">
        <v>13.94</v>
      </c>
      <c r="J4600" s="428">
        <v>19.019402394049816</v>
      </c>
      <c r="K4600" s="430">
        <v>2.3199999999999998</v>
      </c>
      <c r="L4600" s="430">
        <v>5</v>
      </c>
      <c r="M4600" s="479">
        <f t="shared" si="98"/>
        <v>0</v>
      </c>
      <c r="N4600" s="594">
        <f t="shared" si="97"/>
        <v>0</v>
      </c>
      <c r="O4600" s="594">
        <v>20.144657722747482</v>
      </c>
      <c r="P4600" s="484"/>
      <c r="Q4600" s="484"/>
    </row>
    <row r="4601" spans="1:17">
      <c r="A4601" s="670">
        <v>4584</v>
      </c>
      <c r="B4601" s="677">
        <v>6</v>
      </c>
      <c r="C4601" s="677">
        <v>9</v>
      </c>
      <c r="D4601" s="677">
        <v>24</v>
      </c>
      <c r="E4601" s="676">
        <v>0</v>
      </c>
      <c r="F4601" s="448">
        <v>0</v>
      </c>
      <c r="G4601" s="358">
        <v>0</v>
      </c>
      <c r="H4601" s="428">
        <v>0</v>
      </c>
      <c r="I4601" s="428">
        <v>13.74</v>
      </c>
      <c r="J4601" s="428">
        <v>19.020643937818551</v>
      </c>
      <c r="K4601" s="430">
        <v>1.94</v>
      </c>
      <c r="L4601" s="430">
        <v>5</v>
      </c>
      <c r="M4601" s="479">
        <f t="shared" si="98"/>
        <v>0</v>
      </c>
      <c r="N4601" s="594">
        <f t="shared" si="97"/>
        <v>0</v>
      </c>
      <c r="O4601" s="594">
        <v>20.111906466058748</v>
      </c>
      <c r="P4601" s="484"/>
      <c r="Q4601" s="484"/>
    </row>
    <row r="4602" spans="1:17">
      <c r="A4602" s="670">
        <v>4585</v>
      </c>
      <c r="B4602" s="677">
        <v>6</v>
      </c>
      <c r="C4602" s="677">
        <v>10</v>
      </c>
      <c r="D4602" s="677">
        <v>1</v>
      </c>
      <c r="E4602" s="676">
        <v>0</v>
      </c>
      <c r="F4602" s="448">
        <v>0</v>
      </c>
      <c r="G4602" s="358">
        <v>0</v>
      </c>
      <c r="H4602" s="428">
        <v>0</v>
      </c>
      <c r="I4602" s="428">
        <v>13.53</v>
      </c>
      <c r="J4602" s="428">
        <v>18.921517429807789</v>
      </c>
      <c r="K4602" s="430">
        <v>1.56</v>
      </c>
      <c r="L4602" s="430">
        <v>5</v>
      </c>
      <c r="M4602" s="479">
        <f t="shared" si="98"/>
        <v>0</v>
      </c>
      <c r="N4602" s="594">
        <f t="shared" si="97"/>
        <v>0</v>
      </c>
      <c r="O4602" s="594">
        <v>20.025482643917215</v>
      </c>
      <c r="P4602" s="484"/>
      <c r="Q4602" s="484"/>
    </row>
    <row r="4603" spans="1:17">
      <c r="A4603" s="670">
        <v>4586</v>
      </c>
      <c r="B4603" s="677">
        <v>6</v>
      </c>
      <c r="C4603" s="677">
        <v>10</v>
      </c>
      <c r="D4603" s="677">
        <v>2</v>
      </c>
      <c r="E4603" s="676">
        <v>0</v>
      </c>
      <c r="F4603" s="448">
        <v>0</v>
      </c>
      <c r="G4603" s="358">
        <v>0</v>
      </c>
      <c r="H4603" s="428">
        <v>0</v>
      </c>
      <c r="I4603" s="428">
        <v>13.33</v>
      </c>
      <c r="J4603" s="428">
        <v>18.753436987339931</v>
      </c>
      <c r="K4603" s="430">
        <v>1.19</v>
      </c>
      <c r="L4603" s="430">
        <v>5</v>
      </c>
      <c r="M4603" s="479">
        <f t="shared" si="98"/>
        <v>0</v>
      </c>
      <c r="N4603" s="594">
        <f t="shared" si="97"/>
        <v>0</v>
      </c>
      <c r="O4603" s="594">
        <v>19.896640131510352</v>
      </c>
      <c r="P4603" s="484"/>
      <c r="Q4603" s="484"/>
    </row>
    <row r="4604" spans="1:17">
      <c r="A4604" s="670">
        <v>4587</v>
      </c>
      <c r="B4604" s="677">
        <v>6</v>
      </c>
      <c r="C4604" s="677">
        <v>10</v>
      </c>
      <c r="D4604" s="677">
        <v>3</v>
      </c>
      <c r="E4604" s="676">
        <v>0</v>
      </c>
      <c r="F4604" s="448">
        <v>0</v>
      </c>
      <c r="G4604" s="358">
        <v>0</v>
      </c>
      <c r="H4604" s="428">
        <v>0</v>
      </c>
      <c r="I4604" s="428">
        <v>13.11</v>
      </c>
      <c r="J4604" s="428">
        <v>18.609157845227841</v>
      </c>
      <c r="K4604" s="430">
        <v>1.1000000000000001</v>
      </c>
      <c r="L4604" s="430">
        <v>5</v>
      </c>
      <c r="M4604" s="479">
        <f t="shared" si="98"/>
        <v>0</v>
      </c>
      <c r="N4604" s="594">
        <f t="shared" si="97"/>
        <v>0</v>
      </c>
      <c r="O4604" s="594">
        <v>19.782202860352797</v>
      </c>
      <c r="P4604" s="484"/>
      <c r="Q4604" s="484"/>
    </row>
    <row r="4605" spans="1:17">
      <c r="A4605" s="670">
        <v>4588</v>
      </c>
      <c r="B4605" s="677">
        <v>6</v>
      </c>
      <c r="C4605" s="677">
        <v>10</v>
      </c>
      <c r="D4605" s="677">
        <v>4</v>
      </c>
      <c r="E4605" s="676">
        <v>0</v>
      </c>
      <c r="F4605" s="448">
        <v>0</v>
      </c>
      <c r="G4605" s="358">
        <v>0</v>
      </c>
      <c r="H4605" s="428">
        <v>0</v>
      </c>
      <c r="I4605" s="428">
        <v>12.89</v>
      </c>
      <c r="J4605" s="428">
        <v>18.467956505910074</v>
      </c>
      <c r="K4605" s="430">
        <v>1.02</v>
      </c>
      <c r="L4605" s="430">
        <v>5</v>
      </c>
      <c r="M4605" s="479">
        <f t="shared" si="98"/>
        <v>0</v>
      </c>
      <c r="N4605" s="594">
        <f t="shared" si="97"/>
        <v>0</v>
      </c>
      <c r="O4605" s="594">
        <v>19.669241745824891</v>
      </c>
      <c r="P4605" s="484"/>
      <c r="Q4605" s="484"/>
    </row>
    <row r="4606" spans="1:17">
      <c r="A4606" s="670">
        <v>4589</v>
      </c>
      <c r="B4606" s="677">
        <v>6</v>
      </c>
      <c r="C4606" s="677">
        <v>10</v>
      </c>
      <c r="D4606" s="677">
        <v>5</v>
      </c>
      <c r="E4606" s="676">
        <v>0</v>
      </c>
      <c r="F4606" s="448">
        <v>0</v>
      </c>
      <c r="G4606" s="358">
        <v>0</v>
      </c>
      <c r="H4606" s="428">
        <v>0</v>
      </c>
      <c r="I4606" s="428">
        <v>12.66</v>
      </c>
      <c r="J4606" s="428">
        <v>18.323817612677654</v>
      </c>
      <c r="K4606" s="430">
        <v>0.94</v>
      </c>
      <c r="L4606" s="430">
        <v>5</v>
      </c>
      <c r="M4606" s="479">
        <f t="shared" si="98"/>
        <v>0</v>
      </c>
      <c r="N4606" s="594">
        <f t="shared" si="97"/>
        <v>0</v>
      </c>
      <c r="O4606" s="594">
        <v>19.554193880884156</v>
      </c>
      <c r="P4606" s="484"/>
      <c r="Q4606" s="484"/>
    </row>
    <row r="4607" spans="1:17">
      <c r="A4607" s="670">
        <v>4590</v>
      </c>
      <c r="B4607" s="677">
        <v>6</v>
      </c>
      <c r="C4607" s="677">
        <v>10</v>
      </c>
      <c r="D4607" s="677">
        <v>6</v>
      </c>
      <c r="E4607" s="676">
        <v>0</v>
      </c>
      <c r="F4607" s="448">
        <v>0</v>
      </c>
      <c r="G4607" s="358">
        <v>0</v>
      </c>
      <c r="H4607" s="428">
        <v>0</v>
      </c>
      <c r="I4607" s="428">
        <v>13.24</v>
      </c>
      <c r="J4607" s="428">
        <v>18.389940819581696</v>
      </c>
      <c r="K4607" s="430">
        <v>1.03</v>
      </c>
      <c r="L4607" s="430">
        <v>5</v>
      </c>
      <c r="M4607" s="479">
        <f t="shared" si="98"/>
        <v>0.3</v>
      </c>
      <c r="N4607" s="594">
        <f t="shared" si="97"/>
        <v>0</v>
      </c>
      <c r="O4607" s="594">
        <v>19.559677445493438</v>
      </c>
      <c r="P4607" s="484"/>
      <c r="Q4607" s="484"/>
    </row>
    <row r="4608" spans="1:17">
      <c r="A4608" s="670">
        <v>4591</v>
      </c>
      <c r="B4608" s="677">
        <v>6</v>
      </c>
      <c r="C4608" s="677">
        <v>10</v>
      </c>
      <c r="D4608" s="677">
        <v>7</v>
      </c>
      <c r="E4608" s="676">
        <v>0</v>
      </c>
      <c r="F4608" s="448">
        <v>0</v>
      </c>
      <c r="G4608" s="358">
        <v>0</v>
      </c>
      <c r="H4608" s="428">
        <v>0</v>
      </c>
      <c r="I4608" s="428">
        <v>13.81</v>
      </c>
      <c r="J4608" s="428">
        <v>18.546897094137115</v>
      </c>
      <c r="K4608" s="430">
        <v>1.1100000000000001</v>
      </c>
      <c r="L4608" s="430">
        <v>5</v>
      </c>
      <c r="M4608" s="479">
        <f t="shared" si="98"/>
        <v>0</v>
      </c>
      <c r="N4608" s="594">
        <f t="shared" si="97"/>
        <v>0</v>
      </c>
      <c r="O4608" s="594">
        <v>19.620615850412172</v>
      </c>
      <c r="P4608" s="484"/>
      <c r="Q4608" s="484"/>
    </row>
    <row r="4609" spans="1:17">
      <c r="A4609" s="670">
        <v>4592</v>
      </c>
      <c r="B4609" s="677">
        <v>6</v>
      </c>
      <c r="C4609" s="677">
        <v>10</v>
      </c>
      <c r="D4609" s="677">
        <v>8</v>
      </c>
      <c r="E4609" s="676">
        <v>0</v>
      </c>
      <c r="F4609" s="448">
        <v>0</v>
      </c>
      <c r="G4609" s="358">
        <v>0</v>
      </c>
      <c r="H4609" s="428">
        <v>0</v>
      </c>
      <c r="I4609" s="428">
        <v>14.39</v>
      </c>
      <c r="J4609" s="428">
        <v>19.180080623483551</v>
      </c>
      <c r="K4609" s="430">
        <v>1.2</v>
      </c>
      <c r="L4609" s="430">
        <v>5</v>
      </c>
      <c r="M4609" s="479">
        <f t="shared" si="98"/>
        <v>0</v>
      </c>
      <c r="N4609" s="594">
        <f t="shared" si="97"/>
        <v>0</v>
      </c>
      <c r="O4609" s="594">
        <v>20</v>
      </c>
      <c r="P4609" s="484"/>
      <c r="Q4609" s="484"/>
    </row>
    <row r="4610" spans="1:17">
      <c r="A4610" s="670">
        <v>4593</v>
      </c>
      <c r="B4610" s="677">
        <v>6</v>
      </c>
      <c r="C4610" s="677">
        <v>10</v>
      </c>
      <c r="D4610" s="677">
        <v>9</v>
      </c>
      <c r="E4610" s="676">
        <v>0</v>
      </c>
      <c r="F4610" s="448">
        <v>0</v>
      </c>
      <c r="G4610" s="358">
        <v>0</v>
      </c>
      <c r="H4610" s="428">
        <v>0</v>
      </c>
      <c r="I4610" s="428">
        <v>15.14</v>
      </c>
      <c r="J4610" s="428">
        <v>19.306138672494445</v>
      </c>
      <c r="K4610" s="430">
        <v>1.54</v>
      </c>
      <c r="L4610" s="430">
        <v>5</v>
      </c>
      <c r="M4610" s="479">
        <f t="shared" si="98"/>
        <v>0</v>
      </c>
      <c r="N4610" s="594">
        <f t="shared" si="97"/>
        <v>0</v>
      </c>
      <c r="O4610" s="594">
        <v>20.076655666260272</v>
      </c>
      <c r="P4610" s="484"/>
      <c r="Q4610" s="484"/>
    </row>
    <row r="4611" spans="1:17">
      <c r="A4611" s="670">
        <v>4594</v>
      </c>
      <c r="B4611" s="677">
        <v>6</v>
      </c>
      <c r="C4611" s="677">
        <v>10</v>
      </c>
      <c r="D4611" s="677">
        <v>10</v>
      </c>
      <c r="E4611" s="676">
        <v>0</v>
      </c>
      <c r="F4611" s="448">
        <v>0</v>
      </c>
      <c r="G4611" s="358">
        <v>0</v>
      </c>
      <c r="H4611" s="428">
        <v>0</v>
      </c>
      <c r="I4611" s="428">
        <v>15.89</v>
      </c>
      <c r="J4611" s="428">
        <v>19.687929016017513</v>
      </c>
      <c r="K4611" s="430">
        <v>1.87</v>
      </c>
      <c r="L4611" s="430">
        <v>5</v>
      </c>
      <c r="M4611" s="479">
        <f t="shared" si="98"/>
        <v>0</v>
      </c>
      <c r="N4611" s="594">
        <f t="shared" si="97"/>
        <v>0</v>
      </c>
      <c r="O4611" s="594">
        <v>20.338448068603473</v>
      </c>
      <c r="P4611" s="484"/>
      <c r="Q4611" s="484"/>
    </row>
    <row r="4612" spans="1:17">
      <c r="A4612" s="670">
        <v>4595</v>
      </c>
      <c r="B4612" s="677">
        <v>6</v>
      </c>
      <c r="C4612" s="677">
        <v>10</v>
      </c>
      <c r="D4612" s="677">
        <v>11</v>
      </c>
      <c r="E4612" s="676">
        <v>0</v>
      </c>
      <c r="F4612" s="448">
        <v>0</v>
      </c>
      <c r="G4612" s="358">
        <v>0</v>
      </c>
      <c r="H4612" s="428">
        <v>0</v>
      </c>
      <c r="I4612" s="428">
        <v>16.649999999999999</v>
      </c>
      <c r="J4612" s="428">
        <v>19.888356865970199</v>
      </c>
      <c r="K4612" s="430">
        <v>2.21</v>
      </c>
      <c r="L4612" s="430">
        <v>5</v>
      </c>
      <c r="M4612" s="479">
        <f t="shared" si="98"/>
        <v>0</v>
      </c>
      <c r="N4612" s="594">
        <f t="shared" si="97"/>
        <v>0</v>
      </c>
      <c r="O4612" s="594">
        <v>20.451650284168423</v>
      </c>
      <c r="P4612" s="484"/>
      <c r="Q4612" s="484"/>
    </row>
    <row r="4613" spans="1:17">
      <c r="A4613" s="670">
        <v>4596</v>
      </c>
      <c r="B4613" s="677">
        <v>6</v>
      </c>
      <c r="C4613" s="677">
        <v>10</v>
      </c>
      <c r="D4613" s="677">
        <v>12</v>
      </c>
      <c r="E4613" s="676">
        <v>0</v>
      </c>
      <c r="F4613" s="448">
        <v>0</v>
      </c>
      <c r="G4613" s="358">
        <v>0</v>
      </c>
      <c r="H4613" s="428">
        <v>0</v>
      </c>
      <c r="I4613" s="428">
        <v>17.59</v>
      </c>
      <c r="J4613" s="428">
        <v>20.222753850264187</v>
      </c>
      <c r="K4613" s="430">
        <v>1.92</v>
      </c>
      <c r="L4613" s="430">
        <v>5</v>
      </c>
      <c r="M4613" s="479">
        <f t="shared" si="98"/>
        <v>0.3</v>
      </c>
      <c r="N4613" s="594">
        <f t="shared" si="97"/>
        <v>0</v>
      </c>
      <c r="O4613" s="594">
        <v>20.663574570592601</v>
      </c>
      <c r="P4613" s="484"/>
      <c r="Q4613" s="484"/>
    </row>
    <row r="4614" spans="1:17">
      <c r="A4614" s="670">
        <v>4597</v>
      </c>
      <c r="B4614" s="677">
        <v>6</v>
      </c>
      <c r="C4614" s="677">
        <v>10</v>
      </c>
      <c r="D4614" s="677">
        <v>13</v>
      </c>
      <c r="E4614" s="676">
        <v>0</v>
      </c>
      <c r="F4614" s="448">
        <v>0</v>
      </c>
      <c r="G4614" s="358">
        <v>0</v>
      </c>
      <c r="H4614" s="428">
        <v>0</v>
      </c>
      <c r="I4614" s="428">
        <v>18.53</v>
      </c>
      <c r="J4614" s="428">
        <v>20.5965387954883</v>
      </c>
      <c r="K4614" s="430">
        <v>1.63</v>
      </c>
      <c r="L4614" s="430">
        <v>5</v>
      </c>
      <c r="M4614" s="479">
        <f t="shared" si="98"/>
        <v>0</v>
      </c>
      <c r="N4614" s="594">
        <f t="shared" si="97"/>
        <v>0</v>
      </c>
      <c r="O4614" s="594">
        <v>20.898255784658812</v>
      </c>
      <c r="P4614" s="484"/>
      <c r="Q4614" s="484"/>
    </row>
    <row r="4615" spans="1:17">
      <c r="A4615" s="670">
        <v>4598</v>
      </c>
      <c r="B4615" s="677">
        <v>6</v>
      </c>
      <c r="C4615" s="677">
        <v>10</v>
      </c>
      <c r="D4615" s="677">
        <v>14</v>
      </c>
      <c r="E4615" s="676">
        <v>0</v>
      </c>
      <c r="F4615" s="448">
        <v>0</v>
      </c>
      <c r="G4615" s="358">
        <v>0</v>
      </c>
      <c r="H4615" s="428">
        <v>0</v>
      </c>
      <c r="I4615" s="428">
        <v>19.48</v>
      </c>
      <c r="J4615" s="428">
        <v>20.906468933051332</v>
      </c>
      <c r="K4615" s="430">
        <v>1.34</v>
      </c>
      <c r="L4615" s="430">
        <v>5</v>
      </c>
      <c r="M4615" s="479">
        <f t="shared" si="98"/>
        <v>0</v>
      </c>
      <c r="N4615" s="594">
        <f t="shared" si="97"/>
        <v>0</v>
      </c>
      <c r="O4615" s="594">
        <v>21.080860644496745</v>
      </c>
      <c r="P4615" s="484"/>
      <c r="Q4615" s="484"/>
    </row>
    <row r="4616" spans="1:17">
      <c r="A4616" s="670">
        <v>4599</v>
      </c>
      <c r="B4616" s="677">
        <v>6</v>
      </c>
      <c r="C4616" s="677">
        <v>10</v>
      </c>
      <c r="D4616" s="677">
        <v>15</v>
      </c>
      <c r="E4616" s="676">
        <v>0</v>
      </c>
      <c r="F4616" s="448">
        <v>0</v>
      </c>
      <c r="G4616" s="358">
        <v>0</v>
      </c>
      <c r="H4616" s="428">
        <v>0</v>
      </c>
      <c r="I4616" s="428">
        <v>20</v>
      </c>
      <c r="J4616" s="428">
        <v>21.140221040814634</v>
      </c>
      <c r="K4616" s="430">
        <v>1.45</v>
      </c>
      <c r="L4616" s="430">
        <v>5</v>
      </c>
      <c r="M4616" s="479">
        <f t="shared" si="98"/>
        <v>0</v>
      </c>
      <c r="N4616" s="594">
        <f t="shared" si="97"/>
        <v>0</v>
      </c>
      <c r="O4616" s="594">
        <v>21.233563425075644</v>
      </c>
      <c r="P4616" s="484"/>
      <c r="Q4616" s="484"/>
    </row>
    <row r="4617" spans="1:17">
      <c r="A4617" s="670">
        <v>4600</v>
      </c>
      <c r="B4617" s="677">
        <v>6</v>
      </c>
      <c r="C4617" s="677">
        <v>10</v>
      </c>
      <c r="D4617" s="677">
        <v>16</v>
      </c>
      <c r="E4617" s="676">
        <v>0</v>
      </c>
      <c r="F4617" s="448">
        <v>0</v>
      </c>
      <c r="G4617" s="358">
        <v>0</v>
      </c>
      <c r="H4617" s="428">
        <v>0</v>
      </c>
      <c r="I4617" s="428">
        <v>20.52</v>
      </c>
      <c r="J4617" s="428">
        <v>21.38667002603659</v>
      </c>
      <c r="K4617" s="430">
        <v>1.57</v>
      </c>
      <c r="L4617" s="430">
        <v>5</v>
      </c>
      <c r="M4617" s="479">
        <f t="shared" si="98"/>
        <v>0</v>
      </c>
      <c r="N4617" s="594">
        <f t="shared" si="97"/>
        <v>0</v>
      </c>
      <c r="O4617" s="594">
        <v>21.405737736717786</v>
      </c>
      <c r="P4617" s="484"/>
      <c r="Q4617" s="484"/>
    </row>
    <row r="4618" spans="1:17">
      <c r="A4618" s="670">
        <v>4601</v>
      </c>
      <c r="B4618" s="677">
        <v>6</v>
      </c>
      <c r="C4618" s="677">
        <v>10</v>
      </c>
      <c r="D4618" s="677">
        <v>17</v>
      </c>
      <c r="E4618" s="676">
        <v>0</v>
      </c>
      <c r="F4618" s="448">
        <v>0</v>
      </c>
      <c r="G4618" s="358">
        <v>0</v>
      </c>
      <c r="H4618" s="428">
        <v>0</v>
      </c>
      <c r="I4618" s="428">
        <v>21.04</v>
      </c>
      <c r="J4618" s="428">
        <v>21.590341745112241</v>
      </c>
      <c r="K4618" s="430">
        <v>1.68</v>
      </c>
      <c r="L4618" s="430">
        <v>5</v>
      </c>
      <c r="M4618" s="479">
        <f t="shared" si="98"/>
        <v>0</v>
      </c>
      <c r="N4618" s="594">
        <f t="shared" si="97"/>
        <v>0</v>
      </c>
      <c r="O4618" s="594">
        <v>21.545761778434532</v>
      </c>
      <c r="P4618" s="484"/>
      <c r="Q4618" s="484"/>
    </row>
    <row r="4619" spans="1:17">
      <c r="A4619" s="670">
        <v>4602</v>
      </c>
      <c r="B4619" s="677">
        <v>6</v>
      </c>
      <c r="C4619" s="677">
        <v>10</v>
      </c>
      <c r="D4619" s="677">
        <v>18</v>
      </c>
      <c r="E4619" s="676">
        <v>0</v>
      </c>
      <c r="F4619" s="448">
        <v>0</v>
      </c>
      <c r="G4619" s="358">
        <v>0</v>
      </c>
      <c r="H4619" s="428">
        <v>0</v>
      </c>
      <c r="I4619" s="428">
        <v>20.69</v>
      </c>
      <c r="J4619" s="428">
        <v>21.745606343795451</v>
      </c>
      <c r="K4619" s="430">
        <v>1.55</v>
      </c>
      <c r="L4619" s="430">
        <v>5</v>
      </c>
      <c r="M4619" s="479">
        <f t="shared" si="98"/>
        <v>0.3</v>
      </c>
      <c r="N4619" s="594">
        <f t="shared" si="97"/>
        <v>0</v>
      </c>
      <c r="O4619" s="594">
        <v>21.692727407486231</v>
      </c>
      <c r="P4619" s="484"/>
      <c r="Q4619" s="484"/>
    </row>
    <row r="4620" spans="1:17">
      <c r="A4620" s="670">
        <v>4603</v>
      </c>
      <c r="B4620" s="677">
        <v>6</v>
      </c>
      <c r="C4620" s="677">
        <v>10</v>
      </c>
      <c r="D4620" s="677">
        <v>19</v>
      </c>
      <c r="E4620" s="676">
        <v>0</v>
      </c>
      <c r="F4620" s="448">
        <v>0</v>
      </c>
      <c r="G4620" s="358">
        <v>0</v>
      </c>
      <c r="H4620" s="428">
        <v>0</v>
      </c>
      <c r="I4620" s="428">
        <v>20.350000000000001</v>
      </c>
      <c r="J4620" s="428">
        <v>21.718473303721165</v>
      </c>
      <c r="K4620" s="430">
        <v>1.42</v>
      </c>
      <c r="L4620" s="430">
        <v>5</v>
      </c>
      <c r="M4620" s="479">
        <f t="shared" si="98"/>
        <v>0</v>
      </c>
      <c r="N4620" s="594">
        <f t="shared" si="97"/>
        <v>0</v>
      </c>
      <c r="O4620" s="594">
        <v>21.694411715829609</v>
      </c>
      <c r="P4620" s="484"/>
      <c r="Q4620" s="484"/>
    </row>
    <row r="4621" spans="1:17">
      <c r="A4621" s="670">
        <v>4604</v>
      </c>
      <c r="B4621" s="677">
        <v>6</v>
      </c>
      <c r="C4621" s="677">
        <v>10</v>
      </c>
      <c r="D4621" s="677">
        <v>20</v>
      </c>
      <c r="E4621" s="676">
        <v>0</v>
      </c>
      <c r="F4621" s="448">
        <v>0</v>
      </c>
      <c r="G4621" s="358">
        <v>0</v>
      </c>
      <c r="H4621" s="428">
        <v>0</v>
      </c>
      <c r="I4621" s="428">
        <v>20</v>
      </c>
      <c r="J4621" s="428">
        <v>21.623702567861784</v>
      </c>
      <c r="K4621" s="430">
        <v>1.28</v>
      </c>
      <c r="L4621" s="430">
        <v>5</v>
      </c>
      <c r="M4621" s="479">
        <f t="shared" si="98"/>
        <v>0</v>
      </c>
      <c r="N4621" s="594">
        <f t="shared" si="97"/>
        <v>0</v>
      </c>
      <c r="O4621" s="594">
        <v>21.651636718558017</v>
      </c>
      <c r="P4621" s="484"/>
      <c r="Q4621" s="484"/>
    </row>
    <row r="4622" spans="1:17">
      <c r="A4622" s="670">
        <v>4605</v>
      </c>
      <c r="B4622" s="677">
        <v>6</v>
      </c>
      <c r="C4622" s="677">
        <v>10</v>
      </c>
      <c r="D4622" s="677">
        <v>21</v>
      </c>
      <c r="E4622" s="676">
        <v>0</v>
      </c>
      <c r="F4622" s="448">
        <v>0</v>
      </c>
      <c r="G4622" s="358">
        <v>0</v>
      </c>
      <c r="H4622" s="428">
        <v>0</v>
      </c>
      <c r="I4622" s="428">
        <v>19.09</v>
      </c>
      <c r="J4622" s="428">
        <v>21.334160774872576</v>
      </c>
      <c r="K4622" s="430">
        <v>1.1200000000000001</v>
      </c>
      <c r="L4622" s="430">
        <v>5</v>
      </c>
      <c r="M4622" s="479">
        <f t="shared" si="98"/>
        <v>0</v>
      </c>
      <c r="N4622" s="594">
        <f t="shared" si="97"/>
        <v>0</v>
      </c>
      <c r="O4622" s="594">
        <v>21.480427709384589</v>
      </c>
      <c r="P4622" s="484"/>
      <c r="Q4622" s="484"/>
    </row>
    <row r="4623" spans="1:17">
      <c r="A4623" s="670">
        <v>4606</v>
      </c>
      <c r="B4623" s="677">
        <v>6</v>
      </c>
      <c r="C4623" s="677">
        <v>10</v>
      </c>
      <c r="D4623" s="677">
        <v>22</v>
      </c>
      <c r="E4623" s="676">
        <v>0</v>
      </c>
      <c r="F4623" s="448">
        <v>0</v>
      </c>
      <c r="G4623" s="358">
        <v>0</v>
      </c>
      <c r="H4623" s="428">
        <v>0</v>
      </c>
      <c r="I4623" s="428">
        <v>18.170000000000002</v>
      </c>
      <c r="J4623" s="428">
        <v>20.943845382076006</v>
      </c>
      <c r="K4623" s="430">
        <v>0.96</v>
      </c>
      <c r="L4623" s="430">
        <v>5</v>
      </c>
      <c r="M4623" s="479">
        <f t="shared" si="98"/>
        <v>0</v>
      </c>
      <c r="N4623" s="594">
        <f t="shared" si="97"/>
        <v>0</v>
      </c>
      <c r="O4623" s="594">
        <v>21.235097237381808</v>
      </c>
      <c r="P4623" s="484"/>
      <c r="Q4623" s="484"/>
    </row>
    <row r="4624" spans="1:17">
      <c r="A4624" s="670">
        <v>4607</v>
      </c>
      <c r="B4624" s="677">
        <v>6</v>
      </c>
      <c r="C4624" s="677">
        <v>10</v>
      </c>
      <c r="D4624" s="677">
        <v>23</v>
      </c>
      <c r="E4624" s="676">
        <v>0</v>
      </c>
      <c r="F4624" s="448">
        <v>0</v>
      </c>
      <c r="G4624" s="358">
        <v>0</v>
      </c>
      <c r="H4624" s="428">
        <v>0</v>
      </c>
      <c r="I4624" s="428">
        <v>17.260000000000002</v>
      </c>
      <c r="J4624" s="428">
        <v>20.586582895086675</v>
      </c>
      <c r="K4624" s="430">
        <v>0.8</v>
      </c>
      <c r="L4624" s="430">
        <v>5</v>
      </c>
      <c r="M4624" s="479">
        <f t="shared" si="98"/>
        <v>0</v>
      </c>
      <c r="N4624" s="594">
        <f t="shared" si="97"/>
        <v>0</v>
      </c>
      <c r="O4624" s="594">
        <v>21.016872780378513</v>
      </c>
      <c r="P4624" s="484"/>
      <c r="Q4624" s="484"/>
    </row>
    <row r="4625" spans="1:17">
      <c r="A4625" s="670">
        <v>4608</v>
      </c>
      <c r="B4625" s="677">
        <v>6</v>
      </c>
      <c r="C4625" s="677">
        <v>10</v>
      </c>
      <c r="D4625" s="677">
        <v>24</v>
      </c>
      <c r="E4625" s="676">
        <v>0</v>
      </c>
      <c r="F4625" s="448">
        <v>0</v>
      </c>
      <c r="G4625" s="358">
        <v>0</v>
      </c>
      <c r="H4625" s="428">
        <v>0</v>
      </c>
      <c r="I4625" s="428">
        <v>16.11</v>
      </c>
      <c r="J4625" s="428">
        <v>20.168189793225245</v>
      </c>
      <c r="K4625" s="430">
        <v>0.97</v>
      </c>
      <c r="L4625" s="430">
        <v>5</v>
      </c>
      <c r="M4625" s="479">
        <f t="shared" si="98"/>
        <v>0</v>
      </c>
      <c r="N4625" s="594">
        <f t="shared" si="97"/>
        <v>0</v>
      </c>
      <c r="O4625" s="594">
        <v>20.760730173380747</v>
      </c>
      <c r="P4625" s="484"/>
      <c r="Q4625" s="484"/>
    </row>
    <row r="4626" spans="1:17">
      <c r="A4626" s="670">
        <v>4609</v>
      </c>
      <c r="B4626" s="677">
        <v>6</v>
      </c>
      <c r="C4626" s="677">
        <v>11</v>
      </c>
      <c r="D4626" s="677">
        <v>1</v>
      </c>
      <c r="E4626" s="676">
        <v>0</v>
      </c>
      <c r="F4626" s="448">
        <v>0</v>
      </c>
      <c r="G4626" s="358">
        <v>0</v>
      </c>
      <c r="H4626" s="428">
        <v>0</v>
      </c>
      <c r="I4626" s="428">
        <v>14.96</v>
      </c>
      <c r="J4626" s="428">
        <v>19.706114282316733</v>
      </c>
      <c r="K4626" s="430">
        <v>1.1399999999999999</v>
      </c>
      <c r="L4626" s="430">
        <v>5</v>
      </c>
      <c r="M4626" s="479">
        <f t="shared" si="98"/>
        <v>0</v>
      </c>
      <c r="N4626" s="594">
        <f t="shared" si="97"/>
        <v>0</v>
      </c>
      <c r="O4626" s="594">
        <v>20.475562176046548</v>
      </c>
      <c r="P4626" s="484"/>
      <c r="Q4626" s="484"/>
    </row>
    <row r="4627" spans="1:17">
      <c r="A4627" s="670">
        <v>4610</v>
      </c>
      <c r="B4627" s="677">
        <v>6</v>
      </c>
      <c r="C4627" s="677">
        <v>11</v>
      </c>
      <c r="D4627" s="677">
        <v>2</v>
      </c>
      <c r="E4627" s="676">
        <v>0</v>
      </c>
      <c r="F4627" s="448">
        <v>0</v>
      </c>
      <c r="G4627" s="358">
        <v>0</v>
      </c>
      <c r="H4627" s="428">
        <v>0</v>
      </c>
      <c r="I4627" s="428">
        <v>13.81</v>
      </c>
      <c r="J4627" s="428">
        <v>19.168942172237518</v>
      </c>
      <c r="K4627" s="430">
        <v>1.31</v>
      </c>
      <c r="L4627" s="430">
        <v>5</v>
      </c>
      <c r="M4627" s="479">
        <f t="shared" si="98"/>
        <v>0</v>
      </c>
      <c r="N4627" s="594">
        <f t="shared" ref="N4627:N4690" si="99">+IF((O4626-I4626)&gt;$O$8,1,0)*IF(I4626&gt;$O$9,1,0)*IF(O4626&gt;($O$11-$O$10),1,0)</f>
        <v>0</v>
      </c>
      <c r="O4627" s="594">
        <v>20.139497647848472</v>
      </c>
      <c r="P4627" s="484"/>
      <c r="Q4627" s="484"/>
    </row>
    <row r="4628" spans="1:17">
      <c r="A4628" s="670">
        <v>4611</v>
      </c>
      <c r="B4628" s="677">
        <v>6</v>
      </c>
      <c r="C4628" s="677">
        <v>11</v>
      </c>
      <c r="D4628" s="677">
        <v>3</v>
      </c>
      <c r="E4628" s="676">
        <v>0</v>
      </c>
      <c r="F4628" s="448">
        <v>0</v>
      </c>
      <c r="G4628" s="358">
        <v>0</v>
      </c>
      <c r="H4628" s="428">
        <v>0</v>
      </c>
      <c r="I4628" s="428">
        <v>13.22</v>
      </c>
      <c r="J4628" s="428">
        <v>18.789010158313406</v>
      </c>
      <c r="K4628" s="430">
        <v>1.43</v>
      </c>
      <c r="L4628" s="430">
        <v>5</v>
      </c>
      <c r="M4628" s="479">
        <f t="shared" si="98"/>
        <v>0</v>
      </c>
      <c r="N4628" s="594">
        <f t="shared" si="99"/>
        <v>0</v>
      </c>
      <c r="O4628" s="594">
        <v>19.890103305198121</v>
      </c>
      <c r="P4628" s="484"/>
      <c r="Q4628" s="484"/>
    </row>
    <row r="4629" spans="1:17">
      <c r="A4629" s="670">
        <v>4612</v>
      </c>
      <c r="B4629" s="677">
        <v>6</v>
      </c>
      <c r="C4629" s="677">
        <v>11</v>
      </c>
      <c r="D4629" s="677">
        <v>4</v>
      </c>
      <c r="E4629" s="676">
        <v>0</v>
      </c>
      <c r="F4629" s="448">
        <v>0</v>
      </c>
      <c r="G4629" s="358">
        <v>0</v>
      </c>
      <c r="H4629" s="428">
        <v>0</v>
      </c>
      <c r="I4629" s="428">
        <v>12.63</v>
      </c>
      <c r="J4629" s="428">
        <v>18.468043851218159</v>
      </c>
      <c r="K4629" s="430">
        <v>1.55</v>
      </c>
      <c r="L4629" s="430">
        <v>5</v>
      </c>
      <c r="M4629" s="479">
        <f t="shared" si="98"/>
        <v>0</v>
      </c>
      <c r="N4629" s="594">
        <f t="shared" si="99"/>
        <v>0</v>
      </c>
      <c r="O4629" s="594">
        <v>19.671353702159408</v>
      </c>
      <c r="P4629" s="484"/>
      <c r="Q4629" s="484"/>
    </row>
    <row r="4630" spans="1:17">
      <c r="A4630" s="670">
        <v>4613</v>
      </c>
      <c r="B4630" s="677">
        <v>6</v>
      </c>
      <c r="C4630" s="677">
        <v>11</v>
      </c>
      <c r="D4630" s="677">
        <v>5</v>
      </c>
      <c r="E4630" s="676">
        <v>0</v>
      </c>
      <c r="F4630" s="448">
        <v>0</v>
      </c>
      <c r="G4630" s="358">
        <v>0</v>
      </c>
      <c r="H4630" s="428">
        <v>0</v>
      </c>
      <c r="I4630" s="428">
        <v>12.03</v>
      </c>
      <c r="J4630" s="428">
        <v>18.154853400193911</v>
      </c>
      <c r="K4630" s="430">
        <v>1.67</v>
      </c>
      <c r="L4630" s="430">
        <v>5</v>
      </c>
      <c r="M4630" s="479">
        <f t="shared" si="98"/>
        <v>0</v>
      </c>
      <c r="N4630" s="594">
        <f t="shared" si="99"/>
        <v>0</v>
      </c>
      <c r="O4630" s="594">
        <v>19.455066974082229</v>
      </c>
      <c r="P4630" s="484"/>
      <c r="Q4630" s="484"/>
    </row>
    <row r="4631" spans="1:17">
      <c r="A4631" s="670">
        <v>4614</v>
      </c>
      <c r="B4631" s="677">
        <v>6</v>
      </c>
      <c r="C4631" s="677">
        <v>11</v>
      </c>
      <c r="D4631" s="677">
        <v>6</v>
      </c>
      <c r="E4631" s="676">
        <v>0</v>
      </c>
      <c r="F4631" s="448">
        <v>0</v>
      </c>
      <c r="G4631" s="358">
        <v>0</v>
      </c>
      <c r="H4631" s="428">
        <v>0</v>
      </c>
      <c r="I4631" s="428">
        <v>13.37</v>
      </c>
      <c r="J4631" s="428">
        <v>18.359042777658598</v>
      </c>
      <c r="K4631" s="430">
        <v>1.81</v>
      </c>
      <c r="L4631" s="430">
        <v>5</v>
      </c>
      <c r="M4631" s="479">
        <f t="shared" si="98"/>
        <v>0.3</v>
      </c>
      <c r="N4631" s="594">
        <f t="shared" si="99"/>
        <v>0</v>
      </c>
      <c r="O4631" s="594">
        <v>19.534406926061173</v>
      </c>
      <c r="P4631" s="484"/>
      <c r="Q4631" s="484"/>
    </row>
    <row r="4632" spans="1:17">
      <c r="A4632" s="670">
        <v>4615</v>
      </c>
      <c r="B4632" s="677">
        <v>6</v>
      </c>
      <c r="C4632" s="677">
        <v>11</v>
      </c>
      <c r="D4632" s="677">
        <v>7</v>
      </c>
      <c r="E4632" s="676">
        <v>0</v>
      </c>
      <c r="F4632" s="448">
        <v>0</v>
      </c>
      <c r="G4632" s="358">
        <v>0</v>
      </c>
      <c r="H4632" s="428">
        <v>0</v>
      </c>
      <c r="I4632" s="428">
        <v>14.7</v>
      </c>
      <c r="J4632" s="428">
        <v>19.171903516626866</v>
      </c>
      <c r="K4632" s="430">
        <v>1.94</v>
      </c>
      <c r="L4632" s="430">
        <v>5</v>
      </c>
      <c r="M4632" s="479">
        <f t="shared" si="98"/>
        <v>0</v>
      </c>
      <c r="N4632" s="594">
        <f t="shared" si="99"/>
        <v>0</v>
      </c>
      <c r="O4632" s="594">
        <v>20</v>
      </c>
      <c r="P4632" s="484"/>
      <c r="Q4632" s="484"/>
    </row>
    <row r="4633" spans="1:17">
      <c r="A4633" s="670">
        <v>4616</v>
      </c>
      <c r="B4633" s="677">
        <v>6</v>
      </c>
      <c r="C4633" s="677">
        <v>11</v>
      </c>
      <c r="D4633" s="677">
        <v>8</v>
      </c>
      <c r="E4633" s="676">
        <v>0</v>
      </c>
      <c r="F4633" s="448">
        <v>0</v>
      </c>
      <c r="G4633" s="358">
        <v>0</v>
      </c>
      <c r="H4633" s="428">
        <v>0</v>
      </c>
      <c r="I4633" s="428">
        <v>16.03</v>
      </c>
      <c r="J4633" s="428">
        <v>19.476820906705949</v>
      </c>
      <c r="K4633" s="430">
        <v>2.08</v>
      </c>
      <c r="L4633" s="430">
        <v>5</v>
      </c>
      <c r="M4633" s="479">
        <f t="shared" si="98"/>
        <v>0</v>
      </c>
      <c r="N4633" s="594">
        <f t="shared" si="99"/>
        <v>0</v>
      </c>
      <c r="O4633" s="594">
        <v>20.174301893100996</v>
      </c>
      <c r="P4633" s="484"/>
      <c r="Q4633" s="484"/>
    </row>
    <row r="4634" spans="1:17">
      <c r="A4634" s="670">
        <v>4617</v>
      </c>
      <c r="B4634" s="677">
        <v>6</v>
      </c>
      <c r="C4634" s="677">
        <v>11</v>
      </c>
      <c r="D4634" s="677">
        <v>9</v>
      </c>
      <c r="E4634" s="676">
        <v>0</v>
      </c>
      <c r="F4634" s="448">
        <v>0</v>
      </c>
      <c r="G4634" s="358">
        <v>0</v>
      </c>
      <c r="H4634" s="428">
        <v>0</v>
      </c>
      <c r="I4634" s="428">
        <v>17.87</v>
      </c>
      <c r="J4634" s="428">
        <v>20.134806705224381</v>
      </c>
      <c r="K4634" s="430">
        <v>2.23</v>
      </c>
      <c r="L4634" s="430">
        <v>5</v>
      </c>
      <c r="M4634" s="479">
        <f t="shared" si="98"/>
        <v>0</v>
      </c>
      <c r="N4634" s="594">
        <f t="shared" si="99"/>
        <v>0</v>
      </c>
      <c r="O4634" s="594">
        <v>20.574192641524295</v>
      </c>
      <c r="P4634" s="484"/>
      <c r="Q4634" s="484"/>
    </row>
    <row r="4635" spans="1:17">
      <c r="A4635" s="670">
        <v>4618</v>
      </c>
      <c r="B4635" s="677">
        <v>6</v>
      </c>
      <c r="C4635" s="677">
        <v>11</v>
      </c>
      <c r="D4635" s="677">
        <v>10</v>
      </c>
      <c r="E4635" s="676">
        <v>0</v>
      </c>
      <c r="F4635" s="448">
        <v>0</v>
      </c>
      <c r="G4635" s="358">
        <v>0</v>
      </c>
      <c r="H4635" s="428">
        <v>0</v>
      </c>
      <c r="I4635" s="428">
        <v>19.72</v>
      </c>
      <c r="J4635" s="428">
        <v>20.836948278467613</v>
      </c>
      <c r="K4635" s="430">
        <v>2.39</v>
      </c>
      <c r="L4635" s="430">
        <v>5</v>
      </c>
      <c r="M4635" s="479">
        <f t="shared" si="98"/>
        <v>0</v>
      </c>
      <c r="N4635" s="594">
        <f t="shared" si="99"/>
        <v>0</v>
      </c>
      <c r="O4635" s="594">
        <v>21.013356688789571</v>
      </c>
      <c r="P4635" s="484"/>
      <c r="Q4635" s="484"/>
    </row>
    <row r="4636" spans="1:17">
      <c r="A4636" s="670">
        <v>4619</v>
      </c>
      <c r="B4636" s="677">
        <v>6</v>
      </c>
      <c r="C4636" s="677">
        <v>11</v>
      </c>
      <c r="D4636" s="677">
        <v>11</v>
      </c>
      <c r="E4636" s="676">
        <v>0</v>
      </c>
      <c r="F4636" s="448">
        <v>0</v>
      </c>
      <c r="G4636" s="358">
        <v>0</v>
      </c>
      <c r="H4636" s="428">
        <v>0</v>
      </c>
      <c r="I4636" s="428">
        <v>21.57</v>
      </c>
      <c r="J4636" s="428">
        <v>21.490910624243355</v>
      </c>
      <c r="K4636" s="430">
        <v>2.54</v>
      </c>
      <c r="L4636" s="430">
        <v>5</v>
      </c>
      <c r="M4636" s="479">
        <f t="shared" si="98"/>
        <v>0</v>
      </c>
      <c r="N4636" s="594">
        <f t="shared" si="99"/>
        <v>0</v>
      </c>
      <c r="O4636" s="594">
        <v>21.423535484776927</v>
      </c>
      <c r="P4636" s="484"/>
      <c r="Q4636" s="484"/>
    </row>
    <row r="4637" spans="1:17">
      <c r="A4637" s="670">
        <v>4620</v>
      </c>
      <c r="B4637" s="677">
        <v>6</v>
      </c>
      <c r="C4637" s="677">
        <v>11</v>
      </c>
      <c r="D4637" s="677">
        <v>12</v>
      </c>
      <c r="E4637" s="676">
        <v>0</v>
      </c>
      <c r="F4637" s="448">
        <v>0</v>
      </c>
      <c r="G4637" s="358">
        <v>0</v>
      </c>
      <c r="H4637" s="428">
        <v>0</v>
      </c>
      <c r="I4637" s="428">
        <v>22.15</v>
      </c>
      <c r="J4637" s="428">
        <v>21.745243847005181</v>
      </c>
      <c r="K4637" s="430">
        <v>2.71</v>
      </c>
      <c r="L4637" s="430">
        <v>5</v>
      </c>
      <c r="M4637" s="479">
        <f t="shared" si="98"/>
        <v>0.3</v>
      </c>
      <c r="N4637" s="594">
        <f t="shared" si="99"/>
        <v>0</v>
      </c>
      <c r="O4637" s="594">
        <v>21.57433774537779</v>
      </c>
      <c r="P4637" s="484"/>
      <c r="Q4637" s="484"/>
    </row>
    <row r="4638" spans="1:17">
      <c r="A4638" s="670">
        <v>4621</v>
      </c>
      <c r="B4638" s="677">
        <v>6</v>
      </c>
      <c r="C4638" s="677">
        <v>11</v>
      </c>
      <c r="D4638" s="677">
        <v>13</v>
      </c>
      <c r="E4638" s="676">
        <v>0</v>
      </c>
      <c r="F4638" s="448">
        <v>0</v>
      </c>
      <c r="G4638" s="358">
        <v>0</v>
      </c>
      <c r="H4638" s="428">
        <v>0</v>
      </c>
      <c r="I4638" s="428">
        <v>22.73</v>
      </c>
      <c r="J4638" s="428">
        <v>21.993433019532006</v>
      </c>
      <c r="K4638" s="430">
        <v>2.88</v>
      </c>
      <c r="L4638" s="430">
        <v>5</v>
      </c>
      <c r="M4638" s="479">
        <f t="shared" si="98"/>
        <v>0</v>
      </c>
      <c r="N4638" s="594">
        <f t="shared" si="99"/>
        <v>0</v>
      </c>
      <c r="O4638" s="594">
        <v>21.736199738919893</v>
      </c>
      <c r="P4638" s="484"/>
      <c r="Q4638" s="484"/>
    </row>
    <row r="4639" spans="1:17">
      <c r="A4639" s="670">
        <v>4622</v>
      </c>
      <c r="B4639" s="677">
        <v>6</v>
      </c>
      <c r="C4639" s="677">
        <v>11</v>
      </c>
      <c r="D4639" s="677">
        <v>14</v>
      </c>
      <c r="E4639" s="676">
        <v>0</v>
      </c>
      <c r="F4639" s="448">
        <v>0</v>
      </c>
      <c r="G4639" s="358">
        <v>0</v>
      </c>
      <c r="H4639" s="428">
        <v>0</v>
      </c>
      <c r="I4639" s="428">
        <v>23.32</v>
      </c>
      <c r="J4639" s="428">
        <v>22.287452966453294</v>
      </c>
      <c r="K4639" s="430">
        <v>3.05</v>
      </c>
      <c r="L4639" s="430">
        <v>5</v>
      </c>
      <c r="M4639" s="479">
        <f t="shared" si="98"/>
        <v>0</v>
      </c>
      <c r="N4639" s="594">
        <f t="shared" si="99"/>
        <v>0</v>
      </c>
      <c r="O4639" s="594">
        <v>21.933815052046391</v>
      </c>
      <c r="P4639" s="484"/>
      <c r="Q4639" s="484"/>
    </row>
    <row r="4640" spans="1:17">
      <c r="A4640" s="670">
        <v>4623</v>
      </c>
      <c r="B4640" s="677">
        <v>6</v>
      </c>
      <c r="C4640" s="677">
        <v>11</v>
      </c>
      <c r="D4640" s="677">
        <v>15</v>
      </c>
      <c r="E4640" s="676">
        <v>0</v>
      </c>
      <c r="F4640" s="448">
        <v>0</v>
      </c>
      <c r="G4640" s="358">
        <v>0</v>
      </c>
      <c r="H4640" s="428">
        <v>0</v>
      </c>
      <c r="I4640" s="428">
        <v>23.45</v>
      </c>
      <c r="J4640" s="428">
        <v>22.439331638577784</v>
      </c>
      <c r="K4640" s="430">
        <v>3.09</v>
      </c>
      <c r="L4640" s="430">
        <v>5</v>
      </c>
      <c r="M4640" s="479">
        <f t="shared" si="98"/>
        <v>0</v>
      </c>
      <c r="N4640" s="594">
        <f t="shared" si="99"/>
        <v>0</v>
      </c>
      <c r="O4640" s="594">
        <v>22.046218850378999</v>
      </c>
      <c r="P4640" s="484"/>
      <c r="Q4640" s="484"/>
    </row>
    <row r="4641" spans="1:17">
      <c r="A4641" s="670">
        <v>4624</v>
      </c>
      <c r="B4641" s="677">
        <v>6</v>
      </c>
      <c r="C4641" s="677">
        <v>11</v>
      </c>
      <c r="D4641" s="677">
        <v>16</v>
      </c>
      <c r="E4641" s="676">
        <v>0</v>
      </c>
      <c r="F4641" s="448">
        <v>0</v>
      </c>
      <c r="G4641" s="358">
        <v>0</v>
      </c>
      <c r="H4641" s="428">
        <v>0</v>
      </c>
      <c r="I4641" s="428">
        <v>23.57</v>
      </c>
      <c r="J4641" s="428">
        <v>22.650878457365735</v>
      </c>
      <c r="K4641" s="430">
        <v>3.13</v>
      </c>
      <c r="L4641" s="430">
        <v>5</v>
      </c>
      <c r="M4641" s="479">
        <f t="shared" si="98"/>
        <v>0</v>
      </c>
      <c r="N4641" s="594">
        <f t="shared" si="99"/>
        <v>0</v>
      </c>
      <c r="O4641" s="594">
        <v>22.224490090182265</v>
      </c>
      <c r="P4641" s="484"/>
      <c r="Q4641" s="484"/>
    </row>
    <row r="4642" spans="1:17">
      <c r="A4642" s="670">
        <v>4625</v>
      </c>
      <c r="B4642" s="677">
        <v>6</v>
      </c>
      <c r="C4642" s="677">
        <v>11</v>
      </c>
      <c r="D4642" s="677">
        <v>17</v>
      </c>
      <c r="E4642" s="676">
        <v>0</v>
      </c>
      <c r="F4642" s="448">
        <v>0</v>
      </c>
      <c r="G4642" s="358">
        <v>0</v>
      </c>
      <c r="H4642" s="428">
        <v>0</v>
      </c>
      <c r="I4642" s="428">
        <v>23.7</v>
      </c>
      <c r="J4642" s="428">
        <v>22.70073824878417</v>
      </c>
      <c r="K4642" s="430">
        <v>3.17</v>
      </c>
      <c r="L4642" s="430">
        <v>5</v>
      </c>
      <c r="M4642" s="479">
        <f t="shared" si="98"/>
        <v>0</v>
      </c>
      <c r="N4642" s="594">
        <f t="shared" si="99"/>
        <v>0</v>
      </c>
      <c r="O4642" s="594">
        <v>22.265940226226583</v>
      </c>
      <c r="P4642" s="484"/>
      <c r="Q4642" s="484"/>
    </row>
    <row r="4643" spans="1:17">
      <c r="A4643" s="670">
        <v>4626</v>
      </c>
      <c r="B4643" s="677">
        <v>6</v>
      </c>
      <c r="C4643" s="677">
        <v>11</v>
      </c>
      <c r="D4643" s="677">
        <v>18</v>
      </c>
      <c r="E4643" s="676">
        <v>0</v>
      </c>
      <c r="F4643" s="448">
        <v>0</v>
      </c>
      <c r="G4643" s="358">
        <v>0</v>
      </c>
      <c r="H4643" s="428">
        <v>0</v>
      </c>
      <c r="I4643" s="428">
        <v>23.29</v>
      </c>
      <c r="J4643" s="428">
        <v>22.717716865200632</v>
      </c>
      <c r="K4643" s="430">
        <v>2.41</v>
      </c>
      <c r="L4643" s="430">
        <v>5</v>
      </c>
      <c r="M4643" s="479">
        <f t="shared" si="98"/>
        <v>0.3</v>
      </c>
      <c r="N4643" s="594">
        <f t="shared" si="99"/>
        <v>0</v>
      </c>
      <c r="O4643" s="594">
        <v>22.321682662146756</v>
      </c>
      <c r="P4643" s="484"/>
      <c r="Q4643" s="484"/>
    </row>
    <row r="4644" spans="1:17">
      <c r="A4644" s="670">
        <v>4627</v>
      </c>
      <c r="B4644" s="677">
        <v>6</v>
      </c>
      <c r="C4644" s="677">
        <v>11</v>
      </c>
      <c r="D4644" s="677">
        <v>19</v>
      </c>
      <c r="E4644" s="676">
        <v>0</v>
      </c>
      <c r="F4644" s="448">
        <v>0</v>
      </c>
      <c r="G4644" s="358">
        <v>0</v>
      </c>
      <c r="H4644" s="428">
        <v>0</v>
      </c>
      <c r="I4644" s="428">
        <v>22.87</v>
      </c>
      <c r="J4644" s="428">
        <v>22.585764304380866</v>
      </c>
      <c r="K4644" s="430">
        <v>1.66</v>
      </c>
      <c r="L4644" s="430">
        <v>5</v>
      </c>
      <c r="M4644" s="479">
        <f t="shared" si="98"/>
        <v>0</v>
      </c>
      <c r="N4644" s="594">
        <f t="shared" si="99"/>
        <v>0</v>
      </c>
      <c r="O4644" s="594">
        <v>22.274033501195472</v>
      </c>
      <c r="P4644" s="484"/>
      <c r="Q4644" s="484"/>
    </row>
    <row r="4645" spans="1:17">
      <c r="A4645" s="670">
        <v>4628</v>
      </c>
      <c r="B4645" s="677">
        <v>6</v>
      </c>
      <c r="C4645" s="677">
        <v>11</v>
      </c>
      <c r="D4645" s="677">
        <v>20</v>
      </c>
      <c r="E4645" s="676">
        <v>0</v>
      </c>
      <c r="F4645" s="448">
        <v>0</v>
      </c>
      <c r="G4645" s="358">
        <v>0</v>
      </c>
      <c r="H4645" s="428">
        <v>0</v>
      </c>
      <c r="I4645" s="428">
        <v>22.46</v>
      </c>
      <c r="J4645" s="428">
        <v>22.466544948091471</v>
      </c>
      <c r="K4645" s="430">
        <v>0.9</v>
      </c>
      <c r="L4645" s="430">
        <v>5</v>
      </c>
      <c r="M4645" s="479">
        <f t="shared" si="98"/>
        <v>0</v>
      </c>
      <c r="N4645" s="594">
        <f t="shared" si="99"/>
        <v>0</v>
      </c>
      <c r="O4645" s="594">
        <v>22.229715402321592</v>
      </c>
      <c r="P4645" s="484"/>
      <c r="Q4645" s="484"/>
    </row>
    <row r="4646" spans="1:17">
      <c r="A4646" s="670">
        <v>4629</v>
      </c>
      <c r="B4646" s="677">
        <v>6</v>
      </c>
      <c r="C4646" s="677">
        <v>11</v>
      </c>
      <c r="D4646" s="677">
        <v>21</v>
      </c>
      <c r="E4646" s="676">
        <v>0</v>
      </c>
      <c r="F4646" s="448">
        <v>0</v>
      </c>
      <c r="G4646" s="358">
        <v>0</v>
      </c>
      <c r="H4646" s="428">
        <v>0</v>
      </c>
      <c r="I4646" s="428">
        <v>21.19</v>
      </c>
      <c r="J4646" s="428">
        <v>22.23221742572218</v>
      </c>
      <c r="K4646" s="430">
        <v>0.81</v>
      </c>
      <c r="L4646" s="430">
        <v>5</v>
      </c>
      <c r="M4646" s="479">
        <f t="shared" si="98"/>
        <v>0</v>
      </c>
      <c r="N4646" s="594">
        <f t="shared" si="99"/>
        <v>0</v>
      </c>
      <c r="O4646" s="594">
        <v>22.107841548118564</v>
      </c>
      <c r="P4646" s="484"/>
      <c r="Q4646" s="484"/>
    </row>
    <row r="4647" spans="1:17">
      <c r="A4647" s="670">
        <v>4630</v>
      </c>
      <c r="B4647" s="677">
        <v>6</v>
      </c>
      <c r="C4647" s="677">
        <v>11</v>
      </c>
      <c r="D4647" s="677">
        <v>22</v>
      </c>
      <c r="E4647" s="676">
        <v>0</v>
      </c>
      <c r="F4647" s="448">
        <v>0</v>
      </c>
      <c r="G4647" s="358">
        <v>0</v>
      </c>
      <c r="H4647" s="428">
        <v>0</v>
      </c>
      <c r="I4647" s="428">
        <v>19.920000000000002</v>
      </c>
      <c r="J4647" s="428">
        <v>21.772828769538577</v>
      </c>
      <c r="K4647" s="430">
        <v>0.73</v>
      </c>
      <c r="L4647" s="430">
        <v>5</v>
      </c>
      <c r="M4647" s="479">
        <f t="shared" si="98"/>
        <v>0</v>
      </c>
      <c r="N4647" s="594">
        <f t="shared" si="99"/>
        <v>0</v>
      </c>
      <c r="O4647" s="594">
        <v>21.822869186754566</v>
      </c>
      <c r="P4647" s="484"/>
      <c r="Q4647" s="484"/>
    </row>
    <row r="4648" spans="1:17">
      <c r="A4648" s="670">
        <v>4631</v>
      </c>
      <c r="B4648" s="677">
        <v>6</v>
      </c>
      <c r="C4648" s="677">
        <v>11</v>
      </c>
      <c r="D4648" s="677">
        <v>23</v>
      </c>
      <c r="E4648" s="676">
        <v>0</v>
      </c>
      <c r="F4648" s="448">
        <v>0</v>
      </c>
      <c r="G4648" s="358">
        <v>0</v>
      </c>
      <c r="H4648" s="428">
        <v>0</v>
      </c>
      <c r="I4648" s="428">
        <v>18.649999999999999</v>
      </c>
      <c r="J4648" s="428">
        <v>21.331420180712733</v>
      </c>
      <c r="K4648" s="430">
        <v>0.65</v>
      </c>
      <c r="L4648" s="430">
        <v>5</v>
      </c>
      <c r="M4648" s="479">
        <f t="shared" si="98"/>
        <v>0</v>
      </c>
      <c r="N4648" s="594">
        <f t="shared" si="99"/>
        <v>0</v>
      </c>
      <c r="O4648" s="594">
        <v>21.560831981540474</v>
      </c>
      <c r="P4648" s="484"/>
      <c r="Q4648" s="484"/>
    </row>
    <row r="4649" spans="1:17">
      <c r="A4649" s="670">
        <v>4632</v>
      </c>
      <c r="B4649" s="677">
        <v>6</v>
      </c>
      <c r="C4649" s="677">
        <v>11</v>
      </c>
      <c r="D4649" s="677">
        <v>24</v>
      </c>
      <c r="E4649" s="676">
        <v>0</v>
      </c>
      <c r="F4649" s="448">
        <v>0</v>
      </c>
      <c r="G4649" s="358">
        <v>0</v>
      </c>
      <c r="H4649" s="428">
        <v>0</v>
      </c>
      <c r="I4649" s="428">
        <v>17.71</v>
      </c>
      <c r="J4649" s="428">
        <v>20.94418885961889</v>
      </c>
      <c r="K4649" s="430">
        <v>1.08</v>
      </c>
      <c r="L4649" s="430">
        <v>5</v>
      </c>
      <c r="M4649" s="479">
        <f t="shared" si="98"/>
        <v>0</v>
      </c>
      <c r="N4649" s="594">
        <f t="shared" si="99"/>
        <v>0</v>
      </c>
      <c r="O4649" s="594">
        <v>21.32673301870911</v>
      </c>
      <c r="P4649" s="484"/>
      <c r="Q4649" s="484"/>
    </row>
    <row r="4650" spans="1:17">
      <c r="A4650" s="670">
        <v>4633</v>
      </c>
      <c r="B4650" s="677">
        <v>6</v>
      </c>
      <c r="C4650" s="677">
        <v>12</v>
      </c>
      <c r="D4650" s="677">
        <v>1</v>
      </c>
      <c r="E4650" s="676">
        <v>0</v>
      </c>
      <c r="F4650" s="448">
        <v>0</v>
      </c>
      <c r="G4650" s="358">
        <v>0</v>
      </c>
      <c r="H4650" s="428">
        <v>0</v>
      </c>
      <c r="I4650" s="428">
        <v>16.760000000000002</v>
      </c>
      <c r="J4650" s="428">
        <v>20.564423879491095</v>
      </c>
      <c r="K4650" s="430">
        <v>1.51</v>
      </c>
      <c r="L4650" s="430">
        <v>5</v>
      </c>
      <c r="M4650" s="479">
        <f t="shared" si="98"/>
        <v>0</v>
      </c>
      <c r="N4650" s="594">
        <f t="shared" si="99"/>
        <v>0</v>
      </c>
      <c r="O4650" s="594">
        <v>21.093084099198876</v>
      </c>
      <c r="P4650" s="484"/>
      <c r="Q4650" s="484"/>
    </row>
    <row r="4651" spans="1:17">
      <c r="A4651" s="670">
        <v>4634</v>
      </c>
      <c r="B4651" s="677">
        <v>6</v>
      </c>
      <c r="C4651" s="677">
        <v>12</v>
      </c>
      <c r="D4651" s="677">
        <v>2</v>
      </c>
      <c r="E4651" s="676">
        <v>0</v>
      </c>
      <c r="F4651" s="448">
        <v>0</v>
      </c>
      <c r="G4651" s="358">
        <v>0</v>
      </c>
      <c r="H4651" s="428">
        <v>0</v>
      </c>
      <c r="I4651" s="428">
        <v>15.82</v>
      </c>
      <c r="J4651" s="428">
        <v>20.128181666069331</v>
      </c>
      <c r="K4651" s="430">
        <v>1.94</v>
      </c>
      <c r="L4651" s="430">
        <v>5</v>
      </c>
      <c r="M4651" s="479">
        <f t="shared" ref="M4651:M4714" si="100">IF(N4651=1,1,IF(OR(D4651=6,D4651=12,D4651=18),0.3,0))</f>
        <v>0</v>
      </c>
      <c r="N4651" s="594">
        <f t="shared" si="99"/>
        <v>0</v>
      </c>
      <c r="O4651" s="594">
        <v>20.820329835249872</v>
      </c>
      <c r="P4651" s="484"/>
      <c r="Q4651" s="484"/>
    </row>
    <row r="4652" spans="1:17">
      <c r="A4652" s="670">
        <v>4635</v>
      </c>
      <c r="B4652" s="677">
        <v>6</v>
      </c>
      <c r="C4652" s="677">
        <v>12</v>
      </c>
      <c r="D4652" s="677">
        <v>3</v>
      </c>
      <c r="E4652" s="676">
        <v>0</v>
      </c>
      <c r="F4652" s="448">
        <v>0</v>
      </c>
      <c r="G4652" s="358">
        <v>0</v>
      </c>
      <c r="H4652" s="428">
        <v>0</v>
      </c>
      <c r="I4652" s="428">
        <v>15.7</v>
      </c>
      <c r="J4652" s="428">
        <v>19.916557525101457</v>
      </c>
      <c r="K4652" s="430">
        <v>1.84</v>
      </c>
      <c r="L4652" s="430">
        <v>5</v>
      </c>
      <c r="M4652" s="479">
        <f t="shared" si="100"/>
        <v>0</v>
      </c>
      <c r="N4652" s="594">
        <f t="shared" si="99"/>
        <v>0</v>
      </c>
      <c r="O4652" s="594">
        <v>20.674392992175044</v>
      </c>
      <c r="P4652" s="484"/>
      <c r="Q4652" s="484"/>
    </row>
    <row r="4653" spans="1:17">
      <c r="A4653" s="670">
        <v>4636</v>
      </c>
      <c r="B4653" s="677">
        <v>6</v>
      </c>
      <c r="C4653" s="677">
        <v>12</v>
      </c>
      <c r="D4653" s="677">
        <v>4</v>
      </c>
      <c r="E4653" s="676">
        <v>0</v>
      </c>
      <c r="F4653" s="448">
        <v>0</v>
      </c>
      <c r="G4653" s="358">
        <v>0</v>
      </c>
      <c r="H4653" s="428">
        <v>0</v>
      </c>
      <c r="I4653" s="428">
        <v>15.57</v>
      </c>
      <c r="J4653" s="428">
        <v>19.791082154715767</v>
      </c>
      <c r="K4653" s="430">
        <v>1.73</v>
      </c>
      <c r="L4653" s="430">
        <v>5</v>
      </c>
      <c r="M4653" s="479">
        <f t="shared" si="100"/>
        <v>0</v>
      </c>
      <c r="N4653" s="594">
        <f t="shared" si="99"/>
        <v>0</v>
      </c>
      <c r="O4653" s="594">
        <v>20.576657004276569</v>
      </c>
      <c r="P4653" s="484"/>
      <c r="Q4653" s="484"/>
    </row>
    <row r="4654" spans="1:17">
      <c r="A4654" s="670">
        <v>4637</v>
      </c>
      <c r="B4654" s="677">
        <v>6</v>
      </c>
      <c r="C4654" s="677">
        <v>12</v>
      </c>
      <c r="D4654" s="677">
        <v>5</v>
      </c>
      <c r="E4654" s="676">
        <v>0</v>
      </c>
      <c r="F4654" s="448">
        <v>0</v>
      </c>
      <c r="G4654" s="358">
        <v>0</v>
      </c>
      <c r="H4654" s="428">
        <v>0</v>
      </c>
      <c r="I4654" s="428">
        <v>15.44</v>
      </c>
      <c r="J4654" s="428">
        <v>19.687804645192838</v>
      </c>
      <c r="K4654" s="430">
        <v>1.63</v>
      </c>
      <c r="L4654" s="430">
        <v>5</v>
      </c>
      <c r="M4654" s="479">
        <f t="shared" si="100"/>
        <v>0</v>
      </c>
      <c r="N4654" s="594">
        <f t="shared" si="99"/>
        <v>0</v>
      </c>
      <c r="O4654" s="594">
        <v>20.491971918574716</v>
      </c>
      <c r="P4654" s="484"/>
      <c r="Q4654" s="484"/>
    </row>
    <row r="4655" spans="1:17">
      <c r="A4655" s="670">
        <v>4638</v>
      </c>
      <c r="B4655" s="677">
        <v>6</v>
      </c>
      <c r="C4655" s="677">
        <v>12</v>
      </c>
      <c r="D4655" s="677">
        <v>6</v>
      </c>
      <c r="E4655" s="676">
        <v>0</v>
      </c>
      <c r="F4655" s="448">
        <v>0</v>
      </c>
      <c r="G4655" s="358">
        <v>0</v>
      </c>
      <c r="H4655" s="428">
        <v>0</v>
      </c>
      <c r="I4655" s="428">
        <v>16.68</v>
      </c>
      <c r="J4655" s="428">
        <v>19.933273498791308</v>
      </c>
      <c r="K4655" s="430">
        <v>2</v>
      </c>
      <c r="L4655" s="430">
        <v>5</v>
      </c>
      <c r="M4655" s="479">
        <f t="shared" si="100"/>
        <v>0.3</v>
      </c>
      <c r="N4655" s="594">
        <f t="shared" si="99"/>
        <v>0</v>
      </c>
      <c r="O4655" s="594">
        <v>20.608669493316583</v>
      </c>
      <c r="P4655" s="484"/>
      <c r="Q4655" s="484"/>
    </row>
    <row r="4656" spans="1:17">
      <c r="A4656" s="670">
        <v>4639</v>
      </c>
      <c r="B4656" s="677">
        <v>6</v>
      </c>
      <c r="C4656" s="677">
        <v>12</v>
      </c>
      <c r="D4656" s="677">
        <v>7</v>
      </c>
      <c r="E4656" s="676">
        <v>0</v>
      </c>
      <c r="F4656" s="448">
        <v>0</v>
      </c>
      <c r="G4656" s="358">
        <v>0</v>
      </c>
      <c r="H4656" s="428">
        <v>0</v>
      </c>
      <c r="I4656" s="428">
        <v>17.91</v>
      </c>
      <c r="J4656" s="428">
        <v>20.374417130366272</v>
      </c>
      <c r="K4656" s="430">
        <v>2.37</v>
      </c>
      <c r="L4656" s="430">
        <v>5</v>
      </c>
      <c r="M4656" s="479">
        <f t="shared" si="100"/>
        <v>0</v>
      </c>
      <c r="N4656" s="594">
        <f t="shared" si="99"/>
        <v>0</v>
      </c>
      <c r="O4656" s="594">
        <v>20.862085888137734</v>
      </c>
      <c r="P4656" s="484"/>
      <c r="Q4656" s="484"/>
    </row>
    <row r="4657" spans="1:17">
      <c r="A4657" s="670">
        <v>4640</v>
      </c>
      <c r="B4657" s="677">
        <v>6</v>
      </c>
      <c r="C4657" s="677">
        <v>12</v>
      </c>
      <c r="D4657" s="677">
        <v>8</v>
      </c>
      <c r="E4657" s="676">
        <v>0</v>
      </c>
      <c r="F4657" s="448">
        <v>0</v>
      </c>
      <c r="G4657" s="358">
        <v>0</v>
      </c>
      <c r="H4657" s="428">
        <v>0</v>
      </c>
      <c r="I4657" s="428">
        <v>19.14</v>
      </c>
      <c r="J4657" s="428">
        <v>20.777171623925721</v>
      </c>
      <c r="K4657" s="430">
        <v>2.74</v>
      </c>
      <c r="L4657" s="430">
        <v>5</v>
      </c>
      <c r="M4657" s="479">
        <f t="shared" si="100"/>
        <v>0</v>
      </c>
      <c r="N4657" s="594">
        <f t="shared" si="99"/>
        <v>0</v>
      </c>
      <c r="O4657" s="594">
        <v>21.109239393641559</v>
      </c>
      <c r="P4657" s="484"/>
      <c r="Q4657" s="484"/>
    </row>
    <row r="4658" spans="1:17">
      <c r="A4658" s="670">
        <v>4641</v>
      </c>
      <c r="B4658" s="677">
        <v>6</v>
      </c>
      <c r="C4658" s="677">
        <v>12</v>
      </c>
      <c r="D4658" s="677">
        <v>9</v>
      </c>
      <c r="E4658" s="676">
        <v>0</v>
      </c>
      <c r="F4658" s="448">
        <v>0</v>
      </c>
      <c r="G4658" s="358">
        <v>0</v>
      </c>
      <c r="H4658" s="428">
        <v>0</v>
      </c>
      <c r="I4658" s="428">
        <v>21.14</v>
      </c>
      <c r="J4658" s="428">
        <v>21.505892309412889</v>
      </c>
      <c r="K4658" s="430">
        <v>2.65</v>
      </c>
      <c r="L4658" s="430">
        <v>5</v>
      </c>
      <c r="M4658" s="479">
        <f t="shared" si="100"/>
        <v>0</v>
      </c>
      <c r="N4658" s="594">
        <f t="shared" si="99"/>
        <v>0</v>
      </c>
      <c r="O4658" s="594">
        <v>21.560909545104785</v>
      </c>
      <c r="P4658" s="484"/>
      <c r="Q4658" s="484"/>
    </row>
    <row r="4659" spans="1:17">
      <c r="A4659" s="670">
        <v>4642</v>
      </c>
      <c r="B4659" s="677">
        <v>6</v>
      </c>
      <c r="C4659" s="677">
        <v>12</v>
      </c>
      <c r="D4659" s="677">
        <v>10</v>
      </c>
      <c r="E4659" s="676">
        <v>0</v>
      </c>
      <c r="F4659" s="448">
        <v>0</v>
      </c>
      <c r="G4659" s="358">
        <v>0</v>
      </c>
      <c r="H4659" s="428">
        <v>0</v>
      </c>
      <c r="I4659" s="428">
        <v>23.14</v>
      </c>
      <c r="J4659" s="428">
        <v>22.38871974478915</v>
      </c>
      <c r="K4659" s="430">
        <v>2.56</v>
      </c>
      <c r="L4659" s="430">
        <v>5</v>
      </c>
      <c r="M4659" s="479">
        <f t="shared" si="100"/>
        <v>0</v>
      </c>
      <c r="N4659" s="594">
        <f t="shared" si="99"/>
        <v>0</v>
      </c>
      <c r="O4659" s="594">
        <v>22.126024703147017</v>
      </c>
      <c r="P4659" s="484"/>
      <c r="Q4659" s="484"/>
    </row>
    <row r="4660" spans="1:17">
      <c r="A4660" s="670">
        <v>4643</v>
      </c>
      <c r="B4660" s="677">
        <v>6</v>
      </c>
      <c r="C4660" s="677">
        <v>12</v>
      </c>
      <c r="D4660" s="677">
        <v>11</v>
      </c>
      <c r="E4660" s="676">
        <v>0</v>
      </c>
      <c r="F4660" s="448">
        <v>0</v>
      </c>
      <c r="G4660" s="358">
        <v>0</v>
      </c>
      <c r="H4660" s="428">
        <v>0</v>
      </c>
      <c r="I4660" s="428">
        <v>25.15</v>
      </c>
      <c r="J4660" s="428">
        <v>23.078740964488532</v>
      </c>
      <c r="K4660" s="430">
        <v>2.4700000000000002</v>
      </c>
      <c r="L4660" s="430">
        <v>5</v>
      </c>
      <c r="M4660" s="479">
        <f t="shared" si="100"/>
        <v>0</v>
      </c>
      <c r="N4660" s="594">
        <f t="shared" si="99"/>
        <v>0</v>
      </c>
      <c r="O4660" s="594">
        <v>22.542703473332232</v>
      </c>
      <c r="P4660" s="484"/>
      <c r="Q4660" s="484"/>
    </row>
    <row r="4661" spans="1:17">
      <c r="A4661" s="670">
        <v>4644</v>
      </c>
      <c r="B4661" s="677">
        <v>6</v>
      </c>
      <c r="C4661" s="677">
        <v>12</v>
      </c>
      <c r="D4661" s="677">
        <v>12</v>
      </c>
      <c r="E4661" s="676">
        <v>0</v>
      </c>
      <c r="F4661" s="448">
        <v>0</v>
      </c>
      <c r="G4661" s="358">
        <v>0</v>
      </c>
      <c r="H4661" s="428">
        <v>0</v>
      </c>
      <c r="I4661" s="428">
        <v>26.05</v>
      </c>
      <c r="J4661" s="428">
        <v>23.4304838258942</v>
      </c>
      <c r="K4661" s="430">
        <v>2.1800000000000002</v>
      </c>
      <c r="L4661" s="430">
        <v>5</v>
      </c>
      <c r="M4661" s="479">
        <f t="shared" si="100"/>
        <v>0.3</v>
      </c>
      <c r="N4661" s="594">
        <f t="shared" si="99"/>
        <v>0</v>
      </c>
      <c r="O4661" s="594">
        <v>22.756262842038375</v>
      </c>
      <c r="P4661" s="484"/>
      <c r="Q4661" s="484"/>
    </row>
    <row r="4662" spans="1:17">
      <c r="A4662" s="670">
        <v>4645</v>
      </c>
      <c r="B4662" s="677">
        <v>6</v>
      </c>
      <c r="C4662" s="677">
        <v>12</v>
      </c>
      <c r="D4662" s="677">
        <v>13</v>
      </c>
      <c r="E4662" s="676">
        <v>0</v>
      </c>
      <c r="F4662" s="448">
        <v>0</v>
      </c>
      <c r="G4662" s="358">
        <v>0</v>
      </c>
      <c r="H4662" s="428">
        <v>0</v>
      </c>
      <c r="I4662" s="428">
        <v>26.95</v>
      </c>
      <c r="J4662" s="428">
        <v>23.837749391247065</v>
      </c>
      <c r="K4662" s="430">
        <v>1.9</v>
      </c>
      <c r="L4662" s="430">
        <v>5</v>
      </c>
      <c r="M4662" s="479">
        <f t="shared" si="100"/>
        <v>0</v>
      </c>
      <c r="N4662" s="594">
        <f t="shared" si="99"/>
        <v>0</v>
      </c>
      <c r="O4662" s="594">
        <v>23.060484386150286</v>
      </c>
      <c r="P4662" s="484"/>
      <c r="Q4662" s="484"/>
    </row>
    <row r="4663" spans="1:17">
      <c r="A4663" s="670">
        <v>4646</v>
      </c>
      <c r="B4663" s="677">
        <v>6</v>
      </c>
      <c r="C4663" s="677">
        <v>12</v>
      </c>
      <c r="D4663" s="677">
        <v>14</v>
      </c>
      <c r="E4663" s="676">
        <v>0</v>
      </c>
      <c r="F4663" s="448">
        <v>0</v>
      </c>
      <c r="G4663" s="358">
        <v>0</v>
      </c>
      <c r="H4663" s="428">
        <v>0</v>
      </c>
      <c r="I4663" s="428">
        <v>27.86</v>
      </c>
      <c r="J4663" s="428">
        <v>24.115277999858769</v>
      </c>
      <c r="K4663" s="430">
        <v>1.61</v>
      </c>
      <c r="L4663" s="430">
        <v>5</v>
      </c>
      <c r="M4663" s="479">
        <f t="shared" si="100"/>
        <v>0</v>
      </c>
      <c r="N4663" s="594">
        <f t="shared" si="99"/>
        <v>0</v>
      </c>
      <c r="O4663" s="594">
        <v>23.271526408567986</v>
      </c>
      <c r="P4663" s="484"/>
      <c r="Q4663" s="484"/>
    </row>
    <row r="4664" spans="1:17">
      <c r="A4664" s="670">
        <v>4647</v>
      </c>
      <c r="B4664" s="677">
        <v>6</v>
      </c>
      <c r="C4664" s="677">
        <v>12</v>
      </c>
      <c r="D4664" s="677">
        <v>15</v>
      </c>
      <c r="E4664" s="676">
        <v>0</v>
      </c>
      <c r="F4664" s="448">
        <v>0</v>
      </c>
      <c r="G4664" s="358">
        <v>0</v>
      </c>
      <c r="H4664" s="428">
        <v>0</v>
      </c>
      <c r="I4664" s="428">
        <v>28.23</v>
      </c>
      <c r="J4664" s="428">
        <v>24.190266769174809</v>
      </c>
      <c r="K4664" s="430">
        <v>1.92</v>
      </c>
      <c r="L4664" s="430">
        <v>5</v>
      </c>
      <c r="M4664" s="479">
        <f t="shared" si="100"/>
        <v>0</v>
      </c>
      <c r="N4664" s="594">
        <f t="shared" si="99"/>
        <v>0</v>
      </c>
      <c r="O4664" s="594">
        <v>23.362414696939574</v>
      </c>
      <c r="P4664" s="484"/>
      <c r="Q4664" s="484"/>
    </row>
    <row r="4665" spans="1:17">
      <c r="A4665" s="670">
        <v>4648</v>
      </c>
      <c r="B4665" s="677">
        <v>6</v>
      </c>
      <c r="C4665" s="677">
        <v>12</v>
      </c>
      <c r="D4665" s="677">
        <v>16</v>
      </c>
      <c r="E4665" s="676">
        <v>0</v>
      </c>
      <c r="F4665" s="448">
        <v>0</v>
      </c>
      <c r="G4665" s="358">
        <v>0</v>
      </c>
      <c r="H4665" s="428">
        <v>0</v>
      </c>
      <c r="I4665" s="428">
        <v>28.6</v>
      </c>
      <c r="J4665" s="428">
        <v>24.507266862214298</v>
      </c>
      <c r="K4665" s="430">
        <v>2.23</v>
      </c>
      <c r="L4665" s="430">
        <v>5</v>
      </c>
      <c r="M4665" s="479">
        <f t="shared" si="100"/>
        <v>0</v>
      </c>
      <c r="N4665" s="594">
        <f t="shared" si="99"/>
        <v>0</v>
      </c>
      <c r="O4665" s="594">
        <v>23.591525622666104</v>
      </c>
      <c r="P4665" s="484"/>
      <c r="Q4665" s="484"/>
    </row>
    <row r="4666" spans="1:17">
      <c r="A4666" s="670">
        <v>4649</v>
      </c>
      <c r="B4666" s="677">
        <v>6</v>
      </c>
      <c r="C4666" s="677">
        <v>12</v>
      </c>
      <c r="D4666" s="677">
        <v>17</v>
      </c>
      <c r="E4666" s="676">
        <v>0</v>
      </c>
      <c r="F4666" s="448">
        <v>0</v>
      </c>
      <c r="G4666" s="358">
        <v>0</v>
      </c>
      <c r="H4666" s="428">
        <v>0</v>
      </c>
      <c r="I4666" s="428">
        <v>28.97</v>
      </c>
      <c r="J4666" s="428">
        <v>24.875589076003465</v>
      </c>
      <c r="K4666" s="430">
        <v>2.54</v>
      </c>
      <c r="L4666" s="430">
        <v>5</v>
      </c>
      <c r="M4666" s="479">
        <f t="shared" si="100"/>
        <v>0</v>
      </c>
      <c r="N4666" s="594">
        <f t="shared" si="99"/>
        <v>0</v>
      </c>
      <c r="O4666" s="594">
        <v>23.847416151050282</v>
      </c>
      <c r="P4666" s="484"/>
      <c r="Q4666" s="484"/>
    </row>
    <row r="4667" spans="1:17">
      <c r="A4667" s="670">
        <v>4650</v>
      </c>
      <c r="B4667" s="677">
        <v>6</v>
      </c>
      <c r="C4667" s="677">
        <v>12</v>
      </c>
      <c r="D4667" s="677">
        <v>18</v>
      </c>
      <c r="E4667" s="676">
        <v>0</v>
      </c>
      <c r="F4667" s="448">
        <v>0</v>
      </c>
      <c r="G4667" s="358">
        <v>0</v>
      </c>
      <c r="H4667" s="428">
        <v>0</v>
      </c>
      <c r="I4667" s="428">
        <v>26.6</v>
      </c>
      <c r="J4667" s="428">
        <v>23.955546182104502</v>
      </c>
      <c r="K4667" s="430">
        <v>4.6900000000000004</v>
      </c>
      <c r="L4667" s="430">
        <v>5</v>
      </c>
      <c r="M4667" s="479">
        <f t="shared" si="100"/>
        <v>0.3</v>
      </c>
      <c r="N4667" s="594">
        <f t="shared" si="99"/>
        <v>0</v>
      </c>
      <c r="O4667" s="594">
        <v>23.41258416074178</v>
      </c>
      <c r="P4667" s="484"/>
      <c r="Q4667" s="484"/>
    </row>
    <row r="4668" spans="1:17">
      <c r="A4668" s="670">
        <v>4651</v>
      </c>
      <c r="B4668" s="677">
        <v>6</v>
      </c>
      <c r="C4668" s="677">
        <v>12</v>
      </c>
      <c r="D4668" s="677">
        <v>19</v>
      </c>
      <c r="E4668" s="676">
        <v>0</v>
      </c>
      <c r="F4668" s="448">
        <v>0</v>
      </c>
      <c r="G4668" s="358">
        <v>0</v>
      </c>
      <c r="H4668" s="428">
        <v>0</v>
      </c>
      <c r="I4668" s="428">
        <v>24.24</v>
      </c>
      <c r="J4668" s="428">
        <v>23.659149776933464</v>
      </c>
      <c r="K4668" s="430">
        <v>6.83</v>
      </c>
      <c r="L4668" s="430">
        <v>5</v>
      </c>
      <c r="M4668" s="479">
        <f t="shared" si="100"/>
        <v>0</v>
      </c>
      <c r="N4668" s="594">
        <f t="shared" si="99"/>
        <v>0</v>
      </c>
      <c r="O4668" s="594">
        <v>23.255947324591499</v>
      </c>
      <c r="P4668" s="484"/>
      <c r="Q4668" s="484"/>
    </row>
    <row r="4669" spans="1:17">
      <c r="A4669" s="670">
        <v>4652</v>
      </c>
      <c r="B4669" s="677">
        <v>6</v>
      </c>
      <c r="C4669" s="677">
        <v>12</v>
      </c>
      <c r="D4669" s="677">
        <v>20</v>
      </c>
      <c r="E4669" s="676">
        <v>0</v>
      </c>
      <c r="F4669" s="448">
        <v>0</v>
      </c>
      <c r="G4669" s="358">
        <v>0</v>
      </c>
      <c r="H4669" s="428">
        <v>0</v>
      </c>
      <c r="I4669" s="428">
        <v>21.87</v>
      </c>
      <c r="J4669" s="428">
        <v>22.837201009189965</v>
      </c>
      <c r="K4669" s="430">
        <v>8.98</v>
      </c>
      <c r="L4669" s="430">
        <v>5</v>
      </c>
      <c r="M4669" s="479">
        <f t="shared" si="100"/>
        <v>0</v>
      </c>
      <c r="N4669" s="594">
        <f t="shared" si="99"/>
        <v>0</v>
      </c>
      <c r="O4669" s="594">
        <v>22.768518255392657</v>
      </c>
      <c r="P4669" s="484"/>
      <c r="Q4669" s="484"/>
    </row>
    <row r="4670" spans="1:17">
      <c r="A4670" s="670">
        <v>4653</v>
      </c>
      <c r="B4670" s="677">
        <v>6</v>
      </c>
      <c r="C4670" s="677">
        <v>12</v>
      </c>
      <c r="D4670" s="677">
        <v>21</v>
      </c>
      <c r="E4670" s="676">
        <v>0</v>
      </c>
      <c r="F4670" s="448">
        <v>0</v>
      </c>
      <c r="G4670" s="358">
        <v>0</v>
      </c>
      <c r="H4670" s="428">
        <v>0</v>
      </c>
      <c r="I4670" s="428">
        <v>19.190000000000001</v>
      </c>
      <c r="J4670" s="428">
        <v>21.772012065083477</v>
      </c>
      <c r="K4670" s="430">
        <v>6.08</v>
      </c>
      <c r="L4670" s="430">
        <v>5</v>
      </c>
      <c r="M4670" s="479">
        <f t="shared" si="100"/>
        <v>0</v>
      </c>
      <c r="N4670" s="594">
        <f t="shared" si="99"/>
        <v>0</v>
      </c>
      <c r="O4670" s="594">
        <v>22.147903403876597</v>
      </c>
      <c r="P4670" s="484"/>
      <c r="Q4670" s="484"/>
    </row>
    <row r="4671" spans="1:17">
      <c r="A4671" s="670">
        <v>4654</v>
      </c>
      <c r="B4671" s="677">
        <v>6</v>
      </c>
      <c r="C4671" s="677">
        <v>12</v>
      </c>
      <c r="D4671" s="677">
        <v>22</v>
      </c>
      <c r="E4671" s="676">
        <v>0</v>
      </c>
      <c r="F4671" s="448">
        <v>0</v>
      </c>
      <c r="G4671" s="358">
        <v>0</v>
      </c>
      <c r="H4671" s="428">
        <v>0</v>
      </c>
      <c r="I4671" s="428">
        <v>16.510000000000002</v>
      </c>
      <c r="J4671" s="428">
        <v>20.619216536398493</v>
      </c>
      <c r="K4671" s="430">
        <v>3.18</v>
      </c>
      <c r="L4671" s="430">
        <v>5</v>
      </c>
      <c r="M4671" s="479">
        <f t="shared" si="100"/>
        <v>0</v>
      </c>
      <c r="N4671" s="594">
        <f t="shared" si="99"/>
        <v>0</v>
      </c>
      <c r="O4671" s="594">
        <v>21.464529800542813</v>
      </c>
      <c r="P4671" s="484"/>
      <c r="Q4671" s="484"/>
    </row>
    <row r="4672" spans="1:17">
      <c r="A4672" s="670">
        <v>4655</v>
      </c>
      <c r="B4672" s="677">
        <v>6</v>
      </c>
      <c r="C4672" s="677">
        <v>12</v>
      </c>
      <c r="D4672" s="677">
        <v>23</v>
      </c>
      <c r="E4672" s="676">
        <v>0</v>
      </c>
      <c r="F4672" s="448">
        <v>0</v>
      </c>
      <c r="G4672" s="358">
        <v>0</v>
      </c>
      <c r="H4672" s="428">
        <v>0</v>
      </c>
      <c r="I4672" s="428">
        <v>13.83</v>
      </c>
      <c r="J4672" s="428">
        <v>19.53185273582648</v>
      </c>
      <c r="K4672" s="430">
        <v>0.28000000000000003</v>
      </c>
      <c r="L4672" s="430">
        <v>5</v>
      </c>
      <c r="M4672" s="479">
        <f t="shared" si="100"/>
        <v>0</v>
      </c>
      <c r="N4672" s="594">
        <f t="shared" si="99"/>
        <v>0</v>
      </c>
      <c r="O4672" s="594">
        <v>20.805958719166338</v>
      </c>
      <c r="P4672" s="484"/>
      <c r="Q4672" s="484"/>
    </row>
    <row r="4673" spans="1:17">
      <c r="A4673" s="670">
        <v>4656</v>
      </c>
      <c r="B4673" s="677">
        <v>6</v>
      </c>
      <c r="C4673" s="677">
        <v>12</v>
      </c>
      <c r="D4673" s="677">
        <v>24</v>
      </c>
      <c r="E4673" s="676">
        <v>0</v>
      </c>
      <c r="F4673" s="448">
        <v>0</v>
      </c>
      <c r="G4673" s="358">
        <v>0</v>
      </c>
      <c r="H4673" s="428">
        <v>0</v>
      </c>
      <c r="I4673" s="428">
        <v>13.29</v>
      </c>
      <c r="J4673" s="428">
        <v>19.448869117665506</v>
      </c>
      <c r="K4673" s="430">
        <v>1.24</v>
      </c>
      <c r="L4673" s="430">
        <v>5</v>
      </c>
      <c r="M4673" s="479">
        <f t="shared" si="100"/>
        <v>0</v>
      </c>
      <c r="N4673" s="594">
        <f t="shared" si="99"/>
        <v>0</v>
      </c>
      <c r="O4673" s="594">
        <v>20.70555598240081</v>
      </c>
      <c r="P4673" s="484"/>
      <c r="Q4673" s="484"/>
    </row>
    <row r="4674" spans="1:17">
      <c r="A4674" s="670">
        <v>4657</v>
      </c>
      <c r="B4674" s="677">
        <v>6</v>
      </c>
      <c r="C4674" s="677">
        <v>13</v>
      </c>
      <c r="D4674" s="677">
        <v>1</v>
      </c>
      <c r="E4674" s="676">
        <v>0</v>
      </c>
      <c r="F4674" s="448">
        <v>0</v>
      </c>
      <c r="G4674" s="358">
        <v>0</v>
      </c>
      <c r="H4674" s="428">
        <v>0</v>
      </c>
      <c r="I4674" s="428">
        <v>12.75</v>
      </c>
      <c r="J4674" s="428">
        <v>19.197690923770576</v>
      </c>
      <c r="K4674" s="430">
        <v>2.2000000000000002</v>
      </c>
      <c r="L4674" s="430">
        <v>5</v>
      </c>
      <c r="M4674" s="479">
        <f t="shared" si="100"/>
        <v>0</v>
      </c>
      <c r="N4674" s="594">
        <f t="shared" si="99"/>
        <v>0</v>
      </c>
      <c r="O4674" s="594">
        <v>20.51738976740393</v>
      </c>
      <c r="P4674" s="484"/>
      <c r="Q4674" s="484"/>
    </row>
    <row r="4675" spans="1:17">
      <c r="A4675" s="670">
        <v>4658</v>
      </c>
      <c r="B4675" s="677">
        <v>6</v>
      </c>
      <c r="C4675" s="677">
        <v>13</v>
      </c>
      <c r="D4675" s="677">
        <v>2</v>
      </c>
      <c r="E4675" s="676">
        <v>0</v>
      </c>
      <c r="F4675" s="448">
        <v>0</v>
      </c>
      <c r="G4675" s="358">
        <v>0</v>
      </c>
      <c r="H4675" s="428">
        <v>0</v>
      </c>
      <c r="I4675" s="428">
        <v>12.21</v>
      </c>
      <c r="J4675" s="428">
        <v>18.859005015450801</v>
      </c>
      <c r="K4675" s="430">
        <v>3.16</v>
      </c>
      <c r="L4675" s="430">
        <v>5</v>
      </c>
      <c r="M4675" s="479">
        <f t="shared" si="100"/>
        <v>0</v>
      </c>
      <c r="N4675" s="594">
        <f t="shared" si="99"/>
        <v>0</v>
      </c>
      <c r="O4675" s="594">
        <v>20.276395575871611</v>
      </c>
      <c r="P4675" s="484"/>
      <c r="Q4675" s="484"/>
    </row>
    <row r="4676" spans="1:17">
      <c r="A4676" s="670">
        <v>4659</v>
      </c>
      <c r="B4676" s="677">
        <v>6</v>
      </c>
      <c r="C4676" s="677">
        <v>13</v>
      </c>
      <c r="D4676" s="677">
        <v>3</v>
      </c>
      <c r="E4676" s="676">
        <v>0</v>
      </c>
      <c r="F4676" s="448">
        <v>0</v>
      </c>
      <c r="G4676" s="358">
        <v>0</v>
      </c>
      <c r="H4676" s="428">
        <v>0</v>
      </c>
      <c r="I4676" s="428">
        <v>12.15</v>
      </c>
      <c r="J4676" s="428">
        <v>18.346805235384171</v>
      </c>
      <c r="K4676" s="430">
        <v>2.64</v>
      </c>
      <c r="L4676" s="430">
        <v>5</v>
      </c>
      <c r="M4676" s="479">
        <f t="shared" si="100"/>
        <v>0</v>
      </c>
      <c r="N4676" s="594">
        <f t="shared" si="99"/>
        <v>0</v>
      </c>
      <c r="O4676" s="594">
        <v>19.941434351747262</v>
      </c>
      <c r="P4676" s="484"/>
      <c r="Q4676" s="484"/>
    </row>
    <row r="4677" spans="1:17">
      <c r="A4677" s="670">
        <v>4660</v>
      </c>
      <c r="B4677" s="677">
        <v>6</v>
      </c>
      <c r="C4677" s="677">
        <v>13</v>
      </c>
      <c r="D4677" s="677">
        <v>4</v>
      </c>
      <c r="E4677" s="676">
        <v>0</v>
      </c>
      <c r="F4677" s="448">
        <v>0</v>
      </c>
      <c r="G4677" s="358">
        <v>0</v>
      </c>
      <c r="H4677" s="428">
        <v>0</v>
      </c>
      <c r="I4677" s="428">
        <v>12.09</v>
      </c>
      <c r="J4677" s="428">
        <v>18.458848503195892</v>
      </c>
      <c r="K4677" s="430">
        <v>2.12</v>
      </c>
      <c r="L4677" s="430">
        <v>5</v>
      </c>
      <c r="M4677" s="479">
        <f t="shared" si="100"/>
        <v>0</v>
      </c>
      <c r="N4677" s="594">
        <f t="shared" si="99"/>
        <v>0</v>
      </c>
      <c r="O4677" s="594">
        <v>19.950802757999121</v>
      </c>
      <c r="P4677" s="484"/>
      <c r="Q4677" s="484"/>
    </row>
    <row r="4678" spans="1:17">
      <c r="A4678" s="670">
        <v>4661</v>
      </c>
      <c r="B4678" s="677">
        <v>6</v>
      </c>
      <c r="C4678" s="677">
        <v>13</v>
      </c>
      <c r="D4678" s="677">
        <v>5</v>
      </c>
      <c r="E4678" s="676">
        <v>0</v>
      </c>
      <c r="F4678" s="448">
        <v>0</v>
      </c>
      <c r="G4678" s="358">
        <v>0</v>
      </c>
      <c r="H4678" s="428">
        <v>0</v>
      </c>
      <c r="I4678" s="428">
        <v>12.03</v>
      </c>
      <c r="J4678" s="428">
        <v>18.41405196663974</v>
      </c>
      <c r="K4678" s="430">
        <v>1.6</v>
      </c>
      <c r="L4678" s="430">
        <v>5</v>
      </c>
      <c r="M4678" s="479">
        <f t="shared" si="100"/>
        <v>0</v>
      </c>
      <c r="N4678" s="594">
        <f t="shared" si="99"/>
        <v>0</v>
      </c>
      <c r="O4678" s="594">
        <v>19.879287643696308</v>
      </c>
      <c r="P4678" s="484"/>
      <c r="Q4678" s="484"/>
    </row>
    <row r="4679" spans="1:17">
      <c r="A4679" s="670">
        <v>4662</v>
      </c>
      <c r="B4679" s="677">
        <v>6</v>
      </c>
      <c r="C4679" s="677">
        <v>13</v>
      </c>
      <c r="D4679" s="677">
        <v>6</v>
      </c>
      <c r="E4679" s="676">
        <v>0</v>
      </c>
      <c r="F4679" s="448">
        <v>0</v>
      </c>
      <c r="G4679" s="358">
        <v>0</v>
      </c>
      <c r="H4679" s="428">
        <v>0</v>
      </c>
      <c r="I4679" s="428">
        <v>12.25</v>
      </c>
      <c r="J4679" s="428">
        <v>18.405601782359973</v>
      </c>
      <c r="K4679" s="430">
        <v>1.49</v>
      </c>
      <c r="L4679" s="430">
        <v>5</v>
      </c>
      <c r="M4679" s="479">
        <f t="shared" si="100"/>
        <v>0.3</v>
      </c>
      <c r="N4679" s="594">
        <f t="shared" si="99"/>
        <v>0</v>
      </c>
      <c r="O4679" s="594">
        <v>19.831143050677767</v>
      </c>
      <c r="P4679" s="484"/>
      <c r="Q4679" s="484"/>
    </row>
    <row r="4680" spans="1:17">
      <c r="A4680" s="670">
        <v>4663</v>
      </c>
      <c r="B4680" s="677">
        <v>6</v>
      </c>
      <c r="C4680" s="677">
        <v>13</v>
      </c>
      <c r="D4680" s="677">
        <v>7</v>
      </c>
      <c r="E4680" s="676">
        <v>0</v>
      </c>
      <c r="F4680" s="448">
        <v>0</v>
      </c>
      <c r="G4680" s="358">
        <v>0</v>
      </c>
      <c r="H4680" s="428">
        <v>0</v>
      </c>
      <c r="I4680" s="428">
        <v>12.46</v>
      </c>
      <c r="J4680" s="428">
        <v>18.717073327270455</v>
      </c>
      <c r="K4680" s="430">
        <v>1.38</v>
      </c>
      <c r="L4680" s="430">
        <v>5</v>
      </c>
      <c r="M4680" s="479">
        <f t="shared" si="100"/>
        <v>0</v>
      </c>
      <c r="N4680" s="594">
        <f t="shared" si="99"/>
        <v>0</v>
      </c>
      <c r="O4680" s="594">
        <v>20</v>
      </c>
      <c r="P4680" s="484"/>
      <c r="Q4680" s="484"/>
    </row>
    <row r="4681" spans="1:17">
      <c r="A4681" s="670">
        <v>4664</v>
      </c>
      <c r="B4681" s="677">
        <v>6</v>
      </c>
      <c r="C4681" s="677">
        <v>13</v>
      </c>
      <c r="D4681" s="677">
        <v>8</v>
      </c>
      <c r="E4681" s="676">
        <v>0</v>
      </c>
      <c r="F4681" s="448">
        <v>0</v>
      </c>
      <c r="G4681" s="358">
        <v>0</v>
      </c>
      <c r="H4681" s="428">
        <v>0</v>
      </c>
      <c r="I4681" s="428">
        <v>12.67</v>
      </c>
      <c r="J4681" s="428">
        <v>18.751268412236435</v>
      </c>
      <c r="K4681" s="430">
        <v>1.27</v>
      </c>
      <c r="L4681" s="430">
        <v>5</v>
      </c>
      <c r="M4681" s="479">
        <f t="shared" si="100"/>
        <v>0</v>
      </c>
      <c r="N4681" s="594">
        <f t="shared" si="99"/>
        <v>0</v>
      </c>
      <c r="O4681" s="594">
        <v>20</v>
      </c>
      <c r="P4681" s="484"/>
      <c r="Q4681" s="484"/>
    </row>
    <row r="4682" spans="1:17">
      <c r="A4682" s="670">
        <v>4665</v>
      </c>
      <c r="B4682" s="677">
        <v>6</v>
      </c>
      <c r="C4682" s="677">
        <v>13</v>
      </c>
      <c r="D4682" s="677">
        <v>9</v>
      </c>
      <c r="E4682" s="676">
        <v>0</v>
      </c>
      <c r="F4682" s="448">
        <v>0</v>
      </c>
      <c r="G4682" s="358">
        <v>0</v>
      </c>
      <c r="H4682" s="428">
        <v>0</v>
      </c>
      <c r="I4682" s="428">
        <v>13.7</v>
      </c>
      <c r="J4682" s="428">
        <v>19.022497123182394</v>
      </c>
      <c r="K4682" s="430">
        <v>1.37</v>
      </c>
      <c r="L4682" s="430">
        <v>5</v>
      </c>
      <c r="M4682" s="479">
        <f t="shared" si="100"/>
        <v>0</v>
      </c>
      <c r="N4682" s="594">
        <f t="shared" si="99"/>
        <v>0</v>
      </c>
      <c r="O4682" s="594">
        <v>20.161831593237686</v>
      </c>
      <c r="P4682" s="484"/>
      <c r="Q4682" s="484"/>
    </row>
    <row r="4683" spans="1:17">
      <c r="A4683" s="670">
        <v>4666</v>
      </c>
      <c r="B4683" s="677">
        <v>6</v>
      </c>
      <c r="C4683" s="677">
        <v>13</v>
      </c>
      <c r="D4683" s="677">
        <v>10</v>
      </c>
      <c r="E4683" s="676">
        <v>0</v>
      </c>
      <c r="F4683" s="448">
        <v>0</v>
      </c>
      <c r="G4683" s="358">
        <v>0</v>
      </c>
      <c r="H4683" s="428">
        <v>0</v>
      </c>
      <c r="I4683" s="428">
        <v>14.74</v>
      </c>
      <c r="J4683" s="428">
        <v>19.421562135148054</v>
      </c>
      <c r="K4683" s="430">
        <v>1.48</v>
      </c>
      <c r="L4683" s="430">
        <v>5</v>
      </c>
      <c r="M4683" s="479">
        <f t="shared" si="100"/>
        <v>0</v>
      </c>
      <c r="N4683" s="594">
        <f t="shared" si="99"/>
        <v>0</v>
      </c>
      <c r="O4683" s="594">
        <v>20.396475027398189</v>
      </c>
      <c r="P4683" s="484"/>
      <c r="Q4683" s="484"/>
    </row>
    <row r="4684" spans="1:17">
      <c r="A4684" s="670">
        <v>4667</v>
      </c>
      <c r="B4684" s="677">
        <v>6</v>
      </c>
      <c r="C4684" s="677">
        <v>13</v>
      </c>
      <c r="D4684" s="677">
        <v>11</v>
      </c>
      <c r="E4684" s="676">
        <v>0</v>
      </c>
      <c r="F4684" s="448">
        <v>0</v>
      </c>
      <c r="G4684" s="358">
        <v>0</v>
      </c>
      <c r="H4684" s="428">
        <v>0</v>
      </c>
      <c r="I4684" s="428">
        <v>15.78</v>
      </c>
      <c r="J4684" s="428">
        <v>19.725617697890137</v>
      </c>
      <c r="K4684" s="430">
        <v>1.59</v>
      </c>
      <c r="L4684" s="430">
        <v>5</v>
      </c>
      <c r="M4684" s="479">
        <f t="shared" si="100"/>
        <v>0</v>
      </c>
      <c r="N4684" s="594">
        <f t="shared" si="99"/>
        <v>0</v>
      </c>
      <c r="O4684" s="594">
        <v>20.556453487681374</v>
      </c>
      <c r="P4684" s="484"/>
      <c r="Q4684" s="484"/>
    </row>
    <row r="4685" spans="1:17">
      <c r="A4685" s="670">
        <v>4668</v>
      </c>
      <c r="B4685" s="677">
        <v>6</v>
      </c>
      <c r="C4685" s="677">
        <v>13</v>
      </c>
      <c r="D4685" s="677">
        <v>12</v>
      </c>
      <c r="E4685" s="676">
        <v>0</v>
      </c>
      <c r="F4685" s="448">
        <v>0</v>
      </c>
      <c r="G4685" s="358">
        <v>0</v>
      </c>
      <c r="H4685" s="428">
        <v>0</v>
      </c>
      <c r="I4685" s="428">
        <v>16.989999999999998</v>
      </c>
      <c r="J4685" s="428">
        <v>20.181503596401473</v>
      </c>
      <c r="K4685" s="430">
        <v>1.68</v>
      </c>
      <c r="L4685" s="430">
        <v>5</v>
      </c>
      <c r="M4685" s="479">
        <f t="shared" si="100"/>
        <v>0.3</v>
      </c>
      <c r="N4685" s="594">
        <f t="shared" si="99"/>
        <v>0</v>
      </c>
      <c r="O4685" s="594">
        <v>20.827731435763074</v>
      </c>
      <c r="P4685" s="484"/>
      <c r="Q4685" s="484"/>
    </row>
    <row r="4686" spans="1:17">
      <c r="A4686" s="670">
        <v>4669</v>
      </c>
      <c r="B4686" s="677">
        <v>6</v>
      </c>
      <c r="C4686" s="677">
        <v>13</v>
      </c>
      <c r="D4686" s="677">
        <v>13</v>
      </c>
      <c r="E4686" s="676">
        <v>0</v>
      </c>
      <c r="F4686" s="448">
        <v>0</v>
      </c>
      <c r="G4686" s="358">
        <v>0</v>
      </c>
      <c r="H4686" s="428">
        <v>0</v>
      </c>
      <c r="I4686" s="428">
        <v>18.21</v>
      </c>
      <c r="J4686" s="428">
        <v>20.661136243142913</v>
      </c>
      <c r="K4686" s="430">
        <v>1.78</v>
      </c>
      <c r="L4686" s="430">
        <v>5</v>
      </c>
      <c r="M4686" s="479">
        <f t="shared" si="100"/>
        <v>0</v>
      </c>
      <c r="N4686" s="594">
        <f t="shared" si="99"/>
        <v>0</v>
      </c>
      <c r="O4686" s="594">
        <v>21.117305702397413</v>
      </c>
      <c r="P4686" s="484"/>
      <c r="Q4686" s="484"/>
    </row>
    <row r="4687" spans="1:17">
      <c r="A4687" s="670">
        <v>4670</v>
      </c>
      <c r="B4687" s="677">
        <v>6</v>
      </c>
      <c r="C4687" s="677">
        <v>13</v>
      </c>
      <c r="D4687" s="677">
        <v>14</v>
      </c>
      <c r="E4687" s="676">
        <v>0</v>
      </c>
      <c r="F4687" s="448">
        <v>0</v>
      </c>
      <c r="G4687" s="358">
        <v>0</v>
      </c>
      <c r="H4687" s="428">
        <v>0</v>
      </c>
      <c r="I4687" s="428">
        <v>19.43</v>
      </c>
      <c r="J4687" s="428">
        <v>21.133625975706458</v>
      </c>
      <c r="K4687" s="430">
        <v>1.88</v>
      </c>
      <c r="L4687" s="430">
        <v>5</v>
      </c>
      <c r="M4687" s="479">
        <f t="shared" si="100"/>
        <v>0</v>
      </c>
      <c r="N4687" s="594">
        <f t="shared" si="99"/>
        <v>0</v>
      </c>
      <c r="O4687" s="594">
        <v>21.403623141885291</v>
      </c>
      <c r="P4687" s="484"/>
      <c r="Q4687" s="484"/>
    </row>
    <row r="4688" spans="1:17">
      <c r="A4688" s="670">
        <v>4671</v>
      </c>
      <c r="B4688" s="677">
        <v>6</v>
      </c>
      <c r="C4688" s="677">
        <v>13</v>
      </c>
      <c r="D4688" s="677">
        <v>15</v>
      </c>
      <c r="E4688" s="676">
        <v>0</v>
      </c>
      <c r="F4688" s="448">
        <v>0</v>
      </c>
      <c r="G4688" s="358">
        <v>0</v>
      </c>
      <c r="H4688" s="428">
        <v>0</v>
      </c>
      <c r="I4688" s="428">
        <v>19.93</v>
      </c>
      <c r="J4688" s="428">
        <v>21.360809065947155</v>
      </c>
      <c r="K4688" s="430">
        <v>2.1800000000000002</v>
      </c>
      <c r="L4688" s="430">
        <v>5</v>
      </c>
      <c r="M4688" s="479">
        <f t="shared" si="100"/>
        <v>0</v>
      </c>
      <c r="N4688" s="594">
        <f t="shared" si="99"/>
        <v>0</v>
      </c>
      <c r="O4688" s="594">
        <v>21.540661993996061</v>
      </c>
      <c r="P4688" s="484"/>
      <c r="Q4688" s="484"/>
    </row>
    <row r="4689" spans="1:17">
      <c r="A4689" s="670">
        <v>4672</v>
      </c>
      <c r="B4689" s="677">
        <v>6</v>
      </c>
      <c r="C4689" s="677">
        <v>13</v>
      </c>
      <c r="D4689" s="677">
        <v>16</v>
      </c>
      <c r="E4689" s="676">
        <v>0</v>
      </c>
      <c r="F4689" s="448">
        <v>0</v>
      </c>
      <c r="G4689" s="358">
        <v>0</v>
      </c>
      <c r="H4689" s="428">
        <v>0</v>
      </c>
      <c r="I4689" s="428">
        <v>20.420000000000002</v>
      </c>
      <c r="J4689" s="428">
        <v>21.467023218819349</v>
      </c>
      <c r="K4689" s="430">
        <v>2.4900000000000002</v>
      </c>
      <c r="L4689" s="430">
        <v>5</v>
      </c>
      <c r="M4689" s="479">
        <f t="shared" si="100"/>
        <v>0</v>
      </c>
      <c r="N4689" s="594">
        <f t="shared" si="99"/>
        <v>0</v>
      </c>
      <c r="O4689" s="594">
        <v>21.599687008519098</v>
      </c>
      <c r="P4689" s="484"/>
      <c r="Q4689" s="484"/>
    </row>
    <row r="4690" spans="1:17">
      <c r="A4690" s="670">
        <v>4673</v>
      </c>
      <c r="B4690" s="677">
        <v>6</v>
      </c>
      <c r="C4690" s="677">
        <v>13</v>
      </c>
      <c r="D4690" s="677">
        <v>17</v>
      </c>
      <c r="E4690" s="676">
        <v>0</v>
      </c>
      <c r="F4690" s="448">
        <v>0</v>
      </c>
      <c r="G4690" s="358">
        <v>0</v>
      </c>
      <c r="H4690" s="428">
        <v>0</v>
      </c>
      <c r="I4690" s="428">
        <v>20.92</v>
      </c>
      <c r="J4690" s="428">
        <v>21.667452527735641</v>
      </c>
      <c r="K4690" s="430">
        <v>2.8</v>
      </c>
      <c r="L4690" s="430">
        <v>5</v>
      </c>
      <c r="M4690" s="479">
        <f t="shared" si="100"/>
        <v>0</v>
      </c>
      <c r="N4690" s="594">
        <f t="shared" si="99"/>
        <v>0</v>
      </c>
      <c r="O4690" s="594">
        <v>21.742428005072817</v>
      </c>
      <c r="P4690" s="484"/>
      <c r="Q4690" s="484"/>
    </row>
    <row r="4691" spans="1:17">
      <c r="A4691" s="670">
        <v>4674</v>
      </c>
      <c r="B4691" s="677">
        <v>6</v>
      </c>
      <c r="C4691" s="677">
        <v>13</v>
      </c>
      <c r="D4691" s="677">
        <v>18</v>
      </c>
      <c r="E4691" s="676">
        <v>0</v>
      </c>
      <c r="F4691" s="448">
        <v>0</v>
      </c>
      <c r="G4691" s="358">
        <v>0</v>
      </c>
      <c r="H4691" s="428">
        <v>0</v>
      </c>
      <c r="I4691" s="428">
        <v>20.69</v>
      </c>
      <c r="J4691" s="428">
        <v>21.705049612196863</v>
      </c>
      <c r="K4691" s="430">
        <v>2.62</v>
      </c>
      <c r="L4691" s="430">
        <v>5</v>
      </c>
      <c r="M4691" s="479">
        <f t="shared" si="100"/>
        <v>0.3</v>
      </c>
      <c r="N4691" s="594">
        <f t="shared" ref="N4691:N4754" si="101">+IF((O4690-I4690)&gt;$O$8,1,0)*IF(I4690&gt;$O$9,1,0)*IF(O4690&gt;($O$11-$O$10),1,0)</f>
        <v>0</v>
      </c>
      <c r="O4691" s="594">
        <v>21.788292588440754</v>
      </c>
      <c r="P4691" s="484"/>
      <c r="Q4691" s="484"/>
    </row>
    <row r="4692" spans="1:17">
      <c r="A4692" s="670">
        <v>4675</v>
      </c>
      <c r="B4692" s="677">
        <v>6</v>
      </c>
      <c r="C4692" s="677">
        <v>13</v>
      </c>
      <c r="D4692" s="677">
        <v>19</v>
      </c>
      <c r="E4692" s="676">
        <v>0</v>
      </c>
      <c r="F4692" s="448">
        <v>0</v>
      </c>
      <c r="G4692" s="358">
        <v>0</v>
      </c>
      <c r="H4692" s="428">
        <v>0</v>
      </c>
      <c r="I4692" s="428">
        <v>20.47</v>
      </c>
      <c r="J4692" s="428">
        <v>21.644345364288565</v>
      </c>
      <c r="K4692" s="430">
        <v>2.4300000000000002</v>
      </c>
      <c r="L4692" s="430">
        <v>5</v>
      </c>
      <c r="M4692" s="479">
        <f t="shared" si="100"/>
        <v>0</v>
      </c>
      <c r="N4692" s="594">
        <f t="shared" si="101"/>
        <v>0</v>
      </c>
      <c r="O4692" s="594">
        <v>21.756556103439692</v>
      </c>
      <c r="P4692" s="484"/>
      <c r="Q4692" s="484"/>
    </row>
    <row r="4693" spans="1:17">
      <c r="A4693" s="670">
        <v>4676</v>
      </c>
      <c r="B4693" s="677">
        <v>6</v>
      </c>
      <c r="C4693" s="677">
        <v>13</v>
      </c>
      <c r="D4693" s="677">
        <v>20</v>
      </c>
      <c r="E4693" s="676">
        <v>0</v>
      </c>
      <c r="F4693" s="448">
        <v>0</v>
      </c>
      <c r="G4693" s="358">
        <v>0</v>
      </c>
      <c r="H4693" s="428">
        <v>0</v>
      </c>
      <c r="I4693" s="428">
        <v>20.239999999999998</v>
      </c>
      <c r="J4693" s="428">
        <v>21.602680824901203</v>
      </c>
      <c r="K4693" s="430">
        <v>2.25</v>
      </c>
      <c r="L4693" s="430">
        <v>5</v>
      </c>
      <c r="M4693" s="479">
        <f t="shared" si="100"/>
        <v>0</v>
      </c>
      <c r="N4693" s="594">
        <f t="shared" si="101"/>
        <v>0</v>
      </c>
      <c r="O4693" s="594">
        <v>21.741692205444394</v>
      </c>
      <c r="P4693" s="484"/>
      <c r="Q4693" s="484"/>
    </row>
    <row r="4694" spans="1:17">
      <c r="A4694" s="670">
        <v>4677</v>
      </c>
      <c r="B4694" s="677">
        <v>6</v>
      </c>
      <c r="C4694" s="677">
        <v>13</v>
      </c>
      <c r="D4694" s="677">
        <v>21</v>
      </c>
      <c r="E4694" s="676">
        <v>0</v>
      </c>
      <c r="F4694" s="448">
        <v>0</v>
      </c>
      <c r="G4694" s="358">
        <v>0</v>
      </c>
      <c r="H4694" s="428">
        <v>0</v>
      </c>
      <c r="I4694" s="428">
        <v>18.64</v>
      </c>
      <c r="J4694" s="428">
        <v>21.277100968724543</v>
      </c>
      <c r="K4694" s="430">
        <v>1.85</v>
      </c>
      <c r="L4694" s="430">
        <v>5</v>
      </c>
      <c r="M4694" s="479">
        <f t="shared" si="100"/>
        <v>0</v>
      </c>
      <c r="N4694" s="594">
        <f t="shared" si="101"/>
        <v>0</v>
      </c>
      <c r="O4694" s="594">
        <v>21.564421609302563</v>
      </c>
      <c r="P4694" s="484"/>
      <c r="Q4694" s="484"/>
    </row>
    <row r="4695" spans="1:17">
      <c r="A4695" s="670">
        <v>4678</v>
      </c>
      <c r="B4695" s="677">
        <v>6</v>
      </c>
      <c r="C4695" s="677">
        <v>13</v>
      </c>
      <c r="D4695" s="677">
        <v>22</v>
      </c>
      <c r="E4695" s="676">
        <v>0</v>
      </c>
      <c r="F4695" s="448">
        <v>0</v>
      </c>
      <c r="G4695" s="358">
        <v>0</v>
      </c>
      <c r="H4695" s="428">
        <v>0</v>
      </c>
      <c r="I4695" s="428">
        <v>17.05</v>
      </c>
      <c r="J4695" s="428">
        <v>20.75190592272277</v>
      </c>
      <c r="K4695" s="430">
        <v>1.45</v>
      </c>
      <c r="L4695" s="430">
        <v>5</v>
      </c>
      <c r="M4695" s="479">
        <f t="shared" si="100"/>
        <v>0</v>
      </c>
      <c r="N4695" s="594">
        <f t="shared" si="101"/>
        <v>0</v>
      </c>
      <c r="O4695" s="594">
        <v>21.231542013321736</v>
      </c>
      <c r="P4695" s="484"/>
      <c r="Q4695" s="484"/>
    </row>
    <row r="4696" spans="1:17">
      <c r="A4696" s="670">
        <v>4679</v>
      </c>
      <c r="B4696" s="677">
        <v>6</v>
      </c>
      <c r="C4696" s="677">
        <v>13</v>
      </c>
      <c r="D4696" s="677">
        <v>23</v>
      </c>
      <c r="E4696" s="676">
        <v>0</v>
      </c>
      <c r="F4696" s="448">
        <v>0</v>
      </c>
      <c r="G4696" s="358">
        <v>0</v>
      </c>
      <c r="H4696" s="428">
        <v>0</v>
      </c>
      <c r="I4696" s="428">
        <v>15.45</v>
      </c>
      <c r="J4696" s="428">
        <v>20.142014221810701</v>
      </c>
      <c r="K4696" s="430">
        <v>1.05</v>
      </c>
      <c r="L4696" s="430">
        <v>5</v>
      </c>
      <c r="M4696" s="479">
        <f t="shared" si="100"/>
        <v>0</v>
      </c>
      <c r="N4696" s="594">
        <f t="shared" si="101"/>
        <v>0</v>
      </c>
      <c r="O4696" s="594">
        <v>20.862715545137629</v>
      </c>
      <c r="P4696" s="484"/>
      <c r="Q4696" s="484"/>
    </row>
    <row r="4697" spans="1:17">
      <c r="A4697" s="670">
        <v>4680</v>
      </c>
      <c r="B4697" s="677">
        <v>6</v>
      </c>
      <c r="C4697" s="677">
        <v>13</v>
      </c>
      <c r="D4697" s="677">
        <v>24</v>
      </c>
      <c r="E4697" s="676">
        <v>0</v>
      </c>
      <c r="F4697" s="448">
        <v>0</v>
      </c>
      <c r="G4697" s="358">
        <v>0</v>
      </c>
      <c r="H4697" s="428">
        <v>0</v>
      </c>
      <c r="I4697" s="428">
        <v>14.86</v>
      </c>
      <c r="J4697" s="428">
        <v>19.737155478882343</v>
      </c>
      <c r="K4697" s="430">
        <v>1.38</v>
      </c>
      <c r="L4697" s="430">
        <v>5</v>
      </c>
      <c r="M4697" s="479">
        <f t="shared" si="100"/>
        <v>0</v>
      </c>
      <c r="N4697" s="594">
        <f t="shared" si="101"/>
        <v>0</v>
      </c>
      <c r="O4697" s="594">
        <v>20.606629015397239</v>
      </c>
      <c r="P4697" s="484"/>
      <c r="Q4697" s="484"/>
    </row>
    <row r="4698" spans="1:17">
      <c r="A4698" s="670">
        <v>4681</v>
      </c>
      <c r="B4698" s="677">
        <v>6</v>
      </c>
      <c r="C4698" s="677">
        <v>14</v>
      </c>
      <c r="D4698" s="677">
        <v>1</v>
      </c>
      <c r="E4698" s="676">
        <v>0</v>
      </c>
      <c r="F4698" s="448">
        <v>0</v>
      </c>
      <c r="G4698" s="358">
        <v>0</v>
      </c>
      <c r="H4698" s="428">
        <v>0</v>
      </c>
      <c r="I4698" s="428">
        <v>14.26</v>
      </c>
      <c r="J4698" s="428">
        <v>19.418276038528496</v>
      </c>
      <c r="K4698" s="430">
        <v>1.71</v>
      </c>
      <c r="L4698" s="430">
        <v>5</v>
      </c>
      <c r="M4698" s="479">
        <f t="shared" si="100"/>
        <v>0</v>
      </c>
      <c r="N4698" s="594">
        <f t="shared" si="101"/>
        <v>0</v>
      </c>
      <c r="O4698" s="594">
        <v>20.395763810337737</v>
      </c>
      <c r="P4698" s="484"/>
      <c r="Q4698" s="484"/>
    </row>
    <row r="4699" spans="1:17">
      <c r="A4699" s="670">
        <v>4682</v>
      </c>
      <c r="B4699" s="677">
        <v>6</v>
      </c>
      <c r="C4699" s="677">
        <v>14</v>
      </c>
      <c r="D4699" s="677">
        <v>2</v>
      </c>
      <c r="E4699" s="676">
        <v>0</v>
      </c>
      <c r="F4699" s="448">
        <v>0</v>
      </c>
      <c r="G4699" s="358">
        <v>0</v>
      </c>
      <c r="H4699" s="428">
        <v>0</v>
      </c>
      <c r="I4699" s="428">
        <v>13.67</v>
      </c>
      <c r="J4699" s="428">
        <v>19.072934722141174</v>
      </c>
      <c r="K4699" s="430">
        <v>2.04</v>
      </c>
      <c r="L4699" s="430">
        <v>5</v>
      </c>
      <c r="M4699" s="479">
        <f t="shared" si="100"/>
        <v>0</v>
      </c>
      <c r="N4699" s="594">
        <f t="shared" si="101"/>
        <v>0</v>
      </c>
      <c r="O4699" s="594">
        <v>20.164364019807518</v>
      </c>
      <c r="P4699" s="484"/>
      <c r="Q4699" s="484"/>
    </row>
    <row r="4700" spans="1:17">
      <c r="A4700" s="670">
        <v>4683</v>
      </c>
      <c r="B4700" s="677">
        <v>6</v>
      </c>
      <c r="C4700" s="677">
        <v>14</v>
      </c>
      <c r="D4700" s="677">
        <v>3</v>
      </c>
      <c r="E4700" s="676">
        <v>0</v>
      </c>
      <c r="F4700" s="448">
        <v>0</v>
      </c>
      <c r="G4700" s="358">
        <v>0</v>
      </c>
      <c r="H4700" s="428">
        <v>0</v>
      </c>
      <c r="I4700" s="428">
        <v>13.58</v>
      </c>
      <c r="J4700" s="428">
        <v>18.895764455576323</v>
      </c>
      <c r="K4700" s="430">
        <v>2.06</v>
      </c>
      <c r="L4700" s="430">
        <v>5</v>
      </c>
      <c r="M4700" s="479">
        <f t="shared" si="100"/>
        <v>0</v>
      </c>
      <c r="N4700" s="594">
        <f t="shared" si="101"/>
        <v>0</v>
      </c>
      <c r="O4700" s="594">
        <v>20.028729089286031</v>
      </c>
      <c r="P4700" s="484"/>
      <c r="Q4700" s="484"/>
    </row>
    <row r="4701" spans="1:17">
      <c r="A4701" s="670">
        <v>4684</v>
      </c>
      <c r="B4701" s="677">
        <v>6</v>
      </c>
      <c r="C4701" s="677">
        <v>14</v>
      </c>
      <c r="D4701" s="677">
        <v>4</v>
      </c>
      <c r="E4701" s="676">
        <v>0</v>
      </c>
      <c r="F4701" s="448">
        <v>0</v>
      </c>
      <c r="G4701" s="358">
        <v>0</v>
      </c>
      <c r="H4701" s="428">
        <v>0</v>
      </c>
      <c r="I4701" s="428">
        <v>13.48</v>
      </c>
      <c r="J4701" s="428">
        <v>18.778537661917092</v>
      </c>
      <c r="K4701" s="430">
        <v>2.09</v>
      </c>
      <c r="L4701" s="430">
        <v>5</v>
      </c>
      <c r="M4701" s="479">
        <f t="shared" si="100"/>
        <v>0</v>
      </c>
      <c r="N4701" s="594">
        <f t="shared" si="101"/>
        <v>0</v>
      </c>
      <c r="O4701" s="594">
        <v>19.927192553855122</v>
      </c>
      <c r="P4701" s="484"/>
      <c r="Q4701" s="484"/>
    </row>
    <row r="4702" spans="1:17">
      <c r="A4702" s="670">
        <v>4685</v>
      </c>
      <c r="B4702" s="677">
        <v>6</v>
      </c>
      <c r="C4702" s="677">
        <v>14</v>
      </c>
      <c r="D4702" s="677">
        <v>5</v>
      </c>
      <c r="E4702" s="676">
        <v>0</v>
      </c>
      <c r="F4702" s="448">
        <v>0</v>
      </c>
      <c r="G4702" s="358">
        <v>0</v>
      </c>
      <c r="H4702" s="428">
        <v>0</v>
      </c>
      <c r="I4702" s="428">
        <v>13.38</v>
      </c>
      <c r="J4702" s="428">
        <v>18.676694450389398</v>
      </c>
      <c r="K4702" s="430">
        <v>2.11</v>
      </c>
      <c r="L4702" s="430">
        <v>5</v>
      </c>
      <c r="M4702" s="479">
        <f t="shared" si="100"/>
        <v>0</v>
      </c>
      <c r="N4702" s="594">
        <f t="shared" si="101"/>
        <v>0</v>
      </c>
      <c r="O4702" s="594">
        <v>19.835101102876727</v>
      </c>
      <c r="P4702" s="484"/>
      <c r="Q4702" s="484"/>
    </row>
    <row r="4703" spans="1:17">
      <c r="A4703" s="670">
        <v>4686</v>
      </c>
      <c r="B4703" s="677">
        <v>6</v>
      </c>
      <c r="C4703" s="677">
        <v>14</v>
      </c>
      <c r="D4703" s="677">
        <v>6</v>
      </c>
      <c r="E4703" s="676">
        <v>0</v>
      </c>
      <c r="F4703" s="448">
        <v>0</v>
      </c>
      <c r="G4703" s="358">
        <v>0</v>
      </c>
      <c r="H4703" s="428">
        <v>0</v>
      </c>
      <c r="I4703" s="428">
        <v>14.84</v>
      </c>
      <c r="J4703" s="428">
        <v>18.99367204470137</v>
      </c>
      <c r="K4703" s="430">
        <v>2.41</v>
      </c>
      <c r="L4703" s="430">
        <v>5</v>
      </c>
      <c r="M4703" s="479">
        <f t="shared" si="100"/>
        <v>0.3</v>
      </c>
      <c r="N4703" s="594">
        <f t="shared" si="101"/>
        <v>0</v>
      </c>
      <c r="O4703" s="594">
        <v>19.984533642311838</v>
      </c>
      <c r="P4703" s="484"/>
      <c r="Q4703" s="484"/>
    </row>
    <row r="4704" spans="1:17">
      <c r="A4704" s="670">
        <v>4687</v>
      </c>
      <c r="B4704" s="677">
        <v>6</v>
      </c>
      <c r="C4704" s="677">
        <v>14</v>
      </c>
      <c r="D4704" s="677">
        <v>7</v>
      </c>
      <c r="E4704" s="676">
        <v>0</v>
      </c>
      <c r="F4704" s="448">
        <v>0</v>
      </c>
      <c r="G4704" s="358">
        <v>0</v>
      </c>
      <c r="H4704" s="428">
        <v>0</v>
      </c>
      <c r="I4704" s="428">
        <v>16.3</v>
      </c>
      <c r="J4704" s="428">
        <v>19.467024486406505</v>
      </c>
      <c r="K4704" s="430">
        <v>2.72</v>
      </c>
      <c r="L4704" s="430">
        <v>5</v>
      </c>
      <c r="M4704" s="479">
        <f t="shared" si="100"/>
        <v>0</v>
      </c>
      <c r="N4704" s="594">
        <f t="shared" si="101"/>
        <v>0</v>
      </c>
      <c r="O4704" s="594">
        <v>20.230875111499863</v>
      </c>
      <c r="P4704" s="484"/>
      <c r="Q4704" s="484"/>
    </row>
    <row r="4705" spans="1:17">
      <c r="A4705" s="670">
        <v>4688</v>
      </c>
      <c r="B4705" s="677">
        <v>6</v>
      </c>
      <c r="C4705" s="677">
        <v>14</v>
      </c>
      <c r="D4705" s="677">
        <v>8</v>
      </c>
      <c r="E4705" s="676">
        <v>0</v>
      </c>
      <c r="F4705" s="448">
        <v>0</v>
      </c>
      <c r="G4705" s="358">
        <v>0</v>
      </c>
      <c r="H4705" s="428">
        <v>0</v>
      </c>
      <c r="I4705" s="428">
        <v>17.760000000000002</v>
      </c>
      <c r="J4705" s="428">
        <v>19.972168370051669</v>
      </c>
      <c r="K4705" s="430">
        <v>3.02</v>
      </c>
      <c r="L4705" s="430">
        <v>5</v>
      </c>
      <c r="M4705" s="479">
        <f t="shared" si="100"/>
        <v>0</v>
      </c>
      <c r="N4705" s="594">
        <f t="shared" si="101"/>
        <v>0</v>
      </c>
      <c r="O4705" s="594">
        <v>20.545120166500613</v>
      </c>
      <c r="P4705" s="484"/>
      <c r="Q4705" s="484"/>
    </row>
    <row r="4706" spans="1:17">
      <c r="A4706" s="670">
        <v>4689</v>
      </c>
      <c r="B4706" s="677">
        <v>6</v>
      </c>
      <c r="C4706" s="677">
        <v>14</v>
      </c>
      <c r="D4706" s="677">
        <v>9</v>
      </c>
      <c r="E4706" s="676">
        <v>0</v>
      </c>
      <c r="F4706" s="448">
        <v>0</v>
      </c>
      <c r="G4706" s="358">
        <v>0</v>
      </c>
      <c r="H4706" s="428">
        <v>0</v>
      </c>
      <c r="I4706" s="428">
        <v>19.350000000000001</v>
      </c>
      <c r="J4706" s="428">
        <v>20.618271439284463</v>
      </c>
      <c r="K4706" s="430">
        <v>3.2</v>
      </c>
      <c r="L4706" s="430">
        <v>5</v>
      </c>
      <c r="M4706" s="479">
        <f t="shared" si="100"/>
        <v>0</v>
      </c>
      <c r="N4706" s="594">
        <f t="shared" si="101"/>
        <v>0</v>
      </c>
      <c r="O4706" s="594">
        <v>20.944663331878438</v>
      </c>
      <c r="P4706" s="484"/>
      <c r="Q4706" s="484"/>
    </row>
    <row r="4707" spans="1:17">
      <c r="A4707" s="670">
        <v>4690</v>
      </c>
      <c r="B4707" s="677">
        <v>6</v>
      </c>
      <c r="C4707" s="677">
        <v>14</v>
      </c>
      <c r="D4707" s="677">
        <v>10</v>
      </c>
      <c r="E4707" s="676">
        <v>0</v>
      </c>
      <c r="F4707" s="448">
        <v>0</v>
      </c>
      <c r="G4707" s="358">
        <v>0</v>
      </c>
      <c r="H4707" s="428">
        <v>0</v>
      </c>
      <c r="I4707" s="428">
        <v>20.95</v>
      </c>
      <c r="J4707" s="428">
        <v>21.35244816462459</v>
      </c>
      <c r="K4707" s="430">
        <v>3.38</v>
      </c>
      <c r="L4707" s="430">
        <v>5</v>
      </c>
      <c r="M4707" s="479">
        <f t="shared" si="100"/>
        <v>0</v>
      </c>
      <c r="N4707" s="594">
        <f t="shared" si="101"/>
        <v>0</v>
      </c>
      <c r="O4707" s="594">
        <v>21.409776786664416</v>
      </c>
      <c r="P4707" s="484"/>
      <c r="Q4707" s="484"/>
    </row>
    <row r="4708" spans="1:17">
      <c r="A4708" s="670">
        <v>4691</v>
      </c>
      <c r="B4708" s="677">
        <v>6</v>
      </c>
      <c r="C4708" s="677">
        <v>14</v>
      </c>
      <c r="D4708" s="677">
        <v>11</v>
      </c>
      <c r="E4708" s="676">
        <v>0</v>
      </c>
      <c r="F4708" s="448">
        <v>0</v>
      </c>
      <c r="G4708" s="358">
        <v>0</v>
      </c>
      <c r="H4708" s="428">
        <v>0</v>
      </c>
      <c r="I4708" s="428">
        <v>22.55</v>
      </c>
      <c r="J4708" s="428">
        <v>21.95990561875691</v>
      </c>
      <c r="K4708" s="430">
        <v>3.56</v>
      </c>
      <c r="L4708" s="430">
        <v>5</v>
      </c>
      <c r="M4708" s="479">
        <f t="shared" si="100"/>
        <v>0</v>
      </c>
      <c r="N4708" s="594">
        <f t="shared" si="101"/>
        <v>0</v>
      </c>
      <c r="O4708" s="594">
        <v>21.767216419519606</v>
      </c>
      <c r="P4708" s="484"/>
      <c r="Q4708" s="484"/>
    </row>
    <row r="4709" spans="1:17">
      <c r="A4709" s="670">
        <v>4692</v>
      </c>
      <c r="B4709" s="677">
        <v>6</v>
      </c>
      <c r="C4709" s="677">
        <v>14</v>
      </c>
      <c r="D4709" s="677">
        <v>12</v>
      </c>
      <c r="E4709" s="676">
        <v>0</v>
      </c>
      <c r="F4709" s="448">
        <v>0</v>
      </c>
      <c r="G4709" s="358">
        <v>0</v>
      </c>
      <c r="H4709" s="428">
        <v>0</v>
      </c>
      <c r="I4709" s="428">
        <v>23.07</v>
      </c>
      <c r="J4709" s="428">
        <v>22.400543620091543</v>
      </c>
      <c r="K4709" s="430">
        <v>3.62</v>
      </c>
      <c r="L4709" s="430">
        <v>5</v>
      </c>
      <c r="M4709" s="479">
        <f t="shared" si="100"/>
        <v>0.3</v>
      </c>
      <c r="N4709" s="594">
        <f t="shared" si="101"/>
        <v>0</v>
      </c>
      <c r="O4709" s="594">
        <v>22.077533774147863</v>
      </c>
      <c r="P4709" s="484"/>
      <c r="Q4709" s="484"/>
    </row>
    <row r="4710" spans="1:17">
      <c r="A4710" s="670">
        <v>4693</v>
      </c>
      <c r="B4710" s="677">
        <v>6</v>
      </c>
      <c r="C4710" s="677">
        <v>14</v>
      </c>
      <c r="D4710" s="677">
        <v>13</v>
      </c>
      <c r="E4710" s="676">
        <v>0</v>
      </c>
      <c r="F4710" s="448">
        <v>0</v>
      </c>
      <c r="G4710" s="358">
        <v>0</v>
      </c>
      <c r="H4710" s="428">
        <v>0</v>
      </c>
      <c r="I4710" s="428">
        <v>23.59</v>
      </c>
      <c r="J4710" s="428">
        <v>22.597938367155866</v>
      </c>
      <c r="K4710" s="430">
        <v>3.68</v>
      </c>
      <c r="L4710" s="430">
        <v>5</v>
      </c>
      <c r="M4710" s="479">
        <f t="shared" si="100"/>
        <v>0</v>
      </c>
      <c r="N4710" s="594">
        <f t="shared" si="101"/>
        <v>0</v>
      </c>
      <c r="O4710" s="594">
        <v>22.196677431254866</v>
      </c>
      <c r="P4710" s="484"/>
      <c r="Q4710" s="484"/>
    </row>
    <row r="4711" spans="1:17">
      <c r="A4711" s="670">
        <v>4694</v>
      </c>
      <c r="B4711" s="677">
        <v>6</v>
      </c>
      <c r="C4711" s="677">
        <v>14</v>
      </c>
      <c r="D4711" s="677">
        <v>14</v>
      </c>
      <c r="E4711" s="676">
        <v>0</v>
      </c>
      <c r="F4711" s="448">
        <v>0</v>
      </c>
      <c r="G4711" s="358">
        <v>0</v>
      </c>
      <c r="H4711" s="428">
        <v>0</v>
      </c>
      <c r="I4711" s="428">
        <v>24.11</v>
      </c>
      <c r="J4711" s="428">
        <v>22.86032615791968</v>
      </c>
      <c r="K4711" s="430">
        <v>3.74</v>
      </c>
      <c r="L4711" s="430">
        <v>5</v>
      </c>
      <c r="M4711" s="479">
        <f t="shared" si="100"/>
        <v>0</v>
      </c>
      <c r="N4711" s="594">
        <f t="shared" si="101"/>
        <v>0</v>
      </c>
      <c r="O4711" s="594">
        <v>22.378395766289536</v>
      </c>
      <c r="P4711" s="484"/>
      <c r="Q4711" s="484"/>
    </row>
    <row r="4712" spans="1:17">
      <c r="A4712" s="670">
        <v>4695</v>
      </c>
      <c r="B4712" s="677">
        <v>6</v>
      </c>
      <c r="C4712" s="677">
        <v>14</v>
      </c>
      <c r="D4712" s="677">
        <v>15</v>
      </c>
      <c r="E4712" s="676">
        <v>0</v>
      </c>
      <c r="F4712" s="448">
        <v>0</v>
      </c>
      <c r="G4712" s="358">
        <v>0</v>
      </c>
      <c r="H4712" s="428">
        <v>0</v>
      </c>
      <c r="I4712" s="428">
        <v>24.06</v>
      </c>
      <c r="J4712" s="428">
        <v>22.983413539039265</v>
      </c>
      <c r="K4712" s="430">
        <v>4.21</v>
      </c>
      <c r="L4712" s="430">
        <v>5</v>
      </c>
      <c r="M4712" s="479">
        <f t="shared" si="100"/>
        <v>0</v>
      </c>
      <c r="N4712" s="594">
        <f t="shared" si="101"/>
        <v>0</v>
      </c>
      <c r="O4712" s="594">
        <v>22.49383615140955</v>
      </c>
      <c r="P4712" s="484"/>
      <c r="Q4712" s="484"/>
    </row>
    <row r="4713" spans="1:17">
      <c r="A4713" s="670">
        <v>4696</v>
      </c>
      <c r="B4713" s="677">
        <v>6</v>
      </c>
      <c r="C4713" s="677">
        <v>14</v>
      </c>
      <c r="D4713" s="677">
        <v>16</v>
      </c>
      <c r="E4713" s="676">
        <v>0</v>
      </c>
      <c r="F4713" s="448">
        <v>0</v>
      </c>
      <c r="G4713" s="358">
        <v>0</v>
      </c>
      <c r="H4713" s="428">
        <v>0</v>
      </c>
      <c r="I4713" s="428">
        <v>24</v>
      </c>
      <c r="J4713" s="428">
        <v>22.983695766332769</v>
      </c>
      <c r="K4713" s="430">
        <v>4.6900000000000004</v>
      </c>
      <c r="L4713" s="430">
        <v>5</v>
      </c>
      <c r="M4713" s="479">
        <f t="shared" si="100"/>
        <v>0</v>
      </c>
      <c r="N4713" s="594">
        <f t="shared" si="101"/>
        <v>0</v>
      </c>
      <c r="O4713" s="594">
        <v>22.514654754025841</v>
      </c>
      <c r="P4713" s="484"/>
      <c r="Q4713" s="484"/>
    </row>
    <row r="4714" spans="1:17">
      <c r="A4714" s="670">
        <v>4697</v>
      </c>
      <c r="B4714" s="677">
        <v>6</v>
      </c>
      <c r="C4714" s="677">
        <v>14</v>
      </c>
      <c r="D4714" s="677">
        <v>17</v>
      </c>
      <c r="E4714" s="676">
        <v>0</v>
      </c>
      <c r="F4714" s="448">
        <v>0</v>
      </c>
      <c r="G4714" s="358">
        <v>0</v>
      </c>
      <c r="H4714" s="428">
        <v>0</v>
      </c>
      <c r="I4714" s="428">
        <v>23.95</v>
      </c>
      <c r="J4714" s="428">
        <v>23.02473995673229</v>
      </c>
      <c r="K4714" s="430">
        <v>5.16</v>
      </c>
      <c r="L4714" s="430">
        <v>5</v>
      </c>
      <c r="M4714" s="479">
        <f t="shared" si="100"/>
        <v>0</v>
      </c>
      <c r="N4714" s="594">
        <f t="shared" si="101"/>
        <v>0</v>
      </c>
      <c r="O4714" s="594">
        <v>22.573479823122462</v>
      </c>
      <c r="P4714" s="484"/>
      <c r="Q4714" s="484"/>
    </row>
    <row r="4715" spans="1:17">
      <c r="A4715" s="670">
        <v>4698</v>
      </c>
      <c r="B4715" s="677">
        <v>6</v>
      </c>
      <c r="C4715" s="677">
        <v>14</v>
      </c>
      <c r="D4715" s="677">
        <v>18</v>
      </c>
      <c r="E4715" s="676">
        <v>0</v>
      </c>
      <c r="F4715" s="448">
        <v>0</v>
      </c>
      <c r="G4715" s="358">
        <v>0</v>
      </c>
      <c r="H4715" s="428">
        <v>0</v>
      </c>
      <c r="I4715" s="428">
        <v>23.13</v>
      </c>
      <c r="J4715" s="428">
        <v>22.916928274571056</v>
      </c>
      <c r="K4715" s="430">
        <v>3.92</v>
      </c>
      <c r="L4715" s="430">
        <v>5</v>
      </c>
      <c r="M4715" s="479">
        <f t="shared" ref="M4715:M4778" si="102">IF(N4715=1,1,IF(OR(D4715=6,D4715=12,D4715=18),0.3,0))</f>
        <v>0.3</v>
      </c>
      <c r="N4715" s="594">
        <f t="shared" si="101"/>
        <v>0</v>
      </c>
      <c r="O4715" s="594">
        <v>22.567978454163047</v>
      </c>
      <c r="P4715" s="484"/>
      <c r="Q4715" s="484"/>
    </row>
    <row r="4716" spans="1:17">
      <c r="A4716" s="670">
        <v>4699</v>
      </c>
      <c r="B4716" s="677">
        <v>6</v>
      </c>
      <c r="C4716" s="677">
        <v>14</v>
      </c>
      <c r="D4716" s="677">
        <v>19</v>
      </c>
      <c r="E4716" s="676">
        <v>0</v>
      </c>
      <c r="F4716" s="448">
        <v>0</v>
      </c>
      <c r="G4716" s="358">
        <v>0</v>
      </c>
      <c r="H4716" s="428">
        <v>0</v>
      </c>
      <c r="I4716" s="428">
        <v>22.31</v>
      </c>
      <c r="J4716" s="428">
        <v>22.583201499637013</v>
      </c>
      <c r="K4716" s="430">
        <v>2.68</v>
      </c>
      <c r="L4716" s="430">
        <v>5</v>
      </c>
      <c r="M4716" s="479">
        <f t="shared" si="102"/>
        <v>0</v>
      </c>
      <c r="N4716" s="594">
        <f t="shared" si="101"/>
        <v>0</v>
      </c>
      <c r="O4716" s="594">
        <v>22.38750627584708</v>
      </c>
      <c r="P4716" s="484"/>
      <c r="Q4716" s="484"/>
    </row>
    <row r="4717" spans="1:17">
      <c r="A4717" s="670">
        <v>4700</v>
      </c>
      <c r="B4717" s="677">
        <v>6</v>
      </c>
      <c r="C4717" s="677">
        <v>14</v>
      </c>
      <c r="D4717" s="677">
        <v>20</v>
      </c>
      <c r="E4717" s="676">
        <v>0</v>
      </c>
      <c r="F4717" s="448">
        <v>0</v>
      </c>
      <c r="G4717" s="358">
        <v>0</v>
      </c>
      <c r="H4717" s="428">
        <v>0</v>
      </c>
      <c r="I4717" s="428">
        <v>21.49</v>
      </c>
      <c r="J4717" s="428">
        <v>22.281239454047203</v>
      </c>
      <c r="K4717" s="430">
        <v>1.43</v>
      </c>
      <c r="L4717" s="430">
        <v>5</v>
      </c>
      <c r="M4717" s="479">
        <f t="shared" si="102"/>
        <v>0</v>
      </c>
      <c r="N4717" s="594">
        <f t="shared" si="101"/>
        <v>0</v>
      </c>
      <c r="O4717" s="594">
        <v>22.223262012387821</v>
      </c>
      <c r="P4717" s="484"/>
      <c r="Q4717" s="484"/>
    </row>
    <row r="4718" spans="1:17">
      <c r="A4718" s="670">
        <v>4701</v>
      </c>
      <c r="B4718" s="677">
        <v>6</v>
      </c>
      <c r="C4718" s="677">
        <v>14</v>
      </c>
      <c r="D4718" s="677">
        <v>21</v>
      </c>
      <c r="E4718" s="676">
        <v>0</v>
      </c>
      <c r="F4718" s="448">
        <v>0</v>
      </c>
      <c r="G4718" s="358">
        <v>0</v>
      </c>
      <c r="H4718" s="428">
        <v>0</v>
      </c>
      <c r="I4718" s="428">
        <v>20.25</v>
      </c>
      <c r="J4718" s="428">
        <v>21.989087090156431</v>
      </c>
      <c r="K4718" s="430">
        <v>1.77</v>
      </c>
      <c r="L4718" s="430">
        <v>5</v>
      </c>
      <c r="M4718" s="479">
        <f t="shared" si="102"/>
        <v>0</v>
      </c>
      <c r="N4718" s="594">
        <f t="shared" si="101"/>
        <v>0</v>
      </c>
      <c r="O4718" s="594">
        <v>22.040941924468637</v>
      </c>
      <c r="P4718" s="484"/>
      <c r="Q4718" s="484"/>
    </row>
    <row r="4719" spans="1:17">
      <c r="A4719" s="670">
        <v>4702</v>
      </c>
      <c r="B4719" s="677">
        <v>6</v>
      </c>
      <c r="C4719" s="677">
        <v>14</v>
      </c>
      <c r="D4719" s="677">
        <v>22</v>
      </c>
      <c r="E4719" s="676">
        <v>0</v>
      </c>
      <c r="F4719" s="448">
        <v>0</v>
      </c>
      <c r="G4719" s="358">
        <v>0</v>
      </c>
      <c r="H4719" s="428">
        <v>0</v>
      </c>
      <c r="I4719" s="428">
        <v>19</v>
      </c>
      <c r="J4719" s="428">
        <v>21.56707284361649</v>
      </c>
      <c r="K4719" s="430">
        <v>2.1</v>
      </c>
      <c r="L4719" s="430">
        <v>5</v>
      </c>
      <c r="M4719" s="479">
        <f t="shared" si="102"/>
        <v>0</v>
      </c>
      <c r="N4719" s="594">
        <f t="shared" si="101"/>
        <v>0</v>
      </c>
      <c r="O4719" s="594">
        <v>21.786130416940722</v>
      </c>
      <c r="P4719" s="484"/>
      <c r="Q4719" s="484"/>
    </row>
    <row r="4720" spans="1:17">
      <c r="A4720" s="670">
        <v>4703</v>
      </c>
      <c r="B4720" s="677">
        <v>6</v>
      </c>
      <c r="C4720" s="677">
        <v>14</v>
      </c>
      <c r="D4720" s="677">
        <v>23</v>
      </c>
      <c r="E4720" s="676">
        <v>0</v>
      </c>
      <c r="F4720" s="448">
        <v>0</v>
      </c>
      <c r="G4720" s="358">
        <v>0</v>
      </c>
      <c r="H4720" s="428">
        <v>0</v>
      </c>
      <c r="I4720" s="428">
        <v>17.760000000000002</v>
      </c>
      <c r="J4720" s="428">
        <v>21.09990152524033</v>
      </c>
      <c r="K4720" s="430">
        <v>2.4300000000000002</v>
      </c>
      <c r="L4720" s="430">
        <v>5</v>
      </c>
      <c r="M4720" s="479">
        <f t="shared" si="102"/>
        <v>0</v>
      </c>
      <c r="N4720" s="594">
        <f t="shared" si="101"/>
        <v>0</v>
      </c>
      <c r="O4720" s="594">
        <v>21.506061218560539</v>
      </c>
      <c r="P4720" s="484"/>
      <c r="Q4720" s="484"/>
    </row>
    <row r="4721" spans="1:17">
      <c r="A4721" s="670">
        <v>4704</v>
      </c>
      <c r="B4721" s="677">
        <v>6</v>
      </c>
      <c r="C4721" s="677">
        <v>14</v>
      </c>
      <c r="D4721" s="677">
        <v>24</v>
      </c>
      <c r="E4721" s="676">
        <v>0</v>
      </c>
      <c r="F4721" s="448">
        <v>0</v>
      </c>
      <c r="G4721" s="358">
        <v>0</v>
      </c>
      <c r="H4721" s="428">
        <v>0</v>
      </c>
      <c r="I4721" s="428">
        <v>16.97</v>
      </c>
      <c r="J4721" s="428">
        <v>20.638529300100611</v>
      </c>
      <c r="K4721" s="430">
        <v>1.82</v>
      </c>
      <c r="L4721" s="430">
        <v>5</v>
      </c>
      <c r="M4721" s="479">
        <f t="shared" si="102"/>
        <v>0</v>
      </c>
      <c r="N4721" s="594">
        <f t="shared" si="101"/>
        <v>0</v>
      </c>
      <c r="O4721" s="594">
        <v>21.226243060404634</v>
      </c>
      <c r="P4721" s="484"/>
      <c r="Q4721" s="484"/>
    </row>
    <row r="4722" spans="1:17">
      <c r="A4722" s="670">
        <v>4705</v>
      </c>
      <c r="B4722" s="677">
        <v>6</v>
      </c>
      <c r="C4722" s="677">
        <v>15</v>
      </c>
      <c r="D4722" s="677">
        <v>1</v>
      </c>
      <c r="E4722" s="676">
        <v>0</v>
      </c>
      <c r="F4722" s="448">
        <v>0</v>
      </c>
      <c r="G4722" s="358">
        <v>0</v>
      </c>
      <c r="H4722" s="428">
        <v>0</v>
      </c>
      <c r="I4722" s="428">
        <v>16.190000000000001</v>
      </c>
      <c r="J4722" s="428">
        <v>20.364981117170274</v>
      </c>
      <c r="K4722" s="430">
        <v>1.2</v>
      </c>
      <c r="L4722" s="430">
        <v>5</v>
      </c>
      <c r="M4722" s="479">
        <f t="shared" si="102"/>
        <v>0</v>
      </c>
      <c r="N4722" s="594">
        <f t="shared" si="101"/>
        <v>0</v>
      </c>
      <c r="O4722" s="594">
        <v>21.046595986993029</v>
      </c>
      <c r="P4722" s="484"/>
      <c r="Q4722" s="484"/>
    </row>
    <row r="4723" spans="1:17">
      <c r="A4723" s="670">
        <v>4706</v>
      </c>
      <c r="B4723" s="677">
        <v>6</v>
      </c>
      <c r="C4723" s="677">
        <v>15</v>
      </c>
      <c r="D4723" s="677">
        <v>2</v>
      </c>
      <c r="E4723" s="676">
        <v>0</v>
      </c>
      <c r="F4723" s="448">
        <v>0</v>
      </c>
      <c r="G4723" s="358">
        <v>0</v>
      </c>
      <c r="H4723" s="428">
        <v>0</v>
      </c>
      <c r="I4723" s="428">
        <v>15.4</v>
      </c>
      <c r="J4723" s="428">
        <v>19.987818832191234</v>
      </c>
      <c r="K4723" s="430">
        <v>0.59</v>
      </c>
      <c r="L4723" s="430">
        <v>5</v>
      </c>
      <c r="M4723" s="479">
        <f t="shared" si="102"/>
        <v>0</v>
      </c>
      <c r="N4723" s="594">
        <f t="shared" si="101"/>
        <v>0</v>
      </c>
      <c r="O4723" s="594">
        <v>20.803744558032459</v>
      </c>
      <c r="P4723" s="484"/>
      <c r="Q4723" s="484"/>
    </row>
    <row r="4724" spans="1:17">
      <c r="A4724" s="670">
        <v>4707</v>
      </c>
      <c r="B4724" s="677">
        <v>6</v>
      </c>
      <c r="C4724" s="677">
        <v>15</v>
      </c>
      <c r="D4724" s="677">
        <v>3</v>
      </c>
      <c r="E4724" s="676">
        <v>0</v>
      </c>
      <c r="F4724" s="448">
        <v>0</v>
      </c>
      <c r="G4724" s="358">
        <v>0</v>
      </c>
      <c r="H4724" s="428">
        <v>0</v>
      </c>
      <c r="I4724" s="428">
        <v>15.48</v>
      </c>
      <c r="J4724" s="428">
        <v>19.845448057939443</v>
      </c>
      <c r="K4724" s="430">
        <v>1.07</v>
      </c>
      <c r="L4724" s="430">
        <v>5</v>
      </c>
      <c r="M4724" s="479">
        <f t="shared" si="102"/>
        <v>0</v>
      </c>
      <c r="N4724" s="594">
        <f t="shared" si="101"/>
        <v>0</v>
      </c>
      <c r="O4724" s="594">
        <v>20.694533864935629</v>
      </c>
      <c r="P4724" s="484"/>
      <c r="Q4724" s="484"/>
    </row>
    <row r="4725" spans="1:17">
      <c r="A4725" s="670">
        <v>4708</v>
      </c>
      <c r="B4725" s="677">
        <v>6</v>
      </c>
      <c r="C4725" s="677">
        <v>15</v>
      </c>
      <c r="D4725" s="677">
        <v>4</v>
      </c>
      <c r="E4725" s="676">
        <v>0</v>
      </c>
      <c r="F4725" s="448">
        <v>0</v>
      </c>
      <c r="G4725" s="358">
        <v>0</v>
      </c>
      <c r="H4725" s="428">
        <v>0</v>
      </c>
      <c r="I4725" s="428">
        <v>15.56</v>
      </c>
      <c r="J4725" s="428">
        <v>19.79636728376342</v>
      </c>
      <c r="K4725" s="430">
        <v>1.55</v>
      </c>
      <c r="L4725" s="430">
        <v>5</v>
      </c>
      <c r="M4725" s="479">
        <f t="shared" si="102"/>
        <v>0</v>
      </c>
      <c r="N4725" s="594">
        <f t="shared" si="101"/>
        <v>0</v>
      </c>
      <c r="O4725" s="594">
        <v>20.638667348152985</v>
      </c>
      <c r="P4725" s="484"/>
      <c r="Q4725" s="484"/>
    </row>
    <row r="4726" spans="1:17">
      <c r="A4726" s="670">
        <v>4709</v>
      </c>
      <c r="B4726" s="677">
        <v>6</v>
      </c>
      <c r="C4726" s="677">
        <v>15</v>
      </c>
      <c r="D4726" s="677">
        <v>5</v>
      </c>
      <c r="E4726" s="676">
        <v>0</v>
      </c>
      <c r="F4726" s="448">
        <v>0</v>
      </c>
      <c r="G4726" s="358">
        <v>0</v>
      </c>
      <c r="H4726" s="428">
        <v>0</v>
      </c>
      <c r="I4726" s="428">
        <v>15.63</v>
      </c>
      <c r="J4726" s="428">
        <v>19.770256305220755</v>
      </c>
      <c r="K4726" s="430">
        <v>2.0299999999999998</v>
      </c>
      <c r="L4726" s="430">
        <v>5</v>
      </c>
      <c r="M4726" s="479">
        <f t="shared" si="102"/>
        <v>0</v>
      </c>
      <c r="N4726" s="594">
        <f t="shared" si="101"/>
        <v>0</v>
      </c>
      <c r="O4726" s="594">
        <v>20.597374737642124</v>
      </c>
      <c r="P4726" s="484"/>
      <c r="Q4726" s="484"/>
    </row>
    <row r="4727" spans="1:17">
      <c r="A4727" s="670">
        <v>4710</v>
      </c>
      <c r="B4727" s="677">
        <v>6</v>
      </c>
      <c r="C4727" s="677">
        <v>15</v>
      </c>
      <c r="D4727" s="677">
        <v>6</v>
      </c>
      <c r="E4727" s="676">
        <v>0</v>
      </c>
      <c r="F4727" s="448">
        <v>0</v>
      </c>
      <c r="G4727" s="358">
        <v>0</v>
      </c>
      <c r="H4727" s="428">
        <v>0</v>
      </c>
      <c r="I4727" s="428">
        <v>16.239999999999998</v>
      </c>
      <c r="J4727" s="428">
        <v>19.888634052090243</v>
      </c>
      <c r="K4727" s="430">
        <v>1.61</v>
      </c>
      <c r="L4727" s="430">
        <v>5</v>
      </c>
      <c r="M4727" s="479">
        <f t="shared" si="102"/>
        <v>0.3</v>
      </c>
      <c r="N4727" s="594">
        <f t="shared" si="101"/>
        <v>0</v>
      </c>
      <c r="O4727" s="594">
        <v>20.640720245343289</v>
      </c>
      <c r="P4727" s="484"/>
      <c r="Q4727" s="484"/>
    </row>
    <row r="4728" spans="1:17">
      <c r="A4728" s="670">
        <v>4711</v>
      </c>
      <c r="B4728" s="677">
        <v>6</v>
      </c>
      <c r="C4728" s="677">
        <v>15</v>
      </c>
      <c r="D4728" s="677">
        <v>7</v>
      </c>
      <c r="E4728" s="676">
        <v>0</v>
      </c>
      <c r="F4728" s="448">
        <v>0</v>
      </c>
      <c r="G4728" s="358">
        <v>0</v>
      </c>
      <c r="H4728" s="428">
        <v>0</v>
      </c>
      <c r="I4728" s="428">
        <v>16.850000000000001</v>
      </c>
      <c r="J4728" s="428">
        <v>20.091142851798949</v>
      </c>
      <c r="K4728" s="430">
        <v>1.19</v>
      </c>
      <c r="L4728" s="430">
        <v>5</v>
      </c>
      <c r="M4728" s="479">
        <f t="shared" si="102"/>
        <v>0</v>
      </c>
      <c r="N4728" s="594">
        <f t="shared" si="101"/>
        <v>0</v>
      </c>
      <c r="O4728" s="594">
        <v>20.743242840431527</v>
      </c>
      <c r="P4728" s="484"/>
      <c r="Q4728" s="484"/>
    </row>
    <row r="4729" spans="1:17">
      <c r="A4729" s="670">
        <v>4712</v>
      </c>
      <c r="B4729" s="677">
        <v>6</v>
      </c>
      <c r="C4729" s="677">
        <v>15</v>
      </c>
      <c r="D4729" s="677">
        <v>8</v>
      </c>
      <c r="E4729" s="676">
        <v>0</v>
      </c>
      <c r="F4729" s="448">
        <v>0</v>
      </c>
      <c r="G4729" s="358">
        <v>0</v>
      </c>
      <c r="H4729" s="428">
        <v>0</v>
      </c>
      <c r="I4729" s="428">
        <v>17.46</v>
      </c>
      <c r="J4729" s="428">
        <v>20.360755402744502</v>
      </c>
      <c r="K4729" s="430">
        <v>0.77</v>
      </c>
      <c r="L4729" s="430">
        <v>5</v>
      </c>
      <c r="M4729" s="479">
        <f t="shared" si="102"/>
        <v>0</v>
      </c>
      <c r="N4729" s="594">
        <f t="shared" si="101"/>
        <v>0</v>
      </c>
      <c r="O4729" s="594">
        <v>20.906684516689296</v>
      </c>
      <c r="P4729" s="484"/>
      <c r="Q4729" s="484"/>
    </row>
    <row r="4730" spans="1:17">
      <c r="A4730" s="670">
        <v>4713</v>
      </c>
      <c r="B4730" s="677">
        <v>6</v>
      </c>
      <c r="C4730" s="677">
        <v>15</v>
      </c>
      <c r="D4730" s="677">
        <v>9</v>
      </c>
      <c r="E4730" s="676">
        <v>0</v>
      </c>
      <c r="F4730" s="448">
        <v>0</v>
      </c>
      <c r="G4730" s="358">
        <v>0</v>
      </c>
      <c r="H4730" s="428">
        <v>0</v>
      </c>
      <c r="I4730" s="428">
        <v>19.23</v>
      </c>
      <c r="J4730" s="428">
        <v>20.958937431547078</v>
      </c>
      <c r="K4730" s="430">
        <v>0.89</v>
      </c>
      <c r="L4730" s="430">
        <v>5</v>
      </c>
      <c r="M4730" s="479">
        <f t="shared" si="102"/>
        <v>0</v>
      </c>
      <c r="N4730" s="594">
        <f t="shared" si="101"/>
        <v>0</v>
      </c>
      <c r="O4730" s="594">
        <v>21.269569640645194</v>
      </c>
      <c r="P4730" s="484"/>
      <c r="Q4730" s="484"/>
    </row>
    <row r="4731" spans="1:17">
      <c r="A4731" s="670">
        <v>4714</v>
      </c>
      <c r="B4731" s="677">
        <v>6</v>
      </c>
      <c r="C4731" s="677">
        <v>15</v>
      </c>
      <c r="D4731" s="677">
        <v>10</v>
      </c>
      <c r="E4731" s="676">
        <v>0</v>
      </c>
      <c r="F4731" s="448">
        <v>0</v>
      </c>
      <c r="G4731" s="358">
        <v>0</v>
      </c>
      <c r="H4731" s="428">
        <v>0</v>
      </c>
      <c r="I4731" s="428">
        <v>21</v>
      </c>
      <c r="J4731" s="428">
        <v>21.711207231122252</v>
      </c>
      <c r="K4731" s="430">
        <v>1</v>
      </c>
      <c r="L4731" s="430">
        <v>5</v>
      </c>
      <c r="M4731" s="479">
        <f t="shared" si="102"/>
        <v>0</v>
      </c>
      <c r="N4731" s="594">
        <f t="shared" si="101"/>
        <v>0</v>
      </c>
      <c r="O4731" s="594">
        <v>21.75655049471932</v>
      </c>
      <c r="P4731" s="484"/>
      <c r="Q4731" s="484"/>
    </row>
    <row r="4732" spans="1:17">
      <c r="A4732" s="670">
        <v>4715</v>
      </c>
      <c r="B4732" s="677">
        <v>6</v>
      </c>
      <c r="C4732" s="677">
        <v>15</v>
      </c>
      <c r="D4732" s="677">
        <v>11</v>
      </c>
      <c r="E4732" s="676">
        <v>0</v>
      </c>
      <c r="F4732" s="448">
        <v>0</v>
      </c>
      <c r="G4732" s="358">
        <v>0</v>
      </c>
      <c r="H4732" s="428">
        <v>0</v>
      </c>
      <c r="I4732" s="428">
        <v>22.78</v>
      </c>
      <c r="J4732" s="428">
        <v>22.220444354659346</v>
      </c>
      <c r="K4732" s="430">
        <v>1.1200000000000001</v>
      </c>
      <c r="L4732" s="430">
        <v>5</v>
      </c>
      <c r="M4732" s="479">
        <f t="shared" si="102"/>
        <v>0</v>
      </c>
      <c r="N4732" s="594">
        <f t="shared" si="101"/>
        <v>0</v>
      </c>
      <c r="O4732" s="594">
        <v>22.062883743917901</v>
      </c>
      <c r="P4732" s="484"/>
      <c r="Q4732" s="484"/>
    </row>
    <row r="4733" spans="1:17">
      <c r="A4733" s="670">
        <v>4716</v>
      </c>
      <c r="B4733" s="677">
        <v>6</v>
      </c>
      <c r="C4733" s="677">
        <v>15</v>
      </c>
      <c r="D4733" s="677">
        <v>12</v>
      </c>
      <c r="E4733" s="676">
        <v>0</v>
      </c>
      <c r="F4733" s="448">
        <v>0</v>
      </c>
      <c r="G4733" s="358">
        <v>0</v>
      </c>
      <c r="H4733" s="428">
        <v>0</v>
      </c>
      <c r="I4733" s="428">
        <v>24.03</v>
      </c>
      <c r="J4733" s="428">
        <v>22.66465870841559</v>
      </c>
      <c r="K4733" s="430">
        <v>1.01</v>
      </c>
      <c r="L4733" s="430">
        <v>5</v>
      </c>
      <c r="M4733" s="479">
        <f t="shared" si="102"/>
        <v>0.3</v>
      </c>
      <c r="N4733" s="594">
        <f t="shared" si="101"/>
        <v>0</v>
      </c>
      <c r="O4733" s="594">
        <v>22.357492722644857</v>
      </c>
      <c r="P4733" s="484"/>
      <c r="Q4733" s="484"/>
    </row>
    <row r="4734" spans="1:17">
      <c r="A4734" s="670">
        <v>4717</v>
      </c>
      <c r="B4734" s="677">
        <v>6</v>
      </c>
      <c r="C4734" s="677">
        <v>15</v>
      </c>
      <c r="D4734" s="677">
        <v>13</v>
      </c>
      <c r="E4734" s="676">
        <v>0</v>
      </c>
      <c r="F4734" s="448">
        <v>0</v>
      </c>
      <c r="G4734" s="358">
        <v>0</v>
      </c>
      <c r="H4734" s="428">
        <v>0</v>
      </c>
      <c r="I4734" s="428">
        <v>25.29</v>
      </c>
      <c r="J4734" s="428">
        <v>23.059706313628762</v>
      </c>
      <c r="K4734" s="430">
        <v>0.9</v>
      </c>
      <c r="L4734" s="430">
        <v>5</v>
      </c>
      <c r="M4734" s="479">
        <f t="shared" si="102"/>
        <v>0</v>
      </c>
      <c r="N4734" s="594">
        <f t="shared" si="101"/>
        <v>0</v>
      </c>
      <c r="O4734" s="594">
        <v>22.626972307296128</v>
      </c>
      <c r="P4734" s="484"/>
      <c r="Q4734" s="484"/>
    </row>
    <row r="4735" spans="1:17">
      <c r="A4735" s="670">
        <v>4718</v>
      </c>
      <c r="B4735" s="677">
        <v>6</v>
      </c>
      <c r="C4735" s="677">
        <v>15</v>
      </c>
      <c r="D4735" s="677">
        <v>14</v>
      </c>
      <c r="E4735" s="676">
        <v>0</v>
      </c>
      <c r="F4735" s="448">
        <v>0</v>
      </c>
      <c r="G4735" s="358">
        <v>0</v>
      </c>
      <c r="H4735" s="428">
        <v>0</v>
      </c>
      <c r="I4735" s="428">
        <v>26.55</v>
      </c>
      <c r="J4735" s="428">
        <v>23.379332143161179</v>
      </c>
      <c r="K4735" s="430">
        <v>0.79</v>
      </c>
      <c r="L4735" s="430">
        <v>5</v>
      </c>
      <c r="M4735" s="479">
        <f t="shared" si="102"/>
        <v>0</v>
      </c>
      <c r="N4735" s="594">
        <f t="shared" si="101"/>
        <v>0</v>
      </c>
      <c r="O4735" s="594">
        <v>22.853245479677344</v>
      </c>
      <c r="P4735" s="484"/>
      <c r="Q4735" s="484"/>
    </row>
    <row r="4736" spans="1:17">
      <c r="A4736" s="670">
        <v>4719</v>
      </c>
      <c r="B4736" s="677">
        <v>6</v>
      </c>
      <c r="C4736" s="677">
        <v>15</v>
      </c>
      <c r="D4736" s="677">
        <v>15</v>
      </c>
      <c r="E4736" s="676">
        <v>0</v>
      </c>
      <c r="F4736" s="448">
        <v>0</v>
      </c>
      <c r="G4736" s="358">
        <v>0</v>
      </c>
      <c r="H4736" s="428">
        <v>0</v>
      </c>
      <c r="I4736" s="428">
        <v>27.14</v>
      </c>
      <c r="J4736" s="428">
        <v>23.519897867976553</v>
      </c>
      <c r="K4736" s="430">
        <v>0.66</v>
      </c>
      <c r="L4736" s="430">
        <v>5</v>
      </c>
      <c r="M4736" s="479">
        <f t="shared" si="102"/>
        <v>0</v>
      </c>
      <c r="N4736" s="594">
        <f t="shared" si="101"/>
        <v>0</v>
      </c>
      <c r="O4736" s="594">
        <v>22.972596712914942</v>
      </c>
      <c r="P4736" s="484"/>
      <c r="Q4736" s="484"/>
    </row>
    <row r="4737" spans="1:17">
      <c r="A4737" s="670">
        <v>4720</v>
      </c>
      <c r="B4737" s="677">
        <v>6</v>
      </c>
      <c r="C4737" s="677">
        <v>15</v>
      </c>
      <c r="D4737" s="677">
        <v>16</v>
      </c>
      <c r="E4737" s="676">
        <v>0</v>
      </c>
      <c r="F4737" s="448">
        <v>0</v>
      </c>
      <c r="G4737" s="358">
        <v>0</v>
      </c>
      <c r="H4737" s="428">
        <v>0</v>
      </c>
      <c r="I4737" s="428">
        <v>27.74</v>
      </c>
      <c r="J4737" s="428">
        <v>23.662045037501642</v>
      </c>
      <c r="K4737" s="430">
        <v>0.54</v>
      </c>
      <c r="L4737" s="430">
        <v>5</v>
      </c>
      <c r="M4737" s="479">
        <f t="shared" si="102"/>
        <v>0</v>
      </c>
      <c r="N4737" s="594">
        <f t="shared" si="101"/>
        <v>0</v>
      </c>
      <c r="O4737" s="594">
        <v>23.098142784229225</v>
      </c>
      <c r="P4737" s="484"/>
      <c r="Q4737" s="484"/>
    </row>
    <row r="4738" spans="1:17">
      <c r="A4738" s="670">
        <v>4721</v>
      </c>
      <c r="B4738" s="677">
        <v>6</v>
      </c>
      <c r="C4738" s="677">
        <v>15</v>
      </c>
      <c r="D4738" s="677">
        <v>17</v>
      </c>
      <c r="E4738" s="676">
        <v>0</v>
      </c>
      <c r="F4738" s="448">
        <v>0</v>
      </c>
      <c r="G4738" s="358">
        <v>0</v>
      </c>
      <c r="H4738" s="428">
        <v>0</v>
      </c>
      <c r="I4738" s="428">
        <v>28.33</v>
      </c>
      <c r="J4738" s="428">
        <v>23.763797798288785</v>
      </c>
      <c r="K4738" s="430">
        <v>0.41</v>
      </c>
      <c r="L4738" s="430">
        <v>5</v>
      </c>
      <c r="M4738" s="479">
        <f t="shared" si="102"/>
        <v>0</v>
      </c>
      <c r="N4738" s="594">
        <f t="shared" si="101"/>
        <v>0</v>
      </c>
      <c r="O4738" s="594">
        <v>23.197237770498703</v>
      </c>
      <c r="P4738" s="484"/>
      <c r="Q4738" s="484"/>
    </row>
    <row r="4739" spans="1:17">
      <c r="A4739" s="670">
        <v>4722</v>
      </c>
      <c r="B4739" s="677">
        <v>6</v>
      </c>
      <c r="C4739" s="677">
        <v>15</v>
      </c>
      <c r="D4739" s="677">
        <v>18</v>
      </c>
      <c r="E4739" s="676">
        <v>0</v>
      </c>
      <c r="F4739" s="448">
        <v>0</v>
      </c>
      <c r="G4739" s="358">
        <v>0</v>
      </c>
      <c r="H4739" s="428">
        <v>0</v>
      </c>
      <c r="I4739" s="428">
        <v>27.67</v>
      </c>
      <c r="J4739" s="428">
        <v>23.892927490327526</v>
      </c>
      <c r="K4739" s="430">
        <v>0.72</v>
      </c>
      <c r="L4739" s="430">
        <v>5</v>
      </c>
      <c r="M4739" s="479">
        <f t="shared" si="102"/>
        <v>0.3</v>
      </c>
      <c r="N4739" s="594">
        <f t="shared" si="101"/>
        <v>0</v>
      </c>
      <c r="O4739" s="594">
        <v>23.34253787789558</v>
      </c>
      <c r="P4739" s="484"/>
      <c r="Q4739" s="484"/>
    </row>
    <row r="4740" spans="1:17">
      <c r="A4740" s="670">
        <v>4723</v>
      </c>
      <c r="B4740" s="677">
        <v>6</v>
      </c>
      <c r="C4740" s="677">
        <v>15</v>
      </c>
      <c r="D4740" s="677">
        <v>19</v>
      </c>
      <c r="E4740" s="676">
        <v>0</v>
      </c>
      <c r="F4740" s="448">
        <v>0</v>
      </c>
      <c r="G4740" s="358">
        <v>0</v>
      </c>
      <c r="H4740" s="428">
        <v>0</v>
      </c>
      <c r="I4740" s="428">
        <v>27.02</v>
      </c>
      <c r="J4740" s="428">
        <v>23.934561232029253</v>
      </c>
      <c r="K4740" s="430">
        <v>1.03</v>
      </c>
      <c r="L4740" s="430">
        <v>5</v>
      </c>
      <c r="M4740" s="479">
        <f t="shared" si="102"/>
        <v>0</v>
      </c>
      <c r="N4740" s="594">
        <f t="shared" si="101"/>
        <v>0</v>
      </c>
      <c r="O4740" s="594">
        <v>23.389607638521138</v>
      </c>
      <c r="P4740" s="484"/>
      <c r="Q4740" s="484"/>
    </row>
    <row r="4741" spans="1:17">
      <c r="A4741" s="670">
        <v>4724</v>
      </c>
      <c r="B4741" s="677">
        <v>6</v>
      </c>
      <c r="C4741" s="677">
        <v>15</v>
      </c>
      <c r="D4741" s="677">
        <v>20</v>
      </c>
      <c r="E4741" s="676">
        <v>0</v>
      </c>
      <c r="F4741" s="448">
        <v>0</v>
      </c>
      <c r="G4741" s="358">
        <v>0</v>
      </c>
      <c r="H4741" s="428">
        <v>0</v>
      </c>
      <c r="I4741" s="428">
        <v>26.36</v>
      </c>
      <c r="J4741" s="428">
        <v>23.90713117602046</v>
      </c>
      <c r="K4741" s="430">
        <v>1.34</v>
      </c>
      <c r="L4741" s="430">
        <v>5</v>
      </c>
      <c r="M4741" s="479">
        <f t="shared" si="102"/>
        <v>0</v>
      </c>
      <c r="N4741" s="594">
        <f t="shared" si="101"/>
        <v>0</v>
      </c>
      <c r="O4741" s="594">
        <v>23.398071211663659</v>
      </c>
      <c r="P4741" s="484"/>
      <c r="Q4741" s="484"/>
    </row>
    <row r="4742" spans="1:17">
      <c r="A4742" s="670">
        <v>4725</v>
      </c>
      <c r="B4742" s="677">
        <v>6</v>
      </c>
      <c r="C4742" s="677">
        <v>15</v>
      </c>
      <c r="D4742" s="677">
        <v>21</v>
      </c>
      <c r="E4742" s="676">
        <v>0</v>
      </c>
      <c r="F4742" s="448">
        <v>0</v>
      </c>
      <c r="G4742" s="358">
        <v>0</v>
      </c>
      <c r="H4742" s="428">
        <v>0</v>
      </c>
      <c r="I4742" s="428">
        <v>24.53</v>
      </c>
      <c r="J4742" s="428">
        <v>23.67986639331383</v>
      </c>
      <c r="K4742" s="430">
        <v>1.59</v>
      </c>
      <c r="L4742" s="430">
        <v>5</v>
      </c>
      <c r="M4742" s="479">
        <f t="shared" si="102"/>
        <v>0</v>
      </c>
      <c r="N4742" s="594">
        <f t="shared" si="101"/>
        <v>0</v>
      </c>
      <c r="O4742" s="594">
        <v>23.274363614340682</v>
      </c>
      <c r="P4742" s="484"/>
      <c r="Q4742" s="484"/>
    </row>
    <row r="4743" spans="1:17">
      <c r="A4743" s="670">
        <v>4726</v>
      </c>
      <c r="B4743" s="677">
        <v>6</v>
      </c>
      <c r="C4743" s="677">
        <v>15</v>
      </c>
      <c r="D4743" s="677">
        <v>22</v>
      </c>
      <c r="E4743" s="676">
        <v>0</v>
      </c>
      <c r="F4743" s="448">
        <v>0</v>
      </c>
      <c r="G4743" s="358">
        <v>0</v>
      </c>
      <c r="H4743" s="428">
        <v>0</v>
      </c>
      <c r="I4743" s="428">
        <v>22.71</v>
      </c>
      <c r="J4743" s="428">
        <v>23.21536990975202</v>
      </c>
      <c r="K4743" s="430">
        <v>1.84</v>
      </c>
      <c r="L4743" s="430">
        <v>5</v>
      </c>
      <c r="M4743" s="479">
        <f t="shared" si="102"/>
        <v>0</v>
      </c>
      <c r="N4743" s="594">
        <f t="shared" si="101"/>
        <v>0</v>
      </c>
      <c r="O4743" s="594">
        <v>22.996813931071671</v>
      </c>
      <c r="P4743" s="484"/>
      <c r="Q4743" s="484"/>
    </row>
    <row r="4744" spans="1:17">
      <c r="A4744" s="670">
        <v>4727</v>
      </c>
      <c r="B4744" s="677">
        <v>6</v>
      </c>
      <c r="C4744" s="677">
        <v>15</v>
      </c>
      <c r="D4744" s="677">
        <v>23</v>
      </c>
      <c r="E4744" s="676">
        <v>0</v>
      </c>
      <c r="F4744" s="448">
        <v>0</v>
      </c>
      <c r="G4744" s="358">
        <v>0</v>
      </c>
      <c r="H4744" s="428">
        <v>0</v>
      </c>
      <c r="I4744" s="428">
        <v>20.88</v>
      </c>
      <c r="J4744" s="428">
        <v>22.674820669351959</v>
      </c>
      <c r="K4744" s="430">
        <v>2.1</v>
      </c>
      <c r="L4744" s="430">
        <v>5</v>
      </c>
      <c r="M4744" s="479">
        <f t="shared" si="102"/>
        <v>0</v>
      </c>
      <c r="N4744" s="594">
        <f t="shared" si="101"/>
        <v>0</v>
      </c>
      <c r="O4744" s="594">
        <v>22.683298727522924</v>
      </c>
      <c r="P4744" s="484"/>
      <c r="Q4744" s="484"/>
    </row>
    <row r="4745" spans="1:17">
      <c r="A4745" s="670">
        <v>4728</v>
      </c>
      <c r="B4745" s="677">
        <v>6</v>
      </c>
      <c r="C4745" s="677">
        <v>15</v>
      </c>
      <c r="D4745" s="677">
        <v>24</v>
      </c>
      <c r="E4745" s="676">
        <v>0</v>
      </c>
      <c r="F4745" s="448">
        <v>0</v>
      </c>
      <c r="G4745" s="358">
        <v>0</v>
      </c>
      <c r="H4745" s="428">
        <v>0</v>
      </c>
      <c r="I4745" s="428">
        <v>20.05</v>
      </c>
      <c r="J4745" s="428">
        <v>22.27242358553238</v>
      </c>
      <c r="K4745" s="430">
        <v>1.86</v>
      </c>
      <c r="L4745" s="430">
        <v>5</v>
      </c>
      <c r="M4745" s="479">
        <f t="shared" si="102"/>
        <v>0</v>
      </c>
      <c r="N4745" s="594">
        <f t="shared" si="101"/>
        <v>0</v>
      </c>
      <c r="O4745" s="594">
        <v>22.445036812869461</v>
      </c>
      <c r="P4745" s="484"/>
      <c r="Q4745" s="484"/>
    </row>
    <row r="4746" spans="1:17">
      <c r="A4746" s="670">
        <v>4729</v>
      </c>
      <c r="B4746" s="677">
        <v>6</v>
      </c>
      <c r="C4746" s="677">
        <v>16</v>
      </c>
      <c r="D4746" s="677">
        <v>1</v>
      </c>
      <c r="E4746" s="676">
        <v>0</v>
      </c>
      <c r="F4746" s="448">
        <v>0</v>
      </c>
      <c r="G4746" s="358">
        <v>0</v>
      </c>
      <c r="H4746" s="428">
        <v>0</v>
      </c>
      <c r="I4746" s="428">
        <v>19.22</v>
      </c>
      <c r="J4746" s="428">
        <v>21.978371927465616</v>
      </c>
      <c r="K4746" s="430">
        <v>1.62</v>
      </c>
      <c r="L4746" s="430">
        <v>5</v>
      </c>
      <c r="M4746" s="479">
        <f t="shared" si="102"/>
        <v>0</v>
      </c>
      <c r="N4746" s="594">
        <f t="shared" si="101"/>
        <v>0</v>
      </c>
      <c r="O4746" s="594">
        <v>22.263533969233922</v>
      </c>
      <c r="P4746" s="484"/>
      <c r="Q4746" s="484"/>
    </row>
    <row r="4747" spans="1:17">
      <c r="A4747" s="670">
        <v>4730</v>
      </c>
      <c r="B4747" s="677">
        <v>6</v>
      </c>
      <c r="C4747" s="677">
        <v>16</v>
      </c>
      <c r="D4747" s="677">
        <v>2</v>
      </c>
      <c r="E4747" s="676">
        <v>0</v>
      </c>
      <c r="F4747" s="448">
        <v>0</v>
      </c>
      <c r="G4747" s="358">
        <v>0</v>
      </c>
      <c r="H4747" s="428">
        <v>0</v>
      </c>
      <c r="I4747" s="428">
        <v>18.39</v>
      </c>
      <c r="J4747" s="428">
        <v>21.61137389734164</v>
      </c>
      <c r="K4747" s="430">
        <v>1.38</v>
      </c>
      <c r="L4747" s="430">
        <v>5</v>
      </c>
      <c r="M4747" s="479">
        <f t="shared" si="102"/>
        <v>0</v>
      </c>
      <c r="N4747" s="594">
        <f t="shared" si="101"/>
        <v>0</v>
      </c>
      <c r="O4747" s="594">
        <v>22.035206973646382</v>
      </c>
      <c r="P4747" s="484"/>
      <c r="Q4747" s="484"/>
    </row>
    <row r="4748" spans="1:17">
      <c r="A4748" s="670">
        <v>4731</v>
      </c>
      <c r="B4748" s="677">
        <v>6</v>
      </c>
      <c r="C4748" s="677">
        <v>16</v>
      </c>
      <c r="D4748" s="677">
        <v>3</v>
      </c>
      <c r="E4748" s="676">
        <v>0</v>
      </c>
      <c r="F4748" s="448">
        <v>0</v>
      </c>
      <c r="G4748" s="358">
        <v>0</v>
      </c>
      <c r="H4748" s="428">
        <v>0</v>
      </c>
      <c r="I4748" s="428">
        <v>18.16</v>
      </c>
      <c r="J4748" s="428">
        <v>21.406415391555338</v>
      </c>
      <c r="K4748" s="430">
        <v>1.29</v>
      </c>
      <c r="L4748" s="430">
        <v>5</v>
      </c>
      <c r="M4748" s="479">
        <f t="shared" si="102"/>
        <v>0</v>
      </c>
      <c r="N4748" s="594">
        <f t="shared" si="101"/>
        <v>0</v>
      </c>
      <c r="O4748" s="594">
        <v>21.898631237419462</v>
      </c>
      <c r="P4748" s="484"/>
      <c r="Q4748" s="484"/>
    </row>
    <row r="4749" spans="1:17">
      <c r="A4749" s="670">
        <v>4732</v>
      </c>
      <c r="B4749" s="677">
        <v>6</v>
      </c>
      <c r="C4749" s="677">
        <v>16</v>
      </c>
      <c r="D4749" s="677">
        <v>4</v>
      </c>
      <c r="E4749" s="676">
        <v>0</v>
      </c>
      <c r="F4749" s="448">
        <v>0</v>
      </c>
      <c r="G4749" s="358">
        <v>0</v>
      </c>
      <c r="H4749" s="428">
        <v>0</v>
      </c>
      <c r="I4749" s="428">
        <v>17.920000000000002</v>
      </c>
      <c r="J4749" s="428">
        <v>21.258931694171029</v>
      </c>
      <c r="K4749" s="430">
        <v>1.2</v>
      </c>
      <c r="L4749" s="430">
        <v>5</v>
      </c>
      <c r="M4749" s="479">
        <f t="shared" si="102"/>
        <v>0</v>
      </c>
      <c r="N4749" s="594">
        <f t="shared" si="101"/>
        <v>0</v>
      </c>
      <c r="O4749" s="594">
        <v>21.793896388704621</v>
      </c>
      <c r="P4749" s="484"/>
      <c r="Q4749" s="484"/>
    </row>
    <row r="4750" spans="1:17">
      <c r="A4750" s="670">
        <v>4733</v>
      </c>
      <c r="B4750" s="677">
        <v>6</v>
      </c>
      <c r="C4750" s="677">
        <v>16</v>
      </c>
      <c r="D4750" s="677">
        <v>5</v>
      </c>
      <c r="E4750" s="676">
        <v>0</v>
      </c>
      <c r="F4750" s="448">
        <v>0</v>
      </c>
      <c r="G4750" s="358">
        <v>0</v>
      </c>
      <c r="H4750" s="428">
        <v>0</v>
      </c>
      <c r="I4750" s="428">
        <v>17.68</v>
      </c>
      <c r="J4750" s="428">
        <v>21.12568068571122</v>
      </c>
      <c r="K4750" s="430">
        <v>1.1000000000000001</v>
      </c>
      <c r="L4750" s="430">
        <v>5</v>
      </c>
      <c r="M4750" s="479">
        <f t="shared" si="102"/>
        <v>0</v>
      </c>
      <c r="N4750" s="594">
        <f t="shared" si="101"/>
        <v>0</v>
      </c>
      <c r="O4750" s="594">
        <v>21.697136727264599</v>
      </c>
      <c r="P4750" s="484"/>
      <c r="Q4750" s="484"/>
    </row>
    <row r="4751" spans="1:17">
      <c r="A4751" s="670">
        <v>4734</v>
      </c>
      <c r="B4751" s="677">
        <v>6</v>
      </c>
      <c r="C4751" s="677">
        <v>16</v>
      </c>
      <c r="D4751" s="677">
        <v>6</v>
      </c>
      <c r="E4751" s="676">
        <v>0</v>
      </c>
      <c r="F4751" s="448">
        <v>0</v>
      </c>
      <c r="G4751" s="358">
        <v>0</v>
      </c>
      <c r="H4751" s="428">
        <v>0</v>
      </c>
      <c r="I4751" s="428">
        <v>18.84</v>
      </c>
      <c r="J4751" s="428">
        <v>21.337682336455018</v>
      </c>
      <c r="K4751" s="430">
        <v>1.26</v>
      </c>
      <c r="L4751" s="430">
        <v>5</v>
      </c>
      <c r="M4751" s="479">
        <f t="shared" si="102"/>
        <v>0.3</v>
      </c>
      <c r="N4751" s="594">
        <f t="shared" si="101"/>
        <v>0</v>
      </c>
      <c r="O4751" s="594">
        <v>21.799338233637428</v>
      </c>
      <c r="P4751" s="484"/>
      <c r="Q4751" s="484"/>
    </row>
    <row r="4752" spans="1:17">
      <c r="A4752" s="670">
        <v>4735</v>
      </c>
      <c r="B4752" s="677">
        <v>6</v>
      </c>
      <c r="C4752" s="677">
        <v>16</v>
      </c>
      <c r="D4752" s="677">
        <v>7</v>
      </c>
      <c r="E4752" s="676">
        <v>0</v>
      </c>
      <c r="F4752" s="448">
        <v>0</v>
      </c>
      <c r="G4752" s="358">
        <v>0</v>
      </c>
      <c r="H4752" s="428">
        <v>0</v>
      </c>
      <c r="I4752" s="428">
        <v>20</v>
      </c>
      <c r="J4752" s="428">
        <v>21.721666052746983</v>
      </c>
      <c r="K4752" s="430">
        <v>1.42</v>
      </c>
      <c r="L4752" s="430">
        <v>5</v>
      </c>
      <c r="M4752" s="479">
        <f t="shared" si="102"/>
        <v>0</v>
      </c>
      <c r="N4752" s="594">
        <f t="shared" si="101"/>
        <v>0</v>
      </c>
      <c r="O4752" s="594">
        <v>22.018256251545615</v>
      </c>
      <c r="P4752" s="484"/>
      <c r="Q4752" s="484"/>
    </row>
    <row r="4753" spans="1:17">
      <c r="A4753" s="670">
        <v>4736</v>
      </c>
      <c r="B4753" s="677">
        <v>6</v>
      </c>
      <c r="C4753" s="677">
        <v>16</v>
      </c>
      <c r="D4753" s="677">
        <v>8</v>
      </c>
      <c r="E4753" s="676">
        <v>0</v>
      </c>
      <c r="F4753" s="448">
        <v>0</v>
      </c>
      <c r="G4753" s="358">
        <v>0</v>
      </c>
      <c r="H4753" s="428">
        <v>0</v>
      </c>
      <c r="I4753" s="428">
        <v>21.16</v>
      </c>
      <c r="J4753" s="428">
        <v>22.215758594944138</v>
      </c>
      <c r="K4753" s="430">
        <v>1.57</v>
      </c>
      <c r="L4753" s="430">
        <v>5</v>
      </c>
      <c r="M4753" s="479">
        <f t="shared" si="102"/>
        <v>0</v>
      </c>
      <c r="N4753" s="594">
        <f t="shared" si="101"/>
        <v>0</v>
      </c>
      <c r="O4753" s="594">
        <v>22.329547176434588</v>
      </c>
      <c r="P4753" s="484"/>
      <c r="Q4753" s="484"/>
    </row>
    <row r="4754" spans="1:17">
      <c r="A4754" s="670">
        <v>4737</v>
      </c>
      <c r="B4754" s="677">
        <v>6</v>
      </c>
      <c r="C4754" s="677">
        <v>16</v>
      </c>
      <c r="D4754" s="677">
        <v>9</v>
      </c>
      <c r="E4754" s="676">
        <v>0</v>
      </c>
      <c r="F4754" s="448">
        <v>0</v>
      </c>
      <c r="G4754" s="358">
        <v>0</v>
      </c>
      <c r="H4754" s="428">
        <v>0</v>
      </c>
      <c r="I4754" s="428">
        <v>23.55</v>
      </c>
      <c r="J4754" s="428">
        <v>23.009420496103527</v>
      </c>
      <c r="K4754" s="430">
        <v>1.64</v>
      </c>
      <c r="L4754" s="430">
        <v>5</v>
      </c>
      <c r="M4754" s="479">
        <f t="shared" si="102"/>
        <v>0</v>
      </c>
      <c r="N4754" s="594">
        <f t="shared" si="101"/>
        <v>0</v>
      </c>
      <c r="O4754" s="594">
        <v>22.825286325805919</v>
      </c>
      <c r="P4754" s="484"/>
      <c r="Q4754" s="484"/>
    </row>
    <row r="4755" spans="1:17">
      <c r="A4755" s="670">
        <v>4738</v>
      </c>
      <c r="B4755" s="677">
        <v>6</v>
      </c>
      <c r="C4755" s="677">
        <v>16</v>
      </c>
      <c r="D4755" s="677">
        <v>10</v>
      </c>
      <c r="E4755" s="676">
        <v>0</v>
      </c>
      <c r="F4755" s="448">
        <v>0</v>
      </c>
      <c r="G4755" s="358">
        <v>0</v>
      </c>
      <c r="H4755" s="428">
        <v>0</v>
      </c>
      <c r="I4755" s="428">
        <v>25.94</v>
      </c>
      <c r="J4755" s="428">
        <v>23.807976510681588</v>
      </c>
      <c r="K4755" s="430">
        <v>1.7</v>
      </c>
      <c r="L4755" s="430">
        <v>5</v>
      </c>
      <c r="M4755" s="479">
        <f t="shared" si="102"/>
        <v>0</v>
      </c>
      <c r="N4755" s="594">
        <f t="shared" ref="N4755:N4818" si="103">+IF((O4754-I4754)&gt;$O$8,1,0)*IF(I4754&gt;$O$9,1,0)*IF(O4754&gt;($O$11-$O$10),1,0)</f>
        <v>0</v>
      </c>
      <c r="O4755" s="594">
        <v>23.339719025752348</v>
      </c>
      <c r="P4755" s="484"/>
      <c r="Q4755" s="484"/>
    </row>
    <row r="4756" spans="1:17">
      <c r="A4756" s="670">
        <v>4739</v>
      </c>
      <c r="B4756" s="677">
        <v>6</v>
      </c>
      <c r="C4756" s="677">
        <v>16</v>
      </c>
      <c r="D4756" s="677">
        <v>11</v>
      </c>
      <c r="E4756" s="676">
        <v>0</v>
      </c>
      <c r="F4756" s="448">
        <v>0</v>
      </c>
      <c r="G4756" s="358">
        <v>0</v>
      </c>
      <c r="H4756" s="428">
        <v>0</v>
      </c>
      <c r="I4756" s="428">
        <v>28.33</v>
      </c>
      <c r="J4756" s="428">
        <v>24.489005596231248</v>
      </c>
      <c r="K4756" s="430">
        <v>1.77</v>
      </c>
      <c r="L4756" s="430">
        <v>5</v>
      </c>
      <c r="M4756" s="479">
        <f t="shared" si="102"/>
        <v>0</v>
      </c>
      <c r="N4756" s="594">
        <f t="shared" si="103"/>
        <v>0</v>
      </c>
      <c r="O4756" s="594">
        <v>23.764669758572328</v>
      </c>
      <c r="P4756" s="484"/>
      <c r="Q4756" s="484"/>
    </row>
    <row r="4757" spans="1:17">
      <c r="A4757" s="670">
        <v>4740</v>
      </c>
      <c r="B4757" s="677">
        <v>6</v>
      </c>
      <c r="C4757" s="677">
        <v>16</v>
      </c>
      <c r="D4757" s="677">
        <v>12</v>
      </c>
      <c r="E4757" s="676">
        <v>0</v>
      </c>
      <c r="F4757" s="448">
        <v>0</v>
      </c>
      <c r="G4757" s="358">
        <v>0</v>
      </c>
      <c r="H4757" s="428">
        <v>0</v>
      </c>
      <c r="I4757" s="428">
        <v>29.33</v>
      </c>
      <c r="J4757" s="428">
        <v>25.015474005009473</v>
      </c>
      <c r="K4757" s="430">
        <v>1.73</v>
      </c>
      <c r="L4757" s="430">
        <v>5</v>
      </c>
      <c r="M4757" s="479">
        <f t="shared" si="102"/>
        <v>0.3</v>
      </c>
      <c r="N4757" s="594">
        <f t="shared" si="103"/>
        <v>0</v>
      </c>
      <c r="O4757" s="594">
        <v>24.122370192947578</v>
      </c>
      <c r="P4757" s="484"/>
      <c r="Q4757" s="484"/>
    </row>
    <row r="4758" spans="1:17">
      <c r="A4758" s="670">
        <v>4741</v>
      </c>
      <c r="B4758" s="677">
        <v>6</v>
      </c>
      <c r="C4758" s="677">
        <v>16</v>
      </c>
      <c r="D4758" s="677">
        <v>13</v>
      </c>
      <c r="E4758" s="676">
        <v>0</v>
      </c>
      <c r="F4758" s="448">
        <v>0</v>
      </c>
      <c r="G4758" s="358">
        <v>0</v>
      </c>
      <c r="H4758" s="428">
        <v>0</v>
      </c>
      <c r="I4758" s="428">
        <v>30.33</v>
      </c>
      <c r="J4758" s="428">
        <v>25.435804109757136</v>
      </c>
      <c r="K4758" s="430">
        <v>1.7</v>
      </c>
      <c r="L4758" s="430">
        <v>5</v>
      </c>
      <c r="M4758" s="479">
        <f t="shared" si="102"/>
        <v>0</v>
      </c>
      <c r="N4758" s="594">
        <f t="shared" si="103"/>
        <v>0</v>
      </c>
      <c r="O4758" s="594">
        <v>24.422493676881796</v>
      </c>
      <c r="P4758" s="484"/>
      <c r="Q4758" s="484"/>
    </row>
    <row r="4759" spans="1:17">
      <c r="A4759" s="670">
        <v>4742</v>
      </c>
      <c r="B4759" s="677">
        <v>6</v>
      </c>
      <c r="C4759" s="677">
        <v>16</v>
      </c>
      <c r="D4759" s="677">
        <v>14</v>
      </c>
      <c r="E4759" s="676">
        <v>0</v>
      </c>
      <c r="F4759" s="448">
        <v>0</v>
      </c>
      <c r="G4759" s="358">
        <v>0</v>
      </c>
      <c r="H4759" s="428">
        <v>0</v>
      </c>
      <c r="I4759" s="428">
        <v>31.34</v>
      </c>
      <c r="J4759" s="428">
        <v>25.812861915222005</v>
      </c>
      <c r="K4759" s="430">
        <v>1.67</v>
      </c>
      <c r="L4759" s="430">
        <v>5</v>
      </c>
      <c r="M4759" s="479">
        <f t="shared" si="102"/>
        <v>0</v>
      </c>
      <c r="N4759" s="594">
        <f t="shared" si="103"/>
        <v>0</v>
      </c>
      <c r="O4759" s="594">
        <v>24.694700589257216</v>
      </c>
      <c r="P4759" s="484"/>
      <c r="Q4759" s="484"/>
    </row>
    <row r="4760" spans="1:17">
      <c r="A4760" s="670">
        <v>4743</v>
      </c>
      <c r="B4760" s="677">
        <v>6</v>
      </c>
      <c r="C4760" s="677">
        <v>16</v>
      </c>
      <c r="D4760" s="677">
        <v>15</v>
      </c>
      <c r="E4760" s="676">
        <v>0</v>
      </c>
      <c r="F4760" s="448">
        <v>0</v>
      </c>
      <c r="G4760" s="358">
        <v>0</v>
      </c>
      <c r="H4760" s="428">
        <v>0</v>
      </c>
      <c r="I4760" s="428">
        <v>31.99</v>
      </c>
      <c r="J4760" s="428">
        <v>24.660692654105407</v>
      </c>
      <c r="K4760" s="430">
        <v>1.93</v>
      </c>
      <c r="L4760" s="430">
        <v>5</v>
      </c>
      <c r="M4760" s="479">
        <f t="shared" si="102"/>
        <v>0</v>
      </c>
      <c r="N4760" s="594">
        <f t="shared" si="103"/>
        <v>0</v>
      </c>
      <c r="O4760" s="594">
        <v>24.1110715936438</v>
      </c>
      <c r="P4760" s="484"/>
      <c r="Q4760" s="484"/>
    </row>
    <row r="4761" spans="1:17">
      <c r="A4761" s="670">
        <v>4744</v>
      </c>
      <c r="B4761" s="677">
        <v>6</v>
      </c>
      <c r="C4761" s="677">
        <v>16</v>
      </c>
      <c r="D4761" s="677">
        <v>16</v>
      </c>
      <c r="E4761" s="676">
        <v>0</v>
      </c>
      <c r="F4761" s="448">
        <v>0</v>
      </c>
      <c r="G4761" s="358">
        <v>0</v>
      </c>
      <c r="H4761" s="428">
        <v>0</v>
      </c>
      <c r="I4761" s="428">
        <v>32.64</v>
      </c>
      <c r="J4761" s="428">
        <v>24.354200981860167</v>
      </c>
      <c r="K4761" s="430">
        <v>2.19</v>
      </c>
      <c r="L4761" s="430">
        <v>5</v>
      </c>
      <c r="M4761" s="479">
        <f t="shared" si="102"/>
        <v>0</v>
      </c>
      <c r="N4761" s="594">
        <f t="shared" si="103"/>
        <v>0</v>
      </c>
      <c r="O4761" s="594">
        <v>23.982407271708333</v>
      </c>
      <c r="P4761" s="484"/>
      <c r="Q4761" s="484"/>
    </row>
    <row r="4762" spans="1:17">
      <c r="A4762" s="670">
        <v>4745</v>
      </c>
      <c r="B4762" s="677">
        <v>6</v>
      </c>
      <c r="C4762" s="677">
        <v>16</v>
      </c>
      <c r="D4762" s="677">
        <v>17</v>
      </c>
      <c r="E4762" s="676">
        <v>0</v>
      </c>
      <c r="F4762" s="448">
        <v>0</v>
      </c>
      <c r="G4762" s="358">
        <v>0</v>
      </c>
      <c r="H4762" s="428">
        <v>0</v>
      </c>
      <c r="I4762" s="428">
        <v>33.29</v>
      </c>
      <c r="J4762" s="428">
        <v>24.301870427398324</v>
      </c>
      <c r="K4762" s="430">
        <v>2.46</v>
      </c>
      <c r="L4762" s="430">
        <v>5</v>
      </c>
      <c r="M4762" s="479">
        <f t="shared" si="102"/>
        <v>0</v>
      </c>
      <c r="N4762" s="594">
        <f t="shared" si="103"/>
        <v>0</v>
      </c>
      <c r="O4762" s="594">
        <v>23.988327144279744</v>
      </c>
      <c r="P4762" s="484"/>
      <c r="Q4762" s="484"/>
    </row>
    <row r="4763" spans="1:17">
      <c r="A4763" s="670">
        <v>4746</v>
      </c>
      <c r="B4763" s="677">
        <v>6</v>
      </c>
      <c r="C4763" s="677">
        <v>16</v>
      </c>
      <c r="D4763" s="677">
        <v>18</v>
      </c>
      <c r="E4763" s="676">
        <v>0</v>
      </c>
      <c r="F4763" s="448">
        <v>0</v>
      </c>
      <c r="G4763" s="358">
        <v>0</v>
      </c>
      <c r="H4763" s="428">
        <v>0</v>
      </c>
      <c r="I4763" s="428">
        <v>32.340000000000003</v>
      </c>
      <c r="J4763" s="428">
        <v>24.478319475902584</v>
      </c>
      <c r="K4763" s="430">
        <v>2.0699999999999998</v>
      </c>
      <c r="L4763" s="430">
        <v>5</v>
      </c>
      <c r="M4763" s="479">
        <f t="shared" si="102"/>
        <v>0.3</v>
      </c>
      <c r="N4763" s="594">
        <f t="shared" si="103"/>
        <v>0</v>
      </c>
      <c r="O4763" s="594">
        <v>24.148421139281972</v>
      </c>
      <c r="P4763" s="484"/>
      <c r="Q4763" s="484"/>
    </row>
    <row r="4764" spans="1:17">
      <c r="A4764" s="670">
        <v>4747</v>
      </c>
      <c r="B4764" s="677">
        <v>6</v>
      </c>
      <c r="C4764" s="677">
        <v>16</v>
      </c>
      <c r="D4764" s="677">
        <v>19</v>
      </c>
      <c r="E4764" s="676">
        <v>0</v>
      </c>
      <c r="F4764" s="448">
        <v>0</v>
      </c>
      <c r="G4764" s="358">
        <v>0</v>
      </c>
      <c r="H4764" s="428">
        <v>0</v>
      </c>
      <c r="I4764" s="428">
        <v>31.39</v>
      </c>
      <c r="J4764" s="428">
        <v>25.115729089738622</v>
      </c>
      <c r="K4764" s="430">
        <v>1.68</v>
      </c>
      <c r="L4764" s="430">
        <v>5</v>
      </c>
      <c r="M4764" s="479">
        <f t="shared" si="102"/>
        <v>0</v>
      </c>
      <c r="N4764" s="594">
        <f t="shared" si="103"/>
        <v>0</v>
      </c>
      <c r="O4764" s="594">
        <v>24.524836807199335</v>
      </c>
      <c r="P4764" s="484"/>
      <c r="Q4764" s="484"/>
    </row>
    <row r="4765" spans="1:17">
      <c r="A4765" s="670">
        <v>4748</v>
      </c>
      <c r="B4765" s="677">
        <v>6</v>
      </c>
      <c r="C4765" s="677">
        <v>16</v>
      </c>
      <c r="D4765" s="677">
        <v>20</v>
      </c>
      <c r="E4765" s="676">
        <v>0</v>
      </c>
      <c r="F4765" s="448">
        <v>0</v>
      </c>
      <c r="G4765" s="358">
        <v>0</v>
      </c>
      <c r="H4765" s="428">
        <v>0</v>
      </c>
      <c r="I4765" s="428">
        <v>30.44</v>
      </c>
      <c r="J4765" s="428">
        <v>24.759360659181365</v>
      </c>
      <c r="K4765" s="430">
        <v>1.3</v>
      </c>
      <c r="L4765" s="430">
        <v>5</v>
      </c>
      <c r="M4765" s="479">
        <f t="shared" si="102"/>
        <v>0</v>
      </c>
      <c r="N4765" s="594">
        <f t="shared" si="103"/>
        <v>0</v>
      </c>
      <c r="O4765" s="594">
        <v>24.352224273147407</v>
      </c>
      <c r="P4765" s="484"/>
      <c r="Q4765" s="484"/>
    </row>
    <row r="4766" spans="1:17">
      <c r="A4766" s="670">
        <v>4749</v>
      </c>
      <c r="B4766" s="677">
        <v>6</v>
      </c>
      <c r="C4766" s="677">
        <v>16</v>
      </c>
      <c r="D4766" s="677">
        <v>21</v>
      </c>
      <c r="E4766" s="676">
        <v>0</v>
      </c>
      <c r="F4766" s="448">
        <v>0</v>
      </c>
      <c r="G4766" s="358">
        <v>0</v>
      </c>
      <c r="H4766" s="428">
        <v>0</v>
      </c>
      <c r="I4766" s="428">
        <v>28.26</v>
      </c>
      <c r="J4766" s="428">
        <v>24.558889778530574</v>
      </c>
      <c r="K4766" s="430">
        <v>1.03</v>
      </c>
      <c r="L4766" s="430">
        <v>5</v>
      </c>
      <c r="M4766" s="479">
        <f t="shared" si="102"/>
        <v>0</v>
      </c>
      <c r="N4766" s="594">
        <f t="shared" si="103"/>
        <v>0</v>
      </c>
      <c r="O4766" s="594">
        <v>24.235376149721326</v>
      </c>
      <c r="P4766" s="484"/>
      <c r="Q4766" s="484"/>
    </row>
    <row r="4767" spans="1:17">
      <c r="A4767" s="670">
        <v>4750</v>
      </c>
      <c r="B4767" s="677">
        <v>6</v>
      </c>
      <c r="C4767" s="677">
        <v>16</v>
      </c>
      <c r="D4767" s="677">
        <v>22</v>
      </c>
      <c r="E4767" s="676">
        <v>0</v>
      </c>
      <c r="F4767" s="448">
        <v>0</v>
      </c>
      <c r="G4767" s="358">
        <v>0</v>
      </c>
      <c r="H4767" s="428">
        <v>0</v>
      </c>
      <c r="I4767" s="428">
        <v>26.08</v>
      </c>
      <c r="J4767" s="428">
        <v>24.374186683404577</v>
      </c>
      <c r="K4767" s="430">
        <v>0.76</v>
      </c>
      <c r="L4767" s="430">
        <v>5</v>
      </c>
      <c r="M4767" s="479">
        <f t="shared" si="102"/>
        <v>0</v>
      </c>
      <c r="N4767" s="594">
        <f t="shared" si="103"/>
        <v>0</v>
      </c>
      <c r="O4767" s="594">
        <v>24.110277807551988</v>
      </c>
      <c r="P4767" s="484"/>
      <c r="Q4767" s="484"/>
    </row>
    <row r="4768" spans="1:17">
      <c r="A4768" s="670">
        <v>4751</v>
      </c>
      <c r="B4768" s="677">
        <v>6</v>
      </c>
      <c r="C4768" s="677">
        <v>16</v>
      </c>
      <c r="D4768" s="677">
        <v>23</v>
      </c>
      <c r="E4768" s="676">
        <v>0</v>
      </c>
      <c r="F4768" s="448">
        <v>0</v>
      </c>
      <c r="G4768" s="358">
        <v>0</v>
      </c>
      <c r="H4768" s="428">
        <v>0</v>
      </c>
      <c r="I4768" s="428">
        <v>23.9</v>
      </c>
      <c r="J4768" s="428">
        <v>24.216773241841985</v>
      </c>
      <c r="K4768" s="430">
        <v>0.5</v>
      </c>
      <c r="L4768" s="430">
        <v>5</v>
      </c>
      <c r="M4768" s="479">
        <f t="shared" si="102"/>
        <v>0</v>
      </c>
      <c r="N4768" s="594">
        <f t="shared" si="103"/>
        <v>0</v>
      </c>
      <c r="O4768" s="594">
        <v>24.011111707035631</v>
      </c>
      <c r="P4768" s="484"/>
      <c r="Q4768" s="484"/>
    </row>
    <row r="4769" spans="1:17">
      <c r="A4769" s="670">
        <v>4752</v>
      </c>
      <c r="B4769" s="677">
        <v>6</v>
      </c>
      <c r="C4769" s="677">
        <v>16</v>
      </c>
      <c r="D4769" s="677">
        <v>24</v>
      </c>
      <c r="E4769" s="676">
        <v>0</v>
      </c>
      <c r="F4769" s="448">
        <v>0</v>
      </c>
      <c r="G4769" s="358">
        <v>0</v>
      </c>
      <c r="H4769" s="428">
        <v>0</v>
      </c>
      <c r="I4769" s="428">
        <v>23.02</v>
      </c>
      <c r="J4769" s="428">
        <v>23.977943344367013</v>
      </c>
      <c r="K4769" s="430">
        <v>1.07</v>
      </c>
      <c r="L4769" s="430">
        <v>5</v>
      </c>
      <c r="M4769" s="479">
        <f t="shared" si="102"/>
        <v>1</v>
      </c>
      <c r="N4769" s="594">
        <f t="shared" si="103"/>
        <v>1</v>
      </c>
      <c r="O4769" s="594">
        <v>23.871164557443809</v>
      </c>
      <c r="P4769" s="484"/>
      <c r="Q4769" s="484"/>
    </row>
    <row r="4770" spans="1:17">
      <c r="A4770" s="670">
        <v>4753</v>
      </c>
      <c r="B4770" s="677">
        <v>6</v>
      </c>
      <c r="C4770" s="677">
        <v>17</v>
      </c>
      <c r="D4770" s="677">
        <v>1</v>
      </c>
      <c r="E4770" s="676">
        <v>0</v>
      </c>
      <c r="F4770" s="448">
        <v>0</v>
      </c>
      <c r="G4770" s="358">
        <v>0</v>
      </c>
      <c r="H4770" s="428">
        <v>0</v>
      </c>
      <c r="I4770" s="428">
        <v>22.14</v>
      </c>
      <c r="J4770" s="428">
        <v>23.706230294778155</v>
      </c>
      <c r="K4770" s="430">
        <v>1.65</v>
      </c>
      <c r="L4770" s="430">
        <v>5</v>
      </c>
      <c r="M4770" s="479">
        <f t="shared" si="102"/>
        <v>0</v>
      </c>
      <c r="N4770" s="594">
        <f t="shared" si="103"/>
        <v>0</v>
      </c>
      <c r="O4770" s="594">
        <v>23.710169060229696</v>
      </c>
      <c r="P4770" s="484"/>
      <c r="Q4770" s="484"/>
    </row>
    <row r="4771" spans="1:17">
      <c r="A4771" s="670">
        <v>4754</v>
      </c>
      <c r="B4771" s="677">
        <v>6</v>
      </c>
      <c r="C4771" s="677">
        <v>17</v>
      </c>
      <c r="D4771" s="677">
        <v>2</v>
      </c>
      <c r="E4771" s="676">
        <v>0</v>
      </c>
      <c r="F4771" s="448">
        <v>0</v>
      </c>
      <c r="G4771" s="358">
        <v>0</v>
      </c>
      <c r="H4771" s="428">
        <v>0</v>
      </c>
      <c r="I4771" s="428">
        <v>21.26</v>
      </c>
      <c r="J4771" s="428">
        <v>23.391338105089133</v>
      </c>
      <c r="K4771" s="430">
        <v>2.2200000000000002</v>
      </c>
      <c r="L4771" s="430">
        <v>5</v>
      </c>
      <c r="M4771" s="479">
        <f t="shared" si="102"/>
        <v>0</v>
      </c>
      <c r="N4771" s="594">
        <f t="shared" si="103"/>
        <v>0</v>
      </c>
      <c r="O4771" s="594">
        <v>23.518103799190591</v>
      </c>
      <c r="P4771" s="484"/>
      <c r="Q4771" s="484"/>
    </row>
    <row r="4772" spans="1:17">
      <c r="A4772" s="670">
        <v>4755</v>
      </c>
      <c r="B4772" s="677">
        <v>6</v>
      </c>
      <c r="C4772" s="677">
        <v>17</v>
      </c>
      <c r="D4772" s="677">
        <v>3</v>
      </c>
      <c r="E4772" s="676">
        <v>0</v>
      </c>
      <c r="F4772" s="448">
        <v>0</v>
      </c>
      <c r="G4772" s="358">
        <v>0</v>
      </c>
      <c r="H4772" s="428">
        <v>0</v>
      </c>
      <c r="I4772" s="428">
        <v>20.94</v>
      </c>
      <c r="J4772" s="428">
        <v>23.099410703314767</v>
      </c>
      <c r="K4772" s="430">
        <v>1.86</v>
      </c>
      <c r="L4772" s="430">
        <v>5</v>
      </c>
      <c r="M4772" s="479">
        <f t="shared" si="102"/>
        <v>0</v>
      </c>
      <c r="N4772" s="594">
        <f t="shared" si="103"/>
        <v>0</v>
      </c>
      <c r="O4772" s="594">
        <v>23.340227304022953</v>
      </c>
      <c r="P4772" s="484"/>
      <c r="Q4772" s="484"/>
    </row>
    <row r="4773" spans="1:17">
      <c r="A4773" s="670">
        <v>4756</v>
      </c>
      <c r="B4773" s="677">
        <v>6</v>
      </c>
      <c r="C4773" s="677">
        <v>17</v>
      </c>
      <c r="D4773" s="677">
        <v>4</v>
      </c>
      <c r="E4773" s="676">
        <v>0</v>
      </c>
      <c r="F4773" s="448">
        <v>0</v>
      </c>
      <c r="G4773" s="358">
        <v>0</v>
      </c>
      <c r="H4773" s="428">
        <v>0</v>
      </c>
      <c r="I4773" s="428">
        <v>20.61</v>
      </c>
      <c r="J4773" s="428">
        <v>22.985193050577855</v>
      </c>
      <c r="K4773" s="430">
        <v>1.5</v>
      </c>
      <c r="L4773" s="430">
        <v>5</v>
      </c>
      <c r="M4773" s="479">
        <f t="shared" si="102"/>
        <v>0</v>
      </c>
      <c r="N4773" s="594">
        <f t="shared" si="103"/>
        <v>0</v>
      </c>
      <c r="O4773" s="594">
        <v>23.25920596194856</v>
      </c>
      <c r="P4773" s="484"/>
      <c r="Q4773" s="484"/>
    </row>
    <row r="4774" spans="1:17">
      <c r="A4774" s="670">
        <v>4757</v>
      </c>
      <c r="B4774" s="677">
        <v>6</v>
      </c>
      <c r="C4774" s="677">
        <v>17</v>
      </c>
      <c r="D4774" s="677">
        <v>5</v>
      </c>
      <c r="E4774" s="676">
        <v>0</v>
      </c>
      <c r="F4774" s="448">
        <v>0</v>
      </c>
      <c r="G4774" s="358">
        <v>0</v>
      </c>
      <c r="H4774" s="428">
        <v>0</v>
      </c>
      <c r="I4774" s="428">
        <v>20.28</v>
      </c>
      <c r="J4774" s="428">
        <v>22.845765721825007</v>
      </c>
      <c r="K4774" s="430">
        <v>1.1399999999999999</v>
      </c>
      <c r="L4774" s="430">
        <v>5</v>
      </c>
      <c r="M4774" s="479">
        <f t="shared" si="102"/>
        <v>0</v>
      </c>
      <c r="N4774" s="594">
        <f t="shared" si="103"/>
        <v>0</v>
      </c>
      <c r="O4774" s="594">
        <v>23.164608830126753</v>
      </c>
      <c r="P4774" s="484"/>
      <c r="Q4774" s="484"/>
    </row>
    <row r="4775" spans="1:17">
      <c r="A4775" s="670">
        <v>4758</v>
      </c>
      <c r="B4775" s="677">
        <v>6</v>
      </c>
      <c r="C4775" s="677">
        <v>17</v>
      </c>
      <c r="D4775" s="677">
        <v>6</v>
      </c>
      <c r="E4775" s="676">
        <v>0</v>
      </c>
      <c r="F4775" s="448">
        <v>0</v>
      </c>
      <c r="G4775" s="358">
        <v>0</v>
      </c>
      <c r="H4775" s="428">
        <v>0</v>
      </c>
      <c r="I4775" s="428">
        <v>21.11</v>
      </c>
      <c r="J4775" s="428">
        <v>22.96686826124478</v>
      </c>
      <c r="K4775" s="430">
        <v>1.49</v>
      </c>
      <c r="L4775" s="430">
        <v>5</v>
      </c>
      <c r="M4775" s="479">
        <f t="shared" si="102"/>
        <v>0.3</v>
      </c>
      <c r="N4775" s="594">
        <f t="shared" si="103"/>
        <v>0</v>
      </c>
      <c r="O4775" s="594">
        <v>23.220146658455825</v>
      </c>
      <c r="P4775" s="484"/>
      <c r="Q4775" s="484"/>
    </row>
    <row r="4776" spans="1:17">
      <c r="A4776" s="670">
        <v>4759</v>
      </c>
      <c r="B4776" s="677">
        <v>6</v>
      </c>
      <c r="C4776" s="677">
        <v>17</v>
      </c>
      <c r="D4776" s="677">
        <v>7</v>
      </c>
      <c r="E4776" s="676">
        <v>0</v>
      </c>
      <c r="F4776" s="448">
        <v>0</v>
      </c>
      <c r="G4776" s="358">
        <v>0</v>
      </c>
      <c r="H4776" s="428">
        <v>0</v>
      </c>
      <c r="I4776" s="428">
        <v>21.93</v>
      </c>
      <c r="J4776" s="428">
        <v>23.249448907343769</v>
      </c>
      <c r="K4776" s="430">
        <v>1.84</v>
      </c>
      <c r="L4776" s="430">
        <v>5</v>
      </c>
      <c r="M4776" s="479">
        <f t="shared" si="102"/>
        <v>0</v>
      </c>
      <c r="N4776" s="594">
        <f t="shared" si="103"/>
        <v>0</v>
      </c>
      <c r="O4776" s="594">
        <v>23.39035071646525</v>
      </c>
      <c r="P4776" s="484"/>
      <c r="Q4776" s="484"/>
    </row>
    <row r="4777" spans="1:17">
      <c r="A4777" s="670">
        <v>4760</v>
      </c>
      <c r="B4777" s="677">
        <v>6</v>
      </c>
      <c r="C4777" s="677">
        <v>17</v>
      </c>
      <c r="D4777" s="677">
        <v>8</v>
      </c>
      <c r="E4777" s="676">
        <v>0</v>
      </c>
      <c r="F4777" s="448">
        <v>0</v>
      </c>
      <c r="G4777" s="358">
        <v>0</v>
      </c>
      <c r="H4777" s="428">
        <v>0</v>
      </c>
      <c r="I4777" s="428">
        <v>22.76</v>
      </c>
      <c r="J4777" s="428">
        <v>23.60792893628313</v>
      </c>
      <c r="K4777" s="430">
        <v>2.19</v>
      </c>
      <c r="L4777" s="430">
        <v>5</v>
      </c>
      <c r="M4777" s="479">
        <f t="shared" si="102"/>
        <v>0</v>
      </c>
      <c r="N4777" s="594">
        <f t="shared" si="103"/>
        <v>0</v>
      </c>
      <c r="O4777" s="594">
        <v>23.623096789541925</v>
      </c>
      <c r="P4777" s="484"/>
      <c r="Q4777" s="484"/>
    </row>
    <row r="4778" spans="1:17">
      <c r="A4778" s="670">
        <v>4761</v>
      </c>
      <c r="B4778" s="677">
        <v>6</v>
      </c>
      <c r="C4778" s="677">
        <v>17</v>
      </c>
      <c r="D4778" s="677">
        <v>9</v>
      </c>
      <c r="E4778" s="676">
        <v>0</v>
      </c>
      <c r="F4778" s="448">
        <v>0</v>
      </c>
      <c r="G4778" s="358">
        <v>0</v>
      </c>
      <c r="H4778" s="428">
        <v>0</v>
      </c>
      <c r="I4778" s="428">
        <v>24.78</v>
      </c>
      <c r="J4778" s="428">
        <v>24.294768678633758</v>
      </c>
      <c r="K4778" s="430">
        <v>1.66</v>
      </c>
      <c r="L4778" s="430">
        <v>5</v>
      </c>
      <c r="M4778" s="479">
        <f t="shared" si="102"/>
        <v>0</v>
      </c>
      <c r="N4778" s="594">
        <f t="shared" si="103"/>
        <v>0</v>
      </c>
      <c r="O4778" s="594">
        <v>24.057451119061113</v>
      </c>
      <c r="P4778" s="484"/>
      <c r="Q4778" s="484"/>
    </row>
    <row r="4779" spans="1:17">
      <c r="A4779" s="670">
        <v>4762</v>
      </c>
      <c r="B4779" s="677">
        <v>6</v>
      </c>
      <c r="C4779" s="677">
        <v>17</v>
      </c>
      <c r="D4779" s="677">
        <v>10</v>
      </c>
      <c r="E4779" s="676">
        <v>0</v>
      </c>
      <c r="F4779" s="448">
        <v>0</v>
      </c>
      <c r="G4779" s="358">
        <v>0</v>
      </c>
      <c r="H4779" s="428">
        <v>0</v>
      </c>
      <c r="I4779" s="428">
        <v>26.8</v>
      </c>
      <c r="J4779" s="428">
        <v>25.009616373505231</v>
      </c>
      <c r="K4779" s="430">
        <v>1.1299999999999999</v>
      </c>
      <c r="L4779" s="430">
        <v>5</v>
      </c>
      <c r="M4779" s="479">
        <f t="shared" ref="M4779:M4842" si="104">IF(N4779=1,1,IF(OR(D4779=6,D4779=12,D4779=18),0.3,0))</f>
        <v>0</v>
      </c>
      <c r="N4779" s="594">
        <f t="shared" si="103"/>
        <v>0</v>
      </c>
      <c r="O4779" s="594">
        <v>24.531775149015971</v>
      </c>
      <c r="P4779" s="484"/>
      <c r="Q4779" s="484"/>
    </row>
    <row r="4780" spans="1:17">
      <c r="A4780" s="670">
        <v>4763</v>
      </c>
      <c r="B4780" s="677">
        <v>6</v>
      </c>
      <c r="C4780" s="677">
        <v>17</v>
      </c>
      <c r="D4780" s="677">
        <v>11</v>
      </c>
      <c r="E4780" s="676">
        <v>0</v>
      </c>
      <c r="F4780" s="448">
        <v>0</v>
      </c>
      <c r="G4780" s="358">
        <v>0</v>
      </c>
      <c r="H4780" s="428">
        <v>0</v>
      </c>
      <c r="I4780" s="428">
        <v>28.82</v>
      </c>
      <c r="J4780" s="428">
        <v>25.384172387010477</v>
      </c>
      <c r="K4780" s="430">
        <v>0.59</v>
      </c>
      <c r="L4780" s="430">
        <v>5</v>
      </c>
      <c r="M4780" s="479">
        <f t="shared" si="104"/>
        <v>0</v>
      </c>
      <c r="N4780" s="594">
        <f t="shared" si="103"/>
        <v>0</v>
      </c>
      <c r="O4780" s="594">
        <v>24.776204735675009</v>
      </c>
      <c r="P4780" s="484"/>
      <c r="Q4780" s="484"/>
    </row>
    <row r="4781" spans="1:17">
      <c r="A4781" s="670">
        <v>4764</v>
      </c>
      <c r="B4781" s="677">
        <v>6</v>
      </c>
      <c r="C4781" s="677">
        <v>17</v>
      </c>
      <c r="D4781" s="677">
        <v>12</v>
      </c>
      <c r="E4781" s="676">
        <v>0</v>
      </c>
      <c r="F4781" s="448">
        <v>0</v>
      </c>
      <c r="G4781" s="358">
        <v>0</v>
      </c>
      <c r="H4781" s="428">
        <v>0</v>
      </c>
      <c r="I4781" s="428">
        <v>29.28</v>
      </c>
      <c r="J4781" s="428">
        <v>25.472255077795886</v>
      </c>
      <c r="K4781" s="430">
        <v>1.82</v>
      </c>
      <c r="L4781" s="430">
        <v>5</v>
      </c>
      <c r="M4781" s="479">
        <f t="shared" si="104"/>
        <v>0.3</v>
      </c>
      <c r="N4781" s="594">
        <f t="shared" si="103"/>
        <v>0</v>
      </c>
      <c r="O4781" s="594">
        <v>24.879345434603167</v>
      </c>
      <c r="P4781" s="484"/>
      <c r="Q4781" s="484"/>
    </row>
    <row r="4782" spans="1:17">
      <c r="A4782" s="670">
        <v>4765</v>
      </c>
      <c r="B4782" s="677">
        <v>6</v>
      </c>
      <c r="C4782" s="677">
        <v>17</v>
      </c>
      <c r="D4782" s="677">
        <v>13</v>
      </c>
      <c r="E4782" s="676">
        <v>0</v>
      </c>
      <c r="F4782" s="448">
        <v>0</v>
      </c>
      <c r="G4782" s="358">
        <v>0</v>
      </c>
      <c r="H4782" s="428">
        <v>0</v>
      </c>
      <c r="I4782" s="428">
        <v>29.74</v>
      </c>
      <c r="J4782" s="428">
        <v>26.07695594326076</v>
      </c>
      <c r="K4782" s="430">
        <v>3.05</v>
      </c>
      <c r="L4782" s="430">
        <v>5</v>
      </c>
      <c r="M4782" s="479">
        <f t="shared" si="104"/>
        <v>0</v>
      </c>
      <c r="N4782" s="594">
        <f t="shared" si="103"/>
        <v>0</v>
      </c>
      <c r="O4782" s="594">
        <v>25.266557235091909</v>
      </c>
      <c r="P4782" s="484"/>
      <c r="Q4782" s="484"/>
    </row>
    <row r="4783" spans="1:17">
      <c r="A4783" s="670">
        <v>4766</v>
      </c>
      <c r="B4783" s="677">
        <v>6</v>
      </c>
      <c r="C4783" s="677">
        <v>17</v>
      </c>
      <c r="D4783" s="677">
        <v>14</v>
      </c>
      <c r="E4783" s="676">
        <v>0</v>
      </c>
      <c r="F4783" s="448">
        <v>0</v>
      </c>
      <c r="G4783" s="358">
        <v>0</v>
      </c>
      <c r="H4783" s="428">
        <v>0</v>
      </c>
      <c r="I4783" s="428">
        <v>30.2</v>
      </c>
      <c r="J4783" s="428">
        <v>26.863529973363185</v>
      </c>
      <c r="K4783" s="430">
        <v>4.28</v>
      </c>
      <c r="L4783" s="430">
        <v>5</v>
      </c>
      <c r="M4783" s="479">
        <f t="shared" si="104"/>
        <v>0</v>
      </c>
      <c r="N4783" s="594">
        <f t="shared" si="103"/>
        <v>0</v>
      </c>
      <c r="O4783" s="594">
        <v>25.756100968096185</v>
      </c>
      <c r="P4783" s="484"/>
      <c r="Q4783" s="484"/>
    </row>
    <row r="4784" spans="1:17">
      <c r="A4784" s="670">
        <v>4767</v>
      </c>
      <c r="B4784" s="677">
        <v>6</v>
      </c>
      <c r="C4784" s="677">
        <v>17</v>
      </c>
      <c r="D4784" s="677">
        <v>15</v>
      </c>
      <c r="E4784" s="676">
        <v>0</v>
      </c>
      <c r="F4784" s="448">
        <v>0</v>
      </c>
      <c r="G4784" s="358">
        <v>0</v>
      </c>
      <c r="H4784" s="428">
        <v>0</v>
      </c>
      <c r="I4784" s="428">
        <v>31.11</v>
      </c>
      <c r="J4784" s="428">
        <v>27.487434672107177</v>
      </c>
      <c r="K4784" s="430">
        <v>4.1100000000000003</v>
      </c>
      <c r="L4784" s="430">
        <v>5</v>
      </c>
      <c r="M4784" s="479">
        <f t="shared" si="104"/>
        <v>0</v>
      </c>
      <c r="N4784" s="594">
        <f t="shared" si="103"/>
        <v>0</v>
      </c>
      <c r="O4784" s="594">
        <v>26.162317794930818</v>
      </c>
      <c r="P4784" s="484"/>
      <c r="Q4784" s="484"/>
    </row>
    <row r="4785" spans="1:17">
      <c r="A4785" s="670">
        <v>4768</v>
      </c>
      <c r="B4785" s="677">
        <v>6</v>
      </c>
      <c r="C4785" s="677">
        <v>17</v>
      </c>
      <c r="D4785" s="677">
        <v>16</v>
      </c>
      <c r="E4785" s="676">
        <v>0</v>
      </c>
      <c r="F4785" s="448">
        <v>0</v>
      </c>
      <c r="G4785" s="358">
        <v>0</v>
      </c>
      <c r="H4785" s="428">
        <v>0</v>
      </c>
      <c r="I4785" s="428">
        <v>32.020000000000003</v>
      </c>
      <c r="J4785" s="428">
        <v>28.011929423075635</v>
      </c>
      <c r="K4785" s="430">
        <v>3.94</v>
      </c>
      <c r="L4785" s="430">
        <v>5</v>
      </c>
      <c r="M4785" s="479">
        <f t="shared" si="104"/>
        <v>0</v>
      </c>
      <c r="N4785" s="594">
        <f t="shared" si="103"/>
        <v>0</v>
      </c>
      <c r="O4785" s="594">
        <v>26.523840635329726</v>
      </c>
      <c r="P4785" s="484"/>
      <c r="Q4785" s="484"/>
    </row>
    <row r="4786" spans="1:17">
      <c r="A4786" s="670">
        <v>4769</v>
      </c>
      <c r="B4786" s="677">
        <v>6</v>
      </c>
      <c r="C4786" s="677">
        <v>17</v>
      </c>
      <c r="D4786" s="677">
        <v>17</v>
      </c>
      <c r="E4786" s="676">
        <v>0</v>
      </c>
      <c r="F4786" s="448">
        <v>0</v>
      </c>
      <c r="G4786" s="358">
        <v>0</v>
      </c>
      <c r="H4786" s="428">
        <v>0</v>
      </c>
      <c r="I4786" s="428">
        <v>32.93</v>
      </c>
      <c r="J4786" s="428">
        <v>26.351025999208666</v>
      </c>
      <c r="K4786" s="430">
        <v>3.78</v>
      </c>
      <c r="L4786" s="430">
        <v>5</v>
      </c>
      <c r="M4786" s="479">
        <f t="shared" si="104"/>
        <v>0</v>
      </c>
      <c r="N4786" s="594">
        <f t="shared" si="103"/>
        <v>0</v>
      </c>
      <c r="O4786" s="594">
        <v>25.665878763565779</v>
      </c>
      <c r="P4786" s="484"/>
      <c r="Q4786" s="484"/>
    </row>
    <row r="4787" spans="1:17">
      <c r="A4787" s="670">
        <v>4770</v>
      </c>
      <c r="B4787" s="677">
        <v>6</v>
      </c>
      <c r="C4787" s="677">
        <v>17</v>
      </c>
      <c r="D4787" s="677">
        <v>18</v>
      </c>
      <c r="E4787" s="676">
        <v>0</v>
      </c>
      <c r="F4787" s="448">
        <v>0</v>
      </c>
      <c r="G4787" s="358">
        <v>0</v>
      </c>
      <c r="H4787" s="428">
        <v>0</v>
      </c>
      <c r="I4787" s="428">
        <v>32.01</v>
      </c>
      <c r="J4787" s="428">
        <v>25.993295366327079</v>
      </c>
      <c r="K4787" s="430">
        <v>3.49</v>
      </c>
      <c r="L4787" s="430">
        <v>5</v>
      </c>
      <c r="M4787" s="479">
        <f t="shared" si="104"/>
        <v>0.3</v>
      </c>
      <c r="N4787" s="594">
        <f t="shared" si="103"/>
        <v>0</v>
      </c>
      <c r="O4787" s="594">
        <v>25.52969216952269</v>
      </c>
      <c r="P4787" s="484"/>
      <c r="Q4787" s="484"/>
    </row>
    <row r="4788" spans="1:17">
      <c r="A4788" s="670">
        <v>4771</v>
      </c>
      <c r="B4788" s="677">
        <v>6</v>
      </c>
      <c r="C4788" s="677">
        <v>17</v>
      </c>
      <c r="D4788" s="677">
        <v>19</v>
      </c>
      <c r="E4788" s="676">
        <v>0</v>
      </c>
      <c r="F4788" s="448">
        <v>0</v>
      </c>
      <c r="G4788" s="358">
        <v>0</v>
      </c>
      <c r="H4788" s="428">
        <v>0</v>
      </c>
      <c r="I4788" s="428">
        <v>31.09</v>
      </c>
      <c r="J4788" s="428">
        <v>26.538794924644286</v>
      </c>
      <c r="K4788" s="430">
        <v>3.19</v>
      </c>
      <c r="L4788" s="430">
        <v>5</v>
      </c>
      <c r="M4788" s="479">
        <f t="shared" si="104"/>
        <v>0</v>
      </c>
      <c r="N4788" s="594">
        <f t="shared" si="103"/>
        <v>0</v>
      </c>
      <c r="O4788" s="594">
        <v>25.851432038018867</v>
      </c>
      <c r="P4788" s="484"/>
      <c r="Q4788" s="484"/>
    </row>
    <row r="4789" spans="1:17">
      <c r="A4789" s="670">
        <v>4772</v>
      </c>
      <c r="B4789" s="677">
        <v>6</v>
      </c>
      <c r="C4789" s="677">
        <v>17</v>
      </c>
      <c r="D4789" s="677">
        <v>20</v>
      </c>
      <c r="E4789" s="676">
        <v>0</v>
      </c>
      <c r="F4789" s="448">
        <v>0</v>
      </c>
      <c r="G4789" s="358">
        <v>0</v>
      </c>
      <c r="H4789" s="428">
        <v>0</v>
      </c>
      <c r="I4789" s="428">
        <v>30.17</v>
      </c>
      <c r="J4789" s="428">
        <v>26.051335866237807</v>
      </c>
      <c r="K4789" s="430">
        <v>2.9</v>
      </c>
      <c r="L4789" s="430">
        <v>5</v>
      </c>
      <c r="M4789" s="479">
        <f t="shared" si="104"/>
        <v>0</v>
      </c>
      <c r="N4789" s="594">
        <f t="shared" si="103"/>
        <v>0</v>
      </c>
      <c r="O4789" s="594">
        <v>25.603484950207008</v>
      </c>
      <c r="P4789" s="484"/>
      <c r="Q4789" s="484"/>
    </row>
    <row r="4790" spans="1:17">
      <c r="A4790" s="670">
        <v>4773</v>
      </c>
      <c r="B4790" s="677">
        <v>6</v>
      </c>
      <c r="C4790" s="677">
        <v>17</v>
      </c>
      <c r="D4790" s="677">
        <v>21</v>
      </c>
      <c r="E4790" s="676">
        <v>0</v>
      </c>
      <c r="F4790" s="448">
        <v>0</v>
      </c>
      <c r="G4790" s="358">
        <v>0</v>
      </c>
      <c r="H4790" s="428">
        <v>0</v>
      </c>
      <c r="I4790" s="428">
        <v>28.42</v>
      </c>
      <c r="J4790" s="428">
        <v>25.803524100977583</v>
      </c>
      <c r="K4790" s="430">
        <v>2.65</v>
      </c>
      <c r="L4790" s="430">
        <v>5</v>
      </c>
      <c r="M4790" s="479">
        <f t="shared" si="104"/>
        <v>0</v>
      </c>
      <c r="N4790" s="594">
        <f t="shared" si="103"/>
        <v>0</v>
      </c>
      <c r="O4790" s="594">
        <v>25.458644631724496</v>
      </c>
      <c r="P4790" s="484"/>
      <c r="Q4790" s="484"/>
    </row>
    <row r="4791" spans="1:17">
      <c r="A4791" s="670">
        <v>4774</v>
      </c>
      <c r="B4791" s="677">
        <v>6</v>
      </c>
      <c r="C4791" s="677">
        <v>17</v>
      </c>
      <c r="D4791" s="677">
        <v>22</v>
      </c>
      <c r="E4791" s="676">
        <v>0</v>
      </c>
      <c r="F4791" s="448">
        <v>0</v>
      </c>
      <c r="G4791" s="358">
        <v>0</v>
      </c>
      <c r="H4791" s="428">
        <v>0</v>
      </c>
      <c r="I4791" s="428">
        <v>26.68</v>
      </c>
      <c r="J4791" s="428">
        <v>25.900450062799443</v>
      </c>
      <c r="K4791" s="430">
        <v>2.41</v>
      </c>
      <c r="L4791" s="430">
        <v>5</v>
      </c>
      <c r="M4791" s="479">
        <f t="shared" si="104"/>
        <v>0</v>
      </c>
      <c r="N4791" s="594">
        <f t="shared" si="103"/>
        <v>0</v>
      </c>
      <c r="O4791" s="594">
        <v>25.490009541633704</v>
      </c>
      <c r="P4791" s="484"/>
      <c r="Q4791" s="484"/>
    </row>
    <row r="4792" spans="1:17">
      <c r="A4792" s="670">
        <v>4775</v>
      </c>
      <c r="B4792" s="677">
        <v>6</v>
      </c>
      <c r="C4792" s="677">
        <v>17</v>
      </c>
      <c r="D4792" s="677">
        <v>23</v>
      </c>
      <c r="E4792" s="676">
        <v>0</v>
      </c>
      <c r="F4792" s="448">
        <v>0</v>
      </c>
      <c r="G4792" s="358">
        <v>0</v>
      </c>
      <c r="H4792" s="428">
        <v>0</v>
      </c>
      <c r="I4792" s="428">
        <v>24.93</v>
      </c>
      <c r="J4792" s="428">
        <v>25.435015963637657</v>
      </c>
      <c r="K4792" s="430">
        <v>2.17</v>
      </c>
      <c r="L4792" s="430">
        <v>5</v>
      </c>
      <c r="M4792" s="479">
        <f t="shared" si="104"/>
        <v>0</v>
      </c>
      <c r="N4792" s="594">
        <f t="shared" si="103"/>
        <v>0</v>
      </c>
      <c r="O4792" s="594">
        <v>25.223791625258045</v>
      </c>
      <c r="P4792" s="484"/>
      <c r="Q4792" s="484"/>
    </row>
    <row r="4793" spans="1:17">
      <c r="A4793" s="670">
        <v>4776</v>
      </c>
      <c r="B4793" s="677">
        <v>6</v>
      </c>
      <c r="C4793" s="677">
        <v>17</v>
      </c>
      <c r="D4793" s="677">
        <v>24</v>
      </c>
      <c r="E4793" s="676">
        <v>0</v>
      </c>
      <c r="F4793" s="448">
        <v>0</v>
      </c>
      <c r="G4793" s="358">
        <v>0</v>
      </c>
      <c r="H4793" s="428">
        <v>0</v>
      </c>
      <c r="I4793" s="428">
        <v>23.98</v>
      </c>
      <c r="J4793" s="428">
        <v>25.084454277846827</v>
      </c>
      <c r="K4793" s="430">
        <v>2.13</v>
      </c>
      <c r="L4793" s="430">
        <v>5</v>
      </c>
      <c r="M4793" s="479">
        <f t="shared" si="104"/>
        <v>1</v>
      </c>
      <c r="N4793" s="594">
        <f t="shared" si="103"/>
        <v>1</v>
      </c>
      <c r="O4793" s="594">
        <v>25.018587682824105</v>
      </c>
      <c r="P4793" s="484"/>
      <c r="Q4793" s="484"/>
    </row>
    <row r="4794" spans="1:17">
      <c r="A4794" s="670">
        <v>4777</v>
      </c>
      <c r="B4794" s="677">
        <v>6</v>
      </c>
      <c r="C4794" s="677">
        <v>18</v>
      </c>
      <c r="D4794" s="677">
        <v>1</v>
      </c>
      <c r="E4794" s="676">
        <v>0</v>
      </c>
      <c r="F4794" s="448">
        <v>0</v>
      </c>
      <c r="G4794" s="358">
        <v>0</v>
      </c>
      <c r="H4794" s="428">
        <v>0</v>
      </c>
      <c r="I4794" s="428">
        <v>23.02</v>
      </c>
      <c r="J4794" s="428">
        <v>24.750920101624022</v>
      </c>
      <c r="K4794" s="430">
        <v>2.09</v>
      </c>
      <c r="L4794" s="430">
        <v>5</v>
      </c>
      <c r="M4794" s="479">
        <f t="shared" si="104"/>
        <v>1</v>
      </c>
      <c r="N4794" s="594">
        <f t="shared" si="103"/>
        <v>1</v>
      </c>
      <c r="O4794" s="594">
        <v>24.819326471404612</v>
      </c>
      <c r="P4794" s="484"/>
      <c r="Q4794" s="484"/>
    </row>
    <row r="4795" spans="1:17">
      <c r="A4795" s="670">
        <v>4778</v>
      </c>
      <c r="B4795" s="677">
        <v>6</v>
      </c>
      <c r="C4795" s="677">
        <v>18</v>
      </c>
      <c r="D4795" s="677">
        <v>2</v>
      </c>
      <c r="E4795" s="676">
        <v>0</v>
      </c>
      <c r="F4795" s="448">
        <v>0</v>
      </c>
      <c r="G4795" s="358">
        <v>0</v>
      </c>
      <c r="H4795" s="428">
        <v>0</v>
      </c>
      <c r="I4795" s="428">
        <v>22.07</v>
      </c>
      <c r="J4795" s="428">
        <v>24.379082642097114</v>
      </c>
      <c r="K4795" s="430">
        <v>2.06</v>
      </c>
      <c r="L4795" s="430">
        <v>5</v>
      </c>
      <c r="M4795" s="479">
        <f t="shared" si="104"/>
        <v>1</v>
      </c>
      <c r="N4795" s="594">
        <f t="shared" si="103"/>
        <v>1</v>
      </c>
      <c r="O4795" s="594">
        <v>24.59147872973514</v>
      </c>
      <c r="P4795" s="484"/>
      <c r="Q4795" s="484"/>
    </row>
    <row r="4796" spans="1:17">
      <c r="A4796" s="670">
        <v>4779</v>
      </c>
      <c r="B4796" s="677">
        <v>6</v>
      </c>
      <c r="C4796" s="677">
        <v>18</v>
      </c>
      <c r="D4796" s="677">
        <v>3</v>
      </c>
      <c r="E4796" s="676">
        <v>0</v>
      </c>
      <c r="F4796" s="448">
        <v>0</v>
      </c>
      <c r="G4796" s="358">
        <v>0</v>
      </c>
      <c r="H4796" s="428">
        <v>0</v>
      </c>
      <c r="I4796" s="428">
        <v>21.79</v>
      </c>
      <c r="J4796" s="428">
        <v>24.197266472199306</v>
      </c>
      <c r="K4796" s="430">
        <v>1.91</v>
      </c>
      <c r="L4796" s="430">
        <v>5</v>
      </c>
      <c r="M4796" s="479">
        <f t="shared" si="104"/>
        <v>1</v>
      </c>
      <c r="N4796" s="594">
        <f t="shared" si="103"/>
        <v>1</v>
      </c>
      <c r="O4796" s="594">
        <v>24.471119434381155</v>
      </c>
      <c r="P4796" s="484"/>
      <c r="Q4796" s="484"/>
    </row>
    <row r="4797" spans="1:17">
      <c r="A4797" s="670">
        <v>4780</v>
      </c>
      <c r="B4797" s="677">
        <v>6</v>
      </c>
      <c r="C4797" s="677">
        <v>18</v>
      </c>
      <c r="D4797" s="677">
        <v>4</v>
      </c>
      <c r="E4797" s="676">
        <v>0</v>
      </c>
      <c r="F4797" s="448">
        <v>0</v>
      </c>
      <c r="G4797" s="358">
        <v>0</v>
      </c>
      <c r="H4797" s="428">
        <v>0</v>
      </c>
      <c r="I4797" s="428">
        <v>21.51</v>
      </c>
      <c r="J4797" s="428">
        <v>24.099153492010842</v>
      </c>
      <c r="K4797" s="430">
        <v>1.77</v>
      </c>
      <c r="L4797" s="430">
        <v>5</v>
      </c>
      <c r="M4797" s="479">
        <f t="shared" si="104"/>
        <v>1</v>
      </c>
      <c r="N4797" s="594">
        <f t="shared" si="103"/>
        <v>1</v>
      </c>
      <c r="O4797" s="594">
        <v>24.39755916493252</v>
      </c>
      <c r="P4797" s="484"/>
      <c r="Q4797" s="484"/>
    </row>
    <row r="4798" spans="1:17">
      <c r="A4798" s="670">
        <v>4781</v>
      </c>
      <c r="B4798" s="677">
        <v>6</v>
      </c>
      <c r="C4798" s="677">
        <v>18</v>
      </c>
      <c r="D4798" s="677">
        <v>5</v>
      </c>
      <c r="E4798" s="676">
        <v>0</v>
      </c>
      <c r="F4798" s="448">
        <v>0</v>
      </c>
      <c r="G4798" s="358">
        <v>0</v>
      </c>
      <c r="H4798" s="428">
        <v>0</v>
      </c>
      <c r="I4798" s="428">
        <v>21.23</v>
      </c>
      <c r="J4798" s="428">
        <v>24.028035543327821</v>
      </c>
      <c r="K4798" s="430">
        <v>1.63</v>
      </c>
      <c r="L4798" s="430">
        <v>5</v>
      </c>
      <c r="M4798" s="479">
        <f t="shared" si="104"/>
        <v>1</v>
      </c>
      <c r="N4798" s="594">
        <f t="shared" si="103"/>
        <v>1</v>
      </c>
      <c r="O4798" s="594">
        <v>24.33970717264592</v>
      </c>
      <c r="P4798" s="484"/>
      <c r="Q4798" s="484"/>
    </row>
    <row r="4799" spans="1:17">
      <c r="A4799" s="670">
        <v>4782</v>
      </c>
      <c r="B4799" s="677">
        <v>6</v>
      </c>
      <c r="C4799" s="677">
        <v>18</v>
      </c>
      <c r="D4799" s="677">
        <v>6</v>
      </c>
      <c r="E4799" s="676">
        <v>0</v>
      </c>
      <c r="F4799" s="448">
        <v>0</v>
      </c>
      <c r="G4799" s="358">
        <v>0</v>
      </c>
      <c r="H4799" s="428">
        <v>0</v>
      </c>
      <c r="I4799" s="428">
        <v>22.19</v>
      </c>
      <c r="J4799" s="428">
        <v>24.201769984049086</v>
      </c>
      <c r="K4799" s="430">
        <v>1.3</v>
      </c>
      <c r="L4799" s="430">
        <v>5</v>
      </c>
      <c r="M4799" s="479">
        <f t="shared" si="104"/>
        <v>1</v>
      </c>
      <c r="N4799" s="594">
        <f t="shared" si="103"/>
        <v>1</v>
      </c>
      <c r="O4799" s="594">
        <v>24.424769790145952</v>
      </c>
      <c r="P4799" s="484"/>
      <c r="Q4799" s="484"/>
    </row>
    <row r="4800" spans="1:17">
      <c r="A4800" s="670">
        <v>4783</v>
      </c>
      <c r="B4800" s="677">
        <v>6</v>
      </c>
      <c r="C4800" s="677">
        <v>18</v>
      </c>
      <c r="D4800" s="677">
        <v>7</v>
      </c>
      <c r="E4800" s="676">
        <v>0</v>
      </c>
      <c r="F4800" s="448">
        <v>0</v>
      </c>
      <c r="G4800" s="358">
        <v>0</v>
      </c>
      <c r="H4800" s="428">
        <v>0</v>
      </c>
      <c r="I4800" s="428">
        <v>23.14</v>
      </c>
      <c r="J4800" s="428">
        <v>24.490807899112788</v>
      </c>
      <c r="K4800" s="430">
        <v>0.97</v>
      </c>
      <c r="L4800" s="430">
        <v>5</v>
      </c>
      <c r="M4800" s="479">
        <f t="shared" si="104"/>
        <v>1</v>
      </c>
      <c r="N4800" s="594">
        <f t="shared" si="103"/>
        <v>1</v>
      </c>
      <c r="O4800" s="594">
        <v>24.595320180168969</v>
      </c>
      <c r="P4800" s="484"/>
      <c r="Q4800" s="484"/>
    </row>
    <row r="4801" spans="1:17">
      <c r="A4801" s="670">
        <v>4784</v>
      </c>
      <c r="B4801" s="677">
        <v>6</v>
      </c>
      <c r="C4801" s="677">
        <v>18</v>
      </c>
      <c r="D4801" s="677">
        <v>8</v>
      </c>
      <c r="E4801" s="676">
        <v>0</v>
      </c>
      <c r="F4801" s="448">
        <v>0</v>
      </c>
      <c r="G4801" s="358">
        <v>0</v>
      </c>
      <c r="H4801" s="428">
        <v>0</v>
      </c>
      <c r="I4801" s="428">
        <v>24.1</v>
      </c>
      <c r="J4801" s="428">
        <v>24.81560228634649</v>
      </c>
      <c r="K4801" s="430">
        <v>0.65</v>
      </c>
      <c r="L4801" s="430">
        <v>5</v>
      </c>
      <c r="M4801" s="479">
        <f t="shared" si="104"/>
        <v>1</v>
      </c>
      <c r="N4801" s="594">
        <f t="shared" si="103"/>
        <v>1</v>
      </c>
      <c r="O4801" s="594">
        <v>24.808641364320888</v>
      </c>
      <c r="P4801" s="484"/>
      <c r="Q4801" s="484"/>
    </row>
    <row r="4802" spans="1:17">
      <c r="A4802" s="670">
        <v>4785</v>
      </c>
      <c r="B4802" s="677">
        <v>6</v>
      </c>
      <c r="C4802" s="677">
        <v>18</v>
      </c>
      <c r="D4802" s="677">
        <v>9</v>
      </c>
      <c r="E4802" s="676">
        <v>0</v>
      </c>
      <c r="F4802" s="448">
        <v>0</v>
      </c>
      <c r="G4802" s="358">
        <v>0</v>
      </c>
      <c r="H4802" s="428">
        <v>0</v>
      </c>
      <c r="I4802" s="428">
        <v>26.44</v>
      </c>
      <c r="J4802" s="428">
        <v>25.475578423196708</v>
      </c>
      <c r="K4802" s="430">
        <v>1.1100000000000001</v>
      </c>
      <c r="L4802" s="430">
        <v>5</v>
      </c>
      <c r="M4802" s="479">
        <f t="shared" si="104"/>
        <v>1</v>
      </c>
      <c r="N4802" s="594">
        <f t="shared" si="103"/>
        <v>1</v>
      </c>
      <c r="O4802" s="594">
        <v>25.22786287427407</v>
      </c>
      <c r="P4802" s="484"/>
      <c r="Q4802" s="484"/>
    </row>
    <row r="4803" spans="1:17">
      <c r="A4803" s="670">
        <v>4786</v>
      </c>
      <c r="B4803" s="677">
        <v>6</v>
      </c>
      <c r="C4803" s="677">
        <v>18</v>
      </c>
      <c r="D4803" s="677">
        <v>10</v>
      </c>
      <c r="E4803" s="676">
        <v>0</v>
      </c>
      <c r="F4803" s="448">
        <v>0</v>
      </c>
      <c r="G4803" s="358">
        <v>0</v>
      </c>
      <c r="H4803" s="428">
        <v>0</v>
      </c>
      <c r="I4803" s="428">
        <v>28.78</v>
      </c>
      <c r="J4803" s="428">
        <v>26.154257836920401</v>
      </c>
      <c r="K4803" s="430">
        <v>1.58</v>
      </c>
      <c r="L4803" s="430">
        <v>5</v>
      </c>
      <c r="M4803" s="479">
        <f t="shared" si="104"/>
        <v>0</v>
      </c>
      <c r="N4803" s="594">
        <f t="shared" si="103"/>
        <v>0</v>
      </c>
      <c r="O4803" s="594">
        <v>25.680608351646548</v>
      </c>
      <c r="P4803" s="484"/>
      <c r="Q4803" s="484"/>
    </row>
    <row r="4804" spans="1:17">
      <c r="A4804" s="670">
        <v>4787</v>
      </c>
      <c r="B4804" s="677">
        <v>6</v>
      </c>
      <c r="C4804" s="677">
        <v>18</v>
      </c>
      <c r="D4804" s="677">
        <v>11</v>
      </c>
      <c r="E4804" s="676">
        <v>0</v>
      </c>
      <c r="F4804" s="448">
        <v>0</v>
      </c>
      <c r="G4804" s="358">
        <v>0</v>
      </c>
      <c r="H4804" s="428">
        <v>0</v>
      </c>
      <c r="I4804" s="428">
        <v>31.13</v>
      </c>
      <c r="J4804" s="428">
        <v>26.843778443238037</v>
      </c>
      <c r="K4804" s="430">
        <v>2.04</v>
      </c>
      <c r="L4804" s="430">
        <v>5</v>
      </c>
      <c r="M4804" s="479">
        <f t="shared" si="104"/>
        <v>0</v>
      </c>
      <c r="N4804" s="594">
        <f t="shared" si="103"/>
        <v>0</v>
      </c>
      <c r="O4804" s="594">
        <v>26.10107286794139</v>
      </c>
      <c r="P4804" s="484"/>
      <c r="Q4804" s="484"/>
    </row>
    <row r="4805" spans="1:17">
      <c r="A4805" s="670">
        <v>4788</v>
      </c>
      <c r="B4805" s="677">
        <v>6</v>
      </c>
      <c r="C4805" s="677">
        <v>18</v>
      </c>
      <c r="D4805" s="677">
        <v>12</v>
      </c>
      <c r="E4805" s="676">
        <v>0</v>
      </c>
      <c r="F4805" s="448">
        <v>0</v>
      </c>
      <c r="G4805" s="358">
        <v>0</v>
      </c>
      <c r="H4805" s="428">
        <v>0</v>
      </c>
      <c r="I4805" s="428">
        <v>31.5</v>
      </c>
      <c r="J4805" s="428">
        <v>27.423898518577072</v>
      </c>
      <c r="K4805" s="430">
        <v>2.17</v>
      </c>
      <c r="L4805" s="430">
        <v>5</v>
      </c>
      <c r="M4805" s="479">
        <f t="shared" si="104"/>
        <v>0.3</v>
      </c>
      <c r="N4805" s="594">
        <f t="shared" si="103"/>
        <v>0</v>
      </c>
      <c r="O4805" s="594">
        <v>26.482132104720058</v>
      </c>
      <c r="P4805" s="484"/>
      <c r="Q4805" s="484"/>
    </row>
    <row r="4806" spans="1:17">
      <c r="A4806" s="670">
        <v>4789</v>
      </c>
      <c r="B4806" s="677">
        <v>6</v>
      </c>
      <c r="C4806" s="677">
        <v>18</v>
      </c>
      <c r="D4806" s="677">
        <v>13</v>
      </c>
      <c r="E4806" s="676">
        <v>0</v>
      </c>
      <c r="F4806" s="448">
        <v>0</v>
      </c>
      <c r="G4806" s="358">
        <v>0</v>
      </c>
      <c r="H4806" s="428">
        <v>0</v>
      </c>
      <c r="I4806" s="428">
        <v>31.87</v>
      </c>
      <c r="J4806" s="428">
        <v>26.980784103502035</v>
      </c>
      <c r="K4806" s="430">
        <v>2.29</v>
      </c>
      <c r="L4806" s="430">
        <v>5</v>
      </c>
      <c r="M4806" s="479">
        <f t="shared" si="104"/>
        <v>0</v>
      </c>
      <c r="N4806" s="594">
        <f t="shared" si="103"/>
        <v>0</v>
      </c>
      <c r="O4806" s="594">
        <v>26.295433916991193</v>
      </c>
      <c r="P4806" s="484"/>
      <c r="Q4806" s="484"/>
    </row>
    <row r="4807" spans="1:17">
      <c r="A4807" s="670">
        <v>4790</v>
      </c>
      <c r="B4807" s="677">
        <v>6</v>
      </c>
      <c r="C4807" s="677">
        <v>18</v>
      </c>
      <c r="D4807" s="677">
        <v>14</v>
      </c>
      <c r="E4807" s="676">
        <v>0</v>
      </c>
      <c r="F4807" s="448">
        <v>0</v>
      </c>
      <c r="G4807" s="358">
        <v>0</v>
      </c>
      <c r="H4807" s="428">
        <v>0</v>
      </c>
      <c r="I4807" s="428">
        <v>32.24</v>
      </c>
      <c r="J4807" s="428">
        <v>26.316144224072659</v>
      </c>
      <c r="K4807" s="430">
        <v>2.41</v>
      </c>
      <c r="L4807" s="430">
        <v>5</v>
      </c>
      <c r="M4807" s="479">
        <f t="shared" si="104"/>
        <v>0</v>
      </c>
      <c r="N4807" s="594">
        <f t="shared" si="103"/>
        <v>0</v>
      </c>
      <c r="O4807" s="594">
        <v>25.942141580055676</v>
      </c>
      <c r="P4807" s="484"/>
      <c r="Q4807" s="484"/>
    </row>
    <row r="4808" spans="1:17">
      <c r="A4808" s="670">
        <v>4791</v>
      </c>
      <c r="B4808" s="677">
        <v>6</v>
      </c>
      <c r="C4808" s="677">
        <v>18</v>
      </c>
      <c r="D4808" s="677">
        <v>15</v>
      </c>
      <c r="E4808" s="676">
        <v>0</v>
      </c>
      <c r="F4808" s="448">
        <v>0</v>
      </c>
      <c r="G4808" s="358">
        <v>0</v>
      </c>
      <c r="H4808" s="428">
        <v>0</v>
      </c>
      <c r="I4808" s="428">
        <v>32.65</v>
      </c>
      <c r="J4808" s="428">
        <v>26.211853158928626</v>
      </c>
      <c r="K4808" s="430">
        <v>1.82</v>
      </c>
      <c r="L4808" s="430">
        <v>5</v>
      </c>
      <c r="M4808" s="479">
        <f t="shared" si="104"/>
        <v>0</v>
      </c>
      <c r="N4808" s="594">
        <f t="shared" si="103"/>
        <v>0</v>
      </c>
      <c r="O4808" s="594">
        <v>25.924738902468775</v>
      </c>
      <c r="P4808" s="484"/>
      <c r="Q4808" s="484"/>
    </row>
    <row r="4809" spans="1:17">
      <c r="A4809" s="670">
        <v>4792</v>
      </c>
      <c r="B4809" s="677">
        <v>6</v>
      </c>
      <c r="C4809" s="677">
        <v>18</v>
      </c>
      <c r="D4809" s="677">
        <v>16</v>
      </c>
      <c r="E4809" s="676">
        <v>0</v>
      </c>
      <c r="F4809" s="448">
        <v>0</v>
      </c>
      <c r="G4809" s="358">
        <v>0</v>
      </c>
      <c r="H4809" s="428">
        <v>0</v>
      </c>
      <c r="I4809" s="428">
        <v>33.049999999999997</v>
      </c>
      <c r="J4809" s="428">
        <v>26.209329156359434</v>
      </c>
      <c r="K4809" s="430">
        <v>1.22</v>
      </c>
      <c r="L4809" s="430">
        <v>5</v>
      </c>
      <c r="M4809" s="479">
        <f t="shared" si="104"/>
        <v>0</v>
      </c>
      <c r="N4809" s="594">
        <f t="shared" si="103"/>
        <v>0</v>
      </c>
      <c r="O4809" s="594">
        <v>25.950546716748129</v>
      </c>
      <c r="P4809" s="484"/>
      <c r="Q4809" s="484"/>
    </row>
    <row r="4810" spans="1:17">
      <c r="A4810" s="670">
        <v>4793</v>
      </c>
      <c r="B4810" s="677">
        <v>6</v>
      </c>
      <c r="C4810" s="677">
        <v>18</v>
      </c>
      <c r="D4810" s="677">
        <v>17</v>
      </c>
      <c r="E4810" s="676">
        <v>0</v>
      </c>
      <c r="F4810" s="448">
        <v>0</v>
      </c>
      <c r="G4810" s="358">
        <v>0</v>
      </c>
      <c r="H4810" s="428">
        <v>0</v>
      </c>
      <c r="I4810" s="428">
        <v>33.46</v>
      </c>
      <c r="J4810" s="428">
        <v>26.227477543286344</v>
      </c>
      <c r="K4810" s="430">
        <v>0.62</v>
      </c>
      <c r="L4810" s="430">
        <v>5</v>
      </c>
      <c r="M4810" s="479">
        <f t="shared" si="104"/>
        <v>0</v>
      </c>
      <c r="N4810" s="594">
        <f t="shared" si="103"/>
        <v>0</v>
      </c>
      <c r="O4810" s="594">
        <v>25.983231219669772</v>
      </c>
      <c r="P4810" s="484"/>
      <c r="Q4810" s="484"/>
    </row>
    <row r="4811" spans="1:17">
      <c r="A4811" s="670">
        <v>4794</v>
      </c>
      <c r="B4811" s="677">
        <v>6</v>
      </c>
      <c r="C4811" s="677">
        <v>18</v>
      </c>
      <c r="D4811" s="677">
        <v>18</v>
      </c>
      <c r="E4811" s="676">
        <v>0</v>
      </c>
      <c r="F4811" s="448">
        <v>0</v>
      </c>
      <c r="G4811" s="358">
        <v>0</v>
      </c>
      <c r="H4811" s="428">
        <v>0</v>
      </c>
      <c r="I4811" s="428">
        <v>32.450000000000003</v>
      </c>
      <c r="J4811" s="428">
        <v>26.442512255616101</v>
      </c>
      <c r="K4811" s="430">
        <v>0.97</v>
      </c>
      <c r="L4811" s="430">
        <v>5</v>
      </c>
      <c r="M4811" s="479">
        <f t="shared" si="104"/>
        <v>0.3</v>
      </c>
      <c r="N4811" s="594">
        <f t="shared" si="103"/>
        <v>0</v>
      </c>
      <c r="O4811" s="594">
        <v>26.152336848901861</v>
      </c>
      <c r="P4811" s="484"/>
      <c r="Q4811" s="484"/>
    </row>
    <row r="4812" spans="1:17">
      <c r="A4812" s="670">
        <v>4795</v>
      </c>
      <c r="B4812" s="677">
        <v>6</v>
      </c>
      <c r="C4812" s="677">
        <v>18</v>
      </c>
      <c r="D4812" s="677">
        <v>19</v>
      </c>
      <c r="E4812" s="676">
        <v>0</v>
      </c>
      <c r="F4812" s="448">
        <v>0</v>
      </c>
      <c r="G4812" s="358">
        <v>0</v>
      </c>
      <c r="H4812" s="428">
        <v>0</v>
      </c>
      <c r="I4812" s="428">
        <v>31.44</v>
      </c>
      <c r="J4812" s="428">
        <v>26.655230386404178</v>
      </c>
      <c r="K4812" s="430">
        <v>1.33</v>
      </c>
      <c r="L4812" s="430">
        <v>5</v>
      </c>
      <c r="M4812" s="479">
        <f t="shared" si="104"/>
        <v>0</v>
      </c>
      <c r="N4812" s="594">
        <f t="shared" si="103"/>
        <v>0</v>
      </c>
      <c r="O4812" s="594">
        <v>26.278869685293522</v>
      </c>
      <c r="P4812" s="484"/>
      <c r="Q4812" s="484"/>
    </row>
    <row r="4813" spans="1:17">
      <c r="A4813" s="670">
        <v>4796</v>
      </c>
      <c r="B4813" s="677">
        <v>6</v>
      </c>
      <c r="C4813" s="677">
        <v>18</v>
      </c>
      <c r="D4813" s="677">
        <v>20</v>
      </c>
      <c r="E4813" s="676">
        <v>0</v>
      </c>
      <c r="F4813" s="448">
        <v>0</v>
      </c>
      <c r="G4813" s="358">
        <v>0</v>
      </c>
      <c r="H4813" s="428">
        <v>0</v>
      </c>
      <c r="I4813" s="428">
        <v>30.43</v>
      </c>
      <c r="J4813" s="428">
        <v>26.560510473672355</v>
      </c>
      <c r="K4813" s="430">
        <v>1.68</v>
      </c>
      <c r="L4813" s="430">
        <v>5</v>
      </c>
      <c r="M4813" s="479">
        <f t="shared" si="104"/>
        <v>0</v>
      </c>
      <c r="N4813" s="594">
        <f t="shared" si="103"/>
        <v>0</v>
      </c>
      <c r="O4813" s="594">
        <v>26.250234779544005</v>
      </c>
      <c r="P4813" s="484"/>
      <c r="Q4813" s="484"/>
    </row>
    <row r="4814" spans="1:17">
      <c r="A4814" s="670">
        <v>4797</v>
      </c>
      <c r="B4814" s="677">
        <v>6</v>
      </c>
      <c r="C4814" s="677">
        <v>18</v>
      </c>
      <c r="D4814" s="677">
        <v>21</v>
      </c>
      <c r="E4814" s="676">
        <v>0</v>
      </c>
      <c r="F4814" s="448">
        <v>0</v>
      </c>
      <c r="G4814" s="358">
        <v>0</v>
      </c>
      <c r="H4814" s="428">
        <v>0</v>
      </c>
      <c r="I4814" s="428">
        <v>28.74</v>
      </c>
      <c r="J4814" s="428">
        <v>26.525760113216819</v>
      </c>
      <c r="K4814" s="430">
        <v>1.94</v>
      </c>
      <c r="L4814" s="430">
        <v>5</v>
      </c>
      <c r="M4814" s="479">
        <f t="shared" si="104"/>
        <v>0</v>
      </c>
      <c r="N4814" s="594">
        <f t="shared" si="103"/>
        <v>0</v>
      </c>
      <c r="O4814" s="594">
        <v>26.23296819069116</v>
      </c>
      <c r="P4814" s="484"/>
      <c r="Q4814" s="484"/>
    </row>
    <row r="4815" spans="1:17">
      <c r="A4815" s="670">
        <v>4798</v>
      </c>
      <c r="B4815" s="677">
        <v>6</v>
      </c>
      <c r="C4815" s="677">
        <v>18</v>
      </c>
      <c r="D4815" s="677">
        <v>22</v>
      </c>
      <c r="E4815" s="676">
        <v>0</v>
      </c>
      <c r="F4815" s="448">
        <v>0</v>
      </c>
      <c r="G4815" s="358">
        <v>0</v>
      </c>
      <c r="H4815" s="428">
        <v>0</v>
      </c>
      <c r="I4815" s="428">
        <v>27.04</v>
      </c>
      <c r="J4815" s="428">
        <v>26.535734550465783</v>
      </c>
      <c r="K4815" s="430">
        <v>2.19</v>
      </c>
      <c r="L4815" s="430">
        <v>5</v>
      </c>
      <c r="M4815" s="479">
        <f t="shared" si="104"/>
        <v>0</v>
      </c>
      <c r="N4815" s="594">
        <f t="shared" si="103"/>
        <v>0</v>
      </c>
      <c r="O4815" s="594">
        <v>26.217919068228078</v>
      </c>
      <c r="P4815" s="484"/>
      <c r="Q4815" s="484"/>
    </row>
    <row r="4816" spans="1:17">
      <c r="A4816" s="670">
        <v>4799</v>
      </c>
      <c r="B4816" s="677">
        <v>6</v>
      </c>
      <c r="C4816" s="677">
        <v>18</v>
      </c>
      <c r="D4816" s="677">
        <v>23</v>
      </c>
      <c r="E4816" s="676">
        <v>0</v>
      </c>
      <c r="F4816" s="448">
        <v>0</v>
      </c>
      <c r="G4816" s="358">
        <v>0</v>
      </c>
      <c r="H4816" s="428">
        <v>0</v>
      </c>
      <c r="I4816" s="428">
        <v>25.35</v>
      </c>
      <c r="J4816" s="428">
        <v>26.12077068907433</v>
      </c>
      <c r="K4816" s="430">
        <v>2.44</v>
      </c>
      <c r="L4816" s="430">
        <v>5</v>
      </c>
      <c r="M4816" s="479">
        <f t="shared" si="104"/>
        <v>0</v>
      </c>
      <c r="N4816" s="594">
        <f t="shared" si="103"/>
        <v>0</v>
      </c>
      <c r="O4816" s="594">
        <v>25.977584291114592</v>
      </c>
      <c r="P4816" s="484"/>
      <c r="Q4816" s="484"/>
    </row>
    <row r="4817" spans="1:17">
      <c r="A4817" s="670">
        <v>4800</v>
      </c>
      <c r="B4817" s="677">
        <v>6</v>
      </c>
      <c r="C4817" s="677">
        <v>18</v>
      </c>
      <c r="D4817" s="677">
        <v>24</v>
      </c>
      <c r="E4817" s="676">
        <v>0</v>
      </c>
      <c r="F4817" s="448">
        <v>0</v>
      </c>
      <c r="G4817" s="358">
        <v>0</v>
      </c>
      <c r="H4817" s="428">
        <v>0</v>
      </c>
      <c r="I4817" s="428">
        <v>24.45</v>
      </c>
      <c r="J4817" s="428">
        <v>25.745990867663306</v>
      </c>
      <c r="K4817" s="430">
        <v>2.84</v>
      </c>
      <c r="L4817" s="430">
        <v>5</v>
      </c>
      <c r="M4817" s="479">
        <f t="shared" si="104"/>
        <v>1</v>
      </c>
      <c r="N4817" s="594">
        <f t="shared" si="103"/>
        <v>1</v>
      </c>
      <c r="O4817" s="594">
        <v>25.758609743488826</v>
      </c>
      <c r="P4817" s="484"/>
      <c r="Q4817" s="484"/>
    </row>
    <row r="4818" spans="1:17">
      <c r="A4818" s="670">
        <v>4801</v>
      </c>
      <c r="B4818" s="677">
        <v>6</v>
      </c>
      <c r="C4818" s="677">
        <v>19</v>
      </c>
      <c r="D4818" s="677">
        <v>1</v>
      </c>
      <c r="E4818" s="676">
        <v>0</v>
      </c>
      <c r="F4818" s="448">
        <v>0</v>
      </c>
      <c r="G4818" s="358">
        <v>0</v>
      </c>
      <c r="H4818" s="428">
        <v>0</v>
      </c>
      <c r="I4818" s="428">
        <v>23.56</v>
      </c>
      <c r="J4818" s="428">
        <v>25.324787043726314</v>
      </c>
      <c r="K4818" s="430">
        <v>3.23</v>
      </c>
      <c r="L4818" s="430">
        <v>5</v>
      </c>
      <c r="M4818" s="479">
        <f t="shared" si="104"/>
        <v>1</v>
      </c>
      <c r="N4818" s="594">
        <f t="shared" si="103"/>
        <v>1</v>
      </c>
      <c r="O4818" s="594">
        <v>25.509655351576384</v>
      </c>
      <c r="P4818" s="484"/>
      <c r="Q4818" s="484"/>
    </row>
    <row r="4819" spans="1:17">
      <c r="A4819" s="670">
        <v>4802</v>
      </c>
      <c r="B4819" s="677">
        <v>6</v>
      </c>
      <c r="C4819" s="677">
        <v>19</v>
      </c>
      <c r="D4819" s="677">
        <v>2</v>
      </c>
      <c r="E4819" s="676">
        <v>0</v>
      </c>
      <c r="F4819" s="448">
        <v>0</v>
      </c>
      <c r="G4819" s="358">
        <v>0</v>
      </c>
      <c r="H4819" s="428">
        <v>0</v>
      </c>
      <c r="I4819" s="428">
        <v>22.66</v>
      </c>
      <c r="J4819" s="428">
        <v>24.808996575716129</v>
      </c>
      <c r="K4819" s="430">
        <v>3.63</v>
      </c>
      <c r="L4819" s="430">
        <v>5</v>
      </c>
      <c r="M4819" s="479">
        <f t="shared" si="104"/>
        <v>1</v>
      </c>
      <c r="N4819" s="594">
        <f t="shared" ref="N4819:N4882" si="105">+IF((O4818-I4818)&gt;$O$8,1,0)*IF(I4818&gt;$O$9,1,0)*IF(O4818&gt;($O$11-$O$10),1,0)</f>
        <v>1</v>
      </c>
      <c r="O4819" s="594">
        <v>25.199197760192437</v>
      </c>
      <c r="P4819" s="484"/>
      <c r="Q4819" s="484"/>
    </row>
    <row r="4820" spans="1:17">
      <c r="A4820" s="670">
        <v>4803</v>
      </c>
      <c r="B4820" s="677">
        <v>6</v>
      </c>
      <c r="C4820" s="677">
        <v>19</v>
      </c>
      <c r="D4820" s="677">
        <v>3</v>
      </c>
      <c r="E4820" s="676">
        <v>0</v>
      </c>
      <c r="F4820" s="448">
        <v>0</v>
      </c>
      <c r="G4820" s="358">
        <v>0</v>
      </c>
      <c r="H4820" s="428">
        <v>0</v>
      </c>
      <c r="I4820" s="428">
        <v>21.8</v>
      </c>
      <c r="J4820" s="428">
        <v>24.360218853466854</v>
      </c>
      <c r="K4820" s="430">
        <v>2.5</v>
      </c>
      <c r="L4820" s="430">
        <v>5</v>
      </c>
      <c r="M4820" s="479">
        <f t="shared" si="104"/>
        <v>1</v>
      </c>
      <c r="N4820" s="594">
        <f t="shared" si="105"/>
        <v>1</v>
      </c>
      <c r="O4820" s="594">
        <v>24.922659226198896</v>
      </c>
      <c r="P4820" s="484"/>
      <c r="Q4820" s="484"/>
    </row>
    <row r="4821" spans="1:17">
      <c r="A4821" s="670">
        <v>4804</v>
      </c>
      <c r="B4821" s="677">
        <v>6</v>
      </c>
      <c r="C4821" s="677">
        <v>19</v>
      </c>
      <c r="D4821" s="677">
        <v>4</v>
      </c>
      <c r="E4821" s="676">
        <v>0</v>
      </c>
      <c r="F4821" s="448">
        <v>0</v>
      </c>
      <c r="G4821" s="358">
        <v>0</v>
      </c>
      <c r="H4821" s="428">
        <v>0</v>
      </c>
      <c r="I4821" s="428">
        <v>20.94</v>
      </c>
      <c r="J4821" s="428">
        <v>24.205539341710953</v>
      </c>
      <c r="K4821" s="430">
        <v>1.37</v>
      </c>
      <c r="L4821" s="430">
        <v>5</v>
      </c>
      <c r="M4821" s="479">
        <f t="shared" si="104"/>
        <v>1</v>
      </c>
      <c r="N4821" s="594">
        <f t="shared" si="105"/>
        <v>1</v>
      </c>
      <c r="O4821" s="594">
        <v>24.806124438810585</v>
      </c>
      <c r="P4821" s="484"/>
      <c r="Q4821" s="484"/>
    </row>
    <row r="4822" spans="1:17">
      <c r="A4822" s="670">
        <v>4805</v>
      </c>
      <c r="B4822" s="677">
        <v>6</v>
      </c>
      <c r="C4822" s="677">
        <v>19</v>
      </c>
      <c r="D4822" s="677">
        <v>5</v>
      </c>
      <c r="E4822" s="676">
        <v>0</v>
      </c>
      <c r="F4822" s="448">
        <v>0</v>
      </c>
      <c r="G4822" s="358">
        <v>0</v>
      </c>
      <c r="H4822" s="428">
        <v>0</v>
      </c>
      <c r="I4822" s="428">
        <v>20.079999999999998</v>
      </c>
      <c r="J4822" s="428">
        <v>24.277089648188134</v>
      </c>
      <c r="K4822" s="430">
        <v>0.25</v>
      </c>
      <c r="L4822" s="430">
        <v>5</v>
      </c>
      <c r="M4822" s="479">
        <f t="shared" si="104"/>
        <v>1</v>
      </c>
      <c r="N4822" s="594">
        <f t="shared" si="105"/>
        <v>1</v>
      </c>
      <c r="O4822" s="594">
        <v>24.816301280094571</v>
      </c>
      <c r="P4822" s="484"/>
      <c r="Q4822" s="484"/>
    </row>
    <row r="4823" spans="1:17">
      <c r="A4823" s="670">
        <v>4806</v>
      </c>
      <c r="B4823" s="677">
        <v>6</v>
      </c>
      <c r="C4823" s="677">
        <v>19</v>
      </c>
      <c r="D4823" s="677">
        <v>6</v>
      </c>
      <c r="E4823" s="676">
        <v>0</v>
      </c>
      <c r="F4823" s="448">
        <v>0</v>
      </c>
      <c r="G4823" s="358">
        <v>0</v>
      </c>
      <c r="H4823" s="428">
        <v>0</v>
      </c>
      <c r="I4823" s="428">
        <v>21.02</v>
      </c>
      <c r="J4823" s="428">
        <v>24.377270042880347</v>
      </c>
      <c r="K4823" s="430">
        <v>1.2</v>
      </c>
      <c r="L4823" s="430">
        <v>5</v>
      </c>
      <c r="M4823" s="479">
        <f t="shared" si="104"/>
        <v>1</v>
      </c>
      <c r="N4823" s="594">
        <f t="shared" si="105"/>
        <v>1</v>
      </c>
      <c r="O4823" s="594">
        <v>24.853982120336802</v>
      </c>
      <c r="P4823" s="484"/>
      <c r="Q4823" s="484"/>
    </row>
    <row r="4824" spans="1:17">
      <c r="A4824" s="670">
        <v>4807</v>
      </c>
      <c r="B4824" s="677">
        <v>6</v>
      </c>
      <c r="C4824" s="677">
        <v>19</v>
      </c>
      <c r="D4824" s="677">
        <v>7</v>
      </c>
      <c r="E4824" s="676">
        <v>0</v>
      </c>
      <c r="F4824" s="448">
        <v>0</v>
      </c>
      <c r="G4824" s="358">
        <v>0</v>
      </c>
      <c r="H4824" s="428">
        <v>0</v>
      </c>
      <c r="I4824" s="428">
        <v>21.95</v>
      </c>
      <c r="J4824" s="428">
        <v>24.602252412203047</v>
      </c>
      <c r="K4824" s="430">
        <v>2.15</v>
      </c>
      <c r="L4824" s="430">
        <v>5</v>
      </c>
      <c r="M4824" s="479">
        <f t="shared" si="104"/>
        <v>1</v>
      </c>
      <c r="N4824" s="594">
        <f t="shared" si="105"/>
        <v>1</v>
      </c>
      <c r="O4824" s="594">
        <v>24.967383188021813</v>
      </c>
      <c r="P4824" s="484"/>
      <c r="Q4824" s="484"/>
    </row>
    <row r="4825" spans="1:17">
      <c r="A4825" s="670">
        <v>4808</v>
      </c>
      <c r="B4825" s="677">
        <v>6</v>
      </c>
      <c r="C4825" s="677">
        <v>19</v>
      </c>
      <c r="D4825" s="677">
        <v>8</v>
      </c>
      <c r="E4825" s="676">
        <v>0</v>
      </c>
      <c r="F4825" s="448">
        <v>0</v>
      </c>
      <c r="G4825" s="358">
        <v>0</v>
      </c>
      <c r="H4825" s="428">
        <v>0</v>
      </c>
      <c r="I4825" s="428">
        <v>22.88</v>
      </c>
      <c r="J4825" s="428">
        <v>24.713561633411267</v>
      </c>
      <c r="K4825" s="430">
        <v>3.1</v>
      </c>
      <c r="L4825" s="430">
        <v>5</v>
      </c>
      <c r="M4825" s="479">
        <f t="shared" si="104"/>
        <v>1</v>
      </c>
      <c r="N4825" s="594">
        <f t="shared" si="105"/>
        <v>1</v>
      </c>
      <c r="O4825" s="594">
        <v>25.020691454923195</v>
      </c>
      <c r="P4825" s="484"/>
      <c r="Q4825" s="484"/>
    </row>
    <row r="4826" spans="1:17">
      <c r="A4826" s="670">
        <v>4809</v>
      </c>
      <c r="B4826" s="677">
        <v>6</v>
      </c>
      <c r="C4826" s="677">
        <v>19</v>
      </c>
      <c r="D4826" s="677">
        <v>9</v>
      </c>
      <c r="E4826" s="676">
        <v>0</v>
      </c>
      <c r="F4826" s="448">
        <v>0</v>
      </c>
      <c r="G4826" s="358">
        <v>0</v>
      </c>
      <c r="H4826" s="428">
        <v>0</v>
      </c>
      <c r="I4826" s="428">
        <v>24.28</v>
      </c>
      <c r="J4826" s="428">
        <v>25.052768495160624</v>
      </c>
      <c r="K4826" s="430">
        <v>3.18</v>
      </c>
      <c r="L4826" s="430">
        <v>5</v>
      </c>
      <c r="M4826" s="479">
        <f t="shared" si="104"/>
        <v>1</v>
      </c>
      <c r="N4826" s="594">
        <f t="shared" si="105"/>
        <v>1</v>
      </c>
      <c r="O4826" s="594">
        <v>25.216254054209781</v>
      </c>
      <c r="P4826" s="484"/>
      <c r="Q4826" s="484"/>
    </row>
    <row r="4827" spans="1:17">
      <c r="A4827" s="670">
        <v>4810</v>
      </c>
      <c r="B4827" s="677">
        <v>6</v>
      </c>
      <c r="C4827" s="677">
        <v>19</v>
      </c>
      <c r="D4827" s="677">
        <v>10</v>
      </c>
      <c r="E4827" s="676">
        <v>0</v>
      </c>
      <c r="F4827" s="448">
        <v>0</v>
      </c>
      <c r="G4827" s="358">
        <v>0</v>
      </c>
      <c r="H4827" s="428">
        <v>0</v>
      </c>
      <c r="I4827" s="428">
        <v>25.68</v>
      </c>
      <c r="J4827" s="428">
        <v>25.57751864089397</v>
      </c>
      <c r="K4827" s="430">
        <v>3.25</v>
      </c>
      <c r="L4827" s="430">
        <v>5</v>
      </c>
      <c r="M4827" s="479">
        <f t="shared" si="104"/>
        <v>1</v>
      </c>
      <c r="N4827" s="594">
        <f t="shared" si="105"/>
        <v>1</v>
      </c>
      <c r="O4827" s="594">
        <v>25.518468796954398</v>
      </c>
      <c r="P4827" s="484"/>
      <c r="Q4827" s="484"/>
    </row>
    <row r="4828" spans="1:17">
      <c r="A4828" s="670">
        <v>4811</v>
      </c>
      <c r="B4828" s="677">
        <v>6</v>
      </c>
      <c r="C4828" s="677">
        <v>19</v>
      </c>
      <c r="D4828" s="677">
        <v>11</v>
      </c>
      <c r="E4828" s="676">
        <v>0</v>
      </c>
      <c r="F4828" s="448">
        <v>0</v>
      </c>
      <c r="G4828" s="358">
        <v>0</v>
      </c>
      <c r="H4828" s="428">
        <v>0</v>
      </c>
      <c r="I4828" s="428">
        <v>27.08</v>
      </c>
      <c r="J4828" s="428">
        <v>26.155726800291575</v>
      </c>
      <c r="K4828" s="430">
        <v>3.32</v>
      </c>
      <c r="L4828" s="430">
        <v>5</v>
      </c>
      <c r="M4828" s="479">
        <f t="shared" si="104"/>
        <v>0</v>
      </c>
      <c r="N4828" s="594">
        <f t="shared" si="105"/>
        <v>0</v>
      </c>
      <c r="O4828" s="594">
        <v>25.86430734546547</v>
      </c>
      <c r="P4828" s="484"/>
      <c r="Q4828" s="484"/>
    </row>
    <row r="4829" spans="1:17">
      <c r="A4829" s="670">
        <v>4812</v>
      </c>
      <c r="B4829" s="677">
        <v>6</v>
      </c>
      <c r="C4829" s="677">
        <v>19</v>
      </c>
      <c r="D4829" s="677">
        <v>12</v>
      </c>
      <c r="E4829" s="676">
        <v>0</v>
      </c>
      <c r="F4829" s="448">
        <v>0</v>
      </c>
      <c r="G4829" s="358">
        <v>0</v>
      </c>
      <c r="H4829" s="428">
        <v>0</v>
      </c>
      <c r="I4829" s="428">
        <v>27.82</v>
      </c>
      <c r="J4829" s="428">
        <v>26.679405176680312</v>
      </c>
      <c r="K4829" s="430">
        <v>2.77</v>
      </c>
      <c r="L4829" s="430">
        <v>5</v>
      </c>
      <c r="M4829" s="479">
        <f t="shared" si="104"/>
        <v>0.3</v>
      </c>
      <c r="N4829" s="594">
        <f t="shared" si="105"/>
        <v>0</v>
      </c>
      <c r="O4829" s="594">
        <v>26.218880247103044</v>
      </c>
      <c r="P4829" s="484"/>
      <c r="Q4829" s="484"/>
    </row>
    <row r="4830" spans="1:17">
      <c r="A4830" s="670">
        <v>4813</v>
      </c>
      <c r="B4830" s="677">
        <v>6</v>
      </c>
      <c r="C4830" s="677">
        <v>19</v>
      </c>
      <c r="D4830" s="677">
        <v>13</v>
      </c>
      <c r="E4830" s="676">
        <v>0</v>
      </c>
      <c r="F4830" s="448">
        <v>0</v>
      </c>
      <c r="G4830" s="358">
        <v>0</v>
      </c>
      <c r="H4830" s="428">
        <v>0</v>
      </c>
      <c r="I4830" s="428">
        <v>28.56</v>
      </c>
      <c r="J4830" s="428">
        <v>27.011596835436393</v>
      </c>
      <c r="K4830" s="430">
        <v>2.2200000000000002</v>
      </c>
      <c r="L4830" s="430">
        <v>5</v>
      </c>
      <c r="M4830" s="479">
        <f t="shared" si="104"/>
        <v>0</v>
      </c>
      <c r="N4830" s="594">
        <f t="shared" si="105"/>
        <v>0</v>
      </c>
      <c r="O4830" s="594">
        <v>26.451664588715612</v>
      </c>
      <c r="P4830" s="484"/>
      <c r="Q4830" s="484"/>
    </row>
    <row r="4831" spans="1:17">
      <c r="A4831" s="670">
        <v>4814</v>
      </c>
      <c r="B4831" s="677">
        <v>6</v>
      </c>
      <c r="C4831" s="677">
        <v>19</v>
      </c>
      <c r="D4831" s="677">
        <v>14</v>
      </c>
      <c r="E4831" s="676">
        <v>0</v>
      </c>
      <c r="F4831" s="448">
        <v>0</v>
      </c>
      <c r="G4831" s="358">
        <v>0</v>
      </c>
      <c r="H4831" s="428">
        <v>0</v>
      </c>
      <c r="I4831" s="428">
        <v>29.3</v>
      </c>
      <c r="J4831" s="428">
        <v>27.251626728877348</v>
      </c>
      <c r="K4831" s="430">
        <v>1.67</v>
      </c>
      <c r="L4831" s="430">
        <v>5</v>
      </c>
      <c r="M4831" s="479">
        <f t="shared" si="104"/>
        <v>0</v>
      </c>
      <c r="N4831" s="594">
        <f t="shared" si="105"/>
        <v>0</v>
      </c>
      <c r="O4831" s="594">
        <v>26.634260701428374</v>
      </c>
      <c r="P4831" s="484"/>
      <c r="Q4831" s="484"/>
    </row>
    <row r="4832" spans="1:17">
      <c r="A4832" s="670">
        <v>4815</v>
      </c>
      <c r="B4832" s="677">
        <v>6</v>
      </c>
      <c r="C4832" s="677">
        <v>19</v>
      </c>
      <c r="D4832" s="677">
        <v>15</v>
      </c>
      <c r="E4832" s="676">
        <v>0</v>
      </c>
      <c r="F4832" s="448">
        <v>0</v>
      </c>
      <c r="G4832" s="358">
        <v>0</v>
      </c>
      <c r="H4832" s="428">
        <v>0</v>
      </c>
      <c r="I4832" s="428">
        <v>28.13</v>
      </c>
      <c r="J4832" s="428">
        <v>26.981563136268043</v>
      </c>
      <c r="K4832" s="430">
        <v>1.53</v>
      </c>
      <c r="L4832" s="430">
        <v>5</v>
      </c>
      <c r="M4832" s="479">
        <f t="shared" si="104"/>
        <v>0</v>
      </c>
      <c r="N4832" s="594">
        <f t="shared" si="105"/>
        <v>0</v>
      </c>
      <c r="O4832" s="594">
        <v>26.515312583664127</v>
      </c>
      <c r="P4832" s="484"/>
      <c r="Q4832" s="484"/>
    </row>
    <row r="4833" spans="1:17">
      <c r="A4833" s="670">
        <v>4816</v>
      </c>
      <c r="B4833" s="677">
        <v>6</v>
      </c>
      <c r="C4833" s="677">
        <v>19</v>
      </c>
      <c r="D4833" s="677">
        <v>16</v>
      </c>
      <c r="E4833" s="676">
        <v>0</v>
      </c>
      <c r="F4833" s="448">
        <v>0</v>
      </c>
      <c r="G4833" s="358">
        <v>0</v>
      </c>
      <c r="H4833" s="428">
        <v>0</v>
      </c>
      <c r="I4833" s="428">
        <v>26.97</v>
      </c>
      <c r="J4833" s="428">
        <v>26.749492097561276</v>
      </c>
      <c r="K4833" s="430">
        <v>1.38</v>
      </c>
      <c r="L4833" s="430">
        <v>5</v>
      </c>
      <c r="M4833" s="479">
        <f t="shared" si="104"/>
        <v>0</v>
      </c>
      <c r="N4833" s="594">
        <f t="shared" si="105"/>
        <v>0</v>
      </c>
      <c r="O4833" s="594">
        <v>26.421523553846558</v>
      </c>
      <c r="P4833" s="484"/>
      <c r="Q4833" s="484"/>
    </row>
    <row r="4834" spans="1:17">
      <c r="A4834" s="670">
        <v>4817</v>
      </c>
      <c r="B4834" s="677">
        <v>6</v>
      </c>
      <c r="C4834" s="677">
        <v>19</v>
      </c>
      <c r="D4834" s="677">
        <v>17</v>
      </c>
      <c r="E4834" s="676">
        <v>0</v>
      </c>
      <c r="F4834" s="448">
        <v>0</v>
      </c>
      <c r="G4834" s="358">
        <v>0</v>
      </c>
      <c r="H4834" s="428">
        <v>0</v>
      </c>
      <c r="I4834" s="428">
        <v>25.8</v>
      </c>
      <c r="J4834" s="428">
        <v>26.333589839047345</v>
      </c>
      <c r="K4834" s="430">
        <v>1.24</v>
      </c>
      <c r="L4834" s="430">
        <v>5</v>
      </c>
      <c r="M4834" s="479">
        <f t="shared" si="104"/>
        <v>0</v>
      </c>
      <c r="N4834" s="594">
        <f t="shared" si="105"/>
        <v>0</v>
      </c>
      <c r="O4834" s="594">
        <v>26.164261894232329</v>
      </c>
      <c r="P4834" s="484"/>
      <c r="Q4834" s="484"/>
    </row>
    <row r="4835" spans="1:17">
      <c r="A4835" s="670">
        <v>4818</v>
      </c>
      <c r="B4835" s="677">
        <v>6</v>
      </c>
      <c r="C4835" s="677">
        <v>19</v>
      </c>
      <c r="D4835" s="677">
        <v>18</v>
      </c>
      <c r="E4835" s="676">
        <v>0</v>
      </c>
      <c r="F4835" s="448">
        <v>0</v>
      </c>
      <c r="G4835" s="358">
        <v>0</v>
      </c>
      <c r="H4835" s="428">
        <v>0</v>
      </c>
      <c r="I4835" s="428">
        <v>24.69</v>
      </c>
      <c r="J4835" s="428">
        <v>26.299413947840321</v>
      </c>
      <c r="K4835" s="430">
        <v>1.65</v>
      </c>
      <c r="L4835" s="430">
        <v>5</v>
      </c>
      <c r="M4835" s="479">
        <f t="shared" si="104"/>
        <v>1</v>
      </c>
      <c r="N4835" s="594">
        <f t="shared" si="105"/>
        <v>1</v>
      </c>
      <c r="O4835" s="594">
        <v>26.207668431618757</v>
      </c>
      <c r="P4835" s="484"/>
      <c r="Q4835" s="484"/>
    </row>
    <row r="4836" spans="1:17">
      <c r="A4836" s="670">
        <v>4819</v>
      </c>
      <c r="B4836" s="677">
        <v>6</v>
      </c>
      <c r="C4836" s="677">
        <v>19</v>
      </c>
      <c r="D4836" s="677">
        <v>19</v>
      </c>
      <c r="E4836" s="676">
        <v>0</v>
      </c>
      <c r="F4836" s="448">
        <v>0</v>
      </c>
      <c r="G4836" s="358">
        <v>0</v>
      </c>
      <c r="H4836" s="428">
        <v>0</v>
      </c>
      <c r="I4836" s="428">
        <v>23.57</v>
      </c>
      <c r="J4836" s="428">
        <v>25.997578705036393</v>
      </c>
      <c r="K4836" s="430">
        <v>2.06</v>
      </c>
      <c r="L4836" s="430">
        <v>5</v>
      </c>
      <c r="M4836" s="479">
        <f t="shared" si="104"/>
        <v>1</v>
      </c>
      <c r="N4836" s="594">
        <f t="shared" si="105"/>
        <v>1</v>
      </c>
      <c r="O4836" s="594">
        <v>26.046334892575238</v>
      </c>
      <c r="P4836" s="484"/>
      <c r="Q4836" s="484"/>
    </row>
    <row r="4837" spans="1:17">
      <c r="A4837" s="670">
        <v>4820</v>
      </c>
      <c r="B4837" s="677">
        <v>6</v>
      </c>
      <c r="C4837" s="677">
        <v>19</v>
      </c>
      <c r="D4837" s="677">
        <v>20</v>
      </c>
      <c r="E4837" s="676">
        <v>0</v>
      </c>
      <c r="F4837" s="448">
        <v>0</v>
      </c>
      <c r="G4837" s="358">
        <v>0</v>
      </c>
      <c r="H4837" s="428">
        <v>0</v>
      </c>
      <c r="I4837" s="428">
        <v>22.46</v>
      </c>
      <c r="J4837" s="428">
        <v>25.481523092806828</v>
      </c>
      <c r="K4837" s="430">
        <v>2.4700000000000002</v>
      </c>
      <c r="L4837" s="430">
        <v>5</v>
      </c>
      <c r="M4837" s="479">
        <f t="shared" si="104"/>
        <v>1</v>
      </c>
      <c r="N4837" s="594">
        <f t="shared" si="105"/>
        <v>1</v>
      </c>
      <c r="O4837" s="594">
        <v>25.742515727406353</v>
      </c>
      <c r="P4837" s="484"/>
      <c r="Q4837" s="484"/>
    </row>
    <row r="4838" spans="1:17">
      <c r="A4838" s="670">
        <v>4821</v>
      </c>
      <c r="B4838" s="677">
        <v>6</v>
      </c>
      <c r="C4838" s="677">
        <v>19</v>
      </c>
      <c r="D4838" s="677">
        <v>21</v>
      </c>
      <c r="E4838" s="676">
        <v>0</v>
      </c>
      <c r="F4838" s="448">
        <v>0</v>
      </c>
      <c r="G4838" s="358">
        <v>0</v>
      </c>
      <c r="H4838" s="428">
        <v>0</v>
      </c>
      <c r="I4838" s="428">
        <v>21.23</v>
      </c>
      <c r="J4838" s="428">
        <v>24.868402234835106</v>
      </c>
      <c r="K4838" s="430">
        <v>2.42</v>
      </c>
      <c r="L4838" s="430">
        <v>5</v>
      </c>
      <c r="M4838" s="479">
        <f t="shared" si="104"/>
        <v>1</v>
      </c>
      <c r="N4838" s="594">
        <f t="shared" si="105"/>
        <v>1</v>
      </c>
      <c r="O4838" s="594">
        <v>25.373433240125912</v>
      </c>
      <c r="P4838" s="484"/>
      <c r="Q4838" s="484"/>
    </row>
    <row r="4839" spans="1:17">
      <c r="A4839" s="670">
        <v>4822</v>
      </c>
      <c r="B4839" s="677">
        <v>6</v>
      </c>
      <c r="C4839" s="677">
        <v>19</v>
      </c>
      <c r="D4839" s="677">
        <v>22</v>
      </c>
      <c r="E4839" s="676">
        <v>0</v>
      </c>
      <c r="F4839" s="448">
        <v>0</v>
      </c>
      <c r="G4839" s="358">
        <v>0</v>
      </c>
      <c r="H4839" s="428">
        <v>0</v>
      </c>
      <c r="I4839" s="428">
        <v>20.010000000000002</v>
      </c>
      <c r="J4839" s="428">
        <v>24.334158458525458</v>
      </c>
      <c r="K4839" s="430">
        <v>2.37</v>
      </c>
      <c r="L4839" s="430">
        <v>5</v>
      </c>
      <c r="M4839" s="479">
        <f t="shared" si="104"/>
        <v>1</v>
      </c>
      <c r="N4839" s="594">
        <f t="shared" si="105"/>
        <v>1</v>
      </c>
      <c r="O4839" s="594">
        <v>25.033303921831003</v>
      </c>
      <c r="P4839" s="484"/>
      <c r="Q4839" s="484"/>
    </row>
    <row r="4840" spans="1:17">
      <c r="A4840" s="670">
        <v>4823</v>
      </c>
      <c r="B4840" s="677">
        <v>6</v>
      </c>
      <c r="C4840" s="677">
        <v>19</v>
      </c>
      <c r="D4840" s="677">
        <v>23</v>
      </c>
      <c r="E4840" s="676">
        <v>0</v>
      </c>
      <c r="F4840" s="448">
        <v>0</v>
      </c>
      <c r="G4840" s="358">
        <v>0</v>
      </c>
      <c r="H4840" s="428">
        <v>0</v>
      </c>
      <c r="I4840" s="428">
        <v>18.78</v>
      </c>
      <c r="J4840" s="428">
        <v>23.863863629654556</v>
      </c>
      <c r="K4840" s="430">
        <v>2.3199999999999998</v>
      </c>
      <c r="L4840" s="430">
        <v>5</v>
      </c>
      <c r="M4840" s="479">
        <f t="shared" si="104"/>
        <v>1</v>
      </c>
      <c r="N4840" s="594">
        <f t="shared" si="105"/>
        <v>1</v>
      </c>
      <c r="O4840" s="594">
        <v>24.732853303250614</v>
      </c>
      <c r="P4840" s="484"/>
      <c r="Q4840" s="484"/>
    </row>
    <row r="4841" spans="1:17">
      <c r="A4841" s="670">
        <v>4824</v>
      </c>
      <c r="B4841" s="677">
        <v>6</v>
      </c>
      <c r="C4841" s="677">
        <v>19</v>
      </c>
      <c r="D4841" s="677">
        <v>24</v>
      </c>
      <c r="E4841" s="676">
        <v>0</v>
      </c>
      <c r="F4841" s="448">
        <v>0</v>
      </c>
      <c r="G4841" s="358">
        <v>0</v>
      </c>
      <c r="H4841" s="428">
        <v>0</v>
      </c>
      <c r="I4841" s="428">
        <v>17.98</v>
      </c>
      <c r="J4841" s="428">
        <v>23.525319901594184</v>
      </c>
      <c r="K4841" s="430">
        <v>2.77</v>
      </c>
      <c r="L4841" s="430">
        <v>5</v>
      </c>
      <c r="M4841" s="479">
        <f t="shared" si="104"/>
        <v>1</v>
      </c>
      <c r="N4841" s="594">
        <f t="shared" si="105"/>
        <v>1</v>
      </c>
      <c r="O4841" s="594">
        <v>24.504904277399007</v>
      </c>
      <c r="P4841" s="484"/>
      <c r="Q4841" s="484"/>
    </row>
    <row r="4842" spans="1:17">
      <c r="A4842" s="670">
        <v>4825</v>
      </c>
      <c r="B4842" s="677">
        <v>6</v>
      </c>
      <c r="C4842" s="677">
        <v>20</v>
      </c>
      <c r="D4842" s="677">
        <v>1</v>
      </c>
      <c r="E4842" s="676">
        <v>0</v>
      </c>
      <c r="F4842" s="448">
        <v>0</v>
      </c>
      <c r="G4842" s="358">
        <v>0</v>
      </c>
      <c r="H4842" s="428">
        <v>0</v>
      </c>
      <c r="I4842" s="428">
        <v>17.170000000000002</v>
      </c>
      <c r="J4842" s="428">
        <v>22.915645399884706</v>
      </c>
      <c r="K4842" s="430">
        <v>3.23</v>
      </c>
      <c r="L4842" s="430">
        <v>5</v>
      </c>
      <c r="M4842" s="479">
        <f t="shared" si="104"/>
        <v>1</v>
      </c>
      <c r="N4842" s="594">
        <f t="shared" si="105"/>
        <v>1</v>
      </c>
      <c r="O4842" s="594">
        <v>24.124144567892252</v>
      </c>
      <c r="P4842" s="484"/>
      <c r="Q4842" s="484"/>
    </row>
    <row r="4843" spans="1:17">
      <c r="A4843" s="670">
        <v>4826</v>
      </c>
      <c r="B4843" s="677">
        <v>6</v>
      </c>
      <c r="C4843" s="677">
        <v>20</v>
      </c>
      <c r="D4843" s="677">
        <v>2</v>
      </c>
      <c r="E4843" s="676">
        <v>0</v>
      </c>
      <c r="F4843" s="448">
        <v>0</v>
      </c>
      <c r="G4843" s="358">
        <v>0</v>
      </c>
      <c r="H4843" s="428">
        <v>0</v>
      </c>
      <c r="I4843" s="428">
        <v>16.37</v>
      </c>
      <c r="J4843" s="428">
        <v>22.175729525434452</v>
      </c>
      <c r="K4843" s="430">
        <v>3.68</v>
      </c>
      <c r="L4843" s="430">
        <v>5</v>
      </c>
      <c r="M4843" s="479">
        <f t="shared" ref="M4843:M4906" si="106">IF(N4843=1,1,IF(OR(D4843=6,D4843=12,D4843=18),0.3,0))</f>
        <v>1</v>
      </c>
      <c r="N4843" s="594">
        <f t="shared" si="105"/>
        <v>1</v>
      </c>
      <c r="O4843" s="594">
        <v>23.660415567045426</v>
      </c>
      <c r="P4843" s="484"/>
      <c r="Q4843" s="484"/>
    </row>
    <row r="4844" spans="1:17">
      <c r="A4844" s="670">
        <v>4827</v>
      </c>
      <c r="B4844" s="677">
        <v>6</v>
      </c>
      <c r="C4844" s="677">
        <v>20</v>
      </c>
      <c r="D4844" s="677">
        <v>3</v>
      </c>
      <c r="E4844" s="676">
        <v>0</v>
      </c>
      <c r="F4844" s="448">
        <v>0</v>
      </c>
      <c r="G4844" s="358">
        <v>0</v>
      </c>
      <c r="H4844" s="428">
        <v>0</v>
      </c>
      <c r="I4844" s="428">
        <v>15.87</v>
      </c>
      <c r="J4844" s="428">
        <v>21.72892242187153</v>
      </c>
      <c r="K4844" s="430">
        <v>3.79</v>
      </c>
      <c r="L4844" s="430">
        <v>5</v>
      </c>
      <c r="M4844" s="479">
        <f t="shared" si="106"/>
        <v>0</v>
      </c>
      <c r="N4844" s="594">
        <f t="shared" si="105"/>
        <v>0</v>
      </c>
      <c r="O4844" s="594">
        <v>23.356248762293387</v>
      </c>
      <c r="P4844" s="484"/>
      <c r="Q4844" s="484"/>
    </row>
    <row r="4845" spans="1:17">
      <c r="A4845" s="670">
        <v>4828</v>
      </c>
      <c r="B4845" s="677">
        <v>6</v>
      </c>
      <c r="C4845" s="677">
        <v>20</v>
      </c>
      <c r="D4845" s="677">
        <v>4</v>
      </c>
      <c r="E4845" s="676">
        <v>0</v>
      </c>
      <c r="F4845" s="448">
        <v>0</v>
      </c>
      <c r="G4845" s="358">
        <v>0</v>
      </c>
      <c r="H4845" s="428">
        <v>0</v>
      </c>
      <c r="I4845" s="428">
        <v>15.37</v>
      </c>
      <c r="J4845" s="428">
        <v>21.402949709175719</v>
      </c>
      <c r="K4845" s="430">
        <v>3.89</v>
      </c>
      <c r="L4845" s="430">
        <v>5</v>
      </c>
      <c r="M4845" s="479">
        <f t="shared" si="106"/>
        <v>0</v>
      </c>
      <c r="N4845" s="594">
        <f t="shared" si="105"/>
        <v>0</v>
      </c>
      <c r="O4845" s="594">
        <v>23.117841617353655</v>
      </c>
      <c r="P4845" s="484"/>
      <c r="Q4845" s="484"/>
    </row>
    <row r="4846" spans="1:17">
      <c r="A4846" s="670">
        <v>4829</v>
      </c>
      <c r="B4846" s="677">
        <v>6</v>
      </c>
      <c r="C4846" s="677">
        <v>20</v>
      </c>
      <c r="D4846" s="677">
        <v>5</v>
      </c>
      <c r="E4846" s="676">
        <v>0</v>
      </c>
      <c r="F4846" s="448">
        <v>0</v>
      </c>
      <c r="G4846" s="358">
        <v>0</v>
      </c>
      <c r="H4846" s="428">
        <v>0</v>
      </c>
      <c r="I4846" s="428">
        <v>14.87</v>
      </c>
      <c r="J4846" s="428">
        <v>21.104715441912951</v>
      </c>
      <c r="K4846" s="430">
        <v>4</v>
      </c>
      <c r="L4846" s="430">
        <v>5</v>
      </c>
      <c r="M4846" s="479">
        <f t="shared" si="106"/>
        <v>0</v>
      </c>
      <c r="N4846" s="594">
        <f t="shared" si="105"/>
        <v>0</v>
      </c>
      <c r="O4846" s="594">
        <v>22.89427261292667</v>
      </c>
      <c r="P4846" s="484"/>
      <c r="Q4846" s="484"/>
    </row>
    <row r="4847" spans="1:17">
      <c r="A4847" s="670">
        <v>4830</v>
      </c>
      <c r="B4847" s="677">
        <v>6</v>
      </c>
      <c r="C4847" s="677">
        <v>20</v>
      </c>
      <c r="D4847" s="677">
        <v>6</v>
      </c>
      <c r="E4847" s="676">
        <v>0</v>
      </c>
      <c r="F4847" s="448">
        <v>0</v>
      </c>
      <c r="G4847" s="358">
        <v>0</v>
      </c>
      <c r="H4847" s="428">
        <v>0</v>
      </c>
      <c r="I4847" s="428">
        <v>15.55</v>
      </c>
      <c r="J4847" s="428">
        <v>21.192747895787807</v>
      </c>
      <c r="K4847" s="430">
        <v>3.95</v>
      </c>
      <c r="L4847" s="430">
        <v>5</v>
      </c>
      <c r="M4847" s="479">
        <f t="shared" si="106"/>
        <v>0.3</v>
      </c>
      <c r="N4847" s="594">
        <f t="shared" si="105"/>
        <v>0</v>
      </c>
      <c r="O4847" s="594">
        <v>22.890835602905007</v>
      </c>
      <c r="P4847" s="484"/>
      <c r="Q4847" s="484"/>
    </row>
    <row r="4848" spans="1:17">
      <c r="A4848" s="670">
        <v>4831</v>
      </c>
      <c r="B4848" s="677">
        <v>6</v>
      </c>
      <c r="C4848" s="677">
        <v>20</v>
      </c>
      <c r="D4848" s="677">
        <v>7</v>
      </c>
      <c r="E4848" s="676">
        <v>0</v>
      </c>
      <c r="F4848" s="448">
        <v>0</v>
      </c>
      <c r="G4848" s="358">
        <v>0</v>
      </c>
      <c r="H4848" s="428">
        <v>0</v>
      </c>
      <c r="I4848" s="428">
        <v>16.22</v>
      </c>
      <c r="J4848" s="428">
        <v>21.41845168625257</v>
      </c>
      <c r="K4848" s="430">
        <v>3.91</v>
      </c>
      <c r="L4848" s="430">
        <v>5</v>
      </c>
      <c r="M4848" s="479">
        <f t="shared" si="106"/>
        <v>0</v>
      </c>
      <c r="N4848" s="594">
        <f t="shared" si="105"/>
        <v>0</v>
      </c>
      <c r="O4848" s="594">
        <v>22.987552610753959</v>
      </c>
      <c r="P4848" s="484"/>
      <c r="Q4848" s="484"/>
    </row>
    <row r="4849" spans="1:17">
      <c r="A4849" s="670">
        <v>4832</v>
      </c>
      <c r="B4849" s="677">
        <v>6</v>
      </c>
      <c r="C4849" s="677">
        <v>20</v>
      </c>
      <c r="D4849" s="677">
        <v>8</v>
      </c>
      <c r="E4849" s="676">
        <v>0</v>
      </c>
      <c r="F4849" s="448">
        <v>0</v>
      </c>
      <c r="G4849" s="358">
        <v>0</v>
      </c>
      <c r="H4849" s="428">
        <v>0</v>
      </c>
      <c r="I4849" s="428">
        <v>16.899999999999999</v>
      </c>
      <c r="J4849" s="428">
        <v>21.688956830173126</v>
      </c>
      <c r="K4849" s="430">
        <v>3.86</v>
      </c>
      <c r="L4849" s="430">
        <v>5</v>
      </c>
      <c r="M4849" s="479">
        <f t="shared" si="106"/>
        <v>0</v>
      </c>
      <c r="N4849" s="594">
        <f t="shared" si="105"/>
        <v>0</v>
      </c>
      <c r="O4849" s="594">
        <v>23.130965106555031</v>
      </c>
      <c r="P4849" s="484"/>
      <c r="Q4849" s="484"/>
    </row>
    <row r="4850" spans="1:17">
      <c r="A4850" s="670">
        <v>4833</v>
      </c>
      <c r="B4850" s="677">
        <v>6</v>
      </c>
      <c r="C4850" s="677">
        <v>20</v>
      </c>
      <c r="D4850" s="677">
        <v>9</v>
      </c>
      <c r="E4850" s="676">
        <v>0</v>
      </c>
      <c r="F4850" s="448">
        <v>0</v>
      </c>
      <c r="G4850" s="358">
        <v>0</v>
      </c>
      <c r="H4850" s="428">
        <v>0</v>
      </c>
      <c r="I4850" s="428">
        <v>17.79</v>
      </c>
      <c r="J4850" s="428">
        <v>22.107390350991128</v>
      </c>
      <c r="K4850" s="430">
        <v>4.0599999999999996</v>
      </c>
      <c r="L4850" s="430">
        <v>5</v>
      </c>
      <c r="M4850" s="479">
        <f t="shared" si="106"/>
        <v>0</v>
      </c>
      <c r="N4850" s="594">
        <f t="shared" si="105"/>
        <v>0</v>
      </c>
      <c r="O4850" s="594">
        <v>23.370181418710708</v>
      </c>
      <c r="P4850" s="484"/>
      <c r="Q4850" s="484"/>
    </row>
    <row r="4851" spans="1:17">
      <c r="A4851" s="670">
        <v>4834</v>
      </c>
      <c r="B4851" s="677">
        <v>6</v>
      </c>
      <c r="C4851" s="677">
        <v>20</v>
      </c>
      <c r="D4851" s="677">
        <v>10</v>
      </c>
      <c r="E4851" s="676">
        <v>0</v>
      </c>
      <c r="F4851" s="448">
        <v>0</v>
      </c>
      <c r="G4851" s="358">
        <v>0</v>
      </c>
      <c r="H4851" s="428">
        <v>0</v>
      </c>
      <c r="I4851" s="428">
        <v>18.68</v>
      </c>
      <c r="J4851" s="428">
        <v>22.572183984147561</v>
      </c>
      <c r="K4851" s="430">
        <v>4.2699999999999996</v>
      </c>
      <c r="L4851" s="430">
        <v>5</v>
      </c>
      <c r="M4851" s="479">
        <f t="shared" si="106"/>
        <v>0</v>
      </c>
      <c r="N4851" s="594">
        <f t="shared" si="105"/>
        <v>0</v>
      </c>
      <c r="O4851" s="594">
        <v>23.657499330528921</v>
      </c>
      <c r="P4851" s="484"/>
      <c r="Q4851" s="484"/>
    </row>
    <row r="4852" spans="1:17">
      <c r="A4852" s="670">
        <v>4835</v>
      </c>
      <c r="B4852" s="677">
        <v>6</v>
      </c>
      <c r="C4852" s="677">
        <v>20</v>
      </c>
      <c r="D4852" s="677">
        <v>11</v>
      </c>
      <c r="E4852" s="676">
        <v>0</v>
      </c>
      <c r="F4852" s="448">
        <v>0</v>
      </c>
      <c r="G4852" s="358">
        <v>0</v>
      </c>
      <c r="H4852" s="428">
        <v>0</v>
      </c>
      <c r="I4852" s="428">
        <v>19.57</v>
      </c>
      <c r="J4852" s="428">
        <v>22.818116561804217</v>
      </c>
      <c r="K4852" s="430">
        <v>4.47</v>
      </c>
      <c r="L4852" s="430">
        <v>5</v>
      </c>
      <c r="M4852" s="479">
        <f t="shared" si="106"/>
        <v>0</v>
      </c>
      <c r="N4852" s="594">
        <f t="shared" si="105"/>
        <v>0</v>
      </c>
      <c r="O4852" s="594">
        <v>23.768386087391292</v>
      </c>
      <c r="P4852" s="484"/>
      <c r="Q4852" s="484"/>
    </row>
    <row r="4853" spans="1:17">
      <c r="A4853" s="670">
        <v>4836</v>
      </c>
      <c r="B4853" s="677">
        <v>6</v>
      </c>
      <c r="C4853" s="677">
        <v>20</v>
      </c>
      <c r="D4853" s="677">
        <v>12</v>
      </c>
      <c r="E4853" s="676">
        <v>0</v>
      </c>
      <c r="F4853" s="448">
        <v>0</v>
      </c>
      <c r="G4853" s="358">
        <v>0</v>
      </c>
      <c r="H4853" s="428">
        <v>0</v>
      </c>
      <c r="I4853" s="428">
        <v>20.170000000000002</v>
      </c>
      <c r="J4853" s="428">
        <v>23.056519991658465</v>
      </c>
      <c r="K4853" s="430">
        <v>4.4800000000000004</v>
      </c>
      <c r="L4853" s="430">
        <v>5</v>
      </c>
      <c r="M4853" s="479">
        <f t="shared" si="106"/>
        <v>0.3</v>
      </c>
      <c r="N4853" s="594">
        <f t="shared" si="105"/>
        <v>0</v>
      </c>
      <c r="O4853" s="594">
        <v>23.896752879150721</v>
      </c>
      <c r="P4853" s="484"/>
      <c r="Q4853" s="484"/>
    </row>
    <row r="4854" spans="1:17">
      <c r="A4854" s="670">
        <v>4837</v>
      </c>
      <c r="B4854" s="677">
        <v>6</v>
      </c>
      <c r="C4854" s="677">
        <v>20</v>
      </c>
      <c r="D4854" s="677">
        <v>13</v>
      </c>
      <c r="E4854" s="676">
        <v>0</v>
      </c>
      <c r="F4854" s="448">
        <v>0</v>
      </c>
      <c r="G4854" s="358">
        <v>0</v>
      </c>
      <c r="H4854" s="428">
        <v>0</v>
      </c>
      <c r="I4854" s="428">
        <v>20.77</v>
      </c>
      <c r="J4854" s="428">
        <v>23.32288205151978</v>
      </c>
      <c r="K4854" s="430">
        <v>4.5</v>
      </c>
      <c r="L4854" s="430">
        <v>5</v>
      </c>
      <c r="M4854" s="479">
        <f t="shared" si="106"/>
        <v>0</v>
      </c>
      <c r="N4854" s="594">
        <f t="shared" si="105"/>
        <v>0</v>
      </c>
      <c r="O4854" s="594">
        <v>24.052057606850163</v>
      </c>
      <c r="P4854" s="484"/>
      <c r="Q4854" s="484"/>
    </row>
    <row r="4855" spans="1:17">
      <c r="A4855" s="670">
        <v>4838</v>
      </c>
      <c r="B4855" s="677">
        <v>6</v>
      </c>
      <c r="C4855" s="677">
        <v>20</v>
      </c>
      <c r="D4855" s="677">
        <v>14</v>
      </c>
      <c r="E4855" s="676">
        <v>0</v>
      </c>
      <c r="F4855" s="448">
        <v>0</v>
      </c>
      <c r="G4855" s="358">
        <v>0</v>
      </c>
      <c r="H4855" s="428">
        <v>0</v>
      </c>
      <c r="I4855" s="428">
        <v>21.37</v>
      </c>
      <c r="J4855" s="428">
        <v>23.614311081240007</v>
      </c>
      <c r="K4855" s="430">
        <v>4.51</v>
      </c>
      <c r="L4855" s="430">
        <v>5</v>
      </c>
      <c r="M4855" s="479">
        <f t="shared" si="106"/>
        <v>1</v>
      </c>
      <c r="N4855" s="594">
        <f t="shared" si="105"/>
        <v>1</v>
      </c>
      <c r="O4855" s="594">
        <v>24.231042555490426</v>
      </c>
      <c r="P4855" s="484"/>
      <c r="Q4855" s="484"/>
    </row>
    <row r="4856" spans="1:17">
      <c r="A4856" s="670">
        <v>4839</v>
      </c>
      <c r="B4856" s="677">
        <v>6</v>
      </c>
      <c r="C4856" s="677">
        <v>20</v>
      </c>
      <c r="D4856" s="677">
        <v>15</v>
      </c>
      <c r="E4856" s="676">
        <v>0</v>
      </c>
      <c r="F4856" s="448">
        <v>0</v>
      </c>
      <c r="G4856" s="358">
        <v>0</v>
      </c>
      <c r="H4856" s="428">
        <v>0</v>
      </c>
      <c r="I4856" s="428">
        <v>21.71</v>
      </c>
      <c r="J4856" s="428">
        <v>23.707016889523597</v>
      </c>
      <c r="K4856" s="430">
        <v>4.0599999999999996</v>
      </c>
      <c r="L4856" s="430">
        <v>5</v>
      </c>
      <c r="M4856" s="479">
        <f t="shared" si="106"/>
        <v>1</v>
      </c>
      <c r="N4856" s="594">
        <f t="shared" si="105"/>
        <v>1</v>
      </c>
      <c r="O4856" s="594">
        <v>24.262308030444736</v>
      </c>
      <c r="P4856" s="484"/>
      <c r="Q4856" s="484"/>
    </row>
    <row r="4857" spans="1:17">
      <c r="A4857" s="670">
        <v>4840</v>
      </c>
      <c r="B4857" s="677">
        <v>6</v>
      </c>
      <c r="C4857" s="677">
        <v>20</v>
      </c>
      <c r="D4857" s="677">
        <v>16</v>
      </c>
      <c r="E4857" s="676">
        <v>0</v>
      </c>
      <c r="F4857" s="448">
        <v>0</v>
      </c>
      <c r="G4857" s="358">
        <v>0</v>
      </c>
      <c r="H4857" s="428">
        <v>0</v>
      </c>
      <c r="I4857" s="428">
        <v>22.04</v>
      </c>
      <c r="J4857" s="428">
        <v>23.794694288436723</v>
      </c>
      <c r="K4857" s="430">
        <v>3.61</v>
      </c>
      <c r="L4857" s="430">
        <v>5</v>
      </c>
      <c r="M4857" s="479">
        <f t="shared" si="106"/>
        <v>1</v>
      </c>
      <c r="N4857" s="594">
        <f t="shared" si="105"/>
        <v>1</v>
      </c>
      <c r="O4857" s="594">
        <v>24.29577780311196</v>
      </c>
      <c r="P4857" s="484"/>
      <c r="Q4857" s="484"/>
    </row>
    <row r="4858" spans="1:17">
      <c r="A4858" s="670">
        <v>4841</v>
      </c>
      <c r="B4858" s="677">
        <v>6</v>
      </c>
      <c r="C4858" s="677">
        <v>20</v>
      </c>
      <c r="D4858" s="677">
        <v>17</v>
      </c>
      <c r="E4858" s="676">
        <v>0</v>
      </c>
      <c r="F4858" s="448">
        <v>0</v>
      </c>
      <c r="G4858" s="358">
        <v>0</v>
      </c>
      <c r="H4858" s="428">
        <v>0</v>
      </c>
      <c r="I4858" s="428">
        <v>22.38</v>
      </c>
      <c r="J4858" s="428">
        <v>23.959815211455457</v>
      </c>
      <c r="K4858" s="430">
        <v>3.16</v>
      </c>
      <c r="L4858" s="430">
        <v>5</v>
      </c>
      <c r="M4858" s="479">
        <f t="shared" si="106"/>
        <v>1</v>
      </c>
      <c r="N4858" s="594">
        <f t="shared" si="105"/>
        <v>1</v>
      </c>
      <c r="O4858" s="594">
        <v>24.396609568035309</v>
      </c>
      <c r="P4858" s="484"/>
      <c r="Q4858" s="484"/>
    </row>
    <row r="4859" spans="1:17">
      <c r="A4859" s="670">
        <v>4842</v>
      </c>
      <c r="B4859" s="677">
        <v>6</v>
      </c>
      <c r="C4859" s="677">
        <v>20</v>
      </c>
      <c r="D4859" s="677">
        <v>18</v>
      </c>
      <c r="E4859" s="676">
        <v>0</v>
      </c>
      <c r="F4859" s="448">
        <v>0</v>
      </c>
      <c r="G4859" s="358">
        <v>0</v>
      </c>
      <c r="H4859" s="428">
        <v>0</v>
      </c>
      <c r="I4859" s="428">
        <v>21.85</v>
      </c>
      <c r="J4859" s="428">
        <v>24.074146575355964</v>
      </c>
      <c r="K4859" s="430">
        <v>3.08</v>
      </c>
      <c r="L4859" s="430">
        <v>5</v>
      </c>
      <c r="M4859" s="479">
        <f t="shared" si="106"/>
        <v>1</v>
      </c>
      <c r="N4859" s="594">
        <f t="shared" si="105"/>
        <v>1</v>
      </c>
      <c r="O4859" s="594">
        <v>24.519434670110805</v>
      </c>
      <c r="P4859" s="484"/>
      <c r="Q4859" s="484"/>
    </row>
    <row r="4860" spans="1:17">
      <c r="A4860" s="670">
        <v>4843</v>
      </c>
      <c r="B4860" s="677">
        <v>6</v>
      </c>
      <c r="C4860" s="677">
        <v>20</v>
      </c>
      <c r="D4860" s="677">
        <v>19</v>
      </c>
      <c r="E4860" s="676">
        <v>0</v>
      </c>
      <c r="F4860" s="448">
        <v>0</v>
      </c>
      <c r="G4860" s="358">
        <v>0</v>
      </c>
      <c r="H4860" s="428">
        <v>0</v>
      </c>
      <c r="I4860" s="428">
        <v>21.31</v>
      </c>
      <c r="J4860" s="428">
        <v>23.903566822402691</v>
      </c>
      <c r="K4860" s="430">
        <v>2.99</v>
      </c>
      <c r="L4860" s="430">
        <v>5</v>
      </c>
      <c r="M4860" s="479">
        <f t="shared" si="106"/>
        <v>1</v>
      </c>
      <c r="N4860" s="594">
        <f t="shared" si="105"/>
        <v>1</v>
      </c>
      <c r="O4860" s="594">
        <v>24.423002442747197</v>
      </c>
      <c r="P4860" s="484"/>
      <c r="Q4860" s="484"/>
    </row>
    <row r="4861" spans="1:17">
      <c r="A4861" s="670">
        <v>4844</v>
      </c>
      <c r="B4861" s="677">
        <v>6</v>
      </c>
      <c r="C4861" s="677">
        <v>20</v>
      </c>
      <c r="D4861" s="677">
        <v>20</v>
      </c>
      <c r="E4861" s="676">
        <v>0</v>
      </c>
      <c r="F4861" s="448">
        <v>0</v>
      </c>
      <c r="G4861" s="358">
        <v>0</v>
      </c>
      <c r="H4861" s="428">
        <v>0</v>
      </c>
      <c r="I4861" s="428">
        <v>20.78</v>
      </c>
      <c r="J4861" s="428">
        <v>23.696773412778786</v>
      </c>
      <c r="K4861" s="430">
        <v>2.91</v>
      </c>
      <c r="L4861" s="430">
        <v>5</v>
      </c>
      <c r="M4861" s="479">
        <f t="shared" si="106"/>
        <v>1</v>
      </c>
      <c r="N4861" s="594">
        <f t="shared" si="105"/>
        <v>1</v>
      </c>
      <c r="O4861" s="594">
        <v>24.300854739533982</v>
      </c>
      <c r="P4861" s="484"/>
      <c r="Q4861" s="484"/>
    </row>
    <row r="4862" spans="1:17">
      <c r="A4862" s="670">
        <v>4845</v>
      </c>
      <c r="B4862" s="677">
        <v>6</v>
      </c>
      <c r="C4862" s="677">
        <v>20</v>
      </c>
      <c r="D4862" s="677">
        <v>21</v>
      </c>
      <c r="E4862" s="676">
        <v>0</v>
      </c>
      <c r="F4862" s="448">
        <v>0</v>
      </c>
      <c r="G4862" s="358">
        <v>0</v>
      </c>
      <c r="H4862" s="428">
        <v>0</v>
      </c>
      <c r="I4862" s="428">
        <v>19.57</v>
      </c>
      <c r="J4862" s="428">
        <v>23.282669854444254</v>
      </c>
      <c r="K4862" s="430">
        <v>2.5099999999999998</v>
      </c>
      <c r="L4862" s="430">
        <v>5</v>
      </c>
      <c r="M4862" s="479">
        <f t="shared" si="106"/>
        <v>1</v>
      </c>
      <c r="N4862" s="594">
        <f t="shared" si="105"/>
        <v>1</v>
      </c>
      <c r="O4862" s="594">
        <v>24.044242620153554</v>
      </c>
      <c r="P4862" s="484"/>
      <c r="Q4862" s="484"/>
    </row>
    <row r="4863" spans="1:17">
      <c r="A4863" s="670">
        <v>4846</v>
      </c>
      <c r="B4863" s="677">
        <v>6</v>
      </c>
      <c r="C4863" s="677">
        <v>20</v>
      </c>
      <c r="D4863" s="677">
        <v>22</v>
      </c>
      <c r="E4863" s="676">
        <v>0</v>
      </c>
      <c r="F4863" s="448">
        <v>0</v>
      </c>
      <c r="G4863" s="358">
        <v>0</v>
      </c>
      <c r="H4863" s="428">
        <v>0</v>
      </c>
      <c r="I4863" s="428">
        <v>18.37</v>
      </c>
      <c r="J4863" s="428">
        <v>22.915433317067599</v>
      </c>
      <c r="K4863" s="430">
        <v>2.1</v>
      </c>
      <c r="L4863" s="430">
        <v>5</v>
      </c>
      <c r="M4863" s="479">
        <f t="shared" si="106"/>
        <v>1</v>
      </c>
      <c r="N4863" s="594">
        <f t="shared" si="105"/>
        <v>1</v>
      </c>
      <c r="O4863" s="594">
        <v>23.792736392555902</v>
      </c>
      <c r="P4863" s="484"/>
      <c r="Q4863" s="484"/>
    </row>
    <row r="4864" spans="1:17">
      <c r="A4864" s="670">
        <v>4847</v>
      </c>
      <c r="B4864" s="677">
        <v>6</v>
      </c>
      <c r="C4864" s="677">
        <v>20</v>
      </c>
      <c r="D4864" s="677">
        <v>23</v>
      </c>
      <c r="E4864" s="676">
        <v>0</v>
      </c>
      <c r="F4864" s="448">
        <v>0</v>
      </c>
      <c r="G4864" s="358">
        <v>0</v>
      </c>
      <c r="H4864" s="428">
        <v>0</v>
      </c>
      <c r="I4864" s="428">
        <v>17.16</v>
      </c>
      <c r="J4864" s="428">
        <v>22.699594659436752</v>
      </c>
      <c r="K4864" s="430">
        <v>1.7</v>
      </c>
      <c r="L4864" s="430">
        <v>5</v>
      </c>
      <c r="M4864" s="479">
        <f t="shared" si="106"/>
        <v>0</v>
      </c>
      <c r="N4864" s="594">
        <f t="shared" si="105"/>
        <v>0</v>
      </c>
      <c r="O4864" s="594">
        <v>23.635409280981062</v>
      </c>
      <c r="P4864" s="484"/>
      <c r="Q4864" s="484"/>
    </row>
    <row r="4865" spans="1:17">
      <c r="A4865" s="670">
        <v>4848</v>
      </c>
      <c r="B4865" s="677">
        <v>6</v>
      </c>
      <c r="C4865" s="677">
        <v>20</v>
      </c>
      <c r="D4865" s="677">
        <v>24</v>
      </c>
      <c r="E4865" s="676">
        <v>0</v>
      </c>
      <c r="F4865" s="448">
        <v>0</v>
      </c>
      <c r="G4865" s="358">
        <v>0</v>
      </c>
      <c r="H4865" s="428">
        <v>0</v>
      </c>
      <c r="I4865" s="428">
        <v>16.649999999999999</v>
      </c>
      <c r="J4865" s="428">
        <v>22.620431955721312</v>
      </c>
      <c r="K4865" s="430">
        <v>1.1599999999999999</v>
      </c>
      <c r="L4865" s="430">
        <v>5</v>
      </c>
      <c r="M4865" s="479">
        <f t="shared" si="106"/>
        <v>0</v>
      </c>
      <c r="N4865" s="594">
        <f t="shared" si="105"/>
        <v>0</v>
      </c>
      <c r="O4865" s="594">
        <v>23.557629410033638</v>
      </c>
      <c r="P4865" s="484"/>
      <c r="Q4865" s="484"/>
    </row>
    <row r="4866" spans="1:17">
      <c r="A4866" s="670">
        <v>4849</v>
      </c>
      <c r="B4866" s="677">
        <v>6</v>
      </c>
      <c r="C4866" s="677">
        <v>21</v>
      </c>
      <c r="D4866" s="677">
        <v>1</v>
      </c>
      <c r="E4866" s="676">
        <v>0</v>
      </c>
      <c r="F4866" s="448">
        <v>0</v>
      </c>
      <c r="G4866" s="358">
        <v>0</v>
      </c>
      <c r="H4866" s="428">
        <v>0</v>
      </c>
      <c r="I4866" s="428">
        <v>16.13</v>
      </c>
      <c r="J4866" s="428">
        <v>22.247877768742317</v>
      </c>
      <c r="K4866" s="430">
        <v>0.63</v>
      </c>
      <c r="L4866" s="430">
        <v>5</v>
      </c>
      <c r="M4866" s="479">
        <f t="shared" si="106"/>
        <v>0</v>
      </c>
      <c r="N4866" s="594">
        <f t="shared" si="105"/>
        <v>0</v>
      </c>
      <c r="O4866" s="594">
        <v>23.317461848633343</v>
      </c>
      <c r="P4866" s="484"/>
      <c r="Q4866" s="484"/>
    </row>
    <row r="4867" spans="1:17">
      <c r="A4867" s="670">
        <v>4850</v>
      </c>
      <c r="B4867" s="677">
        <v>6</v>
      </c>
      <c r="C4867" s="677">
        <v>21</v>
      </c>
      <c r="D4867" s="677">
        <v>2</v>
      </c>
      <c r="E4867" s="676">
        <v>0</v>
      </c>
      <c r="F4867" s="448">
        <v>0</v>
      </c>
      <c r="G4867" s="358">
        <v>0</v>
      </c>
      <c r="H4867" s="428">
        <v>0</v>
      </c>
      <c r="I4867" s="428">
        <v>15.62</v>
      </c>
      <c r="J4867" s="428">
        <v>21.859112702869467</v>
      </c>
      <c r="K4867" s="430">
        <v>0.1</v>
      </c>
      <c r="L4867" s="430">
        <v>5</v>
      </c>
      <c r="M4867" s="479">
        <f t="shared" si="106"/>
        <v>0</v>
      </c>
      <c r="N4867" s="594">
        <f t="shared" si="105"/>
        <v>0</v>
      </c>
      <c r="O4867" s="594">
        <v>23.06019965327085</v>
      </c>
      <c r="P4867" s="484"/>
      <c r="Q4867" s="484"/>
    </row>
    <row r="4868" spans="1:17">
      <c r="A4868" s="670">
        <v>4851</v>
      </c>
      <c r="B4868" s="677">
        <v>6</v>
      </c>
      <c r="C4868" s="677">
        <v>21</v>
      </c>
      <c r="D4868" s="677">
        <v>3</v>
      </c>
      <c r="E4868" s="676">
        <v>0</v>
      </c>
      <c r="F4868" s="448">
        <v>0</v>
      </c>
      <c r="G4868" s="358">
        <v>0</v>
      </c>
      <c r="H4868" s="428">
        <v>0</v>
      </c>
      <c r="I4868" s="428">
        <v>15.27</v>
      </c>
      <c r="J4868" s="428">
        <v>21.582692681881998</v>
      </c>
      <c r="K4868" s="430">
        <v>0.46</v>
      </c>
      <c r="L4868" s="430">
        <v>5</v>
      </c>
      <c r="M4868" s="479">
        <f t="shared" si="106"/>
        <v>0</v>
      </c>
      <c r="N4868" s="594">
        <f t="shared" si="105"/>
        <v>0</v>
      </c>
      <c r="O4868" s="594">
        <v>22.865104611855898</v>
      </c>
      <c r="P4868" s="484"/>
      <c r="Q4868" s="484"/>
    </row>
    <row r="4869" spans="1:17">
      <c r="A4869" s="670">
        <v>4852</v>
      </c>
      <c r="B4869" s="677">
        <v>6</v>
      </c>
      <c r="C4869" s="677">
        <v>21</v>
      </c>
      <c r="D4869" s="677">
        <v>4</v>
      </c>
      <c r="E4869" s="676">
        <v>0</v>
      </c>
      <c r="F4869" s="448">
        <v>0</v>
      </c>
      <c r="G4869" s="358">
        <v>0</v>
      </c>
      <c r="H4869" s="428">
        <v>0</v>
      </c>
      <c r="I4869" s="428">
        <v>14.92</v>
      </c>
      <c r="J4869" s="428">
        <v>21.350125984992999</v>
      </c>
      <c r="K4869" s="430">
        <v>0.82</v>
      </c>
      <c r="L4869" s="430">
        <v>5</v>
      </c>
      <c r="M4869" s="479">
        <f t="shared" si="106"/>
        <v>0</v>
      </c>
      <c r="N4869" s="594">
        <f t="shared" si="105"/>
        <v>0</v>
      </c>
      <c r="O4869" s="594">
        <v>22.693406128931539</v>
      </c>
      <c r="P4869" s="484"/>
      <c r="Q4869" s="484"/>
    </row>
    <row r="4870" spans="1:17">
      <c r="A4870" s="670">
        <v>4853</v>
      </c>
      <c r="B4870" s="677">
        <v>6</v>
      </c>
      <c r="C4870" s="677">
        <v>21</v>
      </c>
      <c r="D4870" s="677">
        <v>5</v>
      </c>
      <c r="E4870" s="676">
        <v>0</v>
      </c>
      <c r="F4870" s="448">
        <v>0</v>
      </c>
      <c r="G4870" s="358">
        <v>0</v>
      </c>
      <c r="H4870" s="428">
        <v>0</v>
      </c>
      <c r="I4870" s="428">
        <v>14.56</v>
      </c>
      <c r="J4870" s="428">
        <v>21.127665385255376</v>
      </c>
      <c r="K4870" s="430">
        <v>1.19</v>
      </c>
      <c r="L4870" s="430">
        <v>5</v>
      </c>
      <c r="M4870" s="479">
        <f t="shared" si="106"/>
        <v>0</v>
      </c>
      <c r="N4870" s="594">
        <f t="shared" si="105"/>
        <v>0</v>
      </c>
      <c r="O4870" s="594">
        <v>22.526496165323923</v>
      </c>
      <c r="P4870" s="484"/>
      <c r="Q4870" s="484"/>
    </row>
    <row r="4871" spans="1:17">
      <c r="A4871" s="670">
        <v>4854</v>
      </c>
      <c r="B4871" s="677">
        <v>6</v>
      </c>
      <c r="C4871" s="677">
        <v>21</v>
      </c>
      <c r="D4871" s="677">
        <v>6</v>
      </c>
      <c r="E4871" s="676">
        <v>0</v>
      </c>
      <c r="F4871" s="448">
        <v>0</v>
      </c>
      <c r="G4871" s="358">
        <v>0</v>
      </c>
      <c r="H4871" s="428">
        <v>0</v>
      </c>
      <c r="I4871" s="428">
        <v>15.39</v>
      </c>
      <c r="J4871" s="428">
        <v>21.218787285100621</v>
      </c>
      <c r="K4871" s="430">
        <v>1.17</v>
      </c>
      <c r="L4871" s="430">
        <v>5</v>
      </c>
      <c r="M4871" s="479">
        <f t="shared" si="106"/>
        <v>0.3</v>
      </c>
      <c r="N4871" s="594">
        <f t="shared" si="105"/>
        <v>0</v>
      </c>
      <c r="O4871" s="594">
        <v>22.539150266563791</v>
      </c>
      <c r="P4871" s="484"/>
      <c r="Q4871" s="484"/>
    </row>
    <row r="4872" spans="1:17">
      <c r="A4872" s="670">
        <v>4855</v>
      </c>
      <c r="B4872" s="677">
        <v>6</v>
      </c>
      <c r="C4872" s="677">
        <v>21</v>
      </c>
      <c r="D4872" s="677">
        <v>7</v>
      </c>
      <c r="E4872" s="676">
        <v>0</v>
      </c>
      <c r="F4872" s="448">
        <v>0</v>
      </c>
      <c r="G4872" s="358">
        <v>0</v>
      </c>
      <c r="H4872" s="428">
        <v>0</v>
      </c>
      <c r="I4872" s="428">
        <v>16.21</v>
      </c>
      <c r="J4872" s="428">
        <v>21.50142247007793</v>
      </c>
      <c r="K4872" s="430">
        <v>1.1499999999999999</v>
      </c>
      <c r="L4872" s="430">
        <v>5</v>
      </c>
      <c r="M4872" s="479">
        <f t="shared" si="106"/>
        <v>0</v>
      </c>
      <c r="N4872" s="594">
        <f t="shared" si="105"/>
        <v>0</v>
      </c>
      <c r="O4872" s="594">
        <v>22.680240534060097</v>
      </c>
      <c r="P4872" s="484"/>
      <c r="Q4872" s="484"/>
    </row>
    <row r="4873" spans="1:17">
      <c r="A4873" s="670">
        <v>4856</v>
      </c>
      <c r="B4873" s="677">
        <v>6</v>
      </c>
      <c r="C4873" s="677">
        <v>21</v>
      </c>
      <c r="D4873" s="677">
        <v>8</v>
      </c>
      <c r="E4873" s="676">
        <v>0</v>
      </c>
      <c r="F4873" s="448">
        <v>0</v>
      </c>
      <c r="G4873" s="358">
        <v>0</v>
      </c>
      <c r="H4873" s="428">
        <v>0</v>
      </c>
      <c r="I4873" s="428">
        <v>17.04</v>
      </c>
      <c r="J4873" s="428">
        <v>21.878052555246949</v>
      </c>
      <c r="K4873" s="430">
        <v>1.1299999999999999</v>
      </c>
      <c r="L4873" s="430">
        <v>5</v>
      </c>
      <c r="M4873" s="479">
        <f t="shared" si="106"/>
        <v>0</v>
      </c>
      <c r="N4873" s="594">
        <f t="shared" si="105"/>
        <v>0</v>
      </c>
      <c r="O4873" s="594">
        <v>22.897473395221713</v>
      </c>
      <c r="P4873" s="484"/>
      <c r="Q4873" s="484"/>
    </row>
    <row r="4874" spans="1:17">
      <c r="A4874" s="670">
        <v>4857</v>
      </c>
      <c r="B4874" s="677">
        <v>6</v>
      </c>
      <c r="C4874" s="677">
        <v>21</v>
      </c>
      <c r="D4874" s="677">
        <v>9</v>
      </c>
      <c r="E4874" s="676">
        <v>0</v>
      </c>
      <c r="F4874" s="448">
        <v>0</v>
      </c>
      <c r="G4874" s="358">
        <v>0</v>
      </c>
      <c r="H4874" s="428">
        <v>0</v>
      </c>
      <c r="I4874" s="428">
        <v>18.170000000000002</v>
      </c>
      <c r="J4874" s="428">
        <v>22.358629522858347</v>
      </c>
      <c r="K4874" s="430">
        <v>1.87</v>
      </c>
      <c r="L4874" s="430">
        <v>5</v>
      </c>
      <c r="M4874" s="479">
        <f t="shared" si="106"/>
        <v>0</v>
      </c>
      <c r="N4874" s="594">
        <f t="shared" si="105"/>
        <v>0</v>
      </c>
      <c r="O4874" s="594">
        <v>23.186147636323454</v>
      </c>
      <c r="P4874" s="484"/>
      <c r="Q4874" s="484"/>
    </row>
    <row r="4875" spans="1:17">
      <c r="A4875" s="670">
        <v>4858</v>
      </c>
      <c r="B4875" s="677">
        <v>6</v>
      </c>
      <c r="C4875" s="677">
        <v>21</v>
      </c>
      <c r="D4875" s="677">
        <v>10</v>
      </c>
      <c r="E4875" s="676">
        <v>0</v>
      </c>
      <c r="F4875" s="448">
        <v>0</v>
      </c>
      <c r="G4875" s="358">
        <v>0</v>
      </c>
      <c r="H4875" s="428">
        <v>0</v>
      </c>
      <c r="I4875" s="428">
        <v>19.3</v>
      </c>
      <c r="J4875" s="428">
        <v>22.897088275251711</v>
      </c>
      <c r="K4875" s="430">
        <v>2.61</v>
      </c>
      <c r="L4875" s="430">
        <v>5</v>
      </c>
      <c r="M4875" s="479">
        <f t="shared" si="106"/>
        <v>0</v>
      </c>
      <c r="N4875" s="594">
        <f t="shared" si="105"/>
        <v>0</v>
      </c>
      <c r="O4875" s="594">
        <v>23.529678744897957</v>
      </c>
      <c r="P4875" s="484"/>
      <c r="Q4875" s="484"/>
    </row>
    <row r="4876" spans="1:17">
      <c r="A4876" s="670">
        <v>4859</v>
      </c>
      <c r="B4876" s="677">
        <v>6</v>
      </c>
      <c r="C4876" s="677">
        <v>21</v>
      </c>
      <c r="D4876" s="677">
        <v>11</v>
      </c>
      <c r="E4876" s="676">
        <v>0</v>
      </c>
      <c r="F4876" s="448">
        <v>0</v>
      </c>
      <c r="G4876" s="358">
        <v>0</v>
      </c>
      <c r="H4876" s="428">
        <v>0</v>
      </c>
      <c r="I4876" s="428">
        <v>20.440000000000001</v>
      </c>
      <c r="J4876" s="428">
        <v>23.077363306295322</v>
      </c>
      <c r="K4876" s="430">
        <v>3.35</v>
      </c>
      <c r="L4876" s="430">
        <v>5</v>
      </c>
      <c r="M4876" s="479">
        <f t="shared" si="106"/>
        <v>0</v>
      </c>
      <c r="N4876" s="594">
        <f t="shared" si="105"/>
        <v>0</v>
      </c>
      <c r="O4876" s="594">
        <v>23.632062658590044</v>
      </c>
      <c r="P4876" s="484"/>
      <c r="Q4876" s="484"/>
    </row>
    <row r="4877" spans="1:17">
      <c r="A4877" s="670">
        <v>4860</v>
      </c>
      <c r="B4877" s="677">
        <v>6</v>
      </c>
      <c r="C4877" s="677">
        <v>21</v>
      </c>
      <c r="D4877" s="677">
        <v>12</v>
      </c>
      <c r="E4877" s="676">
        <v>0</v>
      </c>
      <c r="F4877" s="448">
        <v>0</v>
      </c>
      <c r="G4877" s="358">
        <v>0</v>
      </c>
      <c r="H4877" s="428">
        <v>0</v>
      </c>
      <c r="I4877" s="428">
        <v>20.92</v>
      </c>
      <c r="J4877" s="428">
        <v>23.127681801404922</v>
      </c>
      <c r="K4877" s="430">
        <v>3.31</v>
      </c>
      <c r="L4877" s="430">
        <v>5</v>
      </c>
      <c r="M4877" s="479">
        <f t="shared" si="106"/>
        <v>0.3</v>
      </c>
      <c r="N4877" s="594">
        <f t="shared" si="105"/>
        <v>0</v>
      </c>
      <c r="O4877" s="594">
        <v>23.681612507555315</v>
      </c>
      <c r="P4877" s="484"/>
      <c r="Q4877" s="484"/>
    </row>
    <row r="4878" spans="1:17">
      <c r="A4878" s="670">
        <v>4861</v>
      </c>
      <c r="B4878" s="677">
        <v>6</v>
      </c>
      <c r="C4878" s="677">
        <v>21</v>
      </c>
      <c r="D4878" s="677">
        <v>13</v>
      </c>
      <c r="E4878" s="676">
        <v>0</v>
      </c>
      <c r="F4878" s="448">
        <v>0</v>
      </c>
      <c r="G4878" s="358">
        <v>0</v>
      </c>
      <c r="H4878" s="428">
        <v>0</v>
      </c>
      <c r="I4878" s="428">
        <v>21.4</v>
      </c>
      <c r="J4878" s="428">
        <v>23.316193822422953</v>
      </c>
      <c r="K4878" s="430">
        <v>3.28</v>
      </c>
      <c r="L4878" s="430">
        <v>5</v>
      </c>
      <c r="M4878" s="479">
        <f t="shared" si="106"/>
        <v>0</v>
      </c>
      <c r="N4878" s="594">
        <f t="shared" si="105"/>
        <v>0</v>
      </c>
      <c r="O4878" s="594">
        <v>23.802847373897492</v>
      </c>
      <c r="P4878" s="484"/>
      <c r="Q4878" s="484"/>
    </row>
    <row r="4879" spans="1:17">
      <c r="A4879" s="670">
        <v>4862</v>
      </c>
      <c r="B4879" s="677">
        <v>6</v>
      </c>
      <c r="C4879" s="677">
        <v>21</v>
      </c>
      <c r="D4879" s="677">
        <v>14</v>
      </c>
      <c r="E4879" s="676">
        <v>0</v>
      </c>
      <c r="F4879" s="448">
        <v>0</v>
      </c>
      <c r="G4879" s="358">
        <v>0</v>
      </c>
      <c r="H4879" s="428">
        <v>0</v>
      </c>
      <c r="I4879" s="428">
        <v>21.89</v>
      </c>
      <c r="J4879" s="428">
        <v>23.480424969744753</v>
      </c>
      <c r="K4879" s="430">
        <v>3.24</v>
      </c>
      <c r="L4879" s="430">
        <v>5</v>
      </c>
      <c r="M4879" s="479">
        <f t="shared" si="106"/>
        <v>0</v>
      </c>
      <c r="N4879" s="594">
        <f t="shared" si="105"/>
        <v>0</v>
      </c>
      <c r="O4879" s="594">
        <v>23.891601895983293</v>
      </c>
      <c r="P4879" s="484"/>
      <c r="Q4879" s="484"/>
    </row>
    <row r="4880" spans="1:17">
      <c r="A4880" s="670">
        <v>4863</v>
      </c>
      <c r="B4880" s="677">
        <v>6</v>
      </c>
      <c r="C4880" s="677">
        <v>21</v>
      </c>
      <c r="D4880" s="677">
        <v>15</v>
      </c>
      <c r="E4880" s="676">
        <v>0</v>
      </c>
      <c r="F4880" s="448">
        <v>0</v>
      </c>
      <c r="G4880" s="358">
        <v>0</v>
      </c>
      <c r="H4880" s="428">
        <v>0</v>
      </c>
      <c r="I4880" s="428">
        <v>22.24</v>
      </c>
      <c r="J4880" s="428">
        <v>23.67832400155784</v>
      </c>
      <c r="K4880" s="430">
        <v>3.42</v>
      </c>
      <c r="L4880" s="430">
        <v>5</v>
      </c>
      <c r="M4880" s="479">
        <f t="shared" si="106"/>
        <v>0</v>
      </c>
      <c r="N4880" s="594">
        <f t="shared" si="105"/>
        <v>0</v>
      </c>
      <c r="O4880" s="594">
        <v>24.020440451622559</v>
      </c>
      <c r="P4880" s="484"/>
      <c r="Q4880" s="484"/>
    </row>
    <row r="4881" spans="1:17">
      <c r="A4881" s="670">
        <v>4864</v>
      </c>
      <c r="B4881" s="677">
        <v>6</v>
      </c>
      <c r="C4881" s="677">
        <v>21</v>
      </c>
      <c r="D4881" s="677">
        <v>16</v>
      </c>
      <c r="E4881" s="676">
        <v>0</v>
      </c>
      <c r="F4881" s="448">
        <v>0</v>
      </c>
      <c r="G4881" s="358">
        <v>0</v>
      </c>
      <c r="H4881" s="428">
        <v>0</v>
      </c>
      <c r="I4881" s="428">
        <v>22.58</v>
      </c>
      <c r="J4881" s="428">
        <v>23.777345628097574</v>
      </c>
      <c r="K4881" s="430">
        <v>3.59</v>
      </c>
      <c r="L4881" s="430">
        <v>5</v>
      </c>
      <c r="M4881" s="479">
        <f t="shared" si="106"/>
        <v>1</v>
      </c>
      <c r="N4881" s="594">
        <f t="shared" si="105"/>
        <v>1</v>
      </c>
      <c r="O4881" s="594">
        <v>24.071902442344445</v>
      </c>
      <c r="P4881" s="484"/>
      <c r="Q4881" s="484"/>
    </row>
    <row r="4882" spans="1:17">
      <c r="A4882" s="670">
        <v>4865</v>
      </c>
      <c r="B4882" s="677">
        <v>6</v>
      </c>
      <c r="C4882" s="677">
        <v>21</v>
      </c>
      <c r="D4882" s="677">
        <v>17</v>
      </c>
      <c r="E4882" s="676">
        <v>0</v>
      </c>
      <c r="F4882" s="448">
        <v>0</v>
      </c>
      <c r="G4882" s="358">
        <v>0</v>
      </c>
      <c r="H4882" s="428">
        <v>0</v>
      </c>
      <c r="I4882" s="428">
        <v>22.93</v>
      </c>
      <c r="J4882" s="428">
        <v>23.93622737062752</v>
      </c>
      <c r="K4882" s="430">
        <v>3.77</v>
      </c>
      <c r="L4882" s="430">
        <v>5</v>
      </c>
      <c r="M4882" s="479">
        <f t="shared" si="106"/>
        <v>1</v>
      </c>
      <c r="N4882" s="594">
        <f t="shared" si="105"/>
        <v>1</v>
      </c>
      <c r="O4882" s="594">
        <v>24.173085780958147</v>
      </c>
      <c r="P4882" s="484"/>
      <c r="Q4882" s="484"/>
    </row>
    <row r="4883" spans="1:17">
      <c r="A4883" s="670">
        <v>4866</v>
      </c>
      <c r="B4883" s="677">
        <v>6</v>
      </c>
      <c r="C4883" s="677">
        <v>21</v>
      </c>
      <c r="D4883" s="677">
        <v>18</v>
      </c>
      <c r="E4883" s="676">
        <v>0</v>
      </c>
      <c r="F4883" s="448">
        <v>0</v>
      </c>
      <c r="G4883" s="358">
        <v>0</v>
      </c>
      <c r="H4883" s="428">
        <v>0</v>
      </c>
      <c r="I4883" s="428">
        <v>22.52</v>
      </c>
      <c r="J4883" s="428">
        <v>24.039757153483471</v>
      </c>
      <c r="K4883" s="430">
        <v>3.31</v>
      </c>
      <c r="L4883" s="430">
        <v>5</v>
      </c>
      <c r="M4883" s="479">
        <f t="shared" si="106"/>
        <v>1</v>
      </c>
      <c r="N4883" s="594">
        <f t="shared" ref="N4883:N4946" si="107">+IF((O4882-I4882)&gt;$O$8,1,0)*IF(I4882&gt;$O$9,1,0)*IF(O4882&gt;($O$11-$O$10),1,0)</f>
        <v>1</v>
      </c>
      <c r="O4883" s="594">
        <v>24.291623060771453</v>
      </c>
      <c r="P4883" s="484"/>
      <c r="Q4883" s="484"/>
    </row>
    <row r="4884" spans="1:17">
      <c r="A4884" s="670">
        <v>4867</v>
      </c>
      <c r="B4884" s="677">
        <v>6</v>
      </c>
      <c r="C4884" s="677">
        <v>21</v>
      </c>
      <c r="D4884" s="677">
        <v>19</v>
      </c>
      <c r="E4884" s="676">
        <v>0</v>
      </c>
      <c r="F4884" s="448">
        <v>0</v>
      </c>
      <c r="G4884" s="358">
        <v>0</v>
      </c>
      <c r="H4884" s="428">
        <v>0</v>
      </c>
      <c r="I4884" s="428">
        <v>22.11</v>
      </c>
      <c r="J4884" s="428">
        <v>23.892007947637492</v>
      </c>
      <c r="K4884" s="430">
        <v>2.85</v>
      </c>
      <c r="L4884" s="430">
        <v>5</v>
      </c>
      <c r="M4884" s="479">
        <f t="shared" si="106"/>
        <v>1</v>
      </c>
      <c r="N4884" s="594">
        <f t="shared" si="107"/>
        <v>1</v>
      </c>
      <c r="O4884" s="594">
        <v>24.213785957830069</v>
      </c>
      <c r="P4884" s="484"/>
      <c r="Q4884" s="484"/>
    </row>
    <row r="4885" spans="1:17">
      <c r="A4885" s="670">
        <v>4868</v>
      </c>
      <c r="B4885" s="677">
        <v>6</v>
      </c>
      <c r="C4885" s="677">
        <v>21</v>
      </c>
      <c r="D4885" s="677">
        <v>20</v>
      </c>
      <c r="E4885" s="676">
        <v>0</v>
      </c>
      <c r="F4885" s="448">
        <v>0</v>
      </c>
      <c r="G4885" s="358">
        <v>0</v>
      </c>
      <c r="H4885" s="428">
        <v>0</v>
      </c>
      <c r="I4885" s="428">
        <v>21.7</v>
      </c>
      <c r="J4885" s="428">
        <v>23.79742118672311</v>
      </c>
      <c r="K4885" s="430">
        <v>2.39</v>
      </c>
      <c r="L4885" s="430">
        <v>5</v>
      </c>
      <c r="M4885" s="479">
        <f t="shared" si="106"/>
        <v>1</v>
      </c>
      <c r="N4885" s="594">
        <f t="shared" si="107"/>
        <v>1</v>
      </c>
      <c r="O4885" s="594">
        <v>24.161058550652943</v>
      </c>
      <c r="P4885" s="484"/>
      <c r="Q4885" s="484"/>
    </row>
    <row r="4886" spans="1:17">
      <c r="A4886" s="670">
        <v>4869</v>
      </c>
      <c r="B4886" s="677">
        <v>6</v>
      </c>
      <c r="C4886" s="677">
        <v>21</v>
      </c>
      <c r="D4886" s="677">
        <v>21</v>
      </c>
      <c r="E4886" s="676">
        <v>0</v>
      </c>
      <c r="F4886" s="448">
        <v>0</v>
      </c>
      <c r="G4886" s="358">
        <v>0</v>
      </c>
      <c r="H4886" s="428">
        <v>0</v>
      </c>
      <c r="I4886" s="428">
        <v>20.47</v>
      </c>
      <c r="J4886" s="428">
        <v>23.547319574607968</v>
      </c>
      <c r="K4886" s="430">
        <v>2.39</v>
      </c>
      <c r="L4886" s="430">
        <v>5</v>
      </c>
      <c r="M4886" s="479">
        <f t="shared" si="106"/>
        <v>1</v>
      </c>
      <c r="N4886" s="594">
        <f t="shared" si="107"/>
        <v>1</v>
      </c>
      <c r="O4886" s="594">
        <v>24.007632197265011</v>
      </c>
      <c r="P4886" s="484"/>
      <c r="Q4886" s="484"/>
    </row>
    <row r="4887" spans="1:17">
      <c r="A4887" s="670">
        <v>4870</v>
      </c>
      <c r="B4887" s="677">
        <v>6</v>
      </c>
      <c r="C4887" s="677">
        <v>21</v>
      </c>
      <c r="D4887" s="677">
        <v>22</v>
      </c>
      <c r="E4887" s="676">
        <v>0</v>
      </c>
      <c r="F4887" s="448">
        <v>0</v>
      </c>
      <c r="G4887" s="358">
        <v>0</v>
      </c>
      <c r="H4887" s="428">
        <v>0</v>
      </c>
      <c r="I4887" s="428">
        <v>19.25</v>
      </c>
      <c r="J4887" s="428">
        <v>23.091935012314117</v>
      </c>
      <c r="K4887" s="430">
        <v>2.39</v>
      </c>
      <c r="L4887" s="430">
        <v>5</v>
      </c>
      <c r="M4887" s="479">
        <f t="shared" si="106"/>
        <v>1</v>
      </c>
      <c r="N4887" s="594">
        <f t="shared" si="107"/>
        <v>1</v>
      </c>
      <c r="O4887" s="594">
        <v>23.720692301519726</v>
      </c>
      <c r="P4887" s="484"/>
      <c r="Q4887" s="484"/>
    </row>
    <row r="4888" spans="1:17">
      <c r="A4888" s="670">
        <v>4871</v>
      </c>
      <c r="B4888" s="677">
        <v>6</v>
      </c>
      <c r="C4888" s="677">
        <v>21</v>
      </c>
      <c r="D4888" s="677">
        <v>23</v>
      </c>
      <c r="E4888" s="676">
        <v>0</v>
      </c>
      <c r="F4888" s="448">
        <v>0</v>
      </c>
      <c r="G4888" s="358">
        <v>0</v>
      </c>
      <c r="H4888" s="428">
        <v>0</v>
      </c>
      <c r="I4888" s="428">
        <v>18.02</v>
      </c>
      <c r="J4888" s="428">
        <v>22.611184902334188</v>
      </c>
      <c r="K4888" s="430">
        <v>2.39</v>
      </c>
      <c r="L4888" s="430">
        <v>5</v>
      </c>
      <c r="M4888" s="479">
        <f t="shared" si="106"/>
        <v>0</v>
      </c>
      <c r="N4888" s="594">
        <f t="shared" si="107"/>
        <v>0</v>
      </c>
      <c r="O4888" s="594">
        <v>23.418204974097534</v>
      </c>
      <c r="P4888" s="484"/>
      <c r="Q4888" s="484"/>
    </row>
    <row r="4889" spans="1:17">
      <c r="A4889" s="670">
        <v>4872</v>
      </c>
      <c r="B4889" s="677">
        <v>6</v>
      </c>
      <c r="C4889" s="677">
        <v>21</v>
      </c>
      <c r="D4889" s="677">
        <v>24</v>
      </c>
      <c r="E4889" s="676">
        <v>0</v>
      </c>
      <c r="F4889" s="448">
        <v>0</v>
      </c>
      <c r="G4889" s="358">
        <v>0</v>
      </c>
      <c r="H4889" s="428">
        <v>0</v>
      </c>
      <c r="I4889" s="428">
        <v>17.739999999999998</v>
      </c>
      <c r="J4889" s="428">
        <v>22.384207779132456</v>
      </c>
      <c r="K4889" s="430">
        <v>2.36</v>
      </c>
      <c r="L4889" s="430">
        <v>5</v>
      </c>
      <c r="M4889" s="479">
        <f t="shared" si="106"/>
        <v>0</v>
      </c>
      <c r="N4889" s="594">
        <f t="shared" si="107"/>
        <v>0</v>
      </c>
      <c r="O4889" s="594">
        <v>23.260969159468537</v>
      </c>
      <c r="P4889" s="484"/>
      <c r="Q4889" s="484"/>
    </row>
    <row r="4890" spans="1:17">
      <c r="A4890" s="670">
        <v>4873</v>
      </c>
      <c r="B4890" s="677">
        <v>6</v>
      </c>
      <c r="C4890" s="677">
        <v>22</v>
      </c>
      <c r="D4890" s="677">
        <v>1</v>
      </c>
      <c r="E4890" s="676">
        <v>0</v>
      </c>
      <c r="F4890" s="448">
        <v>0</v>
      </c>
      <c r="G4890" s="358">
        <v>0</v>
      </c>
      <c r="H4890" s="428">
        <v>0</v>
      </c>
      <c r="I4890" s="428">
        <v>17.47</v>
      </c>
      <c r="J4890" s="428">
        <v>22.23510281582519</v>
      </c>
      <c r="K4890" s="430">
        <v>2.33</v>
      </c>
      <c r="L4890" s="430">
        <v>5</v>
      </c>
      <c r="M4890" s="479">
        <f t="shared" si="106"/>
        <v>0</v>
      </c>
      <c r="N4890" s="594">
        <f t="shared" si="107"/>
        <v>0</v>
      </c>
      <c r="O4890" s="594">
        <v>23.147430182570218</v>
      </c>
      <c r="P4890" s="484"/>
      <c r="Q4890" s="484"/>
    </row>
    <row r="4891" spans="1:17">
      <c r="A4891" s="670">
        <v>4874</v>
      </c>
      <c r="B4891" s="677">
        <v>6</v>
      </c>
      <c r="C4891" s="677">
        <v>22</v>
      </c>
      <c r="D4891" s="677">
        <v>2</v>
      </c>
      <c r="E4891" s="676">
        <v>0</v>
      </c>
      <c r="F4891" s="448">
        <v>0</v>
      </c>
      <c r="G4891" s="358">
        <v>0</v>
      </c>
      <c r="H4891" s="428">
        <v>0</v>
      </c>
      <c r="I4891" s="428">
        <v>17.190000000000001</v>
      </c>
      <c r="J4891" s="428">
        <v>22.058356054668632</v>
      </c>
      <c r="K4891" s="430">
        <v>2.2999999999999998</v>
      </c>
      <c r="L4891" s="430">
        <v>5</v>
      </c>
      <c r="M4891" s="479">
        <f t="shared" si="106"/>
        <v>0</v>
      </c>
      <c r="N4891" s="594">
        <f t="shared" si="107"/>
        <v>0</v>
      </c>
      <c r="O4891" s="594">
        <v>23.014870798658968</v>
      </c>
      <c r="P4891" s="484"/>
      <c r="Q4891" s="484"/>
    </row>
    <row r="4892" spans="1:17">
      <c r="A4892" s="670">
        <v>4875</v>
      </c>
      <c r="B4892" s="677">
        <v>6</v>
      </c>
      <c r="C4892" s="677">
        <v>22</v>
      </c>
      <c r="D4892" s="677">
        <v>3</v>
      </c>
      <c r="E4892" s="676">
        <v>0</v>
      </c>
      <c r="F4892" s="448">
        <v>0</v>
      </c>
      <c r="G4892" s="358">
        <v>0</v>
      </c>
      <c r="H4892" s="428">
        <v>0</v>
      </c>
      <c r="I4892" s="428">
        <v>16.93</v>
      </c>
      <c r="J4892" s="428">
        <v>21.924412768707285</v>
      </c>
      <c r="K4892" s="430">
        <v>2.38</v>
      </c>
      <c r="L4892" s="430">
        <v>5</v>
      </c>
      <c r="M4892" s="479">
        <f t="shared" si="106"/>
        <v>0</v>
      </c>
      <c r="N4892" s="594">
        <f t="shared" si="107"/>
        <v>0</v>
      </c>
      <c r="O4892" s="594">
        <v>22.907972790147216</v>
      </c>
      <c r="P4892" s="484"/>
      <c r="Q4892" s="484"/>
    </row>
    <row r="4893" spans="1:17">
      <c r="A4893" s="670">
        <v>4876</v>
      </c>
      <c r="B4893" s="677">
        <v>6</v>
      </c>
      <c r="C4893" s="677">
        <v>22</v>
      </c>
      <c r="D4893" s="677">
        <v>4</v>
      </c>
      <c r="E4893" s="676">
        <v>0</v>
      </c>
      <c r="F4893" s="448">
        <v>0</v>
      </c>
      <c r="G4893" s="358">
        <v>0</v>
      </c>
      <c r="H4893" s="428">
        <v>0</v>
      </c>
      <c r="I4893" s="428">
        <v>16.670000000000002</v>
      </c>
      <c r="J4893" s="428">
        <v>21.74403086424001</v>
      </c>
      <c r="K4893" s="430">
        <v>2.4500000000000002</v>
      </c>
      <c r="L4893" s="430">
        <v>5</v>
      </c>
      <c r="M4893" s="479">
        <f t="shared" si="106"/>
        <v>0</v>
      </c>
      <c r="N4893" s="594">
        <f t="shared" si="107"/>
        <v>0</v>
      </c>
      <c r="O4893" s="594">
        <v>22.775447048150866</v>
      </c>
      <c r="P4893" s="484"/>
      <c r="Q4893" s="484"/>
    </row>
    <row r="4894" spans="1:17">
      <c r="A4894" s="670">
        <v>4877</v>
      </c>
      <c r="B4894" s="677">
        <v>6</v>
      </c>
      <c r="C4894" s="677">
        <v>22</v>
      </c>
      <c r="D4894" s="677">
        <v>5</v>
      </c>
      <c r="E4894" s="676">
        <v>0</v>
      </c>
      <c r="F4894" s="448">
        <v>0</v>
      </c>
      <c r="G4894" s="358">
        <v>0</v>
      </c>
      <c r="H4894" s="428">
        <v>0</v>
      </c>
      <c r="I4894" s="428">
        <v>16.41</v>
      </c>
      <c r="J4894" s="428">
        <v>21.555455584365898</v>
      </c>
      <c r="K4894" s="430">
        <v>2.52</v>
      </c>
      <c r="L4894" s="430">
        <v>5</v>
      </c>
      <c r="M4894" s="479">
        <f t="shared" si="106"/>
        <v>0</v>
      </c>
      <c r="N4894" s="594">
        <f t="shared" si="107"/>
        <v>0</v>
      </c>
      <c r="O4894" s="594">
        <v>22.63748543635031</v>
      </c>
      <c r="P4894" s="484"/>
      <c r="Q4894" s="484"/>
    </row>
    <row r="4895" spans="1:17">
      <c r="A4895" s="670">
        <v>4878</v>
      </c>
      <c r="B4895" s="677">
        <v>6</v>
      </c>
      <c r="C4895" s="677">
        <v>22</v>
      </c>
      <c r="D4895" s="677">
        <v>6</v>
      </c>
      <c r="E4895" s="676">
        <v>0</v>
      </c>
      <c r="F4895" s="448">
        <v>0</v>
      </c>
      <c r="G4895" s="358">
        <v>0</v>
      </c>
      <c r="H4895" s="428">
        <v>0</v>
      </c>
      <c r="I4895" s="428">
        <v>16.350000000000001</v>
      </c>
      <c r="J4895" s="428">
        <v>21.416362508982381</v>
      </c>
      <c r="K4895" s="430">
        <v>2.96</v>
      </c>
      <c r="L4895" s="430">
        <v>5</v>
      </c>
      <c r="M4895" s="479">
        <f t="shared" si="106"/>
        <v>0.3</v>
      </c>
      <c r="N4895" s="594">
        <f t="shared" si="107"/>
        <v>0</v>
      </c>
      <c r="O4895" s="594">
        <v>22.527096444827276</v>
      </c>
      <c r="P4895" s="484"/>
      <c r="Q4895" s="484"/>
    </row>
    <row r="4896" spans="1:17">
      <c r="A4896" s="670">
        <v>4879</v>
      </c>
      <c r="B4896" s="677">
        <v>6</v>
      </c>
      <c r="C4896" s="677">
        <v>22</v>
      </c>
      <c r="D4896" s="677">
        <v>7</v>
      </c>
      <c r="E4896" s="676">
        <v>0</v>
      </c>
      <c r="F4896" s="448">
        <v>0</v>
      </c>
      <c r="G4896" s="358">
        <v>0</v>
      </c>
      <c r="H4896" s="428">
        <v>0</v>
      </c>
      <c r="I4896" s="428">
        <v>16.28</v>
      </c>
      <c r="J4896" s="428">
        <v>21.126602058129073</v>
      </c>
      <c r="K4896" s="430">
        <v>3.4</v>
      </c>
      <c r="L4896" s="430">
        <v>5</v>
      </c>
      <c r="M4896" s="479">
        <f t="shared" si="106"/>
        <v>0</v>
      </c>
      <c r="N4896" s="594">
        <f t="shared" si="107"/>
        <v>0</v>
      </c>
      <c r="O4896" s="594">
        <v>22.339376376835229</v>
      </c>
      <c r="P4896" s="484"/>
      <c r="Q4896" s="484"/>
    </row>
    <row r="4897" spans="1:17">
      <c r="A4897" s="670">
        <v>4880</v>
      </c>
      <c r="B4897" s="677">
        <v>6</v>
      </c>
      <c r="C4897" s="677">
        <v>22</v>
      </c>
      <c r="D4897" s="677">
        <v>8</v>
      </c>
      <c r="E4897" s="676">
        <v>0</v>
      </c>
      <c r="F4897" s="448">
        <v>0</v>
      </c>
      <c r="G4897" s="358">
        <v>0</v>
      </c>
      <c r="H4897" s="428">
        <v>0</v>
      </c>
      <c r="I4897" s="428">
        <v>16.21</v>
      </c>
      <c r="J4897" s="428">
        <v>20.817144633334085</v>
      </c>
      <c r="K4897" s="430">
        <v>3.83</v>
      </c>
      <c r="L4897" s="430">
        <v>5</v>
      </c>
      <c r="M4897" s="479">
        <f t="shared" si="106"/>
        <v>0</v>
      </c>
      <c r="N4897" s="594">
        <f t="shared" si="107"/>
        <v>0</v>
      </c>
      <c r="O4897" s="594">
        <v>22.139735428098721</v>
      </c>
      <c r="P4897" s="484"/>
      <c r="Q4897" s="484"/>
    </row>
    <row r="4898" spans="1:17">
      <c r="A4898" s="670">
        <v>4881</v>
      </c>
      <c r="B4898" s="677">
        <v>6</v>
      </c>
      <c r="C4898" s="677">
        <v>22</v>
      </c>
      <c r="D4898" s="677">
        <v>9</v>
      </c>
      <c r="E4898" s="676">
        <v>0</v>
      </c>
      <c r="F4898" s="448">
        <v>0</v>
      </c>
      <c r="G4898" s="358">
        <v>0</v>
      </c>
      <c r="H4898" s="428">
        <v>0</v>
      </c>
      <c r="I4898" s="428">
        <v>16.22</v>
      </c>
      <c r="J4898" s="428">
        <v>20.806354469694785</v>
      </c>
      <c r="K4898" s="430">
        <v>4.1399999999999997</v>
      </c>
      <c r="L4898" s="430">
        <v>5</v>
      </c>
      <c r="M4898" s="479">
        <f t="shared" si="106"/>
        <v>0</v>
      </c>
      <c r="N4898" s="594">
        <f t="shared" si="107"/>
        <v>0</v>
      </c>
      <c r="O4898" s="594">
        <v>22.121762842911789</v>
      </c>
      <c r="P4898" s="484"/>
      <c r="Q4898" s="484"/>
    </row>
    <row r="4899" spans="1:17">
      <c r="A4899" s="670">
        <v>4882</v>
      </c>
      <c r="B4899" s="677">
        <v>6</v>
      </c>
      <c r="C4899" s="677">
        <v>22</v>
      </c>
      <c r="D4899" s="677">
        <v>10</v>
      </c>
      <c r="E4899" s="676">
        <v>0</v>
      </c>
      <c r="F4899" s="448">
        <v>0</v>
      </c>
      <c r="G4899" s="358">
        <v>0</v>
      </c>
      <c r="H4899" s="428">
        <v>0</v>
      </c>
      <c r="I4899" s="428">
        <v>16.23</v>
      </c>
      <c r="J4899" s="428">
        <v>20.845852140965057</v>
      </c>
      <c r="K4899" s="430">
        <v>4.4400000000000004</v>
      </c>
      <c r="L4899" s="430">
        <v>5</v>
      </c>
      <c r="M4899" s="479">
        <f t="shared" si="106"/>
        <v>0</v>
      </c>
      <c r="N4899" s="594">
        <f t="shared" si="107"/>
        <v>0</v>
      </c>
      <c r="O4899" s="594">
        <v>22.142557471820957</v>
      </c>
      <c r="P4899" s="484"/>
      <c r="Q4899" s="484"/>
    </row>
    <row r="4900" spans="1:17">
      <c r="A4900" s="670">
        <v>4883</v>
      </c>
      <c r="B4900" s="677">
        <v>6</v>
      </c>
      <c r="C4900" s="677">
        <v>22</v>
      </c>
      <c r="D4900" s="677">
        <v>11</v>
      </c>
      <c r="E4900" s="676">
        <v>0</v>
      </c>
      <c r="F4900" s="448">
        <v>0</v>
      </c>
      <c r="G4900" s="358">
        <v>0</v>
      </c>
      <c r="H4900" s="428">
        <v>0</v>
      </c>
      <c r="I4900" s="428">
        <v>16.239999999999998</v>
      </c>
      <c r="J4900" s="428">
        <v>20.830839633852804</v>
      </c>
      <c r="K4900" s="430">
        <v>4.74</v>
      </c>
      <c r="L4900" s="430">
        <v>5</v>
      </c>
      <c r="M4900" s="479">
        <f t="shared" si="106"/>
        <v>0</v>
      </c>
      <c r="N4900" s="594">
        <f t="shared" si="107"/>
        <v>0</v>
      </c>
      <c r="O4900" s="594">
        <v>22.128517343379237</v>
      </c>
      <c r="P4900" s="484"/>
      <c r="Q4900" s="484"/>
    </row>
    <row r="4901" spans="1:17">
      <c r="A4901" s="670">
        <v>4884</v>
      </c>
      <c r="B4901" s="677">
        <v>6</v>
      </c>
      <c r="C4901" s="677">
        <v>22</v>
      </c>
      <c r="D4901" s="677">
        <v>12</v>
      </c>
      <c r="E4901" s="676">
        <v>0</v>
      </c>
      <c r="F4901" s="448">
        <v>0</v>
      </c>
      <c r="G4901" s="358">
        <v>0</v>
      </c>
      <c r="H4901" s="428">
        <v>0</v>
      </c>
      <c r="I4901" s="428">
        <v>16.579999999999998</v>
      </c>
      <c r="J4901" s="428">
        <v>20.883808900739236</v>
      </c>
      <c r="K4901" s="430">
        <v>4.92</v>
      </c>
      <c r="L4901" s="430">
        <v>5</v>
      </c>
      <c r="M4901" s="479">
        <f t="shared" si="106"/>
        <v>0.3</v>
      </c>
      <c r="N4901" s="594">
        <f t="shared" si="107"/>
        <v>0</v>
      </c>
      <c r="O4901" s="594">
        <v>22.135245963777429</v>
      </c>
      <c r="P4901" s="484"/>
      <c r="Q4901" s="484"/>
    </row>
    <row r="4902" spans="1:17">
      <c r="A4902" s="670">
        <v>4885</v>
      </c>
      <c r="B4902" s="677">
        <v>6</v>
      </c>
      <c r="C4902" s="677">
        <v>22</v>
      </c>
      <c r="D4902" s="677">
        <v>13</v>
      </c>
      <c r="E4902" s="676">
        <v>0</v>
      </c>
      <c r="F4902" s="448">
        <v>0</v>
      </c>
      <c r="G4902" s="358">
        <v>0</v>
      </c>
      <c r="H4902" s="428">
        <v>0</v>
      </c>
      <c r="I4902" s="428">
        <v>16.920000000000002</v>
      </c>
      <c r="J4902" s="428">
        <v>20.980952691134636</v>
      </c>
      <c r="K4902" s="430">
        <v>5.0999999999999996</v>
      </c>
      <c r="L4902" s="430">
        <v>5</v>
      </c>
      <c r="M4902" s="479">
        <f t="shared" si="106"/>
        <v>0</v>
      </c>
      <c r="N4902" s="594">
        <f t="shared" si="107"/>
        <v>0</v>
      </c>
      <c r="O4902" s="594">
        <v>22.173012643225434</v>
      </c>
      <c r="P4902" s="484"/>
      <c r="Q4902" s="484"/>
    </row>
    <row r="4903" spans="1:17">
      <c r="A4903" s="670">
        <v>4886</v>
      </c>
      <c r="B4903" s="677">
        <v>6</v>
      </c>
      <c r="C4903" s="677">
        <v>22</v>
      </c>
      <c r="D4903" s="677">
        <v>14</v>
      </c>
      <c r="E4903" s="676">
        <v>0</v>
      </c>
      <c r="F4903" s="448">
        <v>0</v>
      </c>
      <c r="G4903" s="358">
        <v>0</v>
      </c>
      <c r="H4903" s="428">
        <v>0</v>
      </c>
      <c r="I4903" s="428">
        <v>17.27</v>
      </c>
      <c r="J4903" s="428">
        <v>21.101659284319918</v>
      </c>
      <c r="K4903" s="430">
        <v>5.28</v>
      </c>
      <c r="L4903" s="430">
        <v>5</v>
      </c>
      <c r="M4903" s="479">
        <f t="shared" si="106"/>
        <v>0</v>
      </c>
      <c r="N4903" s="594">
        <f t="shared" si="107"/>
        <v>0</v>
      </c>
      <c r="O4903" s="594">
        <v>22.228035220411662</v>
      </c>
      <c r="P4903" s="484"/>
      <c r="Q4903" s="484"/>
    </row>
    <row r="4904" spans="1:17">
      <c r="A4904" s="670">
        <v>4887</v>
      </c>
      <c r="B4904" s="677">
        <v>6</v>
      </c>
      <c r="C4904" s="677">
        <v>22</v>
      </c>
      <c r="D4904" s="677">
        <v>15</v>
      </c>
      <c r="E4904" s="676">
        <v>0</v>
      </c>
      <c r="F4904" s="448">
        <v>0</v>
      </c>
      <c r="G4904" s="358">
        <v>0</v>
      </c>
      <c r="H4904" s="428">
        <v>0</v>
      </c>
      <c r="I4904" s="428">
        <v>17.75</v>
      </c>
      <c r="J4904" s="428">
        <v>21.27320347272811</v>
      </c>
      <c r="K4904" s="430">
        <v>5.41</v>
      </c>
      <c r="L4904" s="430">
        <v>5</v>
      </c>
      <c r="M4904" s="479">
        <f t="shared" si="106"/>
        <v>0</v>
      </c>
      <c r="N4904" s="594">
        <f t="shared" si="107"/>
        <v>0</v>
      </c>
      <c r="O4904" s="594">
        <v>22.315313326229369</v>
      </c>
      <c r="P4904" s="484"/>
      <c r="Q4904" s="484"/>
    </row>
    <row r="4905" spans="1:17">
      <c r="A4905" s="670">
        <v>4888</v>
      </c>
      <c r="B4905" s="677">
        <v>6</v>
      </c>
      <c r="C4905" s="677">
        <v>22</v>
      </c>
      <c r="D4905" s="677">
        <v>16</v>
      </c>
      <c r="E4905" s="676">
        <v>0</v>
      </c>
      <c r="F4905" s="448">
        <v>0</v>
      </c>
      <c r="G4905" s="358">
        <v>0</v>
      </c>
      <c r="H4905" s="428">
        <v>0</v>
      </c>
      <c r="I4905" s="428">
        <v>18.22</v>
      </c>
      <c r="J4905" s="428">
        <v>21.475105719859123</v>
      </c>
      <c r="K4905" s="430">
        <v>5.54</v>
      </c>
      <c r="L4905" s="430">
        <v>5</v>
      </c>
      <c r="M4905" s="479">
        <f t="shared" si="106"/>
        <v>0</v>
      </c>
      <c r="N4905" s="594">
        <f t="shared" si="107"/>
        <v>0</v>
      </c>
      <c r="O4905" s="594">
        <v>22.42860247515673</v>
      </c>
      <c r="P4905" s="484"/>
      <c r="Q4905" s="484"/>
    </row>
    <row r="4906" spans="1:17">
      <c r="A4906" s="670">
        <v>4889</v>
      </c>
      <c r="B4906" s="677">
        <v>6</v>
      </c>
      <c r="C4906" s="677">
        <v>22</v>
      </c>
      <c r="D4906" s="677">
        <v>17</v>
      </c>
      <c r="E4906" s="676">
        <v>0</v>
      </c>
      <c r="F4906" s="448">
        <v>0</v>
      </c>
      <c r="G4906" s="358">
        <v>0</v>
      </c>
      <c r="H4906" s="428">
        <v>0</v>
      </c>
      <c r="I4906" s="428">
        <v>18.7</v>
      </c>
      <c r="J4906" s="428">
        <v>21.647513735375064</v>
      </c>
      <c r="K4906" s="430">
        <v>5.67</v>
      </c>
      <c r="L4906" s="430">
        <v>5</v>
      </c>
      <c r="M4906" s="479">
        <f t="shared" si="106"/>
        <v>0</v>
      </c>
      <c r="N4906" s="594">
        <f t="shared" si="107"/>
        <v>0</v>
      </c>
      <c r="O4906" s="594">
        <v>22.515589981235109</v>
      </c>
      <c r="P4906" s="484"/>
      <c r="Q4906" s="484"/>
    </row>
    <row r="4907" spans="1:17">
      <c r="A4907" s="670">
        <v>4890</v>
      </c>
      <c r="B4907" s="677">
        <v>6</v>
      </c>
      <c r="C4907" s="677">
        <v>22</v>
      </c>
      <c r="D4907" s="677">
        <v>18</v>
      </c>
      <c r="E4907" s="676">
        <v>0</v>
      </c>
      <c r="F4907" s="448">
        <v>0</v>
      </c>
      <c r="G4907" s="358">
        <v>0</v>
      </c>
      <c r="H4907" s="428">
        <v>0</v>
      </c>
      <c r="I4907" s="428">
        <v>18.28</v>
      </c>
      <c r="J4907" s="428">
        <v>21.706967409197489</v>
      </c>
      <c r="K4907" s="430">
        <v>4.93</v>
      </c>
      <c r="L4907" s="430">
        <v>5</v>
      </c>
      <c r="M4907" s="479">
        <f t="shared" ref="M4907:M4970" si="108">IF(N4907=1,1,IF(OR(D4907=6,D4907=12,D4907=18),0.3,0))</f>
        <v>0.3</v>
      </c>
      <c r="N4907" s="594">
        <f t="shared" si="107"/>
        <v>0</v>
      </c>
      <c r="O4907" s="594">
        <v>22.584285313689236</v>
      </c>
      <c r="P4907" s="484"/>
      <c r="Q4907" s="484"/>
    </row>
    <row r="4908" spans="1:17">
      <c r="A4908" s="670">
        <v>4891</v>
      </c>
      <c r="B4908" s="677">
        <v>6</v>
      </c>
      <c r="C4908" s="677">
        <v>22</v>
      </c>
      <c r="D4908" s="677">
        <v>19</v>
      </c>
      <c r="E4908" s="676">
        <v>0</v>
      </c>
      <c r="F4908" s="448">
        <v>0</v>
      </c>
      <c r="G4908" s="358">
        <v>0</v>
      </c>
      <c r="H4908" s="428">
        <v>0</v>
      </c>
      <c r="I4908" s="428">
        <v>17.87</v>
      </c>
      <c r="J4908" s="428">
        <v>21.545991096186022</v>
      </c>
      <c r="K4908" s="430">
        <v>4.1900000000000004</v>
      </c>
      <c r="L4908" s="430">
        <v>5</v>
      </c>
      <c r="M4908" s="479">
        <f t="shared" si="108"/>
        <v>0</v>
      </c>
      <c r="N4908" s="594">
        <f t="shared" si="107"/>
        <v>0</v>
      </c>
      <c r="O4908" s="594">
        <v>22.486173754645371</v>
      </c>
      <c r="P4908" s="484"/>
      <c r="Q4908" s="484"/>
    </row>
    <row r="4909" spans="1:17">
      <c r="A4909" s="670">
        <v>4892</v>
      </c>
      <c r="B4909" s="677">
        <v>6</v>
      </c>
      <c r="C4909" s="677">
        <v>22</v>
      </c>
      <c r="D4909" s="677">
        <v>20</v>
      </c>
      <c r="E4909" s="676">
        <v>0</v>
      </c>
      <c r="F4909" s="448">
        <v>0</v>
      </c>
      <c r="G4909" s="358">
        <v>0</v>
      </c>
      <c r="H4909" s="428">
        <v>0</v>
      </c>
      <c r="I4909" s="428">
        <v>17.45</v>
      </c>
      <c r="J4909" s="428">
        <v>21.338213071567264</v>
      </c>
      <c r="K4909" s="430">
        <v>3.45</v>
      </c>
      <c r="L4909" s="430">
        <v>5</v>
      </c>
      <c r="M4909" s="479">
        <f t="shared" si="108"/>
        <v>0</v>
      </c>
      <c r="N4909" s="594">
        <f t="shared" si="107"/>
        <v>0</v>
      </c>
      <c r="O4909" s="594">
        <v>22.354876047192523</v>
      </c>
      <c r="P4909" s="484"/>
      <c r="Q4909" s="484"/>
    </row>
    <row r="4910" spans="1:17">
      <c r="A4910" s="670">
        <v>4893</v>
      </c>
      <c r="B4910" s="677">
        <v>6</v>
      </c>
      <c r="C4910" s="677">
        <v>22</v>
      </c>
      <c r="D4910" s="677">
        <v>21</v>
      </c>
      <c r="E4910" s="676">
        <v>0</v>
      </c>
      <c r="F4910" s="448">
        <v>0</v>
      </c>
      <c r="G4910" s="358">
        <v>0</v>
      </c>
      <c r="H4910" s="428">
        <v>0</v>
      </c>
      <c r="I4910" s="428">
        <v>16.510000000000002</v>
      </c>
      <c r="J4910" s="428">
        <v>20.95479189224271</v>
      </c>
      <c r="K4910" s="430">
        <v>2.98</v>
      </c>
      <c r="L4910" s="430">
        <v>5</v>
      </c>
      <c r="M4910" s="479">
        <f t="shared" si="108"/>
        <v>0</v>
      </c>
      <c r="N4910" s="594">
        <f t="shared" si="107"/>
        <v>0</v>
      </c>
      <c r="O4910" s="594">
        <v>22.109010696278936</v>
      </c>
      <c r="P4910" s="484"/>
      <c r="Q4910" s="484"/>
    </row>
    <row r="4911" spans="1:17">
      <c r="A4911" s="670">
        <v>4894</v>
      </c>
      <c r="B4911" s="677">
        <v>6</v>
      </c>
      <c r="C4911" s="677">
        <v>22</v>
      </c>
      <c r="D4911" s="677">
        <v>22</v>
      </c>
      <c r="E4911" s="676">
        <v>0</v>
      </c>
      <c r="F4911" s="448">
        <v>0</v>
      </c>
      <c r="G4911" s="358">
        <v>0</v>
      </c>
      <c r="H4911" s="428">
        <v>0</v>
      </c>
      <c r="I4911" s="428">
        <v>15.56</v>
      </c>
      <c r="J4911" s="428">
        <v>20.626677228125111</v>
      </c>
      <c r="K4911" s="430">
        <v>2.5099999999999998</v>
      </c>
      <c r="L4911" s="430">
        <v>5</v>
      </c>
      <c r="M4911" s="479">
        <f t="shared" si="108"/>
        <v>0</v>
      </c>
      <c r="N4911" s="594">
        <f t="shared" si="107"/>
        <v>0</v>
      </c>
      <c r="O4911" s="594">
        <v>21.87092700940709</v>
      </c>
      <c r="P4911" s="484"/>
      <c r="Q4911" s="484"/>
    </row>
    <row r="4912" spans="1:17">
      <c r="A4912" s="670">
        <v>4895</v>
      </c>
      <c r="B4912" s="677">
        <v>6</v>
      </c>
      <c r="C4912" s="677">
        <v>22</v>
      </c>
      <c r="D4912" s="677">
        <v>23</v>
      </c>
      <c r="E4912" s="676">
        <v>0</v>
      </c>
      <c r="F4912" s="448">
        <v>0</v>
      </c>
      <c r="G4912" s="358">
        <v>0</v>
      </c>
      <c r="H4912" s="428">
        <v>0</v>
      </c>
      <c r="I4912" s="428">
        <v>14.62</v>
      </c>
      <c r="J4912" s="428">
        <v>20.494831284739707</v>
      </c>
      <c r="K4912" s="430">
        <v>2.04</v>
      </c>
      <c r="L4912" s="430">
        <v>5</v>
      </c>
      <c r="M4912" s="479">
        <f t="shared" si="108"/>
        <v>0</v>
      </c>
      <c r="N4912" s="594">
        <f t="shared" si="107"/>
        <v>0</v>
      </c>
      <c r="O4912" s="594">
        <v>21.753898575550402</v>
      </c>
      <c r="P4912" s="484"/>
      <c r="Q4912" s="484"/>
    </row>
    <row r="4913" spans="1:17">
      <c r="A4913" s="670">
        <v>4896</v>
      </c>
      <c r="B4913" s="677">
        <v>6</v>
      </c>
      <c r="C4913" s="677">
        <v>22</v>
      </c>
      <c r="D4913" s="677">
        <v>24</v>
      </c>
      <c r="E4913" s="676">
        <v>0</v>
      </c>
      <c r="F4913" s="448">
        <v>0</v>
      </c>
      <c r="G4913" s="358">
        <v>0</v>
      </c>
      <c r="H4913" s="428">
        <v>0</v>
      </c>
      <c r="I4913" s="428">
        <v>14.15</v>
      </c>
      <c r="J4913" s="428">
        <v>20.304490282997545</v>
      </c>
      <c r="K4913" s="430">
        <v>2.0699999999999998</v>
      </c>
      <c r="L4913" s="430">
        <v>5</v>
      </c>
      <c r="M4913" s="479">
        <f t="shared" si="108"/>
        <v>0</v>
      </c>
      <c r="N4913" s="594">
        <f t="shared" si="107"/>
        <v>0</v>
      </c>
      <c r="O4913" s="594">
        <v>21.608173936032699</v>
      </c>
      <c r="P4913" s="484"/>
      <c r="Q4913" s="484"/>
    </row>
    <row r="4914" spans="1:17">
      <c r="A4914" s="670">
        <v>4897</v>
      </c>
      <c r="B4914" s="677">
        <v>6</v>
      </c>
      <c r="C4914" s="677">
        <v>23</v>
      </c>
      <c r="D4914" s="677">
        <v>1</v>
      </c>
      <c r="E4914" s="676">
        <v>0</v>
      </c>
      <c r="F4914" s="448">
        <v>0</v>
      </c>
      <c r="G4914" s="358">
        <v>0</v>
      </c>
      <c r="H4914" s="428">
        <v>0</v>
      </c>
      <c r="I4914" s="428">
        <v>13.67</v>
      </c>
      <c r="J4914" s="428">
        <v>20.061280189554211</v>
      </c>
      <c r="K4914" s="430">
        <v>2.1</v>
      </c>
      <c r="L4914" s="430">
        <v>5</v>
      </c>
      <c r="M4914" s="479">
        <f t="shared" si="108"/>
        <v>0</v>
      </c>
      <c r="N4914" s="594">
        <f t="shared" si="107"/>
        <v>0</v>
      </c>
      <c r="O4914" s="594">
        <v>21.432309901248587</v>
      </c>
      <c r="P4914" s="484"/>
      <c r="Q4914" s="484"/>
    </row>
    <row r="4915" spans="1:17">
      <c r="A4915" s="670">
        <v>4898</v>
      </c>
      <c r="B4915" s="677">
        <v>6</v>
      </c>
      <c r="C4915" s="677">
        <v>23</v>
      </c>
      <c r="D4915" s="677">
        <v>2</v>
      </c>
      <c r="E4915" s="676">
        <v>0</v>
      </c>
      <c r="F4915" s="448">
        <v>0</v>
      </c>
      <c r="G4915" s="358">
        <v>0</v>
      </c>
      <c r="H4915" s="428">
        <v>0</v>
      </c>
      <c r="I4915" s="428">
        <v>13.2</v>
      </c>
      <c r="J4915" s="428">
        <v>19.758864769038158</v>
      </c>
      <c r="K4915" s="430">
        <v>2.12</v>
      </c>
      <c r="L4915" s="430">
        <v>5</v>
      </c>
      <c r="M4915" s="479">
        <f t="shared" si="108"/>
        <v>0</v>
      </c>
      <c r="N4915" s="594">
        <f t="shared" si="107"/>
        <v>0</v>
      </c>
      <c r="O4915" s="594">
        <v>21.217979708303467</v>
      </c>
      <c r="P4915" s="484"/>
      <c r="Q4915" s="484"/>
    </row>
    <row r="4916" spans="1:17">
      <c r="A4916" s="670">
        <v>4899</v>
      </c>
      <c r="B4916" s="677">
        <v>6</v>
      </c>
      <c r="C4916" s="677">
        <v>23</v>
      </c>
      <c r="D4916" s="677">
        <v>3</v>
      </c>
      <c r="E4916" s="676">
        <v>0</v>
      </c>
      <c r="F4916" s="448">
        <v>0</v>
      </c>
      <c r="G4916" s="358">
        <v>0</v>
      </c>
      <c r="H4916" s="428">
        <v>0</v>
      </c>
      <c r="I4916" s="428">
        <v>13.01</v>
      </c>
      <c r="J4916" s="428">
        <v>19.561422718126931</v>
      </c>
      <c r="K4916" s="430">
        <v>1.83</v>
      </c>
      <c r="L4916" s="430">
        <v>5</v>
      </c>
      <c r="M4916" s="479">
        <f t="shared" si="108"/>
        <v>0</v>
      </c>
      <c r="N4916" s="594">
        <f t="shared" si="107"/>
        <v>0</v>
      </c>
      <c r="O4916" s="594">
        <v>21.063439000747358</v>
      </c>
      <c r="P4916" s="484"/>
      <c r="Q4916" s="484"/>
    </row>
    <row r="4917" spans="1:17">
      <c r="A4917" s="670">
        <v>4900</v>
      </c>
      <c r="B4917" s="677">
        <v>6</v>
      </c>
      <c r="C4917" s="677">
        <v>23</v>
      </c>
      <c r="D4917" s="677">
        <v>4</v>
      </c>
      <c r="E4917" s="676">
        <v>0</v>
      </c>
      <c r="F4917" s="448">
        <v>0</v>
      </c>
      <c r="G4917" s="358">
        <v>0</v>
      </c>
      <c r="H4917" s="428">
        <v>0</v>
      </c>
      <c r="I4917" s="428">
        <v>12.82</v>
      </c>
      <c r="J4917" s="428">
        <v>19.401962535695262</v>
      </c>
      <c r="K4917" s="430">
        <v>1.54</v>
      </c>
      <c r="L4917" s="430">
        <v>5</v>
      </c>
      <c r="M4917" s="479">
        <f t="shared" si="108"/>
        <v>0</v>
      </c>
      <c r="N4917" s="594">
        <f t="shared" si="107"/>
        <v>0</v>
      </c>
      <c r="O4917" s="594">
        <v>20.930124352609823</v>
      </c>
      <c r="P4917" s="484"/>
      <c r="Q4917" s="484"/>
    </row>
    <row r="4918" spans="1:17">
      <c r="A4918" s="670">
        <v>4901</v>
      </c>
      <c r="B4918" s="677">
        <v>6</v>
      </c>
      <c r="C4918" s="677">
        <v>23</v>
      </c>
      <c r="D4918" s="677">
        <v>5</v>
      </c>
      <c r="E4918" s="676">
        <v>0</v>
      </c>
      <c r="F4918" s="448">
        <v>0</v>
      </c>
      <c r="G4918" s="358">
        <v>0</v>
      </c>
      <c r="H4918" s="428">
        <v>0</v>
      </c>
      <c r="I4918" s="428">
        <v>12.62</v>
      </c>
      <c r="J4918" s="428">
        <v>19.248952684283733</v>
      </c>
      <c r="K4918" s="430">
        <v>1.26</v>
      </c>
      <c r="L4918" s="430">
        <v>5</v>
      </c>
      <c r="M4918" s="479">
        <f t="shared" si="108"/>
        <v>0</v>
      </c>
      <c r="N4918" s="594">
        <f t="shared" si="107"/>
        <v>0</v>
      </c>
      <c r="O4918" s="594">
        <v>20.800524053537487</v>
      </c>
      <c r="P4918" s="484"/>
      <c r="Q4918" s="484"/>
    </row>
    <row r="4919" spans="1:17">
      <c r="A4919" s="670">
        <v>4902</v>
      </c>
      <c r="B4919" s="677">
        <v>6</v>
      </c>
      <c r="C4919" s="677">
        <v>23</v>
      </c>
      <c r="D4919" s="677">
        <v>6</v>
      </c>
      <c r="E4919" s="676">
        <v>0</v>
      </c>
      <c r="F4919" s="448">
        <v>0</v>
      </c>
      <c r="G4919" s="358">
        <v>0</v>
      </c>
      <c r="H4919" s="428">
        <v>0</v>
      </c>
      <c r="I4919" s="428">
        <v>12.7</v>
      </c>
      <c r="J4919" s="428">
        <v>19.173451923283711</v>
      </c>
      <c r="K4919" s="430">
        <v>1.8</v>
      </c>
      <c r="L4919" s="430">
        <v>5</v>
      </c>
      <c r="M4919" s="479">
        <f t="shared" si="108"/>
        <v>0.3</v>
      </c>
      <c r="N4919" s="594">
        <f t="shared" si="107"/>
        <v>0</v>
      </c>
      <c r="O4919" s="594">
        <v>20.715451861626878</v>
      </c>
      <c r="P4919" s="484"/>
      <c r="Q4919" s="484"/>
    </row>
    <row r="4920" spans="1:17">
      <c r="A4920" s="670">
        <v>4903</v>
      </c>
      <c r="B4920" s="677">
        <v>6</v>
      </c>
      <c r="C4920" s="677">
        <v>23</v>
      </c>
      <c r="D4920" s="677">
        <v>7</v>
      </c>
      <c r="E4920" s="676">
        <v>0</v>
      </c>
      <c r="F4920" s="448">
        <v>0</v>
      </c>
      <c r="G4920" s="358">
        <v>0</v>
      </c>
      <c r="H4920" s="428">
        <v>0</v>
      </c>
      <c r="I4920" s="428">
        <v>12.77</v>
      </c>
      <c r="J4920" s="428">
        <v>19.133113888338478</v>
      </c>
      <c r="K4920" s="430">
        <v>2.35</v>
      </c>
      <c r="L4920" s="430">
        <v>5</v>
      </c>
      <c r="M4920" s="479">
        <f t="shared" si="108"/>
        <v>0</v>
      </c>
      <c r="N4920" s="594">
        <f t="shared" si="107"/>
        <v>0</v>
      </c>
      <c r="O4920" s="594">
        <v>20.652412622078842</v>
      </c>
      <c r="P4920" s="484"/>
      <c r="Q4920" s="484"/>
    </row>
    <row r="4921" spans="1:17">
      <c r="A4921" s="670">
        <v>4904</v>
      </c>
      <c r="B4921" s="677">
        <v>6</v>
      </c>
      <c r="C4921" s="677">
        <v>23</v>
      </c>
      <c r="D4921" s="677">
        <v>8</v>
      </c>
      <c r="E4921" s="676">
        <v>0</v>
      </c>
      <c r="F4921" s="448">
        <v>0</v>
      </c>
      <c r="G4921" s="358">
        <v>0</v>
      </c>
      <c r="H4921" s="428">
        <v>0</v>
      </c>
      <c r="I4921" s="428">
        <v>12.84</v>
      </c>
      <c r="J4921" s="428">
        <v>19.211980824783563</v>
      </c>
      <c r="K4921" s="430">
        <v>2.9</v>
      </c>
      <c r="L4921" s="430">
        <v>5</v>
      </c>
      <c r="M4921" s="479">
        <f t="shared" si="108"/>
        <v>0</v>
      </c>
      <c r="N4921" s="594">
        <f t="shared" si="107"/>
        <v>0</v>
      </c>
      <c r="O4921" s="594">
        <v>20.673027583844462</v>
      </c>
      <c r="P4921" s="484"/>
      <c r="Q4921" s="484"/>
    </row>
    <row r="4922" spans="1:17">
      <c r="A4922" s="670">
        <v>4905</v>
      </c>
      <c r="B4922" s="677">
        <v>6</v>
      </c>
      <c r="C4922" s="677">
        <v>23</v>
      </c>
      <c r="D4922" s="677">
        <v>9</v>
      </c>
      <c r="E4922" s="676">
        <v>0</v>
      </c>
      <c r="F4922" s="448">
        <v>0</v>
      </c>
      <c r="G4922" s="358">
        <v>0</v>
      </c>
      <c r="H4922" s="428">
        <v>0</v>
      </c>
      <c r="I4922" s="428">
        <v>13.22</v>
      </c>
      <c r="J4922" s="428">
        <v>19.167358231831532</v>
      </c>
      <c r="K4922" s="430">
        <v>3.2</v>
      </c>
      <c r="L4922" s="430">
        <v>5</v>
      </c>
      <c r="M4922" s="479">
        <f t="shared" si="108"/>
        <v>0</v>
      </c>
      <c r="N4922" s="594">
        <f t="shared" si="107"/>
        <v>0</v>
      </c>
      <c r="O4922" s="594">
        <v>20.638993285346281</v>
      </c>
      <c r="P4922" s="484"/>
      <c r="Q4922" s="484"/>
    </row>
    <row r="4923" spans="1:17">
      <c r="A4923" s="670">
        <v>4906</v>
      </c>
      <c r="B4923" s="677">
        <v>6</v>
      </c>
      <c r="C4923" s="677">
        <v>23</v>
      </c>
      <c r="D4923" s="677">
        <v>10</v>
      </c>
      <c r="E4923" s="676">
        <v>0</v>
      </c>
      <c r="F4923" s="448">
        <v>0</v>
      </c>
      <c r="G4923" s="358">
        <v>0</v>
      </c>
      <c r="H4923" s="428">
        <v>0</v>
      </c>
      <c r="I4923" s="428">
        <v>13.61</v>
      </c>
      <c r="J4923" s="428">
        <v>19.126027322383699</v>
      </c>
      <c r="K4923" s="430">
        <v>3.51</v>
      </c>
      <c r="L4923" s="430">
        <v>5</v>
      </c>
      <c r="M4923" s="479">
        <f t="shared" si="108"/>
        <v>0</v>
      </c>
      <c r="N4923" s="594">
        <f t="shared" si="107"/>
        <v>0</v>
      </c>
      <c r="O4923" s="594">
        <v>20.609170432589295</v>
      </c>
      <c r="P4923" s="484"/>
      <c r="Q4923" s="484"/>
    </row>
    <row r="4924" spans="1:17">
      <c r="A4924" s="670">
        <v>4907</v>
      </c>
      <c r="B4924" s="677">
        <v>6</v>
      </c>
      <c r="C4924" s="677">
        <v>23</v>
      </c>
      <c r="D4924" s="677">
        <v>11</v>
      </c>
      <c r="E4924" s="676">
        <v>0</v>
      </c>
      <c r="F4924" s="448">
        <v>0</v>
      </c>
      <c r="G4924" s="358">
        <v>0</v>
      </c>
      <c r="H4924" s="428">
        <v>0</v>
      </c>
      <c r="I4924" s="428">
        <v>14</v>
      </c>
      <c r="J4924" s="428">
        <v>19.141804870726876</v>
      </c>
      <c r="K4924" s="430">
        <v>3.82</v>
      </c>
      <c r="L4924" s="430">
        <v>5</v>
      </c>
      <c r="M4924" s="479">
        <f t="shared" si="108"/>
        <v>0</v>
      </c>
      <c r="N4924" s="594">
        <f t="shared" si="107"/>
        <v>0</v>
      </c>
      <c r="O4924" s="594">
        <v>20.608635242703137</v>
      </c>
      <c r="P4924" s="484"/>
      <c r="Q4924" s="484"/>
    </row>
    <row r="4925" spans="1:17">
      <c r="A4925" s="670">
        <v>4908</v>
      </c>
      <c r="B4925" s="677">
        <v>6</v>
      </c>
      <c r="C4925" s="677">
        <v>23</v>
      </c>
      <c r="D4925" s="677">
        <v>12</v>
      </c>
      <c r="E4925" s="676">
        <v>0</v>
      </c>
      <c r="F4925" s="448">
        <v>0</v>
      </c>
      <c r="G4925" s="358">
        <v>0</v>
      </c>
      <c r="H4925" s="428">
        <v>0</v>
      </c>
      <c r="I4925" s="428">
        <v>14.41</v>
      </c>
      <c r="J4925" s="428">
        <v>19.296303595382586</v>
      </c>
      <c r="K4925" s="430">
        <v>3.84</v>
      </c>
      <c r="L4925" s="430">
        <v>5</v>
      </c>
      <c r="M4925" s="479">
        <f t="shared" si="108"/>
        <v>0.3</v>
      </c>
      <c r="N4925" s="594">
        <f t="shared" si="107"/>
        <v>0</v>
      </c>
      <c r="O4925" s="594">
        <v>20.695203715028057</v>
      </c>
      <c r="P4925" s="484"/>
      <c r="Q4925" s="484"/>
    </row>
    <row r="4926" spans="1:17">
      <c r="A4926" s="670">
        <v>4909</v>
      </c>
      <c r="B4926" s="677">
        <v>6</v>
      </c>
      <c r="C4926" s="677">
        <v>23</v>
      </c>
      <c r="D4926" s="677">
        <v>13</v>
      </c>
      <c r="E4926" s="676">
        <v>0</v>
      </c>
      <c r="F4926" s="448">
        <v>0</v>
      </c>
      <c r="G4926" s="358">
        <v>0</v>
      </c>
      <c r="H4926" s="428">
        <v>0</v>
      </c>
      <c r="I4926" s="428">
        <v>14.82</v>
      </c>
      <c r="J4926" s="428">
        <v>19.375984754580966</v>
      </c>
      <c r="K4926" s="430">
        <v>3.87</v>
      </c>
      <c r="L4926" s="430">
        <v>5</v>
      </c>
      <c r="M4926" s="479">
        <f t="shared" si="108"/>
        <v>0</v>
      </c>
      <c r="N4926" s="594">
        <f t="shared" si="107"/>
        <v>0</v>
      </c>
      <c r="O4926" s="594">
        <v>20.707860197006649</v>
      </c>
      <c r="P4926" s="484"/>
      <c r="Q4926" s="484"/>
    </row>
    <row r="4927" spans="1:17">
      <c r="A4927" s="670">
        <v>4910</v>
      </c>
      <c r="B4927" s="677">
        <v>6</v>
      </c>
      <c r="C4927" s="677">
        <v>23</v>
      </c>
      <c r="D4927" s="677">
        <v>14</v>
      </c>
      <c r="E4927" s="676">
        <v>0</v>
      </c>
      <c r="F4927" s="448">
        <v>0</v>
      </c>
      <c r="G4927" s="358">
        <v>0</v>
      </c>
      <c r="H4927" s="428">
        <v>0</v>
      </c>
      <c r="I4927" s="428">
        <v>15.23</v>
      </c>
      <c r="J4927" s="428">
        <v>19.517705341464289</v>
      </c>
      <c r="K4927" s="430">
        <v>3.89</v>
      </c>
      <c r="L4927" s="430">
        <v>5</v>
      </c>
      <c r="M4927" s="479">
        <f t="shared" si="108"/>
        <v>0</v>
      </c>
      <c r="N4927" s="594">
        <f t="shared" si="107"/>
        <v>0</v>
      </c>
      <c r="O4927" s="594">
        <v>20.774872474700288</v>
      </c>
      <c r="P4927" s="484"/>
      <c r="Q4927" s="484"/>
    </row>
    <row r="4928" spans="1:17">
      <c r="A4928" s="670">
        <v>4911</v>
      </c>
      <c r="B4928" s="677">
        <v>6</v>
      </c>
      <c r="C4928" s="677">
        <v>23</v>
      </c>
      <c r="D4928" s="677">
        <v>15</v>
      </c>
      <c r="E4928" s="676">
        <v>0</v>
      </c>
      <c r="F4928" s="448">
        <v>0</v>
      </c>
      <c r="G4928" s="358">
        <v>0</v>
      </c>
      <c r="H4928" s="428">
        <v>0</v>
      </c>
      <c r="I4928" s="428">
        <v>15.54</v>
      </c>
      <c r="J4928" s="428">
        <v>19.749836414505577</v>
      </c>
      <c r="K4928" s="430">
        <v>4.21</v>
      </c>
      <c r="L4928" s="430">
        <v>5</v>
      </c>
      <c r="M4928" s="479">
        <f t="shared" si="108"/>
        <v>0</v>
      </c>
      <c r="N4928" s="594">
        <f t="shared" si="107"/>
        <v>0</v>
      </c>
      <c r="O4928" s="594">
        <v>20.92919523896267</v>
      </c>
      <c r="P4928" s="484"/>
      <c r="Q4928" s="484"/>
    </row>
    <row r="4929" spans="1:17">
      <c r="A4929" s="670">
        <v>4912</v>
      </c>
      <c r="B4929" s="677">
        <v>6</v>
      </c>
      <c r="C4929" s="677">
        <v>23</v>
      </c>
      <c r="D4929" s="677">
        <v>16</v>
      </c>
      <c r="E4929" s="676">
        <v>0</v>
      </c>
      <c r="F4929" s="448">
        <v>0</v>
      </c>
      <c r="G4929" s="358">
        <v>0</v>
      </c>
      <c r="H4929" s="428">
        <v>0</v>
      </c>
      <c r="I4929" s="428">
        <v>15.85</v>
      </c>
      <c r="J4929" s="428">
        <v>19.821570717149466</v>
      </c>
      <c r="K4929" s="430">
        <v>4.5199999999999996</v>
      </c>
      <c r="L4929" s="430">
        <v>5</v>
      </c>
      <c r="M4929" s="479">
        <f t="shared" si="108"/>
        <v>0</v>
      </c>
      <c r="N4929" s="594">
        <f t="shared" si="107"/>
        <v>0</v>
      </c>
      <c r="O4929" s="594">
        <v>20.948686941669358</v>
      </c>
      <c r="P4929" s="484"/>
      <c r="Q4929" s="484"/>
    </row>
    <row r="4930" spans="1:17">
      <c r="A4930" s="670">
        <v>4913</v>
      </c>
      <c r="B4930" s="677">
        <v>6</v>
      </c>
      <c r="C4930" s="677">
        <v>23</v>
      </c>
      <c r="D4930" s="677">
        <v>17</v>
      </c>
      <c r="E4930" s="676">
        <v>0</v>
      </c>
      <c r="F4930" s="448">
        <v>0</v>
      </c>
      <c r="G4930" s="358">
        <v>0</v>
      </c>
      <c r="H4930" s="428">
        <v>0</v>
      </c>
      <c r="I4930" s="428">
        <v>16.16</v>
      </c>
      <c r="J4930" s="428">
        <v>19.882460932312295</v>
      </c>
      <c r="K4930" s="430">
        <v>4.84</v>
      </c>
      <c r="L4930" s="430">
        <v>5</v>
      </c>
      <c r="M4930" s="479">
        <f t="shared" si="108"/>
        <v>0</v>
      </c>
      <c r="N4930" s="594">
        <f t="shared" si="107"/>
        <v>0</v>
      </c>
      <c r="O4930" s="594">
        <v>20.961017013920433</v>
      </c>
      <c r="P4930" s="484"/>
      <c r="Q4930" s="484"/>
    </row>
    <row r="4931" spans="1:17">
      <c r="A4931" s="670">
        <v>4914</v>
      </c>
      <c r="B4931" s="677">
        <v>6</v>
      </c>
      <c r="C4931" s="677">
        <v>23</v>
      </c>
      <c r="D4931" s="677">
        <v>18</v>
      </c>
      <c r="E4931" s="676">
        <v>0</v>
      </c>
      <c r="F4931" s="448">
        <v>0</v>
      </c>
      <c r="G4931" s="358">
        <v>0</v>
      </c>
      <c r="H4931" s="428">
        <v>0</v>
      </c>
      <c r="I4931" s="428">
        <v>15.85</v>
      </c>
      <c r="J4931" s="428">
        <v>19.887075057743914</v>
      </c>
      <c r="K4931" s="430">
        <v>4.5</v>
      </c>
      <c r="L4931" s="430">
        <v>5</v>
      </c>
      <c r="M4931" s="479">
        <f t="shared" si="108"/>
        <v>0.3</v>
      </c>
      <c r="N4931" s="594">
        <f t="shared" si="107"/>
        <v>0</v>
      </c>
      <c r="O4931" s="594">
        <v>20.982060239055052</v>
      </c>
      <c r="P4931" s="484"/>
      <c r="Q4931" s="484"/>
    </row>
    <row r="4932" spans="1:17">
      <c r="A4932" s="670">
        <v>4915</v>
      </c>
      <c r="B4932" s="677">
        <v>6</v>
      </c>
      <c r="C4932" s="677">
        <v>23</v>
      </c>
      <c r="D4932" s="677">
        <v>19</v>
      </c>
      <c r="E4932" s="676">
        <v>0</v>
      </c>
      <c r="F4932" s="448">
        <v>0</v>
      </c>
      <c r="G4932" s="358">
        <v>0</v>
      </c>
      <c r="H4932" s="428">
        <v>0</v>
      </c>
      <c r="I4932" s="428">
        <v>15.55</v>
      </c>
      <c r="J4932" s="428">
        <v>19.781303572486035</v>
      </c>
      <c r="K4932" s="430">
        <v>4.16</v>
      </c>
      <c r="L4932" s="430">
        <v>5</v>
      </c>
      <c r="M4932" s="479">
        <f t="shared" si="108"/>
        <v>0</v>
      </c>
      <c r="N4932" s="594">
        <f t="shared" si="107"/>
        <v>0</v>
      </c>
      <c r="O4932" s="594">
        <v>20.908192987888217</v>
      </c>
      <c r="P4932" s="484"/>
      <c r="Q4932" s="484"/>
    </row>
    <row r="4933" spans="1:17">
      <c r="A4933" s="670">
        <v>4916</v>
      </c>
      <c r="B4933" s="677">
        <v>6</v>
      </c>
      <c r="C4933" s="677">
        <v>23</v>
      </c>
      <c r="D4933" s="677">
        <v>20</v>
      </c>
      <c r="E4933" s="676">
        <v>0</v>
      </c>
      <c r="F4933" s="448">
        <v>0</v>
      </c>
      <c r="G4933" s="358">
        <v>0</v>
      </c>
      <c r="H4933" s="428">
        <v>0</v>
      </c>
      <c r="I4933" s="428">
        <v>15.24</v>
      </c>
      <c r="J4933" s="428">
        <v>19.571336926783999</v>
      </c>
      <c r="K4933" s="430">
        <v>3.82</v>
      </c>
      <c r="L4933" s="430">
        <v>5</v>
      </c>
      <c r="M4933" s="479">
        <f t="shared" si="108"/>
        <v>0</v>
      </c>
      <c r="N4933" s="594">
        <f t="shared" si="107"/>
        <v>0</v>
      </c>
      <c r="O4933" s="594">
        <v>20.754342728623108</v>
      </c>
      <c r="P4933" s="484"/>
      <c r="Q4933" s="484"/>
    </row>
    <row r="4934" spans="1:17">
      <c r="A4934" s="670">
        <v>4917</v>
      </c>
      <c r="B4934" s="677">
        <v>6</v>
      </c>
      <c r="C4934" s="677">
        <v>23</v>
      </c>
      <c r="D4934" s="677">
        <v>21</v>
      </c>
      <c r="E4934" s="676">
        <v>0</v>
      </c>
      <c r="F4934" s="448">
        <v>0</v>
      </c>
      <c r="G4934" s="358">
        <v>0</v>
      </c>
      <c r="H4934" s="428">
        <v>0</v>
      </c>
      <c r="I4934" s="428">
        <v>14.64</v>
      </c>
      <c r="J4934" s="428">
        <v>19.340634379879674</v>
      </c>
      <c r="K4934" s="430">
        <v>3.22</v>
      </c>
      <c r="L4934" s="430">
        <v>5</v>
      </c>
      <c r="M4934" s="479">
        <f t="shared" si="108"/>
        <v>0</v>
      </c>
      <c r="N4934" s="594">
        <f t="shared" si="107"/>
        <v>0</v>
      </c>
      <c r="O4934" s="594">
        <v>20.610724020850029</v>
      </c>
      <c r="P4934" s="484"/>
      <c r="Q4934" s="484"/>
    </row>
    <row r="4935" spans="1:17">
      <c r="A4935" s="670">
        <v>4918</v>
      </c>
      <c r="B4935" s="677">
        <v>6</v>
      </c>
      <c r="C4935" s="677">
        <v>23</v>
      </c>
      <c r="D4935" s="677">
        <v>22</v>
      </c>
      <c r="E4935" s="676">
        <v>0</v>
      </c>
      <c r="F4935" s="448">
        <v>0</v>
      </c>
      <c r="G4935" s="358">
        <v>0</v>
      </c>
      <c r="H4935" s="428">
        <v>0</v>
      </c>
      <c r="I4935" s="428">
        <v>14.05</v>
      </c>
      <c r="J4935" s="428">
        <v>19.025681714005881</v>
      </c>
      <c r="K4935" s="430">
        <v>2.63</v>
      </c>
      <c r="L4935" s="430">
        <v>5</v>
      </c>
      <c r="M4935" s="479">
        <f t="shared" si="108"/>
        <v>0</v>
      </c>
      <c r="N4935" s="594">
        <f t="shared" si="107"/>
        <v>0</v>
      </c>
      <c r="O4935" s="594">
        <v>20.377222031528483</v>
      </c>
      <c r="P4935" s="484"/>
      <c r="Q4935" s="484"/>
    </row>
    <row r="4936" spans="1:17">
      <c r="A4936" s="670">
        <v>4919</v>
      </c>
      <c r="B4936" s="677">
        <v>6</v>
      </c>
      <c r="C4936" s="677">
        <v>23</v>
      </c>
      <c r="D4936" s="677">
        <v>23</v>
      </c>
      <c r="E4936" s="676">
        <v>0</v>
      </c>
      <c r="F4936" s="448">
        <v>0</v>
      </c>
      <c r="G4936" s="358">
        <v>0</v>
      </c>
      <c r="H4936" s="428">
        <v>0</v>
      </c>
      <c r="I4936" s="428">
        <v>13.45</v>
      </c>
      <c r="J4936" s="428">
        <v>19.034286535649851</v>
      </c>
      <c r="K4936" s="430">
        <v>2.0299999999999998</v>
      </c>
      <c r="L4936" s="430">
        <v>5</v>
      </c>
      <c r="M4936" s="479">
        <f t="shared" si="108"/>
        <v>0</v>
      </c>
      <c r="N4936" s="594">
        <f t="shared" si="107"/>
        <v>0</v>
      </c>
      <c r="O4936" s="594">
        <v>20.339335110478366</v>
      </c>
      <c r="P4936" s="484"/>
      <c r="Q4936" s="484"/>
    </row>
    <row r="4937" spans="1:17">
      <c r="A4937" s="670">
        <v>4920</v>
      </c>
      <c r="B4937" s="677">
        <v>6</v>
      </c>
      <c r="C4937" s="677">
        <v>23</v>
      </c>
      <c r="D4937" s="677">
        <v>24</v>
      </c>
      <c r="E4937" s="676">
        <v>0</v>
      </c>
      <c r="F4937" s="448">
        <v>0</v>
      </c>
      <c r="G4937" s="358">
        <v>0</v>
      </c>
      <c r="H4937" s="428">
        <v>0</v>
      </c>
      <c r="I4937" s="428">
        <v>13.25</v>
      </c>
      <c r="J4937" s="428">
        <v>18.970158780598418</v>
      </c>
      <c r="K4937" s="430">
        <v>1.97</v>
      </c>
      <c r="L4937" s="430">
        <v>5</v>
      </c>
      <c r="M4937" s="479">
        <f t="shared" si="108"/>
        <v>0</v>
      </c>
      <c r="N4937" s="594">
        <f t="shared" si="107"/>
        <v>0</v>
      </c>
      <c r="O4937" s="594">
        <v>20.267180667856277</v>
      </c>
      <c r="P4937" s="484"/>
      <c r="Q4937" s="484"/>
    </row>
    <row r="4938" spans="1:17">
      <c r="A4938" s="670">
        <v>4921</v>
      </c>
      <c r="B4938" s="677">
        <v>6</v>
      </c>
      <c r="C4938" s="677">
        <v>24</v>
      </c>
      <c r="D4938" s="677">
        <v>1</v>
      </c>
      <c r="E4938" s="676">
        <v>0</v>
      </c>
      <c r="F4938" s="448">
        <v>0</v>
      </c>
      <c r="G4938" s="358">
        <v>0</v>
      </c>
      <c r="H4938" s="428">
        <v>0</v>
      </c>
      <c r="I4938" s="428">
        <v>13.04</v>
      </c>
      <c r="J4938" s="428">
        <v>18.849611564411795</v>
      </c>
      <c r="K4938" s="430">
        <v>1.92</v>
      </c>
      <c r="L4938" s="430">
        <v>5</v>
      </c>
      <c r="M4938" s="479">
        <f t="shared" si="108"/>
        <v>0</v>
      </c>
      <c r="N4938" s="594">
        <f t="shared" si="107"/>
        <v>0</v>
      </c>
      <c r="O4938" s="594">
        <v>20.164543132167854</v>
      </c>
      <c r="P4938" s="484"/>
      <c r="Q4938" s="484"/>
    </row>
    <row r="4939" spans="1:17">
      <c r="A4939" s="670">
        <v>4922</v>
      </c>
      <c r="B4939" s="677">
        <v>6</v>
      </c>
      <c r="C4939" s="677">
        <v>24</v>
      </c>
      <c r="D4939" s="677">
        <v>2</v>
      </c>
      <c r="E4939" s="676">
        <v>0</v>
      </c>
      <c r="F4939" s="448">
        <v>0</v>
      </c>
      <c r="G4939" s="358">
        <v>0</v>
      </c>
      <c r="H4939" s="428">
        <v>0</v>
      </c>
      <c r="I4939" s="428">
        <v>12.84</v>
      </c>
      <c r="J4939" s="428">
        <v>18.671958564124733</v>
      </c>
      <c r="K4939" s="430">
        <v>1.86</v>
      </c>
      <c r="L4939" s="430">
        <v>5</v>
      </c>
      <c r="M4939" s="479">
        <f t="shared" si="108"/>
        <v>0</v>
      </c>
      <c r="N4939" s="594">
        <f t="shared" si="107"/>
        <v>0</v>
      </c>
      <c r="O4939" s="594">
        <v>20.0260306754802</v>
      </c>
      <c r="P4939" s="484"/>
      <c r="Q4939" s="484"/>
    </row>
    <row r="4940" spans="1:17">
      <c r="A4940" s="670">
        <v>4923</v>
      </c>
      <c r="B4940" s="677">
        <v>6</v>
      </c>
      <c r="C4940" s="677">
        <v>24</v>
      </c>
      <c r="D4940" s="677">
        <v>3</v>
      </c>
      <c r="E4940" s="676">
        <v>0</v>
      </c>
      <c r="F4940" s="448">
        <v>0</v>
      </c>
      <c r="G4940" s="358">
        <v>0</v>
      </c>
      <c r="H4940" s="428">
        <v>0</v>
      </c>
      <c r="I4940" s="428">
        <v>12.01</v>
      </c>
      <c r="J4940" s="428">
        <v>18.354557803210973</v>
      </c>
      <c r="K4940" s="430">
        <v>1.77</v>
      </c>
      <c r="L4940" s="430">
        <v>5</v>
      </c>
      <c r="M4940" s="479">
        <f t="shared" si="108"/>
        <v>0</v>
      </c>
      <c r="N4940" s="594">
        <f t="shared" si="107"/>
        <v>0</v>
      </c>
      <c r="O4940" s="594">
        <v>19.807931003107825</v>
      </c>
      <c r="P4940" s="484"/>
      <c r="Q4940" s="484"/>
    </row>
    <row r="4941" spans="1:17">
      <c r="A4941" s="670">
        <v>4924</v>
      </c>
      <c r="B4941" s="677">
        <v>6</v>
      </c>
      <c r="C4941" s="677">
        <v>24</v>
      </c>
      <c r="D4941" s="677">
        <v>4</v>
      </c>
      <c r="E4941" s="676">
        <v>0</v>
      </c>
      <c r="F4941" s="448">
        <v>0</v>
      </c>
      <c r="G4941" s="358">
        <v>0</v>
      </c>
      <c r="H4941" s="428">
        <v>0</v>
      </c>
      <c r="I4941" s="428">
        <v>11.18</v>
      </c>
      <c r="J4941" s="428">
        <v>17.965588333535468</v>
      </c>
      <c r="K4941" s="430">
        <v>1.67</v>
      </c>
      <c r="L4941" s="430">
        <v>5</v>
      </c>
      <c r="M4941" s="479">
        <f t="shared" si="108"/>
        <v>0</v>
      </c>
      <c r="N4941" s="594">
        <f t="shared" si="107"/>
        <v>0</v>
      </c>
      <c r="O4941" s="594">
        <v>19.546612216499106</v>
      </c>
      <c r="P4941" s="484"/>
      <c r="Q4941" s="484"/>
    </row>
    <row r="4942" spans="1:17">
      <c r="A4942" s="670">
        <v>4925</v>
      </c>
      <c r="B4942" s="677">
        <v>6</v>
      </c>
      <c r="C4942" s="677">
        <v>24</v>
      </c>
      <c r="D4942" s="677">
        <v>5</v>
      </c>
      <c r="E4942" s="676">
        <v>0</v>
      </c>
      <c r="F4942" s="448">
        <v>0</v>
      </c>
      <c r="G4942" s="358">
        <v>0</v>
      </c>
      <c r="H4942" s="428">
        <v>0</v>
      </c>
      <c r="I4942" s="428">
        <v>10.35</v>
      </c>
      <c r="J4942" s="428">
        <v>17.550172314245749</v>
      </c>
      <c r="K4942" s="430">
        <v>1.57</v>
      </c>
      <c r="L4942" s="430">
        <v>5</v>
      </c>
      <c r="M4942" s="479">
        <f t="shared" si="108"/>
        <v>0</v>
      </c>
      <c r="N4942" s="594">
        <f t="shared" si="107"/>
        <v>0</v>
      </c>
      <c r="O4942" s="594">
        <v>19.266533316323425</v>
      </c>
      <c r="P4942" s="484"/>
      <c r="Q4942" s="484"/>
    </row>
    <row r="4943" spans="1:17">
      <c r="A4943" s="670">
        <v>4926</v>
      </c>
      <c r="B4943" s="677">
        <v>6</v>
      </c>
      <c r="C4943" s="677">
        <v>24</v>
      </c>
      <c r="D4943" s="677">
        <v>6</v>
      </c>
      <c r="E4943" s="676">
        <v>0</v>
      </c>
      <c r="F4943" s="448">
        <v>0</v>
      </c>
      <c r="G4943" s="358">
        <v>0</v>
      </c>
      <c r="H4943" s="428">
        <v>0</v>
      </c>
      <c r="I4943" s="428">
        <v>10.76</v>
      </c>
      <c r="J4943" s="428">
        <v>17.471370671056789</v>
      </c>
      <c r="K4943" s="430">
        <v>2.09</v>
      </c>
      <c r="L4943" s="430">
        <v>5</v>
      </c>
      <c r="M4943" s="479">
        <f t="shared" si="108"/>
        <v>0.3</v>
      </c>
      <c r="N4943" s="594">
        <f t="shared" si="107"/>
        <v>0</v>
      </c>
      <c r="O4943" s="594">
        <v>19.175995959987294</v>
      </c>
      <c r="P4943" s="484"/>
      <c r="Q4943" s="484"/>
    </row>
    <row r="4944" spans="1:17">
      <c r="A4944" s="670">
        <v>4927</v>
      </c>
      <c r="B4944" s="677">
        <v>6</v>
      </c>
      <c r="C4944" s="677">
        <v>24</v>
      </c>
      <c r="D4944" s="677">
        <v>7</v>
      </c>
      <c r="E4944" s="676">
        <v>0</v>
      </c>
      <c r="F4944" s="448">
        <v>0</v>
      </c>
      <c r="G4944" s="358">
        <v>0</v>
      </c>
      <c r="H4944" s="428">
        <v>0</v>
      </c>
      <c r="I4944" s="428">
        <v>11.16</v>
      </c>
      <c r="J4944" s="428">
        <v>17.534084216230756</v>
      </c>
      <c r="K4944" s="430">
        <v>2.6</v>
      </c>
      <c r="L4944" s="430">
        <v>5</v>
      </c>
      <c r="M4944" s="479">
        <f t="shared" si="108"/>
        <v>0</v>
      </c>
      <c r="N4944" s="594">
        <f t="shared" si="107"/>
        <v>0</v>
      </c>
      <c r="O4944" s="594">
        <v>19.16793689566645</v>
      </c>
      <c r="P4944" s="484"/>
      <c r="Q4944" s="484"/>
    </row>
    <row r="4945" spans="1:17">
      <c r="A4945" s="670">
        <v>4928</v>
      </c>
      <c r="B4945" s="677">
        <v>6</v>
      </c>
      <c r="C4945" s="677">
        <v>24</v>
      </c>
      <c r="D4945" s="677">
        <v>8</v>
      </c>
      <c r="E4945" s="676">
        <v>0</v>
      </c>
      <c r="F4945" s="448">
        <v>0</v>
      </c>
      <c r="G4945" s="358">
        <v>0</v>
      </c>
      <c r="H4945" s="428">
        <v>0</v>
      </c>
      <c r="I4945" s="428">
        <v>11.57</v>
      </c>
      <c r="J4945" s="428">
        <v>18.902249002772503</v>
      </c>
      <c r="K4945" s="430">
        <v>3.12</v>
      </c>
      <c r="L4945" s="430">
        <v>5</v>
      </c>
      <c r="M4945" s="479">
        <f t="shared" si="108"/>
        <v>0</v>
      </c>
      <c r="N4945" s="594">
        <f t="shared" si="107"/>
        <v>0</v>
      </c>
      <c r="O4945" s="594">
        <v>20</v>
      </c>
      <c r="P4945" s="484"/>
      <c r="Q4945" s="484"/>
    </row>
    <row r="4946" spans="1:17">
      <c r="A4946" s="670">
        <v>4929</v>
      </c>
      <c r="B4946" s="677">
        <v>6</v>
      </c>
      <c r="C4946" s="677">
        <v>24</v>
      </c>
      <c r="D4946" s="677">
        <v>9</v>
      </c>
      <c r="E4946" s="676">
        <v>0</v>
      </c>
      <c r="F4946" s="448">
        <v>0</v>
      </c>
      <c r="G4946" s="358">
        <v>0</v>
      </c>
      <c r="H4946" s="428">
        <v>0</v>
      </c>
      <c r="I4946" s="428">
        <v>12.15</v>
      </c>
      <c r="J4946" s="428">
        <v>18.870739084175675</v>
      </c>
      <c r="K4946" s="430">
        <v>3.14</v>
      </c>
      <c r="L4946" s="430">
        <v>5</v>
      </c>
      <c r="M4946" s="479">
        <f t="shared" si="108"/>
        <v>0</v>
      </c>
      <c r="N4946" s="594">
        <f t="shared" si="107"/>
        <v>0</v>
      </c>
      <c r="O4946" s="594">
        <v>20</v>
      </c>
      <c r="P4946" s="484"/>
      <c r="Q4946" s="484"/>
    </row>
    <row r="4947" spans="1:17">
      <c r="A4947" s="670">
        <v>4930</v>
      </c>
      <c r="B4947" s="677">
        <v>6</v>
      </c>
      <c r="C4947" s="677">
        <v>24</v>
      </c>
      <c r="D4947" s="677">
        <v>10</v>
      </c>
      <c r="E4947" s="676">
        <v>0</v>
      </c>
      <c r="F4947" s="448">
        <v>0</v>
      </c>
      <c r="G4947" s="358">
        <v>0</v>
      </c>
      <c r="H4947" s="428">
        <v>0</v>
      </c>
      <c r="I4947" s="428">
        <v>12.73</v>
      </c>
      <c r="J4947" s="428">
        <v>18.823075640225927</v>
      </c>
      <c r="K4947" s="430">
        <v>3.17</v>
      </c>
      <c r="L4947" s="430">
        <v>5</v>
      </c>
      <c r="M4947" s="479">
        <f t="shared" si="108"/>
        <v>0</v>
      </c>
      <c r="N4947" s="594">
        <f t="shared" ref="N4947:N5010" si="109">+IF((O4946-I4946)&gt;$O$8,1,0)*IF(I4946&gt;$O$9,1,0)*IF(O4946&gt;($O$11-$O$10),1,0)</f>
        <v>0</v>
      </c>
      <c r="O4947" s="594">
        <v>20</v>
      </c>
      <c r="P4947" s="484"/>
      <c r="Q4947" s="484"/>
    </row>
    <row r="4948" spans="1:17">
      <c r="A4948" s="670">
        <v>4931</v>
      </c>
      <c r="B4948" s="677">
        <v>6</v>
      </c>
      <c r="C4948" s="677">
        <v>24</v>
      </c>
      <c r="D4948" s="677">
        <v>11</v>
      </c>
      <c r="E4948" s="676">
        <v>0</v>
      </c>
      <c r="F4948" s="448">
        <v>0</v>
      </c>
      <c r="G4948" s="358">
        <v>0</v>
      </c>
      <c r="H4948" s="428">
        <v>0</v>
      </c>
      <c r="I4948" s="428">
        <v>13.31</v>
      </c>
      <c r="J4948" s="428">
        <v>18.830908124226408</v>
      </c>
      <c r="K4948" s="430">
        <v>3.2</v>
      </c>
      <c r="L4948" s="430">
        <v>5</v>
      </c>
      <c r="M4948" s="479">
        <f t="shared" si="108"/>
        <v>0</v>
      </c>
      <c r="N4948" s="594">
        <f t="shared" si="109"/>
        <v>0</v>
      </c>
      <c r="O4948" s="594">
        <v>20</v>
      </c>
      <c r="P4948" s="484"/>
      <c r="Q4948" s="484"/>
    </row>
    <row r="4949" spans="1:17">
      <c r="A4949" s="670">
        <v>4932</v>
      </c>
      <c r="B4949" s="677">
        <v>6</v>
      </c>
      <c r="C4949" s="677">
        <v>24</v>
      </c>
      <c r="D4949" s="677">
        <v>12</v>
      </c>
      <c r="E4949" s="676">
        <v>0</v>
      </c>
      <c r="F4949" s="448">
        <v>0</v>
      </c>
      <c r="G4949" s="358">
        <v>0</v>
      </c>
      <c r="H4949" s="428">
        <v>0</v>
      </c>
      <c r="I4949" s="428">
        <v>14.03</v>
      </c>
      <c r="J4949" s="428">
        <v>18.84685686974035</v>
      </c>
      <c r="K4949" s="430">
        <v>3.17</v>
      </c>
      <c r="L4949" s="430">
        <v>5</v>
      </c>
      <c r="M4949" s="479">
        <f t="shared" si="108"/>
        <v>0.3</v>
      </c>
      <c r="N4949" s="594">
        <f t="shared" si="109"/>
        <v>0</v>
      </c>
      <c r="O4949" s="594">
        <v>20</v>
      </c>
      <c r="P4949" s="484"/>
      <c r="Q4949" s="484"/>
    </row>
    <row r="4950" spans="1:17">
      <c r="A4950" s="670">
        <v>4933</v>
      </c>
      <c r="B4950" s="677">
        <v>6</v>
      </c>
      <c r="C4950" s="677">
        <v>24</v>
      </c>
      <c r="D4950" s="677">
        <v>13</v>
      </c>
      <c r="E4950" s="676">
        <v>0</v>
      </c>
      <c r="F4950" s="448">
        <v>0</v>
      </c>
      <c r="G4950" s="358">
        <v>0</v>
      </c>
      <c r="H4950" s="428">
        <v>0</v>
      </c>
      <c r="I4950" s="428">
        <v>14.75</v>
      </c>
      <c r="J4950" s="428">
        <v>18.904838727715894</v>
      </c>
      <c r="K4950" s="430">
        <v>3.14</v>
      </c>
      <c r="L4950" s="430">
        <v>5</v>
      </c>
      <c r="M4950" s="479">
        <f t="shared" si="108"/>
        <v>0</v>
      </c>
      <c r="N4950" s="594">
        <f t="shared" si="109"/>
        <v>0</v>
      </c>
      <c r="O4950" s="594">
        <v>20</v>
      </c>
      <c r="P4950" s="484"/>
      <c r="Q4950" s="484"/>
    </row>
    <row r="4951" spans="1:17">
      <c r="A4951" s="670">
        <v>4934</v>
      </c>
      <c r="B4951" s="677">
        <v>6</v>
      </c>
      <c r="C4951" s="677">
        <v>24</v>
      </c>
      <c r="D4951" s="677">
        <v>14</v>
      </c>
      <c r="E4951" s="676">
        <v>0</v>
      </c>
      <c r="F4951" s="448">
        <v>0</v>
      </c>
      <c r="G4951" s="358">
        <v>0</v>
      </c>
      <c r="H4951" s="428">
        <v>0</v>
      </c>
      <c r="I4951" s="428">
        <v>15.48</v>
      </c>
      <c r="J4951" s="428">
        <v>19.058278964922657</v>
      </c>
      <c r="K4951" s="430">
        <v>3.1</v>
      </c>
      <c r="L4951" s="430">
        <v>5</v>
      </c>
      <c r="M4951" s="479">
        <f t="shared" si="108"/>
        <v>0</v>
      </c>
      <c r="N4951" s="594">
        <f t="shared" si="109"/>
        <v>0</v>
      </c>
      <c r="O4951" s="594">
        <v>20.063302332400472</v>
      </c>
      <c r="P4951" s="484"/>
      <c r="Q4951" s="484"/>
    </row>
    <row r="4952" spans="1:17">
      <c r="A4952" s="670">
        <v>4935</v>
      </c>
      <c r="B4952" s="677">
        <v>6</v>
      </c>
      <c r="C4952" s="677">
        <v>24</v>
      </c>
      <c r="D4952" s="677">
        <v>15</v>
      </c>
      <c r="E4952" s="676">
        <v>0</v>
      </c>
      <c r="F4952" s="448">
        <v>0</v>
      </c>
      <c r="G4952" s="358">
        <v>0</v>
      </c>
      <c r="H4952" s="428">
        <v>0</v>
      </c>
      <c r="I4952" s="428">
        <v>15.76</v>
      </c>
      <c r="J4952" s="428">
        <v>19.281604897065499</v>
      </c>
      <c r="K4952" s="430">
        <v>2.91</v>
      </c>
      <c r="L4952" s="430">
        <v>5</v>
      </c>
      <c r="M4952" s="479">
        <f t="shared" si="108"/>
        <v>0</v>
      </c>
      <c r="N4952" s="594">
        <f t="shared" si="109"/>
        <v>0</v>
      </c>
      <c r="O4952" s="594">
        <v>20.208010482482685</v>
      </c>
      <c r="P4952" s="484"/>
      <c r="Q4952" s="484"/>
    </row>
    <row r="4953" spans="1:17">
      <c r="A4953" s="670">
        <v>4936</v>
      </c>
      <c r="B4953" s="677">
        <v>6</v>
      </c>
      <c r="C4953" s="677">
        <v>24</v>
      </c>
      <c r="D4953" s="677">
        <v>16</v>
      </c>
      <c r="E4953" s="676">
        <v>0</v>
      </c>
      <c r="F4953" s="448">
        <v>0</v>
      </c>
      <c r="G4953" s="358">
        <v>0</v>
      </c>
      <c r="H4953" s="428">
        <v>0</v>
      </c>
      <c r="I4953" s="428">
        <v>16.03</v>
      </c>
      <c r="J4953" s="428">
        <v>19.381467058043221</v>
      </c>
      <c r="K4953" s="430">
        <v>2.72</v>
      </c>
      <c r="L4953" s="430">
        <v>5</v>
      </c>
      <c r="M4953" s="479">
        <f t="shared" si="108"/>
        <v>0</v>
      </c>
      <c r="N4953" s="594">
        <f t="shared" si="109"/>
        <v>0</v>
      </c>
      <c r="O4953" s="594">
        <v>20.236000940252385</v>
      </c>
      <c r="P4953" s="484"/>
      <c r="Q4953" s="484"/>
    </row>
    <row r="4954" spans="1:17">
      <c r="A4954" s="670">
        <v>4937</v>
      </c>
      <c r="B4954" s="677">
        <v>6</v>
      </c>
      <c r="C4954" s="677">
        <v>24</v>
      </c>
      <c r="D4954" s="677">
        <v>17</v>
      </c>
      <c r="E4954" s="676">
        <v>0</v>
      </c>
      <c r="F4954" s="448">
        <v>0</v>
      </c>
      <c r="G4954" s="358">
        <v>0</v>
      </c>
      <c r="H4954" s="428">
        <v>0</v>
      </c>
      <c r="I4954" s="428">
        <v>16.309999999999999</v>
      </c>
      <c r="J4954" s="428">
        <v>19.543161586141398</v>
      </c>
      <c r="K4954" s="430">
        <v>2.52</v>
      </c>
      <c r="L4954" s="430">
        <v>5</v>
      </c>
      <c r="M4954" s="479">
        <f t="shared" si="108"/>
        <v>0</v>
      </c>
      <c r="N4954" s="594">
        <f t="shared" si="109"/>
        <v>0</v>
      </c>
      <c r="O4954" s="594">
        <v>20.318699456710405</v>
      </c>
      <c r="P4954" s="484"/>
      <c r="Q4954" s="484"/>
    </row>
    <row r="4955" spans="1:17">
      <c r="A4955" s="670">
        <v>4938</v>
      </c>
      <c r="B4955" s="677">
        <v>6</v>
      </c>
      <c r="C4955" s="677">
        <v>24</v>
      </c>
      <c r="D4955" s="677">
        <v>18</v>
      </c>
      <c r="E4955" s="676">
        <v>0</v>
      </c>
      <c r="F4955" s="448">
        <v>0</v>
      </c>
      <c r="G4955" s="358">
        <v>0</v>
      </c>
      <c r="H4955" s="428">
        <v>0</v>
      </c>
      <c r="I4955" s="428">
        <v>15.91</v>
      </c>
      <c r="J4955" s="428">
        <v>19.524467405667668</v>
      </c>
      <c r="K4955" s="430">
        <v>2.63</v>
      </c>
      <c r="L4955" s="430">
        <v>5</v>
      </c>
      <c r="M4955" s="479">
        <f t="shared" si="108"/>
        <v>0.3</v>
      </c>
      <c r="N4955" s="594">
        <f t="shared" si="109"/>
        <v>0</v>
      </c>
      <c r="O4955" s="594">
        <v>20.296372646828367</v>
      </c>
      <c r="P4955" s="484"/>
      <c r="Q4955" s="484"/>
    </row>
    <row r="4956" spans="1:17">
      <c r="A4956" s="670">
        <v>4939</v>
      </c>
      <c r="B4956" s="677">
        <v>6</v>
      </c>
      <c r="C4956" s="677">
        <v>24</v>
      </c>
      <c r="D4956" s="677">
        <v>19</v>
      </c>
      <c r="E4956" s="676">
        <v>0</v>
      </c>
      <c r="F4956" s="448">
        <v>0</v>
      </c>
      <c r="G4956" s="358">
        <v>0</v>
      </c>
      <c r="H4956" s="428">
        <v>0</v>
      </c>
      <c r="I4956" s="428">
        <v>15.51</v>
      </c>
      <c r="J4956" s="428">
        <v>19.391187267693301</v>
      </c>
      <c r="K4956" s="430">
        <v>2.74</v>
      </c>
      <c r="L4956" s="430">
        <v>5</v>
      </c>
      <c r="M4956" s="479">
        <f t="shared" si="108"/>
        <v>0</v>
      </c>
      <c r="N4956" s="594">
        <f t="shared" si="109"/>
        <v>0</v>
      </c>
      <c r="O4956" s="594">
        <v>20.21015487950968</v>
      </c>
      <c r="P4956" s="484"/>
      <c r="Q4956" s="484"/>
    </row>
    <row r="4957" spans="1:17">
      <c r="A4957" s="670">
        <v>4940</v>
      </c>
      <c r="B4957" s="677">
        <v>6</v>
      </c>
      <c r="C4957" s="677">
        <v>24</v>
      </c>
      <c r="D4957" s="677">
        <v>20</v>
      </c>
      <c r="E4957" s="676">
        <v>0</v>
      </c>
      <c r="F4957" s="448">
        <v>0</v>
      </c>
      <c r="G4957" s="358">
        <v>0</v>
      </c>
      <c r="H4957" s="428">
        <v>0</v>
      </c>
      <c r="I4957" s="428">
        <v>15.11</v>
      </c>
      <c r="J4957" s="428">
        <v>19.182181004143079</v>
      </c>
      <c r="K4957" s="430">
        <v>2.86</v>
      </c>
      <c r="L4957" s="430">
        <v>5</v>
      </c>
      <c r="M4957" s="479">
        <f t="shared" si="108"/>
        <v>0</v>
      </c>
      <c r="N4957" s="594">
        <f t="shared" si="109"/>
        <v>0</v>
      </c>
      <c r="O4957" s="594">
        <v>20.076846836470565</v>
      </c>
      <c r="P4957" s="484"/>
      <c r="Q4957" s="484"/>
    </row>
    <row r="4958" spans="1:17">
      <c r="A4958" s="670">
        <v>4941</v>
      </c>
      <c r="B4958" s="677">
        <v>6</v>
      </c>
      <c r="C4958" s="677">
        <v>24</v>
      </c>
      <c r="D4958" s="677">
        <v>21</v>
      </c>
      <c r="E4958" s="676">
        <v>0</v>
      </c>
      <c r="F4958" s="448">
        <v>0</v>
      </c>
      <c r="G4958" s="358">
        <v>0</v>
      </c>
      <c r="H4958" s="428">
        <v>0</v>
      </c>
      <c r="I4958" s="428">
        <v>14.34</v>
      </c>
      <c r="J4958" s="428">
        <v>19.053889291813455</v>
      </c>
      <c r="K4958" s="430">
        <v>2.41</v>
      </c>
      <c r="L4958" s="430">
        <v>5</v>
      </c>
      <c r="M4958" s="479">
        <f t="shared" si="108"/>
        <v>0</v>
      </c>
      <c r="N4958" s="594">
        <f t="shared" si="109"/>
        <v>0</v>
      </c>
      <c r="O4958" s="594">
        <v>20</v>
      </c>
      <c r="P4958" s="484"/>
      <c r="Q4958" s="484"/>
    </row>
    <row r="4959" spans="1:17">
      <c r="A4959" s="670">
        <v>4942</v>
      </c>
      <c r="B4959" s="677">
        <v>6</v>
      </c>
      <c r="C4959" s="677">
        <v>24</v>
      </c>
      <c r="D4959" s="677">
        <v>22</v>
      </c>
      <c r="E4959" s="676">
        <v>0</v>
      </c>
      <c r="F4959" s="448">
        <v>0</v>
      </c>
      <c r="G4959" s="358">
        <v>0</v>
      </c>
      <c r="H4959" s="428">
        <v>0</v>
      </c>
      <c r="I4959" s="428">
        <v>13.58</v>
      </c>
      <c r="J4959" s="428">
        <v>19.083753684748675</v>
      </c>
      <c r="K4959" s="430">
        <v>1.96</v>
      </c>
      <c r="L4959" s="430">
        <v>5</v>
      </c>
      <c r="M4959" s="479">
        <f t="shared" si="108"/>
        <v>0</v>
      </c>
      <c r="N4959" s="594">
        <f t="shared" si="109"/>
        <v>0</v>
      </c>
      <c r="O4959" s="594">
        <v>19.999999999999993</v>
      </c>
      <c r="P4959" s="484"/>
      <c r="Q4959" s="484"/>
    </row>
    <row r="4960" spans="1:17">
      <c r="A4960" s="670">
        <v>4943</v>
      </c>
      <c r="B4960" s="677">
        <v>6</v>
      </c>
      <c r="C4960" s="677">
        <v>24</v>
      </c>
      <c r="D4960" s="677">
        <v>23</v>
      </c>
      <c r="E4960" s="676">
        <v>0</v>
      </c>
      <c r="F4960" s="448">
        <v>0</v>
      </c>
      <c r="G4960" s="358">
        <v>0</v>
      </c>
      <c r="H4960" s="428">
        <v>0</v>
      </c>
      <c r="I4960" s="428">
        <v>12.81</v>
      </c>
      <c r="J4960" s="428">
        <v>19.07661531943408</v>
      </c>
      <c r="K4960" s="430">
        <v>1.52</v>
      </c>
      <c r="L4960" s="430">
        <v>5</v>
      </c>
      <c r="M4960" s="479">
        <f t="shared" si="108"/>
        <v>0</v>
      </c>
      <c r="N4960" s="594">
        <f t="shared" si="109"/>
        <v>0</v>
      </c>
      <c r="O4960" s="594">
        <v>20.000000000000004</v>
      </c>
      <c r="P4960" s="484"/>
      <c r="Q4960" s="484"/>
    </row>
    <row r="4961" spans="1:17">
      <c r="A4961" s="670">
        <v>4944</v>
      </c>
      <c r="B4961" s="677">
        <v>6</v>
      </c>
      <c r="C4961" s="677">
        <v>24</v>
      </c>
      <c r="D4961" s="677">
        <v>24</v>
      </c>
      <c r="E4961" s="676">
        <v>0</v>
      </c>
      <c r="F4961" s="448">
        <v>0</v>
      </c>
      <c r="G4961" s="358">
        <v>0</v>
      </c>
      <c r="H4961" s="428">
        <v>0</v>
      </c>
      <c r="I4961" s="428">
        <v>12.53</v>
      </c>
      <c r="J4961" s="428">
        <v>18.358125806325482</v>
      </c>
      <c r="K4961" s="430">
        <v>1.51</v>
      </c>
      <c r="L4961" s="430">
        <v>5</v>
      </c>
      <c r="M4961" s="479">
        <f t="shared" si="108"/>
        <v>0</v>
      </c>
      <c r="N4961" s="594">
        <f t="shared" si="109"/>
        <v>0</v>
      </c>
      <c r="O4961" s="594">
        <v>19.541302304741002</v>
      </c>
      <c r="P4961" s="484"/>
      <c r="Q4961" s="484"/>
    </row>
    <row r="4962" spans="1:17">
      <c r="A4962" s="670">
        <v>4945</v>
      </c>
      <c r="B4962" s="677">
        <v>6</v>
      </c>
      <c r="C4962" s="677">
        <v>25</v>
      </c>
      <c r="D4962" s="677">
        <v>1</v>
      </c>
      <c r="E4962" s="676">
        <v>0</v>
      </c>
      <c r="F4962" s="448">
        <v>0</v>
      </c>
      <c r="G4962" s="358">
        <v>0</v>
      </c>
      <c r="H4962" s="428">
        <v>0</v>
      </c>
      <c r="I4962" s="428">
        <v>12.24</v>
      </c>
      <c r="J4962" s="428">
        <v>18.045240246100931</v>
      </c>
      <c r="K4962" s="430">
        <v>1.5</v>
      </c>
      <c r="L4962" s="430">
        <v>5</v>
      </c>
      <c r="M4962" s="479">
        <f t="shared" si="108"/>
        <v>0</v>
      </c>
      <c r="N4962" s="594">
        <f t="shared" si="109"/>
        <v>0</v>
      </c>
      <c r="O4962" s="594">
        <v>19.327095782118555</v>
      </c>
      <c r="P4962" s="484"/>
      <c r="Q4962" s="484"/>
    </row>
    <row r="4963" spans="1:17">
      <c r="A4963" s="670">
        <v>4946</v>
      </c>
      <c r="B4963" s="677">
        <v>6</v>
      </c>
      <c r="C4963" s="677">
        <v>25</v>
      </c>
      <c r="D4963" s="677">
        <v>2</v>
      </c>
      <c r="E4963" s="676">
        <v>0</v>
      </c>
      <c r="F4963" s="448">
        <v>0</v>
      </c>
      <c r="G4963" s="358">
        <v>0</v>
      </c>
      <c r="H4963" s="428">
        <v>0</v>
      </c>
      <c r="I4963" s="428">
        <v>11.96</v>
      </c>
      <c r="J4963" s="428">
        <v>17.791787940966053</v>
      </c>
      <c r="K4963" s="430">
        <v>1.49</v>
      </c>
      <c r="L4963" s="430">
        <v>5</v>
      </c>
      <c r="M4963" s="479">
        <f t="shared" si="108"/>
        <v>0</v>
      </c>
      <c r="N4963" s="594">
        <f t="shared" si="109"/>
        <v>0</v>
      </c>
      <c r="O4963" s="594">
        <v>19.143341627547841</v>
      </c>
      <c r="P4963" s="484"/>
      <c r="Q4963" s="484"/>
    </row>
    <row r="4964" spans="1:17">
      <c r="A4964" s="670">
        <v>4947</v>
      </c>
      <c r="B4964" s="677">
        <v>6</v>
      </c>
      <c r="C4964" s="677">
        <v>25</v>
      </c>
      <c r="D4964" s="677">
        <v>3</v>
      </c>
      <c r="E4964" s="676">
        <v>0</v>
      </c>
      <c r="F4964" s="448">
        <v>0</v>
      </c>
      <c r="G4964" s="358">
        <v>0</v>
      </c>
      <c r="H4964" s="428">
        <v>0</v>
      </c>
      <c r="I4964" s="428">
        <v>11.58</v>
      </c>
      <c r="J4964" s="428">
        <v>17.571433847197504</v>
      </c>
      <c r="K4964" s="430">
        <v>1.63</v>
      </c>
      <c r="L4964" s="430">
        <v>5</v>
      </c>
      <c r="M4964" s="479">
        <f t="shared" si="108"/>
        <v>0</v>
      </c>
      <c r="N4964" s="594">
        <f t="shared" si="109"/>
        <v>0</v>
      </c>
      <c r="O4964" s="594">
        <v>18.979390841341441</v>
      </c>
      <c r="P4964" s="484"/>
      <c r="Q4964" s="484"/>
    </row>
    <row r="4965" spans="1:17">
      <c r="A4965" s="670">
        <v>4948</v>
      </c>
      <c r="B4965" s="677">
        <v>6</v>
      </c>
      <c r="C4965" s="677">
        <v>25</v>
      </c>
      <c r="D4965" s="677">
        <v>4</v>
      </c>
      <c r="E4965" s="676">
        <v>0</v>
      </c>
      <c r="F4965" s="448">
        <v>0</v>
      </c>
      <c r="G4965" s="358">
        <v>0</v>
      </c>
      <c r="H4965" s="428">
        <v>0</v>
      </c>
      <c r="I4965" s="428">
        <v>11.19</v>
      </c>
      <c r="J4965" s="428">
        <v>17.349662289642239</v>
      </c>
      <c r="K4965" s="430">
        <v>1.77</v>
      </c>
      <c r="L4965" s="430">
        <v>5</v>
      </c>
      <c r="M4965" s="479">
        <f t="shared" si="108"/>
        <v>0</v>
      </c>
      <c r="N4965" s="594">
        <f t="shared" si="109"/>
        <v>0</v>
      </c>
      <c r="O4965" s="594">
        <v>18.814153265172926</v>
      </c>
      <c r="P4965" s="484"/>
      <c r="Q4965" s="484"/>
    </row>
    <row r="4966" spans="1:17">
      <c r="A4966" s="670">
        <v>4949</v>
      </c>
      <c r="B4966" s="677">
        <v>6</v>
      </c>
      <c r="C4966" s="677">
        <v>25</v>
      </c>
      <c r="D4966" s="677">
        <v>5</v>
      </c>
      <c r="E4966" s="676">
        <v>0</v>
      </c>
      <c r="F4966" s="448">
        <v>0</v>
      </c>
      <c r="G4966" s="358">
        <v>0</v>
      </c>
      <c r="H4966" s="428">
        <v>0</v>
      </c>
      <c r="I4966" s="428">
        <v>10.8</v>
      </c>
      <c r="J4966" s="428">
        <v>17.124928039322807</v>
      </c>
      <c r="K4966" s="430">
        <v>1.9</v>
      </c>
      <c r="L4966" s="430">
        <v>5</v>
      </c>
      <c r="M4966" s="479">
        <f t="shared" si="108"/>
        <v>0</v>
      </c>
      <c r="N4966" s="594">
        <f t="shared" si="109"/>
        <v>0</v>
      </c>
      <c r="O4966" s="594">
        <v>18.646315739580146</v>
      </c>
      <c r="P4966" s="484"/>
      <c r="Q4966" s="484"/>
    </row>
    <row r="4967" spans="1:17">
      <c r="A4967" s="670">
        <v>4950</v>
      </c>
      <c r="B4967" s="677">
        <v>6</v>
      </c>
      <c r="C4967" s="677">
        <v>25</v>
      </c>
      <c r="D4967" s="677">
        <v>6</v>
      </c>
      <c r="E4967" s="676">
        <v>0</v>
      </c>
      <c r="F4967" s="448">
        <v>0</v>
      </c>
      <c r="G4967" s="358">
        <v>0</v>
      </c>
      <c r="H4967" s="428">
        <v>0</v>
      </c>
      <c r="I4967" s="428">
        <v>11.15</v>
      </c>
      <c r="J4967" s="428">
        <v>17.104240511791591</v>
      </c>
      <c r="K4967" s="430">
        <v>1.92</v>
      </c>
      <c r="L4967" s="430">
        <v>5</v>
      </c>
      <c r="M4967" s="479">
        <f t="shared" si="108"/>
        <v>0.3</v>
      </c>
      <c r="N4967" s="594">
        <f t="shared" si="109"/>
        <v>0</v>
      </c>
      <c r="O4967" s="594">
        <v>18.594601299572972</v>
      </c>
      <c r="P4967" s="484"/>
      <c r="Q4967" s="484"/>
    </row>
    <row r="4968" spans="1:17">
      <c r="A4968" s="670">
        <v>4951</v>
      </c>
      <c r="B4968" s="677">
        <v>6</v>
      </c>
      <c r="C4968" s="677">
        <v>25</v>
      </c>
      <c r="D4968" s="677">
        <v>7</v>
      </c>
      <c r="E4968" s="676">
        <v>0</v>
      </c>
      <c r="F4968" s="448">
        <v>0</v>
      </c>
      <c r="G4968" s="358">
        <v>0</v>
      </c>
      <c r="H4968" s="428">
        <v>0</v>
      </c>
      <c r="I4968" s="428">
        <v>11.5</v>
      </c>
      <c r="J4968" s="428">
        <v>19.349281971311822</v>
      </c>
      <c r="K4968" s="430">
        <v>1.93</v>
      </c>
      <c r="L4968" s="430">
        <v>5</v>
      </c>
      <c r="M4968" s="479">
        <f t="shared" si="108"/>
        <v>0</v>
      </c>
      <c r="N4968" s="594">
        <f t="shared" si="109"/>
        <v>0</v>
      </c>
      <c r="O4968" s="594">
        <v>20.000000000000004</v>
      </c>
      <c r="P4968" s="484"/>
      <c r="Q4968" s="484"/>
    </row>
    <row r="4969" spans="1:17">
      <c r="A4969" s="670">
        <v>4952</v>
      </c>
      <c r="B4969" s="677">
        <v>6</v>
      </c>
      <c r="C4969" s="677">
        <v>25</v>
      </c>
      <c r="D4969" s="677">
        <v>8</v>
      </c>
      <c r="E4969" s="676">
        <v>0</v>
      </c>
      <c r="F4969" s="448">
        <v>0</v>
      </c>
      <c r="G4969" s="358">
        <v>0</v>
      </c>
      <c r="H4969" s="428">
        <v>0</v>
      </c>
      <c r="I4969" s="428">
        <v>11.85</v>
      </c>
      <c r="J4969" s="428">
        <v>19.29553415663429</v>
      </c>
      <c r="K4969" s="430">
        <v>1.94</v>
      </c>
      <c r="L4969" s="430">
        <v>5</v>
      </c>
      <c r="M4969" s="479">
        <f t="shared" si="108"/>
        <v>0</v>
      </c>
      <c r="N4969" s="594">
        <f t="shared" si="109"/>
        <v>0</v>
      </c>
      <c r="O4969" s="594">
        <v>19.999999999999993</v>
      </c>
      <c r="P4969" s="484"/>
      <c r="Q4969" s="484"/>
    </row>
    <row r="4970" spans="1:17">
      <c r="A4970" s="670">
        <v>4953</v>
      </c>
      <c r="B4970" s="677">
        <v>6</v>
      </c>
      <c r="C4970" s="677">
        <v>25</v>
      </c>
      <c r="D4970" s="677">
        <v>9</v>
      </c>
      <c r="E4970" s="676">
        <v>0</v>
      </c>
      <c r="F4970" s="448">
        <v>0</v>
      </c>
      <c r="G4970" s="358">
        <v>0</v>
      </c>
      <c r="H4970" s="428">
        <v>0</v>
      </c>
      <c r="I4970" s="428">
        <v>12.62</v>
      </c>
      <c r="J4970" s="428">
        <v>19.240907407058689</v>
      </c>
      <c r="K4970" s="430">
        <v>2.23</v>
      </c>
      <c r="L4970" s="430">
        <v>5</v>
      </c>
      <c r="M4970" s="479">
        <f t="shared" si="108"/>
        <v>0</v>
      </c>
      <c r="N4970" s="594">
        <f t="shared" si="109"/>
        <v>0</v>
      </c>
      <c r="O4970" s="594">
        <v>20</v>
      </c>
      <c r="P4970" s="484"/>
      <c r="Q4970" s="484"/>
    </row>
    <row r="4971" spans="1:17">
      <c r="A4971" s="670">
        <v>4954</v>
      </c>
      <c r="B4971" s="677">
        <v>6</v>
      </c>
      <c r="C4971" s="677">
        <v>25</v>
      </c>
      <c r="D4971" s="677">
        <v>10</v>
      </c>
      <c r="E4971" s="676">
        <v>0</v>
      </c>
      <c r="F4971" s="448">
        <v>0</v>
      </c>
      <c r="G4971" s="358">
        <v>0</v>
      </c>
      <c r="H4971" s="428">
        <v>0</v>
      </c>
      <c r="I4971" s="428">
        <v>13.39</v>
      </c>
      <c r="J4971" s="428">
        <v>19.195638495631965</v>
      </c>
      <c r="K4971" s="430">
        <v>2.5099999999999998</v>
      </c>
      <c r="L4971" s="430">
        <v>5</v>
      </c>
      <c r="M4971" s="479">
        <f t="shared" ref="M4971:M5034" si="110">IF(N4971=1,1,IF(OR(D4971=6,D4971=12,D4971=18),0.3,0))</f>
        <v>0</v>
      </c>
      <c r="N4971" s="594">
        <f t="shared" si="109"/>
        <v>0</v>
      </c>
      <c r="O4971" s="594">
        <v>20</v>
      </c>
      <c r="P4971" s="484"/>
      <c r="Q4971" s="484"/>
    </row>
    <row r="4972" spans="1:17">
      <c r="A4972" s="670">
        <v>4955</v>
      </c>
      <c r="B4972" s="677">
        <v>6</v>
      </c>
      <c r="C4972" s="677">
        <v>25</v>
      </c>
      <c r="D4972" s="677">
        <v>11</v>
      </c>
      <c r="E4972" s="676">
        <v>0</v>
      </c>
      <c r="F4972" s="448">
        <v>0</v>
      </c>
      <c r="G4972" s="358">
        <v>0</v>
      </c>
      <c r="H4972" s="428">
        <v>0</v>
      </c>
      <c r="I4972" s="428">
        <v>14.17</v>
      </c>
      <c r="J4972" s="428">
        <v>19.218822465498821</v>
      </c>
      <c r="K4972" s="430">
        <v>2.79</v>
      </c>
      <c r="L4972" s="430">
        <v>5</v>
      </c>
      <c r="M4972" s="479">
        <f t="shared" si="110"/>
        <v>0</v>
      </c>
      <c r="N4972" s="594">
        <f t="shared" si="109"/>
        <v>0</v>
      </c>
      <c r="O4972" s="594">
        <v>20</v>
      </c>
      <c r="P4972" s="484"/>
      <c r="Q4972" s="484"/>
    </row>
    <row r="4973" spans="1:17">
      <c r="A4973" s="670">
        <v>4956</v>
      </c>
      <c r="B4973" s="677">
        <v>6</v>
      </c>
      <c r="C4973" s="677">
        <v>25</v>
      </c>
      <c r="D4973" s="677">
        <v>12</v>
      </c>
      <c r="E4973" s="676">
        <v>0</v>
      </c>
      <c r="F4973" s="448">
        <v>0</v>
      </c>
      <c r="G4973" s="358">
        <v>0</v>
      </c>
      <c r="H4973" s="428">
        <v>0</v>
      </c>
      <c r="I4973" s="428">
        <v>14.94</v>
      </c>
      <c r="J4973" s="428">
        <v>19.186034858302133</v>
      </c>
      <c r="K4973" s="430">
        <v>2.5499999999999998</v>
      </c>
      <c r="L4973" s="430">
        <v>5</v>
      </c>
      <c r="M4973" s="479">
        <f t="shared" si="110"/>
        <v>0.3</v>
      </c>
      <c r="N4973" s="594">
        <f t="shared" si="109"/>
        <v>0</v>
      </c>
      <c r="O4973" s="594">
        <v>20</v>
      </c>
      <c r="P4973" s="484"/>
      <c r="Q4973" s="484"/>
    </row>
    <row r="4974" spans="1:17">
      <c r="A4974" s="670">
        <v>4957</v>
      </c>
      <c r="B4974" s="677">
        <v>6</v>
      </c>
      <c r="C4974" s="677">
        <v>25</v>
      </c>
      <c r="D4974" s="677">
        <v>13</v>
      </c>
      <c r="E4974" s="676">
        <v>0</v>
      </c>
      <c r="F4974" s="448">
        <v>0</v>
      </c>
      <c r="G4974" s="358">
        <v>0</v>
      </c>
      <c r="H4974" s="428">
        <v>0</v>
      </c>
      <c r="I4974" s="428">
        <v>15.71</v>
      </c>
      <c r="J4974" s="428">
        <v>19.251993599645537</v>
      </c>
      <c r="K4974" s="430">
        <v>2.3199999999999998</v>
      </c>
      <c r="L4974" s="430">
        <v>5</v>
      </c>
      <c r="M4974" s="479">
        <f t="shared" si="110"/>
        <v>0</v>
      </c>
      <c r="N4974" s="594">
        <f t="shared" si="109"/>
        <v>0</v>
      </c>
      <c r="O4974" s="594">
        <v>20.000000000000004</v>
      </c>
      <c r="P4974" s="484"/>
      <c r="Q4974" s="484"/>
    </row>
    <row r="4975" spans="1:17">
      <c r="A4975" s="670">
        <v>4958</v>
      </c>
      <c r="B4975" s="677">
        <v>6</v>
      </c>
      <c r="C4975" s="677">
        <v>25</v>
      </c>
      <c r="D4975" s="677">
        <v>14</v>
      </c>
      <c r="E4975" s="676">
        <v>0</v>
      </c>
      <c r="F4975" s="448">
        <v>0</v>
      </c>
      <c r="G4975" s="358">
        <v>0</v>
      </c>
      <c r="H4975" s="428">
        <v>0</v>
      </c>
      <c r="I4975" s="428">
        <v>16.48</v>
      </c>
      <c r="J4975" s="428">
        <v>19.510013839774128</v>
      </c>
      <c r="K4975" s="430">
        <v>2.08</v>
      </c>
      <c r="L4975" s="430">
        <v>5</v>
      </c>
      <c r="M4975" s="479">
        <f t="shared" si="110"/>
        <v>0</v>
      </c>
      <c r="N4975" s="594">
        <f t="shared" si="109"/>
        <v>0</v>
      </c>
      <c r="O4975" s="594">
        <v>20.141436435252814</v>
      </c>
      <c r="P4975" s="484"/>
      <c r="Q4975" s="484"/>
    </row>
    <row r="4976" spans="1:17">
      <c r="A4976" s="670">
        <v>4959</v>
      </c>
      <c r="B4976" s="677">
        <v>6</v>
      </c>
      <c r="C4976" s="677">
        <v>25</v>
      </c>
      <c r="D4976" s="677">
        <v>15</v>
      </c>
      <c r="E4976" s="676">
        <v>0</v>
      </c>
      <c r="F4976" s="448">
        <v>0</v>
      </c>
      <c r="G4976" s="358">
        <v>0</v>
      </c>
      <c r="H4976" s="428">
        <v>0</v>
      </c>
      <c r="I4976" s="428">
        <v>16.79</v>
      </c>
      <c r="J4976" s="428">
        <v>19.71335330118697</v>
      </c>
      <c r="K4976" s="430">
        <v>2.2799999999999998</v>
      </c>
      <c r="L4976" s="430">
        <v>5</v>
      </c>
      <c r="M4976" s="479">
        <f t="shared" si="110"/>
        <v>0</v>
      </c>
      <c r="N4976" s="594">
        <f t="shared" si="109"/>
        <v>0</v>
      </c>
      <c r="O4976" s="594">
        <v>20.267935847807586</v>
      </c>
      <c r="P4976" s="484"/>
      <c r="Q4976" s="484"/>
    </row>
    <row r="4977" spans="1:17">
      <c r="A4977" s="670">
        <v>4960</v>
      </c>
      <c r="B4977" s="677">
        <v>6</v>
      </c>
      <c r="C4977" s="677">
        <v>25</v>
      </c>
      <c r="D4977" s="677">
        <v>16</v>
      </c>
      <c r="E4977" s="676">
        <v>0</v>
      </c>
      <c r="F4977" s="448">
        <v>0</v>
      </c>
      <c r="G4977" s="358">
        <v>0</v>
      </c>
      <c r="H4977" s="428">
        <v>0</v>
      </c>
      <c r="I4977" s="428">
        <v>17.100000000000001</v>
      </c>
      <c r="J4977" s="428">
        <v>19.842338656786637</v>
      </c>
      <c r="K4977" s="430">
        <v>2.4700000000000002</v>
      </c>
      <c r="L4977" s="430">
        <v>5</v>
      </c>
      <c r="M4977" s="479">
        <f t="shared" si="110"/>
        <v>0</v>
      </c>
      <c r="N4977" s="594">
        <f t="shared" si="109"/>
        <v>0</v>
      </c>
      <c r="O4977" s="594">
        <v>20.348623111091467</v>
      </c>
      <c r="P4977" s="484"/>
      <c r="Q4977" s="484"/>
    </row>
    <row r="4978" spans="1:17">
      <c r="A4978" s="670">
        <v>4961</v>
      </c>
      <c r="B4978" s="677">
        <v>6</v>
      </c>
      <c r="C4978" s="677">
        <v>25</v>
      </c>
      <c r="D4978" s="677">
        <v>17</v>
      </c>
      <c r="E4978" s="676">
        <v>0</v>
      </c>
      <c r="F4978" s="448">
        <v>0</v>
      </c>
      <c r="G4978" s="358">
        <v>0</v>
      </c>
      <c r="H4978" s="428">
        <v>0</v>
      </c>
      <c r="I4978" s="428">
        <v>17.41</v>
      </c>
      <c r="J4978" s="428">
        <v>19.894675151714313</v>
      </c>
      <c r="K4978" s="430">
        <v>2.66</v>
      </c>
      <c r="L4978" s="430">
        <v>5</v>
      </c>
      <c r="M4978" s="479">
        <f t="shared" si="110"/>
        <v>0</v>
      </c>
      <c r="N4978" s="594">
        <f t="shared" si="109"/>
        <v>0</v>
      </c>
      <c r="O4978" s="594">
        <v>20.381606574602152</v>
      </c>
      <c r="P4978" s="484"/>
      <c r="Q4978" s="484"/>
    </row>
    <row r="4979" spans="1:17">
      <c r="A4979" s="670">
        <v>4962</v>
      </c>
      <c r="B4979" s="677">
        <v>6</v>
      </c>
      <c r="C4979" s="677">
        <v>25</v>
      </c>
      <c r="D4979" s="677">
        <v>18</v>
      </c>
      <c r="E4979" s="676">
        <v>0</v>
      </c>
      <c r="F4979" s="448">
        <v>0</v>
      </c>
      <c r="G4979" s="358">
        <v>0</v>
      </c>
      <c r="H4979" s="428">
        <v>0</v>
      </c>
      <c r="I4979" s="428">
        <v>17.09</v>
      </c>
      <c r="J4979" s="428">
        <v>19.935947169361516</v>
      </c>
      <c r="K4979" s="430">
        <v>2.34</v>
      </c>
      <c r="L4979" s="430">
        <v>5</v>
      </c>
      <c r="M4979" s="479">
        <f t="shared" si="110"/>
        <v>0.3</v>
      </c>
      <c r="N4979" s="594">
        <f t="shared" si="109"/>
        <v>0</v>
      </c>
      <c r="O4979" s="594">
        <v>20.445862665036472</v>
      </c>
      <c r="P4979" s="484"/>
      <c r="Q4979" s="484"/>
    </row>
    <row r="4980" spans="1:17">
      <c r="A4980" s="670">
        <v>4963</v>
      </c>
      <c r="B4980" s="677">
        <v>6</v>
      </c>
      <c r="C4980" s="677">
        <v>25</v>
      </c>
      <c r="D4980" s="677">
        <v>19</v>
      </c>
      <c r="E4980" s="676">
        <v>0</v>
      </c>
      <c r="F4980" s="448">
        <v>0</v>
      </c>
      <c r="G4980" s="358">
        <v>0</v>
      </c>
      <c r="H4980" s="428">
        <v>0</v>
      </c>
      <c r="I4980" s="428">
        <v>16.78</v>
      </c>
      <c r="J4980" s="428">
        <v>19.937224924806245</v>
      </c>
      <c r="K4980" s="430">
        <v>2.0299999999999998</v>
      </c>
      <c r="L4980" s="430">
        <v>5</v>
      </c>
      <c r="M4980" s="479">
        <f t="shared" si="110"/>
        <v>0</v>
      </c>
      <c r="N4980" s="594">
        <f t="shared" si="109"/>
        <v>0</v>
      </c>
      <c r="O4980" s="594">
        <v>20.449464178365666</v>
      </c>
      <c r="P4980" s="484"/>
      <c r="Q4980" s="484"/>
    </row>
    <row r="4981" spans="1:17">
      <c r="A4981" s="670">
        <v>4964</v>
      </c>
      <c r="B4981" s="677">
        <v>6</v>
      </c>
      <c r="C4981" s="677">
        <v>25</v>
      </c>
      <c r="D4981" s="677">
        <v>20</v>
      </c>
      <c r="E4981" s="676">
        <v>0</v>
      </c>
      <c r="F4981" s="448">
        <v>0</v>
      </c>
      <c r="G4981" s="358">
        <v>0</v>
      </c>
      <c r="H4981" s="428">
        <v>0</v>
      </c>
      <c r="I4981" s="428">
        <v>16.46</v>
      </c>
      <c r="J4981" s="428">
        <v>19.843776628252694</v>
      </c>
      <c r="K4981" s="430">
        <v>1.71</v>
      </c>
      <c r="L4981" s="430">
        <v>5</v>
      </c>
      <c r="M4981" s="479">
        <f t="shared" si="110"/>
        <v>0</v>
      </c>
      <c r="N4981" s="594">
        <f t="shared" si="109"/>
        <v>0</v>
      </c>
      <c r="O4981" s="594">
        <v>20.382337280404272</v>
      </c>
      <c r="P4981" s="484"/>
      <c r="Q4981" s="484"/>
    </row>
    <row r="4982" spans="1:17">
      <c r="A4982" s="670">
        <v>4965</v>
      </c>
      <c r="B4982" s="677">
        <v>6</v>
      </c>
      <c r="C4982" s="677">
        <v>25</v>
      </c>
      <c r="D4982" s="677">
        <v>21</v>
      </c>
      <c r="E4982" s="676">
        <v>0</v>
      </c>
      <c r="F4982" s="448">
        <v>0</v>
      </c>
      <c r="G4982" s="358">
        <v>0</v>
      </c>
      <c r="H4982" s="428">
        <v>0</v>
      </c>
      <c r="I4982" s="428">
        <v>15.52</v>
      </c>
      <c r="J4982" s="428">
        <v>19.558920982288662</v>
      </c>
      <c r="K4982" s="430">
        <v>1.7</v>
      </c>
      <c r="L4982" s="430">
        <v>5</v>
      </c>
      <c r="M4982" s="479">
        <f t="shared" si="110"/>
        <v>0</v>
      </c>
      <c r="N4982" s="594">
        <f t="shared" si="109"/>
        <v>0</v>
      </c>
      <c r="O4982" s="594">
        <v>20.208271023828686</v>
      </c>
      <c r="P4982" s="484"/>
      <c r="Q4982" s="484"/>
    </row>
    <row r="4983" spans="1:17">
      <c r="A4983" s="670">
        <v>4966</v>
      </c>
      <c r="B4983" s="677">
        <v>6</v>
      </c>
      <c r="C4983" s="677">
        <v>25</v>
      </c>
      <c r="D4983" s="677">
        <v>22</v>
      </c>
      <c r="E4983" s="676">
        <v>0</v>
      </c>
      <c r="F4983" s="448">
        <v>0</v>
      </c>
      <c r="G4983" s="358">
        <v>0</v>
      </c>
      <c r="H4983" s="428">
        <v>0</v>
      </c>
      <c r="I4983" s="428">
        <v>14.58</v>
      </c>
      <c r="J4983" s="428">
        <v>19.238330312535673</v>
      </c>
      <c r="K4983" s="430">
        <v>1.69</v>
      </c>
      <c r="L4983" s="430">
        <v>5</v>
      </c>
      <c r="M4983" s="479">
        <f t="shared" si="110"/>
        <v>0</v>
      </c>
      <c r="N4983" s="594">
        <f t="shared" si="109"/>
        <v>0</v>
      </c>
      <c r="O4983" s="594">
        <v>20</v>
      </c>
      <c r="P4983" s="484"/>
      <c r="Q4983" s="484"/>
    </row>
    <row r="4984" spans="1:17">
      <c r="A4984" s="670">
        <v>4967</v>
      </c>
      <c r="B4984" s="677">
        <v>6</v>
      </c>
      <c r="C4984" s="677">
        <v>25</v>
      </c>
      <c r="D4984" s="677">
        <v>23</v>
      </c>
      <c r="E4984" s="676">
        <v>0</v>
      </c>
      <c r="F4984" s="448">
        <v>0</v>
      </c>
      <c r="G4984" s="358">
        <v>0</v>
      </c>
      <c r="H4984" s="428">
        <v>0</v>
      </c>
      <c r="I4984" s="428">
        <v>13.64</v>
      </c>
      <c r="J4984" s="428">
        <v>19.227165072552889</v>
      </c>
      <c r="K4984" s="430">
        <v>1.68</v>
      </c>
      <c r="L4984" s="430">
        <v>5</v>
      </c>
      <c r="M4984" s="479">
        <f t="shared" si="110"/>
        <v>0</v>
      </c>
      <c r="N4984" s="594">
        <f t="shared" si="109"/>
        <v>0</v>
      </c>
      <c r="O4984" s="594">
        <v>20</v>
      </c>
      <c r="P4984" s="484"/>
      <c r="Q4984" s="484"/>
    </row>
    <row r="4985" spans="1:17">
      <c r="A4985" s="670">
        <v>4968</v>
      </c>
      <c r="B4985" s="677">
        <v>6</v>
      </c>
      <c r="C4985" s="677">
        <v>25</v>
      </c>
      <c r="D4985" s="677">
        <v>24</v>
      </c>
      <c r="E4985" s="676">
        <v>0</v>
      </c>
      <c r="F4985" s="448">
        <v>0</v>
      </c>
      <c r="G4985" s="358">
        <v>0</v>
      </c>
      <c r="H4985" s="428">
        <v>0</v>
      </c>
      <c r="I4985" s="428">
        <v>13.44</v>
      </c>
      <c r="J4985" s="428">
        <v>18.616624767617619</v>
      </c>
      <c r="K4985" s="430">
        <v>1.33</v>
      </c>
      <c r="L4985" s="430">
        <v>5</v>
      </c>
      <c r="M4985" s="479">
        <f t="shared" si="110"/>
        <v>0</v>
      </c>
      <c r="N4985" s="594">
        <f t="shared" si="109"/>
        <v>0</v>
      </c>
      <c r="O4985" s="594">
        <v>19.608743423124842</v>
      </c>
      <c r="P4985" s="484"/>
      <c r="Q4985" s="484"/>
    </row>
    <row r="4986" spans="1:17">
      <c r="A4986" s="670">
        <v>4969</v>
      </c>
      <c r="B4986" s="677">
        <v>6</v>
      </c>
      <c r="C4986" s="677">
        <v>26</v>
      </c>
      <c r="D4986" s="677">
        <v>1</v>
      </c>
      <c r="E4986" s="676">
        <v>0</v>
      </c>
      <c r="F4986" s="448">
        <v>0</v>
      </c>
      <c r="G4986" s="358">
        <v>0</v>
      </c>
      <c r="H4986" s="428">
        <v>0</v>
      </c>
      <c r="I4986" s="428">
        <v>13.24</v>
      </c>
      <c r="J4986" s="428">
        <v>18.361360515492553</v>
      </c>
      <c r="K4986" s="430">
        <v>0.98</v>
      </c>
      <c r="L4986" s="430">
        <v>5</v>
      </c>
      <c r="M4986" s="479">
        <f t="shared" si="110"/>
        <v>0</v>
      </c>
      <c r="N4986" s="594">
        <f t="shared" si="109"/>
        <v>0</v>
      </c>
      <c r="O4986" s="594">
        <v>19.43096405347007</v>
      </c>
      <c r="P4986" s="484"/>
      <c r="Q4986" s="484"/>
    </row>
    <row r="4987" spans="1:17">
      <c r="A4987" s="670">
        <v>4970</v>
      </c>
      <c r="B4987" s="677">
        <v>6</v>
      </c>
      <c r="C4987" s="677">
        <v>26</v>
      </c>
      <c r="D4987" s="677">
        <v>2</v>
      </c>
      <c r="E4987" s="676">
        <v>0</v>
      </c>
      <c r="F4987" s="448">
        <v>0</v>
      </c>
      <c r="G4987" s="358">
        <v>0</v>
      </c>
      <c r="H4987" s="428">
        <v>0</v>
      </c>
      <c r="I4987" s="428">
        <v>13.04</v>
      </c>
      <c r="J4987" s="428">
        <v>18.151367941072643</v>
      </c>
      <c r="K4987" s="430">
        <v>0.63</v>
      </c>
      <c r="L4987" s="430">
        <v>5</v>
      </c>
      <c r="M4987" s="479">
        <f t="shared" si="110"/>
        <v>0</v>
      </c>
      <c r="N4987" s="594">
        <f t="shared" si="109"/>
        <v>0</v>
      </c>
      <c r="O4987" s="594">
        <v>19.276003553645246</v>
      </c>
      <c r="P4987" s="484"/>
      <c r="Q4987" s="484"/>
    </row>
    <row r="4988" spans="1:17">
      <c r="A4988" s="670">
        <v>4971</v>
      </c>
      <c r="B4988" s="677">
        <v>6</v>
      </c>
      <c r="C4988" s="677">
        <v>26</v>
      </c>
      <c r="D4988" s="677">
        <v>3</v>
      </c>
      <c r="E4988" s="676">
        <v>0</v>
      </c>
      <c r="F4988" s="448">
        <v>0</v>
      </c>
      <c r="G4988" s="358">
        <v>0</v>
      </c>
      <c r="H4988" s="428">
        <v>0</v>
      </c>
      <c r="I4988" s="428">
        <v>12.07</v>
      </c>
      <c r="J4988" s="428">
        <v>17.791552513669668</v>
      </c>
      <c r="K4988" s="430">
        <v>0.89</v>
      </c>
      <c r="L4988" s="430">
        <v>5</v>
      </c>
      <c r="M4988" s="479">
        <f t="shared" si="110"/>
        <v>0</v>
      </c>
      <c r="N4988" s="594">
        <f t="shared" si="109"/>
        <v>0</v>
      </c>
      <c r="O4988" s="594">
        <v>19.036140875324513</v>
      </c>
      <c r="P4988" s="484"/>
      <c r="Q4988" s="484"/>
    </row>
    <row r="4989" spans="1:17">
      <c r="A4989" s="670">
        <v>4972</v>
      </c>
      <c r="B4989" s="677">
        <v>6</v>
      </c>
      <c r="C4989" s="677">
        <v>26</v>
      </c>
      <c r="D4989" s="677">
        <v>4</v>
      </c>
      <c r="E4989" s="676">
        <v>0</v>
      </c>
      <c r="F4989" s="448">
        <v>0</v>
      </c>
      <c r="G4989" s="358">
        <v>0</v>
      </c>
      <c r="H4989" s="428">
        <v>0</v>
      </c>
      <c r="I4989" s="428">
        <v>11.09</v>
      </c>
      <c r="J4989" s="428">
        <v>17.350397591675041</v>
      </c>
      <c r="K4989" s="430">
        <v>1.1499999999999999</v>
      </c>
      <c r="L4989" s="430">
        <v>5</v>
      </c>
      <c r="M4989" s="479">
        <f t="shared" si="110"/>
        <v>0</v>
      </c>
      <c r="N4989" s="594">
        <f t="shared" si="109"/>
        <v>0</v>
      </c>
      <c r="O4989" s="594">
        <v>18.747483839959958</v>
      </c>
      <c r="P4989" s="484"/>
      <c r="Q4989" s="484"/>
    </row>
    <row r="4990" spans="1:17">
      <c r="A4990" s="670">
        <v>4973</v>
      </c>
      <c r="B4990" s="677">
        <v>6</v>
      </c>
      <c r="C4990" s="677">
        <v>26</v>
      </c>
      <c r="D4990" s="677">
        <v>5</v>
      </c>
      <c r="E4990" s="676">
        <v>0</v>
      </c>
      <c r="F4990" s="448">
        <v>0</v>
      </c>
      <c r="G4990" s="358">
        <v>0</v>
      </c>
      <c r="H4990" s="428">
        <v>0</v>
      </c>
      <c r="I4990" s="428">
        <v>10.11</v>
      </c>
      <c r="J4990" s="428">
        <v>16.877767876751538</v>
      </c>
      <c r="K4990" s="430">
        <v>1.41</v>
      </c>
      <c r="L4990" s="430">
        <v>5</v>
      </c>
      <c r="M4990" s="479">
        <f t="shared" si="110"/>
        <v>0</v>
      </c>
      <c r="N4990" s="594">
        <f t="shared" si="109"/>
        <v>0</v>
      </c>
      <c r="O4990" s="594">
        <v>18.436837064917597</v>
      </c>
      <c r="P4990" s="484"/>
      <c r="Q4990" s="484"/>
    </row>
    <row r="4991" spans="1:17">
      <c r="A4991" s="670">
        <v>4974</v>
      </c>
      <c r="B4991" s="677">
        <v>6</v>
      </c>
      <c r="C4991" s="677">
        <v>26</v>
      </c>
      <c r="D4991" s="677">
        <v>6</v>
      </c>
      <c r="E4991" s="676">
        <v>0</v>
      </c>
      <c r="F4991" s="448">
        <v>0</v>
      </c>
      <c r="G4991" s="358">
        <v>0</v>
      </c>
      <c r="H4991" s="428">
        <v>0</v>
      </c>
      <c r="I4991" s="428">
        <v>10.78</v>
      </c>
      <c r="J4991" s="428">
        <v>16.854291079060339</v>
      </c>
      <c r="K4991" s="430">
        <v>1.3</v>
      </c>
      <c r="L4991" s="430">
        <v>5</v>
      </c>
      <c r="M4991" s="479">
        <f t="shared" si="110"/>
        <v>0.3</v>
      </c>
      <c r="N4991" s="594">
        <f t="shared" si="109"/>
        <v>0</v>
      </c>
      <c r="O4991" s="594">
        <v>18.379854859438836</v>
      </c>
      <c r="P4991" s="484"/>
      <c r="Q4991" s="484"/>
    </row>
    <row r="4992" spans="1:17">
      <c r="A4992" s="670">
        <v>4975</v>
      </c>
      <c r="B4992" s="677">
        <v>6</v>
      </c>
      <c r="C4992" s="677">
        <v>26</v>
      </c>
      <c r="D4992" s="677">
        <v>7</v>
      </c>
      <c r="E4992" s="676">
        <v>0</v>
      </c>
      <c r="F4992" s="448">
        <v>0</v>
      </c>
      <c r="G4992" s="358">
        <v>0</v>
      </c>
      <c r="H4992" s="428">
        <v>0</v>
      </c>
      <c r="I4992" s="428">
        <v>11.45</v>
      </c>
      <c r="J4992" s="428">
        <v>19.448895699689018</v>
      </c>
      <c r="K4992" s="430">
        <v>1.19</v>
      </c>
      <c r="L4992" s="430">
        <v>5</v>
      </c>
      <c r="M4992" s="479">
        <f t="shared" si="110"/>
        <v>0</v>
      </c>
      <c r="N4992" s="594">
        <f t="shared" si="109"/>
        <v>0</v>
      </c>
      <c r="O4992" s="594">
        <v>20</v>
      </c>
      <c r="P4992" s="484"/>
      <c r="Q4992" s="484"/>
    </row>
    <row r="4993" spans="1:17">
      <c r="A4993" s="670">
        <v>4976</v>
      </c>
      <c r="B4993" s="677">
        <v>6</v>
      </c>
      <c r="C4993" s="677">
        <v>26</v>
      </c>
      <c r="D4993" s="677">
        <v>8</v>
      </c>
      <c r="E4993" s="676">
        <v>0</v>
      </c>
      <c r="F4993" s="448">
        <v>0</v>
      </c>
      <c r="G4993" s="358">
        <v>0</v>
      </c>
      <c r="H4993" s="428">
        <v>0</v>
      </c>
      <c r="I4993" s="428">
        <v>12.12</v>
      </c>
      <c r="J4993" s="428">
        <v>19.444392563094159</v>
      </c>
      <c r="K4993" s="430">
        <v>1.08</v>
      </c>
      <c r="L4993" s="430">
        <v>5</v>
      </c>
      <c r="M4993" s="479">
        <f t="shared" si="110"/>
        <v>0</v>
      </c>
      <c r="N4993" s="594">
        <f t="shared" si="109"/>
        <v>0</v>
      </c>
      <c r="O4993" s="594">
        <v>19.999999999999996</v>
      </c>
      <c r="P4993" s="484"/>
      <c r="Q4993" s="484"/>
    </row>
    <row r="4994" spans="1:17">
      <c r="A4994" s="670">
        <v>4977</v>
      </c>
      <c r="B4994" s="677">
        <v>6</v>
      </c>
      <c r="C4994" s="677">
        <v>26</v>
      </c>
      <c r="D4994" s="677">
        <v>9</v>
      </c>
      <c r="E4994" s="676">
        <v>0</v>
      </c>
      <c r="F4994" s="448">
        <v>0</v>
      </c>
      <c r="G4994" s="358">
        <v>0</v>
      </c>
      <c r="H4994" s="428">
        <v>0</v>
      </c>
      <c r="I4994" s="428">
        <v>12.42</v>
      </c>
      <c r="J4994" s="428">
        <v>19.410241476948329</v>
      </c>
      <c r="K4994" s="430">
        <v>1.31</v>
      </c>
      <c r="L4994" s="430">
        <v>5</v>
      </c>
      <c r="M4994" s="479">
        <f t="shared" si="110"/>
        <v>0</v>
      </c>
      <c r="N4994" s="594">
        <f t="shared" si="109"/>
        <v>0</v>
      </c>
      <c r="O4994" s="594">
        <v>20</v>
      </c>
      <c r="P4994" s="484"/>
      <c r="Q4994" s="484"/>
    </row>
    <row r="4995" spans="1:17">
      <c r="A4995" s="670">
        <v>4978</v>
      </c>
      <c r="B4995" s="677">
        <v>6</v>
      </c>
      <c r="C4995" s="677">
        <v>26</v>
      </c>
      <c r="D4995" s="677">
        <v>10</v>
      </c>
      <c r="E4995" s="676">
        <v>0</v>
      </c>
      <c r="F4995" s="448">
        <v>0</v>
      </c>
      <c r="G4995" s="358">
        <v>0</v>
      </c>
      <c r="H4995" s="428">
        <v>0</v>
      </c>
      <c r="I4995" s="428">
        <v>12.72</v>
      </c>
      <c r="J4995" s="428">
        <v>19.375449574007231</v>
      </c>
      <c r="K4995" s="430">
        <v>1.54</v>
      </c>
      <c r="L4995" s="430">
        <v>5</v>
      </c>
      <c r="M4995" s="479">
        <f t="shared" si="110"/>
        <v>0</v>
      </c>
      <c r="N4995" s="594">
        <f t="shared" si="109"/>
        <v>0</v>
      </c>
      <c r="O4995" s="594">
        <v>20</v>
      </c>
      <c r="P4995" s="484"/>
      <c r="Q4995" s="484"/>
    </row>
    <row r="4996" spans="1:17">
      <c r="A4996" s="670">
        <v>4979</v>
      </c>
      <c r="B4996" s="677">
        <v>6</v>
      </c>
      <c r="C4996" s="677">
        <v>26</v>
      </c>
      <c r="D4996" s="677">
        <v>11</v>
      </c>
      <c r="E4996" s="676">
        <v>0</v>
      </c>
      <c r="F4996" s="448">
        <v>0</v>
      </c>
      <c r="G4996" s="358">
        <v>0</v>
      </c>
      <c r="H4996" s="428">
        <v>0</v>
      </c>
      <c r="I4996" s="428">
        <v>13.03</v>
      </c>
      <c r="J4996" s="428">
        <v>19.346923442678516</v>
      </c>
      <c r="K4996" s="430">
        <v>1.77</v>
      </c>
      <c r="L4996" s="430">
        <v>5</v>
      </c>
      <c r="M4996" s="479">
        <f t="shared" si="110"/>
        <v>0</v>
      </c>
      <c r="N4996" s="594">
        <f t="shared" si="109"/>
        <v>0</v>
      </c>
      <c r="O4996" s="594">
        <v>19.999999999999993</v>
      </c>
      <c r="P4996" s="484"/>
      <c r="Q4996" s="484"/>
    </row>
    <row r="4997" spans="1:17">
      <c r="A4997" s="670">
        <v>4980</v>
      </c>
      <c r="B4997" s="677">
        <v>6</v>
      </c>
      <c r="C4997" s="677">
        <v>26</v>
      </c>
      <c r="D4997" s="677">
        <v>12</v>
      </c>
      <c r="E4997" s="676">
        <v>0</v>
      </c>
      <c r="F4997" s="448">
        <v>0</v>
      </c>
      <c r="G4997" s="358">
        <v>0</v>
      </c>
      <c r="H4997" s="428">
        <v>0</v>
      </c>
      <c r="I4997" s="428">
        <v>13.8</v>
      </c>
      <c r="J4997" s="428">
        <v>19.348643124107877</v>
      </c>
      <c r="K4997" s="430">
        <v>2</v>
      </c>
      <c r="L4997" s="430">
        <v>5</v>
      </c>
      <c r="M4997" s="479">
        <f t="shared" si="110"/>
        <v>0.3</v>
      </c>
      <c r="N4997" s="594">
        <f t="shared" si="109"/>
        <v>0</v>
      </c>
      <c r="O4997" s="594">
        <v>20.000000000000007</v>
      </c>
      <c r="P4997" s="484"/>
      <c r="Q4997" s="484"/>
    </row>
    <row r="4998" spans="1:17">
      <c r="A4998" s="670">
        <v>4981</v>
      </c>
      <c r="B4998" s="677">
        <v>6</v>
      </c>
      <c r="C4998" s="677">
        <v>26</v>
      </c>
      <c r="D4998" s="677">
        <v>13</v>
      </c>
      <c r="E4998" s="676">
        <v>0</v>
      </c>
      <c r="F4998" s="448">
        <v>0</v>
      </c>
      <c r="G4998" s="358">
        <v>0</v>
      </c>
      <c r="H4998" s="428">
        <v>0</v>
      </c>
      <c r="I4998" s="428">
        <v>14.58</v>
      </c>
      <c r="J4998" s="428">
        <v>19.356661890395642</v>
      </c>
      <c r="K4998" s="430">
        <v>2.2400000000000002</v>
      </c>
      <c r="L4998" s="430">
        <v>5</v>
      </c>
      <c r="M4998" s="479">
        <f t="shared" si="110"/>
        <v>0</v>
      </c>
      <c r="N4998" s="594">
        <f t="shared" si="109"/>
        <v>0</v>
      </c>
      <c r="O4998" s="594">
        <v>20.000000000000004</v>
      </c>
      <c r="P4998" s="484"/>
      <c r="Q4998" s="484"/>
    </row>
    <row r="4999" spans="1:17">
      <c r="A4999" s="670">
        <v>4982</v>
      </c>
      <c r="B4999" s="677">
        <v>6</v>
      </c>
      <c r="C4999" s="677">
        <v>26</v>
      </c>
      <c r="D4999" s="677">
        <v>14</v>
      </c>
      <c r="E4999" s="676">
        <v>0</v>
      </c>
      <c r="F4999" s="448">
        <v>0</v>
      </c>
      <c r="G4999" s="358">
        <v>0</v>
      </c>
      <c r="H4999" s="428">
        <v>0</v>
      </c>
      <c r="I4999" s="428">
        <v>15.36</v>
      </c>
      <c r="J4999" s="428">
        <v>19.349668813328424</v>
      </c>
      <c r="K4999" s="430">
        <v>2.48</v>
      </c>
      <c r="L4999" s="430">
        <v>5</v>
      </c>
      <c r="M4999" s="479">
        <f t="shared" si="110"/>
        <v>0</v>
      </c>
      <c r="N4999" s="594">
        <f t="shared" si="109"/>
        <v>0</v>
      </c>
      <c r="O4999" s="594">
        <v>19.999999999999993</v>
      </c>
      <c r="P4999" s="484"/>
      <c r="Q4999" s="484"/>
    </row>
    <row r="5000" spans="1:17">
      <c r="A5000" s="670">
        <v>4983</v>
      </c>
      <c r="B5000" s="677">
        <v>6</v>
      </c>
      <c r="C5000" s="677">
        <v>26</v>
      </c>
      <c r="D5000" s="677">
        <v>15</v>
      </c>
      <c r="E5000" s="676">
        <v>0</v>
      </c>
      <c r="F5000" s="448">
        <v>0</v>
      </c>
      <c r="G5000" s="358">
        <v>0</v>
      </c>
      <c r="H5000" s="428">
        <v>0</v>
      </c>
      <c r="I5000" s="428">
        <v>15.32</v>
      </c>
      <c r="J5000" s="428">
        <v>19.36095053855713</v>
      </c>
      <c r="K5000" s="430">
        <v>2.62</v>
      </c>
      <c r="L5000" s="430">
        <v>5</v>
      </c>
      <c r="M5000" s="479">
        <f t="shared" si="110"/>
        <v>0</v>
      </c>
      <c r="N5000" s="594">
        <f t="shared" si="109"/>
        <v>0</v>
      </c>
      <c r="O5000" s="594">
        <v>20.000000000000004</v>
      </c>
      <c r="P5000" s="484"/>
      <c r="Q5000" s="484"/>
    </row>
    <row r="5001" spans="1:17">
      <c r="A5001" s="670">
        <v>4984</v>
      </c>
      <c r="B5001" s="677">
        <v>6</v>
      </c>
      <c r="C5001" s="677">
        <v>26</v>
      </c>
      <c r="D5001" s="677">
        <v>16</v>
      </c>
      <c r="E5001" s="676">
        <v>0</v>
      </c>
      <c r="F5001" s="448">
        <v>0</v>
      </c>
      <c r="G5001" s="358">
        <v>0</v>
      </c>
      <c r="H5001" s="428">
        <v>0</v>
      </c>
      <c r="I5001" s="428">
        <v>15.29</v>
      </c>
      <c r="J5001" s="428">
        <v>19.338124755499745</v>
      </c>
      <c r="K5001" s="430">
        <v>2.76</v>
      </c>
      <c r="L5001" s="430">
        <v>5</v>
      </c>
      <c r="M5001" s="479">
        <f t="shared" si="110"/>
        <v>0</v>
      </c>
      <c r="N5001" s="594">
        <f t="shared" si="109"/>
        <v>0</v>
      </c>
      <c r="O5001" s="594">
        <v>19.999999999999996</v>
      </c>
      <c r="P5001" s="484"/>
      <c r="Q5001" s="484"/>
    </row>
    <row r="5002" spans="1:17">
      <c r="A5002" s="670">
        <v>4985</v>
      </c>
      <c r="B5002" s="677">
        <v>6</v>
      </c>
      <c r="C5002" s="677">
        <v>26</v>
      </c>
      <c r="D5002" s="677">
        <v>17</v>
      </c>
      <c r="E5002" s="676">
        <v>0</v>
      </c>
      <c r="F5002" s="448">
        <v>0</v>
      </c>
      <c r="G5002" s="358">
        <v>0</v>
      </c>
      <c r="H5002" s="428">
        <v>0</v>
      </c>
      <c r="I5002" s="428">
        <v>15.25</v>
      </c>
      <c r="J5002" s="428">
        <v>19.319474085169208</v>
      </c>
      <c r="K5002" s="430">
        <v>2.9</v>
      </c>
      <c r="L5002" s="430">
        <v>5</v>
      </c>
      <c r="M5002" s="479">
        <f t="shared" si="110"/>
        <v>0</v>
      </c>
      <c r="N5002" s="594">
        <f t="shared" si="109"/>
        <v>0</v>
      </c>
      <c r="O5002" s="594">
        <v>20.000000000000004</v>
      </c>
      <c r="P5002" s="484"/>
      <c r="Q5002" s="484"/>
    </row>
    <row r="5003" spans="1:17">
      <c r="A5003" s="670">
        <v>4986</v>
      </c>
      <c r="B5003" s="677">
        <v>6</v>
      </c>
      <c r="C5003" s="677">
        <v>26</v>
      </c>
      <c r="D5003" s="677">
        <v>18</v>
      </c>
      <c r="E5003" s="676">
        <v>0</v>
      </c>
      <c r="F5003" s="448">
        <v>0</v>
      </c>
      <c r="G5003" s="358">
        <v>0</v>
      </c>
      <c r="H5003" s="428">
        <v>0</v>
      </c>
      <c r="I5003" s="428">
        <v>15.2</v>
      </c>
      <c r="J5003" s="428">
        <v>19.278751110079686</v>
      </c>
      <c r="K5003" s="430">
        <v>2.36</v>
      </c>
      <c r="L5003" s="430">
        <v>5</v>
      </c>
      <c r="M5003" s="479">
        <f t="shared" si="110"/>
        <v>0.3</v>
      </c>
      <c r="N5003" s="594">
        <f t="shared" si="109"/>
        <v>0</v>
      </c>
      <c r="O5003" s="594">
        <v>20</v>
      </c>
      <c r="P5003" s="484"/>
      <c r="Q5003" s="484"/>
    </row>
    <row r="5004" spans="1:17">
      <c r="A5004" s="670">
        <v>4987</v>
      </c>
      <c r="B5004" s="677">
        <v>6</v>
      </c>
      <c r="C5004" s="677">
        <v>26</v>
      </c>
      <c r="D5004" s="677">
        <v>19</v>
      </c>
      <c r="E5004" s="676">
        <v>0</v>
      </c>
      <c r="F5004" s="448">
        <v>0</v>
      </c>
      <c r="G5004" s="358">
        <v>0</v>
      </c>
      <c r="H5004" s="428">
        <v>0</v>
      </c>
      <c r="I5004" s="428">
        <v>15.16</v>
      </c>
      <c r="J5004" s="428">
        <v>19.294076264738599</v>
      </c>
      <c r="K5004" s="430">
        <v>1.83</v>
      </c>
      <c r="L5004" s="430">
        <v>5</v>
      </c>
      <c r="M5004" s="479">
        <f t="shared" si="110"/>
        <v>0</v>
      </c>
      <c r="N5004" s="594">
        <f t="shared" si="109"/>
        <v>0</v>
      </c>
      <c r="O5004" s="594">
        <v>20</v>
      </c>
      <c r="P5004" s="484"/>
      <c r="Q5004" s="484"/>
    </row>
    <row r="5005" spans="1:17">
      <c r="A5005" s="670">
        <v>4988</v>
      </c>
      <c r="B5005" s="677">
        <v>6</v>
      </c>
      <c r="C5005" s="677">
        <v>26</v>
      </c>
      <c r="D5005" s="677">
        <v>20</v>
      </c>
      <c r="E5005" s="676">
        <v>0</v>
      </c>
      <c r="F5005" s="448">
        <v>0</v>
      </c>
      <c r="G5005" s="358">
        <v>0</v>
      </c>
      <c r="H5005" s="428">
        <v>0</v>
      </c>
      <c r="I5005" s="428">
        <v>15.11</v>
      </c>
      <c r="J5005" s="428">
        <v>19.320941221606653</v>
      </c>
      <c r="K5005" s="430">
        <v>1.3</v>
      </c>
      <c r="L5005" s="430">
        <v>5</v>
      </c>
      <c r="M5005" s="479">
        <f t="shared" si="110"/>
        <v>0</v>
      </c>
      <c r="N5005" s="594">
        <f t="shared" si="109"/>
        <v>0</v>
      </c>
      <c r="O5005" s="594">
        <v>20</v>
      </c>
      <c r="P5005" s="484"/>
      <c r="Q5005" s="484"/>
    </row>
    <row r="5006" spans="1:17">
      <c r="A5006" s="670">
        <v>4989</v>
      </c>
      <c r="B5006" s="677">
        <v>6</v>
      </c>
      <c r="C5006" s="677">
        <v>26</v>
      </c>
      <c r="D5006" s="677">
        <v>21</v>
      </c>
      <c r="E5006" s="676">
        <v>0</v>
      </c>
      <c r="F5006" s="448">
        <v>0</v>
      </c>
      <c r="G5006" s="358">
        <v>0</v>
      </c>
      <c r="H5006" s="428">
        <v>0</v>
      </c>
      <c r="I5006" s="428">
        <v>14.09</v>
      </c>
      <c r="J5006" s="428">
        <v>19.326999902245639</v>
      </c>
      <c r="K5006" s="430">
        <v>1.42</v>
      </c>
      <c r="L5006" s="430">
        <v>5</v>
      </c>
      <c r="M5006" s="479">
        <f t="shared" si="110"/>
        <v>0</v>
      </c>
      <c r="N5006" s="594">
        <f t="shared" si="109"/>
        <v>0</v>
      </c>
      <c r="O5006" s="594">
        <v>20</v>
      </c>
      <c r="P5006" s="484"/>
      <c r="Q5006" s="484"/>
    </row>
    <row r="5007" spans="1:17">
      <c r="A5007" s="670">
        <v>4990</v>
      </c>
      <c r="B5007" s="677">
        <v>6</v>
      </c>
      <c r="C5007" s="677">
        <v>26</v>
      </c>
      <c r="D5007" s="677">
        <v>22</v>
      </c>
      <c r="E5007" s="676">
        <v>0</v>
      </c>
      <c r="F5007" s="448">
        <v>0</v>
      </c>
      <c r="G5007" s="358">
        <v>0</v>
      </c>
      <c r="H5007" s="428">
        <v>0</v>
      </c>
      <c r="I5007" s="428">
        <v>13.08</v>
      </c>
      <c r="J5007" s="428">
        <v>19.29872113271896</v>
      </c>
      <c r="K5007" s="430">
        <v>1.54</v>
      </c>
      <c r="L5007" s="430">
        <v>5</v>
      </c>
      <c r="M5007" s="479">
        <f t="shared" si="110"/>
        <v>0</v>
      </c>
      <c r="N5007" s="594">
        <f t="shared" si="109"/>
        <v>0</v>
      </c>
      <c r="O5007" s="594">
        <v>20</v>
      </c>
      <c r="P5007" s="484"/>
      <c r="Q5007" s="484"/>
    </row>
    <row r="5008" spans="1:17">
      <c r="A5008" s="670">
        <v>4991</v>
      </c>
      <c r="B5008" s="677">
        <v>6</v>
      </c>
      <c r="C5008" s="677">
        <v>26</v>
      </c>
      <c r="D5008" s="677">
        <v>23</v>
      </c>
      <c r="E5008" s="676">
        <v>0</v>
      </c>
      <c r="F5008" s="448">
        <v>0</v>
      </c>
      <c r="G5008" s="358">
        <v>0</v>
      </c>
      <c r="H5008" s="428">
        <v>0</v>
      </c>
      <c r="I5008" s="428">
        <v>12.06</v>
      </c>
      <c r="J5008" s="428">
        <v>19.263134372882774</v>
      </c>
      <c r="K5008" s="430">
        <v>1.67</v>
      </c>
      <c r="L5008" s="430">
        <v>5</v>
      </c>
      <c r="M5008" s="479">
        <f t="shared" si="110"/>
        <v>0</v>
      </c>
      <c r="N5008" s="594">
        <f t="shared" si="109"/>
        <v>0</v>
      </c>
      <c r="O5008" s="594">
        <v>20</v>
      </c>
      <c r="P5008" s="484"/>
      <c r="Q5008" s="484"/>
    </row>
    <row r="5009" spans="1:17">
      <c r="A5009" s="670">
        <v>4992</v>
      </c>
      <c r="B5009" s="677">
        <v>6</v>
      </c>
      <c r="C5009" s="677">
        <v>26</v>
      </c>
      <c r="D5009" s="677">
        <v>24</v>
      </c>
      <c r="E5009" s="676">
        <v>0</v>
      </c>
      <c r="F5009" s="448">
        <v>0</v>
      </c>
      <c r="G5009" s="358">
        <v>0</v>
      </c>
      <c r="H5009" s="428">
        <v>0</v>
      </c>
      <c r="I5009" s="428">
        <v>11.65</v>
      </c>
      <c r="J5009" s="428">
        <v>18.038926994335196</v>
      </c>
      <c r="K5009" s="430">
        <v>1.62</v>
      </c>
      <c r="L5009" s="430">
        <v>5</v>
      </c>
      <c r="M5009" s="479">
        <f t="shared" si="110"/>
        <v>0</v>
      </c>
      <c r="N5009" s="594">
        <f t="shared" si="109"/>
        <v>0</v>
      </c>
      <c r="O5009" s="594">
        <v>19.233189557206728</v>
      </c>
      <c r="P5009" s="484"/>
      <c r="Q5009" s="484"/>
    </row>
    <row r="5010" spans="1:17">
      <c r="A5010" s="670">
        <v>4993</v>
      </c>
      <c r="B5010" s="677">
        <v>6</v>
      </c>
      <c r="C5010" s="677">
        <v>27</v>
      </c>
      <c r="D5010" s="677">
        <v>1</v>
      </c>
      <c r="E5010" s="676">
        <v>0</v>
      </c>
      <c r="F5010" s="448">
        <v>0</v>
      </c>
      <c r="G5010" s="358">
        <v>0</v>
      </c>
      <c r="H5010" s="428">
        <v>0</v>
      </c>
      <c r="I5010" s="428">
        <v>11.25</v>
      </c>
      <c r="J5010" s="428">
        <v>17.550584349362666</v>
      </c>
      <c r="K5010" s="430">
        <v>1.57</v>
      </c>
      <c r="L5010" s="430">
        <v>5</v>
      </c>
      <c r="M5010" s="479">
        <f t="shared" si="110"/>
        <v>0</v>
      </c>
      <c r="N5010" s="594">
        <f t="shared" si="109"/>
        <v>0</v>
      </c>
      <c r="O5010" s="594">
        <v>18.910353226023645</v>
      </c>
      <c r="P5010" s="484"/>
      <c r="Q5010" s="484"/>
    </row>
    <row r="5011" spans="1:17">
      <c r="A5011" s="670">
        <v>4994</v>
      </c>
      <c r="B5011" s="677">
        <v>6</v>
      </c>
      <c r="C5011" s="677">
        <v>27</v>
      </c>
      <c r="D5011" s="677">
        <v>2</v>
      </c>
      <c r="E5011" s="676">
        <v>0</v>
      </c>
      <c r="F5011" s="448">
        <v>0</v>
      </c>
      <c r="G5011" s="358">
        <v>0</v>
      </c>
      <c r="H5011" s="428">
        <v>0</v>
      </c>
      <c r="I5011" s="428">
        <v>10.84</v>
      </c>
      <c r="J5011" s="428">
        <v>17.200306337211675</v>
      </c>
      <c r="K5011" s="430">
        <v>1.52</v>
      </c>
      <c r="L5011" s="430">
        <v>5</v>
      </c>
      <c r="M5011" s="479">
        <f t="shared" si="110"/>
        <v>0</v>
      </c>
      <c r="N5011" s="594">
        <f t="shared" ref="N5011:N5074" si="111">+IF((O5010-I5010)&gt;$O$8,1,0)*IF(I5010&gt;$O$9,1,0)*IF(O5010&gt;($O$11-$O$10),1,0)</f>
        <v>0</v>
      </c>
      <c r="O5011" s="594">
        <v>18.663243328227178</v>
      </c>
      <c r="P5011" s="484"/>
      <c r="Q5011" s="484"/>
    </row>
    <row r="5012" spans="1:17">
      <c r="A5012" s="670">
        <v>4995</v>
      </c>
      <c r="B5012" s="677">
        <v>6</v>
      </c>
      <c r="C5012" s="677">
        <v>27</v>
      </c>
      <c r="D5012" s="677">
        <v>3</v>
      </c>
      <c r="E5012" s="676">
        <v>0</v>
      </c>
      <c r="F5012" s="448">
        <v>0</v>
      </c>
      <c r="G5012" s="358">
        <v>0</v>
      </c>
      <c r="H5012" s="428">
        <v>0</v>
      </c>
      <c r="I5012" s="428">
        <v>10.3</v>
      </c>
      <c r="J5012" s="428">
        <v>16.89318566304506</v>
      </c>
      <c r="K5012" s="430">
        <v>1.3</v>
      </c>
      <c r="L5012" s="430">
        <v>5</v>
      </c>
      <c r="M5012" s="479">
        <f t="shared" si="110"/>
        <v>0</v>
      </c>
      <c r="N5012" s="594">
        <f t="shared" si="111"/>
        <v>0</v>
      </c>
      <c r="O5012" s="594">
        <v>18.441929846313315</v>
      </c>
      <c r="P5012" s="484"/>
      <c r="Q5012" s="484"/>
    </row>
    <row r="5013" spans="1:17">
      <c r="A5013" s="670">
        <v>4996</v>
      </c>
      <c r="B5013" s="677">
        <v>6</v>
      </c>
      <c r="C5013" s="677">
        <v>27</v>
      </c>
      <c r="D5013" s="677">
        <v>4</v>
      </c>
      <c r="E5013" s="676">
        <v>0</v>
      </c>
      <c r="F5013" s="448">
        <v>0</v>
      </c>
      <c r="G5013" s="358">
        <v>0</v>
      </c>
      <c r="H5013" s="428">
        <v>0</v>
      </c>
      <c r="I5013" s="428">
        <v>9.75</v>
      </c>
      <c r="J5013" s="428">
        <v>16.584937577916971</v>
      </c>
      <c r="K5013" s="430">
        <v>1.0900000000000001</v>
      </c>
      <c r="L5013" s="430">
        <v>5</v>
      </c>
      <c r="M5013" s="479">
        <f t="shared" si="110"/>
        <v>0</v>
      </c>
      <c r="N5013" s="594">
        <f t="shared" si="111"/>
        <v>0</v>
      </c>
      <c r="O5013" s="594">
        <v>18.219447187567582</v>
      </c>
      <c r="P5013" s="484"/>
      <c r="Q5013" s="484"/>
    </row>
    <row r="5014" spans="1:17">
      <c r="A5014" s="670">
        <v>4997</v>
      </c>
      <c r="B5014" s="677">
        <v>6</v>
      </c>
      <c r="C5014" s="677">
        <v>27</v>
      </c>
      <c r="D5014" s="677">
        <v>5</v>
      </c>
      <c r="E5014" s="676">
        <v>0</v>
      </c>
      <c r="F5014" s="448">
        <v>0</v>
      </c>
      <c r="G5014" s="358">
        <v>0</v>
      </c>
      <c r="H5014" s="428">
        <v>0</v>
      </c>
      <c r="I5014" s="428">
        <v>9.1999999999999993</v>
      </c>
      <c r="J5014" s="428">
        <v>16.272997329848401</v>
      </c>
      <c r="K5014" s="430">
        <v>0.87</v>
      </c>
      <c r="L5014" s="430">
        <v>5</v>
      </c>
      <c r="M5014" s="479">
        <f t="shared" si="110"/>
        <v>0</v>
      </c>
      <c r="N5014" s="594">
        <f t="shared" si="111"/>
        <v>0</v>
      </c>
      <c r="O5014" s="594">
        <v>17.993661367352423</v>
      </c>
      <c r="P5014" s="484"/>
      <c r="Q5014" s="484"/>
    </row>
    <row r="5015" spans="1:17">
      <c r="A5015" s="670">
        <v>4998</v>
      </c>
      <c r="B5015" s="677">
        <v>6</v>
      </c>
      <c r="C5015" s="677">
        <v>27</v>
      </c>
      <c r="D5015" s="677">
        <v>6</v>
      </c>
      <c r="E5015" s="676">
        <v>0</v>
      </c>
      <c r="F5015" s="448">
        <v>0</v>
      </c>
      <c r="G5015" s="358">
        <v>0</v>
      </c>
      <c r="H5015" s="428">
        <v>0</v>
      </c>
      <c r="I5015" s="428">
        <v>10.01</v>
      </c>
      <c r="J5015" s="428">
        <v>16.345591296933687</v>
      </c>
      <c r="K5015" s="430">
        <v>1.06</v>
      </c>
      <c r="L5015" s="430">
        <v>5</v>
      </c>
      <c r="M5015" s="479">
        <f t="shared" si="110"/>
        <v>0.3</v>
      </c>
      <c r="N5015" s="594">
        <f t="shared" si="111"/>
        <v>0</v>
      </c>
      <c r="O5015" s="594">
        <v>17.987132012847859</v>
      </c>
      <c r="P5015" s="484"/>
      <c r="Q5015" s="484"/>
    </row>
    <row r="5016" spans="1:17">
      <c r="A5016" s="670">
        <v>4999</v>
      </c>
      <c r="B5016" s="677">
        <v>6</v>
      </c>
      <c r="C5016" s="677">
        <v>27</v>
      </c>
      <c r="D5016" s="677">
        <v>7</v>
      </c>
      <c r="E5016" s="676">
        <v>0</v>
      </c>
      <c r="F5016" s="448">
        <v>0</v>
      </c>
      <c r="G5016" s="358">
        <v>0</v>
      </c>
      <c r="H5016" s="428">
        <v>0</v>
      </c>
      <c r="I5016" s="428">
        <v>10.82</v>
      </c>
      <c r="J5016" s="428">
        <v>19.551440395498801</v>
      </c>
      <c r="K5016" s="430">
        <v>1.25</v>
      </c>
      <c r="L5016" s="430">
        <v>5</v>
      </c>
      <c r="M5016" s="479">
        <f t="shared" si="110"/>
        <v>0</v>
      </c>
      <c r="N5016" s="594">
        <f t="shared" si="111"/>
        <v>0</v>
      </c>
      <c r="O5016" s="594">
        <v>20</v>
      </c>
      <c r="P5016" s="484"/>
      <c r="Q5016" s="484"/>
    </row>
    <row r="5017" spans="1:17">
      <c r="A5017" s="670">
        <v>5000</v>
      </c>
      <c r="B5017" s="677">
        <v>6</v>
      </c>
      <c r="C5017" s="677">
        <v>27</v>
      </c>
      <c r="D5017" s="677">
        <v>8</v>
      </c>
      <c r="E5017" s="676">
        <v>0</v>
      </c>
      <c r="F5017" s="448">
        <v>0</v>
      </c>
      <c r="G5017" s="358">
        <v>0</v>
      </c>
      <c r="H5017" s="428">
        <v>0</v>
      </c>
      <c r="I5017" s="428">
        <v>11.63</v>
      </c>
      <c r="J5017" s="428">
        <v>19.508592572427602</v>
      </c>
      <c r="K5017" s="430">
        <v>1.43</v>
      </c>
      <c r="L5017" s="430">
        <v>5</v>
      </c>
      <c r="M5017" s="479">
        <f t="shared" si="110"/>
        <v>0</v>
      </c>
      <c r="N5017" s="594">
        <f t="shared" si="111"/>
        <v>0</v>
      </c>
      <c r="O5017" s="594">
        <v>20</v>
      </c>
      <c r="P5017" s="484"/>
      <c r="Q5017" s="484"/>
    </row>
    <row r="5018" spans="1:17">
      <c r="A5018" s="670">
        <v>5001</v>
      </c>
      <c r="B5018" s="677">
        <v>6</v>
      </c>
      <c r="C5018" s="677">
        <v>27</v>
      </c>
      <c r="D5018" s="677">
        <v>9</v>
      </c>
      <c r="E5018" s="676">
        <v>0</v>
      </c>
      <c r="F5018" s="448">
        <v>0</v>
      </c>
      <c r="G5018" s="358">
        <v>0</v>
      </c>
      <c r="H5018" s="428">
        <v>0</v>
      </c>
      <c r="I5018" s="428">
        <v>12.57</v>
      </c>
      <c r="J5018" s="428">
        <v>19.473845421817284</v>
      </c>
      <c r="K5018" s="430">
        <v>1.53</v>
      </c>
      <c r="L5018" s="430">
        <v>5</v>
      </c>
      <c r="M5018" s="479">
        <f t="shared" si="110"/>
        <v>0</v>
      </c>
      <c r="N5018" s="594">
        <f t="shared" si="111"/>
        <v>0</v>
      </c>
      <c r="O5018" s="594">
        <v>20</v>
      </c>
      <c r="P5018" s="484"/>
      <c r="Q5018" s="484"/>
    </row>
    <row r="5019" spans="1:17">
      <c r="A5019" s="670">
        <v>5002</v>
      </c>
      <c r="B5019" s="677">
        <v>6</v>
      </c>
      <c r="C5019" s="677">
        <v>27</v>
      </c>
      <c r="D5019" s="677">
        <v>10</v>
      </c>
      <c r="E5019" s="676">
        <v>0</v>
      </c>
      <c r="F5019" s="448">
        <v>0</v>
      </c>
      <c r="G5019" s="358">
        <v>0</v>
      </c>
      <c r="H5019" s="428">
        <v>0</v>
      </c>
      <c r="I5019" s="428">
        <v>13.51</v>
      </c>
      <c r="J5019" s="428">
        <v>19.427509348110213</v>
      </c>
      <c r="K5019" s="430">
        <v>1.63</v>
      </c>
      <c r="L5019" s="430">
        <v>5</v>
      </c>
      <c r="M5019" s="479">
        <f t="shared" si="110"/>
        <v>0</v>
      </c>
      <c r="N5019" s="594">
        <f t="shared" si="111"/>
        <v>0</v>
      </c>
      <c r="O5019" s="594">
        <v>19.999999999999996</v>
      </c>
      <c r="P5019" s="484"/>
      <c r="Q5019" s="484"/>
    </row>
    <row r="5020" spans="1:17">
      <c r="A5020" s="670">
        <v>5003</v>
      </c>
      <c r="B5020" s="677">
        <v>6</v>
      </c>
      <c r="C5020" s="677">
        <v>27</v>
      </c>
      <c r="D5020" s="677">
        <v>11</v>
      </c>
      <c r="E5020" s="676">
        <v>0</v>
      </c>
      <c r="F5020" s="448">
        <v>0</v>
      </c>
      <c r="G5020" s="358">
        <v>0</v>
      </c>
      <c r="H5020" s="428">
        <v>0</v>
      </c>
      <c r="I5020" s="428">
        <v>14.46</v>
      </c>
      <c r="J5020" s="428">
        <v>19.421536528382159</v>
      </c>
      <c r="K5020" s="430">
        <v>1.72</v>
      </c>
      <c r="L5020" s="430">
        <v>5</v>
      </c>
      <c r="M5020" s="479">
        <f t="shared" si="110"/>
        <v>0</v>
      </c>
      <c r="N5020" s="594">
        <f t="shared" si="111"/>
        <v>0</v>
      </c>
      <c r="O5020" s="594">
        <v>20</v>
      </c>
      <c r="P5020" s="484"/>
      <c r="Q5020" s="484"/>
    </row>
    <row r="5021" spans="1:17">
      <c r="A5021" s="670">
        <v>5004</v>
      </c>
      <c r="B5021" s="677">
        <v>6</v>
      </c>
      <c r="C5021" s="677">
        <v>27</v>
      </c>
      <c r="D5021" s="677">
        <v>12</v>
      </c>
      <c r="E5021" s="676">
        <v>0</v>
      </c>
      <c r="F5021" s="448">
        <v>0</v>
      </c>
      <c r="G5021" s="358">
        <v>0</v>
      </c>
      <c r="H5021" s="428">
        <v>0</v>
      </c>
      <c r="I5021" s="428">
        <v>15.3</v>
      </c>
      <c r="J5021" s="428">
        <v>19.413370269629212</v>
      </c>
      <c r="K5021" s="430">
        <v>1.52</v>
      </c>
      <c r="L5021" s="430">
        <v>5</v>
      </c>
      <c r="M5021" s="479">
        <f t="shared" si="110"/>
        <v>0.3</v>
      </c>
      <c r="N5021" s="594">
        <f t="shared" si="111"/>
        <v>0</v>
      </c>
      <c r="O5021" s="594">
        <v>20</v>
      </c>
      <c r="P5021" s="484"/>
      <c r="Q5021" s="484"/>
    </row>
    <row r="5022" spans="1:17">
      <c r="A5022" s="670">
        <v>5005</v>
      </c>
      <c r="B5022" s="677">
        <v>6</v>
      </c>
      <c r="C5022" s="677">
        <v>27</v>
      </c>
      <c r="D5022" s="677">
        <v>13</v>
      </c>
      <c r="E5022" s="676">
        <v>0</v>
      </c>
      <c r="F5022" s="448">
        <v>0</v>
      </c>
      <c r="G5022" s="358">
        <v>0</v>
      </c>
      <c r="H5022" s="428">
        <v>0</v>
      </c>
      <c r="I5022" s="428">
        <v>16.149999999999999</v>
      </c>
      <c r="J5022" s="428">
        <v>19.419926293413184</v>
      </c>
      <c r="K5022" s="430">
        <v>1.31</v>
      </c>
      <c r="L5022" s="430">
        <v>5</v>
      </c>
      <c r="M5022" s="479">
        <f t="shared" si="110"/>
        <v>0</v>
      </c>
      <c r="N5022" s="594">
        <f t="shared" si="111"/>
        <v>0</v>
      </c>
      <c r="O5022" s="594">
        <v>19.999999999999993</v>
      </c>
      <c r="P5022" s="484"/>
      <c r="Q5022" s="484"/>
    </row>
    <row r="5023" spans="1:17">
      <c r="A5023" s="670">
        <v>5006</v>
      </c>
      <c r="B5023" s="677">
        <v>6</v>
      </c>
      <c r="C5023" s="677">
        <v>27</v>
      </c>
      <c r="D5023" s="677">
        <v>14</v>
      </c>
      <c r="E5023" s="676">
        <v>0</v>
      </c>
      <c r="F5023" s="448">
        <v>0</v>
      </c>
      <c r="G5023" s="358">
        <v>0</v>
      </c>
      <c r="H5023" s="428">
        <v>0</v>
      </c>
      <c r="I5023" s="428">
        <v>17</v>
      </c>
      <c r="J5023" s="428">
        <v>19.614885804732282</v>
      </c>
      <c r="K5023" s="430">
        <v>1.1000000000000001</v>
      </c>
      <c r="L5023" s="430">
        <v>5</v>
      </c>
      <c r="M5023" s="479">
        <f t="shared" si="110"/>
        <v>0</v>
      </c>
      <c r="N5023" s="594">
        <f t="shared" si="111"/>
        <v>0</v>
      </c>
      <c r="O5023" s="594">
        <v>20.099744426915031</v>
      </c>
      <c r="P5023" s="484"/>
      <c r="Q5023" s="484"/>
    </row>
    <row r="5024" spans="1:17">
      <c r="A5024" s="670">
        <v>5007</v>
      </c>
      <c r="B5024" s="677">
        <v>6</v>
      </c>
      <c r="C5024" s="677">
        <v>27</v>
      </c>
      <c r="D5024" s="677">
        <v>15</v>
      </c>
      <c r="E5024" s="676">
        <v>0</v>
      </c>
      <c r="F5024" s="448">
        <v>0</v>
      </c>
      <c r="G5024" s="358">
        <v>0</v>
      </c>
      <c r="H5024" s="428">
        <v>0</v>
      </c>
      <c r="I5024" s="428">
        <v>17.27</v>
      </c>
      <c r="J5024" s="428">
        <v>19.74152328596989</v>
      </c>
      <c r="K5024" s="430">
        <v>1.3</v>
      </c>
      <c r="L5024" s="430">
        <v>5</v>
      </c>
      <c r="M5024" s="479">
        <f t="shared" si="110"/>
        <v>0</v>
      </c>
      <c r="N5024" s="594">
        <f t="shared" si="111"/>
        <v>0</v>
      </c>
      <c r="O5024" s="594">
        <v>20.173397503569937</v>
      </c>
      <c r="P5024" s="484"/>
      <c r="Q5024" s="484"/>
    </row>
    <row r="5025" spans="1:17">
      <c r="A5025" s="670">
        <v>5008</v>
      </c>
      <c r="B5025" s="677">
        <v>6</v>
      </c>
      <c r="C5025" s="677">
        <v>27</v>
      </c>
      <c r="D5025" s="677">
        <v>16</v>
      </c>
      <c r="E5025" s="676">
        <v>0</v>
      </c>
      <c r="F5025" s="448">
        <v>0</v>
      </c>
      <c r="G5025" s="358">
        <v>0</v>
      </c>
      <c r="H5025" s="428">
        <v>0</v>
      </c>
      <c r="I5025" s="428">
        <v>17.54</v>
      </c>
      <c r="J5025" s="428">
        <v>19.853073399752095</v>
      </c>
      <c r="K5025" s="430">
        <v>1.49</v>
      </c>
      <c r="L5025" s="430">
        <v>5</v>
      </c>
      <c r="M5025" s="479">
        <f t="shared" si="110"/>
        <v>0</v>
      </c>
      <c r="N5025" s="594">
        <f t="shared" si="111"/>
        <v>0</v>
      </c>
      <c r="O5025" s="594">
        <v>20.24106860953529</v>
      </c>
      <c r="P5025" s="484"/>
      <c r="Q5025" s="484"/>
    </row>
    <row r="5026" spans="1:17">
      <c r="A5026" s="670">
        <v>5009</v>
      </c>
      <c r="B5026" s="677">
        <v>6</v>
      </c>
      <c r="C5026" s="677">
        <v>27</v>
      </c>
      <c r="D5026" s="677">
        <v>17</v>
      </c>
      <c r="E5026" s="676">
        <v>0</v>
      </c>
      <c r="F5026" s="448">
        <v>0</v>
      </c>
      <c r="G5026" s="358">
        <v>0</v>
      </c>
      <c r="H5026" s="428">
        <v>0</v>
      </c>
      <c r="I5026" s="428">
        <v>17.809999999999999</v>
      </c>
      <c r="J5026" s="428">
        <v>19.911234890624979</v>
      </c>
      <c r="K5026" s="430">
        <v>1.68</v>
      </c>
      <c r="L5026" s="430">
        <v>5</v>
      </c>
      <c r="M5026" s="479">
        <f t="shared" si="110"/>
        <v>0</v>
      </c>
      <c r="N5026" s="594">
        <f t="shared" si="111"/>
        <v>0</v>
      </c>
      <c r="O5026" s="594">
        <v>20.265605372706666</v>
      </c>
      <c r="P5026" s="484"/>
      <c r="Q5026" s="484"/>
    </row>
    <row r="5027" spans="1:17">
      <c r="A5027" s="670">
        <v>5010</v>
      </c>
      <c r="B5027" s="677">
        <v>6</v>
      </c>
      <c r="C5027" s="677">
        <v>27</v>
      </c>
      <c r="D5027" s="677">
        <v>18</v>
      </c>
      <c r="E5027" s="676">
        <v>0</v>
      </c>
      <c r="F5027" s="448">
        <v>0</v>
      </c>
      <c r="G5027" s="358">
        <v>0</v>
      </c>
      <c r="H5027" s="428">
        <v>0</v>
      </c>
      <c r="I5027" s="428">
        <v>17.52</v>
      </c>
      <c r="J5027" s="428">
        <v>20.073690394027558</v>
      </c>
      <c r="K5027" s="430">
        <v>1.8</v>
      </c>
      <c r="L5027" s="430">
        <v>5</v>
      </c>
      <c r="M5027" s="479">
        <f t="shared" si="110"/>
        <v>0.3</v>
      </c>
      <c r="N5027" s="594">
        <f t="shared" si="111"/>
        <v>0</v>
      </c>
      <c r="O5027" s="594">
        <v>20.405724310706265</v>
      </c>
      <c r="P5027" s="484"/>
      <c r="Q5027" s="484"/>
    </row>
    <row r="5028" spans="1:17">
      <c r="A5028" s="670">
        <v>5011</v>
      </c>
      <c r="B5028" s="677">
        <v>6</v>
      </c>
      <c r="C5028" s="677">
        <v>27</v>
      </c>
      <c r="D5028" s="677">
        <v>19</v>
      </c>
      <c r="E5028" s="676">
        <v>0</v>
      </c>
      <c r="F5028" s="448">
        <v>0</v>
      </c>
      <c r="G5028" s="358">
        <v>0</v>
      </c>
      <c r="H5028" s="428">
        <v>0</v>
      </c>
      <c r="I5028" s="428">
        <v>17.239999999999998</v>
      </c>
      <c r="J5028" s="428">
        <v>19.965077310621091</v>
      </c>
      <c r="K5028" s="430">
        <v>1.92</v>
      </c>
      <c r="L5028" s="430">
        <v>5</v>
      </c>
      <c r="M5028" s="479">
        <f t="shared" si="110"/>
        <v>0</v>
      </c>
      <c r="N5028" s="594">
        <f t="shared" si="111"/>
        <v>0</v>
      </c>
      <c r="O5028" s="594">
        <v>20.33860016857987</v>
      </c>
      <c r="P5028" s="484"/>
      <c r="Q5028" s="484"/>
    </row>
    <row r="5029" spans="1:17">
      <c r="A5029" s="670">
        <v>5012</v>
      </c>
      <c r="B5029" s="677">
        <v>6</v>
      </c>
      <c r="C5029" s="677">
        <v>27</v>
      </c>
      <c r="D5029" s="677">
        <v>20</v>
      </c>
      <c r="E5029" s="676">
        <v>0</v>
      </c>
      <c r="F5029" s="448">
        <v>0</v>
      </c>
      <c r="G5029" s="358">
        <v>0</v>
      </c>
      <c r="H5029" s="428">
        <v>0</v>
      </c>
      <c r="I5029" s="428">
        <v>16.95</v>
      </c>
      <c r="J5029" s="428">
        <v>19.867884772332335</v>
      </c>
      <c r="K5029" s="430">
        <v>2.04</v>
      </c>
      <c r="L5029" s="430">
        <v>5</v>
      </c>
      <c r="M5029" s="479">
        <f t="shared" si="110"/>
        <v>0</v>
      </c>
      <c r="N5029" s="594">
        <f t="shared" si="111"/>
        <v>0</v>
      </c>
      <c r="O5029" s="594">
        <v>20.282095011994123</v>
      </c>
      <c r="P5029" s="484"/>
      <c r="Q5029" s="484"/>
    </row>
    <row r="5030" spans="1:17">
      <c r="A5030" s="670">
        <v>5013</v>
      </c>
      <c r="B5030" s="677">
        <v>6</v>
      </c>
      <c r="C5030" s="677">
        <v>27</v>
      </c>
      <c r="D5030" s="677">
        <v>21</v>
      </c>
      <c r="E5030" s="676">
        <v>0</v>
      </c>
      <c r="F5030" s="448">
        <v>0</v>
      </c>
      <c r="G5030" s="358">
        <v>0</v>
      </c>
      <c r="H5030" s="428">
        <v>0</v>
      </c>
      <c r="I5030" s="428">
        <v>16.100000000000001</v>
      </c>
      <c r="J5030" s="428">
        <v>19.592035269558497</v>
      </c>
      <c r="K5030" s="430">
        <v>1.91</v>
      </c>
      <c r="L5030" s="430">
        <v>5</v>
      </c>
      <c r="M5030" s="479">
        <f t="shared" si="110"/>
        <v>0</v>
      </c>
      <c r="N5030" s="594">
        <f t="shared" si="111"/>
        <v>0</v>
      </c>
      <c r="O5030" s="594">
        <v>20.108827648107155</v>
      </c>
      <c r="P5030" s="484"/>
      <c r="Q5030" s="484"/>
    </row>
    <row r="5031" spans="1:17">
      <c r="A5031" s="670">
        <v>5014</v>
      </c>
      <c r="B5031" s="677">
        <v>6</v>
      </c>
      <c r="C5031" s="677">
        <v>27</v>
      </c>
      <c r="D5031" s="677">
        <v>22</v>
      </c>
      <c r="E5031" s="676">
        <v>0</v>
      </c>
      <c r="F5031" s="448">
        <v>0</v>
      </c>
      <c r="G5031" s="358">
        <v>0</v>
      </c>
      <c r="H5031" s="428">
        <v>0</v>
      </c>
      <c r="I5031" s="428">
        <v>15.26</v>
      </c>
      <c r="J5031" s="428">
        <v>19.423666128019903</v>
      </c>
      <c r="K5031" s="430">
        <v>1.78</v>
      </c>
      <c r="L5031" s="430">
        <v>5</v>
      </c>
      <c r="M5031" s="479">
        <f t="shared" si="110"/>
        <v>0</v>
      </c>
      <c r="N5031" s="594">
        <f t="shared" si="111"/>
        <v>0</v>
      </c>
      <c r="O5031" s="594">
        <v>19.999999999999996</v>
      </c>
      <c r="P5031" s="484"/>
      <c r="Q5031" s="484"/>
    </row>
    <row r="5032" spans="1:17">
      <c r="A5032" s="670">
        <v>5015</v>
      </c>
      <c r="B5032" s="677">
        <v>6</v>
      </c>
      <c r="C5032" s="677">
        <v>27</v>
      </c>
      <c r="D5032" s="677">
        <v>23</v>
      </c>
      <c r="E5032" s="676">
        <v>0</v>
      </c>
      <c r="F5032" s="448">
        <v>0</v>
      </c>
      <c r="G5032" s="358">
        <v>0</v>
      </c>
      <c r="H5032" s="428">
        <v>0</v>
      </c>
      <c r="I5032" s="428">
        <v>14.41</v>
      </c>
      <c r="J5032" s="428">
        <v>19.409654849284241</v>
      </c>
      <c r="K5032" s="430">
        <v>1.66</v>
      </c>
      <c r="L5032" s="430">
        <v>5</v>
      </c>
      <c r="M5032" s="479">
        <f t="shared" si="110"/>
        <v>0</v>
      </c>
      <c r="N5032" s="594">
        <f t="shared" si="111"/>
        <v>0</v>
      </c>
      <c r="O5032" s="594">
        <v>20</v>
      </c>
      <c r="P5032" s="484"/>
      <c r="Q5032" s="484"/>
    </row>
    <row r="5033" spans="1:17">
      <c r="A5033" s="670">
        <v>5016</v>
      </c>
      <c r="B5033" s="677">
        <v>6</v>
      </c>
      <c r="C5033" s="677">
        <v>27</v>
      </c>
      <c r="D5033" s="677">
        <v>24</v>
      </c>
      <c r="E5033" s="676">
        <v>0</v>
      </c>
      <c r="F5033" s="448">
        <v>0</v>
      </c>
      <c r="G5033" s="358">
        <v>0</v>
      </c>
      <c r="H5033" s="428">
        <v>0</v>
      </c>
      <c r="I5033" s="428">
        <v>14.23</v>
      </c>
      <c r="J5033" s="428">
        <v>18.812860203401254</v>
      </c>
      <c r="K5033" s="430">
        <v>1.85</v>
      </c>
      <c r="L5033" s="430">
        <v>5</v>
      </c>
      <c r="M5033" s="479">
        <f t="shared" si="110"/>
        <v>0</v>
      </c>
      <c r="N5033" s="594">
        <f t="shared" si="111"/>
        <v>0</v>
      </c>
      <c r="O5033" s="594">
        <v>19.620974283440454</v>
      </c>
      <c r="P5033" s="484"/>
      <c r="Q5033" s="484"/>
    </row>
    <row r="5034" spans="1:17">
      <c r="A5034" s="670">
        <v>5017</v>
      </c>
      <c r="B5034" s="677">
        <v>6</v>
      </c>
      <c r="C5034" s="677">
        <v>28</v>
      </c>
      <c r="D5034" s="677">
        <v>1</v>
      </c>
      <c r="E5034" s="676">
        <v>0</v>
      </c>
      <c r="F5034" s="448">
        <v>0</v>
      </c>
      <c r="G5034" s="358">
        <v>0</v>
      </c>
      <c r="H5034" s="428">
        <v>0</v>
      </c>
      <c r="I5034" s="428">
        <v>14.05</v>
      </c>
      <c r="J5034" s="428">
        <v>18.572750293901116</v>
      </c>
      <c r="K5034" s="430">
        <v>2.04</v>
      </c>
      <c r="L5034" s="430">
        <v>5</v>
      </c>
      <c r="M5034" s="479">
        <f t="shared" si="110"/>
        <v>0</v>
      </c>
      <c r="N5034" s="594">
        <f t="shared" si="111"/>
        <v>0</v>
      </c>
      <c r="O5034" s="594">
        <v>19.456380434171166</v>
      </c>
      <c r="P5034" s="484"/>
      <c r="Q5034" s="484"/>
    </row>
    <row r="5035" spans="1:17">
      <c r="A5035" s="670">
        <v>5018</v>
      </c>
      <c r="B5035" s="677">
        <v>6</v>
      </c>
      <c r="C5035" s="677">
        <v>28</v>
      </c>
      <c r="D5035" s="677">
        <v>2</v>
      </c>
      <c r="E5035" s="676">
        <v>0</v>
      </c>
      <c r="F5035" s="448">
        <v>0</v>
      </c>
      <c r="G5035" s="358">
        <v>0</v>
      </c>
      <c r="H5035" s="428">
        <v>0</v>
      </c>
      <c r="I5035" s="428">
        <v>13.87</v>
      </c>
      <c r="J5035" s="428">
        <v>18.378645011241346</v>
      </c>
      <c r="K5035" s="430">
        <v>2.23</v>
      </c>
      <c r="L5035" s="430">
        <v>5</v>
      </c>
      <c r="M5035" s="479">
        <f t="shared" ref="M5035:M5098" si="112">IF(N5035=1,1,IF(OR(D5035=6,D5035=12,D5035=18),0.3,0))</f>
        <v>0</v>
      </c>
      <c r="N5035" s="594">
        <f t="shared" si="111"/>
        <v>0</v>
      </c>
      <c r="O5035" s="594">
        <v>19.315060297271881</v>
      </c>
      <c r="P5035" s="484"/>
      <c r="Q5035" s="484"/>
    </row>
    <row r="5036" spans="1:17">
      <c r="A5036" s="670">
        <v>5019</v>
      </c>
      <c r="B5036" s="677">
        <v>6</v>
      </c>
      <c r="C5036" s="677">
        <v>28</v>
      </c>
      <c r="D5036" s="677">
        <v>3</v>
      </c>
      <c r="E5036" s="676">
        <v>0</v>
      </c>
      <c r="F5036" s="448">
        <v>0</v>
      </c>
      <c r="G5036" s="358">
        <v>0</v>
      </c>
      <c r="H5036" s="428">
        <v>0</v>
      </c>
      <c r="I5036" s="428">
        <v>13.56</v>
      </c>
      <c r="J5036" s="428">
        <v>18.208324896199564</v>
      </c>
      <c r="K5036" s="430">
        <v>2.8</v>
      </c>
      <c r="L5036" s="430">
        <v>5</v>
      </c>
      <c r="M5036" s="479">
        <f t="shared" si="112"/>
        <v>0</v>
      </c>
      <c r="N5036" s="594">
        <f t="shared" si="111"/>
        <v>0</v>
      </c>
      <c r="O5036" s="594">
        <v>19.188681487626887</v>
      </c>
      <c r="P5036" s="484"/>
      <c r="Q5036" s="484"/>
    </row>
    <row r="5037" spans="1:17">
      <c r="A5037" s="670">
        <v>5020</v>
      </c>
      <c r="B5037" s="677">
        <v>6</v>
      </c>
      <c r="C5037" s="677">
        <v>28</v>
      </c>
      <c r="D5037" s="677">
        <v>4</v>
      </c>
      <c r="E5037" s="676">
        <v>0</v>
      </c>
      <c r="F5037" s="448">
        <v>0</v>
      </c>
      <c r="G5037" s="358">
        <v>0</v>
      </c>
      <c r="H5037" s="428">
        <v>0</v>
      </c>
      <c r="I5037" s="428">
        <v>13.25</v>
      </c>
      <c r="J5037" s="428">
        <v>17.900204729300572</v>
      </c>
      <c r="K5037" s="430">
        <v>3.36</v>
      </c>
      <c r="L5037" s="430">
        <v>5</v>
      </c>
      <c r="M5037" s="479">
        <f t="shared" si="112"/>
        <v>0</v>
      </c>
      <c r="N5037" s="594">
        <f t="shared" si="111"/>
        <v>0</v>
      </c>
      <c r="O5037" s="594">
        <v>18.985369816213968</v>
      </c>
      <c r="P5037" s="484"/>
      <c r="Q5037" s="484"/>
    </row>
    <row r="5038" spans="1:17">
      <c r="A5038" s="670">
        <v>5021</v>
      </c>
      <c r="B5038" s="677">
        <v>6</v>
      </c>
      <c r="C5038" s="677">
        <v>28</v>
      </c>
      <c r="D5038" s="677">
        <v>5</v>
      </c>
      <c r="E5038" s="676">
        <v>0</v>
      </c>
      <c r="F5038" s="448">
        <v>0</v>
      </c>
      <c r="G5038" s="358">
        <v>0</v>
      </c>
      <c r="H5038" s="428">
        <v>0</v>
      </c>
      <c r="I5038" s="428">
        <v>12.93</v>
      </c>
      <c r="J5038" s="428">
        <v>17.457478271318784</v>
      </c>
      <c r="K5038" s="430">
        <v>3.92</v>
      </c>
      <c r="L5038" s="430">
        <v>5</v>
      </c>
      <c r="M5038" s="479">
        <f t="shared" si="112"/>
        <v>0</v>
      </c>
      <c r="N5038" s="594">
        <f t="shared" si="111"/>
        <v>0</v>
      </c>
      <c r="O5038" s="594">
        <v>18.704219385344949</v>
      </c>
      <c r="P5038" s="484"/>
      <c r="Q5038" s="484"/>
    </row>
    <row r="5039" spans="1:17">
      <c r="A5039" s="670">
        <v>5022</v>
      </c>
      <c r="B5039" s="677">
        <v>6</v>
      </c>
      <c r="C5039" s="677">
        <v>28</v>
      </c>
      <c r="D5039" s="677">
        <v>6</v>
      </c>
      <c r="E5039" s="676">
        <v>0</v>
      </c>
      <c r="F5039" s="448">
        <v>0</v>
      </c>
      <c r="G5039" s="358">
        <v>0</v>
      </c>
      <c r="H5039" s="428">
        <v>0</v>
      </c>
      <c r="I5039" s="428">
        <v>13.03</v>
      </c>
      <c r="J5039" s="428">
        <v>17.346840474842065</v>
      </c>
      <c r="K5039" s="430">
        <v>4.2699999999999996</v>
      </c>
      <c r="L5039" s="430">
        <v>5</v>
      </c>
      <c r="M5039" s="479">
        <f t="shared" si="112"/>
        <v>0.3</v>
      </c>
      <c r="N5039" s="594">
        <f t="shared" si="111"/>
        <v>0</v>
      </c>
      <c r="O5039" s="594">
        <v>18.605729121518152</v>
      </c>
      <c r="P5039" s="484"/>
      <c r="Q5039" s="484"/>
    </row>
    <row r="5040" spans="1:17">
      <c r="A5040" s="670">
        <v>5023</v>
      </c>
      <c r="B5040" s="677">
        <v>6</v>
      </c>
      <c r="C5040" s="677">
        <v>28</v>
      </c>
      <c r="D5040" s="677">
        <v>7</v>
      </c>
      <c r="E5040" s="676">
        <v>0</v>
      </c>
      <c r="F5040" s="448">
        <v>0</v>
      </c>
      <c r="G5040" s="358">
        <v>0</v>
      </c>
      <c r="H5040" s="428">
        <v>0</v>
      </c>
      <c r="I5040" s="428">
        <v>13.13</v>
      </c>
      <c r="J5040" s="428">
        <v>19.524449409045904</v>
      </c>
      <c r="K5040" s="430">
        <v>4.63</v>
      </c>
      <c r="L5040" s="430">
        <v>5</v>
      </c>
      <c r="M5040" s="479">
        <f t="shared" si="112"/>
        <v>0</v>
      </c>
      <c r="N5040" s="594">
        <f t="shared" si="111"/>
        <v>0</v>
      </c>
      <c r="O5040" s="594">
        <v>20</v>
      </c>
      <c r="P5040" s="484"/>
      <c r="Q5040" s="484"/>
    </row>
    <row r="5041" spans="1:17">
      <c r="A5041" s="670">
        <v>5024</v>
      </c>
      <c r="B5041" s="677">
        <v>6</v>
      </c>
      <c r="C5041" s="677">
        <v>28</v>
      </c>
      <c r="D5041" s="677">
        <v>8</v>
      </c>
      <c r="E5041" s="676">
        <v>0</v>
      </c>
      <c r="F5041" s="448">
        <v>0</v>
      </c>
      <c r="G5041" s="358">
        <v>0</v>
      </c>
      <c r="H5041" s="428">
        <v>0</v>
      </c>
      <c r="I5041" s="428">
        <v>13.23</v>
      </c>
      <c r="J5041" s="428">
        <v>19.490679960611747</v>
      </c>
      <c r="K5041" s="430">
        <v>4.9800000000000004</v>
      </c>
      <c r="L5041" s="430">
        <v>5</v>
      </c>
      <c r="M5041" s="479">
        <f t="shared" si="112"/>
        <v>0</v>
      </c>
      <c r="N5041" s="594">
        <f t="shared" si="111"/>
        <v>0</v>
      </c>
      <c r="O5041" s="594">
        <v>20</v>
      </c>
      <c r="P5041" s="484"/>
      <c r="Q5041" s="484"/>
    </row>
    <row r="5042" spans="1:17">
      <c r="A5042" s="670">
        <v>5025</v>
      </c>
      <c r="B5042" s="677">
        <v>6</v>
      </c>
      <c r="C5042" s="677">
        <v>28</v>
      </c>
      <c r="D5042" s="677">
        <v>9</v>
      </c>
      <c r="E5042" s="676">
        <v>0</v>
      </c>
      <c r="F5042" s="448">
        <v>0</v>
      </c>
      <c r="G5042" s="358">
        <v>0</v>
      </c>
      <c r="H5042" s="428">
        <v>0</v>
      </c>
      <c r="I5042" s="428">
        <v>13.41</v>
      </c>
      <c r="J5042" s="428">
        <v>19.433905399548092</v>
      </c>
      <c r="K5042" s="430">
        <v>4.71</v>
      </c>
      <c r="L5042" s="430">
        <v>5</v>
      </c>
      <c r="M5042" s="479">
        <f t="shared" si="112"/>
        <v>0</v>
      </c>
      <c r="N5042" s="594">
        <f t="shared" si="111"/>
        <v>0</v>
      </c>
      <c r="O5042" s="594">
        <v>19.999999999999996</v>
      </c>
      <c r="P5042" s="484"/>
      <c r="Q5042" s="484"/>
    </row>
    <row r="5043" spans="1:17">
      <c r="A5043" s="670">
        <v>5026</v>
      </c>
      <c r="B5043" s="677">
        <v>6</v>
      </c>
      <c r="C5043" s="677">
        <v>28</v>
      </c>
      <c r="D5043" s="677">
        <v>10</v>
      </c>
      <c r="E5043" s="676">
        <v>0</v>
      </c>
      <c r="F5043" s="448">
        <v>0</v>
      </c>
      <c r="G5043" s="358">
        <v>0</v>
      </c>
      <c r="H5043" s="428">
        <v>0</v>
      </c>
      <c r="I5043" s="428">
        <v>13.6</v>
      </c>
      <c r="J5043" s="428">
        <v>19.389911955180892</v>
      </c>
      <c r="K5043" s="430">
        <v>4.45</v>
      </c>
      <c r="L5043" s="430">
        <v>5</v>
      </c>
      <c r="M5043" s="479">
        <f t="shared" si="112"/>
        <v>0</v>
      </c>
      <c r="N5043" s="594">
        <f t="shared" si="111"/>
        <v>0</v>
      </c>
      <c r="O5043" s="594">
        <v>20</v>
      </c>
      <c r="P5043" s="484"/>
      <c r="Q5043" s="484"/>
    </row>
    <row r="5044" spans="1:17">
      <c r="A5044" s="670">
        <v>5027</v>
      </c>
      <c r="B5044" s="677">
        <v>6</v>
      </c>
      <c r="C5044" s="677">
        <v>28</v>
      </c>
      <c r="D5044" s="677">
        <v>11</v>
      </c>
      <c r="E5044" s="676">
        <v>0</v>
      </c>
      <c r="F5044" s="448">
        <v>0</v>
      </c>
      <c r="G5044" s="358">
        <v>0</v>
      </c>
      <c r="H5044" s="428">
        <v>0</v>
      </c>
      <c r="I5044" s="428">
        <v>13.79</v>
      </c>
      <c r="J5044" s="428">
        <v>19.356732804004491</v>
      </c>
      <c r="K5044" s="430">
        <v>4.18</v>
      </c>
      <c r="L5044" s="430">
        <v>5</v>
      </c>
      <c r="M5044" s="479">
        <f t="shared" si="112"/>
        <v>0</v>
      </c>
      <c r="N5044" s="594">
        <f t="shared" si="111"/>
        <v>0</v>
      </c>
      <c r="O5044" s="594">
        <v>20</v>
      </c>
      <c r="P5044" s="484"/>
      <c r="Q5044" s="484"/>
    </row>
    <row r="5045" spans="1:17">
      <c r="A5045" s="670">
        <v>5028</v>
      </c>
      <c r="B5045" s="677">
        <v>6</v>
      </c>
      <c r="C5045" s="677">
        <v>28</v>
      </c>
      <c r="D5045" s="677">
        <v>12</v>
      </c>
      <c r="E5045" s="676">
        <v>0</v>
      </c>
      <c r="F5045" s="448">
        <v>0</v>
      </c>
      <c r="G5045" s="358">
        <v>0</v>
      </c>
      <c r="H5045" s="428">
        <v>0</v>
      </c>
      <c r="I5045" s="428">
        <v>14.04</v>
      </c>
      <c r="J5045" s="428">
        <v>19.32053333149063</v>
      </c>
      <c r="K5045" s="430">
        <v>3.88</v>
      </c>
      <c r="L5045" s="430">
        <v>5</v>
      </c>
      <c r="M5045" s="479">
        <f t="shared" si="112"/>
        <v>0.3</v>
      </c>
      <c r="N5045" s="594">
        <f t="shared" si="111"/>
        <v>0</v>
      </c>
      <c r="O5045" s="594">
        <v>20.000000000000004</v>
      </c>
      <c r="P5045" s="484"/>
      <c r="Q5045" s="484"/>
    </row>
    <row r="5046" spans="1:17">
      <c r="A5046" s="670">
        <v>5029</v>
      </c>
      <c r="B5046" s="677">
        <v>6</v>
      </c>
      <c r="C5046" s="677">
        <v>28</v>
      </c>
      <c r="D5046" s="677">
        <v>13</v>
      </c>
      <c r="E5046" s="676">
        <v>0</v>
      </c>
      <c r="F5046" s="448">
        <v>0</v>
      </c>
      <c r="G5046" s="358">
        <v>0</v>
      </c>
      <c r="H5046" s="428">
        <v>0</v>
      </c>
      <c r="I5046" s="428">
        <v>14.3</v>
      </c>
      <c r="J5046" s="428">
        <v>19.31798820631494</v>
      </c>
      <c r="K5046" s="430">
        <v>3.58</v>
      </c>
      <c r="L5046" s="430">
        <v>5</v>
      </c>
      <c r="M5046" s="479">
        <f t="shared" si="112"/>
        <v>0</v>
      </c>
      <c r="N5046" s="594">
        <f t="shared" si="111"/>
        <v>0</v>
      </c>
      <c r="O5046" s="594">
        <v>20</v>
      </c>
      <c r="P5046" s="484"/>
      <c r="Q5046" s="484"/>
    </row>
    <row r="5047" spans="1:17">
      <c r="A5047" s="670">
        <v>5030</v>
      </c>
      <c r="B5047" s="677">
        <v>6</v>
      </c>
      <c r="C5047" s="677">
        <v>28</v>
      </c>
      <c r="D5047" s="677">
        <v>14</v>
      </c>
      <c r="E5047" s="676">
        <v>0</v>
      </c>
      <c r="F5047" s="448">
        <v>0</v>
      </c>
      <c r="G5047" s="358">
        <v>0</v>
      </c>
      <c r="H5047" s="428">
        <v>0</v>
      </c>
      <c r="I5047" s="428">
        <v>14.56</v>
      </c>
      <c r="J5047" s="428">
        <v>19.298440682301305</v>
      </c>
      <c r="K5047" s="430">
        <v>3.28</v>
      </c>
      <c r="L5047" s="430">
        <v>5</v>
      </c>
      <c r="M5047" s="479">
        <f t="shared" si="112"/>
        <v>0</v>
      </c>
      <c r="N5047" s="594">
        <f t="shared" si="111"/>
        <v>0</v>
      </c>
      <c r="O5047" s="594">
        <v>20</v>
      </c>
      <c r="P5047" s="484"/>
      <c r="Q5047" s="484"/>
    </row>
    <row r="5048" spans="1:17">
      <c r="A5048" s="670">
        <v>5031</v>
      </c>
      <c r="B5048" s="677">
        <v>6</v>
      </c>
      <c r="C5048" s="677">
        <v>28</v>
      </c>
      <c r="D5048" s="677">
        <v>15</v>
      </c>
      <c r="E5048" s="676">
        <v>0</v>
      </c>
      <c r="F5048" s="448">
        <v>0</v>
      </c>
      <c r="G5048" s="358">
        <v>0</v>
      </c>
      <c r="H5048" s="428">
        <v>0</v>
      </c>
      <c r="I5048" s="428">
        <v>15.08</v>
      </c>
      <c r="J5048" s="428">
        <v>19.2774073713531</v>
      </c>
      <c r="K5048" s="430">
        <v>3.5</v>
      </c>
      <c r="L5048" s="430">
        <v>5</v>
      </c>
      <c r="M5048" s="479">
        <f t="shared" si="112"/>
        <v>0</v>
      </c>
      <c r="N5048" s="594">
        <f t="shared" si="111"/>
        <v>0</v>
      </c>
      <c r="O5048" s="594">
        <v>20</v>
      </c>
      <c r="P5048" s="484"/>
      <c r="Q5048" s="484"/>
    </row>
    <row r="5049" spans="1:17">
      <c r="A5049" s="670">
        <v>5032</v>
      </c>
      <c r="B5049" s="677">
        <v>6</v>
      </c>
      <c r="C5049" s="677">
        <v>28</v>
      </c>
      <c r="D5049" s="677">
        <v>16</v>
      </c>
      <c r="E5049" s="676">
        <v>0</v>
      </c>
      <c r="F5049" s="448">
        <v>0</v>
      </c>
      <c r="G5049" s="358">
        <v>0</v>
      </c>
      <c r="H5049" s="428">
        <v>0</v>
      </c>
      <c r="I5049" s="428">
        <v>15.59</v>
      </c>
      <c r="J5049" s="428">
        <v>19.30091614322432</v>
      </c>
      <c r="K5049" s="430">
        <v>3.71</v>
      </c>
      <c r="L5049" s="430">
        <v>5</v>
      </c>
      <c r="M5049" s="479">
        <f t="shared" si="112"/>
        <v>0</v>
      </c>
      <c r="N5049" s="594">
        <f t="shared" si="111"/>
        <v>0</v>
      </c>
      <c r="O5049" s="594">
        <v>20.000000000000007</v>
      </c>
      <c r="P5049" s="484"/>
      <c r="Q5049" s="484"/>
    </row>
    <row r="5050" spans="1:17">
      <c r="A5050" s="670">
        <v>5033</v>
      </c>
      <c r="B5050" s="677">
        <v>6</v>
      </c>
      <c r="C5050" s="677">
        <v>28</v>
      </c>
      <c r="D5050" s="677">
        <v>17</v>
      </c>
      <c r="E5050" s="676">
        <v>0</v>
      </c>
      <c r="F5050" s="448">
        <v>0</v>
      </c>
      <c r="G5050" s="358">
        <v>0</v>
      </c>
      <c r="H5050" s="428">
        <v>0</v>
      </c>
      <c r="I5050" s="428">
        <v>16.11</v>
      </c>
      <c r="J5050" s="428">
        <v>19.288942493019302</v>
      </c>
      <c r="K5050" s="430">
        <v>3.93</v>
      </c>
      <c r="L5050" s="430">
        <v>5</v>
      </c>
      <c r="M5050" s="479">
        <f t="shared" si="112"/>
        <v>0</v>
      </c>
      <c r="N5050" s="594">
        <f t="shared" si="111"/>
        <v>0</v>
      </c>
      <c r="O5050" s="594">
        <v>19.999999999999996</v>
      </c>
      <c r="P5050" s="484"/>
      <c r="Q5050" s="484"/>
    </row>
    <row r="5051" spans="1:17">
      <c r="A5051" s="670">
        <v>5034</v>
      </c>
      <c r="B5051" s="677">
        <v>6</v>
      </c>
      <c r="C5051" s="677">
        <v>28</v>
      </c>
      <c r="D5051" s="677">
        <v>18</v>
      </c>
      <c r="E5051" s="676">
        <v>0</v>
      </c>
      <c r="F5051" s="448">
        <v>0</v>
      </c>
      <c r="G5051" s="358">
        <v>0</v>
      </c>
      <c r="H5051" s="428">
        <v>0</v>
      </c>
      <c r="I5051" s="428">
        <v>15.91</v>
      </c>
      <c r="J5051" s="428">
        <v>19.292445989815601</v>
      </c>
      <c r="K5051" s="430">
        <v>3.56</v>
      </c>
      <c r="L5051" s="430">
        <v>5</v>
      </c>
      <c r="M5051" s="479">
        <f t="shared" si="112"/>
        <v>0.3</v>
      </c>
      <c r="N5051" s="594">
        <f t="shared" si="111"/>
        <v>0</v>
      </c>
      <c r="O5051" s="594">
        <v>20</v>
      </c>
      <c r="P5051" s="484"/>
      <c r="Q5051" s="484"/>
    </row>
    <row r="5052" spans="1:17">
      <c r="A5052" s="670">
        <v>5035</v>
      </c>
      <c r="B5052" s="677">
        <v>6</v>
      </c>
      <c r="C5052" s="677">
        <v>28</v>
      </c>
      <c r="D5052" s="677">
        <v>19</v>
      </c>
      <c r="E5052" s="676">
        <v>0</v>
      </c>
      <c r="F5052" s="448">
        <v>0</v>
      </c>
      <c r="G5052" s="358">
        <v>0</v>
      </c>
      <c r="H5052" s="428">
        <v>0</v>
      </c>
      <c r="I5052" s="428">
        <v>15.72</v>
      </c>
      <c r="J5052" s="428">
        <v>19.2853529582787</v>
      </c>
      <c r="K5052" s="430">
        <v>3.2</v>
      </c>
      <c r="L5052" s="430">
        <v>5</v>
      </c>
      <c r="M5052" s="479">
        <f t="shared" si="112"/>
        <v>0</v>
      </c>
      <c r="N5052" s="594">
        <f t="shared" si="111"/>
        <v>0</v>
      </c>
      <c r="O5052" s="594">
        <v>20</v>
      </c>
      <c r="P5052" s="484"/>
      <c r="Q5052" s="484"/>
    </row>
    <row r="5053" spans="1:17">
      <c r="A5053" s="670">
        <v>5036</v>
      </c>
      <c r="B5053" s="677">
        <v>6</v>
      </c>
      <c r="C5053" s="677">
        <v>28</v>
      </c>
      <c r="D5053" s="677">
        <v>20</v>
      </c>
      <c r="E5053" s="676">
        <v>0</v>
      </c>
      <c r="F5053" s="448">
        <v>0</v>
      </c>
      <c r="G5053" s="358">
        <v>0</v>
      </c>
      <c r="H5053" s="428">
        <v>0</v>
      </c>
      <c r="I5053" s="428">
        <v>15.52</v>
      </c>
      <c r="J5053" s="428">
        <v>19.285920500517253</v>
      </c>
      <c r="K5053" s="430">
        <v>2.83</v>
      </c>
      <c r="L5053" s="430">
        <v>5</v>
      </c>
      <c r="M5053" s="479">
        <f t="shared" si="112"/>
        <v>0</v>
      </c>
      <c r="N5053" s="594">
        <f t="shared" si="111"/>
        <v>0</v>
      </c>
      <c r="O5053" s="594">
        <v>20.000000000000007</v>
      </c>
      <c r="P5053" s="484"/>
      <c r="Q5053" s="484"/>
    </row>
    <row r="5054" spans="1:17">
      <c r="A5054" s="670">
        <v>5037</v>
      </c>
      <c r="B5054" s="677">
        <v>6</v>
      </c>
      <c r="C5054" s="677">
        <v>28</v>
      </c>
      <c r="D5054" s="677">
        <v>21</v>
      </c>
      <c r="E5054" s="676">
        <v>0</v>
      </c>
      <c r="F5054" s="448">
        <v>0</v>
      </c>
      <c r="G5054" s="358">
        <v>0</v>
      </c>
      <c r="H5054" s="428">
        <v>0</v>
      </c>
      <c r="I5054" s="428">
        <v>14.75</v>
      </c>
      <c r="J5054" s="428">
        <v>19.297381553817246</v>
      </c>
      <c r="K5054" s="430">
        <v>2.67</v>
      </c>
      <c r="L5054" s="430">
        <v>5</v>
      </c>
      <c r="M5054" s="479">
        <f t="shared" si="112"/>
        <v>0</v>
      </c>
      <c r="N5054" s="594">
        <f t="shared" si="111"/>
        <v>0</v>
      </c>
      <c r="O5054" s="594">
        <v>19.999999999999993</v>
      </c>
      <c r="P5054" s="484"/>
      <c r="Q5054" s="484"/>
    </row>
    <row r="5055" spans="1:17">
      <c r="A5055" s="670">
        <v>5038</v>
      </c>
      <c r="B5055" s="677">
        <v>6</v>
      </c>
      <c r="C5055" s="677">
        <v>28</v>
      </c>
      <c r="D5055" s="677">
        <v>22</v>
      </c>
      <c r="E5055" s="676">
        <v>0</v>
      </c>
      <c r="F5055" s="448">
        <v>0</v>
      </c>
      <c r="G5055" s="358">
        <v>0</v>
      </c>
      <c r="H5055" s="428">
        <v>0</v>
      </c>
      <c r="I5055" s="428">
        <v>13.99</v>
      </c>
      <c r="J5055" s="428">
        <v>19.309587875674563</v>
      </c>
      <c r="K5055" s="430">
        <v>2.5099999999999998</v>
      </c>
      <c r="L5055" s="430">
        <v>5</v>
      </c>
      <c r="M5055" s="479">
        <f t="shared" si="112"/>
        <v>0</v>
      </c>
      <c r="N5055" s="594">
        <f t="shared" si="111"/>
        <v>0</v>
      </c>
      <c r="O5055" s="594">
        <v>20</v>
      </c>
      <c r="P5055" s="484"/>
      <c r="Q5055" s="484"/>
    </row>
    <row r="5056" spans="1:17">
      <c r="A5056" s="670">
        <v>5039</v>
      </c>
      <c r="B5056" s="677">
        <v>6</v>
      </c>
      <c r="C5056" s="677">
        <v>28</v>
      </c>
      <c r="D5056" s="677">
        <v>23</v>
      </c>
      <c r="E5056" s="676">
        <v>0</v>
      </c>
      <c r="F5056" s="448">
        <v>0</v>
      </c>
      <c r="G5056" s="358">
        <v>0</v>
      </c>
      <c r="H5056" s="428">
        <v>0</v>
      </c>
      <c r="I5056" s="428">
        <v>13.22</v>
      </c>
      <c r="J5056" s="428">
        <v>19.304578646102613</v>
      </c>
      <c r="K5056" s="430">
        <v>2.36</v>
      </c>
      <c r="L5056" s="430">
        <v>5</v>
      </c>
      <c r="M5056" s="479">
        <f t="shared" si="112"/>
        <v>0</v>
      </c>
      <c r="N5056" s="594">
        <f t="shared" si="111"/>
        <v>0</v>
      </c>
      <c r="O5056" s="594">
        <v>19.999999999999993</v>
      </c>
      <c r="P5056" s="484"/>
      <c r="Q5056" s="484"/>
    </row>
    <row r="5057" spans="1:17">
      <c r="A5057" s="670">
        <v>5040</v>
      </c>
      <c r="B5057" s="677">
        <v>6</v>
      </c>
      <c r="C5057" s="677">
        <v>28</v>
      </c>
      <c r="D5057" s="677">
        <v>24</v>
      </c>
      <c r="E5057" s="676">
        <v>0</v>
      </c>
      <c r="F5057" s="448">
        <v>0</v>
      </c>
      <c r="G5057" s="358">
        <v>0</v>
      </c>
      <c r="H5057" s="428">
        <v>0</v>
      </c>
      <c r="I5057" s="428">
        <v>13.21</v>
      </c>
      <c r="J5057" s="428">
        <v>18.528759229231031</v>
      </c>
      <c r="K5057" s="430">
        <v>2.1</v>
      </c>
      <c r="L5057" s="430">
        <v>5</v>
      </c>
      <c r="M5057" s="479">
        <f t="shared" si="112"/>
        <v>0</v>
      </c>
      <c r="N5057" s="594">
        <f t="shared" si="111"/>
        <v>0</v>
      </c>
      <c r="O5057" s="594">
        <v>19.502414096202173</v>
      </c>
      <c r="P5057" s="484"/>
      <c r="Q5057" s="484"/>
    </row>
    <row r="5058" spans="1:17">
      <c r="A5058" s="670">
        <v>5041</v>
      </c>
      <c r="B5058" s="677">
        <v>6</v>
      </c>
      <c r="C5058" s="677">
        <v>29</v>
      </c>
      <c r="D5058" s="677">
        <v>1</v>
      </c>
      <c r="E5058" s="676">
        <v>0</v>
      </c>
      <c r="F5058" s="448">
        <v>0</v>
      </c>
      <c r="G5058" s="358">
        <v>0</v>
      </c>
      <c r="H5058" s="428">
        <v>0</v>
      </c>
      <c r="I5058" s="428">
        <v>13.2</v>
      </c>
      <c r="J5058" s="428">
        <v>18.285394357514559</v>
      </c>
      <c r="K5058" s="430">
        <v>1.84</v>
      </c>
      <c r="L5058" s="430">
        <v>5</v>
      </c>
      <c r="M5058" s="479">
        <f t="shared" si="112"/>
        <v>0</v>
      </c>
      <c r="N5058" s="594">
        <f t="shared" si="111"/>
        <v>0</v>
      </c>
      <c r="O5058" s="594">
        <v>19.328271634841684</v>
      </c>
      <c r="P5058" s="484"/>
      <c r="Q5058" s="484"/>
    </row>
    <row r="5059" spans="1:17">
      <c r="A5059" s="670">
        <v>5042</v>
      </c>
      <c r="B5059" s="677">
        <v>6</v>
      </c>
      <c r="C5059" s="677">
        <v>29</v>
      </c>
      <c r="D5059" s="677">
        <v>2</v>
      </c>
      <c r="E5059" s="676">
        <v>0</v>
      </c>
      <c r="F5059" s="448">
        <v>0</v>
      </c>
      <c r="G5059" s="358">
        <v>0</v>
      </c>
      <c r="H5059" s="428">
        <v>0</v>
      </c>
      <c r="I5059" s="428">
        <v>13.19</v>
      </c>
      <c r="J5059" s="428">
        <v>18.134744488504133</v>
      </c>
      <c r="K5059" s="430">
        <v>1.59</v>
      </c>
      <c r="L5059" s="430">
        <v>5</v>
      </c>
      <c r="M5059" s="479">
        <f t="shared" si="112"/>
        <v>0</v>
      </c>
      <c r="N5059" s="594">
        <f t="shared" si="111"/>
        <v>0</v>
      </c>
      <c r="O5059" s="594">
        <v>19.205851379150985</v>
      </c>
      <c r="P5059" s="484"/>
      <c r="Q5059" s="484"/>
    </row>
    <row r="5060" spans="1:17">
      <c r="A5060" s="670">
        <v>5043</v>
      </c>
      <c r="B5060" s="677">
        <v>6</v>
      </c>
      <c r="C5060" s="677">
        <v>29</v>
      </c>
      <c r="D5060" s="677">
        <v>3</v>
      </c>
      <c r="E5060" s="676">
        <v>0</v>
      </c>
      <c r="F5060" s="448">
        <v>0</v>
      </c>
      <c r="G5060" s="358">
        <v>0</v>
      </c>
      <c r="H5060" s="428">
        <v>0</v>
      </c>
      <c r="I5060" s="428">
        <v>12.9</v>
      </c>
      <c r="J5060" s="428">
        <v>17.981571539452325</v>
      </c>
      <c r="K5060" s="430">
        <v>1.58</v>
      </c>
      <c r="L5060" s="430">
        <v>5</v>
      </c>
      <c r="M5060" s="479">
        <f t="shared" si="112"/>
        <v>0</v>
      </c>
      <c r="N5060" s="594">
        <f t="shared" si="111"/>
        <v>0</v>
      </c>
      <c r="O5060" s="594">
        <v>19.084672411971479</v>
      </c>
      <c r="P5060" s="484"/>
      <c r="Q5060" s="484"/>
    </row>
    <row r="5061" spans="1:17">
      <c r="A5061" s="670">
        <v>5044</v>
      </c>
      <c r="B5061" s="677">
        <v>6</v>
      </c>
      <c r="C5061" s="677">
        <v>29</v>
      </c>
      <c r="D5061" s="677">
        <v>4</v>
      </c>
      <c r="E5061" s="676">
        <v>0</v>
      </c>
      <c r="F5061" s="448">
        <v>0</v>
      </c>
      <c r="G5061" s="358">
        <v>0</v>
      </c>
      <c r="H5061" s="428">
        <v>0</v>
      </c>
      <c r="I5061" s="428">
        <v>12.61</v>
      </c>
      <c r="J5061" s="428">
        <v>17.816005943748014</v>
      </c>
      <c r="K5061" s="430">
        <v>1.57</v>
      </c>
      <c r="L5061" s="430">
        <v>5</v>
      </c>
      <c r="M5061" s="479">
        <f t="shared" si="112"/>
        <v>0</v>
      </c>
      <c r="N5061" s="594">
        <f t="shared" si="111"/>
        <v>0</v>
      </c>
      <c r="O5061" s="594">
        <v>18.957104479034335</v>
      </c>
      <c r="P5061" s="484"/>
      <c r="Q5061" s="484"/>
    </row>
    <row r="5062" spans="1:17">
      <c r="A5062" s="670">
        <v>5045</v>
      </c>
      <c r="B5062" s="677">
        <v>6</v>
      </c>
      <c r="C5062" s="677">
        <v>29</v>
      </c>
      <c r="D5062" s="677">
        <v>5</v>
      </c>
      <c r="E5062" s="676">
        <v>0</v>
      </c>
      <c r="F5062" s="448">
        <v>0</v>
      </c>
      <c r="G5062" s="358">
        <v>0</v>
      </c>
      <c r="H5062" s="428">
        <v>0</v>
      </c>
      <c r="I5062" s="428">
        <v>12.31</v>
      </c>
      <c r="J5062" s="428">
        <v>17.643709224978746</v>
      </c>
      <c r="K5062" s="430">
        <v>1.56</v>
      </c>
      <c r="L5062" s="430">
        <v>5</v>
      </c>
      <c r="M5062" s="479">
        <f t="shared" si="112"/>
        <v>0</v>
      </c>
      <c r="N5062" s="594">
        <f t="shared" si="111"/>
        <v>0</v>
      </c>
      <c r="O5062" s="594">
        <v>18.825517739027742</v>
      </c>
      <c r="P5062" s="484"/>
      <c r="Q5062" s="484"/>
    </row>
    <row r="5063" spans="1:17">
      <c r="A5063" s="670">
        <v>5046</v>
      </c>
      <c r="B5063" s="677">
        <v>6</v>
      </c>
      <c r="C5063" s="677">
        <v>29</v>
      </c>
      <c r="D5063" s="677">
        <v>6</v>
      </c>
      <c r="E5063" s="676">
        <v>0</v>
      </c>
      <c r="F5063" s="448">
        <v>0</v>
      </c>
      <c r="G5063" s="358">
        <v>0</v>
      </c>
      <c r="H5063" s="428">
        <v>0</v>
      </c>
      <c r="I5063" s="428">
        <v>12.76</v>
      </c>
      <c r="J5063" s="428">
        <v>17.669770731733003</v>
      </c>
      <c r="K5063" s="430">
        <v>1.35</v>
      </c>
      <c r="L5063" s="430">
        <v>5</v>
      </c>
      <c r="M5063" s="479">
        <f t="shared" si="112"/>
        <v>0.3</v>
      </c>
      <c r="N5063" s="594">
        <f t="shared" si="111"/>
        <v>0</v>
      </c>
      <c r="O5063" s="594">
        <v>18.807537101269673</v>
      </c>
      <c r="P5063" s="484"/>
      <c r="Q5063" s="484"/>
    </row>
    <row r="5064" spans="1:17">
      <c r="A5064" s="670">
        <v>5047</v>
      </c>
      <c r="B5064" s="677">
        <v>6</v>
      </c>
      <c r="C5064" s="677">
        <v>29</v>
      </c>
      <c r="D5064" s="677">
        <v>7</v>
      </c>
      <c r="E5064" s="676">
        <v>0</v>
      </c>
      <c r="F5064" s="448">
        <v>0</v>
      </c>
      <c r="G5064" s="358">
        <v>0</v>
      </c>
      <c r="H5064" s="428">
        <v>0</v>
      </c>
      <c r="I5064" s="428">
        <v>13.21</v>
      </c>
      <c r="J5064" s="428">
        <v>19.582588050112321</v>
      </c>
      <c r="K5064" s="430">
        <v>1.1399999999999999</v>
      </c>
      <c r="L5064" s="430">
        <v>5</v>
      </c>
      <c r="M5064" s="479">
        <f t="shared" si="112"/>
        <v>0</v>
      </c>
      <c r="N5064" s="594">
        <f t="shared" si="111"/>
        <v>0</v>
      </c>
      <c r="O5064" s="594">
        <v>20</v>
      </c>
      <c r="P5064" s="484"/>
      <c r="Q5064" s="484"/>
    </row>
    <row r="5065" spans="1:17">
      <c r="A5065" s="670">
        <v>5048</v>
      </c>
      <c r="B5065" s="677">
        <v>6</v>
      </c>
      <c r="C5065" s="677">
        <v>29</v>
      </c>
      <c r="D5065" s="677">
        <v>8</v>
      </c>
      <c r="E5065" s="676">
        <v>0</v>
      </c>
      <c r="F5065" s="448">
        <v>0</v>
      </c>
      <c r="G5065" s="358">
        <v>0</v>
      </c>
      <c r="H5065" s="428">
        <v>0</v>
      </c>
      <c r="I5065" s="428">
        <v>13.66</v>
      </c>
      <c r="J5065" s="428">
        <v>19.558628538414933</v>
      </c>
      <c r="K5065" s="430">
        <v>0.94</v>
      </c>
      <c r="L5065" s="430">
        <v>5</v>
      </c>
      <c r="M5065" s="479">
        <f t="shared" si="112"/>
        <v>0</v>
      </c>
      <c r="N5065" s="594">
        <f t="shared" si="111"/>
        <v>0</v>
      </c>
      <c r="O5065" s="594">
        <v>20.000000000000004</v>
      </c>
      <c r="P5065" s="484"/>
      <c r="Q5065" s="484"/>
    </row>
    <row r="5066" spans="1:17">
      <c r="A5066" s="670">
        <v>5049</v>
      </c>
      <c r="B5066" s="677">
        <v>6</v>
      </c>
      <c r="C5066" s="677">
        <v>29</v>
      </c>
      <c r="D5066" s="677">
        <v>9</v>
      </c>
      <c r="E5066" s="676">
        <v>0</v>
      </c>
      <c r="F5066" s="448">
        <v>0</v>
      </c>
      <c r="G5066" s="358">
        <v>0</v>
      </c>
      <c r="H5066" s="428">
        <v>0</v>
      </c>
      <c r="I5066" s="428">
        <v>14.48</v>
      </c>
      <c r="J5066" s="428">
        <v>19.502034883122185</v>
      </c>
      <c r="K5066" s="430">
        <v>1.03</v>
      </c>
      <c r="L5066" s="430">
        <v>5</v>
      </c>
      <c r="M5066" s="479">
        <f t="shared" si="112"/>
        <v>0</v>
      </c>
      <c r="N5066" s="594">
        <f t="shared" si="111"/>
        <v>0</v>
      </c>
      <c r="O5066" s="594">
        <v>20</v>
      </c>
      <c r="P5066" s="484"/>
      <c r="Q5066" s="484"/>
    </row>
    <row r="5067" spans="1:17">
      <c r="A5067" s="670">
        <v>5050</v>
      </c>
      <c r="B5067" s="677">
        <v>6</v>
      </c>
      <c r="C5067" s="677">
        <v>29</v>
      </c>
      <c r="D5067" s="677">
        <v>10</v>
      </c>
      <c r="E5067" s="676">
        <v>0</v>
      </c>
      <c r="F5067" s="448">
        <v>0</v>
      </c>
      <c r="G5067" s="358">
        <v>0</v>
      </c>
      <c r="H5067" s="428">
        <v>0</v>
      </c>
      <c r="I5067" s="428">
        <v>15.31</v>
      </c>
      <c r="J5067" s="428">
        <v>19.451386605316287</v>
      </c>
      <c r="K5067" s="430">
        <v>1.1100000000000001</v>
      </c>
      <c r="L5067" s="430">
        <v>5</v>
      </c>
      <c r="M5067" s="479">
        <f t="shared" si="112"/>
        <v>0</v>
      </c>
      <c r="N5067" s="594">
        <f t="shared" si="111"/>
        <v>0</v>
      </c>
      <c r="O5067" s="594">
        <v>20.000000000000004</v>
      </c>
      <c r="P5067" s="484"/>
      <c r="Q5067" s="484"/>
    </row>
    <row r="5068" spans="1:17">
      <c r="A5068" s="670">
        <v>5051</v>
      </c>
      <c r="B5068" s="677">
        <v>6</v>
      </c>
      <c r="C5068" s="677">
        <v>29</v>
      </c>
      <c r="D5068" s="677">
        <v>11</v>
      </c>
      <c r="E5068" s="676">
        <v>0</v>
      </c>
      <c r="F5068" s="448">
        <v>0</v>
      </c>
      <c r="G5068" s="358">
        <v>0</v>
      </c>
      <c r="H5068" s="428">
        <v>0</v>
      </c>
      <c r="I5068" s="428">
        <v>16.14</v>
      </c>
      <c r="J5068" s="428">
        <v>19.46853381180151</v>
      </c>
      <c r="K5068" s="430">
        <v>1.2</v>
      </c>
      <c r="L5068" s="430">
        <v>5</v>
      </c>
      <c r="M5068" s="479">
        <f t="shared" si="112"/>
        <v>0</v>
      </c>
      <c r="N5068" s="594">
        <f t="shared" si="111"/>
        <v>0</v>
      </c>
      <c r="O5068" s="594">
        <v>20</v>
      </c>
      <c r="P5068" s="484"/>
      <c r="Q5068" s="484"/>
    </row>
    <row r="5069" spans="1:17">
      <c r="A5069" s="670">
        <v>5052</v>
      </c>
      <c r="B5069" s="677">
        <v>6</v>
      </c>
      <c r="C5069" s="677">
        <v>29</v>
      </c>
      <c r="D5069" s="677">
        <v>12</v>
      </c>
      <c r="E5069" s="676">
        <v>0</v>
      </c>
      <c r="F5069" s="448">
        <v>0</v>
      </c>
      <c r="G5069" s="358">
        <v>0</v>
      </c>
      <c r="H5069" s="428">
        <v>0</v>
      </c>
      <c r="I5069" s="428">
        <v>17.05</v>
      </c>
      <c r="J5069" s="428">
        <v>19.679231072791893</v>
      </c>
      <c r="K5069" s="430">
        <v>1.23</v>
      </c>
      <c r="L5069" s="430">
        <v>5</v>
      </c>
      <c r="M5069" s="479">
        <f t="shared" si="112"/>
        <v>0.3</v>
      </c>
      <c r="N5069" s="594">
        <f t="shared" si="111"/>
        <v>0</v>
      </c>
      <c r="O5069" s="594">
        <v>20.13075320018072</v>
      </c>
      <c r="P5069" s="484"/>
      <c r="Q5069" s="484"/>
    </row>
    <row r="5070" spans="1:17">
      <c r="A5070" s="670">
        <v>5053</v>
      </c>
      <c r="B5070" s="677">
        <v>6</v>
      </c>
      <c r="C5070" s="677">
        <v>29</v>
      </c>
      <c r="D5070" s="677">
        <v>13</v>
      </c>
      <c r="E5070" s="676">
        <v>0</v>
      </c>
      <c r="F5070" s="448">
        <v>0</v>
      </c>
      <c r="G5070" s="358">
        <v>0</v>
      </c>
      <c r="H5070" s="428">
        <v>0</v>
      </c>
      <c r="I5070" s="428">
        <v>17.96</v>
      </c>
      <c r="J5070" s="428">
        <v>19.998132560966237</v>
      </c>
      <c r="K5070" s="430">
        <v>1.26</v>
      </c>
      <c r="L5070" s="430">
        <v>5</v>
      </c>
      <c r="M5070" s="479">
        <f t="shared" si="112"/>
        <v>0</v>
      </c>
      <c r="N5070" s="594">
        <f t="shared" si="111"/>
        <v>0</v>
      </c>
      <c r="O5070" s="594">
        <v>20.327778454284601</v>
      </c>
      <c r="P5070" s="484"/>
      <c r="Q5070" s="484"/>
    </row>
    <row r="5071" spans="1:17">
      <c r="A5071" s="670">
        <v>5054</v>
      </c>
      <c r="B5071" s="677">
        <v>6</v>
      </c>
      <c r="C5071" s="677">
        <v>29</v>
      </c>
      <c r="D5071" s="677">
        <v>14</v>
      </c>
      <c r="E5071" s="676">
        <v>0</v>
      </c>
      <c r="F5071" s="448">
        <v>0</v>
      </c>
      <c r="G5071" s="358">
        <v>0</v>
      </c>
      <c r="H5071" s="428">
        <v>0</v>
      </c>
      <c r="I5071" s="428">
        <v>18.88</v>
      </c>
      <c r="J5071" s="428">
        <v>20.226854706905499</v>
      </c>
      <c r="K5071" s="430">
        <v>1.28</v>
      </c>
      <c r="L5071" s="430">
        <v>5</v>
      </c>
      <c r="M5071" s="479">
        <f t="shared" si="112"/>
        <v>0</v>
      </c>
      <c r="N5071" s="594">
        <f t="shared" si="111"/>
        <v>0</v>
      </c>
      <c r="O5071" s="594">
        <v>20.443276436440819</v>
      </c>
      <c r="P5071" s="484"/>
      <c r="Q5071" s="484"/>
    </row>
    <row r="5072" spans="1:17">
      <c r="A5072" s="670">
        <v>5055</v>
      </c>
      <c r="B5072" s="677">
        <v>6</v>
      </c>
      <c r="C5072" s="677">
        <v>29</v>
      </c>
      <c r="D5072" s="677">
        <v>15</v>
      </c>
      <c r="E5072" s="676">
        <v>0</v>
      </c>
      <c r="F5072" s="448">
        <v>0</v>
      </c>
      <c r="G5072" s="358">
        <v>0</v>
      </c>
      <c r="H5072" s="428">
        <v>0</v>
      </c>
      <c r="I5072" s="428">
        <v>19.2</v>
      </c>
      <c r="J5072" s="428">
        <v>20.430004886762529</v>
      </c>
      <c r="K5072" s="430">
        <v>1.62</v>
      </c>
      <c r="L5072" s="430">
        <v>5</v>
      </c>
      <c r="M5072" s="479">
        <f t="shared" si="112"/>
        <v>0</v>
      </c>
      <c r="N5072" s="594">
        <f t="shared" si="111"/>
        <v>0</v>
      </c>
      <c r="O5072" s="594">
        <v>20.578979030827398</v>
      </c>
      <c r="P5072" s="484"/>
      <c r="Q5072" s="484"/>
    </row>
    <row r="5073" spans="1:17">
      <c r="A5073" s="670">
        <v>5056</v>
      </c>
      <c r="B5073" s="677">
        <v>6</v>
      </c>
      <c r="C5073" s="677">
        <v>29</v>
      </c>
      <c r="D5073" s="677">
        <v>16</v>
      </c>
      <c r="E5073" s="676">
        <v>0</v>
      </c>
      <c r="F5073" s="448">
        <v>0</v>
      </c>
      <c r="G5073" s="358">
        <v>0</v>
      </c>
      <c r="H5073" s="428">
        <v>0</v>
      </c>
      <c r="I5073" s="428">
        <v>19.53</v>
      </c>
      <c r="J5073" s="428">
        <v>20.628904870897632</v>
      </c>
      <c r="K5073" s="430">
        <v>1.96</v>
      </c>
      <c r="L5073" s="430">
        <v>5</v>
      </c>
      <c r="M5073" s="479">
        <f t="shared" si="112"/>
        <v>0</v>
      </c>
      <c r="N5073" s="594">
        <f t="shared" si="111"/>
        <v>0</v>
      </c>
      <c r="O5073" s="594">
        <v>20.720900417602287</v>
      </c>
      <c r="P5073" s="484"/>
      <c r="Q5073" s="484"/>
    </row>
    <row r="5074" spans="1:17">
      <c r="A5074" s="670">
        <v>5057</v>
      </c>
      <c r="B5074" s="677">
        <v>6</v>
      </c>
      <c r="C5074" s="677">
        <v>29</v>
      </c>
      <c r="D5074" s="677">
        <v>17</v>
      </c>
      <c r="E5074" s="676">
        <v>0</v>
      </c>
      <c r="F5074" s="448">
        <v>0</v>
      </c>
      <c r="G5074" s="358">
        <v>0</v>
      </c>
      <c r="H5074" s="428">
        <v>0</v>
      </c>
      <c r="I5074" s="428">
        <v>19.850000000000001</v>
      </c>
      <c r="J5074" s="428">
        <v>20.75170653170392</v>
      </c>
      <c r="K5074" s="430">
        <v>2.2999999999999998</v>
      </c>
      <c r="L5074" s="430">
        <v>5</v>
      </c>
      <c r="M5074" s="479">
        <f t="shared" si="112"/>
        <v>0</v>
      </c>
      <c r="N5074" s="594">
        <f t="shared" si="111"/>
        <v>0</v>
      </c>
      <c r="O5074" s="594">
        <v>20.804177906757264</v>
      </c>
      <c r="P5074" s="484"/>
      <c r="Q5074" s="484"/>
    </row>
    <row r="5075" spans="1:17">
      <c r="A5075" s="670">
        <v>5058</v>
      </c>
      <c r="B5075" s="677">
        <v>6</v>
      </c>
      <c r="C5075" s="677">
        <v>29</v>
      </c>
      <c r="D5075" s="677">
        <v>18</v>
      </c>
      <c r="E5075" s="676">
        <v>0</v>
      </c>
      <c r="F5075" s="448">
        <v>0</v>
      </c>
      <c r="G5075" s="358">
        <v>0</v>
      </c>
      <c r="H5075" s="428">
        <v>0</v>
      </c>
      <c r="I5075" s="428">
        <v>19.52</v>
      </c>
      <c r="J5075" s="428">
        <v>20.825085343870086</v>
      </c>
      <c r="K5075" s="430">
        <v>1.97</v>
      </c>
      <c r="L5075" s="430">
        <v>5</v>
      </c>
      <c r="M5075" s="479">
        <f t="shared" si="112"/>
        <v>0.3</v>
      </c>
      <c r="N5075" s="594">
        <f t="shared" ref="N5075:N5138" si="113">+IF((O5074-I5074)&gt;$O$8,1,0)*IF(I5074&gt;$O$9,1,0)*IF(O5074&gt;($O$11-$O$10),1,0)</f>
        <v>0</v>
      </c>
      <c r="O5075" s="594">
        <v>20.890383652589314</v>
      </c>
      <c r="P5075" s="484"/>
      <c r="Q5075" s="484"/>
    </row>
    <row r="5076" spans="1:17">
      <c r="A5076" s="670">
        <v>5059</v>
      </c>
      <c r="B5076" s="677">
        <v>6</v>
      </c>
      <c r="C5076" s="677">
        <v>29</v>
      </c>
      <c r="D5076" s="677">
        <v>19</v>
      </c>
      <c r="E5076" s="676">
        <v>0</v>
      </c>
      <c r="F5076" s="448">
        <v>0</v>
      </c>
      <c r="G5076" s="358">
        <v>0</v>
      </c>
      <c r="H5076" s="428">
        <v>0</v>
      </c>
      <c r="I5076" s="428">
        <v>19.18</v>
      </c>
      <c r="J5076" s="428">
        <v>20.782614591305602</v>
      </c>
      <c r="K5076" s="430">
        <v>1.63</v>
      </c>
      <c r="L5076" s="430">
        <v>5</v>
      </c>
      <c r="M5076" s="479">
        <f t="shared" si="112"/>
        <v>0</v>
      </c>
      <c r="N5076" s="594">
        <f t="shared" si="113"/>
        <v>0</v>
      </c>
      <c r="O5076" s="594">
        <v>20.874033241315988</v>
      </c>
      <c r="P5076" s="484"/>
      <c r="Q5076" s="484"/>
    </row>
    <row r="5077" spans="1:17">
      <c r="A5077" s="670">
        <v>5060</v>
      </c>
      <c r="B5077" s="677">
        <v>6</v>
      </c>
      <c r="C5077" s="677">
        <v>29</v>
      </c>
      <c r="D5077" s="677">
        <v>20</v>
      </c>
      <c r="E5077" s="676">
        <v>0</v>
      </c>
      <c r="F5077" s="448">
        <v>0</v>
      </c>
      <c r="G5077" s="358">
        <v>0</v>
      </c>
      <c r="H5077" s="428">
        <v>0</v>
      </c>
      <c r="I5077" s="428">
        <v>18.850000000000001</v>
      </c>
      <c r="J5077" s="428">
        <v>20.656742614733176</v>
      </c>
      <c r="K5077" s="430">
        <v>1.3</v>
      </c>
      <c r="L5077" s="430">
        <v>5</v>
      </c>
      <c r="M5077" s="479">
        <f t="shared" si="112"/>
        <v>0</v>
      </c>
      <c r="N5077" s="594">
        <f t="shared" si="113"/>
        <v>0</v>
      </c>
      <c r="O5077" s="594">
        <v>20.798306923414721</v>
      </c>
      <c r="P5077" s="484"/>
      <c r="Q5077" s="484"/>
    </row>
    <row r="5078" spans="1:17">
      <c r="A5078" s="670">
        <v>5061</v>
      </c>
      <c r="B5078" s="677">
        <v>6</v>
      </c>
      <c r="C5078" s="677">
        <v>29</v>
      </c>
      <c r="D5078" s="677">
        <v>21</v>
      </c>
      <c r="E5078" s="676">
        <v>0</v>
      </c>
      <c r="F5078" s="448">
        <v>0</v>
      </c>
      <c r="G5078" s="358">
        <v>0</v>
      </c>
      <c r="H5078" s="428">
        <v>0</v>
      </c>
      <c r="I5078" s="428">
        <v>18.2</v>
      </c>
      <c r="J5078" s="428">
        <v>20.460619324931141</v>
      </c>
      <c r="K5078" s="430">
        <v>1.26</v>
      </c>
      <c r="L5078" s="430">
        <v>5</v>
      </c>
      <c r="M5078" s="479">
        <f t="shared" si="112"/>
        <v>0</v>
      </c>
      <c r="N5078" s="594">
        <f t="shared" si="113"/>
        <v>0</v>
      </c>
      <c r="O5078" s="594">
        <v>20.678950948933441</v>
      </c>
      <c r="P5078" s="484"/>
      <c r="Q5078" s="484"/>
    </row>
    <row r="5079" spans="1:17">
      <c r="A5079" s="670">
        <v>5062</v>
      </c>
      <c r="B5079" s="677">
        <v>6</v>
      </c>
      <c r="C5079" s="677">
        <v>29</v>
      </c>
      <c r="D5079" s="677">
        <v>22</v>
      </c>
      <c r="E5079" s="676">
        <v>0</v>
      </c>
      <c r="F5079" s="448">
        <v>0</v>
      </c>
      <c r="G5079" s="358">
        <v>0</v>
      </c>
      <c r="H5079" s="428">
        <v>0</v>
      </c>
      <c r="I5079" s="428">
        <v>17.54</v>
      </c>
      <c r="J5079" s="428">
        <v>20.173372561651597</v>
      </c>
      <c r="K5079" s="430">
        <v>1.21</v>
      </c>
      <c r="L5079" s="430">
        <v>5</v>
      </c>
      <c r="M5079" s="479">
        <f t="shared" si="112"/>
        <v>0</v>
      </c>
      <c r="N5079" s="594">
        <f t="shared" si="113"/>
        <v>0</v>
      </c>
      <c r="O5079" s="594">
        <v>20.495835259743277</v>
      </c>
      <c r="P5079" s="484"/>
      <c r="Q5079" s="484"/>
    </row>
    <row r="5080" spans="1:17">
      <c r="A5080" s="670">
        <v>5063</v>
      </c>
      <c r="B5080" s="677">
        <v>6</v>
      </c>
      <c r="C5080" s="677">
        <v>29</v>
      </c>
      <c r="D5080" s="677">
        <v>23</v>
      </c>
      <c r="E5080" s="676">
        <v>0</v>
      </c>
      <c r="F5080" s="448">
        <v>0</v>
      </c>
      <c r="G5080" s="358">
        <v>0</v>
      </c>
      <c r="H5080" s="428">
        <v>0</v>
      </c>
      <c r="I5080" s="428">
        <v>16.89</v>
      </c>
      <c r="J5080" s="428">
        <v>19.905177970928815</v>
      </c>
      <c r="K5080" s="430">
        <v>1.17</v>
      </c>
      <c r="L5080" s="430">
        <v>5</v>
      </c>
      <c r="M5080" s="479">
        <f t="shared" si="112"/>
        <v>0</v>
      </c>
      <c r="N5080" s="594">
        <f t="shared" si="113"/>
        <v>0</v>
      </c>
      <c r="O5080" s="594">
        <v>20.328649466856326</v>
      </c>
      <c r="P5080" s="484"/>
      <c r="Q5080" s="484"/>
    </row>
    <row r="5081" spans="1:17">
      <c r="A5081" s="670">
        <v>5064</v>
      </c>
      <c r="B5081" s="677">
        <v>6</v>
      </c>
      <c r="C5081" s="677">
        <v>29</v>
      </c>
      <c r="D5081" s="677">
        <v>24</v>
      </c>
      <c r="E5081" s="676">
        <v>0</v>
      </c>
      <c r="F5081" s="448">
        <v>0</v>
      </c>
      <c r="G5081" s="358">
        <v>0</v>
      </c>
      <c r="H5081" s="428">
        <v>0</v>
      </c>
      <c r="I5081" s="428">
        <v>16.11</v>
      </c>
      <c r="J5081" s="428">
        <v>19.606111365655366</v>
      </c>
      <c r="K5081" s="430">
        <v>1.04</v>
      </c>
      <c r="L5081" s="430">
        <v>5</v>
      </c>
      <c r="M5081" s="479">
        <f t="shared" si="112"/>
        <v>0</v>
      </c>
      <c r="N5081" s="594">
        <f t="shared" si="113"/>
        <v>0</v>
      </c>
      <c r="O5081" s="594">
        <v>20.142130549718424</v>
      </c>
      <c r="P5081" s="484"/>
      <c r="Q5081" s="484"/>
    </row>
    <row r="5082" spans="1:17">
      <c r="A5082" s="670">
        <v>5065</v>
      </c>
      <c r="B5082" s="677">
        <v>6</v>
      </c>
      <c r="C5082" s="677">
        <v>30</v>
      </c>
      <c r="D5082" s="677">
        <v>1</v>
      </c>
      <c r="E5082" s="676">
        <v>0</v>
      </c>
      <c r="F5082" s="448">
        <v>0</v>
      </c>
      <c r="G5082" s="358">
        <v>0</v>
      </c>
      <c r="H5082" s="428">
        <v>0</v>
      </c>
      <c r="I5082" s="428">
        <v>15.32</v>
      </c>
      <c r="J5082" s="428">
        <v>19.283294685349198</v>
      </c>
      <c r="K5082" s="430">
        <v>0.91</v>
      </c>
      <c r="L5082" s="430">
        <v>5</v>
      </c>
      <c r="M5082" s="479">
        <f t="shared" si="112"/>
        <v>0</v>
      </c>
      <c r="N5082" s="594">
        <f t="shared" si="113"/>
        <v>0</v>
      </c>
      <c r="O5082" s="594">
        <v>19.939323480807946</v>
      </c>
      <c r="P5082" s="484"/>
      <c r="Q5082" s="484"/>
    </row>
    <row r="5083" spans="1:17">
      <c r="A5083" s="670">
        <v>5066</v>
      </c>
      <c r="B5083" s="677">
        <v>6</v>
      </c>
      <c r="C5083" s="677">
        <v>30</v>
      </c>
      <c r="D5083" s="677">
        <v>2</v>
      </c>
      <c r="E5083" s="676">
        <v>0</v>
      </c>
      <c r="F5083" s="448">
        <v>0</v>
      </c>
      <c r="G5083" s="358">
        <v>0</v>
      </c>
      <c r="H5083" s="428">
        <v>0</v>
      </c>
      <c r="I5083" s="428">
        <v>14.54</v>
      </c>
      <c r="J5083" s="428">
        <v>18.901151725876208</v>
      </c>
      <c r="K5083" s="430">
        <v>0.77</v>
      </c>
      <c r="L5083" s="430">
        <v>5</v>
      </c>
      <c r="M5083" s="479">
        <f t="shared" si="112"/>
        <v>0</v>
      </c>
      <c r="N5083" s="594">
        <f t="shared" si="113"/>
        <v>0</v>
      </c>
      <c r="O5083" s="594">
        <v>19.696286702064597</v>
      </c>
      <c r="P5083" s="484"/>
      <c r="Q5083" s="484"/>
    </row>
    <row r="5084" spans="1:17">
      <c r="A5084" s="670">
        <v>5067</v>
      </c>
      <c r="B5084" s="677">
        <v>6</v>
      </c>
      <c r="C5084" s="677">
        <v>30</v>
      </c>
      <c r="D5084" s="677">
        <v>3</v>
      </c>
      <c r="E5084" s="676">
        <v>0</v>
      </c>
      <c r="F5084" s="448">
        <v>0</v>
      </c>
      <c r="G5084" s="358">
        <v>0</v>
      </c>
      <c r="H5084" s="428">
        <v>0</v>
      </c>
      <c r="I5084" s="428">
        <v>13.77</v>
      </c>
      <c r="J5084" s="428">
        <v>18.544802216072849</v>
      </c>
      <c r="K5084" s="430">
        <v>0.86</v>
      </c>
      <c r="L5084" s="430">
        <v>5</v>
      </c>
      <c r="M5084" s="479">
        <f t="shared" si="112"/>
        <v>0</v>
      </c>
      <c r="N5084" s="594">
        <f t="shared" si="113"/>
        <v>0</v>
      </c>
      <c r="O5084" s="594">
        <v>19.465962395453179</v>
      </c>
      <c r="P5084" s="484"/>
      <c r="Q5084" s="484"/>
    </row>
    <row r="5085" spans="1:17">
      <c r="A5085" s="670">
        <v>5068</v>
      </c>
      <c r="B5085" s="677">
        <v>6</v>
      </c>
      <c r="C5085" s="677">
        <v>30</v>
      </c>
      <c r="D5085" s="677">
        <v>4</v>
      </c>
      <c r="E5085" s="676">
        <v>0</v>
      </c>
      <c r="F5085" s="448">
        <v>0</v>
      </c>
      <c r="G5085" s="358">
        <v>0</v>
      </c>
      <c r="H5085" s="428">
        <v>0</v>
      </c>
      <c r="I5085" s="428">
        <v>13</v>
      </c>
      <c r="J5085" s="428">
        <v>18.186432456531929</v>
      </c>
      <c r="K5085" s="430">
        <v>0.94</v>
      </c>
      <c r="L5085" s="430">
        <v>5</v>
      </c>
      <c r="M5085" s="479">
        <f t="shared" si="112"/>
        <v>0</v>
      </c>
      <c r="N5085" s="594">
        <f t="shared" si="113"/>
        <v>0</v>
      </c>
      <c r="O5085" s="594">
        <v>19.231503302998171</v>
      </c>
      <c r="P5085" s="484"/>
      <c r="Q5085" s="484"/>
    </row>
    <row r="5086" spans="1:17">
      <c r="A5086" s="670">
        <v>5069</v>
      </c>
      <c r="B5086" s="677">
        <v>6</v>
      </c>
      <c r="C5086" s="677">
        <v>30</v>
      </c>
      <c r="D5086" s="677">
        <v>5</v>
      </c>
      <c r="E5086" s="676">
        <v>0</v>
      </c>
      <c r="F5086" s="448">
        <v>0</v>
      </c>
      <c r="G5086" s="358">
        <v>0</v>
      </c>
      <c r="H5086" s="428">
        <v>0</v>
      </c>
      <c r="I5086" s="428">
        <v>12.23</v>
      </c>
      <c r="J5086" s="428">
        <v>17.81969698050375</v>
      </c>
      <c r="K5086" s="430">
        <v>1.02</v>
      </c>
      <c r="L5086" s="430">
        <v>5</v>
      </c>
      <c r="M5086" s="479">
        <f t="shared" si="112"/>
        <v>0</v>
      </c>
      <c r="N5086" s="594">
        <f t="shared" si="113"/>
        <v>0</v>
      </c>
      <c r="O5086" s="594">
        <v>18.989245790983581</v>
      </c>
      <c r="P5086" s="484"/>
      <c r="Q5086" s="484"/>
    </row>
    <row r="5087" spans="1:17">
      <c r="A5087" s="670">
        <v>5070</v>
      </c>
      <c r="B5087" s="677">
        <v>6</v>
      </c>
      <c r="C5087" s="677">
        <v>30</v>
      </c>
      <c r="D5087" s="677">
        <v>6</v>
      </c>
      <c r="E5087" s="676">
        <v>0</v>
      </c>
      <c r="F5087" s="448">
        <v>0</v>
      </c>
      <c r="G5087" s="358">
        <v>0</v>
      </c>
      <c r="H5087" s="428">
        <v>0</v>
      </c>
      <c r="I5087" s="428">
        <v>13.38</v>
      </c>
      <c r="J5087" s="428">
        <v>17.96293543638339</v>
      </c>
      <c r="K5087" s="430">
        <v>0.82</v>
      </c>
      <c r="L5087" s="430">
        <v>5</v>
      </c>
      <c r="M5087" s="479">
        <f t="shared" si="112"/>
        <v>0.3</v>
      </c>
      <c r="N5087" s="594">
        <f t="shared" si="113"/>
        <v>0</v>
      </c>
      <c r="O5087" s="594">
        <v>19.037178561782099</v>
      </c>
      <c r="P5087" s="484"/>
      <c r="Q5087" s="484"/>
    </row>
    <row r="5088" spans="1:17">
      <c r="A5088" s="670">
        <v>5071</v>
      </c>
      <c r="B5088" s="677">
        <v>6</v>
      </c>
      <c r="C5088" s="677">
        <v>30</v>
      </c>
      <c r="D5088" s="677">
        <v>7</v>
      </c>
      <c r="E5088" s="676">
        <v>0</v>
      </c>
      <c r="F5088" s="448">
        <v>0</v>
      </c>
      <c r="G5088" s="358">
        <v>0</v>
      </c>
      <c r="H5088" s="428">
        <v>0</v>
      </c>
      <c r="I5088" s="428">
        <v>14.53</v>
      </c>
      <c r="J5088" s="428">
        <v>18.362286499480845</v>
      </c>
      <c r="K5088" s="430">
        <v>0.62</v>
      </c>
      <c r="L5088" s="430">
        <v>5</v>
      </c>
      <c r="M5088" s="479">
        <f t="shared" si="112"/>
        <v>0</v>
      </c>
      <c r="N5088" s="594">
        <f t="shared" si="113"/>
        <v>0</v>
      </c>
      <c r="O5088" s="594">
        <v>19.252436297109305</v>
      </c>
      <c r="P5088" s="484"/>
      <c r="Q5088" s="484"/>
    </row>
    <row r="5089" spans="1:17">
      <c r="A5089" s="670">
        <v>5072</v>
      </c>
      <c r="B5089" s="677">
        <v>6</v>
      </c>
      <c r="C5089" s="677">
        <v>30</v>
      </c>
      <c r="D5089" s="677">
        <v>8</v>
      </c>
      <c r="E5089" s="676">
        <v>0</v>
      </c>
      <c r="F5089" s="448">
        <v>0</v>
      </c>
      <c r="G5089" s="358">
        <v>0</v>
      </c>
      <c r="H5089" s="428">
        <v>0</v>
      </c>
      <c r="I5089" s="428">
        <v>15.68</v>
      </c>
      <c r="J5089" s="428">
        <v>19.566219902092346</v>
      </c>
      <c r="K5089" s="430">
        <v>0.41</v>
      </c>
      <c r="L5089" s="430">
        <v>5</v>
      </c>
      <c r="M5089" s="479">
        <f t="shared" si="112"/>
        <v>0</v>
      </c>
      <c r="N5089" s="594">
        <f t="shared" si="113"/>
        <v>0</v>
      </c>
      <c r="O5089" s="594">
        <v>19.999999999999996</v>
      </c>
      <c r="P5089" s="484"/>
      <c r="Q5089" s="484"/>
    </row>
    <row r="5090" spans="1:17">
      <c r="A5090" s="670">
        <v>5073</v>
      </c>
      <c r="B5090" s="677">
        <v>6</v>
      </c>
      <c r="C5090" s="677">
        <v>30</v>
      </c>
      <c r="D5090" s="677">
        <v>9</v>
      </c>
      <c r="E5090" s="676">
        <v>0</v>
      </c>
      <c r="F5090" s="448">
        <v>0</v>
      </c>
      <c r="G5090" s="358">
        <v>0</v>
      </c>
      <c r="H5090" s="428">
        <v>0</v>
      </c>
      <c r="I5090" s="428">
        <v>17.54</v>
      </c>
      <c r="J5090" s="428">
        <v>19.824562494915032</v>
      </c>
      <c r="K5090" s="430">
        <v>0.34</v>
      </c>
      <c r="L5090" s="430">
        <v>5</v>
      </c>
      <c r="M5090" s="479">
        <f t="shared" si="112"/>
        <v>0</v>
      </c>
      <c r="N5090" s="594">
        <f t="shared" si="113"/>
        <v>0</v>
      </c>
      <c r="O5090" s="594">
        <v>20.156006454685944</v>
      </c>
      <c r="P5090" s="484"/>
      <c r="Q5090" s="484"/>
    </row>
    <row r="5091" spans="1:17">
      <c r="A5091" s="670">
        <v>5074</v>
      </c>
      <c r="B5091" s="677">
        <v>6</v>
      </c>
      <c r="C5091" s="677">
        <v>30</v>
      </c>
      <c r="D5091" s="677">
        <v>10</v>
      </c>
      <c r="E5091" s="676">
        <v>0</v>
      </c>
      <c r="F5091" s="448">
        <v>0</v>
      </c>
      <c r="G5091" s="358">
        <v>0</v>
      </c>
      <c r="H5091" s="428">
        <v>0</v>
      </c>
      <c r="I5091" s="428">
        <v>19.41</v>
      </c>
      <c r="J5091" s="428">
        <v>20.493911849938424</v>
      </c>
      <c r="K5091" s="430">
        <v>0.28000000000000003</v>
      </c>
      <c r="L5091" s="430">
        <v>5</v>
      </c>
      <c r="M5091" s="479">
        <f t="shared" si="112"/>
        <v>0</v>
      </c>
      <c r="N5091" s="594">
        <f t="shared" si="113"/>
        <v>0</v>
      </c>
      <c r="O5091" s="594">
        <v>20.586570723418198</v>
      </c>
      <c r="P5091" s="484"/>
      <c r="Q5091" s="484"/>
    </row>
    <row r="5092" spans="1:17">
      <c r="A5092" s="670">
        <v>5075</v>
      </c>
      <c r="B5092" s="677">
        <v>6</v>
      </c>
      <c r="C5092" s="677">
        <v>30</v>
      </c>
      <c r="D5092" s="677">
        <v>11</v>
      </c>
      <c r="E5092" s="676">
        <v>0</v>
      </c>
      <c r="F5092" s="448">
        <v>0</v>
      </c>
      <c r="G5092" s="358">
        <v>0</v>
      </c>
      <c r="H5092" s="428">
        <v>0</v>
      </c>
      <c r="I5092" s="428">
        <v>21.28</v>
      </c>
      <c r="J5092" s="428">
        <v>20.996364648940723</v>
      </c>
      <c r="K5092" s="430">
        <v>0.21</v>
      </c>
      <c r="L5092" s="430">
        <v>5</v>
      </c>
      <c r="M5092" s="479">
        <f t="shared" si="112"/>
        <v>0</v>
      </c>
      <c r="N5092" s="594">
        <f t="shared" si="113"/>
        <v>0</v>
      </c>
      <c r="O5092" s="594">
        <v>20.878818575197933</v>
      </c>
      <c r="P5092" s="484"/>
      <c r="Q5092" s="484"/>
    </row>
    <row r="5093" spans="1:17">
      <c r="A5093" s="670">
        <v>5076</v>
      </c>
      <c r="B5093" s="677">
        <v>6</v>
      </c>
      <c r="C5093" s="677">
        <v>30</v>
      </c>
      <c r="D5093" s="677">
        <v>12</v>
      </c>
      <c r="E5093" s="676">
        <v>0</v>
      </c>
      <c r="F5093" s="448">
        <v>0</v>
      </c>
      <c r="G5093" s="358">
        <v>0</v>
      </c>
      <c r="H5093" s="428">
        <v>0</v>
      </c>
      <c r="I5093" s="428">
        <v>22.16</v>
      </c>
      <c r="J5093" s="428">
        <v>21.37675412562897</v>
      </c>
      <c r="K5093" s="430">
        <v>0.37</v>
      </c>
      <c r="L5093" s="430">
        <v>5</v>
      </c>
      <c r="M5093" s="479">
        <f t="shared" si="112"/>
        <v>0.3</v>
      </c>
      <c r="N5093" s="594">
        <f t="shared" si="113"/>
        <v>0</v>
      </c>
      <c r="O5093" s="594">
        <v>21.131879162298951</v>
      </c>
      <c r="P5093" s="484"/>
      <c r="Q5093" s="484"/>
    </row>
    <row r="5094" spans="1:17">
      <c r="A5094" s="670">
        <v>5077</v>
      </c>
      <c r="B5094" s="677">
        <v>6</v>
      </c>
      <c r="C5094" s="677">
        <v>30</v>
      </c>
      <c r="D5094" s="677">
        <v>13</v>
      </c>
      <c r="E5094" s="676">
        <v>0</v>
      </c>
      <c r="F5094" s="448">
        <v>0</v>
      </c>
      <c r="G5094" s="358">
        <v>0</v>
      </c>
      <c r="H5094" s="428">
        <v>0</v>
      </c>
      <c r="I5094" s="428">
        <v>23.04</v>
      </c>
      <c r="J5094" s="428">
        <v>21.705303714605975</v>
      </c>
      <c r="K5094" s="430">
        <v>0.53</v>
      </c>
      <c r="L5094" s="430">
        <v>5</v>
      </c>
      <c r="M5094" s="479">
        <f t="shared" si="112"/>
        <v>0</v>
      </c>
      <c r="N5094" s="594">
        <f t="shared" si="113"/>
        <v>0</v>
      </c>
      <c r="O5094" s="594">
        <v>21.357200242197301</v>
      </c>
      <c r="P5094" s="484"/>
      <c r="Q5094" s="484"/>
    </row>
    <row r="5095" spans="1:17">
      <c r="A5095" s="670">
        <v>5078</v>
      </c>
      <c r="B5095" s="677">
        <v>6</v>
      </c>
      <c r="C5095" s="677">
        <v>30</v>
      </c>
      <c r="D5095" s="677">
        <v>14</v>
      </c>
      <c r="E5095" s="676">
        <v>0</v>
      </c>
      <c r="F5095" s="448">
        <v>0</v>
      </c>
      <c r="G5095" s="358">
        <v>0</v>
      </c>
      <c r="H5095" s="428">
        <v>0</v>
      </c>
      <c r="I5095" s="428">
        <v>23.93</v>
      </c>
      <c r="J5095" s="428">
        <v>21.987395772797012</v>
      </c>
      <c r="K5095" s="430">
        <v>0.69</v>
      </c>
      <c r="L5095" s="430">
        <v>5</v>
      </c>
      <c r="M5095" s="479">
        <f t="shared" si="112"/>
        <v>0</v>
      </c>
      <c r="N5095" s="594">
        <f t="shared" si="113"/>
        <v>0</v>
      </c>
      <c r="O5095" s="594">
        <v>21.553651919290672</v>
      </c>
      <c r="P5095" s="484"/>
      <c r="Q5095" s="484"/>
    </row>
    <row r="5096" spans="1:17">
      <c r="A5096" s="670">
        <v>5079</v>
      </c>
      <c r="B5096" s="677">
        <v>6</v>
      </c>
      <c r="C5096" s="677">
        <v>30</v>
      </c>
      <c r="D5096" s="677">
        <v>15</v>
      </c>
      <c r="E5096" s="676">
        <v>0</v>
      </c>
      <c r="F5096" s="448">
        <v>0</v>
      </c>
      <c r="G5096" s="358">
        <v>0</v>
      </c>
      <c r="H5096" s="428">
        <v>0</v>
      </c>
      <c r="I5096" s="428">
        <v>24.29</v>
      </c>
      <c r="J5096" s="428">
        <v>22.129215795118171</v>
      </c>
      <c r="K5096" s="430">
        <v>0.7</v>
      </c>
      <c r="L5096" s="430">
        <v>5</v>
      </c>
      <c r="M5096" s="479">
        <f t="shared" si="112"/>
        <v>0</v>
      </c>
      <c r="N5096" s="594">
        <f t="shared" si="113"/>
        <v>0</v>
      </c>
      <c r="O5096" s="594">
        <v>21.664356092551053</v>
      </c>
      <c r="P5096" s="484"/>
      <c r="Q5096" s="484"/>
    </row>
    <row r="5097" spans="1:17">
      <c r="A5097" s="670">
        <v>5080</v>
      </c>
      <c r="B5097" s="677">
        <v>6</v>
      </c>
      <c r="C5097" s="677">
        <v>30</v>
      </c>
      <c r="D5097" s="677">
        <v>16</v>
      </c>
      <c r="E5097" s="676">
        <v>0</v>
      </c>
      <c r="F5097" s="448">
        <v>0</v>
      </c>
      <c r="G5097" s="358">
        <v>0</v>
      </c>
      <c r="H5097" s="428">
        <v>0</v>
      </c>
      <c r="I5097" s="428">
        <v>24.65</v>
      </c>
      <c r="J5097" s="428">
        <v>22.279693124475067</v>
      </c>
      <c r="K5097" s="430">
        <v>0.72</v>
      </c>
      <c r="L5097" s="430">
        <v>5</v>
      </c>
      <c r="M5097" s="479">
        <f t="shared" si="112"/>
        <v>0</v>
      </c>
      <c r="N5097" s="594">
        <f t="shared" si="113"/>
        <v>0</v>
      </c>
      <c r="O5097" s="594">
        <v>21.78713546914517</v>
      </c>
      <c r="P5097" s="484"/>
      <c r="Q5097" s="484"/>
    </row>
    <row r="5098" spans="1:17">
      <c r="A5098" s="670">
        <v>5081</v>
      </c>
      <c r="B5098" s="677">
        <v>6</v>
      </c>
      <c r="C5098" s="677">
        <v>30</v>
      </c>
      <c r="D5098" s="677">
        <v>17</v>
      </c>
      <c r="E5098" s="676">
        <v>0</v>
      </c>
      <c r="F5098" s="448">
        <v>0</v>
      </c>
      <c r="G5098" s="358">
        <v>0</v>
      </c>
      <c r="H5098" s="428">
        <v>0</v>
      </c>
      <c r="I5098" s="428">
        <v>25.01</v>
      </c>
      <c r="J5098" s="428">
        <v>22.418861463249453</v>
      </c>
      <c r="K5098" s="430">
        <v>0.73</v>
      </c>
      <c r="L5098" s="430">
        <v>5</v>
      </c>
      <c r="M5098" s="479">
        <f t="shared" si="112"/>
        <v>0</v>
      </c>
      <c r="N5098" s="594">
        <f t="shared" si="113"/>
        <v>0</v>
      </c>
      <c r="O5098" s="594">
        <v>21.901658205014996</v>
      </c>
      <c r="P5098" s="484"/>
      <c r="Q5098" s="484"/>
    </row>
    <row r="5099" spans="1:17">
      <c r="A5099" s="670">
        <v>5082</v>
      </c>
      <c r="B5099" s="677">
        <v>6</v>
      </c>
      <c r="C5099" s="677">
        <v>30</v>
      </c>
      <c r="D5099" s="677">
        <v>18</v>
      </c>
      <c r="E5099" s="676">
        <v>0</v>
      </c>
      <c r="F5099" s="448">
        <v>0</v>
      </c>
      <c r="G5099" s="358">
        <v>0</v>
      </c>
      <c r="H5099" s="428">
        <v>0</v>
      </c>
      <c r="I5099" s="428">
        <v>24.57</v>
      </c>
      <c r="J5099" s="428">
        <v>22.541228279412067</v>
      </c>
      <c r="K5099" s="430">
        <v>0.76</v>
      </c>
      <c r="L5099" s="430">
        <v>5</v>
      </c>
      <c r="M5099" s="479">
        <f t="shared" ref="M5099:M5105" si="114">IF(N5099=1,1,IF(OR(D5099=6,D5099=12,D5099=18),0.3,0))</f>
        <v>0.3</v>
      </c>
      <c r="N5099" s="594">
        <f t="shared" si="113"/>
        <v>0</v>
      </c>
      <c r="O5099" s="594">
        <v>22.034439932747688</v>
      </c>
      <c r="P5099" s="484"/>
      <c r="Q5099" s="484"/>
    </row>
    <row r="5100" spans="1:17">
      <c r="A5100" s="670">
        <v>5083</v>
      </c>
      <c r="B5100" s="677">
        <v>6</v>
      </c>
      <c r="C5100" s="677">
        <v>30</v>
      </c>
      <c r="D5100" s="677">
        <v>19</v>
      </c>
      <c r="E5100" s="676">
        <v>0</v>
      </c>
      <c r="F5100" s="448">
        <v>0</v>
      </c>
      <c r="G5100" s="358">
        <v>0</v>
      </c>
      <c r="H5100" s="428">
        <v>0</v>
      </c>
      <c r="I5100" s="428">
        <v>20.56</v>
      </c>
      <c r="J5100" s="428">
        <v>21.922767151442905</v>
      </c>
      <c r="K5100" s="430">
        <v>7.0000000000000007E-2</v>
      </c>
      <c r="L5100" s="430">
        <v>5</v>
      </c>
      <c r="M5100" s="479">
        <f t="shared" si="114"/>
        <v>0</v>
      </c>
      <c r="N5100" s="594">
        <f t="shared" si="113"/>
        <v>0</v>
      </c>
      <c r="O5100" s="594">
        <v>21.698074156063974</v>
      </c>
      <c r="P5100" s="484"/>
      <c r="Q5100" s="484"/>
    </row>
    <row r="5101" spans="1:17">
      <c r="A5101" s="670">
        <v>5084</v>
      </c>
      <c r="B5101" s="677">
        <v>6</v>
      </c>
      <c r="C5101" s="677">
        <v>30</v>
      </c>
      <c r="D5101" s="677">
        <v>20</v>
      </c>
      <c r="E5101" s="676">
        <v>0</v>
      </c>
      <c r="F5101" s="448">
        <v>0</v>
      </c>
      <c r="G5101" s="358">
        <v>0</v>
      </c>
      <c r="H5101" s="428">
        <v>0</v>
      </c>
      <c r="I5101" s="428">
        <v>20.38</v>
      </c>
      <c r="J5101" s="428">
        <v>21.63488583461897</v>
      </c>
      <c r="K5101" s="430">
        <v>0.28999999999999998</v>
      </c>
      <c r="L5101" s="430">
        <v>5</v>
      </c>
      <c r="M5101" s="479">
        <f t="shared" si="114"/>
        <v>0</v>
      </c>
      <c r="N5101" s="594">
        <f t="shared" si="113"/>
        <v>0</v>
      </c>
      <c r="O5101" s="594">
        <v>21.546420959205733</v>
      </c>
      <c r="P5101" s="484"/>
      <c r="Q5101" s="484"/>
    </row>
    <row r="5102" spans="1:17">
      <c r="A5102" s="670">
        <v>5085</v>
      </c>
      <c r="B5102" s="677">
        <v>6</v>
      </c>
      <c r="C5102" s="677">
        <v>30</v>
      </c>
      <c r="D5102" s="677">
        <v>21</v>
      </c>
      <c r="E5102" s="676">
        <v>0</v>
      </c>
      <c r="F5102" s="448">
        <v>0</v>
      </c>
      <c r="G5102" s="358">
        <v>0</v>
      </c>
      <c r="H5102" s="428">
        <v>0</v>
      </c>
      <c r="I5102" s="428">
        <v>20.21</v>
      </c>
      <c r="J5102" s="428">
        <v>21.469712362085183</v>
      </c>
      <c r="K5102" s="430">
        <v>0.51</v>
      </c>
      <c r="L5102" s="430">
        <v>5</v>
      </c>
      <c r="M5102" s="479">
        <f t="shared" si="114"/>
        <v>0</v>
      </c>
      <c r="N5102" s="594">
        <f t="shared" si="113"/>
        <v>0</v>
      </c>
      <c r="O5102" s="594">
        <v>21.449173269249485</v>
      </c>
      <c r="P5102" s="484"/>
      <c r="Q5102" s="484"/>
    </row>
    <row r="5103" spans="1:17">
      <c r="A5103" s="670">
        <v>5086</v>
      </c>
      <c r="B5103" s="677">
        <v>6</v>
      </c>
      <c r="C5103" s="677">
        <v>30</v>
      </c>
      <c r="D5103" s="677">
        <v>22</v>
      </c>
      <c r="E5103" s="676">
        <v>0</v>
      </c>
      <c r="F5103" s="448">
        <v>0</v>
      </c>
      <c r="G5103" s="358">
        <v>0</v>
      </c>
      <c r="H5103" s="428">
        <v>0</v>
      </c>
      <c r="I5103" s="428">
        <v>20.03</v>
      </c>
      <c r="J5103" s="428">
        <v>21.330901564093917</v>
      </c>
      <c r="K5103" s="430">
        <v>0.73</v>
      </c>
      <c r="L5103" s="430">
        <v>5</v>
      </c>
      <c r="M5103" s="479">
        <f t="shared" si="114"/>
        <v>0</v>
      </c>
      <c r="N5103" s="594">
        <f t="shared" si="113"/>
        <v>0</v>
      </c>
      <c r="O5103" s="594">
        <v>21.358771989762587</v>
      </c>
      <c r="P5103" s="484"/>
      <c r="Q5103" s="484"/>
    </row>
    <row r="5104" spans="1:17">
      <c r="A5104" s="670">
        <v>5087</v>
      </c>
      <c r="B5104" s="677">
        <v>6</v>
      </c>
      <c r="C5104" s="677">
        <v>30</v>
      </c>
      <c r="D5104" s="677">
        <v>23</v>
      </c>
      <c r="E5104" s="676">
        <v>0</v>
      </c>
      <c r="F5104" s="448">
        <v>0</v>
      </c>
      <c r="G5104" s="358">
        <v>0</v>
      </c>
      <c r="H5104" s="428">
        <v>0</v>
      </c>
      <c r="I5104" s="428">
        <v>19.850000000000001</v>
      </c>
      <c r="J5104" s="428">
        <v>21.215477937375798</v>
      </c>
      <c r="K5104" s="430">
        <v>0.95</v>
      </c>
      <c r="L5104" s="430">
        <v>5</v>
      </c>
      <c r="M5104" s="479">
        <f t="shared" si="114"/>
        <v>0</v>
      </c>
      <c r="N5104" s="594">
        <f t="shared" si="113"/>
        <v>0</v>
      </c>
      <c r="O5104" s="594">
        <v>21.28153734801014</v>
      </c>
      <c r="P5104" s="484"/>
      <c r="Q5104" s="484"/>
    </row>
    <row r="5105" spans="1:17">
      <c r="A5105" s="670">
        <v>5088</v>
      </c>
      <c r="B5105" s="677">
        <v>6</v>
      </c>
      <c r="C5105" s="677">
        <v>30</v>
      </c>
      <c r="D5105" s="677">
        <v>24</v>
      </c>
      <c r="E5105" s="676">
        <v>0</v>
      </c>
      <c r="F5105" s="448">
        <v>0</v>
      </c>
      <c r="G5105" s="358">
        <v>0</v>
      </c>
      <c r="H5105" s="428">
        <v>0</v>
      </c>
      <c r="I5105" s="428">
        <v>19.670000000000002</v>
      </c>
      <c r="J5105" s="428">
        <v>21.129972224455528</v>
      </c>
      <c r="K5105" s="430">
        <v>1.17</v>
      </c>
      <c r="L5105" s="430">
        <v>5</v>
      </c>
      <c r="M5105" s="479">
        <f t="shared" si="114"/>
        <v>0</v>
      </c>
      <c r="N5105" s="594">
        <f t="shared" si="113"/>
        <v>0</v>
      </c>
      <c r="O5105" s="594">
        <v>21.225768318081812</v>
      </c>
      <c r="P5105" s="484"/>
      <c r="Q5105" s="484"/>
    </row>
    <row r="5106" spans="1:17">
      <c r="A5106" s="670">
        <v>5089</v>
      </c>
      <c r="B5106" s="677"/>
      <c r="C5106" s="677"/>
      <c r="D5106" s="677"/>
      <c r="E5106" s="676"/>
      <c r="F5106" s="448"/>
      <c r="G5106" s="358"/>
      <c r="H5106" s="428"/>
      <c r="I5106" s="428"/>
      <c r="J5106" s="428"/>
      <c r="K5106" s="430"/>
      <c r="L5106" s="430"/>
      <c r="M5106" s="479"/>
      <c r="N5106" s="594">
        <f t="shared" si="113"/>
        <v>0</v>
      </c>
      <c r="O5106" s="594"/>
      <c r="P5106" s="484"/>
      <c r="Q5106" s="484"/>
    </row>
    <row r="5107" spans="1:17">
      <c r="A5107" s="670">
        <v>5090</v>
      </c>
      <c r="B5107" s="677"/>
      <c r="C5107" s="677"/>
      <c r="D5107" s="677"/>
      <c r="E5107" s="676"/>
      <c r="F5107" s="448"/>
      <c r="G5107" s="358"/>
      <c r="H5107" s="428"/>
      <c r="I5107" s="428"/>
      <c r="J5107" s="428"/>
      <c r="K5107" s="430"/>
      <c r="L5107" s="430"/>
      <c r="M5107" s="479"/>
      <c r="N5107" s="594">
        <f t="shared" si="113"/>
        <v>0</v>
      </c>
      <c r="O5107" s="594"/>
      <c r="P5107" s="484"/>
      <c r="Q5107" s="484"/>
    </row>
    <row r="5108" spans="1:17">
      <c r="A5108" s="670">
        <v>5091</v>
      </c>
      <c r="B5108" s="677"/>
      <c r="C5108" s="677"/>
      <c r="D5108" s="677"/>
      <c r="E5108" s="676"/>
      <c r="F5108" s="448"/>
      <c r="G5108" s="358"/>
      <c r="H5108" s="428"/>
      <c r="I5108" s="428"/>
      <c r="J5108" s="428"/>
      <c r="K5108" s="430"/>
      <c r="L5108" s="430"/>
      <c r="M5108" s="479"/>
      <c r="N5108" s="594">
        <f t="shared" si="113"/>
        <v>0</v>
      </c>
      <c r="O5108" s="594"/>
      <c r="P5108" s="484"/>
      <c r="Q5108" s="484"/>
    </row>
    <row r="5109" spans="1:17">
      <c r="A5109" s="670">
        <v>5092</v>
      </c>
      <c r="B5109" s="677"/>
      <c r="C5109" s="677"/>
      <c r="D5109" s="677"/>
      <c r="E5109" s="676"/>
      <c r="F5109" s="448"/>
      <c r="G5109" s="358"/>
      <c r="H5109" s="428"/>
      <c r="I5109" s="428"/>
      <c r="J5109" s="428"/>
      <c r="K5109" s="430"/>
      <c r="L5109" s="430"/>
      <c r="M5109" s="479"/>
      <c r="N5109" s="594">
        <f t="shared" si="113"/>
        <v>0</v>
      </c>
      <c r="O5109" s="594"/>
      <c r="P5109" s="484"/>
      <c r="Q5109" s="484"/>
    </row>
    <row r="5110" spans="1:17">
      <c r="A5110" s="670">
        <v>5093</v>
      </c>
      <c r="B5110" s="677"/>
      <c r="C5110" s="677"/>
      <c r="D5110" s="677"/>
      <c r="E5110" s="676"/>
      <c r="F5110" s="448"/>
      <c r="G5110" s="358"/>
      <c r="H5110" s="428"/>
      <c r="I5110" s="428"/>
      <c r="J5110" s="428"/>
      <c r="K5110" s="430"/>
      <c r="L5110" s="430"/>
      <c r="M5110" s="479"/>
      <c r="N5110" s="594">
        <f t="shared" si="113"/>
        <v>0</v>
      </c>
      <c r="O5110" s="594"/>
      <c r="P5110" s="484"/>
      <c r="Q5110" s="484"/>
    </row>
    <row r="5111" spans="1:17">
      <c r="A5111" s="670">
        <v>5094</v>
      </c>
      <c r="B5111" s="677"/>
      <c r="C5111" s="677"/>
      <c r="D5111" s="677"/>
      <c r="E5111" s="676"/>
      <c r="F5111" s="448"/>
      <c r="G5111" s="358"/>
      <c r="H5111" s="428"/>
      <c r="I5111" s="428"/>
      <c r="J5111" s="428"/>
      <c r="K5111" s="430"/>
      <c r="L5111" s="430"/>
      <c r="M5111" s="479"/>
      <c r="N5111" s="594">
        <f t="shared" si="113"/>
        <v>0</v>
      </c>
      <c r="O5111" s="594"/>
      <c r="P5111" s="484"/>
      <c r="Q5111" s="484"/>
    </row>
    <row r="5112" spans="1:17">
      <c r="A5112" s="670">
        <v>5095</v>
      </c>
      <c r="B5112" s="677"/>
      <c r="C5112" s="677"/>
      <c r="D5112" s="677"/>
      <c r="E5112" s="676"/>
      <c r="F5112" s="448"/>
      <c r="G5112" s="358"/>
      <c r="H5112" s="428"/>
      <c r="I5112" s="428"/>
      <c r="J5112" s="428"/>
      <c r="K5112" s="430"/>
      <c r="L5112" s="430"/>
      <c r="M5112" s="479"/>
      <c r="N5112" s="594">
        <f t="shared" si="113"/>
        <v>0</v>
      </c>
      <c r="O5112" s="594"/>
      <c r="P5112" s="484"/>
      <c r="Q5112" s="484"/>
    </row>
    <row r="5113" spans="1:17">
      <c r="A5113" s="670">
        <v>5096</v>
      </c>
      <c r="B5113" s="677"/>
      <c r="C5113" s="677"/>
      <c r="D5113" s="677"/>
      <c r="E5113" s="676"/>
      <c r="F5113" s="448"/>
      <c r="G5113" s="358"/>
      <c r="H5113" s="428"/>
      <c r="I5113" s="428"/>
      <c r="J5113" s="428"/>
      <c r="K5113" s="430"/>
      <c r="L5113" s="430"/>
      <c r="M5113" s="479"/>
      <c r="N5113" s="594">
        <f t="shared" si="113"/>
        <v>0</v>
      </c>
      <c r="O5113" s="594"/>
      <c r="P5113" s="484"/>
      <c r="Q5113" s="484"/>
    </row>
    <row r="5114" spans="1:17">
      <c r="A5114" s="670">
        <v>5097</v>
      </c>
      <c r="B5114" s="677"/>
      <c r="C5114" s="677"/>
      <c r="D5114" s="677"/>
      <c r="E5114" s="676"/>
      <c r="F5114" s="448"/>
      <c r="G5114" s="358"/>
      <c r="H5114" s="428"/>
      <c r="I5114" s="428"/>
      <c r="J5114" s="428"/>
      <c r="K5114" s="430"/>
      <c r="L5114" s="430"/>
      <c r="M5114" s="479"/>
      <c r="N5114" s="594">
        <f t="shared" si="113"/>
        <v>0</v>
      </c>
      <c r="O5114" s="594"/>
      <c r="P5114" s="484"/>
      <c r="Q5114" s="484"/>
    </row>
    <row r="5115" spans="1:17">
      <c r="A5115" s="670">
        <v>5098</v>
      </c>
      <c r="B5115" s="677"/>
      <c r="C5115" s="677"/>
      <c r="D5115" s="677"/>
      <c r="E5115" s="676"/>
      <c r="F5115" s="448"/>
      <c r="G5115" s="358"/>
      <c r="H5115" s="428"/>
      <c r="I5115" s="428"/>
      <c r="J5115" s="428"/>
      <c r="K5115" s="430"/>
      <c r="L5115" s="430"/>
      <c r="M5115" s="479"/>
      <c r="N5115" s="594">
        <f t="shared" si="113"/>
        <v>0</v>
      </c>
      <c r="O5115" s="594"/>
      <c r="P5115" s="484"/>
      <c r="Q5115" s="484"/>
    </row>
    <row r="5116" spans="1:17">
      <c r="A5116" s="670">
        <v>5099</v>
      </c>
      <c r="B5116" s="677"/>
      <c r="C5116" s="677"/>
      <c r="D5116" s="677"/>
      <c r="E5116" s="676"/>
      <c r="F5116" s="448"/>
      <c r="G5116" s="358"/>
      <c r="H5116" s="428"/>
      <c r="I5116" s="428"/>
      <c r="J5116" s="428"/>
      <c r="K5116" s="430"/>
      <c r="L5116" s="430"/>
      <c r="M5116" s="479"/>
      <c r="N5116" s="594">
        <f t="shared" si="113"/>
        <v>0</v>
      </c>
      <c r="O5116" s="594"/>
      <c r="P5116" s="484"/>
      <c r="Q5116" s="484"/>
    </row>
    <row r="5117" spans="1:17">
      <c r="A5117" s="670">
        <v>5100</v>
      </c>
      <c r="B5117" s="677"/>
      <c r="C5117" s="677"/>
      <c r="D5117" s="677"/>
      <c r="E5117" s="676"/>
      <c r="F5117" s="448"/>
      <c r="G5117" s="358"/>
      <c r="H5117" s="428"/>
      <c r="I5117" s="428"/>
      <c r="J5117" s="428"/>
      <c r="K5117" s="430"/>
      <c r="L5117" s="430"/>
      <c r="M5117" s="479"/>
      <c r="N5117" s="594">
        <f t="shared" si="113"/>
        <v>0</v>
      </c>
      <c r="O5117" s="594"/>
      <c r="P5117" s="484"/>
      <c r="Q5117" s="484"/>
    </row>
    <row r="5118" spans="1:17">
      <c r="A5118" s="670">
        <v>5101</v>
      </c>
      <c r="B5118" s="677"/>
      <c r="C5118" s="677"/>
      <c r="D5118" s="677"/>
      <c r="E5118" s="676"/>
      <c r="F5118" s="448"/>
      <c r="G5118" s="358"/>
      <c r="H5118" s="428"/>
      <c r="I5118" s="428"/>
      <c r="J5118" s="428"/>
      <c r="K5118" s="430"/>
      <c r="L5118" s="430"/>
      <c r="M5118" s="479"/>
      <c r="N5118" s="594">
        <f t="shared" si="113"/>
        <v>0</v>
      </c>
      <c r="O5118" s="594"/>
      <c r="P5118" s="484"/>
      <c r="Q5118" s="484"/>
    </row>
    <row r="5119" spans="1:17">
      <c r="A5119" s="670">
        <v>5102</v>
      </c>
      <c r="B5119" s="677"/>
      <c r="C5119" s="677"/>
      <c r="D5119" s="677"/>
      <c r="E5119" s="676"/>
      <c r="F5119" s="448"/>
      <c r="G5119" s="358"/>
      <c r="H5119" s="428"/>
      <c r="I5119" s="428"/>
      <c r="J5119" s="428"/>
      <c r="K5119" s="430"/>
      <c r="L5119" s="430"/>
      <c r="M5119" s="479"/>
      <c r="N5119" s="594">
        <f t="shared" si="113"/>
        <v>0</v>
      </c>
      <c r="O5119" s="594"/>
      <c r="P5119" s="484"/>
      <c r="Q5119" s="484"/>
    </row>
    <row r="5120" spans="1:17">
      <c r="A5120" s="670">
        <v>5103</v>
      </c>
      <c r="B5120" s="677"/>
      <c r="C5120" s="677"/>
      <c r="D5120" s="677"/>
      <c r="E5120" s="676"/>
      <c r="F5120" s="448"/>
      <c r="G5120" s="358"/>
      <c r="H5120" s="428"/>
      <c r="I5120" s="428"/>
      <c r="J5120" s="428"/>
      <c r="K5120" s="430"/>
      <c r="L5120" s="430"/>
      <c r="M5120" s="479"/>
      <c r="N5120" s="594">
        <f t="shared" si="113"/>
        <v>0</v>
      </c>
      <c r="O5120" s="594"/>
      <c r="P5120" s="484"/>
      <c r="Q5120" s="484"/>
    </row>
    <row r="5121" spans="1:17">
      <c r="A5121" s="670">
        <v>5104</v>
      </c>
      <c r="B5121" s="677"/>
      <c r="C5121" s="677"/>
      <c r="D5121" s="677"/>
      <c r="E5121" s="676"/>
      <c r="F5121" s="448"/>
      <c r="G5121" s="358"/>
      <c r="H5121" s="428"/>
      <c r="I5121" s="428"/>
      <c r="J5121" s="428"/>
      <c r="K5121" s="430"/>
      <c r="L5121" s="430"/>
      <c r="M5121" s="479"/>
      <c r="N5121" s="594">
        <f t="shared" si="113"/>
        <v>0</v>
      </c>
      <c r="O5121" s="594"/>
      <c r="P5121" s="484"/>
      <c r="Q5121" s="484"/>
    </row>
    <row r="5122" spans="1:17">
      <c r="A5122" s="670">
        <v>5105</v>
      </c>
      <c r="B5122" s="677"/>
      <c r="C5122" s="677"/>
      <c r="D5122" s="677"/>
      <c r="E5122" s="676"/>
      <c r="F5122" s="448"/>
      <c r="G5122" s="358"/>
      <c r="H5122" s="428"/>
      <c r="I5122" s="428"/>
      <c r="J5122" s="428"/>
      <c r="K5122" s="430"/>
      <c r="L5122" s="430"/>
      <c r="M5122" s="479"/>
      <c r="N5122" s="594">
        <f t="shared" si="113"/>
        <v>0</v>
      </c>
      <c r="O5122" s="594"/>
      <c r="P5122" s="484"/>
      <c r="Q5122" s="484"/>
    </row>
    <row r="5123" spans="1:17">
      <c r="A5123" s="670">
        <v>5106</v>
      </c>
      <c r="B5123" s="677"/>
      <c r="C5123" s="677"/>
      <c r="D5123" s="677"/>
      <c r="E5123" s="676"/>
      <c r="F5123" s="448"/>
      <c r="G5123" s="358"/>
      <c r="H5123" s="428"/>
      <c r="I5123" s="428"/>
      <c r="J5123" s="428"/>
      <c r="K5123" s="430"/>
      <c r="L5123" s="430"/>
      <c r="M5123" s="479"/>
      <c r="N5123" s="594">
        <f t="shared" si="113"/>
        <v>0</v>
      </c>
      <c r="O5123" s="594"/>
      <c r="P5123" s="484"/>
      <c r="Q5123" s="484"/>
    </row>
    <row r="5124" spans="1:17">
      <c r="A5124" s="670">
        <v>5107</v>
      </c>
      <c r="B5124" s="677"/>
      <c r="C5124" s="677"/>
      <c r="D5124" s="677"/>
      <c r="E5124" s="676"/>
      <c r="F5124" s="448"/>
      <c r="G5124" s="358"/>
      <c r="H5124" s="428"/>
      <c r="I5124" s="428"/>
      <c r="J5124" s="428"/>
      <c r="K5124" s="430"/>
      <c r="L5124" s="430"/>
      <c r="M5124" s="479"/>
      <c r="N5124" s="594">
        <f t="shared" si="113"/>
        <v>0</v>
      </c>
      <c r="O5124" s="594"/>
      <c r="P5124" s="484"/>
      <c r="Q5124" s="484"/>
    </row>
    <row r="5125" spans="1:17">
      <c r="A5125" s="670">
        <v>5108</v>
      </c>
      <c r="B5125" s="677"/>
      <c r="C5125" s="677"/>
      <c r="D5125" s="677"/>
      <c r="E5125" s="676"/>
      <c r="F5125" s="448"/>
      <c r="G5125" s="358"/>
      <c r="H5125" s="428"/>
      <c r="I5125" s="428"/>
      <c r="J5125" s="428"/>
      <c r="K5125" s="430"/>
      <c r="L5125" s="430"/>
      <c r="M5125" s="479"/>
      <c r="N5125" s="594">
        <f t="shared" si="113"/>
        <v>0</v>
      </c>
      <c r="O5125" s="594"/>
      <c r="P5125" s="484"/>
      <c r="Q5125" s="484"/>
    </row>
    <row r="5126" spans="1:17">
      <c r="A5126" s="670">
        <v>5109</v>
      </c>
      <c r="B5126" s="677"/>
      <c r="C5126" s="677"/>
      <c r="D5126" s="677"/>
      <c r="E5126" s="676"/>
      <c r="F5126" s="448"/>
      <c r="G5126" s="358"/>
      <c r="H5126" s="428"/>
      <c r="I5126" s="428"/>
      <c r="J5126" s="428"/>
      <c r="K5126" s="430"/>
      <c r="L5126" s="430"/>
      <c r="M5126" s="479"/>
      <c r="N5126" s="594">
        <f t="shared" si="113"/>
        <v>0</v>
      </c>
      <c r="O5126" s="594"/>
      <c r="P5126" s="484"/>
      <c r="Q5126" s="484"/>
    </row>
    <row r="5127" spans="1:17">
      <c r="A5127" s="670">
        <v>5110</v>
      </c>
      <c r="B5127" s="677"/>
      <c r="C5127" s="677"/>
      <c r="D5127" s="677"/>
      <c r="E5127" s="676"/>
      <c r="F5127" s="448"/>
      <c r="G5127" s="358"/>
      <c r="H5127" s="428"/>
      <c r="I5127" s="428"/>
      <c r="J5127" s="428"/>
      <c r="K5127" s="430"/>
      <c r="L5127" s="430"/>
      <c r="M5127" s="479"/>
      <c r="N5127" s="594">
        <f t="shared" si="113"/>
        <v>0</v>
      </c>
      <c r="O5127" s="594"/>
      <c r="P5127" s="484"/>
      <c r="Q5127" s="484"/>
    </row>
    <row r="5128" spans="1:17">
      <c r="A5128" s="670">
        <v>5111</v>
      </c>
      <c r="B5128" s="677"/>
      <c r="C5128" s="677"/>
      <c r="D5128" s="677"/>
      <c r="E5128" s="676"/>
      <c r="F5128" s="448"/>
      <c r="G5128" s="358"/>
      <c r="H5128" s="428"/>
      <c r="I5128" s="428"/>
      <c r="J5128" s="428"/>
      <c r="K5128" s="430"/>
      <c r="L5128" s="430"/>
      <c r="M5128" s="479"/>
      <c r="N5128" s="594">
        <f t="shared" si="113"/>
        <v>0</v>
      </c>
      <c r="O5128" s="594"/>
      <c r="P5128" s="484"/>
      <c r="Q5128" s="484"/>
    </row>
    <row r="5129" spans="1:17">
      <c r="A5129" s="670">
        <v>5112</v>
      </c>
      <c r="B5129" s="677"/>
      <c r="C5129" s="677"/>
      <c r="D5129" s="677"/>
      <c r="E5129" s="676"/>
      <c r="F5129" s="448"/>
      <c r="G5129" s="358"/>
      <c r="H5129" s="428"/>
      <c r="I5129" s="428"/>
      <c r="J5129" s="428"/>
      <c r="K5129" s="430"/>
      <c r="L5129" s="430"/>
      <c r="M5129" s="479"/>
      <c r="N5129" s="594">
        <f t="shared" si="113"/>
        <v>0</v>
      </c>
      <c r="O5129" s="594"/>
      <c r="P5129" s="484"/>
      <c r="Q5129" s="484"/>
    </row>
    <row r="5130" spans="1:17">
      <c r="A5130" s="670">
        <v>5113</v>
      </c>
      <c r="B5130" s="677"/>
      <c r="C5130" s="677"/>
      <c r="D5130" s="677"/>
      <c r="E5130" s="676"/>
      <c r="F5130" s="448"/>
      <c r="G5130" s="358"/>
      <c r="H5130" s="428"/>
      <c r="I5130" s="428"/>
      <c r="J5130" s="428"/>
      <c r="K5130" s="430"/>
      <c r="L5130" s="430"/>
      <c r="M5130" s="479"/>
      <c r="N5130" s="594">
        <f t="shared" si="113"/>
        <v>0</v>
      </c>
      <c r="O5130" s="594"/>
      <c r="P5130" s="484"/>
      <c r="Q5130" s="484"/>
    </row>
    <row r="5131" spans="1:17">
      <c r="A5131" s="670">
        <v>5114</v>
      </c>
      <c r="B5131" s="677"/>
      <c r="C5131" s="677"/>
      <c r="D5131" s="677"/>
      <c r="E5131" s="676"/>
      <c r="F5131" s="448"/>
      <c r="G5131" s="358"/>
      <c r="H5131" s="428"/>
      <c r="I5131" s="428"/>
      <c r="J5131" s="428"/>
      <c r="K5131" s="430"/>
      <c r="L5131" s="430"/>
      <c r="M5131" s="479"/>
      <c r="N5131" s="594">
        <f t="shared" si="113"/>
        <v>0</v>
      </c>
      <c r="O5131" s="594"/>
      <c r="P5131" s="484"/>
      <c r="Q5131" s="484"/>
    </row>
    <row r="5132" spans="1:17">
      <c r="A5132" s="670">
        <v>5115</v>
      </c>
      <c r="B5132" s="677"/>
      <c r="C5132" s="677"/>
      <c r="D5132" s="677"/>
      <c r="E5132" s="676"/>
      <c r="F5132" s="448"/>
      <c r="G5132" s="358"/>
      <c r="H5132" s="428"/>
      <c r="I5132" s="428"/>
      <c r="J5132" s="428"/>
      <c r="K5132" s="430"/>
      <c r="L5132" s="430"/>
      <c r="M5132" s="479"/>
      <c r="N5132" s="594">
        <f t="shared" si="113"/>
        <v>0</v>
      </c>
      <c r="O5132" s="594"/>
      <c r="P5132" s="484"/>
      <c r="Q5132" s="484"/>
    </row>
    <row r="5133" spans="1:17">
      <c r="A5133" s="670">
        <v>5116</v>
      </c>
      <c r="B5133" s="677"/>
      <c r="C5133" s="677"/>
      <c r="D5133" s="677"/>
      <c r="E5133" s="676"/>
      <c r="F5133" s="448"/>
      <c r="G5133" s="358"/>
      <c r="H5133" s="428"/>
      <c r="I5133" s="428"/>
      <c r="J5133" s="428"/>
      <c r="K5133" s="430"/>
      <c r="L5133" s="430"/>
      <c r="M5133" s="479"/>
      <c r="N5133" s="594">
        <f t="shared" si="113"/>
        <v>0</v>
      </c>
      <c r="O5133" s="594"/>
      <c r="P5133" s="484"/>
      <c r="Q5133" s="484"/>
    </row>
    <row r="5134" spans="1:17">
      <c r="A5134" s="670">
        <v>5117</v>
      </c>
      <c r="B5134" s="677"/>
      <c r="C5134" s="677"/>
      <c r="D5134" s="677"/>
      <c r="E5134" s="676"/>
      <c r="F5134" s="448"/>
      <c r="G5134" s="358"/>
      <c r="H5134" s="428"/>
      <c r="I5134" s="428"/>
      <c r="J5134" s="428"/>
      <c r="K5134" s="430"/>
      <c r="L5134" s="430"/>
      <c r="M5134" s="479"/>
      <c r="N5134" s="594">
        <f t="shared" si="113"/>
        <v>0</v>
      </c>
      <c r="O5134" s="594"/>
      <c r="P5134" s="484"/>
      <c r="Q5134" s="484"/>
    </row>
    <row r="5135" spans="1:17">
      <c r="A5135" s="670">
        <v>5118</v>
      </c>
      <c r="B5135" s="677"/>
      <c r="C5135" s="677"/>
      <c r="D5135" s="677"/>
      <c r="E5135" s="676"/>
      <c r="F5135" s="448"/>
      <c r="G5135" s="358"/>
      <c r="H5135" s="428"/>
      <c r="I5135" s="428"/>
      <c r="J5135" s="428"/>
      <c r="K5135" s="430"/>
      <c r="L5135" s="430"/>
      <c r="M5135" s="479"/>
      <c r="N5135" s="594">
        <f t="shared" si="113"/>
        <v>0</v>
      </c>
      <c r="O5135" s="594"/>
      <c r="P5135" s="484"/>
      <c r="Q5135" s="484"/>
    </row>
    <row r="5136" spans="1:17">
      <c r="A5136" s="670">
        <v>5119</v>
      </c>
      <c r="B5136" s="677"/>
      <c r="C5136" s="677"/>
      <c r="D5136" s="677"/>
      <c r="E5136" s="676"/>
      <c r="F5136" s="448"/>
      <c r="G5136" s="358"/>
      <c r="H5136" s="428"/>
      <c r="I5136" s="428"/>
      <c r="J5136" s="428"/>
      <c r="K5136" s="430"/>
      <c r="L5136" s="430"/>
      <c r="M5136" s="479"/>
      <c r="N5136" s="594">
        <f t="shared" si="113"/>
        <v>0</v>
      </c>
      <c r="O5136" s="594"/>
      <c r="P5136" s="484"/>
      <c r="Q5136" s="484"/>
    </row>
    <row r="5137" spans="1:17">
      <c r="A5137" s="670">
        <v>5120</v>
      </c>
      <c r="B5137" s="677"/>
      <c r="C5137" s="677"/>
      <c r="D5137" s="677"/>
      <c r="E5137" s="676"/>
      <c r="F5137" s="448"/>
      <c r="G5137" s="358"/>
      <c r="H5137" s="428"/>
      <c r="I5137" s="428"/>
      <c r="J5137" s="428"/>
      <c r="K5137" s="430"/>
      <c r="L5137" s="430"/>
      <c r="M5137" s="479"/>
      <c r="N5137" s="594">
        <f t="shared" si="113"/>
        <v>0</v>
      </c>
      <c r="O5137" s="594"/>
      <c r="P5137" s="484"/>
      <c r="Q5137" s="484"/>
    </row>
    <row r="5138" spans="1:17">
      <c r="A5138" s="670">
        <v>5121</v>
      </c>
      <c r="B5138" s="677"/>
      <c r="C5138" s="677"/>
      <c r="D5138" s="677"/>
      <c r="E5138" s="676"/>
      <c r="F5138" s="448"/>
      <c r="G5138" s="358"/>
      <c r="H5138" s="428"/>
      <c r="I5138" s="428"/>
      <c r="J5138" s="428"/>
      <c r="K5138" s="430"/>
      <c r="L5138" s="430"/>
      <c r="M5138" s="479"/>
      <c r="N5138" s="594">
        <f t="shared" si="113"/>
        <v>0</v>
      </c>
      <c r="O5138" s="594"/>
      <c r="P5138" s="484"/>
      <c r="Q5138" s="484"/>
    </row>
    <row r="5139" spans="1:17">
      <c r="A5139" s="670">
        <v>5122</v>
      </c>
      <c r="B5139" s="677"/>
      <c r="C5139" s="677"/>
      <c r="D5139" s="677"/>
      <c r="E5139" s="676"/>
      <c r="F5139" s="448"/>
      <c r="G5139" s="358"/>
      <c r="H5139" s="428"/>
      <c r="I5139" s="428"/>
      <c r="J5139" s="428"/>
      <c r="K5139" s="430"/>
      <c r="L5139" s="430"/>
      <c r="M5139" s="479"/>
      <c r="N5139" s="594">
        <f t="shared" ref="N5139:N5202" si="115">+IF((O5138-I5138)&gt;$O$8,1,0)*IF(I5138&gt;$O$9,1,0)*IF(O5138&gt;($O$11-$O$10),1,0)</f>
        <v>0</v>
      </c>
      <c r="O5139" s="594"/>
      <c r="P5139" s="484"/>
      <c r="Q5139" s="484"/>
    </row>
    <row r="5140" spans="1:17">
      <c r="A5140" s="670">
        <v>5123</v>
      </c>
      <c r="B5140" s="677"/>
      <c r="C5140" s="677"/>
      <c r="D5140" s="677"/>
      <c r="E5140" s="676"/>
      <c r="F5140" s="448"/>
      <c r="G5140" s="358"/>
      <c r="H5140" s="428"/>
      <c r="I5140" s="428"/>
      <c r="J5140" s="428"/>
      <c r="K5140" s="430"/>
      <c r="L5140" s="430"/>
      <c r="M5140" s="479"/>
      <c r="N5140" s="594">
        <f t="shared" si="115"/>
        <v>0</v>
      </c>
      <c r="O5140" s="594"/>
      <c r="P5140" s="484"/>
      <c r="Q5140" s="484"/>
    </row>
    <row r="5141" spans="1:17">
      <c r="A5141" s="670">
        <v>5124</v>
      </c>
      <c r="B5141" s="677"/>
      <c r="C5141" s="677"/>
      <c r="D5141" s="677"/>
      <c r="E5141" s="676"/>
      <c r="F5141" s="448"/>
      <c r="G5141" s="358"/>
      <c r="H5141" s="428"/>
      <c r="I5141" s="428"/>
      <c r="J5141" s="428"/>
      <c r="K5141" s="430"/>
      <c r="L5141" s="430"/>
      <c r="M5141" s="479"/>
      <c r="N5141" s="594">
        <f t="shared" si="115"/>
        <v>0</v>
      </c>
      <c r="O5141" s="594"/>
      <c r="P5141" s="484"/>
      <c r="Q5141" s="484"/>
    </row>
    <row r="5142" spans="1:17">
      <c r="A5142" s="670">
        <v>5125</v>
      </c>
      <c r="B5142" s="677"/>
      <c r="C5142" s="677"/>
      <c r="D5142" s="677"/>
      <c r="E5142" s="676"/>
      <c r="F5142" s="448"/>
      <c r="G5142" s="358"/>
      <c r="H5142" s="428"/>
      <c r="I5142" s="428"/>
      <c r="J5142" s="428"/>
      <c r="K5142" s="430"/>
      <c r="L5142" s="430"/>
      <c r="M5142" s="479"/>
      <c r="N5142" s="594">
        <f t="shared" si="115"/>
        <v>0</v>
      </c>
      <c r="O5142" s="594"/>
      <c r="P5142" s="484"/>
      <c r="Q5142" s="484"/>
    </row>
    <row r="5143" spans="1:17">
      <c r="A5143" s="670">
        <v>5126</v>
      </c>
      <c r="B5143" s="677"/>
      <c r="C5143" s="677"/>
      <c r="D5143" s="677"/>
      <c r="E5143" s="676"/>
      <c r="F5143" s="448"/>
      <c r="G5143" s="358"/>
      <c r="H5143" s="428"/>
      <c r="I5143" s="428"/>
      <c r="J5143" s="428"/>
      <c r="K5143" s="430"/>
      <c r="L5143" s="430"/>
      <c r="M5143" s="479"/>
      <c r="N5143" s="594">
        <f t="shared" si="115"/>
        <v>0</v>
      </c>
      <c r="O5143" s="594"/>
      <c r="P5143" s="484"/>
      <c r="Q5143" s="484"/>
    </row>
    <row r="5144" spans="1:17">
      <c r="A5144" s="670">
        <v>5127</v>
      </c>
      <c r="B5144" s="677"/>
      <c r="C5144" s="677"/>
      <c r="D5144" s="677"/>
      <c r="E5144" s="676"/>
      <c r="F5144" s="448"/>
      <c r="G5144" s="358"/>
      <c r="H5144" s="428"/>
      <c r="I5144" s="428"/>
      <c r="J5144" s="428"/>
      <c r="K5144" s="430"/>
      <c r="L5144" s="430"/>
      <c r="M5144" s="479"/>
      <c r="N5144" s="594">
        <f t="shared" si="115"/>
        <v>0</v>
      </c>
      <c r="O5144" s="594"/>
      <c r="P5144" s="484"/>
      <c r="Q5144" s="484"/>
    </row>
    <row r="5145" spans="1:17">
      <c r="A5145" s="670">
        <v>5128</v>
      </c>
      <c r="B5145" s="677"/>
      <c r="C5145" s="677"/>
      <c r="D5145" s="677"/>
      <c r="E5145" s="676"/>
      <c r="F5145" s="448"/>
      <c r="G5145" s="358"/>
      <c r="H5145" s="428"/>
      <c r="I5145" s="428"/>
      <c r="J5145" s="428"/>
      <c r="K5145" s="430"/>
      <c r="L5145" s="430"/>
      <c r="M5145" s="479"/>
      <c r="N5145" s="594">
        <f t="shared" si="115"/>
        <v>0</v>
      </c>
      <c r="O5145" s="594"/>
      <c r="P5145" s="484"/>
      <c r="Q5145" s="484"/>
    </row>
    <row r="5146" spans="1:17">
      <c r="A5146" s="670">
        <v>5129</v>
      </c>
      <c r="B5146" s="677"/>
      <c r="C5146" s="677"/>
      <c r="D5146" s="677"/>
      <c r="E5146" s="676"/>
      <c r="F5146" s="448"/>
      <c r="G5146" s="358"/>
      <c r="H5146" s="428"/>
      <c r="I5146" s="428"/>
      <c r="J5146" s="428"/>
      <c r="K5146" s="430"/>
      <c r="L5146" s="430"/>
      <c r="M5146" s="479"/>
      <c r="N5146" s="594">
        <f t="shared" si="115"/>
        <v>0</v>
      </c>
      <c r="O5146" s="594"/>
      <c r="P5146" s="484"/>
      <c r="Q5146" s="484"/>
    </row>
    <row r="5147" spans="1:17">
      <c r="A5147" s="670">
        <v>5130</v>
      </c>
      <c r="B5147" s="677"/>
      <c r="C5147" s="677"/>
      <c r="D5147" s="677"/>
      <c r="E5147" s="676"/>
      <c r="F5147" s="448"/>
      <c r="G5147" s="358"/>
      <c r="H5147" s="428"/>
      <c r="I5147" s="428"/>
      <c r="J5147" s="428"/>
      <c r="K5147" s="430"/>
      <c r="L5147" s="430"/>
      <c r="M5147" s="479"/>
      <c r="N5147" s="594">
        <f t="shared" si="115"/>
        <v>0</v>
      </c>
      <c r="O5147" s="594"/>
      <c r="P5147" s="484"/>
      <c r="Q5147" s="484"/>
    </row>
    <row r="5148" spans="1:17">
      <c r="A5148" s="670">
        <v>5131</v>
      </c>
      <c r="B5148" s="677"/>
      <c r="C5148" s="677"/>
      <c r="D5148" s="677"/>
      <c r="E5148" s="676"/>
      <c r="F5148" s="448"/>
      <c r="G5148" s="358"/>
      <c r="H5148" s="428"/>
      <c r="I5148" s="428"/>
      <c r="J5148" s="428"/>
      <c r="K5148" s="430"/>
      <c r="L5148" s="430"/>
      <c r="M5148" s="479"/>
      <c r="N5148" s="594">
        <f t="shared" si="115"/>
        <v>0</v>
      </c>
      <c r="O5148" s="594"/>
      <c r="P5148" s="484"/>
      <c r="Q5148" s="484"/>
    </row>
    <row r="5149" spans="1:17">
      <c r="A5149" s="670">
        <v>5132</v>
      </c>
      <c r="B5149" s="677"/>
      <c r="C5149" s="677"/>
      <c r="D5149" s="677"/>
      <c r="E5149" s="676"/>
      <c r="F5149" s="448"/>
      <c r="G5149" s="358"/>
      <c r="H5149" s="428"/>
      <c r="I5149" s="428"/>
      <c r="J5149" s="428"/>
      <c r="K5149" s="430"/>
      <c r="L5149" s="430"/>
      <c r="M5149" s="479"/>
      <c r="N5149" s="594">
        <f t="shared" si="115"/>
        <v>0</v>
      </c>
      <c r="O5149" s="594"/>
      <c r="P5149" s="484"/>
      <c r="Q5149" s="484"/>
    </row>
    <row r="5150" spans="1:17">
      <c r="A5150" s="670">
        <v>5133</v>
      </c>
      <c r="B5150" s="677"/>
      <c r="C5150" s="677"/>
      <c r="D5150" s="677"/>
      <c r="E5150" s="676"/>
      <c r="F5150" s="448"/>
      <c r="G5150" s="358"/>
      <c r="H5150" s="428"/>
      <c r="I5150" s="428"/>
      <c r="J5150" s="428"/>
      <c r="K5150" s="430"/>
      <c r="L5150" s="430"/>
      <c r="M5150" s="479"/>
      <c r="N5150" s="594">
        <f t="shared" si="115"/>
        <v>0</v>
      </c>
      <c r="O5150" s="594"/>
      <c r="P5150" s="484"/>
      <c r="Q5150" s="484"/>
    </row>
    <row r="5151" spans="1:17">
      <c r="A5151" s="670">
        <v>5134</v>
      </c>
      <c r="B5151" s="677"/>
      <c r="C5151" s="677"/>
      <c r="D5151" s="677"/>
      <c r="E5151" s="676"/>
      <c r="F5151" s="448"/>
      <c r="G5151" s="358"/>
      <c r="H5151" s="428"/>
      <c r="I5151" s="428"/>
      <c r="J5151" s="428"/>
      <c r="K5151" s="430"/>
      <c r="L5151" s="430"/>
      <c r="M5151" s="479"/>
      <c r="N5151" s="594">
        <f t="shared" si="115"/>
        <v>0</v>
      </c>
      <c r="O5151" s="594"/>
      <c r="P5151" s="484"/>
      <c r="Q5151" s="484"/>
    </row>
    <row r="5152" spans="1:17">
      <c r="A5152" s="670">
        <v>5135</v>
      </c>
      <c r="B5152" s="677"/>
      <c r="C5152" s="677"/>
      <c r="D5152" s="677"/>
      <c r="E5152" s="676"/>
      <c r="F5152" s="448"/>
      <c r="G5152" s="358"/>
      <c r="H5152" s="428"/>
      <c r="I5152" s="428"/>
      <c r="J5152" s="428"/>
      <c r="K5152" s="430"/>
      <c r="L5152" s="430"/>
      <c r="M5152" s="479"/>
      <c r="N5152" s="594">
        <f t="shared" si="115"/>
        <v>0</v>
      </c>
      <c r="O5152" s="594"/>
      <c r="P5152" s="484"/>
      <c r="Q5152" s="484"/>
    </row>
    <row r="5153" spans="1:17">
      <c r="A5153" s="670">
        <v>5136</v>
      </c>
      <c r="B5153" s="677"/>
      <c r="C5153" s="677"/>
      <c r="D5153" s="677"/>
      <c r="E5153" s="676"/>
      <c r="F5153" s="448"/>
      <c r="G5153" s="358"/>
      <c r="H5153" s="428"/>
      <c r="I5153" s="428"/>
      <c r="J5153" s="428"/>
      <c r="K5153" s="430"/>
      <c r="L5153" s="430"/>
      <c r="M5153" s="479"/>
      <c r="N5153" s="594">
        <f t="shared" si="115"/>
        <v>0</v>
      </c>
      <c r="O5153" s="594"/>
      <c r="P5153" s="484"/>
      <c r="Q5153" s="484"/>
    </row>
    <row r="5154" spans="1:17">
      <c r="A5154" s="670">
        <v>5137</v>
      </c>
      <c r="B5154" s="677"/>
      <c r="C5154" s="677"/>
      <c r="D5154" s="677"/>
      <c r="E5154" s="676"/>
      <c r="F5154" s="448"/>
      <c r="G5154" s="358"/>
      <c r="H5154" s="428"/>
      <c r="I5154" s="428"/>
      <c r="J5154" s="428"/>
      <c r="K5154" s="430"/>
      <c r="L5154" s="430"/>
      <c r="M5154" s="479"/>
      <c r="N5154" s="594">
        <f t="shared" si="115"/>
        <v>0</v>
      </c>
      <c r="O5154" s="594"/>
      <c r="P5154" s="484"/>
      <c r="Q5154" s="484"/>
    </row>
    <row r="5155" spans="1:17">
      <c r="A5155" s="670">
        <v>5138</v>
      </c>
      <c r="B5155" s="677"/>
      <c r="C5155" s="677"/>
      <c r="D5155" s="677"/>
      <c r="E5155" s="676"/>
      <c r="F5155" s="448"/>
      <c r="G5155" s="358"/>
      <c r="H5155" s="428"/>
      <c r="I5155" s="428"/>
      <c r="J5155" s="428"/>
      <c r="K5155" s="430"/>
      <c r="L5155" s="430"/>
      <c r="M5155" s="479"/>
      <c r="N5155" s="594">
        <f t="shared" si="115"/>
        <v>0</v>
      </c>
      <c r="O5155" s="594"/>
      <c r="P5155" s="484"/>
      <c r="Q5155" s="484"/>
    </row>
    <row r="5156" spans="1:17">
      <c r="A5156" s="670">
        <v>5139</v>
      </c>
      <c r="B5156" s="677"/>
      <c r="C5156" s="677"/>
      <c r="D5156" s="677"/>
      <c r="E5156" s="676"/>
      <c r="F5156" s="448"/>
      <c r="G5156" s="358"/>
      <c r="H5156" s="428"/>
      <c r="I5156" s="428"/>
      <c r="J5156" s="428"/>
      <c r="K5156" s="430"/>
      <c r="L5156" s="430"/>
      <c r="M5156" s="479"/>
      <c r="N5156" s="594">
        <f t="shared" si="115"/>
        <v>0</v>
      </c>
      <c r="O5156" s="594"/>
      <c r="P5156" s="484"/>
      <c r="Q5156" s="484"/>
    </row>
    <row r="5157" spans="1:17">
      <c r="A5157" s="670">
        <v>5140</v>
      </c>
      <c r="B5157" s="677"/>
      <c r="C5157" s="677"/>
      <c r="D5157" s="677"/>
      <c r="E5157" s="676"/>
      <c r="F5157" s="448"/>
      <c r="G5157" s="358"/>
      <c r="H5157" s="428"/>
      <c r="I5157" s="428"/>
      <c r="J5157" s="428"/>
      <c r="K5157" s="430"/>
      <c r="L5157" s="430"/>
      <c r="M5157" s="479"/>
      <c r="N5157" s="594">
        <f t="shared" si="115"/>
        <v>0</v>
      </c>
      <c r="O5157" s="594"/>
      <c r="P5157" s="484"/>
      <c r="Q5157" s="484"/>
    </row>
    <row r="5158" spans="1:17">
      <c r="A5158" s="670">
        <v>5141</v>
      </c>
      <c r="B5158" s="677"/>
      <c r="C5158" s="677"/>
      <c r="D5158" s="677"/>
      <c r="E5158" s="676"/>
      <c r="F5158" s="448"/>
      <c r="G5158" s="358"/>
      <c r="H5158" s="428"/>
      <c r="I5158" s="428"/>
      <c r="J5158" s="428"/>
      <c r="K5158" s="430"/>
      <c r="L5158" s="430"/>
      <c r="M5158" s="479"/>
      <c r="N5158" s="594">
        <f t="shared" si="115"/>
        <v>0</v>
      </c>
      <c r="O5158" s="594"/>
      <c r="P5158" s="484"/>
      <c r="Q5158" s="484"/>
    </row>
    <row r="5159" spans="1:17">
      <c r="A5159" s="670">
        <v>5142</v>
      </c>
      <c r="B5159" s="677"/>
      <c r="C5159" s="677"/>
      <c r="D5159" s="677"/>
      <c r="E5159" s="676"/>
      <c r="F5159" s="448"/>
      <c r="G5159" s="358"/>
      <c r="H5159" s="428"/>
      <c r="I5159" s="428"/>
      <c r="J5159" s="428"/>
      <c r="K5159" s="430"/>
      <c r="L5159" s="430"/>
      <c r="M5159" s="479"/>
      <c r="N5159" s="594">
        <f t="shared" si="115"/>
        <v>0</v>
      </c>
      <c r="O5159" s="594"/>
      <c r="P5159" s="484"/>
      <c r="Q5159" s="484"/>
    </row>
    <row r="5160" spans="1:17">
      <c r="A5160" s="670">
        <v>5143</v>
      </c>
      <c r="B5160" s="677"/>
      <c r="C5160" s="677"/>
      <c r="D5160" s="677"/>
      <c r="E5160" s="676"/>
      <c r="F5160" s="448"/>
      <c r="G5160" s="358"/>
      <c r="H5160" s="428"/>
      <c r="I5160" s="428"/>
      <c r="J5160" s="428"/>
      <c r="K5160" s="430"/>
      <c r="L5160" s="430"/>
      <c r="M5160" s="479"/>
      <c r="N5160" s="594">
        <f t="shared" si="115"/>
        <v>0</v>
      </c>
      <c r="O5160" s="594"/>
      <c r="P5160" s="484"/>
      <c r="Q5160" s="484"/>
    </row>
    <row r="5161" spans="1:17">
      <c r="A5161" s="670">
        <v>5144</v>
      </c>
      <c r="B5161" s="677"/>
      <c r="C5161" s="677"/>
      <c r="D5161" s="677"/>
      <c r="E5161" s="676"/>
      <c r="F5161" s="448"/>
      <c r="G5161" s="358"/>
      <c r="H5161" s="428"/>
      <c r="I5161" s="428"/>
      <c r="J5161" s="428"/>
      <c r="K5161" s="430"/>
      <c r="L5161" s="430"/>
      <c r="M5161" s="479"/>
      <c r="N5161" s="594">
        <f t="shared" si="115"/>
        <v>0</v>
      </c>
      <c r="O5161" s="594"/>
      <c r="P5161" s="484"/>
      <c r="Q5161" s="484"/>
    </row>
    <row r="5162" spans="1:17">
      <c r="A5162" s="670">
        <v>5145</v>
      </c>
      <c r="B5162" s="677"/>
      <c r="C5162" s="677"/>
      <c r="D5162" s="677"/>
      <c r="E5162" s="676"/>
      <c r="F5162" s="448"/>
      <c r="G5162" s="358"/>
      <c r="H5162" s="428"/>
      <c r="I5162" s="428"/>
      <c r="J5162" s="428"/>
      <c r="K5162" s="430"/>
      <c r="L5162" s="430"/>
      <c r="M5162" s="479"/>
      <c r="N5162" s="594">
        <f t="shared" si="115"/>
        <v>0</v>
      </c>
      <c r="O5162" s="594"/>
      <c r="P5162" s="484"/>
      <c r="Q5162" s="484"/>
    </row>
    <row r="5163" spans="1:17">
      <c r="A5163" s="670">
        <v>5146</v>
      </c>
      <c r="B5163" s="677"/>
      <c r="C5163" s="677"/>
      <c r="D5163" s="677"/>
      <c r="E5163" s="676"/>
      <c r="F5163" s="448"/>
      <c r="G5163" s="358"/>
      <c r="H5163" s="428"/>
      <c r="I5163" s="428"/>
      <c r="J5163" s="428"/>
      <c r="K5163" s="430"/>
      <c r="L5163" s="430"/>
      <c r="M5163" s="479"/>
      <c r="N5163" s="594">
        <f t="shared" si="115"/>
        <v>0</v>
      </c>
      <c r="O5163" s="594"/>
      <c r="P5163" s="484"/>
      <c r="Q5163" s="484"/>
    </row>
    <row r="5164" spans="1:17">
      <c r="A5164" s="670">
        <v>5147</v>
      </c>
      <c r="B5164" s="677"/>
      <c r="C5164" s="677"/>
      <c r="D5164" s="677"/>
      <c r="E5164" s="676"/>
      <c r="F5164" s="448"/>
      <c r="G5164" s="358"/>
      <c r="H5164" s="428"/>
      <c r="I5164" s="428"/>
      <c r="J5164" s="428"/>
      <c r="K5164" s="430"/>
      <c r="L5164" s="430"/>
      <c r="M5164" s="479"/>
      <c r="N5164" s="594">
        <f t="shared" si="115"/>
        <v>0</v>
      </c>
      <c r="O5164" s="594"/>
      <c r="P5164" s="484"/>
      <c r="Q5164" s="484"/>
    </row>
    <row r="5165" spans="1:17">
      <c r="A5165" s="670">
        <v>5148</v>
      </c>
      <c r="B5165" s="677"/>
      <c r="C5165" s="677"/>
      <c r="D5165" s="677"/>
      <c r="E5165" s="676"/>
      <c r="F5165" s="448"/>
      <c r="G5165" s="358"/>
      <c r="H5165" s="428"/>
      <c r="I5165" s="428"/>
      <c r="J5165" s="428"/>
      <c r="K5165" s="430"/>
      <c r="L5165" s="430"/>
      <c r="M5165" s="479"/>
      <c r="N5165" s="594">
        <f t="shared" si="115"/>
        <v>0</v>
      </c>
      <c r="O5165" s="594"/>
      <c r="P5165" s="484"/>
      <c r="Q5165" s="484"/>
    </row>
    <row r="5166" spans="1:17">
      <c r="A5166" s="670">
        <v>5149</v>
      </c>
      <c r="B5166" s="677"/>
      <c r="C5166" s="677"/>
      <c r="D5166" s="677"/>
      <c r="E5166" s="676"/>
      <c r="F5166" s="448"/>
      <c r="G5166" s="358"/>
      <c r="H5166" s="428"/>
      <c r="I5166" s="428"/>
      <c r="J5166" s="428"/>
      <c r="K5166" s="430"/>
      <c r="L5166" s="430"/>
      <c r="M5166" s="479"/>
      <c r="N5166" s="594">
        <f t="shared" si="115"/>
        <v>0</v>
      </c>
      <c r="O5166" s="594"/>
      <c r="P5166" s="484"/>
      <c r="Q5166" s="484"/>
    </row>
    <row r="5167" spans="1:17">
      <c r="A5167" s="670">
        <v>5150</v>
      </c>
      <c r="B5167" s="677"/>
      <c r="C5167" s="677"/>
      <c r="D5167" s="677"/>
      <c r="E5167" s="676"/>
      <c r="F5167" s="448"/>
      <c r="G5167" s="358"/>
      <c r="H5167" s="428"/>
      <c r="I5167" s="428"/>
      <c r="J5167" s="428"/>
      <c r="K5167" s="430"/>
      <c r="L5167" s="430"/>
      <c r="M5167" s="479"/>
      <c r="N5167" s="594">
        <f t="shared" si="115"/>
        <v>0</v>
      </c>
      <c r="O5167" s="594"/>
      <c r="P5167" s="484"/>
      <c r="Q5167" s="484"/>
    </row>
    <row r="5168" spans="1:17">
      <c r="A5168" s="670">
        <v>5151</v>
      </c>
      <c r="B5168" s="677"/>
      <c r="C5168" s="677"/>
      <c r="D5168" s="677"/>
      <c r="E5168" s="676"/>
      <c r="F5168" s="448"/>
      <c r="G5168" s="358"/>
      <c r="H5168" s="428"/>
      <c r="I5168" s="428"/>
      <c r="J5168" s="428"/>
      <c r="K5168" s="430"/>
      <c r="L5168" s="430"/>
      <c r="M5168" s="479"/>
      <c r="N5168" s="594">
        <f t="shared" si="115"/>
        <v>0</v>
      </c>
      <c r="O5168" s="594"/>
      <c r="P5168" s="484"/>
      <c r="Q5168" s="484"/>
    </row>
    <row r="5169" spans="1:17">
      <c r="A5169" s="670">
        <v>5152</v>
      </c>
      <c r="B5169" s="677"/>
      <c r="C5169" s="677"/>
      <c r="D5169" s="677"/>
      <c r="E5169" s="676"/>
      <c r="F5169" s="448"/>
      <c r="G5169" s="358"/>
      <c r="H5169" s="428"/>
      <c r="I5169" s="428"/>
      <c r="J5169" s="428"/>
      <c r="K5169" s="430"/>
      <c r="L5169" s="430"/>
      <c r="M5169" s="479"/>
      <c r="N5169" s="594">
        <f t="shared" si="115"/>
        <v>0</v>
      </c>
      <c r="O5169" s="594"/>
      <c r="P5169" s="484"/>
      <c r="Q5169" s="484"/>
    </row>
    <row r="5170" spans="1:17">
      <c r="A5170" s="670">
        <v>5153</v>
      </c>
      <c r="B5170" s="677"/>
      <c r="C5170" s="677"/>
      <c r="D5170" s="677"/>
      <c r="E5170" s="676"/>
      <c r="F5170" s="448"/>
      <c r="G5170" s="358"/>
      <c r="H5170" s="428"/>
      <c r="I5170" s="428"/>
      <c r="J5170" s="428"/>
      <c r="K5170" s="430"/>
      <c r="L5170" s="430"/>
      <c r="M5170" s="479"/>
      <c r="N5170" s="594">
        <f t="shared" si="115"/>
        <v>0</v>
      </c>
      <c r="O5170" s="594"/>
      <c r="P5170" s="484"/>
      <c r="Q5170" s="484"/>
    </row>
    <row r="5171" spans="1:17">
      <c r="A5171" s="670">
        <v>5154</v>
      </c>
      <c r="B5171" s="677"/>
      <c r="C5171" s="677"/>
      <c r="D5171" s="677"/>
      <c r="E5171" s="676"/>
      <c r="F5171" s="448"/>
      <c r="G5171" s="358"/>
      <c r="H5171" s="428"/>
      <c r="I5171" s="428"/>
      <c r="J5171" s="428"/>
      <c r="K5171" s="430"/>
      <c r="L5171" s="430"/>
      <c r="M5171" s="479"/>
      <c r="N5171" s="594">
        <f t="shared" si="115"/>
        <v>0</v>
      </c>
      <c r="O5171" s="594"/>
      <c r="P5171" s="484"/>
      <c r="Q5171" s="484"/>
    </row>
    <row r="5172" spans="1:17">
      <c r="A5172" s="670">
        <v>5155</v>
      </c>
      <c r="B5172" s="677"/>
      <c r="C5172" s="677"/>
      <c r="D5172" s="677"/>
      <c r="E5172" s="676"/>
      <c r="F5172" s="448"/>
      <c r="G5172" s="358"/>
      <c r="H5172" s="428"/>
      <c r="I5172" s="428"/>
      <c r="J5172" s="428"/>
      <c r="K5172" s="430"/>
      <c r="L5172" s="430"/>
      <c r="M5172" s="479"/>
      <c r="N5172" s="594">
        <f t="shared" si="115"/>
        <v>0</v>
      </c>
      <c r="O5172" s="594"/>
      <c r="P5172" s="484"/>
      <c r="Q5172" s="484"/>
    </row>
    <row r="5173" spans="1:17">
      <c r="A5173" s="670">
        <v>5156</v>
      </c>
      <c r="B5173" s="677"/>
      <c r="C5173" s="677"/>
      <c r="D5173" s="677"/>
      <c r="E5173" s="676"/>
      <c r="F5173" s="448"/>
      <c r="G5173" s="358"/>
      <c r="H5173" s="428"/>
      <c r="I5173" s="428"/>
      <c r="J5173" s="428"/>
      <c r="K5173" s="430"/>
      <c r="L5173" s="430"/>
      <c r="M5173" s="479"/>
      <c r="N5173" s="594">
        <f t="shared" si="115"/>
        <v>0</v>
      </c>
      <c r="O5173" s="594"/>
      <c r="P5173" s="484"/>
      <c r="Q5173" s="484"/>
    </row>
    <row r="5174" spans="1:17">
      <c r="A5174" s="670">
        <v>5157</v>
      </c>
      <c r="B5174" s="677"/>
      <c r="C5174" s="677"/>
      <c r="D5174" s="677"/>
      <c r="E5174" s="676"/>
      <c r="F5174" s="448"/>
      <c r="G5174" s="358"/>
      <c r="H5174" s="428"/>
      <c r="I5174" s="428"/>
      <c r="J5174" s="428"/>
      <c r="K5174" s="430"/>
      <c r="L5174" s="430"/>
      <c r="M5174" s="479"/>
      <c r="N5174" s="594">
        <f t="shared" si="115"/>
        <v>0</v>
      </c>
      <c r="O5174" s="594"/>
      <c r="P5174" s="484"/>
      <c r="Q5174" s="484"/>
    </row>
    <row r="5175" spans="1:17">
      <c r="A5175" s="670">
        <v>5158</v>
      </c>
      <c r="B5175" s="677"/>
      <c r="C5175" s="677"/>
      <c r="D5175" s="677"/>
      <c r="E5175" s="676"/>
      <c r="F5175" s="448"/>
      <c r="G5175" s="358"/>
      <c r="H5175" s="428"/>
      <c r="I5175" s="428"/>
      <c r="J5175" s="428"/>
      <c r="K5175" s="430"/>
      <c r="L5175" s="430"/>
      <c r="M5175" s="479"/>
      <c r="N5175" s="594">
        <f t="shared" si="115"/>
        <v>0</v>
      </c>
      <c r="O5175" s="594"/>
      <c r="P5175" s="484"/>
      <c r="Q5175" s="484"/>
    </row>
    <row r="5176" spans="1:17">
      <c r="A5176" s="670">
        <v>5159</v>
      </c>
      <c r="B5176" s="677"/>
      <c r="C5176" s="677"/>
      <c r="D5176" s="677"/>
      <c r="E5176" s="676"/>
      <c r="F5176" s="448"/>
      <c r="G5176" s="358"/>
      <c r="H5176" s="428"/>
      <c r="I5176" s="428"/>
      <c r="J5176" s="428"/>
      <c r="K5176" s="430"/>
      <c r="L5176" s="430"/>
      <c r="M5176" s="479"/>
      <c r="N5176" s="594">
        <f t="shared" si="115"/>
        <v>0</v>
      </c>
      <c r="O5176" s="594"/>
      <c r="P5176" s="484"/>
      <c r="Q5176" s="484"/>
    </row>
    <row r="5177" spans="1:17">
      <c r="A5177" s="670">
        <v>5160</v>
      </c>
      <c r="B5177" s="677"/>
      <c r="C5177" s="677"/>
      <c r="D5177" s="677"/>
      <c r="E5177" s="676"/>
      <c r="F5177" s="448"/>
      <c r="G5177" s="358"/>
      <c r="H5177" s="428"/>
      <c r="I5177" s="428"/>
      <c r="J5177" s="428"/>
      <c r="K5177" s="430"/>
      <c r="L5177" s="430"/>
      <c r="M5177" s="479"/>
      <c r="N5177" s="594">
        <f t="shared" si="115"/>
        <v>0</v>
      </c>
      <c r="O5177" s="594"/>
      <c r="P5177" s="484"/>
      <c r="Q5177" s="484"/>
    </row>
    <row r="5178" spans="1:17">
      <c r="A5178" s="670">
        <v>5161</v>
      </c>
      <c r="B5178" s="677"/>
      <c r="C5178" s="677"/>
      <c r="D5178" s="677"/>
      <c r="E5178" s="676"/>
      <c r="F5178" s="448"/>
      <c r="G5178" s="358"/>
      <c r="H5178" s="428"/>
      <c r="I5178" s="428"/>
      <c r="J5178" s="428"/>
      <c r="K5178" s="430"/>
      <c r="L5178" s="430"/>
      <c r="M5178" s="479"/>
      <c r="N5178" s="594">
        <f t="shared" si="115"/>
        <v>0</v>
      </c>
      <c r="O5178" s="594"/>
      <c r="P5178" s="484"/>
      <c r="Q5178" s="484"/>
    </row>
    <row r="5179" spans="1:17">
      <c r="A5179" s="670">
        <v>5162</v>
      </c>
      <c r="B5179" s="677"/>
      <c r="C5179" s="677"/>
      <c r="D5179" s="677"/>
      <c r="E5179" s="676"/>
      <c r="F5179" s="448"/>
      <c r="G5179" s="358"/>
      <c r="H5179" s="428"/>
      <c r="I5179" s="428"/>
      <c r="J5179" s="428"/>
      <c r="K5179" s="430"/>
      <c r="L5179" s="430"/>
      <c r="M5179" s="479"/>
      <c r="N5179" s="594">
        <f t="shared" si="115"/>
        <v>0</v>
      </c>
      <c r="O5179" s="594"/>
      <c r="P5179" s="484"/>
      <c r="Q5179" s="484"/>
    </row>
    <row r="5180" spans="1:17">
      <c r="A5180" s="670">
        <v>5163</v>
      </c>
      <c r="B5180" s="677"/>
      <c r="C5180" s="677"/>
      <c r="D5180" s="677"/>
      <c r="E5180" s="676"/>
      <c r="F5180" s="448"/>
      <c r="G5180" s="358"/>
      <c r="H5180" s="428"/>
      <c r="I5180" s="428"/>
      <c r="J5180" s="428"/>
      <c r="K5180" s="430"/>
      <c r="L5180" s="430"/>
      <c r="M5180" s="479"/>
      <c r="N5180" s="594">
        <f t="shared" si="115"/>
        <v>0</v>
      </c>
      <c r="O5180" s="594"/>
      <c r="P5180" s="484"/>
      <c r="Q5180" s="484"/>
    </row>
    <row r="5181" spans="1:17">
      <c r="A5181" s="670">
        <v>5164</v>
      </c>
      <c r="B5181" s="677"/>
      <c r="C5181" s="677"/>
      <c r="D5181" s="677"/>
      <c r="E5181" s="676"/>
      <c r="F5181" s="448"/>
      <c r="G5181" s="358"/>
      <c r="H5181" s="428"/>
      <c r="I5181" s="428"/>
      <c r="J5181" s="428"/>
      <c r="K5181" s="430"/>
      <c r="L5181" s="430"/>
      <c r="M5181" s="479"/>
      <c r="N5181" s="594">
        <f t="shared" si="115"/>
        <v>0</v>
      </c>
      <c r="O5181" s="594"/>
      <c r="P5181" s="484"/>
      <c r="Q5181" s="484"/>
    </row>
    <row r="5182" spans="1:17">
      <c r="A5182" s="670">
        <v>5165</v>
      </c>
      <c r="B5182" s="677"/>
      <c r="C5182" s="677"/>
      <c r="D5182" s="677"/>
      <c r="E5182" s="676"/>
      <c r="F5182" s="448"/>
      <c r="G5182" s="358"/>
      <c r="H5182" s="428"/>
      <c r="I5182" s="428"/>
      <c r="J5182" s="428"/>
      <c r="K5182" s="430"/>
      <c r="L5182" s="430"/>
      <c r="M5182" s="479"/>
      <c r="N5182" s="594">
        <f t="shared" si="115"/>
        <v>0</v>
      </c>
      <c r="O5182" s="594"/>
      <c r="P5182" s="484"/>
      <c r="Q5182" s="484"/>
    </row>
    <row r="5183" spans="1:17">
      <c r="A5183" s="670">
        <v>5166</v>
      </c>
      <c r="B5183" s="677"/>
      <c r="C5183" s="677"/>
      <c r="D5183" s="677"/>
      <c r="E5183" s="676"/>
      <c r="F5183" s="448"/>
      <c r="G5183" s="358"/>
      <c r="H5183" s="428"/>
      <c r="I5183" s="428"/>
      <c r="J5183" s="428"/>
      <c r="K5183" s="430"/>
      <c r="L5183" s="430"/>
      <c r="M5183" s="479"/>
      <c r="N5183" s="594">
        <f t="shared" si="115"/>
        <v>0</v>
      </c>
      <c r="O5183" s="594"/>
      <c r="P5183" s="484"/>
      <c r="Q5183" s="484"/>
    </row>
    <row r="5184" spans="1:17">
      <c r="A5184" s="670">
        <v>5167</v>
      </c>
      <c r="B5184" s="677"/>
      <c r="C5184" s="677"/>
      <c r="D5184" s="677"/>
      <c r="E5184" s="676"/>
      <c r="F5184" s="448"/>
      <c r="G5184" s="358"/>
      <c r="H5184" s="428"/>
      <c r="I5184" s="428"/>
      <c r="J5184" s="428"/>
      <c r="K5184" s="430"/>
      <c r="L5184" s="430"/>
      <c r="M5184" s="479"/>
      <c r="N5184" s="594">
        <f t="shared" si="115"/>
        <v>0</v>
      </c>
      <c r="O5184" s="594"/>
      <c r="P5184" s="484"/>
      <c r="Q5184" s="484"/>
    </row>
    <row r="5185" spans="1:17">
      <c r="A5185" s="670">
        <v>5168</v>
      </c>
      <c r="B5185" s="677"/>
      <c r="C5185" s="677"/>
      <c r="D5185" s="677"/>
      <c r="E5185" s="676"/>
      <c r="F5185" s="448"/>
      <c r="G5185" s="358"/>
      <c r="H5185" s="428"/>
      <c r="I5185" s="428"/>
      <c r="J5185" s="428"/>
      <c r="K5185" s="430"/>
      <c r="L5185" s="430"/>
      <c r="M5185" s="479"/>
      <c r="N5185" s="594">
        <f t="shared" si="115"/>
        <v>0</v>
      </c>
      <c r="O5185" s="594"/>
      <c r="P5185" s="484"/>
      <c r="Q5185" s="484"/>
    </row>
    <row r="5186" spans="1:17">
      <c r="A5186" s="670">
        <v>5169</v>
      </c>
      <c r="B5186" s="677"/>
      <c r="C5186" s="677"/>
      <c r="D5186" s="677"/>
      <c r="E5186" s="676"/>
      <c r="F5186" s="448"/>
      <c r="G5186" s="358"/>
      <c r="H5186" s="428"/>
      <c r="I5186" s="428"/>
      <c r="J5186" s="428"/>
      <c r="K5186" s="430"/>
      <c r="L5186" s="430"/>
      <c r="M5186" s="479"/>
      <c r="N5186" s="594">
        <f t="shared" si="115"/>
        <v>0</v>
      </c>
      <c r="O5186" s="594"/>
      <c r="P5186" s="484"/>
      <c r="Q5186" s="484"/>
    </row>
    <row r="5187" spans="1:17">
      <c r="A5187" s="670">
        <v>5170</v>
      </c>
      <c r="B5187" s="677"/>
      <c r="C5187" s="677"/>
      <c r="D5187" s="677"/>
      <c r="E5187" s="676"/>
      <c r="F5187" s="448"/>
      <c r="G5187" s="358"/>
      <c r="H5187" s="428"/>
      <c r="I5187" s="428"/>
      <c r="J5187" s="428"/>
      <c r="K5187" s="430"/>
      <c r="L5187" s="430"/>
      <c r="M5187" s="479"/>
      <c r="N5187" s="594">
        <f t="shared" si="115"/>
        <v>0</v>
      </c>
      <c r="O5187" s="594"/>
      <c r="P5187" s="484"/>
      <c r="Q5187" s="484"/>
    </row>
    <row r="5188" spans="1:17">
      <c r="A5188" s="670">
        <v>5171</v>
      </c>
      <c r="B5188" s="677"/>
      <c r="C5188" s="677"/>
      <c r="D5188" s="677"/>
      <c r="E5188" s="676"/>
      <c r="F5188" s="448"/>
      <c r="G5188" s="358"/>
      <c r="H5188" s="428"/>
      <c r="I5188" s="428"/>
      <c r="J5188" s="428"/>
      <c r="K5188" s="430"/>
      <c r="L5188" s="430"/>
      <c r="M5188" s="479"/>
      <c r="N5188" s="594">
        <f t="shared" si="115"/>
        <v>0</v>
      </c>
      <c r="O5188" s="594"/>
      <c r="P5188" s="484"/>
      <c r="Q5188" s="484"/>
    </row>
    <row r="5189" spans="1:17">
      <c r="A5189" s="670">
        <v>5172</v>
      </c>
      <c r="B5189" s="677"/>
      <c r="C5189" s="677"/>
      <c r="D5189" s="677"/>
      <c r="E5189" s="676"/>
      <c r="F5189" s="448"/>
      <c r="G5189" s="358"/>
      <c r="H5189" s="428"/>
      <c r="I5189" s="428"/>
      <c r="J5189" s="428"/>
      <c r="K5189" s="430"/>
      <c r="L5189" s="430"/>
      <c r="M5189" s="479"/>
      <c r="N5189" s="594">
        <f t="shared" si="115"/>
        <v>0</v>
      </c>
      <c r="O5189" s="594"/>
      <c r="P5189" s="484"/>
      <c r="Q5189" s="484"/>
    </row>
    <row r="5190" spans="1:17">
      <c r="A5190" s="670">
        <v>5173</v>
      </c>
      <c r="B5190" s="677"/>
      <c r="C5190" s="677"/>
      <c r="D5190" s="677"/>
      <c r="E5190" s="676"/>
      <c r="F5190" s="448"/>
      <c r="G5190" s="358"/>
      <c r="H5190" s="428"/>
      <c r="I5190" s="428"/>
      <c r="J5190" s="428"/>
      <c r="K5190" s="430"/>
      <c r="L5190" s="430"/>
      <c r="M5190" s="479"/>
      <c r="N5190" s="594">
        <f t="shared" si="115"/>
        <v>0</v>
      </c>
      <c r="O5190" s="594"/>
      <c r="P5190" s="484"/>
      <c r="Q5190" s="484"/>
    </row>
    <row r="5191" spans="1:17">
      <c r="A5191" s="670">
        <v>5174</v>
      </c>
      <c r="B5191" s="677"/>
      <c r="C5191" s="677"/>
      <c r="D5191" s="677"/>
      <c r="E5191" s="676"/>
      <c r="F5191" s="448"/>
      <c r="G5191" s="358"/>
      <c r="H5191" s="428"/>
      <c r="I5191" s="428"/>
      <c r="J5191" s="428"/>
      <c r="K5191" s="430"/>
      <c r="L5191" s="430"/>
      <c r="M5191" s="479"/>
      <c r="N5191" s="594">
        <f t="shared" si="115"/>
        <v>0</v>
      </c>
      <c r="O5191" s="594"/>
      <c r="P5191" s="484"/>
      <c r="Q5191" s="484"/>
    </row>
    <row r="5192" spans="1:17">
      <c r="A5192" s="670">
        <v>5175</v>
      </c>
      <c r="B5192" s="677"/>
      <c r="C5192" s="677"/>
      <c r="D5192" s="677"/>
      <c r="E5192" s="676"/>
      <c r="F5192" s="448"/>
      <c r="G5192" s="358"/>
      <c r="H5192" s="428"/>
      <c r="I5192" s="428"/>
      <c r="J5192" s="428"/>
      <c r="K5192" s="430"/>
      <c r="L5192" s="430"/>
      <c r="M5192" s="479"/>
      <c r="N5192" s="594">
        <f t="shared" si="115"/>
        <v>0</v>
      </c>
      <c r="O5192" s="594"/>
      <c r="P5192" s="484"/>
      <c r="Q5192" s="484"/>
    </row>
    <row r="5193" spans="1:17">
      <c r="A5193" s="670">
        <v>5176</v>
      </c>
      <c r="B5193" s="677"/>
      <c r="C5193" s="677"/>
      <c r="D5193" s="677"/>
      <c r="E5193" s="676"/>
      <c r="F5193" s="448"/>
      <c r="G5193" s="358"/>
      <c r="H5193" s="428"/>
      <c r="I5193" s="428"/>
      <c r="J5193" s="428"/>
      <c r="K5193" s="430"/>
      <c r="L5193" s="430"/>
      <c r="M5193" s="479"/>
      <c r="N5193" s="594">
        <f t="shared" si="115"/>
        <v>0</v>
      </c>
      <c r="O5193" s="594"/>
      <c r="P5193" s="484"/>
      <c r="Q5193" s="484"/>
    </row>
    <row r="5194" spans="1:17">
      <c r="A5194" s="670">
        <v>5177</v>
      </c>
      <c r="B5194" s="677"/>
      <c r="C5194" s="677"/>
      <c r="D5194" s="677"/>
      <c r="E5194" s="676"/>
      <c r="F5194" s="448"/>
      <c r="G5194" s="358"/>
      <c r="H5194" s="428"/>
      <c r="I5194" s="428"/>
      <c r="J5194" s="428"/>
      <c r="K5194" s="430"/>
      <c r="L5194" s="430"/>
      <c r="M5194" s="479"/>
      <c r="N5194" s="594">
        <f t="shared" si="115"/>
        <v>0</v>
      </c>
      <c r="O5194" s="594"/>
      <c r="P5194" s="484"/>
      <c r="Q5194" s="484"/>
    </row>
    <row r="5195" spans="1:17">
      <c r="A5195" s="670">
        <v>5178</v>
      </c>
      <c r="B5195" s="677"/>
      <c r="C5195" s="677"/>
      <c r="D5195" s="677"/>
      <c r="E5195" s="676"/>
      <c r="F5195" s="448"/>
      <c r="G5195" s="358"/>
      <c r="H5195" s="428"/>
      <c r="I5195" s="428"/>
      <c r="J5195" s="428"/>
      <c r="K5195" s="430"/>
      <c r="L5195" s="430"/>
      <c r="M5195" s="479"/>
      <c r="N5195" s="594">
        <f t="shared" si="115"/>
        <v>0</v>
      </c>
      <c r="O5195" s="594"/>
      <c r="P5195" s="484"/>
      <c r="Q5195" s="484"/>
    </row>
    <row r="5196" spans="1:17">
      <c r="A5196" s="670">
        <v>5179</v>
      </c>
      <c r="B5196" s="677"/>
      <c r="C5196" s="677"/>
      <c r="D5196" s="677"/>
      <c r="E5196" s="676"/>
      <c r="F5196" s="448"/>
      <c r="G5196" s="358"/>
      <c r="H5196" s="428"/>
      <c r="I5196" s="428"/>
      <c r="J5196" s="428"/>
      <c r="K5196" s="430"/>
      <c r="L5196" s="430"/>
      <c r="M5196" s="479"/>
      <c r="N5196" s="594">
        <f t="shared" si="115"/>
        <v>0</v>
      </c>
      <c r="O5196" s="594"/>
      <c r="P5196" s="484"/>
      <c r="Q5196" s="484"/>
    </row>
    <row r="5197" spans="1:17">
      <c r="A5197" s="670">
        <v>5180</v>
      </c>
      <c r="B5197" s="677"/>
      <c r="C5197" s="677"/>
      <c r="D5197" s="677"/>
      <c r="E5197" s="676"/>
      <c r="F5197" s="448"/>
      <c r="G5197" s="358"/>
      <c r="H5197" s="428"/>
      <c r="I5197" s="428"/>
      <c r="J5197" s="428"/>
      <c r="K5197" s="430"/>
      <c r="L5197" s="430"/>
      <c r="M5197" s="479"/>
      <c r="N5197" s="594">
        <f t="shared" si="115"/>
        <v>0</v>
      </c>
      <c r="O5197" s="594"/>
      <c r="P5197" s="484"/>
      <c r="Q5197" s="484"/>
    </row>
    <row r="5198" spans="1:17">
      <c r="A5198" s="670">
        <v>5181</v>
      </c>
      <c r="B5198" s="677"/>
      <c r="C5198" s="677"/>
      <c r="D5198" s="677"/>
      <c r="E5198" s="676"/>
      <c r="F5198" s="448"/>
      <c r="G5198" s="358"/>
      <c r="H5198" s="428"/>
      <c r="I5198" s="428"/>
      <c r="J5198" s="428"/>
      <c r="K5198" s="430"/>
      <c r="L5198" s="430"/>
      <c r="M5198" s="479"/>
      <c r="N5198" s="594">
        <f t="shared" si="115"/>
        <v>0</v>
      </c>
      <c r="O5198" s="594"/>
      <c r="P5198" s="484"/>
      <c r="Q5198" s="484"/>
    </row>
    <row r="5199" spans="1:17">
      <c r="A5199" s="670">
        <v>5182</v>
      </c>
      <c r="B5199" s="677"/>
      <c r="C5199" s="677"/>
      <c r="D5199" s="677"/>
      <c r="E5199" s="676"/>
      <c r="F5199" s="448"/>
      <c r="G5199" s="358"/>
      <c r="H5199" s="428"/>
      <c r="I5199" s="428"/>
      <c r="J5199" s="428"/>
      <c r="K5199" s="430"/>
      <c r="L5199" s="430"/>
      <c r="M5199" s="479"/>
      <c r="N5199" s="594">
        <f t="shared" si="115"/>
        <v>0</v>
      </c>
      <c r="O5199" s="594"/>
      <c r="P5199" s="484"/>
      <c r="Q5199" s="484"/>
    </row>
    <row r="5200" spans="1:17">
      <c r="A5200" s="670">
        <v>5183</v>
      </c>
      <c r="B5200" s="677"/>
      <c r="C5200" s="677"/>
      <c r="D5200" s="677"/>
      <c r="E5200" s="676"/>
      <c r="F5200" s="448"/>
      <c r="G5200" s="358"/>
      <c r="H5200" s="428"/>
      <c r="I5200" s="428"/>
      <c r="J5200" s="428"/>
      <c r="K5200" s="430"/>
      <c r="L5200" s="430"/>
      <c r="M5200" s="479"/>
      <c r="N5200" s="594">
        <f t="shared" si="115"/>
        <v>0</v>
      </c>
      <c r="O5200" s="594"/>
      <c r="P5200" s="484"/>
      <c r="Q5200" s="484"/>
    </row>
    <row r="5201" spans="1:17">
      <c r="A5201" s="670">
        <v>5184</v>
      </c>
      <c r="B5201" s="677"/>
      <c r="C5201" s="677"/>
      <c r="D5201" s="677"/>
      <c r="E5201" s="676"/>
      <c r="F5201" s="448"/>
      <c r="G5201" s="358"/>
      <c r="H5201" s="428"/>
      <c r="I5201" s="428"/>
      <c r="J5201" s="428"/>
      <c r="K5201" s="430"/>
      <c r="L5201" s="430"/>
      <c r="M5201" s="479"/>
      <c r="N5201" s="594">
        <f t="shared" si="115"/>
        <v>0</v>
      </c>
      <c r="O5201" s="594"/>
      <c r="P5201" s="484"/>
      <c r="Q5201" s="484"/>
    </row>
    <row r="5202" spans="1:17">
      <c r="A5202" s="670">
        <v>5185</v>
      </c>
      <c r="B5202" s="677"/>
      <c r="C5202" s="677"/>
      <c r="D5202" s="677"/>
      <c r="E5202" s="676"/>
      <c r="F5202" s="448"/>
      <c r="G5202" s="358"/>
      <c r="H5202" s="428"/>
      <c r="I5202" s="428"/>
      <c r="J5202" s="428"/>
      <c r="K5202" s="430"/>
      <c r="L5202" s="430"/>
      <c r="M5202" s="479"/>
      <c r="N5202" s="594">
        <f t="shared" si="115"/>
        <v>0</v>
      </c>
      <c r="O5202" s="594"/>
      <c r="P5202" s="484"/>
      <c r="Q5202" s="484"/>
    </row>
    <row r="5203" spans="1:17">
      <c r="A5203" s="670">
        <v>5186</v>
      </c>
      <c r="B5203" s="677"/>
      <c r="C5203" s="677"/>
      <c r="D5203" s="677"/>
      <c r="E5203" s="676"/>
      <c r="F5203" s="448"/>
      <c r="G5203" s="358"/>
      <c r="H5203" s="428"/>
      <c r="I5203" s="428"/>
      <c r="J5203" s="428"/>
      <c r="K5203" s="430"/>
      <c r="L5203" s="430"/>
      <c r="M5203" s="479"/>
      <c r="N5203" s="594">
        <f t="shared" ref="N5203:N5266" si="116">+IF((O5202-I5202)&gt;$O$8,1,0)*IF(I5202&gt;$O$9,1,0)*IF(O5202&gt;($O$11-$O$10),1,0)</f>
        <v>0</v>
      </c>
      <c r="O5203" s="594"/>
      <c r="P5203" s="484"/>
      <c r="Q5203" s="484"/>
    </row>
    <row r="5204" spans="1:17">
      <c r="A5204" s="670">
        <v>5187</v>
      </c>
      <c r="B5204" s="677"/>
      <c r="C5204" s="677"/>
      <c r="D5204" s="677"/>
      <c r="E5204" s="676"/>
      <c r="F5204" s="448"/>
      <c r="G5204" s="358"/>
      <c r="H5204" s="428"/>
      <c r="I5204" s="428"/>
      <c r="J5204" s="428"/>
      <c r="K5204" s="430"/>
      <c r="L5204" s="430"/>
      <c r="M5204" s="479"/>
      <c r="N5204" s="594">
        <f t="shared" si="116"/>
        <v>0</v>
      </c>
      <c r="O5204" s="594"/>
      <c r="P5204" s="484"/>
      <c r="Q5204" s="484"/>
    </row>
    <row r="5205" spans="1:17">
      <c r="A5205" s="670">
        <v>5188</v>
      </c>
      <c r="B5205" s="677"/>
      <c r="C5205" s="677"/>
      <c r="D5205" s="677"/>
      <c r="E5205" s="676"/>
      <c r="F5205" s="448"/>
      <c r="G5205" s="358"/>
      <c r="H5205" s="428"/>
      <c r="I5205" s="428"/>
      <c r="J5205" s="428"/>
      <c r="K5205" s="430"/>
      <c r="L5205" s="430"/>
      <c r="M5205" s="479"/>
      <c r="N5205" s="594">
        <f t="shared" si="116"/>
        <v>0</v>
      </c>
      <c r="O5205" s="594"/>
      <c r="P5205" s="484"/>
      <c r="Q5205" s="484"/>
    </row>
    <row r="5206" spans="1:17">
      <c r="A5206" s="670">
        <v>5189</v>
      </c>
      <c r="B5206" s="677"/>
      <c r="C5206" s="677"/>
      <c r="D5206" s="677"/>
      <c r="E5206" s="676"/>
      <c r="F5206" s="448"/>
      <c r="G5206" s="358"/>
      <c r="H5206" s="428"/>
      <c r="I5206" s="428"/>
      <c r="J5206" s="428"/>
      <c r="K5206" s="430"/>
      <c r="L5206" s="430"/>
      <c r="M5206" s="479"/>
      <c r="N5206" s="594">
        <f t="shared" si="116"/>
        <v>0</v>
      </c>
      <c r="O5206" s="594"/>
      <c r="P5206" s="484"/>
      <c r="Q5206" s="484"/>
    </row>
    <row r="5207" spans="1:17">
      <c r="A5207" s="670">
        <v>5190</v>
      </c>
      <c r="B5207" s="677"/>
      <c r="C5207" s="677"/>
      <c r="D5207" s="677"/>
      <c r="E5207" s="676"/>
      <c r="F5207" s="448"/>
      <c r="G5207" s="358"/>
      <c r="H5207" s="428"/>
      <c r="I5207" s="428"/>
      <c r="J5207" s="428"/>
      <c r="K5207" s="430"/>
      <c r="L5207" s="430"/>
      <c r="M5207" s="479"/>
      <c r="N5207" s="594">
        <f t="shared" si="116"/>
        <v>0</v>
      </c>
      <c r="O5207" s="594"/>
      <c r="P5207" s="484"/>
      <c r="Q5207" s="484"/>
    </row>
    <row r="5208" spans="1:17">
      <c r="A5208" s="670">
        <v>5191</v>
      </c>
      <c r="B5208" s="677"/>
      <c r="C5208" s="677"/>
      <c r="D5208" s="677"/>
      <c r="E5208" s="676"/>
      <c r="F5208" s="448"/>
      <c r="G5208" s="358"/>
      <c r="H5208" s="428"/>
      <c r="I5208" s="428"/>
      <c r="J5208" s="428"/>
      <c r="K5208" s="430"/>
      <c r="L5208" s="430"/>
      <c r="M5208" s="479"/>
      <c r="N5208" s="594">
        <f t="shared" si="116"/>
        <v>0</v>
      </c>
      <c r="O5208" s="594"/>
      <c r="P5208" s="484"/>
      <c r="Q5208" s="484"/>
    </row>
    <row r="5209" spans="1:17">
      <c r="A5209" s="670">
        <v>5192</v>
      </c>
      <c r="B5209" s="677"/>
      <c r="C5209" s="677"/>
      <c r="D5209" s="677"/>
      <c r="E5209" s="676"/>
      <c r="F5209" s="448"/>
      <c r="G5209" s="358"/>
      <c r="H5209" s="428"/>
      <c r="I5209" s="428"/>
      <c r="J5209" s="428"/>
      <c r="K5209" s="430"/>
      <c r="L5209" s="430"/>
      <c r="M5209" s="479"/>
      <c r="N5209" s="594">
        <f t="shared" si="116"/>
        <v>0</v>
      </c>
      <c r="O5209" s="594"/>
      <c r="P5209" s="484"/>
      <c r="Q5209" s="484"/>
    </row>
    <row r="5210" spans="1:17">
      <c r="A5210" s="670">
        <v>5193</v>
      </c>
      <c r="B5210" s="677"/>
      <c r="C5210" s="677"/>
      <c r="D5210" s="677"/>
      <c r="E5210" s="676"/>
      <c r="F5210" s="448"/>
      <c r="G5210" s="358"/>
      <c r="H5210" s="428"/>
      <c r="I5210" s="428"/>
      <c r="J5210" s="428"/>
      <c r="K5210" s="430"/>
      <c r="L5210" s="430"/>
      <c r="M5210" s="479"/>
      <c r="N5210" s="594">
        <f t="shared" si="116"/>
        <v>0</v>
      </c>
      <c r="O5210" s="594"/>
      <c r="P5210" s="484"/>
      <c r="Q5210" s="484"/>
    </row>
    <row r="5211" spans="1:17">
      <c r="A5211" s="670">
        <v>5194</v>
      </c>
      <c r="B5211" s="677"/>
      <c r="C5211" s="677"/>
      <c r="D5211" s="677"/>
      <c r="E5211" s="676"/>
      <c r="F5211" s="448"/>
      <c r="G5211" s="358"/>
      <c r="H5211" s="428"/>
      <c r="I5211" s="428"/>
      <c r="J5211" s="428"/>
      <c r="K5211" s="430"/>
      <c r="L5211" s="430"/>
      <c r="M5211" s="479"/>
      <c r="N5211" s="594">
        <f t="shared" si="116"/>
        <v>0</v>
      </c>
      <c r="O5211" s="594"/>
      <c r="P5211" s="484"/>
      <c r="Q5211" s="484"/>
    </row>
    <row r="5212" spans="1:17">
      <c r="A5212" s="670">
        <v>5195</v>
      </c>
      <c r="B5212" s="677"/>
      <c r="C5212" s="677"/>
      <c r="D5212" s="677"/>
      <c r="E5212" s="676"/>
      <c r="F5212" s="448"/>
      <c r="G5212" s="358"/>
      <c r="H5212" s="428"/>
      <c r="I5212" s="428"/>
      <c r="J5212" s="428"/>
      <c r="K5212" s="430"/>
      <c r="L5212" s="430"/>
      <c r="M5212" s="479"/>
      <c r="N5212" s="594">
        <f t="shared" si="116"/>
        <v>0</v>
      </c>
      <c r="O5212" s="594"/>
      <c r="P5212" s="484"/>
      <c r="Q5212" s="484"/>
    </row>
    <row r="5213" spans="1:17">
      <c r="A5213" s="670">
        <v>5196</v>
      </c>
      <c r="B5213" s="677"/>
      <c r="C5213" s="677"/>
      <c r="D5213" s="677"/>
      <c r="E5213" s="676"/>
      <c r="F5213" s="448"/>
      <c r="G5213" s="358"/>
      <c r="H5213" s="428"/>
      <c r="I5213" s="428"/>
      <c r="J5213" s="428"/>
      <c r="K5213" s="430"/>
      <c r="L5213" s="430"/>
      <c r="M5213" s="479"/>
      <c r="N5213" s="594">
        <f t="shared" si="116"/>
        <v>0</v>
      </c>
      <c r="O5213" s="594"/>
      <c r="P5213" s="484"/>
      <c r="Q5213" s="484"/>
    </row>
    <row r="5214" spans="1:17">
      <c r="A5214" s="670">
        <v>5197</v>
      </c>
      <c r="B5214" s="677"/>
      <c r="C5214" s="677"/>
      <c r="D5214" s="677"/>
      <c r="E5214" s="676"/>
      <c r="F5214" s="448"/>
      <c r="G5214" s="358"/>
      <c r="H5214" s="428"/>
      <c r="I5214" s="428"/>
      <c r="J5214" s="428"/>
      <c r="K5214" s="430"/>
      <c r="L5214" s="430"/>
      <c r="M5214" s="479"/>
      <c r="N5214" s="594">
        <f t="shared" si="116"/>
        <v>0</v>
      </c>
      <c r="O5214" s="594"/>
      <c r="P5214" s="484"/>
      <c r="Q5214" s="484"/>
    </row>
    <row r="5215" spans="1:17">
      <c r="A5215" s="670">
        <v>5198</v>
      </c>
      <c r="B5215" s="677"/>
      <c r="C5215" s="677"/>
      <c r="D5215" s="677"/>
      <c r="E5215" s="676"/>
      <c r="F5215" s="448"/>
      <c r="G5215" s="358"/>
      <c r="H5215" s="428"/>
      <c r="I5215" s="428"/>
      <c r="J5215" s="428"/>
      <c r="K5215" s="430"/>
      <c r="L5215" s="430"/>
      <c r="M5215" s="479"/>
      <c r="N5215" s="594">
        <f t="shared" si="116"/>
        <v>0</v>
      </c>
      <c r="O5215" s="594"/>
      <c r="P5215" s="484"/>
      <c r="Q5215" s="484"/>
    </row>
    <row r="5216" spans="1:17">
      <c r="A5216" s="670">
        <v>5199</v>
      </c>
      <c r="B5216" s="677"/>
      <c r="C5216" s="677"/>
      <c r="D5216" s="677"/>
      <c r="E5216" s="676"/>
      <c r="F5216" s="448"/>
      <c r="G5216" s="358"/>
      <c r="H5216" s="428"/>
      <c r="I5216" s="428"/>
      <c r="J5216" s="428"/>
      <c r="K5216" s="430"/>
      <c r="L5216" s="430"/>
      <c r="M5216" s="479"/>
      <c r="N5216" s="594">
        <f t="shared" si="116"/>
        <v>0</v>
      </c>
      <c r="O5216" s="594"/>
      <c r="P5216" s="484"/>
      <c r="Q5216" s="484"/>
    </row>
    <row r="5217" spans="1:17">
      <c r="A5217" s="670">
        <v>5200</v>
      </c>
      <c r="B5217" s="677"/>
      <c r="C5217" s="677"/>
      <c r="D5217" s="677"/>
      <c r="E5217" s="676"/>
      <c r="F5217" s="448"/>
      <c r="G5217" s="358"/>
      <c r="H5217" s="428"/>
      <c r="I5217" s="428"/>
      <c r="J5217" s="428"/>
      <c r="K5217" s="430"/>
      <c r="L5217" s="430"/>
      <c r="M5217" s="479"/>
      <c r="N5217" s="594">
        <f t="shared" si="116"/>
        <v>0</v>
      </c>
      <c r="O5217" s="594"/>
      <c r="P5217" s="484"/>
      <c r="Q5217" s="484"/>
    </row>
    <row r="5218" spans="1:17">
      <c r="A5218" s="670">
        <v>5201</v>
      </c>
      <c r="B5218" s="677"/>
      <c r="C5218" s="677"/>
      <c r="D5218" s="677"/>
      <c r="E5218" s="676"/>
      <c r="F5218" s="448"/>
      <c r="G5218" s="358"/>
      <c r="H5218" s="428"/>
      <c r="I5218" s="428"/>
      <c r="J5218" s="428"/>
      <c r="K5218" s="430"/>
      <c r="L5218" s="430"/>
      <c r="M5218" s="479"/>
      <c r="N5218" s="594">
        <f t="shared" si="116"/>
        <v>0</v>
      </c>
      <c r="O5218" s="594"/>
      <c r="P5218" s="484"/>
      <c r="Q5218" s="484"/>
    </row>
    <row r="5219" spans="1:17">
      <c r="A5219" s="670">
        <v>5202</v>
      </c>
      <c r="B5219" s="677"/>
      <c r="C5219" s="677"/>
      <c r="D5219" s="677"/>
      <c r="E5219" s="676"/>
      <c r="F5219" s="448"/>
      <c r="G5219" s="358"/>
      <c r="H5219" s="428"/>
      <c r="I5219" s="428"/>
      <c r="J5219" s="428"/>
      <c r="K5219" s="430"/>
      <c r="L5219" s="430"/>
      <c r="M5219" s="479"/>
      <c r="N5219" s="594">
        <f t="shared" si="116"/>
        <v>0</v>
      </c>
      <c r="O5219" s="594"/>
      <c r="P5219" s="484"/>
      <c r="Q5219" s="484"/>
    </row>
    <row r="5220" spans="1:17">
      <c r="A5220" s="670">
        <v>5203</v>
      </c>
      <c r="B5220" s="677"/>
      <c r="C5220" s="677"/>
      <c r="D5220" s="677"/>
      <c r="E5220" s="676"/>
      <c r="F5220" s="448"/>
      <c r="G5220" s="358"/>
      <c r="H5220" s="428"/>
      <c r="I5220" s="428"/>
      <c r="J5220" s="428"/>
      <c r="K5220" s="430"/>
      <c r="L5220" s="430"/>
      <c r="M5220" s="479"/>
      <c r="N5220" s="594">
        <f t="shared" si="116"/>
        <v>0</v>
      </c>
      <c r="O5220" s="594"/>
      <c r="P5220" s="484"/>
      <c r="Q5220" s="484"/>
    </row>
    <row r="5221" spans="1:17">
      <c r="A5221" s="670">
        <v>5204</v>
      </c>
      <c r="B5221" s="677"/>
      <c r="C5221" s="677"/>
      <c r="D5221" s="677"/>
      <c r="E5221" s="676"/>
      <c r="F5221" s="448"/>
      <c r="G5221" s="358"/>
      <c r="H5221" s="428"/>
      <c r="I5221" s="428"/>
      <c r="J5221" s="428"/>
      <c r="K5221" s="430"/>
      <c r="L5221" s="430"/>
      <c r="M5221" s="479"/>
      <c r="N5221" s="594">
        <f t="shared" si="116"/>
        <v>0</v>
      </c>
      <c r="O5221" s="594"/>
      <c r="P5221" s="484"/>
      <c r="Q5221" s="484"/>
    </row>
    <row r="5222" spans="1:17">
      <c r="A5222" s="670">
        <v>5205</v>
      </c>
      <c r="B5222" s="677"/>
      <c r="C5222" s="677"/>
      <c r="D5222" s="677"/>
      <c r="E5222" s="676"/>
      <c r="F5222" s="448"/>
      <c r="G5222" s="358"/>
      <c r="H5222" s="428"/>
      <c r="I5222" s="428"/>
      <c r="J5222" s="428"/>
      <c r="K5222" s="430"/>
      <c r="L5222" s="430"/>
      <c r="M5222" s="479"/>
      <c r="N5222" s="594">
        <f t="shared" si="116"/>
        <v>0</v>
      </c>
      <c r="O5222" s="594"/>
      <c r="P5222" s="484"/>
      <c r="Q5222" s="484"/>
    </row>
    <row r="5223" spans="1:17">
      <c r="A5223" s="670">
        <v>5206</v>
      </c>
      <c r="B5223" s="677"/>
      <c r="C5223" s="677"/>
      <c r="D5223" s="677"/>
      <c r="E5223" s="676"/>
      <c r="F5223" s="448"/>
      <c r="G5223" s="358"/>
      <c r="H5223" s="428"/>
      <c r="I5223" s="428"/>
      <c r="J5223" s="428"/>
      <c r="K5223" s="430"/>
      <c r="L5223" s="430"/>
      <c r="M5223" s="479"/>
      <c r="N5223" s="594">
        <f t="shared" si="116"/>
        <v>0</v>
      </c>
      <c r="O5223" s="594"/>
      <c r="P5223" s="484"/>
      <c r="Q5223" s="484"/>
    </row>
    <row r="5224" spans="1:17">
      <c r="A5224" s="670">
        <v>5207</v>
      </c>
      <c r="B5224" s="677"/>
      <c r="C5224" s="677"/>
      <c r="D5224" s="677"/>
      <c r="E5224" s="676"/>
      <c r="F5224" s="448"/>
      <c r="G5224" s="358"/>
      <c r="H5224" s="428"/>
      <c r="I5224" s="428"/>
      <c r="J5224" s="428"/>
      <c r="K5224" s="430"/>
      <c r="L5224" s="430"/>
      <c r="M5224" s="479"/>
      <c r="N5224" s="594">
        <f t="shared" si="116"/>
        <v>0</v>
      </c>
      <c r="O5224" s="594"/>
      <c r="P5224" s="484"/>
      <c r="Q5224" s="484"/>
    </row>
    <row r="5225" spans="1:17">
      <c r="A5225" s="670">
        <v>5208</v>
      </c>
      <c r="B5225" s="677"/>
      <c r="C5225" s="677"/>
      <c r="D5225" s="677"/>
      <c r="E5225" s="676"/>
      <c r="F5225" s="448"/>
      <c r="G5225" s="358"/>
      <c r="H5225" s="428"/>
      <c r="I5225" s="428"/>
      <c r="J5225" s="428"/>
      <c r="K5225" s="430"/>
      <c r="L5225" s="430"/>
      <c r="M5225" s="479"/>
      <c r="N5225" s="594">
        <f t="shared" si="116"/>
        <v>0</v>
      </c>
      <c r="O5225" s="594"/>
      <c r="P5225" s="484"/>
      <c r="Q5225" s="484"/>
    </row>
    <row r="5226" spans="1:17">
      <c r="A5226" s="670">
        <v>5209</v>
      </c>
      <c r="B5226" s="677"/>
      <c r="C5226" s="677"/>
      <c r="D5226" s="677"/>
      <c r="E5226" s="676"/>
      <c r="F5226" s="448"/>
      <c r="G5226" s="358"/>
      <c r="H5226" s="428"/>
      <c r="I5226" s="428"/>
      <c r="J5226" s="428"/>
      <c r="K5226" s="430"/>
      <c r="L5226" s="430"/>
      <c r="M5226" s="479"/>
      <c r="N5226" s="594">
        <f t="shared" si="116"/>
        <v>0</v>
      </c>
      <c r="O5226" s="594"/>
      <c r="P5226" s="484"/>
      <c r="Q5226" s="484"/>
    </row>
    <row r="5227" spans="1:17">
      <c r="A5227" s="670">
        <v>5210</v>
      </c>
      <c r="B5227" s="677"/>
      <c r="C5227" s="677"/>
      <c r="D5227" s="677"/>
      <c r="E5227" s="676"/>
      <c r="F5227" s="448"/>
      <c r="G5227" s="358"/>
      <c r="H5227" s="428"/>
      <c r="I5227" s="428"/>
      <c r="J5227" s="428"/>
      <c r="K5227" s="430"/>
      <c r="L5227" s="430"/>
      <c r="M5227" s="479"/>
      <c r="N5227" s="594">
        <f t="shared" si="116"/>
        <v>0</v>
      </c>
      <c r="O5227" s="594"/>
      <c r="P5227" s="484"/>
      <c r="Q5227" s="484"/>
    </row>
    <row r="5228" spans="1:17">
      <c r="A5228" s="670">
        <v>5211</v>
      </c>
      <c r="B5228" s="677"/>
      <c r="C5228" s="677"/>
      <c r="D5228" s="677"/>
      <c r="E5228" s="676"/>
      <c r="F5228" s="448"/>
      <c r="G5228" s="358"/>
      <c r="H5228" s="428"/>
      <c r="I5228" s="428"/>
      <c r="J5228" s="428"/>
      <c r="K5228" s="430"/>
      <c r="L5228" s="430"/>
      <c r="M5228" s="479"/>
      <c r="N5228" s="594">
        <f t="shared" si="116"/>
        <v>0</v>
      </c>
      <c r="O5228" s="594"/>
      <c r="P5228" s="484"/>
      <c r="Q5228" s="484"/>
    </row>
    <row r="5229" spans="1:17">
      <c r="A5229" s="670">
        <v>5212</v>
      </c>
      <c r="B5229" s="677"/>
      <c r="C5229" s="677"/>
      <c r="D5229" s="677"/>
      <c r="E5229" s="676"/>
      <c r="F5229" s="448"/>
      <c r="G5229" s="358"/>
      <c r="H5229" s="428"/>
      <c r="I5229" s="428"/>
      <c r="J5229" s="428"/>
      <c r="K5229" s="430"/>
      <c r="L5229" s="430"/>
      <c r="M5229" s="479"/>
      <c r="N5229" s="594">
        <f t="shared" si="116"/>
        <v>0</v>
      </c>
      <c r="O5229" s="594"/>
      <c r="P5229" s="484"/>
      <c r="Q5229" s="484"/>
    </row>
    <row r="5230" spans="1:17">
      <c r="A5230" s="670">
        <v>5213</v>
      </c>
      <c r="B5230" s="677"/>
      <c r="C5230" s="677"/>
      <c r="D5230" s="677"/>
      <c r="E5230" s="676"/>
      <c r="F5230" s="448"/>
      <c r="G5230" s="358"/>
      <c r="H5230" s="428"/>
      <c r="I5230" s="428"/>
      <c r="J5230" s="428"/>
      <c r="K5230" s="430"/>
      <c r="L5230" s="430"/>
      <c r="M5230" s="479"/>
      <c r="N5230" s="594">
        <f t="shared" si="116"/>
        <v>0</v>
      </c>
      <c r="O5230" s="594"/>
      <c r="P5230" s="484"/>
      <c r="Q5230" s="484"/>
    </row>
    <row r="5231" spans="1:17">
      <c r="A5231" s="670">
        <v>5214</v>
      </c>
      <c r="B5231" s="677"/>
      <c r="C5231" s="677"/>
      <c r="D5231" s="677"/>
      <c r="E5231" s="676"/>
      <c r="F5231" s="448"/>
      <c r="G5231" s="358"/>
      <c r="H5231" s="428"/>
      <c r="I5231" s="428"/>
      <c r="J5231" s="428"/>
      <c r="K5231" s="430"/>
      <c r="L5231" s="430"/>
      <c r="M5231" s="479"/>
      <c r="N5231" s="594">
        <f t="shared" si="116"/>
        <v>0</v>
      </c>
      <c r="O5231" s="594"/>
      <c r="P5231" s="484"/>
      <c r="Q5231" s="484"/>
    </row>
    <row r="5232" spans="1:17">
      <c r="A5232" s="670">
        <v>5215</v>
      </c>
      <c r="B5232" s="677"/>
      <c r="C5232" s="677"/>
      <c r="D5232" s="677"/>
      <c r="E5232" s="676"/>
      <c r="F5232" s="448"/>
      <c r="G5232" s="358"/>
      <c r="H5232" s="428"/>
      <c r="I5232" s="428"/>
      <c r="J5232" s="428"/>
      <c r="K5232" s="430"/>
      <c r="L5232" s="430"/>
      <c r="M5232" s="479"/>
      <c r="N5232" s="594">
        <f t="shared" si="116"/>
        <v>0</v>
      </c>
      <c r="O5232" s="594"/>
      <c r="P5232" s="484"/>
      <c r="Q5232" s="484"/>
    </row>
    <row r="5233" spans="1:17">
      <c r="A5233" s="670">
        <v>5216</v>
      </c>
      <c r="B5233" s="677"/>
      <c r="C5233" s="677"/>
      <c r="D5233" s="677"/>
      <c r="E5233" s="676"/>
      <c r="F5233" s="448"/>
      <c r="G5233" s="358"/>
      <c r="H5233" s="428"/>
      <c r="I5233" s="428"/>
      <c r="J5233" s="428"/>
      <c r="K5233" s="430"/>
      <c r="L5233" s="430"/>
      <c r="M5233" s="479"/>
      <c r="N5233" s="594">
        <f t="shared" si="116"/>
        <v>0</v>
      </c>
      <c r="O5233" s="594"/>
      <c r="P5233" s="484"/>
      <c r="Q5233" s="484"/>
    </row>
    <row r="5234" spans="1:17">
      <c r="A5234" s="670">
        <v>5217</v>
      </c>
      <c r="B5234" s="677"/>
      <c r="C5234" s="677"/>
      <c r="D5234" s="677"/>
      <c r="E5234" s="676"/>
      <c r="F5234" s="448"/>
      <c r="G5234" s="358"/>
      <c r="H5234" s="428"/>
      <c r="I5234" s="428"/>
      <c r="J5234" s="428"/>
      <c r="K5234" s="430"/>
      <c r="L5234" s="430"/>
      <c r="M5234" s="479"/>
      <c r="N5234" s="594">
        <f t="shared" si="116"/>
        <v>0</v>
      </c>
      <c r="O5234" s="594"/>
      <c r="P5234" s="484"/>
      <c r="Q5234" s="484"/>
    </row>
    <row r="5235" spans="1:17">
      <c r="A5235" s="670">
        <v>5218</v>
      </c>
      <c r="B5235" s="677"/>
      <c r="C5235" s="677"/>
      <c r="D5235" s="677"/>
      <c r="E5235" s="676"/>
      <c r="F5235" s="448"/>
      <c r="G5235" s="358"/>
      <c r="H5235" s="428"/>
      <c r="I5235" s="428"/>
      <c r="J5235" s="428"/>
      <c r="K5235" s="430"/>
      <c r="L5235" s="430"/>
      <c r="M5235" s="479"/>
      <c r="N5235" s="594">
        <f t="shared" si="116"/>
        <v>0</v>
      </c>
      <c r="O5235" s="594"/>
      <c r="P5235" s="484"/>
      <c r="Q5235" s="484"/>
    </row>
    <row r="5236" spans="1:17">
      <c r="A5236" s="670">
        <v>5219</v>
      </c>
      <c r="B5236" s="677"/>
      <c r="C5236" s="677"/>
      <c r="D5236" s="677"/>
      <c r="E5236" s="676"/>
      <c r="F5236" s="448"/>
      <c r="G5236" s="358"/>
      <c r="H5236" s="428"/>
      <c r="I5236" s="428"/>
      <c r="J5236" s="428"/>
      <c r="K5236" s="430"/>
      <c r="L5236" s="430"/>
      <c r="M5236" s="479"/>
      <c r="N5236" s="594">
        <f t="shared" si="116"/>
        <v>0</v>
      </c>
      <c r="O5236" s="594"/>
      <c r="P5236" s="484"/>
      <c r="Q5236" s="484"/>
    </row>
    <row r="5237" spans="1:17">
      <c r="A5237" s="670">
        <v>5220</v>
      </c>
      <c r="B5237" s="677"/>
      <c r="C5237" s="677"/>
      <c r="D5237" s="677"/>
      <c r="E5237" s="676"/>
      <c r="F5237" s="448"/>
      <c r="G5237" s="358"/>
      <c r="H5237" s="428"/>
      <c r="I5237" s="428"/>
      <c r="J5237" s="428"/>
      <c r="K5237" s="430"/>
      <c r="L5237" s="430"/>
      <c r="M5237" s="479"/>
      <c r="N5237" s="594">
        <f t="shared" si="116"/>
        <v>0</v>
      </c>
      <c r="O5237" s="594"/>
      <c r="P5237" s="484"/>
      <c r="Q5237" s="484"/>
    </row>
    <row r="5238" spans="1:17">
      <c r="A5238" s="670">
        <v>5221</v>
      </c>
      <c r="B5238" s="677"/>
      <c r="C5238" s="677"/>
      <c r="D5238" s="677"/>
      <c r="E5238" s="676"/>
      <c r="F5238" s="448"/>
      <c r="G5238" s="358"/>
      <c r="H5238" s="428"/>
      <c r="I5238" s="428"/>
      <c r="J5238" s="428"/>
      <c r="K5238" s="430"/>
      <c r="L5238" s="430"/>
      <c r="M5238" s="479"/>
      <c r="N5238" s="594">
        <f t="shared" si="116"/>
        <v>0</v>
      </c>
      <c r="O5238" s="594"/>
      <c r="P5238" s="484"/>
      <c r="Q5238" s="484"/>
    </row>
    <row r="5239" spans="1:17">
      <c r="A5239" s="670">
        <v>5222</v>
      </c>
      <c r="B5239" s="677"/>
      <c r="C5239" s="677"/>
      <c r="D5239" s="677"/>
      <c r="E5239" s="676"/>
      <c r="F5239" s="448"/>
      <c r="G5239" s="358"/>
      <c r="H5239" s="428"/>
      <c r="I5239" s="428"/>
      <c r="J5239" s="428"/>
      <c r="K5239" s="430"/>
      <c r="L5239" s="430"/>
      <c r="M5239" s="479"/>
      <c r="N5239" s="594">
        <f t="shared" si="116"/>
        <v>0</v>
      </c>
      <c r="O5239" s="594"/>
      <c r="P5239" s="484"/>
      <c r="Q5239" s="484"/>
    </row>
    <row r="5240" spans="1:17">
      <c r="A5240" s="670">
        <v>5223</v>
      </c>
      <c r="B5240" s="677"/>
      <c r="C5240" s="677"/>
      <c r="D5240" s="677"/>
      <c r="E5240" s="676"/>
      <c r="F5240" s="448"/>
      <c r="G5240" s="358"/>
      <c r="H5240" s="428"/>
      <c r="I5240" s="428"/>
      <c r="J5240" s="428"/>
      <c r="K5240" s="430"/>
      <c r="L5240" s="430"/>
      <c r="M5240" s="479"/>
      <c r="N5240" s="594">
        <f t="shared" si="116"/>
        <v>0</v>
      </c>
      <c r="O5240" s="594"/>
      <c r="P5240" s="484"/>
      <c r="Q5240" s="484"/>
    </row>
    <row r="5241" spans="1:17">
      <c r="A5241" s="670">
        <v>5224</v>
      </c>
      <c r="B5241" s="677"/>
      <c r="C5241" s="677"/>
      <c r="D5241" s="677"/>
      <c r="E5241" s="676"/>
      <c r="F5241" s="448"/>
      <c r="G5241" s="358"/>
      <c r="H5241" s="428"/>
      <c r="I5241" s="428"/>
      <c r="J5241" s="428"/>
      <c r="K5241" s="430"/>
      <c r="L5241" s="430"/>
      <c r="M5241" s="479"/>
      <c r="N5241" s="594">
        <f t="shared" si="116"/>
        <v>0</v>
      </c>
      <c r="O5241" s="594"/>
      <c r="P5241" s="484"/>
      <c r="Q5241" s="484"/>
    </row>
    <row r="5242" spans="1:17">
      <c r="A5242" s="670">
        <v>5225</v>
      </c>
      <c r="B5242" s="677"/>
      <c r="C5242" s="677"/>
      <c r="D5242" s="677"/>
      <c r="E5242" s="676"/>
      <c r="F5242" s="448"/>
      <c r="G5242" s="358"/>
      <c r="H5242" s="428"/>
      <c r="I5242" s="428"/>
      <c r="J5242" s="428"/>
      <c r="K5242" s="430"/>
      <c r="L5242" s="430"/>
      <c r="M5242" s="479"/>
      <c r="N5242" s="594">
        <f t="shared" si="116"/>
        <v>0</v>
      </c>
      <c r="O5242" s="594"/>
      <c r="P5242" s="484"/>
      <c r="Q5242" s="484"/>
    </row>
    <row r="5243" spans="1:17">
      <c r="A5243" s="670">
        <v>5226</v>
      </c>
      <c r="B5243" s="677"/>
      <c r="C5243" s="677"/>
      <c r="D5243" s="677"/>
      <c r="E5243" s="676"/>
      <c r="F5243" s="448"/>
      <c r="G5243" s="358"/>
      <c r="H5243" s="428"/>
      <c r="I5243" s="428"/>
      <c r="J5243" s="428"/>
      <c r="K5243" s="430"/>
      <c r="L5243" s="430"/>
      <c r="M5243" s="479"/>
      <c r="N5243" s="594">
        <f t="shared" si="116"/>
        <v>0</v>
      </c>
      <c r="O5243" s="594"/>
      <c r="P5243" s="484"/>
      <c r="Q5243" s="484"/>
    </row>
    <row r="5244" spans="1:17">
      <c r="A5244" s="670">
        <v>5227</v>
      </c>
      <c r="B5244" s="677"/>
      <c r="C5244" s="677"/>
      <c r="D5244" s="677"/>
      <c r="E5244" s="676"/>
      <c r="F5244" s="448"/>
      <c r="G5244" s="358"/>
      <c r="H5244" s="428"/>
      <c r="I5244" s="428"/>
      <c r="J5244" s="428"/>
      <c r="K5244" s="430"/>
      <c r="L5244" s="430"/>
      <c r="M5244" s="479"/>
      <c r="N5244" s="594">
        <f t="shared" si="116"/>
        <v>0</v>
      </c>
      <c r="O5244" s="594"/>
      <c r="P5244" s="484"/>
      <c r="Q5244" s="484"/>
    </row>
    <row r="5245" spans="1:17">
      <c r="A5245" s="670">
        <v>5228</v>
      </c>
      <c r="B5245" s="677"/>
      <c r="C5245" s="677"/>
      <c r="D5245" s="677"/>
      <c r="E5245" s="676"/>
      <c r="F5245" s="448"/>
      <c r="G5245" s="358"/>
      <c r="H5245" s="428"/>
      <c r="I5245" s="428"/>
      <c r="J5245" s="428"/>
      <c r="K5245" s="430"/>
      <c r="L5245" s="430"/>
      <c r="M5245" s="479"/>
      <c r="N5245" s="594">
        <f t="shared" si="116"/>
        <v>0</v>
      </c>
      <c r="O5245" s="594"/>
      <c r="P5245" s="484"/>
      <c r="Q5245" s="484"/>
    </row>
    <row r="5246" spans="1:17">
      <c r="A5246" s="670">
        <v>5229</v>
      </c>
      <c r="B5246" s="677"/>
      <c r="C5246" s="677"/>
      <c r="D5246" s="677"/>
      <c r="E5246" s="676"/>
      <c r="F5246" s="448"/>
      <c r="G5246" s="358"/>
      <c r="H5246" s="428"/>
      <c r="I5246" s="428"/>
      <c r="J5246" s="428"/>
      <c r="K5246" s="430"/>
      <c r="L5246" s="430"/>
      <c r="M5246" s="479"/>
      <c r="N5246" s="594">
        <f t="shared" si="116"/>
        <v>0</v>
      </c>
      <c r="O5246" s="594"/>
      <c r="P5246" s="484"/>
      <c r="Q5246" s="484"/>
    </row>
    <row r="5247" spans="1:17">
      <c r="A5247" s="670">
        <v>5230</v>
      </c>
      <c r="B5247" s="677"/>
      <c r="C5247" s="677"/>
      <c r="D5247" s="677"/>
      <c r="E5247" s="676"/>
      <c r="F5247" s="448"/>
      <c r="G5247" s="358"/>
      <c r="H5247" s="428"/>
      <c r="I5247" s="428"/>
      <c r="J5247" s="428"/>
      <c r="K5247" s="430"/>
      <c r="L5247" s="430"/>
      <c r="M5247" s="479"/>
      <c r="N5247" s="594">
        <f t="shared" si="116"/>
        <v>0</v>
      </c>
      <c r="O5247" s="594"/>
      <c r="P5247" s="484"/>
      <c r="Q5247" s="484"/>
    </row>
    <row r="5248" spans="1:17">
      <c r="A5248" s="670">
        <v>5231</v>
      </c>
      <c r="B5248" s="677"/>
      <c r="C5248" s="677"/>
      <c r="D5248" s="677"/>
      <c r="E5248" s="676"/>
      <c r="F5248" s="448"/>
      <c r="G5248" s="358"/>
      <c r="H5248" s="428"/>
      <c r="I5248" s="428"/>
      <c r="J5248" s="428"/>
      <c r="K5248" s="430"/>
      <c r="L5248" s="430"/>
      <c r="M5248" s="479"/>
      <c r="N5248" s="594">
        <f t="shared" si="116"/>
        <v>0</v>
      </c>
      <c r="O5248" s="594"/>
      <c r="P5248" s="484"/>
      <c r="Q5248" s="484"/>
    </row>
    <row r="5249" spans="1:17">
      <c r="A5249" s="670">
        <v>5232</v>
      </c>
      <c r="B5249" s="677"/>
      <c r="C5249" s="677"/>
      <c r="D5249" s="677"/>
      <c r="E5249" s="676"/>
      <c r="F5249" s="448"/>
      <c r="G5249" s="358"/>
      <c r="H5249" s="428"/>
      <c r="I5249" s="428"/>
      <c r="J5249" s="428"/>
      <c r="K5249" s="430"/>
      <c r="L5249" s="430"/>
      <c r="M5249" s="479"/>
      <c r="N5249" s="594">
        <f t="shared" si="116"/>
        <v>0</v>
      </c>
      <c r="O5249" s="594"/>
      <c r="P5249" s="484"/>
      <c r="Q5249" s="484"/>
    </row>
    <row r="5250" spans="1:17">
      <c r="A5250" s="670">
        <v>5233</v>
      </c>
      <c r="B5250" s="677"/>
      <c r="C5250" s="677"/>
      <c r="D5250" s="677"/>
      <c r="E5250" s="676"/>
      <c r="F5250" s="448"/>
      <c r="G5250" s="358"/>
      <c r="H5250" s="428"/>
      <c r="I5250" s="428"/>
      <c r="J5250" s="428"/>
      <c r="K5250" s="430"/>
      <c r="L5250" s="430"/>
      <c r="M5250" s="479"/>
      <c r="N5250" s="594">
        <f t="shared" si="116"/>
        <v>0</v>
      </c>
      <c r="O5250" s="594"/>
      <c r="P5250" s="484"/>
      <c r="Q5250" s="484"/>
    </row>
    <row r="5251" spans="1:17">
      <c r="A5251" s="670">
        <v>5234</v>
      </c>
      <c r="B5251" s="677"/>
      <c r="C5251" s="677"/>
      <c r="D5251" s="677"/>
      <c r="E5251" s="676"/>
      <c r="F5251" s="448"/>
      <c r="G5251" s="358"/>
      <c r="H5251" s="428"/>
      <c r="I5251" s="428"/>
      <c r="J5251" s="428"/>
      <c r="K5251" s="430"/>
      <c r="L5251" s="430"/>
      <c r="M5251" s="479"/>
      <c r="N5251" s="594">
        <f t="shared" si="116"/>
        <v>0</v>
      </c>
      <c r="O5251" s="594"/>
      <c r="P5251" s="484"/>
      <c r="Q5251" s="484"/>
    </row>
    <row r="5252" spans="1:17">
      <c r="A5252" s="670">
        <v>5235</v>
      </c>
      <c r="B5252" s="677"/>
      <c r="C5252" s="677"/>
      <c r="D5252" s="677"/>
      <c r="E5252" s="676"/>
      <c r="F5252" s="448"/>
      <c r="G5252" s="358"/>
      <c r="H5252" s="428"/>
      <c r="I5252" s="428"/>
      <c r="J5252" s="428"/>
      <c r="K5252" s="430"/>
      <c r="L5252" s="430"/>
      <c r="M5252" s="479"/>
      <c r="N5252" s="594">
        <f t="shared" si="116"/>
        <v>0</v>
      </c>
      <c r="O5252" s="594"/>
      <c r="P5252" s="484"/>
      <c r="Q5252" s="484"/>
    </row>
    <row r="5253" spans="1:17">
      <c r="A5253" s="670">
        <v>5236</v>
      </c>
      <c r="B5253" s="677"/>
      <c r="C5253" s="677"/>
      <c r="D5253" s="677"/>
      <c r="E5253" s="676"/>
      <c r="F5253" s="448"/>
      <c r="G5253" s="358"/>
      <c r="H5253" s="428"/>
      <c r="I5253" s="428"/>
      <c r="J5253" s="428"/>
      <c r="K5253" s="430"/>
      <c r="L5253" s="430"/>
      <c r="M5253" s="479"/>
      <c r="N5253" s="594">
        <f t="shared" si="116"/>
        <v>0</v>
      </c>
      <c r="O5253" s="594"/>
      <c r="P5253" s="484"/>
      <c r="Q5253" s="484"/>
    </row>
    <row r="5254" spans="1:17">
      <c r="A5254" s="670">
        <v>5237</v>
      </c>
      <c r="B5254" s="677"/>
      <c r="C5254" s="677"/>
      <c r="D5254" s="677"/>
      <c r="E5254" s="676"/>
      <c r="F5254" s="448"/>
      <c r="G5254" s="358"/>
      <c r="H5254" s="428"/>
      <c r="I5254" s="428"/>
      <c r="J5254" s="428"/>
      <c r="K5254" s="430"/>
      <c r="L5254" s="430"/>
      <c r="M5254" s="479"/>
      <c r="N5254" s="594">
        <f t="shared" si="116"/>
        <v>0</v>
      </c>
      <c r="O5254" s="594"/>
      <c r="P5254" s="484"/>
      <c r="Q5254" s="484"/>
    </row>
    <row r="5255" spans="1:17">
      <c r="A5255" s="670">
        <v>5238</v>
      </c>
      <c r="B5255" s="677"/>
      <c r="C5255" s="677"/>
      <c r="D5255" s="677"/>
      <c r="E5255" s="676"/>
      <c r="F5255" s="448"/>
      <c r="G5255" s="358"/>
      <c r="H5255" s="428"/>
      <c r="I5255" s="428"/>
      <c r="J5255" s="428"/>
      <c r="K5255" s="430"/>
      <c r="L5255" s="430"/>
      <c r="M5255" s="479"/>
      <c r="N5255" s="594">
        <f t="shared" si="116"/>
        <v>0</v>
      </c>
      <c r="O5255" s="594"/>
      <c r="P5255" s="484"/>
      <c r="Q5255" s="484"/>
    </row>
    <row r="5256" spans="1:17">
      <c r="A5256" s="670">
        <v>5239</v>
      </c>
      <c r="B5256" s="677"/>
      <c r="C5256" s="677"/>
      <c r="D5256" s="677"/>
      <c r="E5256" s="676"/>
      <c r="F5256" s="448"/>
      <c r="G5256" s="358"/>
      <c r="H5256" s="428"/>
      <c r="I5256" s="428"/>
      <c r="J5256" s="428"/>
      <c r="K5256" s="430"/>
      <c r="L5256" s="430"/>
      <c r="M5256" s="479"/>
      <c r="N5256" s="594">
        <f t="shared" si="116"/>
        <v>0</v>
      </c>
      <c r="O5256" s="594"/>
      <c r="P5256" s="484"/>
      <c r="Q5256" s="484"/>
    </row>
    <row r="5257" spans="1:17">
      <c r="A5257" s="670">
        <v>5240</v>
      </c>
      <c r="B5257" s="677"/>
      <c r="C5257" s="677"/>
      <c r="D5257" s="677"/>
      <c r="E5257" s="676"/>
      <c r="F5257" s="448"/>
      <c r="G5257" s="358"/>
      <c r="H5257" s="428"/>
      <c r="I5257" s="428"/>
      <c r="J5257" s="428"/>
      <c r="K5257" s="430"/>
      <c r="L5257" s="430"/>
      <c r="M5257" s="479"/>
      <c r="N5257" s="594">
        <f t="shared" si="116"/>
        <v>0</v>
      </c>
      <c r="O5257" s="594"/>
      <c r="P5257" s="484"/>
      <c r="Q5257" s="484"/>
    </row>
    <row r="5258" spans="1:17">
      <c r="A5258" s="670">
        <v>5241</v>
      </c>
      <c r="B5258" s="677"/>
      <c r="C5258" s="677"/>
      <c r="D5258" s="677"/>
      <c r="E5258" s="676"/>
      <c r="F5258" s="448"/>
      <c r="G5258" s="358"/>
      <c r="H5258" s="428"/>
      <c r="I5258" s="428"/>
      <c r="J5258" s="428"/>
      <c r="K5258" s="430"/>
      <c r="L5258" s="430"/>
      <c r="M5258" s="479"/>
      <c r="N5258" s="594">
        <f t="shared" si="116"/>
        <v>0</v>
      </c>
      <c r="O5258" s="594"/>
      <c r="P5258" s="484"/>
      <c r="Q5258" s="484"/>
    </row>
    <row r="5259" spans="1:17">
      <c r="A5259" s="670">
        <v>5242</v>
      </c>
      <c r="B5259" s="677"/>
      <c r="C5259" s="677"/>
      <c r="D5259" s="677"/>
      <c r="E5259" s="676"/>
      <c r="F5259" s="448"/>
      <c r="G5259" s="358"/>
      <c r="H5259" s="428"/>
      <c r="I5259" s="428"/>
      <c r="J5259" s="428"/>
      <c r="K5259" s="430"/>
      <c r="L5259" s="430"/>
      <c r="M5259" s="479"/>
      <c r="N5259" s="594">
        <f t="shared" si="116"/>
        <v>0</v>
      </c>
      <c r="O5259" s="594"/>
      <c r="P5259" s="484"/>
      <c r="Q5259" s="484"/>
    </row>
    <row r="5260" spans="1:17">
      <c r="A5260" s="670">
        <v>5243</v>
      </c>
      <c r="B5260" s="677"/>
      <c r="C5260" s="677"/>
      <c r="D5260" s="677"/>
      <c r="E5260" s="676"/>
      <c r="F5260" s="448"/>
      <c r="G5260" s="358"/>
      <c r="H5260" s="428"/>
      <c r="I5260" s="428"/>
      <c r="J5260" s="428"/>
      <c r="K5260" s="430"/>
      <c r="L5260" s="430"/>
      <c r="M5260" s="479"/>
      <c r="N5260" s="594">
        <f t="shared" si="116"/>
        <v>0</v>
      </c>
      <c r="O5260" s="594"/>
      <c r="P5260" s="484"/>
      <c r="Q5260" s="484"/>
    </row>
    <row r="5261" spans="1:17">
      <c r="A5261" s="670">
        <v>5244</v>
      </c>
      <c r="B5261" s="677"/>
      <c r="C5261" s="677"/>
      <c r="D5261" s="677"/>
      <c r="E5261" s="676"/>
      <c r="F5261" s="448"/>
      <c r="G5261" s="358"/>
      <c r="H5261" s="428"/>
      <c r="I5261" s="428"/>
      <c r="J5261" s="428"/>
      <c r="K5261" s="430"/>
      <c r="L5261" s="430"/>
      <c r="M5261" s="479"/>
      <c r="N5261" s="594">
        <f t="shared" si="116"/>
        <v>0</v>
      </c>
      <c r="O5261" s="594"/>
      <c r="P5261" s="484"/>
      <c r="Q5261" s="484"/>
    </row>
    <row r="5262" spans="1:17">
      <c r="A5262" s="670">
        <v>5245</v>
      </c>
      <c r="B5262" s="677"/>
      <c r="C5262" s="677"/>
      <c r="D5262" s="677"/>
      <c r="E5262" s="676"/>
      <c r="F5262" s="448"/>
      <c r="G5262" s="358"/>
      <c r="H5262" s="428"/>
      <c r="I5262" s="428"/>
      <c r="J5262" s="428"/>
      <c r="K5262" s="430"/>
      <c r="L5262" s="430"/>
      <c r="M5262" s="479"/>
      <c r="N5262" s="594">
        <f t="shared" si="116"/>
        <v>0</v>
      </c>
      <c r="O5262" s="594"/>
      <c r="P5262" s="484"/>
      <c r="Q5262" s="484"/>
    </row>
    <row r="5263" spans="1:17">
      <c r="A5263" s="670">
        <v>5246</v>
      </c>
      <c r="B5263" s="677"/>
      <c r="C5263" s="677"/>
      <c r="D5263" s="677"/>
      <c r="E5263" s="676"/>
      <c r="F5263" s="448"/>
      <c r="G5263" s="358"/>
      <c r="H5263" s="428"/>
      <c r="I5263" s="428"/>
      <c r="J5263" s="428"/>
      <c r="K5263" s="430"/>
      <c r="L5263" s="430"/>
      <c r="M5263" s="479"/>
      <c r="N5263" s="594">
        <f t="shared" si="116"/>
        <v>0</v>
      </c>
      <c r="O5263" s="594"/>
      <c r="P5263" s="484"/>
      <c r="Q5263" s="484"/>
    </row>
    <row r="5264" spans="1:17">
      <c r="A5264" s="670">
        <v>5247</v>
      </c>
      <c r="B5264" s="677"/>
      <c r="C5264" s="677"/>
      <c r="D5264" s="677"/>
      <c r="E5264" s="676"/>
      <c r="F5264" s="448"/>
      <c r="G5264" s="358"/>
      <c r="H5264" s="428"/>
      <c r="I5264" s="428"/>
      <c r="J5264" s="428"/>
      <c r="K5264" s="430"/>
      <c r="L5264" s="430"/>
      <c r="M5264" s="479"/>
      <c r="N5264" s="594">
        <f t="shared" si="116"/>
        <v>0</v>
      </c>
      <c r="O5264" s="594"/>
      <c r="P5264" s="484"/>
      <c r="Q5264" s="484"/>
    </row>
    <row r="5265" spans="1:17">
      <c r="A5265" s="670">
        <v>5248</v>
      </c>
      <c r="B5265" s="677"/>
      <c r="C5265" s="677"/>
      <c r="D5265" s="677"/>
      <c r="E5265" s="676"/>
      <c r="F5265" s="448"/>
      <c r="G5265" s="358"/>
      <c r="H5265" s="428"/>
      <c r="I5265" s="428"/>
      <c r="J5265" s="428"/>
      <c r="K5265" s="430"/>
      <c r="L5265" s="430"/>
      <c r="M5265" s="479"/>
      <c r="N5265" s="594">
        <f t="shared" si="116"/>
        <v>0</v>
      </c>
      <c r="O5265" s="594"/>
      <c r="P5265" s="484"/>
      <c r="Q5265" s="484"/>
    </row>
    <row r="5266" spans="1:17">
      <c r="A5266" s="670">
        <v>5249</v>
      </c>
      <c r="B5266" s="677"/>
      <c r="C5266" s="677"/>
      <c r="D5266" s="677"/>
      <c r="E5266" s="676"/>
      <c r="F5266" s="448"/>
      <c r="G5266" s="358"/>
      <c r="H5266" s="428"/>
      <c r="I5266" s="428"/>
      <c r="J5266" s="428"/>
      <c r="K5266" s="430"/>
      <c r="L5266" s="430"/>
      <c r="M5266" s="479"/>
      <c r="N5266" s="594">
        <f t="shared" si="116"/>
        <v>0</v>
      </c>
      <c r="O5266" s="594"/>
      <c r="P5266" s="484"/>
      <c r="Q5266" s="484"/>
    </row>
    <row r="5267" spans="1:17">
      <c r="A5267" s="670">
        <v>5250</v>
      </c>
      <c r="B5267" s="677"/>
      <c r="C5267" s="677"/>
      <c r="D5267" s="677"/>
      <c r="E5267" s="676"/>
      <c r="F5267" s="448"/>
      <c r="G5267" s="358"/>
      <c r="H5267" s="428"/>
      <c r="I5267" s="428"/>
      <c r="J5267" s="428"/>
      <c r="K5267" s="430"/>
      <c r="L5267" s="430"/>
      <c r="M5267" s="479"/>
      <c r="N5267" s="594">
        <f t="shared" ref="N5267:N5330" si="117">+IF((O5266-I5266)&gt;$O$8,1,0)*IF(I5266&gt;$O$9,1,0)*IF(O5266&gt;($O$11-$O$10),1,0)</f>
        <v>0</v>
      </c>
      <c r="O5267" s="594"/>
      <c r="P5267" s="484"/>
      <c r="Q5267" s="484"/>
    </row>
    <row r="5268" spans="1:17">
      <c r="A5268" s="670">
        <v>5251</v>
      </c>
      <c r="B5268" s="677"/>
      <c r="C5268" s="677"/>
      <c r="D5268" s="677"/>
      <c r="E5268" s="676"/>
      <c r="F5268" s="448"/>
      <c r="G5268" s="358"/>
      <c r="H5268" s="428"/>
      <c r="I5268" s="428"/>
      <c r="J5268" s="428"/>
      <c r="K5268" s="430"/>
      <c r="L5268" s="430"/>
      <c r="M5268" s="479"/>
      <c r="N5268" s="594">
        <f t="shared" si="117"/>
        <v>0</v>
      </c>
      <c r="O5268" s="594"/>
      <c r="P5268" s="484"/>
      <c r="Q5268" s="484"/>
    </row>
    <row r="5269" spans="1:17">
      <c r="A5269" s="670">
        <v>5252</v>
      </c>
      <c r="B5269" s="677"/>
      <c r="C5269" s="677"/>
      <c r="D5269" s="677"/>
      <c r="E5269" s="676"/>
      <c r="F5269" s="448"/>
      <c r="G5269" s="358"/>
      <c r="H5269" s="428"/>
      <c r="I5269" s="428"/>
      <c r="J5269" s="428"/>
      <c r="K5269" s="430"/>
      <c r="L5269" s="430"/>
      <c r="M5269" s="479"/>
      <c r="N5269" s="594">
        <f t="shared" si="117"/>
        <v>0</v>
      </c>
      <c r="O5269" s="594"/>
      <c r="P5269" s="484"/>
      <c r="Q5269" s="484"/>
    </row>
    <row r="5270" spans="1:17">
      <c r="A5270" s="670">
        <v>5253</v>
      </c>
      <c r="B5270" s="677"/>
      <c r="C5270" s="677"/>
      <c r="D5270" s="677"/>
      <c r="E5270" s="676"/>
      <c r="F5270" s="448"/>
      <c r="G5270" s="358"/>
      <c r="H5270" s="428"/>
      <c r="I5270" s="428"/>
      <c r="J5270" s="428"/>
      <c r="K5270" s="430"/>
      <c r="L5270" s="430"/>
      <c r="M5270" s="479"/>
      <c r="N5270" s="594">
        <f t="shared" si="117"/>
        <v>0</v>
      </c>
      <c r="O5270" s="594"/>
      <c r="P5270" s="484"/>
      <c r="Q5270" s="484"/>
    </row>
    <row r="5271" spans="1:17">
      <c r="A5271" s="670">
        <v>5254</v>
      </c>
      <c r="B5271" s="677"/>
      <c r="C5271" s="677"/>
      <c r="D5271" s="677"/>
      <c r="E5271" s="676"/>
      <c r="F5271" s="448"/>
      <c r="G5271" s="358"/>
      <c r="H5271" s="428"/>
      <c r="I5271" s="428"/>
      <c r="J5271" s="428"/>
      <c r="K5271" s="430"/>
      <c r="L5271" s="430"/>
      <c r="M5271" s="479"/>
      <c r="N5271" s="594">
        <f t="shared" si="117"/>
        <v>0</v>
      </c>
      <c r="O5271" s="594"/>
      <c r="P5271" s="484"/>
      <c r="Q5271" s="484"/>
    </row>
    <row r="5272" spans="1:17">
      <c r="A5272" s="670">
        <v>5255</v>
      </c>
      <c r="B5272" s="677"/>
      <c r="C5272" s="677"/>
      <c r="D5272" s="677"/>
      <c r="E5272" s="676"/>
      <c r="F5272" s="448"/>
      <c r="G5272" s="358"/>
      <c r="H5272" s="428"/>
      <c r="I5272" s="428"/>
      <c r="J5272" s="428"/>
      <c r="K5272" s="430"/>
      <c r="L5272" s="430"/>
      <c r="M5272" s="479"/>
      <c r="N5272" s="594">
        <f t="shared" si="117"/>
        <v>0</v>
      </c>
      <c r="O5272" s="594"/>
      <c r="P5272" s="484"/>
      <c r="Q5272" s="484"/>
    </row>
    <row r="5273" spans="1:17">
      <c r="A5273" s="670">
        <v>5256</v>
      </c>
      <c r="B5273" s="677"/>
      <c r="C5273" s="677"/>
      <c r="D5273" s="677"/>
      <c r="E5273" s="676"/>
      <c r="F5273" s="448"/>
      <c r="G5273" s="358"/>
      <c r="H5273" s="428"/>
      <c r="I5273" s="428"/>
      <c r="J5273" s="428"/>
      <c r="K5273" s="430"/>
      <c r="L5273" s="430"/>
      <c r="M5273" s="479"/>
      <c r="N5273" s="594">
        <f t="shared" si="117"/>
        <v>0</v>
      </c>
      <c r="O5273" s="594"/>
      <c r="P5273" s="484"/>
      <c r="Q5273" s="484"/>
    </row>
    <row r="5274" spans="1:17">
      <c r="A5274" s="670">
        <v>5257</v>
      </c>
      <c r="B5274" s="677"/>
      <c r="C5274" s="677"/>
      <c r="D5274" s="677"/>
      <c r="E5274" s="676"/>
      <c r="F5274" s="448"/>
      <c r="G5274" s="358"/>
      <c r="H5274" s="428"/>
      <c r="I5274" s="428"/>
      <c r="J5274" s="428"/>
      <c r="K5274" s="430"/>
      <c r="L5274" s="430"/>
      <c r="M5274" s="479"/>
      <c r="N5274" s="594">
        <f t="shared" si="117"/>
        <v>0</v>
      </c>
      <c r="O5274" s="594"/>
      <c r="P5274" s="484"/>
      <c r="Q5274" s="484"/>
    </row>
    <row r="5275" spans="1:17">
      <c r="A5275" s="670">
        <v>5258</v>
      </c>
      <c r="B5275" s="677"/>
      <c r="C5275" s="677"/>
      <c r="D5275" s="677"/>
      <c r="E5275" s="676"/>
      <c r="F5275" s="448"/>
      <c r="G5275" s="358"/>
      <c r="H5275" s="428"/>
      <c r="I5275" s="428"/>
      <c r="J5275" s="428"/>
      <c r="K5275" s="430"/>
      <c r="L5275" s="430"/>
      <c r="M5275" s="479"/>
      <c r="N5275" s="594">
        <f t="shared" si="117"/>
        <v>0</v>
      </c>
      <c r="O5275" s="594"/>
      <c r="P5275" s="484"/>
      <c r="Q5275" s="484"/>
    </row>
    <row r="5276" spans="1:17">
      <c r="A5276" s="670">
        <v>5259</v>
      </c>
      <c r="B5276" s="677"/>
      <c r="C5276" s="677"/>
      <c r="D5276" s="677"/>
      <c r="E5276" s="676"/>
      <c r="F5276" s="448"/>
      <c r="G5276" s="358"/>
      <c r="H5276" s="428"/>
      <c r="I5276" s="428"/>
      <c r="J5276" s="428"/>
      <c r="K5276" s="430"/>
      <c r="L5276" s="430"/>
      <c r="M5276" s="479"/>
      <c r="N5276" s="594">
        <f t="shared" si="117"/>
        <v>0</v>
      </c>
      <c r="O5276" s="594"/>
      <c r="P5276" s="484"/>
      <c r="Q5276" s="484"/>
    </row>
    <row r="5277" spans="1:17">
      <c r="A5277" s="670">
        <v>5260</v>
      </c>
      <c r="B5277" s="677"/>
      <c r="C5277" s="677"/>
      <c r="D5277" s="677"/>
      <c r="E5277" s="676"/>
      <c r="F5277" s="448"/>
      <c r="G5277" s="358"/>
      <c r="H5277" s="428"/>
      <c r="I5277" s="428"/>
      <c r="J5277" s="428"/>
      <c r="K5277" s="430"/>
      <c r="L5277" s="430"/>
      <c r="M5277" s="479"/>
      <c r="N5277" s="594">
        <f t="shared" si="117"/>
        <v>0</v>
      </c>
      <c r="O5277" s="594"/>
      <c r="P5277" s="484"/>
      <c r="Q5277" s="484"/>
    </row>
    <row r="5278" spans="1:17">
      <c r="A5278" s="670">
        <v>5261</v>
      </c>
      <c r="B5278" s="677"/>
      <c r="C5278" s="677"/>
      <c r="D5278" s="677"/>
      <c r="E5278" s="676"/>
      <c r="F5278" s="448"/>
      <c r="G5278" s="358"/>
      <c r="H5278" s="428"/>
      <c r="I5278" s="428"/>
      <c r="J5278" s="428"/>
      <c r="K5278" s="430"/>
      <c r="L5278" s="430"/>
      <c r="M5278" s="479"/>
      <c r="N5278" s="594">
        <f t="shared" si="117"/>
        <v>0</v>
      </c>
      <c r="O5278" s="594"/>
      <c r="P5278" s="484"/>
      <c r="Q5278" s="484"/>
    </row>
    <row r="5279" spans="1:17">
      <c r="A5279" s="670">
        <v>5262</v>
      </c>
      <c r="B5279" s="677"/>
      <c r="C5279" s="677"/>
      <c r="D5279" s="677"/>
      <c r="E5279" s="676"/>
      <c r="F5279" s="448"/>
      <c r="G5279" s="358"/>
      <c r="H5279" s="428"/>
      <c r="I5279" s="428"/>
      <c r="J5279" s="428"/>
      <c r="K5279" s="430"/>
      <c r="L5279" s="430"/>
      <c r="M5279" s="479"/>
      <c r="N5279" s="594">
        <f t="shared" si="117"/>
        <v>0</v>
      </c>
      <c r="O5279" s="594"/>
      <c r="P5279" s="484"/>
      <c r="Q5279" s="484"/>
    </row>
    <row r="5280" spans="1:17">
      <c r="A5280" s="670">
        <v>5263</v>
      </c>
      <c r="B5280" s="677"/>
      <c r="C5280" s="677"/>
      <c r="D5280" s="677"/>
      <c r="E5280" s="676"/>
      <c r="F5280" s="448"/>
      <c r="G5280" s="358"/>
      <c r="H5280" s="428"/>
      <c r="I5280" s="428"/>
      <c r="J5280" s="428"/>
      <c r="K5280" s="430"/>
      <c r="L5280" s="430"/>
      <c r="M5280" s="479"/>
      <c r="N5280" s="594">
        <f t="shared" si="117"/>
        <v>0</v>
      </c>
      <c r="O5280" s="594"/>
      <c r="P5280" s="484"/>
      <c r="Q5280" s="484"/>
    </row>
    <row r="5281" spans="1:17">
      <c r="A5281" s="670">
        <v>5264</v>
      </c>
      <c r="B5281" s="677"/>
      <c r="C5281" s="677"/>
      <c r="D5281" s="677"/>
      <c r="E5281" s="676"/>
      <c r="F5281" s="448"/>
      <c r="G5281" s="358"/>
      <c r="H5281" s="428"/>
      <c r="I5281" s="428"/>
      <c r="J5281" s="428"/>
      <c r="K5281" s="430"/>
      <c r="L5281" s="430"/>
      <c r="M5281" s="479"/>
      <c r="N5281" s="594">
        <f t="shared" si="117"/>
        <v>0</v>
      </c>
      <c r="O5281" s="594"/>
      <c r="P5281" s="484"/>
      <c r="Q5281" s="484"/>
    </row>
    <row r="5282" spans="1:17">
      <c r="A5282" s="670">
        <v>5265</v>
      </c>
      <c r="B5282" s="677"/>
      <c r="C5282" s="677"/>
      <c r="D5282" s="677"/>
      <c r="E5282" s="676"/>
      <c r="F5282" s="448"/>
      <c r="G5282" s="358"/>
      <c r="H5282" s="428"/>
      <c r="I5282" s="428"/>
      <c r="J5282" s="428"/>
      <c r="K5282" s="430"/>
      <c r="L5282" s="430"/>
      <c r="M5282" s="479"/>
      <c r="N5282" s="594">
        <f t="shared" si="117"/>
        <v>0</v>
      </c>
      <c r="O5282" s="594"/>
      <c r="P5282" s="484"/>
      <c r="Q5282" s="484"/>
    </row>
    <row r="5283" spans="1:17">
      <c r="A5283" s="670">
        <v>5266</v>
      </c>
      <c r="B5283" s="677"/>
      <c r="C5283" s="677"/>
      <c r="D5283" s="677"/>
      <c r="E5283" s="676"/>
      <c r="F5283" s="448"/>
      <c r="G5283" s="358"/>
      <c r="H5283" s="428"/>
      <c r="I5283" s="428"/>
      <c r="J5283" s="428"/>
      <c r="K5283" s="430"/>
      <c r="L5283" s="430"/>
      <c r="M5283" s="479"/>
      <c r="N5283" s="594">
        <f t="shared" si="117"/>
        <v>0</v>
      </c>
      <c r="O5283" s="594"/>
      <c r="P5283" s="484"/>
      <c r="Q5283" s="484"/>
    </row>
    <row r="5284" spans="1:17">
      <c r="A5284" s="670">
        <v>5267</v>
      </c>
      <c r="B5284" s="677"/>
      <c r="C5284" s="677"/>
      <c r="D5284" s="677"/>
      <c r="E5284" s="676"/>
      <c r="F5284" s="448"/>
      <c r="G5284" s="358"/>
      <c r="H5284" s="428"/>
      <c r="I5284" s="428"/>
      <c r="J5284" s="428"/>
      <c r="K5284" s="430"/>
      <c r="L5284" s="430"/>
      <c r="M5284" s="479"/>
      <c r="N5284" s="594">
        <f t="shared" si="117"/>
        <v>0</v>
      </c>
      <c r="O5284" s="594"/>
      <c r="P5284" s="484"/>
      <c r="Q5284" s="484"/>
    </row>
    <row r="5285" spans="1:17">
      <c r="A5285" s="670">
        <v>5268</v>
      </c>
      <c r="B5285" s="677"/>
      <c r="C5285" s="677"/>
      <c r="D5285" s="677"/>
      <c r="E5285" s="676"/>
      <c r="F5285" s="448"/>
      <c r="G5285" s="358"/>
      <c r="H5285" s="428"/>
      <c r="I5285" s="428"/>
      <c r="J5285" s="428"/>
      <c r="K5285" s="430"/>
      <c r="L5285" s="430"/>
      <c r="M5285" s="479"/>
      <c r="N5285" s="594">
        <f t="shared" si="117"/>
        <v>0</v>
      </c>
      <c r="O5285" s="594"/>
      <c r="P5285" s="484"/>
      <c r="Q5285" s="484"/>
    </row>
    <row r="5286" spans="1:17">
      <c r="A5286" s="670">
        <v>5269</v>
      </c>
      <c r="B5286" s="677"/>
      <c r="C5286" s="677"/>
      <c r="D5286" s="677"/>
      <c r="E5286" s="676"/>
      <c r="F5286" s="448"/>
      <c r="G5286" s="358"/>
      <c r="H5286" s="428"/>
      <c r="I5286" s="428"/>
      <c r="J5286" s="428"/>
      <c r="K5286" s="430"/>
      <c r="L5286" s="430"/>
      <c r="M5286" s="479"/>
      <c r="N5286" s="594">
        <f t="shared" si="117"/>
        <v>0</v>
      </c>
      <c r="O5286" s="594"/>
      <c r="P5286" s="484"/>
      <c r="Q5286" s="484"/>
    </row>
    <row r="5287" spans="1:17">
      <c r="A5287" s="670">
        <v>5270</v>
      </c>
      <c r="B5287" s="677"/>
      <c r="C5287" s="677"/>
      <c r="D5287" s="677"/>
      <c r="E5287" s="676"/>
      <c r="F5287" s="448"/>
      <c r="G5287" s="358"/>
      <c r="H5287" s="428"/>
      <c r="I5287" s="428"/>
      <c r="J5287" s="428"/>
      <c r="K5287" s="430"/>
      <c r="L5287" s="430"/>
      <c r="M5287" s="479"/>
      <c r="N5287" s="594">
        <f t="shared" si="117"/>
        <v>0</v>
      </c>
      <c r="O5287" s="594"/>
      <c r="P5287" s="484"/>
      <c r="Q5287" s="484"/>
    </row>
    <row r="5288" spans="1:17">
      <c r="A5288" s="670">
        <v>5271</v>
      </c>
      <c r="B5288" s="677"/>
      <c r="C5288" s="677"/>
      <c r="D5288" s="677"/>
      <c r="E5288" s="676"/>
      <c r="F5288" s="448"/>
      <c r="G5288" s="358"/>
      <c r="H5288" s="428"/>
      <c r="I5288" s="428"/>
      <c r="J5288" s="428"/>
      <c r="K5288" s="430"/>
      <c r="L5288" s="430"/>
      <c r="M5288" s="479"/>
      <c r="N5288" s="594">
        <f t="shared" si="117"/>
        <v>0</v>
      </c>
      <c r="O5288" s="594"/>
      <c r="P5288" s="484"/>
      <c r="Q5288" s="484"/>
    </row>
    <row r="5289" spans="1:17">
      <c r="A5289" s="670">
        <v>5272</v>
      </c>
      <c r="B5289" s="677"/>
      <c r="C5289" s="677"/>
      <c r="D5289" s="677"/>
      <c r="E5289" s="676"/>
      <c r="F5289" s="448"/>
      <c r="G5289" s="358"/>
      <c r="H5289" s="428"/>
      <c r="I5289" s="428"/>
      <c r="J5289" s="428"/>
      <c r="K5289" s="430"/>
      <c r="L5289" s="430"/>
      <c r="M5289" s="479"/>
      <c r="N5289" s="594">
        <f t="shared" si="117"/>
        <v>0</v>
      </c>
      <c r="O5289" s="594"/>
      <c r="P5289" s="484"/>
      <c r="Q5289" s="484"/>
    </row>
    <row r="5290" spans="1:17">
      <c r="A5290" s="670">
        <v>5273</v>
      </c>
      <c r="B5290" s="677"/>
      <c r="C5290" s="677"/>
      <c r="D5290" s="677"/>
      <c r="E5290" s="676"/>
      <c r="F5290" s="448"/>
      <c r="G5290" s="358"/>
      <c r="H5290" s="428"/>
      <c r="I5290" s="428"/>
      <c r="J5290" s="428"/>
      <c r="K5290" s="430"/>
      <c r="L5290" s="430"/>
      <c r="M5290" s="479"/>
      <c r="N5290" s="594">
        <f t="shared" si="117"/>
        <v>0</v>
      </c>
      <c r="O5290" s="594"/>
      <c r="P5290" s="484"/>
      <c r="Q5290" s="484"/>
    </row>
    <row r="5291" spans="1:17">
      <c r="A5291" s="670">
        <v>5274</v>
      </c>
      <c r="B5291" s="677"/>
      <c r="C5291" s="677"/>
      <c r="D5291" s="677"/>
      <c r="E5291" s="676"/>
      <c r="F5291" s="448"/>
      <c r="G5291" s="358"/>
      <c r="H5291" s="428"/>
      <c r="I5291" s="428"/>
      <c r="J5291" s="428"/>
      <c r="K5291" s="430"/>
      <c r="L5291" s="430"/>
      <c r="M5291" s="479"/>
      <c r="N5291" s="594">
        <f t="shared" si="117"/>
        <v>0</v>
      </c>
      <c r="O5291" s="594"/>
      <c r="P5291" s="484"/>
      <c r="Q5291" s="484"/>
    </row>
    <row r="5292" spans="1:17">
      <c r="A5292" s="670">
        <v>5275</v>
      </c>
      <c r="B5292" s="677"/>
      <c r="C5292" s="677"/>
      <c r="D5292" s="677"/>
      <c r="E5292" s="676"/>
      <c r="F5292" s="448"/>
      <c r="G5292" s="358"/>
      <c r="H5292" s="428"/>
      <c r="I5292" s="428"/>
      <c r="J5292" s="428"/>
      <c r="K5292" s="430"/>
      <c r="L5292" s="430"/>
      <c r="M5292" s="479"/>
      <c r="N5292" s="594">
        <f t="shared" si="117"/>
        <v>0</v>
      </c>
      <c r="O5292" s="594"/>
      <c r="P5292" s="484"/>
      <c r="Q5292" s="484"/>
    </row>
    <row r="5293" spans="1:17">
      <c r="A5293" s="670">
        <v>5276</v>
      </c>
      <c r="B5293" s="677"/>
      <c r="C5293" s="677"/>
      <c r="D5293" s="677"/>
      <c r="E5293" s="676"/>
      <c r="F5293" s="448"/>
      <c r="G5293" s="358"/>
      <c r="H5293" s="428"/>
      <c r="I5293" s="428"/>
      <c r="J5293" s="428"/>
      <c r="K5293" s="430"/>
      <c r="L5293" s="430"/>
      <c r="M5293" s="479"/>
      <c r="N5293" s="594">
        <f t="shared" si="117"/>
        <v>0</v>
      </c>
      <c r="O5293" s="594"/>
      <c r="P5293" s="484"/>
      <c r="Q5293" s="484"/>
    </row>
    <row r="5294" spans="1:17">
      <c r="A5294" s="670">
        <v>5277</v>
      </c>
      <c r="B5294" s="677"/>
      <c r="C5294" s="677"/>
      <c r="D5294" s="677"/>
      <c r="E5294" s="676"/>
      <c r="F5294" s="448"/>
      <c r="G5294" s="358"/>
      <c r="H5294" s="428"/>
      <c r="I5294" s="428"/>
      <c r="J5294" s="428"/>
      <c r="K5294" s="430"/>
      <c r="L5294" s="430"/>
      <c r="M5294" s="479"/>
      <c r="N5294" s="594">
        <f t="shared" si="117"/>
        <v>0</v>
      </c>
      <c r="O5294" s="594"/>
      <c r="P5294" s="484"/>
      <c r="Q5294" s="484"/>
    </row>
    <row r="5295" spans="1:17">
      <c r="A5295" s="670">
        <v>5278</v>
      </c>
      <c r="B5295" s="677"/>
      <c r="C5295" s="677"/>
      <c r="D5295" s="677"/>
      <c r="E5295" s="676"/>
      <c r="F5295" s="448"/>
      <c r="G5295" s="358"/>
      <c r="H5295" s="428"/>
      <c r="I5295" s="428"/>
      <c r="J5295" s="428"/>
      <c r="K5295" s="430"/>
      <c r="L5295" s="430"/>
      <c r="M5295" s="479"/>
      <c r="N5295" s="594">
        <f t="shared" si="117"/>
        <v>0</v>
      </c>
      <c r="O5295" s="594"/>
      <c r="P5295" s="484"/>
      <c r="Q5295" s="484"/>
    </row>
    <row r="5296" spans="1:17">
      <c r="A5296" s="670">
        <v>5279</v>
      </c>
      <c r="B5296" s="677"/>
      <c r="C5296" s="677"/>
      <c r="D5296" s="677"/>
      <c r="E5296" s="676"/>
      <c r="F5296" s="448"/>
      <c r="G5296" s="358"/>
      <c r="H5296" s="428"/>
      <c r="I5296" s="428"/>
      <c r="J5296" s="428"/>
      <c r="K5296" s="430"/>
      <c r="L5296" s="430"/>
      <c r="M5296" s="479"/>
      <c r="N5296" s="594">
        <f t="shared" si="117"/>
        <v>0</v>
      </c>
      <c r="O5296" s="594"/>
      <c r="P5296" s="484"/>
      <c r="Q5296" s="484"/>
    </row>
    <row r="5297" spans="1:17">
      <c r="A5297" s="670">
        <v>5280</v>
      </c>
      <c r="B5297" s="677"/>
      <c r="C5297" s="677"/>
      <c r="D5297" s="677"/>
      <c r="E5297" s="676"/>
      <c r="F5297" s="448"/>
      <c r="G5297" s="358"/>
      <c r="H5297" s="428"/>
      <c r="I5297" s="428"/>
      <c r="J5297" s="428"/>
      <c r="K5297" s="430"/>
      <c r="L5297" s="430"/>
      <c r="M5297" s="479"/>
      <c r="N5297" s="594">
        <f t="shared" si="117"/>
        <v>0</v>
      </c>
      <c r="O5297" s="594"/>
      <c r="P5297" s="484"/>
      <c r="Q5297" s="484"/>
    </row>
    <row r="5298" spans="1:17">
      <c r="A5298" s="670">
        <v>5281</v>
      </c>
      <c r="B5298" s="677"/>
      <c r="C5298" s="677"/>
      <c r="D5298" s="677"/>
      <c r="E5298" s="676"/>
      <c r="F5298" s="448"/>
      <c r="G5298" s="358"/>
      <c r="H5298" s="428"/>
      <c r="I5298" s="428"/>
      <c r="J5298" s="428"/>
      <c r="K5298" s="430"/>
      <c r="L5298" s="430"/>
      <c r="M5298" s="479"/>
      <c r="N5298" s="594">
        <f t="shared" si="117"/>
        <v>0</v>
      </c>
      <c r="O5298" s="594"/>
      <c r="P5298" s="484"/>
      <c r="Q5298" s="484"/>
    </row>
    <row r="5299" spans="1:17">
      <c r="A5299" s="670">
        <v>5282</v>
      </c>
      <c r="B5299" s="677"/>
      <c r="C5299" s="677"/>
      <c r="D5299" s="677"/>
      <c r="E5299" s="676"/>
      <c r="F5299" s="448"/>
      <c r="G5299" s="358"/>
      <c r="H5299" s="428"/>
      <c r="I5299" s="428"/>
      <c r="J5299" s="428"/>
      <c r="K5299" s="430"/>
      <c r="L5299" s="430"/>
      <c r="M5299" s="479"/>
      <c r="N5299" s="594">
        <f t="shared" si="117"/>
        <v>0</v>
      </c>
      <c r="O5299" s="594"/>
      <c r="P5299" s="484"/>
      <c r="Q5299" s="484"/>
    </row>
    <row r="5300" spans="1:17">
      <c r="A5300" s="670">
        <v>5283</v>
      </c>
      <c r="B5300" s="677"/>
      <c r="C5300" s="677"/>
      <c r="D5300" s="677"/>
      <c r="E5300" s="676"/>
      <c r="F5300" s="448"/>
      <c r="G5300" s="358"/>
      <c r="H5300" s="428"/>
      <c r="I5300" s="428"/>
      <c r="J5300" s="428"/>
      <c r="K5300" s="430"/>
      <c r="L5300" s="430"/>
      <c r="M5300" s="479"/>
      <c r="N5300" s="594">
        <f t="shared" si="117"/>
        <v>0</v>
      </c>
      <c r="O5300" s="594"/>
      <c r="P5300" s="484"/>
      <c r="Q5300" s="484"/>
    </row>
    <row r="5301" spans="1:17">
      <c r="A5301" s="670">
        <v>5284</v>
      </c>
      <c r="B5301" s="677"/>
      <c r="C5301" s="677"/>
      <c r="D5301" s="677"/>
      <c r="E5301" s="676"/>
      <c r="F5301" s="448"/>
      <c r="G5301" s="358"/>
      <c r="H5301" s="428"/>
      <c r="I5301" s="428"/>
      <c r="J5301" s="428"/>
      <c r="K5301" s="430"/>
      <c r="L5301" s="430"/>
      <c r="M5301" s="479"/>
      <c r="N5301" s="594">
        <f t="shared" si="117"/>
        <v>0</v>
      </c>
      <c r="O5301" s="594"/>
      <c r="P5301" s="484"/>
      <c r="Q5301" s="484"/>
    </row>
    <row r="5302" spans="1:17">
      <c r="A5302" s="670">
        <v>5285</v>
      </c>
      <c r="B5302" s="677"/>
      <c r="C5302" s="677"/>
      <c r="D5302" s="677"/>
      <c r="E5302" s="676"/>
      <c r="F5302" s="448"/>
      <c r="G5302" s="358"/>
      <c r="H5302" s="428"/>
      <c r="I5302" s="428"/>
      <c r="J5302" s="428"/>
      <c r="K5302" s="430"/>
      <c r="L5302" s="430"/>
      <c r="M5302" s="479"/>
      <c r="N5302" s="594">
        <f t="shared" si="117"/>
        <v>0</v>
      </c>
      <c r="O5302" s="594"/>
      <c r="P5302" s="484"/>
      <c r="Q5302" s="484"/>
    </row>
    <row r="5303" spans="1:17">
      <c r="A5303" s="670">
        <v>5286</v>
      </c>
      <c r="B5303" s="677"/>
      <c r="C5303" s="677"/>
      <c r="D5303" s="677"/>
      <c r="E5303" s="676"/>
      <c r="F5303" s="448"/>
      <c r="G5303" s="358"/>
      <c r="H5303" s="428"/>
      <c r="I5303" s="428"/>
      <c r="J5303" s="428"/>
      <c r="K5303" s="430"/>
      <c r="L5303" s="430"/>
      <c r="M5303" s="479"/>
      <c r="N5303" s="594">
        <f t="shared" si="117"/>
        <v>0</v>
      </c>
      <c r="O5303" s="594"/>
      <c r="P5303" s="484"/>
      <c r="Q5303" s="484"/>
    </row>
    <row r="5304" spans="1:17">
      <c r="A5304" s="670">
        <v>5287</v>
      </c>
      <c r="B5304" s="677"/>
      <c r="C5304" s="677"/>
      <c r="D5304" s="677"/>
      <c r="E5304" s="676"/>
      <c r="F5304" s="448"/>
      <c r="G5304" s="358"/>
      <c r="H5304" s="428"/>
      <c r="I5304" s="428"/>
      <c r="J5304" s="428"/>
      <c r="K5304" s="430"/>
      <c r="L5304" s="430"/>
      <c r="M5304" s="479"/>
      <c r="N5304" s="594">
        <f t="shared" si="117"/>
        <v>0</v>
      </c>
      <c r="O5304" s="594"/>
      <c r="P5304" s="484"/>
      <c r="Q5304" s="484"/>
    </row>
    <row r="5305" spans="1:17">
      <c r="A5305" s="670">
        <v>5288</v>
      </c>
      <c r="B5305" s="677"/>
      <c r="C5305" s="677"/>
      <c r="D5305" s="677"/>
      <c r="E5305" s="676"/>
      <c r="F5305" s="448"/>
      <c r="G5305" s="358"/>
      <c r="H5305" s="428"/>
      <c r="I5305" s="428"/>
      <c r="J5305" s="428"/>
      <c r="K5305" s="430"/>
      <c r="L5305" s="430"/>
      <c r="M5305" s="479"/>
      <c r="N5305" s="594">
        <f t="shared" si="117"/>
        <v>0</v>
      </c>
      <c r="O5305" s="594"/>
      <c r="P5305" s="484"/>
      <c r="Q5305" s="484"/>
    </row>
    <row r="5306" spans="1:17">
      <c r="A5306" s="670">
        <v>5289</v>
      </c>
      <c r="B5306" s="677"/>
      <c r="C5306" s="677"/>
      <c r="D5306" s="677"/>
      <c r="E5306" s="676"/>
      <c r="F5306" s="448"/>
      <c r="G5306" s="358"/>
      <c r="H5306" s="428"/>
      <c r="I5306" s="428"/>
      <c r="J5306" s="428"/>
      <c r="K5306" s="430"/>
      <c r="L5306" s="430"/>
      <c r="M5306" s="479"/>
      <c r="N5306" s="594">
        <f t="shared" si="117"/>
        <v>0</v>
      </c>
      <c r="O5306" s="594"/>
      <c r="P5306" s="484"/>
      <c r="Q5306" s="484"/>
    </row>
    <row r="5307" spans="1:17">
      <c r="A5307" s="670">
        <v>5290</v>
      </c>
      <c r="B5307" s="677"/>
      <c r="C5307" s="677"/>
      <c r="D5307" s="677"/>
      <c r="E5307" s="676"/>
      <c r="F5307" s="448"/>
      <c r="G5307" s="358"/>
      <c r="H5307" s="428"/>
      <c r="I5307" s="428"/>
      <c r="J5307" s="428"/>
      <c r="K5307" s="430"/>
      <c r="L5307" s="430"/>
      <c r="M5307" s="479"/>
      <c r="N5307" s="594">
        <f t="shared" si="117"/>
        <v>0</v>
      </c>
      <c r="O5307" s="594"/>
      <c r="P5307" s="484"/>
      <c r="Q5307" s="484"/>
    </row>
    <row r="5308" spans="1:17">
      <c r="A5308" s="670">
        <v>5291</v>
      </c>
      <c r="B5308" s="677"/>
      <c r="C5308" s="677"/>
      <c r="D5308" s="677"/>
      <c r="E5308" s="676"/>
      <c r="F5308" s="448"/>
      <c r="G5308" s="358"/>
      <c r="H5308" s="428"/>
      <c r="I5308" s="428"/>
      <c r="J5308" s="428"/>
      <c r="K5308" s="430"/>
      <c r="L5308" s="430"/>
      <c r="M5308" s="479"/>
      <c r="N5308" s="594">
        <f t="shared" si="117"/>
        <v>0</v>
      </c>
      <c r="O5308" s="594"/>
      <c r="P5308" s="484"/>
      <c r="Q5308" s="484"/>
    </row>
    <row r="5309" spans="1:17">
      <c r="A5309" s="670">
        <v>5292</v>
      </c>
      <c r="B5309" s="677"/>
      <c r="C5309" s="677"/>
      <c r="D5309" s="677"/>
      <c r="E5309" s="676"/>
      <c r="F5309" s="448"/>
      <c r="G5309" s="358"/>
      <c r="H5309" s="428"/>
      <c r="I5309" s="428"/>
      <c r="J5309" s="428"/>
      <c r="K5309" s="430"/>
      <c r="L5309" s="430"/>
      <c r="M5309" s="479"/>
      <c r="N5309" s="594">
        <f t="shared" si="117"/>
        <v>0</v>
      </c>
      <c r="O5309" s="594"/>
      <c r="P5309" s="484"/>
      <c r="Q5309" s="484"/>
    </row>
    <row r="5310" spans="1:17">
      <c r="A5310" s="670">
        <v>5293</v>
      </c>
      <c r="B5310" s="677"/>
      <c r="C5310" s="677"/>
      <c r="D5310" s="677"/>
      <c r="E5310" s="676"/>
      <c r="F5310" s="448"/>
      <c r="G5310" s="358"/>
      <c r="H5310" s="428"/>
      <c r="I5310" s="428"/>
      <c r="J5310" s="428"/>
      <c r="K5310" s="430"/>
      <c r="L5310" s="430"/>
      <c r="M5310" s="479"/>
      <c r="N5310" s="594">
        <f t="shared" si="117"/>
        <v>0</v>
      </c>
      <c r="O5310" s="594"/>
      <c r="P5310" s="484"/>
      <c r="Q5310" s="484"/>
    </row>
    <row r="5311" spans="1:17">
      <c r="A5311" s="670">
        <v>5294</v>
      </c>
      <c r="B5311" s="677"/>
      <c r="C5311" s="677"/>
      <c r="D5311" s="677"/>
      <c r="E5311" s="676"/>
      <c r="F5311" s="448"/>
      <c r="G5311" s="358"/>
      <c r="H5311" s="428"/>
      <c r="I5311" s="428"/>
      <c r="J5311" s="428"/>
      <c r="K5311" s="430"/>
      <c r="L5311" s="430"/>
      <c r="M5311" s="479"/>
      <c r="N5311" s="594">
        <f t="shared" si="117"/>
        <v>0</v>
      </c>
      <c r="O5311" s="594"/>
      <c r="P5311" s="484"/>
      <c r="Q5311" s="484"/>
    </row>
    <row r="5312" spans="1:17">
      <c r="A5312" s="670">
        <v>5295</v>
      </c>
      <c r="B5312" s="677"/>
      <c r="C5312" s="677"/>
      <c r="D5312" s="677"/>
      <c r="E5312" s="676"/>
      <c r="F5312" s="448"/>
      <c r="G5312" s="358"/>
      <c r="H5312" s="428"/>
      <c r="I5312" s="428"/>
      <c r="J5312" s="428"/>
      <c r="K5312" s="430"/>
      <c r="L5312" s="430"/>
      <c r="M5312" s="479"/>
      <c r="N5312" s="594">
        <f t="shared" si="117"/>
        <v>0</v>
      </c>
      <c r="O5312" s="594"/>
      <c r="P5312" s="484"/>
      <c r="Q5312" s="484"/>
    </row>
    <row r="5313" spans="1:17">
      <c r="A5313" s="670">
        <v>5296</v>
      </c>
      <c r="B5313" s="677"/>
      <c r="C5313" s="677"/>
      <c r="D5313" s="677"/>
      <c r="E5313" s="676"/>
      <c r="F5313" s="448"/>
      <c r="G5313" s="358"/>
      <c r="H5313" s="428"/>
      <c r="I5313" s="428"/>
      <c r="J5313" s="428"/>
      <c r="K5313" s="430"/>
      <c r="L5313" s="430"/>
      <c r="M5313" s="479"/>
      <c r="N5313" s="594">
        <f t="shared" si="117"/>
        <v>0</v>
      </c>
      <c r="O5313" s="594"/>
      <c r="P5313" s="484"/>
      <c r="Q5313" s="484"/>
    </row>
    <row r="5314" spans="1:17">
      <c r="A5314" s="670">
        <v>5297</v>
      </c>
      <c r="B5314" s="677"/>
      <c r="C5314" s="677"/>
      <c r="D5314" s="677"/>
      <c r="E5314" s="676"/>
      <c r="F5314" s="448"/>
      <c r="G5314" s="358"/>
      <c r="H5314" s="428"/>
      <c r="I5314" s="428"/>
      <c r="J5314" s="428"/>
      <c r="K5314" s="430"/>
      <c r="L5314" s="430"/>
      <c r="M5314" s="479"/>
      <c r="N5314" s="594">
        <f t="shared" si="117"/>
        <v>0</v>
      </c>
      <c r="O5314" s="594"/>
      <c r="P5314" s="484"/>
      <c r="Q5314" s="484"/>
    </row>
    <row r="5315" spans="1:17">
      <c r="A5315" s="670">
        <v>5298</v>
      </c>
      <c r="B5315" s="677"/>
      <c r="C5315" s="677"/>
      <c r="D5315" s="677"/>
      <c r="E5315" s="676"/>
      <c r="F5315" s="448"/>
      <c r="G5315" s="358"/>
      <c r="H5315" s="428"/>
      <c r="I5315" s="428"/>
      <c r="J5315" s="428"/>
      <c r="K5315" s="430"/>
      <c r="L5315" s="430"/>
      <c r="M5315" s="479"/>
      <c r="N5315" s="594">
        <f t="shared" si="117"/>
        <v>0</v>
      </c>
      <c r="O5315" s="594"/>
      <c r="P5315" s="484"/>
      <c r="Q5315" s="484"/>
    </row>
    <row r="5316" spans="1:17">
      <c r="A5316" s="670">
        <v>5299</v>
      </c>
      <c r="B5316" s="677"/>
      <c r="C5316" s="677"/>
      <c r="D5316" s="677"/>
      <c r="E5316" s="676"/>
      <c r="F5316" s="448"/>
      <c r="G5316" s="358"/>
      <c r="H5316" s="428"/>
      <c r="I5316" s="428"/>
      <c r="J5316" s="428"/>
      <c r="K5316" s="430"/>
      <c r="L5316" s="430"/>
      <c r="M5316" s="479"/>
      <c r="N5316" s="594">
        <f t="shared" si="117"/>
        <v>0</v>
      </c>
      <c r="O5316" s="594"/>
      <c r="P5316" s="484"/>
      <c r="Q5316" s="484"/>
    </row>
    <row r="5317" spans="1:17">
      <c r="A5317" s="670">
        <v>5300</v>
      </c>
      <c r="B5317" s="677"/>
      <c r="C5317" s="677"/>
      <c r="D5317" s="677"/>
      <c r="E5317" s="676"/>
      <c r="F5317" s="448"/>
      <c r="G5317" s="358"/>
      <c r="H5317" s="428"/>
      <c r="I5317" s="428"/>
      <c r="J5317" s="428"/>
      <c r="K5317" s="430"/>
      <c r="L5317" s="430"/>
      <c r="M5317" s="479"/>
      <c r="N5317" s="594">
        <f t="shared" si="117"/>
        <v>0</v>
      </c>
      <c r="O5317" s="594"/>
      <c r="P5317" s="484"/>
      <c r="Q5317" s="484"/>
    </row>
    <row r="5318" spans="1:17">
      <c r="A5318" s="670">
        <v>5301</v>
      </c>
      <c r="B5318" s="677"/>
      <c r="C5318" s="677"/>
      <c r="D5318" s="677"/>
      <c r="E5318" s="676"/>
      <c r="F5318" s="448"/>
      <c r="G5318" s="358"/>
      <c r="H5318" s="428"/>
      <c r="I5318" s="428"/>
      <c r="J5318" s="428"/>
      <c r="K5318" s="430"/>
      <c r="L5318" s="430"/>
      <c r="M5318" s="479"/>
      <c r="N5318" s="594">
        <f t="shared" si="117"/>
        <v>0</v>
      </c>
      <c r="O5318" s="594"/>
      <c r="P5318" s="484"/>
      <c r="Q5318" s="484"/>
    </row>
    <row r="5319" spans="1:17">
      <c r="A5319" s="670">
        <v>5302</v>
      </c>
      <c r="B5319" s="677"/>
      <c r="C5319" s="677"/>
      <c r="D5319" s="677"/>
      <c r="E5319" s="676"/>
      <c r="F5319" s="448"/>
      <c r="G5319" s="358"/>
      <c r="H5319" s="428"/>
      <c r="I5319" s="428"/>
      <c r="J5319" s="428"/>
      <c r="K5319" s="430"/>
      <c r="L5319" s="430"/>
      <c r="M5319" s="479"/>
      <c r="N5319" s="594">
        <f t="shared" si="117"/>
        <v>0</v>
      </c>
      <c r="O5319" s="594"/>
      <c r="P5319" s="484"/>
      <c r="Q5319" s="484"/>
    </row>
    <row r="5320" spans="1:17">
      <c r="A5320" s="670">
        <v>5303</v>
      </c>
      <c r="B5320" s="677"/>
      <c r="C5320" s="677"/>
      <c r="D5320" s="677"/>
      <c r="E5320" s="676"/>
      <c r="F5320" s="448"/>
      <c r="G5320" s="358"/>
      <c r="H5320" s="428"/>
      <c r="I5320" s="428"/>
      <c r="J5320" s="428"/>
      <c r="K5320" s="430"/>
      <c r="L5320" s="430"/>
      <c r="M5320" s="479"/>
      <c r="N5320" s="594">
        <f t="shared" si="117"/>
        <v>0</v>
      </c>
      <c r="O5320" s="594"/>
      <c r="P5320" s="484"/>
      <c r="Q5320" s="484"/>
    </row>
    <row r="5321" spans="1:17">
      <c r="A5321" s="670">
        <v>5304</v>
      </c>
      <c r="B5321" s="677"/>
      <c r="C5321" s="677"/>
      <c r="D5321" s="677"/>
      <c r="E5321" s="676"/>
      <c r="F5321" s="448"/>
      <c r="G5321" s="358"/>
      <c r="H5321" s="428"/>
      <c r="I5321" s="428"/>
      <c r="J5321" s="428"/>
      <c r="K5321" s="430"/>
      <c r="L5321" s="430"/>
      <c r="M5321" s="479"/>
      <c r="N5321" s="594">
        <f t="shared" si="117"/>
        <v>0</v>
      </c>
      <c r="O5321" s="594"/>
      <c r="P5321" s="484"/>
      <c r="Q5321" s="484"/>
    </row>
    <row r="5322" spans="1:17">
      <c r="A5322" s="670">
        <v>5305</v>
      </c>
      <c r="B5322" s="677"/>
      <c r="C5322" s="677"/>
      <c r="D5322" s="677"/>
      <c r="E5322" s="676"/>
      <c r="F5322" s="448"/>
      <c r="G5322" s="358"/>
      <c r="H5322" s="428"/>
      <c r="I5322" s="428"/>
      <c r="J5322" s="428"/>
      <c r="K5322" s="430"/>
      <c r="L5322" s="430"/>
      <c r="M5322" s="479"/>
      <c r="N5322" s="594">
        <f t="shared" si="117"/>
        <v>0</v>
      </c>
      <c r="O5322" s="594"/>
      <c r="P5322" s="484"/>
      <c r="Q5322" s="484"/>
    </row>
    <row r="5323" spans="1:17">
      <c r="A5323" s="670">
        <v>5306</v>
      </c>
      <c r="B5323" s="677"/>
      <c r="C5323" s="677"/>
      <c r="D5323" s="677"/>
      <c r="E5323" s="676"/>
      <c r="F5323" s="448"/>
      <c r="G5323" s="358"/>
      <c r="H5323" s="428"/>
      <c r="I5323" s="428"/>
      <c r="J5323" s="428"/>
      <c r="K5323" s="430"/>
      <c r="L5323" s="430"/>
      <c r="M5323" s="479"/>
      <c r="N5323" s="594">
        <f t="shared" si="117"/>
        <v>0</v>
      </c>
      <c r="O5323" s="594"/>
      <c r="P5323" s="484"/>
      <c r="Q5323" s="484"/>
    </row>
    <row r="5324" spans="1:17">
      <c r="A5324" s="670">
        <v>5307</v>
      </c>
      <c r="B5324" s="677"/>
      <c r="C5324" s="677"/>
      <c r="D5324" s="677"/>
      <c r="E5324" s="676"/>
      <c r="F5324" s="448"/>
      <c r="G5324" s="358"/>
      <c r="H5324" s="428"/>
      <c r="I5324" s="428"/>
      <c r="J5324" s="428"/>
      <c r="K5324" s="430"/>
      <c r="L5324" s="430"/>
      <c r="M5324" s="479"/>
      <c r="N5324" s="594">
        <f t="shared" si="117"/>
        <v>0</v>
      </c>
      <c r="O5324" s="594"/>
      <c r="P5324" s="484"/>
      <c r="Q5324" s="484"/>
    </row>
    <row r="5325" spans="1:17">
      <c r="A5325" s="670">
        <v>5308</v>
      </c>
      <c r="B5325" s="677"/>
      <c r="C5325" s="677"/>
      <c r="D5325" s="677"/>
      <c r="E5325" s="676"/>
      <c r="F5325" s="448"/>
      <c r="G5325" s="358"/>
      <c r="H5325" s="428"/>
      <c r="I5325" s="428"/>
      <c r="J5325" s="428"/>
      <c r="K5325" s="430"/>
      <c r="L5325" s="430"/>
      <c r="M5325" s="479"/>
      <c r="N5325" s="594">
        <f t="shared" si="117"/>
        <v>0</v>
      </c>
      <c r="O5325" s="594"/>
      <c r="P5325" s="484"/>
      <c r="Q5325" s="484"/>
    </row>
    <row r="5326" spans="1:17">
      <c r="A5326" s="670">
        <v>5309</v>
      </c>
      <c r="B5326" s="677"/>
      <c r="C5326" s="677"/>
      <c r="D5326" s="677"/>
      <c r="E5326" s="676"/>
      <c r="F5326" s="448"/>
      <c r="G5326" s="358"/>
      <c r="H5326" s="428"/>
      <c r="I5326" s="428"/>
      <c r="J5326" s="428"/>
      <c r="K5326" s="430"/>
      <c r="L5326" s="430"/>
      <c r="M5326" s="479"/>
      <c r="N5326" s="594">
        <f t="shared" si="117"/>
        <v>0</v>
      </c>
      <c r="O5326" s="594"/>
      <c r="P5326" s="484"/>
      <c r="Q5326" s="484"/>
    </row>
    <row r="5327" spans="1:17">
      <c r="A5327" s="670">
        <v>5310</v>
      </c>
      <c r="B5327" s="677"/>
      <c r="C5327" s="677"/>
      <c r="D5327" s="677"/>
      <c r="E5327" s="676"/>
      <c r="F5327" s="448"/>
      <c r="G5327" s="358"/>
      <c r="H5327" s="428"/>
      <c r="I5327" s="428"/>
      <c r="J5327" s="428"/>
      <c r="K5327" s="430"/>
      <c r="L5327" s="430"/>
      <c r="M5327" s="479"/>
      <c r="N5327" s="594">
        <f t="shared" si="117"/>
        <v>0</v>
      </c>
      <c r="O5327" s="594"/>
      <c r="P5327" s="484"/>
      <c r="Q5327" s="484"/>
    </row>
    <row r="5328" spans="1:17">
      <c r="A5328" s="670">
        <v>5311</v>
      </c>
      <c r="B5328" s="677"/>
      <c r="C5328" s="677"/>
      <c r="D5328" s="677"/>
      <c r="E5328" s="676"/>
      <c r="F5328" s="448"/>
      <c r="G5328" s="358"/>
      <c r="H5328" s="428"/>
      <c r="I5328" s="428"/>
      <c r="J5328" s="428"/>
      <c r="K5328" s="430"/>
      <c r="L5328" s="430"/>
      <c r="M5328" s="479"/>
      <c r="N5328" s="594">
        <f t="shared" si="117"/>
        <v>0</v>
      </c>
      <c r="O5328" s="594"/>
      <c r="P5328" s="484"/>
      <c r="Q5328" s="484"/>
    </row>
    <row r="5329" spans="1:17">
      <c r="A5329" s="670">
        <v>5312</v>
      </c>
      <c r="B5329" s="677"/>
      <c r="C5329" s="677"/>
      <c r="D5329" s="677"/>
      <c r="E5329" s="676"/>
      <c r="F5329" s="448"/>
      <c r="G5329" s="358"/>
      <c r="H5329" s="428"/>
      <c r="I5329" s="428"/>
      <c r="J5329" s="428"/>
      <c r="K5329" s="430"/>
      <c r="L5329" s="430"/>
      <c r="M5329" s="479"/>
      <c r="N5329" s="594">
        <f t="shared" si="117"/>
        <v>0</v>
      </c>
      <c r="O5329" s="594"/>
      <c r="P5329" s="484"/>
      <c r="Q5329" s="484"/>
    </row>
    <row r="5330" spans="1:17">
      <c r="A5330" s="670">
        <v>5313</v>
      </c>
      <c r="B5330" s="677"/>
      <c r="C5330" s="677"/>
      <c r="D5330" s="677"/>
      <c r="E5330" s="676"/>
      <c r="F5330" s="448"/>
      <c r="G5330" s="358"/>
      <c r="H5330" s="428"/>
      <c r="I5330" s="428"/>
      <c r="J5330" s="428"/>
      <c r="K5330" s="430"/>
      <c r="L5330" s="430"/>
      <c r="M5330" s="479"/>
      <c r="N5330" s="594">
        <f t="shared" si="117"/>
        <v>0</v>
      </c>
      <c r="O5330" s="594"/>
      <c r="P5330" s="484"/>
      <c r="Q5330" s="484"/>
    </row>
    <row r="5331" spans="1:17">
      <c r="A5331" s="670">
        <v>5314</v>
      </c>
      <c r="B5331" s="677"/>
      <c r="C5331" s="677"/>
      <c r="D5331" s="677"/>
      <c r="E5331" s="676"/>
      <c r="F5331" s="448"/>
      <c r="G5331" s="358"/>
      <c r="H5331" s="428"/>
      <c r="I5331" s="428"/>
      <c r="J5331" s="428"/>
      <c r="K5331" s="430"/>
      <c r="L5331" s="430"/>
      <c r="M5331" s="479"/>
      <c r="N5331" s="594">
        <f t="shared" ref="N5331:N5394" si="118">+IF((O5330-I5330)&gt;$O$8,1,0)*IF(I5330&gt;$O$9,1,0)*IF(O5330&gt;($O$11-$O$10),1,0)</f>
        <v>0</v>
      </c>
      <c r="O5331" s="594"/>
      <c r="P5331" s="484"/>
      <c r="Q5331" s="484"/>
    </row>
    <row r="5332" spans="1:17">
      <c r="A5332" s="670">
        <v>5315</v>
      </c>
      <c r="B5332" s="677"/>
      <c r="C5332" s="677"/>
      <c r="D5332" s="677"/>
      <c r="E5332" s="676"/>
      <c r="F5332" s="448"/>
      <c r="G5332" s="358"/>
      <c r="H5332" s="428"/>
      <c r="I5332" s="428"/>
      <c r="J5332" s="428"/>
      <c r="K5332" s="430"/>
      <c r="L5332" s="430"/>
      <c r="M5332" s="479"/>
      <c r="N5332" s="594">
        <f t="shared" si="118"/>
        <v>0</v>
      </c>
      <c r="O5332" s="594"/>
      <c r="P5332" s="484"/>
      <c r="Q5332" s="484"/>
    </row>
    <row r="5333" spans="1:17">
      <c r="A5333" s="670">
        <v>5316</v>
      </c>
      <c r="B5333" s="677"/>
      <c r="C5333" s="677"/>
      <c r="D5333" s="677"/>
      <c r="E5333" s="676"/>
      <c r="F5333" s="448"/>
      <c r="G5333" s="358"/>
      <c r="H5333" s="428"/>
      <c r="I5333" s="428"/>
      <c r="J5333" s="428"/>
      <c r="K5333" s="430"/>
      <c r="L5333" s="430"/>
      <c r="M5333" s="479"/>
      <c r="N5333" s="594">
        <f t="shared" si="118"/>
        <v>0</v>
      </c>
      <c r="O5333" s="594"/>
      <c r="P5333" s="484"/>
      <c r="Q5333" s="484"/>
    </row>
    <row r="5334" spans="1:17">
      <c r="A5334" s="670">
        <v>5317</v>
      </c>
      <c r="B5334" s="677"/>
      <c r="C5334" s="677"/>
      <c r="D5334" s="677"/>
      <c r="E5334" s="676"/>
      <c r="F5334" s="448"/>
      <c r="G5334" s="358"/>
      <c r="H5334" s="428"/>
      <c r="I5334" s="428"/>
      <c r="J5334" s="428"/>
      <c r="K5334" s="430"/>
      <c r="L5334" s="430"/>
      <c r="M5334" s="479"/>
      <c r="N5334" s="594">
        <f t="shared" si="118"/>
        <v>0</v>
      </c>
      <c r="O5334" s="594"/>
      <c r="P5334" s="484"/>
      <c r="Q5334" s="484"/>
    </row>
    <row r="5335" spans="1:17">
      <c r="A5335" s="670">
        <v>5318</v>
      </c>
      <c r="B5335" s="677"/>
      <c r="C5335" s="677"/>
      <c r="D5335" s="677"/>
      <c r="E5335" s="676"/>
      <c r="F5335" s="448"/>
      <c r="G5335" s="358"/>
      <c r="H5335" s="428"/>
      <c r="I5335" s="428"/>
      <c r="J5335" s="428"/>
      <c r="K5335" s="430"/>
      <c r="L5335" s="430"/>
      <c r="M5335" s="479"/>
      <c r="N5335" s="594">
        <f t="shared" si="118"/>
        <v>0</v>
      </c>
      <c r="O5335" s="594"/>
      <c r="P5335" s="484"/>
      <c r="Q5335" s="484"/>
    </row>
    <row r="5336" spans="1:17">
      <c r="A5336" s="670">
        <v>5319</v>
      </c>
      <c r="B5336" s="677"/>
      <c r="C5336" s="677"/>
      <c r="D5336" s="677"/>
      <c r="E5336" s="676"/>
      <c r="F5336" s="448"/>
      <c r="G5336" s="358"/>
      <c r="H5336" s="428"/>
      <c r="I5336" s="428"/>
      <c r="J5336" s="428"/>
      <c r="K5336" s="430"/>
      <c r="L5336" s="430"/>
      <c r="M5336" s="479"/>
      <c r="N5336" s="594">
        <f t="shared" si="118"/>
        <v>0</v>
      </c>
      <c r="O5336" s="594"/>
      <c r="P5336" s="484"/>
      <c r="Q5336" s="484"/>
    </row>
    <row r="5337" spans="1:17">
      <c r="A5337" s="670">
        <v>5320</v>
      </c>
      <c r="B5337" s="677"/>
      <c r="C5337" s="677"/>
      <c r="D5337" s="677"/>
      <c r="E5337" s="676"/>
      <c r="F5337" s="448"/>
      <c r="G5337" s="358"/>
      <c r="H5337" s="428"/>
      <c r="I5337" s="428"/>
      <c r="J5337" s="428"/>
      <c r="K5337" s="430"/>
      <c r="L5337" s="430"/>
      <c r="M5337" s="479"/>
      <c r="N5337" s="594">
        <f t="shared" si="118"/>
        <v>0</v>
      </c>
      <c r="O5337" s="594"/>
      <c r="P5337" s="484"/>
      <c r="Q5337" s="484"/>
    </row>
    <row r="5338" spans="1:17">
      <c r="A5338" s="670">
        <v>5321</v>
      </c>
      <c r="B5338" s="677"/>
      <c r="C5338" s="677"/>
      <c r="D5338" s="677"/>
      <c r="E5338" s="676"/>
      <c r="F5338" s="448"/>
      <c r="G5338" s="358"/>
      <c r="H5338" s="428"/>
      <c r="I5338" s="428"/>
      <c r="J5338" s="428"/>
      <c r="K5338" s="430"/>
      <c r="L5338" s="430"/>
      <c r="M5338" s="479"/>
      <c r="N5338" s="594">
        <f t="shared" si="118"/>
        <v>0</v>
      </c>
      <c r="O5338" s="594"/>
      <c r="P5338" s="484"/>
      <c r="Q5338" s="484"/>
    </row>
    <row r="5339" spans="1:17">
      <c r="A5339" s="670">
        <v>5322</v>
      </c>
      <c r="B5339" s="677"/>
      <c r="C5339" s="677"/>
      <c r="D5339" s="677"/>
      <c r="E5339" s="676"/>
      <c r="F5339" s="448"/>
      <c r="G5339" s="358"/>
      <c r="H5339" s="428"/>
      <c r="I5339" s="428"/>
      <c r="J5339" s="428"/>
      <c r="K5339" s="430"/>
      <c r="L5339" s="430"/>
      <c r="M5339" s="479"/>
      <c r="N5339" s="594">
        <f t="shared" si="118"/>
        <v>0</v>
      </c>
      <c r="O5339" s="594"/>
      <c r="P5339" s="484"/>
      <c r="Q5339" s="484"/>
    </row>
    <row r="5340" spans="1:17">
      <c r="A5340" s="670">
        <v>5323</v>
      </c>
      <c r="B5340" s="677"/>
      <c r="C5340" s="677"/>
      <c r="D5340" s="677"/>
      <c r="E5340" s="676"/>
      <c r="F5340" s="448"/>
      <c r="G5340" s="358"/>
      <c r="H5340" s="428"/>
      <c r="I5340" s="428"/>
      <c r="J5340" s="428"/>
      <c r="K5340" s="430"/>
      <c r="L5340" s="430"/>
      <c r="M5340" s="479"/>
      <c r="N5340" s="594">
        <f t="shared" si="118"/>
        <v>0</v>
      </c>
      <c r="O5340" s="594"/>
      <c r="P5340" s="484"/>
      <c r="Q5340" s="484"/>
    </row>
    <row r="5341" spans="1:17">
      <c r="A5341" s="670">
        <v>5324</v>
      </c>
      <c r="B5341" s="677"/>
      <c r="C5341" s="677"/>
      <c r="D5341" s="677"/>
      <c r="E5341" s="676"/>
      <c r="F5341" s="448"/>
      <c r="G5341" s="358"/>
      <c r="H5341" s="428"/>
      <c r="I5341" s="428"/>
      <c r="J5341" s="428"/>
      <c r="K5341" s="430"/>
      <c r="L5341" s="430"/>
      <c r="M5341" s="479"/>
      <c r="N5341" s="594">
        <f t="shared" si="118"/>
        <v>0</v>
      </c>
      <c r="O5341" s="594"/>
      <c r="P5341" s="484"/>
      <c r="Q5341" s="484"/>
    </row>
    <row r="5342" spans="1:17">
      <c r="A5342" s="670">
        <v>5325</v>
      </c>
      <c r="B5342" s="677"/>
      <c r="C5342" s="677"/>
      <c r="D5342" s="677"/>
      <c r="E5342" s="676"/>
      <c r="F5342" s="448"/>
      <c r="G5342" s="358"/>
      <c r="H5342" s="428"/>
      <c r="I5342" s="428"/>
      <c r="J5342" s="428"/>
      <c r="K5342" s="430"/>
      <c r="L5342" s="430"/>
      <c r="M5342" s="479"/>
      <c r="N5342" s="594">
        <f t="shared" si="118"/>
        <v>0</v>
      </c>
      <c r="O5342" s="594"/>
      <c r="P5342" s="484"/>
      <c r="Q5342" s="484"/>
    </row>
    <row r="5343" spans="1:17">
      <c r="A5343" s="670">
        <v>5326</v>
      </c>
      <c r="B5343" s="677"/>
      <c r="C5343" s="677"/>
      <c r="D5343" s="677"/>
      <c r="E5343" s="676"/>
      <c r="F5343" s="448"/>
      <c r="G5343" s="358"/>
      <c r="H5343" s="428"/>
      <c r="I5343" s="428"/>
      <c r="J5343" s="428"/>
      <c r="K5343" s="430"/>
      <c r="L5343" s="430"/>
      <c r="M5343" s="479"/>
      <c r="N5343" s="594">
        <f t="shared" si="118"/>
        <v>0</v>
      </c>
      <c r="O5343" s="594"/>
      <c r="P5343" s="484"/>
      <c r="Q5343" s="484"/>
    </row>
    <row r="5344" spans="1:17">
      <c r="A5344" s="670">
        <v>5327</v>
      </c>
      <c r="B5344" s="677"/>
      <c r="C5344" s="677"/>
      <c r="D5344" s="677"/>
      <c r="E5344" s="676"/>
      <c r="F5344" s="448"/>
      <c r="G5344" s="358"/>
      <c r="H5344" s="428"/>
      <c r="I5344" s="428"/>
      <c r="J5344" s="428"/>
      <c r="K5344" s="430"/>
      <c r="L5344" s="430"/>
      <c r="M5344" s="479"/>
      <c r="N5344" s="594">
        <f t="shared" si="118"/>
        <v>0</v>
      </c>
      <c r="O5344" s="594"/>
      <c r="P5344" s="484"/>
      <c r="Q5344" s="484"/>
    </row>
    <row r="5345" spans="1:17">
      <c r="A5345" s="670">
        <v>5328</v>
      </c>
      <c r="B5345" s="677"/>
      <c r="C5345" s="677"/>
      <c r="D5345" s="677"/>
      <c r="E5345" s="676"/>
      <c r="F5345" s="448"/>
      <c r="G5345" s="358"/>
      <c r="H5345" s="428"/>
      <c r="I5345" s="428"/>
      <c r="J5345" s="428"/>
      <c r="K5345" s="430"/>
      <c r="L5345" s="430"/>
      <c r="M5345" s="479"/>
      <c r="N5345" s="594">
        <f t="shared" si="118"/>
        <v>0</v>
      </c>
      <c r="O5345" s="594"/>
      <c r="P5345" s="484"/>
      <c r="Q5345" s="484"/>
    </row>
    <row r="5346" spans="1:17">
      <c r="A5346" s="670">
        <v>5329</v>
      </c>
      <c r="B5346" s="677"/>
      <c r="C5346" s="677"/>
      <c r="D5346" s="677"/>
      <c r="E5346" s="676"/>
      <c r="F5346" s="448"/>
      <c r="G5346" s="358"/>
      <c r="H5346" s="428"/>
      <c r="I5346" s="428"/>
      <c r="J5346" s="428"/>
      <c r="K5346" s="430"/>
      <c r="L5346" s="430"/>
      <c r="M5346" s="479"/>
      <c r="N5346" s="594">
        <f t="shared" si="118"/>
        <v>0</v>
      </c>
      <c r="O5346" s="594"/>
      <c r="P5346" s="484"/>
      <c r="Q5346" s="484"/>
    </row>
    <row r="5347" spans="1:17">
      <c r="A5347" s="670">
        <v>5330</v>
      </c>
      <c r="B5347" s="677"/>
      <c r="C5347" s="677"/>
      <c r="D5347" s="677"/>
      <c r="E5347" s="676"/>
      <c r="F5347" s="448"/>
      <c r="G5347" s="358"/>
      <c r="H5347" s="428"/>
      <c r="I5347" s="428"/>
      <c r="J5347" s="428"/>
      <c r="K5347" s="430"/>
      <c r="L5347" s="430"/>
      <c r="M5347" s="479"/>
      <c r="N5347" s="594">
        <f t="shared" si="118"/>
        <v>0</v>
      </c>
      <c r="O5347" s="594"/>
      <c r="P5347" s="484"/>
      <c r="Q5347" s="484"/>
    </row>
    <row r="5348" spans="1:17">
      <c r="A5348" s="670">
        <v>5331</v>
      </c>
      <c r="B5348" s="677"/>
      <c r="C5348" s="677"/>
      <c r="D5348" s="677"/>
      <c r="E5348" s="676"/>
      <c r="F5348" s="448"/>
      <c r="G5348" s="358"/>
      <c r="H5348" s="428"/>
      <c r="I5348" s="428"/>
      <c r="J5348" s="428"/>
      <c r="K5348" s="430"/>
      <c r="L5348" s="430"/>
      <c r="M5348" s="479"/>
      <c r="N5348" s="594">
        <f t="shared" si="118"/>
        <v>0</v>
      </c>
      <c r="O5348" s="594"/>
      <c r="P5348" s="484"/>
      <c r="Q5348" s="484"/>
    </row>
    <row r="5349" spans="1:17">
      <c r="A5349" s="670">
        <v>5332</v>
      </c>
      <c r="B5349" s="677"/>
      <c r="C5349" s="677"/>
      <c r="D5349" s="677"/>
      <c r="E5349" s="676"/>
      <c r="F5349" s="448"/>
      <c r="G5349" s="358"/>
      <c r="H5349" s="428"/>
      <c r="I5349" s="428"/>
      <c r="J5349" s="428"/>
      <c r="K5349" s="430"/>
      <c r="L5349" s="430"/>
      <c r="M5349" s="479"/>
      <c r="N5349" s="594">
        <f t="shared" si="118"/>
        <v>0</v>
      </c>
      <c r="O5349" s="594"/>
      <c r="P5349" s="484"/>
      <c r="Q5349" s="484"/>
    </row>
    <row r="5350" spans="1:17">
      <c r="A5350" s="670">
        <v>5333</v>
      </c>
      <c r="B5350" s="677"/>
      <c r="C5350" s="677"/>
      <c r="D5350" s="677"/>
      <c r="E5350" s="676"/>
      <c r="F5350" s="448"/>
      <c r="G5350" s="358"/>
      <c r="H5350" s="428"/>
      <c r="I5350" s="428"/>
      <c r="J5350" s="428"/>
      <c r="K5350" s="430"/>
      <c r="L5350" s="430"/>
      <c r="M5350" s="479"/>
      <c r="N5350" s="594">
        <f t="shared" si="118"/>
        <v>0</v>
      </c>
      <c r="O5350" s="594"/>
      <c r="P5350" s="484"/>
      <c r="Q5350" s="484"/>
    </row>
    <row r="5351" spans="1:17">
      <c r="A5351" s="670">
        <v>5334</v>
      </c>
      <c r="B5351" s="677"/>
      <c r="C5351" s="677"/>
      <c r="D5351" s="677"/>
      <c r="E5351" s="676"/>
      <c r="F5351" s="448"/>
      <c r="G5351" s="358"/>
      <c r="H5351" s="428"/>
      <c r="I5351" s="428"/>
      <c r="J5351" s="428"/>
      <c r="K5351" s="430"/>
      <c r="L5351" s="430"/>
      <c r="M5351" s="479"/>
      <c r="N5351" s="594">
        <f t="shared" si="118"/>
        <v>0</v>
      </c>
      <c r="O5351" s="594"/>
      <c r="P5351" s="484"/>
      <c r="Q5351" s="484"/>
    </row>
    <row r="5352" spans="1:17">
      <c r="A5352" s="670">
        <v>5335</v>
      </c>
      <c r="B5352" s="677"/>
      <c r="C5352" s="677"/>
      <c r="D5352" s="677"/>
      <c r="E5352" s="676"/>
      <c r="F5352" s="448"/>
      <c r="G5352" s="358"/>
      <c r="H5352" s="428"/>
      <c r="I5352" s="428"/>
      <c r="J5352" s="428"/>
      <c r="K5352" s="430"/>
      <c r="L5352" s="430"/>
      <c r="M5352" s="479"/>
      <c r="N5352" s="594">
        <f t="shared" si="118"/>
        <v>0</v>
      </c>
      <c r="O5352" s="594"/>
      <c r="P5352" s="484"/>
      <c r="Q5352" s="484"/>
    </row>
    <row r="5353" spans="1:17">
      <c r="A5353" s="670">
        <v>5336</v>
      </c>
      <c r="B5353" s="677"/>
      <c r="C5353" s="677"/>
      <c r="D5353" s="677"/>
      <c r="E5353" s="676"/>
      <c r="F5353" s="448"/>
      <c r="G5353" s="358"/>
      <c r="H5353" s="428"/>
      <c r="I5353" s="428"/>
      <c r="J5353" s="428"/>
      <c r="K5353" s="430"/>
      <c r="L5353" s="430"/>
      <c r="M5353" s="479"/>
      <c r="N5353" s="594">
        <f t="shared" si="118"/>
        <v>0</v>
      </c>
      <c r="O5353" s="594"/>
      <c r="P5353" s="484"/>
      <c r="Q5353" s="484"/>
    </row>
    <row r="5354" spans="1:17">
      <c r="A5354" s="670">
        <v>5337</v>
      </c>
      <c r="B5354" s="677"/>
      <c r="C5354" s="677"/>
      <c r="D5354" s="677"/>
      <c r="E5354" s="676"/>
      <c r="F5354" s="448"/>
      <c r="G5354" s="358"/>
      <c r="H5354" s="428"/>
      <c r="I5354" s="428"/>
      <c r="J5354" s="428"/>
      <c r="K5354" s="430"/>
      <c r="L5354" s="430"/>
      <c r="M5354" s="479"/>
      <c r="N5354" s="594">
        <f t="shared" si="118"/>
        <v>0</v>
      </c>
      <c r="O5354" s="594"/>
      <c r="P5354" s="484"/>
      <c r="Q5354" s="484"/>
    </row>
    <row r="5355" spans="1:17">
      <c r="A5355" s="670">
        <v>5338</v>
      </c>
      <c r="B5355" s="677"/>
      <c r="C5355" s="677"/>
      <c r="D5355" s="677"/>
      <c r="E5355" s="676"/>
      <c r="F5355" s="448"/>
      <c r="G5355" s="358"/>
      <c r="H5355" s="428"/>
      <c r="I5355" s="428"/>
      <c r="J5355" s="428"/>
      <c r="K5355" s="430"/>
      <c r="L5355" s="430"/>
      <c r="M5355" s="479"/>
      <c r="N5355" s="594">
        <f t="shared" si="118"/>
        <v>0</v>
      </c>
      <c r="O5355" s="594"/>
      <c r="P5355" s="484"/>
      <c r="Q5355" s="484"/>
    </row>
    <row r="5356" spans="1:17">
      <c r="A5356" s="670">
        <v>5339</v>
      </c>
      <c r="B5356" s="677"/>
      <c r="C5356" s="677"/>
      <c r="D5356" s="677"/>
      <c r="E5356" s="676"/>
      <c r="F5356" s="448"/>
      <c r="G5356" s="358"/>
      <c r="H5356" s="428"/>
      <c r="I5356" s="428"/>
      <c r="J5356" s="428"/>
      <c r="K5356" s="430"/>
      <c r="L5356" s="430"/>
      <c r="M5356" s="479"/>
      <c r="N5356" s="594">
        <f t="shared" si="118"/>
        <v>0</v>
      </c>
      <c r="O5356" s="594"/>
      <c r="P5356" s="484"/>
      <c r="Q5356" s="484"/>
    </row>
    <row r="5357" spans="1:17">
      <c r="A5357" s="670">
        <v>5340</v>
      </c>
      <c r="B5357" s="677"/>
      <c r="C5357" s="677"/>
      <c r="D5357" s="677"/>
      <c r="E5357" s="676"/>
      <c r="F5357" s="448"/>
      <c r="G5357" s="358"/>
      <c r="H5357" s="428"/>
      <c r="I5357" s="428"/>
      <c r="J5357" s="428"/>
      <c r="K5357" s="430"/>
      <c r="L5357" s="430"/>
      <c r="M5357" s="479"/>
      <c r="N5357" s="594">
        <f t="shared" si="118"/>
        <v>0</v>
      </c>
      <c r="O5357" s="594"/>
      <c r="P5357" s="484"/>
      <c r="Q5357" s="484"/>
    </row>
    <row r="5358" spans="1:17">
      <c r="A5358" s="670">
        <v>5341</v>
      </c>
      <c r="B5358" s="677"/>
      <c r="C5358" s="677"/>
      <c r="D5358" s="677"/>
      <c r="E5358" s="676"/>
      <c r="F5358" s="448"/>
      <c r="G5358" s="358"/>
      <c r="H5358" s="428"/>
      <c r="I5358" s="428"/>
      <c r="J5358" s="428"/>
      <c r="K5358" s="430"/>
      <c r="L5358" s="430"/>
      <c r="M5358" s="479"/>
      <c r="N5358" s="594">
        <f t="shared" si="118"/>
        <v>0</v>
      </c>
      <c r="O5358" s="594"/>
      <c r="P5358" s="484"/>
      <c r="Q5358" s="484"/>
    </row>
    <row r="5359" spans="1:17">
      <c r="A5359" s="670">
        <v>5342</v>
      </c>
      <c r="B5359" s="677"/>
      <c r="C5359" s="677"/>
      <c r="D5359" s="677"/>
      <c r="E5359" s="676"/>
      <c r="F5359" s="448"/>
      <c r="G5359" s="358"/>
      <c r="H5359" s="428"/>
      <c r="I5359" s="428"/>
      <c r="J5359" s="428"/>
      <c r="K5359" s="430"/>
      <c r="L5359" s="430"/>
      <c r="M5359" s="479"/>
      <c r="N5359" s="594">
        <f t="shared" si="118"/>
        <v>0</v>
      </c>
      <c r="O5359" s="594"/>
      <c r="P5359" s="484"/>
      <c r="Q5359" s="484"/>
    </row>
    <row r="5360" spans="1:17">
      <c r="A5360" s="670">
        <v>5343</v>
      </c>
      <c r="B5360" s="677"/>
      <c r="C5360" s="677"/>
      <c r="D5360" s="677"/>
      <c r="E5360" s="676"/>
      <c r="F5360" s="448"/>
      <c r="G5360" s="358"/>
      <c r="H5360" s="428"/>
      <c r="I5360" s="428"/>
      <c r="J5360" s="428"/>
      <c r="K5360" s="430"/>
      <c r="L5360" s="430"/>
      <c r="M5360" s="479"/>
      <c r="N5360" s="594">
        <f t="shared" si="118"/>
        <v>0</v>
      </c>
      <c r="O5360" s="594"/>
      <c r="P5360" s="484"/>
      <c r="Q5360" s="484"/>
    </row>
    <row r="5361" spans="1:17">
      <c r="A5361" s="670">
        <v>5344</v>
      </c>
      <c r="B5361" s="677"/>
      <c r="C5361" s="677"/>
      <c r="D5361" s="677"/>
      <c r="E5361" s="676"/>
      <c r="F5361" s="448"/>
      <c r="G5361" s="358"/>
      <c r="H5361" s="428"/>
      <c r="I5361" s="428"/>
      <c r="J5361" s="428"/>
      <c r="K5361" s="430"/>
      <c r="L5361" s="430"/>
      <c r="M5361" s="479"/>
      <c r="N5361" s="594">
        <f t="shared" si="118"/>
        <v>0</v>
      </c>
      <c r="O5361" s="594"/>
      <c r="P5361" s="484"/>
      <c r="Q5361" s="484"/>
    </row>
    <row r="5362" spans="1:17">
      <c r="A5362" s="670">
        <v>5345</v>
      </c>
      <c r="B5362" s="677"/>
      <c r="C5362" s="677"/>
      <c r="D5362" s="677"/>
      <c r="E5362" s="676"/>
      <c r="F5362" s="448"/>
      <c r="G5362" s="358"/>
      <c r="H5362" s="428"/>
      <c r="I5362" s="428"/>
      <c r="J5362" s="428"/>
      <c r="K5362" s="430"/>
      <c r="L5362" s="430"/>
      <c r="M5362" s="479"/>
      <c r="N5362" s="594">
        <f t="shared" si="118"/>
        <v>0</v>
      </c>
      <c r="O5362" s="594"/>
      <c r="P5362" s="484"/>
      <c r="Q5362" s="484"/>
    </row>
    <row r="5363" spans="1:17">
      <c r="A5363" s="670">
        <v>5346</v>
      </c>
      <c r="B5363" s="677"/>
      <c r="C5363" s="677"/>
      <c r="D5363" s="677"/>
      <c r="E5363" s="676"/>
      <c r="F5363" s="448"/>
      <c r="G5363" s="358"/>
      <c r="H5363" s="428"/>
      <c r="I5363" s="428"/>
      <c r="J5363" s="428"/>
      <c r="K5363" s="430"/>
      <c r="L5363" s="430"/>
      <c r="M5363" s="479"/>
      <c r="N5363" s="594">
        <f t="shared" si="118"/>
        <v>0</v>
      </c>
      <c r="O5363" s="594"/>
      <c r="P5363" s="484"/>
      <c r="Q5363" s="484"/>
    </row>
    <row r="5364" spans="1:17">
      <c r="A5364" s="670">
        <v>5347</v>
      </c>
      <c r="B5364" s="677"/>
      <c r="C5364" s="677"/>
      <c r="D5364" s="677"/>
      <c r="E5364" s="676"/>
      <c r="F5364" s="448"/>
      <c r="G5364" s="358"/>
      <c r="H5364" s="428"/>
      <c r="I5364" s="428"/>
      <c r="J5364" s="428"/>
      <c r="K5364" s="430"/>
      <c r="L5364" s="430"/>
      <c r="M5364" s="479"/>
      <c r="N5364" s="594">
        <f t="shared" si="118"/>
        <v>0</v>
      </c>
      <c r="O5364" s="594"/>
      <c r="P5364" s="484"/>
      <c r="Q5364" s="484"/>
    </row>
    <row r="5365" spans="1:17">
      <c r="A5365" s="670">
        <v>5348</v>
      </c>
      <c r="B5365" s="677"/>
      <c r="C5365" s="677"/>
      <c r="D5365" s="677"/>
      <c r="E5365" s="676"/>
      <c r="F5365" s="448"/>
      <c r="G5365" s="358"/>
      <c r="H5365" s="428"/>
      <c r="I5365" s="428"/>
      <c r="J5365" s="428"/>
      <c r="K5365" s="430"/>
      <c r="L5365" s="430"/>
      <c r="M5365" s="479"/>
      <c r="N5365" s="594">
        <f t="shared" si="118"/>
        <v>0</v>
      </c>
      <c r="O5365" s="594"/>
      <c r="P5365" s="484"/>
      <c r="Q5365" s="484"/>
    </row>
    <row r="5366" spans="1:17">
      <c r="A5366" s="670">
        <v>5349</v>
      </c>
      <c r="B5366" s="677"/>
      <c r="C5366" s="677"/>
      <c r="D5366" s="677"/>
      <c r="E5366" s="676"/>
      <c r="F5366" s="448"/>
      <c r="G5366" s="358"/>
      <c r="H5366" s="428"/>
      <c r="I5366" s="428"/>
      <c r="J5366" s="428"/>
      <c r="K5366" s="430"/>
      <c r="L5366" s="430"/>
      <c r="M5366" s="479"/>
      <c r="N5366" s="594">
        <f t="shared" si="118"/>
        <v>0</v>
      </c>
      <c r="O5366" s="594"/>
      <c r="P5366" s="484"/>
      <c r="Q5366" s="484"/>
    </row>
    <row r="5367" spans="1:17">
      <c r="A5367" s="670">
        <v>5350</v>
      </c>
      <c r="B5367" s="677"/>
      <c r="C5367" s="677"/>
      <c r="D5367" s="677"/>
      <c r="E5367" s="676"/>
      <c r="F5367" s="448"/>
      <c r="G5367" s="358"/>
      <c r="H5367" s="428"/>
      <c r="I5367" s="428"/>
      <c r="J5367" s="428"/>
      <c r="K5367" s="430"/>
      <c r="L5367" s="430"/>
      <c r="M5367" s="479"/>
      <c r="N5367" s="594">
        <f t="shared" si="118"/>
        <v>0</v>
      </c>
      <c r="O5367" s="594"/>
      <c r="P5367" s="484"/>
      <c r="Q5367" s="484"/>
    </row>
    <row r="5368" spans="1:17">
      <c r="A5368" s="670">
        <v>5351</v>
      </c>
      <c r="B5368" s="677"/>
      <c r="C5368" s="677"/>
      <c r="D5368" s="677"/>
      <c r="E5368" s="676"/>
      <c r="F5368" s="448"/>
      <c r="G5368" s="358"/>
      <c r="H5368" s="428"/>
      <c r="I5368" s="428"/>
      <c r="J5368" s="428"/>
      <c r="K5368" s="430"/>
      <c r="L5368" s="430"/>
      <c r="M5368" s="479"/>
      <c r="N5368" s="594">
        <f t="shared" si="118"/>
        <v>0</v>
      </c>
      <c r="O5368" s="594"/>
      <c r="P5368" s="484"/>
      <c r="Q5368" s="484"/>
    </row>
    <row r="5369" spans="1:17">
      <c r="A5369" s="670">
        <v>5352</v>
      </c>
      <c r="B5369" s="677"/>
      <c r="C5369" s="677"/>
      <c r="D5369" s="677"/>
      <c r="E5369" s="676"/>
      <c r="F5369" s="448"/>
      <c r="G5369" s="358"/>
      <c r="H5369" s="428"/>
      <c r="I5369" s="428"/>
      <c r="J5369" s="428"/>
      <c r="K5369" s="430"/>
      <c r="L5369" s="430"/>
      <c r="M5369" s="479"/>
      <c r="N5369" s="594">
        <f t="shared" si="118"/>
        <v>0</v>
      </c>
      <c r="O5369" s="594"/>
      <c r="P5369" s="484"/>
      <c r="Q5369" s="484"/>
    </row>
    <row r="5370" spans="1:17">
      <c r="A5370" s="670">
        <v>5353</v>
      </c>
      <c r="B5370" s="677"/>
      <c r="C5370" s="677"/>
      <c r="D5370" s="677"/>
      <c r="E5370" s="676"/>
      <c r="F5370" s="448"/>
      <c r="G5370" s="358"/>
      <c r="H5370" s="428"/>
      <c r="I5370" s="428"/>
      <c r="J5370" s="428"/>
      <c r="K5370" s="430"/>
      <c r="L5370" s="430"/>
      <c r="M5370" s="479"/>
      <c r="N5370" s="594">
        <f t="shared" si="118"/>
        <v>0</v>
      </c>
      <c r="O5370" s="594"/>
      <c r="P5370" s="484"/>
      <c r="Q5370" s="484"/>
    </row>
    <row r="5371" spans="1:17">
      <c r="A5371" s="670">
        <v>5354</v>
      </c>
      <c r="B5371" s="677"/>
      <c r="C5371" s="677"/>
      <c r="D5371" s="677"/>
      <c r="E5371" s="676"/>
      <c r="F5371" s="448"/>
      <c r="G5371" s="358"/>
      <c r="H5371" s="428"/>
      <c r="I5371" s="428"/>
      <c r="J5371" s="428"/>
      <c r="K5371" s="430"/>
      <c r="L5371" s="430"/>
      <c r="M5371" s="479"/>
      <c r="N5371" s="594">
        <f t="shared" si="118"/>
        <v>0</v>
      </c>
      <c r="O5371" s="594"/>
      <c r="P5371" s="484"/>
      <c r="Q5371" s="484"/>
    </row>
    <row r="5372" spans="1:17">
      <c r="A5372" s="670">
        <v>5355</v>
      </c>
      <c r="B5372" s="677"/>
      <c r="C5372" s="677"/>
      <c r="D5372" s="677"/>
      <c r="E5372" s="676"/>
      <c r="F5372" s="448"/>
      <c r="G5372" s="358"/>
      <c r="H5372" s="428"/>
      <c r="I5372" s="428"/>
      <c r="J5372" s="428"/>
      <c r="K5372" s="430"/>
      <c r="L5372" s="430"/>
      <c r="M5372" s="479"/>
      <c r="N5372" s="594">
        <f t="shared" si="118"/>
        <v>0</v>
      </c>
      <c r="O5372" s="594"/>
      <c r="P5372" s="484"/>
      <c r="Q5372" s="484"/>
    </row>
    <row r="5373" spans="1:17">
      <c r="A5373" s="670">
        <v>5356</v>
      </c>
      <c r="B5373" s="677"/>
      <c r="C5373" s="677"/>
      <c r="D5373" s="677"/>
      <c r="E5373" s="676"/>
      <c r="F5373" s="448"/>
      <c r="G5373" s="358"/>
      <c r="H5373" s="428"/>
      <c r="I5373" s="428"/>
      <c r="J5373" s="428"/>
      <c r="K5373" s="430"/>
      <c r="L5373" s="430"/>
      <c r="M5373" s="479"/>
      <c r="N5373" s="594">
        <f t="shared" si="118"/>
        <v>0</v>
      </c>
      <c r="O5373" s="594"/>
      <c r="P5373" s="484"/>
      <c r="Q5373" s="484"/>
    </row>
    <row r="5374" spans="1:17">
      <c r="A5374" s="670">
        <v>5357</v>
      </c>
      <c r="B5374" s="677"/>
      <c r="C5374" s="677"/>
      <c r="D5374" s="677"/>
      <c r="E5374" s="676"/>
      <c r="F5374" s="448"/>
      <c r="G5374" s="358"/>
      <c r="H5374" s="428"/>
      <c r="I5374" s="428"/>
      <c r="J5374" s="428"/>
      <c r="K5374" s="430"/>
      <c r="L5374" s="430"/>
      <c r="M5374" s="479"/>
      <c r="N5374" s="594">
        <f t="shared" si="118"/>
        <v>0</v>
      </c>
      <c r="O5374" s="594"/>
      <c r="P5374" s="484"/>
      <c r="Q5374" s="484"/>
    </row>
    <row r="5375" spans="1:17">
      <c r="A5375" s="670">
        <v>5358</v>
      </c>
      <c r="B5375" s="677"/>
      <c r="C5375" s="677"/>
      <c r="D5375" s="677"/>
      <c r="E5375" s="676"/>
      <c r="F5375" s="448"/>
      <c r="G5375" s="358"/>
      <c r="H5375" s="428"/>
      <c r="I5375" s="428"/>
      <c r="J5375" s="428"/>
      <c r="K5375" s="430"/>
      <c r="L5375" s="430"/>
      <c r="M5375" s="479"/>
      <c r="N5375" s="594">
        <f t="shared" si="118"/>
        <v>0</v>
      </c>
      <c r="O5375" s="594"/>
      <c r="P5375" s="484"/>
      <c r="Q5375" s="484"/>
    </row>
    <row r="5376" spans="1:17">
      <c r="A5376" s="670">
        <v>5359</v>
      </c>
      <c r="B5376" s="677"/>
      <c r="C5376" s="677"/>
      <c r="D5376" s="677"/>
      <c r="E5376" s="676"/>
      <c r="F5376" s="448"/>
      <c r="G5376" s="358"/>
      <c r="H5376" s="428"/>
      <c r="I5376" s="428"/>
      <c r="J5376" s="428"/>
      <c r="K5376" s="430"/>
      <c r="L5376" s="430"/>
      <c r="M5376" s="479"/>
      <c r="N5376" s="594">
        <f t="shared" si="118"/>
        <v>0</v>
      </c>
      <c r="O5376" s="594"/>
      <c r="P5376" s="484"/>
      <c r="Q5376" s="484"/>
    </row>
    <row r="5377" spans="1:17">
      <c r="A5377" s="670">
        <v>5360</v>
      </c>
      <c r="B5377" s="677"/>
      <c r="C5377" s="677"/>
      <c r="D5377" s="677"/>
      <c r="E5377" s="676"/>
      <c r="F5377" s="448"/>
      <c r="G5377" s="358"/>
      <c r="H5377" s="428"/>
      <c r="I5377" s="428"/>
      <c r="J5377" s="428"/>
      <c r="K5377" s="430"/>
      <c r="L5377" s="430"/>
      <c r="M5377" s="479"/>
      <c r="N5377" s="594">
        <f t="shared" si="118"/>
        <v>0</v>
      </c>
      <c r="O5377" s="594"/>
      <c r="P5377" s="484"/>
      <c r="Q5377" s="484"/>
    </row>
    <row r="5378" spans="1:17">
      <c r="A5378" s="670">
        <v>5361</v>
      </c>
      <c r="B5378" s="677"/>
      <c r="C5378" s="677"/>
      <c r="D5378" s="677"/>
      <c r="E5378" s="676"/>
      <c r="F5378" s="448"/>
      <c r="G5378" s="358"/>
      <c r="H5378" s="428"/>
      <c r="I5378" s="428"/>
      <c r="J5378" s="428"/>
      <c r="K5378" s="430"/>
      <c r="L5378" s="430"/>
      <c r="M5378" s="479"/>
      <c r="N5378" s="594">
        <f t="shared" si="118"/>
        <v>0</v>
      </c>
      <c r="O5378" s="594"/>
      <c r="P5378" s="484"/>
      <c r="Q5378" s="484"/>
    </row>
    <row r="5379" spans="1:17">
      <c r="A5379" s="670">
        <v>5362</v>
      </c>
      <c r="B5379" s="677"/>
      <c r="C5379" s="677"/>
      <c r="D5379" s="677"/>
      <c r="E5379" s="676"/>
      <c r="F5379" s="448"/>
      <c r="G5379" s="358"/>
      <c r="H5379" s="428"/>
      <c r="I5379" s="428"/>
      <c r="J5379" s="428"/>
      <c r="K5379" s="430"/>
      <c r="L5379" s="430"/>
      <c r="M5379" s="479"/>
      <c r="N5379" s="594">
        <f t="shared" si="118"/>
        <v>0</v>
      </c>
      <c r="O5379" s="594"/>
      <c r="P5379" s="484"/>
      <c r="Q5379" s="484"/>
    </row>
    <row r="5380" spans="1:17">
      <c r="A5380" s="670">
        <v>5363</v>
      </c>
      <c r="B5380" s="677"/>
      <c r="C5380" s="677"/>
      <c r="D5380" s="677"/>
      <c r="E5380" s="676"/>
      <c r="F5380" s="448"/>
      <c r="G5380" s="358"/>
      <c r="H5380" s="428"/>
      <c r="I5380" s="428"/>
      <c r="J5380" s="428"/>
      <c r="K5380" s="430"/>
      <c r="L5380" s="430"/>
      <c r="M5380" s="479"/>
      <c r="N5380" s="594">
        <f t="shared" si="118"/>
        <v>0</v>
      </c>
      <c r="O5380" s="594"/>
      <c r="P5380" s="484"/>
      <c r="Q5380" s="484"/>
    </row>
    <row r="5381" spans="1:17">
      <c r="A5381" s="670">
        <v>5364</v>
      </c>
      <c r="B5381" s="677"/>
      <c r="C5381" s="677"/>
      <c r="D5381" s="677"/>
      <c r="E5381" s="676"/>
      <c r="F5381" s="448"/>
      <c r="G5381" s="358"/>
      <c r="H5381" s="428"/>
      <c r="I5381" s="428"/>
      <c r="J5381" s="428"/>
      <c r="K5381" s="430"/>
      <c r="L5381" s="430"/>
      <c r="M5381" s="479"/>
      <c r="N5381" s="594">
        <f t="shared" si="118"/>
        <v>0</v>
      </c>
      <c r="O5381" s="594"/>
      <c r="P5381" s="484"/>
      <c r="Q5381" s="484"/>
    </row>
    <row r="5382" spans="1:17">
      <c r="A5382" s="670">
        <v>5365</v>
      </c>
      <c r="B5382" s="677"/>
      <c r="C5382" s="677"/>
      <c r="D5382" s="677"/>
      <c r="E5382" s="676"/>
      <c r="F5382" s="448"/>
      <c r="G5382" s="358"/>
      <c r="H5382" s="428"/>
      <c r="I5382" s="428"/>
      <c r="J5382" s="428"/>
      <c r="K5382" s="430"/>
      <c r="L5382" s="430"/>
      <c r="M5382" s="479"/>
      <c r="N5382" s="594">
        <f t="shared" si="118"/>
        <v>0</v>
      </c>
      <c r="O5382" s="594"/>
      <c r="P5382" s="484"/>
      <c r="Q5382" s="484"/>
    </row>
    <row r="5383" spans="1:17">
      <c r="A5383" s="670">
        <v>5366</v>
      </c>
      <c r="B5383" s="677"/>
      <c r="C5383" s="677"/>
      <c r="D5383" s="677"/>
      <c r="E5383" s="676"/>
      <c r="F5383" s="448"/>
      <c r="G5383" s="358"/>
      <c r="H5383" s="428"/>
      <c r="I5383" s="428"/>
      <c r="J5383" s="428"/>
      <c r="K5383" s="430"/>
      <c r="L5383" s="430"/>
      <c r="M5383" s="479"/>
      <c r="N5383" s="594">
        <f t="shared" si="118"/>
        <v>0</v>
      </c>
      <c r="O5383" s="594"/>
      <c r="P5383" s="484"/>
      <c r="Q5383" s="484"/>
    </row>
    <row r="5384" spans="1:17">
      <c r="A5384" s="670">
        <v>5367</v>
      </c>
      <c r="B5384" s="677"/>
      <c r="C5384" s="677"/>
      <c r="D5384" s="677"/>
      <c r="E5384" s="676"/>
      <c r="F5384" s="448"/>
      <c r="G5384" s="358"/>
      <c r="H5384" s="428"/>
      <c r="I5384" s="428"/>
      <c r="J5384" s="428"/>
      <c r="K5384" s="430"/>
      <c r="L5384" s="430"/>
      <c r="M5384" s="479"/>
      <c r="N5384" s="594">
        <f t="shared" si="118"/>
        <v>0</v>
      </c>
      <c r="O5384" s="594"/>
      <c r="P5384" s="484"/>
      <c r="Q5384" s="484"/>
    </row>
    <row r="5385" spans="1:17">
      <c r="A5385" s="670">
        <v>5368</v>
      </c>
      <c r="B5385" s="677"/>
      <c r="C5385" s="677"/>
      <c r="D5385" s="677"/>
      <c r="E5385" s="676"/>
      <c r="F5385" s="448"/>
      <c r="G5385" s="358"/>
      <c r="H5385" s="428"/>
      <c r="I5385" s="428"/>
      <c r="J5385" s="428"/>
      <c r="K5385" s="430"/>
      <c r="L5385" s="430"/>
      <c r="M5385" s="479"/>
      <c r="N5385" s="594">
        <f t="shared" si="118"/>
        <v>0</v>
      </c>
      <c r="O5385" s="594"/>
      <c r="P5385" s="484"/>
      <c r="Q5385" s="484"/>
    </row>
    <row r="5386" spans="1:17">
      <c r="A5386" s="670">
        <v>5369</v>
      </c>
      <c r="B5386" s="677"/>
      <c r="C5386" s="677"/>
      <c r="D5386" s="677"/>
      <c r="E5386" s="676"/>
      <c r="F5386" s="448"/>
      <c r="G5386" s="358"/>
      <c r="H5386" s="428"/>
      <c r="I5386" s="428"/>
      <c r="J5386" s="428"/>
      <c r="K5386" s="430"/>
      <c r="L5386" s="430"/>
      <c r="M5386" s="479"/>
      <c r="N5386" s="594">
        <f t="shared" si="118"/>
        <v>0</v>
      </c>
      <c r="O5386" s="594"/>
      <c r="P5386" s="484"/>
      <c r="Q5386" s="484"/>
    </row>
    <row r="5387" spans="1:17">
      <c r="A5387" s="670">
        <v>5370</v>
      </c>
      <c r="B5387" s="677"/>
      <c r="C5387" s="677"/>
      <c r="D5387" s="677"/>
      <c r="E5387" s="676"/>
      <c r="F5387" s="448"/>
      <c r="G5387" s="358"/>
      <c r="H5387" s="428"/>
      <c r="I5387" s="428"/>
      <c r="J5387" s="428"/>
      <c r="K5387" s="430"/>
      <c r="L5387" s="430"/>
      <c r="M5387" s="479"/>
      <c r="N5387" s="594">
        <f t="shared" si="118"/>
        <v>0</v>
      </c>
      <c r="O5387" s="594"/>
      <c r="P5387" s="484"/>
      <c r="Q5387" s="484"/>
    </row>
    <row r="5388" spans="1:17">
      <c r="A5388" s="670">
        <v>5371</v>
      </c>
      <c r="B5388" s="677"/>
      <c r="C5388" s="677"/>
      <c r="D5388" s="677"/>
      <c r="E5388" s="676"/>
      <c r="F5388" s="448"/>
      <c r="G5388" s="358"/>
      <c r="H5388" s="428"/>
      <c r="I5388" s="428"/>
      <c r="J5388" s="428"/>
      <c r="K5388" s="430"/>
      <c r="L5388" s="430"/>
      <c r="M5388" s="479"/>
      <c r="N5388" s="594">
        <f t="shared" si="118"/>
        <v>0</v>
      </c>
      <c r="O5388" s="594"/>
      <c r="P5388" s="484"/>
      <c r="Q5388" s="484"/>
    </row>
    <row r="5389" spans="1:17">
      <c r="A5389" s="670">
        <v>5372</v>
      </c>
      <c r="B5389" s="677"/>
      <c r="C5389" s="677"/>
      <c r="D5389" s="677"/>
      <c r="E5389" s="676"/>
      <c r="F5389" s="448"/>
      <c r="G5389" s="358"/>
      <c r="H5389" s="428"/>
      <c r="I5389" s="428"/>
      <c r="J5389" s="428"/>
      <c r="K5389" s="430"/>
      <c r="L5389" s="430"/>
      <c r="M5389" s="479"/>
      <c r="N5389" s="594">
        <f t="shared" si="118"/>
        <v>0</v>
      </c>
      <c r="O5389" s="594"/>
      <c r="P5389" s="484"/>
      <c r="Q5389" s="484"/>
    </row>
    <row r="5390" spans="1:17">
      <c r="A5390" s="670">
        <v>5373</v>
      </c>
      <c r="B5390" s="677"/>
      <c r="C5390" s="677"/>
      <c r="D5390" s="677"/>
      <c r="E5390" s="676"/>
      <c r="F5390" s="448"/>
      <c r="G5390" s="358"/>
      <c r="H5390" s="428"/>
      <c r="I5390" s="428"/>
      <c r="J5390" s="428"/>
      <c r="K5390" s="430"/>
      <c r="L5390" s="430"/>
      <c r="M5390" s="479"/>
      <c r="N5390" s="594">
        <f t="shared" si="118"/>
        <v>0</v>
      </c>
      <c r="O5390" s="594"/>
      <c r="P5390" s="484"/>
      <c r="Q5390" s="484"/>
    </row>
    <row r="5391" spans="1:17">
      <c r="A5391" s="670">
        <v>5374</v>
      </c>
      <c r="B5391" s="677"/>
      <c r="C5391" s="677"/>
      <c r="D5391" s="677"/>
      <c r="E5391" s="676"/>
      <c r="F5391" s="448"/>
      <c r="G5391" s="358"/>
      <c r="H5391" s="428"/>
      <c r="I5391" s="428"/>
      <c r="J5391" s="428"/>
      <c r="K5391" s="430"/>
      <c r="L5391" s="430"/>
      <c r="M5391" s="479"/>
      <c r="N5391" s="594">
        <f t="shared" si="118"/>
        <v>0</v>
      </c>
      <c r="O5391" s="594"/>
      <c r="P5391" s="484"/>
      <c r="Q5391" s="484"/>
    </row>
    <row r="5392" spans="1:17">
      <c r="A5392" s="670">
        <v>5375</v>
      </c>
      <c r="B5392" s="677"/>
      <c r="C5392" s="677"/>
      <c r="D5392" s="677"/>
      <c r="E5392" s="676"/>
      <c r="F5392" s="448"/>
      <c r="G5392" s="358"/>
      <c r="H5392" s="428"/>
      <c r="I5392" s="428"/>
      <c r="J5392" s="428"/>
      <c r="K5392" s="430"/>
      <c r="L5392" s="430"/>
      <c r="M5392" s="479"/>
      <c r="N5392" s="594">
        <f t="shared" si="118"/>
        <v>0</v>
      </c>
      <c r="O5392" s="594"/>
      <c r="P5392" s="484"/>
      <c r="Q5392" s="484"/>
    </row>
    <row r="5393" spans="1:17">
      <c r="A5393" s="670">
        <v>5376</v>
      </c>
      <c r="B5393" s="677"/>
      <c r="C5393" s="677"/>
      <c r="D5393" s="677"/>
      <c r="E5393" s="676"/>
      <c r="F5393" s="448"/>
      <c r="G5393" s="358"/>
      <c r="H5393" s="428"/>
      <c r="I5393" s="428"/>
      <c r="J5393" s="428"/>
      <c r="K5393" s="430"/>
      <c r="L5393" s="430"/>
      <c r="M5393" s="479"/>
      <c r="N5393" s="594">
        <f t="shared" si="118"/>
        <v>0</v>
      </c>
      <c r="O5393" s="594"/>
      <c r="P5393" s="484"/>
      <c r="Q5393" s="484"/>
    </row>
    <row r="5394" spans="1:17">
      <c r="A5394" s="670">
        <v>5377</v>
      </c>
      <c r="B5394" s="677"/>
      <c r="C5394" s="677"/>
      <c r="D5394" s="677"/>
      <c r="E5394" s="676"/>
      <c r="F5394" s="448"/>
      <c r="G5394" s="358"/>
      <c r="H5394" s="428"/>
      <c r="I5394" s="428"/>
      <c r="J5394" s="428"/>
      <c r="K5394" s="430"/>
      <c r="L5394" s="430"/>
      <c r="M5394" s="479"/>
      <c r="N5394" s="594">
        <f t="shared" si="118"/>
        <v>0</v>
      </c>
      <c r="O5394" s="594"/>
      <c r="P5394" s="484"/>
      <c r="Q5394" s="484"/>
    </row>
    <row r="5395" spans="1:17">
      <c r="A5395" s="670">
        <v>5378</v>
      </c>
      <c r="B5395" s="677"/>
      <c r="C5395" s="677"/>
      <c r="D5395" s="677"/>
      <c r="E5395" s="676"/>
      <c r="F5395" s="448"/>
      <c r="G5395" s="358"/>
      <c r="H5395" s="428"/>
      <c r="I5395" s="428"/>
      <c r="J5395" s="428"/>
      <c r="K5395" s="430"/>
      <c r="L5395" s="430"/>
      <c r="M5395" s="479"/>
      <c r="N5395" s="594">
        <f t="shared" ref="N5395:N5458" si="119">+IF((O5394-I5394)&gt;$O$8,1,0)*IF(I5394&gt;$O$9,1,0)*IF(O5394&gt;($O$11-$O$10),1,0)</f>
        <v>0</v>
      </c>
      <c r="O5395" s="594"/>
      <c r="P5395" s="484"/>
      <c r="Q5395" s="484"/>
    </row>
    <row r="5396" spans="1:17">
      <c r="A5396" s="670">
        <v>5379</v>
      </c>
      <c r="B5396" s="677"/>
      <c r="C5396" s="677"/>
      <c r="D5396" s="677"/>
      <c r="E5396" s="676"/>
      <c r="F5396" s="448"/>
      <c r="G5396" s="358"/>
      <c r="H5396" s="428"/>
      <c r="I5396" s="428"/>
      <c r="J5396" s="428"/>
      <c r="K5396" s="430"/>
      <c r="L5396" s="430"/>
      <c r="M5396" s="479"/>
      <c r="N5396" s="594">
        <f t="shared" si="119"/>
        <v>0</v>
      </c>
      <c r="O5396" s="594"/>
      <c r="P5396" s="484"/>
      <c r="Q5396" s="484"/>
    </row>
    <row r="5397" spans="1:17">
      <c r="A5397" s="670">
        <v>5380</v>
      </c>
      <c r="B5397" s="677"/>
      <c r="C5397" s="677"/>
      <c r="D5397" s="677"/>
      <c r="E5397" s="676"/>
      <c r="F5397" s="448"/>
      <c r="G5397" s="358"/>
      <c r="H5397" s="428"/>
      <c r="I5397" s="428"/>
      <c r="J5397" s="428"/>
      <c r="K5397" s="430"/>
      <c r="L5397" s="430"/>
      <c r="M5397" s="479"/>
      <c r="N5397" s="594">
        <f t="shared" si="119"/>
        <v>0</v>
      </c>
      <c r="O5397" s="594"/>
      <c r="P5397" s="484"/>
      <c r="Q5397" s="484"/>
    </row>
    <row r="5398" spans="1:17">
      <c r="A5398" s="670">
        <v>5381</v>
      </c>
      <c r="B5398" s="677"/>
      <c r="C5398" s="677"/>
      <c r="D5398" s="677"/>
      <c r="E5398" s="676"/>
      <c r="F5398" s="448"/>
      <c r="G5398" s="358"/>
      <c r="H5398" s="428"/>
      <c r="I5398" s="428"/>
      <c r="J5398" s="428"/>
      <c r="K5398" s="430"/>
      <c r="L5398" s="430"/>
      <c r="M5398" s="479"/>
      <c r="N5398" s="594">
        <f t="shared" si="119"/>
        <v>0</v>
      </c>
      <c r="O5398" s="594"/>
      <c r="P5398" s="484"/>
      <c r="Q5398" s="484"/>
    </row>
    <row r="5399" spans="1:17">
      <c r="A5399" s="670">
        <v>5382</v>
      </c>
      <c r="B5399" s="677"/>
      <c r="C5399" s="677"/>
      <c r="D5399" s="677"/>
      <c r="E5399" s="676"/>
      <c r="F5399" s="448"/>
      <c r="G5399" s="358"/>
      <c r="H5399" s="428"/>
      <c r="I5399" s="428"/>
      <c r="J5399" s="428"/>
      <c r="K5399" s="430"/>
      <c r="L5399" s="430"/>
      <c r="M5399" s="479"/>
      <c r="N5399" s="594">
        <f t="shared" si="119"/>
        <v>0</v>
      </c>
      <c r="O5399" s="594"/>
      <c r="P5399" s="484"/>
      <c r="Q5399" s="484"/>
    </row>
    <row r="5400" spans="1:17">
      <c r="A5400" s="670">
        <v>5383</v>
      </c>
      <c r="B5400" s="677"/>
      <c r="C5400" s="677"/>
      <c r="D5400" s="677"/>
      <c r="E5400" s="676"/>
      <c r="F5400" s="448"/>
      <c r="G5400" s="358"/>
      <c r="H5400" s="428"/>
      <c r="I5400" s="428"/>
      <c r="J5400" s="428"/>
      <c r="K5400" s="430"/>
      <c r="L5400" s="430"/>
      <c r="M5400" s="479"/>
      <c r="N5400" s="594">
        <f t="shared" si="119"/>
        <v>0</v>
      </c>
      <c r="O5400" s="594"/>
      <c r="P5400" s="484"/>
      <c r="Q5400" s="484"/>
    </row>
    <row r="5401" spans="1:17">
      <c r="A5401" s="670">
        <v>5384</v>
      </c>
      <c r="B5401" s="677"/>
      <c r="C5401" s="677"/>
      <c r="D5401" s="677"/>
      <c r="E5401" s="676"/>
      <c r="F5401" s="448"/>
      <c r="G5401" s="358"/>
      <c r="H5401" s="428"/>
      <c r="I5401" s="428"/>
      <c r="J5401" s="428"/>
      <c r="K5401" s="430"/>
      <c r="L5401" s="430"/>
      <c r="M5401" s="479"/>
      <c r="N5401" s="594">
        <f t="shared" si="119"/>
        <v>0</v>
      </c>
      <c r="O5401" s="594"/>
      <c r="P5401" s="484"/>
      <c r="Q5401" s="484"/>
    </row>
    <row r="5402" spans="1:17">
      <c r="A5402" s="670">
        <v>5385</v>
      </c>
      <c r="B5402" s="677"/>
      <c r="C5402" s="677"/>
      <c r="D5402" s="677"/>
      <c r="E5402" s="676"/>
      <c r="F5402" s="448"/>
      <c r="G5402" s="358"/>
      <c r="H5402" s="428"/>
      <c r="I5402" s="428"/>
      <c r="J5402" s="428"/>
      <c r="K5402" s="430"/>
      <c r="L5402" s="430"/>
      <c r="M5402" s="479"/>
      <c r="N5402" s="594">
        <f t="shared" si="119"/>
        <v>0</v>
      </c>
      <c r="O5402" s="594"/>
      <c r="P5402" s="484"/>
      <c r="Q5402" s="484"/>
    </row>
    <row r="5403" spans="1:17">
      <c r="A5403" s="670">
        <v>5386</v>
      </c>
      <c r="B5403" s="677"/>
      <c r="C5403" s="677"/>
      <c r="D5403" s="677"/>
      <c r="E5403" s="676"/>
      <c r="F5403" s="448"/>
      <c r="G5403" s="358"/>
      <c r="H5403" s="428"/>
      <c r="I5403" s="428"/>
      <c r="J5403" s="428"/>
      <c r="K5403" s="430"/>
      <c r="L5403" s="430"/>
      <c r="M5403" s="479"/>
      <c r="N5403" s="594">
        <f t="shared" si="119"/>
        <v>0</v>
      </c>
      <c r="O5403" s="594"/>
      <c r="P5403" s="484"/>
      <c r="Q5403" s="484"/>
    </row>
    <row r="5404" spans="1:17">
      <c r="A5404" s="670">
        <v>5387</v>
      </c>
      <c r="B5404" s="677"/>
      <c r="C5404" s="677"/>
      <c r="D5404" s="677"/>
      <c r="E5404" s="676"/>
      <c r="F5404" s="448"/>
      <c r="G5404" s="358"/>
      <c r="H5404" s="428"/>
      <c r="I5404" s="428"/>
      <c r="J5404" s="428"/>
      <c r="K5404" s="430"/>
      <c r="L5404" s="430"/>
      <c r="M5404" s="479"/>
      <c r="N5404" s="594">
        <f t="shared" si="119"/>
        <v>0</v>
      </c>
      <c r="O5404" s="594"/>
      <c r="P5404" s="484"/>
      <c r="Q5404" s="484"/>
    </row>
    <row r="5405" spans="1:17">
      <c r="A5405" s="670">
        <v>5388</v>
      </c>
      <c r="B5405" s="677"/>
      <c r="C5405" s="677"/>
      <c r="D5405" s="677"/>
      <c r="E5405" s="676"/>
      <c r="F5405" s="448"/>
      <c r="G5405" s="358"/>
      <c r="H5405" s="428"/>
      <c r="I5405" s="428"/>
      <c r="J5405" s="428"/>
      <c r="K5405" s="430"/>
      <c r="L5405" s="430"/>
      <c r="M5405" s="479"/>
      <c r="N5405" s="594">
        <f t="shared" si="119"/>
        <v>0</v>
      </c>
      <c r="O5405" s="594"/>
      <c r="P5405" s="484"/>
      <c r="Q5405" s="484"/>
    </row>
    <row r="5406" spans="1:17">
      <c r="A5406" s="670">
        <v>5389</v>
      </c>
      <c r="B5406" s="677"/>
      <c r="C5406" s="677"/>
      <c r="D5406" s="677"/>
      <c r="E5406" s="676"/>
      <c r="F5406" s="448"/>
      <c r="G5406" s="358"/>
      <c r="H5406" s="428"/>
      <c r="I5406" s="428"/>
      <c r="J5406" s="428"/>
      <c r="K5406" s="430"/>
      <c r="L5406" s="430"/>
      <c r="M5406" s="479"/>
      <c r="N5406" s="594">
        <f t="shared" si="119"/>
        <v>0</v>
      </c>
      <c r="O5406" s="594"/>
      <c r="P5406" s="484"/>
      <c r="Q5406" s="484"/>
    </row>
    <row r="5407" spans="1:17">
      <c r="A5407" s="670">
        <v>5390</v>
      </c>
      <c r="B5407" s="677"/>
      <c r="C5407" s="677"/>
      <c r="D5407" s="677"/>
      <c r="E5407" s="676"/>
      <c r="F5407" s="448"/>
      <c r="G5407" s="358"/>
      <c r="H5407" s="428"/>
      <c r="I5407" s="428"/>
      <c r="J5407" s="428"/>
      <c r="K5407" s="430"/>
      <c r="L5407" s="430"/>
      <c r="M5407" s="479"/>
      <c r="N5407" s="594">
        <f t="shared" si="119"/>
        <v>0</v>
      </c>
      <c r="O5407" s="594"/>
      <c r="P5407" s="484"/>
      <c r="Q5407" s="484"/>
    </row>
    <row r="5408" spans="1:17">
      <c r="A5408" s="670">
        <v>5391</v>
      </c>
      <c r="B5408" s="677"/>
      <c r="C5408" s="677"/>
      <c r="D5408" s="677"/>
      <c r="E5408" s="676"/>
      <c r="F5408" s="448"/>
      <c r="G5408" s="358"/>
      <c r="H5408" s="428"/>
      <c r="I5408" s="428"/>
      <c r="J5408" s="428"/>
      <c r="K5408" s="430"/>
      <c r="L5408" s="430"/>
      <c r="M5408" s="479"/>
      <c r="N5408" s="594">
        <f t="shared" si="119"/>
        <v>0</v>
      </c>
      <c r="O5408" s="594"/>
      <c r="P5408" s="484"/>
      <c r="Q5408" s="484"/>
    </row>
    <row r="5409" spans="1:17">
      <c r="A5409" s="670">
        <v>5392</v>
      </c>
      <c r="B5409" s="677"/>
      <c r="C5409" s="677"/>
      <c r="D5409" s="677"/>
      <c r="E5409" s="676"/>
      <c r="F5409" s="448"/>
      <c r="G5409" s="358"/>
      <c r="H5409" s="428"/>
      <c r="I5409" s="428"/>
      <c r="J5409" s="428"/>
      <c r="K5409" s="430"/>
      <c r="L5409" s="430"/>
      <c r="M5409" s="479"/>
      <c r="N5409" s="594">
        <f t="shared" si="119"/>
        <v>0</v>
      </c>
      <c r="O5409" s="594"/>
      <c r="P5409" s="484"/>
      <c r="Q5409" s="484"/>
    </row>
    <row r="5410" spans="1:17">
      <c r="A5410" s="670">
        <v>5393</v>
      </c>
      <c r="B5410" s="677"/>
      <c r="C5410" s="677"/>
      <c r="D5410" s="677"/>
      <c r="E5410" s="676"/>
      <c r="F5410" s="448"/>
      <c r="G5410" s="358"/>
      <c r="H5410" s="428"/>
      <c r="I5410" s="428"/>
      <c r="J5410" s="428"/>
      <c r="K5410" s="430"/>
      <c r="L5410" s="430"/>
      <c r="M5410" s="479"/>
      <c r="N5410" s="594">
        <f t="shared" si="119"/>
        <v>0</v>
      </c>
      <c r="O5410" s="594"/>
      <c r="P5410" s="484"/>
      <c r="Q5410" s="484"/>
    </row>
    <row r="5411" spans="1:17">
      <c r="A5411" s="670">
        <v>5394</v>
      </c>
      <c r="B5411" s="677"/>
      <c r="C5411" s="677"/>
      <c r="D5411" s="677"/>
      <c r="E5411" s="676"/>
      <c r="F5411" s="448"/>
      <c r="G5411" s="358"/>
      <c r="H5411" s="428"/>
      <c r="I5411" s="428"/>
      <c r="J5411" s="428"/>
      <c r="K5411" s="430"/>
      <c r="L5411" s="430"/>
      <c r="M5411" s="479"/>
      <c r="N5411" s="594">
        <f t="shared" si="119"/>
        <v>0</v>
      </c>
      <c r="O5411" s="594"/>
      <c r="P5411" s="484"/>
      <c r="Q5411" s="484"/>
    </row>
    <row r="5412" spans="1:17">
      <c r="A5412" s="670">
        <v>5395</v>
      </c>
      <c r="B5412" s="677"/>
      <c r="C5412" s="677"/>
      <c r="D5412" s="677"/>
      <c r="E5412" s="676"/>
      <c r="F5412" s="448"/>
      <c r="G5412" s="358"/>
      <c r="H5412" s="428"/>
      <c r="I5412" s="428"/>
      <c r="J5412" s="428"/>
      <c r="K5412" s="430"/>
      <c r="L5412" s="430"/>
      <c r="M5412" s="479"/>
      <c r="N5412" s="594">
        <f t="shared" si="119"/>
        <v>0</v>
      </c>
      <c r="O5412" s="594"/>
      <c r="P5412" s="484"/>
      <c r="Q5412" s="484"/>
    </row>
    <row r="5413" spans="1:17">
      <c r="A5413" s="670">
        <v>5396</v>
      </c>
      <c r="B5413" s="677"/>
      <c r="C5413" s="677"/>
      <c r="D5413" s="677"/>
      <c r="E5413" s="676"/>
      <c r="F5413" s="448"/>
      <c r="G5413" s="358"/>
      <c r="H5413" s="428"/>
      <c r="I5413" s="428"/>
      <c r="J5413" s="428"/>
      <c r="K5413" s="430"/>
      <c r="L5413" s="430"/>
      <c r="M5413" s="479"/>
      <c r="N5413" s="594">
        <f t="shared" si="119"/>
        <v>0</v>
      </c>
      <c r="O5413" s="594"/>
      <c r="P5413" s="484"/>
      <c r="Q5413" s="484"/>
    </row>
    <row r="5414" spans="1:17">
      <c r="A5414" s="670">
        <v>5397</v>
      </c>
      <c r="B5414" s="677"/>
      <c r="C5414" s="677"/>
      <c r="D5414" s="677"/>
      <c r="E5414" s="676"/>
      <c r="F5414" s="448"/>
      <c r="G5414" s="358"/>
      <c r="H5414" s="428"/>
      <c r="I5414" s="428"/>
      <c r="J5414" s="428"/>
      <c r="K5414" s="430"/>
      <c r="L5414" s="430"/>
      <c r="M5414" s="479"/>
      <c r="N5414" s="594">
        <f t="shared" si="119"/>
        <v>0</v>
      </c>
      <c r="O5414" s="594"/>
      <c r="P5414" s="484"/>
      <c r="Q5414" s="484"/>
    </row>
    <row r="5415" spans="1:17">
      <c r="A5415" s="670">
        <v>5398</v>
      </c>
      <c r="B5415" s="677"/>
      <c r="C5415" s="677"/>
      <c r="D5415" s="677"/>
      <c r="E5415" s="676"/>
      <c r="F5415" s="448"/>
      <c r="G5415" s="358"/>
      <c r="H5415" s="428"/>
      <c r="I5415" s="428"/>
      <c r="J5415" s="428"/>
      <c r="K5415" s="430"/>
      <c r="L5415" s="430"/>
      <c r="M5415" s="479"/>
      <c r="N5415" s="594">
        <f t="shared" si="119"/>
        <v>0</v>
      </c>
      <c r="O5415" s="594"/>
      <c r="P5415" s="484"/>
      <c r="Q5415" s="484"/>
    </row>
    <row r="5416" spans="1:17">
      <c r="A5416" s="670">
        <v>5399</v>
      </c>
      <c r="B5416" s="677"/>
      <c r="C5416" s="677"/>
      <c r="D5416" s="677"/>
      <c r="E5416" s="676"/>
      <c r="F5416" s="448"/>
      <c r="G5416" s="358"/>
      <c r="H5416" s="428"/>
      <c r="I5416" s="428"/>
      <c r="J5416" s="428"/>
      <c r="K5416" s="430"/>
      <c r="L5416" s="430"/>
      <c r="M5416" s="479"/>
      <c r="N5416" s="594">
        <f t="shared" si="119"/>
        <v>0</v>
      </c>
      <c r="O5416" s="594"/>
      <c r="P5416" s="484"/>
      <c r="Q5416" s="484"/>
    </row>
    <row r="5417" spans="1:17">
      <c r="A5417" s="670">
        <v>5400</v>
      </c>
      <c r="B5417" s="677"/>
      <c r="C5417" s="677"/>
      <c r="D5417" s="677"/>
      <c r="E5417" s="676"/>
      <c r="F5417" s="448"/>
      <c r="G5417" s="358"/>
      <c r="H5417" s="428"/>
      <c r="I5417" s="428"/>
      <c r="J5417" s="428"/>
      <c r="K5417" s="430"/>
      <c r="L5417" s="430"/>
      <c r="M5417" s="479"/>
      <c r="N5417" s="594">
        <f t="shared" si="119"/>
        <v>0</v>
      </c>
      <c r="O5417" s="594"/>
      <c r="P5417" s="484"/>
      <c r="Q5417" s="484"/>
    </row>
    <row r="5418" spans="1:17">
      <c r="A5418" s="670">
        <v>5401</v>
      </c>
      <c r="B5418" s="677"/>
      <c r="C5418" s="677"/>
      <c r="D5418" s="677"/>
      <c r="E5418" s="676"/>
      <c r="F5418" s="448"/>
      <c r="G5418" s="358"/>
      <c r="H5418" s="428"/>
      <c r="I5418" s="428"/>
      <c r="J5418" s="428"/>
      <c r="K5418" s="430"/>
      <c r="L5418" s="430"/>
      <c r="M5418" s="479"/>
      <c r="N5418" s="594">
        <f t="shared" si="119"/>
        <v>0</v>
      </c>
      <c r="O5418" s="594"/>
      <c r="P5418" s="484"/>
      <c r="Q5418" s="484"/>
    </row>
    <row r="5419" spans="1:17">
      <c r="A5419" s="670">
        <v>5402</v>
      </c>
      <c r="B5419" s="677"/>
      <c r="C5419" s="677"/>
      <c r="D5419" s="677"/>
      <c r="E5419" s="676"/>
      <c r="F5419" s="448"/>
      <c r="G5419" s="358"/>
      <c r="H5419" s="428"/>
      <c r="I5419" s="428"/>
      <c r="J5419" s="428"/>
      <c r="K5419" s="430"/>
      <c r="L5419" s="430"/>
      <c r="M5419" s="479"/>
      <c r="N5419" s="594">
        <f t="shared" si="119"/>
        <v>0</v>
      </c>
      <c r="O5419" s="594"/>
      <c r="P5419" s="484"/>
      <c r="Q5419" s="484"/>
    </row>
    <row r="5420" spans="1:17">
      <c r="A5420" s="670">
        <v>5403</v>
      </c>
      <c r="B5420" s="677"/>
      <c r="C5420" s="677"/>
      <c r="D5420" s="677"/>
      <c r="E5420" s="676"/>
      <c r="F5420" s="448"/>
      <c r="G5420" s="358"/>
      <c r="H5420" s="428"/>
      <c r="I5420" s="428"/>
      <c r="J5420" s="428"/>
      <c r="K5420" s="430"/>
      <c r="L5420" s="430"/>
      <c r="M5420" s="479"/>
      <c r="N5420" s="594">
        <f t="shared" si="119"/>
        <v>0</v>
      </c>
      <c r="O5420" s="594"/>
      <c r="P5420" s="484"/>
      <c r="Q5420" s="484"/>
    </row>
    <row r="5421" spans="1:17">
      <c r="A5421" s="670">
        <v>5404</v>
      </c>
      <c r="B5421" s="677"/>
      <c r="C5421" s="677"/>
      <c r="D5421" s="677"/>
      <c r="E5421" s="676"/>
      <c r="F5421" s="448"/>
      <c r="G5421" s="358"/>
      <c r="H5421" s="428"/>
      <c r="I5421" s="428"/>
      <c r="J5421" s="428"/>
      <c r="K5421" s="430"/>
      <c r="L5421" s="430"/>
      <c r="M5421" s="479"/>
      <c r="N5421" s="594">
        <f t="shared" si="119"/>
        <v>0</v>
      </c>
      <c r="O5421" s="594"/>
      <c r="P5421" s="484"/>
      <c r="Q5421" s="484"/>
    </row>
    <row r="5422" spans="1:17">
      <c r="A5422" s="670">
        <v>5405</v>
      </c>
      <c r="B5422" s="677"/>
      <c r="C5422" s="677"/>
      <c r="D5422" s="677"/>
      <c r="E5422" s="676"/>
      <c r="F5422" s="448"/>
      <c r="G5422" s="358"/>
      <c r="H5422" s="428"/>
      <c r="I5422" s="428"/>
      <c r="J5422" s="428"/>
      <c r="K5422" s="430"/>
      <c r="L5422" s="430"/>
      <c r="M5422" s="479"/>
      <c r="N5422" s="594">
        <f t="shared" si="119"/>
        <v>0</v>
      </c>
      <c r="O5422" s="594"/>
      <c r="P5422" s="484"/>
      <c r="Q5422" s="484"/>
    </row>
    <row r="5423" spans="1:17">
      <c r="A5423" s="670">
        <v>5406</v>
      </c>
      <c r="B5423" s="677"/>
      <c r="C5423" s="677"/>
      <c r="D5423" s="677"/>
      <c r="E5423" s="676"/>
      <c r="F5423" s="448"/>
      <c r="G5423" s="358"/>
      <c r="H5423" s="428"/>
      <c r="I5423" s="428"/>
      <c r="J5423" s="428"/>
      <c r="K5423" s="430"/>
      <c r="L5423" s="430"/>
      <c r="M5423" s="479"/>
      <c r="N5423" s="594">
        <f t="shared" si="119"/>
        <v>0</v>
      </c>
      <c r="O5423" s="594"/>
      <c r="P5423" s="484"/>
      <c r="Q5423" s="484"/>
    </row>
    <row r="5424" spans="1:17">
      <c r="A5424" s="670">
        <v>5407</v>
      </c>
      <c r="B5424" s="677"/>
      <c r="C5424" s="677"/>
      <c r="D5424" s="677"/>
      <c r="E5424" s="676"/>
      <c r="F5424" s="448"/>
      <c r="G5424" s="358"/>
      <c r="H5424" s="428"/>
      <c r="I5424" s="428"/>
      <c r="J5424" s="428"/>
      <c r="K5424" s="430"/>
      <c r="L5424" s="430"/>
      <c r="M5424" s="479"/>
      <c r="N5424" s="594">
        <f t="shared" si="119"/>
        <v>0</v>
      </c>
      <c r="O5424" s="594"/>
      <c r="P5424" s="484"/>
      <c r="Q5424" s="484"/>
    </row>
    <row r="5425" spans="1:17">
      <c r="A5425" s="670">
        <v>5408</v>
      </c>
      <c r="B5425" s="677"/>
      <c r="C5425" s="677"/>
      <c r="D5425" s="677"/>
      <c r="E5425" s="676"/>
      <c r="F5425" s="448"/>
      <c r="G5425" s="358"/>
      <c r="H5425" s="428"/>
      <c r="I5425" s="428"/>
      <c r="J5425" s="428"/>
      <c r="K5425" s="430"/>
      <c r="L5425" s="430"/>
      <c r="M5425" s="479"/>
      <c r="N5425" s="594">
        <f t="shared" si="119"/>
        <v>0</v>
      </c>
      <c r="O5425" s="594"/>
      <c r="P5425" s="484"/>
      <c r="Q5425" s="484"/>
    </row>
    <row r="5426" spans="1:17">
      <c r="A5426" s="670">
        <v>5409</v>
      </c>
      <c r="B5426" s="677"/>
      <c r="C5426" s="677"/>
      <c r="D5426" s="677"/>
      <c r="E5426" s="676"/>
      <c r="F5426" s="448"/>
      <c r="G5426" s="358"/>
      <c r="H5426" s="428"/>
      <c r="I5426" s="428"/>
      <c r="J5426" s="428"/>
      <c r="K5426" s="430"/>
      <c r="L5426" s="430"/>
      <c r="M5426" s="479"/>
      <c r="N5426" s="594">
        <f t="shared" si="119"/>
        <v>0</v>
      </c>
      <c r="O5426" s="594"/>
      <c r="P5426" s="484"/>
      <c r="Q5426" s="484"/>
    </row>
    <row r="5427" spans="1:17">
      <c r="A5427" s="670">
        <v>5410</v>
      </c>
      <c r="B5427" s="677"/>
      <c r="C5427" s="677"/>
      <c r="D5427" s="677"/>
      <c r="E5427" s="676"/>
      <c r="F5427" s="448"/>
      <c r="G5427" s="358"/>
      <c r="H5427" s="428"/>
      <c r="I5427" s="428"/>
      <c r="J5427" s="428"/>
      <c r="K5427" s="430"/>
      <c r="L5427" s="430"/>
      <c r="M5427" s="479"/>
      <c r="N5427" s="594">
        <f t="shared" si="119"/>
        <v>0</v>
      </c>
      <c r="O5427" s="594"/>
      <c r="P5427" s="484"/>
      <c r="Q5427" s="484"/>
    </row>
    <row r="5428" spans="1:17">
      <c r="A5428" s="670">
        <v>5411</v>
      </c>
      <c r="B5428" s="677"/>
      <c r="C5428" s="677"/>
      <c r="D5428" s="677"/>
      <c r="E5428" s="676"/>
      <c r="F5428" s="448"/>
      <c r="G5428" s="358"/>
      <c r="H5428" s="428"/>
      <c r="I5428" s="428"/>
      <c r="J5428" s="428"/>
      <c r="K5428" s="430"/>
      <c r="L5428" s="430"/>
      <c r="M5428" s="479"/>
      <c r="N5428" s="594">
        <f t="shared" si="119"/>
        <v>0</v>
      </c>
      <c r="O5428" s="594"/>
      <c r="P5428" s="484"/>
      <c r="Q5428" s="484"/>
    </row>
    <row r="5429" spans="1:17">
      <c r="A5429" s="670">
        <v>5412</v>
      </c>
      <c r="B5429" s="677"/>
      <c r="C5429" s="677"/>
      <c r="D5429" s="677"/>
      <c r="E5429" s="676"/>
      <c r="F5429" s="448"/>
      <c r="G5429" s="358"/>
      <c r="H5429" s="428"/>
      <c r="I5429" s="428"/>
      <c r="J5429" s="428"/>
      <c r="K5429" s="430"/>
      <c r="L5429" s="430"/>
      <c r="M5429" s="479"/>
      <c r="N5429" s="594">
        <f t="shared" si="119"/>
        <v>0</v>
      </c>
      <c r="O5429" s="594"/>
      <c r="P5429" s="484"/>
      <c r="Q5429" s="484"/>
    </row>
    <row r="5430" spans="1:17">
      <c r="A5430" s="670">
        <v>5413</v>
      </c>
      <c r="B5430" s="677"/>
      <c r="C5430" s="677"/>
      <c r="D5430" s="677"/>
      <c r="E5430" s="676"/>
      <c r="F5430" s="448"/>
      <c r="G5430" s="358"/>
      <c r="H5430" s="428"/>
      <c r="I5430" s="428"/>
      <c r="J5430" s="428"/>
      <c r="K5430" s="430"/>
      <c r="L5430" s="430"/>
      <c r="M5430" s="479"/>
      <c r="N5430" s="594">
        <f t="shared" si="119"/>
        <v>0</v>
      </c>
      <c r="O5430" s="594"/>
      <c r="P5430" s="484"/>
      <c r="Q5430" s="484"/>
    </row>
    <row r="5431" spans="1:17">
      <c r="A5431" s="670">
        <v>5414</v>
      </c>
      <c r="B5431" s="677"/>
      <c r="C5431" s="677"/>
      <c r="D5431" s="677"/>
      <c r="E5431" s="676"/>
      <c r="F5431" s="448"/>
      <c r="G5431" s="358"/>
      <c r="H5431" s="428"/>
      <c r="I5431" s="428"/>
      <c r="J5431" s="428"/>
      <c r="K5431" s="430"/>
      <c r="L5431" s="430"/>
      <c r="M5431" s="479"/>
      <c r="N5431" s="594">
        <f t="shared" si="119"/>
        <v>0</v>
      </c>
      <c r="O5431" s="594"/>
      <c r="P5431" s="484"/>
      <c r="Q5431" s="484"/>
    </row>
    <row r="5432" spans="1:17">
      <c r="A5432" s="670">
        <v>5415</v>
      </c>
      <c r="B5432" s="677"/>
      <c r="C5432" s="677"/>
      <c r="D5432" s="677"/>
      <c r="E5432" s="676"/>
      <c r="F5432" s="448"/>
      <c r="G5432" s="358"/>
      <c r="H5432" s="428"/>
      <c r="I5432" s="428"/>
      <c r="J5432" s="428"/>
      <c r="K5432" s="430"/>
      <c r="L5432" s="430"/>
      <c r="M5432" s="479"/>
      <c r="N5432" s="594">
        <f t="shared" si="119"/>
        <v>0</v>
      </c>
      <c r="O5432" s="594"/>
      <c r="P5432" s="484"/>
      <c r="Q5432" s="484"/>
    </row>
    <row r="5433" spans="1:17">
      <c r="A5433" s="670">
        <v>5416</v>
      </c>
      <c r="B5433" s="677"/>
      <c r="C5433" s="677"/>
      <c r="D5433" s="677"/>
      <c r="E5433" s="676"/>
      <c r="F5433" s="448"/>
      <c r="G5433" s="358"/>
      <c r="H5433" s="428"/>
      <c r="I5433" s="428"/>
      <c r="J5433" s="428"/>
      <c r="K5433" s="430"/>
      <c r="L5433" s="430"/>
      <c r="M5433" s="479"/>
      <c r="N5433" s="594">
        <f t="shared" si="119"/>
        <v>0</v>
      </c>
      <c r="O5433" s="594"/>
      <c r="P5433" s="484"/>
      <c r="Q5433" s="484"/>
    </row>
    <row r="5434" spans="1:17">
      <c r="A5434" s="670">
        <v>5417</v>
      </c>
      <c r="B5434" s="677"/>
      <c r="C5434" s="677"/>
      <c r="D5434" s="677"/>
      <c r="E5434" s="676"/>
      <c r="F5434" s="448"/>
      <c r="G5434" s="358"/>
      <c r="H5434" s="428"/>
      <c r="I5434" s="428"/>
      <c r="J5434" s="428"/>
      <c r="K5434" s="430"/>
      <c r="L5434" s="430"/>
      <c r="M5434" s="479"/>
      <c r="N5434" s="594">
        <f t="shared" si="119"/>
        <v>0</v>
      </c>
      <c r="O5434" s="594"/>
      <c r="P5434" s="484"/>
      <c r="Q5434" s="484"/>
    </row>
    <row r="5435" spans="1:17">
      <c r="A5435" s="670">
        <v>5418</v>
      </c>
      <c r="B5435" s="677"/>
      <c r="C5435" s="677"/>
      <c r="D5435" s="677"/>
      <c r="E5435" s="676"/>
      <c r="F5435" s="448"/>
      <c r="G5435" s="358"/>
      <c r="H5435" s="428"/>
      <c r="I5435" s="428"/>
      <c r="J5435" s="428"/>
      <c r="K5435" s="430"/>
      <c r="L5435" s="430"/>
      <c r="M5435" s="479"/>
      <c r="N5435" s="594">
        <f t="shared" si="119"/>
        <v>0</v>
      </c>
      <c r="O5435" s="594"/>
      <c r="P5435" s="484"/>
      <c r="Q5435" s="484"/>
    </row>
    <row r="5436" spans="1:17">
      <c r="A5436" s="670">
        <v>5419</v>
      </c>
      <c r="B5436" s="677"/>
      <c r="C5436" s="677"/>
      <c r="D5436" s="677"/>
      <c r="E5436" s="676"/>
      <c r="F5436" s="448"/>
      <c r="G5436" s="358"/>
      <c r="H5436" s="428"/>
      <c r="I5436" s="428"/>
      <c r="J5436" s="428"/>
      <c r="K5436" s="430"/>
      <c r="L5436" s="430"/>
      <c r="M5436" s="479"/>
      <c r="N5436" s="594">
        <f t="shared" si="119"/>
        <v>0</v>
      </c>
      <c r="O5436" s="594"/>
      <c r="P5436" s="484"/>
      <c r="Q5436" s="484"/>
    </row>
    <row r="5437" spans="1:17">
      <c r="A5437" s="670">
        <v>5420</v>
      </c>
      <c r="B5437" s="677"/>
      <c r="C5437" s="677"/>
      <c r="D5437" s="677"/>
      <c r="E5437" s="676"/>
      <c r="F5437" s="448"/>
      <c r="G5437" s="358"/>
      <c r="H5437" s="428"/>
      <c r="I5437" s="428"/>
      <c r="J5437" s="428"/>
      <c r="K5437" s="430"/>
      <c r="L5437" s="430"/>
      <c r="M5437" s="479"/>
      <c r="N5437" s="594">
        <f t="shared" si="119"/>
        <v>0</v>
      </c>
      <c r="O5437" s="594"/>
      <c r="P5437" s="484"/>
      <c r="Q5437" s="484"/>
    </row>
    <row r="5438" spans="1:17">
      <c r="A5438" s="670">
        <v>5421</v>
      </c>
      <c r="B5438" s="677"/>
      <c r="C5438" s="677"/>
      <c r="D5438" s="677"/>
      <c r="E5438" s="676"/>
      <c r="F5438" s="448"/>
      <c r="G5438" s="358"/>
      <c r="H5438" s="428"/>
      <c r="I5438" s="428"/>
      <c r="J5438" s="428"/>
      <c r="K5438" s="430"/>
      <c r="L5438" s="430"/>
      <c r="M5438" s="479"/>
      <c r="N5438" s="594">
        <f t="shared" si="119"/>
        <v>0</v>
      </c>
      <c r="O5438" s="594"/>
      <c r="P5438" s="484"/>
      <c r="Q5438" s="484"/>
    </row>
    <row r="5439" spans="1:17">
      <c r="A5439" s="670">
        <v>5422</v>
      </c>
      <c r="B5439" s="677"/>
      <c r="C5439" s="677"/>
      <c r="D5439" s="677"/>
      <c r="E5439" s="676"/>
      <c r="F5439" s="448"/>
      <c r="G5439" s="358"/>
      <c r="H5439" s="428"/>
      <c r="I5439" s="428"/>
      <c r="J5439" s="428"/>
      <c r="K5439" s="430"/>
      <c r="L5439" s="430"/>
      <c r="M5439" s="479"/>
      <c r="N5439" s="594">
        <f t="shared" si="119"/>
        <v>0</v>
      </c>
      <c r="O5439" s="594"/>
      <c r="P5439" s="484"/>
      <c r="Q5439" s="484"/>
    </row>
    <row r="5440" spans="1:17">
      <c r="A5440" s="670">
        <v>5423</v>
      </c>
      <c r="B5440" s="677"/>
      <c r="C5440" s="677"/>
      <c r="D5440" s="677"/>
      <c r="E5440" s="676"/>
      <c r="F5440" s="448"/>
      <c r="G5440" s="358"/>
      <c r="H5440" s="428"/>
      <c r="I5440" s="428"/>
      <c r="J5440" s="428"/>
      <c r="K5440" s="430"/>
      <c r="L5440" s="430"/>
      <c r="M5440" s="479"/>
      <c r="N5440" s="594">
        <f t="shared" si="119"/>
        <v>0</v>
      </c>
      <c r="O5440" s="594"/>
      <c r="P5440" s="484"/>
      <c r="Q5440" s="484"/>
    </row>
    <row r="5441" spans="1:17">
      <c r="A5441" s="670">
        <v>5424</v>
      </c>
      <c r="B5441" s="677"/>
      <c r="C5441" s="677"/>
      <c r="D5441" s="677"/>
      <c r="E5441" s="676"/>
      <c r="F5441" s="448"/>
      <c r="G5441" s="358"/>
      <c r="H5441" s="428"/>
      <c r="I5441" s="428"/>
      <c r="J5441" s="428"/>
      <c r="K5441" s="430"/>
      <c r="L5441" s="430"/>
      <c r="M5441" s="479"/>
      <c r="N5441" s="594">
        <f t="shared" si="119"/>
        <v>0</v>
      </c>
      <c r="O5441" s="594"/>
      <c r="P5441" s="484"/>
      <c r="Q5441" s="484"/>
    </row>
    <row r="5442" spans="1:17">
      <c r="A5442" s="670">
        <v>5425</v>
      </c>
      <c r="B5442" s="677"/>
      <c r="C5442" s="677"/>
      <c r="D5442" s="677"/>
      <c r="E5442" s="676"/>
      <c r="F5442" s="448"/>
      <c r="G5442" s="358"/>
      <c r="H5442" s="428"/>
      <c r="I5442" s="428"/>
      <c r="J5442" s="428"/>
      <c r="K5442" s="430"/>
      <c r="L5442" s="430"/>
      <c r="M5442" s="479"/>
      <c r="N5442" s="594">
        <f t="shared" si="119"/>
        <v>0</v>
      </c>
      <c r="O5442" s="594"/>
      <c r="P5442" s="484"/>
      <c r="Q5442" s="484"/>
    </row>
    <row r="5443" spans="1:17">
      <c r="A5443" s="670">
        <v>5426</v>
      </c>
      <c r="B5443" s="677"/>
      <c r="C5443" s="677"/>
      <c r="D5443" s="677"/>
      <c r="E5443" s="676"/>
      <c r="F5443" s="448"/>
      <c r="G5443" s="358"/>
      <c r="H5443" s="428"/>
      <c r="I5443" s="428"/>
      <c r="J5443" s="428"/>
      <c r="K5443" s="430"/>
      <c r="L5443" s="430"/>
      <c r="M5443" s="479"/>
      <c r="N5443" s="594">
        <f t="shared" si="119"/>
        <v>0</v>
      </c>
      <c r="O5443" s="594"/>
      <c r="P5443" s="484"/>
      <c r="Q5443" s="484"/>
    </row>
    <row r="5444" spans="1:17">
      <c r="A5444" s="670">
        <v>5427</v>
      </c>
      <c r="B5444" s="677"/>
      <c r="C5444" s="677"/>
      <c r="D5444" s="677"/>
      <c r="E5444" s="676"/>
      <c r="F5444" s="448"/>
      <c r="G5444" s="358"/>
      <c r="H5444" s="428"/>
      <c r="I5444" s="428"/>
      <c r="J5444" s="428"/>
      <c r="K5444" s="430"/>
      <c r="L5444" s="430"/>
      <c r="M5444" s="479"/>
      <c r="N5444" s="594">
        <f t="shared" si="119"/>
        <v>0</v>
      </c>
      <c r="O5444" s="594"/>
      <c r="P5444" s="484"/>
      <c r="Q5444" s="484"/>
    </row>
    <row r="5445" spans="1:17">
      <c r="A5445" s="670">
        <v>5428</v>
      </c>
      <c r="B5445" s="677"/>
      <c r="C5445" s="677"/>
      <c r="D5445" s="677"/>
      <c r="E5445" s="676"/>
      <c r="F5445" s="448"/>
      <c r="G5445" s="358"/>
      <c r="H5445" s="428"/>
      <c r="I5445" s="428"/>
      <c r="J5445" s="428"/>
      <c r="K5445" s="430"/>
      <c r="L5445" s="430"/>
      <c r="M5445" s="479"/>
      <c r="N5445" s="594">
        <f t="shared" si="119"/>
        <v>0</v>
      </c>
      <c r="O5445" s="594"/>
      <c r="P5445" s="484"/>
      <c r="Q5445" s="484"/>
    </row>
    <row r="5446" spans="1:17">
      <c r="A5446" s="670">
        <v>5429</v>
      </c>
      <c r="B5446" s="677"/>
      <c r="C5446" s="677"/>
      <c r="D5446" s="677"/>
      <c r="E5446" s="676"/>
      <c r="F5446" s="448"/>
      <c r="G5446" s="358"/>
      <c r="H5446" s="428"/>
      <c r="I5446" s="428"/>
      <c r="J5446" s="428"/>
      <c r="K5446" s="430"/>
      <c r="L5446" s="430"/>
      <c r="M5446" s="479"/>
      <c r="N5446" s="594">
        <f t="shared" si="119"/>
        <v>0</v>
      </c>
      <c r="O5446" s="594"/>
      <c r="P5446" s="484"/>
      <c r="Q5446" s="484"/>
    </row>
    <row r="5447" spans="1:17">
      <c r="A5447" s="670">
        <v>5430</v>
      </c>
      <c r="B5447" s="677"/>
      <c r="C5447" s="677"/>
      <c r="D5447" s="677"/>
      <c r="E5447" s="676"/>
      <c r="F5447" s="448"/>
      <c r="G5447" s="358"/>
      <c r="H5447" s="428"/>
      <c r="I5447" s="428"/>
      <c r="J5447" s="428"/>
      <c r="K5447" s="430"/>
      <c r="L5447" s="430"/>
      <c r="M5447" s="479"/>
      <c r="N5447" s="594">
        <f t="shared" si="119"/>
        <v>0</v>
      </c>
      <c r="O5447" s="594"/>
      <c r="P5447" s="484"/>
      <c r="Q5447" s="484"/>
    </row>
    <row r="5448" spans="1:17">
      <c r="A5448" s="670">
        <v>5431</v>
      </c>
      <c r="B5448" s="677"/>
      <c r="C5448" s="677"/>
      <c r="D5448" s="677"/>
      <c r="E5448" s="676"/>
      <c r="F5448" s="448"/>
      <c r="G5448" s="358"/>
      <c r="H5448" s="428"/>
      <c r="I5448" s="428"/>
      <c r="J5448" s="428"/>
      <c r="K5448" s="430"/>
      <c r="L5448" s="430"/>
      <c r="M5448" s="479"/>
      <c r="N5448" s="594">
        <f t="shared" si="119"/>
        <v>0</v>
      </c>
      <c r="O5448" s="594"/>
      <c r="P5448" s="484"/>
      <c r="Q5448" s="484"/>
    </row>
    <row r="5449" spans="1:17">
      <c r="A5449" s="670">
        <v>5432</v>
      </c>
      <c r="B5449" s="677"/>
      <c r="C5449" s="677"/>
      <c r="D5449" s="677"/>
      <c r="E5449" s="676"/>
      <c r="F5449" s="448"/>
      <c r="G5449" s="358"/>
      <c r="H5449" s="428"/>
      <c r="I5449" s="428"/>
      <c r="J5449" s="428"/>
      <c r="K5449" s="430"/>
      <c r="L5449" s="430"/>
      <c r="M5449" s="479"/>
      <c r="N5449" s="594">
        <f t="shared" si="119"/>
        <v>0</v>
      </c>
      <c r="O5449" s="594"/>
      <c r="P5449" s="484"/>
      <c r="Q5449" s="484"/>
    </row>
    <row r="5450" spans="1:17">
      <c r="A5450" s="670">
        <v>5433</v>
      </c>
      <c r="B5450" s="677"/>
      <c r="C5450" s="677"/>
      <c r="D5450" s="677"/>
      <c r="E5450" s="676"/>
      <c r="F5450" s="448"/>
      <c r="G5450" s="358"/>
      <c r="H5450" s="428"/>
      <c r="I5450" s="428"/>
      <c r="J5450" s="428"/>
      <c r="K5450" s="430"/>
      <c r="L5450" s="430"/>
      <c r="M5450" s="479"/>
      <c r="N5450" s="594">
        <f t="shared" si="119"/>
        <v>0</v>
      </c>
      <c r="O5450" s="594"/>
      <c r="P5450" s="484"/>
      <c r="Q5450" s="484"/>
    </row>
    <row r="5451" spans="1:17">
      <c r="A5451" s="670">
        <v>5434</v>
      </c>
      <c r="B5451" s="677"/>
      <c r="C5451" s="677"/>
      <c r="D5451" s="677"/>
      <c r="E5451" s="676"/>
      <c r="F5451" s="448"/>
      <c r="G5451" s="358"/>
      <c r="H5451" s="428"/>
      <c r="I5451" s="428"/>
      <c r="J5451" s="428"/>
      <c r="K5451" s="430"/>
      <c r="L5451" s="430"/>
      <c r="M5451" s="479"/>
      <c r="N5451" s="594">
        <f t="shared" si="119"/>
        <v>0</v>
      </c>
      <c r="O5451" s="594"/>
      <c r="P5451" s="484"/>
      <c r="Q5451" s="484"/>
    </row>
    <row r="5452" spans="1:17">
      <c r="A5452" s="670">
        <v>5435</v>
      </c>
      <c r="B5452" s="677"/>
      <c r="C5452" s="677"/>
      <c r="D5452" s="677"/>
      <c r="E5452" s="676"/>
      <c r="F5452" s="448"/>
      <c r="G5452" s="358"/>
      <c r="H5452" s="428"/>
      <c r="I5452" s="428"/>
      <c r="J5452" s="428"/>
      <c r="K5452" s="430"/>
      <c r="L5452" s="430"/>
      <c r="M5452" s="479"/>
      <c r="N5452" s="594">
        <f t="shared" si="119"/>
        <v>0</v>
      </c>
      <c r="O5452" s="594"/>
      <c r="P5452" s="484"/>
      <c r="Q5452" s="484"/>
    </row>
    <row r="5453" spans="1:17">
      <c r="A5453" s="670">
        <v>5436</v>
      </c>
      <c r="B5453" s="677"/>
      <c r="C5453" s="677"/>
      <c r="D5453" s="677"/>
      <c r="E5453" s="676"/>
      <c r="F5453" s="448"/>
      <c r="G5453" s="358"/>
      <c r="H5453" s="428"/>
      <c r="I5453" s="428"/>
      <c r="J5453" s="428"/>
      <c r="K5453" s="430"/>
      <c r="L5453" s="430"/>
      <c r="M5453" s="479"/>
      <c r="N5453" s="594">
        <f t="shared" si="119"/>
        <v>0</v>
      </c>
      <c r="O5453" s="594"/>
      <c r="P5453" s="484"/>
      <c r="Q5453" s="484"/>
    </row>
    <row r="5454" spans="1:17">
      <c r="A5454" s="670">
        <v>5437</v>
      </c>
      <c r="B5454" s="677"/>
      <c r="C5454" s="677"/>
      <c r="D5454" s="677"/>
      <c r="E5454" s="676"/>
      <c r="F5454" s="448"/>
      <c r="G5454" s="358"/>
      <c r="H5454" s="428"/>
      <c r="I5454" s="428"/>
      <c r="J5454" s="428"/>
      <c r="K5454" s="430"/>
      <c r="L5454" s="430"/>
      <c r="M5454" s="479"/>
      <c r="N5454" s="594">
        <f t="shared" si="119"/>
        <v>0</v>
      </c>
      <c r="O5454" s="594"/>
      <c r="P5454" s="484"/>
      <c r="Q5454" s="484"/>
    </row>
    <row r="5455" spans="1:17">
      <c r="A5455" s="670">
        <v>5438</v>
      </c>
      <c r="B5455" s="677"/>
      <c r="C5455" s="677"/>
      <c r="D5455" s="677"/>
      <c r="E5455" s="676"/>
      <c r="F5455" s="448"/>
      <c r="G5455" s="358"/>
      <c r="H5455" s="428"/>
      <c r="I5455" s="428"/>
      <c r="J5455" s="428"/>
      <c r="K5455" s="430"/>
      <c r="L5455" s="430"/>
      <c r="M5455" s="479"/>
      <c r="N5455" s="594">
        <f t="shared" si="119"/>
        <v>0</v>
      </c>
      <c r="O5455" s="594"/>
      <c r="P5455" s="484"/>
      <c r="Q5455" s="484"/>
    </row>
    <row r="5456" spans="1:17">
      <c r="A5456" s="670">
        <v>5439</v>
      </c>
      <c r="B5456" s="677"/>
      <c r="C5456" s="677"/>
      <c r="D5456" s="677"/>
      <c r="E5456" s="676"/>
      <c r="F5456" s="448"/>
      <c r="G5456" s="358"/>
      <c r="H5456" s="428"/>
      <c r="I5456" s="428"/>
      <c r="J5456" s="428"/>
      <c r="K5456" s="430"/>
      <c r="L5456" s="430"/>
      <c r="M5456" s="479"/>
      <c r="N5456" s="594">
        <f t="shared" si="119"/>
        <v>0</v>
      </c>
      <c r="O5456" s="594"/>
      <c r="P5456" s="484"/>
      <c r="Q5456" s="484"/>
    </row>
    <row r="5457" spans="1:17">
      <c r="A5457" s="670">
        <v>5440</v>
      </c>
      <c r="B5457" s="677"/>
      <c r="C5457" s="677"/>
      <c r="D5457" s="677"/>
      <c r="E5457" s="676"/>
      <c r="F5457" s="448"/>
      <c r="G5457" s="358"/>
      <c r="H5457" s="428"/>
      <c r="I5457" s="428"/>
      <c r="J5457" s="428"/>
      <c r="K5457" s="430"/>
      <c r="L5457" s="430"/>
      <c r="M5457" s="479"/>
      <c r="N5457" s="594">
        <f t="shared" si="119"/>
        <v>0</v>
      </c>
      <c r="O5457" s="594"/>
      <c r="P5457" s="484"/>
      <c r="Q5457" s="484"/>
    </row>
    <row r="5458" spans="1:17">
      <c r="A5458" s="670">
        <v>5441</v>
      </c>
      <c r="B5458" s="677"/>
      <c r="C5458" s="677"/>
      <c r="D5458" s="677"/>
      <c r="E5458" s="676"/>
      <c r="F5458" s="448"/>
      <c r="G5458" s="358"/>
      <c r="H5458" s="428"/>
      <c r="I5458" s="428"/>
      <c r="J5458" s="428"/>
      <c r="K5458" s="430"/>
      <c r="L5458" s="430"/>
      <c r="M5458" s="479"/>
      <c r="N5458" s="594">
        <f t="shared" si="119"/>
        <v>0</v>
      </c>
      <c r="O5458" s="594"/>
      <c r="P5458" s="484"/>
      <c r="Q5458" s="484"/>
    </row>
    <row r="5459" spans="1:17">
      <c r="A5459" s="670">
        <v>5442</v>
      </c>
      <c r="B5459" s="677"/>
      <c r="C5459" s="677"/>
      <c r="D5459" s="677"/>
      <c r="E5459" s="676"/>
      <c r="F5459" s="448"/>
      <c r="G5459" s="358"/>
      <c r="H5459" s="428"/>
      <c r="I5459" s="428"/>
      <c r="J5459" s="428"/>
      <c r="K5459" s="430"/>
      <c r="L5459" s="430"/>
      <c r="M5459" s="479"/>
      <c r="N5459" s="594">
        <f t="shared" ref="N5459:N5522" si="120">+IF((O5458-I5458)&gt;$O$8,1,0)*IF(I5458&gt;$O$9,1,0)*IF(O5458&gt;($O$11-$O$10),1,0)</f>
        <v>0</v>
      </c>
      <c r="O5459" s="594"/>
      <c r="P5459" s="484"/>
      <c r="Q5459" s="484"/>
    </row>
    <row r="5460" spans="1:17">
      <c r="A5460" s="670">
        <v>5443</v>
      </c>
      <c r="B5460" s="677"/>
      <c r="C5460" s="677"/>
      <c r="D5460" s="677"/>
      <c r="E5460" s="676"/>
      <c r="F5460" s="448"/>
      <c r="G5460" s="358"/>
      <c r="H5460" s="428"/>
      <c r="I5460" s="428"/>
      <c r="J5460" s="428"/>
      <c r="K5460" s="430"/>
      <c r="L5460" s="430"/>
      <c r="M5460" s="479"/>
      <c r="N5460" s="594">
        <f t="shared" si="120"/>
        <v>0</v>
      </c>
      <c r="O5460" s="594"/>
      <c r="P5460" s="484"/>
      <c r="Q5460" s="484"/>
    </row>
    <row r="5461" spans="1:17">
      <c r="A5461" s="670">
        <v>5444</v>
      </c>
      <c r="B5461" s="677"/>
      <c r="C5461" s="677"/>
      <c r="D5461" s="677"/>
      <c r="E5461" s="676"/>
      <c r="F5461" s="448"/>
      <c r="G5461" s="358"/>
      <c r="H5461" s="428"/>
      <c r="I5461" s="428"/>
      <c r="J5461" s="428"/>
      <c r="K5461" s="430"/>
      <c r="L5461" s="430"/>
      <c r="M5461" s="479"/>
      <c r="N5461" s="594">
        <f t="shared" si="120"/>
        <v>0</v>
      </c>
      <c r="O5461" s="594"/>
      <c r="P5461" s="484"/>
      <c r="Q5461" s="484"/>
    </row>
    <row r="5462" spans="1:17">
      <c r="A5462" s="670">
        <v>5445</v>
      </c>
      <c r="B5462" s="677"/>
      <c r="C5462" s="677"/>
      <c r="D5462" s="677"/>
      <c r="E5462" s="676"/>
      <c r="F5462" s="448"/>
      <c r="G5462" s="358"/>
      <c r="H5462" s="428"/>
      <c r="I5462" s="428"/>
      <c r="J5462" s="428"/>
      <c r="K5462" s="430"/>
      <c r="L5462" s="430"/>
      <c r="M5462" s="479"/>
      <c r="N5462" s="594">
        <f t="shared" si="120"/>
        <v>0</v>
      </c>
      <c r="O5462" s="594"/>
      <c r="P5462" s="484"/>
      <c r="Q5462" s="484"/>
    </row>
    <row r="5463" spans="1:17">
      <c r="A5463" s="670">
        <v>5446</v>
      </c>
      <c r="B5463" s="677"/>
      <c r="C5463" s="677"/>
      <c r="D5463" s="677"/>
      <c r="E5463" s="676"/>
      <c r="F5463" s="448"/>
      <c r="G5463" s="358"/>
      <c r="H5463" s="428"/>
      <c r="I5463" s="428"/>
      <c r="J5463" s="428"/>
      <c r="K5463" s="430"/>
      <c r="L5463" s="430"/>
      <c r="M5463" s="479"/>
      <c r="N5463" s="594">
        <f t="shared" si="120"/>
        <v>0</v>
      </c>
      <c r="O5463" s="594"/>
      <c r="P5463" s="484"/>
      <c r="Q5463" s="484"/>
    </row>
    <row r="5464" spans="1:17">
      <c r="A5464" s="670">
        <v>5447</v>
      </c>
      <c r="B5464" s="677"/>
      <c r="C5464" s="677"/>
      <c r="D5464" s="677"/>
      <c r="E5464" s="676"/>
      <c r="F5464" s="448"/>
      <c r="G5464" s="358"/>
      <c r="H5464" s="428"/>
      <c r="I5464" s="428"/>
      <c r="J5464" s="428"/>
      <c r="K5464" s="430"/>
      <c r="L5464" s="430"/>
      <c r="M5464" s="479"/>
      <c r="N5464" s="594">
        <f t="shared" si="120"/>
        <v>0</v>
      </c>
      <c r="O5464" s="594"/>
      <c r="P5464" s="484"/>
      <c r="Q5464" s="484"/>
    </row>
    <row r="5465" spans="1:17">
      <c r="A5465" s="670">
        <v>5448</v>
      </c>
      <c r="B5465" s="677"/>
      <c r="C5465" s="677"/>
      <c r="D5465" s="677"/>
      <c r="E5465" s="676"/>
      <c r="F5465" s="448"/>
      <c r="G5465" s="358"/>
      <c r="H5465" s="428"/>
      <c r="I5465" s="428"/>
      <c r="J5465" s="428"/>
      <c r="K5465" s="430"/>
      <c r="L5465" s="430"/>
      <c r="M5465" s="479"/>
      <c r="N5465" s="594">
        <f t="shared" si="120"/>
        <v>0</v>
      </c>
      <c r="O5465" s="594"/>
      <c r="P5465" s="484"/>
      <c r="Q5465" s="484"/>
    </row>
    <row r="5466" spans="1:17">
      <c r="A5466" s="670">
        <v>5449</v>
      </c>
      <c r="B5466" s="677"/>
      <c r="C5466" s="677"/>
      <c r="D5466" s="677"/>
      <c r="E5466" s="676"/>
      <c r="F5466" s="448"/>
      <c r="G5466" s="358"/>
      <c r="H5466" s="428"/>
      <c r="I5466" s="428"/>
      <c r="J5466" s="428"/>
      <c r="K5466" s="430"/>
      <c r="L5466" s="430"/>
      <c r="M5466" s="479"/>
      <c r="N5466" s="594">
        <f t="shared" si="120"/>
        <v>0</v>
      </c>
      <c r="O5466" s="594"/>
      <c r="P5466" s="484"/>
      <c r="Q5466" s="484"/>
    </row>
    <row r="5467" spans="1:17">
      <c r="A5467" s="670">
        <v>5450</v>
      </c>
      <c r="B5467" s="677"/>
      <c r="C5467" s="677"/>
      <c r="D5467" s="677"/>
      <c r="E5467" s="676"/>
      <c r="F5467" s="448"/>
      <c r="G5467" s="358"/>
      <c r="H5467" s="428"/>
      <c r="I5467" s="428"/>
      <c r="J5467" s="428"/>
      <c r="K5467" s="430"/>
      <c r="L5467" s="430"/>
      <c r="M5467" s="479"/>
      <c r="N5467" s="594">
        <f t="shared" si="120"/>
        <v>0</v>
      </c>
      <c r="O5467" s="594"/>
      <c r="P5467" s="484"/>
      <c r="Q5467" s="484"/>
    </row>
    <row r="5468" spans="1:17">
      <c r="A5468" s="670">
        <v>5451</v>
      </c>
      <c r="B5468" s="677"/>
      <c r="C5468" s="677"/>
      <c r="D5468" s="677"/>
      <c r="E5468" s="676"/>
      <c r="F5468" s="448"/>
      <c r="G5468" s="358"/>
      <c r="H5468" s="428"/>
      <c r="I5468" s="428"/>
      <c r="J5468" s="428"/>
      <c r="K5468" s="430"/>
      <c r="L5468" s="430"/>
      <c r="M5468" s="479"/>
      <c r="N5468" s="594">
        <f t="shared" si="120"/>
        <v>0</v>
      </c>
      <c r="O5468" s="594"/>
      <c r="P5468" s="484"/>
      <c r="Q5468" s="484"/>
    </row>
    <row r="5469" spans="1:17">
      <c r="A5469" s="670">
        <v>5452</v>
      </c>
      <c r="B5469" s="677"/>
      <c r="C5469" s="677"/>
      <c r="D5469" s="677"/>
      <c r="E5469" s="676"/>
      <c r="F5469" s="448"/>
      <c r="G5469" s="358"/>
      <c r="H5469" s="428"/>
      <c r="I5469" s="428"/>
      <c r="J5469" s="428"/>
      <c r="K5469" s="430"/>
      <c r="L5469" s="430"/>
      <c r="M5469" s="479"/>
      <c r="N5469" s="594">
        <f t="shared" si="120"/>
        <v>0</v>
      </c>
      <c r="O5469" s="594"/>
      <c r="P5469" s="484"/>
      <c r="Q5469" s="484"/>
    </row>
    <row r="5470" spans="1:17">
      <c r="A5470" s="670">
        <v>5453</v>
      </c>
      <c r="B5470" s="677"/>
      <c r="C5470" s="677"/>
      <c r="D5470" s="677"/>
      <c r="E5470" s="676"/>
      <c r="F5470" s="448"/>
      <c r="G5470" s="358"/>
      <c r="H5470" s="428"/>
      <c r="I5470" s="428"/>
      <c r="J5470" s="428"/>
      <c r="K5470" s="430"/>
      <c r="L5470" s="430"/>
      <c r="M5470" s="479"/>
      <c r="N5470" s="594">
        <f t="shared" si="120"/>
        <v>0</v>
      </c>
      <c r="O5470" s="594"/>
      <c r="P5470" s="484"/>
      <c r="Q5470" s="484"/>
    </row>
    <row r="5471" spans="1:17">
      <c r="A5471" s="670">
        <v>5454</v>
      </c>
      <c r="B5471" s="677"/>
      <c r="C5471" s="677"/>
      <c r="D5471" s="677"/>
      <c r="E5471" s="676"/>
      <c r="F5471" s="448"/>
      <c r="G5471" s="358"/>
      <c r="H5471" s="428"/>
      <c r="I5471" s="428"/>
      <c r="J5471" s="428"/>
      <c r="K5471" s="430"/>
      <c r="L5471" s="430"/>
      <c r="M5471" s="479"/>
      <c r="N5471" s="594">
        <f t="shared" si="120"/>
        <v>0</v>
      </c>
      <c r="O5471" s="594"/>
      <c r="P5471" s="484"/>
      <c r="Q5471" s="484"/>
    </row>
    <row r="5472" spans="1:17">
      <c r="A5472" s="670">
        <v>5455</v>
      </c>
      <c r="B5472" s="677"/>
      <c r="C5472" s="677"/>
      <c r="D5472" s="677"/>
      <c r="E5472" s="676"/>
      <c r="F5472" s="448"/>
      <c r="G5472" s="358"/>
      <c r="H5472" s="428"/>
      <c r="I5472" s="428"/>
      <c r="J5472" s="428"/>
      <c r="K5472" s="430"/>
      <c r="L5472" s="430"/>
      <c r="M5472" s="479"/>
      <c r="N5472" s="594">
        <f t="shared" si="120"/>
        <v>0</v>
      </c>
      <c r="O5472" s="594"/>
      <c r="P5472" s="484"/>
      <c r="Q5472" s="484"/>
    </row>
    <row r="5473" spans="1:17">
      <c r="A5473" s="670">
        <v>5456</v>
      </c>
      <c r="B5473" s="677"/>
      <c r="C5473" s="677"/>
      <c r="D5473" s="677"/>
      <c r="E5473" s="676"/>
      <c r="F5473" s="448"/>
      <c r="G5473" s="358"/>
      <c r="H5473" s="428"/>
      <c r="I5473" s="428"/>
      <c r="J5473" s="428"/>
      <c r="K5473" s="430"/>
      <c r="L5473" s="430"/>
      <c r="M5473" s="479"/>
      <c r="N5473" s="594">
        <f t="shared" si="120"/>
        <v>0</v>
      </c>
      <c r="O5473" s="594"/>
      <c r="P5473" s="484"/>
      <c r="Q5473" s="484"/>
    </row>
    <row r="5474" spans="1:17">
      <c r="A5474" s="670">
        <v>5457</v>
      </c>
      <c r="B5474" s="677"/>
      <c r="C5474" s="677"/>
      <c r="D5474" s="677"/>
      <c r="E5474" s="676"/>
      <c r="F5474" s="448"/>
      <c r="G5474" s="358"/>
      <c r="H5474" s="428"/>
      <c r="I5474" s="428"/>
      <c r="J5474" s="428"/>
      <c r="K5474" s="430"/>
      <c r="L5474" s="430"/>
      <c r="M5474" s="479"/>
      <c r="N5474" s="594">
        <f t="shared" si="120"/>
        <v>0</v>
      </c>
      <c r="O5474" s="594"/>
      <c r="P5474" s="484"/>
      <c r="Q5474" s="484"/>
    </row>
    <row r="5475" spans="1:17">
      <c r="A5475" s="670">
        <v>5458</v>
      </c>
      <c r="B5475" s="677"/>
      <c r="C5475" s="677"/>
      <c r="D5475" s="677"/>
      <c r="E5475" s="676"/>
      <c r="F5475" s="448"/>
      <c r="G5475" s="358"/>
      <c r="H5475" s="428"/>
      <c r="I5475" s="428"/>
      <c r="J5475" s="428"/>
      <c r="K5475" s="430"/>
      <c r="L5475" s="430"/>
      <c r="M5475" s="479"/>
      <c r="N5475" s="594">
        <f t="shared" si="120"/>
        <v>0</v>
      </c>
      <c r="O5475" s="594"/>
      <c r="P5475" s="484"/>
      <c r="Q5475" s="484"/>
    </row>
    <row r="5476" spans="1:17">
      <c r="A5476" s="670">
        <v>5459</v>
      </c>
      <c r="B5476" s="677"/>
      <c r="C5476" s="677"/>
      <c r="D5476" s="677"/>
      <c r="E5476" s="676"/>
      <c r="F5476" s="448"/>
      <c r="G5476" s="358"/>
      <c r="H5476" s="428"/>
      <c r="I5476" s="428"/>
      <c r="J5476" s="428"/>
      <c r="K5476" s="430"/>
      <c r="L5476" s="430"/>
      <c r="M5476" s="479"/>
      <c r="N5476" s="594">
        <f t="shared" si="120"/>
        <v>0</v>
      </c>
      <c r="O5476" s="594"/>
      <c r="P5476" s="484"/>
      <c r="Q5476" s="484"/>
    </row>
    <row r="5477" spans="1:17">
      <c r="A5477" s="670">
        <v>5460</v>
      </c>
      <c r="B5477" s="677"/>
      <c r="C5477" s="677"/>
      <c r="D5477" s="677"/>
      <c r="E5477" s="676"/>
      <c r="F5477" s="448"/>
      <c r="G5477" s="358"/>
      <c r="H5477" s="428"/>
      <c r="I5477" s="428"/>
      <c r="J5477" s="428"/>
      <c r="K5477" s="430"/>
      <c r="L5477" s="430"/>
      <c r="M5477" s="479"/>
      <c r="N5477" s="594">
        <f t="shared" si="120"/>
        <v>0</v>
      </c>
      <c r="O5477" s="594"/>
      <c r="P5477" s="484"/>
      <c r="Q5477" s="484"/>
    </row>
    <row r="5478" spans="1:17">
      <c r="A5478" s="670">
        <v>5461</v>
      </c>
      <c r="B5478" s="677"/>
      <c r="C5478" s="677"/>
      <c r="D5478" s="677"/>
      <c r="E5478" s="676"/>
      <c r="F5478" s="448"/>
      <c r="G5478" s="358"/>
      <c r="H5478" s="428"/>
      <c r="I5478" s="428"/>
      <c r="J5478" s="428"/>
      <c r="K5478" s="430"/>
      <c r="L5478" s="430"/>
      <c r="M5478" s="479"/>
      <c r="N5478" s="594">
        <f t="shared" si="120"/>
        <v>0</v>
      </c>
      <c r="O5478" s="594"/>
      <c r="P5478" s="484"/>
      <c r="Q5478" s="484"/>
    </row>
    <row r="5479" spans="1:17">
      <c r="A5479" s="670">
        <v>5462</v>
      </c>
      <c r="B5479" s="677"/>
      <c r="C5479" s="677"/>
      <c r="D5479" s="677"/>
      <c r="E5479" s="676"/>
      <c r="F5479" s="448"/>
      <c r="G5479" s="358"/>
      <c r="H5479" s="428"/>
      <c r="I5479" s="428"/>
      <c r="J5479" s="428"/>
      <c r="K5479" s="430"/>
      <c r="L5479" s="430"/>
      <c r="M5479" s="479"/>
      <c r="N5479" s="594">
        <f t="shared" si="120"/>
        <v>0</v>
      </c>
      <c r="O5479" s="594"/>
      <c r="P5479" s="484"/>
      <c r="Q5479" s="484"/>
    </row>
    <row r="5480" spans="1:17">
      <c r="A5480" s="670">
        <v>5463</v>
      </c>
      <c r="B5480" s="677"/>
      <c r="C5480" s="677"/>
      <c r="D5480" s="677"/>
      <c r="E5480" s="676"/>
      <c r="F5480" s="448"/>
      <c r="G5480" s="358"/>
      <c r="H5480" s="428"/>
      <c r="I5480" s="428"/>
      <c r="J5480" s="428"/>
      <c r="K5480" s="430"/>
      <c r="L5480" s="430"/>
      <c r="M5480" s="479"/>
      <c r="N5480" s="594">
        <f t="shared" si="120"/>
        <v>0</v>
      </c>
      <c r="O5480" s="594"/>
      <c r="P5480" s="484"/>
      <c r="Q5480" s="484"/>
    </row>
    <row r="5481" spans="1:17">
      <c r="A5481" s="670">
        <v>5464</v>
      </c>
      <c r="B5481" s="677"/>
      <c r="C5481" s="677"/>
      <c r="D5481" s="677"/>
      <c r="E5481" s="676"/>
      <c r="F5481" s="448"/>
      <c r="G5481" s="358"/>
      <c r="H5481" s="428"/>
      <c r="I5481" s="428"/>
      <c r="J5481" s="428"/>
      <c r="K5481" s="430"/>
      <c r="L5481" s="430"/>
      <c r="M5481" s="479"/>
      <c r="N5481" s="594">
        <f t="shared" si="120"/>
        <v>0</v>
      </c>
      <c r="O5481" s="594"/>
      <c r="P5481" s="484"/>
      <c r="Q5481" s="484"/>
    </row>
    <row r="5482" spans="1:17">
      <c r="A5482" s="670">
        <v>5465</v>
      </c>
      <c r="B5482" s="677"/>
      <c r="C5482" s="677"/>
      <c r="D5482" s="677"/>
      <c r="E5482" s="676"/>
      <c r="F5482" s="448"/>
      <c r="G5482" s="358"/>
      <c r="H5482" s="428"/>
      <c r="I5482" s="428"/>
      <c r="J5482" s="428"/>
      <c r="K5482" s="430"/>
      <c r="L5482" s="430"/>
      <c r="M5482" s="479"/>
      <c r="N5482" s="594">
        <f t="shared" si="120"/>
        <v>0</v>
      </c>
      <c r="O5482" s="594"/>
      <c r="P5482" s="484"/>
      <c r="Q5482" s="484"/>
    </row>
    <row r="5483" spans="1:17">
      <c r="A5483" s="670">
        <v>5466</v>
      </c>
      <c r="B5483" s="677"/>
      <c r="C5483" s="677"/>
      <c r="D5483" s="677"/>
      <c r="E5483" s="676"/>
      <c r="F5483" s="448"/>
      <c r="G5483" s="358"/>
      <c r="H5483" s="428"/>
      <c r="I5483" s="428"/>
      <c r="J5483" s="428"/>
      <c r="K5483" s="430"/>
      <c r="L5483" s="430"/>
      <c r="M5483" s="479"/>
      <c r="N5483" s="594">
        <f t="shared" si="120"/>
        <v>0</v>
      </c>
      <c r="O5483" s="594"/>
      <c r="P5483" s="484"/>
      <c r="Q5483" s="484"/>
    </row>
    <row r="5484" spans="1:17">
      <c r="A5484" s="670">
        <v>5467</v>
      </c>
      <c r="B5484" s="677"/>
      <c r="C5484" s="677"/>
      <c r="D5484" s="677"/>
      <c r="E5484" s="676"/>
      <c r="F5484" s="448"/>
      <c r="G5484" s="358"/>
      <c r="H5484" s="428"/>
      <c r="I5484" s="428"/>
      <c r="J5484" s="428"/>
      <c r="K5484" s="430"/>
      <c r="L5484" s="430"/>
      <c r="M5484" s="479"/>
      <c r="N5484" s="594">
        <f t="shared" si="120"/>
        <v>0</v>
      </c>
      <c r="O5484" s="594"/>
      <c r="P5484" s="484"/>
      <c r="Q5484" s="484"/>
    </row>
    <row r="5485" spans="1:17">
      <c r="A5485" s="670">
        <v>5468</v>
      </c>
      <c r="B5485" s="677"/>
      <c r="C5485" s="677"/>
      <c r="D5485" s="677"/>
      <c r="E5485" s="676"/>
      <c r="F5485" s="448"/>
      <c r="G5485" s="358"/>
      <c r="H5485" s="428"/>
      <c r="I5485" s="428"/>
      <c r="J5485" s="428"/>
      <c r="K5485" s="430"/>
      <c r="L5485" s="430"/>
      <c r="M5485" s="479"/>
      <c r="N5485" s="594">
        <f t="shared" si="120"/>
        <v>0</v>
      </c>
      <c r="O5485" s="594"/>
      <c r="P5485" s="484"/>
      <c r="Q5485" s="484"/>
    </row>
    <row r="5486" spans="1:17">
      <c r="A5486" s="670">
        <v>5469</v>
      </c>
      <c r="B5486" s="677"/>
      <c r="C5486" s="677"/>
      <c r="D5486" s="677"/>
      <c r="E5486" s="676"/>
      <c r="F5486" s="448"/>
      <c r="G5486" s="358"/>
      <c r="H5486" s="428"/>
      <c r="I5486" s="428"/>
      <c r="J5486" s="428"/>
      <c r="K5486" s="430"/>
      <c r="L5486" s="430"/>
      <c r="M5486" s="479"/>
      <c r="N5486" s="594">
        <f t="shared" si="120"/>
        <v>0</v>
      </c>
      <c r="O5486" s="594"/>
      <c r="P5486" s="484"/>
      <c r="Q5486" s="484"/>
    </row>
    <row r="5487" spans="1:17">
      <c r="A5487" s="670">
        <v>5470</v>
      </c>
      <c r="B5487" s="677"/>
      <c r="C5487" s="677"/>
      <c r="D5487" s="677"/>
      <c r="E5487" s="676"/>
      <c r="F5487" s="448"/>
      <c r="G5487" s="358"/>
      <c r="H5487" s="428"/>
      <c r="I5487" s="428"/>
      <c r="J5487" s="428"/>
      <c r="K5487" s="430"/>
      <c r="L5487" s="430"/>
      <c r="M5487" s="479"/>
      <c r="N5487" s="594">
        <f t="shared" si="120"/>
        <v>0</v>
      </c>
      <c r="O5487" s="594"/>
      <c r="P5487" s="484"/>
      <c r="Q5487" s="484"/>
    </row>
    <row r="5488" spans="1:17">
      <c r="A5488" s="670">
        <v>5471</v>
      </c>
      <c r="B5488" s="677"/>
      <c r="C5488" s="677"/>
      <c r="D5488" s="677"/>
      <c r="E5488" s="676"/>
      <c r="F5488" s="448"/>
      <c r="G5488" s="358"/>
      <c r="H5488" s="428"/>
      <c r="I5488" s="428"/>
      <c r="J5488" s="428"/>
      <c r="K5488" s="430"/>
      <c r="L5488" s="430"/>
      <c r="M5488" s="479"/>
      <c r="N5488" s="594">
        <f t="shared" si="120"/>
        <v>0</v>
      </c>
      <c r="O5488" s="594"/>
      <c r="P5488" s="484"/>
      <c r="Q5488" s="484"/>
    </row>
    <row r="5489" spans="1:17">
      <c r="A5489" s="670">
        <v>5472</v>
      </c>
      <c r="B5489" s="677"/>
      <c r="C5489" s="677"/>
      <c r="D5489" s="677"/>
      <c r="E5489" s="676"/>
      <c r="F5489" s="448"/>
      <c r="G5489" s="358"/>
      <c r="H5489" s="428"/>
      <c r="I5489" s="428"/>
      <c r="J5489" s="428"/>
      <c r="K5489" s="430"/>
      <c r="L5489" s="430"/>
      <c r="M5489" s="479"/>
      <c r="N5489" s="594">
        <f t="shared" si="120"/>
        <v>0</v>
      </c>
      <c r="O5489" s="594"/>
      <c r="P5489" s="484"/>
      <c r="Q5489" s="484"/>
    </row>
    <row r="5490" spans="1:17">
      <c r="A5490" s="670">
        <v>5473</v>
      </c>
      <c r="B5490" s="677"/>
      <c r="C5490" s="677"/>
      <c r="D5490" s="677"/>
      <c r="E5490" s="676"/>
      <c r="F5490" s="448"/>
      <c r="G5490" s="358"/>
      <c r="H5490" s="428"/>
      <c r="I5490" s="428"/>
      <c r="J5490" s="428"/>
      <c r="K5490" s="430"/>
      <c r="L5490" s="430"/>
      <c r="M5490" s="479"/>
      <c r="N5490" s="594">
        <f t="shared" si="120"/>
        <v>0</v>
      </c>
      <c r="O5490" s="594"/>
      <c r="P5490" s="484"/>
      <c r="Q5490" s="484"/>
    </row>
    <row r="5491" spans="1:17">
      <c r="A5491" s="670">
        <v>5474</v>
      </c>
      <c r="B5491" s="677"/>
      <c r="C5491" s="677"/>
      <c r="D5491" s="677"/>
      <c r="E5491" s="676"/>
      <c r="F5491" s="448"/>
      <c r="G5491" s="358"/>
      <c r="H5491" s="428"/>
      <c r="I5491" s="428"/>
      <c r="J5491" s="428"/>
      <c r="K5491" s="430"/>
      <c r="L5491" s="430"/>
      <c r="M5491" s="479"/>
      <c r="N5491" s="594">
        <f t="shared" si="120"/>
        <v>0</v>
      </c>
      <c r="O5491" s="594"/>
      <c r="P5491" s="484"/>
      <c r="Q5491" s="484"/>
    </row>
    <row r="5492" spans="1:17">
      <c r="A5492" s="670">
        <v>5475</v>
      </c>
      <c r="B5492" s="677"/>
      <c r="C5492" s="677"/>
      <c r="D5492" s="677"/>
      <c r="E5492" s="676"/>
      <c r="F5492" s="448"/>
      <c r="G5492" s="358"/>
      <c r="H5492" s="428"/>
      <c r="I5492" s="428"/>
      <c r="J5492" s="428"/>
      <c r="K5492" s="430"/>
      <c r="L5492" s="430"/>
      <c r="M5492" s="479"/>
      <c r="N5492" s="594">
        <f t="shared" si="120"/>
        <v>0</v>
      </c>
      <c r="O5492" s="594"/>
      <c r="P5492" s="484"/>
      <c r="Q5492" s="484"/>
    </row>
    <row r="5493" spans="1:17">
      <c r="A5493" s="670">
        <v>5476</v>
      </c>
      <c r="B5493" s="677"/>
      <c r="C5493" s="677"/>
      <c r="D5493" s="677"/>
      <c r="E5493" s="676"/>
      <c r="F5493" s="448"/>
      <c r="G5493" s="358"/>
      <c r="H5493" s="428"/>
      <c r="I5493" s="428"/>
      <c r="J5493" s="428"/>
      <c r="K5493" s="430"/>
      <c r="L5493" s="430"/>
      <c r="M5493" s="479"/>
      <c r="N5493" s="594">
        <f t="shared" si="120"/>
        <v>0</v>
      </c>
      <c r="O5493" s="594"/>
      <c r="P5493" s="484"/>
      <c r="Q5493" s="484"/>
    </row>
    <row r="5494" spans="1:17">
      <c r="A5494" s="670">
        <v>5477</v>
      </c>
      <c r="B5494" s="677"/>
      <c r="C5494" s="677"/>
      <c r="D5494" s="677"/>
      <c r="E5494" s="676"/>
      <c r="F5494" s="448"/>
      <c r="G5494" s="358"/>
      <c r="H5494" s="428"/>
      <c r="I5494" s="428"/>
      <c r="J5494" s="428"/>
      <c r="K5494" s="430"/>
      <c r="L5494" s="430"/>
      <c r="M5494" s="479"/>
      <c r="N5494" s="594">
        <f t="shared" si="120"/>
        <v>0</v>
      </c>
      <c r="O5494" s="594"/>
      <c r="P5494" s="484"/>
      <c r="Q5494" s="484"/>
    </row>
    <row r="5495" spans="1:17">
      <c r="A5495" s="670">
        <v>5478</v>
      </c>
      <c r="B5495" s="677"/>
      <c r="C5495" s="677"/>
      <c r="D5495" s="677"/>
      <c r="E5495" s="676"/>
      <c r="F5495" s="448"/>
      <c r="G5495" s="358"/>
      <c r="H5495" s="428"/>
      <c r="I5495" s="428"/>
      <c r="J5495" s="428"/>
      <c r="K5495" s="430"/>
      <c r="L5495" s="430"/>
      <c r="M5495" s="479"/>
      <c r="N5495" s="594">
        <f t="shared" si="120"/>
        <v>0</v>
      </c>
      <c r="O5495" s="594"/>
      <c r="P5495" s="484"/>
      <c r="Q5495" s="484"/>
    </row>
    <row r="5496" spans="1:17">
      <c r="A5496" s="670">
        <v>5479</v>
      </c>
      <c r="B5496" s="677"/>
      <c r="C5496" s="677"/>
      <c r="D5496" s="677"/>
      <c r="E5496" s="676"/>
      <c r="F5496" s="448"/>
      <c r="G5496" s="358"/>
      <c r="H5496" s="428"/>
      <c r="I5496" s="428"/>
      <c r="J5496" s="428"/>
      <c r="K5496" s="430"/>
      <c r="L5496" s="430"/>
      <c r="M5496" s="479"/>
      <c r="N5496" s="594">
        <f t="shared" si="120"/>
        <v>0</v>
      </c>
      <c r="O5496" s="594"/>
      <c r="P5496" s="484"/>
      <c r="Q5496" s="484"/>
    </row>
    <row r="5497" spans="1:17">
      <c r="A5497" s="670">
        <v>5480</v>
      </c>
      <c r="B5497" s="677"/>
      <c r="C5497" s="677"/>
      <c r="D5497" s="677"/>
      <c r="E5497" s="676"/>
      <c r="F5497" s="448"/>
      <c r="G5497" s="358"/>
      <c r="H5497" s="428"/>
      <c r="I5497" s="428"/>
      <c r="J5497" s="428"/>
      <c r="K5497" s="430"/>
      <c r="L5497" s="430"/>
      <c r="M5497" s="479"/>
      <c r="N5497" s="594">
        <f t="shared" si="120"/>
        <v>0</v>
      </c>
      <c r="O5497" s="594"/>
      <c r="P5497" s="484"/>
      <c r="Q5497" s="484"/>
    </row>
    <row r="5498" spans="1:17">
      <c r="A5498" s="670">
        <v>5481</v>
      </c>
      <c r="B5498" s="677"/>
      <c r="C5498" s="677"/>
      <c r="D5498" s="677"/>
      <c r="E5498" s="676"/>
      <c r="F5498" s="448"/>
      <c r="G5498" s="358"/>
      <c r="H5498" s="428"/>
      <c r="I5498" s="428"/>
      <c r="J5498" s="428"/>
      <c r="K5498" s="430"/>
      <c r="L5498" s="430"/>
      <c r="M5498" s="479"/>
      <c r="N5498" s="594">
        <f t="shared" si="120"/>
        <v>0</v>
      </c>
      <c r="O5498" s="594"/>
      <c r="P5498" s="484"/>
      <c r="Q5498" s="484"/>
    </row>
    <row r="5499" spans="1:17">
      <c r="A5499" s="670">
        <v>5482</v>
      </c>
      <c r="B5499" s="677"/>
      <c r="C5499" s="677"/>
      <c r="D5499" s="677"/>
      <c r="E5499" s="676"/>
      <c r="F5499" s="448"/>
      <c r="G5499" s="358"/>
      <c r="H5499" s="428"/>
      <c r="I5499" s="428"/>
      <c r="J5499" s="428"/>
      <c r="K5499" s="430"/>
      <c r="L5499" s="430"/>
      <c r="M5499" s="479"/>
      <c r="N5499" s="594">
        <f t="shared" si="120"/>
        <v>0</v>
      </c>
      <c r="O5499" s="594"/>
      <c r="P5499" s="484"/>
      <c r="Q5499" s="484"/>
    </row>
    <row r="5500" spans="1:17">
      <c r="A5500" s="670">
        <v>5483</v>
      </c>
      <c r="B5500" s="677"/>
      <c r="C5500" s="677"/>
      <c r="D5500" s="677"/>
      <c r="E5500" s="676"/>
      <c r="F5500" s="448"/>
      <c r="G5500" s="358"/>
      <c r="H5500" s="428"/>
      <c r="I5500" s="428"/>
      <c r="J5500" s="428"/>
      <c r="K5500" s="430"/>
      <c r="L5500" s="430"/>
      <c r="M5500" s="479"/>
      <c r="N5500" s="594">
        <f t="shared" si="120"/>
        <v>0</v>
      </c>
      <c r="O5500" s="594"/>
      <c r="P5500" s="484"/>
      <c r="Q5500" s="484"/>
    </row>
    <row r="5501" spans="1:17">
      <c r="A5501" s="670">
        <v>5484</v>
      </c>
      <c r="B5501" s="677"/>
      <c r="C5501" s="677"/>
      <c r="D5501" s="677"/>
      <c r="E5501" s="676"/>
      <c r="F5501" s="448"/>
      <c r="G5501" s="358"/>
      <c r="H5501" s="428"/>
      <c r="I5501" s="428"/>
      <c r="J5501" s="428"/>
      <c r="K5501" s="430"/>
      <c r="L5501" s="430"/>
      <c r="M5501" s="479"/>
      <c r="N5501" s="594">
        <f t="shared" si="120"/>
        <v>0</v>
      </c>
      <c r="O5501" s="594"/>
      <c r="P5501" s="484"/>
      <c r="Q5501" s="484"/>
    </row>
    <row r="5502" spans="1:17">
      <c r="A5502" s="670">
        <v>5485</v>
      </c>
      <c r="B5502" s="677"/>
      <c r="C5502" s="677"/>
      <c r="D5502" s="677"/>
      <c r="E5502" s="676"/>
      <c r="F5502" s="448"/>
      <c r="G5502" s="358"/>
      <c r="H5502" s="428"/>
      <c r="I5502" s="428"/>
      <c r="J5502" s="428"/>
      <c r="K5502" s="430"/>
      <c r="L5502" s="430"/>
      <c r="M5502" s="479"/>
      <c r="N5502" s="594">
        <f t="shared" si="120"/>
        <v>0</v>
      </c>
      <c r="O5502" s="594"/>
      <c r="P5502" s="484"/>
      <c r="Q5502" s="484"/>
    </row>
    <row r="5503" spans="1:17">
      <c r="A5503" s="670">
        <v>5486</v>
      </c>
      <c r="B5503" s="677"/>
      <c r="C5503" s="677"/>
      <c r="D5503" s="677"/>
      <c r="E5503" s="676"/>
      <c r="F5503" s="448"/>
      <c r="G5503" s="358"/>
      <c r="H5503" s="428"/>
      <c r="I5503" s="428"/>
      <c r="J5503" s="428"/>
      <c r="K5503" s="430"/>
      <c r="L5503" s="430"/>
      <c r="M5503" s="479"/>
      <c r="N5503" s="594">
        <f t="shared" si="120"/>
        <v>0</v>
      </c>
      <c r="O5503" s="594"/>
      <c r="P5503" s="484"/>
      <c r="Q5503" s="484"/>
    </row>
    <row r="5504" spans="1:17">
      <c r="A5504" s="670">
        <v>5487</v>
      </c>
      <c r="B5504" s="677"/>
      <c r="C5504" s="677"/>
      <c r="D5504" s="677"/>
      <c r="E5504" s="676"/>
      <c r="F5504" s="448"/>
      <c r="G5504" s="358"/>
      <c r="H5504" s="428"/>
      <c r="I5504" s="428"/>
      <c r="J5504" s="428"/>
      <c r="K5504" s="430"/>
      <c r="L5504" s="430"/>
      <c r="M5504" s="479"/>
      <c r="N5504" s="594">
        <f t="shared" si="120"/>
        <v>0</v>
      </c>
      <c r="O5504" s="594"/>
      <c r="P5504" s="484"/>
      <c r="Q5504" s="484"/>
    </row>
    <row r="5505" spans="1:17">
      <c r="A5505" s="670">
        <v>5488</v>
      </c>
      <c r="B5505" s="677"/>
      <c r="C5505" s="677"/>
      <c r="D5505" s="677"/>
      <c r="E5505" s="676"/>
      <c r="F5505" s="448"/>
      <c r="G5505" s="358"/>
      <c r="H5505" s="428"/>
      <c r="I5505" s="428"/>
      <c r="J5505" s="428"/>
      <c r="K5505" s="430"/>
      <c r="L5505" s="430"/>
      <c r="M5505" s="479"/>
      <c r="N5505" s="594">
        <f t="shared" si="120"/>
        <v>0</v>
      </c>
      <c r="O5505" s="594"/>
      <c r="P5505" s="484"/>
      <c r="Q5505" s="484"/>
    </row>
    <row r="5506" spans="1:17">
      <c r="A5506" s="670">
        <v>5489</v>
      </c>
      <c r="B5506" s="677"/>
      <c r="C5506" s="677"/>
      <c r="D5506" s="677"/>
      <c r="E5506" s="676"/>
      <c r="F5506" s="448"/>
      <c r="G5506" s="358"/>
      <c r="H5506" s="428"/>
      <c r="I5506" s="428"/>
      <c r="J5506" s="428"/>
      <c r="K5506" s="430"/>
      <c r="L5506" s="430"/>
      <c r="M5506" s="479"/>
      <c r="N5506" s="594">
        <f t="shared" si="120"/>
        <v>0</v>
      </c>
      <c r="O5506" s="594"/>
      <c r="P5506" s="484"/>
      <c r="Q5506" s="484"/>
    </row>
    <row r="5507" spans="1:17">
      <c r="A5507" s="670">
        <v>5490</v>
      </c>
      <c r="B5507" s="677"/>
      <c r="C5507" s="677"/>
      <c r="D5507" s="677"/>
      <c r="E5507" s="676"/>
      <c r="F5507" s="448"/>
      <c r="G5507" s="358"/>
      <c r="H5507" s="428"/>
      <c r="I5507" s="428"/>
      <c r="J5507" s="428"/>
      <c r="K5507" s="430"/>
      <c r="L5507" s="430"/>
      <c r="M5507" s="479"/>
      <c r="N5507" s="594">
        <f t="shared" si="120"/>
        <v>0</v>
      </c>
      <c r="O5507" s="594"/>
      <c r="P5507" s="484"/>
      <c r="Q5507" s="484"/>
    </row>
    <row r="5508" spans="1:17">
      <c r="A5508" s="670">
        <v>5491</v>
      </c>
      <c r="B5508" s="677"/>
      <c r="C5508" s="677"/>
      <c r="D5508" s="677"/>
      <c r="E5508" s="676"/>
      <c r="F5508" s="448"/>
      <c r="G5508" s="358"/>
      <c r="H5508" s="428"/>
      <c r="I5508" s="428"/>
      <c r="J5508" s="428"/>
      <c r="K5508" s="430"/>
      <c r="L5508" s="430"/>
      <c r="M5508" s="479"/>
      <c r="N5508" s="594">
        <f t="shared" si="120"/>
        <v>0</v>
      </c>
      <c r="O5508" s="594"/>
      <c r="P5508" s="484"/>
      <c r="Q5508" s="484"/>
    </row>
    <row r="5509" spans="1:17">
      <c r="A5509" s="670">
        <v>5492</v>
      </c>
      <c r="B5509" s="677"/>
      <c r="C5509" s="677"/>
      <c r="D5509" s="677"/>
      <c r="E5509" s="676"/>
      <c r="F5509" s="448"/>
      <c r="G5509" s="358"/>
      <c r="H5509" s="428"/>
      <c r="I5509" s="428"/>
      <c r="J5509" s="428"/>
      <c r="K5509" s="430"/>
      <c r="L5509" s="430"/>
      <c r="M5509" s="479"/>
      <c r="N5509" s="594">
        <f t="shared" si="120"/>
        <v>0</v>
      </c>
      <c r="O5509" s="594"/>
      <c r="P5509" s="484"/>
      <c r="Q5509" s="484"/>
    </row>
    <row r="5510" spans="1:17">
      <c r="A5510" s="670">
        <v>5493</v>
      </c>
      <c r="B5510" s="677"/>
      <c r="C5510" s="677"/>
      <c r="D5510" s="677"/>
      <c r="E5510" s="676"/>
      <c r="F5510" s="448"/>
      <c r="G5510" s="358"/>
      <c r="H5510" s="428"/>
      <c r="I5510" s="428"/>
      <c r="J5510" s="428"/>
      <c r="K5510" s="430"/>
      <c r="L5510" s="430"/>
      <c r="M5510" s="479"/>
      <c r="N5510" s="594">
        <f t="shared" si="120"/>
        <v>0</v>
      </c>
      <c r="O5510" s="594"/>
      <c r="P5510" s="484"/>
      <c r="Q5510" s="484"/>
    </row>
    <row r="5511" spans="1:17">
      <c r="A5511" s="670">
        <v>5494</v>
      </c>
      <c r="B5511" s="677"/>
      <c r="C5511" s="677"/>
      <c r="D5511" s="677"/>
      <c r="E5511" s="676"/>
      <c r="F5511" s="448"/>
      <c r="G5511" s="358"/>
      <c r="H5511" s="428"/>
      <c r="I5511" s="428"/>
      <c r="J5511" s="428"/>
      <c r="K5511" s="430"/>
      <c r="L5511" s="430"/>
      <c r="M5511" s="479"/>
      <c r="N5511" s="594">
        <f t="shared" si="120"/>
        <v>0</v>
      </c>
      <c r="O5511" s="594"/>
      <c r="P5511" s="484"/>
      <c r="Q5511" s="484"/>
    </row>
    <row r="5512" spans="1:17">
      <c r="A5512" s="670">
        <v>5495</v>
      </c>
      <c r="B5512" s="677"/>
      <c r="C5512" s="677"/>
      <c r="D5512" s="677"/>
      <c r="E5512" s="676"/>
      <c r="F5512" s="448"/>
      <c r="G5512" s="358"/>
      <c r="H5512" s="428"/>
      <c r="I5512" s="428"/>
      <c r="J5512" s="428"/>
      <c r="K5512" s="430"/>
      <c r="L5512" s="430"/>
      <c r="M5512" s="479"/>
      <c r="N5512" s="594">
        <f t="shared" si="120"/>
        <v>0</v>
      </c>
      <c r="O5512" s="594"/>
      <c r="P5512" s="484"/>
      <c r="Q5512" s="484"/>
    </row>
    <row r="5513" spans="1:17">
      <c r="A5513" s="670">
        <v>5496</v>
      </c>
      <c r="B5513" s="677"/>
      <c r="C5513" s="677"/>
      <c r="D5513" s="677"/>
      <c r="E5513" s="676"/>
      <c r="F5513" s="448"/>
      <c r="G5513" s="358"/>
      <c r="H5513" s="428"/>
      <c r="I5513" s="428"/>
      <c r="J5513" s="428"/>
      <c r="K5513" s="430"/>
      <c r="L5513" s="430"/>
      <c r="M5513" s="479"/>
      <c r="N5513" s="594">
        <f t="shared" si="120"/>
        <v>0</v>
      </c>
      <c r="O5513" s="594"/>
      <c r="P5513" s="484"/>
      <c r="Q5513" s="484"/>
    </row>
    <row r="5514" spans="1:17">
      <c r="A5514" s="670">
        <v>5497</v>
      </c>
      <c r="B5514" s="677"/>
      <c r="C5514" s="677"/>
      <c r="D5514" s="677"/>
      <c r="E5514" s="676"/>
      <c r="F5514" s="448"/>
      <c r="G5514" s="358"/>
      <c r="H5514" s="428"/>
      <c r="I5514" s="428"/>
      <c r="J5514" s="428"/>
      <c r="K5514" s="430"/>
      <c r="L5514" s="430"/>
      <c r="M5514" s="479"/>
      <c r="N5514" s="594">
        <f t="shared" si="120"/>
        <v>0</v>
      </c>
      <c r="O5514" s="594"/>
      <c r="P5514" s="484"/>
      <c r="Q5514" s="484"/>
    </row>
    <row r="5515" spans="1:17">
      <c r="A5515" s="670">
        <v>5498</v>
      </c>
      <c r="B5515" s="677"/>
      <c r="C5515" s="677"/>
      <c r="D5515" s="677"/>
      <c r="E5515" s="676"/>
      <c r="F5515" s="448"/>
      <c r="G5515" s="358"/>
      <c r="H5515" s="428"/>
      <c r="I5515" s="428"/>
      <c r="J5515" s="428"/>
      <c r="K5515" s="430"/>
      <c r="L5515" s="430"/>
      <c r="M5515" s="479"/>
      <c r="N5515" s="594">
        <f t="shared" si="120"/>
        <v>0</v>
      </c>
      <c r="O5515" s="594"/>
      <c r="P5515" s="484"/>
      <c r="Q5515" s="484"/>
    </row>
    <row r="5516" spans="1:17">
      <c r="A5516" s="670">
        <v>5499</v>
      </c>
      <c r="B5516" s="677"/>
      <c r="C5516" s="677"/>
      <c r="D5516" s="677"/>
      <c r="E5516" s="676"/>
      <c r="F5516" s="448"/>
      <c r="G5516" s="358"/>
      <c r="H5516" s="428"/>
      <c r="I5516" s="428"/>
      <c r="J5516" s="428"/>
      <c r="K5516" s="430"/>
      <c r="L5516" s="430"/>
      <c r="M5516" s="479"/>
      <c r="N5516" s="594">
        <f t="shared" si="120"/>
        <v>0</v>
      </c>
      <c r="O5516" s="594"/>
      <c r="P5516" s="484"/>
      <c r="Q5516" s="484"/>
    </row>
    <row r="5517" spans="1:17">
      <c r="A5517" s="670">
        <v>5500</v>
      </c>
      <c r="B5517" s="677"/>
      <c r="C5517" s="677"/>
      <c r="D5517" s="677"/>
      <c r="E5517" s="676"/>
      <c r="F5517" s="448"/>
      <c r="G5517" s="358"/>
      <c r="H5517" s="428"/>
      <c r="I5517" s="428"/>
      <c r="J5517" s="428"/>
      <c r="K5517" s="430"/>
      <c r="L5517" s="430"/>
      <c r="M5517" s="479"/>
      <c r="N5517" s="594">
        <f t="shared" si="120"/>
        <v>0</v>
      </c>
      <c r="O5517" s="594"/>
      <c r="P5517" s="484"/>
      <c r="Q5517" s="484"/>
    </row>
    <row r="5518" spans="1:17">
      <c r="A5518" s="670">
        <v>5501</v>
      </c>
      <c r="B5518" s="677"/>
      <c r="C5518" s="677"/>
      <c r="D5518" s="677"/>
      <c r="E5518" s="676"/>
      <c r="F5518" s="448"/>
      <c r="G5518" s="358"/>
      <c r="H5518" s="428"/>
      <c r="I5518" s="428"/>
      <c r="J5518" s="428"/>
      <c r="K5518" s="430"/>
      <c r="L5518" s="430"/>
      <c r="M5518" s="479"/>
      <c r="N5518" s="594">
        <f t="shared" si="120"/>
        <v>0</v>
      </c>
      <c r="O5518" s="594"/>
      <c r="P5518" s="484"/>
      <c r="Q5518" s="484"/>
    </row>
    <row r="5519" spans="1:17">
      <c r="A5519" s="670">
        <v>5502</v>
      </c>
      <c r="B5519" s="677"/>
      <c r="C5519" s="677"/>
      <c r="D5519" s="677"/>
      <c r="E5519" s="676"/>
      <c r="F5519" s="448"/>
      <c r="G5519" s="358"/>
      <c r="H5519" s="428"/>
      <c r="I5519" s="428"/>
      <c r="J5519" s="428"/>
      <c r="K5519" s="430"/>
      <c r="L5519" s="430"/>
      <c r="M5519" s="479"/>
      <c r="N5519" s="594">
        <f t="shared" si="120"/>
        <v>0</v>
      </c>
      <c r="O5519" s="594"/>
      <c r="P5519" s="484"/>
      <c r="Q5519" s="484"/>
    </row>
    <row r="5520" spans="1:17">
      <c r="A5520" s="670">
        <v>5503</v>
      </c>
      <c r="B5520" s="677"/>
      <c r="C5520" s="677"/>
      <c r="D5520" s="677"/>
      <c r="E5520" s="676"/>
      <c r="F5520" s="448"/>
      <c r="G5520" s="358"/>
      <c r="H5520" s="428"/>
      <c r="I5520" s="428"/>
      <c r="J5520" s="428"/>
      <c r="K5520" s="430"/>
      <c r="L5520" s="430"/>
      <c r="M5520" s="479"/>
      <c r="N5520" s="594">
        <f t="shared" si="120"/>
        <v>0</v>
      </c>
      <c r="O5520" s="594"/>
      <c r="P5520" s="484"/>
      <c r="Q5520" s="484"/>
    </row>
    <row r="5521" spans="1:17">
      <c r="A5521" s="670">
        <v>5504</v>
      </c>
      <c r="B5521" s="677"/>
      <c r="C5521" s="677"/>
      <c r="D5521" s="677"/>
      <c r="E5521" s="676"/>
      <c r="F5521" s="448"/>
      <c r="G5521" s="358"/>
      <c r="H5521" s="428"/>
      <c r="I5521" s="428"/>
      <c r="J5521" s="428"/>
      <c r="K5521" s="430"/>
      <c r="L5521" s="430"/>
      <c r="M5521" s="479"/>
      <c r="N5521" s="594">
        <f t="shared" si="120"/>
        <v>0</v>
      </c>
      <c r="O5521" s="594"/>
      <c r="P5521" s="484"/>
      <c r="Q5521" s="484"/>
    </row>
    <row r="5522" spans="1:17">
      <c r="A5522" s="670">
        <v>5505</v>
      </c>
      <c r="B5522" s="677"/>
      <c r="C5522" s="677"/>
      <c r="D5522" s="677"/>
      <c r="E5522" s="676"/>
      <c r="F5522" s="448"/>
      <c r="G5522" s="358"/>
      <c r="H5522" s="428"/>
      <c r="I5522" s="428"/>
      <c r="J5522" s="428"/>
      <c r="K5522" s="430"/>
      <c r="L5522" s="430"/>
      <c r="M5522" s="479"/>
      <c r="N5522" s="594">
        <f t="shared" si="120"/>
        <v>0</v>
      </c>
      <c r="O5522" s="594"/>
      <c r="P5522" s="484"/>
      <c r="Q5522" s="484"/>
    </row>
    <row r="5523" spans="1:17">
      <c r="A5523" s="670">
        <v>5506</v>
      </c>
      <c r="B5523" s="677"/>
      <c r="C5523" s="677"/>
      <c r="D5523" s="677"/>
      <c r="E5523" s="676"/>
      <c r="F5523" s="448"/>
      <c r="G5523" s="358"/>
      <c r="H5523" s="428"/>
      <c r="I5523" s="428"/>
      <c r="J5523" s="428"/>
      <c r="K5523" s="430"/>
      <c r="L5523" s="430"/>
      <c r="M5523" s="479"/>
      <c r="N5523" s="594">
        <f t="shared" ref="N5523:N5586" si="121">+IF((O5522-I5522)&gt;$O$8,1,0)*IF(I5522&gt;$O$9,1,0)*IF(O5522&gt;($O$11-$O$10),1,0)</f>
        <v>0</v>
      </c>
      <c r="O5523" s="594"/>
      <c r="P5523" s="484"/>
      <c r="Q5523" s="484"/>
    </row>
    <row r="5524" spans="1:17">
      <c r="A5524" s="670">
        <v>5507</v>
      </c>
      <c r="B5524" s="677"/>
      <c r="C5524" s="677"/>
      <c r="D5524" s="677"/>
      <c r="E5524" s="676"/>
      <c r="F5524" s="448"/>
      <c r="G5524" s="358"/>
      <c r="H5524" s="428"/>
      <c r="I5524" s="428"/>
      <c r="J5524" s="428"/>
      <c r="K5524" s="430"/>
      <c r="L5524" s="430"/>
      <c r="M5524" s="479"/>
      <c r="N5524" s="594">
        <f t="shared" si="121"/>
        <v>0</v>
      </c>
      <c r="O5524" s="594"/>
      <c r="P5524" s="484"/>
      <c r="Q5524" s="484"/>
    </row>
    <row r="5525" spans="1:17">
      <c r="A5525" s="670">
        <v>5508</v>
      </c>
      <c r="B5525" s="677"/>
      <c r="C5525" s="677"/>
      <c r="D5525" s="677"/>
      <c r="E5525" s="676"/>
      <c r="F5525" s="448"/>
      <c r="G5525" s="358"/>
      <c r="H5525" s="428"/>
      <c r="I5525" s="428"/>
      <c r="J5525" s="428"/>
      <c r="K5525" s="430"/>
      <c r="L5525" s="430"/>
      <c r="M5525" s="479"/>
      <c r="N5525" s="594">
        <f t="shared" si="121"/>
        <v>0</v>
      </c>
      <c r="O5525" s="594"/>
      <c r="P5525" s="484"/>
      <c r="Q5525" s="484"/>
    </row>
    <row r="5526" spans="1:17">
      <c r="A5526" s="670">
        <v>5509</v>
      </c>
      <c r="B5526" s="677"/>
      <c r="C5526" s="677"/>
      <c r="D5526" s="677"/>
      <c r="E5526" s="676"/>
      <c r="F5526" s="448"/>
      <c r="G5526" s="358"/>
      <c r="H5526" s="428"/>
      <c r="I5526" s="428"/>
      <c r="J5526" s="428"/>
      <c r="K5526" s="430"/>
      <c r="L5526" s="430"/>
      <c r="M5526" s="479"/>
      <c r="N5526" s="594">
        <f t="shared" si="121"/>
        <v>0</v>
      </c>
      <c r="O5526" s="594"/>
      <c r="P5526" s="484"/>
      <c r="Q5526" s="484"/>
    </row>
    <row r="5527" spans="1:17">
      <c r="A5527" s="670">
        <v>5510</v>
      </c>
      <c r="B5527" s="677"/>
      <c r="C5527" s="677"/>
      <c r="D5527" s="677"/>
      <c r="E5527" s="676"/>
      <c r="F5527" s="448"/>
      <c r="G5527" s="358"/>
      <c r="H5527" s="428"/>
      <c r="I5527" s="428"/>
      <c r="J5527" s="428"/>
      <c r="K5527" s="430"/>
      <c r="L5527" s="430"/>
      <c r="M5527" s="479"/>
      <c r="N5527" s="594">
        <f t="shared" si="121"/>
        <v>0</v>
      </c>
      <c r="O5527" s="594"/>
      <c r="P5527" s="484"/>
      <c r="Q5527" s="484"/>
    </row>
    <row r="5528" spans="1:17">
      <c r="A5528" s="670">
        <v>5511</v>
      </c>
      <c r="B5528" s="677"/>
      <c r="C5528" s="677"/>
      <c r="D5528" s="677"/>
      <c r="E5528" s="676"/>
      <c r="F5528" s="448"/>
      <c r="G5528" s="358"/>
      <c r="H5528" s="428"/>
      <c r="I5528" s="428"/>
      <c r="J5528" s="428"/>
      <c r="K5528" s="430"/>
      <c r="L5528" s="430"/>
      <c r="M5528" s="479"/>
      <c r="N5528" s="594">
        <f t="shared" si="121"/>
        <v>0</v>
      </c>
      <c r="O5528" s="594"/>
      <c r="P5528" s="484"/>
      <c r="Q5528" s="484"/>
    </row>
    <row r="5529" spans="1:17">
      <c r="A5529" s="670">
        <v>5512</v>
      </c>
      <c r="B5529" s="677"/>
      <c r="C5529" s="677"/>
      <c r="D5529" s="677"/>
      <c r="E5529" s="676"/>
      <c r="F5529" s="448"/>
      <c r="G5529" s="358"/>
      <c r="H5529" s="428"/>
      <c r="I5529" s="428"/>
      <c r="J5529" s="428"/>
      <c r="K5529" s="430"/>
      <c r="L5529" s="430"/>
      <c r="M5529" s="479"/>
      <c r="N5529" s="594">
        <f t="shared" si="121"/>
        <v>0</v>
      </c>
      <c r="O5529" s="594"/>
      <c r="P5529" s="484"/>
      <c r="Q5529" s="484"/>
    </row>
    <row r="5530" spans="1:17">
      <c r="A5530" s="670">
        <v>5513</v>
      </c>
      <c r="B5530" s="677"/>
      <c r="C5530" s="677"/>
      <c r="D5530" s="677"/>
      <c r="E5530" s="676"/>
      <c r="F5530" s="448"/>
      <c r="G5530" s="358"/>
      <c r="H5530" s="428"/>
      <c r="I5530" s="428"/>
      <c r="J5530" s="428"/>
      <c r="K5530" s="430"/>
      <c r="L5530" s="430"/>
      <c r="M5530" s="479"/>
      <c r="N5530" s="594">
        <f t="shared" si="121"/>
        <v>0</v>
      </c>
      <c r="O5530" s="594"/>
      <c r="P5530" s="484"/>
      <c r="Q5530" s="484"/>
    </row>
    <row r="5531" spans="1:17">
      <c r="A5531" s="670">
        <v>5514</v>
      </c>
      <c r="B5531" s="677"/>
      <c r="C5531" s="677"/>
      <c r="D5531" s="677"/>
      <c r="E5531" s="676"/>
      <c r="F5531" s="448"/>
      <c r="G5531" s="358"/>
      <c r="H5531" s="428"/>
      <c r="I5531" s="428"/>
      <c r="J5531" s="428"/>
      <c r="K5531" s="430"/>
      <c r="L5531" s="430"/>
      <c r="M5531" s="479"/>
      <c r="N5531" s="594">
        <f t="shared" si="121"/>
        <v>0</v>
      </c>
      <c r="O5531" s="594"/>
      <c r="P5531" s="484"/>
      <c r="Q5531" s="484"/>
    </row>
    <row r="5532" spans="1:17">
      <c r="A5532" s="670">
        <v>5515</v>
      </c>
      <c r="B5532" s="677"/>
      <c r="C5532" s="677"/>
      <c r="D5532" s="677"/>
      <c r="E5532" s="676"/>
      <c r="F5532" s="448"/>
      <c r="G5532" s="358"/>
      <c r="H5532" s="428"/>
      <c r="I5532" s="428"/>
      <c r="J5532" s="428"/>
      <c r="K5532" s="430"/>
      <c r="L5532" s="430"/>
      <c r="M5532" s="479"/>
      <c r="N5532" s="594">
        <f t="shared" si="121"/>
        <v>0</v>
      </c>
      <c r="O5532" s="594"/>
      <c r="P5532" s="484"/>
      <c r="Q5532" s="484"/>
    </row>
    <row r="5533" spans="1:17">
      <c r="A5533" s="670">
        <v>5516</v>
      </c>
      <c r="B5533" s="677"/>
      <c r="C5533" s="677"/>
      <c r="D5533" s="677"/>
      <c r="E5533" s="676"/>
      <c r="F5533" s="448"/>
      <c r="G5533" s="358"/>
      <c r="H5533" s="428"/>
      <c r="I5533" s="428"/>
      <c r="J5533" s="428"/>
      <c r="K5533" s="430"/>
      <c r="L5533" s="430"/>
      <c r="M5533" s="479"/>
      <c r="N5533" s="594">
        <f t="shared" si="121"/>
        <v>0</v>
      </c>
      <c r="O5533" s="594"/>
      <c r="P5533" s="484"/>
      <c r="Q5533" s="484"/>
    </row>
    <row r="5534" spans="1:17">
      <c r="A5534" s="670">
        <v>5517</v>
      </c>
      <c r="B5534" s="677"/>
      <c r="C5534" s="677"/>
      <c r="D5534" s="677"/>
      <c r="E5534" s="676"/>
      <c r="F5534" s="448"/>
      <c r="G5534" s="358"/>
      <c r="H5534" s="428"/>
      <c r="I5534" s="428"/>
      <c r="J5534" s="428"/>
      <c r="K5534" s="430"/>
      <c r="L5534" s="430"/>
      <c r="M5534" s="479"/>
      <c r="N5534" s="594">
        <f t="shared" si="121"/>
        <v>0</v>
      </c>
      <c r="O5534" s="594"/>
      <c r="P5534" s="484"/>
      <c r="Q5534" s="484"/>
    </row>
    <row r="5535" spans="1:17">
      <c r="A5535" s="670">
        <v>5518</v>
      </c>
      <c r="B5535" s="677"/>
      <c r="C5535" s="677"/>
      <c r="D5535" s="677"/>
      <c r="E5535" s="676"/>
      <c r="F5535" s="448"/>
      <c r="G5535" s="358"/>
      <c r="H5535" s="428"/>
      <c r="I5535" s="428"/>
      <c r="J5535" s="428"/>
      <c r="K5535" s="430"/>
      <c r="L5535" s="430"/>
      <c r="M5535" s="479"/>
      <c r="N5535" s="594">
        <f t="shared" si="121"/>
        <v>0</v>
      </c>
      <c r="O5535" s="594"/>
      <c r="P5535" s="484"/>
      <c r="Q5535" s="484"/>
    </row>
    <row r="5536" spans="1:17">
      <c r="A5536" s="670">
        <v>5519</v>
      </c>
      <c r="B5536" s="677"/>
      <c r="C5536" s="677"/>
      <c r="D5536" s="677"/>
      <c r="E5536" s="676"/>
      <c r="F5536" s="448"/>
      <c r="G5536" s="358"/>
      <c r="H5536" s="428"/>
      <c r="I5536" s="428"/>
      <c r="J5536" s="428"/>
      <c r="K5536" s="430"/>
      <c r="L5536" s="430"/>
      <c r="M5536" s="479"/>
      <c r="N5536" s="594">
        <f t="shared" si="121"/>
        <v>0</v>
      </c>
      <c r="O5536" s="594"/>
      <c r="P5536" s="484"/>
      <c r="Q5536" s="484"/>
    </row>
    <row r="5537" spans="1:17">
      <c r="A5537" s="670">
        <v>5520</v>
      </c>
      <c r="B5537" s="677"/>
      <c r="C5537" s="677"/>
      <c r="D5537" s="677"/>
      <c r="E5537" s="676"/>
      <c r="F5537" s="448"/>
      <c r="G5537" s="358"/>
      <c r="H5537" s="428"/>
      <c r="I5537" s="428"/>
      <c r="J5537" s="428"/>
      <c r="K5537" s="430"/>
      <c r="L5537" s="430"/>
      <c r="M5537" s="479"/>
      <c r="N5537" s="594">
        <f t="shared" si="121"/>
        <v>0</v>
      </c>
      <c r="O5537" s="594"/>
      <c r="P5537" s="484"/>
      <c r="Q5537" s="484"/>
    </row>
    <row r="5538" spans="1:17">
      <c r="A5538" s="670">
        <v>5521</v>
      </c>
      <c r="B5538" s="677"/>
      <c r="C5538" s="677"/>
      <c r="D5538" s="677"/>
      <c r="E5538" s="676"/>
      <c r="F5538" s="448"/>
      <c r="G5538" s="358"/>
      <c r="H5538" s="428"/>
      <c r="I5538" s="428"/>
      <c r="J5538" s="428"/>
      <c r="K5538" s="430"/>
      <c r="L5538" s="430"/>
      <c r="M5538" s="479"/>
      <c r="N5538" s="594">
        <f t="shared" si="121"/>
        <v>0</v>
      </c>
      <c r="O5538" s="594"/>
      <c r="P5538" s="484"/>
      <c r="Q5538" s="484"/>
    </row>
    <row r="5539" spans="1:17">
      <c r="A5539" s="670">
        <v>5522</v>
      </c>
      <c r="B5539" s="677"/>
      <c r="C5539" s="677"/>
      <c r="D5539" s="677"/>
      <c r="E5539" s="676"/>
      <c r="F5539" s="448"/>
      <c r="G5539" s="358"/>
      <c r="H5539" s="428"/>
      <c r="I5539" s="428"/>
      <c r="J5539" s="428"/>
      <c r="K5539" s="430"/>
      <c r="L5539" s="430"/>
      <c r="M5539" s="479"/>
      <c r="N5539" s="594">
        <f t="shared" si="121"/>
        <v>0</v>
      </c>
      <c r="O5539" s="594"/>
      <c r="P5539" s="484"/>
      <c r="Q5539" s="484"/>
    </row>
    <row r="5540" spans="1:17">
      <c r="A5540" s="670">
        <v>5523</v>
      </c>
      <c r="B5540" s="677"/>
      <c r="C5540" s="677"/>
      <c r="D5540" s="677"/>
      <c r="E5540" s="676"/>
      <c r="F5540" s="448"/>
      <c r="G5540" s="358"/>
      <c r="H5540" s="428"/>
      <c r="I5540" s="428"/>
      <c r="J5540" s="428"/>
      <c r="K5540" s="430"/>
      <c r="L5540" s="430"/>
      <c r="M5540" s="479"/>
      <c r="N5540" s="594">
        <f t="shared" si="121"/>
        <v>0</v>
      </c>
      <c r="O5540" s="594"/>
      <c r="P5540" s="484"/>
      <c r="Q5540" s="484"/>
    </row>
    <row r="5541" spans="1:17">
      <c r="A5541" s="670">
        <v>5524</v>
      </c>
      <c r="B5541" s="677"/>
      <c r="C5541" s="677"/>
      <c r="D5541" s="677"/>
      <c r="E5541" s="676"/>
      <c r="F5541" s="448"/>
      <c r="G5541" s="358"/>
      <c r="H5541" s="428"/>
      <c r="I5541" s="428"/>
      <c r="J5541" s="428"/>
      <c r="K5541" s="430"/>
      <c r="L5541" s="430"/>
      <c r="M5541" s="479"/>
      <c r="N5541" s="594">
        <f t="shared" si="121"/>
        <v>0</v>
      </c>
      <c r="O5541" s="594"/>
      <c r="P5541" s="484"/>
      <c r="Q5541" s="484"/>
    </row>
    <row r="5542" spans="1:17">
      <c r="A5542" s="670">
        <v>5525</v>
      </c>
      <c r="B5542" s="677"/>
      <c r="C5542" s="677"/>
      <c r="D5542" s="677"/>
      <c r="E5542" s="676"/>
      <c r="F5542" s="448"/>
      <c r="G5542" s="358"/>
      <c r="H5542" s="428"/>
      <c r="I5542" s="428"/>
      <c r="J5542" s="428"/>
      <c r="K5542" s="430"/>
      <c r="L5542" s="430"/>
      <c r="M5542" s="479"/>
      <c r="N5542" s="594">
        <f t="shared" si="121"/>
        <v>0</v>
      </c>
      <c r="O5542" s="594"/>
      <c r="P5542" s="484"/>
      <c r="Q5542" s="484"/>
    </row>
    <row r="5543" spans="1:17">
      <c r="A5543" s="670">
        <v>5526</v>
      </c>
      <c r="B5543" s="677"/>
      <c r="C5543" s="677"/>
      <c r="D5543" s="677"/>
      <c r="E5543" s="676"/>
      <c r="F5543" s="448"/>
      <c r="G5543" s="358"/>
      <c r="H5543" s="428"/>
      <c r="I5543" s="428"/>
      <c r="J5543" s="428"/>
      <c r="K5543" s="430"/>
      <c r="L5543" s="430"/>
      <c r="M5543" s="479"/>
      <c r="N5543" s="594">
        <f t="shared" si="121"/>
        <v>0</v>
      </c>
      <c r="O5543" s="594"/>
      <c r="P5543" s="484"/>
      <c r="Q5543" s="484"/>
    </row>
    <row r="5544" spans="1:17">
      <c r="A5544" s="670">
        <v>5527</v>
      </c>
      <c r="B5544" s="677"/>
      <c r="C5544" s="677"/>
      <c r="D5544" s="677"/>
      <c r="E5544" s="676"/>
      <c r="F5544" s="448"/>
      <c r="G5544" s="358"/>
      <c r="H5544" s="428"/>
      <c r="I5544" s="428"/>
      <c r="J5544" s="428"/>
      <c r="K5544" s="430"/>
      <c r="L5544" s="430"/>
      <c r="M5544" s="479"/>
      <c r="N5544" s="594">
        <f t="shared" si="121"/>
        <v>0</v>
      </c>
      <c r="O5544" s="594"/>
      <c r="P5544" s="484"/>
      <c r="Q5544" s="484"/>
    </row>
    <row r="5545" spans="1:17">
      <c r="A5545" s="670">
        <v>5528</v>
      </c>
      <c r="B5545" s="677"/>
      <c r="C5545" s="677"/>
      <c r="D5545" s="677"/>
      <c r="E5545" s="676"/>
      <c r="F5545" s="448"/>
      <c r="G5545" s="358"/>
      <c r="H5545" s="428"/>
      <c r="I5545" s="428"/>
      <c r="J5545" s="428"/>
      <c r="K5545" s="430"/>
      <c r="L5545" s="430"/>
      <c r="M5545" s="479"/>
      <c r="N5545" s="594">
        <f t="shared" si="121"/>
        <v>0</v>
      </c>
      <c r="O5545" s="594"/>
      <c r="P5545" s="484"/>
      <c r="Q5545" s="484"/>
    </row>
    <row r="5546" spans="1:17">
      <c r="A5546" s="670">
        <v>5529</v>
      </c>
      <c r="B5546" s="677"/>
      <c r="C5546" s="677"/>
      <c r="D5546" s="677"/>
      <c r="E5546" s="676"/>
      <c r="F5546" s="448"/>
      <c r="G5546" s="358"/>
      <c r="H5546" s="428"/>
      <c r="I5546" s="428"/>
      <c r="J5546" s="428"/>
      <c r="K5546" s="430"/>
      <c r="L5546" s="430"/>
      <c r="M5546" s="479"/>
      <c r="N5546" s="594">
        <f t="shared" si="121"/>
        <v>0</v>
      </c>
      <c r="O5546" s="594"/>
      <c r="P5546" s="484"/>
      <c r="Q5546" s="484"/>
    </row>
    <row r="5547" spans="1:17">
      <c r="A5547" s="670">
        <v>5530</v>
      </c>
      <c r="B5547" s="677"/>
      <c r="C5547" s="677"/>
      <c r="D5547" s="677"/>
      <c r="E5547" s="676"/>
      <c r="F5547" s="448"/>
      <c r="G5547" s="358"/>
      <c r="H5547" s="428"/>
      <c r="I5547" s="428"/>
      <c r="J5547" s="428"/>
      <c r="K5547" s="430"/>
      <c r="L5547" s="430"/>
      <c r="M5547" s="479"/>
      <c r="N5547" s="594">
        <f t="shared" si="121"/>
        <v>0</v>
      </c>
      <c r="O5547" s="594"/>
      <c r="P5547" s="484"/>
      <c r="Q5547" s="484"/>
    </row>
    <row r="5548" spans="1:17">
      <c r="A5548" s="670">
        <v>5531</v>
      </c>
      <c r="B5548" s="677"/>
      <c r="C5548" s="677"/>
      <c r="D5548" s="677"/>
      <c r="E5548" s="676"/>
      <c r="F5548" s="448"/>
      <c r="G5548" s="358"/>
      <c r="H5548" s="428"/>
      <c r="I5548" s="428"/>
      <c r="J5548" s="428"/>
      <c r="K5548" s="430"/>
      <c r="L5548" s="430"/>
      <c r="M5548" s="479"/>
      <c r="N5548" s="594">
        <f t="shared" si="121"/>
        <v>0</v>
      </c>
      <c r="O5548" s="594"/>
      <c r="P5548" s="484"/>
      <c r="Q5548" s="484"/>
    </row>
    <row r="5549" spans="1:17">
      <c r="A5549" s="670">
        <v>5532</v>
      </c>
      <c r="B5549" s="677"/>
      <c r="C5549" s="677"/>
      <c r="D5549" s="677"/>
      <c r="E5549" s="676"/>
      <c r="F5549" s="448"/>
      <c r="G5549" s="358"/>
      <c r="H5549" s="428"/>
      <c r="I5549" s="428"/>
      <c r="J5549" s="428"/>
      <c r="K5549" s="430"/>
      <c r="L5549" s="430"/>
      <c r="M5549" s="479"/>
      <c r="N5549" s="594">
        <f t="shared" si="121"/>
        <v>0</v>
      </c>
      <c r="O5549" s="594"/>
      <c r="P5549" s="484"/>
      <c r="Q5549" s="484"/>
    </row>
    <row r="5550" spans="1:17">
      <c r="A5550" s="670">
        <v>5533</v>
      </c>
      <c r="B5550" s="677"/>
      <c r="C5550" s="677"/>
      <c r="D5550" s="677"/>
      <c r="E5550" s="676"/>
      <c r="F5550" s="448"/>
      <c r="G5550" s="358"/>
      <c r="H5550" s="428"/>
      <c r="I5550" s="428"/>
      <c r="J5550" s="428"/>
      <c r="K5550" s="430"/>
      <c r="L5550" s="430"/>
      <c r="M5550" s="479"/>
      <c r="N5550" s="594">
        <f t="shared" si="121"/>
        <v>0</v>
      </c>
      <c r="O5550" s="594"/>
      <c r="P5550" s="484"/>
      <c r="Q5550" s="484"/>
    </row>
    <row r="5551" spans="1:17">
      <c r="A5551" s="670">
        <v>5534</v>
      </c>
      <c r="B5551" s="677"/>
      <c r="C5551" s="677"/>
      <c r="D5551" s="677"/>
      <c r="E5551" s="676"/>
      <c r="F5551" s="448"/>
      <c r="G5551" s="358"/>
      <c r="H5551" s="428"/>
      <c r="I5551" s="428"/>
      <c r="J5551" s="428"/>
      <c r="K5551" s="430"/>
      <c r="L5551" s="430"/>
      <c r="M5551" s="479"/>
      <c r="N5551" s="594">
        <f t="shared" si="121"/>
        <v>0</v>
      </c>
      <c r="O5551" s="594"/>
      <c r="P5551" s="484"/>
      <c r="Q5551" s="484"/>
    </row>
    <row r="5552" spans="1:17">
      <c r="A5552" s="670">
        <v>5535</v>
      </c>
      <c r="B5552" s="677"/>
      <c r="C5552" s="677"/>
      <c r="D5552" s="677"/>
      <c r="E5552" s="676"/>
      <c r="F5552" s="448"/>
      <c r="G5552" s="358"/>
      <c r="H5552" s="428"/>
      <c r="I5552" s="428"/>
      <c r="J5552" s="428"/>
      <c r="K5552" s="430"/>
      <c r="L5552" s="430"/>
      <c r="M5552" s="479"/>
      <c r="N5552" s="594">
        <f t="shared" si="121"/>
        <v>0</v>
      </c>
      <c r="O5552" s="594"/>
      <c r="P5552" s="484"/>
      <c r="Q5552" s="484"/>
    </row>
    <row r="5553" spans="1:17">
      <c r="A5553" s="670">
        <v>5536</v>
      </c>
      <c r="B5553" s="677"/>
      <c r="C5553" s="677"/>
      <c r="D5553" s="677"/>
      <c r="E5553" s="676"/>
      <c r="F5553" s="448"/>
      <c r="G5553" s="358"/>
      <c r="H5553" s="428"/>
      <c r="I5553" s="428"/>
      <c r="J5553" s="428"/>
      <c r="K5553" s="430"/>
      <c r="L5553" s="430"/>
      <c r="M5553" s="479"/>
      <c r="N5553" s="594">
        <f t="shared" si="121"/>
        <v>0</v>
      </c>
      <c r="O5553" s="594"/>
      <c r="P5553" s="484"/>
      <c r="Q5553" s="484"/>
    </row>
    <row r="5554" spans="1:17">
      <c r="A5554" s="670">
        <v>5537</v>
      </c>
      <c r="B5554" s="677"/>
      <c r="C5554" s="677"/>
      <c r="D5554" s="677"/>
      <c r="E5554" s="676"/>
      <c r="F5554" s="448"/>
      <c r="G5554" s="358"/>
      <c r="H5554" s="428"/>
      <c r="I5554" s="428"/>
      <c r="J5554" s="428"/>
      <c r="K5554" s="430"/>
      <c r="L5554" s="430"/>
      <c r="M5554" s="479"/>
      <c r="N5554" s="594">
        <f t="shared" si="121"/>
        <v>0</v>
      </c>
      <c r="O5554" s="594"/>
      <c r="P5554" s="484"/>
      <c r="Q5554" s="484"/>
    </row>
    <row r="5555" spans="1:17">
      <c r="A5555" s="670">
        <v>5538</v>
      </c>
      <c r="B5555" s="677"/>
      <c r="C5555" s="677"/>
      <c r="D5555" s="677"/>
      <c r="E5555" s="676"/>
      <c r="F5555" s="448"/>
      <c r="G5555" s="358"/>
      <c r="H5555" s="428"/>
      <c r="I5555" s="428"/>
      <c r="J5555" s="428"/>
      <c r="K5555" s="430"/>
      <c r="L5555" s="430"/>
      <c r="M5555" s="479"/>
      <c r="N5555" s="594">
        <f t="shared" si="121"/>
        <v>0</v>
      </c>
      <c r="O5555" s="594"/>
      <c r="P5555" s="484"/>
      <c r="Q5555" s="484"/>
    </row>
    <row r="5556" spans="1:17">
      <c r="A5556" s="670">
        <v>5539</v>
      </c>
      <c r="B5556" s="677"/>
      <c r="C5556" s="677"/>
      <c r="D5556" s="677"/>
      <c r="E5556" s="676"/>
      <c r="F5556" s="448"/>
      <c r="G5556" s="358"/>
      <c r="H5556" s="428"/>
      <c r="I5556" s="428"/>
      <c r="J5556" s="428"/>
      <c r="K5556" s="430"/>
      <c r="L5556" s="430"/>
      <c r="M5556" s="479"/>
      <c r="N5556" s="594">
        <f t="shared" si="121"/>
        <v>0</v>
      </c>
      <c r="O5556" s="594"/>
      <c r="P5556" s="484"/>
      <c r="Q5556" s="484"/>
    </row>
    <row r="5557" spans="1:17">
      <c r="A5557" s="670">
        <v>5540</v>
      </c>
      <c r="B5557" s="677"/>
      <c r="C5557" s="677"/>
      <c r="D5557" s="677"/>
      <c r="E5557" s="676"/>
      <c r="F5557" s="448"/>
      <c r="G5557" s="358"/>
      <c r="H5557" s="428"/>
      <c r="I5557" s="428"/>
      <c r="J5557" s="428"/>
      <c r="K5557" s="430"/>
      <c r="L5557" s="430"/>
      <c r="M5557" s="479"/>
      <c r="N5557" s="594">
        <f t="shared" si="121"/>
        <v>0</v>
      </c>
      <c r="O5557" s="594"/>
      <c r="P5557" s="484"/>
      <c r="Q5557" s="484"/>
    </row>
    <row r="5558" spans="1:17">
      <c r="A5558" s="670">
        <v>5541</v>
      </c>
      <c r="B5558" s="677"/>
      <c r="C5558" s="677"/>
      <c r="D5558" s="677"/>
      <c r="E5558" s="676"/>
      <c r="F5558" s="448"/>
      <c r="G5558" s="358"/>
      <c r="H5558" s="428"/>
      <c r="I5558" s="428"/>
      <c r="J5558" s="428"/>
      <c r="K5558" s="430"/>
      <c r="L5558" s="430"/>
      <c r="M5558" s="479"/>
      <c r="N5558" s="594">
        <f t="shared" si="121"/>
        <v>0</v>
      </c>
      <c r="O5558" s="594"/>
      <c r="P5558" s="484"/>
      <c r="Q5558" s="484"/>
    </row>
    <row r="5559" spans="1:17">
      <c r="A5559" s="670">
        <v>5542</v>
      </c>
      <c r="B5559" s="677"/>
      <c r="C5559" s="677"/>
      <c r="D5559" s="677"/>
      <c r="E5559" s="676"/>
      <c r="F5559" s="448"/>
      <c r="G5559" s="358"/>
      <c r="H5559" s="428"/>
      <c r="I5559" s="428"/>
      <c r="J5559" s="428"/>
      <c r="K5559" s="430"/>
      <c r="L5559" s="430"/>
      <c r="M5559" s="479"/>
      <c r="N5559" s="594">
        <f t="shared" si="121"/>
        <v>0</v>
      </c>
      <c r="O5559" s="594"/>
      <c r="P5559" s="484"/>
      <c r="Q5559" s="484"/>
    </row>
    <row r="5560" spans="1:17">
      <c r="A5560" s="670">
        <v>5543</v>
      </c>
      <c r="B5560" s="677"/>
      <c r="C5560" s="677"/>
      <c r="D5560" s="677"/>
      <c r="E5560" s="676"/>
      <c r="F5560" s="448"/>
      <c r="G5560" s="358"/>
      <c r="H5560" s="428"/>
      <c r="I5560" s="428"/>
      <c r="J5560" s="428"/>
      <c r="K5560" s="430"/>
      <c r="L5560" s="430"/>
      <c r="M5560" s="479"/>
      <c r="N5560" s="594">
        <f t="shared" si="121"/>
        <v>0</v>
      </c>
      <c r="O5560" s="594"/>
      <c r="P5560" s="484"/>
      <c r="Q5560" s="484"/>
    </row>
    <row r="5561" spans="1:17">
      <c r="A5561" s="670">
        <v>5544</v>
      </c>
      <c r="B5561" s="677"/>
      <c r="C5561" s="677"/>
      <c r="D5561" s="677"/>
      <c r="E5561" s="676"/>
      <c r="F5561" s="448"/>
      <c r="G5561" s="358"/>
      <c r="H5561" s="428"/>
      <c r="I5561" s="428"/>
      <c r="J5561" s="428"/>
      <c r="K5561" s="430"/>
      <c r="L5561" s="430"/>
      <c r="M5561" s="479"/>
      <c r="N5561" s="594">
        <f t="shared" si="121"/>
        <v>0</v>
      </c>
      <c r="O5561" s="594"/>
      <c r="P5561" s="484"/>
      <c r="Q5561" s="484"/>
    </row>
    <row r="5562" spans="1:17">
      <c r="A5562" s="670">
        <v>5545</v>
      </c>
      <c r="B5562" s="677"/>
      <c r="C5562" s="677"/>
      <c r="D5562" s="677"/>
      <c r="E5562" s="676"/>
      <c r="F5562" s="448"/>
      <c r="G5562" s="358"/>
      <c r="H5562" s="428"/>
      <c r="I5562" s="428"/>
      <c r="J5562" s="428"/>
      <c r="K5562" s="430"/>
      <c r="L5562" s="430"/>
      <c r="M5562" s="479"/>
      <c r="N5562" s="594">
        <f t="shared" si="121"/>
        <v>0</v>
      </c>
      <c r="O5562" s="594"/>
      <c r="P5562" s="484"/>
      <c r="Q5562" s="484"/>
    </row>
    <row r="5563" spans="1:17">
      <c r="A5563" s="670">
        <v>5546</v>
      </c>
      <c r="B5563" s="677"/>
      <c r="C5563" s="677"/>
      <c r="D5563" s="677"/>
      <c r="E5563" s="676"/>
      <c r="F5563" s="448"/>
      <c r="G5563" s="358"/>
      <c r="H5563" s="428"/>
      <c r="I5563" s="428"/>
      <c r="J5563" s="428"/>
      <c r="K5563" s="430"/>
      <c r="L5563" s="430"/>
      <c r="M5563" s="479"/>
      <c r="N5563" s="594">
        <f t="shared" si="121"/>
        <v>0</v>
      </c>
      <c r="O5563" s="594"/>
      <c r="P5563" s="484"/>
      <c r="Q5563" s="484"/>
    </row>
    <row r="5564" spans="1:17">
      <c r="A5564" s="670">
        <v>5547</v>
      </c>
      <c r="B5564" s="677"/>
      <c r="C5564" s="677"/>
      <c r="D5564" s="677"/>
      <c r="E5564" s="676"/>
      <c r="F5564" s="448"/>
      <c r="G5564" s="358"/>
      <c r="H5564" s="428"/>
      <c r="I5564" s="428"/>
      <c r="J5564" s="428"/>
      <c r="K5564" s="430"/>
      <c r="L5564" s="430"/>
      <c r="M5564" s="479"/>
      <c r="N5564" s="594">
        <f t="shared" si="121"/>
        <v>0</v>
      </c>
      <c r="O5564" s="594"/>
      <c r="P5564" s="484"/>
      <c r="Q5564" s="484"/>
    </row>
    <row r="5565" spans="1:17">
      <c r="A5565" s="670">
        <v>5548</v>
      </c>
      <c r="B5565" s="677"/>
      <c r="C5565" s="677"/>
      <c r="D5565" s="677"/>
      <c r="E5565" s="676"/>
      <c r="F5565" s="448"/>
      <c r="G5565" s="358"/>
      <c r="H5565" s="428"/>
      <c r="I5565" s="428"/>
      <c r="J5565" s="428"/>
      <c r="K5565" s="430"/>
      <c r="L5565" s="430"/>
      <c r="M5565" s="479"/>
      <c r="N5565" s="594">
        <f t="shared" si="121"/>
        <v>0</v>
      </c>
      <c r="O5565" s="594"/>
      <c r="P5565" s="484"/>
      <c r="Q5565" s="484"/>
    </row>
    <row r="5566" spans="1:17">
      <c r="A5566" s="670">
        <v>5549</v>
      </c>
      <c r="B5566" s="677"/>
      <c r="C5566" s="677"/>
      <c r="D5566" s="677"/>
      <c r="E5566" s="676"/>
      <c r="F5566" s="448"/>
      <c r="G5566" s="358"/>
      <c r="H5566" s="428"/>
      <c r="I5566" s="428"/>
      <c r="J5566" s="428"/>
      <c r="K5566" s="430"/>
      <c r="L5566" s="430"/>
      <c r="M5566" s="479"/>
      <c r="N5566" s="594">
        <f t="shared" si="121"/>
        <v>0</v>
      </c>
      <c r="O5566" s="594"/>
      <c r="P5566" s="484"/>
      <c r="Q5566" s="484"/>
    </row>
    <row r="5567" spans="1:17">
      <c r="A5567" s="670">
        <v>5550</v>
      </c>
      <c r="B5567" s="677"/>
      <c r="C5567" s="677"/>
      <c r="D5567" s="677"/>
      <c r="E5567" s="676"/>
      <c r="F5567" s="448"/>
      <c r="G5567" s="358"/>
      <c r="H5567" s="428"/>
      <c r="I5567" s="428"/>
      <c r="J5567" s="428"/>
      <c r="K5567" s="430"/>
      <c r="L5567" s="430"/>
      <c r="M5567" s="479"/>
      <c r="N5567" s="594">
        <f t="shared" si="121"/>
        <v>0</v>
      </c>
      <c r="O5567" s="594"/>
      <c r="P5567" s="484"/>
      <c r="Q5567" s="484"/>
    </row>
    <row r="5568" spans="1:17">
      <c r="A5568" s="670">
        <v>5551</v>
      </c>
      <c r="B5568" s="677"/>
      <c r="C5568" s="677"/>
      <c r="D5568" s="677"/>
      <c r="E5568" s="676"/>
      <c r="F5568" s="448"/>
      <c r="G5568" s="358"/>
      <c r="H5568" s="428"/>
      <c r="I5568" s="428"/>
      <c r="J5568" s="428"/>
      <c r="K5568" s="430"/>
      <c r="L5568" s="430"/>
      <c r="M5568" s="479"/>
      <c r="N5568" s="594">
        <f t="shared" si="121"/>
        <v>0</v>
      </c>
      <c r="O5568" s="594"/>
      <c r="P5568" s="484"/>
      <c r="Q5568" s="484"/>
    </row>
    <row r="5569" spans="1:17">
      <c r="A5569" s="670">
        <v>5552</v>
      </c>
      <c r="B5569" s="677"/>
      <c r="C5569" s="677"/>
      <c r="D5569" s="677"/>
      <c r="E5569" s="676"/>
      <c r="F5569" s="448"/>
      <c r="G5569" s="358"/>
      <c r="H5569" s="428"/>
      <c r="I5569" s="428"/>
      <c r="J5569" s="428"/>
      <c r="K5569" s="430"/>
      <c r="L5569" s="430"/>
      <c r="M5569" s="479"/>
      <c r="N5569" s="594">
        <f t="shared" si="121"/>
        <v>0</v>
      </c>
      <c r="O5569" s="594"/>
      <c r="P5569" s="484"/>
      <c r="Q5569" s="484"/>
    </row>
    <row r="5570" spans="1:17">
      <c r="A5570" s="670">
        <v>5553</v>
      </c>
      <c r="B5570" s="677"/>
      <c r="C5570" s="677"/>
      <c r="D5570" s="677"/>
      <c r="E5570" s="676"/>
      <c r="F5570" s="448"/>
      <c r="G5570" s="358"/>
      <c r="H5570" s="428"/>
      <c r="I5570" s="428"/>
      <c r="J5570" s="428"/>
      <c r="K5570" s="430"/>
      <c r="L5570" s="430"/>
      <c r="M5570" s="479"/>
      <c r="N5570" s="594">
        <f t="shared" si="121"/>
        <v>0</v>
      </c>
      <c r="O5570" s="594"/>
      <c r="P5570" s="484"/>
      <c r="Q5570" s="484"/>
    </row>
    <row r="5571" spans="1:17">
      <c r="A5571" s="670">
        <v>5554</v>
      </c>
      <c r="B5571" s="677"/>
      <c r="C5571" s="677"/>
      <c r="D5571" s="677"/>
      <c r="E5571" s="676"/>
      <c r="F5571" s="448"/>
      <c r="G5571" s="358"/>
      <c r="H5571" s="428"/>
      <c r="I5571" s="428"/>
      <c r="J5571" s="428"/>
      <c r="K5571" s="430"/>
      <c r="L5571" s="430"/>
      <c r="M5571" s="479"/>
      <c r="N5571" s="594">
        <f t="shared" si="121"/>
        <v>0</v>
      </c>
      <c r="O5571" s="594"/>
      <c r="P5571" s="484"/>
      <c r="Q5571" s="484"/>
    </row>
    <row r="5572" spans="1:17">
      <c r="A5572" s="670">
        <v>5555</v>
      </c>
      <c r="B5572" s="677"/>
      <c r="C5572" s="677"/>
      <c r="D5572" s="677"/>
      <c r="E5572" s="676"/>
      <c r="F5572" s="448"/>
      <c r="G5572" s="358"/>
      <c r="H5572" s="428"/>
      <c r="I5572" s="428"/>
      <c r="J5572" s="428"/>
      <c r="K5572" s="430"/>
      <c r="L5572" s="430"/>
      <c r="M5572" s="479"/>
      <c r="N5572" s="594">
        <f t="shared" si="121"/>
        <v>0</v>
      </c>
      <c r="O5572" s="594"/>
      <c r="P5572" s="484"/>
      <c r="Q5572" s="484"/>
    </row>
    <row r="5573" spans="1:17">
      <c r="A5573" s="670">
        <v>5556</v>
      </c>
      <c r="B5573" s="677"/>
      <c r="C5573" s="677"/>
      <c r="D5573" s="677"/>
      <c r="E5573" s="676"/>
      <c r="F5573" s="448"/>
      <c r="G5573" s="358"/>
      <c r="H5573" s="428"/>
      <c r="I5573" s="428"/>
      <c r="J5573" s="428"/>
      <c r="K5573" s="430"/>
      <c r="L5573" s="430"/>
      <c r="M5573" s="479"/>
      <c r="N5573" s="594">
        <f t="shared" si="121"/>
        <v>0</v>
      </c>
      <c r="O5573" s="594"/>
      <c r="P5573" s="484"/>
      <c r="Q5573" s="484"/>
    </row>
    <row r="5574" spans="1:17">
      <c r="A5574" s="670">
        <v>5557</v>
      </c>
      <c r="B5574" s="677"/>
      <c r="C5574" s="677"/>
      <c r="D5574" s="677"/>
      <c r="E5574" s="676"/>
      <c r="F5574" s="448"/>
      <c r="G5574" s="358"/>
      <c r="H5574" s="428"/>
      <c r="I5574" s="428"/>
      <c r="J5574" s="428"/>
      <c r="K5574" s="430"/>
      <c r="L5574" s="430"/>
      <c r="M5574" s="479"/>
      <c r="N5574" s="594">
        <f t="shared" si="121"/>
        <v>0</v>
      </c>
      <c r="O5574" s="594"/>
      <c r="P5574" s="484"/>
      <c r="Q5574" s="484"/>
    </row>
    <row r="5575" spans="1:17">
      <c r="A5575" s="670">
        <v>5558</v>
      </c>
      <c r="B5575" s="677"/>
      <c r="C5575" s="677"/>
      <c r="D5575" s="677"/>
      <c r="E5575" s="676"/>
      <c r="F5575" s="448"/>
      <c r="G5575" s="358"/>
      <c r="H5575" s="428"/>
      <c r="I5575" s="428"/>
      <c r="J5575" s="428"/>
      <c r="K5575" s="430"/>
      <c r="L5575" s="430"/>
      <c r="M5575" s="479"/>
      <c r="N5575" s="594">
        <f t="shared" si="121"/>
        <v>0</v>
      </c>
      <c r="O5575" s="594"/>
      <c r="P5575" s="484"/>
      <c r="Q5575" s="484"/>
    </row>
    <row r="5576" spans="1:17">
      <c r="A5576" s="670">
        <v>5559</v>
      </c>
      <c r="B5576" s="677"/>
      <c r="C5576" s="677"/>
      <c r="D5576" s="677"/>
      <c r="E5576" s="676"/>
      <c r="F5576" s="448"/>
      <c r="G5576" s="358"/>
      <c r="H5576" s="428"/>
      <c r="I5576" s="428"/>
      <c r="J5576" s="428"/>
      <c r="K5576" s="430"/>
      <c r="L5576" s="430"/>
      <c r="M5576" s="479"/>
      <c r="N5576" s="594">
        <f t="shared" si="121"/>
        <v>0</v>
      </c>
      <c r="O5576" s="594"/>
      <c r="P5576" s="484"/>
      <c r="Q5576" s="484"/>
    </row>
    <row r="5577" spans="1:17">
      <c r="A5577" s="670">
        <v>5560</v>
      </c>
      <c r="B5577" s="677"/>
      <c r="C5577" s="677"/>
      <c r="D5577" s="677"/>
      <c r="E5577" s="676"/>
      <c r="F5577" s="448"/>
      <c r="G5577" s="358"/>
      <c r="H5577" s="428"/>
      <c r="I5577" s="428"/>
      <c r="J5577" s="428"/>
      <c r="K5577" s="430"/>
      <c r="L5577" s="430"/>
      <c r="M5577" s="479"/>
      <c r="N5577" s="594">
        <f t="shared" si="121"/>
        <v>0</v>
      </c>
      <c r="O5577" s="594"/>
      <c r="P5577" s="484"/>
      <c r="Q5577" s="484"/>
    </row>
    <row r="5578" spans="1:17">
      <c r="A5578" s="670">
        <v>5561</v>
      </c>
      <c r="B5578" s="677"/>
      <c r="C5578" s="677"/>
      <c r="D5578" s="677"/>
      <c r="E5578" s="676"/>
      <c r="F5578" s="448"/>
      <c r="G5578" s="358"/>
      <c r="H5578" s="428"/>
      <c r="I5578" s="428"/>
      <c r="J5578" s="428"/>
      <c r="K5578" s="430"/>
      <c r="L5578" s="430"/>
      <c r="M5578" s="479"/>
      <c r="N5578" s="594">
        <f t="shared" si="121"/>
        <v>0</v>
      </c>
      <c r="O5578" s="594"/>
      <c r="P5578" s="484"/>
      <c r="Q5578" s="484"/>
    </row>
    <row r="5579" spans="1:17">
      <c r="A5579" s="670">
        <v>5562</v>
      </c>
      <c r="B5579" s="677"/>
      <c r="C5579" s="677"/>
      <c r="D5579" s="677"/>
      <c r="E5579" s="676"/>
      <c r="F5579" s="448"/>
      <c r="G5579" s="358"/>
      <c r="H5579" s="428"/>
      <c r="I5579" s="428"/>
      <c r="J5579" s="428"/>
      <c r="K5579" s="430"/>
      <c r="L5579" s="430"/>
      <c r="M5579" s="479"/>
      <c r="N5579" s="594">
        <f t="shared" si="121"/>
        <v>0</v>
      </c>
      <c r="O5579" s="594"/>
      <c r="P5579" s="484"/>
      <c r="Q5579" s="484"/>
    </row>
    <row r="5580" spans="1:17">
      <c r="A5580" s="670">
        <v>5563</v>
      </c>
      <c r="B5580" s="677"/>
      <c r="C5580" s="677"/>
      <c r="D5580" s="677"/>
      <c r="E5580" s="676"/>
      <c r="F5580" s="448"/>
      <c r="G5580" s="358"/>
      <c r="H5580" s="428"/>
      <c r="I5580" s="428"/>
      <c r="J5580" s="428"/>
      <c r="K5580" s="430"/>
      <c r="L5580" s="430"/>
      <c r="M5580" s="479"/>
      <c r="N5580" s="594">
        <f t="shared" si="121"/>
        <v>0</v>
      </c>
      <c r="O5580" s="594"/>
      <c r="P5580" s="484"/>
      <c r="Q5580" s="484"/>
    </row>
    <row r="5581" spans="1:17">
      <c r="A5581" s="670">
        <v>5564</v>
      </c>
      <c r="B5581" s="677"/>
      <c r="C5581" s="677"/>
      <c r="D5581" s="677"/>
      <c r="E5581" s="676"/>
      <c r="F5581" s="448"/>
      <c r="G5581" s="358"/>
      <c r="H5581" s="428"/>
      <c r="I5581" s="428"/>
      <c r="J5581" s="428"/>
      <c r="K5581" s="430"/>
      <c r="L5581" s="430"/>
      <c r="M5581" s="479"/>
      <c r="N5581" s="594">
        <f t="shared" si="121"/>
        <v>0</v>
      </c>
      <c r="O5581" s="594"/>
      <c r="P5581" s="484"/>
      <c r="Q5581" s="484"/>
    </row>
    <row r="5582" spans="1:17">
      <c r="A5582" s="670">
        <v>5565</v>
      </c>
      <c r="B5582" s="677"/>
      <c r="C5582" s="677"/>
      <c r="D5582" s="677"/>
      <c r="E5582" s="676"/>
      <c r="F5582" s="448"/>
      <c r="G5582" s="358"/>
      <c r="H5582" s="428"/>
      <c r="I5582" s="428"/>
      <c r="J5582" s="428"/>
      <c r="K5582" s="430"/>
      <c r="L5582" s="430"/>
      <c r="M5582" s="479"/>
      <c r="N5582" s="594">
        <f t="shared" si="121"/>
        <v>0</v>
      </c>
      <c r="O5582" s="594"/>
      <c r="P5582" s="484"/>
      <c r="Q5582" s="484"/>
    </row>
    <row r="5583" spans="1:17">
      <c r="A5583" s="670">
        <v>5566</v>
      </c>
      <c r="B5583" s="677"/>
      <c r="C5583" s="677"/>
      <c r="D5583" s="677"/>
      <c r="E5583" s="676"/>
      <c r="F5583" s="448"/>
      <c r="G5583" s="358"/>
      <c r="H5583" s="428"/>
      <c r="I5583" s="428"/>
      <c r="J5583" s="428"/>
      <c r="K5583" s="430"/>
      <c r="L5583" s="430"/>
      <c r="M5583" s="479"/>
      <c r="N5583" s="594">
        <f t="shared" si="121"/>
        <v>0</v>
      </c>
      <c r="O5583" s="594"/>
      <c r="P5583" s="484"/>
      <c r="Q5583" s="484"/>
    </row>
    <row r="5584" spans="1:17">
      <c r="A5584" s="670">
        <v>5567</v>
      </c>
      <c r="B5584" s="677"/>
      <c r="C5584" s="677"/>
      <c r="D5584" s="677"/>
      <c r="E5584" s="676"/>
      <c r="F5584" s="448"/>
      <c r="G5584" s="358"/>
      <c r="H5584" s="428"/>
      <c r="I5584" s="428"/>
      <c r="J5584" s="428"/>
      <c r="K5584" s="430"/>
      <c r="L5584" s="430"/>
      <c r="M5584" s="479"/>
      <c r="N5584" s="594">
        <f t="shared" si="121"/>
        <v>0</v>
      </c>
      <c r="O5584" s="594"/>
      <c r="P5584" s="484"/>
      <c r="Q5584" s="484"/>
    </row>
    <row r="5585" spans="1:17">
      <c r="A5585" s="670">
        <v>5568</v>
      </c>
      <c r="B5585" s="677"/>
      <c r="C5585" s="677"/>
      <c r="D5585" s="677"/>
      <c r="E5585" s="676"/>
      <c r="F5585" s="448"/>
      <c r="G5585" s="358"/>
      <c r="H5585" s="428"/>
      <c r="I5585" s="428"/>
      <c r="J5585" s="428"/>
      <c r="K5585" s="430"/>
      <c r="L5585" s="430"/>
      <c r="M5585" s="479"/>
      <c r="N5585" s="594">
        <f t="shared" si="121"/>
        <v>0</v>
      </c>
      <c r="O5585" s="594"/>
      <c r="P5585" s="484"/>
      <c r="Q5585" s="484"/>
    </row>
    <row r="5586" spans="1:17">
      <c r="A5586" s="670">
        <v>5569</v>
      </c>
      <c r="B5586" s="677"/>
      <c r="C5586" s="677"/>
      <c r="D5586" s="677"/>
      <c r="E5586" s="676"/>
      <c r="F5586" s="448"/>
      <c r="G5586" s="358"/>
      <c r="H5586" s="428"/>
      <c r="I5586" s="428"/>
      <c r="J5586" s="428"/>
      <c r="K5586" s="430"/>
      <c r="L5586" s="430"/>
      <c r="M5586" s="479"/>
      <c r="N5586" s="594">
        <f t="shared" si="121"/>
        <v>0</v>
      </c>
      <c r="O5586" s="594"/>
      <c r="P5586" s="484"/>
      <c r="Q5586" s="484"/>
    </row>
    <row r="5587" spans="1:17">
      <c r="A5587" s="670">
        <v>5570</v>
      </c>
      <c r="B5587" s="677"/>
      <c r="C5587" s="677"/>
      <c r="D5587" s="677"/>
      <c r="E5587" s="676"/>
      <c r="F5587" s="448"/>
      <c r="G5587" s="358"/>
      <c r="H5587" s="428"/>
      <c r="I5587" s="428"/>
      <c r="J5587" s="428"/>
      <c r="K5587" s="430"/>
      <c r="L5587" s="430"/>
      <c r="M5587" s="479"/>
      <c r="N5587" s="594">
        <f t="shared" ref="N5587:N5650" si="122">+IF((O5586-I5586)&gt;$O$8,1,0)*IF(I5586&gt;$O$9,1,0)*IF(O5586&gt;($O$11-$O$10),1,0)</f>
        <v>0</v>
      </c>
      <c r="O5587" s="594"/>
      <c r="P5587" s="484"/>
      <c r="Q5587" s="484"/>
    </row>
    <row r="5588" spans="1:17">
      <c r="A5588" s="670">
        <v>5571</v>
      </c>
      <c r="B5588" s="677"/>
      <c r="C5588" s="677"/>
      <c r="D5588" s="677"/>
      <c r="E5588" s="676"/>
      <c r="F5588" s="448"/>
      <c r="G5588" s="358"/>
      <c r="H5588" s="428"/>
      <c r="I5588" s="428"/>
      <c r="J5588" s="428"/>
      <c r="K5588" s="430"/>
      <c r="L5588" s="430"/>
      <c r="M5588" s="479"/>
      <c r="N5588" s="594">
        <f t="shared" si="122"/>
        <v>0</v>
      </c>
      <c r="O5588" s="594"/>
      <c r="P5588" s="484"/>
      <c r="Q5588" s="484"/>
    </row>
    <row r="5589" spans="1:17">
      <c r="A5589" s="670">
        <v>5572</v>
      </c>
      <c r="B5589" s="677"/>
      <c r="C5589" s="677"/>
      <c r="D5589" s="677"/>
      <c r="E5589" s="676"/>
      <c r="F5589" s="448"/>
      <c r="G5589" s="358"/>
      <c r="H5589" s="428"/>
      <c r="I5589" s="428"/>
      <c r="J5589" s="428"/>
      <c r="K5589" s="430"/>
      <c r="L5589" s="430"/>
      <c r="M5589" s="479"/>
      <c r="N5589" s="594">
        <f t="shared" si="122"/>
        <v>0</v>
      </c>
      <c r="O5589" s="594"/>
      <c r="P5589" s="484"/>
      <c r="Q5589" s="484"/>
    </row>
    <row r="5590" spans="1:17">
      <c r="A5590" s="670">
        <v>5573</v>
      </c>
      <c r="B5590" s="677"/>
      <c r="C5590" s="677"/>
      <c r="D5590" s="677"/>
      <c r="E5590" s="676"/>
      <c r="F5590" s="448"/>
      <c r="G5590" s="358"/>
      <c r="H5590" s="428"/>
      <c r="I5590" s="428"/>
      <c r="J5590" s="428"/>
      <c r="K5590" s="430"/>
      <c r="L5590" s="430"/>
      <c r="M5590" s="479"/>
      <c r="N5590" s="594">
        <f t="shared" si="122"/>
        <v>0</v>
      </c>
      <c r="O5590" s="594"/>
      <c r="P5590" s="484"/>
      <c r="Q5590" s="484"/>
    </row>
    <row r="5591" spans="1:17">
      <c r="A5591" s="670">
        <v>5574</v>
      </c>
      <c r="B5591" s="677"/>
      <c r="C5591" s="677"/>
      <c r="D5591" s="677"/>
      <c r="E5591" s="676"/>
      <c r="F5591" s="448"/>
      <c r="G5591" s="358"/>
      <c r="H5591" s="428"/>
      <c r="I5591" s="428"/>
      <c r="J5591" s="428"/>
      <c r="K5591" s="430"/>
      <c r="L5591" s="430"/>
      <c r="M5591" s="479"/>
      <c r="N5591" s="594">
        <f t="shared" si="122"/>
        <v>0</v>
      </c>
      <c r="O5591" s="594"/>
      <c r="P5591" s="484"/>
      <c r="Q5591" s="484"/>
    </row>
    <row r="5592" spans="1:17">
      <c r="A5592" s="670">
        <v>5575</v>
      </c>
      <c r="B5592" s="677"/>
      <c r="C5592" s="677"/>
      <c r="D5592" s="677"/>
      <c r="E5592" s="676"/>
      <c r="F5592" s="448"/>
      <c r="G5592" s="358"/>
      <c r="H5592" s="428"/>
      <c r="I5592" s="428"/>
      <c r="J5592" s="428"/>
      <c r="K5592" s="430"/>
      <c r="L5592" s="430"/>
      <c r="M5592" s="479"/>
      <c r="N5592" s="594">
        <f t="shared" si="122"/>
        <v>0</v>
      </c>
      <c r="O5592" s="594"/>
      <c r="P5592" s="484"/>
      <c r="Q5592" s="484"/>
    </row>
    <row r="5593" spans="1:17">
      <c r="A5593" s="670">
        <v>5576</v>
      </c>
      <c r="B5593" s="677"/>
      <c r="C5593" s="677"/>
      <c r="D5593" s="677"/>
      <c r="E5593" s="676"/>
      <c r="F5593" s="448"/>
      <c r="G5593" s="358"/>
      <c r="H5593" s="428"/>
      <c r="I5593" s="428"/>
      <c r="J5593" s="428"/>
      <c r="K5593" s="430"/>
      <c r="L5593" s="430"/>
      <c r="M5593" s="479"/>
      <c r="N5593" s="594">
        <f t="shared" si="122"/>
        <v>0</v>
      </c>
      <c r="O5593" s="594"/>
      <c r="P5593" s="484"/>
      <c r="Q5593" s="484"/>
    </row>
    <row r="5594" spans="1:17">
      <c r="A5594" s="670">
        <v>5577</v>
      </c>
      <c r="B5594" s="677"/>
      <c r="C5594" s="677"/>
      <c r="D5594" s="677"/>
      <c r="E5594" s="676"/>
      <c r="F5594" s="448"/>
      <c r="G5594" s="358"/>
      <c r="H5594" s="428"/>
      <c r="I5594" s="428"/>
      <c r="J5594" s="428"/>
      <c r="K5594" s="430"/>
      <c r="L5594" s="430"/>
      <c r="M5594" s="479"/>
      <c r="N5594" s="594">
        <f t="shared" si="122"/>
        <v>0</v>
      </c>
      <c r="O5594" s="594"/>
      <c r="P5594" s="484"/>
      <c r="Q5594" s="484"/>
    </row>
    <row r="5595" spans="1:17">
      <c r="A5595" s="670">
        <v>5578</v>
      </c>
      <c r="B5595" s="677"/>
      <c r="C5595" s="677"/>
      <c r="D5595" s="677"/>
      <c r="E5595" s="676"/>
      <c r="F5595" s="448"/>
      <c r="G5595" s="358"/>
      <c r="H5595" s="428"/>
      <c r="I5595" s="428"/>
      <c r="J5595" s="428"/>
      <c r="K5595" s="430"/>
      <c r="L5595" s="430"/>
      <c r="M5595" s="479"/>
      <c r="N5595" s="594">
        <f t="shared" si="122"/>
        <v>0</v>
      </c>
      <c r="O5595" s="594"/>
      <c r="P5595" s="484"/>
      <c r="Q5595" s="484"/>
    </row>
    <row r="5596" spans="1:17">
      <c r="A5596" s="670">
        <v>5579</v>
      </c>
      <c r="B5596" s="677"/>
      <c r="C5596" s="677"/>
      <c r="D5596" s="677"/>
      <c r="E5596" s="676"/>
      <c r="F5596" s="448"/>
      <c r="G5596" s="358"/>
      <c r="H5596" s="428"/>
      <c r="I5596" s="428"/>
      <c r="J5596" s="428"/>
      <c r="K5596" s="430"/>
      <c r="L5596" s="430"/>
      <c r="M5596" s="479"/>
      <c r="N5596" s="594">
        <f t="shared" si="122"/>
        <v>0</v>
      </c>
      <c r="O5596" s="594"/>
      <c r="P5596" s="484"/>
      <c r="Q5596" s="484"/>
    </row>
    <row r="5597" spans="1:17">
      <c r="A5597" s="670">
        <v>5580</v>
      </c>
      <c r="B5597" s="677"/>
      <c r="C5597" s="677"/>
      <c r="D5597" s="677"/>
      <c r="E5597" s="676"/>
      <c r="F5597" s="448"/>
      <c r="G5597" s="358"/>
      <c r="H5597" s="428"/>
      <c r="I5597" s="428"/>
      <c r="J5597" s="428"/>
      <c r="K5597" s="430"/>
      <c r="L5597" s="430"/>
      <c r="M5597" s="479"/>
      <c r="N5597" s="594">
        <f t="shared" si="122"/>
        <v>0</v>
      </c>
      <c r="O5597" s="594"/>
      <c r="P5597" s="484"/>
      <c r="Q5597" s="484"/>
    </row>
    <row r="5598" spans="1:17">
      <c r="A5598" s="670">
        <v>5581</v>
      </c>
      <c r="B5598" s="677"/>
      <c r="C5598" s="677"/>
      <c r="D5598" s="677"/>
      <c r="E5598" s="676"/>
      <c r="F5598" s="448"/>
      <c r="G5598" s="358"/>
      <c r="H5598" s="428"/>
      <c r="I5598" s="428"/>
      <c r="J5598" s="428"/>
      <c r="K5598" s="430"/>
      <c r="L5598" s="430"/>
      <c r="M5598" s="479"/>
      <c r="N5598" s="594">
        <f t="shared" si="122"/>
        <v>0</v>
      </c>
      <c r="O5598" s="594"/>
      <c r="P5598" s="484"/>
      <c r="Q5598" s="484"/>
    </row>
    <row r="5599" spans="1:17">
      <c r="A5599" s="670">
        <v>5582</v>
      </c>
      <c r="B5599" s="677"/>
      <c r="C5599" s="677"/>
      <c r="D5599" s="677"/>
      <c r="E5599" s="676"/>
      <c r="F5599" s="448"/>
      <c r="G5599" s="358"/>
      <c r="H5599" s="428"/>
      <c r="I5599" s="428"/>
      <c r="J5599" s="428"/>
      <c r="K5599" s="430"/>
      <c r="L5599" s="430"/>
      <c r="M5599" s="479"/>
      <c r="N5599" s="594">
        <f t="shared" si="122"/>
        <v>0</v>
      </c>
      <c r="O5599" s="594"/>
      <c r="P5599" s="484"/>
      <c r="Q5599" s="484"/>
    </row>
    <row r="5600" spans="1:17">
      <c r="A5600" s="670">
        <v>5583</v>
      </c>
      <c r="B5600" s="677"/>
      <c r="C5600" s="677"/>
      <c r="D5600" s="677"/>
      <c r="E5600" s="676"/>
      <c r="F5600" s="448"/>
      <c r="G5600" s="358"/>
      <c r="H5600" s="428"/>
      <c r="I5600" s="428"/>
      <c r="J5600" s="428"/>
      <c r="K5600" s="430"/>
      <c r="L5600" s="430"/>
      <c r="M5600" s="479"/>
      <c r="N5600" s="594">
        <f t="shared" si="122"/>
        <v>0</v>
      </c>
      <c r="O5600" s="594"/>
      <c r="P5600" s="484"/>
      <c r="Q5600" s="484"/>
    </row>
    <row r="5601" spans="1:17">
      <c r="A5601" s="670">
        <v>5584</v>
      </c>
      <c r="B5601" s="677"/>
      <c r="C5601" s="677"/>
      <c r="D5601" s="677"/>
      <c r="E5601" s="676"/>
      <c r="F5601" s="448"/>
      <c r="G5601" s="358"/>
      <c r="H5601" s="428"/>
      <c r="I5601" s="428"/>
      <c r="J5601" s="428"/>
      <c r="K5601" s="430"/>
      <c r="L5601" s="430"/>
      <c r="M5601" s="479"/>
      <c r="N5601" s="594">
        <f t="shared" si="122"/>
        <v>0</v>
      </c>
      <c r="O5601" s="594"/>
      <c r="P5601" s="484"/>
      <c r="Q5601" s="484"/>
    </row>
    <row r="5602" spans="1:17">
      <c r="A5602" s="670">
        <v>5585</v>
      </c>
      <c r="B5602" s="677"/>
      <c r="C5602" s="677"/>
      <c r="D5602" s="677"/>
      <c r="E5602" s="676"/>
      <c r="F5602" s="448"/>
      <c r="G5602" s="358"/>
      <c r="H5602" s="428"/>
      <c r="I5602" s="428"/>
      <c r="J5602" s="428"/>
      <c r="K5602" s="430"/>
      <c r="L5602" s="430"/>
      <c r="M5602" s="479"/>
      <c r="N5602" s="594">
        <f t="shared" si="122"/>
        <v>0</v>
      </c>
      <c r="O5602" s="594"/>
      <c r="P5602" s="484"/>
      <c r="Q5602" s="484"/>
    </row>
    <row r="5603" spans="1:17">
      <c r="A5603" s="670">
        <v>5586</v>
      </c>
      <c r="B5603" s="677"/>
      <c r="C5603" s="677"/>
      <c r="D5603" s="677"/>
      <c r="E5603" s="676"/>
      <c r="F5603" s="448"/>
      <c r="G5603" s="358"/>
      <c r="H5603" s="428"/>
      <c r="I5603" s="428"/>
      <c r="J5603" s="428"/>
      <c r="K5603" s="430"/>
      <c r="L5603" s="430"/>
      <c r="M5603" s="479"/>
      <c r="N5603" s="594">
        <f t="shared" si="122"/>
        <v>0</v>
      </c>
      <c r="O5603" s="594"/>
      <c r="P5603" s="484"/>
      <c r="Q5603" s="484"/>
    </row>
    <row r="5604" spans="1:17">
      <c r="A5604" s="670">
        <v>5587</v>
      </c>
      <c r="B5604" s="677"/>
      <c r="C5604" s="677"/>
      <c r="D5604" s="677"/>
      <c r="E5604" s="676"/>
      <c r="F5604" s="448"/>
      <c r="G5604" s="358"/>
      <c r="H5604" s="428"/>
      <c r="I5604" s="428"/>
      <c r="J5604" s="428"/>
      <c r="K5604" s="430"/>
      <c r="L5604" s="430"/>
      <c r="M5604" s="479"/>
      <c r="N5604" s="594">
        <f t="shared" si="122"/>
        <v>0</v>
      </c>
      <c r="O5604" s="594"/>
      <c r="P5604" s="484"/>
      <c r="Q5604" s="484"/>
    </row>
    <row r="5605" spans="1:17">
      <c r="A5605" s="670">
        <v>5588</v>
      </c>
      <c r="B5605" s="677"/>
      <c r="C5605" s="677"/>
      <c r="D5605" s="677"/>
      <c r="E5605" s="676"/>
      <c r="F5605" s="448"/>
      <c r="G5605" s="358"/>
      <c r="H5605" s="428"/>
      <c r="I5605" s="428"/>
      <c r="J5605" s="428"/>
      <c r="K5605" s="430"/>
      <c r="L5605" s="430"/>
      <c r="M5605" s="479"/>
      <c r="N5605" s="594">
        <f t="shared" si="122"/>
        <v>0</v>
      </c>
      <c r="O5605" s="594"/>
      <c r="P5605" s="484"/>
      <c r="Q5605" s="484"/>
    </row>
    <row r="5606" spans="1:17">
      <c r="A5606" s="670">
        <v>5589</v>
      </c>
      <c r="B5606" s="677"/>
      <c r="C5606" s="677"/>
      <c r="D5606" s="677"/>
      <c r="E5606" s="676"/>
      <c r="F5606" s="448"/>
      <c r="G5606" s="358"/>
      <c r="H5606" s="428"/>
      <c r="I5606" s="428"/>
      <c r="J5606" s="428"/>
      <c r="K5606" s="430"/>
      <c r="L5606" s="430"/>
      <c r="M5606" s="479"/>
      <c r="N5606" s="594">
        <f t="shared" si="122"/>
        <v>0</v>
      </c>
      <c r="O5606" s="594"/>
      <c r="P5606" s="484"/>
      <c r="Q5606" s="484"/>
    </row>
    <row r="5607" spans="1:17">
      <c r="A5607" s="670">
        <v>5590</v>
      </c>
      <c r="B5607" s="677"/>
      <c r="C5607" s="677"/>
      <c r="D5607" s="677"/>
      <c r="E5607" s="676"/>
      <c r="F5607" s="448"/>
      <c r="G5607" s="358"/>
      <c r="H5607" s="428"/>
      <c r="I5607" s="428"/>
      <c r="J5607" s="428"/>
      <c r="K5607" s="430"/>
      <c r="L5607" s="430"/>
      <c r="M5607" s="479"/>
      <c r="N5607" s="594">
        <f t="shared" si="122"/>
        <v>0</v>
      </c>
      <c r="O5607" s="594"/>
      <c r="P5607" s="484"/>
      <c r="Q5607" s="484"/>
    </row>
    <row r="5608" spans="1:17">
      <c r="A5608" s="670">
        <v>5591</v>
      </c>
      <c r="B5608" s="677"/>
      <c r="C5608" s="677"/>
      <c r="D5608" s="677"/>
      <c r="E5608" s="676"/>
      <c r="F5608" s="448"/>
      <c r="G5608" s="358"/>
      <c r="H5608" s="428"/>
      <c r="I5608" s="428"/>
      <c r="J5608" s="428"/>
      <c r="K5608" s="430"/>
      <c r="L5608" s="430"/>
      <c r="M5608" s="479"/>
      <c r="N5608" s="594">
        <f t="shared" si="122"/>
        <v>0</v>
      </c>
      <c r="O5608" s="594"/>
      <c r="P5608" s="484"/>
      <c r="Q5608" s="484"/>
    </row>
    <row r="5609" spans="1:17">
      <c r="A5609" s="670">
        <v>5592</v>
      </c>
      <c r="B5609" s="677"/>
      <c r="C5609" s="677"/>
      <c r="D5609" s="677"/>
      <c r="E5609" s="676"/>
      <c r="F5609" s="448"/>
      <c r="G5609" s="358"/>
      <c r="H5609" s="428"/>
      <c r="I5609" s="428"/>
      <c r="J5609" s="428"/>
      <c r="K5609" s="430"/>
      <c r="L5609" s="430"/>
      <c r="M5609" s="479"/>
      <c r="N5609" s="594">
        <f t="shared" si="122"/>
        <v>0</v>
      </c>
      <c r="O5609" s="594"/>
      <c r="P5609" s="484"/>
      <c r="Q5609" s="484"/>
    </row>
    <row r="5610" spans="1:17">
      <c r="A5610" s="670">
        <v>5593</v>
      </c>
      <c r="B5610" s="677"/>
      <c r="C5610" s="677"/>
      <c r="D5610" s="677"/>
      <c r="E5610" s="676"/>
      <c r="F5610" s="448"/>
      <c r="G5610" s="358"/>
      <c r="H5610" s="428"/>
      <c r="I5610" s="428"/>
      <c r="J5610" s="428"/>
      <c r="K5610" s="430"/>
      <c r="L5610" s="430"/>
      <c r="M5610" s="479"/>
      <c r="N5610" s="594">
        <f t="shared" si="122"/>
        <v>0</v>
      </c>
      <c r="O5610" s="594"/>
      <c r="P5610" s="484"/>
      <c r="Q5610" s="484"/>
    </row>
    <row r="5611" spans="1:17">
      <c r="A5611" s="670">
        <v>5594</v>
      </c>
      <c r="B5611" s="677"/>
      <c r="C5611" s="677"/>
      <c r="D5611" s="677"/>
      <c r="E5611" s="676"/>
      <c r="F5611" s="448"/>
      <c r="G5611" s="358"/>
      <c r="H5611" s="428"/>
      <c r="I5611" s="428"/>
      <c r="J5611" s="428"/>
      <c r="K5611" s="430"/>
      <c r="L5611" s="430"/>
      <c r="M5611" s="479"/>
      <c r="N5611" s="594">
        <f t="shared" si="122"/>
        <v>0</v>
      </c>
      <c r="O5611" s="594"/>
      <c r="P5611" s="484"/>
      <c r="Q5611" s="484"/>
    </row>
    <row r="5612" spans="1:17">
      <c r="A5612" s="670">
        <v>5595</v>
      </c>
      <c r="B5612" s="677"/>
      <c r="C5612" s="677"/>
      <c r="D5612" s="677"/>
      <c r="E5612" s="676"/>
      <c r="F5612" s="448"/>
      <c r="G5612" s="358"/>
      <c r="H5612" s="428"/>
      <c r="I5612" s="428"/>
      <c r="J5612" s="428"/>
      <c r="K5612" s="430"/>
      <c r="L5612" s="430"/>
      <c r="M5612" s="479"/>
      <c r="N5612" s="594">
        <f t="shared" si="122"/>
        <v>0</v>
      </c>
      <c r="O5612" s="594"/>
      <c r="P5612" s="484"/>
      <c r="Q5612" s="484"/>
    </row>
    <row r="5613" spans="1:17">
      <c r="A5613" s="670">
        <v>5596</v>
      </c>
      <c r="B5613" s="677"/>
      <c r="C5613" s="677"/>
      <c r="D5613" s="677"/>
      <c r="E5613" s="676"/>
      <c r="F5613" s="448"/>
      <c r="G5613" s="358"/>
      <c r="H5613" s="428"/>
      <c r="I5613" s="428"/>
      <c r="J5613" s="428"/>
      <c r="K5613" s="430"/>
      <c r="L5613" s="430"/>
      <c r="M5613" s="479"/>
      <c r="N5613" s="594">
        <f t="shared" si="122"/>
        <v>0</v>
      </c>
      <c r="O5613" s="594"/>
      <c r="P5613" s="484"/>
      <c r="Q5613" s="484"/>
    </row>
    <row r="5614" spans="1:17">
      <c r="A5614" s="670">
        <v>5597</v>
      </c>
      <c r="B5614" s="677"/>
      <c r="C5614" s="677"/>
      <c r="D5614" s="677"/>
      <c r="E5614" s="676"/>
      <c r="F5614" s="448"/>
      <c r="G5614" s="358"/>
      <c r="H5614" s="428"/>
      <c r="I5614" s="428"/>
      <c r="J5614" s="428"/>
      <c r="K5614" s="430"/>
      <c r="L5614" s="430"/>
      <c r="M5614" s="479"/>
      <c r="N5614" s="594">
        <f t="shared" si="122"/>
        <v>0</v>
      </c>
      <c r="O5614" s="594"/>
      <c r="P5614" s="484"/>
      <c r="Q5614" s="484"/>
    </row>
    <row r="5615" spans="1:17">
      <c r="A5615" s="670">
        <v>5598</v>
      </c>
      <c r="B5615" s="677"/>
      <c r="C5615" s="677"/>
      <c r="D5615" s="677"/>
      <c r="E5615" s="676"/>
      <c r="F5615" s="448"/>
      <c r="G5615" s="358"/>
      <c r="H5615" s="428"/>
      <c r="I5615" s="428"/>
      <c r="J5615" s="428"/>
      <c r="K5615" s="430"/>
      <c r="L5615" s="430"/>
      <c r="M5615" s="479"/>
      <c r="N5615" s="594">
        <f t="shared" si="122"/>
        <v>0</v>
      </c>
      <c r="O5615" s="594"/>
      <c r="P5615" s="484"/>
      <c r="Q5615" s="484"/>
    </row>
    <row r="5616" spans="1:17">
      <c r="A5616" s="670">
        <v>5599</v>
      </c>
      <c r="B5616" s="677"/>
      <c r="C5616" s="677"/>
      <c r="D5616" s="677"/>
      <c r="E5616" s="676"/>
      <c r="F5616" s="448"/>
      <c r="G5616" s="358"/>
      <c r="H5616" s="428"/>
      <c r="I5616" s="428"/>
      <c r="J5616" s="428"/>
      <c r="K5616" s="430"/>
      <c r="L5616" s="430"/>
      <c r="M5616" s="479"/>
      <c r="N5616" s="594">
        <f t="shared" si="122"/>
        <v>0</v>
      </c>
      <c r="O5616" s="594"/>
      <c r="P5616" s="484"/>
      <c r="Q5616" s="484"/>
    </row>
    <row r="5617" spans="1:17">
      <c r="A5617" s="670">
        <v>5600</v>
      </c>
      <c r="B5617" s="677"/>
      <c r="C5617" s="677"/>
      <c r="D5617" s="677"/>
      <c r="E5617" s="676"/>
      <c r="F5617" s="448"/>
      <c r="G5617" s="358"/>
      <c r="H5617" s="428"/>
      <c r="I5617" s="428"/>
      <c r="J5617" s="428"/>
      <c r="K5617" s="430"/>
      <c r="L5617" s="430"/>
      <c r="M5617" s="479"/>
      <c r="N5617" s="594">
        <f t="shared" si="122"/>
        <v>0</v>
      </c>
      <c r="O5617" s="594"/>
      <c r="P5617" s="484"/>
      <c r="Q5617" s="484"/>
    </row>
    <row r="5618" spans="1:17">
      <c r="A5618" s="670">
        <v>5601</v>
      </c>
      <c r="B5618" s="677"/>
      <c r="C5618" s="677"/>
      <c r="D5618" s="677"/>
      <c r="E5618" s="676"/>
      <c r="F5618" s="448"/>
      <c r="G5618" s="358"/>
      <c r="H5618" s="428"/>
      <c r="I5618" s="428"/>
      <c r="J5618" s="428"/>
      <c r="K5618" s="430"/>
      <c r="L5618" s="430"/>
      <c r="M5618" s="479"/>
      <c r="N5618" s="594">
        <f t="shared" si="122"/>
        <v>0</v>
      </c>
      <c r="O5618" s="594"/>
      <c r="P5618" s="484"/>
      <c r="Q5618" s="484"/>
    </row>
    <row r="5619" spans="1:17">
      <c r="A5619" s="670">
        <v>5602</v>
      </c>
      <c r="B5619" s="677"/>
      <c r="C5619" s="677"/>
      <c r="D5619" s="677"/>
      <c r="E5619" s="676"/>
      <c r="F5619" s="448"/>
      <c r="G5619" s="358"/>
      <c r="H5619" s="428"/>
      <c r="I5619" s="428"/>
      <c r="J5619" s="428"/>
      <c r="K5619" s="430"/>
      <c r="L5619" s="430"/>
      <c r="M5619" s="479"/>
      <c r="N5619" s="594">
        <f t="shared" si="122"/>
        <v>0</v>
      </c>
      <c r="O5619" s="594"/>
      <c r="P5619" s="484"/>
      <c r="Q5619" s="484"/>
    </row>
    <row r="5620" spans="1:17">
      <c r="A5620" s="670">
        <v>5603</v>
      </c>
      <c r="B5620" s="677"/>
      <c r="C5620" s="677"/>
      <c r="D5620" s="677"/>
      <c r="E5620" s="676"/>
      <c r="F5620" s="448"/>
      <c r="G5620" s="358"/>
      <c r="H5620" s="428"/>
      <c r="I5620" s="428"/>
      <c r="J5620" s="428"/>
      <c r="K5620" s="430"/>
      <c r="L5620" s="430"/>
      <c r="M5620" s="479"/>
      <c r="N5620" s="594">
        <f t="shared" si="122"/>
        <v>0</v>
      </c>
      <c r="O5620" s="594"/>
      <c r="P5620" s="484"/>
      <c r="Q5620" s="484"/>
    </row>
    <row r="5621" spans="1:17">
      <c r="A5621" s="670">
        <v>5604</v>
      </c>
      <c r="B5621" s="677"/>
      <c r="C5621" s="677"/>
      <c r="D5621" s="677"/>
      <c r="E5621" s="676"/>
      <c r="F5621" s="448"/>
      <c r="G5621" s="358"/>
      <c r="H5621" s="428"/>
      <c r="I5621" s="428"/>
      <c r="J5621" s="428"/>
      <c r="K5621" s="430"/>
      <c r="L5621" s="430"/>
      <c r="M5621" s="479"/>
      <c r="N5621" s="594">
        <f t="shared" si="122"/>
        <v>0</v>
      </c>
      <c r="O5621" s="594"/>
      <c r="P5621" s="484"/>
      <c r="Q5621" s="484"/>
    </row>
    <row r="5622" spans="1:17">
      <c r="A5622" s="670">
        <v>5605</v>
      </c>
      <c r="B5622" s="677"/>
      <c r="C5622" s="677"/>
      <c r="D5622" s="677"/>
      <c r="E5622" s="676"/>
      <c r="F5622" s="448"/>
      <c r="G5622" s="358"/>
      <c r="H5622" s="428"/>
      <c r="I5622" s="428"/>
      <c r="J5622" s="428"/>
      <c r="K5622" s="430"/>
      <c r="L5622" s="430"/>
      <c r="M5622" s="479"/>
      <c r="N5622" s="594">
        <f t="shared" si="122"/>
        <v>0</v>
      </c>
      <c r="O5622" s="594"/>
      <c r="P5622" s="484"/>
      <c r="Q5622" s="484"/>
    </row>
    <row r="5623" spans="1:17">
      <c r="A5623" s="670">
        <v>5606</v>
      </c>
      <c r="B5623" s="677"/>
      <c r="C5623" s="677"/>
      <c r="D5623" s="677"/>
      <c r="E5623" s="676"/>
      <c r="F5623" s="448"/>
      <c r="G5623" s="358"/>
      <c r="H5623" s="428"/>
      <c r="I5623" s="428"/>
      <c r="J5623" s="428"/>
      <c r="K5623" s="430"/>
      <c r="L5623" s="430"/>
      <c r="M5623" s="479"/>
      <c r="N5623" s="594">
        <f t="shared" si="122"/>
        <v>0</v>
      </c>
      <c r="O5623" s="594"/>
      <c r="P5623" s="484"/>
      <c r="Q5623" s="484"/>
    </row>
    <row r="5624" spans="1:17">
      <c r="A5624" s="670">
        <v>5607</v>
      </c>
      <c r="B5624" s="677"/>
      <c r="C5624" s="677"/>
      <c r="D5624" s="677"/>
      <c r="E5624" s="676"/>
      <c r="F5624" s="448"/>
      <c r="G5624" s="358"/>
      <c r="H5624" s="428"/>
      <c r="I5624" s="428"/>
      <c r="J5624" s="428"/>
      <c r="K5624" s="430"/>
      <c r="L5624" s="430"/>
      <c r="M5624" s="479"/>
      <c r="N5624" s="594">
        <f t="shared" si="122"/>
        <v>0</v>
      </c>
      <c r="O5624" s="594"/>
      <c r="P5624" s="484"/>
      <c r="Q5624" s="484"/>
    </row>
    <row r="5625" spans="1:17">
      <c r="A5625" s="670">
        <v>5608</v>
      </c>
      <c r="B5625" s="677"/>
      <c r="C5625" s="677"/>
      <c r="D5625" s="677"/>
      <c r="E5625" s="676"/>
      <c r="F5625" s="448"/>
      <c r="G5625" s="358"/>
      <c r="H5625" s="428"/>
      <c r="I5625" s="428"/>
      <c r="J5625" s="428"/>
      <c r="K5625" s="430"/>
      <c r="L5625" s="430"/>
      <c r="M5625" s="479"/>
      <c r="N5625" s="594">
        <f t="shared" si="122"/>
        <v>0</v>
      </c>
      <c r="O5625" s="594"/>
      <c r="P5625" s="484"/>
      <c r="Q5625" s="484"/>
    </row>
    <row r="5626" spans="1:17">
      <c r="A5626" s="670">
        <v>5609</v>
      </c>
      <c r="B5626" s="677"/>
      <c r="C5626" s="677"/>
      <c r="D5626" s="677"/>
      <c r="E5626" s="676"/>
      <c r="F5626" s="448"/>
      <c r="G5626" s="358"/>
      <c r="H5626" s="428"/>
      <c r="I5626" s="428"/>
      <c r="J5626" s="428"/>
      <c r="K5626" s="430"/>
      <c r="L5626" s="430"/>
      <c r="M5626" s="479"/>
      <c r="N5626" s="594">
        <f t="shared" si="122"/>
        <v>0</v>
      </c>
      <c r="O5626" s="594"/>
      <c r="P5626" s="484"/>
      <c r="Q5626" s="484"/>
    </row>
    <row r="5627" spans="1:17">
      <c r="A5627" s="670">
        <v>5610</v>
      </c>
      <c r="B5627" s="677"/>
      <c r="C5627" s="677"/>
      <c r="D5627" s="677"/>
      <c r="E5627" s="676"/>
      <c r="F5627" s="448"/>
      <c r="G5627" s="358"/>
      <c r="H5627" s="428"/>
      <c r="I5627" s="428"/>
      <c r="J5627" s="428"/>
      <c r="K5627" s="430"/>
      <c r="L5627" s="430"/>
      <c r="M5627" s="479"/>
      <c r="N5627" s="594">
        <f t="shared" si="122"/>
        <v>0</v>
      </c>
      <c r="O5627" s="594"/>
      <c r="P5627" s="484"/>
      <c r="Q5627" s="484"/>
    </row>
    <row r="5628" spans="1:17">
      <c r="A5628" s="670">
        <v>5611</v>
      </c>
      <c r="B5628" s="677"/>
      <c r="C5628" s="677"/>
      <c r="D5628" s="677"/>
      <c r="E5628" s="676"/>
      <c r="F5628" s="448"/>
      <c r="G5628" s="358"/>
      <c r="H5628" s="428"/>
      <c r="I5628" s="428"/>
      <c r="J5628" s="428"/>
      <c r="K5628" s="430"/>
      <c r="L5628" s="430"/>
      <c r="M5628" s="479"/>
      <c r="N5628" s="594">
        <f t="shared" si="122"/>
        <v>0</v>
      </c>
      <c r="O5628" s="594"/>
      <c r="P5628" s="484"/>
      <c r="Q5628" s="484"/>
    </row>
    <row r="5629" spans="1:17">
      <c r="A5629" s="670">
        <v>5612</v>
      </c>
      <c r="B5629" s="677"/>
      <c r="C5629" s="677"/>
      <c r="D5629" s="677"/>
      <c r="E5629" s="676"/>
      <c r="F5629" s="448"/>
      <c r="G5629" s="358"/>
      <c r="H5629" s="428"/>
      <c r="I5629" s="428"/>
      <c r="J5629" s="428"/>
      <c r="K5629" s="430"/>
      <c r="L5629" s="430"/>
      <c r="M5629" s="479"/>
      <c r="N5629" s="594">
        <f t="shared" si="122"/>
        <v>0</v>
      </c>
      <c r="O5629" s="594"/>
      <c r="P5629" s="484"/>
      <c r="Q5629" s="484"/>
    </row>
    <row r="5630" spans="1:17">
      <c r="A5630" s="670">
        <v>5613</v>
      </c>
      <c r="B5630" s="677"/>
      <c r="C5630" s="677"/>
      <c r="D5630" s="677"/>
      <c r="E5630" s="676"/>
      <c r="F5630" s="448"/>
      <c r="G5630" s="358"/>
      <c r="H5630" s="428"/>
      <c r="I5630" s="428"/>
      <c r="J5630" s="428"/>
      <c r="K5630" s="430"/>
      <c r="L5630" s="430"/>
      <c r="M5630" s="479"/>
      <c r="N5630" s="594">
        <f t="shared" si="122"/>
        <v>0</v>
      </c>
      <c r="O5630" s="594"/>
      <c r="P5630" s="484"/>
      <c r="Q5630" s="484"/>
    </row>
    <row r="5631" spans="1:17">
      <c r="A5631" s="670">
        <v>5614</v>
      </c>
      <c r="B5631" s="677"/>
      <c r="C5631" s="677"/>
      <c r="D5631" s="677"/>
      <c r="E5631" s="676"/>
      <c r="F5631" s="448"/>
      <c r="G5631" s="358"/>
      <c r="H5631" s="428"/>
      <c r="I5631" s="428"/>
      <c r="J5631" s="428"/>
      <c r="K5631" s="430"/>
      <c r="L5631" s="430"/>
      <c r="M5631" s="479"/>
      <c r="N5631" s="594">
        <f t="shared" si="122"/>
        <v>0</v>
      </c>
      <c r="O5631" s="594"/>
      <c r="P5631" s="484"/>
      <c r="Q5631" s="484"/>
    </row>
    <row r="5632" spans="1:17">
      <c r="A5632" s="670">
        <v>5615</v>
      </c>
      <c r="B5632" s="677"/>
      <c r="C5632" s="677"/>
      <c r="D5632" s="677"/>
      <c r="E5632" s="676"/>
      <c r="F5632" s="448"/>
      <c r="G5632" s="358"/>
      <c r="H5632" s="428"/>
      <c r="I5632" s="428"/>
      <c r="J5632" s="428"/>
      <c r="K5632" s="430"/>
      <c r="L5632" s="430"/>
      <c r="M5632" s="479"/>
      <c r="N5632" s="594">
        <f t="shared" si="122"/>
        <v>0</v>
      </c>
      <c r="O5632" s="594"/>
      <c r="P5632" s="484"/>
      <c r="Q5632" s="484"/>
    </row>
    <row r="5633" spans="1:17">
      <c r="A5633" s="670">
        <v>5616</v>
      </c>
      <c r="B5633" s="677"/>
      <c r="C5633" s="677"/>
      <c r="D5633" s="677"/>
      <c r="E5633" s="676"/>
      <c r="F5633" s="448"/>
      <c r="G5633" s="358"/>
      <c r="H5633" s="428"/>
      <c r="I5633" s="428"/>
      <c r="J5633" s="428"/>
      <c r="K5633" s="430"/>
      <c r="L5633" s="430"/>
      <c r="M5633" s="479"/>
      <c r="N5633" s="594">
        <f t="shared" si="122"/>
        <v>0</v>
      </c>
      <c r="O5633" s="594"/>
      <c r="P5633" s="484"/>
      <c r="Q5633" s="484"/>
    </row>
    <row r="5634" spans="1:17">
      <c r="A5634" s="670">
        <v>5617</v>
      </c>
      <c r="B5634" s="677"/>
      <c r="C5634" s="677"/>
      <c r="D5634" s="677"/>
      <c r="E5634" s="676"/>
      <c r="F5634" s="448"/>
      <c r="G5634" s="358"/>
      <c r="H5634" s="428"/>
      <c r="I5634" s="428"/>
      <c r="J5634" s="428"/>
      <c r="K5634" s="430"/>
      <c r="L5634" s="430"/>
      <c r="M5634" s="479"/>
      <c r="N5634" s="594">
        <f t="shared" si="122"/>
        <v>0</v>
      </c>
      <c r="O5634" s="594"/>
      <c r="P5634" s="484"/>
      <c r="Q5634" s="484"/>
    </row>
    <row r="5635" spans="1:17">
      <c r="A5635" s="670">
        <v>5618</v>
      </c>
      <c r="B5635" s="677"/>
      <c r="C5635" s="677"/>
      <c r="D5635" s="677"/>
      <c r="E5635" s="676"/>
      <c r="F5635" s="448"/>
      <c r="G5635" s="358"/>
      <c r="H5635" s="428"/>
      <c r="I5635" s="428"/>
      <c r="J5635" s="428"/>
      <c r="K5635" s="430"/>
      <c r="L5635" s="430"/>
      <c r="M5635" s="479"/>
      <c r="N5635" s="594">
        <f t="shared" si="122"/>
        <v>0</v>
      </c>
      <c r="O5635" s="594"/>
      <c r="P5635" s="484"/>
      <c r="Q5635" s="484"/>
    </row>
    <row r="5636" spans="1:17">
      <c r="A5636" s="670">
        <v>5619</v>
      </c>
      <c r="B5636" s="677"/>
      <c r="C5636" s="677"/>
      <c r="D5636" s="677"/>
      <c r="E5636" s="676"/>
      <c r="F5636" s="448"/>
      <c r="G5636" s="358"/>
      <c r="H5636" s="428"/>
      <c r="I5636" s="428"/>
      <c r="J5636" s="428"/>
      <c r="K5636" s="430"/>
      <c r="L5636" s="430"/>
      <c r="M5636" s="479"/>
      <c r="N5636" s="594">
        <f t="shared" si="122"/>
        <v>0</v>
      </c>
      <c r="O5636" s="594"/>
      <c r="P5636" s="484"/>
      <c r="Q5636" s="484"/>
    </row>
    <row r="5637" spans="1:17">
      <c r="A5637" s="670">
        <v>5620</v>
      </c>
      <c r="B5637" s="677"/>
      <c r="C5637" s="677"/>
      <c r="D5637" s="677"/>
      <c r="E5637" s="676"/>
      <c r="F5637" s="448"/>
      <c r="G5637" s="358"/>
      <c r="H5637" s="428"/>
      <c r="I5637" s="428"/>
      <c r="J5637" s="428"/>
      <c r="K5637" s="430"/>
      <c r="L5637" s="430"/>
      <c r="M5637" s="479"/>
      <c r="N5637" s="594">
        <f t="shared" si="122"/>
        <v>0</v>
      </c>
      <c r="O5637" s="594"/>
      <c r="P5637" s="484"/>
      <c r="Q5637" s="484"/>
    </row>
    <row r="5638" spans="1:17">
      <c r="A5638" s="670">
        <v>5621</v>
      </c>
      <c r="B5638" s="677"/>
      <c r="C5638" s="677"/>
      <c r="D5638" s="677"/>
      <c r="E5638" s="676"/>
      <c r="F5638" s="448"/>
      <c r="G5638" s="358"/>
      <c r="H5638" s="428"/>
      <c r="I5638" s="428"/>
      <c r="J5638" s="428"/>
      <c r="K5638" s="430"/>
      <c r="L5638" s="430"/>
      <c r="M5638" s="479"/>
      <c r="N5638" s="594">
        <f t="shared" si="122"/>
        <v>0</v>
      </c>
      <c r="O5638" s="594"/>
      <c r="P5638" s="484"/>
      <c r="Q5638" s="484"/>
    </row>
    <row r="5639" spans="1:17">
      <c r="A5639" s="670">
        <v>5622</v>
      </c>
      <c r="B5639" s="677"/>
      <c r="C5639" s="677"/>
      <c r="D5639" s="677"/>
      <c r="E5639" s="676"/>
      <c r="F5639" s="448"/>
      <c r="G5639" s="358"/>
      <c r="H5639" s="428"/>
      <c r="I5639" s="428"/>
      <c r="J5639" s="428"/>
      <c r="K5639" s="430"/>
      <c r="L5639" s="430"/>
      <c r="M5639" s="479"/>
      <c r="N5639" s="594">
        <f t="shared" si="122"/>
        <v>0</v>
      </c>
      <c r="O5639" s="594"/>
      <c r="P5639" s="484"/>
      <c r="Q5639" s="484"/>
    </row>
    <row r="5640" spans="1:17">
      <c r="A5640" s="670">
        <v>5623</v>
      </c>
      <c r="B5640" s="677"/>
      <c r="C5640" s="677"/>
      <c r="D5640" s="677"/>
      <c r="E5640" s="676"/>
      <c r="F5640" s="448"/>
      <c r="G5640" s="358"/>
      <c r="H5640" s="428"/>
      <c r="I5640" s="428"/>
      <c r="J5640" s="428"/>
      <c r="K5640" s="430"/>
      <c r="L5640" s="430"/>
      <c r="M5640" s="479"/>
      <c r="N5640" s="594">
        <f t="shared" si="122"/>
        <v>0</v>
      </c>
      <c r="O5640" s="594"/>
      <c r="P5640" s="484"/>
      <c r="Q5640" s="484"/>
    </row>
    <row r="5641" spans="1:17">
      <c r="A5641" s="670">
        <v>5624</v>
      </c>
      <c r="B5641" s="677"/>
      <c r="C5641" s="677"/>
      <c r="D5641" s="677"/>
      <c r="E5641" s="676"/>
      <c r="F5641" s="448"/>
      <c r="G5641" s="358"/>
      <c r="H5641" s="428"/>
      <c r="I5641" s="428"/>
      <c r="J5641" s="428"/>
      <c r="K5641" s="430"/>
      <c r="L5641" s="430"/>
      <c r="M5641" s="479"/>
      <c r="N5641" s="594">
        <f t="shared" si="122"/>
        <v>0</v>
      </c>
      <c r="O5641" s="594"/>
      <c r="P5641" s="484"/>
      <c r="Q5641" s="484"/>
    </row>
    <row r="5642" spans="1:17">
      <c r="A5642" s="670">
        <v>5625</v>
      </c>
      <c r="B5642" s="677"/>
      <c r="C5642" s="677"/>
      <c r="D5642" s="677"/>
      <c r="E5642" s="676"/>
      <c r="F5642" s="448"/>
      <c r="G5642" s="358"/>
      <c r="H5642" s="428"/>
      <c r="I5642" s="428"/>
      <c r="J5642" s="428"/>
      <c r="K5642" s="430"/>
      <c r="L5642" s="430"/>
      <c r="M5642" s="479"/>
      <c r="N5642" s="594">
        <f t="shared" si="122"/>
        <v>0</v>
      </c>
      <c r="O5642" s="594"/>
      <c r="P5642" s="484"/>
      <c r="Q5642" s="484"/>
    </row>
    <row r="5643" spans="1:17">
      <c r="A5643" s="670">
        <v>5626</v>
      </c>
      <c r="B5643" s="677"/>
      <c r="C5643" s="677"/>
      <c r="D5643" s="677"/>
      <c r="E5643" s="676"/>
      <c r="F5643" s="448"/>
      <c r="G5643" s="358"/>
      <c r="H5643" s="428"/>
      <c r="I5643" s="428"/>
      <c r="J5643" s="428"/>
      <c r="K5643" s="430"/>
      <c r="L5643" s="430"/>
      <c r="M5643" s="479"/>
      <c r="N5643" s="594">
        <f t="shared" si="122"/>
        <v>0</v>
      </c>
      <c r="O5643" s="594"/>
      <c r="P5643" s="484"/>
      <c r="Q5643" s="484"/>
    </row>
    <row r="5644" spans="1:17">
      <c r="A5644" s="670">
        <v>5627</v>
      </c>
      <c r="B5644" s="677"/>
      <c r="C5644" s="677"/>
      <c r="D5644" s="677"/>
      <c r="E5644" s="676"/>
      <c r="F5644" s="448"/>
      <c r="G5644" s="358"/>
      <c r="H5644" s="428"/>
      <c r="I5644" s="428"/>
      <c r="J5644" s="428"/>
      <c r="K5644" s="430"/>
      <c r="L5644" s="430"/>
      <c r="M5644" s="479"/>
      <c r="N5644" s="594">
        <f t="shared" si="122"/>
        <v>0</v>
      </c>
      <c r="O5644" s="594"/>
      <c r="P5644" s="484"/>
      <c r="Q5644" s="484"/>
    </row>
    <row r="5645" spans="1:17">
      <c r="A5645" s="670">
        <v>5628</v>
      </c>
      <c r="B5645" s="677"/>
      <c r="C5645" s="677"/>
      <c r="D5645" s="677"/>
      <c r="E5645" s="676"/>
      <c r="F5645" s="448"/>
      <c r="G5645" s="358"/>
      <c r="H5645" s="428"/>
      <c r="I5645" s="428"/>
      <c r="J5645" s="428"/>
      <c r="K5645" s="430"/>
      <c r="L5645" s="430"/>
      <c r="M5645" s="479"/>
      <c r="N5645" s="594">
        <f t="shared" si="122"/>
        <v>0</v>
      </c>
      <c r="O5645" s="594"/>
      <c r="P5645" s="484"/>
      <c r="Q5645" s="484"/>
    </row>
    <row r="5646" spans="1:17">
      <c r="A5646" s="670">
        <v>5629</v>
      </c>
      <c r="B5646" s="677"/>
      <c r="C5646" s="677"/>
      <c r="D5646" s="677"/>
      <c r="E5646" s="676"/>
      <c r="F5646" s="448"/>
      <c r="G5646" s="358"/>
      <c r="H5646" s="428"/>
      <c r="I5646" s="428"/>
      <c r="J5646" s="428"/>
      <c r="K5646" s="430"/>
      <c r="L5646" s="430"/>
      <c r="M5646" s="479"/>
      <c r="N5646" s="594">
        <f t="shared" si="122"/>
        <v>0</v>
      </c>
      <c r="O5646" s="594"/>
      <c r="P5646" s="484"/>
      <c r="Q5646" s="484"/>
    </row>
    <row r="5647" spans="1:17">
      <c r="A5647" s="670">
        <v>5630</v>
      </c>
      <c r="B5647" s="677"/>
      <c r="C5647" s="677"/>
      <c r="D5647" s="677"/>
      <c r="E5647" s="676"/>
      <c r="F5647" s="448"/>
      <c r="G5647" s="358"/>
      <c r="H5647" s="428"/>
      <c r="I5647" s="428"/>
      <c r="J5647" s="428"/>
      <c r="K5647" s="430"/>
      <c r="L5647" s="430"/>
      <c r="M5647" s="479"/>
      <c r="N5647" s="594">
        <f t="shared" si="122"/>
        <v>0</v>
      </c>
      <c r="O5647" s="594"/>
      <c r="P5647" s="484"/>
      <c r="Q5647" s="484"/>
    </row>
    <row r="5648" spans="1:17">
      <c r="A5648" s="670">
        <v>5631</v>
      </c>
      <c r="B5648" s="677"/>
      <c r="C5648" s="677"/>
      <c r="D5648" s="677"/>
      <c r="E5648" s="676"/>
      <c r="F5648" s="448"/>
      <c r="G5648" s="358"/>
      <c r="H5648" s="428"/>
      <c r="I5648" s="428"/>
      <c r="J5648" s="428"/>
      <c r="K5648" s="430"/>
      <c r="L5648" s="430"/>
      <c r="M5648" s="479"/>
      <c r="N5648" s="594">
        <f t="shared" si="122"/>
        <v>0</v>
      </c>
      <c r="O5648" s="594"/>
      <c r="P5648" s="484"/>
      <c r="Q5648" s="484"/>
    </row>
    <row r="5649" spans="1:17">
      <c r="A5649" s="670">
        <v>5632</v>
      </c>
      <c r="B5649" s="677"/>
      <c r="C5649" s="677"/>
      <c r="D5649" s="677"/>
      <c r="E5649" s="676"/>
      <c r="F5649" s="448"/>
      <c r="G5649" s="358"/>
      <c r="H5649" s="428"/>
      <c r="I5649" s="428"/>
      <c r="J5649" s="428"/>
      <c r="K5649" s="430"/>
      <c r="L5649" s="430"/>
      <c r="M5649" s="479"/>
      <c r="N5649" s="594">
        <f t="shared" si="122"/>
        <v>0</v>
      </c>
      <c r="O5649" s="594"/>
      <c r="P5649" s="484"/>
      <c r="Q5649" s="484"/>
    </row>
    <row r="5650" spans="1:17">
      <c r="A5650" s="670">
        <v>5633</v>
      </c>
      <c r="B5650" s="677"/>
      <c r="C5650" s="677"/>
      <c r="D5650" s="677"/>
      <c r="E5650" s="676"/>
      <c r="F5650" s="448"/>
      <c r="G5650" s="358"/>
      <c r="H5650" s="428"/>
      <c r="I5650" s="428"/>
      <c r="J5650" s="428"/>
      <c r="K5650" s="430"/>
      <c r="L5650" s="430"/>
      <c r="M5650" s="479"/>
      <c r="N5650" s="594">
        <f t="shared" si="122"/>
        <v>0</v>
      </c>
      <c r="O5650" s="594"/>
      <c r="P5650" s="484"/>
      <c r="Q5650" s="484"/>
    </row>
    <row r="5651" spans="1:17">
      <c r="A5651" s="670">
        <v>5634</v>
      </c>
      <c r="B5651" s="677"/>
      <c r="C5651" s="677"/>
      <c r="D5651" s="677"/>
      <c r="E5651" s="676"/>
      <c r="F5651" s="448"/>
      <c r="G5651" s="358"/>
      <c r="H5651" s="428"/>
      <c r="I5651" s="428"/>
      <c r="J5651" s="428"/>
      <c r="K5651" s="430"/>
      <c r="L5651" s="430"/>
      <c r="M5651" s="479"/>
      <c r="N5651" s="594">
        <f t="shared" ref="N5651:N5714" si="123">+IF((O5650-I5650)&gt;$O$8,1,0)*IF(I5650&gt;$O$9,1,0)*IF(O5650&gt;($O$11-$O$10),1,0)</f>
        <v>0</v>
      </c>
      <c r="O5651" s="594"/>
      <c r="P5651" s="484"/>
      <c r="Q5651" s="484"/>
    </row>
    <row r="5652" spans="1:17">
      <c r="A5652" s="670">
        <v>5635</v>
      </c>
      <c r="B5652" s="677"/>
      <c r="C5652" s="677"/>
      <c r="D5652" s="677"/>
      <c r="E5652" s="676"/>
      <c r="F5652" s="448"/>
      <c r="G5652" s="358"/>
      <c r="H5652" s="428"/>
      <c r="I5652" s="428"/>
      <c r="J5652" s="428"/>
      <c r="K5652" s="430"/>
      <c r="L5652" s="430"/>
      <c r="M5652" s="479"/>
      <c r="N5652" s="594">
        <f t="shared" si="123"/>
        <v>0</v>
      </c>
      <c r="O5652" s="594"/>
      <c r="P5652" s="484"/>
      <c r="Q5652" s="484"/>
    </row>
    <row r="5653" spans="1:17">
      <c r="A5653" s="670">
        <v>5636</v>
      </c>
      <c r="B5653" s="677"/>
      <c r="C5653" s="677"/>
      <c r="D5653" s="677"/>
      <c r="E5653" s="676"/>
      <c r="F5653" s="448"/>
      <c r="G5653" s="358"/>
      <c r="H5653" s="428"/>
      <c r="I5653" s="428"/>
      <c r="J5653" s="428"/>
      <c r="K5653" s="430"/>
      <c r="L5653" s="430"/>
      <c r="M5653" s="479"/>
      <c r="N5653" s="594">
        <f t="shared" si="123"/>
        <v>0</v>
      </c>
      <c r="O5653" s="594"/>
      <c r="P5653" s="484"/>
      <c r="Q5653" s="484"/>
    </row>
    <row r="5654" spans="1:17">
      <c r="A5654" s="670">
        <v>5637</v>
      </c>
      <c r="B5654" s="677"/>
      <c r="C5654" s="677"/>
      <c r="D5654" s="677"/>
      <c r="E5654" s="676"/>
      <c r="F5654" s="448"/>
      <c r="G5654" s="358"/>
      <c r="H5654" s="428"/>
      <c r="I5654" s="428"/>
      <c r="J5654" s="428"/>
      <c r="K5654" s="430"/>
      <c r="L5654" s="430"/>
      <c r="M5654" s="479"/>
      <c r="N5654" s="594">
        <f t="shared" si="123"/>
        <v>0</v>
      </c>
      <c r="O5654" s="594"/>
      <c r="P5654" s="484"/>
      <c r="Q5654" s="484"/>
    </row>
    <row r="5655" spans="1:17">
      <c r="A5655" s="670">
        <v>5638</v>
      </c>
      <c r="B5655" s="677"/>
      <c r="C5655" s="677"/>
      <c r="D5655" s="677"/>
      <c r="E5655" s="676"/>
      <c r="F5655" s="448"/>
      <c r="G5655" s="358"/>
      <c r="H5655" s="428"/>
      <c r="I5655" s="428"/>
      <c r="J5655" s="428"/>
      <c r="K5655" s="430"/>
      <c r="L5655" s="430"/>
      <c r="M5655" s="479"/>
      <c r="N5655" s="594">
        <f t="shared" si="123"/>
        <v>0</v>
      </c>
      <c r="O5655" s="594"/>
      <c r="P5655" s="484"/>
      <c r="Q5655" s="484"/>
    </row>
    <row r="5656" spans="1:17">
      <c r="A5656" s="670">
        <v>5639</v>
      </c>
      <c r="B5656" s="677"/>
      <c r="C5656" s="677"/>
      <c r="D5656" s="677"/>
      <c r="E5656" s="676"/>
      <c r="F5656" s="448"/>
      <c r="G5656" s="358"/>
      <c r="H5656" s="428"/>
      <c r="I5656" s="428"/>
      <c r="J5656" s="428"/>
      <c r="K5656" s="430"/>
      <c r="L5656" s="430"/>
      <c r="M5656" s="479"/>
      <c r="N5656" s="594">
        <f t="shared" si="123"/>
        <v>0</v>
      </c>
      <c r="O5656" s="594"/>
      <c r="P5656" s="484"/>
      <c r="Q5656" s="484"/>
    </row>
    <row r="5657" spans="1:17">
      <c r="A5657" s="670">
        <v>5640</v>
      </c>
      <c r="B5657" s="677"/>
      <c r="C5657" s="677"/>
      <c r="D5657" s="677"/>
      <c r="E5657" s="676"/>
      <c r="F5657" s="448"/>
      <c r="G5657" s="358"/>
      <c r="H5657" s="428"/>
      <c r="I5657" s="428"/>
      <c r="J5657" s="428"/>
      <c r="K5657" s="430"/>
      <c r="L5657" s="430"/>
      <c r="M5657" s="479"/>
      <c r="N5657" s="594">
        <f t="shared" si="123"/>
        <v>0</v>
      </c>
      <c r="O5657" s="594"/>
      <c r="P5657" s="484"/>
      <c r="Q5657" s="484"/>
    </row>
    <row r="5658" spans="1:17">
      <c r="A5658" s="670">
        <v>5641</v>
      </c>
      <c r="B5658" s="677"/>
      <c r="C5658" s="677"/>
      <c r="D5658" s="677"/>
      <c r="E5658" s="676"/>
      <c r="F5658" s="448"/>
      <c r="G5658" s="358"/>
      <c r="H5658" s="428"/>
      <c r="I5658" s="428"/>
      <c r="J5658" s="428"/>
      <c r="K5658" s="430"/>
      <c r="L5658" s="430"/>
      <c r="M5658" s="479"/>
      <c r="N5658" s="594">
        <f t="shared" si="123"/>
        <v>0</v>
      </c>
      <c r="O5658" s="594"/>
      <c r="P5658" s="484"/>
      <c r="Q5658" s="484"/>
    </row>
    <row r="5659" spans="1:17">
      <c r="A5659" s="670">
        <v>5642</v>
      </c>
      <c r="B5659" s="677"/>
      <c r="C5659" s="677"/>
      <c r="D5659" s="677"/>
      <c r="E5659" s="676"/>
      <c r="F5659" s="448"/>
      <c r="G5659" s="358"/>
      <c r="H5659" s="428"/>
      <c r="I5659" s="428"/>
      <c r="J5659" s="428"/>
      <c r="K5659" s="430"/>
      <c r="L5659" s="430"/>
      <c r="M5659" s="479"/>
      <c r="N5659" s="594">
        <f t="shared" si="123"/>
        <v>0</v>
      </c>
      <c r="O5659" s="594"/>
      <c r="P5659" s="484"/>
      <c r="Q5659" s="484"/>
    </row>
    <row r="5660" spans="1:17">
      <c r="A5660" s="670">
        <v>5643</v>
      </c>
      <c r="B5660" s="677"/>
      <c r="C5660" s="677"/>
      <c r="D5660" s="677"/>
      <c r="E5660" s="676"/>
      <c r="F5660" s="448"/>
      <c r="G5660" s="358"/>
      <c r="H5660" s="428"/>
      <c r="I5660" s="428"/>
      <c r="J5660" s="428"/>
      <c r="K5660" s="430"/>
      <c r="L5660" s="430"/>
      <c r="M5660" s="479"/>
      <c r="N5660" s="594">
        <f t="shared" si="123"/>
        <v>0</v>
      </c>
      <c r="O5660" s="594"/>
      <c r="P5660" s="484"/>
      <c r="Q5660" s="484"/>
    </row>
    <row r="5661" spans="1:17">
      <c r="A5661" s="670">
        <v>5644</v>
      </c>
      <c r="B5661" s="677"/>
      <c r="C5661" s="677"/>
      <c r="D5661" s="677"/>
      <c r="E5661" s="676"/>
      <c r="F5661" s="448"/>
      <c r="G5661" s="358"/>
      <c r="H5661" s="428"/>
      <c r="I5661" s="428"/>
      <c r="J5661" s="428"/>
      <c r="K5661" s="430"/>
      <c r="L5661" s="430"/>
      <c r="M5661" s="479"/>
      <c r="N5661" s="594">
        <f t="shared" si="123"/>
        <v>0</v>
      </c>
      <c r="O5661" s="594"/>
      <c r="P5661" s="484"/>
      <c r="Q5661" s="484"/>
    </row>
    <row r="5662" spans="1:17">
      <c r="A5662" s="670">
        <v>5645</v>
      </c>
      <c r="B5662" s="677"/>
      <c r="C5662" s="677"/>
      <c r="D5662" s="677"/>
      <c r="E5662" s="676"/>
      <c r="F5662" s="448"/>
      <c r="G5662" s="358"/>
      <c r="H5662" s="428"/>
      <c r="I5662" s="428"/>
      <c r="J5662" s="428"/>
      <c r="K5662" s="430"/>
      <c r="L5662" s="430"/>
      <c r="M5662" s="479"/>
      <c r="N5662" s="594">
        <f t="shared" si="123"/>
        <v>0</v>
      </c>
      <c r="O5662" s="594"/>
      <c r="P5662" s="484"/>
      <c r="Q5662" s="484"/>
    </row>
    <row r="5663" spans="1:17">
      <c r="A5663" s="670">
        <v>5646</v>
      </c>
      <c r="B5663" s="677"/>
      <c r="C5663" s="677"/>
      <c r="D5663" s="677"/>
      <c r="E5663" s="676"/>
      <c r="F5663" s="448"/>
      <c r="G5663" s="358"/>
      <c r="H5663" s="428"/>
      <c r="I5663" s="428"/>
      <c r="J5663" s="428"/>
      <c r="K5663" s="430"/>
      <c r="L5663" s="430"/>
      <c r="M5663" s="479"/>
      <c r="N5663" s="594">
        <f t="shared" si="123"/>
        <v>0</v>
      </c>
      <c r="O5663" s="594"/>
      <c r="P5663" s="484"/>
      <c r="Q5663" s="484"/>
    </row>
    <row r="5664" spans="1:17">
      <c r="A5664" s="670">
        <v>5647</v>
      </c>
      <c r="B5664" s="677"/>
      <c r="C5664" s="677"/>
      <c r="D5664" s="677"/>
      <c r="E5664" s="676"/>
      <c r="F5664" s="448"/>
      <c r="G5664" s="358"/>
      <c r="H5664" s="428"/>
      <c r="I5664" s="428"/>
      <c r="J5664" s="428"/>
      <c r="K5664" s="430"/>
      <c r="L5664" s="430"/>
      <c r="M5664" s="479"/>
      <c r="N5664" s="594">
        <f t="shared" si="123"/>
        <v>0</v>
      </c>
      <c r="O5664" s="594"/>
      <c r="P5664" s="484"/>
      <c r="Q5664" s="484"/>
    </row>
    <row r="5665" spans="1:17">
      <c r="A5665" s="670">
        <v>5648</v>
      </c>
      <c r="B5665" s="677"/>
      <c r="C5665" s="677"/>
      <c r="D5665" s="677"/>
      <c r="E5665" s="676"/>
      <c r="F5665" s="448"/>
      <c r="G5665" s="358"/>
      <c r="H5665" s="428"/>
      <c r="I5665" s="428"/>
      <c r="J5665" s="428"/>
      <c r="K5665" s="430"/>
      <c r="L5665" s="430"/>
      <c r="M5665" s="479"/>
      <c r="N5665" s="594">
        <f t="shared" si="123"/>
        <v>0</v>
      </c>
      <c r="O5665" s="594"/>
      <c r="P5665" s="484"/>
      <c r="Q5665" s="484"/>
    </row>
    <row r="5666" spans="1:17">
      <c r="A5666" s="670">
        <v>5649</v>
      </c>
      <c r="B5666" s="677"/>
      <c r="C5666" s="677"/>
      <c r="D5666" s="677"/>
      <c r="E5666" s="676"/>
      <c r="F5666" s="448"/>
      <c r="G5666" s="358"/>
      <c r="H5666" s="428"/>
      <c r="I5666" s="428"/>
      <c r="J5666" s="428"/>
      <c r="K5666" s="430"/>
      <c r="L5666" s="430"/>
      <c r="M5666" s="479"/>
      <c r="N5666" s="594">
        <f t="shared" si="123"/>
        <v>0</v>
      </c>
      <c r="O5666" s="594"/>
      <c r="P5666" s="484"/>
      <c r="Q5666" s="484"/>
    </row>
    <row r="5667" spans="1:17">
      <c r="A5667" s="670">
        <v>5650</v>
      </c>
      <c r="B5667" s="677"/>
      <c r="C5667" s="677"/>
      <c r="D5667" s="677"/>
      <c r="E5667" s="676"/>
      <c r="F5667" s="448"/>
      <c r="G5667" s="358"/>
      <c r="H5667" s="428"/>
      <c r="I5667" s="428"/>
      <c r="J5667" s="428"/>
      <c r="K5667" s="430"/>
      <c r="L5667" s="430"/>
      <c r="M5667" s="479"/>
      <c r="N5667" s="594">
        <f t="shared" si="123"/>
        <v>0</v>
      </c>
      <c r="O5667" s="594"/>
      <c r="P5667" s="484"/>
      <c r="Q5667" s="484"/>
    </row>
    <row r="5668" spans="1:17">
      <c r="A5668" s="670">
        <v>5651</v>
      </c>
      <c r="B5668" s="677"/>
      <c r="C5668" s="677"/>
      <c r="D5668" s="677"/>
      <c r="E5668" s="676"/>
      <c r="F5668" s="448"/>
      <c r="G5668" s="358"/>
      <c r="H5668" s="428"/>
      <c r="I5668" s="428"/>
      <c r="J5668" s="428"/>
      <c r="K5668" s="430"/>
      <c r="L5668" s="430"/>
      <c r="M5668" s="479"/>
      <c r="N5668" s="594">
        <f t="shared" si="123"/>
        <v>0</v>
      </c>
      <c r="O5668" s="594"/>
      <c r="P5668" s="484"/>
      <c r="Q5668" s="484"/>
    </row>
    <row r="5669" spans="1:17">
      <c r="A5669" s="670">
        <v>5652</v>
      </c>
      <c r="B5669" s="677"/>
      <c r="C5669" s="677"/>
      <c r="D5669" s="677"/>
      <c r="E5669" s="676"/>
      <c r="F5669" s="448"/>
      <c r="G5669" s="358"/>
      <c r="H5669" s="428"/>
      <c r="I5669" s="428"/>
      <c r="J5669" s="428"/>
      <c r="K5669" s="430"/>
      <c r="L5669" s="430"/>
      <c r="M5669" s="479"/>
      <c r="N5669" s="594">
        <f t="shared" si="123"/>
        <v>0</v>
      </c>
      <c r="O5669" s="594"/>
      <c r="P5669" s="484"/>
      <c r="Q5669" s="484"/>
    </row>
    <row r="5670" spans="1:17">
      <c r="A5670" s="670">
        <v>5653</v>
      </c>
      <c r="B5670" s="677"/>
      <c r="C5670" s="677"/>
      <c r="D5670" s="677"/>
      <c r="E5670" s="676"/>
      <c r="F5670" s="448"/>
      <c r="G5670" s="358"/>
      <c r="H5670" s="428"/>
      <c r="I5670" s="428"/>
      <c r="J5670" s="428"/>
      <c r="K5670" s="430"/>
      <c r="L5670" s="430"/>
      <c r="M5670" s="479"/>
      <c r="N5670" s="594">
        <f t="shared" si="123"/>
        <v>0</v>
      </c>
      <c r="O5670" s="594"/>
      <c r="P5670" s="484"/>
      <c r="Q5670" s="484"/>
    </row>
    <row r="5671" spans="1:17">
      <c r="A5671" s="670">
        <v>5654</v>
      </c>
      <c r="B5671" s="677"/>
      <c r="C5671" s="677"/>
      <c r="D5671" s="677"/>
      <c r="E5671" s="676"/>
      <c r="F5671" s="448"/>
      <c r="G5671" s="358"/>
      <c r="H5671" s="428"/>
      <c r="I5671" s="428"/>
      <c r="J5671" s="428"/>
      <c r="K5671" s="430"/>
      <c r="L5671" s="430"/>
      <c r="M5671" s="479"/>
      <c r="N5671" s="594">
        <f t="shared" si="123"/>
        <v>0</v>
      </c>
      <c r="O5671" s="594"/>
      <c r="P5671" s="484"/>
      <c r="Q5671" s="484"/>
    </row>
    <row r="5672" spans="1:17">
      <c r="A5672" s="670">
        <v>5655</v>
      </c>
      <c r="B5672" s="677"/>
      <c r="C5672" s="677"/>
      <c r="D5672" s="677"/>
      <c r="E5672" s="676"/>
      <c r="F5672" s="448"/>
      <c r="G5672" s="358"/>
      <c r="H5672" s="428"/>
      <c r="I5672" s="428"/>
      <c r="J5672" s="428"/>
      <c r="K5672" s="430"/>
      <c r="L5672" s="430"/>
      <c r="M5672" s="479"/>
      <c r="N5672" s="594">
        <f t="shared" si="123"/>
        <v>0</v>
      </c>
      <c r="O5672" s="594"/>
      <c r="P5672" s="484"/>
      <c r="Q5672" s="484"/>
    </row>
    <row r="5673" spans="1:17">
      <c r="A5673" s="670">
        <v>5656</v>
      </c>
      <c r="B5673" s="677"/>
      <c r="C5673" s="677"/>
      <c r="D5673" s="677"/>
      <c r="E5673" s="676"/>
      <c r="F5673" s="448"/>
      <c r="G5673" s="358"/>
      <c r="H5673" s="428"/>
      <c r="I5673" s="428"/>
      <c r="J5673" s="428"/>
      <c r="K5673" s="430"/>
      <c r="L5673" s="430"/>
      <c r="M5673" s="479"/>
      <c r="N5673" s="594">
        <f t="shared" si="123"/>
        <v>0</v>
      </c>
      <c r="O5673" s="594"/>
      <c r="P5673" s="484"/>
      <c r="Q5673" s="484"/>
    </row>
    <row r="5674" spans="1:17">
      <c r="A5674" s="670">
        <v>5657</v>
      </c>
      <c r="B5674" s="677"/>
      <c r="C5674" s="677"/>
      <c r="D5674" s="677"/>
      <c r="E5674" s="676"/>
      <c r="F5674" s="448"/>
      <c r="G5674" s="358"/>
      <c r="H5674" s="428"/>
      <c r="I5674" s="428"/>
      <c r="J5674" s="428"/>
      <c r="K5674" s="430"/>
      <c r="L5674" s="430"/>
      <c r="M5674" s="479"/>
      <c r="N5674" s="594">
        <f t="shared" si="123"/>
        <v>0</v>
      </c>
      <c r="O5674" s="594"/>
      <c r="P5674" s="484"/>
      <c r="Q5674" s="484"/>
    </row>
    <row r="5675" spans="1:17">
      <c r="A5675" s="670">
        <v>5658</v>
      </c>
      <c r="B5675" s="677"/>
      <c r="C5675" s="677"/>
      <c r="D5675" s="677"/>
      <c r="E5675" s="676"/>
      <c r="F5675" s="448"/>
      <c r="G5675" s="358"/>
      <c r="H5675" s="428"/>
      <c r="I5675" s="428"/>
      <c r="J5675" s="428"/>
      <c r="K5675" s="430"/>
      <c r="L5675" s="430"/>
      <c r="M5675" s="479"/>
      <c r="N5675" s="594">
        <f t="shared" si="123"/>
        <v>0</v>
      </c>
      <c r="O5675" s="594"/>
      <c r="P5675" s="484"/>
      <c r="Q5675" s="484"/>
    </row>
    <row r="5676" spans="1:17">
      <c r="A5676" s="670">
        <v>5659</v>
      </c>
      <c r="B5676" s="677"/>
      <c r="C5676" s="677"/>
      <c r="D5676" s="677"/>
      <c r="E5676" s="676"/>
      <c r="F5676" s="448"/>
      <c r="G5676" s="358"/>
      <c r="H5676" s="428"/>
      <c r="I5676" s="428"/>
      <c r="J5676" s="428"/>
      <c r="K5676" s="430"/>
      <c r="L5676" s="430"/>
      <c r="M5676" s="479"/>
      <c r="N5676" s="594">
        <f t="shared" si="123"/>
        <v>0</v>
      </c>
      <c r="O5676" s="594"/>
      <c r="P5676" s="484"/>
      <c r="Q5676" s="484"/>
    </row>
    <row r="5677" spans="1:17">
      <c r="A5677" s="670">
        <v>5660</v>
      </c>
      <c r="B5677" s="677"/>
      <c r="C5677" s="677"/>
      <c r="D5677" s="677"/>
      <c r="E5677" s="676"/>
      <c r="F5677" s="448"/>
      <c r="G5677" s="358"/>
      <c r="H5677" s="428"/>
      <c r="I5677" s="428"/>
      <c r="J5677" s="428"/>
      <c r="K5677" s="430"/>
      <c r="L5677" s="430"/>
      <c r="M5677" s="479"/>
      <c r="N5677" s="594">
        <f t="shared" si="123"/>
        <v>0</v>
      </c>
      <c r="O5677" s="594"/>
      <c r="P5677" s="484"/>
      <c r="Q5677" s="484"/>
    </row>
    <row r="5678" spans="1:17">
      <c r="A5678" s="670">
        <v>5661</v>
      </c>
      <c r="B5678" s="677"/>
      <c r="C5678" s="677"/>
      <c r="D5678" s="677"/>
      <c r="E5678" s="676"/>
      <c r="F5678" s="448"/>
      <c r="G5678" s="358"/>
      <c r="H5678" s="428"/>
      <c r="I5678" s="428"/>
      <c r="J5678" s="428"/>
      <c r="K5678" s="430"/>
      <c r="L5678" s="430"/>
      <c r="M5678" s="479"/>
      <c r="N5678" s="594">
        <f t="shared" si="123"/>
        <v>0</v>
      </c>
      <c r="O5678" s="594"/>
      <c r="P5678" s="484"/>
      <c r="Q5678" s="484"/>
    </row>
    <row r="5679" spans="1:17">
      <c r="A5679" s="670">
        <v>5662</v>
      </c>
      <c r="B5679" s="677"/>
      <c r="C5679" s="677"/>
      <c r="D5679" s="677"/>
      <c r="E5679" s="676"/>
      <c r="F5679" s="448"/>
      <c r="G5679" s="358"/>
      <c r="H5679" s="428"/>
      <c r="I5679" s="428"/>
      <c r="J5679" s="428"/>
      <c r="K5679" s="430"/>
      <c r="L5679" s="430"/>
      <c r="M5679" s="479"/>
      <c r="N5679" s="594">
        <f t="shared" si="123"/>
        <v>0</v>
      </c>
      <c r="O5679" s="594"/>
      <c r="P5679" s="484"/>
      <c r="Q5679" s="484"/>
    </row>
    <row r="5680" spans="1:17">
      <c r="A5680" s="670">
        <v>5663</v>
      </c>
      <c r="B5680" s="677"/>
      <c r="C5680" s="677"/>
      <c r="D5680" s="677"/>
      <c r="E5680" s="676"/>
      <c r="F5680" s="448"/>
      <c r="G5680" s="358"/>
      <c r="H5680" s="428"/>
      <c r="I5680" s="428"/>
      <c r="J5680" s="428"/>
      <c r="K5680" s="430"/>
      <c r="L5680" s="430"/>
      <c r="M5680" s="479"/>
      <c r="N5680" s="594">
        <f t="shared" si="123"/>
        <v>0</v>
      </c>
      <c r="O5680" s="594"/>
      <c r="P5680" s="484"/>
      <c r="Q5680" s="484"/>
    </row>
    <row r="5681" spans="1:17">
      <c r="A5681" s="670">
        <v>5664</v>
      </c>
      <c r="B5681" s="677"/>
      <c r="C5681" s="677"/>
      <c r="D5681" s="677"/>
      <c r="E5681" s="676"/>
      <c r="F5681" s="448"/>
      <c r="G5681" s="358"/>
      <c r="H5681" s="428"/>
      <c r="I5681" s="428"/>
      <c r="J5681" s="428"/>
      <c r="K5681" s="430"/>
      <c r="L5681" s="430"/>
      <c r="M5681" s="479"/>
      <c r="N5681" s="594">
        <f t="shared" si="123"/>
        <v>0</v>
      </c>
      <c r="O5681" s="594"/>
      <c r="P5681" s="484"/>
      <c r="Q5681" s="484"/>
    </row>
    <row r="5682" spans="1:17">
      <c r="A5682" s="670">
        <v>5665</v>
      </c>
      <c r="B5682" s="677"/>
      <c r="C5682" s="677"/>
      <c r="D5682" s="677"/>
      <c r="E5682" s="676"/>
      <c r="F5682" s="448"/>
      <c r="G5682" s="358"/>
      <c r="H5682" s="428"/>
      <c r="I5682" s="428"/>
      <c r="J5682" s="428"/>
      <c r="K5682" s="430"/>
      <c r="L5682" s="430"/>
      <c r="M5682" s="479"/>
      <c r="N5682" s="594">
        <f t="shared" si="123"/>
        <v>0</v>
      </c>
      <c r="O5682" s="594"/>
      <c r="P5682" s="484"/>
      <c r="Q5682" s="484"/>
    </row>
    <row r="5683" spans="1:17">
      <c r="A5683" s="670">
        <v>5666</v>
      </c>
      <c r="B5683" s="677"/>
      <c r="C5683" s="677"/>
      <c r="D5683" s="677"/>
      <c r="E5683" s="676"/>
      <c r="F5683" s="448"/>
      <c r="G5683" s="358"/>
      <c r="H5683" s="428"/>
      <c r="I5683" s="428"/>
      <c r="J5683" s="428"/>
      <c r="K5683" s="430"/>
      <c r="L5683" s="430"/>
      <c r="M5683" s="479"/>
      <c r="N5683" s="594">
        <f t="shared" si="123"/>
        <v>0</v>
      </c>
      <c r="O5683" s="594"/>
      <c r="P5683" s="484"/>
      <c r="Q5683" s="484"/>
    </row>
    <row r="5684" spans="1:17">
      <c r="A5684" s="670">
        <v>5667</v>
      </c>
      <c r="B5684" s="677"/>
      <c r="C5684" s="677"/>
      <c r="D5684" s="677"/>
      <c r="E5684" s="676"/>
      <c r="F5684" s="448"/>
      <c r="G5684" s="358"/>
      <c r="H5684" s="428"/>
      <c r="I5684" s="428"/>
      <c r="J5684" s="428"/>
      <c r="K5684" s="430"/>
      <c r="L5684" s="430"/>
      <c r="M5684" s="479"/>
      <c r="N5684" s="594">
        <f t="shared" si="123"/>
        <v>0</v>
      </c>
      <c r="O5684" s="594"/>
      <c r="P5684" s="484"/>
      <c r="Q5684" s="484"/>
    </row>
    <row r="5685" spans="1:17">
      <c r="A5685" s="670">
        <v>5668</v>
      </c>
      <c r="B5685" s="677"/>
      <c r="C5685" s="677"/>
      <c r="D5685" s="677"/>
      <c r="E5685" s="676"/>
      <c r="F5685" s="448"/>
      <c r="G5685" s="358"/>
      <c r="H5685" s="428"/>
      <c r="I5685" s="428"/>
      <c r="J5685" s="428"/>
      <c r="K5685" s="430"/>
      <c r="L5685" s="430"/>
      <c r="M5685" s="479"/>
      <c r="N5685" s="594">
        <f t="shared" si="123"/>
        <v>0</v>
      </c>
      <c r="O5685" s="594"/>
      <c r="P5685" s="484"/>
      <c r="Q5685" s="484"/>
    </row>
    <row r="5686" spans="1:17">
      <c r="A5686" s="670">
        <v>5669</v>
      </c>
      <c r="B5686" s="677"/>
      <c r="C5686" s="677"/>
      <c r="D5686" s="677"/>
      <c r="E5686" s="676"/>
      <c r="F5686" s="448"/>
      <c r="G5686" s="358"/>
      <c r="H5686" s="428"/>
      <c r="I5686" s="428"/>
      <c r="J5686" s="428"/>
      <c r="K5686" s="430"/>
      <c r="L5686" s="430"/>
      <c r="M5686" s="479"/>
      <c r="N5686" s="594">
        <f t="shared" si="123"/>
        <v>0</v>
      </c>
      <c r="O5686" s="594"/>
      <c r="P5686" s="484"/>
      <c r="Q5686" s="484"/>
    </row>
    <row r="5687" spans="1:17">
      <c r="A5687" s="670">
        <v>5670</v>
      </c>
      <c r="B5687" s="677"/>
      <c r="C5687" s="677"/>
      <c r="D5687" s="677"/>
      <c r="E5687" s="676"/>
      <c r="F5687" s="448"/>
      <c r="G5687" s="358"/>
      <c r="H5687" s="428"/>
      <c r="I5687" s="428"/>
      <c r="J5687" s="428"/>
      <c r="K5687" s="430"/>
      <c r="L5687" s="430"/>
      <c r="M5687" s="479"/>
      <c r="N5687" s="594">
        <f t="shared" si="123"/>
        <v>0</v>
      </c>
      <c r="O5687" s="594"/>
      <c r="P5687" s="484"/>
      <c r="Q5687" s="484"/>
    </row>
    <row r="5688" spans="1:17">
      <c r="A5688" s="670">
        <v>5671</v>
      </c>
      <c r="B5688" s="677"/>
      <c r="C5688" s="677"/>
      <c r="D5688" s="677"/>
      <c r="E5688" s="676"/>
      <c r="F5688" s="448"/>
      <c r="G5688" s="358"/>
      <c r="H5688" s="428"/>
      <c r="I5688" s="428"/>
      <c r="J5688" s="428"/>
      <c r="K5688" s="430"/>
      <c r="L5688" s="430"/>
      <c r="M5688" s="479"/>
      <c r="N5688" s="594">
        <f t="shared" si="123"/>
        <v>0</v>
      </c>
      <c r="O5688" s="594"/>
      <c r="P5688" s="484"/>
      <c r="Q5688" s="484"/>
    </row>
    <row r="5689" spans="1:17">
      <c r="A5689" s="670">
        <v>5672</v>
      </c>
      <c r="B5689" s="677"/>
      <c r="C5689" s="677"/>
      <c r="D5689" s="677"/>
      <c r="E5689" s="676"/>
      <c r="F5689" s="448"/>
      <c r="G5689" s="358"/>
      <c r="H5689" s="428"/>
      <c r="I5689" s="428"/>
      <c r="J5689" s="428"/>
      <c r="K5689" s="430"/>
      <c r="L5689" s="430"/>
      <c r="M5689" s="479"/>
      <c r="N5689" s="594">
        <f t="shared" si="123"/>
        <v>0</v>
      </c>
      <c r="O5689" s="594"/>
      <c r="P5689" s="484"/>
      <c r="Q5689" s="484"/>
    </row>
    <row r="5690" spans="1:17">
      <c r="A5690" s="670">
        <v>5673</v>
      </c>
      <c r="B5690" s="677"/>
      <c r="C5690" s="677"/>
      <c r="D5690" s="677"/>
      <c r="E5690" s="676"/>
      <c r="F5690" s="448"/>
      <c r="G5690" s="358"/>
      <c r="H5690" s="428"/>
      <c r="I5690" s="428"/>
      <c r="J5690" s="428"/>
      <c r="K5690" s="430"/>
      <c r="L5690" s="430"/>
      <c r="M5690" s="479"/>
      <c r="N5690" s="594">
        <f t="shared" si="123"/>
        <v>0</v>
      </c>
      <c r="O5690" s="594"/>
      <c r="P5690" s="484"/>
      <c r="Q5690" s="484"/>
    </row>
    <row r="5691" spans="1:17">
      <c r="A5691" s="670">
        <v>5674</v>
      </c>
      <c r="B5691" s="677"/>
      <c r="C5691" s="677"/>
      <c r="D5691" s="677"/>
      <c r="E5691" s="676"/>
      <c r="F5691" s="448"/>
      <c r="G5691" s="358"/>
      <c r="H5691" s="428"/>
      <c r="I5691" s="428"/>
      <c r="J5691" s="428"/>
      <c r="K5691" s="430"/>
      <c r="L5691" s="430"/>
      <c r="M5691" s="479"/>
      <c r="N5691" s="594">
        <f t="shared" si="123"/>
        <v>0</v>
      </c>
      <c r="O5691" s="594"/>
      <c r="P5691" s="484"/>
      <c r="Q5691" s="484"/>
    </row>
    <row r="5692" spans="1:17">
      <c r="A5692" s="670">
        <v>5675</v>
      </c>
      <c r="B5692" s="677"/>
      <c r="C5692" s="677"/>
      <c r="D5692" s="677"/>
      <c r="E5692" s="676"/>
      <c r="F5692" s="448"/>
      <c r="G5692" s="358"/>
      <c r="H5692" s="428"/>
      <c r="I5692" s="428"/>
      <c r="J5692" s="428"/>
      <c r="K5692" s="430"/>
      <c r="L5692" s="430"/>
      <c r="M5692" s="479"/>
      <c r="N5692" s="594">
        <f t="shared" si="123"/>
        <v>0</v>
      </c>
      <c r="O5692" s="594"/>
      <c r="P5692" s="484"/>
      <c r="Q5692" s="484"/>
    </row>
    <row r="5693" spans="1:17">
      <c r="A5693" s="670">
        <v>5676</v>
      </c>
      <c r="B5693" s="677"/>
      <c r="C5693" s="677"/>
      <c r="D5693" s="677"/>
      <c r="E5693" s="676"/>
      <c r="F5693" s="448"/>
      <c r="G5693" s="358"/>
      <c r="H5693" s="428"/>
      <c r="I5693" s="428"/>
      <c r="J5693" s="428"/>
      <c r="K5693" s="430"/>
      <c r="L5693" s="430"/>
      <c r="M5693" s="479"/>
      <c r="N5693" s="594">
        <f t="shared" si="123"/>
        <v>0</v>
      </c>
      <c r="O5693" s="594"/>
      <c r="P5693" s="484"/>
      <c r="Q5693" s="484"/>
    </row>
    <row r="5694" spans="1:17">
      <c r="A5694" s="670">
        <v>5677</v>
      </c>
      <c r="B5694" s="677"/>
      <c r="C5694" s="677"/>
      <c r="D5694" s="677"/>
      <c r="E5694" s="676"/>
      <c r="F5694" s="448"/>
      <c r="G5694" s="358"/>
      <c r="H5694" s="428"/>
      <c r="I5694" s="428"/>
      <c r="J5694" s="428"/>
      <c r="K5694" s="430"/>
      <c r="L5694" s="430"/>
      <c r="M5694" s="479"/>
      <c r="N5694" s="594">
        <f t="shared" si="123"/>
        <v>0</v>
      </c>
      <c r="O5694" s="594"/>
      <c r="P5694" s="484"/>
      <c r="Q5694" s="484"/>
    </row>
    <row r="5695" spans="1:17">
      <c r="A5695" s="670">
        <v>5678</v>
      </c>
      <c r="B5695" s="677"/>
      <c r="C5695" s="677"/>
      <c r="D5695" s="677"/>
      <c r="E5695" s="676"/>
      <c r="F5695" s="448"/>
      <c r="G5695" s="358"/>
      <c r="H5695" s="428"/>
      <c r="I5695" s="428"/>
      <c r="J5695" s="428"/>
      <c r="K5695" s="430"/>
      <c r="L5695" s="430"/>
      <c r="M5695" s="479"/>
      <c r="N5695" s="594">
        <f t="shared" si="123"/>
        <v>0</v>
      </c>
      <c r="O5695" s="594"/>
      <c r="P5695" s="484"/>
      <c r="Q5695" s="484"/>
    </row>
    <row r="5696" spans="1:17">
      <c r="A5696" s="670">
        <v>5679</v>
      </c>
      <c r="B5696" s="677"/>
      <c r="C5696" s="677"/>
      <c r="D5696" s="677"/>
      <c r="E5696" s="676"/>
      <c r="F5696" s="448"/>
      <c r="G5696" s="358"/>
      <c r="H5696" s="428"/>
      <c r="I5696" s="428"/>
      <c r="J5696" s="428"/>
      <c r="K5696" s="430"/>
      <c r="L5696" s="430"/>
      <c r="M5696" s="479"/>
      <c r="N5696" s="594">
        <f t="shared" si="123"/>
        <v>0</v>
      </c>
      <c r="O5696" s="594"/>
      <c r="P5696" s="484"/>
      <c r="Q5696" s="484"/>
    </row>
    <row r="5697" spans="1:17">
      <c r="A5697" s="670">
        <v>5680</v>
      </c>
      <c r="B5697" s="677"/>
      <c r="C5697" s="677"/>
      <c r="D5697" s="677"/>
      <c r="E5697" s="676"/>
      <c r="F5697" s="448"/>
      <c r="G5697" s="358"/>
      <c r="H5697" s="428"/>
      <c r="I5697" s="428"/>
      <c r="J5697" s="428"/>
      <c r="K5697" s="430"/>
      <c r="L5697" s="430"/>
      <c r="M5697" s="479"/>
      <c r="N5697" s="594">
        <f t="shared" si="123"/>
        <v>0</v>
      </c>
      <c r="O5697" s="594"/>
      <c r="P5697" s="484"/>
      <c r="Q5697" s="484"/>
    </row>
    <row r="5698" spans="1:17">
      <c r="A5698" s="670">
        <v>5681</v>
      </c>
      <c r="B5698" s="677"/>
      <c r="C5698" s="677"/>
      <c r="D5698" s="677"/>
      <c r="E5698" s="676"/>
      <c r="F5698" s="448"/>
      <c r="G5698" s="358"/>
      <c r="H5698" s="428"/>
      <c r="I5698" s="428"/>
      <c r="J5698" s="428"/>
      <c r="K5698" s="430"/>
      <c r="L5698" s="430"/>
      <c r="M5698" s="479"/>
      <c r="N5698" s="594">
        <f t="shared" si="123"/>
        <v>0</v>
      </c>
      <c r="O5698" s="594"/>
      <c r="P5698" s="484"/>
      <c r="Q5698" s="484"/>
    </row>
    <row r="5699" spans="1:17">
      <c r="A5699" s="670">
        <v>5682</v>
      </c>
      <c r="B5699" s="677"/>
      <c r="C5699" s="677"/>
      <c r="D5699" s="677"/>
      <c r="E5699" s="676"/>
      <c r="F5699" s="448"/>
      <c r="G5699" s="358"/>
      <c r="H5699" s="428"/>
      <c r="I5699" s="428"/>
      <c r="J5699" s="428"/>
      <c r="K5699" s="430"/>
      <c r="L5699" s="430"/>
      <c r="M5699" s="479"/>
      <c r="N5699" s="594">
        <f t="shared" si="123"/>
        <v>0</v>
      </c>
      <c r="O5699" s="594"/>
      <c r="P5699" s="484"/>
      <c r="Q5699" s="484"/>
    </row>
    <row r="5700" spans="1:17">
      <c r="A5700" s="670">
        <v>5683</v>
      </c>
      <c r="B5700" s="677"/>
      <c r="C5700" s="677"/>
      <c r="D5700" s="677"/>
      <c r="E5700" s="676"/>
      <c r="F5700" s="448"/>
      <c r="G5700" s="358"/>
      <c r="H5700" s="428"/>
      <c r="I5700" s="428"/>
      <c r="J5700" s="428"/>
      <c r="K5700" s="430"/>
      <c r="L5700" s="430"/>
      <c r="M5700" s="479"/>
      <c r="N5700" s="594">
        <f t="shared" si="123"/>
        <v>0</v>
      </c>
      <c r="O5700" s="594"/>
      <c r="P5700" s="484"/>
      <c r="Q5700" s="484"/>
    </row>
    <row r="5701" spans="1:17">
      <c r="A5701" s="670">
        <v>5684</v>
      </c>
      <c r="B5701" s="677"/>
      <c r="C5701" s="677"/>
      <c r="D5701" s="677"/>
      <c r="E5701" s="676"/>
      <c r="F5701" s="448"/>
      <c r="G5701" s="358"/>
      <c r="H5701" s="428"/>
      <c r="I5701" s="428"/>
      <c r="J5701" s="428"/>
      <c r="K5701" s="430"/>
      <c r="L5701" s="430"/>
      <c r="M5701" s="479"/>
      <c r="N5701" s="594">
        <f t="shared" si="123"/>
        <v>0</v>
      </c>
      <c r="O5701" s="594"/>
      <c r="P5701" s="484"/>
      <c r="Q5701" s="484"/>
    </row>
    <row r="5702" spans="1:17">
      <c r="A5702" s="670">
        <v>5685</v>
      </c>
      <c r="B5702" s="677"/>
      <c r="C5702" s="677"/>
      <c r="D5702" s="677"/>
      <c r="E5702" s="676"/>
      <c r="F5702" s="448"/>
      <c r="G5702" s="358"/>
      <c r="H5702" s="428"/>
      <c r="I5702" s="428"/>
      <c r="J5702" s="428"/>
      <c r="K5702" s="430"/>
      <c r="L5702" s="430"/>
      <c r="M5702" s="479"/>
      <c r="N5702" s="594">
        <f t="shared" si="123"/>
        <v>0</v>
      </c>
      <c r="O5702" s="594"/>
      <c r="P5702" s="484"/>
      <c r="Q5702" s="484"/>
    </row>
    <row r="5703" spans="1:17">
      <c r="A5703" s="670">
        <v>5686</v>
      </c>
      <c r="B5703" s="677"/>
      <c r="C5703" s="677"/>
      <c r="D5703" s="677"/>
      <c r="E5703" s="676"/>
      <c r="F5703" s="448"/>
      <c r="G5703" s="358"/>
      <c r="H5703" s="428"/>
      <c r="I5703" s="428"/>
      <c r="J5703" s="428"/>
      <c r="K5703" s="430"/>
      <c r="L5703" s="430"/>
      <c r="M5703" s="479"/>
      <c r="N5703" s="594">
        <f t="shared" si="123"/>
        <v>0</v>
      </c>
      <c r="O5703" s="594"/>
      <c r="P5703" s="484"/>
      <c r="Q5703" s="484"/>
    </row>
    <row r="5704" spans="1:17">
      <c r="A5704" s="670">
        <v>5687</v>
      </c>
      <c r="B5704" s="677"/>
      <c r="C5704" s="677"/>
      <c r="D5704" s="677"/>
      <c r="E5704" s="676"/>
      <c r="F5704" s="448"/>
      <c r="G5704" s="358"/>
      <c r="H5704" s="428"/>
      <c r="I5704" s="428"/>
      <c r="J5704" s="428"/>
      <c r="K5704" s="430"/>
      <c r="L5704" s="430"/>
      <c r="M5704" s="479"/>
      <c r="N5704" s="594">
        <f t="shared" si="123"/>
        <v>0</v>
      </c>
      <c r="O5704" s="594"/>
      <c r="P5704" s="484"/>
      <c r="Q5704" s="484"/>
    </row>
    <row r="5705" spans="1:17">
      <c r="A5705" s="670">
        <v>5688</v>
      </c>
      <c r="B5705" s="677"/>
      <c r="C5705" s="677"/>
      <c r="D5705" s="677"/>
      <c r="E5705" s="676"/>
      <c r="F5705" s="448"/>
      <c r="G5705" s="358"/>
      <c r="H5705" s="428"/>
      <c r="I5705" s="428"/>
      <c r="J5705" s="428"/>
      <c r="K5705" s="430"/>
      <c r="L5705" s="430"/>
      <c r="M5705" s="479"/>
      <c r="N5705" s="594">
        <f t="shared" si="123"/>
        <v>0</v>
      </c>
      <c r="O5705" s="594"/>
      <c r="P5705" s="484"/>
      <c r="Q5705" s="484"/>
    </row>
    <row r="5706" spans="1:17">
      <c r="A5706" s="670">
        <v>5689</v>
      </c>
      <c r="B5706" s="677"/>
      <c r="C5706" s="677"/>
      <c r="D5706" s="677"/>
      <c r="E5706" s="676"/>
      <c r="F5706" s="448"/>
      <c r="G5706" s="358"/>
      <c r="H5706" s="428"/>
      <c r="I5706" s="428"/>
      <c r="J5706" s="428"/>
      <c r="K5706" s="430"/>
      <c r="L5706" s="430"/>
      <c r="M5706" s="479"/>
      <c r="N5706" s="594">
        <f t="shared" si="123"/>
        <v>0</v>
      </c>
      <c r="O5706" s="594"/>
      <c r="P5706" s="484"/>
      <c r="Q5706" s="484"/>
    </row>
    <row r="5707" spans="1:17">
      <c r="A5707" s="670">
        <v>5690</v>
      </c>
      <c r="B5707" s="677"/>
      <c r="C5707" s="677"/>
      <c r="D5707" s="677"/>
      <c r="E5707" s="676"/>
      <c r="F5707" s="448"/>
      <c r="G5707" s="358"/>
      <c r="H5707" s="428"/>
      <c r="I5707" s="428"/>
      <c r="J5707" s="428"/>
      <c r="K5707" s="430"/>
      <c r="L5707" s="430"/>
      <c r="M5707" s="479"/>
      <c r="N5707" s="594">
        <f t="shared" si="123"/>
        <v>0</v>
      </c>
      <c r="O5707" s="594"/>
      <c r="P5707" s="484"/>
      <c r="Q5707" s="484"/>
    </row>
    <row r="5708" spans="1:17">
      <c r="A5708" s="670">
        <v>5691</v>
      </c>
      <c r="B5708" s="677"/>
      <c r="C5708" s="677"/>
      <c r="D5708" s="677"/>
      <c r="E5708" s="676"/>
      <c r="F5708" s="448"/>
      <c r="G5708" s="358"/>
      <c r="H5708" s="428"/>
      <c r="I5708" s="428"/>
      <c r="J5708" s="428"/>
      <c r="K5708" s="430"/>
      <c r="L5708" s="430"/>
      <c r="M5708" s="479"/>
      <c r="N5708" s="594">
        <f t="shared" si="123"/>
        <v>0</v>
      </c>
      <c r="O5708" s="594"/>
      <c r="P5708" s="484"/>
      <c r="Q5708" s="484"/>
    </row>
    <row r="5709" spans="1:17">
      <c r="A5709" s="670">
        <v>5692</v>
      </c>
      <c r="B5709" s="677"/>
      <c r="C5709" s="677"/>
      <c r="D5709" s="677"/>
      <c r="E5709" s="676"/>
      <c r="F5709" s="448"/>
      <c r="G5709" s="358"/>
      <c r="H5709" s="428"/>
      <c r="I5709" s="428"/>
      <c r="J5709" s="428"/>
      <c r="K5709" s="430"/>
      <c r="L5709" s="430"/>
      <c r="M5709" s="479"/>
      <c r="N5709" s="594">
        <f t="shared" si="123"/>
        <v>0</v>
      </c>
      <c r="O5709" s="594"/>
      <c r="P5709" s="484"/>
      <c r="Q5709" s="484"/>
    </row>
    <row r="5710" spans="1:17">
      <c r="A5710" s="670">
        <v>5693</v>
      </c>
      <c r="B5710" s="677"/>
      <c r="C5710" s="677"/>
      <c r="D5710" s="677"/>
      <c r="E5710" s="676"/>
      <c r="F5710" s="448"/>
      <c r="G5710" s="358"/>
      <c r="H5710" s="428"/>
      <c r="I5710" s="428"/>
      <c r="J5710" s="428"/>
      <c r="K5710" s="430"/>
      <c r="L5710" s="430"/>
      <c r="M5710" s="479"/>
      <c r="N5710" s="594">
        <f t="shared" si="123"/>
        <v>0</v>
      </c>
      <c r="O5710" s="594"/>
      <c r="P5710" s="484"/>
      <c r="Q5710" s="484"/>
    </row>
    <row r="5711" spans="1:17">
      <c r="A5711" s="670">
        <v>5694</v>
      </c>
      <c r="B5711" s="677"/>
      <c r="C5711" s="677"/>
      <c r="D5711" s="677"/>
      <c r="E5711" s="676"/>
      <c r="F5711" s="448"/>
      <c r="G5711" s="358"/>
      <c r="H5711" s="428"/>
      <c r="I5711" s="428"/>
      <c r="J5711" s="428"/>
      <c r="K5711" s="430"/>
      <c r="L5711" s="430"/>
      <c r="M5711" s="479"/>
      <c r="N5711" s="594">
        <f t="shared" si="123"/>
        <v>0</v>
      </c>
      <c r="O5711" s="594"/>
      <c r="P5711" s="484"/>
      <c r="Q5711" s="484"/>
    </row>
    <row r="5712" spans="1:17">
      <c r="A5712" s="670">
        <v>5695</v>
      </c>
      <c r="B5712" s="677"/>
      <c r="C5712" s="677"/>
      <c r="D5712" s="677"/>
      <c r="E5712" s="676"/>
      <c r="F5712" s="448"/>
      <c r="G5712" s="358"/>
      <c r="H5712" s="428"/>
      <c r="I5712" s="428"/>
      <c r="J5712" s="428"/>
      <c r="K5712" s="430"/>
      <c r="L5712" s="430"/>
      <c r="M5712" s="479"/>
      <c r="N5712" s="594">
        <f t="shared" si="123"/>
        <v>0</v>
      </c>
      <c r="O5712" s="594"/>
      <c r="P5712" s="484"/>
      <c r="Q5712" s="484"/>
    </row>
    <row r="5713" spans="1:17">
      <c r="A5713" s="670">
        <v>5696</v>
      </c>
      <c r="B5713" s="677"/>
      <c r="C5713" s="677"/>
      <c r="D5713" s="677"/>
      <c r="E5713" s="676"/>
      <c r="F5713" s="448"/>
      <c r="G5713" s="358"/>
      <c r="H5713" s="428"/>
      <c r="I5713" s="428"/>
      <c r="J5713" s="428"/>
      <c r="K5713" s="430"/>
      <c r="L5713" s="430"/>
      <c r="M5713" s="479"/>
      <c r="N5713" s="594">
        <f t="shared" si="123"/>
        <v>0</v>
      </c>
      <c r="O5713" s="594"/>
      <c r="P5713" s="484"/>
      <c r="Q5713" s="484"/>
    </row>
    <row r="5714" spans="1:17">
      <c r="A5714" s="670">
        <v>5697</v>
      </c>
      <c r="B5714" s="677"/>
      <c r="C5714" s="677"/>
      <c r="D5714" s="677"/>
      <c r="E5714" s="676"/>
      <c r="F5714" s="448"/>
      <c r="G5714" s="358"/>
      <c r="H5714" s="428"/>
      <c r="I5714" s="428"/>
      <c r="J5714" s="428"/>
      <c r="K5714" s="430"/>
      <c r="L5714" s="430"/>
      <c r="M5714" s="479"/>
      <c r="N5714" s="594">
        <f t="shared" si="123"/>
        <v>0</v>
      </c>
      <c r="O5714" s="594"/>
      <c r="P5714" s="484"/>
      <c r="Q5714" s="484"/>
    </row>
    <row r="5715" spans="1:17">
      <c r="A5715" s="670">
        <v>5698</v>
      </c>
      <c r="B5715" s="677"/>
      <c r="C5715" s="677"/>
      <c r="D5715" s="677"/>
      <c r="E5715" s="676"/>
      <c r="F5715" s="448"/>
      <c r="G5715" s="358"/>
      <c r="H5715" s="428"/>
      <c r="I5715" s="428"/>
      <c r="J5715" s="428"/>
      <c r="K5715" s="430"/>
      <c r="L5715" s="430"/>
      <c r="M5715" s="479"/>
      <c r="N5715" s="594">
        <f t="shared" ref="N5715:N5778" si="124">+IF((O5714-I5714)&gt;$O$8,1,0)*IF(I5714&gt;$O$9,1,0)*IF(O5714&gt;($O$11-$O$10),1,0)</f>
        <v>0</v>
      </c>
      <c r="O5715" s="594"/>
      <c r="P5715" s="484"/>
      <c r="Q5715" s="484"/>
    </row>
    <row r="5716" spans="1:17">
      <c r="A5716" s="670">
        <v>5699</v>
      </c>
      <c r="B5716" s="677"/>
      <c r="C5716" s="677"/>
      <c r="D5716" s="677"/>
      <c r="E5716" s="676"/>
      <c r="F5716" s="448"/>
      <c r="G5716" s="358"/>
      <c r="H5716" s="428"/>
      <c r="I5716" s="428"/>
      <c r="J5716" s="428"/>
      <c r="K5716" s="430"/>
      <c r="L5716" s="430"/>
      <c r="M5716" s="479"/>
      <c r="N5716" s="594">
        <f t="shared" si="124"/>
        <v>0</v>
      </c>
      <c r="O5716" s="594"/>
      <c r="P5716" s="484"/>
      <c r="Q5716" s="484"/>
    </row>
    <row r="5717" spans="1:17">
      <c r="A5717" s="670">
        <v>5700</v>
      </c>
      <c r="B5717" s="677"/>
      <c r="C5717" s="677"/>
      <c r="D5717" s="677"/>
      <c r="E5717" s="676"/>
      <c r="F5717" s="448"/>
      <c r="G5717" s="358"/>
      <c r="H5717" s="428"/>
      <c r="I5717" s="428"/>
      <c r="J5717" s="428"/>
      <c r="K5717" s="430"/>
      <c r="L5717" s="430"/>
      <c r="M5717" s="479"/>
      <c r="N5717" s="594">
        <f t="shared" si="124"/>
        <v>0</v>
      </c>
      <c r="O5717" s="594"/>
      <c r="P5717" s="484"/>
      <c r="Q5717" s="484"/>
    </row>
    <row r="5718" spans="1:17">
      <c r="A5718" s="670">
        <v>5701</v>
      </c>
      <c r="B5718" s="677"/>
      <c r="C5718" s="677"/>
      <c r="D5718" s="677"/>
      <c r="E5718" s="676"/>
      <c r="F5718" s="448"/>
      <c r="G5718" s="358"/>
      <c r="H5718" s="428"/>
      <c r="I5718" s="428"/>
      <c r="J5718" s="428"/>
      <c r="K5718" s="430"/>
      <c r="L5718" s="430"/>
      <c r="M5718" s="479"/>
      <c r="N5718" s="594">
        <f t="shared" si="124"/>
        <v>0</v>
      </c>
      <c r="O5718" s="594"/>
      <c r="P5718" s="484"/>
      <c r="Q5718" s="484"/>
    </row>
    <row r="5719" spans="1:17">
      <c r="A5719" s="670">
        <v>5702</v>
      </c>
      <c r="B5719" s="677"/>
      <c r="C5719" s="677"/>
      <c r="D5719" s="677"/>
      <c r="E5719" s="676"/>
      <c r="F5719" s="448"/>
      <c r="G5719" s="358"/>
      <c r="H5719" s="428"/>
      <c r="I5719" s="428"/>
      <c r="J5719" s="428"/>
      <c r="K5719" s="430"/>
      <c r="L5719" s="430"/>
      <c r="M5719" s="479"/>
      <c r="N5719" s="594">
        <f t="shared" si="124"/>
        <v>0</v>
      </c>
      <c r="O5719" s="594"/>
      <c r="P5719" s="484"/>
      <c r="Q5719" s="484"/>
    </row>
    <row r="5720" spans="1:17">
      <c r="A5720" s="670">
        <v>5703</v>
      </c>
      <c r="B5720" s="677"/>
      <c r="C5720" s="677"/>
      <c r="D5720" s="677"/>
      <c r="E5720" s="676"/>
      <c r="F5720" s="448"/>
      <c r="G5720" s="358"/>
      <c r="H5720" s="428"/>
      <c r="I5720" s="428"/>
      <c r="J5720" s="428"/>
      <c r="K5720" s="430"/>
      <c r="L5720" s="430"/>
      <c r="M5720" s="479"/>
      <c r="N5720" s="594">
        <f t="shared" si="124"/>
        <v>0</v>
      </c>
      <c r="O5720" s="594"/>
      <c r="P5720" s="484"/>
      <c r="Q5720" s="484"/>
    </row>
    <row r="5721" spans="1:17">
      <c r="A5721" s="670">
        <v>5704</v>
      </c>
      <c r="B5721" s="677"/>
      <c r="C5721" s="677"/>
      <c r="D5721" s="677"/>
      <c r="E5721" s="676"/>
      <c r="F5721" s="448"/>
      <c r="G5721" s="358"/>
      <c r="H5721" s="428"/>
      <c r="I5721" s="428"/>
      <c r="J5721" s="428"/>
      <c r="K5721" s="430"/>
      <c r="L5721" s="430"/>
      <c r="M5721" s="479"/>
      <c r="N5721" s="594">
        <f t="shared" si="124"/>
        <v>0</v>
      </c>
      <c r="O5721" s="594"/>
      <c r="P5721" s="484"/>
      <c r="Q5721" s="484"/>
    </row>
    <row r="5722" spans="1:17">
      <c r="A5722" s="670">
        <v>5705</v>
      </c>
      <c r="B5722" s="677"/>
      <c r="C5722" s="677"/>
      <c r="D5722" s="677"/>
      <c r="E5722" s="676"/>
      <c r="F5722" s="448"/>
      <c r="G5722" s="358"/>
      <c r="H5722" s="428"/>
      <c r="I5722" s="428"/>
      <c r="J5722" s="428"/>
      <c r="K5722" s="430"/>
      <c r="L5722" s="430"/>
      <c r="M5722" s="479"/>
      <c r="N5722" s="594">
        <f t="shared" si="124"/>
        <v>0</v>
      </c>
      <c r="O5722" s="594"/>
      <c r="P5722" s="484"/>
      <c r="Q5722" s="484"/>
    </row>
    <row r="5723" spans="1:17">
      <c r="A5723" s="670">
        <v>5706</v>
      </c>
      <c r="B5723" s="677"/>
      <c r="C5723" s="677"/>
      <c r="D5723" s="677"/>
      <c r="E5723" s="676"/>
      <c r="F5723" s="448"/>
      <c r="G5723" s="358"/>
      <c r="H5723" s="428"/>
      <c r="I5723" s="428"/>
      <c r="J5723" s="428"/>
      <c r="K5723" s="430"/>
      <c r="L5723" s="430"/>
      <c r="M5723" s="479"/>
      <c r="N5723" s="594">
        <f t="shared" si="124"/>
        <v>0</v>
      </c>
      <c r="O5723" s="594"/>
      <c r="P5723" s="484"/>
      <c r="Q5723" s="484"/>
    </row>
    <row r="5724" spans="1:17">
      <c r="A5724" s="670">
        <v>5707</v>
      </c>
      <c r="B5724" s="677"/>
      <c r="C5724" s="677"/>
      <c r="D5724" s="677"/>
      <c r="E5724" s="676"/>
      <c r="F5724" s="448"/>
      <c r="G5724" s="358"/>
      <c r="H5724" s="428"/>
      <c r="I5724" s="428"/>
      <c r="J5724" s="428"/>
      <c r="K5724" s="430"/>
      <c r="L5724" s="430"/>
      <c r="M5724" s="479"/>
      <c r="N5724" s="594">
        <f t="shared" si="124"/>
        <v>0</v>
      </c>
      <c r="O5724" s="594"/>
      <c r="P5724" s="484"/>
      <c r="Q5724" s="484"/>
    </row>
    <row r="5725" spans="1:17">
      <c r="A5725" s="670">
        <v>5708</v>
      </c>
      <c r="B5725" s="677"/>
      <c r="C5725" s="677"/>
      <c r="D5725" s="677"/>
      <c r="E5725" s="676"/>
      <c r="F5725" s="448"/>
      <c r="G5725" s="358"/>
      <c r="H5725" s="428"/>
      <c r="I5725" s="428"/>
      <c r="J5725" s="428"/>
      <c r="K5725" s="430"/>
      <c r="L5725" s="430"/>
      <c r="M5725" s="479"/>
      <c r="N5725" s="594">
        <f t="shared" si="124"/>
        <v>0</v>
      </c>
      <c r="O5725" s="594"/>
      <c r="P5725" s="484"/>
      <c r="Q5725" s="484"/>
    </row>
    <row r="5726" spans="1:17">
      <c r="A5726" s="670">
        <v>5709</v>
      </c>
      <c r="B5726" s="677"/>
      <c r="C5726" s="677"/>
      <c r="D5726" s="677"/>
      <c r="E5726" s="676"/>
      <c r="F5726" s="448"/>
      <c r="G5726" s="358"/>
      <c r="H5726" s="428"/>
      <c r="I5726" s="428"/>
      <c r="J5726" s="428"/>
      <c r="K5726" s="430"/>
      <c r="L5726" s="430"/>
      <c r="M5726" s="479"/>
      <c r="N5726" s="594">
        <f t="shared" si="124"/>
        <v>0</v>
      </c>
      <c r="O5726" s="594"/>
      <c r="P5726" s="484"/>
      <c r="Q5726" s="484"/>
    </row>
    <row r="5727" spans="1:17">
      <c r="A5727" s="670">
        <v>5710</v>
      </c>
      <c r="B5727" s="677"/>
      <c r="C5727" s="677"/>
      <c r="D5727" s="677"/>
      <c r="E5727" s="676"/>
      <c r="F5727" s="448"/>
      <c r="G5727" s="358"/>
      <c r="H5727" s="428"/>
      <c r="I5727" s="428"/>
      <c r="J5727" s="428"/>
      <c r="K5727" s="430"/>
      <c r="L5727" s="430"/>
      <c r="M5727" s="479"/>
      <c r="N5727" s="594">
        <f t="shared" si="124"/>
        <v>0</v>
      </c>
      <c r="O5727" s="594"/>
      <c r="P5727" s="484"/>
      <c r="Q5727" s="484"/>
    </row>
    <row r="5728" spans="1:17">
      <c r="A5728" s="670">
        <v>5711</v>
      </c>
      <c r="B5728" s="677"/>
      <c r="C5728" s="677"/>
      <c r="D5728" s="677"/>
      <c r="E5728" s="676"/>
      <c r="F5728" s="448"/>
      <c r="G5728" s="358"/>
      <c r="H5728" s="428"/>
      <c r="I5728" s="428"/>
      <c r="J5728" s="428"/>
      <c r="K5728" s="430"/>
      <c r="L5728" s="430"/>
      <c r="M5728" s="479"/>
      <c r="N5728" s="594">
        <f t="shared" si="124"/>
        <v>0</v>
      </c>
      <c r="O5728" s="594"/>
      <c r="P5728" s="484"/>
      <c r="Q5728" s="484"/>
    </row>
    <row r="5729" spans="1:17">
      <c r="A5729" s="670">
        <v>5712</v>
      </c>
      <c r="B5729" s="677"/>
      <c r="C5729" s="677"/>
      <c r="D5729" s="677"/>
      <c r="E5729" s="676"/>
      <c r="F5729" s="448"/>
      <c r="G5729" s="358"/>
      <c r="H5729" s="428"/>
      <c r="I5729" s="428"/>
      <c r="J5729" s="428"/>
      <c r="K5729" s="430"/>
      <c r="L5729" s="430"/>
      <c r="M5729" s="479"/>
      <c r="N5729" s="594">
        <f t="shared" si="124"/>
        <v>0</v>
      </c>
      <c r="O5729" s="594"/>
      <c r="P5729" s="484"/>
      <c r="Q5729" s="484"/>
    </row>
    <row r="5730" spans="1:17">
      <c r="A5730" s="670">
        <v>5713</v>
      </c>
      <c r="B5730" s="677"/>
      <c r="C5730" s="677"/>
      <c r="D5730" s="677"/>
      <c r="E5730" s="676"/>
      <c r="F5730" s="448"/>
      <c r="G5730" s="358"/>
      <c r="H5730" s="428"/>
      <c r="I5730" s="428"/>
      <c r="J5730" s="428"/>
      <c r="K5730" s="430"/>
      <c r="L5730" s="430"/>
      <c r="M5730" s="479"/>
      <c r="N5730" s="594">
        <f t="shared" si="124"/>
        <v>0</v>
      </c>
      <c r="O5730" s="594"/>
      <c r="P5730" s="484"/>
      <c r="Q5730" s="484"/>
    </row>
    <row r="5731" spans="1:17">
      <c r="A5731" s="670">
        <v>5714</v>
      </c>
      <c r="B5731" s="677"/>
      <c r="C5731" s="677"/>
      <c r="D5731" s="677"/>
      <c r="E5731" s="676"/>
      <c r="F5731" s="448"/>
      <c r="G5731" s="358"/>
      <c r="H5731" s="428"/>
      <c r="I5731" s="428"/>
      <c r="J5731" s="428"/>
      <c r="K5731" s="430"/>
      <c r="L5731" s="430"/>
      <c r="M5731" s="479"/>
      <c r="N5731" s="594">
        <f t="shared" si="124"/>
        <v>0</v>
      </c>
      <c r="O5731" s="594"/>
      <c r="P5731" s="484"/>
      <c r="Q5731" s="484"/>
    </row>
    <row r="5732" spans="1:17">
      <c r="A5732" s="670">
        <v>5715</v>
      </c>
      <c r="B5732" s="677"/>
      <c r="C5732" s="677"/>
      <c r="D5732" s="677"/>
      <c r="E5732" s="676"/>
      <c r="F5732" s="448"/>
      <c r="G5732" s="358"/>
      <c r="H5732" s="428"/>
      <c r="I5732" s="428"/>
      <c r="J5732" s="428"/>
      <c r="K5732" s="430"/>
      <c r="L5732" s="430"/>
      <c r="M5732" s="479"/>
      <c r="N5732" s="594">
        <f t="shared" si="124"/>
        <v>0</v>
      </c>
      <c r="O5732" s="594"/>
      <c r="P5732" s="484"/>
      <c r="Q5732" s="484"/>
    </row>
    <row r="5733" spans="1:17">
      <c r="A5733" s="670">
        <v>5716</v>
      </c>
      <c r="B5733" s="677"/>
      <c r="C5733" s="677"/>
      <c r="D5733" s="677"/>
      <c r="E5733" s="676"/>
      <c r="F5733" s="448"/>
      <c r="G5733" s="358"/>
      <c r="H5733" s="428"/>
      <c r="I5733" s="428"/>
      <c r="J5733" s="428"/>
      <c r="K5733" s="430"/>
      <c r="L5733" s="430"/>
      <c r="M5733" s="479"/>
      <c r="N5733" s="594">
        <f t="shared" si="124"/>
        <v>0</v>
      </c>
      <c r="O5733" s="594"/>
      <c r="P5733" s="484"/>
      <c r="Q5733" s="484"/>
    </row>
    <row r="5734" spans="1:17">
      <c r="A5734" s="670">
        <v>5717</v>
      </c>
      <c r="B5734" s="677"/>
      <c r="C5734" s="677"/>
      <c r="D5734" s="677"/>
      <c r="E5734" s="676"/>
      <c r="F5734" s="448"/>
      <c r="G5734" s="358"/>
      <c r="H5734" s="428"/>
      <c r="I5734" s="428"/>
      <c r="J5734" s="428"/>
      <c r="K5734" s="430"/>
      <c r="L5734" s="430"/>
      <c r="M5734" s="479"/>
      <c r="N5734" s="594">
        <f t="shared" si="124"/>
        <v>0</v>
      </c>
      <c r="O5734" s="594"/>
      <c r="P5734" s="484"/>
      <c r="Q5734" s="484"/>
    </row>
    <row r="5735" spans="1:17">
      <c r="A5735" s="670">
        <v>5718</v>
      </c>
      <c r="B5735" s="677"/>
      <c r="C5735" s="677"/>
      <c r="D5735" s="677"/>
      <c r="E5735" s="676"/>
      <c r="F5735" s="448"/>
      <c r="G5735" s="358"/>
      <c r="H5735" s="428"/>
      <c r="I5735" s="428"/>
      <c r="J5735" s="428"/>
      <c r="K5735" s="430"/>
      <c r="L5735" s="430"/>
      <c r="M5735" s="479"/>
      <c r="N5735" s="594">
        <f t="shared" si="124"/>
        <v>0</v>
      </c>
      <c r="O5735" s="594"/>
      <c r="P5735" s="484"/>
      <c r="Q5735" s="484"/>
    </row>
    <row r="5736" spans="1:17">
      <c r="A5736" s="670">
        <v>5719</v>
      </c>
      <c r="B5736" s="677"/>
      <c r="C5736" s="677"/>
      <c r="D5736" s="677"/>
      <c r="E5736" s="676"/>
      <c r="F5736" s="448"/>
      <c r="G5736" s="358"/>
      <c r="H5736" s="428"/>
      <c r="I5736" s="428"/>
      <c r="J5736" s="428"/>
      <c r="K5736" s="430"/>
      <c r="L5736" s="430"/>
      <c r="M5736" s="479"/>
      <c r="N5736" s="594">
        <f t="shared" si="124"/>
        <v>0</v>
      </c>
      <c r="O5736" s="594"/>
      <c r="P5736" s="484"/>
      <c r="Q5736" s="484"/>
    </row>
    <row r="5737" spans="1:17">
      <c r="A5737" s="670">
        <v>5720</v>
      </c>
      <c r="B5737" s="677"/>
      <c r="C5737" s="677"/>
      <c r="D5737" s="677"/>
      <c r="E5737" s="676"/>
      <c r="F5737" s="448"/>
      <c r="G5737" s="358"/>
      <c r="H5737" s="428"/>
      <c r="I5737" s="428"/>
      <c r="J5737" s="428"/>
      <c r="K5737" s="430"/>
      <c r="L5737" s="430"/>
      <c r="M5737" s="479"/>
      <c r="N5737" s="594">
        <f t="shared" si="124"/>
        <v>0</v>
      </c>
      <c r="O5737" s="594"/>
      <c r="P5737" s="484"/>
      <c r="Q5737" s="484"/>
    </row>
    <row r="5738" spans="1:17">
      <c r="A5738" s="670">
        <v>5721</v>
      </c>
      <c r="B5738" s="677"/>
      <c r="C5738" s="677"/>
      <c r="D5738" s="677"/>
      <c r="E5738" s="676"/>
      <c r="F5738" s="448"/>
      <c r="G5738" s="358"/>
      <c r="H5738" s="428"/>
      <c r="I5738" s="428"/>
      <c r="J5738" s="428"/>
      <c r="K5738" s="430"/>
      <c r="L5738" s="430"/>
      <c r="M5738" s="479"/>
      <c r="N5738" s="594">
        <f t="shared" si="124"/>
        <v>0</v>
      </c>
      <c r="O5738" s="594"/>
      <c r="P5738" s="484"/>
      <c r="Q5738" s="484"/>
    </row>
    <row r="5739" spans="1:17">
      <c r="A5739" s="670">
        <v>5722</v>
      </c>
      <c r="B5739" s="677"/>
      <c r="C5739" s="677"/>
      <c r="D5739" s="677"/>
      <c r="E5739" s="676"/>
      <c r="F5739" s="448"/>
      <c r="G5739" s="358"/>
      <c r="H5739" s="428"/>
      <c r="I5739" s="428"/>
      <c r="J5739" s="428"/>
      <c r="K5739" s="430"/>
      <c r="L5739" s="430"/>
      <c r="M5739" s="479"/>
      <c r="N5739" s="594">
        <f t="shared" si="124"/>
        <v>0</v>
      </c>
      <c r="O5739" s="594"/>
      <c r="P5739" s="484"/>
      <c r="Q5739" s="484"/>
    </row>
    <row r="5740" spans="1:17">
      <c r="A5740" s="670">
        <v>5723</v>
      </c>
      <c r="B5740" s="677"/>
      <c r="C5740" s="677"/>
      <c r="D5740" s="677"/>
      <c r="E5740" s="676"/>
      <c r="F5740" s="448"/>
      <c r="G5740" s="358"/>
      <c r="H5740" s="428"/>
      <c r="I5740" s="428"/>
      <c r="J5740" s="428"/>
      <c r="K5740" s="430"/>
      <c r="L5740" s="430"/>
      <c r="M5740" s="479"/>
      <c r="N5740" s="594">
        <f t="shared" si="124"/>
        <v>0</v>
      </c>
      <c r="O5740" s="594"/>
      <c r="P5740" s="484"/>
      <c r="Q5740" s="484"/>
    </row>
    <row r="5741" spans="1:17">
      <c r="A5741" s="670">
        <v>5724</v>
      </c>
      <c r="B5741" s="677"/>
      <c r="C5741" s="677"/>
      <c r="D5741" s="677"/>
      <c r="E5741" s="676"/>
      <c r="F5741" s="448"/>
      <c r="G5741" s="358"/>
      <c r="H5741" s="428"/>
      <c r="I5741" s="428"/>
      <c r="J5741" s="428"/>
      <c r="K5741" s="430"/>
      <c r="L5741" s="430"/>
      <c r="M5741" s="479"/>
      <c r="N5741" s="594">
        <f t="shared" si="124"/>
        <v>0</v>
      </c>
      <c r="O5741" s="594"/>
      <c r="P5741" s="484"/>
      <c r="Q5741" s="484"/>
    </row>
    <row r="5742" spans="1:17">
      <c r="A5742" s="670">
        <v>5725</v>
      </c>
      <c r="B5742" s="677"/>
      <c r="C5742" s="677"/>
      <c r="D5742" s="677"/>
      <c r="E5742" s="676"/>
      <c r="F5742" s="448"/>
      <c r="G5742" s="358"/>
      <c r="H5742" s="428"/>
      <c r="I5742" s="428"/>
      <c r="J5742" s="428"/>
      <c r="K5742" s="430"/>
      <c r="L5742" s="430"/>
      <c r="M5742" s="479"/>
      <c r="N5742" s="594">
        <f t="shared" si="124"/>
        <v>0</v>
      </c>
      <c r="O5742" s="594"/>
      <c r="P5742" s="484"/>
      <c r="Q5742" s="484"/>
    </row>
    <row r="5743" spans="1:17">
      <c r="A5743" s="670">
        <v>5726</v>
      </c>
      <c r="B5743" s="677"/>
      <c r="C5743" s="677"/>
      <c r="D5743" s="677"/>
      <c r="E5743" s="676"/>
      <c r="F5743" s="448"/>
      <c r="G5743" s="358"/>
      <c r="H5743" s="428"/>
      <c r="I5743" s="428"/>
      <c r="J5743" s="428"/>
      <c r="K5743" s="430"/>
      <c r="L5743" s="430"/>
      <c r="M5743" s="479"/>
      <c r="N5743" s="594">
        <f t="shared" si="124"/>
        <v>0</v>
      </c>
      <c r="O5743" s="594"/>
      <c r="P5743" s="484"/>
      <c r="Q5743" s="484"/>
    </row>
    <row r="5744" spans="1:17">
      <c r="A5744" s="670">
        <v>5727</v>
      </c>
      <c r="B5744" s="677"/>
      <c r="C5744" s="677"/>
      <c r="D5744" s="677"/>
      <c r="E5744" s="676"/>
      <c r="F5744" s="448"/>
      <c r="G5744" s="358"/>
      <c r="H5744" s="428"/>
      <c r="I5744" s="428"/>
      <c r="J5744" s="428"/>
      <c r="K5744" s="430"/>
      <c r="L5744" s="430"/>
      <c r="M5744" s="479"/>
      <c r="N5744" s="594">
        <f t="shared" si="124"/>
        <v>0</v>
      </c>
      <c r="O5744" s="594"/>
      <c r="P5744" s="484"/>
      <c r="Q5744" s="484"/>
    </row>
    <row r="5745" spans="1:17">
      <c r="A5745" s="670">
        <v>5728</v>
      </c>
      <c r="B5745" s="677"/>
      <c r="C5745" s="677"/>
      <c r="D5745" s="677"/>
      <c r="E5745" s="676"/>
      <c r="F5745" s="448"/>
      <c r="G5745" s="358"/>
      <c r="H5745" s="428"/>
      <c r="I5745" s="428"/>
      <c r="J5745" s="428"/>
      <c r="K5745" s="430"/>
      <c r="L5745" s="430"/>
      <c r="M5745" s="479"/>
      <c r="N5745" s="594">
        <f t="shared" si="124"/>
        <v>0</v>
      </c>
      <c r="O5745" s="594"/>
      <c r="P5745" s="484"/>
      <c r="Q5745" s="484"/>
    </row>
    <row r="5746" spans="1:17">
      <c r="A5746" s="670">
        <v>5729</v>
      </c>
      <c r="B5746" s="677"/>
      <c r="C5746" s="677"/>
      <c r="D5746" s="677"/>
      <c r="E5746" s="676"/>
      <c r="F5746" s="448"/>
      <c r="G5746" s="358"/>
      <c r="H5746" s="428"/>
      <c r="I5746" s="428"/>
      <c r="J5746" s="428"/>
      <c r="K5746" s="430"/>
      <c r="L5746" s="430"/>
      <c r="M5746" s="479"/>
      <c r="N5746" s="594">
        <f t="shared" si="124"/>
        <v>0</v>
      </c>
      <c r="O5746" s="594"/>
      <c r="P5746" s="484"/>
      <c r="Q5746" s="484"/>
    </row>
    <row r="5747" spans="1:17">
      <c r="A5747" s="670">
        <v>5730</v>
      </c>
      <c r="B5747" s="677"/>
      <c r="C5747" s="677"/>
      <c r="D5747" s="677"/>
      <c r="E5747" s="676"/>
      <c r="F5747" s="448"/>
      <c r="G5747" s="358"/>
      <c r="H5747" s="428"/>
      <c r="I5747" s="428"/>
      <c r="J5747" s="428"/>
      <c r="K5747" s="430"/>
      <c r="L5747" s="430"/>
      <c r="M5747" s="479"/>
      <c r="N5747" s="594">
        <f t="shared" si="124"/>
        <v>0</v>
      </c>
      <c r="O5747" s="594"/>
      <c r="P5747" s="484"/>
      <c r="Q5747" s="484"/>
    </row>
    <row r="5748" spans="1:17">
      <c r="A5748" s="670">
        <v>5731</v>
      </c>
      <c r="B5748" s="677"/>
      <c r="C5748" s="677"/>
      <c r="D5748" s="677"/>
      <c r="E5748" s="676"/>
      <c r="F5748" s="448"/>
      <c r="G5748" s="358"/>
      <c r="H5748" s="428"/>
      <c r="I5748" s="428"/>
      <c r="J5748" s="428"/>
      <c r="K5748" s="430"/>
      <c r="L5748" s="430"/>
      <c r="M5748" s="479"/>
      <c r="N5748" s="594">
        <f t="shared" si="124"/>
        <v>0</v>
      </c>
      <c r="O5748" s="594"/>
      <c r="P5748" s="484"/>
      <c r="Q5748" s="484"/>
    </row>
    <row r="5749" spans="1:17">
      <c r="A5749" s="670">
        <v>5732</v>
      </c>
      <c r="B5749" s="677"/>
      <c r="C5749" s="677"/>
      <c r="D5749" s="677"/>
      <c r="E5749" s="676"/>
      <c r="F5749" s="448"/>
      <c r="G5749" s="358"/>
      <c r="H5749" s="428"/>
      <c r="I5749" s="428"/>
      <c r="J5749" s="428"/>
      <c r="K5749" s="430"/>
      <c r="L5749" s="430"/>
      <c r="M5749" s="479"/>
      <c r="N5749" s="594">
        <f t="shared" si="124"/>
        <v>0</v>
      </c>
      <c r="O5749" s="594"/>
      <c r="P5749" s="484"/>
      <c r="Q5749" s="484"/>
    </row>
    <row r="5750" spans="1:17">
      <c r="A5750" s="670">
        <v>5733</v>
      </c>
      <c r="B5750" s="677"/>
      <c r="C5750" s="677"/>
      <c r="D5750" s="677"/>
      <c r="E5750" s="676"/>
      <c r="F5750" s="448"/>
      <c r="G5750" s="358"/>
      <c r="H5750" s="428"/>
      <c r="I5750" s="428"/>
      <c r="J5750" s="428"/>
      <c r="K5750" s="430"/>
      <c r="L5750" s="430"/>
      <c r="M5750" s="479"/>
      <c r="N5750" s="594">
        <f t="shared" si="124"/>
        <v>0</v>
      </c>
      <c r="O5750" s="594"/>
      <c r="P5750" s="484"/>
      <c r="Q5750" s="484"/>
    </row>
    <row r="5751" spans="1:17">
      <c r="A5751" s="670">
        <v>5734</v>
      </c>
      <c r="B5751" s="677"/>
      <c r="C5751" s="677"/>
      <c r="D5751" s="677"/>
      <c r="E5751" s="676"/>
      <c r="F5751" s="448"/>
      <c r="G5751" s="358"/>
      <c r="H5751" s="428"/>
      <c r="I5751" s="428"/>
      <c r="J5751" s="428"/>
      <c r="K5751" s="430"/>
      <c r="L5751" s="430"/>
      <c r="M5751" s="479"/>
      <c r="N5751" s="594">
        <f t="shared" si="124"/>
        <v>0</v>
      </c>
      <c r="O5751" s="594"/>
      <c r="P5751" s="484"/>
      <c r="Q5751" s="484"/>
    </row>
    <row r="5752" spans="1:17">
      <c r="A5752" s="670">
        <v>5735</v>
      </c>
      <c r="B5752" s="677"/>
      <c r="C5752" s="677"/>
      <c r="D5752" s="677"/>
      <c r="E5752" s="676"/>
      <c r="F5752" s="448"/>
      <c r="G5752" s="358"/>
      <c r="H5752" s="428"/>
      <c r="I5752" s="428"/>
      <c r="J5752" s="428"/>
      <c r="K5752" s="430"/>
      <c r="L5752" s="430"/>
      <c r="M5752" s="479"/>
      <c r="N5752" s="594">
        <f t="shared" si="124"/>
        <v>0</v>
      </c>
      <c r="O5752" s="594"/>
      <c r="P5752" s="484"/>
      <c r="Q5752" s="484"/>
    </row>
    <row r="5753" spans="1:17">
      <c r="A5753" s="670">
        <v>5736</v>
      </c>
      <c r="B5753" s="677"/>
      <c r="C5753" s="677"/>
      <c r="D5753" s="677"/>
      <c r="E5753" s="676"/>
      <c r="F5753" s="448"/>
      <c r="G5753" s="358"/>
      <c r="H5753" s="428"/>
      <c r="I5753" s="428"/>
      <c r="J5753" s="428"/>
      <c r="K5753" s="430"/>
      <c r="L5753" s="430"/>
      <c r="M5753" s="479"/>
      <c r="N5753" s="594">
        <f t="shared" si="124"/>
        <v>0</v>
      </c>
      <c r="O5753" s="594"/>
      <c r="P5753" s="484"/>
      <c r="Q5753" s="484"/>
    </row>
    <row r="5754" spans="1:17">
      <c r="A5754" s="670">
        <v>5737</v>
      </c>
      <c r="B5754" s="677"/>
      <c r="C5754" s="677"/>
      <c r="D5754" s="677"/>
      <c r="E5754" s="676"/>
      <c r="F5754" s="448"/>
      <c r="G5754" s="358"/>
      <c r="H5754" s="428"/>
      <c r="I5754" s="428"/>
      <c r="J5754" s="428"/>
      <c r="K5754" s="430"/>
      <c r="L5754" s="430"/>
      <c r="M5754" s="479"/>
      <c r="N5754" s="594">
        <f t="shared" si="124"/>
        <v>0</v>
      </c>
      <c r="O5754" s="594"/>
      <c r="P5754" s="484"/>
      <c r="Q5754" s="484"/>
    </row>
    <row r="5755" spans="1:17">
      <c r="A5755" s="670">
        <v>5738</v>
      </c>
      <c r="B5755" s="677"/>
      <c r="C5755" s="677"/>
      <c r="D5755" s="677"/>
      <c r="E5755" s="676"/>
      <c r="F5755" s="448"/>
      <c r="G5755" s="358"/>
      <c r="H5755" s="428"/>
      <c r="I5755" s="428"/>
      <c r="J5755" s="428"/>
      <c r="K5755" s="430"/>
      <c r="L5755" s="430"/>
      <c r="M5755" s="479"/>
      <c r="N5755" s="594">
        <f t="shared" si="124"/>
        <v>0</v>
      </c>
      <c r="O5755" s="594"/>
      <c r="P5755" s="484"/>
      <c r="Q5755" s="484"/>
    </row>
    <row r="5756" spans="1:17">
      <c r="A5756" s="670">
        <v>5739</v>
      </c>
      <c r="B5756" s="677"/>
      <c r="C5756" s="677"/>
      <c r="D5756" s="677"/>
      <c r="E5756" s="676"/>
      <c r="F5756" s="448"/>
      <c r="G5756" s="358"/>
      <c r="H5756" s="428"/>
      <c r="I5756" s="428"/>
      <c r="J5756" s="428"/>
      <c r="K5756" s="430"/>
      <c r="L5756" s="430"/>
      <c r="M5756" s="479"/>
      <c r="N5756" s="594">
        <f t="shared" si="124"/>
        <v>0</v>
      </c>
      <c r="O5756" s="594"/>
      <c r="P5756" s="484"/>
      <c r="Q5756" s="484"/>
    </row>
    <row r="5757" spans="1:17">
      <c r="A5757" s="670">
        <v>5740</v>
      </c>
      <c r="B5757" s="677"/>
      <c r="C5757" s="677"/>
      <c r="D5757" s="677"/>
      <c r="E5757" s="676"/>
      <c r="F5757" s="448"/>
      <c r="G5757" s="358"/>
      <c r="H5757" s="428"/>
      <c r="I5757" s="428"/>
      <c r="J5757" s="428"/>
      <c r="K5757" s="430"/>
      <c r="L5757" s="430"/>
      <c r="M5757" s="479"/>
      <c r="N5757" s="594">
        <f t="shared" si="124"/>
        <v>0</v>
      </c>
      <c r="O5757" s="594"/>
      <c r="P5757" s="484"/>
      <c r="Q5757" s="484"/>
    </row>
    <row r="5758" spans="1:17">
      <c r="A5758" s="670">
        <v>5741</v>
      </c>
      <c r="B5758" s="677"/>
      <c r="C5758" s="677"/>
      <c r="D5758" s="677"/>
      <c r="E5758" s="676"/>
      <c r="F5758" s="448"/>
      <c r="G5758" s="358"/>
      <c r="H5758" s="428"/>
      <c r="I5758" s="428"/>
      <c r="J5758" s="428"/>
      <c r="K5758" s="430"/>
      <c r="L5758" s="430"/>
      <c r="M5758" s="479"/>
      <c r="N5758" s="594">
        <f t="shared" si="124"/>
        <v>0</v>
      </c>
      <c r="O5758" s="594"/>
      <c r="P5758" s="484"/>
      <c r="Q5758" s="484"/>
    </row>
    <row r="5759" spans="1:17">
      <c r="A5759" s="670">
        <v>5742</v>
      </c>
      <c r="B5759" s="677"/>
      <c r="C5759" s="677"/>
      <c r="D5759" s="677"/>
      <c r="E5759" s="676"/>
      <c r="F5759" s="448"/>
      <c r="G5759" s="358"/>
      <c r="H5759" s="428"/>
      <c r="I5759" s="428"/>
      <c r="J5759" s="428"/>
      <c r="K5759" s="430"/>
      <c r="L5759" s="430"/>
      <c r="M5759" s="479"/>
      <c r="N5759" s="594">
        <f t="shared" si="124"/>
        <v>0</v>
      </c>
      <c r="O5759" s="594"/>
      <c r="P5759" s="484"/>
      <c r="Q5759" s="484"/>
    </row>
    <row r="5760" spans="1:17">
      <c r="A5760" s="670">
        <v>5743</v>
      </c>
      <c r="B5760" s="677"/>
      <c r="C5760" s="677"/>
      <c r="D5760" s="677"/>
      <c r="E5760" s="676"/>
      <c r="F5760" s="448"/>
      <c r="G5760" s="358"/>
      <c r="H5760" s="428"/>
      <c r="I5760" s="428"/>
      <c r="J5760" s="428"/>
      <c r="K5760" s="430"/>
      <c r="L5760" s="430"/>
      <c r="M5760" s="479"/>
      <c r="N5760" s="594">
        <f t="shared" si="124"/>
        <v>0</v>
      </c>
      <c r="O5760" s="594"/>
      <c r="P5760" s="484"/>
      <c r="Q5760" s="484"/>
    </row>
    <row r="5761" spans="1:17">
      <c r="A5761" s="670">
        <v>5744</v>
      </c>
      <c r="B5761" s="677"/>
      <c r="C5761" s="677"/>
      <c r="D5761" s="677"/>
      <c r="E5761" s="676"/>
      <c r="F5761" s="448"/>
      <c r="G5761" s="358"/>
      <c r="H5761" s="428"/>
      <c r="I5761" s="428"/>
      <c r="J5761" s="428"/>
      <c r="K5761" s="430"/>
      <c r="L5761" s="430"/>
      <c r="M5761" s="479"/>
      <c r="N5761" s="594">
        <f t="shared" si="124"/>
        <v>0</v>
      </c>
      <c r="O5761" s="594"/>
      <c r="P5761" s="484"/>
      <c r="Q5761" s="484"/>
    </row>
    <row r="5762" spans="1:17">
      <c r="A5762" s="670">
        <v>5745</v>
      </c>
      <c r="B5762" s="677"/>
      <c r="C5762" s="677"/>
      <c r="D5762" s="677"/>
      <c r="E5762" s="676"/>
      <c r="F5762" s="448"/>
      <c r="G5762" s="358"/>
      <c r="H5762" s="428"/>
      <c r="I5762" s="428"/>
      <c r="J5762" s="428"/>
      <c r="K5762" s="430"/>
      <c r="L5762" s="430"/>
      <c r="M5762" s="479"/>
      <c r="N5762" s="594">
        <f t="shared" si="124"/>
        <v>0</v>
      </c>
      <c r="O5762" s="594"/>
      <c r="P5762" s="484"/>
      <c r="Q5762" s="484"/>
    </row>
    <row r="5763" spans="1:17">
      <c r="A5763" s="670">
        <v>5746</v>
      </c>
      <c r="B5763" s="677"/>
      <c r="C5763" s="677"/>
      <c r="D5763" s="677"/>
      <c r="E5763" s="676"/>
      <c r="F5763" s="448"/>
      <c r="G5763" s="358"/>
      <c r="H5763" s="428"/>
      <c r="I5763" s="428"/>
      <c r="J5763" s="428"/>
      <c r="K5763" s="430"/>
      <c r="L5763" s="430"/>
      <c r="M5763" s="479"/>
      <c r="N5763" s="594">
        <f t="shared" si="124"/>
        <v>0</v>
      </c>
      <c r="O5763" s="594"/>
      <c r="P5763" s="484"/>
      <c r="Q5763" s="484"/>
    </row>
    <row r="5764" spans="1:17">
      <c r="A5764" s="670">
        <v>5747</v>
      </c>
      <c r="B5764" s="677"/>
      <c r="C5764" s="677"/>
      <c r="D5764" s="677"/>
      <c r="E5764" s="676"/>
      <c r="F5764" s="448"/>
      <c r="G5764" s="358"/>
      <c r="H5764" s="428"/>
      <c r="I5764" s="428"/>
      <c r="J5764" s="428"/>
      <c r="K5764" s="430"/>
      <c r="L5764" s="430"/>
      <c r="M5764" s="479"/>
      <c r="N5764" s="594">
        <f t="shared" si="124"/>
        <v>0</v>
      </c>
      <c r="O5764" s="594"/>
      <c r="P5764" s="484"/>
      <c r="Q5764" s="484"/>
    </row>
    <row r="5765" spans="1:17">
      <c r="A5765" s="670">
        <v>5748</v>
      </c>
      <c r="B5765" s="677"/>
      <c r="C5765" s="677"/>
      <c r="D5765" s="677"/>
      <c r="E5765" s="676"/>
      <c r="F5765" s="448"/>
      <c r="G5765" s="358"/>
      <c r="H5765" s="428"/>
      <c r="I5765" s="428"/>
      <c r="J5765" s="428"/>
      <c r="K5765" s="430"/>
      <c r="L5765" s="430"/>
      <c r="M5765" s="479"/>
      <c r="N5765" s="594">
        <f t="shared" si="124"/>
        <v>0</v>
      </c>
      <c r="O5765" s="594"/>
      <c r="P5765" s="484"/>
      <c r="Q5765" s="484"/>
    </row>
    <row r="5766" spans="1:17">
      <c r="A5766" s="670">
        <v>5749</v>
      </c>
      <c r="B5766" s="677"/>
      <c r="C5766" s="677"/>
      <c r="D5766" s="677"/>
      <c r="E5766" s="676"/>
      <c r="F5766" s="448"/>
      <c r="G5766" s="358"/>
      <c r="H5766" s="428"/>
      <c r="I5766" s="428"/>
      <c r="J5766" s="428"/>
      <c r="K5766" s="430"/>
      <c r="L5766" s="430"/>
      <c r="M5766" s="479"/>
      <c r="N5766" s="594">
        <f t="shared" si="124"/>
        <v>0</v>
      </c>
      <c r="O5766" s="594"/>
      <c r="P5766" s="484"/>
      <c r="Q5766" s="484"/>
    </row>
    <row r="5767" spans="1:17">
      <c r="A5767" s="670">
        <v>5750</v>
      </c>
      <c r="B5767" s="677"/>
      <c r="C5767" s="677"/>
      <c r="D5767" s="677"/>
      <c r="E5767" s="676"/>
      <c r="F5767" s="448"/>
      <c r="G5767" s="358"/>
      <c r="H5767" s="428"/>
      <c r="I5767" s="428"/>
      <c r="J5767" s="428"/>
      <c r="K5767" s="430"/>
      <c r="L5767" s="430"/>
      <c r="M5767" s="479"/>
      <c r="N5767" s="594">
        <f t="shared" si="124"/>
        <v>0</v>
      </c>
      <c r="O5767" s="594"/>
      <c r="P5767" s="484"/>
      <c r="Q5767" s="484"/>
    </row>
    <row r="5768" spans="1:17">
      <c r="A5768" s="670">
        <v>5751</v>
      </c>
      <c r="B5768" s="677"/>
      <c r="C5768" s="677"/>
      <c r="D5768" s="677"/>
      <c r="E5768" s="676"/>
      <c r="F5768" s="448"/>
      <c r="G5768" s="358"/>
      <c r="H5768" s="428"/>
      <c r="I5768" s="428"/>
      <c r="J5768" s="428"/>
      <c r="K5768" s="430"/>
      <c r="L5768" s="430"/>
      <c r="M5768" s="479"/>
      <c r="N5768" s="594">
        <f t="shared" si="124"/>
        <v>0</v>
      </c>
      <c r="O5768" s="594"/>
      <c r="P5768" s="484"/>
      <c r="Q5768" s="484"/>
    </row>
    <row r="5769" spans="1:17">
      <c r="A5769" s="670">
        <v>5752</v>
      </c>
      <c r="B5769" s="677"/>
      <c r="C5769" s="677"/>
      <c r="D5769" s="677"/>
      <c r="E5769" s="676"/>
      <c r="F5769" s="448"/>
      <c r="G5769" s="358"/>
      <c r="H5769" s="428"/>
      <c r="I5769" s="428"/>
      <c r="J5769" s="428"/>
      <c r="K5769" s="430"/>
      <c r="L5769" s="430"/>
      <c r="M5769" s="479"/>
      <c r="N5769" s="594">
        <f t="shared" si="124"/>
        <v>0</v>
      </c>
      <c r="O5769" s="594"/>
      <c r="P5769" s="484"/>
      <c r="Q5769" s="484"/>
    </row>
    <row r="5770" spans="1:17">
      <c r="A5770" s="670">
        <v>5753</v>
      </c>
      <c r="B5770" s="677"/>
      <c r="C5770" s="677"/>
      <c r="D5770" s="677"/>
      <c r="E5770" s="676"/>
      <c r="F5770" s="448"/>
      <c r="G5770" s="358"/>
      <c r="H5770" s="428"/>
      <c r="I5770" s="428"/>
      <c r="J5770" s="428"/>
      <c r="K5770" s="430"/>
      <c r="L5770" s="430"/>
      <c r="M5770" s="479"/>
      <c r="N5770" s="594">
        <f t="shared" si="124"/>
        <v>0</v>
      </c>
      <c r="O5770" s="594"/>
      <c r="P5770" s="484"/>
      <c r="Q5770" s="484"/>
    </row>
    <row r="5771" spans="1:17">
      <c r="A5771" s="670">
        <v>5754</v>
      </c>
      <c r="B5771" s="677"/>
      <c r="C5771" s="677"/>
      <c r="D5771" s="677"/>
      <c r="E5771" s="676"/>
      <c r="F5771" s="448"/>
      <c r="G5771" s="358"/>
      <c r="H5771" s="428"/>
      <c r="I5771" s="428"/>
      <c r="J5771" s="428"/>
      <c r="K5771" s="430"/>
      <c r="L5771" s="430"/>
      <c r="M5771" s="479"/>
      <c r="N5771" s="594">
        <f t="shared" si="124"/>
        <v>0</v>
      </c>
      <c r="O5771" s="594"/>
      <c r="P5771" s="484"/>
      <c r="Q5771" s="484"/>
    </row>
    <row r="5772" spans="1:17">
      <c r="A5772" s="670">
        <v>5755</v>
      </c>
      <c r="B5772" s="677"/>
      <c r="C5772" s="677"/>
      <c r="D5772" s="677"/>
      <c r="E5772" s="676"/>
      <c r="F5772" s="448"/>
      <c r="G5772" s="358"/>
      <c r="H5772" s="428"/>
      <c r="I5772" s="428"/>
      <c r="J5772" s="428"/>
      <c r="K5772" s="430"/>
      <c r="L5772" s="430"/>
      <c r="M5772" s="479"/>
      <c r="N5772" s="594">
        <f t="shared" si="124"/>
        <v>0</v>
      </c>
      <c r="O5772" s="594"/>
      <c r="P5772" s="484"/>
      <c r="Q5772" s="484"/>
    </row>
    <row r="5773" spans="1:17">
      <c r="A5773" s="670">
        <v>5756</v>
      </c>
      <c r="B5773" s="677"/>
      <c r="C5773" s="677"/>
      <c r="D5773" s="677"/>
      <c r="E5773" s="676"/>
      <c r="F5773" s="448"/>
      <c r="G5773" s="358"/>
      <c r="H5773" s="428"/>
      <c r="I5773" s="428"/>
      <c r="J5773" s="428"/>
      <c r="K5773" s="430"/>
      <c r="L5773" s="430"/>
      <c r="M5773" s="479"/>
      <c r="N5773" s="594">
        <f t="shared" si="124"/>
        <v>0</v>
      </c>
      <c r="O5773" s="594"/>
      <c r="P5773" s="484"/>
      <c r="Q5773" s="484"/>
    </row>
    <row r="5774" spans="1:17">
      <c r="A5774" s="670">
        <v>5757</v>
      </c>
      <c r="B5774" s="677"/>
      <c r="C5774" s="677"/>
      <c r="D5774" s="677"/>
      <c r="E5774" s="676"/>
      <c r="F5774" s="448"/>
      <c r="G5774" s="358"/>
      <c r="H5774" s="428"/>
      <c r="I5774" s="428"/>
      <c r="J5774" s="428"/>
      <c r="K5774" s="430"/>
      <c r="L5774" s="430"/>
      <c r="M5774" s="479"/>
      <c r="N5774" s="594">
        <f t="shared" si="124"/>
        <v>0</v>
      </c>
      <c r="O5774" s="594"/>
      <c r="P5774" s="484"/>
      <c r="Q5774" s="484"/>
    </row>
    <row r="5775" spans="1:17">
      <c r="A5775" s="670">
        <v>5758</v>
      </c>
      <c r="B5775" s="677"/>
      <c r="C5775" s="677"/>
      <c r="D5775" s="677"/>
      <c r="E5775" s="676"/>
      <c r="F5775" s="448"/>
      <c r="G5775" s="358"/>
      <c r="H5775" s="428"/>
      <c r="I5775" s="428"/>
      <c r="J5775" s="428"/>
      <c r="K5775" s="430"/>
      <c r="L5775" s="430"/>
      <c r="M5775" s="479"/>
      <c r="N5775" s="594">
        <f t="shared" si="124"/>
        <v>0</v>
      </c>
      <c r="O5775" s="594"/>
      <c r="P5775" s="484"/>
      <c r="Q5775" s="484"/>
    </row>
    <row r="5776" spans="1:17">
      <c r="A5776" s="670">
        <v>5759</v>
      </c>
      <c r="B5776" s="677"/>
      <c r="C5776" s="677"/>
      <c r="D5776" s="677"/>
      <c r="E5776" s="676"/>
      <c r="F5776" s="448"/>
      <c r="G5776" s="358"/>
      <c r="H5776" s="428"/>
      <c r="I5776" s="428"/>
      <c r="J5776" s="428"/>
      <c r="K5776" s="430"/>
      <c r="L5776" s="430"/>
      <c r="M5776" s="479"/>
      <c r="N5776" s="594">
        <f t="shared" si="124"/>
        <v>0</v>
      </c>
      <c r="O5776" s="594"/>
      <c r="P5776" s="484"/>
      <c r="Q5776" s="484"/>
    </row>
    <row r="5777" spans="1:17">
      <c r="A5777" s="670">
        <v>5760</v>
      </c>
      <c r="B5777" s="677"/>
      <c r="C5777" s="677"/>
      <c r="D5777" s="677"/>
      <c r="E5777" s="676"/>
      <c r="F5777" s="448"/>
      <c r="G5777" s="358"/>
      <c r="H5777" s="428"/>
      <c r="I5777" s="428"/>
      <c r="J5777" s="428"/>
      <c r="K5777" s="430"/>
      <c r="L5777" s="430"/>
      <c r="M5777" s="479"/>
      <c r="N5777" s="594">
        <f t="shared" si="124"/>
        <v>0</v>
      </c>
      <c r="O5777" s="594"/>
      <c r="P5777" s="484"/>
      <c r="Q5777" s="484"/>
    </row>
    <row r="5778" spans="1:17">
      <c r="A5778" s="670">
        <v>5761</v>
      </c>
      <c r="B5778" s="677"/>
      <c r="C5778" s="677"/>
      <c r="D5778" s="677"/>
      <c r="E5778" s="676"/>
      <c r="F5778" s="448"/>
      <c r="G5778" s="358"/>
      <c r="H5778" s="428"/>
      <c r="I5778" s="428"/>
      <c r="J5778" s="428"/>
      <c r="K5778" s="430"/>
      <c r="L5778" s="430"/>
      <c r="M5778" s="479"/>
      <c r="N5778" s="594">
        <f t="shared" si="124"/>
        <v>0</v>
      </c>
      <c r="O5778" s="594"/>
      <c r="P5778" s="484"/>
      <c r="Q5778" s="484"/>
    </row>
    <row r="5779" spans="1:17">
      <c r="A5779" s="670">
        <v>5762</v>
      </c>
      <c r="B5779" s="677"/>
      <c r="C5779" s="677"/>
      <c r="D5779" s="677"/>
      <c r="E5779" s="676"/>
      <c r="F5779" s="448"/>
      <c r="G5779" s="358"/>
      <c r="H5779" s="428"/>
      <c r="I5779" s="428"/>
      <c r="J5779" s="428"/>
      <c r="K5779" s="430"/>
      <c r="L5779" s="430"/>
      <c r="M5779" s="479"/>
      <c r="N5779" s="594">
        <f t="shared" ref="N5779:N5842" si="125">+IF((O5778-I5778)&gt;$O$8,1,0)*IF(I5778&gt;$O$9,1,0)*IF(O5778&gt;($O$11-$O$10),1,0)</f>
        <v>0</v>
      </c>
      <c r="O5779" s="594"/>
      <c r="P5779" s="484"/>
      <c r="Q5779" s="484"/>
    </row>
    <row r="5780" spans="1:17">
      <c r="A5780" s="670">
        <v>5763</v>
      </c>
      <c r="B5780" s="677"/>
      <c r="C5780" s="677"/>
      <c r="D5780" s="677"/>
      <c r="E5780" s="676"/>
      <c r="F5780" s="448"/>
      <c r="G5780" s="358"/>
      <c r="H5780" s="428"/>
      <c r="I5780" s="428"/>
      <c r="J5780" s="428"/>
      <c r="K5780" s="430"/>
      <c r="L5780" s="430"/>
      <c r="M5780" s="479"/>
      <c r="N5780" s="594">
        <f t="shared" si="125"/>
        <v>0</v>
      </c>
      <c r="O5780" s="594"/>
      <c r="P5780" s="484"/>
      <c r="Q5780" s="484"/>
    </row>
    <row r="5781" spans="1:17">
      <c r="A5781" s="670">
        <v>5764</v>
      </c>
      <c r="B5781" s="677"/>
      <c r="C5781" s="677"/>
      <c r="D5781" s="677"/>
      <c r="E5781" s="676"/>
      <c r="F5781" s="448"/>
      <c r="G5781" s="358"/>
      <c r="H5781" s="428"/>
      <c r="I5781" s="428"/>
      <c r="J5781" s="428"/>
      <c r="K5781" s="430"/>
      <c r="L5781" s="430"/>
      <c r="M5781" s="479"/>
      <c r="N5781" s="594">
        <f t="shared" si="125"/>
        <v>0</v>
      </c>
      <c r="O5781" s="594"/>
      <c r="P5781" s="484"/>
      <c r="Q5781" s="484"/>
    </row>
    <row r="5782" spans="1:17">
      <c r="A5782" s="670">
        <v>5765</v>
      </c>
      <c r="B5782" s="677"/>
      <c r="C5782" s="677"/>
      <c r="D5782" s="677"/>
      <c r="E5782" s="676"/>
      <c r="F5782" s="448"/>
      <c r="G5782" s="358"/>
      <c r="H5782" s="428"/>
      <c r="I5782" s="428"/>
      <c r="J5782" s="428"/>
      <c r="K5782" s="430"/>
      <c r="L5782" s="430"/>
      <c r="M5782" s="479"/>
      <c r="N5782" s="594">
        <f t="shared" si="125"/>
        <v>0</v>
      </c>
      <c r="O5782" s="594"/>
      <c r="P5782" s="484"/>
      <c r="Q5782" s="484"/>
    </row>
    <row r="5783" spans="1:17">
      <c r="A5783" s="670">
        <v>5766</v>
      </c>
      <c r="B5783" s="677"/>
      <c r="C5783" s="677"/>
      <c r="D5783" s="677"/>
      <c r="E5783" s="676"/>
      <c r="F5783" s="448"/>
      <c r="G5783" s="358"/>
      <c r="H5783" s="428"/>
      <c r="I5783" s="428"/>
      <c r="J5783" s="428"/>
      <c r="K5783" s="430"/>
      <c r="L5783" s="430"/>
      <c r="M5783" s="479"/>
      <c r="N5783" s="594">
        <f t="shared" si="125"/>
        <v>0</v>
      </c>
      <c r="O5783" s="594"/>
      <c r="P5783" s="484"/>
      <c r="Q5783" s="484"/>
    </row>
    <row r="5784" spans="1:17">
      <c r="A5784" s="670">
        <v>5767</v>
      </c>
      <c r="B5784" s="677"/>
      <c r="C5784" s="677"/>
      <c r="D5784" s="677"/>
      <c r="E5784" s="676"/>
      <c r="F5784" s="448"/>
      <c r="G5784" s="358"/>
      <c r="H5784" s="428"/>
      <c r="I5784" s="428"/>
      <c r="J5784" s="428"/>
      <c r="K5784" s="430"/>
      <c r="L5784" s="430"/>
      <c r="M5784" s="479"/>
      <c r="N5784" s="594">
        <f t="shared" si="125"/>
        <v>0</v>
      </c>
      <c r="O5784" s="594"/>
      <c r="P5784" s="484"/>
      <c r="Q5784" s="484"/>
    </row>
    <row r="5785" spans="1:17">
      <c r="A5785" s="670">
        <v>5768</v>
      </c>
      <c r="B5785" s="677"/>
      <c r="C5785" s="677"/>
      <c r="D5785" s="677"/>
      <c r="E5785" s="676"/>
      <c r="F5785" s="448"/>
      <c r="G5785" s="358"/>
      <c r="H5785" s="428"/>
      <c r="I5785" s="428"/>
      <c r="J5785" s="428"/>
      <c r="K5785" s="430"/>
      <c r="L5785" s="430"/>
      <c r="M5785" s="479"/>
      <c r="N5785" s="594">
        <f t="shared" si="125"/>
        <v>0</v>
      </c>
      <c r="O5785" s="594"/>
      <c r="P5785" s="484"/>
      <c r="Q5785" s="484"/>
    </row>
    <row r="5786" spans="1:17">
      <c r="A5786" s="670">
        <v>5769</v>
      </c>
      <c r="B5786" s="677"/>
      <c r="C5786" s="677"/>
      <c r="D5786" s="677"/>
      <c r="E5786" s="676"/>
      <c r="F5786" s="448"/>
      <c r="G5786" s="358"/>
      <c r="H5786" s="428"/>
      <c r="I5786" s="428"/>
      <c r="J5786" s="428"/>
      <c r="K5786" s="430"/>
      <c r="L5786" s="430"/>
      <c r="M5786" s="479"/>
      <c r="N5786" s="594">
        <f t="shared" si="125"/>
        <v>0</v>
      </c>
      <c r="O5786" s="594"/>
      <c r="P5786" s="484"/>
      <c r="Q5786" s="484"/>
    </row>
    <row r="5787" spans="1:17">
      <c r="A5787" s="670">
        <v>5770</v>
      </c>
      <c r="B5787" s="677"/>
      <c r="C5787" s="677"/>
      <c r="D5787" s="677"/>
      <c r="E5787" s="676"/>
      <c r="F5787" s="448"/>
      <c r="G5787" s="358"/>
      <c r="H5787" s="428"/>
      <c r="I5787" s="428"/>
      <c r="J5787" s="428"/>
      <c r="K5787" s="430"/>
      <c r="L5787" s="430"/>
      <c r="M5787" s="479"/>
      <c r="N5787" s="594">
        <f t="shared" si="125"/>
        <v>0</v>
      </c>
      <c r="O5787" s="594"/>
      <c r="P5787" s="484"/>
      <c r="Q5787" s="484"/>
    </row>
    <row r="5788" spans="1:17">
      <c r="A5788" s="670">
        <v>5771</v>
      </c>
      <c r="B5788" s="677"/>
      <c r="C5788" s="677"/>
      <c r="D5788" s="677"/>
      <c r="E5788" s="676"/>
      <c r="F5788" s="448"/>
      <c r="G5788" s="358"/>
      <c r="H5788" s="428"/>
      <c r="I5788" s="428"/>
      <c r="J5788" s="428"/>
      <c r="K5788" s="430"/>
      <c r="L5788" s="430"/>
      <c r="M5788" s="479"/>
      <c r="N5788" s="594">
        <f t="shared" si="125"/>
        <v>0</v>
      </c>
      <c r="O5788" s="594"/>
      <c r="P5788" s="484"/>
      <c r="Q5788" s="484"/>
    </row>
    <row r="5789" spans="1:17">
      <c r="A5789" s="670">
        <v>5772</v>
      </c>
      <c r="B5789" s="677"/>
      <c r="C5789" s="677"/>
      <c r="D5789" s="677"/>
      <c r="E5789" s="676"/>
      <c r="F5789" s="448"/>
      <c r="G5789" s="358"/>
      <c r="H5789" s="428"/>
      <c r="I5789" s="428"/>
      <c r="J5789" s="428"/>
      <c r="K5789" s="430"/>
      <c r="L5789" s="430"/>
      <c r="M5789" s="479"/>
      <c r="N5789" s="594">
        <f t="shared" si="125"/>
        <v>0</v>
      </c>
      <c r="O5789" s="594"/>
      <c r="P5789" s="484"/>
      <c r="Q5789" s="484"/>
    </row>
    <row r="5790" spans="1:17">
      <c r="A5790" s="670">
        <v>5773</v>
      </c>
      <c r="B5790" s="677"/>
      <c r="C5790" s="677"/>
      <c r="D5790" s="677"/>
      <c r="E5790" s="676"/>
      <c r="F5790" s="448"/>
      <c r="G5790" s="358"/>
      <c r="H5790" s="428"/>
      <c r="I5790" s="428"/>
      <c r="J5790" s="428"/>
      <c r="K5790" s="430"/>
      <c r="L5790" s="430"/>
      <c r="M5790" s="479"/>
      <c r="N5790" s="594">
        <f t="shared" si="125"/>
        <v>0</v>
      </c>
      <c r="O5790" s="594"/>
      <c r="P5790" s="484"/>
      <c r="Q5790" s="484"/>
    </row>
    <row r="5791" spans="1:17">
      <c r="A5791" s="670">
        <v>5774</v>
      </c>
      <c r="B5791" s="677"/>
      <c r="C5791" s="677"/>
      <c r="D5791" s="677"/>
      <c r="E5791" s="676"/>
      <c r="F5791" s="448"/>
      <c r="G5791" s="358"/>
      <c r="H5791" s="428"/>
      <c r="I5791" s="428"/>
      <c r="J5791" s="428"/>
      <c r="K5791" s="430"/>
      <c r="L5791" s="430"/>
      <c r="M5791" s="479"/>
      <c r="N5791" s="594">
        <f t="shared" si="125"/>
        <v>0</v>
      </c>
      <c r="O5791" s="594"/>
      <c r="P5791" s="484"/>
      <c r="Q5791" s="484"/>
    </row>
    <row r="5792" spans="1:17">
      <c r="A5792" s="670">
        <v>5775</v>
      </c>
      <c r="B5792" s="677"/>
      <c r="C5792" s="677"/>
      <c r="D5792" s="677"/>
      <c r="E5792" s="676"/>
      <c r="F5792" s="448"/>
      <c r="G5792" s="358"/>
      <c r="H5792" s="428"/>
      <c r="I5792" s="428"/>
      <c r="J5792" s="428"/>
      <c r="K5792" s="430"/>
      <c r="L5792" s="430"/>
      <c r="M5792" s="479"/>
      <c r="N5792" s="594">
        <f t="shared" si="125"/>
        <v>0</v>
      </c>
      <c r="O5792" s="594"/>
      <c r="P5792" s="484"/>
      <c r="Q5792" s="484"/>
    </row>
    <row r="5793" spans="1:17">
      <c r="A5793" s="670">
        <v>5776</v>
      </c>
      <c r="B5793" s="677"/>
      <c r="C5793" s="677"/>
      <c r="D5793" s="677"/>
      <c r="E5793" s="676"/>
      <c r="F5793" s="448"/>
      <c r="G5793" s="358"/>
      <c r="H5793" s="428"/>
      <c r="I5793" s="428"/>
      <c r="J5793" s="428"/>
      <c r="K5793" s="430"/>
      <c r="L5793" s="430"/>
      <c r="M5793" s="479"/>
      <c r="N5793" s="594">
        <f t="shared" si="125"/>
        <v>0</v>
      </c>
      <c r="O5793" s="594"/>
      <c r="P5793" s="484"/>
      <c r="Q5793" s="484"/>
    </row>
    <row r="5794" spans="1:17">
      <c r="A5794" s="670">
        <v>5777</v>
      </c>
      <c r="B5794" s="677"/>
      <c r="C5794" s="677"/>
      <c r="D5794" s="677"/>
      <c r="E5794" s="676"/>
      <c r="F5794" s="448"/>
      <c r="G5794" s="358"/>
      <c r="H5794" s="428"/>
      <c r="I5794" s="428"/>
      <c r="J5794" s="428"/>
      <c r="K5794" s="430"/>
      <c r="L5794" s="430"/>
      <c r="M5794" s="479"/>
      <c r="N5794" s="594">
        <f t="shared" si="125"/>
        <v>0</v>
      </c>
      <c r="O5794" s="594"/>
      <c r="P5794" s="484"/>
      <c r="Q5794" s="484"/>
    </row>
    <row r="5795" spans="1:17">
      <c r="A5795" s="670">
        <v>5778</v>
      </c>
      <c r="B5795" s="677"/>
      <c r="C5795" s="677"/>
      <c r="D5795" s="677"/>
      <c r="E5795" s="676"/>
      <c r="F5795" s="448"/>
      <c r="G5795" s="358"/>
      <c r="H5795" s="428"/>
      <c r="I5795" s="428"/>
      <c r="J5795" s="428"/>
      <c r="K5795" s="430"/>
      <c r="L5795" s="430"/>
      <c r="M5795" s="479"/>
      <c r="N5795" s="594">
        <f t="shared" si="125"/>
        <v>0</v>
      </c>
      <c r="O5795" s="594"/>
      <c r="P5795" s="484"/>
      <c r="Q5795" s="484"/>
    </row>
    <row r="5796" spans="1:17">
      <c r="A5796" s="670">
        <v>5779</v>
      </c>
      <c r="B5796" s="677"/>
      <c r="C5796" s="677"/>
      <c r="D5796" s="677"/>
      <c r="E5796" s="676"/>
      <c r="F5796" s="448"/>
      <c r="G5796" s="358"/>
      <c r="H5796" s="428"/>
      <c r="I5796" s="428"/>
      <c r="J5796" s="428"/>
      <c r="K5796" s="430"/>
      <c r="L5796" s="430"/>
      <c r="M5796" s="479"/>
      <c r="N5796" s="594">
        <f t="shared" si="125"/>
        <v>0</v>
      </c>
      <c r="O5796" s="594"/>
      <c r="P5796" s="484"/>
      <c r="Q5796" s="484"/>
    </row>
    <row r="5797" spans="1:17">
      <c r="A5797" s="670">
        <v>5780</v>
      </c>
      <c r="B5797" s="677"/>
      <c r="C5797" s="677"/>
      <c r="D5797" s="677"/>
      <c r="E5797" s="676"/>
      <c r="F5797" s="448"/>
      <c r="G5797" s="358"/>
      <c r="H5797" s="428"/>
      <c r="I5797" s="428"/>
      <c r="J5797" s="428"/>
      <c r="K5797" s="430"/>
      <c r="L5797" s="430"/>
      <c r="M5797" s="479"/>
      <c r="N5797" s="594">
        <f t="shared" si="125"/>
        <v>0</v>
      </c>
      <c r="O5797" s="594"/>
      <c r="P5797" s="484"/>
      <c r="Q5797" s="484"/>
    </row>
    <row r="5798" spans="1:17">
      <c r="A5798" s="670">
        <v>5781</v>
      </c>
      <c r="B5798" s="677"/>
      <c r="C5798" s="677"/>
      <c r="D5798" s="677"/>
      <c r="E5798" s="676"/>
      <c r="F5798" s="448"/>
      <c r="G5798" s="358"/>
      <c r="H5798" s="428"/>
      <c r="I5798" s="428"/>
      <c r="J5798" s="428"/>
      <c r="K5798" s="430"/>
      <c r="L5798" s="430"/>
      <c r="M5798" s="479"/>
      <c r="N5798" s="594">
        <f t="shared" si="125"/>
        <v>0</v>
      </c>
      <c r="O5798" s="594"/>
      <c r="P5798" s="484"/>
      <c r="Q5798" s="484"/>
    </row>
    <row r="5799" spans="1:17">
      <c r="A5799" s="670">
        <v>5782</v>
      </c>
      <c r="B5799" s="677"/>
      <c r="C5799" s="677"/>
      <c r="D5799" s="677"/>
      <c r="E5799" s="676"/>
      <c r="F5799" s="448"/>
      <c r="G5799" s="358"/>
      <c r="H5799" s="428"/>
      <c r="I5799" s="428"/>
      <c r="J5799" s="428"/>
      <c r="K5799" s="430"/>
      <c r="L5799" s="430"/>
      <c r="M5799" s="479"/>
      <c r="N5799" s="594">
        <f t="shared" si="125"/>
        <v>0</v>
      </c>
      <c r="O5799" s="594"/>
      <c r="P5799" s="484"/>
      <c r="Q5799" s="484"/>
    </row>
    <row r="5800" spans="1:17">
      <c r="A5800" s="670">
        <v>5783</v>
      </c>
      <c r="B5800" s="677"/>
      <c r="C5800" s="677"/>
      <c r="D5800" s="677"/>
      <c r="E5800" s="676"/>
      <c r="F5800" s="448"/>
      <c r="G5800" s="358"/>
      <c r="H5800" s="428"/>
      <c r="I5800" s="428"/>
      <c r="J5800" s="428"/>
      <c r="K5800" s="430"/>
      <c r="L5800" s="430"/>
      <c r="M5800" s="479"/>
      <c r="N5800" s="594">
        <f t="shared" si="125"/>
        <v>0</v>
      </c>
      <c r="O5800" s="594"/>
      <c r="P5800" s="484"/>
      <c r="Q5800" s="484"/>
    </row>
    <row r="5801" spans="1:17">
      <c r="A5801" s="670">
        <v>5784</v>
      </c>
      <c r="B5801" s="677"/>
      <c r="C5801" s="677"/>
      <c r="D5801" s="677"/>
      <c r="E5801" s="676"/>
      <c r="F5801" s="448"/>
      <c r="G5801" s="358"/>
      <c r="H5801" s="428"/>
      <c r="I5801" s="428"/>
      <c r="J5801" s="428"/>
      <c r="K5801" s="430"/>
      <c r="L5801" s="430"/>
      <c r="M5801" s="479"/>
      <c r="N5801" s="594">
        <f t="shared" si="125"/>
        <v>0</v>
      </c>
      <c r="O5801" s="594"/>
      <c r="P5801" s="484"/>
      <c r="Q5801" s="484"/>
    </row>
    <row r="5802" spans="1:17">
      <c r="A5802" s="670">
        <v>5785</v>
      </c>
      <c r="B5802" s="677"/>
      <c r="C5802" s="677"/>
      <c r="D5802" s="677"/>
      <c r="E5802" s="676"/>
      <c r="F5802" s="448"/>
      <c r="G5802" s="358"/>
      <c r="H5802" s="428"/>
      <c r="I5802" s="428"/>
      <c r="J5802" s="428"/>
      <c r="K5802" s="430"/>
      <c r="L5802" s="430"/>
      <c r="M5802" s="479"/>
      <c r="N5802" s="594">
        <f t="shared" si="125"/>
        <v>0</v>
      </c>
      <c r="O5802" s="594"/>
      <c r="P5802" s="484"/>
      <c r="Q5802" s="484"/>
    </row>
    <row r="5803" spans="1:17">
      <c r="A5803" s="670">
        <v>5786</v>
      </c>
      <c r="B5803" s="677"/>
      <c r="C5803" s="677"/>
      <c r="D5803" s="677"/>
      <c r="E5803" s="676"/>
      <c r="F5803" s="448"/>
      <c r="G5803" s="358"/>
      <c r="H5803" s="428"/>
      <c r="I5803" s="428"/>
      <c r="J5803" s="428"/>
      <c r="K5803" s="430"/>
      <c r="L5803" s="430"/>
      <c r="M5803" s="479"/>
      <c r="N5803" s="594">
        <f t="shared" si="125"/>
        <v>0</v>
      </c>
      <c r="O5803" s="594"/>
      <c r="P5803" s="484"/>
      <c r="Q5803" s="484"/>
    </row>
    <row r="5804" spans="1:17">
      <c r="A5804" s="670">
        <v>5787</v>
      </c>
      <c r="B5804" s="677"/>
      <c r="C5804" s="677"/>
      <c r="D5804" s="677"/>
      <c r="E5804" s="676"/>
      <c r="F5804" s="448"/>
      <c r="G5804" s="358"/>
      <c r="H5804" s="428"/>
      <c r="I5804" s="428"/>
      <c r="J5804" s="428"/>
      <c r="K5804" s="430"/>
      <c r="L5804" s="430"/>
      <c r="M5804" s="479"/>
      <c r="N5804" s="594">
        <f t="shared" si="125"/>
        <v>0</v>
      </c>
      <c r="O5804" s="594"/>
      <c r="P5804" s="484"/>
      <c r="Q5804" s="484"/>
    </row>
    <row r="5805" spans="1:17">
      <c r="A5805" s="670">
        <v>5788</v>
      </c>
      <c r="B5805" s="677"/>
      <c r="C5805" s="677"/>
      <c r="D5805" s="677"/>
      <c r="E5805" s="676"/>
      <c r="F5805" s="448"/>
      <c r="G5805" s="358"/>
      <c r="H5805" s="428"/>
      <c r="I5805" s="428"/>
      <c r="J5805" s="428"/>
      <c r="K5805" s="430"/>
      <c r="L5805" s="430"/>
      <c r="M5805" s="479"/>
      <c r="N5805" s="594">
        <f t="shared" si="125"/>
        <v>0</v>
      </c>
      <c r="O5805" s="594"/>
      <c r="P5805" s="484"/>
      <c r="Q5805" s="484"/>
    </row>
    <row r="5806" spans="1:17">
      <c r="A5806" s="670">
        <v>5789</v>
      </c>
      <c r="B5806" s="677"/>
      <c r="C5806" s="677"/>
      <c r="D5806" s="677"/>
      <c r="E5806" s="676"/>
      <c r="F5806" s="448"/>
      <c r="G5806" s="358"/>
      <c r="H5806" s="428"/>
      <c r="I5806" s="428"/>
      <c r="J5806" s="428"/>
      <c r="K5806" s="430"/>
      <c r="L5806" s="430"/>
      <c r="M5806" s="479"/>
      <c r="N5806" s="594">
        <f t="shared" si="125"/>
        <v>0</v>
      </c>
      <c r="O5806" s="594"/>
      <c r="P5806" s="484"/>
      <c r="Q5806" s="484"/>
    </row>
    <row r="5807" spans="1:17">
      <c r="A5807" s="670">
        <v>5790</v>
      </c>
      <c r="B5807" s="677"/>
      <c r="C5807" s="677"/>
      <c r="D5807" s="677"/>
      <c r="E5807" s="676"/>
      <c r="F5807" s="448"/>
      <c r="G5807" s="358"/>
      <c r="H5807" s="428"/>
      <c r="I5807" s="428"/>
      <c r="J5807" s="428"/>
      <c r="K5807" s="430"/>
      <c r="L5807" s="430"/>
      <c r="M5807" s="479"/>
      <c r="N5807" s="594">
        <f t="shared" si="125"/>
        <v>0</v>
      </c>
      <c r="O5807" s="594"/>
      <c r="P5807" s="484"/>
      <c r="Q5807" s="484"/>
    </row>
    <row r="5808" spans="1:17">
      <c r="A5808" s="670">
        <v>5791</v>
      </c>
      <c r="B5808" s="677"/>
      <c r="C5808" s="677"/>
      <c r="D5808" s="677"/>
      <c r="E5808" s="676"/>
      <c r="F5808" s="448"/>
      <c r="G5808" s="358"/>
      <c r="H5808" s="428"/>
      <c r="I5808" s="428"/>
      <c r="J5808" s="428"/>
      <c r="K5808" s="430"/>
      <c r="L5808" s="430"/>
      <c r="M5808" s="479"/>
      <c r="N5808" s="594">
        <f t="shared" si="125"/>
        <v>0</v>
      </c>
      <c r="O5808" s="594"/>
      <c r="P5808" s="484"/>
      <c r="Q5808" s="484"/>
    </row>
    <row r="5809" spans="1:17">
      <c r="A5809" s="670">
        <v>5792</v>
      </c>
      <c r="B5809" s="677"/>
      <c r="C5809" s="677"/>
      <c r="D5809" s="677"/>
      <c r="E5809" s="676"/>
      <c r="F5809" s="448"/>
      <c r="G5809" s="358"/>
      <c r="H5809" s="428"/>
      <c r="I5809" s="428"/>
      <c r="J5809" s="428"/>
      <c r="K5809" s="430"/>
      <c r="L5809" s="430"/>
      <c r="M5809" s="479"/>
      <c r="N5809" s="594">
        <f t="shared" si="125"/>
        <v>0</v>
      </c>
      <c r="O5809" s="594"/>
      <c r="P5809" s="484"/>
      <c r="Q5809" s="484"/>
    </row>
    <row r="5810" spans="1:17">
      <c r="A5810" s="670">
        <v>5793</v>
      </c>
      <c r="B5810" s="677"/>
      <c r="C5810" s="677"/>
      <c r="D5810" s="677"/>
      <c r="E5810" s="676"/>
      <c r="F5810" s="448"/>
      <c r="G5810" s="358"/>
      <c r="H5810" s="428"/>
      <c r="I5810" s="428"/>
      <c r="J5810" s="428"/>
      <c r="K5810" s="430"/>
      <c r="L5810" s="430"/>
      <c r="M5810" s="479"/>
      <c r="N5810" s="594">
        <f t="shared" si="125"/>
        <v>0</v>
      </c>
      <c r="O5810" s="594"/>
      <c r="P5810" s="484"/>
      <c r="Q5810" s="484"/>
    </row>
    <row r="5811" spans="1:17">
      <c r="A5811" s="670">
        <v>5794</v>
      </c>
      <c r="B5811" s="677"/>
      <c r="C5811" s="677"/>
      <c r="D5811" s="677"/>
      <c r="E5811" s="676"/>
      <c r="F5811" s="448"/>
      <c r="G5811" s="358"/>
      <c r="H5811" s="428"/>
      <c r="I5811" s="428"/>
      <c r="J5811" s="428"/>
      <c r="K5811" s="430"/>
      <c r="L5811" s="430"/>
      <c r="M5811" s="479"/>
      <c r="N5811" s="594">
        <f t="shared" si="125"/>
        <v>0</v>
      </c>
      <c r="O5811" s="594"/>
      <c r="P5811" s="484"/>
      <c r="Q5811" s="484"/>
    </row>
    <row r="5812" spans="1:17">
      <c r="A5812" s="670">
        <v>5795</v>
      </c>
      <c r="B5812" s="677"/>
      <c r="C5812" s="677"/>
      <c r="D5812" s="677"/>
      <c r="E5812" s="676"/>
      <c r="F5812" s="448"/>
      <c r="G5812" s="358"/>
      <c r="H5812" s="428"/>
      <c r="I5812" s="428"/>
      <c r="J5812" s="428"/>
      <c r="K5812" s="430"/>
      <c r="L5812" s="430"/>
      <c r="M5812" s="479"/>
      <c r="N5812" s="594">
        <f t="shared" si="125"/>
        <v>0</v>
      </c>
      <c r="O5812" s="594"/>
      <c r="P5812" s="484"/>
      <c r="Q5812" s="484"/>
    </row>
    <row r="5813" spans="1:17">
      <c r="A5813" s="670">
        <v>5796</v>
      </c>
      <c r="B5813" s="677"/>
      <c r="C5813" s="677"/>
      <c r="D5813" s="677"/>
      <c r="E5813" s="676"/>
      <c r="F5813" s="448"/>
      <c r="G5813" s="358"/>
      <c r="H5813" s="428"/>
      <c r="I5813" s="428"/>
      <c r="J5813" s="428"/>
      <c r="K5813" s="430"/>
      <c r="L5813" s="430"/>
      <c r="M5813" s="479"/>
      <c r="N5813" s="594">
        <f t="shared" si="125"/>
        <v>0</v>
      </c>
      <c r="O5813" s="594"/>
      <c r="P5813" s="484"/>
      <c r="Q5813" s="484"/>
    </row>
    <row r="5814" spans="1:17">
      <c r="A5814" s="670">
        <v>5797</v>
      </c>
      <c r="B5814" s="677"/>
      <c r="C5814" s="677"/>
      <c r="D5814" s="677"/>
      <c r="E5814" s="676"/>
      <c r="F5814" s="448"/>
      <c r="G5814" s="358"/>
      <c r="H5814" s="428"/>
      <c r="I5814" s="428"/>
      <c r="J5814" s="428"/>
      <c r="K5814" s="430"/>
      <c r="L5814" s="430"/>
      <c r="M5814" s="479"/>
      <c r="N5814" s="594">
        <f t="shared" si="125"/>
        <v>0</v>
      </c>
      <c r="O5814" s="594"/>
      <c r="P5814" s="484"/>
      <c r="Q5814" s="484"/>
    </row>
    <row r="5815" spans="1:17">
      <c r="A5815" s="670">
        <v>5798</v>
      </c>
      <c r="B5815" s="677"/>
      <c r="C5815" s="677"/>
      <c r="D5815" s="677"/>
      <c r="E5815" s="676"/>
      <c r="F5815" s="448"/>
      <c r="G5815" s="358"/>
      <c r="H5815" s="428"/>
      <c r="I5815" s="428"/>
      <c r="J5815" s="428"/>
      <c r="K5815" s="430"/>
      <c r="L5815" s="430"/>
      <c r="M5815" s="479"/>
      <c r="N5815" s="594">
        <f t="shared" si="125"/>
        <v>0</v>
      </c>
      <c r="O5815" s="594"/>
      <c r="P5815" s="484"/>
      <c r="Q5815" s="484"/>
    </row>
    <row r="5816" spans="1:17">
      <c r="A5816" s="670">
        <v>5799</v>
      </c>
      <c r="B5816" s="677"/>
      <c r="C5816" s="677"/>
      <c r="D5816" s="677"/>
      <c r="E5816" s="676"/>
      <c r="F5816" s="448"/>
      <c r="G5816" s="358"/>
      <c r="H5816" s="428"/>
      <c r="I5816" s="428"/>
      <c r="J5816" s="428"/>
      <c r="K5816" s="430"/>
      <c r="L5816" s="430"/>
      <c r="M5816" s="479"/>
      <c r="N5816" s="594">
        <f t="shared" si="125"/>
        <v>0</v>
      </c>
      <c r="O5816" s="594"/>
      <c r="P5816" s="484"/>
      <c r="Q5816" s="484"/>
    </row>
    <row r="5817" spans="1:17">
      <c r="A5817" s="670">
        <v>5800</v>
      </c>
      <c r="B5817" s="677"/>
      <c r="C5817" s="677"/>
      <c r="D5817" s="677"/>
      <c r="E5817" s="676"/>
      <c r="F5817" s="448"/>
      <c r="G5817" s="358"/>
      <c r="H5817" s="428"/>
      <c r="I5817" s="428"/>
      <c r="J5817" s="428"/>
      <c r="K5817" s="430"/>
      <c r="L5817" s="430"/>
      <c r="M5817" s="479"/>
      <c r="N5817" s="594">
        <f t="shared" si="125"/>
        <v>0</v>
      </c>
      <c r="O5817" s="594"/>
      <c r="P5817" s="484"/>
      <c r="Q5817" s="484"/>
    </row>
    <row r="5818" spans="1:17">
      <c r="A5818" s="670">
        <v>5801</v>
      </c>
      <c r="B5818" s="677"/>
      <c r="C5818" s="677"/>
      <c r="D5818" s="677"/>
      <c r="E5818" s="676"/>
      <c r="F5818" s="448"/>
      <c r="G5818" s="358"/>
      <c r="H5818" s="428"/>
      <c r="I5818" s="428"/>
      <c r="J5818" s="428"/>
      <c r="K5818" s="430"/>
      <c r="L5818" s="430"/>
      <c r="M5818" s="479"/>
      <c r="N5818" s="594">
        <f t="shared" si="125"/>
        <v>0</v>
      </c>
      <c r="O5818" s="594"/>
      <c r="P5818" s="484"/>
      <c r="Q5818" s="484"/>
    </row>
    <row r="5819" spans="1:17">
      <c r="A5819" s="670">
        <v>5802</v>
      </c>
      <c r="B5819" s="677"/>
      <c r="C5819" s="677"/>
      <c r="D5819" s="677"/>
      <c r="E5819" s="676"/>
      <c r="F5819" s="448"/>
      <c r="G5819" s="358"/>
      <c r="H5819" s="428"/>
      <c r="I5819" s="428"/>
      <c r="J5819" s="428"/>
      <c r="K5819" s="430"/>
      <c r="L5819" s="430"/>
      <c r="M5819" s="479"/>
      <c r="N5819" s="594">
        <f t="shared" si="125"/>
        <v>0</v>
      </c>
      <c r="O5819" s="594"/>
      <c r="P5819" s="484"/>
      <c r="Q5819" s="484"/>
    </row>
    <row r="5820" spans="1:17">
      <c r="A5820" s="670">
        <v>5803</v>
      </c>
      <c r="B5820" s="677"/>
      <c r="C5820" s="677"/>
      <c r="D5820" s="677"/>
      <c r="E5820" s="676"/>
      <c r="F5820" s="448"/>
      <c r="G5820" s="358"/>
      <c r="H5820" s="428"/>
      <c r="I5820" s="428"/>
      <c r="J5820" s="428"/>
      <c r="K5820" s="430"/>
      <c r="L5820" s="430"/>
      <c r="M5820" s="479"/>
      <c r="N5820" s="594">
        <f t="shared" si="125"/>
        <v>0</v>
      </c>
      <c r="O5820" s="594"/>
      <c r="P5820" s="484"/>
      <c r="Q5820" s="484"/>
    </row>
    <row r="5821" spans="1:17">
      <c r="A5821" s="670">
        <v>5804</v>
      </c>
      <c r="B5821" s="677"/>
      <c r="C5821" s="677"/>
      <c r="D5821" s="677"/>
      <c r="E5821" s="676"/>
      <c r="F5821" s="448"/>
      <c r="G5821" s="358"/>
      <c r="H5821" s="428"/>
      <c r="I5821" s="428"/>
      <c r="J5821" s="428"/>
      <c r="K5821" s="430"/>
      <c r="L5821" s="430"/>
      <c r="M5821" s="479"/>
      <c r="N5821" s="594">
        <f t="shared" si="125"/>
        <v>0</v>
      </c>
      <c r="O5821" s="594"/>
      <c r="P5821" s="484"/>
      <c r="Q5821" s="484"/>
    </row>
    <row r="5822" spans="1:17">
      <c r="A5822" s="670">
        <v>5805</v>
      </c>
      <c r="B5822" s="677"/>
      <c r="C5822" s="677"/>
      <c r="D5822" s="677"/>
      <c r="E5822" s="676"/>
      <c r="F5822" s="448"/>
      <c r="G5822" s="358"/>
      <c r="H5822" s="428"/>
      <c r="I5822" s="428"/>
      <c r="J5822" s="428"/>
      <c r="K5822" s="430"/>
      <c r="L5822" s="430"/>
      <c r="M5822" s="479"/>
      <c r="N5822" s="594">
        <f t="shared" si="125"/>
        <v>0</v>
      </c>
      <c r="O5822" s="594"/>
      <c r="P5822" s="484"/>
      <c r="Q5822" s="484"/>
    </row>
    <row r="5823" spans="1:17">
      <c r="A5823" s="670">
        <v>5806</v>
      </c>
      <c r="B5823" s="677"/>
      <c r="C5823" s="677"/>
      <c r="D5823" s="677"/>
      <c r="E5823" s="676"/>
      <c r="F5823" s="448"/>
      <c r="G5823" s="358"/>
      <c r="H5823" s="428"/>
      <c r="I5823" s="428"/>
      <c r="J5823" s="428"/>
      <c r="K5823" s="430"/>
      <c r="L5823" s="430"/>
      <c r="M5823" s="479"/>
      <c r="N5823" s="594">
        <f t="shared" si="125"/>
        <v>0</v>
      </c>
      <c r="O5823" s="594"/>
      <c r="P5823" s="484"/>
      <c r="Q5823" s="484"/>
    </row>
    <row r="5824" spans="1:17">
      <c r="A5824" s="670">
        <v>5807</v>
      </c>
      <c r="B5824" s="677"/>
      <c r="C5824" s="677"/>
      <c r="D5824" s="677"/>
      <c r="E5824" s="676"/>
      <c r="F5824" s="448"/>
      <c r="G5824" s="358"/>
      <c r="H5824" s="428"/>
      <c r="I5824" s="428"/>
      <c r="J5824" s="428"/>
      <c r="K5824" s="430"/>
      <c r="L5824" s="430"/>
      <c r="M5824" s="479"/>
      <c r="N5824" s="594">
        <f t="shared" si="125"/>
        <v>0</v>
      </c>
      <c r="O5824" s="594"/>
      <c r="P5824" s="484"/>
      <c r="Q5824" s="484"/>
    </row>
    <row r="5825" spans="1:17">
      <c r="A5825" s="670">
        <v>5808</v>
      </c>
      <c r="B5825" s="677"/>
      <c r="C5825" s="677"/>
      <c r="D5825" s="677"/>
      <c r="E5825" s="676"/>
      <c r="F5825" s="448"/>
      <c r="G5825" s="358"/>
      <c r="H5825" s="428"/>
      <c r="I5825" s="428"/>
      <c r="J5825" s="428"/>
      <c r="K5825" s="430"/>
      <c r="L5825" s="430"/>
      <c r="M5825" s="479"/>
      <c r="N5825" s="594">
        <f t="shared" si="125"/>
        <v>0</v>
      </c>
      <c r="O5825" s="594"/>
      <c r="P5825" s="484"/>
      <c r="Q5825" s="484"/>
    </row>
    <row r="5826" spans="1:17">
      <c r="A5826" s="670">
        <v>5809</v>
      </c>
      <c r="B5826" s="677"/>
      <c r="C5826" s="677"/>
      <c r="D5826" s="677"/>
      <c r="E5826" s="676"/>
      <c r="F5826" s="448"/>
      <c r="G5826" s="358"/>
      <c r="H5826" s="428"/>
      <c r="I5826" s="428"/>
      <c r="J5826" s="428"/>
      <c r="K5826" s="430"/>
      <c r="L5826" s="430"/>
      <c r="M5826" s="479"/>
      <c r="N5826" s="594">
        <f t="shared" si="125"/>
        <v>0</v>
      </c>
      <c r="O5826" s="594"/>
      <c r="P5826" s="484"/>
      <c r="Q5826" s="484"/>
    </row>
    <row r="5827" spans="1:17">
      <c r="A5827" s="670">
        <v>5810</v>
      </c>
      <c r="B5827" s="677"/>
      <c r="C5827" s="677"/>
      <c r="D5827" s="677"/>
      <c r="E5827" s="676"/>
      <c r="F5827" s="448"/>
      <c r="G5827" s="358"/>
      <c r="H5827" s="428"/>
      <c r="I5827" s="428"/>
      <c r="J5827" s="428"/>
      <c r="K5827" s="430"/>
      <c r="L5827" s="430"/>
      <c r="M5827" s="479"/>
      <c r="N5827" s="594">
        <f t="shared" si="125"/>
        <v>0</v>
      </c>
      <c r="O5827" s="594"/>
      <c r="P5827" s="484"/>
      <c r="Q5827" s="484"/>
    </row>
    <row r="5828" spans="1:17">
      <c r="A5828" s="670">
        <v>5811</v>
      </c>
      <c r="B5828" s="677"/>
      <c r="C5828" s="677"/>
      <c r="D5828" s="677"/>
      <c r="E5828" s="676"/>
      <c r="F5828" s="448"/>
      <c r="G5828" s="358"/>
      <c r="H5828" s="428"/>
      <c r="I5828" s="428"/>
      <c r="J5828" s="428"/>
      <c r="K5828" s="430"/>
      <c r="L5828" s="430"/>
      <c r="M5828" s="479"/>
      <c r="N5828" s="594">
        <f t="shared" si="125"/>
        <v>0</v>
      </c>
      <c r="O5828" s="594"/>
      <c r="P5828" s="484"/>
      <c r="Q5828" s="484"/>
    </row>
    <row r="5829" spans="1:17">
      <c r="A5829" s="670">
        <v>5812</v>
      </c>
      <c r="B5829" s="677"/>
      <c r="C5829" s="677"/>
      <c r="D5829" s="677"/>
      <c r="E5829" s="676"/>
      <c r="F5829" s="448"/>
      <c r="G5829" s="358"/>
      <c r="H5829" s="428"/>
      <c r="I5829" s="428"/>
      <c r="J5829" s="428"/>
      <c r="K5829" s="430"/>
      <c r="L5829" s="430"/>
      <c r="M5829" s="479"/>
      <c r="N5829" s="594">
        <f t="shared" si="125"/>
        <v>0</v>
      </c>
      <c r="O5829" s="594"/>
      <c r="P5829" s="484"/>
      <c r="Q5829" s="484"/>
    </row>
    <row r="5830" spans="1:17">
      <c r="A5830" s="670">
        <v>5813</v>
      </c>
      <c r="B5830" s="677"/>
      <c r="C5830" s="677"/>
      <c r="D5830" s="677"/>
      <c r="E5830" s="676"/>
      <c r="F5830" s="448"/>
      <c r="G5830" s="358"/>
      <c r="H5830" s="428"/>
      <c r="I5830" s="428"/>
      <c r="J5830" s="428"/>
      <c r="K5830" s="430"/>
      <c r="L5830" s="430"/>
      <c r="M5830" s="479"/>
      <c r="N5830" s="594">
        <f t="shared" si="125"/>
        <v>0</v>
      </c>
      <c r="O5830" s="594"/>
      <c r="P5830" s="484"/>
      <c r="Q5830" s="484"/>
    </row>
    <row r="5831" spans="1:17">
      <c r="A5831" s="670">
        <v>5814</v>
      </c>
      <c r="B5831" s="677"/>
      <c r="C5831" s="677"/>
      <c r="D5831" s="677"/>
      <c r="E5831" s="676"/>
      <c r="F5831" s="448"/>
      <c r="G5831" s="358"/>
      <c r="H5831" s="428"/>
      <c r="I5831" s="428"/>
      <c r="J5831" s="428"/>
      <c r="K5831" s="430"/>
      <c r="L5831" s="430"/>
      <c r="M5831" s="479"/>
      <c r="N5831" s="594">
        <f t="shared" si="125"/>
        <v>0</v>
      </c>
      <c r="O5831" s="594"/>
      <c r="P5831" s="484"/>
      <c r="Q5831" s="484"/>
    </row>
    <row r="5832" spans="1:17">
      <c r="A5832" s="670">
        <v>5815</v>
      </c>
      <c r="B5832" s="677"/>
      <c r="C5832" s="677"/>
      <c r="D5832" s="677"/>
      <c r="E5832" s="676"/>
      <c r="F5832" s="448"/>
      <c r="G5832" s="358"/>
      <c r="H5832" s="428"/>
      <c r="I5832" s="428"/>
      <c r="J5832" s="428"/>
      <c r="K5832" s="430"/>
      <c r="L5832" s="430"/>
      <c r="M5832" s="479"/>
      <c r="N5832" s="594">
        <f t="shared" si="125"/>
        <v>0</v>
      </c>
      <c r="O5832" s="594"/>
      <c r="P5832" s="484"/>
      <c r="Q5832" s="484"/>
    </row>
    <row r="5833" spans="1:17">
      <c r="A5833" s="670">
        <v>5816</v>
      </c>
      <c r="B5833" s="677"/>
      <c r="C5833" s="677"/>
      <c r="D5833" s="677"/>
      <c r="E5833" s="676"/>
      <c r="F5833" s="448"/>
      <c r="G5833" s="358"/>
      <c r="H5833" s="428"/>
      <c r="I5833" s="428"/>
      <c r="J5833" s="428"/>
      <c r="K5833" s="430"/>
      <c r="L5833" s="430"/>
      <c r="M5833" s="479"/>
      <c r="N5833" s="594">
        <f t="shared" si="125"/>
        <v>0</v>
      </c>
      <c r="O5833" s="594"/>
      <c r="P5833" s="484"/>
      <c r="Q5833" s="484"/>
    </row>
    <row r="5834" spans="1:17">
      <c r="A5834" s="670">
        <v>5817</v>
      </c>
      <c r="B5834" s="677"/>
      <c r="C5834" s="677"/>
      <c r="D5834" s="677"/>
      <c r="E5834" s="676"/>
      <c r="F5834" s="448"/>
      <c r="G5834" s="358"/>
      <c r="H5834" s="428"/>
      <c r="I5834" s="428"/>
      <c r="J5834" s="428"/>
      <c r="K5834" s="430"/>
      <c r="L5834" s="430"/>
      <c r="M5834" s="479"/>
      <c r="N5834" s="594">
        <f t="shared" si="125"/>
        <v>0</v>
      </c>
      <c r="O5834" s="594"/>
      <c r="P5834" s="484"/>
      <c r="Q5834" s="484"/>
    </row>
    <row r="5835" spans="1:17">
      <c r="A5835" s="670">
        <v>5818</v>
      </c>
      <c r="B5835" s="677"/>
      <c r="C5835" s="677"/>
      <c r="D5835" s="677"/>
      <c r="E5835" s="676"/>
      <c r="F5835" s="448"/>
      <c r="G5835" s="358"/>
      <c r="H5835" s="428"/>
      <c r="I5835" s="428"/>
      <c r="J5835" s="428"/>
      <c r="K5835" s="430"/>
      <c r="L5835" s="430"/>
      <c r="M5835" s="479"/>
      <c r="N5835" s="594">
        <f t="shared" si="125"/>
        <v>0</v>
      </c>
      <c r="O5835" s="594"/>
      <c r="P5835" s="484"/>
      <c r="Q5835" s="484"/>
    </row>
    <row r="5836" spans="1:17">
      <c r="A5836" s="670">
        <v>5819</v>
      </c>
      <c r="B5836" s="677"/>
      <c r="C5836" s="677"/>
      <c r="D5836" s="677"/>
      <c r="E5836" s="676"/>
      <c r="F5836" s="448"/>
      <c r="G5836" s="358"/>
      <c r="H5836" s="428"/>
      <c r="I5836" s="428"/>
      <c r="J5836" s="428"/>
      <c r="K5836" s="430"/>
      <c r="L5836" s="430"/>
      <c r="M5836" s="479"/>
      <c r="N5836" s="594">
        <f t="shared" si="125"/>
        <v>0</v>
      </c>
      <c r="O5836" s="594"/>
      <c r="P5836" s="484"/>
      <c r="Q5836" s="484"/>
    </row>
    <row r="5837" spans="1:17">
      <c r="A5837" s="670">
        <v>5820</v>
      </c>
      <c r="B5837" s="677"/>
      <c r="C5837" s="677"/>
      <c r="D5837" s="677"/>
      <c r="E5837" s="676"/>
      <c r="F5837" s="448"/>
      <c r="G5837" s="358"/>
      <c r="H5837" s="428"/>
      <c r="I5837" s="428"/>
      <c r="J5837" s="428"/>
      <c r="K5837" s="430"/>
      <c r="L5837" s="430"/>
      <c r="M5837" s="479"/>
      <c r="N5837" s="594">
        <f t="shared" si="125"/>
        <v>0</v>
      </c>
      <c r="O5837" s="594"/>
      <c r="P5837" s="484"/>
      <c r="Q5837" s="484"/>
    </row>
    <row r="5838" spans="1:17">
      <c r="A5838" s="670">
        <v>5821</v>
      </c>
      <c r="B5838" s="677"/>
      <c r="C5838" s="677"/>
      <c r="D5838" s="677"/>
      <c r="E5838" s="676"/>
      <c r="F5838" s="448"/>
      <c r="G5838" s="358"/>
      <c r="H5838" s="428"/>
      <c r="I5838" s="428"/>
      <c r="J5838" s="428"/>
      <c r="K5838" s="430"/>
      <c r="L5838" s="430"/>
      <c r="M5838" s="479"/>
      <c r="N5838" s="594">
        <f t="shared" si="125"/>
        <v>0</v>
      </c>
      <c r="O5838" s="594"/>
      <c r="P5838" s="484"/>
      <c r="Q5838" s="484"/>
    </row>
    <row r="5839" spans="1:17">
      <c r="A5839" s="670">
        <v>5822</v>
      </c>
      <c r="B5839" s="677"/>
      <c r="C5839" s="677"/>
      <c r="D5839" s="677"/>
      <c r="E5839" s="676"/>
      <c r="F5839" s="448"/>
      <c r="G5839" s="358"/>
      <c r="H5839" s="428"/>
      <c r="I5839" s="428"/>
      <c r="J5839" s="428"/>
      <c r="K5839" s="430"/>
      <c r="L5839" s="430"/>
      <c r="M5839" s="479"/>
      <c r="N5839" s="594">
        <f t="shared" si="125"/>
        <v>0</v>
      </c>
      <c r="O5839" s="594"/>
      <c r="P5839" s="484"/>
      <c r="Q5839" s="484"/>
    </row>
    <row r="5840" spans="1:17">
      <c r="A5840" s="670">
        <v>5823</v>
      </c>
      <c r="B5840" s="677"/>
      <c r="C5840" s="677"/>
      <c r="D5840" s="677"/>
      <c r="E5840" s="676"/>
      <c r="F5840" s="448"/>
      <c r="G5840" s="358"/>
      <c r="H5840" s="428"/>
      <c r="I5840" s="428"/>
      <c r="J5840" s="428"/>
      <c r="K5840" s="430"/>
      <c r="L5840" s="430"/>
      <c r="M5840" s="479"/>
      <c r="N5840" s="594">
        <f t="shared" si="125"/>
        <v>0</v>
      </c>
      <c r="O5840" s="594"/>
      <c r="P5840" s="484"/>
      <c r="Q5840" s="484"/>
    </row>
    <row r="5841" spans="1:17">
      <c r="A5841" s="670">
        <v>5824</v>
      </c>
      <c r="B5841" s="677"/>
      <c r="C5841" s="677"/>
      <c r="D5841" s="677"/>
      <c r="E5841" s="676"/>
      <c r="F5841" s="448"/>
      <c r="G5841" s="358"/>
      <c r="H5841" s="428"/>
      <c r="I5841" s="428"/>
      <c r="J5841" s="428"/>
      <c r="K5841" s="430"/>
      <c r="L5841" s="430"/>
      <c r="M5841" s="479"/>
      <c r="N5841" s="594">
        <f t="shared" si="125"/>
        <v>0</v>
      </c>
      <c r="O5841" s="594"/>
      <c r="P5841" s="484"/>
      <c r="Q5841" s="484"/>
    </row>
    <row r="5842" spans="1:17">
      <c r="A5842" s="670">
        <v>5825</v>
      </c>
      <c r="B5842" s="677"/>
      <c r="C5842" s="677"/>
      <c r="D5842" s="677"/>
      <c r="E5842" s="676"/>
      <c r="F5842" s="448"/>
      <c r="G5842" s="358"/>
      <c r="H5842" s="428"/>
      <c r="I5842" s="428"/>
      <c r="J5842" s="428"/>
      <c r="K5842" s="430"/>
      <c r="L5842" s="430"/>
      <c r="M5842" s="479"/>
      <c r="N5842" s="594">
        <f t="shared" si="125"/>
        <v>0</v>
      </c>
      <c r="O5842" s="594"/>
      <c r="P5842" s="484"/>
      <c r="Q5842" s="484"/>
    </row>
    <row r="5843" spans="1:17">
      <c r="A5843" s="670">
        <v>5826</v>
      </c>
      <c r="B5843" s="677"/>
      <c r="C5843" s="677"/>
      <c r="D5843" s="677"/>
      <c r="E5843" s="676"/>
      <c r="F5843" s="448"/>
      <c r="G5843" s="358"/>
      <c r="H5843" s="428"/>
      <c r="I5843" s="428"/>
      <c r="J5843" s="428"/>
      <c r="K5843" s="430"/>
      <c r="L5843" s="430"/>
      <c r="M5843" s="479"/>
      <c r="N5843" s="594">
        <f t="shared" ref="N5843:N5906" si="126">+IF((O5842-I5842)&gt;$O$8,1,0)*IF(I5842&gt;$O$9,1,0)*IF(O5842&gt;($O$11-$O$10),1,0)</f>
        <v>0</v>
      </c>
      <c r="O5843" s="594"/>
      <c r="P5843" s="484"/>
      <c r="Q5843" s="484"/>
    </row>
    <row r="5844" spans="1:17">
      <c r="A5844" s="670">
        <v>5827</v>
      </c>
      <c r="B5844" s="677"/>
      <c r="C5844" s="677"/>
      <c r="D5844" s="677"/>
      <c r="E5844" s="676"/>
      <c r="F5844" s="448"/>
      <c r="G5844" s="358"/>
      <c r="H5844" s="428"/>
      <c r="I5844" s="428"/>
      <c r="J5844" s="428"/>
      <c r="K5844" s="430"/>
      <c r="L5844" s="430"/>
      <c r="M5844" s="479"/>
      <c r="N5844" s="594">
        <f t="shared" si="126"/>
        <v>0</v>
      </c>
      <c r="O5844" s="594"/>
      <c r="P5844" s="484"/>
      <c r="Q5844" s="484"/>
    </row>
    <row r="5845" spans="1:17">
      <c r="A5845" s="670">
        <v>5828</v>
      </c>
      <c r="B5845" s="677"/>
      <c r="C5845" s="677"/>
      <c r="D5845" s="677"/>
      <c r="E5845" s="676"/>
      <c r="F5845" s="448"/>
      <c r="G5845" s="358"/>
      <c r="H5845" s="428"/>
      <c r="I5845" s="428"/>
      <c r="J5845" s="428"/>
      <c r="K5845" s="430"/>
      <c r="L5845" s="430"/>
      <c r="M5845" s="479"/>
      <c r="N5845" s="594">
        <f t="shared" si="126"/>
        <v>0</v>
      </c>
      <c r="O5845" s="594"/>
      <c r="P5845" s="484"/>
      <c r="Q5845" s="484"/>
    </row>
    <row r="5846" spans="1:17">
      <c r="A5846" s="670">
        <v>5829</v>
      </c>
      <c r="B5846" s="677"/>
      <c r="C5846" s="677"/>
      <c r="D5846" s="677"/>
      <c r="E5846" s="676"/>
      <c r="F5846" s="448"/>
      <c r="G5846" s="358"/>
      <c r="H5846" s="428"/>
      <c r="I5846" s="428"/>
      <c r="J5846" s="428"/>
      <c r="K5846" s="430"/>
      <c r="L5846" s="430"/>
      <c r="M5846" s="479"/>
      <c r="N5846" s="594">
        <f t="shared" si="126"/>
        <v>0</v>
      </c>
      <c r="O5846" s="594"/>
      <c r="P5846" s="484"/>
      <c r="Q5846" s="484"/>
    </row>
    <row r="5847" spans="1:17">
      <c r="A5847" s="670">
        <v>5830</v>
      </c>
      <c r="B5847" s="677"/>
      <c r="C5847" s="677"/>
      <c r="D5847" s="677"/>
      <c r="E5847" s="676"/>
      <c r="F5847" s="448"/>
      <c r="G5847" s="358"/>
      <c r="H5847" s="428"/>
      <c r="I5847" s="428"/>
      <c r="J5847" s="428"/>
      <c r="K5847" s="430"/>
      <c r="L5847" s="430"/>
      <c r="M5847" s="479"/>
      <c r="N5847" s="594">
        <f t="shared" si="126"/>
        <v>0</v>
      </c>
      <c r="O5847" s="594"/>
      <c r="P5847" s="484"/>
      <c r="Q5847" s="484"/>
    </row>
    <row r="5848" spans="1:17">
      <c r="A5848" s="670">
        <v>5831</v>
      </c>
      <c r="B5848" s="677"/>
      <c r="C5848" s="677"/>
      <c r="D5848" s="677"/>
      <c r="E5848" s="676"/>
      <c r="F5848" s="448"/>
      <c r="G5848" s="358"/>
      <c r="H5848" s="428"/>
      <c r="I5848" s="428"/>
      <c r="J5848" s="428"/>
      <c r="K5848" s="430"/>
      <c r="L5848" s="430"/>
      <c r="M5848" s="479"/>
      <c r="N5848" s="594">
        <f t="shared" si="126"/>
        <v>0</v>
      </c>
      <c r="O5848" s="594"/>
      <c r="P5848" s="484"/>
      <c r="Q5848" s="484"/>
    </row>
    <row r="5849" spans="1:17">
      <c r="A5849" s="670">
        <v>5832</v>
      </c>
      <c r="B5849" s="677"/>
      <c r="C5849" s="677"/>
      <c r="D5849" s="677"/>
      <c r="E5849" s="676"/>
      <c r="F5849" s="448"/>
      <c r="G5849" s="358"/>
      <c r="H5849" s="428"/>
      <c r="I5849" s="428"/>
      <c r="J5849" s="428"/>
      <c r="K5849" s="430"/>
      <c r="L5849" s="430"/>
      <c r="M5849" s="479"/>
      <c r="N5849" s="594">
        <f t="shared" si="126"/>
        <v>0</v>
      </c>
      <c r="O5849" s="594"/>
      <c r="P5849" s="484"/>
      <c r="Q5849" s="484"/>
    </row>
    <row r="5850" spans="1:17">
      <c r="A5850" s="670">
        <v>5833</v>
      </c>
      <c r="B5850" s="677"/>
      <c r="C5850" s="677"/>
      <c r="D5850" s="677"/>
      <c r="E5850" s="676"/>
      <c r="F5850" s="448"/>
      <c r="G5850" s="358"/>
      <c r="H5850" s="428"/>
      <c r="I5850" s="428"/>
      <c r="J5850" s="428"/>
      <c r="K5850" s="430"/>
      <c r="L5850" s="430"/>
      <c r="M5850" s="479"/>
      <c r="N5850" s="594">
        <f t="shared" si="126"/>
        <v>0</v>
      </c>
      <c r="O5850" s="594"/>
      <c r="P5850" s="484"/>
      <c r="Q5850" s="484"/>
    </row>
    <row r="5851" spans="1:17">
      <c r="A5851" s="670">
        <v>5834</v>
      </c>
      <c r="B5851" s="677"/>
      <c r="C5851" s="677"/>
      <c r="D5851" s="677"/>
      <c r="E5851" s="676"/>
      <c r="F5851" s="448"/>
      <c r="G5851" s="358"/>
      <c r="H5851" s="428"/>
      <c r="I5851" s="428"/>
      <c r="J5851" s="428"/>
      <c r="K5851" s="430"/>
      <c r="L5851" s="430"/>
      <c r="M5851" s="479"/>
      <c r="N5851" s="594">
        <f t="shared" si="126"/>
        <v>0</v>
      </c>
      <c r="O5851" s="594"/>
      <c r="P5851" s="484"/>
      <c r="Q5851" s="484"/>
    </row>
    <row r="5852" spans="1:17">
      <c r="A5852" s="670">
        <v>5835</v>
      </c>
      <c r="B5852" s="677"/>
      <c r="C5852" s="677"/>
      <c r="D5852" s="677"/>
      <c r="E5852" s="676"/>
      <c r="F5852" s="448"/>
      <c r="G5852" s="358"/>
      <c r="H5852" s="428"/>
      <c r="I5852" s="428"/>
      <c r="J5852" s="428"/>
      <c r="K5852" s="430"/>
      <c r="L5852" s="430"/>
      <c r="M5852" s="479"/>
      <c r="N5852" s="594">
        <f t="shared" si="126"/>
        <v>0</v>
      </c>
      <c r="O5852" s="594"/>
      <c r="P5852" s="484"/>
      <c r="Q5852" s="484"/>
    </row>
    <row r="5853" spans="1:17">
      <c r="A5853" s="670">
        <v>5836</v>
      </c>
      <c r="B5853" s="677"/>
      <c r="C5853" s="677"/>
      <c r="D5853" s="677"/>
      <c r="E5853" s="676"/>
      <c r="F5853" s="448"/>
      <c r="G5853" s="358"/>
      <c r="H5853" s="428"/>
      <c r="I5853" s="428"/>
      <c r="J5853" s="428"/>
      <c r="K5853" s="430"/>
      <c r="L5853" s="430"/>
      <c r="M5853" s="479"/>
      <c r="N5853" s="594">
        <f t="shared" si="126"/>
        <v>0</v>
      </c>
      <c r="O5853" s="594"/>
      <c r="P5853" s="484"/>
      <c r="Q5853" s="484"/>
    </row>
    <row r="5854" spans="1:17">
      <c r="A5854" s="670">
        <v>5837</v>
      </c>
      <c r="B5854" s="677"/>
      <c r="C5854" s="677"/>
      <c r="D5854" s="677"/>
      <c r="E5854" s="676"/>
      <c r="F5854" s="448"/>
      <c r="G5854" s="358"/>
      <c r="H5854" s="428"/>
      <c r="I5854" s="428"/>
      <c r="J5854" s="428"/>
      <c r="K5854" s="430"/>
      <c r="L5854" s="430"/>
      <c r="M5854" s="479"/>
      <c r="N5854" s="594">
        <f t="shared" si="126"/>
        <v>0</v>
      </c>
      <c r="O5854" s="594"/>
      <c r="P5854" s="484"/>
      <c r="Q5854" s="484"/>
    </row>
    <row r="5855" spans="1:17">
      <c r="A5855" s="670">
        <v>5838</v>
      </c>
      <c r="B5855" s="677"/>
      <c r="C5855" s="677"/>
      <c r="D5855" s="677"/>
      <c r="E5855" s="676"/>
      <c r="F5855" s="448"/>
      <c r="G5855" s="358"/>
      <c r="H5855" s="428"/>
      <c r="I5855" s="428"/>
      <c r="J5855" s="428"/>
      <c r="K5855" s="430"/>
      <c r="L5855" s="430"/>
      <c r="M5855" s="479"/>
      <c r="N5855" s="594">
        <f t="shared" si="126"/>
        <v>0</v>
      </c>
      <c r="O5855" s="594"/>
      <c r="P5855" s="484"/>
      <c r="Q5855" s="484"/>
    </row>
    <row r="5856" spans="1:17">
      <c r="A5856" s="670">
        <v>5839</v>
      </c>
      <c r="B5856" s="677"/>
      <c r="C5856" s="677"/>
      <c r="D5856" s="677"/>
      <c r="E5856" s="676"/>
      <c r="F5856" s="448"/>
      <c r="G5856" s="358"/>
      <c r="H5856" s="428"/>
      <c r="I5856" s="428"/>
      <c r="J5856" s="428"/>
      <c r="K5856" s="430"/>
      <c r="L5856" s="430"/>
      <c r="M5856" s="479"/>
      <c r="N5856" s="594">
        <f t="shared" si="126"/>
        <v>0</v>
      </c>
      <c r="O5856" s="594"/>
      <c r="P5856" s="484"/>
      <c r="Q5856" s="484"/>
    </row>
    <row r="5857" spans="1:17">
      <c r="A5857" s="670">
        <v>5840</v>
      </c>
      <c r="B5857" s="677"/>
      <c r="C5857" s="677"/>
      <c r="D5857" s="677"/>
      <c r="E5857" s="676"/>
      <c r="F5857" s="448"/>
      <c r="G5857" s="358"/>
      <c r="H5857" s="428"/>
      <c r="I5857" s="428"/>
      <c r="J5857" s="428"/>
      <c r="K5857" s="430"/>
      <c r="L5857" s="430"/>
      <c r="M5857" s="479"/>
      <c r="N5857" s="594">
        <f t="shared" si="126"/>
        <v>0</v>
      </c>
      <c r="O5857" s="594"/>
      <c r="P5857" s="484"/>
      <c r="Q5857" s="484"/>
    </row>
    <row r="5858" spans="1:17">
      <c r="A5858" s="670">
        <v>5841</v>
      </c>
      <c r="B5858" s="677"/>
      <c r="C5858" s="677"/>
      <c r="D5858" s="677"/>
      <c r="E5858" s="676"/>
      <c r="F5858" s="448"/>
      <c r="G5858" s="358"/>
      <c r="H5858" s="428"/>
      <c r="I5858" s="428"/>
      <c r="J5858" s="428"/>
      <c r="K5858" s="430"/>
      <c r="L5858" s="430"/>
      <c r="M5858" s="479"/>
      <c r="N5858" s="594">
        <f t="shared" si="126"/>
        <v>0</v>
      </c>
      <c r="O5858" s="594"/>
      <c r="P5858" s="484"/>
      <c r="Q5858" s="484"/>
    </row>
    <row r="5859" spans="1:17">
      <c r="A5859" s="670">
        <v>5842</v>
      </c>
      <c r="B5859" s="677"/>
      <c r="C5859" s="677"/>
      <c r="D5859" s="677"/>
      <c r="E5859" s="676"/>
      <c r="F5859" s="448"/>
      <c r="G5859" s="358"/>
      <c r="H5859" s="428"/>
      <c r="I5859" s="428"/>
      <c r="J5859" s="428"/>
      <c r="K5859" s="430"/>
      <c r="L5859" s="430"/>
      <c r="M5859" s="479"/>
      <c r="N5859" s="594">
        <f t="shared" si="126"/>
        <v>0</v>
      </c>
      <c r="O5859" s="594"/>
      <c r="P5859" s="484"/>
      <c r="Q5859" s="484"/>
    </row>
    <row r="5860" spans="1:17">
      <c r="A5860" s="670">
        <v>5843</v>
      </c>
      <c r="B5860" s="677"/>
      <c r="C5860" s="677"/>
      <c r="D5860" s="677"/>
      <c r="E5860" s="676"/>
      <c r="F5860" s="448"/>
      <c r="G5860" s="358"/>
      <c r="H5860" s="428"/>
      <c r="I5860" s="428"/>
      <c r="J5860" s="428"/>
      <c r="K5860" s="430"/>
      <c r="L5860" s="430"/>
      <c r="M5860" s="479"/>
      <c r="N5860" s="594">
        <f t="shared" si="126"/>
        <v>0</v>
      </c>
      <c r="O5860" s="594"/>
      <c r="P5860" s="484"/>
      <c r="Q5860" s="484"/>
    </row>
    <row r="5861" spans="1:17">
      <c r="A5861" s="670">
        <v>5844</v>
      </c>
      <c r="B5861" s="677"/>
      <c r="C5861" s="677"/>
      <c r="D5861" s="677"/>
      <c r="E5861" s="676"/>
      <c r="F5861" s="448"/>
      <c r="G5861" s="358"/>
      <c r="H5861" s="428"/>
      <c r="I5861" s="428"/>
      <c r="J5861" s="428"/>
      <c r="K5861" s="430"/>
      <c r="L5861" s="430"/>
      <c r="M5861" s="479"/>
      <c r="N5861" s="594">
        <f t="shared" si="126"/>
        <v>0</v>
      </c>
      <c r="O5861" s="594"/>
      <c r="P5861" s="484"/>
      <c r="Q5861" s="484"/>
    </row>
    <row r="5862" spans="1:17">
      <c r="A5862" s="670">
        <v>5845</v>
      </c>
      <c r="B5862" s="677"/>
      <c r="C5862" s="677"/>
      <c r="D5862" s="677"/>
      <c r="E5862" s="676"/>
      <c r="F5862" s="448"/>
      <c r="G5862" s="358"/>
      <c r="H5862" s="428"/>
      <c r="I5862" s="428"/>
      <c r="J5862" s="428"/>
      <c r="K5862" s="430"/>
      <c r="L5862" s="430"/>
      <c r="M5862" s="479"/>
      <c r="N5862" s="594">
        <f t="shared" si="126"/>
        <v>0</v>
      </c>
      <c r="O5862" s="594"/>
      <c r="P5862" s="484"/>
      <c r="Q5862" s="484"/>
    </row>
    <row r="5863" spans="1:17">
      <c r="A5863" s="670">
        <v>5846</v>
      </c>
      <c r="B5863" s="677"/>
      <c r="C5863" s="677"/>
      <c r="D5863" s="677"/>
      <c r="E5863" s="676"/>
      <c r="F5863" s="448"/>
      <c r="G5863" s="358"/>
      <c r="H5863" s="428"/>
      <c r="I5863" s="428"/>
      <c r="J5863" s="428"/>
      <c r="K5863" s="430"/>
      <c r="L5863" s="430"/>
      <c r="M5863" s="479"/>
      <c r="N5863" s="594">
        <f t="shared" si="126"/>
        <v>0</v>
      </c>
      <c r="O5863" s="594"/>
      <c r="P5863" s="484"/>
      <c r="Q5863" s="484"/>
    </row>
    <row r="5864" spans="1:17">
      <c r="A5864" s="670">
        <v>5847</v>
      </c>
      <c r="B5864" s="677"/>
      <c r="C5864" s="677"/>
      <c r="D5864" s="677"/>
      <c r="E5864" s="676"/>
      <c r="F5864" s="448"/>
      <c r="G5864" s="358"/>
      <c r="H5864" s="428"/>
      <c r="I5864" s="428"/>
      <c r="J5864" s="428"/>
      <c r="K5864" s="430"/>
      <c r="L5864" s="430"/>
      <c r="M5864" s="479"/>
      <c r="N5864" s="594">
        <f t="shared" si="126"/>
        <v>0</v>
      </c>
      <c r="O5864" s="594"/>
      <c r="P5864" s="484"/>
      <c r="Q5864" s="484"/>
    </row>
    <row r="5865" spans="1:17">
      <c r="A5865" s="670">
        <v>5848</v>
      </c>
      <c r="B5865" s="677"/>
      <c r="C5865" s="677"/>
      <c r="D5865" s="677"/>
      <c r="E5865" s="676"/>
      <c r="F5865" s="448"/>
      <c r="G5865" s="358"/>
      <c r="H5865" s="428"/>
      <c r="I5865" s="428"/>
      <c r="J5865" s="428"/>
      <c r="K5865" s="430"/>
      <c r="L5865" s="430"/>
      <c r="M5865" s="479"/>
      <c r="N5865" s="594">
        <f t="shared" si="126"/>
        <v>0</v>
      </c>
      <c r="O5865" s="594"/>
      <c r="P5865" s="484"/>
      <c r="Q5865" s="484"/>
    </row>
    <row r="5866" spans="1:17">
      <c r="A5866" s="670">
        <v>5849</v>
      </c>
      <c r="B5866" s="677"/>
      <c r="C5866" s="677"/>
      <c r="D5866" s="677"/>
      <c r="E5866" s="676"/>
      <c r="F5866" s="448"/>
      <c r="G5866" s="358"/>
      <c r="H5866" s="428"/>
      <c r="I5866" s="428"/>
      <c r="J5866" s="428"/>
      <c r="K5866" s="430"/>
      <c r="L5866" s="430"/>
      <c r="M5866" s="479"/>
      <c r="N5866" s="594">
        <f t="shared" si="126"/>
        <v>0</v>
      </c>
      <c r="O5866" s="594"/>
      <c r="P5866" s="484"/>
      <c r="Q5866" s="484"/>
    </row>
    <row r="5867" spans="1:17">
      <c r="A5867" s="670">
        <v>5850</v>
      </c>
      <c r="B5867" s="677"/>
      <c r="C5867" s="677"/>
      <c r="D5867" s="677"/>
      <c r="E5867" s="676"/>
      <c r="F5867" s="448"/>
      <c r="G5867" s="358"/>
      <c r="H5867" s="428"/>
      <c r="I5867" s="428"/>
      <c r="J5867" s="428"/>
      <c r="K5867" s="430"/>
      <c r="L5867" s="430"/>
      <c r="M5867" s="479"/>
      <c r="N5867" s="594">
        <f t="shared" si="126"/>
        <v>0</v>
      </c>
      <c r="O5867" s="594"/>
      <c r="P5867" s="484"/>
      <c r="Q5867" s="484"/>
    </row>
    <row r="5868" spans="1:17">
      <c r="A5868" s="670">
        <v>5851</v>
      </c>
      <c r="B5868" s="677"/>
      <c r="C5868" s="677"/>
      <c r="D5868" s="677"/>
      <c r="E5868" s="676"/>
      <c r="F5868" s="448"/>
      <c r="G5868" s="358"/>
      <c r="H5868" s="428"/>
      <c r="I5868" s="428"/>
      <c r="J5868" s="428"/>
      <c r="K5868" s="430"/>
      <c r="L5868" s="430"/>
      <c r="M5868" s="479"/>
      <c r="N5868" s="594">
        <f t="shared" si="126"/>
        <v>0</v>
      </c>
      <c r="O5868" s="594"/>
      <c r="P5868" s="484"/>
      <c r="Q5868" s="484"/>
    </row>
    <row r="5869" spans="1:17">
      <c r="A5869" s="670">
        <v>5852</v>
      </c>
      <c r="B5869" s="677"/>
      <c r="C5869" s="677"/>
      <c r="D5869" s="677"/>
      <c r="E5869" s="676"/>
      <c r="F5869" s="448"/>
      <c r="G5869" s="358"/>
      <c r="H5869" s="428"/>
      <c r="I5869" s="428"/>
      <c r="J5869" s="428"/>
      <c r="K5869" s="430"/>
      <c r="L5869" s="430"/>
      <c r="M5869" s="479"/>
      <c r="N5869" s="594">
        <f t="shared" si="126"/>
        <v>0</v>
      </c>
      <c r="O5869" s="594"/>
      <c r="P5869" s="484"/>
      <c r="Q5869" s="484"/>
    </row>
    <row r="5870" spans="1:17">
      <c r="A5870" s="670">
        <v>5853</v>
      </c>
      <c r="B5870" s="677"/>
      <c r="C5870" s="677"/>
      <c r="D5870" s="677"/>
      <c r="E5870" s="676"/>
      <c r="F5870" s="448"/>
      <c r="G5870" s="358"/>
      <c r="H5870" s="428"/>
      <c r="I5870" s="428"/>
      <c r="J5870" s="428"/>
      <c r="K5870" s="430"/>
      <c r="L5870" s="430"/>
      <c r="M5870" s="479"/>
      <c r="N5870" s="594">
        <f t="shared" si="126"/>
        <v>0</v>
      </c>
      <c r="O5870" s="594"/>
      <c r="P5870" s="484"/>
      <c r="Q5870" s="484"/>
    </row>
    <row r="5871" spans="1:17">
      <c r="A5871" s="670">
        <v>5854</v>
      </c>
      <c r="B5871" s="677"/>
      <c r="C5871" s="677"/>
      <c r="D5871" s="677"/>
      <c r="E5871" s="676"/>
      <c r="F5871" s="448"/>
      <c r="G5871" s="358"/>
      <c r="H5871" s="428"/>
      <c r="I5871" s="428"/>
      <c r="J5871" s="428"/>
      <c r="K5871" s="430"/>
      <c r="L5871" s="430"/>
      <c r="M5871" s="479"/>
      <c r="N5871" s="594">
        <f t="shared" si="126"/>
        <v>0</v>
      </c>
      <c r="O5871" s="594"/>
      <c r="P5871" s="484"/>
      <c r="Q5871" s="484"/>
    </row>
    <row r="5872" spans="1:17">
      <c r="A5872" s="670">
        <v>5855</v>
      </c>
      <c r="B5872" s="677"/>
      <c r="C5872" s="677"/>
      <c r="D5872" s="677"/>
      <c r="E5872" s="676"/>
      <c r="F5872" s="448"/>
      <c r="G5872" s="358"/>
      <c r="H5872" s="428"/>
      <c r="I5872" s="428"/>
      <c r="J5872" s="428"/>
      <c r="K5872" s="430"/>
      <c r="L5872" s="430"/>
      <c r="M5872" s="479"/>
      <c r="N5872" s="594">
        <f t="shared" si="126"/>
        <v>0</v>
      </c>
      <c r="O5872" s="594"/>
      <c r="P5872" s="484"/>
      <c r="Q5872" s="484"/>
    </row>
    <row r="5873" spans="1:17">
      <c r="A5873" s="670">
        <v>5856</v>
      </c>
      <c r="B5873" s="677"/>
      <c r="C5873" s="677"/>
      <c r="D5873" s="677"/>
      <c r="E5873" s="676"/>
      <c r="F5873" s="448"/>
      <c r="G5873" s="358"/>
      <c r="H5873" s="428"/>
      <c r="I5873" s="428"/>
      <c r="J5873" s="428"/>
      <c r="K5873" s="430"/>
      <c r="L5873" s="430"/>
      <c r="M5873" s="479"/>
      <c r="N5873" s="594">
        <f t="shared" si="126"/>
        <v>0</v>
      </c>
      <c r="O5873" s="594"/>
      <c r="P5873" s="484"/>
      <c r="Q5873" s="484"/>
    </row>
    <row r="5874" spans="1:17">
      <c r="A5874" s="670">
        <v>5857</v>
      </c>
      <c r="B5874" s="677"/>
      <c r="C5874" s="677"/>
      <c r="D5874" s="677"/>
      <c r="E5874" s="676"/>
      <c r="F5874" s="448"/>
      <c r="G5874" s="358"/>
      <c r="H5874" s="428"/>
      <c r="I5874" s="428"/>
      <c r="J5874" s="428"/>
      <c r="K5874" s="430"/>
      <c r="L5874" s="430"/>
      <c r="M5874" s="479"/>
      <c r="N5874" s="594">
        <f t="shared" si="126"/>
        <v>0</v>
      </c>
      <c r="O5874" s="594"/>
      <c r="P5874" s="484"/>
      <c r="Q5874" s="484"/>
    </row>
    <row r="5875" spans="1:17">
      <c r="A5875" s="670">
        <v>5858</v>
      </c>
      <c r="B5875" s="677"/>
      <c r="C5875" s="677"/>
      <c r="D5875" s="677"/>
      <c r="E5875" s="676"/>
      <c r="F5875" s="448"/>
      <c r="G5875" s="358"/>
      <c r="H5875" s="428"/>
      <c r="I5875" s="428"/>
      <c r="J5875" s="428"/>
      <c r="K5875" s="430"/>
      <c r="L5875" s="430"/>
      <c r="M5875" s="479"/>
      <c r="N5875" s="594">
        <f t="shared" si="126"/>
        <v>0</v>
      </c>
      <c r="O5875" s="594"/>
      <c r="P5875" s="484"/>
      <c r="Q5875" s="484"/>
    </row>
    <row r="5876" spans="1:17">
      <c r="A5876" s="670">
        <v>5859</v>
      </c>
      <c r="B5876" s="677"/>
      <c r="C5876" s="677"/>
      <c r="D5876" s="677"/>
      <c r="E5876" s="676"/>
      <c r="F5876" s="448"/>
      <c r="G5876" s="358"/>
      <c r="H5876" s="428"/>
      <c r="I5876" s="428"/>
      <c r="J5876" s="428"/>
      <c r="K5876" s="430"/>
      <c r="L5876" s="430"/>
      <c r="M5876" s="479"/>
      <c r="N5876" s="594">
        <f t="shared" si="126"/>
        <v>0</v>
      </c>
      <c r="O5876" s="594"/>
      <c r="P5876" s="484"/>
      <c r="Q5876" s="484"/>
    </row>
    <row r="5877" spans="1:17">
      <c r="A5877" s="670">
        <v>5860</v>
      </c>
      <c r="B5877" s="677"/>
      <c r="C5877" s="677"/>
      <c r="D5877" s="677"/>
      <c r="E5877" s="676"/>
      <c r="F5877" s="448"/>
      <c r="G5877" s="358"/>
      <c r="H5877" s="428"/>
      <c r="I5877" s="428"/>
      <c r="J5877" s="428"/>
      <c r="K5877" s="430"/>
      <c r="L5877" s="430"/>
      <c r="M5877" s="479"/>
      <c r="N5877" s="594">
        <f t="shared" si="126"/>
        <v>0</v>
      </c>
      <c r="O5877" s="594"/>
      <c r="P5877" s="484"/>
      <c r="Q5877" s="484"/>
    </row>
    <row r="5878" spans="1:17">
      <c r="A5878" s="670">
        <v>5861</v>
      </c>
      <c r="B5878" s="677"/>
      <c r="C5878" s="677"/>
      <c r="D5878" s="677"/>
      <c r="E5878" s="676"/>
      <c r="F5878" s="448"/>
      <c r="G5878" s="358"/>
      <c r="H5878" s="428"/>
      <c r="I5878" s="428"/>
      <c r="J5878" s="428"/>
      <c r="K5878" s="430"/>
      <c r="L5878" s="430"/>
      <c r="M5878" s="479"/>
      <c r="N5878" s="594">
        <f t="shared" si="126"/>
        <v>0</v>
      </c>
      <c r="O5878" s="594"/>
      <c r="P5878" s="484"/>
      <c r="Q5878" s="484"/>
    </row>
    <row r="5879" spans="1:17">
      <c r="A5879" s="670">
        <v>5862</v>
      </c>
      <c r="B5879" s="677"/>
      <c r="C5879" s="677"/>
      <c r="D5879" s="677"/>
      <c r="E5879" s="676"/>
      <c r="F5879" s="448"/>
      <c r="G5879" s="358"/>
      <c r="H5879" s="428"/>
      <c r="I5879" s="428"/>
      <c r="J5879" s="428"/>
      <c r="K5879" s="430"/>
      <c r="L5879" s="430"/>
      <c r="M5879" s="479"/>
      <c r="N5879" s="594">
        <f t="shared" si="126"/>
        <v>0</v>
      </c>
      <c r="O5879" s="594"/>
      <c r="P5879" s="484"/>
      <c r="Q5879" s="484"/>
    </row>
    <row r="5880" spans="1:17">
      <c r="A5880" s="670">
        <v>5863</v>
      </c>
      <c r="B5880" s="677"/>
      <c r="C5880" s="677"/>
      <c r="D5880" s="677"/>
      <c r="E5880" s="676"/>
      <c r="F5880" s="448"/>
      <c r="G5880" s="358"/>
      <c r="H5880" s="428"/>
      <c r="I5880" s="428"/>
      <c r="J5880" s="428"/>
      <c r="K5880" s="430"/>
      <c r="L5880" s="430"/>
      <c r="M5880" s="479"/>
      <c r="N5880" s="594">
        <f t="shared" si="126"/>
        <v>0</v>
      </c>
      <c r="O5880" s="594"/>
      <c r="P5880" s="484"/>
      <c r="Q5880" s="484"/>
    </row>
    <row r="5881" spans="1:17">
      <c r="A5881" s="670">
        <v>5864</v>
      </c>
      <c r="B5881" s="677"/>
      <c r="C5881" s="677"/>
      <c r="D5881" s="677"/>
      <c r="E5881" s="676"/>
      <c r="F5881" s="448"/>
      <c r="G5881" s="358"/>
      <c r="H5881" s="428"/>
      <c r="I5881" s="428"/>
      <c r="J5881" s="428"/>
      <c r="K5881" s="430"/>
      <c r="L5881" s="430"/>
      <c r="M5881" s="479"/>
      <c r="N5881" s="594">
        <f t="shared" si="126"/>
        <v>0</v>
      </c>
      <c r="O5881" s="594"/>
      <c r="P5881" s="484"/>
      <c r="Q5881" s="484"/>
    </row>
    <row r="5882" spans="1:17">
      <c r="A5882" s="670">
        <v>5865</v>
      </c>
      <c r="B5882" s="677"/>
      <c r="C5882" s="677"/>
      <c r="D5882" s="677"/>
      <c r="E5882" s="676"/>
      <c r="F5882" s="448"/>
      <c r="G5882" s="358"/>
      <c r="H5882" s="428"/>
      <c r="I5882" s="428"/>
      <c r="J5882" s="428"/>
      <c r="K5882" s="430"/>
      <c r="L5882" s="430"/>
      <c r="M5882" s="479"/>
      <c r="N5882" s="594">
        <f t="shared" si="126"/>
        <v>0</v>
      </c>
      <c r="O5882" s="594"/>
      <c r="P5882" s="484"/>
      <c r="Q5882" s="484"/>
    </row>
    <row r="5883" spans="1:17">
      <c r="A5883" s="670">
        <v>5866</v>
      </c>
      <c r="B5883" s="677"/>
      <c r="C5883" s="677"/>
      <c r="D5883" s="677"/>
      <c r="E5883" s="676"/>
      <c r="F5883" s="448"/>
      <c r="G5883" s="358"/>
      <c r="H5883" s="428"/>
      <c r="I5883" s="428"/>
      <c r="J5883" s="428"/>
      <c r="K5883" s="430"/>
      <c r="L5883" s="430"/>
      <c r="M5883" s="479"/>
      <c r="N5883" s="594">
        <f t="shared" si="126"/>
        <v>0</v>
      </c>
      <c r="O5883" s="594"/>
      <c r="P5883" s="484"/>
      <c r="Q5883" s="484"/>
    </row>
    <row r="5884" spans="1:17">
      <c r="A5884" s="670">
        <v>5867</v>
      </c>
      <c r="B5884" s="677"/>
      <c r="C5884" s="677"/>
      <c r="D5884" s="677"/>
      <c r="E5884" s="676"/>
      <c r="F5884" s="448"/>
      <c r="G5884" s="358"/>
      <c r="H5884" s="428"/>
      <c r="I5884" s="428"/>
      <c r="J5884" s="428"/>
      <c r="K5884" s="430"/>
      <c r="L5884" s="430"/>
      <c r="M5884" s="479"/>
      <c r="N5884" s="594">
        <f t="shared" si="126"/>
        <v>0</v>
      </c>
      <c r="O5884" s="594"/>
      <c r="P5884" s="484"/>
      <c r="Q5884" s="484"/>
    </row>
    <row r="5885" spans="1:17">
      <c r="A5885" s="670">
        <v>5868</v>
      </c>
      <c r="B5885" s="677"/>
      <c r="C5885" s="677"/>
      <c r="D5885" s="677"/>
      <c r="E5885" s="676"/>
      <c r="F5885" s="448"/>
      <c r="G5885" s="358"/>
      <c r="H5885" s="428"/>
      <c r="I5885" s="428"/>
      <c r="J5885" s="428"/>
      <c r="K5885" s="430"/>
      <c r="L5885" s="430"/>
      <c r="M5885" s="479"/>
      <c r="N5885" s="594">
        <f t="shared" si="126"/>
        <v>0</v>
      </c>
      <c r="O5885" s="594"/>
      <c r="P5885" s="484"/>
      <c r="Q5885" s="484"/>
    </row>
    <row r="5886" spans="1:17">
      <c r="A5886" s="670">
        <v>5869</v>
      </c>
      <c r="B5886" s="677"/>
      <c r="C5886" s="677"/>
      <c r="D5886" s="677"/>
      <c r="E5886" s="676"/>
      <c r="F5886" s="448"/>
      <c r="G5886" s="358"/>
      <c r="H5886" s="428"/>
      <c r="I5886" s="428"/>
      <c r="J5886" s="428"/>
      <c r="K5886" s="430"/>
      <c r="L5886" s="430"/>
      <c r="M5886" s="479"/>
      <c r="N5886" s="594">
        <f t="shared" si="126"/>
        <v>0</v>
      </c>
      <c r="O5886" s="594"/>
      <c r="P5886" s="484"/>
      <c r="Q5886" s="484"/>
    </row>
    <row r="5887" spans="1:17">
      <c r="A5887" s="670">
        <v>5870</v>
      </c>
      <c r="B5887" s="677"/>
      <c r="C5887" s="677"/>
      <c r="D5887" s="677"/>
      <c r="E5887" s="676"/>
      <c r="F5887" s="448"/>
      <c r="G5887" s="358"/>
      <c r="H5887" s="428"/>
      <c r="I5887" s="428"/>
      <c r="J5887" s="428"/>
      <c r="K5887" s="430"/>
      <c r="L5887" s="430"/>
      <c r="M5887" s="479"/>
      <c r="N5887" s="594">
        <f t="shared" si="126"/>
        <v>0</v>
      </c>
      <c r="O5887" s="594"/>
      <c r="P5887" s="484"/>
      <c r="Q5887" s="484"/>
    </row>
    <row r="5888" spans="1:17">
      <c r="A5888" s="670">
        <v>5871</v>
      </c>
      <c r="B5888" s="677"/>
      <c r="C5888" s="677"/>
      <c r="D5888" s="677"/>
      <c r="E5888" s="676"/>
      <c r="F5888" s="448"/>
      <c r="G5888" s="358"/>
      <c r="H5888" s="428"/>
      <c r="I5888" s="428"/>
      <c r="J5888" s="428"/>
      <c r="K5888" s="430"/>
      <c r="L5888" s="430"/>
      <c r="M5888" s="479"/>
      <c r="N5888" s="594">
        <f t="shared" si="126"/>
        <v>0</v>
      </c>
      <c r="O5888" s="594"/>
      <c r="P5888" s="484"/>
      <c r="Q5888" s="484"/>
    </row>
    <row r="5889" spans="1:17">
      <c r="A5889" s="670">
        <v>5872</v>
      </c>
      <c r="B5889" s="677"/>
      <c r="C5889" s="677"/>
      <c r="D5889" s="677"/>
      <c r="E5889" s="676"/>
      <c r="F5889" s="448"/>
      <c r="G5889" s="358"/>
      <c r="H5889" s="428"/>
      <c r="I5889" s="428"/>
      <c r="J5889" s="428"/>
      <c r="K5889" s="430"/>
      <c r="L5889" s="430"/>
      <c r="M5889" s="479"/>
      <c r="N5889" s="594">
        <f t="shared" si="126"/>
        <v>0</v>
      </c>
      <c r="O5889" s="594"/>
      <c r="P5889" s="484"/>
      <c r="Q5889" s="484"/>
    </row>
    <row r="5890" spans="1:17">
      <c r="A5890" s="670">
        <v>5873</v>
      </c>
      <c r="B5890" s="677"/>
      <c r="C5890" s="677"/>
      <c r="D5890" s="677"/>
      <c r="E5890" s="676"/>
      <c r="F5890" s="448"/>
      <c r="G5890" s="358"/>
      <c r="H5890" s="428"/>
      <c r="I5890" s="428"/>
      <c r="J5890" s="428"/>
      <c r="K5890" s="430"/>
      <c r="L5890" s="430"/>
      <c r="M5890" s="479"/>
      <c r="N5890" s="594">
        <f t="shared" si="126"/>
        <v>0</v>
      </c>
      <c r="O5890" s="594"/>
      <c r="P5890" s="484"/>
      <c r="Q5890" s="484"/>
    </row>
    <row r="5891" spans="1:17">
      <c r="A5891" s="670">
        <v>5874</v>
      </c>
      <c r="B5891" s="677"/>
      <c r="C5891" s="677"/>
      <c r="D5891" s="677"/>
      <c r="E5891" s="676"/>
      <c r="F5891" s="448"/>
      <c r="G5891" s="358"/>
      <c r="H5891" s="428"/>
      <c r="I5891" s="428"/>
      <c r="J5891" s="428"/>
      <c r="K5891" s="430"/>
      <c r="L5891" s="430"/>
      <c r="M5891" s="479"/>
      <c r="N5891" s="594">
        <f t="shared" si="126"/>
        <v>0</v>
      </c>
      <c r="O5891" s="594"/>
      <c r="P5891" s="484"/>
      <c r="Q5891" s="484"/>
    </row>
    <row r="5892" spans="1:17">
      <c r="A5892" s="670">
        <v>5875</v>
      </c>
      <c r="B5892" s="677"/>
      <c r="C5892" s="677"/>
      <c r="D5892" s="677"/>
      <c r="E5892" s="676"/>
      <c r="F5892" s="448"/>
      <c r="G5892" s="358"/>
      <c r="H5892" s="428"/>
      <c r="I5892" s="428"/>
      <c r="J5892" s="428"/>
      <c r="K5892" s="430"/>
      <c r="L5892" s="430"/>
      <c r="M5892" s="479"/>
      <c r="N5892" s="594">
        <f t="shared" si="126"/>
        <v>0</v>
      </c>
      <c r="O5892" s="594"/>
      <c r="P5892" s="484"/>
      <c r="Q5892" s="484"/>
    </row>
    <row r="5893" spans="1:17">
      <c r="A5893" s="670">
        <v>5876</v>
      </c>
      <c r="B5893" s="677"/>
      <c r="C5893" s="677"/>
      <c r="D5893" s="677"/>
      <c r="E5893" s="676"/>
      <c r="F5893" s="448"/>
      <c r="G5893" s="358"/>
      <c r="H5893" s="428"/>
      <c r="I5893" s="428"/>
      <c r="J5893" s="428"/>
      <c r="K5893" s="430"/>
      <c r="L5893" s="430"/>
      <c r="M5893" s="479"/>
      <c r="N5893" s="594">
        <f t="shared" si="126"/>
        <v>0</v>
      </c>
      <c r="O5893" s="594"/>
      <c r="P5893" s="484"/>
      <c r="Q5893" s="484"/>
    </row>
    <row r="5894" spans="1:17">
      <c r="A5894" s="670">
        <v>5877</v>
      </c>
      <c r="B5894" s="677"/>
      <c r="C5894" s="677"/>
      <c r="D5894" s="677"/>
      <c r="E5894" s="676"/>
      <c r="F5894" s="448"/>
      <c r="G5894" s="358"/>
      <c r="H5894" s="428"/>
      <c r="I5894" s="428"/>
      <c r="J5894" s="428"/>
      <c r="K5894" s="430"/>
      <c r="L5894" s="430"/>
      <c r="M5894" s="479"/>
      <c r="N5894" s="594">
        <f t="shared" si="126"/>
        <v>0</v>
      </c>
      <c r="O5894" s="594"/>
      <c r="P5894" s="484"/>
      <c r="Q5894" s="484"/>
    </row>
    <row r="5895" spans="1:17">
      <c r="A5895" s="670">
        <v>5878</v>
      </c>
      <c r="B5895" s="677"/>
      <c r="C5895" s="677"/>
      <c r="D5895" s="677"/>
      <c r="E5895" s="676"/>
      <c r="F5895" s="448"/>
      <c r="G5895" s="358"/>
      <c r="H5895" s="428"/>
      <c r="I5895" s="428"/>
      <c r="J5895" s="428"/>
      <c r="K5895" s="430"/>
      <c r="L5895" s="430"/>
      <c r="M5895" s="479"/>
      <c r="N5895" s="594">
        <f t="shared" si="126"/>
        <v>0</v>
      </c>
      <c r="O5895" s="594"/>
      <c r="P5895" s="484"/>
      <c r="Q5895" s="484"/>
    </row>
    <row r="5896" spans="1:17">
      <c r="A5896" s="670">
        <v>5879</v>
      </c>
      <c r="B5896" s="677"/>
      <c r="C5896" s="677"/>
      <c r="D5896" s="677"/>
      <c r="E5896" s="676"/>
      <c r="F5896" s="448"/>
      <c r="G5896" s="358"/>
      <c r="H5896" s="428"/>
      <c r="I5896" s="428"/>
      <c r="J5896" s="428"/>
      <c r="K5896" s="430"/>
      <c r="L5896" s="430"/>
      <c r="M5896" s="479"/>
      <c r="N5896" s="594">
        <f t="shared" si="126"/>
        <v>0</v>
      </c>
      <c r="O5896" s="594"/>
      <c r="P5896" s="484"/>
      <c r="Q5896" s="484"/>
    </row>
    <row r="5897" spans="1:17">
      <c r="A5897" s="670">
        <v>5880</v>
      </c>
      <c r="B5897" s="677"/>
      <c r="C5897" s="677"/>
      <c r="D5897" s="677"/>
      <c r="E5897" s="676"/>
      <c r="F5897" s="448"/>
      <c r="G5897" s="358"/>
      <c r="H5897" s="428"/>
      <c r="I5897" s="428"/>
      <c r="J5897" s="428"/>
      <c r="K5897" s="430"/>
      <c r="L5897" s="430"/>
      <c r="M5897" s="479"/>
      <c r="N5897" s="594">
        <f t="shared" si="126"/>
        <v>0</v>
      </c>
      <c r="O5897" s="594"/>
      <c r="P5897" s="484"/>
      <c r="Q5897" s="484"/>
    </row>
    <row r="5898" spans="1:17">
      <c r="A5898" s="670">
        <v>5881</v>
      </c>
      <c r="B5898" s="677"/>
      <c r="C5898" s="677"/>
      <c r="D5898" s="677"/>
      <c r="E5898" s="676"/>
      <c r="F5898" s="448"/>
      <c r="G5898" s="358"/>
      <c r="H5898" s="428"/>
      <c r="I5898" s="428"/>
      <c r="J5898" s="428"/>
      <c r="K5898" s="430"/>
      <c r="L5898" s="430"/>
      <c r="M5898" s="479"/>
      <c r="N5898" s="594">
        <f t="shared" si="126"/>
        <v>0</v>
      </c>
      <c r="O5898" s="594"/>
      <c r="P5898" s="484"/>
      <c r="Q5898" s="484"/>
    </row>
    <row r="5899" spans="1:17">
      <c r="A5899" s="670">
        <v>5882</v>
      </c>
      <c r="B5899" s="677"/>
      <c r="C5899" s="677"/>
      <c r="D5899" s="677"/>
      <c r="E5899" s="676"/>
      <c r="F5899" s="448"/>
      <c r="G5899" s="358"/>
      <c r="H5899" s="428"/>
      <c r="I5899" s="428"/>
      <c r="J5899" s="428"/>
      <c r="K5899" s="430"/>
      <c r="L5899" s="430"/>
      <c r="M5899" s="479"/>
      <c r="N5899" s="594">
        <f t="shared" si="126"/>
        <v>0</v>
      </c>
      <c r="O5899" s="594"/>
      <c r="P5899" s="484"/>
      <c r="Q5899" s="484"/>
    </row>
    <row r="5900" spans="1:17">
      <c r="A5900" s="670">
        <v>5883</v>
      </c>
      <c r="B5900" s="677"/>
      <c r="C5900" s="677"/>
      <c r="D5900" s="677"/>
      <c r="E5900" s="676"/>
      <c r="F5900" s="448"/>
      <c r="G5900" s="358"/>
      <c r="H5900" s="428"/>
      <c r="I5900" s="428"/>
      <c r="J5900" s="428"/>
      <c r="K5900" s="430"/>
      <c r="L5900" s="430"/>
      <c r="M5900" s="479"/>
      <c r="N5900" s="594">
        <f t="shared" si="126"/>
        <v>0</v>
      </c>
      <c r="O5900" s="594"/>
      <c r="P5900" s="484"/>
      <c r="Q5900" s="484"/>
    </row>
    <row r="5901" spans="1:17">
      <c r="A5901" s="670">
        <v>5884</v>
      </c>
      <c r="B5901" s="677"/>
      <c r="C5901" s="677"/>
      <c r="D5901" s="677"/>
      <c r="E5901" s="676"/>
      <c r="F5901" s="448"/>
      <c r="G5901" s="358"/>
      <c r="H5901" s="428"/>
      <c r="I5901" s="428"/>
      <c r="J5901" s="428"/>
      <c r="K5901" s="430"/>
      <c r="L5901" s="430"/>
      <c r="M5901" s="479"/>
      <c r="N5901" s="594">
        <f t="shared" si="126"/>
        <v>0</v>
      </c>
      <c r="O5901" s="594"/>
      <c r="P5901" s="484"/>
      <c r="Q5901" s="484"/>
    </row>
    <row r="5902" spans="1:17">
      <c r="A5902" s="670">
        <v>5885</v>
      </c>
      <c r="B5902" s="677"/>
      <c r="C5902" s="677"/>
      <c r="D5902" s="677"/>
      <c r="E5902" s="676"/>
      <c r="F5902" s="448"/>
      <c r="G5902" s="358"/>
      <c r="H5902" s="428"/>
      <c r="I5902" s="428"/>
      <c r="J5902" s="428"/>
      <c r="K5902" s="430"/>
      <c r="L5902" s="430"/>
      <c r="M5902" s="479"/>
      <c r="N5902" s="594">
        <f t="shared" si="126"/>
        <v>0</v>
      </c>
      <c r="O5902" s="594"/>
      <c r="P5902" s="484"/>
      <c r="Q5902" s="484"/>
    </row>
    <row r="5903" spans="1:17">
      <c r="A5903" s="670">
        <v>5886</v>
      </c>
      <c r="B5903" s="677"/>
      <c r="C5903" s="677"/>
      <c r="D5903" s="677"/>
      <c r="E5903" s="676"/>
      <c r="F5903" s="448"/>
      <c r="G5903" s="358"/>
      <c r="H5903" s="428"/>
      <c r="I5903" s="428"/>
      <c r="J5903" s="428"/>
      <c r="K5903" s="430"/>
      <c r="L5903" s="430"/>
      <c r="M5903" s="479"/>
      <c r="N5903" s="594">
        <f t="shared" si="126"/>
        <v>0</v>
      </c>
      <c r="O5903" s="594"/>
      <c r="P5903" s="484"/>
      <c r="Q5903" s="484"/>
    </row>
    <row r="5904" spans="1:17">
      <c r="A5904" s="670">
        <v>5887</v>
      </c>
      <c r="B5904" s="677"/>
      <c r="C5904" s="677"/>
      <c r="D5904" s="677"/>
      <c r="E5904" s="676"/>
      <c r="F5904" s="448"/>
      <c r="G5904" s="358"/>
      <c r="H5904" s="428"/>
      <c r="I5904" s="428"/>
      <c r="J5904" s="428"/>
      <c r="K5904" s="430"/>
      <c r="L5904" s="430"/>
      <c r="M5904" s="479"/>
      <c r="N5904" s="594">
        <f t="shared" si="126"/>
        <v>0</v>
      </c>
      <c r="O5904" s="594"/>
      <c r="P5904" s="484"/>
      <c r="Q5904" s="484"/>
    </row>
    <row r="5905" spans="1:17">
      <c r="A5905" s="670">
        <v>5888</v>
      </c>
      <c r="B5905" s="677"/>
      <c r="C5905" s="677"/>
      <c r="D5905" s="677"/>
      <c r="E5905" s="676"/>
      <c r="F5905" s="448"/>
      <c r="G5905" s="358"/>
      <c r="H5905" s="428"/>
      <c r="I5905" s="428"/>
      <c r="J5905" s="428"/>
      <c r="K5905" s="430"/>
      <c r="L5905" s="430"/>
      <c r="M5905" s="479"/>
      <c r="N5905" s="594">
        <f t="shared" si="126"/>
        <v>0</v>
      </c>
      <c r="O5905" s="594"/>
      <c r="P5905" s="484"/>
      <c r="Q5905" s="484"/>
    </row>
    <row r="5906" spans="1:17">
      <c r="A5906" s="670">
        <v>5889</v>
      </c>
      <c r="B5906" s="677"/>
      <c r="C5906" s="677"/>
      <c r="D5906" s="677"/>
      <c r="E5906" s="676"/>
      <c r="F5906" s="448"/>
      <c r="G5906" s="358"/>
      <c r="H5906" s="428"/>
      <c r="I5906" s="428"/>
      <c r="J5906" s="428"/>
      <c r="K5906" s="430"/>
      <c r="L5906" s="430"/>
      <c r="M5906" s="479"/>
      <c r="N5906" s="594">
        <f t="shared" si="126"/>
        <v>0</v>
      </c>
      <c r="O5906" s="594"/>
      <c r="P5906" s="484"/>
      <c r="Q5906" s="484"/>
    </row>
    <row r="5907" spans="1:17">
      <c r="A5907" s="670">
        <v>5890</v>
      </c>
      <c r="B5907" s="677"/>
      <c r="C5907" s="677"/>
      <c r="D5907" s="677"/>
      <c r="E5907" s="676"/>
      <c r="F5907" s="448"/>
      <c r="G5907" s="358"/>
      <c r="H5907" s="428"/>
      <c r="I5907" s="428"/>
      <c r="J5907" s="428"/>
      <c r="K5907" s="430"/>
      <c r="L5907" s="430"/>
      <c r="M5907" s="479"/>
      <c r="N5907" s="594">
        <f t="shared" ref="N5907:N5970" si="127">+IF((O5906-I5906)&gt;$O$8,1,0)*IF(I5906&gt;$O$9,1,0)*IF(O5906&gt;($O$11-$O$10),1,0)</f>
        <v>0</v>
      </c>
      <c r="O5907" s="594"/>
      <c r="P5907" s="484"/>
      <c r="Q5907" s="484"/>
    </row>
    <row r="5908" spans="1:17">
      <c r="A5908" s="670">
        <v>5891</v>
      </c>
      <c r="B5908" s="677"/>
      <c r="C5908" s="677"/>
      <c r="D5908" s="677"/>
      <c r="E5908" s="676"/>
      <c r="F5908" s="448"/>
      <c r="G5908" s="358"/>
      <c r="H5908" s="428"/>
      <c r="I5908" s="428"/>
      <c r="J5908" s="428"/>
      <c r="K5908" s="430"/>
      <c r="L5908" s="430"/>
      <c r="M5908" s="479"/>
      <c r="N5908" s="594">
        <f t="shared" si="127"/>
        <v>0</v>
      </c>
      <c r="O5908" s="594"/>
      <c r="P5908" s="484"/>
      <c r="Q5908" s="484"/>
    </row>
    <row r="5909" spans="1:17">
      <c r="A5909" s="670">
        <v>5892</v>
      </c>
      <c r="B5909" s="677"/>
      <c r="C5909" s="677"/>
      <c r="D5909" s="677"/>
      <c r="E5909" s="676"/>
      <c r="F5909" s="448"/>
      <c r="G5909" s="358"/>
      <c r="H5909" s="428"/>
      <c r="I5909" s="428"/>
      <c r="J5909" s="428"/>
      <c r="K5909" s="430"/>
      <c r="L5909" s="430"/>
      <c r="M5909" s="479"/>
      <c r="N5909" s="594">
        <f t="shared" si="127"/>
        <v>0</v>
      </c>
      <c r="O5909" s="594"/>
      <c r="P5909" s="484"/>
      <c r="Q5909" s="484"/>
    </row>
    <row r="5910" spans="1:17">
      <c r="A5910" s="670">
        <v>5893</v>
      </c>
      <c r="B5910" s="677"/>
      <c r="C5910" s="677"/>
      <c r="D5910" s="677"/>
      <c r="E5910" s="676"/>
      <c r="F5910" s="448"/>
      <c r="G5910" s="358"/>
      <c r="H5910" s="428"/>
      <c r="I5910" s="428"/>
      <c r="J5910" s="428"/>
      <c r="K5910" s="430"/>
      <c r="L5910" s="430"/>
      <c r="M5910" s="479"/>
      <c r="N5910" s="594">
        <f t="shared" si="127"/>
        <v>0</v>
      </c>
      <c r="O5910" s="594"/>
      <c r="P5910" s="484"/>
      <c r="Q5910" s="484"/>
    </row>
    <row r="5911" spans="1:17">
      <c r="A5911" s="670">
        <v>5894</v>
      </c>
      <c r="B5911" s="677"/>
      <c r="C5911" s="677"/>
      <c r="D5911" s="677"/>
      <c r="E5911" s="676"/>
      <c r="F5911" s="448"/>
      <c r="G5911" s="358"/>
      <c r="H5911" s="428"/>
      <c r="I5911" s="428"/>
      <c r="J5911" s="428"/>
      <c r="K5911" s="430"/>
      <c r="L5911" s="430"/>
      <c r="M5911" s="479"/>
      <c r="N5911" s="594">
        <f t="shared" si="127"/>
        <v>0</v>
      </c>
      <c r="O5911" s="594"/>
      <c r="P5911" s="484"/>
      <c r="Q5911" s="484"/>
    </row>
    <row r="5912" spans="1:17">
      <c r="A5912" s="670">
        <v>5895</v>
      </c>
      <c r="B5912" s="677"/>
      <c r="C5912" s="677"/>
      <c r="D5912" s="677"/>
      <c r="E5912" s="676"/>
      <c r="F5912" s="448"/>
      <c r="G5912" s="358"/>
      <c r="H5912" s="428"/>
      <c r="I5912" s="428"/>
      <c r="J5912" s="428"/>
      <c r="K5912" s="430"/>
      <c r="L5912" s="430"/>
      <c r="M5912" s="479"/>
      <c r="N5912" s="594">
        <f t="shared" si="127"/>
        <v>0</v>
      </c>
      <c r="O5912" s="594"/>
      <c r="P5912" s="484"/>
      <c r="Q5912" s="484"/>
    </row>
    <row r="5913" spans="1:17">
      <c r="A5913" s="670">
        <v>5896</v>
      </c>
      <c r="B5913" s="677"/>
      <c r="C5913" s="677"/>
      <c r="D5913" s="677"/>
      <c r="E5913" s="676"/>
      <c r="F5913" s="448"/>
      <c r="G5913" s="358"/>
      <c r="H5913" s="428"/>
      <c r="I5913" s="428"/>
      <c r="J5913" s="428"/>
      <c r="K5913" s="430"/>
      <c r="L5913" s="430"/>
      <c r="M5913" s="479"/>
      <c r="N5913" s="594">
        <f t="shared" si="127"/>
        <v>0</v>
      </c>
      <c r="O5913" s="594"/>
      <c r="P5913" s="484"/>
      <c r="Q5913" s="484"/>
    </row>
    <row r="5914" spans="1:17">
      <c r="A5914" s="670">
        <v>5897</v>
      </c>
      <c r="B5914" s="677"/>
      <c r="C5914" s="677"/>
      <c r="D5914" s="677"/>
      <c r="E5914" s="676"/>
      <c r="F5914" s="448"/>
      <c r="G5914" s="358"/>
      <c r="H5914" s="428"/>
      <c r="I5914" s="428"/>
      <c r="J5914" s="428"/>
      <c r="K5914" s="430"/>
      <c r="L5914" s="430"/>
      <c r="M5914" s="479"/>
      <c r="N5914" s="594">
        <f t="shared" si="127"/>
        <v>0</v>
      </c>
      <c r="O5914" s="594"/>
      <c r="P5914" s="484"/>
      <c r="Q5914" s="484"/>
    </row>
    <row r="5915" spans="1:17">
      <c r="A5915" s="670">
        <v>5898</v>
      </c>
      <c r="B5915" s="677"/>
      <c r="C5915" s="677"/>
      <c r="D5915" s="677"/>
      <c r="E5915" s="676"/>
      <c r="F5915" s="448"/>
      <c r="G5915" s="358"/>
      <c r="H5915" s="428"/>
      <c r="I5915" s="428"/>
      <c r="J5915" s="428"/>
      <c r="K5915" s="430"/>
      <c r="L5915" s="430"/>
      <c r="M5915" s="479"/>
      <c r="N5915" s="594">
        <f t="shared" si="127"/>
        <v>0</v>
      </c>
      <c r="O5915" s="594"/>
      <c r="P5915" s="484"/>
      <c r="Q5915" s="484"/>
    </row>
    <row r="5916" spans="1:17">
      <c r="A5916" s="670">
        <v>5899</v>
      </c>
      <c r="B5916" s="677"/>
      <c r="C5916" s="677"/>
      <c r="D5916" s="677"/>
      <c r="E5916" s="676"/>
      <c r="F5916" s="448"/>
      <c r="G5916" s="358"/>
      <c r="H5916" s="428"/>
      <c r="I5916" s="428"/>
      <c r="J5916" s="428"/>
      <c r="K5916" s="430"/>
      <c r="L5916" s="430"/>
      <c r="M5916" s="479"/>
      <c r="N5916" s="594">
        <f t="shared" si="127"/>
        <v>0</v>
      </c>
      <c r="O5916" s="594"/>
      <c r="P5916" s="484"/>
      <c r="Q5916" s="484"/>
    </row>
    <row r="5917" spans="1:17">
      <c r="A5917" s="670">
        <v>5900</v>
      </c>
      <c r="B5917" s="677"/>
      <c r="C5917" s="677"/>
      <c r="D5917" s="677"/>
      <c r="E5917" s="676"/>
      <c r="F5917" s="448"/>
      <c r="G5917" s="358"/>
      <c r="H5917" s="428"/>
      <c r="I5917" s="428"/>
      <c r="J5917" s="428"/>
      <c r="K5917" s="430"/>
      <c r="L5917" s="430"/>
      <c r="M5917" s="479"/>
      <c r="N5917" s="594">
        <f t="shared" si="127"/>
        <v>0</v>
      </c>
      <c r="O5917" s="594"/>
      <c r="P5917" s="484"/>
      <c r="Q5917" s="484"/>
    </row>
    <row r="5918" spans="1:17">
      <c r="A5918" s="670">
        <v>5901</v>
      </c>
      <c r="B5918" s="677"/>
      <c r="C5918" s="677"/>
      <c r="D5918" s="677"/>
      <c r="E5918" s="676"/>
      <c r="F5918" s="448"/>
      <c r="G5918" s="358"/>
      <c r="H5918" s="428"/>
      <c r="I5918" s="428"/>
      <c r="J5918" s="428"/>
      <c r="K5918" s="430"/>
      <c r="L5918" s="430"/>
      <c r="M5918" s="479"/>
      <c r="N5918" s="594">
        <f t="shared" si="127"/>
        <v>0</v>
      </c>
      <c r="O5918" s="594"/>
      <c r="P5918" s="484"/>
      <c r="Q5918" s="484"/>
    </row>
    <row r="5919" spans="1:17">
      <c r="A5919" s="670">
        <v>5902</v>
      </c>
      <c r="B5919" s="677"/>
      <c r="C5919" s="677"/>
      <c r="D5919" s="677"/>
      <c r="E5919" s="676"/>
      <c r="F5919" s="448"/>
      <c r="G5919" s="358"/>
      <c r="H5919" s="428"/>
      <c r="I5919" s="428"/>
      <c r="J5919" s="428"/>
      <c r="K5919" s="430"/>
      <c r="L5919" s="430"/>
      <c r="M5919" s="479"/>
      <c r="N5919" s="594">
        <f t="shared" si="127"/>
        <v>0</v>
      </c>
      <c r="O5919" s="594"/>
      <c r="P5919" s="484"/>
      <c r="Q5919" s="484"/>
    </row>
    <row r="5920" spans="1:17">
      <c r="A5920" s="670">
        <v>5903</v>
      </c>
      <c r="B5920" s="677"/>
      <c r="C5920" s="677"/>
      <c r="D5920" s="677"/>
      <c r="E5920" s="676"/>
      <c r="F5920" s="448"/>
      <c r="G5920" s="358"/>
      <c r="H5920" s="428"/>
      <c r="I5920" s="428"/>
      <c r="J5920" s="428"/>
      <c r="K5920" s="430"/>
      <c r="L5920" s="430"/>
      <c r="M5920" s="479"/>
      <c r="N5920" s="594">
        <f t="shared" si="127"/>
        <v>0</v>
      </c>
      <c r="O5920" s="594"/>
      <c r="P5920" s="484"/>
      <c r="Q5920" s="484"/>
    </row>
    <row r="5921" spans="1:17">
      <c r="A5921" s="670">
        <v>5904</v>
      </c>
      <c r="B5921" s="677"/>
      <c r="C5921" s="677"/>
      <c r="D5921" s="677"/>
      <c r="E5921" s="676"/>
      <c r="F5921" s="448"/>
      <c r="G5921" s="358"/>
      <c r="H5921" s="428"/>
      <c r="I5921" s="428"/>
      <c r="J5921" s="428"/>
      <c r="K5921" s="430"/>
      <c r="L5921" s="430"/>
      <c r="M5921" s="479"/>
      <c r="N5921" s="594">
        <f t="shared" si="127"/>
        <v>0</v>
      </c>
      <c r="O5921" s="594"/>
      <c r="P5921" s="484"/>
      <c r="Q5921" s="484"/>
    </row>
    <row r="5922" spans="1:17">
      <c r="A5922" s="670">
        <v>5905</v>
      </c>
      <c r="B5922" s="677"/>
      <c r="C5922" s="677"/>
      <c r="D5922" s="677"/>
      <c r="E5922" s="676"/>
      <c r="F5922" s="448"/>
      <c r="G5922" s="358"/>
      <c r="H5922" s="428"/>
      <c r="I5922" s="428"/>
      <c r="J5922" s="428"/>
      <c r="K5922" s="430"/>
      <c r="L5922" s="430"/>
      <c r="M5922" s="479"/>
      <c r="N5922" s="594">
        <f t="shared" si="127"/>
        <v>0</v>
      </c>
      <c r="O5922" s="594"/>
      <c r="P5922" s="484"/>
      <c r="Q5922" s="484"/>
    </row>
    <row r="5923" spans="1:17">
      <c r="A5923" s="670">
        <v>5906</v>
      </c>
      <c r="B5923" s="677"/>
      <c r="C5923" s="677"/>
      <c r="D5923" s="677"/>
      <c r="E5923" s="676"/>
      <c r="F5923" s="448"/>
      <c r="G5923" s="358"/>
      <c r="H5923" s="428"/>
      <c r="I5923" s="428"/>
      <c r="J5923" s="428"/>
      <c r="K5923" s="430"/>
      <c r="L5923" s="430"/>
      <c r="M5923" s="479"/>
      <c r="N5923" s="594">
        <f t="shared" si="127"/>
        <v>0</v>
      </c>
      <c r="O5923" s="594"/>
      <c r="P5923" s="484"/>
      <c r="Q5923" s="484"/>
    </row>
    <row r="5924" spans="1:17">
      <c r="A5924" s="670">
        <v>5907</v>
      </c>
      <c r="B5924" s="677"/>
      <c r="C5924" s="677"/>
      <c r="D5924" s="677"/>
      <c r="E5924" s="676"/>
      <c r="F5924" s="448"/>
      <c r="G5924" s="358"/>
      <c r="H5924" s="428"/>
      <c r="I5924" s="428"/>
      <c r="J5924" s="428"/>
      <c r="K5924" s="430"/>
      <c r="L5924" s="430"/>
      <c r="M5924" s="479"/>
      <c r="N5924" s="594">
        <f t="shared" si="127"/>
        <v>0</v>
      </c>
      <c r="O5924" s="594"/>
      <c r="P5924" s="484"/>
      <c r="Q5924" s="484"/>
    </row>
    <row r="5925" spans="1:17">
      <c r="A5925" s="670">
        <v>5908</v>
      </c>
      <c r="B5925" s="677"/>
      <c r="C5925" s="677"/>
      <c r="D5925" s="677"/>
      <c r="E5925" s="676"/>
      <c r="F5925" s="448"/>
      <c r="G5925" s="358"/>
      <c r="H5925" s="428"/>
      <c r="I5925" s="428"/>
      <c r="J5925" s="428"/>
      <c r="K5925" s="430"/>
      <c r="L5925" s="430"/>
      <c r="M5925" s="479"/>
      <c r="N5925" s="594">
        <f t="shared" si="127"/>
        <v>0</v>
      </c>
      <c r="O5925" s="594"/>
      <c r="P5925" s="484"/>
      <c r="Q5925" s="484"/>
    </row>
    <row r="5926" spans="1:17">
      <c r="A5926" s="670">
        <v>5909</v>
      </c>
      <c r="B5926" s="677"/>
      <c r="C5926" s="677"/>
      <c r="D5926" s="677"/>
      <c r="E5926" s="676"/>
      <c r="F5926" s="448"/>
      <c r="G5926" s="358"/>
      <c r="H5926" s="428"/>
      <c r="I5926" s="428"/>
      <c r="J5926" s="428"/>
      <c r="K5926" s="430"/>
      <c r="L5926" s="430"/>
      <c r="M5926" s="479"/>
      <c r="N5926" s="594">
        <f t="shared" si="127"/>
        <v>0</v>
      </c>
      <c r="O5926" s="594"/>
      <c r="P5926" s="484"/>
      <c r="Q5926" s="484"/>
    </row>
    <row r="5927" spans="1:17">
      <c r="A5927" s="670">
        <v>5910</v>
      </c>
      <c r="B5927" s="677"/>
      <c r="C5927" s="677"/>
      <c r="D5927" s="677"/>
      <c r="E5927" s="676"/>
      <c r="F5927" s="448"/>
      <c r="G5927" s="358"/>
      <c r="H5927" s="428"/>
      <c r="I5927" s="428"/>
      <c r="J5927" s="428"/>
      <c r="K5927" s="430"/>
      <c r="L5927" s="430"/>
      <c r="M5927" s="479"/>
      <c r="N5927" s="594">
        <f t="shared" si="127"/>
        <v>0</v>
      </c>
      <c r="O5927" s="594"/>
      <c r="P5927" s="484"/>
      <c r="Q5927" s="484"/>
    </row>
    <row r="5928" spans="1:17">
      <c r="A5928" s="670">
        <v>5911</v>
      </c>
      <c r="B5928" s="677"/>
      <c r="C5928" s="677"/>
      <c r="D5928" s="677"/>
      <c r="E5928" s="676"/>
      <c r="F5928" s="448"/>
      <c r="G5928" s="358"/>
      <c r="H5928" s="428"/>
      <c r="I5928" s="428"/>
      <c r="J5928" s="428"/>
      <c r="K5928" s="430"/>
      <c r="L5928" s="430"/>
      <c r="M5928" s="479"/>
      <c r="N5928" s="594">
        <f t="shared" si="127"/>
        <v>0</v>
      </c>
      <c r="O5928" s="594"/>
      <c r="P5928" s="484"/>
      <c r="Q5928" s="484"/>
    </row>
    <row r="5929" spans="1:17">
      <c r="A5929" s="670">
        <v>5912</v>
      </c>
      <c r="B5929" s="677"/>
      <c r="C5929" s="677"/>
      <c r="D5929" s="677"/>
      <c r="E5929" s="676"/>
      <c r="F5929" s="448"/>
      <c r="G5929" s="358"/>
      <c r="H5929" s="428"/>
      <c r="I5929" s="428"/>
      <c r="J5929" s="428"/>
      <c r="K5929" s="430"/>
      <c r="L5929" s="430"/>
      <c r="M5929" s="479"/>
      <c r="N5929" s="594">
        <f t="shared" si="127"/>
        <v>0</v>
      </c>
      <c r="O5929" s="594"/>
      <c r="P5929" s="484"/>
      <c r="Q5929" s="484"/>
    </row>
    <row r="5930" spans="1:17">
      <c r="A5930" s="670">
        <v>5913</v>
      </c>
      <c r="B5930" s="677"/>
      <c r="C5930" s="677"/>
      <c r="D5930" s="677"/>
      <c r="E5930" s="676"/>
      <c r="F5930" s="448"/>
      <c r="G5930" s="358"/>
      <c r="H5930" s="428"/>
      <c r="I5930" s="428"/>
      <c r="J5930" s="428"/>
      <c r="K5930" s="430"/>
      <c r="L5930" s="430"/>
      <c r="M5930" s="479"/>
      <c r="N5930" s="594">
        <f t="shared" si="127"/>
        <v>0</v>
      </c>
      <c r="O5930" s="594"/>
      <c r="P5930" s="484"/>
      <c r="Q5930" s="484"/>
    </row>
    <row r="5931" spans="1:17">
      <c r="A5931" s="670">
        <v>5914</v>
      </c>
      <c r="B5931" s="677"/>
      <c r="C5931" s="677"/>
      <c r="D5931" s="677"/>
      <c r="E5931" s="676"/>
      <c r="F5931" s="448"/>
      <c r="G5931" s="358"/>
      <c r="H5931" s="428"/>
      <c r="I5931" s="428"/>
      <c r="J5931" s="428"/>
      <c r="K5931" s="430"/>
      <c r="L5931" s="430"/>
      <c r="M5931" s="479"/>
      <c r="N5931" s="594">
        <f t="shared" si="127"/>
        <v>0</v>
      </c>
      <c r="O5931" s="594"/>
      <c r="P5931" s="484"/>
      <c r="Q5931" s="484"/>
    </row>
    <row r="5932" spans="1:17">
      <c r="A5932" s="670">
        <v>5915</v>
      </c>
      <c r="B5932" s="677"/>
      <c r="C5932" s="677"/>
      <c r="D5932" s="677"/>
      <c r="E5932" s="676"/>
      <c r="F5932" s="448"/>
      <c r="G5932" s="358"/>
      <c r="H5932" s="428"/>
      <c r="I5932" s="428"/>
      <c r="J5932" s="428"/>
      <c r="K5932" s="430"/>
      <c r="L5932" s="430"/>
      <c r="M5932" s="479"/>
      <c r="N5932" s="594">
        <f t="shared" si="127"/>
        <v>0</v>
      </c>
      <c r="O5932" s="594"/>
      <c r="P5932" s="484"/>
      <c r="Q5932" s="484"/>
    </row>
    <row r="5933" spans="1:17">
      <c r="A5933" s="670">
        <v>5916</v>
      </c>
      <c r="B5933" s="677"/>
      <c r="C5933" s="677"/>
      <c r="D5933" s="677"/>
      <c r="E5933" s="676"/>
      <c r="F5933" s="448"/>
      <c r="G5933" s="358"/>
      <c r="H5933" s="428"/>
      <c r="I5933" s="428"/>
      <c r="J5933" s="428"/>
      <c r="K5933" s="430"/>
      <c r="L5933" s="430"/>
      <c r="M5933" s="479"/>
      <c r="N5933" s="594">
        <f t="shared" si="127"/>
        <v>0</v>
      </c>
      <c r="O5933" s="594"/>
      <c r="P5933" s="484"/>
      <c r="Q5933" s="484"/>
    </row>
    <row r="5934" spans="1:17">
      <c r="A5934" s="670">
        <v>5917</v>
      </c>
      <c r="B5934" s="677"/>
      <c r="C5934" s="677"/>
      <c r="D5934" s="677"/>
      <c r="E5934" s="676"/>
      <c r="F5934" s="448"/>
      <c r="G5934" s="358"/>
      <c r="H5934" s="428"/>
      <c r="I5934" s="428"/>
      <c r="J5934" s="428"/>
      <c r="K5934" s="430"/>
      <c r="L5934" s="430"/>
      <c r="M5934" s="479"/>
      <c r="N5934" s="594">
        <f t="shared" si="127"/>
        <v>0</v>
      </c>
      <c r="O5934" s="594"/>
      <c r="P5934" s="484"/>
      <c r="Q5934" s="484"/>
    </row>
    <row r="5935" spans="1:17">
      <c r="A5935" s="670">
        <v>5918</v>
      </c>
      <c r="B5935" s="677"/>
      <c r="C5935" s="677"/>
      <c r="D5935" s="677"/>
      <c r="E5935" s="676"/>
      <c r="F5935" s="448"/>
      <c r="G5935" s="358"/>
      <c r="H5935" s="428"/>
      <c r="I5935" s="428"/>
      <c r="J5935" s="428"/>
      <c r="K5935" s="430"/>
      <c r="L5935" s="430"/>
      <c r="M5935" s="479"/>
      <c r="N5935" s="594">
        <f t="shared" si="127"/>
        <v>0</v>
      </c>
      <c r="O5935" s="594"/>
      <c r="P5935" s="484"/>
      <c r="Q5935" s="484"/>
    </row>
    <row r="5936" spans="1:17">
      <c r="A5936" s="670">
        <v>5919</v>
      </c>
      <c r="B5936" s="677"/>
      <c r="C5936" s="677"/>
      <c r="D5936" s="677"/>
      <c r="E5936" s="676"/>
      <c r="F5936" s="448"/>
      <c r="G5936" s="358"/>
      <c r="H5936" s="428"/>
      <c r="I5936" s="428"/>
      <c r="J5936" s="428"/>
      <c r="K5936" s="430"/>
      <c r="L5936" s="430"/>
      <c r="M5936" s="479"/>
      <c r="N5936" s="594">
        <f t="shared" si="127"/>
        <v>0</v>
      </c>
      <c r="O5936" s="594"/>
      <c r="P5936" s="484"/>
      <c r="Q5936" s="484"/>
    </row>
    <row r="5937" spans="1:17">
      <c r="A5937" s="670">
        <v>5920</v>
      </c>
      <c r="B5937" s="677"/>
      <c r="C5937" s="677"/>
      <c r="D5937" s="677"/>
      <c r="E5937" s="676"/>
      <c r="F5937" s="448"/>
      <c r="G5937" s="358"/>
      <c r="H5937" s="428"/>
      <c r="I5937" s="428"/>
      <c r="J5937" s="428"/>
      <c r="K5937" s="430"/>
      <c r="L5937" s="430"/>
      <c r="M5937" s="479"/>
      <c r="N5937" s="594">
        <f t="shared" si="127"/>
        <v>0</v>
      </c>
      <c r="O5937" s="594"/>
      <c r="P5937" s="484"/>
      <c r="Q5937" s="484"/>
    </row>
    <row r="5938" spans="1:17">
      <c r="A5938" s="670">
        <v>5921</v>
      </c>
      <c r="B5938" s="677"/>
      <c r="C5938" s="677"/>
      <c r="D5938" s="677"/>
      <c r="E5938" s="676"/>
      <c r="F5938" s="448"/>
      <c r="G5938" s="358"/>
      <c r="H5938" s="428"/>
      <c r="I5938" s="428"/>
      <c r="J5938" s="428"/>
      <c r="K5938" s="430"/>
      <c r="L5938" s="430"/>
      <c r="M5938" s="479"/>
      <c r="N5938" s="594">
        <f t="shared" si="127"/>
        <v>0</v>
      </c>
      <c r="O5938" s="594"/>
      <c r="P5938" s="484"/>
      <c r="Q5938" s="484"/>
    </row>
    <row r="5939" spans="1:17">
      <c r="A5939" s="670">
        <v>5922</v>
      </c>
      <c r="B5939" s="677"/>
      <c r="C5939" s="677"/>
      <c r="D5939" s="677"/>
      <c r="E5939" s="676"/>
      <c r="F5939" s="448"/>
      <c r="G5939" s="358"/>
      <c r="H5939" s="428"/>
      <c r="I5939" s="428"/>
      <c r="J5939" s="428"/>
      <c r="K5939" s="430"/>
      <c r="L5939" s="430"/>
      <c r="M5939" s="479"/>
      <c r="N5939" s="594">
        <f t="shared" si="127"/>
        <v>0</v>
      </c>
      <c r="O5939" s="594"/>
      <c r="P5939" s="484"/>
      <c r="Q5939" s="484"/>
    </row>
    <row r="5940" spans="1:17">
      <c r="A5940" s="670">
        <v>5923</v>
      </c>
      <c r="B5940" s="677"/>
      <c r="C5940" s="677"/>
      <c r="D5940" s="677"/>
      <c r="E5940" s="676"/>
      <c r="F5940" s="448"/>
      <c r="G5940" s="358"/>
      <c r="H5940" s="428"/>
      <c r="I5940" s="428"/>
      <c r="J5940" s="428"/>
      <c r="K5940" s="430"/>
      <c r="L5940" s="430"/>
      <c r="M5940" s="479"/>
      <c r="N5940" s="594">
        <f t="shared" si="127"/>
        <v>0</v>
      </c>
      <c r="O5940" s="594"/>
      <c r="P5940" s="484"/>
      <c r="Q5940" s="484"/>
    </row>
    <row r="5941" spans="1:17">
      <c r="A5941" s="670">
        <v>5924</v>
      </c>
      <c r="B5941" s="677"/>
      <c r="C5941" s="677"/>
      <c r="D5941" s="677"/>
      <c r="E5941" s="676"/>
      <c r="F5941" s="448"/>
      <c r="G5941" s="358"/>
      <c r="H5941" s="428"/>
      <c r="I5941" s="428"/>
      <c r="J5941" s="428"/>
      <c r="K5941" s="430"/>
      <c r="L5941" s="430"/>
      <c r="M5941" s="479"/>
      <c r="N5941" s="594">
        <f t="shared" si="127"/>
        <v>0</v>
      </c>
      <c r="O5941" s="594"/>
      <c r="P5941" s="484"/>
      <c r="Q5941" s="484"/>
    </row>
    <row r="5942" spans="1:17">
      <c r="A5942" s="670">
        <v>5925</v>
      </c>
      <c r="B5942" s="677"/>
      <c r="C5942" s="677"/>
      <c r="D5942" s="677"/>
      <c r="E5942" s="676"/>
      <c r="F5942" s="448"/>
      <c r="G5942" s="358"/>
      <c r="H5942" s="428"/>
      <c r="I5942" s="428"/>
      <c r="J5942" s="428"/>
      <c r="K5942" s="430"/>
      <c r="L5942" s="430"/>
      <c r="M5942" s="479"/>
      <c r="N5942" s="594">
        <f t="shared" si="127"/>
        <v>0</v>
      </c>
      <c r="O5942" s="594"/>
      <c r="P5942" s="484"/>
      <c r="Q5942" s="484"/>
    </row>
    <row r="5943" spans="1:17">
      <c r="A5943" s="670">
        <v>5926</v>
      </c>
      <c r="B5943" s="677"/>
      <c r="C5943" s="677"/>
      <c r="D5943" s="677"/>
      <c r="E5943" s="676"/>
      <c r="F5943" s="448"/>
      <c r="G5943" s="358"/>
      <c r="H5943" s="428"/>
      <c r="I5943" s="428"/>
      <c r="J5943" s="428"/>
      <c r="K5943" s="430"/>
      <c r="L5943" s="430"/>
      <c r="M5943" s="479"/>
      <c r="N5943" s="594">
        <f t="shared" si="127"/>
        <v>0</v>
      </c>
      <c r="O5943" s="594"/>
      <c r="P5943" s="484"/>
      <c r="Q5943" s="484"/>
    </row>
    <row r="5944" spans="1:17">
      <c r="A5944" s="670">
        <v>5927</v>
      </c>
      <c r="B5944" s="677"/>
      <c r="C5944" s="677"/>
      <c r="D5944" s="677"/>
      <c r="E5944" s="676"/>
      <c r="F5944" s="448"/>
      <c r="G5944" s="358"/>
      <c r="H5944" s="428"/>
      <c r="I5944" s="428"/>
      <c r="J5944" s="428"/>
      <c r="K5944" s="430"/>
      <c r="L5944" s="430"/>
      <c r="M5944" s="479"/>
      <c r="N5944" s="594">
        <f t="shared" si="127"/>
        <v>0</v>
      </c>
      <c r="O5944" s="594"/>
      <c r="P5944" s="484"/>
      <c r="Q5944" s="484"/>
    </row>
    <row r="5945" spans="1:17">
      <c r="A5945" s="670">
        <v>5928</v>
      </c>
      <c r="B5945" s="677"/>
      <c r="C5945" s="677"/>
      <c r="D5945" s="677"/>
      <c r="E5945" s="676"/>
      <c r="F5945" s="448"/>
      <c r="G5945" s="358"/>
      <c r="H5945" s="428"/>
      <c r="I5945" s="428"/>
      <c r="J5945" s="428"/>
      <c r="K5945" s="430"/>
      <c r="L5945" s="430"/>
      <c r="M5945" s="479"/>
      <c r="N5945" s="594">
        <f t="shared" si="127"/>
        <v>0</v>
      </c>
      <c r="O5945" s="594"/>
      <c r="P5945" s="484"/>
      <c r="Q5945" s="484"/>
    </row>
    <row r="5946" spans="1:17">
      <c r="A5946" s="670">
        <v>5929</v>
      </c>
      <c r="B5946" s="677"/>
      <c r="C5946" s="677"/>
      <c r="D5946" s="677"/>
      <c r="E5946" s="676"/>
      <c r="F5946" s="448"/>
      <c r="G5946" s="358"/>
      <c r="H5946" s="428"/>
      <c r="I5946" s="428"/>
      <c r="J5946" s="428"/>
      <c r="K5946" s="430"/>
      <c r="L5946" s="430"/>
      <c r="M5946" s="479"/>
      <c r="N5946" s="594">
        <f t="shared" si="127"/>
        <v>0</v>
      </c>
      <c r="O5946" s="594"/>
      <c r="P5946" s="484"/>
      <c r="Q5946" s="484"/>
    </row>
    <row r="5947" spans="1:17">
      <c r="A5947" s="670">
        <v>5930</v>
      </c>
      <c r="B5947" s="677"/>
      <c r="C5947" s="677"/>
      <c r="D5947" s="677"/>
      <c r="E5947" s="676"/>
      <c r="F5947" s="448"/>
      <c r="G5947" s="358"/>
      <c r="H5947" s="428"/>
      <c r="I5947" s="428"/>
      <c r="J5947" s="428"/>
      <c r="K5947" s="430"/>
      <c r="L5947" s="430"/>
      <c r="M5947" s="479"/>
      <c r="N5947" s="594">
        <f t="shared" si="127"/>
        <v>0</v>
      </c>
      <c r="O5947" s="594"/>
      <c r="P5947" s="484"/>
      <c r="Q5947" s="484"/>
    </row>
    <row r="5948" spans="1:17">
      <c r="A5948" s="670">
        <v>5931</v>
      </c>
      <c r="B5948" s="677"/>
      <c r="C5948" s="677"/>
      <c r="D5948" s="677"/>
      <c r="E5948" s="676"/>
      <c r="F5948" s="448"/>
      <c r="G5948" s="358"/>
      <c r="H5948" s="428"/>
      <c r="I5948" s="428"/>
      <c r="J5948" s="428"/>
      <c r="K5948" s="430"/>
      <c r="L5948" s="430"/>
      <c r="M5948" s="479"/>
      <c r="N5948" s="594">
        <f t="shared" si="127"/>
        <v>0</v>
      </c>
      <c r="O5948" s="594"/>
      <c r="P5948" s="484"/>
      <c r="Q5948" s="484"/>
    </row>
    <row r="5949" spans="1:17">
      <c r="A5949" s="670">
        <v>5932</v>
      </c>
      <c r="B5949" s="677"/>
      <c r="C5949" s="677"/>
      <c r="D5949" s="677"/>
      <c r="E5949" s="676"/>
      <c r="F5949" s="448"/>
      <c r="G5949" s="358"/>
      <c r="H5949" s="428"/>
      <c r="I5949" s="428"/>
      <c r="J5949" s="428"/>
      <c r="K5949" s="430"/>
      <c r="L5949" s="430"/>
      <c r="M5949" s="479"/>
      <c r="N5949" s="594">
        <f t="shared" si="127"/>
        <v>0</v>
      </c>
      <c r="O5949" s="594"/>
      <c r="P5949" s="484"/>
      <c r="Q5949" s="484"/>
    </row>
    <row r="5950" spans="1:17">
      <c r="A5950" s="670">
        <v>5933</v>
      </c>
      <c r="B5950" s="677"/>
      <c r="C5950" s="677"/>
      <c r="D5950" s="677"/>
      <c r="E5950" s="676"/>
      <c r="F5950" s="448"/>
      <c r="G5950" s="358"/>
      <c r="H5950" s="428"/>
      <c r="I5950" s="428"/>
      <c r="J5950" s="428"/>
      <c r="K5950" s="430"/>
      <c r="L5950" s="430"/>
      <c r="M5950" s="479"/>
      <c r="N5950" s="594">
        <f t="shared" si="127"/>
        <v>0</v>
      </c>
      <c r="O5950" s="594"/>
      <c r="P5950" s="484"/>
      <c r="Q5950" s="484"/>
    </row>
    <row r="5951" spans="1:17">
      <c r="A5951" s="670">
        <v>5934</v>
      </c>
      <c r="B5951" s="677"/>
      <c r="C5951" s="677"/>
      <c r="D5951" s="677"/>
      <c r="E5951" s="676"/>
      <c r="F5951" s="448"/>
      <c r="G5951" s="358"/>
      <c r="H5951" s="428"/>
      <c r="I5951" s="428"/>
      <c r="J5951" s="428"/>
      <c r="K5951" s="430"/>
      <c r="L5951" s="430"/>
      <c r="M5951" s="479"/>
      <c r="N5951" s="594">
        <f t="shared" si="127"/>
        <v>0</v>
      </c>
      <c r="O5951" s="594"/>
      <c r="P5951" s="484"/>
      <c r="Q5951" s="484"/>
    </row>
    <row r="5952" spans="1:17">
      <c r="A5952" s="670">
        <v>5935</v>
      </c>
      <c r="B5952" s="677"/>
      <c r="C5952" s="677"/>
      <c r="D5952" s="677"/>
      <c r="E5952" s="676"/>
      <c r="F5952" s="448"/>
      <c r="G5952" s="358"/>
      <c r="H5952" s="428"/>
      <c r="I5952" s="428"/>
      <c r="J5952" s="428"/>
      <c r="K5952" s="430"/>
      <c r="L5952" s="430"/>
      <c r="M5952" s="479"/>
      <c r="N5952" s="594">
        <f t="shared" si="127"/>
        <v>0</v>
      </c>
      <c r="O5952" s="594"/>
      <c r="P5952" s="484"/>
      <c r="Q5952" s="484"/>
    </row>
    <row r="5953" spans="1:17">
      <c r="A5953" s="670">
        <v>5936</v>
      </c>
      <c r="B5953" s="677"/>
      <c r="C5953" s="677"/>
      <c r="D5953" s="677"/>
      <c r="E5953" s="676"/>
      <c r="F5953" s="448"/>
      <c r="G5953" s="358"/>
      <c r="H5953" s="428"/>
      <c r="I5953" s="428"/>
      <c r="J5953" s="428"/>
      <c r="K5953" s="430"/>
      <c r="L5953" s="430"/>
      <c r="M5953" s="479"/>
      <c r="N5953" s="594">
        <f t="shared" si="127"/>
        <v>0</v>
      </c>
      <c r="O5953" s="594"/>
      <c r="P5953" s="484"/>
      <c r="Q5953" s="484"/>
    </row>
    <row r="5954" spans="1:17">
      <c r="A5954" s="670">
        <v>5937</v>
      </c>
      <c r="B5954" s="677"/>
      <c r="C5954" s="677"/>
      <c r="D5954" s="677"/>
      <c r="E5954" s="676"/>
      <c r="F5954" s="448"/>
      <c r="G5954" s="358"/>
      <c r="H5954" s="428"/>
      <c r="I5954" s="428"/>
      <c r="J5954" s="428"/>
      <c r="K5954" s="430"/>
      <c r="L5954" s="430"/>
      <c r="M5954" s="479"/>
      <c r="N5954" s="594">
        <f t="shared" si="127"/>
        <v>0</v>
      </c>
      <c r="O5954" s="594"/>
      <c r="P5954" s="484"/>
      <c r="Q5954" s="484"/>
    </row>
    <row r="5955" spans="1:17">
      <c r="A5955" s="670">
        <v>5938</v>
      </c>
      <c r="B5955" s="677"/>
      <c r="C5955" s="677"/>
      <c r="D5955" s="677"/>
      <c r="E5955" s="676"/>
      <c r="F5955" s="448"/>
      <c r="G5955" s="358"/>
      <c r="H5955" s="428"/>
      <c r="I5955" s="428"/>
      <c r="J5955" s="428"/>
      <c r="K5955" s="430"/>
      <c r="L5955" s="430"/>
      <c r="M5955" s="479"/>
      <c r="N5955" s="594">
        <f t="shared" si="127"/>
        <v>0</v>
      </c>
      <c r="O5955" s="594"/>
      <c r="P5955" s="484"/>
      <c r="Q5955" s="484"/>
    </row>
    <row r="5956" spans="1:17">
      <c r="A5956" s="670">
        <v>5939</v>
      </c>
      <c r="B5956" s="677"/>
      <c r="C5956" s="677"/>
      <c r="D5956" s="677"/>
      <c r="E5956" s="676"/>
      <c r="F5956" s="448"/>
      <c r="G5956" s="358"/>
      <c r="H5956" s="428"/>
      <c r="I5956" s="428"/>
      <c r="J5956" s="428"/>
      <c r="K5956" s="430"/>
      <c r="L5956" s="430"/>
      <c r="M5956" s="479"/>
      <c r="N5956" s="594">
        <f t="shared" si="127"/>
        <v>0</v>
      </c>
      <c r="O5956" s="594"/>
      <c r="P5956" s="484"/>
      <c r="Q5956" s="484"/>
    </row>
    <row r="5957" spans="1:17">
      <c r="A5957" s="670">
        <v>5940</v>
      </c>
      <c r="B5957" s="677"/>
      <c r="C5957" s="677"/>
      <c r="D5957" s="677"/>
      <c r="E5957" s="676"/>
      <c r="F5957" s="448"/>
      <c r="G5957" s="358"/>
      <c r="H5957" s="428"/>
      <c r="I5957" s="428"/>
      <c r="J5957" s="428"/>
      <c r="K5957" s="430"/>
      <c r="L5957" s="430"/>
      <c r="M5957" s="479"/>
      <c r="N5957" s="594">
        <f t="shared" si="127"/>
        <v>0</v>
      </c>
      <c r="O5957" s="594"/>
      <c r="P5957" s="484"/>
      <c r="Q5957" s="484"/>
    </row>
    <row r="5958" spans="1:17">
      <c r="A5958" s="670">
        <v>5941</v>
      </c>
      <c r="B5958" s="677"/>
      <c r="C5958" s="677"/>
      <c r="D5958" s="677"/>
      <c r="E5958" s="676"/>
      <c r="F5958" s="448"/>
      <c r="G5958" s="358"/>
      <c r="H5958" s="428"/>
      <c r="I5958" s="428"/>
      <c r="J5958" s="428"/>
      <c r="K5958" s="430"/>
      <c r="L5958" s="430"/>
      <c r="M5958" s="479"/>
      <c r="N5958" s="594">
        <f t="shared" si="127"/>
        <v>0</v>
      </c>
      <c r="O5958" s="594"/>
      <c r="P5958" s="484"/>
      <c r="Q5958" s="484"/>
    </row>
    <row r="5959" spans="1:17">
      <c r="A5959" s="670">
        <v>5942</v>
      </c>
      <c r="B5959" s="677"/>
      <c r="C5959" s="677"/>
      <c r="D5959" s="677"/>
      <c r="E5959" s="676"/>
      <c r="F5959" s="448"/>
      <c r="G5959" s="358"/>
      <c r="H5959" s="428"/>
      <c r="I5959" s="428"/>
      <c r="J5959" s="428"/>
      <c r="K5959" s="430"/>
      <c r="L5959" s="430"/>
      <c r="M5959" s="479"/>
      <c r="N5959" s="594">
        <f t="shared" si="127"/>
        <v>0</v>
      </c>
      <c r="O5959" s="594"/>
      <c r="P5959" s="484"/>
      <c r="Q5959" s="484"/>
    </row>
    <row r="5960" spans="1:17">
      <c r="A5960" s="670">
        <v>5943</v>
      </c>
      <c r="B5960" s="677"/>
      <c r="C5960" s="677"/>
      <c r="D5960" s="677"/>
      <c r="E5960" s="676"/>
      <c r="F5960" s="448"/>
      <c r="G5960" s="358"/>
      <c r="H5960" s="428"/>
      <c r="I5960" s="428"/>
      <c r="J5960" s="428"/>
      <c r="K5960" s="430"/>
      <c r="L5960" s="430"/>
      <c r="M5960" s="479"/>
      <c r="N5960" s="594">
        <f t="shared" si="127"/>
        <v>0</v>
      </c>
      <c r="O5960" s="594"/>
      <c r="P5960" s="484"/>
      <c r="Q5960" s="484"/>
    </row>
    <row r="5961" spans="1:17">
      <c r="A5961" s="670">
        <v>5944</v>
      </c>
      <c r="B5961" s="677"/>
      <c r="C5961" s="677"/>
      <c r="D5961" s="677"/>
      <c r="E5961" s="676"/>
      <c r="F5961" s="448"/>
      <c r="G5961" s="358"/>
      <c r="H5961" s="428"/>
      <c r="I5961" s="428"/>
      <c r="J5961" s="428"/>
      <c r="K5961" s="430"/>
      <c r="L5961" s="430"/>
      <c r="M5961" s="479"/>
      <c r="N5961" s="594">
        <f t="shared" si="127"/>
        <v>0</v>
      </c>
      <c r="O5961" s="594"/>
      <c r="P5961" s="484"/>
      <c r="Q5961" s="484"/>
    </row>
    <row r="5962" spans="1:17">
      <c r="A5962" s="670">
        <v>5945</v>
      </c>
      <c r="B5962" s="677"/>
      <c r="C5962" s="677"/>
      <c r="D5962" s="677"/>
      <c r="E5962" s="676"/>
      <c r="F5962" s="448"/>
      <c r="G5962" s="358"/>
      <c r="H5962" s="428"/>
      <c r="I5962" s="428"/>
      <c r="J5962" s="428"/>
      <c r="K5962" s="430"/>
      <c r="L5962" s="430"/>
      <c r="M5962" s="479"/>
      <c r="N5962" s="594">
        <f t="shared" si="127"/>
        <v>0</v>
      </c>
      <c r="O5962" s="594"/>
      <c r="P5962" s="484"/>
      <c r="Q5962" s="484"/>
    </row>
    <row r="5963" spans="1:17">
      <c r="A5963" s="670">
        <v>5946</v>
      </c>
      <c r="B5963" s="677"/>
      <c r="C5963" s="677"/>
      <c r="D5963" s="677"/>
      <c r="E5963" s="676"/>
      <c r="F5963" s="448"/>
      <c r="G5963" s="358"/>
      <c r="H5963" s="428"/>
      <c r="I5963" s="428"/>
      <c r="J5963" s="428"/>
      <c r="K5963" s="430"/>
      <c r="L5963" s="430"/>
      <c r="M5963" s="479"/>
      <c r="N5963" s="594">
        <f t="shared" si="127"/>
        <v>0</v>
      </c>
      <c r="O5963" s="594"/>
      <c r="P5963" s="484"/>
      <c r="Q5963" s="484"/>
    </row>
    <row r="5964" spans="1:17">
      <c r="A5964" s="670">
        <v>5947</v>
      </c>
      <c r="B5964" s="677"/>
      <c r="C5964" s="677"/>
      <c r="D5964" s="677"/>
      <c r="E5964" s="676"/>
      <c r="F5964" s="448"/>
      <c r="G5964" s="358"/>
      <c r="H5964" s="428"/>
      <c r="I5964" s="428"/>
      <c r="J5964" s="428"/>
      <c r="K5964" s="430"/>
      <c r="L5964" s="430"/>
      <c r="M5964" s="479"/>
      <c r="N5964" s="594">
        <f t="shared" si="127"/>
        <v>0</v>
      </c>
      <c r="O5964" s="594"/>
      <c r="P5964" s="484"/>
      <c r="Q5964" s="484"/>
    </row>
    <row r="5965" spans="1:17">
      <c r="A5965" s="670">
        <v>5948</v>
      </c>
      <c r="B5965" s="677"/>
      <c r="C5965" s="677"/>
      <c r="D5965" s="677"/>
      <c r="E5965" s="676"/>
      <c r="F5965" s="448"/>
      <c r="G5965" s="358"/>
      <c r="H5965" s="428"/>
      <c r="I5965" s="428"/>
      <c r="J5965" s="428"/>
      <c r="K5965" s="430"/>
      <c r="L5965" s="430"/>
      <c r="M5965" s="479"/>
      <c r="N5965" s="594">
        <f t="shared" si="127"/>
        <v>0</v>
      </c>
      <c r="O5965" s="594"/>
      <c r="P5965" s="484"/>
      <c r="Q5965" s="484"/>
    </row>
    <row r="5966" spans="1:17">
      <c r="A5966" s="670">
        <v>5949</v>
      </c>
      <c r="B5966" s="677"/>
      <c r="C5966" s="677"/>
      <c r="D5966" s="677"/>
      <c r="E5966" s="676"/>
      <c r="F5966" s="448"/>
      <c r="G5966" s="358"/>
      <c r="H5966" s="428"/>
      <c r="I5966" s="428"/>
      <c r="J5966" s="428"/>
      <c r="K5966" s="430"/>
      <c r="L5966" s="430"/>
      <c r="M5966" s="479"/>
      <c r="N5966" s="594">
        <f t="shared" si="127"/>
        <v>0</v>
      </c>
      <c r="O5966" s="594"/>
      <c r="P5966" s="484"/>
      <c r="Q5966" s="484"/>
    </row>
    <row r="5967" spans="1:17">
      <c r="A5967" s="670">
        <v>5950</v>
      </c>
      <c r="B5967" s="677"/>
      <c r="C5967" s="677"/>
      <c r="D5967" s="677"/>
      <c r="E5967" s="676"/>
      <c r="F5967" s="448"/>
      <c r="G5967" s="358"/>
      <c r="H5967" s="428"/>
      <c r="I5967" s="428"/>
      <c r="J5967" s="428"/>
      <c r="K5967" s="430"/>
      <c r="L5967" s="430"/>
      <c r="M5967" s="479"/>
      <c r="N5967" s="594">
        <f t="shared" si="127"/>
        <v>0</v>
      </c>
      <c r="O5967" s="594"/>
      <c r="P5967" s="484"/>
      <c r="Q5967" s="484"/>
    </row>
    <row r="5968" spans="1:17">
      <c r="A5968" s="670">
        <v>5951</v>
      </c>
      <c r="B5968" s="677"/>
      <c r="C5968" s="677"/>
      <c r="D5968" s="677"/>
      <c r="E5968" s="676"/>
      <c r="F5968" s="448"/>
      <c r="G5968" s="358"/>
      <c r="H5968" s="428"/>
      <c r="I5968" s="428"/>
      <c r="J5968" s="428"/>
      <c r="K5968" s="430"/>
      <c r="L5968" s="430"/>
      <c r="M5968" s="479"/>
      <c r="N5968" s="594">
        <f t="shared" si="127"/>
        <v>0</v>
      </c>
      <c r="O5968" s="594"/>
      <c r="P5968" s="484"/>
      <c r="Q5968" s="484"/>
    </row>
    <row r="5969" spans="1:17">
      <c r="A5969" s="670">
        <v>5952</v>
      </c>
      <c r="B5969" s="677"/>
      <c r="C5969" s="677"/>
      <c r="D5969" s="677"/>
      <c r="E5969" s="676"/>
      <c r="F5969" s="448"/>
      <c r="G5969" s="358"/>
      <c r="H5969" s="428"/>
      <c r="I5969" s="428"/>
      <c r="J5969" s="428"/>
      <c r="K5969" s="430"/>
      <c r="L5969" s="430"/>
      <c r="M5969" s="479"/>
      <c r="N5969" s="594">
        <f t="shared" si="127"/>
        <v>0</v>
      </c>
      <c r="O5969" s="594"/>
      <c r="P5969" s="484"/>
      <c r="Q5969" s="484"/>
    </row>
    <row r="5970" spans="1:17">
      <c r="A5970" s="670">
        <v>5953</v>
      </c>
      <c r="B5970" s="677"/>
      <c r="C5970" s="677"/>
      <c r="D5970" s="677"/>
      <c r="E5970" s="676"/>
      <c r="F5970" s="448"/>
      <c r="G5970" s="358"/>
      <c r="H5970" s="428"/>
      <c r="I5970" s="428"/>
      <c r="J5970" s="428"/>
      <c r="K5970" s="430"/>
      <c r="L5970" s="430"/>
      <c r="M5970" s="479"/>
      <c r="N5970" s="594">
        <f t="shared" si="127"/>
        <v>0</v>
      </c>
      <c r="O5970" s="594"/>
      <c r="P5970" s="484"/>
      <c r="Q5970" s="484"/>
    </row>
    <row r="5971" spans="1:17">
      <c r="A5971" s="670">
        <v>5954</v>
      </c>
      <c r="B5971" s="677"/>
      <c r="C5971" s="677"/>
      <c r="D5971" s="677"/>
      <c r="E5971" s="676"/>
      <c r="F5971" s="448"/>
      <c r="G5971" s="358"/>
      <c r="H5971" s="428"/>
      <c r="I5971" s="428"/>
      <c r="J5971" s="428"/>
      <c r="K5971" s="430"/>
      <c r="L5971" s="430"/>
      <c r="M5971" s="479"/>
      <c r="N5971" s="594">
        <f t="shared" ref="N5971:N6034" si="128">+IF((O5970-I5970)&gt;$O$8,1,0)*IF(I5970&gt;$O$9,1,0)*IF(O5970&gt;($O$11-$O$10),1,0)</f>
        <v>0</v>
      </c>
      <c r="O5971" s="594"/>
      <c r="P5971" s="484"/>
      <c r="Q5971" s="484"/>
    </row>
    <row r="5972" spans="1:17">
      <c r="A5972" s="670">
        <v>5955</v>
      </c>
      <c r="B5972" s="677"/>
      <c r="C5972" s="677"/>
      <c r="D5972" s="677"/>
      <c r="E5972" s="676"/>
      <c r="F5972" s="448"/>
      <c r="G5972" s="358"/>
      <c r="H5972" s="428"/>
      <c r="I5972" s="428"/>
      <c r="J5972" s="428"/>
      <c r="K5972" s="430"/>
      <c r="L5972" s="430"/>
      <c r="M5972" s="479"/>
      <c r="N5972" s="594">
        <f t="shared" si="128"/>
        <v>0</v>
      </c>
      <c r="O5972" s="594"/>
      <c r="P5972" s="484"/>
      <c r="Q5972" s="484"/>
    </row>
    <row r="5973" spans="1:17">
      <c r="A5973" s="670">
        <v>5956</v>
      </c>
      <c r="B5973" s="677"/>
      <c r="C5973" s="677"/>
      <c r="D5973" s="677"/>
      <c r="E5973" s="676"/>
      <c r="F5973" s="448"/>
      <c r="G5973" s="358"/>
      <c r="H5973" s="428"/>
      <c r="I5973" s="428"/>
      <c r="J5973" s="428"/>
      <c r="K5973" s="430"/>
      <c r="L5973" s="430"/>
      <c r="M5973" s="479"/>
      <c r="N5973" s="594">
        <f t="shared" si="128"/>
        <v>0</v>
      </c>
      <c r="O5973" s="594"/>
      <c r="P5973" s="484"/>
      <c r="Q5973" s="484"/>
    </row>
    <row r="5974" spans="1:17">
      <c r="A5974" s="670">
        <v>5957</v>
      </c>
      <c r="B5974" s="677"/>
      <c r="C5974" s="677"/>
      <c r="D5974" s="677"/>
      <c r="E5974" s="676"/>
      <c r="F5974" s="448"/>
      <c r="G5974" s="358"/>
      <c r="H5974" s="428"/>
      <c r="I5974" s="428"/>
      <c r="J5974" s="428"/>
      <c r="K5974" s="430"/>
      <c r="L5974" s="430"/>
      <c r="M5974" s="479"/>
      <c r="N5974" s="594">
        <f t="shared" si="128"/>
        <v>0</v>
      </c>
      <c r="O5974" s="594"/>
      <c r="P5974" s="484"/>
      <c r="Q5974" s="484"/>
    </row>
    <row r="5975" spans="1:17">
      <c r="A5975" s="670">
        <v>5958</v>
      </c>
      <c r="B5975" s="677"/>
      <c r="C5975" s="677"/>
      <c r="D5975" s="677"/>
      <c r="E5975" s="676"/>
      <c r="F5975" s="448"/>
      <c r="G5975" s="358"/>
      <c r="H5975" s="428"/>
      <c r="I5975" s="428"/>
      <c r="J5975" s="428"/>
      <c r="K5975" s="430"/>
      <c r="L5975" s="430"/>
      <c r="M5975" s="479"/>
      <c r="N5975" s="594">
        <f t="shared" si="128"/>
        <v>0</v>
      </c>
      <c r="O5975" s="594"/>
      <c r="P5975" s="484"/>
      <c r="Q5975" s="484"/>
    </row>
    <row r="5976" spans="1:17">
      <c r="A5976" s="670">
        <v>5959</v>
      </c>
      <c r="B5976" s="677"/>
      <c r="C5976" s="677"/>
      <c r="D5976" s="677"/>
      <c r="E5976" s="676"/>
      <c r="F5976" s="448"/>
      <c r="G5976" s="358"/>
      <c r="H5976" s="428"/>
      <c r="I5976" s="428"/>
      <c r="J5976" s="428"/>
      <c r="K5976" s="430"/>
      <c r="L5976" s="430"/>
      <c r="M5976" s="479"/>
      <c r="N5976" s="594">
        <f t="shared" si="128"/>
        <v>0</v>
      </c>
      <c r="O5976" s="594"/>
      <c r="P5976" s="484"/>
      <c r="Q5976" s="484"/>
    </row>
    <row r="5977" spans="1:17">
      <c r="A5977" s="670">
        <v>5960</v>
      </c>
      <c r="B5977" s="677"/>
      <c r="C5977" s="677"/>
      <c r="D5977" s="677"/>
      <c r="E5977" s="676"/>
      <c r="F5977" s="448"/>
      <c r="G5977" s="358"/>
      <c r="H5977" s="428"/>
      <c r="I5977" s="428"/>
      <c r="J5977" s="428"/>
      <c r="K5977" s="430"/>
      <c r="L5977" s="430"/>
      <c r="M5977" s="479"/>
      <c r="N5977" s="594">
        <f t="shared" si="128"/>
        <v>0</v>
      </c>
      <c r="O5977" s="594"/>
      <c r="P5977" s="484"/>
      <c r="Q5977" s="484"/>
    </row>
    <row r="5978" spans="1:17">
      <c r="A5978" s="670">
        <v>5961</v>
      </c>
      <c r="B5978" s="677"/>
      <c r="C5978" s="677"/>
      <c r="D5978" s="677"/>
      <c r="E5978" s="676"/>
      <c r="F5978" s="448"/>
      <c r="G5978" s="358"/>
      <c r="H5978" s="428"/>
      <c r="I5978" s="428"/>
      <c r="J5978" s="428"/>
      <c r="K5978" s="430"/>
      <c r="L5978" s="430"/>
      <c r="M5978" s="479"/>
      <c r="N5978" s="594">
        <f t="shared" si="128"/>
        <v>0</v>
      </c>
      <c r="O5978" s="594"/>
      <c r="P5978" s="484"/>
      <c r="Q5978" s="484"/>
    </row>
    <row r="5979" spans="1:17">
      <c r="A5979" s="670">
        <v>5962</v>
      </c>
      <c r="B5979" s="677"/>
      <c r="C5979" s="677"/>
      <c r="D5979" s="677"/>
      <c r="E5979" s="676"/>
      <c r="F5979" s="448"/>
      <c r="G5979" s="358"/>
      <c r="H5979" s="428"/>
      <c r="I5979" s="428"/>
      <c r="J5979" s="428"/>
      <c r="K5979" s="430"/>
      <c r="L5979" s="430"/>
      <c r="M5979" s="479"/>
      <c r="N5979" s="594">
        <f t="shared" si="128"/>
        <v>0</v>
      </c>
      <c r="O5979" s="594"/>
      <c r="P5979" s="484"/>
      <c r="Q5979" s="484"/>
    </row>
    <row r="5980" spans="1:17">
      <c r="A5980" s="670">
        <v>5963</v>
      </c>
      <c r="B5980" s="677"/>
      <c r="C5980" s="677"/>
      <c r="D5980" s="677"/>
      <c r="E5980" s="676"/>
      <c r="F5980" s="448"/>
      <c r="G5980" s="358"/>
      <c r="H5980" s="428"/>
      <c r="I5980" s="428"/>
      <c r="J5980" s="428"/>
      <c r="K5980" s="430"/>
      <c r="L5980" s="430"/>
      <c r="M5980" s="479"/>
      <c r="N5980" s="594">
        <f t="shared" si="128"/>
        <v>0</v>
      </c>
      <c r="O5980" s="594"/>
      <c r="P5980" s="484"/>
      <c r="Q5980" s="484"/>
    </row>
    <row r="5981" spans="1:17">
      <c r="A5981" s="670">
        <v>5964</v>
      </c>
      <c r="B5981" s="677"/>
      <c r="C5981" s="677"/>
      <c r="D5981" s="677"/>
      <c r="E5981" s="676"/>
      <c r="F5981" s="448"/>
      <c r="G5981" s="358"/>
      <c r="H5981" s="428"/>
      <c r="I5981" s="428"/>
      <c r="J5981" s="428"/>
      <c r="K5981" s="430"/>
      <c r="L5981" s="430"/>
      <c r="M5981" s="479"/>
      <c r="N5981" s="594">
        <f t="shared" si="128"/>
        <v>0</v>
      </c>
      <c r="O5981" s="594"/>
      <c r="P5981" s="484"/>
      <c r="Q5981" s="484"/>
    </row>
    <row r="5982" spans="1:17">
      <c r="A5982" s="670">
        <v>5965</v>
      </c>
      <c r="B5982" s="677"/>
      <c r="C5982" s="677"/>
      <c r="D5982" s="677"/>
      <c r="E5982" s="676"/>
      <c r="F5982" s="448"/>
      <c r="G5982" s="358"/>
      <c r="H5982" s="428"/>
      <c r="I5982" s="428"/>
      <c r="J5982" s="428"/>
      <c r="K5982" s="430"/>
      <c r="L5982" s="430"/>
      <c r="M5982" s="479"/>
      <c r="N5982" s="594">
        <f t="shared" si="128"/>
        <v>0</v>
      </c>
      <c r="O5982" s="594"/>
      <c r="P5982" s="484"/>
      <c r="Q5982" s="484"/>
    </row>
    <row r="5983" spans="1:17">
      <c r="A5983" s="670">
        <v>5966</v>
      </c>
      <c r="B5983" s="677"/>
      <c r="C5983" s="677"/>
      <c r="D5983" s="677"/>
      <c r="E5983" s="676"/>
      <c r="F5983" s="448"/>
      <c r="G5983" s="358"/>
      <c r="H5983" s="428"/>
      <c r="I5983" s="428"/>
      <c r="J5983" s="428"/>
      <c r="K5983" s="430"/>
      <c r="L5983" s="430"/>
      <c r="M5983" s="479"/>
      <c r="N5983" s="594">
        <f t="shared" si="128"/>
        <v>0</v>
      </c>
      <c r="O5983" s="594"/>
      <c r="P5983" s="484"/>
      <c r="Q5983" s="484"/>
    </row>
    <row r="5984" spans="1:17">
      <c r="A5984" s="670">
        <v>5967</v>
      </c>
      <c r="B5984" s="677"/>
      <c r="C5984" s="677"/>
      <c r="D5984" s="677"/>
      <c r="E5984" s="676"/>
      <c r="F5984" s="448"/>
      <c r="G5984" s="358"/>
      <c r="H5984" s="428"/>
      <c r="I5984" s="428"/>
      <c r="J5984" s="428"/>
      <c r="K5984" s="430"/>
      <c r="L5984" s="430"/>
      <c r="M5984" s="479"/>
      <c r="N5984" s="594">
        <f t="shared" si="128"/>
        <v>0</v>
      </c>
      <c r="O5984" s="594"/>
      <c r="P5984" s="484"/>
      <c r="Q5984" s="484"/>
    </row>
    <row r="5985" spans="1:17">
      <c r="A5985" s="670">
        <v>5968</v>
      </c>
      <c r="B5985" s="677"/>
      <c r="C5985" s="677"/>
      <c r="D5985" s="677"/>
      <c r="E5985" s="676"/>
      <c r="F5985" s="448"/>
      <c r="G5985" s="358"/>
      <c r="H5985" s="428"/>
      <c r="I5985" s="428"/>
      <c r="J5985" s="428"/>
      <c r="K5985" s="430"/>
      <c r="L5985" s="430"/>
      <c r="M5985" s="479"/>
      <c r="N5985" s="594">
        <f t="shared" si="128"/>
        <v>0</v>
      </c>
      <c r="O5985" s="594"/>
      <c r="P5985" s="484"/>
      <c r="Q5985" s="484"/>
    </row>
    <row r="5986" spans="1:17">
      <c r="A5986" s="670">
        <v>5969</v>
      </c>
      <c r="B5986" s="677"/>
      <c r="C5986" s="677"/>
      <c r="D5986" s="677"/>
      <c r="E5986" s="676"/>
      <c r="F5986" s="448"/>
      <c r="G5986" s="358"/>
      <c r="H5986" s="428"/>
      <c r="I5986" s="428"/>
      <c r="J5986" s="428"/>
      <c r="K5986" s="430"/>
      <c r="L5986" s="430"/>
      <c r="M5986" s="479"/>
      <c r="N5986" s="594">
        <f t="shared" si="128"/>
        <v>0</v>
      </c>
      <c r="O5986" s="594"/>
      <c r="P5986" s="484"/>
      <c r="Q5986" s="484"/>
    </row>
    <row r="5987" spans="1:17">
      <c r="A5987" s="670">
        <v>5970</v>
      </c>
      <c r="B5987" s="677"/>
      <c r="C5987" s="677"/>
      <c r="D5987" s="677"/>
      <c r="E5987" s="676"/>
      <c r="F5987" s="448"/>
      <c r="G5987" s="358"/>
      <c r="H5987" s="428"/>
      <c r="I5987" s="428"/>
      <c r="J5987" s="428"/>
      <c r="K5987" s="430"/>
      <c r="L5987" s="430"/>
      <c r="M5987" s="479"/>
      <c r="N5987" s="594">
        <f t="shared" si="128"/>
        <v>0</v>
      </c>
      <c r="O5987" s="594"/>
      <c r="P5987" s="484"/>
      <c r="Q5987" s="484"/>
    </row>
    <row r="5988" spans="1:17">
      <c r="A5988" s="670">
        <v>5971</v>
      </c>
      <c r="B5988" s="677"/>
      <c r="C5988" s="677"/>
      <c r="D5988" s="677"/>
      <c r="E5988" s="676"/>
      <c r="F5988" s="448"/>
      <c r="G5988" s="358"/>
      <c r="H5988" s="428"/>
      <c r="I5988" s="428"/>
      <c r="J5988" s="428"/>
      <c r="K5988" s="430"/>
      <c r="L5988" s="430"/>
      <c r="M5988" s="479"/>
      <c r="N5988" s="594">
        <f t="shared" si="128"/>
        <v>0</v>
      </c>
      <c r="O5988" s="594"/>
      <c r="P5988" s="484"/>
      <c r="Q5988" s="484"/>
    </row>
    <row r="5989" spans="1:17">
      <c r="A5989" s="670">
        <v>5972</v>
      </c>
      <c r="B5989" s="677"/>
      <c r="C5989" s="677"/>
      <c r="D5989" s="677"/>
      <c r="E5989" s="676"/>
      <c r="F5989" s="448"/>
      <c r="G5989" s="358"/>
      <c r="H5989" s="428"/>
      <c r="I5989" s="428"/>
      <c r="J5989" s="428"/>
      <c r="K5989" s="430"/>
      <c r="L5989" s="430"/>
      <c r="M5989" s="479"/>
      <c r="N5989" s="594">
        <f t="shared" si="128"/>
        <v>0</v>
      </c>
      <c r="O5989" s="594"/>
      <c r="P5989" s="484"/>
      <c r="Q5989" s="484"/>
    </row>
    <row r="5990" spans="1:17">
      <c r="A5990" s="670">
        <v>5973</v>
      </c>
      <c r="B5990" s="677"/>
      <c r="C5990" s="677"/>
      <c r="D5990" s="677"/>
      <c r="E5990" s="676"/>
      <c r="F5990" s="448"/>
      <c r="G5990" s="358"/>
      <c r="H5990" s="428"/>
      <c r="I5990" s="428"/>
      <c r="J5990" s="428"/>
      <c r="K5990" s="430"/>
      <c r="L5990" s="430"/>
      <c r="M5990" s="479"/>
      <c r="N5990" s="594">
        <f t="shared" si="128"/>
        <v>0</v>
      </c>
      <c r="O5990" s="594"/>
      <c r="P5990" s="484"/>
      <c r="Q5990" s="484"/>
    </row>
    <row r="5991" spans="1:17">
      <c r="A5991" s="670">
        <v>5974</v>
      </c>
      <c r="B5991" s="677"/>
      <c r="C5991" s="677"/>
      <c r="D5991" s="677"/>
      <c r="E5991" s="676"/>
      <c r="F5991" s="448"/>
      <c r="G5991" s="358"/>
      <c r="H5991" s="428"/>
      <c r="I5991" s="428"/>
      <c r="J5991" s="428"/>
      <c r="K5991" s="430"/>
      <c r="L5991" s="430"/>
      <c r="M5991" s="479"/>
      <c r="N5991" s="594">
        <f t="shared" si="128"/>
        <v>0</v>
      </c>
      <c r="O5991" s="594"/>
      <c r="P5991" s="484"/>
      <c r="Q5991" s="484"/>
    </row>
    <row r="5992" spans="1:17">
      <c r="A5992" s="670">
        <v>5975</v>
      </c>
      <c r="B5992" s="677"/>
      <c r="C5992" s="677"/>
      <c r="D5992" s="677"/>
      <c r="E5992" s="676"/>
      <c r="F5992" s="448"/>
      <c r="G5992" s="358"/>
      <c r="H5992" s="428"/>
      <c r="I5992" s="428"/>
      <c r="J5992" s="428"/>
      <c r="K5992" s="430"/>
      <c r="L5992" s="430"/>
      <c r="M5992" s="479"/>
      <c r="N5992" s="594">
        <f t="shared" si="128"/>
        <v>0</v>
      </c>
      <c r="O5992" s="594"/>
      <c r="P5992" s="484"/>
      <c r="Q5992" s="484"/>
    </row>
    <row r="5993" spans="1:17">
      <c r="A5993" s="670">
        <v>5976</v>
      </c>
      <c r="B5993" s="677"/>
      <c r="C5993" s="677"/>
      <c r="D5993" s="677"/>
      <c r="E5993" s="676"/>
      <c r="F5993" s="448"/>
      <c r="G5993" s="358"/>
      <c r="H5993" s="428"/>
      <c r="I5993" s="428"/>
      <c r="J5993" s="428"/>
      <c r="K5993" s="430"/>
      <c r="L5993" s="430"/>
      <c r="M5993" s="479"/>
      <c r="N5993" s="594">
        <f t="shared" si="128"/>
        <v>0</v>
      </c>
      <c r="O5993" s="594"/>
      <c r="P5993" s="484"/>
      <c r="Q5993" s="484"/>
    </row>
    <row r="5994" spans="1:17">
      <c r="A5994" s="670">
        <v>5977</v>
      </c>
      <c r="B5994" s="677"/>
      <c r="C5994" s="677"/>
      <c r="D5994" s="677"/>
      <c r="E5994" s="676"/>
      <c r="F5994" s="448"/>
      <c r="G5994" s="358"/>
      <c r="H5994" s="428"/>
      <c r="I5994" s="428"/>
      <c r="J5994" s="428"/>
      <c r="K5994" s="430"/>
      <c r="L5994" s="430"/>
      <c r="M5994" s="479"/>
      <c r="N5994" s="594">
        <f t="shared" si="128"/>
        <v>0</v>
      </c>
      <c r="O5994" s="594"/>
      <c r="P5994" s="484"/>
      <c r="Q5994" s="484"/>
    </row>
    <row r="5995" spans="1:17">
      <c r="A5995" s="670">
        <v>5978</v>
      </c>
      <c r="B5995" s="677"/>
      <c r="C5995" s="677"/>
      <c r="D5995" s="677"/>
      <c r="E5995" s="676"/>
      <c r="F5995" s="448"/>
      <c r="G5995" s="358"/>
      <c r="H5995" s="428"/>
      <c r="I5995" s="428"/>
      <c r="J5995" s="428"/>
      <c r="K5995" s="430"/>
      <c r="L5995" s="430"/>
      <c r="M5995" s="479"/>
      <c r="N5995" s="594">
        <f t="shared" si="128"/>
        <v>0</v>
      </c>
      <c r="O5995" s="594"/>
      <c r="P5995" s="484"/>
      <c r="Q5995" s="484"/>
    </row>
    <row r="5996" spans="1:17">
      <c r="A5996" s="670">
        <v>5979</v>
      </c>
      <c r="B5996" s="677"/>
      <c r="C5996" s="677"/>
      <c r="D5996" s="677"/>
      <c r="E5996" s="676"/>
      <c r="F5996" s="448"/>
      <c r="G5996" s="358"/>
      <c r="H5996" s="428"/>
      <c r="I5996" s="428"/>
      <c r="J5996" s="428"/>
      <c r="K5996" s="430"/>
      <c r="L5996" s="430"/>
      <c r="M5996" s="479"/>
      <c r="N5996" s="594">
        <f t="shared" si="128"/>
        <v>0</v>
      </c>
      <c r="O5996" s="594"/>
      <c r="P5996" s="484"/>
      <c r="Q5996" s="484"/>
    </row>
    <row r="5997" spans="1:17">
      <c r="A5997" s="670">
        <v>5980</v>
      </c>
      <c r="B5997" s="677"/>
      <c r="C5997" s="677"/>
      <c r="D5997" s="677"/>
      <c r="E5997" s="676"/>
      <c r="F5997" s="448"/>
      <c r="G5997" s="358"/>
      <c r="H5997" s="428"/>
      <c r="I5997" s="428"/>
      <c r="J5997" s="428"/>
      <c r="K5997" s="430"/>
      <c r="L5997" s="430"/>
      <c r="M5997" s="479"/>
      <c r="N5997" s="594">
        <f t="shared" si="128"/>
        <v>0</v>
      </c>
      <c r="O5997" s="594"/>
      <c r="P5997" s="484"/>
      <c r="Q5997" s="484"/>
    </row>
    <row r="5998" spans="1:17">
      <c r="A5998" s="670">
        <v>5981</v>
      </c>
      <c r="B5998" s="677"/>
      <c r="C5998" s="677"/>
      <c r="D5998" s="677"/>
      <c r="E5998" s="676"/>
      <c r="F5998" s="448"/>
      <c r="G5998" s="358"/>
      <c r="H5998" s="428"/>
      <c r="I5998" s="428"/>
      <c r="J5998" s="428"/>
      <c r="K5998" s="430"/>
      <c r="L5998" s="430"/>
      <c r="M5998" s="479"/>
      <c r="N5998" s="594">
        <f t="shared" si="128"/>
        <v>0</v>
      </c>
      <c r="O5998" s="594"/>
      <c r="P5998" s="484"/>
      <c r="Q5998" s="484"/>
    </row>
    <row r="5999" spans="1:17">
      <c r="A5999" s="670">
        <v>5982</v>
      </c>
      <c r="B5999" s="677"/>
      <c r="C5999" s="677"/>
      <c r="D5999" s="677"/>
      <c r="E5999" s="676"/>
      <c r="F5999" s="448"/>
      <c r="G5999" s="358"/>
      <c r="H5999" s="428"/>
      <c r="I5999" s="428"/>
      <c r="J5999" s="428"/>
      <c r="K5999" s="430"/>
      <c r="L5999" s="430"/>
      <c r="M5999" s="479"/>
      <c r="N5999" s="594">
        <f t="shared" si="128"/>
        <v>0</v>
      </c>
      <c r="O5999" s="594"/>
      <c r="P5999" s="484"/>
      <c r="Q5999" s="484"/>
    </row>
    <row r="6000" spans="1:17">
      <c r="A6000" s="670">
        <v>5983</v>
      </c>
      <c r="B6000" s="677"/>
      <c r="C6000" s="677"/>
      <c r="D6000" s="677"/>
      <c r="E6000" s="676"/>
      <c r="F6000" s="448"/>
      <c r="G6000" s="358"/>
      <c r="H6000" s="428"/>
      <c r="I6000" s="428"/>
      <c r="J6000" s="428"/>
      <c r="K6000" s="430"/>
      <c r="L6000" s="430"/>
      <c r="M6000" s="479"/>
      <c r="N6000" s="594">
        <f t="shared" si="128"/>
        <v>0</v>
      </c>
      <c r="O6000" s="594"/>
      <c r="P6000" s="484"/>
      <c r="Q6000" s="484"/>
    </row>
    <row r="6001" spans="1:17">
      <c r="A6001" s="670">
        <v>5984</v>
      </c>
      <c r="B6001" s="677"/>
      <c r="C6001" s="677"/>
      <c r="D6001" s="677"/>
      <c r="E6001" s="676"/>
      <c r="F6001" s="448"/>
      <c r="G6001" s="358"/>
      <c r="H6001" s="428"/>
      <c r="I6001" s="428"/>
      <c r="J6001" s="428"/>
      <c r="K6001" s="430"/>
      <c r="L6001" s="430"/>
      <c r="M6001" s="479"/>
      <c r="N6001" s="594">
        <f t="shared" si="128"/>
        <v>0</v>
      </c>
      <c r="O6001" s="594"/>
      <c r="P6001" s="484"/>
      <c r="Q6001" s="484"/>
    </row>
    <row r="6002" spans="1:17">
      <c r="A6002" s="670">
        <v>5985</v>
      </c>
      <c r="B6002" s="677"/>
      <c r="C6002" s="677"/>
      <c r="D6002" s="677"/>
      <c r="E6002" s="676"/>
      <c r="F6002" s="448"/>
      <c r="G6002" s="358"/>
      <c r="H6002" s="428"/>
      <c r="I6002" s="428"/>
      <c r="J6002" s="428"/>
      <c r="K6002" s="430"/>
      <c r="L6002" s="430"/>
      <c r="M6002" s="479"/>
      <c r="N6002" s="594">
        <f t="shared" si="128"/>
        <v>0</v>
      </c>
      <c r="O6002" s="594"/>
      <c r="P6002" s="484"/>
      <c r="Q6002" s="484"/>
    </row>
    <row r="6003" spans="1:17">
      <c r="A6003" s="670">
        <v>5986</v>
      </c>
      <c r="B6003" s="677"/>
      <c r="C6003" s="677"/>
      <c r="D6003" s="677"/>
      <c r="E6003" s="676"/>
      <c r="F6003" s="448"/>
      <c r="G6003" s="358"/>
      <c r="H6003" s="428"/>
      <c r="I6003" s="428"/>
      <c r="J6003" s="428"/>
      <c r="K6003" s="430"/>
      <c r="L6003" s="430"/>
      <c r="M6003" s="479"/>
      <c r="N6003" s="594">
        <f t="shared" si="128"/>
        <v>0</v>
      </c>
      <c r="O6003" s="594"/>
      <c r="P6003" s="484"/>
      <c r="Q6003" s="484"/>
    </row>
    <row r="6004" spans="1:17">
      <c r="A6004" s="670">
        <v>5987</v>
      </c>
      <c r="B6004" s="677"/>
      <c r="C6004" s="677"/>
      <c r="D6004" s="677"/>
      <c r="E6004" s="676"/>
      <c r="F6004" s="448"/>
      <c r="G6004" s="358"/>
      <c r="H6004" s="428"/>
      <c r="I6004" s="428"/>
      <c r="J6004" s="428"/>
      <c r="K6004" s="430"/>
      <c r="L6004" s="430"/>
      <c r="M6004" s="479"/>
      <c r="N6004" s="594">
        <f t="shared" si="128"/>
        <v>0</v>
      </c>
      <c r="O6004" s="594"/>
      <c r="P6004" s="484"/>
      <c r="Q6004" s="484"/>
    </row>
    <row r="6005" spans="1:17">
      <c r="A6005" s="670">
        <v>5988</v>
      </c>
      <c r="B6005" s="677"/>
      <c r="C6005" s="677"/>
      <c r="D6005" s="677"/>
      <c r="E6005" s="676"/>
      <c r="F6005" s="448"/>
      <c r="G6005" s="358"/>
      <c r="H6005" s="428"/>
      <c r="I6005" s="428"/>
      <c r="J6005" s="428"/>
      <c r="K6005" s="430"/>
      <c r="L6005" s="430"/>
      <c r="M6005" s="479"/>
      <c r="N6005" s="594">
        <f t="shared" si="128"/>
        <v>0</v>
      </c>
      <c r="O6005" s="594"/>
      <c r="P6005" s="484"/>
      <c r="Q6005" s="484"/>
    </row>
    <row r="6006" spans="1:17">
      <c r="A6006" s="670">
        <v>5989</v>
      </c>
      <c r="B6006" s="677"/>
      <c r="C6006" s="677"/>
      <c r="D6006" s="677"/>
      <c r="E6006" s="676"/>
      <c r="F6006" s="448"/>
      <c r="G6006" s="358"/>
      <c r="H6006" s="428"/>
      <c r="I6006" s="428"/>
      <c r="J6006" s="428"/>
      <c r="K6006" s="430"/>
      <c r="L6006" s="430"/>
      <c r="M6006" s="479"/>
      <c r="N6006" s="594">
        <f t="shared" si="128"/>
        <v>0</v>
      </c>
      <c r="O6006" s="594"/>
      <c r="P6006" s="484"/>
      <c r="Q6006" s="484"/>
    </row>
    <row r="6007" spans="1:17">
      <c r="A6007" s="670">
        <v>5990</v>
      </c>
      <c r="B6007" s="677"/>
      <c r="C6007" s="677"/>
      <c r="D6007" s="677"/>
      <c r="E6007" s="676"/>
      <c r="F6007" s="448"/>
      <c r="G6007" s="358"/>
      <c r="H6007" s="428"/>
      <c r="I6007" s="428"/>
      <c r="J6007" s="428"/>
      <c r="K6007" s="430"/>
      <c r="L6007" s="430"/>
      <c r="M6007" s="479"/>
      <c r="N6007" s="594">
        <f t="shared" si="128"/>
        <v>0</v>
      </c>
      <c r="O6007" s="594"/>
      <c r="P6007" s="484"/>
      <c r="Q6007" s="484"/>
    </row>
    <row r="6008" spans="1:17">
      <c r="A6008" s="670">
        <v>5991</v>
      </c>
      <c r="B6008" s="677"/>
      <c r="C6008" s="677"/>
      <c r="D6008" s="677"/>
      <c r="E6008" s="676"/>
      <c r="F6008" s="448"/>
      <c r="G6008" s="358"/>
      <c r="H6008" s="428"/>
      <c r="I6008" s="428"/>
      <c r="J6008" s="428"/>
      <c r="K6008" s="430"/>
      <c r="L6008" s="430"/>
      <c r="M6008" s="479"/>
      <c r="N6008" s="594">
        <f t="shared" si="128"/>
        <v>0</v>
      </c>
      <c r="O6008" s="594"/>
      <c r="P6008" s="484"/>
      <c r="Q6008" s="484"/>
    </row>
    <row r="6009" spans="1:17">
      <c r="A6009" s="670">
        <v>5992</v>
      </c>
      <c r="B6009" s="677"/>
      <c r="C6009" s="677"/>
      <c r="D6009" s="677"/>
      <c r="E6009" s="676"/>
      <c r="F6009" s="448"/>
      <c r="G6009" s="358"/>
      <c r="H6009" s="428"/>
      <c r="I6009" s="428"/>
      <c r="J6009" s="428"/>
      <c r="K6009" s="430"/>
      <c r="L6009" s="430"/>
      <c r="M6009" s="479"/>
      <c r="N6009" s="594">
        <f t="shared" si="128"/>
        <v>0</v>
      </c>
      <c r="O6009" s="594"/>
      <c r="P6009" s="484"/>
      <c r="Q6009" s="484"/>
    </row>
    <row r="6010" spans="1:17">
      <c r="A6010" s="670">
        <v>5993</v>
      </c>
      <c r="B6010" s="677"/>
      <c r="C6010" s="677"/>
      <c r="D6010" s="677"/>
      <c r="E6010" s="676"/>
      <c r="F6010" s="448"/>
      <c r="G6010" s="358"/>
      <c r="H6010" s="428"/>
      <c r="I6010" s="428"/>
      <c r="J6010" s="428"/>
      <c r="K6010" s="430"/>
      <c r="L6010" s="430"/>
      <c r="M6010" s="479"/>
      <c r="N6010" s="594">
        <f t="shared" si="128"/>
        <v>0</v>
      </c>
      <c r="O6010" s="594"/>
      <c r="P6010" s="484"/>
      <c r="Q6010" s="484"/>
    </row>
    <row r="6011" spans="1:17">
      <c r="A6011" s="670">
        <v>5994</v>
      </c>
      <c r="B6011" s="677"/>
      <c r="C6011" s="677"/>
      <c r="D6011" s="677"/>
      <c r="E6011" s="676"/>
      <c r="F6011" s="448"/>
      <c r="G6011" s="358"/>
      <c r="H6011" s="428"/>
      <c r="I6011" s="428"/>
      <c r="J6011" s="428"/>
      <c r="K6011" s="430"/>
      <c r="L6011" s="430"/>
      <c r="M6011" s="479"/>
      <c r="N6011" s="594">
        <f t="shared" si="128"/>
        <v>0</v>
      </c>
      <c r="O6011" s="594"/>
      <c r="P6011" s="484"/>
      <c r="Q6011" s="484"/>
    </row>
    <row r="6012" spans="1:17">
      <c r="A6012" s="670">
        <v>5995</v>
      </c>
      <c r="B6012" s="677"/>
      <c r="C6012" s="677"/>
      <c r="D6012" s="677"/>
      <c r="E6012" s="676"/>
      <c r="F6012" s="448"/>
      <c r="G6012" s="358"/>
      <c r="H6012" s="428"/>
      <c r="I6012" s="428"/>
      <c r="J6012" s="428"/>
      <c r="K6012" s="430"/>
      <c r="L6012" s="430"/>
      <c r="M6012" s="479"/>
      <c r="N6012" s="594">
        <f t="shared" si="128"/>
        <v>0</v>
      </c>
      <c r="O6012" s="594"/>
      <c r="P6012" s="484"/>
      <c r="Q6012" s="484"/>
    </row>
    <row r="6013" spans="1:17">
      <c r="A6013" s="670">
        <v>5996</v>
      </c>
      <c r="B6013" s="677"/>
      <c r="C6013" s="677"/>
      <c r="D6013" s="677"/>
      <c r="E6013" s="676"/>
      <c r="F6013" s="448"/>
      <c r="G6013" s="358"/>
      <c r="H6013" s="428"/>
      <c r="I6013" s="428"/>
      <c r="J6013" s="428"/>
      <c r="K6013" s="430"/>
      <c r="L6013" s="430"/>
      <c r="M6013" s="479"/>
      <c r="N6013" s="594">
        <f t="shared" si="128"/>
        <v>0</v>
      </c>
      <c r="O6013" s="594"/>
      <c r="P6013" s="484"/>
      <c r="Q6013" s="484"/>
    </row>
    <row r="6014" spans="1:17">
      <c r="A6014" s="670">
        <v>5997</v>
      </c>
      <c r="B6014" s="677"/>
      <c r="C6014" s="677"/>
      <c r="D6014" s="677"/>
      <c r="E6014" s="676"/>
      <c r="F6014" s="448"/>
      <c r="G6014" s="358"/>
      <c r="H6014" s="428"/>
      <c r="I6014" s="428"/>
      <c r="J6014" s="428"/>
      <c r="K6014" s="430"/>
      <c r="L6014" s="430"/>
      <c r="M6014" s="479"/>
      <c r="N6014" s="594">
        <f t="shared" si="128"/>
        <v>0</v>
      </c>
      <c r="O6014" s="594"/>
      <c r="P6014" s="484"/>
      <c r="Q6014" s="484"/>
    </row>
    <row r="6015" spans="1:17">
      <c r="A6015" s="670">
        <v>5998</v>
      </c>
      <c r="B6015" s="677"/>
      <c r="C6015" s="677"/>
      <c r="D6015" s="677"/>
      <c r="E6015" s="676"/>
      <c r="F6015" s="448"/>
      <c r="G6015" s="358"/>
      <c r="H6015" s="428"/>
      <c r="I6015" s="428"/>
      <c r="J6015" s="428"/>
      <c r="K6015" s="430"/>
      <c r="L6015" s="430"/>
      <c r="M6015" s="479"/>
      <c r="N6015" s="594">
        <f t="shared" si="128"/>
        <v>0</v>
      </c>
      <c r="O6015" s="594"/>
      <c r="P6015" s="484"/>
      <c r="Q6015" s="484"/>
    </row>
    <row r="6016" spans="1:17">
      <c r="A6016" s="670">
        <v>5999</v>
      </c>
      <c r="B6016" s="677"/>
      <c r="C6016" s="677"/>
      <c r="D6016" s="677"/>
      <c r="E6016" s="676"/>
      <c r="F6016" s="448"/>
      <c r="G6016" s="358"/>
      <c r="H6016" s="428"/>
      <c r="I6016" s="428"/>
      <c r="J6016" s="428"/>
      <c r="K6016" s="430"/>
      <c r="L6016" s="430"/>
      <c r="M6016" s="479"/>
      <c r="N6016" s="594">
        <f t="shared" si="128"/>
        <v>0</v>
      </c>
      <c r="O6016" s="594"/>
      <c r="P6016" s="484"/>
      <c r="Q6016" s="484"/>
    </row>
    <row r="6017" spans="1:17">
      <c r="A6017" s="670">
        <v>6000</v>
      </c>
      <c r="B6017" s="677"/>
      <c r="C6017" s="677"/>
      <c r="D6017" s="677"/>
      <c r="E6017" s="676"/>
      <c r="F6017" s="448"/>
      <c r="G6017" s="358"/>
      <c r="H6017" s="428"/>
      <c r="I6017" s="428"/>
      <c r="J6017" s="428"/>
      <c r="K6017" s="430"/>
      <c r="L6017" s="430"/>
      <c r="M6017" s="479"/>
      <c r="N6017" s="594">
        <f t="shared" si="128"/>
        <v>0</v>
      </c>
      <c r="O6017" s="594"/>
      <c r="P6017" s="484"/>
      <c r="Q6017" s="484"/>
    </row>
    <row r="6018" spans="1:17">
      <c r="A6018" s="670">
        <v>6001</v>
      </c>
      <c r="B6018" s="677"/>
      <c r="C6018" s="677"/>
      <c r="D6018" s="677"/>
      <c r="E6018" s="676"/>
      <c r="F6018" s="448"/>
      <c r="G6018" s="358"/>
      <c r="H6018" s="428"/>
      <c r="I6018" s="428"/>
      <c r="J6018" s="428"/>
      <c r="K6018" s="430"/>
      <c r="L6018" s="430"/>
      <c r="M6018" s="479"/>
      <c r="N6018" s="594">
        <f t="shared" si="128"/>
        <v>0</v>
      </c>
      <c r="O6018" s="594"/>
      <c r="P6018" s="484"/>
      <c r="Q6018" s="484"/>
    </row>
    <row r="6019" spans="1:17">
      <c r="A6019" s="670">
        <v>6002</v>
      </c>
      <c r="B6019" s="677"/>
      <c r="C6019" s="677"/>
      <c r="D6019" s="677"/>
      <c r="E6019" s="676"/>
      <c r="F6019" s="448"/>
      <c r="G6019" s="358"/>
      <c r="H6019" s="428"/>
      <c r="I6019" s="428"/>
      <c r="J6019" s="428"/>
      <c r="K6019" s="430"/>
      <c r="L6019" s="430"/>
      <c r="M6019" s="479"/>
      <c r="N6019" s="594">
        <f t="shared" si="128"/>
        <v>0</v>
      </c>
      <c r="O6019" s="594"/>
      <c r="P6019" s="484"/>
      <c r="Q6019" s="484"/>
    </row>
    <row r="6020" spans="1:17">
      <c r="A6020" s="670">
        <v>6003</v>
      </c>
      <c r="B6020" s="677"/>
      <c r="C6020" s="677"/>
      <c r="D6020" s="677"/>
      <c r="E6020" s="676"/>
      <c r="F6020" s="448"/>
      <c r="G6020" s="358"/>
      <c r="H6020" s="428"/>
      <c r="I6020" s="428"/>
      <c r="J6020" s="428"/>
      <c r="K6020" s="430"/>
      <c r="L6020" s="430"/>
      <c r="M6020" s="479"/>
      <c r="N6020" s="594">
        <f t="shared" si="128"/>
        <v>0</v>
      </c>
      <c r="O6020" s="594"/>
      <c r="P6020" s="484"/>
      <c r="Q6020" s="484"/>
    </row>
    <row r="6021" spans="1:17">
      <c r="A6021" s="670">
        <v>6004</v>
      </c>
      <c r="B6021" s="677"/>
      <c r="C6021" s="677"/>
      <c r="D6021" s="677"/>
      <c r="E6021" s="676"/>
      <c r="F6021" s="448"/>
      <c r="G6021" s="358"/>
      <c r="H6021" s="428"/>
      <c r="I6021" s="428"/>
      <c r="J6021" s="428"/>
      <c r="K6021" s="430"/>
      <c r="L6021" s="430"/>
      <c r="M6021" s="479"/>
      <c r="N6021" s="594">
        <f t="shared" si="128"/>
        <v>0</v>
      </c>
      <c r="O6021" s="594"/>
      <c r="P6021" s="484"/>
      <c r="Q6021" s="484"/>
    </row>
    <row r="6022" spans="1:17">
      <c r="A6022" s="670">
        <v>6005</v>
      </c>
      <c r="B6022" s="677"/>
      <c r="C6022" s="677"/>
      <c r="D6022" s="677"/>
      <c r="E6022" s="676"/>
      <c r="F6022" s="448"/>
      <c r="G6022" s="358"/>
      <c r="H6022" s="428"/>
      <c r="I6022" s="428"/>
      <c r="J6022" s="428"/>
      <c r="K6022" s="430"/>
      <c r="L6022" s="430"/>
      <c r="M6022" s="479"/>
      <c r="N6022" s="594">
        <f t="shared" si="128"/>
        <v>0</v>
      </c>
      <c r="O6022" s="594"/>
      <c r="P6022" s="484"/>
      <c r="Q6022" s="484"/>
    </row>
    <row r="6023" spans="1:17">
      <c r="A6023" s="670">
        <v>6006</v>
      </c>
      <c r="B6023" s="677"/>
      <c r="C6023" s="677"/>
      <c r="D6023" s="677"/>
      <c r="E6023" s="676"/>
      <c r="F6023" s="448"/>
      <c r="G6023" s="358"/>
      <c r="H6023" s="428"/>
      <c r="I6023" s="428"/>
      <c r="J6023" s="428"/>
      <c r="K6023" s="430"/>
      <c r="L6023" s="430"/>
      <c r="M6023" s="479"/>
      <c r="N6023" s="594">
        <f t="shared" si="128"/>
        <v>0</v>
      </c>
      <c r="O6023" s="594"/>
      <c r="P6023" s="484"/>
      <c r="Q6023" s="484"/>
    </row>
    <row r="6024" spans="1:17">
      <c r="A6024" s="670">
        <v>6007</v>
      </c>
      <c r="B6024" s="677"/>
      <c r="C6024" s="677"/>
      <c r="D6024" s="677"/>
      <c r="E6024" s="676"/>
      <c r="F6024" s="448"/>
      <c r="G6024" s="358"/>
      <c r="H6024" s="428"/>
      <c r="I6024" s="428"/>
      <c r="J6024" s="428"/>
      <c r="K6024" s="430"/>
      <c r="L6024" s="430"/>
      <c r="M6024" s="479"/>
      <c r="N6024" s="594">
        <f t="shared" si="128"/>
        <v>0</v>
      </c>
      <c r="O6024" s="594"/>
      <c r="P6024" s="484"/>
      <c r="Q6024" s="484"/>
    </row>
    <row r="6025" spans="1:17">
      <c r="A6025" s="670">
        <v>6008</v>
      </c>
      <c r="B6025" s="677"/>
      <c r="C6025" s="677"/>
      <c r="D6025" s="677"/>
      <c r="E6025" s="676"/>
      <c r="F6025" s="448"/>
      <c r="G6025" s="358"/>
      <c r="H6025" s="428"/>
      <c r="I6025" s="428"/>
      <c r="J6025" s="428"/>
      <c r="K6025" s="430"/>
      <c r="L6025" s="430"/>
      <c r="M6025" s="479"/>
      <c r="N6025" s="594">
        <f t="shared" si="128"/>
        <v>0</v>
      </c>
      <c r="O6025" s="594"/>
      <c r="P6025" s="484"/>
      <c r="Q6025" s="484"/>
    </row>
    <row r="6026" spans="1:17">
      <c r="A6026" s="670">
        <v>6009</v>
      </c>
      <c r="B6026" s="677"/>
      <c r="C6026" s="677"/>
      <c r="D6026" s="677"/>
      <c r="E6026" s="676"/>
      <c r="F6026" s="448"/>
      <c r="G6026" s="358"/>
      <c r="H6026" s="428"/>
      <c r="I6026" s="428"/>
      <c r="J6026" s="428"/>
      <c r="K6026" s="430"/>
      <c r="L6026" s="430"/>
      <c r="M6026" s="479"/>
      <c r="N6026" s="594">
        <f t="shared" si="128"/>
        <v>0</v>
      </c>
      <c r="O6026" s="594"/>
      <c r="P6026" s="484"/>
      <c r="Q6026" s="484"/>
    </row>
    <row r="6027" spans="1:17">
      <c r="A6027" s="670">
        <v>6010</v>
      </c>
      <c r="B6027" s="677"/>
      <c r="C6027" s="677"/>
      <c r="D6027" s="677"/>
      <c r="E6027" s="676"/>
      <c r="F6027" s="448"/>
      <c r="G6027" s="358"/>
      <c r="H6027" s="428"/>
      <c r="I6027" s="428"/>
      <c r="J6027" s="428"/>
      <c r="K6027" s="430"/>
      <c r="L6027" s="430"/>
      <c r="M6027" s="479"/>
      <c r="N6027" s="594">
        <f t="shared" si="128"/>
        <v>0</v>
      </c>
      <c r="O6027" s="594"/>
      <c r="P6027" s="484"/>
      <c r="Q6027" s="484"/>
    </row>
    <row r="6028" spans="1:17">
      <c r="A6028" s="670">
        <v>6011</v>
      </c>
      <c r="B6028" s="677"/>
      <c r="C6028" s="677"/>
      <c r="D6028" s="677"/>
      <c r="E6028" s="676"/>
      <c r="F6028" s="448"/>
      <c r="G6028" s="358"/>
      <c r="H6028" s="428"/>
      <c r="I6028" s="428"/>
      <c r="J6028" s="428"/>
      <c r="K6028" s="430"/>
      <c r="L6028" s="430"/>
      <c r="M6028" s="479"/>
      <c r="N6028" s="594">
        <f t="shared" si="128"/>
        <v>0</v>
      </c>
      <c r="O6028" s="594"/>
      <c r="P6028" s="484"/>
      <c r="Q6028" s="484"/>
    </row>
    <row r="6029" spans="1:17">
      <c r="A6029" s="670">
        <v>6012</v>
      </c>
      <c r="B6029" s="677"/>
      <c r="C6029" s="677"/>
      <c r="D6029" s="677"/>
      <c r="E6029" s="676"/>
      <c r="F6029" s="448"/>
      <c r="G6029" s="358"/>
      <c r="H6029" s="428"/>
      <c r="I6029" s="428"/>
      <c r="J6029" s="428"/>
      <c r="K6029" s="430"/>
      <c r="L6029" s="430"/>
      <c r="M6029" s="479"/>
      <c r="N6029" s="594">
        <f t="shared" si="128"/>
        <v>0</v>
      </c>
      <c r="O6029" s="594"/>
      <c r="P6029" s="484"/>
      <c r="Q6029" s="484"/>
    </row>
    <row r="6030" spans="1:17">
      <c r="A6030" s="670">
        <v>6013</v>
      </c>
      <c r="B6030" s="677"/>
      <c r="C6030" s="677"/>
      <c r="D6030" s="677"/>
      <c r="E6030" s="676"/>
      <c r="F6030" s="448"/>
      <c r="G6030" s="358"/>
      <c r="H6030" s="428"/>
      <c r="I6030" s="428"/>
      <c r="J6030" s="428"/>
      <c r="K6030" s="430"/>
      <c r="L6030" s="430"/>
      <c r="M6030" s="479"/>
      <c r="N6030" s="594">
        <f t="shared" si="128"/>
        <v>0</v>
      </c>
      <c r="O6030" s="594"/>
      <c r="P6030" s="484"/>
      <c r="Q6030" s="484"/>
    </row>
    <row r="6031" spans="1:17">
      <c r="A6031" s="670">
        <v>6014</v>
      </c>
      <c r="B6031" s="677"/>
      <c r="C6031" s="677"/>
      <c r="D6031" s="677"/>
      <c r="E6031" s="676"/>
      <c r="F6031" s="448"/>
      <c r="G6031" s="358"/>
      <c r="H6031" s="428"/>
      <c r="I6031" s="428"/>
      <c r="J6031" s="428"/>
      <c r="K6031" s="430"/>
      <c r="L6031" s="430"/>
      <c r="M6031" s="479"/>
      <c r="N6031" s="594">
        <f t="shared" si="128"/>
        <v>0</v>
      </c>
      <c r="O6031" s="594"/>
      <c r="P6031" s="484"/>
      <c r="Q6031" s="484"/>
    </row>
    <row r="6032" spans="1:17">
      <c r="A6032" s="670">
        <v>6015</v>
      </c>
      <c r="B6032" s="677"/>
      <c r="C6032" s="677"/>
      <c r="D6032" s="677"/>
      <c r="E6032" s="676"/>
      <c r="F6032" s="448"/>
      <c r="G6032" s="358"/>
      <c r="H6032" s="428"/>
      <c r="I6032" s="428"/>
      <c r="J6032" s="428"/>
      <c r="K6032" s="430"/>
      <c r="L6032" s="430"/>
      <c r="M6032" s="479"/>
      <c r="N6032" s="594">
        <f t="shared" si="128"/>
        <v>0</v>
      </c>
      <c r="O6032" s="594"/>
      <c r="P6032" s="484"/>
      <c r="Q6032" s="484"/>
    </row>
    <row r="6033" spans="1:17">
      <c r="A6033" s="670">
        <v>6016</v>
      </c>
      <c r="B6033" s="677"/>
      <c r="C6033" s="677"/>
      <c r="D6033" s="677"/>
      <c r="E6033" s="676"/>
      <c r="F6033" s="448"/>
      <c r="G6033" s="358"/>
      <c r="H6033" s="428"/>
      <c r="I6033" s="428"/>
      <c r="J6033" s="428"/>
      <c r="K6033" s="430"/>
      <c r="L6033" s="430"/>
      <c r="M6033" s="479"/>
      <c r="N6033" s="594">
        <f t="shared" si="128"/>
        <v>0</v>
      </c>
      <c r="O6033" s="594"/>
      <c r="P6033" s="484"/>
      <c r="Q6033" s="484"/>
    </row>
    <row r="6034" spans="1:17">
      <c r="A6034" s="670">
        <v>6017</v>
      </c>
      <c r="B6034" s="677"/>
      <c r="C6034" s="677"/>
      <c r="D6034" s="677"/>
      <c r="E6034" s="676"/>
      <c r="F6034" s="448"/>
      <c r="G6034" s="358"/>
      <c r="H6034" s="428"/>
      <c r="I6034" s="428"/>
      <c r="J6034" s="428"/>
      <c r="K6034" s="430"/>
      <c r="L6034" s="430"/>
      <c r="M6034" s="479"/>
      <c r="N6034" s="594">
        <f t="shared" si="128"/>
        <v>0</v>
      </c>
      <c r="O6034" s="594"/>
      <c r="P6034" s="484"/>
      <c r="Q6034" s="484"/>
    </row>
    <row r="6035" spans="1:17">
      <c r="A6035" s="670">
        <v>6018</v>
      </c>
      <c r="B6035" s="677"/>
      <c r="C6035" s="677"/>
      <c r="D6035" s="677"/>
      <c r="E6035" s="676"/>
      <c r="F6035" s="448"/>
      <c r="G6035" s="358"/>
      <c r="H6035" s="428"/>
      <c r="I6035" s="428"/>
      <c r="J6035" s="428"/>
      <c r="K6035" s="430"/>
      <c r="L6035" s="430"/>
      <c r="M6035" s="479"/>
      <c r="N6035" s="594">
        <f t="shared" ref="N6035:N6098" si="129">+IF((O6034-I6034)&gt;$O$8,1,0)*IF(I6034&gt;$O$9,1,0)*IF(O6034&gt;($O$11-$O$10),1,0)</f>
        <v>0</v>
      </c>
      <c r="O6035" s="594"/>
      <c r="P6035" s="484"/>
      <c r="Q6035" s="484"/>
    </row>
    <row r="6036" spans="1:17">
      <c r="A6036" s="670">
        <v>6019</v>
      </c>
      <c r="B6036" s="677"/>
      <c r="C6036" s="677"/>
      <c r="D6036" s="677"/>
      <c r="E6036" s="676"/>
      <c r="F6036" s="448"/>
      <c r="G6036" s="358"/>
      <c r="H6036" s="428"/>
      <c r="I6036" s="428"/>
      <c r="J6036" s="428"/>
      <c r="K6036" s="430"/>
      <c r="L6036" s="430"/>
      <c r="M6036" s="479"/>
      <c r="N6036" s="594">
        <f t="shared" si="129"/>
        <v>0</v>
      </c>
      <c r="O6036" s="594"/>
      <c r="P6036" s="484"/>
      <c r="Q6036" s="484"/>
    </row>
    <row r="6037" spans="1:17">
      <c r="A6037" s="670">
        <v>6020</v>
      </c>
      <c r="B6037" s="677"/>
      <c r="C6037" s="677"/>
      <c r="D6037" s="677"/>
      <c r="E6037" s="676"/>
      <c r="F6037" s="448"/>
      <c r="G6037" s="358"/>
      <c r="H6037" s="428"/>
      <c r="I6037" s="428"/>
      <c r="J6037" s="428"/>
      <c r="K6037" s="430"/>
      <c r="L6037" s="430"/>
      <c r="M6037" s="479"/>
      <c r="N6037" s="594">
        <f t="shared" si="129"/>
        <v>0</v>
      </c>
      <c r="O6037" s="594"/>
      <c r="P6037" s="484"/>
      <c r="Q6037" s="484"/>
    </row>
    <row r="6038" spans="1:17">
      <c r="A6038" s="670">
        <v>6021</v>
      </c>
      <c r="B6038" s="677"/>
      <c r="C6038" s="677"/>
      <c r="D6038" s="677"/>
      <c r="E6038" s="676"/>
      <c r="F6038" s="448"/>
      <c r="G6038" s="358"/>
      <c r="H6038" s="428"/>
      <c r="I6038" s="428"/>
      <c r="J6038" s="428"/>
      <c r="K6038" s="430"/>
      <c r="L6038" s="430"/>
      <c r="M6038" s="479"/>
      <c r="N6038" s="594">
        <f t="shared" si="129"/>
        <v>0</v>
      </c>
      <c r="O6038" s="594"/>
      <c r="P6038" s="484"/>
      <c r="Q6038" s="484"/>
    </row>
    <row r="6039" spans="1:17">
      <c r="A6039" s="670">
        <v>6022</v>
      </c>
      <c r="B6039" s="677"/>
      <c r="C6039" s="677"/>
      <c r="D6039" s="677"/>
      <c r="E6039" s="676"/>
      <c r="F6039" s="448"/>
      <c r="G6039" s="358"/>
      <c r="H6039" s="428"/>
      <c r="I6039" s="428"/>
      <c r="J6039" s="428"/>
      <c r="K6039" s="430"/>
      <c r="L6039" s="430"/>
      <c r="M6039" s="479"/>
      <c r="N6039" s="594">
        <f t="shared" si="129"/>
        <v>0</v>
      </c>
      <c r="O6039" s="594"/>
      <c r="P6039" s="484"/>
      <c r="Q6039" s="484"/>
    </row>
    <row r="6040" spans="1:17">
      <c r="A6040" s="670">
        <v>6023</v>
      </c>
      <c r="B6040" s="677"/>
      <c r="C6040" s="677"/>
      <c r="D6040" s="677"/>
      <c r="E6040" s="676"/>
      <c r="F6040" s="448"/>
      <c r="G6040" s="358"/>
      <c r="H6040" s="428"/>
      <c r="I6040" s="428"/>
      <c r="J6040" s="428"/>
      <c r="K6040" s="430"/>
      <c r="L6040" s="430"/>
      <c r="M6040" s="479"/>
      <c r="N6040" s="594">
        <f t="shared" si="129"/>
        <v>0</v>
      </c>
      <c r="O6040" s="594"/>
      <c r="P6040" s="484"/>
      <c r="Q6040" s="484"/>
    </row>
    <row r="6041" spans="1:17">
      <c r="A6041" s="670">
        <v>6024</v>
      </c>
      <c r="B6041" s="677"/>
      <c r="C6041" s="677"/>
      <c r="D6041" s="677"/>
      <c r="E6041" s="676"/>
      <c r="F6041" s="448"/>
      <c r="G6041" s="358"/>
      <c r="H6041" s="428"/>
      <c r="I6041" s="428"/>
      <c r="J6041" s="428"/>
      <c r="K6041" s="430"/>
      <c r="L6041" s="430"/>
      <c r="M6041" s="479"/>
      <c r="N6041" s="594">
        <f t="shared" si="129"/>
        <v>0</v>
      </c>
      <c r="O6041" s="594"/>
      <c r="P6041" s="484"/>
      <c r="Q6041" s="484"/>
    </row>
    <row r="6042" spans="1:17">
      <c r="A6042" s="670">
        <v>6025</v>
      </c>
      <c r="B6042" s="677"/>
      <c r="C6042" s="677"/>
      <c r="D6042" s="677"/>
      <c r="E6042" s="676"/>
      <c r="F6042" s="448"/>
      <c r="G6042" s="358"/>
      <c r="H6042" s="428"/>
      <c r="I6042" s="428"/>
      <c r="J6042" s="428"/>
      <c r="K6042" s="430"/>
      <c r="L6042" s="430"/>
      <c r="M6042" s="479"/>
      <c r="N6042" s="594">
        <f t="shared" si="129"/>
        <v>0</v>
      </c>
      <c r="O6042" s="594"/>
      <c r="P6042" s="484"/>
      <c r="Q6042" s="484"/>
    </row>
    <row r="6043" spans="1:17">
      <c r="A6043" s="670">
        <v>6026</v>
      </c>
      <c r="B6043" s="677"/>
      <c r="C6043" s="677"/>
      <c r="D6043" s="677"/>
      <c r="E6043" s="676"/>
      <c r="F6043" s="448"/>
      <c r="G6043" s="358"/>
      <c r="H6043" s="428"/>
      <c r="I6043" s="428"/>
      <c r="J6043" s="428"/>
      <c r="K6043" s="430"/>
      <c r="L6043" s="430"/>
      <c r="M6043" s="479"/>
      <c r="N6043" s="594">
        <f t="shared" si="129"/>
        <v>0</v>
      </c>
      <c r="O6043" s="594"/>
      <c r="P6043" s="484"/>
      <c r="Q6043" s="484"/>
    </row>
    <row r="6044" spans="1:17">
      <c r="A6044" s="670">
        <v>6027</v>
      </c>
      <c r="B6044" s="677"/>
      <c r="C6044" s="677"/>
      <c r="D6044" s="677"/>
      <c r="E6044" s="676"/>
      <c r="F6044" s="448"/>
      <c r="G6044" s="358"/>
      <c r="H6044" s="428"/>
      <c r="I6044" s="428"/>
      <c r="J6044" s="428"/>
      <c r="K6044" s="430"/>
      <c r="L6044" s="430"/>
      <c r="M6044" s="479"/>
      <c r="N6044" s="594">
        <f t="shared" si="129"/>
        <v>0</v>
      </c>
      <c r="O6044" s="594"/>
      <c r="P6044" s="484"/>
      <c r="Q6044" s="484"/>
    </row>
    <row r="6045" spans="1:17">
      <c r="A6045" s="670">
        <v>6028</v>
      </c>
      <c r="B6045" s="677"/>
      <c r="C6045" s="677"/>
      <c r="D6045" s="677"/>
      <c r="E6045" s="676"/>
      <c r="F6045" s="448"/>
      <c r="G6045" s="358"/>
      <c r="H6045" s="428"/>
      <c r="I6045" s="428"/>
      <c r="J6045" s="428"/>
      <c r="K6045" s="430"/>
      <c r="L6045" s="430"/>
      <c r="M6045" s="479"/>
      <c r="N6045" s="594">
        <f t="shared" si="129"/>
        <v>0</v>
      </c>
      <c r="O6045" s="594"/>
      <c r="P6045" s="484"/>
      <c r="Q6045" s="484"/>
    </row>
    <row r="6046" spans="1:17">
      <c r="A6046" s="670">
        <v>6029</v>
      </c>
      <c r="B6046" s="677"/>
      <c r="C6046" s="677"/>
      <c r="D6046" s="677"/>
      <c r="E6046" s="676"/>
      <c r="F6046" s="448"/>
      <c r="G6046" s="358"/>
      <c r="H6046" s="428"/>
      <c r="I6046" s="428"/>
      <c r="J6046" s="428"/>
      <c r="K6046" s="430"/>
      <c r="L6046" s="430"/>
      <c r="M6046" s="479"/>
      <c r="N6046" s="594">
        <f t="shared" si="129"/>
        <v>0</v>
      </c>
      <c r="O6046" s="594"/>
      <c r="P6046" s="484"/>
      <c r="Q6046" s="484"/>
    </row>
    <row r="6047" spans="1:17">
      <c r="A6047" s="670">
        <v>6030</v>
      </c>
      <c r="B6047" s="677"/>
      <c r="C6047" s="677"/>
      <c r="D6047" s="677"/>
      <c r="E6047" s="676"/>
      <c r="F6047" s="448"/>
      <c r="G6047" s="358"/>
      <c r="H6047" s="428"/>
      <c r="I6047" s="428"/>
      <c r="J6047" s="428"/>
      <c r="K6047" s="430"/>
      <c r="L6047" s="430"/>
      <c r="M6047" s="479"/>
      <c r="N6047" s="594">
        <f t="shared" si="129"/>
        <v>0</v>
      </c>
      <c r="O6047" s="594"/>
      <c r="P6047" s="484"/>
      <c r="Q6047" s="484"/>
    </row>
    <row r="6048" spans="1:17">
      <c r="A6048" s="670">
        <v>6031</v>
      </c>
      <c r="B6048" s="677"/>
      <c r="C6048" s="677"/>
      <c r="D6048" s="677"/>
      <c r="E6048" s="676"/>
      <c r="F6048" s="448"/>
      <c r="G6048" s="358"/>
      <c r="H6048" s="428"/>
      <c r="I6048" s="428"/>
      <c r="J6048" s="428"/>
      <c r="K6048" s="430"/>
      <c r="L6048" s="430"/>
      <c r="M6048" s="479"/>
      <c r="N6048" s="594">
        <f t="shared" si="129"/>
        <v>0</v>
      </c>
      <c r="O6048" s="594"/>
      <c r="P6048" s="484"/>
      <c r="Q6048" s="484"/>
    </row>
    <row r="6049" spans="1:17">
      <c r="A6049" s="670">
        <v>6032</v>
      </c>
      <c r="B6049" s="677"/>
      <c r="C6049" s="677"/>
      <c r="D6049" s="677"/>
      <c r="E6049" s="676"/>
      <c r="F6049" s="448"/>
      <c r="G6049" s="358"/>
      <c r="H6049" s="428"/>
      <c r="I6049" s="428"/>
      <c r="J6049" s="428"/>
      <c r="K6049" s="430"/>
      <c r="L6049" s="430"/>
      <c r="M6049" s="479"/>
      <c r="N6049" s="594">
        <f t="shared" si="129"/>
        <v>0</v>
      </c>
      <c r="O6049" s="594"/>
      <c r="P6049" s="484"/>
      <c r="Q6049" s="484"/>
    </row>
    <row r="6050" spans="1:17">
      <c r="A6050" s="670">
        <v>6033</v>
      </c>
      <c r="B6050" s="677"/>
      <c r="C6050" s="677"/>
      <c r="D6050" s="677"/>
      <c r="E6050" s="676"/>
      <c r="F6050" s="448"/>
      <c r="G6050" s="358"/>
      <c r="H6050" s="428"/>
      <c r="I6050" s="428"/>
      <c r="J6050" s="428"/>
      <c r="K6050" s="430"/>
      <c r="L6050" s="430"/>
      <c r="M6050" s="479"/>
      <c r="N6050" s="594">
        <f t="shared" si="129"/>
        <v>0</v>
      </c>
      <c r="O6050" s="594"/>
      <c r="P6050" s="484"/>
      <c r="Q6050" s="484"/>
    </row>
    <row r="6051" spans="1:17">
      <c r="A6051" s="670">
        <v>6034</v>
      </c>
      <c r="B6051" s="677"/>
      <c r="C6051" s="677"/>
      <c r="D6051" s="677"/>
      <c r="E6051" s="676"/>
      <c r="F6051" s="448"/>
      <c r="G6051" s="358"/>
      <c r="H6051" s="428"/>
      <c r="I6051" s="428"/>
      <c r="J6051" s="428"/>
      <c r="K6051" s="430"/>
      <c r="L6051" s="430"/>
      <c r="M6051" s="479"/>
      <c r="N6051" s="594">
        <f t="shared" si="129"/>
        <v>0</v>
      </c>
      <c r="O6051" s="594"/>
      <c r="P6051" s="484"/>
      <c r="Q6051" s="484"/>
    </row>
    <row r="6052" spans="1:17">
      <c r="A6052" s="670">
        <v>6035</v>
      </c>
      <c r="B6052" s="677"/>
      <c r="C6052" s="677"/>
      <c r="D6052" s="677"/>
      <c r="E6052" s="676"/>
      <c r="F6052" s="448"/>
      <c r="G6052" s="358"/>
      <c r="H6052" s="428"/>
      <c r="I6052" s="428"/>
      <c r="J6052" s="428"/>
      <c r="K6052" s="430"/>
      <c r="L6052" s="430"/>
      <c r="M6052" s="479"/>
      <c r="N6052" s="594">
        <f t="shared" si="129"/>
        <v>0</v>
      </c>
      <c r="O6052" s="594"/>
      <c r="P6052" s="484"/>
      <c r="Q6052" s="484"/>
    </row>
    <row r="6053" spans="1:17">
      <c r="A6053" s="670">
        <v>6036</v>
      </c>
      <c r="B6053" s="677"/>
      <c r="C6053" s="677"/>
      <c r="D6053" s="677"/>
      <c r="E6053" s="676"/>
      <c r="F6053" s="448"/>
      <c r="G6053" s="358"/>
      <c r="H6053" s="428"/>
      <c r="I6053" s="428"/>
      <c r="J6053" s="428"/>
      <c r="K6053" s="430"/>
      <c r="L6053" s="430"/>
      <c r="M6053" s="479"/>
      <c r="N6053" s="594">
        <f t="shared" si="129"/>
        <v>0</v>
      </c>
      <c r="O6053" s="594"/>
      <c r="P6053" s="484"/>
      <c r="Q6053" s="484"/>
    </row>
    <row r="6054" spans="1:17">
      <c r="A6054" s="670">
        <v>6037</v>
      </c>
      <c r="B6054" s="677"/>
      <c r="C6054" s="677"/>
      <c r="D6054" s="677"/>
      <c r="E6054" s="676"/>
      <c r="F6054" s="448"/>
      <c r="G6054" s="358"/>
      <c r="H6054" s="428"/>
      <c r="I6054" s="428"/>
      <c r="J6054" s="428"/>
      <c r="K6054" s="430"/>
      <c r="L6054" s="430"/>
      <c r="M6054" s="479"/>
      <c r="N6054" s="594">
        <f t="shared" si="129"/>
        <v>0</v>
      </c>
      <c r="O6054" s="594"/>
      <c r="P6054" s="484"/>
      <c r="Q6054" s="484"/>
    </row>
    <row r="6055" spans="1:17">
      <c r="A6055" s="670">
        <v>6038</v>
      </c>
      <c r="B6055" s="677"/>
      <c r="C6055" s="677"/>
      <c r="D6055" s="677"/>
      <c r="E6055" s="676"/>
      <c r="F6055" s="448"/>
      <c r="G6055" s="358"/>
      <c r="H6055" s="428"/>
      <c r="I6055" s="428"/>
      <c r="J6055" s="428"/>
      <c r="K6055" s="430"/>
      <c r="L6055" s="430"/>
      <c r="M6055" s="479"/>
      <c r="N6055" s="594">
        <f t="shared" si="129"/>
        <v>0</v>
      </c>
      <c r="O6055" s="594"/>
      <c r="P6055" s="484"/>
      <c r="Q6055" s="484"/>
    </row>
    <row r="6056" spans="1:17">
      <c r="A6056" s="670">
        <v>6039</v>
      </c>
      <c r="B6056" s="677"/>
      <c r="C6056" s="677"/>
      <c r="D6056" s="677"/>
      <c r="E6056" s="676"/>
      <c r="F6056" s="448"/>
      <c r="G6056" s="358"/>
      <c r="H6056" s="428"/>
      <c r="I6056" s="428"/>
      <c r="J6056" s="428"/>
      <c r="K6056" s="430"/>
      <c r="L6056" s="430"/>
      <c r="M6056" s="479"/>
      <c r="N6056" s="594">
        <f t="shared" si="129"/>
        <v>0</v>
      </c>
      <c r="O6056" s="594"/>
      <c r="P6056" s="484"/>
      <c r="Q6056" s="484"/>
    </row>
    <row r="6057" spans="1:17">
      <c r="A6057" s="670">
        <v>6040</v>
      </c>
      <c r="B6057" s="677"/>
      <c r="C6057" s="677"/>
      <c r="D6057" s="677"/>
      <c r="E6057" s="676"/>
      <c r="F6057" s="448"/>
      <c r="G6057" s="358"/>
      <c r="H6057" s="428"/>
      <c r="I6057" s="428"/>
      <c r="J6057" s="428"/>
      <c r="K6057" s="430"/>
      <c r="L6057" s="430"/>
      <c r="M6057" s="479"/>
      <c r="N6057" s="594">
        <f t="shared" si="129"/>
        <v>0</v>
      </c>
      <c r="O6057" s="594"/>
      <c r="P6057" s="484"/>
      <c r="Q6057" s="484"/>
    </row>
    <row r="6058" spans="1:17">
      <c r="A6058" s="670">
        <v>6041</v>
      </c>
      <c r="B6058" s="677"/>
      <c r="C6058" s="677"/>
      <c r="D6058" s="677"/>
      <c r="E6058" s="676"/>
      <c r="F6058" s="448"/>
      <c r="G6058" s="358"/>
      <c r="H6058" s="428"/>
      <c r="I6058" s="428"/>
      <c r="J6058" s="428"/>
      <c r="K6058" s="430"/>
      <c r="L6058" s="430"/>
      <c r="M6058" s="479"/>
      <c r="N6058" s="594">
        <f t="shared" si="129"/>
        <v>0</v>
      </c>
      <c r="O6058" s="594"/>
      <c r="P6058" s="484"/>
      <c r="Q6058" s="484"/>
    </row>
    <row r="6059" spans="1:17">
      <c r="A6059" s="670">
        <v>6042</v>
      </c>
      <c r="B6059" s="677"/>
      <c r="C6059" s="677"/>
      <c r="D6059" s="677"/>
      <c r="E6059" s="676"/>
      <c r="F6059" s="448"/>
      <c r="G6059" s="358"/>
      <c r="H6059" s="428"/>
      <c r="I6059" s="428"/>
      <c r="J6059" s="428"/>
      <c r="K6059" s="430"/>
      <c r="L6059" s="430"/>
      <c r="M6059" s="479"/>
      <c r="N6059" s="594">
        <f t="shared" si="129"/>
        <v>0</v>
      </c>
      <c r="O6059" s="594"/>
      <c r="P6059" s="484"/>
      <c r="Q6059" s="484"/>
    </row>
    <row r="6060" spans="1:17">
      <c r="A6060" s="670">
        <v>6043</v>
      </c>
      <c r="B6060" s="677"/>
      <c r="C6060" s="677"/>
      <c r="D6060" s="677"/>
      <c r="E6060" s="676"/>
      <c r="F6060" s="448"/>
      <c r="G6060" s="358"/>
      <c r="H6060" s="428"/>
      <c r="I6060" s="428"/>
      <c r="J6060" s="428"/>
      <c r="K6060" s="430"/>
      <c r="L6060" s="430"/>
      <c r="M6060" s="479"/>
      <c r="N6060" s="594">
        <f t="shared" si="129"/>
        <v>0</v>
      </c>
      <c r="O6060" s="594"/>
      <c r="P6060" s="484"/>
      <c r="Q6060" s="484"/>
    </row>
    <row r="6061" spans="1:17">
      <c r="A6061" s="670">
        <v>6044</v>
      </c>
      <c r="B6061" s="677"/>
      <c r="C6061" s="677"/>
      <c r="D6061" s="677"/>
      <c r="E6061" s="676"/>
      <c r="F6061" s="448"/>
      <c r="G6061" s="358"/>
      <c r="H6061" s="428"/>
      <c r="I6061" s="428"/>
      <c r="J6061" s="428"/>
      <c r="K6061" s="430"/>
      <c r="L6061" s="430"/>
      <c r="M6061" s="479"/>
      <c r="N6061" s="594">
        <f t="shared" si="129"/>
        <v>0</v>
      </c>
      <c r="O6061" s="594"/>
      <c r="P6061" s="484"/>
      <c r="Q6061" s="484"/>
    </row>
    <row r="6062" spans="1:17">
      <c r="A6062" s="670">
        <v>6045</v>
      </c>
      <c r="B6062" s="677"/>
      <c r="C6062" s="677"/>
      <c r="D6062" s="677"/>
      <c r="E6062" s="676"/>
      <c r="F6062" s="448"/>
      <c r="G6062" s="358"/>
      <c r="H6062" s="428"/>
      <c r="I6062" s="428"/>
      <c r="J6062" s="428"/>
      <c r="K6062" s="430"/>
      <c r="L6062" s="430"/>
      <c r="M6062" s="479"/>
      <c r="N6062" s="594">
        <f t="shared" si="129"/>
        <v>0</v>
      </c>
      <c r="O6062" s="594"/>
      <c r="P6062" s="484"/>
      <c r="Q6062" s="484"/>
    </row>
    <row r="6063" spans="1:17">
      <c r="A6063" s="670">
        <v>6046</v>
      </c>
      <c r="B6063" s="677"/>
      <c r="C6063" s="677"/>
      <c r="D6063" s="677"/>
      <c r="E6063" s="676"/>
      <c r="F6063" s="448"/>
      <c r="G6063" s="358"/>
      <c r="H6063" s="428"/>
      <c r="I6063" s="428"/>
      <c r="J6063" s="428"/>
      <c r="K6063" s="430"/>
      <c r="L6063" s="430"/>
      <c r="M6063" s="479"/>
      <c r="N6063" s="594">
        <f t="shared" si="129"/>
        <v>0</v>
      </c>
      <c r="O6063" s="594"/>
      <c r="P6063" s="484"/>
      <c r="Q6063" s="484"/>
    </row>
    <row r="6064" spans="1:17">
      <c r="A6064" s="670">
        <v>6047</v>
      </c>
      <c r="B6064" s="677"/>
      <c r="C6064" s="677"/>
      <c r="D6064" s="677"/>
      <c r="E6064" s="676"/>
      <c r="F6064" s="448"/>
      <c r="G6064" s="358"/>
      <c r="H6064" s="428"/>
      <c r="I6064" s="428"/>
      <c r="J6064" s="428"/>
      <c r="K6064" s="430"/>
      <c r="L6064" s="430"/>
      <c r="M6064" s="479"/>
      <c r="N6064" s="594">
        <f t="shared" si="129"/>
        <v>0</v>
      </c>
      <c r="O6064" s="594"/>
      <c r="P6064" s="484"/>
      <c r="Q6064" s="484"/>
    </row>
    <row r="6065" spans="1:17">
      <c r="A6065" s="670">
        <v>6048</v>
      </c>
      <c r="B6065" s="677"/>
      <c r="C6065" s="677"/>
      <c r="D6065" s="677"/>
      <c r="E6065" s="676"/>
      <c r="F6065" s="448"/>
      <c r="G6065" s="358"/>
      <c r="H6065" s="428"/>
      <c r="I6065" s="428"/>
      <c r="J6065" s="428"/>
      <c r="K6065" s="430"/>
      <c r="L6065" s="430"/>
      <c r="M6065" s="479"/>
      <c r="N6065" s="594">
        <f t="shared" si="129"/>
        <v>0</v>
      </c>
      <c r="O6065" s="594"/>
      <c r="P6065" s="484"/>
      <c r="Q6065" s="484"/>
    </row>
    <row r="6066" spans="1:17">
      <c r="A6066" s="670">
        <v>6049</v>
      </c>
      <c r="B6066" s="677"/>
      <c r="C6066" s="677"/>
      <c r="D6066" s="677"/>
      <c r="E6066" s="676"/>
      <c r="F6066" s="448"/>
      <c r="G6066" s="358"/>
      <c r="H6066" s="428"/>
      <c r="I6066" s="428"/>
      <c r="J6066" s="428"/>
      <c r="K6066" s="430"/>
      <c r="L6066" s="430"/>
      <c r="M6066" s="479"/>
      <c r="N6066" s="594">
        <f t="shared" si="129"/>
        <v>0</v>
      </c>
      <c r="O6066" s="594"/>
      <c r="P6066" s="484"/>
      <c r="Q6066" s="484"/>
    </row>
    <row r="6067" spans="1:17">
      <c r="A6067" s="670">
        <v>6050</v>
      </c>
      <c r="B6067" s="677"/>
      <c r="C6067" s="677"/>
      <c r="D6067" s="677"/>
      <c r="E6067" s="676"/>
      <c r="F6067" s="448"/>
      <c r="G6067" s="358"/>
      <c r="H6067" s="428"/>
      <c r="I6067" s="428"/>
      <c r="J6067" s="428"/>
      <c r="K6067" s="430"/>
      <c r="L6067" s="430"/>
      <c r="M6067" s="479"/>
      <c r="N6067" s="594">
        <f t="shared" si="129"/>
        <v>0</v>
      </c>
      <c r="O6067" s="594"/>
      <c r="P6067" s="484"/>
      <c r="Q6067" s="484"/>
    </row>
    <row r="6068" spans="1:17">
      <c r="A6068" s="670">
        <v>6051</v>
      </c>
      <c r="B6068" s="677"/>
      <c r="C6068" s="677"/>
      <c r="D6068" s="677"/>
      <c r="E6068" s="676"/>
      <c r="F6068" s="448"/>
      <c r="G6068" s="358"/>
      <c r="H6068" s="428"/>
      <c r="I6068" s="428"/>
      <c r="J6068" s="428"/>
      <c r="K6068" s="430"/>
      <c r="L6068" s="430"/>
      <c r="M6068" s="479"/>
      <c r="N6068" s="594">
        <f t="shared" si="129"/>
        <v>0</v>
      </c>
      <c r="O6068" s="594"/>
      <c r="P6068" s="484"/>
      <c r="Q6068" s="484"/>
    </row>
    <row r="6069" spans="1:17">
      <c r="A6069" s="670">
        <v>6052</v>
      </c>
      <c r="B6069" s="677"/>
      <c r="C6069" s="677"/>
      <c r="D6069" s="677"/>
      <c r="E6069" s="676"/>
      <c r="F6069" s="448"/>
      <c r="G6069" s="358"/>
      <c r="H6069" s="428"/>
      <c r="I6069" s="428"/>
      <c r="J6069" s="428"/>
      <c r="K6069" s="430"/>
      <c r="L6069" s="430"/>
      <c r="M6069" s="479"/>
      <c r="N6069" s="594">
        <f t="shared" si="129"/>
        <v>0</v>
      </c>
      <c r="O6069" s="594"/>
      <c r="P6069" s="484"/>
      <c r="Q6069" s="484"/>
    </row>
    <row r="6070" spans="1:17">
      <c r="A6070" s="670">
        <v>6053</v>
      </c>
      <c r="B6070" s="677"/>
      <c r="C6070" s="677"/>
      <c r="D6070" s="677"/>
      <c r="E6070" s="676"/>
      <c r="F6070" s="448"/>
      <c r="G6070" s="358"/>
      <c r="H6070" s="428"/>
      <c r="I6070" s="428"/>
      <c r="J6070" s="428"/>
      <c r="K6070" s="430"/>
      <c r="L6070" s="430"/>
      <c r="M6070" s="479"/>
      <c r="N6070" s="594">
        <f t="shared" si="129"/>
        <v>0</v>
      </c>
      <c r="O6070" s="594"/>
      <c r="P6070" s="484"/>
      <c r="Q6070" s="484"/>
    </row>
    <row r="6071" spans="1:17">
      <c r="A6071" s="670">
        <v>6054</v>
      </c>
      <c r="B6071" s="677"/>
      <c r="C6071" s="677"/>
      <c r="D6071" s="677"/>
      <c r="E6071" s="676"/>
      <c r="F6071" s="448"/>
      <c r="G6071" s="358"/>
      <c r="H6071" s="428"/>
      <c r="I6071" s="428"/>
      <c r="J6071" s="428"/>
      <c r="K6071" s="430"/>
      <c r="L6071" s="430"/>
      <c r="M6071" s="479"/>
      <c r="N6071" s="594">
        <f t="shared" si="129"/>
        <v>0</v>
      </c>
      <c r="O6071" s="594"/>
      <c r="P6071" s="484"/>
      <c r="Q6071" s="484"/>
    </row>
    <row r="6072" spans="1:17">
      <c r="A6072" s="670">
        <v>6055</v>
      </c>
      <c r="B6072" s="677"/>
      <c r="C6072" s="677"/>
      <c r="D6072" s="677"/>
      <c r="E6072" s="676"/>
      <c r="F6072" s="448"/>
      <c r="G6072" s="358"/>
      <c r="H6072" s="428"/>
      <c r="I6072" s="428"/>
      <c r="J6072" s="428"/>
      <c r="K6072" s="430"/>
      <c r="L6072" s="430"/>
      <c r="M6072" s="479"/>
      <c r="N6072" s="594">
        <f t="shared" si="129"/>
        <v>0</v>
      </c>
      <c r="O6072" s="594"/>
      <c r="P6072" s="484"/>
      <c r="Q6072" s="484"/>
    </row>
    <row r="6073" spans="1:17">
      <c r="A6073" s="670">
        <v>6056</v>
      </c>
      <c r="B6073" s="677"/>
      <c r="C6073" s="677"/>
      <c r="D6073" s="677"/>
      <c r="E6073" s="676"/>
      <c r="F6073" s="448"/>
      <c r="G6073" s="358"/>
      <c r="H6073" s="428"/>
      <c r="I6073" s="428"/>
      <c r="J6073" s="428"/>
      <c r="K6073" s="430"/>
      <c r="L6073" s="430"/>
      <c r="M6073" s="479"/>
      <c r="N6073" s="594">
        <f t="shared" si="129"/>
        <v>0</v>
      </c>
      <c r="O6073" s="594"/>
      <c r="P6073" s="484"/>
      <c r="Q6073" s="484"/>
    </row>
    <row r="6074" spans="1:17">
      <c r="A6074" s="670">
        <v>6057</v>
      </c>
      <c r="B6074" s="677"/>
      <c r="C6074" s="677"/>
      <c r="D6074" s="677"/>
      <c r="E6074" s="676"/>
      <c r="F6074" s="448"/>
      <c r="G6074" s="358"/>
      <c r="H6074" s="428"/>
      <c r="I6074" s="428"/>
      <c r="J6074" s="428"/>
      <c r="K6074" s="430"/>
      <c r="L6074" s="430"/>
      <c r="M6074" s="479"/>
      <c r="N6074" s="594">
        <f t="shared" si="129"/>
        <v>0</v>
      </c>
      <c r="O6074" s="594"/>
      <c r="P6074" s="484"/>
      <c r="Q6074" s="484"/>
    </row>
    <row r="6075" spans="1:17">
      <c r="A6075" s="670">
        <v>6058</v>
      </c>
      <c r="B6075" s="677"/>
      <c r="C6075" s="677"/>
      <c r="D6075" s="677"/>
      <c r="E6075" s="676"/>
      <c r="F6075" s="448"/>
      <c r="G6075" s="358"/>
      <c r="H6075" s="428"/>
      <c r="I6075" s="428"/>
      <c r="J6075" s="428"/>
      <c r="K6075" s="430"/>
      <c r="L6075" s="430"/>
      <c r="M6075" s="479"/>
      <c r="N6075" s="594">
        <f t="shared" si="129"/>
        <v>0</v>
      </c>
      <c r="O6075" s="594"/>
      <c r="P6075" s="484"/>
      <c r="Q6075" s="484"/>
    </row>
    <row r="6076" spans="1:17">
      <c r="A6076" s="670">
        <v>6059</v>
      </c>
      <c r="B6076" s="677"/>
      <c r="C6076" s="677"/>
      <c r="D6076" s="677"/>
      <c r="E6076" s="676"/>
      <c r="F6076" s="448"/>
      <c r="G6076" s="358"/>
      <c r="H6076" s="428"/>
      <c r="I6076" s="428"/>
      <c r="J6076" s="428"/>
      <c r="K6076" s="430"/>
      <c r="L6076" s="430"/>
      <c r="M6076" s="479"/>
      <c r="N6076" s="594">
        <f t="shared" si="129"/>
        <v>0</v>
      </c>
      <c r="O6076" s="594"/>
      <c r="P6076" s="484"/>
      <c r="Q6076" s="484"/>
    </row>
    <row r="6077" spans="1:17">
      <c r="A6077" s="670">
        <v>6060</v>
      </c>
      <c r="B6077" s="677"/>
      <c r="C6077" s="677"/>
      <c r="D6077" s="677"/>
      <c r="E6077" s="676"/>
      <c r="F6077" s="448"/>
      <c r="G6077" s="358"/>
      <c r="H6077" s="428"/>
      <c r="I6077" s="428"/>
      <c r="J6077" s="428"/>
      <c r="K6077" s="430"/>
      <c r="L6077" s="430"/>
      <c r="M6077" s="479"/>
      <c r="N6077" s="594">
        <f t="shared" si="129"/>
        <v>0</v>
      </c>
      <c r="O6077" s="594"/>
      <c r="P6077" s="484"/>
      <c r="Q6077" s="484"/>
    </row>
    <row r="6078" spans="1:17">
      <c r="A6078" s="670">
        <v>6061</v>
      </c>
      <c r="B6078" s="677"/>
      <c r="C6078" s="677"/>
      <c r="D6078" s="677"/>
      <c r="E6078" s="676"/>
      <c r="F6078" s="448"/>
      <c r="G6078" s="358"/>
      <c r="H6078" s="428"/>
      <c r="I6078" s="428"/>
      <c r="J6078" s="428"/>
      <c r="K6078" s="430"/>
      <c r="L6078" s="430"/>
      <c r="M6078" s="479"/>
      <c r="N6078" s="594">
        <f t="shared" si="129"/>
        <v>0</v>
      </c>
      <c r="O6078" s="594"/>
      <c r="P6078" s="484"/>
      <c r="Q6078" s="484"/>
    </row>
    <row r="6079" spans="1:17">
      <c r="A6079" s="670">
        <v>6062</v>
      </c>
      <c r="B6079" s="677"/>
      <c r="C6079" s="677"/>
      <c r="D6079" s="677"/>
      <c r="E6079" s="676"/>
      <c r="F6079" s="448"/>
      <c r="G6079" s="358"/>
      <c r="H6079" s="428"/>
      <c r="I6079" s="428"/>
      <c r="J6079" s="428"/>
      <c r="K6079" s="430"/>
      <c r="L6079" s="430"/>
      <c r="M6079" s="479"/>
      <c r="N6079" s="594">
        <f t="shared" si="129"/>
        <v>0</v>
      </c>
      <c r="O6079" s="594"/>
      <c r="P6079" s="484"/>
      <c r="Q6079" s="484"/>
    </row>
    <row r="6080" spans="1:17">
      <c r="A6080" s="670">
        <v>6063</v>
      </c>
      <c r="B6080" s="677"/>
      <c r="C6080" s="677"/>
      <c r="D6080" s="677"/>
      <c r="E6080" s="676"/>
      <c r="F6080" s="448"/>
      <c r="G6080" s="358"/>
      <c r="H6080" s="428"/>
      <c r="I6080" s="428"/>
      <c r="J6080" s="428"/>
      <c r="K6080" s="430"/>
      <c r="L6080" s="430"/>
      <c r="M6080" s="479"/>
      <c r="N6080" s="594">
        <f t="shared" si="129"/>
        <v>0</v>
      </c>
      <c r="O6080" s="594"/>
      <c r="P6080" s="484"/>
      <c r="Q6080" s="484"/>
    </row>
    <row r="6081" spans="1:17">
      <c r="A6081" s="670">
        <v>6064</v>
      </c>
      <c r="B6081" s="677"/>
      <c r="C6081" s="677"/>
      <c r="D6081" s="677"/>
      <c r="E6081" s="676"/>
      <c r="F6081" s="448"/>
      <c r="G6081" s="358"/>
      <c r="H6081" s="428"/>
      <c r="I6081" s="428"/>
      <c r="J6081" s="428"/>
      <c r="K6081" s="430"/>
      <c r="L6081" s="430"/>
      <c r="M6081" s="479"/>
      <c r="N6081" s="594">
        <f t="shared" si="129"/>
        <v>0</v>
      </c>
      <c r="O6081" s="594"/>
      <c r="P6081" s="484"/>
      <c r="Q6081" s="484"/>
    </row>
    <row r="6082" spans="1:17">
      <c r="A6082" s="670">
        <v>6065</v>
      </c>
      <c r="B6082" s="677"/>
      <c r="C6082" s="677"/>
      <c r="D6082" s="677"/>
      <c r="E6082" s="676"/>
      <c r="F6082" s="448"/>
      <c r="G6082" s="358"/>
      <c r="H6082" s="428"/>
      <c r="I6082" s="428"/>
      <c r="J6082" s="428"/>
      <c r="K6082" s="430"/>
      <c r="L6082" s="430"/>
      <c r="M6082" s="479"/>
      <c r="N6082" s="594">
        <f t="shared" si="129"/>
        <v>0</v>
      </c>
      <c r="O6082" s="594"/>
      <c r="P6082" s="484"/>
      <c r="Q6082" s="484"/>
    </row>
    <row r="6083" spans="1:17">
      <c r="A6083" s="670">
        <v>6066</v>
      </c>
      <c r="B6083" s="677"/>
      <c r="C6083" s="677"/>
      <c r="D6083" s="677"/>
      <c r="E6083" s="676"/>
      <c r="F6083" s="448"/>
      <c r="G6083" s="358"/>
      <c r="H6083" s="428"/>
      <c r="I6083" s="428"/>
      <c r="J6083" s="428"/>
      <c r="K6083" s="430"/>
      <c r="L6083" s="430"/>
      <c r="M6083" s="479"/>
      <c r="N6083" s="594">
        <f t="shared" si="129"/>
        <v>0</v>
      </c>
      <c r="O6083" s="594"/>
      <c r="P6083" s="484"/>
      <c r="Q6083" s="484"/>
    </row>
    <row r="6084" spans="1:17">
      <c r="A6084" s="670">
        <v>6067</v>
      </c>
      <c r="B6084" s="677"/>
      <c r="C6084" s="677"/>
      <c r="D6084" s="677"/>
      <c r="E6084" s="676"/>
      <c r="F6084" s="448"/>
      <c r="G6084" s="358"/>
      <c r="H6084" s="428"/>
      <c r="I6084" s="428"/>
      <c r="J6084" s="428"/>
      <c r="K6084" s="430"/>
      <c r="L6084" s="430"/>
      <c r="M6084" s="479"/>
      <c r="N6084" s="594">
        <f t="shared" si="129"/>
        <v>0</v>
      </c>
      <c r="O6084" s="594"/>
      <c r="P6084" s="484"/>
      <c r="Q6084" s="484"/>
    </row>
    <row r="6085" spans="1:17">
      <c r="A6085" s="670">
        <v>6068</v>
      </c>
      <c r="B6085" s="677"/>
      <c r="C6085" s="677"/>
      <c r="D6085" s="677"/>
      <c r="E6085" s="676"/>
      <c r="F6085" s="448"/>
      <c r="G6085" s="358"/>
      <c r="H6085" s="428"/>
      <c r="I6085" s="428"/>
      <c r="J6085" s="428"/>
      <c r="K6085" s="430"/>
      <c r="L6085" s="430"/>
      <c r="M6085" s="479"/>
      <c r="N6085" s="594">
        <f t="shared" si="129"/>
        <v>0</v>
      </c>
      <c r="O6085" s="594"/>
      <c r="P6085" s="484"/>
      <c r="Q6085" s="484"/>
    </row>
    <row r="6086" spans="1:17">
      <c r="A6086" s="670">
        <v>6069</v>
      </c>
      <c r="B6086" s="677"/>
      <c r="C6086" s="677"/>
      <c r="D6086" s="677"/>
      <c r="E6086" s="676"/>
      <c r="F6086" s="448"/>
      <c r="G6086" s="358"/>
      <c r="H6086" s="428"/>
      <c r="I6086" s="428"/>
      <c r="J6086" s="428"/>
      <c r="K6086" s="430"/>
      <c r="L6086" s="430"/>
      <c r="M6086" s="479"/>
      <c r="N6086" s="594">
        <f t="shared" si="129"/>
        <v>0</v>
      </c>
      <c r="O6086" s="594"/>
      <c r="P6086" s="484"/>
      <c r="Q6086" s="484"/>
    </row>
    <row r="6087" spans="1:17">
      <c r="A6087" s="670">
        <v>6070</v>
      </c>
      <c r="B6087" s="677"/>
      <c r="C6087" s="677"/>
      <c r="D6087" s="677"/>
      <c r="E6087" s="676"/>
      <c r="F6087" s="448"/>
      <c r="G6087" s="358"/>
      <c r="H6087" s="428"/>
      <c r="I6087" s="428"/>
      <c r="J6087" s="428"/>
      <c r="K6087" s="430"/>
      <c r="L6087" s="430"/>
      <c r="M6087" s="479"/>
      <c r="N6087" s="594">
        <f t="shared" si="129"/>
        <v>0</v>
      </c>
      <c r="O6087" s="594"/>
      <c r="P6087" s="484"/>
      <c r="Q6087" s="484"/>
    </row>
    <row r="6088" spans="1:17">
      <c r="A6088" s="670">
        <v>6071</v>
      </c>
      <c r="B6088" s="677"/>
      <c r="C6088" s="677"/>
      <c r="D6088" s="677"/>
      <c r="E6088" s="676"/>
      <c r="F6088" s="448"/>
      <c r="G6088" s="358"/>
      <c r="H6088" s="428"/>
      <c r="I6088" s="428"/>
      <c r="J6088" s="428"/>
      <c r="K6088" s="430"/>
      <c r="L6088" s="430"/>
      <c r="M6088" s="479"/>
      <c r="N6088" s="594">
        <f t="shared" si="129"/>
        <v>0</v>
      </c>
      <c r="O6088" s="594"/>
      <c r="P6088" s="484"/>
      <c r="Q6088" s="484"/>
    </row>
    <row r="6089" spans="1:17">
      <c r="A6089" s="670">
        <v>6072</v>
      </c>
      <c r="B6089" s="677"/>
      <c r="C6089" s="677"/>
      <c r="D6089" s="677"/>
      <c r="E6089" s="676"/>
      <c r="F6089" s="448"/>
      <c r="G6089" s="358"/>
      <c r="H6089" s="428"/>
      <c r="I6089" s="428"/>
      <c r="J6089" s="428"/>
      <c r="K6089" s="430"/>
      <c r="L6089" s="430"/>
      <c r="M6089" s="479"/>
      <c r="N6089" s="594">
        <f t="shared" si="129"/>
        <v>0</v>
      </c>
      <c r="O6089" s="594"/>
      <c r="P6089" s="484"/>
      <c r="Q6089" s="484"/>
    </row>
    <row r="6090" spans="1:17">
      <c r="A6090" s="670">
        <v>6073</v>
      </c>
      <c r="B6090" s="677"/>
      <c r="C6090" s="677"/>
      <c r="D6090" s="677"/>
      <c r="E6090" s="676"/>
      <c r="F6090" s="448"/>
      <c r="G6090" s="358"/>
      <c r="H6090" s="428"/>
      <c r="I6090" s="428"/>
      <c r="J6090" s="428"/>
      <c r="K6090" s="430"/>
      <c r="L6090" s="430"/>
      <c r="M6090" s="479"/>
      <c r="N6090" s="594">
        <f t="shared" si="129"/>
        <v>0</v>
      </c>
      <c r="O6090" s="594"/>
      <c r="P6090" s="484"/>
      <c r="Q6090" s="484"/>
    </row>
    <row r="6091" spans="1:17">
      <c r="A6091" s="670">
        <v>6074</v>
      </c>
      <c r="B6091" s="677"/>
      <c r="C6091" s="677"/>
      <c r="D6091" s="677"/>
      <c r="E6091" s="676"/>
      <c r="F6091" s="448"/>
      <c r="G6091" s="358"/>
      <c r="H6091" s="428"/>
      <c r="I6091" s="428"/>
      <c r="J6091" s="428"/>
      <c r="K6091" s="430"/>
      <c r="L6091" s="430"/>
      <c r="M6091" s="479"/>
      <c r="N6091" s="594">
        <f t="shared" si="129"/>
        <v>0</v>
      </c>
      <c r="O6091" s="594"/>
      <c r="P6091" s="484"/>
      <c r="Q6091" s="484"/>
    </row>
    <row r="6092" spans="1:17">
      <c r="A6092" s="670">
        <v>6075</v>
      </c>
      <c r="B6092" s="677"/>
      <c r="C6092" s="677"/>
      <c r="D6092" s="677"/>
      <c r="E6092" s="676"/>
      <c r="F6092" s="448"/>
      <c r="G6092" s="358"/>
      <c r="H6092" s="428"/>
      <c r="I6092" s="428"/>
      <c r="J6092" s="428"/>
      <c r="K6092" s="430"/>
      <c r="L6092" s="430"/>
      <c r="M6092" s="479"/>
      <c r="N6092" s="594">
        <f t="shared" si="129"/>
        <v>0</v>
      </c>
      <c r="O6092" s="594"/>
      <c r="P6092" s="484"/>
      <c r="Q6092" s="484"/>
    </row>
    <row r="6093" spans="1:17">
      <c r="A6093" s="670">
        <v>6076</v>
      </c>
      <c r="B6093" s="677"/>
      <c r="C6093" s="677"/>
      <c r="D6093" s="677"/>
      <c r="E6093" s="676"/>
      <c r="F6093" s="448"/>
      <c r="G6093" s="358"/>
      <c r="H6093" s="428"/>
      <c r="I6093" s="428"/>
      <c r="J6093" s="428"/>
      <c r="K6093" s="430"/>
      <c r="L6093" s="430"/>
      <c r="M6093" s="479"/>
      <c r="N6093" s="594">
        <f t="shared" si="129"/>
        <v>0</v>
      </c>
      <c r="O6093" s="594"/>
      <c r="P6093" s="484"/>
      <c r="Q6093" s="484"/>
    </row>
    <row r="6094" spans="1:17">
      <c r="A6094" s="670">
        <v>6077</v>
      </c>
      <c r="B6094" s="677"/>
      <c r="C6094" s="677"/>
      <c r="D6094" s="677"/>
      <c r="E6094" s="676"/>
      <c r="F6094" s="448"/>
      <c r="G6094" s="358"/>
      <c r="H6094" s="428"/>
      <c r="I6094" s="428"/>
      <c r="J6094" s="428"/>
      <c r="K6094" s="430"/>
      <c r="L6094" s="430"/>
      <c r="M6094" s="479"/>
      <c r="N6094" s="594">
        <f t="shared" si="129"/>
        <v>0</v>
      </c>
      <c r="O6094" s="594"/>
      <c r="P6094" s="484"/>
      <c r="Q6094" s="484"/>
    </row>
    <row r="6095" spans="1:17">
      <c r="A6095" s="670">
        <v>6078</v>
      </c>
      <c r="B6095" s="677"/>
      <c r="C6095" s="677"/>
      <c r="D6095" s="677"/>
      <c r="E6095" s="676"/>
      <c r="F6095" s="448"/>
      <c r="G6095" s="358"/>
      <c r="H6095" s="428"/>
      <c r="I6095" s="428"/>
      <c r="J6095" s="428"/>
      <c r="K6095" s="430"/>
      <c r="L6095" s="430"/>
      <c r="M6095" s="479"/>
      <c r="N6095" s="594">
        <f t="shared" si="129"/>
        <v>0</v>
      </c>
      <c r="O6095" s="594"/>
      <c r="P6095" s="484"/>
      <c r="Q6095" s="484"/>
    </row>
    <row r="6096" spans="1:17">
      <c r="A6096" s="670">
        <v>6079</v>
      </c>
      <c r="B6096" s="677"/>
      <c r="C6096" s="677"/>
      <c r="D6096" s="677"/>
      <c r="E6096" s="676"/>
      <c r="F6096" s="448"/>
      <c r="G6096" s="358"/>
      <c r="H6096" s="428"/>
      <c r="I6096" s="428"/>
      <c r="J6096" s="428"/>
      <c r="K6096" s="430"/>
      <c r="L6096" s="430"/>
      <c r="M6096" s="479"/>
      <c r="N6096" s="594">
        <f t="shared" si="129"/>
        <v>0</v>
      </c>
      <c r="O6096" s="594"/>
      <c r="P6096" s="484"/>
      <c r="Q6096" s="484"/>
    </row>
    <row r="6097" spans="1:17">
      <c r="A6097" s="670">
        <v>6080</v>
      </c>
      <c r="B6097" s="677"/>
      <c r="C6097" s="677"/>
      <c r="D6097" s="677"/>
      <c r="E6097" s="676"/>
      <c r="F6097" s="448"/>
      <c r="G6097" s="358"/>
      <c r="H6097" s="428"/>
      <c r="I6097" s="428"/>
      <c r="J6097" s="428"/>
      <c r="K6097" s="430"/>
      <c r="L6097" s="430"/>
      <c r="M6097" s="479"/>
      <c r="N6097" s="594">
        <f t="shared" si="129"/>
        <v>0</v>
      </c>
      <c r="O6097" s="594"/>
      <c r="P6097" s="484"/>
      <c r="Q6097" s="484"/>
    </row>
    <row r="6098" spans="1:17">
      <c r="A6098" s="670">
        <v>6081</v>
      </c>
      <c r="B6098" s="677"/>
      <c r="C6098" s="677"/>
      <c r="D6098" s="677"/>
      <c r="E6098" s="676"/>
      <c r="F6098" s="448"/>
      <c r="G6098" s="358"/>
      <c r="H6098" s="428"/>
      <c r="I6098" s="428"/>
      <c r="J6098" s="428"/>
      <c r="K6098" s="430"/>
      <c r="L6098" s="430"/>
      <c r="M6098" s="479"/>
      <c r="N6098" s="594">
        <f t="shared" si="129"/>
        <v>0</v>
      </c>
      <c r="O6098" s="594"/>
      <c r="P6098" s="484"/>
      <c r="Q6098" s="484"/>
    </row>
    <row r="6099" spans="1:17">
      <c r="A6099" s="670">
        <v>6082</v>
      </c>
      <c r="B6099" s="677"/>
      <c r="C6099" s="677"/>
      <c r="D6099" s="677"/>
      <c r="E6099" s="676"/>
      <c r="F6099" s="448"/>
      <c r="G6099" s="358"/>
      <c r="H6099" s="428"/>
      <c r="I6099" s="428"/>
      <c r="J6099" s="428"/>
      <c r="K6099" s="430"/>
      <c r="L6099" s="430"/>
      <c r="M6099" s="479"/>
      <c r="N6099" s="594">
        <f t="shared" ref="N6099:N6162" si="130">+IF((O6098-I6098)&gt;$O$8,1,0)*IF(I6098&gt;$O$9,1,0)*IF(O6098&gt;($O$11-$O$10),1,0)</f>
        <v>0</v>
      </c>
      <c r="O6099" s="594"/>
      <c r="P6099" s="484"/>
      <c r="Q6099" s="484"/>
    </row>
    <row r="6100" spans="1:17">
      <c r="A6100" s="670">
        <v>6083</v>
      </c>
      <c r="B6100" s="677"/>
      <c r="C6100" s="677"/>
      <c r="D6100" s="677"/>
      <c r="E6100" s="676"/>
      <c r="F6100" s="448"/>
      <c r="G6100" s="358"/>
      <c r="H6100" s="428"/>
      <c r="I6100" s="428"/>
      <c r="J6100" s="428"/>
      <c r="K6100" s="430"/>
      <c r="L6100" s="430"/>
      <c r="M6100" s="479"/>
      <c r="N6100" s="594">
        <f t="shared" si="130"/>
        <v>0</v>
      </c>
      <c r="O6100" s="594"/>
      <c r="P6100" s="484"/>
      <c r="Q6100" s="484"/>
    </row>
    <row r="6101" spans="1:17">
      <c r="A6101" s="670">
        <v>6084</v>
      </c>
      <c r="B6101" s="677"/>
      <c r="C6101" s="677"/>
      <c r="D6101" s="677"/>
      <c r="E6101" s="676"/>
      <c r="F6101" s="448"/>
      <c r="G6101" s="358"/>
      <c r="H6101" s="428"/>
      <c r="I6101" s="428"/>
      <c r="J6101" s="428"/>
      <c r="K6101" s="430"/>
      <c r="L6101" s="430"/>
      <c r="M6101" s="479"/>
      <c r="N6101" s="594">
        <f t="shared" si="130"/>
        <v>0</v>
      </c>
      <c r="O6101" s="594"/>
      <c r="P6101" s="484"/>
      <c r="Q6101" s="484"/>
    </row>
    <row r="6102" spans="1:17">
      <c r="A6102" s="670">
        <v>6085</v>
      </c>
      <c r="B6102" s="677"/>
      <c r="C6102" s="677"/>
      <c r="D6102" s="677"/>
      <c r="E6102" s="676"/>
      <c r="F6102" s="448"/>
      <c r="G6102" s="358"/>
      <c r="H6102" s="428"/>
      <c r="I6102" s="428"/>
      <c r="J6102" s="428"/>
      <c r="K6102" s="430"/>
      <c r="L6102" s="430"/>
      <c r="M6102" s="479"/>
      <c r="N6102" s="594">
        <f t="shared" si="130"/>
        <v>0</v>
      </c>
      <c r="O6102" s="594"/>
      <c r="P6102" s="484"/>
      <c r="Q6102" s="484"/>
    </row>
    <row r="6103" spans="1:17">
      <c r="A6103" s="670">
        <v>6086</v>
      </c>
      <c r="B6103" s="677"/>
      <c r="C6103" s="677"/>
      <c r="D6103" s="677"/>
      <c r="E6103" s="676"/>
      <c r="F6103" s="448"/>
      <c r="G6103" s="358"/>
      <c r="H6103" s="428"/>
      <c r="I6103" s="428"/>
      <c r="J6103" s="428"/>
      <c r="K6103" s="430"/>
      <c r="L6103" s="430"/>
      <c r="M6103" s="479"/>
      <c r="N6103" s="594">
        <f t="shared" si="130"/>
        <v>0</v>
      </c>
      <c r="O6103" s="594"/>
      <c r="P6103" s="484"/>
      <c r="Q6103" s="484"/>
    </row>
    <row r="6104" spans="1:17">
      <c r="A6104" s="670">
        <v>6087</v>
      </c>
      <c r="B6104" s="677"/>
      <c r="C6104" s="677"/>
      <c r="D6104" s="677"/>
      <c r="E6104" s="676"/>
      <c r="F6104" s="448"/>
      <c r="G6104" s="358"/>
      <c r="H6104" s="428"/>
      <c r="I6104" s="428"/>
      <c r="J6104" s="428"/>
      <c r="K6104" s="430"/>
      <c r="L6104" s="430"/>
      <c r="M6104" s="479"/>
      <c r="N6104" s="594">
        <f t="shared" si="130"/>
        <v>0</v>
      </c>
      <c r="O6104" s="594"/>
      <c r="P6104" s="484"/>
      <c r="Q6104" s="484"/>
    </row>
    <row r="6105" spans="1:17">
      <c r="A6105" s="670">
        <v>6088</v>
      </c>
      <c r="B6105" s="677"/>
      <c r="C6105" s="677"/>
      <c r="D6105" s="677"/>
      <c r="E6105" s="676"/>
      <c r="F6105" s="448"/>
      <c r="G6105" s="358"/>
      <c r="H6105" s="428"/>
      <c r="I6105" s="428"/>
      <c r="J6105" s="428"/>
      <c r="K6105" s="430"/>
      <c r="L6105" s="430"/>
      <c r="M6105" s="479"/>
      <c r="N6105" s="594">
        <f t="shared" si="130"/>
        <v>0</v>
      </c>
      <c r="O6105" s="594"/>
      <c r="P6105" s="484"/>
      <c r="Q6105" s="484"/>
    </row>
    <row r="6106" spans="1:17">
      <c r="A6106" s="670">
        <v>6089</v>
      </c>
      <c r="B6106" s="677"/>
      <c r="C6106" s="677"/>
      <c r="D6106" s="677"/>
      <c r="E6106" s="676"/>
      <c r="F6106" s="448"/>
      <c r="G6106" s="358"/>
      <c r="H6106" s="428"/>
      <c r="I6106" s="428"/>
      <c r="J6106" s="428"/>
      <c r="K6106" s="430"/>
      <c r="L6106" s="430"/>
      <c r="M6106" s="479"/>
      <c r="N6106" s="594">
        <f t="shared" si="130"/>
        <v>0</v>
      </c>
      <c r="O6106" s="594"/>
      <c r="P6106" s="484"/>
      <c r="Q6106" s="484"/>
    </row>
    <row r="6107" spans="1:17">
      <c r="A6107" s="670">
        <v>6090</v>
      </c>
      <c r="B6107" s="677"/>
      <c r="C6107" s="677"/>
      <c r="D6107" s="677"/>
      <c r="E6107" s="676"/>
      <c r="F6107" s="448"/>
      <c r="G6107" s="358"/>
      <c r="H6107" s="428"/>
      <c r="I6107" s="428"/>
      <c r="J6107" s="428"/>
      <c r="K6107" s="430"/>
      <c r="L6107" s="430"/>
      <c r="M6107" s="479"/>
      <c r="N6107" s="594">
        <f t="shared" si="130"/>
        <v>0</v>
      </c>
      <c r="O6107" s="594"/>
      <c r="P6107" s="484"/>
      <c r="Q6107" s="484"/>
    </row>
    <row r="6108" spans="1:17">
      <c r="A6108" s="670">
        <v>6091</v>
      </c>
      <c r="B6108" s="677"/>
      <c r="C6108" s="677"/>
      <c r="D6108" s="677"/>
      <c r="E6108" s="676"/>
      <c r="F6108" s="448"/>
      <c r="G6108" s="358"/>
      <c r="H6108" s="428"/>
      <c r="I6108" s="428"/>
      <c r="J6108" s="428"/>
      <c r="K6108" s="430"/>
      <c r="L6108" s="430"/>
      <c r="M6108" s="479"/>
      <c r="N6108" s="594">
        <f t="shared" si="130"/>
        <v>0</v>
      </c>
      <c r="O6108" s="594"/>
      <c r="P6108" s="484"/>
      <c r="Q6108" s="484"/>
    </row>
    <row r="6109" spans="1:17">
      <c r="A6109" s="670">
        <v>6092</v>
      </c>
      <c r="B6109" s="677"/>
      <c r="C6109" s="677"/>
      <c r="D6109" s="677"/>
      <c r="E6109" s="676"/>
      <c r="F6109" s="448"/>
      <c r="G6109" s="358"/>
      <c r="H6109" s="428"/>
      <c r="I6109" s="428"/>
      <c r="J6109" s="428"/>
      <c r="K6109" s="430"/>
      <c r="L6109" s="430"/>
      <c r="M6109" s="479"/>
      <c r="N6109" s="594">
        <f t="shared" si="130"/>
        <v>0</v>
      </c>
      <c r="O6109" s="594"/>
      <c r="P6109" s="484"/>
      <c r="Q6109" s="484"/>
    </row>
    <row r="6110" spans="1:17">
      <c r="A6110" s="670">
        <v>6093</v>
      </c>
      <c r="B6110" s="677"/>
      <c r="C6110" s="677"/>
      <c r="D6110" s="677"/>
      <c r="E6110" s="676"/>
      <c r="F6110" s="448"/>
      <c r="G6110" s="358"/>
      <c r="H6110" s="428"/>
      <c r="I6110" s="428"/>
      <c r="J6110" s="428"/>
      <c r="K6110" s="430"/>
      <c r="L6110" s="430"/>
      <c r="M6110" s="479"/>
      <c r="N6110" s="594">
        <f t="shared" si="130"/>
        <v>0</v>
      </c>
      <c r="O6110" s="594"/>
      <c r="P6110" s="484"/>
      <c r="Q6110" s="484"/>
    </row>
    <row r="6111" spans="1:17">
      <c r="A6111" s="670">
        <v>6094</v>
      </c>
      <c r="B6111" s="677"/>
      <c r="C6111" s="677"/>
      <c r="D6111" s="677"/>
      <c r="E6111" s="676"/>
      <c r="F6111" s="448"/>
      <c r="G6111" s="358"/>
      <c r="H6111" s="428"/>
      <c r="I6111" s="428"/>
      <c r="J6111" s="428"/>
      <c r="K6111" s="430"/>
      <c r="L6111" s="430"/>
      <c r="M6111" s="479"/>
      <c r="N6111" s="594">
        <f t="shared" si="130"/>
        <v>0</v>
      </c>
      <c r="O6111" s="594"/>
      <c r="P6111" s="484"/>
      <c r="Q6111" s="484"/>
    </row>
    <row r="6112" spans="1:17">
      <c r="A6112" s="670">
        <v>6095</v>
      </c>
      <c r="B6112" s="677"/>
      <c r="C6112" s="677"/>
      <c r="D6112" s="677"/>
      <c r="E6112" s="676"/>
      <c r="F6112" s="448"/>
      <c r="G6112" s="358"/>
      <c r="H6112" s="428"/>
      <c r="I6112" s="428"/>
      <c r="J6112" s="428"/>
      <c r="K6112" s="430"/>
      <c r="L6112" s="430"/>
      <c r="M6112" s="479"/>
      <c r="N6112" s="594">
        <f t="shared" si="130"/>
        <v>0</v>
      </c>
      <c r="O6112" s="594"/>
      <c r="P6112" s="484"/>
      <c r="Q6112" s="484"/>
    </row>
    <row r="6113" spans="1:17">
      <c r="A6113" s="670">
        <v>6096</v>
      </c>
      <c r="B6113" s="677"/>
      <c r="C6113" s="677"/>
      <c r="D6113" s="677"/>
      <c r="E6113" s="676"/>
      <c r="F6113" s="448"/>
      <c r="G6113" s="358"/>
      <c r="H6113" s="428"/>
      <c r="I6113" s="428"/>
      <c r="J6113" s="428"/>
      <c r="K6113" s="430"/>
      <c r="L6113" s="430"/>
      <c r="M6113" s="479"/>
      <c r="N6113" s="594">
        <f t="shared" si="130"/>
        <v>0</v>
      </c>
      <c r="O6113" s="594"/>
      <c r="P6113" s="484"/>
      <c r="Q6113" s="484"/>
    </row>
    <row r="6114" spans="1:17">
      <c r="A6114" s="670">
        <v>6097</v>
      </c>
      <c r="B6114" s="677"/>
      <c r="C6114" s="677"/>
      <c r="D6114" s="677"/>
      <c r="E6114" s="676"/>
      <c r="F6114" s="448"/>
      <c r="G6114" s="358"/>
      <c r="H6114" s="428"/>
      <c r="I6114" s="428"/>
      <c r="J6114" s="428"/>
      <c r="K6114" s="430"/>
      <c r="L6114" s="430"/>
      <c r="M6114" s="479"/>
      <c r="N6114" s="594">
        <f t="shared" si="130"/>
        <v>0</v>
      </c>
      <c r="O6114" s="594"/>
      <c r="P6114" s="484"/>
      <c r="Q6114" s="484"/>
    </row>
    <row r="6115" spans="1:17">
      <c r="A6115" s="670">
        <v>6098</v>
      </c>
      <c r="B6115" s="677"/>
      <c r="C6115" s="677"/>
      <c r="D6115" s="677"/>
      <c r="E6115" s="676"/>
      <c r="F6115" s="448"/>
      <c r="G6115" s="358"/>
      <c r="H6115" s="428"/>
      <c r="I6115" s="428"/>
      <c r="J6115" s="428"/>
      <c r="K6115" s="430"/>
      <c r="L6115" s="430"/>
      <c r="M6115" s="479"/>
      <c r="N6115" s="594">
        <f t="shared" si="130"/>
        <v>0</v>
      </c>
      <c r="O6115" s="594"/>
      <c r="P6115" s="484"/>
      <c r="Q6115" s="484"/>
    </row>
    <row r="6116" spans="1:17">
      <c r="A6116" s="670">
        <v>6099</v>
      </c>
      <c r="B6116" s="677"/>
      <c r="C6116" s="677"/>
      <c r="D6116" s="677"/>
      <c r="E6116" s="676"/>
      <c r="F6116" s="448"/>
      <c r="G6116" s="358"/>
      <c r="H6116" s="428"/>
      <c r="I6116" s="428"/>
      <c r="J6116" s="428"/>
      <c r="K6116" s="430"/>
      <c r="L6116" s="430"/>
      <c r="M6116" s="479"/>
      <c r="N6116" s="594">
        <f t="shared" si="130"/>
        <v>0</v>
      </c>
      <c r="O6116" s="594"/>
      <c r="P6116" s="484"/>
      <c r="Q6116" s="484"/>
    </row>
    <row r="6117" spans="1:17">
      <c r="A6117" s="670">
        <v>6100</v>
      </c>
      <c r="B6117" s="677"/>
      <c r="C6117" s="677"/>
      <c r="D6117" s="677"/>
      <c r="E6117" s="676"/>
      <c r="F6117" s="448"/>
      <c r="G6117" s="358"/>
      <c r="H6117" s="428"/>
      <c r="I6117" s="428"/>
      <c r="J6117" s="428"/>
      <c r="K6117" s="430"/>
      <c r="L6117" s="430"/>
      <c r="M6117" s="479"/>
      <c r="N6117" s="594">
        <f t="shared" si="130"/>
        <v>0</v>
      </c>
      <c r="O6117" s="594"/>
      <c r="P6117" s="484"/>
      <c r="Q6117" s="484"/>
    </row>
    <row r="6118" spans="1:17">
      <c r="A6118" s="670">
        <v>6101</v>
      </c>
      <c r="B6118" s="677"/>
      <c r="C6118" s="677"/>
      <c r="D6118" s="677"/>
      <c r="E6118" s="676"/>
      <c r="F6118" s="448"/>
      <c r="G6118" s="358"/>
      <c r="H6118" s="428"/>
      <c r="I6118" s="428"/>
      <c r="J6118" s="428"/>
      <c r="K6118" s="430"/>
      <c r="L6118" s="430"/>
      <c r="M6118" s="479"/>
      <c r="N6118" s="594">
        <f t="shared" si="130"/>
        <v>0</v>
      </c>
      <c r="O6118" s="594"/>
      <c r="P6118" s="484"/>
      <c r="Q6118" s="484"/>
    </row>
    <row r="6119" spans="1:17">
      <c r="A6119" s="670">
        <v>6102</v>
      </c>
      <c r="B6119" s="677"/>
      <c r="C6119" s="677"/>
      <c r="D6119" s="677"/>
      <c r="E6119" s="676"/>
      <c r="F6119" s="448"/>
      <c r="G6119" s="358"/>
      <c r="H6119" s="428"/>
      <c r="I6119" s="428"/>
      <c r="J6119" s="428"/>
      <c r="K6119" s="430"/>
      <c r="L6119" s="430"/>
      <c r="M6119" s="479"/>
      <c r="N6119" s="594">
        <f t="shared" si="130"/>
        <v>0</v>
      </c>
      <c r="O6119" s="594"/>
      <c r="P6119" s="484"/>
      <c r="Q6119" s="484"/>
    </row>
    <row r="6120" spans="1:17">
      <c r="A6120" s="670">
        <v>6103</v>
      </c>
      <c r="B6120" s="677"/>
      <c r="C6120" s="677"/>
      <c r="D6120" s="677"/>
      <c r="E6120" s="676"/>
      <c r="F6120" s="448"/>
      <c r="G6120" s="358"/>
      <c r="H6120" s="428"/>
      <c r="I6120" s="428"/>
      <c r="J6120" s="428"/>
      <c r="K6120" s="430"/>
      <c r="L6120" s="430"/>
      <c r="M6120" s="479"/>
      <c r="N6120" s="594">
        <f t="shared" si="130"/>
        <v>0</v>
      </c>
      <c r="O6120" s="594"/>
      <c r="P6120" s="484"/>
      <c r="Q6120" s="484"/>
    </row>
    <row r="6121" spans="1:17">
      <c r="A6121" s="670">
        <v>6104</v>
      </c>
      <c r="B6121" s="677"/>
      <c r="C6121" s="677"/>
      <c r="D6121" s="677"/>
      <c r="E6121" s="676"/>
      <c r="F6121" s="448"/>
      <c r="G6121" s="358"/>
      <c r="H6121" s="428"/>
      <c r="I6121" s="428"/>
      <c r="J6121" s="428"/>
      <c r="K6121" s="430"/>
      <c r="L6121" s="430"/>
      <c r="M6121" s="479"/>
      <c r="N6121" s="594">
        <f t="shared" si="130"/>
        <v>0</v>
      </c>
      <c r="O6121" s="594"/>
      <c r="P6121" s="484"/>
      <c r="Q6121" s="484"/>
    </row>
    <row r="6122" spans="1:17">
      <c r="A6122" s="670">
        <v>6105</v>
      </c>
      <c r="B6122" s="677"/>
      <c r="C6122" s="677"/>
      <c r="D6122" s="677"/>
      <c r="E6122" s="676"/>
      <c r="F6122" s="448"/>
      <c r="G6122" s="358"/>
      <c r="H6122" s="428"/>
      <c r="I6122" s="428"/>
      <c r="J6122" s="428"/>
      <c r="K6122" s="430"/>
      <c r="L6122" s="430"/>
      <c r="M6122" s="479"/>
      <c r="N6122" s="594">
        <f t="shared" si="130"/>
        <v>0</v>
      </c>
      <c r="O6122" s="594"/>
      <c r="P6122" s="484"/>
      <c r="Q6122" s="484"/>
    </row>
    <row r="6123" spans="1:17">
      <c r="A6123" s="670">
        <v>6106</v>
      </c>
      <c r="B6123" s="677"/>
      <c r="C6123" s="677"/>
      <c r="D6123" s="677"/>
      <c r="E6123" s="676"/>
      <c r="F6123" s="448"/>
      <c r="G6123" s="358"/>
      <c r="H6123" s="428"/>
      <c r="I6123" s="428"/>
      <c r="J6123" s="428"/>
      <c r="K6123" s="430"/>
      <c r="L6123" s="430"/>
      <c r="M6123" s="479"/>
      <c r="N6123" s="594">
        <f t="shared" si="130"/>
        <v>0</v>
      </c>
      <c r="O6123" s="594"/>
      <c r="P6123" s="484"/>
      <c r="Q6123" s="484"/>
    </row>
    <row r="6124" spans="1:17">
      <c r="A6124" s="670">
        <v>6107</v>
      </c>
      <c r="B6124" s="677"/>
      <c r="C6124" s="677"/>
      <c r="D6124" s="677"/>
      <c r="E6124" s="676"/>
      <c r="F6124" s="448"/>
      <c r="G6124" s="358"/>
      <c r="H6124" s="428"/>
      <c r="I6124" s="428"/>
      <c r="J6124" s="428"/>
      <c r="K6124" s="430"/>
      <c r="L6124" s="430"/>
      <c r="M6124" s="479"/>
      <c r="N6124" s="594">
        <f t="shared" si="130"/>
        <v>0</v>
      </c>
      <c r="O6124" s="594"/>
      <c r="P6124" s="484"/>
      <c r="Q6124" s="484"/>
    </row>
    <row r="6125" spans="1:17">
      <c r="A6125" s="670">
        <v>6108</v>
      </c>
      <c r="B6125" s="677"/>
      <c r="C6125" s="677"/>
      <c r="D6125" s="677"/>
      <c r="E6125" s="676"/>
      <c r="F6125" s="448"/>
      <c r="G6125" s="358"/>
      <c r="H6125" s="428"/>
      <c r="I6125" s="428"/>
      <c r="J6125" s="428"/>
      <c r="K6125" s="430"/>
      <c r="L6125" s="430"/>
      <c r="M6125" s="479"/>
      <c r="N6125" s="594">
        <f t="shared" si="130"/>
        <v>0</v>
      </c>
      <c r="O6125" s="594"/>
      <c r="P6125" s="484"/>
      <c r="Q6125" s="484"/>
    </row>
    <row r="6126" spans="1:17">
      <c r="A6126" s="670">
        <v>6109</v>
      </c>
      <c r="B6126" s="677"/>
      <c r="C6126" s="677"/>
      <c r="D6126" s="677"/>
      <c r="E6126" s="676"/>
      <c r="F6126" s="448"/>
      <c r="G6126" s="358"/>
      <c r="H6126" s="428"/>
      <c r="I6126" s="428"/>
      <c r="J6126" s="428"/>
      <c r="K6126" s="430"/>
      <c r="L6126" s="430"/>
      <c r="M6126" s="479"/>
      <c r="N6126" s="594">
        <f t="shared" si="130"/>
        <v>0</v>
      </c>
      <c r="O6126" s="594"/>
      <c r="P6126" s="484"/>
      <c r="Q6126" s="484"/>
    </row>
    <row r="6127" spans="1:17">
      <c r="A6127" s="670">
        <v>6110</v>
      </c>
      <c r="B6127" s="677"/>
      <c r="C6127" s="677"/>
      <c r="D6127" s="677"/>
      <c r="E6127" s="676"/>
      <c r="F6127" s="448"/>
      <c r="G6127" s="358"/>
      <c r="H6127" s="428"/>
      <c r="I6127" s="428"/>
      <c r="J6127" s="428"/>
      <c r="K6127" s="430"/>
      <c r="L6127" s="430"/>
      <c r="M6127" s="479"/>
      <c r="N6127" s="594">
        <f t="shared" si="130"/>
        <v>0</v>
      </c>
      <c r="O6127" s="594"/>
      <c r="P6127" s="484"/>
      <c r="Q6127" s="484"/>
    </row>
    <row r="6128" spans="1:17">
      <c r="A6128" s="670">
        <v>6111</v>
      </c>
      <c r="B6128" s="677"/>
      <c r="C6128" s="677"/>
      <c r="D6128" s="677"/>
      <c r="E6128" s="676"/>
      <c r="F6128" s="448"/>
      <c r="G6128" s="358"/>
      <c r="H6128" s="428"/>
      <c r="I6128" s="428"/>
      <c r="J6128" s="428"/>
      <c r="K6128" s="430"/>
      <c r="L6128" s="430"/>
      <c r="M6128" s="479"/>
      <c r="N6128" s="594">
        <f t="shared" si="130"/>
        <v>0</v>
      </c>
      <c r="O6128" s="594"/>
      <c r="P6128" s="484"/>
      <c r="Q6128" s="484"/>
    </row>
    <row r="6129" spans="1:17">
      <c r="A6129" s="670">
        <v>6112</v>
      </c>
      <c r="B6129" s="677"/>
      <c r="C6129" s="677"/>
      <c r="D6129" s="677"/>
      <c r="E6129" s="676"/>
      <c r="F6129" s="448"/>
      <c r="G6129" s="358"/>
      <c r="H6129" s="428"/>
      <c r="I6129" s="428"/>
      <c r="J6129" s="428"/>
      <c r="K6129" s="430"/>
      <c r="L6129" s="430"/>
      <c r="M6129" s="479"/>
      <c r="N6129" s="594">
        <f t="shared" si="130"/>
        <v>0</v>
      </c>
      <c r="O6129" s="594"/>
      <c r="P6129" s="484"/>
      <c r="Q6129" s="484"/>
    </row>
    <row r="6130" spans="1:17">
      <c r="A6130" s="670">
        <v>6113</v>
      </c>
      <c r="B6130" s="677"/>
      <c r="C6130" s="677"/>
      <c r="D6130" s="677"/>
      <c r="E6130" s="676"/>
      <c r="F6130" s="448"/>
      <c r="G6130" s="358"/>
      <c r="H6130" s="428"/>
      <c r="I6130" s="428"/>
      <c r="J6130" s="428"/>
      <c r="K6130" s="430"/>
      <c r="L6130" s="430"/>
      <c r="M6130" s="479"/>
      <c r="N6130" s="594">
        <f t="shared" si="130"/>
        <v>0</v>
      </c>
      <c r="O6130" s="594"/>
      <c r="P6130" s="484"/>
      <c r="Q6130" s="484"/>
    </row>
    <row r="6131" spans="1:17">
      <c r="A6131" s="670">
        <v>6114</v>
      </c>
      <c r="B6131" s="677"/>
      <c r="C6131" s="677"/>
      <c r="D6131" s="677"/>
      <c r="E6131" s="676"/>
      <c r="F6131" s="448"/>
      <c r="G6131" s="358"/>
      <c r="H6131" s="428"/>
      <c r="I6131" s="428"/>
      <c r="J6131" s="428"/>
      <c r="K6131" s="430"/>
      <c r="L6131" s="430"/>
      <c r="M6131" s="479"/>
      <c r="N6131" s="594">
        <f t="shared" si="130"/>
        <v>0</v>
      </c>
      <c r="O6131" s="594"/>
      <c r="P6131" s="484"/>
      <c r="Q6131" s="484"/>
    </row>
    <row r="6132" spans="1:17">
      <c r="A6132" s="670">
        <v>6115</v>
      </c>
      <c r="B6132" s="677"/>
      <c r="C6132" s="677"/>
      <c r="D6132" s="677"/>
      <c r="E6132" s="676"/>
      <c r="F6132" s="448"/>
      <c r="G6132" s="358"/>
      <c r="H6132" s="428"/>
      <c r="I6132" s="428"/>
      <c r="J6132" s="428"/>
      <c r="K6132" s="430"/>
      <c r="L6132" s="430"/>
      <c r="M6132" s="479"/>
      <c r="N6132" s="594">
        <f t="shared" si="130"/>
        <v>0</v>
      </c>
      <c r="O6132" s="594"/>
      <c r="P6132" s="484"/>
      <c r="Q6132" s="484"/>
    </row>
    <row r="6133" spans="1:17">
      <c r="A6133" s="670">
        <v>6116</v>
      </c>
      <c r="B6133" s="677"/>
      <c r="C6133" s="677"/>
      <c r="D6133" s="677"/>
      <c r="E6133" s="676"/>
      <c r="F6133" s="448"/>
      <c r="G6133" s="358"/>
      <c r="H6133" s="428"/>
      <c r="I6133" s="428"/>
      <c r="J6133" s="428"/>
      <c r="K6133" s="430"/>
      <c r="L6133" s="430"/>
      <c r="M6133" s="479"/>
      <c r="N6133" s="594">
        <f t="shared" si="130"/>
        <v>0</v>
      </c>
      <c r="O6133" s="594"/>
      <c r="P6133" s="484"/>
      <c r="Q6133" s="484"/>
    </row>
    <row r="6134" spans="1:17">
      <c r="A6134" s="670">
        <v>6117</v>
      </c>
      <c r="B6134" s="677"/>
      <c r="C6134" s="677"/>
      <c r="D6134" s="677"/>
      <c r="E6134" s="676"/>
      <c r="F6134" s="448"/>
      <c r="G6134" s="358"/>
      <c r="H6134" s="428"/>
      <c r="I6134" s="428"/>
      <c r="J6134" s="428"/>
      <c r="K6134" s="430"/>
      <c r="L6134" s="430"/>
      <c r="M6134" s="479"/>
      <c r="N6134" s="594">
        <f t="shared" si="130"/>
        <v>0</v>
      </c>
      <c r="O6134" s="594"/>
      <c r="P6134" s="484"/>
      <c r="Q6134" s="484"/>
    </row>
    <row r="6135" spans="1:17">
      <c r="A6135" s="670">
        <v>6118</v>
      </c>
      <c r="B6135" s="677"/>
      <c r="C6135" s="677"/>
      <c r="D6135" s="677"/>
      <c r="E6135" s="676"/>
      <c r="F6135" s="448"/>
      <c r="G6135" s="358"/>
      <c r="H6135" s="428"/>
      <c r="I6135" s="428"/>
      <c r="J6135" s="428"/>
      <c r="K6135" s="430"/>
      <c r="L6135" s="430"/>
      <c r="M6135" s="479"/>
      <c r="N6135" s="594">
        <f t="shared" si="130"/>
        <v>0</v>
      </c>
      <c r="O6135" s="594"/>
      <c r="P6135" s="484"/>
      <c r="Q6135" s="484"/>
    </row>
    <row r="6136" spans="1:17">
      <c r="A6136" s="670">
        <v>6119</v>
      </c>
      <c r="B6136" s="677"/>
      <c r="C6136" s="677"/>
      <c r="D6136" s="677"/>
      <c r="E6136" s="676"/>
      <c r="F6136" s="448"/>
      <c r="G6136" s="358"/>
      <c r="H6136" s="428"/>
      <c r="I6136" s="428"/>
      <c r="J6136" s="428"/>
      <c r="K6136" s="430"/>
      <c r="L6136" s="430"/>
      <c r="M6136" s="479"/>
      <c r="N6136" s="594">
        <f t="shared" si="130"/>
        <v>0</v>
      </c>
      <c r="O6136" s="594"/>
      <c r="P6136" s="484"/>
      <c r="Q6136" s="484"/>
    </row>
    <row r="6137" spans="1:17">
      <c r="A6137" s="670">
        <v>6120</v>
      </c>
      <c r="B6137" s="677"/>
      <c r="C6137" s="677"/>
      <c r="D6137" s="677"/>
      <c r="E6137" s="676"/>
      <c r="F6137" s="448"/>
      <c r="G6137" s="358"/>
      <c r="H6137" s="428"/>
      <c r="I6137" s="428"/>
      <c r="J6137" s="428"/>
      <c r="K6137" s="430"/>
      <c r="L6137" s="430"/>
      <c r="M6137" s="479"/>
      <c r="N6137" s="594">
        <f t="shared" si="130"/>
        <v>0</v>
      </c>
      <c r="O6137" s="594"/>
      <c r="P6137" s="484"/>
      <c r="Q6137" s="484"/>
    </row>
    <row r="6138" spans="1:17">
      <c r="A6138" s="670">
        <v>6121</v>
      </c>
      <c r="B6138" s="677"/>
      <c r="C6138" s="677"/>
      <c r="D6138" s="677"/>
      <c r="E6138" s="676"/>
      <c r="F6138" s="448"/>
      <c r="G6138" s="358"/>
      <c r="H6138" s="428"/>
      <c r="I6138" s="428"/>
      <c r="J6138" s="428"/>
      <c r="K6138" s="430"/>
      <c r="L6138" s="430"/>
      <c r="M6138" s="479"/>
      <c r="N6138" s="594">
        <f t="shared" si="130"/>
        <v>0</v>
      </c>
      <c r="O6138" s="594"/>
      <c r="P6138" s="484"/>
      <c r="Q6138" s="484"/>
    </row>
    <row r="6139" spans="1:17">
      <c r="A6139" s="670">
        <v>6122</v>
      </c>
      <c r="B6139" s="677"/>
      <c r="C6139" s="677"/>
      <c r="D6139" s="677"/>
      <c r="E6139" s="676"/>
      <c r="F6139" s="448"/>
      <c r="G6139" s="358"/>
      <c r="H6139" s="428"/>
      <c r="I6139" s="428"/>
      <c r="J6139" s="428"/>
      <c r="K6139" s="430"/>
      <c r="L6139" s="430"/>
      <c r="M6139" s="479"/>
      <c r="N6139" s="594">
        <f t="shared" si="130"/>
        <v>0</v>
      </c>
      <c r="O6139" s="594"/>
      <c r="P6139" s="484"/>
      <c r="Q6139" s="484"/>
    </row>
    <row r="6140" spans="1:17">
      <c r="A6140" s="670">
        <v>6123</v>
      </c>
      <c r="B6140" s="677"/>
      <c r="C6140" s="677"/>
      <c r="D6140" s="677"/>
      <c r="E6140" s="676"/>
      <c r="F6140" s="448"/>
      <c r="G6140" s="358"/>
      <c r="H6140" s="428"/>
      <c r="I6140" s="428"/>
      <c r="J6140" s="428"/>
      <c r="K6140" s="430"/>
      <c r="L6140" s="430"/>
      <c r="M6140" s="479"/>
      <c r="N6140" s="594">
        <f t="shared" si="130"/>
        <v>0</v>
      </c>
      <c r="O6140" s="594"/>
      <c r="P6140" s="484"/>
      <c r="Q6140" s="484"/>
    </row>
    <row r="6141" spans="1:17">
      <c r="A6141" s="670">
        <v>6124</v>
      </c>
      <c r="B6141" s="677"/>
      <c r="C6141" s="677"/>
      <c r="D6141" s="677"/>
      <c r="E6141" s="676"/>
      <c r="F6141" s="448"/>
      <c r="G6141" s="358"/>
      <c r="H6141" s="428"/>
      <c r="I6141" s="428"/>
      <c r="J6141" s="428"/>
      <c r="K6141" s="430"/>
      <c r="L6141" s="430"/>
      <c r="M6141" s="479"/>
      <c r="N6141" s="594">
        <f t="shared" si="130"/>
        <v>0</v>
      </c>
      <c r="O6141" s="594"/>
      <c r="P6141" s="484"/>
      <c r="Q6141" s="484"/>
    </row>
    <row r="6142" spans="1:17">
      <c r="A6142" s="670">
        <v>6125</v>
      </c>
      <c r="B6142" s="677"/>
      <c r="C6142" s="677"/>
      <c r="D6142" s="677"/>
      <c r="E6142" s="676"/>
      <c r="F6142" s="448"/>
      <c r="G6142" s="358"/>
      <c r="H6142" s="428"/>
      <c r="I6142" s="428"/>
      <c r="J6142" s="428"/>
      <c r="K6142" s="430"/>
      <c r="L6142" s="430"/>
      <c r="M6142" s="479"/>
      <c r="N6142" s="594">
        <f t="shared" si="130"/>
        <v>0</v>
      </c>
      <c r="O6142" s="594"/>
      <c r="P6142" s="484"/>
      <c r="Q6142" s="484"/>
    </row>
    <row r="6143" spans="1:17">
      <c r="A6143" s="670">
        <v>6126</v>
      </c>
      <c r="B6143" s="677"/>
      <c r="C6143" s="677"/>
      <c r="D6143" s="677"/>
      <c r="E6143" s="676"/>
      <c r="F6143" s="448"/>
      <c r="G6143" s="358"/>
      <c r="H6143" s="428"/>
      <c r="I6143" s="428"/>
      <c r="J6143" s="428"/>
      <c r="K6143" s="430"/>
      <c r="L6143" s="430"/>
      <c r="M6143" s="479"/>
      <c r="N6143" s="594">
        <f t="shared" si="130"/>
        <v>0</v>
      </c>
      <c r="O6143" s="594"/>
      <c r="P6143" s="484"/>
      <c r="Q6143" s="484"/>
    </row>
    <row r="6144" spans="1:17">
      <c r="A6144" s="670">
        <v>6127</v>
      </c>
      <c r="B6144" s="677"/>
      <c r="C6144" s="677"/>
      <c r="D6144" s="677"/>
      <c r="E6144" s="676"/>
      <c r="F6144" s="448"/>
      <c r="G6144" s="358"/>
      <c r="H6144" s="428"/>
      <c r="I6144" s="428"/>
      <c r="J6144" s="428"/>
      <c r="K6144" s="430"/>
      <c r="L6144" s="430"/>
      <c r="M6144" s="479"/>
      <c r="N6144" s="594">
        <f t="shared" si="130"/>
        <v>0</v>
      </c>
      <c r="O6144" s="594"/>
      <c r="P6144" s="484"/>
      <c r="Q6144" s="484"/>
    </row>
    <row r="6145" spans="1:17">
      <c r="A6145" s="670">
        <v>6128</v>
      </c>
      <c r="B6145" s="677"/>
      <c r="C6145" s="677"/>
      <c r="D6145" s="677"/>
      <c r="E6145" s="676"/>
      <c r="F6145" s="448"/>
      <c r="G6145" s="358"/>
      <c r="H6145" s="428"/>
      <c r="I6145" s="428"/>
      <c r="J6145" s="428"/>
      <c r="K6145" s="430"/>
      <c r="L6145" s="430"/>
      <c r="M6145" s="479"/>
      <c r="N6145" s="594">
        <f t="shared" si="130"/>
        <v>0</v>
      </c>
      <c r="O6145" s="594"/>
      <c r="P6145" s="484"/>
      <c r="Q6145" s="484"/>
    </row>
    <row r="6146" spans="1:17">
      <c r="A6146" s="670">
        <v>6129</v>
      </c>
      <c r="B6146" s="677"/>
      <c r="C6146" s="677"/>
      <c r="D6146" s="677"/>
      <c r="E6146" s="676"/>
      <c r="F6146" s="448"/>
      <c r="G6146" s="358"/>
      <c r="H6146" s="428"/>
      <c r="I6146" s="428"/>
      <c r="J6146" s="428"/>
      <c r="K6146" s="430"/>
      <c r="L6146" s="430"/>
      <c r="M6146" s="479"/>
      <c r="N6146" s="594">
        <f t="shared" si="130"/>
        <v>0</v>
      </c>
      <c r="O6146" s="594"/>
      <c r="P6146" s="484"/>
      <c r="Q6146" s="484"/>
    </row>
    <row r="6147" spans="1:17">
      <c r="A6147" s="670">
        <v>6130</v>
      </c>
      <c r="B6147" s="677"/>
      <c r="C6147" s="677"/>
      <c r="D6147" s="677"/>
      <c r="E6147" s="676"/>
      <c r="F6147" s="448"/>
      <c r="G6147" s="358"/>
      <c r="H6147" s="428"/>
      <c r="I6147" s="428"/>
      <c r="J6147" s="428"/>
      <c r="K6147" s="430"/>
      <c r="L6147" s="430"/>
      <c r="M6147" s="479"/>
      <c r="N6147" s="594">
        <f t="shared" si="130"/>
        <v>0</v>
      </c>
      <c r="O6147" s="594"/>
      <c r="P6147" s="484"/>
      <c r="Q6147" s="484"/>
    </row>
    <row r="6148" spans="1:17">
      <c r="A6148" s="670">
        <v>6131</v>
      </c>
      <c r="B6148" s="677"/>
      <c r="C6148" s="677"/>
      <c r="D6148" s="677"/>
      <c r="E6148" s="676"/>
      <c r="F6148" s="448"/>
      <c r="G6148" s="358"/>
      <c r="H6148" s="428"/>
      <c r="I6148" s="428"/>
      <c r="J6148" s="428"/>
      <c r="K6148" s="430"/>
      <c r="L6148" s="430"/>
      <c r="M6148" s="479"/>
      <c r="N6148" s="594">
        <f t="shared" si="130"/>
        <v>0</v>
      </c>
      <c r="O6148" s="594"/>
      <c r="P6148" s="484"/>
      <c r="Q6148" s="484"/>
    </row>
    <row r="6149" spans="1:17">
      <c r="A6149" s="670">
        <v>6132</v>
      </c>
      <c r="B6149" s="677"/>
      <c r="C6149" s="677"/>
      <c r="D6149" s="677"/>
      <c r="E6149" s="676"/>
      <c r="F6149" s="448"/>
      <c r="G6149" s="358"/>
      <c r="H6149" s="428"/>
      <c r="I6149" s="428"/>
      <c r="J6149" s="428"/>
      <c r="K6149" s="430"/>
      <c r="L6149" s="430"/>
      <c r="M6149" s="479"/>
      <c r="N6149" s="594">
        <f t="shared" si="130"/>
        <v>0</v>
      </c>
      <c r="O6149" s="594"/>
      <c r="P6149" s="484"/>
      <c r="Q6149" s="484"/>
    </row>
    <row r="6150" spans="1:17">
      <c r="A6150" s="670">
        <v>6133</v>
      </c>
      <c r="B6150" s="677"/>
      <c r="C6150" s="677"/>
      <c r="D6150" s="677"/>
      <c r="E6150" s="676"/>
      <c r="F6150" s="448"/>
      <c r="G6150" s="358"/>
      <c r="H6150" s="428"/>
      <c r="I6150" s="428"/>
      <c r="J6150" s="428"/>
      <c r="K6150" s="430"/>
      <c r="L6150" s="430"/>
      <c r="M6150" s="479"/>
      <c r="N6150" s="594">
        <f t="shared" si="130"/>
        <v>0</v>
      </c>
      <c r="O6150" s="594"/>
      <c r="P6150" s="484"/>
      <c r="Q6150" s="484"/>
    </row>
    <row r="6151" spans="1:17">
      <c r="A6151" s="670">
        <v>6134</v>
      </c>
      <c r="B6151" s="677"/>
      <c r="C6151" s="677"/>
      <c r="D6151" s="677"/>
      <c r="E6151" s="676"/>
      <c r="F6151" s="448"/>
      <c r="G6151" s="358"/>
      <c r="H6151" s="428"/>
      <c r="I6151" s="428"/>
      <c r="J6151" s="428"/>
      <c r="K6151" s="430"/>
      <c r="L6151" s="430"/>
      <c r="M6151" s="479"/>
      <c r="N6151" s="594">
        <f t="shared" si="130"/>
        <v>0</v>
      </c>
      <c r="O6151" s="594"/>
      <c r="P6151" s="484"/>
      <c r="Q6151" s="484"/>
    </row>
    <row r="6152" spans="1:17">
      <c r="A6152" s="670">
        <v>6135</v>
      </c>
      <c r="B6152" s="677"/>
      <c r="C6152" s="677"/>
      <c r="D6152" s="677"/>
      <c r="E6152" s="676"/>
      <c r="F6152" s="448"/>
      <c r="G6152" s="358"/>
      <c r="H6152" s="428"/>
      <c r="I6152" s="428"/>
      <c r="J6152" s="428"/>
      <c r="K6152" s="430"/>
      <c r="L6152" s="430"/>
      <c r="M6152" s="479"/>
      <c r="N6152" s="594">
        <f t="shared" si="130"/>
        <v>0</v>
      </c>
      <c r="O6152" s="594"/>
      <c r="P6152" s="484"/>
      <c r="Q6152" s="484"/>
    </row>
    <row r="6153" spans="1:17">
      <c r="A6153" s="670">
        <v>6136</v>
      </c>
      <c r="B6153" s="677"/>
      <c r="C6153" s="677"/>
      <c r="D6153" s="677"/>
      <c r="E6153" s="676"/>
      <c r="F6153" s="448"/>
      <c r="G6153" s="358"/>
      <c r="H6153" s="428"/>
      <c r="I6153" s="428"/>
      <c r="J6153" s="428"/>
      <c r="K6153" s="430"/>
      <c r="L6153" s="430"/>
      <c r="M6153" s="479"/>
      <c r="N6153" s="594">
        <f t="shared" si="130"/>
        <v>0</v>
      </c>
      <c r="O6153" s="594"/>
      <c r="P6153" s="484"/>
      <c r="Q6153" s="484"/>
    </row>
    <row r="6154" spans="1:17">
      <c r="A6154" s="670">
        <v>6137</v>
      </c>
      <c r="B6154" s="677"/>
      <c r="C6154" s="677"/>
      <c r="D6154" s="677"/>
      <c r="E6154" s="676"/>
      <c r="F6154" s="448"/>
      <c r="G6154" s="358"/>
      <c r="H6154" s="428"/>
      <c r="I6154" s="428"/>
      <c r="J6154" s="428"/>
      <c r="K6154" s="430"/>
      <c r="L6154" s="430"/>
      <c r="M6154" s="479"/>
      <c r="N6154" s="594">
        <f t="shared" si="130"/>
        <v>0</v>
      </c>
      <c r="O6154" s="594"/>
      <c r="P6154" s="484"/>
      <c r="Q6154" s="484"/>
    </row>
    <row r="6155" spans="1:17">
      <c r="A6155" s="670">
        <v>6138</v>
      </c>
      <c r="B6155" s="677"/>
      <c r="C6155" s="677"/>
      <c r="D6155" s="677"/>
      <c r="E6155" s="676"/>
      <c r="F6155" s="448"/>
      <c r="G6155" s="358"/>
      <c r="H6155" s="428"/>
      <c r="I6155" s="428"/>
      <c r="J6155" s="428"/>
      <c r="K6155" s="430"/>
      <c r="L6155" s="430"/>
      <c r="M6155" s="479"/>
      <c r="N6155" s="594">
        <f t="shared" si="130"/>
        <v>0</v>
      </c>
      <c r="O6155" s="594"/>
      <c r="P6155" s="484"/>
      <c r="Q6155" s="484"/>
    </row>
    <row r="6156" spans="1:17">
      <c r="A6156" s="670">
        <v>6139</v>
      </c>
      <c r="B6156" s="677"/>
      <c r="C6156" s="677"/>
      <c r="D6156" s="677"/>
      <c r="E6156" s="676"/>
      <c r="F6156" s="448"/>
      <c r="G6156" s="358"/>
      <c r="H6156" s="428"/>
      <c r="I6156" s="428"/>
      <c r="J6156" s="428"/>
      <c r="K6156" s="430"/>
      <c r="L6156" s="430"/>
      <c r="M6156" s="479"/>
      <c r="N6156" s="594">
        <f t="shared" si="130"/>
        <v>0</v>
      </c>
      <c r="O6156" s="594"/>
      <c r="P6156" s="484"/>
      <c r="Q6156" s="484"/>
    </row>
    <row r="6157" spans="1:17">
      <c r="A6157" s="670">
        <v>6140</v>
      </c>
      <c r="B6157" s="677"/>
      <c r="C6157" s="677"/>
      <c r="D6157" s="677"/>
      <c r="E6157" s="676"/>
      <c r="F6157" s="448"/>
      <c r="G6157" s="358"/>
      <c r="H6157" s="428"/>
      <c r="I6157" s="428"/>
      <c r="J6157" s="428"/>
      <c r="K6157" s="430"/>
      <c r="L6157" s="430"/>
      <c r="M6157" s="479"/>
      <c r="N6157" s="594">
        <f t="shared" si="130"/>
        <v>0</v>
      </c>
      <c r="O6157" s="594"/>
      <c r="P6157" s="484"/>
      <c r="Q6157" s="484"/>
    </row>
    <row r="6158" spans="1:17">
      <c r="A6158" s="670">
        <v>6141</v>
      </c>
      <c r="B6158" s="677"/>
      <c r="C6158" s="677"/>
      <c r="D6158" s="677"/>
      <c r="E6158" s="676"/>
      <c r="F6158" s="448"/>
      <c r="G6158" s="358"/>
      <c r="H6158" s="428"/>
      <c r="I6158" s="428"/>
      <c r="J6158" s="428"/>
      <c r="K6158" s="430"/>
      <c r="L6158" s="430"/>
      <c r="M6158" s="479"/>
      <c r="N6158" s="594">
        <f t="shared" si="130"/>
        <v>0</v>
      </c>
      <c r="O6158" s="594"/>
      <c r="P6158" s="484"/>
      <c r="Q6158" s="484"/>
    </row>
    <row r="6159" spans="1:17">
      <c r="A6159" s="670">
        <v>6142</v>
      </c>
      <c r="B6159" s="677"/>
      <c r="C6159" s="677"/>
      <c r="D6159" s="677"/>
      <c r="E6159" s="676"/>
      <c r="F6159" s="448"/>
      <c r="G6159" s="358"/>
      <c r="H6159" s="428"/>
      <c r="I6159" s="428"/>
      <c r="J6159" s="428"/>
      <c r="K6159" s="430"/>
      <c r="L6159" s="430"/>
      <c r="M6159" s="479"/>
      <c r="N6159" s="594">
        <f t="shared" si="130"/>
        <v>0</v>
      </c>
      <c r="O6159" s="594"/>
      <c r="P6159" s="484"/>
      <c r="Q6159" s="484"/>
    </row>
    <row r="6160" spans="1:17">
      <c r="A6160" s="670">
        <v>6143</v>
      </c>
      <c r="B6160" s="677"/>
      <c r="C6160" s="677"/>
      <c r="D6160" s="677"/>
      <c r="E6160" s="676"/>
      <c r="F6160" s="448"/>
      <c r="G6160" s="358"/>
      <c r="H6160" s="428"/>
      <c r="I6160" s="428"/>
      <c r="J6160" s="428"/>
      <c r="K6160" s="430"/>
      <c r="L6160" s="430"/>
      <c r="M6160" s="479"/>
      <c r="N6160" s="594">
        <f t="shared" si="130"/>
        <v>0</v>
      </c>
      <c r="O6160" s="594"/>
      <c r="P6160" s="484"/>
      <c r="Q6160" s="484"/>
    </row>
    <row r="6161" spans="1:17">
      <c r="A6161" s="670">
        <v>6144</v>
      </c>
      <c r="B6161" s="677"/>
      <c r="C6161" s="677"/>
      <c r="D6161" s="677"/>
      <c r="E6161" s="676"/>
      <c r="F6161" s="448"/>
      <c r="G6161" s="358"/>
      <c r="H6161" s="428"/>
      <c r="I6161" s="428"/>
      <c r="J6161" s="428"/>
      <c r="K6161" s="430"/>
      <c r="L6161" s="430"/>
      <c r="M6161" s="479"/>
      <c r="N6161" s="594">
        <f t="shared" si="130"/>
        <v>0</v>
      </c>
      <c r="O6161" s="594"/>
      <c r="P6161" s="484"/>
      <c r="Q6161" s="484"/>
    </row>
    <row r="6162" spans="1:17">
      <c r="A6162" s="670">
        <v>6145</v>
      </c>
      <c r="B6162" s="677"/>
      <c r="C6162" s="677"/>
      <c r="D6162" s="677"/>
      <c r="E6162" s="676"/>
      <c r="F6162" s="448"/>
      <c r="G6162" s="358"/>
      <c r="H6162" s="428"/>
      <c r="I6162" s="428"/>
      <c r="J6162" s="428"/>
      <c r="K6162" s="430"/>
      <c r="L6162" s="430"/>
      <c r="M6162" s="479"/>
      <c r="N6162" s="594">
        <f t="shared" si="130"/>
        <v>0</v>
      </c>
      <c r="O6162" s="594"/>
      <c r="P6162" s="484"/>
      <c r="Q6162" s="484"/>
    </row>
    <row r="6163" spans="1:17">
      <c r="A6163" s="670">
        <v>6146</v>
      </c>
      <c r="B6163" s="677"/>
      <c r="C6163" s="677"/>
      <c r="D6163" s="677"/>
      <c r="E6163" s="676"/>
      <c r="F6163" s="448"/>
      <c r="G6163" s="358"/>
      <c r="H6163" s="428"/>
      <c r="I6163" s="428"/>
      <c r="J6163" s="428"/>
      <c r="K6163" s="430"/>
      <c r="L6163" s="430"/>
      <c r="M6163" s="479"/>
      <c r="N6163" s="594">
        <f t="shared" ref="N6163:N6226" si="131">+IF((O6162-I6162)&gt;$O$8,1,0)*IF(I6162&gt;$O$9,1,0)*IF(O6162&gt;($O$11-$O$10),1,0)</f>
        <v>0</v>
      </c>
      <c r="O6163" s="594"/>
      <c r="P6163" s="484"/>
      <c r="Q6163" s="484"/>
    </row>
    <row r="6164" spans="1:17">
      <c r="A6164" s="670">
        <v>6147</v>
      </c>
      <c r="B6164" s="677"/>
      <c r="C6164" s="677"/>
      <c r="D6164" s="677"/>
      <c r="E6164" s="676"/>
      <c r="F6164" s="448"/>
      <c r="G6164" s="358"/>
      <c r="H6164" s="428"/>
      <c r="I6164" s="428"/>
      <c r="J6164" s="428"/>
      <c r="K6164" s="430"/>
      <c r="L6164" s="430"/>
      <c r="M6164" s="479"/>
      <c r="N6164" s="594">
        <f t="shared" si="131"/>
        <v>0</v>
      </c>
      <c r="O6164" s="594"/>
      <c r="P6164" s="484"/>
      <c r="Q6164" s="484"/>
    </row>
    <row r="6165" spans="1:17">
      <c r="A6165" s="670">
        <v>6148</v>
      </c>
      <c r="B6165" s="677"/>
      <c r="C6165" s="677"/>
      <c r="D6165" s="677"/>
      <c r="E6165" s="676"/>
      <c r="F6165" s="448"/>
      <c r="G6165" s="358"/>
      <c r="H6165" s="428"/>
      <c r="I6165" s="428"/>
      <c r="J6165" s="428"/>
      <c r="K6165" s="430"/>
      <c r="L6165" s="430"/>
      <c r="M6165" s="479"/>
      <c r="N6165" s="594">
        <f t="shared" si="131"/>
        <v>0</v>
      </c>
      <c r="O6165" s="594"/>
      <c r="P6165" s="484"/>
      <c r="Q6165" s="484"/>
    </row>
    <row r="6166" spans="1:17">
      <c r="A6166" s="670">
        <v>6149</v>
      </c>
      <c r="B6166" s="677"/>
      <c r="C6166" s="677"/>
      <c r="D6166" s="677"/>
      <c r="E6166" s="676"/>
      <c r="F6166" s="448"/>
      <c r="G6166" s="358"/>
      <c r="H6166" s="428"/>
      <c r="I6166" s="428"/>
      <c r="J6166" s="428"/>
      <c r="K6166" s="430"/>
      <c r="L6166" s="430"/>
      <c r="M6166" s="479"/>
      <c r="N6166" s="594">
        <f t="shared" si="131"/>
        <v>0</v>
      </c>
      <c r="O6166" s="594"/>
      <c r="P6166" s="484"/>
      <c r="Q6166" s="484"/>
    </row>
    <row r="6167" spans="1:17">
      <c r="A6167" s="670">
        <v>6150</v>
      </c>
      <c r="B6167" s="677"/>
      <c r="C6167" s="677"/>
      <c r="D6167" s="677"/>
      <c r="E6167" s="676"/>
      <c r="F6167" s="448"/>
      <c r="G6167" s="358"/>
      <c r="H6167" s="428"/>
      <c r="I6167" s="428"/>
      <c r="J6167" s="428"/>
      <c r="K6167" s="430"/>
      <c r="L6167" s="430"/>
      <c r="M6167" s="479"/>
      <c r="N6167" s="594">
        <f t="shared" si="131"/>
        <v>0</v>
      </c>
      <c r="O6167" s="594"/>
      <c r="P6167" s="484"/>
      <c r="Q6167" s="484"/>
    </row>
    <row r="6168" spans="1:17">
      <c r="A6168" s="670">
        <v>6151</v>
      </c>
      <c r="B6168" s="677"/>
      <c r="C6168" s="677"/>
      <c r="D6168" s="677"/>
      <c r="E6168" s="676"/>
      <c r="F6168" s="448"/>
      <c r="G6168" s="358"/>
      <c r="H6168" s="428"/>
      <c r="I6168" s="428"/>
      <c r="J6168" s="428"/>
      <c r="K6168" s="430"/>
      <c r="L6168" s="430"/>
      <c r="M6168" s="479"/>
      <c r="N6168" s="594">
        <f t="shared" si="131"/>
        <v>0</v>
      </c>
      <c r="O6168" s="594"/>
      <c r="P6168" s="484"/>
      <c r="Q6168" s="484"/>
    </row>
    <row r="6169" spans="1:17">
      <c r="A6169" s="670">
        <v>6152</v>
      </c>
      <c r="B6169" s="677"/>
      <c r="C6169" s="677"/>
      <c r="D6169" s="677"/>
      <c r="E6169" s="676"/>
      <c r="F6169" s="448"/>
      <c r="G6169" s="358"/>
      <c r="H6169" s="428"/>
      <c r="I6169" s="428"/>
      <c r="J6169" s="428"/>
      <c r="K6169" s="430"/>
      <c r="L6169" s="430"/>
      <c r="M6169" s="479"/>
      <c r="N6169" s="594">
        <f t="shared" si="131"/>
        <v>0</v>
      </c>
      <c r="O6169" s="594"/>
      <c r="P6169" s="484"/>
      <c r="Q6169" s="484"/>
    </row>
    <row r="6170" spans="1:17">
      <c r="A6170" s="670">
        <v>6153</v>
      </c>
      <c r="B6170" s="677"/>
      <c r="C6170" s="677"/>
      <c r="D6170" s="677"/>
      <c r="E6170" s="676"/>
      <c r="F6170" s="448"/>
      <c r="G6170" s="358"/>
      <c r="H6170" s="428"/>
      <c r="I6170" s="428"/>
      <c r="J6170" s="428"/>
      <c r="K6170" s="430"/>
      <c r="L6170" s="430"/>
      <c r="M6170" s="479"/>
      <c r="N6170" s="594">
        <f t="shared" si="131"/>
        <v>0</v>
      </c>
      <c r="O6170" s="594"/>
      <c r="P6170" s="484"/>
      <c r="Q6170" s="484"/>
    </row>
    <row r="6171" spans="1:17">
      <c r="A6171" s="670">
        <v>6154</v>
      </c>
      <c r="B6171" s="677"/>
      <c r="C6171" s="677"/>
      <c r="D6171" s="677"/>
      <c r="E6171" s="676"/>
      <c r="F6171" s="448"/>
      <c r="G6171" s="358"/>
      <c r="H6171" s="428"/>
      <c r="I6171" s="428"/>
      <c r="J6171" s="428"/>
      <c r="K6171" s="430"/>
      <c r="L6171" s="430"/>
      <c r="M6171" s="479"/>
      <c r="N6171" s="594">
        <f t="shared" si="131"/>
        <v>0</v>
      </c>
      <c r="O6171" s="594"/>
      <c r="P6171" s="484"/>
      <c r="Q6171" s="484"/>
    </row>
    <row r="6172" spans="1:17">
      <c r="A6172" s="670">
        <v>6155</v>
      </c>
      <c r="B6172" s="677"/>
      <c r="C6172" s="677"/>
      <c r="D6172" s="677"/>
      <c r="E6172" s="676"/>
      <c r="F6172" s="448"/>
      <c r="G6172" s="358"/>
      <c r="H6172" s="428"/>
      <c r="I6172" s="428"/>
      <c r="J6172" s="428"/>
      <c r="K6172" s="430"/>
      <c r="L6172" s="430"/>
      <c r="M6172" s="479"/>
      <c r="N6172" s="594">
        <f t="shared" si="131"/>
        <v>0</v>
      </c>
      <c r="O6172" s="594"/>
      <c r="P6172" s="484"/>
      <c r="Q6172" s="484"/>
    </row>
    <row r="6173" spans="1:17">
      <c r="A6173" s="670">
        <v>6156</v>
      </c>
      <c r="B6173" s="677"/>
      <c r="C6173" s="677"/>
      <c r="D6173" s="677"/>
      <c r="E6173" s="676"/>
      <c r="F6173" s="448"/>
      <c r="G6173" s="358"/>
      <c r="H6173" s="428"/>
      <c r="I6173" s="428"/>
      <c r="J6173" s="428"/>
      <c r="K6173" s="430"/>
      <c r="L6173" s="430"/>
      <c r="M6173" s="479"/>
      <c r="N6173" s="594">
        <f t="shared" si="131"/>
        <v>0</v>
      </c>
      <c r="O6173" s="594"/>
      <c r="P6173" s="484"/>
      <c r="Q6173" s="484"/>
    </row>
    <row r="6174" spans="1:17">
      <c r="A6174" s="670">
        <v>6157</v>
      </c>
      <c r="B6174" s="677"/>
      <c r="C6174" s="677"/>
      <c r="D6174" s="677"/>
      <c r="E6174" s="676"/>
      <c r="F6174" s="448"/>
      <c r="G6174" s="358"/>
      <c r="H6174" s="428"/>
      <c r="I6174" s="428"/>
      <c r="J6174" s="428"/>
      <c r="K6174" s="430"/>
      <c r="L6174" s="430"/>
      <c r="M6174" s="479"/>
      <c r="N6174" s="594">
        <f t="shared" si="131"/>
        <v>0</v>
      </c>
      <c r="O6174" s="594"/>
      <c r="P6174" s="484"/>
      <c r="Q6174" s="484"/>
    </row>
    <row r="6175" spans="1:17">
      <c r="A6175" s="670">
        <v>6158</v>
      </c>
      <c r="B6175" s="677"/>
      <c r="C6175" s="677"/>
      <c r="D6175" s="677"/>
      <c r="E6175" s="676"/>
      <c r="F6175" s="448"/>
      <c r="G6175" s="358"/>
      <c r="H6175" s="428"/>
      <c r="I6175" s="428"/>
      <c r="J6175" s="428"/>
      <c r="K6175" s="430"/>
      <c r="L6175" s="430"/>
      <c r="M6175" s="479"/>
      <c r="N6175" s="594">
        <f t="shared" si="131"/>
        <v>0</v>
      </c>
      <c r="O6175" s="594"/>
      <c r="P6175" s="484"/>
      <c r="Q6175" s="484"/>
    </row>
    <row r="6176" spans="1:17">
      <c r="A6176" s="670">
        <v>6159</v>
      </c>
      <c r="B6176" s="677"/>
      <c r="C6176" s="677"/>
      <c r="D6176" s="677"/>
      <c r="E6176" s="676"/>
      <c r="F6176" s="448"/>
      <c r="G6176" s="358"/>
      <c r="H6176" s="428"/>
      <c r="I6176" s="428"/>
      <c r="J6176" s="428"/>
      <c r="K6176" s="430"/>
      <c r="L6176" s="430"/>
      <c r="M6176" s="479"/>
      <c r="N6176" s="594">
        <f t="shared" si="131"/>
        <v>0</v>
      </c>
      <c r="O6176" s="594"/>
      <c r="P6176" s="484"/>
      <c r="Q6176" s="484"/>
    </row>
    <row r="6177" spans="1:17">
      <c r="A6177" s="670">
        <v>6160</v>
      </c>
      <c r="B6177" s="677"/>
      <c r="C6177" s="677"/>
      <c r="D6177" s="677"/>
      <c r="E6177" s="676"/>
      <c r="F6177" s="448"/>
      <c r="G6177" s="358"/>
      <c r="H6177" s="428"/>
      <c r="I6177" s="428"/>
      <c r="J6177" s="428"/>
      <c r="K6177" s="430"/>
      <c r="L6177" s="430"/>
      <c r="M6177" s="479"/>
      <c r="N6177" s="594">
        <f t="shared" si="131"/>
        <v>0</v>
      </c>
      <c r="O6177" s="594"/>
      <c r="P6177" s="484"/>
      <c r="Q6177" s="484"/>
    </row>
    <row r="6178" spans="1:17">
      <c r="A6178" s="670">
        <v>6161</v>
      </c>
      <c r="B6178" s="677"/>
      <c r="C6178" s="677"/>
      <c r="D6178" s="677"/>
      <c r="E6178" s="676"/>
      <c r="F6178" s="448"/>
      <c r="G6178" s="358"/>
      <c r="H6178" s="428"/>
      <c r="I6178" s="428"/>
      <c r="J6178" s="428"/>
      <c r="K6178" s="430"/>
      <c r="L6178" s="430"/>
      <c r="M6178" s="479"/>
      <c r="N6178" s="594">
        <f t="shared" si="131"/>
        <v>0</v>
      </c>
      <c r="O6178" s="594"/>
      <c r="P6178" s="484"/>
      <c r="Q6178" s="484"/>
    </row>
    <row r="6179" spans="1:17">
      <c r="A6179" s="670">
        <v>6162</v>
      </c>
      <c r="B6179" s="677"/>
      <c r="C6179" s="677"/>
      <c r="D6179" s="677"/>
      <c r="E6179" s="676"/>
      <c r="F6179" s="448"/>
      <c r="G6179" s="358"/>
      <c r="H6179" s="428"/>
      <c r="I6179" s="428"/>
      <c r="J6179" s="428"/>
      <c r="K6179" s="430"/>
      <c r="L6179" s="430"/>
      <c r="M6179" s="479"/>
      <c r="N6179" s="594">
        <f t="shared" si="131"/>
        <v>0</v>
      </c>
      <c r="O6179" s="594"/>
      <c r="P6179" s="484"/>
      <c r="Q6179" s="484"/>
    </row>
    <row r="6180" spans="1:17">
      <c r="A6180" s="670">
        <v>6163</v>
      </c>
      <c r="B6180" s="677"/>
      <c r="C6180" s="677"/>
      <c r="D6180" s="677"/>
      <c r="E6180" s="676"/>
      <c r="F6180" s="448"/>
      <c r="G6180" s="358"/>
      <c r="H6180" s="428"/>
      <c r="I6180" s="428"/>
      <c r="J6180" s="428"/>
      <c r="K6180" s="430"/>
      <c r="L6180" s="430"/>
      <c r="M6180" s="479"/>
      <c r="N6180" s="594">
        <f t="shared" si="131"/>
        <v>0</v>
      </c>
      <c r="O6180" s="594"/>
      <c r="P6180" s="484"/>
      <c r="Q6180" s="484"/>
    </row>
    <row r="6181" spans="1:17">
      <c r="A6181" s="670">
        <v>6164</v>
      </c>
      <c r="B6181" s="677"/>
      <c r="C6181" s="677"/>
      <c r="D6181" s="677"/>
      <c r="E6181" s="676"/>
      <c r="F6181" s="448"/>
      <c r="G6181" s="358"/>
      <c r="H6181" s="428"/>
      <c r="I6181" s="428"/>
      <c r="J6181" s="428"/>
      <c r="K6181" s="430"/>
      <c r="L6181" s="430"/>
      <c r="M6181" s="479"/>
      <c r="N6181" s="594">
        <f t="shared" si="131"/>
        <v>0</v>
      </c>
      <c r="O6181" s="594"/>
      <c r="P6181" s="484"/>
      <c r="Q6181" s="484"/>
    </row>
    <row r="6182" spans="1:17">
      <c r="A6182" s="670">
        <v>6165</v>
      </c>
      <c r="B6182" s="677"/>
      <c r="C6182" s="677"/>
      <c r="D6182" s="677"/>
      <c r="E6182" s="676"/>
      <c r="F6182" s="448"/>
      <c r="G6182" s="358"/>
      <c r="H6182" s="428"/>
      <c r="I6182" s="428"/>
      <c r="J6182" s="428"/>
      <c r="K6182" s="430"/>
      <c r="L6182" s="430"/>
      <c r="M6182" s="479"/>
      <c r="N6182" s="594">
        <f t="shared" si="131"/>
        <v>0</v>
      </c>
      <c r="O6182" s="594"/>
      <c r="P6182" s="484"/>
      <c r="Q6182" s="484"/>
    </row>
    <row r="6183" spans="1:17">
      <c r="A6183" s="670">
        <v>6166</v>
      </c>
      <c r="B6183" s="677"/>
      <c r="C6183" s="677"/>
      <c r="D6183" s="677"/>
      <c r="E6183" s="676"/>
      <c r="F6183" s="448"/>
      <c r="G6183" s="358"/>
      <c r="H6183" s="428"/>
      <c r="I6183" s="428"/>
      <c r="J6183" s="428"/>
      <c r="K6183" s="430"/>
      <c r="L6183" s="430"/>
      <c r="M6183" s="479"/>
      <c r="N6183" s="594">
        <f t="shared" si="131"/>
        <v>0</v>
      </c>
      <c r="O6183" s="594"/>
      <c r="P6183" s="484"/>
      <c r="Q6183" s="484"/>
    </row>
    <row r="6184" spans="1:17">
      <c r="A6184" s="670">
        <v>6167</v>
      </c>
      <c r="B6184" s="677"/>
      <c r="C6184" s="677"/>
      <c r="D6184" s="677"/>
      <c r="E6184" s="676"/>
      <c r="F6184" s="448"/>
      <c r="G6184" s="358"/>
      <c r="H6184" s="428"/>
      <c r="I6184" s="428"/>
      <c r="J6184" s="428"/>
      <c r="K6184" s="430"/>
      <c r="L6184" s="430"/>
      <c r="M6184" s="479"/>
      <c r="N6184" s="594">
        <f t="shared" si="131"/>
        <v>0</v>
      </c>
      <c r="O6184" s="594"/>
      <c r="P6184" s="484"/>
      <c r="Q6184" s="484"/>
    </row>
    <row r="6185" spans="1:17">
      <c r="A6185" s="670">
        <v>6168</v>
      </c>
      <c r="B6185" s="677"/>
      <c r="C6185" s="677"/>
      <c r="D6185" s="677"/>
      <c r="E6185" s="676"/>
      <c r="F6185" s="448"/>
      <c r="G6185" s="358"/>
      <c r="H6185" s="428"/>
      <c r="I6185" s="428"/>
      <c r="J6185" s="428"/>
      <c r="K6185" s="430"/>
      <c r="L6185" s="430"/>
      <c r="M6185" s="479"/>
      <c r="N6185" s="594">
        <f t="shared" si="131"/>
        <v>0</v>
      </c>
      <c r="O6185" s="594"/>
      <c r="P6185" s="484"/>
      <c r="Q6185" s="484"/>
    </row>
    <row r="6186" spans="1:17">
      <c r="A6186" s="670">
        <v>6169</v>
      </c>
      <c r="B6186" s="677"/>
      <c r="C6186" s="677"/>
      <c r="D6186" s="677"/>
      <c r="E6186" s="676"/>
      <c r="F6186" s="448"/>
      <c r="G6186" s="358"/>
      <c r="H6186" s="428"/>
      <c r="I6186" s="428"/>
      <c r="J6186" s="428"/>
      <c r="K6186" s="430"/>
      <c r="L6186" s="430"/>
      <c r="M6186" s="479"/>
      <c r="N6186" s="594">
        <f t="shared" si="131"/>
        <v>0</v>
      </c>
      <c r="O6186" s="594"/>
      <c r="P6186" s="484"/>
      <c r="Q6186" s="484"/>
    </row>
    <row r="6187" spans="1:17">
      <c r="A6187" s="670">
        <v>6170</v>
      </c>
      <c r="B6187" s="677"/>
      <c r="C6187" s="677"/>
      <c r="D6187" s="677"/>
      <c r="E6187" s="676"/>
      <c r="F6187" s="448"/>
      <c r="G6187" s="358"/>
      <c r="H6187" s="428"/>
      <c r="I6187" s="428"/>
      <c r="J6187" s="428"/>
      <c r="K6187" s="430"/>
      <c r="L6187" s="430"/>
      <c r="M6187" s="479"/>
      <c r="N6187" s="594">
        <f t="shared" si="131"/>
        <v>0</v>
      </c>
      <c r="O6187" s="594"/>
      <c r="P6187" s="484"/>
      <c r="Q6187" s="484"/>
    </row>
    <row r="6188" spans="1:17">
      <c r="A6188" s="670">
        <v>6171</v>
      </c>
      <c r="B6188" s="677"/>
      <c r="C6188" s="677"/>
      <c r="D6188" s="677"/>
      <c r="E6188" s="676"/>
      <c r="F6188" s="448"/>
      <c r="G6188" s="358"/>
      <c r="H6188" s="428"/>
      <c r="I6188" s="428"/>
      <c r="J6188" s="428"/>
      <c r="K6188" s="430"/>
      <c r="L6188" s="430"/>
      <c r="M6188" s="479"/>
      <c r="N6188" s="594">
        <f t="shared" si="131"/>
        <v>0</v>
      </c>
      <c r="O6188" s="594"/>
      <c r="P6188" s="484"/>
      <c r="Q6188" s="484"/>
    </row>
    <row r="6189" spans="1:17">
      <c r="A6189" s="670">
        <v>6172</v>
      </c>
      <c r="B6189" s="677"/>
      <c r="C6189" s="677"/>
      <c r="D6189" s="677"/>
      <c r="E6189" s="676"/>
      <c r="F6189" s="448"/>
      <c r="G6189" s="358"/>
      <c r="H6189" s="428"/>
      <c r="I6189" s="428"/>
      <c r="J6189" s="428"/>
      <c r="K6189" s="430"/>
      <c r="L6189" s="430"/>
      <c r="M6189" s="479"/>
      <c r="N6189" s="594">
        <f t="shared" si="131"/>
        <v>0</v>
      </c>
      <c r="O6189" s="594"/>
      <c r="P6189" s="484"/>
      <c r="Q6189" s="484"/>
    </row>
    <row r="6190" spans="1:17">
      <c r="A6190" s="670">
        <v>6173</v>
      </c>
      <c r="B6190" s="677"/>
      <c r="C6190" s="677"/>
      <c r="D6190" s="677"/>
      <c r="E6190" s="676"/>
      <c r="F6190" s="448"/>
      <c r="G6190" s="358"/>
      <c r="H6190" s="428"/>
      <c r="I6190" s="428"/>
      <c r="J6190" s="428"/>
      <c r="K6190" s="430"/>
      <c r="L6190" s="430"/>
      <c r="M6190" s="479"/>
      <c r="N6190" s="594">
        <f t="shared" si="131"/>
        <v>0</v>
      </c>
      <c r="O6190" s="594"/>
      <c r="P6190" s="484"/>
      <c r="Q6190" s="484"/>
    </row>
    <row r="6191" spans="1:17">
      <c r="A6191" s="670">
        <v>6174</v>
      </c>
      <c r="B6191" s="677"/>
      <c r="C6191" s="677"/>
      <c r="D6191" s="677"/>
      <c r="E6191" s="676"/>
      <c r="F6191" s="448"/>
      <c r="G6191" s="358"/>
      <c r="H6191" s="428"/>
      <c r="I6191" s="428"/>
      <c r="J6191" s="428"/>
      <c r="K6191" s="430"/>
      <c r="L6191" s="430"/>
      <c r="M6191" s="479"/>
      <c r="N6191" s="594">
        <f t="shared" si="131"/>
        <v>0</v>
      </c>
      <c r="O6191" s="594"/>
      <c r="P6191" s="484"/>
      <c r="Q6191" s="484"/>
    </row>
    <row r="6192" spans="1:17">
      <c r="A6192" s="670">
        <v>6175</v>
      </c>
      <c r="B6192" s="677"/>
      <c r="C6192" s="677"/>
      <c r="D6192" s="677"/>
      <c r="E6192" s="676"/>
      <c r="F6192" s="448"/>
      <c r="G6192" s="358"/>
      <c r="H6192" s="428"/>
      <c r="I6192" s="428"/>
      <c r="J6192" s="428"/>
      <c r="K6192" s="430"/>
      <c r="L6192" s="430"/>
      <c r="M6192" s="479"/>
      <c r="N6192" s="594">
        <f t="shared" si="131"/>
        <v>0</v>
      </c>
      <c r="O6192" s="594"/>
      <c r="P6192" s="484"/>
      <c r="Q6192" s="484"/>
    </row>
    <row r="6193" spans="1:17">
      <c r="A6193" s="670">
        <v>6176</v>
      </c>
      <c r="B6193" s="677"/>
      <c r="C6193" s="677"/>
      <c r="D6193" s="677"/>
      <c r="E6193" s="676"/>
      <c r="F6193" s="448"/>
      <c r="G6193" s="358"/>
      <c r="H6193" s="428"/>
      <c r="I6193" s="428"/>
      <c r="J6193" s="428"/>
      <c r="K6193" s="430"/>
      <c r="L6193" s="430"/>
      <c r="M6193" s="479"/>
      <c r="N6193" s="594">
        <f t="shared" si="131"/>
        <v>0</v>
      </c>
      <c r="O6193" s="594"/>
      <c r="P6193" s="484"/>
      <c r="Q6193" s="484"/>
    </row>
    <row r="6194" spans="1:17">
      <c r="A6194" s="670">
        <v>6177</v>
      </c>
      <c r="B6194" s="677"/>
      <c r="C6194" s="677"/>
      <c r="D6194" s="677"/>
      <c r="E6194" s="676"/>
      <c r="F6194" s="448"/>
      <c r="G6194" s="358"/>
      <c r="H6194" s="428"/>
      <c r="I6194" s="428"/>
      <c r="J6194" s="428"/>
      <c r="K6194" s="430"/>
      <c r="L6194" s="430"/>
      <c r="M6194" s="479"/>
      <c r="N6194" s="594">
        <f t="shared" si="131"/>
        <v>0</v>
      </c>
      <c r="O6194" s="594"/>
      <c r="P6194" s="484"/>
      <c r="Q6194" s="484"/>
    </row>
    <row r="6195" spans="1:17">
      <c r="A6195" s="670">
        <v>6178</v>
      </c>
      <c r="B6195" s="677"/>
      <c r="C6195" s="677"/>
      <c r="D6195" s="677"/>
      <c r="E6195" s="676"/>
      <c r="F6195" s="448"/>
      <c r="G6195" s="358"/>
      <c r="H6195" s="428"/>
      <c r="I6195" s="428"/>
      <c r="J6195" s="428"/>
      <c r="K6195" s="430"/>
      <c r="L6195" s="430"/>
      <c r="M6195" s="479"/>
      <c r="N6195" s="594">
        <f t="shared" si="131"/>
        <v>0</v>
      </c>
      <c r="O6195" s="594"/>
      <c r="P6195" s="484"/>
      <c r="Q6195" s="484"/>
    </row>
    <row r="6196" spans="1:17">
      <c r="A6196" s="670">
        <v>6179</v>
      </c>
      <c r="B6196" s="677"/>
      <c r="C6196" s="677"/>
      <c r="D6196" s="677"/>
      <c r="E6196" s="676"/>
      <c r="F6196" s="448"/>
      <c r="G6196" s="358"/>
      <c r="H6196" s="428"/>
      <c r="I6196" s="428"/>
      <c r="J6196" s="428"/>
      <c r="K6196" s="430"/>
      <c r="L6196" s="430"/>
      <c r="M6196" s="479"/>
      <c r="N6196" s="594">
        <f t="shared" si="131"/>
        <v>0</v>
      </c>
      <c r="O6196" s="594"/>
      <c r="P6196" s="484"/>
      <c r="Q6196" s="484"/>
    </row>
    <row r="6197" spans="1:17">
      <c r="A6197" s="670">
        <v>6180</v>
      </c>
      <c r="B6197" s="677"/>
      <c r="C6197" s="677"/>
      <c r="D6197" s="677"/>
      <c r="E6197" s="676"/>
      <c r="F6197" s="448"/>
      <c r="G6197" s="358"/>
      <c r="H6197" s="428"/>
      <c r="I6197" s="428"/>
      <c r="J6197" s="428"/>
      <c r="K6197" s="430"/>
      <c r="L6197" s="430"/>
      <c r="M6197" s="479"/>
      <c r="N6197" s="594">
        <f t="shared" si="131"/>
        <v>0</v>
      </c>
      <c r="O6197" s="594"/>
      <c r="P6197" s="484"/>
      <c r="Q6197" s="484"/>
    </row>
    <row r="6198" spans="1:17">
      <c r="A6198" s="670">
        <v>6181</v>
      </c>
      <c r="B6198" s="677"/>
      <c r="C6198" s="677"/>
      <c r="D6198" s="677"/>
      <c r="E6198" s="676"/>
      <c r="F6198" s="448"/>
      <c r="G6198" s="358"/>
      <c r="H6198" s="428"/>
      <c r="I6198" s="428"/>
      <c r="J6198" s="428"/>
      <c r="K6198" s="430"/>
      <c r="L6198" s="430"/>
      <c r="M6198" s="479"/>
      <c r="N6198" s="594">
        <f t="shared" si="131"/>
        <v>0</v>
      </c>
      <c r="O6198" s="594"/>
      <c r="P6198" s="484"/>
      <c r="Q6198" s="484"/>
    </row>
    <row r="6199" spans="1:17">
      <c r="A6199" s="670">
        <v>6182</v>
      </c>
      <c r="B6199" s="677"/>
      <c r="C6199" s="677"/>
      <c r="D6199" s="677"/>
      <c r="E6199" s="676"/>
      <c r="F6199" s="448"/>
      <c r="G6199" s="358"/>
      <c r="H6199" s="428"/>
      <c r="I6199" s="428"/>
      <c r="J6199" s="428"/>
      <c r="K6199" s="430"/>
      <c r="L6199" s="430"/>
      <c r="M6199" s="479"/>
      <c r="N6199" s="594">
        <f t="shared" si="131"/>
        <v>0</v>
      </c>
      <c r="O6199" s="594"/>
      <c r="P6199" s="484"/>
      <c r="Q6199" s="484"/>
    </row>
    <row r="6200" spans="1:17">
      <c r="A6200" s="670">
        <v>6183</v>
      </c>
      <c r="B6200" s="677"/>
      <c r="C6200" s="677"/>
      <c r="D6200" s="677"/>
      <c r="E6200" s="676"/>
      <c r="F6200" s="448"/>
      <c r="G6200" s="358"/>
      <c r="H6200" s="428"/>
      <c r="I6200" s="428"/>
      <c r="J6200" s="428"/>
      <c r="K6200" s="430"/>
      <c r="L6200" s="430"/>
      <c r="M6200" s="479"/>
      <c r="N6200" s="594">
        <f t="shared" si="131"/>
        <v>0</v>
      </c>
      <c r="O6200" s="594"/>
      <c r="P6200" s="484"/>
      <c r="Q6200" s="484"/>
    </row>
    <row r="6201" spans="1:17">
      <c r="A6201" s="670">
        <v>6184</v>
      </c>
      <c r="B6201" s="677"/>
      <c r="C6201" s="677"/>
      <c r="D6201" s="677"/>
      <c r="E6201" s="676"/>
      <c r="F6201" s="448"/>
      <c r="G6201" s="358"/>
      <c r="H6201" s="428"/>
      <c r="I6201" s="428"/>
      <c r="J6201" s="428"/>
      <c r="K6201" s="430"/>
      <c r="L6201" s="430"/>
      <c r="M6201" s="479"/>
      <c r="N6201" s="594">
        <f t="shared" si="131"/>
        <v>0</v>
      </c>
      <c r="O6201" s="594"/>
      <c r="P6201" s="484"/>
      <c r="Q6201" s="484"/>
    </row>
    <row r="6202" spans="1:17">
      <c r="A6202" s="670">
        <v>6185</v>
      </c>
      <c r="B6202" s="677"/>
      <c r="C6202" s="677"/>
      <c r="D6202" s="677"/>
      <c r="E6202" s="676"/>
      <c r="F6202" s="448"/>
      <c r="G6202" s="358"/>
      <c r="H6202" s="428"/>
      <c r="I6202" s="428"/>
      <c r="J6202" s="428"/>
      <c r="K6202" s="430"/>
      <c r="L6202" s="430"/>
      <c r="M6202" s="479"/>
      <c r="N6202" s="594">
        <f t="shared" si="131"/>
        <v>0</v>
      </c>
      <c r="O6202" s="594"/>
      <c r="P6202" s="484"/>
      <c r="Q6202" s="484"/>
    </row>
    <row r="6203" spans="1:17">
      <c r="A6203" s="670">
        <v>6186</v>
      </c>
      <c r="B6203" s="677"/>
      <c r="C6203" s="677"/>
      <c r="D6203" s="677"/>
      <c r="E6203" s="676"/>
      <c r="F6203" s="448"/>
      <c r="G6203" s="358"/>
      <c r="H6203" s="428"/>
      <c r="I6203" s="428"/>
      <c r="J6203" s="428"/>
      <c r="K6203" s="430"/>
      <c r="L6203" s="430"/>
      <c r="M6203" s="479"/>
      <c r="N6203" s="594">
        <f t="shared" si="131"/>
        <v>0</v>
      </c>
      <c r="O6203" s="594"/>
      <c r="P6203" s="484"/>
      <c r="Q6203" s="484"/>
    </row>
    <row r="6204" spans="1:17">
      <c r="A6204" s="670">
        <v>6187</v>
      </c>
      <c r="B6204" s="677"/>
      <c r="C6204" s="677"/>
      <c r="D6204" s="677"/>
      <c r="E6204" s="676"/>
      <c r="F6204" s="448"/>
      <c r="G6204" s="358"/>
      <c r="H6204" s="428"/>
      <c r="I6204" s="428"/>
      <c r="J6204" s="428"/>
      <c r="K6204" s="430"/>
      <c r="L6204" s="430"/>
      <c r="M6204" s="479"/>
      <c r="N6204" s="594">
        <f t="shared" si="131"/>
        <v>0</v>
      </c>
      <c r="O6204" s="594"/>
      <c r="P6204" s="484"/>
      <c r="Q6204" s="484"/>
    </row>
    <row r="6205" spans="1:17">
      <c r="A6205" s="670">
        <v>6188</v>
      </c>
      <c r="B6205" s="677"/>
      <c r="C6205" s="677"/>
      <c r="D6205" s="677"/>
      <c r="E6205" s="676"/>
      <c r="F6205" s="448"/>
      <c r="G6205" s="358"/>
      <c r="H6205" s="428"/>
      <c r="I6205" s="428"/>
      <c r="J6205" s="428"/>
      <c r="K6205" s="430"/>
      <c r="L6205" s="430"/>
      <c r="M6205" s="479"/>
      <c r="N6205" s="594">
        <f t="shared" si="131"/>
        <v>0</v>
      </c>
      <c r="O6205" s="594"/>
      <c r="P6205" s="484"/>
      <c r="Q6205" s="484"/>
    </row>
    <row r="6206" spans="1:17">
      <c r="A6206" s="670">
        <v>6189</v>
      </c>
      <c r="B6206" s="677"/>
      <c r="C6206" s="677"/>
      <c r="D6206" s="677"/>
      <c r="E6206" s="676"/>
      <c r="F6206" s="448"/>
      <c r="G6206" s="358"/>
      <c r="H6206" s="428"/>
      <c r="I6206" s="428"/>
      <c r="J6206" s="428"/>
      <c r="K6206" s="430"/>
      <c r="L6206" s="430"/>
      <c r="M6206" s="479"/>
      <c r="N6206" s="594">
        <f t="shared" si="131"/>
        <v>0</v>
      </c>
      <c r="O6206" s="594"/>
      <c r="P6206" s="484"/>
      <c r="Q6206" s="484"/>
    </row>
    <row r="6207" spans="1:17">
      <c r="A6207" s="670">
        <v>6190</v>
      </c>
      <c r="B6207" s="677"/>
      <c r="C6207" s="677"/>
      <c r="D6207" s="677"/>
      <c r="E6207" s="676"/>
      <c r="F6207" s="448"/>
      <c r="G6207" s="358"/>
      <c r="H6207" s="428"/>
      <c r="I6207" s="428"/>
      <c r="J6207" s="428"/>
      <c r="K6207" s="430"/>
      <c r="L6207" s="430"/>
      <c r="M6207" s="479"/>
      <c r="N6207" s="594">
        <f t="shared" si="131"/>
        <v>0</v>
      </c>
      <c r="O6207" s="594"/>
      <c r="P6207" s="484"/>
      <c r="Q6207" s="484"/>
    </row>
    <row r="6208" spans="1:17">
      <c r="A6208" s="670">
        <v>6191</v>
      </c>
      <c r="B6208" s="677"/>
      <c r="C6208" s="677"/>
      <c r="D6208" s="677"/>
      <c r="E6208" s="676"/>
      <c r="F6208" s="448"/>
      <c r="G6208" s="358"/>
      <c r="H6208" s="428"/>
      <c r="I6208" s="428"/>
      <c r="J6208" s="428"/>
      <c r="K6208" s="430"/>
      <c r="L6208" s="430"/>
      <c r="M6208" s="479"/>
      <c r="N6208" s="594">
        <f t="shared" si="131"/>
        <v>0</v>
      </c>
      <c r="O6208" s="594"/>
      <c r="P6208" s="484"/>
      <c r="Q6208" s="484"/>
    </row>
    <row r="6209" spans="1:17">
      <c r="A6209" s="670">
        <v>6192</v>
      </c>
      <c r="B6209" s="677"/>
      <c r="C6209" s="677"/>
      <c r="D6209" s="677"/>
      <c r="E6209" s="676"/>
      <c r="F6209" s="448"/>
      <c r="G6209" s="358"/>
      <c r="H6209" s="428"/>
      <c r="I6209" s="428"/>
      <c r="J6209" s="428"/>
      <c r="K6209" s="430"/>
      <c r="L6209" s="430"/>
      <c r="M6209" s="479"/>
      <c r="N6209" s="594">
        <f t="shared" si="131"/>
        <v>0</v>
      </c>
      <c r="O6209" s="594"/>
      <c r="P6209" s="484"/>
      <c r="Q6209" s="484"/>
    </row>
    <row r="6210" spans="1:17">
      <c r="A6210" s="670">
        <v>6193</v>
      </c>
      <c r="B6210" s="677"/>
      <c r="C6210" s="677"/>
      <c r="D6210" s="677"/>
      <c r="E6210" s="676"/>
      <c r="F6210" s="448"/>
      <c r="G6210" s="358"/>
      <c r="H6210" s="428"/>
      <c r="I6210" s="428"/>
      <c r="J6210" s="428"/>
      <c r="K6210" s="430"/>
      <c r="L6210" s="430"/>
      <c r="M6210" s="479"/>
      <c r="N6210" s="594">
        <f t="shared" si="131"/>
        <v>0</v>
      </c>
      <c r="O6210" s="594"/>
      <c r="P6210" s="484"/>
      <c r="Q6210" s="484"/>
    </row>
    <row r="6211" spans="1:17">
      <c r="A6211" s="670">
        <v>6194</v>
      </c>
      <c r="B6211" s="677"/>
      <c r="C6211" s="677"/>
      <c r="D6211" s="677"/>
      <c r="E6211" s="676"/>
      <c r="F6211" s="448"/>
      <c r="G6211" s="358"/>
      <c r="H6211" s="428"/>
      <c r="I6211" s="428"/>
      <c r="J6211" s="428"/>
      <c r="K6211" s="430"/>
      <c r="L6211" s="430"/>
      <c r="M6211" s="479"/>
      <c r="N6211" s="594">
        <f t="shared" si="131"/>
        <v>0</v>
      </c>
      <c r="O6211" s="594"/>
      <c r="P6211" s="484"/>
      <c r="Q6211" s="484"/>
    </row>
    <row r="6212" spans="1:17">
      <c r="A6212" s="670">
        <v>6195</v>
      </c>
      <c r="B6212" s="677"/>
      <c r="C6212" s="677"/>
      <c r="D6212" s="677"/>
      <c r="E6212" s="676"/>
      <c r="F6212" s="448"/>
      <c r="G6212" s="358"/>
      <c r="H6212" s="428"/>
      <c r="I6212" s="428"/>
      <c r="J6212" s="428"/>
      <c r="K6212" s="430"/>
      <c r="L6212" s="430"/>
      <c r="M6212" s="479"/>
      <c r="N6212" s="594">
        <f t="shared" si="131"/>
        <v>0</v>
      </c>
      <c r="O6212" s="594"/>
      <c r="P6212" s="484"/>
      <c r="Q6212" s="484"/>
    </row>
    <row r="6213" spans="1:17">
      <c r="A6213" s="670">
        <v>6196</v>
      </c>
      <c r="B6213" s="677"/>
      <c r="C6213" s="677"/>
      <c r="D6213" s="677"/>
      <c r="E6213" s="676"/>
      <c r="F6213" s="448"/>
      <c r="G6213" s="358"/>
      <c r="H6213" s="428"/>
      <c r="I6213" s="428"/>
      <c r="J6213" s="428"/>
      <c r="K6213" s="430"/>
      <c r="L6213" s="430"/>
      <c r="M6213" s="479"/>
      <c r="N6213" s="594">
        <f t="shared" si="131"/>
        <v>0</v>
      </c>
      <c r="O6213" s="594"/>
      <c r="P6213" s="484"/>
      <c r="Q6213" s="484"/>
    </row>
    <row r="6214" spans="1:17">
      <c r="A6214" s="670">
        <v>6197</v>
      </c>
      <c r="B6214" s="677"/>
      <c r="C6214" s="677"/>
      <c r="D6214" s="677"/>
      <c r="E6214" s="676"/>
      <c r="F6214" s="448"/>
      <c r="G6214" s="358"/>
      <c r="H6214" s="428"/>
      <c r="I6214" s="428"/>
      <c r="J6214" s="428"/>
      <c r="K6214" s="430"/>
      <c r="L6214" s="430"/>
      <c r="M6214" s="479"/>
      <c r="N6214" s="594">
        <f t="shared" si="131"/>
        <v>0</v>
      </c>
      <c r="O6214" s="594"/>
      <c r="P6214" s="484"/>
      <c r="Q6214" s="484"/>
    </row>
    <row r="6215" spans="1:17">
      <c r="A6215" s="670">
        <v>6198</v>
      </c>
      <c r="B6215" s="677"/>
      <c r="C6215" s="677"/>
      <c r="D6215" s="677"/>
      <c r="E6215" s="676"/>
      <c r="F6215" s="448"/>
      <c r="G6215" s="358"/>
      <c r="H6215" s="428"/>
      <c r="I6215" s="428"/>
      <c r="J6215" s="428"/>
      <c r="K6215" s="430"/>
      <c r="L6215" s="430"/>
      <c r="M6215" s="479"/>
      <c r="N6215" s="594">
        <f t="shared" si="131"/>
        <v>0</v>
      </c>
      <c r="O6215" s="594"/>
      <c r="P6215" s="484"/>
      <c r="Q6215" s="484"/>
    </row>
    <row r="6216" spans="1:17">
      <c r="A6216" s="670">
        <v>6199</v>
      </c>
      <c r="B6216" s="677"/>
      <c r="C6216" s="677"/>
      <c r="D6216" s="677"/>
      <c r="E6216" s="676"/>
      <c r="F6216" s="448"/>
      <c r="G6216" s="358"/>
      <c r="H6216" s="428"/>
      <c r="I6216" s="428"/>
      <c r="J6216" s="428"/>
      <c r="K6216" s="430"/>
      <c r="L6216" s="430"/>
      <c r="M6216" s="479"/>
      <c r="N6216" s="594">
        <f t="shared" si="131"/>
        <v>0</v>
      </c>
      <c r="O6216" s="594"/>
      <c r="P6216" s="484"/>
      <c r="Q6216" s="484"/>
    </row>
    <row r="6217" spans="1:17">
      <c r="A6217" s="670">
        <v>6200</v>
      </c>
      <c r="B6217" s="677"/>
      <c r="C6217" s="677"/>
      <c r="D6217" s="677"/>
      <c r="E6217" s="676"/>
      <c r="F6217" s="448"/>
      <c r="G6217" s="358"/>
      <c r="H6217" s="428"/>
      <c r="I6217" s="428"/>
      <c r="J6217" s="428"/>
      <c r="K6217" s="430"/>
      <c r="L6217" s="430"/>
      <c r="M6217" s="479"/>
      <c r="N6217" s="594">
        <f t="shared" si="131"/>
        <v>0</v>
      </c>
      <c r="O6217" s="594"/>
      <c r="P6217" s="484"/>
      <c r="Q6217" s="484"/>
    </row>
    <row r="6218" spans="1:17">
      <c r="A6218" s="670">
        <v>6201</v>
      </c>
      <c r="B6218" s="677"/>
      <c r="C6218" s="677"/>
      <c r="D6218" s="677"/>
      <c r="E6218" s="676"/>
      <c r="F6218" s="448"/>
      <c r="G6218" s="358"/>
      <c r="H6218" s="428"/>
      <c r="I6218" s="428"/>
      <c r="J6218" s="428"/>
      <c r="K6218" s="430"/>
      <c r="L6218" s="430"/>
      <c r="M6218" s="479"/>
      <c r="N6218" s="594">
        <f t="shared" si="131"/>
        <v>0</v>
      </c>
      <c r="O6218" s="594"/>
      <c r="P6218" s="484"/>
      <c r="Q6218" s="484"/>
    </row>
    <row r="6219" spans="1:17">
      <c r="A6219" s="670">
        <v>6202</v>
      </c>
      <c r="B6219" s="677"/>
      <c r="C6219" s="677"/>
      <c r="D6219" s="677"/>
      <c r="E6219" s="676"/>
      <c r="F6219" s="448"/>
      <c r="G6219" s="358"/>
      <c r="H6219" s="428"/>
      <c r="I6219" s="428"/>
      <c r="J6219" s="428"/>
      <c r="K6219" s="430"/>
      <c r="L6219" s="430"/>
      <c r="M6219" s="479"/>
      <c r="N6219" s="594">
        <f t="shared" si="131"/>
        <v>0</v>
      </c>
      <c r="O6219" s="594"/>
      <c r="P6219" s="484"/>
      <c r="Q6219" s="484"/>
    </row>
    <row r="6220" spans="1:17">
      <c r="A6220" s="670">
        <v>6203</v>
      </c>
      <c r="B6220" s="677"/>
      <c r="C6220" s="677"/>
      <c r="D6220" s="677"/>
      <c r="E6220" s="676"/>
      <c r="F6220" s="448"/>
      <c r="G6220" s="358"/>
      <c r="H6220" s="428"/>
      <c r="I6220" s="428"/>
      <c r="J6220" s="428"/>
      <c r="K6220" s="430"/>
      <c r="L6220" s="430"/>
      <c r="M6220" s="479"/>
      <c r="N6220" s="594">
        <f t="shared" si="131"/>
        <v>0</v>
      </c>
      <c r="O6220" s="594"/>
      <c r="P6220" s="484"/>
      <c r="Q6220" s="484"/>
    </row>
    <row r="6221" spans="1:17">
      <c r="A6221" s="670">
        <v>6204</v>
      </c>
      <c r="B6221" s="677"/>
      <c r="C6221" s="677"/>
      <c r="D6221" s="677"/>
      <c r="E6221" s="676"/>
      <c r="F6221" s="448"/>
      <c r="G6221" s="358"/>
      <c r="H6221" s="428"/>
      <c r="I6221" s="428"/>
      <c r="J6221" s="428"/>
      <c r="K6221" s="430"/>
      <c r="L6221" s="430"/>
      <c r="M6221" s="479"/>
      <c r="N6221" s="594">
        <f t="shared" si="131"/>
        <v>0</v>
      </c>
      <c r="O6221" s="594"/>
      <c r="P6221" s="484"/>
      <c r="Q6221" s="484"/>
    </row>
    <row r="6222" spans="1:17">
      <c r="A6222" s="670">
        <v>6205</v>
      </c>
      <c r="B6222" s="677"/>
      <c r="C6222" s="677"/>
      <c r="D6222" s="677"/>
      <c r="E6222" s="676"/>
      <c r="F6222" s="448"/>
      <c r="G6222" s="358"/>
      <c r="H6222" s="428"/>
      <c r="I6222" s="428"/>
      <c r="J6222" s="428"/>
      <c r="K6222" s="430"/>
      <c r="L6222" s="430"/>
      <c r="M6222" s="479"/>
      <c r="N6222" s="594">
        <f t="shared" si="131"/>
        <v>0</v>
      </c>
      <c r="O6222" s="594"/>
      <c r="P6222" s="484"/>
      <c r="Q6222" s="484"/>
    </row>
    <row r="6223" spans="1:17">
      <c r="A6223" s="670">
        <v>6206</v>
      </c>
      <c r="B6223" s="677"/>
      <c r="C6223" s="677"/>
      <c r="D6223" s="677"/>
      <c r="E6223" s="676"/>
      <c r="F6223" s="448"/>
      <c r="G6223" s="358"/>
      <c r="H6223" s="428"/>
      <c r="I6223" s="428"/>
      <c r="J6223" s="428"/>
      <c r="K6223" s="430"/>
      <c r="L6223" s="430"/>
      <c r="M6223" s="479"/>
      <c r="N6223" s="594">
        <f t="shared" si="131"/>
        <v>0</v>
      </c>
      <c r="O6223" s="594"/>
      <c r="P6223" s="484"/>
      <c r="Q6223" s="484"/>
    </row>
    <row r="6224" spans="1:17">
      <c r="A6224" s="670">
        <v>6207</v>
      </c>
      <c r="B6224" s="677"/>
      <c r="C6224" s="677"/>
      <c r="D6224" s="677"/>
      <c r="E6224" s="676"/>
      <c r="F6224" s="448"/>
      <c r="G6224" s="358"/>
      <c r="H6224" s="428"/>
      <c r="I6224" s="428"/>
      <c r="J6224" s="428"/>
      <c r="K6224" s="430"/>
      <c r="L6224" s="430"/>
      <c r="M6224" s="479"/>
      <c r="N6224" s="594">
        <f t="shared" si="131"/>
        <v>0</v>
      </c>
      <c r="O6224" s="594"/>
      <c r="P6224" s="484"/>
      <c r="Q6224" s="484"/>
    </row>
    <row r="6225" spans="1:17">
      <c r="A6225" s="670">
        <v>6208</v>
      </c>
      <c r="B6225" s="677"/>
      <c r="C6225" s="677"/>
      <c r="D6225" s="677"/>
      <c r="E6225" s="676"/>
      <c r="F6225" s="448"/>
      <c r="G6225" s="358"/>
      <c r="H6225" s="428"/>
      <c r="I6225" s="428"/>
      <c r="J6225" s="428"/>
      <c r="K6225" s="430"/>
      <c r="L6225" s="430"/>
      <c r="M6225" s="479"/>
      <c r="N6225" s="594">
        <f t="shared" si="131"/>
        <v>0</v>
      </c>
      <c r="O6225" s="594"/>
      <c r="P6225" s="484"/>
      <c r="Q6225" s="484"/>
    </row>
    <row r="6226" spans="1:17">
      <c r="A6226" s="670">
        <v>6209</v>
      </c>
      <c r="B6226" s="677"/>
      <c r="C6226" s="677"/>
      <c r="D6226" s="677"/>
      <c r="E6226" s="676"/>
      <c r="F6226" s="448"/>
      <c r="G6226" s="358"/>
      <c r="H6226" s="428"/>
      <c r="I6226" s="428"/>
      <c r="J6226" s="428"/>
      <c r="K6226" s="430"/>
      <c r="L6226" s="430"/>
      <c r="M6226" s="479"/>
      <c r="N6226" s="594">
        <f t="shared" si="131"/>
        <v>0</v>
      </c>
      <c r="O6226" s="594"/>
      <c r="P6226" s="484"/>
      <c r="Q6226" s="484"/>
    </row>
    <row r="6227" spans="1:17">
      <c r="A6227" s="670">
        <v>6210</v>
      </c>
      <c r="B6227" s="677"/>
      <c r="C6227" s="677"/>
      <c r="D6227" s="677"/>
      <c r="E6227" s="676"/>
      <c r="F6227" s="448"/>
      <c r="G6227" s="358"/>
      <c r="H6227" s="428"/>
      <c r="I6227" s="428"/>
      <c r="J6227" s="428"/>
      <c r="K6227" s="430"/>
      <c r="L6227" s="430"/>
      <c r="M6227" s="479"/>
      <c r="N6227" s="594">
        <f t="shared" ref="N6227:N6290" si="132">+IF((O6226-I6226)&gt;$O$8,1,0)*IF(I6226&gt;$O$9,1,0)*IF(O6226&gt;($O$11-$O$10),1,0)</f>
        <v>0</v>
      </c>
      <c r="O6227" s="594"/>
      <c r="P6227" s="484"/>
      <c r="Q6227" s="484"/>
    </row>
    <row r="6228" spans="1:17">
      <c r="A6228" s="670">
        <v>6211</v>
      </c>
      <c r="B6228" s="677"/>
      <c r="C6228" s="677"/>
      <c r="D6228" s="677"/>
      <c r="E6228" s="676"/>
      <c r="F6228" s="448"/>
      <c r="G6228" s="358"/>
      <c r="H6228" s="428"/>
      <c r="I6228" s="428"/>
      <c r="J6228" s="428"/>
      <c r="K6228" s="430"/>
      <c r="L6228" s="430"/>
      <c r="M6228" s="479"/>
      <c r="N6228" s="594">
        <f t="shared" si="132"/>
        <v>0</v>
      </c>
      <c r="O6228" s="594"/>
      <c r="P6228" s="484"/>
      <c r="Q6228" s="484"/>
    </row>
    <row r="6229" spans="1:17">
      <c r="A6229" s="670">
        <v>6212</v>
      </c>
      <c r="B6229" s="677"/>
      <c r="C6229" s="677"/>
      <c r="D6229" s="677"/>
      <c r="E6229" s="676"/>
      <c r="F6229" s="448"/>
      <c r="G6229" s="358"/>
      <c r="H6229" s="428"/>
      <c r="I6229" s="428"/>
      <c r="J6229" s="428"/>
      <c r="K6229" s="430"/>
      <c r="L6229" s="430"/>
      <c r="M6229" s="479"/>
      <c r="N6229" s="594">
        <f t="shared" si="132"/>
        <v>0</v>
      </c>
      <c r="O6229" s="594"/>
      <c r="P6229" s="484"/>
      <c r="Q6229" s="484"/>
    </row>
    <row r="6230" spans="1:17">
      <c r="A6230" s="670">
        <v>6213</v>
      </c>
      <c r="B6230" s="677"/>
      <c r="C6230" s="677"/>
      <c r="D6230" s="677"/>
      <c r="E6230" s="676"/>
      <c r="F6230" s="448"/>
      <c r="G6230" s="358"/>
      <c r="H6230" s="428"/>
      <c r="I6230" s="428"/>
      <c r="J6230" s="428"/>
      <c r="K6230" s="430"/>
      <c r="L6230" s="430"/>
      <c r="M6230" s="479"/>
      <c r="N6230" s="594">
        <f t="shared" si="132"/>
        <v>0</v>
      </c>
      <c r="O6230" s="594"/>
      <c r="P6230" s="484"/>
      <c r="Q6230" s="484"/>
    </row>
    <row r="6231" spans="1:17">
      <c r="A6231" s="670">
        <v>6214</v>
      </c>
      <c r="B6231" s="677"/>
      <c r="C6231" s="677"/>
      <c r="D6231" s="677"/>
      <c r="E6231" s="676"/>
      <c r="F6231" s="448"/>
      <c r="G6231" s="358"/>
      <c r="H6231" s="428"/>
      <c r="I6231" s="428"/>
      <c r="J6231" s="428"/>
      <c r="K6231" s="430"/>
      <c r="L6231" s="430"/>
      <c r="M6231" s="479"/>
      <c r="N6231" s="594">
        <f t="shared" si="132"/>
        <v>0</v>
      </c>
      <c r="O6231" s="594"/>
      <c r="P6231" s="484"/>
      <c r="Q6231" s="484"/>
    </row>
    <row r="6232" spans="1:17">
      <c r="A6232" s="670">
        <v>6215</v>
      </c>
      <c r="B6232" s="677"/>
      <c r="C6232" s="677"/>
      <c r="D6232" s="677"/>
      <c r="E6232" s="676"/>
      <c r="F6232" s="448"/>
      <c r="G6232" s="358"/>
      <c r="H6232" s="428"/>
      <c r="I6232" s="428"/>
      <c r="J6232" s="428"/>
      <c r="K6232" s="430"/>
      <c r="L6232" s="430"/>
      <c r="M6232" s="479"/>
      <c r="N6232" s="594">
        <f t="shared" si="132"/>
        <v>0</v>
      </c>
      <c r="O6232" s="594"/>
      <c r="P6232" s="484"/>
      <c r="Q6232" s="484"/>
    </row>
    <row r="6233" spans="1:17">
      <c r="A6233" s="670">
        <v>6216</v>
      </c>
      <c r="B6233" s="677"/>
      <c r="C6233" s="677"/>
      <c r="D6233" s="677"/>
      <c r="E6233" s="676"/>
      <c r="F6233" s="448"/>
      <c r="G6233" s="358"/>
      <c r="H6233" s="428"/>
      <c r="I6233" s="428"/>
      <c r="J6233" s="428"/>
      <c r="K6233" s="430"/>
      <c r="L6233" s="430"/>
      <c r="M6233" s="479"/>
      <c r="N6233" s="594">
        <f t="shared" si="132"/>
        <v>0</v>
      </c>
      <c r="O6233" s="594"/>
      <c r="P6233" s="484"/>
      <c r="Q6233" s="484"/>
    </row>
    <row r="6234" spans="1:17">
      <c r="A6234" s="670">
        <v>6217</v>
      </c>
      <c r="B6234" s="677"/>
      <c r="C6234" s="677"/>
      <c r="D6234" s="677"/>
      <c r="E6234" s="676"/>
      <c r="F6234" s="448"/>
      <c r="G6234" s="358"/>
      <c r="H6234" s="428"/>
      <c r="I6234" s="428"/>
      <c r="J6234" s="428"/>
      <c r="K6234" s="430"/>
      <c r="L6234" s="430"/>
      <c r="M6234" s="479"/>
      <c r="N6234" s="594">
        <f t="shared" si="132"/>
        <v>0</v>
      </c>
      <c r="O6234" s="594"/>
      <c r="P6234" s="484"/>
      <c r="Q6234" s="484"/>
    </row>
    <row r="6235" spans="1:17">
      <c r="A6235" s="670">
        <v>6218</v>
      </c>
      <c r="B6235" s="677"/>
      <c r="C6235" s="677"/>
      <c r="D6235" s="677"/>
      <c r="E6235" s="676"/>
      <c r="F6235" s="448"/>
      <c r="G6235" s="358"/>
      <c r="H6235" s="428"/>
      <c r="I6235" s="428"/>
      <c r="J6235" s="428"/>
      <c r="K6235" s="430"/>
      <c r="L6235" s="430"/>
      <c r="M6235" s="479"/>
      <c r="N6235" s="594">
        <f t="shared" si="132"/>
        <v>0</v>
      </c>
      <c r="O6235" s="594"/>
      <c r="P6235" s="484"/>
      <c r="Q6235" s="484"/>
    </row>
    <row r="6236" spans="1:17">
      <c r="A6236" s="670">
        <v>6219</v>
      </c>
      <c r="B6236" s="677"/>
      <c r="C6236" s="677"/>
      <c r="D6236" s="677"/>
      <c r="E6236" s="676"/>
      <c r="F6236" s="448"/>
      <c r="G6236" s="358"/>
      <c r="H6236" s="428"/>
      <c r="I6236" s="428"/>
      <c r="J6236" s="428"/>
      <c r="K6236" s="430"/>
      <c r="L6236" s="430"/>
      <c r="M6236" s="479"/>
      <c r="N6236" s="594">
        <f t="shared" si="132"/>
        <v>0</v>
      </c>
      <c r="O6236" s="594"/>
      <c r="P6236" s="484"/>
      <c r="Q6236" s="484"/>
    </row>
    <row r="6237" spans="1:17">
      <c r="A6237" s="670">
        <v>6220</v>
      </c>
      <c r="B6237" s="677"/>
      <c r="C6237" s="677"/>
      <c r="D6237" s="677"/>
      <c r="E6237" s="676"/>
      <c r="F6237" s="448"/>
      <c r="G6237" s="358"/>
      <c r="H6237" s="428"/>
      <c r="I6237" s="428"/>
      <c r="J6237" s="428"/>
      <c r="K6237" s="430"/>
      <c r="L6237" s="430"/>
      <c r="M6237" s="479"/>
      <c r="N6237" s="594">
        <f t="shared" si="132"/>
        <v>0</v>
      </c>
      <c r="O6237" s="594"/>
      <c r="P6237" s="484"/>
      <c r="Q6237" s="484"/>
    </row>
    <row r="6238" spans="1:17">
      <c r="A6238" s="670">
        <v>6221</v>
      </c>
      <c r="B6238" s="677"/>
      <c r="C6238" s="677"/>
      <c r="D6238" s="677"/>
      <c r="E6238" s="676"/>
      <c r="F6238" s="448"/>
      <c r="G6238" s="358"/>
      <c r="H6238" s="428"/>
      <c r="I6238" s="428"/>
      <c r="J6238" s="428"/>
      <c r="K6238" s="430"/>
      <c r="L6238" s="430"/>
      <c r="M6238" s="479"/>
      <c r="N6238" s="594">
        <f t="shared" si="132"/>
        <v>0</v>
      </c>
      <c r="O6238" s="594"/>
      <c r="P6238" s="484"/>
      <c r="Q6238" s="484"/>
    </row>
    <row r="6239" spans="1:17">
      <c r="A6239" s="670">
        <v>6222</v>
      </c>
      <c r="B6239" s="677"/>
      <c r="C6239" s="677"/>
      <c r="D6239" s="677"/>
      <c r="E6239" s="676"/>
      <c r="F6239" s="448"/>
      <c r="G6239" s="358"/>
      <c r="H6239" s="428"/>
      <c r="I6239" s="428"/>
      <c r="J6239" s="428"/>
      <c r="K6239" s="430"/>
      <c r="L6239" s="430"/>
      <c r="M6239" s="479"/>
      <c r="N6239" s="594">
        <f t="shared" si="132"/>
        <v>0</v>
      </c>
      <c r="O6239" s="594"/>
      <c r="P6239" s="484"/>
      <c r="Q6239" s="484"/>
    </row>
    <row r="6240" spans="1:17">
      <c r="A6240" s="670">
        <v>6223</v>
      </c>
      <c r="B6240" s="677"/>
      <c r="C6240" s="677"/>
      <c r="D6240" s="677"/>
      <c r="E6240" s="676"/>
      <c r="F6240" s="448"/>
      <c r="G6240" s="358"/>
      <c r="H6240" s="428"/>
      <c r="I6240" s="428"/>
      <c r="J6240" s="428"/>
      <c r="K6240" s="430"/>
      <c r="L6240" s="430"/>
      <c r="M6240" s="479"/>
      <c r="N6240" s="594">
        <f t="shared" si="132"/>
        <v>0</v>
      </c>
      <c r="O6240" s="594"/>
      <c r="P6240" s="484"/>
      <c r="Q6240" s="484"/>
    </row>
    <row r="6241" spans="1:17">
      <c r="A6241" s="670">
        <v>6224</v>
      </c>
      <c r="B6241" s="677"/>
      <c r="C6241" s="677"/>
      <c r="D6241" s="677"/>
      <c r="E6241" s="676"/>
      <c r="F6241" s="448"/>
      <c r="G6241" s="358"/>
      <c r="H6241" s="428"/>
      <c r="I6241" s="428"/>
      <c r="J6241" s="428"/>
      <c r="K6241" s="430"/>
      <c r="L6241" s="430"/>
      <c r="M6241" s="479"/>
      <c r="N6241" s="594">
        <f t="shared" si="132"/>
        <v>0</v>
      </c>
      <c r="O6241" s="594"/>
      <c r="P6241" s="484"/>
      <c r="Q6241" s="484"/>
    </row>
    <row r="6242" spans="1:17">
      <c r="A6242" s="670">
        <v>6225</v>
      </c>
      <c r="B6242" s="677"/>
      <c r="C6242" s="677"/>
      <c r="D6242" s="677"/>
      <c r="E6242" s="676"/>
      <c r="F6242" s="448"/>
      <c r="G6242" s="358"/>
      <c r="H6242" s="428"/>
      <c r="I6242" s="428"/>
      <c r="J6242" s="428"/>
      <c r="K6242" s="430"/>
      <c r="L6242" s="430"/>
      <c r="M6242" s="479"/>
      <c r="N6242" s="594">
        <f t="shared" si="132"/>
        <v>0</v>
      </c>
      <c r="O6242" s="594"/>
      <c r="P6242" s="484"/>
      <c r="Q6242" s="484"/>
    </row>
    <row r="6243" spans="1:17">
      <c r="A6243" s="670">
        <v>6226</v>
      </c>
      <c r="B6243" s="677"/>
      <c r="C6243" s="677"/>
      <c r="D6243" s="677"/>
      <c r="E6243" s="676"/>
      <c r="F6243" s="448"/>
      <c r="G6243" s="358"/>
      <c r="H6243" s="428"/>
      <c r="I6243" s="428"/>
      <c r="J6243" s="428"/>
      <c r="K6243" s="430"/>
      <c r="L6243" s="430"/>
      <c r="M6243" s="479"/>
      <c r="N6243" s="594">
        <f t="shared" si="132"/>
        <v>0</v>
      </c>
      <c r="O6243" s="594"/>
      <c r="P6243" s="484"/>
      <c r="Q6243" s="484"/>
    </row>
    <row r="6244" spans="1:17">
      <c r="A6244" s="670">
        <v>6227</v>
      </c>
      <c r="B6244" s="677"/>
      <c r="C6244" s="677"/>
      <c r="D6244" s="677"/>
      <c r="E6244" s="676"/>
      <c r="F6244" s="448"/>
      <c r="G6244" s="358"/>
      <c r="H6244" s="428"/>
      <c r="I6244" s="428"/>
      <c r="J6244" s="428"/>
      <c r="K6244" s="430"/>
      <c r="L6244" s="430"/>
      <c r="M6244" s="479"/>
      <c r="N6244" s="594">
        <f t="shared" si="132"/>
        <v>0</v>
      </c>
      <c r="O6244" s="594"/>
      <c r="P6244" s="484"/>
      <c r="Q6244" s="484"/>
    </row>
    <row r="6245" spans="1:17">
      <c r="A6245" s="670">
        <v>6228</v>
      </c>
      <c r="B6245" s="677"/>
      <c r="C6245" s="677"/>
      <c r="D6245" s="677"/>
      <c r="E6245" s="676"/>
      <c r="F6245" s="448"/>
      <c r="G6245" s="358"/>
      <c r="H6245" s="428"/>
      <c r="I6245" s="428"/>
      <c r="J6245" s="428"/>
      <c r="K6245" s="430"/>
      <c r="L6245" s="430"/>
      <c r="M6245" s="479"/>
      <c r="N6245" s="594">
        <f t="shared" si="132"/>
        <v>0</v>
      </c>
      <c r="O6245" s="594"/>
      <c r="P6245" s="484"/>
      <c r="Q6245" s="484"/>
    </row>
    <row r="6246" spans="1:17">
      <c r="A6246" s="670">
        <v>6229</v>
      </c>
      <c r="B6246" s="677"/>
      <c r="C6246" s="677"/>
      <c r="D6246" s="677"/>
      <c r="E6246" s="676"/>
      <c r="F6246" s="448"/>
      <c r="G6246" s="358"/>
      <c r="H6246" s="428"/>
      <c r="I6246" s="428"/>
      <c r="J6246" s="428"/>
      <c r="K6246" s="430"/>
      <c r="L6246" s="430"/>
      <c r="M6246" s="479"/>
      <c r="N6246" s="594">
        <f t="shared" si="132"/>
        <v>0</v>
      </c>
      <c r="O6246" s="594"/>
      <c r="P6246" s="484"/>
      <c r="Q6246" s="484"/>
    </row>
    <row r="6247" spans="1:17">
      <c r="A6247" s="670">
        <v>6230</v>
      </c>
      <c r="B6247" s="677"/>
      <c r="C6247" s="677"/>
      <c r="D6247" s="677"/>
      <c r="E6247" s="676"/>
      <c r="F6247" s="448"/>
      <c r="G6247" s="358"/>
      <c r="H6247" s="428"/>
      <c r="I6247" s="428"/>
      <c r="J6247" s="428"/>
      <c r="K6247" s="430"/>
      <c r="L6247" s="430"/>
      <c r="M6247" s="479"/>
      <c r="N6247" s="594">
        <f t="shared" si="132"/>
        <v>0</v>
      </c>
      <c r="O6247" s="594"/>
      <c r="P6247" s="484"/>
      <c r="Q6247" s="484"/>
    </row>
    <row r="6248" spans="1:17">
      <c r="A6248" s="670">
        <v>6231</v>
      </c>
      <c r="B6248" s="677"/>
      <c r="C6248" s="677"/>
      <c r="D6248" s="677"/>
      <c r="E6248" s="676"/>
      <c r="F6248" s="448"/>
      <c r="G6248" s="358"/>
      <c r="H6248" s="428"/>
      <c r="I6248" s="428"/>
      <c r="J6248" s="428"/>
      <c r="K6248" s="430"/>
      <c r="L6248" s="430"/>
      <c r="M6248" s="479"/>
      <c r="N6248" s="594">
        <f t="shared" si="132"/>
        <v>0</v>
      </c>
      <c r="O6248" s="594"/>
      <c r="P6248" s="484"/>
      <c r="Q6248" s="484"/>
    </row>
    <row r="6249" spans="1:17">
      <c r="A6249" s="670">
        <v>6232</v>
      </c>
      <c r="B6249" s="677"/>
      <c r="C6249" s="677"/>
      <c r="D6249" s="677"/>
      <c r="E6249" s="676"/>
      <c r="F6249" s="448"/>
      <c r="G6249" s="358"/>
      <c r="H6249" s="428"/>
      <c r="I6249" s="428"/>
      <c r="J6249" s="428"/>
      <c r="K6249" s="430"/>
      <c r="L6249" s="430"/>
      <c r="M6249" s="479"/>
      <c r="N6249" s="594">
        <f t="shared" si="132"/>
        <v>0</v>
      </c>
      <c r="O6249" s="594"/>
      <c r="P6249" s="484"/>
      <c r="Q6249" s="484"/>
    </row>
    <row r="6250" spans="1:17">
      <c r="A6250" s="670">
        <v>6233</v>
      </c>
      <c r="B6250" s="677"/>
      <c r="C6250" s="677"/>
      <c r="D6250" s="677"/>
      <c r="E6250" s="676"/>
      <c r="F6250" s="448"/>
      <c r="G6250" s="358"/>
      <c r="H6250" s="428"/>
      <c r="I6250" s="428"/>
      <c r="J6250" s="428"/>
      <c r="K6250" s="430"/>
      <c r="L6250" s="430"/>
      <c r="M6250" s="479"/>
      <c r="N6250" s="594">
        <f t="shared" si="132"/>
        <v>0</v>
      </c>
      <c r="O6250" s="594"/>
      <c r="P6250" s="484"/>
      <c r="Q6250" s="484"/>
    </row>
    <row r="6251" spans="1:17">
      <c r="A6251" s="670">
        <v>6234</v>
      </c>
      <c r="B6251" s="677"/>
      <c r="C6251" s="677"/>
      <c r="D6251" s="677"/>
      <c r="E6251" s="676"/>
      <c r="F6251" s="448"/>
      <c r="G6251" s="358"/>
      <c r="H6251" s="428"/>
      <c r="I6251" s="428"/>
      <c r="J6251" s="428"/>
      <c r="K6251" s="430"/>
      <c r="L6251" s="430"/>
      <c r="M6251" s="479"/>
      <c r="N6251" s="594">
        <f t="shared" si="132"/>
        <v>0</v>
      </c>
      <c r="O6251" s="594"/>
      <c r="P6251" s="484"/>
      <c r="Q6251" s="484"/>
    </row>
    <row r="6252" spans="1:17">
      <c r="A6252" s="670">
        <v>6235</v>
      </c>
      <c r="B6252" s="677"/>
      <c r="C6252" s="677"/>
      <c r="D6252" s="677"/>
      <c r="E6252" s="676"/>
      <c r="F6252" s="448"/>
      <c r="G6252" s="358"/>
      <c r="H6252" s="428"/>
      <c r="I6252" s="428"/>
      <c r="J6252" s="428"/>
      <c r="K6252" s="430"/>
      <c r="L6252" s="430"/>
      <c r="M6252" s="479"/>
      <c r="N6252" s="594">
        <f t="shared" si="132"/>
        <v>0</v>
      </c>
      <c r="O6252" s="594"/>
      <c r="P6252" s="484"/>
      <c r="Q6252" s="484"/>
    </row>
    <row r="6253" spans="1:17">
      <c r="A6253" s="670">
        <v>6236</v>
      </c>
      <c r="B6253" s="677"/>
      <c r="C6253" s="677"/>
      <c r="D6253" s="677"/>
      <c r="E6253" s="676"/>
      <c r="F6253" s="448"/>
      <c r="G6253" s="358"/>
      <c r="H6253" s="428"/>
      <c r="I6253" s="428"/>
      <c r="J6253" s="428"/>
      <c r="K6253" s="430"/>
      <c r="L6253" s="430"/>
      <c r="M6253" s="479"/>
      <c r="N6253" s="594">
        <f t="shared" si="132"/>
        <v>0</v>
      </c>
      <c r="O6253" s="594"/>
      <c r="P6253" s="484"/>
      <c r="Q6253" s="484"/>
    </row>
    <row r="6254" spans="1:17">
      <c r="A6254" s="670">
        <v>6237</v>
      </c>
      <c r="B6254" s="677"/>
      <c r="C6254" s="677"/>
      <c r="D6254" s="677"/>
      <c r="E6254" s="676"/>
      <c r="F6254" s="448"/>
      <c r="G6254" s="358"/>
      <c r="H6254" s="428"/>
      <c r="I6254" s="428"/>
      <c r="J6254" s="428"/>
      <c r="K6254" s="430"/>
      <c r="L6254" s="430"/>
      <c r="M6254" s="479"/>
      <c r="N6254" s="594">
        <f t="shared" si="132"/>
        <v>0</v>
      </c>
      <c r="O6254" s="594"/>
      <c r="P6254" s="484"/>
      <c r="Q6254" s="484"/>
    </row>
    <row r="6255" spans="1:17">
      <c r="A6255" s="670">
        <v>6238</v>
      </c>
      <c r="B6255" s="677"/>
      <c r="C6255" s="677"/>
      <c r="D6255" s="677"/>
      <c r="E6255" s="676"/>
      <c r="F6255" s="448"/>
      <c r="G6255" s="358"/>
      <c r="H6255" s="428"/>
      <c r="I6255" s="428"/>
      <c r="J6255" s="428"/>
      <c r="K6255" s="430"/>
      <c r="L6255" s="430"/>
      <c r="M6255" s="479"/>
      <c r="N6255" s="594">
        <f t="shared" si="132"/>
        <v>0</v>
      </c>
      <c r="O6255" s="594"/>
      <c r="P6255" s="484"/>
      <c r="Q6255" s="484"/>
    </row>
    <row r="6256" spans="1:17">
      <c r="A6256" s="670">
        <v>6239</v>
      </c>
      <c r="B6256" s="677"/>
      <c r="C6256" s="677"/>
      <c r="D6256" s="677"/>
      <c r="E6256" s="676"/>
      <c r="F6256" s="448"/>
      <c r="G6256" s="358"/>
      <c r="H6256" s="428"/>
      <c r="I6256" s="428"/>
      <c r="J6256" s="428"/>
      <c r="K6256" s="430"/>
      <c r="L6256" s="430"/>
      <c r="M6256" s="479"/>
      <c r="N6256" s="594">
        <f t="shared" si="132"/>
        <v>0</v>
      </c>
      <c r="O6256" s="594"/>
      <c r="P6256" s="484"/>
      <c r="Q6256" s="484"/>
    </row>
    <row r="6257" spans="1:17">
      <c r="A6257" s="670">
        <v>6240</v>
      </c>
      <c r="B6257" s="677"/>
      <c r="C6257" s="677"/>
      <c r="D6257" s="677"/>
      <c r="E6257" s="676"/>
      <c r="F6257" s="448"/>
      <c r="G6257" s="358"/>
      <c r="H6257" s="428"/>
      <c r="I6257" s="428"/>
      <c r="J6257" s="428"/>
      <c r="K6257" s="430"/>
      <c r="L6257" s="430"/>
      <c r="M6257" s="479"/>
      <c r="N6257" s="594">
        <f t="shared" si="132"/>
        <v>0</v>
      </c>
      <c r="O6257" s="594"/>
      <c r="P6257" s="484"/>
      <c r="Q6257" s="484"/>
    </row>
    <row r="6258" spans="1:17">
      <c r="A6258" s="670">
        <v>6241</v>
      </c>
      <c r="B6258" s="677"/>
      <c r="C6258" s="677"/>
      <c r="D6258" s="677"/>
      <c r="E6258" s="676"/>
      <c r="F6258" s="448"/>
      <c r="G6258" s="358"/>
      <c r="H6258" s="428"/>
      <c r="I6258" s="428"/>
      <c r="J6258" s="428"/>
      <c r="K6258" s="430"/>
      <c r="L6258" s="430"/>
      <c r="M6258" s="479"/>
      <c r="N6258" s="594">
        <f t="shared" si="132"/>
        <v>0</v>
      </c>
      <c r="O6258" s="594"/>
      <c r="P6258" s="484"/>
      <c r="Q6258" s="484"/>
    </row>
    <row r="6259" spans="1:17">
      <c r="A6259" s="670">
        <v>6242</v>
      </c>
      <c r="B6259" s="677"/>
      <c r="C6259" s="677"/>
      <c r="D6259" s="677"/>
      <c r="E6259" s="676"/>
      <c r="F6259" s="448"/>
      <c r="G6259" s="358"/>
      <c r="H6259" s="428"/>
      <c r="I6259" s="428"/>
      <c r="J6259" s="428"/>
      <c r="K6259" s="430"/>
      <c r="L6259" s="430"/>
      <c r="M6259" s="479"/>
      <c r="N6259" s="594">
        <f t="shared" si="132"/>
        <v>0</v>
      </c>
      <c r="O6259" s="594"/>
      <c r="P6259" s="484"/>
      <c r="Q6259" s="484"/>
    </row>
    <row r="6260" spans="1:17">
      <c r="A6260" s="670">
        <v>6243</v>
      </c>
      <c r="B6260" s="677"/>
      <c r="C6260" s="677"/>
      <c r="D6260" s="677"/>
      <c r="E6260" s="676"/>
      <c r="F6260" s="448"/>
      <c r="G6260" s="358"/>
      <c r="H6260" s="428"/>
      <c r="I6260" s="428"/>
      <c r="J6260" s="428"/>
      <c r="K6260" s="430"/>
      <c r="L6260" s="430"/>
      <c r="M6260" s="479"/>
      <c r="N6260" s="594">
        <f t="shared" si="132"/>
        <v>0</v>
      </c>
      <c r="O6260" s="594"/>
      <c r="P6260" s="484"/>
      <c r="Q6260" s="484"/>
    </row>
    <row r="6261" spans="1:17">
      <c r="A6261" s="670">
        <v>6244</v>
      </c>
      <c r="B6261" s="677"/>
      <c r="C6261" s="677"/>
      <c r="D6261" s="677"/>
      <c r="E6261" s="676"/>
      <c r="F6261" s="448"/>
      <c r="G6261" s="358"/>
      <c r="H6261" s="428"/>
      <c r="I6261" s="428"/>
      <c r="J6261" s="428"/>
      <c r="K6261" s="430"/>
      <c r="L6261" s="430"/>
      <c r="M6261" s="479"/>
      <c r="N6261" s="594">
        <f t="shared" si="132"/>
        <v>0</v>
      </c>
      <c r="O6261" s="594"/>
      <c r="P6261" s="484"/>
      <c r="Q6261" s="484"/>
    </row>
    <row r="6262" spans="1:17">
      <c r="A6262" s="670">
        <v>6245</v>
      </c>
      <c r="B6262" s="677"/>
      <c r="C6262" s="677"/>
      <c r="D6262" s="677"/>
      <c r="E6262" s="676"/>
      <c r="F6262" s="448"/>
      <c r="G6262" s="358"/>
      <c r="H6262" s="428"/>
      <c r="I6262" s="428"/>
      <c r="J6262" s="428"/>
      <c r="K6262" s="430"/>
      <c r="L6262" s="430"/>
      <c r="M6262" s="479"/>
      <c r="N6262" s="594">
        <f t="shared" si="132"/>
        <v>0</v>
      </c>
      <c r="O6262" s="594"/>
      <c r="P6262" s="484"/>
      <c r="Q6262" s="484"/>
    </row>
    <row r="6263" spans="1:17">
      <c r="A6263" s="670">
        <v>6246</v>
      </c>
      <c r="B6263" s="677"/>
      <c r="C6263" s="677"/>
      <c r="D6263" s="677"/>
      <c r="E6263" s="676"/>
      <c r="F6263" s="448"/>
      <c r="G6263" s="358"/>
      <c r="H6263" s="428"/>
      <c r="I6263" s="428"/>
      <c r="J6263" s="428"/>
      <c r="K6263" s="430"/>
      <c r="L6263" s="430"/>
      <c r="M6263" s="479"/>
      <c r="N6263" s="594">
        <f t="shared" si="132"/>
        <v>0</v>
      </c>
      <c r="O6263" s="594"/>
      <c r="P6263" s="484"/>
      <c r="Q6263" s="484"/>
    </row>
    <row r="6264" spans="1:17">
      <c r="A6264" s="670">
        <v>6247</v>
      </c>
      <c r="B6264" s="677"/>
      <c r="C6264" s="677"/>
      <c r="D6264" s="677"/>
      <c r="E6264" s="676"/>
      <c r="F6264" s="448"/>
      <c r="G6264" s="358"/>
      <c r="H6264" s="428"/>
      <c r="I6264" s="428"/>
      <c r="J6264" s="428"/>
      <c r="K6264" s="430"/>
      <c r="L6264" s="430"/>
      <c r="M6264" s="479"/>
      <c r="N6264" s="594">
        <f t="shared" si="132"/>
        <v>0</v>
      </c>
      <c r="O6264" s="594"/>
      <c r="P6264" s="484"/>
      <c r="Q6264" s="484"/>
    </row>
    <row r="6265" spans="1:17">
      <c r="A6265" s="670">
        <v>6248</v>
      </c>
      <c r="B6265" s="677"/>
      <c r="C6265" s="677"/>
      <c r="D6265" s="677"/>
      <c r="E6265" s="676"/>
      <c r="F6265" s="448"/>
      <c r="G6265" s="358"/>
      <c r="H6265" s="428"/>
      <c r="I6265" s="428"/>
      <c r="J6265" s="428"/>
      <c r="K6265" s="430"/>
      <c r="L6265" s="430"/>
      <c r="M6265" s="479"/>
      <c r="N6265" s="594">
        <f t="shared" si="132"/>
        <v>0</v>
      </c>
      <c r="O6265" s="594"/>
      <c r="P6265" s="484"/>
      <c r="Q6265" s="484"/>
    </row>
    <row r="6266" spans="1:17">
      <c r="A6266" s="670">
        <v>6249</v>
      </c>
      <c r="B6266" s="677"/>
      <c r="C6266" s="677"/>
      <c r="D6266" s="677"/>
      <c r="E6266" s="676"/>
      <c r="F6266" s="448"/>
      <c r="G6266" s="358"/>
      <c r="H6266" s="428"/>
      <c r="I6266" s="428"/>
      <c r="J6266" s="428"/>
      <c r="K6266" s="430"/>
      <c r="L6266" s="430"/>
      <c r="M6266" s="479"/>
      <c r="N6266" s="594">
        <f t="shared" si="132"/>
        <v>0</v>
      </c>
      <c r="O6266" s="594"/>
      <c r="P6266" s="484"/>
      <c r="Q6266" s="484"/>
    </row>
    <row r="6267" spans="1:17">
      <c r="A6267" s="670">
        <v>6250</v>
      </c>
      <c r="B6267" s="677"/>
      <c r="C6267" s="677"/>
      <c r="D6267" s="677"/>
      <c r="E6267" s="676"/>
      <c r="F6267" s="448"/>
      <c r="G6267" s="358"/>
      <c r="H6267" s="428"/>
      <c r="I6267" s="428"/>
      <c r="J6267" s="428"/>
      <c r="K6267" s="430"/>
      <c r="L6267" s="430"/>
      <c r="M6267" s="479"/>
      <c r="N6267" s="594">
        <f t="shared" si="132"/>
        <v>0</v>
      </c>
      <c r="O6267" s="594"/>
      <c r="P6267" s="484"/>
      <c r="Q6267" s="484"/>
    </row>
    <row r="6268" spans="1:17">
      <c r="A6268" s="670">
        <v>6251</v>
      </c>
      <c r="B6268" s="677"/>
      <c r="C6268" s="677"/>
      <c r="D6268" s="677"/>
      <c r="E6268" s="676"/>
      <c r="F6268" s="448"/>
      <c r="G6268" s="358"/>
      <c r="H6268" s="428"/>
      <c r="I6268" s="428"/>
      <c r="J6268" s="428"/>
      <c r="K6268" s="430"/>
      <c r="L6268" s="430"/>
      <c r="M6268" s="479"/>
      <c r="N6268" s="594">
        <f t="shared" si="132"/>
        <v>0</v>
      </c>
      <c r="O6268" s="594"/>
      <c r="P6268" s="484"/>
      <c r="Q6268" s="484"/>
    </row>
    <row r="6269" spans="1:17">
      <c r="A6269" s="670">
        <v>6252</v>
      </c>
      <c r="B6269" s="677"/>
      <c r="C6269" s="677"/>
      <c r="D6269" s="677"/>
      <c r="E6269" s="676"/>
      <c r="F6269" s="448"/>
      <c r="G6269" s="358"/>
      <c r="H6269" s="428"/>
      <c r="I6269" s="428"/>
      <c r="J6269" s="428"/>
      <c r="K6269" s="430"/>
      <c r="L6269" s="430"/>
      <c r="M6269" s="479"/>
      <c r="N6269" s="594">
        <f t="shared" si="132"/>
        <v>0</v>
      </c>
      <c r="O6269" s="594"/>
      <c r="P6269" s="484"/>
      <c r="Q6269" s="484"/>
    </row>
    <row r="6270" spans="1:17">
      <c r="A6270" s="670">
        <v>6253</v>
      </c>
      <c r="B6270" s="677"/>
      <c r="C6270" s="677"/>
      <c r="D6270" s="677"/>
      <c r="E6270" s="676"/>
      <c r="F6270" s="448"/>
      <c r="G6270" s="358"/>
      <c r="H6270" s="428"/>
      <c r="I6270" s="428"/>
      <c r="J6270" s="428"/>
      <c r="K6270" s="430"/>
      <c r="L6270" s="430"/>
      <c r="M6270" s="479"/>
      <c r="N6270" s="594">
        <f t="shared" si="132"/>
        <v>0</v>
      </c>
      <c r="O6270" s="594"/>
      <c r="P6270" s="484"/>
      <c r="Q6270" s="484"/>
    </row>
    <row r="6271" spans="1:17">
      <c r="A6271" s="670">
        <v>6254</v>
      </c>
      <c r="B6271" s="677"/>
      <c r="C6271" s="677"/>
      <c r="D6271" s="677"/>
      <c r="E6271" s="676"/>
      <c r="F6271" s="448"/>
      <c r="G6271" s="358"/>
      <c r="H6271" s="428"/>
      <c r="I6271" s="428"/>
      <c r="J6271" s="428"/>
      <c r="K6271" s="430"/>
      <c r="L6271" s="430"/>
      <c r="M6271" s="479"/>
      <c r="N6271" s="594">
        <f t="shared" si="132"/>
        <v>0</v>
      </c>
      <c r="O6271" s="594"/>
      <c r="P6271" s="484"/>
      <c r="Q6271" s="484"/>
    </row>
    <row r="6272" spans="1:17">
      <c r="A6272" s="670">
        <v>6255</v>
      </c>
      <c r="B6272" s="677"/>
      <c r="C6272" s="677"/>
      <c r="D6272" s="677"/>
      <c r="E6272" s="676"/>
      <c r="F6272" s="448"/>
      <c r="G6272" s="358"/>
      <c r="H6272" s="428"/>
      <c r="I6272" s="428"/>
      <c r="J6272" s="428"/>
      <c r="K6272" s="430"/>
      <c r="L6272" s="430"/>
      <c r="M6272" s="479"/>
      <c r="N6272" s="594">
        <f t="shared" si="132"/>
        <v>0</v>
      </c>
      <c r="O6272" s="594"/>
      <c r="P6272" s="484"/>
      <c r="Q6272" s="484"/>
    </row>
    <row r="6273" spans="1:17">
      <c r="A6273" s="670">
        <v>6256</v>
      </c>
      <c r="B6273" s="677"/>
      <c r="C6273" s="677"/>
      <c r="D6273" s="677"/>
      <c r="E6273" s="676"/>
      <c r="F6273" s="448"/>
      <c r="G6273" s="358"/>
      <c r="H6273" s="428"/>
      <c r="I6273" s="428"/>
      <c r="J6273" s="428"/>
      <c r="K6273" s="430"/>
      <c r="L6273" s="430"/>
      <c r="M6273" s="479"/>
      <c r="N6273" s="594">
        <f t="shared" si="132"/>
        <v>0</v>
      </c>
      <c r="O6273" s="594"/>
      <c r="P6273" s="484"/>
      <c r="Q6273" s="484"/>
    </row>
    <row r="6274" spans="1:17">
      <c r="A6274" s="670">
        <v>6257</v>
      </c>
      <c r="B6274" s="677"/>
      <c r="C6274" s="677"/>
      <c r="D6274" s="677"/>
      <c r="E6274" s="676"/>
      <c r="F6274" s="448"/>
      <c r="G6274" s="358"/>
      <c r="H6274" s="428"/>
      <c r="I6274" s="428"/>
      <c r="J6274" s="428"/>
      <c r="K6274" s="430"/>
      <c r="L6274" s="430"/>
      <c r="M6274" s="479"/>
      <c r="N6274" s="594">
        <f t="shared" si="132"/>
        <v>0</v>
      </c>
      <c r="O6274" s="594"/>
      <c r="P6274" s="484"/>
      <c r="Q6274" s="484"/>
    </row>
    <row r="6275" spans="1:17">
      <c r="A6275" s="670">
        <v>6258</v>
      </c>
      <c r="B6275" s="677"/>
      <c r="C6275" s="677"/>
      <c r="D6275" s="677"/>
      <c r="E6275" s="676"/>
      <c r="F6275" s="448"/>
      <c r="G6275" s="358"/>
      <c r="H6275" s="428"/>
      <c r="I6275" s="428"/>
      <c r="J6275" s="428"/>
      <c r="K6275" s="430"/>
      <c r="L6275" s="430"/>
      <c r="M6275" s="479"/>
      <c r="N6275" s="594">
        <f t="shared" si="132"/>
        <v>0</v>
      </c>
      <c r="O6275" s="594"/>
      <c r="P6275" s="484"/>
      <c r="Q6275" s="484"/>
    </row>
    <row r="6276" spans="1:17">
      <c r="A6276" s="670">
        <v>6259</v>
      </c>
      <c r="B6276" s="677"/>
      <c r="C6276" s="677"/>
      <c r="D6276" s="677"/>
      <c r="E6276" s="676"/>
      <c r="F6276" s="448"/>
      <c r="G6276" s="358"/>
      <c r="H6276" s="428"/>
      <c r="I6276" s="428"/>
      <c r="J6276" s="428"/>
      <c r="K6276" s="430"/>
      <c r="L6276" s="430"/>
      <c r="M6276" s="479"/>
      <c r="N6276" s="594">
        <f t="shared" si="132"/>
        <v>0</v>
      </c>
      <c r="O6276" s="594"/>
      <c r="P6276" s="484"/>
      <c r="Q6276" s="484"/>
    </row>
    <row r="6277" spans="1:17">
      <c r="A6277" s="670">
        <v>6260</v>
      </c>
      <c r="B6277" s="677"/>
      <c r="C6277" s="677"/>
      <c r="D6277" s="677"/>
      <c r="E6277" s="676"/>
      <c r="F6277" s="448"/>
      <c r="G6277" s="358"/>
      <c r="H6277" s="428"/>
      <c r="I6277" s="428"/>
      <c r="J6277" s="428"/>
      <c r="K6277" s="430"/>
      <c r="L6277" s="430"/>
      <c r="M6277" s="479"/>
      <c r="N6277" s="594">
        <f t="shared" si="132"/>
        <v>0</v>
      </c>
      <c r="O6277" s="594"/>
      <c r="P6277" s="484"/>
      <c r="Q6277" s="484"/>
    </row>
    <row r="6278" spans="1:17">
      <c r="A6278" s="670">
        <v>6261</v>
      </c>
      <c r="B6278" s="677"/>
      <c r="C6278" s="677"/>
      <c r="D6278" s="677"/>
      <c r="E6278" s="676"/>
      <c r="F6278" s="448"/>
      <c r="G6278" s="358"/>
      <c r="H6278" s="428"/>
      <c r="I6278" s="428"/>
      <c r="J6278" s="428"/>
      <c r="K6278" s="430"/>
      <c r="L6278" s="430"/>
      <c r="M6278" s="479"/>
      <c r="N6278" s="594">
        <f t="shared" si="132"/>
        <v>0</v>
      </c>
      <c r="O6278" s="594"/>
      <c r="P6278" s="484"/>
      <c r="Q6278" s="484"/>
    </row>
    <row r="6279" spans="1:17">
      <c r="A6279" s="670">
        <v>6262</v>
      </c>
      <c r="B6279" s="677"/>
      <c r="C6279" s="677"/>
      <c r="D6279" s="677"/>
      <c r="E6279" s="676"/>
      <c r="F6279" s="448"/>
      <c r="G6279" s="358"/>
      <c r="H6279" s="428"/>
      <c r="I6279" s="428"/>
      <c r="J6279" s="428"/>
      <c r="K6279" s="430"/>
      <c r="L6279" s="430"/>
      <c r="M6279" s="479"/>
      <c r="N6279" s="594">
        <f t="shared" si="132"/>
        <v>0</v>
      </c>
      <c r="O6279" s="594"/>
      <c r="P6279" s="484"/>
      <c r="Q6279" s="484"/>
    </row>
    <row r="6280" spans="1:17">
      <c r="A6280" s="670">
        <v>6263</v>
      </c>
      <c r="B6280" s="677"/>
      <c r="C6280" s="677"/>
      <c r="D6280" s="677"/>
      <c r="E6280" s="676"/>
      <c r="F6280" s="448"/>
      <c r="G6280" s="358"/>
      <c r="H6280" s="428"/>
      <c r="I6280" s="428"/>
      <c r="J6280" s="428"/>
      <c r="K6280" s="430"/>
      <c r="L6280" s="430"/>
      <c r="M6280" s="479"/>
      <c r="N6280" s="594">
        <f t="shared" si="132"/>
        <v>0</v>
      </c>
      <c r="O6280" s="594"/>
      <c r="P6280" s="484"/>
      <c r="Q6280" s="484"/>
    </row>
    <row r="6281" spans="1:17">
      <c r="A6281" s="670">
        <v>6264</v>
      </c>
      <c r="B6281" s="677"/>
      <c r="C6281" s="677"/>
      <c r="D6281" s="677"/>
      <c r="E6281" s="676"/>
      <c r="F6281" s="448"/>
      <c r="G6281" s="358"/>
      <c r="H6281" s="428"/>
      <c r="I6281" s="428"/>
      <c r="J6281" s="428"/>
      <c r="K6281" s="430"/>
      <c r="L6281" s="430"/>
      <c r="M6281" s="479"/>
      <c r="N6281" s="594">
        <f t="shared" si="132"/>
        <v>0</v>
      </c>
      <c r="O6281" s="594"/>
      <c r="P6281" s="484"/>
      <c r="Q6281" s="484"/>
    </row>
    <row r="6282" spans="1:17">
      <c r="A6282" s="670">
        <v>6265</v>
      </c>
      <c r="B6282" s="677"/>
      <c r="C6282" s="677"/>
      <c r="D6282" s="677"/>
      <c r="E6282" s="676"/>
      <c r="F6282" s="448"/>
      <c r="G6282" s="358"/>
      <c r="H6282" s="428"/>
      <c r="I6282" s="428"/>
      <c r="J6282" s="428"/>
      <c r="K6282" s="430"/>
      <c r="L6282" s="430"/>
      <c r="M6282" s="479"/>
      <c r="N6282" s="594">
        <f t="shared" si="132"/>
        <v>0</v>
      </c>
      <c r="O6282" s="594"/>
      <c r="P6282" s="484"/>
      <c r="Q6282" s="484"/>
    </row>
    <row r="6283" spans="1:17">
      <c r="A6283" s="670">
        <v>6266</v>
      </c>
      <c r="B6283" s="677"/>
      <c r="C6283" s="677"/>
      <c r="D6283" s="677"/>
      <c r="E6283" s="676"/>
      <c r="F6283" s="448"/>
      <c r="G6283" s="358"/>
      <c r="H6283" s="428"/>
      <c r="I6283" s="428"/>
      <c r="J6283" s="428"/>
      <c r="K6283" s="430"/>
      <c r="L6283" s="430"/>
      <c r="M6283" s="479"/>
      <c r="N6283" s="594">
        <f t="shared" si="132"/>
        <v>0</v>
      </c>
      <c r="O6283" s="594"/>
      <c r="P6283" s="484"/>
      <c r="Q6283" s="484"/>
    </row>
    <row r="6284" spans="1:17">
      <c r="A6284" s="670">
        <v>6267</v>
      </c>
      <c r="B6284" s="677"/>
      <c r="C6284" s="677"/>
      <c r="D6284" s="677"/>
      <c r="E6284" s="676"/>
      <c r="F6284" s="448"/>
      <c r="G6284" s="358"/>
      <c r="H6284" s="428"/>
      <c r="I6284" s="428"/>
      <c r="J6284" s="428"/>
      <c r="K6284" s="430"/>
      <c r="L6284" s="430"/>
      <c r="M6284" s="479"/>
      <c r="N6284" s="594">
        <f t="shared" si="132"/>
        <v>0</v>
      </c>
      <c r="O6284" s="594"/>
      <c r="P6284" s="484"/>
      <c r="Q6284" s="484"/>
    </row>
    <row r="6285" spans="1:17">
      <c r="A6285" s="670">
        <v>6268</v>
      </c>
      <c r="B6285" s="677"/>
      <c r="C6285" s="677"/>
      <c r="D6285" s="677"/>
      <c r="E6285" s="676"/>
      <c r="F6285" s="448"/>
      <c r="G6285" s="358"/>
      <c r="H6285" s="428"/>
      <c r="I6285" s="428"/>
      <c r="J6285" s="428"/>
      <c r="K6285" s="430"/>
      <c r="L6285" s="430"/>
      <c r="M6285" s="479"/>
      <c r="N6285" s="594">
        <f t="shared" si="132"/>
        <v>0</v>
      </c>
      <c r="O6285" s="594"/>
      <c r="P6285" s="484"/>
      <c r="Q6285" s="484"/>
    </row>
    <row r="6286" spans="1:17">
      <c r="A6286" s="670">
        <v>6269</v>
      </c>
      <c r="B6286" s="677"/>
      <c r="C6286" s="677"/>
      <c r="D6286" s="677"/>
      <c r="E6286" s="676"/>
      <c r="F6286" s="448"/>
      <c r="G6286" s="358"/>
      <c r="H6286" s="428"/>
      <c r="I6286" s="428"/>
      <c r="J6286" s="428"/>
      <c r="K6286" s="430"/>
      <c r="L6286" s="430"/>
      <c r="M6286" s="479"/>
      <c r="N6286" s="594">
        <f t="shared" si="132"/>
        <v>0</v>
      </c>
      <c r="O6286" s="594"/>
      <c r="P6286" s="484"/>
      <c r="Q6286" s="484"/>
    </row>
    <row r="6287" spans="1:17">
      <c r="A6287" s="670">
        <v>6270</v>
      </c>
      <c r="B6287" s="677"/>
      <c r="C6287" s="677"/>
      <c r="D6287" s="677"/>
      <c r="E6287" s="676"/>
      <c r="F6287" s="448"/>
      <c r="G6287" s="358"/>
      <c r="H6287" s="428"/>
      <c r="I6287" s="428"/>
      <c r="J6287" s="428"/>
      <c r="K6287" s="430"/>
      <c r="L6287" s="430"/>
      <c r="M6287" s="479"/>
      <c r="N6287" s="594">
        <f t="shared" si="132"/>
        <v>0</v>
      </c>
      <c r="O6287" s="594"/>
      <c r="P6287" s="484"/>
      <c r="Q6287" s="484"/>
    </row>
    <row r="6288" spans="1:17">
      <c r="A6288" s="670">
        <v>6271</v>
      </c>
      <c r="B6288" s="677"/>
      <c r="C6288" s="677"/>
      <c r="D6288" s="677"/>
      <c r="E6288" s="676"/>
      <c r="F6288" s="448"/>
      <c r="G6288" s="358"/>
      <c r="H6288" s="428"/>
      <c r="I6288" s="428"/>
      <c r="J6288" s="428"/>
      <c r="K6288" s="430"/>
      <c r="L6288" s="430"/>
      <c r="M6288" s="479"/>
      <c r="N6288" s="594">
        <f t="shared" si="132"/>
        <v>0</v>
      </c>
      <c r="O6288" s="594"/>
      <c r="P6288" s="484"/>
      <c r="Q6288" s="484"/>
    </row>
    <row r="6289" spans="1:17">
      <c r="A6289" s="670">
        <v>6272</v>
      </c>
      <c r="B6289" s="677"/>
      <c r="C6289" s="677"/>
      <c r="D6289" s="677"/>
      <c r="E6289" s="676"/>
      <c r="F6289" s="448"/>
      <c r="G6289" s="358"/>
      <c r="H6289" s="428"/>
      <c r="I6289" s="428"/>
      <c r="J6289" s="428"/>
      <c r="K6289" s="430"/>
      <c r="L6289" s="430"/>
      <c r="M6289" s="479"/>
      <c r="N6289" s="594">
        <f t="shared" si="132"/>
        <v>0</v>
      </c>
      <c r="O6289" s="594"/>
      <c r="P6289" s="484"/>
      <c r="Q6289" s="484"/>
    </row>
    <row r="6290" spans="1:17">
      <c r="A6290" s="670">
        <v>6273</v>
      </c>
      <c r="B6290" s="677"/>
      <c r="C6290" s="677"/>
      <c r="D6290" s="677"/>
      <c r="E6290" s="676"/>
      <c r="F6290" s="448"/>
      <c r="G6290" s="358"/>
      <c r="H6290" s="428"/>
      <c r="I6290" s="428"/>
      <c r="J6290" s="428"/>
      <c r="K6290" s="430"/>
      <c r="L6290" s="430"/>
      <c r="M6290" s="479"/>
      <c r="N6290" s="594">
        <f t="shared" si="132"/>
        <v>0</v>
      </c>
      <c r="O6290" s="594"/>
      <c r="P6290" s="484"/>
      <c r="Q6290" s="484"/>
    </row>
    <row r="6291" spans="1:17">
      <c r="A6291" s="670">
        <v>6274</v>
      </c>
      <c r="B6291" s="677"/>
      <c r="C6291" s="677"/>
      <c r="D6291" s="677"/>
      <c r="E6291" s="676"/>
      <c r="F6291" s="448"/>
      <c r="G6291" s="358"/>
      <c r="H6291" s="428"/>
      <c r="I6291" s="428"/>
      <c r="J6291" s="428"/>
      <c r="K6291" s="430"/>
      <c r="L6291" s="430"/>
      <c r="M6291" s="479"/>
      <c r="N6291" s="594">
        <f t="shared" ref="N6291:N6354" si="133">+IF((O6290-I6290)&gt;$O$8,1,0)*IF(I6290&gt;$O$9,1,0)*IF(O6290&gt;($O$11-$O$10),1,0)</f>
        <v>0</v>
      </c>
      <c r="O6291" s="594"/>
      <c r="P6291" s="484"/>
      <c r="Q6291" s="484"/>
    </row>
    <row r="6292" spans="1:17">
      <c r="A6292" s="670">
        <v>6275</v>
      </c>
      <c r="B6292" s="677"/>
      <c r="C6292" s="677"/>
      <c r="D6292" s="677"/>
      <c r="E6292" s="676"/>
      <c r="F6292" s="448"/>
      <c r="G6292" s="358"/>
      <c r="H6292" s="428"/>
      <c r="I6292" s="428"/>
      <c r="J6292" s="428"/>
      <c r="K6292" s="430"/>
      <c r="L6292" s="430"/>
      <c r="M6292" s="479"/>
      <c r="N6292" s="594">
        <f t="shared" si="133"/>
        <v>0</v>
      </c>
      <c r="O6292" s="594"/>
      <c r="P6292" s="484"/>
      <c r="Q6292" s="484"/>
    </row>
    <row r="6293" spans="1:17">
      <c r="A6293" s="670">
        <v>6276</v>
      </c>
      <c r="B6293" s="677"/>
      <c r="C6293" s="677"/>
      <c r="D6293" s="677"/>
      <c r="E6293" s="676"/>
      <c r="F6293" s="448"/>
      <c r="G6293" s="358"/>
      <c r="H6293" s="428"/>
      <c r="I6293" s="428"/>
      <c r="J6293" s="428"/>
      <c r="K6293" s="430"/>
      <c r="L6293" s="430"/>
      <c r="M6293" s="479"/>
      <c r="N6293" s="594">
        <f t="shared" si="133"/>
        <v>0</v>
      </c>
      <c r="O6293" s="594"/>
      <c r="P6293" s="484"/>
      <c r="Q6293" s="484"/>
    </row>
    <row r="6294" spans="1:17">
      <c r="A6294" s="670">
        <v>6277</v>
      </c>
      <c r="B6294" s="677"/>
      <c r="C6294" s="677"/>
      <c r="D6294" s="677"/>
      <c r="E6294" s="676"/>
      <c r="F6294" s="448"/>
      <c r="G6294" s="358"/>
      <c r="H6294" s="428"/>
      <c r="I6294" s="428"/>
      <c r="J6294" s="428"/>
      <c r="K6294" s="430"/>
      <c r="L6294" s="430"/>
      <c r="M6294" s="479"/>
      <c r="N6294" s="594">
        <f t="shared" si="133"/>
        <v>0</v>
      </c>
      <c r="O6294" s="594"/>
      <c r="P6294" s="484"/>
      <c r="Q6294" s="484"/>
    </row>
    <row r="6295" spans="1:17">
      <c r="A6295" s="670">
        <v>6278</v>
      </c>
      <c r="B6295" s="677"/>
      <c r="C6295" s="677"/>
      <c r="D6295" s="677"/>
      <c r="E6295" s="676"/>
      <c r="F6295" s="448"/>
      <c r="G6295" s="358"/>
      <c r="H6295" s="428"/>
      <c r="I6295" s="428"/>
      <c r="J6295" s="428"/>
      <c r="K6295" s="430"/>
      <c r="L6295" s="430"/>
      <c r="M6295" s="479"/>
      <c r="N6295" s="594">
        <f t="shared" si="133"/>
        <v>0</v>
      </c>
      <c r="O6295" s="594"/>
      <c r="P6295" s="484"/>
      <c r="Q6295" s="484"/>
    </row>
    <row r="6296" spans="1:17">
      <c r="A6296" s="670">
        <v>6279</v>
      </c>
      <c r="B6296" s="677"/>
      <c r="C6296" s="677"/>
      <c r="D6296" s="677"/>
      <c r="E6296" s="676"/>
      <c r="F6296" s="448"/>
      <c r="G6296" s="358"/>
      <c r="H6296" s="428"/>
      <c r="I6296" s="428"/>
      <c r="J6296" s="428"/>
      <c r="K6296" s="430"/>
      <c r="L6296" s="430"/>
      <c r="M6296" s="479"/>
      <c r="N6296" s="594">
        <f t="shared" si="133"/>
        <v>0</v>
      </c>
      <c r="O6296" s="594"/>
      <c r="P6296" s="484"/>
      <c r="Q6296" s="484"/>
    </row>
    <row r="6297" spans="1:17">
      <c r="A6297" s="670">
        <v>6280</v>
      </c>
      <c r="B6297" s="677"/>
      <c r="C6297" s="677"/>
      <c r="D6297" s="677"/>
      <c r="E6297" s="676"/>
      <c r="F6297" s="448"/>
      <c r="G6297" s="358"/>
      <c r="H6297" s="428"/>
      <c r="I6297" s="428"/>
      <c r="J6297" s="428"/>
      <c r="K6297" s="430"/>
      <c r="L6297" s="430"/>
      <c r="M6297" s="479"/>
      <c r="N6297" s="594">
        <f t="shared" si="133"/>
        <v>0</v>
      </c>
      <c r="O6297" s="594"/>
      <c r="P6297" s="484"/>
      <c r="Q6297" s="484"/>
    </row>
    <row r="6298" spans="1:17">
      <c r="A6298" s="670">
        <v>6281</v>
      </c>
      <c r="B6298" s="677"/>
      <c r="C6298" s="677"/>
      <c r="D6298" s="677"/>
      <c r="E6298" s="676"/>
      <c r="F6298" s="448"/>
      <c r="G6298" s="358"/>
      <c r="H6298" s="428"/>
      <c r="I6298" s="428"/>
      <c r="J6298" s="428"/>
      <c r="K6298" s="430"/>
      <c r="L6298" s="430"/>
      <c r="M6298" s="479"/>
      <c r="N6298" s="594">
        <f t="shared" si="133"/>
        <v>0</v>
      </c>
      <c r="O6298" s="594"/>
      <c r="P6298" s="484"/>
      <c r="Q6298" s="484"/>
    </row>
    <row r="6299" spans="1:17">
      <c r="A6299" s="670">
        <v>6282</v>
      </c>
      <c r="B6299" s="677"/>
      <c r="C6299" s="677"/>
      <c r="D6299" s="677"/>
      <c r="E6299" s="676"/>
      <c r="F6299" s="448"/>
      <c r="G6299" s="358"/>
      <c r="H6299" s="428"/>
      <c r="I6299" s="428"/>
      <c r="J6299" s="428"/>
      <c r="K6299" s="430"/>
      <c r="L6299" s="430"/>
      <c r="M6299" s="479"/>
      <c r="N6299" s="594">
        <f t="shared" si="133"/>
        <v>0</v>
      </c>
      <c r="O6299" s="594"/>
      <c r="P6299" s="484"/>
      <c r="Q6299" s="484"/>
    </row>
    <row r="6300" spans="1:17">
      <c r="A6300" s="670">
        <v>6283</v>
      </c>
      <c r="B6300" s="677"/>
      <c r="C6300" s="677"/>
      <c r="D6300" s="677"/>
      <c r="E6300" s="676"/>
      <c r="F6300" s="448"/>
      <c r="G6300" s="358"/>
      <c r="H6300" s="428"/>
      <c r="I6300" s="428"/>
      <c r="J6300" s="428"/>
      <c r="K6300" s="430"/>
      <c r="L6300" s="430"/>
      <c r="M6300" s="479"/>
      <c r="N6300" s="594">
        <f t="shared" si="133"/>
        <v>0</v>
      </c>
      <c r="O6300" s="594"/>
      <c r="P6300" s="484"/>
      <c r="Q6300" s="484"/>
    </row>
    <row r="6301" spans="1:17">
      <c r="A6301" s="670">
        <v>6284</v>
      </c>
      <c r="B6301" s="677"/>
      <c r="C6301" s="677"/>
      <c r="D6301" s="677"/>
      <c r="E6301" s="676"/>
      <c r="F6301" s="448"/>
      <c r="G6301" s="358"/>
      <c r="H6301" s="428"/>
      <c r="I6301" s="428"/>
      <c r="J6301" s="428"/>
      <c r="K6301" s="430"/>
      <c r="L6301" s="430"/>
      <c r="M6301" s="479"/>
      <c r="N6301" s="594">
        <f t="shared" si="133"/>
        <v>0</v>
      </c>
      <c r="O6301" s="594"/>
      <c r="P6301" s="484"/>
      <c r="Q6301" s="484"/>
    </row>
    <row r="6302" spans="1:17">
      <c r="A6302" s="670">
        <v>6285</v>
      </c>
      <c r="B6302" s="677"/>
      <c r="C6302" s="677"/>
      <c r="D6302" s="677"/>
      <c r="E6302" s="676"/>
      <c r="F6302" s="448"/>
      <c r="G6302" s="358"/>
      <c r="H6302" s="428"/>
      <c r="I6302" s="428"/>
      <c r="J6302" s="428"/>
      <c r="K6302" s="430"/>
      <c r="L6302" s="430"/>
      <c r="M6302" s="479"/>
      <c r="N6302" s="594">
        <f t="shared" si="133"/>
        <v>0</v>
      </c>
      <c r="O6302" s="594"/>
      <c r="P6302" s="484"/>
      <c r="Q6302" s="484"/>
    </row>
    <row r="6303" spans="1:17">
      <c r="A6303" s="670">
        <v>6286</v>
      </c>
      <c r="B6303" s="677"/>
      <c r="C6303" s="677"/>
      <c r="D6303" s="677"/>
      <c r="E6303" s="676"/>
      <c r="F6303" s="448"/>
      <c r="G6303" s="358"/>
      <c r="H6303" s="428"/>
      <c r="I6303" s="428"/>
      <c r="J6303" s="428"/>
      <c r="K6303" s="430"/>
      <c r="L6303" s="430"/>
      <c r="M6303" s="479"/>
      <c r="N6303" s="594">
        <f t="shared" si="133"/>
        <v>0</v>
      </c>
      <c r="O6303" s="594"/>
      <c r="P6303" s="484"/>
      <c r="Q6303" s="484"/>
    </row>
    <row r="6304" spans="1:17">
      <c r="A6304" s="670">
        <v>6287</v>
      </c>
      <c r="B6304" s="677"/>
      <c r="C6304" s="677"/>
      <c r="D6304" s="677"/>
      <c r="E6304" s="676"/>
      <c r="F6304" s="448"/>
      <c r="G6304" s="358"/>
      <c r="H6304" s="428"/>
      <c r="I6304" s="428"/>
      <c r="J6304" s="428"/>
      <c r="K6304" s="430"/>
      <c r="L6304" s="430"/>
      <c r="M6304" s="479"/>
      <c r="N6304" s="594">
        <f t="shared" si="133"/>
        <v>0</v>
      </c>
      <c r="O6304" s="594"/>
      <c r="P6304" s="484"/>
      <c r="Q6304" s="484"/>
    </row>
    <row r="6305" spans="1:17">
      <c r="A6305" s="670">
        <v>6288</v>
      </c>
      <c r="B6305" s="677"/>
      <c r="C6305" s="677"/>
      <c r="D6305" s="677"/>
      <c r="E6305" s="676"/>
      <c r="F6305" s="448"/>
      <c r="G6305" s="358"/>
      <c r="H6305" s="428"/>
      <c r="I6305" s="428"/>
      <c r="J6305" s="428"/>
      <c r="K6305" s="430"/>
      <c r="L6305" s="430"/>
      <c r="M6305" s="479"/>
      <c r="N6305" s="594">
        <f t="shared" si="133"/>
        <v>0</v>
      </c>
      <c r="O6305" s="594"/>
      <c r="P6305" s="484"/>
      <c r="Q6305" s="484"/>
    </row>
    <row r="6306" spans="1:17">
      <c r="A6306" s="670">
        <v>6289</v>
      </c>
      <c r="B6306" s="677"/>
      <c r="C6306" s="677"/>
      <c r="D6306" s="677"/>
      <c r="E6306" s="676"/>
      <c r="F6306" s="448"/>
      <c r="G6306" s="358"/>
      <c r="H6306" s="428"/>
      <c r="I6306" s="428"/>
      <c r="J6306" s="428"/>
      <c r="K6306" s="430"/>
      <c r="L6306" s="430"/>
      <c r="M6306" s="479"/>
      <c r="N6306" s="594">
        <f t="shared" si="133"/>
        <v>0</v>
      </c>
      <c r="O6306" s="594"/>
      <c r="P6306" s="484"/>
      <c r="Q6306" s="484"/>
    </row>
    <row r="6307" spans="1:17">
      <c r="A6307" s="670">
        <v>6290</v>
      </c>
      <c r="B6307" s="677"/>
      <c r="C6307" s="677"/>
      <c r="D6307" s="677"/>
      <c r="E6307" s="676"/>
      <c r="F6307" s="448"/>
      <c r="G6307" s="358"/>
      <c r="H6307" s="428"/>
      <c r="I6307" s="428"/>
      <c r="J6307" s="428"/>
      <c r="K6307" s="430"/>
      <c r="L6307" s="430"/>
      <c r="M6307" s="479"/>
      <c r="N6307" s="594">
        <f t="shared" si="133"/>
        <v>0</v>
      </c>
      <c r="O6307" s="594"/>
      <c r="P6307" s="484"/>
      <c r="Q6307" s="484"/>
    </row>
    <row r="6308" spans="1:17">
      <c r="A6308" s="670">
        <v>6291</v>
      </c>
      <c r="B6308" s="677"/>
      <c r="C6308" s="677"/>
      <c r="D6308" s="677"/>
      <c r="E6308" s="676"/>
      <c r="F6308" s="448"/>
      <c r="G6308" s="358"/>
      <c r="H6308" s="428"/>
      <c r="I6308" s="428"/>
      <c r="J6308" s="428"/>
      <c r="K6308" s="430"/>
      <c r="L6308" s="430"/>
      <c r="M6308" s="479"/>
      <c r="N6308" s="594">
        <f t="shared" si="133"/>
        <v>0</v>
      </c>
      <c r="O6308" s="594"/>
      <c r="P6308" s="484"/>
      <c r="Q6308" s="484"/>
    </row>
    <row r="6309" spans="1:17">
      <c r="A6309" s="670">
        <v>6292</v>
      </c>
      <c r="B6309" s="677"/>
      <c r="C6309" s="677"/>
      <c r="D6309" s="677"/>
      <c r="E6309" s="676"/>
      <c r="F6309" s="448"/>
      <c r="G6309" s="358"/>
      <c r="H6309" s="428"/>
      <c r="I6309" s="428"/>
      <c r="J6309" s="428"/>
      <c r="K6309" s="430"/>
      <c r="L6309" s="430"/>
      <c r="M6309" s="479"/>
      <c r="N6309" s="594">
        <f t="shared" si="133"/>
        <v>0</v>
      </c>
      <c r="O6309" s="594"/>
      <c r="P6309" s="484"/>
      <c r="Q6309" s="484"/>
    </row>
    <row r="6310" spans="1:17">
      <c r="A6310" s="670">
        <v>6293</v>
      </c>
      <c r="B6310" s="677"/>
      <c r="C6310" s="677"/>
      <c r="D6310" s="677"/>
      <c r="E6310" s="676"/>
      <c r="F6310" s="448"/>
      <c r="G6310" s="358"/>
      <c r="H6310" s="428"/>
      <c r="I6310" s="428"/>
      <c r="J6310" s="428"/>
      <c r="K6310" s="430"/>
      <c r="L6310" s="430"/>
      <c r="M6310" s="479"/>
      <c r="N6310" s="594">
        <f t="shared" si="133"/>
        <v>0</v>
      </c>
      <c r="O6310" s="594"/>
      <c r="P6310" s="484"/>
      <c r="Q6310" s="484"/>
    </row>
    <row r="6311" spans="1:17">
      <c r="A6311" s="670">
        <v>6294</v>
      </c>
      <c r="B6311" s="677"/>
      <c r="C6311" s="677"/>
      <c r="D6311" s="677"/>
      <c r="E6311" s="676"/>
      <c r="F6311" s="448"/>
      <c r="G6311" s="358"/>
      <c r="H6311" s="428"/>
      <c r="I6311" s="428"/>
      <c r="J6311" s="428"/>
      <c r="K6311" s="430"/>
      <c r="L6311" s="430"/>
      <c r="M6311" s="479"/>
      <c r="N6311" s="594">
        <f t="shared" si="133"/>
        <v>0</v>
      </c>
      <c r="O6311" s="594"/>
      <c r="P6311" s="484"/>
      <c r="Q6311" s="484"/>
    </row>
    <row r="6312" spans="1:17">
      <c r="A6312" s="670">
        <v>6295</v>
      </c>
      <c r="B6312" s="677"/>
      <c r="C6312" s="677"/>
      <c r="D6312" s="677"/>
      <c r="E6312" s="676"/>
      <c r="F6312" s="448"/>
      <c r="G6312" s="358"/>
      <c r="H6312" s="428"/>
      <c r="I6312" s="428"/>
      <c r="J6312" s="428"/>
      <c r="K6312" s="430"/>
      <c r="L6312" s="430"/>
      <c r="M6312" s="479"/>
      <c r="N6312" s="594">
        <f t="shared" si="133"/>
        <v>0</v>
      </c>
      <c r="O6312" s="594"/>
      <c r="P6312" s="484"/>
      <c r="Q6312" s="484"/>
    </row>
    <row r="6313" spans="1:17">
      <c r="A6313" s="670">
        <v>6296</v>
      </c>
      <c r="B6313" s="677"/>
      <c r="C6313" s="677"/>
      <c r="D6313" s="677"/>
      <c r="E6313" s="676"/>
      <c r="F6313" s="448"/>
      <c r="G6313" s="358"/>
      <c r="H6313" s="428"/>
      <c r="I6313" s="428"/>
      <c r="J6313" s="428"/>
      <c r="K6313" s="430"/>
      <c r="L6313" s="430"/>
      <c r="M6313" s="479"/>
      <c r="N6313" s="594">
        <f t="shared" si="133"/>
        <v>0</v>
      </c>
      <c r="O6313" s="594"/>
      <c r="P6313" s="484"/>
      <c r="Q6313" s="484"/>
    </row>
    <row r="6314" spans="1:17">
      <c r="A6314" s="670">
        <v>6297</v>
      </c>
      <c r="B6314" s="677"/>
      <c r="C6314" s="677"/>
      <c r="D6314" s="677"/>
      <c r="E6314" s="676"/>
      <c r="F6314" s="448"/>
      <c r="G6314" s="358"/>
      <c r="H6314" s="428"/>
      <c r="I6314" s="428"/>
      <c r="J6314" s="428"/>
      <c r="K6314" s="430"/>
      <c r="L6314" s="430"/>
      <c r="M6314" s="479"/>
      <c r="N6314" s="594">
        <f t="shared" si="133"/>
        <v>0</v>
      </c>
      <c r="O6314" s="594"/>
      <c r="P6314" s="484"/>
      <c r="Q6314" s="484"/>
    </row>
    <row r="6315" spans="1:17">
      <c r="A6315" s="670">
        <v>6298</v>
      </c>
      <c r="B6315" s="677"/>
      <c r="C6315" s="677"/>
      <c r="D6315" s="677"/>
      <c r="E6315" s="676"/>
      <c r="F6315" s="448"/>
      <c r="G6315" s="358"/>
      <c r="H6315" s="428"/>
      <c r="I6315" s="428"/>
      <c r="J6315" s="428"/>
      <c r="K6315" s="430"/>
      <c r="L6315" s="430"/>
      <c r="M6315" s="479"/>
      <c r="N6315" s="594">
        <f t="shared" si="133"/>
        <v>0</v>
      </c>
      <c r="O6315" s="594"/>
      <c r="P6315" s="484"/>
      <c r="Q6315" s="484"/>
    </row>
    <row r="6316" spans="1:17">
      <c r="A6316" s="670">
        <v>6299</v>
      </c>
      <c r="B6316" s="677"/>
      <c r="C6316" s="677"/>
      <c r="D6316" s="677"/>
      <c r="E6316" s="676"/>
      <c r="F6316" s="448"/>
      <c r="G6316" s="358"/>
      <c r="H6316" s="428"/>
      <c r="I6316" s="428"/>
      <c r="J6316" s="428"/>
      <c r="K6316" s="430"/>
      <c r="L6316" s="430"/>
      <c r="M6316" s="479"/>
      <c r="N6316" s="594">
        <f t="shared" si="133"/>
        <v>0</v>
      </c>
      <c r="O6316" s="594"/>
      <c r="P6316" s="484"/>
      <c r="Q6316" s="484"/>
    </row>
    <row r="6317" spans="1:17">
      <c r="A6317" s="670">
        <v>6300</v>
      </c>
      <c r="B6317" s="677"/>
      <c r="C6317" s="677"/>
      <c r="D6317" s="677"/>
      <c r="E6317" s="676"/>
      <c r="F6317" s="448"/>
      <c r="G6317" s="358"/>
      <c r="H6317" s="428"/>
      <c r="I6317" s="428"/>
      <c r="J6317" s="428"/>
      <c r="K6317" s="430"/>
      <c r="L6317" s="430"/>
      <c r="M6317" s="479"/>
      <c r="N6317" s="594">
        <f t="shared" si="133"/>
        <v>0</v>
      </c>
      <c r="O6317" s="594"/>
      <c r="P6317" s="484"/>
      <c r="Q6317" s="484"/>
    </row>
    <row r="6318" spans="1:17">
      <c r="A6318" s="670">
        <v>6301</v>
      </c>
      <c r="B6318" s="677"/>
      <c r="C6318" s="677"/>
      <c r="D6318" s="677"/>
      <c r="E6318" s="676"/>
      <c r="F6318" s="448"/>
      <c r="G6318" s="358"/>
      <c r="H6318" s="428"/>
      <c r="I6318" s="428"/>
      <c r="J6318" s="428"/>
      <c r="K6318" s="430"/>
      <c r="L6318" s="430"/>
      <c r="M6318" s="479"/>
      <c r="N6318" s="594">
        <f t="shared" si="133"/>
        <v>0</v>
      </c>
      <c r="O6318" s="594"/>
      <c r="P6318" s="484"/>
      <c r="Q6318" s="484"/>
    </row>
    <row r="6319" spans="1:17">
      <c r="A6319" s="670">
        <v>6302</v>
      </c>
      <c r="B6319" s="677"/>
      <c r="C6319" s="677"/>
      <c r="D6319" s="677"/>
      <c r="E6319" s="676"/>
      <c r="F6319" s="448"/>
      <c r="G6319" s="358"/>
      <c r="H6319" s="428"/>
      <c r="I6319" s="428"/>
      <c r="J6319" s="428"/>
      <c r="K6319" s="430"/>
      <c r="L6319" s="430"/>
      <c r="M6319" s="479"/>
      <c r="N6319" s="594">
        <f t="shared" si="133"/>
        <v>0</v>
      </c>
      <c r="O6319" s="594"/>
      <c r="P6319" s="484"/>
      <c r="Q6319" s="484"/>
    </row>
    <row r="6320" spans="1:17">
      <c r="A6320" s="670">
        <v>6303</v>
      </c>
      <c r="B6320" s="677"/>
      <c r="C6320" s="677"/>
      <c r="D6320" s="677"/>
      <c r="E6320" s="676"/>
      <c r="F6320" s="448"/>
      <c r="G6320" s="358"/>
      <c r="H6320" s="428"/>
      <c r="I6320" s="428"/>
      <c r="J6320" s="428"/>
      <c r="K6320" s="430"/>
      <c r="L6320" s="430"/>
      <c r="M6320" s="479"/>
      <c r="N6320" s="594">
        <f t="shared" si="133"/>
        <v>0</v>
      </c>
      <c r="O6320" s="594"/>
      <c r="P6320" s="484"/>
      <c r="Q6320" s="484"/>
    </row>
    <row r="6321" spans="1:17">
      <c r="A6321" s="670">
        <v>6304</v>
      </c>
      <c r="B6321" s="677"/>
      <c r="C6321" s="677"/>
      <c r="D6321" s="677"/>
      <c r="E6321" s="676"/>
      <c r="F6321" s="448"/>
      <c r="G6321" s="358"/>
      <c r="H6321" s="428"/>
      <c r="I6321" s="428"/>
      <c r="J6321" s="428"/>
      <c r="K6321" s="430"/>
      <c r="L6321" s="430"/>
      <c r="M6321" s="479"/>
      <c r="N6321" s="594">
        <f t="shared" si="133"/>
        <v>0</v>
      </c>
      <c r="O6321" s="594"/>
      <c r="P6321" s="484"/>
      <c r="Q6321" s="484"/>
    </row>
    <row r="6322" spans="1:17">
      <c r="A6322" s="670">
        <v>6305</v>
      </c>
      <c r="B6322" s="677"/>
      <c r="C6322" s="677"/>
      <c r="D6322" s="677"/>
      <c r="E6322" s="676"/>
      <c r="F6322" s="448"/>
      <c r="G6322" s="358"/>
      <c r="H6322" s="428"/>
      <c r="I6322" s="428"/>
      <c r="J6322" s="428"/>
      <c r="K6322" s="430"/>
      <c r="L6322" s="430"/>
      <c r="M6322" s="479"/>
      <c r="N6322" s="594">
        <f t="shared" si="133"/>
        <v>0</v>
      </c>
      <c r="O6322" s="594"/>
      <c r="P6322" s="484"/>
      <c r="Q6322" s="484"/>
    </row>
    <row r="6323" spans="1:17">
      <c r="A6323" s="670">
        <v>6306</v>
      </c>
      <c r="B6323" s="677"/>
      <c r="C6323" s="677"/>
      <c r="D6323" s="677"/>
      <c r="E6323" s="676"/>
      <c r="F6323" s="448"/>
      <c r="G6323" s="358"/>
      <c r="H6323" s="428"/>
      <c r="I6323" s="428"/>
      <c r="J6323" s="428"/>
      <c r="K6323" s="430"/>
      <c r="L6323" s="430"/>
      <c r="M6323" s="479"/>
      <c r="N6323" s="594">
        <f t="shared" si="133"/>
        <v>0</v>
      </c>
      <c r="O6323" s="594"/>
      <c r="P6323" s="484"/>
      <c r="Q6323" s="484"/>
    </row>
    <row r="6324" spans="1:17">
      <c r="A6324" s="670">
        <v>6307</v>
      </c>
      <c r="B6324" s="677"/>
      <c r="C6324" s="677"/>
      <c r="D6324" s="677"/>
      <c r="E6324" s="676"/>
      <c r="F6324" s="448"/>
      <c r="G6324" s="358"/>
      <c r="H6324" s="428"/>
      <c r="I6324" s="428"/>
      <c r="J6324" s="428"/>
      <c r="K6324" s="430"/>
      <c r="L6324" s="430"/>
      <c r="M6324" s="479"/>
      <c r="N6324" s="594">
        <f t="shared" si="133"/>
        <v>0</v>
      </c>
      <c r="O6324" s="594"/>
      <c r="P6324" s="484"/>
      <c r="Q6324" s="484"/>
    </row>
    <row r="6325" spans="1:17">
      <c r="A6325" s="670">
        <v>6308</v>
      </c>
      <c r="B6325" s="677"/>
      <c r="C6325" s="677"/>
      <c r="D6325" s="677"/>
      <c r="E6325" s="676"/>
      <c r="F6325" s="448"/>
      <c r="G6325" s="358"/>
      <c r="H6325" s="428"/>
      <c r="I6325" s="428"/>
      <c r="J6325" s="428"/>
      <c r="K6325" s="430"/>
      <c r="L6325" s="430"/>
      <c r="M6325" s="479"/>
      <c r="N6325" s="594">
        <f t="shared" si="133"/>
        <v>0</v>
      </c>
      <c r="O6325" s="594"/>
      <c r="P6325" s="484"/>
      <c r="Q6325" s="484"/>
    </row>
    <row r="6326" spans="1:17">
      <c r="A6326" s="670">
        <v>6309</v>
      </c>
      <c r="B6326" s="677"/>
      <c r="C6326" s="677"/>
      <c r="D6326" s="677"/>
      <c r="E6326" s="676"/>
      <c r="F6326" s="448"/>
      <c r="G6326" s="358"/>
      <c r="H6326" s="428"/>
      <c r="I6326" s="428"/>
      <c r="J6326" s="428"/>
      <c r="K6326" s="430"/>
      <c r="L6326" s="430"/>
      <c r="M6326" s="479"/>
      <c r="N6326" s="594">
        <f t="shared" si="133"/>
        <v>0</v>
      </c>
      <c r="O6326" s="594"/>
      <c r="P6326" s="484"/>
      <c r="Q6326" s="484"/>
    </row>
    <row r="6327" spans="1:17">
      <c r="A6327" s="670">
        <v>6310</v>
      </c>
      <c r="B6327" s="677"/>
      <c r="C6327" s="677"/>
      <c r="D6327" s="677"/>
      <c r="E6327" s="676"/>
      <c r="F6327" s="448"/>
      <c r="G6327" s="358"/>
      <c r="H6327" s="428"/>
      <c r="I6327" s="428"/>
      <c r="J6327" s="428"/>
      <c r="K6327" s="430"/>
      <c r="L6327" s="430"/>
      <c r="M6327" s="479"/>
      <c r="N6327" s="594">
        <f t="shared" si="133"/>
        <v>0</v>
      </c>
      <c r="O6327" s="594"/>
      <c r="P6327" s="484"/>
      <c r="Q6327" s="484"/>
    </row>
    <row r="6328" spans="1:17">
      <c r="A6328" s="670">
        <v>6311</v>
      </c>
      <c r="B6328" s="677"/>
      <c r="C6328" s="677"/>
      <c r="D6328" s="677"/>
      <c r="E6328" s="676"/>
      <c r="F6328" s="448"/>
      <c r="G6328" s="358"/>
      <c r="H6328" s="428"/>
      <c r="I6328" s="428"/>
      <c r="J6328" s="428"/>
      <c r="K6328" s="430"/>
      <c r="L6328" s="430"/>
      <c r="M6328" s="479"/>
      <c r="N6328" s="594">
        <f t="shared" si="133"/>
        <v>0</v>
      </c>
      <c r="O6328" s="594"/>
      <c r="P6328" s="484"/>
      <c r="Q6328" s="484"/>
    </row>
    <row r="6329" spans="1:17">
      <c r="A6329" s="670">
        <v>6312</v>
      </c>
      <c r="B6329" s="677"/>
      <c r="C6329" s="677"/>
      <c r="D6329" s="677"/>
      <c r="E6329" s="676"/>
      <c r="F6329" s="448"/>
      <c r="G6329" s="358"/>
      <c r="H6329" s="428"/>
      <c r="I6329" s="428"/>
      <c r="J6329" s="428"/>
      <c r="K6329" s="430"/>
      <c r="L6329" s="430"/>
      <c r="M6329" s="479"/>
      <c r="N6329" s="594">
        <f t="shared" si="133"/>
        <v>0</v>
      </c>
      <c r="O6329" s="594"/>
      <c r="P6329" s="484"/>
      <c r="Q6329" s="484"/>
    </row>
    <row r="6330" spans="1:17">
      <c r="A6330" s="670">
        <v>6313</v>
      </c>
      <c r="B6330" s="677"/>
      <c r="C6330" s="677"/>
      <c r="D6330" s="677"/>
      <c r="E6330" s="676"/>
      <c r="F6330" s="448"/>
      <c r="G6330" s="358"/>
      <c r="H6330" s="428"/>
      <c r="I6330" s="428"/>
      <c r="J6330" s="428"/>
      <c r="K6330" s="430"/>
      <c r="L6330" s="430"/>
      <c r="M6330" s="479"/>
      <c r="N6330" s="594">
        <f t="shared" si="133"/>
        <v>0</v>
      </c>
      <c r="O6330" s="594"/>
      <c r="P6330" s="484"/>
      <c r="Q6330" s="484"/>
    </row>
    <row r="6331" spans="1:17">
      <c r="A6331" s="670">
        <v>6314</v>
      </c>
      <c r="B6331" s="677"/>
      <c r="C6331" s="677"/>
      <c r="D6331" s="677"/>
      <c r="E6331" s="676"/>
      <c r="F6331" s="448"/>
      <c r="G6331" s="358"/>
      <c r="H6331" s="428"/>
      <c r="I6331" s="428"/>
      <c r="J6331" s="428"/>
      <c r="K6331" s="430"/>
      <c r="L6331" s="430"/>
      <c r="M6331" s="479"/>
      <c r="N6331" s="594">
        <f t="shared" si="133"/>
        <v>0</v>
      </c>
      <c r="O6331" s="594"/>
      <c r="P6331" s="484"/>
      <c r="Q6331" s="484"/>
    </row>
    <row r="6332" spans="1:17">
      <c r="A6332" s="670">
        <v>6315</v>
      </c>
      <c r="B6332" s="677"/>
      <c r="C6332" s="677"/>
      <c r="D6332" s="677"/>
      <c r="E6332" s="676"/>
      <c r="F6332" s="448"/>
      <c r="G6332" s="358"/>
      <c r="H6332" s="428"/>
      <c r="I6332" s="428"/>
      <c r="J6332" s="428"/>
      <c r="K6332" s="430"/>
      <c r="L6332" s="430"/>
      <c r="M6332" s="479"/>
      <c r="N6332" s="594">
        <f t="shared" si="133"/>
        <v>0</v>
      </c>
      <c r="O6332" s="594"/>
      <c r="P6332" s="484"/>
      <c r="Q6332" s="484"/>
    </row>
    <row r="6333" spans="1:17">
      <c r="A6333" s="670">
        <v>6316</v>
      </c>
      <c r="B6333" s="677"/>
      <c r="C6333" s="677"/>
      <c r="D6333" s="677"/>
      <c r="E6333" s="676"/>
      <c r="F6333" s="448"/>
      <c r="G6333" s="358"/>
      <c r="H6333" s="428"/>
      <c r="I6333" s="428"/>
      <c r="J6333" s="428"/>
      <c r="K6333" s="430"/>
      <c r="L6333" s="430"/>
      <c r="M6333" s="479"/>
      <c r="N6333" s="594">
        <f t="shared" si="133"/>
        <v>0</v>
      </c>
      <c r="O6333" s="594"/>
      <c r="P6333" s="484"/>
      <c r="Q6333" s="484"/>
    </row>
    <row r="6334" spans="1:17">
      <c r="A6334" s="670">
        <v>6317</v>
      </c>
      <c r="B6334" s="677"/>
      <c r="C6334" s="677"/>
      <c r="D6334" s="677"/>
      <c r="E6334" s="676"/>
      <c r="F6334" s="448"/>
      <c r="G6334" s="358"/>
      <c r="H6334" s="428"/>
      <c r="I6334" s="428"/>
      <c r="J6334" s="428"/>
      <c r="K6334" s="430"/>
      <c r="L6334" s="430"/>
      <c r="M6334" s="479"/>
      <c r="N6334" s="594">
        <f t="shared" si="133"/>
        <v>0</v>
      </c>
      <c r="O6334" s="594"/>
      <c r="P6334" s="484"/>
      <c r="Q6334" s="484"/>
    </row>
    <row r="6335" spans="1:17">
      <c r="A6335" s="670">
        <v>6318</v>
      </c>
      <c r="B6335" s="677"/>
      <c r="C6335" s="677"/>
      <c r="D6335" s="677"/>
      <c r="E6335" s="676"/>
      <c r="F6335" s="448"/>
      <c r="G6335" s="358"/>
      <c r="H6335" s="428"/>
      <c r="I6335" s="428"/>
      <c r="J6335" s="428"/>
      <c r="K6335" s="430"/>
      <c r="L6335" s="430"/>
      <c r="M6335" s="479"/>
      <c r="N6335" s="594">
        <f t="shared" si="133"/>
        <v>0</v>
      </c>
      <c r="O6335" s="594"/>
      <c r="P6335" s="484"/>
      <c r="Q6335" s="484"/>
    </row>
    <row r="6336" spans="1:17">
      <c r="A6336" s="670">
        <v>6319</v>
      </c>
      <c r="B6336" s="677"/>
      <c r="C6336" s="677"/>
      <c r="D6336" s="677"/>
      <c r="E6336" s="676"/>
      <c r="F6336" s="448"/>
      <c r="G6336" s="358"/>
      <c r="H6336" s="428"/>
      <c r="I6336" s="428"/>
      <c r="J6336" s="428"/>
      <c r="K6336" s="430"/>
      <c r="L6336" s="430"/>
      <c r="M6336" s="479"/>
      <c r="N6336" s="594">
        <f t="shared" si="133"/>
        <v>0</v>
      </c>
      <c r="O6336" s="594"/>
      <c r="P6336" s="484"/>
      <c r="Q6336" s="484"/>
    </row>
    <row r="6337" spans="1:17">
      <c r="A6337" s="670">
        <v>6320</v>
      </c>
      <c r="B6337" s="677"/>
      <c r="C6337" s="677"/>
      <c r="D6337" s="677"/>
      <c r="E6337" s="676"/>
      <c r="F6337" s="448"/>
      <c r="G6337" s="358"/>
      <c r="H6337" s="428"/>
      <c r="I6337" s="428"/>
      <c r="J6337" s="428"/>
      <c r="K6337" s="430"/>
      <c r="L6337" s="430"/>
      <c r="M6337" s="479"/>
      <c r="N6337" s="594">
        <f t="shared" si="133"/>
        <v>0</v>
      </c>
      <c r="O6337" s="594"/>
      <c r="P6337" s="484"/>
      <c r="Q6337" s="484"/>
    </row>
    <row r="6338" spans="1:17">
      <c r="A6338" s="670">
        <v>6321</v>
      </c>
      <c r="B6338" s="677"/>
      <c r="C6338" s="677"/>
      <c r="D6338" s="677"/>
      <c r="E6338" s="676"/>
      <c r="F6338" s="448"/>
      <c r="G6338" s="358"/>
      <c r="H6338" s="428"/>
      <c r="I6338" s="428"/>
      <c r="J6338" s="428"/>
      <c r="K6338" s="430"/>
      <c r="L6338" s="430"/>
      <c r="M6338" s="479"/>
      <c r="N6338" s="594">
        <f t="shared" si="133"/>
        <v>0</v>
      </c>
      <c r="O6338" s="594"/>
      <c r="P6338" s="484"/>
      <c r="Q6338" s="484"/>
    </row>
    <row r="6339" spans="1:17">
      <c r="A6339" s="670">
        <v>6322</v>
      </c>
      <c r="B6339" s="677"/>
      <c r="C6339" s="677"/>
      <c r="D6339" s="677"/>
      <c r="E6339" s="676"/>
      <c r="F6339" s="448"/>
      <c r="G6339" s="358"/>
      <c r="H6339" s="428"/>
      <c r="I6339" s="428"/>
      <c r="J6339" s="428"/>
      <c r="K6339" s="430"/>
      <c r="L6339" s="430"/>
      <c r="M6339" s="479"/>
      <c r="N6339" s="594">
        <f t="shared" si="133"/>
        <v>0</v>
      </c>
      <c r="O6339" s="594"/>
      <c r="P6339" s="484"/>
      <c r="Q6339" s="484"/>
    </row>
    <row r="6340" spans="1:17">
      <c r="A6340" s="670">
        <v>6323</v>
      </c>
      <c r="B6340" s="677"/>
      <c r="C6340" s="677"/>
      <c r="D6340" s="677"/>
      <c r="E6340" s="676"/>
      <c r="F6340" s="448"/>
      <c r="G6340" s="358"/>
      <c r="H6340" s="428"/>
      <c r="I6340" s="428"/>
      <c r="J6340" s="428"/>
      <c r="K6340" s="430"/>
      <c r="L6340" s="430"/>
      <c r="M6340" s="479"/>
      <c r="N6340" s="594">
        <f t="shared" si="133"/>
        <v>0</v>
      </c>
      <c r="O6340" s="594"/>
      <c r="P6340" s="484"/>
      <c r="Q6340" s="484"/>
    </row>
    <row r="6341" spans="1:17">
      <c r="A6341" s="670">
        <v>6324</v>
      </c>
      <c r="B6341" s="677"/>
      <c r="C6341" s="677"/>
      <c r="D6341" s="677"/>
      <c r="E6341" s="676"/>
      <c r="F6341" s="448"/>
      <c r="G6341" s="358"/>
      <c r="H6341" s="428"/>
      <c r="I6341" s="428"/>
      <c r="J6341" s="428"/>
      <c r="K6341" s="430"/>
      <c r="L6341" s="430"/>
      <c r="M6341" s="479"/>
      <c r="N6341" s="594">
        <f t="shared" si="133"/>
        <v>0</v>
      </c>
      <c r="O6341" s="594"/>
      <c r="P6341" s="484"/>
      <c r="Q6341" s="484"/>
    </row>
    <row r="6342" spans="1:17">
      <c r="A6342" s="670">
        <v>6325</v>
      </c>
      <c r="B6342" s="677"/>
      <c r="C6342" s="677"/>
      <c r="D6342" s="677"/>
      <c r="E6342" s="676"/>
      <c r="F6342" s="448"/>
      <c r="G6342" s="358"/>
      <c r="H6342" s="428"/>
      <c r="I6342" s="428"/>
      <c r="J6342" s="428"/>
      <c r="K6342" s="430"/>
      <c r="L6342" s="430"/>
      <c r="M6342" s="479"/>
      <c r="N6342" s="594">
        <f t="shared" si="133"/>
        <v>0</v>
      </c>
      <c r="O6342" s="594"/>
      <c r="P6342" s="484"/>
      <c r="Q6342" s="484"/>
    </row>
    <row r="6343" spans="1:17">
      <c r="A6343" s="670">
        <v>6326</v>
      </c>
      <c r="B6343" s="677"/>
      <c r="C6343" s="677"/>
      <c r="D6343" s="677"/>
      <c r="E6343" s="676"/>
      <c r="F6343" s="448"/>
      <c r="G6343" s="358"/>
      <c r="H6343" s="428"/>
      <c r="I6343" s="428"/>
      <c r="J6343" s="428"/>
      <c r="K6343" s="430"/>
      <c r="L6343" s="430"/>
      <c r="M6343" s="479"/>
      <c r="N6343" s="594">
        <f t="shared" si="133"/>
        <v>0</v>
      </c>
      <c r="O6343" s="594"/>
      <c r="P6343" s="484"/>
      <c r="Q6343" s="484"/>
    </row>
    <row r="6344" spans="1:17">
      <c r="A6344" s="670">
        <v>6327</v>
      </c>
      <c r="B6344" s="677"/>
      <c r="C6344" s="677"/>
      <c r="D6344" s="677"/>
      <c r="E6344" s="676"/>
      <c r="F6344" s="448"/>
      <c r="G6344" s="358"/>
      <c r="H6344" s="428"/>
      <c r="I6344" s="428"/>
      <c r="J6344" s="428"/>
      <c r="K6344" s="430"/>
      <c r="L6344" s="430"/>
      <c r="M6344" s="479"/>
      <c r="N6344" s="594">
        <f t="shared" si="133"/>
        <v>0</v>
      </c>
      <c r="O6344" s="594"/>
      <c r="P6344" s="484"/>
      <c r="Q6344" s="484"/>
    </row>
    <row r="6345" spans="1:17">
      <c r="A6345" s="670">
        <v>6328</v>
      </c>
      <c r="B6345" s="677"/>
      <c r="C6345" s="677"/>
      <c r="D6345" s="677"/>
      <c r="E6345" s="676"/>
      <c r="F6345" s="448"/>
      <c r="G6345" s="358"/>
      <c r="H6345" s="428"/>
      <c r="I6345" s="428"/>
      <c r="J6345" s="428"/>
      <c r="K6345" s="430"/>
      <c r="L6345" s="430"/>
      <c r="M6345" s="479"/>
      <c r="N6345" s="594">
        <f t="shared" si="133"/>
        <v>0</v>
      </c>
      <c r="O6345" s="594"/>
      <c r="P6345" s="484"/>
      <c r="Q6345" s="484"/>
    </row>
    <row r="6346" spans="1:17">
      <c r="A6346" s="670">
        <v>6329</v>
      </c>
      <c r="B6346" s="677"/>
      <c r="C6346" s="677"/>
      <c r="D6346" s="677"/>
      <c r="E6346" s="676"/>
      <c r="F6346" s="448"/>
      <c r="G6346" s="358"/>
      <c r="H6346" s="428"/>
      <c r="I6346" s="428"/>
      <c r="J6346" s="428"/>
      <c r="K6346" s="430"/>
      <c r="L6346" s="430"/>
      <c r="M6346" s="479"/>
      <c r="N6346" s="594">
        <f t="shared" si="133"/>
        <v>0</v>
      </c>
      <c r="O6346" s="594"/>
      <c r="P6346" s="484"/>
      <c r="Q6346" s="484"/>
    </row>
    <row r="6347" spans="1:17">
      <c r="A6347" s="670">
        <v>6330</v>
      </c>
      <c r="B6347" s="677"/>
      <c r="C6347" s="677"/>
      <c r="D6347" s="677"/>
      <c r="E6347" s="676"/>
      <c r="F6347" s="448"/>
      <c r="G6347" s="358"/>
      <c r="H6347" s="428"/>
      <c r="I6347" s="428"/>
      <c r="J6347" s="428"/>
      <c r="K6347" s="430"/>
      <c r="L6347" s="430"/>
      <c r="M6347" s="479"/>
      <c r="N6347" s="594">
        <f t="shared" si="133"/>
        <v>0</v>
      </c>
      <c r="O6347" s="594"/>
      <c r="P6347" s="484"/>
      <c r="Q6347" s="484"/>
    </row>
    <row r="6348" spans="1:17">
      <c r="A6348" s="670">
        <v>6331</v>
      </c>
      <c r="B6348" s="677"/>
      <c r="C6348" s="677"/>
      <c r="D6348" s="677"/>
      <c r="E6348" s="676"/>
      <c r="F6348" s="448"/>
      <c r="G6348" s="358"/>
      <c r="H6348" s="428"/>
      <c r="I6348" s="428"/>
      <c r="J6348" s="428"/>
      <c r="K6348" s="430"/>
      <c r="L6348" s="430"/>
      <c r="M6348" s="479"/>
      <c r="N6348" s="594">
        <f t="shared" si="133"/>
        <v>0</v>
      </c>
      <c r="O6348" s="594"/>
      <c r="P6348" s="484"/>
      <c r="Q6348" s="484"/>
    </row>
    <row r="6349" spans="1:17">
      <c r="A6349" s="670">
        <v>6332</v>
      </c>
      <c r="B6349" s="677"/>
      <c r="C6349" s="677"/>
      <c r="D6349" s="677"/>
      <c r="E6349" s="676"/>
      <c r="F6349" s="448"/>
      <c r="G6349" s="358"/>
      <c r="H6349" s="428"/>
      <c r="I6349" s="428"/>
      <c r="J6349" s="428"/>
      <c r="K6349" s="430"/>
      <c r="L6349" s="430"/>
      <c r="M6349" s="479"/>
      <c r="N6349" s="594">
        <f t="shared" si="133"/>
        <v>0</v>
      </c>
      <c r="O6349" s="594"/>
      <c r="P6349" s="484"/>
      <c r="Q6349" s="484"/>
    </row>
    <row r="6350" spans="1:17">
      <c r="A6350" s="670">
        <v>6333</v>
      </c>
      <c r="B6350" s="677"/>
      <c r="C6350" s="677"/>
      <c r="D6350" s="677"/>
      <c r="E6350" s="676"/>
      <c r="F6350" s="448"/>
      <c r="G6350" s="358"/>
      <c r="H6350" s="428"/>
      <c r="I6350" s="428"/>
      <c r="J6350" s="428"/>
      <c r="K6350" s="430"/>
      <c r="L6350" s="430"/>
      <c r="M6350" s="479"/>
      <c r="N6350" s="594">
        <f t="shared" si="133"/>
        <v>0</v>
      </c>
      <c r="O6350" s="594"/>
      <c r="P6350" s="484"/>
      <c r="Q6350" s="484"/>
    </row>
    <row r="6351" spans="1:17">
      <c r="A6351" s="670">
        <v>6334</v>
      </c>
      <c r="B6351" s="677"/>
      <c r="C6351" s="677"/>
      <c r="D6351" s="677"/>
      <c r="E6351" s="676"/>
      <c r="F6351" s="448"/>
      <c r="G6351" s="358"/>
      <c r="H6351" s="428"/>
      <c r="I6351" s="428"/>
      <c r="J6351" s="428"/>
      <c r="K6351" s="430"/>
      <c r="L6351" s="430"/>
      <c r="M6351" s="479"/>
      <c r="N6351" s="594">
        <f t="shared" si="133"/>
        <v>0</v>
      </c>
      <c r="O6351" s="594"/>
      <c r="P6351" s="484"/>
      <c r="Q6351" s="484"/>
    </row>
    <row r="6352" spans="1:17">
      <c r="A6352" s="670">
        <v>6335</v>
      </c>
      <c r="B6352" s="677"/>
      <c r="C6352" s="677"/>
      <c r="D6352" s="677"/>
      <c r="E6352" s="676"/>
      <c r="F6352" s="448"/>
      <c r="G6352" s="358"/>
      <c r="H6352" s="428"/>
      <c r="I6352" s="428"/>
      <c r="J6352" s="428"/>
      <c r="K6352" s="430"/>
      <c r="L6352" s="430"/>
      <c r="M6352" s="479"/>
      <c r="N6352" s="594">
        <f t="shared" si="133"/>
        <v>0</v>
      </c>
      <c r="O6352" s="594"/>
      <c r="P6352" s="484"/>
      <c r="Q6352" s="484"/>
    </row>
    <row r="6353" spans="1:17">
      <c r="A6353" s="670">
        <v>6336</v>
      </c>
      <c r="B6353" s="677"/>
      <c r="C6353" s="677"/>
      <c r="D6353" s="677"/>
      <c r="E6353" s="676"/>
      <c r="F6353" s="448"/>
      <c r="G6353" s="358"/>
      <c r="H6353" s="428"/>
      <c r="I6353" s="428"/>
      <c r="J6353" s="428"/>
      <c r="K6353" s="430"/>
      <c r="L6353" s="430"/>
      <c r="M6353" s="479"/>
      <c r="N6353" s="594">
        <f t="shared" si="133"/>
        <v>0</v>
      </c>
      <c r="O6353" s="594"/>
      <c r="P6353" s="484"/>
      <c r="Q6353" s="484"/>
    </row>
    <row r="6354" spans="1:17">
      <c r="A6354" s="670">
        <v>6337</v>
      </c>
      <c r="B6354" s="677"/>
      <c r="C6354" s="677"/>
      <c r="D6354" s="677"/>
      <c r="E6354" s="676"/>
      <c r="F6354" s="448"/>
      <c r="G6354" s="358"/>
      <c r="H6354" s="428"/>
      <c r="I6354" s="428"/>
      <c r="J6354" s="428"/>
      <c r="K6354" s="430"/>
      <c r="L6354" s="430"/>
      <c r="M6354" s="479"/>
      <c r="N6354" s="594">
        <f t="shared" si="133"/>
        <v>0</v>
      </c>
      <c r="O6354" s="594"/>
      <c r="P6354" s="484"/>
      <c r="Q6354" s="484"/>
    </row>
    <row r="6355" spans="1:17">
      <c r="A6355" s="670">
        <v>6338</v>
      </c>
      <c r="B6355" s="677"/>
      <c r="C6355" s="677"/>
      <c r="D6355" s="677"/>
      <c r="E6355" s="676"/>
      <c r="F6355" s="448"/>
      <c r="G6355" s="358"/>
      <c r="H6355" s="428"/>
      <c r="I6355" s="428"/>
      <c r="J6355" s="428"/>
      <c r="K6355" s="430"/>
      <c r="L6355" s="430"/>
      <c r="M6355" s="479"/>
      <c r="N6355" s="594">
        <f t="shared" ref="N6355:N6418" si="134">+IF((O6354-I6354)&gt;$O$8,1,0)*IF(I6354&gt;$O$9,1,0)*IF(O6354&gt;($O$11-$O$10),1,0)</f>
        <v>0</v>
      </c>
      <c r="O6355" s="594"/>
      <c r="P6355" s="484"/>
      <c r="Q6355" s="484"/>
    </row>
    <row r="6356" spans="1:17">
      <c r="A6356" s="670">
        <v>6339</v>
      </c>
      <c r="B6356" s="677"/>
      <c r="C6356" s="677"/>
      <c r="D6356" s="677"/>
      <c r="E6356" s="676"/>
      <c r="F6356" s="448"/>
      <c r="G6356" s="358"/>
      <c r="H6356" s="428"/>
      <c r="I6356" s="428"/>
      <c r="J6356" s="428"/>
      <c r="K6356" s="430"/>
      <c r="L6356" s="430"/>
      <c r="M6356" s="479"/>
      <c r="N6356" s="594">
        <f t="shared" si="134"/>
        <v>0</v>
      </c>
      <c r="O6356" s="594"/>
      <c r="P6356" s="484"/>
      <c r="Q6356" s="484"/>
    </row>
    <row r="6357" spans="1:17">
      <c r="A6357" s="670">
        <v>6340</v>
      </c>
      <c r="B6357" s="677"/>
      <c r="C6357" s="677"/>
      <c r="D6357" s="677"/>
      <c r="E6357" s="676"/>
      <c r="F6357" s="448"/>
      <c r="G6357" s="358"/>
      <c r="H6357" s="428"/>
      <c r="I6357" s="428"/>
      <c r="J6357" s="428"/>
      <c r="K6357" s="430"/>
      <c r="L6357" s="430"/>
      <c r="M6357" s="479"/>
      <c r="N6357" s="594">
        <f t="shared" si="134"/>
        <v>0</v>
      </c>
      <c r="O6357" s="594"/>
      <c r="P6357" s="484"/>
      <c r="Q6357" s="484"/>
    </row>
    <row r="6358" spans="1:17">
      <c r="A6358" s="670">
        <v>6341</v>
      </c>
      <c r="B6358" s="677"/>
      <c r="C6358" s="677"/>
      <c r="D6358" s="677"/>
      <c r="E6358" s="676"/>
      <c r="F6358" s="448"/>
      <c r="G6358" s="358"/>
      <c r="H6358" s="428"/>
      <c r="I6358" s="428"/>
      <c r="J6358" s="428"/>
      <c r="K6358" s="430"/>
      <c r="L6358" s="430"/>
      <c r="M6358" s="479"/>
      <c r="N6358" s="594">
        <f t="shared" si="134"/>
        <v>0</v>
      </c>
      <c r="O6358" s="594"/>
      <c r="P6358" s="484"/>
      <c r="Q6358" s="484"/>
    </row>
    <row r="6359" spans="1:17">
      <c r="A6359" s="670">
        <v>6342</v>
      </c>
      <c r="B6359" s="677"/>
      <c r="C6359" s="677"/>
      <c r="D6359" s="677"/>
      <c r="E6359" s="676"/>
      <c r="F6359" s="448"/>
      <c r="G6359" s="358"/>
      <c r="H6359" s="428"/>
      <c r="I6359" s="428"/>
      <c r="J6359" s="428"/>
      <c r="K6359" s="430"/>
      <c r="L6359" s="430"/>
      <c r="M6359" s="479"/>
      <c r="N6359" s="594">
        <f t="shared" si="134"/>
        <v>0</v>
      </c>
      <c r="O6359" s="594"/>
      <c r="P6359" s="484"/>
      <c r="Q6359" s="484"/>
    </row>
    <row r="6360" spans="1:17">
      <c r="A6360" s="670">
        <v>6343</v>
      </c>
      <c r="B6360" s="677"/>
      <c r="C6360" s="677"/>
      <c r="D6360" s="677"/>
      <c r="E6360" s="676"/>
      <c r="F6360" s="448"/>
      <c r="G6360" s="358"/>
      <c r="H6360" s="428"/>
      <c r="I6360" s="428"/>
      <c r="J6360" s="428"/>
      <c r="K6360" s="430"/>
      <c r="L6360" s="430"/>
      <c r="M6360" s="479"/>
      <c r="N6360" s="594">
        <f t="shared" si="134"/>
        <v>0</v>
      </c>
      <c r="O6360" s="594"/>
      <c r="P6360" s="484"/>
      <c r="Q6360" s="484"/>
    </row>
    <row r="6361" spans="1:17">
      <c r="A6361" s="670">
        <v>6344</v>
      </c>
      <c r="B6361" s="677"/>
      <c r="C6361" s="677"/>
      <c r="D6361" s="677"/>
      <c r="E6361" s="676"/>
      <c r="F6361" s="448"/>
      <c r="G6361" s="358"/>
      <c r="H6361" s="428"/>
      <c r="I6361" s="428"/>
      <c r="J6361" s="428"/>
      <c r="K6361" s="430"/>
      <c r="L6361" s="430"/>
      <c r="M6361" s="479"/>
      <c r="N6361" s="594">
        <f t="shared" si="134"/>
        <v>0</v>
      </c>
      <c r="O6361" s="594"/>
      <c r="P6361" s="484"/>
      <c r="Q6361" s="484"/>
    </row>
    <row r="6362" spans="1:17">
      <c r="A6362" s="670">
        <v>6345</v>
      </c>
      <c r="B6362" s="677"/>
      <c r="C6362" s="677"/>
      <c r="D6362" s="677"/>
      <c r="E6362" s="676"/>
      <c r="F6362" s="448"/>
      <c r="G6362" s="358"/>
      <c r="H6362" s="428"/>
      <c r="I6362" s="428"/>
      <c r="J6362" s="428"/>
      <c r="K6362" s="430"/>
      <c r="L6362" s="430"/>
      <c r="M6362" s="479"/>
      <c r="N6362" s="594">
        <f t="shared" si="134"/>
        <v>0</v>
      </c>
      <c r="O6362" s="594"/>
      <c r="P6362" s="484"/>
      <c r="Q6362" s="484"/>
    </row>
    <row r="6363" spans="1:17">
      <c r="A6363" s="670">
        <v>6346</v>
      </c>
      <c r="B6363" s="677"/>
      <c r="C6363" s="677"/>
      <c r="D6363" s="677"/>
      <c r="E6363" s="676"/>
      <c r="F6363" s="448"/>
      <c r="G6363" s="358"/>
      <c r="H6363" s="428"/>
      <c r="I6363" s="428"/>
      <c r="J6363" s="428"/>
      <c r="K6363" s="430"/>
      <c r="L6363" s="430"/>
      <c r="M6363" s="479"/>
      <c r="N6363" s="594">
        <f t="shared" si="134"/>
        <v>0</v>
      </c>
      <c r="O6363" s="594"/>
      <c r="P6363" s="484"/>
      <c r="Q6363" s="484"/>
    </row>
    <row r="6364" spans="1:17">
      <c r="A6364" s="670">
        <v>6347</v>
      </c>
      <c r="B6364" s="677"/>
      <c r="C6364" s="677"/>
      <c r="D6364" s="677"/>
      <c r="E6364" s="676"/>
      <c r="F6364" s="448"/>
      <c r="G6364" s="358"/>
      <c r="H6364" s="428"/>
      <c r="I6364" s="428"/>
      <c r="J6364" s="428"/>
      <c r="K6364" s="430"/>
      <c r="L6364" s="430"/>
      <c r="M6364" s="479"/>
      <c r="N6364" s="594">
        <f t="shared" si="134"/>
        <v>0</v>
      </c>
      <c r="O6364" s="594"/>
      <c r="P6364" s="484"/>
      <c r="Q6364" s="484"/>
    </row>
    <row r="6365" spans="1:17">
      <c r="A6365" s="670">
        <v>6348</v>
      </c>
      <c r="B6365" s="677"/>
      <c r="C6365" s="677"/>
      <c r="D6365" s="677"/>
      <c r="E6365" s="676"/>
      <c r="F6365" s="448"/>
      <c r="G6365" s="358"/>
      <c r="H6365" s="428"/>
      <c r="I6365" s="428"/>
      <c r="J6365" s="428"/>
      <c r="K6365" s="430"/>
      <c r="L6365" s="430"/>
      <c r="M6365" s="479"/>
      <c r="N6365" s="594">
        <f t="shared" si="134"/>
        <v>0</v>
      </c>
      <c r="O6365" s="594"/>
      <c r="P6365" s="484"/>
      <c r="Q6365" s="484"/>
    </row>
    <row r="6366" spans="1:17">
      <c r="A6366" s="670">
        <v>6349</v>
      </c>
      <c r="B6366" s="677"/>
      <c r="C6366" s="677"/>
      <c r="D6366" s="677"/>
      <c r="E6366" s="676"/>
      <c r="F6366" s="448"/>
      <c r="G6366" s="358"/>
      <c r="H6366" s="428"/>
      <c r="I6366" s="428"/>
      <c r="J6366" s="428"/>
      <c r="K6366" s="430"/>
      <c r="L6366" s="430"/>
      <c r="M6366" s="479"/>
      <c r="N6366" s="594">
        <f t="shared" si="134"/>
        <v>0</v>
      </c>
      <c r="O6366" s="594"/>
      <c r="P6366" s="484"/>
      <c r="Q6366" s="484"/>
    </row>
    <row r="6367" spans="1:17">
      <c r="A6367" s="670">
        <v>6350</v>
      </c>
      <c r="B6367" s="677"/>
      <c r="C6367" s="677"/>
      <c r="D6367" s="677"/>
      <c r="E6367" s="676"/>
      <c r="F6367" s="448"/>
      <c r="G6367" s="358"/>
      <c r="H6367" s="428"/>
      <c r="I6367" s="428"/>
      <c r="J6367" s="428"/>
      <c r="K6367" s="430"/>
      <c r="L6367" s="430"/>
      <c r="M6367" s="479"/>
      <c r="N6367" s="594">
        <f t="shared" si="134"/>
        <v>0</v>
      </c>
      <c r="O6367" s="594"/>
      <c r="P6367" s="484"/>
      <c r="Q6367" s="484"/>
    </row>
    <row r="6368" spans="1:17">
      <c r="A6368" s="670">
        <v>6351</v>
      </c>
      <c r="B6368" s="677"/>
      <c r="C6368" s="677"/>
      <c r="D6368" s="677"/>
      <c r="E6368" s="676"/>
      <c r="F6368" s="448"/>
      <c r="G6368" s="358"/>
      <c r="H6368" s="428"/>
      <c r="I6368" s="428"/>
      <c r="J6368" s="428"/>
      <c r="K6368" s="430"/>
      <c r="L6368" s="430"/>
      <c r="M6368" s="479"/>
      <c r="N6368" s="594">
        <f t="shared" si="134"/>
        <v>0</v>
      </c>
      <c r="O6368" s="594"/>
      <c r="P6368" s="484"/>
      <c r="Q6368" s="484"/>
    </row>
    <row r="6369" spans="1:17">
      <c r="A6369" s="670">
        <v>6352</v>
      </c>
      <c r="B6369" s="677"/>
      <c r="C6369" s="677"/>
      <c r="D6369" s="677"/>
      <c r="E6369" s="676"/>
      <c r="F6369" s="448"/>
      <c r="G6369" s="358"/>
      <c r="H6369" s="428"/>
      <c r="I6369" s="428"/>
      <c r="J6369" s="428"/>
      <c r="K6369" s="430"/>
      <c r="L6369" s="430"/>
      <c r="M6369" s="479"/>
      <c r="N6369" s="594">
        <f t="shared" si="134"/>
        <v>0</v>
      </c>
      <c r="O6369" s="594"/>
      <c r="P6369" s="484"/>
      <c r="Q6369" s="484"/>
    </row>
    <row r="6370" spans="1:17">
      <c r="A6370" s="670">
        <v>6353</v>
      </c>
      <c r="B6370" s="677"/>
      <c r="C6370" s="677"/>
      <c r="D6370" s="677"/>
      <c r="E6370" s="676"/>
      <c r="F6370" s="448"/>
      <c r="G6370" s="358"/>
      <c r="H6370" s="428"/>
      <c r="I6370" s="428"/>
      <c r="J6370" s="428"/>
      <c r="K6370" s="430"/>
      <c r="L6370" s="430"/>
      <c r="M6370" s="479"/>
      <c r="N6370" s="594">
        <f t="shared" si="134"/>
        <v>0</v>
      </c>
      <c r="O6370" s="594"/>
      <c r="P6370" s="484"/>
      <c r="Q6370" s="484"/>
    </row>
    <row r="6371" spans="1:17">
      <c r="A6371" s="670">
        <v>6354</v>
      </c>
      <c r="B6371" s="677"/>
      <c r="C6371" s="677"/>
      <c r="D6371" s="677"/>
      <c r="E6371" s="676"/>
      <c r="F6371" s="448"/>
      <c r="G6371" s="358"/>
      <c r="H6371" s="428"/>
      <c r="I6371" s="428"/>
      <c r="J6371" s="428"/>
      <c r="K6371" s="430"/>
      <c r="L6371" s="430"/>
      <c r="M6371" s="479"/>
      <c r="N6371" s="594">
        <f t="shared" si="134"/>
        <v>0</v>
      </c>
      <c r="O6371" s="594"/>
      <c r="P6371" s="484"/>
      <c r="Q6371" s="484"/>
    </row>
    <row r="6372" spans="1:17">
      <c r="A6372" s="670">
        <v>6355</v>
      </c>
      <c r="B6372" s="677"/>
      <c r="C6372" s="677"/>
      <c r="D6372" s="677"/>
      <c r="E6372" s="676"/>
      <c r="F6372" s="448"/>
      <c r="G6372" s="358"/>
      <c r="H6372" s="428"/>
      <c r="I6372" s="428"/>
      <c r="J6372" s="428"/>
      <c r="K6372" s="430"/>
      <c r="L6372" s="430"/>
      <c r="M6372" s="479"/>
      <c r="N6372" s="594">
        <f t="shared" si="134"/>
        <v>0</v>
      </c>
      <c r="O6372" s="594"/>
      <c r="P6372" s="484"/>
      <c r="Q6372" s="484"/>
    </row>
    <row r="6373" spans="1:17">
      <c r="A6373" s="670">
        <v>6356</v>
      </c>
      <c r="B6373" s="677"/>
      <c r="C6373" s="677"/>
      <c r="D6373" s="677"/>
      <c r="E6373" s="676"/>
      <c r="F6373" s="448"/>
      <c r="G6373" s="358"/>
      <c r="H6373" s="428"/>
      <c r="I6373" s="428"/>
      <c r="J6373" s="428"/>
      <c r="K6373" s="430"/>
      <c r="L6373" s="430"/>
      <c r="M6373" s="479"/>
      <c r="N6373" s="594">
        <f t="shared" si="134"/>
        <v>0</v>
      </c>
      <c r="O6373" s="594"/>
      <c r="P6373" s="484"/>
      <c r="Q6373" s="484"/>
    </row>
    <row r="6374" spans="1:17">
      <c r="A6374" s="670">
        <v>6357</v>
      </c>
      <c r="B6374" s="677"/>
      <c r="C6374" s="677"/>
      <c r="D6374" s="677"/>
      <c r="E6374" s="676"/>
      <c r="F6374" s="448"/>
      <c r="G6374" s="358"/>
      <c r="H6374" s="428"/>
      <c r="I6374" s="428"/>
      <c r="J6374" s="428"/>
      <c r="K6374" s="430"/>
      <c r="L6374" s="430"/>
      <c r="M6374" s="479"/>
      <c r="N6374" s="594">
        <f t="shared" si="134"/>
        <v>0</v>
      </c>
      <c r="O6374" s="594"/>
      <c r="P6374" s="484"/>
      <c r="Q6374" s="484"/>
    </row>
    <row r="6375" spans="1:17">
      <c r="A6375" s="670">
        <v>6358</v>
      </c>
      <c r="B6375" s="677"/>
      <c r="C6375" s="677"/>
      <c r="D6375" s="677"/>
      <c r="E6375" s="676"/>
      <c r="F6375" s="448"/>
      <c r="G6375" s="358"/>
      <c r="H6375" s="428"/>
      <c r="I6375" s="428"/>
      <c r="J6375" s="428"/>
      <c r="K6375" s="430"/>
      <c r="L6375" s="430"/>
      <c r="M6375" s="479"/>
      <c r="N6375" s="594">
        <f t="shared" si="134"/>
        <v>0</v>
      </c>
      <c r="O6375" s="594"/>
      <c r="P6375" s="484"/>
      <c r="Q6375" s="484"/>
    </row>
    <row r="6376" spans="1:17">
      <c r="A6376" s="670">
        <v>6359</v>
      </c>
      <c r="B6376" s="677"/>
      <c r="C6376" s="677"/>
      <c r="D6376" s="677"/>
      <c r="E6376" s="676"/>
      <c r="F6376" s="448"/>
      <c r="G6376" s="358"/>
      <c r="H6376" s="428"/>
      <c r="I6376" s="428"/>
      <c r="J6376" s="428"/>
      <c r="K6376" s="430"/>
      <c r="L6376" s="430"/>
      <c r="M6376" s="479"/>
      <c r="N6376" s="594">
        <f t="shared" si="134"/>
        <v>0</v>
      </c>
      <c r="O6376" s="594"/>
      <c r="P6376" s="484"/>
      <c r="Q6376" s="484"/>
    </row>
    <row r="6377" spans="1:17">
      <c r="A6377" s="670">
        <v>6360</v>
      </c>
      <c r="B6377" s="677"/>
      <c r="C6377" s="677"/>
      <c r="D6377" s="677"/>
      <c r="E6377" s="676"/>
      <c r="F6377" s="448"/>
      <c r="G6377" s="358"/>
      <c r="H6377" s="428"/>
      <c r="I6377" s="428"/>
      <c r="J6377" s="428"/>
      <c r="K6377" s="430"/>
      <c r="L6377" s="430"/>
      <c r="M6377" s="479"/>
      <c r="N6377" s="594">
        <f t="shared" si="134"/>
        <v>0</v>
      </c>
      <c r="O6377" s="594"/>
      <c r="P6377" s="484"/>
      <c r="Q6377" s="484"/>
    </row>
    <row r="6378" spans="1:17">
      <c r="A6378" s="670">
        <v>6361</v>
      </c>
      <c r="B6378" s="677"/>
      <c r="C6378" s="677"/>
      <c r="D6378" s="677"/>
      <c r="E6378" s="676"/>
      <c r="F6378" s="448"/>
      <c r="G6378" s="358"/>
      <c r="H6378" s="428"/>
      <c r="I6378" s="428"/>
      <c r="J6378" s="428"/>
      <c r="K6378" s="430"/>
      <c r="L6378" s="430"/>
      <c r="M6378" s="479"/>
      <c r="N6378" s="594">
        <f t="shared" si="134"/>
        <v>0</v>
      </c>
      <c r="O6378" s="594"/>
      <c r="P6378" s="484"/>
      <c r="Q6378" s="484"/>
    </row>
    <row r="6379" spans="1:17">
      <c r="A6379" s="670">
        <v>6362</v>
      </c>
      <c r="B6379" s="677"/>
      <c r="C6379" s="677"/>
      <c r="D6379" s="677"/>
      <c r="E6379" s="676"/>
      <c r="F6379" s="448"/>
      <c r="G6379" s="358"/>
      <c r="H6379" s="428"/>
      <c r="I6379" s="428"/>
      <c r="J6379" s="428"/>
      <c r="K6379" s="430"/>
      <c r="L6379" s="430"/>
      <c r="M6379" s="479"/>
      <c r="N6379" s="594">
        <f t="shared" si="134"/>
        <v>0</v>
      </c>
      <c r="O6379" s="594"/>
      <c r="P6379" s="484"/>
      <c r="Q6379" s="484"/>
    </row>
    <row r="6380" spans="1:17">
      <c r="A6380" s="670">
        <v>6363</v>
      </c>
      <c r="B6380" s="677"/>
      <c r="C6380" s="677"/>
      <c r="D6380" s="677"/>
      <c r="E6380" s="676"/>
      <c r="F6380" s="448"/>
      <c r="G6380" s="358"/>
      <c r="H6380" s="428"/>
      <c r="I6380" s="428"/>
      <c r="J6380" s="428"/>
      <c r="K6380" s="430"/>
      <c r="L6380" s="430"/>
      <c r="M6380" s="479"/>
      <c r="N6380" s="594">
        <f t="shared" si="134"/>
        <v>0</v>
      </c>
      <c r="O6380" s="594"/>
      <c r="P6380" s="484"/>
      <c r="Q6380" s="484"/>
    </row>
    <row r="6381" spans="1:17">
      <c r="A6381" s="670">
        <v>6364</v>
      </c>
      <c r="B6381" s="677"/>
      <c r="C6381" s="677"/>
      <c r="D6381" s="677"/>
      <c r="E6381" s="676"/>
      <c r="F6381" s="448"/>
      <c r="G6381" s="358"/>
      <c r="H6381" s="428"/>
      <c r="I6381" s="428"/>
      <c r="J6381" s="428"/>
      <c r="K6381" s="430"/>
      <c r="L6381" s="430"/>
      <c r="M6381" s="479"/>
      <c r="N6381" s="594">
        <f t="shared" si="134"/>
        <v>0</v>
      </c>
      <c r="O6381" s="594"/>
      <c r="P6381" s="484"/>
      <c r="Q6381" s="484"/>
    </row>
    <row r="6382" spans="1:17">
      <c r="A6382" s="670">
        <v>6365</v>
      </c>
      <c r="B6382" s="677"/>
      <c r="C6382" s="677"/>
      <c r="D6382" s="677"/>
      <c r="E6382" s="676"/>
      <c r="F6382" s="448"/>
      <c r="G6382" s="358"/>
      <c r="H6382" s="428"/>
      <c r="I6382" s="428"/>
      <c r="J6382" s="428"/>
      <c r="K6382" s="430"/>
      <c r="L6382" s="430"/>
      <c r="M6382" s="479"/>
      <c r="N6382" s="594">
        <f t="shared" si="134"/>
        <v>0</v>
      </c>
      <c r="O6382" s="594"/>
      <c r="P6382" s="484"/>
      <c r="Q6382" s="484"/>
    </row>
    <row r="6383" spans="1:17">
      <c r="A6383" s="670">
        <v>6366</v>
      </c>
      <c r="B6383" s="677"/>
      <c r="C6383" s="677"/>
      <c r="D6383" s="677"/>
      <c r="E6383" s="676"/>
      <c r="F6383" s="448"/>
      <c r="G6383" s="358"/>
      <c r="H6383" s="428"/>
      <c r="I6383" s="428"/>
      <c r="J6383" s="428"/>
      <c r="K6383" s="430"/>
      <c r="L6383" s="430"/>
      <c r="M6383" s="479"/>
      <c r="N6383" s="594">
        <f t="shared" si="134"/>
        <v>0</v>
      </c>
      <c r="O6383" s="594"/>
      <c r="P6383" s="484"/>
      <c r="Q6383" s="484"/>
    </row>
    <row r="6384" spans="1:17">
      <c r="A6384" s="670">
        <v>6367</v>
      </c>
      <c r="B6384" s="677"/>
      <c r="C6384" s="677"/>
      <c r="D6384" s="677"/>
      <c r="E6384" s="676"/>
      <c r="F6384" s="448"/>
      <c r="G6384" s="358"/>
      <c r="H6384" s="428"/>
      <c r="I6384" s="428"/>
      <c r="J6384" s="428"/>
      <c r="K6384" s="430"/>
      <c r="L6384" s="430"/>
      <c r="M6384" s="479"/>
      <c r="N6384" s="594">
        <f t="shared" si="134"/>
        <v>0</v>
      </c>
      <c r="O6384" s="594"/>
      <c r="P6384" s="484"/>
      <c r="Q6384" s="484"/>
    </row>
    <row r="6385" spans="1:17">
      <c r="A6385" s="670">
        <v>6368</v>
      </c>
      <c r="B6385" s="677"/>
      <c r="C6385" s="677"/>
      <c r="D6385" s="677"/>
      <c r="E6385" s="676"/>
      <c r="F6385" s="448"/>
      <c r="G6385" s="358"/>
      <c r="H6385" s="428"/>
      <c r="I6385" s="428"/>
      <c r="J6385" s="428"/>
      <c r="K6385" s="430"/>
      <c r="L6385" s="430"/>
      <c r="M6385" s="479"/>
      <c r="N6385" s="594">
        <f t="shared" si="134"/>
        <v>0</v>
      </c>
      <c r="O6385" s="594"/>
      <c r="P6385" s="484"/>
      <c r="Q6385" s="484"/>
    </row>
    <row r="6386" spans="1:17">
      <c r="A6386" s="670">
        <v>6369</v>
      </c>
      <c r="B6386" s="677"/>
      <c r="C6386" s="677"/>
      <c r="D6386" s="677"/>
      <c r="E6386" s="676"/>
      <c r="F6386" s="448"/>
      <c r="G6386" s="358"/>
      <c r="H6386" s="428"/>
      <c r="I6386" s="428"/>
      <c r="J6386" s="428"/>
      <c r="K6386" s="430"/>
      <c r="L6386" s="430"/>
      <c r="M6386" s="479"/>
      <c r="N6386" s="594">
        <f t="shared" si="134"/>
        <v>0</v>
      </c>
      <c r="O6386" s="594"/>
      <c r="P6386" s="484"/>
      <c r="Q6386" s="484"/>
    </row>
    <row r="6387" spans="1:17">
      <c r="A6387" s="670">
        <v>6370</v>
      </c>
      <c r="B6387" s="677"/>
      <c r="C6387" s="677"/>
      <c r="D6387" s="677"/>
      <c r="E6387" s="676"/>
      <c r="F6387" s="448"/>
      <c r="G6387" s="358"/>
      <c r="H6387" s="428"/>
      <c r="I6387" s="428"/>
      <c r="J6387" s="428"/>
      <c r="K6387" s="430"/>
      <c r="L6387" s="430"/>
      <c r="M6387" s="479"/>
      <c r="N6387" s="594">
        <f t="shared" si="134"/>
        <v>0</v>
      </c>
      <c r="O6387" s="594"/>
      <c r="P6387" s="484"/>
      <c r="Q6387" s="484"/>
    </row>
    <row r="6388" spans="1:17">
      <c r="A6388" s="670">
        <v>6371</v>
      </c>
      <c r="B6388" s="677"/>
      <c r="C6388" s="677"/>
      <c r="D6388" s="677"/>
      <c r="E6388" s="676"/>
      <c r="F6388" s="448"/>
      <c r="G6388" s="358"/>
      <c r="H6388" s="428"/>
      <c r="I6388" s="428"/>
      <c r="J6388" s="428"/>
      <c r="K6388" s="430"/>
      <c r="L6388" s="430"/>
      <c r="M6388" s="479"/>
      <c r="N6388" s="594">
        <f t="shared" si="134"/>
        <v>0</v>
      </c>
      <c r="O6388" s="594"/>
      <c r="P6388" s="484"/>
      <c r="Q6388" s="484"/>
    </row>
    <row r="6389" spans="1:17">
      <c r="A6389" s="670">
        <v>6372</v>
      </c>
      <c r="B6389" s="677"/>
      <c r="C6389" s="677"/>
      <c r="D6389" s="677"/>
      <c r="E6389" s="676"/>
      <c r="F6389" s="448"/>
      <c r="G6389" s="358"/>
      <c r="H6389" s="428"/>
      <c r="I6389" s="428"/>
      <c r="J6389" s="428"/>
      <c r="K6389" s="430"/>
      <c r="L6389" s="430"/>
      <c r="M6389" s="479"/>
      <c r="N6389" s="594">
        <f t="shared" si="134"/>
        <v>0</v>
      </c>
      <c r="O6389" s="594"/>
      <c r="P6389" s="484"/>
      <c r="Q6389" s="484"/>
    </row>
    <row r="6390" spans="1:17">
      <c r="A6390" s="670">
        <v>6373</v>
      </c>
      <c r="B6390" s="677"/>
      <c r="C6390" s="677"/>
      <c r="D6390" s="677"/>
      <c r="E6390" s="676"/>
      <c r="F6390" s="448"/>
      <c r="G6390" s="358"/>
      <c r="H6390" s="428"/>
      <c r="I6390" s="428"/>
      <c r="J6390" s="428"/>
      <c r="K6390" s="430"/>
      <c r="L6390" s="430"/>
      <c r="M6390" s="479"/>
      <c r="N6390" s="594">
        <f t="shared" si="134"/>
        <v>0</v>
      </c>
      <c r="O6390" s="594"/>
      <c r="P6390" s="484"/>
      <c r="Q6390" s="484"/>
    </row>
    <row r="6391" spans="1:17">
      <c r="A6391" s="670">
        <v>6374</v>
      </c>
      <c r="B6391" s="677"/>
      <c r="C6391" s="677"/>
      <c r="D6391" s="677"/>
      <c r="E6391" s="676"/>
      <c r="F6391" s="448"/>
      <c r="G6391" s="358"/>
      <c r="H6391" s="428"/>
      <c r="I6391" s="428"/>
      <c r="J6391" s="428"/>
      <c r="K6391" s="430"/>
      <c r="L6391" s="430"/>
      <c r="M6391" s="479"/>
      <c r="N6391" s="594">
        <f t="shared" si="134"/>
        <v>0</v>
      </c>
      <c r="O6391" s="594"/>
      <c r="P6391" s="484"/>
      <c r="Q6391" s="484"/>
    </row>
    <row r="6392" spans="1:17">
      <c r="A6392" s="670">
        <v>6375</v>
      </c>
      <c r="B6392" s="677"/>
      <c r="C6392" s="677"/>
      <c r="D6392" s="677"/>
      <c r="E6392" s="676"/>
      <c r="F6392" s="448"/>
      <c r="G6392" s="358"/>
      <c r="H6392" s="428"/>
      <c r="I6392" s="428"/>
      <c r="J6392" s="428"/>
      <c r="K6392" s="430"/>
      <c r="L6392" s="430"/>
      <c r="M6392" s="479"/>
      <c r="N6392" s="594">
        <f t="shared" si="134"/>
        <v>0</v>
      </c>
      <c r="O6392" s="594"/>
      <c r="P6392" s="484"/>
      <c r="Q6392" s="484"/>
    </row>
    <row r="6393" spans="1:17">
      <c r="A6393" s="670">
        <v>6376</v>
      </c>
      <c r="B6393" s="677"/>
      <c r="C6393" s="677"/>
      <c r="D6393" s="677"/>
      <c r="E6393" s="676"/>
      <c r="F6393" s="448"/>
      <c r="G6393" s="358"/>
      <c r="H6393" s="428"/>
      <c r="I6393" s="428"/>
      <c r="J6393" s="428"/>
      <c r="K6393" s="430"/>
      <c r="L6393" s="430"/>
      <c r="M6393" s="479"/>
      <c r="N6393" s="594">
        <f t="shared" si="134"/>
        <v>0</v>
      </c>
      <c r="O6393" s="594"/>
      <c r="P6393" s="484"/>
      <c r="Q6393" s="484"/>
    </row>
    <row r="6394" spans="1:17">
      <c r="A6394" s="670">
        <v>6377</v>
      </c>
      <c r="B6394" s="677"/>
      <c r="C6394" s="677"/>
      <c r="D6394" s="677"/>
      <c r="E6394" s="676"/>
      <c r="F6394" s="448"/>
      <c r="G6394" s="358"/>
      <c r="H6394" s="428"/>
      <c r="I6394" s="428"/>
      <c r="J6394" s="428"/>
      <c r="K6394" s="430"/>
      <c r="L6394" s="430"/>
      <c r="M6394" s="479"/>
      <c r="N6394" s="594">
        <f t="shared" si="134"/>
        <v>0</v>
      </c>
      <c r="O6394" s="594"/>
      <c r="P6394" s="484"/>
      <c r="Q6394" s="484"/>
    </row>
    <row r="6395" spans="1:17">
      <c r="A6395" s="670">
        <v>6378</v>
      </c>
      <c r="B6395" s="677"/>
      <c r="C6395" s="677"/>
      <c r="D6395" s="677"/>
      <c r="E6395" s="676"/>
      <c r="F6395" s="448"/>
      <c r="G6395" s="358"/>
      <c r="H6395" s="428"/>
      <c r="I6395" s="428"/>
      <c r="J6395" s="428"/>
      <c r="K6395" s="430"/>
      <c r="L6395" s="430"/>
      <c r="M6395" s="479"/>
      <c r="N6395" s="594">
        <f t="shared" si="134"/>
        <v>0</v>
      </c>
      <c r="O6395" s="594"/>
      <c r="P6395" s="484"/>
      <c r="Q6395" s="484"/>
    </row>
    <row r="6396" spans="1:17">
      <c r="A6396" s="670">
        <v>6379</v>
      </c>
      <c r="B6396" s="677"/>
      <c r="C6396" s="677"/>
      <c r="D6396" s="677"/>
      <c r="E6396" s="676"/>
      <c r="F6396" s="448"/>
      <c r="G6396" s="358"/>
      <c r="H6396" s="428"/>
      <c r="I6396" s="428"/>
      <c r="J6396" s="428"/>
      <c r="K6396" s="430"/>
      <c r="L6396" s="430"/>
      <c r="M6396" s="479"/>
      <c r="N6396" s="594">
        <f t="shared" si="134"/>
        <v>0</v>
      </c>
      <c r="O6396" s="594"/>
      <c r="P6396" s="484"/>
      <c r="Q6396" s="484"/>
    </row>
    <row r="6397" spans="1:17">
      <c r="A6397" s="670">
        <v>6380</v>
      </c>
      <c r="B6397" s="677"/>
      <c r="C6397" s="677"/>
      <c r="D6397" s="677"/>
      <c r="E6397" s="676"/>
      <c r="F6397" s="448"/>
      <c r="G6397" s="358"/>
      <c r="H6397" s="428"/>
      <c r="I6397" s="428"/>
      <c r="J6397" s="428"/>
      <c r="K6397" s="430"/>
      <c r="L6397" s="430"/>
      <c r="M6397" s="479"/>
      <c r="N6397" s="594">
        <f t="shared" si="134"/>
        <v>0</v>
      </c>
      <c r="O6397" s="594"/>
      <c r="P6397" s="484"/>
      <c r="Q6397" s="484"/>
    </row>
    <row r="6398" spans="1:17">
      <c r="A6398" s="670">
        <v>6381</v>
      </c>
      <c r="B6398" s="677"/>
      <c r="C6398" s="677"/>
      <c r="D6398" s="677"/>
      <c r="E6398" s="676"/>
      <c r="F6398" s="448"/>
      <c r="G6398" s="358"/>
      <c r="H6398" s="428"/>
      <c r="I6398" s="428"/>
      <c r="J6398" s="428"/>
      <c r="K6398" s="430"/>
      <c r="L6398" s="430"/>
      <c r="M6398" s="479"/>
      <c r="N6398" s="594">
        <f t="shared" si="134"/>
        <v>0</v>
      </c>
      <c r="O6398" s="594"/>
      <c r="P6398" s="484"/>
      <c r="Q6398" s="484"/>
    </row>
    <row r="6399" spans="1:17">
      <c r="A6399" s="670">
        <v>6382</v>
      </c>
      <c r="B6399" s="677"/>
      <c r="C6399" s="677"/>
      <c r="D6399" s="677"/>
      <c r="E6399" s="676"/>
      <c r="F6399" s="448"/>
      <c r="G6399" s="358"/>
      <c r="H6399" s="428"/>
      <c r="I6399" s="428"/>
      <c r="J6399" s="428"/>
      <c r="K6399" s="430"/>
      <c r="L6399" s="430"/>
      <c r="M6399" s="479"/>
      <c r="N6399" s="594">
        <f t="shared" si="134"/>
        <v>0</v>
      </c>
      <c r="O6399" s="594"/>
      <c r="P6399" s="484"/>
      <c r="Q6399" s="484"/>
    </row>
    <row r="6400" spans="1:17">
      <c r="A6400" s="670">
        <v>6383</v>
      </c>
      <c r="B6400" s="677"/>
      <c r="C6400" s="677"/>
      <c r="D6400" s="677"/>
      <c r="E6400" s="676"/>
      <c r="F6400" s="448"/>
      <c r="G6400" s="358"/>
      <c r="H6400" s="428"/>
      <c r="I6400" s="428"/>
      <c r="J6400" s="428"/>
      <c r="K6400" s="430"/>
      <c r="L6400" s="430"/>
      <c r="M6400" s="479"/>
      <c r="N6400" s="594">
        <f t="shared" si="134"/>
        <v>0</v>
      </c>
      <c r="O6400" s="594"/>
      <c r="P6400" s="484"/>
      <c r="Q6400" s="484"/>
    </row>
    <row r="6401" spans="1:17">
      <c r="A6401" s="670">
        <v>6384</v>
      </c>
      <c r="B6401" s="677"/>
      <c r="C6401" s="677"/>
      <c r="D6401" s="677"/>
      <c r="E6401" s="676"/>
      <c r="F6401" s="448"/>
      <c r="G6401" s="358"/>
      <c r="H6401" s="428"/>
      <c r="I6401" s="428"/>
      <c r="J6401" s="428"/>
      <c r="K6401" s="430"/>
      <c r="L6401" s="430"/>
      <c r="M6401" s="479"/>
      <c r="N6401" s="594">
        <f t="shared" si="134"/>
        <v>0</v>
      </c>
      <c r="O6401" s="594"/>
      <c r="P6401" s="484"/>
      <c r="Q6401" s="484"/>
    </row>
    <row r="6402" spans="1:17">
      <c r="A6402" s="670">
        <v>6385</v>
      </c>
      <c r="B6402" s="677"/>
      <c r="C6402" s="677"/>
      <c r="D6402" s="677"/>
      <c r="E6402" s="676"/>
      <c r="F6402" s="448"/>
      <c r="G6402" s="358"/>
      <c r="H6402" s="428"/>
      <c r="I6402" s="428"/>
      <c r="J6402" s="428"/>
      <c r="K6402" s="430"/>
      <c r="L6402" s="430"/>
      <c r="M6402" s="479"/>
      <c r="N6402" s="594">
        <f t="shared" si="134"/>
        <v>0</v>
      </c>
      <c r="O6402" s="594"/>
      <c r="P6402" s="484"/>
      <c r="Q6402" s="484"/>
    </row>
    <row r="6403" spans="1:17">
      <c r="A6403" s="670">
        <v>6386</v>
      </c>
      <c r="B6403" s="677"/>
      <c r="C6403" s="677"/>
      <c r="D6403" s="677"/>
      <c r="E6403" s="676"/>
      <c r="F6403" s="448"/>
      <c r="G6403" s="358"/>
      <c r="H6403" s="428"/>
      <c r="I6403" s="428"/>
      <c r="J6403" s="428"/>
      <c r="K6403" s="430"/>
      <c r="L6403" s="430"/>
      <c r="M6403" s="479"/>
      <c r="N6403" s="594">
        <f t="shared" si="134"/>
        <v>0</v>
      </c>
      <c r="O6403" s="594"/>
      <c r="P6403" s="484"/>
      <c r="Q6403" s="484"/>
    </row>
    <row r="6404" spans="1:17">
      <c r="A6404" s="670">
        <v>6387</v>
      </c>
      <c r="B6404" s="677"/>
      <c r="C6404" s="677"/>
      <c r="D6404" s="677"/>
      <c r="E6404" s="676"/>
      <c r="F6404" s="448"/>
      <c r="G6404" s="358"/>
      <c r="H6404" s="428"/>
      <c r="I6404" s="428"/>
      <c r="J6404" s="428"/>
      <c r="K6404" s="430"/>
      <c r="L6404" s="430"/>
      <c r="M6404" s="479"/>
      <c r="N6404" s="594">
        <f t="shared" si="134"/>
        <v>0</v>
      </c>
      <c r="O6404" s="594"/>
      <c r="P6404" s="484"/>
      <c r="Q6404" s="484"/>
    </row>
    <row r="6405" spans="1:17">
      <c r="A6405" s="670">
        <v>6388</v>
      </c>
      <c r="B6405" s="677"/>
      <c r="C6405" s="677"/>
      <c r="D6405" s="677"/>
      <c r="E6405" s="676"/>
      <c r="F6405" s="448"/>
      <c r="G6405" s="358"/>
      <c r="H6405" s="428"/>
      <c r="I6405" s="428"/>
      <c r="J6405" s="428"/>
      <c r="K6405" s="430"/>
      <c r="L6405" s="430"/>
      <c r="M6405" s="479"/>
      <c r="N6405" s="594">
        <f t="shared" si="134"/>
        <v>0</v>
      </c>
      <c r="O6405" s="594"/>
      <c r="P6405" s="484"/>
      <c r="Q6405" s="484"/>
    </row>
    <row r="6406" spans="1:17">
      <c r="A6406" s="670">
        <v>6389</v>
      </c>
      <c r="B6406" s="677"/>
      <c r="C6406" s="677"/>
      <c r="D6406" s="677"/>
      <c r="E6406" s="676"/>
      <c r="F6406" s="448"/>
      <c r="G6406" s="358"/>
      <c r="H6406" s="428"/>
      <c r="I6406" s="428"/>
      <c r="J6406" s="428"/>
      <c r="K6406" s="430"/>
      <c r="L6406" s="430"/>
      <c r="M6406" s="479"/>
      <c r="N6406" s="594">
        <f t="shared" si="134"/>
        <v>0</v>
      </c>
      <c r="O6406" s="594"/>
      <c r="P6406" s="484"/>
      <c r="Q6406" s="484"/>
    </row>
    <row r="6407" spans="1:17">
      <c r="A6407" s="670">
        <v>6390</v>
      </c>
      <c r="B6407" s="677"/>
      <c r="C6407" s="677"/>
      <c r="D6407" s="677"/>
      <c r="E6407" s="676"/>
      <c r="F6407" s="448"/>
      <c r="G6407" s="358"/>
      <c r="H6407" s="428"/>
      <c r="I6407" s="428"/>
      <c r="J6407" s="428"/>
      <c r="K6407" s="430"/>
      <c r="L6407" s="430"/>
      <c r="M6407" s="479"/>
      <c r="N6407" s="594">
        <f t="shared" si="134"/>
        <v>0</v>
      </c>
      <c r="O6407" s="594"/>
      <c r="P6407" s="484"/>
      <c r="Q6407" s="484"/>
    </row>
    <row r="6408" spans="1:17">
      <c r="A6408" s="670">
        <v>6391</v>
      </c>
      <c r="B6408" s="677"/>
      <c r="C6408" s="677"/>
      <c r="D6408" s="677"/>
      <c r="E6408" s="676"/>
      <c r="F6408" s="448"/>
      <c r="G6408" s="358"/>
      <c r="H6408" s="428"/>
      <c r="I6408" s="428"/>
      <c r="J6408" s="428"/>
      <c r="K6408" s="430"/>
      <c r="L6408" s="430"/>
      <c r="M6408" s="479"/>
      <c r="N6408" s="594">
        <f t="shared" si="134"/>
        <v>0</v>
      </c>
      <c r="O6408" s="594"/>
      <c r="P6408" s="484"/>
      <c r="Q6408" s="484"/>
    </row>
    <row r="6409" spans="1:17">
      <c r="A6409" s="670">
        <v>6392</v>
      </c>
      <c r="B6409" s="677"/>
      <c r="C6409" s="677"/>
      <c r="D6409" s="677"/>
      <c r="E6409" s="676"/>
      <c r="F6409" s="448"/>
      <c r="G6409" s="358"/>
      <c r="H6409" s="428"/>
      <c r="I6409" s="428"/>
      <c r="J6409" s="428"/>
      <c r="K6409" s="430"/>
      <c r="L6409" s="430"/>
      <c r="M6409" s="479"/>
      <c r="N6409" s="594">
        <f t="shared" si="134"/>
        <v>0</v>
      </c>
      <c r="O6409" s="594"/>
      <c r="P6409" s="484"/>
      <c r="Q6409" s="484"/>
    </row>
    <row r="6410" spans="1:17">
      <c r="A6410" s="670">
        <v>6393</v>
      </c>
      <c r="B6410" s="677"/>
      <c r="C6410" s="677"/>
      <c r="D6410" s="677"/>
      <c r="E6410" s="676"/>
      <c r="F6410" s="448"/>
      <c r="G6410" s="358"/>
      <c r="H6410" s="428"/>
      <c r="I6410" s="428"/>
      <c r="J6410" s="428"/>
      <c r="K6410" s="430"/>
      <c r="L6410" s="430"/>
      <c r="M6410" s="479"/>
      <c r="N6410" s="594">
        <f t="shared" si="134"/>
        <v>0</v>
      </c>
      <c r="O6410" s="594"/>
      <c r="P6410" s="484"/>
      <c r="Q6410" s="484"/>
    </row>
    <row r="6411" spans="1:17">
      <c r="A6411" s="670">
        <v>6394</v>
      </c>
      <c r="B6411" s="677"/>
      <c r="C6411" s="677"/>
      <c r="D6411" s="677"/>
      <c r="E6411" s="676"/>
      <c r="F6411" s="448"/>
      <c r="G6411" s="358"/>
      <c r="H6411" s="428"/>
      <c r="I6411" s="428"/>
      <c r="J6411" s="428"/>
      <c r="K6411" s="430"/>
      <c r="L6411" s="430"/>
      <c r="M6411" s="479"/>
      <c r="N6411" s="594">
        <f t="shared" si="134"/>
        <v>0</v>
      </c>
      <c r="O6411" s="594"/>
      <c r="P6411" s="484"/>
      <c r="Q6411" s="484"/>
    </row>
    <row r="6412" spans="1:17">
      <c r="A6412" s="670">
        <v>6395</v>
      </c>
      <c r="B6412" s="677"/>
      <c r="C6412" s="677"/>
      <c r="D6412" s="677"/>
      <c r="E6412" s="676"/>
      <c r="F6412" s="448"/>
      <c r="G6412" s="358"/>
      <c r="H6412" s="428"/>
      <c r="I6412" s="428"/>
      <c r="J6412" s="428"/>
      <c r="K6412" s="430"/>
      <c r="L6412" s="430"/>
      <c r="M6412" s="479"/>
      <c r="N6412" s="594">
        <f t="shared" si="134"/>
        <v>0</v>
      </c>
      <c r="O6412" s="594"/>
      <c r="P6412" s="484"/>
      <c r="Q6412" s="484"/>
    </row>
    <row r="6413" spans="1:17">
      <c r="A6413" s="670">
        <v>6396</v>
      </c>
      <c r="B6413" s="677"/>
      <c r="C6413" s="677"/>
      <c r="D6413" s="677"/>
      <c r="E6413" s="676"/>
      <c r="F6413" s="448"/>
      <c r="G6413" s="358"/>
      <c r="H6413" s="428"/>
      <c r="I6413" s="428"/>
      <c r="J6413" s="428"/>
      <c r="K6413" s="430"/>
      <c r="L6413" s="430"/>
      <c r="M6413" s="479"/>
      <c r="N6413" s="594">
        <f t="shared" si="134"/>
        <v>0</v>
      </c>
      <c r="O6413" s="594"/>
      <c r="P6413" s="484"/>
      <c r="Q6413" s="484"/>
    </row>
    <row r="6414" spans="1:17">
      <c r="A6414" s="670">
        <v>6397</v>
      </c>
      <c r="B6414" s="677"/>
      <c r="C6414" s="677"/>
      <c r="D6414" s="677"/>
      <c r="E6414" s="676"/>
      <c r="F6414" s="448"/>
      <c r="G6414" s="358"/>
      <c r="H6414" s="428"/>
      <c r="I6414" s="428"/>
      <c r="J6414" s="428"/>
      <c r="K6414" s="430"/>
      <c r="L6414" s="430"/>
      <c r="M6414" s="479"/>
      <c r="N6414" s="594">
        <f t="shared" si="134"/>
        <v>0</v>
      </c>
      <c r="O6414" s="594"/>
      <c r="P6414" s="484"/>
      <c r="Q6414" s="484"/>
    </row>
    <row r="6415" spans="1:17">
      <c r="A6415" s="670">
        <v>6398</v>
      </c>
      <c r="B6415" s="677"/>
      <c r="C6415" s="677"/>
      <c r="D6415" s="677"/>
      <c r="E6415" s="676"/>
      <c r="F6415" s="448"/>
      <c r="G6415" s="358"/>
      <c r="H6415" s="428"/>
      <c r="I6415" s="428"/>
      <c r="J6415" s="428"/>
      <c r="K6415" s="430"/>
      <c r="L6415" s="430"/>
      <c r="M6415" s="479"/>
      <c r="N6415" s="594">
        <f t="shared" si="134"/>
        <v>0</v>
      </c>
      <c r="O6415" s="594"/>
      <c r="P6415" s="484"/>
      <c r="Q6415" s="484"/>
    </row>
    <row r="6416" spans="1:17">
      <c r="A6416" s="670">
        <v>6399</v>
      </c>
      <c r="B6416" s="677"/>
      <c r="C6416" s="677"/>
      <c r="D6416" s="677"/>
      <c r="E6416" s="676"/>
      <c r="F6416" s="448"/>
      <c r="G6416" s="358"/>
      <c r="H6416" s="428"/>
      <c r="I6416" s="428"/>
      <c r="J6416" s="428"/>
      <c r="K6416" s="430"/>
      <c r="L6416" s="430"/>
      <c r="M6416" s="479"/>
      <c r="N6416" s="594">
        <f t="shared" si="134"/>
        <v>0</v>
      </c>
      <c r="O6416" s="594"/>
      <c r="P6416" s="484"/>
      <c r="Q6416" s="484"/>
    </row>
    <row r="6417" spans="1:17">
      <c r="A6417" s="670">
        <v>6400</v>
      </c>
      <c r="B6417" s="677"/>
      <c r="C6417" s="677"/>
      <c r="D6417" s="677"/>
      <c r="E6417" s="676"/>
      <c r="F6417" s="448"/>
      <c r="G6417" s="358"/>
      <c r="H6417" s="428"/>
      <c r="I6417" s="428"/>
      <c r="J6417" s="428"/>
      <c r="K6417" s="430"/>
      <c r="L6417" s="430"/>
      <c r="M6417" s="479"/>
      <c r="N6417" s="594">
        <f t="shared" si="134"/>
        <v>0</v>
      </c>
      <c r="O6417" s="594"/>
      <c r="P6417" s="484"/>
      <c r="Q6417" s="484"/>
    </row>
    <row r="6418" spans="1:17">
      <c r="A6418" s="670">
        <v>6401</v>
      </c>
      <c r="B6418" s="677"/>
      <c r="C6418" s="677"/>
      <c r="D6418" s="677"/>
      <c r="E6418" s="676"/>
      <c r="F6418" s="448"/>
      <c r="G6418" s="358"/>
      <c r="H6418" s="428"/>
      <c r="I6418" s="428"/>
      <c r="J6418" s="428"/>
      <c r="K6418" s="430"/>
      <c r="L6418" s="430"/>
      <c r="M6418" s="479"/>
      <c r="N6418" s="594">
        <f t="shared" si="134"/>
        <v>0</v>
      </c>
      <c r="O6418" s="594"/>
      <c r="P6418" s="484"/>
      <c r="Q6418" s="484"/>
    </row>
    <row r="6419" spans="1:17">
      <c r="A6419" s="670">
        <v>6402</v>
      </c>
      <c r="B6419" s="677"/>
      <c r="C6419" s="677"/>
      <c r="D6419" s="677"/>
      <c r="E6419" s="676"/>
      <c r="F6419" s="448"/>
      <c r="G6419" s="358"/>
      <c r="H6419" s="428"/>
      <c r="I6419" s="428"/>
      <c r="J6419" s="428"/>
      <c r="K6419" s="430"/>
      <c r="L6419" s="430"/>
      <c r="M6419" s="479"/>
      <c r="N6419" s="594">
        <f t="shared" ref="N6419:N6482" si="135">+IF((O6418-I6418)&gt;$O$8,1,0)*IF(I6418&gt;$O$9,1,0)*IF(O6418&gt;($O$11-$O$10),1,0)</f>
        <v>0</v>
      </c>
      <c r="O6419" s="594"/>
      <c r="P6419" s="484"/>
      <c r="Q6419" s="484"/>
    </row>
    <row r="6420" spans="1:17">
      <c r="A6420" s="670">
        <v>6403</v>
      </c>
      <c r="B6420" s="677"/>
      <c r="C6420" s="677"/>
      <c r="D6420" s="677"/>
      <c r="E6420" s="676"/>
      <c r="F6420" s="448"/>
      <c r="G6420" s="358"/>
      <c r="H6420" s="428"/>
      <c r="I6420" s="428"/>
      <c r="J6420" s="428"/>
      <c r="K6420" s="430"/>
      <c r="L6420" s="430"/>
      <c r="M6420" s="479"/>
      <c r="N6420" s="594">
        <f t="shared" si="135"/>
        <v>0</v>
      </c>
      <c r="O6420" s="594"/>
      <c r="P6420" s="484"/>
      <c r="Q6420" s="484"/>
    </row>
    <row r="6421" spans="1:17">
      <c r="A6421" s="670">
        <v>6404</v>
      </c>
      <c r="B6421" s="677"/>
      <c r="C6421" s="677"/>
      <c r="D6421" s="677"/>
      <c r="E6421" s="676"/>
      <c r="F6421" s="448"/>
      <c r="G6421" s="358"/>
      <c r="H6421" s="428"/>
      <c r="I6421" s="428"/>
      <c r="J6421" s="428"/>
      <c r="K6421" s="430"/>
      <c r="L6421" s="430"/>
      <c r="M6421" s="479"/>
      <c r="N6421" s="594">
        <f t="shared" si="135"/>
        <v>0</v>
      </c>
      <c r="O6421" s="594"/>
      <c r="P6421" s="484"/>
      <c r="Q6421" s="484"/>
    </row>
    <row r="6422" spans="1:17">
      <c r="A6422" s="670">
        <v>6405</v>
      </c>
      <c r="B6422" s="677"/>
      <c r="C6422" s="677"/>
      <c r="D6422" s="677"/>
      <c r="E6422" s="676"/>
      <c r="F6422" s="448"/>
      <c r="G6422" s="358"/>
      <c r="H6422" s="428"/>
      <c r="I6422" s="428"/>
      <c r="J6422" s="428"/>
      <c r="K6422" s="430"/>
      <c r="L6422" s="430"/>
      <c r="M6422" s="479"/>
      <c r="N6422" s="594">
        <f t="shared" si="135"/>
        <v>0</v>
      </c>
      <c r="O6422" s="594"/>
      <c r="P6422" s="484"/>
      <c r="Q6422" s="484"/>
    </row>
    <row r="6423" spans="1:17">
      <c r="A6423" s="670">
        <v>6406</v>
      </c>
      <c r="B6423" s="677"/>
      <c r="C6423" s="677"/>
      <c r="D6423" s="677"/>
      <c r="E6423" s="676"/>
      <c r="F6423" s="448"/>
      <c r="G6423" s="358"/>
      <c r="H6423" s="428"/>
      <c r="I6423" s="428"/>
      <c r="J6423" s="428"/>
      <c r="K6423" s="430"/>
      <c r="L6423" s="430"/>
      <c r="M6423" s="479"/>
      <c r="N6423" s="594">
        <f t="shared" si="135"/>
        <v>0</v>
      </c>
      <c r="O6423" s="594"/>
      <c r="P6423" s="484"/>
      <c r="Q6423" s="484"/>
    </row>
    <row r="6424" spans="1:17">
      <c r="A6424" s="670">
        <v>6407</v>
      </c>
      <c r="B6424" s="677"/>
      <c r="C6424" s="677"/>
      <c r="D6424" s="677"/>
      <c r="E6424" s="676"/>
      <c r="F6424" s="448"/>
      <c r="G6424" s="358"/>
      <c r="H6424" s="428"/>
      <c r="I6424" s="428"/>
      <c r="J6424" s="428"/>
      <c r="K6424" s="430"/>
      <c r="L6424" s="430"/>
      <c r="M6424" s="479"/>
      <c r="N6424" s="594">
        <f t="shared" si="135"/>
        <v>0</v>
      </c>
      <c r="O6424" s="594"/>
      <c r="P6424" s="484"/>
      <c r="Q6424" s="484"/>
    </row>
    <row r="6425" spans="1:17">
      <c r="A6425" s="670">
        <v>6408</v>
      </c>
      <c r="B6425" s="677"/>
      <c r="C6425" s="677"/>
      <c r="D6425" s="677"/>
      <c r="E6425" s="676"/>
      <c r="F6425" s="448"/>
      <c r="G6425" s="358"/>
      <c r="H6425" s="428"/>
      <c r="I6425" s="428"/>
      <c r="J6425" s="428"/>
      <c r="K6425" s="430"/>
      <c r="L6425" s="430"/>
      <c r="M6425" s="479"/>
      <c r="N6425" s="594">
        <f t="shared" si="135"/>
        <v>0</v>
      </c>
      <c r="O6425" s="594"/>
      <c r="P6425" s="484"/>
      <c r="Q6425" s="484"/>
    </row>
    <row r="6426" spans="1:17">
      <c r="A6426" s="670">
        <v>6409</v>
      </c>
      <c r="B6426" s="677"/>
      <c r="C6426" s="677"/>
      <c r="D6426" s="677"/>
      <c r="E6426" s="676"/>
      <c r="F6426" s="448"/>
      <c r="G6426" s="358"/>
      <c r="H6426" s="428"/>
      <c r="I6426" s="428"/>
      <c r="J6426" s="428"/>
      <c r="K6426" s="430"/>
      <c r="L6426" s="430"/>
      <c r="M6426" s="479"/>
      <c r="N6426" s="594">
        <f t="shared" si="135"/>
        <v>0</v>
      </c>
      <c r="O6426" s="594"/>
      <c r="P6426" s="484"/>
      <c r="Q6426" s="484"/>
    </row>
    <row r="6427" spans="1:17">
      <c r="A6427" s="670">
        <v>6410</v>
      </c>
      <c r="B6427" s="677"/>
      <c r="C6427" s="677"/>
      <c r="D6427" s="677"/>
      <c r="E6427" s="676"/>
      <c r="F6427" s="448"/>
      <c r="G6427" s="358"/>
      <c r="H6427" s="428"/>
      <c r="I6427" s="428"/>
      <c r="J6427" s="428"/>
      <c r="K6427" s="430"/>
      <c r="L6427" s="430"/>
      <c r="M6427" s="479"/>
      <c r="N6427" s="594">
        <f t="shared" si="135"/>
        <v>0</v>
      </c>
      <c r="O6427" s="594"/>
      <c r="P6427" s="484"/>
      <c r="Q6427" s="484"/>
    </row>
    <row r="6428" spans="1:17">
      <c r="A6428" s="670">
        <v>6411</v>
      </c>
      <c r="B6428" s="677"/>
      <c r="C6428" s="677"/>
      <c r="D6428" s="677"/>
      <c r="E6428" s="676"/>
      <c r="F6428" s="448"/>
      <c r="G6428" s="358"/>
      <c r="H6428" s="428"/>
      <c r="I6428" s="428"/>
      <c r="J6428" s="428"/>
      <c r="K6428" s="430"/>
      <c r="L6428" s="430"/>
      <c r="M6428" s="479"/>
      <c r="N6428" s="594">
        <f t="shared" si="135"/>
        <v>0</v>
      </c>
      <c r="O6428" s="594"/>
      <c r="P6428" s="484"/>
      <c r="Q6428" s="484"/>
    </row>
    <row r="6429" spans="1:17">
      <c r="A6429" s="670">
        <v>6412</v>
      </c>
      <c r="B6429" s="677"/>
      <c r="C6429" s="677"/>
      <c r="D6429" s="677"/>
      <c r="E6429" s="676"/>
      <c r="F6429" s="448"/>
      <c r="G6429" s="358"/>
      <c r="H6429" s="428"/>
      <c r="I6429" s="428"/>
      <c r="J6429" s="428"/>
      <c r="K6429" s="430"/>
      <c r="L6429" s="430"/>
      <c r="M6429" s="479"/>
      <c r="N6429" s="594">
        <f t="shared" si="135"/>
        <v>0</v>
      </c>
      <c r="O6429" s="594"/>
      <c r="P6429" s="484"/>
      <c r="Q6429" s="484"/>
    </row>
    <row r="6430" spans="1:17">
      <c r="A6430" s="670">
        <v>6413</v>
      </c>
      <c r="B6430" s="677"/>
      <c r="C6430" s="677"/>
      <c r="D6430" s="677"/>
      <c r="E6430" s="676"/>
      <c r="F6430" s="448"/>
      <c r="G6430" s="358"/>
      <c r="H6430" s="428"/>
      <c r="I6430" s="428"/>
      <c r="J6430" s="428"/>
      <c r="K6430" s="430"/>
      <c r="L6430" s="430"/>
      <c r="M6430" s="479"/>
      <c r="N6430" s="594">
        <f t="shared" si="135"/>
        <v>0</v>
      </c>
      <c r="O6430" s="594"/>
      <c r="P6430" s="484"/>
      <c r="Q6430" s="484"/>
    </row>
    <row r="6431" spans="1:17">
      <c r="A6431" s="670">
        <v>6414</v>
      </c>
      <c r="B6431" s="677"/>
      <c r="C6431" s="677"/>
      <c r="D6431" s="677"/>
      <c r="E6431" s="676"/>
      <c r="F6431" s="448"/>
      <c r="G6431" s="358"/>
      <c r="H6431" s="428"/>
      <c r="I6431" s="428"/>
      <c r="J6431" s="428"/>
      <c r="K6431" s="430"/>
      <c r="L6431" s="430"/>
      <c r="M6431" s="479"/>
      <c r="N6431" s="594">
        <f t="shared" si="135"/>
        <v>0</v>
      </c>
      <c r="O6431" s="594"/>
      <c r="P6431" s="484"/>
      <c r="Q6431" s="484"/>
    </row>
    <row r="6432" spans="1:17">
      <c r="A6432" s="670">
        <v>6415</v>
      </c>
      <c r="B6432" s="677"/>
      <c r="C6432" s="677"/>
      <c r="D6432" s="677"/>
      <c r="E6432" s="676"/>
      <c r="F6432" s="448"/>
      <c r="G6432" s="358"/>
      <c r="H6432" s="428"/>
      <c r="I6432" s="428"/>
      <c r="J6432" s="428"/>
      <c r="K6432" s="430"/>
      <c r="L6432" s="430"/>
      <c r="M6432" s="479"/>
      <c r="N6432" s="594">
        <f t="shared" si="135"/>
        <v>0</v>
      </c>
      <c r="O6432" s="594"/>
      <c r="P6432" s="484"/>
      <c r="Q6432" s="484"/>
    </row>
    <row r="6433" spans="1:17">
      <c r="A6433" s="670">
        <v>6416</v>
      </c>
      <c r="B6433" s="677"/>
      <c r="C6433" s="677"/>
      <c r="D6433" s="677"/>
      <c r="E6433" s="676"/>
      <c r="F6433" s="448"/>
      <c r="G6433" s="358"/>
      <c r="H6433" s="428"/>
      <c r="I6433" s="428"/>
      <c r="J6433" s="428"/>
      <c r="K6433" s="430"/>
      <c r="L6433" s="430"/>
      <c r="M6433" s="479"/>
      <c r="N6433" s="594">
        <f t="shared" si="135"/>
        <v>0</v>
      </c>
      <c r="O6433" s="594"/>
      <c r="P6433" s="484"/>
      <c r="Q6433" s="484"/>
    </row>
    <row r="6434" spans="1:17">
      <c r="A6434" s="670">
        <v>6417</v>
      </c>
      <c r="B6434" s="677"/>
      <c r="C6434" s="677"/>
      <c r="D6434" s="677"/>
      <c r="E6434" s="676"/>
      <c r="F6434" s="448"/>
      <c r="G6434" s="358"/>
      <c r="H6434" s="428"/>
      <c r="I6434" s="428"/>
      <c r="J6434" s="428"/>
      <c r="K6434" s="430"/>
      <c r="L6434" s="430"/>
      <c r="M6434" s="479"/>
      <c r="N6434" s="594">
        <f t="shared" si="135"/>
        <v>0</v>
      </c>
      <c r="O6434" s="594"/>
      <c r="P6434" s="484"/>
      <c r="Q6434" s="484"/>
    </row>
    <row r="6435" spans="1:17">
      <c r="A6435" s="670">
        <v>6418</v>
      </c>
      <c r="B6435" s="677"/>
      <c r="C6435" s="677"/>
      <c r="D6435" s="677"/>
      <c r="E6435" s="676"/>
      <c r="F6435" s="448"/>
      <c r="G6435" s="358"/>
      <c r="H6435" s="428"/>
      <c r="I6435" s="428"/>
      <c r="J6435" s="428"/>
      <c r="K6435" s="430"/>
      <c r="L6435" s="430"/>
      <c r="M6435" s="479"/>
      <c r="N6435" s="594">
        <f t="shared" si="135"/>
        <v>0</v>
      </c>
      <c r="O6435" s="594"/>
      <c r="P6435" s="484"/>
      <c r="Q6435" s="484"/>
    </row>
    <row r="6436" spans="1:17">
      <c r="A6436" s="670">
        <v>6419</v>
      </c>
      <c r="B6436" s="677"/>
      <c r="C6436" s="677"/>
      <c r="D6436" s="677"/>
      <c r="E6436" s="676"/>
      <c r="F6436" s="448"/>
      <c r="G6436" s="358"/>
      <c r="H6436" s="428"/>
      <c r="I6436" s="428"/>
      <c r="J6436" s="428"/>
      <c r="K6436" s="430"/>
      <c r="L6436" s="430"/>
      <c r="M6436" s="479"/>
      <c r="N6436" s="594">
        <f t="shared" si="135"/>
        <v>0</v>
      </c>
      <c r="O6436" s="594"/>
      <c r="P6436" s="484"/>
      <c r="Q6436" s="484"/>
    </row>
    <row r="6437" spans="1:17">
      <c r="A6437" s="670">
        <v>6420</v>
      </c>
      <c r="B6437" s="677"/>
      <c r="C6437" s="677"/>
      <c r="D6437" s="677"/>
      <c r="E6437" s="676"/>
      <c r="F6437" s="448"/>
      <c r="G6437" s="358"/>
      <c r="H6437" s="428"/>
      <c r="I6437" s="428"/>
      <c r="J6437" s="428"/>
      <c r="K6437" s="430"/>
      <c r="L6437" s="430"/>
      <c r="M6437" s="479"/>
      <c r="N6437" s="594">
        <f t="shared" si="135"/>
        <v>0</v>
      </c>
      <c r="O6437" s="594"/>
      <c r="P6437" s="484"/>
      <c r="Q6437" s="484"/>
    </row>
    <row r="6438" spans="1:17">
      <c r="A6438" s="670">
        <v>6421</v>
      </c>
      <c r="B6438" s="677"/>
      <c r="C6438" s="677"/>
      <c r="D6438" s="677"/>
      <c r="E6438" s="676"/>
      <c r="F6438" s="448"/>
      <c r="G6438" s="358"/>
      <c r="H6438" s="428"/>
      <c r="I6438" s="428"/>
      <c r="J6438" s="428"/>
      <c r="K6438" s="430"/>
      <c r="L6438" s="430"/>
      <c r="M6438" s="479"/>
      <c r="N6438" s="594">
        <f t="shared" si="135"/>
        <v>0</v>
      </c>
      <c r="O6438" s="594"/>
      <c r="P6438" s="484"/>
      <c r="Q6438" s="484"/>
    </row>
    <row r="6439" spans="1:17">
      <c r="A6439" s="670">
        <v>6422</v>
      </c>
      <c r="B6439" s="677"/>
      <c r="C6439" s="677"/>
      <c r="D6439" s="677"/>
      <c r="E6439" s="676"/>
      <c r="F6439" s="448"/>
      <c r="G6439" s="358"/>
      <c r="H6439" s="428"/>
      <c r="I6439" s="428"/>
      <c r="J6439" s="428"/>
      <c r="K6439" s="430"/>
      <c r="L6439" s="430"/>
      <c r="M6439" s="479"/>
      <c r="N6439" s="594">
        <f t="shared" si="135"/>
        <v>0</v>
      </c>
      <c r="O6439" s="594"/>
      <c r="P6439" s="484"/>
      <c r="Q6439" s="484"/>
    </row>
    <row r="6440" spans="1:17">
      <c r="A6440" s="670">
        <v>6423</v>
      </c>
      <c r="B6440" s="677"/>
      <c r="C6440" s="677"/>
      <c r="D6440" s="677"/>
      <c r="E6440" s="676"/>
      <c r="F6440" s="448"/>
      <c r="G6440" s="358"/>
      <c r="H6440" s="428"/>
      <c r="I6440" s="428"/>
      <c r="J6440" s="428"/>
      <c r="K6440" s="430"/>
      <c r="L6440" s="430"/>
      <c r="M6440" s="479"/>
      <c r="N6440" s="594">
        <f t="shared" si="135"/>
        <v>0</v>
      </c>
      <c r="O6440" s="594"/>
      <c r="P6440" s="484"/>
      <c r="Q6440" s="484"/>
    </row>
    <row r="6441" spans="1:17">
      <c r="A6441" s="670">
        <v>6424</v>
      </c>
      <c r="B6441" s="677"/>
      <c r="C6441" s="677"/>
      <c r="D6441" s="677"/>
      <c r="E6441" s="676"/>
      <c r="F6441" s="448"/>
      <c r="G6441" s="358"/>
      <c r="H6441" s="428"/>
      <c r="I6441" s="428"/>
      <c r="J6441" s="428"/>
      <c r="K6441" s="430"/>
      <c r="L6441" s="430"/>
      <c r="M6441" s="479"/>
      <c r="N6441" s="594">
        <f t="shared" si="135"/>
        <v>0</v>
      </c>
      <c r="O6441" s="594"/>
      <c r="P6441" s="484"/>
      <c r="Q6441" s="484"/>
    </row>
    <row r="6442" spans="1:17">
      <c r="A6442" s="670">
        <v>6425</v>
      </c>
      <c r="B6442" s="677"/>
      <c r="C6442" s="677"/>
      <c r="D6442" s="677"/>
      <c r="E6442" s="676"/>
      <c r="F6442" s="448"/>
      <c r="G6442" s="358"/>
      <c r="H6442" s="428"/>
      <c r="I6442" s="428"/>
      <c r="J6442" s="428"/>
      <c r="K6442" s="430"/>
      <c r="L6442" s="430"/>
      <c r="M6442" s="479"/>
      <c r="N6442" s="594">
        <f t="shared" si="135"/>
        <v>0</v>
      </c>
      <c r="O6442" s="594"/>
      <c r="P6442" s="484"/>
      <c r="Q6442" s="484"/>
    </row>
    <row r="6443" spans="1:17">
      <c r="A6443" s="670">
        <v>6426</v>
      </c>
      <c r="B6443" s="677"/>
      <c r="C6443" s="677"/>
      <c r="D6443" s="677"/>
      <c r="E6443" s="676"/>
      <c r="F6443" s="448"/>
      <c r="G6443" s="358"/>
      <c r="H6443" s="428"/>
      <c r="I6443" s="428"/>
      <c r="J6443" s="428"/>
      <c r="K6443" s="430"/>
      <c r="L6443" s="430"/>
      <c r="M6443" s="479"/>
      <c r="N6443" s="594">
        <f t="shared" si="135"/>
        <v>0</v>
      </c>
      <c r="O6443" s="594"/>
      <c r="P6443" s="484"/>
      <c r="Q6443" s="484"/>
    </row>
    <row r="6444" spans="1:17">
      <c r="A6444" s="670">
        <v>6427</v>
      </c>
      <c r="B6444" s="677"/>
      <c r="C6444" s="677"/>
      <c r="D6444" s="677"/>
      <c r="E6444" s="676"/>
      <c r="F6444" s="448"/>
      <c r="G6444" s="358"/>
      <c r="H6444" s="428"/>
      <c r="I6444" s="428"/>
      <c r="J6444" s="428"/>
      <c r="K6444" s="430"/>
      <c r="L6444" s="430"/>
      <c r="M6444" s="479"/>
      <c r="N6444" s="594">
        <f t="shared" si="135"/>
        <v>0</v>
      </c>
      <c r="O6444" s="594"/>
      <c r="P6444" s="484"/>
      <c r="Q6444" s="484"/>
    </row>
    <row r="6445" spans="1:17">
      <c r="A6445" s="670">
        <v>6428</v>
      </c>
      <c r="B6445" s="677"/>
      <c r="C6445" s="677"/>
      <c r="D6445" s="677"/>
      <c r="E6445" s="676"/>
      <c r="F6445" s="448"/>
      <c r="G6445" s="358"/>
      <c r="H6445" s="428"/>
      <c r="I6445" s="428"/>
      <c r="J6445" s="428"/>
      <c r="K6445" s="430"/>
      <c r="L6445" s="430"/>
      <c r="M6445" s="479"/>
      <c r="N6445" s="594">
        <f t="shared" si="135"/>
        <v>0</v>
      </c>
      <c r="O6445" s="594"/>
      <c r="P6445" s="484"/>
      <c r="Q6445" s="484"/>
    </row>
    <row r="6446" spans="1:17">
      <c r="A6446" s="670">
        <v>6429</v>
      </c>
      <c r="B6446" s="677"/>
      <c r="C6446" s="677"/>
      <c r="D6446" s="677"/>
      <c r="E6446" s="676"/>
      <c r="F6446" s="448"/>
      <c r="G6446" s="358"/>
      <c r="H6446" s="428"/>
      <c r="I6446" s="428"/>
      <c r="J6446" s="428"/>
      <c r="K6446" s="430"/>
      <c r="L6446" s="430"/>
      <c r="M6446" s="479"/>
      <c r="N6446" s="594">
        <f t="shared" si="135"/>
        <v>0</v>
      </c>
      <c r="O6446" s="594"/>
      <c r="P6446" s="484"/>
      <c r="Q6446" s="484"/>
    </row>
    <row r="6447" spans="1:17">
      <c r="A6447" s="670">
        <v>6430</v>
      </c>
      <c r="B6447" s="677"/>
      <c r="C6447" s="677"/>
      <c r="D6447" s="677"/>
      <c r="E6447" s="676"/>
      <c r="F6447" s="448"/>
      <c r="G6447" s="358"/>
      <c r="H6447" s="428"/>
      <c r="I6447" s="428"/>
      <c r="J6447" s="428"/>
      <c r="K6447" s="430"/>
      <c r="L6447" s="430"/>
      <c r="M6447" s="479"/>
      <c r="N6447" s="594">
        <f t="shared" si="135"/>
        <v>0</v>
      </c>
      <c r="O6447" s="594"/>
      <c r="P6447" s="484"/>
      <c r="Q6447" s="484"/>
    </row>
    <row r="6448" spans="1:17">
      <c r="A6448" s="670">
        <v>6431</v>
      </c>
      <c r="B6448" s="677"/>
      <c r="C6448" s="677"/>
      <c r="D6448" s="677"/>
      <c r="E6448" s="676"/>
      <c r="F6448" s="448"/>
      <c r="G6448" s="358"/>
      <c r="H6448" s="428"/>
      <c r="I6448" s="428"/>
      <c r="J6448" s="428"/>
      <c r="K6448" s="430"/>
      <c r="L6448" s="430"/>
      <c r="M6448" s="479"/>
      <c r="N6448" s="594">
        <f t="shared" si="135"/>
        <v>0</v>
      </c>
      <c r="O6448" s="594"/>
      <c r="P6448" s="484"/>
      <c r="Q6448" s="484"/>
    </row>
    <row r="6449" spans="1:17">
      <c r="A6449" s="670">
        <v>6432</v>
      </c>
      <c r="B6449" s="677"/>
      <c r="C6449" s="677"/>
      <c r="D6449" s="677"/>
      <c r="E6449" s="676"/>
      <c r="F6449" s="448"/>
      <c r="G6449" s="358"/>
      <c r="H6449" s="428"/>
      <c r="I6449" s="428"/>
      <c r="J6449" s="428"/>
      <c r="K6449" s="430"/>
      <c r="L6449" s="430"/>
      <c r="M6449" s="479"/>
      <c r="N6449" s="594">
        <f t="shared" si="135"/>
        <v>0</v>
      </c>
      <c r="O6449" s="594"/>
      <c r="P6449" s="484"/>
      <c r="Q6449" s="484"/>
    </row>
    <row r="6450" spans="1:17">
      <c r="A6450" s="670">
        <v>6433</v>
      </c>
      <c r="B6450" s="677"/>
      <c r="C6450" s="677"/>
      <c r="D6450" s="677"/>
      <c r="E6450" s="676"/>
      <c r="F6450" s="448"/>
      <c r="G6450" s="358"/>
      <c r="H6450" s="428"/>
      <c r="I6450" s="428"/>
      <c r="J6450" s="428"/>
      <c r="K6450" s="430"/>
      <c r="L6450" s="430"/>
      <c r="M6450" s="479"/>
      <c r="N6450" s="594">
        <f t="shared" si="135"/>
        <v>0</v>
      </c>
      <c r="O6450" s="594"/>
      <c r="P6450" s="484"/>
      <c r="Q6450" s="484"/>
    </row>
    <row r="6451" spans="1:17">
      <c r="A6451" s="670">
        <v>6434</v>
      </c>
      <c r="B6451" s="677"/>
      <c r="C6451" s="677"/>
      <c r="D6451" s="677"/>
      <c r="E6451" s="676"/>
      <c r="F6451" s="448"/>
      <c r="G6451" s="358"/>
      <c r="H6451" s="428"/>
      <c r="I6451" s="428"/>
      <c r="J6451" s="428"/>
      <c r="K6451" s="430"/>
      <c r="L6451" s="430"/>
      <c r="M6451" s="479"/>
      <c r="N6451" s="594">
        <f t="shared" si="135"/>
        <v>0</v>
      </c>
      <c r="O6451" s="594"/>
      <c r="P6451" s="484"/>
      <c r="Q6451" s="484"/>
    </row>
    <row r="6452" spans="1:17">
      <c r="A6452" s="670">
        <v>6435</v>
      </c>
      <c r="B6452" s="677"/>
      <c r="C6452" s="677"/>
      <c r="D6452" s="677"/>
      <c r="E6452" s="676"/>
      <c r="F6452" s="448"/>
      <c r="G6452" s="358"/>
      <c r="H6452" s="428"/>
      <c r="I6452" s="428"/>
      <c r="J6452" s="428"/>
      <c r="K6452" s="430"/>
      <c r="L6452" s="430"/>
      <c r="M6452" s="479"/>
      <c r="N6452" s="594">
        <f t="shared" si="135"/>
        <v>0</v>
      </c>
      <c r="O6452" s="594"/>
      <c r="P6452" s="484"/>
      <c r="Q6452" s="484"/>
    </row>
    <row r="6453" spans="1:17">
      <c r="A6453" s="670">
        <v>6436</v>
      </c>
      <c r="B6453" s="677"/>
      <c r="C6453" s="677"/>
      <c r="D6453" s="677"/>
      <c r="E6453" s="676"/>
      <c r="F6453" s="448"/>
      <c r="G6453" s="358"/>
      <c r="H6453" s="428"/>
      <c r="I6453" s="428"/>
      <c r="J6453" s="428"/>
      <c r="K6453" s="430"/>
      <c r="L6453" s="430"/>
      <c r="M6453" s="479"/>
      <c r="N6453" s="594">
        <f t="shared" si="135"/>
        <v>0</v>
      </c>
      <c r="O6453" s="594"/>
      <c r="P6453" s="484"/>
      <c r="Q6453" s="484"/>
    </row>
    <row r="6454" spans="1:17">
      <c r="A6454" s="670">
        <v>6437</v>
      </c>
      <c r="B6454" s="677"/>
      <c r="C6454" s="677"/>
      <c r="D6454" s="677"/>
      <c r="E6454" s="676"/>
      <c r="F6454" s="448"/>
      <c r="G6454" s="358"/>
      <c r="H6454" s="428"/>
      <c r="I6454" s="428"/>
      <c r="J6454" s="428"/>
      <c r="K6454" s="430"/>
      <c r="L6454" s="430"/>
      <c r="M6454" s="479"/>
      <c r="N6454" s="594">
        <f t="shared" si="135"/>
        <v>0</v>
      </c>
      <c r="O6454" s="594"/>
      <c r="P6454" s="484"/>
      <c r="Q6454" s="484"/>
    </row>
    <row r="6455" spans="1:17">
      <c r="A6455" s="670">
        <v>6438</v>
      </c>
      <c r="B6455" s="677"/>
      <c r="C6455" s="677"/>
      <c r="D6455" s="677"/>
      <c r="E6455" s="676"/>
      <c r="F6455" s="448"/>
      <c r="G6455" s="358"/>
      <c r="H6455" s="428"/>
      <c r="I6455" s="428"/>
      <c r="J6455" s="428"/>
      <c r="K6455" s="430"/>
      <c r="L6455" s="430"/>
      <c r="M6455" s="479"/>
      <c r="N6455" s="594">
        <f t="shared" si="135"/>
        <v>0</v>
      </c>
      <c r="O6455" s="594"/>
      <c r="P6455" s="484"/>
      <c r="Q6455" s="484"/>
    </row>
    <row r="6456" spans="1:17">
      <c r="A6456" s="670">
        <v>6439</v>
      </c>
      <c r="B6456" s="677"/>
      <c r="C6456" s="677"/>
      <c r="D6456" s="677"/>
      <c r="E6456" s="676"/>
      <c r="F6456" s="448"/>
      <c r="G6456" s="358"/>
      <c r="H6456" s="428"/>
      <c r="I6456" s="428"/>
      <c r="J6456" s="428"/>
      <c r="K6456" s="430"/>
      <c r="L6456" s="430"/>
      <c r="M6456" s="479"/>
      <c r="N6456" s="594">
        <f t="shared" si="135"/>
        <v>0</v>
      </c>
      <c r="O6456" s="594"/>
      <c r="P6456" s="484"/>
      <c r="Q6456" s="484"/>
    </row>
    <row r="6457" spans="1:17">
      <c r="A6457" s="670">
        <v>6440</v>
      </c>
      <c r="B6457" s="677"/>
      <c r="C6457" s="677"/>
      <c r="D6457" s="677"/>
      <c r="E6457" s="676"/>
      <c r="F6457" s="448"/>
      <c r="G6457" s="358"/>
      <c r="H6457" s="428"/>
      <c r="I6457" s="428"/>
      <c r="J6457" s="428"/>
      <c r="K6457" s="430"/>
      <c r="L6457" s="430"/>
      <c r="M6457" s="479"/>
      <c r="N6457" s="594">
        <f t="shared" si="135"/>
        <v>0</v>
      </c>
      <c r="O6457" s="594"/>
      <c r="P6457" s="484"/>
      <c r="Q6457" s="484"/>
    </row>
    <row r="6458" spans="1:17">
      <c r="A6458" s="670">
        <v>6441</v>
      </c>
      <c r="B6458" s="677"/>
      <c r="C6458" s="677"/>
      <c r="D6458" s="677"/>
      <c r="E6458" s="676"/>
      <c r="F6458" s="448"/>
      <c r="G6458" s="358"/>
      <c r="H6458" s="428"/>
      <c r="I6458" s="428"/>
      <c r="J6458" s="428"/>
      <c r="K6458" s="430"/>
      <c r="L6458" s="430"/>
      <c r="M6458" s="479"/>
      <c r="N6458" s="594">
        <f t="shared" si="135"/>
        <v>0</v>
      </c>
      <c r="O6458" s="594"/>
      <c r="P6458" s="484"/>
      <c r="Q6458" s="484"/>
    </row>
    <row r="6459" spans="1:17">
      <c r="A6459" s="670">
        <v>6442</v>
      </c>
      <c r="B6459" s="677"/>
      <c r="C6459" s="677"/>
      <c r="D6459" s="677"/>
      <c r="E6459" s="676"/>
      <c r="F6459" s="448"/>
      <c r="G6459" s="358"/>
      <c r="H6459" s="428"/>
      <c r="I6459" s="428"/>
      <c r="J6459" s="428"/>
      <c r="K6459" s="430"/>
      <c r="L6459" s="430"/>
      <c r="M6459" s="479"/>
      <c r="N6459" s="594">
        <f t="shared" si="135"/>
        <v>0</v>
      </c>
      <c r="O6459" s="594"/>
      <c r="P6459" s="484"/>
      <c r="Q6459" s="484"/>
    </row>
    <row r="6460" spans="1:17">
      <c r="A6460" s="670">
        <v>6443</v>
      </c>
      <c r="B6460" s="677"/>
      <c r="C6460" s="677"/>
      <c r="D6460" s="677"/>
      <c r="E6460" s="676"/>
      <c r="F6460" s="448"/>
      <c r="G6460" s="358"/>
      <c r="H6460" s="428"/>
      <c r="I6460" s="428"/>
      <c r="J6460" s="428"/>
      <c r="K6460" s="430"/>
      <c r="L6460" s="430"/>
      <c r="M6460" s="479"/>
      <c r="N6460" s="594">
        <f t="shared" si="135"/>
        <v>0</v>
      </c>
      <c r="O6460" s="594"/>
      <c r="P6460" s="484"/>
      <c r="Q6460" s="484"/>
    </row>
    <row r="6461" spans="1:17">
      <c r="A6461" s="670">
        <v>6444</v>
      </c>
      <c r="B6461" s="677"/>
      <c r="C6461" s="677"/>
      <c r="D6461" s="677"/>
      <c r="E6461" s="676"/>
      <c r="F6461" s="448"/>
      <c r="G6461" s="358"/>
      <c r="H6461" s="428"/>
      <c r="I6461" s="428"/>
      <c r="J6461" s="428"/>
      <c r="K6461" s="430"/>
      <c r="L6461" s="430"/>
      <c r="M6461" s="479"/>
      <c r="N6461" s="594">
        <f t="shared" si="135"/>
        <v>0</v>
      </c>
      <c r="O6461" s="594"/>
      <c r="P6461" s="484"/>
      <c r="Q6461" s="484"/>
    </row>
    <row r="6462" spans="1:17">
      <c r="A6462" s="670">
        <v>6445</v>
      </c>
      <c r="B6462" s="677"/>
      <c r="C6462" s="677"/>
      <c r="D6462" s="677"/>
      <c r="E6462" s="676"/>
      <c r="F6462" s="448"/>
      <c r="G6462" s="358"/>
      <c r="H6462" s="428"/>
      <c r="I6462" s="428"/>
      <c r="J6462" s="428"/>
      <c r="K6462" s="430"/>
      <c r="L6462" s="430"/>
      <c r="M6462" s="479"/>
      <c r="N6462" s="594">
        <f t="shared" si="135"/>
        <v>0</v>
      </c>
      <c r="O6462" s="594"/>
      <c r="P6462" s="484"/>
      <c r="Q6462" s="484"/>
    </row>
    <row r="6463" spans="1:17">
      <c r="A6463" s="670">
        <v>6446</v>
      </c>
      <c r="B6463" s="677"/>
      <c r="C6463" s="677"/>
      <c r="D6463" s="677"/>
      <c r="E6463" s="676"/>
      <c r="F6463" s="448"/>
      <c r="G6463" s="358"/>
      <c r="H6463" s="428"/>
      <c r="I6463" s="428"/>
      <c r="J6463" s="428"/>
      <c r="K6463" s="430"/>
      <c r="L6463" s="430"/>
      <c r="M6463" s="479"/>
      <c r="N6463" s="594">
        <f t="shared" si="135"/>
        <v>0</v>
      </c>
      <c r="O6463" s="594"/>
      <c r="P6463" s="484"/>
      <c r="Q6463" s="484"/>
    </row>
    <row r="6464" spans="1:17">
      <c r="A6464" s="670">
        <v>6447</v>
      </c>
      <c r="B6464" s="677"/>
      <c r="C6464" s="677"/>
      <c r="D6464" s="677"/>
      <c r="E6464" s="676"/>
      <c r="F6464" s="448"/>
      <c r="G6464" s="358"/>
      <c r="H6464" s="428"/>
      <c r="I6464" s="428"/>
      <c r="J6464" s="428"/>
      <c r="K6464" s="430"/>
      <c r="L6464" s="430"/>
      <c r="M6464" s="479"/>
      <c r="N6464" s="594">
        <f t="shared" si="135"/>
        <v>0</v>
      </c>
      <c r="O6464" s="594"/>
      <c r="P6464" s="484"/>
      <c r="Q6464" s="484"/>
    </row>
    <row r="6465" spans="1:17">
      <c r="A6465" s="670">
        <v>6448</v>
      </c>
      <c r="B6465" s="677"/>
      <c r="C6465" s="677"/>
      <c r="D6465" s="677"/>
      <c r="E6465" s="676"/>
      <c r="F6465" s="448"/>
      <c r="G6465" s="358"/>
      <c r="H6465" s="428"/>
      <c r="I6465" s="428"/>
      <c r="J6465" s="428"/>
      <c r="K6465" s="430"/>
      <c r="L6465" s="430"/>
      <c r="M6465" s="479"/>
      <c r="N6465" s="594">
        <f t="shared" si="135"/>
        <v>0</v>
      </c>
      <c r="O6465" s="594"/>
      <c r="P6465" s="484"/>
      <c r="Q6465" s="484"/>
    </row>
    <row r="6466" spans="1:17">
      <c r="A6466" s="670">
        <v>6449</v>
      </c>
      <c r="B6466" s="677"/>
      <c r="C6466" s="677"/>
      <c r="D6466" s="677"/>
      <c r="E6466" s="676"/>
      <c r="F6466" s="448"/>
      <c r="G6466" s="358"/>
      <c r="H6466" s="428"/>
      <c r="I6466" s="428"/>
      <c r="J6466" s="428"/>
      <c r="K6466" s="430"/>
      <c r="L6466" s="430"/>
      <c r="M6466" s="479"/>
      <c r="N6466" s="594">
        <f t="shared" si="135"/>
        <v>0</v>
      </c>
      <c r="O6466" s="594"/>
      <c r="P6466" s="484"/>
      <c r="Q6466" s="484"/>
    </row>
    <row r="6467" spans="1:17">
      <c r="A6467" s="670">
        <v>6450</v>
      </c>
      <c r="B6467" s="677"/>
      <c r="C6467" s="677"/>
      <c r="D6467" s="677"/>
      <c r="E6467" s="676"/>
      <c r="F6467" s="448"/>
      <c r="G6467" s="358"/>
      <c r="H6467" s="428"/>
      <c r="I6467" s="428"/>
      <c r="J6467" s="428"/>
      <c r="K6467" s="430"/>
      <c r="L6467" s="430"/>
      <c r="M6467" s="479"/>
      <c r="N6467" s="594">
        <f t="shared" si="135"/>
        <v>0</v>
      </c>
      <c r="O6467" s="594"/>
      <c r="P6467" s="484"/>
      <c r="Q6467" s="484"/>
    </row>
    <row r="6468" spans="1:17">
      <c r="A6468" s="670">
        <v>6451</v>
      </c>
      <c r="B6468" s="677"/>
      <c r="C6468" s="677"/>
      <c r="D6468" s="677"/>
      <c r="E6468" s="676"/>
      <c r="F6468" s="448"/>
      <c r="G6468" s="358"/>
      <c r="H6468" s="428"/>
      <c r="I6468" s="428"/>
      <c r="J6468" s="428"/>
      <c r="K6468" s="430"/>
      <c r="L6468" s="430"/>
      <c r="M6468" s="479"/>
      <c r="N6468" s="594">
        <f t="shared" si="135"/>
        <v>0</v>
      </c>
      <c r="O6468" s="594"/>
      <c r="P6468" s="484"/>
      <c r="Q6468" s="484"/>
    </row>
    <row r="6469" spans="1:17">
      <c r="A6469" s="670">
        <v>6452</v>
      </c>
      <c r="B6469" s="677"/>
      <c r="C6469" s="677"/>
      <c r="D6469" s="677"/>
      <c r="E6469" s="676"/>
      <c r="F6469" s="448"/>
      <c r="G6469" s="358"/>
      <c r="H6469" s="428"/>
      <c r="I6469" s="428"/>
      <c r="J6469" s="428"/>
      <c r="K6469" s="430"/>
      <c r="L6469" s="430"/>
      <c r="M6469" s="479"/>
      <c r="N6469" s="594">
        <f t="shared" si="135"/>
        <v>0</v>
      </c>
      <c r="O6469" s="594"/>
      <c r="P6469" s="484"/>
      <c r="Q6469" s="484"/>
    </row>
    <row r="6470" spans="1:17">
      <c r="A6470" s="670">
        <v>6453</v>
      </c>
      <c r="B6470" s="677"/>
      <c r="C6470" s="677"/>
      <c r="D6470" s="677"/>
      <c r="E6470" s="676"/>
      <c r="F6470" s="448"/>
      <c r="G6470" s="358"/>
      <c r="H6470" s="428"/>
      <c r="I6470" s="428"/>
      <c r="J6470" s="428"/>
      <c r="K6470" s="430"/>
      <c r="L6470" s="430"/>
      <c r="M6470" s="479"/>
      <c r="N6470" s="594">
        <f t="shared" si="135"/>
        <v>0</v>
      </c>
      <c r="O6470" s="594"/>
      <c r="P6470" s="484"/>
      <c r="Q6470" s="484"/>
    </row>
    <row r="6471" spans="1:17">
      <c r="A6471" s="670">
        <v>6454</v>
      </c>
      <c r="B6471" s="677"/>
      <c r="C6471" s="677"/>
      <c r="D6471" s="677"/>
      <c r="E6471" s="676"/>
      <c r="F6471" s="448"/>
      <c r="G6471" s="358"/>
      <c r="H6471" s="428"/>
      <c r="I6471" s="428"/>
      <c r="J6471" s="428"/>
      <c r="K6471" s="430"/>
      <c r="L6471" s="430"/>
      <c r="M6471" s="479"/>
      <c r="N6471" s="594">
        <f t="shared" si="135"/>
        <v>0</v>
      </c>
      <c r="O6471" s="594"/>
      <c r="P6471" s="484"/>
      <c r="Q6471" s="484"/>
    </row>
    <row r="6472" spans="1:17">
      <c r="A6472" s="670">
        <v>6455</v>
      </c>
      <c r="B6472" s="677"/>
      <c r="C6472" s="677"/>
      <c r="D6472" s="677"/>
      <c r="E6472" s="676"/>
      <c r="F6472" s="448"/>
      <c r="G6472" s="358"/>
      <c r="H6472" s="428"/>
      <c r="I6472" s="428"/>
      <c r="J6472" s="428"/>
      <c r="K6472" s="430"/>
      <c r="L6472" s="430"/>
      <c r="M6472" s="479"/>
      <c r="N6472" s="594">
        <f t="shared" si="135"/>
        <v>0</v>
      </c>
      <c r="O6472" s="594"/>
      <c r="P6472" s="484"/>
      <c r="Q6472" s="484"/>
    </row>
    <row r="6473" spans="1:17">
      <c r="A6473" s="670">
        <v>6456</v>
      </c>
      <c r="B6473" s="677"/>
      <c r="C6473" s="677"/>
      <c r="D6473" s="677"/>
      <c r="E6473" s="676"/>
      <c r="F6473" s="448"/>
      <c r="G6473" s="358"/>
      <c r="H6473" s="428"/>
      <c r="I6473" s="428"/>
      <c r="J6473" s="428"/>
      <c r="K6473" s="430"/>
      <c r="L6473" s="430"/>
      <c r="M6473" s="479"/>
      <c r="N6473" s="594">
        <f t="shared" si="135"/>
        <v>0</v>
      </c>
      <c r="O6473" s="594"/>
      <c r="P6473" s="484"/>
      <c r="Q6473" s="484"/>
    </row>
    <row r="6474" spans="1:17">
      <c r="A6474" s="670">
        <v>6457</v>
      </c>
      <c r="B6474" s="677"/>
      <c r="C6474" s="677"/>
      <c r="D6474" s="677"/>
      <c r="E6474" s="676"/>
      <c r="F6474" s="448"/>
      <c r="G6474" s="358"/>
      <c r="H6474" s="428"/>
      <c r="I6474" s="428"/>
      <c r="J6474" s="428"/>
      <c r="K6474" s="430"/>
      <c r="L6474" s="430"/>
      <c r="M6474" s="479"/>
      <c r="N6474" s="594">
        <f t="shared" si="135"/>
        <v>0</v>
      </c>
      <c r="O6474" s="594"/>
      <c r="P6474" s="484"/>
      <c r="Q6474" s="484"/>
    </row>
    <row r="6475" spans="1:17">
      <c r="A6475" s="670">
        <v>6458</v>
      </c>
      <c r="B6475" s="677"/>
      <c r="C6475" s="677"/>
      <c r="D6475" s="677"/>
      <c r="E6475" s="676"/>
      <c r="F6475" s="448"/>
      <c r="G6475" s="358"/>
      <c r="H6475" s="428"/>
      <c r="I6475" s="428"/>
      <c r="J6475" s="428"/>
      <c r="K6475" s="430"/>
      <c r="L6475" s="430"/>
      <c r="M6475" s="479"/>
      <c r="N6475" s="594">
        <f t="shared" si="135"/>
        <v>0</v>
      </c>
      <c r="O6475" s="594"/>
      <c r="P6475" s="484"/>
      <c r="Q6475" s="484"/>
    </row>
    <row r="6476" spans="1:17">
      <c r="A6476" s="670">
        <v>6459</v>
      </c>
      <c r="B6476" s="677"/>
      <c r="C6476" s="677"/>
      <c r="D6476" s="677"/>
      <c r="E6476" s="676"/>
      <c r="F6476" s="448"/>
      <c r="G6476" s="358"/>
      <c r="H6476" s="428"/>
      <c r="I6476" s="428"/>
      <c r="J6476" s="428"/>
      <c r="K6476" s="430"/>
      <c r="L6476" s="430"/>
      <c r="M6476" s="479"/>
      <c r="N6476" s="594">
        <f t="shared" si="135"/>
        <v>0</v>
      </c>
      <c r="O6476" s="594"/>
      <c r="P6476" s="484"/>
      <c r="Q6476" s="484"/>
    </row>
    <row r="6477" spans="1:17">
      <c r="A6477" s="670">
        <v>6460</v>
      </c>
      <c r="B6477" s="677"/>
      <c r="C6477" s="677"/>
      <c r="D6477" s="677"/>
      <c r="E6477" s="676"/>
      <c r="F6477" s="448"/>
      <c r="G6477" s="358"/>
      <c r="H6477" s="428"/>
      <c r="I6477" s="428"/>
      <c r="J6477" s="428"/>
      <c r="K6477" s="430"/>
      <c r="L6477" s="430"/>
      <c r="M6477" s="479"/>
      <c r="N6477" s="594">
        <f t="shared" si="135"/>
        <v>0</v>
      </c>
      <c r="O6477" s="594"/>
      <c r="P6477" s="484"/>
      <c r="Q6477" s="484"/>
    </row>
    <row r="6478" spans="1:17">
      <c r="A6478" s="670">
        <v>6461</v>
      </c>
      <c r="B6478" s="677"/>
      <c r="C6478" s="677"/>
      <c r="D6478" s="677"/>
      <c r="E6478" s="676"/>
      <c r="F6478" s="448"/>
      <c r="G6478" s="358"/>
      <c r="H6478" s="428"/>
      <c r="I6478" s="428"/>
      <c r="J6478" s="428"/>
      <c r="K6478" s="430"/>
      <c r="L6478" s="430"/>
      <c r="M6478" s="479"/>
      <c r="N6478" s="594">
        <f t="shared" si="135"/>
        <v>0</v>
      </c>
      <c r="O6478" s="594"/>
      <c r="P6478" s="484"/>
      <c r="Q6478" s="484"/>
    </row>
    <row r="6479" spans="1:17">
      <c r="A6479" s="670">
        <v>6462</v>
      </c>
      <c r="B6479" s="677"/>
      <c r="C6479" s="677"/>
      <c r="D6479" s="677"/>
      <c r="E6479" s="676"/>
      <c r="F6479" s="448"/>
      <c r="G6479" s="358"/>
      <c r="H6479" s="428"/>
      <c r="I6479" s="428"/>
      <c r="J6479" s="428"/>
      <c r="K6479" s="430"/>
      <c r="L6479" s="430"/>
      <c r="M6479" s="479"/>
      <c r="N6479" s="594">
        <f t="shared" si="135"/>
        <v>0</v>
      </c>
      <c r="O6479" s="594"/>
      <c r="P6479" s="484"/>
      <c r="Q6479" s="484"/>
    </row>
    <row r="6480" spans="1:17">
      <c r="A6480" s="670">
        <v>6463</v>
      </c>
      <c r="B6480" s="677"/>
      <c r="C6480" s="677"/>
      <c r="D6480" s="677"/>
      <c r="E6480" s="676"/>
      <c r="F6480" s="448"/>
      <c r="G6480" s="358"/>
      <c r="H6480" s="428"/>
      <c r="I6480" s="428"/>
      <c r="J6480" s="428"/>
      <c r="K6480" s="430"/>
      <c r="L6480" s="430"/>
      <c r="M6480" s="479"/>
      <c r="N6480" s="594">
        <f t="shared" si="135"/>
        <v>0</v>
      </c>
      <c r="O6480" s="594"/>
      <c r="P6480" s="484"/>
      <c r="Q6480" s="484"/>
    </row>
    <row r="6481" spans="1:17">
      <c r="A6481" s="670">
        <v>6464</v>
      </c>
      <c r="B6481" s="677"/>
      <c r="C6481" s="677"/>
      <c r="D6481" s="677"/>
      <c r="E6481" s="676"/>
      <c r="F6481" s="448"/>
      <c r="G6481" s="358"/>
      <c r="H6481" s="428"/>
      <c r="I6481" s="428"/>
      <c r="J6481" s="428"/>
      <c r="K6481" s="430"/>
      <c r="L6481" s="430"/>
      <c r="M6481" s="479"/>
      <c r="N6481" s="594">
        <f t="shared" si="135"/>
        <v>0</v>
      </c>
      <c r="O6481" s="594"/>
      <c r="P6481" s="484"/>
      <c r="Q6481" s="484"/>
    </row>
    <row r="6482" spans="1:17">
      <c r="A6482" s="670">
        <v>6465</v>
      </c>
      <c r="B6482" s="677"/>
      <c r="C6482" s="677"/>
      <c r="D6482" s="677"/>
      <c r="E6482" s="676"/>
      <c r="F6482" s="448"/>
      <c r="G6482" s="358"/>
      <c r="H6482" s="428"/>
      <c r="I6482" s="428"/>
      <c r="J6482" s="428"/>
      <c r="K6482" s="430"/>
      <c r="L6482" s="430"/>
      <c r="M6482" s="479"/>
      <c r="N6482" s="594">
        <f t="shared" si="135"/>
        <v>0</v>
      </c>
      <c r="O6482" s="594"/>
      <c r="P6482" s="484"/>
      <c r="Q6482" s="484"/>
    </row>
    <row r="6483" spans="1:17">
      <c r="A6483" s="670">
        <v>6466</v>
      </c>
      <c r="B6483" s="677"/>
      <c r="C6483" s="677"/>
      <c r="D6483" s="677"/>
      <c r="E6483" s="676"/>
      <c r="F6483" s="448"/>
      <c r="G6483" s="358"/>
      <c r="H6483" s="428"/>
      <c r="I6483" s="428"/>
      <c r="J6483" s="428"/>
      <c r="K6483" s="430"/>
      <c r="L6483" s="430"/>
      <c r="M6483" s="479"/>
      <c r="N6483" s="594">
        <f t="shared" ref="N6483:N6546" si="136">+IF((O6482-I6482)&gt;$O$8,1,0)*IF(I6482&gt;$O$9,1,0)*IF(O6482&gt;($O$11-$O$10),1,0)</f>
        <v>0</v>
      </c>
      <c r="O6483" s="594"/>
      <c r="P6483" s="484"/>
      <c r="Q6483" s="484"/>
    </row>
    <row r="6484" spans="1:17">
      <c r="A6484" s="670">
        <v>6467</v>
      </c>
      <c r="B6484" s="677"/>
      <c r="C6484" s="677"/>
      <c r="D6484" s="677"/>
      <c r="E6484" s="676"/>
      <c r="F6484" s="448"/>
      <c r="G6484" s="358"/>
      <c r="H6484" s="428"/>
      <c r="I6484" s="428"/>
      <c r="J6484" s="428"/>
      <c r="K6484" s="430"/>
      <c r="L6484" s="430"/>
      <c r="M6484" s="479"/>
      <c r="N6484" s="594">
        <f t="shared" si="136"/>
        <v>0</v>
      </c>
      <c r="O6484" s="594"/>
      <c r="P6484" s="484"/>
      <c r="Q6484" s="484"/>
    </row>
    <row r="6485" spans="1:17">
      <c r="A6485" s="670">
        <v>6468</v>
      </c>
      <c r="B6485" s="677"/>
      <c r="C6485" s="677"/>
      <c r="D6485" s="677"/>
      <c r="E6485" s="676"/>
      <c r="F6485" s="448"/>
      <c r="G6485" s="358"/>
      <c r="H6485" s="428"/>
      <c r="I6485" s="428"/>
      <c r="J6485" s="428"/>
      <c r="K6485" s="430"/>
      <c r="L6485" s="430"/>
      <c r="M6485" s="479"/>
      <c r="N6485" s="594">
        <f t="shared" si="136"/>
        <v>0</v>
      </c>
      <c r="O6485" s="594"/>
      <c r="P6485" s="484"/>
      <c r="Q6485" s="484"/>
    </row>
    <row r="6486" spans="1:17">
      <c r="A6486" s="670">
        <v>6469</v>
      </c>
      <c r="B6486" s="677"/>
      <c r="C6486" s="677"/>
      <c r="D6486" s="677"/>
      <c r="E6486" s="676"/>
      <c r="F6486" s="448"/>
      <c r="G6486" s="358"/>
      <c r="H6486" s="428"/>
      <c r="I6486" s="428"/>
      <c r="J6486" s="428"/>
      <c r="K6486" s="430"/>
      <c r="L6486" s="430"/>
      <c r="M6486" s="479"/>
      <c r="N6486" s="594">
        <f t="shared" si="136"/>
        <v>0</v>
      </c>
      <c r="O6486" s="594"/>
      <c r="P6486" s="484"/>
      <c r="Q6486" s="484"/>
    </row>
    <row r="6487" spans="1:17">
      <c r="A6487" s="670">
        <v>6470</v>
      </c>
      <c r="B6487" s="677"/>
      <c r="C6487" s="677"/>
      <c r="D6487" s="677"/>
      <c r="E6487" s="676"/>
      <c r="F6487" s="448"/>
      <c r="G6487" s="358"/>
      <c r="H6487" s="428"/>
      <c r="I6487" s="428"/>
      <c r="J6487" s="428"/>
      <c r="K6487" s="430"/>
      <c r="L6487" s="430"/>
      <c r="M6487" s="479"/>
      <c r="N6487" s="594">
        <f t="shared" si="136"/>
        <v>0</v>
      </c>
      <c r="O6487" s="594"/>
      <c r="P6487" s="484"/>
      <c r="Q6487" s="484"/>
    </row>
    <row r="6488" spans="1:17">
      <c r="A6488" s="670">
        <v>6471</v>
      </c>
      <c r="B6488" s="677"/>
      <c r="C6488" s="677"/>
      <c r="D6488" s="677"/>
      <c r="E6488" s="676"/>
      <c r="F6488" s="448"/>
      <c r="G6488" s="358"/>
      <c r="H6488" s="428"/>
      <c r="I6488" s="428"/>
      <c r="J6488" s="428"/>
      <c r="K6488" s="430"/>
      <c r="L6488" s="430"/>
      <c r="M6488" s="479"/>
      <c r="N6488" s="594">
        <f t="shared" si="136"/>
        <v>0</v>
      </c>
      <c r="O6488" s="594"/>
      <c r="P6488" s="484"/>
      <c r="Q6488" s="484"/>
    </row>
    <row r="6489" spans="1:17">
      <c r="A6489" s="670">
        <v>6472</v>
      </c>
      <c r="B6489" s="677"/>
      <c r="C6489" s="677"/>
      <c r="D6489" s="677"/>
      <c r="E6489" s="676"/>
      <c r="F6489" s="448"/>
      <c r="G6489" s="358"/>
      <c r="H6489" s="428"/>
      <c r="I6489" s="428"/>
      <c r="J6489" s="428"/>
      <c r="K6489" s="430"/>
      <c r="L6489" s="430"/>
      <c r="M6489" s="479"/>
      <c r="N6489" s="594">
        <f t="shared" si="136"/>
        <v>0</v>
      </c>
      <c r="O6489" s="594"/>
      <c r="P6489" s="484"/>
      <c r="Q6489" s="484"/>
    </row>
    <row r="6490" spans="1:17">
      <c r="A6490" s="670">
        <v>6473</v>
      </c>
      <c r="B6490" s="677"/>
      <c r="C6490" s="677"/>
      <c r="D6490" s="677"/>
      <c r="E6490" s="676"/>
      <c r="F6490" s="448"/>
      <c r="G6490" s="358"/>
      <c r="H6490" s="428"/>
      <c r="I6490" s="428"/>
      <c r="J6490" s="428"/>
      <c r="K6490" s="430"/>
      <c r="L6490" s="430"/>
      <c r="M6490" s="479"/>
      <c r="N6490" s="594">
        <f t="shared" si="136"/>
        <v>0</v>
      </c>
      <c r="O6490" s="594"/>
      <c r="P6490" s="484"/>
      <c r="Q6490" s="484"/>
    </row>
    <row r="6491" spans="1:17">
      <c r="A6491" s="670">
        <v>6474</v>
      </c>
      <c r="B6491" s="677"/>
      <c r="C6491" s="677"/>
      <c r="D6491" s="677"/>
      <c r="E6491" s="676"/>
      <c r="F6491" s="448"/>
      <c r="G6491" s="358"/>
      <c r="H6491" s="428"/>
      <c r="I6491" s="428"/>
      <c r="J6491" s="428"/>
      <c r="K6491" s="430"/>
      <c r="L6491" s="430"/>
      <c r="M6491" s="479"/>
      <c r="N6491" s="594">
        <f t="shared" si="136"/>
        <v>0</v>
      </c>
      <c r="O6491" s="594"/>
      <c r="P6491" s="484"/>
      <c r="Q6491" s="484"/>
    </row>
    <row r="6492" spans="1:17">
      <c r="A6492" s="670">
        <v>6475</v>
      </c>
      <c r="B6492" s="677"/>
      <c r="C6492" s="677"/>
      <c r="D6492" s="677"/>
      <c r="E6492" s="676"/>
      <c r="F6492" s="448"/>
      <c r="G6492" s="358"/>
      <c r="H6492" s="428"/>
      <c r="I6492" s="428"/>
      <c r="J6492" s="428"/>
      <c r="K6492" s="430"/>
      <c r="L6492" s="430"/>
      <c r="M6492" s="479"/>
      <c r="N6492" s="594">
        <f t="shared" si="136"/>
        <v>0</v>
      </c>
      <c r="O6492" s="594"/>
      <c r="P6492" s="484"/>
      <c r="Q6492" s="484"/>
    </row>
    <row r="6493" spans="1:17">
      <c r="A6493" s="670">
        <v>6476</v>
      </c>
      <c r="B6493" s="677"/>
      <c r="C6493" s="677"/>
      <c r="D6493" s="677"/>
      <c r="E6493" s="676"/>
      <c r="F6493" s="448"/>
      <c r="G6493" s="358"/>
      <c r="H6493" s="428"/>
      <c r="I6493" s="428"/>
      <c r="J6493" s="428"/>
      <c r="K6493" s="430"/>
      <c r="L6493" s="430"/>
      <c r="M6493" s="479"/>
      <c r="N6493" s="594">
        <f t="shared" si="136"/>
        <v>0</v>
      </c>
      <c r="O6493" s="594"/>
      <c r="P6493" s="484"/>
      <c r="Q6493" s="484"/>
    </row>
    <row r="6494" spans="1:17">
      <c r="A6494" s="670">
        <v>6477</v>
      </c>
      <c r="B6494" s="677"/>
      <c r="C6494" s="677"/>
      <c r="D6494" s="677"/>
      <c r="E6494" s="676"/>
      <c r="F6494" s="448"/>
      <c r="G6494" s="358"/>
      <c r="H6494" s="428"/>
      <c r="I6494" s="428"/>
      <c r="J6494" s="428"/>
      <c r="K6494" s="430"/>
      <c r="L6494" s="430"/>
      <c r="M6494" s="479"/>
      <c r="N6494" s="594">
        <f t="shared" si="136"/>
        <v>0</v>
      </c>
      <c r="O6494" s="594"/>
      <c r="P6494" s="484"/>
      <c r="Q6494" s="484"/>
    </row>
    <row r="6495" spans="1:17">
      <c r="A6495" s="670">
        <v>6478</v>
      </c>
      <c r="B6495" s="677"/>
      <c r="C6495" s="677"/>
      <c r="D6495" s="677"/>
      <c r="E6495" s="676"/>
      <c r="F6495" s="448"/>
      <c r="G6495" s="358"/>
      <c r="H6495" s="428"/>
      <c r="I6495" s="428"/>
      <c r="J6495" s="428"/>
      <c r="K6495" s="430"/>
      <c r="L6495" s="430"/>
      <c r="M6495" s="479"/>
      <c r="N6495" s="594">
        <f t="shared" si="136"/>
        <v>0</v>
      </c>
      <c r="O6495" s="594"/>
      <c r="P6495" s="484"/>
      <c r="Q6495" s="484"/>
    </row>
    <row r="6496" spans="1:17">
      <c r="A6496" s="670">
        <v>6479</v>
      </c>
      <c r="B6496" s="677"/>
      <c r="C6496" s="677"/>
      <c r="D6496" s="677"/>
      <c r="E6496" s="676"/>
      <c r="F6496" s="448"/>
      <c r="G6496" s="358"/>
      <c r="H6496" s="428"/>
      <c r="I6496" s="428"/>
      <c r="J6496" s="428"/>
      <c r="K6496" s="430"/>
      <c r="L6496" s="430"/>
      <c r="M6496" s="479"/>
      <c r="N6496" s="594">
        <f t="shared" si="136"/>
        <v>0</v>
      </c>
      <c r="O6496" s="594"/>
      <c r="P6496" s="484"/>
      <c r="Q6496" s="484"/>
    </row>
    <row r="6497" spans="1:17">
      <c r="A6497" s="670">
        <v>6480</v>
      </c>
      <c r="B6497" s="677"/>
      <c r="C6497" s="677"/>
      <c r="D6497" s="677"/>
      <c r="E6497" s="676"/>
      <c r="F6497" s="448"/>
      <c r="G6497" s="358"/>
      <c r="H6497" s="428"/>
      <c r="I6497" s="428"/>
      <c r="J6497" s="428"/>
      <c r="K6497" s="430"/>
      <c r="L6497" s="430"/>
      <c r="M6497" s="479"/>
      <c r="N6497" s="594">
        <f t="shared" si="136"/>
        <v>0</v>
      </c>
      <c r="O6497" s="594"/>
      <c r="P6497" s="484"/>
      <c r="Q6497" s="484"/>
    </row>
    <row r="6498" spans="1:17">
      <c r="A6498" s="670">
        <v>6481</v>
      </c>
      <c r="B6498" s="677"/>
      <c r="C6498" s="677"/>
      <c r="D6498" s="677"/>
      <c r="E6498" s="676"/>
      <c r="F6498" s="448"/>
      <c r="G6498" s="358"/>
      <c r="H6498" s="428"/>
      <c r="I6498" s="428"/>
      <c r="J6498" s="428"/>
      <c r="K6498" s="430"/>
      <c r="L6498" s="430"/>
      <c r="M6498" s="479"/>
      <c r="N6498" s="594">
        <f t="shared" si="136"/>
        <v>0</v>
      </c>
      <c r="O6498" s="594"/>
      <c r="P6498" s="484"/>
      <c r="Q6498" s="484"/>
    </row>
    <row r="6499" spans="1:17">
      <c r="A6499" s="670">
        <v>6482</v>
      </c>
      <c r="B6499" s="677"/>
      <c r="C6499" s="677"/>
      <c r="D6499" s="677"/>
      <c r="E6499" s="676"/>
      <c r="F6499" s="448"/>
      <c r="G6499" s="358"/>
      <c r="H6499" s="428"/>
      <c r="I6499" s="428"/>
      <c r="J6499" s="428"/>
      <c r="K6499" s="430"/>
      <c r="L6499" s="430"/>
      <c r="M6499" s="479"/>
      <c r="N6499" s="594">
        <f t="shared" si="136"/>
        <v>0</v>
      </c>
      <c r="O6499" s="594"/>
      <c r="P6499" s="484"/>
      <c r="Q6499" s="484"/>
    </row>
    <row r="6500" spans="1:17">
      <c r="A6500" s="670">
        <v>6483</v>
      </c>
      <c r="B6500" s="677"/>
      <c r="C6500" s="677"/>
      <c r="D6500" s="677"/>
      <c r="E6500" s="676"/>
      <c r="F6500" s="448"/>
      <c r="G6500" s="358"/>
      <c r="H6500" s="428"/>
      <c r="I6500" s="428"/>
      <c r="J6500" s="428"/>
      <c r="K6500" s="430"/>
      <c r="L6500" s="430"/>
      <c r="M6500" s="479"/>
      <c r="N6500" s="594">
        <f t="shared" si="136"/>
        <v>0</v>
      </c>
      <c r="O6500" s="594"/>
      <c r="P6500" s="484"/>
      <c r="Q6500" s="484"/>
    </row>
    <row r="6501" spans="1:17">
      <c r="A6501" s="670">
        <v>6484</v>
      </c>
      <c r="B6501" s="677"/>
      <c r="C6501" s="677"/>
      <c r="D6501" s="677"/>
      <c r="E6501" s="676"/>
      <c r="F6501" s="448"/>
      <c r="G6501" s="358"/>
      <c r="H6501" s="428"/>
      <c r="I6501" s="428"/>
      <c r="J6501" s="428"/>
      <c r="K6501" s="430"/>
      <c r="L6501" s="430"/>
      <c r="M6501" s="479"/>
      <c r="N6501" s="594">
        <f t="shared" si="136"/>
        <v>0</v>
      </c>
      <c r="O6501" s="594"/>
      <c r="P6501" s="484"/>
      <c r="Q6501" s="484"/>
    </row>
    <row r="6502" spans="1:17">
      <c r="A6502" s="670">
        <v>6485</v>
      </c>
      <c r="B6502" s="677"/>
      <c r="C6502" s="677"/>
      <c r="D6502" s="677"/>
      <c r="E6502" s="676"/>
      <c r="F6502" s="448"/>
      <c r="G6502" s="358"/>
      <c r="H6502" s="428"/>
      <c r="I6502" s="428"/>
      <c r="J6502" s="428"/>
      <c r="K6502" s="430"/>
      <c r="L6502" s="430"/>
      <c r="M6502" s="479"/>
      <c r="N6502" s="594">
        <f t="shared" si="136"/>
        <v>0</v>
      </c>
      <c r="O6502" s="594"/>
      <c r="P6502" s="484"/>
      <c r="Q6502" s="484"/>
    </row>
    <row r="6503" spans="1:17">
      <c r="A6503" s="670">
        <v>6486</v>
      </c>
      <c r="B6503" s="677"/>
      <c r="C6503" s="677"/>
      <c r="D6503" s="677"/>
      <c r="E6503" s="676"/>
      <c r="F6503" s="448"/>
      <c r="G6503" s="358"/>
      <c r="H6503" s="428"/>
      <c r="I6503" s="428"/>
      <c r="J6503" s="428"/>
      <c r="K6503" s="430"/>
      <c r="L6503" s="430"/>
      <c r="M6503" s="479"/>
      <c r="N6503" s="594">
        <f t="shared" si="136"/>
        <v>0</v>
      </c>
      <c r="O6503" s="594"/>
      <c r="P6503" s="484"/>
      <c r="Q6503" s="484"/>
    </row>
    <row r="6504" spans="1:17">
      <c r="A6504" s="670">
        <v>6487</v>
      </c>
      <c r="B6504" s="677"/>
      <c r="C6504" s="677"/>
      <c r="D6504" s="677"/>
      <c r="E6504" s="676"/>
      <c r="F6504" s="448"/>
      <c r="G6504" s="358"/>
      <c r="H6504" s="428"/>
      <c r="I6504" s="428"/>
      <c r="J6504" s="428"/>
      <c r="K6504" s="430"/>
      <c r="L6504" s="430"/>
      <c r="M6504" s="479"/>
      <c r="N6504" s="594">
        <f t="shared" si="136"/>
        <v>0</v>
      </c>
      <c r="O6504" s="594"/>
      <c r="P6504" s="484"/>
      <c r="Q6504" s="484"/>
    </row>
    <row r="6505" spans="1:17">
      <c r="A6505" s="670">
        <v>6488</v>
      </c>
      <c r="B6505" s="677"/>
      <c r="C6505" s="677"/>
      <c r="D6505" s="677"/>
      <c r="E6505" s="676"/>
      <c r="F6505" s="448"/>
      <c r="G6505" s="358"/>
      <c r="H6505" s="428"/>
      <c r="I6505" s="428"/>
      <c r="J6505" s="428"/>
      <c r="K6505" s="430"/>
      <c r="L6505" s="430"/>
      <c r="M6505" s="479"/>
      <c r="N6505" s="594">
        <f t="shared" si="136"/>
        <v>0</v>
      </c>
      <c r="O6505" s="594"/>
      <c r="P6505" s="484"/>
      <c r="Q6505" s="484"/>
    </row>
    <row r="6506" spans="1:17">
      <c r="A6506" s="670">
        <v>6489</v>
      </c>
      <c r="B6506" s="677"/>
      <c r="C6506" s="677"/>
      <c r="D6506" s="677"/>
      <c r="E6506" s="676"/>
      <c r="F6506" s="448"/>
      <c r="G6506" s="358"/>
      <c r="H6506" s="428"/>
      <c r="I6506" s="428"/>
      <c r="J6506" s="428"/>
      <c r="K6506" s="430"/>
      <c r="L6506" s="430"/>
      <c r="M6506" s="479"/>
      <c r="N6506" s="594">
        <f t="shared" si="136"/>
        <v>0</v>
      </c>
      <c r="O6506" s="594"/>
      <c r="P6506" s="484"/>
      <c r="Q6506" s="484"/>
    </row>
    <row r="6507" spans="1:17">
      <c r="A6507" s="670">
        <v>6490</v>
      </c>
      <c r="B6507" s="677"/>
      <c r="C6507" s="677"/>
      <c r="D6507" s="677"/>
      <c r="E6507" s="676"/>
      <c r="F6507" s="448"/>
      <c r="G6507" s="358"/>
      <c r="H6507" s="428"/>
      <c r="I6507" s="428"/>
      <c r="J6507" s="428"/>
      <c r="K6507" s="430"/>
      <c r="L6507" s="430"/>
      <c r="M6507" s="479"/>
      <c r="N6507" s="594">
        <f t="shared" si="136"/>
        <v>0</v>
      </c>
      <c r="O6507" s="594"/>
      <c r="P6507" s="484"/>
      <c r="Q6507" s="484"/>
    </row>
    <row r="6508" spans="1:17">
      <c r="A6508" s="670">
        <v>6491</v>
      </c>
      <c r="B6508" s="677"/>
      <c r="C6508" s="677"/>
      <c r="D6508" s="677"/>
      <c r="E6508" s="676"/>
      <c r="F6508" s="448"/>
      <c r="G6508" s="358"/>
      <c r="H6508" s="428"/>
      <c r="I6508" s="428"/>
      <c r="J6508" s="428"/>
      <c r="K6508" s="430"/>
      <c r="L6508" s="430"/>
      <c r="M6508" s="479"/>
      <c r="N6508" s="594">
        <f t="shared" si="136"/>
        <v>0</v>
      </c>
      <c r="O6508" s="594"/>
      <c r="P6508" s="484"/>
      <c r="Q6508" s="484"/>
    </row>
    <row r="6509" spans="1:17">
      <c r="A6509" s="670">
        <v>6492</v>
      </c>
      <c r="B6509" s="677"/>
      <c r="C6509" s="677"/>
      <c r="D6509" s="677"/>
      <c r="E6509" s="676"/>
      <c r="F6509" s="448"/>
      <c r="G6509" s="358"/>
      <c r="H6509" s="428"/>
      <c r="I6509" s="428"/>
      <c r="J6509" s="428"/>
      <c r="K6509" s="430"/>
      <c r="L6509" s="430"/>
      <c r="M6509" s="479"/>
      <c r="N6509" s="594">
        <f t="shared" si="136"/>
        <v>0</v>
      </c>
      <c r="O6509" s="594"/>
      <c r="P6509" s="484"/>
      <c r="Q6509" s="484"/>
    </row>
    <row r="6510" spans="1:17">
      <c r="A6510" s="670">
        <v>6493</v>
      </c>
      <c r="B6510" s="677"/>
      <c r="C6510" s="677"/>
      <c r="D6510" s="677"/>
      <c r="E6510" s="676"/>
      <c r="F6510" s="448"/>
      <c r="G6510" s="358"/>
      <c r="H6510" s="428"/>
      <c r="I6510" s="428"/>
      <c r="J6510" s="428"/>
      <c r="K6510" s="430"/>
      <c r="L6510" s="430"/>
      <c r="M6510" s="479"/>
      <c r="N6510" s="594">
        <f t="shared" si="136"/>
        <v>0</v>
      </c>
      <c r="O6510" s="594"/>
      <c r="P6510" s="484"/>
      <c r="Q6510" s="484"/>
    </row>
    <row r="6511" spans="1:17">
      <c r="A6511" s="670">
        <v>6494</v>
      </c>
      <c r="B6511" s="677"/>
      <c r="C6511" s="677"/>
      <c r="D6511" s="677"/>
      <c r="E6511" s="676"/>
      <c r="F6511" s="448"/>
      <c r="G6511" s="358"/>
      <c r="H6511" s="428"/>
      <c r="I6511" s="428"/>
      <c r="J6511" s="428"/>
      <c r="K6511" s="430"/>
      <c r="L6511" s="430"/>
      <c r="M6511" s="479"/>
      <c r="N6511" s="594">
        <f t="shared" si="136"/>
        <v>0</v>
      </c>
      <c r="O6511" s="594"/>
      <c r="P6511" s="484"/>
      <c r="Q6511" s="484"/>
    </row>
    <row r="6512" spans="1:17">
      <c r="A6512" s="670">
        <v>6495</v>
      </c>
      <c r="B6512" s="677"/>
      <c r="C6512" s="677"/>
      <c r="D6512" s="677"/>
      <c r="E6512" s="676"/>
      <c r="F6512" s="448"/>
      <c r="G6512" s="358"/>
      <c r="H6512" s="428"/>
      <c r="I6512" s="428"/>
      <c r="J6512" s="428"/>
      <c r="K6512" s="430"/>
      <c r="L6512" s="430"/>
      <c r="M6512" s="479"/>
      <c r="N6512" s="594">
        <f t="shared" si="136"/>
        <v>0</v>
      </c>
      <c r="O6512" s="594"/>
      <c r="P6512" s="484"/>
      <c r="Q6512" s="484"/>
    </row>
    <row r="6513" spans="1:17">
      <c r="A6513" s="670">
        <v>6496</v>
      </c>
      <c r="B6513" s="677"/>
      <c r="C6513" s="677"/>
      <c r="D6513" s="677"/>
      <c r="E6513" s="676"/>
      <c r="F6513" s="448"/>
      <c r="G6513" s="358"/>
      <c r="H6513" s="428"/>
      <c r="I6513" s="428"/>
      <c r="J6513" s="428"/>
      <c r="K6513" s="430"/>
      <c r="L6513" s="430"/>
      <c r="M6513" s="479"/>
      <c r="N6513" s="594">
        <f t="shared" si="136"/>
        <v>0</v>
      </c>
      <c r="O6513" s="594"/>
      <c r="P6513" s="484"/>
      <c r="Q6513" s="484"/>
    </row>
    <row r="6514" spans="1:17">
      <c r="A6514" s="670">
        <v>6497</v>
      </c>
      <c r="B6514" s="677"/>
      <c r="C6514" s="677"/>
      <c r="D6514" s="677"/>
      <c r="E6514" s="676"/>
      <c r="F6514" s="448"/>
      <c r="G6514" s="358"/>
      <c r="H6514" s="428"/>
      <c r="I6514" s="428"/>
      <c r="J6514" s="428"/>
      <c r="K6514" s="430"/>
      <c r="L6514" s="430"/>
      <c r="M6514" s="479"/>
      <c r="N6514" s="594">
        <f t="shared" si="136"/>
        <v>0</v>
      </c>
      <c r="O6514" s="594"/>
      <c r="P6514" s="484"/>
      <c r="Q6514" s="484"/>
    </row>
    <row r="6515" spans="1:17">
      <c r="A6515" s="670">
        <v>6498</v>
      </c>
      <c r="B6515" s="677"/>
      <c r="C6515" s="677"/>
      <c r="D6515" s="677"/>
      <c r="E6515" s="676"/>
      <c r="F6515" s="448"/>
      <c r="G6515" s="358"/>
      <c r="H6515" s="428"/>
      <c r="I6515" s="428"/>
      <c r="J6515" s="428"/>
      <c r="K6515" s="430"/>
      <c r="L6515" s="430"/>
      <c r="M6515" s="479"/>
      <c r="N6515" s="594">
        <f t="shared" si="136"/>
        <v>0</v>
      </c>
      <c r="O6515" s="594"/>
      <c r="P6515" s="484"/>
      <c r="Q6515" s="484"/>
    </row>
    <row r="6516" spans="1:17">
      <c r="A6516" s="670">
        <v>6499</v>
      </c>
      <c r="B6516" s="677"/>
      <c r="C6516" s="677"/>
      <c r="D6516" s="677"/>
      <c r="E6516" s="676"/>
      <c r="F6516" s="448"/>
      <c r="G6516" s="358"/>
      <c r="H6516" s="428"/>
      <c r="I6516" s="428"/>
      <c r="J6516" s="428"/>
      <c r="K6516" s="430"/>
      <c r="L6516" s="430"/>
      <c r="M6516" s="479"/>
      <c r="N6516" s="594">
        <f t="shared" si="136"/>
        <v>0</v>
      </c>
      <c r="O6516" s="594"/>
      <c r="P6516" s="484"/>
      <c r="Q6516" s="484"/>
    </row>
    <row r="6517" spans="1:17">
      <c r="A6517" s="670">
        <v>6500</v>
      </c>
      <c r="B6517" s="677"/>
      <c r="C6517" s="677"/>
      <c r="D6517" s="677"/>
      <c r="E6517" s="676"/>
      <c r="F6517" s="448"/>
      <c r="G6517" s="358"/>
      <c r="H6517" s="428"/>
      <c r="I6517" s="428"/>
      <c r="J6517" s="428"/>
      <c r="K6517" s="430"/>
      <c r="L6517" s="430"/>
      <c r="M6517" s="479"/>
      <c r="N6517" s="594">
        <f t="shared" si="136"/>
        <v>0</v>
      </c>
      <c r="O6517" s="594"/>
      <c r="P6517" s="484"/>
      <c r="Q6517" s="484"/>
    </row>
    <row r="6518" spans="1:17">
      <c r="A6518" s="670">
        <v>6501</v>
      </c>
      <c r="B6518" s="677"/>
      <c r="C6518" s="677"/>
      <c r="D6518" s="677"/>
      <c r="E6518" s="676"/>
      <c r="F6518" s="448"/>
      <c r="G6518" s="358"/>
      <c r="H6518" s="428"/>
      <c r="I6518" s="428"/>
      <c r="J6518" s="428"/>
      <c r="K6518" s="430"/>
      <c r="L6518" s="430"/>
      <c r="M6518" s="479"/>
      <c r="N6518" s="594">
        <f t="shared" si="136"/>
        <v>0</v>
      </c>
      <c r="O6518" s="594"/>
      <c r="P6518" s="484"/>
      <c r="Q6518" s="484"/>
    </row>
    <row r="6519" spans="1:17">
      <c r="A6519" s="670">
        <v>6502</v>
      </c>
      <c r="B6519" s="677"/>
      <c r="C6519" s="677"/>
      <c r="D6519" s="677"/>
      <c r="E6519" s="676"/>
      <c r="F6519" s="448"/>
      <c r="G6519" s="358"/>
      <c r="H6519" s="428"/>
      <c r="I6519" s="428"/>
      <c r="J6519" s="428"/>
      <c r="K6519" s="430"/>
      <c r="L6519" s="430"/>
      <c r="M6519" s="479"/>
      <c r="N6519" s="594">
        <f t="shared" si="136"/>
        <v>0</v>
      </c>
      <c r="O6519" s="594"/>
      <c r="P6519" s="484"/>
      <c r="Q6519" s="484"/>
    </row>
    <row r="6520" spans="1:17">
      <c r="A6520" s="670">
        <v>6503</v>
      </c>
      <c r="B6520" s="677"/>
      <c r="C6520" s="677"/>
      <c r="D6520" s="677"/>
      <c r="E6520" s="676"/>
      <c r="F6520" s="448"/>
      <c r="G6520" s="358"/>
      <c r="H6520" s="428"/>
      <c r="I6520" s="428"/>
      <c r="J6520" s="428"/>
      <c r="K6520" s="430"/>
      <c r="L6520" s="430"/>
      <c r="M6520" s="479"/>
      <c r="N6520" s="594">
        <f t="shared" si="136"/>
        <v>0</v>
      </c>
      <c r="O6520" s="594"/>
      <c r="P6520" s="484"/>
      <c r="Q6520" s="484"/>
    </row>
    <row r="6521" spans="1:17">
      <c r="A6521" s="670">
        <v>6504</v>
      </c>
      <c r="B6521" s="677"/>
      <c r="C6521" s="677"/>
      <c r="D6521" s="677"/>
      <c r="E6521" s="676"/>
      <c r="F6521" s="448"/>
      <c r="G6521" s="358"/>
      <c r="H6521" s="428"/>
      <c r="I6521" s="428"/>
      <c r="J6521" s="428"/>
      <c r="K6521" s="430"/>
      <c r="L6521" s="430"/>
      <c r="M6521" s="479"/>
      <c r="N6521" s="594">
        <f t="shared" si="136"/>
        <v>0</v>
      </c>
      <c r="O6521" s="594"/>
      <c r="P6521" s="484"/>
      <c r="Q6521" s="484"/>
    </row>
    <row r="6522" spans="1:17">
      <c r="A6522" s="670">
        <v>6505</v>
      </c>
      <c r="B6522" s="677"/>
      <c r="C6522" s="677"/>
      <c r="D6522" s="677"/>
      <c r="E6522" s="676"/>
      <c r="F6522" s="448"/>
      <c r="G6522" s="358"/>
      <c r="H6522" s="428"/>
      <c r="I6522" s="428"/>
      <c r="J6522" s="428"/>
      <c r="K6522" s="430"/>
      <c r="L6522" s="430"/>
      <c r="M6522" s="479"/>
      <c r="N6522" s="594">
        <f t="shared" si="136"/>
        <v>0</v>
      </c>
      <c r="O6522" s="594"/>
      <c r="P6522" s="484"/>
      <c r="Q6522" s="484"/>
    </row>
    <row r="6523" spans="1:17">
      <c r="A6523" s="670">
        <v>6506</v>
      </c>
      <c r="B6523" s="677"/>
      <c r="C6523" s="677"/>
      <c r="D6523" s="677"/>
      <c r="E6523" s="676"/>
      <c r="F6523" s="448"/>
      <c r="G6523" s="358"/>
      <c r="H6523" s="428"/>
      <c r="I6523" s="428"/>
      <c r="J6523" s="428"/>
      <c r="K6523" s="430"/>
      <c r="L6523" s="430"/>
      <c r="M6523" s="479"/>
      <c r="N6523" s="594">
        <f t="shared" si="136"/>
        <v>0</v>
      </c>
      <c r="O6523" s="594"/>
      <c r="P6523" s="484"/>
      <c r="Q6523" s="484"/>
    </row>
    <row r="6524" spans="1:17">
      <c r="A6524" s="670">
        <v>6507</v>
      </c>
      <c r="B6524" s="677"/>
      <c r="C6524" s="677"/>
      <c r="D6524" s="677"/>
      <c r="E6524" s="676"/>
      <c r="F6524" s="448"/>
      <c r="G6524" s="358"/>
      <c r="H6524" s="428"/>
      <c r="I6524" s="428"/>
      <c r="J6524" s="428"/>
      <c r="K6524" s="430"/>
      <c r="L6524" s="430"/>
      <c r="M6524" s="479"/>
      <c r="N6524" s="594">
        <f t="shared" si="136"/>
        <v>0</v>
      </c>
      <c r="O6524" s="594"/>
      <c r="P6524" s="484"/>
      <c r="Q6524" s="484"/>
    </row>
    <row r="6525" spans="1:17">
      <c r="A6525" s="670">
        <v>6508</v>
      </c>
      <c r="B6525" s="677"/>
      <c r="C6525" s="677"/>
      <c r="D6525" s="677"/>
      <c r="E6525" s="676"/>
      <c r="F6525" s="448"/>
      <c r="G6525" s="358"/>
      <c r="H6525" s="428"/>
      <c r="I6525" s="428"/>
      <c r="J6525" s="428"/>
      <c r="K6525" s="430"/>
      <c r="L6525" s="430"/>
      <c r="M6525" s="479"/>
      <c r="N6525" s="594">
        <f t="shared" si="136"/>
        <v>0</v>
      </c>
      <c r="O6525" s="594"/>
      <c r="P6525" s="484"/>
      <c r="Q6525" s="484"/>
    </row>
    <row r="6526" spans="1:17">
      <c r="A6526" s="670">
        <v>6509</v>
      </c>
      <c r="B6526" s="677"/>
      <c r="C6526" s="677"/>
      <c r="D6526" s="677"/>
      <c r="E6526" s="676"/>
      <c r="F6526" s="448"/>
      <c r="G6526" s="358"/>
      <c r="H6526" s="428"/>
      <c r="I6526" s="428"/>
      <c r="J6526" s="428"/>
      <c r="K6526" s="430"/>
      <c r="L6526" s="430"/>
      <c r="M6526" s="479"/>
      <c r="N6526" s="594">
        <f t="shared" si="136"/>
        <v>0</v>
      </c>
      <c r="O6526" s="594"/>
      <c r="P6526" s="484"/>
      <c r="Q6526" s="484"/>
    </row>
    <row r="6527" spans="1:17">
      <c r="A6527" s="670">
        <v>6510</v>
      </c>
      <c r="B6527" s="677"/>
      <c r="C6527" s="677"/>
      <c r="D6527" s="677"/>
      <c r="E6527" s="676"/>
      <c r="F6527" s="448"/>
      <c r="G6527" s="358"/>
      <c r="H6527" s="428"/>
      <c r="I6527" s="428"/>
      <c r="J6527" s="428"/>
      <c r="K6527" s="430"/>
      <c r="L6527" s="430"/>
      <c r="M6527" s="479"/>
      <c r="N6527" s="594">
        <f t="shared" si="136"/>
        <v>0</v>
      </c>
      <c r="O6527" s="594"/>
      <c r="P6527" s="484"/>
      <c r="Q6527" s="484"/>
    </row>
    <row r="6528" spans="1:17">
      <c r="A6528" s="670">
        <v>6511</v>
      </c>
      <c r="B6528" s="677"/>
      <c r="C6528" s="677"/>
      <c r="D6528" s="677"/>
      <c r="E6528" s="676"/>
      <c r="F6528" s="448"/>
      <c r="G6528" s="358"/>
      <c r="H6528" s="428"/>
      <c r="I6528" s="428"/>
      <c r="J6528" s="428"/>
      <c r="K6528" s="430"/>
      <c r="L6528" s="430"/>
      <c r="M6528" s="479"/>
      <c r="N6528" s="594">
        <f t="shared" si="136"/>
        <v>0</v>
      </c>
      <c r="O6528" s="594"/>
      <c r="P6528" s="484"/>
      <c r="Q6528" s="484"/>
    </row>
    <row r="6529" spans="1:17">
      <c r="A6529" s="670">
        <v>6512</v>
      </c>
      <c r="B6529" s="677"/>
      <c r="C6529" s="677"/>
      <c r="D6529" s="677"/>
      <c r="E6529" s="676"/>
      <c r="F6529" s="448"/>
      <c r="G6529" s="358"/>
      <c r="H6529" s="428"/>
      <c r="I6529" s="428"/>
      <c r="J6529" s="428"/>
      <c r="K6529" s="430"/>
      <c r="L6529" s="430"/>
      <c r="M6529" s="479"/>
      <c r="N6529" s="594">
        <f t="shared" si="136"/>
        <v>0</v>
      </c>
      <c r="O6529" s="594"/>
      <c r="P6529" s="484"/>
      <c r="Q6529" s="484"/>
    </row>
    <row r="6530" spans="1:17">
      <c r="A6530" s="670">
        <v>6513</v>
      </c>
      <c r="B6530" s="677"/>
      <c r="C6530" s="677"/>
      <c r="D6530" s="677"/>
      <c r="E6530" s="676"/>
      <c r="F6530" s="448"/>
      <c r="G6530" s="358"/>
      <c r="H6530" s="428"/>
      <c r="I6530" s="428"/>
      <c r="J6530" s="428"/>
      <c r="K6530" s="430"/>
      <c r="L6530" s="430"/>
      <c r="M6530" s="479"/>
      <c r="N6530" s="594">
        <f t="shared" si="136"/>
        <v>0</v>
      </c>
      <c r="O6530" s="594"/>
      <c r="P6530" s="484"/>
      <c r="Q6530" s="484"/>
    </row>
    <row r="6531" spans="1:17">
      <c r="A6531" s="670">
        <v>6514</v>
      </c>
      <c r="B6531" s="677"/>
      <c r="C6531" s="677"/>
      <c r="D6531" s="677"/>
      <c r="E6531" s="676"/>
      <c r="F6531" s="448"/>
      <c r="G6531" s="358"/>
      <c r="H6531" s="428"/>
      <c r="I6531" s="428"/>
      <c r="J6531" s="428"/>
      <c r="K6531" s="430"/>
      <c r="L6531" s="430"/>
      <c r="M6531" s="479"/>
      <c r="N6531" s="594">
        <f t="shared" si="136"/>
        <v>0</v>
      </c>
      <c r="O6531" s="594"/>
      <c r="P6531" s="484"/>
      <c r="Q6531" s="484"/>
    </row>
    <row r="6532" spans="1:17">
      <c r="A6532" s="670">
        <v>6515</v>
      </c>
      <c r="B6532" s="677"/>
      <c r="C6532" s="677"/>
      <c r="D6532" s="677"/>
      <c r="E6532" s="676"/>
      <c r="F6532" s="448"/>
      <c r="G6532" s="358"/>
      <c r="H6532" s="428"/>
      <c r="I6532" s="428"/>
      <c r="J6532" s="428"/>
      <c r="K6532" s="430"/>
      <c r="L6532" s="430"/>
      <c r="M6532" s="479"/>
      <c r="N6532" s="594">
        <f t="shared" si="136"/>
        <v>0</v>
      </c>
      <c r="O6532" s="594"/>
      <c r="P6532" s="484"/>
      <c r="Q6532" s="484"/>
    </row>
    <row r="6533" spans="1:17">
      <c r="A6533" s="670">
        <v>6516</v>
      </c>
      <c r="B6533" s="677"/>
      <c r="C6533" s="677"/>
      <c r="D6533" s="677"/>
      <c r="E6533" s="676"/>
      <c r="F6533" s="448"/>
      <c r="G6533" s="358"/>
      <c r="H6533" s="428"/>
      <c r="I6533" s="428"/>
      <c r="J6533" s="428"/>
      <c r="K6533" s="430"/>
      <c r="L6533" s="430"/>
      <c r="M6533" s="479"/>
      <c r="N6533" s="594">
        <f t="shared" si="136"/>
        <v>0</v>
      </c>
      <c r="O6533" s="594"/>
      <c r="P6533" s="484"/>
      <c r="Q6533" s="484"/>
    </row>
    <row r="6534" spans="1:17">
      <c r="A6534" s="670">
        <v>6517</v>
      </c>
      <c r="B6534" s="677"/>
      <c r="C6534" s="677"/>
      <c r="D6534" s="677"/>
      <c r="E6534" s="676"/>
      <c r="F6534" s="448"/>
      <c r="G6534" s="358"/>
      <c r="H6534" s="428"/>
      <c r="I6534" s="428"/>
      <c r="J6534" s="428"/>
      <c r="K6534" s="430"/>
      <c r="L6534" s="430"/>
      <c r="M6534" s="479"/>
      <c r="N6534" s="594">
        <f t="shared" si="136"/>
        <v>0</v>
      </c>
      <c r="O6534" s="594"/>
      <c r="P6534" s="484"/>
      <c r="Q6534" s="484"/>
    </row>
    <row r="6535" spans="1:17">
      <c r="A6535" s="670">
        <v>6518</v>
      </c>
      <c r="B6535" s="677"/>
      <c r="C6535" s="677"/>
      <c r="D6535" s="677"/>
      <c r="E6535" s="676"/>
      <c r="F6535" s="448"/>
      <c r="G6535" s="358"/>
      <c r="H6535" s="428"/>
      <c r="I6535" s="428"/>
      <c r="J6535" s="428"/>
      <c r="K6535" s="430"/>
      <c r="L6535" s="430"/>
      <c r="M6535" s="479"/>
      <c r="N6535" s="594">
        <f t="shared" si="136"/>
        <v>0</v>
      </c>
      <c r="O6535" s="594"/>
      <c r="P6535" s="484"/>
      <c r="Q6535" s="484"/>
    </row>
    <row r="6536" spans="1:17">
      <c r="A6536" s="670">
        <v>6519</v>
      </c>
      <c r="B6536" s="677"/>
      <c r="C6536" s="677"/>
      <c r="D6536" s="677"/>
      <c r="E6536" s="676"/>
      <c r="F6536" s="448"/>
      <c r="G6536" s="358"/>
      <c r="H6536" s="428"/>
      <c r="I6536" s="428"/>
      <c r="J6536" s="428"/>
      <c r="K6536" s="430"/>
      <c r="L6536" s="430"/>
      <c r="M6536" s="479"/>
      <c r="N6536" s="594">
        <f t="shared" si="136"/>
        <v>0</v>
      </c>
      <c r="O6536" s="594"/>
      <c r="P6536" s="484"/>
      <c r="Q6536" s="484"/>
    </row>
    <row r="6537" spans="1:17">
      <c r="A6537" s="670">
        <v>6520</v>
      </c>
      <c r="B6537" s="677"/>
      <c r="C6537" s="677"/>
      <c r="D6537" s="677"/>
      <c r="E6537" s="676"/>
      <c r="F6537" s="448"/>
      <c r="G6537" s="358"/>
      <c r="H6537" s="428"/>
      <c r="I6537" s="428"/>
      <c r="J6537" s="428"/>
      <c r="K6537" s="430"/>
      <c r="L6537" s="430"/>
      <c r="M6537" s="479"/>
      <c r="N6537" s="594">
        <f t="shared" si="136"/>
        <v>0</v>
      </c>
      <c r="O6537" s="594"/>
      <c r="P6537" s="484"/>
      <c r="Q6537" s="484"/>
    </row>
    <row r="6538" spans="1:17">
      <c r="A6538" s="670">
        <v>6521</v>
      </c>
      <c r="B6538" s="677"/>
      <c r="C6538" s="677"/>
      <c r="D6538" s="677"/>
      <c r="E6538" s="676"/>
      <c r="F6538" s="448"/>
      <c r="G6538" s="358"/>
      <c r="H6538" s="428"/>
      <c r="I6538" s="428"/>
      <c r="J6538" s="428"/>
      <c r="K6538" s="430"/>
      <c r="L6538" s="430"/>
      <c r="M6538" s="479"/>
      <c r="N6538" s="594">
        <f t="shared" si="136"/>
        <v>0</v>
      </c>
      <c r="O6538" s="594"/>
      <c r="P6538" s="484"/>
      <c r="Q6538" s="484"/>
    </row>
    <row r="6539" spans="1:17">
      <c r="A6539" s="670">
        <v>6522</v>
      </c>
      <c r="B6539" s="677"/>
      <c r="C6539" s="677"/>
      <c r="D6539" s="677"/>
      <c r="E6539" s="676"/>
      <c r="F6539" s="448"/>
      <c r="G6539" s="358"/>
      <c r="H6539" s="428"/>
      <c r="I6539" s="428"/>
      <c r="J6539" s="428"/>
      <c r="K6539" s="430"/>
      <c r="L6539" s="430"/>
      <c r="M6539" s="479"/>
      <c r="N6539" s="594">
        <f t="shared" si="136"/>
        <v>0</v>
      </c>
      <c r="O6539" s="594"/>
      <c r="P6539" s="484"/>
      <c r="Q6539" s="484"/>
    </row>
    <row r="6540" spans="1:17">
      <c r="A6540" s="670">
        <v>6523</v>
      </c>
      <c r="B6540" s="677"/>
      <c r="C6540" s="677"/>
      <c r="D6540" s="677"/>
      <c r="E6540" s="676"/>
      <c r="F6540" s="448"/>
      <c r="G6540" s="358"/>
      <c r="H6540" s="428"/>
      <c r="I6540" s="428"/>
      <c r="J6540" s="428"/>
      <c r="K6540" s="430"/>
      <c r="L6540" s="430"/>
      <c r="M6540" s="479"/>
      <c r="N6540" s="594">
        <f t="shared" si="136"/>
        <v>0</v>
      </c>
      <c r="O6540" s="594"/>
      <c r="P6540" s="484"/>
      <c r="Q6540" s="484"/>
    </row>
    <row r="6541" spans="1:17">
      <c r="A6541" s="670">
        <v>6524</v>
      </c>
      <c r="B6541" s="677"/>
      <c r="C6541" s="677"/>
      <c r="D6541" s="677"/>
      <c r="E6541" s="676"/>
      <c r="F6541" s="448"/>
      <c r="G6541" s="358"/>
      <c r="H6541" s="428"/>
      <c r="I6541" s="428"/>
      <c r="J6541" s="428"/>
      <c r="K6541" s="430"/>
      <c r="L6541" s="430"/>
      <c r="M6541" s="479"/>
      <c r="N6541" s="594">
        <f t="shared" si="136"/>
        <v>0</v>
      </c>
      <c r="O6541" s="594"/>
      <c r="P6541" s="484"/>
      <c r="Q6541" s="484"/>
    </row>
    <row r="6542" spans="1:17">
      <c r="A6542" s="670">
        <v>6525</v>
      </c>
      <c r="B6542" s="677"/>
      <c r="C6542" s="677"/>
      <c r="D6542" s="677"/>
      <c r="E6542" s="676"/>
      <c r="F6542" s="448"/>
      <c r="G6542" s="358"/>
      <c r="H6542" s="428"/>
      <c r="I6542" s="428"/>
      <c r="J6542" s="428"/>
      <c r="K6542" s="430"/>
      <c r="L6542" s="430"/>
      <c r="M6542" s="479"/>
      <c r="N6542" s="594">
        <f t="shared" si="136"/>
        <v>0</v>
      </c>
      <c r="O6542" s="594"/>
      <c r="P6542" s="484"/>
      <c r="Q6542" s="484"/>
    </row>
    <row r="6543" spans="1:17">
      <c r="A6543" s="670">
        <v>6526</v>
      </c>
      <c r="B6543" s="677"/>
      <c r="C6543" s="677"/>
      <c r="D6543" s="677"/>
      <c r="E6543" s="676"/>
      <c r="F6543" s="448"/>
      <c r="G6543" s="358"/>
      <c r="H6543" s="428"/>
      <c r="I6543" s="428"/>
      <c r="J6543" s="428"/>
      <c r="K6543" s="430"/>
      <c r="L6543" s="430"/>
      <c r="M6543" s="479"/>
      <c r="N6543" s="594">
        <f t="shared" si="136"/>
        <v>0</v>
      </c>
      <c r="O6543" s="594"/>
      <c r="P6543" s="484"/>
      <c r="Q6543" s="484"/>
    </row>
    <row r="6544" spans="1:17">
      <c r="A6544" s="670">
        <v>6527</v>
      </c>
      <c r="B6544" s="677"/>
      <c r="C6544" s="677"/>
      <c r="D6544" s="677"/>
      <c r="E6544" s="676"/>
      <c r="F6544" s="448"/>
      <c r="G6544" s="358"/>
      <c r="H6544" s="428"/>
      <c r="I6544" s="428"/>
      <c r="J6544" s="428"/>
      <c r="K6544" s="430"/>
      <c r="L6544" s="430"/>
      <c r="M6544" s="479"/>
      <c r="N6544" s="594">
        <f t="shared" si="136"/>
        <v>0</v>
      </c>
      <c r="O6544" s="594"/>
      <c r="P6544" s="484"/>
      <c r="Q6544" s="484"/>
    </row>
    <row r="6545" spans="1:17">
      <c r="A6545" s="670">
        <v>6528</v>
      </c>
      <c r="B6545" s="677"/>
      <c r="C6545" s="677"/>
      <c r="D6545" s="677"/>
      <c r="E6545" s="676"/>
      <c r="F6545" s="448"/>
      <c r="G6545" s="358"/>
      <c r="H6545" s="428"/>
      <c r="I6545" s="428"/>
      <c r="J6545" s="428"/>
      <c r="K6545" s="430"/>
      <c r="L6545" s="430"/>
      <c r="M6545" s="479"/>
      <c r="N6545" s="594">
        <f t="shared" si="136"/>
        <v>0</v>
      </c>
      <c r="O6545" s="594"/>
      <c r="P6545" s="484"/>
      <c r="Q6545" s="484"/>
    </row>
    <row r="6546" spans="1:17">
      <c r="A6546" s="670">
        <v>6529</v>
      </c>
      <c r="B6546" s="677"/>
      <c r="C6546" s="677"/>
      <c r="D6546" s="677"/>
      <c r="E6546" s="676"/>
      <c r="F6546" s="448"/>
      <c r="G6546" s="358"/>
      <c r="H6546" s="428"/>
      <c r="I6546" s="428"/>
      <c r="J6546" s="428"/>
      <c r="K6546" s="430"/>
      <c r="L6546" s="430"/>
      <c r="M6546" s="479"/>
      <c r="N6546" s="594">
        <f t="shared" si="136"/>
        <v>0</v>
      </c>
      <c r="O6546" s="594"/>
      <c r="P6546" s="484"/>
      <c r="Q6546" s="484"/>
    </row>
    <row r="6547" spans="1:17">
      <c r="A6547" s="670">
        <v>6530</v>
      </c>
      <c r="B6547" s="677"/>
      <c r="C6547" s="677"/>
      <c r="D6547" s="677"/>
      <c r="E6547" s="676"/>
      <c r="F6547" s="448"/>
      <c r="G6547" s="358"/>
      <c r="H6547" s="428"/>
      <c r="I6547" s="428"/>
      <c r="J6547" s="428"/>
      <c r="K6547" s="430"/>
      <c r="L6547" s="430"/>
      <c r="M6547" s="479"/>
      <c r="N6547" s="594">
        <f t="shared" ref="N6547:N6610" si="137">+IF((O6546-I6546)&gt;$O$8,1,0)*IF(I6546&gt;$O$9,1,0)*IF(O6546&gt;($O$11-$O$10),1,0)</f>
        <v>0</v>
      </c>
      <c r="O6547" s="594"/>
      <c r="P6547" s="484"/>
      <c r="Q6547" s="484"/>
    </row>
    <row r="6548" spans="1:17">
      <c r="A6548" s="670">
        <v>6531</v>
      </c>
      <c r="B6548" s="677"/>
      <c r="C6548" s="677"/>
      <c r="D6548" s="677"/>
      <c r="E6548" s="676"/>
      <c r="F6548" s="448"/>
      <c r="G6548" s="358"/>
      <c r="H6548" s="428"/>
      <c r="I6548" s="428"/>
      <c r="J6548" s="428"/>
      <c r="K6548" s="430"/>
      <c r="L6548" s="430"/>
      <c r="M6548" s="479"/>
      <c r="N6548" s="594">
        <f t="shared" si="137"/>
        <v>0</v>
      </c>
      <c r="O6548" s="594"/>
      <c r="P6548" s="484"/>
      <c r="Q6548" s="484"/>
    </row>
    <row r="6549" spans="1:17">
      <c r="A6549" s="670">
        <v>6532</v>
      </c>
      <c r="B6549" s="677"/>
      <c r="C6549" s="677"/>
      <c r="D6549" s="677"/>
      <c r="E6549" s="676"/>
      <c r="F6549" s="448"/>
      <c r="G6549" s="358"/>
      <c r="H6549" s="428"/>
      <c r="I6549" s="428"/>
      <c r="J6549" s="428"/>
      <c r="K6549" s="430"/>
      <c r="L6549" s="430"/>
      <c r="M6549" s="479"/>
      <c r="N6549" s="594">
        <f t="shared" si="137"/>
        <v>0</v>
      </c>
      <c r="O6549" s="594"/>
      <c r="P6549" s="484"/>
      <c r="Q6549" s="484"/>
    </row>
    <row r="6550" spans="1:17">
      <c r="A6550" s="670">
        <v>6533</v>
      </c>
      <c r="B6550" s="677"/>
      <c r="C6550" s="677"/>
      <c r="D6550" s="677"/>
      <c r="E6550" s="676"/>
      <c r="F6550" s="448"/>
      <c r="G6550" s="358"/>
      <c r="H6550" s="428"/>
      <c r="I6550" s="428"/>
      <c r="J6550" s="428"/>
      <c r="K6550" s="430"/>
      <c r="L6550" s="430"/>
      <c r="M6550" s="479"/>
      <c r="N6550" s="594">
        <f t="shared" si="137"/>
        <v>0</v>
      </c>
      <c r="O6550" s="594"/>
      <c r="P6550" s="484"/>
      <c r="Q6550" s="484"/>
    </row>
    <row r="6551" spans="1:17">
      <c r="A6551" s="670">
        <v>6534</v>
      </c>
      <c r="B6551" s="677"/>
      <c r="C6551" s="677"/>
      <c r="D6551" s="677"/>
      <c r="E6551" s="676"/>
      <c r="F6551" s="448"/>
      <c r="G6551" s="358"/>
      <c r="H6551" s="428"/>
      <c r="I6551" s="428"/>
      <c r="J6551" s="428"/>
      <c r="K6551" s="430"/>
      <c r="L6551" s="430"/>
      <c r="M6551" s="479"/>
      <c r="N6551" s="594">
        <f t="shared" si="137"/>
        <v>0</v>
      </c>
      <c r="O6551" s="594"/>
      <c r="P6551" s="484"/>
      <c r="Q6551" s="484"/>
    </row>
    <row r="6552" spans="1:17">
      <c r="A6552" s="670">
        <v>6535</v>
      </c>
      <c r="B6552" s="677"/>
      <c r="C6552" s="677"/>
      <c r="D6552" s="677"/>
      <c r="E6552" s="676"/>
      <c r="F6552" s="448"/>
      <c r="G6552" s="358"/>
      <c r="H6552" s="428"/>
      <c r="I6552" s="428"/>
      <c r="J6552" s="428"/>
      <c r="K6552" s="430"/>
      <c r="L6552" s="430"/>
      <c r="M6552" s="479"/>
      <c r="N6552" s="594">
        <f t="shared" si="137"/>
        <v>0</v>
      </c>
      <c r="O6552" s="594"/>
      <c r="P6552" s="484"/>
      <c r="Q6552" s="484"/>
    </row>
    <row r="6553" spans="1:17">
      <c r="A6553" s="670">
        <v>6536</v>
      </c>
      <c r="B6553" s="677"/>
      <c r="C6553" s="677"/>
      <c r="D6553" s="677"/>
      <c r="E6553" s="676"/>
      <c r="F6553" s="448"/>
      <c r="G6553" s="358"/>
      <c r="H6553" s="428"/>
      <c r="I6553" s="428"/>
      <c r="J6553" s="428"/>
      <c r="K6553" s="430"/>
      <c r="L6553" s="430"/>
      <c r="M6553" s="479"/>
      <c r="N6553" s="594">
        <f t="shared" si="137"/>
        <v>0</v>
      </c>
      <c r="O6553" s="594"/>
      <c r="P6553" s="484"/>
      <c r="Q6553" s="484"/>
    </row>
    <row r="6554" spans="1:17">
      <c r="A6554" s="670">
        <v>6537</v>
      </c>
      <c r="B6554" s="677"/>
      <c r="C6554" s="677"/>
      <c r="D6554" s="677"/>
      <c r="E6554" s="676"/>
      <c r="F6554" s="448"/>
      <c r="G6554" s="358"/>
      <c r="H6554" s="428"/>
      <c r="I6554" s="428"/>
      <c r="J6554" s="428"/>
      <c r="K6554" s="430"/>
      <c r="L6554" s="430"/>
      <c r="M6554" s="479"/>
      <c r="N6554" s="594">
        <f t="shared" si="137"/>
        <v>0</v>
      </c>
      <c r="O6554" s="594"/>
      <c r="P6554" s="484"/>
      <c r="Q6554" s="484"/>
    </row>
    <row r="6555" spans="1:17">
      <c r="A6555" s="670">
        <v>6538</v>
      </c>
      <c r="B6555" s="677"/>
      <c r="C6555" s="677"/>
      <c r="D6555" s="677"/>
      <c r="E6555" s="676"/>
      <c r="F6555" s="448"/>
      <c r="G6555" s="358"/>
      <c r="H6555" s="428"/>
      <c r="I6555" s="428"/>
      <c r="J6555" s="428"/>
      <c r="K6555" s="430"/>
      <c r="L6555" s="430"/>
      <c r="M6555" s="479"/>
      <c r="N6555" s="594">
        <f t="shared" si="137"/>
        <v>0</v>
      </c>
      <c r="O6555" s="594"/>
      <c r="P6555" s="484"/>
      <c r="Q6555" s="484"/>
    </row>
    <row r="6556" spans="1:17">
      <c r="A6556" s="670">
        <v>6539</v>
      </c>
      <c r="B6556" s="677"/>
      <c r="C6556" s="677"/>
      <c r="D6556" s="677"/>
      <c r="E6556" s="676"/>
      <c r="F6556" s="448"/>
      <c r="G6556" s="358"/>
      <c r="H6556" s="428"/>
      <c r="I6556" s="428"/>
      <c r="J6556" s="428"/>
      <c r="K6556" s="430"/>
      <c r="L6556" s="430"/>
      <c r="M6556" s="479"/>
      <c r="N6556" s="594">
        <f t="shared" si="137"/>
        <v>0</v>
      </c>
      <c r="O6556" s="594"/>
      <c r="P6556" s="484"/>
      <c r="Q6556" s="484"/>
    </row>
    <row r="6557" spans="1:17">
      <c r="A6557" s="670">
        <v>6540</v>
      </c>
      <c r="B6557" s="677"/>
      <c r="C6557" s="677"/>
      <c r="D6557" s="677"/>
      <c r="E6557" s="676"/>
      <c r="F6557" s="448"/>
      <c r="G6557" s="358"/>
      <c r="H6557" s="428"/>
      <c r="I6557" s="428"/>
      <c r="J6557" s="428"/>
      <c r="K6557" s="430"/>
      <c r="L6557" s="430"/>
      <c r="M6557" s="479"/>
      <c r="N6557" s="594">
        <f t="shared" si="137"/>
        <v>0</v>
      </c>
      <c r="O6557" s="594"/>
      <c r="P6557" s="484"/>
      <c r="Q6557" s="484"/>
    </row>
    <row r="6558" spans="1:17">
      <c r="A6558" s="670">
        <v>6541</v>
      </c>
      <c r="B6558" s="677"/>
      <c r="C6558" s="677"/>
      <c r="D6558" s="677"/>
      <c r="E6558" s="676"/>
      <c r="F6558" s="448"/>
      <c r="G6558" s="358"/>
      <c r="H6558" s="428"/>
      <c r="I6558" s="428"/>
      <c r="J6558" s="428"/>
      <c r="K6558" s="430"/>
      <c r="L6558" s="430"/>
      <c r="M6558" s="479"/>
      <c r="N6558" s="594">
        <f t="shared" si="137"/>
        <v>0</v>
      </c>
      <c r="O6558" s="594"/>
      <c r="P6558" s="484"/>
      <c r="Q6558" s="484"/>
    </row>
    <row r="6559" spans="1:17">
      <c r="A6559" s="670">
        <v>6542</v>
      </c>
      <c r="B6559" s="677"/>
      <c r="C6559" s="677"/>
      <c r="D6559" s="677"/>
      <c r="E6559" s="676"/>
      <c r="F6559" s="448"/>
      <c r="G6559" s="358"/>
      <c r="H6559" s="428"/>
      <c r="I6559" s="428"/>
      <c r="J6559" s="428"/>
      <c r="K6559" s="430"/>
      <c r="L6559" s="430"/>
      <c r="M6559" s="479"/>
      <c r="N6559" s="594">
        <f t="shared" si="137"/>
        <v>0</v>
      </c>
      <c r="O6559" s="594"/>
      <c r="P6559" s="484"/>
      <c r="Q6559" s="484"/>
    </row>
    <row r="6560" spans="1:17">
      <c r="A6560" s="670">
        <v>6543</v>
      </c>
      <c r="B6560" s="677"/>
      <c r="C6560" s="677"/>
      <c r="D6560" s="677"/>
      <c r="E6560" s="676"/>
      <c r="F6560" s="448"/>
      <c r="G6560" s="358"/>
      <c r="H6560" s="428"/>
      <c r="I6560" s="428"/>
      <c r="J6560" s="428"/>
      <c r="K6560" s="430"/>
      <c r="L6560" s="430"/>
      <c r="M6560" s="479"/>
      <c r="N6560" s="594">
        <f t="shared" si="137"/>
        <v>0</v>
      </c>
      <c r="O6560" s="594"/>
      <c r="P6560" s="484"/>
      <c r="Q6560" s="484"/>
    </row>
    <row r="6561" spans="1:17">
      <c r="A6561" s="670">
        <v>6544</v>
      </c>
      <c r="B6561" s="677"/>
      <c r="C6561" s="677"/>
      <c r="D6561" s="677"/>
      <c r="E6561" s="676"/>
      <c r="F6561" s="448"/>
      <c r="G6561" s="358"/>
      <c r="H6561" s="428"/>
      <c r="I6561" s="428"/>
      <c r="J6561" s="428"/>
      <c r="K6561" s="430"/>
      <c r="L6561" s="430"/>
      <c r="M6561" s="479"/>
      <c r="N6561" s="594">
        <f t="shared" si="137"/>
        <v>0</v>
      </c>
      <c r="O6561" s="594"/>
      <c r="P6561" s="484"/>
      <c r="Q6561" s="484"/>
    </row>
    <row r="6562" spans="1:17">
      <c r="A6562" s="670">
        <v>6545</v>
      </c>
      <c r="B6562" s="677"/>
      <c r="C6562" s="677"/>
      <c r="D6562" s="677"/>
      <c r="E6562" s="676"/>
      <c r="F6562" s="448"/>
      <c r="G6562" s="358"/>
      <c r="H6562" s="428"/>
      <c r="I6562" s="428"/>
      <c r="J6562" s="428"/>
      <c r="K6562" s="430"/>
      <c r="L6562" s="430"/>
      <c r="M6562" s="479"/>
      <c r="N6562" s="594">
        <f t="shared" si="137"/>
        <v>0</v>
      </c>
      <c r="O6562" s="594"/>
      <c r="P6562" s="484"/>
      <c r="Q6562" s="484"/>
    </row>
    <row r="6563" spans="1:17">
      <c r="A6563" s="670">
        <v>6546</v>
      </c>
      <c r="B6563" s="677"/>
      <c r="C6563" s="677"/>
      <c r="D6563" s="677"/>
      <c r="E6563" s="676"/>
      <c r="F6563" s="448"/>
      <c r="G6563" s="358"/>
      <c r="H6563" s="428"/>
      <c r="I6563" s="428"/>
      <c r="J6563" s="428"/>
      <c r="K6563" s="430"/>
      <c r="L6563" s="430"/>
      <c r="M6563" s="479"/>
      <c r="N6563" s="594">
        <f t="shared" si="137"/>
        <v>0</v>
      </c>
      <c r="O6563" s="594"/>
      <c r="P6563" s="484"/>
      <c r="Q6563" s="484"/>
    </row>
    <row r="6564" spans="1:17">
      <c r="A6564" s="670">
        <v>6547</v>
      </c>
      <c r="B6564" s="677"/>
      <c r="C6564" s="677"/>
      <c r="D6564" s="677"/>
      <c r="E6564" s="676"/>
      <c r="F6564" s="448"/>
      <c r="G6564" s="358"/>
      <c r="H6564" s="428"/>
      <c r="I6564" s="428"/>
      <c r="J6564" s="428"/>
      <c r="K6564" s="430"/>
      <c r="L6564" s="430"/>
      <c r="M6564" s="479"/>
      <c r="N6564" s="594">
        <f t="shared" si="137"/>
        <v>0</v>
      </c>
      <c r="O6564" s="594"/>
      <c r="P6564" s="484"/>
      <c r="Q6564" s="484"/>
    </row>
    <row r="6565" spans="1:17">
      <c r="A6565" s="670">
        <v>6548</v>
      </c>
      <c r="B6565" s="677"/>
      <c r="C6565" s="677"/>
      <c r="D6565" s="677"/>
      <c r="E6565" s="676"/>
      <c r="F6565" s="448"/>
      <c r="G6565" s="358"/>
      <c r="H6565" s="428"/>
      <c r="I6565" s="428"/>
      <c r="J6565" s="428"/>
      <c r="K6565" s="430"/>
      <c r="L6565" s="430"/>
      <c r="M6565" s="479"/>
      <c r="N6565" s="594">
        <f t="shared" si="137"/>
        <v>0</v>
      </c>
      <c r="O6565" s="594"/>
      <c r="P6565" s="484"/>
      <c r="Q6565" s="484"/>
    </row>
    <row r="6566" spans="1:17">
      <c r="A6566" s="670">
        <v>6549</v>
      </c>
      <c r="B6566" s="677"/>
      <c r="C6566" s="677"/>
      <c r="D6566" s="677"/>
      <c r="E6566" s="676"/>
      <c r="F6566" s="448"/>
      <c r="G6566" s="358"/>
      <c r="H6566" s="428"/>
      <c r="I6566" s="428"/>
      <c r="J6566" s="428"/>
      <c r="K6566" s="430"/>
      <c r="L6566" s="430"/>
      <c r="M6566" s="479"/>
      <c r="N6566" s="594">
        <f t="shared" si="137"/>
        <v>0</v>
      </c>
      <c r="O6566" s="594"/>
      <c r="P6566" s="484"/>
      <c r="Q6566" s="484"/>
    </row>
    <row r="6567" spans="1:17">
      <c r="A6567" s="670">
        <v>6550</v>
      </c>
      <c r="B6567" s="677"/>
      <c r="C6567" s="677"/>
      <c r="D6567" s="677"/>
      <c r="E6567" s="676"/>
      <c r="F6567" s="448"/>
      <c r="G6567" s="358"/>
      <c r="H6567" s="428"/>
      <c r="I6567" s="428"/>
      <c r="J6567" s="428"/>
      <c r="K6567" s="430"/>
      <c r="L6567" s="430"/>
      <c r="M6567" s="479"/>
      <c r="N6567" s="594">
        <f t="shared" si="137"/>
        <v>0</v>
      </c>
      <c r="O6567" s="594"/>
      <c r="P6567" s="484"/>
      <c r="Q6567" s="484"/>
    </row>
    <row r="6568" spans="1:17">
      <c r="A6568" s="670">
        <v>6551</v>
      </c>
      <c r="B6568" s="677"/>
      <c r="C6568" s="677"/>
      <c r="D6568" s="677"/>
      <c r="E6568" s="676"/>
      <c r="F6568" s="448"/>
      <c r="G6568" s="358"/>
      <c r="H6568" s="428"/>
      <c r="I6568" s="428"/>
      <c r="J6568" s="428"/>
      <c r="K6568" s="430"/>
      <c r="L6568" s="430"/>
      <c r="M6568" s="479"/>
      <c r="N6568" s="594">
        <f t="shared" si="137"/>
        <v>0</v>
      </c>
      <c r="O6568" s="594"/>
      <c r="P6568" s="484"/>
      <c r="Q6568" s="484"/>
    </row>
    <row r="6569" spans="1:17">
      <c r="A6569" s="670">
        <v>6552</v>
      </c>
      <c r="B6569" s="677"/>
      <c r="C6569" s="677"/>
      <c r="D6569" s="677"/>
      <c r="E6569" s="676"/>
      <c r="F6569" s="448"/>
      <c r="G6569" s="358"/>
      <c r="H6569" s="428"/>
      <c r="I6569" s="428"/>
      <c r="J6569" s="428"/>
      <c r="K6569" s="430"/>
      <c r="L6569" s="430"/>
      <c r="M6569" s="479"/>
      <c r="N6569" s="594">
        <f t="shared" si="137"/>
        <v>0</v>
      </c>
      <c r="O6569" s="594"/>
      <c r="P6569" s="484"/>
      <c r="Q6569" s="484"/>
    </row>
    <row r="6570" spans="1:17">
      <c r="A6570" s="670">
        <v>6553</v>
      </c>
      <c r="B6570" s="677"/>
      <c r="C6570" s="677"/>
      <c r="D6570" s="677"/>
      <c r="E6570" s="676"/>
      <c r="F6570" s="448"/>
      <c r="G6570" s="358"/>
      <c r="H6570" s="428"/>
      <c r="I6570" s="428"/>
      <c r="J6570" s="428"/>
      <c r="K6570" s="430"/>
      <c r="L6570" s="430"/>
      <c r="M6570" s="479"/>
      <c r="N6570" s="594">
        <f t="shared" si="137"/>
        <v>0</v>
      </c>
      <c r="O6570" s="594"/>
      <c r="P6570" s="484"/>
      <c r="Q6570" s="484"/>
    </row>
    <row r="6571" spans="1:17">
      <c r="A6571" s="670">
        <v>6554</v>
      </c>
      <c r="B6571" s="677"/>
      <c r="C6571" s="677"/>
      <c r="D6571" s="677"/>
      <c r="E6571" s="676"/>
      <c r="F6571" s="448"/>
      <c r="G6571" s="358"/>
      <c r="H6571" s="428"/>
      <c r="I6571" s="428"/>
      <c r="J6571" s="428"/>
      <c r="K6571" s="430"/>
      <c r="L6571" s="430"/>
      <c r="M6571" s="479"/>
      <c r="N6571" s="594">
        <f t="shared" si="137"/>
        <v>0</v>
      </c>
      <c r="O6571" s="594"/>
      <c r="P6571" s="484"/>
      <c r="Q6571" s="484"/>
    </row>
    <row r="6572" spans="1:17">
      <c r="A6572" s="670">
        <v>6555</v>
      </c>
      <c r="B6572" s="677"/>
      <c r="C6572" s="677"/>
      <c r="D6572" s="677"/>
      <c r="E6572" s="676"/>
      <c r="F6572" s="448"/>
      <c r="G6572" s="358"/>
      <c r="H6572" s="428"/>
      <c r="I6572" s="428"/>
      <c r="J6572" s="428"/>
      <c r="K6572" s="430"/>
      <c r="L6572" s="430"/>
      <c r="M6572" s="479"/>
      <c r="N6572" s="594">
        <f t="shared" si="137"/>
        <v>0</v>
      </c>
      <c r="O6572" s="594"/>
      <c r="P6572" s="484"/>
      <c r="Q6572" s="484"/>
    </row>
    <row r="6573" spans="1:17">
      <c r="A6573" s="670">
        <v>6556</v>
      </c>
      <c r="B6573" s="677"/>
      <c r="C6573" s="677"/>
      <c r="D6573" s="677"/>
      <c r="E6573" s="676"/>
      <c r="F6573" s="448"/>
      <c r="G6573" s="358"/>
      <c r="H6573" s="428"/>
      <c r="I6573" s="428"/>
      <c r="J6573" s="428"/>
      <c r="K6573" s="430"/>
      <c r="L6573" s="430"/>
      <c r="M6573" s="479"/>
      <c r="N6573" s="594">
        <f t="shared" si="137"/>
        <v>0</v>
      </c>
      <c r="O6573" s="594"/>
      <c r="P6573" s="484"/>
      <c r="Q6573" s="484"/>
    </row>
    <row r="6574" spans="1:17">
      <c r="A6574" s="670">
        <v>6557</v>
      </c>
      <c r="B6574" s="677"/>
      <c r="C6574" s="677"/>
      <c r="D6574" s="677"/>
      <c r="E6574" s="676"/>
      <c r="F6574" s="448"/>
      <c r="G6574" s="358"/>
      <c r="H6574" s="428"/>
      <c r="I6574" s="428"/>
      <c r="J6574" s="428"/>
      <c r="K6574" s="430"/>
      <c r="L6574" s="430"/>
      <c r="M6574" s="479"/>
      <c r="N6574" s="594">
        <f t="shared" si="137"/>
        <v>0</v>
      </c>
      <c r="O6574" s="594"/>
      <c r="P6574" s="484"/>
      <c r="Q6574" s="484"/>
    </row>
    <row r="6575" spans="1:17">
      <c r="A6575" s="670">
        <v>6558</v>
      </c>
      <c r="B6575" s="677"/>
      <c r="C6575" s="677"/>
      <c r="D6575" s="677"/>
      <c r="E6575" s="676"/>
      <c r="F6575" s="448"/>
      <c r="G6575" s="358"/>
      <c r="H6575" s="428"/>
      <c r="I6575" s="428"/>
      <c r="J6575" s="428"/>
      <c r="K6575" s="430"/>
      <c r="L6575" s="430"/>
      <c r="M6575" s="479"/>
      <c r="N6575" s="594">
        <f t="shared" si="137"/>
        <v>0</v>
      </c>
      <c r="O6575" s="594"/>
      <c r="P6575" s="484"/>
      <c r="Q6575" s="484"/>
    </row>
    <row r="6576" spans="1:17">
      <c r="A6576" s="670">
        <v>6559</v>
      </c>
      <c r="B6576" s="677"/>
      <c r="C6576" s="677"/>
      <c r="D6576" s="677"/>
      <c r="E6576" s="676"/>
      <c r="F6576" s="448"/>
      <c r="G6576" s="358"/>
      <c r="H6576" s="428"/>
      <c r="I6576" s="428"/>
      <c r="J6576" s="428"/>
      <c r="K6576" s="430"/>
      <c r="L6576" s="430"/>
      <c r="M6576" s="479"/>
      <c r="N6576" s="594">
        <f t="shared" si="137"/>
        <v>0</v>
      </c>
      <c r="O6576" s="594"/>
      <c r="P6576" s="484"/>
      <c r="Q6576" s="484"/>
    </row>
    <row r="6577" spans="1:17">
      <c r="A6577" s="670">
        <v>6560</v>
      </c>
      <c r="B6577" s="677"/>
      <c r="C6577" s="677"/>
      <c r="D6577" s="677"/>
      <c r="E6577" s="676"/>
      <c r="F6577" s="448"/>
      <c r="G6577" s="358"/>
      <c r="H6577" s="428"/>
      <c r="I6577" s="428"/>
      <c r="J6577" s="428"/>
      <c r="K6577" s="430"/>
      <c r="L6577" s="430"/>
      <c r="M6577" s="479"/>
      <c r="N6577" s="594">
        <f t="shared" si="137"/>
        <v>0</v>
      </c>
      <c r="O6577" s="594"/>
      <c r="P6577" s="484"/>
      <c r="Q6577" s="484"/>
    </row>
    <row r="6578" spans="1:17">
      <c r="A6578" s="670">
        <v>6561</v>
      </c>
      <c r="B6578" s="677"/>
      <c r="C6578" s="677"/>
      <c r="D6578" s="677"/>
      <c r="E6578" s="676"/>
      <c r="F6578" s="448"/>
      <c r="G6578" s="358"/>
      <c r="H6578" s="428"/>
      <c r="I6578" s="428"/>
      <c r="J6578" s="428"/>
      <c r="K6578" s="430"/>
      <c r="L6578" s="430"/>
      <c r="M6578" s="479"/>
      <c r="N6578" s="594">
        <f t="shared" si="137"/>
        <v>0</v>
      </c>
      <c r="O6578" s="594"/>
      <c r="P6578" s="484"/>
      <c r="Q6578" s="484"/>
    </row>
    <row r="6579" spans="1:17">
      <c r="A6579" s="670">
        <v>6562</v>
      </c>
      <c r="B6579" s="677"/>
      <c r="C6579" s="677"/>
      <c r="D6579" s="677"/>
      <c r="E6579" s="676"/>
      <c r="F6579" s="448"/>
      <c r="G6579" s="358"/>
      <c r="H6579" s="428"/>
      <c r="I6579" s="428"/>
      <c r="J6579" s="428"/>
      <c r="K6579" s="430"/>
      <c r="L6579" s="430"/>
      <c r="M6579" s="479"/>
      <c r="N6579" s="594">
        <f t="shared" si="137"/>
        <v>0</v>
      </c>
      <c r="O6579" s="594"/>
      <c r="P6579" s="484"/>
      <c r="Q6579" s="484"/>
    </row>
    <row r="6580" spans="1:17">
      <c r="A6580" s="670">
        <v>6563</v>
      </c>
      <c r="B6580" s="677"/>
      <c r="C6580" s="677"/>
      <c r="D6580" s="677"/>
      <c r="E6580" s="676"/>
      <c r="F6580" s="448"/>
      <c r="G6580" s="358"/>
      <c r="H6580" s="428"/>
      <c r="I6580" s="428"/>
      <c r="J6580" s="428"/>
      <c r="K6580" s="430"/>
      <c r="L6580" s="430"/>
      <c r="M6580" s="479"/>
      <c r="N6580" s="594">
        <f t="shared" si="137"/>
        <v>0</v>
      </c>
      <c r="O6580" s="594"/>
      <c r="P6580" s="484"/>
      <c r="Q6580" s="484"/>
    </row>
    <row r="6581" spans="1:17">
      <c r="A6581" s="670">
        <v>6564</v>
      </c>
      <c r="B6581" s="677"/>
      <c r="C6581" s="677"/>
      <c r="D6581" s="677"/>
      <c r="E6581" s="676"/>
      <c r="F6581" s="448"/>
      <c r="G6581" s="358"/>
      <c r="H6581" s="428"/>
      <c r="I6581" s="428"/>
      <c r="J6581" s="428"/>
      <c r="K6581" s="430"/>
      <c r="L6581" s="430"/>
      <c r="M6581" s="479"/>
      <c r="N6581" s="594">
        <f t="shared" si="137"/>
        <v>0</v>
      </c>
      <c r="O6581" s="594"/>
      <c r="P6581" s="484"/>
      <c r="Q6581" s="484"/>
    </row>
    <row r="6582" spans="1:17">
      <c r="A6582" s="670">
        <v>6565</v>
      </c>
      <c r="B6582" s="677"/>
      <c r="C6582" s="677"/>
      <c r="D6582" s="677"/>
      <c r="E6582" s="676"/>
      <c r="F6582" s="448"/>
      <c r="G6582" s="358"/>
      <c r="H6582" s="428"/>
      <c r="I6582" s="428"/>
      <c r="J6582" s="428"/>
      <c r="K6582" s="430"/>
      <c r="L6582" s="430"/>
      <c r="M6582" s="479"/>
      <c r="N6582" s="594">
        <f t="shared" si="137"/>
        <v>0</v>
      </c>
      <c r="O6582" s="594"/>
      <c r="P6582" s="484"/>
      <c r="Q6582" s="484"/>
    </row>
    <row r="6583" spans="1:17">
      <c r="A6583" s="670">
        <v>6566</v>
      </c>
      <c r="B6583" s="677"/>
      <c r="C6583" s="677"/>
      <c r="D6583" s="677"/>
      <c r="E6583" s="676"/>
      <c r="F6583" s="448"/>
      <c r="G6583" s="358"/>
      <c r="H6583" s="428"/>
      <c r="I6583" s="428"/>
      <c r="J6583" s="428"/>
      <c r="K6583" s="430"/>
      <c r="L6583" s="430"/>
      <c r="M6583" s="479"/>
      <c r="N6583" s="594">
        <f t="shared" si="137"/>
        <v>0</v>
      </c>
      <c r="O6583" s="594"/>
      <c r="P6583" s="484"/>
      <c r="Q6583" s="484"/>
    </row>
    <row r="6584" spans="1:17">
      <c r="A6584" s="670">
        <v>6567</v>
      </c>
      <c r="B6584" s="677"/>
      <c r="C6584" s="677"/>
      <c r="D6584" s="677"/>
      <c r="E6584" s="676"/>
      <c r="F6584" s="448"/>
      <c r="G6584" s="358"/>
      <c r="H6584" s="428"/>
      <c r="I6584" s="428"/>
      <c r="J6584" s="428"/>
      <c r="K6584" s="430"/>
      <c r="L6584" s="430"/>
      <c r="M6584" s="479"/>
      <c r="N6584" s="594">
        <f t="shared" si="137"/>
        <v>0</v>
      </c>
      <c r="O6584" s="594"/>
      <c r="P6584" s="484"/>
      <c r="Q6584" s="484"/>
    </row>
    <row r="6585" spans="1:17">
      <c r="A6585" s="670">
        <v>6568</v>
      </c>
      <c r="B6585" s="677"/>
      <c r="C6585" s="677"/>
      <c r="D6585" s="677"/>
      <c r="E6585" s="676"/>
      <c r="F6585" s="448"/>
      <c r="G6585" s="358"/>
      <c r="H6585" s="428"/>
      <c r="I6585" s="428"/>
      <c r="J6585" s="428"/>
      <c r="K6585" s="430"/>
      <c r="L6585" s="430"/>
      <c r="M6585" s="479"/>
      <c r="N6585" s="594">
        <f t="shared" si="137"/>
        <v>0</v>
      </c>
      <c r="O6585" s="594"/>
      <c r="P6585" s="484"/>
      <c r="Q6585" s="484"/>
    </row>
    <row r="6586" spans="1:17">
      <c r="A6586" s="670">
        <v>6569</v>
      </c>
      <c r="B6586" s="677"/>
      <c r="C6586" s="677"/>
      <c r="D6586" s="677"/>
      <c r="E6586" s="676"/>
      <c r="F6586" s="448"/>
      <c r="G6586" s="358"/>
      <c r="H6586" s="428"/>
      <c r="I6586" s="428"/>
      <c r="J6586" s="428"/>
      <c r="K6586" s="430"/>
      <c r="L6586" s="430"/>
      <c r="M6586" s="479"/>
      <c r="N6586" s="594">
        <f t="shared" si="137"/>
        <v>0</v>
      </c>
      <c r="O6586" s="594"/>
      <c r="P6586" s="484"/>
      <c r="Q6586" s="484"/>
    </row>
    <row r="6587" spans="1:17">
      <c r="A6587" s="670">
        <v>6570</v>
      </c>
      <c r="B6587" s="677"/>
      <c r="C6587" s="677"/>
      <c r="D6587" s="677"/>
      <c r="E6587" s="676"/>
      <c r="F6587" s="448"/>
      <c r="G6587" s="358"/>
      <c r="H6587" s="428"/>
      <c r="I6587" s="428"/>
      <c r="J6587" s="428"/>
      <c r="K6587" s="430"/>
      <c r="L6587" s="430"/>
      <c r="M6587" s="479"/>
      <c r="N6587" s="594">
        <f t="shared" si="137"/>
        <v>0</v>
      </c>
      <c r="O6587" s="594"/>
      <c r="P6587" s="484"/>
      <c r="Q6587" s="484"/>
    </row>
    <row r="6588" spans="1:17">
      <c r="A6588" s="670">
        <v>6571</v>
      </c>
      <c r="B6588" s="677"/>
      <c r="C6588" s="677"/>
      <c r="D6588" s="677"/>
      <c r="E6588" s="676"/>
      <c r="F6588" s="448"/>
      <c r="G6588" s="358"/>
      <c r="H6588" s="428"/>
      <c r="I6588" s="428"/>
      <c r="J6588" s="428"/>
      <c r="K6588" s="430"/>
      <c r="L6588" s="430"/>
      <c r="M6588" s="479"/>
      <c r="N6588" s="594">
        <f t="shared" si="137"/>
        <v>0</v>
      </c>
      <c r="O6588" s="594"/>
      <c r="P6588" s="484"/>
      <c r="Q6588" s="484"/>
    </row>
    <row r="6589" spans="1:17">
      <c r="A6589" s="670">
        <v>6572</v>
      </c>
      <c r="B6589" s="677"/>
      <c r="C6589" s="677"/>
      <c r="D6589" s="677"/>
      <c r="E6589" s="676"/>
      <c r="F6589" s="448"/>
      <c r="G6589" s="358"/>
      <c r="H6589" s="428"/>
      <c r="I6589" s="428"/>
      <c r="J6589" s="428"/>
      <c r="K6589" s="430"/>
      <c r="L6589" s="430"/>
      <c r="M6589" s="479"/>
      <c r="N6589" s="594">
        <f t="shared" si="137"/>
        <v>0</v>
      </c>
      <c r="O6589" s="594"/>
      <c r="P6589" s="484"/>
      <c r="Q6589" s="484"/>
    </row>
    <row r="6590" spans="1:17">
      <c r="A6590" s="670">
        <v>6573</v>
      </c>
      <c r="B6590" s="677"/>
      <c r="C6590" s="677"/>
      <c r="D6590" s="677"/>
      <c r="E6590" s="676"/>
      <c r="F6590" s="448"/>
      <c r="G6590" s="358"/>
      <c r="H6590" s="428"/>
      <c r="I6590" s="428"/>
      <c r="J6590" s="428"/>
      <c r="K6590" s="430"/>
      <c r="L6590" s="430"/>
      <c r="M6590" s="479"/>
      <c r="N6590" s="594">
        <f t="shared" si="137"/>
        <v>0</v>
      </c>
      <c r="O6590" s="594"/>
      <c r="P6590" s="484"/>
      <c r="Q6590" s="484"/>
    </row>
    <row r="6591" spans="1:17">
      <c r="A6591" s="670">
        <v>6574</v>
      </c>
      <c r="B6591" s="677"/>
      <c r="C6591" s="677"/>
      <c r="D6591" s="677"/>
      <c r="E6591" s="676"/>
      <c r="F6591" s="448"/>
      <c r="G6591" s="358"/>
      <c r="H6591" s="428"/>
      <c r="I6591" s="428"/>
      <c r="J6591" s="428"/>
      <c r="K6591" s="430"/>
      <c r="L6591" s="430"/>
      <c r="M6591" s="479"/>
      <c r="N6591" s="594">
        <f t="shared" si="137"/>
        <v>0</v>
      </c>
      <c r="O6591" s="594"/>
      <c r="P6591" s="484"/>
      <c r="Q6591" s="484"/>
    </row>
    <row r="6592" spans="1:17">
      <c r="A6592" s="670">
        <v>6575</v>
      </c>
      <c r="B6592" s="677"/>
      <c r="C6592" s="677"/>
      <c r="D6592" s="677"/>
      <c r="E6592" s="676"/>
      <c r="F6592" s="448"/>
      <c r="G6592" s="358"/>
      <c r="H6592" s="428"/>
      <c r="I6592" s="428"/>
      <c r="J6592" s="428"/>
      <c r="K6592" s="430"/>
      <c r="L6592" s="430"/>
      <c r="M6592" s="479"/>
      <c r="N6592" s="594">
        <f t="shared" si="137"/>
        <v>0</v>
      </c>
      <c r="O6592" s="594"/>
      <c r="P6592" s="484"/>
      <c r="Q6592" s="484"/>
    </row>
    <row r="6593" spans="1:17">
      <c r="A6593" s="670">
        <v>6576</v>
      </c>
      <c r="B6593" s="677"/>
      <c r="C6593" s="677"/>
      <c r="D6593" s="677"/>
      <c r="E6593" s="676"/>
      <c r="F6593" s="448"/>
      <c r="G6593" s="358"/>
      <c r="H6593" s="428"/>
      <c r="I6593" s="428"/>
      <c r="J6593" s="428"/>
      <c r="K6593" s="430"/>
      <c r="L6593" s="430"/>
      <c r="M6593" s="479"/>
      <c r="N6593" s="594">
        <f t="shared" si="137"/>
        <v>0</v>
      </c>
      <c r="O6593" s="594"/>
      <c r="P6593" s="484"/>
      <c r="Q6593" s="484"/>
    </row>
    <row r="6594" spans="1:17">
      <c r="A6594" s="670">
        <v>6577</v>
      </c>
      <c r="B6594" s="677"/>
      <c r="C6594" s="677"/>
      <c r="D6594" s="677"/>
      <c r="E6594" s="676"/>
      <c r="F6594" s="448"/>
      <c r="G6594" s="358"/>
      <c r="H6594" s="428"/>
      <c r="I6594" s="428"/>
      <c r="J6594" s="428"/>
      <c r="K6594" s="430"/>
      <c r="L6594" s="430"/>
      <c r="M6594" s="479"/>
      <c r="N6594" s="594">
        <f t="shared" si="137"/>
        <v>0</v>
      </c>
      <c r="O6594" s="594"/>
      <c r="P6594" s="484"/>
      <c r="Q6594" s="484"/>
    </row>
    <row r="6595" spans="1:17">
      <c r="A6595" s="670">
        <v>6578</v>
      </c>
      <c r="B6595" s="677"/>
      <c r="C6595" s="677"/>
      <c r="D6595" s="677"/>
      <c r="E6595" s="676"/>
      <c r="F6595" s="448"/>
      <c r="G6595" s="358"/>
      <c r="H6595" s="428"/>
      <c r="I6595" s="428"/>
      <c r="J6595" s="428"/>
      <c r="K6595" s="430"/>
      <c r="L6595" s="430"/>
      <c r="M6595" s="479"/>
      <c r="N6595" s="594">
        <f t="shared" si="137"/>
        <v>0</v>
      </c>
      <c r="O6595" s="594"/>
      <c r="P6595" s="484"/>
      <c r="Q6595" s="484"/>
    </row>
    <row r="6596" spans="1:17">
      <c r="A6596" s="670">
        <v>6579</v>
      </c>
      <c r="B6596" s="677"/>
      <c r="C6596" s="677"/>
      <c r="D6596" s="677"/>
      <c r="E6596" s="676"/>
      <c r="F6596" s="448"/>
      <c r="G6596" s="358"/>
      <c r="H6596" s="428"/>
      <c r="I6596" s="428"/>
      <c r="J6596" s="428"/>
      <c r="K6596" s="430"/>
      <c r="L6596" s="430"/>
      <c r="M6596" s="479"/>
      <c r="N6596" s="594">
        <f t="shared" si="137"/>
        <v>0</v>
      </c>
      <c r="O6596" s="594"/>
      <c r="P6596" s="484"/>
      <c r="Q6596" s="484"/>
    </row>
    <row r="6597" spans="1:17">
      <c r="A6597" s="670">
        <v>6580</v>
      </c>
      <c r="B6597" s="677"/>
      <c r="C6597" s="677"/>
      <c r="D6597" s="677"/>
      <c r="E6597" s="676"/>
      <c r="F6597" s="448"/>
      <c r="G6597" s="358"/>
      <c r="H6597" s="428"/>
      <c r="I6597" s="428"/>
      <c r="J6597" s="428"/>
      <c r="K6597" s="430"/>
      <c r="L6597" s="430"/>
      <c r="M6597" s="479"/>
      <c r="N6597" s="594">
        <f t="shared" si="137"/>
        <v>0</v>
      </c>
      <c r="O6597" s="594"/>
      <c r="P6597" s="484"/>
      <c r="Q6597" s="484"/>
    </row>
    <row r="6598" spans="1:17">
      <c r="A6598" s="670">
        <v>6581</v>
      </c>
      <c r="B6598" s="677"/>
      <c r="C6598" s="677"/>
      <c r="D6598" s="677"/>
      <c r="E6598" s="676"/>
      <c r="F6598" s="448"/>
      <c r="G6598" s="358"/>
      <c r="H6598" s="428"/>
      <c r="I6598" s="428"/>
      <c r="J6598" s="428"/>
      <c r="K6598" s="430"/>
      <c r="L6598" s="430"/>
      <c r="M6598" s="479"/>
      <c r="N6598" s="594">
        <f t="shared" si="137"/>
        <v>0</v>
      </c>
      <c r="O6598" s="594"/>
      <c r="P6598" s="484"/>
      <c r="Q6598" s="484"/>
    </row>
    <row r="6599" spans="1:17">
      <c r="A6599" s="670">
        <v>6582</v>
      </c>
      <c r="B6599" s="677"/>
      <c r="C6599" s="677"/>
      <c r="D6599" s="677"/>
      <c r="E6599" s="676"/>
      <c r="F6599" s="448"/>
      <c r="G6599" s="358"/>
      <c r="H6599" s="428"/>
      <c r="I6599" s="428"/>
      <c r="J6599" s="428"/>
      <c r="K6599" s="430"/>
      <c r="L6599" s="430"/>
      <c r="M6599" s="479"/>
      <c r="N6599" s="594">
        <f t="shared" si="137"/>
        <v>0</v>
      </c>
      <c r="O6599" s="594"/>
      <c r="P6599" s="484"/>
      <c r="Q6599" s="484"/>
    </row>
    <row r="6600" spans="1:17">
      <c r="A6600" s="670">
        <v>6583</v>
      </c>
      <c r="B6600" s="677"/>
      <c r="C6600" s="677"/>
      <c r="D6600" s="677"/>
      <c r="E6600" s="676"/>
      <c r="F6600" s="448"/>
      <c r="G6600" s="358"/>
      <c r="H6600" s="428"/>
      <c r="I6600" s="428"/>
      <c r="J6600" s="428"/>
      <c r="K6600" s="430"/>
      <c r="L6600" s="430"/>
      <c r="M6600" s="479"/>
      <c r="N6600" s="594">
        <f t="shared" si="137"/>
        <v>0</v>
      </c>
      <c r="O6600" s="594"/>
      <c r="P6600" s="484"/>
      <c r="Q6600" s="484"/>
    </row>
    <row r="6601" spans="1:17">
      <c r="A6601" s="670">
        <v>6584</v>
      </c>
      <c r="B6601" s="677"/>
      <c r="C6601" s="677"/>
      <c r="D6601" s="677"/>
      <c r="E6601" s="676"/>
      <c r="F6601" s="448"/>
      <c r="G6601" s="358"/>
      <c r="H6601" s="428"/>
      <c r="I6601" s="428"/>
      <c r="J6601" s="428"/>
      <c r="K6601" s="430"/>
      <c r="L6601" s="430"/>
      <c r="M6601" s="479"/>
      <c r="N6601" s="594">
        <f t="shared" si="137"/>
        <v>0</v>
      </c>
      <c r="O6601" s="594"/>
      <c r="P6601" s="484"/>
      <c r="Q6601" s="484"/>
    </row>
    <row r="6602" spans="1:17">
      <c r="A6602" s="670">
        <v>6585</v>
      </c>
      <c r="B6602" s="677"/>
      <c r="C6602" s="677"/>
      <c r="D6602" s="677"/>
      <c r="E6602" s="676"/>
      <c r="F6602" s="448"/>
      <c r="G6602" s="358"/>
      <c r="H6602" s="428"/>
      <c r="I6602" s="428"/>
      <c r="J6602" s="428"/>
      <c r="K6602" s="430"/>
      <c r="L6602" s="430"/>
      <c r="M6602" s="479"/>
      <c r="N6602" s="594">
        <f t="shared" si="137"/>
        <v>0</v>
      </c>
      <c r="O6602" s="594"/>
      <c r="P6602" s="484"/>
      <c r="Q6602" s="484"/>
    </row>
    <row r="6603" spans="1:17">
      <c r="A6603" s="670">
        <v>6586</v>
      </c>
      <c r="B6603" s="677"/>
      <c r="C6603" s="677"/>
      <c r="D6603" s="677"/>
      <c r="E6603" s="676"/>
      <c r="F6603" s="448"/>
      <c r="G6603" s="358"/>
      <c r="H6603" s="428"/>
      <c r="I6603" s="428"/>
      <c r="J6603" s="428"/>
      <c r="K6603" s="430"/>
      <c r="L6603" s="430"/>
      <c r="M6603" s="479"/>
      <c r="N6603" s="594">
        <f t="shared" si="137"/>
        <v>0</v>
      </c>
      <c r="O6603" s="594"/>
      <c r="P6603" s="484"/>
      <c r="Q6603" s="484"/>
    </row>
    <row r="6604" spans="1:17">
      <c r="A6604" s="670">
        <v>6587</v>
      </c>
      <c r="B6604" s="677"/>
      <c r="C6604" s="677"/>
      <c r="D6604" s="677"/>
      <c r="E6604" s="676"/>
      <c r="F6604" s="448"/>
      <c r="G6604" s="358"/>
      <c r="H6604" s="428"/>
      <c r="I6604" s="428"/>
      <c r="J6604" s="428"/>
      <c r="K6604" s="430"/>
      <c r="L6604" s="430"/>
      <c r="M6604" s="479"/>
      <c r="N6604" s="594">
        <f t="shared" si="137"/>
        <v>0</v>
      </c>
      <c r="O6604" s="594"/>
      <c r="P6604" s="484"/>
      <c r="Q6604" s="484"/>
    </row>
    <row r="6605" spans="1:17">
      <c r="A6605" s="670">
        <v>6588</v>
      </c>
      <c r="B6605" s="677"/>
      <c r="C6605" s="677"/>
      <c r="D6605" s="677"/>
      <c r="E6605" s="676"/>
      <c r="F6605" s="448"/>
      <c r="G6605" s="358"/>
      <c r="H6605" s="428"/>
      <c r="I6605" s="428"/>
      <c r="J6605" s="428"/>
      <c r="K6605" s="430"/>
      <c r="L6605" s="430"/>
      <c r="M6605" s="479"/>
      <c r="N6605" s="594">
        <f t="shared" si="137"/>
        <v>0</v>
      </c>
      <c r="O6605" s="594"/>
      <c r="P6605" s="484"/>
      <c r="Q6605" s="484"/>
    </row>
    <row r="6606" spans="1:17">
      <c r="A6606" s="670">
        <v>6589</v>
      </c>
      <c r="B6606" s="677"/>
      <c r="C6606" s="677"/>
      <c r="D6606" s="677"/>
      <c r="E6606" s="676"/>
      <c r="F6606" s="448"/>
      <c r="G6606" s="358"/>
      <c r="H6606" s="428"/>
      <c r="I6606" s="428"/>
      <c r="J6606" s="428"/>
      <c r="K6606" s="430"/>
      <c r="L6606" s="430"/>
      <c r="M6606" s="479"/>
      <c r="N6606" s="594">
        <f t="shared" si="137"/>
        <v>0</v>
      </c>
      <c r="O6606" s="594"/>
      <c r="P6606" s="484"/>
      <c r="Q6606" s="484"/>
    </row>
    <row r="6607" spans="1:17">
      <c r="A6607" s="670">
        <v>6590</v>
      </c>
      <c r="B6607" s="677"/>
      <c r="C6607" s="677"/>
      <c r="D6607" s="677"/>
      <c r="E6607" s="676"/>
      <c r="F6607" s="448"/>
      <c r="G6607" s="358"/>
      <c r="H6607" s="428"/>
      <c r="I6607" s="428"/>
      <c r="J6607" s="428"/>
      <c r="K6607" s="430"/>
      <c r="L6607" s="430"/>
      <c r="M6607" s="479"/>
      <c r="N6607" s="594">
        <f t="shared" si="137"/>
        <v>0</v>
      </c>
      <c r="O6607" s="594"/>
      <c r="P6607" s="484"/>
      <c r="Q6607" s="484"/>
    </row>
    <row r="6608" spans="1:17">
      <c r="A6608" s="670">
        <v>6591</v>
      </c>
      <c r="B6608" s="677"/>
      <c r="C6608" s="677"/>
      <c r="D6608" s="677"/>
      <c r="E6608" s="676"/>
      <c r="F6608" s="448"/>
      <c r="G6608" s="358"/>
      <c r="H6608" s="428"/>
      <c r="I6608" s="428"/>
      <c r="J6608" s="428"/>
      <c r="K6608" s="430"/>
      <c r="L6608" s="430"/>
      <c r="M6608" s="479"/>
      <c r="N6608" s="594">
        <f t="shared" si="137"/>
        <v>0</v>
      </c>
      <c r="O6608" s="594"/>
      <c r="P6608" s="484"/>
      <c r="Q6608" s="484"/>
    </row>
    <row r="6609" spans="1:17">
      <c r="A6609" s="670">
        <v>6592</v>
      </c>
      <c r="B6609" s="677"/>
      <c r="C6609" s="677"/>
      <c r="D6609" s="677"/>
      <c r="E6609" s="676"/>
      <c r="F6609" s="448"/>
      <c r="G6609" s="358"/>
      <c r="H6609" s="428"/>
      <c r="I6609" s="428"/>
      <c r="J6609" s="428"/>
      <c r="K6609" s="430"/>
      <c r="L6609" s="430"/>
      <c r="M6609" s="479"/>
      <c r="N6609" s="594">
        <f t="shared" si="137"/>
        <v>0</v>
      </c>
      <c r="O6609" s="594"/>
      <c r="P6609" s="484"/>
      <c r="Q6609" s="484"/>
    </row>
    <row r="6610" spans="1:17">
      <c r="A6610" s="670">
        <v>6593</v>
      </c>
      <c r="B6610" s="677"/>
      <c r="C6610" s="677"/>
      <c r="D6610" s="677"/>
      <c r="E6610" s="676"/>
      <c r="F6610" s="448"/>
      <c r="G6610" s="358"/>
      <c r="H6610" s="428"/>
      <c r="I6610" s="428"/>
      <c r="J6610" s="428"/>
      <c r="K6610" s="430"/>
      <c r="L6610" s="430"/>
      <c r="M6610" s="479"/>
      <c r="N6610" s="594">
        <f t="shared" si="137"/>
        <v>0</v>
      </c>
      <c r="O6610" s="594"/>
      <c r="P6610" s="484"/>
      <c r="Q6610" s="484"/>
    </row>
    <row r="6611" spans="1:17">
      <c r="A6611" s="670">
        <v>6594</v>
      </c>
      <c r="B6611" s="677"/>
      <c r="C6611" s="677"/>
      <c r="D6611" s="677"/>
      <c r="E6611" s="676"/>
      <c r="F6611" s="448"/>
      <c r="G6611" s="358"/>
      <c r="H6611" s="428"/>
      <c r="I6611" s="428"/>
      <c r="J6611" s="428"/>
      <c r="K6611" s="430"/>
      <c r="L6611" s="430"/>
      <c r="M6611" s="479"/>
      <c r="N6611" s="594">
        <f t="shared" ref="N6611:N6674" si="138">+IF((O6610-I6610)&gt;$O$8,1,0)*IF(I6610&gt;$O$9,1,0)*IF(O6610&gt;($O$11-$O$10),1,0)</f>
        <v>0</v>
      </c>
      <c r="O6611" s="594"/>
      <c r="P6611" s="484"/>
      <c r="Q6611" s="484"/>
    </row>
    <row r="6612" spans="1:17">
      <c r="A6612" s="670">
        <v>6595</v>
      </c>
      <c r="B6612" s="677"/>
      <c r="C6612" s="677"/>
      <c r="D6612" s="677"/>
      <c r="E6612" s="676"/>
      <c r="F6612" s="448"/>
      <c r="G6612" s="358"/>
      <c r="H6612" s="428"/>
      <c r="I6612" s="428"/>
      <c r="J6612" s="428"/>
      <c r="K6612" s="430"/>
      <c r="L6612" s="430"/>
      <c r="M6612" s="479"/>
      <c r="N6612" s="594">
        <f t="shared" si="138"/>
        <v>0</v>
      </c>
      <c r="O6612" s="594"/>
      <c r="P6612" s="484"/>
      <c r="Q6612" s="484"/>
    </row>
    <row r="6613" spans="1:17">
      <c r="A6613" s="670">
        <v>6596</v>
      </c>
      <c r="B6613" s="677"/>
      <c r="C6613" s="677"/>
      <c r="D6613" s="677"/>
      <c r="E6613" s="676"/>
      <c r="F6613" s="448"/>
      <c r="G6613" s="358"/>
      <c r="H6613" s="428"/>
      <c r="I6613" s="428"/>
      <c r="J6613" s="428"/>
      <c r="K6613" s="430"/>
      <c r="L6613" s="430"/>
      <c r="M6613" s="479"/>
      <c r="N6613" s="594">
        <f t="shared" si="138"/>
        <v>0</v>
      </c>
      <c r="O6613" s="594"/>
      <c r="P6613" s="484"/>
      <c r="Q6613" s="484"/>
    </row>
    <row r="6614" spans="1:17">
      <c r="A6614" s="670">
        <v>6597</v>
      </c>
      <c r="B6614" s="677"/>
      <c r="C6614" s="677"/>
      <c r="D6614" s="677"/>
      <c r="E6614" s="676"/>
      <c r="F6614" s="448"/>
      <c r="G6614" s="358"/>
      <c r="H6614" s="428"/>
      <c r="I6614" s="428"/>
      <c r="J6614" s="428"/>
      <c r="K6614" s="430"/>
      <c r="L6614" s="430"/>
      <c r="M6614" s="479"/>
      <c r="N6614" s="594">
        <f t="shared" si="138"/>
        <v>0</v>
      </c>
      <c r="O6614" s="594"/>
      <c r="P6614" s="484"/>
      <c r="Q6614" s="484"/>
    </row>
    <row r="6615" spans="1:17">
      <c r="A6615" s="670">
        <v>6598</v>
      </c>
      <c r="B6615" s="677"/>
      <c r="C6615" s="677"/>
      <c r="D6615" s="677"/>
      <c r="E6615" s="676"/>
      <c r="F6615" s="448"/>
      <c r="G6615" s="358"/>
      <c r="H6615" s="428"/>
      <c r="I6615" s="428"/>
      <c r="J6615" s="428"/>
      <c r="K6615" s="430"/>
      <c r="L6615" s="430"/>
      <c r="M6615" s="479"/>
      <c r="N6615" s="594">
        <f t="shared" si="138"/>
        <v>0</v>
      </c>
      <c r="O6615" s="594"/>
      <c r="P6615" s="484"/>
      <c r="Q6615" s="484"/>
    </row>
    <row r="6616" spans="1:17">
      <c r="A6616" s="670">
        <v>6599</v>
      </c>
      <c r="B6616" s="677"/>
      <c r="C6616" s="677"/>
      <c r="D6616" s="677"/>
      <c r="E6616" s="676"/>
      <c r="F6616" s="448"/>
      <c r="G6616" s="358"/>
      <c r="H6616" s="428"/>
      <c r="I6616" s="428"/>
      <c r="J6616" s="428"/>
      <c r="K6616" s="430"/>
      <c r="L6616" s="430"/>
      <c r="M6616" s="479"/>
      <c r="N6616" s="594">
        <f t="shared" si="138"/>
        <v>0</v>
      </c>
      <c r="O6616" s="594"/>
      <c r="P6616" s="484"/>
      <c r="Q6616" s="484"/>
    </row>
    <row r="6617" spans="1:17">
      <c r="A6617" s="670">
        <v>6600</v>
      </c>
      <c r="B6617" s="677"/>
      <c r="C6617" s="677"/>
      <c r="D6617" s="677"/>
      <c r="E6617" s="676"/>
      <c r="F6617" s="448"/>
      <c r="G6617" s="358"/>
      <c r="H6617" s="428"/>
      <c r="I6617" s="428"/>
      <c r="J6617" s="428"/>
      <c r="K6617" s="430"/>
      <c r="L6617" s="430"/>
      <c r="M6617" s="479"/>
      <c r="N6617" s="594">
        <f t="shared" si="138"/>
        <v>0</v>
      </c>
      <c r="O6617" s="594"/>
      <c r="P6617" s="484"/>
      <c r="Q6617" s="484"/>
    </row>
    <row r="6618" spans="1:17">
      <c r="A6618" s="670">
        <v>6601</v>
      </c>
      <c r="B6618" s="677"/>
      <c r="C6618" s="677"/>
      <c r="D6618" s="677"/>
      <c r="E6618" s="676"/>
      <c r="F6618" s="448"/>
      <c r="G6618" s="358"/>
      <c r="H6618" s="428"/>
      <c r="I6618" s="428"/>
      <c r="J6618" s="428"/>
      <c r="K6618" s="430"/>
      <c r="L6618" s="430"/>
      <c r="M6618" s="479"/>
      <c r="N6618" s="594">
        <f t="shared" si="138"/>
        <v>0</v>
      </c>
      <c r="O6618" s="594"/>
      <c r="P6618" s="484"/>
      <c r="Q6618" s="484"/>
    </row>
    <row r="6619" spans="1:17">
      <c r="A6619" s="670">
        <v>6602</v>
      </c>
      <c r="B6619" s="677"/>
      <c r="C6619" s="677"/>
      <c r="D6619" s="677"/>
      <c r="E6619" s="676"/>
      <c r="F6619" s="448"/>
      <c r="G6619" s="358"/>
      <c r="H6619" s="428"/>
      <c r="I6619" s="428"/>
      <c r="J6619" s="428"/>
      <c r="K6619" s="430"/>
      <c r="L6619" s="430"/>
      <c r="M6619" s="479"/>
      <c r="N6619" s="594">
        <f t="shared" si="138"/>
        <v>0</v>
      </c>
      <c r="O6619" s="594"/>
      <c r="P6619" s="484"/>
      <c r="Q6619" s="484"/>
    </row>
    <row r="6620" spans="1:17">
      <c r="A6620" s="670">
        <v>6603</v>
      </c>
      <c r="B6620" s="677"/>
      <c r="C6620" s="677"/>
      <c r="D6620" s="677"/>
      <c r="E6620" s="676"/>
      <c r="F6620" s="448"/>
      <c r="G6620" s="358"/>
      <c r="H6620" s="428"/>
      <c r="I6620" s="428"/>
      <c r="J6620" s="428"/>
      <c r="K6620" s="430"/>
      <c r="L6620" s="430"/>
      <c r="M6620" s="479"/>
      <c r="N6620" s="594">
        <f t="shared" si="138"/>
        <v>0</v>
      </c>
      <c r="O6620" s="594"/>
      <c r="P6620" s="484"/>
      <c r="Q6620" s="484"/>
    </row>
    <row r="6621" spans="1:17">
      <c r="A6621" s="670">
        <v>6604</v>
      </c>
      <c r="B6621" s="677"/>
      <c r="C6621" s="677"/>
      <c r="D6621" s="677"/>
      <c r="E6621" s="676"/>
      <c r="F6621" s="448"/>
      <c r="G6621" s="358"/>
      <c r="H6621" s="428"/>
      <c r="I6621" s="428"/>
      <c r="J6621" s="428"/>
      <c r="K6621" s="430"/>
      <c r="L6621" s="430"/>
      <c r="M6621" s="479"/>
      <c r="N6621" s="594">
        <f t="shared" si="138"/>
        <v>0</v>
      </c>
      <c r="O6621" s="594"/>
      <c r="P6621" s="484"/>
      <c r="Q6621" s="484"/>
    </row>
    <row r="6622" spans="1:17">
      <c r="A6622" s="670">
        <v>6605</v>
      </c>
      <c r="B6622" s="677"/>
      <c r="C6622" s="677"/>
      <c r="D6622" s="677"/>
      <c r="E6622" s="676"/>
      <c r="F6622" s="448"/>
      <c r="G6622" s="358"/>
      <c r="H6622" s="428"/>
      <c r="I6622" s="428"/>
      <c r="J6622" s="428"/>
      <c r="K6622" s="430"/>
      <c r="L6622" s="430"/>
      <c r="M6622" s="479"/>
      <c r="N6622" s="594">
        <f t="shared" si="138"/>
        <v>0</v>
      </c>
      <c r="O6622" s="594"/>
      <c r="P6622" s="484"/>
      <c r="Q6622" s="484"/>
    </row>
    <row r="6623" spans="1:17">
      <c r="A6623" s="670">
        <v>6606</v>
      </c>
      <c r="B6623" s="677"/>
      <c r="C6623" s="677"/>
      <c r="D6623" s="677"/>
      <c r="E6623" s="676"/>
      <c r="F6623" s="448"/>
      <c r="G6623" s="358"/>
      <c r="H6623" s="428"/>
      <c r="I6623" s="428"/>
      <c r="J6623" s="428"/>
      <c r="K6623" s="430"/>
      <c r="L6623" s="430"/>
      <c r="M6623" s="479"/>
      <c r="N6623" s="594">
        <f t="shared" si="138"/>
        <v>0</v>
      </c>
      <c r="O6623" s="594"/>
      <c r="P6623" s="484"/>
      <c r="Q6623" s="484"/>
    </row>
    <row r="6624" spans="1:17">
      <c r="A6624" s="670">
        <v>6607</v>
      </c>
      <c r="B6624" s="677"/>
      <c r="C6624" s="677"/>
      <c r="D6624" s="677"/>
      <c r="E6624" s="676"/>
      <c r="F6624" s="448"/>
      <c r="G6624" s="358"/>
      <c r="H6624" s="428"/>
      <c r="I6624" s="428"/>
      <c r="J6624" s="428"/>
      <c r="K6624" s="430"/>
      <c r="L6624" s="430"/>
      <c r="M6624" s="479"/>
      <c r="N6624" s="594">
        <f t="shared" si="138"/>
        <v>0</v>
      </c>
      <c r="O6624" s="594"/>
      <c r="P6624" s="484"/>
      <c r="Q6624" s="484"/>
    </row>
    <row r="6625" spans="1:17">
      <c r="A6625" s="670">
        <v>6608</v>
      </c>
      <c r="B6625" s="677"/>
      <c r="C6625" s="677"/>
      <c r="D6625" s="677"/>
      <c r="E6625" s="676"/>
      <c r="F6625" s="448"/>
      <c r="G6625" s="358"/>
      <c r="H6625" s="428"/>
      <c r="I6625" s="428"/>
      <c r="J6625" s="428"/>
      <c r="K6625" s="430"/>
      <c r="L6625" s="430"/>
      <c r="M6625" s="479"/>
      <c r="N6625" s="594">
        <f t="shared" si="138"/>
        <v>0</v>
      </c>
      <c r="O6625" s="594"/>
      <c r="P6625" s="484"/>
      <c r="Q6625" s="484"/>
    </row>
    <row r="6626" spans="1:17">
      <c r="A6626" s="670">
        <v>6609</v>
      </c>
      <c r="B6626" s="677"/>
      <c r="C6626" s="677"/>
      <c r="D6626" s="677"/>
      <c r="E6626" s="676"/>
      <c r="F6626" s="448"/>
      <c r="G6626" s="358"/>
      <c r="H6626" s="428"/>
      <c r="I6626" s="428"/>
      <c r="J6626" s="428"/>
      <c r="K6626" s="430"/>
      <c r="L6626" s="430"/>
      <c r="M6626" s="479"/>
      <c r="N6626" s="594">
        <f t="shared" si="138"/>
        <v>0</v>
      </c>
      <c r="O6626" s="594"/>
      <c r="P6626" s="484"/>
      <c r="Q6626" s="484"/>
    </row>
    <row r="6627" spans="1:17">
      <c r="A6627" s="670">
        <v>6610</v>
      </c>
      <c r="B6627" s="677"/>
      <c r="C6627" s="677"/>
      <c r="D6627" s="677"/>
      <c r="E6627" s="676"/>
      <c r="F6627" s="448"/>
      <c r="G6627" s="358"/>
      <c r="H6627" s="428"/>
      <c r="I6627" s="428"/>
      <c r="J6627" s="428"/>
      <c r="K6627" s="430"/>
      <c r="L6627" s="430"/>
      <c r="M6627" s="479"/>
      <c r="N6627" s="594">
        <f t="shared" si="138"/>
        <v>0</v>
      </c>
      <c r="O6627" s="594"/>
      <c r="P6627" s="484"/>
      <c r="Q6627" s="484"/>
    </row>
    <row r="6628" spans="1:17">
      <c r="A6628" s="670">
        <v>6611</v>
      </c>
      <c r="B6628" s="677"/>
      <c r="C6628" s="677"/>
      <c r="D6628" s="677"/>
      <c r="E6628" s="676"/>
      <c r="F6628" s="448"/>
      <c r="G6628" s="358"/>
      <c r="H6628" s="428"/>
      <c r="I6628" s="428"/>
      <c r="J6628" s="428"/>
      <c r="K6628" s="430"/>
      <c r="L6628" s="430"/>
      <c r="M6628" s="479"/>
      <c r="N6628" s="594">
        <f t="shared" si="138"/>
        <v>0</v>
      </c>
      <c r="O6628" s="594"/>
      <c r="P6628" s="484"/>
      <c r="Q6628" s="484"/>
    </row>
    <row r="6629" spans="1:17">
      <c r="A6629" s="670">
        <v>6612</v>
      </c>
      <c r="B6629" s="677"/>
      <c r="C6629" s="677"/>
      <c r="D6629" s="677"/>
      <c r="E6629" s="676"/>
      <c r="F6629" s="448"/>
      <c r="G6629" s="358"/>
      <c r="H6629" s="428"/>
      <c r="I6629" s="428"/>
      <c r="J6629" s="428"/>
      <c r="K6629" s="430"/>
      <c r="L6629" s="430"/>
      <c r="M6629" s="479"/>
      <c r="N6629" s="594">
        <f t="shared" si="138"/>
        <v>0</v>
      </c>
      <c r="O6629" s="594"/>
      <c r="P6629" s="484"/>
      <c r="Q6629" s="484"/>
    </row>
    <row r="6630" spans="1:17">
      <c r="A6630" s="670">
        <v>6613</v>
      </c>
      <c r="B6630" s="677"/>
      <c r="C6630" s="677"/>
      <c r="D6630" s="677"/>
      <c r="E6630" s="676"/>
      <c r="F6630" s="448"/>
      <c r="G6630" s="358"/>
      <c r="H6630" s="428"/>
      <c r="I6630" s="428"/>
      <c r="J6630" s="428"/>
      <c r="K6630" s="430"/>
      <c r="L6630" s="430"/>
      <c r="M6630" s="479"/>
      <c r="N6630" s="594">
        <f t="shared" si="138"/>
        <v>0</v>
      </c>
      <c r="O6630" s="594"/>
      <c r="P6630" s="484"/>
      <c r="Q6630" s="484"/>
    </row>
    <row r="6631" spans="1:17">
      <c r="A6631" s="670">
        <v>6614</v>
      </c>
      <c r="B6631" s="677"/>
      <c r="C6631" s="677"/>
      <c r="D6631" s="677"/>
      <c r="E6631" s="676"/>
      <c r="F6631" s="448"/>
      <c r="G6631" s="358"/>
      <c r="H6631" s="428"/>
      <c r="I6631" s="428"/>
      <c r="J6631" s="428"/>
      <c r="K6631" s="430"/>
      <c r="L6631" s="430"/>
      <c r="M6631" s="479"/>
      <c r="N6631" s="594">
        <f t="shared" si="138"/>
        <v>0</v>
      </c>
      <c r="O6631" s="594"/>
      <c r="P6631" s="484"/>
      <c r="Q6631" s="484"/>
    </row>
    <row r="6632" spans="1:17">
      <c r="A6632" s="670">
        <v>6615</v>
      </c>
      <c r="B6632" s="677"/>
      <c r="C6632" s="677"/>
      <c r="D6632" s="677"/>
      <c r="E6632" s="676"/>
      <c r="F6632" s="448"/>
      <c r="G6632" s="358"/>
      <c r="H6632" s="428"/>
      <c r="I6632" s="428"/>
      <c r="J6632" s="428"/>
      <c r="K6632" s="430"/>
      <c r="L6632" s="430"/>
      <c r="M6632" s="479"/>
      <c r="N6632" s="594">
        <f t="shared" si="138"/>
        <v>0</v>
      </c>
      <c r="O6632" s="594"/>
      <c r="P6632" s="484"/>
      <c r="Q6632" s="484"/>
    </row>
    <row r="6633" spans="1:17">
      <c r="A6633" s="670">
        <v>6616</v>
      </c>
      <c r="B6633" s="677"/>
      <c r="C6633" s="677"/>
      <c r="D6633" s="677"/>
      <c r="E6633" s="676"/>
      <c r="F6633" s="448"/>
      <c r="G6633" s="358"/>
      <c r="H6633" s="428"/>
      <c r="I6633" s="428"/>
      <c r="J6633" s="428"/>
      <c r="K6633" s="430"/>
      <c r="L6633" s="430"/>
      <c r="M6633" s="479"/>
      <c r="N6633" s="594">
        <f t="shared" si="138"/>
        <v>0</v>
      </c>
      <c r="O6633" s="594"/>
      <c r="P6633" s="484"/>
      <c r="Q6633" s="484"/>
    </row>
    <row r="6634" spans="1:17">
      <c r="A6634" s="670">
        <v>6617</v>
      </c>
      <c r="B6634" s="677"/>
      <c r="C6634" s="677"/>
      <c r="D6634" s="677"/>
      <c r="E6634" s="676"/>
      <c r="F6634" s="448"/>
      <c r="G6634" s="358"/>
      <c r="H6634" s="428"/>
      <c r="I6634" s="428"/>
      <c r="J6634" s="428"/>
      <c r="K6634" s="430"/>
      <c r="L6634" s="430"/>
      <c r="M6634" s="479"/>
      <c r="N6634" s="594">
        <f t="shared" si="138"/>
        <v>0</v>
      </c>
      <c r="O6634" s="594"/>
      <c r="P6634" s="484"/>
      <c r="Q6634" s="484"/>
    </row>
    <row r="6635" spans="1:17">
      <c r="A6635" s="670">
        <v>6618</v>
      </c>
      <c r="B6635" s="677"/>
      <c r="C6635" s="677"/>
      <c r="D6635" s="677"/>
      <c r="E6635" s="676"/>
      <c r="F6635" s="448"/>
      <c r="G6635" s="358"/>
      <c r="H6635" s="428"/>
      <c r="I6635" s="428"/>
      <c r="J6635" s="428"/>
      <c r="K6635" s="430"/>
      <c r="L6635" s="430"/>
      <c r="M6635" s="479"/>
      <c r="N6635" s="594">
        <f t="shared" si="138"/>
        <v>0</v>
      </c>
      <c r="O6635" s="594"/>
      <c r="P6635" s="484"/>
      <c r="Q6635" s="484"/>
    </row>
    <row r="6636" spans="1:17">
      <c r="A6636" s="670">
        <v>6619</v>
      </c>
      <c r="B6636" s="677"/>
      <c r="C6636" s="677"/>
      <c r="D6636" s="677"/>
      <c r="E6636" s="676"/>
      <c r="F6636" s="448"/>
      <c r="G6636" s="358"/>
      <c r="H6636" s="428"/>
      <c r="I6636" s="428"/>
      <c r="J6636" s="428"/>
      <c r="K6636" s="430"/>
      <c r="L6636" s="430"/>
      <c r="M6636" s="479"/>
      <c r="N6636" s="594">
        <f t="shared" si="138"/>
        <v>0</v>
      </c>
      <c r="O6636" s="594"/>
      <c r="P6636" s="484"/>
      <c r="Q6636" s="484"/>
    </row>
    <row r="6637" spans="1:17">
      <c r="A6637" s="670">
        <v>6620</v>
      </c>
      <c r="B6637" s="677"/>
      <c r="C6637" s="677"/>
      <c r="D6637" s="677"/>
      <c r="E6637" s="676"/>
      <c r="F6637" s="448"/>
      <c r="G6637" s="358"/>
      <c r="H6637" s="428"/>
      <c r="I6637" s="428"/>
      <c r="J6637" s="428"/>
      <c r="K6637" s="430"/>
      <c r="L6637" s="430"/>
      <c r="M6637" s="479"/>
      <c r="N6637" s="594">
        <f t="shared" si="138"/>
        <v>0</v>
      </c>
      <c r="O6637" s="594"/>
      <c r="P6637" s="484"/>
      <c r="Q6637" s="484"/>
    </row>
    <row r="6638" spans="1:17">
      <c r="A6638" s="670">
        <v>6621</v>
      </c>
      <c r="B6638" s="677"/>
      <c r="C6638" s="677"/>
      <c r="D6638" s="677"/>
      <c r="E6638" s="676"/>
      <c r="F6638" s="448"/>
      <c r="G6638" s="358"/>
      <c r="H6638" s="428"/>
      <c r="I6638" s="428"/>
      <c r="J6638" s="428"/>
      <c r="K6638" s="430"/>
      <c r="L6638" s="430"/>
      <c r="M6638" s="479"/>
      <c r="N6638" s="594">
        <f t="shared" si="138"/>
        <v>0</v>
      </c>
      <c r="O6638" s="594"/>
      <c r="P6638" s="484"/>
      <c r="Q6638" s="484"/>
    </row>
    <row r="6639" spans="1:17">
      <c r="A6639" s="670">
        <v>6622</v>
      </c>
      <c r="B6639" s="677"/>
      <c r="C6639" s="677"/>
      <c r="D6639" s="677"/>
      <c r="E6639" s="676"/>
      <c r="F6639" s="448"/>
      <c r="G6639" s="358"/>
      <c r="H6639" s="428"/>
      <c r="I6639" s="428"/>
      <c r="J6639" s="428"/>
      <c r="K6639" s="430"/>
      <c r="L6639" s="430"/>
      <c r="M6639" s="479"/>
      <c r="N6639" s="594">
        <f t="shared" si="138"/>
        <v>0</v>
      </c>
      <c r="O6639" s="594"/>
      <c r="P6639" s="484"/>
      <c r="Q6639" s="484"/>
    </row>
    <row r="6640" spans="1:17">
      <c r="A6640" s="670">
        <v>6623</v>
      </c>
      <c r="B6640" s="677"/>
      <c r="C6640" s="677"/>
      <c r="D6640" s="677"/>
      <c r="E6640" s="676"/>
      <c r="F6640" s="448"/>
      <c r="G6640" s="358"/>
      <c r="H6640" s="428"/>
      <c r="I6640" s="428"/>
      <c r="J6640" s="428"/>
      <c r="K6640" s="430"/>
      <c r="L6640" s="430"/>
      <c r="M6640" s="479"/>
      <c r="N6640" s="594">
        <f t="shared" si="138"/>
        <v>0</v>
      </c>
      <c r="O6640" s="594"/>
      <c r="P6640" s="484"/>
      <c r="Q6640" s="484"/>
    </row>
    <row r="6641" spans="1:17">
      <c r="A6641" s="670">
        <v>6624</v>
      </c>
      <c r="B6641" s="677"/>
      <c r="C6641" s="677"/>
      <c r="D6641" s="677"/>
      <c r="E6641" s="676"/>
      <c r="F6641" s="448"/>
      <c r="G6641" s="358"/>
      <c r="H6641" s="428"/>
      <c r="I6641" s="428"/>
      <c r="J6641" s="428"/>
      <c r="K6641" s="430"/>
      <c r="L6641" s="430"/>
      <c r="M6641" s="479"/>
      <c r="N6641" s="594">
        <f t="shared" si="138"/>
        <v>0</v>
      </c>
      <c r="O6641" s="594"/>
      <c r="P6641" s="484"/>
      <c r="Q6641" s="484"/>
    </row>
    <row r="6642" spans="1:17">
      <c r="A6642" s="670">
        <v>6625</v>
      </c>
      <c r="B6642" s="677"/>
      <c r="C6642" s="677"/>
      <c r="D6642" s="677"/>
      <c r="E6642" s="676"/>
      <c r="F6642" s="448"/>
      <c r="G6642" s="358"/>
      <c r="H6642" s="428"/>
      <c r="I6642" s="428"/>
      <c r="J6642" s="428"/>
      <c r="K6642" s="430"/>
      <c r="L6642" s="430"/>
      <c r="M6642" s="479"/>
      <c r="N6642" s="594">
        <f t="shared" si="138"/>
        <v>0</v>
      </c>
      <c r="O6642" s="594"/>
      <c r="P6642" s="484"/>
      <c r="Q6642" s="484"/>
    </row>
    <row r="6643" spans="1:17">
      <c r="A6643" s="670">
        <v>6626</v>
      </c>
      <c r="B6643" s="677"/>
      <c r="C6643" s="677"/>
      <c r="D6643" s="677"/>
      <c r="E6643" s="676"/>
      <c r="F6643" s="448"/>
      <c r="G6643" s="358"/>
      <c r="H6643" s="428"/>
      <c r="I6643" s="428"/>
      <c r="J6643" s="428"/>
      <c r="K6643" s="430"/>
      <c r="L6643" s="430"/>
      <c r="M6643" s="479"/>
      <c r="N6643" s="594">
        <f t="shared" si="138"/>
        <v>0</v>
      </c>
      <c r="O6643" s="594"/>
      <c r="P6643" s="484"/>
      <c r="Q6643" s="484"/>
    </row>
    <row r="6644" spans="1:17">
      <c r="A6644" s="670">
        <v>6627</v>
      </c>
      <c r="B6644" s="677"/>
      <c r="C6644" s="677"/>
      <c r="D6644" s="677"/>
      <c r="E6644" s="676"/>
      <c r="F6644" s="448"/>
      <c r="G6644" s="358"/>
      <c r="H6644" s="428"/>
      <c r="I6644" s="428"/>
      <c r="J6644" s="428"/>
      <c r="K6644" s="430"/>
      <c r="L6644" s="430"/>
      <c r="M6644" s="479"/>
      <c r="N6644" s="594">
        <f t="shared" si="138"/>
        <v>0</v>
      </c>
      <c r="O6644" s="594"/>
      <c r="P6644" s="484"/>
      <c r="Q6644" s="484"/>
    </row>
    <row r="6645" spans="1:17">
      <c r="A6645" s="670">
        <v>6628</v>
      </c>
      <c r="B6645" s="677"/>
      <c r="C6645" s="677"/>
      <c r="D6645" s="677"/>
      <c r="E6645" s="676"/>
      <c r="F6645" s="448"/>
      <c r="G6645" s="358"/>
      <c r="H6645" s="428"/>
      <c r="I6645" s="428"/>
      <c r="J6645" s="428"/>
      <c r="K6645" s="430"/>
      <c r="L6645" s="430"/>
      <c r="M6645" s="479"/>
      <c r="N6645" s="594">
        <f t="shared" si="138"/>
        <v>0</v>
      </c>
      <c r="O6645" s="594"/>
      <c r="P6645" s="484"/>
      <c r="Q6645" s="484"/>
    </row>
    <row r="6646" spans="1:17">
      <c r="A6646" s="670">
        <v>6629</v>
      </c>
      <c r="B6646" s="677"/>
      <c r="C6646" s="677"/>
      <c r="D6646" s="677"/>
      <c r="E6646" s="676"/>
      <c r="F6646" s="448"/>
      <c r="G6646" s="358"/>
      <c r="H6646" s="428"/>
      <c r="I6646" s="428"/>
      <c r="J6646" s="428"/>
      <c r="K6646" s="430"/>
      <c r="L6646" s="430"/>
      <c r="M6646" s="479"/>
      <c r="N6646" s="594">
        <f t="shared" si="138"/>
        <v>0</v>
      </c>
      <c r="O6646" s="594"/>
      <c r="P6646" s="484"/>
      <c r="Q6646" s="484"/>
    </row>
    <row r="6647" spans="1:17">
      <c r="A6647" s="670">
        <v>6630</v>
      </c>
      <c r="B6647" s="677"/>
      <c r="C6647" s="677"/>
      <c r="D6647" s="677"/>
      <c r="E6647" s="676"/>
      <c r="F6647" s="448"/>
      <c r="G6647" s="358"/>
      <c r="H6647" s="428"/>
      <c r="I6647" s="428"/>
      <c r="J6647" s="428"/>
      <c r="K6647" s="430"/>
      <c r="L6647" s="430"/>
      <c r="M6647" s="479"/>
      <c r="N6647" s="594">
        <f t="shared" si="138"/>
        <v>0</v>
      </c>
      <c r="O6647" s="594"/>
      <c r="P6647" s="484"/>
      <c r="Q6647" s="484"/>
    </row>
    <row r="6648" spans="1:17">
      <c r="A6648" s="670">
        <v>6631</v>
      </c>
      <c r="B6648" s="677"/>
      <c r="C6648" s="677"/>
      <c r="D6648" s="677"/>
      <c r="E6648" s="676"/>
      <c r="F6648" s="448"/>
      <c r="G6648" s="358"/>
      <c r="H6648" s="428"/>
      <c r="I6648" s="428"/>
      <c r="J6648" s="428"/>
      <c r="K6648" s="430"/>
      <c r="L6648" s="430"/>
      <c r="M6648" s="479"/>
      <c r="N6648" s="594">
        <f t="shared" si="138"/>
        <v>0</v>
      </c>
      <c r="O6648" s="594"/>
      <c r="P6648" s="484"/>
      <c r="Q6648" s="484"/>
    </row>
    <row r="6649" spans="1:17">
      <c r="A6649" s="670">
        <v>6632</v>
      </c>
      <c r="B6649" s="677"/>
      <c r="C6649" s="677"/>
      <c r="D6649" s="677"/>
      <c r="E6649" s="676"/>
      <c r="F6649" s="448"/>
      <c r="G6649" s="358"/>
      <c r="H6649" s="428"/>
      <c r="I6649" s="428"/>
      <c r="J6649" s="428"/>
      <c r="K6649" s="430"/>
      <c r="L6649" s="430"/>
      <c r="M6649" s="479"/>
      <c r="N6649" s="594">
        <f t="shared" si="138"/>
        <v>0</v>
      </c>
      <c r="O6649" s="594"/>
      <c r="P6649" s="484"/>
      <c r="Q6649" s="484"/>
    </row>
    <row r="6650" spans="1:17">
      <c r="A6650" s="670">
        <v>6633</v>
      </c>
      <c r="B6650" s="677"/>
      <c r="C6650" s="677"/>
      <c r="D6650" s="677"/>
      <c r="E6650" s="676"/>
      <c r="F6650" s="448"/>
      <c r="G6650" s="358"/>
      <c r="H6650" s="428"/>
      <c r="I6650" s="428"/>
      <c r="J6650" s="428"/>
      <c r="K6650" s="430"/>
      <c r="L6650" s="430"/>
      <c r="M6650" s="479"/>
      <c r="N6650" s="594">
        <f t="shared" si="138"/>
        <v>0</v>
      </c>
      <c r="O6650" s="594"/>
      <c r="P6650" s="484"/>
      <c r="Q6650" s="484"/>
    </row>
    <row r="6651" spans="1:17">
      <c r="A6651" s="670">
        <v>6634</v>
      </c>
      <c r="B6651" s="677"/>
      <c r="C6651" s="677"/>
      <c r="D6651" s="677"/>
      <c r="E6651" s="676"/>
      <c r="F6651" s="448"/>
      <c r="G6651" s="358"/>
      <c r="H6651" s="428"/>
      <c r="I6651" s="428"/>
      <c r="J6651" s="428"/>
      <c r="K6651" s="430"/>
      <c r="L6651" s="430"/>
      <c r="M6651" s="479"/>
      <c r="N6651" s="594">
        <f t="shared" si="138"/>
        <v>0</v>
      </c>
      <c r="O6651" s="594"/>
      <c r="P6651" s="484"/>
      <c r="Q6651" s="484"/>
    </row>
    <row r="6652" spans="1:17">
      <c r="A6652" s="670">
        <v>6635</v>
      </c>
      <c r="B6652" s="677"/>
      <c r="C6652" s="677"/>
      <c r="D6652" s="677"/>
      <c r="E6652" s="676"/>
      <c r="F6652" s="448"/>
      <c r="G6652" s="358"/>
      <c r="H6652" s="428"/>
      <c r="I6652" s="428"/>
      <c r="J6652" s="428"/>
      <c r="K6652" s="430"/>
      <c r="L6652" s="430"/>
      <c r="M6652" s="479"/>
      <c r="N6652" s="594">
        <f t="shared" si="138"/>
        <v>0</v>
      </c>
      <c r="O6652" s="594"/>
      <c r="P6652" s="484"/>
      <c r="Q6652" s="484"/>
    </row>
    <row r="6653" spans="1:17">
      <c r="A6653" s="670">
        <v>6636</v>
      </c>
      <c r="B6653" s="677"/>
      <c r="C6653" s="677"/>
      <c r="D6653" s="677"/>
      <c r="E6653" s="676"/>
      <c r="F6653" s="448"/>
      <c r="G6653" s="358"/>
      <c r="H6653" s="428"/>
      <c r="I6653" s="428"/>
      <c r="J6653" s="428"/>
      <c r="K6653" s="430"/>
      <c r="L6653" s="430"/>
      <c r="M6653" s="479"/>
      <c r="N6653" s="594">
        <f t="shared" si="138"/>
        <v>0</v>
      </c>
      <c r="O6653" s="594"/>
      <c r="P6653" s="484"/>
      <c r="Q6653" s="484"/>
    </row>
    <row r="6654" spans="1:17">
      <c r="A6654" s="670">
        <v>6637</v>
      </c>
      <c r="B6654" s="677"/>
      <c r="C6654" s="677"/>
      <c r="D6654" s="677"/>
      <c r="E6654" s="676"/>
      <c r="F6654" s="448"/>
      <c r="G6654" s="358"/>
      <c r="H6654" s="428"/>
      <c r="I6654" s="428"/>
      <c r="J6654" s="428"/>
      <c r="K6654" s="430"/>
      <c r="L6654" s="430"/>
      <c r="M6654" s="479"/>
      <c r="N6654" s="594">
        <f t="shared" si="138"/>
        <v>0</v>
      </c>
      <c r="O6654" s="594"/>
      <c r="P6654" s="484"/>
      <c r="Q6654" s="484"/>
    </row>
    <row r="6655" spans="1:17">
      <c r="A6655" s="670">
        <v>6638</v>
      </c>
      <c r="B6655" s="677"/>
      <c r="C6655" s="677"/>
      <c r="D6655" s="677"/>
      <c r="E6655" s="676"/>
      <c r="F6655" s="448"/>
      <c r="G6655" s="358"/>
      <c r="H6655" s="428"/>
      <c r="I6655" s="428"/>
      <c r="J6655" s="428"/>
      <c r="K6655" s="430"/>
      <c r="L6655" s="430"/>
      <c r="M6655" s="479"/>
      <c r="N6655" s="594">
        <f t="shared" si="138"/>
        <v>0</v>
      </c>
      <c r="O6655" s="594"/>
      <c r="P6655" s="484"/>
      <c r="Q6655" s="484"/>
    </row>
    <row r="6656" spans="1:17">
      <c r="A6656" s="670">
        <v>6639</v>
      </c>
      <c r="B6656" s="677"/>
      <c r="C6656" s="677"/>
      <c r="D6656" s="677"/>
      <c r="E6656" s="676"/>
      <c r="F6656" s="448"/>
      <c r="G6656" s="358"/>
      <c r="H6656" s="428"/>
      <c r="I6656" s="428"/>
      <c r="J6656" s="428"/>
      <c r="K6656" s="430"/>
      <c r="L6656" s="430"/>
      <c r="M6656" s="479"/>
      <c r="N6656" s="594">
        <f t="shared" si="138"/>
        <v>0</v>
      </c>
      <c r="O6656" s="594"/>
      <c r="P6656" s="484"/>
      <c r="Q6656" s="484"/>
    </row>
    <row r="6657" spans="1:17">
      <c r="A6657" s="670">
        <v>6640</v>
      </c>
      <c r="B6657" s="677"/>
      <c r="C6657" s="677"/>
      <c r="D6657" s="677"/>
      <c r="E6657" s="676"/>
      <c r="F6657" s="448"/>
      <c r="G6657" s="358"/>
      <c r="H6657" s="428"/>
      <c r="I6657" s="428"/>
      <c r="J6657" s="428"/>
      <c r="K6657" s="430"/>
      <c r="L6657" s="430"/>
      <c r="M6657" s="479"/>
      <c r="N6657" s="594">
        <f t="shared" si="138"/>
        <v>0</v>
      </c>
      <c r="O6657" s="594"/>
      <c r="P6657" s="484"/>
      <c r="Q6657" s="484"/>
    </row>
    <row r="6658" spans="1:17">
      <c r="A6658" s="670">
        <v>6641</v>
      </c>
      <c r="B6658" s="677"/>
      <c r="C6658" s="677"/>
      <c r="D6658" s="677"/>
      <c r="E6658" s="676"/>
      <c r="F6658" s="448"/>
      <c r="G6658" s="358"/>
      <c r="H6658" s="428"/>
      <c r="I6658" s="428"/>
      <c r="J6658" s="428"/>
      <c r="K6658" s="430"/>
      <c r="L6658" s="430"/>
      <c r="M6658" s="479"/>
      <c r="N6658" s="594">
        <f t="shared" si="138"/>
        <v>0</v>
      </c>
      <c r="O6658" s="594"/>
      <c r="P6658" s="484"/>
      <c r="Q6658" s="484"/>
    </row>
    <row r="6659" spans="1:17">
      <c r="A6659" s="670">
        <v>6642</v>
      </c>
      <c r="B6659" s="677"/>
      <c r="C6659" s="677"/>
      <c r="D6659" s="677"/>
      <c r="E6659" s="676"/>
      <c r="F6659" s="448"/>
      <c r="G6659" s="358"/>
      <c r="H6659" s="428"/>
      <c r="I6659" s="428"/>
      <c r="J6659" s="428"/>
      <c r="K6659" s="430"/>
      <c r="L6659" s="430"/>
      <c r="M6659" s="479"/>
      <c r="N6659" s="594">
        <f t="shared" si="138"/>
        <v>0</v>
      </c>
      <c r="O6659" s="594"/>
      <c r="P6659" s="484"/>
      <c r="Q6659" s="484"/>
    </row>
    <row r="6660" spans="1:17">
      <c r="A6660" s="670">
        <v>6643</v>
      </c>
      <c r="B6660" s="677"/>
      <c r="C6660" s="677"/>
      <c r="D6660" s="677"/>
      <c r="E6660" s="676"/>
      <c r="F6660" s="448"/>
      <c r="G6660" s="358"/>
      <c r="H6660" s="428"/>
      <c r="I6660" s="428"/>
      <c r="J6660" s="428"/>
      <c r="K6660" s="430"/>
      <c r="L6660" s="430"/>
      <c r="M6660" s="479"/>
      <c r="N6660" s="594">
        <f t="shared" si="138"/>
        <v>0</v>
      </c>
      <c r="O6660" s="594"/>
      <c r="P6660" s="484"/>
      <c r="Q6660" s="484"/>
    </row>
    <row r="6661" spans="1:17">
      <c r="A6661" s="670">
        <v>6644</v>
      </c>
      <c r="B6661" s="677"/>
      <c r="C6661" s="677"/>
      <c r="D6661" s="677"/>
      <c r="E6661" s="676"/>
      <c r="F6661" s="448"/>
      <c r="G6661" s="358"/>
      <c r="H6661" s="428"/>
      <c r="I6661" s="428"/>
      <c r="J6661" s="428"/>
      <c r="K6661" s="430"/>
      <c r="L6661" s="430"/>
      <c r="M6661" s="479"/>
      <c r="N6661" s="594">
        <f t="shared" si="138"/>
        <v>0</v>
      </c>
      <c r="O6661" s="594"/>
      <c r="P6661" s="484"/>
      <c r="Q6661" s="484"/>
    </row>
    <row r="6662" spans="1:17">
      <c r="A6662" s="670">
        <v>6645</v>
      </c>
      <c r="B6662" s="677"/>
      <c r="C6662" s="677"/>
      <c r="D6662" s="677"/>
      <c r="E6662" s="676"/>
      <c r="F6662" s="448"/>
      <c r="G6662" s="358"/>
      <c r="H6662" s="428"/>
      <c r="I6662" s="428"/>
      <c r="J6662" s="428"/>
      <c r="K6662" s="430"/>
      <c r="L6662" s="430"/>
      <c r="M6662" s="479"/>
      <c r="N6662" s="594">
        <f t="shared" si="138"/>
        <v>0</v>
      </c>
      <c r="O6662" s="594"/>
      <c r="P6662" s="484"/>
      <c r="Q6662" s="484"/>
    </row>
    <row r="6663" spans="1:17">
      <c r="A6663" s="670">
        <v>6646</v>
      </c>
      <c r="B6663" s="677"/>
      <c r="C6663" s="677"/>
      <c r="D6663" s="677"/>
      <c r="E6663" s="676"/>
      <c r="F6663" s="448"/>
      <c r="G6663" s="358"/>
      <c r="H6663" s="428"/>
      <c r="I6663" s="428"/>
      <c r="J6663" s="428"/>
      <c r="K6663" s="430"/>
      <c r="L6663" s="430"/>
      <c r="M6663" s="479"/>
      <c r="N6663" s="594">
        <f t="shared" si="138"/>
        <v>0</v>
      </c>
      <c r="O6663" s="594"/>
      <c r="P6663" s="484"/>
      <c r="Q6663" s="484"/>
    </row>
    <row r="6664" spans="1:17">
      <c r="A6664" s="670">
        <v>6647</v>
      </c>
      <c r="B6664" s="677"/>
      <c r="C6664" s="677"/>
      <c r="D6664" s="677"/>
      <c r="E6664" s="676"/>
      <c r="F6664" s="448"/>
      <c r="G6664" s="358"/>
      <c r="H6664" s="428"/>
      <c r="I6664" s="428"/>
      <c r="J6664" s="428"/>
      <c r="K6664" s="430"/>
      <c r="L6664" s="430"/>
      <c r="M6664" s="479"/>
      <c r="N6664" s="594">
        <f t="shared" si="138"/>
        <v>0</v>
      </c>
      <c r="O6664" s="594"/>
      <c r="P6664" s="484"/>
      <c r="Q6664" s="484"/>
    </row>
    <row r="6665" spans="1:17">
      <c r="A6665" s="670">
        <v>6648</v>
      </c>
      <c r="B6665" s="677"/>
      <c r="C6665" s="677"/>
      <c r="D6665" s="677"/>
      <c r="E6665" s="676"/>
      <c r="F6665" s="448"/>
      <c r="G6665" s="358"/>
      <c r="H6665" s="428"/>
      <c r="I6665" s="428"/>
      <c r="J6665" s="428"/>
      <c r="K6665" s="430"/>
      <c r="L6665" s="430"/>
      <c r="M6665" s="479"/>
      <c r="N6665" s="594">
        <f t="shared" si="138"/>
        <v>0</v>
      </c>
      <c r="O6665" s="594"/>
      <c r="P6665" s="484"/>
      <c r="Q6665" s="484"/>
    </row>
    <row r="6666" spans="1:17">
      <c r="A6666" s="670">
        <v>6649</v>
      </c>
      <c r="B6666" s="677"/>
      <c r="C6666" s="677"/>
      <c r="D6666" s="677"/>
      <c r="E6666" s="676"/>
      <c r="F6666" s="448"/>
      <c r="G6666" s="358"/>
      <c r="H6666" s="428"/>
      <c r="I6666" s="428"/>
      <c r="J6666" s="428"/>
      <c r="K6666" s="430"/>
      <c r="L6666" s="430"/>
      <c r="M6666" s="479"/>
      <c r="N6666" s="594">
        <f t="shared" si="138"/>
        <v>0</v>
      </c>
      <c r="O6666" s="594"/>
      <c r="P6666" s="484"/>
      <c r="Q6666" s="484"/>
    </row>
    <row r="6667" spans="1:17">
      <c r="A6667" s="670">
        <v>6650</v>
      </c>
      <c r="B6667" s="677"/>
      <c r="C6667" s="677"/>
      <c r="D6667" s="677"/>
      <c r="E6667" s="676"/>
      <c r="F6667" s="448"/>
      <c r="G6667" s="358"/>
      <c r="H6667" s="428"/>
      <c r="I6667" s="428"/>
      <c r="J6667" s="428"/>
      <c r="K6667" s="430"/>
      <c r="L6667" s="430"/>
      <c r="M6667" s="479"/>
      <c r="N6667" s="594">
        <f t="shared" si="138"/>
        <v>0</v>
      </c>
      <c r="O6667" s="594"/>
      <c r="P6667" s="484"/>
      <c r="Q6667" s="484"/>
    </row>
    <row r="6668" spans="1:17">
      <c r="A6668" s="670">
        <v>6651</v>
      </c>
      <c r="B6668" s="677"/>
      <c r="C6668" s="677"/>
      <c r="D6668" s="677"/>
      <c r="E6668" s="676"/>
      <c r="F6668" s="448"/>
      <c r="G6668" s="358"/>
      <c r="H6668" s="428"/>
      <c r="I6668" s="428"/>
      <c r="J6668" s="428"/>
      <c r="K6668" s="430"/>
      <c r="L6668" s="430"/>
      <c r="M6668" s="479"/>
      <c r="N6668" s="594">
        <f t="shared" si="138"/>
        <v>0</v>
      </c>
      <c r="O6668" s="594"/>
      <c r="P6668" s="484"/>
      <c r="Q6668" s="484"/>
    </row>
    <row r="6669" spans="1:17">
      <c r="A6669" s="670">
        <v>6652</v>
      </c>
      <c r="B6669" s="677"/>
      <c r="C6669" s="677"/>
      <c r="D6669" s="677"/>
      <c r="E6669" s="676"/>
      <c r="F6669" s="448"/>
      <c r="G6669" s="358"/>
      <c r="H6669" s="428"/>
      <c r="I6669" s="428"/>
      <c r="J6669" s="428"/>
      <c r="K6669" s="430"/>
      <c r="L6669" s="430"/>
      <c r="M6669" s="479"/>
      <c r="N6669" s="594">
        <f t="shared" si="138"/>
        <v>0</v>
      </c>
      <c r="O6669" s="594"/>
      <c r="P6669" s="484"/>
      <c r="Q6669" s="484"/>
    </row>
    <row r="6670" spans="1:17">
      <c r="A6670" s="670">
        <v>6653</v>
      </c>
      <c r="B6670" s="677"/>
      <c r="C6670" s="677"/>
      <c r="D6670" s="677"/>
      <c r="E6670" s="676"/>
      <c r="F6670" s="448"/>
      <c r="G6670" s="358"/>
      <c r="H6670" s="428"/>
      <c r="I6670" s="428"/>
      <c r="J6670" s="428"/>
      <c r="K6670" s="430"/>
      <c r="L6670" s="430"/>
      <c r="M6670" s="479"/>
      <c r="N6670" s="594">
        <f t="shared" si="138"/>
        <v>0</v>
      </c>
      <c r="O6670" s="594"/>
      <c r="P6670" s="484"/>
      <c r="Q6670" s="484"/>
    </row>
    <row r="6671" spans="1:17">
      <c r="A6671" s="670">
        <v>6654</v>
      </c>
      <c r="B6671" s="677"/>
      <c r="C6671" s="677"/>
      <c r="D6671" s="677"/>
      <c r="E6671" s="676"/>
      <c r="F6671" s="448"/>
      <c r="G6671" s="358"/>
      <c r="H6671" s="428"/>
      <c r="I6671" s="428"/>
      <c r="J6671" s="428"/>
      <c r="K6671" s="430"/>
      <c r="L6671" s="430"/>
      <c r="M6671" s="479"/>
      <c r="N6671" s="594">
        <f t="shared" si="138"/>
        <v>0</v>
      </c>
      <c r="O6671" s="594"/>
      <c r="P6671" s="484"/>
      <c r="Q6671" s="484"/>
    </row>
    <row r="6672" spans="1:17">
      <c r="A6672" s="670">
        <v>6655</v>
      </c>
      <c r="B6672" s="677"/>
      <c r="C6672" s="677"/>
      <c r="D6672" s="677"/>
      <c r="E6672" s="676"/>
      <c r="F6672" s="448"/>
      <c r="G6672" s="358"/>
      <c r="H6672" s="428"/>
      <c r="I6672" s="428"/>
      <c r="J6672" s="428"/>
      <c r="K6672" s="430"/>
      <c r="L6672" s="430"/>
      <c r="M6672" s="479"/>
      <c r="N6672" s="594">
        <f t="shared" si="138"/>
        <v>0</v>
      </c>
      <c r="O6672" s="594"/>
      <c r="P6672" s="484"/>
      <c r="Q6672" s="484"/>
    </row>
    <row r="6673" spans="1:17">
      <c r="A6673" s="670">
        <v>6656</v>
      </c>
      <c r="B6673" s="677"/>
      <c r="C6673" s="677"/>
      <c r="D6673" s="677"/>
      <c r="E6673" s="676"/>
      <c r="F6673" s="448"/>
      <c r="G6673" s="358"/>
      <c r="H6673" s="428"/>
      <c r="I6673" s="428"/>
      <c r="J6673" s="428"/>
      <c r="K6673" s="430"/>
      <c r="L6673" s="430"/>
      <c r="M6673" s="479"/>
      <c r="N6673" s="594">
        <f t="shared" si="138"/>
        <v>0</v>
      </c>
      <c r="O6673" s="594"/>
      <c r="P6673" s="484"/>
      <c r="Q6673" s="484"/>
    </row>
    <row r="6674" spans="1:17">
      <c r="A6674" s="670">
        <v>6657</v>
      </c>
      <c r="B6674" s="677"/>
      <c r="C6674" s="677"/>
      <c r="D6674" s="677"/>
      <c r="E6674" s="676"/>
      <c r="F6674" s="448"/>
      <c r="G6674" s="358"/>
      <c r="H6674" s="428"/>
      <c r="I6674" s="428"/>
      <c r="J6674" s="428"/>
      <c r="K6674" s="430"/>
      <c r="L6674" s="430"/>
      <c r="M6674" s="479"/>
      <c r="N6674" s="594">
        <f t="shared" si="138"/>
        <v>0</v>
      </c>
      <c r="O6674" s="594"/>
      <c r="P6674" s="484"/>
      <c r="Q6674" s="484"/>
    </row>
    <row r="6675" spans="1:17">
      <c r="A6675" s="670">
        <v>6658</v>
      </c>
      <c r="B6675" s="677"/>
      <c r="C6675" s="677"/>
      <c r="D6675" s="677"/>
      <c r="E6675" s="676"/>
      <c r="F6675" s="448"/>
      <c r="G6675" s="358"/>
      <c r="H6675" s="428"/>
      <c r="I6675" s="428"/>
      <c r="J6675" s="428"/>
      <c r="K6675" s="430"/>
      <c r="L6675" s="430"/>
      <c r="M6675" s="479"/>
      <c r="N6675" s="594">
        <f t="shared" ref="N6675:N6738" si="139">+IF((O6674-I6674)&gt;$O$8,1,0)*IF(I6674&gt;$O$9,1,0)*IF(O6674&gt;($O$11-$O$10),1,0)</f>
        <v>0</v>
      </c>
      <c r="O6675" s="594"/>
      <c r="P6675" s="484"/>
      <c r="Q6675" s="484"/>
    </row>
    <row r="6676" spans="1:17">
      <c r="A6676" s="670">
        <v>6659</v>
      </c>
      <c r="B6676" s="677"/>
      <c r="C6676" s="677"/>
      <c r="D6676" s="677"/>
      <c r="E6676" s="676"/>
      <c r="F6676" s="448"/>
      <c r="G6676" s="358"/>
      <c r="H6676" s="428"/>
      <c r="I6676" s="428"/>
      <c r="J6676" s="428"/>
      <c r="K6676" s="430"/>
      <c r="L6676" s="430"/>
      <c r="M6676" s="479"/>
      <c r="N6676" s="594">
        <f t="shared" si="139"/>
        <v>0</v>
      </c>
      <c r="O6676" s="594"/>
      <c r="P6676" s="484"/>
      <c r="Q6676" s="484"/>
    </row>
    <row r="6677" spans="1:17">
      <c r="A6677" s="670">
        <v>6660</v>
      </c>
      <c r="B6677" s="677"/>
      <c r="C6677" s="677"/>
      <c r="D6677" s="677"/>
      <c r="E6677" s="676"/>
      <c r="F6677" s="448"/>
      <c r="G6677" s="358"/>
      <c r="H6677" s="428"/>
      <c r="I6677" s="428"/>
      <c r="J6677" s="428"/>
      <c r="K6677" s="430"/>
      <c r="L6677" s="430"/>
      <c r="M6677" s="479"/>
      <c r="N6677" s="594">
        <f t="shared" si="139"/>
        <v>0</v>
      </c>
      <c r="O6677" s="594"/>
      <c r="P6677" s="484"/>
      <c r="Q6677" s="484"/>
    </row>
    <row r="6678" spans="1:17">
      <c r="A6678" s="670">
        <v>6661</v>
      </c>
      <c r="B6678" s="677"/>
      <c r="C6678" s="677"/>
      <c r="D6678" s="677"/>
      <c r="E6678" s="676"/>
      <c r="F6678" s="448"/>
      <c r="G6678" s="358"/>
      <c r="H6678" s="428"/>
      <c r="I6678" s="428"/>
      <c r="J6678" s="428"/>
      <c r="K6678" s="430"/>
      <c r="L6678" s="430"/>
      <c r="M6678" s="479"/>
      <c r="N6678" s="594">
        <f t="shared" si="139"/>
        <v>0</v>
      </c>
      <c r="O6678" s="594"/>
      <c r="P6678" s="484"/>
      <c r="Q6678" s="484"/>
    </row>
    <row r="6679" spans="1:17">
      <c r="A6679" s="670">
        <v>6662</v>
      </c>
      <c r="B6679" s="677"/>
      <c r="C6679" s="677"/>
      <c r="D6679" s="677"/>
      <c r="E6679" s="676"/>
      <c r="F6679" s="448"/>
      <c r="G6679" s="358"/>
      <c r="H6679" s="428"/>
      <c r="I6679" s="428"/>
      <c r="J6679" s="428"/>
      <c r="K6679" s="430"/>
      <c r="L6679" s="430"/>
      <c r="M6679" s="479"/>
      <c r="N6679" s="594">
        <f t="shared" si="139"/>
        <v>0</v>
      </c>
      <c r="O6679" s="594"/>
      <c r="P6679" s="484"/>
      <c r="Q6679" s="484"/>
    </row>
    <row r="6680" spans="1:17">
      <c r="A6680" s="670">
        <v>6663</v>
      </c>
      <c r="B6680" s="677"/>
      <c r="C6680" s="677"/>
      <c r="D6680" s="677"/>
      <c r="E6680" s="676"/>
      <c r="F6680" s="448"/>
      <c r="G6680" s="358"/>
      <c r="H6680" s="428"/>
      <c r="I6680" s="428"/>
      <c r="J6680" s="428"/>
      <c r="K6680" s="430"/>
      <c r="L6680" s="430"/>
      <c r="M6680" s="479"/>
      <c r="N6680" s="594">
        <f t="shared" si="139"/>
        <v>0</v>
      </c>
      <c r="O6680" s="594"/>
      <c r="P6680" s="484"/>
      <c r="Q6680" s="484"/>
    </row>
    <row r="6681" spans="1:17">
      <c r="A6681" s="670">
        <v>6664</v>
      </c>
      <c r="B6681" s="677"/>
      <c r="C6681" s="677"/>
      <c r="D6681" s="677"/>
      <c r="E6681" s="676"/>
      <c r="F6681" s="448"/>
      <c r="G6681" s="358"/>
      <c r="H6681" s="428"/>
      <c r="I6681" s="428"/>
      <c r="J6681" s="428"/>
      <c r="K6681" s="430"/>
      <c r="L6681" s="430"/>
      <c r="M6681" s="479"/>
      <c r="N6681" s="594">
        <f t="shared" si="139"/>
        <v>0</v>
      </c>
      <c r="O6681" s="594"/>
      <c r="P6681" s="484"/>
      <c r="Q6681" s="484"/>
    </row>
    <row r="6682" spans="1:17">
      <c r="A6682" s="670">
        <v>6665</v>
      </c>
      <c r="B6682" s="677"/>
      <c r="C6682" s="677"/>
      <c r="D6682" s="677"/>
      <c r="E6682" s="676"/>
      <c r="F6682" s="448"/>
      <c r="G6682" s="358"/>
      <c r="H6682" s="428"/>
      <c r="I6682" s="428"/>
      <c r="J6682" s="428"/>
      <c r="K6682" s="430"/>
      <c r="L6682" s="430"/>
      <c r="M6682" s="479"/>
      <c r="N6682" s="594">
        <f t="shared" si="139"/>
        <v>0</v>
      </c>
      <c r="O6682" s="594"/>
      <c r="P6682" s="484"/>
      <c r="Q6682" s="484"/>
    </row>
    <row r="6683" spans="1:17">
      <c r="A6683" s="670">
        <v>6666</v>
      </c>
      <c r="B6683" s="677"/>
      <c r="C6683" s="677"/>
      <c r="D6683" s="677"/>
      <c r="E6683" s="676"/>
      <c r="F6683" s="448"/>
      <c r="G6683" s="358"/>
      <c r="H6683" s="428"/>
      <c r="I6683" s="428"/>
      <c r="J6683" s="428"/>
      <c r="K6683" s="430"/>
      <c r="L6683" s="430"/>
      <c r="M6683" s="479"/>
      <c r="N6683" s="594">
        <f t="shared" si="139"/>
        <v>0</v>
      </c>
      <c r="O6683" s="594"/>
      <c r="P6683" s="484"/>
      <c r="Q6683" s="484"/>
    </row>
    <row r="6684" spans="1:17">
      <c r="A6684" s="670">
        <v>6667</v>
      </c>
      <c r="B6684" s="677"/>
      <c r="C6684" s="677"/>
      <c r="D6684" s="677"/>
      <c r="E6684" s="676"/>
      <c r="F6684" s="448"/>
      <c r="G6684" s="358"/>
      <c r="H6684" s="428"/>
      <c r="I6684" s="428"/>
      <c r="J6684" s="428"/>
      <c r="K6684" s="430"/>
      <c r="L6684" s="430"/>
      <c r="M6684" s="479"/>
      <c r="N6684" s="594">
        <f t="shared" si="139"/>
        <v>0</v>
      </c>
      <c r="O6684" s="594"/>
      <c r="P6684" s="484"/>
      <c r="Q6684" s="484"/>
    </row>
    <row r="6685" spans="1:17">
      <c r="A6685" s="670">
        <v>6668</v>
      </c>
      <c r="B6685" s="677"/>
      <c r="C6685" s="677"/>
      <c r="D6685" s="677"/>
      <c r="E6685" s="676"/>
      <c r="F6685" s="448"/>
      <c r="G6685" s="358"/>
      <c r="H6685" s="428"/>
      <c r="I6685" s="428"/>
      <c r="J6685" s="428"/>
      <c r="K6685" s="430"/>
      <c r="L6685" s="430"/>
      <c r="M6685" s="479"/>
      <c r="N6685" s="594">
        <f t="shared" si="139"/>
        <v>0</v>
      </c>
      <c r="O6685" s="594"/>
      <c r="P6685" s="484"/>
      <c r="Q6685" s="484"/>
    </row>
    <row r="6686" spans="1:17">
      <c r="A6686" s="670">
        <v>6669</v>
      </c>
      <c r="B6686" s="677"/>
      <c r="C6686" s="677"/>
      <c r="D6686" s="677"/>
      <c r="E6686" s="676"/>
      <c r="F6686" s="448"/>
      <c r="G6686" s="358"/>
      <c r="H6686" s="428"/>
      <c r="I6686" s="428"/>
      <c r="J6686" s="428"/>
      <c r="K6686" s="430"/>
      <c r="L6686" s="430"/>
      <c r="M6686" s="479"/>
      <c r="N6686" s="594">
        <f t="shared" si="139"/>
        <v>0</v>
      </c>
      <c r="O6686" s="594"/>
      <c r="P6686" s="484"/>
      <c r="Q6686" s="484"/>
    </row>
    <row r="6687" spans="1:17">
      <c r="A6687" s="670">
        <v>6670</v>
      </c>
      <c r="B6687" s="677"/>
      <c r="C6687" s="677"/>
      <c r="D6687" s="677"/>
      <c r="E6687" s="676"/>
      <c r="F6687" s="448"/>
      <c r="G6687" s="358"/>
      <c r="H6687" s="428"/>
      <c r="I6687" s="428"/>
      <c r="J6687" s="428"/>
      <c r="K6687" s="430"/>
      <c r="L6687" s="430"/>
      <c r="M6687" s="479"/>
      <c r="N6687" s="594">
        <f t="shared" si="139"/>
        <v>0</v>
      </c>
      <c r="O6687" s="594"/>
      <c r="P6687" s="484"/>
      <c r="Q6687" s="484"/>
    </row>
    <row r="6688" spans="1:17">
      <c r="A6688" s="670">
        <v>6671</v>
      </c>
      <c r="B6688" s="677"/>
      <c r="C6688" s="677"/>
      <c r="D6688" s="677"/>
      <c r="E6688" s="676"/>
      <c r="F6688" s="448"/>
      <c r="G6688" s="358"/>
      <c r="H6688" s="428"/>
      <c r="I6688" s="428"/>
      <c r="J6688" s="428"/>
      <c r="K6688" s="430"/>
      <c r="L6688" s="430"/>
      <c r="M6688" s="479"/>
      <c r="N6688" s="594">
        <f t="shared" si="139"/>
        <v>0</v>
      </c>
      <c r="O6688" s="594"/>
      <c r="P6688" s="484"/>
      <c r="Q6688" s="484"/>
    </row>
    <row r="6689" spans="1:17">
      <c r="A6689" s="670">
        <v>6672</v>
      </c>
      <c r="B6689" s="677"/>
      <c r="C6689" s="677"/>
      <c r="D6689" s="677"/>
      <c r="E6689" s="676"/>
      <c r="F6689" s="448"/>
      <c r="G6689" s="358"/>
      <c r="H6689" s="428"/>
      <c r="I6689" s="428"/>
      <c r="J6689" s="428"/>
      <c r="K6689" s="430"/>
      <c r="L6689" s="430"/>
      <c r="M6689" s="479"/>
      <c r="N6689" s="594">
        <f t="shared" si="139"/>
        <v>0</v>
      </c>
      <c r="O6689" s="594"/>
      <c r="P6689" s="484"/>
      <c r="Q6689" s="484"/>
    </row>
    <row r="6690" spans="1:17">
      <c r="A6690" s="670">
        <v>6673</v>
      </c>
      <c r="B6690" s="677"/>
      <c r="C6690" s="677"/>
      <c r="D6690" s="677"/>
      <c r="E6690" s="676"/>
      <c r="F6690" s="448"/>
      <c r="G6690" s="358"/>
      <c r="H6690" s="428"/>
      <c r="I6690" s="428"/>
      <c r="J6690" s="428"/>
      <c r="K6690" s="430"/>
      <c r="L6690" s="430"/>
      <c r="M6690" s="479"/>
      <c r="N6690" s="594">
        <f t="shared" si="139"/>
        <v>0</v>
      </c>
      <c r="O6690" s="594"/>
      <c r="P6690" s="484"/>
      <c r="Q6690" s="484"/>
    </row>
    <row r="6691" spans="1:17">
      <c r="A6691" s="670">
        <v>6674</v>
      </c>
      <c r="B6691" s="677"/>
      <c r="C6691" s="677"/>
      <c r="D6691" s="677"/>
      <c r="E6691" s="676"/>
      <c r="F6691" s="448"/>
      <c r="G6691" s="358"/>
      <c r="H6691" s="428"/>
      <c r="I6691" s="428"/>
      <c r="J6691" s="428"/>
      <c r="K6691" s="430"/>
      <c r="L6691" s="430"/>
      <c r="M6691" s="479"/>
      <c r="N6691" s="594">
        <f t="shared" si="139"/>
        <v>0</v>
      </c>
      <c r="O6691" s="594"/>
      <c r="P6691" s="484"/>
      <c r="Q6691" s="484"/>
    </row>
    <row r="6692" spans="1:17">
      <c r="A6692" s="670">
        <v>6675</v>
      </c>
      <c r="B6692" s="677"/>
      <c r="C6692" s="677"/>
      <c r="D6692" s="677"/>
      <c r="E6692" s="676"/>
      <c r="F6692" s="448"/>
      <c r="G6692" s="358"/>
      <c r="H6692" s="428"/>
      <c r="I6692" s="428"/>
      <c r="J6692" s="428"/>
      <c r="K6692" s="430"/>
      <c r="L6692" s="430"/>
      <c r="M6692" s="479"/>
      <c r="N6692" s="594">
        <f t="shared" si="139"/>
        <v>0</v>
      </c>
      <c r="O6692" s="594"/>
      <c r="P6692" s="484"/>
      <c r="Q6692" s="484"/>
    </row>
    <row r="6693" spans="1:17">
      <c r="A6693" s="670">
        <v>6676</v>
      </c>
      <c r="B6693" s="677"/>
      <c r="C6693" s="677"/>
      <c r="D6693" s="677"/>
      <c r="E6693" s="676"/>
      <c r="F6693" s="448"/>
      <c r="G6693" s="358"/>
      <c r="H6693" s="428"/>
      <c r="I6693" s="428"/>
      <c r="J6693" s="428"/>
      <c r="K6693" s="430"/>
      <c r="L6693" s="430"/>
      <c r="M6693" s="479"/>
      <c r="N6693" s="594">
        <f t="shared" si="139"/>
        <v>0</v>
      </c>
      <c r="O6693" s="594"/>
      <c r="P6693" s="484"/>
      <c r="Q6693" s="484"/>
    </row>
    <row r="6694" spans="1:17">
      <c r="A6694" s="670">
        <v>6677</v>
      </c>
      <c r="B6694" s="677"/>
      <c r="C6694" s="677"/>
      <c r="D6694" s="677"/>
      <c r="E6694" s="676"/>
      <c r="F6694" s="448"/>
      <c r="G6694" s="358"/>
      <c r="H6694" s="428"/>
      <c r="I6694" s="428"/>
      <c r="J6694" s="428"/>
      <c r="K6694" s="430"/>
      <c r="L6694" s="430"/>
      <c r="M6694" s="479"/>
      <c r="N6694" s="594">
        <f t="shared" si="139"/>
        <v>0</v>
      </c>
      <c r="O6694" s="594"/>
      <c r="P6694" s="484"/>
      <c r="Q6694" s="484"/>
    </row>
    <row r="6695" spans="1:17">
      <c r="A6695" s="670">
        <v>6678</v>
      </c>
      <c r="B6695" s="677"/>
      <c r="C6695" s="677"/>
      <c r="D6695" s="677"/>
      <c r="E6695" s="676"/>
      <c r="F6695" s="448"/>
      <c r="G6695" s="358"/>
      <c r="H6695" s="428"/>
      <c r="I6695" s="428"/>
      <c r="J6695" s="428"/>
      <c r="K6695" s="430"/>
      <c r="L6695" s="430"/>
      <c r="M6695" s="479"/>
      <c r="N6695" s="594">
        <f t="shared" si="139"/>
        <v>0</v>
      </c>
      <c r="O6695" s="594"/>
      <c r="P6695" s="484"/>
      <c r="Q6695" s="484"/>
    </row>
    <row r="6696" spans="1:17">
      <c r="A6696" s="670">
        <v>6679</v>
      </c>
      <c r="B6696" s="677"/>
      <c r="C6696" s="677"/>
      <c r="D6696" s="677"/>
      <c r="E6696" s="676"/>
      <c r="F6696" s="448"/>
      <c r="G6696" s="358"/>
      <c r="H6696" s="428"/>
      <c r="I6696" s="428"/>
      <c r="J6696" s="428"/>
      <c r="K6696" s="430"/>
      <c r="L6696" s="430"/>
      <c r="M6696" s="479"/>
      <c r="N6696" s="594">
        <f t="shared" si="139"/>
        <v>0</v>
      </c>
      <c r="O6696" s="594"/>
      <c r="P6696" s="484"/>
      <c r="Q6696" s="484"/>
    </row>
    <row r="6697" spans="1:17">
      <c r="A6697" s="670">
        <v>6680</v>
      </c>
      <c r="B6697" s="677"/>
      <c r="C6697" s="677"/>
      <c r="D6697" s="677"/>
      <c r="E6697" s="676"/>
      <c r="F6697" s="448"/>
      <c r="G6697" s="358"/>
      <c r="H6697" s="428"/>
      <c r="I6697" s="428"/>
      <c r="J6697" s="428"/>
      <c r="K6697" s="430"/>
      <c r="L6697" s="430"/>
      <c r="M6697" s="479"/>
      <c r="N6697" s="594">
        <f t="shared" si="139"/>
        <v>0</v>
      </c>
      <c r="O6697" s="594"/>
      <c r="P6697" s="484"/>
      <c r="Q6697" s="484"/>
    </row>
    <row r="6698" spans="1:17">
      <c r="A6698" s="670">
        <v>6681</v>
      </c>
      <c r="B6698" s="677"/>
      <c r="C6698" s="677"/>
      <c r="D6698" s="677"/>
      <c r="E6698" s="676"/>
      <c r="F6698" s="448"/>
      <c r="G6698" s="358"/>
      <c r="H6698" s="428"/>
      <c r="I6698" s="428"/>
      <c r="J6698" s="428"/>
      <c r="K6698" s="430"/>
      <c r="L6698" s="430"/>
      <c r="M6698" s="479"/>
      <c r="N6698" s="594">
        <f t="shared" si="139"/>
        <v>0</v>
      </c>
      <c r="O6698" s="594"/>
      <c r="P6698" s="484"/>
      <c r="Q6698" s="484"/>
    </row>
    <row r="6699" spans="1:17">
      <c r="A6699" s="670">
        <v>6682</v>
      </c>
      <c r="B6699" s="677"/>
      <c r="C6699" s="677"/>
      <c r="D6699" s="677"/>
      <c r="E6699" s="676"/>
      <c r="F6699" s="448"/>
      <c r="G6699" s="358"/>
      <c r="H6699" s="428"/>
      <c r="I6699" s="428"/>
      <c r="J6699" s="428"/>
      <c r="K6699" s="430"/>
      <c r="L6699" s="430"/>
      <c r="M6699" s="479"/>
      <c r="N6699" s="594">
        <f t="shared" si="139"/>
        <v>0</v>
      </c>
      <c r="O6699" s="594"/>
      <c r="P6699" s="484"/>
      <c r="Q6699" s="484"/>
    </row>
    <row r="6700" spans="1:17">
      <c r="A6700" s="670">
        <v>6683</v>
      </c>
      <c r="B6700" s="677"/>
      <c r="C6700" s="677"/>
      <c r="D6700" s="677"/>
      <c r="E6700" s="676"/>
      <c r="F6700" s="448"/>
      <c r="G6700" s="358"/>
      <c r="H6700" s="428"/>
      <c r="I6700" s="428"/>
      <c r="J6700" s="428"/>
      <c r="K6700" s="430"/>
      <c r="L6700" s="430"/>
      <c r="M6700" s="479"/>
      <c r="N6700" s="594">
        <f t="shared" si="139"/>
        <v>0</v>
      </c>
      <c r="O6700" s="594"/>
      <c r="P6700" s="484"/>
      <c r="Q6700" s="484"/>
    </row>
    <row r="6701" spans="1:17">
      <c r="A6701" s="670">
        <v>6684</v>
      </c>
      <c r="B6701" s="677"/>
      <c r="C6701" s="677"/>
      <c r="D6701" s="677"/>
      <c r="E6701" s="676"/>
      <c r="F6701" s="448"/>
      <c r="G6701" s="358"/>
      <c r="H6701" s="428"/>
      <c r="I6701" s="428"/>
      <c r="J6701" s="428"/>
      <c r="K6701" s="430"/>
      <c r="L6701" s="430"/>
      <c r="M6701" s="479"/>
      <c r="N6701" s="594">
        <f t="shared" si="139"/>
        <v>0</v>
      </c>
      <c r="O6701" s="594"/>
      <c r="P6701" s="484"/>
      <c r="Q6701" s="484"/>
    </row>
    <row r="6702" spans="1:17">
      <c r="A6702" s="670">
        <v>6685</v>
      </c>
      <c r="B6702" s="677"/>
      <c r="C6702" s="677"/>
      <c r="D6702" s="677"/>
      <c r="E6702" s="676"/>
      <c r="F6702" s="448"/>
      <c r="G6702" s="358"/>
      <c r="H6702" s="428"/>
      <c r="I6702" s="428"/>
      <c r="J6702" s="428"/>
      <c r="K6702" s="430"/>
      <c r="L6702" s="430"/>
      <c r="M6702" s="479"/>
      <c r="N6702" s="594">
        <f t="shared" si="139"/>
        <v>0</v>
      </c>
      <c r="O6702" s="594"/>
      <c r="P6702" s="484"/>
      <c r="Q6702" s="484"/>
    </row>
    <row r="6703" spans="1:17">
      <c r="A6703" s="670">
        <v>6686</v>
      </c>
      <c r="B6703" s="677"/>
      <c r="C6703" s="677"/>
      <c r="D6703" s="677"/>
      <c r="E6703" s="676"/>
      <c r="F6703" s="448"/>
      <c r="G6703" s="358"/>
      <c r="H6703" s="428"/>
      <c r="I6703" s="428"/>
      <c r="J6703" s="428"/>
      <c r="K6703" s="430"/>
      <c r="L6703" s="430"/>
      <c r="M6703" s="479"/>
      <c r="N6703" s="594">
        <f t="shared" si="139"/>
        <v>0</v>
      </c>
      <c r="O6703" s="594"/>
      <c r="P6703" s="484"/>
      <c r="Q6703" s="484"/>
    </row>
    <row r="6704" spans="1:17">
      <c r="A6704" s="670">
        <v>6687</v>
      </c>
      <c r="B6704" s="677"/>
      <c r="C6704" s="677"/>
      <c r="D6704" s="677"/>
      <c r="E6704" s="676"/>
      <c r="F6704" s="448"/>
      <c r="G6704" s="358"/>
      <c r="H6704" s="428"/>
      <c r="I6704" s="428"/>
      <c r="J6704" s="428"/>
      <c r="K6704" s="430"/>
      <c r="L6704" s="430"/>
      <c r="M6704" s="479"/>
      <c r="N6704" s="594">
        <f t="shared" si="139"/>
        <v>0</v>
      </c>
      <c r="O6704" s="594"/>
      <c r="P6704" s="484"/>
      <c r="Q6704" s="484"/>
    </row>
    <row r="6705" spans="1:17">
      <c r="A6705" s="670">
        <v>6688</v>
      </c>
      <c r="B6705" s="677"/>
      <c r="C6705" s="677"/>
      <c r="D6705" s="677"/>
      <c r="E6705" s="676"/>
      <c r="F6705" s="448"/>
      <c r="G6705" s="358"/>
      <c r="H6705" s="428"/>
      <c r="I6705" s="428"/>
      <c r="J6705" s="428"/>
      <c r="K6705" s="430"/>
      <c r="L6705" s="430"/>
      <c r="M6705" s="479"/>
      <c r="N6705" s="594">
        <f t="shared" si="139"/>
        <v>0</v>
      </c>
      <c r="O6705" s="594"/>
      <c r="P6705" s="484"/>
      <c r="Q6705" s="484"/>
    </row>
    <row r="6706" spans="1:17">
      <c r="A6706" s="670">
        <v>6689</v>
      </c>
      <c r="B6706" s="677"/>
      <c r="C6706" s="677"/>
      <c r="D6706" s="677"/>
      <c r="E6706" s="676"/>
      <c r="F6706" s="448"/>
      <c r="G6706" s="358"/>
      <c r="H6706" s="428"/>
      <c r="I6706" s="428"/>
      <c r="J6706" s="428"/>
      <c r="K6706" s="430"/>
      <c r="L6706" s="430"/>
      <c r="M6706" s="479"/>
      <c r="N6706" s="594">
        <f t="shared" si="139"/>
        <v>0</v>
      </c>
      <c r="O6706" s="594"/>
      <c r="P6706" s="484"/>
      <c r="Q6706" s="484"/>
    </row>
    <row r="6707" spans="1:17">
      <c r="A6707" s="670">
        <v>6690</v>
      </c>
      <c r="B6707" s="677"/>
      <c r="C6707" s="677"/>
      <c r="D6707" s="677"/>
      <c r="E6707" s="676"/>
      <c r="F6707" s="448"/>
      <c r="G6707" s="358"/>
      <c r="H6707" s="428"/>
      <c r="I6707" s="428"/>
      <c r="J6707" s="428"/>
      <c r="K6707" s="430"/>
      <c r="L6707" s="430"/>
      <c r="M6707" s="479"/>
      <c r="N6707" s="594">
        <f t="shared" si="139"/>
        <v>0</v>
      </c>
      <c r="O6707" s="594"/>
      <c r="P6707" s="484"/>
      <c r="Q6707" s="484"/>
    </row>
    <row r="6708" spans="1:17">
      <c r="A6708" s="670">
        <v>6691</v>
      </c>
      <c r="B6708" s="677"/>
      <c r="C6708" s="677"/>
      <c r="D6708" s="677"/>
      <c r="E6708" s="676"/>
      <c r="F6708" s="448"/>
      <c r="G6708" s="358"/>
      <c r="H6708" s="428"/>
      <c r="I6708" s="428"/>
      <c r="J6708" s="428"/>
      <c r="K6708" s="430"/>
      <c r="L6708" s="430"/>
      <c r="M6708" s="479"/>
      <c r="N6708" s="594">
        <f t="shared" si="139"/>
        <v>0</v>
      </c>
      <c r="O6708" s="594"/>
      <c r="P6708" s="484"/>
      <c r="Q6708" s="484"/>
    </row>
    <row r="6709" spans="1:17">
      <c r="A6709" s="670">
        <v>6692</v>
      </c>
      <c r="B6709" s="677"/>
      <c r="C6709" s="677"/>
      <c r="D6709" s="677"/>
      <c r="E6709" s="676"/>
      <c r="F6709" s="448"/>
      <c r="G6709" s="358"/>
      <c r="H6709" s="428"/>
      <c r="I6709" s="428"/>
      <c r="J6709" s="428"/>
      <c r="K6709" s="430"/>
      <c r="L6709" s="430"/>
      <c r="M6709" s="479"/>
      <c r="N6709" s="594">
        <f t="shared" si="139"/>
        <v>0</v>
      </c>
      <c r="O6709" s="594"/>
      <c r="P6709" s="484"/>
      <c r="Q6709" s="484"/>
    </row>
    <row r="6710" spans="1:17">
      <c r="A6710" s="670">
        <v>6693</v>
      </c>
      <c r="B6710" s="677"/>
      <c r="C6710" s="677"/>
      <c r="D6710" s="677"/>
      <c r="E6710" s="676"/>
      <c r="F6710" s="448"/>
      <c r="G6710" s="358"/>
      <c r="H6710" s="428"/>
      <c r="I6710" s="428"/>
      <c r="J6710" s="428"/>
      <c r="K6710" s="430"/>
      <c r="L6710" s="430"/>
      <c r="M6710" s="479"/>
      <c r="N6710" s="594">
        <f t="shared" si="139"/>
        <v>0</v>
      </c>
      <c r="O6710" s="594"/>
      <c r="P6710" s="484"/>
      <c r="Q6710" s="484"/>
    </row>
    <row r="6711" spans="1:17">
      <c r="A6711" s="670">
        <v>6694</v>
      </c>
      <c r="B6711" s="677"/>
      <c r="C6711" s="677"/>
      <c r="D6711" s="677"/>
      <c r="E6711" s="676"/>
      <c r="F6711" s="448"/>
      <c r="G6711" s="358"/>
      <c r="H6711" s="428"/>
      <c r="I6711" s="428"/>
      <c r="J6711" s="428"/>
      <c r="K6711" s="430"/>
      <c r="L6711" s="430"/>
      <c r="M6711" s="479"/>
      <c r="N6711" s="594">
        <f t="shared" si="139"/>
        <v>0</v>
      </c>
      <c r="O6711" s="594"/>
      <c r="P6711" s="484"/>
      <c r="Q6711" s="484"/>
    </row>
    <row r="6712" spans="1:17">
      <c r="A6712" s="670">
        <v>6695</v>
      </c>
      <c r="B6712" s="677"/>
      <c r="C6712" s="677"/>
      <c r="D6712" s="677"/>
      <c r="E6712" s="676"/>
      <c r="F6712" s="448"/>
      <c r="G6712" s="358"/>
      <c r="H6712" s="428"/>
      <c r="I6712" s="428"/>
      <c r="J6712" s="428"/>
      <c r="K6712" s="430"/>
      <c r="L6712" s="430"/>
      <c r="M6712" s="479"/>
      <c r="N6712" s="594">
        <f t="shared" si="139"/>
        <v>0</v>
      </c>
      <c r="O6712" s="594"/>
      <c r="P6712" s="484"/>
      <c r="Q6712" s="484"/>
    </row>
    <row r="6713" spans="1:17">
      <c r="A6713" s="670">
        <v>6696</v>
      </c>
      <c r="B6713" s="677"/>
      <c r="C6713" s="677"/>
      <c r="D6713" s="677"/>
      <c r="E6713" s="676"/>
      <c r="F6713" s="448"/>
      <c r="G6713" s="358"/>
      <c r="H6713" s="428"/>
      <c r="I6713" s="428"/>
      <c r="J6713" s="428"/>
      <c r="K6713" s="430"/>
      <c r="L6713" s="430"/>
      <c r="M6713" s="479"/>
      <c r="N6713" s="594">
        <f t="shared" si="139"/>
        <v>0</v>
      </c>
      <c r="O6713" s="594"/>
      <c r="P6713" s="484"/>
      <c r="Q6713" s="484"/>
    </row>
    <row r="6714" spans="1:17">
      <c r="A6714" s="670">
        <v>6697</v>
      </c>
      <c r="B6714" s="677"/>
      <c r="C6714" s="677"/>
      <c r="D6714" s="677"/>
      <c r="E6714" s="676"/>
      <c r="F6714" s="448"/>
      <c r="G6714" s="358"/>
      <c r="H6714" s="428"/>
      <c r="I6714" s="428"/>
      <c r="J6714" s="428"/>
      <c r="K6714" s="430"/>
      <c r="L6714" s="430"/>
      <c r="M6714" s="479"/>
      <c r="N6714" s="594">
        <f t="shared" si="139"/>
        <v>0</v>
      </c>
      <c r="O6714" s="594"/>
      <c r="P6714" s="484"/>
      <c r="Q6714" s="484"/>
    </row>
    <row r="6715" spans="1:17">
      <c r="A6715" s="670">
        <v>6698</v>
      </c>
      <c r="B6715" s="677"/>
      <c r="C6715" s="677"/>
      <c r="D6715" s="677"/>
      <c r="E6715" s="676"/>
      <c r="F6715" s="448"/>
      <c r="G6715" s="358"/>
      <c r="H6715" s="428"/>
      <c r="I6715" s="428"/>
      <c r="J6715" s="428"/>
      <c r="K6715" s="430"/>
      <c r="L6715" s="430"/>
      <c r="M6715" s="479"/>
      <c r="N6715" s="594">
        <f t="shared" si="139"/>
        <v>0</v>
      </c>
      <c r="O6715" s="594"/>
      <c r="P6715" s="484"/>
      <c r="Q6715" s="484"/>
    </row>
    <row r="6716" spans="1:17">
      <c r="A6716" s="670">
        <v>6699</v>
      </c>
      <c r="B6716" s="677"/>
      <c r="C6716" s="677"/>
      <c r="D6716" s="677"/>
      <c r="E6716" s="676"/>
      <c r="F6716" s="448"/>
      <c r="G6716" s="358"/>
      <c r="H6716" s="428"/>
      <c r="I6716" s="428"/>
      <c r="J6716" s="428"/>
      <c r="K6716" s="430"/>
      <c r="L6716" s="430"/>
      <c r="M6716" s="479"/>
      <c r="N6716" s="594">
        <f t="shared" si="139"/>
        <v>0</v>
      </c>
      <c r="O6716" s="594"/>
      <c r="P6716" s="484"/>
      <c r="Q6716" s="484"/>
    </row>
    <row r="6717" spans="1:17">
      <c r="A6717" s="670">
        <v>6700</v>
      </c>
      <c r="B6717" s="677"/>
      <c r="C6717" s="677"/>
      <c r="D6717" s="677"/>
      <c r="E6717" s="676"/>
      <c r="F6717" s="448"/>
      <c r="G6717" s="358"/>
      <c r="H6717" s="428"/>
      <c r="I6717" s="428"/>
      <c r="J6717" s="428"/>
      <c r="K6717" s="430"/>
      <c r="L6717" s="430"/>
      <c r="M6717" s="479"/>
      <c r="N6717" s="594">
        <f t="shared" si="139"/>
        <v>0</v>
      </c>
      <c r="O6717" s="594"/>
      <c r="P6717" s="484"/>
      <c r="Q6717" s="484"/>
    </row>
    <row r="6718" spans="1:17">
      <c r="A6718" s="670">
        <v>6701</v>
      </c>
      <c r="B6718" s="677"/>
      <c r="C6718" s="677"/>
      <c r="D6718" s="677"/>
      <c r="E6718" s="676"/>
      <c r="F6718" s="448"/>
      <c r="G6718" s="358"/>
      <c r="H6718" s="428"/>
      <c r="I6718" s="428"/>
      <c r="J6718" s="428"/>
      <c r="K6718" s="430"/>
      <c r="L6718" s="430"/>
      <c r="M6718" s="479"/>
      <c r="N6718" s="594">
        <f t="shared" si="139"/>
        <v>0</v>
      </c>
      <c r="O6718" s="594"/>
      <c r="P6718" s="484"/>
      <c r="Q6718" s="484"/>
    </row>
    <row r="6719" spans="1:17">
      <c r="A6719" s="670">
        <v>6702</v>
      </c>
      <c r="B6719" s="677"/>
      <c r="C6719" s="677"/>
      <c r="D6719" s="677"/>
      <c r="E6719" s="676"/>
      <c r="F6719" s="448"/>
      <c r="G6719" s="358"/>
      <c r="H6719" s="428"/>
      <c r="I6719" s="428"/>
      <c r="J6719" s="428"/>
      <c r="K6719" s="430"/>
      <c r="L6719" s="430"/>
      <c r="M6719" s="479"/>
      <c r="N6719" s="594">
        <f t="shared" si="139"/>
        <v>0</v>
      </c>
      <c r="O6719" s="594"/>
      <c r="P6719" s="484"/>
      <c r="Q6719" s="484"/>
    </row>
    <row r="6720" spans="1:17">
      <c r="A6720" s="670">
        <v>6703</v>
      </c>
      <c r="B6720" s="677"/>
      <c r="C6720" s="677"/>
      <c r="D6720" s="677"/>
      <c r="E6720" s="676"/>
      <c r="F6720" s="448"/>
      <c r="G6720" s="358"/>
      <c r="H6720" s="428"/>
      <c r="I6720" s="428"/>
      <c r="J6720" s="428"/>
      <c r="K6720" s="430"/>
      <c r="L6720" s="430"/>
      <c r="M6720" s="479"/>
      <c r="N6720" s="594">
        <f t="shared" si="139"/>
        <v>0</v>
      </c>
      <c r="O6720" s="594"/>
      <c r="P6720" s="484"/>
      <c r="Q6720" s="484"/>
    </row>
    <row r="6721" spans="1:17">
      <c r="A6721" s="670">
        <v>6704</v>
      </c>
      <c r="B6721" s="677"/>
      <c r="C6721" s="677"/>
      <c r="D6721" s="677"/>
      <c r="E6721" s="676"/>
      <c r="F6721" s="448"/>
      <c r="G6721" s="358"/>
      <c r="H6721" s="428"/>
      <c r="I6721" s="428"/>
      <c r="J6721" s="428"/>
      <c r="K6721" s="430"/>
      <c r="L6721" s="430"/>
      <c r="M6721" s="479"/>
      <c r="N6721" s="594">
        <f t="shared" si="139"/>
        <v>0</v>
      </c>
      <c r="O6721" s="594"/>
      <c r="P6721" s="484"/>
      <c r="Q6721" s="484"/>
    </row>
    <row r="6722" spans="1:17">
      <c r="A6722" s="670">
        <v>6705</v>
      </c>
      <c r="B6722" s="677"/>
      <c r="C6722" s="677"/>
      <c r="D6722" s="677"/>
      <c r="E6722" s="676"/>
      <c r="F6722" s="448"/>
      <c r="G6722" s="358"/>
      <c r="H6722" s="428"/>
      <c r="I6722" s="428"/>
      <c r="J6722" s="428"/>
      <c r="K6722" s="430"/>
      <c r="L6722" s="430"/>
      <c r="M6722" s="479"/>
      <c r="N6722" s="594">
        <f t="shared" si="139"/>
        <v>0</v>
      </c>
      <c r="O6722" s="594"/>
      <c r="P6722" s="484"/>
      <c r="Q6722" s="484"/>
    </row>
    <row r="6723" spans="1:17">
      <c r="A6723" s="670">
        <v>6706</v>
      </c>
      <c r="B6723" s="677"/>
      <c r="C6723" s="677"/>
      <c r="D6723" s="677"/>
      <c r="E6723" s="676"/>
      <c r="F6723" s="448"/>
      <c r="G6723" s="358"/>
      <c r="H6723" s="428"/>
      <c r="I6723" s="428"/>
      <c r="J6723" s="428"/>
      <c r="K6723" s="430"/>
      <c r="L6723" s="430"/>
      <c r="M6723" s="479"/>
      <c r="N6723" s="594">
        <f t="shared" si="139"/>
        <v>0</v>
      </c>
      <c r="O6723" s="594"/>
      <c r="P6723" s="484"/>
      <c r="Q6723" s="484"/>
    </row>
    <row r="6724" spans="1:17">
      <c r="A6724" s="670">
        <v>6707</v>
      </c>
      <c r="B6724" s="677"/>
      <c r="C6724" s="677"/>
      <c r="D6724" s="677"/>
      <c r="E6724" s="676"/>
      <c r="F6724" s="448"/>
      <c r="G6724" s="358"/>
      <c r="H6724" s="428"/>
      <c r="I6724" s="428"/>
      <c r="J6724" s="428"/>
      <c r="K6724" s="430"/>
      <c r="L6724" s="430"/>
      <c r="M6724" s="479"/>
      <c r="N6724" s="594">
        <f t="shared" si="139"/>
        <v>0</v>
      </c>
      <c r="O6724" s="594"/>
      <c r="P6724" s="484"/>
      <c r="Q6724" s="484"/>
    </row>
    <row r="6725" spans="1:17">
      <c r="A6725" s="670">
        <v>6708</v>
      </c>
      <c r="B6725" s="677"/>
      <c r="C6725" s="677"/>
      <c r="D6725" s="677"/>
      <c r="E6725" s="676"/>
      <c r="F6725" s="448"/>
      <c r="G6725" s="358"/>
      <c r="H6725" s="428"/>
      <c r="I6725" s="428"/>
      <c r="J6725" s="428"/>
      <c r="K6725" s="430"/>
      <c r="L6725" s="430"/>
      <c r="M6725" s="479"/>
      <c r="N6725" s="594">
        <f t="shared" si="139"/>
        <v>0</v>
      </c>
      <c r="O6725" s="594"/>
      <c r="P6725" s="484"/>
      <c r="Q6725" s="484"/>
    </row>
    <row r="6726" spans="1:17">
      <c r="A6726" s="670">
        <v>6709</v>
      </c>
      <c r="B6726" s="677"/>
      <c r="C6726" s="677"/>
      <c r="D6726" s="677"/>
      <c r="E6726" s="676"/>
      <c r="F6726" s="448"/>
      <c r="G6726" s="358"/>
      <c r="H6726" s="428"/>
      <c r="I6726" s="428"/>
      <c r="J6726" s="428"/>
      <c r="K6726" s="430"/>
      <c r="L6726" s="430"/>
      <c r="M6726" s="479"/>
      <c r="N6726" s="594">
        <f t="shared" si="139"/>
        <v>0</v>
      </c>
      <c r="O6726" s="594"/>
      <c r="P6726" s="484"/>
      <c r="Q6726" s="484"/>
    </row>
    <row r="6727" spans="1:17">
      <c r="A6727" s="670">
        <v>6710</v>
      </c>
      <c r="B6727" s="677"/>
      <c r="C6727" s="677"/>
      <c r="D6727" s="677"/>
      <c r="E6727" s="676"/>
      <c r="F6727" s="448"/>
      <c r="G6727" s="358"/>
      <c r="H6727" s="428"/>
      <c r="I6727" s="428"/>
      <c r="J6727" s="428"/>
      <c r="K6727" s="430"/>
      <c r="L6727" s="430"/>
      <c r="M6727" s="479"/>
      <c r="N6727" s="594">
        <f t="shared" si="139"/>
        <v>0</v>
      </c>
      <c r="O6727" s="594"/>
      <c r="P6727" s="484"/>
      <c r="Q6727" s="484"/>
    </row>
    <row r="6728" spans="1:17">
      <c r="A6728" s="670">
        <v>6711</v>
      </c>
      <c r="B6728" s="677"/>
      <c r="C6728" s="677"/>
      <c r="D6728" s="677"/>
      <c r="E6728" s="676"/>
      <c r="F6728" s="448"/>
      <c r="G6728" s="358"/>
      <c r="H6728" s="428"/>
      <c r="I6728" s="428"/>
      <c r="J6728" s="428"/>
      <c r="K6728" s="430"/>
      <c r="L6728" s="430"/>
      <c r="M6728" s="479"/>
      <c r="N6728" s="594">
        <f t="shared" si="139"/>
        <v>0</v>
      </c>
      <c r="O6728" s="594"/>
      <c r="P6728" s="484"/>
      <c r="Q6728" s="484"/>
    </row>
    <row r="6729" spans="1:17">
      <c r="A6729" s="670">
        <v>6712</v>
      </c>
      <c r="B6729" s="677"/>
      <c r="C6729" s="677"/>
      <c r="D6729" s="677"/>
      <c r="E6729" s="676"/>
      <c r="F6729" s="448"/>
      <c r="G6729" s="358"/>
      <c r="H6729" s="428"/>
      <c r="I6729" s="428"/>
      <c r="J6729" s="428"/>
      <c r="K6729" s="430"/>
      <c r="L6729" s="430"/>
      <c r="M6729" s="479"/>
      <c r="N6729" s="594">
        <f t="shared" si="139"/>
        <v>0</v>
      </c>
      <c r="O6729" s="594"/>
      <c r="P6729" s="484"/>
      <c r="Q6729" s="484"/>
    </row>
    <row r="6730" spans="1:17">
      <c r="A6730" s="670">
        <v>6713</v>
      </c>
      <c r="B6730" s="677"/>
      <c r="C6730" s="677"/>
      <c r="D6730" s="677"/>
      <c r="E6730" s="676"/>
      <c r="F6730" s="448"/>
      <c r="G6730" s="358"/>
      <c r="H6730" s="428"/>
      <c r="I6730" s="428"/>
      <c r="J6730" s="428"/>
      <c r="K6730" s="430"/>
      <c r="L6730" s="430"/>
      <c r="M6730" s="479"/>
      <c r="N6730" s="594">
        <f t="shared" si="139"/>
        <v>0</v>
      </c>
      <c r="O6730" s="594"/>
      <c r="P6730" s="484"/>
      <c r="Q6730" s="484"/>
    </row>
    <row r="6731" spans="1:17">
      <c r="A6731" s="670">
        <v>6714</v>
      </c>
      <c r="B6731" s="677"/>
      <c r="C6731" s="677"/>
      <c r="D6731" s="677"/>
      <c r="E6731" s="676"/>
      <c r="F6731" s="448"/>
      <c r="G6731" s="358"/>
      <c r="H6731" s="428"/>
      <c r="I6731" s="428"/>
      <c r="J6731" s="428"/>
      <c r="K6731" s="430"/>
      <c r="L6731" s="430"/>
      <c r="M6731" s="479"/>
      <c r="N6731" s="594">
        <f t="shared" si="139"/>
        <v>0</v>
      </c>
      <c r="O6731" s="594"/>
      <c r="P6731" s="484"/>
      <c r="Q6731" s="484"/>
    </row>
    <row r="6732" spans="1:17">
      <c r="A6732" s="670">
        <v>6715</v>
      </c>
      <c r="B6732" s="677"/>
      <c r="C6732" s="677"/>
      <c r="D6732" s="677"/>
      <c r="E6732" s="676"/>
      <c r="F6732" s="448"/>
      <c r="G6732" s="358"/>
      <c r="H6732" s="428"/>
      <c r="I6732" s="428"/>
      <c r="J6732" s="428"/>
      <c r="K6732" s="430"/>
      <c r="L6732" s="430"/>
      <c r="M6732" s="479"/>
      <c r="N6732" s="594">
        <f t="shared" si="139"/>
        <v>0</v>
      </c>
      <c r="O6732" s="594"/>
      <c r="P6732" s="484"/>
      <c r="Q6732" s="484"/>
    </row>
    <row r="6733" spans="1:17">
      <c r="A6733" s="670">
        <v>6716</v>
      </c>
      <c r="B6733" s="677"/>
      <c r="C6733" s="677"/>
      <c r="D6733" s="677"/>
      <c r="E6733" s="676"/>
      <c r="F6733" s="448"/>
      <c r="G6733" s="358"/>
      <c r="H6733" s="428"/>
      <c r="I6733" s="428"/>
      <c r="J6733" s="428"/>
      <c r="K6733" s="430"/>
      <c r="L6733" s="430"/>
      <c r="M6733" s="479"/>
      <c r="N6733" s="594">
        <f t="shared" si="139"/>
        <v>0</v>
      </c>
      <c r="O6733" s="594"/>
      <c r="P6733" s="484"/>
      <c r="Q6733" s="484"/>
    </row>
    <row r="6734" spans="1:17">
      <c r="A6734" s="670">
        <v>6717</v>
      </c>
      <c r="B6734" s="677"/>
      <c r="C6734" s="677"/>
      <c r="D6734" s="677"/>
      <c r="E6734" s="676"/>
      <c r="F6734" s="448"/>
      <c r="G6734" s="358"/>
      <c r="H6734" s="428"/>
      <c r="I6734" s="428"/>
      <c r="J6734" s="428"/>
      <c r="K6734" s="430"/>
      <c r="L6734" s="430"/>
      <c r="M6734" s="479"/>
      <c r="N6734" s="594">
        <f t="shared" si="139"/>
        <v>0</v>
      </c>
      <c r="O6734" s="594"/>
      <c r="P6734" s="484"/>
      <c r="Q6734" s="484"/>
    </row>
    <row r="6735" spans="1:17">
      <c r="A6735" s="670">
        <v>6718</v>
      </c>
      <c r="B6735" s="677"/>
      <c r="C6735" s="677"/>
      <c r="D6735" s="677"/>
      <c r="E6735" s="676"/>
      <c r="F6735" s="448"/>
      <c r="G6735" s="358"/>
      <c r="H6735" s="428"/>
      <c r="I6735" s="428"/>
      <c r="J6735" s="428"/>
      <c r="K6735" s="430"/>
      <c r="L6735" s="430"/>
      <c r="M6735" s="479"/>
      <c r="N6735" s="594">
        <f t="shared" si="139"/>
        <v>0</v>
      </c>
      <c r="O6735" s="594"/>
      <c r="P6735" s="484"/>
      <c r="Q6735" s="484"/>
    </row>
    <row r="6736" spans="1:17">
      <c r="A6736" s="670">
        <v>6719</v>
      </c>
      <c r="B6736" s="677"/>
      <c r="C6736" s="677"/>
      <c r="D6736" s="677"/>
      <c r="E6736" s="676"/>
      <c r="F6736" s="448"/>
      <c r="G6736" s="358"/>
      <c r="H6736" s="428"/>
      <c r="I6736" s="428"/>
      <c r="J6736" s="428"/>
      <c r="K6736" s="430"/>
      <c r="L6736" s="430"/>
      <c r="M6736" s="479"/>
      <c r="N6736" s="594">
        <f t="shared" si="139"/>
        <v>0</v>
      </c>
      <c r="O6736" s="594"/>
      <c r="P6736" s="484"/>
      <c r="Q6736" s="484"/>
    </row>
    <row r="6737" spans="1:17">
      <c r="A6737" s="670">
        <v>6720</v>
      </c>
      <c r="B6737" s="677"/>
      <c r="C6737" s="677"/>
      <c r="D6737" s="677"/>
      <c r="E6737" s="676"/>
      <c r="F6737" s="448"/>
      <c r="G6737" s="358"/>
      <c r="H6737" s="428"/>
      <c r="I6737" s="428"/>
      <c r="J6737" s="428"/>
      <c r="K6737" s="430"/>
      <c r="L6737" s="430"/>
      <c r="M6737" s="479"/>
      <c r="N6737" s="594">
        <f t="shared" si="139"/>
        <v>0</v>
      </c>
      <c r="O6737" s="594"/>
      <c r="P6737" s="484"/>
      <c r="Q6737" s="484"/>
    </row>
    <row r="6738" spans="1:17">
      <c r="A6738" s="670">
        <v>6721</v>
      </c>
      <c r="B6738" s="677"/>
      <c r="C6738" s="677"/>
      <c r="D6738" s="677"/>
      <c r="E6738" s="676"/>
      <c r="F6738" s="448"/>
      <c r="G6738" s="358"/>
      <c r="H6738" s="428"/>
      <c r="I6738" s="428"/>
      <c r="J6738" s="428"/>
      <c r="K6738" s="430"/>
      <c r="L6738" s="430"/>
      <c r="M6738" s="479"/>
      <c r="N6738" s="594">
        <f t="shared" si="139"/>
        <v>0</v>
      </c>
      <c r="O6738" s="594"/>
      <c r="P6738" s="484"/>
      <c r="Q6738" s="484"/>
    </row>
    <row r="6739" spans="1:17">
      <c r="A6739" s="670">
        <v>6722</v>
      </c>
      <c r="B6739" s="677"/>
      <c r="C6739" s="677"/>
      <c r="D6739" s="677"/>
      <c r="E6739" s="676"/>
      <c r="F6739" s="448"/>
      <c r="G6739" s="358"/>
      <c r="H6739" s="428"/>
      <c r="I6739" s="428"/>
      <c r="J6739" s="428"/>
      <c r="K6739" s="430"/>
      <c r="L6739" s="430"/>
      <c r="M6739" s="479"/>
      <c r="N6739" s="594">
        <f t="shared" ref="N6739:N6802" si="140">+IF((O6738-I6738)&gt;$O$8,1,0)*IF(I6738&gt;$O$9,1,0)*IF(O6738&gt;($O$11-$O$10),1,0)</f>
        <v>0</v>
      </c>
      <c r="O6739" s="594"/>
      <c r="P6739" s="484"/>
      <c r="Q6739" s="484"/>
    </row>
    <row r="6740" spans="1:17">
      <c r="A6740" s="670">
        <v>6723</v>
      </c>
      <c r="B6740" s="677"/>
      <c r="C6740" s="677"/>
      <c r="D6740" s="677"/>
      <c r="E6740" s="676"/>
      <c r="F6740" s="448"/>
      <c r="G6740" s="358"/>
      <c r="H6740" s="428"/>
      <c r="I6740" s="428"/>
      <c r="J6740" s="428"/>
      <c r="K6740" s="430"/>
      <c r="L6740" s="430"/>
      <c r="M6740" s="479"/>
      <c r="N6740" s="594">
        <f t="shared" si="140"/>
        <v>0</v>
      </c>
      <c r="O6740" s="594"/>
      <c r="P6740" s="484"/>
      <c r="Q6740" s="484"/>
    </row>
    <row r="6741" spans="1:17">
      <c r="A6741" s="670">
        <v>6724</v>
      </c>
      <c r="B6741" s="677"/>
      <c r="C6741" s="677"/>
      <c r="D6741" s="677"/>
      <c r="E6741" s="676"/>
      <c r="F6741" s="448"/>
      <c r="G6741" s="358"/>
      <c r="H6741" s="428"/>
      <c r="I6741" s="428"/>
      <c r="J6741" s="428"/>
      <c r="K6741" s="430"/>
      <c r="L6741" s="430"/>
      <c r="M6741" s="479"/>
      <c r="N6741" s="594">
        <f t="shared" si="140"/>
        <v>0</v>
      </c>
      <c r="O6741" s="594"/>
      <c r="P6741" s="484"/>
      <c r="Q6741" s="484"/>
    </row>
    <row r="6742" spans="1:17">
      <c r="A6742" s="670">
        <v>6725</v>
      </c>
      <c r="B6742" s="677"/>
      <c r="C6742" s="677"/>
      <c r="D6742" s="677"/>
      <c r="E6742" s="676"/>
      <c r="F6742" s="448"/>
      <c r="G6742" s="358"/>
      <c r="H6742" s="428"/>
      <c r="I6742" s="428"/>
      <c r="J6742" s="428"/>
      <c r="K6742" s="430"/>
      <c r="L6742" s="430"/>
      <c r="M6742" s="479"/>
      <c r="N6742" s="594">
        <f t="shared" si="140"/>
        <v>0</v>
      </c>
      <c r="O6742" s="594"/>
      <c r="P6742" s="484"/>
      <c r="Q6742" s="484"/>
    </row>
    <row r="6743" spans="1:17">
      <c r="A6743" s="670">
        <v>6726</v>
      </c>
      <c r="B6743" s="677"/>
      <c r="C6743" s="677"/>
      <c r="D6743" s="677"/>
      <c r="E6743" s="676"/>
      <c r="F6743" s="448"/>
      <c r="G6743" s="358"/>
      <c r="H6743" s="428"/>
      <c r="I6743" s="428"/>
      <c r="J6743" s="428"/>
      <c r="K6743" s="430"/>
      <c r="L6743" s="430"/>
      <c r="M6743" s="479"/>
      <c r="N6743" s="594">
        <f t="shared" si="140"/>
        <v>0</v>
      </c>
      <c r="O6743" s="594"/>
      <c r="P6743" s="484"/>
      <c r="Q6743" s="484"/>
    </row>
    <row r="6744" spans="1:17">
      <c r="A6744" s="670">
        <v>6727</v>
      </c>
      <c r="B6744" s="677"/>
      <c r="C6744" s="677"/>
      <c r="D6744" s="677"/>
      <c r="E6744" s="676"/>
      <c r="F6744" s="448"/>
      <c r="G6744" s="358"/>
      <c r="H6744" s="428"/>
      <c r="I6744" s="428"/>
      <c r="J6744" s="428"/>
      <c r="K6744" s="430"/>
      <c r="L6744" s="430"/>
      <c r="M6744" s="479"/>
      <c r="N6744" s="594">
        <f t="shared" si="140"/>
        <v>0</v>
      </c>
      <c r="O6744" s="594"/>
      <c r="P6744" s="484"/>
      <c r="Q6744" s="484"/>
    </row>
    <row r="6745" spans="1:17">
      <c r="A6745" s="670">
        <v>6728</v>
      </c>
      <c r="B6745" s="677"/>
      <c r="C6745" s="677"/>
      <c r="D6745" s="677"/>
      <c r="E6745" s="676"/>
      <c r="F6745" s="448"/>
      <c r="G6745" s="358"/>
      <c r="H6745" s="428"/>
      <c r="I6745" s="428"/>
      <c r="J6745" s="428"/>
      <c r="K6745" s="430"/>
      <c r="L6745" s="430"/>
      <c r="M6745" s="479"/>
      <c r="N6745" s="594">
        <f t="shared" si="140"/>
        <v>0</v>
      </c>
      <c r="O6745" s="594"/>
      <c r="P6745" s="484"/>
      <c r="Q6745" s="484"/>
    </row>
    <row r="6746" spans="1:17">
      <c r="A6746" s="670">
        <v>6729</v>
      </c>
      <c r="B6746" s="677"/>
      <c r="C6746" s="677"/>
      <c r="D6746" s="677"/>
      <c r="E6746" s="676"/>
      <c r="F6746" s="448"/>
      <c r="G6746" s="358"/>
      <c r="H6746" s="428"/>
      <c r="I6746" s="428"/>
      <c r="J6746" s="428"/>
      <c r="K6746" s="430"/>
      <c r="L6746" s="430"/>
      <c r="M6746" s="479"/>
      <c r="N6746" s="594">
        <f t="shared" si="140"/>
        <v>0</v>
      </c>
      <c r="O6746" s="594"/>
      <c r="P6746" s="484"/>
      <c r="Q6746" s="484"/>
    </row>
    <row r="6747" spans="1:17">
      <c r="A6747" s="670">
        <v>6730</v>
      </c>
      <c r="B6747" s="677"/>
      <c r="C6747" s="677"/>
      <c r="D6747" s="677"/>
      <c r="E6747" s="676"/>
      <c r="F6747" s="448"/>
      <c r="G6747" s="358"/>
      <c r="H6747" s="428"/>
      <c r="I6747" s="428"/>
      <c r="J6747" s="428"/>
      <c r="K6747" s="430"/>
      <c r="L6747" s="430"/>
      <c r="M6747" s="479"/>
      <c r="N6747" s="594">
        <f t="shared" si="140"/>
        <v>0</v>
      </c>
      <c r="O6747" s="594"/>
      <c r="P6747" s="484"/>
      <c r="Q6747" s="484"/>
    </row>
    <row r="6748" spans="1:17">
      <c r="A6748" s="670">
        <v>6731</v>
      </c>
      <c r="B6748" s="677"/>
      <c r="C6748" s="677"/>
      <c r="D6748" s="677"/>
      <c r="E6748" s="676"/>
      <c r="F6748" s="448"/>
      <c r="G6748" s="358"/>
      <c r="H6748" s="428"/>
      <c r="I6748" s="428"/>
      <c r="J6748" s="428"/>
      <c r="K6748" s="430"/>
      <c r="L6748" s="430"/>
      <c r="M6748" s="479"/>
      <c r="N6748" s="594">
        <f t="shared" si="140"/>
        <v>0</v>
      </c>
      <c r="O6748" s="594"/>
      <c r="P6748" s="484"/>
      <c r="Q6748" s="484"/>
    </row>
    <row r="6749" spans="1:17">
      <c r="A6749" s="670">
        <v>6732</v>
      </c>
      <c r="B6749" s="677"/>
      <c r="C6749" s="677"/>
      <c r="D6749" s="677"/>
      <c r="E6749" s="676"/>
      <c r="F6749" s="448"/>
      <c r="G6749" s="358"/>
      <c r="H6749" s="428"/>
      <c r="I6749" s="428"/>
      <c r="J6749" s="428"/>
      <c r="K6749" s="430"/>
      <c r="L6749" s="430"/>
      <c r="M6749" s="479"/>
      <c r="N6749" s="594">
        <f t="shared" si="140"/>
        <v>0</v>
      </c>
      <c r="O6749" s="594"/>
      <c r="P6749" s="484"/>
      <c r="Q6749" s="484"/>
    </row>
    <row r="6750" spans="1:17">
      <c r="A6750" s="670">
        <v>6733</v>
      </c>
      <c r="B6750" s="677"/>
      <c r="C6750" s="677"/>
      <c r="D6750" s="677"/>
      <c r="E6750" s="676"/>
      <c r="F6750" s="448"/>
      <c r="G6750" s="358"/>
      <c r="H6750" s="428"/>
      <c r="I6750" s="428"/>
      <c r="J6750" s="428"/>
      <c r="K6750" s="430"/>
      <c r="L6750" s="430"/>
      <c r="M6750" s="479"/>
      <c r="N6750" s="594">
        <f t="shared" si="140"/>
        <v>0</v>
      </c>
      <c r="O6750" s="594"/>
      <c r="P6750" s="484"/>
      <c r="Q6750" s="484"/>
    </row>
    <row r="6751" spans="1:17">
      <c r="A6751" s="670">
        <v>6734</v>
      </c>
      <c r="B6751" s="677"/>
      <c r="C6751" s="677"/>
      <c r="D6751" s="677"/>
      <c r="E6751" s="676"/>
      <c r="F6751" s="448"/>
      <c r="G6751" s="358"/>
      <c r="H6751" s="428"/>
      <c r="I6751" s="428"/>
      <c r="J6751" s="428"/>
      <c r="K6751" s="430"/>
      <c r="L6751" s="430"/>
      <c r="M6751" s="479"/>
      <c r="N6751" s="594">
        <f t="shared" si="140"/>
        <v>0</v>
      </c>
      <c r="O6751" s="594"/>
      <c r="P6751" s="484"/>
      <c r="Q6751" s="484"/>
    </row>
    <row r="6752" spans="1:17">
      <c r="A6752" s="670">
        <v>6735</v>
      </c>
      <c r="B6752" s="677"/>
      <c r="C6752" s="677"/>
      <c r="D6752" s="677"/>
      <c r="E6752" s="676"/>
      <c r="F6752" s="448"/>
      <c r="G6752" s="358"/>
      <c r="H6752" s="428"/>
      <c r="I6752" s="428"/>
      <c r="J6752" s="428"/>
      <c r="K6752" s="430"/>
      <c r="L6752" s="430"/>
      <c r="M6752" s="479"/>
      <c r="N6752" s="594">
        <f t="shared" si="140"/>
        <v>0</v>
      </c>
      <c r="O6752" s="594"/>
      <c r="P6752" s="484"/>
      <c r="Q6752" s="484"/>
    </row>
    <row r="6753" spans="1:17">
      <c r="A6753" s="670">
        <v>6736</v>
      </c>
      <c r="B6753" s="677"/>
      <c r="C6753" s="677"/>
      <c r="D6753" s="677"/>
      <c r="E6753" s="676"/>
      <c r="F6753" s="448"/>
      <c r="G6753" s="358"/>
      <c r="H6753" s="428"/>
      <c r="I6753" s="428"/>
      <c r="J6753" s="428"/>
      <c r="K6753" s="430"/>
      <c r="L6753" s="430"/>
      <c r="M6753" s="479"/>
      <c r="N6753" s="594">
        <f t="shared" si="140"/>
        <v>0</v>
      </c>
      <c r="O6753" s="594"/>
      <c r="P6753" s="484"/>
      <c r="Q6753" s="484"/>
    </row>
    <row r="6754" spans="1:17">
      <c r="A6754" s="670">
        <v>6737</v>
      </c>
      <c r="B6754" s="677"/>
      <c r="C6754" s="677"/>
      <c r="D6754" s="677"/>
      <c r="E6754" s="676"/>
      <c r="F6754" s="448"/>
      <c r="G6754" s="358"/>
      <c r="H6754" s="428"/>
      <c r="I6754" s="428"/>
      <c r="J6754" s="428"/>
      <c r="K6754" s="430"/>
      <c r="L6754" s="430"/>
      <c r="M6754" s="479"/>
      <c r="N6754" s="594">
        <f t="shared" si="140"/>
        <v>0</v>
      </c>
      <c r="O6754" s="594"/>
      <c r="P6754" s="484"/>
      <c r="Q6754" s="484"/>
    </row>
    <row r="6755" spans="1:17">
      <c r="A6755" s="670">
        <v>6738</v>
      </c>
      <c r="B6755" s="677"/>
      <c r="C6755" s="677"/>
      <c r="D6755" s="677"/>
      <c r="E6755" s="676"/>
      <c r="F6755" s="448"/>
      <c r="G6755" s="358"/>
      <c r="H6755" s="428"/>
      <c r="I6755" s="428"/>
      <c r="J6755" s="428"/>
      <c r="K6755" s="430"/>
      <c r="L6755" s="430"/>
      <c r="M6755" s="479"/>
      <c r="N6755" s="594">
        <f t="shared" si="140"/>
        <v>0</v>
      </c>
      <c r="O6755" s="594"/>
      <c r="P6755" s="484"/>
      <c r="Q6755" s="484"/>
    </row>
    <row r="6756" spans="1:17">
      <c r="A6756" s="670">
        <v>6739</v>
      </c>
      <c r="B6756" s="677"/>
      <c r="C6756" s="677"/>
      <c r="D6756" s="677"/>
      <c r="E6756" s="676"/>
      <c r="F6756" s="448"/>
      <c r="G6756" s="358"/>
      <c r="H6756" s="428"/>
      <c r="I6756" s="428"/>
      <c r="J6756" s="428"/>
      <c r="K6756" s="430"/>
      <c r="L6756" s="430"/>
      <c r="M6756" s="479"/>
      <c r="N6756" s="594">
        <f t="shared" si="140"/>
        <v>0</v>
      </c>
      <c r="O6756" s="594"/>
      <c r="P6756" s="484"/>
      <c r="Q6756" s="484"/>
    </row>
    <row r="6757" spans="1:17">
      <c r="A6757" s="670">
        <v>6740</v>
      </c>
      <c r="B6757" s="677"/>
      <c r="C6757" s="677"/>
      <c r="D6757" s="677"/>
      <c r="E6757" s="676"/>
      <c r="F6757" s="448"/>
      <c r="G6757" s="358"/>
      <c r="H6757" s="428"/>
      <c r="I6757" s="428"/>
      <c r="J6757" s="428"/>
      <c r="K6757" s="430"/>
      <c r="L6757" s="430"/>
      <c r="M6757" s="479"/>
      <c r="N6757" s="594">
        <f t="shared" si="140"/>
        <v>0</v>
      </c>
      <c r="O6757" s="594"/>
      <c r="P6757" s="484"/>
      <c r="Q6757" s="484"/>
    </row>
    <row r="6758" spans="1:17">
      <c r="A6758" s="670">
        <v>6741</v>
      </c>
      <c r="B6758" s="677"/>
      <c r="C6758" s="677"/>
      <c r="D6758" s="677"/>
      <c r="E6758" s="676"/>
      <c r="F6758" s="448"/>
      <c r="G6758" s="358"/>
      <c r="H6758" s="428"/>
      <c r="I6758" s="428"/>
      <c r="J6758" s="428"/>
      <c r="K6758" s="430"/>
      <c r="L6758" s="430"/>
      <c r="M6758" s="479"/>
      <c r="N6758" s="594">
        <f t="shared" si="140"/>
        <v>0</v>
      </c>
      <c r="O6758" s="594"/>
      <c r="P6758" s="484"/>
      <c r="Q6758" s="484"/>
    </row>
    <row r="6759" spans="1:17">
      <c r="A6759" s="670">
        <v>6742</v>
      </c>
      <c r="B6759" s="677"/>
      <c r="C6759" s="677"/>
      <c r="D6759" s="677"/>
      <c r="E6759" s="676"/>
      <c r="F6759" s="448"/>
      <c r="G6759" s="358"/>
      <c r="H6759" s="428"/>
      <c r="I6759" s="428"/>
      <c r="J6759" s="428"/>
      <c r="K6759" s="430"/>
      <c r="L6759" s="430"/>
      <c r="M6759" s="479"/>
      <c r="N6759" s="594">
        <f t="shared" si="140"/>
        <v>0</v>
      </c>
      <c r="O6759" s="594"/>
      <c r="P6759" s="484"/>
      <c r="Q6759" s="484"/>
    </row>
    <row r="6760" spans="1:17">
      <c r="A6760" s="670">
        <v>6743</v>
      </c>
      <c r="B6760" s="677"/>
      <c r="C6760" s="677"/>
      <c r="D6760" s="677"/>
      <c r="E6760" s="676"/>
      <c r="F6760" s="448"/>
      <c r="G6760" s="358"/>
      <c r="H6760" s="428"/>
      <c r="I6760" s="428"/>
      <c r="J6760" s="428"/>
      <c r="K6760" s="430"/>
      <c r="L6760" s="430"/>
      <c r="M6760" s="479"/>
      <c r="N6760" s="594">
        <f t="shared" si="140"/>
        <v>0</v>
      </c>
      <c r="O6760" s="594"/>
      <c r="P6760" s="484"/>
      <c r="Q6760" s="484"/>
    </row>
    <row r="6761" spans="1:17">
      <c r="A6761" s="670">
        <v>6744</v>
      </c>
      <c r="B6761" s="677"/>
      <c r="C6761" s="677"/>
      <c r="D6761" s="677"/>
      <c r="E6761" s="676"/>
      <c r="F6761" s="448"/>
      <c r="G6761" s="358"/>
      <c r="H6761" s="428"/>
      <c r="I6761" s="428"/>
      <c r="J6761" s="428"/>
      <c r="K6761" s="430"/>
      <c r="L6761" s="430"/>
      <c r="M6761" s="479"/>
      <c r="N6761" s="594">
        <f t="shared" si="140"/>
        <v>0</v>
      </c>
      <c r="O6761" s="594"/>
      <c r="P6761" s="484"/>
      <c r="Q6761" s="484"/>
    </row>
    <row r="6762" spans="1:17">
      <c r="A6762" s="670">
        <v>6745</v>
      </c>
      <c r="B6762" s="677"/>
      <c r="C6762" s="677"/>
      <c r="D6762" s="677"/>
      <c r="E6762" s="676"/>
      <c r="F6762" s="448"/>
      <c r="G6762" s="358"/>
      <c r="H6762" s="428"/>
      <c r="I6762" s="428"/>
      <c r="J6762" s="428"/>
      <c r="K6762" s="430"/>
      <c r="L6762" s="430"/>
      <c r="M6762" s="479"/>
      <c r="N6762" s="594">
        <f t="shared" si="140"/>
        <v>0</v>
      </c>
      <c r="O6762" s="594"/>
      <c r="P6762" s="484"/>
      <c r="Q6762" s="484"/>
    </row>
    <row r="6763" spans="1:17">
      <c r="A6763" s="670">
        <v>6746</v>
      </c>
      <c r="B6763" s="677"/>
      <c r="C6763" s="677"/>
      <c r="D6763" s="677"/>
      <c r="E6763" s="676"/>
      <c r="F6763" s="448"/>
      <c r="G6763" s="358"/>
      <c r="H6763" s="428"/>
      <c r="I6763" s="428"/>
      <c r="J6763" s="428"/>
      <c r="K6763" s="430"/>
      <c r="L6763" s="430"/>
      <c r="M6763" s="479"/>
      <c r="N6763" s="594">
        <f t="shared" si="140"/>
        <v>0</v>
      </c>
      <c r="O6763" s="594"/>
      <c r="P6763" s="484"/>
      <c r="Q6763" s="484"/>
    </row>
    <row r="6764" spans="1:17">
      <c r="A6764" s="670">
        <v>6747</v>
      </c>
      <c r="B6764" s="677"/>
      <c r="C6764" s="677"/>
      <c r="D6764" s="677"/>
      <c r="E6764" s="676"/>
      <c r="F6764" s="448"/>
      <c r="G6764" s="358"/>
      <c r="H6764" s="428"/>
      <c r="I6764" s="428"/>
      <c r="J6764" s="428"/>
      <c r="K6764" s="430"/>
      <c r="L6764" s="430"/>
      <c r="M6764" s="479"/>
      <c r="N6764" s="594">
        <f t="shared" si="140"/>
        <v>0</v>
      </c>
      <c r="O6764" s="594"/>
      <c r="P6764" s="484"/>
      <c r="Q6764" s="484"/>
    </row>
    <row r="6765" spans="1:17">
      <c r="A6765" s="670">
        <v>6748</v>
      </c>
      <c r="B6765" s="677"/>
      <c r="C6765" s="677"/>
      <c r="D6765" s="677"/>
      <c r="E6765" s="676"/>
      <c r="F6765" s="448"/>
      <c r="G6765" s="358"/>
      <c r="H6765" s="428"/>
      <c r="I6765" s="428"/>
      <c r="J6765" s="428"/>
      <c r="K6765" s="430"/>
      <c r="L6765" s="430"/>
      <c r="M6765" s="479"/>
      <c r="N6765" s="594">
        <f t="shared" si="140"/>
        <v>0</v>
      </c>
      <c r="O6765" s="594"/>
      <c r="P6765" s="484"/>
      <c r="Q6765" s="484"/>
    </row>
    <row r="6766" spans="1:17">
      <c r="A6766" s="670">
        <v>6749</v>
      </c>
      <c r="B6766" s="677"/>
      <c r="C6766" s="677"/>
      <c r="D6766" s="677"/>
      <c r="E6766" s="676"/>
      <c r="F6766" s="448"/>
      <c r="G6766" s="358"/>
      <c r="H6766" s="428"/>
      <c r="I6766" s="428"/>
      <c r="J6766" s="428"/>
      <c r="K6766" s="430"/>
      <c r="L6766" s="430"/>
      <c r="M6766" s="479"/>
      <c r="N6766" s="594">
        <f t="shared" si="140"/>
        <v>0</v>
      </c>
      <c r="O6766" s="594"/>
      <c r="P6766" s="484"/>
      <c r="Q6766" s="484"/>
    </row>
    <row r="6767" spans="1:17">
      <c r="A6767" s="670">
        <v>6750</v>
      </c>
      <c r="B6767" s="677"/>
      <c r="C6767" s="677"/>
      <c r="D6767" s="677"/>
      <c r="E6767" s="676"/>
      <c r="F6767" s="448"/>
      <c r="G6767" s="358"/>
      <c r="H6767" s="428"/>
      <c r="I6767" s="428"/>
      <c r="J6767" s="428"/>
      <c r="K6767" s="430"/>
      <c r="L6767" s="430"/>
      <c r="M6767" s="479"/>
      <c r="N6767" s="594">
        <f t="shared" si="140"/>
        <v>0</v>
      </c>
      <c r="O6767" s="594"/>
      <c r="P6767" s="484"/>
      <c r="Q6767" s="484"/>
    </row>
    <row r="6768" spans="1:17">
      <c r="A6768" s="670">
        <v>6751</v>
      </c>
      <c r="B6768" s="677"/>
      <c r="C6768" s="677"/>
      <c r="D6768" s="677"/>
      <c r="E6768" s="676"/>
      <c r="F6768" s="448"/>
      <c r="G6768" s="358"/>
      <c r="H6768" s="428"/>
      <c r="I6768" s="428"/>
      <c r="J6768" s="428"/>
      <c r="K6768" s="430"/>
      <c r="L6768" s="430"/>
      <c r="M6768" s="479"/>
      <c r="N6768" s="594">
        <f t="shared" si="140"/>
        <v>0</v>
      </c>
      <c r="O6768" s="594"/>
      <c r="P6768" s="484"/>
      <c r="Q6768" s="484"/>
    </row>
    <row r="6769" spans="1:17">
      <c r="A6769" s="670">
        <v>6752</v>
      </c>
      <c r="B6769" s="677"/>
      <c r="C6769" s="677"/>
      <c r="D6769" s="677"/>
      <c r="E6769" s="676"/>
      <c r="F6769" s="448"/>
      <c r="G6769" s="358"/>
      <c r="H6769" s="428"/>
      <c r="I6769" s="428"/>
      <c r="J6769" s="428"/>
      <c r="K6769" s="430"/>
      <c r="L6769" s="430"/>
      <c r="M6769" s="479"/>
      <c r="N6769" s="594">
        <f t="shared" si="140"/>
        <v>0</v>
      </c>
      <c r="O6769" s="594"/>
      <c r="P6769" s="484"/>
      <c r="Q6769" s="484"/>
    </row>
    <row r="6770" spans="1:17">
      <c r="A6770" s="670">
        <v>6753</v>
      </c>
      <c r="B6770" s="677"/>
      <c r="C6770" s="677"/>
      <c r="D6770" s="677"/>
      <c r="E6770" s="676"/>
      <c r="F6770" s="448"/>
      <c r="G6770" s="358"/>
      <c r="H6770" s="428"/>
      <c r="I6770" s="428"/>
      <c r="J6770" s="428"/>
      <c r="K6770" s="430"/>
      <c r="L6770" s="430"/>
      <c r="M6770" s="479"/>
      <c r="N6770" s="594">
        <f t="shared" si="140"/>
        <v>0</v>
      </c>
      <c r="O6770" s="594"/>
      <c r="P6770" s="484"/>
      <c r="Q6770" s="484"/>
    </row>
    <row r="6771" spans="1:17">
      <c r="A6771" s="670">
        <v>6754</v>
      </c>
      <c r="B6771" s="677"/>
      <c r="C6771" s="677"/>
      <c r="D6771" s="677"/>
      <c r="E6771" s="676"/>
      <c r="F6771" s="448"/>
      <c r="G6771" s="358"/>
      <c r="H6771" s="428"/>
      <c r="I6771" s="428"/>
      <c r="J6771" s="428"/>
      <c r="K6771" s="430"/>
      <c r="L6771" s="430"/>
      <c r="M6771" s="479"/>
      <c r="N6771" s="594">
        <f t="shared" si="140"/>
        <v>0</v>
      </c>
      <c r="O6771" s="594"/>
      <c r="P6771" s="484"/>
      <c r="Q6771" s="484"/>
    </row>
    <row r="6772" spans="1:17">
      <c r="A6772" s="670">
        <v>6755</v>
      </c>
      <c r="B6772" s="677"/>
      <c r="C6772" s="677"/>
      <c r="D6772" s="677"/>
      <c r="E6772" s="676"/>
      <c r="F6772" s="448"/>
      <c r="G6772" s="358"/>
      <c r="H6772" s="428"/>
      <c r="I6772" s="428"/>
      <c r="J6772" s="428"/>
      <c r="K6772" s="430"/>
      <c r="L6772" s="430"/>
      <c r="M6772" s="479"/>
      <c r="N6772" s="594">
        <f t="shared" si="140"/>
        <v>0</v>
      </c>
      <c r="O6772" s="594"/>
      <c r="P6772" s="484"/>
      <c r="Q6772" s="484"/>
    </row>
    <row r="6773" spans="1:17">
      <c r="A6773" s="670">
        <v>6756</v>
      </c>
      <c r="B6773" s="677"/>
      <c r="C6773" s="677"/>
      <c r="D6773" s="677"/>
      <c r="E6773" s="676"/>
      <c r="F6773" s="448"/>
      <c r="G6773" s="358"/>
      <c r="H6773" s="428"/>
      <c r="I6773" s="428"/>
      <c r="J6773" s="428"/>
      <c r="K6773" s="430"/>
      <c r="L6773" s="430"/>
      <c r="M6773" s="479"/>
      <c r="N6773" s="594">
        <f t="shared" si="140"/>
        <v>0</v>
      </c>
      <c r="O6773" s="594"/>
      <c r="P6773" s="484"/>
      <c r="Q6773" s="484"/>
    </row>
    <row r="6774" spans="1:17">
      <c r="A6774" s="670">
        <v>6757</v>
      </c>
      <c r="B6774" s="677"/>
      <c r="C6774" s="677"/>
      <c r="D6774" s="677"/>
      <c r="E6774" s="676"/>
      <c r="F6774" s="448"/>
      <c r="G6774" s="358"/>
      <c r="H6774" s="428"/>
      <c r="I6774" s="428"/>
      <c r="J6774" s="428"/>
      <c r="K6774" s="430"/>
      <c r="L6774" s="430"/>
      <c r="M6774" s="479"/>
      <c r="N6774" s="594">
        <f t="shared" si="140"/>
        <v>0</v>
      </c>
      <c r="O6774" s="594"/>
      <c r="P6774" s="484"/>
      <c r="Q6774" s="484"/>
    </row>
    <row r="6775" spans="1:17">
      <c r="A6775" s="670">
        <v>6758</v>
      </c>
      <c r="B6775" s="677"/>
      <c r="C6775" s="677"/>
      <c r="D6775" s="677"/>
      <c r="E6775" s="676"/>
      <c r="F6775" s="448"/>
      <c r="G6775" s="358"/>
      <c r="H6775" s="428"/>
      <c r="I6775" s="428"/>
      <c r="J6775" s="428"/>
      <c r="K6775" s="430"/>
      <c r="L6775" s="430"/>
      <c r="M6775" s="479"/>
      <c r="N6775" s="594">
        <f t="shared" si="140"/>
        <v>0</v>
      </c>
      <c r="O6775" s="594"/>
      <c r="P6775" s="484"/>
      <c r="Q6775" s="484"/>
    </row>
    <row r="6776" spans="1:17">
      <c r="A6776" s="670">
        <v>6759</v>
      </c>
      <c r="B6776" s="677"/>
      <c r="C6776" s="677"/>
      <c r="D6776" s="677"/>
      <c r="E6776" s="676"/>
      <c r="F6776" s="448"/>
      <c r="G6776" s="358"/>
      <c r="H6776" s="428"/>
      <c r="I6776" s="428"/>
      <c r="J6776" s="428"/>
      <c r="K6776" s="430"/>
      <c r="L6776" s="430"/>
      <c r="M6776" s="479"/>
      <c r="N6776" s="594">
        <f t="shared" si="140"/>
        <v>0</v>
      </c>
      <c r="O6776" s="594"/>
      <c r="P6776" s="484"/>
      <c r="Q6776" s="484"/>
    </row>
    <row r="6777" spans="1:17">
      <c r="A6777" s="670">
        <v>6760</v>
      </c>
      <c r="B6777" s="677"/>
      <c r="C6777" s="677"/>
      <c r="D6777" s="677"/>
      <c r="E6777" s="676"/>
      <c r="F6777" s="448"/>
      <c r="G6777" s="358"/>
      <c r="H6777" s="428"/>
      <c r="I6777" s="428"/>
      <c r="J6777" s="428"/>
      <c r="K6777" s="430"/>
      <c r="L6777" s="430"/>
      <c r="M6777" s="479"/>
      <c r="N6777" s="594">
        <f t="shared" si="140"/>
        <v>0</v>
      </c>
      <c r="O6777" s="594"/>
      <c r="P6777" s="484"/>
      <c r="Q6777" s="484"/>
    </row>
    <row r="6778" spans="1:17">
      <c r="A6778" s="670">
        <v>6761</v>
      </c>
      <c r="B6778" s="677"/>
      <c r="C6778" s="677"/>
      <c r="D6778" s="677"/>
      <c r="E6778" s="676"/>
      <c r="F6778" s="448"/>
      <c r="G6778" s="358"/>
      <c r="H6778" s="428"/>
      <c r="I6778" s="428"/>
      <c r="J6778" s="428"/>
      <c r="K6778" s="430"/>
      <c r="L6778" s="430"/>
      <c r="M6778" s="479"/>
      <c r="N6778" s="594">
        <f t="shared" si="140"/>
        <v>0</v>
      </c>
      <c r="O6778" s="594"/>
      <c r="P6778" s="484"/>
      <c r="Q6778" s="484"/>
    </row>
    <row r="6779" spans="1:17">
      <c r="A6779" s="670">
        <v>6762</v>
      </c>
      <c r="B6779" s="677"/>
      <c r="C6779" s="677"/>
      <c r="D6779" s="677"/>
      <c r="E6779" s="676"/>
      <c r="F6779" s="448"/>
      <c r="G6779" s="358"/>
      <c r="H6779" s="428"/>
      <c r="I6779" s="428"/>
      <c r="J6779" s="428"/>
      <c r="K6779" s="430"/>
      <c r="L6779" s="430"/>
      <c r="M6779" s="479"/>
      <c r="N6779" s="594">
        <f t="shared" si="140"/>
        <v>0</v>
      </c>
      <c r="O6779" s="594"/>
      <c r="P6779" s="484"/>
      <c r="Q6779" s="484"/>
    </row>
    <row r="6780" spans="1:17">
      <c r="A6780" s="670">
        <v>6763</v>
      </c>
      <c r="B6780" s="677"/>
      <c r="C6780" s="677"/>
      <c r="D6780" s="677"/>
      <c r="E6780" s="676"/>
      <c r="F6780" s="448"/>
      <c r="G6780" s="358"/>
      <c r="H6780" s="428"/>
      <c r="I6780" s="428"/>
      <c r="J6780" s="428"/>
      <c r="K6780" s="430"/>
      <c r="L6780" s="430"/>
      <c r="M6780" s="479"/>
      <c r="N6780" s="594">
        <f t="shared" si="140"/>
        <v>0</v>
      </c>
      <c r="O6780" s="594"/>
      <c r="P6780" s="484"/>
      <c r="Q6780" s="484"/>
    </row>
    <row r="6781" spans="1:17">
      <c r="A6781" s="670">
        <v>6764</v>
      </c>
      <c r="B6781" s="677"/>
      <c r="C6781" s="677"/>
      <c r="D6781" s="677"/>
      <c r="E6781" s="676"/>
      <c r="F6781" s="448"/>
      <c r="G6781" s="358"/>
      <c r="H6781" s="428"/>
      <c r="I6781" s="428"/>
      <c r="J6781" s="428"/>
      <c r="K6781" s="430"/>
      <c r="L6781" s="430"/>
      <c r="M6781" s="479"/>
      <c r="N6781" s="594">
        <f t="shared" si="140"/>
        <v>0</v>
      </c>
      <c r="O6781" s="594"/>
      <c r="P6781" s="484"/>
      <c r="Q6781" s="484"/>
    </row>
    <row r="6782" spans="1:17">
      <c r="A6782" s="670">
        <v>6765</v>
      </c>
      <c r="B6782" s="677"/>
      <c r="C6782" s="677"/>
      <c r="D6782" s="677"/>
      <c r="E6782" s="676"/>
      <c r="F6782" s="448"/>
      <c r="G6782" s="358"/>
      <c r="H6782" s="428"/>
      <c r="I6782" s="428"/>
      <c r="J6782" s="428"/>
      <c r="K6782" s="430"/>
      <c r="L6782" s="430"/>
      <c r="M6782" s="479"/>
      <c r="N6782" s="594">
        <f t="shared" si="140"/>
        <v>0</v>
      </c>
      <c r="O6782" s="594"/>
      <c r="P6782" s="484"/>
      <c r="Q6782" s="484"/>
    </row>
    <row r="6783" spans="1:17">
      <c r="A6783" s="670">
        <v>6766</v>
      </c>
      <c r="B6783" s="677"/>
      <c r="C6783" s="677"/>
      <c r="D6783" s="677"/>
      <c r="E6783" s="676"/>
      <c r="F6783" s="448"/>
      <c r="G6783" s="358"/>
      <c r="H6783" s="428"/>
      <c r="I6783" s="428"/>
      <c r="J6783" s="428"/>
      <c r="K6783" s="430"/>
      <c r="L6783" s="430"/>
      <c r="M6783" s="479"/>
      <c r="N6783" s="594">
        <f t="shared" si="140"/>
        <v>0</v>
      </c>
      <c r="O6783" s="594"/>
      <c r="P6783" s="484"/>
      <c r="Q6783" s="484"/>
    </row>
    <row r="6784" spans="1:17">
      <c r="A6784" s="670">
        <v>6767</v>
      </c>
      <c r="B6784" s="677"/>
      <c r="C6784" s="677"/>
      <c r="D6784" s="677"/>
      <c r="E6784" s="676"/>
      <c r="F6784" s="448"/>
      <c r="G6784" s="358"/>
      <c r="H6784" s="428"/>
      <c r="I6784" s="428"/>
      <c r="J6784" s="428"/>
      <c r="K6784" s="430"/>
      <c r="L6784" s="430"/>
      <c r="M6784" s="479"/>
      <c r="N6784" s="594">
        <f t="shared" si="140"/>
        <v>0</v>
      </c>
      <c r="O6784" s="594"/>
      <c r="P6784" s="484"/>
      <c r="Q6784" s="484"/>
    </row>
    <row r="6785" spans="1:17">
      <c r="A6785" s="670">
        <v>6768</v>
      </c>
      <c r="B6785" s="677"/>
      <c r="C6785" s="677"/>
      <c r="D6785" s="677"/>
      <c r="E6785" s="676"/>
      <c r="F6785" s="448"/>
      <c r="G6785" s="358"/>
      <c r="H6785" s="428"/>
      <c r="I6785" s="428"/>
      <c r="J6785" s="428"/>
      <c r="K6785" s="430"/>
      <c r="L6785" s="430"/>
      <c r="M6785" s="479"/>
      <c r="N6785" s="594">
        <f t="shared" si="140"/>
        <v>0</v>
      </c>
      <c r="O6785" s="594"/>
      <c r="P6785" s="484"/>
      <c r="Q6785" s="484"/>
    </row>
    <row r="6786" spans="1:17">
      <c r="A6786" s="670">
        <v>6769</v>
      </c>
      <c r="B6786" s="677"/>
      <c r="C6786" s="677"/>
      <c r="D6786" s="677"/>
      <c r="E6786" s="676"/>
      <c r="F6786" s="448"/>
      <c r="G6786" s="358"/>
      <c r="H6786" s="428"/>
      <c r="I6786" s="428"/>
      <c r="J6786" s="428"/>
      <c r="K6786" s="430"/>
      <c r="L6786" s="430"/>
      <c r="M6786" s="479"/>
      <c r="N6786" s="594">
        <f t="shared" si="140"/>
        <v>0</v>
      </c>
      <c r="O6786" s="594"/>
      <c r="P6786" s="484"/>
      <c r="Q6786" s="484"/>
    </row>
    <row r="6787" spans="1:17">
      <c r="A6787" s="670">
        <v>6770</v>
      </c>
      <c r="B6787" s="677"/>
      <c r="C6787" s="677"/>
      <c r="D6787" s="677"/>
      <c r="E6787" s="676"/>
      <c r="F6787" s="448"/>
      <c r="G6787" s="358"/>
      <c r="H6787" s="428"/>
      <c r="I6787" s="428"/>
      <c r="J6787" s="428"/>
      <c r="K6787" s="430"/>
      <c r="L6787" s="430"/>
      <c r="M6787" s="479"/>
      <c r="N6787" s="594">
        <f t="shared" si="140"/>
        <v>0</v>
      </c>
      <c r="O6787" s="594"/>
      <c r="P6787" s="484"/>
      <c r="Q6787" s="484"/>
    </row>
    <row r="6788" spans="1:17">
      <c r="A6788" s="670">
        <v>6771</v>
      </c>
      <c r="B6788" s="677"/>
      <c r="C6788" s="677"/>
      <c r="D6788" s="677"/>
      <c r="E6788" s="676"/>
      <c r="F6788" s="448"/>
      <c r="G6788" s="358"/>
      <c r="H6788" s="428"/>
      <c r="I6788" s="428"/>
      <c r="J6788" s="428"/>
      <c r="K6788" s="430"/>
      <c r="L6788" s="430"/>
      <c r="M6788" s="479"/>
      <c r="N6788" s="594">
        <f t="shared" si="140"/>
        <v>0</v>
      </c>
      <c r="O6788" s="594"/>
      <c r="P6788" s="484"/>
      <c r="Q6788" s="484"/>
    </row>
    <row r="6789" spans="1:17">
      <c r="A6789" s="670">
        <v>6772</v>
      </c>
      <c r="B6789" s="677"/>
      <c r="C6789" s="677"/>
      <c r="D6789" s="677"/>
      <c r="E6789" s="676"/>
      <c r="F6789" s="448"/>
      <c r="G6789" s="358"/>
      <c r="H6789" s="428"/>
      <c r="I6789" s="428"/>
      <c r="J6789" s="428"/>
      <c r="K6789" s="430"/>
      <c r="L6789" s="430"/>
      <c r="M6789" s="479"/>
      <c r="N6789" s="594">
        <f t="shared" si="140"/>
        <v>0</v>
      </c>
      <c r="O6789" s="594"/>
      <c r="P6789" s="484"/>
      <c r="Q6789" s="484"/>
    </row>
    <row r="6790" spans="1:17">
      <c r="A6790" s="670">
        <v>6773</v>
      </c>
      <c r="B6790" s="677"/>
      <c r="C6790" s="677"/>
      <c r="D6790" s="677"/>
      <c r="E6790" s="676"/>
      <c r="F6790" s="448"/>
      <c r="G6790" s="358"/>
      <c r="H6790" s="428"/>
      <c r="I6790" s="428"/>
      <c r="J6790" s="428"/>
      <c r="K6790" s="430"/>
      <c r="L6790" s="430"/>
      <c r="M6790" s="479"/>
      <c r="N6790" s="594">
        <f t="shared" si="140"/>
        <v>0</v>
      </c>
      <c r="O6790" s="594"/>
      <c r="P6790" s="484"/>
      <c r="Q6790" s="484"/>
    </row>
    <row r="6791" spans="1:17">
      <c r="A6791" s="670">
        <v>6774</v>
      </c>
      <c r="B6791" s="677"/>
      <c r="C6791" s="677"/>
      <c r="D6791" s="677"/>
      <c r="E6791" s="676"/>
      <c r="F6791" s="448"/>
      <c r="G6791" s="358"/>
      <c r="H6791" s="428"/>
      <c r="I6791" s="428"/>
      <c r="J6791" s="428"/>
      <c r="K6791" s="430"/>
      <c r="L6791" s="430"/>
      <c r="M6791" s="479"/>
      <c r="N6791" s="594">
        <f t="shared" si="140"/>
        <v>0</v>
      </c>
      <c r="O6791" s="594"/>
      <c r="P6791" s="484"/>
      <c r="Q6791" s="484"/>
    </row>
    <row r="6792" spans="1:17">
      <c r="A6792" s="670">
        <v>6775</v>
      </c>
      <c r="B6792" s="677"/>
      <c r="C6792" s="677"/>
      <c r="D6792" s="677"/>
      <c r="E6792" s="676"/>
      <c r="F6792" s="448"/>
      <c r="G6792" s="358"/>
      <c r="H6792" s="428"/>
      <c r="I6792" s="428"/>
      <c r="J6792" s="428"/>
      <c r="K6792" s="430"/>
      <c r="L6792" s="430"/>
      <c r="M6792" s="479"/>
      <c r="N6792" s="594">
        <f t="shared" si="140"/>
        <v>0</v>
      </c>
      <c r="O6792" s="594"/>
      <c r="P6792" s="484"/>
      <c r="Q6792" s="484"/>
    </row>
    <row r="6793" spans="1:17">
      <c r="A6793" s="670">
        <v>6776</v>
      </c>
      <c r="B6793" s="677"/>
      <c r="C6793" s="677"/>
      <c r="D6793" s="677"/>
      <c r="E6793" s="676"/>
      <c r="F6793" s="448"/>
      <c r="G6793" s="358"/>
      <c r="H6793" s="428"/>
      <c r="I6793" s="428"/>
      <c r="J6793" s="428"/>
      <c r="K6793" s="430"/>
      <c r="L6793" s="430"/>
      <c r="M6793" s="479"/>
      <c r="N6793" s="594">
        <f t="shared" si="140"/>
        <v>0</v>
      </c>
      <c r="O6793" s="594"/>
      <c r="P6793" s="484"/>
      <c r="Q6793" s="484"/>
    </row>
    <row r="6794" spans="1:17">
      <c r="A6794" s="670">
        <v>6777</v>
      </c>
      <c r="B6794" s="677"/>
      <c r="C6794" s="677"/>
      <c r="D6794" s="677"/>
      <c r="E6794" s="676"/>
      <c r="F6794" s="448"/>
      <c r="G6794" s="358"/>
      <c r="H6794" s="428"/>
      <c r="I6794" s="428"/>
      <c r="J6794" s="428"/>
      <c r="K6794" s="430"/>
      <c r="L6794" s="430"/>
      <c r="M6794" s="479"/>
      <c r="N6794" s="594">
        <f t="shared" si="140"/>
        <v>0</v>
      </c>
      <c r="O6794" s="594"/>
      <c r="P6794" s="484"/>
      <c r="Q6794" s="484"/>
    </row>
    <row r="6795" spans="1:17">
      <c r="A6795" s="670">
        <v>6778</v>
      </c>
      <c r="B6795" s="677"/>
      <c r="C6795" s="677"/>
      <c r="D6795" s="677"/>
      <c r="E6795" s="676"/>
      <c r="F6795" s="448"/>
      <c r="G6795" s="358"/>
      <c r="H6795" s="428"/>
      <c r="I6795" s="428"/>
      <c r="J6795" s="428"/>
      <c r="K6795" s="430"/>
      <c r="L6795" s="430"/>
      <c r="M6795" s="479"/>
      <c r="N6795" s="594">
        <f t="shared" si="140"/>
        <v>0</v>
      </c>
      <c r="O6795" s="594"/>
      <c r="P6795" s="484"/>
      <c r="Q6795" s="484"/>
    </row>
    <row r="6796" spans="1:17">
      <c r="A6796" s="670">
        <v>6779</v>
      </c>
      <c r="B6796" s="677"/>
      <c r="C6796" s="677"/>
      <c r="D6796" s="677"/>
      <c r="E6796" s="676"/>
      <c r="F6796" s="448"/>
      <c r="G6796" s="358"/>
      <c r="H6796" s="428"/>
      <c r="I6796" s="428"/>
      <c r="J6796" s="428"/>
      <c r="K6796" s="430"/>
      <c r="L6796" s="430"/>
      <c r="M6796" s="479"/>
      <c r="N6796" s="594">
        <f t="shared" si="140"/>
        <v>0</v>
      </c>
      <c r="O6796" s="594"/>
      <c r="P6796" s="484"/>
      <c r="Q6796" s="484"/>
    </row>
    <row r="6797" spans="1:17">
      <c r="A6797" s="670">
        <v>6780</v>
      </c>
      <c r="B6797" s="677"/>
      <c r="C6797" s="677"/>
      <c r="D6797" s="677"/>
      <c r="E6797" s="676"/>
      <c r="F6797" s="448"/>
      <c r="G6797" s="358"/>
      <c r="H6797" s="428"/>
      <c r="I6797" s="428"/>
      <c r="J6797" s="428"/>
      <c r="K6797" s="430"/>
      <c r="L6797" s="430"/>
      <c r="M6797" s="479"/>
      <c r="N6797" s="594">
        <f t="shared" si="140"/>
        <v>0</v>
      </c>
      <c r="O6797" s="594"/>
      <c r="P6797" s="484"/>
      <c r="Q6797" s="484"/>
    </row>
    <row r="6798" spans="1:17">
      <c r="A6798" s="670">
        <v>6781</v>
      </c>
      <c r="B6798" s="677"/>
      <c r="C6798" s="677"/>
      <c r="D6798" s="677"/>
      <c r="E6798" s="676"/>
      <c r="F6798" s="448"/>
      <c r="G6798" s="358"/>
      <c r="H6798" s="428"/>
      <c r="I6798" s="428"/>
      <c r="J6798" s="428"/>
      <c r="K6798" s="430"/>
      <c r="L6798" s="430"/>
      <c r="M6798" s="479"/>
      <c r="N6798" s="594">
        <f t="shared" si="140"/>
        <v>0</v>
      </c>
      <c r="O6798" s="594"/>
      <c r="P6798" s="484"/>
      <c r="Q6798" s="484"/>
    </row>
    <row r="6799" spans="1:17">
      <c r="A6799" s="670">
        <v>6782</v>
      </c>
      <c r="B6799" s="677"/>
      <c r="C6799" s="677"/>
      <c r="D6799" s="677"/>
      <c r="E6799" s="676"/>
      <c r="F6799" s="448"/>
      <c r="G6799" s="358"/>
      <c r="H6799" s="428"/>
      <c r="I6799" s="428"/>
      <c r="J6799" s="428"/>
      <c r="K6799" s="430"/>
      <c r="L6799" s="430"/>
      <c r="M6799" s="479"/>
      <c r="N6799" s="594">
        <f t="shared" si="140"/>
        <v>0</v>
      </c>
      <c r="O6799" s="594"/>
      <c r="P6799" s="484"/>
      <c r="Q6799" s="484"/>
    </row>
    <row r="6800" spans="1:17">
      <c r="A6800" s="670">
        <v>6783</v>
      </c>
      <c r="B6800" s="677"/>
      <c r="C6800" s="677"/>
      <c r="D6800" s="677"/>
      <c r="E6800" s="676"/>
      <c r="F6800" s="448"/>
      <c r="G6800" s="358"/>
      <c r="H6800" s="428"/>
      <c r="I6800" s="428"/>
      <c r="J6800" s="428"/>
      <c r="K6800" s="430"/>
      <c r="L6800" s="430"/>
      <c r="M6800" s="479"/>
      <c r="N6800" s="594">
        <f t="shared" si="140"/>
        <v>0</v>
      </c>
      <c r="O6800" s="594"/>
      <c r="P6800" s="484"/>
      <c r="Q6800" s="484"/>
    </row>
    <row r="6801" spans="1:17">
      <c r="A6801" s="670">
        <v>6784</v>
      </c>
      <c r="B6801" s="677"/>
      <c r="C6801" s="677"/>
      <c r="D6801" s="677"/>
      <c r="E6801" s="676"/>
      <c r="F6801" s="448"/>
      <c r="G6801" s="358"/>
      <c r="H6801" s="428"/>
      <c r="I6801" s="428"/>
      <c r="J6801" s="428"/>
      <c r="K6801" s="430"/>
      <c r="L6801" s="430"/>
      <c r="M6801" s="479"/>
      <c r="N6801" s="594">
        <f t="shared" si="140"/>
        <v>0</v>
      </c>
      <c r="O6801" s="594"/>
      <c r="P6801" s="484"/>
      <c r="Q6801" s="484"/>
    </row>
    <row r="6802" spans="1:17">
      <c r="A6802" s="670">
        <v>6785</v>
      </c>
      <c r="B6802" s="677"/>
      <c r="C6802" s="677"/>
      <c r="D6802" s="677"/>
      <c r="E6802" s="676"/>
      <c r="F6802" s="448"/>
      <c r="G6802" s="358"/>
      <c r="H6802" s="428"/>
      <c r="I6802" s="428"/>
      <c r="J6802" s="428"/>
      <c r="K6802" s="430"/>
      <c r="L6802" s="430"/>
      <c r="M6802" s="479"/>
      <c r="N6802" s="594">
        <f t="shared" si="140"/>
        <v>0</v>
      </c>
      <c r="O6802" s="594"/>
      <c r="P6802" s="484"/>
      <c r="Q6802" s="484"/>
    </row>
    <row r="6803" spans="1:17">
      <c r="A6803" s="670">
        <v>6786</v>
      </c>
      <c r="B6803" s="677"/>
      <c r="C6803" s="677"/>
      <c r="D6803" s="677"/>
      <c r="E6803" s="676"/>
      <c r="F6803" s="448"/>
      <c r="G6803" s="358"/>
      <c r="H6803" s="428"/>
      <c r="I6803" s="428"/>
      <c r="J6803" s="428"/>
      <c r="K6803" s="430"/>
      <c r="L6803" s="430"/>
      <c r="M6803" s="479"/>
      <c r="N6803" s="594">
        <f t="shared" ref="N6803:N6866" si="141">+IF((O6802-I6802)&gt;$O$8,1,0)*IF(I6802&gt;$O$9,1,0)*IF(O6802&gt;($O$11-$O$10),1,0)</f>
        <v>0</v>
      </c>
      <c r="O6803" s="594"/>
      <c r="P6803" s="484"/>
      <c r="Q6803" s="484"/>
    </row>
    <row r="6804" spans="1:17">
      <c r="A6804" s="670">
        <v>6787</v>
      </c>
      <c r="B6804" s="677"/>
      <c r="C6804" s="677"/>
      <c r="D6804" s="677"/>
      <c r="E6804" s="676"/>
      <c r="F6804" s="448"/>
      <c r="G6804" s="358"/>
      <c r="H6804" s="428"/>
      <c r="I6804" s="428"/>
      <c r="J6804" s="428"/>
      <c r="K6804" s="430"/>
      <c r="L6804" s="430"/>
      <c r="M6804" s="479"/>
      <c r="N6804" s="594">
        <f t="shared" si="141"/>
        <v>0</v>
      </c>
      <c r="O6804" s="594"/>
      <c r="P6804" s="484"/>
      <c r="Q6804" s="484"/>
    </row>
    <row r="6805" spans="1:17">
      <c r="A6805" s="670">
        <v>6788</v>
      </c>
      <c r="B6805" s="677"/>
      <c r="C6805" s="677"/>
      <c r="D6805" s="677"/>
      <c r="E6805" s="676"/>
      <c r="F6805" s="448"/>
      <c r="G6805" s="358"/>
      <c r="H6805" s="428"/>
      <c r="I6805" s="428"/>
      <c r="J6805" s="428"/>
      <c r="K6805" s="430"/>
      <c r="L6805" s="430"/>
      <c r="M6805" s="479"/>
      <c r="N6805" s="594">
        <f t="shared" si="141"/>
        <v>0</v>
      </c>
      <c r="O6805" s="594"/>
      <c r="P6805" s="484"/>
      <c r="Q6805" s="484"/>
    </row>
    <row r="6806" spans="1:17">
      <c r="A6806" s="670">
        <v>6789</v>
      </c>
      <c r="B6806" s="677"/>
      <c r="C6806" s="677"/>
      <c r="D6806" s="677"/>
      <c r="E6806" s="676"/>
      <c r="F6806" s="448"/>
      <c r="G6806" s="358"/>
      <c r="H6806" s="428"/>
      <c r="I6806" s="428"/>
      <c r="J6806" s="428"/>
      <c r="K6806" s="430"/>
      <c r="L6806" s="430"/>
      <c r="M6806" s="479"/>
      <c r="N6806" s="594">
        <f t="shared" si="141"/>
        <v>0</v>
      </c>
      <c r="O6806" s="594"/>
      <c r="P6806" s="484"/>
      <c r="Q6806" s="484"/>
    </row>
    <row r="6807" spans="1:17">
      <c r="A6807" s="670">
        <v>6790</v>
      </c>
      <c r="B6807" s="677"/>
      <c r="C6807" s="677"/>
      <c r="D6807" s="677"/>
      <c r="E6807" s="676"/>
      <c r="F6807" s="448"/>
      <c r="G6807" s="358"/>
      <c r="H6807" s="428"/>
      <c r="I6807" s="428"/>
      <c r="J6807" s="428"/>
      <c r="K6807" s="430"/>
      <c r="L6807" s="430"/>
      <c r="M6807" s="479"/>
      <c r="N6807" s="594">
        <f t="shared" si="141"/>
        <v>0</v>
      </c>
      <c r="O6807" s="594"/>
      <c r="P6807" s="484"/>
      <c r="Q6807" s="484"/>
    </row>
    <row r="6808" spans="1:17">
      <c r="A6808" s="670">
        <v>6791</v>
      </c>
      <c r="B6808" s="677"/>
      <c r="C6808" s="677"/>
      <c r="D6808" s="677"/>
      <c r="E6808" s="676"/>
      <c r="F6808" s="448"/>
      <c r="G6808" s="358"/>
      <c r="H6808" s="428"/>
      <c r="I6808" s="428"/>
      <c r="J6808" s="428"/>
      <c r="K6808" s="430"/>
      <c r="L6808" s="430"/>
      <c r="M6808" s="479"/>
      <c r="N6808" s="594">
        <f t="shared" si="141"/>
        <v>0</v>
      </c>
      <c r="O6808" s="594"/>
      <c r="P6808" s="484"/>
      <c r="Q6808" s="484"/>
    </row>
    <row r="6809" spans="1:17">
      <c r="A6809" s="670">
        <v>6792</v>
      </c>
      <c r="B6809" s="677"/>
      <c r="C6809" s="677"/>
      <c r="D6809" s="677"/>
      <c r="E6809" s="676"/>
      <c r="F6809" s="448"/>
      <c r="G6809" s="358"/>
      <c r="H6809" s="428"/>
      <c r="I6809" s="428"/>
      <c r="J6809" s="428"/>
      <c r="K6809" s="430"/>
      <c r="L6809" s="430"/>
      <c r="M6809" s="479"/>
      <c r="N6809" s="594">
        <f t="shared" si="141"/>
        <v>0</v>
      </c>
      <c r="O6809" s="594"/>
      <c r="P6809" s="484"/>
      <c r="Q6809" s="484"/>
    </row>
    <row r="6810" spans="1:17">
      <c r="A6810" s="670">
        <v>6793</v>
      </c>
      <c r="B6810" s="677"/>
      <c r="C6810" s="677"/>
      <c r="D6810" s="677"/>
      <c r="E6810" s="676"/>
      <c r="F6810" s="448"/>
      <c r="G6810" s="358"/>
      <c r="H6810" s="428"/>
      <c r="I6810" s="428"/>
      <c r="J6810" s="428"/>
      <c r="K6810" s="430"/>
      <c r="L6810" s="430"/>
      <c r="M6810" s="479"/>
      <c r="N6810" s="594">
        <f t="shared" si="141"/>
        <v>0</v>
      </c>
      <c r="O6810" s="594"/>
      <c r="P6810" s="484"/>
      <c r="Q6810" s="484"/>
    </row>
    <row r="6811" spans="1:17">
      <c r="A6811" s="670">
        <v>6794</v>
      </c>
      <c r="B6811" s="677"/>
      <c r="C6811" s="677"/>
      <c r="D6811" s="677"/>
      <c r="E6811" s="676"/>
      <c r="F6811" s="448"/>
      <c r="G6811" s="358"/>
      <c r="H6811" s="428"/>
      <c r="I6811" s="428"/>
      <c r="J6811" s="428"/>
      <c r="K6811" s="430"/>
      <c r="L6811" s="430"/>
      <c r="M6811" s="479"/>
      <c r="N6811" s="594">
        <f t="shared" si="141"/>
        <v>0</v>
      </c>
      <c r="O6811" s="594"/>
      <c r="P6811" s="484"/>
      <c r="Q6811" s="484"/>
    </row>
    <row r="6812" spans="1:17">
      <c r="A6812" s="670">
        <v>6795</v>
      </c>
      <c r="B6812" s="677"/>
      <c r="C6812" s="677"/>
      <c r="D6812" s="677"/>
      <c r="E6812" s="676"/>
      <c r="F6812" s="448"/>
      <c r="G6812" s="358"/>
      <c r="H6812" s="428"/>
      <c r="I6812" s="428"/>
      <c r="J6812" s="428"/>
      <c r="K6812" s="430"/>
      <c r="L6812" s="430"/>
      <c r="M6812" s="479"/>
      <c r="N6812" s="594">
        <f t="shared" si="141"/>
        <v>0</v>
      </c>
      <c r="O6812" s="594"/>
      <c r="P6812" s="484"/>
      <c r="Q6812" s="484"/>
    </row>
    <row r="6813" spans="1:17">
      <c r="A6813" s="670">
        <v>6796</v>
      </c>
      <c r="B6813" s="677"/>
      <c r="C6813" s="677"/>
      <c r="D6813" s="677"/>
      <c r="E6813" s="676"/>
      <c r="F6813" s="448"/>
      <c r="G6813" s="358"/>
      <c r="H6813" s="428"/>
      <c r="I6813" s="428"/>
      <c r="J6813" s="428"/>
      <c r="K6813" s="430"/>
      <c r="L6813" s="430"/>
      <c r="M6813" s="479"/>
      <c r="N6813" s="594">
        <f t="shared" si="141"/>
        <v>0</v>
      </c>
      <c r="O6813" s="594"/>
      <c r="P6813" s="484"/>
      <c r="Q6813" s="484"/>
    </row>
    <row r="6814" spans="1:17">
      <c r="A6814" s="670">
        <v>6797</v>
      </c>
      <c r="B6814" s="677"/>
      <c r="C6814" s="677"/>
      <c r="D6814" s="677"/>
      <c r="E6814" s="676"/>
      <c r="F6814" s="448"/>
      <c r="G6814" s="358"/>
      <c r="H6814" s="428"/>
      <c r="I6814" s="428"/>
      <c r="J6814" s="428"/>
      <c r="K6814" s="430"/>
      <c r="L6814" s="430"/>
      <c r="M6814" s="479"/>
      <c r="N6814" s="594">
        <f t="shared" si="141"/>
        <v>0</v>
      </c>
      <c r="O6814" s="594"/>
      <c r="P6814" s="484"/>
      <c r="Q6814" s="484"/>
    </row>
    <row r="6815" spans="1:17">
      <c r="A6815" s="670">
        <v>6798</v>
      </c>
      <c r="B6815" s="677"/>
      <c r="C6815" s="677"/>
      <c r="D6815" s="677"/>
      <c r="E6815" s="676"/>
      <c r="F6815" s="448"/>
      <c r="G6815" s="358"/>
      <c r="H6815" s="428"/>
      <c r="I6815" s="428"/>
      <c r="J6815" s="428"/>
      <c r="K6815" s="430"/>
      <c r="L6815" s="430"/>
      <c r="M6815" s="479"/>
      <c r="N6815" s="594">
        <f t="shared" si="141"/>
        <v>0</v>
      </c>
      <c r="O6815" s="594"/>
      <c r="P6815" s="484"/>
      <c r="Q6815" s="484"/>
    </row>
    <row r="6816" spans="1:17">
      <c r="A6816" s="670">
        <v>6799</v>
      </c>
      <c r="B6816" s="677"/>
      <c r="C6816" s="677"/>
      <c r="D6816" s="677"/>
      <c r="E6816" s="676"/>
      <c r="F6816" s="448"/>
      <c r="G6816" s="358"/>
      <c r="H6816" s="428"/>
      <c r="I6816" s="428"/>
      <c r="J6816" s="428"/>
      <c r="K6816" s="430"/>
      <c r="L6816" s="430"/>
      <c r="M6816" s="479"/>
      <c r="N6816" s="594">
        <f t="shared" si="141"/>
        <v>0</v>
      </c>
      <c r="O6816" s="594"/>
      <c r="P6816" s="484"/>
      <c r="Q6816" s="484"/>
    </row>
    <row r="6817" spans="1:17">
      <c r="A6817" s="670">
        <v>6800</v>
      </c>
      <c r="B6817" s="677"/>
      <c r="C6817" s="677"/>
      <c r="D6817" s="677"/>
      <c r="E6817" s="676"/>
      <c r="F6817" s="448"/>
      <c r="G6817" s="358"/>
      <c r="H6817" s="428"/>
      <c r="I6817" s="428"/>
      <c r="J6817" s="428"/>
      <c r="K6817" s="430"/>
      <c r="L6817" s="430"/>
      <c r="M6817" s="479"/>
      <c r="N6817" s="594">
        <f t="shared" si="141"/>
        <v>0</v>
      </c>
      <c r="O6817" s="594"/>
      <c r="P6817" s="484"/>
      <c r="Q6817" s="484"/>
    </row>
    <row r="6818" spans="1:17">
      <c r="A6818" s="670">
        <v>6801</v>
      </c>
      <c r="B6818" s="677"/>
      <c r="C6818" s="677"/>
      <c r="D6818" s="677"/>
      <c r="E6818" s="676"/>
      <c r="F6818" s="448"/>
      <c r="G6818" s="358"/>
      <c r="H6818" s="428"/>
      <c r="I6818" s="428"/>
      <c r="J6818" s="428"/>
      <c r="K6818" s="430"/>
      <c r="L6818" s="430"/>
      <c r="M6818" s="479"/>
      <c r="N6818" s="594">
        <f t="shared" si="141"/>
        <v>0</v>
      </c>
      <c r="O6818" s="594"/>
      <c r="P6818" s="484"/>
      <c r="Q6818" s="484"/>
    </row>
    <row r="6819" spans="1:17">
      <c r="A6819" s="670">
        <v>6802</v>
      </c>
      <c r="B6819" s="677"/>
      <c r="C6819" s="677"/>
      <c r="D6819" s="677"/>
      <c r="E6819" s="676"/>
      <c r="F6819" s="448"/>
      <c r="G6819" s="358"/>
      <c r="H6819" s="428"/>
      <c r="I6819" s="428"/>
      <c r="J6819" s="428"/>
      <c r="K6819" s="430"/>
      <c r="L6819" s="430"/>
      <c r="M6819" s="479"/>
      <c r="N6819" s="594">
        <f t="shared" si="141"/>
        <v>0</v>
      </c>
      <c r="O6819" s="594"/>
      <c r="P6819" s="484"/>
      <c r="Q6819" s="484"/>
    </row>
    <row r="6820" spans="1:17">
      <c r="A6820" s="670">
        <v>6803</v>
      </c>
      <c r="B6820" s="677"/>
      <c r="C6820" s="677"/>
      <c r="D6820" s="677"/>
      <c r="E6820" s="676"/>
      <c r="F6820" s="448"/>
      <c r="G6820" s="358"/>
      <c r="H6820" s="428"/>
      <c r="I6820" s="428"/>
      <c r="J6820" s="428"/>
      <c r="K6820" s="430"/>
      <c r="L6820" s="430"/>
      <c r="M6820" s="479"/>
      <c r="N6820" s="594">
        <f t="shared" si="141"/>
        <v>0</v>
      </c>
      <c r="O6820" s="594"/>
      <c r="P6820" s="484"/>
      <c r="Q6820" s="484"/>
    </row>
    <row r="6821" spans="1:17">
      <c r="A6821" s="670">
        <v>6804</v>
      </c>
      <c r="B6821" s="677"/>
      <c r="C6821" s="677"/>
      <c r="D6821" s="677"/>
      <c r="E6821" s="676"/>
      <c r="F6821" s="448"/>
      <c r="G6821" s="358"/>
      <c r="H6821" s="428"/>
      <c r="I6821" s="428"/>
      <c r="J6821" s="428"/>
      <c r="K6821" s="430"/>
      <c r="L6821" s="430"/>
      <c r="M6821" s="479"/>
      <c r="N6821" s="594">
        <f t="shared" si="141"/>
        <v>0</v>
      </c>
      <c r="O6821" s="594"/>
      <c r="P6821" s="484"/>
      <c r="Q6821" s="484"/>
    </row>
    <row r="6822" spans="1:17">
      <c r="A6822" s="670">
        <v>6805</v>
      </c>
      <c r="B6822" s="677"/>
      <c r="C6822" s="677"/>
      <c r="D6822" s="677"/>
      <c r="E6822" s="676"/>
      <c r="F6822" s="448"/>
      <c r="G6822" s="358"/>
      <c r="H6822" s="428"/>
      <c r="I6822" s="428"/>
      <c r="J6822" s="428"/>
      <c r="K6822" s="430"/>
      <c r="L6822" s="430"/>
      <c r="M6822" s="479"/>
      <c r="N6822" s="594">
        <f t="shared" si="141"/>
        <v>0</v>
      </c>
      <c r="O6822" s="594"/>
      <c r="P6822" s="484"/>
      <c r="Q6822" s="484"/>
    </row>
    <row r="6823" spans="1:17">
      <c r="A6823" s="670">
        <v>6806</v>
      </c>
      <c r="B6823" s="677"/>
      <c r="C6823" s="677"/>
      <c r="D6823" s="677"/>
      <c r="E6823" s="676"/>
      <c r="F6823" s="448"/>
      <c r="G6823" s="358"/>
      <c r="H6823" s="428"/>
      <c r="I6823" s="428"/>
      <c r="J6823" s="428"/>
      <c r="K6823" s="430"/>
      <c r="L6823" s="430"/>
      <c r="M6823" s="479"/>
      <c r="N6823" s="594">
        <f t="shared" si="141"/>
        <v>0</v>
      </c>
      <c r="O6823" s="594"/>
      <c r="P6823" s="484"/>
      <c r="Q6823" s="484"/>
    </row>
    <row r="6824" spans="1:17">
      <c r="A6824" s="670">
        <v>6807</v>
      </c>
      <c r="B6824" s="677"/>
      <c r="C6824" s="677"/>
      <c r="D6824" s="677"/>
      <c r="E6824" s="676"/>
      <c r="F6824" s="448"/>
      <c r="G6824" s="358"/>
      <c r="H6824" s="428"/>
      <c r="I6824" s="428"/>
      <c r="J6824" s="428"/>
      <c r="K6824" s="430"/>
      <c r="L6824" s="430"/>
      <c r="M6824" s="479"/>
      <c r="N6824" s="594">
        <f t="shared" si="141"/>
        <v>0</v>
      </c>
      <c r="O6824" s="594"/>
      <c r="P6824" s="484"/>
      <c r="Q6824" s="484"/>
    </row>
    <row r="6825" spans="1:17">
      <c r="A6825" s="670">
        <v>6808</v>
      </c>
      <c r="B6825" s="677"/>
      <c r="C6825" s="677"/>
      <c r="D6825" s="677"/>
      <c r="E6825" s="676"/>
      <c r="F6825" s="448"/>
      <c r="G6825" s="358"/>
      <c r="H6825" s="428"/>
      <c r="I6825" s="428"/>
      <c r="J6825" s="428"/>
      <c r="K6825" s="430"/>
      <c r="L6825" s="430"/>
      <c r="M6825" s="479"/>
      <c r="N6825" s="594">
        <f t="shared" si="141"/>
        <v>0</v>
      </c>
      <c r="O6825" s="594"/>
      <c r="P6825" s="484"/>
      <c r="Q6825" s="484"/>
    </row>
    <row r="6826" spans="1:17">
      <c r="A6826" s="670">
        <v>6809</v>
      </c>
      <c r="B6826" s="677"/>
      <c r="C6826" s="677"/>
      <c r="D6826" s="677"/>
      <c r="E6826" s="676"/>
      <c r="F6826" s="448"/>
      <c r="G6826" s="358"/>
      <c r="H6826" s="428"/>
      <c r="I6826" s="428"/>
      <c r="J6826" s="428"/>
      <c r="K6826" s="430"/>
      <c r="L6826" s="430"/>
      <c r="M6826" s="479"/>
      <c r="N6826" s="594">
        <f t="shared" si="141"/>
        <v>0</v>
      </c>
      <c r="O6826" s="594"/>
      <c r="P6826" s="484"/>
      <c r="Q6826" s="484"/>
    </row>
    <row r="6827" spans="1:17">
      <c r="A6827" s="670">
        <v>6810</v>
      </c>
      <c r="B6827" s="677"/>
      <c r="C6827" s="677"/>
      <c r="D6827" s="677"/>
      <c r="E6827" s="676"/>
      <c r="F6827" s="448"/>
      <c r="G6827" s="358"/>
      <c r="H6827" s="428"/>
      <c r="I6827" s="428"/>
      <c r="J6827" s="428"/>
      <c r="K6827" s="430"/>
      <c r="L6827" s="430"/>
      <c r="M6827" s="479"/>
      <c r="N6827" s="594">
        <f t="shared" si="141"/>
        <v>0</v>
      </c>
      <c r="O6827" s="594"/>
      <c r="P6827" s="484"/>
      <c r="Q6827" s="484"/>
    </row>
    <row r="6828" spans="1:17">
      <c r="A6828" s="670">
        <v>6811</v>
      </c>
      <c r="B6828" s="677"/>
      <c r="C6828" s="677"/>
      <c r="D6828" s="677"/>
      <c r="E6828" s="676"/>
      <c r="F6828" s="448"/>
      <c r="G6828" s="358"/>
      <c r="H6828" s="428"/>
      <c r="I6828" s="428"/>
      <c r="J6828" s="428"/>
      <c r="K6828" s="430"/>
      <c r="L6828" s="430"/>
      <c r="M6828" s="479"/>
      <c r="N6828" s="594">
        <f t="shared" si="141"/>
        <v>0</v>
      </c>
      <c r="O6828" s="594"/>
      <c r="P6828" s="484"/>
      <c r="Q6828" s="484"/>
    </row>
    <row r="6829" spans="1:17">
      <c r="A6829" s="670">
        <v>6812</v>
      </c>
      <c r="B6829" s="677"/>
      <c r="C6829" s="677"/>
      <c r="D6829" s="677"/>
      <c r="E6829" s="676"/>
      <c r="F6829" s="448"/>
      <c r="G6829" s="358"/>
      <c r="H6829" s="428"/>
      <c r="I6829" s="428"/>
      <c r="J6829" s="428"/>
      <c r="K6829" s="430"/>
      <c r="L6829" s="430"/>
      <c r="M6829" s="479"/>
      <c r="N6829" s="594">
        <f t="shared" si="141"/>
        <v>0</v>
      </c>
      <c r="O6829" s="594"/>
      <c r="P6829" s="484"/>
      <c r="Q6829" s="484"/>
    </row>
    <row r="6830" spans="1:17">
      <c r="A6830" s="670">
        <v>6813</v>
      </c>
      <c r="B6830" s="677"/>
      <c r="C6830" s="677"/>
      <c r="D6830" s="677"/>
      <c r="E6830" s="676"/>
      <c r="F6830" s="448"/>
      <c r="G6830" s="358"/>
      <c r="H6830" s="428"/>
      <c r="I6830" s="428"/>
      <c r="J6830" s="428"/>
      <c r="K6830" s="430"/>
      <c r="L6830" s="430"/>
      <c r="M6830" s="479"/>
      <c r="N6830" s="594">
        <f t="shared" si="141"/>
        <v>0</v>
      </c>
      <c r="O6830" s="594"/>
      <c r="P6830" s="484"/>
      <c r="Q6830" s="484"/>
    </row>
    <row r="6831" spans="1:17">
      <c r="A6831" s="670">
        <v>6814</v>
      </c>
      <c r="B6831" s="677"/>
      <c r="C6831" s="677"/>
      <c r="D6831" s="677"/>
      <c r="E6831" s="676"/>
      <c r="F6831" s="448"/>
      <c r="G6831" s="358"/>
      <c r="H6831" s="428"/>
      <c r="I6831" s="428"/>
      <c r="J6831" s="428"/>
      <c r="K6831" s="430"/>
      <c r="L6831" s="430"/>
      <c r="M6831" s="479"/>
      <c r="N6831" s="594">
        <f t="shared" si="141"/>
        <v>0</v>
      </c>
      <c r="O6831" s="594"/>
      <c r="P6831" s="484"/>
      <c r="Q6831" s="484"/>
    </row>
    <row r="6832" spans="1:17">
      <c r="A6832" s="670">
        <v>6815</v>
      </c>
      <c r="B6832" s="677"/>
      <c r="C6832" s="677"/>
      <c r="D6832" s="677"/>
      <c r="E6832" s="676"/>
      <c r="F6832" s="448"/>
      <c r="G6832" s="358"/>
      <c r="H6832" s="428"/>
      <c r="I6832" s="428"/>
      <c r="J6832" s="428"/>
      <c r="K6832" s="430"/>
      <c r="L6832" s="430"/>
      <c r="M6832" s="479"/>
      <c r="N6832" s="594">
        <f t="shared" si="141"/>
        <v>0</v>
      </c>
      <c r="O6832" s="594"/>
      <c r="P6832" s="484"/>
      <c r="Q6832" s="484"/>
    </row>
    <row r="6833" spans="1:17">
      <c r="A6833" s="670">
        <v>6816</v>
      </c>
      <c r="B6833" s="677"/>
      <c r="C6833" s="677"/>
      <c r="D6833" s="677"/>
      <c r="E6833" s="676"/>
      <c r="F6833" s="448"/>
      <c r="G6833" s="358"/>
      <c r="H6833" s="428"/>
      <c r="I6833" s="428"/>
      <c r="J6833" s="428"/>
      <c r="K6833" s="430"/>
      <c r="L6833" s="430"/>
      <c r="M6833" s="479"/>
      <c r="N6833" s="594">
        <f t="shared" si="141"/>
        <v>0</v>
      </c>
      <c r="O6833" s="594"/>
      <c r="P6833" s="484"/>
      <c r="Q6833" s="484"/>
    </row>
    <row r="6834" spans="1:17">
      <c r="A6834" s="670">
        <v>6817</v>
      </c>
      <c r="B6834" s="677"/>
      <c r="C6834" s="677"/>
      <c r="D6834" s="677"/>
      <c r="E6834" s="676"/>
      <c r="F6834" s="448"/>
      <c r="G6834" s="358"/>
      <c r="H6834" s="428"/>
      <c r="I6834" s="428"/>
      <c r="J6834" s="428"/>
      <c r="K6834" s="430"/>
      <c r="L6834" s="430"/>
      <c r="M6834" s="479"/>
      <c r="N6834" s="594">
        <f t="shared" si="141"/>
        <v>0</v>
      </c>
      <c r="O6834" s="594"/>
      <c r="P6834" s="484"/>
      <c r="Q6834" s="484"/>
    </row>
    <row r="6835" spans="1:17">
      <c r="A6835" s="670">
        <v>6818</v>
      </c>
      <c r="B6835" s="677"/>
      <c r="C6835" s="677"/>
      <c r="D6835" s="677"/>
      <c r="E6835" s="676"/>
      <c r="F6835" s="448"/>
      <c r="G6835" s="358"/>
      <c r="H6835" s="428"/>
      <c r="I6835" s="428"/>
      <c r="J6835" s="428"/>
      <c r="K6835" s="430"/>
      <c r="L6835" s="430"/>
      <c r="M6835" s="479"/>
      <c r="N6835" s="594">
        <f t="shared" si="141"/>
        <v>0</v>
      </c>
      <c r="O6835" s="594"/>
      <c r="P6835" s="484"/>
      <c r="Q6835" s="484"/>
    </row>
    <row r="6836" spans="1:17">
      <c r="A6836" s="670">
        <v>6819</v>
      </c>
      <c r="B6836" s="677"/>
      <c r="C6836" s="677"/>
      <c r="D6836" s="677"/>
      <c r="E6836" s="676"/>
      <c r="F6836" s="448"/>
      <c r="G6836" s="358"/>
      <c r="H6836" s="428"/>
      <c r="I6836" s="428"/>
      <c r="J6836" s="428"/>
      <c r="K6836" s="430"/>
      <c r="L6836" s="430"/>
      <c r="M6836" s="479"/>
      <c r="N6836" s="594">
        <f t="shared" si="141"/>
        <v>0</v>
      </c>
      <c r="O6836" s="594"/>
      <c r="P6836" s="484"/>
      <c r="Q6836" s="484"/>
    </row>
    <row r="6837" spans="1:17">
      <c r="A6837" s="670">
        <v>6820</v>
      </c>
      <c r="B6837" s="677"/>
      <c r="C6837" s="677"/>
      <c r="D6837" s="677"/>
      <c r="E6837" s="676"/>
      <c r="F6837" s="448"/>
      <c r="G6837" s="358"/>
      <c r="H6837" s="428"/>
      <c r="I6837" s="428"/>
      <c r="J6837" s="428"/>
      <c r="K6837" s="430"/>
      <c r="L6837" s="430"/>
      <c r="M6837" s="479"/>
      <c r="N6837" s="594">
        <f t="shared" si="141"/>
        <v>0</v>
      </c>
      <c r="O6837" s="594"/>
      <c r="P6837" s="484"/>
      <c r="Q6837" s="484"/>
    </row>
    <row r="6838" spans="1:17">
      <c r="A6838" s="670">
        <v>6821</v>
      </c>
      <c r="B6838" s="677"/>
      <c r="C6838" s="677"/>
      <c r="D6838" s="677"/>
      <c r="E6838" s="676"/>
      <c r="F6838" s="448"/>
      <c r="G6838" s="358"/>
      <c r="H6838" s="428"/>
      <c r="I6838" s="428"/>
      <c r="J6838" s="428"/>
      <c r="K6838" s="430"/>
      <c r="L6838" s="430"/>
      <c r="M6838" s="479"/>
      <c r="N6838" s="594">
        <f t="shared" si="141"/>
        <v>0</v>
      </c>
      <c r="O6838" s="594"/>
      <c r="P6838" s="484"/>
      <c r="Q6838" s="484"/>
    </row>
    <row r="6839" spans="1:17">
      <c r="A6839" s="670">
        <v>6822</v>
      </c>
      <c r="B6839" s="677"/>
      <c r="C6839" s="677"/>
      <c r="D6839" s="677"/>
      <c r="E6839" s="676"/>
      <c r="F6839" s="448"/>
      <c r="G6839" s="358"/>
      <c r="H6839" s="428"/>
      <c r="I6839" s="428"/>
      <c r="J6839" s="428"/>
      <c r="K6839" s="430"/>
      <c r="L6839" s="430"/>
      <c r="M6839" s="479"/>
      <c r="N6839" s="594">
        <f t="shared" si="141"/>
        <v>0</v>
      </c>
      <c r="O6839" s="594"/>
      <c r="P6839" s="484"/>
      <c r="Q6839" s="484"/>
    </row>
    <row r="6840" spans="1:17">
      <c r="A6840" s="670">
        <v>6823</v>
      </c>
      <c r="B6840" s="677"/>
      <c r="C6840" s="677"/>
      <c r="D6840" s="677"/>
      <c r="E6840" s="676"/>
      <c r="F6840" s="448"/>
      <c r="G6840" s="358"/>
      <c r="H6840" s="428"/>
      <c r="I6840" s="428"/>
      <c r="J6840" s="428"/>
      <c r="K6840" s="430"/>
      <c r="L6840" s="430"/>
      <c r="M6840" s="479"/>
      <c r="N6840" s="594">
        <f t="shared" si="141"/>
        <v>0</v>
      </c>
      <c r="O6840" s="594"/>
      <c r="P6840" s="484"/>
      <c r="Q6840" s="484"/>
    </row>
    <row r="6841" spans="1:17">
      <c r="A6841" s="670">
        <v>6824</v>
      </c>
      <c r="B6841" s="677"/>
      <c r="C6841" s="677"/>
      <c r="D6841" s="677"/>
      <c r="E6841" s="676"/>
      <c r="F6841" s="448"/>
      <c r="G6841" s="358"/>
      <c r="H6841" s="428"/>
      <c r="I6841" s="428"/>
      <c r="J6841" s="428"/>
      <c r="K6841" s="430"/>
      <c r="L6841" s="430"/>
      <c r="M6841" s="479"/>
      <c r="N6841" s="594">
        <f t="shared" si="141"/>
        <v>0</v>
      </c>
      <c r="O6841" s="594"/>
      <c r="P6841" s="484"/>
      <c r="Q6841" s="484"/>
    </row>
    <row r="6842" spans="1:17">
      <c r="A6842" s="670">
        <v>6825</v>
      </c>
      <c r="B6842" s="677"/>
      <c r="C6842" s="677"/>
      <c r="D6842" s="677"/>
      <c r="E6842" s="676"/>
      <c r="F6842" s="448"/>
      <c r="G6842" s="358"/>
      <c r="H6842" s="428"/>
      <c r="I6842" s="428"/>
      <c r="J6842" s="428"/>
      <c r="K6842" s="430"/>
      <c r="L6842" s="430"/>
      <c r="M6842" s="479"/>
      <c r="N6842" s="594">
        <f t="shared" si="141"/>
        <v>0</v>
      </c>
      <c r="O6842" s="594"/>
      <c r="P6842" s="484"/>
      <c r="Q6842" s="484"/>
    </row>
    <row r="6843" spans="1:17">
      <c r="A6843" s="670">
        <v>6826</v>
      </c>
      <c r="B6843" s="677"/>
      <c r="C6843" s="677"/>
      <c r="D6843" s="677"/>
      <c r="E6843" s="676"/>
      <c r="F6843" s="448"/>
      <c r="G6843" s="358"/>
      <c r="H6843" s="428"/>
      <c r="I6843" s="428"/>
      <c r="J6843" s="428"/>
      <c r="K6843" s="430"/>
      <c r="L6843" s="430"/>
      <c r="M6843" s="479"/>
      <c r="N6843" s="594">
        <f t="shared" si="141"/>
        <v>0</v>
      </c>
      <c r="O6843" s="594"/>
      <c r="P6843" s="484"/>
      <c r="Q6843" s="484"/>
    </row>
    <row r="6844" spans="1:17">
      <c r="A6844" s="670">
        <v>6827</v>
      </c>
      <c r="B6844" s="677"/>
      <c r="C6844" s="677"/>
      <c r="D6844" s="677"/>
      <c r="E6844" s="676"/>
      <c r="F6844" s="448"/>
      <c r="G6844" s="358"/>
      <c r="H6844" s="428"/>
      <c r="I6844" s="428"/>
      <c r="J6844" s="428"/>
      <c r="K6844" s="430"/>
      <c r="L6844" s="430"/>
      <c r="M6844" s="479"/>
      <c r="N6844" s="594">
        <f t="shared" si="141"/>
        <v>0</v>
      </c>
      <c r="O6844" s="594"/>
      <c r="P6844" s="484"/>
      <c r="Q6844" s="484"/>
    </row>
    <row r="6845" spans="1:17">
      <c r="A6845" s="670">
        <v>6828</v>
      </c>
      <c r="B6845" s="677"/>
      <c r="C6845" s="677"/>
      <c r="D6845" s="677"/>
      <c r="E6845" s="676"/>
      <c r="F6845" s="448"/>
      <c r="G6845" s="358"/>
      <c r="H6845" s="428"/>
      <c r="I6845" s="428"/>
      <c r="J6845" s="428"/>
      <c r="K6845" s="430"/>
      <c r="L6845" s="430"/>
      <c r="M6845" s="479"/>
      <c r="N6845" s="594">
        <f t="shared" si="141"/>
        <v>0</v>
      </c>
      <c r="O6845" s="594"/>
      <c r="P6845" s="484"/>
      <c r="Q6845" s="484"/>
    </row>
    <row r="6846" spans="1:17">
      <c r="A6846" s="670">
        <v>6829</v>
      </c>
      <c r="B6846" s="677"/>
      <c r="C6846" s="677"/>
      <c r="D6846" s="677"/>
      <c r="E6846" s="676"/>
      <c r="F6846" s="448"/>
      <c r="G6846" s="358"/>
      <c r="H6846" s="428"/>
      <c r="I6846" s="428"/>
      <c r="J6846" s="428"/>
      <c r="K6846" s="430"/>
      <c r="L6846" s="430"/>
      <c r="M6846" s="479"/>
      <c r="N6846" s="594">
        <f t="shared" si="141"/>
        <v>0</v>
      </c>
      <c r="O6846" s="594"/>
      <c r="P6846" s="484"/>
      <c r="Q6846" s="484"/>
    </row>
    <row r="6847" spans="1:17">
      <c r="A6847" s="670">
        <v>6830</v>
      </c>
      <c r="B6847" s="677"/>
      <c r="C6847" s="677"/>
      <c r="D6847" s="677"/>
      <c r="E6847" s="676"/>
      <c r="F6847" s="448"/>
      <c r="G6847" s="358"/>
      <c r="H6847" s="428"/>
      <c r="I6847" s="428"/>
      <c r="J6847" s="428"/>
      <c r="K6847" s="430"/>
      <c r="L6847" s="430"/>
      <c r="M6847" s="479"/>
      <c r="N6847" s="594">
        <f t="shared" si="141"/>
        <v>0</v>
      </c>
      <c r="O6847" s="594"/>
      <c r="P6847" s="484"/>
      <c r="Q6847" s="484"/>
    </row>
    <row r="6848" spans="1:17">
      <c r="A6848" s="670">
        <v>6831</v>
      </c>
      <c r="B6848" s="677"/>
      <c r="C6848" s="677"/>
      <c r="D6848" s="677"/>
      <c r="E6848" s="676"/>
      <c r="F6848" s="448"/>
      <c r="G6848" s="358"/>
      <c r="H6848" s="428"/>
      <c r="I6848" s="428"/>
      <c r="J6848" s="428"/>
      <c r="K6848" s="430"/>
      <c r="L6848" s="430"/>
      <c r="M6848" s="479"/>
      <c r="N6848" s="594">
        <f t="shared" si="141"/>
        <v>0</v>
      </c>
      <c r="O6848" s="594"/>
      <c r="P6848" s="484"/>
      <c r="Q6848" s="484"/>
    </row>
    <row r="6849" spans="1:17">
      <c r="A6849" s="670">
        <v>6832</v>
      </c>
      <c r="B6849" s="677"/>
      <c r="C6849" s="677"/>
      <c r="D6849" s="677"/>
      <c r="E6849" s="676"/>
      <c r="F6849" s="448"/>
      <c r="G6849" s="358"/>
      <c r="H6849" s="428"/>
      <c r="I6849" s="428"/>
      <c r="J6849" s="428"/>
      <c r="K6849" s="430"/>
      <c r="L6849" s="430"/>
      <c r="M6849" s="479"/>
      <c r="N6849" s="594">
        <f t="shared" si="141"/>
        <v>0</v>
      </c>
      <c r="O6849" s="594"/>
      <c r="P6849" s="484"/>
      <c r="Q6849" s="484"/>
    </row>
    <row r="6850" spans="1:17">
      <c r="A6850" s="670">
        <v>6833</v>
      </c>
      <c r="B6850" s="677"/>
      <c r="C6850" s="677"/>
      <c r="D6850" s="677"/>
      <c r="E6850" s="676"/>
      <c r="F6850" s="448"/>
      <c r="G6850" s="358"/>
      <c r="H6850" s="428"/>
      <c r="I6850" s="428"/>
      <c r="J6850" s="428"/>
      <c r="K6850" s="430"/>
      <c r="L6850" s="430"/>
      <c r="M6850" s="479"/>
      <c r="N6850" s="594">
        <f t="shared" si="141"/>
        <v>0</v>
      </c>
      <c r="O6850" s="594"/>
      <c r="P6850" s="484"/>
      <c r="Q6850" s="484"/>
    </row>
    <row r="6851" spans="1:17">
      <c r="A6851" s="670">
        <v>6834</v>
      </c>
      <c r="B6851" s="677"/>
      <c r="C6851" s="677"/>
      <c r="D6851" s="677"/>
      <c r="E6851" s="676"/>
      <c r="F6851" s="448"/>
      <c r="G6851" s="358"/>
      <c r="H6851" s="428"/>
      <c r="I6851" s="428"/>
      <c r="J6851" s="428"/>
      <c r="K6851" s="430"/>
      <c r="L6851" s="430"/>
      <c r="M6851" s="479"/>
      <c r="N6851" s="594">
        <f t="shared" si="141"/>
        <v>0</v>
      </c>
      <c r="O6851" s="594"/>
      <c r="P6851" s="484"/>
      <c r="Q6851" s="484"/>
    </row>
    <row r="6852" spans="1:17">
      <c r="A6852" s="670">
        <v>6835</v>
      </c>
      <c r="B6852" s="677"/>
      <c r="C6852" s="677"/>
      <c r="D6852" s="677"/>
      <c r="E6852" s="676"/>
      <c r="F6852" s="448"/>
      <c r="G6852" s="358"/>
      <c r="H6852" s="428"/>
      <c r="I6852" s="428"/>
      <c r="J6852" s="428"/>
      <c r="K6852" s="430"/>
      <c r="L6852" s="430"/>
      <c r="M6852" s="479"/>
      <c r="N6852" s="594">
        <f t="shared" si="141"/>
        <v>0</v>
      </c>
      <c r="O6852" s="594"/>
      <c r="P6852" s="484"/>
      <c r="Q6852" s="484"/>
    </row>
    <row r="6853" spans="1:17">
      <c r="A6853" s="670">
        <v>6836</v>
      </c>
      <c r="B6853" s="677"/>
      <c r="C6853" s="677"/>
      <c r="D6853" s="677"/>
      <c r="E6853" s="676"/>
      <c r="F6853" s="448"/>
      <c r="G6853" s="358"/>
      <c r="H6853" s="428"/>
      <c r="I6853" s="428"/>
      <c r="J6853" s="428"/>
      <c r="K6853" s="430"/>
      <c r="L6853" s="430"/>
      <c r="M6853" s="479"/>
      <c r="N6853" s="594">
        <f t="shared" si="141"/>
        <v>0</v>
      </c>
      <c r="O6853" s="594"/>
      <c r="P6853" s="484"/>
      <c r="Q6853" s="484"/>
    </row>
    <row r="6854" spans="1:17">
      <c r="A6854" s="670">
        <v>6837</v>
      </c>
      <c r="B6854" s="677"/>
      <c r="C6854" s="677"/>
      <c r="D6854" s="677"/>
      <c r="E6854" s="676"/>
      <c r="F6854" s="448"/>
      <c r="G6854" s="358"/>
      <c r="H6854" s="428"/>
      <c r="I6854" s="428"/>
      <c r="J6854" s="428"/>
      <c r="K6854" s="430"/>
      <c r="L6854" s="430"/>
      <c r="M6854" s="479"/>
      <c r="N6854" s="594">
        <f t="shared" si="141"/>
        <v>0</v>
      </c>
      <c r="O6854" s="594"/>
      <c r="P6854" s="484"/>
      <c r="Q6854" s="484"/>
    </row>
    <row r="6855" spans="1:17">
      <c r="A6855" s="670">
        <v>6838</v>
      </c>
      <c r="B6855" s="677"/>
      <c r="C6855" s="677"/>
      <c r="D6855" s="677"/>
      <c r="E6855" s="676"/>
      <c r="F6855" s="448"/>
      <c r="G6855" s="358"/>
      <c r="H6855" s="428"/>
      <c r="I6855" s="428"/>
      <c r="J6855" s="428"/>
      <c r="K6855" s="430"/>
      <c r="L6855" s="430"/>
      <c r="M6855" s="479"/>
      <c r="N6855" s="594">
        <f t="shared" si="141"/>
        <v>0</v>
      </c>
      <c r="O6855" s="594"/>
      <c r="P6855" s="484"/>
      <c r="Q6855" s="484"/>
    </row>
    <row r="6856" spans="1:17">
      <c r="A6856" s="670">
        <v>6839</v>
      </c>
      <c r="B6856" s="677"/>
      <c r="C6856" s="677"/>
      <c r="D6856" s="677"/>
      <c r="E6856" s="676"/>
      <c r="F6856" s="448"/>
      <c r="G6856" s="358"/>
      <c r="H6856" s="428"/>
      <c r="I6856" s="428"/>
      <c r="J6856" s="428"/>
      <c r="K6856" s="430"/>
      <c r="L6856" s="430"/>
      <c r="M6856" s="479"/>
      <c r="N6856" s="594">
        <f t="shared" si="141"/>
        <v>0</v>
      </c>
      <c r="O6856" s="594"/>
      <c r="P6856" s="484"/>
      <c r="Q6856" s="484"/>
    </row>
    <row r="6857" spans="1:17">
      <c r="A6857" s="670">
        <v>6840</v>
      </c>
      <c r="B6857" s="677"/>
      <c r="C6857" s="677"/>
      <c r="D6857" s="677"/>
      <c r="E6857" s="676"/>
      <c r="F6857" s="448"/>
      <c r="G6857" s="358"/>
      <c r="H6857" s="428"/>
      <c r="I6857" s="428"/>
      <c r="J6857" s="428"/>
      <c r="K6857" s="430"/>
      <c r="L6857" s="430"/>
      <c r="M6857" s="479"/>
      <c r="N6857" s="594">
        <f t="shared" si="141"/>
        <v>0</v>
      </c>
      <c r="O6857" s="594"/>
      <c r="P6857" s="484"/>
      <c r="Q6857" s="484"/>
    </row>
    <row r="6858" spans="1:17">
      <c r="A6858" s="670">
        <v>6841</v>
      </c>
      <c r="B6858" s="677"/>
      <c r="C6858" s="677"/>
      <c r="D6858" s="677"/>
      <c r="E6858" s="676"/>
      <c r="F6858" s="448"/>
      <c r="G6858" s="358"/>
      <c r="H6858" s="428"/>
      <c r="I6858" s="428"/>
      <c r="J6858" s="428"/>
      <c r="K6858" s="430"/>
      <c r="L6858" s="430"/>
      <c r="M6858" s="479"/>
      <c r="N6858" s="594">
        <f t="shared" si="141"/>
        <v>0</v>
      </c>
      <c r="O6858" s="594"/>
      <c r="P6858" s="484"/>
      <c r="Q6858" s="484"/>
    </row>
    <row r="6859" spans="1:17">
      <c r="A6859" s="670">
        <v>6842</v>
      </c>
      <c r="B6859" s="677"/>
      <c r="C6859" s="677"/>
      <c r="D6859" s="677"/>
      <c r="E6859" s="676"/>
      <c r="F6859" s="448"/>
      <c r="G6859" s="358"/>
      <c r="H6859" s="428"/>
      <c r="I6859" s="428"/>
      <c r="J6859" s="428"/>
      <c r="K6859" s="430"/>
      <c r="L6859" s="430"/>
      <c r="M6859" s="479"/>
      <c r="N6859" s="594">
        <f t="shared" si="141"/>
        <v>0</v>
      </c>
      <c r="O6859" s="594"/>
      <c r="P6859" s="484"/>
      <c r="Q6859" s="484"/>
    </row>
    <row r="6860" spans="1:17">
      <c r="A6860" s="670">
        <v>6843</v>
      </c>
      <c r="B6860" s="677"/>
      <c r="C6860" s="677"/>
      <c r="D6860" s="677"/>
      <c r="E6860" s="676"/>
      <c r="F6860" s="448"/>
      <c r="G6860" s="358"/>
      <c r="H6860" s="428"/>
      <c r="I6860" s="428"/>
      <c r="J6860" s="428"/>
      <c r="K6860" s="430"/>
      <c r="L6860" s="430"/>
      <c r="M6860" s="479"/>
      <c r="N6860" s="594">
        <f t="shared" si="141"/>
        <v>0</v>
      </c>
      <c r="O6860" s="594"/>
      <c r="P6860" s="484"/>
      <c r="Q6860" s="484"/>
    </row>
    <row r="6861" spans="1:17">
      <c r="A6861" s="670">
        <v>6844</v>
      </c>
      <c r="B6861" s="677"/>
      <c r="C6861" s="677"/>
      <c r="D6861" s="677"/>
      <c r="E6861" s="676"/>
      <c r="F6861" s="448"/>
      <c r="G6861" s="358"/>
      <c r="H6861" s="428"/>
      <c r="I6861" s="428"/>
      <c r="J6861" s="428"/>
      <c r="K6861" s="430"/>
      <c r="L6861" s="430"/>
      <c r="M6861" s="479"/>
      <c r="N6861" s="594">
        <f t="shared" si="141"/>
        <v>0</v>
      </c>
      <c r="O6861" s="594"/>
      <c r="P6861" s="484"/>
      <c r="Q6861" s="484"/>
    </row>
    <row r="6862" spans="1:17">
      <c r="A6862" s="670">
        <v>6845</v>
      </c>
      <c r="B6862" s="677"/>
      <c r="C6862" s="677"/>
      <c r="D6862" s="677"/>
      <c r="E6862" s="676"/>
      <c r="F6862" s="448"/>
      <c r="G6862" s="358"/>
      <c r="H6862" s="428"/>
      <c r="I6862" s="428"/>
      <c r="J6862" s="428"/>
      <c r="K6862" s="430"/>
      <c r="L6862" s="430"/>
      <c r="M6862" s="479"/>
      <c r="N6862" s="594">
        <f t="shared" si="141"/>
        <v>0</v>
      </c>
      <c r="O6862" s="594"/>
      <c r="P6862" s="484"/>
      <c r="Q6862" s="484"/>
    </row>
    <row r="6863" spans="1:17">
      <c r="A6863" s="670">
        <v>6846</v>
      </c>
      <c r="B6863" s="677"/>
      <c r="C6863" s="677"/>
      <c r="D6863" s="677"/>
      <c r="E6863" s="676"/>
      <c r="F6863" s="448"/>
      <c r="G6863" s="358"/>
      <c r="H6863" s="428"/>
      <c r="I6863" s="428"/>
      <c r="J6863" s="428"/>
      <c r="K6863" s="430"/>
      <c r="L6863" s="430"/>
      <c r="M6863" s="479"/>
      <c r="N6863" s="594">
        <f t="shared" si="141"/>
        <v>0</v>
      </c>
      <c r="O6863" s="594"/>
      <c r="P6863" s="484"/>
      <c r="Q6863" s="484"/>
    </row>
    <row r="6864" spans="1:17">
      <c r="A6864" s="670">
        <v>6847</v>
      </c>
      <c r="B6864" s="677"/>
      <c r="C6864" s="677"/>
      <c r="D6864" s="677"/>
      <c r="E6864" s="676"/>
      <c r="F6864" s="448"/>
      <c r="G6864" s="358"/>
      <c r="H6864" s="428"/>
      <c r="I6864" s="428"/>
      <c r="J6864" s="428"/>
      <c r="K6864" s="430"/>
      <c r="L6864" s="430"/>
      <c r="M6864" s="479"/>
      <c r="N6864" s="594">
        <f t="shared" si="141"/>
        <v>0</v>
      </c>
      <c r="O6864" s="594"/>
      <c r="P6864" s="484"/>
      <c r="Q6864" s="484"/>
    </row>
    <row r="6865" spans="1:17">
      <c r="A6865" s="670">
        <v>6848</v>
      </c>
      <c r="B6865" s="677"/>
      <c r="C6865" s="677"/>
      <c r="D6865" s="677"/>
      <c r="E6865" s="676"/>
      <c r="F6865" s="448"/>
      <c r="G6865" s="358"/>
      <c r="H6865" s="428"/>
      <c r="I6865" s="428"/>
      <c r="J6865" s="428"/>
      <c r="K6865" s="430"/>
      <c r="L6865" s="430"/>
      <c r="M6865" s="479"/>
      <c r="N6865" s="594">
        <f t="shared" si="141"/>
        <v>0</v>
      </c>
      <c r="O6865" s="594"/>
      <c r="P6865" s="484"/>
      <c r="Q6865" s="484"/>
    </row>
    <row r="6866" spans="1:17">
      <c r="A6866" s="670">
        <v>6849</v>
      </c>
      <c r="B6866" s="677"/>
      <c r="C6866" s="677"/>
      <c r="D6866" s="677"/>
      <c r="E6866" s="676"/>
      <c r="F6866" s="448"/>
      <c r="G6866" s="358"/>
      <c r="H6866" s="428"/>
      <c r="I6866" s="428"/>
      <c r="J6866" s="428"/>
      <c r="K6866" s="430"/>
      <c r="L6866" s="430"/>
      <c r="M6866" s="479"/>
      <c r="N6866" s="594">
        <f t="shared" si="141"/>
        <v>0</v>
      </c>
      <c r="O6866" s="594"/>
      <c r="P6866" s="484"/>
      <c r="Q6866" s="484"/>
    </row>
    <row r="6867" spans="1:17">
      <c r="A6867" s="670">
        <v>6850</v>
      </c>
      <c r="B6867" s="677"/>
      <c r="C6867" s="677"/>
      <c r="D6867" s="677"/>
      <c r="E6867" s="676"/>
      <c r="F6867" s="448"/>
      <c r="G6867" s="358"/>
      <c r="H6867" s="428"/>
      <c r="I6867" s="428"/>
      <c r="J6867" s="428"/>
      <c r="K6867" s="430"/>
      <c r="L6867" s="430"/>
      <c r="M6867" s="479"/>
      <c r="N6867" s="594">
        <f t="shared" ref="N6867:N6930" si="142">+IF((O6866-I6866)&gt;$O$8,1,0)*IF(I6866&gt;$O$9,1,0)*IF(O6866&gt;($O$11-$O$10),1,0)</f>
        <v>0</v>
      </c>
      <c r="O6867" s="594"/>
      <c r="P6867" s="484"/>
      <c r="Q6867" s="484"/>
    </row>
    <row r="6868" spans="1:17">
      <c r="A6868" s="670">
        <v>6851</v>
      </c>
      <c r="B6868" s="677"/>
      <c r="C6868" s="677"/>
      <c r="D6868" s="677"/>
      <c r="E6868" s="676"/>
      <c r="F6868" s="448"/>
      <c r="G6868" s="358"/>
      <c r="H6868" s="428"/>
      <c r="I6868" s="428"/>
      <c r="J6868" s="428"/>
      <c r="K6868" s="430"/>
      <c r="L6868" s="430"/>
      <c r="M6868" s="479"/>
      <c r="N6868" s="594">
        <f t="shared" si="142"/>
        <v>0</v>
      </c>
      <c r="O6868" s="594"/>
      <c r="P6868" s="484"/>
      <c r="Q6868" s="484"/>
    </row>
    <row r="6869" spans="1:17">
      <c r="A6869" s="670">
        <v>6852</v>
      </c>
      <c r="B6869" s="677"/>
      <c r="C6869" s="677"/>
      <c r="D6869" s="677"/>
      <c r="E6869" s="676"/>
      <c r="F6869" s="448"/>
      <c r="G6869" s="358"/>
      <c r="H6869" s="428"/>
      <c r="I6869" s="428"/>
      <c r="J6869" s="428"/>
      <c r="K6869" s="430"/>
      <c r="L6869" s="430"/>
      <c r="M6869" s="479"/>
      <c r="N6869" s="594">
        <f t="shared" si="142"/>
        <v>0</v>
      </c>
      <c r="O6869" s="594"/>
      <c r="P6869" s="484"/>
      <c r="Q6869" s="484"/>
    </row>
    <row r="6870" spans="1:17">
      <c r="A6870" s="670">
        <v>6853</v>
      </c>
      <c r="B6870" s="677"/>
      <c r="C6870" s="677"/>
      <c r="D6870" s="677"/>
      <c r="E6870" s="676"/>
      <c r="F6870" s="448"/>
      <c r="G6870" s="358"/>
      <c r="H6870" s="428"/>
      <c r="I6870" s="428"/>
      <c r="J6870" s="428"/>
      <c r="K6870" s="430"/>
      <c r="L6870" s="430"/>
      <c r="M6870" s="479"/>
      <c r="N6870" s="594">
        <f t="shared" si="142"/>
        <v>0</v>
      </c>
      <c r="O6870" s="594"/>
      <c r="P6870" s="484"/>
      <c r="Q6870" s="484"/>
    </row>
    <row r="6871" spans="1:17">
      <c r="A6871" s="670">
        <v>6854</v>
      </c>
      <c r="B6871" s="677"/>
      <c r="C6871" s="677"/>
      <c r="D6871" s="677"/>
      <c r="E6871" s="676"/>
      <c r="F6871" s="448"/>
      <c r="G6871" s="358"/>
      <c r="H6871" s="428"/>
      <c r="I6871" s="428"/>
      <c r="J6871" s="428"/>
      <c r="K6871" s="430"/>
      <c r="L6871" s="430"/>
      <c r="M6871" s="479"/>
      <c r="N6871" s="594">
        <f t="shared" si="142"/>
        <v>0</v>
      </c>
      <c r="O6871" s="594"/>
      <c r="P6871" s="484"/>
      <c r="Q6871" s="484"/>
    </row>
    <row r="6872" spans="1:17">
      <c r="A6872" s="670">
        <v>6855</v>
      </c>
      <c r="B6872" s="677"/>
      <c r="C6872" s="677"/>
      <c r="D6872" s="677"/>
      <c r="E6872" s="676"/>
      <c r="F6872" s="448"/>
      <c r="G6872" s="358"/>
      <c r="H6872" s="428"/>
      <c r="I6872" s="428"/>
      <c r="J6872" s="428"/>
      <c r="K6872" s="430"/>
      <c r="L6872" s="430"/>
      <c r="M6872" s="479"/>
      <c r="N6872" s="594">
        <f t="shared" si="142"/>
        <v>0</v>
      </c>
      <c r="O6872" s="594"/>
      <c r="P6872" s="484"/>
      <c r="Q6872" s="484"/>
    </row>
    <row r="6873" spans="1:17">
      <c r="A6873" s="670">
        <v>6856</v>
      </c>
      <c r="B6873" s="677"/>
      <c r="C6873" s="677"/>
      <c r="D6873" s="677"/>
      <c r="E6873" s="676"/>
      <c r="F6873" s="448"/>
      <c r="G6873" s="358"/>
      <c r="H6873" s="428"/>
      <c r="I6873" s="428"/>
      <c r="J6873" s="428"/>
      <c r="K6873" s="430"/>
      <c r="L6873" s="430"/>
      <c r="M6873" s="479"/>
      <c r="N6873" s="594">
        <f t="shared" si="142"/>
        <v>0</v>
      </c>
      <c r="O6873" s="594"/>
      <c r="P6873" s="484"/>
      <c r="Q6873" s="484"/>
    </row>
    <row r="6874" spans="1:17">
      <c r="A6874" s="670">
        <v>6857</v>
      </c>
      <c r="B6874" s="677"/>
      <c r="C6874" s="677"/>
      <c r="D6874" s="677"/>
      <c r="E6874" s="676"/>
      <c r="F6874" s="448"/>
      <c r="G6874" s="358"/>
      <c r="H6874" s="428"/>
      <c r="I6874" s="428"/>
      <c r="J6874" s="428"/>
      <c r="K6874" s="430"/>
      <c r="L6874" s="430"/>
      <c r="M6874" s="479"/>
      <c r="N6874" s="594">
        <f t="shared" si="142"/>
        <v>0</v>
      </c>
      <c r="O6874" s="594"/>
      <c r="P6874" s="484"/>
      <c r="Q6874" s="484"/>
    </row>
    <row r="6875" spans="1:17">
      <c r="A6875" s="670">
        <v>6858</v>
      </c>
      <c r="B6875" s="677"/>
      <c r="C6875" s="677"/>
      <c r="D6875" s="677"/>
      <c r="E6875" s="676"/>
      <c r="F6875" s="448"/>
      <c r="G6875" s="358"/>
      <c r="H6875" s="428"/>
      <c r="I6875" s="428"/>
      <c r="J6875" s="428"/>
      <c r="K6875" s="430"/>
      <c r="L6875" s="430"/>
      <c r="M6875" s="479"/>
      <c r="N6875" s="594">
        <f t="shared" si="142"/>
        <v>0</v>
      </c>
      <c r="O6875" s="594"/>
      <c r="P6875" s="484"/>
      <c r="Q6875" s="484"/>
    </row>
    <row r="6876" spans="1:17">
      <c r="A6876" s="670">
        <v>6859</v>
      </c>
      <c r="B6876" s="677"/>
      <c r="C6876" s="677"/>
      <c r="D6876" s="677"/>
      <c r="E6876" s="676"/>
      <c r="F6876" s="448"/>
      <c r="G6876" s="358"/>
      <c r="H6876" s="428"/>
      <c r="I6876" s="428"/>
      <c r="J6876" s="428"/>
      <c r="K6876" s="430"/>
      <c r="L6876" s="430"/>
      <c r="M6876" s="479"/>
      <c r="N6876" s="594">
        <f t="shared" si="142"/>
        <v>0</v>
      </c>
      <c r="O6876" s="594"/>
      <c r="P6876" s="484"/>
      <c r="Q6876" s="484"/>
    </row>
    <row r="6877" spans="1:17">
      <c r="A6877" s="670">
        <v>6860</v>
      </c>
      <c r="B6877" s="677"/>
      <c r="C6877" s="677"/>
      <c r="D6877" s="677"/>
      <c r="E6877" s="676"/>
      <c r="F6877" s="448"/>
      <c r="G6877" s="358"/>
      <c r="H6877" s="428"/>
      <c r="I6877" s="428"/>
      <c r="J6877" s="428"/>
      <c r="K6877" s="430"/>
      <c r="L6877" s="430"/>
      <c r="M6877" s="479"/>
      <c r="N6877" s="594">
        <f t="shared" si="142"/>
        <v>0</v>
      </c>
      <c r="O6877" s="594"/>
      <c r="P6877" s="484"/>
      <c r="Q6877" s="484"/>
    </row>
    <row r="6878" spans="1:17">
      <c r="A6878" s="670">
        <v>6861</v>
      </c>
      <c r="B6878" s="677"/>
      <c r="C6878" s="677"/>
      <c r="D6878" s="677"/>
      <c r="E6878" s="676"/>
      <c r="F6878" s="448"/>
      <c r="G6878" s="358"/>
      <c r="H6878" s="428"/>
      <c r="I6878" s="428"/>
      <c r="J6878" s="428"/>
      <c r="K6878" s="430"/>
      <c r="L6878" s="430"/>
      <c r="M6878" s="479"/>
      <c r="N6878" s="594">
        <f t="shared" si="142"/>
        <v>0</v>
      </c>
      <c r="O6878" s="594"/>
      <c r="P6878" s="484"/>
      <c r="Q6878" s="484"/>
    </row>
    <row r="6879" spans="1:17">
      <c r="A6879" s="670">
        <v>6862</v>
      </c>
      <c r="B6879" s="677"/>
      <c r="C6879" s="677"/>
      <c r="D6879" s="677"/>
      <c r="E6879" s="676"/>
      <c r="F6879" s="448"/>
      <c r="G6879" s="358"/>
      <c r="H6879" s="428"/>
      <c r="I6879" s="428"/>
      <c r="J6879" s="428"/>
      <c r="K6879" s="430"/>
      <c r="L6879" s="430"/>
      <c r="M6879" s="479"/>
      <c r="N6879" s="594">
        <f t="shared" si="142"/>
        <v>0</v>
      </c>
      <c r="O6879" s="594"/>
      <c r="P6879" s="484"/>
      <c r="Q6879" s="484"/>
    </row>
    <row r="6880" spans="1:17">
      <c r="A6880" s="670">
        <v>6863</v>
      </c>
      <c r="B6880" s="677"/>
      <c r="C6880" s="677"/>
      <c r="D6880" s="677"/>
      <c r="E6880" s="676"/>
      <c r="F6880" s="448"/>
      <c r="G6880" s="358"/>
      <c r="H6880" s="428"/>
      <c r="I6880" s="428"/>
      <c r="J6880" s="428"/>
      <c r="K6880" s="430"/>
      <c r="L6880" s="430"/>
      <c r="M6880" s="479"/>
      <c r="N6880" s="594">
        <f t="shared" si="142"/>
        <v>0</v>
      </c>
      <c r="O6880" s="594"/>
      <c r="P6880" s="484"/>
      <c r="Q6880" s="484"/>
    </row>
    <row r="6881" spans="1:17">
      <c r="A6881" s="670">
        <v>6864</v>
      </c>
      <c r="B6881" s="677"/>
      <c r="C6881" s="677"/>
      <c r="D6881" s="677"/>
      <c r="E6881" s="676"/>
      <c r="F6881" s="448"/>
      <c r="G6881" s="358"/>
      <c r="H6881" s="428"/>
      <c r="I6881" s="428"/>
      <c r="J6881" s="428"/>
      <c r="K6881" s="430"/>
      <c r="L6881" s="430"/>
      <c r="M6881" s="479"/>
      <c r="N6881" s="594">
        <f t="shared" si="142"/>
        <v>0</v>
      </c>
      <c r="O6881" s="594"/>
      <c r="P6881" s="484"/>
      <c r="Q6881" s="484"/>
    </row>
    <row r="6882" spans="1:17">
      <c r="A6882" s="670">
        <v>6865</v>
      </c>
      <c r="B6882" s="677"/>
      <c r="C6882" s="677"/>
      <c r="D6882" s="677"/>
      <c r="E6882" s="676"/>
      <c r="F6882" s="448"/>
      <c r="G6882" s="358"/>
      <c r="H6882" s="428"/>
      <c r="I6882" s="428"/>
      <c r="J6882" s="428"/>
      <c r="K6882" s="430"/>
      <c r="L6882" s="430"/>
      <c r="M6882" s="479"/>
      <c r="N6882" s="594">
        <f t="shared" si="142"/>
        <v>0</v>
      </c>
      <c r="O6882" s="594"/>
      <c r="P6882" s="484"/>
      <c r="Q6882" s="484"/>
    </row>
    <row r="6883" spans="1:17">
      <c r="A6883" s="670">
        <v>6866</v>
      </c>
      <c r="B6883" s="677"/>
      <c r="C6883" s="677"/>
      <c r="D6883" s="677"/>
      <c r="E6883" s="676"/>
      <c r="F6883" s="448"/>
      <c r="G6883" s="358"/>
      <c r="H6883" s="428"/>
      <c r="I6883" s="428"/>
      <c r="J6883" s="428"/>
      <c r="K6883" s="430"/>
      <c r="L6883" s="430"/>
      <c r="M6883" s="479"/>
      <c r="N6883" s="594">
        <f t="shared" si="142"/>
        <v>0</v>
      </c>
      <c r="O6883" s="594"/>
      <c r="P6883" s="484"/>
      <c r="Q6883" s="484"/>
    </row>
    <row r="6884" spans="1:17">
      <c r="A6884" s="670">
        <v>6867</v>
      </c>
      <c r="B6884" s="677"/>
      <c r="C6884" s="677"/>
      <c r="D6884" s="677"/>
      <c r="E6884" s="676"/>
      <c r="F6884" s="448"/>
      <c r="G6884" s="358"/>
      <c r="H6884" s="428"/>
      <c r="I6884" s="428"/>
      <c r="J6884" s="428"/>
      <c r="K6884" s="430"/>
      <c r="L6884" s="430"/>
      <c r="M6884" s="479"/>
      <c r="N6884" s="594">
        <f t="shared" si="142"/>
        <v>0</v>
      </c>
      <c r="O6884" s="594"/>
      <c r="P6884" s="484"/>
      <c r="Q6884" s="484"/>
    </row>
    <row r="6885" spans="1:17">
      <c r="A6885" s="670">
        <v>6868</v>
      </c>
      <c r="B6885" s="677"/>
      <c r="C6885" s="677"/>
      <c r="D6885" s="677"/>
      <c r="E6885" s="676"/>
      <c r="F6885" s="448"/>
      <c r="G6885" s="358"/>
      <c r="H6885" s="428"/>
      <c r="I6885" s="428"/>
      <c r="J6885" s="428"/>
      <c r="K6885" s="430"/>
      <c r="L6885" s="430"/>
      <c r="M6885" s="479"/>
      <c r="N6885" s="594">
        <f t="shared" si="142"/>
        <v>0</v>
      </c>
      <c r="O6885" s="594"/>
      <c r="P6885" s="484"/>
      <c r="Q6885" s="484"/>
    </row>
    <row r="6886" spans="1:17">
      <c r="A6886" s="670">
        <v>6869</v>
      </c>
      <c r="B6886" s="677"/>
      <c r="C6886" s="677"/>
      <c r="D6886" s="677"/>
      <c r="E6886" s="676"/>
      <c r="F6886" s="448"/>
      <c r="G6886" s="358"/>
      <c r="H6886" s="428"/>
      <c r="I6886" s="428"/>
      <c r="J6886" s="428"/>
      <c r="K6886" s="430"/>
      <c r="L6886" s="430"/>
      <c r="M6886" s="479"/>
      <c r="N6886" s="594">
        <f t="shared" si="142"/>
        <v>0</v>
      </c>
      <c r="O6886" s="594"/>
      <c r="P6886" s="484"/>
      <c r="Q6886" s="484"/>
    </row>
    <row r="6887" spans="1:17">
      <c r="A6887" s="670">
        <v>6870</v>
      </c>
      <c r="B6887" s="677"/>
      <c r="C6887" s="677"/>
      <c r="D6887" s="677"/>
      <c r="E6887" s="676"/>
      <c r="F6887" s="448"/>
      <c r="G6887" s="358"/>
      <c r="H6887" s="428"/>
      <c r="I6887" s="428"/>
      <c r="J6887" s="428"/>
      <c r="K6887" s="430"/>
      <c r="L6887" s="430"/>
      <c r="M6887" s="479"/>
      <c r="N6887" s="594">
        <f t="shared" si="142"/>
        <v>0</v>
      </c>
      <c r="O6887" s="594"/>
      <c r="P6887" s="484"/>
      <c r="Q6887" s="484"/>
    </row>
    <row r="6888" spans="1:17">
      <c r="A6888" s="670">
        <v>6871</v>
      </c>
      <c r="B6888" s="677"/>
      <c r="C6888" s="677"/>
      <c r="D6888" s="677"/>
      <c r="E6888" s="676"/>
      <c r="F6888" s="448"/>
      <c r="G6888" s="358"/>
      <c r="H6888" s="428"/>
      <c r="I6888" s="428"/>
      <c r="J6888" s="428"/>
      <c r="K6888" s="430"/>
      <c r="L6888" s="430"/>
      <c r="M6888" s="479"/>
      <c r="N6888" s="594">
        <f t="shared" si="142"/>
        <v>0</v>
      </c>
      <c r="O6888" s="594"/>
      <c r="P6888" s="484"/>
      <c r="Q6888" s="484"/>
    </row>
    <row r="6889" spans="1:17">
      <c r="A6889" s="670">
        <v>6872</v>
      </c>
      <c r="B6889" s="677"/>
      <c r="C6889" s="677"/>
      <c r="D6889" s="677"/>
      <c r="E6889" s="676"/>
      <c r="F6889" s="448"/>
      <c r="G6889" s="358"/>
      <c r="H6889" s="428"/>
      <c r="I6889" s="428"/>
      <c r="J6889" s="428"/>
      <c r="K6889" s="430"/>
      <c r="L6889" s="430"/>
      <c r="M6889" s="479"/>
      <c r="N6889" s="594">
        <f t="shared" si="142"/>
        <v>0</v>
      </c>
      <c r="O6889" s="594"/>
      <c r="P6889" s="484"/>
      <c r="Q6889" s="484"/>
    </row>
    <row r="6890" spans="1:17">
      <c r="A6890" s="670">
        <v>6873</v>
      </c>
      <c r="B6890" s="677"/>
      <c r="C6890" s="677"/>
      <c r="D6890" s="677"/>
      <c r="E6890" s="676"/>
      <c r="F6890" s="448"/>
      <c r="G6890" s="358"/>
      <c r="H6890" s="428"/>
      <c r="I6890" s="428"/>
      <c r="J6890" s="428"/>
      <c r="K6890" s="430"/>
      <c r="L6890" s="430"/>
      <c r="M6890" s="479"/>
      <c r="N6890" s="594">
        <f t="shared" si="142"/>
        <v>0</v>
      </c>
      <c r="O6890" s="594"/>
      <c r="P6890" s="484"/>
      <c r="Q6890" s="484"/>
    </row>
    <row r="6891" spans="1:17">
      <c r="A6891" s="670">
        <v>6874</v>
      </c>
      <c r="B6891" s="677"/>
      <c r="C6891" s="677"/>
      <c r="D6891" s="677"/>
      <c r="E6891" s="676"/>
      <c r="F6891" s="448"/>
      <c r="G6891" s="358"/>
      <c r="H6891" s="428"/>
      <c r="I6891" s="428"/>
      <c r="J6891" s="428"/>
      <c r="K6891" s="430"/>
      <c r="L6891" s="430"/>
      <c r="M6891" s="479"/>
      <c r="N6891" s="594">
        <f t="shared" si="142"/>
        <v>0</v>
      </c>
      <c r="O6891" s="594"/>
      <c r="P6891" s="484"/>
      <c r="Q6891" s="484"/>
    </row>
    <row r="6892" spans="1:17">
      <c r="A6892" s="670">
        <v>6875</v>
      </c>
      <c r="B6892" s="677"/>
      <c r="C6892" s="677"/>
      <c r="D6892" s="677"/>
      <c r="E6892" s="676"/>
      <c r="F6892" s="448"/>
      <c r="G6892" s="358"/>
      <c r="H6892" s="428"/>
      <c r="I6892" s="428"/>
      <c r="J6892" s="428"/>
      <c r="K6892" s="430"/>
      <c r="L6892" s="430"/>
      <c r="M6892" s="479"/>
      <c r="N6892" s="594">
        <f t="shared" si="142"/>
        <v>0</v>
      </c>
      <c r="O6892" s="594"/>
      <c r="P6892" s="484"/>
      <c r="Q6892" s="484"/>
    </row>
    <row r="6893" spans="1:17">
      <c r="A6893" s="670">
        <v>6876</v>
      </c>
      <c r="B6893" s="677"/>
      <c r="C6893" s="677"/>
      <c r="D6893" s="677"/>
      <c r="E6893" s="676"/>
      <c r="F6893" s="448"/>
      <c r="G6893" s="358"/>
      <c r="H6893" s="428"/>
      <c r="I6893" s="428"/>
      <c r="J6893" s="428"/>
      <c r="K6893" s="430"/>
      <c r="L6893" s="430"/>
      <c r="M6893" s="479"/>
      <c r="N6893" s="594">
        <f t="shared" si="142"/>
        <v>0</v>
      </c>
      <c r="O6893" s="594"/>
      <c r="P6893" s="484"/>
      <c r="Q6893" s="484"/>
    </row>
    <row r="6894" spans="1:17">
      <c r="A6894" s="670">
        <v>6877</v>
      </c>
      <c r="B6894" s="677"/>
      <c r="C6894" s="677"/>
      <c r="D6894" s="677"/>
      <c r="E6894" s="676"/>
      <c r="F6894" s="448"/>
      <c r="G6894" s="358"/>
      <c r="H6894" s="428"/>
      <c r="I6894" s="428"/>
      <c r="J6894" s="428"/>
      <c r="K6894" s="430"/>
      <c r="L6894" s="430"/>
      <c r="M6894" s="479"/>
      <c r="N6894" s="594">
        <f t="shared" si="142"/>
        <v>0</v>
      </c>
      <c r="O6894" s="594"/>
      <c r="P6894" s="484"/>
      <c r="Q6894" s="484"/>
    </row>
    <row r="6895" spans="1:17">
      <c r="A6895" s="670">
        <v>6878</v>
      </c>
      <c r="B6895" s="677"/>
      <c r="C6895" s="677"/>
      <c r="D6895" s="677"/>
      <c r="E6895" s="676"/>
      <c r="F6895" s="448"/>
      <c r="G6895" s="358"/>
      <c r="H6895" s="428"/>
      <c r="I6895" s="428"/>
      <c r="J6895" s="428"/>
      <c r="K6895" s="430"/>
      <c r="L6895" s="430"/>
      <c r="M6895" s="479"/>
      <c r="N6895" s="594">
        <f t="shared" si="142"/>
        <v>0</v>
      </c>
      <c r="O6895" s="594"/>
      <c r="P6895" s="484"/>
      <c r="Q6895" s="484"/>
    </row>
    <row r="6896" spans="1:17">
      <c r="A6896" s="670">
        <v>6879</v>
      </c>
      <c r="B6896" s="677"/>
      <c r="C6896" s="677"/>
      <c r="D6896" s="677"/>
      <c r="E6896" s="676"/>
      <c r="F6896" s="448"/>
      <c r="G6896" s="358"/>
      <c r="H6896" s="428"/>
      <c r="I6896" s="428"/>
      <c r="J6896" s="428"/>
      <c r="K6896" s="430"/>
      <c r="L6896" s="430"/>
      <c r="M6896" s="479"/>
      <c r="N6896" s="594">
        <f t="shared" si="142"/>
        <v>0</v>
      </c>
      <c r="O6896" s="594"/>
      <c r="P6896" s="484"/>
      <c r="Q6896" s="484"/>
    </row>
    <row r="6897" spans="1:17">
      <c r="A6897" s="670">
        <v>6880</v>
      </c>
      <c r="B6897" s="677"/>
      <c r="C6897" s="677"/>
      <c r="D6897" s="677"/>
      <c r="E6897" s="676"/>
      <c r="F6897" s="448"/>
      <c r="G6897" s="358"/>
      <c r="H6897" s="428"/>
      <c r="I6897" s="428"/>
      <c r="J6897" s="428"/>
      <c r="K6897" s="430"/>
      <c r="L6897" s="430"/>
      <c r="M6897" s="479"/>
      <c r="N6897" s="594">
        <f t="shared" si="142"/>
        <v>0</v>
      </c>
      <c r="O6897" s="594"/>
      <c r="P6897" s="484"/>
      <c r="Q6897" s="484"/>
    </row>
    <row r="6898" spans="1:17">
      <c r="A6898" s="670">
        <v>6881</v>
      </c>
      <c r="B6898" s="677"/>
      <c r="C6898" s="677"/>
      <c r="D6898" s="677"/>
      <c r="E6898" s="676"/>
      <c r="F6898" s="448"/>
      <c r="G6898" s="358"/>
      <c r="H6898" s="428"/>
      <c r="I6898" s="428"/>
      <c r="J6898" s="428"/>
      <c r="K6898" s="430"/>
      <c r="L6898" s="430"/>
      <c r="M6898" s="479"/>
      <c r="N6898" s="594">
        <f t="shared" si="142"/>
        <v>0</v>
      </c>
      <c r="O6898" s="594"/>
      <c r="P6898" s="484"/>
      <c r="Q6898" s="484"/>
    </row>
    <row r="6899" spans="1:17">
      <c r="A6899" s="670">
        <v>6882</v>
      </c>
      <c r="B6899" s="677"/>
      <c r="C6899" s="677"/>
      <c r="D6899" s="677"/>
      <c r="E6899" s="676"/>
      <c r="F6899" s="448"/>
      <c r="G6899" s="358"/>
      <c r="H6899" s="428"/>
      <c r="I6899" s="428"/>
      <c r="J6899" s="428"/>
      <c r="K6899" s="430"/>
      <c r="L6899" s="430"/>
      <c r="M6899" s="479"/>
      <c r="N6899" s="594">
        <f t="shared" si="142"/>
        <v>0</v>
      </c>
      <c r="O6899" s="594"/>
      <c r="P6899" s="484"/>
      <c r="Q6899" s="484"/>
    </row>
    <row r="6900" spans="1:17">
      <c r="A6900" s="670">
        <v>6883</v>
      </c>
      <c r="B6900" s="677"/>
      <c r="C6900" s="677"/>
      <c r="D6900" s="677"/>
      <c r="E6900" s="676"/>
      <c r="F6900" s="448"/>
      <c r="G6900" s="358"/>
      <c r="H6900" s="428"/>
      <c r="I6900" s="428"/>
      <c r="J6900" s="428"/>
      <c r="K6900" s="430"/>
      <c r="L6900" s="430"/>
      <c r="M6900" s="479"/>
      <c r="N6900" s="594">
        <f t="shared" si="142"/>
        <v>0</v>
      </c>
      <c r="O6900" s="594"/>
      <c r="P6900" s="484"/>
      <c r="Q6900" s="484"/>
    </row>
    <row r="6901" spans="1:17">
      <c r="A6901" s="670">
        <v>6884</v>
      </c>
      <c r="B6901" s="677"/>
      <c r="C6901" s="677"/>
      <c r="D6901" s="677"/>
      <c r="E6901" s="676"/>
      <c r="F6901" s="448"/>
      <c r="G6901" s="358"/>
      <c r="H6901" s="428"/>
      <c r="I6901" s="428"/>
      <c r="J6901" s="428"/>
      <c r="K6901" s="430"/>
      <c r="L6901" s="430"/>
      <c r="M6901" s="479"/>
      <c r="N6901" s="594">
        <f t="shared" si="142"/>
        <v>0</v>
      </c>
      <c r="O6901" s="594"/>
      <c r="P6901" s="484"/>
      <c r="Q6901" s="484"/>
    </row>
    <row r="6902" spans="1:17">
      <c r="A6902" s="670">
        <v>6885</v>
      </c>
      <c r="B6902" s="677"/>
      <c r="C6902" s="677"/>
      <c r="D6902" s="677"/>
      <c r="E6902" s="676"/>
      <c r="F6902" s="448"/>
      <c r="G6902" s="358"/>
      <c r="H6902" s="428"/>
      <c r="I6902" s="428"/>
      <c r="J6902" s="428"/>
      <c r="K6902" s="430"/>
      <c r="L6902" s="430"/>
      <c r="M6902" s="479"/>
      <c r="N6902" s="594">
        <f t="shared" si="142"/>
        <v>0</v>
      </c>
      <c r="O6902" s="594"/>
      <c r="P6902" s="484"/>
      <c r="Q6902" s="484"/>
    </row>
    <row r="6903" spans="1:17">
      <c r="A6903" s="670">
        <v>6886</v>
      </c>
      <c r="B6903" s="677"/>
      <c r="C6903" s="677"/>
      <c r="D6903" s="677"/>
      <c r="E6903" s="676"/>
      <c r="F6903" s="448"/>
      <c r="G6903" s="358"/>
      <c r="H6903" s="428"/>
      <c r="I6903" s="428"/>
      <c r="J6903" s="428"/>
      <c r="K6903" s="430"/>
      <c r="L6903" s="430"/>
      <c r="M6903" s="479"/>
      <c r="N6903" s="594">
        <f t="shared" si="142"/>
        <v>0</v>
      </c>
      <c r="O6903" s="594"/>
      <c r="P6903" s="484"/>
      <c r="Q6903" s="484"/>
    </row>
    <row r="6904" spans="1:17">
      <c r="A6904" s="670">
        <v>6887</v>
      </c>
      <c r="B6904" s="677"/>
      <c r="C6904" s="677"/>
      <c r="D6904" s="677"/>
      <c r="E6904" s="676"/>
      <c r="F6904" s="448"/>
      <c r="G6904" s="358"/>
      <c r="H6904" s="428"/>
      <c r="I6904" s="428"/>
      <c r="J6904" s="428"/>
      <c r="K6904" s="430"/>
      <c r="L6904" s="430"/>
      <c r="M6904" s="479"/>
      <c r="N6904" s="594">
        <f t="shared" si="142"/>
        <v>0</v>
      </c>
      <c r="O6904" s="594"/>
      <c r="P6904" s="484"/>
      <c r="Q6904" s="484"/>
    </row>
    <row r="6905" spans="1:17">
      <c r="A6905" s="670">
        <v>6888</v>
      </c>
      <c r="B6905" s="677"/>
      <c r="C6905" s="677"/>
      <c r="D6905" s="677"/>
      <c r="E6905" s="676"/>
      <c r="F6905" s="448"/>
      <c r="G6905" s="358"/>
      <c r="H6905" s="428"/>
      <c r="I6905" s="428"/>
      <c r="J6905" s="428"/>
      <c r="K6905" s="430"/>
      <c r="L6905" s="430"/>
      <c r="M6905" s="479"/>
      <c r="N6905" s="594">
        <f t="shared" si="142"/>
        <v>0</v>
      </c>
      <c r="O6905" s="594"/>
      <c r="P6905" s="484"/>
      <c r="Q6905" s="484"/>
    </row>
    <row r="6906" spans="1:17">
      <c r="A6906" s="670">
        <v>6889</v>
      </c>
      <c r="B6906" s="677"/>
      <c r="C6906" s="677"/>
      <c r="D6906" s="677"/>
      <c r="E6906" s="676"/>
      <c r="F6906" s="448"/>
      <c r="G6906" s="358"/>
      <c r="H6906" s="428"/>
      <c r="I6906" s="428"/>
      <c r="J6906" s="428"/>
      <c r="K6906" s="430"/>
      <c r="L6906" s="430"/>
      <c r="M6906" s="479"/>
      <c r="N6906" s="594">
        <f t="shared" si="142"/>
        <v>0</v>
      </c>
      <c r="O6906" s="594"/>
      <c r="P6906" s="484"/>
      <c r="Q6906" s="484"/>
    </row>
    <row r="6907" spans="1:17">
      <c r="A6907" s="670">
        <v>6890</v>
      </c>
      <c r="B6907" s="677"/>
      <c r="C6907" s="677"/>
      <c r="D6907" s="677"/>
      <c r="E6907" s="676"/>
      <c r="F6907" s="448"/>
      <c r="G6907" s="358"/>
      <c r="H6907" s="428"/>
      <c r="I6907" s="428"/>
      <c r="J6907" s="428"/>
      <c r="K6907" s="430"/>
      <c r="L6907" s="430"/>
      <c r="M6907" s="479"/>
      <c r="N6907" s="594">
        <f t="shared" si="142"/>
        <v>0</v>
      </c>
      <c r="O6907" s="594"/>
      <c r="P6907" s="484"/>
      <c r="Q6907" s="484"/>
    </row>
    <row r="6908" spans="1:17">
      <c r="A6908" s="670">
        <v>6891</v>
      </c>
      <c r="B6908" s="677"/>
      <c r="C6908" s="677"/>
      <c r="D6908" s="677"/>
      <c r="E6908" s="676"/>
      <c r="F6908" s="448"/>
      <c r="G6908" s="358"/>
      <c r="H6908" s="428"/>
      <c r="I6908" s="428"/>
      <c r="J6908" s="428"/>
      <c r="K6908" s="430"/>
      <c r="L6908" s="430"/>
      <c r="M6908" s="479"/>
      <c r="N6908" s="594">
        <f t="shared" si="142"/>
        <v>0</v>
      </c>
      <c r="O6908" s="594"/>
      <c r="P6908" s="484"/>
      <c r="Q6908" s="484"/>
    </row>
    <row r="6909" spans="1:17">
      <c r="A6909" s="670">
        <v>6892</v>
      </c>
      <c r="B6909" s="677"/>
      <c r="C6909" s="677"/>
      <c r="D6909" s="677"/>
      <c r="E6909" s="676"/>
      <c r="F6909" s="448"/>
      <c r="G6909" s="358"/>
      <c r="H6909" s="428"/>
      <c r="I6909" s="428"/>
      <c r="J6909" s="428"/>
      <c r="K6909" s="430"/>
      <c r="L6909" s="430"/>
      <c r="M6909" s="479"/>
      <c r="N6909" s="594">
        <f t="shared" si="142"/>
        <v>0</v>
      </c>
      <c r="O6909" s="594"/>
      <c r="P6909" s="484"/>
      <c r="Q6909" s="484"/>
    </row>
    <row r="6910" spans="1:17">
      <c r="A6910" s="670">
        <v>6893</v>
      </c>
      <c r="B6910" s="677"/>
      <c r="C6910" s="677"/>
      <c r="D6910" s="677"/>
      <c r="E6910" s="676"/>
      <c r="F6910" s="448"/>
      <c r="G6910" s="358"/>
      <c r="H6910" s="428"/>
      <c r="I6910" s="428"/>
      <c r="J6910" s="428"/>
      <c r="K6910" s="430"/>
      <c r="L6910" s="430"/>
      <c r="M6910" s="479"/>
      <c r="N6910" s="594">
        <f t="shared" si="142"/>
        <v>0</v>
      </c>
      <c r="O6910" s="594"/>
      <c r="P6910" s="484"/>
      <c r="Q6910" s="484"/>
    </row>
    <row r="6911" spans="1:17">
      <c r="A6911" s="670">
        <v>6894</v>
      </c>
      <c r="B6911" s="677"/>
      <c r="C6911" s="677"/>
      <c r="D6911" s="677"/>
      <c r="E6911" s="676"/>
      <c r="F6911" s="448"/>
      <c r="G6911" s="358"/>
      <c r="H6911" s="428"/>
      <c r="I6911" s="428"/>
      <c r="J6911" s="428"/>
      <c r="K6911" s="430"/>
      <c r="L6911" s="430"/>
      <c r="M6911" s="479"/>
      <c r="N6911" s="594">
        <f t="shared" si="142"/>
        <v>0</v>
      </c>
      <c r="O6911" s="594"/>
      <c r="P6911" s="484"/>
      <c r="Q6911" s="484"/>
    </row>
    <row r="6912" spans="1:17">
      <c r="A6912" s="670">
        <v>6895</v>
      </c>
      <c r="B6912" s="677"/>
      <c r="C6912" s="677"/>
      <c r="D6912" s="677"/>
      <c r="E6912" s="676"/>
      <c r="F6912" s="448"/>
      <c r="G6912" s="358"/>
      <c r="H6912" s="428"/>
      <c r="I6912" s="428"/>
      <c r="J6912" s="428"/>
      <c r="K6912" s="430"/>
      <c r="L6912" s="430"/>
      <c r="M6912" s="479"/>
      <c r="N6912" s="594">
        <f t="shared" si="142"/>
        <v>0</v>
      </c>
      <c r="O6912" s="594"/>
      <c r="P6912" s="484"/>
      <c r="Q6912" s="484"/>
    </row>
    <row r="6913" spans="1:17">
      <c r="A6913" s="670">
        <v>6896</v>
      </c>
      <c r="B6913" s="677"/>
      <c r="C6913" s="677"/>
      <c r="D6913" s="677"/>
      <c r="E6913" s="676"/>
      <c r="F6913" s="448"/>
      <c r="G6913" s="358"/>
      <c r="H6913" s="428"/>
      <c r="I6913" s="428"/>
      <c r="J6913" s="428"/>
      <c r="K6913" s="430"/>
      <c r="L6913" s="430"/>
      <c r="M6913" s="479"/>
      <c r="N6913" s="594">
        <f t="shared" si="142"/>
        <v>0</v>
      </c>
      <c r="O6913" s="594"/>
      <c r="P6913" s="484"/>
      <c r="Q6913" s="484"/>
    </row>
    <row r="6914" spans="1:17">
      <c r="A6914" s="670">
        <v>6897</v>
      </c>
      <c r="B6914" s="677"/>
      <c r="C6914" s="677"/>
      <c r="D6914" s="677"/>
      <c r="E6914" s="676"/>
      <c r="F6914" s="448"/>
      <c r="G6914" s="358"/>
      <c r="H6914" s="428"/>
      <c r="I6914" s="428"/>
      <c r="J6914" s="428"/>
      <c r="K6914" s="430"/>
      <c r="L6914" s="430"/>
      <c r="M6914" s="479"/>
      <c r="N6914" s="594">
        <f t="shared" si="142"/>
        <v>0</v>
      </c>
      <c r="O6914" s="594"/>
      <c r="P6914" s="484"/>
      <c r="Q6914" s="484"/>
    </row>
    <row r="6915" spans="1:17">
      <c r="A6915" s="670">
        <v>6898</v>
      </c>
      <c r="B6915" s="677"/>
      <c r="C6915" s="677"/>
      <c r="D6915" s="677"/>
      <c r="E6915" s="676"/>
      <c r="F6915" s="448"/>
      <c r="G6915" s="358"/>
      <c r="H6915" s="428"/>
      <c r="I6915" s="428"/>
      <c r="J6915" s="428"/>
      <c r="K6915" s="430"/>
      <c r="L6915" s="430"/>
      <c r="M6915" s="479"/>
      <c r="N6915" s="594">
        <f t="shared" si="142"/>
        <v>0</v>
      </c>
      <c r="O6915" s="594"/>
      <c r="P6915" s="484"/>
      <c r="Q6915" s="484"/>
    </row>
    <row r="6916" spans="1:17">
      <c r="A6916" s="670">
        <v>6899</v>
      </c>
      <c r="B6916" s="677"/>
      <c r="C6916" s="677"/>
      <c r="D6916" s="677"/>
      <c r="E6916" s="676"/>
      <c r="F6916" s="448"/>
      <c r="G6916" s="358"/>
      <c r="H6916" s="428"/>
      <c r="I6916" s="428"/>
      <c r="J6916" s="428"/>
      <c r="K6916" s="430"/>
      <c r="L6916" s="430"/>
      <c r="M6916" s="479"/>
      <c r="N6916" s="594">
        <f t="shared" si="142"/>
        <v>0</v>
      </c>
      <c r="O6916" s="594"/>
      <c r="P6916" s="484"/>
      <c r="Q6916" s="484"/>
    </row>
    <row r="6917" spans="1:17">
      <c r="A6917" s="670">
        <v>6900</v>
      </c>
      <c r="B6917" s="677"/>
      <c r="C6917" s="677"/>
      <c r="D6917" s="677"/>
      <c r="E6917" s="676"/>
      <c r="F6917" s="448"/>
      <c r="G6917" s="358"/>
      <c r="H6917" s="428"/>
      <c r="I6917" s="428"/>
      <c r="J6917" s="428"/>
      <c r="K6917" s="430"/>
      <c r="L6917" s="430"/>
      <c r="M6917" s="479"/>
      <c r="N6917" s="594">
        <f t="shared" si="142"/>
        <v>0</v>
      </c>
      <c r="O6917" s="594"/>
      <c r="P6917" s="484"/>
      <c r="Q6917" s="484"/>
    </row>
    <row r="6918" spans="1:17">
      <c r="A6918" s="670">
        <v>6901</v>
      </c>
      <c r="B6918" s="677"/>
      <c r="C6918" s="677"/>
      <c r="D6918" s="677"/>
      <c r="E6918" s="676"/>
      <c r="F6918" s="448"/>
      <c r="G6918" s="358"/>
      <c r="H6918" s="428"/>
      <c r="I6918" s="428"/>
      <c r="J6918" s="428"/>
      <c r="K6918" s="430"/>
      <c r="L6918" s="430"/>
      <c r="M6918" s="479"/>
      <c r="N6918" s="594">
        <f t="shared" si="142"/>
        <v>0</v>
      </c>
      <c r="O6918" s="594"/>
      <c r="P6918" s="484"/>
      <c r="Q6918" s="484"/>
    </row>
    <row r="6919" spans="1:17">
      <c r="A6919" s="670">
        <v>6902</v>
      </c>
      <c r="B6919" s="677"/>
      <c r="C6919" s="677"/>
      <c r="D6919" s="677"/>
      <c r="E6919" s="676"/>
      <c r="F6919" s="448"/>
      <c r="G6919" s="358"/>
      <c r="H6919" s="428"/>
      <c r="I6919" s="428"/>
      <c r="J6919" s="428"/>
      <c r="K6919" s="430"/>
      <c r="L6919" s="430"/>
      <c r="M6919" s="479"/>
      <c r="N6919" s="594">
        <f t="shared" si="142"/>
        <v>0</v>
      </c>
      <c r="O6919" s="594"/>
      <c r="P6919" s="484"/>
      <c r="Q6919" s="484"/>
    </row>
    <row r="6920" spans="1:17">
      <c r="A6920" s="670">
        <v>6903</v>
      </c>
      <c r="B6920" s="677"/>
      <c r="C6920" s="677"/>
      <c r="D6920" s="677"/>
      <c r="E6920" s="676"/>
      <c r="F6920" s="448"/>
      <c r="G6920" s="358"/>
      <c r="H6920" s="428"/>
      <c r="I6920" s="428"/>
      <c r="J6920" s="428"/>
      <c r="K6920" s="430"/>
      <c r="L6920" s="430"/>
      <c r="M6920" s="479"/>
      <c r="N6920" s="594">
        <f t="shared" si="142"/>
        <v>0</v>
      </c>
      <c r="O6920" s="594"/>
      <c r="P6920" s="484"/>
      <c r="Q6920" s="484"/>
    </row>
    <row r="6921" spans="1:17">
      <c r="A6921" s="670">
        <v>6904</v>
      </c>
      <c r="B6921" s="677"/>
      <c r="C6921" s="677"/>
      <c r="D6921" s="677"/>
      <c r="E6921" s="676"/>
      <c r="F6921" s="448"/>
      <c r="G6921" s="358"/>
      <c r="H6921" s="428"/>
      <c r="I6921" s="428"/>
      <c r="J6921" s="428"/>
      <c r="K6921" s="430"/>
      <c r="L6921" s="430"/>
      <c r="M6921" s="479"/>
      <c r="N6921" s="594">
        <f t="shared" si="142"/>
        <v>0</v>
      </c>
      <c r="O6921" s="594"/>
      <c r="P6921" s="484"/>
      <c r="Q6921" s="484"/>
    </row>
    <row r="6922" spans="1:17">
      <c r="A6922" s="670">
        <v>6905</v>
      </c>
      <c r="B6922" s="677"/>
      <c r="C6922" s="677"/>
      <c r="D6922" s="677"/>
      <c r="E6922" s="676"/>
      <c r="F6922" s="448"/>
      <c r="G6922" s="358"/>
      <c r="H6922" s="428"/>
      <c r="I6922" s="428"/>
      <c r="J6922" s="428"/>
      <c r="K6922" s="430"/>
      <c r="L6922" s="430"/>
      <c r="M6922" s="479"/>
      <c r="N6922" s="594">
        <f t="shared" si="142"/>
        <v>0</v>
      </c>
      <c r="O6922" s="594"/>
      <c r="P6922" s="484"/>
      <c r="Q6922" s="484"/>
    </row>
    <row r="6923" spans="1:17">
      <c r="A6923" s="670">
        <v>6906</v>
      </c>
      <c r="B6923" s="677"/>
      <c r="C6923" s="677"/>
      <c r="D6923" s="677"/>
      <c r="E6923" s="676"/>
      <c r="F6923" s="448"/>
      <c r="G6923" s="358"/>
      <c r="H6923" s="428"/>
      <c r="I6923" s="428"/>
      <c r="J6923" s="428"/>
      <c r="K6923" s="430"/>
      <c r="L6923" s="430"/>
      <c r="M6923" s="479"/>
      <c r="N6923" s="594">
        <f t="shared" si="142"/>
        <v>0</v>
      </c>
      <c r="O6923" s="594"/>
      <c r="P6923" s="484"/>
      <c r="Q6923" s="484"/>
    </row>
    <row r="6924" spans="1:17">
      <c r="A6924" s="670">
        <v>6907</v>
      </c>
      <c r="B6924" s="677"/>
      <c r="C6924" s="677"/>
      <c r="D6924" s="677"/>
      <c r="E6924" s="676"/>
      <c r="F6924" s="448"/>
      <c r="G6924" s="358"/>
      <c r="H6924" s="428"/>
      <c r="I6924" s="428"/>
      <c r="J6924" s="428"/>
      <c r="K6924" s="430"/>
      <c r="L6924" s="430"/>
      <c r="M6924" s="479"/>
      <c r="N6924" s="594">
        <f t="shared" si="142"/>
        <v>0</v>
      </c>
      <c r="O6924" s="594"/>
      <c r="P6924" s="484"/>
      <c r="Q6924" s="484"/>
    </row>
    <row r="6925" spans="1:17">
      <c r="A6925" s="670">
        <v>6908</v>
      </c>
      <c r="B6925" s="677"/>
      <c r="C6925" s="677"/>
      <c r="D6925" s="677"/>
      <c r="E6925" s="676"/>
      <c r="F6925" s="448"/>
      <c r="G6925" s="358"/>
      <c r="H6925" s="428"/>
      <c r="I6925" s="428"/>
      <c r="J6925" s="428"/>
      <c r="K6925" s="430"/>
      <c r="L6925" s="430"/>
      <c r="M6925" s="479"/>
      <c r="N6925" s="594">
        <f t="shared" si="142"/>
        <v>0</v>
      </c>
      <c r="O6925" s="594"/>
      <c r="P6925" s="484"/>
      <c r="Q6925" s="484"/>
    </row>
    <row r="6926" spans="1:17">
      <c r="A6926" s="670">
        <v>6909</v>
      </c>
      <c r="B6926" s="677"/>
      <c r="C6926" s="677"/>
      <c r="D6926" s="677"/>
      <c r="E6926" s="676"/>
      <c r="F6926" s="448"/>
      <c r="G6926" s="358"/>
      <c r="H6926" s="428"/>
      <c r="I6926" s="428"/>
      <c r="J6926" s="428"/>
      <c r="K6926" s="430"/>
      <c r="L6926" s="430"/>
      <c r="M6926" s="479"/>
      <c r="N6926" s="594">
        <f t="shared" si="142"/>
        <v>0</v>
      </c>
      <c r="O6926" s="594"/>
      <c r="P6926" s="484"/>
      <c r="Q6926" s="484"/>
    </row>
    <row r="6927" spans="1:17">
      <c r="A6927" s="670">
        <v>6910</v>
      </c>
      <c r="B6927" s="677"/>
      <c r="C6927" s="677"/>
      <c r="D6927" s="677"/>
      <c r="E6927" s="676"/>
      <c r="F6927" s="448"/>
      <c r="G6927" s="358"/>
      <c r="H6927" s="428"/>
      <c r="I6927" s="428"/>
      <c r="J6927" s="428"/>
      <c r="K6927" s="430"/>
      <c r="L6927" s="430"/>
      <c r="M6927" s="479"/>
      <c r="N6927" s="594">
        <f t="shared" si="142"/>
        <v>0</v>
      </c>
      <c r="O6927" s="594"/>
      <c r="P6927" s="484"/>
      <c r="Q6927" s="484"/>
    </row>
    <row r="6928" spans="1:17">
      <c r="A6928" s="670">
        <v>6911</v>
      </c>
      <c r="B6928" s="677"/>
      <c r="C6928" s="677"/>
      <c r="D6928" s="677"/>
      <c r="E6928" s="676"/>
      <c r="F6928" s="448"/>
      <c r="G6928" s="358"/>
      <c r="H6928" s="428"/>
      <c r="I6928" s="428"/>
      <c r="J6928" s="428"/>
      <c r="K6928" s="430"/>
      <c r="L6928" s="430"/>
      <c r="M6928" s="479"/>
      <c r="N6928" s="594">
        <f t="shared" si="142"/>
        <v>0</v>
      </c>
      <c r="O6928" s="594"/>
      <c r="P6928" s="484"/>
      <c r="Q6928" s="484"/>
    </row>
    <row r="6929" spans="1:17">
      <c r="A6929" s="670">
        <v>6912</v>
      </c>
      <c r="B6929" s="677"/>
      <c r="C6929" s="677"/>
      <c r="D6929" s="677"/>
      <c r="E6929" s="676"/>
      <c r="F6929" s="448"/>
      <c r="G6929" s="358"/>
      <c r="H6929" s="428"/>
      <c r="I6929" s="428"/>
      <c r="J6929" s="428"/>
      <c r="K6929" s="430"/>
      <c r="L6929" s="430"/>
      <c r="M6929" s="479"/>
      <c r="N6929" s="594">
        <f t="shared" si="142"/>
        <v>0</v>
      </c>
      <c r="O6929" s="594"/>
      <c r="P6929" s="484"/>
      <c r="Q6929" s="484"/>
    </row>
    <row r="6930" spans="1:17">
      <c r="A6930" s="670">
        <v>6913</v>
      </c>
      <c r="B6930" s="677"/>
      <c r="C6930" s="677"/>
      <c r="D6930" s="677"/>
      <c r="E6930" s="676"/>
      <c r="F6930" s="448"/>
      <c r="G6930" s="358"/>
      <c r="H6930" s="428"/>
      <c r="I6930" s="428"/>
      <c r="J6930" s="428"/>
      <c r="K6930" s="430"/>
      <c r="L6930" s="430"/>
      <c r="M6930" s="479"/>
      <c r="N6930" s="594">
        <f t="shared" si="142"/>
        <v>0</v>
      </c>
      <c r="O6930" s="594"/>
      <c r="P6930" s="484"/>
      <c r="Q6930" s="484"/>
    </row>
    <row r="6931" spans="1:17">
      <c r="A6931" s="670">
        <v>6914</v>
      </c>
      <c r="B6931" s="677"/>
      <c r="C6931" s="677"/>
      <c r="D6931" s="677"/>
      <c r="E6931" s="676"/>
      <c r="F6931" s="448"/>
      <c r="G6931" s="358"/>
      <c r="H6931" s="428"/>
      <c r="I6931" s="428"/>
      <c r="J6931" s="428"/>
      <c r="K6931" s="430"/>
      <c r="L6931" s="430"/>
      <c r="M6931" s="479"/>
      <c r="N6931" s="594">
        <f t="shared" ref="N6931:N6994" si="143">+IF((O6930-I6930)&gt;$O$8,1,0)*IF(I6930&gt;$O$9,1,0)*IF(O6930&gt;($O$11-$O$10),1,0)</f>
        <v>0</v>
      </c>
      <c r="O6931" s="594"/>
      <c r="P6931" s="484"/>
      <c r="Q6931" s="484"/>
    </row>
    <row r="6932" spans="1:17">
      <c r="A6932" s="670">
        <v>6915</v>
      </c>
      <c r="B6932" s="677"/>
      <c r="C6932" s="677"/>
      <c r="D6932" s="677"/>
      <c r="E6932" s="676"/>
      <c r="F6932" s="448"/>
      <c r="G6932" s="358"/>
      <c r="H6932" s="428"/>
      <c r="I6932" s="428"/>
      <c r="J6932" s="428"/>
      <c r="K6932" s="430"/>
      <c r="L6932" s="430"/>
      <c r="M6932" s="479"/>
      <c r="N6932" s="594">
        <f t="shared" si="143"/>
        <v>0</v>
      </c>
      <c r="O6932" s="594"/>
      <c r="P6932" s="484"/>
      <c r="Q6932" s="484"/>
    </row>
    <row r="6933" spans="1:17">
      <c r="A6933" s="670">
        <v>6916</v>
      </c>
      <c r="B6933" s="677"/>
      <c r="C6933" s="677"/>
      <c r="D6933" s="677"/>
      <c r="E6933" s="676"/>
      <c r="F6933" s="448"/>
      <c r="G6933" s="358"/>
      <c r="H6933" s="428"/>
      <c r="I6933" s="428"/>
      <c r="J6933" s="428"/>
      <c r="K6933" s="430"/>
      <c r="L6933" s="430"/>
      <c r="M6933" s="479"/>
      <c r="N6933" s="594">
        <f t="shared" si="143"/>
        <v>0</v>
      </c>
      <c r="O6933" s="594"/>
      <c r="P6933" s="484"/>
      <c r="Q6933" s="484"/>
    </row>
    <row r="6934" spans="1:17">
      <c r="A6934" s="670">
        <v>6917</v>
      </c>
      <c r="B6934" s="677"/>
      <c r="C6934" s="677"/>
      <c r="D6934" s="677"/>
      <c r="E6934" s="676"/>
      <c r="F6934" s="448"/>
      <c r="G6934" s="358"/>
      <c r="H6934" s="428"/>
      <c r="I6934" s="428"/>
      <c r="J6934" s="428"/>
      <c r="K6934" s="430"/>
      <c r="L6934" s="430"/>
      <c r="M6934" s="479"/>
      <c r="N6934" s="594">
        <f t="shared" si="143"/>
        <v>0</v>
      </c>
      <c r="O6934" s="594"/>
      <c r="P6934" s="484"/>
      <c r="Q6934" s="484"/>
    </row>
    <row r="6935" spans="1:17">
      <c r="A6935" s="670">
        <v>6918</v>
      </c>
      <c r="B6935" s="677"/>
      <c r="C6935" s="677"/>
      <c r="D6935" s="677"/>
      <c r="E6935" s="676"/>
      <c r="F6935" s="448"/>
      <c r="G6935" s="358"/>
      <c r="H6935" s="428"/>
      <c r="I6935" s="428"/>
      <c r="J6935" s="428"/>
      <c r="K6935" s="430"/>
      <c r="L6935" s="430"/>
      <c r="M6935" s="479"/>
      <c r="N6935" s="594">
        <f t="shared" si="143"/>
        <v>0</v>
      </c>
      <c r="O6935" s="594"/>
      <c r="P6935" s="484"/>
      <c r="Q6935" s="484"/>
    </row>
    <row r="6936" spans="1:17">
      <c r="A6936" s="670">
        <v>6919</v>
      </c>
      <c r="B6936" s="677"/>
      <c r="C6936" s="677"/>
      <c r="D6936" s="677"/>
      <c r="E6936" s="676"/>
      <c r="F6936" s="448"/>
      <c r="G6936" s="358"/>
      <c r="H6936" s="428"/>
      <c r="I6936" s="428"/>
      <c r="J6936" s="428"/>
      <c r="K6936" s="430"/>
      <c r="L6936" s="430"/>
      <c r="M6936" s="479"/>
      <c r="N6936" s="594">
        <f t="shared" si="143"/>
        <v>0</v>
      </c>
      <c r="O6936" s="594"/>
      <c r="P6936" s="484"/>
      <c r="Q6936" s="484"/>
    </row>
    <row r="6937" spans="1:17">
      <c r="A6937" s="670">
        <v>6920</v>
      </c>
      <c r="B6937" s="677"/>
      <c r="C6937" s="677"/>
      <c r="D6937" s="677"/>
      <c r="E6937" s="676"/>
      <c r="F6937" s="448"/>
      <c r="G6937" s="358"/>
      <c r="H6937" s="428"/>
      <c r="I6937" s="428"/>
      <c r="J6937" s="428"/>
      <c r="K6937" s="430"/>
      <c r="L6937" s="430"/>
      <c r="M6937" s="479"/>
      <c r="N6937" s="594">
        <f t="shared" si="143"/>
        <v>0</v>
      </c>
      <c r="O6937" s="594"/>
      <c r="P6937" s="484"/>
      <c r="Q6937" s="484"/>
    </row>
    <row r="6938" spans="1:17">
      <c r="A6938" s="670">
        <v>6921</v>
      </c>
      <c r="B6938" s="677"/>
      <c r="C6938" s="677"/>
      <c r="D6938" s="677"/>
      <c r="E6938" s="676"/>
      <c r="F6938" s="448"/>
      <c r="G6938" s="358"/>
      <c r="H6938" s="428"/>
      <c r="I6938" s="428"/>
      <c r="J6938" s="428"/>
      <c r="K6938" s="430"/>
      <c r="L6938" s="430"/>
      <c r="M6938" s="479"/>
      <c r="N6938" s="594">
        <f t="shared" si="143"/>
        <v>0</v>
      </c>
      <c r="O6938" s="594"/>
      <c r="P6938" s="484"/>
      <c r="Q6938" s="484"/>
    </row>
    <row r="6939" spans="1:17">
      <c r="A6939" s="670">
        <v>6922</v>
      </c>
      <c r="B6939" s="677"/>
      <c r="C6939" s="677"/>
      <c r="D6939" s="677"/>
      <c r="E6939" s="676"/>
      <c r="F6939" s="448"/>
      <c r="G6939" s="358"/>
      <c r="H6939" s="428"/>
      <c r="I6939" s="428"/>
      <c r="J6939" s="428"/>
      <c r="K6939" s="430"/>
      <c r="L6939" s="430"/>
      <c r="M6939" s="479"/>
      <c r="N6939" s="594">
        <f t="shared" si="143"/>
        <v>0</v>
      </c>
      <c r="O6939" s="594"/>
      <c r="P6939" s="484"/>
      <c r="Q6939" s="484"/>
    </row>
    <row r="6940" spans="1:17">
      <c r="A6940" s="670">
        <v>6923</v>
      </c>
      <c r="B6940" s="677"/>
      <c r="C6940" s="677"/>
      <c r="D6940" s="677"/>
      <c r="E6940" s="676"/>
      <c r="F6940" s="448"/>
      <c r="G6940" s="358"/>
      <c r="H6940" s="428"/>
      <c r="I6940" s="428"/>
      <c r="J6940" s="428"/>
      <c r="K6940" s="430"/>
      <c r="L6940" s="430"/>
      <c r="M6940" s="479"/>
      <c r="N6940" s="594">
        <f t="shared" si="143"/>
        <v>0</v>
      </c>
      <c r="O6940" s="594"/>
      <c r="P6940" s="484"/>
      <c r="Q6940" s="484"/>
    </row>
    <row r="6941" spans="1:17">
      <c r="A6941" s="670">
        <v>6924</v>
      </c>
      <c r="B6941" s="677"/>
      <c r="C6941" s="677"/>
      <c r="D6941" s="677"/>
      <c r="E6941" s="676"/>
      <c r="F6941" s="448"/>
      <c r="G6941" s="358"/>
      <c r="H6941" s="428"/>
      <c r="I6941" s="428"/>
      <c r="J6941" s="428"/>
      <c r="K6941" s="430"/>
      <c r="L6941" s="430"/>
      <c r="M6941" s="479"/>
      <c r="N6941" s="594">
        <f t="shared" si="143"/>
        <v>0</v>
      </c>
      <c r="O6941" s="594"/>
      <c r="P6941" s="484"/>
      <c r="Q6941" s="484"/>
    </row>
    <row r="6942" spans="1:17">
      <c r="A6942" s="670">
        <v>6925</v>
      </c>
      <c r="B6942" s="677"/>
      <c r="C6942" s="677"/>
      <c r="D6942" s="677"/>
      <c r="E6942" s="676"/>
      <c r="F6942" s="448"/>
      <c r="G6942" s="358"/>
      <c r="H6942" s="428"/>
      <c r="I6942" s="428"/>
      <c r="J6942" s="428"/>
      <c r="K6942" s="430"/>
      <c r="L6942" s="430"/>
      <c r="M6942" s="479"/>
      <c r="N6942" s="594">
        <f t="shared" si="143"/>
        <v>0</v>
      </c>
      <c r="O6942" s="594"/>
      <c r="P6942" s="484"/>
      <c r="Q6942" s="484"/>
    </row>
    <row r="6943" spans="1:17">
      <c r="A6943" s="670">
        <v>6926</v>
      </c>
      <c r="B6943" s="677"/>
      <c r="C6943" s="677"/>
      <c r="D6943" s="677"/>
      <c r="E6943" s="676"/>
      <c r="F6943" s="448"/>
      <c r="G6943" s="358"/>
      <c r="H6943" s="428"/>
      <c r="I6943" s="428"/>
      <c r="J6943" s="428"/>
      <c r="K6943" s="430"/>
      <c r="L6943" s="430"/>
      <c r="M6943" s="479"/>
      <c r="N6943" s="594">
        <f t="shared" si="143"/>
        <v>0</v>
      </c>
      <c r="O6943" s="594"/>
      <c r="P6943" s="484"/>
      <c r="Q6943" s="484"/>
    </row>
    <row r="6944" spans="1:17">
      <c r="A6944" s="670">
        <v>6927</v>
      </c>
      <c r="B6944" s="677"/>
      <c r="C6944" s="677"/>
      <c r="D6944" s="677"/>
      <c r="E6944" s="676"/>
      <c r="F6944" s="448"/>
      <c r="G6944" s="358"/>
      <c r="H6944" s="428"/>
      <c r="I6944" s="428"/>
      <c r="J6944" s="428"/>
      <c r="K6944" s="430"/>
      <c r="L6944" s="430"/>
      <c r="M6944" s="479"/>
      <c r="N6944" s="594">
        <f t="shared" si="143"/>
        <v>0</v>
      </c>
      <c r="O6944" s="594"/>
      <c r="P6944" s="484"/>
      <c r="Q6944" s="484"/>
    </row>
    <row r="6945" spans="1:17">
      <c r="A6945" s="670">
        <v>6928</v>
      </c>
      <c r="B6945" s="677"/>
      <c r="C6945" s="677"/>
      <c r="D6945" s="677"/>
      <c r="E6945" s="676"/>
      <c r="F6945" s="448"/>
      <c r="G6945" s="358"/>
      <c r="H6945" s="428"/>
      <c r="I6945" s="428"/>
      <c r="J6945" s="428"/>
      <c r="K6945" s="430"/>
      <c r="L6945" s="430"/>
      <c r="M6945" s="479"/>
      <c r="N6945" s="594">
        <f t="shared" si="143"/>
        <v>0</v>
      </c>
      <c r="O6945" s="594"/>
      <c r="P6945" s="484"/>
      <c r="Q6945" s="484"/>
    </row>
    <row r="6946" spans="1:17">
      <c r="A6946" s="670">
        <v>6929</v>
      </c>
      <c r="B6946" s="677"/>
      <c r="C6946" s="677"/>
      <c r="D6946" s="677"/>
      <c r="E6946" s="676"/>
      <c r="F6946" s="448"/>
      <c r="G6946" s="358"/>
      <c r="H6946" s="428"/>
      <c r="I6946" s="428"/>
      <c r="J6946" s="428"/>
      <c r="K6946" s="430"/>
      <c r="L6946" s="430"/>
      <c r="M6946" s="479"/>
      <c r="N6946" s="594">
        <f t="shared" si="143"/>
        <v>0</v>
      </c>
      <c r="O6946" s="594"/>
      <c r="P6946" s="484"/>
      <c r="Q6946" s="484"/>
    </row>
    <row r="6947" spans="1:17">
      <c r="A6947" s="670">
        <v>6930</v>
      </c>
      <c r="B6947" s="677"/>
      <c r="C6947" s="677"/>
      <c r="D6947" s="677"/>
      <c r="E6947" s="676"/>
      <c r="F6947" s="448"/>
      <c r="G6947" s="358"/>
      <c r="H6947" s="428"/>
      <c r="I6947" s="428"/>
      <c r="J6947" s="428"/>
      <c r="K6947" s="430"/>
      <c r="L6947" s="430"/>
      <c r="M6947" s="479"/>
      <c r="N6947" s="594">
        <f t="shared" si="143"/>
        <v>0</v>
      </c>
      <c r="O6947" s="594"/>
      <c r="P6947" s="484"/>
      <c r="Q6947" s="484"/>
    </row>
    <row r="6948" spans="1:17">
      <c r="A6948" s="670">
        <v>6931</v>
      </c>
      <c r="B6948" s="677"/>
      <c r="C6948" s="677"/>
      <c r="D6948" s="677"/>
      <c r="E6948" s="676"/>
      <c r="F6948" s="448"/>
      <c r="G6948" s="358"/>
      <c r="H6948" s="428"/>
      <c r="I6948" s="428"/>
      <c r="J6948" s="428"/>
      <c r="K6948" s="430"/>
      <c r="L6948" s="430"/>
      <c r="M6948" s="479"/>
      <c r="N6948" s="594">
        <f t="shared" si="143"/>
        <v>0</v>
      </c>
      <c r="O6948" s="594"/>
      <c r="P6948" s="484"/>
      <c r="Q6948" s="484"/>
    </row>
    <row r="6949" spans="1:17">
      <c r="A6949" s="670">
        <v>6932</v>
      </c>
      <c r="B6949" s="677"/>
      <c r="C6949" s="677"/>
      <c r="D6949" s="677"/>
      <c r="E6949" s="676"/>
      <c r="F6949" s="448"/>
      <c r="G6949" s="358"/>
      <c r="H6949" s="428"/>
      <c r="I6949" s="428"/>
      <c r="J6949" s="428"/>
      <c r="K6949" s="430"/>
      <c r="L6949" s="430"/>
      <c r="M6949" s="479"/>
      <c r="N6949" s="594">
        <f t="shared" si="143"/>
        <v>0</v>
      </c>
      <c r="O6949" s="594"/>
      <c r="P6949" s="484"/>
      <c r="Q6949" s="484"/>
    </row>
    <row r="6950" spans="1:17">
      <c r="A6950" s="670">
        <v>6933</v>
      </c>
      <c r="B6950" s="677"/>
      <c r="C6950" s="677"/>
      <c r="D6950" s="677"/>
      <c r="E6950" s="676"/>
      <c r="F6950" s="448"/>
      <c r="G6950" s="358"/>
      <c r="H6950" s="428"/>
      <c r="I6950" s="428"/>
      <c r="J6950" s="428"/>
      <c r="K6950" s="430"/>
      <c r="L6950" s="430"/>
      <c r="M6950" s="479"/>
      <c r="N6950" s="594">
        <f t="shared" si="143"/>
        <v>0</v>
      </c>
      <c r="O6950" s="594"/>
      <c r="P6950" s="484"/>
      <c r="Q6950" s="484"/>
    </row>
    <row r="6951" spans="1:17">
      <c r="A6951" s="670">
        <v>6934</v>
      </c>
      <c r="B6951" s="677"/>
      <c r="C6951" s="677"/>
      <c r="D6951" s="677"/>
      <c r="E6951" s="676"/>
      <c r="F6951" s="448"/>
      <c r="G6951" s="358"/>
      <c r="H6951" s="428"/>
      <c r="I6951" s="428"/>
      <c r="J6951" s="428"/>
      <c r="K6951" s="430"/>
      <c r="L6951" s="430"/>
      <c r="M6951" s="479"/>
      <c r="N6951" s="594">
        <f t="shared" si="143"/>
        <v>0</v>
      </c>
      <c r="O6951" s="594"/>
      <c r="P6951" s="484"/>
      <c r="Q6951" s="484"/>
    </row>
    <row r="6952" spans="1:17">
      <c r="A6952" s="670">
        <v>6935</v>
      </c>
      <c r="B6952" s="677"/>
      <c r="C6952" s="677"/>
      <c r="D6952" s="677"/>
      <c r="E6952" s="676"/>
      <c r="F6952" s="448"/>
      <c r="G6952" s="358"/>
      <c r="H6952" s="428"/>
      <c r="I6952" s="428"/>
      <c r="J6952" s="428"/>
      <c r="K6952" s="430"/>
      <c r="L6952" s="430"/>
      <c r="M6952" s="479"/>
      <c r="N6952" s="594">
        <f t="shared" si="143"/>
        <v>0</v>
      </c>
      <c r="O6952" s="594"/>
      <c r="P6952" s="484"/>
      <c r="Q6952" s="484"/>
    </row>
    <row r="6953" spans="1:17">
      <c r="A6953" s="670">
        <v>6936</v>
      </c>
      <c r="B6953" s="677"/>
      <c r="C6953" s="677"/>
      <c r="D6953" s="677"/>
      <c r="E6953" s="676"/>
      <c r="F6953" s="448"/>
      <c r="G6953" s="358"/>
      <c r="H6953" s="428"/>
      <c r="I6953" s="428"/>
      <c r="J6953" s="428"/>
      <c r="K6953" s="430"/>
      <c r="L6953" s="430"/>
      <c r="M6953" s="479"/>
      <c r="N6953" s="594">
        <f t="shared" si="143"/>
        <v>0</v>
      </c>
      <c r="O6953" s="594"/>
      <c r="P6953" s="484"/>
      <c r="Q6953" s="484"/>
    </row>
    <row r="6954" spans="1:17">
      <c r="A6954" s="670">
        <v>6937</v>
      </c>
      <c r="B6954" s="677"/>
      <c r="C6954" s="677"/>
      <c r="D6954" s="677"/>
      <c r="E6954" s="676"/>
      <c r="F6954" s="448"/>
      <c r="G6954" s="358"/>
      <c r="H6954" s="428"/>
      <c r="I6954" s="428"/>
      <c r="J6954" s="428"/>
      <c r="K6954" s="430"/>
      <c r="L6954" s="430"/>
      <c r="M6954" s="479"/>
      <c r="N6954" s="594">
        <f t="shared" si="143"/>
        <v>0</v>
      </c>
      <c r="O6954" s="594"/>
      <c r="P6954" s="484"/>
      <c r="Q6954" s="484"/>
    </row>
    <row r="6955" spans="1:17">
      <c r="A6955" s="670">
        <v>6938</v>
      </c>
      <c r="B6955" s="677"/>
      <c r="C6955" s="677"/>
      <c r="D6955" s="677"/>
      <c r="E6955" s="676"/>
      <c r="F6955" s="448"/>
      <c r="G6955" s="358"/>
      <c r="H6955" s="428"/>
      <c r="I6955" s="428"/>
      <c r="J6955" s="428"/>
      <c r="K6955" s="430"/>
      <c r="L6955" s="430"/>
      <c r="M6955" s="479"/>
      <c r="N6955" s="594">
        <f t="shared" si="143"/>
        <v>0</v>
      </c>
      <c r="O6955" s="594"/>
      <c r="P6955" s="484"/>
      <c r="Q6955" s="484"/>
    </row>
    <row r="6956" spans="1:17">
      <c r="A6956" s="670">
        <v>6939</v>
      </c>
      <c r="B6956" s="677"/>
      <c r="C6956" s="677"/>
      <c r="D6956" s="677"/>
      <c r="E6956" s="676"/>
      <c r="F6956" s="448"/>
      <c r="G6956" s="358"/>
      <c r="H6956" s="428"/>
      <c r="I6956" s="428"/>
      <c r="J6956" s="428"/>
      <c r="K6956" s="430"/>
      <c r="L6956" s="430"/>
      <c r="M6956" s="479"/>
      <c r="N6956" s="594">
        <f t="shared" si="143"/>
        <v>0</v>
      </c>
      <c r="O6956" s="594"/>
      <c r="P6956" s="484"/>
      <c r="Q6956" s="484"/>
    </row>
    <row r="6957" spans="1:17">
      <c r="A6957" s="670">
        <v>6940</v>
      </c>
      <c r="B6957" s="677"/>
      <c r="C6957" s="677"/>
      <c r="D6957" s="677"/>
      <c r="E6957" s="676"/>
      <c r="F6957" s="448"/>
      <c r="G6957" s="358"/>
      <c r="H6957" s="428"/>
      <c r="I6957" s="428"/>
      <c r="J6957" s="428"/>
      <c r="K6957" s="430"/>
      <c r="L6957" s="430"/>
      <c r="M6957" s="479"/>
      <c r="N6957" s="594">
        <f t="shared" si="143"/>
        <v>0</v>
      </c>
      <c r="O6957" s="594"/>
      <c r="P6957" s="484"/>
      <c r="Q6957" s="484"/>
    </row>
    <row r="6958" spans="1:17">
      <c r="A6958" s="670">
        <v>6941</v>
      </c>
      <c r="B6958" s="677"/>
      <c r="C6958" s="677"/>
      <c r="D6958" s="677"/>
      <c r="E6958" s="676"/>
      <c r="F6958" s="448"/>
      <c r="G6958" s="358"/>
      <c r="H6958" s="428"/>
      <c r="I6958" s="428"/>
      <c r="J6958" s="428"/>
      <c r="K6958" s="430"/>
      <c r="L6958" s="430"/>
      <c r="M6958" s="479"/>
      <c r="N6958" s="594">
        <f t="shared" si="143"/>
        <v>0</v>
      </c>
      <c r="O6958" s="594"/>
      <c r="P6958" s="484"/>
      <c r="Q6958" s="484"/>
    </row>
    <row r="6959" spans="1:17">
      <c r="A6959" s="670">
        <v>6942</v>
      </c>
      <c r="B6959" s="677"/>
      <c r="C6959" s="677"/>
      <c r="D6959" s="677"/>
      <c r="E6959" s="676"/>
      <c r="F6959" s="448"/>
      <c r="G6959" s="358"/>
      <c r="H6959" s="428"/>
      <c r="I6959" s="428"/>
      <c r="J6959" s="428"/>
      <c r="K6959" s="430"/>
      <c r="L6959" s="430"/>
      <c r="M6959" s="479"/>
      <c r="N6959" s="594">
        <f t="shared" si="143"/>
        <v>0</v>
      </c>
      <c r="O6959" s="594"/>
      <c r="P6959" s="484"/>
      <c r="Q6959" s="484"/>
    </row>
    <row r="6960" spans="1:17">
      <c r="A6960" s="670">
        <v>6943</v>
      </c>
      <c r="B6960" s="677"/>
      <c r="C6960" s="677"/>
      <c r="D6960" s="677"/>
      <c r="E6960" s="676"/>
      <c r="F6960" s="448"/>
      <c r="G6960" s="358"/>
      <c r="H6960" s="428"/>
      <c r="I6960" s="428"/>
      <c r="J6960" s="428"/>
      <c r="K6960" s="430"/>
      <c r="L6960" s="430"/>
      <c r="M6960" s="479"/>
      <c r="N6960" s="594">
        <f t="shared" si="143"/>
        <v>0</v>
      </c>
      <c r="O6960" s="594"/>
      <c r="P6960" s="484"/>
      <c r="Q6960" s="484"/>
    </row>
    <row r="6961" spans="1:17">
      <c r="A6961" s="670">
        <v>6944</v>
      </c>
      <c r="B6961" s="677"/>
      <c r="C6961" s="677"/>
      <c r="D6961" s="677"/>
      <c r="E6961" s="676"/>
      <c r="F6961" s="448"/>
      <c r="G6961" s="358"/>
      <c r="H6961" s="428"/>
      <c r="I6961" s="428"/>
      <c r="J6961" s="428"/>
      <c r="K6961" s="430"/>
      <c r="L6961" s="430"/>
      <c r="M6961" s="479"/>
      <c r="N6961" s="594">
        <f t="shared" si="143"/>
        <v>0</v>
      </c>
      <c r="O6961" s="594"/>
      <c r="P6961" s="484"/>
      <c r="Q6961" s="484"/>
    </row>
    <row r="6962" spans="1:17">
      <c r="A6962" s="670">
        <v>6945</v>
      </c>
      <c r="B6962" s="677"/>
      <c r="C6962" s="677"/>
      <c r="D6962" s="677"/>
      <c r="E6962" s="676"/>
      <c r="F6962" s="448"/>
      <c r="G6962" s="358"/>
      <c r="H6962" s="428"/>
      <c r="I6962" s="428"/>
      <c r="J6962" s="428"/>
      <c r="K6962" s="430"/>
      <c r="L6962" s="430"/>
      <c r="M6962" s="479"/>
      <c r="N6962" s="594">
        <f t="shared" si="143"/>
        <v>0</v>
      </c>
      <c r="O6962" s="594"/>
      <c r="P6962" s="484"/>
      <c r="Q6962" s="484"/>
    </row>
    <row r="6963" spans="1:17">
      <c r="A6963" s="670">
        <v>6946</v>
      </c>
      <c r="B6963" s="677"/>
      <c r="C6963" s="677"/>
      <c r="D6963" s="677"/>
      <c r="E6963" s="676"/>
      <c r="F6963" s="448"/>
      <c r="G6963" s="358"/>
      <c r="H6963" s="428"/>
      <c r="I6963" s="428"/>
      <c r="J6963" s="428"/>
      <c r="K6963" s="430"/>
      <c r="L6963" s="430"/>
      <c r="M6963" s="479"/>
      <c r="N6963" s="594">
        <f t="shared" si="143"/>
        <v>0</v>
      </c>
      <c r="O6963" s="594"/>
      <c r="P6963" s="484"/>
      <c r="Q6963" s="484"/>
    </row>
    <row r="6964" spans="1:17">
      <c r="A6964" s="670">
        <v>6947</v>
      </c>
      <c r="B6964" s="677"/>
      <c r="C6964" s="677"/>
      <c r="D6964" s="677"/>
      <c r="E6964" s="676"/>
      <c r="F6964" s="448"/>
      <c r="G6964" s="358"/>
      <c r="H6964" s="428"/>
      <c r="I6964" s="428"/>
      <c r="J6964" s="428"/>
      <c r="K6964" s="430"/>
      <c r="L6964" s="430"/>
      <c r="M6964" s="479"/>
      <c r="N6964" s="594">
        <f t="shared" si="143"/>
        <v>0</v>
      </c>
      <c r="O6964" s="594"/>
      <c r="P6964" s="484"/>
      <c r="Q6964" s="484"/>
    </row>
    <row r="6965" spans="1:17">
      <c r="A6965" s="670">
        <v>6948</v>
      </c>
      <c r="B6965" s="677"/>
      <c r="C6965" s="677"/>
      <c r="D6965" s="677"/>
      <c r="E6965" s="676"/>
      <c r="F6965" s="448"/>
      <c r="G6965" s="358"/>
      <c r="H6965" s="428"/>
      <c r="I6965" s="428"/>
      <c r="J6965" s="428"/>
      <c r="K6965" s="430"/>
      <c r="L6965" s="430"/>
      <c r="M6965" s="479"/>
      <c r="N6965" s="594">
        <f t="shared" si="143"/>
        <v>0</v>
      </c>
      <c r="O6965" s="594"/>
      <c r="P6965" s="484"/>
      <c r="Q6965" s="484"/>
    </row>
    <row r="6966" spans="1:17">
      <c r="A6966" s="670">
        <v>6949</v>
      </c>
      <c r="B6966" s="677"/>
      <c r="C6966" s="677"/>
      <c r="D6966" s="677"/>
      <c r="E6966" s="676"/>
      <c r="F6966" s="448"/>
      <c r="G6966" s="358"/>
      <c r="H6966" s="428"/>
      <c r="I6966" s="428"/>
      <c r="J6966" s="428"/>
      <c r="K6966" s="430"/>
      <c r="L6966" s="430"/>
      <c r="M6966" s="479"/>
      <c r="N6966" s="594">
        <f t="shared" si="143"/>
        <v>0</v>
      </c>
      <c r="O6966" s="594"/>
      <c r="P6966" s="484"/>
      <c r="Q6966" s="484"/>
    </row>
    <row r="6967" spans="1:17">
      <c r="A6967" s="670">
        <v>6950</v>
      </c>
      <c r="B6967" s="677"/>
      <c r="C6967" s="677"/>
      <c r="D6967" s="677"/>
      <c r="E6967" s="676"/>
      <c r="F6967" s="448"/>
      <c r="G6967" s="358"/>
      <c r="H6967" s="428"/>
      <c r="I6967" s="428"/>
      <c r="J6967" s="428"/>
      <c r="K6967" s="430"/>
      <c r="L6967" s="430"/>
      <c r="M6967" s="479"/>
      <c r="N6967" s="594">
        <f t="shared" si="143"/>
        <v>0</v>
      </c>
      <c r="O6967" s="594"/>
      <c r="P6967" s="484"/>
      <c r="Q6967" s="484"/>
    </row>
    <row r="6968" spans="1:17">
      <c r="A6968" s="670">
        <v>6951</v>
      </c>
      <c r="B6968" s="677"/>
      <c r="C6968" s="677"/>
      <c r="D6968" s="677"/>
      <c r="E6968" s="676"/>
      <c r="F6968" s="448"/>
      <c r="G6968" s="358"/>
      <c r="H6968" s="428"/>
      <c r="I6968" s="428"/>
      <c r="J6968" s="428"/>
      <c r="K6968" s="430"/>
      <c r="L6968" s="430"/>
      <c r="M6968" s="479"/>
      <c r="N6968" s="594">
        <f t="shared" si="143"/>
        <v>0</v>
      </c>
      <c r="O6968" s="594"/>
      <c r="P6968" s="484"/>
      <c r="Q6968" s="484"/>
    </row>
    <row r="6969" spans="1:17">
      <c r="A6969" s="670">
        <v>6952</v>
      </c>
      <c r="B6969" s="677"/>
      <c r="C6969" s="677"/>
      <c r="D6969" s="677"/>
      <c r="E6969" s="676"/>
      <c r="F6969" s="448"/>
      <c r="G6969" s="358"/>
      <c r="H6969" s="428"/>
      <c r="I6969" s="428"/>
      <c r="J6969" s="428"/>
      <c r="K6969" s="430"/>
      <c r="L6969" s="430"/>
      <c r="M6969" s="479"/>
      <c r="N6969" s="594">
        <f t="shared" si="143"/>
        <v>0</v>
      </c>
      <c r="O6969" s="594"/>
      <c r="P6969" s="484"/>
      <c r="Q6969" s="484"/>
    </row>
    <row r="6970" spans="1:17">
      <c r="A6970" s="670">
        <v>6953</v>
      </c>
      <c r="B6970" s="677"/>
      <c r="C6970" s="677"/>
      <c r="D6970" s="677"/>
      <c r="E6970" s="676"/>
      <c r="F6970" s="448"/>
      <c r="G6970" s="358"/>
      <c r="H6970" s="428"/>
      <c r="I6970" s="428"/>
      <c r="J6970" s="428"/>
      <c r="K6970" s="430"/>
      <c r="L6970" s="430"/>
      <c r="M6970" s="479"/>
      <c r="N6970" s="594">
        <f t="shared" si="143"/>
        <v>0</v>
      </c>
      <c r="O6970" s="594"/>
      <c r="P6970" s="484"/>
      <c r="Q6970" s="484"/>
    </row>
    <row r="6971" spans="1:17">
      <c r="A6971" s="670">
        <v>6954</v>
      </c>
      <c r="B6971" s="677"/>
      <c r="C6971" s="677"/>
      <c r="D6971" s="677"/>
      <c r="E6971" s="676"/>
      <c r="F6971" s="448"/>
      <c r="G6971" s="358"/>
      <c r="H6971" s="428"/>
      <c r="I6971" s="428"/>
      <c r="J6971" s="428"/>
      <c r="K6971" s="430"/>
      <c r="L6971" s="430"/>
      <c r="M6971" s="479"/>
      <c r="N6971" s="594">
        <f t="shared" si="143"/>
        <v>0</v>
      </c>
      <c r="O6971" s="594"/>
      <c r="P6971" s="484"/>
      <c r="Q6971" s="484"/>
    </row>
    <row r="6972" spans="1:17">
      <c r="A6972" s="670">
        <v>6955</v>
      </c>
      <c r="B6972" s="677"/>
      <c r="C6972" s="677"/>
      <c r="D6972" s="677"/>
      <c r="E6972" s="676"/>
      <c r="F6972" s="448"/>
      <c r="G6972" s="358"/>
      <c r="H6972" s="428"/>
      <c r="I6972" s="428"/>
      <c r="J6972" s="428"/>
      <c r="K6972" s="430"/>
      <c r="L6972" s="430"/>
      <c r="M6972" s="479"/>
      <c r="N6972" s="594">
        <f t="shared" si="143"/>
        <v>0</v>
      </c>
      <c r="O6972" s="594"/>
      <c r="P6972" s="484"/>
      <c r="Q6972" s="484"/>
    </row>
    <row r="6973" spans="1:17">
      <c r="A6973" s="670">
        <v>6956</v>
      </c>
      <c r="B6973" s="677"/>
      <c r="C6973" s="677"/>
      <c r="D6973" s="677"/>
      <c r="E6973" s="676"/>
      <c r="F6973" s="448"/>
      <c r="G6973" s="358"/>
      <c r="H6973" s="428"/>
      <c r="I6973" s="428"/>
      <c r="J6973" s="428"/>
      <c r="K6973" s="430"/>
      <c r="L6973" s="430"/>
      <c r="M6973" s="479"/>
      <c r="N6973" s="594">
        <f t="shared" si="143"/>
        <v>0</v>
      </c>
      <c r="O6973" s="594"/>
      <c r="P6973" s="484"/>
      <c r="Q6973" s="484"/>
    </row>
    <row r="6974" spans="1:17">
      <c r="A6974" s="670">
        <v>6957</v>
      </c>
      <c r="B6974" s="677"/>
      <c r="C6974" s="677"/>
      <c r="D6974" s="677"/>
      <c r="E6974" s="676"/>
      <c r="F6974" s="448"/>
      <c r="G6974" s="358"/>
      <c r="H6974" s="428"/>
      <c r="I6974" s="428"/>
      <c r="J6974" s="428"/>
      <c r="K6974" s="430"/>
      <c r="L6974" s="430"/>
      <c r="M6974" s="479"/>
      <c r="N6974" s="594">
        <f t="shared" si="143"/>
        <v>0</v>
      </c>
      <c r="O6974" s="594"/>
      <c r="P6974" s="484"/>
      <c r="Q6974" s="484"/>
    </row>
    <row r="6975" spans="1:17">
      <c r="A6975" s="670">
        <v>6958</v>
      </c>
      <c r="B6975" s="677"/>
      <c r="C6975" s="677"/>
      <c r="D6975" s="677"/>
      <c r="E6975" s="676"/>
      <c r="F6975" s="448"/>
      <c r="G6975" s="358"/>
      <c r="H6975" s="428"/>
      <c r="I6975" s="428"/>
      <c r="J6975" s="428"/>
      <c r="K6975" s="430"/>
      <c r="L6975" s="430"/>
      <c r="M6975" s="479"/>
      <c r="N6975" s="594">
        <f t="shared" si="143"/>
        <v>0</v>
      </c>
      <c r="O6975" s="594"/>
      <c r="P6975" s="484"/>
      <c r="Q6975" s="484"/>
    </row>
    <row r="6976" spans="1:17">
      <c r="A6976" s="670">
        <v>6959</v>
      </c>
      <c r="B6976" s="677"/>
      <c r="C6976" s="677"/>
      <c r="D6976" s="677"/>
      <c r="E6976" s="676"/>
      <c r="F6976" s="448"/>
      <c r="G6976" s="358"/>
      <c r="H6976" s="428"/>
      <c r="I6976" s="428"/>
      <c r="J6976" s="428"/>
      <c r="K6976" s="430"/>
      <c r="L6976" s="430"/>
      <c r="M6976" s="479"/>
      <c r="N6976" s="594">
        <f t="shared" si="143"/>
        <v>0</v>
      </c>
      <c r="O6976" s="594"/>
      <c r="P6976" s="484"/>
      <c r="Q6976" s="484"/>
    </row>
    <row r="6977" spans="1:17">
      <c r="A6977" s="670">
        <v>6960</v>
      </c>
      <c r="B6977" s="677"/>
      <c r="C6977" s="677"/>
      <c r="D6977" s="677"/>
      <c r="E6977" s="676"/>
      <c r="F6977" s="448"/>
      <c r="G6977" s="358"/>
      <c r="H6977" s="428"/>
      <c r="I6977" s="428"/>
      <c r="J6977" s="428"/>
      <c r="K6977" s="430"/>
      <c r="L6977" s="430"/>
      <c r="M6977" s="479"/>
      <c r="N6977" s="594">
        <f t="shared" si="143"/>
        <v>0</v>
      </c>
      <c r="O6977" s="594"/>
      <c r="P6977" s="484"/>
      <c r="Q6977" s="484"/>
    </row>
    <row r="6978" spans="1:17">
      <c r="A6978" s="670">
        <v>6961</v>
      </c>
      <c r="B6978" s="677"/>
      <c r="C6978" s="677"/>
      <c r="D6978" s="677"/>
      <c r="E6978" s="676"/>
      <c r="F6978" s="448"/>
      <c r="G6978" s="358"/>
      <c r="H6978" s="428"/>
      <c r="I6978" s="428"/>
      <c r="J6978" s="428"/>
      <c r="K6978" s="430"/>
      <c r="L6978" s="430"/>
      <c r="M6978" s="479"/>
      <c r="N6978" s="594">
        <f t="shared" si="143"/>
        <v>0</v>
      </c>
      <c r="O6978" s="594"/>
      <c r="P6978" s="484"/>
      <c r="Q6978" s="484"/>
    </row>
    <row r="6979" spans="1:17">
      <c r="A6979" s="670">
        <v>6962</v>
      </c>
      <c r="B6979" s="677"/>
      <c r="C6979" s="677"/>
      <c r="D6979" s="677"/>
      <c r="E6979" s="676"/>
      <c r="F6979" s="448"/>
      <c r="G6979" s="358"/>
      <c r="H6979" s="428"/>
      <c r="I6979" s="428"/>
      <c r="J6979" s="428"/>
      <c r="K6979" s="430"/>
      <c r="L6979" s="430"/>
      <c r="M6979" s="479"/>
      <c r="N6979" s="594">
        <f t="shared" si="143"/>
        <v>0</v>
      </c>
      <c r="O6979" s="594"/>
      <c r="P6979" s="484"/>
      <c r="Q6979" s="484"/>
    </row>
    <row r="6980" spans="1:17">
      <c r="A6980" s="670">
        <v>6963</v>
      </c>
      <c r="B6980" s="677"/>
      <c r="C6980" s="677"/>
      <c r="D6980" s="677"/>
      <c r="E6980" s="676"/>
      <c r="F6980" s="448"/>
      <c r="G6980" s="358"/>
      <c r="H6980" s="428"/>
      <c r="I6980" s="428"/>
      <c r="J6980" s="428"/>
      <c r="K6980" s="430"/>
      <c r="L6980" s="430"/>
      <c r="M6980" s="479"/>
      <c r="N6980" s="594">
        <f t="shared" si="143"/>
        <v>0</v>
      </c>
      <c r="O6980" s="594"/>
      <c r="P6980" s="484"/>
      <c r="Q6980" s="484"/>
    </row>
    <row r="6981" spans="1:17">
      <c r="A6981" s="670">
        <v>6964</v>
      </c>
      <c r="B6981" s="677"/>
      <c r="C6981" s="677"/>
      <c r="D6981" s="677"/>
      <c r="E6981" s="676"/>
      <c r="F6981" s="448"/>
      <c r="G6981" s="358"/>
      <c r="H6981" s="428"/>
      <c r="I6981" s="428"/>
      <c r="J6981" s="428"/>
      <c r="K6981" s="430"/>
      <c r="L6981" s="430"/>
      <c r="M6981" s="479"/>
      <c r="N6981" s="594">
        <f t="shared" si="143"/>
        <v>0</v>
      </c>
      <c r="O6981" s="594"/>
      <c r="P6981" s="484"/>
      <c r="Q6981" s="484"/>
    </row>
    <row r="6982" spans="1:17">
      <c r="A6982" s="670">
        <v>6965</v>
      </c>
      <c r="B6982" s="677"/>
      <c r="C6982" s="677"/>
      <c r="D6982" s="677"/>
      <c r="E6982" s="676"/>
      <c r="F6982" s="448"/>
      <c r="G6982" s="358"/>
      <c r="H6982" s="428"/>
      <c r="I6982" s="428"/>
      <c r="J6982" s="428"/>
      <c r="K6982" s="430"/>
      <c r="L6982" s="430"/>
      <c r="M6982" s="479"/>
      <c r="N6982" s="594">
        <f t="shared" si="143"/>
        <v>0</v>
      </c>
      <c r="O6982" s="594"/>
      <c r="P6982" s="484"/>
      <c r="Q6982" s="484"/>
    </row>
    <row r="6983" spans="1:17">
      <c r="A6983" s="670">
        <v>6966</v>
      </c>
      <c r="B6983" s="677"/>
      <c r="C6983" s="677"/>
      <c r="D6983" s="677"/>
      <c r="E6983" s="676"/>
      <c r="F6983" s="448"/>
      <c r="G6983" s="358"/>
      <c r="H6983" s="428"/>
      <c r="I6983" s="428"/>
      <c r="J6983" s="428"/>
      <c r="K6983" s="430"/>
      <c r="L6983" s="430"/>
      <c r="M6983" s="479"/>
      <c r="N6983" s="594">
        <f t="shared" si="143"/>
        <v>0</v>
      </c>
      <c r="O6983" s="594"/>
      <c r="P6983" s="484"/>
      <c r="Q6983" s="484"/>
    </row>
    <row r="6984" spans="1:17">
      <c r="A6984" s="670">
        <v>6967</v>
      </c>
      <c r="B6984" s="677"/>
      <c r="C6984" s="677"/>
      <c r="D6984" s="677"/>
      <c r="E6984" s="676"/>
      <c r="F6984" s="448"/>
      <c r="G6984" s="358"/>
      <c r="H6984" s="428"/>
      <c r="I6984" s="428"/>
      <c r="J6984" s="428"/>
      <c r="K6984" s="430"/>
      <c r="L6984" s="430"/>
      <c r="M6984" s="479"/>
      <c r="N6984" s="594">
        <f t="shared" si="143"/>
        <v>0</v>
      </c>
      <c r="O6984" s="594"/>
      <c r="P6984" s="484"/>
      <c r="Q6984" s="484"/>
    </row>
    <row r="6985" spans="1:17">
      <c r="A6985" s="670">
        <v>6968</v>
      </c>
      <c r="B6985" s="677"/>
      <c r="C6985" s="677"/>
      <c r="D6985" s="677"/>
      <c r="E6985" s="676"/>
      <c r="F6985" s="448"/>
      <c r="G6985" s="358"/>
      <c r="H6985" s="428"/>
      <c r="I6985" s="428"/>
      <c r="J6985" s="428"/>
      <c r="K6985" s="430"/>
      <c r="L6985" s="430"/>
      <c r="M6985" s="479"/>
      <c r="N6985" s="594">
        <f t="shared" si="143"/>
        <v>0</v>
      </c>
      <c r="O6985" s="594"/>
      <c r="P6985" s="484"/>
      <c r="Q6985" s="484"/>
    </row>
    <row r="6986" spans="1:17">
      <c r="A6986" s="670">
        <v>6969</v>
      </c>
      <c r="B6986" s="677"/>
      <c r="C6986" s="677"/>
      <c r="D6986" s="677"/>
      <c r="E6986" s="676"/>
      <c r="F6986" s="448"/>
      <c r="G6986" s="358"/>
      <c r="H6986" s="428"/>
      <c r="I6986" s="428"/>
      <c r="J6986" s="428"/>
      <c r="K6986" s="430"/>
      <c r="L6986" s="430"/>
      <c r="M6986" s="479"/>
      <c r="N6986" s="594">
        <f t="shared" si="143"/>
        <v>0</v>
      </c>
      <c r="O6986" s="594"/>
      <c r="P6986" s="484"/>
      <c r="Q6986" s="484"/>
    </row>
    <row r="6987" spans="1:17">
      <c r="A6987" s="670">
        <v>6970</v>
      </c>
      <c r="B6987" s="677"/>
      <c r="C6987" s="677"/>
      <c r="D6987" s="677"/>
      <c r="E6987" s="676"/>
      <c r="F6987" s="448"/>
      <c r="G6987" s="358"/>
      <c r="H6987" s="428"/>
      <c r="I6987" s="428"/>
      <c r="J6987" s="428"/>
      <c r="K6987" s="430"/>
      <c r="L6987" s="430"/>
      <c r="M6987" s="479"/>
      <c r="N6987" s="594">
        <f t="shared" si="143"/>
        <v>0</v>
      </c>
      <c r="O6987" s="594"/>
      <c r="P6987" s="484"/>
      <c r="Q6987" s="484"/>
    </row>
    <row r="6988" spans="1:17">
      <c r="A6988" s="670">
        <v>6971</v>
      </c>
      <c r="B6988" s="677"/>
      <c r="C6988" s="677"/>
      <c r="D6988" s="677"/>
      <c r="E6988" s="676"/>
      <c r="F6988" s="448"/>
      <c r="G6988" s="358"/>
      <c r="H6988" s="428"/>
      <c r="I6988" s="428"/>
      <c r="J6988" s="428"/>
      <c r="K6988" s="430"/>
      <c r="L6988" s="430"/>
      <c r="M6988" s="479"/>
      <c r="N6988" s="594">
        <f t="shared" si="143"/>
        <v>0</v>
      </c>
      <c r="O6988" s="594"/>
      <c r="P6988" s="484"/>
      <c r="Q6988" s="484"/>
    </row>
    <row r="6989" spans="1:17">
      <c r="A6989" s="670">
        <v>6972</v>
      </c>
      <c r="B6989" s="677"/>
      <c r="C6989" s="677"/>
      <c r="D6989" s="677"/>
      <c r="E6989" s="676"/>
      <c r="F6989" s="448"/>
      <c r="G6989" s="358"/>
      <c r="H6989" s="428"/>
      <c r="I6989" s="428"/>
      <c r="J6989" s="428"/>
      <c r="K6989" s="430"/>
      <c r="L6989" s="430"/>
      <c r="M6989" s="479"/>
      <c r="N6989" s="594">
        <f t="shared" si="143"/>
        <v>0</v>
      </c>
      <c r="O6989" s="594"/>
      <c r="P6989" s="484"/>
      <c r="Q6989" s="484"/>
    </row>
    <row r="6990" spans="1:17">
      <c r="A6990" s="670">
        <v>6973</v>
      </c>
      <c r="B6990" s="677"/>
      <c r="C6990" s="677"/>
      <c r="D6990" s="677"/>
      <c r="E6990" s="676"/>
      <c r="F6990" s="448"/>
      <c r="G6990" s="358"/>
      <c r="H6990" s="428"/>
      <c r="I6990" s="428"/>
      <c r="J6990" s="428"/>
      <c r="K6990" s="430"/>
      <c r="L6990" s="430"/>
      <c r="M6990" s="479"/>
      <c r="N6990" s="594">
        <f t="shared" si="143"/>
        <v>0</v>
      </c>
      <c r="O6990" s="594"/>
      <c r="P6990" s="484"/>
      <c r="Q6990" s="484"/>
    </row>
    <row r="6991" spans="1:17">
      <c r="A6991" s="670">
        <v>6974</v>
      </c>
      <c r="B6991" s="677"/>
      <c r="C6991" s="677"/>
      <c r="D6991" s="677"/>
      <c r="E6991" s="676"/>
      <c r="F6991" s="448"/>
      <c r="G6991" s="358"/>
      <c r="H6991" s="428"/>
      <c r="I6991" s="428"/>
      <c r="J6991" s="428"/>
      <c r="K6991" s="430"/>
      <c r="L6991" s="430"/>
      <c r="M6991" s="479"/>
      <c r="N6991" s="594">
        <f t="shared" si="143"/>
        <v>0</v>
      </c>
      <c r="O6991" s="594"/>
      <c r="P6991" s="484"/>
      <c r="Q6991" s="484"/>
    </row>
    <row r="6992" spans="1:17">
      <c r="A6992" s="670">
        <v>6975</v>
      </c>
      <c r="B6992" s="677"/>
      <c r="C6992" s="677"/>
      <c r="D6992" s="677"/>
      <c r="E6992" s="676"/>
      <c r="F6992" s="448"/>
      <c r="G6992" s="358"/>
      <c r="H6992" s="428"/>
      <c r="I6992" s="428"/>
      <c r="J6992" s="428"/>
      <c r="K6992" s="430"/>
      <c r="L6992" s="430"/>
      <c r="M6992" s="479"/>
      <c r="N6992" s="594">
        <f t="shared" si="143"/>
        <v>0</v>
      </c>
      <c r="O6992" s="594"/>
      <c r="P6992" s="484"/>
      <c r="Q6992" s="484"/>
    </row>
    <row r="6993" spans="1:17">
      <c r="A6993" s="670">
        <v>6976</v>
      </c>
      <c r="B6993" s="677"/>
      <c r="C6993" s="677"/>
      <c r="D6993" s="677"/>
      <c r="E6993" s="676"/>
      <c r="F6993" s="448"/>
      <c r="G6993" s="358"/>
      <c r="H6993" s="428"/>
      <c r="I6993" s="428"/>
      <c r="J6993" s="428"/>
      <c r="K6993" s="430"/>
      <c r="L6993" s="430"/>
      <c r="M6993" s="479"/>
      <c r="N6993" s="594">
        <f t="shared" si="143"/>
        <v>0</v>
      </c>
      <c r="O6993" s="594"/>
      <c r="P6993" s="484"/>
      <c r="Q6993" s="484"/>
    </row>
    <row r="6994" spans="1:17">
      <c r="A6994" s="670">
        <v>6977</v>
      </c>
      <c r="B6994" s="677"/>
      <c r="C6994" s="677"/>
      <c r="D6994" s="677"/>
      <c r="E6994" s="676"/>
      <c r="F6994" s="448"/>
      <c r="G6994" s="358"/>
      <c r="H6994" s="428"/>
      <c r="I6994" s="428"/>
      <c r="J6994" s="428"/>
      <c r="K6994" s="430"/>
      <c r="L6994" s="430"/>
      <c r="M6994" s="479"/>
      <c r="N6994" s="594">
        <f t="shared" si="143"/>
        <v>0</v>
      </c>
      <c r="O6994" s="594"/>
      <c r="P6994" s="484"/>
      <c r="Q6994" s="484"/>
    </row>
    <row r="6995" spans="1:17">
      <c r="A6995" s="670">
        <v>6978</v>
      </c>
      <c r="B6995" s="677"/>
      <c r="C6995" s="677"/>
      <c r="D6995" s="677"/>
      <c r="E6995" s="676"/>
      <c r="F6995" s="448"/>
      <c r="G6995" s="358"/>
      <c r="H6995" s="428"/>
      <c r="I6995" s="428"/>
      <c r="J6995" s="428"/>
      <c r="K6995" s="430"/>
      <c r="L6995" s="430"/>
      <c r="M6995" s="479"/>
      <c r="N6995" s="594">
        <f t="shared" ref="N6995:N7058" si="144">+IF((O6994-I6994)&gt;$O$8,1,0)*IF(I6994&gt;$O$9,1,0)*IF(O6994&gt;($O$11-$O$10),1,0)</f>
        <v>0</v>
      </c>
      <c r="O6995" s="594"/>
      <c r="P6995" s="484"/>
      <c r="Q6995" s="484"/>
    </row>
    <row r="6996" spans="1:17">
      <c r="A6996" s="670">
        <v>6979</v>
      </c>
      <c r="B6996" s="677"/>
      <c r="C6996" s="677"/>
      <c r="D6996" s="677"/>
      <c r="E6996" s="676"/>
      <c r="F6996" s="448"/>
      <c r="G6996" s="358"/>
      <c r="H6996" s="428"/>
      <c r="I6996" s="428"/>
      <c r="J6996" s="428"/>
      <c r="K6996" s="430"/>
      <c r="L6996" s="430"/>
      <c r="M6996" s="479"/>
      <c r="N6996" s="594">
        <f t="shared" si="144"/>
        <v>0</v>
      </c>
      <c r="O6996" s="594"/>
      <c r="P6996" s="484"/>
      <c r="Q6996" s="484"/>
    </row>
    <row r="6997" spans="1:17">
      <c r="A6997" s="670">
        <v>6980</v>
      </c>
      <c r="B6997" s="677"/>
      <c r="C6997" s="677"/>
      <c r="D6997" s="677"/>
      <c r="E6997" s="676"/>
      <c r="F6997" s="448"/>
      <c r="G6997" s="358"/>
      <c r="H6997" s="428"/>
      <c r="I6997" s="428"/>
      <c r="J6997" s="428"/>
      <c r="K6997" s="430"/>
      <c r="L6997" s="430"/>
      <c r="M6997" s="479"/>
      <c r="N6997" s="594">
        <f t="shared" si="144"/>
        <v>0</v>
      </c>
      <c r="O6997" s="594"/>
      <c r="P6997" s="484"/>
      <c r="Q6997" s="484"/>
    </row>
    <row r="6998" spans="1:17">
      <c r="A6998" s="670">
        <v>6981</v>
      </c>
      <c r="B6998" s="677"/>
      <c r="C6998" s="677"/>
      <c r="D6998" s="677"/>
      <c r="E6998" s="676"/>
      <c r="F6998" s="448"/>
      <c r="G6998" s="358"/>
      <c r="H6998" s="428"/>
      <c r="I6998" s="428"/>
      <c r="J6998" s="428"/>
      <c r="K6998" s="430"/>
      <c r="L6998" s="430"/>
      <c r="M6998" s="479"/>
      <c r="N6998" s="594">
        <f t="shared" si="144"/>
        <v>0</v>
      </c>
      <c r="O6998" s="594"/>
      <c r="P6998" s="484"/>
      <c r="Q6998" s="484"/>
    </row>
    <row r="6999" spans="1:17">
      <c r="A6999" s="670">
        <v>6982</v>
      </c>
      <c r="B6999" s="677"/>
      <c r="C6999" s="677"/>
      <c r="D6999" s="677"/>
      <c r="E6999" s="676"/>
      <c r="F6999" s="448"/>
      <c r="G6999" s="358"/>
      <c r="H6999" s="428"/>
      <c r="I6999" s="428"/>
      <c r="J6999" s="428"/>
      <c r="K6999" s="430"/>
      <c r="L6999" s="430"/>
      <c r="M6999" s="479"/>
      <c r="N6999" s="594">
        <f t="shared" si="144"/>
        <v>0</v>
      </c>
      <c r="O6999" s="594"/>
      <c r="P6999" s="484"/>
      <c r="Q6999" s="484"/>
    </row>
    <row r="7000" spans="1:17">
      <c r="A7000" s="670">
        <v>6983</v>
      </c>
      <c r="B7000" s="677"/>
      <c r="C7000" s="677"/>
      <c r="D7000" s="677"/>
      <c r="E7000" s="676"/>
      <c r="F7000" s="448"/>
      <c r="G7000" s="358"/>
      <c r="H7000" s="428"/>
      <c r="I7000" s="428"/>
      <c r="J7000" s="428"/>
      <c r="K7000" s="430"/>
      <c r="L7000" s="430"/>
      <c r="M7000" s="479"/>
      <c r="N7000" s="594">
        <f t="shared" si="144"/>
        <v>0</v>
      </c>
      <c r="O7000" s="594"/>
      <c r="P7000" s="484"/>
      <c r="Q7000" s="484"/>
    </row>
    <row r="7001" spans="1:17">
      <c r="A7001" s="670">
        <v>6984</v>
      </c>
      <c r="B7001" s="677"/>
      <c r="C7001" s="677"/>
      <c r="D7001" s="677"/>
      <c r="E7001" s="676"/>
      <c r="F7001" s="448"/>
      <c r="G7001" s="358"/>
      <c r="H7001" s="428"/>
      <c r="I7001" s="428"/>
      <c r="J7001" s="428"/>
      <c r="K7001" s="430"/>
      <c r="L7001" s="430"/>
      <c r="M7001" s="479"/>
      <c r="N7001" s="594">
        <f t="shared" si="144"/>
        <v>0</v>
      </c>
      <c r="O7001" s="594"/>
      <c r="P7001" s="484"/>
      <c r="Q7001" s="484"/>
    </row>
    <row r="7002" spans="1:17">
      <c r="A7002" s="670">
        <v>6985</v>
      </c>
      <c r="B7002" s="677"/>
      <c r="C7002" s="677"/>
      <c r="D7002" s="677"/>
      <c r="E7002" s="676"/>
      <c r="F7002" s="448"/>
      <c r="G7002" s="358"/>
      <c r="H7002" s="428"/>
      <c r="I7002" s="428"/>
      <c r="J7002" s="428"/>
      <c r="K7002" s="430"/>
      <c r="L7002" s="430"/>
      <c r="M7002" s="479"/>
      <c r="N7002" s="594">
        <f t="shared" si="144"/>
        <v>0</v>
      </c>
      <c r="O7002" s="594"/>
      <c r="P7002" s="484"/>
      <c r="Q7002" s="484"/>
    </row>
    <row r="7003" spans="1:17">
      <c r="A7003" s="670">
        <v>6986</v>
      </c>
      <c r="B7003" s="677"/>
      <c r="C7003" s="677"/>
      <c r="D7003" s="677"/>
      <c r="E7003" s="676"/>
      <c r="F7003" s="448"/>
      <c r="G7003" s="358"/>
      <c r="H7003" s="428"/>
      <c r="I7003" s="428"/>
      <c r="J7003" s="428"/>
      <c r="K7003" s="430"/>
      <c r="L7003" s="430"/>
      <c r="M7003" s="479"/>
      <c r="N7003" s="594">
        <f t="shared" si="144"/>
        <v>0</v>
      </c>
      <c r="O7003" s="594"/>
      <c r="P7003" s="484"/>
      <c r="Q7003" s="484"/>
    </row>
    <row r="7004" spans="1:17">
      <c r="A7004" s="670">
        <v>6987</v>
      </c>
      <c r="B7004" s="677"/>
      <c r="C7004" s="677"/>
      <c r="D7004" s="677"/>
      <c r="E7004" s="676"/>
      <c r="F7004" s="448"/>
      <c r="G7004" s="358"/>
      <c r="H7004" s="428"/>
      <c r="I7004" s="428"/>
      <c r="J7004" s="428"/>
      <c r="K7004" s="430"/>
      <c r="L7004" s="430"/>
      <c r="M7004" s="479"/>
      <c r="N7004" s="594">
        <f t="shared" si="144"/>
        <v>0</v>
      </c>
      <c r="O7004" s="594"/>
      <c r="P7004" s="484"/>
      <c r="Q7004" s="484"/>
    </row>
    <row r="7005" spans="1:17">
      <c r="A7005" s="670">
        <v>6988</v>
      </c>
      <c r="B7005" s="677"/>
      <c r="C7005" s="677"/>
      <c r="D7005" s="677"/>
      <c r="E7005" s="676"/>
      <c r="F7005" s="448"/>
      <c r="G7005" s="358"/>
      <c r="H7005" s="428"/>
      <c r="I7005" s="428"/>
      <c r="J7005" s="428"/>
      <c r="K7005" s="430"/>
      <c r="L7005" s="430"/>
      <c r="M7005" s="479"/>
      <c r="N7005" s="594">
        <f t="shared" si="144"/>
        <v>0</v>
      </c>
      <c r="O7005" s="594"/>
      <c r="P7005" s="484"/>
      <c r="Q7005" s="484"/>
    </row>
    <row r="7006" spans="1:17">
      <c r="A7006" s="670">
        <v>6989</v>
      </c>
      <c r="B7006" s="677"/>
      <c r="C7006" s="677"/>
      <c r="D7006" s="677"/>
      <c r="E7006" s="676"/>
      <c r="F7006" s="448"/>
      <c r="G7006" s="358"/>
      <c r="H7006" s="428"/>
      <c r="I7006" s="428"/>
      <c r="J7006" s="428"/>
      <c r="K7006" s="430"/>
      <c r="L7006" s="430"/>
      <c r="M7006" s="479"/>
      <c r="N7006" s="594">
        <f t="shared" si="144"/>
        <v>0</v>
      </c>
      <c r="O7006" s="594"/>
      <c r="P7006" s="484"/>
      <c r="Q7006" s="484"/>
    </row>
    <row r="7007" spans="1:17">
      <c r="A7007" s="670">
        <v>6990</v>
      </c>
      <c r="B7007" s="677"/>
      <c r="C7007" s="677"/>
      <c r="D7007" s="677"/>
      <c r="E7007" s="676"/>
      <c r="F7007" s="448"/>
      <c r="G7007" s="358"/>
      <c r="H7007" s="428"/>
      <c r="I7007" s="428"/>
      <c r="J7007" s="428"/>
      <c r="K7007" s="430"/>
      <c r="L7007" s="430"/>
      <c r="M7007" s="479"/>
      <c r="N7007" s="594">
        <f t="shared" si="144"/>
        <v>0</v>
      </c>
      <c r="O7007" s="594"/>
      <c r="P7007" s="484"/>
      <c r="Q7007" s="484"/>
    </row>
    <row r="7008" spans="1:17">
      <c r="A7008" s="670">
        <v>6991</v>
      </c>
      <c r="B7008" s="677"/>
      <c r="C7008" s="677"/>
      <c r="D7008" s="677"/>
      <c r="E7008" s="676"/>
      <c r="F7008" s="448"/>
      <c r="G7008" s="358"/>
      <c r="H7008" s="428"/>
      <c r="I7008" s="428"/>
      <c r="J7008" s="428"/>
      <c r="K7008" s="430"/>
      <c r="L7008" s="430"/>
      <c r="M7008" s="479"/>
      <c r="N7008" s="594">
        <f t="shared" si="144"/>
        <v>0</v>
      </c>
      <c r="O7008" s="594"/>
      <c r="P7008" s="484"/>
      <c r="Q7008" s="484"/>
    </row>
    <row r="7009" spans="1:17">
      <c r="A7009" s="670">
        <v>6992</v>
      </c>
      <c r="B7009" s="677"/>
      <c r="C7009" s="677"/>
      <c r="D7009" s="677"/>
      <c r="E7009" s="676"/>
      <c r="F7009" s="448"/>
      <c r="G7009" s="358"/>
      <c r="H7009" s="428"/>
      <c r="I7009" s="428"/>
      <c r="J7009" s="428"/>
      <c r="K7009" s="430"/>
      <c r="L7009" s="430"/>
      <c r="M7009" s="479"/>
      <c r="N7009" s="594">
        <f t="shared" si="144"/>
        <v>0</v>
      </c>
      <c r="O7009" s="594"/>
      <c r="P7009" s="484"/>
      <c r="Q7009" s="484"/>
    </row>
    <row r="7010" spans="1:17">
      <c r="A7010" s="670">
        <v>6993</v>
      </c>
      <c r="B7010" s="677"/>
      <c r="C7010" s="677"/>
      <c r="D7010" s="677"/>
      <c r="E7010" s="676"/>
      <c r="F7010" s="448"/>
      <c r="G7010" s="358"/>
      <c r="H7010" s="428"/>
      <c r="I7010" s="428"/>
      <c r="J7010" s="428"/>
      <c r="K7010" s="430"/>
      <c r="L7010" s="430"/>
      <c r="M7010" s="479"/>
      <c r="N7010" s="594">
        <f t="shared" si="144"/>
        <v>0</v>
      </c>
      <c r="O7010" s="594"/>
      <c r="P7010" s="484"/>
      <c r="Q7010" s="484"/>
    </row>
    <row r="7011" spans="1:17">
      <c r="A7011" s="670">
        <v>6994</v>
      </c>
      <c r="B7011" s="677"/>
      <c r="C7011" s="677"/>
      <c r="D7011" s="677"/>
      <c r="E7011" s="676"/>
      <c r="F7011" s="448"/>
      <c r="G7011" s="358"/>
      <c r="H7011" s="428"/>
      <c r="I7011" s="428"/>
      <c r="J7011" s="428"/>
      <c r="K7011" s="430"/>
      <c r="L7011" s="430"/>
      <c r="M7011" s="479"/>
      <c r="N7011" s="594">
        <f t="shared" si="144"/>
        <v>0</v>
      </c>
      <c r="O7011" s="594"/>
      <c r="P7011" s="484"/>
      <c r="Q7011" s="484"/>
    </row>
    <row r="7012" spans="1:17">
      <c r="A7012" s="670">
        <v>6995</v>
      </c>
      <c r="B7012" s="677"/>
      <c r="C7012" s="677"/>
      <c r="D7012" s="677"/>
      <c r="E7012" s="676"/>
      <c r="F7012" s="448"/>
      <c r="G7012" s="358"/>
      <c r="H7012" s="428"/>
      <c r="I7012" s="428"/>
      <c r="J7012" s="428"/>
      <c r="K7012" s="430"/>
      <c r="L7012" s="430"/>
      <c r="M7012" s="479"/>
      <c r="N7012" s="594">
        <f t="shared" si="144"/>
        <v>0</v>
      </c>
      <c r="O7012" s="594"/>
      <c r="P7012" s="484"/>
      <c r="Q7012" s="484"/>
    </row>
    <row r="7013" spans="1:17">
      <c r="A7013" s="670">
        <v>6996</v>
      </c>
      <c r="B7013" s="677"/>
      <c r="C7013" s="677"/>
      <c r="D7013" s="677"/>
      <c r="E7013" s="676"/>
      <c r="F7013" s="448"/>
      <c r="G7013" s="358"/>
      <c r="H7013" s="428"/>
      <c r="I7013" s="428"/>
      <c r="J7013" s="428"/>
      <c r="K7013" s="430"/>
      <c r="L7013" s="430"/>
      <c r="M7013" s="479"/>
      <c r="N7013" s="594">
        <f t="shared" si="144"/>
        <v>0</v>
      </c>
      <c r="O7013" s="594"/>
      <c r="P7013" s="484"/>
      <c r="Q7013" s="484"/>
    </row>
    <row r="7014" spans="1:17">
      <c r="A7014" s="670">
        <v>6997</v>
      </c>
      <c r="B7014" s="677"/>
      <c r="C7014" s="677"/>
      <c r="D7014" s="677"/>
      <c r="E7014" s="676"/>
      <c r="F7014" s="448"/>
      <c r="G7014" s="358"/>
      <c r="H7014" s="428"/>
      <c r="I7014" s="428"/>
      <c r="J7014" s="428"/>
      <c r="K7014" s="430"/>
      <c r="L7014" s="430"/>
      <c r="M7014" s="479"/>
      <c r="N7014" s="594">
        <f t="shared" si="144"/>
        <v>0</v>
      </c>
      <c r="O7014" s="594"/>
      <c r="P7014" s="484"/>
      <c r="Q7014" s="484"/>
    </row>
    <row r="7015" spans="1:17">
      <c r="A7015" s="670">
        <v>6998</v>
      </c>
      <c r="B7015" s="677"/>
      <c r="C7015" s="677"/>
      <c r="D7015" s="677"/>
      <c r="E7015" s="676"/>
      <c r="F7015" s="448"/>
      <c r="G7015" s="358"/>
      <c r="H7015" s="428"/>
      <c r="I7015" s="428"/>
      <c r="J7015" s="428"/>
      <c r="K7015" s="430"/>
      <c r="L7015" s="430"/>
      <c r="M7015" s="479"/>
      <c r="N7015" s="594">
        <f t="shared" si="144"/>
        <v>0</v>
      </c>
      <c r="O7015" s="594"/>
      <c r="P7015" s="484"/>
      <c r="Q7015" s="484"/>
    </row>
    <row r="7016" spans="1:17">
      <c r="A7016" s="670">
        <v>6999</v>
      </c>
      <c r="B7016" s="677"/>
      <c r="C7016" s="677"/>
      <c r="D7016" s="677"/>
      <c r="E7016" s="676"/>
      <c r="F7016" s="448"/>
      <c r="G7016" s="358"/>
      <c r="H7016" s="428"/>
      <c r="I7016" s="428"/>
      <c r="J7016" s="428"/>
      <c r="K7016" s="430"/>
      <c r="L7016" s="430"/>
      <c r="M7016" s="479"/>
      <c r="N7016" s="594">
        <f t="shared" si="144"/>
        <v>0</v>
      </c>
      <c r="O7016" s="594"/>
      <c r="P7016" s="484"/>
      <c r="Q7016" s="484"/>
    </row>
    <row r="7017" spans="1:17">
      <c r="A7017" s="670">
        <v>7000</v>
      </c>
      <c r="B7017" s="677"/>
      <c r="C7017" s="677"/>
      <c r="D7017" s="677"/>
      <c r="E7017" s="676"/>
      <c r="F7017" s="448"/>
      <c r="G7017" s="358"/>
      <c r="H7017" s="428"/>
      <c r="I7017" s="428"/>
      <c r="J7017" s="428"/>
      <c r="K7017" s="430"/>
      <c r="L7017" s="430"/>
      <c r="M7017" s="479"/>
      <c r="N7017" s="594">
        <f t="shared" si="144"/>
        <v>0</v>
      </c>
      <c r="O7017" s="594"/>
      <c r="P7017" s="484"/>
      <c r="Q7017" s="484"/>
    </row>
    <row r="7018" spans="1:17">
      <c r="A7018" s="670">
        <v>7001</v>
      </c>
      <c r="B7018" s="677"/>
      <c r="C7018" s="677"/>
      <c r="D7018" s="677"/>
      <c r="E7018" s="676"/>
      <c r="F7018" s="448"/>
      <c r="G7018" s="358"/>
      <c r="H7018" s="428"/>
      <c r="I7018" s="428"/>
      <c r="J7018" s="428"/>
      <c r="K7018" s="430"/>
      <c r="L7018" s="430"/>
      <c r="M7018" s="479"/>
      <c r="N7018" s="594">
        <f t="shared" si="144"/>
        <v>0</v>
      </c>
      <c r="O7018" s="594"/>
      <c r="P7018" s="484"/>
      <c r="Q7018" s="484"/>
    </row>
    <row r="7019" spans="1:17">
      <c r="A7019" s="670">
        <v>7002</v>
      </c>
      <c r="B7019" s="677"/>
      <c r="C7019" s="677"/>
      <c r="D7019" s="677"/>
      <c r="E7019" s="676"/>
      <c r="F7019" s="448"/>
      <c r="G7019" s="358"/>
      <c r="H7019" s="428"/>
      <c r="I7019" s="428"/>
      <c r="J7019" s="428"/>
      <c r="K7019" s="430"/>
      <c r="L7019" s="430"/>
      <c r="M7019" s="479"/>
      <c r="N7019" s="594">
        <f t="shared" si="144"/>
        <v>0</v>
      </c>
      <c r="O7019" s="594"/>
      <c r="P7019" s="484"/>
      <c r="Q7019" s="484"/>
    </row>
    <row r="7020" spans="1:17">
      <c r="A7020" s="670">
        <v>7003</v>
      </c>
      <c r="B7020" s="677"/>
      <c r="C7020" s="677"/>
      <c r="D7020" s="677"/>
      <c r="E7020" s="676"/>
      <c r="F7020" s="448"/>
      <c r="G7020" s="358"/>
      <c r="H7020" s="428"/>
      <c r="I7020" s="428"/>
      <c r="J7020" s="428"/>
      <c r="K7020" s="430"/>
      <c r="L7020" s="430"/>
      <c r="M7020" s="479"/>
      <c r="N7020" s="594">
        <f t="shared" si="144"/>
        <v>0</v>
      </c>
      <c r="O7020" s="594"/>
      <c r="P7020" s="484"/>
      <c r="Q7020" s="484"/>
    </row>
    <row r="7021" spans="1:17">
      <c r="A7021" s="670">
        <v>7004</v>
      </c>
      <c r="B7021" s="677"/>
      <c r="C7021" s="677"/>
      <c r="D7021" s="677"/>
      <c r="E7021" s="676"/>
      <c r="F7021" s="448"/>
      <c r="G7021" s="358"/>
      <c r="H7021" s="428"/>
      <c r="I7021" s="428"/>
      <c r="J7021" s="428"/>
      <c r="K7021" s="430"/>
      <c r="L7021" s="430"/>
      <c r="M7021" s="479"/>
      <c r="N7021" s="594">
        <f t="shared" si="144"/>
        <v>0</v>
      </c>
      <c r="O7021" s="594"/>
      <c r="P7021" s="484"/>
      <c r="Q7021" s="484"/>
    </row>
    <row r="7022" spans="1:17">
      <c r="A7022" s="670">
        <v>7005</v>
      </c>
      <c r="B7022" s="677"/>
      <c r="C7022" s="677"/>
      <c r="D7022" s="677"/>
      <c r="E7022" s="676"/>
      <c r="F7022" s="448"/>
      <c r="G7022" s="358"/>
      <c r="H7022" s="428"/>
      <c r="I7022" s="428"/>
      <c r="J7022" s="428"/>
      <c r="K7022" s="430"/>
      <c r="L7022" s="430"/>
      <c r="M7022" s="479"/>
      <c r="N7022" s="594">
        <f t="shared" si="144"/>
        <v>0</v>
      </c>
      <c r="O7022" s="594"/>
      <c r="P7022" s="484"/>
      <c r="Q7022" s="484"/>
    </row>
    <row r="7023" spans="1:17">
      <c r="A7023" s="670">
        <v>7006</v>
      </c>
      <c r="B7023" s="677"/>
      <c r="C7023" s="677"/>
      <c r="D7023" s="677"/>
      <c r="E7023" s="676"/>
      <c r="F7023" s="448"/>
      <c r="G7023" s="358"/>
      <c r="H7023" s="428"/>
      <c r="I7023" s="428"/>
      <c r="J7023" s="428"/>
      <c r="K7023" s="430"/>
      <c r="L7023" s="430"/>
      <c r="M7023" s="479"/>
      <c r="N7023" s="594">
        <f t="shared" si="144"/>
        <v>0</v>
      </c>
      <c r="O7023" s="594"/>
      <c r="P7023" s="484"/>
      <c r="Q7023" s="484"/>
    </row>
    <row r="7024" spans="1:17">
      <c r="A7024" s="670">
        <v>7007</v>
      </c>
      <c r="B7024" s="677"/>
      <c r="C7024" s="677"/>
      <c r="D7024" s="677"/>
      <c r="E7024" s="676"/>
      <c r="F7024" s="448"/>
      <c r="G7024" s="358"/>
      <c r="H7024" s="428"/>
      <c r="I7024" s="428"/>
      <c r="J7024" s="428"/>
      <c r="K7024" s="430"/>
      <c r="L7024" s="430"/>
      <c r="M7024" s="479"/>
      <c r="N7024" s="594">
        <f t="shared" si="144"/>
        <v>0</v>
      </c>
      <c r="O7024" s="594"/>
      <c r="P7024" s="484"/>
      <c r="Q7024" s="484"/>
    </row>
    <row r="7025" spans="1:17">
      <c r="A7025" s="670">
        <v>7008</v>
      </c>
      <c r="B7025" s="677"/>
      <c r="C7025" s="677"/>
      <c r="D7025" s="677"/>
      <c r="E7025" s="676"/>
      <c r="F7025" s="448"/>
      <c r="G7025" s="358"/>
      <c r="H7025" s="428"/>
      <c r="I7025" s="428"/>
      <c r="J7025" s="428"/>
      <c r="K7025" s="430"/>
      <c r="L7025" s="430"/>
      <c r="M7025" s="479"/>
      <c r="N7025" s="594">
        <f t="shared" si="144"/>
        <v>0</v>
      </c>
      <c r="O7025" s="594"/>
      <c r="P7025" s="484"/>
      <c r="Q7025" s="484"/>
    </row>
    <row r="7026" spans="1:17">
      <c r="A7026" s="670">
        <v>7009</v>
      </c>
      <c r="B7026" s="677"/>
      <c r="C7026" s="677"/>
      <c r="D7026" s="677"/>
      <c r="E7026" s="676"/>
      <c r="F7026" s="448"/>
      <c r="G7026" s="358"/>
      <c r="H7026" s="428"/>
      <c r="I7026" s="428"/>
      <c r="J7026" s="428"/>
      <c r="K7026" s="430"/>
      <c r="L7026" s="430"/>
      <c r="M7026" s="479"/>
      <c r="N7026" s="594">
        <f t="shared" si="144"/>
        <v>0</v>
      </c>
      <c r="O7026" s="594"/>
      <c r="P7026" s="484"/>
      <c r="Q7026" s="484"/>
    </row>
    <row r="7027" spans="1:17">
      <c r="A7027" s="670">
        <v>7010</v>
      </c>
      <c r="B7027" s="677"/>
      <c r="C7027" s="677"/>
      <c r="D7027" s="677"/>
      <c r="E7027" s="676"/>
      <c r="F7027" s="448"/>
      <c r="G7027" s="358"/>
      <c r="H7027" s="428"/>
      <c r="I7027" s="428"/>
      <c r="J7027" s="428"/>
      <c r="K7027" s="430"/>
      <c r="L7027" s="430"/>
      <c r="M7027" s="479"/>
      <c r="N7027" s="594">
        <f t="shared" si="144"/>
        <v>0</v>
      </c>
      <c r="O7027" s="594"/>
      <c r="P7027" s="484"/>
      <c r="Q7027" s="484"/>
    </row>
    <row r="7028" spans="1:17">
      <c r="A7028" s="670">
        <v>7011</v>
      </c>
      <c r="B7028" s="677"/>
      <c r="C7028" s="677"/>
      <c r="D7028" s="677"/>
      <c r="E7028" s="676"/>
      <c r="F7028" s="448"/>
      <c r="G7028" s="358"/>
      <c r="H7028" s="428"/>
      <c r="I7028" s="428"/>
      <c r="J7028" s="428"/>
      <c r="K7028" s="430"/>
      <c r="L7028" s="430"/>
      <c r="M7028" s="479"/>
      <c r="N7028" s="594">
        <f t="shared" si="144"/>
        <v>0</v>
      </c>
      <c r="O7028" s="594"/>
      <c r="P7028" s="484"/>
      <c r="Q7028" s="484"/>
    </row>
    <row r="7029" spans="1:17">
      <c r="A7029" s="670">
        <v>7012</v>
      </c>
      <c r="B7029" s="677"/>
      <c r="C7029" s="677"/>
      <c r="D7029" s="677"/>
      <c r="E7029" s="676"/>
      <c r="F7029" s="448"/>
      <c r="G7029" s="358"/>
      <c r="H7029" s="428"/>
      <c r="I7029" s="428"/>
      <c r="J7029" s="428"/>
      <c r="K7029" s="430"/>
      <c r="L7029" s="430"/>
      <c r="M7029" s="479"/>
      <c r="N7029" s="594">
        <f t="shared" si="144"/>
        <v>0</v>
      </c>
      <c r="O7029" s="594"/>
      <c r="P7029" s="484"/>
      <c r="Q7029" s="484"/>
    </row>
    <row r="7030" spans="1:17">
      <c r="A7030" s="670">
        <v>7013</v>
      </c>
      <c r="B7030" s="677"/>
      <c r="C7030" s="677"/>
      <c r="D7030" s="677"/>
      <c r="E7030" s="676"/>
      <c r="F7030" s="448"/>
      <c r="G7030" s="358"/>
      <c r="H7030" s="428"/>
      <c r="I7030" s="428"/>
      <c r="J7030" s="428"/>
      <c r="K7030" s="430"/>
      <c r="L7030" s="430"/>
      <c r="M7030" s="479"/>
      <c r="N7030" s="594">
        <f t="shared" si="144"/>
        <v>0</v>
      </c>
      <c r="O7030" s="594"/>
      <c r="P7030" s="484"/>
      <c r="Q7030" s="484"/>
    </row>
    <row r="7031" spans="1:17">
      <c r="A7031" s="670">
        <v>7014</v>
      </c>
      <c r="B7031" s="677"/>
      <c r="C7031" s="677"/>
      <c r="D7031" s="677"/>
      <c r="E7031" s="676"/>
      <c r="F7031" s="448"/>
      <c r="G7031" s="358"/>
      <c r="H7031" s="428"/>
      <c r="I7031" s="428"/>
      <c r="J7031" s="428"/>
      <c r="K7031" s="430"/>
      <c r="L7031" s="430"/>
      <c r="M7031" s="479"/>
      <c r="N7031" s="594">
        <f t="shared" si="144"/>
        <v>0</v>
      </c>
      <c r="O7031" s="594"/>
      <c r="P7031" s="484"/>
      <c r="Q7031" s="484"/>
    </row>
    <row r="7032" spans="1:17">
      <c r="A7032" s="670">
        <v>7015</v>
      </c>
      <c r="B7032" s="677"/>
      <c r="C7032" s="677"/>
      <c r="D7032" s="677"/>
      <c r="E7032" s="676"/>
      <c r="F7032" s="448"/>
      <c r="G7032" s="358"/>
      <c r="H7032" s="428"/>
      <c r="I7032" s="428"/>
      <c r="J7032" s="428"/>
      <c r="K7032" s="430"/>
      <c r="L7032" s="430"/>
      <c r="M7032" s="479"/>
      <c r="N7032" s="594">
        <f t="shared" si="144"/>
        <v>0</v>
      </c>
      <c r="O7032" s="594"/>
      <c r="P7032" s="484"/>
      <c r="Q7032" s="484"/>
    </row>
    <row r="7033" spans="1:17">
      <c r="A7033" s="670">
        <v>7016</v>
      </c>
      <c r="B7033" s="677"/>
      <c r="C7033" s="677"/>
      <c r="D7033" s="677"/>
      <c r="E7033" s="676"/>
      <c r="F7033" s="448"/>
      <c r="G7033" s="358"/>
      <c r="H7033" s="428"/>
      <c r="I7033" s="428"/>
      <c r="J7033" s="428"/>
      <c r="K7033" s="430"/>
      <c r="L7033" s="430"/>
      <c r="M7033" s="479"/>
      <c r="N7033" s="594">
        <f t="shared" si="144"/>
        <v>0</v>
      </c>
      <c r="O7033" s="594"/>
      <c r="P7033" s="484"/>
      <c r="Q7033" s="484"/>
    </row>
    <row r="7034" spans="1:17">
      <c r="A7034" s="670">
        <v>7017</v>
      </c>
      <c r="B7034" s="677"/>
      <c r="C7034" s="677"/>
      <c r="D7034" s="677"/>
      <c r="E7034" s="676"/>
      <c r="F7034" s="448"/>
      <c r="G7034" s="358"/>
      <c r="H7034" s="428"/>
      <c r="I7034" s="428"/>
      <c r="J7034" s="428"/>
      <c r="K7034" s="430"/>
      <c r="L7034" s="430"/>
      <c r="M7034" s="479"/>
      <c r="N7034" s="594">
        <f t="shared" si="144"/>
        <v>0</v>
      </c>
      <c r="O7034" s="594"/>
      <c r="P7034" s="484"/>
      <c r="Q7034" s="484"/>
    </row>
    <row r="7035" spans="1:17">
      <c r="A7035" s="670">
        <v>7018</v>
      </c>
      <c r="B7035" s="677"/>
      <c r="C7035" s="677"/>
      <c r="D7035" s="677"/>
      <c r="E7035" s="676"/>
      <c r="F7035" s="448"/>
      <c r="G7035" s="358"/>
      <c r="H7035" s="428"/>
      <c r="I7035" s="428"/>
      <c r="J7035" s="428"/>
      <c r="K7035" s="430"/>
      <c r="L7035" s="430"/>
      <c r="M7035" s="479"/>
      <c r="N7035" s="594">
        <f t="shared" si="144"/>
        <v>0</v>
      </c>
      <c r="O7035" s="594"/>
      <c r="P7035" s="484"/>
      <c r="Q7035" s="484"/>
    </row>
    <row r="7036" spans="1:17">
      <c r="A7036" s="670">
        <v>7019</v>
      </c>
      <c r="B7036" s="677"/>
      <c r="C7036" s="677"/>
      <c r="D7036" s="677"/>
      <c r="E7036" s="676"/>
      <c r="F7036" s="448"/>
      <c r="G7036" s="358"/>
      <c r="H7036" s="428"/>
      <c r="I7036" s="428"/>
      <c r="J7036" s="428"/>
      <c r="K7036" s="430"/>
      <c r="L7036" s="430"/>
      <c r="M7036" s="479"/>
      <c r="N7036" s="594">
        <f t="shared" si="144"/>
        <v>0</v>
      </c>
      <c r="O7036" s="594"/>
      <c r="P7036" s="484"/>
      <c r="Q7036" s="484"/>
    </row>
    <row r="7037" spans="1:17">
      <c r="A7037" s="670">
        <v>7020</v>
      </c>
      <c r="B7037" s="677"/>
      <c r="C7037" s="677"/>
      <c r="D7037" s="677"/>
      <c r="E7037" s="676"/>
      <c r="F7037" s="448"/>
      <c r="G7037" s="358"/>
      <c r="H7037" s="428"/>
      <c r="I7037" s="428"/>
      <c r="J7037" s="428"/>
      <c r="K7037" s="430"/>
      <c r="L7037" s="430"/>
      <c r="M7037" s="479"/>
      <c r="N7037" s="594">
        <f t="shared" si="144"/>
        <v>0</v>
      </c>
      <c r="O7037" s="594"/>
      <c r="P7037" s="484"/>
      <c r="Q7037" s="484"/>
    </row>
    <row r="7038" spans="1:17">
      <c r="A7038" s="670">
        <v>7021</v>
      </c>
      <c r="B7038" s="677"/>
      <c r="C7038" s="677"/>
      <c r="D7038" s="677"/>
      <c r="E7038" s="676"/>
      <c r="F7038" s="448"/>
      <c r="G7038" s="358"/>
      <c r="H7038" s="428"/>
      <c r="I7038" s="428"/>
      <c r="J7038" s="428"/>
      <c r="K7038" s="430"/>
      <c r="L7038" s="430"/>
      <c r="M7038" s="479"/>
      <c r="N7038" s="594">
        <f t="shared" si="144"/>
        <v>0</v>
      </c>
      <c r="O7038" s="594"/>
      <c r="P7038" s="484"/>
      <c r="Q7038" s="484"/>
    </row>
    <row r="7039" spans="1:17">
      <c r="A7039" s="670">
        <v>7022</v>
      </c>
      <c r="B7039" s="677"/>
      <c r="C7039" s="677"/>
      <c r="D7039" s="677"/>
      <c r="E7039" s="676"/>
      <c r="F7039" s="448"/>
      <c r="G7039" s="358"/>
      <c r="H7039" s="428"/>
      <c r="I7039" s="428"/>
      <c r="J7039" s="428"/>
      <c r="K7039" s="430"/>
      <c r="L7039" s="430"/>
      <c r="M7039" s="479"/>
      <c r="N7039" s="594">
        <f t="shared" si="144"/>
        <v>0</v>
      </c>
      <c r="O7039" s="594"/>
      <c r="P7039" s="484"/>
      <c r="Q7039" s="484"/>
    </row>
    <row r="7040" spans="1:17">
      <c r="A7040" s="670">
        <v>7023</v>
      </c>
      <c r="B7040" s="677"/>
      <c r="C7040" s="677"/>
      <c r="D7040" s="677"/>
      <c r="E7040" s="676"/>
      <c r="F7040" s="448"/>
      <c r="G7040" s="358"/>
      <c r="H7040" s="428"/>
      <c r="I7040" s="428"/>
      <c r="J7040" s="428"/>
      <c r="K7040" s="430"/>
      <c r="L7040" s="430"/>
      <c r="M7040" s="479"/>
      <c r="N7040" s="594">
        <f t="shared" si="144"/>
        <v>0</v>
      </c>
      <c r="O7040" s="594"/>
      <c r="P7040" s="484"/>
      <c r="Q7040" s="484"/>
    </row>
    <row r="7041" spans="1:17">
      <c r="A7041" s="670">
        <v>7024</v>
      </c>
      <c r="B7041" s="677"/>
      <c r="C7041" s="677"/>
      <c r="D7041" s="677"/>
      <c r="E7041" s="676"/>
      <c r="F7041" s="448"/>
      <c r="G7041" s="358"/>
      <c r="H7041" s="428"/>
      <c r="I7041" s="428"/>
      <c r="J7041" s="428"/>
      <c r="K7041" s="430"/>
      <c r="L7041" s="430"/>
      <c r="M7041" s="479"/>
      <c r="N7041" s="594">
        <f t="shared" si="144"/>
        <v>0</v>
      </c>
      <c r="O7041" s="594"/>
      <c r="P7041" s="484"/>
      <c r="Q7041" s="484"/>
    </row>
    <row r="7042" spans="1:17">
      <c r="A7042" s="670">
        <v>7025</v>
      </c>
      <c r="B7042" s="677"/>
      <c r="C7042" s="677"/>
      <c r="D7042" s="677"/>
      <c r="E7042" s="676"/>
      <c r="F7042" s="448"/>
      <c r="G7042" s="358"/>
      <c r="H7042" s="428"/>
      <c r="I7042" s="428"/>
      <c r="J7042" s="428"/>
      <c r="K7042" s="430"/>
      <c r="L7042" s="430"/>
      <c r="M7042" s="479"/>
      <c r="N7042" s="594">
        <f t="shared" si="144"/>
        <v>0</v>
      </c>
      <c r="O7042" s="594"/>
      <c r="P7042" s="484"/>
      <c r="Q7042" s="484"/>
    </row>
    <row r="7043" spans="1:17">
      <c r="A7043" s="670">
        <v>7026</v>
      </c>
      <c r="B7043" s="677"/>
      <c r="C7043" s="677"/>
      <c r="D7043" s="677"/>
      <c r="E7043" s="676"/>
      <c r="F7043" s="448"/>
      <c r="G7043" s="358"/>
      <c r="H7043" s="428"/>
      <c r="I7043" s="428"/>
      <c r="J7043" s="428"/>
      <c r="K7043" s="430"/>
      <c r="L7043" s="430"/>
      <c r="M7043" s="479"/>
      <c r="N7043" s="594">
        <f t="shared" si="144"/>
        <v>0</v>
      </c>
      <c r="O7043" s="594"/>
      <c r="P7043" s="484"/>
      <c r="Q7043" s="484"/>
    </row>
    <row r="7044" spans="1:17">
      <c r="A7044" s="670">
        <v>7027</v>
      </c>
      <c r="B7044" s="677"/>
      <c r="C7044" s="677"/>
      <c r="D7044" s="677"/>
      <c r="E7044" s="676"/>
      <c r="F7044" s="448"/>
      <c r="G7044" s="358"/>
      <c r="H7044" s="428"/>
      <c r="I7044" s="428"/>
      <c r="J7044" s="428"/>
      <c r="K7044" s="430"/>
      <c r="L7044" s="430"/>
      <c r="M7044" s="479"/>
      <c r="N7044" s="594">
        <f t="shared" si="144"/>
        <v>0</v>
      </c>
      <c r="O7044" s="594"/>
      <c r="P7044" s="484"/>
      <c r="Q7044" s="484"/>
    </row>
    <row r="7045" spans="1:17">
      <c r="A7045" s="670">
        <v>7028</v>
      </c>
      <c r="B7045" s="677"/>
      <c r="C7045" s="677"/>
      <c r="D7045" s="677"/>
      <c r="E7045" s="676"/>
      <c r="F7045" s="448"/>
      <c r="G7045" s="358"/>
      <c r="H7045" s="428"/>
      <c r="I7045" s="428"/>
      <c r="J7045" s="428"/>
      <c r="K7045" s="430"/>
      <c r="L7045" s="430"/>
      <c r="M7045" s="479"/>
      <c r="N7045" s="594">
        <f t="shared" si="144"/>
        <v>0</v>
      </c>
      <c r="O7045" s="594"/>
      <c r="P7045" s="484"/>
      <c r="Q7045" s="484"/>
    </row>
    <row r="7046" spans="1:17">
      <c r="A7046" s="670">
        <v>7029</v>
      </c>
      <c r="B7046" s="677"/>
      <c r="C7046" s="677"/>
      <c r="D7046" s="677"/>
      <c r="E7046" s="676"/>
      <c r="F7046" s="448"/>
      <c r="G7046" s="358"/>
      <c r="H7046" s="428"/>
      <c r="I7046" s="428"/>
      <c r="J7046" s="428"/>
      <c r="K7046" s="430"/>
      <c r="L7046" s="430"/>
      <c r="M7046" s="479"/>
      <c r="N7046" s="594">
        <f t="shared" si="144"/>
        <v>0</v>
      </c>
      <c r="O7046" s="594"/>
      <c r="P7046" s="484"/>
      <c r="Q7046" s="484"/>
    </row>
    <row r="7047" spans="1:17">
      <c r="A7047" s="670">
        <v>7030</v>
      </c>
      <c r="B7047" s="677"/>
      <c r="C7047" s="677"/>
      <c r="D7047" s="677"/>
      <c r="E7047" s="676"/>
      <c r="F7047" s="448"/>
      <c r="G7047" s="358"/>
      <c r="H7047" s="428"/>
      <c r="I7047" s="428"/>
      <c r="J7047" s="428"/>
      <c r="K7047" s="430"/>
      <c r="L7047" s="430"/>
      <c r="M7047" s="479"/>
      <c r="N7047" s="594">
        <f t="shared" si="144"/>
        <v>0</v>
      </c>
      <c r="O7047" s="594"/>
      <c r="P7047" s="484"/>
      <c r="Q7047" s="484"/>
    </row>
    <row r="7048" spans="1:17">
      <c r="A7048" s="670">
        <v>7031</v>
      </c>
      <c r="B7048" s="677"/>
      <c r="C7048" s="677"/>
      <c r="D7048" s="677"/>
      <c r="E7048" s="676"/>
      <c r="F7048" s="448"/>
      <c r="G7048" s="358"/>
      <c r="H7048" s="428"/>
      <c r="I7048" s="428"/>
      <c r="J7048" s="428"/>
      <c r="K7048" s="430"/>
      <c r="L7048" s="430"/>
      <c r="M7048" s="479"/>
      <c r="N7048" s="594">
        <f t="shared" si="144"/>
        <v>0</v>
      </c>
      <c r="O7048" s="594"/>
      <c r="P7048" s="484"/>
      <c r="Q7048" s="484"/>
    </row>
    <row r="7049" spans="1:17">
      <c r="A7049" s="670">
        <v>7032</v>
      </c>
      <c r="B7049" s="677"/>
      <c r="C7049" s="677"/>
      <c r="D7049" s="677"/>
      <c r="E7049" s="676"/>
      <c r="F7049" s="448"/>
      <c r="G7049" s="358"/>
      <c r="H7049" s="428"/>
      <c r="I7049" s="428"/>
      <c r="J7049" s="428"/>
      <c r="K7049" s="430"/>
      <c r="L7049" s="430"/>
      <c r="M7049" s="479"/>
      <c r="N7049" s="594">
        <f t="shared" si="144"/>
        <v>0</v>
      </c>
      <c r="O7049" s="594"/>
      <c r="P7049" s="484"/>
      <c r="Q7049" s="484"/>
    </row>
    <row r="7050" spans="1:17">
      <c r="A7050" s="670">
        <v>7033</v>
      </c>
      <c r="B7050" s="677"/>
      <c r="C7050" s="677"/>
      <c r="D7050" s="677"/>
      <c r="E7050" s="676"/>
      <c r="F7050" s="448"/>
      <c r="G7050" s="358"/>
      <c r="H7050" s="428"/>
      <c r="I7050" s="428"/>
      <c r="J7050" s="428"/>
      <c r="K7050" s="430"/>
      <c r="L7050" s="430"/>
      <c r="M7050" s="479"/>
      <c r="N7050" s="594">
        <f t="shared" si="144"/>
        <v>0</v>
      </c>
      <c r="O7050" s="594"/>
      <c r="P7050" s="484"/>
      <c r="Q7050" s="484"/>
    </row>
    <row r="7051" spans="1:17">
      <c r="A7051" s="670">
        <v>7034</v>
      </c>
      <c r="B7051" s="677"/>
      <c r="C7051" s="677"/>
      <c r="D7051" s="677"/>
      <c r="E7051" s="676"/>
      <c r="F7051" s="448"/>
      <c r="G7051" s="358"/>
      <c r="H7051" s="428"/>
      <c r="I7051" s="428"/>
      <c r="J7051" s="428"/>
      <c r="K7051" s="430"/>
      <c r="L7051" s="430"/>
      <c r="M7051" s="479"/>
      <c r="N7051" s="594">
        <f t="shared" si="144"/>
        <v>0</v>
      </c>
      <c r="O7051" s="594"/>
      <c r="P7051" s="484"/>
      <c r="Q7051" s="484"/>
    </row>
    <row r="7052" spans="1:17">
      <c r="A7052" s="670">
        <v>7035</v>
      </c>
      <c r="B7052" s="677"/>
      <c r="C7052" s="677"/>
      <c r="D7052" s="677"/>
      <c r="E7052" s="676"/>
      <c r="F7052" s="448"/>
      <c r="G7052" s="358"/>
      <c r="H7052" s="428"/>
      <c r="I7052" s="428"/>
      <c r="J7052" s="428"/>
      <c r="K7052" s="430"/>
      <c r="L7052" s="430"/>
      <c r="M7052" s="479"/>
      <c r="N7052" s="594">
        <f t="shared" si="144"/>
        <v>0</v>
      </c>
      <c r="O7052" s="594"/>
      <c r="P7052" s="484"/>
      <c r="Q7052" s="484"/>
    </row>
    <row r="7053" spans="1:17">
      <c r="A7053" s="670">
        <v>7036</v>
      </c>
      <c r="B7053" s="677"/>
      <c r="C7053" s="677"/>
      <c r="D7053" s="677"/>
      <c r="E7053" s="676"/>
      <c r="F7053" s="448"/>
      <c r="G7053" s="358"/>
      <c r="H7053" s="428"/>
      <c r="I7053" s="428"/>
      <c r="J7053" s="428"/>
      <c r="K7053" s="430"/>
      <c r="L7053" s="430"/>
      <c r="M7053" s="479"/>
      <c r="N7053" s="594">
        <f t="shared" si="144"/>
        <v>0</v>
      </c>
      <c r="O7053" s="594"/>
      <c r="P7053" s="484"/>
      <c r="Q7053" s="484"/>
    </row>
    <row r="7054" spans="1:17">
      <c r="A7054" s="670">
        <v>7037</v>
      </c>
      <c r="B7054" s="677"/>
      <c r="C7054" s="677"/>
      <c r="D7054" s="677"/>
      <c r="E7054" s="676"/>
      <c r="F7054" s="448"/>
      <c r="G7054" s="358"/>
      <c r="H7054" s="428"/>
      <c r="I7054" s="428"/>
      <c r="J7054" s="428"/>
      <c r="K7054" s="430"/>
      <c r="L7054" s="430"/>
      <c r="M7054" s="479"/>
      <c r="N7054" s="594">
        <f t="shared" si="144"/>
        <v>0</v>
      </c>
      <c r="O7054" s="594"/>
      <c r="P7054" s="484"/>
      <c r="Q7054" s="484"/>
    </row>
    <row r="7055" spans="1:17">
      <c r="A7055" s="670">
        <v>7038</v>
      </c>
      <c r="B7055" s="677"/>
      <c r="C7055" s="677"/>
      <c r="D7055" s="677"/>
      <c r="E7055" s="676"/>
      <c r="F7055" s="448"/>
      <c r="G7055" s="358"/>
      <c r="H7055" s="428"/>
      <c r="I7055" s="428"/>
      <c r="J7055" s="428"/>
      <c r="K7055" s="430"/>
      <c r="L7055" s="430"/>
      <c r="M7055" s="479"/>
      <c r="N7055" s="594">
        <f t="shared" si="144"/>
        <v>0</v>
      </c>
      <c r="O7055" s="594"/>
      <c r="P7055" s="484"/>
      <c r="Q7055" s="484"/>
    </row>
    <row r="7056" spans="1:17">
      <c r="A7056" s="670">
        <v>7039</v>
      </c>
      <c r="B7056" s="677"/>
      <c r="C7056" s="677"/>
      <c r="D7056" s="677"/>
      <c r="E7056" s="676"/>
      <c r="F7056" s="448"/>
      <c r="G7056" s="358"/>
      <c r="H7056" s="428"/>
      <c r="I7056" s="428"/>
      <c r="J7056" s="428"/>
      <c r="K7056" s="430"/>
      <c r="L7056" s="430"/>
      <c r="M7056" s="479"/>
      <c r="N7056" s="594">
        <f t="shared" si="144"/>
        <v>0</v>
      </c>
      <c r="O7056" s="594"/>
      <c r="P7056" s="484"/>
      <c r="Q7056" s="484"/>
    </row>
    <row r="7057" spans="1:17">
      <c r="A7057" s="670">
        <v>7040</v>
      </c>
      <c r="B7057" s="677"/>
      <c r="C7057" s="677"/>
      <c r="D7057" s="677"/>
      <c r="E7057" s="676"/>
      <c r="F7057" s="448"/>
      <c r="G7057" s="358"/>
      <c r="H7057" s="428"/>
      <c r="I7057" s="428"/>
      <c r="J7057" s="428"/>
      <c r="K7057" s="430"/>
      <c r="L7057" s="430"/>
      <c r="M7057" s="479"/>
      <c r="N7057" s="594">
        <f t="shared" si="144"/>
        <v>0</v>
      </c>
      <c r="O7057" s="594"/>
      <c r="P7057" s="484"/>
      <c r="Q7057" s="484"/>
    </row>
    <row r="7058" spans="1:17">
      <c r="A7058" s="670">
        <v>7041</v>
      </c>
      <c r="B7058" s="677"/>
      <c r="C7058" s="677"/>
      <c r="D7058" s="677"/>
      <c r="E7058" s="676"/>
      <c r="F7058" s="448"/>
      <c r="G7058" s="358"/>
      <c r="H7058" s="428"/>
      <c r="I7058" s="428"/>
      <c r="J7058" s="428"/>
      <c r="K7058" s="430"/>
      <c r="L7058" s="430"/>
      <c r="M7058" s="479"/>
      <c r="N7058" s="594">
        <f t="shared" si="144"/>
        <v>0</v>
      </c>
      <c r="O7058" s="594"/>
      <c r="P7058" s="484"/>
      <c r="Q7058" s="484"/>
    </row>
    <row r="7059" spans="1:17">
      <c r="A7059" s="670">
        <v>7042</v>
      </c>
      <c r="B7059" s="677"/>
      <c r="C7059" s="677"/>
      <c r="D7059" s="677"/>
      <c r="E7059" s="676"/>
      <c r="F7059" s="448"/>
      <c r="G7059" s="358"/>
      <c r="H7059" s="428"/>
      <c r="I7059" s="428"/>
      <c r="J7059" s="428"/>
      <c r="K7059" s="430"/>
      <c r="L7059" s="430"/>
      <c r="M7059" s="479"/>
      <c r="N7059" s="594">
        <f t="shared" ref="N7059:N7122" si="145">+IF((O7058-I7058)&gt;$O$8,1,0)*IF(I7058&gt;$O$9,1,0)*IF(O7058&gt;($O$11-$O$10),1,0)</f>
        <v>0</v>
      </c>
      <c r="O7059" s="594"/>
      <c r="P7059" s="484"/>
      <c r="Q7059" s="484"/>
    </row>
    <row r="7060" spans="1:17">
      <c r="A7060" s="670">
        <v>7043</v>
      </c>
      <c r="B7060" s="677"/>
      <c r="C7060" s="677"/>
      <c r="D7060" s="677"/>
      <c r="E7060" s="676"/>
      <c r="F7060" s="448"/>
      <c r="G7060" s="358"/>
      <c r="H7060" s="428"/>
      <c r="I7060" s="428"/>
      <c r="J7060" s="428"/>
      <c r="K7060" s="430"/>
      <c r="L7060" s="430"/>
      <c r="M7060" s="479"/>
      <c r="N7060" s="594">
        <f t="shared" si="145"/>
        <v>0</v>
      </c>
      <c r="O7060" s="594"/>
      <c r="P7060" s="484"/>
      <c r="Q7060" s="484"/>
    </row>
    <row r="7061" spans="1:17">
      <c r="A7061" s="670">
        <v>7044</v>
      </c>
      <c r="B7061" s="677"/>
      <c r="C7061" s="677"/>
      <c r="D7061" s="677"/>
      <c r="E7061" s="676"/>
      <c r="F7061" s="448"/>
      <c r="G7061" s="358"/>
      <c r="H7061" s="428"/>
      <c r="I7061" s="428"/>
      <c r="J7061" s="428"/>
      <c r="K7061" s="430"/>
      <c r="L7061" s="430"/>
      <c r="M7061" s="479"/>
      <c r="N7061" s="594">
        <f t="shared" si="145"/>
        <v>0</v>
      </c>
      <c r="O7061" s="594"/>
      <c r="P7061" s="484"/>
      <c r="Q7061" s="484"/>
    </row>
    <row r="7062" spans="1:17">
      <c r="A7062" s="670">
        <v>7045</v>
      </c>
      <c r="B7062" s="677"/>
      <c r="C7062" s="677"/>
      <c r="D7062" s="677"/>
      <c r="E7062" s="676"/>
      <c r="F7062" s="448"/>
      <c r="G7062" s="358"/>
      <c r="H7062" s="428"/>
      <c r="I7062" s="428"/>
      <c r="J7062" s="428"/>
      <c r="K7062" s="430"/>
      <c r="L7062" s="430"/>
      <c r="M7062" s="479"/>
      <c r="N7062" s="594">
        <f t="shared" si="145"/>
        <v>0</v>
      </c>
      <c r="O7062" s="594"/>
      <c r="P7062" s="484"/>
      <c r="Q7062" s="484"/>
    </row>
    <row r="7063" spans="1:17">
      <c r="A7063" s="670">
        <v>7046</v>
      </c>
      <c r="B7063" s="677"/>
      <c r="C7063" s="677"/>
      <c r="D7063" s="677"/>
      <c r="E7063" s="676"/>
      <c r="F7063" s="448"/>
      <c r="G7063" s="358"/>
      <c r="H7063" s="428"/>
      <c r="I7063" s="428"/>
      <c r="J7063" s="428"/>
      <c r="K7063" s="430"/>
      <c r="L7063" s="430"/>
      <c r="M7063" s="479"/>
      <c r="N7063" s="594">
        <f t="shared" si="145"/>
        <v>0</v>
      </c>
      <c r="O7063" s="594"/>
      <c r="P7063" s="484"/>
      <c r="Q7063" s="484"/>
    </row>
    <row r="7064" spans="1:17">
      <c r="A7064" s="670">
        <v>7047</v>
      </c>
      <c r="B7064" s="677"/>
      <c r="C7064" s="677"/>
      <c r="D7064" s="677"/>
      <c r="E7064" s="676"/>
      <c r="F7064" s="448"/>
      <c r="G7064" s="358"/>
      <c r="H7064" s="428"/>
      <c r="I7064" s="428"/>
      <c r="J7064" s="428"/>
      <c r="K7064" s="430"/>
      <c r="L7064" s="430"/>
      <c r="M7064" s="479"/>
      <c r="N7064" s="594">
        <f t="shared" si="145"/>
        <v>0</v>
      </c>
      <c r="O7064" s="594"/>
      <c r="P7064" s="484"/>
      <c r="Q7064" s="484"/>
    </row>
    <row r="7065" spans="1:17">
      <c r="A7065" s="670">
        <v>7048</v>
      </c>
      <c r="B7065" s="677"/>
      <c r="C7065" s="677"/>
      <c r="D7065" s="677"/>
      <c r="E7065" s="676"/>
      <c r="F7065" s="448"/>
      <c r="G7065" s="358"/>
      <c r="H7065" s="428"/>
      <c r="I7065" s="428"/>
      <c r="J7065" s="428"/>
      <c r="K7065" s="430"/>
      <c r="L7065" s="430"/>
      <c r="M7065" s="479"/>
      <c r="N7065" s="594">
        <f t="shared" si="145"/>
        <v>0</v>
      </c>
      <c r="O7065" s="594"/>
      <c r="P7065" s="484"/>
      <c r="Q7065" s="484"/>
    </row>
    <row r="7066" spans="1:17">
      <c r="A7066" s="670">
        <v>7049</v>
      </c>
      <c r="B7066" s="677"/>
      <c r="C7066" s="677"/>
      <c r="D7066" s="677"/>
      <c r="E7066" s="676"/>
      <c r="F7066" s="448"/>
      <c r="G7066" s="358"/>
      <c r="H7066" s="428"/>
      <c r="I7066" s="428"/>
      <c r="J7066" s="428"/>
      <c r="K7066" s="430"/>
      <c r="L7066" s="430"/>
      <c r="M7066" s="479"/>
      <c r="N7066" s="594">
        <f t="shared" si="145"/>
        <v>0</v>
      </c>
      <c r="O7066" s="594"/>
      <c r="P7066" s="484"/>
      <c r="Q7066" s="484"/>
    </row>
    <row r="7067" spans="1:17">
      <c r="A7067" s="670">
        <v>7050</v>
      </c>
      <c r="B7067" s="677"/>
      <c r="C7067" s="677"/>
      <c r="D7067" s="677"/>
      <c r="E7067" s="676"/>
      <c r="F7067" s="448"/>
      <c r="G7067" s="358"/>
      <c r="H7067" s="428"/>
      <c r="I7067" s="428"/>
      <c r="J7067" s="428"/>
      <c r="K7067" s="430"/>
      <c r="L7067" s="430"/>
      <c r="M7067" s="479"/>
      <c r="N7067" s="594">
        <f t="shared" si="145"/>
        <v>0</v>
      </c>
      <c r="O7067" s="594"/>
      <c r="P7067" s="484"/>
      <c r="Q7067" s="484"/>
    </row>
    <row r="7068" spans="1:17">
      <c r="A7068" s="670">
        <v>7051</v>
      </c>
      <c r="B7068" s="677"/>
      <c r="C7068" s="677"/>
      <c r="D7068" s="677"/>
      <c r="E7068" s="676"/>
      <c r="F7068" s="448"/>
      <c r="G7068" s="358"/>
      <c r="H7068" s="428"/>
      <c r="I7068" s="428"/>
      <c r="J7068" s="428"/>
      <c r="K7068" s="430"/>
      <c r="L7068" s="430"/>
      <c r="M7068" s="479"/>
      <c r="N7068" s="594">
        <f t="shared" si="145"/>
        <v>0</v>
      </c>
      <c r="O7068" s="594"/>
      <c r="P7068" s="484"/>
      <c r="Q7068" s="484"/>
    </row>
    <row r="7069" spans="1:17">
      <c r="A7069" s="670">
        <v>7052</v>
      </c>
      <c r="B7069" s="677"/>
      <c r="C7069" s="677"/>
      <c r="D7069" s="677"/>
      <c r="E7069" s="676"/>
      <c r="F7069" s="448"/>
      <c r="G7069" s="358"/>
      <c r="H7069" s="428"/>
      <c r="I7069" s="428"/>
      <c r="J7069" s="428"/>
      <c r="K7069" s="430"/>
      <c r="L7069" s="430"/>
      <c r="M7069" s="479"/>
      <c r="N7069" s="594">
        <f t="shared" si="145"/>
        <v>0</v>
      </c>
      <c r="O7069" s="594"/>
      <c r="P7069" s="484"/>
      <c r="Q7069" s="484"/>
    </row>
    <row r="7070" spans="1:17">
      <c r="A7070" s="670">
        <v>7053</v>
      </c>
      <c r="B7070" s="677"/>
      <c r="C7070" s="677"/>
      <c r="D7070" s="677"/>
      <c r="E7070" s="676"/>
      <c r="F7070" s="448"/>
      <c r="G7070" s="358"/>
      <c r="H7070" s="428"/>
      <c r="I7070" s="428"/>
      <c r="J7070" s="428"/>
      <c r="K7070" s="430"/>
      <c r="L7070" s="430"/>
      <c r="M7070" s="479"/>
      <c r="N7070" s="594">
        <f t="shared" si="145"/>
        <v>0</v>
      </c>
      <c r="O7070" s="594"/>
      <c r="P7070" s="484"/>
      <c r="Q7070" s="484"/>
    </row>
    <row r="7071" spans="1:17">
      <c r="A7071" s="670">
        <v>7054</v>
      </c>
      <c r="B7071" s="677"/>
      <c r="C7071" s="677"/>
      <c r="D7071" s="677"/>
      <c r="E7071" s="676"/>
      <c r="F7071" s="448"/>
      <c r="G7071" s="358"/>
      <c r="H7071" s="428"/>
      <c r="I7071" s="428"/>
      <c r="J7071" s="428"/>
      <c r="K7071" s="430"/>
      <c r="L7071" s="430"/>
      <c r="M7071" s="479"/>
      <c r="N7071" s="594">
        <f t="shared" si="145"/>
        <v>0</v>
      </c>
      <c r="O7071" s="594"/>
      <c r="P7071" s="484"/>
      <c r="Q7071" s="484"/>
    </row>
    <row r="7072" spans="1:17">
      <c r="A7072" s="670">
        <v>7055</v>
      </c>
      <c r="B7072" s="677"/>
      <c r="C7072" s="677"/>
      <c r="D7072" s="677"/>
      <c r="E7072" s="676"/>
      <c r="F7072" s="448"/>
      <c r="G7072" s="358"/>
      <c r="H7072" s="428"/>
      <c r="I7072" s="428"/>
      <c r="J7072" s="428"/>
      <c r="K7072" s="430"/>
      <c r="L7072" s="430"/>
      <c r="M7072" s="479"/>
      <c r="N7072" s="594">
        <f t="shared" si="145"/>
        <v>0</v>
      </c>
      <c r="O7072" s="594"/>
      <c r="P7072" s="484"/>
      <c r="Q7072" s="484"/>
    </row>
    <row r="7073" spans="1:17">
      <c r="A7073" s="670">
        <v>7056</v>
      </c>
      <c r="B7073" s="677"/>
      <c r="C7073" s="677"/>
      <c r="D7073" s="677"/>
      <c r="E7073" s="676"/>
      <c r="F7073" s="448"/>
      <c r="G7073" s="358"/>
      <c r="H7073" s="428"/>
      <c r="I7073" s="428"/>
      <c r="J7073" s="428"/>
      <c r="K7073" s="430"/>
      <c r="L7073" s="430"/>
      <c r="M7073" s="479"/>
      <c r="N7073" s="594">
        <f t="shared" si="145"/>
        <v>0</v>
      </c>
      <c r="O7073" s="594"/>
      <c r="P7073" s="484"/>
      <c r="Q7073" s="484"/>
    </row>
    <row r="7074" spans="1:17">
      <c r="A7074" s="670">
        <v>7057</v>
      </c>
      <c r="B7074" s="677"/>
      <c r="C7074" s="677"/>
      <c r="D7074" s="677"/>
      <c r="E7074" s="676"/>
      <c r="F7074" s="448"/>
      <c r="G7074" s="358"/>
      <c r="H7074" s="428"/>
      <c r="I7074" s="428"/>
      <c r="J7074" s="428"/>
      <c r="K7074" s="430"/>
      <c r="L7074" s="430"/>
      <c r="M7074" s="479"/>
      <c r="N7074" s="594">
        <f t="shared" si="145"/>
        <v>0</v>
      </c>
      <c r="O7074" s="594"/>
      <c r="P7074" s="484"/>
      <c r="Q7074" s="484"/>
    </row>
    <row r="7075" spans="1:17">
      <c r="A7075" s="670">
        <v>7058</v>
      </c>
      <c r="B7075" s="677"/>
      <c r="C7075" s="677"/>
      <c r="D7075" s="677"/>
      <c r="E7075" s="676"/>
      <c r="F7075" s="448"/>
      <c r="G7075" s="358"/>
      <c r="H7075" s="428"/>
      <c r="I7075" s="428"/>
      <c r="J7075" s="428"/>
      <c r="K7075" s="430"/>
      <c r="L7075" s="430"/>
      <c r="M7075" s="479"/>
      <c r="N7075" s="594">
        <f t="shared" si="145"/>
        <v>0</v>
      </c>
      <c r="O7075" s="594"/>
      <c r="P7075" s="484"/>
      <c r="Q7075" s="484"/>
    </row>
    <row r="7076" spans="1:17">
      <c r="A7076" s="670">
        <v>7059</v>
      </c>
      <c r="B7076" s="677"/>
      <c r="C7076" s="677"/>
      <c r="D7076" s="677"/>
      <c r="E7076" s="676"/>
      <c r="F7076" s="448"/>
      <c r="G7076" s="358"/>
      <c r="H7076" s="428"/>
      <c r="I7076" s="428"/>
      <c r="J7076" s="428"/>
      <c r="K7076" s="430"/>
      <c r="L7076" s="430"/>
      <c r="M7076" s="479"/>
      <c r="N7076" s="594">
        <f t="shared" si="145"/>
        <v>0</v>
      </c>
      <c r="O7076" s="594"/>
      <c r="P7076" s="484"/>
      <c r="Q7076" s="484"/>
    </row>
    <row r="7077" spans="1:17">
      <c r="A7077" s="670">
        <v>7060</v>
      </c>
      <c r="B7077" s="677"/>
      <c r="C7077" s="677"/>
      <c r="D7077" s="677"/>
      <c r="E7077" s="676"/>
      <c r="F7077" s="448"/>
      <c r="G7077" s="358"/>
      <c r="H7077" s="428"/>
      <c r="I7077" s="428"/>
      <c r="J7077" s="428"/>
      <c r="K7077" s="430"/>
      <c r="L7077" s="430"/>
      <c r="M7077" s="479"/>
      <c r="N7077" s="594">
        <f t="shared" si="145"/>
        <v>0</v>
      </c>
      <c r="O7077" s="594"/>
      <c r="P7077" s="484"/>
      <c r="Q7077" s="484"/>
    </row>
    <row r="7078" spans="1:17">
      <c r="A7078" s="670">
        <v>7061</v>
      </c>
      <c r="B7078" s="677"/>
      <c r="C7078" s="677"/>
      <c r="D7078" s="677"/>
      <c r="E7078" s="676"/>
      <c r="F7078" s="448"/>
      <c r="G7078" s="358"/>
      <c r="H7078" s="428"/>
      <c r="I7078" s="428"/>
      <c r="J7078" s="428"/>
      <c r="K7078" s="430"/>
      <c r="L7078" s="430"/>
      <c r="M7078" s="479"/>
      <c r="N7078" s="594">
        <f t="shared" si="145"/>
        <v>0</v>
      </c>
      <c r="O7078" s="594"/>
      <c r="P7078" s="484"/>
      <c r="Q7078" s="484"/>
    </row>
    <row r="7079" spans="1:17">
      <c r="A7079" s="670">
        <v>7062</v>
      </c>
      <c r="B7079" s="677"/>
      <c r="C7079" s="677"/>
      <c r="D7079" s="677"/>
      <c r="E7079" s="676"/>
      <c r="F7079" s="448"/>
      <c r="G7079" s="358"/>
      <c r="H7079" s="428"/>
      <c r="I7079" s="428"/>
      <c r="J7079" s="428"/>
      <c r="K7079" s="430"/>
      <c r="L7079" s="430"/>
      <c r="M7079" s="479"/>
      <c r="N7079" s="594">
        <f t="shared" si="145"/>
        <v>0</v>
      </c>
      <c r="O7079" s="594"/>
      <c r="P7079" s="484"/>
      <c r="Q7079" s="484"/>
    </row>
    <row r="7080" spans="1:17">
      <c r="A7080" s="670">
        <v>7063</v>
      </c>
      <c r="B7080" s="677"/>
      <c r="C7080" s="677"/>
      <c r="D7080" s="677"/>
      <c r="E7080" s="676"/>
      <c r="F7080" s="448"/>
      <c r="G7080" s="358"/>
      <c r="H7080" s="428"/>
      <c r="I7080" s="428"/>
      <c r="J7080" s="428"/>
      <c r="K7080" s="430"/>
      <c r="L7080" s="430"/>
      <c r="M7080" s="479"/>
      <c r="N7080" s="594">
        <f t="shared" si="145"/>
        <v>0</v>
      </c>
      <c r="O7080" s="594"/>
      <c r="P7080" s="484"/>
      <c r="Q7080" s="484"/>
    </row>
    <row r="7081" spans="1:17">
      <c r="A7081" s="670">
        <v>7064</v>
      </c>
      <c r="B7081" s="677"/>
      <c r="C7081" s="677"/>
      <c r="D7081" s="677"/>
      <c r="E7081" s="676"/>
      <c r="F7081" s="448"/>
      <c r="G7081" s="358"/>
      <c r="H7081" s="428"/>
      <c r="I7081" s="428"/>
      <c r="J7081" s="428"/>
      <c r="K7081" s="430"/>
      <c r="L7081" s="430"/>
      <c r="M7081" s="479"/>
      <c r="N7081" s="594">
        <f t="shared" si="145"/>
        <v>0</v>
      </c>
      <c r="O7081" s="594"/>
      <c r="P7081" s="484"/>
      <c r="Q7081" s="484"/>
    </row>
    <row r="7082" spans="1:17">
      <c r="A7082" s="670">
        <v>7065</v>
      </c>
      <c r="B7082" s="677"/>
      <c r="C7082" s="677"/>
      <c r="D7082" s="677"/>
      <c r="E7082" s="676"/>
      <c r="F7082" s="448"/>
      <c r="G7082" s="358"/>
      <c r="H7082" s="428"/>
      <c r="I7082" s="428"/>
      <c r="J7082" s="428"/>
      <c r="K7082" s="430"/>
      <c r="L7082" s="430"/>
      <c r="M7082" s="479"/>
      <c r="N7082" s="594">
        <f t="shared" si="145"/>
        <v>0</v>
      </c>
      <c r="O7082" s="594"/>
      <c r="P7082" s="484"/>
      <c r="Q7082" s="484"/>
    </row>
    <row r="7083" spans="1:17">
      <c r="A7083" s="670">
        <v>7066</v>
      </c>
      <c r="B7083" s="677"/>
      <c r="C7083" s="677"/>
      <c r="D7083" s="677"/>
      <c r="E7083" s="676"/>
      <c r="F7083" s="448"/>
      <c r="G7083" s="358"/>
      <c r="H7083" s="428"/>
      <c r="I7083" s="428"/>
      <c r="J7083" s="428"/>
      <c r="K7083" s="430"/>
      <c r="L7083" s="430"/>
      <c r="M7083" s="479"/>
      <c r="N7083" s="594">
        <f t="shared" si="145"/>
        <v>0</v>
      </c>
      <c r="O7083" s="594"/>
      <c r="P7083" s="484"/>
      <c r="Q7083" s="484"/>
    </row>
    <row r="7084" spans="1:17">
      <c r="A7084" s="670">
        <v>7067</v>
      </c>
      <c r="B7084" s="677"/>
      <c r="C7084" s="677"/>
      <c r="D7084" s="677"/>
      <c r="E7084" s="676"/>
      <c r="F7084" s="448"/>
      <c r="G7084" s="358"/>
      <c r="H7084" s="428"/>
      <c r="I7084" s="428"/>
      <c r="J7084" s="428"/>
      <c r="K7084" s="430"/>
      <c r="L7084" s="430"/>
      <c r="M7084" s="479"/>
      <c r="N7084" s="594">
        <f t="shared" si="145"/>
        <v>0</v>
      </c>
      <c r="O7084" s="594"/>
      <c r="P7084" s="484"/>
      <c r="Q7084" s="484"/>
    </row>
    <row r="7085" spans="1:17">
      <c r="A7085" s="670">
        <v>7068</v>
      </c>
      <c r="B7085" s="677"/>
      <c r="C7085" s="677"/>
      <c r="D7085" s="677"/>
      <c r="E7085" s="676"/>
      <c r="F7085" s="448"/>
      <c r="G7085" s="358"/>
      <c r="H7085" s="428"/>
      <c r="I7085" s="428"/>
      <c r="J7085" s="428"/>
      <c r="K7085" s="430"/>
      <c r="L7085" s="430"/>
      <c r="M7085" s="479"/>
      <c r="N7085" s="594">
        <f t="shared" si="145"/>
        <v>0</v>
      </c>
      <c r="O7085" s="594"/>
      <c r="P7085" s="484"/>
      <c r="Q7085" s="484"/>
    </row>
    <row r="7086" spans="1:17">
      <c r="A7086" s="670">
        <v>7069</v>
      </c>
      <c r="B7086" s="677"/>
      <c r="C7086" s="677"/>
      <c r="D7086" s="677"/>
      <c r="E7086" s="676"/>
      <c r="F7086" s="448"/>
      <c r="G7086" s="358"/>
      <c r="H7086" s="428"/>
      <c r="I7086" s="428"/>
      <c r="J7086" s="428"/>
      <c r="K7086" s="430"/>
      <c r="L7086" s="430"/>
      <c r="M7086" s="479"/>
      <c r="N7086" s="594">
        <f t="shared" si="145"/>
        <v>0</v>
      </c>
      <c r="O7086" s="594"/>
      <c r="P7086" s="484"/>
      <c r="Q7086" s="484"/>
    </row>
    <row r="7087" spans="1:17">
      <c r="A7087" s="670">
        <v>7070</v>
      </c>
      <c r="B7087" s="677"/>
      <c r="C7087" s="677"/>
      <c r="D7087" s="677"/>
      <c r="E7087" s="676"/>
      <c r="F7087" s="448"/>
      <c r="G7087" s="358"/>
      <c r="H7087" s="428"/>
      <c r="I7087" s="428"/>
      <c r="J7087" s="428"/>
      <c r="K7087" s="430"/>
      <c r="L7087" s="430"/>
      <c r="M7087" s="479"/>
      <c r="N7087" s="594">
        <f t="shared" si="145"/>
        <v>0</v>
      </c>
      <c r="O7087" s="594"/>
      <c r="P7087" s="484"/>
      <c r="Q7087" s="484"/>
    </row>
    <row r="7088" spans="1:17">
      <c r="A7088" s="670">
        <v>7071</v>
      </c>
      <c r="B7088" s="677"/>
      <c r="C7088" s="677"/>
      <c r="D7088" s="677"/>
      <c r="E7088" s="676"/>
      <c r="F7088" s="448"/>
      <c r="G7088" s="358"/>
      <c r="H7088" s="428"/>
      <c r="I7088" s="428"/>
      <c r="J7088" s="428"/>
      <c r="K7088" s="430"/>
      <c r="L7088" s="430"/>
      <c r="M7088" s="479"/>
      <c r="N7088" s="594">
        <f t="shared" si="145"/>
        <v>0</v>
      </c>
      <c r="O7088" s="594"/>
      <c r="P7088" s="484"/>
      <c r="Q7088" s="484"/>
    </row>
    <row r="7089" spans="1:17">
      <c r="A7089" s="670">
        <v>7072</v>
      </c>
      <c r="B7089" s="677"/>
      <c r="C7089" s="677"/>
      <c r="D7089" s="677"/>
      <c r="E7089" s="676"/>
      <c r="F7089" s="448"/>
      <c r="G7089" s="358"/>
      <c r="H7089" s="428"/>
      <c r="I7089" s="428"/>
      <c r="J7089" s="428"/>
      <c r="K7089" s="430"/>
      <c r="L7089" s="430"/>
      <c r="M7089" s="479"/>
      <c r="N7089" s="594">
        <f t="shared" si="145"/>
        <v>0</v>
      </c>
      <c r="O7089" s="594"/>
      <c r="P7089" s="484"/>
      <c r="Q7089" s="484"/>
    </row>
    <row r="7090" spans="1:17">
      <c r="A7090" s="670">
        <v>7073</v>
      </c>
      <c r="B7090" s="677"/>
      <c r="C7090" s="677"/>
      <c r="D7090" s="677"/>
      <c r="E7090" s="676"/>
      <c r="F7090" s="448"/>
      <c r="G7090" s="358"/>
      <c r="H7090" s="428"/>
      <c r="I7090" s="428"/>
      <c r="J7090" s="428"/>
      <c r="K7090" s="430"/>
      <c r="L7090" s="430"/>
      <c r="M7090" s="479"/>
      <c r="N7090" s="594">
        <f t="shared" si="145"/>
        <v>0</v>
      </c>
      <c r="O7090" s="594"/>
      <c r="P7090" s="484"/>
      <c r="Q7090" s="484"/>
    </row>
    <row r="7091" spans="1:17">
      <c r="A7091" s="670">
        <v>7074</v>
      </c>
      <c r="B7091" s="677"/>
      <c r="C7091" s="677"/>
      <c r="D7091" s="677"/>
      <c r="E7091" s="676"/>
      <c r="F7091" s="448"/>
      <c r="G7091" s="358"/>
      <c r="H7091" s="428"/>
      <c r="I7091" s="428"/>
      <c r="J7091" s="428"/>
      <c r="K7091" s="430"/>
      <c r="L7091" s="430"/>
      <c r="M7091" s="479"/>
      <c r="N7091" s="594">
        <f t="shared" si="145"/>
        <v>0</v>
      </c>
      <c r="O7091" s="594"/>
      <c r="P7091" s="484"/>
      <c r="Q7091" s="484"/>
    </row>
    <row r="7092" spans="1:17">
      <c r="A7092" s="670">
        <v>7075</v>
      </c>
      <c r="B7092" s="677"/>
      <c r="C7092" s="677"/>
      <c r="D7092" s="677"/>
      <c r="E7092" s="676"/>
      <c r="F7092" s="448"/>
      <c r="G7092" s="358"/>
      <c r="H7092" s="428"/>
      <c r="I7092" s="428"/>
      <c r="J7092" s="428"/>
      <c r="K7092" s="430"/>
      <c r="L7092" s="430"/>
      <c r="M7092" s="479"/>
      <c r="N7092" s="594">
        <f t="shared" si="145"/>
        <v>0</v>
      </c>
      <c r="O7092" s="594"/>
      <c r="P7092" s="484"/>
      <c r="Q7092" s="484"/>
    </row>
    <row r="7093" spans="1:17">
      <c r="A7093" s="670">
        <v>7076</v>
      </c>
      <c r="B7093" s="677"/>
      <c r="C7093" s="677"/>
      <c r="D7093" s="677"/>
      <c r="E7093" s="676"/>
      <c r="F7093" s="448"/>
      <c r="G7093" s="358"/>
      <c r="H7093" s="428"/>
      <c r="I7093" s="428"/>
      <c r="J7093" s="428"/>
      <c r="K7093" s="430"/>
      <c r="L7093" s="430"/>
      <c r="M7093" s="479"/>
      <c r="N7093" s="594">
        <f t="shared" si="145"/>
        <v>0</v>
      </c>
      <c r="O7093" s="594"/>
      <c r="P7093" s="484"/>
      <c r="Q7093" s="484"/>
    </row>
    <row r="7094" spans="1:17">
      <c r="A7094" s="670">
        <v>7077</v>
      </c>
      <c r="B7094" s="677"/>
      <c r="C7094" s="677"/>
      <c r="D7094" s="677"/>
      <c r="E7094" s="676"/>
      <c r="F7094" s="448"/>
      <c r="G7094" s="358"/>
      <c r="H7094" s="428"/>
      <c r="I7094" s="428"/>
      <c r="J7094" s="428"/>
      <c r="K7094" s="430"/>
      <c r="L7094" s="430"/>
      <c r="M7094" s="479"/>
      <c r="N7094" s="594">
        <f t="shared" si="145"/>
        <v>0</v>
      </c>
      <c r="O7094" s="594"/>
      <c r="P7094" s="484"/>
      <c r="Q7094" s="484"/>
    </row>
    <row r="7095" spans="1:17">
      <c r="A7095" s="670">
        <v>7078</v>
      </c>
      <c r="B7095" s="677"/>
      <c r="C7095" s="677"/>
      <c r="D7095" s="677"/>
      <c r="E7095" s="676"/>
      <c r="F7095" s="448"/>
      <c r="G7095" s="358"/>
      <c r="H7095" s="428"/>
      <c r="I7095" s="428"/>
      <c r="J7095" s="428"/>
      <c r="K7095" s="430"/>
      <c r="L7095" s="430"/>
      <c r="M7095" s="479"/>
      <c r="N7095" s="594">
        <f t="shared" si="145"/>
        <v>0</v>
      </c>
      <c r="O7095" s="594"/>
      <c r="P7095" s="484"/>
      <c r="Q7095" s="484"/>
    </row>
    <row r="7096" spans="1:17">
      <c r="A7096" s="670">
        <v>7079</v>
      </c>
      <c r="B7096" s="677"/>
      <c r="C7096" s="677"/>
      <c r="D7096" s="677"/>
      <c r="E7096" s="676"/>
      <c r="F7096" s="448"/>
      <c r="G7096" s="358"/>
      <c r="H7096" s="428"/>
      <c r="I7096" s="428"/>
      <c r="J7096" s="428"/>
      <c r="K7096" s="430"/>
      <c r="L7096" s="430"/>
      <c r="M7096" s="479"/>
      <c r="N7096" s="594">
        <f t="shared" si="145"/>
        <v>0</v>
      </c>
      <c r="O7096" s="594"/>
      <c r="P7096" s="484"/>
      <c r="Q7096" s="484"/>
    </row>
    <row r="7097" spans="1:17">
      <c r="A7097" s="670">
        <v>7080</v>
      </c>
      <c r="B7097" s="677"/>
      <c r="C7097" s="677"/>
      <c r="D7097" s="677"/>
      <c r="E7097" s="676"/>
      <c r="F7097" s="448"/>
      <c r="G7097" s="358"/>
      <c r="H7097" s="428"/>
      <c r="I7097" s="428"/>
      <c r="J7097" s="428"/>
      <c r="K7097" s="430"/>
      <c r="L7097" s="430"/>
      <c r="M7097" s="479"/>
      <c r="N7097" s="594">
        <f t="shared" si="145"/>
        <v>0</v>
      </c>
      <c r="O7097" s="594"/>
      <c r="P7097" s="484"/>
      <c r="Q7097" s="484"/>
    </row>
    <row r="7098" spans="1:17">
      <c r="A7098" s="670">
        <v>7081</v>
      </c>
      <c r="B7098" s="677"/>
      <c r="C7098" s="677"/>
      <c r="D7098" s="677"/>
      <c r="E7098" s="676"/>
      <c r="F7098" s="448"/>
      <c r="G7098" s="358"/>
      <c r="H7098" s="428"/>
      <c r="I7098" s="428"/>
      <c r="J7098" s="428"/>
      <c r="K7098" s="430"/>
      <c r="L7098" s="430"/>
      <c r="M7098" s="479"/>
      <c r="N7098" s="594">
        <f t="shared" si="145"/>
        <v>0</v>
      </c>
      <c r="O7098" s="594"/>
      <c r="P7098" s="484"/>
      <c r="Q7098" s="484"/>
    </row>
    <row r="7099" spans="1:17">
      <c r="A7099" s="670">
        <v>7082</v>
      </c>
      <c r="B7099" s="677"/>
      <c r="C7099" s="677"/>
      <c r="D7099" s="677"/>
      <c r="E7099" s="676"/>
      <c r="F7099" s="448"/>
      <c r="G7099" s="358"/>
      <c r="H7099" s="428"/>
      <c r="I7099" s="428"/>
      <c r="J7099" s="428"/>
      <c r="K7099" s="430"/>
      <c r="L7099" s="430"/>
      <c r="M7099" s="479"/>
      <c r="N7099" s="594">
        <f t="shared" si="145"/>
        <v>0</v>
      </c>
      <c r="O7099" s="594"/>
      <c r="P7099" s="484"/>
      <c r="Q7099" s="484"/>
    </row>
    <row r="7100" spans="1:17">
      <c r="A7100" s="670">
        <v>7083</v>
      </c>
      <c r="B7100" s="677"/>
      <c r="C7100" s="677"/>
      <c r="D7100" s="677"/>
      <c r="E7100" s="676"/>
      <c r="F7100" s="448"/>
      <c r="G7100" s="358"/>
      <c r="H7100" s="428"/>
      <c r="I7100" s="428"/>
      <c r="J7100" s="428"/>
      <c r="K7100" s="430"/>
      <c r="L7100" s="430"/>
      <c r="M7100" s="479"/>
      <c r="N7100" s="594">
        <f t="shared" si="145"/>
        <v>0</v>
      </c>
      <c r="O7100" s="594"/>
      <c r="P7100" s="484"/>
      <c r="Q7100" s="484"/>
    </row>
    <row r="7101" spans="1:17">
      <c r="A7101" s="670">
        <v>7084</v>
      </c>
      <c r="B7101" s="677"/>
      <c r="C7101" s="677"/>
      <c r="D7101" s="677"/>
      <c r="E7101" s="676"/>
      <c r="F7101" s="448"/>
      <c r="G7101" s="358"/>
      <c r="H7101" s="428"/>
      <c r="I7101" s="428"/>
      <c r="J7101" s="428"/>
      <c r="K7101" s="430"/>
      <c r="L7101" s="430"/>
      <c r="M7101" s="479"/>
      <c r="N7101" s="594">
        <f t="shared" si="145"/>
        <v>0</v>
      </c>
      <c r="O7101" s="594"/>
      <c r="P7101" s="484"/>
      <c r="Q7101" s="484"/>
    </row>
    <row r="7102" spans="1:17">
      <c r="A7102" s="670">
        <v>7085</v>
      </c>
      <c r="B7102" s="677"/>
      <c r="C7102" s="677"/>
      <c r="D7102" s="677"/>
      <c r="E7102" s="676"/>
      <c r="F7102" s="448"/>
      <c r="G7102" s="358"/>
      <c r="H7102" s="428"/>
      <c r="I7102" s="428"/>
      <c r="J7102" s="428"/>
      <c r="K7102" s="430"/>
      <c r="L7102" s="430"/>
      <c r="M7102" s="479"/>
      <c r="N7102" s="594">
        <f t="shared" si="145"/>
        <v>0</v>
      </c>
      <c r="O7102" s="594"/>
      <c r="P7102" s="484"/>
      <c r="Q7102" s="484"/>
    </row>
    <row r="7103" spans="1:17">
      <c r="A7103" s="670">
        <v>7086</v>
      </c>
      <c r="B7103" s="677"/>
      <c r="C7103" s="677"/>
      <c r="D7103" s="677"/>
      <c r="E7103" s="676"/>
      <c r="F7103" s="448"/>
      <c r="G7103" s="358"/>
      <c r="H7103" s="428"/>
      <c r="I7103" s="428"/>
      <c r="J7103" s="428"/>
      <c r="K7103" s="430"/>
      <c r="L7103" s="430"/>
      <c r="M7103" s="479"/>
      <c r="N7103" s="594">
        <f t="shared" si="145"/>
        <v>0</v>
      </c>
      <c r="O7103" s="594"/>
      <c r="P7103" s="484"/>
      <c r="Q7103" s="484"/>
    </row>
    <row r="7104" spans="1:17">
      <c r="A7104" s="670">
        <v>7087</v>
      </c>
      <c r="B7104" s="677"/>
      <c r="C7104" s="677"/>
      <c r="D7104" s="677"/>
      <c r="E7104" s="676"/>
      <c r="F7104" s="448"/>
      <c r="G7104" s="358"/>
      <c r="H7104" s="428"/>
      <c r="I7104" s="428"/>
      <c r="J7104" s="428"/>
      <c r="K7104" s="430"/>
      <c r="L7104" s="430"/>
      <c r="M7104" s="479"/>
      <c r="N7104" s="594">
        <f t="shared" si="145"/>
        <v>0</v>
      </c>
      <c r="O7104" s="594"/>
      <c r="P7104" s="484"/>
      <c r="Q7104" s="484"/>
    </row>
    <row r="7105" spans="1:17">
      <c r="A7105" s="670">
        <v>7088</v>
      </c>
      <c r="B7105" s="677"/>
      <c r="C7105" s="677"/>
      <c r="D7105" s="677"/>
      <c r="E7105" s="676"/>
      <c r="F7105" s="448"/>
      <c r="G7105" s="358"/>
      <c r="H7105" s="428"/>
      <c r="I7105" s="428"/>
      <c r="J7105" s="428"/>
      <c r="K7105" s="430"/>
      <c r="L7105" s="430"/>
      <c r="M7105" s="479"/>
      <c r="N7105" s="594">
        <f t="shared" si="145"/>
        <v>0</v>
      </c>
      <c r="O7105" s="594"/>
      <c r="P7105" s="484"/>
      <c r="Q7105" s="484"/>
    </row>
    <row r="7106" spans="1:17">
      <c r="A7106" s="670">
        <v>7089</v>
      </c>
      <c r="B7106" s="677"/>
      <c r="C7106" s="677"/>
      <c r="D7106" s="677"/>
      <c r="E7106" s="676"/>
      <c r="F7106" s="448"/>
      <c r="G7106" s="358"/>
      <c r="H7106" s="428"/>
      <c r="I7106" s="428"/>
      <c r="J7106" s="428"/>
      <c r="K7106" s="430"/>
      <c r="L7106" s="430"/>
      <c r="M7106" s="479"/>
      <c r="N7106" s="594">
        <f t="shared" si="145"/>
        <v>0</v>
      </c>
      <c r="O7106" s="594"/>
      <c r="P7106" s="484"/>
      <c r="Q7106" s="484"/>
    </row>
    <row r="7107" spans="1:17">
      <c r="A7107" s="670">
        <v>7090</v>
      </c>
      <c r="B7107" s="677"/>
      <c r="C7107" s="677"/>
      <c r="D7107" s="677"/>
      <c r="E7107" s="676"/>
      <c r="F7107" s="448"/>
      <c r="G7107" s="358"/>
      <c r="H7107" s="428"/>
      <c r="I7107" s="428"/>
      <c r="J7107" s="428"/>
      <c r="K7107" s="430"/>
      <c r="L7107" s="430"/>
      <c r="M7107" s="479"/>
      <c r="N7107" s="594">
        <f t="shared" si="145"/>
        <v>0</v>
      </c>
      <c r="O7107" s="594"/>
      <c r="P7107" s="484"/>
      <c r="Q7107" s="484"/>
    </row>
    <row r="7108" spans="1:17">
      <c r="A7108" s="670">
        <v>7091</v>
      </c>
      <c r="B7108" s="677"/>
      <c r="C7108" s="677"/>
      <c r="D7108" s="677"/>
      <c r="E7108" s="676"/>
      <c r="F7108" s="448"/>
      <c r="G7108" s="358"/>
      <c r="H7108" s="428"/>
      <c r="I7108" s="428"/>
      <c r="J7108" s="428"/>
      <c r="K7108" s="430"/>
      <c r="L7108" s="430"/>
      <c r="M7108" s="479"/>
      <c r="N7108" s="594">
        <f t="shared" si="145"/>
        <v>0</v>
      </c>
      <c r="O7108" s="594"/>
      <c r="P7108" s="484"/>
      <c r="Q7108" s="484"/>
    </row>
    <row r="7109" spans="1:17">
      <c r="A7109" s="670">
        <v>7092</v>
      </c>
      <c r="B7109" s="677"/>
      <c r="C7109" s="677"/>
      <c r="D7109" s="677"/>
      <c r="E7109" s="676"/>
      <c r="F7109" s="448"/>
      <c r="G7109" s="358"/>
      <c r="H7109" s="428"/>
      <c r="I7109" s="428"/>
      <c r="J7109" s="428"/>
      <c r="K7109" s="430"/>
      <c r="L7109" s="430"/>
      <c r="M7109" s="479"/>
      <c r="N7109" s="594">
        <f t="shared" si="145"/>
        <v>0</v>
      </c>
      <c r="O7109" s="594"/>
      <c r="P7109" s="484"/>
      <c r="Q7109" s="484"/>
    </row>
    <row r="7110" spans="1:17">
      <c r="A7110" s="670">
        <v>7093</v>
      </c>
      <c r="B7110" s="677"/>
      <c r="C7110" s="677"/>
      <c r="D7110" s="677"/>
      <c r="E7110" s="676"/>
      <c r="F7110" s="448"/>
      <c r="G7110" s="358"/>
      <c r="H7110" s="428"/>
      <c r="I7110" s="428"/>
      <c r="J7110" s="428"/>
      <c r="K7110" s="430"/>
      <c r="L7110" s="430"/>
      <c r="M7110" s="479"/>
      <c r="N7110" s="594">
        <f t="shared" si="145"/>
        <v>0</v>
      </c>
      <c r="O7110" s="594"/>
      <c r="P7110" s="484"/>
      <c r="Q7110" s="484"/>
    </row>
    <row r="7111" spans="1:17">
      <c r="A7111" s="670">
        <v>7094</v>
      </c>
      <c r="B7111" s="677"/>
      <c r="C7111" s="677"/>
      <c r="D7111" s="677"/>
      <c r="E7111" s="676"/>
      <c r="F7111" s="448"/>
      <c r="G7111" s="358"/>
      <c r="H7111" s="428"/>
      <c r="I7111" s="428"/>
      <c r="J7111" s="428"/>
      <c r="K7111" s="430"/>
      <c r="L7111" s="430"/>
      <c r="M7111" s="479"/>
      <c r="N7111" s="594">
        <f t="shared" si="145"/>
        <v>0</v>
      </c>
      <c r="O7111" s="594"/>
      <c r="P7111" s="484"/>
      <c r="Q7111" s="484"/>
    </row>
    <row r="7112" spans="1:17">
      <c r="A7112" s="670">
        <v>7095</v>
      </c>
      <c r="B7112" s="677"/>
      <c r="C7112" s="677"/>
      <c r="D7112" s="677"/>
      <c r="E7112" s="676"/>
      <c r="F7112" s="448"/>
      <c r="G7112" s="358"/>
      <c r="H7112" s="428"/>
      <c r="I7112" s="428"/>
      <c r="J7112" s="428"/>
      <c r="K7112" s="430"/>
      <c r="L7112" s="430"/>
      <c r="M7112" s="479"/>
      <c r="N7112" s="594">
        <f t="shared" si="145"/>
        <v>0</v>
      </c>
      <c r="O7112" s="594"/>
      <c r="P7112" s="484"/>
      <c r="Q7112" s="484"/>
    </row>
    <row r="7113" spans="1:17">
      <c r="A7113" s="670">
        <v>7096</v>
      </c>
      <c r="B7113" s="677"/>
      <c r="C7113" s="677"/>
      <c r="D7113" s="677"/>
      <c r="E7113" s="676"/>
      <c r="F7113" s="448"/>
      <c r="G7113" s="358"/>
      <c r="H7113" s="428"/>
      <c r="I7113" s="428"/>
      <c r="J7113" s="428"/>
      <c r="K7113" s="430"/>
      <c r="L7113" s="430"/>
      <c r="M7113" s="479"/>
      <c r="N7113" s="594">
        <f t="shared" si="145"/>
        <v>0</v>
      </c>
      <c r="O7113" s="594"/>
      <c r="P7113" s="484"/>
      <c r="Q7113" s="484"/>
    </row>
    <row r="7114" spans="1:17">
      <c r="A7114" s="670">
        <v>7097</v>
      </c>
      <c r="B7114" s="677"/>
      <c r="C7114" s="677"/>
      <c r="D7114" s="677"/>
      <c r="E7114" s="676"/>
      <c r="F7114" s="448"/>
      <c r="G7114" s="358"/>
      <c r="H7114" s="428"/>
      <c r="I7114" s="428"/>
      <c r="J7114" s="428"/>
      <c r="K7114" s="430"/>
      <c r="L7114" s="430"/>
      <c r="M7114" s="479"/>
      <c r="N7114" s="594">
        <f t="shared" si="145"/>
        <v>0</v>
      </c>
      <c r="O7114" s="594"/>
      <c r="P7114" s="484"/>
      <c r="Q7114" s="484"/>
    </row>
    <row r="7115" spans="1:17">
      <c r="A7115" s="670">
        <v>7098</v>
      </c>
      <c r="B7115" s="677"/>
      <c r="C7115" s="677"/>
      <c r="D7115" s="677"/>
      <c r="E7115" s="676"/>
      <c r="F7115" s="448"/>
      <c r="G7115" s="358"/>
      <c r="H7115" s="428"/>
      <c r="I7115" s="428"/>
      <c r="J7115" s="428"/>
      <c r="K7115" s="430"/>
      <c r="L7115" s="430"/>
      <c r="M7115" s="479"/>
      <c r="N7115" s="594">
        <f t="shared" si="145"/>
        <v>0</v>
      </c>
      <c r="O7115" s="594"/>
      <c r="P7115" s="484"/>
      <c r="Q7115" s="484"/>
    </row>
    <row r="7116" spans="1:17">
      <c r="A7116" s="670">
        <v>7099</v>
      </c>
      <c r="B7116" s="677"/>
      <c r="C7116" s="677"/>
      <c r="D7116" s="677"/>
      <c r="E7116" s="676"/>
      <c r="F7116" s="448"/>
      <c r="G7116" s="358"/>
      <c r="H7116" s="428"/>
      <c r="I7116" s="428"/>
      <c r="J7116" s="428"/>
      <c r="K7116" s="430"/>
      <c r="L7116" s="430"/>
      <c r="M7116" s="479"/>
      <c r="N7116" s="594">
        <f t="shared" si="145"/>
        <v>0</v>
      </c>
      <c r="O7116" s="594"/>
      <c r="P7116" s="484"/>
      <c r="Q7116" s="484"/>
    </row>
    <row r="7117" spans="1:17">
      <c r="A7117" s="670">
        <v>7100</v>
      </c>
      <c r="B7117" s="677"/>
      <c r="C7117" s="677"/>
      <c r="D7117" s="677"/>
      <c r="E7117" s="676"/>
      <c r="F7117" s="448"/>
      <c r="G7117" s="358"/>
      <c r="H7117" s="428"/>
      <c r="I7117" s="428"/>
      <c r="J7117" s="428"/>
      <c r="K7117" s="430"/>
      <c r="L7117" s="430"/>
      <c r="M7117" s="479"/>
      <c r="N7117" s="594">
        <f t="shared" si="145"/>
        <v>0</v>
      </c>
      <c r="O7117" s="594"/>
      <c r="P7117" s="484"/>
      <c r="Q7117" s="484"/>
    </row>
    <row r="7118" spans="1:17">
      <c r="A7118" s="670">
        <v>7101</v>
      </c>
      <c r="B7118" s="677"/>
      <c r="C7118" s="677"/>
      <c r="D7118" s="677"/>
      <c r="E7118" s="676"/>
      <c r="F7118" s="448"/>
      <c r="G7118" s="358"/>
      <c r="H7118" s="428"/>
      <c r="I7118" s="428"/>
      <c r="J7118" s="428"/>
      <c r="K7118" s="430"/>
      <c r="L7118" s="430"/>
      <c r="M7118" s="479"/>
      <c r="N7118" s="594">
        <f t="shared" si="145"/>
        <v>0</v>
      </c>
      <c r="O7118" s="594"/>
      <c r="P7118" s="484"/>
      <c r="Q7118" s="484"/>
    </row>
    <row r="7119" spans="1:17">
      <c r="A7119" s="670">
        <v>7102</v>
      </c>
      <c r="B7119" s="677"/>
      <c r="C7119" s="677"/>
      <c r="D7119" s="677"/>
      <c r="E7119" s="676"/>
      <c r="F7119" s="448"/>
      <c r="G7119" s="358"/>
      <c r="H7119" s="428"/>
      <c r="I7119" s="428"/>
      <c r="J7119" s="428"/>
      <c r="K7119" s="430"/>
      <c r="L7119" s="430"/>
      <c r="M7119" s="479"/>
      <c r="N7119" s="594">
        <f t="shared" si="145"/>
        <v>0</v>
      </c>
      <c r="O7119" s="594"/>
      <c r="P7119" s="484"/>
      <c r="Q7119" s="484"/>
    </row>
    <row r="7120" spans="1:17">
      <c r="A7120" s="670">
        <v>7103</v>
      </c>
      <c r="B7120" s="677"/>
      <c r="C7120" s="677"/>
      <c r="D7120" s="677"/>
      <c r="E7120" s="676"/>
      <c r="F7120" s="448"/>
      <c r="G7120" s="358"/>
      <c r="H7120" s="428"/>
      <c r="I7120" s="428"/>
      <c r="J7120" s="428"/>
      <c r="K7120" s="430"/>
      <c r="L7120" s="430"/>
      <c r="M7120" s="479"/>
      <c r="N7120" s="594">
        <f t="shared" si="145"/>
        <v>0</v>
      </c>
      <c r="O7120" s="594"/>
      <c r="P7120" s="484"/>
      <c r="Q7120" s="484"/>
    </row>
    <row r="7121" spans="1:17">
      <c r="A7121" s="670">
        <v>7104</v>
      </c>
      <c r="B7121" s="677"/>
      <c r="C7121" s="677"/>
      <c r="D7121" s="677"/>
      <c r="E7121" s="676"/>
      <c r="F7121" s="448"/>
      <c r="G7121" s="358"/>
      <c r="H7121" s="428"/>
      <c r="I7121" s="428"/>
      <c r="J7121" s="428"/>
      <c r="K7121" s="430"/>
      <c r="L7121" s="430"/>
      <c r="M7121" s="479"/>
      <c r="N7121" s="594">
        <f t="shared" si="145"/>
        <v>0</v>
      </c>
      <c r="O7121" s="594"/>
      <c r="P7121" s="484"/>
      <c r="Q7121" s="484"/>
    </row>
    <row r="7122" spans="1:17">
      <c r="A7122" s="670">
        <v>7105</v>
      </c>
      <c r="B7122" s="677"/>
      <c r="C7122" s="677"/>
      <c r="D7122" s="677"/>
      <c r="E7122" s="676"/>
      <c r="F7122" s="448"/>
      <c r="G7122" s="358"/>
      <c r="H7122" s="428"/>
      <c r="I7122" s="428"/>
      <c r="J7122" s="428"/>
      <c r="K7122" s="430"/>
      <c r="L7122" s="430"/>
      <c r="M7122" s="479"/>
      <c r="N7122" s="594">
        <f t="shared" si="145"/>
        <v>0</v>
      </c>
      <c r="O7122" s="594"/>
      <c r="P7122" s="484"/>
      <c r="Q7122" s="484"/>
    </row>
    <row r="7123" spans="1:17">
      <c r="A7123" s="670">
        <v>7106</v>
      </c>
      <c r="B7123" s="677"/>
      <c r="C7123" s="677"/>
      <c r="D7123" s="677"/>
      <c r="E7123" s="676"/>
      <c r="F7123" s="448"/>
      <c r="G7123" s="358"/>
      <c r="H7123" s="428"/>
      <c r="I7123" s="428"/>
      <c r="J7123" s="428"/>
      <c r="K7123" s="430"/>
      <c r="L7123" s="430"/>
      <c r="M7123" s="479"/>
      <c r="N7123" s="594">
        <f t="shared" ref="N7123:N7186" si="146">+IF((O7122-I7122)&gt;$O$8,1,0)*IF(I7122&gt;$O$9,1,0)*IF(O7122&gt;($O$11-$O$10),1,0)</f>
        <v>0</v>
      </c>
      <c r="O7123" s="594"/>
      <c r="P7123" s="484"/>
      <c r="Q7123" s="484"/>
    </row>
    <row r="7124" spans="1:17">
      <c r="A7124" s="670">
        <v>7107</v>
      </c>
      <c r="B7124" s="677"/>
      <c r="C7124" s="677"/>
      <c r="D7124" s="677"/>
      <c r="E7124" s="676"/>
      <c r="F7124" s="448"/>
      <c r="G7124" s="358"/>
      <c r="H7124" s="428"/>
      <c r="I7124" s="428"/>
      <c r="J7124" s="428"/>
      <c r="K7124" s="430"/>
      <c r="L7124" s="430"/>
      <c r="M7124" s="479"/>
      <c r="N7124" s="594">
        <f t="shared" si="146"/>
        <v>0</v>
      </c>
      <c r="O7124" s="594"/>
      <c r="P7124" s="484"/>
      <c r="Q7124" s="484"/>
    </row>
    <row r="7125" spans="1:17">
      <c r="A7125" s="670">
        <v>7108</v>
      </c>
      <c r="B7125" s="677"/>
      <c r="C7125" s="677"/>
      <c r="D7125" s="677"/>
      <c r="E7125" s="676"/>
      <c r="F7125" s="448"/>
      <c r="G7125" s="358"/>
      <c r="H7125" s="428"/>
      <c r="I7125" s="428"/>
      <c r="J7125" s="428"/>
      <c r="K7125" s="430"/>
      <c r="L7125" s="430"/>
      <c r="M7125" s="479"/>
      <c r="N7125" s="594">
        <f t="shared" si="146"/>
        <v>0</v>
      </c>
      <c r="O7125" s="594"/>
      <c r="P7125" s="484"/>
      <c r="Q7125" s="484"/>
    </row>
    <row r="7126" spans="1:17">
      <c r="A7126" s="670">
        <v>7109</v>
      </c>
      <c r="B7126" s="677"/>
      <c r="C7126" s="677"/>
      <c r="D7126" s="677"/>
      <c r="E7126" s="676"/>
      <c r="F7126" s="448"/>
      <c r="G7126" s="358"/>
      <c r="H7126" s="428"/>
      <c r="I7126" s="428"/>
      <c r="J7126" s="428"/>
      <c r="K7126" s="430"/>
      <c r="L7126" s="430"/>
      <c r="M7126" s="479"/>
      <c r="N7126" s="594">
        <f t="shared" si="146"/>
        <v>0</v>
      </c>
      <c r="O7126" s="594"/>
      <c r="P7126" s="484"/>
      <c r="Q7126" s="484"/>
    </row>
    <row r="7127" spans="1:17">
      <c r="A7127" s="670">
        <v>7110</v>
      </c>
      <c r="B7127" s="677"/>
      <c r="C7127" s="677"/>
      <c r="D7127" s="677"/>
      <c r="E7127" s="676"/>
      <c r="F7127" s="448"/>
      <c r="G7127" s="358"/>
      <c r="H7127" s="428"/>
      <c r="I7127" s="428"/>
      <c r="J7127" s="428"/>
      <c r="K7127" s="430"/>
      <c r="L7127" s="430"/>
      <c r="M7127" s="479"/>
      <c r="N7127" s="594">
        <f t="shared" si="146"/>
        <v>0</v>
      </c>
      <c r="O7127" s="594"/>
      <c r="P7127" s="484"/>
      <c r="Q7127" s="484"/>
    </row>
    <row r="7128" spans="1:17">
      <c r="A7128" s="670">
        <v>7111</v>
      </c>
      <c r="B7128" s="677"/>
      <c r="C7128" s="677"/>
      <c r="D7128" s="677"/>
      <c r="E7128" s="676"/>
      <c r="F7128" s="448"/>
      <c r="G7128" s="358"/>
      <c r="H7128" s="428"/>
      <c r="I7128" s="428"/>
      <c r="J7128" s="428"/>
      <c r="K7128" s="430"/>
      <c r="L7128" s="430"/>
      <c r="M7128" s="479"/>
      <c r="N7128" s="594">
        <f t="shared" si="146"/>
        <v>0</v>
      </c>
      <c r="O7128" s="594"/>
      <c r="P7128" s="484"/>
      <c r="Q7128" s="484"/>
    </row>
    <row r="7129" spans="1:17">
      <c r="A7129" s="670">
        <v>7112</v>
      </c>
      <c r="B7129" s="677"/>
      <c r="C7129" s="677"/>
      <c r="D7129" s="677"/>
      <c r="E7129" s="676"/>
      <c r="F7129" s="448"/>
      <c r="G7129" s="358"/>
      <c r="H7129" s="428"/>
      <c r="I7129" s="428"/>
      <c r="J7129" s="428"/>
      <c r="K7129" s="430"/>
      <c r="L7129" s="430"/>
      <c r="M7129" s="479"/>
      <c r="N7129" s="594">
        <f t="shared" si="146"/>
        <v>0</v>
      </c>
      <c r="O7129" s="594"/>
      <c r="P7129" s="484"/>
      <c r="Q7129" s="484"/>
    </row>
    <row r="7130" spans="1:17">
      <c r="A7130" s="670">
        <v>7113</v>
      </c>
      <c r="B7130" s="677"/>
      <c r="C7130" s="677"/>
      <c r="D7130" s="677"/>
      <c r="E7130" s="676"/>
      <c r="F7130" s="448"/>
      <c r="G7130" s="358"/>
      <c r="H7130" s="428"/>
      <c r="I7130" s="428"/>
      <c r="J7130" s="428"/>
      <c r="K7130" s="430"/>
      <c r="L7130" s="430"/>
      <c r="M7130" s="479"/>
      <c r="N7130" s="594">
        <f t="shared" si="146"/>
        <v>0</v>
      </c>
      <c r="O7130" s="594"/>
      <c r="P7130" s="484"/>
      <c r="Q7130" s="484"/>
    </row>
    <row r="7131" spans="1:17">
      <c r="A7131" s="670">
        <v>7114</v>
      </c>
      <c r="B7131" s="677"/>
      <c r="C7131" s="677"/>
      <c r="D7131" s="677"/>
      <c r="E7131" s="676"/>
      <c r="F7131" s="448"/>
      <c r="G7131" s="358"/>
      <c r="H7131" s="428"/>
      <c r="I7131" s="428"/>
      <c r="J7131" s="428"/>
      <c r="K7131" s="430"/>
      <c r="L7131" s="430"/>
      <c r="M7131" s="479"/>
      <c r="N7131" s="594">
        <f t="shared" si="146"/>
        <v>0</v>
      </c>
      <c r="O7131" s="594"/>
      <c r="P7131" s="484"/>
      <c r="Q7131" s="484"/>
    </row>
    <row r="7132" spans="1:17">
      <c r="A7132" s="670">
        <v>7115</v>
      </c>
      <c r="B7132" s="677"/>
      <c r="C7132" s="677"/>
      <c r="D7132" s="677"/>
      <c r="E7132" s="676"/>
      <c r="F7132" s="448"/>
      <c r="G7132" s="358"/>
      <c r="H7132" s="428"/>
      <c r="I7132" s="428"/>
      <c r="J7132" s="428"/>
      <c r="K7132" s="430"/>
      <c r="L7132" s="430"/>
      <c r="M7132" s="479"/>
      <c r="N7132" s="594">
        <f t="shared" si="146"/>
        <v>0</v>
      </c>
      <c r="O7132" s="594"/>
      <c r="P7132" s="484"/>
      <c r="Q7132" s="484"/>
    </row>
    <row r="7133" spans="1:17">
      <c r="A7133" s="670">
        <v>7116</v>
      </c>
      <c r="B7133" s="677"/>
      <c r="C7133" s="677"/>
      <c r="D7133" s="677"/>
      <c r="E7133" s="676"/>
      <c r="F7133" s="448"/>
      <c r="G7133" s="358"/>
      <c r="H7133" s="428"/>
      <c r="I7133" s="428"/>
      <c r="J7133" s="428"/>
      <c r="K7133" s="430"/>
      <c r="L7133" s="430"/>
      <c r="M7133" s="479"/>
      <c r="N7133" s="594">
        <f t="shared" si="146"/>
        <v>0</v>
      </c>
      <c r="O7133" s="594"/>
      <c r="P7133" s="484"/>
      <c r="Q7133" s="484"/>
    </row>
    <row r="7134" spans="1:17">
      <c r="A7134" s="670">
        <v>7117</v>
      </c>
      <c r="B7134" s="677"/>
      <c r="C7134" s="677"/>
      <c r="D7134" s="677"/>
      <c r="E7134" s="676"/>
      <c r="F7134" s="448"/>
      <c r="G7134" s="358"/>
      <c r="H7134" s="428"/>
      <c r="I7134" s="428"/>
      <c r="J7134" s="428"/>
      <c r="K7134" s="430"/>
      <c r="L7134" s="430"/>
      <c r="M7134" s="479"/>
      <c r="N7134" s="594">
        <f t="shared" si="146"/>
        <v>0</v>
      </c>
      <c r="O7134" s="594"/>
      <c r="P7134" s="484"/>
      <c r="Q7134" s="484"/>
    </row>
    <row r="7135" spans="1:17">
      <c r="A7135" s="670">
        <v>7118</v>
      </c>
      <c r="B7135" s="677"/>
      <c r="C7135" s="677"/>
      <c r="D7135" s="677"/>
      <c r="E7135" s="676"/>
      <c r="F7135" s="448"/>
      <c r="G7135" s="358"/>
      <c r="H7135" s="428"/>
      <c r="I7135" s="428"/>
      <c r="J7135" s="428"/>
      <c r="K7135" s="430"/>
      <c r="L7135" s="430"/>
      <c r="M7135" s="479"/>
      <c r="N7135" s="594">
        <f t="shared" si="146"/>
        <v>0</v>
      </c>
      <c r="O7135" s="594"/>
      <c r="P7135" s="484"/>
      <c r="Q7135" s="484"/>
    </row>
    <row r="7136" spans="1:17">
      <c r="A7136" s="670">
        <v>7119</v>
      </c>
      <c r="B7136" s="677"/>
      <c r="C7136" s="677"/>
      <c r="D7136" s="677"/>
      <c r="E7136" s="676"/>
      <c r="F7136" s="448"/>
      <c r="G7136" s="358"/>
      <c r="H7136" s="428"/>
      <c r="I7136" s="428"/>
      <c r="J7136" s="428"/>
      <c r="K7136" s="430"/>
      <c r="L7136" s="430"/>
      <c r="M7136" s="479"/>
      <c r="N7136" s="594">
        <f t="shared" si="146"/>
        <v>0</v>
      </c>
      <c r="O7136" s="594"/>
      <c r="P7136" s="484"/>
      <c r="Q7136" s="484"/>
    </row>
    <row r="7137" spans="1:17">
      <c r="A7137" s="670">
        <v>7120</v>
      </c>
      <c r="B7137" s="677"/>
      <c r="C7137" s="677"/>
      <c r="D7137" s="677"/>
      <c r="E7137" s="676"/>
      <c r="F7137" s="448"/>
      <c r="G7137" s="358"/>
      <c r="H7137" s="428"/>
      <c r="I7137" s="428"/>
      <c r="J7137" s="428"/>
      <c r="K7137" s="430"/>
      <c r="L7137" s="430"/>
      <c r="M7137" s="479"/>
      <c r="N7137" s="594">
        <f t="shared" si="146"/>
        <v>0</v>
      </c>
      <c r="O7137" s="594"/>
      <c r="P7137" s="484"/>
      <c r="Q7137" s="484"/>
    </row>
    <row r="7138" spans="1:17">
      <c r="A7138" s="670">
        <v>7121</v>
      </c>
      <c r="B7138" s="677"/>
      <c r="C7138" s="677"/>
      <c r="D7138" s="677"/>
      <c r="E7138" s="676"/>
      <c r="F7138" s="448"/>
      <c r="G7138" s="358"/>
      <c r="H7138" s="428"/>
      <c r="I7138" s="428"/>
      <c r="J7138" s="428"/>
      <c r="K7138" s="430"/>
      <c r="L7138" s="430"/>
      <c r="M7138" s="479"/>
      <c r="N7138" s="594">
        <f t="shared" si="146"/>
        <v>0</v>
      </c>
      <c r="O7138" s="594"/>
      <c r="P7138" s="484"/>
      <c r="Q7138" s="484"/>
    </row>
    <row r="7139" spans="1:17">
      <c r="A7139" s="670">
        <v>7122</v>
      </c>
      <c r="B7139" s="677"/>
      <c r="C7139" s="677"/>
      <c r="D7139" s="677"/>
      <c r="E7139" s="676"/>
      <c r="F7139" s="448"/>
      <c r="G7139" s="358"/>
      <c r="H7139" s="428"/>
      <c r="I7139" s="428"/>
      <c r="J7139" s="428"/>
      <c r="K7139" s="430"/>
      <c r="L7139" s="430"/>
      <c r="M7139" s="479"/>
      <c r="N7139" s="594">
        <f t="shared" si="146"/>
        <v>0</v>
      </c>
      <c r="O7139" s="594"/>
      <c r="P7139" s="484"/>
      <c r="Q7139" s="484"/>
    </row>
    <row r="7140" spans="1:17">
      <c r="A7140" s="670">
        <v>7123</v>
      </c>
      <c r="B7140" s="677"/>
      <c r="C7140" s="677"/>
      <c r="D7140" s="677"/>
      <c r="E7140" s="676"/>
      <c r="F7140" s="448"/>
      <c r="G7140" s="358"/>
      <c r="H7140" s="428"/>
      <c r="I7140" s="428"/>
      <c r="J7140" s="428"/>
      <c r="K7140" s="430"/>
      <c r="L7140" s="430"/>
      <c r="M7140" s="479"/>
      <c r="N7140" s="594">
        <f t="shared" si="146"/>
        <v>0</v>
      </c>
      <c r="O7140" s="594"/>
      <c r="P7140" s="484"/>
      <c r="Q7140" s="484"/>
    </row>
    <row r="7141" spans="1:17">
      <c r="A7141" s="670">
        <v>7124</v>
      </c>
      <c r="B7141" s="677"/>
      <c r="C7141" s="677"/>
      <c r="D7141" s="677"/>
      <c r="E7141" s="676"/>
      <c r="F7141" s="448"/>
      <c r="G7141" s="358"/>
      <c r="H7141" s="428"/>
      <c r="I7141" s="428"/>
      <c r="J7141" s="428"/>
      <c r="K7141" s="430"/>
      <c r="L7141" s="430"/>
      <c r="M7141" s="479"/>
      <c r="N7141" s="594">
        <f t="shared" si="146"/>
        <v>0</v>
      </c>
      <c r="O7141" s="594"/>
      <c r="P7141" s="484"/>
      <c r="Q7141" s="484"/>
    </row>
    <row r="7142" spans="1:17">
      <c r="A7142" s="670">
        <v>7125</v>
      </c>
      <c r="B7142" s="677"/>
      <c r="C7142" s="677"/>
      <c r="D7142" s="677"/>
      <c r="E7142" s="676"/>
      <c r="F7142" s="448"/>
      <c r="G7142" s="358"/>
      <c r="H7142" s="428"/>
      <c r="I7142" s="428"/>
      <c r="J7142" s="428"/>
      <c r="K7142" s="430"/>
      <c r="L7142" s="430"/>
      <c r="M7142" s="479"/>
      <c r="N7142" s="594">
        <f t="shared" si="146"/>
        <v>0</v>
      </c>
      <c r="O7142" s="594"/>
      <c r="P7142" s="484"/>
      <c r="Q7142" s="484"/>
    </row>
    <row r="7143" spans="1:17">
      <c r="A7143" s="670">
        <v>7126</v>
      </c>
      <c r="B7143" s="677"/>
      <c r="C7143" s="677"/>
      <c r="D7143" s="677"/>
      <c r="E7143" s="676"/>
      <c r="F7143" s="448"/>
      <c r="G7143" s="358"/>
      <c r="H7143" s="428"/>
      <c r="I7143" s="428"/>
      <c r="J7143" s="428"/>
      <c r="K7143" s="430"/>
      <c r="L7143" s="430"/>
      <c r="M7143" s="479"/>
      <c r="N7143" s="594">
        <f t="shared" si="146"/>
        <v>0</v>
      </c>
      <c r="O7143" s="594"/>
      <c r="P7143" s="484"/>
      <c r="Q7143" s="484"/>
    </row>
    <row r="7144" spans="1:17">
      <c r="A7144" s="670">
        <v>7127</v>
      </c>
      <c r="B7144" s="677"/>
      <c r="C7144" s="677"/>
      <c r="D7144" s="677"/>
      <c r="E7144" s="676"/>
      <c r="F7144" s="448"/>
      <c r="G7144" s="358"/>
      <c r="H7144" s="428"/>
      <c r="I7144" s="428"/>
      <c r="J7144" s="428"/>
      <c r="K7144" s="430"/>
      <c r="L7144" s="430"/>
      <c r="M7144" s="479"/>
      <c r="N7144" s="594">
        <f t="shared" si="146"/>
        <v>0</v>
      </c>
      <c r="O7144" s="594"/>
      <c r="P7144" s="484"/>
      <c r="Q7144" s="484"/>
    </row>
    <row r="7145" spans="1:17">
      <c r="A7145" s="670">
        <v>7128</v>
      </c>
      <c r="B7145" s="677"/>
      <c r="C7145" s="677"/>
      <c r="D7145" s="677"/>
      <c r="E7145" s="676"/>
      <c r="F7145" s="448"/>
      <c r="G7145" s="358"/>
      <c r="H7145" s="428"/>
      <c r="I7145" s="428"/>
      <c r="J7145" s="428"/>
      <c r="K7145" s="430"/>
      <c r="L7145" s="430"/>
      <c r="M7145" s="479"/>
      <c r="N7145" s="594">
        <f t="shared" si="146"/>
        <v>0</v>
      </c>
      <c r="O7145" s="594"/>
      <c r="P7145" s="484"/>
      <c r="Q7145" s="484"/>
    </row>
    <row r="7146" spans="1:17">
      <c r="A7146" s="670">
        <v>7129</v>
      </c>
      <c r="B7146" s="677"/>
      <c r="C7146" s="677"/>
      <c r="D7146" s="677"/>
      <c r="E7146" s="676"/>
      <c r="F7146" s="448"/>
      <c r="G7146" s="358"/>
      <c r="H7146" s="428"/>
      <c r="I7146" s="428"/>
      <c r="J7146" s="428"/>
      <c r="K7146" s="430"/>
      <c r="L7146" s="430"/>
      <c r="M7146" s="479"/>
      <c r="N7146" s="594">
        <f t="shared" si="146"/>
        <v>0</v>
      </c>
      <c r="O7146" s="594"/>
      <c r="P7146" s="484"/>
      <c r="Q7146" s="484"/>
    </row>
    <row r="7147" spans="1:17">
      <c r="A7147" s="670">
        <v>7130</v>
      </c>
      <c r="B7147" s="677"/>
      <c r="C7147" s="677"/>
      <c r="D7147" s="677"/>
      <c r="E7147" s="676"/>
      <c r="F7147" s="448"/>
      <c r="G7147" s="358"/>
      <c r="H7147" s="428"/>
      <c r="I7147" s="428"/>
      <c r="J7147" s="428"/>
      <c r="K7147" s="430"/>
      <c r="L7147" s="430"/>
      <c r="M7147" s="479"/>
      <c r="N7147" s="594">
        <f t="shared" si="146"/>
        <v>0</v>
      </c>
      <c r="O7147" s="594"/>
      <c r="P7147" s="484"/>
      <c r="Q7147" s="484"/>
    </row>
    <row r="7148" spans="1:17">
      <c r="A7148" s="670">
        <v>7131</v>
      </c>
      <c r="B7148" s="677"/>
      <c r="C7148" s="677"/>
      <c r="D7148" s="677"/>
      <c r="E7148" s="676"/>
      <c r="F7148" s="448"/>
      <c r="G7148" s="358"/>
      <c r="H7148" s="428"/>
      <c r="I7148" s="428"/>
      <c r="J7148" s="428"/>
      <c r="K7148" s="430"/>
      <c r="L7148" s="430"/>
      <c r="M7148" s="479"/>
      <c r="N7148" s="594">
        <f t="shared" si="146"/>
        <v>0</v>
      </c>
      <c r="O7148" s="594"/>
      <c r="P7148" s="484"/>
      <c r="Q7148" s="484"/>
    </row>
    <row r="7149" spans="1:17">
      <c r="A7149" s="670">
        <v>7132</v>
      </c>
      <c r="B7149" s="677"/>
      <c r="C7149" s="677"/>
      <c r="D7149" s="677"/>
      <c r="E7149" s="676"/>
      <c r="F7149" s="448"/>
      <c r="G7149" s="358"/>
      <c r="H7149" s="428"/>
      <c r="I7149" s="428"/>
      <c r="J7149" s="428"/>
      <c r="K7149" s="430"/>
      <c r="L7149" s="430"/>
      <c r="M7149" s="479"/>
      <c r="N7149" s="594">
        <f t="shared" si="146"/>
        <v>0</v>
      </c>
      <c r="O7149" s="594"/>
      <c r="P7149" s="484"/>
      <c r="Q7149" s="484"/>
    </row>
    <row r="7150" spans="1:17">
      <c r="A7150" s="670">
        <v>7133</v>
      </c>
      <c r="B7150" s="677"/>
      <c r="C7150" s="677"/>
      <c r="D7150" s="677"/>
      <c r="E7150" s="676"/>
      <c r="F7150" s="448"/>
      <c r="G7150" s="358"/>
      <c r="H7150" s="428"/>
      <c r="I7150" s="428"/>
      <c r="J7150" s="428"/>
      <c r="K7150" s="430"/>
      <c r="L7150" s="430"/>
      <c r="M7150" s="479"/>
      <c r="N7150" s="594">
        <f t="shared" si="146"/>
        <v>0</v>
      </c>
      <c r="O7150" s="594"/>
      <c r="P7150" s="484"/>
      <c r="Q7150" s="484"/>
    </row>
    <row r="7151" spans="1:17">
      <c r="A7151" s="670">
        <v>7134</v>
      </c>
      <c r="B7151" s="677"/>
      <c r="C7151" s="677"/>
      <c r="D7151" s="677"/>
      <c r="E7151" s="676"/>
      <c r="F7151" s="448"/>
      <c r="G7151" s="358"/>
      <c r="H7151" s="428"/>
      <c r="I7151" s="428"/>
      <c r="J7151" s="428"/>
      <c r="K7151" s="430"/>
      <c r="L7151" s="430"/>
      <c r="M7151" s="479"/>
      <c r="N7151" s="594">
        <f t="shared" si="146"/>
        <v>0</v>
      </c>
      <c r="O7151" s="594"/>
      <c r="P7151" s="484"/>
      <c r="Q7151" s="484"/>
    </row>
    <row r="7152" spans="1:17">
      <c r="A7152" s="670">
        <v>7135</v>
      </c>
      <c r="B7152" s="677"/>
      <c r="C7152" s="677"/>
      <c r="D7152" s="677"/>
      <c r="E7152" s="676"/>
      <c r="F7152" s="448"/>
      <c r="G7152" s="358"/>
      <c r="H7152" s="428"/>
      <c r="I7152" s="428"/>
      <c r="J7152" s="428"/>
      <c r="K7152" s="430"/>
      <c r="L7152" s="430"/>
      <c r="M7152" s="479"/>
      <c r="N7152" s="594">
        <f t="shared" si="146"/>
        <v>0</v>
      </c>
      <c r="O7152" s="594"/>
      <c r="P7152" s="484"/>
      <c r="Q7152" s="484"/>
    </row>
    <row r="7153" spans="1:17">
      <c r="A7153" s="670">
        <v>7136</v>
      </c>
      <c r="B7153" s="677"/>
      <c r="C7153" s="677"/>
      <c r="D7153" s="677"/>
      <c r="E7153" s="676"/>
      <c r="F7153" s="448"/>
      <c r="G7153" s="358"/>
      <c r="H7153" s="428"/>
      <c r="I7153" s="428"/>
      <c r="J7153" s="428"/>
      <c r="K7153" s="430"/>
      <c r="L7153" s="430"/>
      <c r="M7153" s="479"/>
      <c r="N7153" s="594">
        <f t="shared" si="146"/>
        <v>0</v>
      </c>
      <c r="O7153" s="594"/>
      <c r="P7153" s="484"/>
      <c r="Q7153" s="484"/>
    </row>
    <row r="7154" spans="1:17">
      <c r="A7154" s="670">
        <v>7137</v>
      </c>
      <c r="B7154" s="677"/>
      <c r="C7154" s="677"/>
      <c r="D7154" s="677"/>
      <c r="E7154" s="676"/>
      <c r="F7154" s="448"/>
      <c r="G7154" s="358"/>
      <c r="H7154" s="428"/>
      <c r="I7154" s="428"/>
      <c r="J7154" s="428"/>
      <c r="K7154" s="430"/>
      <c r="L7154" s="430"/>
      <c r="M7154" s="479"/>
      <c r="N7154" s="594">
        <f t="shared" si="146"/>
        <v>0</v>
      </c>
      <c r="O7154" s="594"/>
      <c r="P7154" s="484"/>
      <c r="Q7154" s="484"/>
    </row>
    <row r="7155" spans="1:17">
      <c r="A7155" s="670">
        <v>7138</v>
      </c>
      <c r="B7155" s="677"/>
      <c r="C7155" s="677"/>
      <c r="D7155" s="677"/>
      <c r="E7155" s="676"/>
      <c r="F7155" s="448"/>
      <c r="G7155" s="358"/>
      <c r="H7155" s="428"/>
      <c r="I7155" s="428"/>
      <c r="J7155" s="428"/>
      <c r="K7155" s="430"/>
      <c r="L7155" s="430"/>
      <c r="M7155" s="479"/>
      <c r="N7155" s="594">
        <f t="shared" si="146"/>
        <v>0</v>
      </c>
      <c r="O7155" s="594"/>
      <c r="P7155" s="484"/>
      <c r="Q7155" s="484"/>
    </row>
    <row r="7156" spans="1:17">
      <c r="A7156" s="670">
        <v>7139</v>
      </c>
      <c r="B7156" s="677"/>
      <c r="C7156" s="677"/>
      <c r="D7156" s="677"/>
      <c r="E7156" s="676"/>
      <c r="F7156" s="448"/>
      <c r="G7156" s="358"/>
      <c r="H7156" s="428"/>
      <c r="I7156" s="428"/>
      <c r="J7156" s="428"/>
      <c r="K7156" s="430"/>
      <c r="L7156" s="430"/>
      <c r="M7156" s="479"/>
      <c r="N7156" s="594">
        <f t="shared" si="146"/>
        <v>0</v>
      </c>
      <c r="O7156" s="594"/>
      <c r="P7156" s="484"/>
      <c r="Q7156" s="484"/>
    </row>
    <row r="7157" spans="1:17">
      <c r="A7157" s="670">
        <v>7140</v>
      </c>
      <c r="B7157" s="677"/>
      <c r="C7157" s="677"/>
      <c r="D7157" s="677"/>
      <c r="E7157" s="676"/>
      <c r="F7157" s="448"/>
      <c r="G7157" s="358"/>
      <c r="H7157" s="428"/>
      <c r="I7157" s="428"/>
      <c r="J7157" s="428"/>
      <c r="K7157" s="430"/>
      <c r="L7157" s="430"/>
      <c r="M7157" s="479"/>
      <c r="N7157" s="594">
        <f t="shared" si="146"/>
        <v>0</v>
      </c>
      <c r="O7157" s="594"/>
      <c r="P7157" s="484"/>
      <c r="Q7157" s="484"/>
    </row>
    <row r="7158" spans="1:17">
      <c r="A7158" s="670">
        <v>7141</v>
      </c>
      <c r="B7158" s="677"/>
      <c r="C7158" s="677"/>
      <c r="D7158" s="677"/>
      <c r="E7158" s="676"/>
      <c r="F7158" s="448"/>
      <c r="G7158" s="358"/>
      <c r="H7158" s="428"/>
      <c r="I7158" s="428"/>
      <c r="J7158" s="428"/>
      <c r="K7158" s="430"/>
      <c r="L7158" s="430"/>
      <c r="M7158" s="479"/>
      <c r="N7158" s="594">
        <f t="shared" si="146"/>
        <v>0</v>
      </c>
      <c r="O7158" s="594"/>
      <c r="P7158" s="484"/>
      <c r="Q7158" s="484"/>
    </row>
    <row r="7159" spans="1:17">
      <c r="A7159" s="670">
        <v>7142</v>
      </c>
      <c r="B7159" s="677"/>
      <c r="C7159" s="677"/>
      <c r="D7159" s="677"/>
      <c r="E7159" s="676"/>
      <c r="F7159" s="448"/>
      <c r="G7159" s="358"/>
      <c r="H7159" s="428"/>
      <c r="I7159" s="428"/>
      <c r="J7159" s="428"/>
      <c r="K7159" s="430"/>
      <c r="L7159" s="430"/>
      <c r="M7159" s="479"/>
      <c r="N7159" s="594">
        <f t="shared" si="146"/>
        <v>0</v>
      </c>
      <c r="O7159" s="594"/>
      <c r="P7159" s="484"/>
      <c r="Q7159" s="484"/>
    </row>
    <row r="7160" spans="1:17">
      <c r="A7160" s="670">
        <v>7143</v>
      </c>
      <c r="B7160" s="677"/>
      <c r="C7160" s="677"/>
      <c r="D7160" s="677"/>
      <c r="E7160" s="676"/>
      <c r="F7160" s="448"/>
      <c r="G7160" s="358"/>
      <c r="H7160" s="428"/>
      <c r="I7160" s="428"/>
      <c r="J7160" s="428"/>
      <c r="K7160" s="430"/>
      <c r="L7160" s="430"/>
      <c r="M7160" s="479"/>
      <c r="N7160" s="594">
        <f t="shared" si="146"/>
        <v>0</v>
      </c>
      <c r="O7160" s="594"/>
      <c r="P7160" s="484"/>
      <c r="Q7160" s="484"/>
    </row>
    <row r="7161" spans="1:17">
      <c r="A7161" s="670">
        <v>7144</v>
      </c>
      <c r="B7161" s="677"/>
      <c r="C7161" s="677"/>
      <c r="D7161" s="677"/>
      <c r="E7161" s="676"/>
      <c r="F7161" s="448"/>
      <c r="G7161" s="358"/>
      <c r="H7161" s="428"/>
      <c r="I7161" s="428"/>
      <c r="J7161" s="428"/>
      <c r="K7161" s="430"/>
      <c r="L7161" s="430"/>
      <c r="M7161" s="479"/>
      <c r="N7161" s="594">
        <f t="shared" si="146"/>
        <v>0</v>
      </c>
      <c r="O7161" s="594"/>
      <c r="P7161" s="484"/>
      <c r="Q7161" s="484"/>
    </row>
    <row r="7162" spans="1:17">
      <c r="A7162" s="670">
        <v>7145</v>
      </c>
      <c r="B7162" s="677"/>
      <c r="C7162" s="677"/>
      <c r="D7162" s="677"/>
      <c r="E7162" s="676"/>
      <c r="F7162" s="448"/>
      <c r="G7162" s="358"/>
      <c r="H7162" s="428"/>
      <c r="I7162" s="428"/>
      <c r="J7162" s="428"/>
      <c r="K7162" s="430"/>
      <c r="L7162" s="430"/>
      <c r="M7162" s="479"/>
      <c r="N7162" s="594">
        <f t="shared" si="146"/>
        <v>0</v>
      </c>
      <c r="O7162" s="594"/>
      <c r="P7162" s="484"/>
      <c r="Q7162" s="484"/>
    </row>
    <row r="7163" spans="1:17">
      <c r="A7163" s="670">
        <v>7146</v>
      </c>
      <c r="B7163" s="677"/>
      <c r="C7163" s="677"/>
      <c r="D7163" s="677"/>
      <c r="E7163" s="676"/>
      <c r="F7163" s="448"/>
      <c r="G7163" s="358"/>
      <c r="H7163" s="428"/>
      <c r="I7163" s="428"/>
      <c r="J7163" s="428"/>
      <c r="K7163" s="430"/>
      <c r="L7163" s="430"/>
      <c r="M7163" s="479"/>
      <c r="N7163" s="594">
        <f t="shared" si="146"/>
        <v>0</v>
      </c>
      <c r="O7163" s="594"/>
      <c r="P7163" s="484"/>
      <c r="Q7163" s="484"/>
    </row>
    <row r="7164" spans="1:17">
      <c r="A7164" s="670">
        <v>7147</v>
      </c>
      <c r="B7164" s="677"/>
      <c r="C7164" s="677"/>
      <c r="D7164" s="677"/>
      <c r="E7164" s="676"/>
      <c r="F7164" s="448"/>
      <c r="G7164" s="358"/>
      <c r="H7164" s="428"/>
      <c r="I7164" s="428"/>
      <c r="J7164" s="428"/>
      <c r="K7164" s="430"/>
      <c r="L7164" s="430"/>
      <c r="M7164" s="479"/>
      <c r="N7164" s="594">
        <f t="shared" si="146"/>
        <v>0</v>
      </c>
      <c r="O7164" s="594"/>
      <c r="P7164" s="484"/>
      <c r="Q7164" s="484"/>
    </row>
    <row r="7165" spans="1:17">
      <c r="A7165" s="670">
        <v>7148</v>
      </c>
      <c r="B7165" s="677"/>
      <c r="C7165" s="677"/>
      <c r="D7165" s="677"/>
      <c r="E7165" s="676"/>
      <c r="F7165" s="448"/>
      <c r="G7165" s="358"/>
      <c r="H7165" s="428"/>
      <c r="I7165" s="428"/>
      <c r="J7165" s="428"/>
      <c r="K7165" s="430"/>
      <c r="L7165" s="430"/>
      <c r="M7165" s="479"/>
      <c r="N7165" s="594">
        <f t="shared" si="146"/>
        <v>0</v>
      </c>
      <c r="O7165" s="594"/>
      <c r="P7165" s="484"/>
      <c r="Q7165" s="484"/>
    </row>
    <row r="7166" spans="1:17">
      <c r="A7166" s="670">
        <v>7149</v>
      </c>
      <c r="B7166" s="677"/>
      <c r="C7166" s="677"/>
      <c r="D7166" s="677"/>
      <c r="E7166" s="676"/>
      <c r="F7166" s="448"/>
      <c r="G7166" s="358"/>
      <c r="H7166" s="428"/>
      <c r="I7166" s="428"/>
      <c r="J7166" s="428"/>
      <c r="K7166" s="430"/>
      <c r="L7166" s="430"/>
      <c r="M7166" s="479"/>
      <c r="N7166" s="594">
        <f t="shared" si="146"/>
        <v>0</v>
      </c>
      <c r="O7166" s="594"/>
      <c r="P7166" s="484"/>
      <c r="Q7166" s="484"/>
    </row>
    <row r="7167" spans="1:17">
      <c r="A7167" s="670">
        <v>7150</v>
      </c>
      <c r="B7167" s="677"/>
      <c r="C7167" s="677"/>
      <c r="D7167" s="677"/>
      <c r="E7167" s="676"/>
      <c r="F7167" s="448"/>
      <c r="G7167" s="358"/>
      <c r="H7167" s="428"/>
      <c r="I7167" s="428"/>
      <c r="J7167" s="428"/>
      <c r="K7167" s="430"/>
      <c r="L7167" s="430"/>
      <c r="M7167" s="479"/>
      <c r="N7167" s="594">
        <f t="shared" si="146"/>
        <v>0</v>
      </c>
      <c r="O7167" s="594"/>
      <c r="P7167" s="484"/>
      <c r="Q7167" s="484"/>
    </row>
    <row r="7168" spans="1:17">
      <c r="A7168" s="670">
        <v>7151</v>
      </c>
      <c r="B7168" s="677"/>
      <c r="C7168" s="677"/>
      <c r="D7168" s="677"/>
      <c r="E7168" s="676"/>
      <c r="F7168" s="448"/>
      <c r="G7168" s="358"/>
      <c r="H7168" s="428"/>
      <c r="I7168" s="428"/>
      <c r="J7168" s="428"/>
      <c r="K7168" s="430"/>
      <c r="L7168" s="430"/>
      <c r="M7168" s="479"/>
      <c r="N7168" s="594">
        <f t="shared" si="146"/>
        <v>0</v>
      </c>
      <c r="O7168" s="594"/>
      <c r="P7168" s="484"/>
      <c r="Q7168" s="484"/>
    </row>
    <row r="7169" spans="1:17">
      <c r="A7169" s="670">
        <v>7152</v>
      </c>
      <c r="B7169" s="677"/>
      <c r="C7169" s="677"/>
      <c r="D7169" s="677"/>
      <c r="E7169" s="676"/>
      <c r="F7169" s="448"/>
      <c r="G7169" s="358"/>
      <c r="H7169" s="428"/>
      <c r="I7169" s="428"/>
      <c r="J7169" s="428"/>
      <c r="K7169" s="430"/>
      <c r="L7169" s="430"/>
      <c r="M7169" s="479"/>
      <c r="N7169" s="594">
        <f t="shared" si="146"/>
        <v>0</v>
      </c>
      <c r="O7169" s="594"/>
      <c r="P7169" s="484"/>
      <c r="Q7169" s="484"/>
    </row>
    <row r="7170" spans="1:17">
      <c r="A7170" s="670">
        <v>7153</v>
      </c>
      <c r="B7170" s="677"/>
      <c r="C7170" s="677"/>
      <c r="D7170" s="677"/>
      <c r="E7170" s="676"/>
      <c r="F7170" s="448"/>
      <c r="G7170" s="358"/>
      <c r="H7170" s="428"/>
      <c r="I7170" s="428"/>
      <c r="J7170" s="428"/>
      <c r="K7170" s="430"/>
      <c r="L7170" s="430"/>
      <c r="M7170" s="479"/>
      <c r="N7170" s="594">
        <f t="shared" si="146"/>
        <v>0</v>
      </c>
      <c r="O7170" s="594"/>
      <c r="P7170" s="484"/>
      <c r="Q7170" s="484"/>
    </row>
    <row r="7171" spans="1:17">
      <c r="A7171" s="670">
        <v>7154</v>
      </c>
      <c r="B7171" s="677"/>
      <c r="C7171" s="677"/>
      <c r="D7171" s="677"/>
      <c r="E7171" s="676"/>
      <c r="F7171" s="448"/>
      <c r="G7171" s="358"/>
      <c r="H7171" s="428"/>
      <c r="I7171" s="428"/>
      <c r="J7171" s="428"/>
      <c r="K7171" s="430"/>
      <c r="L7171" s="430"/>
      <c r="M7171" s="479"/>
      <c r="N7171" s="594">
        <f t="shared" si="146"/>
        <v>0</v>
      </c>
      <c r="O7171" s="594"/>
      <c r="P7171" s="484"/>
      <c r="Q7171" s="484"/>
    </row>
    <row r="7172" spans="1:17">
      <c r="A7172" s="670">
        <v>7155</v>
      </c>
      <c r="B7172" s="677"/>
      <c r="C7172" s="677"/>
      <c r="D7172" s="677"/>
      <c r="E7172" s="676"/>
      <c r="F7172" s="448"/>
      <c r="G7172" s="358"/>
      <c r="H7172" s="428"/>
      <c r="I7172" s="428"/>
      <c r="J7172" s="428"/>
      <c r="K7172" s="430"/>
      <c r="L7172" s="430"/>
      <c r="M7172" s="479"/>
      <c r="N7172" s="594">
        <f t="shared" si="146"/>
        <v>0</v>
      </c>
      <c r="O7172" s="594"/>
      <c r="P7172" s="484"/>
      <c r="Q7172" s="484"/>
    </row>
    <row r="7173" spans="1:17">
      <c r="A7173" s="670">
        <v>7156</v>
      </c>
      <c r="B7173" s="677"/>
      <c r="C7173" s="677"/>
      <c r="D7173" s="677"/>
      <c r="E7173" s="676"/>
      <c r="F7173" s="448"/>
      <c r="G7173" s="358"/>
      <c r="H7173" s="428"/>
      <c r="I7173" s="428"/>
      <c r="J7173" s="428"/>
      <c r="K7173" s="430"/>
      <c r="L7173" s="430"/>
      <c r="M7173" s="479"/>
      <c r="N7173" s="594">
        <f t="shared" si="146"/>
        <v>0</v>
      </c>
      <c r="O7173" s="594"/>
      <c r="P7173" s="484"/>
      <c r="Q7173" s="484"/>
    </row>
    <row r="7174" spans="1:17">
      <c r="A7174" s="670">
        <v>7157</v>
      </c>
      <c r="B7174" s="677"/>
      <c r="C7174" s="677"/>
      <c r="D7174" s="677"/>
      <c r="E7174" s="676"/>
      <c r="F7174" s="448"/>
      <c r="G7174" s="358"/>
      <c r="H7174" s="428"/>
      <c r="I7174" s="428"/>
      <c r="J7174" s="428"/>
      <c r="K7174" s="430"/>
      <c r="L7174" s="430"/>
      <c r="M7174" s="479"/>
      <c r="N7174" s="594">
        <f t="shared" si="146"/>
        <v>0</v>
      </c>
      <c r="O7174" s="594"/>
      <c r="P7174" s="484"/>
      <c r="Q7174" s="484"/>
    </row>
    <row r="7175" spans="1:17">
      <c r="A7175" s="670">
        <v>7158</v>
      </c>
      <c r="B7175" s="677"/>
      <c r="C7175" s="677"/>
      <c r="D7175" s="677"/>
      <c r="E7175" s="676"/>
      <c r="F7175" s="448"/>
      <c r="G7175" s="358"/>
      <c r="H7175" s="428"/>
      <c r="I7175" s="428"/>
      <c r="J7175" s="428"/>
      <c r="K7175" s="430"/>
      <c r="L7175" s="430"/>
      <c r="M7175" s="479"/>
      <c r="N7175" s="594">
        <f t="shared" si="146"/>
        <v>0</v>
      </c>
      <c r="O7175" s="594"/>
      <c r="P7175" s="484"/>
      <c r="Q7175" s="484"/>
    </row>
    <row r="7176" spans="1:17">
      <c r="A7176" s="670">
        <v>7159</v>
      </c>
      <c r="B7176" s="677"/>
      <c r="C7176" s="677"/>
      <c r="D7176" s="677"/>
      <c r="E7176" s="676"/>
      <c r="F7176" s="448"/>
      <c r="G7176" s="358"/>
      <c r="H7176" s="428"/>
      <c r="I7176" s="428"/>
      <c r="J7176" s="428"/>
      <c r="K7176" s="430"/>
      <c r="L7176" s="430"/>
      <c r="M7176" s="479"/>
      <c r="N7176" s="594">
        <f t="shared" si="146"/>
        <v>0</v>
      </c>
      <c r="O7176" s="594"/>
      <c r="P7176" s="484"/>
      <c r="Q7176" s="484"/>
    </row>
    <row r="7177" spans="1:17">
      <c r="A7177" s="670">
        <v>7160</v>
      </c>
      <c r="B7177" s="677"/>
      <c r="C7177" s="677"/>
      <c r="D7177" s="677"/>
      <c r="E7177" s="676"/>
      <c r="F7177" s="448"/>
      <c r="G7177" s="358"/>
      <c r="H7177" s="428"/>
      <c r="I7177" s="428"/>
      <c r="J7177" s="428"/>
      <c r="K7177" s="430"/>
      <c r="L7177" s="430"/>
      <c r="M7177" s="479"/>
      <c r="N7177" s="594">
        <f t="shared" si="146"/>
        <v>0</v>
      </c>
      <c r="O7177" s="594"/>
      <c r="P7177" s="484"/>
      <c r="Q7177" s="484"/>
    </row>
    <row r="7178" spans="1:17">
      <c r="A7178" s="670">
        <v>7161</v>
      </c>
      <c r="B7178" s="677"/>
      <c r="C7178" s="677"/>
      <c r="D7178" s="677"/>
      <c r="E7178" s="676"/>
      <c r="F7178" s="448"/>
      <c r="G7178" s="358"/>
      <c r="H7178" s="428"/>
      <c r="I7178" s="428"/>
      <c r="J7178" s="428"/>
      <c r="K7178" s="430"/>
      <c r="L7178" s="430"/>
      <c r="M7178" s="479"/>
      <c r="N7178" s="594">
        <f t="shared" si="146"/>
        <v>0</v>
      </c>
      <c r="O7178" s="594"/>
      <c r="P7178" s="484"/>
      <c r="Q7178" s="484"/>
    </row>
    <row r="7179" spans="1:17">
      <c r="A7179" s="670">
        <v>7162</v>
      </c>
      <c r="B7179" s="677"/>
      <c r="C7179" s="677"/>
      <c r="D7179" s="677"/>
      <c r="E7179" s="676"/>
      <c r="F7179" s="448"/>
      <c r="G7179" s="358"/>
      <c r="H7179" s="428"/>
      <c r="I7179" s="428"/>
      <c r="J7179" s="428"/>
      <c r="K7179" s="430"/>
      <c r="L7179" s="430"/>
      <c r="M7179" s="479"/>
      <c r="N7179" s="594">
        <f t="shared" si="146"/>
        <v>0</v>
      </c>
      <c r="O7179" s="594"/>
      <c r="P7179" s="484"/>
      <c r="Q7179" s="484"/>
    </row>
    <row r="7180" spans="1:17">
      <c r="A7180" s="670">
        <v>7163</v>
      </c>
      <c r="B7180" s="677"/>
      <c r="C7180" s="677"/>
      <c r="D7180" s="677"/>
      <c r="E7180" s="676"/>
      <c r="F7180" s="448"/>
      <c r="G7180" s="358"/>
      <c r="H7180" s="428"/>
      <c r="I7180" s="428"/>
      <c r="J7180" s="428"/>
      <c r="K7180" s="430"/>
      <c r="L7180" s="430"/>
      <c r="M7180" s="479"/>
      <c r="N7180" s="594">
        <f t="shared" si="146"/>
        <v>0</v>
      </c>
      <c r="O7180" s="594"/>
      <c r="P7180" s="484"/>
      <c r="Q7180" s="484"/>
    </row>
    <row r="7181" spans="1:17">
      <c r="A7181" s="670">
        <v>7164</v>
      </c>
      <c r="B7181" s="677"/>
      <c r="C7181" s="677"/>
      <c r="D7181" s="677"/>
      <c r="E7181" s="676"/>
      <c r="F7181" s="448"/>
      <c r="G7181" s="358"/>
      <c r="H7181" s="428"/>
      <c r="I7181" s="428"/>
      <c r="J7181" s="428"/>
      <c r="K7181" s="430"/>
      <c r="L7181" s="430"/>
      <c r="M7181" s="479"/>
      <c r="N7181" s="594">
        <f t="shared" si="146"/>
        <v>0</v>
      </c>
      <c r="O7181" s="594"/>
      <c r="P7181" s="484"/>
      <c r="Q7181" s="484"/>
    </row>
    <row r="7182" spans="1:17">
      <c r="A7182" s="670">
        <v>7165</v>
      </c>
      <c r="B7182" s="677"/>
      <c r="C7182" s="677"/>
      <c r="D7182" s="677"/>
      <c r="E7182" s="676"/>
      <c r="F7182" s="448"/>
      <c r="G7182" s="358"/>
      <c r="H7182" s="428"/>
      <c r="I7182" s="428"/>
      <c r="J7182" s="428"/>
      <c r="K7182" s="430"/>
      <c r="L7182" s="430"/>
      <c r="M7182" s="479"/>
      <c r="N7182" s="594">
        <f t="shared" si="146"/>
        <v>0</v>
      </c>
      <c r="O7182" s="594"/>
      <c r="P7182" s="484"/>
      <c r="Q7182" s="484"/>
    </row>
    <row r="7183" spans="1:17">
      <c r="A7183" s="670">
        <v>7166</v>
      </c>
      <c r="B7183" s="677"/>
      <c r="C7183" s="677"/>
      <c r="D7183" s="677"/>
      <c r="E7183" s="676"/>
      <c r="F7183" s="448"/>
      <c r="G7183" s="358"/>
      <c r="H7183" s="428"/>
      <c r="I7183" s="428"/>
      <c r="J7183" s="428"/>
      <c r="K7183" s="430"/>
      <c r="L7183" s="430"/>
      <c r="M7183" s="479"/>
      <c r="N7183" s="594">
        <f t="shared" si="146"/>
        <v>0</v>
      </c>
      <c r="O7183" s="594"/>
      <c r="P7183" s="484"/>
      <c r="Q7183" s="484"/>
    </row>
    <row r="7184" spans="1:17">
      <c r="A7184" s="670">
        <v>7167</v>
      </c>
      <c r="B7184" s="677"/>
      <c r="C7184" s="677"/>
      <c r="D7184" s="677"/>
      <c r="E7184" s="676"/>
      <c r="F7184" s="448"/>
      <c r="G7184" s="358"/>
      <c r="H7184" s="428"/>
      <c r="I7184" s="428"/>
      <c r="J7184" s="428"/>
      <c r="K7184" s="430"/>
      <c r="L7184" s="430"/>
      <c r="M7184" s="479"/>
      <c r="N7184" s="594">
        <f t="shared" si="146"/>
        <v>0</v>
      </c>
      <c r="O7184" s="594"/>
      <c r="P7184" s="484"/>
      <c r="Q7184" s="484"/>
    </row>
    <row r="7185" spans="1:17">
      <c r="A7185" s="670">
        <v>7168</v>
      </c>
      <c r="B7185" s="677"/>
      <c r="C7185" s="677"/>
      <c r="D7185" s="677"/>
      <c r="E7185" s="676"/>
      <c r="F7185" s="448"/>
      <c r="G7185" s="358"/>
      <c r="H7185" s="428"/>
      <c r="I7185" s="428"/>
      <c r="J7185" s="428"/>
      <c r="K7185" s="430"/>
      <c r="L7185" s="430"/>
      <c r="M7185" s="479"/>
      <c r="N7185" s="594">
        <f t="shared" si="146"/>
        <v>0</v>
      </c>
      <c r="O7185" s="594"/>
      <c r="P7185" s="484"/>
      <c r="Q7185" s="484"/>
    </row>
    <row r="7186" spans="1:17">
      <c r="A7186" s="670">
        <v>7169</v>
      </c>
      <c r="B7186" s="677"/>
      <c r="C7186" s="677"/>
      <c r="D7186" s="677"/>
      <c r="E7186" s="676"/>
      <c r="F7186" s="448"/>
      <c r="G7186" s="358"/>
      <c r="H7186" s="428"/>
      <c r="I7186" s="428"/>
      <c r="J7186" s="428"/>
      <c r="K7186" s="430"/>
      <c r="L7186" s="430"/>
      <c r="M7186" s="479"/>
      <c r="N7186" s="594">
        <f t="shared" si="146"/>
        <v>0</v>
      </c>
      <c r="O7186" s="594"/>
      <c r="P7186" s="484"/>
      <c r="Q7186" s="484"/>
    </row>
    <row r="7187" spans="1:17">
      <c r="A7187" s="670">
        <v>7170</v>
      </c>
      <c r="B7187" s="677"/>
      <c r="C7187" s="677"/>
      <c r="D7187" s="677"/>
      <c r="E7187" s="676"/>
      <c r="F7187" s="448"/>
      <c r="G7187" s="358"/>
      <c r="H7187" s="428"/>
      <c r="I7187" s="428"/>
      <c r="J7187" s="428"/>
      <c r="K7187" s="430"/>
      <c r="L7187" s="430"/>
      <c r="M7187" s="479"/>
      <c r="N7187" s="594">
        <f t="shared" ref="N7187:N7250" si="147">+IF((O7186-I7186)&gt;$O$8,1,0)*IF(I7186&gt;$O$9,1,0)*IF(O7186&gt;($O$11-$O$10),1,0)</f>
        <v>0</v>
      </c>
      <c r="O7187" s="594"/>
      <c r="P7187" s="484"/>
      <c r="Q7187" s="484"/>
    </row>
    <row r="7188" spans="1:17">
      <c r="A7188" s="670">
        <v>7171</v>
      </c>
      <c r="B7188" s="677"/>
      <c r="C7188" s="677"/>
      <c r="D7188" s="677"/>
      <c r="E7188" s="676"/>
      <c r="F7188" s="448"/>
      <c r="G7188" s="358"/>
      <c r="H7188" s="428"/>
      <c r="I7188" s="428"/>
      <c r="J7188" s="428"/>
      <c r="K7188" s="430"/>
      <c r="L7188" s="430"/>
      <c r="M7188" s="479"/>
      <c r="N7188" s="594">
        <f t="shared" si="147"/>
        <v>0</v>
      </c>
      <c r="O7188" s="594"/>
      <c r="P7188" s="484"/>
      <c r="Q7188" s="484"/>
    </row>
    <row r="7189" spans="1:17">
      <c r="A7189" s="670">
        <v>7172</v>
      </c>
      <c r="B7189" s="677"/>
      <c r="C7189" s="677"/>
      <c r="D7189" s="677"/>
      <c r="E7189" s="676"/>
      <c r="F7189" s="448"/>
      <c r="G7189" s="358"/>
      <c r="H7189" s="428"/>
      <c r="I7189" s="428"/>
      <c r="J7189" s="428"/>
      <c r="K7189" s="430"/>
      <c r="L7189" s="430"/>
      <c r="M7189" s="479"/>
      <c r="N7189" s="594">
        <f t="shared" si="147"/>
        <v>0</v>
      </c>
      <c r="O7189" s="594"/>
      <c r="P7189" s="484"/>
      <c r="Q7189" s="484"/>
    </row>
    <row r="7190" spans="1:17">
      <c r="A7190" s="670">
        <v>7173</v>
      </c>
      <c r="B7190" s="677"/>
      <c r="C7190" s="677"/>
      <c r="D7190" s="677"/>
      <c r="E7190" s="676"/>
      <c r="F7190" s="448"/>
      <c r="G7190" s="358"/>
      <c r="H7190" s="428"/>
      <c r="I7190" s="428"/>
      <c r="J7190" s="428"/>
      <c r="K7190" s="430"/>
      <c r="L7190" s="430"/>
      <c r="M7190" s="479"/>
      <c r="N7190" s="594">
        <f t="shared" si="147"/>
        <v>0</v>
      </c>
      <c r="O7190" s="594"/>
      <c r="P7190" s="484"/>
      <c r="Q7190" s="484"/>
    </row>
    <row r="7191" spans="1:17">
      <c r="A7191" s="670">
        <v>7174</v>
      </c>
      <c r="B7191" s="677"/>
      <c r="C7191" s="677"/>
      <c r="D7191" s="677"/>
      <c r="E7191" s="676"/>
      <c r="F7191" s="448"/>
      <c r="G7191" s="358"/>
      <c r="H7191" s="428"/>
      <c r="I7191" s="428"/>
      <c r="J7191" s="428"/>
      <c r="K7191" s="430"/>
      <c r="L7191" s="430"/>
      <c r="M7191" s="479"/>
      <c r="N7191" s="594">
        <f t="shared" si="147"/>
        <v>0</v>
      </c>
      <c r="O7191" s="594"/>
      <c r="P7191" s="484"/>
      <c r="Q7191" s="484"/>
    </row>
    <row r="7192" spans="1:17">
      <c r="A7192" s="670">
        <v>7175</v>
      </c>
      <c r="B7192" s="677"/>
      <c r="C7192" s="677"/>
      <c r="D7192" s="677"/>
      <c r="E7192" s="676"/>
      <c r="F7192" s="448"/>
      <c r="G7192" s="358"/>
      <c r="H7192" s="428"/>
      <c r="I7192" s="428"/>
      <c r="J7192" s="428"/>
      <c r="K7192" s="430"/>
      <c r="L7192" s="430"/>
      <c r="M7192" s="479"/>
      <c r="N7192" s="594">
        <f t="shared" si="147"/>
        <v>0</v>
      </c>
      <c r="O7192" s="594"/>
      <c r="P7192" s="484"/>
      <c r="Q7192" s="484"/>
    </row>
    <row r="7193" spans="1:17">
      <c r="A7193" s="670">
        <v>7176</v>
      </c>
      <c r="B7193" s="677"/>
      <c r="C7193" s="677"/>
      <c r="D7193" s="677"/>
      <c r="E7193" s="676"/>
      <c r="F7193" s="448"/>
      <c r="G7193" s="358"/>
      <c r="H7193" s="428"/>
      <c r="I7193" s="428"/>
      <c r="J7193" s="428"/>
      <c r="K7193" s="430"/>
      <c r="L7193" s="430"/>
      <c r="M7193" s="479"/>
      <c r="N7193" s="594">
        <f t="shared" si="147"/>
        <v>0</v>
      </c>
      <c r="O7193" s="594"/>
      <c r="P7193" s="484"/>
      <c r="Q7193" s="484"/>
    </row>
    <row r="7194" spans="1:17">
      <c r="A7194" s="670">
        <v>7177</v>
      </c>
      <c r="B7194" s="677"/>
      <c r="C7194" s="677"/>
      <c r="D7194" s="677"/>
      <c r="E7194" s="676"/>
      <c r="F7194" s="448"/>
      <c r="G7194" s="358"/>
      <c r="H7194" s="428"/>
      <c r="I7194" s="428"/>
      <c r="J7194" s="428"/>
      <c r="K7194" s="430"/>
      <c r="L7194" s="430"/>
      <c r="M7194" s="479"/>
      <c r="N7194" s="594">
        <f t="shared" si="147"/>
        <v>0</v>
      </c>
      <c r="O7194" s="594"/>
      <c r="P7194" s="484"/>
      <c r="Q7194" s="484"/>
    </row>
    <row r="7195" spans="1:17">
      <c r="A7195" s="670">
        <v>7178</v>
      </c>
      <c r="B7195" s="677"/>
      <c r="C7195" s="677"/>
      <c r="D7195" s="677"/>
      <c r="E7195" s="676"/>
      <c r="F7195" s="448"/>
      <c r="G7195" s="358"/>
      <c r="H7195" s="428"/>
      <c r="I7195" s="428"/>
      <c r="J7195" s="428"/>
      <c r="K7195" s="430"/>
      <c r="L7195" s="430"/>
      <c r="M7195" s="479"/>
      <c r="N7195" s="594">
        <f t="shared" si="147"/>
        <v>0</v>
      </c>
      <c r="O7195" s="594"/>
      <c r="P7195" s="484"/>
      <c r="Q7195" s="484"/>
    </row>
    <row r="7196" spans="1:17">
      <c r="A7196" s="670">
        <v>7179</v>
      </c>
      <c r="B7196" s="677"/>
      <c r="C7196" s="677"/>
      <c r="D7196" s="677"/>
      <c r="E7196" s="676"/>
      <c r="F7196" s="448"/>
      <c r="G7196" s="358"/>
      <c r="H7196" s="428"/>
      <c r="I7196" s="428"/>
      <c r="J7196" s="428"/>
      <c r="K7196" s="430"/>
      <c r="L7196" s="430"/>
      <c r="M7196" s="479"/>
      <c r="N7196" s="594">
        <f t="shared" si="147"/>
        <v>0</v>
      </c>
      <c r="O7196" s="594"/>
      <c r="P7196" s="484"/>
      <c r="Q7196" s="484"/>
    </row>
    <row r="7197" spans="1:17">
      <c r="A7197" s="670">
        <v>7180</v>
      </c>
      <c r="B7197" s="677"/>
      <c r="C7197" s="677"/>
      <c r="D7197" s="677"/>
      <c r="E7197" s="676"/>
      <c r="F7197" s="448"/>
      <c r="G7197" s="358"/>
      <c r="H7197" s="428"/>
      <c r="I7197" s="428"/>
      <c r="J7197" s="428"/>
      <c r="K7197" s="430"/>
      <c r="L7197" s="430"/>
      <c r="M7197" s="479"/>
      <c r="N7197" s="594">
        <f t="shared" si="147"/>
        <v>0</v>
      </c>
      <c r="O7197" s="594"/>
      <c r="P7197" s="484"/>
      <c r="Q7197" s="484"/>
    </row>
    <row r="7198" spans="1:17">
      <c r="A7198" s="670">
        <v>7181</v>
      </c>
      <c r="B7198" s="677"/>
      <c r="C7198" s="677"/>
      <c r="D7198" s="677"/>
      <c r="E7198" s="676"/>
      <c r="F7198" s="448"/>
      <c r="G7198" s="358"/>
      <c r="H7198" s="428"/>
      <c r="I7198" s="428"/>
      <c r="J7198" s="428"/>
      <c r="K7198" s="430"/>
      <c r="L7198" s="430"/>
      <c r="M7198" s="479"/>
      <c r="N7198" s="594">
        <f t="shared" si="147"/>
        <v>0</v>
      </c>
      <c r="O7198" s="594"/>
      <c r="P7198" s="484"/>
      <c r="Q7198" s="484"/>
    </row>
    <row r="7199" spans="1:17">
      <c r="A7199" s="670">
        <v>7182</v>
      </c>
      <c r="B7199" s="677"/>
      <c r="C7199" s="677"/>
      <c r="D7199" s="677"/>
      <c r="E7199" s="676"/>
      <c r="F7199" s="448"/>
      <c r="G7199" s="358"/>
      <c r="H7199" s="428"/>
      <c r="I7199" s="428"/>
      <c r="J7199" s="428"/>
      <c r="K7199" s="430"/>
      <c r="L7199" s="430"/>
      <c r="M7199" s="479"/>
      <c r="N7199" s="594">
        <f t="shared" si="147"/>
        <v>0</v>
      </c>
      <c r="O7199" s="594"/>
      <c r="P7199" s="484"/>
      <c r="Q7199" s="484"/>
    </row>
    <row r="7200" spans="1:17">
      <c r="A7200" s="670">
        <v>7183</v>
      </c>
      <c r="B7200" s="677"/>
      <c r="C7200" s="677"/>
      <c r="D7200" s="677"/>
      <c r="E7200" s="676"/>
      <c r="F7200" s="448"/>
      <c r="G7200" s="358"/>
      <c r="H7200" s="428"/>
      <c r="I7200" s="428"/>
      <c r="J7200" s="428"/>
      <c r="K7200" s="430"/>
      <c r="L7200" s="430"/>
      <c r="M7200" s="479"/>
      <c r="N7200" s="594">
        <f t="shared" si="147"/>
        <v>0</v>
      </c>
      <c r="O7200" s="594"/>
      <c r="P7200" s="484"/>
      <c r="Q7200" s="484"/>
    </row>
    <row r="7201" spans="1:17">
      <c r="A7201" s="670">
        <v>7184</v>
      </c>
      <c r="B7201" s="677"/>
      <c r="C7201" s="677"/>
      <c r="D7201" s="677"/>
      <c r="E7201" s="676"/>
      <c r="F7201" s="448"/>
      <c r="G7201" s="358"/>
      <c r="H7201" s="428"/>
      <c r="I7201" s="428"/>
      <c r="J7201" s="428"/>
      <c r="K7201" s="430"/>
      <c r="L7201" s="430"/>
      <c r="M7201" s="479"/>
      <c r="N7201" s="594">
        <f t="shared" si="147"/>
        <v>0</v>
      </c>
      <c r="O7201" s="594"/>
      <c r="P7201" s="484"/>
      <c r="Q7201" s="484"/>
    </row>
    <row r="7202" spans="1:17">
      <c r="A7202" s="670">
        <v>7185</v>
      </c>
      <c r="B7202" s="677"/>
      <c r="C7202" s="677"/>
      <c r="D7202" s="677"/>
      <c r="E7202" s="676"/>
      <c r="F7202" s="448"/>
      <c r="G7202" s="358"/>
      <c r="H7202" s="428"/>
      <c r="I7202" s="428"/>
      <c r="J7202" s="428"/>
      <c r="K7202" s="430"/>
      <c r="L7202" s="430"/>
      <c r="M7202" s="479"/>
      <c r="N7202" s="594">
        <f t="shared" si="147"/>
        <v>0</v>
      </c>
      <c r="O7202" s="594"/>
      <c r="P7202" s="484"/>
      <c r="Q7202" s="484"/>
    </row>
    <row r="7203" spans="1:17">
      <c r="A7203" s="670">
        <v>7186</v>
      </c>
      <c r="B7203" s="677"/>
      <c r="C7203" s="677"/>
      <c r="D7203" s="677"/>
      <c r="E7203" s="676"/>
      <c r="F7203" s="448"/>
      <c r="G7203" s="358"/>
      <c r="H7203" s="428"/>
      <c r="I7203" s="428"/>
      <c r="J7203" s="428"/>
      <c r="K7203" s="430"/>
      <c r="L7203" s="430"/>
      <c r="M7203" s="479"/>
      <c r="N7203" s="594">
        <f t="shared" si="147"/>
        <v>0</v>
      </c>
      <c r="O7203" s="594"/>
      <c r="P7203" s="484"/>
      <c r="Q7203" s="484"/>
    </row>
    <row r="7204" spans="1:17">
      <c r="A7204" s="670">
        <v>7187</v>
      </c>
      <c r="B7204" s="677"/>
      <c r="C7204" s="677"/>
      <c r="D7204" s="677"/>
      <c r="E7204" s="676"/>
      <c r="F7204" s="448"/>
      <c r="G7204" s="358"/>
      <c r="H7204" s="428"/>
      <c r="I7204" s="428"/>
      <c r="J7204" s="428"/>
      <c r="K7204" s="430"/>
      <c r="L7204" s="430"/>
      <c r="M7204" s="479"/>
      <c r="N7204" s="594">
        <f t="shared" si="147"/>
        <v>0</v>
      </c>
      <c r="O7204" s="594"/>
      <c r="P7204" s="484"/>
      <c r="Q7204" s="484"/>
    </row>
    <row r="7205" spans="1:17">
      <c r="A7205" s="670">
        <v>7188</v>
      </c>
      <c r="B7205" s="677"/>
      <c r="C7205" s="677"/>
      <c r="D7205" s="677"/>
      <c r="E7205" s="676"/>
      <c r="F7205" s="448"/>
      <c r="G7205" s="358"/>
      <c r="H7205" s="428"/>
      <c r="I7205" s="428"/>
      <c r="J7205" s="428"/>
      <c r="K7205" s="430"/>
      <c r="L7205" s="430"/>
      <c r="M7205" s="479"/>
      <c r="N7205" s="594">
        <f t="shared" si="147"/>
        <v>0</v>
      </c>
      <c r="O7205" s="594"/>
      <c r="P7205" s="484"/>
      <c r="Q7205" s="484"/>
    </row>
    <row r="7206" spans="1:17">
      <c r="A7206" s="670">
        <v>7189</v>
      </c>
      <c r="B7206" s="677"/>
      <c r="C7206" s="677"/>
      <c r="D7206" s="677"/>
      <c r="E7206" s="676"/>
      <c r="F7206" s="448"/>
      <c r="G7206" s="358"/>
      <c r="H7206" s="428"/>
      <c r="I7206" s="428"/>
      <c r="J7206" s="428"/>
      <c r="K7206" s="430"/>
      <c r="L7206" s="430"/>
      <c r="M7206" s="479"/>
      <c r="N7206" s="594">
        <f t="shared" si="147"/>
        <v>0</v>
      </c>
      <c r="O7206" s="594"/>
      <c r="P7206" s="484"/>
      <c r="Q7206" s="484"/>
    </row>
    <row r="7207" spans="1:17">
      <c r="A7207" s="670">
        <v>7190</v>
      </c>
      <c r="B7207" s="677"/>
      <c r="C7207" s="677"/>
      <c r="D7207" s="677"/>
      <c r="E7207" s="676"/>
      <c r="F7207" s="448"/>
      <c r="G7207" s="358"/>
      <c r="H7207" s="428"/>
      <c r="I7207" s="428"/>
      <c r="J7207" s="428"/>
      <c r="K7207" s="430"/>
      <c r="L7207" s="430"/>
      <c r="M7207" s="479"/>
      <c r="N7207" s="594">
        <f t="shared" si="147"/>
        <v>0</v>
      </c>
      <c r="O7207" s="594"/>
      <c r="P7207" s="484"/>
      <c r="Q7207" s="484"/>
    </row>
    <row r="7208" spans="1:17">
      <c r="A7208" s="670">
        <v>7191</v>
      </c>
      <c r="B7208" s="677"/>
      <c r="C7208" s="677"/>
      <c r="D7208" s="677"/>
      <c r="E7208" s="676"/>
      <c r="F7208" s="448"/>
      <c r="G7208" s="358"/>
      <c r="H7208" s="428"/>
      <c r="I7208" s="428"/>
      <c r="J7208" s="428"/>
      <c r="K7208" s="430"/>
      <c r="L7208" s="430"/>
      <c r="M7208" s="479"/>
      <c r="N7208" s="594">
        <f t="shared" si="147"/>
        <v>0</v>
      </c>
      <c r="O7208" s="594"/>
      <c r="P7208" s="484"/>
      <c r="Q7208" s="484"/>
    </row>
    <row r="7209" spans="1:17">
      <c r="A7209" s="670">
        <v>7192</v>
      </c>
      <c r="B7209" s="677"/>
      <c r="C7209" s="677"/>
      <c r="D7209" s="677"/>
      <c r="E7209" s="676"/>
      <c r="F7209" s="448"/>
      <c r="G7209" s="358"/>
      <c r="H7209" s="428"/>
      <c r="I7209" s="428"/>
      <c r="J7209" s="428"/>
      <c r="K7209" s="430"/>
      <c r="L7209" s="430"/>
      <c r="M7209" s="479"/>
      <c r="N7209" s="594">
        <f t="shared" si="147"/>
        <v>0</v>
      </c>
      <c r="O7209" s="594"/>
      <c r="P7209" s="484"/>
      <c r="Q7209" s="484"/>
    </row>
    <row r="7210" spans="1:17">
      <c r="A7210" s="670">
        <v>7193</v>
      </c>
      <c r="B7210" s="677"/>
      <c r="C7210" s="677"/>
      <c r="D7210" s="677"/>
      <c r="E7210" s="676"/>
      <c r="F7210" s="448"/>
      <c r="G7210" s="358"/>
      <c r="H7210" s="428"/>
      <c r="I7210" s="428"/>
      <c r="J7210" s="428"/>
      <c r="K7210" s="430"/>
      <c r="L7210" s="430"/>
      <c r="M7210" s="479"/>
      <c r="N7210" s="594">
        <f t="shared" si="147"/>
        <v>0</v>
      </c>
      <c r="O7210" s="594"/>
      <c r="P7210" s="484"/>
      <c r="Q7210" s="484"/>
    </row>
    <row r="7211" spans="1:17">
      <c r="A7211" s="670">
        <v>7194</v>
      </c>
      <c r="B7211" s="677"/>
      <c r="C7211" s="677"/>
      <c r="D7211" s="677"/>
      <c r="E7211" s="676"/>
      <c r="F7211" s="448"/>
      <c r="G7211" s="358"/>
      <c r="H7211" s="428"/>
      <c r="I7211" s="428"/>
      <c r="J7211" s="428"/>
      <c r="K7211" s="430"/>
      <c r="L7211" s="430"/>
      <c r="M7211" s="479"/>
      <c r="N7211" s="594">
        <f t="shared" si="147"/>
        <v>0</v>
      </c>
      <c r="O7211" s="594"/>
      <c r="P7211" s="484"/>
      <c r="Q7211" s="484"/>
    </row>
    <row r="7212" spans="1:17">
      <c r="A7212" s="670">
        <v>7195</v>
      </c>
      <c r="B7212" s="677"/>
      <c r="C7212" s="677"/>
      <c r="D7212" s="677"/>
      <c r="E7212" s="676"/>
      <c r="F7212" s="448"/>
      <c r="G7212" s="358"/>
      <c r="H7212" s="428"/>
      <c r="I7212" s="428"/>
      <c r="J7212" s="428"/>
      <c r="K7212" s="430"/>
      <c r="L7212" s="430"/>
      <c r="M7212" s="479"/>
      <c r="N7212" s="594">
        <f t="shared" si="147"/>
        <v>0</v>
      </c>
      <c r="O7212" s="594"/>
      <c r="P7212" s="484"/>
      <c r="Q7212" s="484"/>
    </row>
    <row r="7213" spans="1:17">
      <c r="A7213" s="670">
        <v>7196</v>
      </c>
      <c r="B7213" s="677"/>
      <c r="C7213" s="677"/>
      <c r="D7213" s="677"/>
      <c r="E7213" s="676"/>
      <c r="F7213" s="448"/>
      <c r="G7213" s="358"/>
      <c r="H7213" s="428"/>
      <c r="I7213" s="428"/>
      <c r="J7213" s="428"/>
      <c r="K7213" s="430"/>
      <c r="L7213" s="430"/>
      <c r="M7213" s="479"/>
      <c r="N7213" s="594">
        <f t="shared" si="147"/>
        <v>0</v>
      </c>
      <c r="O7213" s="594"/>
      <c r="P7213" s="484"/>
      <c r="Q7213" s="484"/>
    </row>
    <row r="7214" spans="1:17">
      <c r="A7214" s="670">
        <v>7197</v>
      </c>
      <c r="B7214" s="677"/>
      <c r="C7214" s="677"/>
      <c r="D7214" s="677"/>
      <c r="E7214" s="676"/>
      <c r="F7214" s="448"/>
      <c r="G7214" s="358"/>
      <c r="H7214" s="428"/>
      <c r="I7214" s="428"/>
      <c r="J7214" s="428"/>
      <c r="K7214" s="430"/>
      <c r="L7214" s="430"/>
      <c r="M7214" s="479"/>
      <c r="N7214" s="594">
        <f t="shared" si="147"/>
        <v>0</v>
      </c>
      <c r="O7214" s="594"/>
      <c r="P7214" s="484"/>
      <c r="Q7214" s="484"/>
    </row>
    <row r="7215" spans="1:17">
      <c r="A7215" s="670">
        <v>7198</v>
      </c>
      <c r="B7215" s="677"/>
      <c r="C7215" s="677"/>
      <c r="D7215" s="677"/>
      <c r="E7215" s="676"/>
      <c r="F7215" s="448"/>
      <c r="G7215" s="358"/>
      <c r="H7215" s="428"/>
      <c r="I7215" s="428"/>
      <c r="J7215" s="428"/>
      <c r="K7215" s="430"/>
      <c r="L7215" s="430"/>
      <c r="M7215" s="479"/>
      <c r="N7215" s="594">
        <f t="shared" si="147"/>
        <v>0</v>
      </c>
      <c r="O7215" s="594"/>
      <c r="P7215" s="484"/>
      <c r="Q7215" s="484"/>
    </row>
    <row r="7216" spans="1:17">
      <c r="A7216" s="670">
        <v>7199</v>
      </c>
      <c r="B7216" s="677"/>
      <c r="C7216" s="677"/>
      <c r="D7216" s="677"/>
      <c r="E7216" s="676"/>
      <c r="F7216" s="448"/>
      <c r="G7216" s="358"/>
      <c r="H7216" s="428"/>
      <c r="I7216" s="428"/>
      <c r="J7216" s="428"/>
      <c r="K7216" s="430"/>
      <c r="L7216" s="430"/>
      <c r="M7216" s="479"/>
      <c r="N7216" s="594">
        <f t="shared" si="147"/>
        <v>0</v>
      </c>
      <c r="O7216" s="594"/>
      <c r="P7216" s="484"/>
      <c r="Q7216" s="484"/>
    </row>
    <row r="7217" spans="1:17">
      <c r="A7217" s="670">
        <v>7200</v>
      </c>
      <c r="B7217" s="677"/>
      <c r="C7217" s="677"/>
      <c r="D7217" s="677"/>
      <c r="E7217" s="676"/>
      <c r="F7217" s="448"/>
      <c r="G7217" s="358"/>
      <c r="H7217" s="428"/>
      <c r="I7217" s="428"/>
      <c r="J7217" s="428"/>
      <c r="K7217" s="430"/>
      <c r="L7217" s="430"/>
      <c r="M7217" s="479"/>
      <c r="N7217" s="594">
        <f t="shared" si="147"/>
        <v>0</v>
      </c>
      <c r="O7217" s="594"/>
      <c r="P7217" s="484"/>
      <c r="Q7217" s="484"/>
    </row>
    <row r="7218" spans="1:17">
      <c r="A7218" s="670">
        <v>7201</v>
      </c>
      <c r="B7218" s="677"/>
      <c r="C7218" s="677"/>
      <c r="D7218" s="677"/>
      <c r="E7218" s="676"/>
      <c r="F7218" s="448"/>
      <c r="G7218" s="358"/>
      <c r="H7218" s="428"/>
      <c r="I7218" s="428"/>
      <c r="J7218" s="428"/>
      <c r="K7218" s="430"/>
      <c r="L7218" s="430"/>
      <c r="M7218" s="479"/>
      <c r="N7218" s="594">
        <f t="shared" si="147"/>
        <v>0</v>
      </c>
      <c r="O7218" s="594"/>
      <c r="P7218" s="484"/>
      <c r="Q7218" s="484"/>
    </row>
    <row r="7219" spans="1:17">
      <c r="A7219" s="670">
        <v>7202</v>
      </c>
      <c r="B7219" s="677"/>
      <c r="C7219" s="677"/>
      <c r="D7219" s="677"/>
      <c r="E7219" s="676"/>
      <c r="F7219" s="448"/>
      <c r="G7219" s="358"/>
      <c r="H7219" s="428"/>
      <c r="I7219" s="428"/>
      <c r="J7219" s="428"/>
      <c r="K7219" s="430"/>
      <c r="L7219" s="430"/>
      <c r="M7219" s="479"/>
      <c r="N7219" s="594">
        <f t="shared" si="147"/>
        <v>0</v>
      </c>
      <c r="O7219" s="594"/>
      <c r="P7219" s="484"/>
      <c r="Q7219" s="484"/>
    </row>
    <row r="7220" spans="1:17">
      <c r="A7220" s="670">
        <v>7203</v>
      </c>
      <c r="B7220" s="677"/>
      <c r="C7220" s="677"/>
      <c r="D7220" s="677"/>
      <c r="E7220" s="676"/>
      <c r="F7220" s="448"/>
      <c r="G7220" s="358"/>
      <c r="H7220" s="428"/>
      <c r="I7220" s="428"/>
      <c r="J7220" s="428"/>
      <c r="K7220" s="430"/>
      <c r="L7220" s="430"/>
      <c r="M7220" s="479"/>
      <c r="N7220" s="594">
        <f t="shared" si="147"/>
        <v>0</v>
      </c>
      <c r="O7220" s="594"/>
      <c r="P7220" s="484"/>
      <c r="Q7220" s="484"/>
    </row>
    <row r="7221" spans="1:17">
      <c r="A7221" s="670">
        <v>7204</v>
      </c>
      <c r="B7221" s="677"/>
      <c r="C7221" s="677"/>
      <c r="D7221" s="677"/>
      <c r="E7221" s="676"/>
      <c r="F7221" s="448"/>
      <c r="G7221" s="358"/>
      <c r="H7221" s="428"/>
      <c r="I7221" s="428"/>
      <c r="J7221" s="428"/>
      <c r="K7221" s="430"/>
      <c r="L7221" s="430"/>
      <c r="M7221" s="479"/>
      <c r="N7221" s="594">
        <f t="shared" si="147"/>
        <v>0</v>
      </c>
      <c r="O7221" s="594"/>
      <c r="P7221" s="484"/>
      <c r="Q7221" s="484"/>
    </row>
    <row r="7222" spans="1:17">
      <c r="A7222" s="670">
        <v>7205</v>
      </c>
      <c r="B7222" s="677"/>
      <c r="C7222" s="677"/>
      <c r="D7222" s="677"/>
      <c r="E7222" s="676"/>
      <c r="F7222" s="448"/>
      <c r="G7222" s="358"/>
      <c r="H7222" s="428"/>
      <c r="I7222" s="428"/>
      <c r="J7222" s="428"/>
      <c r="K7222" s="430"/>
      <c r="L7222" s="430"/>
      <c r="M7222" s="479"/>
      <c r="N7222" s="594">
        <f t="shared" si="147"/>
        <v>0</v>
      </c>
      <c r="O7222" s="594"/>
      <c r="P7222" s="484"/>
      <c r="Q7222" s="484"/>
    </row>
    <row r="7223" spans="1:17">
      <c r="A7223" s="670">
        <v>7206</v>
      </c>
      <c r="B7223" s="677"/>
      <c r="C7223" s="677"/>
      <c r="D7223" s="677"/>
      <c r="E7223" s="676"/>
      <c r="F7223" s="448"/>
      <c r="G7223" s="358"/>
      <c r="H7223" s="428"/>
      <c r="I7223" s="428"/>
      <c r="J7223" s="428"/>
      <c r="K7223" s="430"/>
      <c r="L7223" s="430"/>
      <c r="M7223" s="479"/>
      <c r="N7223" s="594">
        <f t="shared" si="147"/>
        <v>0</v>
      </c>
      <c r="O7223" s="594"/>
      <c r="P7223" s="484"/>
      <c r="Q7223" s="484"/>
    </row>
    <row r="7224" spans="1:17">
      <c r="A7224" s="670">
        <v>7207</v>
      </c>
      <c r="B7224" s="677"/>
      <c r="C7224" s="677"/>
      <c r="D7224" s="677"/>
      <c r="E7224" s="676"/>
      <c r="F7224" s="448"/>
      <c r="G7224" s="358"/>
      <c r="H7224" s="428"/>
      <c r="I7224" s="428"/>
      <c r="J7224" s="428"/>
      <c r="K7224" s="430"/>
      <c r="L7224" s="430"/>
      <c r="M7224" s="479"/>
      <c r="N7224" s="594">
        <f t="shared" si="147"/>
        <v>0</v>
      </c>
      <c r="O7224" s="594"/>
      <c r="P7224" s="484"/>
      <c r="Q7224" s="484"/>
    </row>
    <row r="7225" spans="1:17">
      <c r="A7225" s="670">
        <v>7208</v>
      </c>
      <c r="B7225" s="677"/>
      <c r="C7225" s="677"/>
      <c r="D7225" s="677"/>
      <c r="E7225" s="676"/>
      <c r="F7225" s="448"/>
      <c r="G7225" s="358"/>
      <c r="H7225" s="428"/>
      <c r="I7225" s="428"/>
      <c r="J7225" s="428"/>
      <c r="K7225" s="430"/>
      <c r="L7225" s="430"/>
      <c r="M7225" s="479"/>
      <c r="N7225" s="594">
        <f t="shared" si="147"/>
        <v>0</v>
      </c>
      <c r="O7225" s="594"/>
      <c r="P7225" s="484"/>
      <c r="Q7225" s="484"/>
    </row>
    <row r="7226" spans="1:17">
      <c r="A7226" s="670">
        <v>7209</v>
      </c>
      <c r="B7226" s="677"/>
      <c r="C7226" s="677"/>
      <c r="D7226" s="677"/>
      <c r="E7226" s="676"/>
      <c r="F7226" s="448"/>
      <c r="G7226" s="358"/>
      <c r="H7226" s="428"/>
      <c r="I7226" s="428"/>
      <c r="J7226" s="428"/>
      <c r="K7226" s="430"/>
      <c r="L7226" s="430"/>
      <c r="M7226" s="479"/>
      <c r="N7226" s="594">
        <f t="shared" si="147"/>
        <v>0</v>
      </c>
      <c r="O7226" s="594"/>
      <c r="P7226" s="484"/>
      <c r="Q7226" s="484"/>
    </row>
    <row r="7227" spans="1:17">
      <c r="A7227" s="670">
        <v>7210</v>
      </c>
      <c r="B7227" s="677"/>
      <c r="C7227" s="677"/>
      <c r="D7227" s="677"/>
      <c r="E7227" s="676"/>
      <c r="F7227" s="448"/>
      <c r="G7227" s="358"/>
      <c r="H7227" s="428"/>
      <c r="I7227" s="428"/>
      <c r="J7227" s="428"/>
      <c r="K7227" s="430"/>
      <c r="L7227" s="430"/>
      <c r="M7227" s="479"/>
      <c r="N7227" s="594">
        <f t="shared" si="147"/>
        <v>0</v>
      </c>
      <c r="O7227" s="594"/>
      <c r="P7227" s="484"/>
      <c r="Q7227" s="484"/>
    </row>
    <row r="7228" spans="1:17">
      <c r="A7228" s="670">
        <v>7211</v>
      </c>
      <c r="B7228" s="677"/>
      <c r="C7228" s="677"/>
      <c r="D7228" s="677"/>
      <c r="E7228" s="676"/>
      <c r="F7228" s="448"/>
      <c r="G7228" s="358"/>
      <c r="H7228" s="428"/>
      <c r="I7228" s="428"/>
      <c r="J7228" s="428"/>
      <c r="K7228" s="430"/>
      <c r="L7228" s="430"/>
      <c r="M7228" s="479"/>
      <c r="N7228" s="594">
        <f t="shared" si="147"/>
        <v>0</v>
      </c>
      <c r="O7228" s="594"/>
      <c r="P7228" s="484"/>
      <c r="Q7228" s="484"/>
    </row>
    <row r="7229" spans="1:17">
      <c r="A7229" s="670">
        <v>7212</v>
      </c>
      <c r="B7229" s="677"/>
      <c r="C7229" s="677"/>
      <c r="D7229" s="677"/>
      <c r="E7229" s="676"/>
      <c r="F7229" s="448"/>
      <c r="G7229" s="358"/>
      <c r="H7229" s="428"/>
      <c r="I7229" s="428"/>
      <c r="J7229" s="428"/>
      <c r="K7229" s="430"/>
      <c r="L7229" s="430"/>
      <c r="M7229" s="479"/>
      <c r="N7229" s="594">
        <f t="shared" si="147"/>
        <v>0</v>
      </c>
      <c r="O7229" s="594"/>
      <c r="P7229" s="484"/>
      <c r="Q7229" s="484"/>
    </row>
    <row r="7230" spans="1:17">
      <c r="A7230" s="670">
        <v>7213</v>
      </c>
      <c r="B7230" s="677"/>
      <c r="C7230" s="677"/>
      <c r="D7230" s="677"/>
      <c r="E7230" s="676"/>
      <c r="F7230" s="448"/>
      <c r="G7230" s="358"/>
      <c r="H7230" s="428"/>
      <c r="I7230" s="428"/>
      <c r="J7230" s="428"/>
      <c r="K7230" s="430"/>
      <c r="L7230" s="430"/>
      <c r="M7230" s="479"/>
      <c r="N7230" s="594">
        <f t="shared" si="147"/>
        <v>0</v>
      </c>
      <c r="O7230" s="594"/>
      <c r="P7230" s="484"/>
      <c r="Q7230" s="484"/>
    </row>
    <row r="7231" spans="1:17">
      <c r="A7231" s="670">
        <v>7214</v>
      </c>
      <c r="B7231" s="677"/>
      <c r="C7231" s="677"/>
      <c r="D7231" s="677"/>
      <c r="E7231" s="676"/>
      <c r="F7231" s="448"/>
      <c r="G7231" s="358"/>
      <c r="H7231" s="428"/>
      <c r="I7231" s="428"/>
      <c r="J7231" s="428"/>
      <c r="K7231" s="430"/>
      <c r="L7231" s="430"/>
      <c r="M7231" s="479"/>
      <c r="N7231" s="594">
        <f t="shared" si="147"/>
        <v>0</v>
      </c>
      <c r="O7231" s="594"/>
      <c r="P7231" s="484"/>
      <c r="Q7231" s="484"/>
    </row>
    <row r="7232" spans="1:17">
      <c r="A7232" s="670">
        <v>7215</v>
      </c>
      <c r="B7232" s="677"/>
      <c r="C7232" s="677"/>
      <c r="D7232" s="677"/>
      <c r="E7232" s="676"/>
      <c r="F7232" s="448"/>
      <c r="G7232" s="358"/>
      <c r="H7232" s="428"/>
      <c r="I7232" s="428"/>
      <c r="J7232" s="428"/>
      <c r="K7232" s="430"/>
      <c r="L7232" s="430"/>
      <c r="M7232" s="479"/>
      <c r="N7232" s="594">
        <f t="shared" si="147"/>
        <v>0</v>
      </c>
      <c r="O7232" s="594"/>
      <c r="P7232" s="484"/>
      <c r="Q7232" s="484"/>
    </row>
    <row r="7233" spans="1:17">
      <c r="A7233" s="670">
        <v>7216</v>
      </c>
      <c r="B7233" s="677"/>
      <c r="C7233" s="677"/>
      <c r="D7233" s="677"/>
      <c r="E7233" s="676"/>
      <c r="F7233" s="448"/>
      <c r="G7233" s="358"/>
      <c r="H7233" s="428"/>
      <c r="I7233" s="428"/>
      <c r="J7233" s="428"/>
      <c r="K7233" s="430"/>
      <c r="L7233" s="430"/>
      <c r="M7233" s="479"/>
      <c r="N7233" s="594">
        <f t="shared" si="147"/>
        <v>0</v>
      </c>
      <c r="O7233" s="594"/>
      <c r="P7233" s="484"/>
      <c r="Q7233" s="484"/>
    </row>
    <row r="7234" spans="1:17">
      <c r="A7234" s="670">
        <v>7217</v>
      </c>
      <c r="B7234" s="677"/>
      <c r="C7234" s="677"/>
      <c r="D7234" s="677"/>
      <c r="E7234" s="676"/>
      <c r="F7234" s="448"/>
      <c r="G7234" s="358"/>
      <c r="H7234" s="428"/>
      <c r="I7234" s="428"/>
      <c r="J7234" s="428"/>
      <c r="K7234" s="430"/>
      <c r="L7234" s="430"/>
      <c r="M7234" s="479"/>
      <c r="N7234" s="594">
        <f t="shared" si="147"/>
        <v>0</v>
      </c>
      <c r="O7234" s="594"/>
      <c r="P7234" s="484"/>
      <c r="Q7234" s="484"/>
    </row>
    <row r="7235" spans="1:17">
      <c r="A7235" s="670">
        <v>7218</v>
      </c>
      <c r="B7235" s="677"/>
      <c r="C7235" s="677"/>
      <c r="D7235" s="677"/>
      <c r="E7235" s="676"/>
      <c r="F7235" s="448"/>
      <c r="G7235" s="358"/>
      <c r="H7235" s="428"/>
      <c r="I7235" s="428"/>
      <c r="J7235" s="428"/>
      <c r="K7235" s="430"/>
      <c r="L7235" s="430"/>
      <c r="M7235" s="479"/>
      <c r="N7235" s="594">
        <f t="shared" si="147"/>
        <v>0</v>
      </c>
      <c r="O7235" s="594"/>
      <c r="P7235" s="484"/>
      <c r="Q7235" s="484"/>
    </row>
    <row r="7236" spans="1:17">
      <c r="A7236" s="670">
        <v>7219</v>
      </c>
      <c r="B7236" s="677"/>
      <c r="C7236" s="677"/>
      <c r="D7236" s="677"/>
      <c r="E7236" s="676"/>
      <c r="F7236" s="448"/>
      <c r="G7236" s="358"/>
      <c r="H7236" s="428"/>
      <c r="I7236" s="428"/>
      <c r="J7236" s="428"/>
      <c r="K7236" s="430"/>
      <c r="L7236" s="430"/>
      <c r="M7236" s="479"/>
      <c r="N7236" s="594">
        <f t="shared" si="147"/>
        <v>0</v>
      </c>
      <c r="O7236" s="594"/>
      <c r="P7236" s="484"/>
      <c r="Q7236" s="484"/>
    </row>
    <row r="7237" spans="1:17">
      <c r="A7237" s="670">
        <v>7220</v>
      </c>
      <c r="B7237" s="677"/>
      <c r="C7237" s="677"/>
      <c r="D7237" s="677"/>
      <c r="E7237" s="676"/>
      <c r="F7237" s="448"/>
      <c r="G7237" s="358"/>
      <c r="H7237" s="428"/>
      <c r="I7237" s="428"/>
      <c r="J7237" s="428"/>
      <c r="K7237" s="430"/>
      <c r="L7237" s="430"/>
      <c r="M7237" s="479"/>
      <c r="N7237" s="594">
        <f t="shared" si="147"/>
        <v>0</v>
      </c>
      <c r="O7237" s="594"/>
      <c r="P7237" s="484"/>
      <c r="Q7237" s="484"/>
    </row>
    <row r="7238" spans="1:17">
      <c r="A7238" s="670">
        <v>7221</v>
      </c>
      <c r="B7238" s="677"/>
      <c r="C7238" s="677"/>
      <c r="D7238" s="677"/>
      <c r="E7238" s="676"/>
      <c r="F7238" s="448"/>
      <c r="G7238" s="358"/>
      <c r="H7238" s="428"/>
      <c r="I7238" s="428"/>
      <c r="J7238" s="428"/>
      <c r="K7238" s="430"/>
      <c r="L7238" s="430"/>
      <c r="M7238" s="479"/>
      <c r="N7238" s="594">
        <f t="shared" si="147"/>
        <v>0</v>
      </c>
      <c r="O7238" s="594"/>
      <c r="P7238" s="484"/>
      <c r="Q7238" s="484"/>
    </row>
    <row r="7239" spans="1:17">
      <c r="A7239" s="670">
        <v>7222</v>
      </c>
      <c r="B7239" s="677"/>
      <c r="C7239" s="677"/>
      <c r="D7239" s="677"/>
      <c r="E7239" s="676"/>
      <c r="F7239" s="448"/>
      <c r="G7239" s="358"/>
      <c r="H7239" s="428"/>
      <c r="I7239" s="428"/>
      <c r="J7239" s="428"/>
      <c r="K7239" s="430"/>
      <c r="L7239" s="430"/>
      <c r="M7239" s="479"/>
      <c r="N7239" s="594">
        <f t="shared" si="147"/>
        <v>0</v>
      </c>
      <c r="O7239" s="594"/>
      <c r="P7239" s="484"/>
      <c r="Q7239" s="484"/>
    </row>
    <row r="7240" spans="1:17">
      <c r="A7240" s="670">
        <v>7223</v>
      </c>
      <c r="B7240" s="677"/>
      <c r="C7240" s="677"/>
      <c r="D7240" s="677"/>
      <c r="E7240" s="676"/>
      <c r="F7240" s="448"/>
      <c r="G7240" s="358"/>
      <c r="H7240" s="428"/>
      <c r="I7240" s="428"/>
      <c r="J7240" s="428"/>
      <c r="K7240" s="430"/>
      <c r="L7240" s="430"/>
      <c r="M7240" s="479"/>
      <c r="N7240" s="594">
        <f t="shared" si="147"/>
        <v>0</v>
      </c>
      <c r="O7240" s="594"/>
      <c r="P7240" s="484"/>
      <c r="Q7240" s="484"/>
    </row>
    <row r="7241" spans="1:17">
      <c r="A7241" s="670">
        <v>7224</v>
      </c>
      <c r="B7241" s="677"/>
      <c r="C7241" s="677"/>
      <c r="D7241" s="677"/>
      <c r="E7241" s="676"/>
      <c r="F7241" s="448"/>
      <c r="G7241" s="358"/>
      <c r="H7241" s="428"/>
      <c r="I7241" s="428"/>
      <c r="J7241" s="428"/>
      <c r="K7241" s="430"/>
      <c r="L7241" s="430"/>
      <c r="M7241" s="479"/>
      <c r="N7241" s="594">
        <f t="shared" si="147"/>
        <v>0</v>
      </c>
      <c r="O7241" s="594"/>
      <c r="P7241" s="484"/>
      <c r="Q7241" s="484"/>
    </row>
    <row r="7242" spans="1:17">
      <c r="A7242" s="670">
        <v>7225</v>
      </c>
      <c r="B7242" s="677"/>
      <c r="C7242" s="677"/>
      <c r="D7242" s="677"/>
      <c r="E7242" s="676"/>
      <c r="F7242" s="448"/>
      <c r="G7242" s="358"/>
      <c r="H7242" s="428"/>
      <c r="I7242" s="428"/>
      <c r="J7242" s="428"/>
      <c r="K7242" s="430"/>
      <c r="L7242" s="430"/>
      <c r="M7242" s="479"/>
      <c r="N7242" s="594">
        <f t="shared" si="147"/>
        <v>0</v>
      </c>
      <c r="O7242" s="594"/>
      <c r="P7242" s="484"/>
      <c r="Q7242" s="484"/>
    </row>
    <row r="7243" spans="1:17">
      <c r="A7243" s="670">
        <v>7226</v>
      </c>
      <c r="B7243" s="677"/>
      <c r="C7243" s="677"/>
      <c r="D7243" s="677"/>
      <c r="E7243" s="676"/>
      <c r="F7243" s="448"/>
      <c r="G7243" s="358"/>
      <c r="H7243" s="428"/>
      <c r="I7243" s="428"/>
      <c r="J7243" s="428"/>
      <c r="K7243" s="430"/>
      <c r="L7243" s="430"/>
      <c r="M7243" s="479"/>
      <c r="N7243" s="594">
        <f t="shared" si="147"/>
        <v>0</v>
      </c>
      <c r="O7243" s="594"/>
      <c r="P7243" s="484"/>
      <c r="Q7243" s="484"/>
    </row>
    <row r="7244" spans="1:17">
      <c r="A7244" s="670">
        <v>7227</v>
      </c>
      <c r="B7244" s="677"/>
      <c r="C7244" s="677"/>
      <c r="D7244" s="677"/>
      <c r="E7244" s="676"/>
      <c r="F7244" s="448"/>
      <c r="G7244" s="358"/>
      <c r="H7244" s="428"/>
      <c r="I7244" s="428"/>
      <c r="J7244" s="428"/>
      <c r="K7244" s="430"/>
      <c r="L7244" s="430"/>
      <c r="M7244" s="479"/>
      <c r="N7244" s="594">
        <f t="shared" si="147"/>
        <v>0</v>
      </c>
      <c r="O7244" s="594"/>
      <c r="P7244" s="484"/>
      <c r="Q7244" s="484"/>
    </row>
    <row r="7245" spans="1:17">
      <c r="A7245" s="670">
        <v>7228</v>
      </c>
      <c r="B7245" s="677"/>
      <c r="C7245" s="677"/>
      <c r="D7245" s="677"/>
      <c r="E7245" s="676"/>
      <c r="F7245" s="448"/>
      <c r="G7245" s="358"/>
      <c r="H7245" s="428"/>
      <c r="I7245" s="428"/>
      <c r="J7245" s="428"/>
      <c r="K7245" s="430"/>
      <c r="L7245" s="430"/>
      <c r="M7245" s="479"/>
      <c r="N7245" s="594">
        <f t="shared" si="147"/>
        <v>0</v>
      </c>
      <c r="O7245" s="594"/>
      <c r="P7245" s="484"/>
      <c r="Q7245" s="484"/>
    </row>
    <row r="7246" spans="1:17">
      <c r="A7246" s="670">
        <v>7229</v>
      </c>
      <c r="B7246" s="677"/>
      <c r="C7246" s="677"/>
      <c r="D7246" s="677"/>
      <c r="E7246" s="676"/>
      <c r="F7246" s="448"/>
      <c r="G7246" s="358"/>
      <c r="H7246" s="428"/>
      <c r="I7246" s="428"/>
      <c r="J7246" s="428"/>
      <c r="K7246" s="430"/>
      <c r="L7246" s="430"/>
      <c r="M7246" s="479"/>
      <c r="N7246" s="594">
        <f t="shared" si="147"/>
        <v>0</v>
      </c>
      <c r="O7246" s="594"/>
      <c r="P7246" s="484"/>
      <c r="Q7246" s="484"/>
    </row>
    <row r="7247" spans="1:17">
      <c r="A7247" s="670">
        <v>7230</v>
      </c>
      <c r="B7247" s="677"/>
      <c r="C7247" s="677"/>
      <c r="D7247" s="677"/>
      <c r="E7247" s="676"/>
      <c r="F7247" s="448"/>
      <c r="G7247" s="358"/>
      <c r="H7247" s="428"/>
      <c r="I7247" s="428"/>
      <c r="J7247" s="428"/>
      <c r="K7247" s="430"/>
      <c r="L7247" s="430"/>
      <c r="M7247" s="479"/>
      <c r="N7247" s="594">
        <f t="shared" si="147"/>
        <v>0</v>
      </c>
      <c r="O7247" s="594"/>
      <c r="P7247" s="484"/>
      <c r="Q7247" s="484"/>
    </row>
    <row r="7248" spans="1:17">
      <c r="A7248" s="670">
        <v>7231</v>
      </c>
      <c r="B7248" s="677"/>
      <c r="C7248" s="677"/>
      <c r="D7248" s="677"/>
      <c r="E7248" s="676"/>
      <c r="F7248" s="448"/>
      <c r="G7248" s="358"/>
      <c r="H7248" s="428"/>
      <c r="I7248" s="428"/>
      <c r="J7248" s="428"/>
      <c r="K7248" s="430"/>
      <c r="L7248" s="430"/>
      <c r="M7248" s="479"/>
      <c r="N7248" s="594">
        <f t="shared" si="147"/>
        <v>0</v>
      </c>
      <c r="O7248" s="594"/>
      <c r="P7248" s="484"/>
      <c r="Q7248" s="484"/>
    </row>
    <row r="7249" spans="1:17">
      <c r="A7249" s="670">
        <v>7232</v>
      </c>
      <c r="B7249" s="677"/>
      <c r="C7249" s="677"/>
      <c r="D7249" s="677"/>
      <c r="E7249" s="676"/>
      <c r="F7249" s="448"/>
      <c r="G7249" s="358"/>
      <c r="H7249" s="428"/>
      <c r="I7249" s="428"/>
      <c r="J7249" s="428"/>
      <c r="K7249" s="430"/>
      <c r="L7249" s="430"/>
      <c r="M7249" s="479"/>
      <c r="N7249" s="594">
        <f t="shared" si="147"/>
        <v>0</v>
      </c>
      <c r="O7249" s="594"/>
      <c r="P7249" s="484"/>
      <c r="Q7249" s="484"/>
    </row>
    <row r="7250" spans="1:17">
      <c r="A7250" s="670">
        <v>7233</v>
      </c>
      <c r="B7250" s="677"/>
      <c r="C7250" s="677"/>
      <c r="D7250" s="677"/>
      <c r="E7250" s="676"/>
      <c r="F7250" s="448"/>
      <c r="G7250" s="358"/>
      <c r="H7250" s="428"/>
      <c r="I7250" s="428"/>
      <c r="J7250" s="428"/>
      <c r="K7250" s="430"/>
      <c r="L7250" s="430"/>
      <c r="M7250" s="479"/>
      <c r="N7250" s="594">
        <f t="shared" si="147"/>
        <v>0</v>
      </c>
      <c r="O7250" s="594"/>
      <c r="P7250" s="484"/>
      <c r="Q7250" s="484"/>
    </row>
    <row r="7251" spans="1:17">
      <c r="A7251" s="670">
        <v>7234</v>
      </c>
      <c r="B7251" s="677"/>
      <c r="C7251" s="677"/>
      <c r="D7251" s="677"/>
      <c r="E7251" s="676"/>
      <c r="F7251" s="448"/>
      <c r="G7251" s="358"/>
      <c r="H7251" s="428"/>
      <c r="I7251" s="428"/>
      <c r="J7251" s="428"/>
      <c r="K7251" s="430"/>
      <c r="L7251" s="430"/>
      <c r="M7251" s="479"/>
      <c r="N7251" s="594">
        <f t="shared" ref="N7251:N7314" si="148">+IF((O7250-I7250)&gt;$O$8,1,0)*IF(I7250&gt;$O$9,1,0)*IF(O7250&gt;($O$11-$O$10),1,0)</f>
        <v>0</v>
      </c>
      <c r="O7251" s="594"/>
      <c r="P7251" s="484"/>
      <c r="Q7251" s="484"/>
    </row>
    <row r="7252" spans="1:17">
      <c r="A7252" s="670">
        <v>7235</v>
      </c>
      <c r="B7252" s="677"/>
      <c r="C7252" s="677"/>
      <c r="D7252" s="677"/>
      <c r="E7252" s="676"/>
      <c r="F7252" s="448"/>
      <c r="G7252" s="358"/>
      <c r="H7252" s="428"/>
      <c r="I7252" s="428"/>
      <c r="J7252" s="428"/>
      <c r="K7252" s="430"/>
      <c r="L7252" s="430"/>
      <c r="M7252" s="479"/>
      <c r="N7252" s="594">
        <f t="shared" si="148"/>
        <v>0</v>
      </c>
      <c r="O7252" s="594"/>
      <c r="P7252" s="484"/>
      <c r="Q7252" s="484"/>
    </row>
    <row r="7253" spans="1:17">
      <c r="A7253" s="670">
        <v>7236</v>
      </c>
      <c r="B7253" s="677"/>
      <c r="C7253" s="677"/>
      <c r="D7253" s="677"/>
      <c r="E7253" s="676"/>
      <c r="F7253" s="448"/>
      <c r="G7253" s="358"/>
      <c r="H7253" s="428"/>
      <c r="I7253" s="428"/>
      <c r="J7253" s="428"/>
      <c r="K7253" s="430"/>
      <c r="L7253" s="430"/>
      <c r="M7253" s="479"/>
      <c r="N7253" s="594">
        <f t="shared" si="148"/>
        <v>0</v>
      </c>
      <c r="O7253" s="594"/>
      <c r="P7253" s="484"/>
      <c r="Q7253" s="484"/>
    </row>
    <row r="7254" spans="1:17">
      <c r="A7254" s="670">
        <v>7237</v>
      </c>
      <c r="B7254" s="677"/>
      <c r="C7254" s="677"/>
      <c r="D7254" s="677"/>
      <c r="E7254" s="676"/>
      <c r="F7254" s="448"/>
      <c r="G7254" s="358"/>
      <c r="H7254" s="428"/>
      <c r="I7254" s="428"/>
      <c r="J7254" s="428"/>
      <c r="K7254" s="430"/>
      <c r="L7254" s="430"/>
      <c r="M7254" s="479"/>
      <c r="N7254" s="594">
        <f t="shared" si="148"/>
        <v>0</v>
      </c>
      <c r="O7254" s="594"/>
      <c r="P7254" s="484"/>
      <c r="Q7254" s="484"/>
    </row>
    <row r="7255" spans="1:17">
      <c r="A7255" s="670">
        <v>7238</v>
      </c>
      <c r="B7255" s="677"/>
      <c r="C7255" s="677"/>
      <c r="D7255" s="677"/>
      <c r="E7255" s="676"/>
      <c r="F7255" s="448"/>
      <c r="G7255" s="358"/>
      <c r="H7255" s="428"/>
      <c r="I7255" s="428"/>
      <c r="J7255" s="428"/>
      <c r="K7255" s="430"/>
      <c r="L7255" s="430"/>
      <c r="M7255" s="479"/>
      <c r="N7255" s="594">
        <f t="shared" si="148"/>
        <v>0</v>
      </c>
      <c r="O7255" s="594"/>
      <c r="P7255" s="484"/>
      <c r="Q7255" s="484"/>
    </row>
    <row r="7256" spans="1:17">
      <c r="A7256" s="670">
        <v>7239</v>
      </c>
      <c r="B7256" s="677"/>
      <c r="C7256" s="677"/>
      <c r="D7256" s="677"/>
      <c r="E7256" s="676"/>
      <c r="F7256" s="448"/>
      <c r="G7256" s="358"/>
      <c r="H7256" s="428"/>
      <c r="I7256" s="428"/>
      <c r="J7256" s="428"/>
      <c r="K7256" s="430"/>
      <c r="L7256" s="430"/>
      <c r="M7256" s="479"/>
      <c r="N7256" s="594">
        <f t="shared" si="148"/>
        <v>0</v>
      </c>
      <c r="O7256" s="594"/>
      <c r="P7256" s="484"/>
      <c r="Q7256" s="484"/>
    </row>
    <row r="7257" spans="1:17">
      <c r="A7257" s="670">
        <v>7240</v>
      </c>
      <c r="B7257" s="677"/>
      <c r="C7257" s="677"/>
      <c r="D7257" s="677"/>
      <c r="E7257" s="676"/>
      <c r="F7257" s="448"/>
      <c r="G7257" s="358"/>
      <c r="H7257" s="428"/>
      <c r="I7257" s="428"/>
      <c r="J7257" s="428"/>
      <c r="K7257" s="430"/>
      <c r="L7257" s="430"/>
      <c r="M7257" s="479"/>
      <c r="N7257" s="594">
        <f t="shared" si="148"/>
        <v>0</v>
      </c>
      <c r="O7257" s="594"/>
      <c r="P7257" s="484"/>
      <c r="Q7257" s="484"/>
    </row>
    <row r="7258" spans="1:17">
      <c r="A7258" s="670">
        <v>7241</v>
      </c>
      <c r="B7258" s="677"/>
      <c r="C7258" s="677"/>
      <c r="D7258" s="677"/>
      <c r="E7258" s="676"/>
      <c r="F7258" s="448"/>
      <c r="G7258" s="358"/>
      <c r="H7258" s="428"/>
      <c r="I7258" s="428"/>
      <c r="J7258" s="428"/>
      <c r="K7258" s="430"/>
      <c r="L7258" s="430"/>
      <c r="M7258" s="479"/>
      <c r="N7258" s="594">
        <f t="shared" si="148"/>
        <v>0</v>
      </c>
      <c r="O7258" s="594"/>
      <c r="P7258" s="484"/>
      <c r="Q7258" s="484"/>
    </row>
    <row r="7259" spans="1:17">
      <c r="A7259" s="670">
        <v>7242</v>
      </c>
      <c r="B7259" s="677"/>
      <c r="C7259" s="677"/>
      <c r="D7259" s="677"/>
      <c r="E7259" s="676"/>
      <c r="F7259" s="448"/>
      <c r="G7259" s="358"/>
      <c r="H7259" s="428"/>
      <c r="I7259" s="428"/>
      <c r="J7259" s="428"/>
      <c r="K7259" s="430"/>
      <c r="L7259" s="430"/>
      <c r="M7259" s="479"/>
      <c r="N7259" s="594">
        <f t="shared" si="148"/>
        <v>0</v>
      </c>
      <c r="O7259" s="594"/>
      <c r="P7259" s="484"/>
      <c r="Q7259" s="484"/>
    </row>
    <row r="7260" spans="1:17">
      <c r="A7260" s="670">
        <v>7243</v>
      </c>
      <c r="B7260" s="677"/>
      <c r="C7260" s="677"/>
      <c r="D7260" s="677"/>
      <c r="E7260" s="676"/>
      <c r="F7260" s="448"/>
      <c r="G7260" s="358"/>
      <c r="H7260" s="428"/>
      <c r="I7260" s="428"/>
      <c r="J7260" s="428"/>
      <c r="K7260" s="430"/>
      <c r="L7260" s="430"/>
      <c r="M7260" s="479"/>
      <c r="N7260" s="594">
        <f t="shared" si="148"/>
        <v>0</v>
      </c>
      <c r="O7260" s="594"/>
      <c r="P7260" s="484"/>
      <c r="Q7260" s="484"/>
    </row>
    <row r="7261" spans="1:17">
      <c r="A7261" s="670">
        <v>7244</v>
      </c>
      <c r="B7261" s="677"/>
      <c r="C7261" s="677"/>
      <c r="D7261" s="677"/>
      <c r="E7261" s="676"/>
      <c r="F7261" s="448"/>
      <c r="G7261" s="358"/>
      <c r="H7261" s="428"/>
      <c r="I7261" s="428"/>
      <c r="J7261" s="428"/>
      <c r="K7261" s="430"/>
      <c r="L7261" s="430"/>
      <c r="M7261" s="479"/>
      <c r="N7261" s="594">
        <f t="shared" si="148"/>
        <v>0</v>
      </c>
      <c r="O7261" s="594"/>
      <c r="P7261" s="484"/>
      <c r="Q7261" s="484"/>
    </row>
    <row r="7262" spans="1:17">
      <c r="A7262" s="670">
        <v>7245</v>
      </c>
      <c r="B7262" s="677"/>
      <c r="C7262" s="677"/>
      <c r="D7262" s="677"/>
      <c r="E7262" s="676"/>
      <c r="F7262" s="448"/>
      <c r="G7262" s="358"/>
      <c r="H7262" s="428"/>
      <c r="I7262" s="428"/>
      <c r="J7262" s="428"/>
      <c r="K7262" s="430"/>
      <c r="L7262" s="430"/>
      <c r="M7262" s="479"/>
      <c r="N7262" s="594">
        <f t="shared" si="148"/>
        <v>0</v>
      </c>
      <c r="O7262" s="594"/>
      <c r="P7262" s="484"/>
      <c r="Q7262" s="484"/>
    </row>
    <row r="7263" spans="1:17">
      <c r="A7263" s="670">
        <v>7246</v>
      </c>
      <c r="B7263" s="677"/>
      <c r="C7263" s="677"/>
      <c r="D7263" s="677"/>
      <c r="E7263" s="676"/>
      <c r="F7263" s="448"/>
      <c r="G7263" s="358"/>
      <c r="H7263" s="428"/>
      <c r="I7263" s="428"/>
      <c r="J7263" s="428"/>
      <c r="K7263" s="430"/>
      <c r="L7263" s="430"/>
      <c r="M7263" s="479"/>
      <c r="N7263" s="594">
        <f t="shared" si="148"/>
        <v>0</v>
      </c>
      <c r="O7263" s="594"/>
      <c r="P7263" s="484"/>
      <c r="Q7263" s="484"/>
    </row>
    <row r="7264" spans="1:17">
      <c r="A7264" s="670">
        <v>7247</v>
      </c>
      <c r="B7264" s="677"/>
      <c r="C7264" s="677"/>
      <c r="D7264" s="677"/>
      <c r="E7264" s="676"/>
      <c r="F7264" s="448"/>
      <c r="G7264" s="358"/>
      <c r="H7264" s="428"/>
      <c r="I7264" s="428"/>
      <c r="J7264" s="428"/>
      <c r="K7264" s="430"/>
      <c r="L7264" s="430"/>
      <c r="M7264" s="479"/>
      <c r="N7264" s="594">
        <f t="shared" si="148"/>
        <v>0</v>
      </c>
      <c r="O7264" s="594"/>
      <c r="P7264" s="484"/>
      <c r="Q7264" s="484"/>
    </row>
    <row r="7265" spans="1:17">
      <c r="A7265" s="670">
        <v>7248</v>
      </c>
      <c r="B7265" s="677"/>
      <c r="C7265" s="677"/>
      <c r="D7265" s="677"/>
      <c r="E7265" s="676"/>
      <c r="F7265" s="448"/>
      <c r="G7265" s="358"/>
      <c r="H7265" s="428"/>
      <c r="I7265" s="428"/>
      <c r="J7265" s="428"/>
      <c r="K7265" s="430"/>
      <c r="L7265" s="430"/>
      <c r="M7265" s="479"/>
      <c r="N7265" s="594">
        <f t="shared" si="148"/>
        <v>0</v>
      </c>
      <c r="O7265" s="594"/>
      <c r="P7265" s="484"/>
      <c r="Q7265" s="484"/>
    </row>
    <row r="7266" spans="1:17">
      <c r="A7266" s="670">
        <v>7249</v>
      </c>
      <c r="B7266" s="677"/>
      <c r="C7266" s="677"/>
      <c r="D7266" s="677"/>
      <c r="E7266" s="676"/>
      <c r="F7266" s="448"/>
      <c r="G7266" s="358"/>
      <c r="H7266" s="428"/>
      <c r="I7266" s="428"/>
      <c r="J7266" s="428"/>
      <c r="K7266" s="430"/>
      <c r="L7266" s="430"/>
      <c r="M7266" s="479"/>
      <c r="N7266" s="594">
        <f t="shared" si="148"/>
        <v>0</v>
      </c>
      <c r="O7266" s="594"/>
      <c r="P7266" s="484"/>
      <c r="Q7266" s="484"/>
    </row>
    <row r="7267" spans="1:17">
      <c r="A7267" s="670">
        <v>7250</v>
      </c>
      <c r="B7267" s="677"/>
      <c r="C7267" s="677"/>
      <c r="D7267" s="677"/>
      <c r="E7267" s="676"/>
      <c r="F7267" s="448"/>
      <c r="G7267" s="358"/>
      <c r="H7267" s="428"/>
      <c r="I7267" s="428"/>
      <c r="J7267" s="428"/>
      <c r="K7267" s="430"/>
      <c r="L7267" s="430"/>
      <c r="M7267" s="479"/>
      <c r="N7267" s="594">
        <f t="shared" si="148"/>
        <v>0</v>
      </c>
      <c r="O7267" s="594"/>
      <c r="P7267" s="484"/>
      <c r="Q7267" s="484"/>
    </row>
    <row r="7268" spans="1:17">
      <c r="A7268" s="670">
        <v>7251</v>
      </c>
      <c r="B7268" s="677"/>
      <c r="C7268" s="677"/>
      <c r="D7268" s="677"/>
      <c r="E7268" s="676"/>
      <c r="F7268" s="448"/>
      <c r="G7268" s="358"/>
      <c r="H7268" s="428"/>
      <c r="I7268" s="428"/>
      <c r="J7268" s="428"/>
      <c r="K7268" s="430"/>
      <c r="L7268" s="430"/>
      <c r="M7268" s="479"/>
      <c r="N7268" s="594">
        <f t="shared" si="148"/>
        <v>0</v>
      </c>
      <c r="O7268" s="594"/>
      <c r="P7268" s="484"/>
      <c r="Q7268" s="484"/>
    </row>
    <row r="7269" spans="1:17">
      <c r="A7269" s="670">
        <v>7252</v>
      </c>
      <c r="B7269" s="677"/>
      <c r="C7269" s="677"/>
      <c r="D7269" s="677"/>
      <c r="E7269" s="676"/>
      <c r="F7269" s="448"/>
      <c r="G7269" s="358"/>
      <c r="H7269" s="428"/>
      <c r="I7269" s="428"/>
      <c r="J7269" s="428"/>
      <c r="K7269" s="430"/>
      <c r="L7269" s="430"/>
      <c r="M7269" s="479"/>
      <c r="N7269" s="594">
        <f t="shared" si="148"/>
        <v>0</v>
      </c>
      <c r="O7269" s="594"/>
      <c r="P7269" s="484"/>
      <c r="Q7269" s="484"/>
    </row>
    <row r="7270" spans="1:17">
      <c r="A7270" s="670">
        <v>7253</v>
      </c>
      <c r="B7270" s="677"/>
      <c r="C7270" s="677"/>
      <c r="D7270" s="677"/>
      <c r="E7270" s="676"/>
      <c r="F7270" s="448"/>
      <c r="G7270" s="358"/>
      <c r="H7270" s="428"/>
      <c r="I7270" s="428"/>
      <c r="J7270" s="428"/>
      <c r="K7270" s="430"/>
      <c r="L7270" s="430"/>
      <c r="M7270" s="479"/>
      <c r="N7270" s="594">
        <f t="shared" si="148"/>
        <v>0</v>
      </c>
      <c r="O7270" s="594"/>
      <c r="P7270" s="484"/>
      <c r="Q7270" s="484"/>
    </row>
    <row r="7271" spans="1:17">
      <c r="A7271" s="670">
        <v>7254</v>
      </c>
      <c r="B7271" s="677"/>
      <c r="C7271" s="677"/>
      <c r="D7271" s="677"/>
      <c r="E7271" s="676"/>
      <c r="F7271" s="448"/>
      <c r="G7271" s="358"/>
      <c r="H7271" s="428"/>
      <c r="I7271" s="428"/>
      <c r="J7271" s="428"/>
      <c r="K7271" s="430"/>
      <c r="L7271" s="430"/>
      <c r="M7271" s="479"/>
      <c r="N7271" s="594">
        <f t="shared" si="148"/>
        <v>0</v>
      </c>
      <c r="O7271" s="594"/>
      <c r="P7271" s="484"/>
      <c r="Q7271" s="484"/>
    </row>
    <row r="7272" spans="1:17">
      <c r="A7272" s="670">
        <v>7255</v>
      </c>
      <c r="B7272" s="677"/>
      <c r="C7272" s="677"/>
      <c r="D7272" s="677"/>
      <c r="E7272" s="676"/>
      <c r="F7272" s="448"/>
      <c r="G7272" s="358"/>
      <c r="H7272" s="428"/>
      <c r="I7272" s="428"/>
      <c r="J7272" s="428"/>
      <c r="K7272" s="430"/>
      <c r="L7272" s="430"/>
      <c r="M7272" s="479"/>
      <c r="N7272" s="594">
        <f t="shared" si="148"/>
        <v>0</v>
      </c>
      <c r="O7272" s="594"/>
      <c r="P7272" s="484"/>
      <c r="Q7272" s="484"/>
    </row>
    <row r="7273" spans="1:17">
      <c r="A7273" s="670">
        <v>7256</v>
      </c>
      <c r="B7273" s="677"/>
      <c r="C7273" s="677"/>
      <c r="D7273" s="677"/>
      <c r="E7273" s="676"/>
      <c r="F7273" s="448"/>
      <c r="G7273" s="358"/>
      <c r="H7273" s="428"/>
      <c r="I7273" s="428"/>
      <c r="J7273" s="428"/>
      <c r="K7273" s="430"/>
      <c r="L7273" s="430"/>
      <c r="M7273" s="479"/>
      <c r="N7273" s="594">
        <f t="shared" si="148"/>
        <v>0</v>
      </c>
      <c r="O7273" s="594"/>
      <c r="P7273" s="484"/>
      <c r="Q7273" s="484"/>
    </row>
    <row r="7274" spans="1:17">
      <c r="A7274" s="670">
        <v>7257</v>
      </c>
      <c r="B7274" s="677"/>
      <c r="C7274" s="677"/>
      <c r="D7274" s="677"/>
      <c r="E7274" s="676"/>
      <c r="F7274" s="448"/>
      <c r="G7274" s="358"/>
      <c r="H7274" s="428"/>
      <c r="I7274" s="428"/>
      <c r="J7274" s="428"/>
      <c r="K7274" s="430"/>
      <c r="L7274" s="430"/>
      <c r="M7274" s="479"/>
      <c r="N7274" s="594">
        <f t="shared" si="148"/>
        <v>0</v>
      </c>
      <c r="O7274" s="594"/>
      <c r="P7274" s="484"/>
      <c r="Q7274" s="484"/>
    </row>
    <row r="7275" spans="1:17">
      <c r="A7275" s="670">
        <v>7258</v>
      </c>
      <c r="B7275" s="677"/>
      <c r="C7275" s="677"/>
      <c r="D7275" s="677"/>
      <c r="E7275" s="676"/>
      <c r="F7275" s="448"/>
      <c r="G7275" s="358"/>
      <c r="H7275" s="428"/>
      <c r="I7275" s="428"/>
      <c r="J7275" s="428"/>
      <c r="K7275" s="430"/>
      <c r="L7275" s="430"/>
      <c r="M7275" s="479"/>
      <c r="N7275" s="594">
        <f t="shared" si="148"/>
        <v>0</v>
      </c>
      <c r="O7275" s="594"/>
      <c r="P7275" s="484"/>
      <c r="Q7275" s="484"/>
    </row>
    <row r="7276" spans="1:17">
      <c r="A7276" s="670">
        <v>7259</v>
      </c>
      <c r="B7276" s="677"/>
      <c r="C7276" s="677"/>
      <c r="D7276" s="677"/>
      <c r="E7276" s="676"/>
      <c r="F7276" s="448"/>
      <c r="G7276" s="358"/>
      <c r="H7276" s="428"/>
      <c r="I7276" s="428"/>
      <c r="J7276" s="428"/>
      <c r="K7276" s="430"/>
      <c r="L7276" s="430"/>
      <c r="M7276" s="479"/>
      <c r="N7276" s="594">
        <f t="shared" si="148"/>
        <v>0</v>
      </c>
      <c r="O7276" s="594"/>
      <c r="P7276" s="484"/>
      <c r="Q7276" s="484"/>
    </row>
    <row r="7277" spans="1:17">
      <c r="A7277" s="670">
        <v>7260</v>
      </c>
      <c r="B7277" s="677"/>
      <c r="C7277" s="677"/>
      <c r="D7277" s="677"/>
      <c r="E7277" s="676"/>
      <c r="F7277" s="448"/>
      <c r="G7277" s="358"/>
      <c r="H7277" s="428"/>
      <c r="I7277" s="428"/>
      <c r="J7277" s="428"/>
      <c r="K7277" s="430"/>
      <c r="L7277" s="430"/>
      <c r="M7277" s="479"/>
      <c r="N7277" s="594">
        <f t="shared" si="148"/>
        <v>0</v>
      </c>
      <c r="O7277" s="594"/>
      <c r="P7277" s="484"/>
      <c r="Q7277" s="484"/>
    </row>
    <row r="7278" spans="1:17">
      <c r="A7278" s="670">
        <v>7261</v>
      </c>
      <c r="B7278" s="677"/>
      <c r="C7278" s="677"/>
      <c r="D7278" s="677"/>
      <c r="E7278" s="676"/>
      <c r="F7278" s="448"/>
      <c r="G7278" s="358"/>
      <c r="H7278" s="428"/>
      <c r="I7278" s="428"/>
      <c r="J7278" s="428"/>
      <c r="K7278" s="430"/>
      <c r="L7278" s="430"/>
      <c r="M7278" s="479"/>
      <c r="N7278" s="594">
        <f t="shared" si="148"/>
        <v>0</v>
      </c>
      <c r="O7278" s="594"/>
      <c r="P7278" s="484"/>
      <c r="Q7278" s="484"/>
    </row>
    <row r="7279" spans="1:17">
      <c r="A7279" s="670">
        <v>7262</v>
      </c>
      <c r="B7279" s="677"/>
      <c r="C7279" s="677"/>
      <c r="D7279" s="677"/>
      <c r="E7279" s="676"/>
      <c r="F7279" s="448"/>
      <c r="G7279" s="358"/>
      <c r="H7279" s="428"/>
      <c r="I7279" s="428"/>
      <c r="J7279" s="428"/>
      <c r="K7279" s="430"/>
      <c r="L7279" s="430"/>
      <c r="M7279" s="479"/>
      <c r="N7279" s="594">
        <f t="shared" si="148"/>
        <v>0</v>
      </c>
      <c r="O7279" s="594"/>
      <c r="P7279" s="484"/>
      <c r="Q7279" s="484"/>
    </row>
    <row r="7280" spans="1:17">
      <c r="A7280" s="670">
        <v>7263</v>
      </c>
      <c r="B7280" s="677"/>
      <c r="C7280" s="677"/>
      <c r="D7280" s="677"/>
      <c r="E7280" s="676"/>
      <c r="F7280" s="448"/>
      <c r="G7280" s="358"/>
      <c r="H7280" s="428"/>
      <c r="I7280" s="428"/>
      <c r="J7280" s="428"/>
      <c r="K7280" s="430"/>
      <c r="L7280" s="430"/>
      <c r="M7280" s="479"/>
      <c r="N7280" s="594">
        <f t="shared" si="148"/>
        <v>0</v>
      </c>
      <c r="O7280" s="594"/>
      <c r="P7280" s="484"/>
      <c r="Q7280" s="484"/>
    </row>
    <row r="7281" spans="1:17">
      <c r="A7281" s="670">
        <v>7264</v>
      </c>
      <c r="B7281" s="677"/>
      <c r="C7281" s="677"/>
      <c r="D7281" s="677"/>
      <c r="E7281" s="676"/>
      <c r="F7281" s="448"/>
      <c r="G7281" s="358"/>
      <c r="H7281" s="428"/>
      <c r="I7281" s="428"/>
      <c r="J7281" s="428"/>
      <c r="K7281" s="430"/>
      <c r="L7281" s="430"/>
      <c r="M7281" s="479"/>
      <c r="N7281" s="594">
        <f t="shared" si="148"/>
        <v>0</v>
      </c>
      <c r="O7281" s="594"/>
      <c r="P7281" s="484"/>
      <c r="Q7281" s="484"/>
    </row>
    <row r="7282" spans="1:17">
      <c r="A7282" s="670">
        <v>7265</v>
      </c>
      <c r="B7282" s="677"/>
      <c r="C7282" s="677"/>
      <c r="D7282" s="677"/>
      <c r="E7282" s="676"/>
      <c r="F7282" s="448"/>
      <c r="G7282" s="358"/>
      <c r="H7282" s="428"/>
      <c r="I7282" s="428"/>
      <c r="J7282" s="428"/>
      <c r="K7282" s="430"/>
      <c r="L7282" s="430"/>
      <c r="M7282" s="479"/>
      <c r="N7282" s="594">
        <f t="shared" si="148"/>
        <v>0</v>
      </c>
      <c r="O7282" s="594"/>
      <c r="P7282" s="484"/>
      <c r="Q7282" s="484"/>
    </row>
    <row r="7283" spans="1:17">
      <c r="A7283" s="670">
        <v>7266</v>
      </c>
      <c r="B7283" s="677"/>
      <c r="C7283" s="677"/>
      <c r="D7283" s="677"/>
      <c r="E7283" s="676"/>
      <c r="F7283" s="448"/>
      <c r="G7283" s="358"/>
      <c r="H7283" s="428"/>
      <c r="I7283" s="428"/>
      <c r="J7283" s="428"/>
      <c r="K7283" s="430"/>
      <c r="L7283" s="430"/>
      <c r="M7283" s="479"/>
      <c r="N7283" s="594">
        <f t="shared" si="148"/>
        <v>0</v>
      </c>
      <c r="O7283" s="594"/>
      <c r="P7283" s="484"/>
      <c r="Q7283" s="484"/>
    </row>
    <row r="7284" spans="1:17">
      <c r="A7284" s="670">
        <v>7267</v>
      </c>
      <c r="B7284" s="677"/>
      <c r="C7284" s="677"/>
      <c r="D7284" s="677"/>
      <c r="E7284" s="676"/>
      <c r="F7284" s="448"/>
      <c r="G7284" s="358"/>
      <c r="H7284" s="428"/>
      <c r="I7284" s="428"/>
      <c r="J7284" s="428"/>
      <c r="K7284" s="430"/>
      <c r="L7284" s="430"/>
      <c r="M7284" s="479"/>
      <c r="N7284" s="594">
        <f t="shared" si="148"/>
        <v>0</v>
      </c>
      <c r="O7284" s="594"/>
      <c r="P7284" s="484"/>
      <c r="Q7284" s="484"/>
    </row>
    <row r="7285" spans="1:17">
      <c r="A7285" s="670">
        <v>7268</v>
      </c>
      <c r="B7285" s="677"/>
      <c r="C7285" s="677"/>
      <c r="D7285" s="677"/>
      <c r="E7285" s="676"/>
      <c r="F7285" s="448"/>
      <c r="G7285" s="358"/>
      <c r="H7285" s="428"/>
      <c r="I7285" s="428"/>
      <c r="J7285" s="428"/>
      <c r="K7285" s="430"/>
      <c r="L7285" s="430"/>
      <c r="M7285" s="479"/>
      <c r="N7285" s="594">
        <f t="shared" si="148"/>
        <v>0</v>
      </c>
      <c r="O7285" s="594"/>
      <c r="P7285" s="484"/>
      <c r="Q7285" s="484"/>
    </row>
    <row r="7286" spans="1:17">
      <c r="A7286" s="670">
        <v>7269</v>
      </c>
      <c r="B7286" s="677"/>
      <c r="C7286" s="677"/>
      <c r="D7286" s="677"/>
      <c r="E7286" s="676"/>
      <c r="F7286" s="448"/>
      <c r="G7286" s="358"/>
      <c r="H7286" s="428"/>
      <c r="I7286" s="428"/>
      <c r="J7286" s="428"/>
      <c r="K7286" s="430"/>
      <c r="L7286" s="430"/>
      <c r="M7286" s="479"/>
      <c r="N7286" s="594">
        <f t="shared" si="148"/>
        <v>0</v>
      </c>
      <c r="O7286" s="594"/>
      <c r="P7286" s="484"/>
      <c r="Q7286" s="484"/>
    </row>
    <row r="7287" spans="1:17">
      <c r="A7287" s="670">
        <v>7270</v>
      </c>
      <c r="B7287" s="677"/>
      <c r="C7287" s="677"/>
      <c r="D7287" s="677"/>
      <c r="E7287" s="676"/>
      <c r="F7287" s="448"/>
      <c r="G7287" s="358"/>
      <c r="H7287" s="428"/>
      <c r="I7287" s="428"/>
      <c r="J7287" s="428"/>
      <c r="K7287" s="430"/>
      <c r="L7287" s="430"/>
      <c r="M7287" s="479"/>
      <c r="N7287" s="594">
        <f t="shared" si="148"/>
        <v>0</v>
      </c>
      <c r="O7287" s="594"/>
      <c r="P7287" s="484"/>
      <c r="Q7287" s="484"/>
    </row>
    <row r="7288" spans="1:17">
      <c r="A7288" s="670">
        <v>7271</v>
      </c>
      <c r="B7288" s="677"/>
      <c r="C7288" s="677"/>
      <c r="D7288" s="677"/>
      <c r="E7288" s="676"/>
      <c r="F7288" s="448"/>
      <c r="G7288" s="358"/>
      <c r="H7288" s="428"/>
      <c r="I7288" s="428"/>
      <c r="J7288" s="428"/>
      <c r="K7288" s="430"/>
      <c r="L7288" s="430"/>
      <c r="M7288" s="479"/>
      <c r="N7288" s="594">
        <f t="shared" si="148"/>
        <v>0</v>
      </c>
      <c r="O7288" s="594"/>
      <c r="P7288" s="484"/>
      <c r="Q7288" s="484"/>
    </row>
    <row r="7289" spans="1:17">
      <c r="A7289" s="670">
        <v>7272</v>
      </c>
      <c r="B7289" s="677"/>
      <c r="C7289" s="677"/>
      <c r="D7289" s="677"/>
      <c r="E7289" s="676"/>
      <c r="F7289" s="448"/>
      <c r="G7289" s="358"/>
      <c r="H7289" s="428"/>
      <c r="I7289" s="428"/>
      <c r="J7289" s="428"/>
      <c r="K7289" s="430"/>
      <c r="L7289" s="430"/>
      <c r="M7289" s="479"/>
      <c r="N7289" s="594">
        <f t="shared" si="148"/>
        <v>0</v>
      </c>
      <c r="O7289" s="594"/>
      <c r="P7289" s="484"/>
      <c r="Q7289" s="484"/>
    </row>
    <row r="7290" spans="1:17">
      <c r="A7290" s="670">
        <v>7273</v>
      </c>
      <c r="B7290" s="677"/>
      <c r="C7290" s="677"/>
      <c r="D7290" s="677"/>
      <c r="E7290" s="676"/>
      <c r="F7290" s="448"/>
      <c r="G7290" s="358"/>
      <c r="H7290" s="428"/>
      <c r="I7290" s="428"/>
      <c r="J7290" s="428"/>
      <c r="K7290" s="430"/>
      <c r="L7290" s="430"/>
      <c r="M7290" s="479"/>
      <c r="N7290" s="594">
        <f t="shared" si="148"/>
        <v>0</v>
      </c>
      <c r="O7290" s="594"/>
      <c r="P7290" s="484"/>
      <c r="Q7290" s="484"/>
    </row>
    <row r="7291" spans="1:17">
      <c r="A7291" s="670">
        <v>7274</v>
      </c>
      <c r="B7291" s="677"/>
      <c r="C7291" s="677"/>
      <c r="D7291" s="677"/>
      <c r="E7291" s="676"/>
      <c r="F7291" s="448"/>
      <c r="G7291" s="358"/>
      <c r="H7291" s="428"/>
      <c r="I7291" s="428"/>
      <c r="J7291" s="428"/>
      <c r="K7291" s="430"/>
      <c r="L7291" s="430"/>
      <c r="M7291" s="479"/>
      <c r="N7291" s="594">
        <f t="shared" si="148"/>
        <v>0</v>
      </c>
      <c r="O7291" s="594"/>
      <c r="P7291" s="484"/>
      <c r="Q7291" s="484"/>
    </row>
    <row r="7292" spans="1:17">
      <c r="A7292" s="670">
        <v>7275</v>
      </c>
      <c r="B7292" s="677"/>
      <c r="C7292" s="677"/>
      <c r="D7292" s="677"/>
      <c r="E7292" s="676"/>
      <c r="F7292" s="448"/>
      <c r="G7292" s="358"/>
      <c r="H7292" s="428"/>
      <c r="I7292" s="428"/>
      <c r="J7292" s="428"/>
      <c r="K7292" s="430"/>
      <c r="L7292" s="430"/>
      <c r="M7292" s="479"/>
      <c r="N7292" s="594">
        <f t="shared" si="148"/>
        <v>0</v>
      </c>
      <c r="O7292" s="594"/>
      <c r="P7292" s="484"/>
      <c r="Q7292" s="484"/>
    </row>
    <row r="7293" spans="1:17">
      <c r="A7293" s="670">
        <v>7276</v>
      </c>
      <c r="B7293" s="677"/>
      <c r="C7293" s="677"/>
      <c r="D7293" s="677"/>
      <c r="E7293" s="676"/>
      <c r="F7293" s="448"/>
      <c r="G7293" s="358"/>
      <c r="H7293" s="428"/>
      <c r="I7293" s="428"/>
      <c r="J7293" s="428"/>
      <c r="K7293" s="430"/>
      <c r="L7293" s="430"/>
      <c r="M7293" s="479"/>
      <c r="N7293" s="594">
        <f t="shared" si="148"/>
        <v>0</v>
      </c>
      <c r="O7293" s="594"/>
      <c r="P7293" s="484"/>
      <c r="Q7293" s="484"/>
    </row>
    <row r="7294" spans="1:17">
      <c r="A7294" s="670">
        <v>7277</v>
      </c>
      <c r="B7294" s="677"/>
      <c r="C7294" s="677"/>
      <c r="D7294" s="677"/>
      <c r="E7294" s="676"/>
      <c r="F7294" s="448"/>
      <c r="G7294" s="358"/>
      <c r="H7294" s="428"/>
      <c r="I7294" s="428"/>
      <c r="J7294" s="428"/>
      <c r="K7294" s="430"/>
      <c r="L7294" s="430"/>
      <c r="M7294" s="479"/>
      <c r="N7294" s="594">
        <f t="shared" si="148"/>
        <v>0</v>
      </c>
      <c r="O7294" s="594"/>
      <c r="P7294" s="484"/>
      <c r="Q7294" s="484"/>
    </row>
    <row r="7295" spans="1:17">
      <c r="A7295" s="670">
        <v>7278</v>
      </c>
      <c r="B7295" s="677"/>
      <c r="C7295" s="677"/>
      <c r="D7295" s="677"/>
      <c r="E7295" s="676"/>
      <c r="F7295" s="448"/>
      <c r="G7295" s="358"/>
      <c r="H7295" s="428"/>
      <c r="I7295" s="428"/>
      <c r="J7295" s="428"/>
      <c r="K7295" s="430"/>
      <c r="L7295" s="430"/>
      <c r="M7295" s="479"/>
      <c r="N7295" s="594">
        <f t="shared" si="148"/>
        <v>0</v>
      </c>
      <c r="O7295" s="594"/>
      <c r="P7295" s="484"/>
      <c r="Q7295" s="484"/>
    </row>
    <row r="7296" spans="1:17">
      <c r="A7296" s="670">
        <v>7279</v>
      </c>
      <c r="B7296" s="677"/>
      <c r="C7296" s="677"/>
      <c r="D7296" s="677"/>
      <c r="E7296" s="676"/>
      <c r="F7296" s="448"/>
      <c r="G7296" s="358"/>
      <c r="H7296" s="428"/>
      <c r="I7296" s="428"/>
      <c r="J7296" s="428"/>
      <c r="K7296" s="430"/>
      <c r="L7296" s="430"/>
      <c r="M7296" s="479"/>
      <c r="N7296" s="594">
        <f t="shared" si="148"/>
        <v>0</v>
      </c>
      <c r="O7296" s="594"/>
      <c r="P7296" s="484"/>
      <c r="Q7296" s="484"/>
    </row>
    <row r="7297" spans="1:17">
      <c r="A7297" s="670">
        <v>7280</v>
      </c>
      <c r="B7297" s="677"/>
      <c r="C7297" s="677"/>
      <c r="D7297" s="677"/>
      <c r="E7297" s="676"/>
      <c r="F7297" s="448"/>
      <c r="G7297" s="358"/>
      <c r="H7297" s="428"/>
      <c r="I7297" s="428"/>
      <c r="J7297" s="428"/>
      <c r="K7297" s="430"/>
      <c r="L7297" s="430"/>
      <c r="M7297" s="479"/>
      <c r="N7297" s="594">
        <f t="shared" si="148"/>
        <v>0</v>
      </c>
      <c r="O7297" s="594"/>
      <c r="P7297" s="484"/>
      <c r="Q7297" s="484"/>
    </row>
    <row r="7298" spans="1:17">
      <c r="A7298" s="670">
        <v>7281</v>
      </c>
      <c r="B7298" s="677"/>
      <c r="C7298" s="677"/>
      <c r="D7298" s="677"/>
      <c r="E7298" s="676"/>
      <c r="F7298" s="448"/>
      <c r="G7298" s="358"/>
      <c r="H7298" s="428"/>
      <c r="I7298" s="428"/>
      <c r="J7298" s="428"/>
      <c r="K7298" s="430"/>
      <c r="L7298" s="430"/>
      <c r="M7298" s="479"/>
      <c r="N7298" s="594">
        <f t="shared" si="148"/>
        <v>0</v>
      </c>
      <c r="O7298" s="594"/>
      <c r="P7298" s="484"/>
      <c r="Q7298" s="484"/>
    </row>
    <row r="7299" spans="1:17">
      <c r="A7299" s="670">
        <v>7282</v>
      </c>
      <c r="B7299" s="677"/>
      <c r="C7299" s="677"/>
      <c r="D7299" s="677"/>
      <c r="E7299" s="676"/>
      <c r="F7299" s="448"/>
      <c r="G7299" s="358"/>
      <c r="H7299" s="428"/>
      <c r="I7299" s="428"/>
      <c r="J7299" s="428"/>
      <c r="K7299" s="430"/>
      <c r="L7299" s="430"/>
      <c r="M7299" s="479"/>
      <c r="N7299" s="594">
        <f t="shared" si="148"/>
        <v>0</v>
      </c>
      <c r="O7299" s="594"/>
      <c r="P7299" s="484"/>
      <c r="Q7299" s="484"/>
    </row>
    <row r="7300" spans="1:17">
      <c r="A7300" s="670">
        <v>7283</v>
      </c>
      <c r="B7300" s="677"/>
      <c r="C7300" s="677"/>
      <c r="D7300" s="677"/>
      <c r="E7300" s="676"/>
      <c r="F7300" s="448"/>
      <c r="G7300" s="358"/>
      <c r="H7300" s="428"/>
      <c r="I7300" s="428"/>
      <c r="J7300" s="428"/>
      <c r="K7300" s="430"/>
      <c r="L7300" s="430"/>
      <c r="M7300" s="479"/>
      <c r="N7300" s="594">
        <f t="shared" si="148"/>
        <v>0</v>
      </c>
      <c r="O7300" s="594"/>
      <c r="P7300" s="484"/>
      <c r="Q7300" s="484"/>
    </row>
    <row r="7301" spans="1:17">
      <c r="A7301" s="670">
        <v>7284</v>
      </c>
      <c r="B7301" s="677"/>
      <c r="C7301" s="677"/>
      <c r="D7301" s="677"/>
      <c r="E7301" s="676"/>
      <c r="F7301" s="448"/>
      <c r="G7301" s="358"/>
      <c r="H7301" s="428"/>
      <c r="I7301" s="428"/>
      <c r="J7301" s="428"/>
      <c r="K7301" s="430"/>
      <c r="L7301" s="430"/>
      <c r="M7301" s="479"/>
      <c r="N7301" s="594">
        <f t="shared" si="148"/>
        <v>0</v>
      </c>
      <c r="O7301" s="594"/>
      <c r="P7301" s="484"/>
      <c r="Q7301" s="484"/>
    </row>
    <row r="7302" spans="1:17">
      <c r="A7302" s="670">
        <v>7285</v>
      </c>
      <c r="B7302" s="677"/>
      <c r="C7302" s="677"/>
      <c r="D7302" s="677"/>
      <c r="E7302" s="676"/>
      <c r="F7302" s="448"/>
      <c r="G7302" s="358"/>
      <c r="H7302" s="428"/>
      <c r="I7302" s="428"/>
      <c r="J7302" s="428"/>
      <c r="K7302" s="430"/>
      <c r="L7302" s="430"/>
      <c r="M7302" s="479"/>
      <c r="N7302" s="594">
        <f t="shared" si="148"/>
        <v>0</v>
      </c>
      <c r="O7302" s="594"/>
      <c r="P7302" s="484"/>
      <c r="Q7302" s="484"/>
    </row>
    <row r="7303" spans="1:17">
      <c r="A7303" s="670">
        <v>7286</v>
      </c>
      <c r="B7303" s="677"/>
      <c r="C7303" s="677"/>
      <c r="D7303" s="677"/>
      <c r="E7303" s="676"/>
      <c r="F7303" s="448"/>
      <c r="G7303" s="358"/>
      <c r="H7303" s="428"/>
      <c r="I7303" s="428"/>
      <c r="J7303" s="428"/>
      <c r="K7303" s="430"/>
      <c r="L7303" s="430"/>
      <c r="M7303" s="479"/>
      <c r="N7303" s="594">
        <f t="shared" si="148"/>
        <v>0</v>
      </c>
      <c r="O7303" s="594"/>
      <c r="P7303" s="484"/>
      <c r="Q7303" s="484"/>
    </row>
    <row r="7304" spans="1:17">
      <c r="A7304" s="670">
        <v>7287</v>
      </c>
      <c r="B7304" s="677"/>
      <c r="C7304" s="677"/>
      <c r="D7304" s="677"/>
      <c r="E7304" s="676"/>
      <c r="F7304" s="448"/>
      <c r="G7304" s="358"/>
      <c r="H7304" s="428"/>
      <c r="I7304" s="428"/>
      <c r="J7304" s="428"/>
      <c r="K7304" s="430"/>
      <c r="L7304" s="430"/>
      <c r="M7304" s="479"/>
      <c r="N7304" s="594">
        <f t="shared" si="148"/>
        <v>0</v>
      </c>
      <c r="O7304" s="594"/>
      <c r="P7304" s="484"/>
      <c r="Q7304" s="484"/>
    </row>
    <row r="7305" spans="1:17">
      <c r="A7305" s="670">
        <v>7288</v>
      </c>
      <c r="B7305" s="677"/>
      <c r="C7305" s="677"/>
      <c r="D7305" s="677"/>
      <c r="E7305" s="676"/>
      <c r="F7305" s="448"/>
      <c r="G7305" s="358"/>
      <c r="H7305" s="428"/>
      <c r="I7305" s="428"/>
      <c r="J7305" s="428"/>
      <c r="K7305" s="430"/>
      <c r="L7305" s="430"/>
      <c r="M7305" s="479"/>
      <c r="N7305" s="594">
        <f t="shared" si="148"/>
        <v>0</v>
      </c>
      <c r="O7305" s="594"/>
      <c r="P7305" s="484"/>
      <c r="Q7305" s="484"/>
    </row>
    <row r="7306" spans="1:17">
      <c r="A7306" s="670">
        <v>7289</v>
      </c>
      <c r="B7306" s="677"/>
      <c r="C7306" s="677"/>
      <c r="D7306" s="677"/>
      <c r="E7306" s="676"/>
      <c r="F7306" s="448"/>
      <c r="G7306" s="358"/>
      <c r="H7306" s="428"/>
      <c r="I7306" s="428"/>
      <c r="J7306" s="428"/>
      <c r="K7306" s="430"/>
      <c r="L7306" s="430"/>
      <c r="M7306" s="479"/>
      <c r="N7306" s="594">
        <f t="shared" si="148"/>
        <v>0</v>
      </c>
      <c r="O7306" s="594"/>
      <c r="P7306" s="484"/>
      <c r="Q7306" s="484"/>
    </row>
    <row r="7307" spans="1:17">
      <c r="A7307" s="670">
        <v>7290</v>
      </c>
      <c r="B7307" s="677"/>
      <c r="C7307" s="677"/>
      <c r="D7307" s="677"/>
      <c r="E7307" s="676"/>
      <c r="F7307" s="448"/>
      <c r="G7307" s="358"/>
      <c r="H7307" s="428"/>
      <c r="I7307" s="428"/>
      <c r="J7307" s="428"/>
      <c r="K7307" s="430"/>
      <c r="L7307" s="430"/>
      <c r="M7307" s="479"/>
      <c r="N7307" s="594">
        <f t="shared" si="148"/>
        <v>0</v>
      </c>
      <c r="O7307" s="594"/>
      <c r="P7307" s="484"/>
      <c r="Q7307" s="484"/>
    </row>
    <row r="7308" spans="1:17">
      <c r="A7308" s="670">
        <v>7291</v>
      </c>
      <c r="B7308" s="677"/>
      <c r="C7308" s="677"/>
      <c r="D7308" s="677"/>
      <c r="E7308" s="676"/>
      <c r="F7308" s="448"/>
      <c r="G7308" s="358"/>
      <c r="H7308" s="428"/>
      <c r="I7308" s="428"/>
      <c r="J7308" s="428"/>
      <c r="K7308" s="430"/>
      <c r="L7308" s="430"/>
      <c r="M7308" s="479"/>
      <c r="N7308" s="594">
        <f t="shared" si="148"/>
        <v>0</v>
      </c>
      <c r="O7308" s="594"/>
      <c r="P7308" s="484"/>
      <c r="Q7308" s="484"/>
    </row>
    <row r="7309" spans="1:17">
      <c r="A7309" s="670">
        <v>7292</v>
      </c>
      <c r="B7309" s="677"/>
      <c r="C7309" s="677"/>
      <c r="D7309" s="677"/>
      <c r="E7309" s="676"/>
      <c r="F7309" s="448"/>
      <c r="G7309" s="358"/>
      <c r="H7309" s="428"/>
      <c r="I7309" s="428"/>
      <c r="J7309" s="428"/>
      <c r="K7309" s="430"/>
      <c r="L7309" s="430"/>
      <c r="M7309" s="479"/>
      <c r="N7309" s="594">
        <f t="shared" si="148"/>
        <v>0</v>
      </c>
      <c r="O7309" s="594"/>
      <c r="P7309" s="484"/>
      <c r="Q7309" s="484"/>
    </row>
    <row r="7310" spans="1:17">
      <c r="A7310" s="670">
        <v>7293</v>
      </c>
      <c r="B7310" s="677"/>
      <c r="C7310" s="677"/>
      <c r="D7310" s="677"/>
      <c r="E7310" s="676"/>
      <c r="F7310" s="448"/>
      <c r="G7310" s="358"/>
      <c r="H7310" s="428"/>
      <c r="I7310" s="428"/>
      <c r="J7310" s="428"/>
      <c r="K7310" s="430"/>
      <c r="L7310" s="430"/>
      <c r="M7310" s="479"/>
      <c r="N7310" s="594">
        <f t="shared" si="148"/>
        <v>0</v>
      </c>
      <c r="O7310" s="594"/>
      <c r="P7310" s="484"/>
      <c r="Q7310" s="484"/>
    </row>
    <row r="7311" spans="1:17">
      <c r="A7311" s="670">
        <v>7294</v>
      </c>
      <c r="B7311" s="677"/>
      <c r="C7311" s="677"/>
      <c r="D7311" s="677"/>
      <c r="E7311" s="676"/>
      <c r="F7311" s="448"/>
      <c r="G7311" s="358"/>
      <c r="H7311" s="428"/>
      <c r="I7311" s="428"/>
      <c r="J7311" s="428"/>
      <c r="K7311" s="430"/>
      <c r="L7311" s="430"/>
      <c r="M7311" s="479"/>
      <c r="N7311" s="594">
        <f t="shared" si="148"/>
        <v>0</v>
      </c>
      <c r="O7311" s="594"/>
      <c r="P7311" s="484"/>
      <c r="Q7311" s="484"/>
    </row>
    <row r="7312" spans="1:17">
      <c r="A7312" s="670">
        <v>7295</v>
      </c>
      <c r="B7312" s="677"/>
      <c r="C7312" s="677"/>
      <c r="D7312" s="677"/>
      <c r="E7312" s="676"/>
      <c r="F7312" s="448"/>
      <c r="G7312" s="358"/>
      <c r="H7312" s="428"/>
      <c r="I7312" s="428"/>
      <c r="J7312" s="428"/>
      <c r="K7312" s="430"/>
      <c r="L7312" s="430"/>
      <c r="M7312" s="479"/>
      <c r="N7312" s="594">
        <f t="shared" si="148"/>
        <v>0</v>
      </c>
      <c r="O7312" s="594"/>
      <c r="P7312" s="484"/>
      <c r="Q7312" s="484"/>
    </row>
    <row r="7313" spans="1:17">
      <c r="A7313" s="670">
        <v>7296</v>
      </c>
      <c r="B7313" s="677"/>
      <c r="C7313" s="677"/>
      <c r="D7313" s="677"/>
      <c r="E7313" s="676"/>
      <c r="F7313" s="448"/>
      <c r="G7313" s="358"/>
      <c r="H7313" s="428"/>
      <c r="I7313" s="428"/>
      <c r="J7313" s="428"/>
      <c r="K7313" s="430"/>
      <c r="L7313" s="430"/>
      <c r="M7313" s="479"/>
      <c r="N7313" s="594">
        <f t="shared" si="148"/>
        <v>0</v>
      </c>
      <c r="O7313" s="594"/>
      <c r="P7313" s="484"/>
      <c r="Q7313" s="484"/>
    </row>
    <row r="7314" spans="1:17">
      <c r="A7314" s="670">
        <v>7297</v>
      </c>
      <c r="B7314" s="677"/>
      <c r="C7314" s="677"/>
      <c r="D7314" s="677"/>
      <c r="E7314" s="676"/>
      <c r="F7314" s="448"/>
      <c r="G7314" s="358"/>
      <c r="H7314" s="428"/>
      <c r="I7314" s="428"/>
      <c r="J7314" s="428"/>
      <c r="K7314" s="430"/>
      <c r="L7314" s="430"/>
      <c r="M7314" s="479"/>
      <c r="N7314" s="594">
        <f t="shared" si="148"/>
        <v>0</v>
      </c>
      <c r="O7314" s="594"/>
      <c r="P7314" s="484"/>
      <c r="Q7314" s="484"/>
    </row>
    <row r="7315" spans="1:17">
      <c r="A7315" s="670">
        <v>7298</v>
      </c>
      <c r="B7315" s="677"/>
      <c r="C7315" s="677"/>
      <c r="D7315" s="677"/>
      <c r="E7315" s="676"/>
      <c r="F7315" s="448"/>
      <c r="G7315" s="358"/>
      <c r="H7315" s="428"/>
      <c r="I7315" s="428"/>
      <c r="J7315" s="428"/>
      <c r="K7315" s="430"/>
      <c r="L7315" s="430"/>
      <c r="M7315" s="479"/>
      <c r="N7315" s="594">
        <f t="shared" ref="N7315:N7378" si="149">+IF((O7314-I7314)&gt;$O$8,1,0)*IF(I7314&gt;$O$9,1,0)*IF(O7314&gt;($O$11-$O$10),1,0)</f>
        <v>0</v>
      </c>
      <c r="O7315" s="594"/>
      <c r="P7315" s="484"/>
      <c r="Q7315" s="484"/>
    </row>
    <row r="7316" spans="1:17">
      <c r="A7316" s="670">
        <v>7299</v>
      </c>
      <c r="B7316" s="677"/>
      <c r="C7316" s="677"/>
      <c r="D7316" s="677"/>
      <c r="E7316" s="676"/>
      <c r="F7316" s="448"/>
      <c r="G7316" s="358"/>
      <c r="H7316" s="428"/>
      <c r="I7316" s="428"/>
      <c r="J7316" s="428"/>
      <c r="K7316" s="430"/>
      <c r="L7316" s="430"/>
      <c r="M7316" s="479"/>
      <c r="N7316" s="594">
        <f t="shared" si="149"/>
        <v>0</v>
      </c>
      <c r="O7316" s="594"/>
      <c r="P7316" s="484"/>
      <c r="Q7316" s="484"/>
    </row>
    <row r="7317" spans="1:17">
      <c r="A7317" s="670">
        <v>7300</v>
      </c>
      <c r="B7317" s="677"/>
      <c r="C7317" s="677"/>
      <c r="D7317" s="677"/>
      <c r="E7317" s="676"/>
      <c r="F7317" s="448"/>
      <c r="G7317" s="358"/>
      <c r="H7317" s="428"/>
      <c r="I7317" s="428"/>
      <c r="J7317" s="428"/>
      <c r="K7317" s="430"/>
      <c r="L7317" s="430"/>
      <c r="M7317" s="479"/>
      <c r="N7317" s="594">
        <f t="shared" si="149"/>
        <v>0</v>
      </c>
      <c r="O7317" s="594"/>
      <c r="P7317" s="484"/>
      <c r="Q7317" s="484"/>
    </row>
    <row r="7318" spans="1:17">
      <c r="A7318" s="670">
        <v>7301</v>
      </c>
      <c r="B7318" s="677"/>
      <c r="C7318" s="677"/>
      <c r="D7318" s="677"/>
      <c r="E7318" s="676"/>
      <c r="F7318" s="448"/>
      <c r="G7318" s="358"/>
      <c r="H7318" s="428"/>
      <c r="I7318" s="428"/>
      <c r="J7318" s="428"/>
      <c r="K7318" s="430"/>
      <c r="L7318" s="430"/>
      <c r="M7318" s="479"/>
      <c r="N7318" s="594">
        <f t="shared" si="149"/>
        <v>0</v>
      </c>
      <c r="O7318" s="594"/>
      <c r="P7318" s="484"/>
      <c r="Q7318" s="484"/>
    </row>
    <row r="7319" spans="1:17">
      <c r="A7319" s="670">
        <v>7302</v>
      </c>
      <c r="B7319" s="677"/>
      <c r="C7319" s="677"/>
      <c r="D7319" s="677"/>
      <c r="E7319" s="676"/>
      <c r="F7319" s="448"/>
      <c r="G7319" s="358"/>
      <c r="H7319" s="428"/>
      <c r="I7319" s="428"/>
      <c r="J7319" s="428"/>
      <c r="K7319" s="430"/>
      <c r="L7319" s="430"/>
      <c r="M7319" s="479"/>
      <c r="N7319" s="594">
        <f t="shared" si="149"/>
        <v>0</v>
      </c>
      <c r="O7319" s="594"/>
      <c r="P7319" s="484"/>
      <c r="Q7319" s="484"/>
    </row>
    <row r="7320" spans="1:17">
      <c r="A7320" s="670">
        <v>7303</v>
      </c>
      <c r="B7320" s="677"/>
      <c r="C7320" s="677"/>
      <c r="D7320" s="677"/>
      <c r="E7320" s="676"/>
      <c r="F7320" s="448"/>
      <c r="G7320" s="358"/>
      <c r="H7320" s="428"/>
      <c r="I7320" s="428"/>
      <c r="J7320" s="428"/>
      <c r="K7320" s="430"/>
      <c r="L7320" s="430"/>
      <c r="M7320" s="479"/>
      <c r="N7320" s="594">
        <f t="shared" si="149"/>
        <v>0</v>
      </c>
      <c r="O7320" s="594"/>
      <c r="P7320" s="484"/>
      <c r="Q7320" s="484"/>
    </row>
    <row r="7321" spans="1:17">
      <c r="A7321" s="670">
        <v>7304</v>
      </c>
      <c r="B7321" s="677"/>
      <c r="C7321" s="677"/>
      <c r="D7321" s="677"/>
      <c r="E7321" s="676"/>
      <c r="F7321" s="448"/>
      <c r="G7321" s="358"/>
      <c r="H7321" s="428"/>
      <c r="I7321" s="428"/>
      <c r="J7321" s="428"/>
      <c r="K7321" s="430"/>
      <c r="L7321" s="430"/>
      <c r="M7321" s="479"/>
      <c r="N7321" s="594">
        <f t="shared" si="149"/>
        <v>0</v>
      </c>
      <c r="O7321" s="594"/>
      <c r="P7321" s="484"/>
      <c r="Q7321" s="484"/>
    </row>
    <row r="7322" spans="1:17">
      <c r="A7322" s="670">
        <v>7305</v>
      </c>
      <c r="B7322" s="677"/>
      <c r="C7322" s="677"/>
      <c r="D7322" s="677"/>
      <c r="E7322" s="676"/>
      <c r="F7322" s="448"/>
      <c r="G7322" s="358"/>
      <c r="H7322" s="428"/>
      <c r="I7322" s="428"/>
      <c r="J7322" s="428"/>
      <c r="K7322" s="430"/>
      <c r="L7322" s="430"/>
      <c r="M7322" s="479"/>
      <c r="N7322" s="594">
        <f t="shared" si="149"/>
        <v>0</v>
      </c>
      <c r="O7322" s="594"/>
      <c r="P7322" s="484"/>
      <c r="Q7322" s="484"/>
    </row>
    <row r="7323" spans="1:17">
      <c r="A7323" s="670">
        <v>7306</v>
      </c>
      <c r="B7323" s="677"/>
      <c r="C7323" s="677"/>
      <c r="D7323" s="677"/>
      <c r="E7323" s="676"/>
      <c r="F7323" s="448"/>
      <c r="G7323" s="358"/>
      <c r="H7323" s="428"/>
      <c r="I7323" s="428"/>
      <c r="J7323" s="428"/>
      <c r="K7323" s="430"/>
      <c r="L7323" s="430"/>
      <c r="M7323" s="479"/>
      <c r="N7323" s="594">
        <f t="shared" si="149"/>
        <v>0</v>
      </c>
      <c r="O7323" s="594"/>
      <c r="P7323" s="484"/>
      <c r="Q7323" s="484"/>
    </row>
    <row r="7324" spans="1:17">
      <c r="A7324" s="670">
        <v>7307</v>
      </c>
      <c r="B7324" s="677"/>
      <c r="C7324" s="677"/>
      <c r="D7324" s="677"/>
      <c r="E7324" s="676"/>
      <c r="F7324" s="448"/>
      <c r="G7324" s="358"/>
      <c r="H7324" s="428"/>
      <c r="I7324" s="428"/>
      <c r="J7324" s="428"/>
      <c r="K7324" s="430"/>
      <c r="L7324" s="430"/>
      <c r="M7324" s="479"/>
      <c r="N7324" s="594">
        <f t="shared" si="149"/>
        <v>0</v>
      </c>
      <c r="O7324" s="594"/>
      <c r="P7324" s="484"/>
      <c r="Q7324" s="484"/>
    </row>
    <row r="7325" spans="1:17">
      <c r="A7325" s="670">
        <v>7308</v>
      </c>
      <c r="B7325" s="677"/>
      <c r="C7325" s="677"/>
      <c r="D7325" s="677"/>
      <c r="E7325" s="676"/>
      <c r="F7325" s="448"/>
      <c r="G7325" s="358"/>
      <c r="H7325" s="428"/>
      <c r="I7325" s="428"/>
      <c r="J7325" s="428"/>
      <c r="K7325" s="430"/>
      <c r="L7325" s="430"/>
      <c r="M7325" s="479"/>
      <c r="N7325" s="594">
        <f t="shared" si="149"/>
        <v>0</v>
      </c>
      <c r="O7325" s="594"/>
      <c r="P7325" s="484"/>
      <c r="Q7325" s="484"/>
    </row>
    <row r="7326" spans="1:17">
      <c r="A7326" s="670">
        <v>7309</v>
      </c>
      <c r="B7326" s="677"/>
      <c r="C7326" s="677"/>
      <c r="D7326" s="677"/>
      <c r="E7326" s="676"/>
      <c r="F7326" s="448"/>
      <c r="G7326" s="358"/>
      <c r="H7326" s="428"/>
      <c r="I7326" s="428"/>
      <c r="J7326" s="428"/>
      <c r="K7326" s="430"/>
      <c r="L7326" s="430"/>
      <c r="M7326" s="479"/>
      <c r="N7326" s="594">
        <f t="shared" si="149"/>
        <v>0</v>
      </c>
      <c r="O7326" s="594"/>
      <c r="P7326" s="484"/>
      <c r="Q7326" s="484"/>
    </row>
    <row r="7327" spans="1:17">
      <c r="A7327" s="670">
        <v>7310</v>
      </c>
      <c r="B7327" s="677"/>
      <c r="C7327" s="677"/>
      <c r="D7327" s="677"/>
      <c r="E7327" s="676"/>
      <c r="F7327" s="448"/>
      <c r="G7327" s="358"/>
      <c r="H7327" s="428"/>
      <c r="I7327" s="428"/>
      <c r="J7327" s="428"/>
      <c r="K7327" s="430"/>
      <c r="L7327" s="430"/>
      <c r="M7327" s="479"/>
      <c r="N7327" s="594">
        <f t="shared" si="149"/>
        <v>0</v>
      </c>
      <c r="O7327" s="594"/>
      <c r="P7327" s="484"/>
      <c r="Q7327" s="484"/>
    </row>
    <row r="7328" spans="1:17">
      <c r="A7328" s="670">
        <v>7311</v>
      </c>
      <c r="B7328" s="677"/>
      <c r="C7328" s="677"/>
      <c r="D7328" s="677"/>
      <c r="E7328" s="676"/>
      <c r="F7328" s="448"/>
      <c r="G7328" s="358"/>
      <c r="H7328" s="428"/>
      <c r="I7328" s="428"/>
      <c r="J7328" s="428"/>
      <c r="K7328" s="430"/>
      <c r="L7328" s="430"/>
      <c r="M7328" s="479"/>
      <c r="N7328" s="594">
        <f t="shared" si="149"/>
        <v>0</v>
      </c>
      <c r="O7328" s="594"/>
      <c r="P7328" s="484"/>
      <c r="Q7328" s="484"/>
    </row>
    <row r="7329" spans="1:17">
      <c r="A7329" s="670">
        <v>7312</v>
      </c>
      <c r="B7329" s="677"/>
      <c r="C7329" s="677"/>
      <c r="D7329" s="677"/>
      <c r="E7329" s="676"/>
      <c r="F7329" s="448"/>
      <c r="G7329" s="358"/>
      <c r="H7329" s="428"/>
      <c r="I7329" s="428"/>
      <c r="J7329" s="428"/>
      <c r="K7329" s="430"/>
      <c r="L7329" s="430"/>
      <c r="M7329" s="479"/>
      <c r="N7329" s="594">
        <f t="shared" si="149"/>
        <v>0</v>
      </c>
      <c r="O7329" s="594"/>
      <c r="P7329" s="484"/>
      <c r="Q7329" s="484"/>
    </row>
    <row r="7330" spans="1:17">
      <c r="A7330" s="670">
        <v>7313</v>
      </c>
      <c r="B7330" s="677"/>
      <c r="C7330" s="677"/>
      <c r="D7330" s="677"/>
      <c r="E7330" s="676"/>
      <c r="F7330" s="448"/>
      <c r="G7330" s="358"/>
      <c r="H7330" s="428"/>
      <c r="I7330" s="428"/>
      <c r="J7330" s="428"/>
      <c r="K7330" s="430"/>
      <c r="L7330" s="430"/>
      <c r="M7330" s="479"/>
      <c r="N7330" s="594">
        <f t="shared" si="149"/>
        <v>0</v>
      </c>
      <c r="O7330" s="594"/>
      <c r="P7330" s="484"/>
      <c r="Q7330" s="484"/>
    </row>
    <row r="7331" spans="1:17">
      <c r="A7331" s="670">
        <v>7314</v>
      </c>
      <c r="B7331" s="677"/>
      <c r="C7331" s="677"/>
      <c r="D7331" s="677"/>
      <c r="E7331" s="676"/>
      <c r="F7331" s="448"/>
      <c r="G7331" s="358"/>
      <c r="H7331" s="428"/>
      <c r="I7331" s="428"/>
      <c r="J7331" s="428"/>
      <c r="K7331" s="430"/>
      <c r="L7331" s="430"/>
      <c r="M7331" s="479"/>
      <c r="N7331" s="594">
        <f t="shared" si="149"/>
        <v>0</v>
      </c>
      <c r="O7331" s="594"/>
      <c r="P7331" s="484"/>
      <c r="Q7331" s="484"/>
    </row>
    <row r="7332" spans="1:17">
      <c r="A7332" s="670">
        <v>7315</v>
      </c>
      <c r="B7332" s="677"/>
      <c r="C7332" s="677"/>
      <c r="D7332" s="677"/>
      <c r="E7332" s="676"/>
      <c r="F7332" s="448"/>
      <c r="G7332" s="358"/>
      <c r="H7332" s="428"/>
      <c r="I7332" s="428"/>
      <c r="J7332" s="428"/>
      <c r="K7332" s="430"/>
      <c r="L7332" s="430"/>
      <c r="M7332" s="479"/>
      <c r="N7332" s="594">
        <f t="shared" si="149"/>
        <v>0</v>
      </c>
      <c r="O7332" s="594"/>
      <c r="P7332" s="484"/>
      <c r="Q7332" s="484"/>
    </row>
    <row r="7333" spans="1:17">
      <c r="A7333" s="670">
        <v>7316</v>
      </c>
      <c r="B7333" s="677"/>
      <c r="C7333" s="677"/>
      <c r="D7333" s="677"/>
      <c r="E7333" s="676"/>
      <c r="F7333" s="448"/>
      <c r="G7333" s="358"/>
      <c r="H7333" s="428"/>
      <c r="I7333" s="428"/>
      <c r="J7333" s="428"/>
      <c r="K7333" s="430"/>
      <c r="L7333" s="430"/>
      <c r="M7333" s="479"/>
      <c r="N7333" s="594">
        <f t="shared" si="149"/>
        <v>0</v>
      </c>
      <c r="O7333" s="594"/>
      <c r="P7333" s="484"/>
      <c r="Q7333" s="484"/>
    </row>
    <row r="7334" spans="1:17">
      <c r="A7334" s="670">
        <v>7317</v>
      </c>
      <c r="B7334" s="677"/>
      <c r="C7334" s="677"/>
      <c r="D7334" s="677"/>
      <c r="E7334" s="676"/>
      <c r="F7334" s="448"/>
      <c r="G7334" s="358"/>
      <c r="H7334" s="428"/>
      <c r="I7334" s="428"/>
      <c r="J7334" s="428"/>
      <c r="K7334" s="430"/>
      <c r="L7334" s="430"/>
      <c r="M7334" s="479"/>
      <c r="N7334" s="594">
        <f t="shared" si="149"/>
        <v>0</v>
      </c>
      <c r="O7334" s="594"/>
      <c r="P7334" s="484"/>
      <c r="Q7334" s="484"/>
    </row>
    <row r="7335" spans="1:17">
      <c r="A7335" s="670">
        <v>7318</v>
      </c>
      <c r="B7335" s="677"/>
      <c r="C7335" s="677"/>
      <c r="D7335" s="677"/>
      <c r="E7335" s="676"/>
      <c r="F7335" s="448"/>
      <c r="G7335" s="358"/>
      <c r="H7335" s="428"/>
      <c r="I7335" s="428"/>
      <c r="J7335" s="428"/>
      <c r="K7335" s="430"/>
      <c r="L7335" s="430"/>
      <c r="M7335" s="479"/>
      <c r="N7335" s="594">
        <f t="shared" si="149"/>
        <v>0</v>
      </c>
      <c r="O7335" s="594"/>
      <c r="P7335" s="484"/>
      <c r="Q7335" s="484"/>
    </row>
    <row r="7336" spans="1:17">
      <c r="A7336" s="670">
        <v>7319</v>
      </c>
      <c r="B7336" s="677"/>
      <c r="C7336" s="677"/>
      <c r="D7336" s="677"/>
      <c r="E7336" s="676"/>
      <c r="F7336" s="448"/>
      <c r="G7336" s="358"/>
      <c r="H7336" s="428"/>
      <c r="I7336" s="428"/>
      <c r="J7336" s="428"/>
      <c r="K7336" s="430"/>
      <c r="L7336" s="430"/>
      <c r="M7336" s="479"/>
      <c r="N7336" s="594">
        <f t="shared" si="149"/>
        <v>0</v>
      </c>
      <c r="O7336" s="594"/>
      <c r="P7336" s="484"/>
      <c r="Q7336" s="484"/>
    </row>
    <row r="7337" spans="1:17">
      <c r="A7337" s="670">
        <v>7320</v>
      </c>
      <c r="B7337" s="677"/>
      <c r="C7337" s="677"/>
      <c r="D7337" s="677"/>
      <c r="E7337" s="676"/>
      <c r="F7337" s="448"/>
      <c r="G7337" s="358"/>
      <c r="H7337" s="428"/>
      <c r="I7337" s="428"/>
      <c r="J7337" s="428"/>
      <c r="K7337" s="430"/>
      <c r="L7337" s="430"/>
      <c r="M7337" s="479"/>
      <c r="N7337" s="594">
        <f t="shared" si="149"/>
        <v>0</v>
      </c>
      <c r="O7337" s="594"/>
      <c r="P7337" s="484"/>
      <c r="Q7337" s="484"/>
    </row>
    <row r="7338" spans="1:17">
      <c r="A7338" s="670">
        <v>7321</v>
      </c>
      <c r="B7338" s="677"/>
      <c r="C7338" s="677"/>
      <c r="D7338" s="677"/>
      <c r="E7338" s="676"/>
      <c r="F7338" s="448"/>
      <c r="G7338" s="358"/>
      <c r="H7338" s="428"/>
      <c r="I7338" s="428"/>
      <c r="J7338" s="428"/>
      <c r="K7338" s="430"/>
      <c r="L7338" s="430"/>
      <c r="M7338" s="479"/>
      <c r="N7338" s="594">
        <f t="shared" si="149"/>
        <v>0</v>
      </c>
      <c r="O7338" s="594"/>
      <c r="P7338" s="484"/>
      <c r="Q7338" s="484"/>
    </row>
    <row r="7339" spans="1:17">
      <c r="A7339" s="670">
        <v>7322</v>
      </c>
      <c r="B7339" s="677"/>
      <c r="C7339" s="677"/>
      <c r="D7339" s="677"/>
      <c r="E7339" s="676"/>
      <c r="F7339" s="448"/>
      <c r="G7339" s="358"/>
      <c r="H7339" s="428"/>
      <c r="I7339" s="428"/>
      <c r="J7339" s="428"/>
      <c r="K7339" s="430"/>
      <c r="L7339" s="430"/>
      <c r="M7339" s="479"/>
      <c r="N7339" s="594">
        <f t="shared" si="149"/>
        <v>0</v>
      </c>
      <c r="O7339" s="594"/>
      <c r="P7339" s="484"/>
      <c r="Q7339" s="484"/>
    </row>
    <row r="7340" spans="1:17">
      <c r="A7340" s="670">
        <v>7323</v>
      </c>
      <c r="B7340" s="677"/>
      <c r="C7340" s="677"/>
      <c r="D7340" s="677"/>
      <c r="E7340" s="676"/>
      <c r="F7340" s="448"/>
      <c r="G7340" s="358"/>
      <c r="H7340" s="428"/>
      <c r="I7340" s="428"/>
      <c r="J7340" s="428"/>
      <c r="K7340" s="430"/>
      <c r="L7340" s="430"/>
      <c r="M7340" s="479"/>
      <c r="N7340" s="594">
        <f t="shared" si="149"/>
        <v>0</v>
      </c>
      <c r="O7340" s="594"/>
      <c r="P7340" s="484"/>
      <c r="Q7340" s="484"/>
    </row>
    <row r="7341" spans="1:17">
      <c r="A7341" s="670">
        <v>7324</v>
      </c>
      <c r="B7341" s="677"/>
      <c r="C7341" s="677"/>
      <c r="D7341" s="677"/>
      <c r="E7341" s="676"/>
      <c r="F7341" s="448"/>
      <c r="G7341" s="358"/>
      <c r="H7341" s="428"/>
      <c r="I7341" s="428"/>
      <c r="J7341" s="428"/>
      <c r="K7341" s="430"/>
      <c r="L7341" s="430"/>
      <c r="M7341" s="479"/>
      <c r="N7341" s="594">
        <f t="shared" si="149"/>
        <v>0</v>
      </c>
      <c r="O7341" s="594"/>
      <c r="P7341" s="484"/>
      <c r="Q7341" s="484"/>
    </row>
    <row r="7342" spans="1:17">
      <c r="A7342" s="670">
        <v>7325</v>
      </c>
      <c r="B7342" s="677"/>
      <c r="C7342" s="677"/>
      <c r="D7342" s="677"/>
      <c r="E7342" s="676"/>
      <c r="F7342" s="448"/>
      <c r="G7342" s="358"/>
      <c r="H7342" s="428"/>
      <c r="I7342" s="428"/>
      <c r="J7342" s="428"/>
      <c r="K7342" s="430"/>
      <c r="L7342" s="430"/>
      <c r="M7342" s="479"/>
      <c r="N7342" s="594">
        <f t="shared" si="149"/>
        <v>0</v>
      </c>
      <c r="O7342" s="594"/>
      <c r="P7342" s="484"/>
      <c r="Q7342" s="484"/>
    </row>
    <row r="7343" spans="1:17">
      <c r="A7343" s="670">
        <v>7326</v>
      </c>
      <c r="B7343" s="677"/>
      <c r="C7343" s="677"/>
      <c r="D7343" s="677"/>
      <c r="E7343" s="676"/>
      <c r="F7343" s="448"/>
      <c r="G7343" s="358"/>
      <c r="H7343" s="428"/>
      <c r="I7343" s="428"/>
      <c r="J7343" s="428"/>
      <c r="K7343" s="430"/>
      <c r="L7343" s="430"/>
      <c r="M7343" s="479"/>
      <c r="N7343" s="594">
        <f t="shared" si="149"/>
        <v>0</v>
      </c>
      <c r="O7343" s="594"/>
      <c r="P7343" s="484"/>
      <c r="Q7343" s="484"/>
    </row>
    <row r="7344" spans="1:17">
      <c r="A7344" s="670">
        <v>7327</v>
      </c>
      <c r="B7344" s="677"/>
      <c r="C7344" s="677"/>
      <c r="D7344" s="677"/>
      <c r="E7344" s="676"/>
      <c r="F7344" s="448"/>
      <c r="G7344" s="358"/>
      <c r="H7344" s="428"/>
      <c r="I7344" s="428"/>
      <c r="J7344" s="428"/>
      <c r="K7344" s="430"/>
      <c r="L7344" s="430"/>
      <c r="M7344" s="479"/>
      <c r="N7344" s="594">
        <f t="shared" si="149"/>
        <v>0</v>
      </c>
      <c r="O7344" s="594"/>
      <c r="P7344" s="484"/>
      <c r="Q7344" s="484"/>
    </row>
    <row r="7345" spans="1:17">
      <c r="A7345" s="670">
        <v>7328</v>
      </c>
      <c r="B7345" s="677"/>
      <c r="C7345" s="677"/>
      <c r="D7345" s="677"/>
      <c r="E7345" s="676"/>
      <c r="F7345" s="448"/>
      <c r="G7345" s="358"/>
      <c r="H7345" s="428"/>
      <c r="I7345" s="428"/>
      <c r="J7345" s="428"/>
      <c r="K7345" s="430"/>
      <c r="L7345" s="430"/>
      <c r="M7345" s="479"/>
      <c r="N7345" s="594">
        <f t="shared" si="149"/>
        <v>0</v>
      </c>
      <c r="O7345" s="594"/>
      <c r="P7345" s="484"/>
      <c r="Q7345" s="484"/>
    </row>
    <row r="7346" spans="1:17">
      <c r="A7346" s="670">
        <v>7329</v>
      </c>
      <c r="B7346" s="677"/>
      <c r="C7346" s="677"/>
      <c r="D7346" s="677"/>
      <c r="E7346" s="676"/>
      <c r="F7346" s="448"/>
      <c r="G7346" s="358"/>
      <c r="H7346" s="428"/>
      <c r="I7346" s="428"/>
      <c r="J7346" s="428"/>
      <c r="K7346" s="430"/>
      <c r="L7346" s="430"/>
      <c r="M7346" s="479"/>
      <c r="N7346" s="594">
        <f t="shared" si="149"/>
        <v>0</v>
      </c>
      <c r="O7346" s="594"/>
      <c r="P7346" s="484"/>
      <c r="Q7346" s="484"/>
    </row>
    <row r="7347" spans="1:17">
      <c r="A7347" s="670">
        <v>7330</v>
      </c>
      <c r="B7347" s="677"/>
      <c r="C7347" s="677"/>
      <c r="D7347" s="677"/>
      <c r="E7347" s="676"/>
      <c r="F7347" s="448"/>
      <c r="G7347" s="358"/>
      <c r="H7347" s="428"/>
      <c r="I7347" s="428"/>
      <c r="J7347" s="428"/>
      <c r="K7347" s="430"/>
      <c r="L7347" s="430"/>
      <c r="M7347" s="479"/>
      <c r="N7347" s="594">
        <f t="shared" si="149"/>
        <v>0</v>
      </c>
      <c r="O7347" s="594"/>
      <c r="P7347" s="484"/>
      <c r="Q7347" s="484"/>
    </row>
    <row r="7348" spans="1:17">
      <c r="A7348" s="670">
        <v>7331</v>
      </c>
      <c r="B7348" s="677"/>
      <c r="C7348" s="677"/>
      <c r="D7348" s="677"/>
      <c r="E7348" s="676"/>
      <c r="F7348" s="448"/>
      <c r="G7348" s="358"/>
      <c r="H7348" s="428"/>
      <c r="I7348" s="428"/>
      <c r="J7348" s="428"/>
      <c r="K7348" s="430"/>
      <c r="L7348" s="430"/>
      <c r="M7348" s="479"/>
      <c r="N7348" s="594">
        <f t="shared" si="149"/>
        <v>0</v>
      </c>
      <c r="O7348" s="594"/>
      <c r="P7348" s="484"/>
      <c r="Q7348" s="484"/>
    </row>
    <row r="7349" spans="1:17">
      <c r="A7349" s="670">
        <v>7332</v>
      </c>
      <c r="B7349" s="677"/>
      <c r="C7349" s="677"/>
      <c r="D7349" s="677"/>
      <c r="E7349" s="676"/>
      <c r="F7349" s="448"/>
      <c r="G7349" s="358"/>
      <c r="H7349" s="428"/>
      <c r="I7349" s="428"/>
      <c r="J7349" s="428"/>
      <c r="K7349" s="430"/>
      <c r="L7349" s="430"/>
      <c r="M7349" s="479"/>
      <c r="N7349" s="594">
        <f t="shared" si="149"/>
        <v>0</v>
      </c>
      <c r="O7349" s="594"/>
      <c r="P7349" s="484"/>
      <c r="Q7349" s="484"/>
    </row>
    <row r="7350" spans="1:17">
      <c r="A7350" s="670">
        <v>7333</v>
      </c>
      <c r="B7350" s="677"/>
      <c r="C7350" s="677"/>
      <c r="D7350" s="677"/>
      <c r="E7350" s="676"/>
      <c r="F7350" s="448"/>
      <c r="G7350" s="358"/>
      <c r="H7350" s="428"/>
      <c r="I7350" s="428"/>
      <c r="J7350" s="428"/>
      <c r="K7350" s="430"/>
      <c r="L7350" s="430"/>
      <c r="M7350" s="479"/>
      <c r="N7350" s="594">
        <f t="shared" si="149"/>
        <v>0</v>
      </c>
      <c r="O7350" s="594"/>
      <c r="P7350" s="484"/>
      <c r="Q7350" s="484"/>
    </row>
    <row r="7351" spans="1:17">
      <c r="A7351" s="670">
        <v>7334</v>
      </c>
      <c r="B7351" s="677"/>
      <c r="C7351" s="677"/>
      <c r="D7351" s="677"/>
      <c r="E7351" s="676"/>
      <c r="F7351" s="448"/>
      <c r="G7351" s="358"/>
      <c r="H7351" s="428"/>
      <c r="I7351" s="428"/>
      <c r="J7351" s="428"/>
      <c r="K7351" s="430"/>
      <c r="L7351" s="430"/>
      <c r="M7351" s="479"/>
      <c r="N7351" s="594">
        <f t="shared" si="149"/>
        <v>0</v>
      </c>
      <c r="O7351" s="594"/>
      <c r="P7351" s="484"/>
      <c r="Q7351" s="484"/>
    </row>
    <row r="7352" spans="1:17">
      <c r="A7352" s="670">
        <v>7335</v>
      </c>
      <c r="B7352" s="677"/>
      <c r="C7352" s="677"/>
      <c r="D7352" s="677"/>
      <c r="E7352" s="676"/>
      <c r="F7352" s="448"/>
      <c r="G7352" s="358"/>
      <c r="H7352" s="428"/>
      <c r="I7352" s="428"/>
      <c r="J7352" s="428"/>
      <c r="K7352" s="430"/>
      <c r="L7352" s="430"/>
      <c r="M7352" s="479"/>
      <c r="N7352" s="594">
        <f t="shared" si="149"/>
        <v>0</v>
      </c>
      <c r="O7352" s="594"/>
      <c r="P7352" s="484"/>
      <c r="Q7352" s="484"/>
    </row>
    <row r="7353" spans="1:17">
      <c r="A7353" s="670">
        <v>7336</v>
      </c>
      <c r="B7353" s="677"/>
      <c r="C7353" s="677"/>
      <c r="D7353" s="677"/>
      <c r="E7353" s="676"/>
      <c r="F7353" s="448"/>
      <c r="G7353" s="358"/>
      <c r="H7353" s="428"/>
      <c r="I7353" s="428"/>
      <c r="J7353" s="428"/>
      <c r="K7353" s="430"/>
      <c r="L7353" s="430"/>
      <c r="M7353" s="479"/>
      <c r="N7353" s="594">
        <f t="shared" si="149"/>
        <v>0</v>
      </c>
      <c r="O7353" s="594"/>
      <c r="P7353" s="484"/>
      <c r="Q7353" s="484"/>
    </row>
    <row r="7354" spans="1:17">
      <c r="A7354" s="670">
        <v>7337</v>
      </c>
      <c r="B7354" s="677"/>
      <c r="C7354" s="677"/>
      <c r="D7354" s="677"/>
      <c r="E7354" s="676"/>
      <c r="F7354" s="448"/>
      <c r="G7354" s="358"/>
      <c r="H7354" s="428"/>
      <c r="I7354" s="428"/>
      <c r="J7354" s="428"/>
      <c r="K7354" s="430"/>
      <c r="L7354" s="430"/>
      <c r="M7354" s="479"/>
      <c r="N7354" s="594">
        <f t="shared" si="149"/>
        <v>0</v>
      </c>
      <c r="O7354" s="594"/>
      <c r="P7354" s="484"/>
      <c r="Q7354" s="484"/>
    </row>
    <row r="7355" spans="1:17">
      <c r="A7355" s="670">
        <v>7338</v>
      </c>
      <c r="B7355" s="677"/>
      <c r="C7355" s="677"/>
      <c r="D7355" s="677"/>
      <c r="E7355" s="676"/>
      <c r="F7355" s="448"/>
      <c r="G7355" s="358"/>
      <c r="H7355" s="428"/>
      <c r="I7355" s="428"/>
      <c r="J7355" s="428"/>
      <c r="K7355" s="430"/>
      <c r="L7355" s="430"/>
      <c r="M7355" s="479"/>
      <c r="N7355" s="594">
        <f t="shared" si="149"/>
        <v>0</v>
      </c>
      <c r="O7355" s="594"/>
      <c r="P7355" s="484"/>
      <c r="Q7355" s="484"/>
    </row>
    <row r="7356" spans="1:17">
      <c r="A7356" s="670">
        <v>7339</v>
      </c>
      <c r="B7356" s="677"/>
      <c r="C7356" s="677"/>
      <c r="D7356" s="677"/>
      <c r="E7356" s="676"/>
      <c r="F7356" s="448"/>
      <c r="G7356" s="358"/>
      <c r="H7356" s="428"/>
      <c r="I7356" s="428"/>
      <c r="J7356" s="428"/>
      <c r="K7356" s="430"/>
      <c r="L7356" s="430"/>
      <c r="M7356" s="479"/>
      <c r="N7356" s="594">
        <f t="shared" si="149"/>
        <v>0</v>
      </c>
      <c r="O7356" s="594"/>
      <c r="P7356" s="484"/>
      <c r="Q7356" s="484"/>
    </row>
    <row r="7357" spans="1:17">
      <c r="A7357" s="670">
        <v>7340</v>
      </c>
      <c r="B7357" s="677"/>
      <c r="C7357" s="677"/>
      <c r="D7357" s="677"/>
      <c r="E7357" s="676"/>
      <c r="F7357" s="448"/>
      <c r="G7357" s="358"/>
      <c r="H7357" s="428"/>
      <c r="I7357" s="428"/>
      <c r="J7357" s="428"/>
      <c r="K7357" s="430"/>
      <c r="L7357" s="430"/>
      <c r="M7357" s="479"/>
      <c r="N7357" s="594">
        <f t="shared" si="149"/>
        <v>0</v>
      </c>
      <c r="O7357" s="594"/>
      <c r="P7357" s="484"/>
      <c r="Q7357" s="484"/>
    </row>
    <row r="7358" spans="1:17">
      <c r="A7358" s="670">
        <v>7341</v>
      </c>
      <c r="B7358" s="677"/>
      <c r="C7358" s="677"/>
      <c r="D7358" s="677"/>
      <c r="E7358" s="676"/>
      <c r="F7358" s="448"/>
      <c r="G7358" s="358"/>
      <c r="H7358" s="428"/>
      <c r="I7358" s="428"/>
      <c r="J7358" s="428"/>
      <c r="K7358" s="430"/>
      <c r="L7358" s="430"/>
      <c r="M7358" s="479"/>
      <c r="N7358" s="594">
        <f t="shared" si="149"/>
        <v>0</v>
      </c>
      <c r="O7358" s="594"/>
      <c r="P7358" s="484"/>
      <c r="Q7358" s="484"/>
    </row>
    <row r="7359" spans="1:17">
      <c r="A7359" s="670">
        <v>7342</v>
      </c>
      <c r="B7359" s="677"/>
      <c r="C7359" s="677"/>
      <c r="D7359" s="677"/>
      <c r="E7359" s="676"/>
      <c r="F7359" s="448"/>
      <c r="G7359" s="358"/>
      <c r="H7359" s="428"/>
      <c r="I7359" s="428"/>
      <c r="J7359" s="428"/>
      <c r="K7359" s="430"/>
      <c r="L7359" s="430"/>
      <c r="M7359" s="479"/>
      <c r="N7359" s="594">
        <f t="shared" si="149"/>
        <v>0</v>
      </c>
      <c r="O7359" s="594"/>
      <c r="P7359" s="484"/>
      <c r="Q7359" s="484"/>
    </row>
    <row r="7360" spans="1:17">
      <c r="A7360" s="670">
        <v>7343</v>
      </c>
      <c r="B7360" s="677"/>
      <c r="C7360" s="677"/>
      <c r="D7360" s="677"/>
      <c r="E7360" s="676"/>
      <c r="F7360" s="448"/>
      <c r="G7360" s="358"/>
      <c r="H7360" s="428"/>
      <c r="I7360" s="428"/>
      <c r="J7360" s="428"/>
      <c r="K7360" s="430"/>
      <c r="L7360" s="430"/>
      <c r="M7360" s="479"/>
      <c r="N7360" s="594">
        <f t="shared" si="149"/>
        <v>0</v>
      </c>
      <c r="O7360" s="594"/>
      <c r="P7360" s="484"/>
      <c r="Q7360" s="484"/>
    </row>
    <row r="7361" spans="1:17">
      <c r="A7361" s="670">
        <v>7344</v>
      </c>
      <c r="B7361" s="677"/>
      <c r="C7361" s="677"/>
      <c r="D7361" s="677"/>
      <c r="E7361" s="676"/>
      <c r="F7361" s="448"/>
      <c r="G7361" s="358"/>
      <c r="H7361" s="428"/>
      <c r="I7361" s="428"/>
      <c r="J7361" s="428"/>
      <c r="K7361" s="430"/>
      <c r="L7361" s="430"/>
      <c r="M7361" s="479"/>
      <c r="N7361" s="594">
        <f t="shared" si="149"/>
        <v>0</v>
      </c>
      <c r="O7361" s="594"/>
      <c r="P7361" s="484"/>
      <c r="Q7361" s="484"/>
    </row>
    <row r="7362" spans="1:17">
      <c r="A7362" s="670">
        <v>7345</v>
      </c>
      <c r="B7362" s="677"/>
      <c r="C7362" s="677"/>
      <c r="D7362" s="677"/>
      <c r="E7362" s="676"/>
      <c r="F7362" s="448"/>
      <c r="G7362" s="358"/>
      <c r="H7362" s="428"/>
      <c r="I7362" s="428"/>
      <c r="J7362" s="428"/>
      <c r="K7362" s="430"/>
      <c r="L7362" s="430"/>
      <c r="M7362" s="479"/>
      <c r="N7362" s="594">
        <f t="shared" si="149"/>
        <v>0</v>
      </c>
      <c r="O7362" s="594"/>
      <c r="P7362" s="484"/>
      <c r="Q7362" s="484"/>
    </row>
    <row r="7363" spans="1:17">
      <c r="A7363" s="670">
        <v>7346</v>
      </c>
      <c r="B7363" s="677"/>
      <c r="C7363" s="677"/>
      <c r="D7363" s="677"/>
      <c r="E7363" s="676"/>
      <c r="F7363" s="448"/>
      <c r="G7363" s="358"/>
      <c r="H7363" s="428"/>
      <c r="I7363" s="428"/>
      <c r="J7363" s="428"/>
      <c r="K7363" s="430"/>
      <c r="L7363" s="430"/>
      <c r="M7363" s="479"/>
      <c r="N7363" s="594">
        <f t="shared" si="149"/>
        <v>0</v>
      </c>
      <c r="O7363" s="594"/>
      <c r="P7363" s="484"/>
      <c r="Q7363" s="484"/>
    </row>
    <row r="7364" spans="1:17">
      <c r="A7364" s="670">
        <v>7347</v>
      </c>
      <c r="B7364" s="677"/>
      <c r="C7364" s="677"/>
      <c r="D7364" s="677"/>
      <c r="E7364" s="676"/>
      <c r="F7364" s="448"/>
      <c r="G7364" s="358"/>
      <c r="H7364" s="428"/>
      <c r="I7364" s="428"/>
      <c r="J7364" s="428"/>
      <c r="K7364" s="430"/>
      <c r="L7364" s="430"/>
      <c r="M7364" s="479"/>
      <c r="N7364" s="594">
        <f t="shared" si="149"/>
        <v>0</v>
      </c>
      <c r="O7364" s="594"/>
      <c r="P7364" s="484"/>
      <c r="Q7364" s="484"/>
    </row>
    <row r="7365" spans="1:17">
      <c r="A7365" s="670">
        <v>7348</v>
      </c>
      <c r="B7365" s="677"/>
      <c r="C7365" s="677"/>
      <c r="D7365" s="677"/>
      <c r="E7365" s="676"/>
      <c r="F7365" s="448"/>
      <c r="G7365" s="358"/>
      <c r="H7365" s="428"/>
      <c r="I7365" s="428"/>
      <c r="J7365" s="428"/>
      <c r="K7365" s="430"/>
      <c r="L7365" s="430"/>
      <c r="M7365" s="479"/>
      <c r="N7365" s="594">
        <f t="shared" si="149"/>
        <v>0</v>
      </c>
      <c r="O7365" s="594"/>
      <c r="P7365" s="484"/>
      <c r="Q7365" s="484"/>
    </row>
    <row r="7366" spans="1:17">
      <c r="A7366" s="670">
        <v>7349</v>
      </c>
      <c r="B7366" s="677"/>
      <c r="C7366" s="677"/>
      <c r="D7366" s="677"/>
      <c r="E7366" s="676"/>
      <c r="F7366" s="448"/>
      <c r="G7366" s="358"/>
      <c r="H7366" s="428"/>
      <c r="I7366" s="428"/>
      <c r="J7366" s="428"/>
      <c r="K7366" s="430"/>
      <c r="L7366" s="430"/>
      <c r="M7366" s="479"/>
      <c r="N7366" s="594">
        <f t="shared" si="149"/>
        <v>0</v>
      </c>
      <c r="O7366" s="594"/>
      <c r="P7366" s="484"/>
      <c r="Q7366" s="484"/>
    </row>
    <row r="7367" spans="1:17">
      <c r="A7367" s="670">
        <v>7350</v>
      </c>
      <c r="B7367" s="677"/>
      <c r="C7367" s="677"/>
      <c r="D7367" s="677"/>
      <c r="E7367" s="676"/>
      <c r="F7367" s="448"/>
      <c r="G7367" s="358"/>
      <c r="H7367" s="428"/>
      <c r="I7367" s="428"/>
      <c r="J7367" s="428"/>
      <c r="K7367" s="430"/>
      <c r="L7367" s="430"/>
      <c r="M7367" s="479"/>
      <c r="N7367" s="594">
        <f t="shared" si="149"/>
        <v>0</v>
      </c>
      <c r="O7367" s="594"/>
      <c r="P7367" s="484"/>
      <c r="Q7367" s="484"/>
    </row>
    <row r="7368" spans="1:17">
      <c r="A7368" s="670">
        <v>7351</v>
      </c>
      <c r="B7368" s="677"/>
      <c r="C7368" s="677"/>
      <c r="D7368" s="677"/>
      <c r="E7368" s="676"/>
      <c r="F7368" s="448"/>
      <c r="G7368" s="358"/>
      <c r="H7368" s="428"/>
      <c r="I7368" s="428"/>
      <c r="J7368" s="428"/>
      <c r="K7368" s="430"/>
      <c r="L7368" s="430"/>
      <c r="M7368" s="479"/>
      <c r="N7368" s="594">
        <f t="shared" si="149"/>
        <v>0</v>
      </c>
      <c r="O7368" s="594"/>
      <c r="P7368" s="484"/>
      <c r="Q7368" s="484"/>
    </row>
    <row r="7369" spans="1:17">
      <c r="A7369" s="670">
        <v>7352</v>
      </c>
      <c r="B7369" s="677"/>
      <c r="C7369" s="677"/>
      <c r="D7369" s="677"/>
      <c r="E7369" s="676"/>
      <c r="F7369" s="448"/>
      <c r="G7369" s="358"/>
      <c r="H7369" s="428"/>
      <c r="I7369" s="428"/>
      <c r="J7369" s="428"/>
      <c r="K7369" s="430"/>
      <c r="L7369" s="430"/>
      <c r="M7369" s="479"/>
      <c r="N7369" s="594">
        <f t="shared" si="149"/>
        <v>0</v>
      </c>
      <c r="O7369" s="594"/>
      <c r="P7369" s="484"/>
      <c r="Q7369" s="484"/>
    </row>
    <row r="7370" spans="1:17">
      <c r="A7370" s="670">
        <v>7353</v>
      </c>
      <c r="B7370" s="677"/>
      <c r="C7370" s="677"/>
      <c r="D7370" s="677"/>
      <c r="E7370" s="676"/>
      <c r="F7370" s="448"/>
      <c r="G7370" s="358"/>
      <c r="H7370" s="428"/>
      <c r="I7370" s="428"/>
      <c r="J7370" s="428"/>
      <c r="K7370" s="430"/>
      <c r="L7370" s="430"/>
      <c r="M7370" s="479"/>
      <c r="N7370" s="594">
        <f t="shared" si="149"/>
        <v>0</v>
      </c>
      <c r="O7370" s="594"/>
      <c r="P7370" s="484"/>
      <c r="Q7370" s="484"/>
    </row>
    <row r="7371" spans="1:17">
      <c r="A7371" s="670">
        <v>7354</v>
      </c>
      <c r="B7371" s="677"/>
      <c r="C7371" s="677"/>
      <c r="D7371" s="677"/>
      <c r="E7371" s="676"/>
      <c r="F7371" s="448"/>
      <c r="G7371" s="358"/>
      <c r="H7371" s="428"/>
      <c r="I7371" s="428"/>
      <c r="J7371" s="428"/>
      <c r="K7371" s="430"/>
      <c r="L7371" s="430"/>
      <c r="M7371" s="479"/>
      <c r="N7371" s="594">
        <f t="shared" si="149"/>
        <v>0</v>
      </c>
      <c r="O7371" s="594"/>
      <c r="P7371" s="484"/>
      <c r="Q7371" s="484"/>
    </row>
    <row r="7372" spans="1:17">
      <c r="A7372" s="670">
        <v>7355</v>
      </c>
      <c r="B7372" s="677"/>
      <c r="C7372" s="677"/>
      <c r="D7372" s="677"/>
      <c r="E7372" s="676"/>
      <c r="F7372" s="448"/>
      <c r="G7372" s="358"/>
      <c r="H7372" s="428"/>
      <c r="I7372" s="428"/>
      <c r="J7372" s="428"/>
      <c r="K7372" s="430"/>
      <c r="L7372" s="430"/>
      <c r="M7372" s="479"/>
      <c r="N7372" s="594">
        <f t="shared" si="149"/>
        <v>0</v>
      </c>
      <c r="O7372" s="594"/>
      <c r="P7372" s="484"/>
      <c r="Q7372" s="484"/>
    </row>
    <row r="7373" spans="1:17">
      <c r="A7373" s="670">
        <v>7356</v>
      </c>
      <c r="B7373" s="677"/>
      <c r="C7373" s="677"/>
      <c r="D7373" s="677"/>
      <c r="E7373" s="676"/>
      <c r="F7373" s="448"/>
      <c r="G7373" s="358"/>
      <c r="H7373" s="428"/>
      <c r="I7373" s="428"/>
      <c r="J7373" s="428"/>
      <c r="K7373" s="430"/>
      <c r="L7373" s="430"/>
      <c r="M7373" s="479"/>
      <c r="N7373" s="594">
        <f t="shared" si="149"/>
        <v>0</v>
      </c>
      <c r="O7373" s="594"/>
      <c r="P7373" s="484"/>
      <c r="Q7373" s="484"/>
    </row>
    <row r="7374" spans="1:17">
      <c r="A7374" s="670">
        <v>7357</v>
      </c>
      <c r="B7374" s="677"/>
      <c r="C7374" s="677"/>
      <c r="D7374" s="677"/>
      <c r="E7374" s="676"/>
      <c r="F7374" s="448"/>
      <c r="G7374" s="358"/>
      <c r="H7374" s="428"/>
      <c r="I7374" s="428"/>
      <c r="J7374" s="428"/>
      <c r="K7374" s="430"/>
      <c r="L7374" s="430"/>
      <c r="M7374" s="479"/>
      <c r="N7374" s="594">
        <f t="shared" si="149"/>
        <v>0</v>
      </c>
      <c r="O7374" s="594"/>
      <c r="P7374" s="484"/>
      <c r="Q7374" s="484"/>
    </row>
    <row r="7375" spans="1:17">
      <c r="A7375" s="670">
        <v>7358</v>
      </c>
      <c r="B7375" s="677"/>
      <c r="C7375" s="677"/>
      <c r="D7375" s="677"/>
      <c r="E7375" s="676"/>
      <c r="F7375" s="448"/>
      <c r="G7375" s="358"/>
      <c r="H7375" s="428"/>
      <c r="I7375" s="428"/>
      <c r="J7375" s="428"/>
      <c r="K7375" s="430"/>
      <c r="L7375" s="430"/>
      <c r="M7375" s="479"/>
      <c r="N7375" s="594">
        <f t="shared" si="149"/>
        <v>0</v>
      </c>
      <c r="O7375" s="594"/>
      <c r="P7375" s="484"/>
      <c r="Q7375" s="484"/>
    </row>
    <row r="7376" spans="1:17">
      <c r="A7376" s="670">
        <v>7359</v>
      </c>
      <c r="B7376" s="677"/>
      <c r="C7376" s="677"/>
      <c r="D7376" s="677"/>
      <c r="E7376" s="676"/>
      <c r="F7376" s="448"/>
      <c r="G7376" s="358"/>
      <c r="H7376" s="428"/>
      <c r="I7376" s="428"/>
      <c r="J7376" s="428"/>
      <c r="K7376" s="430"/>
      <c r="L7376" s="430"/>
      <c r="M7376" s="479"/>
      <c r="N7376" s="594">
        <f t="shared" si="149"/>
        <v>0</v>
      </c>
      <c r="O7376" s="594"/>
      <c r="P7376" s="484"/>
      <c r="Q7376" s="484"/>
    </row>
    <row r="7377" spans="1:17">
      <c r="A7377" s="670">
        <v>7360</v>
      </c>
      <c r="B7377" s="677"/>
      <c r="C7377" s="677"/>
      <c r="D7377" s="677"/>
      <c r="E7377" s="676"/>
      <c r="F7377" s="448"/>
      <c r="G7377" s="358"/>
      <c r="H7377" s="428"/>
      <c r="I7377" s="428"/>
      <c r="J7377" s="428"/>
      <c r="K7377" s="430"/>
      <c r="L7377" s="430"/>
      <c r="M7377" s="479"/>
      <c r="N7377" s="594">
        <f t="shared" si="149"/>
        <v>0</v>
      </c>
      <c r="O7377" s="594"/>
      <c r="P7377" s="484"/>
      <c r="Q7377" s="484"/>
    </row>
    <row r="7378" spans="1:17">
      <c r="A7378" s="670">
        <v>7361</v>
      </c>
      <c r="B7378" s="677"/>
      <c r="C7378" s="677"/>
      <c r="D7378" s="677"/>
      <c r="E7378" s="676"/>
      <c r="F7378" s="448"/>
      <c r="G7378" s="358"/>
      <c r="H7378" s="428"/>
      <c r="I7378" s="428"/>
      <c r="J7378" s="428"/>
      <c r="K7378" s="430"/>
      <c r="L7378" s="430"/>
      <c r="M7378" s="479"/>
      <c r="N7378" s="594">
        <f t="shared" si="149"/>
        <v>0</v>
      </c>
      <c r="O7378" s="594"/>
      <c r="P7378" s="484"/>
      <c r="Q7378" s="484"/>
    </row>
    <row r="7379" spans="1:17">
      <c r="A7379" s="670">
        <v>7362</v>
      </c>
      <c r="B7379" s="677"/>
      <c r="C7379" s="677"/>
      <c r="D7379" s="677"/>
      <c r="E7379" s="676"/>
      <c r="F7379" s="448"/>
      <c r="G7379" s="358"/>
      <c r="H7379" s="428"/>
      <c r="I7379" s="428"/>
      <c r="J7379" s="428"/>
      <c r="K7379" s="430"/>
      <c r="L7379" s="430"/>
      <c r="M7379" s="479"/>
      <c r="N7379" s="594">
        <f t="shared" ref="N7379:N7442" si="150">+IF((O7378-I7378)&gt;$O$8,1,0)*IF(I7378&gt;$O$9,1,0)*IF(O7378&gt;($O$11-$O$10),1,0)</f>
        <v>0</v>
      </c>
      <c r="O7379" s="594"/>
      <c r="P7379" s="484"/>
      <c r="Q7379" s="484"/>
    </row>
    <row r="7380" spans="1:17">
      <c r="A7380" s="670">
        <v>7363</v>
      </c>
      <c r="B7380" s="677"/>
      <c r="C7380" s="677"/>
      <c r="D7380" s="677"/>
      <c r="E7380" s="676"/>
      <c r="F7380" s="448"/>
      <c r="G7380" s="358"/>
      <c r="H7380" s="428"/>
      <c r="I7380" s="428"/>
      <c r="J7380" s="428"/>
      <c r="K7380" s="430"/>
      <c r="L7380" s="430"/>
      <c r="M7380" s="479"/>
      <c r="N7380" s="594">
        <f t="shared" si="150"/>
        <v>0</v>
      </c>
      <c r="O7380" s="594"/>
      <c r="P7380" s="484"/>
      <c r="Q7380" s="484"/>
    </row>
    <row r="7381" spans="1:17">
      <c r="A7381" s="670">
        <v>7364</v>
      </c>
      <c r="B7381" s="677"/>
      <c r="C7381" s="677"/>
      <c r="D7381" s="677"/>
      <c r="E7381" s="676"/>
      <c r="F7381" s="448"/>
      <c r="G7381" s="358"/>
      <c r="H7381" s="428"/>
      <c r="I7381" s="428"/>
      <c r="J7381" s="428"/>
      <c r="K7381" s="430"/>
      <c r="L7381" s="430"/>
      <c r="M7381" s="479"/>
      <c r="N7381" s="594">
        <f t="shared" si="150"/>
        <v>0</v>
      </c>
      <c r="O7381" s="594"/>
      <c r="P7381" s="484"/>
      <c r="Q7381" s="484"/>
    </row>
    <row r="7382" spans="1:17">
      <c r="A7382" s="670">
        <v>7365</v>
      </c>
      <c r="B7382" s="677"/>
      <c r="C7382" s="677"/>
      <c r="D7382" s="677"/>
      <c r="E7382" s="676"/>
      <c r="F7382" s="448"/>
      <c r="G7382" s="358"/>
      <c r="H7382" s="428"/>
      <c r="I7382" s="428"/>
      <c r="J7382" s="428"/>
      <c r="K7382" s="430"/>
      <c r="L7382" s="430"/>
      <c r="M7382" s="479"/>
      <c r="N7382" s="594">
        <f t="shared" si="150"/>
        <v>0</v>
      </c>
      <c r="O7382" s="594"/>
      <c r="P7382" s="484"/>
      <c r="Q7382" s="484"/>
    </row>
    <row r="7383" spans="1:17">
      <c r="A7383" s="670">
        <v>7366</v>
      </c>
      <c r="B7383" s="677"/>
      <c r="C7383" s="677"/>
      <c r="D7383" s="677"/>
      <c r="E7383" s="676"/>
      <c r="F7383" s="448"/>
      <c r="G7383" s="358"/>
      <c r="H7383" s="428"/>
      <c r="I7383" s="428"/>
      <c r="J7383" s="428"/>
      <c r="K7383" s="430"/>
      <c r="L7383" s="430"/>
      <c r="M7383" s="479"/>
      <c r="N7383" s="594">
        <f t="shared" si="150"/>
        <v>0</v>
      </c>
      <c r="O7383" s="594"/>
      <c r="P7383" s="484"/>
      <c r="Q7383" s="484"/>
    </row>
    <row r="7384" spans="1:17">
      <c r="A7384" s="670">
        <v>7367</v>
      </c>
      <c r="B7384" s="677"/>
      <c r="C7384" s="677"/>
      <c r="D7384" s="677"/>
      <c r="E7384" s="676"/>
      <c r="F7384" s="448"/>
      <c r="G7384" s="358"/>
      <c r="H7384" s="428"/>
      <c r="I7384" s="428"/>
      <c r="J7384" s="428"/>
      <c r="K7384" s="430"/>
      <c r="L7384" s="430"/>
      <c r="M7384" s="479"/>
      <c r="N7384" s="594">
        <f t="shared" si="150"/>
        <v>0</v>
      </c>
      <c r="O7384" s="594"/>
      <c r="P7384" s="484"/>
      <c r="Q7384" s="484"/>
    </row>
    <row r="7385" spans="1:17">
      <c r="A7385" s="670">
        <v>7368</v>
      </c>
      <c r="B7385" s="677"/>
      <c r="C7385" s="677"/>
      <c r="D7385" s="677"/>
      <c r="E7385" s="676"/>
      <c r="F7385" s="448"/>
      <c r="G7385" s="358"/>
      <c r="H7385" s="428"/>
      <c r="I7385" s="428"/>
      <c r="J7385" s="428"/>
      <c r="K7385" s="430"/>
      <c r="L7385" s="430"/>
      <c r="M7385" s="479"/>
      <c r="N7385" s="594">
        <f t="shared" si="150"/>
        <v>0</v>
      </c>
      <c r="O7385" s="594"/>
      <c r="P7385" s="484"/>
      <c r="Q7385" s="484"/>
    </row>
    <row r="7386" spans="1:17">
      <c r="A7386" s="670">
        <v>7369</v>
      </c>
      <c r="B7386" s="677"/>
      <c r="C7386" s="677"/>
      <c r="D7386" s="677"/>
      <c r="E7386" s="676"/>
      <c r="F7386" s="448"/>
      <c r="G7386" s="358"/>
      <c r="H7386" s="428"/>
      <c r="I7386" s="428"/>
      <c r="J7386" s="428"/>
      <c r="K7386" s="430"/>
      <c r="L7386" s="430"/>
      <c r="M7386" s="479"/>
      <c r="N7386" s="594">
        <f t="shared" si="150"/>
        <v>0</v>
      </c>
      <c r="O7386" s="594"/>
      <c r="P7386" s="484"/>
      <c r="Q7386" s="484"/>
    </row>
    <row r="7387" spans="1:17">
      <c r="A7387" s="670">
        <v>7370</v>
      </c>
      <c r="B7387" s="677"/>
      <c r="C7387" s="677"/>
      <c r="D7387" s="677"/>
      <c r="E7387" s="676"/>
      <c r="F7387" s="448"/>
      <c r="G7387" s="358"/>
      <c r="H7387" s="428"/>
      <c r="I7387" s="428"/>
      <c r="J7387" s="428"/>
      <c r="K7387" s="430"/>
      <c r="L7387" s="430"/>
      <c r="M7387" s="479"/>
      <c r="N7387" s="594">
        <f t="shared" si="150"/>
        <v>0</v>
      </c>
      <c r="O7387" s="594"/>
      <c r="P7387" s="484"/>
      <c r="Q7387" s="484"/>
    </row>
    <row r="7388" spans="1:17">
      <c r="A7388" s="670">
        <v>7371</v>
      </c>
      <c r="B7388" s="677"/>
      <c r="C7388" s="677"/>
      <c r="D7388" s="677"/>
      <c r="E7388" s="676"/>
      <c r="F7388" s="448"/>
      <c r="G7388" s="358"/>
      <c r="H7388" s="428"/>
      <c r="I7388" s="428"/>
      <c r="J7388" s="428"/>
      <c r="K7388" s="430"/>
      <c r="L7388" s="430"/>
      <c r="M7388" s="479"/>
      <c r="N7388" s="594">
        <f t="shared" si="150"/>
        <v>0</v>
      </c>
      <c r="O7388" s="594"/>
      <c r="P7388" s="484"/>
      <c r="Q7388" s="484"/>
    </row>
    <row r="7389" spans="1:17">
      <c r="A7389" s="670">
        <v>7372</v>
      </c>
      <c r="B7389" s="677"/>
      <c r="C7389" s="677"/>
      <c r="D7389" s="677"/>
      <c r="E7389" s="676"/>
      <c r="F7389" s="448"/>
      <c r="G7389" s="358"/>
      <c r="H7389" s="428"/>
      <c r="I7389" s="428"/>
      <c r="J7389" s="428"/>
      <c r="K7389" s="430"/>
      <c r="L7389" s="430"/>
      <c r="M7389" s="479"/>
      <c r="N7389" s="594">
        <f t="shared" si="150"/>
        <v>0</v>
      </c>
      <c r="O7389" s="594"/>
      <c r="P7389" s="484"/>
      <c r="Q7389" s="484"/>
    </row>
    <row r="7390" spans="1:17">
      <c r="A7390" s="670">
        <v>7373</v>
      </c>
      <c r="B7390" s="677"/>
      <c r="C7390" s="677"/>
      <c r="D7390" s="677"/>
      <c r="E7390" s="676"/>
      <c r="F7390" s="448"/>
      <c r="G7390" s="358"/>
      <c r="H7390" s="428"/>
      <c r="I7390" s="428"/>
      <c r="J7390" s="428"/>
      <c r="K7390" s="430"/>
      <c r="L7390" s="430"/>
      <c r="M7390" s="479"/>
      <c r="N7390" s="594">
        <f t="shared" si="150"/>
        <v>0</v>
      </c>
      <c r="O7390" s="594"/>
      <c r="P7390" s="484"/>
      <c r="Q7390" s="484"/>
    </row>
    <row r="7391" spans="1:17">
      <c r="A7391" s="670">
        <v>7374</v>
      </c>
      <c r="B7391" s="677"/>
      <c r="C7391" s="677"/>
      <c r="D7391" s="677"/>
      <c r="E7391" s="676"/>
      <c r="F7391" s="448"/>
      <c r="G7391" s="358"/>
      <c r="H7391" s="428"/>
      <c r="I7391" s="428"/>
      <c r="J7391" s="428"/>
      <c r="K7391" s="430"/>
      <c r="L7391" s="430"/>
      <c r="M7391" s="479"/>
      <c r="N7391" s="594">
        <f t="shared" si="150"/>
        <v>0</v>
      </c>
      <c r="O7391" s="594"/>
      <c r="P7391" s="484"/>
      <c r="Q7391" s="484"/>
    </row>
    <row r="7392" spans="1:17">
      <c r="A7392" s="670">
        <v>7375</v>
      </c>
      <c r="B7392" s="677"/>
      <c r="C7392" s="677"/>
      <c r="D7392" s="677"/>
      <c r="E7392" s="676"/>
      <c r="F7392" s="448"/>
      <c r="G7392" s="358"/>
      <c r="H7392" s="428"/>
      <c r="I7392" s="428"/>
      <c r="J7392" s="428"/>
      <c r="K7392" s="430"/>
      <c r="L7392" s="430"/>
      <c r="M7392" s="479"/>
      <c r="N7392" s="594">
        <f t="shared" si="150"/>
        <v>0</v>
      </c>
      <c r="O7392" s="594"/>
      <c r="P7392" s="484"/>
      <c r="Q7392" s="484"/>
    </row>
    <row r="7393" spans="1:17">
      <c r="A7393" s="670">
        <v>7376</v>
      </c>
      <c r="B7393" s="677"/>
      <c r="C7393" s="677"/>
      <c r="D7393" s="677"/>
      <c r="E7393" s="676"/>
      <c r="F7393" s="448"/>
      <c r="G7393" s="358"/>
      <c r="H7393" s="428"/>
      <c r="I7393" s="428"/>
      <c r="J7393" s="428"/>
      <c r="K7393" s="430"/>
      <c r="L7393" s="430"/>
      <c r="M7393" s="479"/>
      <c r="N7393" s="594">
        <f t="shared" si="150"/>
        <v>0</v>
      </c>
      <c r="O7393" s="594"/>
      <c r="P7393" s="484"/>
      <c r="Q7393" s="484"/>
    </row>
    <row r="7394" spans="1:17">
      <c r="A7394" s="670">
        <v>7377</v>
      </c>
      <c r="B7394" s="677"/>
      <c r="C7394" s="677"/>
      <c r="D7394" s="677"/>
      <c r="E7394" s="676"/>
      <c r="F7394" s="448"/>
      <c r="G7394" s="358"/>
      <c r="H7394" s="428"/>
      <c r="I7394" s="428"/>
      <c r="J7394" s="428"/>
      <c r="K7394" s="430"/>
      <c r="L7394" s="430"/>
      <c r="M7394" s="479"/>
      <c r="N7394" s="594">
        <f t="shared" si="150"/>
        <v>0</v>
      </c>
      <c r="O7394" s="594"/>
      <c r="P7394" s="484"/>
      <c r="Q7394" s="484"/>
    </row>
    <row r="7395" spans="1:17">
      <c r="A7395" s="670">
        <v>7378</v>
      </c>
      <c r="B7395" s="677"/>
      <c r="C7395" s="677"/>
      <c r="D7395" s="677"/>
      <c r="E7395" s="676"/>
      <c r="F7395" s="448"/>
      <c r="G7395" s="358"/>
      <c r="H7395" s="428"/>
      <c r="I7395" s="428"/>
      <c r="J7395" s="428"/>
      <c r="K7395" s="430"/>
      <c r="L7395" s="430"/>
      <c r="M7395" s="479"/>
      <c r="N7395" s="594">
        <f t="shared" si="150"/>
        <v>0</v>
      </c>
      <c r="O7395" s="594"/>
      <c r="P7395" s="484"/>
      <c r="Q7395" s="484"/>
    </row>
    <row r="7396" spans="1:17">
      <c r="A7396" s="670">
        <v>7379</v>
      </c>
      <c r="B7396" s="677"/>
      <c r="C7396" s="677"/>
      <c r="D7396" s="677"/>
      <c r="E7396" s="676"/>
      <c r="F7396" s="448"/>
      <c r="G7396" s="358"/>
      <c r="H7396" s="428"/>
      <c r="I7396" s="428"/>
      <c r="J7396" s="428"/>
      <c r="K7396" s="430"/>
      <c r="L7396" s="430"/>
      <c r="M7396" s="479"/>
      <c r="N7396" s="594">
        <f t="shared" si="150"/>
        <v>0</v>
      </c>
      <c r="O7396" s="594"/>
      <c r="P7396" s="484"/>
      <c r="Q7396" s="484"/>
    </row>
    <row r="7397" spans="1:17">
      <c r="A7397" s="670">
        <v>7380</v>
      </c>
      <c r="B7397" s="677"/>
      <c r="C7397" s="677"/>
      <c r="D7397" s="677"/>
      <c r="E7397" s="676"/>
      <c r="F7397" s="448"/>
      <c r="G7397" s="358"/>
      <c r="H7397" s="428"/>
      <c r="I7397" s="428"/>
      <c r="J7397" s="428"/>
      <c r="K7397" s="430"/>
      <c r="L7397" s="430"/>
      <c r="M7397" s="479"/>
      <c r="N7397" s="594">
        <f t="shared" si="150"/>
        <v>0</v>
      </c>
      <c r="O7397" s="594"/>
      <c r="P7397" s="484"/>
      <c r="Q7397" s="484"/>
    </row>
    <row r="7398" spans="1:17">
      <c r="A7398" s="670">
        <v>7381</v>
      </c>
      <c r="B7398" s="677"/>
      <c r="C7398" s="677"/>
      <c r="D7398" s="677"/>
      <c r="E7398" s="676"/>
      <c r="F7398" s="448"/>
      <c r="G7398" s="358"/>
      <c r="H7398" s="428"/>
      <c r="I7398" s="428"/>
      <c r="J7398" s="428"/>
      <c r="K7398" s="430"/>
      <c r="L7398" s="430"/>
      <c r="M7398" s="479"/>
      <c r="N7398" s="594">
        <f t="shared" si="150"/>
        <v>0</v>
      </c>
      <c r="O7398" s="594"/>
      <c r="P7398" s="484"/>
      <c r="Q7398" s="484"/>
    </row>
    <row r="7399" spans="1:17">
      <c r="A7399" s="670">
        <v>7382</v>
      </c>
      <c r="B7399" s="677"/>
      <c r="C7399" s="677"/>
      <c r="D7399" s="677"/>
      <c r="E7399" s="676"/>
      <c r="F7399" s="448"/>
      <c r="G7399" s="358"/>
      <c r="H7399" s="428"/>
      <c r="I7399" s="428"/>
      <c r="J7399" s="428"/>
      <c r="K7399" s="430"/>
      <c r="L7399" s="430"/>
      <c r="M7399" s="479"/>
      <c r="N7399" s="594">
        <f t="shared" si="150"/>
        <v>0</v>
      </c>
      <c r="O7399" s="594"/>
      <c r="P7399" s="484"/>
      <c r="Q7399" s="484"/>
    </row>
    <row r="7400" spans="1:17">
      <c r="A7400" s="670">
        <v>7383</v>
      </c>
      <c r="B7400" s="677"/>
      <c r="C7400" s="677"/>
      <c r="D7400" s="677"/>
      <c r="E7400" s="676"/>
      <c r="F7400" s="448"/>
      <c r="G7400" s="358"/>
      <c r="H7400" s="428"/>
      <c r="I7400" s="428"/>
      <c r="J7400" s="428"/>
      <c r="K7400" s="430"/>
      <c r="L7400" s="430"/>
      <c r="M7400" s="479"/>
      <c r="N7400" s="594">
        <f t="shared" si="150"/>
        <v>0</v>
      </c>
      <c r="O7400" s="594"/>
      <c r="P7400" s="484"/>
      <c r="Q7400" s="484"/>
    </row>
    <row r="7401" spans="1:17">
      <c r="A7401" s="670">
        <v>7384</v>
      </c>
      <c r="B7401" s="677"/>
      <c r="C7401" s="677"/>
      <c r="D7401" s="677"/>
      <c r="E7401" s="676"/>
      <c r="F7401" s="448"/>
      <c r="G7401" s="358"/>
      <c r="H7401" s="428"/>
      <c r="I7401" s="428"/>
      <c r="J7401" s="428"/>
      <c r="K7401" s="430"/>
      <c r="L7401" s="430"/>
      <c r="M7401" s="479"/>
      <c r="N7401" s="594">
        <f t="shared" si="150"/>
        <v>0</v>
      </c>
      <c r="O7401" s="594"/>
      <c r="P7401" s="484"/>
      <c r="Q7401" s="484"/>
    </row>
    <row r="7402" spans="1:17">
      <c r="A7402" s="670">
        <v>7385</v>
      </c>
      <c r="B7402" s="677"/>
      <c r="C7402" s="677"/>
      <c r="D7402" s="677"/>
      <c r="E7402" s="676"/>
      <c r="F7402" s="448"/>
      <c r="G7402" s="358"/>
      <c r="H7402" s="428"/>
      <c r="I7402" s="428"/>
      <c r="J7402" s="428"/>
      <c r="K7402" s="430"/>
      <c r="L7402" s="430"/>
      <c r="M7402" s="479"/>
      <c r="N7402" s="594">
        <f t="shared" si="150"/>
        <v>0</v>
      </c>
      <c r="O7402" s="594"/>
      <c r="P7402" s="484"/>
      <c r="Q7402" s="484"/>
    </row>
    <row r="7403" spans="1:17">
      <c r="A7403" s="670">
        <v>7386</v>
      </c>
      <c r="B7403" s="677"/>
      <c r="C7403" s="677"/>
      <c r="D7403" s="677"/>
      <c r="E7403" s="676"/>
      <c r="F7403" s="448"/>
      <c r="G7403" s="358"/>
      <c r="H7403" s="428"/>
      <c r="I7403" s="428"/>
      <c r="J7403" s="428"/>
      <c r="K7403" s="430"/>
      <c r="L7403" s="430"/>
      <c r="M7403" s="479"/>
      <c r="N7403" s="594">
        <f t="shared" si="150"/>
        <v>0</v>
      </c>
      <c r="O7403" s="594"/>
      <c r="P7403" s="484"/>
      <c r="Q7403" s="484"/>
    </row>
    <row r="7404" spans="1:17">
      <c r="A7404" s="670">
        <v>7387</v>
      </c>
      <c r="B7404" s="677"/>
      <c r="C7404" s="677"/>
      <c r="D7404" s="677"/>
      <c r="E7404" s="676"/>
      <c r="F7404" s="448"/>
      <c r="G7404" s="358"/>
      <c r="H7404" s="428"/>
      <c r="I7404" s="428"/>
      <c r="J7404" s="428"/>
      <c r="K7404" s="430"/>
      <c r="L7404" s="430"/>
      <c r="M7404" s="479"/>
      <c r="N7404" s="594">
        <f t="shared" si="150"/>
        <v>0</v>
      </c>
      <c r="O7404" s="594"/>
      <c r="P7404" s="484"/>
      <c r="Q7404" s="484"/>
    </row>
    <row r="7405" spans="1:17">
      <c r="A7405" s="670">
        <v>7388</v>
      </c>
      <c r="B7405" s="677"/>
      <c r="C7405" s="677"/>
      <c r="D7405" s="677"/>
      <c r="E7405" s="676"/>
      <c r="F7405" s="448"/>
      <c r="G7405" s="358"/>
      <c r="H7405" s="428"/>
      <c r="I7405" s="428"/>
      <c r="J7405" s="428"/>
      <c r="K7405" s="430"/>
      <c r="L7405" s="430"/>
      <c r="M7405" s="479"/>
      <c r="N7405" s="594">
        <f t="shared" si="150"/>
        <v>0</v>
      </c>
      <c r="O7405" s="594"/>
      <c r="P7405" s="484"/>
      <c r="Q7405" s="484"/>
    </row>
    <row r="7406" spans="1:17">
      <c r="A7406" s="670">
        <v>7389</v>
      </c>
      <c r="B7406" s="677"/>
      <c r="C7406" s="677"/>
      <c r="D7406" s="677"/>
      <c r="E7406" s="676"/>
      <c r="F7406" s="448"/>
      <c r="G7406" s="358"/>
      <c r="H7406" s="428"/>
      <c r="I7406" s="428"/>
      <c r="J7406" s="428"/>
      <c r="K7406" s="430"/>
      <c r="L7406" s="430"/>
      <c r="M7406" s="479"/>
      <c r="N7406" s="594">
        <f t="shared" si="150"/>
        <v>0</v>
      </c>
      <c r="O7406" s="594"/>
      <c r="P7406" s="484"/>
      <c r="Q7406" s="484"/>
    </row>
    <row r="7407" spans="1:17">
      <c r="A7407" s="670">
        <v>7390</v>
      </c>
      <c r="B7407" s="677"/>
      <c r="C7407" s="677"/>
      <c r="D7407" s="677"/>
      <c r="E7407" s="676"/>
      <c r="F7407" s="448"/>
      <c r="G7407" s="358"/>
      <c r="H7407" s="428"/>
      <c r="I7407" s="428"/>
      <c r="J7407" s="428"/>
      <c r="K7407" s="430"/>
      <c r="L7407" s="430"/>
      <c r="M7407" s="479"/>
      <c r="N7407" s="594">
        <f t="shared" si="150"/>
        <v>0</v>
      </c>
      <c r="O7407" s="594"/>
      <c r="P7407" s="484"/>
      <c r="Q7407" s="484"/>
    </row>
    <row r="7408" spans="1:17">
      <c r="A7408" s="670">
        <v>7391</v>
      </c>
      <c r="B7408" s="677"/>
      <c r="C7408" s="677"/>
      <c r="D7408" s="677"/>
      <c r="E7408" s="676"/>
      <c r="F7408" s="448"/>
      <c r="G7408" s="358"/>
      <c r="H7408" s="428"/>
      <c r="I7408" s="428"/>
      <c r="J7408" s="428"/>
      <c r="K7408" s="430"/>
      <c r="L7408" s="430"/>
      <c r="M7408" s="479"/>
      <c r="N7408" s="594">
        <f t="shared" si="150"/>
        <v>0</v>
      </c>
      <c r="O7408" s="594"/>
      <c r="P7408" s="484"/>
      <c r="Q7408" s="484"/>
    </row>
    <row r="7409" spans="1:17">
      <c r="A7409" s="670">
        <v>7392</v>
      </c>
      <c r="B7409" s="677"/>
      <c r="C7409" s="677"/>
      <c r="D7409" s="677"/>
      <c r="E7409" s="676"/>
      <c r="F7409" s="448"/>
      <c r="G7409" s="358"/>
      <c r="H7409" s="428"/>
      <c r="I7409" s="428"/>
      <c r="J7409" s="428"/>
      <c r="K7409" s="430"/>
      <c r="L7409" s="430"/>
      <c r="M7409" s="479"/>
      <c r="N7409" s="594">
        <f t="shared" si="150"/>
        <v>0</v>
      </c>
      <c r="O7409" s="594"/>
      <c r="P7409" s="484"/>
      <c r="Q7409" s="484"/>
    </row>
    <row r="7410" spans="1:17">
      <c r="A7410" s="670">
        <v>7393</v>
      </c>
      <c r="B7410" s="677"/>
      <c r="C7410" s="677"/>
      <c r="D7410" s="677"/>
      <c r="E7410" s="676"/>
      <c r="F7410" s="448"/>
      <c r="G7410" s="358"/>
      <c r="H7410" s="428"/>
      <c r="I7410" s="428"/>
      <c r="J7410" s="428"/>
      <c r="K7410" s="430"/>
      <c r="L7410" s="430"/>
      <c r="M7410" s="479"/>
      <c r="N7410" s="594">
        <f t="shared" si="150"/>
        <v>0</v>
      </c>
      <c r="O7410" s="594"/>
      <c r="P7410" s="484"/>
      <c r="Q7410" s="484"/>
    </row>
    <row r="7411" spans="1:17">
      <c r="A7411" s="670">
        <v>7394</v>
      </c>
      <c r="B7411" s="677"/>
      <c r="C7411" s="677"/>
      <c r="D7411" s="677"/>
      <c r="E7411" s="676"/>
      <c r="F7411" s="448"/>
      <c r="G7411" s="358"/>
      <c r="H7411" s="428"/>
      <c r="I7411" s="428"/>
      <c r="J7411" s="428"/>
      <c r="K7411" s="430"/>
      <c r="L7411" s="430"/>
      <c r="M7411" s="479"/>
      <c r="N7411" s="594">
        <f t="shared" si="150"/>
        <v>0</v>
      </c>
      <c r="O7411" s="594"/>
      <c r="P7411" s="484"/>
      <c r="Q7411" s="484"/>
    </row>
    <row r="7412" spans="1:17">
      <c r="A7412" s="670">
        <v>7395</v>
      </c>
      <c r="B7412" s="677"/>
      <c r="C7412" s="677"/>
      <c r="D7412" s="677"/>
      <c r="E7412" s="676"/>
      <c r="F7412" s="448"/>
      <c r="G7412" s="358"/>
      <c r="H7412" s="428"/>
      <c r="I7412" s="428"/>
      <c r="J7412" s="428"/>
      <c r="K7412" s="430"/>
      <c r="L7412" s="430"/>
      <c r="M7412" s="479"/>
      <c r="N7412" s="594">
        <f t="shared" si="150"/>
        <v>0</v>
      </c>
      <c r="O7412" s="594"/>
      <c r="P7412" s="484"/>
      <c r="Q7412" s="484"/>
    </row>
    <row r="7413" spans="1:17">
      <c r="A7413" s="670">
        <v>7396</v>
      </c>
      <c r="B7413" s="677"/>
      <c r="C7413" s="677"/>
      <c r="D7413" s="677"/>
      <c r="E7413" s="676"/>
      <c r="F7413" s="448"/>
      <c r="G7413" s="358"/>
      <c r="H7413" s="428"/>
      <c r="I7413" s="428"/>
      <c r="J7413" s="428"/>
      <c r="K7413" s="430"/>
      <c r="L7413" s="430"/>
      <c r="M7413" s="479"/>
      <c r="N7413" s="594">
        <f t="shared" si="150"/>
        <v>0</v>
      </c>
      <c r="O7413" s="594"/>
      <c r="P7413" s="484"/>
      <c r="Q7413" s="484"/>
    </row>
    <row r="7414" spans="1:17">
      <c r="A7414" s="670">
        <v>7397</v>
      </c>
      <c r="B7414" s="677"/>
      <c r="C7414" s="677"/>
      <c r="D7414" s="677"/>
      <c r="E7414" s="676"/>
      <c r="F7414" s="448"/>
      <c r="G7414" s="358"/>
      <c r="H7414" s="428"/>
      <c r="I7414" s="428"/>
      <c r="J7414" s="428"/>
      <c r="K7414" s="430"/>
      <c r="L7414" s="430"/>
      <c r="M7414" s="479"/>
      <c r="N7414" s="594">
        <f t="shared" si="150"/>
        <v>0</v>
      </c>
      <c r="O7414" s="594"/>
      <c r="P7414" s="484"/>
      <c r="Q7414" s="484"/>
    </row>
    <row r="7415" spans="1:17">
      <c r="A7415" s="670">
        <v>7398</v>
      </c>
      <c r="B7415" s="677"/>
      <c r="C7415" s="677"/>
      <c r="D7415" s="677"/>
      <c r="E7415" s="676"/>
      <c r="F7415" s="448"/>
      <c r="G7415" s="358"/>
      <c r="H7415" s="428"/>
      <c r="I7415" s="428"/>
      <c r="J7415" s="428"/>
      <c r="K7415" s="430"/>
      <c r="L7415" s="430"/>
      <c r="M7415" s="479"/>
      <c r="N7415" s="594">
        <f t="shared" si="150"/>
        <v>0</v>
      </c>
      <c r="O7415" s="594"/>
      <c r="P7415" s="484"/>
      <c r="Q7415" s="484"/>
    </row>
    <row r="7416" spans="1:17">
      <c r="A7416" s="670">
        <v>7399</v>
      </c>
      <c r="B7416" s="677"/>
      <c r="C7416" s="677"/>
      <c r="D7416" s="677"/>
      <c r="E7416" s="676"/>
      <c r="F7416" s="448"/>
      <c r="G7416" s="358"/>
      <c r="H7416" s="428"/>
      <c r="I7416" s="428"/>
      <c r="J7416" s="428"/>
      <c r="K7416" s="430"/>
      <c r="L7416" s="430"/>
      <c r="M7416" s="479"/>
      <c r="N7416" s="594">
        <f t="shared" si="150"/>
        <v>0</v>
      </c>
      <c r="O7416" s="594"/>
      <c r="P7416" s="484"/>
      <c r="Q7416" s="484"/>
    </row>
    <row r="7417" spans="1:17">
      <c r="A7417" s="670">
        <v>7400</v>
      </c>
      <c r="B7417" s="677"/>
      <c r="C7417" s="677"/>
      <c r="D7417" s="677"/>
      <c r="E7417" s="676"/>
      <c r="F7417" s="448"/>
      <c r="G7417" s="358"/>
      <c r="H7417" s="428"/>
      <c r="I7417" s="428"/>
      <c r="J7417" s="428"/>
      <c r="K7417" s="430"/>
      <c r="L7417" s="430"/>
      <c r="M7417" s="479"/>
      <c r="N7417" s="594">
        <f t="shared" si="150"/>
        <v>0</v>
      </c>
      <c r="O7417" s="594"/>
      <c r="P7417" s="484"/>
      <c r="Q7417" s="484"/>
    </row>
    <row r="7418" spans="1:17">
      <c r="A7418" s="670">
        <v>7401</v>
      </c>
      <c r="B7418" s="677"/>
      <c r="C7418" s="677"/>
      <c r="D7418" s="677"/>
      <c r="E7418" s="676"/>
      <c r="F7418" s="448"/>
      <c r="G7418" s="358"/>
      <c r="H7418" s="428"/>
      <c r="I7418" s="428"/>
      <c r="J7418" s="428"/>
      <c r="K7418" s="430"/>
      <c r="L7418" s="430"/>
      <c r="M7418" s="479"/>
      <c r="N7418" s="594">
        <f t="shared" si="150"/>
        <v>0</v>
      </c>
      <c r="O7418" s="594"/>
      <c r="P7418" s="484"/>
      <c r="Q7418" s="484"/>
    </row>
    <row r="7419" spans="1:17">
      <c r="A7419" s="670">
        <v>7402</v>
      </c>
      <c r="B7419" s="677"/>
      <c r="C7419" s="677"/>
      <c r="D7419" s="677"/>
      <c r="E7419" s="676"/>
      <c r="F7419" s="448"/>
      <c r="G7419" s="358"/>
      <c r="H7419" s="428"/>
      <c r="I7419" s="428"/>
      <c r="J7419" s="428"/>
      <c r="K7419" s="430"/>
      <c r="L7419" s="430"/>
      <c r="M7419" s="479"/>
      <c r="N7419" s="594">
        <f t="shared" si="150"/>
        <v>0</v>
      </c>
      <c r="O7419" s="594"/>
      <c r="P7419" s="484"/>
      <c r="Q7419" s="484"/>
    </row>
    <row r="7420" spans="1:17">
      <c r="A7420" s="670">
        <v>7403</v>
      </c>
      <c r="B7420" s="677"/>
      <c r="C7420" s="677"/>
      <c r="D7420" s="677"/>
      <c r="E7420" s="676"/>
      <c r="F7420" s="448"/>
      <c r="G7420" s="358"/>
      <c r="H7420" s="428"/>
      <c r="I7420" s="428"/>
      <c r="J7420" s="428"/>
      <c r="K7420" s="430"/>
      <c r="L7420" s="430"/>
      <c r="M7420" s="479"/>
      <c r="N7420" s="594">
        <f t="shared" si="150"/>
        <v>0</v>
      </c>
      <c r="O7420" s="594"/>
      <c r="P7420" s="484"/>
      <c r="Q7420" s="484"/>
    </row>
    <row r="7421" spans="1:17">
      <c r="A7421" s="670">
        <v>7404</v>
      </c>
      <c r="B7421" s="677"/>
      <c r="C7421" s="677"/>
      <c r="D7421" s="677"/>
      <c r="E7421" s="676"/>
      <c r="F7421" s="448"/>
      <c r="G7421" s="358"/>
      <c r="H7421" s="428"/>
      <c r="I7421" s="428"/>
      <c r="J7421" s="428"/>
      <c r="K7421" s="430"/>
      <c r="L7421" s="430"/>
      <c r="M7421" s="479"/>
      <c r="N7421" s="594">
        <f t="shared" si="150"/>
        <v>0</v>
      </c>
      <c r="O7421" s="594"/>
      <c r="P7421" s="484"/>
      <c r="Q7421" s="484"/>
    </row>
    <row r="7422" spans="1:17">
      <c r="A7422" s="670">
        <v>7405</v>
      </c>
      <c r="B7422" s="677"/>
      <c r="C7422" s="677"/>
      <c r="D7422" s="677"/>
      <c r="E7422" s="676"/>
      <c r="F7422" s="448"/>
      <c r="G7422" s="358"/>
      <c r="H7422" s="428"/>
      <c r="I7422" s="428"/>
      <c r="J7422" s="428"/>
      <c r="K7422" s="430"/>
      <c r="L7422" s="430"/>
      <c r="M7422" s="479"/>
      <c r="N7422" s="594">
        <f t="shared" si="150"/>
        <v>0</v>
      </c>
      <c r="O7422" s="594"/>
      <c r="P7422" s="484"/>
      <c r="Q7422" s="484"/>
    </row>
    <row r="7423" spans="1:17">
      <c r="A7423" s="670">
        <v>7406</v>
      </c>
      <c r="B7423" s="677"/>
      <c r="C7423" s="677"/>
      <c r="D7423" s="677"/>
      <c r="E7423" s="676"/>
      <c r="F7423" s="448"/>
      <c r="G7423" s="358"/>
      <c r="H7423" s="428"/>
      <c r="I7423" s="428"/>
      <c r="J7423" s="428"/>
      <c r="K7423" s="430"/>
      <c r="L7423" s="430"/>
      <c r="M7423" s="479"/>
      <c r="N7423" s="594">
        <f t="shared" si="150"/>
        <v>0</v>
      </c>
      <c r="O7423" s="594"/>
      <c r="P7423" s="484"/>
      <c r="Q7423" s="484"/>
    </row>
    <row r="7424" spans="1:17">
      <c r="A7424" s="670">
        <v>7407</v>
      </c>
      <c r="B7424" s="677"/>
      <c r="C7424" s="677"/>
      <c r="D7424" s="677"/>
      <c r="E7424" s="676"/>
      <c r="F7424" s="448"/>
      <c r="G7424" s="358"/>
      <c r="H7424" s="428"/>
      <c r="I7424" s="428"/>
      <c r="J7424" s="428"/>
      <c r="K7424" s="430"/>
      <c r="L7424" s="430"/>
      <c r="M7424" s="479"/>
      <c r="N7424" s="594">
        <f t="shared" si="150"/>
        <v>0</v>
      </c>
      <c r="O7424" s="594"/>
      <c r="P7424" s="484"/>
      <c r="Q7424" s="484"/>
    </row>
    <row r="7425" spans="1:17">
      <c r="A7425" s="670">
        <v>7408</v>
      </c>
      <c r="B7425" s="677"/>
      <c r="C7425" s="677"/>
      <c r="D7425" s="677"/>
      <c r="E7425" s="676"/>
      <c r="F7425" s="448"/>
      <c r="G7425" s="358"/>
      <c r="H7425" s="428"/>
      <c r="I7425" s="428"/>
      <c r="J7425" s="428"/>
      <c r="K7425" s="430"/>
      <c r="L7425" s="430"/>
      <c r="M7425" s="479"/>
      <c r="N7425" s="594">
        <f t="shared" si="150"/>
        <v>0</v>
      </c>
      <c r="O7425" s="594"/>
      <c r="P7425" s="484"/>
      <c r="Q7425" s="484"/>
    </row>
    <row r="7426" spans="1:17">
      <c r="A7426" s="670">
        <v>7409</v>
      </c>
      <c r="B7426" s="677"/>
      <c r="C7426" s="677"/>
      <c r="D7426" s="677"/>
      <c r="E7426" s="676"/>
      <c r="F7426" s="448"/>
      <c r="G7426" s="358"/>
      <c r="H7426" s="428"/>
      <c r="I7426" s="428"/>
      <c r="J7426" s="428"/>
      <c r="K7426" s="430"/>
      <c r="L7426" s="430"/>
      <c r="M7426" s="479"/>
      <c r="N7426" s="594">
        <f t="shared" si="150"/>
        <v>0</v>
      </c>
      <c r="O7426" s="594"/>
      <c r="P7426" s="484"/>
      <c r="Q7426" s="484"/>
    </row>
    <row r="7427" spans="1:17">
      <c r="A7427" s="670">
        <v>7410</v>
      </c>
      <c r="B7427" s="677"/>
      <c r="C7427" s="677"/>
      <c r="D7427" s="677"/>
      <c r="E7427" s="676"/>
      <c r="F7427" s="448"/>
      <c r="G7427" s="358"/>
      <c r="H7427" s="428"/>
      <c r="I7427" s="428"/>
      <c r="J7427" s="428"/>
      <c r="K7427" s="430"/>
      <c r="L7427" s="430"/>
      <c r="M7427" s="479"/>
      <c r="N7427" s="594">
        <f t="shared" si="150"/>
        <v>0</v>
      </c>
      <c r="O7427" s="594"/>
      <c r="P7427" s="484"/>
      <c r="Q7427" s="484"/>
    </row>
    <row r="7428" spans="1:17">
      <c r="A7428" s="670">
        <v>7411</v>
      </c>
      <c r="B7428" s="677"/>
      <c r="C7428" s="677"/>
      <c r="D7428" s="677"/>
      <c r="E7428" s="676"/>
      <c r="F7428" s="448"/>
      <c r="G7428" s="358"/>
      <c r="H7428" s="428"/>
      <c r="I7428" s="428"/>
      <c r="J7428" s="428"/>
      <c r="K7428" s="430"/>
      <c r="L7428" s="430"/>
      <c r="M7428" s="479"/>
      <c r="N7428" s="594">
        <f t="shared" si="150"/>
        <v>0</v>
      </c>
      <c r="O7428" s="594"/>
      <c r="P7428" s="484"/>
      <c r="Q7428" s="484"/>
    </row>
    <row r="7429" spans="1:17">
      <c r="A7429" s="670">
        <v>7412</v>
      </c>
      <c r="B7429" s="677"/>
      <c r="C7429" s="677"/>
      <c r="D7429" s="677"/>
      <c r="E7429" s="676"/>
      <c r="F7429" s="448"/>
      <c r="G7429" s="358"/>
      <c r="H7429" s="428"/>
      <c r="I7429" s="428"/>
      <c r="J7429" s="428"/>
      <c r="K7429" s="430"/>
      <c r="L7429" s="430"/>
      <c r="M7429" s="479"/>
      <c r="N7429" s="594">
        <f t="shared" si="150"/>
        <v>0</v>
      </c>
      <c r="O7429" s="594"/>
      <c r="P7429" s="484"/>
      <c r="Q7429" s="484"/>
    </row>
    <row r="7430" spans="1:17">
      <c r="A7430" s="670">
        <v>7413</v>
      </c>
      <c r="B7430" s="677"/>
      <c r="C7430" s="677"/>
      <c r="D7430" s="677"/>
      <c r="E7430" s="676"/>
      <c r="F7430" s="448"/>
      <c r="G7430" s="358"/>
      <c r="H7430" s="428"/>
      <c r="I7430" s="428"/>
      <c r="J7430" s="428"/>
      <c r="K7430" s="430"/>
      <c r="L7430" s="430"/>
      <c r="M7430" s="479"/>
      <c r="N7430" s="594">
        <f t="shared" si="150"/>
        <v>0</v>
      </c>
      <c r="O7430" s="594"/>
      <c r="P7430" s="484"/>
      <c r="Q7430" s="484"/>
    </row>
    <row r="7431" spans="1:17">
      <c r="A7431" s="670">
        <v>7414</v>
      </c>
      <c r="B7431" s="677"/>
      <c r="C7431" s="677"/>
      <c r="D7431" s="677"/>
      <c r="E7431" s="676"/>
      <c r="F7431" s="448"/>
      <c r="G7431" s="358"/>
      <c r="H7431" s="428"/>
      <c r="I7431" s="428"/>
      <c r="J7431" s="428"/>
      <c r="K7431" s="430"/>
      <c r="L7431" s="430"/>
      <c r="M7431" s="479"/>
      <c r="N7431" s="594">
        <f t="shared" si="150"/>
        <v>0</v>
      </c>
      <c r="O7431" s="594"/>
      <c r="P7431" s="484"/>
      <c r="Q7431" s="484"/>
    </row>
    <row r="7432" spans="1:17">
      <c r="A7432" s="670">
        <v>7415</v>
      </c>
      <c r="B7432" s="677"/>
      <c r="C7432" s="677"/>
      <c r="D7432" s="677"/>
      <c r="E7432" s="676"/>
      <c r="F7432" s="448"/>
      <c r="G7432" s="358"/>
      <c r="H7432" s="428"/>
      <c r="I7432" s="428"/>
      <c r="J7432" s="428"/>
      <c r="K7432" s="430"/>
      <c r="L7432" s="430"/>
      <c r="M7432" s="479"/>
      <c r="N7432" s="594">
        <f t="shared" si="150"/>
        <v>0</v>
      </c>
      <c r="O7432" s="594"/>
      <c r="P7432" s="484"/>
      <c r="Q7432" s="484"/>
    </row>
    <row r="7433" spans="1:17">
      <c r="A7433" s="670">
        <v>7416</v>
      </c>
      <c r="B7433" s="677"/>
      <c r="C7433" s="677"/>
      <c r="D7433" s="677"/>
      <c r="E7433" s="676"/>
      <c r="F7433" s="448"/>
      <c r="G7433" s="358"/>
      <c r="H7433" s="428"/>
      <c r="I7433" s="428"/>
      <c r="J7433" s="428"/>
      <c r="K7433" s="430"/>
      <c r="L7433" s="430"/>
      <c r="M7433" s="479"/>
      <c r="N7433" s="594">
        <f t="shared" si="150"/>
        <v>0</v>
      </c>
      <c r="O7433" s="594"/>
      <c r="P7433" s="484"/>
      <c r="Q7433" s="484"/>
    </row>
    <row r="7434" spans="1:17">
      <c r="A7434" s="670">
        <v>7417</v>
      </c>
      <c r="B7434" s="677"/>
      <c r="C7434" s="677"/>
      <c r="D7434" s="677"/>
      <c r="E7434" s="676"/>
      <c r="F7434" s="448"/>
      <c r="G7434" s="358"/>
      <c r="H7434" s="428"/>
      <c r="I7434" s="428"/>
      <c r="J7434" s="428"/>
      <c r="K7434" s="430"/>
      <c r="L7434" s="430"/>
      <c r="M7434" s="479"/>
      <c r="N7434" s="594">
        <f t="shared" si="150"/>
        <v>0</v>
      </c>
      <c r="O7434" s="594"/>
      <c r="P7434" s="484"/>
      <c r="Q7434" s="484"/>
    </row>
    <row r="7435" spans="1:17">
      <c r="A7435" s="670">
        <v>7418</v>
      </c>
      <c r="B7435" s="677"/>
      <c r="C7435" s="677"/>
      <c r="D7435" s="677"/>
      <c r="E7435" s="676"/>
      <c r="F7435" s="448"/>
      <c r="G7435" s="358"/>
      <c r="H7435" s="428"/>
      <c r="I7435" s="428"/>
      <c r="J7435" s="428"/>
      <c r="K7435" s="430"/>
      <c r="L7435" s="430"/>
      <c r="M7435" s="479"/>
      <c r="N7435" s="594">
        <f t="shared" si="150"/>
        <v>0</v>
      </c>
      <c r="O7435" s="594"/>
      <c r="P7435" s="484"/>
      <c r="Q7435" s="484"/>
    </row>
    <row r="7436" spans="1:17">
      <c r="A7436" s="670">
        <v>7419</v>
      </c>
      <c r="B7436" s="677"/>
      <c r="C7436" s="677"/>
      <c r="D7436" s="677"/>
      <c r="E7436" s="676"/>
      <c r="F7436" s="448"/>
      <c r="G7436" s="358"/>
      <c r="H7436" s="428"/>
      <c r="I7436" s="428"/>
      <c r="J7436" s="428"/>
      <c r="K7436" s="430"/>
      <c r="L7436" s="430"/>
      <c r="M7436" s="479"/>
      <c r="N7436" s="594">
        <f t="shared" si="150"/>
        <v>0</v>
      </c>
      <c r="O7436" s="594"/>
      <c r="P7436" s="484"/>
      <c r="Q7436" s="484"/>
    </row>
    <row r="7437" spans="1:17">
      <c r="A7437" s="670">
        <v>7420</v>
      </c>
      <c r="B7437" s="677"/>
      <c r="C7437" s="677"/>
      <c r="D7437" s="677"/>
      <c r="E7437" s="676"/>
      <c r="F7437" s="448"/>
      <c r="G7437" s="358"/>
      <c r="H7437" s="428"/>
      <c r="I7437" s="428"/>
      <c r="J7437" s="428"/>
      <c r="K7437" s="430"/>
      <c r="L7437" s="430"/>
      <c r="M7437" s="479"/>
      <c r="N7437" s="594">
        <f t="shared" si="150"/>
        <v>0</v>
      </c>
      <c r="O7437" s="594"/>
      <c r="P7437" s="484"/>
      <c r="Q7437" s="484"/>
    </row>
    <row r="7438" spans="1:17">
      <c r="A7438" s="670">
        <v>7421</v>
      </c>
      <c r="B7438" s="677"/>
      <c r="C7438" s="677"/>
      <c r="D7438" s="677"/>
      <c r="E7438" s="676"/>
      <c r="F7438" s="448"/>
      <c r="G7438" s="358"/>
      <c r="H7438" s="428"/>
      <c r="I7438" s="428"/>
      <c r="J7438" s="428"/>
      <c r="K7438" s="430"/>
      <c r="L7438" s="430"/>
      <c r="M7438" s="479"/>
      <c r="N7438" s="594">
        <f t="shared" si="150"/>
        <v>0</v>
      </c>
      <c r="O7438" s="594"/>
      <c r="P7438" s="484"/>
      <c r="Q7438" s="484"/>
    </row>
    <row r="7439" spans="1:17">
      <c r="A7439" s="670">
        <v>7422</v>
      </c>
      <c r="B7439" s="677"/>
      <c r="C7439" s="677"/>
      <c r="D7439" s="677"/>
      <c r="E7439" s="676"/>
      <c r="F7439" s="448"/>
      <c r="G7439" s="358"/>
      <c r="H7439" s="428"/>
      <c r="I7439" s="428"/>
      <c r="J7439" s="428"/>
      <c r="K7439" s="430"/>
      <c r="L7439" s="430"/>
      <c r="M7439" s="479"/>
      <c r="N7439" s="594">
        <f t="shared" si="150"/>
        <v>0</v>
      </c>
      <c r="O7439" s="594"/>
      <c r="P7439" s="484"/>
      <c r="Q7439" s="484"/>
    </row>
    <row r="7440" spans="1:17">
      <c r="A7440" s="670">
        <v>7423</v>
      </c>
      <c r="B7440" s="677"/>
      <c r="C7440" s="677"/>
      <c r="D7440" s="677"/>
      <c r="E7440" s="676"/>
      <c r="F7440" s="448"/>
      <c r="G7440" s="358"/>
      <c r="H7440" s="428"/>
      <c r="I7440" s="428"/>
      <c r="J7440" s="428"/>
      <c r="K7440" s="430"/>
      <c r="L7440" s="430"/>
      <c r="M7440" s="479"/>
      <c r="N7440" s="594">
        <f t="shared" si="150"/>
        <v>0</v>
      </c>
      <c r="O7440" s="594"/>
      <c r="P7440" s="484"/>
      <c r="Q7440" s="484"/>
    </row>
    <row r="7441" spans="1:17">
      <c r="A7441" s="670">
        <v>7424</v>
      </c>
      <c r="B7441" s="677"/>
      <c r="C7441" s="677"/>
      <c r="D7441" s="677"/>
      <c r="E7441" s="676"/>
      <c r="F7441" s="448"/>
      <c r="G7441" s="358"/>
      <c r="H7441" s="428"/>
      <c r="I7441" s="428"/>
      <c r="J7441" s="428"/>
      <c r="K7441" s="430"/>
      <c r="L7441" s="430"/>
      <c r="M7441" s="479"/>
      <c r="N7441" s="594">
        <f t="shared" si="150"/>
        <v>0</v>
      </c>
      <c r="O7441" s="594"/>
      <c r="P7441" s="484"/>
      <c r="Q7441" s="484"/>
    </row>
    <row r="7442" spans="1:17">
      <c r="A7442" s="670">
        <v>7425</v>
      </c>
      <c r="B7442" s="677"/>
      <c r="C7442" s="677"/>
      <c r="D7442" s="677"/>
      <c r="E7442" s="676"/>
      <c r="F7442" s="448"/>
      <c r="G7442" s="358"/>
      <c r="H7442" s="428"/>
      <c r="I7442" s="428"/>
      <c r="J7442" s="428"/>
      <c r="K7442" s="430"/>
      <c r="L7442" s="430"/>
      <c r="M7442" s="479"/>
      <c r="N7442" s="594">
        <f t="shared" si="150"/>
        <v>0</v>
      </c>
      <c r="O7442" s="594"/>
      <c r="P7442" s="484"/>
      <c r="Q7442" s="484"/>
    </row>
    <row r="7443" spans="1:17">
      <c r="A7443" s="670">
        <v>7426</v>
      </c>
      <c r="B7443" s="677"/>
      <c r="C7443" s="677"/>
      <c r="D7443" s="677"/>
      <c r="E7443" s="676"/>
      <c r="F7443" s="448"/>
      <c r="G7443" s="358"/>
      <c r="H7443" s="428"/>
      <c r="I7443" s="428"/>
      <c r="J7443" s="428"/>
      <c r="K7443" s="430"/>
      <c r="L7443" s="430"/>
      <c r="M7443" s="479"/>
      <c r="N7443" s="594">
        <f t="shared" ref="N7443:N7506" si="151">+IF((O7442-I7442)&gt;$O$8,1,0)*IF(I7442&gt;$O$9,1,0)*IF(O7442&gt;($O$11-$O$10),1,0)</f>
        <v>0</v>
      </c>
      <c r="O7443" s="594"/>
      <c r="P7443" s="484"/>
      <c r="Q7443" s="484"/>
    </row>
    <row r="7444" spans="1:17">
      <c r="A7444" s="670">
        <v>7427</v>
      </c>
      <c r="B7444" s="677"/>
      <c r="C7444" s="677"/>
      <c r="D7444" s="677"/>
      <c r="E7444" s="676"/>
      <c r="F7444" s="448"/>
      <c r="G7444" s="358"/>
      <c r="H7444" s="428"/>
      <c r="I7444" s="428"/>
      <c r="J7444" s="428"/>
      <c r="K7444" s="430"/>
      <c r="L7444" s="430"/>
      <c r="M7444" s="479"/>
      <c r="N7444" s="594">
        <f t="shared" si="151"/>
        <v>0</v>
      </c>
      <c r="O7444" s="594"/>
      <c r="P7444" s="484"/>
      <c r="Q7444" s="484"/>
    </row>
    <row r="7445" spans="1:17">
      <c r="A7445" s="670">
        <v>7428</v>
      </c>
      <c r="B7445" s="677"/>
      <c r="C7445" s="677"/>
      <c r="D7445" s="677"/>
      <c r="E7445" s="676"/>
      <c r="F7445" s="448"/>
      <c r="G7445" s="358"/>
      <c r="H7445" s="428"/>
      <c r="I7445" s="428"/>
      <c r="J7445" s="428"/>
      <c r="K7445" s="430"/>
      <c r="L7445" s="430"/>
      <c r="M7445" s="479"/>
      <c r="N7445" s="594">
        <f t="shared" si="151"/>
        <v>0</v>
      </c>
      <c r="O7445" s="594"/>
      <c r="P7445" s="484"/>
      <c r="Q7445" s="484"/>
    </row>
    <row r="7446" spans="1:17">
      <c r="A7446" s="670">
        <v>7429</v>
      </c>
      <c r="B7446" s="677"/>
      <c r="C7446" s="677"/>
      <c r="D7446" s="677"/>
      <c r="E7446" s="676"/>
      <c r="F7446" s="448"/>
      <c r="G7446" s="358"/>
      <c r="H7446" s="428"/>
      <c r="I7446" s="428"/>
      <c r="J7446" s="428"/>
      <c r="K7446" s="430"/>
      <c r="L7446" s="430"/>
      <c r="M7446" s="479"/>
      <c r="N7446" s="594">
        <f t="shared" si="151"/>
        <v>0</v>
      </c>
      <c r="O7446" s="594"/>
      <c r="P7446" s="484"/>
      <c r="Q7446" s="484"/>
    </row>
    <row r="7447" spans="1:17">
      <c r="A7447" s="670">
        <v>7430</v>
      </c>
      <c r="B7447" s="677"/>
      <c r="C7447" s="677"/>
      <c r="D7447" s="677"/>
      <c r="E7447" s="676"/>
      <c r="F7447" s="448"/>
      <c r="G7447" s="358"/>
      <c r="H7447" s="428"/>
      <c r="I7447" s="428"/>
      <c r="J7447" s="428"/>
      <c r="K7447" s="430"/>
      <c r="L7447" s="430"/>
      <c r="M7447" s="479"/>
      <c r="N7447" s="594">
        <f t="shared" si="151"/>
        <v>0</v>
      </c>
      <c r="O7447" s="594"/>
      <c r="P7447" s="484"/>
      <c r="Q7447" s="484"/>
    </row>
    <row r="7448" spans="1:17">
      <c r="A7448" s="670">
        <v>7431</v>
      </c>
      <c r="B7448" s="677"/>
      <c r="C7448" s="677"/>
      <c r="D7448" s="677"/>
      <c r="E7448" s="676"/>
      <c r="F7448" s="448"/>
      <c r="G7448" s="358"/>
      <c r="H7448" s="428"/>
      <c r="I7448" s="428"/>
      <c r="J7448" s="428"/>
      <c r="K7448" s="430"/>
      <c r="L7448" s="430"/>
      <c r="M7448" s="479"/>
      <c r="N7448" s="594">
        <f t="shared" si="151"/>
        <v>0</v>
      </c>
      <c r="O7448" s="594"/>
      <c r="P7448" s="484"/>
      <c r="Q7448" s="484"/>
    </row>
    <row r="7449" spans="1:17">
      <c r="A7449" s="670">
        <v>7432</v>
      </c>
      <c r="B7449" s="677"/>
      <c r="C7449" s="677"/>
      <c r="D7449" s="677"/>
      <c r="E7449" s="676"/>
      <c r="F7449" s="448"/>
      <c r="G7449" s="358"/>
      <c r="H7449" s="428"/>
      <c r="I7449" s="428"/>
      <c r="J7449" s="428"/>
      <c r="K7449" s="430"/>
      <c r="L7449" s="430"/>
      <c r="M7449" s="479"/>
      <c r="N7449" s="594">
        <f t="shared" si="151"/>
        <v>0</v>
      </c>
      <c r="O7449" s="594"/>
      <c r="P7449" s="484"/>
      <c r="Q7449" s="484"/>
    </row>
    <row r="7450" spans="1:17">
      <c r="A7450" s="670">
        <v>7433</v>
      </c>
      <c r="B7450" s="677"/>
      <c r="C7450" s="677"/>
      <c r="D7450" s="677"/>
      <c r="E7450" s="676"/>
      <c r="F7450" s="448"/>
      <c r="G7450" s="358"/>
      <c r="H7450" s="428"/>
      <c r="I7450" s="428"/>
      <c r="J7450" s="428"/>
      <c r="K7450" s="430"/>
      <c r="L7450" s="430"/>
      <c r="M7450" s="479"/>
      <c r="N7450" s="594">
        <f t="shared" si="151"/>
        <v>0</v>
      </c>
      <c r="O7450" s="594"/>
      <c r="P7450" s="484"/>
      <c r="Q7450" s="484"/>
    </row>
    <row r="7451" spans="1:17">
      <c r="A7451" s="670">
        <v>7434</v>
      </c>
      <c r="B7451" s="677"/>
      <c r="C7451" s="677"/>
      <c r="D7451" s="677"/>
      <c r="E7451" s="676"/>
      <c r="F7451" s="448"/>
      <c r="G7451" s="358"/>
      <c r="H7451" s="428"/>
      <c r="I7451" s="428"/>
      <c r="J7451" s="428"/>
      <c r="K7451" s="430"/>
      <c r="L7451" s="430"/>
      <c r="M7451" s="479"/>
      <c r="N7451" s="594">
        <f t="shared" si="151"/>
        <v>0</v>
      </c>
      <c r="O7451" s="594"/>
      <c r="P7451" s="484"/>
      <c r="Q7451" s="484"/>
    </row>
    <row r="7452" spans="1:17">
      <c r="A7452" s="670">
        <v>7435</v>
      </c>
      <c r="B7452" s="677"/>
      <c r="C7452" s="677"/>
      <c r="D7452" s="677"/>
      <c r="E7452" s="676"/>
      <c r="F7452" s="448"/>
      <c r="G7452" s="358"/>
      <c r="H7452" s="428"/>
      <c r="I7452" s="428"/>
      <c r="J7452" s="428"/>
      <c r="K7452" s="430"/>
      <c r="L7452" s="430"/>
      <c r="M7452" s="479"/>
      <c r="N7452" s="594">
        <f t="shared" si="151"/>
        <v>0</v>
      </c>
      <c r="O7452" s="594"/>
      <c r="P7452" s="484"/>
      <c r="Q7452" s="484"/>
    </row>
    <row r="7453" spans="1:17">
      <c r="A7453" s="670">
        <v>7436</v>
      </c>
      <c r="B7453" s="677"/>
      <c r="C7453" s="677"/>
      <c r="D7453" s="677"/>
      <c r="E7453" s="676"/>
      <c r="F7453" s="448"/>
      <c r="G7453" s="358"/>
      <c r="H7453" s="428"/>
      <c r="I7453" s="428"/>
      <c r="J7453" s="428"/>
      <c r="K7453" s="430"/>
      <c r="L7453" s="430"/>
      <c r="M7453" s="479"/>
      <c r="N7453" s="594">
        <f t="shared" si="151"/>
        <v>0</v>
      </c>
      <c r="O7453" s="594"/>
      <c r="P7453" s="484"/>
      <c r="Q7453" s="484"/>
    </row>
    <row r="7454" spans="1:17">
      <c r="A7454" s="670">
        <v>7437</v>
      </c>
      <c r="B7454" s="677"/>
      <c r="C7454" s="677"/>
      <c r="D7454" s="677"/>
      <c r="E7454" s="676"/>
      <c r="F7454" s="448"/>
      <c r="G7454" s="358"/>
      <c r="H7454" s="428"/>
      <c r="I7454" s="428"/>
      <c r="J7454" s="428"/>
      <c r="K7454" s="430"/>
      <c r="L7454" s="430"/>
      <c r="M7454" s="479"/>
      <c r="N7454" s="594">
        <f t="shared" si="151"/>
        <v>0</v>
      </c>
      <c r="O7454" s="594"/>
      <c r="P7454" s="484"/>
      <c r="Q7454" s="484"/>
    </row>
    <row r="7455" spans="1:17">
      <c r="A7455" s="670">
        <v>7438</v>
      </c>
      <c r="B7455" s="677"/>
      <c r="C7455" s="677"/>
      <c r="D7455" s="677"/>
      <c r="E7455" s="676"/>
      <c r="F7455" s="448"/>
      <c r="G7455" s="358"/>
      <c r="H7455" s="428"/>
      <c r="I7455" s="428"/>
      <c r="J7455" s="428"/>
      <c r="K7455" s="430"/>
      <c r="L7455" s="430"/>
      <c r="M7455" s="479"/>
      <c r="N7455" s="594">
        <f t="shared" si="151"/>
        <v>0</v>
      </c>
      <c r="O7455" s="594"/>
      <c r="P7455" s="484"/>
      <c r="Q7455" s="484"/>
    </row>
    <row r="7456" spans="1:17">
      <c r="A7456" s="670">
        <v>7439</v>
      </c>
      <c r="B7456" s="677"/>
      <c r="C7456" s="677"/>
      <c r="D7456" s="677"/>
      <c r="E7456" s="676"/>
      <c r="F7456" s="448"/>
      <c r="G7456" s="358"/>
      <c r="H7456" s="428"/>
      <c r="I7456" s="428"/>
      <c r="J7456" s="428"/>
      <c r="K7456" s="430"/>
      <c r="L7456" s="430"/>
      <c r="M7456" s="479"/>
      <c r="N7456" s="594">
        <f t="shared" si="151"/>
        <v>0</v>
      </c>
      <c r="O7456" s="594"/>
      <c r="P7456" s="484"/>
      <c r="Q7456" s="484"/>
    </row>
    <row r="7457" spans="1:17">
      <c r="A7457" s="670">
        <v>7440</v>
      </c>
      <c r="B7457" s="677"/>
      <c r="C7457" s="677"/>
      <c r="D7457" s="677"/>
      <c r="E7457" s="676"/>
      <c r="F7457" s="448"/>
      <c r="G7457" s="358"/>
      <c r="H7457" s="428"/>
      <c r="I7457" s="428"/>
      <c r="J7457" s="428"/>
      <c r="K7457" s="430"/>
      <c r="L7457" s="430"/>
      <c r="M7457" s="479"/>
      <c r="N7457" s="594">
        <f t="shared" si="151"/>
        <v>0</v>
      </c>
      <c r="O7457" s="594"/>
      <c r="P7457" s="484"/>
      <c r="Q7457" s="484"/>
    </row>
    <row r="7458" spans="1:17">
      <c r="A7458" s="670">
        <v>7441</v>
      </c>
      <c r="B7458" s="677"/>
      <c r="C7458" s="677"/>
      <c r="D7458" s="677"/>
      <c r="E7458" s="676"/>
      <c r="F7458" s="448"/>
      <c r="G7458" s="358"/>
      <c r="H7458" s="428"/>
      <c r="I7458" s="428"/>
      <c r="J7458" s="428"/>
      <c r="K7458" s="430"/>
      <c r="L7458" s="430"/>
      <c r="M7458" s="479"/>
      <c r="N7458" s="594">
        <f t="shared" si="151"/>
        <v>0</v>
      </c>
      <c r="O7458" s="594"/>
      <c r="P7458" s="484"/>
      <c r="Q7458" s="484"/>
    </row>
    <row r="7459" spans="1:17">
      <c r="A7459" s="670">
        <v>7442</v>
      </c>
      <c r="B7459" s="677"/>
      <c r="C7459" s="677"/>
      <c r="D7459" s="677"/>
      <c r="E7459" s="676"/>
      <c r="F7459" s="448"/>
      <c r="G7459" s="358"/>
      <c r="H7459" s="428"/>
      <c r="I7459" s="428"/>
      <c r="J7459" s="428"/>
      <c r="K7459" s="430"/>
      <c r="L7459" s="430"/>
      <c r="M7459" s="479"/>
      <c r="N7459" s="594">
        <f t="shared" si="151"/>
        <v>0</v>
      </c>
      <c r="O7459" s="594"/>
      <c r="P7459" s="484"/>
      <c r="Q7459" s="484"/>
    </row>
    <row r="7460" spans="1:17">
      <c r="A7460" s="670">
        <v>7443</v>
      </c>
      <c r="B7460" s="677"/>
      <c r="C7460" s="677"/>
      <c r="D7460" s="677"/>
      <c r="E7460" s="676"/>
      <c r="F7460" s="448"/>
      <c r="G7460" s="358"/>
      <c r="H7460" s="428"/>
      <c r="I7460" s="428"/>
      <c r="J7460" s="428"/>
      <c r="K7460" s="430"/>
      <c r="L7460" s="430"/>
      <c r="M7460" s="479"/>
      <c r="N7460" s="594">
        <f t="shared" si="151"/>
        <v>0</v>
      </c>
      <c r="O7460" s="594"/>
      <c r="P7460" s="484"/>
      <c r="Q7460" s="484"/>
    </row>
    <row r="7461" spans="1:17">
      <c r="A7461" s="670">
        <v>7444</v>
      </c>
      <c r="B7461" s="677"/>
      <c r="C7461" s="677"/>
      <c r="D7461" s="677"/>
      <c r="E7461" s="676"/>
      <c r="F7461" s="448"/>
      <c r="G7461" s="358"/>
      <c r="H7461" s="428"/>
      <c r="I7461" s="428"/>
      <c r="J7461" s="428"/>
      <c r="K7461" s="430"/>
      <c r="L7461" s="430"/>
      <c r="M7461" s="479"/>
      <c r="N7461" s="594">
        <f t="shared" si="151"/>
        <v>0</v>
      </c>
      <c r="O7461" s="594"/>
      <c r="P7461" s="484"/>
      <c r="Q7461" s="484"/>
    </row>
    <row r="7462" spans="1:17">
      <c r="A7462" s="670">
        <v>7445</v>
      </c>
      <c r="B7462" s="677"/>
      <c r="C7462" s="677"/>
      <c r="D7462" s="677"/>
      <c r="E7462" s="676"/>
      <c r="F7462" s="448"/>
      <c r="G7462" s="358"/>
      <c r="H7462" s="428"/>
      <c r="I7462" s="428"/>
      <c r="J7462" s="428"/>
      <c r="K7462" s="430"/>
      <c r="L7462" s="430"/>
      <c r="M7462" s="479"/>
      <c r="N7462" s="594">
        <f t="shared" si="151"/>
        <v>0</v>
      </c>
      <c r="O7462" s="594"/>
      <c r="P7462" s="484"/>
      <c r="Q7462" s="484"/>
    </row>
    <row r="7463" spans="1:17">
      <c r="A7463" s="670">
        <v>7446</v>
      </c>
      <c r="B7463" s="677"/>
      <c r="C7463" s="677"/>
      <c r="D7463" s="677"/>
      <c r="E7463" s="676"/>
      <c r="F7463" s="448"/>
      <c r="G7463" s="358"/>
      <c r="H7463" s="428"/>
      <c r="I7463" s="428"/>
      <c r="J7463" s="428"/>
      <c r="K7463" s="430"/>
      <c r="L7463" s="430"/>
      <c r="M7463" s="479"/>
      <c r="N7463" s="594">
        <f t="shared" si="151"/>
        <v>0</v>
      </c>
      <c r="O7463" s="594"/>
      <c r="P7463" s="484"/>
      <c r="Q7463" s="484"/>
    </row>
    <row r="7464" spans="1:17">
      <c r="A7464" s="670">
        <v>7447</v>
      </c>
      <c r="B7464" s="677"/>
      <c r="C7464" s="677"/>
      <c r="D7464" s="677"/>
      <c r="E7464" s="676"/>
      <c r="F7464" s="448"/>
      <c r="G7464" s="358"/>
      <c r="H7464" s="428"/>
      <c r="I7464" s="428"/>
      <c r="J7464" s="428"/>
      <c r="K7464" s="430"/>
      <c r="L7464" s="430"/>
      <c r="M7464" s="479"/>
      <c r="N7464" s="594">
        <f t="shared" si="151"/>
        <v>0</v>
      </c>
      <c r="O7464" s="594"/>
      <c r="P7464" s="484"/>
      <c r="Q7464" s="484"/>
    </row>
    <row r="7465" spans="1:17">
      <c r="A7465" s="670">
        <v>7448</v>
      </c>
      <c r="B7465" s="677"/>
      <c r="C7465" s="677"/>
      <c r="D7465" s="677"/>
      <c r="E7465" s="676"/>
      <c r="F7465" s="448"/>
      <c r="G7465" s="358"/>
      <c r="H7465" s="428"/>
      <c r="I7465" s="428"/>
      <c r="J7465" s="428"/>
      <c r="K7465" s="430"/>
      <c r="L7465" s="430"/>
      <c r="M7465" s="479"/>
      <c r="N7465" s="594">
        <f t="shared" si="151"/>
        <v>0</v>
      </c>
      <c r="O7465" s="594"/>
      <c r="P7465" s="484"/>
      <c r="Q7465" s="484"/>
    </row>
    <row r="7466" spans="1:17">
      <c r="A7466" s="670">
        <v>7449</v>
      </c>
      <c r="B7466" s="677"/>
      <c r="C7466" s="677"/>
      <c r="D7466" s="677"/>
      <c r="E7466" s="676"/>
      <c r="F7466" s="448"/>
      <c r="G7466" s="358"/>
      <c r="H7466" s="428"/>
      <c r="I7466" s="428"/>
      <c r="J7466" s="428"/>
      <c r="K7466" s="430"/>
      <c r="L7466" s="430"/>
      <c r="M7466" s="479"/>
      <c r="N7466" s="594">
        <f t="shared" si="151"/>
        <v>0</v>
      </c>
      <c r="O7466" s="594"/>
      <c r="P7466" s="484"/>
      <c r="Q7466" s="484"/>
    </row>
    <row r="7467" spans="1:17">
      <c r="A7467" s="670">
        <v>7450</v>
      </c>
      <c r="B7467" s="677"/>
      <c r="C7467" s="677"/>
      <c r="D7467" s="677"/>
      <c r="E7467" s="676"/>
      <c r="F7467" s="448"/>
      <c r="G7467" s="358"/>
      <c r="H7467" s="428"/>
      <c r="I7467" s="428"/>
      <c r="J7467" s="428"/>
      <c r="K7467" s="430"/>
      <c r="L7467" s="430"/>
      <c r="M7467" s="479"/>
      <c r="N7467" s="594">
        <f t="shared" si="151"/>
        <v>0</v>
      </c>
      <c r="O7467" s="594"/>
      <c r="P7467" s="484"/>
      <c r="Q7467" s="484"/>
    </row>
    <row r="7468" spans="1:17">
      <c r="A7468" s="670">
        <v>7451</v>
      </c>
      <c r="B7468" s="677"/>
      <c r="C7468" s="677"/>
      <c r="D7468" s="677"/>
      <c r="E7468" s="676"/>
      <c r="F7468" s="448"/>
      <c r="G7468" s="358"/>
      <c r="H7468" s="428"/>
      <c r="I7468" s="428"/>
      <c r="J7468" s="428"/>
      <c r="K7468" s="430"/>
      <c r="L7468" s="430"/>
      <c r="M7468" s="479"/>
      <c r="N7468" s="594">
        <f t="shared" si="151"/>
        <v>0</v>
      </c>
      <c r="O7468" s="594"/>
      <c r="P7468" s="484"/>
      <c r="Q7468" s="484"/>
    </row>
    <row r="7469" spans="1:17">
      <c r="A7469" s="670">
        <v>7452</v>
      </c>
      <c r="B7469" s="677"/>
      <c r="C7469" s="677"/>
      <c r="D7469" s="677"/>
      <c r="E7469" s="676"/>
      <c r="F7469" s="448"/>
      <c r="G7469" s="358"/>
      <c r="H7469" s="428"/>
      <c r="I7469" s="428"/>
      <c r="J7469" s="428"/>
      <c r="K7469" s="430"/>
      <c r="L7469" s="430"/>
      <c r="M7469" s="479"/>
      <c r="N7469" s="594">
        <f t="shared" si="151"/>
        <v>0</v>
      </c>
      <c r="O7469" s="594"/>
      <c r="P7469" s="484"/>
      <c r="Q7469" s="484"/>
    </row>
    <row r="7470" spans="1:17">
      <c r="A7470" s="670">
        <v>7453</v>
      </c>
      <c r="B7470" s="677"/>
      <c r="C7470" s="677"/>
      <c r="D7470" s="677"/>
      <c r="E7470" s="676"/>
      <c r="F7470" s="448"/>
      <c r="G7470" s="358"/>
      <c r="H7470" s="428"/>
      <c r="I7470" s="428"/>
      <c r="J7470" s="428"/>
      <c r="K7470" s="430"/>
      <c r="L7470" s="430"/>
      <c r="M7470" s="479"/>
      <c r="N7470" s="594">
        <f t="shared" si="151"/>
        <v>0</v>
      </c>
      <c r="O7470" s="594"/>
      <c r="P7470" s="484"/>
      <c r="Q7470" s="484"/>
    </row>
    <row r="7471" spans="1:17">
      <c r="A7471" s="670">
        <v>7454</v>
      </c>
      <c r="B7471" s="677"/>
      <c r="C7471" s="677"/>
      <c r="D7471" s="677"/>
      <c r="E7471" s="676"/>
      <c r="F7471" s="448"/>
      <c r="G7471" s="358"/>
      <c r="H7471" s="428"/>
      <c r="I7471" s="428"/>
      <c r="J7471" s="428"/>
      <c r="K7471" s="430"/>
      <c r="L7471" s="430"/>
      <c r="M7471" s="479"/>
      <c r="N7471" s="594">
        <f t="shared" si="151"/>
        <v>0</v>
      </c>
      <c r="O7471" s="594"/>
      <c r="P7471" s="484"/>
      <c r="Q7471" s="484"/>
    </row>
    <row r="7472" spans="1:17">
      <c r="A7472" s="670">
        <v>7455</v>
      </c>
      <c r="B7472" s="677"/>
      <c r="C7472" s="677"/>
      <c r="D7472" s="677"/>
      <c r="E7472" s="676"/>
      <c r="F7472" s="448"/>
      <c r="G7472" s="358"/>
      <c r="H7472" s="428"/>
      <c r="I7472" s="428"/>
      <c r="J7472" s="428"/>
      <c r="K7472" s="430"/>
      <c r="L7472" s="430"/>
      <c r="M7472" s="479"/>
      <c r="N7472" s="594">
        <f t="shared" si="151"/>
        <v>0</v>
      </c>
      <c r="O7472" s="594"/>
      <c r="P7472" s="484"/>
      <c r="Q7472" s="484"/>
    </row>
    <row r="7473" spans="1:17">
      <c r="A7473" s="670">
        <v>7456</v>
      </c>
      <c r="B7473" s="677"/>
      <c r="C7473" s="677"/>
      <c r="D7473" s="677"/>
      <c r="E7473" s="676"/>
      <c r="F7473" s="448"/>
      <c r="G7473" s="358"/>
      <c r="H7473" s="428"/>
      <c r="I7473" s="428"/>
      <c r="J7473" s="428"/>
      <c r="K7473" s="430"/>
      <c r="L7473" s="430"/>
      <c r="M7473" s="479"/>
      <c r="N7473" s="594">
        <f t="shared" si="151"/>
        <v>0</v>
      </c>
      <c r="O7473" s="594"/>
      <c r="P7473" s="484"/>
      <c r="Q7473" s="484"/>
    </row>
    <row r="7474" spans="1:17">
      <c r="A7474" s="670">
        <v>7457</v>
      </c>
      <c r="B7474" s="677"/>
      <c r="C7474" s="677"/>
      <c r="D7474" s="677"/>
      <c r="E7474" s="676"/>
      <c r="F7474" s="448"/>
      <c r="G7474" s="358"/>
      <c r="H7474" s="428"/>
      <c r="I7474" s="428"/>
      <c r="J7474" s="428"/>
      <c r="K7474" s="430"/>
      <c r="L7474" s="430"/>
      <c r="M7474" s="479"/>
      <c r="N7474" s="594">
        <f t="shared" si="151"/>
        <v>0</v>
      </c>
      <c r="O7474" s="594"/>
      <c r="P7474" s="484"/>
      <c r="Q7474" s="484"/>
    </row>
    <row r="7475" spans="1:17">
      <c r="A7475" s="670">
        <v>7458</v>
      </c>
      <c r="B7475" s="677"/>
      <c r="C7475" s="677"/>
      <c r="D7475" s="677"/>
      <c r="E7475" s="676"/>
      <c r="F7475" s="448"/>
      <c r="G7475" s="358"/>
      <c r="H7475" s="428"/>
      <c r="I7475" s="428"/>
      <c r="J7475" s="428"/>
      <c r="K7475" s="430"/>
      <c r="L7475" s="430"/>
      <c r="M7475" s="479"/>
      <c r="N7475" s="594">
        <f t="shared" si="151"/>
        <v>0</v>
      </c>
      <c r="O7475" s="594"/>
      <c r="P7475" s="484"/>
      <c r="Q7475" s="484"/>
    </row>
    <row r="7476" spans="1:17">
      <c r="A7476" s="670">
        <v>7459</v>
      </c>
      <c r="B7476" s="677"/>
      <c r="C7476" s="677"/>
      <c r="D7476" s="677"/>
      <c r="E7476" s="676"/>
      <c r="F7476" s="448"/>
      <c r="G7476" s="358"/>
      <c r="H7476" s="428"/>
      <c r="I7476" s="428"/>
      <c r="J7476" s="428"/>
      <c r="K7476" s="430"/>
      <c r="L7476" s="430"/>
      <c r="M7476" s="479"/>
      <c r="N7476" s="594">
        <f t="shared" si="151"/>
        <v>0</v>
      </c>
      <c r="O7476" s="594"/>
      <c r="P7476" s="484"/>
      <c r="Q7476" s="484"/>
    </row>
    <row r="7477" spans="1:17">
      <c r="A7477" s="670">
        <v>7460</v>
      </c>
      <c r="B7477" s="677"/>
      <c r="C7477" s="677"/>
      <c r="D7477" s="677"/>
      <c r="E7477" s="676"/>
      <c r="F7477" s="448"/>
      <c r="G7477" s="358"/>
      <c r="H7477" s="428"/>
      <c r="I7477" s="428"/>
      <c r="J7477" s="428"/>
      <c r="K7477" s="430"/>
      <c r="L7477" s="430"/>
      <c r="M7477" s="479"/>
      <c r="N7477" s="594">
        <f t="shared" si="151"/>
        <v>0</v>
      </c>
      <c r="O7477" s="594"/>
      <c r="P7477" s="484"/>
      <c r="Q7477" s="484"/>
    </row>
    <row r="7478" spans="1:17">
      <c r="A7478" s="670">
        <v>7461</v>
      </c>
      <c r="B7478" s="677"/>
      <c r="C7478" s="677"/>
      <c r="D7478" s="677"/>
      <c r="E7478" s="676"/>
      <c r="F7478" s="448"/>
      <c r="G7478" s="358"/>
      <c r="H7478" s="428"/>
      <c r="I7478" s="428"/>
      <c r="J7478" s="428"/>
      <c r="K7478" s="430"/>
      <c r="L7478" s="430"/>
      <c r="M7478" s="479"/>
      <c r="N7478" s="594">
        <f t="shared" si="151"/>
        <v>0</v>
      </c>
      <c r="O7478" s="594"/>
      <c r="P7478" s="484"/>
      <c r="Q7478" s="484"/>
    </row>
    <row r="7479" spans="1:17">
      <c r="A7479" s="670">
        <v>7462</v>
      </c>
      <c r="B7479" s="677"/>
      <c r="C7479" s="677"/>
      <c r="D7479" s="677"/>
      <c r="E7479" s="676"/>
      <c r="F7479" s="448"/>
      <c r="G7479" s="358"/>
      <c r="H7479" s="428"/>
      <c r="I7479" s="428"/>
      <c r="J7479" s="428"/>
      <c r="K7479" s="430"/>
      <c r="L7479" s="430"/>
      <c r="M7479" s="479"/>
      <c r="N7479" s="594">
        <f t="shared" si="151"/>
        <v>0</v>
      </c>
      <c r="O7479" s="594"/>
      <c r="P7479" s="484"/>
      <c r="Q7479" s="484"/>
    </row>
    <row r="7480" spans="1:17">
      <c r="A7480" s="670">
        <v>7463</v>
      </c>
      <c r="B7480" s="677"/>
      <c r="C7480" s="677"/>
      <c r="D7480" s="677"/>
      <c r="E7480" s="676"/>
      <c r="F7480" s="448"/>
      <c r="G7480" s="358"/>
      <c r="H7480" s="428"/>
      <c r="I7480" s="428"/>
      <c r="J7480" s="428"/>
      <c r="K7480" s="430"/>
      <c r="L7480" s="430"/>
      <c r="M7480" s="479"/>
      <c r="N7480" s="594">
        <f t="shared" si="151"/>
        <v>0</v>
      </c>
      <c r="O7480" s="594"/>
      <c r="P7480" s="484"/>
      <c r="Q7480" s="484"/>
    </row>
    <row r="7481" spans="1:17">
      <c r="A7481" s="670">
        <v>7464</v>
      </c>
      <c r="B7481" s="677"/>
      <c r="C7481" s="677"/>
      <c r="D7481" s="677"/>
      <c r="E7481" s="676"/>
      <c r="F7481" s="448"/>
      <c r="G7481" s="358"/>
      <c r="H7481" s="428"/>
      <c r="I7481" s="428"/>
      <c r="J7481" s="428"/>
      <c r="K7481" s="430"/>
      <c r="L7481" s="430"/>
      <c r="M7481" s="479"/>
      <c r="N7481" s="594">
        <f t="shared" si="151"/>
        <v>0</v>
      </c>
      <c r="O7481" s="594"/>
      <c r="P7481" s="484"/>
      <c r="Q7481" s="484"/>
    </row>
    <row r="7482" spans="1:17">
      <c r="A7482" s="670">
        <v>7465</v>
      </c>
      <c r="B7482" s="677"/>
      <c r="C7482" s="677"/>
      <c r="D7482" s="677"/>
      <c r="E7482" s="676"/>
      <c r="F7482" s="448"/>
      <c r="G7482" s="358"/>
      <c r="H7482" s="428"/>
      <c r="I7482" s="428"/>
      <c r="J7482" s="428"/>
      <c r="K7482" s="430"/>
      <c r="L7482" s="430"/>
      <c r="M7482" s="479"/>
      <c r="N7482" s="594">
        <f t="shared" si="151"/>
        <v>0</v>
      </c>
      <c r="O7482" s="594"/>
      <c r="P7482" s="484"/>
      <c r="Q7482" s="484"/>
    </row>
    <row r="7483" spans="1:17">
      <c r="A7483" s="670">
        <v>7466</v>
      </c>
      <c r="B7483" s="677"/>
      <c r="C7483" s="677"/>
      <c r="D7483" s="677"/>
      <c r="E7483" s="676"/>
      <c r="F7483" s="448"/>
      <c r="G7483" s="358"/>
      <c r="H7483" s="428"/>
      <c r="I7483" s="428"/>
      <c r="J7483" s="428"/>
      <c r="K7483" s="430"/>
      <c r="L7483" s="430"/>
      <c r="M7483" s="479"/>
      <c r="N7483" s="594">
        <f t="shared" si="151"/>
        <v>0</v>
      </c>
      <c r="O7483" s="594"/>
      <c r="P7483" s="484"/>
      <c r="Q7483" s="484"/>
    </row>
    <row r="7484" spans="1:17">
      <c r="A7484" s="670">
        <v>7467</v>
      </c>
      <c r="B7484" s="677"/>
      <c r="C7484" s="677"/>
      <c r="D7484" s="677"/>
      <c r="E7484" s="676"/>
      <c r="F7484" s="448"/>
      <c r="G7484" s="358"/>
      <c r="H7484" s="428"/>
      <c r="I7484" s="428"/>
      <c r="J7484" s="428"/>
      <c r="K7484" s="430"/>
      <c r="L7484" s="430"/>
      <c r="M7484" s="479"/>
      <c r="N7484" s="594">
        <f t="shared" si="151"/>
        <v>0</v>
      </c>
      <c r="O7484" s="594"/>
      <c r="P7484" s="484"/>
      <c r="Q7484" s="484"/>
    </row>
    <row r="7485" spans="1:17">
      <c r="A7485" s="670">
        <v>7468</v>
      </c>
      <c r="B7485" s="677"/>
      <c r="C7485" s="677"/>
      <c r="D7485" s="677"/>
      <c r="E7485" s="676"/>
      <c r="F7485" s="448"/>
      <c r="G7485" s="358"/>
      <c r="H7485" s="428"/>
      <c r="I7485" s="428"/>
      <c r="J7485" s="428"/>
      <c r="K7485" s="430"/>
      <c r="L7485" s="430"/>
      <c r="M7485" s="479"/>
      <c r="N7485" s="594">
        <f t="shared" si="151"/>
        <v>0</v>
      </c>
      <c r="O7485" s="594"/>
      <c r="P7485" s="484"/>
      <c r="Q7485" s="484"/>
    </row>
    <row r="7486" spans="1:17">
      <c r="A7486" s="670">
        <v>7469</v>
      </c>
      <c r="B7486" s="677"/>
      <c r="C7486" s="677"/>
      <c r="D7486" s="677"/>
      <c r="E7486" s="676"/>
      <c r="F7486" s="448"/>
      <c r="G7486" s="358"/>
      <c r="H7486" s="428"/>
      <c r="I7486" s="428"/>
      <c r="J7486" s="428"/>
      <c r="K7486" s="430"/>
      <c r="L7486" s="430"/>
      <c r="M7486" s="479"/>
      <c r="N7486" s="594">
        <f t="shared" si="151"/>
        <v>0</v>
      </c>
      <c r="O7486" s="594"/>
      <c r="P7486" s="484"/>
      <c r="Q7486" s="484"/>
    </row>
    <row r="7487" spans="1:17">
      <c r="A7487" s="670">
        <v>7470</v>
      </c>
      <c r="B7487" s="677"/>
      <c r="C7487" s="677"/>
      <c r="D7487" s="677"/>
      <c r="E7487" s="676"/>
      <c r="F7487" s="448"/>
      <c r="G7487" s="358"/>
      <c r="H7487" s="428"/>
      <c r="I7487" s="428"/>
      <c r="J7487" s="428"/>
      <c r="K7487" s="430"/>
      <c r="L7487" s="430"/>
      <c r="M7487" s="479"/>
      <c r="N7487" s="594">
        <f t="shared" si="151"/>
        <v>0</v>
      </c>
      <c r="O7487" s="594"/>
      <c r="P7487" s="484"/>
      <c r="Q7487" s="484"/>
    </row>
    <row r="7488" spans="1:17">
      <c r="A7488" s="670">
        <v>7471</v>
      </c>
      <c r="B7488" s="677"/>
      <c r="C7488" s="677"/>
      <c r="D7488" s="677"/>
      <c r="E7488" s="676"/>
      <c r="F7488" s="448"/>
      <c r="G7488" s="358"/>
      <c r="H7488" s="428"/>
      <c r="I7488" s="428"/>
      <c r="J7488" s="428"/>
      <c r="K7488" s="430"/>
      <c r="L7488" s="430"/>
      <c r="M7488" s="479"/>
      <c r="N7488" s="594">
        <f t="shared" si="151"/>
        <v>0</v>
      </c>
      <c r="O7488" s="594"/>
      <c r="P7488" s="484"/>
      <c r="Q7488" s="484"/>
    </row>
    <row r="7489" spans="1:17">
      <c r="A7489" s="670">
        <v>7472</v>
      </c>
      <c r="B7489" s="677"/>
      <c r="C7489" s="677"/>
      <c r="D7489" s="677"/>
      <c r="E7489" s="676"/>
      <c r="F7489" s="448"/>
      <c r="G7489" s="358"/>
      <c r="H7489" s="428"/>
      <c r="I7489" s="428"/>
      <c r="J7489" s="428"/>
      <c r="K7489" s="430"/>
      <c r="L7489" s="430"/>
      <c r="M7489" s="479"/>
      <c r="N7489" s="594">
        <f t="shared" si="151"/>
        <v>0</v>
      </c>
      <c r="O7489" s="594"/>
      <c r="P7489" s="484"/>
      <c r="Q7489" s="484"/>
    </row>
    <row r="7490" spans="1:17">
      <c r="A7490" s="670">
        <v>7473</v>
      </c>
      <c r="B7490" s="677"/>
      <c r="C7490" s="677"/>
      <c r="D7490" s="677"/>
      <c r="E7490" s="676"/>
      <c r="F7490" s="448"/>
      <c r="G7490" s="358"/>
      <c r="H7490" s="428"/>
      <c r="I7490" s="428"/>
      <c r="J7490" s="428"/>
      <c r="K7490" s="430"/>
      <c r="L7490" s="430"/>
      <c r="M7490" s="479"/>
      <c r="N7490" s="594">
        <f t="shared" si="151"/>
        <v>0</v>
      </c>
      <c r="O7490" s="594"/>
      <c r="P7490" s="484"/>
      <c r="Q7490" s="484"/>
    </row>
    <row r="7491" spans="1:17">
      <c r="A7491" s="670">
        <v>7474</v>
      </c>
      <c r="B7491" s="677"/>
      <c r="C7491" s="677"/>
      <c r="D7491" s="677"/>
      <c r="E7491" s="676"/>
      <c r="F7491" s="448"/>
      <c r="G7491" s="358"/>
      <c r="H7491" s="428"/>
      <c r="I7491" s="428"/>
      <c r="J7491" s="428"/>
      <c r="K7491" s="430"/>
      <c r="L7491" s="430"/>
      <c r="M7491" s="479"/>
      <c r="N7491" s="594">
        <f t="shared" si="151"/>
        <v>0</v>
      </c>
      <c r="O7491" s="594"/>
      <c r="P7491" s="484"/>
      <c r="Q7491" s="484"/>
    </row>
    <row r="7492" spans="1:17">
      <c r="A7492" s="670">
        <v>7475</v>
      </c>
      <c r="B7492" s="677"/>
      <c r="C7492" s="677"/>
      <c r="D7492" s="677"/>
      <c r="E7492" s="676"/>
      <c r="F7492" s="448"/>
      <c r="G7492" s="358"/>
      <c r="H7492" s="428"/>
      <c r="I7492" s="428"/>
      <c r="J7492" s="428"/>
      <c r="K7492" s="430"/>
      <c r="L7492" s="430"/>
      <c r="M7492" s="479"/>
      <c r="N7492" s="594">
        <f t="shared" si="151"/>
        <v>0</v>
      </c>
      <c r="O7492" s="594"/>
      <c r="P7492" s="484"/>
      <c r="Q7492" s="484"/>
    </row>
    <row r="7493" spans="1:17">
      <c r="A7493" s="670">
        <v>7476</v>
      </c>
      <c r="B7493" s="677"/>
      <c r="C7493" s="677"/>
      <c r="D7493" s="677"/>
      <c r="E7493" s="676"/>
      <c r="F7493" s="448"/>
      <c r="G7493" s="358"/>
      <c r="H7493" s="428"/>
      <c r="I7493" s="428"/>
      <c r="J7493" s="428"/>
      <c r="K7493" s="430"/>
      <c r="L7493" s="430"/>
      <c r="M7493" s="479"/>
      <c r="N7493" s="594">
        <f t="shared" si="151"/>
        <v>0</v>
      </c>
      <c r="O7493" s="594"/>
      <c r="P7493" s="484"/>
      <c r="Q7493" s="484"/>
    </row>
    <row r="7494" spans="1:17">
      <c r="A7494" s="670">
        <v>7477</v>
      </c>
      <c r="B7494" s="677"/>
      <c r="C7494" s="677"/>
      <c r="D7494" s="677"/>
      <c r="E7494" s="676"/>
      <c r="F7494" s="448"/>
      <c r="G7494" s="358"/>
      <c r="H7494" s="428"/>
      <c r="I7494" s="428"/>
      <c r="J7494" s="428"/>
      <c r="K7494" s="430"/>
      <c r="L7494" s="430"/>
      <c r="M7494" s="479"/>
      <c r="N7494" s="594">
        <f t="shared" si="151"/>
        <v>0</v>
      </c>
      <c r="O7494" s="594"/>
      <c r="P7494" s="484"/>
      <c r="Q7494" s="484"/>
    </row>
    <row r="7495" spans="1:17">
      <c r="A7495" s="670">
        <v>7478</v>
      </c>
      <c r="B7495" s="677"/>
      <c r="C7495" s="677"/>
      <c r="D7495" s="677"/>
      <c r="E7495" s="676"/>
      <c r="F7495" s="448"/>
      <c r="G7495" s="358"/>
      <c r="H7495" s="428"/>
      <c r="I7495" s="428"/>
      <c r="J7495" s="428"/>
      <c r="K7495" s="430"/>
      <c r="L7495" s="430"/>
      <c r="M7495" s="479"/>
      <c r="N7495" s="594">
        <f t="shared" si="151"/>
        <v>0</v>
      </c>
      <c r="O7495" s="594"/>
      <c r="P7495" s="484"/>
      <c r="Q7495" s="484"/>
    </row>
    <row r="7496" spans="1:17">
      <c r="A7496" s="670">
        <v>7479</v>
      </c>
      <c r="B7496" s="677"/>
      <c r="C7496" s="677"/>
      <c r="D7496" s="677"/>
      <c r="E7496" s="676"/>
      <c r="F7496" s="448"/>
      <c r="G7496" s="358"/>
      <c r="H7496" s="428"/>
      <c r="I7496" s="428"/>
      <c r="J7496" s="428"/>
      <c r="K7496" s="430"/>
      <c r="L7496" s="430"/>
      <c r="M7496" s="479"/>
      <c r="N7496" s="594">
        <f t="shared" si="151"/>
        <v>0</v>
      </c>
      <c r="O7496" s="594"/>
      <c r="P7496" s="484"/>
      <c r="Q7496" s="484"/>
    </row>
    <row r="7497" spans="1:17">
      <c r="A7497" s="670">
        <v>7480</v>
      </c>
      <c r="B7497" s="677"/>
      <c r="C7497" s="677"/>
      <c r="D7497" s="677"/>
      <c r="E7497" s="676"/>
      <c r="F7497" s="448"/>
      <c r="G7497" s="358"/>
      <c r="H7497" s="428"/>
      <c r="I7497" s="428"/>
      <c r="J7497" s="428"/>
      <c r="K7497" s="430"/>
      <c r="L7497" s="430"/>
      <c r="M7497" s="479"/>
      <c r="N7497" s="594">
        <f t="shared" si="151"/>
        <v>0</v>
      </c>
      <c r="O7497" s="594"/>
      <c r="P7497" s="484"/>
      <c r="Q7497" s="484"/>
    </row>
    <row r="7498" spans="1:17">
      <c r="A7498" s="670">
        <v>7481</v>
      </c>
      <c r="B7498" s="677"/>
      <c r="C7498" s="677"/>
      <c r="D7498" s="677"/>
      <c r="E7498" s="676"/>
      <c r="F7498" s="448"/>
      <c r="G7498" s="358"/>
      <c r="H7498" s="428"/>
      <c r="I7498" s="428"/>
      <c r="J7498" s="428"/>
      <c r="K7498" s="430"/>
      <c r="L7498" s="430"/>
      <c r="M7498" s="479"/>
      <c r="N7498" s="594">
        <f t="shared" si="151"/>
        <v>0</v>
      </c>
      <c r="O7498" s="594"/>
      <c r="P7498" s="484"/>
      <c r="Q7498" s="484"/>
    </row>
    <row r="7499" spans="1:17">
      <c r="A7499" s="670">
        <v>7482</v>
      </c>
      <c r="B7499" s="677"/>
      <c r="C7499" s="677"/>
      <c r="D7499" s="677"/>
      <c r="E7499" s="676"/>
      <c r="F7499" s="448"/>
      <c r="G7499" s="358"/>
      <c r="H7499" s="428"/>
      <c r="I7499" s="428"/>
      <c r="J7499" s="428"/>
      <c r="K7499" s="430"/>
      <c r="L7499" s="430"/>
      <c r="M7499" s="479"/>
      <c r="N7499" s="594">
        <f t="shared" si="151"/>
        <v>0</v>
      </c>
      <c r="O7499" s="594"/>
      <c r="P7499" s="484"/>
      <c r="Q7499" s="484"/>
    </row>
    <row r="7500" spans="1:17">
      <c r="A7500" s="670">
        <v>7483</v>
      </c>
      <c r="B7500" s="677"/>
      <c r="C7500" s="677"/>
      <c r="D7500" s="677"/>
      <c r="E7500" s="676"/>
      <c r="F7500" s="448"/>
      <c r="G7500" s="358"/>
      <c r="H7500" s="428"/>
      <c r="I7500" s="428"/>
      <c r="J7500" s="428"/>
      <c r="K7500" s="430"/>
      <c r="L7500" s="430"/>
      <c r="M7500" s="479"/>
      <c r="N7500" s="594">
        <f t="shared" si="151"/>
        <v>0</v>
      </c>
      <c r="O7500" s="594"/>
      <c r="P7500" s="484"/>
      <c r="Q7500" s="484"/>
    </row>
    <row r="7501" spans="1:17">
      <c r="A7501" s="670">
        <v>7484</v>
      </c>
      <c r="B7501" s="677"/>
      <c r="C7501" s="677"/>
      <c r="D7501" s="677"/>
      <c r="E7501" s="676"/>
      <c r="F7501" s="448"/>
      <c r="G7501" s="358"/>
      <c r="H7501" s="428"/>
      <c r="I7501" s="428"/>
      <c r="J7501" s="428"/>
      <c r="K7501" s="430"/>
      <c r="L7501" s="430"/>
      <c r="M7501" s="479"/>
      <c r="N7501" s="594">
        <f t="shared" si="151"/>
        <v>0</v>
      </c>
      <c r="O7501" s="594"/>
      <c r="P7501" s="484"/>
      <c r="Q7501" s="484"/>
    </row>
    <row r="7502" spans="1:17">
      <c r="A7502" s="670">
        <v>7485</v>
      </c>
      <c r="B7502" s="677"/>
      <c r="C7502" s="677"/>
      <c r="D7502" s="677"/>
      <c r="E7502" s="676"/>
      <c r="F7502" s="448"/>
      <c r="G7502" s="358"/>
      <c r="H7502" s="428"/>
      <c r="I7502" s="428"/>
      <c r="J7502" s="428"/>
      <c r="K7502" s="430"/>
      <c r="L7502" s="430"/>
      <c r="M7502" s="479"/>
      <c r="N7502" s="594">
        <f t="shared" si="151"/>
        <v>0</v>
      </c>
      <c r="O7502" s="594"/>
      <c r="P7502" s="484"/>
      <c r="Q7502" s="484"/>
    </row>
    <row r="7503" spans="1:17">
      <c r="A7503" s="670">
        <v>7486</v>
      </c>
      <c r="B7503" s="677"/>
      <c r="C7503" s="677"/>
      <c r="D7503" s="677"/>
      <c r="E7503" s="676"/>
      <c r="F7503" s="448"/>
      <c r="G7503" s="358"/>
      <c r="H7503" s="428"/>
      <c r="I7503" s="428"/>
      <c r="J7503" s="428"/>
      <c r="K7503" s="430"/>
      <c r="L7503" s="430"/>
      <c r="M7503" s="479"/>
      <c r="N7503" s="594">
        <f t="shared" si="151"/>
        <v>0</v>
      </c>
      <c r="O7503" s="594"/>
      <c r="P7503" s="484"/>
      <c r="Q7503" s="484"/>
    </row>
    <row r="7504" spans="1:17">
      <c r="A7504" s="670">
        <v>7487</v>
      </c>
      <c r="B7504" s="677"/>
      <c r="C7504" s="677"/>
      <c r="D7504" s="677"/>
      <c r="E7504" s="676"/>
      <c r="F7504" s="448"/>
      <c r="G7504" s="358"/>
      <c r="H7504" s="428"/>
      <c r="I7504" s="428"/>
      <c r="J7504" s="428"/>
      <c r="K7504" s="430"/>
      <c r="L7504" s="430"/>
      <c r="M7504" s="479"/>
      <c r="N7504" s="594">
        <f t="shared" si="151"/>
        <v>0</v>
      </c>
      <c r="O7504" s="594"/>
      <c r="P7504" s="484"/>
      <c r="Q7504" s="484"/>
    </row>
    <row r="7505" spans="1:17">
      <c r="A7505" s="670">
        <v>7488</v>
      </c>
      <c r="B7505" s="677"/>
      <c r="C7505" s="677"/>
      <c r="D7505" s="677"/>
      <c r="E7505" s="676"/>
      <c r="F7505" s="448"/>
      <c r="G7505" s="358"/>
      <c r="H7505" s="428"/>
      <c r="I7505" s="428"/>
      <c r="J7505" s="428"/>
      <c r="K7505" s="430"/>
      <c r="L7505" s="430"/>
      <c r="M7505" s="479"/>
      <c r="N7505" s="594">
        <f t="shared" si="151"/>
        <v>0</v>
      </c>
      <c r="O7505" s="594"/>
      <c r="P7505" s="484"/>
      <c r="Q7505" s="484"/>
    </row>
    <row r="7506" spans="1:17">
      <c r="A7506" s="670">
        <v>7489</v>
      </c>
      <c r="B7506" s="677"/>
      <c r="C7506" s="677"/>
      <c r="D7506" s="677"/>
      <c r="E7506" s="676"/>
      <c r="F7506" s="448"/>
      <c r="G7506" s="358"/>
      <c r="H7506" s="428"/>
      <c r="I7506" s="428"/>
      <c r="J7506" s="428"/>
      <c r="K7506" s="430"/>
      <c r="L7506" s="430"/>
      <c r="M7506" s="479"/>
      <c r="N7506" s="594">
        <f t="shared" si="151"/>
        <v>0</v>
      </c>
      <c r="O7506" s="594"/>
      <c r="P7506" s="484"/>
      <c r="Q7506" s="484"/>
    </row>
    <row r="7507" spans="1:17">
      <c r="A7507" s="670">
        <v>7490</v>
      </c>
      <c r="B7507" s="677"/>
      <c r="C7507" s="677"/>
      <c r="D7507" s="677"/>
      <c r="E7507" s="676"/>
      <c r="F7507" s="448"/>
      <c r="G7507" s="358"/>
      <c r="H7507" s="428"/>
      <c r="I7507" s="428"/>
      <c r="J7507" s="428"/>
      <c r="K7507" s="430"/>
      <c r="L7507" s="430"/>
      <c r="M7507" s="479"/>
      <c r="N7507" s="594">
        <f t="shared" ref="N7507:N7570" si="152">+IF((O7506-I7506)&gt;$O$8,1,0)*IF(I7506&gt;$O$9,1,0)*IF(O7506&gt;($O$11-$O$10),1,0)</f>
        <v>0</v>
      </c>
      <c r="O7507" s="594"/>
      <c r="P7507" s="484"/>
      <c r="Q7507" s="484"/>
    </row>
    <row r="7508" spans="1:17">
      <c r="A7508" s="670">
        <v>7491</v>
      </c>
      <c r="B7508" s="677"/>
      <c r="C7508" s="677"/>
      <c r="D7508" s="677"/>
      <c r="E7508" s="676"/>
      <c r="F7508" s="448"/>
      <c r="G7508" s="358"/>
      <c r="H7508" s="428"/>
      <c r="I7508" s="428"/>
      <c r="J7508" s="428"/>
      <c r="K7508" s="430"/>
      <c r="L7508" s="430"/>
      <c r="M7508" s="479"/>
      <c r="N7508" s="594">
        <f t="shared" si="152"/>
        <v>0</v>
      </c>
      <c r="O7508" s="594"/>
      <c r="P7508" s="484"/>
      <c r="Q7508" s="484"/>
    </row>
    <row r="7509" spans="1:17">
      <c r="A7509" s="670">
        <v>7492</v>
      </c>
      <c r="B7509" s="677"/>
      <c r="C7509" s="677"/>
      <c r="D7509" s="677"/>
      <c r="E7509" s="676"/>
      <c r="F7509" s="448"/>
      <c r="G7509" s="358"/>
      <c r="H7509" s="428"/>
      <c r="I7509" s="428"/>
      <c r="J7509" s="428"/>
      <c r="K7509" s="430"/>
      <c r="L7509" s="430"/>
      <c r="M7509" s="479"/>
      <c r="N7509" s="594">
        <f t="shared" si="152"/>
        <v>0</v>
      </c>
      <c r="O7509" s="594"/>
      <c r="P7509" s="484"/>
      <c r="Q7509" s="484"/>
    </row>
    <row r="7510" spans="1:17">
      <c r="A7510" s="670">
        <v>7493</v>
      </c>
      <c r="B7510" s="677"/>
      <c r="C7510" s="677"/>
      <c r="D7510" s="677"/>
      <c r="E7510" s="676"/>
      <c r="F7510" s="448"/>
      <c r="G7510" s="358"/>
      <c r="H7510" s="428"/>
      <c r="I7510" s="428"/>
      <c r="J7510" s="428"/>
      <c r="K7510" s="430"/>
      <c r="L7510" s="430"/>
      <c r="M7510" s="479"/>
      <c r="N7510" s="594">
        <f t="shared" si="152"/>
        <v>0</v>
      </c>
      <c r="O7510" s="594"/>
      <c r="P7510" s="484"/>
      <c r="Q7510" s="484"/>
    </row>
    <row r="7511" spans="1:17">
      <c r="A7511" s="670">
        <v>7494</v>
      </c>
      <c r="B7511" s="677"/>
      <c r="C7511" s="677"/>
      <c r="D7511" s="677"/>
      <c r="E7511" s="676"/>
      <c r="F7511" s="448"/>
      <c r="G7511" s="358"/>
      <c r="H7511" s="428"/>
      <c r="I7511" s="428"/>
      <c r="J7511" s="428"/>
      <c r="K7511" s="430"/>
      <c r="L7511" s="430"/>
      <c r="M7511" s="479"/>
      <c r="N7511" s="594">
        <f t="shared" si="152"/>
        <v>0</v>
      </c>
      <c r="O7511" s="594"/>
      <c r="P7511" s="484"/>
      <c r="Q7511" s="484"/>
    </row>
    <row r="7512" spans="1:17">
      <c r="A7512" s="670">
        <v>7495</v>
      </c>
      <c r="B7512" s="677"/>
      <c r="C7512" s="677"/>
      <c r="D7512" s="677"/>
      <c r="E7512" s="676"/>
      <c r="F7512" s="448"/>
      <c r="G7512" s="358"/>
      <c r="H7512" s="428"/>
      <c r="I7512" s="428"/>
      <c r="J7512" s="428"/>
      <c r="K7512" s="430"/>
      <c r="L7512" s="430"/>
      <c r="M7512" s="479"/>
      <c r="N7512" s="594">
        <f t="shared" si="152"/>
        <v>0</v>
      </c>
      <c r="O7512" s="594"/>
      <c r="P7512" s="484"/>
      <c r="Q7512" s="484"/>
    </row>
    <row r="7513" spans="1:17">
      <c r="A7513" s="670">
        <v>7496</v>
      </c>
      <c r="B7513" s="677"/>
      <c r="C7513" s="677"/>
      <c r="D7513" s="677"/>
      <c r="E7513" s="676"/>
      <c r="F7513" s="448"/>
      <c r="G7513" s="358"/>
      <c r="H7513" s="428"/>
      <c r="I7513" s="428"/>
      <c r="J7513" s="428"/>
      <c r="K7513" s="430"/>
      <c r="L7513" s="430"/>
      <c r="M7513" s="479"/>
      <c r="N7513" s="594">
        <f t="shared" si="152"/>
        <v>0</v>
      </c>
      <c r="O7513" s="594"/>
      <c r="P7513" s="484"/>
      <c r="Q7513" s="484"/>
    </row>
    <row r="7514" spans="1:17">
      <c r="A7514" s="670">
        <v>7497</v>
      </c>
      <c r="B7514" s="677"/>
      <c r="C7514" s="677"/>
      <c r="D7514" s="677"/>
      <c r="E7514" s="676"/>
      <c r="F7514" s="448"/>
      <c r="G7514" s="358"/>
      <c r="H7514" s="428"/>
      <c r="I7514" s="428"/>
      <c r="J7514" s="428"/>
      <c r="K7514" s="430"/>
      <c r="L7514" s="430"/>
      <c r="M7514" s="479"/>
      <c r="N7514" s="594">
        <f t="shared" si="152"/>
        <v>0</v>
      </c>
      <c r="O7514" s="594"/>
      <c r="P7514" s="484"/>
      <c r="Q7514" s="484"/>
    </row>
    <row r="7515" spans="1:17">
      <c r="A7515" s="670">
        <v>7498</v>
      </c>
      <c r="B7515" s="677"/>
      <c r="C7515" s="677"/>
      <c r="D7515" s="677"/>
      <c r="E7515" s="676"/>
      <c r="F7515" s="448"/>
      <c r="G7515" s="358"/>
      <c r="H7515" s="428"/>
      <c r="I7515" s="428"/>
      <c r="J7515" s="428"/>
      <c r="K7515" s="430"/>
      <c r="L7515" s="430"/>
      <c r="M7515" s="479"/>
      <c r="N7515" s="594">
        <f t="shared" si="152"/>
        <v>0</v>
      </c>
      <c r="O7515" s="594"/>
      <c r="P7515" s="484"/>
      <c r="Q7515" s="484"/>
    </row>
    <row r="7516" spans="1:17">
      <c r="A7516" s="670">
        <v>7499</v>
      </c>
      <c r="B7516" s="677"/>
      <c r="C7516" s="677"/>
      <c r="D7516" s="677"/>
      <c r="E7516" s="676"/>
      <c r="F7516" s="448"/>
      <c r="G7516" s="358"/>
      <c r="H7516" s="428"/>
      <c r="I7516" s="428"/>
      <c r="J7516" s="428"/>
      <c r="K7516" s="430"/>
      <c r="L7516" s="430"/>
      <c r="M7516" s="479"/>
      <c r="N7516" s="594">
        <f t="shared" si="152"/>
        <v>0</v>
      </c>
      <c r="O7516" s="594"/>
      <c r="P7516" s="484"/>
      <c r="Q7516" s="484"/>
    </row>
    <row r="7517" spans="1:17">
      <c r="A7517" s="670">
        <v>7500</v>
      </c>
      <c r="B7517" s="677"/>
      <c r="C7517" s="677"/>
      <c r="D7517" s="677"/>
      <c r="E7517" s="676"/>
      <c r="F7517" s="448"/>
      <c r="G7517" s="358"/>
      <c r="H7517" s="428"/>
      <c r="I7517" s="428"/>
      <c r="J7517" s="428"/>
      <c r="K7517" s="430"/>
      <c r="L7517" s="430"/>
      <c r="M7517" s="479"/>
      <c r="N7517" s="594">
        <f t="shared" si="152"/>
        <v>0</v>
      </c>
      <c r="O7517" s="594"/>
      <c r="P7517" s="484"/>
      <c r="Q7517" s="484"/>
    </row>
    <row r="7518" spans="1:17">
      <c r="A7518" s="670">
        <v>7501</v>
      </c>
      <c r="B7518" s="677"/>
      <c r="C7518" s="677"/>
      <c r="D7518" s="677"/>
      <c r="E7518" s="676"/>
      <c r="F7518" s="448"/>
      <c r="G7518" s="358"/>
      <c r="H7518" s="428"/>
      <c r="I7518" s="428"/>
      <c r="J7518" s="428"/>
      <c r="K7518" s="430"/>
      <c r="L7518" s="430"/>
      <c r="M7518" s="479"/>
      <c r="N7518" s="594">
        <f t="shared" si="152"/>
        <v>0</v>
      </c>
      <c r="O7518" s="594"/>
      <c r="P7518" s="484"/>
      <c r="Q7518" s="484"/>
    </row>
    <row r="7519" spans="1:17">
      <c r="A7519" s="670">
        <v>7502</v>
      </c>
      <c r="B7519" s="677"/>
      <c r="C7519" s="677"/>
      <c r="D7519" s="677"/>
      <c r="E7519" s="676"/>
      <c r="F7519" s="448"/>
      <c r="G7519" s="358"/>
      <c r="H7519" s="428"/>
      <c r="I7519" s="428"/>
      <c r="J7519" s="428"/>
      <c r="K7519" s="430"/>
      <c r="L7519" s="430"/>
      <c r="M7519" s="479"/>
      <c r="N7519" s="594">
        <f t="shared" si="152"/>
        <v>0</v>
      </c>
      <c r="O7519" s="594"/>
      <c r="P7519" s="484"/>
      <c r="Q7519" s="484"/>
    </row>
    <row r="7520" spans="1:17">
      <c r="A7520" s="670">
        <v>7503</v>
      </c>
      <c r="B7520" s="677"/>
      <c r="C7520" s="677"/>
      <c r="D7520" s="677"/>
      <c r="E7520" s="676"/>
      <c r="F7520" s="448"/>
      <c r="G7520" s="358"/>
      <c r="H7520" s="428"/>
      <c r="I7520" s="428"/>
      <c r="J7520" s="428"/>
      <c r="K7520" s="430"/>
      <c r="L7520" s="430"/>
      <c r="M7520" s="479"/>
      <c r="N7520" s="594">
        <f t="shared" si="152"/>
        <v>0</v>
      </c>
      <c r="O7520" s="594"/>
      <c r="P7520" s="484"/>
      <c r="Q7520" s="484"/>
    </row>
    <row r="7521" spans="1:17">
      <c r="A7521" s="670">
        <v>7504</v>
      </c>
      <c r="B7521" s="677"/>
      <c r="C7521" s="677"/>
      <c r="D7521" s="677"/>
      <c r="E7521" s="676"/>
      <c r="F7521" s="448"/>
      <c r="G7521" s="358"/>
      <c r="H7521" s="428"/>
      <c r="I7521" s="428"/>
      <c r="J7521" s="428"/>
      <c r="K7521" s="430"/>
      <c r="L7521" s="430"/>
      <c r="M7521" s="479"/>
      <c r="N7521" s="594">
        <f t="shared" si="152"/>
        <v>0</v>
      </c>
      <c r="O7521" s="594"/>
      <c r="P7521" s="484"/>
      <c r="Q7521" s="484"/>
    </row>
    <row r="7522" spans="1:17">
      <c r="A7522" s="670">
        <v>7505</v>
      </c>
      <c r="B7522" s="677"/>
      <c r="C7522" s="677"/>
      <c r="D7522" s="677"/>
      <c r="E7522" s="676"/>
      <c r="F7522" s="448"/>
      <c r="G7522" s="358"/>
      <c r="H7522" s="428"/>
      <c r="I7522" s="428"/>
      <c r="J7522" s="428"/>
      <c r="K7522" s="430"/>
      <c r="L7522" s="430"/>
      <c r="M7522" s="479"/>
      <c r="N7522" s="594">
        <f t="shared" si="152"/>
        <v>0</v>
      </c>
      <c r="O7522" s="594"/>
      <c r="P7522" s="484"/>
      <c r="Q7522" s="484"/>
    </row>
    <row r="7523" spans="1:17">
      <c r="A7523" s="670">
        <v>7506</v>
      </c>
      <c r="B7523" s="677"/>
      <c r="C7523" s="677"/>
      <c r="D7523" s="677"/>
      <c r="E7523" s="676"/>
      <c r="F7523" s="448"/>
      <c r="G7523" s="358"/>
      <c r="H7523" s="428"/>
      <c r="I7523" s="428"/>
      <c r="J7523" s="428"/>
      <c r="K7523" s="430"/>
      <c r="L7523" s="430"/>
      <c r="M7523" s="479"/>
      <c r="N7523" s="594">
        <f t="shared" si="152"/>
        <v>0</v>
      </c>
      <c r="O7523" s="594"/>
      <c r="P7523" s="484"/>
      <c r="Q7523" s="484"/>
    </row>
    <row r="7524" spans="1:17">
      <c r="A7524" s="670">
        <v>7507</v>
      </c>
      <c r="B7524" s="677"/>
      <c r="C7524" s="677"/>
      <c r="D7524" s="677"/>
      <c r="E7524" s="676"/>
      <c r="F7524" s="448"/>
      <c r="G7524" s="358"/>
      <c r="H7524" s="428"/>
      <c r="I7524" s="428"/>
      <c r="J7524" s="428"/>
      <c r="K7524" s="430"/>
      <c r="L7524" s="430"/>
      <c r="M7524" s="479"/>
      <c r="N7524" s="594">
        <f t="shared" si="152"/>
        <v>0</v>
      </c>
      <c r="O7524" s="594"/>
      <c r="P7524" s="484"/>
      <c r="Q7524" s="484"/>
    </row>
    <row r="7525" spans="1:17">
      <c r="A7525" s="670">
        <v>7508</v>
      </c>
      <c r="B7525" s="677"/>
      <c r="C7525" s="677"/>
      <c r="D7525" s="677"/>
      <c r="E7525" s="676"/>
      <c r="F7525" s="448"/>
      <c r="G7525" s="358"/>
      <c r="H7525" s="428"/>
      <c r="I7525" s="428"/>
      <c r="J7525" s="428"/>
      <c r="K7525" s="430"/>
      <c r="L7525" s="430"/>
      <c r="M7525" s="479"/>
      <c r="N7525" s="594">
        <f t="shared" si="152"/>
        <v>0</v>
      </c>
      <c r="O7525" s="594"/>
      <c r="P7525" s="484"/>
      <c r="Q7525" s="484"/>
    </row>
    <row r="7526" spans="1:17">
      <c r="A7526" s="670">
        <v>7509</v>
      </c>
      <c r="B7526" s="677"/>
      <c r="C7526" s="677"/>
      <c r="D7526" s="677"/>
      <c r="E7526" s="676"/>
      <c r="F7526" s="448"/>
      <c r="G7526" s="358"/>
      <c r="H7526" s="428"/>
      <c r="I7526" s="428"/>
      <c r="J7526" s="428"/>
      <c r="K7526" s="430"/>
      <c r="L7526" s="430"/>
      <c r="M7526" s="479"/>
      <c r="N7526" s="594">
        <f t="shared" si="152"/>
        <v>0</v>
      </c>
      <c r="O7526" s="594"/>
      <c r="P7526" s="484"/>
      <c r="Q7526" s="484"/>
    </row>
    <row r="7527" spans="1:17">
      <c r="A7527" s="670">
        <v>7510</v>
      </c>
      <c r="B7527" s="677"/>
      <c r="C7527" s="677"/>
      <c r="D7527" s="677"/>
      <c r="E7527" s="676"/>
      <c r="F7527" s="448"/>
      <c r="G7527" s="358"/>
      <c r="H7527" s="428"/>
      <c r="I7527" s="428"/>
      <c r="J7527" s="428"/>
      <c r="K7527" s="430"/>
      <c r="L7527" s="430"/>
      <c r="M7527" s="479"/>
      <c r="N7527" s="594">
        <f t="shared" si="152"/>
        <v>0</v>
      </c>
      <c r="O7527" s="594"/>
      <c r="P7527" s="484"/>
      <c r="Q7527" s="484"/>
    </row>
    <row r="7528" spans="1:17">
      <c r="A7528" s="670">
        <v>7511</v>
      </c>
      <c r="B7528" s="677"/>
      <c r="C7528" s="677"/>
      <c r="D7528" s="677"/>
      <c r="E7528" s="676"/>
      <c r="F7528" s="448"/>
      <c r="G7528" s="358"/>
      <c r="H7528" s="428"/>
      <c r="I7528" s="428"/>
      <c r="J7528" s="428"/>
      <c r="K7528" s="430"/>
      <c r="L7528" s="430"/>
      <c r="M7528" s="479"/>
      <c r="N7528" s="594">
        <f t="shared" si="152"/>
        <v>0</v>
      </c>
      <c r="O7528" s="594"/>
      <c r="P7528" s="484"/>
      <c r="Q7528" s="484"/>
    </row>
    <row r="7529" spans="1:17">
      <c r="A7529" s="670">
        <v>7512</v>
      </c>
      <c r="B7529" s="677"/>
      <c r="C7529" s="677"/>
      <c r="D7529" s="677"/>
      <c r="E7529" s="676"/>
      <c r="F7529" s="448"/>
      <c r="G7529" s="358"/>
      <c r="H7529" s="428"/>
      <c r="I7529" s="428"/>
      <c r="J7529" s="428"/>
      <c r="K7529" s="430"/>
      <c r="L7529" s="430"/>
      <c r="M7529" s="479"/>
      <c r="N7529" s="594">
        <f t="shared" si="152"/>
        <v>0</v>
      </c>
      <c r="O7529" s="594"/>
      <c r="P7529" s="484"/>
      <c r="Q7529" s="484"/>
    </row>
    <row r="7530" spans="1:17">
      <c r="A7530" s="670">
        <v>7513</v>
      </c>
      <c r="B7530" s="677"/>
      <c r="C7530" s="677"/>
      <c r="D7530" s="677"/>
      <c r="E7530" s="676"/>
      <c r="F7530" s="448"/>
      <c r="G7530" s="358"/>
      <c r="H7530" s="428"/>
      <c r="I7530" s="428"/>
      <c r="J7530" s="428"/>
      <c r="K7530" s="430"/>
      <c r="L7530" s="430"/>
      <c r="M7530" s="479"/>
      <c r="N7530" s="594">
        <f t="shared" si="152"/>
        <v>0</v>
      </c>
      <c r="O7530" s="594"/>
      <c r="P7530" s="484"/>
      <c r="Q7530" s="484"/>
    </row>
    <row r="7531" spans="1:17">
      <c r="A7531" s="670">
        <v>7514</v>
      </c>
      <c r="B7531" s="677"/>
      <c r="C7531" s="677"/>
      <c r="D7531" s="677"/>
      <c r="E7531" s="676"/>
      <c r="F7531" s="448"/>
      <c r="G7531" s="358"/>
      <c r="H7531" s="428"/>
      <c r="I7531" s="428"/>
      <c r="J7531" s="428"/>
      <c r="K7531" s="430"/>
      <c r="L7531" s="430"/>
      <c r="M7531" s="479"/>
      <c r="N7531" s="594">
        <f t="shared" si="152"/>
        <v>0</v>
      </c>
      <c r="O7531" s="594"/>
      <c r="P7531" s="484"/>
      <c r="Q7531" s="484"/>
    </row>
    <row r="7532" spans="1:17">
      <c r="A7532" s="670">
        <v>7515</v>
      </c>
      <c r="B7532" s="677"/>
      <c r="C7532" s="677"/>
      <c r="D7532" s="677"/>
      <c r="E7532" s="676"/>
      <c r="F7532" s="448"/>
      <c r="G7532" s="358"/>
      <c r="H7532" s="428"/>
      <c r="I7532" s="428"/>
      <c r="J7532" s="428"/>
      <c r="K7532" s="430"/>
      <c r="L7532" s="430"/>
      <c r="M7532" s="479"/>
      <c r="N7532" s="594">
        <f t="shared" si="152"/>
        <v>0</v>
      </c>
      <c r="O7532" s="594"/>
      <c r="P7532" s="484"/>
      <c r="Q7532" s="484"/>
    </row>
    <row r="7533" spans="1:17">
      <c r="A7533" s="670">
        <v>7516</v>
      </c>
      <c r="B7533" s="677"/>
      <c r="C7533" s="677"/>
      <c r="D7533" s="677"/>
      <c r="E7533" s="676"/>
      <c r="F7533" s="448"/>
      <c r="G7533" s="358"/>
      <c r="H7533" s="428"/>
      <c r="I7533" s="428"/>
      <c r="J7533" s="428"/>
      <c r="K7533" s="430"/>
      <c r="L7533" s="430"/>
      <c r="M7533" s="479"/>
      <c r="N7533" s="594">
        <f t="shared" si="152"/>
        <v>0</v>
      </c>
      <c r="O7533" s="594"/>
      <c r="P7533" s="484"/>
      <c r="Q7533" s="484"/>
    </row>
    <row r="7534" spans="1:17">
      <c r="A7534" s="670">
        <v>7517</v>
      </c>
      <c r="B7534" s="677"/>
      <c r="C7534" s="677"/>
      <c r="D7534" s="677"/>
      <c r="E7534" s="676"/>
      <c r="F7534" s="448"/>
      <c r="G7534" s="358"/>
      <c r="H7534" s="428"/>
      <c r="I7534" s="428"/>
      <c r="J7534" s="428"/>
      <c r="K7534" s="430"/>
      <c r="L7534" s="430"/>
      <c r="M7534" s="479"/>
      <c r="N7534" s="594">
        <f t="shared" si="152"/>
        <v>0</v>
      </c>
      <c r="O7534" s="594"/>
      <c r="P7534" s="484"/>
      <c r="Q7534" s="484"/>
    </row>
    <row r="7535" spans="1:17">
      <c r="A7535" s="670">
        <v>7518</v>
      </c>
      <c r="B7535" s="677"/>
      <c r="C7535" s="677"/>
      <c r="D7535" s="677"/>
      <c r="E7535" s="676"/>
      <c r="F7535" s="448"/>
      <c r="G7535" s="358"/>
      <c r="H7535" s="428"/>
      <c r="I7535" s="428"/>
      <c r="J7535" s="428"/>
      <c r="K7535" s="430"/>
      <c r="L7535" s="430"/>
      <c r="M7535" s="479"/>
      <c r="N7535" s="594">
        <f t="shared" si="152"/>
        <v>0</v>
      </c>
      <c r="O7535" s="594"/>
      <c r="P7535" s="484"/>
      <c r="Q7535" s="484"/>
    </row>
    <row r="7536" spans="1:17">
      <c r="A7536" s="670">
        <v>7519</v>
      </c>
      <c r="B7536" s="677"/>
      <c r="C7536" s="677"/>
      <c r="D7536" s="677"/>
      <c r="E7536" s="676"/>
      <c r="F7536" s="448"/>
      <c r="G7536" s="358"/>
      <c r="H7536" s="428"/>
      <c r="I7536" s="428"/>
      <c r="J7536" s="428"/>
      <c r="K7536" s="430"/>
      <c r="L7536" s="430"/>
      <c r="M7536" s="479"/>
      <c r="N7536" s="594">
        <f t="shared" si="152"/>
        <v>0</v>
      </c>
      <c r="O7536" s="594"/>
      <c r="P7536" s="484"/>
      <c r="Q7536" s="484"/>
    </row>
    <row r="7537" spans="1:17">
      <c r="A7537" s="670">
        <v>7520</v>
      </c>
      <c r="B7537" s="677"/>
      <c r="C7537" s="677"/>
      <c r="D7537" s="677"/>
      <c r="E7537" s="676"/>
      <c r="F7537" s="448"/>
      <c r="G7537" s="358"/>
      <c r="H7537" s="428"/>
      <c r="I7537" s="428"/>
      <c r="J7537" s="428"/>
      <c r="K7537" s="430"/>
      <c r="L7537" s="430"/>
      <c r="M7537" s="479"/>
      <c r="N7537" s="594">
        <f t="shared" si="152"/>
        <v>0</v>
      </c>
      <c r="O7537" s="594"/>
      <c r="P7537" s="484"/>
      <c r="Q7537" s="484"/>
    </row>
    <row r="7538" spans="1:17">
      <c r="A7538" s="670">
        <v>7521</v>
      </c>
      <c r="B7538" s="677"/>
      <c r="C7538" s="677"/>
      <c r="D7538" s="677"/>
      <c r="E7538" s="676"/>
      <c r="F7538" s="448"/>
      <c r="G7538" s="358"/>
      <c r="H7538" s="428"/>
      <c r="I7538" s="428"/>
      <c r="J7538" s="428"/>
      <c r="K7538" s="430"/>
      <c r="L7538" s="430"/>
      <c r="M7538" s="479"/>
      <c r="N7538" s="594">
        <f t="shared" si="152"/>
        <v>0</v>
      </c>
      <c r="O7538" s="594"/>
      <c r="P7538" s="484"/>
      <c r="Q7538" s="484"/>
    </row>
    <row r="7539" spans="1:17">
      <c r="A7539" s="670">
        <v>7522</v>
      </c>
      <c r="B7539" s="677"/>
      <c r="C7539" s="677"/>
      <c r="D7539" s="677"/>
      <c r="E7539" s="676"/>
      <c r="F7539" s="448"/>
      <c r="G7539" s="358"/>
      <c r="H7539" s="428"/>
      <c r="I7539" s="428"/>
      <c r="J7539" s="428"/>
      <c r="K7539" s="430"/>
      <c r="L7539" s="430"/>
      <c r="M7539" s="479"/>
      <c r="N7539" s="594">
        <f t="shared" si="152"/>
        <v>0</v>
      </c>
      <c r="O7539" s="594"/>
      <c r="P7539" s="484"/>
      <c r="Q7539" s="484"/>
    </row>
    <row r="7540" spans="1:17">
      <c r="A7540" s="670">
        <v>7523</v>
      </c>
      <c r="B7540" s="677"/>
      <c r="C7540" s="677"/>
      <c r="D7540" s="677"/>
      <c r="E7540" s="676"/>
      <c r="F7540" s="448"/>
      <c r="G7540" s="358"/>
      <c r="H7540" s="428"/>
      <c r="I7540" s="428"/>
      <c r="J7540" s="428"/>
      <c r="K7540" s="430"/>
      <c r="L7540" s="430"/>
      <c r="M7540" s="479"/>
      <c r="N7540" s="594">
        <f t="shared" si="152"/>
        <v>0</v>
      </c>
      <c r="O7540" s="594"/>
      <c r="P7540" s="484"/>
      <c r="Q7540" s="484"/>
    </row>
    <row r="7541" spans="1:17">
      <c r="A7541" s="670">
        <v>7524</v>
      </c>
      <c r="B7541" s="677"/>
      <c r="C7541" s="677"/>
      <c r="D7541" s="677"/>
      <c r="E7541" s="676"/>
      <c r="F7541" s="448"/>
      <c r="G7541" s="358"/>
      <c r="H7541" s="428"/>
      <c r="I7541" s="428"/>
      <c r="J7541" s="428"/>
      <c r="K7541" s="430"/>
      <c r="L7541" s="430"/>
      <c r="M7541" s="479"/>
      <c r="N7541" s="594">
        <f t="shared" si="152"/>
        <v>0</v>
      </c>
      <c r="O7541" s="594"/>
      <c r="P7541" s="484"/>
      <c r="Q7541" s="484"/>
    </row>
    <row r="7542" spans="1:17">
      <c r="A7542" s="670">
        <v>7525</v>
      </c>
      <c r="B7542" s="677"/>
      <c r="C7542" s="677"/>
      <c r="D7542" s="677"/>
      <c r="E7542" s="676"/>
      <c r="F7542" s="448"/>
      <c r="G7542" s="358"/>
      <c r="H7542" s="428"/>
      <c r="I7542" s="428"/>
      <c r="J7542" s="428"/>
      <c r="K7542" s="430"/>
      <c r="L7542" s="430"/>
      <c r="M7542" s="479"/>
      <c r="N7542" s="594">
        <f t="shared" si="152"/>
        <v>0</v>
      </c>
      <c r="O7542" s="594"/>
      <c r="P7542" s="484"/>
      <c r="Q7542" s="484"/>
    </row>
    <row r="7543" spans="1:17">
      <c r="A7543" s="670">
        <v>7526</v>
      </c>
      <c r="B7543" s="677"/>
      <c r="C7543" s="677"/>
      <c r="D7543" s="677"/>
      <c r="E7543" s="676"/>
      <c r="F7543" s="448"/>
      <c r="G7543" s="358"/>
      <c r="H7543" s="428"/>
      <c r="I7543" s="428"/>
      <c r="J7543" s="428"/>
      <c r="K7543" s="430"/>
      <c r="L7543" s="430"/>
      <c r="M7543" s="479"/>
      <c r="N7543" s="594">
        <f t="shared" si="152"/>
        <v>0</v>
      </c>
      <c r="O7543" s="594"/>
      <c r="P7543" s="484"/>
      <c r="Q7543" s="484"/>
    </row>
    <row r="7544" spans="1:17">
      <c r="A7544" s="670">
        <v>7527</v>
      </c>
      <c r="B7544" s="677"/>
      <c r="C7544" s="677"/>
      <c r="D7544" s="677"/>
      <c r="E7544" s="676"/>
      <c r="F7544" s="448"/>
      <c r="G7544" s="358"/>
      <c r="H7544" s="428"/>
      <c r="I7544" s="428"/>
      <c r="J7544" s="428"/>
      <c r="K7544" s="430"/>
      <c r="L7544" s="430"/>
      <c r="M7544" s="479"/>
      <c r="N7544" s="594">
        <f t="shared" si="152"/>
        <v>0</v>
      </c>
      <c r="O7544" s="594"/>
      <c r="P7544" s="484"/>
      <c r="Q7544" s="484"/>
    </row>
    <row r="7545" spans="1:17">
      <c r="A7545" s="670">
        <v>7528</v>
      </c>
      <c r="B7545" s="677"/>
      <c r="C7545" s="677"/>
      <c r="D7545" s="677"/>
      <c r="E7545" s="676"/>
      <c r="F7545" s="448"/>
      <c r="G7545" s="358"/>
      <c r="H7545" s="428"/>
      <c r="I7545" s="428"/>
      <c r="J7545" s="428"/>
      <c r="K7545" s="430"/>
      <c r="L7545" s="430"/>
      <c r="M7545" s="479"/>
      <c r="N7545" s="594">
        <f t="shared" si="152"/>
        <v>0</v>
      </c>
      <c r="O7545" s="594"/>
      <c r="P7545" s="484"/>
      <c r="Q7545" s="484"/>
    </row>
    <row r="7546" spans="1:17">
      <c r="A7546" s="670">
        <v>7529</v>
      </c>
      <c r="B7546" s="677"/>
      <c r="C7546" s="677"/>
      <c r="D7546" s="677"/>
      <c r="E7546" s="676"/>
      <c r="F7546" s="448"/>
      <c r="G7546" s="358"/>
      <c r="H7546" s="428"/>
      <c r="I7546" s="428"/>
      <c r="J7546" s="428"/>
      <c r="K7546" s="430"/>
      <c r="L7546" s="430"/>
      <c r="M7546" s="479"/>
      <c r="N7546" s="594">
        <f t="shared" si="152"/>
        <v>0</v>
      </c>
      <c r="O7546" s="594"/>
      <c r="P7546" s="484"/>
      <c r="Q7546" s="484"/>
    </row>
    <row r="7547" spans="1:17">
      <c r="A7547" s="670">
        <v>7530</v>
      </c>
      <c r="B7547" s="677"/>
      <c r="C7547" s="677"/>
      <c r="D7547" s="677"/>
      <c r="E7547" s="676"/>
      <c r="F7547" s="448"/>
      <c r="G7547" s="358"/>
      <c r="H7547" s="428"/>
      <c r="I7547" s="428"/>
      <c r="J7547" s="428"/>
      <c r="K7547" s="430"/>
      <c r="L7547" s="430"/>
      <c r="M7547" s="479"/>
      <c r="N7547" s="594">
        <f t="shared" si="152"/>
        <v>0</v>
      </c>
      <c r="O7547" s="594"/>
      <c r="P7547" s="484"/>
      <c r="Q7547" s="484"/>
    </row>
    <row r="7548" spans="1:17">
      <c r="A7548" s="670">
        <v>7531</v>
      </c>
      <c r="B7548" s="677"/>
      <c r="C7548" s="677"/>
      <c r="D7548" s="677"/>
      <c r="E7548" s="676"/>
      <c r="F7548" s="448"/>
      <c r="G7548" s="358"/>
      <c r="H7548" s="428"/>
      <c r="I7548" s="428"/>
      <c r="J7548" s="428"/>
      <c r="K7548" s="430"/>
      <c r="L7548" s="430"/>
      <c r="M7548" s="479"/>
      <c r="N7548" s="594">
        <f t="shared" si="152"/>
        <v>0</v>
      </c>
      <c r="O7548" s="594"/>
      <c r="P7548" s="484"/>
      <c r="Q7548" s="484"/>
    </row>
    <row r="7549" spans="1:17">
      <c r="A7549" s="670">
        <v>7532</v>
      </c>
      <c r="B7549" s="677"/>
      <c r="C7549" s="677"/>
      <c r="D7549" s="677"/>
      <c r="E7549" s="676"/>
      <c r="F7549" s="448"/>
      <c r="G7549" s="358"/>
      <c r="H7549" s="428"/>
      <c r="I7549" s="428"/>
      <c r="J7549" s="428"/>
      <c r="K7549" s="430"/>
      <c r="L7549" s="430"/>
      <c r="M7549" s="479"/>
      <c r="N7549" s="594">
        <f t="shared" si="152"/>
        <v>0</v>
      </c>
      <c r="O7549" s="594"/>
      <c r="P7549" s="484"/>
      <c r="Q7549" s="484"/>
    </row>
    <row r="7550" spans="1:17">
      <c r="A7550" s="670">
        <v>7533</v>
      </c>
      <c r="B7550" s="677"/>
      <c r="C7550" s="677"/>
      <c r="D7550" s="677"/>
      <c r="E7550" s="676"/>
      <c r="F7550" s="448"/>
      <c r="G7550" s="358"/>
      <c r="H7550" s="428"/>
      <c r="I7550" s="428"/>
      <c r="J7550" s="428"/>
      <c r="K7550" s="430"/>
      <c r="L7550" s="430"/>
      <c r="M7550" s="479"/>
      <c r="N7550" s="594">
        <f t="shared" si="152"/>
        <v>0</v>
      </c>
      <c r="O7550" s="594"/>
      <c r="P7550" s="484"/>
      <c r="Q7550" s="484"/>
    </row>
    <row r="7551" spans="1:17">
      <c r="A7551" s="670">
        <v>7534</v>
      </c>
      <c r="B7551" s="677"/>
      <c r="C7551" s="677"/>
      <c r="D7551" s="677"/>
      <c r="E7551" s="676"/>
      <c r="F7551" s="448"/>
      <c r="G7551" s="358"/>
      <c r="H7551" s="428"/>
      <c r="I7551" s="428"/>
      <c r="J7551" s="428"/>
      <c r="K7551" s="430"/>
      <c r="L7551" s="430"/>
      <c r="M7551" s="479"/>
      <c r="N7551" s="594">
        <f t="shared" si="152"/>
        <v>0</v>
      </c>
      <c r="O7551" s="594"/>
      <c r="P7551" s="484"/>
      <c r="Q7551" s="484"/>
    </row>
    <row r="7552" spans="1:17">
      <c r="A7552" s="670">
        <v>7535</v>
      </c>
      <c r="B7552" s="677"/>
      <c r="C7552" s="677"/>
      <c r="D7552" s="677"/>
      <c r="E7552" s="676"/>
      <c r="F7552" s="448"/>
      <c r="G7552" s="358"/>
      <c r="H7552" s="428"/>
      <c r="I7552" s="428"/>
      <c r="J7552" s="428"/>
      <c r="K7552" s="430"/>
      <c r="L7552" s="430"/>
      <c r="M7552" s="479"/>
      <c r="N7552" s="594">
        <f t="shared" si="152"/>
        <v>0</v>
      </c>
      <c r="O7552" s="594"/>
      <c r="P7552" s="484"/>
      <c r="Q7552" s="484"/>
    </row>
    <row r="7553" spans="1:17">
      <c r="A7553" s="670">
        <v>7536</v>
      </c>
      <c r="B7553" s="677"/>
      <c r="C7553" s="677"/>
      <c r="D7553" s="677"/>
      <c r="E7553" s="676"/>
      <c r="F7553" s="448"/>
      <c r="G7553" s="358"/>
      <c r="H7553" s="428"/>
      <c r="I7553" s="428"/>
      <c r="J7553" s="428"/>
      <c r="K7553" s="430"/>
      <c r="L7553" s="430"/>
      <c r="M7553" s="479"/>
      <c r="N7553" s="594">
        <f t="shared" si="152"/>
        <v>0</v>
      </c>
      <c r="O7553" s="594"/>
      <c r="P7553" s="484"/>
      <c r="Q7553" s="484"/>
    </row>
    <row r="7554" spans="1:17">
      <c r="A7554" s="670">
        <v>7537</v>
      </c>
      <c r="B7554" s="677"/>
      <c r="C7554" s="677"/>
      <c r="D7554" s="677"/>
      <c r="E7554" s="676"/>
      <c r="F7554" s="448"/>
      <c r="G7554" s="358"/>
      <c r="H7554" s="428"/>
      <c r="I7554" s="428"/>
      <c r="J7554" s="428"/>
      <c r="K7554" s="430"/>
      <c r="L7554" s="430"/>
      <c r="M7554" s="479"/>
      <c r="N7554" s="594">
        <f t="shared" si="152"/>
        <v>0</v>
      </c>
      <c r="O7554" s="594"/>
      <c r="P7554" s="484"/>
      <c r="Q7554" s="484"/>
    </row>
    <row r="7555" spans="1:17">
      <c r="A7555" s="670">
        <v>7538</v>
      </c>
      <c r="B7555" s="677"/>
      <c r="C7555" s="677"/>
      <c r="D7555" s="677"/>
      <c r="E7555" s="676"/>
      <c r="F7555" s="448"/>
      <c r="G7555" s="358"/>
      <c r="H7555" s="428"/>
      <c r="I7555" s="428"/>
      <c r="J7555" s="428"/>
      <c r="K7555" s="430"/>
      <c r="L7555" s="430"/>
      <c r="M7555" s="479"/>
      <c r="N7555" s="594">
        <f t="shared" si="152"/>
        <v>0</v>
      </c>
      <c r="O7555" s="594"/>
      <c r="P7555" s="484"/>
      <c r="Q7555" s="484"/>
    </row>
    <row r="7556" spans="1:17">
      <c r="A7556" s="670">
        <v>7539</v>
      </c>
      <c r="B7556" s="677"/>
      <c r="C7556" s="677"/>
      <c r="D7556" s="677"/>
      <c r="E7556" s="676"/>
      <c r="F7556" s="448"/>
      <c r="G7556" s="358"/>
      <c r="H7556" s="428"/>
      <c r="I7556" s="428"/>
      <c r="J7556" s="428"/>
      <c r="K7556" s="430"/>
      <c r="L7556" s="430"/>
      <c r="M7556" s="479"/>
      <c r="N7556" s="594">
        <f t="shared" si="152"/>
        <v>0</v>
      </c>
      <c r="O7556" s="594"/>
      <c r="P7556" s="484"/>
      <c r="Q7556" s="484"/>
    </row>
    <row r="7557" spans="1:17">
      <c r="A7557" s="670">
        <v>7540</v>
      </c>
      <c r="B7557" s="677"/>
      <c r="C7557" s="677"/>
      <c r="D7557" s="677"/>
      <c r="E7557" s="676"/>
      <c r="F7557" s="448"/>
      <c r="G7557" s="358"/>
      <c r="H7557" s="428"/>
      <c r="I7557" s="428"/>
      <c r="J7557" s="428"/>
      <c r="K7557" s="430"/>
      <c r="L7557" s="430"/>
      <c r="M7557" s="479"/>
      <c r="N7557" s="594">
        <f t="shared" si="152"/>
        <v>0</v>
      </c>
      <c r="O7557" s="594"/>
      <c r="P7557" s="484"/>
      <c r="Q7557" s="484"/>
    </row>
    <row r="7558" spans="1:17">
      <c r="A7558" s="670">
        <v>7541</v>
      </c>
      <c r="B7558" s="677"/>
      <c r="C7558" s="677"/>
      <c r="D7558" s="677"/>
      <c r="E7558" s="676"/>
      <c r="F7558" s="448"/>
      <c r="G7558" s="358"/>
      <c r="H7558" s="428"/>
      <c r="I7558" s="428"/>
      <c r="J7558" s="428"/>
      <c r="K7558" s="430"/>
      <c r="L7558" s="430"/>
      <c r="M7558" s="479"/>
      <c r="N7558" s="594">
        <f t="shared" si="152"/>
        <v>0</v>
      </c>
      <c r="O7558" s="594"/>
      <c r="P7558" s="484"/>
      <c r="Q7558" s="484"/>
    </row>
    <row r="7559" spans="1:17">
      <c r="A7559" s="670">
        <v>7542</v>
      </c>
      <c r="B7559" s="677"/>
      <c r="C7559" s="677"/>
      <c r="D7559" s="677"/>
      <c r="E7559" s="676"/>
      <c r="F7559" s="448"/>
      <c r="G7559" s="358"/>
      <c r="H7559" s="428"/>
      <c r="I7559" s="428"/>
      <c r="J7559" s="428"/>
      <c r="K7559" s="430"/>
      <c r="L7559" s="430"/>
      <c r="M7559" s="479"/>
      <c r="N7559" s="594">
        <f t="shared" si="152"/>
        <v>0</v>
      </c>
      <c r="O7559" s="594"/>
      <c r="P7559" s="484"/>
      <c r="Q7559" s="484"/>
    </row>
    <row r="7560" spans="1:17">
      <c r="A7560" s="670">
        <v>7543</v>
      </c>
      <c r="B7560" s="677"/>
      <c r="C7560" s="677"/>
      <c r="D7560" s="677"/>
      <c r="E7560" s="676"/>
      <c r="F7560" s="448"/>
      <c r="G7560" s="358"/>
      <c r="H7560" s="428"/>
      <c r="I7560" s="428"/>
      <c r="J7560" s="428"/>
      <c r="K7560" s="430"/>
      <c r="L7560" s="430"/>
      <c r="M7560" s="479"/>
      <c r="N7560" s="594">
        <f t="shared" si="152"/>
        <v>0</v>
      </c>
      <c r="O7560" s="594"/>
      <c r="P7560" s="484"/>
      <c r="Q7560" s="484"/>
    </row>
    <row r="7561" spans="1:17">
      <c r="A7561" s="670">
        <v>7544</v>
      </c>
      <c r="B7561" s="677"/>
      <c r="C7561" s="677"/>
      <c r="D7561" s="677"/>
      <c r="E7561" s="676"/>
      <c r="F7561" s="448"/>
      <c r="G7561" s="358"/>
      <c r="H7561" s="428"/>
      <c r="I7561" s="428"/>
      <c r="J7561" s="428"/>
      <c r="K7561" s="430"/>
      <c r="L7561" s="430"/>
      <c r="M7561" s="479"/>
      <c r="N7561" s="594">
        <f t="shared" si="152"/>
        <v>0</v>
      </c>
      <c r="O7561" s="594"/>
      <c r="P7561" s="484"/>
      <c r="Q7561" s="484"/>
    </row>
    <row r="7562" spans="1:17">
      <c r="A7562" s="670">
        <v>7545</v>
      </c>
      <c r="B7562" s="677"/>
      <c r="C7562" s="677"/>
      <c r="D7562" s="677"/>
      <c r="E7562" s="676"/>
      <c r="F7562" s="448"/>
      <c r="G7562" s="358"/>
      <c r="H7562" s="428"/>
      <c r="I7562" s="428"/>
      <c r="J7562" s="428"/>
      <c r="K7562" s="430"/>
      <c r="L7562" s="430"/>
      <c r="M7562" s="479"/>
      <c r="N7562" s="594">
        <f t="shared" si="152"/>
        <v>0</v>
      </c>
      <c r="O7562" s="594"/>
      <c r="P7562" s="484"/>
      <c r="Q7562" s="484"/>
    </row>
    <row r="7563" spans="1:17">
      <c r="A7563" s="670">
        <v>7546</v>
      </c>
      <c r="B7563" s="677"/>
      <c r="C7563" s="677"/>
      <c r="D7563" s="677"/>
      <c r="E7563" s="676"/>
      <c r="F7563" s="448"/>
      <c r="G7563" s="358"/>
      <c r="H7563" s="428"/>
      <c r="I7563" s="428"/>
      <c r="J7563" s="428"/>
      <c r="K7563" s="430"/>
      <c r="L7563" s="430"/>
      <c r="M7563" s="479"/>
      <c r="N7563" s="594">
        <f t="shared" si="152"/>
        <v>0</v>
      </c>
      <c r="O7563" s="594"/>
      <c r="P7563" s="484"/>
      <c r="Q7563" s="484"/>
    </row>
    <row r="7564" spans="1:17">
      <c r="A7564" s="670">
        <v>7547</v>
      </c>
      <c r="B7564" s="677"/>
      <c r="C7564" s="677"/>
      <c r="D7564" s="677"/>
      <c r="E7564" s="676"/>
      <c r="F7564" s="448"/>
      <c r="G7564" s="358"/>
      <c r="H7564" s="428"/>
      <c r="I7564" s="428"/>
      <c r="J7564" s="428"/>
      <c r="K7564" s="430"/>
      <c r="L7564" s="430"/>
      <c r="M7564" s="479"/>
      <c r="N7564" s="594">
        <f t="shared" si="152"/>
        <v>0</v>
      </c>
      <c r="O7564" s="594"/>
      <c r="P7564" s="484"/>
      <c r="Q7564" s="484"/>
    </row>
    <row r="7565" spans="1:17">
      <c r="A7565" s="670">
        <v>7548</v>
      </c>
      <c r="B7565" s="677"/>
      <c r="C7565" s="677"/>
      <c r="D7565" s="677"/>
      <c r="E7565" s="676"/>
      <c r="F7565" s="448"/>
      <c r="G7565" s="358"/>
      <c r="H7565" s="428"/>
      <c r="I7565" s="428"/>
      <c r="J7565" s="428"/>
      <c r="K7565" s="430"/>
      <c r="L7565" s="430"/>
      <c r="M7565" s="479"/>
      <c r="N7565" s="594">
        <f t="shared" si="152"/>
        <v>0</v>
      </c>
      <c r="O7565" s="594"/>
      <c r="P7565" s="484"/>
      <c r="Q7565" s="484"/>
    </row>
    <row r="7566" spans="1:17">
      <c r="A7566" s="670">
        <v>7549</v>
      </c>
      <c r="B7566" s="677"/>
      <c r="C7566" s="677"/>
      <c r="D7566" s="677"/>
      <c r="E7566" s="676"/>
      <c r="F7566" s="448"/>
      <c r="G7566" s="358"/>
      <c r="H7566" s="428"/>
      <c r="I7566" s="428"/>
      <c r="J7566" s="428"/>
      <c r="K7566" s="430"/>
      <c r="L7566" s="430"/>
      <c r="M7566" s="479"/>
      <c r="N7566" s="594">
        <f t="shared" si="152"/>
        <v>0</v>
      </c>
      <c r="O7566" s="594"/>
      <c r="P7566" s="484"/>
      <c r="Q7566" s="484"/>
    </row>
    <row r="7567" spans="1:17">
      <c r="A7567" s="670">
        <v>7550</v>
      </c>
      <c r="B7567" s="677"/>
      <c r="C7567" s="677"/>
      <c r="D7567" s="677"/>
      <c r="E7567" s="676"/>
      <c r="F7567" s="448"/>
      <c r="G7567" s="358"/>
      <c r="H7567" s="428"/>
      <c r="I7567" s="428"/>
      <c r="J7567" s="428"/>
      <c r="K7567" s="430"/>
      <c r="L7567" s="430"/>
      <c r="M7567" s="479"/>
      <c r="N7567" s="594">
        <f t="shared" si="152"/>
        <v>0</v>
      </c>
      <c r="O7567" s="594"/>
      <c r="P7567" s="484"/>
      <c r="Q7567" s="484"/>
    </row>
    <row r="7568" spans="1:17">
      <c r="A7568" s="670">
        <v>7551</v>
      </c>
      <c r="B7568" s="677"/>
      <c r="C7568" s="677"/>
      <c r="D7568" s="677"/>
      <c r="E7568" s="676"/>
      <c r="F7568" s="448"/>
      <c r="G7568" s="358"/>
      <c r="H7568" s="428"/>
      <c r="I7568" s="428"/>
      <c r="J7568" s="428"/>
      <c r="K7568" s="430"/>
      <c r="L7568" s="430"/>
      <c r="M7568" s="479"/>
      <c r="N7568" s="594">
        <f t="shared" si="152"/>
        <v>0</v>
      </c>
      <c r="O7568" s="594"/>
      <c r="P7568" s="484"/>
      <c r="Q7568" s="484"/>
    </row>
    <row r="7569" spans="1:17">
      <c r="A7569" s="670">
        <v>7552</v>
      </c>
      <c r="B7569" s="677"/>
      <c r="C7569" s="677"/>
      <c r="D7569" s="677"/>
      <c r="E7569" s="676"/>
      <c r="F7569" s="448"/>
      <c r="G7569" s="358"/>
      <c r="H7569" s="428"/>
      <c r="I7569" s="428"/>
      <c r="J7569" s="428"/>
      <c r="K7569" s="430"/>
      <c r="L7569" s="430"/>
      <c r="M7569" s="479"/>
      <c r="N7569" s="594">
        <f t="shared" si="152"/>
        <v>0</v>
      </c>
      <c r="O7569" s="594"/>
      <c r="P7569" s="484"/>
      <c r="Q7569" s="484"/>
    </row>
    <row r="7570" spans="1:17">
      <c r="A7570" s="670">
        <v>7553</v>
      </c>
      <c r="B7570" s="677"/>
      <c r="C7570" s="677"/>
      <c r="D7570" s="677"/>
      <c r="E7570" s="676"/>
      <c r="F7570" s="448"/>
      <c r="G7570" s="358"/>
      <c r="H7570" s="428"/>
      <c r="I7570" s="428"/>
      <c r="J7570" s="428"/>
      <c r="K7570" s="430"/>
      <c r="L7570" s="430"/>
      <c r="M7570" s="479"/>
      <c r="N7570" s="594">
        <f t="shared" si="152"/>
        <v>0</v>
      </c>
      <c r="O7570" s="594"/>
      <c r="P7570" s="484"/>
      <c r="Q7570" s="484"/>
    </row>
    <row r="7571" spans="1:17">
      <c r="A7571" s="670">
        <v>7554</v>
      </c>
      <c r="B7571" s="677"/>
      <c r="C7571" s="677"/>
      <c r="D7571" s="677"/>
      <c r="E7571" s="676"/>
      <c r="F7571" s="448"/>
      <c r="G7571" s="358"/>
      <c r="H7571" s="428"/>
      <c r="I7571" s="428"/>
      <c r="J7571" s="428"/>
      <c r="K7571" s="430"/>
      <c r="L7571" s="430"/>
      <c r="M7571" s="479"/>
      <c r="N7571" s="594">
        <f t="shared" ref="N7571:N7634" si="153">+IF((O7570-I7570)&gt;$O$8,1,0)*IF(I7570&gt;$O$9,1,0)*IF(O7570&gt;($O$11-$O$10),1,0)</f>
        <v>0</v>
      </c>
      <c r="O7571" s="594"/>
      <c r="P7571" s="484"/>
      <c r="Q7571" s="484"/>
    </row>
    <row r="7572" spans="1:17">
      <c r="A7572" s="670">
        <v>7555</v>
      </c>
      <c r="B7572" s="677"/>
      <c r="C7572" s="677"/>
      <c r="D7572" s="677"/>
      <c r="E7572" s="676"/>
      <c r="F7572" s="448"/>
      <c r="G7572" s="358"/>
      <c r="H7572" s="428"/>
      <c r="I7572" s="428"/>
      <c r="J7572" s="428"/>
      <c r="K7572" s="430"/>
      <c r="L7572" s="430"/>
      <c r="M7572" s="479"/>
      <c r="N7572" s="594">
        <f t="shared" si="153"/>
        <v>0</v>
      </c>
      <c r="O7572" s="594"/>
      <c r="P7572" s="484"/>
      <c r="Q7572" s="484"/>
    </row>
    <row r="7573" spans="1:17">
      <c r="A7573" s="670">
        <v>7556</v>
      </c>
      <c r="B7573" s="677"/>
      <c r="C7573" s="677"/>
      <c r="D7573" s="677"/>
      <c r="E7573" s="676"/>
      <c r="F7573" s="448"/>
      <c r="G7573" s="358"/>
      <c r="H7573" s="428"/>
      <c r="I7573" s="428"/>
      <c r="J7573" s="428"/>
      <c r="K7573" s="430"/>
      <c r="L7573" s="430"/>
      <c r="M7573" s="479"/>
      <c r="N7573" s="594">
        <f t="shared" si="153"/>
        <v>0</v>
      </c>
      <c r="O7573" s="594"/>
      <c r="P7573" s="484"/>
      <c r="Q7573" s="484"/>
    </row>
    <row r="7574" spans="1:17">
      <c r="A7574" s="670">
        <v>7557</v>
      </c>
      <c r="B7574" s="677"/>
      <c r="C7574" s="677"/>
      <c r="D7574" s="677"/>
      <c r="E7574" s="676"/>
      <c r="F7574" s="448"/>
      <c r="G7574" s="358"/>
      <c r="H7574" s="428"/>
      <c r="I7574" s="428"/>
      <c r="J7574" s="428"/>
      <c r="K7574" s="430"/>
      <c r="L7574" s="430"/>
      <c r="M7574" s="479"/>
      <c r="N7574" s="594">
        <f t="shared" si="153"/>
        <v>0</v>
      </c>
      <c r="O7574" s="594"/>
      <c r="P7574" s="484"/>
      <c r="Q7574" s="484"/>
    </row>
    <row r="7575" spans="1:17">
      <c r="A7575" s="670">
        <v>7558</v>
      </c>
      <c r="B7575" s="677"/>
      <c r="C7575" s="677"/>
      <c r="D7575" s="677"/>
      <c r="E7575" s="676"/>
      <c r="F7575" s="448"/>
      <c r="G7575" s="358"/>
      <c r="H7575" s="428"/>
      <c r="I7575" s="428"/>
      <c r="J7575" s="428"/>
      <c r="K7575" s="430"/>
      <c r="L7575" s="430"/>
      <c r="M7575" s="479"/>
      <c r="N7575" s="594">
        <f t="shared" si="153"/>
        <v>0</v>
      </c>
      <c r="O7575" s="594"/>
      <c r="P7575" s="484"/>
      <c r="Q7575" s="484"/>
    </row>
    <row r="7576" spans="1:17">
      <c r="A7576" s="670">
        <v>7559</v>
      </c>
      <c r="B7576" s="677"/>
      <c r="C7576" s="677"/>
      <c r="D7576" s="677"/>
      <c r="E7576" s="676"/>
      <c r="F7576" s="448"/>
      <c r="G7576" s="358"/>
      <c r="H7576" s="428"/>
      <c r="I7576" s="428"/>
      <c r="J7576" s="428"/>
      <c r="K7576" s="430"/>
      <c r="L7576" s="430"/>
      <c r="M7576" s="479"/>
      <c r="N7576" s="594">
        <f t="shared" si="153"/>
        <v>0</v>
      </c>
      <c r="O7576" s="594"/>
      <c r="P7576" s="484"/>
      <c r="Q7576" s="484"/>
    </row>
    <row r="7577" spans="1:17">
      <c r="A7577" s="670">
        <v>7560</v>
      </c>
      <c r="B7577" s="677"/>
      <c r="C7577" s="677"/>
      <c r="D7577" s="677"/>
      <c r="E7577" s="676"/>
      <c r="F7577" s="448"/>
      <c r="G7577" s="358"/>
      <c r="H7577" s="428"/>
      <c r="I7577" s="428"/>
      <c r="J7577" s="428"/>
      <c r="K7577" s="430"/>
      <c r="L7577" s="430"/>
      <c r="M7577" s="479"/>
      <c r="N7577" s="594">
        <f t="shared" si="153"/>
        <v>0</v>
      </c>
      <c r="O7577" s="594"/>
      <c r="P7577" s="484"/>
      <c r="Q7577" s="484"/>
    </row>
    <row r="7578" spans="1:17">
      <c r="A7578" s="670">
        <v>7561</v>
      </c>
      <c r="B7578" s="677"/>
      <c r="C7578" s="677"/>
      <c r="D7578" s="677"/>
      <c r="E7578" s="676"/>
      <c r="F7578" s="448"/>
      <c r="G7578" s="358"/>
      <c r="H7578" s="428"/>
      <c r="I7578" s="428"/>
      <c r="J7578" s="428"/>
      <c r="K7578" s="430"/>
      <c r="L7578" s="430"/>
      <c r="M7578" s="479"/>
      <c r="N7578" s="594">
        <f t="shared" si="153"/>
        <v>0</v>
      </c>
      <c r="O7578" s="594"/>
      <c r="P7578" s="484"/>
      <c r="Q7578" s="484"/>
    </row>
    <row r="7579" spans="1:17">
      <c r="A7579" s="670">
        <v>7562</v>
      </c>
      <c r="B7579" s="677"/>
      <c r="C7579" s="677"/>
      <c r="D7579" s="677"/>
      <c r="E7579" s="676"/>
      <c r="F7579" s="448"/>
      <c r="G7579" s="358"/>
      <c r="H7579" s="428"/>
      <c r="I7579" s="428"/>
      <c r="J7579" s="428"/>
      <c r="K7579" s="430"/>
      <c r="L7579" s="430"/>
      <c r="M7579" s="479"/>
      <c r="N7579" s="594">
        <f t="shared" si="153"/>
        <v>0</v>
      </c>
      <c r="O7579" s="594"/>
      <c r="P7579" s="484"/>
      <c r="Q7579" s="484"/>
    </row>
    <row r="7580" spans="1:17">
      <c r="A7580" s="670">
        <v>7563</v>
      </c>
      <c r="B7580" s="677"/>
      <c r="C7580" s="677"/>
      <c r="D7580" s="677"/>
      <c r="E7580" s="676"/>
      <c r="F7580" s="448"/>
      <c r="G7580" s="358"/>
      <c r="H7580" s="428"/>
      <c r="I7580" s="428"/>
      <c r="J7580" s="428"/>
      <c r="K7580" s="430"/>
      <c r="L7580" s="430"/>
      <c r="M7580" s="479"/>
      <c r="N7580" s="594">
        <f t="shared" si="153"/>
        <v>0</v>
      </c>
      <c r="O7580" s="594"/>
      <c r="P7580" s="484"/>
      <c r="Q7580" s="484"/>
    </row>
    <row r="7581" spans="1:17">
      <c r="A7581" s="670">
        <v>7564</v>
      </c>
      <c r="B7581" s="677"/>
      <c r="C7581" s="677"/>
      <c r="D7581" s="677"/>
      <c r="E7581" s="676"/>
      <c r="F7581" s="448"/>
      <c r="G7581" s="358"/>
      <c r="H7581" s="428"/>
      <c r="I7581" s="428"/>
      <c r="J7581" s="428"/>
      <c r="K7581" s="430"/>
      <c r="L7581" s="430"/>
      <c r="M7581" s="479"/>
      <c r="N7581" s="594">
        <f t="shared" si="153"/>
        <v>0</v>
      </c>
      <c r="O7581" s="594"/>
      <c r="P7581" s="484"/>
      <c r="Q7581" s="484"/>
    </row>
    <row r="7582" spans="1:17">
      <c r="A7582" s="670">
        <v>7565</v>
      </c>
      <c r="B7582" s="677"/>
      <c r="C7582" s="677"/>
      <c r="D7582" s="677"/>
      <c r="E7582" s="676"/>
      <c r="F7582" s="448"/>
      <c r="G7582" s="358"/>
      <c r="H7582" s="428"/>
      <c r="I7582" s="428"/>
      <c r="J7582" s="428"/>
      <c r="K7582" s="430"/>
      <c r="L7582" s="430"/>
      <c r="M7582" s="479"/>
      <c r="N7582" s="594">
        <f t="shared" si="153"/>
        <v>0</v>
      </c>
      <c r="O7582" s="594"/>
      <c r="P7582" s="484"/>
      <c r="Q7582" s="484"/>
    </row>
    <row r="7583" spans="1:17">
      <c r="A7583" s="670">
        <v>7566</v>
      </c>
      <c r="B7583" s="677"/>
      <c r="C7583" s="677"/>
      <c r="D7583" s="677"/>
      <c r="E7583" s="676"/>
      <c r="F7583" s="448"/>
      <c r="G7583" s="358"/>
      <c r="H7583" s="428"/>
      <c r="I7583" s="428"/>
      <c r="J7583" s="428"/>
      <c r="K7583" s="430"/>
      <c r="L7583" s="430"/>
      <c r="M7583" s="479"/>
      <c r="N7583" s="594">
        <f t="shared" si="153"/>
        <v>0</v>
      </c>
      <c r="O7583" s="594"/>
      <c r="P7583" s="484"/>
      <c r="Q7583" s="484"/>
    </row>
    <row r="7584" spans="1:17">
      <c r="A7584" s="670">
        <v>7567</v>
      </c>
      <c r="B7584" s="677"/>
      <c r="C7584" s="677"/>
      <c r="D7584" s="677"/>
      <c r="E7584" s="676"/>
      <c r="F7584" s="448"/>
      <c r="G7584" s="358"/>
      <c r="H7584" s="428"/>
      <c r="I7584" s="428"/>
      <c r="J7584" s="428"/>
      <c r="K7584" s="430"/>
      <c r="L7584" s="430"/>
      <c r="M7584" s="479"/>
      <c r="N7584" s="594">
        <f t="shared" si="153"/>
        <v>0</v>
      </c>
      <c r="O7584" s="594"/>
      <c r="P7584" s="484"/>
      <c r="Q7584" s="484"/>
    </row>
    <row r="7585" spans="1:17">
      <c r="A7585" s="670">
        <v>7568</v>
      </c>
      <c r="B7585" s="677"/>
      <c r="C7585" s="677"/>
      <c r="D7585" s="677"/>
      <c r="E7585" s="676"/>
      <c r="F7585" s="448"/>
      <c r="G7585" s="358"/>
      <c r="H7585" s="428"/>
      <c r="I7585" s="428"/>
      <c r="J7585" s="428"/>
      <c r="K7585" s="430"/>
      <c r="L7585" s="430"/>
      <c r="M7585" s="479"/>
      <c r="N7585" s="594">
        <f t="shared" si="153"/>
        <v>0</v>
      </c>
      <c r="O7585" s="594"/>
      <c r="P7585" s="484"/>
      <c r="Q7585" s="484"/>
    </row>
    <row r="7586" spans="1:17">
      <c r="A7586" s="670">
        <v>7569</v>
      </c>
      <c r="B7586" s="677"/>
      <c r="C7586" s="677"/>
      <c r="D7586" s="677"/>
      <c r="E7586" s="676"/>
      <c r="F7586" s="448"/>
      <c r="G7586" s="358"/>
      <c r="H7586" s="428"/>
      <c r="I7586" s="428"/>
      <c r="J7586" s="428"/>
      <c r="K7586" s="430"/>
      <c r="L7586" s="430"/>
      <c r="M7586" s="479"/>
      <c r="N7586" s="594">
        <f t="shared" si="153"/>
        <v>0</v>
      </c>
      <c r="O7586" s="594"/>
      <c r="P7586" s="484"/>
      <c r="Q7586" s="484"/>
    </row>
    <row r="7587" spans="1:17">
      <c r="A7587" s="670">
        <v>7570</v>
      </c>
      <c r="B7587" s="677"/>
      <c r="C7587" s="677"/>
      <c r="D7587" s="677"/>
      <c r="E7587" s="676"/>
      <c r="F7587" s="448"/>
      <c r="G7587" s="358"/>
      <c r="H7587" s="428"/>
      <c r="I7587" s="428"/>
      <c r="J7587" s="428"/>
      <c r="K7587" s="430"/>
      <c r="L7587" s="430"/>
      <c r="M7587" s="479"/>
      <c r="N7587" s="594">
        <f t="shared" si="153"/>
        <v>0</v>
      </c>
      <c r="O7587" s="594"/>
      <c r="P7587" s="484"/>
      <c r="Q7587" s="484"/>
    </row>
    <row r="7588" spans="1:17">
      <c r="A7588" s="670">
        <v>7571</v>
      </c>
      <c r="B7588" s="677"/>
      <c r="C7588" s="677"/>
      <c r="D7588" s="677"/>
      <c r="E7588" s="676"/>
      <c r="F7588" s="448"/>
      <c r="G7588" s="358"/>
      <c r="H7588" s="428"/>
      <c r="I7588" s="428"/>
      <c r="J7588" s="428"/>
      <c r="K7588" s="430"/>
      <c r="L7588" s="430"/>
      <c r="M7588" s="479"/>
      <c r="N7588" s="594">
        <f t="shared" si="153"/>
        <v>0</v>
      </c>
      <c r="O7588" s="594"/>
      <c r="P7588" s="484"/>
      <c r="Q7588" s="484"/>
    </row>
    <row r="7589" spans="1:17">
      <c r="A7589" s="670">
        <v>7572</v>
      </c>
      <c r="B7589" s="677"/>
      <c r="C7589" s="677"/>
      <c r="D7589" s="677"/>
      <c r="E7589" s="676"/>
      <c r="F7589" s="448"/>
      <c r="G7589" s="358"/>
      <c r="H7589" s="428"/>
      <c r="I7589" s="428"/>
      <c r="J7589" s="428"/>
      <c r="K7589" s="430"/>
      <c r="L7589" s="430"/>
      <c r="M7589" s="479"/>
      <c r="N7589" s="594">
        <f t="shared" si="153"/>
        <v>0</v>
      </c>
      <c r="O7589" s="594"/>
      <c r="P7589" s="484"/>
      <c r="Q7589" s="484"/>
    </row>
    <row r="7590" spans="1:17">
      <c r="A7590" s="670">
        <v>7573</v>
      </c>
      <c r="B7590" s="677"/>
      <c r="C7590" s="677"/>
      <c r="D7590" s="677"/>
      <c r="E7590" s="676"/>
      <c r="F7590" s="448"/>
      <c r="G7590" s="358"/>
      <c r="H7590" s="428"/>
      <c r="I7590" s="428"/>
      <c r="J7590" s="428"/>
      <c r="K7590" s="430"/>
      <c r="L7590" s="430"/>
      <c r="M7590" s="479"/>
      <c r="N7590" s="594">
        <f t="shared" si="153"/>
        <v>0</v>
      </c>
      <c r="O7590" s="594"/>
      <c r="P7590" s="484"/>
      <c r="Q7590" s="484"/>
    </row>
    <row r="7591" spans="1:17">
      <c r="A7591" s="670">
        <v>7574</v>
      </c>
      <c r="B7591" s="677"/>
      <c r="C7591" s="677"/>
      <c r="D7591" s="677"/>
      <c r="E7591" s="676"/>
      <c r="F7591" s="448"/>
      <c r="G7591" s="358"/>
      <c r="H7591" s="428"/>
      <c r="I7591" s="428"/>
      <c r="J7591" s="428"/>
      <c r="K7591" s="430"/>
      <c r="L7591" s="430"/>
      <c r="M7591" s="479"/>
      <c r="N7591" s="594">
        <f t="shared" si="153"/>
        <v>0</v>
      </c>
      <c r="O7591" s="594"/>
      <c r="P7591" s="484"/>
      <c r="Q7591" s="484"/>
    </row>
    <row r="7592" spans="1:17">
      <c r="A7592" s="670">
        <v>7575</v>
      </c>
      <c r="B7592" s="677"/>
      <c r="C7592" s="677"/>
      <c r="D7592" s="677"/>
      <c r="E7592" s="676"/>
      <c r="F7592" s="448"/>
      <c r="G7592" s="358"/>
      <c r="H7592" s="428"/>
      <c r="I7592" s="428"/>
      <c r="J7592" s="428"/>
      <c r="K7592" s="430"/>
      <c r="L7592" s="430"/>
      <c r="M7592" s="479"/>
      <c r="N7592" s="594">
        <f t="shared" si="153"/>
        <v>0</v>
      </c>
      <c r="O7592" s="594"/>
      <c r="P7592" s="484"/>
      <c r="Q7592" s="484"/>
    </row>
    <row r="7593" spans="1:17">
      <c r="A7593" s="670">
        <v>7576</v>
      </c>
      <c r="B7593" s="677"/>
      <c r="C7593" s="677"/>
      <c r="D7593" s="677"/>
      <c r="E7593" s="676"/>
      <c r="F7593" s="448"/>
      <c r="G7593" s="358"/>
      <c r="H7593" s="428"/>
      <c r="I7593" s="428"/>
      <c r="J7593" s="428"/>
      <c r="K7593" s="430"/>
      <c r="L7593" s="430"/>
      <c r="M7593" s="479"/>
      <c r="N7593" s="594">
        <f t="shared" si="153"/>
        <v>0</v>
      </c>
      <c r="O7593" s="594"/>
      <c r="P7593" s="484"/>
      <c r="Q7593" s="484"/>
    </row>
    <row r="7594" spans="1:17">
      <c r="A7594" s="670">
        <v>7577</v>
      </c>
      <c r="B7594" s="677"/>
      <c r="C7594" s="677"/>
      <c r="D7594" s="677"/>
      <c r="E7594" s="676"/>
      <c r="F7594" s="448"/>
      <c r="G7594" s="358"/>
      <c r="H7594" s="428"/>
      <c r="I7594" s="428"/>
      <c r="J7594" s="428"/>
      <c r="K7594" s="430"/>
      <c r="L7594" s="430"/>
      <c r="M7594" s="479"/>
      <c r="N7594" s="594">
        <f t="shared" si="153"/>
        <v>0</v>
      </c>
      <c r="O7594" s="594"/>
      <c r="P7594" s="484"/>
      <c r="Q7594" s="484"/>
    </row>
    <row r="7595" spans="1:17">
      <c r="A7595" s="670">
        <v>7578</v>
      </c>
      <c r="B7595" s="677"/>
      <c r="C7595" s="677"/>
      <c r="D7595" s="677"/>
      <c r="E7595" s="676"/>
      <c r="F7595" s="448"/>
      <c r="G7595" s="358"/>
      <c r="H7595" s="428"/>
      <c r="I7595" s="428"/>
      <c r="J7595" s="428"/>
      <c r="K7595" s="430"/>
      <c r="L7595" s="430"/>
      <c r="M7595" s="479"/>
      <c r="N7595" s="594">
        <f t="shared" si="153"/>
        <v>0</v>
      </c>
      <c r="O7595" s="594"/>
      <c r="P7595" s="484"/>
      <c r="Q7595" s="484"/>
    </row>
    <row r="7596" spans="1:17">
      <c r="A7596" s="670">
        <v>7579</v>
      </c>
      <c r="B7596" s="677"/>
      <c r="C7596" s="677"/>
      <c r="D7596" s="677"/>
      <c r="E7596" s="676"/>
      <c r="F7596" s="448"/>
      <c r="G7596" s="358"/>
      <c r="H7596" s="428"/>
      <c r="I7596" s="428"/>
      <c r="J7596" s="428"/>
      <c r="K7596" s="430"/>
      <c r="L7596" s="430"/>
      <c r="M7596" s="479"/>
      <c r="N7596" s="594">
        <f t="shared" si="153"/>
        <v>0</v>
      </c>
      <c r="O7596" s="594"/>
      <c r="P7596" s="484"/>
      <c r="Q7596" s="484"/>
    </row>
    <row r="7597" spans="1:17">
      <c r="A7597" s="670">
        <v>7580</v>
      </c>
      <c r="B7597" s="677"/>
      <c r="C7597" s="677"/>
      <c r="D7597" s="677"/>
      <c r="E7597" s="676"/>
      <c r="F7597" s="448"/>
      <c r="G7597" s="358"/>
      <c r="H7597" s="428"/>
      <c r="I7597" s="428"/>
      <c r="J7597" s="428"/>
      <c r="K7597" s="430"/>
      <c r="L7597" s="430"/>
      <c r="M7597" s="479"/>
      <c r="N7597" s="594">
        <f t="shared" si="153"/>
        <v>0</v>
      </c>
      <c r="O7597" s="594"/>
      <c r="P7597" s="484"/>
      <c r="Q7597" s="484"/>
    </row>
    <row r="7598" spans="1:17">
      <c r="A7598" s="670">
        <v>7581</v>
      </c>
      <c r="B7598" s="677"/>
      <c r="C7598" s="677"/>
      <c r="D7598" s="677"/>
      <c r="E7598" s="676"/>
      <c r="F7598" s="448"/>
      <c r="G7598" s="358"/>
      <c r="H7598" s="428"/>
      <c r="I7598" s="428"/>
      <c r="J7598" s="428"/>
      <c r="K7598" s="430"/>
      <c r="L7598" s="430"/>
      <c r="M7598" s="479"/>
      <c r="N7598" s="594">
        <f t="shared" si="153"/>
        <v>0</v>
      </c>
      <c r="O7598" s="594"/>
      <c r="P7598" s="484"/>
      <c r="Q7598" s="484"/>
    </row>
    <row r="7599" spans="1:17">
      <c r="A7599" s="670">
        <v>7582</v>
      </c>
      <c r="B7599" s="677"/>
      <c r="C7599" s="677"/>
      <c r="D7599" s="677"/>
      <c r="E7599" s="676"/>
      <c r="F7599" s="448"/>
      <c r="G7599" s="358"/>
      <c r="H7599" s="428"/>
      <c r="I7599" s="428"/>
      <c r="J7599" s="428"/>
      <c r="K7599" s="430"/>
      <c r="L7599" s="430"/>
      <c r="M7599" s="479"/>
      <c r="N7599" s="594">
        <f t="shared" si="153"/>
        <v>0</v>
      </c>
      <c r="O7599" s="594"/>
      <c r="P7599" s="484"/>
      <c r="Q7599" s="484"/>
    </row>
    <row r="7600" spans="1:17">
      <c r="A7600" s="670">
        <v>7583</v>
      </c>
      <c r="B7600" s="677"/>
      <c r="C7600" s="677"/>
      <c r="D7600" s="677"/>
      <c r="E7600" s="676"/>
      <c r="F7600" s="448"/>
      <c r="G7600" s="358"/>
      <c r="H7600" s="428"/>
      <c r="I7600" s="428"/>
      <c r="J7600" s="428"/>
      <c r="K7600" s="430"/>
      <c r="L7600" s="430"/>
      <c r="M7600" s="479"/>
      <c r="N7600" s="594">
        <f t="shared" si="153"/>
        <v>0</v>
      </c>
      <c r="O7600" s="594"/>
      <c r="P7600" s="484"/>
      <c r="Q7600" s="484"/>
    </row>
    <row r="7601" spans="1:17">
      <c r="A7601" s="670">
        <v>7584</v>
      </c>
      <c r="B7601" s="677"/>
      <c r="C7601" s="677"/>
      <c r="D7601" s="677"/>
      <c r="E7601" s="676"/>
      <c r="F7601" s="448"/>
      <c r="G7601" s="358"/>
      <c r="H7601" s="428"/>
      <c r="I7601" s="428"/>
      <c r="J7601" s="428"/>
      <c r="K7601" s="430"/>
      <c r="L7601" s="430"/>
      <c r="M7601" s="479"/>
      <c r="N7601" s="594">
        <f t="shared" si="153"/>
        <v>0</v>
      </c>
      <c r="O7601" s="594"/>
      <c r="P7601" s="484"/>
      <c r="Q7601" s="484"/>
    </row>
    <row r="7602" spans="1:17">
      <c r="A7602" s="670">
        <v>7585</v>
      </c>
      <c r="B7602" s="677"/>
      <c r="C7602" s="677"/>
      <c r="D7602" s="677"/>
      <c r="E7602" s="676"/>
      <c r="F7602" s="448"/>
      <c r="G7602" s="358"/>
      <c r="H7602" s="428"/>
      <c r="I7602" s="428"/>
      <c r="J7602" s="428"/>
      <c r="K7602" s="430"/>
      <c r="L7602" s="430"/>
      <c r="M7602" s="479"/>
      <c r="N7602" s="594">
        <f t="shared" si="153"/>
        <v>0</v>
      </c>
      <c r="O7602" s="594"/>
      <c r="P7602" s="484"/>
      <c r="Q7602" s="484"/>
    </row>
    <row r="7603" spans="1:17">
      <c r="A7603" s="670">
        <v>7586</v>
      </c>
      <c r="B7603" s="677"/>
      <c r="C7603" s="677"/>
      <c r="D7603" s="677"/>
      <c r="E7603" s="676"/>
      <c r="F7603" s="448"/>
      <c r="G7603" s="358"/>
      <c r="H7603" s="428"/>
      <c r="I7603" s="428"/>
      <c r="J7603" s="428"/>
      <c r="K7603" s="430"/>
      <c r="L7603" s="430"/>
      <c r="M7603" s="479"/>
      <c r="N7603" s="594">
        <f t="shared" si="153"/>
        <v>0</v>
      </c>
      <c r="O7603" s="594"/>
      <c r="P7603" s="484"/>
      <c r="Q7603" s="484"/>
    </row>
    <row r="7604" spans="1:17">
      <c r="A7604" s="670">
        <v>7587</v>
      </c>
      <c r="B7604" s="677"/>
      <c r="C7604" s="677"/>
      <c r="D7604" s="677"/>
      <c r="E7604" s="676"/>
      <c r="F7604" s="448"/>
      <c r="G7604" s="358"/>
      <c r="H7604" s="428"/>
      <c r="I7604" s="428"/>
      <c r="J7604" s="428"/>
      <c r="K7604" s="430"/>
      <c r="L7604" s="430"/>
      <c r="M7604" s="479"/>
      <c r="N7604" s="594">
        <f t="shared" si="153"/>
        <v>0</v>
      </c>
      <c r="O7604" s="594"/>
      <c r="P7604" s="484"/>
      <c r="Q7604" s="484"/>
    </row>
    <row r="7605" spans="1:17">
      <c r="A7605" s="670">
        <v>7588</v>
      </c>
      <c r="B7605" s="677"/>
      <c r="C7605" s="677"/>
      <c r="D7605" s="677"/>
      <c r="E7605" s="676"/>
      <c r="F7605" s="448"/>
      <c r="G7605" s="358"/>
      <c r="H7605" s="428"/>
      <c r="I7605" s="428"/>
      <c r="J7605" s="428"/>
      <c r="K7605" s="430"/>
      <c r="L7605" s="430"/>
      <c r="M7605" s="479"/>
      <c r="N7605" s="594">
        <f t="shared" si="153"/>
        <v>0</v>
      </c>
      <c r="O7605" s="594"/>
      <c r="P7605" s="484"/>
      <c r="Q7605" s="484"/>
    </row>
    <row r="7606" spans="1:17">
      <c r="A7606" s="670">
        <v>7589</v>
      </c>
      <c r="B7606" s="677"/>
      <c r="C7606" s="677"/>
      <c r="D7606" s="677"/>
      <c r="E7606" s="676"/>
      <c r="F7606" s="448"/>
      <c r="G7606" s="358"/>
      <c r="H7606" s="428"/>
      <c r="I7606" s="428"/>
      <c r="J7606" s="428"/>
      <c r="K7606" s="430"/>
      <c r="L7606" s="430"/>
      <c r="M7606" s="479"/>
      <c r="N7606" s="594">
        <f t="shared" si="153"/>
        <v>0</v>
      </c>
      <c r="O7606" s="594"/>
      <c r="P7606" s="484"/>
      <c r="Q7606" s="484"/>
    </row>
    <row r="7607" spans="1:17">
      <c r="A7607" s="670">
        <v>7590</v>
      </c>
      <c r="B7607" s="677"/>
      <c r="C7607" s="677"/>
      <c r="D7607" s="677"/>
      <c r="E7607" s="676"/>
      <c r="F7607" s="448"/>
      <c r="G7607" s="358"/>
      <c r="H7607" s="428"/>
      <c r="I7607" s="428"/>
      <c r="J7607" s="428"/>
      <c r="K7607" s="430"/>
      <c r="L7607" s="430"/>
      <c r="M7607" s="479"/>
      <c r="N7607" s="594">
        <f t="shared" si="153"/>
        <v>0</v>
      </c>
      <c r="O7607" s="594"/>
      <c r="P7607" s="484"/>
      <c r="Q7607" s="484"/>
    </row>
    <row r="7608" spans="1:17">
      <c r="A7608" s="670">
        <v>7591</v>
      </c>
      <c r="B7608" s="677"/>
      <c r="C7608" s="677"/>
      <c r="D7608" s="677"/>
      <c r="E7608" s="676"/>
      <c r="F7608" s="448"/>
      <c r="G7608" s="358"/>
      <c r="H7608" s="428"/>
      <c r="I7608" s="428"/>
      <c r="J7608" s="428"/>
      <c r="K7608" s="430"/>
      <c r="L7608" s="430"/>
      <c r="M7608" s="479"/>
      <c r="N7608" s="594">
        <f t="shared" si="153"/>
        <v>0</v>
      </c>
      <c r="O7608" s="594"/>
      <c r="P7608" s="484"/>
      <c r="Q7608" s="484"/>
    </row>
    <row r="7609" spans="1:17">
      <c r="A7609" s="670">
        <v>7592</v>
      </c>
      <c r="B7609" s="677"/>
      <c r="C7609" s="677"/>
      <c r="D7609" s="677"/>
      <c r="E7609" s="676"/>
      <c r="F7609" s="448"/>
      <c r="G7609" s="358"/>
      <c r="H7609" s="428"/>
      <c r="I7609" s="428"/>
      <c r="J7609" s="428"/>
      <c r="K7609" s="430"/>
      <c r="L7609" s="430"/>
      <c r="M7609" s="479"/>
      <c r="N7609" s="594">
        <f t="shared" si="153"/>
        <v>0</v>
      </c>
      <c r="O7609" s="594"/>
      <c r="P7609" s="484"/>
      <c r="Q7609" s="484"/>
    </row>
    <row r="7610" spans="1:17">
      <c r="A7610" s="670">
        <v>7593</v>
      </c>
      <c r="B7610" s="677"/>
      <c r="C7610" s="677"/>
      <c r="D7610" s="677"/>
      <c r="E7610" s="676"/>
      <c r="F7610" s="448"/>
      <c r="G7610" s="358"/>
      <c r="H7610" s="428"/>
      <c r="I7610" s="428"/>
      <c r="J7610" s="428"/>
      <c r="K7610" s="430"/>
      <c r="L7610" s="430"/>
      <c r="M7610" s="479"/>
      <c r="N7610" s="594">
        <f t="shared" si="153"/>
        <v>0</v>
      </c>
      <c r="O7610" s="594"/>
      <c r="P7610" s="484"/>
      <c r="Q7610" s="484"/>
    </row>
    <row r="7611" spans="1:17">
      <c r="A7611" s="670">
        <v>7594</v>
      </c>
      <c r="B7611" s="677"/>
      <c r="C7611" s="677"/>
      <c r="D7611" s="677"/>
      <c r="E7611" s="676"/>
      <c r="F7611" s="448"/>
      <c r="G7611" s="358"/>
      <c r="H7611" s="428"/>
      <c r="I7611" s="428"/>
      <c r="J7611" s="428"/>
      <c r="K7611" s="430"/>
      <c r="L7611" s="430"/>
      <c r="M7611" s="479"/>
      <c r="N7611" s="594">
        <f t="shared" si="153"/>
        <v>0</v>
      </c>
      <c r="O7611" s="594"/>
      <c r="P7611" s="484"/>
      <c r="Q7611" s="484"/>
    </row>
    <row r="7612" spans="1:17">
      <c r="A7612" s="670">
        <v>7595</v>
      </c>
      <c r="B7612" s="677"/>
      <c r="C7612" s="677"/>
      <c r="D7612" s="677"/>
      <c r="E7612" s="676"/>
      <c r="F7612" s="448"/>
      <c r="G7612" s="358"/>
      <c r="H7612" s="428"/>
      <c r="I7612" s="428"/>
      <c r="J7612" s="428"/>
      <c r="K7612" s="430"/>
      <c r="L7612" s="430"/>
      <c r="M7612" s="479"/>
      <c r="N7612" s="594">
        <f t="shared" si="153"/>
        <v>0</v>
      </c>
      <c r="O7612" s="594"/>
      <c r="P7612" s="484"/>
      <c r="Q7612" s="484"/>
    </row>
    <row r="7613" spans="1:17">
      <c r="A7613" s="670">
        <v>7596</v>
      </c>
      <c r="B7613" s="677"/>
      <c r="C7613" s="677"/>
      <c r="D7613" s="677"/>
      <c r="E7613" s="676"/>
      <c r="F7613" s="448"/>
      <c r="G7613" s="358"/>
      <c r="H7613" s="428"/>
      <c r="I7613" s="428"/>
      <c r="J7613" s="428"/>
      <c r="K7613" s="430"/>
      <c r="L7613" s="430"/>
      <c r="M7613" s="479"/>
      <c r="N7613" s="594">
        <f t="shared" si="153"/>
        <v>0</v>
      </c>
      <c r="O7613" s="594"/>
      <c r="P7613" s="484"/>
      <c r="Q7613" s="484"/>
    </row>
    <row r="7614" spans="1:17">
      <c r="A7614" s="670">
        <v>7597</v>
      </c>
      <c r="B7614" s="677"/>
      <c r="C7614" s="677"/>
      <c r="D7614" s="677"/>
      <c r="E7614" s="676"/>
      <c r="F7614" s="448"/>
      <c r="G7614" s="358"/>
      <c r="H7614" s="428"/>
      <c r="I7614" s="428"/>
      <c r="J7614" s="428"/>
      <c r="K7614" s="430"/>
      <c r="L7614" s="430"/>
      <c r="M7614" s="479"/>
      <c r="N7614" s="594">
        <f t="shared" si="153"/>
        <v>0</v>
      </c>
      <c r="O7614" s="594"/>
      <c r="P7614" s="484"/>
      <c r="Q7614" s="484"/>
    </row>
    <row r="7615" spans="1:17">
      <c r="A7615" s="670">
        <v>7598</v>
      </c>
      <c r="B7615" s="677"/>
      <c r="C7615" s="677"/>
      <c r="D7615" s="677"/>
      <c r="E7615" s="676"/>
      <c r="F7615" s="448"/>
      <c r="G7615" s="358"/>
      <c r="H7615" s="428"/>
      <c r="I7615" s="428"/>
      <c r="J7615" s="428"/>
      <c r="K7615" s="430"/>
      <c r="L7615" s="430"/>
      <c r="M7615" s="479"/>
      <c r="N7615" s="594">
        <f t="shared" si="153"/>
        <v>0</v>
      </c>
      <c r="O7615" s="594"/>
      <c r="P7615" s="484"/>
      <c r="Q7615" s="484"/>
    </row>
    <row r="7616" spans="1:17">
      <c r="A7616" s="670">
        <v>7599</v>
      </c>
      <c r="B7616" s="677"/>
      <c r="C7616" s="677"/>
      <c r="D7616" s="677"/>
      <c r="E7616" s="676"/>
      <c r="F7616" s="448"/>
      <c r="G7616" s="358"/>
      <c r="H7616" s="428"/>
      <c r="I7616" s="428"/>
      <c r="J7616" s="428"/>
      <c r="K7616" s="430"/>
      <c r="L7616" s="430"/>
      <c r="M7616" s="479"/>
      <c r="N7616" s="594">
        <f t="shared" si="153"/>
        <v>0</v>
      </c>
      <c r="O7616" s="594"/>
      <c r="P7616" s="484"/>
      <c r="Q7616" s="484"/>
    </row>
    <row r="7617" spans="1:17">
      <c r="A7617" s="670">
        <v>7600</v>
      </c>
      <c r="B7617" s="677"/>
      <c r="C7617" s="677"/>
      <c r="D7617" s="677"/>
      <c r="E7617" s="676"/>
      <c r="F7617" s="448"/>
      <c r="G7617" s="358"/>
      <c r="H7617" s="428"/>
      <c r="I7617" s="428"/>
      <c r="J7617" s="428"/>
      <c r="K7617" s="430"/>
      <c r="L7617" s="430"/>
      <c r="M7617" s="479"/>
      <c r="N7617" s="594">
        <f t="shared" si="153"/>
        <v>0</v>
      </c>
      <c r="O7617" s="594"/>
      <c r="P7617" s="484"/>
      <c r="Q7617" s="484"/>
    </row>
    <row r="7618" spans="1:17">
      <c r="A7618" s="670">
        <v>7601</v>
      </c>
      <c r="B7618" s="677"/>
      <c r="C7618" s="677"/>
      <c r="D7618" s="677"/>
      <c r="E7618" s="676"/>
      <c r="F7618" s="448"/>
      <c r="G7618" s="358"/>
      <c r="H7618" s="428"/>
      <c r="I7618" s="428"/>
      <c r="J7618" s="428"/>
      <c r="K7618" s="430"/>
      <c r="L7618" s="430"/>
      <c r="M7618" s="479"/>
      <c r="N7618" s="594">
        <f t="shared" si="153"/>
        <v>0</v>
      </c>
      <c r="O7618" s="594"/>
      <c r="P7618" s="484"/>
      <c r="Q7618" s="484"/>
    </row>
    <row r="7619" spans="1:17">
      <c r="A7619" s="670">
        <v>7602</v>
      </c>
      <c r="B7619" s="677"/>
      <c r="C7619" s="677"/>
      <c r="D7619" s="677"/>
      <c r="E7619" s="676"/>
      <c r="F7619" s="448"/>
      <c r="G7619" s="358"/>
      <c r="H7619" s="428"/>
      <c r="I7619" s="428"/>
      <c r="J7619" s="428"/>
      <c r="K7619" s="430"/>
      <c r="L7619" s="430"/>
      <c r="M7619" s="479"/>
      <c r="N7619" s="594">
        <f t="shared" si="153"/>
        <v>0</v>
      </c>
      <c r="O7619" s="594"/>
      <c r="P7619" s="484"/>
      <c r="Q7619" s="484"/>
    </row>
    <row r="7620" spans="1:17">
      <c r="A7620" s="670">
        <v>7603</v>
      </c>
      <c r="B7620" s="677"/>
      <c r="C7620" s="677"/>
      <c r="D7620" s="677"/>
      <c r="E7620" s="676"/>
      <c r="F7620" s="448"/>
      <c r="G7620" s="358"/>
      <c r="H7620" s="428"/>
      <c r="I7620" s="428"/>
      <c r="J7620" s="428"/>
      <c r="K7620" s="430"/>
      <c r="L7620" s="430"/>
      <c r="M7620" s="479"/>
      <c r="N7620" s="594">
        <f t="shared" si="153"/>
        <v>0</v>
      </c>
      <c r="O7620" s="594"/>
      <c r="P7620" s="484"/>
      <c r="Q7620" s="484"/>
    </row>
    <row r="7621" spans="1:17">
      <c r="A7621" s="670">
        <v>7604</v>
      </c>
      <c r="B7621" s="677"/>
      <c r="C7621" s="677"/>
      <c r="D7621" s="677"/>
      <c r="E7621" s="676"/>
      <c r="F7621" s="448"/>
      <c r="G7621" s="358"/>
      <c r="H7621" s="428"/>
      <c r="I7621" s="428"/>
      <c r="J7621" s="428"/>
      <c r="K7621" s="430"/>
      <c r="L7621" s="430"/>
      <c r="M7621" s="479"/>
      <c r="N7621" s="594">
        <f t="shared" si="153"/>
        <v>0</v>
      </c>
      <c r="O7621" s="594"/>
      <c r="P7621" s="484"/>
      <c r="Q7621" s="484"/>
    </row>
    <row r="7622" spans="1:17">
      <c r="A7622" s="670">
        <v>7605</v>
      </c>
      <c r="B7622" s="677"/>
      <c r="C7622" s="677"/>
      <c r="D7622" s="677"/>
      <c r="E7622" s="676"/>
      <c r="F7622" s="448"/>
      <c r="G7622" s="358"/>
      <c r="H7622" s="428"/>
      <c r="I7622" s="428"/>
      <c r="J7622" s="428"/>
      <c r="K7622" s="430"/>
      <c r="L7622" s="430"/>
      <c r="M7622" s="479"/>
      <c r="N7622" s="594">
        <f t="shared" si="153"/>
        <v>0</v>
      </c>
      <c r="O7622" s="594"/>
      <c r="P7622" s="484"/>
      <c r="Q7622" s="484"/>
    </row>
    <row r="7623" spans="1:17">
      <c r="A7623" s="670">
        <v>7606</v>
      </c>
      <c r="B7623" s="677"/>
      <c r="C7623" s="677"/>
      <c r="D7623" s="677"/>
      <c r="E7623" s="676"/>
      <c r="F7623" s="448"/>
      <c r="G7623" s="358"/>
      <c r="H7623" s="428"/>
      <c r="I7623" s="428"/>
      <c r="J7623" s="428"/>
      <c r="K7623" s="430"/>
      <c r="L7623" s="430"/>
      <c r="M7623" s="479"/>
      <c r="N7623" s="594">
        <f t="shared" si="153"/>
        <v>0</v>
      </c>
      <c r="O7623" s="594"/>
      <c r="P7623" s="484"/>
      <c r="Q7623" s="484"/>
    </row>
    <row r="7624" spans="1:17">
      <c r="A7624" s="670">
        <v>7607</v>
      </c>
      <c r="B7624" s="677"/>
      <c r="C7624" s="677"/>
      <c r="D7624" s="677"/>
      <c r="E7624" s="676"/>
      <c r="F7624" s="448"/>
      <c r="G7624" s="358"/>
      <c r="H7624" s="428"/>
      <c r="I7624" s="428"/>
      <c r="J7624" s="428"/>
      <c r="K7624" s="430"/>
      <c r="L7624" s="430"/>
      <c r="M7624" s="479"/>
      <c r="N7624" s="594">
        <f t="shared" si="153"/>
        <v>0</v>
      </c>
      <c r="O7624" s="594"/>
      <c r="P7624" s="484"/>
      <c r="Q7624" s="484"/>
    </row>
    <row r="7625" spans="1:17">
      <c r="A7625" s="670">
        <v>7608</v>
      </c>
      <c r="B7625" s="677"/>
      <c r="C7625" s="677"/>
      <c r="D7625" s="677"/>
      <c r="E7625" s="676"/>
      <c r="F7625" s="448"/>
      <c r="G7625" s="358"/>
      <c r="H7625" s="428"/>
      <c r="I7625" s="428"/>
      <c r="J7625" s="428"/>
      <c r="K7625" s="430"/>
      <c r="L7625" s="430"/>
      <c r="M7625" s="479"/>
      <c r="N7625" s="594">
        <f t="shared" si="153"/>
        <v>0</v>
      </c>
      <c r="O7625" s="594"/>
      <c r="P7625" s="484"/>
      <c r="Q7625" s="484"/>
    </row>
    <row r="7626" spans="1:17">
      <c r="A7626" s="670">
        <v>7609</v>
      </c>
      <c r="B7626" s="677"/>
      <c r="C7626" s="677"/>
      <c r="D7626" s="677"/>
      <c r="E7626" s="676"/>
      <c r="F7626" s="448"/>
      <c r="G7626" s="358"/>
      <c r="H7626" s="428"/>
      <c r="I7626" s="428"/>
      <c r="J7626" s="428"/>
      <c r="K7626" s="430"/>
      <c r="L7626" s="430"/>
      <c r="M7626" s="479"/>
      <c r="N7626" s="594">
        <f t="shared" si="153"/>
        <v>0</v>
      </c>
      <c r="O7626" s="594"/>
      <c r="P7626" s="484"/>
      <c r="Q7626" s="484"/>
    </row>
    <row r="7627" spans="1:17">
      <c r="A7627" s="670">
        <v>7610</v>
      </c>
      <c r="B7627" s="677"/>
      <c r="C7627" s="677"/>
      <c r="D7627" s="677"/>
      <c r="E7627" s="676"/>
      <c r="F7627" s="448"/>
      <c r="G7627" s="358"/>
      <c r="H7627" s="428"/>
      <c r="I7627" s="428"/>
      <c r="J7627" s="428"/>
      <c r="K7627" s="430"/>
      <c r="L7627" s="430"/>
      <c r="M7627" s="479"/>
      <c r="N7627" s="594">
        <f t="shared" si="153"/>
        <v>0</v>
      </c>
      <c r="O7627" s="594"/>
      <c r="P7627" s="484"/>
      <c r="Q7627" s="484"/>
    </row>
    <row r="7628" spans="1:17">
      <c r="A7628" s="670">
        <v>7611</v>
      </c>
      <c r="B7628" s="677"/>
      <c r="C7628" s="677"/>
      <c r="D7628" s="677"/>
      <c r="E7628" s="676"/>
      <c r="F7628" s="448"/>
      <c r="G7628" s="358"/>
      <c r="H7628" s="428"/>
      <c r="I7628" s="428"/>
      <c r="J7628" s="428"/>
      <c r="K7628" s="430"/>
      <c r="L7628" s="430"/>
      <c r="M7628" s="479"/>
      <c r="N7628" s="594">
        <f t="shared" si="153"/>
        <v>0</v>
      </c>
      <c r="O7628" s="594"/>
      <c r="P7628" s="484"/>
      <c r="Q7628" s="484"/>
    </row>
    <row r="7629" spans="1:17">
      <c r="A7629" s="670">
        <v>7612</v>
      </c>
      <c r="B7629" s="677"/>
      <c r="C7629" s="677"/>
      <c r="D7629" s="677"/>
      <c r="E7629" s="676"/>
      <c r="F7629" s="448"/>
      <c r="G7629" s="358"/>
      <c r="H7629" s="428"/>
      <c r="I7629" s="428"/>
      <c r="J7629" s="428"/>
      <c r="K7629" s="430"/>
      <c r="L7629" s="430"/>
      <c r="M7629" s="479"/>
      <c r="N7629" s="594">
        <f t="shared" si="153"/>
        <v>0</v>
      </c>
      <c r="O7629" s="594"/>
      <c r="P7629" s="484"/>
      <c r="Q7629" s="484"/>
    </row>
    <row r="7630" spans="1:17">
      <c r="A7630" s="670">
        <v>7613</v>
      </c>
      <c r="B7630" s="677"/>
      <c r="C7630" s="677"/>
      <c r="D7630" s="677"/>
      <c r="E7630" s="676"/>
      <c r="F7630" s="448"/>
      <c r="G7630" s="358"/>
      <c r="H7630" s="428"/>
      <c r="I7630" s="428"/>
      <c r="J7630" s="428"/>
      <c r="K7630" s="430"/>
      <c r="L7630" s="430"/>
      <c r="M7630" s="479"/>
      <c r="N7630" s="594">
        <f t="shared" si="153"/>
        <v>0</v>
      </c>
      <c r="O7630" s="594"/>
      <c r="P7630" s="484"/>
      <c r="Q7630" s="484"/>
    </row>
    <row r="7631" spans="1:17">
      <c r="A7631" s="670">
        <v>7614</v>
      </c>
      <c r="B7631" s="677"/>
      <c r="C7631" s="677"/>
      <c r="D7631" s="677"/>
      <c r="E7631" s="676"/>
      <c r="F7631" s="448"/>
      <c r="G7631" s="358"/>
      <c r="H7631" s="428"/>
      <c r="I7631" s="428"/>
      <c r="J7631" s="428"/>
      <c r="K7631" s="430"/>
      <c r="L7631" s="430"/>
      <c r="M7631" s="479"/>
      <c r="N7631" s="594">
        <f t="shared" si="153"/>
        <v>0</v>
      </c>
      <c r="O7631" s="594"/>
      <c r="P7631" s="484"/>
      <c r="Q7631" s="484"/>
    </row>
    <row r="7632" spans="1:17">
      <c r="A7632" s="670">
        <v>7615</v>
      </c>
      <c r="B7632" s="677"/>
      <c r="C7632" s="677"/>
      <c r="D7632" s="677"/>
      <c r="E7632" s="676"/>
      <c r="F7632" s="448"/>
      <c r="G7632" s="358"/>
      <c r="H7632" s="428"/>
      <c r="I7632" s="428"/>
      <c r="J7632" s="428"/>
      <c r="K7632" s="430"/>
      <c r="L7632" s="430"/>
      <c r="M7632" s="479"/>
      <c r="N7632" s="594">
        <f t="shared" si="153"/>
        <v>0</v>
      </c>
      <c r="O7632" s="594"/>
      <c r="P7632" s="484"/>
      <c r="Q7632" s="484"/>
    </row>
    <row r="7633" spans="1:17">
      <c r="A7633" s="670">
        <v>7616</v>
      </c>
      <c r="B7633" s="677"/>
      <c r="C7633" s="677"/>
      <c r="D7633" s="677"/>
      <c r="E7633" s="676"/>
      <c r="F7633" s="448"/>
      <c r="G7633" s="358"/>
      <c r="H7633" s="428"/>
      <c r="I7633" s="428"/>
      <c r="J7633" s="428"/>
      <c r="K7633" s="430"/>
      <c r="L7633" s="430"/>
      <c r="M7633" s="479"/>
      <c r="N7633" s="594">
        <f t="shared" si="153"/>
        <v>0</v>
      </c>
      <c r="O7633" s="594"/>
      <c r="P7633" s="484"/>
      <c r="Q7633" s="484"/>
    </row>
    <row r="7634" spans="1:17">
      <c r="A7634" s="670">
        <v>7617</v>
      </c>
      <c r="B7634" s="677"/>
      <c r="C7634" s="677"/>
      <c r="D7634" s="677"/>
      <c r="E7634" s="676"/>
      <c r="F7634" s="448"/>
      <c r="G7634" s="358"/>
      <c r="H7634" s="428"/>
      <c r="I7634" s="428"/>
      <c r="J7634" s="428"/>
      <c r="K7634" s="430"/>
      <c r="L7634" s="430"/>
      <c r="M7634" s="479"/>
      <c r="N7634" s="594">
        <f t="shared" si="153"/>
        <v>0</v>
      </c>
      <c r="O7634" s="594"/>
      <c r="P7634" s="484"/>
      <c r="Q7634" s="484"/>
    </row>
    <row r="7635" spans="1:17">
      <c r="A7635" s="670">
        <v>7618</v>
      </c>
      <c r="B7635" s="677"/>
      <c r="C7635" s="677"/>
      <c r="D7635" s="677"/>
      <c r="E7635" s="676"/>
      <c r="F7635" s="448"/>
      <c r="G7635" s="358"/>
      <c r="H7635" s="428"/>
      <c r="I7635" s="428"/>
      <c r="J7635" s="428"/>
      <c r="K7635" s="430"/>
      <c r="L7635" s="430"/>
      <c r="M7635" s="479"/>
      <c r="N7635" s="594">
        <f t="shared" ref="N7635:N7698" si="154">+IF((O7634-I7634)&gt;$O$8,1,0)*IF(I7634&gt;$O$9,1,0)*IF(O7634&gt;($O$11-$O$10),1,0)</f>
        <v>0</v>
      </c>
      <c r="O7635" s="594"/>
      <c r="P7635" s="484"/>
      <c r="Q7635" s="484"/>
    </row>
    <row r="7636" spans="1:17">
      <c r="A7636" s="670">
        <v>7619</v>
      </c>
      <c r="B7636" s="677"/>
      <c r="C7636" s="677"/>
      <c r="D7636" s="677"/>
      <c r="E7636" s="676"/>
      <c r="F7636" s="448"/>
      <c r="G7636" s="358"/>
      <c r="H7636" s="428"/>
      <c r="I7636" s="428"/>
      <c r="J7636" s="428"/>
      <c r="K7636" s="430"/>
      <c r="L7636" s="430"/>
      <c r="M7636" s="479"/>
      <c r="N7636" s="594">
        <f t="shared" si="154"/>
        <v>0</v>
      </c>
      <c r="O7636" s="594"/>
      <c r="P7636" s="484"/>
      <c r="Q7636" s="484"/>
    </row>
    <row r="7637" spans="1:17">
      <c r="A7637" s="670">
        <v>7620</v>
      </c>
      <c r="B7637" s="677"/>
      <c r="C7637" s="677"/>
      <c r="D7637" s="677"/>
      <c r="E7637" s="676"/>
      <c r="F7637" s="448"/>
      <c r="G7637" s="358"/>
      <c r="H7637" s="428"/>
      <c r="I7637" s="428"/>
      <c r="J7637" s="428"/>
      <c r="K7637" s="430"/>
      <c r="L7637" s="430"/>
      <c r="M7637" s="479"/>
      <c r="N7637" s="594">
        <f t="shared" si="154"/>
        <v>0</v>
      </c>
      <c r="O7637" s="594"/>
      <c r="P7637" s="484"/>
      <c r="Q7637" s="484"/>
    </row>
    <row r="7638" spans="1:17">
      <c r="A7638" s="670">
        <v>7621</v>
      </c>
      <c r="B7638" s="677"/>
      <c r="C7638" s="677"/>
      <c r="D7638" s="677"/>
      <c r="E7638" s="676"/>
      <c r="F7638" s="448"/>
      <c r="G7638" s="358"/>
      <c r="H7638" s="428"/>
      <c r="I7638" s="428"/>
      <c r="J7638" s="428"/>
      <c r="K7638" s="430"/>
      <c r="L7638" s="430"/>
      <c r="M7638" s="479"/>
      <c r="N7638" s="594">
        <f t="shared" si="154"/>
        <v>0</v>
      </c>
      <c r="O7638" s="594"/>
      <c r="P7638" s="484"/>
      <c r="Q7638" s="484"/>
    </row>
    <row r="7639" spans="1:17">
      <c r="A7639" s="670">
        <v>7622</v>
      </c>
      <c r="B7639" s="677"/>
      <c r="C7639" s="677"/>
      <c r="D7639" s="677"/>
      <c r="E7639" s="676"/>
      <c r="F7639" s="448"/>
      <c r="G7639" s="358"/>
      <c r="H7639" s="428"/>
      <c r="I7639" s="428"/>
      <c r="J7639" s="428"/>
      <c r="K7639" s="430"/>
      <c r="L7639" s="430"/>
      <c r="M7639" s="479"/>
      <c r="N7639" s="594">
        <f t="shared" si="154"/>
        <v>0</v>
      </c>
      <c r="O7639" s="594"/>
      <c r="P7639" s="484"/>
      <c r="Q7639" s="484"/>
    </row>
    <row r="7640" spans="1:17">
      <c r="A7640" s="670">
        <v>7623</v>
      </c>
      <c r="B7640" s="677"/>
      <c r="C7640" s="677"/>
      <c r="D7640" s="677"/>
      <c r="E7640" s="676"/>
      <c r="F7640" s="448"/>
      <c r="G7640" s="358"/>
      <c r="H7640" s="428"/>
      <c r="I7640" s="428"/>
      <c r="J7640" s="428"/>
      <c r="K7640" s="430"/>
      <c r="L7640" s="430"/>
      <c r="M7640" s="479"/>
      <c r="N7640" s="594">
        <f t="shared" si="154"/>
        <v>0</v>
      </c>
      <c r="O7640" s="594"/>
      <c r="P7640" s="484"/>
      <c r="Q7640" s="484"/>
    </row>
    <row r="7641" spans="1:17">
      <c r="A7641" s="670">
        <v>7624</v>
      </c>
      <c r="B7641" s="677"/>
      <c r="C7641" s="677"/>
      <c r="D7641" s="677"/>
      <c r="E7641" s="676"/>
      <c r="F7641" s="448"/>
      <c r="G7641" s="358"/>
      <c r="H7641" s="428"/>
      <c r="I7641" s="428"/>
      <c r="J7641" s="428"/>
      <c r="K7641" s="430"/>
      <c r="L7641" s="430"/>
      <c r="M7641" s="479"/>
      <c r="N7641" s="594">
        <f t="shared" si="154"/>
        <v>0</v>
      </c>
      <c r="O7641" s="594"/>
      <c r="P7641" s="484"/>
      <c r="Q7641" s="484"/>
    </row>
    <row r="7642" spans="1:17">
      <c r="A7642" s="670">
        <v>7625</v>
      </c>
      <c r="B7642" s="677"/>
      <c r="C7642" s="677"/>
      <c r="D7642" s="677"/>
      <c r="E7642" s="676"/>
      <c r="F7642" s="448"/>
      <c r="G7642" s="358"/>
      <c r="H7642" s="428"/>
      <c r="I7642" s="428"/>
      <c r="J7642" s="428"/>
      <c r="K7642" s="430"/>
      <c r="L7642" s="430"/>
      <c r="M7642" s="479"/>
      <c r="N7642" s="594">
        <f t="shared" si="154"/>
        <v>0</v>
      </c>
      <c r="O7642" s="594"/>
      <c r="P7642" s="484"/>
      <c r="Q7642" s="484"/>
    </row>
    <row r="7643" spans="1:17">
      <c r="A7643" s="670">
        <v>7626</v>
      </c>
      <c r="B7643" s="677"/>
      <c r="C7643" s="677"/>
      <c r="D7643" s="677"/>
      <c r="E7643" s="676"/>
      <c r="F7643" s="448"/>
      <c r="G7643" s="358"/>
      <c r="H7643" s="428"/>
      <c r="I7643" s="428"/>
      <c r="J7643" s="428"/>
      <c r="K7643" s="430"/>
      <c r="L7643" s="430"/>
      <c r="M7643" s="479"/>
      <c r="N7643" s="594">
        <f t="shared" si="154"/>
        <v>0</v>
      </c>
      <c r="O7643" s="594"/>
      <c r="P7643" s="484"/>
      <c r="Q7643" s="484"/>
    </row>
    <row r="7644" spans="1:17">
      <c r="A7644" s="670">
        <v>7627</v>
      </c>
      <c r="B7644" s="677"/>
      <c r="C7644" s="677"/>
      <c r="D7644" s="677"/>
      <c r="E7644" s="676"/>
      <c r="F7644" s="448"/>
      <c r="G7644" s="358"/>
      <c r="H7644" s="428"/>
      <c r="I7644" s="428"/>
      <c r="J7644" s="428"/>
      <c r="K7644" s="430"/>
      <c r="L7644" s="430"/>
      <c r="M7644" s="479"/>
      <c r="N7644" s="594">
        <f t="shared" si="154"/>
        <v>0</v>
      </c>
      <c r="O7644" s="594"/>
      <c r="P7644" s="484"/>
      <c r="Q7644" s="484"/>
    </row>
    <row r="7645" spans="1:17">
      <c r="A7645" s="670">
        <v>7628</v>
      </c>
      <c r="B7645" s="677"/>
      <c r="C7645" s="677"/>
      <c r="D7645" s="677"/>
      <c r="E7645" s="676"/>
      <c r="F7645" s="448"/>
      <c r="G7645" s="358"/>
      <c r="H7645" s="428"/>
      <c r="I7645" s="428"/>
      <c r="J7645" s="428"/>
      <c r="K7645" s="430"/>
      <c r="L7645" s="430"/>
      <c r="M7645" s="479"/>
      <c r="N7645" s="594">
        <f t="shared" si="154"/>
        <v>0</v>
      </c>
      <c r="O7645" s="594"/>
      <c r="P7645" s="484"/>
      <c r="Q7645" s="484"/>
    </row>
    <row r="7646" spans="1:17">
      <c r="A7646" s="670">
        <v>7629</v>
      </c>
      <c r="B7646" s="677"/>
      <c r="C7646" s="677"/>
      <c r="D7646" s="677"/>
      <c r="E7646" s="676"/>
      <c r="F7646" s="448"/>
      <c r="G7646" s="358"/>
      <c r="H7646" s="428"/>
      <c r="I7646" s="428"/>
      <c r="J7646" s="428"/>
      <c r="K7646" s="430"/>
      <c r="L7646" s="430"/>
      <c r="M7646" s="479"/>
      <c r="N7646" s="594">
        <f t="shared" si="154"/>
        <v>0</v>
      </c>
      <c r="O7646" s="594"/>
      <c r="P7646" s="484"/>
      <c r="Q7646" s="484"/>
    </row>
    <row r="7647" spans="1:17">
      <c r="A7647" s="670">
        <v>7630</v>
      </c>
      <c r="B7647" s="677"/>
      <c r="C7647" s="677"/>
      <c r="D7647" s="677"/>
      <c r="E7647" s="676"/>
      <c r="F7647" s="448"/>
      <c r="G7647" s="358"/>
      <c r="H7647" s="428"/>
      <c r="I7647" s="428"/>
      <c r="J7647" s="428"/>
      <c r="K7647" s="430"/>
      <c r="L7647" s="430"/>
      <c r="M7647" s="479"/>
      <c r="N7647" s="594">
        <f t="shared" si="154"/>
        <v>0</v>
      </c>
      <c r="O7647" s="594"/>
      <c r="P7647" s="484"/>
      <c r="Q7647" s="484"/>
    </row>
    <row r="7648" spans="1:17">
      <c r="A7648" s="670">
        <v>7631</v>
      </c>
      <c r="B7648" s="677"/>
      <c r="C7648" s="677"/>
      <c r="D7648" s="677"/>
      <c r="E7648" s="676"/>
      <c r="F7648" s="448"/>
      <c r="G7648" s="358"/>
      <c r="H7648" s="428"/>
      <c r="I7648" s="428"/>
      <c r="J7648" s="428"/>
      <c r="K7648" s="430"/>
      <c r="L7648" s="430"/>
      <c r="M7648" s="479"/>
      <c r="N7648" s="594">
        <f t="shared" si="154"/>
        <v>0</v>
      </c>
      <c r="O7648" s="594"/>
      <c r="P7648" s="484"/>
      <c r="Q7648" s="484"/>
    </row>
    <row r="7649" spans="1:17">
      <c r="A7649" s="670">
        <v>7632</v>
      </c>
      <c r="B7649" s="677"/>
      <c r="C7649" s="677"/>
      <c r="D7649" s="677"/>
      <c r="E7649" s="676"/>
      <c r="F7649" s="448"/>
      <c r="G7649" s="358"/>
      <c r="H7649" s="428"/>
      <c r="I7649" s="428"/>
      <c r="J7649" s="428"/>
      <c r="K7649" s="430"/>
      <c r="L7649" s="430"/>
      <c r="M7649" s="479"/>
      <c r="N7649" s="594">
        <f t="shared" si="154"/>
        <v>0</v>
      </c>
      <c r="O7649" s="594"/>
      <c r="P7649" s="484"/>
      <c r="Q7649" s="484"/>
    </row>
    <row r="7650" spans="1:17">
      <c r="A7650" s="670">
        <v>7633</v>
      </c>
      <c r="B7650" s="677"/>
      <c r="C7650" s="677"/>
      <c r="D7650" s="677"/>
      <c r="E7650" s="676"/>
      <c r="F7650" s="448"/>
      <c r="G7650" s="358"/>
      <c r="H7650" s="428"/>
      <c r="I7650" s="428"/>
      <c r="J7650" s="428"/>
      <c r="K7650" s="430"/>
      <c r="L7650" s="430"/>
      <c r="M7650" s="479"/>
      <c r="N7650" s="594">
        <f t="shared" si="154"/>
        <v>0</v>
      </c>
      <c r="O7650" s="594"/>
      <c r="P7650" s="484"/>
      <c r="Q7650" s="484"/>
    </row>
    <row r="7651" spans="1:17">
      <c r="A7651" s="670">
        <v>7634</v>
      </c>
      <c r="B7651" s="677"/>
      <c r="C7651" s="677"/>
      <c r="D7651" s="677"/>
      <c r="E7651" s="676"/>
      <c r="F7651" s="448"/>
      <c r="G7651" s="358"/>
      <c r="H7651" s="428"/>
      <c r="I7651" s="428"/>
      <c r="J7651" s="428"/>
      <c r="K7651" s="430"/>
      <c r="L7651" s="430"/>
      <c r="M7651" s="479"/>
      <c r="N7651" s="594">
        <f t="shared" si="154"/>
        <v>0</v>
      </c>
      <c r="O7651" s="594"/>
      <c r="P7651" s="484"/>
      <c r="Q7651" s="484"/>
    </row>
    <row r="7652" spans="1:17">
      <c r="A7652" s="670">
        <v>7635</v>
      </c>
      <c r="B7652" s="677"/>
      <c r="C7652" s="677"/>
      <c r="D7652" s="677"/>
      <c r="E7652" s="676"/>
      <c r="F7652" s="448"/>
      <c r="G7652" s="358"/>
      <c r="H7652" s="428"/>
      <c r="I7652" s="428"/>
      <c r="J7652" s="428"/>
      <c r="K7652" s="430"/>
      <c r="L7652" s="430"/>
      <c r="M7652" s="479"/>
      <c r="N7652" s="594">
        <f t="shared" si="154"/>
        <v>0</v>
      </c>
      <c r="O7652" s="594"/>
      <c r="P7652" s="484"/>
      <c r="Q7652" s="484"/>
    </row>
    <row r="7653" spans="1:17">
      <c r="A7653" s="670">
        <v>7636</v>
      </c>
      <c r="B7653" s="677"/>
      <c r="C7653" s="677"/>
      <c r="D7653" s="677"/>
      <c r="E7653" s="676"/>
      <c r="F7653" s="448"/>
      <c r="G7653" s="358"/>
      <c r="H7653" s="428"/>
      <c r="I7653" s="428"/>
      <c r="J7653" s="428"/>
      <c r="K7653" s="430"/>
      <c r="L7653" s="430"/>
      <c r="M7653" s="479"/>
      <c r="N7653" s="594">
        <f t="shared" si="154"/>
        <v>0</v>
      </c>
      <c r="O7653" s="594"/>
      <c r="P7653" s="484"/>
      <c r="Q7653" s="484"/>
    </row>
    <row r="7654" spans="1:17">
      <c r="A7654" s="670">
        <v>7637</v>
      </c>
      <c r="B7654" s="677"/>
      <c r="C7654" s="677"/>
      <c r="D7654" s="677"/>
      <c r="E7654" s="676"/>
      <c r="F7654" s="448"/>
      <c r="G7654" s="358"/>
      <c r="H7654" s="428"/>
      <c r="I7654" s="428"/>
      <c r="J7654" s="428"/>
      <c r="K7654" s="430"/>
      <c r="L7654" s="430"/>
      <c r="M7654" s="479"/>
      <c r="N7654" s="594">
        <f t="shared" si="154"/>
        <v>0</v>
      </c>
      <c r="O7654" s="594"/>
      <c r="P7654" s="484"/>
      <c r="Q7654" s="484"/>
    </row>
    <row r="7655" spans="1:17">
      <c r="A7655" s="670">
        <v>7638</v>
      </c>
      <c r="B7655" s="677"/>
      <c r="C7655" s="677"/>
      <c r="D7655" s="677"/>
      <c r="E7655" s="676"/>
      <c r="F7655" s="448"/>
      <c r="G7655" s="358"/>
      <c r="H7655" s="428"/>
      <c r="I7655" s="428"/>
      <c r="J7655" s="428"/>
      <c r="K7655" s="430"/>
      <c r="L7655" s="430"/>
      <c r="M7655" s="479"/>
      <c r="N7655" s="594">
        <f t="shared" si="154"/>
        <v>0</v>
      </c>
      <c r="O7655" s="594"/>
      <c r="P7655" s="484"/>
      <c r="Q7655" s="484"/>
    </row>
    <row r="7656" spans="1:17">
      <c r="A7656" s="670">
        <v>7639</v>
      </c>
      <c r="B7656" s="677"/>
      <c r="C7656" s="677"/>
      <c r="D7656" s="677"/>
      <c r="E7656" s="676"/>
      <c r="F7656" s="448"/>
      <c r="G7656" s="358"/>
      <c r="H7656" s="428"/>
      <c r="I7656" s="428"/>
      <c r="J7656" s="428"/>
      <c r="K7656" s="430"/>
      <c r="L7656" s="430"/>
      <c r="M7656" s="479"/>
      <c r="N7656" s="594">
        <f t="shared" si="154"/>
        <v>0</v>
      </c>
      <c r="O7656" s="594"/>
      <c r="P7656" s="484"/>
      <c r="Q7656" s="484"/>
    </row>
    <row r="7657" spans="1:17">
      <c r="A7657" s="670">
        <v>7640</v>
      </c>
      <c r="B7657" s="677"/>
      <c r="C7657" s="677"/>
      <c r="D7657" s="677"/>
      <c r="E7657" s="676"/>
      <c r="F7657" s="448"/>
      <c r="G7657" s="358"/>
      <c r="H7657" s="428"/>
      <c r="I7657" s="428"/>
      <c r="J7657" s="428"/>
      <c r="K7657" s="430"/>
      <c r="L7657" s="430"/>
      <c r="M7657" s="479"/>
      <c r="N7657" s="594">
        <f t="shared" si="154"/>
        <v>0</v>
      </c>
      <c r="O7657" s="594"/>
      <c r="P7657" s="484"/>
      <c r="Q7657" s="484"/>
    </row>
    <row r="7658" spans="1:17">
      <c r="A7658" s="670">
        <v>7641</v>
      </c>
      <c r="B7658" s="677"/>
      <c r="C7658" s="677"/>
      <c r="D7658" s="677"/>
      <c r="E7658" s="676"/>
      <c r="F7658" s="448"/>
      <c r="G7658" s="358"/>
      <c r="H7658" s="428"/>
      <c r="I7658" s="428"/>
      <c r="J7658" s="428"/>
      <c r="K7658" s="430"/>
      <c r="L7658" s="430"/>
      <c r="M7658" s="479"/>
      <c r="N7658" s="594">
        <f t="shared" si="154"/>
        <v>0</v>
      </c>
      <c r="O7658" s="594"/>
      <c r="P7658" s="484"/>
      <c r="Q7658" s="484"/>
    </row>
    <row r="7659" spans="1:17">
      <c r="A7659" s="670">
        <v>7642</v>
      </c>
      <c r="B7659" s="677"/>
      <c r="C7659" s="677"/>
      <c r="D7659" s="677"/>
      <c r="E7659" s="676"/>
      <c r="F7659" s="448"/>
      <c r="G7659" s="358"/>
      <c r="H7659" s="428"/>
      <c r="I7659" s="428"/>
      <c r="J7659" s="428"/>
      <c r="K7659" s="430"/>
      <c r="L7659" s="430"/>
      <c r="M7659" s="479"/>
      <c r="N7659" s="594">
        <f t="shared" si="154"/>
        <v>0</v>
      </c>
      <c r="O7659" s="594"/>
      <c r="P7659" s="484"/>
      <c r="Q7659" s="484"/>
    </row>
    <row r="7660" spans="1:17">
      <c r="A7660" s="670">
        <v>7643</v>
      </c>
      <c r="B7660" s="677"/>
      <c r="C7660" s="677"/>
      <c r="D7660" s="677"/>
      <c r="E7660" s="676"/>
      <c r="F7660" s="448"/>
      <c r="G7660" s="358"/>
      <c r="H7660" s="428"/>
      <c r="I7660" s="428"/>
      <c r="J7660" s="428"/>
      <c r="K7660" s="430"/>
      <c r="L7660" s="430"/>
      <c r="M7660" s="479"/>
      <c r="N7660" s="594">
        <f t="shared" si="154"/>
        <v>0</v>
      </c>
      <c r="O7660" s="594"/>
      <c r="P7660" s="484"/>
      <c r="Q7660" s="484"/>
    </row>
    <row r="7661" spans="1:17">
      <c r="A7661" s="670">
        <v>7644</v>
      </c>
      <c r="B7661" s="677"/>
      <c r="C7661" s="677"/>
      <c r="D7661" s="677"/>
      <c r="E7661" s="676"/>
      <c r="F7661" s="448"/>
      <c r="G7661" s="358"/>
      <c r="H7661" s="428"/>
      <c r="I7661" s="428"/>
      <c r="J7661" s="428"/>
      <c r="K7661" s="430"/>
      <c r="L7661" s="430"/>
      <c r="M7661" s="479"/>
      <c r="N7661" s="594">
        <f t="shared" si="154"/>
        <v>0</v>
      </c>
      <c r="O7661" s="594"/>
      <c r="P7661" s="484"/>
      <c r="Q7661" s="484"/>
    </row>
    <row r="7662" spans="1:17">
      <c r="A7662" s="670">
        <v>7645</v>
      </c>
      <c r="B7662" s="677"/>
      <c r="C7662" s="677"/>
      <c r="D7662" s="677"/>
      <c r="E7662" s="676"/>
      <c r="F7662" s="448"/>
      <c r="G7662" s="358"/>
      <c r="H7662" s="428"/>
      <c r="I7662" s="428"/>
      <c r="J7662" s="428"/>
      <c r="K7662" s="430"/>
      <c r="L7662" s="430"/>
      <c r="M7662" s="479"/>
      <c r="N7662" s="594">
        <f t="shared" si="154"/>
        <v>0</v>
      </c>
      <c r="O7662" s="594"/>
      <c r="P7662" s="484"/>
      <c r="Q7662" s="484"/>
    </row>
    <row r="7663" spans="1:17">
      <c r="A7663" s="670">
        <v>7646</v>
      </c>
      <c r="B7663" s="677"/>
      <c r="C7663" s="677"/>
      <c r="D7663" s="677"/>
      <c r="E7663" s="676"/>
      <c r="F7663" s="448"/>
      <c r="G7663" s="358"/>
      <c r="H7663" s="428"/>
      <c r="I7663" s="428"/>
      <c r="J7663" s="428"/>
      <c r="K7663" s="430"/>
      <c r="L7663" s="430"/>
      <c r="M7663" s="479"/>
      <c r="N7663" s="594">
        <f t="shared" si="154"/>
        <v>0</v>
      </c>
      <c r="O7663" s="594"/>
      <c r="P7663" s="484"/>
      <c r="Q7663" s="484"/>
    </row>
    <row r="7664" spans="1:17">
      <c r="A7664" s="670">
        <v>7647</v>
      </c>
      <c r="B7664" s="677"/>
      <c r="C7664" s="677"/>
      <c r="D7664" s="677"/>
      <c r="E7664" s="676"/>
      <c r="F7664" s="448"/>
      <c r="G7664" s="358"/>
      <c r="H7664" s="428"/>
      <c r="I7664" s="428"/>
      <c r="J7664" s="428"/>
      <c r="K7664" s="430"/>
      <c r="L7664" s="430"/>
      <c r="M7664" s="479"/>
      <c r="N7664" s="594">
        <f t="shared" si="154"/>
        <v>0</v>
      </c>
      <c r="O7664" s="594"/>
      <c r="P7664" s="484"/>
      <c r="Q7664" s="484"/>
    </row>
    <row r="7665" spans="1:17">
      <c r="A7665" s="670">
        <v>7648</v>
      </c>
      <c r="B7665" s="677"/>
      <c r="C7665" s="677"/>
      <c r="D7665" s="677"/>
      <c r="E7665" s="676"/>
      <c r="F7665" s="448"/>
      <c r="G7665" s="358"/>
      <c r="H7665" s="428"/>
      <c r="I7665" s="428"/>
      <c r="J7665" s="428"/>
      <c r="K7665" s="430"/>
      <c r="L7665" s="430"/>
      <c r="M7665" s="479"/>
      <c r="N7665" s="594">
        <f t="shared" si="154"/>
        <v>0</v>
      </c>
      <c r="O7665" s="594"/>
      <c r="P7665" s="484"/>
      <c r="Q7665" s="484"/>
    </row>
    <row r="7666" spans="1:17">
      <c r="A7666" s="670">
        <v>7649</v>
      </c>
      <c r="B7666" s="677"/>
      <c r="C7666" s="677"/>
      <c r="D7666" s="677"/>
      <c r="E7666" s="676"/>
      <c r="F7666" s="448"/>
      <c r="G7666" s="358"/>
      <c r="H7666" s="428"/>
      <c r="I7666" s="428"/>
      <c r="J7666" s="428"/>
      <c r="K7666" s="430"/>
      <c r="L7666" s="430"/>
      <c r="M7666" s="479"/>
      <c r="N7666" s="594">
        <f t="shared" si="154"/>
        <v>0</v>
      </c>
      <c r="O7666" s="594"/>
      <c r="P7666" s="484"/>
      <c r="Q7666" s="484"/>
    </row>
    <row r="7667" spans="1:17">
      <c r="A7667" s="670">
        <v>7650</v>
      </c>
      <c r="B7667" s="677"/>
      <c r="C7667" s="677"/>
      <c r="D7667" s="677"/>
      <c r="E7667" s="676"/>
      <c r="F7667" s="448"/>
      <c r="G7667" s="358"/>
      <c r="H7667" s="428"/>
      <c r="I7667" s="428"/>
      <c r="J7667" s="428"/>
      <c r="K7667" s="430"/>
      <c r="L7667" s="430"/>
      <c r="M7667" s="479"/>
      <c r="N7667" s="594">
        <f t="shared" si="154"/>
        <v>0</v>
      </c>
      <c r="O7667" s="594"/>
      <c r="P7667" s="484"/>
      <c r="Q7667" s="484"/>
    </row>
    <row r="7668" spans="1:17">
      <c r="A7668" s="670">
        <v>7651</v>
      </c>
      <c r="B7668" s="677"/>
      <c r="C7668" s="677"/>
      <c r="D7668" s="677"/>
      <c r="E7668" s="676"/>
      <c r="F7668" s="448"/>
      <c r="G7668" s="358"/>
      <c r="H7668" s="428"/>
      <c r="I7668" s="428"/>
      <c r="J7668" s="428"/>
      <c r="K7668" s="430"/>
      <c r="L7668" s="430"/>
      <c r="M7668" s="479"/>
      <c r="N7668" s="594">
        <f t="shared" si="154"/>
        <v>0</v>
      </c>
      <c r="O7668" s="594"/>
      <c r="P7668" s="484"/>
      <c r="Q7668" s="484"/>
    </row>
    <row r="7669" spans="1:17">
      <c r="A7669" s="670">
        <v>7652</v>
      </c>
      <c r="B7669" s="677"/>
      <c r="C7669" s="677"/>
      <c r="D7669" s="677"/>
      <c r="E7669" s="676"/>
      <c r="F7669" s="448"/>
      <c r="G7669" s="358"/>
      <c r="H7669" s="428"/>
      <c r="I7669" s="428"/>
      <c r="J7669" s="428"/>
      <c r="K7669" s="430"/>
      <c r="L7669" s="430"/>
      <c r="M7669" s="479"/>
      <c r="N7669" s="594">
        <f t="shared" si="154"/>
        <v>0</v>
      </c>
      <c r="O7669" s="594"/>
      <c r="P7669" s="484"/>
      <c r="Q7669" s="484"/>
    </row>
    <row r="7670" spans="1:17">
      <c r="A7670" s="670">
        <v>7653</v>
      </c>
      <c r="B7670" s="677"/>
      <c r="C7670" s="677"/>
      <c r="D7670" s="677"/>
      <c r="E7670" s="676"/>
      <c r="F7670" s="448"/>
      <c r="G7670" s="358"/>
      <c r="H7670" s="428"/>
      <c r="I7670" s="428"/>
      <c r="J7670" s="428"/>
      <c r="K7670" s="430"/>
      <c r="L7670" s="430"/>
      <c r="M7670" s="479"/>
      <c r="N7670" s="594">
        <f t="shared" si="154"/>
        <v>0</v>
      </c>
      <c r="O7670" s="594"/>
      <c r="P7670" s="484"/>
      <c r="Q7670" s="484"/>
    </row>
    <row r="7671" spans="1:17">
      <c r="A7671" s="670">
        <v>7654</v>
      </c>
      <c r="B7671" s="677"/>
      <c r="C7671" s="677"/>
      <c r="D7671" s="677"/>
      <c r="E7671" s="676"/>
      <c r="F7671" s="448"/>
      <c r="G7671" s="358"/>
      <c r="H7671" s="428"/>
      <c r="I7671" s="428"/>
      <c r="J7671" s="428"/>
      <c r="K7671" s="430"/>
      <c r="L7671" s="430"/>
      <c r="M7671" s="479"/>
      <c r="N7671" s="594">
        <f t="shared" si="154"/>
        <v>0</v>
      </c>
      <c r="O7671" s="594"/>
      <c r="P7671" s="484"/>
      <c r="Q7671" s="484"/>
    </row>
    <row r="7672" spans="1:17">
      <c r="A7672" s="670">
        <v>7655</v>
      </c>
      <c r="B7672" s="677"/>
      <c r="C7672" s="677"/>
      <c r="D7672" s="677"/>
      <c r="E7672" s="676"/>
      <c r="F7672" s="448"/>
      <c r="G7672" s="358"/>
      <c r="H7672" s="428"/>
      <c r="I7672" s="428"/>
      <c r="J7672" s="428"/>
      <c r="K7672" s="430"/>
      <c r="L7672" s="430"/>
      <c r="M7672" s="479"/>
      <c r="N7672" s="594">
        <f t="shared" si="154"/>
        <v>0</v>
      </c>
      <c r="O7672" s="594"/>
      <c r="P7672" s="484"/>
      <c r="Q7672" s="484"/>
    </row>
    <row r="7673" spans="1:17">
      <c r="A7673" s="670">
        <v>7656</v>
      </c>
      <c r="B7673" s="677"/>
      <c r="C7673" s="677"/>
      <c r="D7673" s="677"/>
      <c r="E7673" s="676"/>
      <c r="F7673" s="448"/>
      <c r="G7673" s="358"/>
      <c r="H7673" s="428"/>
      <c r="I7673" s="428"/>
      <c r="J7673" s="428"/>
      <c r="K7673" s="430"/>
      <c r="L7673" s="430"/>
      <c r="M7673" s="479"/>
      <c r="N7673" s="594">
        <f t="shared" si="154"/>
        <v>0</v>
      </c>
      <c r="O7673" s="594"/>
      <c r="P7673" s="484"/>
      <c r="Q7673" s="484"/>
    </row>
    <row r="7674" spans="1:17">
      <c r="A7674" s="670">
        <v>7657</v>
      </c>
      <c r="B7674" s="677"/>
      <c r="C7674" s="677"/>
      <c r="D7674" s="677"/>
      <c r="E7674" s="676"/>
      <c r="F7674" s="448"/>
      <c r="G7674" s="358"/>
      <c r="H7674" s="428"/>
      <c r="I7674" s="428"/>
      <c r="J7674" s="428"/>
      <c r="K7674" s="430"/>
      <c r="L7674" s="430"/>
      <c r="M7674" s="479"/>
      <c r="N7674" s="594">
        <f t="shared" si="154"/>
        <v>0</v>
      </c>
      <c r="O7674" s="594"/>
      <c r="P7674" s="484"/>
      <c r="Q7674" s="484"/>
    </row>
    <row r="7675" spans="1:17">
      <c r="A7675" s="670">
        <v>7658</v>
      </c>
      <c r="B7675" s="677"/>
      <c r="C7675" s="677"/>
      <c r="D7675" s="677"/>
      <c r="E7675" s="676"/>
      <c r="F7675" s="448"/>
      <c r="G7675" s="358"/>
      <c r="H7675" s="428"/>
      <c r="I7675" s="428"/>
      <c r="J7675" s="428"/>
      <c r="K7675" s="430"/>
      <c r="L7675" s="430"/>
      <c r="M7675" s="479"/>
      <c r="N7675" s="594">
        <f t="shared" si="154"/>
        <v>0</v>
      </c>
      <c r="O7675" s="594"/>
      <c r="P7675" s="484"/>
      <c r="Q7675" s="484"/>
    </row>
    <row r="7676" spans="1:17">
      <c r="A7676" s="670">
        <v>7659</v>
      </c>
      <c r="B7676" s="677"/>
      <c r="C7676" s="677"/>
      <c r="D7676" s="677"/>
      <c r="E7676" s="676"/>
      <c r="F7676" s="448"/>
      <c r="G7676" s="358"/>
      <c r="H7676" s="428"/>
      <c r="I7676" s="428"/>
      <c r="J7676" s="428"/>
      <c r="K7676" s="430"/>
      <c r="L7676" s="430"/>
      <c r="M7676" s="479"/>
      <c r="N7676" s="594">
        <f t="shared" si="154"/>
        <v>0</v>
      </c>
      <c r="O7676" s="594"/>
      <c r="P7676" s="484"/>
      <c r="Q7676" s="484"/>
    </row>
    <row r="7677" spans="1:17">
      <c r="A7677" s="670">
        <v>7660</v>
      </c>
      <c r="B7677" s="677"/>
      <c r="C7677" s="677"/>
      <c r="D7677" s="677"/>
      <c r="E7677" s="676"/>
      <c r="F7677" s="448"/>
      <c r="G7677" s="358"/>
      <c r="H7677" s="428"/>
      <c r="I7677" s="428"/>
      <c r="J7677" s="428"/>
      <c r="K7677" s="430"/>
      <c r="L7677" s="430"/>
      <c r="M7677" s="479"/>
      <c r="N7677" s="594">
        <f t="shared" si="154"/>
        <v>0</v>
      </c>
      <c r="O7677" s="594"/>
      <c r="P7677" s="484"/>
      <c r="Q7677" s="484"/>
    </row>
    <row r="7678" spans="1:17">
      <c r="A7678" s="670">
        <v>7661</v>
      </c>
      <c r="B7678" s="677"/>
      <c r="C7678" s="677"/>
      <c r="D7678" s="677"/>
      <c r="E7678" s="676"/>
      <c r="F7678" s="448"/>
      <c r="G7678" s="358"/>
      <c r="H7678" s="428"/>
      <c r="I7678" s="428"/>
      <c r="J7678" s="428"/>
      <c r="K7678" s="430"/>
      <c r="L7678" s="430"/>
      <c r="M7678" s="479"/>
      <c r="N7678" s="594">
        <f t="shared" si="154"/>
        <v>0</v>
      </c>
      <c r="O7678" s="594"/>
      <c r="P7678" s="484"/>
      <c r="Q7678" s="484"/>
    </row>
    <row r="7679" spans="1:17">
      <c r="A7679" s="670">
        <v>7662</v>
      </c>
      <c r="B7679" s="677"/>
      <c r="C7679" s="677"/>
      <c r="D7679" s="677"/>
      <c r="E7679" s="676"/>
      <c r="F7679" s="448"/>
      <c r="G7679" s="358"/>
      <c r="H7679" s="428"/>
      <c r="I7679" s="428"/>
      <c r="J7679" s="428"/>
      <c r="K7679" s="430"/>
      <c r="L7679" s="430"/>
      <c r="M7679" s="479"/>
      <c r="N7679" s="594">
        <f t="shared" si="154"/>
        <v>0</v>
      </c>
      <c r="O7679" s="594"/>
      <c r="P7679" s="484"/>
      <c r="Q7679" s="484"/>
    </row>
    <row r="7680" spans="1:17">
      <c r="A7680" s="670">
        <v>7663</v>
      </c>
      <c r="B7680" s="677"/>
      <c r="C7680" s="677"/>
      <c r="D7680" s="677"/>
      <c r="E7680" s="676"/>
      <c r="F7680" s="448"/>
      <c r="G7680" s="358"/>
      <c r="H7680" s="428"/>
      <c r="I7680" s="428"/>
      <c r="J7680" s="428"/>
      <c r="K7680" s="430"/>
      <c r="L7680" s="430"/>
      <c r="M7680" s="479"/>
      <c r="N7680" s="594">
        <f t="shared" si="154"/>
        <v>0</v>
      </c>
      <c r="O7680" s="594"/>
      <c r="P7680" s="484"/>
      <c r="Q7680" s="484"/>
    </row>
    <row r="7681" spans="1:17">
      <c r="A7681" s="670">
        <v>7664</v>
      </c>
      <c r="B7681" s="677"/>
      <c r="C7681" s="677"/>
      <c r="D7681" s="677"/>
      <c r="E7681" s="676"/>
      <c r="F7681" s="448"/>
      <c r="G7681" s="358"/>
      <c r="H7681" s="428"/>
      <c r="I7681" s="428"/>
      <c r="J7681" s="428"/>
      <c r="K7681" s="430"/>
      <c r="L7681" s="430"/>
      <c r="M7681" s="479"/>
      <c r="N7681" s="594">
        <f t="shared" si="154"/>
        <v>0</v>
      </c>
      <c r="O7681" s="594"/>
      <c r="P7681" s="484"/>
      <c r="Q7681" s="484"/>
    </row>
    <row r="7682" spans="1:17">
      <c r="A7682" s="670">
        <v>7665</v>
      </c>
      <c r="B7682" s="677"/>
      <c r="C7682" s="677"/>
      <c r="D7682" s="677"/>
      <c r="E7682" s="676"/>
      <c r="F7682" s="448"/>
      <c r="G7682" s="358"/>
      <c r="H7682" s="428"/>
      <c r="I7682" s="428"/>
      <c r="J7682" s="428"/>
      <c r="K7682" s="430"/>
      <c r="L7682" s="430"/>
      <c r="M7682" s="479"/>
      <c r="N7682" s="594">
        <f t="shared" si="154"/>
        <v>0</v>
      </c>
      <c r="O7682" s="594"/>
      <c r="P7682" s="484"/>
      <c r="Q7682" s="484"/>
    </row>
    <row r="7683" spans="1:17">
      <c r="A7683" s="670">
        <v>7666</v>
      </c>
      <c r="B7683" s="677"/>
      <c r="C7683" s="677"/>
      <c r="D7683" s="677"/>
      <c r="E7683" s="676"/>
      <c r="F7683" s="448"/>
      <c r="G7683" s="358"/>
      <c r="H7683" s="428"/>
      <c r="I7683" s="428"/>
      <c r="J7683" s="428"/>
      <c r="K7683" s="430"/>
      <c r="L7683" s="430"/>
      <c r="M7683" s="479"/>
      <c r="N7683" s="594">
        <f t="shared" si="154"/>
        <v>0</v>
      </c>
      <c r="O7683" s="594"/>
      <c r="P7683" s="484"/>
      <c r="Q7683" s="484"/>
    </row>
    <row r="7684" spans="1:17">
      <c r="A7684" s="670">
        <v>7667</v>
      </c>
      <c r="B7684" s="677"/>
      <c r="C7684" s="677"/>
      <c r="D7684" s="677"/>
      <c r="E7684" s="676"/>
      <c r="F7684" s="448"/>
      <c r="G7684" s="358"/>
      <c r="H7684" s="428"/>
      <c r="I7684" s="428"/>
      <c r="J7684" s="428"/>
      <c r="K7684" s="430"/>
      <c r="L7684" s="430"/>
      <c r="M7684" s="479"/>
      <c r="N7684" s="594">
        <f t="shared" si="154"/>
        <v>0</v>
      </c>
      <c r="O7684" s="594"/>
      <c r="P7684" s="484"/>
      <c r="Q7684" s="484"/>
    </row>
    <row r="7685" spans="1:17">
      <c r="A7685" s="670">
        <v>7668</v>
      </c>
      <c r="B7685" s="677"/>
      <c r="C7685" s="677"/>
      <c r="D7685" s="677"/>
      <c r="E7685" s="676"/>
      <c r="F7685" s="448"/>
      <c r="G7685" s="358"/>
      <c r="H7685" s="428"/>
      <c r="I7685" s="428"/>
      <c r="J7685" s="428"/>
      <c r="K7685" s="430"/>
      <c r="L7685" s="430"/>
      <c r="M7685" s="479"/>
      <c r="N7685" s="594">
        <f t="shared" si="154"/>
        <v>0</v>
      </c>
      <c r="O7685" s="594"/>
      <c r="P7685" s="484"/>
      <c r="Q7685" s="484"/>
    </row>
    <row r="7686" spans="1:17">
      <c r="A7686" s="670">
        <v>7669</v>
      </c>
      <c r="B7686" s="677"/>
      <c r="C7686" s="677"/>
      <c r="D7686" s="677"/>
      <c r="E7686" s="676"/>
      <c r="F7686" s="448"/>
      <c r="G7686" s="358"/>
      <c r="H7686" s="428"/>
      <c r="I7686" s="428"/>
      <c r="J7686" s="428"/>
      <c r="K7686" s="430"/>
      <c r="L7686" s="430"/>
      <c r="M7686" s="479"/>
      <c r="N7686" s="594">
        <f t="shared" si="154"/>
        <v>0</v>
      </c>
      <c r="O7686" s="594"/>
      <c r="P7686" s="484"/>
      <c r="Q7686" s="484"/>
    </row>
    <row r="7687" spans="1:17">
      <c r="A7687" s="670">
        <v>7670</v>
      </c>
      <c r="B7687" s="677"/>
      <c r="C7687" s="677"/>
      <c r="D7687" s="677"/>
      <c r="E7687" s="676"/>
      <c r="F7687" s="448"/>
      <c r="G7687" s="358"/>
      <c r="H7687" s="428"/>
      <c r="I7687" s="428"/>
      <c r="J7687" s="428"/>
      <c r="K7687" s="430"/>
      <c r="L7687" s="430"/>
      <c r="M7687" s="479"/>
      <c r="N7687" s="594">
        <f t="shared" si="154"/>
        <v>0</v>
      </c>
      <c r="O7687" s="594"/>
      <c r="P7687" s="484"/>
      <c r="Q7687" s="484"/>
    </row>
    <row r="7688" spans="1:17">
      <c r="A7688" s="670">
        <v>7671</v>
      </c>
      <c r="B7688" s="677"/>
      <c r="C7688" s="677"/>
      <c r="D7688" s="677"/>
      <c r="E7688" s="676"/>
      <c r="F7688" s="448"/>
      <c r="G7688" s="358"/>
      <c r="H7688" s="428"/>
      <c r="I7688" s="428"/>
      <c r="J7688" s="428"/>
      <c r="K7688" s="430"/>
      <c r="L7688" s="430"/>
      <c r="M7688" s="479"/>
      <c r="N7688" s="594">
        <f t="shared" si="154"/>
        <v>0</v>
      </c>
      <c r="O7688" s="594"/>
      <c r="P7688" s="484"/>
      <c r="Q7688" s="484"/>
    </row>
    <row r="7689" spans="1:17">
      <c r="A7689" s="670">
        <v>7672</v>
      </c>
      <c r="B7689" s="677"/>
      <c r="C7689" s="677"/>
      <c r="D7689" s="677"/>
      <c r="E7689" s="676"/>
      <c r="F7689" s="448"/>
      <c r="G7689" s="358"/>
      <c r="H7689" s="428"/>
      <c r="I7689" s="428"/>
      <c r="J7689" s="428"/>
      <c r="K7689" s="430"/>
      <c r="L7689" s="430"/>
      <c r="M7689" s="479"/>
      <c r="N7689" s="594">
        <f t="shared" si="154"/>
        <v>0</v>
      </c>
      <c r="O7689" s="594"/>
      <c r="P7689" s="484"/>
      <c r="Q7689" s="484"/>
    </row>
    <row r="7690" spans="1:17">
      <c r="A7690" s="670">
        <v>7673</v>
      </c>
      <c r="B7690" s="677"/>
      <c r="C7690" s="677"/>
      <c r="D7690" s="677"/>
      <c r="E7690" s="676"/>
      <c r="F7690" s="448"/>
      <c r="G7690" s="358"/>
      <c r="H7690" s="428"/>
      <c r="I7690" s="428"/>
      <c r="J7690" s="428"/>
      <c r="K7690" s="430"/>
      <c r="L7690" s="430"/>
      <c r="M7690" s="479"/>
      <c r="N7690" s="594">
        <f t="shared" si="154"/>
        <v>0</v>
      </c>
      <c r="O7690" s="594"/>
      <c r="P7690" s="484"/>
      <c r="Q7690" s="484"/>
    </row>
    <row r="7691" spans="1:17">
      <c r="A7691" s="670">
        <v>7674</v>
      </c>
      <c r="B7691" s="677"/>
      <c r="C7691" s="677"/>
      <c r="D7691" s="677"/>
      <c r="E7691" s="676"/>
      <c r="F7691" s="448"/>
      <c r="G7691" s="358"/>
      <c r="H7691" s="428"/>
      <c r="I7691" s="428"/>
      <c r="J7691" s="428"/>
      <c r="K7691" s="430"/>
      <c r="L7691" s="430"/>
      <c r="M7691" s="479"/>
      <c r="N7691" s="594">
        <f t="shared" si="154"/>
        <v>0</v>
      </c>
      <c r="O7691" s="594"/>
      <c r="P7691" s="484"/>
      <c r="Q7691" s="484"/>
    </row>
    <row r="7692" spans="1:17">
      <c r="A7692" s="670">
        <v>7675</v>
      </c>
      <c r="B7692" s="677"/>
      <c r="C7692" s="677"/>
      <c r="D7692" s="677"/>
      <c r="E7692" s="676"/>
      <c r="F7692" s="448"/>
      <c r="G7692" s="358"/>
      <c r="H7692" s="428"/>
      <c r="I7692" s="428"/>
      <c r="J7692" s="428"/>
      <c r="K7692" s="430"/>
      <c r="L7692" s="430"/>
      <c r="M7692" s="479"/>
      <c r="N7692" s="594">
        <f t="shared" si="154"/>
        <v>0</v>
      </c>
      <c r="O7692" s="594"/>
      <c r="P7692" s="484"/>
      <c r="Q7692" s="484"/>
    </row>
    <row r="7693" spans="1:17">
      <c r="A7693" s="670">
        <v>7676</v>
      </c>
      <c r="B7693" s="677"/>
      <c r="C7693" s="677"/>
      <c r="D7693" s="677"/>
      <c r="E7693" s="676"/>
      <c r="F7693" s="448"/>
      <c r="G7693" s="358"/>
      <c r="H7693" s="428"/>
      <c r="I7693" s="428"/>
      <c r="J7693" s="428"/>
      <c r="K7693" s="430"/>
      <c r="L7693" s="430"/>
      <c r="M7693" s="479"/>
      <c r="N7693" s="594">
        <f t="shared" si="154"/>
        <v>0</v>
      </c>
      <c r="O7693" s="594"/>
      <c r="P7693" s="484"/>
      <c r="Q7693" s="484"/>
    </row>
    <row r="7694" spans="1:17">
      <c r="A7694" s="670">
        <v>7677</v>
      </c>
      <c r="B7694" s="677"/>
      <c r="C7694" s="677"/>
      <c r="D7694" s="677"/>
      <c r="E7694" s="676"/>
      <c r="F7694" s="448"/>
      <c r="G7694" s="358"/>
      <c r="H7694" s="428"/>
      <c r="I7694" s="428"/>
      <c r="J7694" s="428"/>
      <c r="K7694" s="430"/>
      <c r="L7694" s="430"/>
      <c r="M7694" s="479"/>
      <c r="N7694" s="594">
        <f t="shared" si="154"/>
        <v>0</v>
      </c>
      <c r="O7694" s="594"/>
      <c r="P7694" s="484"/>
      <c r="Q7694" s="484"/>
    </row>
    <row r="7695" spans="1:17">
      <c r="A7695" s="670">
        <v>7678</v>
      </c>
      <c r="B7695" s="677"/>
      <c r="C7695" s="677"/>
      <c r="D7695" s="677"/>
      <c r="E7695" s="676"/>
      <c r="F7695" s="448"/>
      <c r="G7695" s="358"/>
      <c r="H7695" s="428"/>
      <c r="I7695" s="428"/>
      <c r="J7695" s="428"/>
      <c r="K7695" s="430"/>
      <c r="L7695" s="430"/>
      <c r="M7695" s="479"/>
      <c r="N7695" s="594">
        <f t="shared" si="154"/>
        <v>0</v>
      </c>
      <c r="O7695" s="594"/>
      <c r="P7695" s="484"/>
      <c r="Q7695" s="484"/>
    </row>
    <row r="7696" spans="1:17">
      <c r="A7696" s="670">
        <v>7679</v>
      </c>
      <c r="B7696" s="677"/>
      <c r="C7696" s="677"/>
      <c r="D7696" s="677"/>
      <c r="E7696" s="676"/>
      <c r="F7696" s="448"/>
      <c r="G7696" s="358"/>
      <c r="H7696" s="428"/>
      <c r="I7696" s="428"/>
      <c r="J7696" s="428"/>
      <c r="K7696" s="430"/>
      <c r="L7696" s="430"/>
      <c r="M7696" s="479"/>
      <c r="N7696" s="594">
        <f t="shared" si="154"/>
        <v>0</v>
      </c>
      <c r="O7696" s="594"/>
      <c r="P7696" s="484"/>
      <c r="Q7696" s="484"/>
    </row>
    <row r="7697" spans="1:17">
      <c r="A7697" s="670">
        <v>7680</v>
      </c>
      <c r="B7697" s="677"/>
      <c r="C7697" s="677"/>
      <c r="D7697" s="677"/>
      <c r="E7697" s="676"/>
      <c r="F7697" s="448"/>
      <c r="G7697" s="358"/>
      <c r="H7697" s="428"/>
      <c r="I7697" s="428"/>
      <c r="J7697" s="428"/>
      <c r="K7697" s="430"/>
      <c r="L7697" s="430"/>
      <c r="M7697" s="479"/>
      <c r="N7697" s="594">
        <f t="shared" si="154"/>
        <v>0</v>
      </c>
      <c r="O7697" s="594"/>
      <c r="P7697" s="484"/>
      <c r="Q7697" s="484"/>
    </row>
    <row r="7698" spans="1:17">
      <c r="A7698" s="670">
        <v>7681</v>
      </c>
      <c r="B7698" s="677"/>
      <c r="C7698" s="677"/>
      <c r="D7698" s="677"/>
      <c r="E7698" s="676"/>
      <c r="F7698" s="448"/>
      <c r="G7698" s="358"/>
      <c r="H7698" s="428"/>
      <c r="I7698" s="428"/>
      <c r="J7698" s="428"/>
      <c r="K7698" s="430"/>
      <c r="L7698" s="430"/>
      <c r="M7698" s="479"/>
      <c r="N7698" s="594">
        <f t="shared" si="154"/>
        <v>0</v>
      </c>
      <c r="O7698" s="594"/>
      <c r="P7698" s="484"/>
      <c r="Q7698" s="484"/>
    </row>
    <row r="7699" spans="1:17">
      <c r="A7699" s="670">
        <v>7682</v>
      </c>
      <c r="B7699" s="677"/>
      <c r="C7699" s="677"/>
      <c r="D7699" s="677"/>
      <c r="E7699" s="676"/>
      <c r="F7699" s="448"/>
      <c r="G7699" s="358"/>
      <c r="H7699" s="428"/>
      <c r="I7699" s="428"/>
      <c r="J7699" s="428"/>
      <c r="K7699" s="430"/>
      <c r="L7699" s="430"/>
      <c r="M7699" s="479"/>
      <c r="N7699" s="594">
        <f t="shared" ref="N7699:N7762" si="155">+IF((O7698-I7698)&gt;$O$8,1,0)*IF(I7698&gt;$O$9,1,0)*IF(O7698&gt;($O$11-$O$10),1,0)</f>
        <v>0</v>
      </c>
      <c r="O7699" s="594"/>
      <c r="P7699" s="484"/>
      <c r="Q7699" s="484"/>
    </row>
    <row r="7700" spans="1:17">
      <c r="A7700" s="670">
        <v>7683</v>
      </c>
      <c r="B7700" s="677"/>
      <c r="C7700" s="677"/>
      <c r="D7700" s="677"/>
      <c r="E7700" s="676"/>
      <c r="F7700" s="448"/>
      <c r="G7700" s="358"/>
      <c r="H7700" s="428"/>
      <c r="I7700" s="428"/>
      <c r="J7700" s="428"/>
      <c r="K7700" s="430"/>
      <c r="L7700" s="430"/>
      <c r="M7700" s="479"/>
      <c r="N7700" s="594">
        <f t="shared" si="155"/>
        <v>0</v>
      </c>
      <c r="O7700" s="594"/>
      <c r="P7700" s="484"/>
      <c r="Q7700" s="484"/>
    </row>
    <row r="7701" spans="1:17">
      <c r="A7701" s="670">
        <v>7684</v>
      </c>
      <c r="B7701" s="677"/>
      <c r="C7701" s="677"/>
      <c r="D7701" s="677"/>
      <c r="E7701" s="676"/>
      <c r="F7701" s="448"/>
      <c r="G7701" s="358"/>
      <c r="H7701" s="428"/>
      <c r="I7701" s="428"/>
      <c r="J7701" s="428"/>
      <c r="K7701" s="430"/>
      <c r="L7701" s="430"/>
      <c r="M7701" s="479"/>
      <c r="N7701" s="594">
        <f t="shared" si="155"/>
        <v>0</v>
      </c>
      <c r="O7701" s="594"/>
      <c r="P7701" s="484"/>
      <c r="Q7701" s="484"/>
    </row>
    <row r="7702" spans="1:17">
      <c r="A7702" s="670">
        <v>7685</v>
      </c>
      <c r="B7702" s="677"/>
      <c r="C7702" s="677"/>
      <c r="D7702" s="677"/>
      <c r="E7702" s="676"/>
      <c r="F7702" s="448"/>
      <c r="G7702" s="358"/>
      <c r="H7702" s="428"/>
      <c r="I7702" s="428"/>
      <c r="J7702" s="428"/>
      <c r="K7702" s="430"/>
      <c r="L7702" s="430"/>
      <c r="M7702" s="479"/>
      <c r="N7702" s="594">
        <f t="shared" si="155"/>
        <v>0</v>
      </c>
      <c r="O7702" s="594"/>
      <c r="P7702" s="484"/>
      <c r="Q7702" s="484"/>
    </row>
    <row r="7703" spans="1:17">
      <c r="A7703" s="670">
        <v>7686</v>
      </c>
      <c r="B7703" s="677"/>
      <c r="C7703" s="677"/>
      <c r="D7703" s="677"/>
      <c r="E7703" s="676"/>
      <c r="F7703" s="448"/>
      <c r="G7703" s="358"/>
      <c r="H7703" s="428"/>
      <c r="I7703" s="428"/>
      <c r="J7703" s="428"/>
      <c r="K7703" s="430"/>
      <c r="L7703" s="430"/>
      <c r="M7703" s="479"/>
      <c r="N7703" s="594">
        <f t="shared" si="155"/>
        <v>0</v>
      </c>
      <c r="O7703" s="594"/>
      <c r="P7703" s="484"/>
      <c r="Q7703" s="484"/>
    </row>
    <row r="7704" spans="1:17">
      <c r="A7704" s="670">
        <v>7687</v>
      </c>
      <c r="B7704" s="677"/>
      <c r="C7704" s="677"/>
      <c r="D7704" s="677"/>
      <c r="E7704" s="676"/>
      <c r="F7704" s="448"/>
      <c r="G7704" s="358"/>
      <c r="H7704" s="428"/>
      <c r="I7704" s="428"/>
      <c r="J7704" s="428"/>
      <c r="K7704" s="430"/>
      <c r="L7704" s="430"/>
      <c r="M7704" s="479"/>
      <c r="N7704" s="594">
        <f t="shared" si="155"/>
        <v>0</v>
      </c>
      <c r="O7704" s="594"/>
      <c r="P7704" s="484"/>
      <c r="Q7704" s="484"/>
    </row>
    <row r="7705" spans="1:17">
      <c r="A7705" s="670">
        <v>7688</v>
      </c>
      <c r="B7705" s="677"/>
      <c r="C7705" s="677"/>
      <c r="D7705" s="677"/>
      <c r="E7705" s="676"/>
      <c r="F7705" s="448"/>
      <c r="G7705" s="358"/>
      <c r="H7705" s="428"/>
      <c r="I7705" s="428"/>
      <c r="J7705" s="428"/>
      <c r="K7705" s="430"/>
      <c r="L7705" s="430"/>
      <c r="M7705" s="479"/>
      <c r="N7705" s="594">
        <f t="shared" si="155"/>
        <v>0</v>
      </c>
      <c r="O7705" s="594"/>
      <c r="P7705" s="484"/>
      <c r="Q7705" s="484"/>
    </row>
    <row r="7706" spans="1:17">
      <c r="A7706" s="670">
        <v>7689</v>
      </c>
      <c r="B7706" s="677"/>
      <c r="C7706" s="677"/>
      <c r="D7706" s="677"/>
      <c r="E7706" s="676"/>
      <c r="F7706" s="448"/>
      <c r="G7706" s="358"/>
      <c r="H7706" s="428"/>
      <c r="I7706" s="428"/>
      <c r="J7706" s="428"/>
      <c r="K7706" s="430"/>
      <c r="L7706" s="430"/>
      <c r="M7706" s="479"/>
      <c r="N7706" s="594">
        <f t="shared" si="155"/>
        <v>0</v>
      </c>
      <c r="O7706" s="594"/>
      <c r="P7706" s="484"/>
      <c r="Q7706" s="484"/>
    </row>
    <row r="7707" spans="1:17">
      <c r="A7707" s="670">
        <v>7690</v>
      </c>
      <c r="B7707" s="677"/>
      <c r="C7707" s="677"/>
      <c r="D7707" s="677"/>
      <c r="E7707" s="676"/>
      <c r="F7707" s="448"/>
      <c r="G7707" s="358"/>
      <c r="H7707" s="428"/>
      <c r="I7707" s="428"/>
      <c r="J7707" s="428"/>
      <c r="K7707" s="430"/>
      <c r="L7707" s="430"/>
      <c r="M7707" s="479"/>
      <c r="N7707" s="594">
        <f t="shared" si="155"/>
        <v>0</v>
      </c>
      <c r="O7707" s="594"/>
      <c r="P7707" s="484"/>
      <c r="Q7707" s="484"/>
    </row>
    <row r="7708" spans="1:17">
      <c r="A7708" s="670">
        <v>7691</v>
      </c>
      <c r="B7708" s="677"/>
      <c r="C7708" s="677"/>
      <c r="D7708" s="677"/>
      <c r="E7708" s="676"/>
      <c r="F7708" s="448"/>
      <c r="G7708" s="358"/>
      <c r="H7708" s="428"/>
      <c r="I7708" s="428"/>
      <c r="J7708" s="428"/>
      <c r="K7708" s="430"/>
      <c r="L7708" s="430"/>
      <c r="M7708" s="479"/>
      <c r="N7708" s="594">
        <f t="shared" si="155"/>
        <v>0</v>
      </c>
      <c r="O7708" s="594"/>
      <c r="P7708" s="484"/>
      <c r="Q7708" s="484"/>
    </row>
    <row r="7709" spans="1:17">
      <c r="A7709" s="670">
        <v>7692</v>
      </c>
      <c r="B7709" s="677"/>
      <c r="C7709" s="677"/>
      <c r="D7709" s="677"/>
      <c r="E7709" s="676"/>
      <c r="F7709" s="448"/>
      <c r="G7709" s="358"/>
      <c r="H7709" s="428"/>
      <c r="I7709" s="428"/>
      <c r="J7709" s="428"/>
      <c r="K7709" s="430"/>
      <c r="L7709" s="430"/>
      <c r="M7709" s="479"/>
      <c r="N7709" s="594">
        <f t="shared" si="155"/>
        <v>0</v>
      </c>
      <c r="O7709" s="594"/>
      <c r="P7709" s="484"/>
      <c r="Q7709" s="484"/>
    </row>
    <row r="7710" spans="1:17">
      <c r="A7710" s="670">
        <v>7693</v>
      </c>
      <c r="B7710" s="677"/>
      <c r="C7710" s="677"/>
      <c r="D7710" s="677"/>
      <c r="E7710" s="676"/>
      <c r="F7710" s="448"/>
      <c r="G7710" s="358"/>
      <c r="H7710" s="428"/>
      <c r="I7710" s="428"/>
      <c r="J7710" s="428"/>
      <c r="K7710" s="430"/>
      <c r="L7710" s="430"/>
      <c r="M7710" s="479"/>
      <c r="N7710" s="594">
        <f t="shared" si="155"/>
        <v>0</v>
      </c>
      <c r="O7710" s="594"/>
      <c r="P7710" s="484"/>
      <c r="Q7710" s="484"/>
    </row>
    <row r="7711" spans="1:17">
      <c r="A7711" s="670">
        <v>7694</v>
      </c>
      <c r="B7711" s="677"/>
      <c r="C7711" s="677"/>
      <c r="D7711" s="677"/>
      <c r="E7711" s="676"/>
      <c r="F7711" s="448"/>
      <c r="G7711" s="358"/>
      <c r="H7711" s="428"/>
      <c r="I7711" s="428"/>
      <c r="J7711" s="428"/>
      <c r="K7711" s="430"/>
      <c r="L7711" s="430"/>
      <c r="M7711" s="479"/>
      <c r="N7711" s="594">
        <f t="shared" si="155"/>
        <v>0</v>
      </c>
      <c r="O7711" s="594"/>
      <c r="P7711" s="484"/>
      <c r="Q7711" s="484"/>
    </row>
    <row r="7712" spans="1:17">
      <c r="A7712" s="670">
        <v>7695</v>
      </c>
      <c r="B7712" s="677"/>
      <c r="C7712" s="677"/>
      <c r="D7712" s="677"/>
      <c r="E7712" s="676"/>
      <c r="F7712" s="448"/>
      <c r="G7712" s="358"/>
      <c r="H7712" s="428"/>
      <c r="I7712" s="428"/>
      <c r="J7712" s="428"/>
      <c r="K7712" s="430"/>
      <c r="L7712" s="430"/>
      <c r="M7712" s="479"/>
      <c r="N7712" s="594">
        <f t="shared" si="155"/>
        <v>0</v>
      </c>
      <c r="O7712" s="594"/>
      <c r="P7712" s="484"/>
      <c r="Q7712" s="484"/>
    </row>
    <row r="7713" spans="1:17">
      <c r="A7713" s="670">
        <v>7696</v>
      </c>
      <c r="B7713" s="677"/>
      <c r="C7713" s="677"/>
      <c r="D7713" s="677"/>
      <c r="E7713" s="676"/>
      <c r="F7713" s="448"/>
      <c r="G7713" s="358"/>
      <c r="H7713" s="428"/>
      <c r="I7713" s="428"/>
      <c r="J7713" s="428"/>
      <c r="K7713" s="430"/>
      <c r="L7713" s="430"/>
      <c r="M7713" s="479"/>
      <c r="N7713" s="594">
        <f t="shared" si="155"/>
        <v>0</v>
      </c>
      <c r="O7713" s="594"/>
      <c r="P7713" s="484"/>
      <c r="Q7713" s="484"/>
    </row>
    <row r="7714" spans="1:17">
      <c r="A7714" s="670">
        <v>7697</v>
      </c>
      <c r="B7714" s="677"/>
      <c r="C7714" s="677"/>
      <c r="D7714" s="677"/>
      <c r="E7714" s="676"/>
      <c r="F7714" s="448"/>
      <c r="G7714" s="358"/>
      <c r="H7714" s="428"/>
      <c r="I7714" s="428"/>
      <c r="J7714" s="428"/>
      <c r="K7714" s="430"/>
      <c r="L7714" s="430"/>
      <c r="M7714" s="479"/>
      <c r="N7714" s="594">
        <f t="shared" si="155"/>
        <v>0</v>
      </c>
      <c r="O7714" s="594"/>
      <c r="P7714" s="484"/>
      <c r="Q7714" s="484"/>
    </row>
    <row r="7715" spans="1:17">
      <c r="A7715" s="670">
        <v>7698</v>
      </c>
      <c r="B7715" s="677"/>
      <c r="C7715" s="677"/>
      <c r="D7715" s="677"/>
      <c r="E7715" s="676"/>
      <c r="F7715" s="448"/>
      <c r="G7715" s="358"/>
      <c r="H7715" s="428"/>
      <c r="I7715" s="428"/>
      <c r="J7715" s="428"/>
      <c r="K7715" s="430"/>
      <c r="L7715" s="430"/>
      <c r="M7715" s="479"/>
      <c r="N7715" s="594">
        <f t="shared" si="155"/>
        <v>0</v>
      </c>
      <c r="O7715" s="594"/>
      <c r="P7715" s="484"/>
      <c r="Q7715" s="484"/>
    </row>
    <row r="7716" spans="1:17">
      <c r="A7716" s="670">
        <v>7699</v>
      </c>
      <c r="B7716" s="677"/>
      <c r="C7716" s="677"/>
      <c r="D7716" s="677"/>
      <c r="E7716" s="676"/>
      <c r="F7716" s="448"/>
      <c r="G7716" s="358"/>
      <c r="H7716" s="428"/>
      <c r="I7716" s="428"/>
      <c r="J7716" s="428"/>
      <c r="K7716" s="430"/>
      <c r="L7716" s="430"/>
      <c r="M7716" s="479"/>
      <c r="N7716" s="594">
        <f t="shared" si="155"/>
        <v>0</v>
      </c>
      <c r="O7716" s="594"/>
      <c r="P7716" s="484"/>
      <c r="Q7716" s="484"/>
    </row>
    <row r="7717" spans="1:17">
      <c r="A7717" s="670">
        <v>7700</v>
      </c>
      <c r="B7717" s="677"/>
      <c r="C7717" s="677"/>
      <c r="D7717" s="677"/>
      <c r="E7717" s="676"/>
      <c r="F7717" s="448"/>
      <c r="G7717" s="358"/>
      <c r="H7717" s="428"/>
      <c r="I7717" s="428"/>
      <c r="J7717" s="428"/>
      <c r="K7717" s="430"/>
      <c r="L7717" s="430"/>
      <c r="M7717" s="479"/>
      <c r="N7717" s="594">
        <f t="shared" si="155"/>
        <v>0</v>
      </c>
      <c r="O7717" s="594"/>
      <c r="P7717" s="484"/>
      <c r="Q7717" s="484"/>
    </row>
    <row r="7718" spans="1:17">
      <c r="A7718" s="670">
        <v>7701</v>
      </c>
      <c r="B7718" s="677"/>
      <c r="C7718" s="677"/>
      <c r="D7718" s="677"/>
      <c r="E7718" s="676"/>
      <c r="F7718" s="448"/>
      <c r="G7718" s="358"/>
      <c r="H7718" s="428"/>
      <c r="I7718" s="428"/>
      <c r="J7718" s="428"/>
      <c r="K7718" s="430"/>
      <c r="L7718" s="430"/>
      <c r="M7718" s="479"/>
      <c r="N7718" s="594">
        <f t="shared" si="155"/>
        <v>0</v>
      </c>
      <c r="O7718" s="594"/>
      <c r="P7718" s="484"/>
      <c r="Q7718" s="484"/>
    </row>
    <row r="7719" spans="1:17">
      <c r="A7719" s="670">
        <v>7702</v>
      </c>
      <c r="B7719" s="677"/>
      <c r="C7719" s="677"/>
      <c r="D7719" s="677"/>
      <c r="E7719" s="676"/>
      <c r="F7719" s="448"/>
      <c r="G7719" s="358"/>
      <c r="H7719" s="428"/>
      <c r="I7719" s="428"/>
      <c r="J7719" s="428"/>
      <c r="K7719" s="430"/>
      <c r="L7719" s="430"/>
      <c r="M7719" s="479"/>
      <c r="N7719" s="594">
        <f t="shared" si="155"/>
        <v>0</v>
      </c>
      <c r="O7719" s="594"/>
      <c r="P7719" s="484"/>
      <c r="Q7719" s="484"/>
    </row>
    <row r="7720" spans="1:17">
      <c r="A7720" s="670">
        <v>7703</v>
      </c>
      <c r="B7720" s="677"/>
      <c r="C7720" s="677"/>
      <c r="D7720" s="677"/>
      <c r="E7720" s="676"/>
      <c r="F7720" s="448"/>
      <c r="G7720" s="358"/>
      <c r="H7720" s="428"/>
      <c r="I7720" s="428"/>
      <c r="J7720" s="428"/>
      <c r="K7720" s="430"/>
      <c r="L7720" s="430"/>
      <c r="M7720" s="479"/>
      <c r="N7720" s="594">
        <f t="shared" si="155"/>
        <v>0</v>
      </c>
      <c r="O7720" s="594"/>
      <c r="P7720" s="484"/>
      <c r="Q7720" s="484"/>
    </row>
    <row r="7721" spans="1:17">
      <c r="A7721" s="670">
        <v>7704</v>
      </c>
      <c r="B7721" s="677"/>
      <c r="C7721" s="677"/>
      <c r="D7721" s="677"/>
      <c r="E7721" s="676"/>
      <c r="F7721" s="448"/>
      <c r="G7721" s="358"/>
      <c r="H7721" s="428"/>
      <c r="I7721" s="428"/>
      <c r="J7721" s="428"/>
      <c r="K7721" s="430"/>
      <c r="L7721" s="430"/>
      <c r="M7721" s="479"/>
      <c r="N7721" s="594">
        <f t="shared" si="155"/>
        <v>0</v>
      </c>
      <c r="O7721" s="594"/>
      <c r="P7721" s="484"/>
      <c r="Q7721" s="484"/>
    </row>
    <row r="7722" spans="1:17">
      <c r="A7722" s="670">
        <v>7705</v>
      </c>
      <c r="B7722" s="677"/>
      <c r="C7722" s="677"/>
      <c r="D7722" s="677"/>
      <c r="E7722" s="676"/>
      <c r="F7722" s="448"/>
      <c r="G7722" s="358"/>
      <c r="H7722" s="428"/>
      <c r="I7722" s="428"/>
      <c r="J7722" s="428"/>
      <c r="K7722" s="430"/>
      <c r="L7722" s="430"/>
      <c r="M7722" s="479"/>
      <c r="N7722" s="594">
        <f t="shared" si="155"/>
        <v>0</v>
      </c>
      <c r="O7722" s="594"/>
      <c r="P7722" s="484"/>
      <c r="Q7722" s="484"/>
    </row>
    <row r="7723" spans="1:17">
      <c r="A7723" s="670">
        <v>7706</v>
      </c>
      <c r="B7723" s="677"/>
      <c r="C7723" s="677"/>
      <c r="D7723" s="677"/>
      <c r="E7723" s="676"/>
      <c r="F7723" s="448"/>
      <c r="G7723" s="358"/>
      <c r="H7723" s="428"/>
      <c r="I7723" s="428"/>
      <c r="J7723" s="428"/>
      <c r="K7723" s="430"/>
      <c r="L7723" s="430"/>
      <c r="M7723" s="479"/>
      <c r="N7723" s="594">
        <f t="shared" si="155"/>
        <v>0</v>
      </c>
      <c r="O7723" s="594"/>
      <c r="P7723" s="484"/>
      <c r="Q7723" s="484"/>
    </row>
    <row r="7724" spans="1:17">
      <c r="A7724" s="670">
        <v>7707</v>
      </c>
      <c r="B7724" s="677"/>
      <c r="C7724" s="677"/>
      <c r="D7724" s="677"/>
      <c r="E7724" s="676"/>
      <c r="F7724" s="448"/>
      <c r="G7724" s="358"/>
      <c r="H7724" s="428"/>
      <c r="I7724" s="428"/>
      <c r="J7724" s="428"/>
      <c r="K7724" s="430"/>
      <c r="L7724" s="430"/>
      <c r="M7724" s="479"/>
      <c r="N7724" s="594">
        <f t="shared" si="155"/>
        <v>0</v>
      </c>
      <c r="O7724" s="594"/>
      <c r="P7724" s="484"/>
      <c r="Q7724" s="484"/>
    </row>
    <row r="7725" spans="1:17">
      <c r="A7725" s="670">
        <v>7708</v>
      </c>
      <c r="B7725" s="677"/>
      <c r="C7725" s="677"/>
      <c r="D7725" s="677"/>
      <c r="E7725" s="676"/>
      <c r="F7725" s="448"/>
      <c r="G7725" s="358"/>
      <c r="H7725" s="428"/>
      <c r="I7725" s="428"/>
      <c r="J7725" s="428"/>
      <c r="K7725" s="430"/>
      <c r="L7725" s="430"/>
      <c r="M7725" s="479"/>
      <c r="N7725" s="594">
        <f t="shared" si="155"/>
        <v>0</v>
      </c>
      <c r="O7725" s="594"/>
      <c r="P7725" s="484"/>
      <c r="Q7725" s="484"/>
    </row>
    <row r="7726" spans="1:17">
      <c r="A7726" s="670">
        <v>7709</v>
      </c>
      <c r="B7726" s="677"/>
      <c r="C7726" s="677"/>
      <c r="D7726" s="677"/>
      <c r="E7726" s="676"/>
      <c r="F7726" s="448"/>
      <c r="G7726" s="358"/>
      <c r="H7726" s="428"/>
      <c r="I7726" s="428"/>
      <c r="J7726" s="428"/>
      <c r="K7726" s="430"/>
      <c r="L7726" s="430"/>
      <c r="M7726" s="479"/>
      <c r="N7726" s="594">
        <f t="shared" si="155"/>
        <v>0</v>
      </c>
      <c r="O7726" s="594"/>
      <c r="P7726" s="484"/>
      <c r="Q7726" s="484"/>
    </row>
    <row r="7727" spans="1:17">
      <c r="A7727" s="670">
        <v>7710</v>
      </c>
      <c r="B7727" s="677"/>
      <c r="C7727" s="677"/>
      <c r="D7727" s="677"/>
      <c r="E7727" s="676"/>
      <c r="F7727" s="448"/>
      <c r="G7727" s="358"/>
      <c r="H7727" s="428"/>
      <c r="I7727" s="428"/>
      <c r="J7727" s="428"/>
      <c r="K7727" s="430"/>
      <c r="L7727" s="430"/>
      <c r="M7727" s="479"/>
      <c r="N7727" s="594">
        <f t="shared" si="155"/>
        <v>0</v>
      </c>
      <c r="O7727" s="594"/>
      <c r="P7727" s="484"/>
      <c r="Q7727" s="484"/>
    </row>
    <row r="7728" spans="1:17">
      <c r="A7728" s="670">
        <v>7711</v>
      </c>
      <c r="B7728" s="677"/>
      <c r="C7728" s="677"/>
      <c r="D7728" s="677"/>
      <c r="E7728" s="676"/>
      <c r="F7728" s="448"/>
      <c r="G7728" s="358"/>
      <c r="H7728" s="428"/>
      <c r="I7728" s="428"/>
      <c r="J7728" s="428"/>
      <c r="K7728" s="430"/>
      <c r="L7728" s="430"/>
      <c r="M7728" s="479"/>
      <c r="N7728" s="594">
        <f t="shared" si="155"/>
        <v>0</v>
      </c>
      <c r="O7728" s="594"/>
      <c r="P7728" s="484"/>
      <c r="Q7728" s="484"/>
    </row>
    <row r="7729" spans="1:17">
      <c r="A7729" s="670">
        <v>7712</v>
      </c>
      <c r="B7729" s="677"/>
      <c r="C7729" s="677"/>
      <c r="D7729" s="677"/>
      <c r="E7729" s="676"/>
      <c r="F7729" s="448"/>
      <c r="G7729" s="358"/>
      <c r="H7729" s="428"/>
      <c r="I7729" s="428"/>
      <c r="J7729" s="428"/>
      <c r="K7729" s="430"/>
      <c r="L7729" s="430"/>
      <c r="M7729" s="479"/>
      <c r="N7729" s="594">
        <f t="shared" si="155"/>
        <v>0</v>
      </c>
      <c r="O7729" s="594"/>
      <c r="P7729" s="484"/>
      <c r="Q7729" s="484"/>
    </row>
    <row r="7730" spans="1:17">
      <c r="A7730" s="670">
        <v>7713</v>
      </c>
      <c r="B7730" s="677"/>
      <c r="C7730" s="677"/>
      <c r="D7730" s="677"/>
      <c r="E7730" s="676"/>
      <c r="F7730" s="448"/>
      <c r="G7730" s="358"/>
      <c r="H7730" s="428"/>
      <c r="I7730" s="428"/>
      <c r="J7730" s="428"/>
      <c r="K7730" s="430"/>
      <c r="L7730" s="430"/>
      <c r="M7730" s="479"/>
      <c r="N7730" s="594">
        <f t="shared" si="155"/>
        <v>0</v>
      </c>
      <c r="O7730" s="594"/>
      <c r="P7730" s="484"/>
      <c r="Q7730" s="484"/>
    </row>
    <row r="7731" spans="1:17">
      <c r="A7731" s="670">
        <v>7714</v>
      </c>
      <c r="B7731" s="677"/>
      <c r="C7731" s="677"/>
      <c r="D7731" s="677"/>
      <c r="E7731" s="676"/>
      <c r="F7731" s="448"/>
      <c r="G7731" s="358"/>
      <c r="H7731" s="428"/>
      <c r="I7731" s="428"/>
      <c r="J7731" s="428"/>
      <c r="K7731" s="430"/>
      <c r="L7731" s="430"/>
      <c r="M7731" s="479"/>
      <c r="N7731" s="594">
        <f t="shared" si="155"/>
        <v>0</v>
      </c>
      <c r="O7731" s="594"/>
      <c r="P7731" s="484"/>
      <c r="Q7731" s="484"/>
    </row>
    <row r="7732" spans="1:17">
      <c r="A7732" s="670">
        <v>7715</v>
      </c>
      <c r="B7732" s="677"/>
      <c r="C7732" s="677"/>
      <c r="D7732" s="677"/>
      <c r="E7732" s="676"/>
      <c r="F7732" s="448"/>
      <c r="G7732" s="358"/>
      <c r="H7732" s="428"/>
      <c r="I7732" s="428"/>
      <c r="J7732" s="428"/>
      <c r="K7732" s="430"/>
      <c r="L7732" s="430"/>
      <c r="M7732" s="479"/>
      <c r="N7732" s="594">
        <f t="shared" si="155"/>
        <v>0</v>
      </c>
      <c r="O7732" s="594"/>
      <c r="P7732" s="484"/>
      <c r="Q7732" s="484"/>
    </row>
    <row r="7733" spans="1:17">
      <c r="A7733" s="670">
        <v>7716</v>
      </c>
      <c r="B7733" s="677"/>
      <c r="C7733" s="677"/>
      <c r="D7733" s="677"/>
      <c r="E7733" s="676"/>
      <c r="F7733" s="448"/>
      <c r="G7733" s="358"/>
      <c r="H7733" s="428"/>
      <c r="I7733" s="428"/>
      <c r="J7733" s="428"/>
      <c r="K7733" s="430"/>
      <c r="L7733" s="430"/>
      <c r="M7733" s="479"/>
      <c r="N7733" s="594">
        <f t="shared" si="155"/>
        <v>0</v>
      </c>
      <c r="O7733" s="594"/>
      <c r="P7733" s="484"/>
      <c r="Q7733" s="484"/>
    </row>
    <row r="7734" spans="1:17">
      <c r="A7734" s="670">
        <v>7717</v>
      </c>
      <c r="B7734" s="677"/>
      <c r="C7734" s="677"/>
      <c r="D7734" s="677"/>
      <c r="E7734" s="676"/>
      <c r="F7734" s="448"/>
      <c r="G7734" s="358"/>
      <c r="H7734" s="428"/>
      <c r="I7734" s="428"/>
      <c r="J7734" s="428"/>
      <c r="K7734" s="430"/>
      <c r="L7734" s="430"/>
      <c r="M7734" s="479"/>
      <c r="N7734" s="594">
        <f t="shared" si="155"/>
        <v>0</v>
      </c>
      <c r="O7734" s="594"/>
      <c r="P7734" s="484"/>
      <c r="Q7734" s="484"/>
    </row>
    <row r="7735" spans="1:17">
      <c r="A7735" s="670">
        <v>7718</v>
      </c>
      <c r="B7735" s="677"/>
      <c r="C7735" s="677"/>
      <c r="D7735" s="677"/>
      <c r="E7735" s="676"/>
      <c r="F7735" s="448"/>
      <c r="G7735" s="358"/>
      <c r="H7735" s="428"/>
      <c r="I7735" s="428"/>
      <c r="J7735" s="428"/>
      <c r="K7735" s="430"/>
      <c r="L7735" s="430"/>
      <c r="M7735" s="479"/>
      <c r="N7735" s="594">
        <f t="shared" si="155"/>
        <v>0</v>
      </c>
      <c r="O7735" s="594"/>
      <c r="P7735" s="484"/>
      <c r="Q7735" s="484"/>
    </row>
    <row r="7736" spans="1:17">
      <c r="A7736" s="670">
        <v>7719</v>
      </c>
      <c r="B7736" s="677"/>
      <c r="C7736" s="677"/>
      <c r="D7736" s="677"/>
      <c r="E7736" s="676"/>
      <c r="F7736" s="448"/>
      <c r="G7736" s="358"/>
      <c r="H7736" s="428"/>
      <c r="I7736" s="428"/>
      <c r="J7736" s="428"/>
      <c r="K7736" s="430"/>
      <c r="L7736" s="430"/>
      <c r="M7736" s="479"/>
      <c r="N7736" s="594">
        <f t="shared" si="155"/>
        <v>0</v>
      </c>
      <c r="O7736" s="594"/>
      <c r="P7736" s="484"/>
      <c r="Q7736" s="484"/>
    </row>
    <row r="7737" spans="1:17">
      <c r="A7737" s="670">
        <v>7720</v>
      </c>
      <c r="B7737" s="677"/>
      <c r="C7737" s="677"/>
      <c r="D7737" s="677"/>
      <c r="E7737" s="676"/>
      <c r="F7737" s="448"/>
      <c r="G7737" s="358"/>
      <c r="H7737" s="428"/>
      <c r="I7737" s="428"/>
      <c r="J7737" s="428"/>
      <c r="K7737" s="430"/>
      <c r="L7737" s="430"/>
      <c r="M7737" s="479"/>
      <c r="N7737" s="594">
        <f t="shared" si="155"/>
        <v>0</v>
      </c>
      <c r="O7737" s="594"/>
      <c r="P7737" s="484"/>
      <c r="Q7737" s="484"/>
    </row>
    <row r="7738" spans="1:17">
      <c r="A7738" s="670">
        <v>7721</v>
      </c>
      <c r="B7738" s="677"/>
      <c r="C7738" s="677"/>
      <c r="D7738" s="677"/>
      <c r="E7738" s="676"/>
      <c r="F7738" s="448"/>
      <c r="G7738" s="358"/>
      <c r="H7738" s="428"/>
      <c r="I7738" s="428"/>
      <c r="J7738" s="428"/>
      <c r="K7738" s="430"/>
      <c r="L7738" s="430"/>
      <c r="M7738" s="479"/>
      <c r="N7738" s="594">
        <f t="shared" si="155"/>
        <v>0</v>
      </c>
      <c r="O7738" s="594"/>
      <c r="P7738" s="484"/>
      <c r="Q7738" s="484"/>
    </row>
    <row r="7739" spans="1:17">
      <c r="A7739" s="670">
        <v>7722</v>
      </c>
      <c r="B7739" s="677"/>
      <c r="C7739" s="677"/>
      <c r="D7739" s="677"/>
      <c r="E7739" s="676"/>
      <c r="F7739" s="448"/>
      <c r="G7739" s="358"/>
      <c r="H7739" s="428"/>
      <c r="I7739" s="428"/>
      <c r="J7739" s="428"/>
      <c r="K7739" s="430"/>
      <c r="L7739" s="430"/>
      <c r="M7739" s="479"/>
      <c r="N7739" s="594">
        <f t="shared" si="155"/>
        <v>0</v>
      </c>
      <c r="O7739" s="594"/>
      <c r="P7739" s="484"/>
      <c r="Q7739" s="484"/>
    </row>
    <row r="7740" spans="1:17">
      <c r="A7740" s="670">
        <v>7723</v>
      </c>
      <c r="B7740" s="677"/>
      <c r="C7740" s="677"/>
      <c r="D7740" s="677"/>
      <c r="E7740" s="676"/>
      <c r="F7740" s="448"/>
      <c r="G7740" s="358"/>
      <c r="H7740" s="428"/>
      <c r="I7740" s="428"/>
      <c r="J7740" s="428"/>
      <c r="K7740" s="430"/>
      <c r="L7740" s="430"/>
      <c r="M7740" s="479"/>
      <c r="N7740" s="594">
        <f t="shared" si="155"/>
        <v>0</v>
      </c>
      <c r="O7740" s="594"/>
      <c r="P7740" s="484"/>
      <c r="Q7740" s="484"/>
    </row>
    <row r="7741" spans="1:17">
      <c r="A7741" s="670">
        <v>7724</v>
      </c>
      <c r="B7741" s="677"/>
      <c r="C7741" s="677"/>
      <c r="D7741" s="677"/>
      <c r="E7741" s="676"/>
      <c r="F7741" s="448"/>
      <c r="G7741" s="358"/>
      <c r="H7741" s="428"/>
      <c r="I7741" s="428"/>
      <c r="J7741" s="428"/>
      <c r="K7741" s="430"/>
      <c r="L7741" s="430"/>
      <c r="M7741" s="479"/>
      <c r="N7741" s="594">
        <f t="shared" si="155"/>
        <v>0</v>
      </c>
      <c r="O7741" s="594"/>
      <c r="P7741" s="484"/>
      <c r="Q7741" s="484"/>
    </row>
    <row r="7742" spans="1:17">
      <c r="A7742" s="670">
        <v>7725</v>
      </c>
      <c r="B7742" s="677"/>
      <c r="C7742" s="677"/>
      <c r="D7742" s="677"/>
      <c r="E7742" s="676"/>
      <c r="F7742" s="448"/>
      <c r="G7742" s="358"/>
      <c r="H7742" s="428"/>
      <c r="I7742" s="428"/>
      <c r="J7742" s="428"/>
      <c r="K7742" s="430"/>
      <c r="L7742" s="430"/>
      <c r="M7742" s="479"/>
      <c r="N7742" s="594">
        <f t="shared" si="155"/>
        <v>0</v>
      </c>
      <c r="O7742" s="594"/>
      <c r="P7742" s="484"/>
      <c r="Q7742" s="484"/>
    </row>
    <row r="7743" spans="1:17">
      <c r="A7743" s="670">
        <v>7726</v>
      </c>
      <c r="B7743" s="677"/>
      <c r="C7743" s="677"/>
      <c r="D7743" s="677"/>
      <c r="E7743" s="676"/>
      <c r="F7743" s="448"/>
      <c r="G7743" s="358"/>
      <c r="H7743" s="428"/>
      <c r="I7743" s="428"/>
      <c r="J7743" s="428"/>
      <c r="K7743" s="430"/>
      <c r="L7743" s="430"/>
      <c r="M7743" s="479"/>
      <c r="N7743" s="594">
        <f t="shared" si="155"/>
        <v>0</v>
      </c>
      <c r="O7743" s="594"/>
      <c r="P7743" s="484"/>
      <c r="Q7743" s="484"/>
    </row>
    <row r="7744" spans="1:17">
      <c r="A7744" s="670">
        <v>7727</v>
      </c>
      <c r="B7744" s="677"/>
      <c r="C7744" s="677"/>
      <c r="D7744" s="677"/>
      <c r="E7744" s="676"/>
      <c r="F7744" s="448"/>
      <c r="G7744" s="358"/>
      <c r="H7744" s="428"/>
      <c r="I7744" s="428"/>
      <c r="J7744" s="428"/>
      <c r="K7744" s="430"/>
      <c r="L7744" s="430"/>
      <c r="M7744" s="479"/>
      <c r="N7744" s="594">
        <f t="shared" si="155"/>
        <v>0</v>
      </c>
      <c r="O7744" s="594"/>
      <c r="P7744" s="484"/>
      <c r="Q7744" s="484"/>
    </row>
    <row r="7745" spans="1:17">
      <c r="A7745" s="670">
        <v>7728</v>
      </c>
      <c r="B7745" s="677"/>
      <c r="C7745" s="677"/>
      <c r="D7745" s="677"/>
      <c r="E7745" s="676"/>
      <c r="F7745" s="448"/>
      <c r="G7745" s="358"/>
      <c r="H7745" s="428"/>
      <c r="I7745" s="428"/>
      <c r="J7745" s="428"/>
      <c r="K7745" s="430"/>
      <c r="L7745" s="430"/>
      <c r="M7745" s="479"/>
      <c r="N7745" s="594">
        <f t="shared" si="155"/>
        <v>0</v>
      </c>
      <c r="O7745" s="594"/>
      <c r="P7745" s="484"/>
      <c r="Q7745" s="484"/>
    </row>
    <row r="7746" spans="1:17">
      <c r="A7746" s="670">
        <v>7729</v>
      </c>
      <c r="B7746" s="677"/>
      <c r="C7746" s="677"/>
      <c r="D7746" s="677"/>
      <c r="E7746" s="676"/>
      <c r="F7746" s="448"/>
      <c r="G7746" s="358"/>
      <c r="H7746" s="428"/>
      <c r="I7746" s="428"/>
      <c r="J7746" s="428"/>
      <c r="K7746" s="430"/>
      <c r="L7746" s="430"/>
      <c r="M7746" s="479"/>
      <c r="N7746" s="594">
        <f t="shared" si="155"/>
        <v>0</v>
      </c>
      <c r="O7746" s="594"/>
      <c r="P7746" s="484"/>
      <c r="Q7746" s="484"/>
    </row>
    <row r="7747" spans="1:17">
      <c r="A7747" s="670">
        <v>7730</v>
      </c>
      <c r="B7747" s="677"/>
      <c r="C7747" s="677"/>
      <c r="D7747" s="677"/>
      <c r="E7747" s="676"/>
      <c r="F7747" s="448"/>
      <c r="G7747" s="358"/>
      <c r="H7747" s="428"/>
      <c r="I7747" s="428"/>
      <c r="J7747" s="428"/>
      <c r="K7747" s="430"/>
      <c r="L7747" s="430"/>
      <c r="M7747" s="479"/>
      <c r="N7747" s="594">
        <f t="shared" si="155"/>
        <v>0</v>
      </c>
      <c r="O7747" s="594"/>
      <c r="P7747" s="484"/>
      <c r="Q7747" s="484"/>
    </row>
    <row r="7748" spans="1:17">
      <c r="A7748" s="670">
        <v>7731</v>
      </c>
      <c r="B7748" s="677"/>
      <c r="C7748" s="677"/>
      <c r="D7748" s="677"/>
      <c r="E7748" s="676"/>
      <c r="F7748" s="448"/>
      <c r="G7748" s="358"/>
      <c r="H7748" s="428"/>
      <c r="I7748" s="428"/>
      <c r="J7748" s="428"/>
      <c r="K7748" s="430"/>
      <c r="L7748" s="430"/>
      <c r="M7748" s="479"/>
      <c r="N7748" s="594">
        <f t="shared" si="155"/>
        <v>0</v>
      </c>
      <c r="O7748" s="594"/>
      <c r="P7748" s="484"/>
      <c r="Q7748" s="484"/>
    </row>
    <row r="7749" spans="1:17">
      <c r="A7749" s="670">
        <v>7732</v>
      </c>
      <c r="B7749" s="677"/>
      <c r="C7749" s="677"/>
      <c r="D7749" s="677"/>
      <c r="E7749" s="676"/>
      <c r="F7749" s="448"/>
      <c r="G7749" s="358"/>
      <c r="H7749" s="428"/>
      <c r="I7749" s="428"/>
      <c r="J7749" s="428"/>
      <c r="K7749" s="430"/>
      <c r="L7749" s="430"/>
      <c r="M7749" s="479"/>
      <c r="N7749" s="594">
        <f t="shared" si="155"/>
        <v>0</v>
      </c>
      <c r="O7749" s="594"/>
      <c r="P7749" s="484"/>
      <c r="Q7749" s="484"/>
    </row>
    <row r="7750" spans="1:17">
      <c r="A7750" s="670">
        <v>7733</v>
      </c>
      <c r="B7750" s="677"/>
      <c r="C7750" s="677"/>
      <c r="D7750" s="677"/>
      <c r="E7750" s="676"/>
      <c r="F7750" s="448"/>
      <c r="G7750" s="358"/>
      <c r="H7750" s="428"/>
      <c r="I7750" s="428"/>
      <c r="J7750" s="428"/>
      <c r="K7750" s="430"/>
      <c r="L7750" s="430"/>
      <c r="M7750" s="479"/>
      <c r="N7750" s="594">
        <f t="shared" si="155"/>
        <v>0</v>
      </c>
      <c r="O7750" s="594"/>
      <c r="P7750" s="484"/>
      <c r="Q7750" s="484"/>
    </row>
    <row r="7751" spans="1:17">
      <c r="A7751" s="670">
        <v>7734</v>
      </c>
      <c r="B7751" s="677"/>
      <c r="C7751" s="677"/>
      <c r="D7751" s="677"/>
      <c r="E7751" s="676"/>
      <c r="F7751" s="448"/>
      <c r="G7751" s="358"/>
      <c r="H7751" s="428"/>
      <c r="I7751" s="428"/>
      <c r="J7751" s="428"/>
      <c r="K7751" s="430"/>
      <c r="L7751" s="430"/>
      <c r="M7751" s="479"/>
      <c r="N7751" s="594">
        <f t="shared" si="155"/>
        <v>0</v>
      </c>
      <c r="O7751" s="594"/>
      <c r="P7751" s="484"/>
      <c r="Q7751" s="484"/>
    </row>
    <row r="7752" spans="1:17">
      <c r="A7752" s="670">
        <v>7735</v>
      </c>
      <c r="B7752" s="677"/>
      <c r="C7752" s="677"/>
      <c r="D7752" s="677"/>
      <c r="E7752" s="676"/>
      <c r="F7752" s="448"/>
      <c r="G7752" s="358"/>
      <c r="H7752" s="428"/>
      <c r="I7752" s="428"/>
      <c r="J7752" s="428"/>
      <c r="K7752" s="430"/>
      <c r="L7752" s="430"/>
      <c r="M7752" s="479"/>
      <c r="N7752" s="594">
        <f t="shared" si="155"/>
        <v>0</v>
      </c>
      <c r="O7752" s="594"/>
      <c r="P7752" s="484"/>
      <c r="Q7752" s="484"/>
    </row>
    <row r="7753" spans="1:17">
      <c r="A7753" s="670">
        <v>7736</v>
      </c>
      <c r="B7753" s="677"/>
      <c r="C7753" s="677"/>
      <c r="D7753" s="677"/>
      <c r="E7753" s="676"/>
      <c r="F7753" s="448"/>
      <c r="G7753" s="358"/>
      <c r="H7753" s="428"/>
      <c r="I7753" s="428"/>
      <c r="J7753" s="428"/>
      <c r="K7753" s="430"/>
      <c r="L7753" s="430"/>
      <c r="M7753" s="479"/>
      <c r="N7753" s="594">
        <f t="shared" si="155"/>
        <v>0</v>
      </c>
      <c r="O7753" s="594"/>
      <c r="P7753" s="484"/>
      <c r="Q7753" s="484"/>
    </row>
    <row r="7754" spans="1:17">
      <c r="A7754" s="670">
        <v>7737</v>
      </c>
      <c r="B7754" s="677"/>
      <c r="C7754" s="677"/>
      <c r="D7754" s="677"/>
      <c r="E7754" s="676"/>
      <c r="F7754" s="448"/>
      <c r="G7754" s="358"/>
      <c r="H7754" s="428"/>
      <c r="I7754" s="428"/>
      <c r="J7754" s="428"/>
      <c r="K7754" s="430"/>
      <c r="L7754" s="430"/>
      <c r="M7754" s="479"/>
      <c r="N7754" s="594">
        <f t="shared" si="155"/>
        <v>0</v>
      </c>
      <c r="O7754" s="594"/>
      <c r="P7754" s="484"/>
      <c r="Q7754" s="484"/>
    </row>
    <row r="7755" spans="1:17">
      <c r="A7755" s="670">
        <v>7738</v>
      </c>
      <c r="B7755" s="677"/>
      <c r="C7755" s="677"/>
      <c r="D7755" s="677"/>
      <c r="E7755" s="676"/>
      <c r="F7755" s="448"/>
      <c r="G7755" s="358"/>
      <c r="H7755" s="428"/>
      <c r="I7755" s="428"/>
      <c r="J7755" s="428"/>
      <c r="K7755" s="430"/>
      <c r="L7755" s="430"/>
      <c r="M7755" s="479"/>
      <c r="N7755" s="594">
        <f t="shared" si="155"/>
        <v>0</v>
      </c>
      <c r="O7755" s="594"/>
      <c r="P7755" s="484"/>
      <c r="Q7755" s="484"/>
    </row>
    <row r="7756" spans="1:17">
      <c r="A7756" s="670">
        <v>7739</v>
      </c>
      <c r="B7756" s="677"/>
      <c r="C7756" s="677"/>
      <c r="D7756" s="677"/>
      <c r="E7756" s="676"/>
      <c r="F7756" s="448"/>
      <c r="G7756" s="358"/>
      <c r="H7756" s="428"/>
      <c r="I7756" s="428"/>
      <c r="J7756" s="428"/>
      <c r="K7756" s="430"/>
      <c r="L7756" s="430"/>
      <c r="M7756" s="479"/>
      <c r="N7756" s="594">
        <f t="shared" si="155"/>
        <v>0</v>
      </c>
      <c r="O7756" s="594"/>
      <c r="P7756" s="484"/>
      <c r="Q7756" s="484"/>
    </row>
    <row r="7757" spans="1:17">
      <c r="A7757" s="670">
        <v>7740</v>
      </c>
      <c r="B7757" s="677"/>
      <c r="C7757" s="677"/>
      <c r="D7757" s="677"/>
      <c r="E7757" s="676"/>
      <c r="F7757" s="448"/>
      <c r="G7757" s="358"/>
      <c r="H7757" s="428"/>
      <c r="I7757" s="428"/>
      <c r="J7757" s="428"/>
      <c r="K7757" s="430"/>
      <c r="L7757" s="430"/>
      <c r="M7757" s="479"/>
      <c r="N7757" s="594">
        <f t="shared" si="155"/>
        <v>0</v>
      </c>
      <c r="O7757" s="594"/>
      <c r="P7757" s="484"/>
      <c r="Q7757" s="484"/>
    </row>
    <row r="7758" spans="1:17">
      <c r="A7758" s="670">
        <v>7741</v>
      </c>
      <c r="B7758" s="677"/>
      <c r="C7758" s="677"/>
      <c r="D7758" s="677"/>
      <c r="E7758" s="676"/>
      <c r="F7758" s="448"/>
      <c r="G7758" s="358"/>
      <c r="H7758" s="428"/>
      <c r="I7758" s="428"/>
      <c r="J7758" s="428"/>
      <c r="K7758" s="430"/>
      <c r="L7758" s="430"/>
      <c r="M7758" s="479"/>
      <c r="N7758" s="594">
        <f t="shared" si="155"/>
        <v>0</v>
      </c>
      <c r="O7758" s="594"/>
      <c r="P7758" s="484"/>
      <c r="Q7758" s="484"/>
    </row>
    <row r="7759" spans="1:17">
      <c r="A7759" s="670">
        <v>7742</v>
      </c>
      <c r="B7759" s="677"/>
      <c r="C7759" s="677"/>
      <c r="D7759" s="677"/>
      <c r="E7759" s="676"/>
      <c r="F7759" s="448"/>
      <c r="G7759" s="358"/>
      <c r="H7759" s="428"/>
      <c r="I7759" s="428"/>
      <c r="J7759" s="428"/>
      <c r="K7759" s="430"/>
      <c r="L7759" s="430"/>
      <c r="M7759" s="479"/>
      <c r="N7759" s="594">
        <f t="shared" si="155"/>
        <v>0</v>
      </c>
      <c r="O7759" s="594"/>
      <c r="P7759" s="484"/>
      <c r="Q7759" s="484"/>
    </row>
    <row r="7760" spans="1:17">
      <c r="A7760" s="670">
        <v>7743</v>
      </c>
      <c r="B7760" s="677"/>
      <c r="C7760" s="677"/>
      <c r="D7760" s="677"/>
      <c r="E7760" s="676"/>
      <c r="F7760" s="448"/>
      <c r="G7760" s="358"/>
      <c r="H7760" s="428"/>
      <c r="I7760" s="428"/>
      <c r="J7760" s="428"/>
      <c r="K7760" s="430"/>
      <c r="L7760" s="430"/>
      <c r="M7760" s="479"/>
      <c r="N7760" s="594">
        <f t="shared" si="155"/>
        <v>0</v>
      </c>
      <c r="O7760" s="594"/>
      <c r="P7760" s="484"/>
      <c r="Q7760" s="484"/>
    </row>
    <row r="7761" spans="1:17">
      <c r="A7761" s="670">
        <v>7744</v>
      </c>
      <c r="B7761" s="677"/>
      <c r="C7761" s="677"/>
      <c r="D7761" s="677"/>
      <c r="E7761" s="676"/>
      <c r="F7761" s="448"/>
      <c r="G7761" s="358"/>
      <c r="H7761" s="428"/>
      <c r="I7761" s="428"/>
      <c r="J7761" s="428"/>
      <c r="K7761" s="430"/>
      <c r="L7761" s="430"/>
      <c r="M7761" s="479"/>
      <c r="N7761" s="594">
        <f t="shared" si="155"/>
        <v>0</v>
      </c>
      <c r="O7761" s="594"/>
      <c r="P7761" s="484"/>
      <c r="Q7761" s="484"/>
    </row>
    <row r="7762" spans="1:17">
      <c r="A7762" s="670">
        <v>7745</v>
      </c>
      <c r="B7762" s="677"/>
      <c r="C7762" s="677"/>
      <c r="D7762" s="677"/>
      <c r="E7762" s="676"/>
      <c r="F7762" s="448"/>
      <c r="G7762" s="358"/>
      <c r="H7762" s="428"/>
      <c r="I7762" s="428"/>
      <c r="J7762" s="428"/>
      <c r="K7762" s="430"/>
      <c r="L7762" s="430"/>
      <c r="M7762" s="479"/>
      <c r="N7762" s="594">
        <f t="shared" si="155"/>
        <v>0</v>
      </c>
      <c r="O7762" s="594"/>
      <c r="P7762" s="484"/>
      <c r="Q7762" s="484"/>
    </row>
    <row r="7763" spans="1:17">
      <c r="A7763" s="670">
        <v>7746</v>
      </c>
      <c r="B7763" s="677"/>
      <c r="C7763" s="677"/>
      <c r="D7763" s="677"/>
      <c r="E7763" s="676"/>
      <c r="F7763" s="448"/>
      <c r="G7763" s="358"/>
      <c r="H7763" s="428"/>
      <c r="I7763" s="428"/>
      <c r="J7763" s="428"/>
      <c r="K7763" s="430"/>
      <c r="L7763" s="430"/>
      <c r="M7763" s="479"/>
      <c r="N7763" s="594">
        <f t="shared" ref="N7763:N7826" si="156">+IF((O7762-I7762)&gt;$O$8,1,0)*IF(I7762&gt;$O$9,1,0)*IF(O7762&gt;($O$11-$O$10),1,0)</f>
        <v>0</v>
      </c>
      <c r="O7763" s="594"/>
      <c r="P7763" s="484"/>
      <c r="Q7763" s="484"/>
    </row>
    <row r="7764" spans="1:17">
      <c r="A7764" s="670">
        <v>7747</v>
      </c>
      <c r="B7764" s="677"/>
      <c r="C7764" s="677"/>
      <c r="D7764" s="677"/>
      <c r="E7764" s="676"/>
      <c r="F7764" s="448"/>
      <c r="G7764" s="358"/>
      <c r="H7764" s="428"/>
      <c r="I7764" s="428"/>
      <c r="J7764" s="428"/>
      <c r="K7764" s="430"/>
      <c r="L7764" s="430"/>
      <c r="M7764" s="479"/>
      <c r="N7764" s="594">
        <f t="shared" si="156"/>
        <v>0</v>
      </c>
      <c r="O7764" s="594"/>
      <c r="P7764" s="484"/>
      <c r="Q7764" s="484"/>
    </row>
    <row r="7765" spans="1:17">
      <c r="A7765" s="670">
        <v>7748</v>
      </c>
      <c r="B7765" s="677"/>
      <c r="C7765" s="677"/>
      <c r="D7765" s="677"/>
      <c r="E7765" s="676"/>
      <c r="F7765" s="448"/>
      <c r="G7765" s="358"/>
      <c r="H7765" s="428"/>
      <c r="I7765" s="428"/>
      <c r="J7765" s="428"/>
      <c r="K7765" s="430"/>
      <c r="L7765" s="430"/>
      <c r="M7765" s="479"/>
      <c r="N7765" s="594">
        <f t="shared" si="156"/>
        <v>0</v>
      </c>
      <c r="O7765" s="594"/>
      <c r="P7765" s="484"/>
      <c r="Q7765" s="484"/>
    </row>
    <row r="7766" spans="1:17">
      <c r="A7766" s="670">
        <v>7749</v>
      </c>
      <c r="B7766" s="677"/>
      <c r="C7766" s="677"/>
      <c r="D7766" s="677"/>
      <c r="E7766" s="676"/>
      <c r="F7766" s="448"/>
      <c r="G7766" s="358"/>
      <c r="H7766" s="428"/>
      <c r="I7766" s="428"/>
      <c r="J7766" s="428"/>
      <c r="K7766" s="430"/>
      <c r="L7766" s="430"/>
      <c r="M7766" s="479"/>
      <c r="N7766" s="594">
        <f t="shared" si="156"/>
        <v>0</v>
      </c>
      <c r="O7766" s="594"/>
      <c r="P7766" s="484"/>
      <c r="Q7766" s="484"/>
    </row>
    <row r="7767" spans="1:17">
      <c r="A7767" s="670">
        <v>7750</v>
      </c>
      <c r="B7767" s="677"/>
      <c r="C7767" s="677"/>
      <c r="D7767" s="677"/>
      <c r="E7767" s="676"/>
      <c r="F7767" s="448"/>
      <c r="G7767" s="358"/>
      <c r="H7767" s="428"/>
      <c r="I7767" s="428"/>
      <c r="J7767" s="428"/>
      <c r="K7767" s="430"/>
      <c r="L7767" s="430"/>
      <c r="M7767" s="479"/>
      <c r="N7767" s="594">
        <f t="shared" si="156"/>
        <v>0</v>
      </c>
      <c r="O7767" s="594"/>
      <c r="P7767" s="484"/>
      <c r="Q7767" s="484"/>
    </row>
    <row r="7768" spans="1:17">
      <c r="A7768" s="670">
        <v>7751</v>
      </c>
      <c r="B7768" s="677"/>
      <c r="C7768" s="677"/>
      <c r="D7768" s="677"/>
      <c r="E7768" s="676"/>
      <c r="F7768" s="448"/>
      <c r="G7768" s="358"/>
      <c r="H7768" s="428"/>
      <c r="I7768" s="428"/>
      <c r="J7768" s="428"/>
      <c r="K7768" s="430"/>
      <c r="L7768" s="430"/>
      <c r="M7768" s="479"/>
      <c r="N7768" s="594">
        <f t="shared" si="156"/>
        <v>0</v>
      </c>
      <c r="O7768" s="594"/>
      <c r="P7768" s="484"/>
      <c r="Q7768" s="484"/>
    </row>
    <row r="7769" spans="1:17">
      <c r="A7769" s="670">
        <v>7752</v>
      </c>
      <c r="B7769" s="677"/>
      <c r="C7769" s="677"/>
      <c r="D7769" s="677"/>
      <c r="E7769" s="676"/>
      <c r="F7769" s="448"/>
      <c r="G7769" s="358"/>
      <c r="H7769" s="428"/>
      <c r="I7769" s="428"/>
      <c r="J7769" s="428"/>
      <c r="K7769" s="430"/>
      <c r="L7769" s="430"/>
      <c r="M7769" s="479"/>
      <c r="N7769" s="594">
        <f t="shared" si="156"/>
        <v>0</v>
      </c>
      <c r="O7769" s="594"/>
      <c r="P7769" s="484"/>
      <c r="Q7769" s="484"/>
    </row>
    <row r="7770" spans="1:17">
      <c r="A7770" s="670">
        <v>7753</v>
      </c>
      <c r="B7770" s="677"/>
      <c r="C7770" s="677"/>
      <c r="D7770" s="677"/>
      <c r="E7770" s="676"/>
      <c r="F7770" s="448"/>
      <c r="G7770" s="358"/>
      <c r="H7770" s="428"/>
      <c r="I7770" s="428"/>
      <c r="J7770" s="428"/>
      <c r="K7770" s="430"/>
      <c r="L7770" s="430"/>
      <c r="M7770" s="479"/>
      <c r="N7770" s="594">
        <f t="shared" si="156"/>
        <v>0</v>
      </c>
      <c r="O7770" s="594"/>
      <c r="P7770" s="484"/>
      <c r="Q7770" s="484"/>
    </row>
    <row r="7771" spans="1:17">
      <c r="A7771" s="670">
        <v>7754</v>
      </c>
      <c r="B7771" s="677"/>
      <c r="C7771" s="677"/>
      <c r="D7771" s="677"/>
      <c r="E7771" s="676"/>
      <c r="F7771" s="448"/>
      <c r="G7771" s="358"/>
      <c r="H7771" s="428"/>
      <c r="I7771" s="428"/>
      <c r="J7771" s="428"/>
      <c r="K7771" s="430"/>
      <c r="L7771" s="430"/>
      <c r="M7771" s="479"/>
      <c r="N7771" s="594">
        <f t="shared" si="156"/>
        <v>0</v>
      </c>
      <c r="O7771" s="594"/>
      <c r="P7771" s="484"/>
      <c r="Q7771" s="484"/>
    </row>
    <row r="7772" spans="1:17">
      <c r="A7772" s="670">
        <v>7755</v>
      </c>
      <c r="B7772" s="677"/>
      <c r="C7772" s="677"/>
      <c r="D7772" s="677"/>
      <c r="E7772" s="676"/>
      <c r="F7772" s="448"/>
      <c r="G7772" s="358"/>
      <c r="H7772" s="428"/>
      <c r="I7772" s="428"/>
      <c r="J7772" s="428"/>
      <c r="K7772" s="430"/>
      <c r="L7772" s="430"/>
      <c r="M7772" s="479"/>
      <c r="N7772" s="594">
        <f t="shared" si="156"/>
        <v>0</v>
      </c>
      <c r="O7772" s="594"/>
      <c r="P7772" s="484"/>
      <c r="Q7772" s="484"/>
    </row>
    <row r="7773" spans="1:17">
      <c r="A7773" s="670">
        <v>7756</v>
      </c>
      <c r="B7773" s="677"/>
      <c r="C7773" s="677"/>
      <c r="D7773" s="677"/>
      <c r="E7773" s="676"/>
      <c r="F7773" s="448"/>
      <c r="G7773" s="358"/>
      <c r="H7773" s="428"/>
      <c r="I7773" s="428"/>
      <c r="J7773" s="428"/>
      <c r="K7773" s="430"/>
      <c r="L7773" s="430"/>
      <c r="M7773" s="479"/>
      <c r="N7773" s="594">
        <f t="shared" si="156"/>
        <v>0</v>
      </c>
      <c r="O7773" s="594"/>
      <c r="P7773" s="484"/>
      <c r="Q7773" s="484"/>
    </row>
    <row r="7774" spans="1:17">
      <c r="A7774" s="670">
        <v>7757</v>
      </c>
      <c r="B7774" s="677"/>
      <c r="C7774" s="677"/>
      <c r="D7774" s="677"/>
      <c r="E7774" s="676"/>
      <c r="F7774" s="448"/>
      <c r="G7774" s="358"/>
      <c r="H7774" s="428"/>
      <c r="I7774" s="428"/>
      <c r="J7774" s="428"/>
      <c r="K7774" s="430"/>
      <c r="L7774" s="430"/>
      <c r="M7774" s="479"/>
      <c r="N7774" s="594">
        <f t="shared" si="156"/>
        <v>0</v>
      </c>
      <c r="O7774" s="594"/>
      <c r="P7774" s="484"/>
      <c r="Q7774" s="484"/>
    </row>
    <row r="7775" spans="1:17">
      <c r="A7775" s="670">
        <v>7758</v>
      </c>
      <c r="B7775" s="677"/>
      <c r="C7775" s="677"/>
      <c r="D7775" s="677"/>
      <c r="E7775" s="676"/>
      <c r="F7775" s="448"/>
      <c r="G7775" s="358"/>
      <c r="H7775" s="428"/>
      <c r="I7775" s="428"/>
      <c r="J7775" s="428"/>
      <c r="K7775" s="430"/>
      <c r="L7775" s="430"/>
      <c r="M7775" s="479"/>
      <c r="N7775" s="594">
        <f t="shared" si="156"/>
        <v>0</v>
      </c>
      <c r="O7775" s="594"/>
      <c r="P7775" s="484"/>
      <c r="Q7775" s="484"/>
    </row>
    <row r="7776" spans="1:17">
      <c r="A7776" s="670">
        <v>7759</v>
      </c>
      <c r="B7776" s="677"/>
      <c r="C7776" s="677"/>
      <c r="D7776" s="677"/>
      <c r="E7776" s="676"/>
      <c r="F7776" s="448"/>
      <c r="G7776" s="358"/>
      <c r="H7776" s="428"/>
      <c r="I7776" s="428"/>
      <c r="J7776" s="428"/>
      <c r="K7776" s="430"/>
      <c r="L7776" s="430"/>
      <c r="M7776" s="479"/>
      <c r="N7776" s="594">
        <f t="shared" si="156"/>
        <v>0</v>
      </c>
      <c r="O7776" s="594"/>
      <c r="P7776" s="484"/>
      <c r="Q7776" s="484"/>
    </row>
    <row r="7777" spans="1:17">
      <c r="A7777" s="670">
        <v>7760</v>
      </c>
      <c r="B7777" s="677"/>
      <c r="C7777" s="677"/>
      <c r="D7777" s="677"/>
      <c r="E7777" s="676"/>
      <c r="F7777" s="448"/>
      <c r="G7777" s="358"/>
      <c r="H7777" s="428"/>
      <c r="I7777" s="428"/>
      <c r="J7777" s="428"/>
      <c r="K7777" s="430"/>
      <c r="L7777" s="430"/>
      <c r="M7777" s="479"/>
      <c r="N7777" s="594">
        <f t="shared" si="156"/>
        <v>0</v>
      </c>
      <c r="O7777" s="594"/>
      <c r="P7777" s="484"/>
      <c r="Q7777" s="484"/>
    </row>
    <row r="7778" spans="1:17">
      <c r="A7778" s="670">
        <v>7761</v>
      </c>
      <c r="B7778" s="677"/>
      <c r="C7778" s="677"/>
      <c r="D7778" s="677"/>
      <c r="E7778" s="676"/>
      <c r="F7778" s="448"/>
      <c r="G7778" s="358"/>
      <c r="H7778" s="428"/>
      <c r="I7778" s="428"/>
      <c r="J7778" s="428"/>
      <c r="K7778" s="430"/>
      <c r="L7778" s="430"/>
      <c r="M7778" s="479"/>
      <c r="N7778" s="594">
        <f t="shared" si="156"/>
        <v>0</v>
      </c>
      <c r="O7778" s="594"/>
      <c r="P7778" s="484"/>
      <c r="Q7778" s="484"/>
    </row>
    <row r="7779" spans="1:17">
      <c r="A7779" s="670">
        <v>7762</v>
      </c>
      <c r="B7779" s="677"/>
      <c r="C7779" s="677"/>
      <c r="D7779" s="677"/>
      <c r="E7779" s="676"/>
      <c r="F7779" s="448"/>
      <c r="G7779" s="358"/>
      <c r="H7779" s="428"/>
      <c r="I7779" s="428"/>
      <c r="J7779" s="428"/>
      <c r="K7779" s="430"/>
      <c r="L7779" s="430"/>
      <c r="M7779" s="479"/>
      <c r="N7779" s="594">
        <f t="shared" si="156"/>
        <v>0</v>
      </c>
      <c r="O7779" s="594"/>
      <c r="P7779" s="484"/>
      <c r="Q7779" s="484"/>
    </row>
    <row r="7780" spans="1:17">
      <c r="A7780" s="670">
        <v>7763</v>
      </c>
      <c r="B7780" s="677"/>
      <c r="C7780" s="677"/>
      <c r="D7780" s="677"/>
      <c r="E7780" s="676"/>
      <c r="F7780" s="448"/>
      <c r="G7780" s="358"/>
      <c r="H7780" s="428"/>
      <c r="I7780" s="428"/>
      <c r="J7780" s="428"/>
      <c r="K7780" s="430"/>
      <c r="L7780" s="430"/>
      <c r="M7780" s="479"/>
      <c r="N7780" s="594">
        <f t="shared" si="156"/>
        <v>0</v>
      </c>
      <c r="O7780" s="594"/>
      <c r="P7780" s="484"/>
      <c r="Q7780" s="484"/>
    </row>
    <row r="7781" spans="1:17">
      <c r="A7781" s="670">
        <v>7764</v>
      </c>
      <c r="B7781" s="677"/>
      <c r="C7781" s="677"/>
      <c r="D7781" s="677"/>
      <c r="E7781" s="676"/>
      <c r="F7781" s="448"/>
      <c r="G7781" s="358"/>
      <c r="H7781" s="428"/>
      <c r="I7781" s="428"/>
      <c r="J7781" s="428"/>
      <c r="K7781" s="430"/>
      <c r="L7781" s="430"/>
      <c r="M7781" s="479"/>
      <c r="N7781" s="594">
        <f t="shared" si="156"/>
        <v>0</v>
      </c>
      <c r="O7781" s="594"/>
      <c r="P7781" s="484"/>
      <c r="Q7781" s="484"/>
    </row>
    <row r="7782" spans="1:17">
      <c r="A7782" s="670">
        <v>7765</v>
      </c>
      <c r="B7782" s="677"/>
      <c r="C7782" s="677"/>
      <c r="D7782" s="677"/>
      <c r="E7782" s="676"/>
      <c r="F7782" s="448"/>
      <c r="G7782" s="358"/>
      <c r="H7782" s="428"/>
      <c r="I7782" s="428"/>
      <c r="J7782" s="428"/>
      <c r="K7782" s="430"/>
      <c r="L7782" s="430"/>
      <c r="M7782" s="479"/>
      <c r="N7782" s="594">
        <f t="shared" si="156"/>
        <v>0</v>
      </c>
      <c r="O7782" s="594"/>
      <c r="P7782" s="484"/>
      <c r="Q7782" s="484"/>
    </row>
    <row r="7783" spans="1:17">
      <c r="A7783" s="670">
        <v>7766</v>
      </c>
      <c r="B7783" s="677"/>
      <c r="C7783" s="677"/>
      <c r="D7783" s="677"/>
      <c r="E7783" s="676"/>
      <c r="F7783" s="448"/>
      <c r="G7783" s="358"/>
      <c r="H7783" s="428"/>
      <c r="I7783" s="428"/>
      <c r="J7783" s="428"/>
      <c r="K7783" s="430"/>
      <c r="L7783" s="430"/>
      <c r="M7783" s="479"/>
      <c r="N7783" s="594">
        <f t="shared" si="156"/>
        <v>0</v>
      </c>
      <c r="O7783" s="594"/>
      <c r="P7783" s="484"/>
      <c r="Q7783" s="484"/>
    </row>
    <row r="7784" spans="1:17">
      <c r="A7784" s="670">
        <v>7767</v>
      </c>
      <c r="B7784" s="677"/>
      <c r="C7784" s="677"/>
      <c r="D7784" s="677"/>
      <c r="E7784" s="676"/>
      <c r="F7784" s="448"/>
      <c r="G7784" s="358"/>
      <c r="H7784" s="428"/>
      <c r="I7784" s="428"/>
      <c r="J7784" s="428"/>
      <c r="K7784" s="430"/>
      <c r="L7784" s="430"/>
      <c r="M7784" s="479"/>
      <c r="N7784" s="594">
        <f t="shared" si="156"/>
        <v>0</v>
      </c>
      <c r="O7784" s="594"/>
      <c r="P7784" s="484"/>
      <c r="Q7784" s="484"/>
    </row>
    <row r="7785" spans="1:17">
      <c r="A7785" s="670">
        <v>7768</v>
      </c>
      <c r="B7785" s="677"/>
      <c r="C7785" s="677"/>
      <c r="D7785" s="677"/>
      <c r="E7785" s="676"/>
      <c r="F7785" s="448"/>
      <c r="G7785" s="358"/>
      <c r="H7785" s="428"/>
      <c r="I7785" s="428"/>
      <c r="J7785" s="428"/>
      <c r="K7785" s="430"/>
      <c r="L7785" s="430"/>
      <c r="M7785" s="479"/>
      <c r="N7785" s="594">
        <f t="shared" si="156"/>
        <v>0</v>
      </c>
      <c r="O7785" s="594"/>
      <c r="P7785" s="484"/>
      <c r="Q7785" s="484"/>
    </row>
    <row r="7786" spans="1:17">
      <c r="A7786" s="670">
        <v>7769</v>
      </c>
      <c r="B7786" s="677"/>
      <c r="C7786" s="677"/>
      <c r="D7786" s="677"/>
      <c r="E7786" s="676"/>
      <c r="F7786" s="448"/>
      <c r="G7786" s="358"/>
      <c r="H7786" s="428"/>
      <c r="I7786" s="428"/>
      <c r="J7786" s="428"/>
      <c r="K7786" s="430"/>
      <c r="L7786" s="430"/>
      <c r="M7786" s="479"/>
      <c r="N7786" s="594">
        <f t="shared" si="156"/>
        <v>0</v>
      </c>
      <c r="O7786" s="594"/>
      <c r="P7786" s="484"/>
      <c r="Q7786" s="484"/>
    </row>
    <row r="7787" spans="1:17">
      <c r="A7787" s="670">
        <v>7770</v>
      </c>
      <c r="B7787" s="677"/>
      <c r="C7787" s="677"/>
      <c r="D7787" s="677"/>
      <c r="E7787" s="676"/>
      <c r="F7787" s="448"/>
      <c r="G7787" s="358"/>
      <c r="H7787" s="428"/>
      <c r="I7787" s="428"/>
      <c r="J7787" s="428"/>
      <c r="K7787" s="430"/>
      <c r="L7787" s="430"/>
      <c r="M7787" s="479"/>
      <c r="N7787" s="594">
        <f t="shared" si="156"/>
        <v>0</v>
      </c>
      <c r="O7787" s="594"/>
      <c r="P7787" s="484"/>
      <c r="Q7787" s="484"/>
    </row>
    <row r="7788" spans="1:17">
      <c r="A7788" s="670">
        <v>7771</v>
      </c>
      <c r="B7788" s="677"/>
      <c r="C7788" s="677"/>
      <c r="D7788" s="677"/>
      <c r="E7788" s="676"/>
      <c r="F7788" s="448"/>
      <c r="G7788" s="358"/>
      <c r="H7788" s="428"/>
      <c r="I7788" s="428"/>
      <c r="J7788" s="428"/>
      <c r="K7788" s="430"/>
      <c r="L7788" s="430"/>
      <c r="M7788" s="479"/>
      <c r="N7788" s="594">
        <f t="shared" si="156"/>
        <v>0</v>
      </c>
      <c r="O7788" s="594"/>
      <c r="P7788" s="484"/>
      <c r="Q7788" s="484"/>
    </row>
    <row r="7789" spans="1:17">
      <c r="A7789" s="670">
        <v>7772</v>
      </c>
      <c r="B7789" s="677"/>
      <c r="C7789" s="677"/>
      <c r="D7789" s="677"/>
      <c r="E7789" s="676"/>
      <c r="F7789" s="448"/>
      <c r="G7789" s="358"/>
      <c r="H7789" s="428"/>
      <c r="I7789" s="428"/>
      <c r="J7789" s="428"/>
      <c r="K7789" s="430"/>
      <c r="L7789" s="430"/>
      <c r="M7789" s="479"/>
      <c r="N7789" s="594">
        <f t="shared" si="156"/>
        <v>0</v>
      </c>
      <c r="O7789" s="594"/>
      <c r="P7789" s="484"/>
      <c r="Q7789" s="484"/>
    </row>
    <row r="7790" spans="1:17">
      <c r="A7790" s="670">
        <v>7773</v>
      </c>
      <c r="B7790" s="677"/>
      <c r="C7790" s="677"/>
      <c r="D7790" s="677"/>
      <c r="E7790" s="676"/>
      <c r="F7790" s="448"/>
      <c r="G7790" s="358"/>
      <c r="H7790" s="428"/>
      <c r="I7790" s="428"/>
      <c r="J7790" s="428"/>
      <c r="K7790" s="430"/>
      <c r="L7790" s="430"/>
      <c r="M7790" s="479"/>
      <c r="N7790" s="594">
        <f t="shared" si="156"/>
        <v>0</v>
      </c>
      <c r="O7790" s="594"/>
      <c r="P7790" s="484"/>
      <c r="Q7790" s="484"/>
    </row>
    <row r="7791" spans="1:17">
      <c r="A7791" s="670">
        <v>7774</v>
      </c>
      <c r="B7791" s="677"/>
      <c r="C7791" s="677"/>
      <c r="D7791" s="677"/>
      <c r="E7791" s="676"/>
      <c r="F7791" s="448"/>
      <c r="G7791" s="358"/>
      <c r="H7791" s="428"/>
      <c r="I7791" s="428"/>
      <c r="J7791" s="428"/>
      <c r="K7791" s="430"/>
      <c r="L7791" s="430"/>
      <c r="M7791" s="479"/>
      <c r="N7791" s="594">
        <f t="shared" si="156"/>
        <v>0</v>
      </c>
      <c r="O7791" s="594"/>
      <c r="P7791" s="484"/>
      <c r="Q7791" s="484"/>
    </row>
    <row r="7792" spans="1:17">
      <c r="A7792" s="670">
        <v>7775</v>
      </c>
      <c r="B7792" s="677"/>
      <c r="C7792" s="677"/>
      <c r="D7792" s="677"/>
      <c r="E7792" s="676"/>
      <c r="F7792" s="448"/>
      <c r="G7792" s="358"/>
      <c r="H7792" s="428"/>
      <c r="I7792" s="428"/>
      <c r="J7792" s="428"/>
      <c r="K7792" s="430"/>
      <c r="L7792" s="430"/>
      <c r="M7792" s="479"/>
      <c r="N7792" s="594">
        <f t="shared" si="156"/>
        <v>0</v>
      </c>
      <c r="O7792" s="594"/>
      <c r="P7792" s="484"/>
      <c r="Q7792" s="484"/>
    </row>
    <row r="7793" spans="1:17">
      <c r="A7793" s="670">
        <v>7776</v>
      </c>
      <c r="B7793" s="677"/>
      <c r="C7793" s="677"/>
      <c r="D7793" s="677"/>
      <c r="E7793" s="676"/>
      <c r="F7793" s="448"/>
      <c r="G7793" s="358"/>
      <c r="H7793" s="428"/>
      <c r="I7793" s="428"/>
      <c r="J7793" s="428"/>
      <c r="K7793" s="430"/>
      <c r="L7793" s="430"/>
      <c r="M7793" s="479"/>
      <c r="N7793" s="594">
        <f t="shared" si="156"/>
        <v>0</v>
      </c>
      <c r="O7793" s="594"/>
      <c r="P7793" s="484"/>
      <c r="Q7793" s="484"/>
    </row>
    <row r="7794" spans="1:17">
      <c r="A7794" s="670">
        <v>7777</v>
      </c>
      <c r="B7794" s="677"/>
      <c r="C7794" s="677"/>
      <c r="D7794" s="677"/>
      <c r="E7794" s="676"/>
      <c r="F7794" s="448"/>
      <c r="G7794" s="358"/>
      <c r="H7794" s="428"/>
      <c r="I7794" s="428"/>
      <c r="J7794" s="428"/>
      <c r="K7794" s="430"/>
      <c r="L7794" s="430"/>
      <c r="M7794" s="479"/>
      <c r="N7794" s="594">
        <f t="shared" si="156"/>
        <v>0</v>
      </c>
      <c r="O7794" s="594"/>
      <c r="P7794" s="484"/>
      <c r="Q7794" s="484"/>
    </row>
    <row r="7795" spans="1:17">
      <c r="A7795" s="670">
        <v>7778</v>
      </c>
      <c r="B7795" s="677"/>
      <c r="C7795" s="677"/>
      <c r="D7795" s="677"/>
      <c r="E7795" s="676"/>
      <c r="F7795" s="448"/>
      <c r="G7795" s="358"/>
      <c r="H7795" s="428"/>
      <c r="I7795" s="428"/>
      <c r="J7795" s="428"/>
      <c r="K7795" s="430"/>
      <c r="L7795" s="430"/>
      <c r="M7795" s="479"/>
      <c r="N7795" s="594">
        <f t="shared" si="156"/>
        <v>0</v>
      </c>
      <c r="O7795" s="594"/>
      <c r="P7795" s="484"/>
      <c r="Q7795" s="484"/>
    </row>
    <row r="7796" spans="1:17">
      <c r="A7796" s="670">
        <v>7779</v>
      </c>
      <c r="B7796" s="677"/>
      <c r="C7796" s="677"/>
      <c r="D7796" s="677"/>
      <c r="E7796" s="676"/>
      <c r="F7796" s="448"/>
      <c r="G7796" s="358"/>
      <c r="H7796" s="428"/>
      <c r="I7796" s="428"/>
      <c r="J7796" s="428"/>
      <c r="K7796" s="430"/>
      <c r="L7796" s="430"/>
      <c r="M7796" s="479"/>
      <c r="N7796" s="594">
        <f t="shared" si="156"/>
        <v>0</v>
      </c>
      <c r="O7796" s="594"/>
      <c r="P7796" s="484"/>
      <c r="Q7796" s="484"/>
    </row>
    <row r="7797" spans="1:17">
      <c r="A7797" s="670">
        <v>7780</v>
      </c>
      <c r="B7797" s="677"/>
      <c r="C7797" s="677"/>
      <c r="D7797" s="677"/>
      <c r="E7797" s="676"/>
      <c r="F7797" s="448"/>
      <c r="G7797" s="358"/>
      <c r="H7797" s="428"/>
      <c r="I7797" s="428"/>
      <c r="J7797" s="428"/>
      <c r="K7797" s="430"/>
      <c r="L7797" s="430"/>
      <c r="M7797" s="479"/>
      <c r="N7797" s="594">
        <f t="shared" si="156"/>
        <v>0</v>
      </c>
      <c r="O7797" s="594"/>
      <c r="P7797" s="484"/>
      <c r="Q7797" s="484"/>
    </row>
    <row r="7798" spans="1:17">
      <c r="A7798" s="670">
        <v>7781</v>
      </c>
      <c r="B7798" s="677"/>
      <c r="C7798" s="677"/>
      <c r="D7798" s="677"/>
      <c r="E7798" s="676"/>
      <c r="F7798" s="448"/>
      <c r="G7798" s="358"/>
      <c r="H7798" s="428"/>
      <c r="I7798" s="428"/>
      <c r="J7798" s="428"/>
      <c r="K7798" s="430"/>
      <c r="L7798" s="430"/>
      <c r="M7798" s="479"/>
      <c r="N7798" s="594">
        <f t="shared" si="156"/>
        <v>0</v>
      </c>
      <c r="O7798" s="594"/>
      <c r="P7798" s="484"/>
      <c r="Q7798" s="484"/>
    </row>
    <row r="7799" spans="1:17">
      <c r="A7799" s="670">
        <v>7782</v>
      </c>
      <c r="B7799" s="677"/>
      <c r="C7799" s="677"/>
      <c r="D7799" s="677"/>
      <c r="E7799" s="676"/>
      <c r="F7799" s="448"/>
      <c r="G7799" s="358"/>
      <c r="H7799" s="428"/>
      <c r="I7799" s="428"/>
      <c r="J7799" s="428"/>
      <c r="K7799" s="430"/>
      <c r="L7799" s="430"/>
      <c r="M7799" s="479"/>
      <c r="N7799" s="594">
        <f t="shared" si="156"/>
        <v>0</v>
      </c>
      <c r="O7799" s="594"/>
      <c r="P7799" s="484"/>
      <c r="Q7799" s="484"/>
    </row>
    <row r="7800" spans="1:17">
      <c r="A7800" s="670">
        <v>7783</v>
      </c>
      <c r="B7800" s="677"/>
      <c r="C7800" s="677"/>
      <c r="D7800" s="677"/>
      <c r="E7800" s="676"/>
      <c r="F7800" s="448"/>
      <c r="G7800" s="358"/>
      <c r="H7800" s="428"/>
      <c r="I7800" s="428"/>
      <c r="J7800" s="428"/>
      <c r="K7800" s="430"/>
      <c r="L7800" s="430"/>
      <c r="M7800" s="479"/>
      <c r="N7800" s="594">
        <f t="shared" si="156"/>
        <v>0</v>
      </c>
      <c r="O7800" s="594"/>
      <c r="P7800" s="484"/>
      <c r="Q7800" s="484"/>
    </row>
    <row r="7801" spans="1:17">
      <c r="A7801" s="670">
        <v>7784</v>
      </c>
      <c r="B7801" s="677"/>
      <c r="C7801" s="677"/>
      <c r="D7801" s="677"/>
      <c r="E7801" s="676"/>
      <c r="F7801" s="448"/>
      <c r="G7801" s="358"/>
      <c r="H7801" s="428"/>
      <c r="I7801" s="428"/>
      <c r="J7801" s="428"/>
      <c r="K7801" s="430"/>
      <c r="L7801" s="430"/>
      <c r="M7801" s="479"/>
      <c r="N7801" s="594">
        <f t="shared" si="156"/>
        <v>0</v>
      </c>
      <c r="O7801" s="594"/>
      <c r="P7801" s="484"/>
      <c r="Q7801" s="484"/>
    </row>
    <row r="7802" spans="1:17">
      <c r="A7802" s="670">
        <v>7785</v>
      </c>
      <c r="B7802" s="677"/>
      <c r="C7802" s="677"/>
      <c r="D7802" s="677"/>
      <c r="E7802" s="676"/>
      <c r="F7802" s="448"/>
      <c r="G7802" s="358"/>
      <c r="H7802" s="428"/>
      <c r="I7802" s="428"/>
      <c r="J7802" s="428"/>
      <c r="K7802" s="430"/>
      <c r="L7802" s="430"/>
      <c r="M7802" s="479"/>
      <c r="N7802" s="594">
        <f t="shared" si="156"/>
        <v>0</v>
      </c>
      <c r="O7802" s="594"/>
      <c r="P7802" s="484"/>
      <c r="Q7802" s="484"/>
    </row>
    <row r="7803" spans="1:17">
      <c r="A7803" s="670">
        <v>7786</v>
      </c>
      <c r="B7803" s="677"/>
      <c r="C7803" s="677"/>
      <c r="D7803" s="677"/>
      <c r="E7803" s="676"/>
      <c r="F7803" s="448"/>
      <c r="G7803" s="358"/>
      <c r="H7803" s="428"/>
      <c r="I7803" s="428"/>
      <c r="J7803" s="428"/>
      <c r="K7803" s="430"/>
      <c r="L7803" s="430"/>
      <c r="M7803" s="479"/>
      <c r="N7803" s="594">
        <f t="shared" si="156"/>
        <v>0</v>
      </c>
      <c r="O7803" s="594"/>
      <c r="P7803" s="484"/>
      <c r="Q7803" s="484"/>
    </row>
    <row r="7804" spans="1:17">
      <c r="A7804" s="670">
        <v>7787</v>
      </c>
      <c r="B7804" s="677"/>
      <c r="C7804" s="677"/>
      <c r="D7804" s="677"/>
      <c r="E7804" s="676"/>
      <c r="F7804" s="448"/>
      <c r="G7804" s="358"/>
      <c r="H7804" s="428"/>
      <c r="I7804" s="428"/>
      <c r="J7804" s="428"/>
      <c r="K7804" s="430"/>
      <c r="L7804" s="430"/>
      <c r="M7804" s="479"/>
      <c r="N7804" s="594">
        <f t="shared" si="156"/>
        <v>0</v>
      </c>
      <c r="O7804" s="594"/>
      <c r="P7804" s="484"/>
      <c r="Q7804" s="484"/>
    </row>
    <row r="7805" spans="1:17">
      <c r="A7805" s="670">
        <v>7788</v>
      </c>
      <c r="B7805" s="677"/>
      <c r="C7805" s="677"/>
      <c r="D7805" s="677"/>
      <c r="E7805" s="676"/>
      <c r="F7805" s="448"/>
      <c r="G7805" s="358"/>
      <c r="H7805" s="428"/>
      <c r="I7805" s="428"/>
      <c r="J7805" s="428"/>
      <c r="K7805" s="430"/>
      <c r="L7805" s="430"/>
      <c r="M7805" s="479"/>
      <c r="N7805" s="594">
        <f t="shared" si="156"/>
        <v>0</v>
      </c>
      <c r="O7805" s="594"/>
      <c r="P7805" s="484"/>
      <c r="Q7805" s="484"/>
    </row>
    <row r="7806" spans="1:17">
      <c r="A7806" s="670">
        <v>7789</v>
      </c>
      <c r="B7806" s="677"/>
      <c r="C7806" s="677"/>
      <c r="D7806" s="677"/>
      <c r="E7806" s="676"/>
      <c r="F7806" s="448"/>
      <c r="G7806" s="358"/>
      <c r="H7806" s="428"/>
      <c r="I7806" s="428"/>
      <c r="J7806" s="428"/>
      <c r="K7806" s="430"/>
      <c r="L7806" s="430"/>
      <c r="M7806" s="479"/>
      <c r="N7806" s="594">
        <f t="shared" si="156"/>
        <v>0</v>
      </c>
      <c r="O7806" s="594"/>
      <c r="P7806" s="484"/>
      <c r="Q7806" s="484"/>
    </row>
    <row r="7807" spans="1:17">
      <c r="A7807" s="670">
        <v>7790</v>
      </c>
      <c r="B7807" s="677"/>
      <c r="C7807" s="677"/>
      <c r="D7807" s="677"/>
      <c r="E7807" s="676"/>
      <c r="F7807" s="448"/>
      <c r="G7807" s="358"/>
      <c r="H7807" s="428"/>
      <c r="I7807" s="428"/>
      <c r="J7807" s="428"/>
      <c r="K7807" s="430"/>
      <c r="L7807" s="430"/>
      <c r="M7807" s="479"/>
      <c r="N7807" s="594">
        <f t="shared" si="156"/>
        <v>0</v>
      </c>
      <c r="O7807" s="594"/>
      <c r="P7807" s="484"/>
      <c r="Q7807" s="484"/>
    </row>
    <row r="7808" spans="1:17">
      <c r="A7808" s="670">
        <v>7791</v>
      </c>
      <c r="B7808" s="677"/>
      <c r="C7808" s="677"/>
      <c r="D7808" s="677"/>
      <c r="E7808" s="676"/>
      <c r="F7808" s="448"/>
      <c r="G7808" s="358"/>
      <c r="H7808" s="428"/>
      <c r="I7808" s="428"/>
      <c r="J7808" s="428"/>
      <c r="K7808" s="430"/>
      <c r="L7808" s="430"/>
      <c r="M7808" s="479"/>
      <c r="N7808" s="594">
        <f t="shared" si="156"/>
        <v>0</v>
      </c>
      <c r="O7808" s="594"/>
      <c r="P7808" s="484"/>
      <c r="Q7808" s="484"/>
    </row>
    <row r="7809" spans="1:17">
      <c r="A7809" s="670">
        <v>7792</v>
      </c>
      <c r="B7809" s="677"/>
      <c r="C7809" s="677"/>
      <c r="D7809" s="677"/>
      <c r="E7809" s="676"/>
      <c r="F7809" s="448"/>
      <c r="G7809" s="358"/>
      <c r="H7809" s="428"/>
      <c r="I7809" s="428"/>
      <c r="J7809" s="428"/>
      <c r="K7809" s="430"/>
      <c r="L7809" s="430"/>
      <c r="M7809" s="479"/>
      <c r="N7809" s="594">
        <f t="shared" si="156"/>
        <v>0</v>
      </c>
      <c r="O7809" s="594"/>
      <c r="P7809" s="484"/>
      <c r="Q7809" s="484"/>
    </row>
    <row r="7810" spans="1:17">
      <c r="A7810" s="670">
        <v>7793</v>
      </c>
      <c r="B7810" s="677"/>
      <c r="C7810" s="677"/>
      <c r="D7810" s="677"/>
      <c r="E7810" s="676"/>
      <c r="F7810" s="448"/>
      <c r="G7810" s="358"/>
      <c r="H7810" s="428"/>
      <c r="I7810" s="428"/>
      <c r="J7810" s="428"/>
      <c r="K7810" s="430"/>
      <c r="L7810" s="430"/>
      <c r="M7810" s="479"/>
      <c r="N7810" s="594">
        <f t="shared" si="156"/>
        <v>0</v>
      </c>
      <c r="O7810" s="594"/>
      <c r="P7810" s="484"/>
      <c r="Q7810" s="484"/>
    </row>
    <row r="7811" spans="1:17">
      <c r="A7811" s="670">
        <v>7794</v>
      </c>
      <c r="B7811" s="677"/>
      <c r="C7811" s="677"/>
      <c r="D7811" s="677"/>
      <c r="E7811" s="676"/>
      <c r="F7811" s="448"/>
      <c r="G7811" s="358"/>
      <c r="H7811" s="428"/>
      <c r="I7811" s="428"/>
      <c r="J7811" s="428"/>
      <c r="K7811" s="430"/>
      <c r="L7811" s="430"/>
      <c r="M7811" s="479"/>
      <c r="N7811" s="594">
        <f t="shared" si="156"/>
        <v>0</v>
      </c>
      <c r="O7811" s="594"/>
      <c r="P7811" s="484"/>
      <c r="Q7811" s="484"/>
    </row>
    <row r="7812" spans="1:17">
      <c r="A7812" s="670">
        <v>7795</v>
      </c>
      <c r="B7812" s="677"/>
      <c r="C7812" s="677"/>
      <c r="D7812" s="677"/>
      <c r="E7812" s="676"/>
      <c r="F7812" s="448"/>
      <c r="G7812" s="358"/>
      <c r="H7812" s="428"/>
      <c r="I7812" s="428"/>
      <c r="J7812" s="428"/>
      <c r="K7812" s="430"/>
      <c r="L7812" s="430"/>
      <c r="M7812" s="479"/>
      <c r="N7812" s="594">
        <f t="shared" si="156"/>
        <v>0</v>
      </c>
      <c r="O7812" s="594"/>
      <c r="P7812" s="484"/>
      <c r="Q7812" s="484"/>
    </row>
    <row r="7813" spans="1:17">
      <c r="A7813" s="670">
        <v>7796</v>
      </c>
      <c r="B7813" s="677"/>
      <c r="C7813" s="677"/>
      <c r="D7813" s="677"/>
      <c r="E7813" s="676"/>
      <c r="F7813" s="448"/>
      <c r="G7813" s="358"/>
      <c r="H7813" s="428"/>
      <c r="I7813" s="428"/>
      <c r="J7813" s="428"/>
      <c r="K7813" s="430"/>
      <c r="L7813" s="430"/>
      <c r="M7813" s="479"/>
      <c r="N7813" s="594">
        <f t="shared" si="156"/>
        <v>0</v>
      </c>
      <c r="O7813" s="594"/>
      <c r="P7813" s="484"/>
      <c r="Q7813" s="484"/>
    </row>
    <row r="7814" spans="1:17">
      <c r="A7814" s="670">
        <v>7797</v>
      </c>
      <c r="B7814" s="677"/>
      <c r="C7814" s="677"/>
      <c r="D7814" s="677"/>
      <c r="E7814" s="676"/>
      <c r="F7814" s="448"/>
      <c r="G7814" s="358"/>
      <c r="H7814" s="428"/>
      <c r="I7814" s="428"/>
      <c r="J7814" s="428"/>
      <c r="K7814" s="430"/>
      <c r="L7814" s="430"/>
      <c r="M7814" s="479"/>
      <c r="N7814" s="594">
        <f t="shared" si="156"/>
        <v>0</v>
      </c>
      <c r="O7814" s="594"/>
      <c r="P7814" s="484"/>
      <c r="Q7814" s="484"/>
    </row>
    <row r="7815" spans="1:17">
      <c r="A7815" s="670">
        <v>7798</v>
      </c>
      <c r="B7815" s="677"/>
      <c r="C7815" s="677"/>
      <c r="D7815" s="677"/>
      <c r="E7815" s="676"/>
      <c r="F7815" s="448"/>
      <c r="G7815" s="358"/>
      <c r="H7815" s="428"/>
      <c r="I7815" s="428"/>
      <c r="J7815" s="428"/>
      <c r="K7815" s="430"/>
      <c r="L7815" s="430"/>
      <c r="M7815" s="479"/>
      <c r="N7815" s="594">
        <f t="shared" si="156"/>
        <v>0</v>
      </c>
      <c r="O7815" s="594"/>
      <c r="P7815" s="484"/>
      <c r="Q7815" s="484"/>
    </row>
    <row r="7816" spans="1:17">
      <c r="A7816" s="670">
        <v>7799</v>
      </c>
      <c r="B7816" s="677"/>
      <c r="C7816" s="677"/>
      <c r="D7816" s="677"/>
      <c r="E7816" s="676"/>
      <c r="F7816" s="448"/>
      <c r="G7816" s="358"/>
      <c r="H7816" s="428"/>
      <c r="I7816" s="428"/>
      <c r="J7816" s="428"/>
      <c r="K7816" s="430"/>
      <c r="L7816" s="430"/>
      <c r="M7816" s="479"/>
      <c r="N7816" s="594">
        <f t="shared" si="156"/>
        <v>0</v>
      </c>
      <c r="O7816" s="594"/>
      <c r="P7816" s="484"/>
      <c r="Q7816" s="484"/>
    </row>
    <row r="7817" spans="1:17">
      <c r="A7817" s="670">
        <v>7800</v>
      </c>
      <c r="B7817" s="677"/>
      <c r="C7817" s="677"/>
      <c r="D7817" s="677"/>
      <c r="E7817" s="676"/>
      <c r="F7817" s="448"/>
      <c r="G7817" s="358"/>
      <c r="H7817" s="428"/>
      <c r="I7817" s="428"/>
      <c r="J7817" s="428"/>
      <c r="K7817" s="430"/>
      <c r="L7817" s="430"/>
      <c r="M7817" s="479"/>
      <c r="N7817" s="594">
        <f t="shared" si="156"/>
        <v>0</v>
      </c>
      <c r="O7817" s="594"/>
      <c r="P7817" s="484"/>
      <c r="Q7817" s="484"/>
    </row>
    <row r="7818" spans="1:17">
      <c r="A7818" s="670">
        <v>7801</v>
      </c>
      <c r="B7818" s="677"/>
      <c r="C7818" s="677"/>
      <c r="D7818" s="677"/>
      <c r="E7818" s="676"/>
      <c r="F7818" s="448"/>
      <c r="G7818" s="358"/>
      <c r="H7818" s="428"/>
      <c r="I7818" s="428"/>
      <c r="J7818" s="428"/>
      <c r="K7818" s="430"/>
      <c r="L7818" s="430"/>
      <c r="M7818" s="479"/>
      <c r="N7818" s="594">
        <f t="shared" si="156"/>
        <v>0</v>
      </c>
      <c r="O7818" s="594"/>
      <c r="P7818" s="484"/>
      <c r="Q7818" s="484"/>
    </row>
    <row r="7819" spans="1:17">
      <c r="A7819" s="670">
        <v>7802</v>
      </c>
      <c r="B7819" s="677"/>
      <c r="C7819" s="677"/>
      <c r="D7819" s="677"/>
      <c r="E7819" s="676"/>
      <c r="F7819" s="448"/>
      <c r="G7819" s="358"/>
      <c r="H7819" s="428"/>
      <c r="I7819" s="428"/>
      <c r="J7819" s="428"/>
      <c r="K7819" s="430"/>
      <c r="L7819" s="430"/>
      <c r="M7819" s="479"/>
      <c r="N7819" s="594">
        <f t="shared" si="156"/>
        <v>0</v>
      </c>
      <c r="O7819" s="594"/>
      <c r="P7819" s="484"/>
      <c r="Q7819" s="484"/>
    </row>
    <row r="7820" spans="1:17">
      <c r="A7820" s="670">
        <v>7803</v>
      </c>
      <c r="B7820" s="677"/>
      <c r="C7820" s="677"/>
      <c r="D7820" s="677"/>
      <c r="E7820" s="676"/>
      <c r="F7820" s="448"/>
      <c r="G7820" s="358"/>
      <c r="H7820" s="428"/>
      <c r="I7820" s="428"/>
      <c r="J7820" s="428"/>
      <c r="K7820" s="430"/>
      <c r="L7820" s="430"/>
      <c r="M7820" s="479"/>
      <c r="N7820" s="594">
        <f t="shared" si="156"/>
        <v>0</v>
      </c>
      <c r="O7820" s="594"/>
      <c r="P7820" s="484"/>
      <c r="Q7820" s="484"/>
    </row>
    <row r="7821" spans="1:17">
      <c r="A7821" s="670">
        <v>7804</v>
      </c>
      <c r="B7821" s="677"/>
      <c r="C7821" s="677"/>
      <c r="D7821" s="677"/>
      <c r="E7821" s="676"/>
      <c r="F7821" s="448"/>
      <c r="G7821" s="358"/>
      <c r="H7821" s="428"/>
      <c r="I7821" s="428"/>
      <c r="J7821" s="428"/>
      <c r="K7821" s="430"/>
      <c r="L7821" s="430"/>
      <c r="M7821" s="479"/>
      <c r="N7821" s="594">
        <f t="shared" si="156"/>
        <v>0</v>
      </c>
      <c r="O7821" s="594"/>
      <c r="P7821" s="484"/>
      <c r="Q7821" s="484"/>
    </row>
    <row r="7822" spans="1:17">
      <c r="A7822" s="670">
        <v>7805</v>
      </c>
      <c r="B7822" s="677"/>
      <c r="C7822" s="677"/>
      <c r="D7822" s="677"/>
      <c r="E7822" s="676"/>
      <c r="F7822" s="448"/>
      <c r="G7822" s="358"/>
      <c r="H7822" s="428"/>
      <c r="I7822" s="428"/>
      <c r="J7822" s="428"/>
      <c r="K7822" s="430"/>
      <c r="L7822" s="430"/>
      <c r="M7822" s="479"/>
      <c r="N7822" s="594">
        <f t="shared" si="156"/>
        <v>0</v>
      </c>
      <c r="O7822" s="594"/>
      <c r="P7822" s="484"/>
      <c r="Q7822" s="484"/>
    </row>
    <row r="7823" spans="1:17">
      <c r="A7823" s="670">
        <v>7806</v>
      </c>
      <c r="B7823" s="677"/>
      <c r="C7823" s="677"/>
      <c r="D7823" s="677"/>
      <c r="E7823" s="676"/>
      <c r="F7823" s="448"/>
      <c r="G7823" s="358"/>
      <c r="H7823" s="428"/>
      <c r="I7823" s="428"/>
      <c r="J7823" s="428"/>
      <c r="K7823" s="430"/>
      <c r="L7823" s="430"/>
      <c r="M7823" s="479"/>
      <c r="N7823" s="594">
        <f t="shared" si="156"/>
        <v>0</v>
      </c>
      <c r="O7823" s="594"/>
      <c r="P7823" s="484"/>
      <c r="Q7823" s="484"/>
    </row>
    <row r="7824" spans="1:17">
      <c r="A7824" s="670">
        <v>7807</v>
      </c>
      <c r="B7824" s="677"/>
      <c r="C7824" s="677"/>
      <c r="D7824" s="677"/>
      <c r="E7824" s="676"/>
      <c r="F7824" s="448"/>
      <c r="G7824" s="358"/>
      <c r="H7824" s="428"/>
      <c r="I7824" s="428"/>
      <c r="J7824" s="428"/>
      <c r="K7824" s="430"/>
      <c r="L7824" s="430"/>
      <c r="M7824" s="479"/>
      <c r="N7824" s="594">
        <f t="shared" si="156"/>
        <v>0</v>
      </c>
      <c r="O7824" s="594"/>
      <c r="P7824" s="484"/>
      <c r="Q7824" s="484"/>
    </row>
    <row r="7825" spans="1:17">
      <c r="A7825" s="670">
        <v>7808</v>
      </c>
      <c r="B7825" s="677"/>
      <c r="C7825" s="677"/>
      <c r="D7825" s="677"/>
      <c r="E7825" s="676"/>
      <c r="F7825" s="448"/>
      <c r="G7825" s="358"/>
      <c r="H7825" s="428"/>
      <c r="I7825" s="428"/>
      <c r="J7825" s="428"/>
      <c r="K7825" s="430"/>
      <c r="L7825" s="430"/>
      <c r="M7825" s="479"/>
      <c r="N7825" s="594">
        <f t="shared" si="156"/>
        <v>0</v>
      </c>
      <c r="O7825" s="594"/>
      <c r="P7825" s="484"/>
      <c r="Q7825" s="484"/>
    </row>
    <row r="7826" spans="1:17">
      <c r="A7826" s="670">
        <v>7809</v>
      </c>
      <c r="B7826" s="677"/>
      <c r="C7826" s="677"/>
      <c r="D7826" s="677"/>
      <c r="E7826" s="676"/>
      <c r="F7826" s="448"/>
      <c r="G7826" s="358"/>
      <c r="H7826" s="428"/>
      <c r="I7826" s="428"/>
      <c r="J7826" s="428"/>
      <c r="K7826" s="430"/>
      <c r="L7826" s="430"/>
      <c r="M7826" s="479"/>
      <c r="N7826" s="594">
        <f t="shared" si="156"/>
        <v>0</v>
      </c>
      <c r="O7826" s="594"/>
      <c r="P7826" s="484"/>
      <c r="Q7826" s="484"/>
    </row>
    <row r="7827" spans="1:17">
      <c r="A7827" s="670">
        <v>7810</v>
      </c>
      <c r="B7827" s="677"/>
      <c r="C7827" s="677"/>
      <c r="D7827" s="677"/>
      <c r="E7827" s="676"/>
      <c r="F7827" s="448"/>
      <c r="G7827" s="358"/>
      <c r="H7827" s="428"/>
      <c r="I7827" s="428"/>
      <c r="J7827" s="428"/>
      <c r="K7827" s="430"/>
      <c r="L7827" s="430"/>
      <c r="M7827" s="479"/>
      <c r="N7827" s="594">
        <f t="shared" ref="N7827:N7890" si="157">+IF((O7826-I7826)&gt;$O$8,1,0)*IF(I7826&gt;$O$9,1,0)*IF(O7826&gt;($O$11-$O$10),1,0)</f>
        <v>0</v>
      </c>
      <c r="O7827" s="594"/>
      <c r="P7827" s="484"/>
      <c r="Q7827" s="484"/>
    </row>
    <row r="7828" spans="1:17">
      <c r="A7828" s="670">
        <v>7811</v>
      </c>
      <c r="B7828" s="677"/>
      <c r="C7828" s="677"/>
      <c r="D7828" s="677"/>
      <c r="E7828" s="676"/>
      <c r="F7828" s="448"/>
      <c r="G7828" s="358"/>
      <c r="H7828" s="428"/>
      <c r="I7828" s="428"/>
      <c r="J7828" s="428"/>
      <c r="K7828" s="430"/>
      <c r="L7828" s="430"/>
      <c r="M7828" s="479"/>
      <c r="N7828" s="594">
        <f t="shared" si="157"/>
        <v>0</v>
      </c>
      <c r="O7828" s="594"/>
      <c r="P7828" s="484"/>
      <c r="Q7828" s="484"/>
    </row>
    <row r="7829" spans="1:17">
      <c r="A7829" s="670">
        <v>7812</v>
      </c>
      <c r="B7829" s="677"/>
      <c r="C7829" s="677"/>
      <c r="D7829" s="677"/>
      <c r="E7829" s="676"/>
      <c r="F7829" s="448"/>
      <c r="G7829" s="358"/>
      <c r="H7829" s="428"/>
      <c r="I7829" s="428"/>
      <c r="J7829" s="428"/>
      <c r="K7829" s="430"/>
      <c r="L7829" s="430"/>
      <c r="M7829" s="479"/>
      <c r="N7829" s="594">
        <f t="shared" si="157"/>
        <v>0</v>
      </c>
      <c r="O7829" s="594"/>
      <c r="P7829" s="484"/>
      <c r="Q7829" s="484"/>
    </row>
    <row r="7830" spans="1:17">
      <c r="A7830" s="670">
        <v>7813</v>
      </c>
      <c r="B7830" s="677"/>
      <c r="C7830" s="677"/>
      <c r="D7830" s="677"/>
      <c r="E7830" s="676"/>
      <c r="F7830" s="448"/>
      <c r="G7830" s="358"/>
      <c r="H7830" s="428"/>
      <c r="I7830" s="428"/>
      <c r="J7830" s="428"/>
      <c r="K7830" s="430"/>
      <c r="L7830" s="430"/>
      <c r="M7830" s="479"/>
      <c r="N7830" s="594">
        <f t="shared" si="157"/>
        <v>0</v>
      </c>
      <c r="O7830" s="594"/>
      <c r="P7830" s="484"/>
      <c r="Q7830" s="484"/>
    </row>
    <row r="7831" spans="1:17">
      <c r="A7831" s="670">
        <v>7814</v>
      </c>
      <c r="B7831" s="677"/>
      <c r="C7831" s="677"/>
      <c r="D7831" s="677"/>
      <c r="E7831" s="676"/>
      <c r="F7831" s="448"/>
      <c r="G7831" s="358"/>
      <c r="H7831" s="428"/>
      <c r="I7831" s="428"/>
      <c r="J7831" s="428"/>
      <c r="K7831" s="430"/>
      <c r="L7831" s="430"/>
      <c r="M7831" s="479"/>
      <c r="N7831" s="594">
        <f t="shared" si="157"/>
        <v>0</v>
      </c>
      <c r="O7831" s="594"/>
      <c r="P7831" s="484"/>
      <c r="Q7831" s="484"/>
    </row>
    <row r="7832" spans="1:17">
      <c r="A7832" s="670">
        <v>7815</v>
      </c>
      <c r="B7832" s="677"/>
      <c r="C7832" s="677"/>
      <c r="D7832" s="677"/>
      <c r="E7832" s="676"/>
      <c r="F7832" s="448"/>
      <c r="G7832" s="358"/>
      <c r="H7832" s="428"/>
      <c r="I7832" s="428"/>
      <c r="J7832" s="428"/>
      <c r="K7832" s="430"/>
      <c r="L7832" s="430"/>
      <c r="M7832" s="479"/>
      <c r="N7832" s="594">
        <f t="shared" si="157"/>
        <v>0</v>
      </c>
      <c r="O7832" s="594"/>
      <c r="P7832" s="484"/>
      <c r="Q7832" s="484"/>
    </row>
    <row r="7833" spans="1:17">
      <c r="A7833" s="670">
        <v>7816</v>
      </c>
      <c r="B7833" s="677"/>
      <c r="C7833" s="677"/>
      <c r="D7833" s="677"/>
      <c r="E7833" s="676"/>
      <c r="F7833" s="448"/>
      <c r="G7833" s="358"/>
      <c r="H7833" s="428"/>
      <c r="I7833" s="428"/>
      <c r="J7833" s="428"/>
      <c r="K7833" s="430"/>
      <c r="L7833" s="430"/>
      <c r="M7833" s="479"/>
      <c r="N7833" s="594">
        <f t="shared" si="157"/>
        <v>0</v>
      </c>
      <c r="O7833" s="594"/>
      <c r="P7833" s="484"/>
      <c r="Q7833" s="484"/>
    </row>
    <row r="7834" spans="1:17">
      <c r="A7834" s="670">
        <v>7817</v>
      </c>
      <c r="B7834" s="677"/>
      <c r="C7834" s="677"/>
      <c r="D7834" s="677"/>
      <c r="E7834" s="676"/>
      <c r="F7834" s="448"/>
      <c r="G7834" s="358"/>
      <c r="H7834" s="428"/>
      <c r="I7834" s="428"/>
      <c r="J7834" s="428"/>
      <c r="K7834" s="430"/>
      <c r="L7834" s="430"/>
      <c r="M7834" s="479"/>
      <c r="N7834" s="594">
        <f t="shared" si="157"/>
        <v>0</v>
      </c>
      <c r="O7834" s="594"/>
      <c r="P7834" s="484"/>
      <c r="Q7834" s="484"/>
    </row>
    <row r="7835" spans="1:17">
      <c r="A7835" s="670">
        <v>7818</v>
      </c>
      <c r="B7835" s="677"/>
      <c r="C7835" s="677"/>
      <c r="D7835" s="677"/>
      <c r="E7835" s="676"/>
      <c r="F7835" s="448"/>
      <c r="G7835" s="358"/>
      <c r="H7835" s="428"/>
      <c r="I7835" s="428"/>
      <c r="J7835" s="428"/>
      <c r="K7835" s="430"/>
      <c r="L7835" s="430"/>
      <c r="M7835" s="479"/>
      <c r="N7835" s="594">
        <f t="shared" si="157"/>
        <v>0</v>
      </c>
      <c r="O7835" s="594"/>
      <c r="P7835" s="484"/>
      <c r="Q7835" s="484"/>
    </row>
    <row r="7836" spans="1:17">
      <c r="A7836" s="670">
        <v>7819</v>
      </c>
      <c r="B7836" s="677"/>
      <c r="C7836" s="677"/>
      <c r="D7836" s="677"/>
      <c r="E7836" s="676"/>
      <c r="F7836" s="448"/>
      <c r="G7836" s="358"/>
      <c r="H7836" s="428"/>
      <c r="I7836" s="428"/>
      <c r="J7836" s="428"/>
      <c r="K7836" s="430"/>
      <c r="L7836" s="430"/>
      <c r="M7836" s="479"/>
      <c r="N7836" s="594">
        <f t="shared" si="157"/>
        <v>0</v>
      </c>
      <c r="O7836" s="594"/>
      <c r="P7836" s="484"/>
      <c r="Q7836" s="484"/>
    </row>
    <row r="7837" spans="1:17">
      <c r="A7837" s="670">
        <v>7820</v>
      </c>
      <c r="B7837" s="677"/>
      <c r="C7837" s="677"/>
      <c r="D7837" s="677"/>
      <c r="E7837" s="676"/>
      <c r="F7837" s="448"/>
      <c r="G7837" s="358"/>
      <c r="H7837" s="428"/>
      <c r="I7837" s="428"/>
      <c r="J7837" s="428"/>
      <c r="K7837" s="430"/>
      <c r="L7837" s="430"/>
      <c r="M7837" s="479"/>
      <c r="N7837" s="594">
        <f t="shared" si="157"/>
        <v>0</v>
      </c>
      <c r="O7837" s="594"/>
      <c r="P7837" s="484"/>
      <c r="Q7837" s="484"/>
    </row>
    <row r="7838" spans="1:17">
      <c r="A7838" s="670">
        <v>7821</v>
      </c>
      <c r="B7838" s="677"/>
      <c r="C7838" s="677"/>
      <c r="D7838" s="677"/>
      <c r="E7838" s="676"/>
      <c r="F7838" s="448"/>
      <c r="G7838" s="358"/>
      <c r="H7838" s="428"/>
      <c r="I7838" s="428"/>
      <c r="J7838" s="428"/>
      <c r="K7838" s="430"/>
      <c r="L7838" s="430"/>
      <c r="M7838" s="479"/>
      <c r="N7838" s="594">
        <f t="shared" si="157"/>
        <v>0</v>
      </c>
      <c r="O7838" s="594"/>
      <c r="P7838" s="484"/>
      <c r="Q7838" s="484"/>
    </row>
    <row r="7839" spans="1:17">
      <c r="A7839" s="670">
        <v>7822</v>
      </c>
      <c r="B7839" s="677"/>
      <c r="C7839" s="677"/>
      <c r="D7839" s="677"/>
      <c r="E7839" s="676"/>
      <c r="F7839" s="448"/>
      <c r="G7839" s="358"/>
      <c r="H7839" s="428"/>
      <c r="I7839" s="428"/>
      <c r="J7839" s="428"/>
      <c r="K7839" s="430"/>
      <c r="L7839" s="430"/>
      <c r="M7839" s="479"/>
      <c r="N7839" s="594">
        <f t="shared" si="157"/>
        <v>0</v>
      </c>
      <c r="O7839" s="594"/>
      <c r="P7839" s="484"/>
      <c r="Q7839" s="484"/>
    </row>
    <row r="7840" spans="1:17">
      <c r="A7840" s="670">
        <v>7823</v>
      </c>
      <c r="B7840" s="677"/>
      <c r="C7840" s="677"/>
      <c r="D7840" s="677"/>
      <c r="E7840" s="676"/>
      <c r="F7840" s="448"/>
      <c r="G7840" s="358"/>
      <c r="H7840" s="428"/>
      <c r="I7840" s="428"/>
      <c r="J7840" s="428"/>
      <c r="K7840" s="430"/>
      <c r="L7840" s="430"/>
      <c r="M7840" s="479"/>
      <c r="N7840" s="594">
        <f t="shared" si="157"/>
        <v>0</v>
      </c>
      <c r="O7840" s="594"/>
      <c r="P7840" s="484"/>
      <c r="Q7840" s="484"/>
    </row>
    <row r="7841" spans="1:17">
      <c r="A7841" s="670">
        <v>7824</v>
      </c>
      <c r="B7841" s="677"/>
      <c r="C7841" s="677"/>
      <c r="D7841" s="677"/>
      <c r="E7841" s="676"/>
      <c r="F7841" s="448"/>
      <c r="G7841" s="358"/>
      <c r="H7841" s="428"/>
      <c r="I7841" s="428"/>
      <c r="J7841" s="428"/>
      <c r="K7841" s="430"/>
      <c r="L7841" s="430"/>
      <c r="M7841" s="479"/>
      <c r="N7841" s="594">
        <f t="shared" si="157"/>
        <v>0</v>
      </c>
      <c r="O7841" s="594"/>
      <c r="P7841" s="484"/>
      <c r="Q7841" s="484"/>
    </row>
    <row r="7842" spans="1:17">
      <c r="A7842" s="670">
        <v>7825</v>
      </c>
      <c r="B7842" s="677"/>
      <c r="C7842" s="677"/>
      <c r="D7842" s="677"/>
      <c r="E7842" s="676"/>
      <c r="F7842" s="448"/>
      <c r="G7842" s="358"/>
      <c r="H7842" s="428"/>
      <c r="I7842" s="428"/>
      <c r="J7842" s="428"/>
      <c r="K7842" s="430"/>
      <c r="L7842" s="430"/>
      <c r="M7842" s="479"/>
      <c r="N7842" s="594">
        <f t="shared" si="157"/>
        <v>0</v>
      </c>
      <c r="O7842" s="594"/>
      <c r="P7842" s="484"/>
      <c r="Q7842" s="484"/>
    </row>
    <row r="7843" spans="1:17">
      <c r="A7843" s="670">
        <v>7826</v>
      </c>
      <c r="B7843" s="677"/>
      <c r="C7843" s="677"/>
      <c r="D7843" s="677"/>
      <c r="E7843" s="676"/>
      <c r="F7843" s="448"/>
      <c r="G7843" s="358"/>
      <c r="H7843" s="428"/>
      <c r="I7843" s="428"/>
      <c r="J7843" s="428"/>
      <c r="K7843" s="430"/>
      <c r="L7843" s="430"/>
      <c r="M7843" s="479"/>
      <c r="N7843" s="594">
        <f t="shared" si="157"/>
        <v>0</v>
      </c>
      <c r="O7843" s="594"/>
      <c r="P7843" s="484"/>
      <c r="Q7843" s="484"/>
    </row>
    <row r="7844" spans="1:17">
      <c r="A7844" s="670">
        <v>7827</v>
      </c>
      <c r="B7844" s="677"/>
      <c r="C7844" s="677"/>
      <c r="D7844" s="677"/>
      <c r="E7844" s="676"/>
      <c r="F7844" s="448"/>
      <c r="G7844" s="358"/>
      <c r="H7844" s="428"/>
      <c r="I7844" s="428"/>
      <c r="J7844" s="428"/>
      <c r="K7844" s="430"/>
      <c r="L7844" s="430"/>
      <c r="M7844" s="479"/>
      <c r="N7844" s="594">
        <f t="shared" si="157"/>
        <v>0</v>
      </c>
      <c r="O7844" s="594"/>
      <c r="P7844" s="484"/>
      <c r="Q7844" s="484"/>
    </row>
    <row r="7845" spans="1:17">
      <c r="A7845" s="670">
        <v>7828</v>
      </c>
      <c r="B7845" s="677"/>
      <c r="C7845" s="677"/>
      <c r="D7845" s="677"/>
      <c r="E7845" s="676"/>
      <c r="F7845" s="448"/>
      <c r="G7845" s="358"/>
      <c r="H7845" s="428"/>
      <c r="I7845" s="428"/>
      <c r="J7845" s="428"/>
      <c r="K7845" s="430"/>
      <c r="L7845" s="430"/>
      <c r="M7845" s="479"/>
      <c r="N7845" s="594">
        <f t="shared" si="157"/>
        <v>0</v>
      </c>
      <c r="O7845" s="594"/>
      <c r="P7845" s="484"/>
      <c r="Q7845" s="484"/>
    </row>
    <row r="7846" spans="1:17">
      <c r="A7846" s="670">
        <v>7829</v>
      </c>
      <c r="B7846" s="677"/>
      <c r="C7846" s="677"/>
      <c r="D7846" s="677"/>
      <c r="E7846" s="676"/>
      <c r="F7846" s="448"/>
      <c r="G7846" s="358"/>
      <c r="H7846" s="428"/>
      <c r="I7846" s="428"/>
      <c r="J7846" s="428"/>
      <c r="K7846" s="430"/>
      <c r="L7846" s="430"/>
      <c r="M7846" s="479"/>
      <c r="N7846" s="594">
        <f t="shared" si="157"/>
        <v>0</v>
      </c>
      <c r="O7846" s="594"/>
      <c r="P7846" s="484"/>
      <c r="Q7846" s="484"/>
    </row>
    <row r="7847" spans="1:17">
      <c r="A7847" s="670">
        <v>7830</v>
      </c>
      <c r="B7847" s="677"/>
      <c r="C7847" s="677"/>
      <c r="D7847" s="677"/>
      <c r="E7847" s="676"/>
      <c r="F7847" s="448"/>
      <c r="G7847" s="358"/>
      <c r="H7847" s="428"/>
      <c r="I7847" s="428"/>
      <c r="J7847" s="428"/>
      <c r="K7847" s="430"/>
      <c r="L7847" s="430"/>
      <c r="M7847" s="479"/>
      <c r="N7847" s="594">
        <f t="shared" si="157"/>
        <v>0</v>
      </c>
      <c r="O7847" s="594"/>
      <c r="P7847" s="484"/>
      <c r="Q7847" s="484"/>
    </row>
    <row r="7848" spans="1:17">
      <c r="A7848" s="670">
        <v>7831</v>
      </c>
      <c r="B7848" s="677"/>
      <c r="C7848" s="677"/>
      <c r="D7848" s="677"/>
      <c r="E7848" s="676"/>
      <c r="F7848" s="448"/>
      <c r="G7848" s="358"/>
      <c r="H7848" s="428"/>
      <c r="I7848" s="428"/>
      <c r="J7848" s="428"/>
      <c r="K7848" s="430"/>
      <c r="L7848" s="430"/>
      <c r="M7848" s="479"/>
      <c r="N7848" s="594">
        <f t="shared" si="157"/>
        <v>0</v>
      </c>
      <c r="O7848" s="594"/>
      <c r="P7848" s="484"/>
      <c r="Q7848" s="484"/>
    </row>
    <row r="7849" spans="1:17">
      <c r="A7849" s="670">
        <v>7832</v>
      </c>
      <c r="B7849" s="677"/>
      <c r="C7849" s="677"/>
      <c r="D7849" s="677"/>
      <c r="E7849" s="676"/>
      <c r="F7849" s="448"/>
      <c r="G7849" s="358"/>
      <c r="H7849" s="428"/>
      <c r="I7849" s="428"/>
      <c r="J7849" s="428"/>
      <c r="K7849" s="430"/>
      <c r="L7849" s="430"/>
      <c r="M7849" s="479"/>
      <c r="N7849" s="594">
        <f t="shared" si="157"/>
        <v>0</v>
      </c>
      <c r="O7849" s="594"/>
      <c r="P7849" s="484"/>
      <c r="Q7849" s="484"/>
    </row>
    <row r="7850" spans="1:17">
      <c r="A7850" s="670">
        <v>7833</v>
      </c>
      <c r="B7850" s="677"/>
      <c r="C7850" s="677"/>
      <c r="D7850" s="677"/>
      <c r="E7850" s="676"/>
      <c r="F7850" s="448"/>
      <c r="G7850" s="358"/>
      <c r="H7850" s="428"/>
      <c r="I7850" s="428"/>
      <c r="J7850" s="428"/>
      <c r="K7850" s="430"/>
      <c r="L7850" s="430"/>
      <c r="M7850" s="479"/>
      <c r="N7850" s="594">
        <f t="shared" si="157"/>
        <v>0</v>
      </c>
      <c r="O7850" s="594"/>
      <c r="P7850" s="484"/>
      <c r="Q7850" s="484"/>
    </row>
    <row r="7851" spans="1:17">
      <c r="A7851" s="670">
        <v>7834</v>
      </c>
      <c r="B7851" s="677"/>
      <c r="C7851" s="677"/>
      <c r="D7851" s="677"/>
      <c r="E7851" s="676"/>
      <c r="F7851" s="448"/>
      <c r="G7851" s="358"/>
      <c r="H7851" s="428"/>
      <c r="I7851" s="428"/>
      <c r="J7851" s="428"/>
      <c r="K7851" s="430"/>
      <c r="L7851" s="430"/>
      <c r="M7851" s="479"/>
      <c r="N7851" s="594">
        <f t="shared" si="157"/>
        <v>0</v>
      </c>
      <c r="O7851" s="594"/>
      <c r="P7851" s="484"/>
      <c r="Q7851" s="484"/>
    </row>
    <row r="7852" spans="1:17">
      <c r="A7852" s="670">
        <v>7835</v>
      </c>
      <c r="B7852" s="677"/>
      <c r="C7852" s="677"/>
      <c r="D7852" s="677"/>
      <c r="E7852" s="676"/>
      <c r="F7852" s="448"/>
      <c r="G7852" s="358"/>
      <c r="H7852" s="428"/>
      <c r="I7852" s="428"/>
      <c r="J7852" s="428"/>
      <c r="K7852" s="430"/>
      <c r="L7852" s="430"/>
      <c r="M7852" s="479"/>
      <c r="N7852" s="594">
        <f t="shared" si="157"/>
        <v>0</v>
      </c>
      <c r="O7852" s="594"/>
      <c r="P7852" s="484"/>
      <c r="Q7852" s="484"/>
    </row>
    <row r="7853" spans="1:17">
      <c r="A7853" s="670">
        <v>7836</v>
      </c>
      <c r="B7853" s="677"/>
      <c r="C7853" s="677"/>
      <c r="D7853" s="677"/>
      <c r="E7853" s="676"/>
      <c r="F7853" s="448"/>
      <c r="G7853" s="358"/>
      <c r="H7853" s="428"/>
      <c r="I7853" s="428"/>
      <c r="J7853" s="428"/>
      <c r="K7853" s="430"/>
      <c r="L7853" s="430"/>
      <c r="M7853" s="479"/>
      <c r="N7853" s="594">
        <f t="shared" si="157"/>
        <v>0</v>
      </c>
      <c r="O7853" s="594"/>
      <c r="P7853" s="484"/>
      <c r="Q7853" s="484"/>
    </row>
    <row r="7854" spans="1:17">
      <c r="A7854" s="670">
        <v>7837</v>
      </c>
      <c r="B7854" s="677"/>
      <c r="C7854" s="677"/>
      <c r="D7854" s="677"/>
      <c r="E7854" s="676"/>
      <c r="F7854" s="448"/>
      <c r="G7854" s="358"/>
      <c r="H7854" s="428"/>
      <c r="I7854" s="428"/>
      <c r="J7854" s="428"/>
      <c r="K7854" s="430"/>
      <c r="L7854" s="430"/>
      <c r="M7854" s="479"/>
      <c r="N7854" s="594">
        <f t="shared" si="157"/>
        <v>0</v>
      </c>
      <c r="O7854" s="594"/>
      <c r="P7854" s="484"/>
      <c r="Q7854" s="484"/>
    </row>
    <row r="7855" spans="1:17">
      <c r="A7855" s="670">
        <v>7838</v>
      </c>
      <c r="B7855" s="677"/>
      <c r="C7855" s="677"/>
      <c r="D7855" s="677"/>
      <c r="E7855" s="676"/>
      <c r="F7855" s="448"/>
      <c r="G7855" s="358"/>
      <c r="H7855" s="428"/>
      <c r="I7855" s="428"/>
      <c r="J7855" s="428"/>
      <c r="K7855" s="430"/>
      <c r="L7855" s="430"/>
      <c r="M7855" s="479"/>
      <c r="N7855" s="594">
        <f t="shared" si="157"/>
        <v>0</v>
      </c>
      <c r="O7855" s="594"/>
      <c r="P7855" s="484"/>
      <c r="Q7855" s="484"/>
    </row>
    <row r="7856" spans="1:17">
      <c r="A7856" s="670">
        <v>7839</v>
      </c>
      <c r="B7856" s="677"/>
      <c r="C7856" s="677"/>
      <c r="D7856" s="677"/>
      <c r="E7856" s="676"/>
      <c r="F7856" s="448"/>
      <c r="G7856" s="358"/>
      <c r="H7856" s="428"/>
      <c r="I7856" s="428"/>
      <c r="J7856" s="428"/>
      <c r="K7856" s="430"/>
      <c r="L7856" s="430"/>
      <c r="M7856" s="479"/>
      <c r="N7856" s="594">
        <f t="shared" si="157"/>
        <v>0</v>
      </c>
      <c r="O7856" s="594"/>
      <c r="P7856" s="484"/>
      <c r="Q7856" s="484"/>
    </row>
    <row r="7857" spans="1:17">
      <c r="A7857" s="670">
        <v>7840</v>
      </c>
      <c r="B7857" s="677"/>
      <c r="C7857" s="677"/>
      <c r="D7857" s="677"/>
      <c r="E7857" s="676"/>
      <c r="F7857" s="448"/>
      <c r="G7857" s="358"/>
      <c r="H7857" s="428"/>
      <c r="I7857" s="428"/>
      <c r="J7857" s="428"/>
      <c r="K7857" s="430"/>
      <c r="L7857" s="430"/>
      <c r="M7857" s="479"/>
      <c r="N7857" s="594">
        <f t="shared" si="157"/>
        <v>0</v>
      </c>
      <c r="O7857" s="594"/>
      <c r="P7857" s="484"/>
      <c r="Q7857" s="484"/>
    </row>
    <row r="7858" spans="1:17">
      <c r="A7858" s="670">
        <v>7841</v>
      </c>
      <c r="B7858" s="677"/>
      <c r="C7858" s="677"/>
      <c r="D7858" s="677"/>
      <c r="E7858" s="676"/>
      <c r="F7858" s="448"/>
      <c r="G7858" s="358"/>
      <c r="H7858" s="428"/>
      <c r="I7858" s="428"/>
      <c r="J7858" s="428"/>
      <c r="K7858" s="430"/>
      <c r="L7858" s="430"/>
      <c r="M7858" s="479"/>
      <c r="N7858" s="594">
        <f t="shared" si="157"/>
        <v>0</v>
      </c>
      <c r="O7858" s="594"/>
      <c r="P7858" s="484"/>
      <c r="Q7858" s="484"/>
    </row>
    <row r="7859" spans="1:17">
      <c r="A7859" s="670">
        <v>7842</v>
      </c>
      <c r="B7859" s="677"/>
      <c r="C7859" s="677"/>
      <c r="D7859" s="677"/>
      <c r="E7859" s="676"/>
      <c r="F7859" s="448"/>
      <c r="G7859" s="358"/>
      <c r="H7859" s="428"/>
      <c r="I7859" s="428"/>
      <c r="J7859" s="428"/>
      <c r="K7859" s="430"/>
      <c r="L7859" s="430"/>
      <c r="M7859" s="479"/>
      <c r="N7859" s="594">
        <f t="shared" si="157"/>
        <v>0</v>
      </c>
      <c r="O7859" s="594"/>
      <c r="P7859" s="484"/>
      <c r="Q7859" s="484"/>
    </row>
    <row r="7860" spans="1:17">
      <c r="A7860" s="670">
        <v>7843</v>
      </c>
      <c r="B7860" s="677"/>
      <c r="C7860" s="677"/>
      <c r="D7860" s="677"/>
      <c r="E7860" s="676"/>
      <c r="F7860" s="448"/>
      <c r="G7860" s="358"/>
      <c r="H7860" s="428"/>
      <c r="I7860" s="428"/>
      <c r="J7860" s="428"/>
      <c r="K7860" s="430"/>
      <c r="L7860" s="430"/>
      <c r="M7860" s="479"/>
      <c r="N7860" s="594">
        <f t="shared" si="157"/>
        <v>0</v>
      </c>
      <c r="O7860" s="594"/>
      <c r="P7860" s="484"/>
      <c r="Q7860" s="484"/>
    </row>
    <row r="7861" spans="1:17">
      <c r="A7861" s="670">
        <v>7844</v>
      </c>
      <c r="B7861" s="677"/>
      <c r="C7861" s="677"/>
      <c r="D7861" s="677"/>
      <c r="E7861" s="676"/>
      <c r="F7861" s="448"/>
      <c r="G7861" s="358"/>
      <c r="H7861" s="428"/>
      <c r="I7861" s="428"/>
      <c r="J7861" s="428"/>
      <c r="K7861" s="430"/>
      <c r="L7861" s="430"/>
      <c r="M7861" s="479"/>
      <c r="N7861" s="594">
        <f t="shared" si="157"/>
        <v>0</v>
      </c>
      <c r="O7861" s="594"/>
      <c r="P7861" s="484"/>
      <c r="Q7861" s="484"/>
    </row>
    <row r="7862" spans="1:17">
      <c r="A7862" s="670">
        <v>7845</v>
      </c>
      <c r="B7862" s="677"/>
      <c r="C7862" s="677"/>
      <c r="D7862" s="677"/>
      <c r="E7862" s="676"/>
      <c r="F7862" s="448"/>
      <c r="G7862" s="358"/>
      <c r="H7862" s="428"/>
      <c r="I7862" s="428"/>
      <c r="J7862" s="428"/>
      <c r="K7862" s="430"/>
      <c r="L7862" s="430"/>
      <c r="M7862" s="479"/>
      <c r="N7862" s="594">
        <f t="shared" si="157"/>
        <v>0</v>
      </c>
      <c r="O7862" s="594"/>
      <c r="P7862" s="484"/>
      <c r="Q7862" s="484"/>
    </row>
    <row r="7863" spans="1:17">
      <c r="A7863" s="670">
        <v>7846</v>
      </c>
      <c r="B7863" s="677"/>
      <c r="C7863" s="677"/>
      <c r="D7863" s="677"/>
      <c r="E7863" s="676"/>
      <c r="F7863" s="448"/>
      <c r="G7863" s="358"/>
      <c r="H7863" s="428"/>
      <c r="I7863" s="428"/>
      <c r="J7863" s="428"/>
      <c r="K7863" s="430"/>
      <c r="L7863" s="430"/>
      <c r="M7863" s="479"/>
      <c r="N7863" s="594">
        <f t="shared" si="157"/>
        <v>0</v>
      </c>
      <c r="O7863" s="594"/>
      <c r="P7863" s="484"/>
      <c r="Q7863" s="484"/>
    </row>
    <row r="7864" spans="1:17">
      <c r="A7864" s="670">
        <v>7847</v>
      </c>
      <c r="B7864" s="677"/>
      <c r="C7864" s="677"/>
      <c r="D7864" s="677"/>
      <c r="E7864" s="676"/>
      <c r="F7864" s="448"/>
      <c r="G7864" s="358"/>
      <c r="H7864" s="428"/>
      <c r="I7864" s="428"/>
      <c r="J7864" s="428"/>
      <c r="K7864" s="430"/>
      <c r="L7864" s="430"/>
      <c r="M7864" s="479"/>
      <c r="N7864" s="594">
        <f t="shared" si="157"/>
        <v>0</v>
      </c>
      <c r="O7864" s="594"/>
      <c r="P7864" s="484"/>
      <c r="Q7864" s="484"/>
    </row>
    <row r="7865" spans="1:17">
      <c r="A7865" s="670">
        <v>7848</v>
      </c>
      <c r="B7865" s="677"/>
      <c r="C7865" s="677"/>
      <c r="D7865" s="677"/>
      <c r="E7865" s="676"/>
      <c r="F7865" s="448"/>
      <c r="G7865" s="358"/>
      <c r="H7865" s="428"/>
      <c r="I7865" s="428"/>
      <c r="J7865" s="428"/>
      <c r="K7865" s="430"/>
      <c r="L7865" s="430"/>
      <c r="M7865" s="479"/>
      <c r="N7865" s="594">
        <f t="shared" si="157"/>
        <v>0</v>
      </c>
      <c r="O7865" s="594"/>
      <c r="P7865" s="484"/>
      <c r="Q7865" s="484"/>
    </row>
    <row r="7866" spans="1:17">
      <c r="A7866" s="670">
        <v>7849</v>
      </c>
      <c r="B7866" s="677"/>
      <c r="C7866" s="677"/>
      <c r="D7866" s="677"/>
      <c r="E7866" s="676"/>
      <c r="F7866" s="448"/>
      <c r="G7866" s="358"/>
      <c r="H7866" s="428"/>
      <c r="I7866" s="428"/>
      <c r="J7866" s="428"/>
      <c r="K7866" s="430"/>
      <c r="L7866" s="430"/>
      <c r="M7866" s="479"/>
      <c r="N7866" s="594">
        <f t="shared" si="157"/>
        <v>0</v>
      </c>
      <c r="O7866" s="594"/>
      <c r="P7866" s="484"/>
      <c r="Q7866" s="484"/>
    </row>
    <row r="7867" spans="1:17">
      <c r="A7867" s="670">
        <v>7850</v>
      </c>
      <c r="B7867" s="677"/>
      <c r="C7867" s="677"/>
      <c r="D7867" s="677"/>
      <c r="E7867" s="676"/>
      <c r="F7867" s="448"/>
      <c r="G7867" s="358"/>
      <c r="H7867" s="428"/>
      <c r="I7867" s="428"/>
      <c r="J7867" s="428"/>
      <c r="K7867" s="430"/>
      <c r="L7867" s="430"/>
      <c r="M7867" s="479"/>
      <c r="N7867" s="594">
        <f t="shared" si="157"/>
        <v>0</v>
      </c>
      <c r="O7867" s="594"/>
      <c r="P7867" s="484"/>
      <c r="Q7867" s="484"/>
    </row>
    <row r="7868" spans="1:17">
      <c r="A7868" s="670">
        <v>7851</v>
      </c>
      <c r="B7868" s="677"/>
      <c r="C7868" s="677"/>
      <c r="D7868" s="677"/>
      <c r="E7868" s="676"/>
      <c r="F7868" s="448"/>
      <c r="G7868" s="358"/>
      <c r="H7868" s="428"/>
      <c r="I7868" s="428"/>
      <c r="J7868" s="428"/>
      <c r="K7868" s="430"/>
      <c r="L7868" s="430"/>
      <c r="M7868" s="479"/>
      <c r="N7868" s="594">
        <f t="shared" si="157"/>
        <v>0</v>
      </c>
      <c r="O7868" s="594"/>
      <c r="P7868" s="484"/>
      <c r="Q7868" s="484"/>
    </row>
    <row r="7869" spans="1:17">
      <c r="A7869" s="670">
        <v>7852</v>
      </c>
      <c r="B7869" s="677"/>
      <c r="C7869" s="677"/>
      <c r="D7869" s="677"/>
      <c r="E7869" s="676"/>
      <c r="F7869" s="448"/>
      <c r="G7869" s="358"/>
      <c r="H7869" s="428"/>
      <c r="I7869" s="428"/>
      <c r="J7869" s="428"/>
      <c r="K7869" s="430"/>
      <c r="L7869" s="430"/>
      <c r="M7869" s="479"/>
      <c r="N7869" s="594">
        <f t="shared" si="157"/>
        <v>0</v>
      </c>
      <c r="O7869" s="594"/>
      <c r="P7869" s="484"/>
      <c r="Q7869" s="484"/>
    </row>
    <row r="7870" spans="1:17">
      <c r="A7870" s="670">
        <v>7853</v>
      </c>
      <c r="B7870" s="677"/>
      <c r="C7870" s="677"/>
      <c r="D7870" s="677"/>
      <c r="E7870" s="676"/>
      <c r="F7870" s="448"/>
      <c r="G7870" s="358"/>
      <c r="H7870" s="428"/>
      <c r="I7870" s="428"/>
      <c r="J7870" s="428"/>
      <c r="K7870" s="430"/>
      <c r="L7870" s="430"/>
      <c r="M7870" s="479"/>
      <c r="N7870" s="594">
        <f t="shared" si="157"/>
        <v>0</v>
      </c>
      <c r="O7870" s="594"/>
      <c r="P7870" s="484"/>
      <c r="Q7870" s="484"/>
    </row>
    <row r="7871" spans="1:17">
      <c r="A7871" s="670">
        <v>7854</v>
      </c>
      <c r="B7871" s="677"/>
      <c r="C7871" s="677"/>
      <c r="D7871" s="677"/>
      <c r="E7871" s="676"/>
      <c r="F7871" s="448"/>
      <c r="G7871" s="358"/>
      <c r="H7871" s="428"/>
      <c r="I7871" s="428"/>
      <c r="J7871" s="428"/>
      <c r="K7871" s="430"/>
      <c r="L7871" s="430"/>
      <c r="M7871" s="479"/>
      <c r="N7871" s="594">
        <f t="shared" si="157"/>
        <v>0</v>
      </c>
      <c r="O7871" s="594"/>
      <c r="P7871" s="484"/>
      <c r="Q7871" s="484"/>
    </row>
    <row r="7872" spans="1:17">
      <c r="A7872" s="670">
        <v>7855</v>
      </c>
      <c r="B7872" s="677"/>
      <c r="C7872" s="677"/>
      <c r="D7872" s="677"/>
      <c r="E7872" s="676"/>
      <c r="F7872" s="448"/>
      <c r="G7872" s="358"/>
      <c r="H7872" s="428"/>
      <c r="I7872" s="428"/>
      <c r="J7872" s="428"/>
      <c r="K7872" s="430"/>
      <c r="L7872" s="430"/>
      <c r="M7872" s="479"/>
      <c r="N7872" s="594">
        <f t="shared" si="157"/>
        <v>0</v>
      </c>
      <c r="O7872" s="594"/>
      <c r="P7872" s="484"/>
      <c r="Q7872" s="484"/>
    </row>
    <row r="7873" spans="1:17">
      <c r="A7873" s="670">
        <v>7856</v>
      </c>
      <c r="B7873" s="677"/>
      <c r="C7873" s="677"/>
      <c r="D7873" s="677"/>
      <c r="E7873" s="676"/>
      <c r="F7873" s="448"/>
      <c r="G7873" s="358"/>
      <c r="H7873" s="428"/>
      <c r="I7873" s="428"/>
      <c r="J7873" s="428"/>
      <c r="K7873" s="430"/>
      <c r="L7873" s="430"/>
      <c r="M7873" s="479"/>
      <c r="N7873" s="594">
        <f t="shared" si="157"/>
        <v>0</v>
      </c>
      <c r="O7873" s="594"/>
      <c r="P7873" s="484"/>
      <c r="Q7873" s="484"/>
    </row>
    <row r="7874" spans="1:17">
      <c r="A7874" s="670">
        <v>7857</v>
      </c>
      <c r="B7874" s="677"/>
      <c r="C7874" s="677"/>
      <c r="D7874" s="677"/>
      <c r="E7874" s="676"/>
      <c r="F7874" s="448"/>
      <c r="G7874" s="358"/>
      <c r="H7874" s="428"/>
      <c r="I7874" s="428"/>
      <c r="J7874" s="428"/>
      <c r="K7874" s="430"/>
      <c r="L7874" s="430"/>
      <c r="M7874" s="479"/>
      <c r="N7874" s="594">
        <f t="shared" si="157"/>
        <v>0</v>
      </c>
      <c r="O7874" s="594"/>
      <c r="P7874" s="484"/>
      <c r="Q7874" s="484"/>
    </row>
    <row r="7875" spans="1:17">
      <c r="A7875" s="670">
        <v>7858</v>
      </c>
      <c r="B7875" s="677"/>
      <c r="C7875" s="677"/>
      <c r="D7875" s="677"/>
      <c r="E7875" s="676"/>
      <c r="F7875" s="448"/>
      <c r="G7875" s="358"/>
      <c r="H7875" s="428"/>
      <c r="I7875" s="428"/>
      <c r="J7875" s="428"/>
      <c r="K7875" s="430"/>
      <c r="L7875" s="430"/>
      <c r="M7875" s="479"/>
      <c r="N7875" s="594">
        <f t="shared" si="157"/>
        <v>0</v>
      </c>
      <c r="O7875" s="594"/>
      <c r="P7875" s="484"/>
      <c r="Q7875" s="484"/>
    </row>
    <row r="7876" spans="1:17">
      <c r="A7876" s="670">
        <v>7859</v>
      </c>
      <c r="B7876" s="677"/>
      <c r="C7876" s="677"/>
      <c r="D7876" s="677"/>
      <c r="E7876" s="676"/>
      <c r="F7876" s="448"/>
      <c r="G7876" s="358"/>
      <c r="H7876" s="428"/>
      <c r="I7876" s="428"/>
      <c r="J7876" s="428"/>
      <c r="K7876" s="430"/>
      <c r="L7876" s="430"/>
      <c r="M7876" s="479"/>
      <c r="N7876" s="594">
        <f t="shared" si="157"/>
        <v>0</v>
      </c>
      <c r="O7876" s="594"/>
      <c r="P7876" s="484"/>
      <c r="Q7876" s="484"/>
    </row>
    <row r="7877" spans="1:17">
      <c r="A7877" s="670">
        <v>7860</v>
      </c>
      <c r="B7877" s="677"/>
      <c r="C7877" s="677"/>
      <c r="D7877" s="677"/>
      <c r="E7877" s="676"/>
      <c r="F7877" s="448"/>
      <c r="G7877" s="358"/>
      <c r="H7877" s="428"/>
      <c r="I7877" s="428"/>
      <c r="J7877" s="428"/>
      <c r="K7877" s="430"/>
      <c r="L7877" s="430"/>
      <c r="M7877" s="479"/>
      <c r="N7877" s="594">
        <f t="shared" si="157"/>
        <v>0</v>
      </c>
      <c r="O7877" s="594"/>
      <c r="P7877" s="484"/>
      <c r="Q7877" s="484"/>
    </row>
    <row r="7878" spans="1:17">
      <c r="A7878" s="670">
        <v>7861</v>
      </c>
      <c r="B7878" s="677"/>
      <c r="C7878" s="677"/>
      <c r="D7878" s="677"/>
      <c r="E7878" s="676"/>
      <c r="F7878" s="448"/>
      <c r="G7878" s="358"/>
      <c r="H7878" s="428"/>
      <c r="I7878" s="428"/>
      <c r="J7878" s="428"/>
      <c r="K7878" s="430"/>
      <c r="L7878" s="430"/>
      <c r="M7878" s="479"/>
      <c r="N7878" s="594">
        <f t="shared" si="157"/>
        <v>0</v>
      </c>
      <c r="O7878" s="594"/>
      <c r="P7878" s="484"/>
      <c r="Q7878" s="484"/>
    </row>
    <row r="7879" spans="1:17">
      <c r="A7879" s="670">
        <v>7862</v>
      </c>
      <c r="B7879" s="677"/>
      <c r="C7879" s="677"/>
      <c r="D7879" s="677"/>
      <c r="E7879" s="676"/>
      <c r="F7879" s="448"/>
      <c r="G7879" s="358"/>
      <c r="H7879" s="428"/>
      <c r="I7879" s="428"/>
      <c r="J7879" s="428"/>
      <c r="K7879" s="430"/>
      <c r="L7879" s="430"/>
      <c r="M7879" s="479"/>
      <c r="N7879" s="594">
        <f t="shared" si="157"/>
        <v>0</v>
      </c>
      <c r="O7879" s="594"/>
      <c r="P7879" s="484"/>
      <c r="Q7879" s="484"/>
    </row>
    <row r="7880" spans="1:17">
      <c r="A7880" s="670">
        <v>7863</v>
      </c>
      <c r="B7880" s="677"/>
      <c r="C7880" s="677"/>
      <c r="D7880" s="677"/>
      <c r="E7880" s="676"/>
      <c r="F7880" s="448"/>
      <c r="G7880" s="358"/>
      <c r="H7880" s="428"/>
      <c r="I7880" s="428"/>
      <c r="J7880" s="428"/>
      <c r="K7880" s="430"/>
      <c r="L7880" s="430"/>
      <c r="M7880" s="479"/>
      <c r="N7880" s="594">
        <f t="shared" si="157"/>
        <v>0</v>
      </c>
      <c r="O7880" s="594"/>
      <c r="P7880" s="484"/>
      <c r="Q7880" s="484"/>
    </row>
    <row r="7881" spans="1:17">
      <c r="A7881" s="670">
        <v>7864</v>
      </c>
      <c r="B7881" s="677"/>
      <c r="C7881" s="677"/>
      <c r="D7881" s="677"/>
      <c r="E7881" s="676"/>
      <c r="F7881" s="448"/>
      <c r="G7881" s="358"/>
      <c r="H7881" s="428"/>
      <c r="I7881" s="428"/>
      <c r="J7881" s="428"/>
      <c r="K7881" s="430"/>
      <c r="L7881" s="430"/>
      <c r="M7881" s="479"/>
      <c r="N7881" s="594">
        <f t="shared" si="157"/>
        <v>0</v>
      </c>
      <c r="O7881" s="594"/>
      <c r="P7881" s="484"/>
      <c r="Q7881" s="484"/>
    </row>
    <row r="7882" spans="1:17">
      <c r="A7882" s="670">
        <v>7865</v>
      </c>
      <c r="B7882" s="677"/>
      <c r="C7882" s="677"/>
      <c r="D7882" s="677"/>
      <c r="E7882" s="676"/>
      <c r="F7882" s="448"/>
      <c r="G7882" s="358"/>
      <c r="H7882" s="428"/>
      <c r="I7882" s="428"/>
      <c r="J7882" s="428"/>
      <c r="K7882" s="430"/>
      <c r="L7882" s="430"/>
      <c r="M7882" s="479"/>
      <c r="N7882" s="594">
        <f t="shared" si="157"/>
        <v>0</v>
      </c>
      <c r="O7882" s="594"/>
      <c r="P7882" s="484"/>
      <c r="Q7882" s="484"/>
    </row>
    <row r="7883" spans="1:17">
      <c r="A7883" s="670">
        <v>7866</v>
      </c>
      <c r="B7883" s="677"/>
      <c r="C7883" s="677"/>
      <c r="D7883" s="677"/>
      <c r="E7883" s="676"/>
      <c r="F7883" s="448"/>
      <c r="G7883" s="358"/>
      <c r="H7883" s="428"/>
      <c r="I7883" s="428"/>
      <c r="J7883" s="428"/>
      <c r="K7883" s="430"/>
      <c r="L7883" s="430"/>
      <c r="M7883" s="479"/>
      <c r="N7883" s="594">
        <f t="shared" si="157"/>
        <v>0</v>
      </c>
      <c r="O7883" s="594"/>
      <c r="P7883" s="484"/>
      <c r="Q7883" s="484"/>
    </row>
    <row r="7884" spans="1:17">
      <c r="A7884" s="670">
        <v>7867</v>
      </c>
      <c r="B7884" s="677"/>
      <c r="C7884" s="677"/>
      <c r="D7884" s="677"/>
      <c r="E7884" s="676"/>
      <c r="F7884" s="448"/>
      <c r="G7884" s="358"/>
      <c r="H7884" s="428"/>
      <c r="I7884" s="428"/>
      <c r="J7884" s="428"/>
      <c r="K7884" s="430"/>
      <c r="L7884" s="430"/>
      <c r="M7884" s="479"/>
      <c r="N7884" s="594">
        <f t="shared" si="157"/>
        <v>0</v>
      </c>
      <c r="O7884" s="594"/>
      <c r="P7884" s="484"/>
      <c r="Q7884" s="484"/>
    </row>
    <row r="7885" spans="1:17">
      <c r="A7885" s="670">
        <v>7868</v>
      </c>
      <c r="B7885" s="677"/>
      <c r="C7885" s="677"/>
      <c r="D7885" s="677"/>
      <c r="E7885" s="676"/>
      <c r="F7885" s="448"/>
      <c r="G7885" s="358"/>
      <c r="H7885" s="428"/>
      <c r="I7885" s="428"/>
      <c r="J7885" s="428"/>
      <c r="K7885" s="430"/>
      <c r="L7885" s="430"/>
      <c r="M7885" s="479"/>
      <c r="N7885" s="594">
        <f t="shared" si="157"/>
        <v>0</v>
      </c>
      <c r="O7885" s="594"/>
      <c r="P7885" s="484"/>
      <c r="Q7885" s="484"/>
    </row>
    <row r="7886" spans="1:17">
      <c r="A7886" s="670">
        <v>7869</v>
      </c>
      <c r="B7886" s="677"/>
      <c r="C7886" s="677"/>
      <c r="D7886" s="677"/>
      <c r="E7886" s="676"/>
      <c r="F7886" s="448"/>
      <c r="G7886" s="358"/>
      <c r="H7886" s="428"/>
      <c r="I7886" s="428"/>
      <c r="J7886" s="428"/>
      <c r="K7886" s="430"/>
      <c r="L7886" s="430"/>
      <c r="M7886" s="479"/>
      <c r="N7886" s="594">
        <f t="shared" si="157"/>
        <v>0</v>
      </c>
      <c r="O7886" s="594"/>
      <c r="P7886" s="484"/>
      <c r="Q7886" s="484"/>
    </row>
    <row r="7887" spans="1:17">
      <c r="A7887" s="670">
        <v>7870</v>
      </c>
      <c r="B7887" s="677"/>
      <c r="C7887" s="677"/>
      <c r="D7887" s="677"/>
      <c r="E7887" s="676"/>
      <c r="F7887" s="448"/>
      <c r="G7887" s="358"/>
      <c r="H7887" s="428"/>
      <c r="I7887" s="428"/>
      <c r="J7887" s="428"/>
      <c r="K7887" s="430"/>
      <c r="L7887" s="430"/>
      <c r="M7887" s="479"/>
      <c r="N7887" s="594">
        <f t="shared" si="157"/>
        <v>0</v>
      </c>
      <c r="O7887" s="594"/>
      <c r="P7887" s="484"/>
      <c r="Q7887" s="484"/>
    </row>
    <row r="7888" spans="1:17">
      <c r="A7888" s="670">
        <v>7871</v>
      </c>
      <c r="B7888" s="677"/>
      <c r="C7888" s="677"/>
      <c r="D7888" s="677"/>
      <c r="E7888" s="676"/>
      <c r="F7888" s="448"/>
      <c r="G7888" s="358"/>
      <c r="H7888" s="428"/>
      <c r="I7888" s="428"/>
      <c r="J7888" s="428"/>
      <c r="K7888" s="430"/>
      <c r="L7888" s="430"/>
      <c r="M7888" s="479"/>
      <c r="N7888" s="594">
        <f t="shared" si="157"/>
        <v>0</v>
      </c>
      <c r="O7888" s="594"/>
      <c r="P7888" s="484"/>
      <c r="Q7888" s="484"/>
    </row>
    <row r="7889" spans="1:17">
      <c r="A7889" s="670">
        <v>7872</v>
      </c>
      <c r="B7889" s="677"/>
      <c r="C7889" s="677"/>
      <c r="D7889" s="677"/>
      <c r="E7889" s="676"/>
      <c r="F7889" s="448"/>
      <c r="G7889" s="358"/>
      <c r="H7889" s="428"/>
      <c r="I7889" s="428"/>
      <c r="J7889" s="428"/>
      <c r="K7889" s="430"/>
      <c r="L7889" s="430"/>
      <c r="M7889" s="479"/>
      <c r="N7889" s="594">
        <f t="shared" si="157"/>
        <v>0</v>
      </c>
      <c r="O7889" s="594"/>
      <c r="P7889" s="484"/>
      <c r="Q7889" s="484"/>
    </row>
    <row r="7890" spans="1:17">
      <c r="A7890" s="670">
        <v>7873</v>
      </c>
      <c r="B7890" s="677"/>
      <c r="C7890" s="677"/>
      <c r="D7890" s="677"/>
      <c r="E7890" s="676"/>
      <c r="F7890" s="448"/>
      <c r="G7890" s="358"/>
      <c r="H7890" s="428"/>
      <c r="I7890" s="428"/>
      <c r="J7890" s="428"/>
      <c r="K7890" s="430"/>
      <c r="L7890" s="430"/>
      <c r="M7890" s="479"/>
      <c r="N7890" s="594">
        <f t="shared" si="157"/>
        <v>0</v>
      </c>
      <c r="O7890" s="594"/>
      <c r="P7890" s="484"/>
      <c r="Q7890" s="484"/>
    </row>
    <row r="7891" spans="1:17">
      <c r="A7891" s="670">
        <v>7874</v>
      </c>
      <c r="B7891" s="677"/>
      <c r="C7891" s="677"/>
      <c r="D7891" s="677"/>
      <c r="E7891" s="676"/>
      <c r="F7891" s="448"/>
      <c r="G7891" s="358"/>
      <c r="H7891" s="428"/>
      <c r="I7891" s="428"/>
      <c r="J7891" s="428"/>
      <c r="K7891" s="430"/>
      <c r="L7891" s="430"/>
      <c r="M7891" s="479"/>
      <c r="N7891" s="594">
        <f t="shared" ref="N7891:N7954" si="158">+IF((O7890-I7890)&gt;$O$8,1,0)*IF(I7890&gt;$O$9,1,0)*IF(O7890&gt;($O$11-$O$10),1,0)</f>
        <v>0</v>
      </c>
      <c r="O7891" s="594"/>
      <c r="P7891" s="484"/>
      <c r="Q7891" s="484"/>
    </row>
    <row r="7892" spans="1:17">
      <c r="A7892" s="670">
        <v>7875</v>
      </c>
      <c r="B7892" s="677"/>
      <c r="C7892" s="677"/>
      <c r="D7892" s="677"/>
      <c r="E7892" s="676"/>
      <c r="F7892" s="448"/>
      <c r="G7892" s="358"/>
      <c r="H7892" s="428"/>
      <c r="I7892" s="428"/>
      <c r="J7892" s="428"/>
      <c r="K7892" s="430"/>
      <c r="L7892" s="430"/>
      <c r="M7892" s="479"/>
      <c r="N7892" s="594">
        <f t="shared" si="158"/>
        <v>0</v>
      </c>
      <c r="O7892" s="594"/>
      <c r="P7892" s="484"/>
      <c r="Q7892" s="484"/>
    </row>
    <row r="7893" spans="1:17">
      <c r="A7893" s="670">
        <v>7876</v>
      </c>
      <c r="B7893" s="677"/>
      <c r="C7893" s="677"/>
      <c r="D7893" s="677"/>
      <c r="E7893" s="676"/>
      <c r="F7893" s="448"/>
      <c r="G7893" s="358"/>
      <c r="H7893" s="428"/>
      <c r="I7893" s="428"/>
      <c r="J7893" s="428"/>
      <c r="K7893" s="430"/>
      <c r="L7893" s="430"/>
      <c r="M7893" s="479"/>
      <c r="N7893" s="594">
        <f t="shared" si="158"/>
        <v>0</v>
      </c>
      <c r="O7893" s="594"/>
      <c r="P7893" s="484"/>
      <c r="Q7893" s="484"/>
    </row>
    <row r="7894" spans="1:17">
      <c r="A7894" s="670">
        <v>7877</v>
      </c>
      <c r="B7894" s="677"/>
      <c r="C7894" s="677"/>
      <c r="D7894" s="677"/>
      <c r="E7894" s="676"/>
      <c r="F7894" s="448"/>
      <c r="G7894" s="358"/>
      <c r="H7894" s="428"/>
      <c r="I7894" s="428"/>
      <c r="J7894" s="428"/>
      <c r="K7894" s="430"/>
      <c r="L7894" s="430"/>
      <c r="M7894" s="479"/>
      <c r="N7894" s="594">
        <f t="shared" si="158"/>
        <v>0</v>
      </c>
      <c r="O7894" s="594"/>
      <c r="P7894" s="484"/>
      <c r="Q7894" s="484"/>
    </row>
    <row r="7895" spans="1:17">
      <c r="A7895" s="670">
        <v>7878</v>
      </c>
      <c r="B7895" s="677"/>
      <c r="C7895" s="677"/>
      <c r="D7895" s="677"/>
      <c r="E7895" s="676"/>
      <c r="F7895" s="448"/>
      <c r="G7895" s="358"/>
      <c r="H7895" s="428"/>
      <c r="I7895" s="428"/>
      <c r="J7895" s="428"/>
      <c r="K7895" s="430"/>
      <c r="L7895" s="430"/>
      <c r="M7895" s="479"/>
      <c r="N7895" s="594">
        <f t="shared" si="158"/>
        <v>0</v>
      </c>
      <c r="O7895" s="594"/>
      <c r="P7895" s="484"/>
      <c r="Q7895" s="484"/>
    </row>
    <row r="7896" spans="1:17">
      <c r="A7896" s="670">
        <v>7879</v>
      </c>
      <c r="B7896" s="677"/>
      <c r="C7896" s="677"/>
      <c r="D7896" s="677"/>
      <c r="E7896" s="676"/>
      <c r="F7896" s="448"/>
      <c r="G7896" s="358"/>
      <c r="H7896" s="428"/>
      <c r="I7896" s="428"/>
      <c r="J7896" s="428"/>
      <c r="K7896" s="430"/>
      <c r="L7896" s="430"/>
      <c r="M7896" s="479"/>
      <c r="N7896" s="594">
        <f t="shared" si="158"/>
        <v>0</v>
      </c>
      <c r="O7896" s="594"/>
      <c r="P7896" s="484"/>
      <c r="Q7896" s="484"/>
    </row>
    <row r="7897" spans="1:17">
      <c r="A7897" s="670">
        <v>7880</v>
      </c>
      <c r="B7897" s="677"/>
      <c r="C7897" s="677"/>
      <c r="D7897" s="677"/>
      <c r="E7897" s="676"/>
      <c r="F7897" s="448"/>
      <c r="G7897" s="358"/>
      <c r="H7897" s="428"/>
      <c r="I7897" s="428"/>
      <c r="J7897" s="428"/>
      <c r="K7897" s="430"/>
      <c r="L7897" s="430"/>
      <c r="M7897" s="479"/>
      <c r="N7897" s="594">
        <f t="shared" si="158"/>
        <v>0</v>
      </c>
      <c r="O7897" s="594"/>
      <c r="P7897" s="484"/>
      <c r="Q7897" s="484"/>
    </row>
    <row r="7898" spans="1:17">
      <c r="A7898" s="670">
        <v>7881</v>
      </c>
      <c r="B7898" s="677"/>
      <c r="C7898" s="677"/>
      <c r="D7898" s="677"/>
      <c r="E7898" s="676"/>
      <c r="F7898" s="448"/>
      <c r="G7898" s="358"/>
      <c r="H7898" s="428"/>
      <c r="I7898" s="428"/>
      <c r="J7898" s="428"/>
      <c r="K7898" s="430"/>
      <c r="L7898" s="430"/>
      <c r="M7898" s="479"/>
      <c r="N7898" s="594">
        <f t="shared" si="158"/>
        <v>0</v>
      </c>
      <c r="O7898" s="594"/>
      <c r="P7898" s="484"/>
      <c r="Q7898" s="484"/>
    </row>
    <row r="7899" spans="1:17">
      <c r="A7899" s="670">
        <v>7882</v>
      </c>
      <c r="B7899" s="677"/>
      <c r="C7899" s="677"/>
      <c r="D7899" s="677"/>
      <c r="E7899" s="676"/>
      <c r="F7899" s="448"/>
      <c r="G7899" s="358"/>
      <c r="H7899" s="428"/>
      <c r="I7899" s="428"/>
      <c r="J7899" s="428"/>
      <c r="K7899" s="430"/>
      <c r="L7899" s="430"/>
      <c r="M7899" s="479"/>
      <c r="N7899" s="594">
        <f t="shared" si="158"/>
        <v>0</v>
      </c>
      <c r="O7899" s="594"/>
      <c r="P7899" s="484"/>
      <c r="Q7899" s="484"/>
    </row>
    <row r="7900" spans="1:17">
      <c r="A7900" s="670">
        <v>7883</v>
      </c>
      <c r="B7900" s="677"/>
      <c r="C7900" s="677"/>
      <c r="D7900" s="677"/>
      <c r="E7900" s="676"/>
      <c r="F7900" s="448"/>
      <c r="G7900" s="358"/>
      <c r="H7900" s="428"/>
      <c r="I7900" s="428"/>
      <c r="J7900" s="428"/>
      <c r="K7900" s="430"/>
      <c r="L7900" s="430"/>
      <c r="M7900" s="479"/>
      <c r="N7900" s="594">
        <f t="shared" si="158"/>
        <v>0</v>
      </c>
      <c r="O7900" s="594"/>
      <c r="P7900" s="484"/>
      <c r="Q7900" s="484"/>
    </row>
    <row r="7901" spans="1:17">
      <c r="A7901" s="670">
        <v>7884</v>
      </c>
      <c r="B7901" s="677"/>
      <c r="C7901" s="677"/>
      <c r="D7901" s="677"/>
      <c r="E7901" s="676"/>
      <c r="F7901" s="448"/>
      <c r="G7901" s="358"/>
      <c r="H7901" s="428"/>
      <c r="I7901" s="428"/>
      <c r="J7901" s="428"/>
      <c r="K7901" s="430"/>
      <c r="L7901" s="430"/>
      <c r="M7901" s="479"/>
      <c r="N7901" s="594">
        <f t="shared" si="158"/>
        <v>0</v>
      </c>
      <c r="O7901" s="594"/>
      <c r="P7901" s="484"/>
      <c r="Q7901" s="484"/>
    </row>
    <row r="7902" spans="1:17">
      <c r="A7902" s="670">
        <v>7885</v>
      </c>
      <c r="B7902" s="677"/>
      <c r="C7902" s="677"/>
      <c r="D7902" s="677"/>
      <c r="E7902" s="676"/>
      <c r="F7902" s="448"/>
      <c r="G7902" s="358"/>
      <c r="H7902" s="428"/>
      <c r="I7902" s="428"/>
      <c r="J7902" s="428"/>
      <c r="K7902" s="430"/>
      <c r="L7902" s="430"/>
      <c r="M7902" s="479"/>
      <c r="N7902" s="594">
        <f t="shared" si="158"/>
        <v>0</v>
      </c>
      <c r="O7902" s="594"/>
      <c r="P7902" s="484"/>
      <c r="Q7902" s="484"/>
    </row>
    <row r="7903" spans="1:17">
      <c r="A7903" s="670">
        <v>7886</v>
      </c>
      <c r="B7903" s="677"/>
      <c r="C7903" s="677"/>
      <c r="D7903" s="677"/>
      <c r="E7903" s="676"/>
      <c r="F7903" s="448"/>
      <c r="G7903" s="358"/>
      <c r="H7903" s="428"/>
      <c r="I7903" s="428"/>
      <c r="J7903" s="428"/>
      <c r="K7903" s="430"/>
      <c r="L7903" s="430"/>
      <c r="M7903" s="479"/>
      <c r="N7903" s="594">
        <f t="shared" si="158"/>
        <v>0</v>
      </c>
      <c r="O7903" s="594"/>
      <c r="P7903" s="484"/>
      <c r="Q7903" s="484"/>
    </row>
    <row r="7904" spans="1:17">
      <c r="A7904" s="670">
        <v>7887</v>
      </c>
      <c r="B7904" s="677"/>
      <c r="C7904" s="677"/>
      <c r="D7904" s="677"/>
      <c r="E7904" s="676"/>
      <c r="F7904" s="448"/>
      <c r="G7904" s="358"/>
      <c r="H7904" s="428"/>
      <c r="I7904" s="428"/>
      <c r="J7904" s="428"/>
      <c r="K7904" s="430"/>
      <c r="L7904" s="430"/>
      <c r="M7904" s="479"/>
      <c r="N7904" s="594">
        <f t="shared" si="158"/>
        <v>0</v>
      </c>
      <c r="O7904" s="594"/>
      <c r="P7904" s="484"/>
      <c r="Q7904" s="484"/>
    </row>
    <row r="7905" spans="1:17">
      <c r="A7905" s="670">
        <v>7888</v>
      </c>
      <c r="B7905" s="677"/>
      <c r="C7905" s="677"/>
      <c r="D7905" s="677"/>
      <c r="E7905" s="676"/>
      <c r="F7905" s="448"/>
      <c r="G7905" s="358"/>
      <c r="H7905" s="428"/>
      <c r="I7905" s="428"/>
      <c r="J7905" s="428"/>
      <c r="K7905" s="430"/>
      <c r="L7905" s="430"/>
      <c r="M7905" s="479"/>
      <c r="N7905" s="594">
        <f t="shared" si="158"/>
        <v>0</v>
      </c>
      <c r="O7905" s="594"/>
      <c r="P7905" s="484"/>
      <c r="Q7905" s="484"/>
    </row>
    <row r="7906" spans="1:17">
      <c r="A7906" s="670">
        <v>7889</v>
      </c>
      <c r="B7906" s="677"/>
      <c r="C7906" s="677"/>
      <c r="D7906" s="677"/>
      <c r="E7906" s="676"/>
      <c r="F7906" s="448"/>
      <c r="G7906" s="358"/>
      <c r="H7906" s="428"/>
      <c r="I7906" s="428"/>
      <c r="J7906" s="428"/>
      <c r="K7906" s="430"/>
      <c r="L7906" s="430"/>
      <c r="M7906" s="479"/>
      <c r="N7906" s="594">
        <f t="shared" si="158"/>
        <v>0</v>
      </c>
      <c r="O7906" s="594"/>
      <c r="P7906" s="484"/>
      <c r="Q7906" s="484"/>
    </row>
    <row r="7907" spans="1:17">
      <c r="A7907" s="670">
        <v>7890</v>
      </c>
      <c r="B7907" s="677"/>
      <c r="C7907" s="677"/>
      <c r="D7907" s="677"/>
      <c r="E7907" s="676"/>
      <c r="F7907" s="448"/>
      <c r="G7907" s="358"/>
      <c r="H7907" s="428"/>
      <c r="I7907" s="428"/>
      <c r="J7907" s="428"/>
      <c r="K7907" s="430"/>
      <c r="L7907" s="430"/>
      <c r="M7907" s="479"/>
      <c r="N7907" s="594">
        <f t="shared" si="158"/>
        <v>0</v>
      </c>
      <c r="O7907" s="594"/>
      <c r="P7907" s="484"/>
      <c r="Q7907" s="484"/>
    </row>
    <row r="7908" spans="1:17">
      <c r="A7908" s="670">
        <v>7891</v>
      </c>
      <c r="B7908" s="677"/>
      <c r="C7908" s="677"/>
      <c r="D7908" s="677"/>
      <c r="E7908" s="676"/>
      <c r="F7908" s="448"/>
      <c r="G7908" s="358"/>
      <c r="H7908" s="428"/>
      <c r="I7908" s="428"/>
      <c r="J7908" s="428"/>
      <c r="K7908" s="430"/>
      <c r="L7908" s="430"/>
      <c r="M7908" s="479"/>
      <c r="N7908" s="594">
        <f t="shared" si="158"/>
        <v>0</v>
      </c>
      <c r="O7908" s="594"/>
      <c r="P7908" s="484"/>
      <c r="Q7908" s="484"/>
    </row>
    <row r="7909" spans="1:17">
      <c r="A7909" s="670">
        <v>7892</v>
      </c>
      <c r="B7909" s="677"/>
      <c r="C7909" s="677"/>
      <c r="D7909" s="677"/>
      <c r="E7909" s="676"/>
      <c r="F7909" s="448"/>
      <c r="G7909" s="358"/>
      <c r="H7909" s="428"/>
      <c r="I7909" s="428"/>
      <c r="J7909" s="428"/>
      <c r="K7909" s="430"/>
      <c r="L7909" s="430"/>
      <c r="M7909" s="479"/>
      <c r="N7909" s="594">
        <f t="shared" si="158"/>
        <v>0</v>
      </c>
      <c r="O7909" s="594"/>
      <c r="P7909" s="484"/>
      <c r="Q7909" s="484"/>
    </row>
    <row r="7910" spans="1:17">
      <c r="A7910" s="670">
        <v>7893</v>
      </c>
      <c r="B7910" s="677"/>
      <c r="C7910" s="677"/>
      <c r="D7910" s="677"/>
      <c r="E7910" s="676"/>
      <c r="F7910" s="448"/>
      <c r="G7910" s="358"/>
      <c r="H7910" s="428"/>
      <c r="I7910" s="428"/>
      <c r="J7910" s="428"/>
      <c r="K7910" s="430"/>
      <c r="L7910" s="430"/>
      <c r="M7910" s="479"/>
      <c r="N7910" s="594">
        <f t="shared" si="158"/>
        <v>0</v>
      </c>
      <c r="O7910" s="594"/>
      <c r="P7910" s="484"/>
      <c r="Q7910" s="484"/>
    </row>
    <row r="7911" spans="1:17">
      <c r="A7911" s="670">
        <v>7894</v>
      </c>
      <c r="B7911" s="677"/>
      <c r="C7911" s="677"/>
      <c r="D7911" s="677"/>
      <c r="E7911" s="676"/>
      <c r="F7911" s="448"/>
      <c r="G7911" s="358"/>
      <c r="H7911" s="428"/>
      <c r="I7911" s="428"/>
      <c r="J7911" s="428"/>
      <c r="K7911" s="430"/>
      <c r="L7911" s="430"/>
      <c r="M7911" s="479"/>
      <c r="N7911" s="594">
        <f t="shared" si="158"/>
        <v>0</v>
      </c>
      <c r="O7911" s="594"/>
      <c r="P7911" s="484"/>
      <c r="Q7911" s="484"/>
    </row>
    <row r="7912" spans="1:17">
      <c r="A7912" s="670">
        <v>7895</v>
      </c>
      <c r="B7912" s="677"/>
      <c r="C7912" s="677"/>
      <c r="D7912" s="677"/>
      <c r="E7912" s="676"/>
      <c r="F7912" s="448"/>
      <c r="G7912" s="358"/>
      <c r="H7912" s="428"/>
      <c r="I7912" s="428"/>
      <c r="J7912" s="428"/>
      <c r="K7912" s="430"/>
      <c r="L7912" s="430"/>
      <c r="M7912" s="479"/>
      <c r="N7912" s="594">
        <f t="shared" si="158"/>
        <v>0</v>
      </c>
      <c r="O7912" s="594"/>
      <c r="P7912" s="484"/>
      <c r="Q7912" s="484"/>
    </row>
    <row r="7913" spans="1:17">
      <c r="A7913" s="670">
        <v>7896</v>
      </c>
      <c r="B7913" s="677"/>
      <c r="C7913" s="677"/>
      <c r="D7913" s="677"/>
      <c r="E7913" s="676"/>
      <c r="F7913" s="448"/>
      <c r="G7913" s="358"/>
      <c r="H7913" s="428"/>
      <c r="I7913" s="428"/>
      <c r="J7913" s="428"/>
      <c r="K7913" s="430"/>
      <c r="L7913" s="430"/>
      <c r="M7913" s="479"/>
      <c r="N7913" s="594">
        <f t="shared" si="158"/>
        <v>0</v>
      </c>
      <c r="O7913" s="594"/>
      <c r="P7913" s="484"/>
      <c r="Q7913" s="484"/>
    </row>
    <row r="7914" spans="1:17">
      <c r="A7914" s="670">
        <v>7897</v>
      </c>
      <c r="B7914" s="677"/>
      <c r="C7914" s="677"/>
      <c r="D7914" s="677"/>
      <c r="E7914" s="676"/>
      <c r="F7914" s="448"/>
      <c r="G7914" s="358"/>
      <c r="H7914" s="428"/>
      <c r="I7914" s="428"/>
      <c r="J7914" s="428"/>
      <c r="K7914" s="430"/>
      <c r="L7914" s="430"/>
      <c r="M7914" s="479"/>
      <c r="N7914" s="594">
        <f t="shared" si="158"/>
        <v>0</v>
      </c>
      <c r="O7914" s="594"/>
      <c r="P7914" s="484"/>
      <c r="Q7914" s="484"/>
    </row>
    <row r="7915" spans="1:17">
      <c r="A7915" s="670">
        <v>7898</v>
      </c>
      <c r="B7915" s="677"/>
      <c r="C7915" s="677"/>
      <c r="D7915" s="677"/>
      <c r="E7915" s="676"/>
      <c r="F7915" s="448"/>
      <c r="G7915" s="358"/>
      <c r="H7915" s="428"/>
      <c r="I7915" s="428"/>
      <c r="J7915" s="428"/>
      <c r="K7915" s="430"/>
      <c r="L7915" s="430"/>
      <c r="M7915" s="479"/>
      <c r="N7915" s="594">
        <f t="shared" si="158"/>
        <v>0</v>
      </c>
      <c r="O7915" s="594"/>
      <c r="P7915" s="484"/>
      <c r="Q7915" s="484"/>
    </row>
    <row r="7916" spans="1:17">
      <c r="A7916" s="670">
        <v>7899</v>
      </c>
      <c r="B7916" s="677"/>
      <c r="C7916" s="677"/>
      <c r="D7916" s="677"/>
      <c r="E7916" s="676"/>
      <c r="F7916" s="448"/>
      <c r="G7916" s="358"/>
      <c r="H7916" s="428"/>
      <c r="I7916" s="428"/>
      <c r="J7916" s="428"/>
      <c r="K7916" s="430"/>
      <c r="L7916" s="430"/>
      <c r="M7916" s="479"/>
      <c r="N7916" s="594">
        <f t="shared" si="158"/>
        <v>0</v>
      </c>
      <c r="O7916" s="594"/>
      <c r="P7916" s="484"/>
      <c r="Q7916" s="484"/>
    </row>
    <row r="7917" spans="1:17">
      <c r="A7917" s="670">
        <v>7900</v>
      </c>
      <c r="B7917" s="677"/>
      <c r="C7917" s="677"/>
      <c r="D7917" s="677"/>
      <c r="E7917" s="676"/>
      <c r="F7917" s="448"/>
      <c r="G7917" s="358"/>
      <c r="H7917" s="428"/>
      <c r="I7917" s="428"/>
      <c r="J7917" s="428"/>
      <c r="K7917" s="430"/>
      <c r="L7917" s="430"/>
      <c r="M7917" s="479"/>
      <c r="N7917" s="594">
        <f t="shared" si="158"/>
        <v>0</v>
      </c>
      <c r="O7917" s="594"/>
      <c r="P7917" s="484"/>
      <c r="Q7917" s="484"/>
    </row>
    <row r="7918" spans="1:17">
      <c r="A7918" s="670">
        <v>7901</v>
      </c>
      <c r="B7918" s="677"/>
      <c r="C7918" s="677"/>
      <c r="D7918" s="677"/>
      <c r="E7918" s="676"/>
      <c r="F7918" s="448"/>
      <c r="G7918" s="358"/>
      <c r="H7918" s="428"/>
      <c r="I7918" s="428"/>
      <c r="J7918" s="428"/>
      <c r="K7918" s="430"/>
      <c r="L7918" s="430"/>
      <c r="M7918" s="479"/>
      <c r="N7918" s="594">
        <f t="shared" si="158"/>
        <v>0</v>
      </c>
      <c r="O7918" s="594"/>
      <c r="P7918" s="484"/>
      <c r="Q7918" s="484"/>
    </row>
    <row r="7919" spans="1:17">
      <c r="A7919" s="670">
        <v>7902</v>
      </c>
      <c r="B7919" s="677"/>
      <c r="C7919" s="677"/>
      <c r="D7919" s="677"/>
      <c r="E7919" s="676"/>
      <c r="F7919" s="448"/>
      <c r="G7919" s="358"/>
      <c r="H7919" s="428"/>
      <c r="I7919" s="428"/>
      <c r="J7919" s="428"/>
      <c r="K7919" s="430"/>
      <c r="L7919" s="430"/>
      <c r="M7919" s="479"/>
      <c r="N7919" s="594">
        <f t="shared" si="158"/>
        <v>0</v>
      </c>
      <c r="O7919" s="594"/>
      <c r="P7919" s="484"/>
      <c r="Q7919" s="484"/>
    </row>
    <row r="7920" spans="1:17">
      <c r="A7920" s="670">
        <v>7903</v>
      </c>
      <c r="B7920" s="677"/>
      <c r="C7920" s="677"/>
      <c r="D7920" s="677"/>
      <c r="E7920" s="676"/>
      <c r="F7920" s="448"/>
      <c r="G7920" s="358"/>
      <c r="H7920" s="428"/>
      <c r="I7920" s="428"/>
      <c r="J7920" s="428"/>
      <c r="K7920" s="430"/>
      <c r="L7920" s="430"/>
      <c r="M7920" s="479"/>
      <c r="N7920" s="594">
        <f t="shared" si="158"/>
        <v>0</v>
      </c>
      <c r="O7920" s="594"/>
      <c r="P7920" s="484"/>
      <c r="Q7920" s="484"/>
    </row>
    <row r="7921" spans="1:17">
      <c r="A7921" s="670">
        <v>7904</v>
      </c>
      <c r="B7921" s="677"/>
      <c r="C7921" s="677"/>
      <c r="D7921" s="677"/>
      <c r="E7921" s="676"/>
      <c r="F7921" s="448"/>
      <c r="G7921" s="358"/>
      <c r="H7921" s="428"/>
      <c r="I7921" s="428"/>
      <c r="J7921" s="428"/>
      <c r="K7921" s="430"/>
      <c r="L7921" s="430"/>
      <c r="M7921" s="479"/>
      <c r="N7921" s="594">
        <f t="shared" si="158"/>
        <v>0</v>
      </c>
      <c r="O7921" s="594"/>
      <c r="P7921" s="484"/>
      <c r="Q7921" s="484"/>
    </row>
    <row r="7922" spans="1:17">
      <c r="A7922" s="670">
        <v>7905</v>
      </c>
      <c r="B7922" s="677"/>
      <c r="C7922" s="677"/>
      <c r="D7922" s="677"/>
      <c r="E7922" s="676"/>
      <c r="F7922" s="448"/>
      <c r="G7922" s="358"/>
      <c r="H7922" s="428"/>
      <c r="I7922" s="428"/>
      <c r="J7922" s="428"/>
      <c r="K7922" s="430"/>
      <c r="L7922" s="430"/>
      <c r="M7922" s="479"/>
      <c r="N7922" s="594">
        <f t="shared" si="158"/>
        <v>0</v>
      </c>
      <c r="O7922" s="594"/>
      <c r="P7922" s="484"/>
      <c r="Q7922" s="484"/>
    </row>
    <row r="7923" spans="1:17">
      <c r="A7923" s="670">
        <v>7906</v>
      </c>
      <c r="B7923" s="677"/>
      <c r="C7923" s="677"/>
      <c r="D7923" s="677"/>
      <c r="E7923" s="676"/>
      <c r="F7923" s="448"/>
      <c r="G7923" s="358"/>
      <c r="H7923" s="428"/>
      <c r="I7923" s="428"/>
      <c r="J7923" s="428"/>
      <c r="K7923" s="430"/>
      <c r="L7923" s="430"/>
      <c r="M7923" s="479"/>
      <c r="N7923" s="594">
        <f t="shared" si="158"/>
        <v>0</v>
      </c>
      <c r="O7923" s="594"/>
      <c r="P7923" s="484"/>
      <c r="Q7923" s="484"/>
    </row>
    <row r="7924" spans="1:17">
      <c r="A7924" s="670">
        <v>7907</v>
      </c>
      <c r="B7924" s="677"/>
      <c r="C7924" s="677"/>
      <c r="D7924" s="677"/>
      <c r="E7924" s="676"/>
      <c r="F7924" s="448"/>
      <c r="G7924" s="358"/>
      <c r="H7924" s="428"/>
      <c r="I7924" s="428"/>
      <c r="J7924" s="428"/>
      <c r="K7924" s="430"/>
      <c r="L7924" s="430"/>
      <c r="M7924" s="479"/>
      <c r="N7924" s="594">
        <f t="shared" si="158"/>
        <v>0</v>
      </c>
      <c r="O7924" s="594"/>
      <c r="P7924" s="484"/>
      <c r="Q7924" s="484"/>
    </row>
    <row r="7925" spans="1:17">
      <c r="A7925" s="670">
        <v>7908</v>
      </c>
      <c r="B7925" s="677"/>
      <c r="C7925" s="677"/>
      <c r="D7925" s="677"/>
      <c r="E7925" s="676"/>
      <c r="F7925" s="448"/>
      <c r="G7925" s="358"/>
      <c r="H7925" s="428"/>
      <c r="I7925" s="428"/>
      <c r="J7925" s="428"/>
      <c r="K7925" s="430"/>
      <c r="L7925" s="430"/>
      <c r="M7925" s="479"/>
      <c r="N7925" s="594">
        <f t="shared" si="158"/>
        <v>0</v>
      </c>
      <c r="O7925" s="594"/>
      <c r="P7925" s="484"/>
      <c r="Q7925" s="484"/>
    </row>
    <row r="7926" spans="1:17">
      <c r="A7926" s="670">
        <v>7909</v>
      </c>
      <c r="B7926" s="677"/>
      <c r="C7926" s="677"/>
      <c r="D7926" s="677"/>
      <c r="E7926" s="676"/>
      <c r="F7926" s="448"/>
      <c r="G7926" s="358"/>
      <c r="H7926" s="428"/>
      <c r="I7926" s="428"/>
      <c r="J7926" s="428"/>
      <c r="K7926" s="430"/>
      <c r="L7926" s="430"/>
      <c r="M7926" s="479"/>
      <c r="N7926" s="594">
        <f t="shared" si="158"/>
        <v>0</v>
      </c>
      <c r="O7926" s="594"/>
      <c r="P7926" s="484"/>
      <c r="Q7926" s="484"/>
    </row>
    <row r="7927" spans="1:17">
      <c r="A7927" s="670">
        <v>7910</v>
      </c>
      <c r="B7927" s="677"/>
      <c r="C7927" s="677"/>
      <c r="D7927" s="677"/>
      <c r="E7927" s="676"/>
      <c r="F7927" s="448"/>
      <c r="G7927" s="358"/>
      <c r="H7927" s="428"/>
      <c r="I7927" s="428"/>
      <c r="J7927" s="428"/>
      <c r="K7927" s="430"/>
      <c r="L7927" s="430"/>
      <c r="M7927" s="479"/>
      <c r="N7927" s="594">
        <f t="shared" si="158"/>
        <v>0</v>
      </c>
      <c r="O7927" s="594"/>
      <c r="P7927" s="484"/>
      <c r="Q7927" s="484"/>
    </row>
    <row r="7928" spans="1:17">
      <c r="A7928" s="670">
        <v>7911</v>
      </c>
      <c r="B7928" s="677"/>
      <c r="C7928" s="677"/>
      <c r="D7928" s="677"/>
      <c r="E7928" s="676"/>
      <c r="F7928" s="448"/>
      <c r="G7928" s="358"/>
      <c r="H7928" s="428"/>
      <c r="I7928" s="428"/>
      <c r="J7928" s="428"/>
      <c r="K7928" s="430"/>
      <c r="L7928" s="430"/>
      <c r="M7928" s="479"/>
      <c r="N7928" s="594">
        <f t="shared" si="158"/>
        <v>0</v>
      </c>
      <c r="O7928" s="594"/>
      <c r="P7928" s="484"/>
      <c r="Q7928" s="484"/>
    </row>
    <row r="7929" spans="1:17">
      <c r="A7929" s="670">
        <v>7912</v>
      </c>
      <c r="B7929" s="677"/>
      <c r="C7929" s="677"/>
      <c r="D7929" s="677"/>
      <c r="E7929" s="676"/>
      <c r="F7929" s="448"/>
      <c r="G7929" s="358"/>
      <c r="H7929" s="428"/>
      <c r="I7929" s="428"/>
      <c r="J7929" s="428"/>
      <c r="K7929" s="430"/>
      <c r="L7929" s="430"/>
      <c r="M7929" s="479"/>
      <c r="N7929" s="594">
        <f t="shared" si="158"/>
        <v>0</v>
      </c>
      <c r="O7929" s="594"/>
      <c r="P7929" s="484"/>
      <c r="Q7929" s="484"/>
    </row>
    <row r="7930" spans="1:17">
      <c r="A7930" s="670">
        <v>7913</v>
      </c>
      <c r="B7930" s="677"/>
      <c r="C7930" s="677"/>
      <c r="D7930" s="677"/>
      <c r="E7930" s="676"/>
      <c r="F7930" s="448"/>
      <c r="G7930" s="358"/>
      <c r="H7930" s="428"/>
      <c r="I7930" s="428"/>
      <c r="J7930" s="428"/>
      <c r="K7930" s="430"/>
      <c r="L7930" s="430"/>
      <c r="M7930" s="479"/>
      <c r="N7930" s="594">
        <f t="shared" si="158"/>
        <v>0</v>
      </c>
      <c r="O7930" s="594"/>
      <c r="P7930" s="484"/>
      <c r="Q7930" s="484"/>
    </row>
    <row r="7931" spans="1:17">
      <c r="A7931" s="670">
        <v>7914</v>
      </c>
      <c r="B7931" s="677"/>
      <c r="C7931" s="677"/>
      <c r="D7931" s="677"/>
      <c r="E7931" s="676"/>
      <c r="F7931" s="448"/>
      <c r="G7931" s="358"/>
      <c r="H7931" s="428"/>
      <c r="I7931" s="428"/>
      <c r="J7931" s="428"/>
      <c r="K7931" s="430"/>
      <c r="L7931" s="430"/>
      <c r="M7931" s="479"/>
      <c r="N7931" s="594">
        <f t="shared" si="158"/>
        <v>0</v>
      </c>
      <c r="O7931" s="594"/>
      <c r="P7931" s="484"/>
      <c r="Q7931" s="484"/>
    </row>
    <row r="7932" spans="1:17">
      <c r="A7932" s="670">
        <v>7915</v>
      </c>
      <c r="B7932" s="677"/>
      <c r="C7932" s="677"/>
      <c r="D7932" s="677"/>
      <c r="E7932" s="676"/>
      <c r="F7932" s="448"/>
      <c r="G7932" s="358"/>
      <c r="H7932" s="428"/>
      <c r="I7932" s="428"/>
      <c r="J7932" s="428"/>
      <c r="K7932" s="430"/>
      <c r="L7932" s="430"/>
      <c r="M7932" s="479"/>
      <c r="N7932" s="594">
        <f t="shared" si="158"/>
        <v>0</v>
      </c>
      <c r="O7932" s="594"/>
      <c r="P7932" s="484"/>
      <c r="Q7932" s="484"/>
    </row>
    <row r="7933" spans="1:17">
      <c r="A7933" s="670">
        <v>7916</v>
      </c>
      <c r="B7933" s="677"/>
      <c r="C7933" s="677"/>
      <c r="D7933" s="677"/>
      <c r="E7933" s="676"/>
      <c r="F7933" s="448"/>
      <c r="G7933" s="358"/>
      <c r="H7933" s="428"/>
      <c r="I7933" s="428"/>
      <c r="J7933" s="428"/>
      <c r="K7933" s="430"/>
      <c r="L7933" s="430"/>
      <c r="M7933" s="479"/>
      <c r="N7933" s="594">
        <f t="shared" si="158"/>
        <v>0</v>
      </c>
      <c r="O7933" s="594"/>
      <c r="P7933" s="484"/>
      <c r="Q7933" s="484"/>
    </row>
    <row r="7934" spans="1:17">
      <c r="A7934" s="670">
        <v>7917</v>
      </c>
      <c r="B7934" s="677"/>
      <c r="C7934" s="677"/>
      <c r="D7934" s="677"/>
      <c r="E7934" s="676"/>
      <c r="F7934" s="448"/>
      <c r="G7934" s="358"/>
      <c r="H7934" s="428"/>
      <c r="I7934" s="428"/>
      <c r="J7934" s="428"/>
      <c r="K7934" s="430"/>
      <c r="L7934" s="430"/>
      <c r="M7934" s="479"/>
      <c r="N7934" s="594">
        <f t="shared" si="158"/>
        <v>0</v>
      </c>
      <c r="O7934" s="594"/>
      <c r="P7934" s="484"/>
      <c r="Q7934" s="484"/>
    </row>
    <row r="7935" spans="1:17">
      <c r="A7935" s="670">
        <v>7918</v>
      </c>
      <c r="B7935" s="677"/>
      <c r="C7935" s="677"/>
      <c r="D7935" s="677"/>
      <c r="E7935" s="676"/>
      <c r="F7935" s="448"/>
      <c r="G7935" s="358"/>
      <c r="H7935" s="428"/>
      <c r="I7935" s="428"/>
      <c r="J7935" s="428"/>
      <c r="K7935" s="430"/>
      <c r="L7935" s="430"/>
      <c r="M7935" s="479"/>
      <c r="N7935" s="594">
        <f t="shared" si="158"/>
        <v>0</v>
      </c>
      <c r="O7935" s="594"/>
      <c r="P7935" s="484"/>
      <c r="Q7935" s="484"/>
    </row>
    <row r="7936" spans="1:17">
      <c r="A7936" s="670">
        <v>7919</v>
      </c>
      <c r="B7936" s="677"/>
      <c r="C7936" s="677"/>
      <c r="D7936" s="677"/>
      <c r="E7936" s="676"/>
      <c r="F7936" s="448"/>
      <c r="G7936" s="358"/>
      <c r="H7936" s="428"/>
      <c r="I7936" s="428"/>
      <c r="J7936" s="428"/>
      <c r="K7936" s="430"/>
      <c r="L7936" s="430"/>
      <c r="M7936" s="479"/>
      <c r="N7936" s="594">
        <f t="shared" si="158"/>
        <v>0</v>
      </c>
      <c r="O7936" s="594"/>
      <c r="P7936" s="484"/>
      <c r="Q7936" s="484"/>
    </row>
    <row r="7937" spans="1:17">
      <c r="A7937" s="670">
        <v>7920</v>
      </c>
      <c r="B7937" s="677"/>
      <c r="C7937" s="677"/>
      <c r="D7937" s="677"/>
      <c r="E7937" s="676"/>
      <c r="F7937" s="448"/>
      <c r="G7937" s="358"/>
      <c r="H7937" s="428"/>
      <c r="I7937" s="428"/>
      <c r="J7937" s="428"/>
      <c r="K7937" s="430"/>
      <c r="L7937" s="430"/>
      <c r="M7937" s="479"/>
      <c r="N7937" s="594">
        <f t="shared" si="158"/>
        <v>0</v>
      </c>
      <c r="O7937" s="594"/>
      <c r="P7937" s="484"/>
      <c r="Q7937" s="484"/>
    </row>
    <row r="7938" spans="1:17">
      <c r="A7938" s="670">
        <v>7921</v>
      </c>
      <c r="B7938" s="677"/>
      <c r="C7938" s="677"/>
      <c r="D7938" s="677"/>
      <c r="E7938" s="676"/>
      <c r="F7938" s="448"/>
      <c r="G7938" s="358"/>
      <c r="H7938" s="428"/>
      <c r="I7938" s="428"/>
      <c r="J7938" s="428"/>
      <c r="K7938" s="430"/>
      <c r="L7938" s="430"/>
      <c r="M7938" s="479"/>
      <c r="N7938" s="594">
        <f t="shared" si="158"/>
        <v>0</v>
      </c>
      <c r="O7938" s="594"/>
      <c r="P7938" s="484"/>
      <c r="Q7938" s="484"/>
    </row>
    <row r="7939" spans="1:17">
      <c r="A7939" s="670">
        <v>7922</v>
      </c>
      <c r="B7939" s="677"/>
      <c r="C7939" s="677"/>
      <c r="D7939" s="677"/>
      <c r="E7939" s="676"/>
      <c r="F7939" s="448"/>
      <c r="G7939" s="358"/>
      <c r="H7939" s="428"/>
      <c r="I7939" s="428"/>
      <c r="J7939" s="428"/>
      <c r="K7939" s="430"/>
      <c r="L7939" s="430"/>
      <c r="M7939" s="479"/>
      <c r="N7939" s="594">
        <f t="shared" si="158"/>
        <v>0</v>
      </c>
      <c r="O7939" s="594"/>
      <c r="P7939" s="484"/>
      <c r="Q7939" s="484"/>
    </row>
    <row r="7940" spans="1:17">
      <c r="A7940" s="670">
        <v>7923</v>
      </c>
      <c r="B7940" s="677"/>
      <c r="C7940" s="677"/>
      <c r="D7940" s="677"/>
      <c r="E7940" s="676"/>
      <c r="F7940" s="448"/>
      <c r="G7940" s="358"/>
      <c r="H7940" s="428"/>
      <c r="I7940" s="428"/>
      <c r="J7940" s="428"/>
      <c r="K7940" s="430"/>
      <c r="L7940" s="430"/>
      <c r="M7940" s="479"/>
      <c r="N7940" s="594">
        <f t="shared" si="158"/>
        <v>0</v>
      </c>
      <c r="O7940" s="594"/>
      <c r="P7940" s="484"/>
      <c r="Q7940" s="484"/>
    </row>
    <row r="7941" spans="1:17">
      <c r="A7941" s="670">
        <v>7924</v>
      </c>
      <c r="B7941" s="677"/>
      <c r="C7941" s="677"/>
      <c r="D7941" s="677"/>
      <c r="E7941" s="676"/>
      <c r="F7941" s="448"/>
      <c r="G7941" s="358"/>
      <c r="H7941" s="428"/>
      <c r="I7941" s="428"/>
      <c r="J7941" s="428"/>
      <c r="K7941" s="430"/>
      <c r="L7941" s="430"/>
      <c r="M7941" s="479"/>
      <c r="N7941" s="594">
        <f t="shared" si="158"/>
        <v>0</v>
      </c>
      <c r="O7941" s="594"/>
      <c r="P7941" s="484"/>
      <c r="Q7941" s="484"/>
    </row>
    <row r="7942" spans="1:17">
      <c r="A7942" s="670">
        <v>7925</v>
      </c>
      <c r="B7942" s="677"/>
      <c r="C7942" s="677"/>
      <c r="D7942" s="677"/>
      <c r="E7942" s="676"/>
      <c r="F7942" s="448"/>
      <c r="G7942" s="358"/>
      <c r="H7942" s="428"/>
      <c r="I7942" s="428"/>
      <c r="J7942" s="428"/>
      <c r="K7942" s="430"/>
      <c r="L7942" s="430"/>
      <c r="M7942" s="479"/>
      <c r="N7942" s="594">
        <f t="shared" si="158"/>
        <v>0</v>
      </c>
      <c r="O7942" s="594"/>
      <c r="P7942" s="484"/>
      <c r="Q7942" s="484"/>
    </row>
    <row r="7943" spans="1:17">
      <c r="A7943" s="670">
        <v>7926</v>
      </c>
      <c r="B7943" s="677"/>
      <c r="C7943" s="677"/>
      <c r="D7943" s="677"/>
      <c r="E7943" s="676"/>
      <c r="F7943" s="448"/>
      <c r="G7943" s="358"/>
      <c r="H7943" s="428"/>
      <c r="I7943" s="428"/>
      <c r="J7943" s="428"/>
      <c r="K7943" s="430"/>
      <c r="L7943" s="430"/>
      <c r="M7943" s="479"/>
      <c r="N7943" s="594">
        <f t="shared" si="158"/>
        <v>0</v>
      </c>
      <c r="O7943" s="594"/>
      <c r="P7943" s="484"/>
      <c r="Q7943" s="484"/>
    </row>
    <row r="7944" spans="1:17">
      <c r="A7944" s="670">
        <v>7927</v>
      </c>
      <c r="B7944" s="677"/>
      <c r="C7944" s="677"/>
      <c r="D7944" s="677"/>
      <c r="E7944" s="676"/>
      <c r="F7944" s="448"/>
      <c r="G7944" s="358"/>
      <c r="H7944" s="428"/>
      <c r="I7944" s="428"/>
      <c r="J7944" s="428"/>
      <c r="K7944" s="430"/>
      <c r="L7944" s="430"/>
      <c r="M7944" s="479"/>
      <c r="N7944" s="594">
        <f t="shared" si="158"/>
        <v>0</v>
      </c>
      <c r="O7944" s="594"/>
      <c r="P7944" s="484"/>
      <c r="Q7944" s="484"/>
    </row>
    <row r="7945" spans="1:17">
      <c r="A7945" s="670">
        <v>7928</v>
      </c>
      <c r="B7945" s="677"/>
      <c r="C7945" s="677"/>
      <c r="D7945" s="677"/>
      <c r="E7945" s="676"/>
      <c r="F7945" s="448"/>
      <c r="G7945" s="358"/>
      <c r="H7945" s="428"/>
      <c r="I7945" s="428"/>
      <c r="J7945" s="428"/>
      <c r="K7945" s="430"/>
      <c r="L7945" s="430"/>
      <c r="M7945" s="479"/>
      <c r="N7945" s="594">
        <f t="shared" si="158"/>
        <v>0</v>
      </c>
      <c r="O7945" s="594"/>
      <c r="P7945" s="484"/>
      <c r="Q7945" s="484"/>
    </row>
    <row r="7946" spans="1:17">
      <c r="A7946" s="670">
        <v>7929</v>
      </c>
      <c r="B7946" s="677"/>
      <c r="C7946" s="677"/>
      <c r="D7946" s="677"/>
      <c r="E7946" s="676"/>
      <c r="F7946" s="448"/>
      <c r="G7946" s="358"/>
      <c r="H7946" s="428"/>
      <c r="I7946" s="428"/>
      <c r="J7946" s="428"/>
      <c r="K7946" s="430"/>
      <c r="L7946" s="430"/>
      <c r="M7946" s="479"/>
      <c r="N7946" s="594">
        <f t="shared" si="158"/>
        <v>0</v>
      </c>
      <c r="O7946" s="594"/>
      <c r="P7946" s="484"/>
      <c r="Q7946" s="484"/>
    </row>
    <row r="7947" spans="1:17">
      <c r="A7947" s="670">
        <v>7930</v>
      </c>
      <c r="B7947" s="677"/>
      <c r="C7947" s="677"/>
      <c r="D7947" s="677"/>
      <c r="E7947" s="676"/>
      <c r="F7947" s="448"/>
      <c r="G7947" s="358"/>
      <c r="H7947" s="428"/>
      <c r="I7947" s="428"/>
      <c r="J7947" s="428"/>
      <c r="K7947" s="430"/>
      <c r="L7947" s="430"/>
      <c r="M7947" s="479"/>
      <c r="N7947" s="594">
        <f t="shared" si="158"/>
        <v>0</v>
      </c>
      <c r="O7947" s="594"/>
      <c r="P7947" s="484"/>
      <c r="Q7947" s="484"/>
    </row>
    <row r="7948" spans="1:17">
      <c r="A7948" s="670">
        <v>7931</v>
      </c>
      <c r="B7948" s="677"/>
      <c r="C7948" s="677"/>
      <c r="D7948" s="677"/>
      <c r="E7948" s="676"/>
      <c r="F7948" s="448"/>
      <c r="G7948" s="358"/>
      <c r="H7948" s="428"/>
      <c r="I7948" s="428"/>
      <c r="J7948" s="428"/>
      <c r="K7948" s="430"/>
      <c r="L7948" s="430"/>
      <c r="M7948" s="479"/>
      <c r="N7948" s="594">
        <f t="shared" si="158"/>
        <v>0</v>
      </c>
      <c r="O7948" s="594"/>
      <c r="P7948" s="484"/>
      <c r="Q7948" s="484"/>
    </row>
    <row r="7949" spans="1:17">
      <c r="A7949" s="670">
        <v>7932</v>
      </c>
      <c r="B7949" s="677"/>
      <c r="C7949" s="677"/>
      <c r="D7949" s="677"/>
      <c r="E7949" s="676"/>
      <c r="F7949" s="448"/>
      <c r="G7949" s="358"/>
      <c r="H7949" s="428"/>
      <c r="I7949" s="428"/>
      <c r="J7949" s="428"/>
      <c r="K7949" s="430"/>
      <c r="L7949" s="430"/>
      <c r="M7949" s="479"/>
      <c r="N7949" s="594">
        <f t="shared" si="158"/>
        <v>0</v>
      </c>
      <c r="O7949" s="594"/>
      <c r="P7949" s="484"/>
      <c r="Q7949" s="484"/>
    </row>
    <row r="7950" spans="1:17">
      <c r="A7950" s="670">
        <v>7933</v>
      </c>
      <c r="B7950" s="677"/>
      <c r="C7950" s="677"/>
      <c r="D7950" s="677"/>
      <c r="E7950" s="676"/>
      <c r="F7950" s="448"/>
      <c r="G7950" s="358"/>
      <c r="H7950" s="428"/>
      <c r="I7950" s="428"/>
      <c r="J7950" s="428"/>
      <c r="K7950" s="430"/>
      <c r="L7950" s="430"/>
      <c r="M7950" s="479"/>
      <c r="N7950" s="594">
        <f t="shared" si="158"/>
        <v>0</v>
      </c>
      <c r="O7950" s="594"/>
      <c r="P7950" s="484"/>
      <c r="Q7950" s="484"/>
    </row>
    <row r="7951" spans="1:17">
      <c r="A7951" s="670">
        <v>7934</v>
      </c>
      <c r="B7951" s="677"/>
      <c r="C7951" s="677"/>
      <c r="D7951" s="677"/>
      <c r="E7951" s="676"/>
      <c r="F7951" s="448"/>
      <c r="G7951" s="358"/>
      <c r="H7951" s="428"/>
      <c r="I7951" s="428"/>
      <c r="J7951" s="428"/>
      <c r="K7951" s="430"/>
      <c r="L7951" s="430"/>
      <c r="M7951" s="479"/>
      <c r="N7951" s="594">
        <f t="shared" si="158"/>
        <v>0</v>
      </c>
      <c r="O7951" s="594"/>
      <c r="P7951" s="484"/>
      <c r="Q7951" s="484"/>
    </row>
    <row r="7952" spans="1:17">
      <c r="A7952" s="670">
        <v>7935</v>
      </c>
      <c r="B7952" s="677"/>
      <c r="C7952" s="677"/>
      <c r="D7952" s="677"/>
      <c r="E7952" s="676"/>
      <c r="F7952" s="448"/>
      <c r="G7952" s="358"/>
      <c r="H7952" s="428"/>
      <c r="I7952" s="428"/>
      <c r="J7952" s="428"/>
      <c r="K7952" s="430"/>
      <c r="L7952" s="430"/>
      <c r="M7952" s="479"/>
      <c r="N7952" s="594">
        <f t="shared" si="158"/>
        <v>0</v>
      </c>
      <c r="O7952" s="594"/>
      <c r="P7952" s="484"/>
      <c r="Q7952" s="484"/>
    </row>
    <row r="7953" spans="1:17">
      <c r="A7953" s="670">
        <v>7936</v>
      </c>
      <c r="B7953" s="677"/>
      <c r="C7953" s="677"/>
      <c r="D7953" s="677"/>
      <c r="E7953" s="676"/>
      <c r="F7953" s="448"/>
      <c r="G7953" s="358"/>
      <c r="H7953" s="428"/>
      <c r="I7953" s="428"/>
      <c r="J7953" s="428"/>
      <c r="K7953" s="430"/>
      <c r="L7953" s="430"/>
      <c r="M7953" s="479"/>
      <c r="N7953" s="594">
        <f t="shared" si="158"/>
        <v>0</v>
      </c>
      <c r="O7953" s="594"/>
      <c r="P7953" s="484"/>
      <c r="Q7953" s="484"/>
    </row>
    <row r="7954" spans="1:17">
      <c r="A7954" s="670">
        <v>7937</v>
      </c>
      <c r="B7954" s="677"/>
      <c r="C7954" s="677"/>
      <c r="D7954" s="677"/>
      <c r="E7954" s="676"/>
      <c r="F7954" s="448"/>
      <c r="G7954" s="358"/>
      <c r="H7954" s="428"/>
      <c r="I7954" s="428"/>
      <c r="J7954" s="428"/>
      <c r="K7954" s="430"/>
      <c r="L7954" s="430"/>
      <c r="M7954" s="479"/>
      <c r="N7954" s="594">
        <f t="shared" si="158"/>
        <v>0</v>
      </c>
      <c r="O7954" s="594"/>
      <c r="P7954" s="484"/>
      <c r="Q7954" s="484"/>
    </row>
    <row r="7955" spans="1:17">
      <c r="A7955" s="670">
        <v>7938</v>
      </c>
      <c r="B7955" s="677"/>
      <c r="C7955" s="677"/>
      <c r="D7955" s="677"/>
      <c r="E7955" s="676"/>
      <c r="F7955" s="448"/>
      <c r="G7955" s="358"/>
      <c r="H7955" s="428"/>
      <c r="I7955" s="428"/>
      <c r="J7955" s="428"/>
      <c r="K7955" s="430"/>
      <c r="L7955" s="430"/>
      <c r="M7955" s="479"/>
      <c r="N7955" s="594">
        <f t="shared" ref="N7955:N8018" si="159">+IF((O7954-I7954)&gt;$O$8,1,0)*IF(I7954&gt;$O$9,1,0)*IF(O7954&gt;($O$11-$O$10),1,0)</f>
        <v>0</v>
      </c>
      <c r="O7955" s="594"/>
      <c r="P7955" s="484"/>
      <c r="Q7955" s="484"/>
    </row>
    <row r="7956" spans="1:17">
      <c r="A7956" s="670">
        <v>7939</v>
      </c>
      <c r="B7956" s="677"/>
      <c r="C7956" s="677"/>
      <c r="D7956" s="677"/>
      <c r="E7956" s="676"/>
      <c r="F7956" s="448"/>
      <c r="G7956" s="358"/>
      <c r="H7956" s="428"/>
      <c r="I7956" s="428"/>
      <c r="J7956" s="428"/>
      <c r="K7956" s="430"/>
      <c r="L7956" s="430"/>
      <c r="M7956" s="479"/>
      <c r="N7956" s="594">
        <f t="shared" si="159"/>
        <v>0</v>
      </c>
      <c r="O7956" s="594"/>
      <c r="P7956" s="484"/>
      <c r="Q7956" s="484"/>
    </row>
    <row r="7957" spans="1:17">
      <c r="A7957" s="670">
        <v>7940</v>
      </c>
      <c r="B7957" s="677"/>
      <c r="C7957" s="677"/>
      <c r="D7957" s="677"/>
      <c r="E7957" s="676"/>
      <c r="F7957" s="448"/>
      <c r="G7957" s="358"/>
      <c r="H7957" s="428"/>
      <c r="I7957" s="428"/>
      <c r="J7957" s="428"/>
      <c r="K7957" s="430"/>
      <c r="L7957" s="430"/>
      <c r="M7957" s="479"/>
      <c r="N7957" s="594">
        <f t="shared" si="159"/>
        <v>0</v>
      </c>
      <c r="O7957" s="594"/>
      <c r="P7957" s="484"/>
      <c r="Q7957" s="484"/>
    </row>
    <row r="7958" spans="1:17">
      <c r="A7958" s="670">
        <v>7941</v>
      </c>
      <c r="B7958" s="677"/>
      <c r="C7958" s="677"/>
      <c r="D7958" s="677"/>
      <c r="E7958" s="676"/>
      <c r="F7958" s="448"/>
      <c r="G7958" s="358"/>
      <c r="H7958" s="428"/>
      <c r="I7958" s="428"/>
      <c r="J7958" s="428"/>
      <c r="K7958" s="430"/>
      <c r="L7958" s="430"/>
      <c r="M7958" s="479"/>
      <c r="N7958" s="594">
        <f t="shared" si="159"/>
        <v>0</v>
      </c>
      <c r="O7958" s="594"/>
      <c r="P7958" s="484"/>
      <c r="Q7958" s="484"/>
    </row>
    <row r="7959" spans="1:17">
      <c r="A7959" s="670">
        <v>7942</v>
      </c>
      <c r="B7959" s="677"/>
      <c r="C7959" s="677"/>
      <c r="D7959" s="677"/>
      <c r="E7959" s="676"/>
      <c r="F7959" s="448"/>
      <c r="G7959" s="358"/>
      <c r="H7959" s="428"/>
      <c r="I7959" s="428"/>
      <c r="J7959" s="428"/>
      <c r="K7959" s="430"/>
      <c r="L7959" s="430"/>
      <c r="M7959" s="479"/>
      <c r="N7959" s="594">
        <f t="shared" si="159"/>
        <v>0</v>
      </c>
      <c r="O7959" s="594"/>
      <c r="P7959" s="484"/>
      <c r="Q7959" s="484"/>
    </row>
    <row r="7960" spans="1:17">
      <c r="A7960" s="670">
        <v>7943</v>
      </c>
      <c r="B7960" s="677"/>
      <c r="C7960" s="677"/>
      <c r="D7960" s="677"/>
      <c r="E7960" s="676"/>
      <c r="F7960" s="448"/>
      <c r="G7960" s="358"/>
      <c r="H7960" s="428"/>
      <c r="I7960" s="428"/>
      <c r="J7960" s="428"/>
      <c r="K7960" s="430"/>
      <c r="L7960" s="430"/>
      <c r="M7960" s="479"/>
      <c r="N7960" s="594">
        <f t="shared" si="159"/>
        <v>0</v>
      </c>
      <c r="O7960" s="594"/>
      <c r="P7960" s="484"/>
      <c r="Q7960" s="484"/>
    </row>
    <row r="7961" spans="1:17">
      <c r="A7961" s="670">
        <v>7944</v>
      </c>
      <c r="B7961" s="677"/>
      <c r="C7961" s="677"/>
      <c r="D7961" s="677"/>
      <c r="E7961" s="676"/>
      <c r="F7961" s="448"/>
      <c r="G7961" s="358"/>
      <c r="H7961" s="428"/>
      <c r="I7961" s="428"/>
      <c r="J7961" s="428"/>
      <c r="K7961" s="430"/>
      <c r="L7961" s="430"/>
      <c r="M7961" s="479"/>
      <c r="N7961" s="594">
        <f t="shared" si="159"/>
        <v>0</v>
      </c>
      <c r="O7961" s="594"/>
      <c r="P7961" s="484"/>
      <c r="Q7961" s="484"/>
    </row>
    <row r="7962" spans="1:17">
      <c r="A7962" s="670">
        <v>7945</v>
      </c>
      <c r="B7962" s="677"/>
      <c r="C7962" s="677"/>
      <c r="D7962" s="677"/>
      <c r="E7962" s="676"/>
      <c r="F7962" s="448"/>
      <c r="G7962" s="358"/>
      <c r="H7962" s="428"/>
      <c r="I7962" s="428"/>
      <c r="J7962" s="428"/>
      <c r="K7962" s="430"/>
      <c r="L7962" s="430"/>
      <c r="M7962" s="479"/>
      <c r="N7962" s="594">
        <f t="shared" si="159"/>
        <v>0</v>
      </c>
      <c r="O7962" s="594"/>
      <c r="P7962" s="484"/>
      <c r="Q7962" s="484"/>
    </row>
    <row r="7963" spans="1:17">
      <c r="A7963" s="670">
        <v>7946</v>
      </c>
      <c r="B7963" s="677"/>
      <c r="C7963" s="677"/>
      <c r="D7963" s="677"/>
      <c r="E7963" s="676"/>
      <c r="F7963" s="448"/>
      <c r="G7963" s="358"/>
      <c r="H7963" s="428"/>
      <c r="I7963" s="428"/>
      <c r="J7963" s="428"/>
      <c r="K7963" s="430"/>
      <c r="L7963" s="430"/>
      <c r="M7963" s="479"/>
      <c r="N7963" s="594">
        <f t="shared" si="159"/>
        <v>0</v>
      </c>
      <c r="O7963" s="594"/>
      <c r="P7963" s="484"/>
      <c r="Q7963" s="484"/>
    </row>
    <row r="7964" spans="1:17">
      <c r="A7964" s="670">
        <v>7947</v>
      </c>
      <c r="B7964" s="677"/>
      <c r="C7964" s="677"/>
      <c r="D7964" s="677"/>
      <c r="E7964" s="676"/>
      <c r="F7964" s="448"/>
      <c r="G7964" s="358"/>
      <c r="H7964" s="428"/>
      <c r="I7964" s="428"/>
      <c r="J7964" s="428"/>
      <c r="K7964" s="430"/>
      <c r="L7964" s="430"/>
      <c r="M7964" s="479"/>
      <c r="N7964" s="594">
        <f t="shared" si="159"/>
        <v>0</v>
      </c>
      <c r="O7964" s="594"/>
      <c r="P7964" s="484"/>
      <c r="Q7964" s="484"/>
    </row>
    <row r="7965" spans="1:17">
      <c r="A7965" s="670">
        <v>7948</v>
      </c>
      <c r="B7965" s="677"/>
      <c r="C7965" s="677"/>
      <c r="D7965" s="677"/>
      <c r="E7965" s="676"/>
      <c r="F7965" s="448"/>
      <c r="G7965" s="358"/>
      <c r="H7965" s="428"/>
      <c r="I7965" s="428"/>
      <c r="J7965" s="428"/>
      <c r="K7965" s="430"/>
      <c r="L7965" s="430"/>
      <c r="M7965" s="479"/>
      <c r="N7965" s="594">
        <f t="shared" si="159"/>
        <v>0</v>
      </c>
      <c r="O7965" s="594"/>
      <c r="P7965" s="484"/>
      <c r="Q7965" s="484"/>
    </row>
    <row r="7966" spans="1:17">
      <c r="A7966" s="670">
        <v>7949</v>
      </c>
      <c r="B7966" s="677"/>
      <c r="C7966" s="677"/>
      <c r="D7966" s="677"/>
      <c r="E7966" s="676"/>
      <c r="F7966" s="448"/>
      <c r="G7966" s="358"/>
      <c r="H7966" s="428"/>
      <c r="I7966" s="428"/>
      <c r="J7966" s="428"/>
      <c r="K7966" s="430"/>
      <c r="L7966" s="430"/>
      <c r="M7966" s="479"/>
      <c r="N7966" s="594">
        <f t="shared" si="159"/>
        <v>0</v>
      </c>
      <c r="O7966" s="594"/>
      <c r="P7966" s="484"/>
      <c r="Q7966" s="484"/>
    </row>
    <row r="7967" spans="1:17">
      <c r="A7967" s="670">
        <v>7950</v>
      </c>
      <c r="B7967" s="677"/>
      <c r="C7967" s="677"/>
      <c r="D7967" s="677"/>
      <c r="E7967" s="676"/>
      <c r="F7967" s="448"/>
      <c r="G7967" s="358"/>
      <c r="H7967" s="428"/>
      <c r="I7967" s="428"/>
      <c r="J7967" s="428"/>
      <c r="K7967" s="430"/>
      <c r="L7967" s="430"/>
      <c r="M7967" s="479"/>
      <c r="N7967" s="594">
        <f t="shared" si="159"/>
        <v>0</v>
      </c>
      <c r="O7967" s="594"/>
      <c r="P7967" s="484"/>
      <c r="Q7967" s="484"/>
    </row>
    <row r="7968" spans="1:17">
      <c r="A7968" s="670">
        <v>7951</v>
      </c>
      <c r="B7968" s="677"/>
      <c r="C7968" s="677"/>
      <c r="D7968" s="677"/>
      <c r="E7968" s="676"/>
      <c r="F7968" s="448"/>
      <c r="G7968" s="358"/>
      <c r="H7968" s="428"/>
      <c r="I7968" s="428"/>
      <c r="J7968" s="428"/>
      <c r="K7968" s="430"/>
      <c r="L7968" s="430"/>
      <c r="M7968" s="479"/>
      <c r="N7968" s="594">
        <f t="shared" si="159"/>
        <v>0</v>
      </c>
      <c r="O7968" s="594"/>
      <c r="P7968" s="484"/>
      <c r="Q7968" s="484"/>
    </row>
    <row r="7969" spans="1:17">
      <c r="A7969" s="670">
        <v>7952</v>
      </c>
      <c r="B7969" s="677"/>
      <c r="C7969" s="677"/>
      <c r="D7969" s="677"/>
      <c r="E7969" s="676"/>
      <c r="F7969" s="448"/>
      <c r="G7969" s="358"/>
      <c r="H7969" s="428"/>
      <c r="I7969" s="428"/>
      <c r="J7969" s="428"/>
      <c r="K7969" s="430"/>
      <c r="L7969" s="430"/>
      <c r="M7969" s="479"/>
      <c r="N7969" s="594">
        <f t="shared" si="159"/>
        <v>0</v>
      </c>
      <c r="O7969" s="594"/>
      <c r="P7969" s="484"/>
      <c r="Q7969" s="484"/>
    </row>
    <row r="7970" spans="1:17">
      <c r="A7970" s="670">
        <v>7953</v>
      </c>
      <c r="B7970" s="677"/>
      <c r="C7970" s="677"/>
      <c r="D7970" s="677"/>
      <c r="E7970" s="676"/>
      <c r="F7970" s="448"/>
      <c r="G7970" s="358"/>
      <c r="H7970" s="428"/>
      <c r="I7970" s="428"/>
      <c r="J7970" s="428"/>
      <c r="K7970" s="430"/>
      <c r="L7970" s="430"/>
      <c r="M7970" s="479"/>
      <c r="N7970" s="594">
        <f t="shared" si="159"/>
        <v>0</v>
      </c>
      <c r="O7970" s="594"/>
      <c r="P7970" s="484"/>
      <c r="Q7970" s="484"/>
    </row>
    <row r="7971" spans="1:17">
      <c r="A7971" s="670">
        <v>7954</v>
      </c>
      <c r="B7971" s="677"/>
      <c r="C7971" s="677"/>
      <c r="D7971" s="677"/>
      <c r="E7971" s="676"/>
      <c r="F7971" s="448"/>
      <c r="G7971" s="358"/>
      <c r="H7971" s="428"/>
      <c r="I7971" s="428"/>
      <c r="J7971" s="428"/>
      <c r="K7971" s="430"/>
      <c r="L7971" s="430"/>
      <c r="M7971" s="479"/>
      <c r="N7971" s="594">
        <f t="shared" si="159"/>
        <v>0</v>
      </c>
      <c r="O7971" s="594"/>
      <c r="P7971" s="484"/>
      <c r="Q7971" s="484"/>
    </row>
    <row r="7972" spans="1:17">
      <c r="A7972" s="670">
        <v>7955</v>
      </c>
      <c r="B7972" s="677"/>
      <c r="C7972" s="677"/>
      <c r="D7972" s="677"/>
      <c r="E7972" s="676"/>
      <c r="F7972" s="448"/>
      <c r="G7972" s="358"/>
      <c r="H7972" s="428"/>
      <c r="I7972" s="428"/>
      <c r="J7972" s="428"/>
      <c r="K7972" s="430"/>
      <c r="L7972" s="430"/>
      <c r="M7972" s="479"/>
      <c r="N7972" s="594">
        <f t="shared" si="159"/>
        <v>0</v>
      </c>
      <c r="O7972" s="594"/>
      <c r="P7972" s="484"/>
      <c r="Q7972" s="484"/>
    </row>
    <row r="7973" spans="1:17">
      <c r="A7973" s="670">
        <v>7956</v>
      </c>
      <c r="B7973" s="677"/>
      <c r="C7973" s="677"/>
      <c r="D7973" s="677"/>
      <c r="E7973" s="676"/>
      <c r="F7973" s="448"/>
      <c r="G7973" s="358"/>
      <c r="H7973" s="428"/>
      <c r="I7973" s="428"/>
      <c r="J7973" s="428"/>
      <c r="K7973" s="430"/>
      <c r="L7973" s="430"/>
      <c r="M7973" s="479"/>
      <c r="N7973" s="594">
        <f t="shared" si="159"/>
        <v>0</v>
      </c>
      <c r="O7973" s="594"/>
      <c r="P7973" s="484"/>
      <c r="Q7973" s="484"/>
    </row>
    <row r="7974" spans="1:17">
      <c r="A7974" s="670">
        <v>7957</v>
      </c>
      <c r="B7974" s="677"/>
      <c r="C7974" s="677"/>
      <c r="D7974" s="677"/>
      <c r="E7974" s="676"/>
      <c r="F7974" s="448"/>
      <c r="G7974" s="358"/>
      <c r="H7974" s="428"/>
      <c r="I7974" s="428"/>
      <c r="J7974" s="428"/>
      <c r="K7974" s="430"/>
      <c r="L7974" s="430"/>
      <c r="M7974" s="479"/>
      <c r="N7974" s="594">
        <f t="shared" si="159"/>
        <v>0</v>
      </c>
      <c r="O7974" s="594"/>
      <c r="P7974" s="484"/>
      <c r="Q7974" s="484"/>
    </row>
    <row r="7975" spans="1:17">
      <c r="A7975" s="670">
        <v>7958</v>
      </c>
      <c r="B7975" s="677"/>
      <c r="C7975" s="677"/>
      <c r="D7975" s="677"/>
      <c r="E7975" s="676"/>
      <c r="F7975" s="448"/>
      <c r="G7975" s="358"/>
      <c r="H7975" s="428"/>
      <c r="I7975" s="428"/>
      <c r="J7975" s="428"/>
      <c r="K7975" s="430"/>
      <c r="L7975" s="430"/>
      <c r="M7975" s="479"/>
      <c r="N7975" s="594">
        <f t="shared" si="159"/>
        <v>0</v>
      </c>
      <c r="O7975" s="594"/>
      <c r="P7975" s="484"/>
      <c r="Q7975" s="484"/>
    </row>
    <row r="7976" spans="1:17">
      <c r="A7976" s="670">
        <v>7959</v>
      </c>
      <c r="B7976" s="677"/>
      <c r="C7976" s="677"/>
      <c r="D7976" s="677"/>
      <c r="E7976" s="676"/>
      <c r="F7976" s="448"/>
      <c r="G7976" s="358"/>
      <c r="H7976" s="428"/>
      <c r="I7976" s="428"/>
      <c r="J7976" s="428"/>
      <c r="K7976" s="430"/>
      <c r="L7976" s="430"/>
      <c r="M7976" s="479"/>
      <c r="N7976" s="594">
        <f t="shared" si="159"/>
        <v>0</v>
      </c>
      <c r="O7976" s="594"/>
      <c r="P7976" s="484"/>
      <c r="Q7976" s="484"/>
    </row>
    <row r="7977" spans="1:17">
      <c r="A7977" s="670">
        <v>7960</v>
      </c>
      <c r="B7977" s="677"/>
      <c r="C7977" s="677"/>
      <c r="D7977" s="677"/>
      <c r="E7977" s="676"/>
      <c r="F7977" s="448"/>
      <c r="G7977" s="358"/>
      <c r="H7977" s="428"/>
      <c r="I7977" s="428"/>
      <c r="J7977" s="428"/>
      <c r="K7977" s="430"/>
      <c r="L7977" s="430"/>
      <c r="M7977" s="479"/>
      <c r="N7977" s="594">
        <f t="shared" si="159"/>
        <v>0</v>
      </c>
      <c r="O7977" s="594"/>
      <c r="P7977" s="484"/>
      <c r="Q7977" s="484"/>
    </row>
    <row r="7978" spans="1:17">
      <c r="A7978" s="670">
        <v>7961</v>
      </c>
      <c r="B7978" s="677"/>
      <c r="C7978" s="677"/>
      <c r="D7978" s="677"/>
      <c r="E7978" s="676"/>
      <c r="F7978" s="448"/>
      <c r="G7978" s="358"/>
      <c r="H7978" s="428"/>
      <c r="I7978" s="428"/>
      <c r="J7978" s="428"/>
      <c r="K7978" s="430"/>
      <c r="L7978" s="430"/>
      <c r="M7978" s="479"/>
      <c r="N7978" s="594">
        <f t="shared" si="159"/>
        <v>0</v>
      </c>
      <c r="O7978" s="594"/>
      <c r="P7978" s="484"/>
      <c r="Q7978" s="484"/>
    </row>
    <row r="7979" spans="1:17">
      <c r="A7979" s="670">
        <v>7962</v>
      </c>
      <c r="B7979" s="677"/>
      <c r="C7979" s="677"/>
      <c r="D7979" s="677"/>
      <c r="E7979" s="676"/>
      <c r="F7979" s="448"/>
      <c r="G7979" s="358"/>
      <c r="H7979" s="428"/>
      <c r="I7979" s="428"/>
      <c r="J7979" s="428"/>
      <c r="K7979" s="430"/>
      <c r="L7979" s="430"/>
      <c r="M7979" s="479"/>
      <c r="N7979" s="594">
        <f t="shared" si="159"/>
        <v>0</v>
      </c>
      <c r="O7979" s="594"/>
      <c r="P7979" s="484"/>
      <c r="Q7979" s="484"/>
    </row>
    <row r="7980" spans="1:17">
      <c r="A7980" s="670">
        <v>7963</v>
      </c>
      <c r="B7980" s="677"/>
      <c r="C7980" s="677"/>
      <c r="D7980" s="677"/>
      <c r="E7980" s="676"/>
      <c r="F7980" s="448"/>
      <c r="G7980" s="358"/>
      <c r="H7980" s="428"/>
      <c r="I7980" s="428"/>
      <c r="J7980" s="428"/>
      <c r="K7980" s="430"/>
      <c r="L7980" s="430"/>
      <c r="M7980" s="479"/>
      <c r="N7980" s="594">
        <f t="shared" si="159"/>
        <v>0</v>
      </c>
      <c r="O7980" s="594"/>
      <c r="P7980" s="484"/>
      <c r="Q7980" s="484"/>
    </row>
    <row r="7981" spans="1:17">
      <c r="A7981" s="670">
        <v>7964</v>
      </c>
      <c r="B7981" s="677"/>
      <c r="C7981" s="677"/>
      <c r="D7981" s="677"/>
      <c r="E7981" s="676"/>
      <c r="F7981" s="448"/>
      <c r="G7981" s="358"/>
      <c r="H7981" s="428"/>
      <c r="I7981" s="428"/>
      <c r="J7981" s="428"/>
      <c r="K7981" s="430"/>
      <c r="L7981" s="430"/>
      <c r="M7981" s="479"/>
      <c r="N7981" s="594">
        <f t="shared" si="159"/>
        <v>0</v>
      </c>
      <c r="O7981" s="594"/>
      <c r="P7981" s="484"/>
      <c r="Q7981" s="484"/>
    </row>
    <row r="7982" spans="1:17">
      <c r="A7982" s="670">
        <v>7965</v>
      </c>
      <c r="B7982" s="677"/>
      <c r="C7982" s="677"/>
      <c r="D7982" s="677"/>
      <c r="E7982" s="676"/>
      <c r="F7982" s="448"/>
      <c r="G7982" s="358"/>
      <c r="H7982" s="428"/>
      <c r="I7982" s="428"/>
      <c r="J7982" s="428"/>
      <c r="K7982" s="430"/>
      <c r="L7982" s="430"/>
      <c r="M7982" s="479"/>
      <c r="N7982" s="594">
        <f t="shared" si="159"/>
        <v>0</v>
      </c>
      <c r="O7982" s="594"/>
      <c r="P7982" s="484"/>
      <c r="Q7982" s="484"/>
    </row>
    <row r="7983" spans="1:17">
      <c r="A7983" s="670">
        <v>7966</v>
      </c>
      <c r="B7983" s="677"/>
      <c r="C7983" s="677"/>
      <c r="D7983" s="677"/>
      <c r="E7983" s="676"/>
      <c r="F7983" s="448"/>
      <c r="G7983" s="358"/>
      <c r="H7983" s="428"/>
      <c r="I7983" s="428"/>
      <c r="J7983" s="428"/>
      <c r="K7983" s="430"/>
      <c r="L7983" s="430"/>
      <c r="M7983" s="479"/>
      <c r="N7983" s="594">
        <f t="shared" si="159"/>
        <v>0</v>
      </c>
      <c r="O7983" s="594"/>
      <c r="P7983" s="484"/>
      <c r="Q7983" s="484"/>
    </row>
    <row r="7984" spans="1:17">
      <c r="A7984" s="670">
        <v>7967</v>
      </c>
      <c r="B7984" s="677"/>
      <c r="C7984" s="677"/>
      <c r="D7984" s="677"/>
      <c r="E7984" s="676"/>
      <c r="F7984" s="448"/>
      <c r="G7984" s="358"/>
      <c r="H7984" s="428"/>
      <c r="I7984" s="428"/>
      <c r="J7984" s="428"/>
      <c r="K7984" s="430"/>
      <c r="L7984" s="430"/>
      <c r="M7984" s="479"/>
      <c r="N7984" s="594">
        <f t="shared" si="159"/>
        <v>0</v>
      </c>
      <c r="O7984" s="594"/>
      <c r="P7984" s="484"/>
      <c r="Q7984" s="484"/>
    </row>
    <row r="7985" spans="1:17">
      <c r="A7985" s="670">
        <v>7968</v>
      </c>
      <c r="B7985" s="677"/>
      <c r="C7985" s="677"/>
      <c r="D7985" s="677"/>
      <c r="E7985" s="676"/>
      <c r="F7985" s="448"/>
      <c r="G7985" s="358"/>
      <c r="H7985" s="428"/>
      <c r="I7985" s="428"/>
      <c r="J7985" s="428"/>
      <c r="K7985" s="430"/>
      <c r="L7985" s="430"/>
      <c r="M7985" s="479"/>
      <c r="N7985" s="594">
        <f t="shared" si="159"/>
        <v>0</v>
      </c>
      <c r="O7985" s="594"/>
      <c r="P7985" s="484"/>
      <c r="Q7985" s="484"/>
    </row>
    <row r="7986" spans="1:17">
      <c r="A7986" s="670">
        <v>7969</v>
      </c>
      <c r="B7986" s="677"/>
      <c r="C7986" s="677"/>
      <c r="D7986" s="677"/>
      <c r="E7986" s="676"/>
      <c r="F7986" s="448"/>
      <c r="G7986" s="358"/>
      <c r="H7986" s="428"/>
      <c r="I7986" s="428"/>
      <c r="J7986" s="428"/>
      <c r="K7986" s="430"/>
      <c r="L7986" s="430"/>
      <c r="M7986" s="479"/>
      <c r="N7986" s="594">
        <f t="shared" si="159"/>
        <v>0</v>
      </c>
      <c r="O7986" s="594"/>
      <c r="P7986" s="484"/>
      <c r="Q7986" s="484"/>
    </row>
    <row r="7987" spans="1:17">
      <c r="A7987" s="670">
        <v>7970</v>
      </c>
      <c r="B7987" s="677"/>
      <c r="C7987" s="677"/>
      <c r="D7987" s="677"/>
      <c r="E7987" s="676"/>
      <c r="F7987" s="448"/>
      <c r="G7987" s="358"/>
      <c r="H7987" s="428"/>
      <c r="I7987" s="428"/>
      <c r="J7987" s="428"/>
      <c r="K7987" s="430"/>
      <c r="L7987" s="430"/>
      <c r="M7987" s="479"/>
      <c r="N7987" s="594">
        <f t="shared" si="159"/>
        <v>0</v>
      </c>
      <c r="O7987" s="594"/>
      <c r="P7987" s="484"/>
      <c r="Q7987" s="484"/>
    </row>
    <row r="7988" spans="1:17">
      <c r="A7988" s="670">
        <v>7971</v>
      </c>
      <c r="B7988" s="677"/>
      <c r="C7988" s="677"/>
      <c r="D7988" s="677"/>
      <c r="E7988" s="676"/>
      <c r="F7988" s="448"/>
      <c r="G7988" s="358"/>
      <c r="H7988" s="428"/>
      <c r="I7988" s="428"/>
      <c r="J7988" s="428"/>
      <c r="K7988" s="430"/>
      <c r="L7988" s="430"/>
      <c r="M7988" s="479"/>
      <c r="N7988" s="594">
        <f t="shared" si="159"/>
        <v>0</v>
      </c>
      <c r="O7988" s="594"/>
      <c r="P7988" s="484"/>
      <c r="Q7988" s="484"/>
    </row>
    <row r="7989" spans="1:17">
      <c r="A7989" s="670">
        <v>7972</v>
      </c>
      <c r="B7989" s="677"/>
      <c r="C7989" s="677"/>
      <c r="D7989" s="677"/>
      <c r="E7989" s="676"/>
      <c r="F7989" s="448"/>
      <c r="G7989" s="358"/>
      <c r="H7989" s="428"/>
      <c r="I7989" s="428"/>
      <c r="J7989" s="428"/>
      <c r="K7989" s="430"/>
      <c r="L7989" s="430"/>
      <c r="M7989" s="479"/>
      <c r="N7989" s="594">
        <f t="shared" si="159"/>
        <v>0</v>
      </c>
      <c r="O7989" s="594"/>
      <c r="P7989" s="484"/>
      <c r="Q7989" s="484"/>
    </row>
    <row r="7990" spans="1:17">
      <c r="A7990" s="670">
        <v>7973</v>
      </c>
      <c r="B7990" s="677"/>
      <c r="C7990" s="677"/>
      <c r="D7990" s="677"/>
      <c r="E7990" s="676"/>
      <c r="F7990" s="448"/>
      <c r="G7990" s="358"/>
      <c r="H7990" s="428"/>
      <c r="I7990" s="428"/>
      <c r="J7990" s="428"/>
      <c r="K7990" s="430"/>
      <c r="L7990" s="430"/>
      <c r="M7990" s="479"/>
      <c r="N7990" s="594">
        <f t="shared" si="159"/>
        <v>0</v>
      </c>
      <c r="O7990" s="594"/>
      <c r="P7990" s="484"/>
      <c r="Q7990" s="484"/>
    </row>
    <row r="7991" spans="1:17">
      <c r="A7991" s="670">
        <v>7974</v>
      </c>
      <c r="B7991" s="677"/>
      <c r="C7991" s="677"/>
      <c r="D7991" s="677"/>
      <c r="E7991" s="676"/>
      <c r="F7991" s="448"/>
      <c r="G7991" s="358"/>
      <c r="H7991" s="428"/>
      <c r="I7991" s="428"/>
      <c r="J7991" s="428"/>
      <c r="K7991" s="430"/>
      <c r="L7991" s="430"/>
      <c r="M7991" s="479"/>
      <c r="N7991" s="594">
        <f t="shared" si="159"/>
        <v>0</v>
      </c>
      <c r="O7991" s="594"/>
      <c r="P7991" s="484"/>
      <c r="Q7991" s="484"/>
    </row>
    <row r="7992" spans="1:17">
      <c r="A7992" s="670">
        <v>7975</v>
      </c>
      <c r="B7992" s="677"/>
      <c r="C7992" s="677"/>
      <c r="D7992" s="677"/>
      <c r="E7992" s="676"/>
      <c r="F7992" s="448"/>
      <c r="G7992" s="358"/>
      <c r="H7992" s="428"/>
      <c r="I7992" s="428"/>
      <c r="J7992" s="428"/>
      <c r="K7992" s="430"/>
      <c r="L7992" s="430"/>
      <c r="M7992" s="479"/>
      <c r="N7992" s="594">
        <f t="shared" si="159"/>
        <v>0</v>
      </c>
      <c r="O7992" s="594"/>
      <c r="P7992" s="484"/>
      <c r="Q7992" s="484"/>
    </row>
    <row r="7993" spans="1:17">
      <c r="A7993" s="670">
        <v>7976</v>
      </c>
      <c r="B7993" s="677"/>
      <c r="C7993" s="677"/>
      <c r="D7993" s="677"/>
      <c r="E7993" s="676"/>
      <c r="F7993" s="448"/>
      <c r="G7993" s="358"/>
      <c r="H7993" s="428"/>
      <c r="I7993" s="428"/>
      <c r="J7993" s="428"/>
      <c r="K7993" s="430"/>
      <c r="L7993" s="430"/>
      <c r="M7993" s="479"/>
      <c r="N7993" s="594">
        <f t="shared" si="159"/>
        <v>0</v>
      </c>
      <c r="O7993" s="594"/>
      <c r="P7993" s="484"/>
      <c r="Q7993" s="484"/>
    </row>
    <row r="7994" spans="1:17">
      <c r="A7994" s="670">
        <v>7977</v>
      </c>
      <c r="B7994" s="677"/>
      <c r="C7994" s="677"/>
      <c r="D7994" s="677"/>
      <c r="E7994" s="676"/>
      <c r="F7994" s="448"/>
      <c r="G7994" s="358"/>
      <c r="H7994" s="428"/>
      <c r="I7994" s="428"/>
      <c r="J7994" s="428"/>
      <c r="K7994" s="430"/>
      <c r="L7994" s="430"/>
      <c r="M7994" s="479"/>
      <c r="N7994" s="594">
        <f t="shared" si="159"/>
        <v>0</v>
      </c>
      <c r="O7994" s="594"/>
      <c r="P7994" s="484"/>
      <c r="Q7994" s="484"/>
    </row>
    <row r="7995" spans="1:17">
      <c r="A7995" s="670">
        <v>7978</v>
      </c>
      <c r="B7995" s="677"/>
      <c r="C7995" s="677"/>
      <c r="D7995" s="677"/>
      <c r="E7995" s="676"/>
      <c r="F7995" s="448"/>
      <c r="G7995" s="358"/>
      <c r="H7995" s="428"/>
      <c r="I7995" s="428"/>
      <c r="J7995" s="428"/>
      <c r="K7995" s="430"/>
      <c r="L7995" s="430"/>
      <c r="M7995" s="479"/>
      <c r="N7995" s="594">
        <f t="shared" si="159"/>
        <v>0</v>
      </c>
      <c r="O7995" s="594"/>
      <c r="P7995" s="484"/>
      <c r="Q7995" s="484"/>
    </row>
    <row r="7996" spans="1:17">
      <c r="A7996" s="670">
        <v>7979</v>
      </c>
      <c r="B7996" s="677"/>
      <c r="C7996" s="677"/>
      <c r="D7996" s="677"/>
      <c r="E7996" s="676"/>
      <c r="F7996" s="448"/>
      <c r="G7996" s="358"/>
      <c r="H7996" s="428"/>
      <c r="I7996" s="428"/>
      <c r="J7996" s="428"/>
      <c r="K7996" s="430"/>
      <c r="L7996" s="430"/>
      <c r="M7996" s="479"/>
      <c r="N7996" s="594">
        <f t="shared" si="159"/>
        <v>0</v>
      </c>
      <c r="O7996" s="594"/>
      <c r="P7996" s="484"/>
      <c r="Q7996" s="484"/>
    </row>
    <row r="7997" spans="1:17">
      <c r="A7997" s="670">
        <v>7980</v>
      </c>
      <c r="B7997" s="677"/>
      <c r="C7997" s="677"/>
      <c r="D7997" s="677"/>
      <c r="E7997" s="676"/>
      <c r="F7997" s="448"/>
      <c r="G7997" s="358"/>
      <c r="H7997" s="428"/>
      <c r="I7997" s="428"/>
      <c r="J7997" s="428"/>
      <c r="K7997" s="430"/>
      <c r="L7997" s="430"/>
      <c r="M7997" s="479"/>
      <c r="N7997" s="594">
        <f t="shared" si="159"/>
        <v>0</v>
      </c>
      <c r="O7997" s="594"/>
      <c r="P7997" s="484"/>
      <c r="Q7997" s="484"/>
    </row>
    <row r="7998" spans="1:17">
      <c r="A7998" s="670">
        <v>7981</v>
      </c>
      <c r="B7998" s="677"/>
      <c r="C7998" s="677"/>
      <c r="D7998" s="677"/>
      <c r="E7998" s="676"/>
      <c r="F7998" s="448"/>
      <c r="G7998" s="358"/>
      <c r="H7998" s="428"/>
      <c r="I7998" s="428"/>
      <c r="J7998" s="428"/>
      <c r="K7998" s="430"/>
      <c r="L7998" s="430"/>
      <c r="M7998" s="479"/>
      <c r="N7998" s="594">
        <f t="shared" si="159"/>
        <v>0</v>
      </c>
      <c r="O7998" s="594"/>
      <c r="P7998" s="484"/>
      <c r="Q7998" s="484"/>
    </row>
    <row r="7999" spans="1:17">
      <c r="A7999" s="670">
        <v>7982</v>
      </c>
      <c r="B7999" s="677"/>
      <c r="C7999" s="677"/>
      <c r="D7999" s="677"/>
      <c r="E7999" s="676"/>
      <c r="F7999" s="448"/>
      <c r="G7999" s="358"/>
      <c r="H7999" s="428"/>
      <c r="I7999" s="428"/>
      <c r="J7999" s="428"/>
      <c r="K7999" s="430"/>
      <c r="L7999" s="430"/>
      <c r="M7999" s="479"/>
      <c r="N7999" s="594">
        <f t="shared" si="159"/>
        <v>0</v>
      </c>
      <c r="O7999" s="594"/>
      <c r="P7999" s="484"/>
      <c r="Q7999" s="484"/>
    </row>
    <row r="8000" spans="1:17">
      <c r="A8000" s="670">
        <v>7983</v>
      </c>
      <c r="B8000" s="677"/>
      <c r="C8000" s="677"/>
      <c r="D8000" s="677"/>
      <c r="E8000" s="676"/>
      <c r="F8000" s="448"/>
      <c r="G8000" s="358"/>
      <c r="H8000" s="428"/>
      <c r="I8000" s="428"/>
      <c r="J8000" s="428"/>
      <c r="K8000" s="430"/>
      <c r="L8000" s="430"/>
      <c r="M8000" s="479"/>
      <c r="N8000" s="594">
        <f t="shared" si="159"/>
        <v>0</v>
      </c>
      <c r="O8000" s="594"/>
      <c r="P8000" s="484"/>
      <c r="Q8000" s="484"/>
    </row>
    <row r="8001" spans="1:17">
      <c r="A8001" s="670">
        <v>7984</v>
      </c>
      <c r="B8001" s="677"/>
      <c r="C8001" s="677"/>
      <c r="D8001" s="677"/>
      <c r="E8001" s="676"/>
      <c r="F8001" s="448"/>
      <c r="G8001" s="358"/>
      <c r="H8001" s="428"/>
      <c r="I8001" s="428"/>
      <c r="J8001" s="428"/>
      <c r="K8001" s="430"/>
      <c r="L8001" s="430"/>
      <c r="M8001" s="479"/>
      <c r="N8001" s="594">
        <f t="shared" si="159"/>
        <v>0</v>
      </c>
      <c r="O8001" s="594"/>
      <c r="P8001" s="484"/>
      <c r="Q8001" s="484"/>
    </row>
    <row r="8002" spans="1:17">
      <c r="A8002" s="670">
        <v>7985</v>
      </c>
      <c r="B8002" s="677"/>
      <c r="C8002" s="677"/>
      <c r="D8002" s="677"/>
      <c r="E8002" s="676"/>
      <c r="F8002" s="448"/>
      <c r="G8002" s="358"/>
      <c r="H8002" s="428"/>
      <c r="I8002" s="428"/>
      <c r="J8002" s="428"/>
      <c r="K8002" s="430"/>
      <c r="L8002" s="430"/>
      <c r="M8002" s="479"/>
      <c r="N8002" s="594">
        <f t="shared" si="159"/>
        <v>0</v>
      </c>
      <c r="O8002" s="594"/>
      <c r="P8002" s="484"/>
      <c r="Q8002" s="484"/>
    </row>
    <row r="8003" spans="1:17">
      <c r="A8003" s="670">
        <v>7986</v>
      </c>
      <c r="B8003" s="677"/>
      <c r="C8003" s="677"/>
      <c r="D8003" s="677"/>
      <c r="E8003" s="676"/>
      <c r="F8003" s="448"/>
      <c r="G8003" s="358"/>
      <c r="H8003" s="428"/>
      <c r="I8003" s="428"/>
      <c r="J8003" s="428"/>
      <c r="K8003" s="430"/>
      <c r="L8003" s="430"/>
      <c r="M8003" s="479"/>
      <c r="N8003" s="594">
        <f t="shared" si="159"/>
        <v>0</v>
      </c>
      <c r="O8003" s="594"/>
      <c r="P8003" s="484"/>
      <c r="Q8003" s="484"/>
    </row>
    <row r="8004" spans="1:17">
      <c r="A8004" s="670">
        <v>7987</v>
      </c>
      <c r="B8004" s="677"/>
      <c r="C8004" s="677"/>
      <c r="D8004" s="677"/>
      <c r="E8004" s="676"/>
      <c r="F8004" s="448"/>
      <c r="G8004" s="358"/>
      <c r="H8004" s="428"/>
      <c r="I8004" s="428"/>
      <c r="J8004" s="428"/>
      <c r="K8004" s="430"/>
      <c r="L8004" s="430"/>
      <c r="M8004" s="479"/>
      <c r="N8004" s="594">
        <f t="shared" si="159"/>
        <v>0</v>
      </c>
      <c r="O8004" s="594"/>
      <c r="P8004" s="484"/>
      <c r="Q8004" s="484"/>
    </row>
    <row r="8005" spans="1:17">
      <c r="A8005" s="670">
        <v>7988</v>
      </c>
      <c r="B8005" s="677"/>
      <c r="C8005" s="677"/>
      <c r="D8005" s="677"/>
      <c r="E8005" s="676"/>
      <c r="F8005" s="448"/>
      <c r="G8005" s="358"/>
      <c r="H8005" s="428"/>
      <c r="I8005" s="428"/>
      <c r="J8005" s="428"/>
      <c r="K8005" s="430"/>
      <c r="L8005" s="430"/>
      <c r="M8005" s="479"/>
      <c r="N8005" s="594">
        <f t="shared" si="159"/>
        <v>0</v>
      </c>
      <c r="O8005" s="594"/>
      <c r="P8005" s="484"/>
      <c r="Q8005" s="484"/>
    </row>
    <row r="8006" spans="1:17">
      <c r="A8006" s="670">
        <v>7989</v>
      </c>
      <c r="B8006" s="677"/>
      <c r="C8006" s="677"/>
      <c r="D8006" s="677"/>
      <c r="E8006" s="676"/>
      <c r="F8006" s="448"/>
      <c r="G8006" s="358"/>
      <c r="H8006" s="428"/>
      <c r="I8006" s="428"/>
      <c r="J8006" s="428"/>
      <c r="K8006" s="430"/>
      <c r="L8006" s="430"/>
      <c r="M8006" s="479"/>
      <c r="N8006" s="594">
        <f t="shared" si="159"/>
        <v>0</v>
      </c>
      <c r="O8006" s="594"/>
      <c r="P8006" s="484"/>
      <c r="Q8006" s="484"/>
    </row>
    <row r="8007" spans="1:17">
      <c r="A8007" s="670">
        <v>7990</v>
      </c>
      <c r="B8007" s="677"/>
      <c r="C8007" s="677"/>
      <c r="D8007" s="677"/>
      <c r="E8007" s="676"/>
      <c r="F8007" s="448"/>
      <c r="G8007" s="358"/>
      <c r="H8007" s="428"/>
      <c r="I8007" s="428"/>
      <c r="J8007" s="428"/>
      <c r="K8007" s="430"/>
      <c r="L8007" s="430"/>
      <c r="M8007" s="479"/>
      <c r="N8007" s="594">
        <f t="shared" si="159"/>
        <v>0</v>
      </c>
      <c r="O8007" s="594"/>
      <c r="P8007" s="484"/>
      <c r="Q8007" s="484"/>
    </row>
    <row r="8008" spans="1:17">
      <c r="A8008" s="670">
        <v>7991</v>
      </c>
      <c r="B8008" s="677"/>
      <c r="C8008" s="677"/>
      <c r="D8008" s="677"/>
      <c r="E8008" s="676"/>
      <c r="F8008" s="448"/>
      <c r="G8008" s="358"/>
      <c r="H8008" s="428"/>
      <c r="I8008" s="428"/>
      <c r="J8008" s="428"/>
      <c r="K8008" s="430"/>
      <c r="L8008" s="430"/>
      <c r="M8008" s="479"/>
      <c r="N8008" s="594">
        <f t="shared" si="159"/>
        <v>0</v>
      </c>
      <c r="O8008" s="594"/>
      <c r="P8008" s="484"/>
      <c r="Q8008" s="484"/>
    </row>
    <row r="8009" spans="1:17">
      <c r="A8009" s="670">
        <v>7992</v>
      </c>
      <c r="B8009" s="677"/>
      <c r="C8009" s="677"/>
      <c r="D8009" s="677"/>
      <c r="E8009" s="676"/>
      <c r="F8009" s="448"/>
      <c r="G8009" s="358"/>
      <c r="H8009" s="428"/>
      <c r="I8009" s="428"/>
      <c r="J8009" s="428"/>
      <c r="K8009" s="430"/>
      <c r="L8009" s="430"/>
      <c r="M8009" s="479"/>
      <c r="N8009" s="594">
        <f t="shared" si="159"/>
        <v>0</v>
      </c>
      <c r="O8009" s="594"/>
      <c r="P8009" s="484"/>
      <c r="Q8009" s="484"/>
    </row>
    <row r="8010" spans="1:17">
      <c r="A8010" s="670">
        <v>7993</v>
      </c>
      <c r="B8010" s="677"/>
      <c r="C8010" s="677"/>
      <c r="D8010" s="677"/>
      <c r="E8010" s="676"/>
      <c r="F8010" s="448"/>
      <c r="G8010" s="358"/>
      <c r="H8010" s="428"/>
      <c r="I8010" s="428"/>
      <c r="J8010" s="428"/>
      <c r="K8010" s="430"/>
      <c r="L8010" s="430"/>
      <c r="M8010" s="479"/>
      <c r="N8010" s="594">
        <f t="shared" si="159"/>
        <v>0</v>
      </c>
      <c r="O8010" s="594"/>
      <c r="P8010" s="484"/>
      <c r="Q8010" s="484"/>
    </row>
    <row r="8011" spans="1:17">
      <c r="A8011" s="670">
        <v>7994</v>
      </c>
      <c r="B8011" s="677"/>
      <c r="C8011" s="677"/>
      <c r="D8011" s="677"/>
      <c r="E8011" s="676"/>
      <c r="F8011" s="448"/>
      <c r="G8011" s="358"/>
      <c r="H8011" s="428"/>
      <c r="I8011" s="428"/>
      <c r="J8011" s="428"/>
      <c r="K8011" s="430"/>
      <c r="L8011" s="430"/>
      <c r="M8011" s="479"/>
      <c r="N8011" s="594">
        <f t="shared" si="159"/>
        <v>0</v>
      </c>
      <c r="O8011" s="594"/>
      <c r="P8011" s="484"/>
      <c r="Q8011" s="484"/>
    </row>
    <row r="8012" spans="1:17">
      <c r="A8012" s="670">
        <v>7995</v>
      </c>
      <c r="B8012" s="677"/>
      <c r="C8012" s="677"/>
      <c r="D8012" s="677"/>
      <c r="E8012" s="676"/>
      <c r="F8012" s="448"/>
      <c r="G8012" s="358"/>
      <c r="H8012" s="428"/>
      <c r="I8012" s="428"/>
      <c r="J8012" s="428"/>
      <c r="K8012" s="430"/>
      <c r="L8012" s="430"/>
      <c r="M8012" s="479"/>
      <c r="N8012" s="594">
        <f t="shared" si="159"/>
        <v>0</v>
      </c>
      <c r="O8012" s="594"/>
      <c r="P8012" s="484"/>
      <c r="Q8012" s="484"/>
    </row>
    <row r="8013" spans="1:17">
      <c r="A8013" s="670">
        <v>7996</v>
      </c>
      <c r="B8013" s="677"/>
      <c r="C8013" s="677"/>
      <c r="D8013" s="677"/>
      <c r="E8013" s="676"/>
      <c r="F8013" s="448"/>
      <c r="G8013" s="358"/>
      <c r="H8013" s="428"/>
      <c r="I8013" s="428"/>
      <c r="J8013" s="428"/>
      <c r="K8013" s="430"/>
      <c r="L8013" s="430"/>
      <c r="M8013" s="479"/>
      <c r="N8013" s="594">
        <f t="shared" si="159"/>
        <v>0</v>
      </c>
      <c r="O8013" s="594"/>
      <c r="P8013" s="484"/>
      <c r="Q8013" s="484"/>
    </row>
    <row r="8014" spans="1:17">
      <c r="A8014" s="670">
        <v>7997</v>
      </c>
      <c r="B8014" s="677"/>
      <c r="C8014" s="677"/>
      <c r="D8014" s="677"/>
      <c r="E8014" s="676"/>
      <c r="F8014" s="448"/>
      <c r="G8014" s="358"/>
      <c r="H8014" s="428"/>
      <c r="I8014" s="428"/>
      <c r="J8014" s="428"/>
      <c r="K8014" s="430"/>
      <c r="L8014" s="430"/>
      <c r="M8014" s="479"/>
      <c r="N8014" s="594">
        <f t="shared" si="159"/>
        <v>0</v>
      </c>
      <c r="O8014" s="594"/>
      <c r="P8014" s="484"/>
      <c r="Q8014" s="484"/>
    </row>
    <row r="8015" spans="1:17">
      <c r="A8015" s="670">
        <v>7998</v>
      </c>
      <c r="B8015" s="677"/>
      <c r="C8015" s="677"/>
      <c r="D8015" s="677"/>
      <c r="E8015" s="676"/>
      <c r="F8015" s="448"/>
      <c r="G8015" s="358"/>
      <c r="H8015" s="428"/>
      <c r="I8015" s="428"/>
      <c r="J8015" s="428"/>
      <c r="K8015" s="430"/>
      <c r="L8015" s="430"/>
      <c r="M8015" s="479"/>
      <c r="N8015" s="594">
        <f t="shared" si="159"/>
        <v>0</v>
      </c>
      <c r="O8015" s="594"/>
      <c r="P8015" s="484"/>
      <c r="Q8015" s="484"/>
    </row>
    <row r="8016" spans="1:17">
      <c r="A8016" s="670">
        <v>7999</v>
      </c>
      <c r="B8016" s="677"/>
      <c r="C8016" s="677"/>
      <c r="D8016" s="677"/>
      <c r="E8016" s="676"/>
      <c r="F8016" s="448"/>
      <c r="G8016" s="358"/>
      <c r="H8016" s="428"/>
      <c r="I8016" s="428"/>
      <c r="J8016" s="428"/>
      <c r="K8016" s="430"/>
      <c r="L8016" s="430"/>
      <c r="M8016" s="479"/>
      <c r="N8016" s="594">
        <f t="shared" si="159"/>
        <v>0</v>
      </c>
      <c r="O8016" s="594"/>
      <c r="P8016" s="484"/>
      <c r="Q8016" s="484"/>
    </row>
    <row r="8017" spans="1:17">
      <c r="A8017" s="670">
        <v>8000</v>
      </c>
      <c r="B8017" s="677"/>
      <c r="C8017" s="677"/>
      <c r="D8017" s="677"/>
      <c r="E8017" s="676"/>
      <c r="F8017" s="448"/>
      <c r="G8017" s="358"/>
      <c r="H8017" s="428"/>
      <c r="I8017" s="428"/>
      <c r="J8017" s="428"/>
      <c r="K8017" s="430"/>
      <c r="L8017" s="430"/>
      <c r="M8017" s="479"/>
      <c r="N8017" s="594">
        <f t="shared" si="159"/>
        <v>0</v>
      </c>
      <c r="O8017" s="594"/>
      <c r="P8017" s="484"/>
      <c r="Q8017" s="484"/>
    </row>
    <row r="8018" spans="1:17">
      <c r="A8018" s="670">
        <v>8001</v>
      </c>
      <c r="B8018" s="677"/>
      <c r="C8018" s="677"/>
      <c r="D8018" s="677"/>
      <c r="E8018" s="676"/>
      <c r="F8018" s="448"/>
      <c r="G8018" s="358"/>
      <c r="H8018" s="428"/>
      <c r="I8018" s="428"/>
      <c r="J8018" s="428"/>
      <c r="K8018" s="430"/>
      <c r="L8018" s="430"/>
      <c r="M8018" s="479"/>
      <c r="N8018" s="594">
        <f t="shared" si="159"/>
        <v>0</v>
      </c>
      <c r="O8018" s="594"/>
      <c r="P8018" s="484"/>
      <c r="Q8018" s="484"/>
    </row>
    <row r="8019" spans="1:17">
      <c r="A8019" s="670">
        <v>8002</v>
      </c>
      <c r="B8019" s="677"/>
      <c r="C8019" s="677"/>
      <c r="D8019" s="677"/>
      <c r="E8019" s="676"/>
      <c r="F8019" s="448"/>
      <c r="G8019" s="358"/>
      <c r="H8019" s="428"/>
      <c r="I8019" s="428"/>
      <c r="J8019" s="428"/>
      <c r="K8019" s="430"/>
      <c r="L8019" s="430"/>
      <c r="M8019" s="479"/>
      <c r="N8019" s="594">
        <f t="shared" ref="N8019:N8082" si="160">+IF((O8018-I8018)&gt;$O$8,1,0)*IF(I8018&gt;$O$9,1,0)*IF(O8018&gt;($O$11-$O$10),1,0)</f>
        <v>0</v>
      </c>
      <c r="O8019" s="594"/>
      <c r="P8019" s="484"/>
      <c r="Q8019" s="484"/>
    </row>
    <row r="8020" spans="1:17">
      <c r="A8020" s="670">
        <v>8003</v>
      </c>
      <c r="B8020" s="677"/>
      <c r="C8020" s="677"/>
      <c r="D8020" s="677"/>
      <c r="E8020" s="676"/>
      <c r="F8020" s="448"/>
      <c r="G8020" s="358"/>
      <c r="H8020" s="428"/>
      <c r="I8020" s="428"/>
      <c r="J8020" s="428"/>
      <c r="K8020" s="430"/>
      <c r="L8020" s="430"/>
      <c r="M8020" s="479"/>
      <c r="N8020" s="594">
        <f t="shared" si="160"/>
        <v>0</v>
      </c>
      <c r="O8020" s="594"/>
      <c r="P8020" s="484"/>
      <c r="Q8020" s="484"/>
    </row>
    <row r="8021" spans="1:17">
      <c r="A8021" s="670">
        <v>8004</v>
      </c>
      <c r="B8021" s="677"/>
      <c r="C8021" s="677"/>
      <c r="D8021" s="677"/>
      <c r="E8021" s="676"/>
      <c r="F8021" s="448"/>
      <c r="G8021" s="358"/>
      <c r="H8021" s="428"/>
      <c r="I8021" s="428"/>
      <c r="J8021" s="428"/>
      <c r="K8021" s="430"/>
      <c r="L8021" s="430"/>
      <c r="M8021" s="479"/>
      <c r="N8021" s="594">
        <f t="shared" si="160"/>
        <v>0</v>
      </c>
      <c r="O8021" s="594"/>
      <c r="P8021" s="484"/>
      <c r="Q8021" s="484"/>
    </row>
    <row r="8022" spans="1:17">
      <c r="A8022" s="670">
        <v>8005</v>
      </c>
      <c r="B8022" s="677"/>
      <c r="C8022" s="677"/>
      <c r="D8022" s="677"/>
      <c r="E8022" s="676"/>
      <c r="F8022" s="448"/>
      <c r="G8022" s="358"/>
      <c r="H8022" s="428"/>
      <c r="I8022" s="428"/>
      <c r="J8022" s="428"/>
      <c r="K8022" s="430"/>
      <c r="L8022" s="430"/>
      <c r="M8022" s="479"/>
      <c r="N8022" s="594">
        <f t="shared" si="160"/>
        <v>0</v>
      </c>
      <c r="O8022" s="594"/>
      <c r="P8022" s="484"/>
      <c r="Q8022" s="484"/>
    </row>
    <row r="8023" spans="1:17">
      <c r="A8023" s="670">
        <v>8006</v>
      </c>
      <c r="B8023" s="677"/>
      <c r="C8023" s="677"/>
      <c r="D8023" s="677"/>
      <c r="E8023" s="676"/>
      <c r="F8023" s="448"/>
      <c r="G8023" s="358"/>
      <c r="H8023" s="428"/>
      <c r="I8023" s="428"/>
      <c r="J8023" s="428"/>
      <c r="K8023" s="430"/>
      <c r="L8023" s="430"/>
      <c r="M8023" s="479"/>
      <c r="N8023" s="594">
        <f t="shared" si="160"/>
        <v>0</v>
      </c>
      <c r="O8023" s="594"/>
      <c r="P8023" s="484"/>
      <c r="Q8023" s="484"/>
    </row>
    <row r="8024" spans="1:17">
      <c r="A8024" s="670">
        <v>8007</v>
      </c>
      <c r="B8024" s="677"/>
      <c r="C8024" s="677"/>
      <c r="D8024" s="677"/>
      <c r="E8024" s="676"/>
      <c r="F8024" s="448"/>
      <c r="G8024" s="358"/>
      <c r="H8024" s="428"/>
      <c r="I8024" s="428"/>
      <c r="J8024" s="428"/>
      <c r="K8024" s="430"/>
      <c r="L8024" s="430"/>
      <c r="M8024" s="479"/>
      <c r="N8024" s="594">
        <f t="shared" si="160"/>
        <v>0</v>
      </c>
      <c r="O8024" s="594"/>
      <c r="P8024" s="484"/>
      <c r="Q8024" s="484"/>
    </row>
    <row r="8025" spans="1:17">
      <c r="A8025" s="670">
        <v>8008</v>
      </c>
      <c r="B8025" s="677"/>
      <c r="C8025" s="677"/>
      <c r="D8025" s="677"/>
      <c r="E8025" s="676"/>
      <c r="F8025" s="448"/>
      <c r="G8025" s="358"/>
      <c r="H8025" s="428"/>
      <c r="I8025" s="428"/>
      <c r="J8025" s="428"/>
      <c r="K8025" s="430"/>
      <c r="L8025" s="430"/>
      <c r="M8025" s="479"/>
      <c r="N8025" s="594">
        <f t="shared" si="160"/>
        <v>0</v>
      </c>
      <c r="O8025" s="594"/>
      <c r="P8025" s="484"/>
      <c r="Q8025" s="484"/>
    </row>
    <row r="8026" spans="1:17">
      <c r="A8026" s="670">
        <v>8009</v>
      </c>
      <c r="B8026" s="677"/>
      <c r="C8026" s="677"/>
      <c r="D8026" s="677"/>
      <c r="E8026" s="676"/>
      <c r="F8026" s="448"/>
      <c r="G8026" s="358"/>
      <c r="H8026" s="428"/>
      <c r="I8026" s="428"/>
      <c r="J8026" s="428"/>
      <c r="K8026" s="430"/>
      <c r="L8026" s="430"/>
      <c r="M8026" s="479"/>
      <c r="N8026" s="594">
        <f t="shared" si="160"/>
        <v>0</v>
      </c>
      <c r="O8026" s="594"/>
      <c r="P8026" s="484"/>
      <c r="Q8026" s="484"/>
    </row>
    <row r="8027" spans="1:17">
      <c r="A8027" s="670">
        <v>8010</v>
      </c>
      <c r="B8027" s="677"/>
      <c r="C8027" s="677"/>
      <c r="D8027" s="677"/>
      <c r="E8027" s="676"/>
      <c r="F8027" s="448"/>
      <c r="G8027" s="358"/>
      <c r="H8027" s="428"/>
      <c r="I8027" s="428"/>
      <c r="J8027" s="428"/>
      <c r="K8027" s="430"/>
      <c r="L8027" s="430"/>
      <c r="M8027" s="479"/>
      <c r="N8027" s="594">
        <f t="shared" si="160"/>
        <v>0</v>
      </c>
      <c r="O8027" s="594"/>
      <c r="P8027" s="484"/>
      <c r="Q8027" s="484"/>
    </row>
    <row r="8028" spans="1:17">
      <c r="A8028" s="670">
        <v>8011</v>
      </c>
      <c r="B8028" s="677"/>
      <c r="C8028" s="677"/>
      <c r="D8028" s="677"/>
      <c r="E8028" s="676"/>
      <c r="F8028" s="448"/>
      <c r="G8028" s="358"/>
      <c r="H8028" s="428"/>
      <c r="I8028" s="428"/>
      <c r="J8028" s="428"/>
      <c r="K8028" s="430"/>
      <c r="L8028" s="430"/>
      <c r="M8028" s="479"/>
      <c r="N8028" s="594">
        <f t="shared" si="160"/>
        <v>0</v>
      </c>
      <c r="O8028" s="594"/>
      <c r="P8028" s="484"/>
      <c r="Q8028" s="484"/>
    </row>
    <row r="8029" spans="1:17">
      <c r="A8029" s="670">
        <v>8012</v>
      </c>
      <c r="B8029" s="677"/>
      <c r="C8029" s="677"/>
      <c r="D8029" s="677"/>
      <c r="E8029" s="676"/>
      <c r="F8029" s="448"/>
      <c r="G8029" s="358"/>
      <c r="H8029" s="428"/>
      <c r="I8029" s="428"/>
      <c r="J8029" s="428"/>
      <c r="K8029" s="430"/>
      <c r="L8029" s="430"/>
      <c r="M8029" s="479"/>
      <c r="N8029" s="594">
        <f t="shared" si="160"/>
        <v>0</v>
      </c>
      <c r="O8029" s="594"/>
      <c r="P8029" s="484"/>
      <c r="Q8029" s="484"/>
    </row>
    <row r="8030" spans="1:17">
      <c r="A8030" s="670">
        <v>8013</v>
      </c>
      <c r="B8030" s="677"/>
      <c r="C8030" s="677"/>
      <c r="D8030" s="677"/>
      <c r="E8030" s="676"/>
      <c r="F8030" s="448"/>
      <c r="G8030" s="358"/>
      <c r="H8030" s="428"/>
      <c r="I8030" s="428"/>
      <c r="J8030" s="428"/>
      <c r="K8030" s="430"/>
      <c r="L8030" s="430"/>
      <c r="M8030" s="479"/>
      <c r="N8030" s="594">
        <f t="shared" si="160"/>
        <v>0</v>
      </c>
      <c r="O8030" s="594"/>
      <c r="P8030" s="484"/>
      <c r="Q8030" s="484"/>
    </row>
    <row r="8031" spans="1:17">
      <c r="A8031" s="670">
        <v>8014</v>
      </c>
      <c r="B8031" s="677"/>
      <c r="C8031" s="677"/>
      <c r="D8031" s="677"/>
      <c r="E8031" s="676"/>
      <c r="F8031" s="448"/>
      <c r="G8031" s="358"/>
      <c r="H8031" s="428"/>
      <c r="I8031" s="428"/>
      <c r="J8031" s="428"/>
      <c r="K8031" s="430"/>
      <c r="L8031" s="430"/>
      <c r="M8031" s="479"/>
      <c r="N8031" s="594">
        <f t="shared" si="160"/>
        <v>0</v>
      </c>
      <c r="O8031" s="594"/>
      <c r="P8031" s="484"/>
      <c r="Q8031" s="484"/>
    </row>
    <row r="8032" spans="1:17">
      <c r="A8032" s="670">
        <v>8015</v>
      </c>
      <c r="B8032" s="677"/>
      <c r="C8032" s="677"/>
      <c r="D8032" s="677"/>
      <c r="E8032" s="676"/>
      <c r="F8032" s="448"/>
      <c r="G8032" s="358"/>
      <c r="H8032" s="428"/>
      <c r="I8032" s="428"/>
      <c r="J8032" s="428"/>
      <c r="K8032" s="430"/>
      <c r="L8032" s="430"/>
      <c r="M8032" s="479"/>
      <c r="N8032" s="594">
        <f t="shared" si="160"/>
        <v>0</v>
      </c>
      <c r="O8032" s="594"/>
      <c r="P8032" s="484"/>
      <c r="Q8032" s="484"/>
    </row>
    <row r="8033" spans="1:17">
      <c r="A8033" s="670">
        <v>8016</v>
      </c>
      <c r="B8033" s="677"/>
      <c r="C8033" s="677"/>
      <c r="D8033" s="677"/>
      <c r="E8033" s="676"/>
      <c r="F8033" s="448"/>
      <c r="G8033" s="358"/>
      <c r="H8033" s="428"/>
      <c r="I8033" s="428"/>
      <c r="J8033" s="428"/>
      <c r="K8033" s="430"/>
      <c r="L8033" s="430"/>
      <c r="M8033" s="479"/>
      <c r="N8033" s="594">
        <f t="shared" si="160"/>
        <v>0</v>
      </c>
      <c r="O8033" s="594"/>
      <c r="P8033" s="484"/>
      <c r="Q8033" s="484"/>
    </row>
    <row r="8034" spans="1:17">
      <c r="A8034" s="670">
        <v>8017</v>
      </c>
      <c r="B8034" s="677"/>
      <c r="C8034" s="677"/>
      <c r="D8034" s="677"/>
      <c r="E8034" s="676"/>
      <c r="F8034" s="448"/>
      <c r="G8034" s="358"/>
      <c r="H8034" s="428"/>
      <c r="I8034" s="428"/>
      <c r="J8034" s="428"/>
      <c r="K8034" s="430"/>
      <c r="L8034" s="430"/>
      <c r="M8034" s="479"/>
      <c r="N8034" s="594">
        <f t="shared" si="160"/>
        <v>0</v>
      </c>
      <c r="O8034" s="594"/>
      <c r="P8034" s="484"/>
      <c r="Q8034" s="484"/>
    </row>
    <row r="8035" spans="1:17">
      <c r="A8035" s="670">
        <v>8018</v>
      </c>
      <c r="B8035" s="677"/>
      <c r="C8035" s="677"/>
      <c r="D8035" s="677"/>
      <c r="E8035" s="676"/>
      <c r="F8035" s="448"/>
      <c r="G8035" s="358"/>
      <c r="H8035" s="428"/>
      <c r="I8035" s="428"/>
      <c r="J8035" s="428"/>
      <c r="K8035" s="430"/>
      <c r="L8035" s="430"/>
      <c r="M8035" s="479"/>
      <c r="N8035" s="594">
        <f t="shared" si="160"/>
        <v>0</v>
      </c>
      <c r="O8035" s="594"/>
      <c r="P8035" s="484"/>
      <c r="Q8035" s="484"/>
    </row>
    <row r="8036" spans="1:17">
      <c r="A8036" s="670">
        <v>8019</v>
      </c>
      <c r="B8036" s="677"/>
      <c r="C8036" s="677"/>
      <c r="D8036" s="677"/>
      <c r="E8036" s="676"/>
      <c r="F8036" s="448"/>
      <c r="G8036" s="358"/>
      <c r="H8036" s="428"/>
      <c r="I8036" s="428"/>
      <c r="J8036" s="428"/>
      <c r="K8036" s="430"/>
      <c r="L8036" s="430"/>
      <c r="M8036" s="479"/>
      <c r="N8036" s="594">
        <f t="shared" si="160"/>
        <v>0</v>
      </c>
      <c r="O8036" s="594"/>
      <c r="P8036" s="484"/>
      <c r="Q8036" s="484"/>
    </row>
    <row r="8037" spans="1:17">
      <c r="A8037" s="670">
        <v>8020</v>
      </c>
      <c r="B8037" s="677"/>
      <c r="C8037" s="677"/>
      <c r="D8037" s="677"/>
      <c r="E8037" s="676"/>
      <c r="F8037" s="448"/>
      <c r="G8037" s="358"/>
      <c r="H8037" s="428"/>
      <c r="I8037" s="428"/>
      <c r="J8037" s="428"/>
      <c r="K8037" s="430"/>
      <c r="L8037" s="430"/>
      <c r="M8037" s="479"/>
      <c r="N8037" s="594">
        <f t="shared" si="160"/>
        <v>0</v>
      </c>
      <c r="O8037" s="594"/>
      <c r="P8037" s="484"/>
      <c r="Q8037" s="484"/>
    </row>
    <row r="8038" spans="1:17">
      <c r="A8038" s="670">
        <v>8021</v>
      </c>
      <c r="B8038" s="677"/>
      <c r="C8038" s="677"/>
      <c r="D8038" s="677"/>
      <c r="E8038" s="676"/>
      <c r="F8038" s="448"/>
      <c r="G8038" s="358"/>
      <c r="H8038" s="428"/>
      <c r="I8038" s="428"/>
      <c r="J8038" s="428"/>
      <c r="K8038" s="430"/>
      <c r="L8038" s="430"/>
      <c r="M8038" s="479"/>
      <c r="N8038" s="594">
        <f t="shared" si="160"/>
        <v>0</v>
      </c>
      <c r="O8038" s="594"/>
      <c r="P8038" s="484"/>
      <c r="Q8038" s="484"/>
    </row>
    <row r="8039" spans="1:17">
      <c r="A8039" s="670">
        <v>8022</v>
      </c>
      <c r="B8039" s="677"/>
      <c r="C8039" s="677"/>
      <c r="D8039" s="677"/>
      <c r="E8039" s="676"/>
      <c r="F8039" s="448"/>
      <c r="G8039" s="358"/>
      <c r="H8039" s="428"/>
      <c r="I8039" s="428"/>
      <c r="J8039" s="428"/>
      <c r="K8039" s="430"/>
      <c r="L8039" s="430"/>
      <c r="M8039" s="479"/>
      <c r="N8039" s="594">
        <f t="shared" si="160"/>
        <v>0</v>
      </c>
      <c r="O8039" s="594"/>
      <c r="P8039" s="484"/>
      <c r="Q8039" s="484"/>
    </row>
    <row r="8040" spans="1:17">
      <c r="A8040" s="670">
        <v>8023</v>
      </c>
      <c r="B8040" s="677"/>
      <c r="C8040" s="677"/>
      <c r="D8040" s="677"/>
      <c r="E8040" s="676"/>
      <c r="F8040" s="448"/>
      <c r="G8040" s="358"/>
      <c r="H8040" s="428"/>
      <c r="I8040" s="428"/>
      <c r="J8040" s="428"/>
      <c r="K8040" s="430"/>
      <c r="L8040" s="430"/>
      <c r="M8040" s="479"/>
      <c r="N8040" s="594">
        <f t="shared" si="160"/>
        <v>0</v>
      </c>
      <c r="O8040" s="594"/>
      <c r="P8040" s="484"/>
      <c r="Q8040" s="484"/>
    </row>
    <row r="8041" spans="1:17">
      <c r="A8041" s="670">
        <v>8024</v>
      </c>
      <c r="B8041" s="677"/>
      <c r="C8041" s="677"/>
      <c r="D8041" s="677"/>
      <c r="E8041" s="676"/>
      <c r="F8041" s="448"/>
      <c r="G8041" s="358"/>
      <c r="H8041" s="428"/>
      <c r="I8041" s="428"/>
      <c r="J8041" s="428"/>
      <c r="K8041" s="430"/>
      <c r="L8041" s="430"/>
      <c r="M8041" s="479"/>
      <c r="N8041" s="594">
        <f t="shared" si="160"/>
        <v>0</v>
      </c>
      <c r="O8041" s="594"/>
      <c r="P8041" s="484"/>
      <c r="Q8041" s="484"/>
    </row>
    <row r="8042" spans="1:17">
      <c r="A8042" s="670">
        <v>8025</v>
      </c>
      <c r="B8042" s="677"/>
      <c r="C8042" s="677"/>
      <c r="D8042" s="677"/>
      <c r="E8042" s="676"/>
      <c r="F8042" s="448"/>
      <c r="G8042" s="358"/>
      <c r="H8042" s="428"/>
      <c r="I8042" s="428"/>
      <c r="J8042" s="428"/>
      <c r="K8042" s="430"/>
      <c r="L8042" s="430"/>
      <c r="M8042" s="479"/>
      <c r="N8042" s="594">
        <f t="shared" si="160"/>
        <v>0</v>
      </c>
      <c r="O8042" s="594"/>
      <c r="P8042" s="484"/>
      <c r="Q8042" s="484"/>
    </row>
    <row r="8043" spans="1:17">
      <c r="A8043" s="670">
        <v>8026</v>
      </c>
      <c r="B8043" s="677"/>
      <c r="C8043" s="677"/>
      <c r="D8043" s="677"/>
      <c r="E8043" s="676"/>
      <c r="F8043" s="448"/>
      <c r="G8043" s="358"/>
      <c r="H8043" s="428"/>
      <c r="I8043" s="428"/>
      <c r="J8043" s="428"/>
      <c r="K8043" s="430"/>
      <c r="L8043" s="430"/>
      <c r="M8043" s="479"/>
      <c r="N8043" s="594">
        <f t="shared" si="160"/>
        <v>0</v>
      </c>
      <c r="O8043" s="594"/>
      <c r="P8043" s="484"/>
      <c r="Q8043" s="484"/>
    </row>
    <row r="8044" spans="1:17">
      <c r="A8044" s="670">
        <v>8027</v>
      </c>
      <c r="B8044" s="677"/>
      <c r="C8044" s="677"/>
      <c r="D8044" s="677"/>
      <c r="E8044" s="676"/>
      <c r="F8044" s="448"/>
      <c r="G8044" s="358"/>
      <c r="H8044" s="428"/>
      <c r="I8044" s="428"/>
      <c r="J8044" s="428"/>
      <c r="K8044" s="430"/>
      <c r="L8044" s="430"/>
      <c r="M8044" s="479"/>
      <c r="N8044" s="594">
        <f t="shared" si="160"/>
        <v>0</v>
      </c>
      <c r="O8044" s="594"/>
      <c r="P8044" s="484"/>
      <c r="Q8044" s="484"/>
    </row>
    <row r="8045" spans="1:17">
      <c r="A8045" s="670">
        <v>8028</v>
      </c>
      <c r="B8045" s="677"/>
      <c r="C8045" s="677"/>
      <c r="D8045" s="677"/>
      <c r="E8045" s="676"/>
      <c r="F8045" s="448"/>
      <c r="G8045" s="358"/>
      <c r="H8045" s="428"/>
      <c r="I8045" s="428"/>
      <c r="J8045" s="428"/>
      <c r="K8045" s="430"/>
      <c r="L8045" s="430"/>
      <c r="M8045" s="479"/>
      <c r="N8045" s="594">
        <f t="shared" si="160"/>
        <v>0</v>
      </c>
      <c r="O8045" s="594"/>
      <c r="P8045" s="484"/>
      <c r="Q8045" s="484"/>
    </row>
    <row r="8046" spans="1:17">
      <c r="A8046" s="670">
        <v>8029</v>
      </c>
      <c r="B8046" s="677"/>
      <c r="C8046" s="677"/>
      <c r="D8046" s="677"/>
      <c r="E8046" s="676"/>
      <c r="F8046" s="448"/>
      <c r="G8046" s="358"/>
      <c r="H8046" s="428"/>
      <c r="I8046" s="428"/>
      <c r="J8046" s="428"/>
      <c r="K8046" s="430"/>
      <c r="L8046" s="430"/>
      <c r="M8046" s="479"/>
      <c r="N8046" s="594">
        <f t="shared" si="160"/>
        <v>0</v>
      </c>
      <c r="O8046" s="594"/>
      <c r="P8046" s="484"/>
      <c r="Q8046" s="484"/>
    </row>
    <row r="8047" spans="1:17">
      <c r="A8047" s="670">
        <v>8030</v>
      </c>
      <c r="B8047" s="677"/>
      <c r="C8047" s="677"/>
      <c r="D8047" s="677"/>
      <c r="E8047" s="676"/>
      <c r="F8047" s="448"/>
      <c r="G8047" s="358"/>
      <c r="H8047" s="428"/>
      <c r="I8047" s="428"/>
      <c r="J8047" s="428"/>
      <c r="K8047" s="430"/>
      <c r="L8047" s="430"/>
      <c r="M8047" s="479"/>
      <c r="N8047" s="594">
        <f t="shared" si="160"/>
        <v>0</v>
      </c>
      <c r="O8047" s="594"/>
      <c r="P8047" s="484"/>
      <c r="Q8047" s="484"/>
    </row>
    <row r="8048" spans="1:17">
      <c r="A8048" s="670">
        <v>8031</v>
      </c>
      <c r="B8048" s="677"/>
      <c r="C8048" s="677"/>
      <c r="D8048" s="677"/>
      <c r="E8048" s="676"/>
      <c r="F8048" s="448"/>
      <c r="G8048" s="358"/>
      <c r="H8048" s="428"/>
      <c r="I8048" s="428"/>
      <c r="J8048" s="428"/>
      <c r="K8048" s="430"/>
      <c r="L8048" s="430"/>
      <c r="M8048" s="479"/>
      <c r="N8048" s="594">
        <f t="shared" si="160"/>
        <v>0</v>
      </c>
      <c r="O8048" s="594"/>
      <c r="P8048" s="484"/>
      <c r="Q8048" s="484"/>
    </row>
    <row r="8049" spans="1:17">
      <c r="A8049" s="670">
        <v>8032</v>
      </c>
      <c r="B8049" s="677"/>
      <c r="C8049" s="677"/>
      <c r="D8049" s="677"/>
      <c r="E8049" s="676"/>
      <c r="F8049" s="448"/>
      <c r="G8049" s="358"/>
      <c r="H8049" s="428"/>
      <c r="I8049" s="428"/>
      <c r="J8049" s="428"/>
      <c r="K8049" s="430"/>
      <c r="L8049" s="430"/>
      <c r="M8049" s="479"/>
      <c r="N8049" s="594">
        <f t="shared" si="160"/>
        <v>0</v>
      </c>
      <c r="O8049" s="594"/>
      <c r="P8049" s="484"/>
      <c r="Q8049" s="484"/>
    </row>
    <row r="8050" spans="1:17">
      <c r="A8050" s="670">
        <v>8033</v>
      </c>
      <c r="B8050" s="677"/>
      <c r="C8050" s="677"/>
      <c r="D8050" s="677"/>
      <c r="E8050" s="676"/>
      <c r="F8050" s="448"/>
      <c r="G8050" s="358"/>
      <c r="H8050" s="428"/>
      <c r="I8050" s="428"/>
      <c r="J8050" s="428"/>
      <c r="K8050" s="430"/>
      <c r="L8050" s="430"/>
      <c r="M8050" s="479"/>
      <c r="N8050" s="594">
        <f t="shared" si="160"/>
        <v>0</v>
      </c>
      <c r="O8050" s="594"/>
      <c r="P8050" s="484"/>
      <c r="Q8050" s="484"/>
    </row>
    <row r="8051" spans="1:17">
      <c r="A8051" s="670">
        <v>8034</v>
      </c>
      <c r="B8051" s="677"/>
      <c r="C8051" s="677"/>
      <c r="D8051" s="677"/>
      <c r="E8051" s="676"/>
      <c r="F8051" s="448"/>
      <c r="G8051" s="358"/>
      <c r="H8051" s="428"/>
      <c r="I8051" s="428"/>
      <c r="J8051" s="428"/>
      <c r="K8051" s="430"/>
      <c r="L8051" s="430"/>
      <c r="M8051" s="479"/>
      <c r="N8051" s="594">
        <f t="shared" si="160"/>
        <v>0</v>
      </c>
      <c r="O8051" s="594"/>
      <c r="P8051" s="484"/>
      <c r="Q8051" s="484"/>
    </row>
    <row r="8052" spans="1:17">
      <c r="A8052" s="670">
        <v>8035</v>
      </c>
      <c r="B8052" s="677"/>
      <c r="C8052" s="677"/>
      <c r="D8052" s="677"/>
      <c r="E8052" s="676"/>
      <c r="F8052" s="448"/>
      <c r="G8052" s="358"/>
      <c r="H8052" s="428"/>
      <c r="I8052" s="428"/>
      <c r="J8052" s="428"/>
      <c r="K8052" s="430"/>
      <c r="L8052" s="430"/>
      <c r="M8052" s="479"/>
      <c r="N8052" s="594">
        <f t="shared" si="160"/>
        <v>0</v>
      </c>
      <c r="O8052" s="594"/>
      <c r="P8052" s="484"/>
      <c r="Q8052" s="484"/>
    </row>
    <row r="8053" spans="1:17">
      <c r="A8053" s="670">
        <v>8036</v>
      </c>
      <c r="B8053" s="677"/>
      <c r="C8053" s="677"/>
      <c r="D8053" s="677"/>
      <c r="E8053" s="676"/>
      <c r="F8053" s="448"/>
      <c r="G8053" s="358"/>
      <c r="H8053" s="428"/>
      <c r="I8053" s="428"/>
      <c r="J8053" s="428"/>
      <c r="K8053" s="430"/>
      <c r="L8053" s="430"/>
      <c r="M8053" s="479"/>
      <c r="N8053" s="594">
        <f t="shared" si="160"/>
        <v>0</v>
      </c>
      <c r="O8053" s="594"/>
      <c r="P8053" s="484"/>
      <c r="Q8053" s="484"/>
    </row>
    <row r="8054" spans="1:17">
      <c r="A8054" s="670">
        <v>8037</v>
      </c>
      <c r="B8054" s="677"/>
      <c r="C8054" s="677"/>
      <c r="D8054" s="677"/>
      <c r="E8054" s="676"/>
      <c r="F8054" s="448"/>
      <c r="G8054" s="358"/>
      <c r="H8054" s="428"/>
      <c r="I8054" s="428"/>
      <c r="J8054" s="428"/>
      <c r="K8054" s="430"/>
      <c r="L8054" s="430"/>
      <c r="M8054" s="479"/>
      <c r="N8054" s="594">
        <f t="shared" si="160"/>
        <v>0</v>
      </c>
      <c r="O8054" s="594"/>
      <c r="P8054" s="484"/>
      <c r="Q8054" s="484"/>
    </row>
    <row r="8055" spans="1:17">
      <c r="A8055" s="670">
        <v>8038</v>
      </c>
      <c r="B8055" s="677"/>
      <c r="C8055" s="677"/>
      <c r="D8055" s="677"/>
      <c r="E8055" s="676"/>
      <c r="F8055" s="448"/>
      <c r="G8055" s="358"/>
      <c r="H8055" s="428"/>
      <c r="I8055" s="428"/>
      <c r="J8055" s="428"/>
      <c r="K8055" s="430"/>
      <c r="L8055" s="430"/>
      <c r="M8055" s="479"/>
      <c r="N8055" s="594">
        <f t="shared" si="160"/>
        <v>0</v>
      </c>
      <c r="O8055" s="594"/>
      <c r="P8055" s="484"/>
      <c r="Q8055" s="484"/>
    </row>
    <row r="8056" spans="1:17">
      <c r="A8056" s="670">
        <v>8039</v>
      </c>
      <c r="B8056" s="677"/>
      <c r="C8056" s="677"/>
      <c r="D8056" s="677"/>
      <c r="E8056" s="676"/>
      <c r="F8056" s="448"/>
      <c r="G8056" s="358"/>
      <c r="H8056" s="428"/>
      <c r="I8056" s="428"/>
      <c r="J8056" s="428"/>
      <c r="K8056" s="430"/>
      <c r="L8056" s="430"/>
      <c r="M8056" s="479"/>
      <c r="N8056" s="594">
        <f t="shared" si="160"/>
        <v>0</v>
      </c>
      <c r="O8056" s="594"/>
      <c r="P8056" s="484"/>
      <c r="Q8056" s="484"/>
    </row>
    <row r="8057" spans="1:17">
      <c r="A8057" s="670">
        <v>8040</v>
      </c>
      <c r="B8057" s="677"/>
      <c r="C8057" s="677"/>
      <c r="D8057" s="677"/>
      <c r="E8057" s="676"/>
      <c r="F8057" s="448"/>
      <c r="G8057" s="358"/>
      <c r="H8057" s="428"/>
      <c r="I8057" s="428"/>
      <c r="J8057" s="428"/>
      <c r="K8057" s="430"/>
      <c r="L8057" s="430"/>
      <c r="M8057" s="479"/>
      <c r="N8057" s="594">
        <f t="shared" si="160"/>
        <v>0</v>
      </c>
      <c r="O8057" s="594"/>
      <c r="P8057" s="484"/>
      <c r="Q8057" s="484"/>
    </row>
    <row r="8058" spans="1:17">
      <c r="A8058" s="670">
        <v>8041</v>
      </c>
      <c r="B8058" s="677"/>
      <c r="C8058" s="677"/>
      <c r="D8058" s="677"/>
      <c r="E8058" s="676"/>
      <c r="F8058" s="448"/>
      <c r="G8058" s="358"/>
      <c r="H8058" s="428"/>
      <c r="I8058" s="428"/>
      <c r="J8058" s="428"/>
      <c r="K8058" s="430"/>
      <c r="L8058" s="430"/>
      <c r="M8058" s="479"/>
      <c r="N8058" s="594">
        <f t="shared" si="160"/>
        <v>0</v>
      </c>
      <c r="O8058" s="594"/>
      <c r="P8058" s="484"/>
      <c r="Q8058" s="484"/>
    </row>
    <row r="8059" spans="1:17">
      <c r="A8059" s="670">
        <v>8042</v>
      </c>
      <c r="B8059" s="677"/>
      <c r="C8059" s="677"/>
      <c r="D8059" s="677"/>
      <c r="E8059" s="676"/>
      <c r="F8059" s="448"/>
      <c r="G8059" s="358"/>
      <c r="H8059" s="428"/>
      <c r="I8059" s="428"/>
      <c r="J8059" s="428"/>
      <c r="K8059" s="430"/>
      <c r="L8059" s="430"/>
      <c r="M8059" s="479"/>
      <c r="N8059" s="594">
        <f t="shared" si="160"/>
        <v>0</v>
      </c>
      <c r="O8059" s="594"/>
      <c r="P8059" s="484"/>
      <c r="Q8059" s="484"/>
    </row>
    <row r="8060" spans="1:17">
      <c r="A8060" s="670">
        <v>8043</v>
      </c>
      <c r="B8060" s="677"/>
      <c r="C8060" s="677"/>
      <c r="D8060" s="677"/>
      <c r="E8060" s="676"/>
      <c r="F8060" s="448"/>
      <c r="G8060" s="358"/>
      <c r="H8060" s="428"/>
      <c r="I8060" s="428"/>
      <c r="J8060" s="428"/>
      <c r="K8060" s="430"/>
      <c r="L8060" s="430"/>
      <c r="M8060" s="479"/>
      <c r="N8060" s="594">
        <f t="shared" si="160"/>
        <v>0</v>
      </c>
      <c r="O8060" s="594"/>
      <c r="P8060" s="484"/>
      <c r="Q8060" s="484"/>
    </row>
    <row r="8061" spans="1:17">
      <c r="A8061" s="670">
        <v>8044</v>
      </c>
      <c r="B8061" s="677"/>
      <c r="C8061" s="677"/>
      <c r="D8061" s="677"/>
      <c r="E8061" s="676"/>
      <c r="F8061" s="448"/>
      <c r="G8061" s="358"/>
      <c r="H8061" s="428"/>
      <c r="I8061" s="428"/>
      <c r="J8061" s="428"/>
      <c r="K8061" s="430"/>
      <c r="L8061" s="430"/>
      <c r="M8061" s="479"/>
      <c r="N8061" s="594">
        <f t="shared" si="160"/>
        <v>0</v>
      </c>
      <c r="O8061" s="594"/>
      <c r="P8061" s="484"/>
      <c r="Q8061" s="484"/>
    </row>
    <row r="8062" spans="1:17">
      <c r="A8062" s="670">
        <v>8045</v>
      </c>
      <c r="B8062" s="677"/>
      <c r="C8062" s="677"/>
      <c r="D8062" s="677"/>
      <c r="E8062" s="676"/>
      <c r="F8062" s="448"/>
      <c r="G8062" s="358"/>
      <c r="H8062" s="428"/>
      <c r="I8062" s="428"/>
      <c r="J8062" s="428"/>
      <c r="K8062" s="430"/>
      <c r="L8062" s="430"/>
      <c r="M8062" s="479"/>
      <c r="N8062" s="594">
        <f t="shared" si="160"/>
        <v>0</v>
      </c>
      <c r="O8062" s="594"/>
      <c r="P8062" s="484"/>
      <c r="Q8062" s="484"/>
    </row>
    <row r="8063" spans="1:17">
      <c r="A8063" s="670">
        <v>8046</v>
      </c>
      <c r="B8063" s="677"/>
      <c r="C8063" s="677"/>
      <c r="D8063" s="677"/>
      <c r="E8063" s="676"/>
      <c r="F8063" s="448"/>
      <c r="G8063" s="358"/>
      <c r="H8063" s="428"/>
      <c r="I8063" s="428"/>
      <c r="J8063" s="428"/>
      <c r="K8063" s="430"/>
      <c r="L8063" s="430"/>
      <c r="M8063" s="479"/>
      <c r="N8063" s="594">
        <f t="shared" si="160"/>
        <v>0</v>
      </c>
      <c r="O8063" s="594"/>
      <c r="P8063" s="484"/>
      <c r="Q8063" s="484"/>
    </row>
    <row r="8064" spans="1:17">
      <c r="A8064" s="670">
        <v>8047</v>
      </c>
      <c r="B8064" s="677"/>
      <c r="C8064" s="677"/>
      <c r="D8064" s="677"/>
      <c r="E8064" s="676"/>
      <c r="F8064" s="448"/>
      <c r="G8064" s="358"/>
      <c r="H8064" s="428"/>
      <c r="I8064" s="428"/>
      <c r="J8064" s="428"/>
      <c r="K8064" s="430"/>
      <c r="L8064" s="430"/>
      <c r="M8064" s="479"/>
      <c r="N8064" s="594">
        <f t="shared" si="160"/>
        <v>0</v>
      </c>
      <c r="O8064" s="594"/>
      <c r="P8064" s="484"/>
      <c r="Q8064" s="484"/>
    </row>
    <row r="8065" spans="1:17">
      <c r="A8065" s="670">
        <v>8048</v>
      </c>
      <c r="B8065" s="677"/>
      <c r="C8065" s="677"/>
      <c r="D8065" s="677"/>
      <c r="E8065" s="676"/>
      <c r="F8065" s="448"/>
      <c r="G8065" s="358"/>
      <c r="H8065" s="428"/>
      <c r="I8065" s="428"/>
      <c r="J8065" s="428"/>
      <c r="K8065" s="430"/>
      <c r="L8065" s="430"/>
      <c r="M8065" s="479"/>
      <c r="N8065" s="594">
        <f t="shared" si="160"/>
        <v>0</v>
      </c>
      <c r="O8065" s="594"/>
      <c r="P8065" s="484"/>
      <c r="Q8065" s="484"/>
    </row>
    <row r="8066" spans="1:17">
      <c r="A8066" s="670">
        <v>8049</v>
      </c>
      <c r="B8066" s="677"/>
      <c r="C8066" s="677"/>
      <c r="D8066" s="677"/>
      <c r="E8066" s="676"/>
      <c r="F8066" s="448"/>
      <c r="G8066" s="358"/>
      <c r="H8066" s="428"/>
      <c r="I8066" s="428"/>
      <c r="J8066" s="428"/>
      <c r="K8066" s="430"/>
      <c r="L8066" s="430"/>
      <c r="M8066" s="479"/>
      <c r="N8066" s="594">
        <f t="shared" si="160"/>
        <v>0</v>
      </c>
      <c r="O8066" s="594"/>
      <c r="P8066" s="484"/>
      <c r="Q8066" s="484"/>
    </row>
    <row r="8067" spans="1:17">
      <c r="A8067" s="670">
        <v>8050</v>
      </c>
      <c r="B8067" s="677"/>
      <c r="C8067" s="677"/>
      <c r="D8067" s="677"/>
      <c r="E8067" s="676"/>
      <c r="F8067" s="448"/>
      <c r="G8067" s="358"/>
      <c r="H8067" s="428"/>
      <c r="I8067" s="428"/>
      <c r="J8067" s="428"/>
      <c r="K8067" s="430"/>
      <c r="L8067" s="430"/>
      <c r="M8067" s="479"/>
      <c r="N8067" s="594">
        <f t="shared" si="160"/>
        <v>0</v>
      </c>
      <c r="O8067" s="594"/>
      <c r="P8067" s="484"/>
      <c r="Q8067" s="484"/>
    </row>
    <row r="8068" spans="1:17">
      <c r="A8068" s="670">
        <v>8051</v>
      </c>
      <c r="B8068" s="677"/>
      <c r="C8068" s="677"/>
      <c r="D8068" s="677"/>
      <c r="E8068" s="676"/>
      <c r="F8068" s="448"/>
      <c r="G8068" s="358"/>
      <c r="H8068" s="428"/>
      <c r="I8068" s="428"/>
      <c r="J8068" s="428"/>
      <c r="K8068" s="430"/>
      <c r="L8068" s="430"/>
      <c r="M8068" s="479"/>
      <c r="N8068" s="594">
        <f t="shared" si="160"/>
        <v>0</v>
      </c>
      <c r="O8068" s="594"/>
      <c r="P8068" s="484"/>
      <c r="Q8068" s="484"/>
    </row>
    <row r="8069" spans="1:17">
      <c r="A8069" s="670">
        <v>8052</v>
      </c>
      <c r="B8069" s="677"/>
      <c r="C8069" s="677"/>
      <c r="D8069" s="677"/>
      <c r="E8069" s="676"/>
      <c r="F8069" s="448"/>
      <c r="G8069" s="358"/>
      <c r="H8069" s="428"/>
      <c r="I8069" s="428"/>
      <c r="J8069" s="428"/>
      <c r="K8069" s="430"/>
      <c r="L8069" s="430"/>
      <c r="M8069" s="479"/>
      <c r="N8069" s="594">
        <f t="shared" si="160"/>
        <v>0</v>
      </c>
      <c r="O8069" s="594"/>
      <c r="P8069" s="484"/>
      <c r="Q8069" s="484"/>
    </row>
    <row r="8070" spans="1:17">
      <c r="A8070" s="670">
        <v>8053</v>
      </c>
      <c r="B8070" s="677"/>
      <c r="C8070" s="677"/>
      <c r="D8070" s="677"/>
      <c r="E8070" s="676"/>
      <c r="F8070" s="448"/>
      <c r="G8070" s="358"/>
      <c r="H8070" s="428"/>
      <c r="I8070" s="428"/>
      <c r="J8070" s="428"/>
      <c r="K8070" s="430"/>
      <c r="L8070" s="430"/>
      <c r="M8070" s="479"/>
      <c r="N8070" s="594">
        <f t="shared" si="160"/>
        <v>0</v>
      </c>
      <c r="O8070" s="594"/>
      <c r="P8070" s="484"/>
      <c r="Q8070" s="484"/>
    </row>
    <row r="8071" spans="1:17">
      <c r="A8071" s="670">
        <v>8054</v>
      </c>
      <c r="B8071" s="677"/>
      <c r="C8071" s="677"/>
      <c r="D8071" s="677"/>
      <c r="E8071" s="676"/>
      <c r="F8071" s="448"/>
      <c r="G8071" s="358"/>
      <c r="H8071" s="428"/>
      <c r="I8071" s="428"/>
      <c r="J8071" s="428"/>
      <c r="K8071" s="430"/>
      <c r="L8071" s="430"/>
      <c r="M8071" s="479"/>
      <c r="N8071" s="594">
        <f t="shared" si="160"/>
        <v>0</v>
      </c>
      <c r="O8071" s="594"/>
      <c r="P8071" s="484"/>
      <c r="Q8071" s="484"/>
    </row>
    <row r="8072" spans="1:17">
      <c r="A8072" s="670">
        <v>8055</v>
      </c>
      <c r="B8072" s="677"/>
      <c r="C8072" s="677"/>
      <c r="D8072" s="677"/>
      <c r="E8072" s="676"/>
      <c r="F8072" s="448"/>
      <c r="G8072" s="358"/>
      <c r="H8072" s="428"/>
      <c r="I8072" s="428"/>
      <c r="J8072" s="428"/>
      <c r="K8072" s="430"/>
      <c r="L8072" s="430"/>
      <c r="M8072" s="479"/>
      <c r="N8072" s="594">
        <f t="shared" si="160"/>
        <v>0</v>
      </c>
      <c r="O8072" s="594"/>
      <c r="P8072" s="484"/>
      <c r="Q8072" s="484"/>
    </row>
    <row r="8073" spans="1:17">
      <c r="A8073" s="670">
        <v>8056</v>
      </c>
      <c r="B8073" s="677"/>
      <c r="C8073" s="677"/>
      <c r="D8073" s="677"/>
      <c r="E8073" s="676"/>
      <c r="F8073" s="448"/>
      <c r="G8073" s="358"/>
      <c r="H8073" s="428"/>
      <c r="I8073" s="428"/>
      <c r="J8073" s="428"/>
      <c r="K8073" s="430"/>
      <c r="L8073" s="430"/>
      <c r="M8073" s="479"/>
      <c r="N8073" s="594">
        <f t="shared" si="160"/>
        <v>0</v>
      </c>
      <c r="O8073" s="594"/>
      <c r="P8073" s="484"/>
      <c r="Q8073" s="484"/>
    </row>
    <row r="8074" spans="1:17">
      <c r="A8074" s="670">
        <v>8057</v>
      </c>
      <c r="B8074" s="677"/>
      <c r="C8074" s="677"/>
      <c r="D8074" s="677"/>
      <c r="E8074" s="676"/>
      <c r="F8074" s="448"/>
      <c r="G8074" s="358"/>
      <c r="H8074" s="428"/>
      <c r="I8074" s="428"/>
      <c r="J8074" s="428"/>
      <c r="K8074" s="430"/>
      <c r="L8074" s="430"/>
      <c r="M8074" s="479"/>
      <c r="N8074" s="594">
        <f t="shared" si="160"/>
        <v>0</v>
      </c>
      <c r="O8074" s="594"/>
      <c r="P8074" s="484"/>
      <c r="Q8074" s="484"/>
    </row>
    <row r="8075" spans="1:17">
      <c r="A8075" s="670">
        <v>8058</v>
      </c>
      <c r="B8075" s="677"/>
      <c r="C8075" s="677"/>
      <c r="D8075" s="677"/>
      <c r="E8075" s="676"/>
      <c r="F8075" s="448"/>
      <c r="G8075" s="358"/>
      <c r="H8075" s="428"/>
      <c r="I8075" s="428"/>
      <c r="J8075" s="428"/>
      <c r="K8075" s="430"/>
      <c r="L8075" s="430"/>
      <c r="M8075" s="479"/>
      <c r="N8075" s="594">
        <f t="shared" si="160"/>
        <v>0</v>
      </c>
      <c r="O8075" s="594"/>
      <c r="P8075" s="484"/>
      <c r="Q8075" s="484"/>
    </row>
    <row r="8076" spans="1:17">
      <c r="A8076" s="670">
        <v>8059</v>
      </c>
      <c r="B8076" s="677"/>
      <c r="C8076" s="677"/>
      <c r="D8076" s="677"/>
      <c r="E8076" s="676"/>
      <c r="F8076" s="448"/>
      <c r="G8076" s="358"/>
      <c r="H8076" s="428"/>
      <c r="I8076" s="428"/>
      <c r="J8076" s="428"/>
      <c r="K8076" s="430"/>
      <c r="L8076" s="430"/>
      <c r="M8076" s="479"/>
      <c r="N8076" s="594">
        <f t="shared" si="160"/>
        <v>0</v>
      </c>
      <c r="O8076" s="594"/>
      <c r="P8076" s="484"/>
      <c r="Q8076" s="484"/>
    </row>
    <row r="8077" spans="1:17">
      <c r="A8077" s="670">
        <v>8060</v>
      </c>
      <c r="B8077" s="677"/>
      <c r="C8077" s="677"/>
      <c r="D8077" s="677"/>
      <c r="E8077" s="676"/>
      <c r="F8077" s="448"/>
      <c r="G8077" s="358"/>
      <c r="H8077" s="428"/>
      <c r="I8077" s="428"/>
      <c r="J8077" s="428"/>
      <c r="K8077" s="430"/>
      <c r="L8077" s="430"/>
      <c r="M8077" s="479"/>
      <c r="N8077" s="594">
        <f t="shared" si="160"/>
        <v>0</v>
      </c>
      <c r="O8077" s="594"/>
      <c r="P8077" s="484"/>
      <c r="Q8077" s="484"/>
    </row>
    <row r="8078" spans="1:17">
      <c r="A8078" s="670">
        <v>8061</v>
      </c>
      <c r="B8078" s="677"/>
      <c r="C8078" s="677"/>
      <c r="D8078" s="677"/>
      <c r="E8078" s="676"/>
      <c r="F8078" s="448"/>
      <c r="G8078" s="358"/>
      <c r="H8078" s="428"/>
      <c r="I8078" s="428"/>
      <c r="J8078" s="428"/>
      <c r="K8078" s="430"/>
      <c r="L8078" s="430"/>
      <c r="M8078" s="479"/>
      <c r="N8078" s="594">
        <f t="shared" si="160"/>
        <v>0</v>
      </c>
      <c r="O8078" s="594"/>
      <c r="P8078" s="484"/>
      <c r="Q8078" s="484"/>
    </row>
    <row r="8079" spans="1:17">
      <c r="A8079" s="670">
        <v>8062</v>
      </c>
      <c r="B8079" s="677"/>
      <c r="C8079" s="677"/>
      <c r="D8079" s="677"/>
      <c r="E8079" s="676"/>
      <c r="F8079" s="448"/>
      <c r="G8079" s="358"/>
      <c r="H8079" s="428"/>
      <c r="I8079" s="428"/>
      <c r="J8079" s="428"/>
      <c r="K8079" s="430"/>
      <c r="L8079" s="430"/>
      <c r="M8079" s="479"/>
      <c r="N8079" s="594">
        <f t="shared" si="160"/>
        <v>0</v>
      </c>
      <c r="O8079" s="594"/>
      <c r="P8079" s="484"/>
      <c r="Q8079" s="484"/>
    </row>
    <row r="8080" spans="1:17">
      <c r="A8080" s="670">
        <v>8063</v>
      </c>
      <c r="B8080" s="677"/>
      <c r="C8080" s="677"/>
      <c r="D8080" s="677"/>
      <c r="E8080" s="676"/>
      <c r="F8080" s="448"/>
      <c r="G8080" s="358"/>
      <c r="H8080" s="428"/>
      <c r="I8080" s="428"/>
      <c r="J8080" s="428"/>
      <c r="K8080" s="430"/>
      <c r="L8080" s="430"/>
      <c r="M8080" s="479"/>
      <c r="N8080" s="594">
        <f t="shared" si="160"/>
        <v>0</v>
      </c>
      <c r="O8080" s="594"/>
      <c r="P8080" s="484"/>
      <c r="Q8080" s="484"/>
    </row>
    <row r="8081" spans="1:17">
      <c r="A8081" s="670">
        <v>8064</v>
      </c>
      <c r="B8081" s="677"/>
      <c r="C8081" s="677"/>
      <c r="D8081" s="677"/>
      <c r="E8081" s="676"/>
      <c r="F8081" s="448"/>
      <c r="G8081" s="358"/>
      <c r="H8081" s="428"/>
      <c r="I8081" s="428"/>
      <c r="J8081" s="428"/>
      <c r="K8081" s="430"/>
      <c r="L8081" s="430"/>
      <c r="M8081" s="479"/>
      <c r="N8081" s="594">
        <f t="shared" si="160"/>
        <v>0</v>
      </c>
      <c r="O8081" s="594"/>
      <c r="P8081" s="484"/>
      <c r="Q8081" s="484"/>
    </row>
    <row r="8082" spans="1:17">
      <c r="A8082" s="670">
        <v>8065</v>
      </c>
      <c r="B8082" s="677"/>
      <c r="C8082" s="677"/>
      <c r="D8082" s="677"/>
      <c r="E8082" s="676"/>
      <c r="F8082" s="448"/>
      <c r="G8082" s="358"/>
      <c r="H8082" s="428"/>
      <c r="I8082" s="428"/>
      <c r="J8082" s="428"/>
      <c r="K8082" s="430"/>
      <c r="L8082" s="430"/>
      <c r="M8082" s="479"/>
      <c r="N8082" s="594">
        <f t="shared" si="160"/>
        <v>0</v>
      </c>
      <c r="O8082" s="594"/>
      <c r="P8082" s="484"/>
      <c r="Q8082" s="484"/>
    </row>
    <row r="8083" spans="1:17">
      <c r="A8083" s="670">
        <v>8066</v>
      </c>
      <c r="B8083" s="677"/>
      <c r="C8083" s="677"/>
      <c r="D8083" s="677"/>
      <c r="E8083" s="676"/>
      <c r="F8083" s="448"/>
      <c r="G8083" s="358"/>
      <c r="H8083" s="428"/>
      <c r="I8083" s="428"/>
      <c r="J8083" s="428"/>
      <c r="K8083" s="430"/>
      <c r="L8083" s="430"/>
      <c r="M8083" s="479"/>
      <c r="N8083" s="594">
        <f t="shared" ref="N8083:N8146" si="161">+IF((O8082-I8082)&gt;$O$8,1,0)*IF(I8082&gt;$O$9,1,0)*IF(O8082&gt;($O$11-$O$10),1,0)</f>
        <v>0</v>
      </c>
      <c r="O8083" s="594"/>
      <c r="P8083" s="484"/>
      <c r="Q8083" s="484"/>
    </row>
    <row r="8084" spans="1:17">
      <c r="A8084" s="670">
        <v>8067</v>
      </c>
      <c r="B8084" s="677"/>
      <c r="C8084" s="677"/>
      <c r="D8084" s="677"/>
      <c r="E8084" s="676"/>
      <c r="F8084" s="448"/>
      <c r="G8084" s="358"/>
      <c r="H8084" s="428"/>
      <c r="I8084" s="428"/>
      <c r="J8084" s="428"/>
      <c r="K8084" s="430"/>
      <c r="L8084" s="430"/>
      <c r="M8084" s="479"/>
      <c r="N8084" s="594">
        <f t="shared" si="161"/>
        <v>0</v>
      </c>
      <c r="O8084" s="594"/>
      <c r="P8084" s="484"/>
      <c r="Q8084" s="484"/>
    </row>
    <row r="8085" spans="1:17">
      <c r="A8085" s="670">
        <v>8068</v>
      </c>
      <c r="B8085" s="677"/>
      <c r="C8085" s="677"/>
      <c r="D8085" s="677"/>
      <c r="E8085" s="676"/>
      <c r="F8085" s="448"/>
      <c r="G8085" s="358"/>
      <c r="H8085" s="428"/>
      <c r="I8085" s="428"/>
      <c r="J8085" s="428"/>
      <c r="K8085" s="430"/>
      <c r="L8085" s="430"/>
      <c r="M8085" s="479"/>
      <c r="N8085" s="594">
        <f t="shared" si="161"/>
        <v>0</v>
      </c>
      <c r="O8085" s="594"/>
      <c r="P8085" s="484"/>
      <c r="Q8085" s="484"/>
    </row>
    <row r="8086" spans="1:17">
      <c r="A8086" s="670">
        <v>8069</v>
      </c>
      <c r="B8086" s="677"/>
      <c r="C8086" s="677"/>
      <c r="D8086" s="677"/>
      <c r="E8086" s="676"/>
      <c r="F8086" s="448"/>
      <c r="G8086" s="358"/>
      <c r="H8086" s="428"/>
      <c r="I8086" s="428"/>
      <c r="J8086" s="428"/>
      <c r="K8086" s="430"/>
      <c r="L8086" s="430"/>
      <c r="M8086" s="479"/>
      <c r="N8086" s="594">
        <f t="shared" si="161"/>
        <v>0</v>
      </c>
      <c r="O8086" s="594"/>
      <c r="P8086" s="484"/>
      <c r="Q8086" s="484"/>
    </row>
    <row r="8087" spans="1:17">
      <c r="A8087" s="670">
        <v>8070</v>
      </c>
      <c r="B8087" s="677"/>
      <c r="C8087" s="677"/>
      <c r="D8087" s="677"/>
      <c r="E8087" s="676"/>
      <c r="F8087" s="448"/>
      <c r="G8087" s="358"/>
      <c r="H8087" s="428"/>
      <c r="I8087" s="428"/>
      <c r="J8087" s="428"/>
      <c r="K8087" s="430"/>
      <c r="L8087" s="430"/>
      <c r="M8087" s="479"/>
      <c r="N8087" s="594">
        <f t="shared" si="161"/>
        <v>0</v>
      </c>
      <c r="O8087" s="594"/>
      <c r="P8087" s="484"/>
      <c r="Q8087" s="484"/>
    </row>
    <row r="8088" spans="1:17">
      <c r="A8088" s="670">
        <v>8071</v>
      </c>
      <c r="B8088" s="677"/>
      <c r="C8088" s="677"/>
      <c r="D8088" s="677"/>
      <c r="E8088" s="676"/>
      <c r="F8088" s="448"/>
      <c r="G8088" s="358"/>
      <c r="H8088" s="428"/>
      <c r="I8088" s="428"/>
      <c r="J8088" s="428"/>
      <c r="K8088" s="430"/>
      <c r="L8088" s="430"/>
      <c r="M8088" s="479"/>
      <c r="N8088" s="594">
        <f t="shared" si="161"/>
        <v>0</v>
      </c>
      <c r="O8088" s="594"/>
      <c r="P8088" s="484"/>
      <c r="Q8088" s="484"/>
    </row>
    <row r="8089" spans="1:17">
      <c r="A8089" s="670">
        <v>8072</v>
      </c>
      <c r="B8089" s="677"/>
      <c r="C8089" s="677"/>
      <c r="D8089" s="677"/>
      <c r="E8089" s="676"/>
      <c r="F8089" s="448"/>
      <c r="G8089" s="358"/>
      <c r="H8089" s="428"/>
      <c r="I8089" s="428"/>
      <c r="J8089" s="428"/>
      <c r="K8089" s="430"/>
      <c r="L8089" s="430"/>
      <c r="M8089" s="479"/>
      <c r="N8089" s="594">
        <f t="shared" si="161"/>
        <v>0</v>
      </c>
      <c r="O8089" s="594"/>
      <c r="P8089" s="484"/>
      <c r="Q8089" s="484"/>
    </row>
    <row r="8090" spans="1:17">
      <c r="A8090" s="670">
        <v>8073</v>
      </c>
      <c r="B8090" s="677"/>
      <c r="C8090" s="677"/>
      <c r="D8090" s="677"/>
      <c r="E8090" s="676"/>
      <c r="F8090" s="448"/>
      <c r="G8090" s="358"/>
      <c r="H8090" s="428"/>
      <c r="I8090" s="428"/>
      <c r="J8090" s="428"/>
      <c r="K8090" s="430"/>
      <c r="L8090" s="430"/>
      <c r="M8090" s="479"/>
      <c r="N8090" s="594">
        <f t="shared" si="161"/>
        <v>0</v>
      </c>
      <c r="O8090" s="594"/>
      <c r="P8090" s="484"/>
      <c r="Q8090" s="484"/>
    </row>
    <row r="8091" spans="1:17">
      <c r="A8091" s="670">
        <v>8074</v>
      </c>
      <c r="B8091" s="677"/>
      <c r="C8091" s="677"/>
      <c r="D8091" s="677"/>
      <c r="E8091" s="676"/>
      <c r="F8091" s="448"/>
      <c r="G8091" s="358"/>
      <c r="H8091" s="428"/>
      <c r="I8091" s="428"/>
      <c r="J8091" s="428"/>
      <c r="K8091" s="430"/>
      <c r="L8091" s="430"/>
      <c r="M8091" s="479"/>
      <c r="N8091" s="594">
        <f t="shared" si="161"/>
        <v>0</v>
      </c>
      <c r="O8091" s="594"/>
      <c r="P8091" s="484"/>
      <c r="Q8091" s="484"/>
    </row>
    <row r="8092" spans="1:17">
      <c r="A8092" s="670">
        <v>8075</v>
      </c>
      <c r="B8092" s="677"/>
      <c r="C8092" s="677"/>
      <c r="D8092" s="677"/>
      <c r="E8092" s="676"/>
      <c r="F8092" s="448"/>
      <c r="G8092" s="358"/>
      <c r="H8092" s="428"/>
      <c r="I8092" s="428"/>
      <c r="J8092" s="428"/>
      <c r="K8092" s="430"/>
      <c r="L8092" s="430"/>
      <c r="M8092" s="479"/>
      <c r="N8092" s="594">
        <f t="shared" si="161"/>
        <v>0</v>
      </c>
      <c r="O8092" s="594"/>
      <c r="P8092" s="484"/>
      <c r="Q8092" s="484"/>
    </row>
    <row r="8093" spans="1:17">
      <c r="A8093" s="670">
        <v>8076</v>
      </c>
      <c r="B8093" s="677"/>
      <c r="C8093" s="677"/>
      <c r="D8093" s="677"/>
      <c r="E8093" s="676"/>
      <c r="F8093" s="448"/>
      <c r="G8093" s="358"/>
      <c r="H8093" s="428"/>
      <c r="I8093" s="428"/>
      <c r="J8093" s="428"/>
      <c r="K8093" s="430"/>
      <c r="L8093" s="430"/>
      <c r="M8093" s="479"/>
      <c r="N8093" s="594">
        <f t="shared" si="161"/>
        <v>0</v>
      </c>
      <c r="O8093" s="594"/>
      <c r="P8093" s="484"/>
      <c r="Q8093" s="484"/>
    </row>
    <row r="8094" spans="1:17">
      <c r="A8094" s="670">
        <v>8077</v>
      </c>
      <c r="B8094" s="677"/>
      <c r="C8094" s="677"/>
      <c r="D8094" s="677"/>
      <c r="E8094" s="676"/>
      <c r="F8094" s="448"/>
      <c r="G8094" s="358"/>
      <c r="H8094" s="428"/>
      <c r="I8094" s="428"/>
      <c r="J8094" s="428"/>
      <c r="K8094" s="430"/>
      <c r="L8094" s="430"/>
      <c r="M8094" s="479"/>
      <c r="N8094" s="594">
        <f t="shared" si="161"/>
        <v>0</v>
      </c>
      <c r="O8094" s="594"/>
      <c r="P8094" s="484"/>
      <c r="Q8094" s="484"/>
    </row>
    <row r="8095" spans="1:17">
      <c r="A8095" s="670">
        <v>8078</v>
      </c>
      <c r="B8095" s="677"/>
      <c r="C8095" s="677"/>
      <c r="D8095" s="677"/>
      <c r="E8095" s="676"/>
      <c r="F8095" s="448"/>
      <c r="G8095" s="358"/>
      <c r="H8095" s="428"/>
      <c r="I8095" s="428"/>
      <c r="J8095" s="428"/>
      <c r="K8095" s="430"/>
      <c r="L8095" s="430"/>
      <c r="M8095" s="479"/>
      <c r="N8095" s="594">
        <f t="shared" si="161"/>
        <v>0</v>
      </c>
      <c r="O8095" s="594"/>
      <c r="P8095" s="484"/>
      <c r="Q8095" s="484"/>
    </row>
    <row r="8096" spans="1:17">
      <c r="A8096" s="670">
        <v>8079</v>
      </c>
      <c r="B8096" s="677"/>
      <c r="C8096" s="677"/>
      <c r="D8096" s="677"/>
      <c r="E8096" s="676"/>
      <c r="F8096" s="448"/>
      <c r="G8096" s="358"/>
      <c r="H8096" s="428"/>
      <c r="I8096" s="428"/>
      <c r="J8096" s="428"/>
      <c r="K8096" s="430"/>
      <c r="L8096" s="430"/>
      <c r="M8096" s="479"/>
      <c r="N8096" s="594">
        <f t="shared" si="161"/>
        <v>0</v>
      </c>
      <c r="O8096" s="594"/>
      <c r="P8096" s="484"/>
      <c r="Q8096" s="484"/>
    </row>
    <row r="8097" spans="1:17">
      <c r="A8097" s="670">
        <v>8080</v>
      </c>
      <c r="B8097" s="677"/>
      <c r="C8097" s="677"/>
      <c r="D8097" s="677"/>
      <c r="E8097" s="676"/>
      <c r="F8097" s="448"/>
      <c r="G8097" s="358"/>
      <c r="H8097" s="428"/>
      <c r="I8097" s="428"/>
      <c r="J8097" s="428"/>
      <c r="K8097" s="430"/>
      <c r="L8097" s="430"/>
      <c r="M8097" s="479"/>
      <c r="N8097" s="594">
        <f t="shared" si="161"/>
        <v>0</v>
      </c>
      <c r="O8097" s="594"/>
      <c r="P8097" s="484"/>
      <c r="Q8097" s="484"/>
    </row>
    <row r="8098" spans="1:17">
      <c r="A8098" s="670">
        <v>8081</v>
      </c>
      <c r="B8098" s="677"/>
      <c r="C8098" s="677"/>
      <c r="D8098" s="677"/>
      <c r="E8098" s="676"/>
      <c r="F8098" s="448"/>
      <c r="G8098" s="358"/>
      <c r="H8098" s="428"/>
      <c r="I8098" s="428"/>
      <c r="J8098" s="428"/>
      <c r="K8098" s="430"/>
      <c r="L8098" s="430"/>
      <c r="M8098" s="479"/>
      <c r="N8098" s="594">
        <f t="shared" si="161"/>
        <v>0</v>
      </c>
      <c r="O8098" s="594"/>
      <c r="P8098" s="484"/>
      <c r="Q8098" s="484"/>
    </row>
    <row r="8099" spans="1:17">
      <c r="A8099" s="670">
        <v>8082</v>
      </c>
      <c r="B8099" s="677"/>
      <c r="C8099" s="677"/>
      <c r="D8099" s="677"/>
      <c r="E8099" s="676"/>
      <c r="F8099" s="448"/>
      <c r="G8099" s="358"/>
      <c r="H8099" s="428"/>
      <c r="I8099" s="428"/>
      <c r="J8099" s="428"/>
      <c r="K8099" s="430"/>
      <c r="L8099" s="430"/>
      <c r="M8099" s="479"/>
      <c r="N8099" s="594">
        <f t="shared" si="161"/>
        <v>0</v>
      </c>
      <c r="O8099" s="594"/>
      <c r="P8099" s="484"/>
      <c r="Q8099" s="484"/>
    </row>
    <row r="8100" spans="1:17">
      <c r="A8100" s="670">
        <v>8083</v>
      </c>
      <c r="B8100" s="677"/>
      <c r="C8100" s="677"/>
      <c r="D8100" s="677"/>
      <c r="E8100" s="676"/>
      <c r="F8100" s="448"/>
      <c r="G8100" s="358"/>
      <c r="H8100" s="428"/>
      <c r="I8100" s="428"/>
      <c r="J8100" s="428"/>
      <c r="K8100" s="430"/>
      <c r="L8100" s="430"/>
      <c r="M8100" s="479"/>
      <c r="N8100" s="594">
        <f t="shared" si="161"/>
        <v>0</v>
      </c>
      <c r="O8100" s="594"/>
      <c r="P8100" s="484"/>
      <c r="Q8100" s="484"/>
    </row>
    <row r="8101" spans="1:17">
      <c r="A8101" s="670">
        <v>8084</v>
      </c>
      <c r="B8101" s="677"/>
      <c r="C8101" s="677"/>
      <c r="D8101" s="677"/>
      <c r="E8101" s="676"/>
      <c r="F8101" s="448"/>
      <c r="G8101" s="358"/>
      <c r="H8101" s="428"/>
      <c r="I8101" s="428"/>
      <c r="J8101" s="428"/>
      <c r="K8101" s="430"/>
      <c r="L8101" s="430"/>
      <c r="M8101" s="479"/>
      <c r="N8101" s="594">
        <f t="shared" si="161"/>
        <v>0</v>
      </c>
      <c r="O8101" s="594"/>
      <c r="P8101" s="484"/>
      <c r="Q8101" s="484"/>
    </row>
    <row r="8102" spans="1:17">
      <c r="A8102" s="670">
        <v>8085</v>
      </c>
      <c r="B8102" s="677"/>
      <c r="C8102" s="677"/>
      <c r="D8102" s="677"/>
      <c r="E8102" s="676"/>
      <c r="F8102" s="448"/>
      <c r="G8102" s="358"/>
      <c r="H8102" s="428"/>
      <c r="I8102" s="428"/>
      <c r="J8102" s="428"/>
      <c r="K8102" s="430"/>
      <c r="L8102" s="430"/>
      <c r="M8102" s="479"/>
      <c r="N8102" s="594">
        <f t="shared" si="161"/>
        <v>0</v>
      </c>
      <c r="O8102" s="594"/>
      <c r="P8102" s="484"/>
      <c r="Q8102" s="484"/>
    </row>
    <row r="8103" spans="1:17">
      <c r="A8103" s="670">
        <v>8086</v>
      </c>
      <c r="B8103" s="677"/>
      <c r="C8103" s="677"/>
      <c r="D8103" s="677"/>
      <c r="E8103" s="676"/>
      <c r="F8103" s="448"/>
      <c r="G8103" s="358"/>
      <c r="H8103" s="428"/>
      <c r="I8103" s="428"/>
      <c r="J8103" s="428"/>
      <c r="K8103" s="430"/>
      <c r="L8103" s="430"/>
      <c r="M8103" s="479"/>
      <c r="N8103" s="594">
        <f t="shared" si="161"/>
        <v>0</v>
      </c>
      <c r="O8103" s="594"/>
      <c r="P8103" s="484"/>
      <c r="Q8103" s="484"/>
    </row>
    <row r="8104" spans="1:17">
      <c r="A8104" s="670">
        <v>8087</v>
      </c>
      <c r="B8104" s="677"/>
      <c r="C8104" s="677"/>
      <c r="D8104" s="677"/>
      <c r="E8104" s="676"/>
      <c r="F8104" s="448"/>
      <c r="G8104" s="358"/>
      <c r="H8104" s="428"/>
      <c r="I8104" s="428"/>
      <c r="J8104" s="428"/>
      <c r="K8104" s="430"/>
      <c r="L8104" s="430"/>
      <c r="M8104" s="479"/>
      <c r="N8104" s="594">
        <f t="shared" si="161"/>
        <v>0</v>
      </c>
      <c r="O8104" s="594"/>
      <c r="P8104" s="484"/>
      <c r="Q8104" s="484"/>
    </row>
    <row r="8105" spans="1:17">
      <c r="A8105" s="670">
        <v>8088</v>
      </c>
      <c r="B8105" s="677"/>
      <c r="C8105" s="677"/>
      <c r="D8105" s="677"/>
      <c r="E8105" s="676"/>
      <c r="F8105" s="448"/>
      <c r="G8105" s="358"/>
      <c r="H8105" s="428"/>
      <c r="I8105" s="428"/>
      <c r="J8105" s="428"/>
      <c r="K8105" s="430"/>
      <c r="L8105" s="430"/>
      <c r="M8105" s="479"/>
      <c r="N8105" s="594">
        <f t="shared" si="161"/>
        <v>0</v>
      </c>
      <c r="O8105" s="594"/>
      <c r="P8105" s="484"/>
      <c r="Q8105" s="484"/>
    </row>
    <row r="8106" spans="1:17">
      <c r="A8106" s="670">
        <v>8089</v>
      </c>
      <c r="B8106" s="677"/>
      <c r="C8106" s="677"/>
      <c r="D8106" s="677"/>
      <c r="E8106" s="676"/>
      <c r="F8106" s="448"/>
      <c r="G8106" s="358"/>
      <c r="H8106" s="428"/>
      <c r="I8106" s="428"/>
      <c r="J8106" s="428"/>
      <c r="K8106" s="430"/>
      <c r="L8106" s="430"/>
      <c r="M8106" s="479"/>
      <c r="N8106" s="594">
        <f t="shared" si="161"/>
        <v>0</v>
      </c>
      <c r="O8106" s="594"/>
      <c r="P8106" s="484"/>
      <c r="Q8106" s="484"/>
    </row>
    <row r="8107" spans="1:17">
      <c r="A8107" s="670">
        <v>8090</v>
      </c>
      <c r="B8107" s="677"/>
      <c r="C8107" s="677"/>
      <c r="D8107" s="677"/>
      <c r="E8107" s="676"/>
      <c r="F8107" s="448"/>
      <c r="G8107" s="358"/>
      <c r="H8107" s="428"/>
      <c r="I8107" s="428"/>
      <c r="J8107" s="428"/>
      <c r="K8107" s="430"/>
      <c r="L8107" s="430"/>
      <c r="M8107" s="479"/>
      <c r="N8107" s="594">
        <f t="shared" si="161"/>
        <v>0</v>
      </c>
      <c r="O8107" s="594"/>
      <c r="P8107" s="484"/>
      <c r="Q8107" s="484"/>
    </row>
    <row r="8108" spans="1:17">
      <c r="A8108" s="670">
        <v>8091</v>
      </c>
      <c r="B8108" s="677"/>
      <c r="C8108" s="677"/>
      <c r="D8108" s="677"/>
      <c r="E8108" s="676"/>
      <c r="F8108" s="448"/>
      <c r="G8108" s="358"/>
      <c r="H8108" s="428"/>
      <c r="I8108" s="428"/>
      <c r="J8108" s="428"/>
      <c r="K8108" s="430"/>
      <c r="L8108" s="430"/>
      <c r="M8108" s="479"/>
      <c r="N8108" s="594">
        <f t="shared" si="161"/>
        <v>0</v>
      </c>
      <c r="O8108" s="594"/>
      <c r="P8108" s="484"/>
      <c r="Q8108" s="484"/>
    </row>
    <row r="8109" spans="1:17">
      <c r="A8109" s="670">
        <v>8092</v>
      </c>
      <c r="B8109" s="677"/>
      <c r="C8109" s="677"/>
      <c r="D8109" s="677"/>
      <c r="E8109" s="676"/>
      <c r="F8109" s="448"/>
      <c r="G8109" s="358"/>
      <c r="H8109" s="428"/>
      <c r="I8109" s="428"/>
      <c r="J8109" s="428"/>
      <c r="K8109" s="430"/>
      <c r="L8109" s="430"/>
      <c r="M8109" s="479"/>
      <c r="N8109" s="594">
        <f t="shared" si="161"/>
        <v>0</v>
      </c>
      <c r="O8109" s="594"/>
      <c r="P8109" s="484"/>
      <c r="Q8109" s="484"/>
    </row>
    <row r="8110" spans="1:17">
      <c r="A8110" s="670">
        <v>8093</v>
      </c>
      <c r="B8110" s="677"/>
      <c r="C8110" s="677"/>
      <c r="D8110" s="677"/>
      <c r="E8110" s="676"/>
      <c r="F8110" s="448"/>
      <c r="G8110" s="358"/>
      <c r="H8110" s="428"/>
      <c r="I8110" s="428"/>
      <c r="J8110" s="428"/>
      <c r="K8110" s="430"/>
      <c r="L8110" s="430"/>
      <c r="M8110" s="479"/>
      <c r="N8110" s="594">
        <f t="shared" si="161"/>
        <v>0</v>
      </c>
      <c r="O8110" s="594"/>
      <c r="P8110" s="484"/>
      <c r="Q8110" s="484"/>
    </row>
    <row r="8111" spans="1:17">
      <c r="A8111" s="670">
        <v>8094</v>
      </c>
      <c r="B8111" s="677"/>
      <c r="C8111" s="677"/>
      <c r="D8111" s="677"/>
      <c r="E8111" s="676"/>
      <c r="F8111" s="448"/>
      <c r="G8111" s="358"/>
      <c r="H8111" s="428"/>
      <c r="I8111" s="428"/>
      <c r="J8111" s="428"/>
      <c r="K8111" s="430"/>
      <c r="L8111" s="430"/>
      <c r="M8111" s="479"/>
      <c r="N8111" s="594">
        <f t="shared" si="161"/>
        <v>0</v>
      </c>
      <c r="O8111" s="594"/>
      <c r="P8111" s="484"/>
      <c r="Q8111" s="484"/>
    </row>
    <row r="8112" spans="1:17">
      <c r="A8112" s="670">
        <v>8095</v>
      </c>
      <c r="B8112" s="677"/>
      <c r="C8112" s="677"/>
      <c r="D8112" s="677"/>
      <c r="E8112" s="676"/>
      <c r="F8112" s="448"/>
      <c r="G8112" s="358"/>
      <c r="H8112" s="428"/>
      <c r="I8112" s="428"/>
      <c r="J8112" s="428"/>
      <c r="K8112" s="430"/>
      <c r="L8112" s="430"/>
      <c r="M8112" s="479"/>
      <c r="N8112" s="594">
        <f t="shared" si="161"/>
        <v>0</v>
      </c>
      <c r="O8112" s="594"/>
      <c r="P8112" s="484"/>
      <c r="Q8112" s="484"/>
    </row>
    <row r="8113" spans="1:17">
      <c r="A8113" s="670">
        <v>8096</v>
      </c>
      <c r="B8113" s="677"/>
      <c r="C8113" s="677"/>
      <c r="D8113" s="677"/>
      <c r="E8113" s="676"/>
      <c r="F8113" s="448"/>
      <c r="G8113" s="358"/>
      <c r="H8113" s="428"/>
      <c r="I8113" s="428"/>
      <c r="J8113" s="428"/>
      <c r="K8113" s="430"/>
      <c r="L8113" s="430"/>
      <c r="M8113" s="479"/>
      <c r="N8113" s="594">
        <f t="shared" si="161"/>
        <v>0</v>
      </c>
      <c r="O8113" s="594"/>
      <c r="P8113" s="484"/>
      <c r="Q8113" s="484"/>
    </row>
    <row r="8114" spans="1:17">
      <c r="A8114" s="670">
        <v>8097</v>
      </c>
      <c r="B8114" s="677"/>
      <c r="C8114" s="677"/>
      <c r="D8114" s="677"/>
      <c r="E8114" s="676"/>
      <c r="F8114" s="448"/>
      <c r="G8114" s="358"/>
      <c r="H8114" s="428"/>
      <c r="I8114" s="428"/>
      <c r="J8114" s="428"/>
      <c r="K8114" s="430"/>
      <c r="L8114" s="430"/>
      <c r="M8114" s="479"/>
      <c r="N8114" s="594">
        <f t="shared" si="161"/>
        <v>0</v>
      </c>
      <c r="O8114" s="594"/>
      <c r="P8114" s="484"/>
      <c r="Q8114" s="484"/>
    </row>
    <row r="8115" spans="1:17">
      <c r="A8115" s="670">
        <v>8098</v>
      </c>
      <c r="B8115" s="677"/>
      <c r="C8115" s="677"/>
      <c r="D8115" s="677"/>
      <c r="E8115" s="676"/>
      <c r="F8115" s="448"/>
      <c r="G8115" s="358"/>
      <c r="H8115" s="428"/>
      <c r="I8115" s="428"/>
      <c r="J8115" s="428"/>
      <c r="K8115" s="430"/>
      <c r="L8115" s="430"/>
      <c r="M8115" s="479"/>
      <c r="N8115" s="594">
        <f t="shared" si="161"/>
        <v>0</v>
      </c>
      <c r="O8115" s="594"/>
      <c r="P8115" s="484"/>
      <c r="Q8115" s="484"/>
    </row>
    <row r="8116" spans="1:17">
      <c r="A8116" s="670">
        <v>8099</v>
      </c>
      <c r="B8116" s="677"/>
      <c r="C8116" s="677"/>
      <c r="D8116" s="677"/>
      <c r="E8116" s="676"/>
      <c r="F8116" s="448"/>
      <c r="G8116" s="358"/>
      <c r="H8116" s="428"/>
      <c r="I8116" s="428"/>
      <c r="J8116" s="428"/>
      <c r="K8116" s="430"/>
      <c r="L8116" s="430"/>
      <c r="M8116" s="479"/>
      <c r="N8116" s="594">
        <f t="shared" si="161"/>
        <v>0</v>
      </c>
      <c r="O8116" s="594"/>
      <c r="P8116" s="484"/>
      <c r="Q8116" s="484"/>
    </row>
    <row r="8117" spans="1:17">
      <c r="A8117" s="670">
        <v>8100</v>
      </c>
      <c r="B8117" s="677"/>
      <c r="C8117" s="677"/>
      <c r="D8117" s="677"/>
      <c r="E8117" s="676"/>
      <c r="F8117" s="448"/>
      <c r="G8117" s="358"/>
      <c r="H8117" s="428"/>
      <c r="I8117" s="428"/>
      <c r="J8117" s="428"/>
      <c r="K8117" s="430"/>
      <c r="L8117" s="430"/>
      <c r="M8117" s="479"/>
      <c r="N8117" s="594">
        <f t="shared" si="161"/>
        <v>0</v>
      </c>
      <c r="O8117" s="594"/>
      <c r="P8117" s="484"/>
      <c r="Q8117" s="484"/>
    </row>
    <row r="8118" spans="1:17">
      <c r="A8118" s="670">
        <v>8101</v>
      </c>
      <c r="B8118" s="677"/>
      <c r="C8118" s="677"/>
      <c r="D8118" s="677"/>
      <c r="E8118" s="676"/>
      <c r="F8118" s="448"/>
      <c r="G8118" s="358"/>
      <c r="H8118" s="428"/>
      <c r="I8118" s="428"/>
      <c r="J8118" s="428"/>
      <c r="K8118" s="430"/>
      <c r="L8118" s="430"/>
      <c r="M8118" s="479"/>
      <c r="N8118" s="594">
        <f t="shared" si="161"/>
        <v>0</v>
      </c>
      <c r="O8118" s="594"/>
      <c r="P8118" s="484"/>
      <c r="Q8118" s="484"/>
    </row>
    <row r="8119" spans="1:17">
      <c r="A8119" s="670">
        <v>8102</v>
      </c>
      <c r="B8119" s="677"/>
      <c r="C8119" s="677"/>
      <c r="D8119" s="677"/>
      <c r="E8119" s="676"/>
      <c r="F8119" s="448"/>
      <c r="G8119" s="358"/>
      <c r="H8119" s="428"/>
      <c r="I8119" s="428"/>
      <c r="J8119" s="428"/>
      <c r="K8119" s="430"/>
      <c r="L8119" s="430"/>
      <c r="M8119" s="479"/>
      <c r="N8119" s="594">
        <f t="shared" si="161"/>
        <v>0</v>
      </c>
      <c r="O8119" s="594"/>
      <c r="P8119" s="484"/>
      <c r="Q8119" s="484"/>
    </row>
    <row r="8120" spans="1:17">
      <c r="A8120" s="670">
        <v>8103</v>
      </c>
      <c r="B8120" s="677"/>
      <c r="C8120" s="677"/>
      <c r="D8120" s="677"/>
      <c r="E8120" s="676"/>
      <c r="F8120" s="448"/>
      <c r="G8120" s="358"/>
      <c r="H8120" s="428"/>
      <c r="I8120" s="428"/>
      <c r="J8120" s="428"/>
      <c r="K8120" s="430"/>
      <c r="L8120" s="430"/>
      <c r="M8120" s="479"/>
      <c r="N8120" s="594">
        <f t="shared" si="161"/>
        <v>0</v>
      </c>
      <c r="O8120" s="594"/>
      <c r="P8120" s="484"/>
      <c r="Q8120" s="484"/>
    </row>
    <row r="8121" spans="1:17">
      <c r="A8121" s="670">
        <v>8104</v>
      </c>
      <c r="B8121" s="677"/>
      <c r="C8121" s="677"/>
      <c r="D8121" s="677"/>
      <c r="E8121" s="676"/>
      <c r="F8121" s="448"/>
      <c r="G8121" s="358"/>
      <c r="H8121" s="428"/>
      <c r="I8121" s="428"/>
      <c r="J8121" s="428"/>
      <c r="K8121" s="430"/>
      <c r="L8121" s="430"/>
      <c r="M8121" s="479"/>
      <c r="N8121" s="594">
        <f t="shared" si="161"/>
        <v>0</v>
      </c>
      <c r="O8121" s="594"/>
      <c r="P8121" s="484"/>
      <c r="Q8121" s="484"/>
    </row>
    <row r="8122" spans="1:17">
      <c r="A8122" s="670">
        <v>8105</v>
      </c>
      <c r="B8122" s="677"/>
      <c r="C8122" s="677"/>
      <c r="D8122" s="677"/>
      <c r="E8122" s="676"/>
      <c r="F8122" s="448"/>
      <c r="G8122" s="358"/>
      <c r="H8122" s="428"/>
      <c r="I8122" s="428"/>
      <c r="J8122" s="428"/>
      <c r="K8122" s="430"/>
      <c r="L8122" s="430"/>
      <c r="M8122" s="479"/>
      <c r="N8122" s="594">
        <f t="shared" si="161"/>
        <v>0</v>
      </c>
      <c r="O8122" s="594"/>
      <c r="P8122" s="484"/>
      <c r="Q8122" s="484"/>
    </row>
    <row r="8123" spans="1:17">
      <c r="A8123" s="670">
        <v>8106</v>
      </c>
      <c r="B8123" s="677"/>
      <c r="C8123" s="677"/>
      <c r="D8123" s="677"/>
      <c r="E8123" s="676"/>
      <c r="F8123" s="448"/>
      <c r="G8123" s="358"/>
      <c r="H8123" s="428"/>
      <c r="I8123" s="428"/>
      <c r="J8123" s="428"/>
      <c r="K8123" s="430"/>
      <c r="L8123" s="430"/>
      <c r="M8123" s="479"/>
      <c r="N8123" s="594">
        <f t="shared" si="161"/>
        <v>0</v>
      </c>
      <c r="O8123" s="594"/>
      <c r="P8123" s="484"/>
      <c r="Q8123" s="484"/>
    </row>
    <row r="8124" spans="1:17">
      <c r="A8124" s="670">
        <v>8107</v>
      </c>
      <c r="B8124" s="677"/>
      <c r="C8124" s="677"/>
      <c r="D8124" s="677"/>
      <c r="E8124" s="676"/>
      <c r="F8124" s="448"/>
      <c r="G8124" s="358"/>
      <c r="H8124" s="428"/>
      <c r="I8124" s="428"/>
      <c r="J8124" s="428"/>
      <c r="K8124" s="430"/>
      <c r="L8124" s="430"/>
      <c r="M8124" s="479"/>
      <c r="N8124" s="594">
        <f t="shared" si="161"/>
        <v>0</v>
      </c>
      <c r="O8124" s="594"/>
      <c r="P8124" s="484"/>
      <c r="Q8124" s="484"/>
    </row>
    <row r="8125" spans="1:17">
      <c r="A8125" s="670">
        <v>8108</v>
      </c>
      <c r="B8125" s="677"/>
      <c r="C8125" s="677"/>
      <c r="D8125" s="677"/>
      <c r="E8125" s="676"/>
      <c r="F8125" s="448"/>
      <c r="G8125" s="358"/>
      <c r="H8125" s="428"/>
      <c r="I8125" s="428"/>
      <c r="J8125" s="428"/>
      <c r="K8125" s="430"/>
      <c r="L8125" s="430"/>
      <c r="M8125" s="479"/>
      <c r="N8125" s="594">
        <f t="shared" si="161"/>
        <v>0</v>
      </c>
      <c r="O8125" s="594"/>
      <c r="P8125" s="484"/>
      <c r="Q8125" s="484"/>
    </row>
    <row r="8126" spans="1:17">
      <c r="A8126" s="670">
        <v>8109</v>
      </c>
      <c r="B8126" s="677"/>
      <c r="C8126" s="677"/>
      <c r="D8126" s="677"/>
      <c r="E8126" s="676"/>
      <c r="F8126" s="448"/>
      <c r="G8126" s="358"/>
      <c r="H8126" s="428"/>
      <c r="I8126" s="428"/>
      <c r="J8126" s="428"/>
      <c r="K8126" s="430"/>
      <c r="L8126" s="430"/>
      <c r="M8126" s="479"/>
      <c r="N8126" s="594">
        <f t="shared" si="161"/>
        <v>0</v>
      </c>
      <c r="O8126" s="594"/>
      <c r="P8126" s="484"/>
      <c r="Q8126" s="484"/>
    </row>
    <row r="8127" spans="1:17">
      <c r="A8127" s="670">
        <v>8110</v>
      </c>
      <c r="B8127" s="677"/>
      <c r="C8127" s="677"/>
      <c r="D8127" s="677"/>
      <c r="E8127" s="676"/>
      <c r="F8127" s="448"/>
      <c r="G8127" s="358"/>
      <c r="H8127" s="428"/>
      <c r="I8127" s="428"/>
      <c r="J8127" s="428"/>
      <c r="K8127" s="430"/>
      <c r="L8127" s="430"/>
      <c r="M8127" s="479"/>
      <c r="N8127" s="594">
        <f t="shared" si="161"/>
        <v>0</v>
      </c>
      <c r="O8127" s="594"/>
      <c r="P8127" s="484"/>
      <c r="Q8127" s="484"/>
    </row>
    <row r="8128" spans="1:17">
      <c r="A8128" s="670">
        <v>8111</v>
      </c>
      <c r="B8128" s="677"/>
      <c r="C8128" s="677"/>
      <c r="D8128" s="677"/>
      <c r="E8128" s="676"/>
      <c r="F8128" s="448"/>
      <c r="G8128" s="358"/>
      <c r="H8128" s="428"/>
      <c r="I8128" s="428"/>
      <c r="J8128" s="428"/>
      <c r="K8128" s="430"/>
      <c r="L8128" s="430"/>
      <c r="M8128" s="479"/>
      <c r="N8128" s="594">
        <f t="shared" si="161"/>
        <v>0</v>
      </c>
      <c r="O8128" s="594"/>
      <c r="P8128" s="484"/>
      <c r="Q8128" s="484"/>
    </row>
    <row r="8129" spans="1:17">
      <c r="A8129" s="670">
        <v>8112</v>
      </c>
      <c r="B8129" s="677"/>
      <c r="C8129" s="677"/>
      <c r="D8129" s="677"/>
      <c r="E8129" s="676"/>
      <c r="F8129" s="448"/>
      <c r="G8129" s="358"/>
      <c r="H8129" s="428"/>
      <c r="I8129" s="428"/>
      <c r="J8129" s="428"/>
      <c r="K8129" s="430"/>
      <c r="L8129" s="430"/>
      <c r="M8129" s="479"/>
      <c r="N8129" s="594">
        <f t="shared" si="161"/>
        <v>0</v>
      </c>
      <c r="O8129" s="594"/>
      <c r="P8129" s="484"/>
      <c r="Q8129" s="484"/>
    </row>
    <row r="8130" spans="1:17">
      <c r="A8130" s="670">
        <v>8113</v>
      </c>
      <c r="B8130" s="677"/>
      <c r="C8130" s="677"/>
      <c r="D8130" s="677"/>
      <c r="E8130" s="676"/>
      <c r="F8130" s="448"/>
      <c r="G8130" s="358"/>
      <c r="H8130" s="428"/>
      <c r="I8130" s="428"/>
      <c r="J8130" s="428"/>
      <c r="K8130" s="430"/>
      <c r="L8130" s="430"/>
      <c r="M8130" s="479"/>
      <c r="N8130" s="594">
        <f t="shared" si="161"/>
        <v>0</v>
      </c>
      <c r="O8130" s="594"/>
      <c r="P8130" s="484"/>
      <c r="Q8130" s="484"/>
    </row>
    <row r="8131" spans="1:17">
      <c r="A8131" s="670">
        <v>8114</v>
      </c>
      <c r="B8131" s="677"/>
      <c r="C8131" s="677"/>
      <c r="D8131" s="677"/>
      <c r="E8131" s="676"/>
      <c r="F8131" s="448"/>
      <c r="G8131" s="358"/>
      <c r="H8131" s="428"/>
      <c r="I8131" s="428"/>
      <c r="J8131" s="428"/>
      <c r="K8131" s="430"/>
      <c r="L8131" s="430"/>
      <c r="M8131" s="479"/>
      <c r="N8131" s="594">
        <f t="shared" si="161"/>
        <v>0</v>
      </c>
      <c r="O8131" s="594"/>
      <c r="P8131" s="484"/>
      <c r="Q8131" s="484"/>
    </row>
    <row r="8132" spans="1:17">
      <c r="A8132" s="670">
        <v>8115</v>
      </c>
      <c r="B8132" s="677"/>
      <c r="C8132" s="677"/>
      <c r="D8132" s="677"/>
      <c r="E8132" s="676"/>
      <c r="F8132" s="448"/>
      <c r="G8132" s="358"/>
      <c r="H8132" s="428"/>
      <c r="I8132" s="428"/>
      <c r="J8132" s="428"/>
      <c r="K8132" s="430"/>
      <c r="L8132" s="430"/>
      <c r="M8132" s="479"/>
      <c r="N8132" s="594">
        <f t="shared" si="161"/>
        <v>0</v>
      </c>
      <c r="O8132" s="594"/>
      <c r="P8132" s="484"/>
      <c r="Q8132" s="484"/>
    </row>
    <row r="8133" spans="1:17">
      <c r="A8133" s="670">
        <v>8116</v>
      </c>
      <c r="B8133" s="677"/>
      <c r="C8133" s="677"/>
      <c r="D8133" s="677"/>
      <c r="E8133" s="676"/>
      <c r="F8133" s="448"/>
      <c r="G8133" s="358"/>
      <c r="H8133" s="428"/>
      <c r="I8133" s="428"/>
      <c r="J8133" s="428"/>
      <c r="K8133" s="430"/>
      <c r="L8133" s="430"/>
      <c r="M8133" s="479"/>
      <c r="N8133" s="594">
        <f t="shared" si="161"/>
        <v>0</v>
      </c>
      <c r="O8133" s="594"/>
      <c r="P8133" s="484"/>
      <c r="Q8133" s="484"/>
    </row>
    <row r="8134" spans="1:17">
      <c r="A8134" s="670">
        <v>8117</v>
      </c>
      <c r="B8134" s="677"/>
      <c r="C8134" s="677"/>
      <c r="D8134" s="677"/>
      <c r="E8134" s="676"/>
      <c r="F8134" s="448"/>
      <c r="G8134" s="358"/>
      <c r="H8134" s="428"/>
      <c r="I8134" s="428"/>
      <c r="J8134" s="428"/>
      <c r="K8134" s="430"/>
      <c r="L8134" s="430"/>
      <c r="M8134" s="479"/>
      <c r="N8134" s="594">
        <f t="shared" si="161"/>
        <v>0</v>
      </c>
      <c r="O8134" s="594"/>
      <c r="P8134" s="484"/>
      <c r="Q8134" s="484"/>
    </row>
    <row r="8135" spans="1:17">
      <c r="A8135" s="670">
        <v>8118</v>
      </c>
      <c r="B8135" s="677"/>
      <c r="C8135" s="677"/>
      <c r="D8135" s="677"/>
      <c r="E8135" s="676"/>
      <c r="F8135" s="448"/>
      <c r="G8135" s="358"/>
      <c r="H8135" s="428"/>
      <c r="I8135" s="428"/>
      <c r="J8135" s="428"/>
      <c r="K8135" s="430"/>
      <c r="L8135" s="430"/>
      <c r="M8135" s="479"/>
      <c r="N8135" s="594">
        <f t="shared" si="161"/>
        <v>0</v>
      </c>
      <c r="O8135" s="594"/>
      <c r="P8135" s="484"/>
      <c r="Q8135" s="484"/>
    </row>
    <row r="8136" spans="1:17">
      <c r="A8136" s="670">
        <v>8119</v>
      </c>
      <c r="B8136" s="677"/>
      <c r="C8136" s="677"/>
      <c r="D8136" s="677"/>
      <c r="E8136" s="676"/>
      <c r="F8136" s="448"/>
      <c r="G8136" s="358"/>
      <c r="H8136" s="428"/>
      <c r="I8136" s="428"/>
      <c r="J8136" s="428"/>
      <c r="K8136" s="430"/>
      <c r="L8136" s="430"/>
      <c r="M8136" s="479"/>
      <c r="N8136" s="594">
        <f t="shared" si="161"/>
        <v>0</v>
      </c>
      <c r="O8136" s="594"/>
      <c r="P8136" s="484"/>
      <c r="Q8136" s="484"/>
    </row>
    <row r="8137" spans="1:17">
      <c r="A8137" s="670">
        <v>8120</v>
      </c>
      <c r="B8137" s="677"/>
      <c r="C8137" s="677"/>
      <c r="D8137" s="677"/>
      <c r="E8137" s="676"/>
      <c r="F8137" s="448"/>
      <c r="G8137" s="358"/>
      <c r="H8137" s="428"/>
      <c r="I8137" s="428"/>
      <c r="J8137" s="428"/>
      <c r="K8137" s="430"/>
      <c r="L8137" s="430"/>
      <c r="M8137" s="479"/>
      <c r="N8137" s="594">
        <f t="shared" si="161"/>
        <v>0</v>
      </c>
      <c r="O8137" s="594"/>
      <c r="P8137" s="484"/>
      <c r="Q8137" s="484"/>
    </row>
    <row r="8138" spans="1:17">
      <c r="A8138" s="670">
        <v>8121</v>
      </c>
      <c r="B8138" s="677"/>
      <c r="C8138" s="677"/>
      <c r="D8138" s="677"/>
      <c r="E8138" s="676"/>
      <c r="F8138" s="448"/>
      <c r="G8138" s="358"/>
      <c r="H8138" s="428"/>
      <c r="I8138" s="428"/>
      <c r="J8138" s="428"/>
      <c r="K8138" s="430"/>
      <c r="L8138" s="430"/>
      <c r="M8138" s="479"/>
      <c r="N8138" s="594">
        <f t="shared" si="161"/>
        <v>0</v>
      </c>
      <c r="O8138" s="594"/>
      <c r="P8138" s="484"/>
      <c r="Q8138" s="484"/>
    </row>
    <row r="8139" spans="1:17">
      <c r="A8139" s="670">
        <v>8122</v>
      </c>
      <c r="B8139" s="677"/>
      <c r="C8139" s="677"/>
      <c r="D8139" s="677"/>
      <c r="E8139" s="676"/>
      <c r="F8139" s="448"/>
      <c r="G8139" s="358"/>
      <c r="H8139" s="428"/>
      <c r="I8139" s="428"/>
      <c r="J8139" s="428"/>
      <c r="K8139" s="430"/>
      <c r="L8139" s="430"/>
      <c r="M8139" s="479"/>
      <c r="N8139" s="594">
        <f t="shared" si="161"/>
        <v>0</v>
      </c>
      <c r="O8139" s="594"/>
      <c r="P8139" s="484"/>
      <c r="Q8139" s="484"/>
    </row>
    <row r="8140" spans="1:17">
      <c r="A8140" s="670">
        <v>8123</v>
      </c>
      <c r="B8140" s="677"/>
      <c r="C8140" s="677"/>
      <c r="D8140" s="677"/>
      <c r="E8140" s="676"/>
      <c r="F8140" s="448"/>
      <c r="G8140" s="358"/>
      <c r="H8140" s="428"/>
      <c r="I8140" s="428"/>
      <c r="J8140" s="428"/>
      <c r="K8140" s="430"/>
      <c r="L8140" s="430"/>
      <c r="M8140" s="479"/>
      <c r="N8140" s="594">
        <f t="shared" si="161"/>
        <v>0</v>
      </c>
      <c r="O8140" s="594"/>
      <c r="P8140" s="484"/>
      <c r="Q8140" s="484"/>
    </row>
    <row r="8141" spans="1:17">
      <c r="A8141" s="670">
        <v>8124</v>
      </c>
      <c r="B8141" s="677"/>
      <c r="C8141" s="677"/>
      <c r="D8141" s="677"/>
      <c r="E8141" s="676"/>
      <c r="F8141" s="448"/>
      <c r="G8141" s="358"/>
      <c r="H8141" s="428"/>
      <c r="I8141" s="428"/>
      <c r="J8141" s="428"/>
      <c r="K8141" s="430"/>
      <c r="L8141" s="430"/>
      <c r="M8141" s="479"/>
      <c r="N8141" s="594">
        <f t="shared" si="161"/>
        <v>0</v>
      </c>
      <c r="O8141" s="594"/>
      <c r="P8141" s="484"/>
      <c r="Q8141" s="484"/>
    </row>
    <row r="8142" spans="1:17">
      <c r="A8142" s="670">
        <v>8125</v>
      </c>
      <c r="B8142" s="677"/>
      <c r="C8142" s="677"/>
      <c r="D8142" s="677"/>
      <c r="E8142" s="676"/>
      <c r="F8142" s="448"/>
      <c r="G8142" s="358"/>
      <c r="H8142" s="428"/>
      <c r="I8142" s="428"/>
      <c r="J8142" s="428"/>
      <c r="K8142" s="430"/>
      <c r="L8142" s="430"/>
      <c r="M8142" s="479"/>
      <c r="N8142" s="594">
        <f t="shared" si="161"/>
        <v>0</v>
      </c>
      <c r="O8142" s="594"/>
      <c r="P8142" s="484"/>
      <c r="Q8142" s="484"/>
    </row>
    <row r="8143" spans="1:17">
      <c r="A8143" s="670">
        <v>8126</v>
      </c>
      <c r="B8143" s="677"/>
      <c r="C8143" s="677"/>
      <c r="D8143" s="677"/>
      <c r="E8143" s="676"/>
      <c r="F8143" s="448"/>
      <c r="G8143" s="358"/>
      <c r="H8143" s="428"/>
      <c r="I8143" s="428"/>
      <c r="J8143" s="428"/>
      <c r="K8143" s="430"/>
      <c r="L8143" s="430"/>
      <c r="M8143" s="479"/>
      <c r="N8143" s="594">
        <f t="shared" si="161"/>
        <v>0</v>
      </c>
      <c r="O8143" s="594"/>
      <c r="P8143" s="484"/>
      <c r="Q8143" s="484"/>
    </row>
    <row r="8144" spans="1:17">
      <c r="A8144" s="670">
        <v>8127</v>
      </c>
      <c r="B8144" s="677"/>
      <c r="C8144" s="677"/>
      <c r="D8144" s="677"/>
      <c r="E8144" s="676"/>
      <c r="F8144" s="448"/>
      <c r="G8144" s="358"/>
      <c r="H8144" s="428"/>
      <c r="I8144" s="428"/>
      <c r="J8144" s="428"/>
      <c r="K8144" s="430"/>
      <c r="L8144" s="430"/>
      <c r="M8144" s="479"/>
      <c r="N8144" s="594">
        <f t="shared" si="161"/>
        <v>0</v>
      </c>
      <c r="O8144" s="594"/>
      <c r="P8144" s="484"/>
      <c r="Q8144" s="484"/>
    </row>
    <row r="8145" spans="1:17">
      <c r="A8145" s="670">
        <v>8128</v>
      </c>
      <c r="B8145" s="677"/>
      <c r="C8145" s="677"/>
      <c r="D8145" s="677"/>
      <c r="E8145" s="676"/>
      <c r="F8145" s="448"/>
      <c r="G8145" s="358"/>
      <c r="H8145" s="428"/>
      <c r="I8145" s="428"/>
      <c r="J8145" s="428"/>
      <c r="K8145" s="430"/>
      <c r="L8145" s="430"/>
      <c r="M8145" s="479"/>
      <c r="N8145" s="594">
        <f t="shared" si="161"/>
        <v>0</v>
      </c>
      <c r="O8145" s="594"/>
      <c r="P8145" s="484"/>
      <c r="Q8145" s="484"/>
    </row>
    <row r="8146" spans="1:17">
      <c r="A8146" s="670">
        <v>8129</v>
      </c>
      <c r="B8146" s="677"/>
      <c r="C8146" s="677"/>
      <c r="D8146" s="677"/>
      <c r="E8146" s="676"/>
      <c r="F8146" s="448"/>
      <c r="G8146" s="358"/>
      <c r="H8146" s="428"/>
      <c r="I8146" s="428"/>
      <c r="J8146" s="428"/>
      <c r="K8146" s="430"/>
      <c r="L8146" s="430"/>
      <c r="M8146" s="479"/>
      <c r="N8146" s="594">
        <f t="shared" si="161"/>
        <v>0</v>
      </c>
      <c r="O8146" s="594"/>
      <c r="P8146" s="484"/>
      <c r="Q8146" s="484"/>
    </row>
    <row r="8147" spans="1:17">
      <c r="A8147" s="670">
        <v>8130</v>
      </c>
      <c r="B8147" s="677"/>
      <c r="C8147" s="677"/>
      <c r="D8147" s="677"/>
      <c r="E8147" s="676"/>
      <c r="F8147" s="448"/>
      <c r="G8147" s="358"/>
      <c r="H8147" s="428"/>
      <c r="I8147" s="428"/>
      <c r="J8147" s="428"/>
      <c r="K8147" s="430"/>
      <c r="L8147" s="430"/>
      <c r="M8147" s="479"/>
      <c r="N8147" s="594">
        <f t="shared" ref="N8147:N8210" si="162">+IF((O8146-I8146)&gt;$O$8,1,0)*IF(I8146&gt;$O$9,1,0)*IF(O8146&gt;($O$11-$O$10),1,0)</f>
        <v>0</v>
      </c>
      <c r="O8147" s="594"/>
      <c r="P8147" s="484"/>
      <c r="Q8147" s="484"/>
    </row>
    <row r="8148" spans="1:17">
      <c r="A8148" s="670">
        <v>8131</v>
      </c>
      <c r="B8148" s="677"/>
      <c r="C8148" s="677"/>
      <c r="D8148" s="677"/>
      <c r="E8148" s="676"/>
      <c r="F8148" s="448"/>
      <c r="G8148" s="358"/>
      <c r="H8148" s="428"/>
      <c r="I8148" s="428"/>
      <c r="J8148" s="428"/>
      <c r="K8148" s="430"/>
      <c r="L8148" s="430"/>
      <c r="M8148" s="479"/>
      <c r="N8148" s="594">
        <f t="shared" si="162"/>
        <v>0</v>
      </c>
      <c r="O8148" s="594"/>
      <c r="P8148" s="484"/>
      <c r="Q8148" s="484"/>
    </row>
    <row r="8149" spans="1:17">
      <c r="A8149" s="670">
        <v>8132</v>
      </c>
      <c r="B8149" s="677"/>
      <c r="C8149" s="677"/>
      <c r="D8149" s="677"/>
      <c r="E8149" s="676"/>
      <c r="F8149" s="448"/>
      <c r="G8149" s="358"/>
      <c r="H8149" s="428"/>
      <c r="I8149" s="428"/>
      <c r="J8149" s="428"/>
      <c r="K8149" s="430"/>
      <c r="L8149" s="430"/>
      <c r="M8149" s="479"/>
      <c r="N8149" s="594">
        <f t="shared" si="162"/>
        <v>0</v>
      </c>
      <c r="O8149" s="594"/>
      <c r="P8149" s="484"/>
      <c r="Q8149" s="484"/>
    </row>
    <row r="8150" spans="1:17">
      <c r="A8150" s="670">
        <v>8133</v>
      </c>
      <c r="B8150" s="677"/>
      <c r="C8150" s="677"/>
      <c r="D8150" s="677"/>
      <c r="E8150" s="676"/>
      <c r="F8150" s="448"/>
      <c r="G8150" s="358"/>
      <c r="H8150" s="428"/>
      <c r="I8150" s="428"/>
      <c r="J8150" s="428"/>
      <c r="K8150" s="430"/>
      <c r="L8150" s="430"/>
      <c r="M8150" s="479"/>
      <c r="N8150" s="594">
        <f t="shared" si="162"/>
        <v>0</v>
      </c>
      <c r="O8150" s="594"/>
      <c r="P8150" s="484"/>
      <c r="Q8150" s="484"/>
    </row>
    <row r="8151" spans="1:17">
      <c r="A8151" s="670">
        <v>8134</v>
      </c>
      <c r="B8151" s="677"/>
      <c r="C8151" s="677"/>
      <c r="D8151" s="677"/>
      <c r="E8151" s="676"/>
      <c r="F8151" s="448"/>
      <c r="G8151" s="358"/>
      <c r="H8151" s="428"/>
      <c r="I8151" s="428"/>
      <c r="J8151" s="428"/>
      <c r="K8151" s="430"/>
      <c r="L8151" s="430"/>
      <c r="M8151" s="479"/>
      <c r="N8151" s="594">
        <f t="shared" si="162"/>
        <v>0</v>
      </c>
      <c r="O8151" s="594"/>
      <c r="P8151" s="484"/>
      <c r="Q8151" s="484"/>
    </row>
    <row r="8152" spans="1:17">
      <c r="A8152" s="670">
        <v>8135</v>
      </c>
      <c r="B8152" s="677"/>
      <c r="C8152" s="677"/>
      <c r="D8152" s="677"/>
      <c r="E8152" s="676"/>
      <c r="F8152" s="448"/>
      <c r="G8152" s="358"/>
      <c r="H8152" s="428"/>
      <c r="I8152" s="428"/>
      <c r="J8152" s="428"/>
      <c r="K8152" s="430"/>
      <c r="L8152" s="430"/>
      <c r="M8152" s="479"/>
      <c r="N8152" s="594">
        <f t="shared" si="162"/>
        <v>0</v>
      </c>
      <c r="O8152" s="594"/>
      <c r="P8152" s="484"/>
      <c r="Q8152" s="484"/>
    </row>
    <row r="8153" spans="1:17">
      <c r="A8153" s="670">
        <v>8136</v>
      </c>
      <c r="B8153" s="677"/>
      <c r="C8153" s="677"/>
      <c r="D8153" s="677"/>
      <c r="E8153" s="676"/>
      <c r="F8153" s="448"/>
      <c r="G8153" s="358"/>
      <c r="H8153" s="428"/>
      <c r="I8153" s="428"/>
      <c r="J8153" s="428"/>
      <c r="K8153" s="430"/>
      <c r="L8153" s="430"/>
      <c r="M8153" s="479"/>
      <c r="N8153" s="594">
        <f t="shared" si="162"/>
        <v>0</v>
      </c>
      <c r="O8153" s="594"/>
      <c r="P8153" s="484"/>
      <c r="Q8153" s="484"/>
    </row>
    <row r="8154" spans="1:17">
      <c r="A8154" s="670">
        <v>8137</v>
      </c>
      <c r="B8154" s="677"/>
      <c r="C8154" s="677"/>
      <c r="D8154" s="677"/>
      <c r="E8154" s="676"/>
      <c r="F8154" s="448"/>
      <c r="G8154" s="358"/>
      <c r="H8154" s="428"/>
      <c r="I8154" s="428"/>
      <c r="J8154" s="428"/>
      <c r="K8154" s="430"/>
      <c r="L8154" s="430"/>
      <c r="M8154" s="479"/>
      <c r="N8154" s="594">
        <f t="shared" si="162"/>
        <v>0</v>
      </c>
      <c r="O8154" s="594"/>
      <c r="P8154" s="484"/>
      <c r="Q8154" s="484"/>
    </row>
    <row r="8155" spans="1:17">
      <c r="A8155" s="670">
        <v>8138</v>
      </c>
      <c r="B8155" s="677"/>
      <c r="C8155" s="677"/>
      <c r="D8155" s="677"/>
      <c r="E8155" s="676"/>
      <c r="F8155" s="448"/>
      <c r="G8155" s="358"/>
      <c r="H8155" s="428"/>
      <c r="I8155" s="428"/>
      <c r="J8155" s="428"/>
      <c r="K8155" s="430"/>
      <c r="L8155" s="430"/>
      <c r="M8155" s="479"/>
      <c r="N8155" s="594">
        <f t="shared" si="162"/>
        <v>0</v>
      </c>
      <c r="O8155" s="594"/>
      <c r="P8155" s="484"/>
      <c r="Q8155" s="484"/>
    </row>
    <row r="8156" spans="1:17">
      <c r="A8156" s="670">
        <v>8139</v>
      </c>
      <c r="B8156" s="677"/>
      <c r="C8156" s="677"/>
      <c r="D8156" s="677"/>
      <c r="E8156" s="676"/>
      <c r="F8156" s="448"/>
      <c r="G8156" s="358"/>
      <c r="H8156" s="428"/>
      <c r="I8156" s="428"/>
      <c r="J8156" s="428"/>
      <c r="K8156" s="430"/>
      <c r="L8156" s="430"/>
      <c r="M8156" s="479"/>
      <c r="N8156" s="594">
        <f t="shared" si="162"/>
        <v>0</v>
      </c>
      <c r="O8156" s="594"/>
      <c r="P8156" s="484"/>
      <c r="Q8156" s="484"/>
    </row>
    <row r="8157" spans="1:17">
      <c r="A8157" s="670">
        <v>8140</v>
      </c>
      <c r="B8157" s="677"/>
      <c r="C8157" s="677"/>
      <c r="D8157" s="677"/>
      <c r="E8157" s="676"/>
      <c r="F8157" s="448"/>
      <c r="G8157" s="358"/>
      <c r="H8157" s="428"/>
      <c r="I8157" s="428"/>
      <c r="J8157" s="428"/>
      <c r="K8157" s="430"/>
      <c r="L8157" s="430"/>
      <c r="M8157" s="479"/>
      <c r="N8157" s="594">
        <f t="shared" si="162"/>
        <v>0</v>
      </c>
      <c r="O8157" s="594"/>
      <c r="P8157" s="484"/>
      <c r="Q8157" s="484"/>
    </row>
    <row r="8158" spans="1:17">
      <c r="A8158" s="670">
        <v>8141</v>
      </c>
      <c r="B8158" s="677"/>
      <c r="C8158" s="677"/>
      <c r="D8158" s="677"/>
      <c r="E8158" s="676"/>
      <c r="F8158" s="448"/>
      <c r="G8158" s="358"/>
      <c r="H8158" s="428"/>
      <c r="I8158" s="428"/>
      <c r="J8158" s="428"/>
      <c r="K8158" s="430"/>
      <c r="L8158" s="430"/>
      <c r="M8158" s="479"/>
      <c r="N8158" s="594">
        <f t="shared" si="162"/>
        <v>0</v>
      </c>
      <c r="O8158" s="594"/>
      <c r="P8158" s="484"/>
      <c r="Q8158" s="484"/>
    </row>
    <row r="8159" spans="1:17">
      <c r="A8159" s="670">
        <v>8142</v>
      </c>
      <c r="B8159" s="677"/>
      <c r="C8159" s="677"/>
      <c r="D8159" s="677"/>
      <c r="E8159" s="676"/>
      <c r="F8159" s="448"/>
      <c r="G8159" s="358"/>
      <c r="H8159" s="428"/>
      <c r="I8159" s="428"/>
      <c r="J8159" s="428"/>
      <c r="K8159" s="430"/>
      <c r="L8159" s="430"/>
      <c r="M8159" s="479"/>
      <c r="N8159" s="594">
        <f t="shared" si="162"/>
        <v>0</v>
      </c>
      <c r="O8159" s="594"/>
      <c r="P8159" s="484"/>
      <c r="Q8159" s="484"/>
    </row>
    <row r="8160" spans="1:17">
      <c r="A8160" s="670">
        <v>8143</v>
      </c>
      <c r="B8160" s="677"/>
      <c r="C8160" s="677"/>
      <c r="D8160" s="677"/>
      <c r="E8160" s="676"/>
      <c r="F8160" s="448"/>
      <c r="G8160" s="358"/>
      <c r="H8160" s="428"/>
      <c r="I8160" s="428"/>
      <c r="J8160" s="428"/>
      <c r="K8160" s="430"/>
      <c r="L8160" s="430"/>
      <c r="M8160" s="479"/>
      <c r="N8160" s="594">
        <f t="shared" si="162"/>
        <v>0</v>
      </c>
      <c r="O8160" s="594"/>
      <c r="P8160" s="484"/>
      <c r="Q8160" s="484"/>
    </row>
    <row r="8161" spans="1:17">
      <c r="A8161" s="670">
        <v>8144</v>
      </c>
      <c r="B8161" s="677"/>
      <c r="C8161" s="677"/>
      <c r="D8161" s="677"/>
      <c r="E8161" s="676"/>
      <c r="F8161" s="448"/>
      <c r="G8161" s="358"/>
      <c r="H8161" s="428"/>
      <c r="I8161" s="428"/>
      <c r="J8161" s="428"/>
      <c r="K8161" s="430"/>
      <c r="L8161" s="430"/>
      <c r="M8161" s="479"/>
      <c r="N8161" s="594">
        <f t="shared" si="162"/>
        <v>0</v>
      </c>
      <c r="O8161" s="594"/>
      <c r="P8161" s="484"/>
      <c r="Q8161" s="484"/>
    </row>
    <row r="8162" spans="1:17">
      <c r="A8162" s="670">
        <v>8145</v>
      </c>
      <c r="B8162" s="677"/>
      <c r="C8162" s="677"/>
      <c r="D8162" s="677"/>
      <c r="E8162" s="676"/>
      <c r="F8162" s="448"/>
      <c r="G8162" s="358"/>
      <c r="H8162" s="428"/>
      <c r="I8162" s="428"/>
      <c r="J8162" s="428"/>
      <c r="K8162" s="430"/>
      <c r="L8162" s="430"/>
      <c r="M8162" s="479"/>
      <c r="N8162" s="594">
        <f t="shared" si="162"/>
        <v>0</v>
      </c>
      <c r="O8162" s="594"/>
      <c r="P8162" s="484"/>
      <c r="Q8162" s="484"/>
    </row>
    <row r="8163" spans="1:17">
      <c r="A8163" s="670">
        <v>8146</v>
      </c>
      <c r="B8163" s="677"/>
      <c r="C8163" s="677"/>
      <c r="D8163" s="677"/>
      <c r="E8163" s="676"/>
      <c r="F8163" s="448"/>
      <c r="G8163" s="358"/>
      <c r="H8163" s="428"/>
      <c r="I8163" s="428"/>
      <c r="J8163" s="428"/>
      <c r="K8163" s="430"/>
      <c r="L8163" s="430"/>
      <c r="M8163" s="479"/>
      <c r="N8163" s="594">
        <f t="shared" si="162"/>
        <v>0</v>
      </c>
      <c r="O8163" s="594"/>
      <c r="P8163" s="484"/>
      <c r="Q8163" s="484"/>
    </row>
    <row r="8164" spans="1:17">
      <c r="A8164" s="670">
        <v>8147</v>
      </c>
      <c r="B8164" s="677"/>
      <c r="C8164" s="677"/>
      <c r="D8164" s="677"/>
      <c r="E8164" s="676"/>
      <c r="F8164" s="448"/>
      <c r="G8164" s="358"/>
      <c r="H8164" s="428"/>
      <c r="I8164" s="428"/>
      <c r="J8164" s="428"/>
      <c r="K8164" s="430"/>
      <c r="L8164" s="430"/>
      <c r="M8164" s="479"/>
      <c r="N8164" s="594">
        <f t="shared" si="162"/>
        <v>0</v>
      </c>
      <c r="O8164" s="594"/>
      <c r="P8164" s="484"/>
      <c r="Q8164" s="484"/>
    </row>
    <row r="8165" spans="1:17">
      <c r="A8165" s="670">
        <v>8148</v>
      </c>
      <c r="B8165" s="677"/>
      <c r="C8165" s="677"/>
      <c r="D8165" s="677"/>
      <c r="E8165" s="676"/>
      <c r="F8165" s="448"/>
      <c r="G8165" s="358"/>
      <c r="H8165" s="428"/>
      <c r="I8165" s="428"/>
      <c r="J8165" s="428"/>
      <c r="K8165" s="430"/>
      <c r="L8165" s="430"/>
      <c r="M8165" s="479"/>
      <c r="N8165" s="594">
        <f t="shared" si="162"/>
        <v>0</v>
      </c>
      <c r="O8165" s="594"/>
      <c r="P8165" s="484"/>
      <c r="Q8165" s="484"/>
    </row>
    <row r="8166" spans="1:17">
      <c r="A8166" s="670">
        <v>8149</v>
      </c>
      <c r="B8166" s="677"/>
      <c r="C8166" s="677"/>
      <c r="D8166" s="677"/>
      <c r="E8166" s="676"/>
      <c r="F8166" s="448"/>
      <c r="G8166" s="358"/>
      <c r="H8166" s="428"/>
      <c r="I8166" s="428"/>
      <c r="J8166" s="428"/>
      <c r="K8166" s="430"/>
      <c r="L8166" s="430"/>
      <c r="M8166" s="479"/>
      <c r="N8166" s="594">
        <f t="shared" si="162"/>
        <v>0</v>
      </c>
      <c r="O8166" s="594"/>
      <c r="P8166" s="484"/>
      <c r="Q8166" s="484"/>
    </row>
    <row r="8167" spans="1:17">
      <c r="A8167" s="670">
        <v>8150</v>
      </c>
      <c r="B8167" s="677"/>
      <c r="C8167" s="677"/>
      <c r="D8167" s="677"/>
      <c r="E8167" s="676"/>
      <c r="F8167" s="448"/>
      <c r="G8167" s="358"/>
      <c r="H8167" s="428"/>
      <c r="I8167" s="428"/>
      <c r="J8167" s="428"/>
      <c r="K8167" s="430"/>
      <c r="L8167" s="430"/>
      <c r="M8167" s="479"/>
      <c r="N8167" s="594">
        <f t="shared" si="162"/>
        <v>0</v>
      </c>
      <c r="O8167" s="594"/>
      <c r="P8167" s="484"/>
      <c r="Q8167" s="484"/>
    </row>
    <row r="8168" spans="1:17">
      <c r="A8168" s="670">
        <v>8151</v>
      </c>
      <c r="B8168" s="677"/>
      <c r="C8168" s="677"/>
      <c r="D8168" s="677"/>
      <c r="E8168" s="676"/>
      <c r="F8168" s="448"/>
      <c r="G8168" s="358"/>
      <c r="H8168" s="428"/>
      <c r="I8168" s="428"/>
      <c r="J8168" s="428"/>
      <c r="K8168" s="430"/>
      <c r="L8168" s="430"/>
      <c r="M8168" s="479"/>
      <c r="N8168" s="594">
        <f t="shared" si="162"/>
        <v>0</v>
      </c>
      <c r="O8168" s="594"/>
      <c r="P8168" s="484"/>
      <c r="Q8168" s="484"/>
    </row>
    <row r="8169" spans="1:17">
      <c r="A8169" s="670">
        <v>8152</v>
      </c>
      <c r="B8169" s="677"/>
      <c r="C8169" s="677"/>
      <c r="D8169" s="677"/>
      <c r="E8169" s="676"/>
      <c r="F8169" s="448"/>
      <c r="G8169" s="358"/>
      <c r="H8169" s="428"/>
      <c r="I8169" s="428"/>
      <c r="J8169" s="428"/>
      <c r="K8169" s="430"/>
      <c r="L8169" s="430"/>
      <c r="M8169" s="479"/>
      <c r="N8169" s="594">
        <f t="shared" si="162"/>
        <v>0</v>
      </c>
      <c r="O8169" s="594"/>
      <c r="P8169" s="484"/>
      <c r="Q8169" s="484"/>
    </row>
    <row r="8170" spans="1:17">
      <c r="A8170" s="670">
        <v>8153</v>
      </c>
      <c r="B8170" s="677"/>
      <c r="C8170" s="677"/>
      <c r="D8170" s="677"/>
      <c r="E8170" s="676"/>
      <c r="F8170" s="448"/>
      <c r="G8170" s="358"/>
      <c r="H8170" s="428"/>
      <c r="I8170" s="428"/>
      <c r="J8170" s="428"/>
      <c r="K8170" s="430"/>
      <c r="L8170" s="430"/>
      <c r="M8170" s="479"/>
      <c r="N8170" s="594">
        <f t="shared" si="162"/>
        <v>0</v>
      </c>
      <c r="O8170" s="594"/>
      <c r="P8170" s="484"/>
      <c r="Q8170" s="484"/>
    </row>
    <row r="8171" spans="1:17">
      <c r="A8171" s="670">
        <v>8154</v>
      </c>
      <c r="B8171" s="677"/>
      <c r="C8171" s="677"/>
      <c r="D8171" s="677"/>
      <c r="E8171" s="676"/>
      <c r="F8171" s="448"/>
      <c r="G8171" s="358"/>
      <c r="H8171" s="428"/>
      <c r="I8171" s="428"/>
      <c r="J8171" s="428"/>
      <c r="K8171" s="430"/>
      <c r="L8171" s="430"/>
      <c r="M8171" s="479"/>
      <c r="N8171" s="594">
        <f t="shared" si="162"/>
        <v>0</v>
      </c>
      <c r="O8171" s="594"/>
      <c r="P8171" s="484"/>
      <c r="Q8171" s="484"/>
    </row>
    <row r="8172" spans="1:17">
      <c r="A8172" s="670">
        <v>8155</v>
      </c>
      <c r="B8172" s="677"/>
      <c r="C8172" s="677"/>
      <c r="D8172" s="677"/>
      <c r="E8172" s="676"/>
      <c r="F8172" s="448"/>
      <c r="G8172" s="358"/>
      <c r="H8172" s="428"/>
      <c r="I8172" s="428"/>
      <c r="J8172" s="428"/>
      <c r="K8172" s="430"/>
      <c r="L8172" s="430"/>
      <c r="M8172" s="479"/>
      <c r="N8172" s="594">
        <f t="shared" si="162"/>
        <v>0</v>
      </c>
      <c r="O8172" s="594"/>
      <c r="P8172" s="484"/>
      <c r="Q8172" s="484"/>
    </row>
    <row r="8173" spans="1:17">
      <c r="A8173" s="670">
        <v>8156</v>
      </c>
      <c r="B8173" s="677"/>
      <c r="C8173" s="677"/>
      <c r="D8173" s="677"/>
      <c r="E8173" s="676"/>
      <c r="F8173" s="448"/>
      <c r="G8173" s="358"/>
      <c r="H8173" s="428"/>
      <c r="I8173" s="428"/>
      <c r="J8173" s="428"/>
      <c r="K8173" s="430"/>
      <c r="L8173" s="430"/>
      <c r="M8173" s="479"/>
      <c r="N8173" s="594">
        <f t="shared" si="162"/>
        <v>0</v>
      </c>
      <c r="O8173" s="594"/>
      <c r="P8173" s="484"/>
      <c r="Q8173" s="484"/>
    </row>
    <row r="8174" spans="1:17">
      <c r="A8174" s="670">
        <v>8157</v>
      </c>
      <c r="B8174" s="677"/>
      <c r="C8174" s="677"/>
      <c r="D8174" s="677"/>
      <c r="E8174" s="676"/>
      <c r="F8174" s="448"/>
      <c r="G8174" s="358"/>
      <c r="H8174" s="428"/>
      <c r="I8174" s="428"/>
      <c r="J8174" s="428"/>
      <c r="K8174" s="430"/>
      <c r="L8174" s="430"/>
      <c r="M8174" s="479"/>
      <c r="N8174" s="594">
        <f t="shared" si="162"/>
        <v>0</v>
      </c>
      <c r="O8174" s="594"/>
      <c r="P8174" s="484"/>
      <c r="Q8174" s="484"/>
    </row>
    <row r="8175" spans="1:17">
      <c r="A8175" s="670">
        <v>8158</v>
      </c>
      <c r="B8175" s="677"/>
      <c r="C8175" s="677"/>
      <c r="D8175" s="677"/>
      <c r="E8175" s="676"/>
      <c r="F8175" s="448"/>
      <c r="G8175" s="358"/>
      <c r="H8175" s="428"/>
      <c r="I8175" s="428"/>
      <c r="J8175" s="428"/>
      <c r="K8175" s="430"/>
      <c r="L8175" s="430"/>
      <c r="M8175" s="479"/>
      <c r="N8175" s="594">
        <f t="shared" si="162"/>
        <v>0</v>
      </c>
      <c r="O8175" s="594"/>
      <c r="P8175" s="484"/>
      <c r="Q8175" s="484"/>
    </row>
    <row r="8176" spans="1:17">
      <c r="A8176" s="670">
        <v>8159</v>
      </c>
      <c r="B8176" s="677"/>
      <c r="C8176" s="677"/>
      <c r="D8176" s="677"/>
      <c r="E8176" s="676"/>
      <c r="F8176" s="448"/>
      <c r="G8176" s="358"/>
      <c r="H8176" s="428"/>
      <c r="I8176" s="428"/>
      <c r="J8176" s="428"/>
      <c r="K8176" s="430"/>
      <c r="L8176" s="430"/>
      <c r="M8176" s="479"/>
      <c r="N8176" s="594">
        <f t="shared" si="162"/>
        <v>0</v>
      </c>
      <c r="O8176" s="594"/>
      <c r="P8176" s="484"/>
      <c r="Q8176" s="484"/>
    </row>
    <row r="8177" spans="1:17">
      <c r="A8177" s="670">
        <v>8160</v>
      </c>
      <c r="B8177" s="677"/>
      <c r="C8177" s="677"/>
      <c r="D8177" s="677"/>
      <c r="E8177" s="676"/>
      <c r="F8177" s="448"/>
      <c r="G8177" s="358"/>
      <c r="H8177" s="428"/>
      <c r="I8177" s="428"/>
      <c r="J8177" s="428"/>
      <c r="K8177" s="430"/>
      <c r="L8177" s="430"/>
      <c r="M8177" s="479"/>
      <c r="N8177" s="594">
        <f t="shared" si="162"/>
        <v>0</v>
      </c>
      <c r="O8177" s="594"/>
      <c r="P8177" s="484"/>
      <c r="Q8177" s="484"/>
    </row>
    <row r="8178" spans="1:17">
      <c r="A8178" s="670">
        <v>8161</v>
      </c>
      <c r="B8178" s="677"/>
      <c r="C8178" s="677"/>
      <c r="D8178" s="677"/>
      <c r="E8178" s="676"/>
      <c r="F8178" s="448"/>
      <c r="G8178" s="358"/>
      <c r="H8178" s="428"/>
      <c r="I8178" s="428"/>
      <c r="J8178" s="428"/>
      <c r="K8178" s="430"/>
      <c r="L8178" s="430"/>
      <c r="M8178" s="479"/>
      <c r="N8178" s="594">
        <f t="shared" si="162"/>
        <v>0</v>
      </c>
      <c r="O8178" s="594"/>
      <c r="P8178" s="484"/>
      <c r="Q8178" s="484"/>
    </row>
    <row r="8179" spans="1:17">
      <c r="A8179" s="670">
        <v>8162</v>
      </c>
      <c r="B8179" s="677"/>
      <c r="C8179" s="677"/>
      <c r="D8179" s="677"/>
      <c r="E8179" s="676"/>
      <c r="F8179" s="448"/>
      <c r="G8179" s="358"/>
      <c r="H8179" s="428"/>
      <c r="I8179" s="428"/>
      <c r="J8179" s="428"/>
      <c r="K8179" s="430"/>
      <c r="L8179" s="430"/>
      <c r="M8179" s="479"/>
      <c r="N8179" s="594">
        <f t="shared" si="162"/>
        <v>0</v>
      </c>
      <c r="O8179" s="594"/>
      <c r="P8179" s="484"/>
      <c r="Q8179" s="484"/>
    </row>
    <row r="8180" spans="1:17">
      <c r="A8180" s="670">
        <v>8163</v>
      </c>
      <c r="B8180" s="677"/>
      <c r="C8180" s="677"/>
      <c r="D8180" s="677"/>
      <c r="E8180" s="676"/>
      <c r="F8180" s="448"/>
      <c r="G8180" s="358"/>
      <c r="H8180" s="428"/>
      <c r="I8180" s="428"/>
      <c r="J8180" s="428"/>
      <c r="K8180" s="430"/>
      <c r="L8180" s="430"/>
      <c r="M8180" s="479"/>
      <c r="N8180" s="594">
        <f t="shared" si="162"/>
        <v>0</v>
      </c>
      <c r="O8180" s="594"/>
      <c r="P8180" s="484"/>
      <c r="Q8180" s="484"/>
    </row>
    <row r="8181" spans="1:17">
      <c r="A8181" s="670">
        <v>8164</v>
      </c>
      <c r="B8181" s="677"/>
      <c r="C8181" s="677"/>
      <c r="D8181" s="677"/>
      <c r="E8181" s="676"/>
      <c r="F8181" s="448"/>
      <c r="G8181" s="358"/>
      <c r="H8181" s="428"/>
      <c r="I8181" s="428"/>
      <c r="J8181" s="428"/>
      <c r="K8181" s="430"/>
      <c r="L8181" s="430"/>
      <c r="M8181" s="479"/>
      <c r="N8181" s="594">
        <f t="shared" si="162"/>
        <v>0</v>
      </c>
      <c r="O8181" s="594"/>
      <c r="P8181" s="484"/>
      <c r="Q8181" s="484"/>
    </row>
    <row r="8182" spans="1:17">
      <c r="A8182" s="670">
        <v>8165</v>
      </c>
      <c r="B8182" s="677"/>
      <c r="C8182" s="677"/>
      <c r="D8182" s="677"/>
      <c r="E8182" s="676"/>
      <c r="F8182" s="448"/>
      <c r="G8182" s="358"/>
      <c r="H8182" s="428"/>
      <c r="I8182" s="428"/>
      <c r="J8182" s="428"/>
      <c r="K8182" s="430"/>
      <c r="L8182" s="430"/>
      <c r="M8182" s="479"/>
      <c r="N8182" s="594">
        <f t="shared" si="162"/>
        <v>0</v>
      </c>
      <c r="O8182" s="594"/>
      <c r="P8182" s="484"/>
      <c r="Q8182" s="484"/>
    </row>
    <row r="8183" spans="1:17">
      <c r="A8183" s="670">
        <v>8166</v>
      </c>
      <c r="B8183" s="677"/>
      <c r="C8183" s="677"/>
      <c r="D8183" s="677"/>
      <c r="E8183" s="676"/>
      <c r="F8183" s="448"/>
      <c r="G8183" s="358"/>
      <c r="H8183" s="428"/>
      <c r="I8183" s="428"/>
      <c r="J8183" s="428"/>
      <c r="K8183" s="430"/>
      <c r="L8183" s="430"/>
      <c r="M8183" s="479"/>
      <c r="N8183" s="594">
        <f t="shared" si="162"/>
        <v>0</v>
      </c>
      <c r="O8183" s="594"/>
      <c r="P8183" s="484"/>
      <c r="Q8183" s="484"/>
    </row>
    <row r="8184" spans="1:17">
      <c r="A8184" s="670">
        <v>8167</v>
      </c>
      <c r="B8184" s="677"/>
      <c r="C8184" s="677"/>
      <c r="D8184" s="677"/>
      <c r="E8184" s="676"/>
      <c r="F8184" s="448"/>
      <c r="G8184" s="358"/>
      <c r="H8184" s="428"/>
      <c r="I8184" s="428"/>
      <c r="J8184" s="428"/>
      <c r="K8184" s="430"/>
      <c r="L8184" s="430"/>
      <c r="M8184" s="479"/>
      <c r="N8184" s="594">
        <f t="shared" si="162"/>
        <v>0</v>
      </c>
      <c r="O8184" s="594"/>
      <c r="P8184" s="484"/>
      <c r="Q8184" s="484"/>
    </row>
    <row r="8185" spans="1:17">
      <c r="A8185" s="670">
        <v>8168</v>
      </c>
      <c r="B8185" s="677"/>
      <c r="C8185" s="677"/>
      <c r="D8185" s="677"/>
      <c r="E8185" s="676"/>
      <c r="F8185" s="448"/>
      <c r="G8185" s="358"/>
      <c r="H8185" s="428"/>
      <c r="I8185" s="428"/>
      <c r="J8185" s="428"/>
      <c r="K8185" s="430"/>
      <c r="L8185" s="430"/>
      <c r="M8185" s="479"/>
      <c r="N8185" s="594">
        <f t="shared" si="162"/>
        <v>0</v>
      </c>
      <c r="O8185" s="594"/>
      <c r="P8185" s="484"/>
      <c r="Q8185" s="484"/>
    </row>
    <row r="8186" spans="1:17">
      <c r="A8186" s="670">
        <v>8169</v>
      </c>
      <c r="B8186" s="677"/>
      <c r="C8186" s="677"/>
      <c r="D8186" s="677"/>
      <c r="E8186" s="676"/>
      <c r="F8186" s="448"/>
      <c r="G8186" s="358"/>
      <c r="H8186" s="428"/>
      <c r="I8186" s="428"/>
      <c r="J8186" s="428"/>
      <c r="K8186" s="430"/>
      <c r="L8186" s="430"/>
      <c r="M8186" s="479"/>
      <c r="N8186" s="594">
        <f t="shared" si="162"/>
        <v>0</v>
      </c>
      <c r="O8186" s="594"/>
      <c r="P8186" s="484"/>
      <c r="Q8186" s="484"/>
    </row>
    <row r="8187" spans="1:17">
      <c r="A8187" s="670">
        <v>8170</v>
      </c>
      <c r="B8187" s="677"/>
      <c r="C8187" s="677"/>
      <c r="D8187" s="677"/>
      <c r="E8187" s="676"/>
      <c r="F8187" s="448"/>
      <c r="G8187" s="358"/>
      <c r="H8187" s="428"/>
      <c r="I8187" s="428"/>
      <c r="J8187" s="428"/>
      <c r="K8187" s="430"/>
      <c r="L8187" s="430"/>
      <c r="M8187" s="479"/>
      <c r="N8187" s="594">
        <f t="shared" si="162"/>
        <v>0</v>
      </c>
      <c r="O8187" s="594"/>
      <c r="P8187" s="484"/>
      <c r="Q8187" s="484"/>
    </row>
    <row r="8188" spans="1:17">
      <c r="A8188" s="670">
        <v>8171</v>
      </c>
      <c r="B8188" s="677"/>
      <c r="C8188" s="677"/>
      <c r="D8188" s="677"/>
      <c r="E8188" s="676"/>
      <c r="F8188" s="448"/>
      <c r="G8188" s="358"/>
      <c r="H8188" s="428"/>
      <c r="I8188" s="428"/>
      <c r="J8188" s="428"/>
      <c r="K8188" s="430"/>
      <c r="L8188" s="430"/>
      <c r="M8188" s="479"/>
      <c r="N8188" s="594">
        <f t="shared" si="162"/>
        <v>0</v>
      </c>
      <c r="O8188" s="594"/>
      <c r="P8188" s="484"/>
      <c r="Q8188" s="484"/>
    </row>
    <row r="8189" spans="1:17">
      <c r="A8189" s="670">
        <v>8172</v>
      </c>
      <c r="B8189" s="677"/>
      <c r="C8189" s="677"/>
      <c r="D8189" s="677"/>
      <c r="E8189" s="676"/>
      <c r="F8189" s="448"/>
      <c r="G8189" s="358"/>
      <c r="H8189" s="428"/>
      <c r="I8189" s="428"/>
      <c r="J8189" s="428"/>
      <c r="K8189" s="430"/>
      <c r="L8189" s="430"/>
      <c r="M8189" s="479"/>
      <c r="N8189" s="594">
        <f t="shared" si="162"/>
        <v>0</v>
      </c>
      <c r="O8189" s="594"/>
      <c r="P8189" s="484"/>
      <c r="Q8189" s="484"/>
    </row>
    <row r="8190" spans="1:17">
      <c r="A8190" s="670">
        <v>8173</v>
      </c>
      <c r="B8190" s="677"/>
      <c r="C8190" s="677"/>
      <c r="D8190" s="677"/>
      <c r="E8190" s="676"/>
      <c r="F8190" s="448"/>
      <c r="G8190" s="358"/>
      <c r="H8190" s="428"/>
      <c r="I8190" s="428"/>
      <c r="J8190" s="428"/>
      <c r="K8190" s="430"/>
      <c r="L8190" s="430"/>
      <c r="M8190" s="479"/>
      <c r="N8190" s="594">
        <f t="shared" si="162"/>
        <v>0</v>
      </c>
      <c r="O8190" s="594"/>
      <c r="P8190" s="484"/>
      <c r="Q8190" s="484"/>
    </row>
    <row r="8191" spans="1:17">
      <c r="A8191" s="670">
        <v>8174</v>
      </c>
      <c r="B8191" s="677"/>
      <c r="C8191" s="677"/>
      <c r="D8191" s="677"/>
      <c r="E8191" s="676"/>
      <c r="F8191" s="448"/>
      <c r="G8191" s="358"/>
      <c r="H8191" s="428"/>
      <c r="I8191" s="428"/>
      <c r="J8191" s="428"/>
      <c r="K8191" s="430"/>
      <c r="L8191" s="430"/>
      <c r="M8191" s="479"/>
      <c r="N8191" s="594">
        <f t="shared" si="162"/>
        <v>0</v>
      </c>
      <c r="O8191" s="594"/>
      <c r="P8191" s="484"/>
      <c r="Q8191" s="484"/>
    </row>
    <row r="8192" spans="1:17">
      <c r="A8192" s="670">
        <v>8175</v>
      </c>
      <c r="B8192" s="677"/>
      <c r="C8192" s="677"/>
      <c r="D8192" s="677"/>
      <c r="E8192" s="676"/>
      <c r="F8192" s="448"/>
      <c r="G8192" s="358"/>
      <c r="H8192" s="428"/>
      <c r="I8192" s="428"/>
      <c r="J8192" s="428"/>
      <c r="K8192" s="430"/>
      <c r="L8192" s="430"/>
      <c r="M8192" s="479"/>
      <c r="N8192" s="594">
        <f t="shared" si="162"/>
        <v>0</v>
      </c>
      <c r="O8192" s="594"/>
      <c r="P8192" s="484"/>
      <c r="Q8192" s="484"/>
    </row>
    <row r="8193" spans="1:17">
      <c r="A8193" s="670">
        <v>8176</v>
      </c>
      <c r="B8193" s="677"/>
      <c r="C8193" s="677"/>
      <c r="D8193" s="677"/>
      <c r="E8193" s="676"/>
      <c r="F8193" s="448"/>
      <c r="G8193" s="358"/>
      <c r="H8193" s="428"/>
      <c r="I8193" s="428"/>
      <c r="J8193" s="428"/>
      <c r="K8193" s="430"/>
      <c r="L8193" s="430"/>
      <c r="M8193" s="479"/>
      <c r="N8193" s="594">
        <f t="shared" si="162"/>
        <v>0</v>
      </c>
      <c r="O8193" s="594"/>
      <c r="P8193" s="484"/>
      <c r="Q8193" s="484"/>
    </row>
    <row r="8194" spans="1:17">
      <c r="A8194" s="670">
        <v>8177</v>
      </c>
      <c r="B8194" s="677"/>
      <c r="C8194" s="677"/>
      <c r="D8194" s="677"/>
      <c r="E8194" s="676"/>
      <c r="F8194" s="448"/>
      <c r="G8194" s="358"/>
      <c r="H8194" s="428"/>
      <c r="I8194" s="428"/>
      <c r="J8194" s="428"/>
      <c r="K8194" s="430"/>
      <c r="L8194" s="430"/>
      <c r="M8194" s="479"/>
      <c r="N8194" s="594">
        <f t="shared" si="162"/>
        <v>0</v>
      </c>
      <c r="O8194" s="594"/>
      <c r="P8194" s="484"/>
      <c r="Q8194" s="484"/>
    </row>
    <row r="8195" spans="1:17">
      <c r="A8195" s="670">
        <v>8178</v>
      </c>
      <c r="B8195" s="677"/>
      <c r="C8195" s="677"/>
      <c r="D8195" s="677"/>
      <c r="E8195" s="676"/>
      <c r="F8195" s="448"/>
      <c r="G8195" s="358"/>
      <c r="H8195" s="428"/>
      <c r="I8195" s="428"/>
      <c r="J8195" s="428"/>
      <c r="K8195" s="430"/>
      <c r="L8195" s="430"/>
      <c r="M8195" s="479"/>
      <c r="N8195" s="594">
        <f t="shared" si="162"/>
        <v>0</v>
      </c>
      <c r="O8195" s="594"/>
      <c r="P8195" s="484"/>
      <c r="Q8195" s="484"/>
    </row>
    <row r="8196" spans="1:17">
      <c r="A8196" s="670">
        <v>8179</v>
      </c>
      <c r="B8196" s="677"/>
      <c r="C8196" s="677"/>
      <c r="D8196" s="677"/>
      <c r="E8196" s="676"/>
      <c r="F8196" s="448"/>
      <c r="G8196" s="358"/>
      <c r="H8196" s="428"/>
      <c r="I8196" s="428"/>
      <c r="J8196" s="428"/>
      <c r="K8196" s="430"/>
      <c r="L8196" s="430"/>
      <c r="M8196" s="479"/>
      <c r="N8196" s="594">
        <f t="shared" si="162"/>
        <v>0</v>
      </c>
      <c r="O8196" s="594"/>
      <c r="P8196" s="484"/>
      <c r="Q8196" s="484"/>
    </row>
    <row r="8197" spans="1:17">
      <c r="A8197" s="670">
        <v>8180</v>
      </c>
      <c r="B8197" s="677"/>
      <c r="C8197" s="677"/>
      <c r="D8197" s="677"/>
      <c r="E8197" s="676"/>
      <c r="F8197" s="448"/>
      <c r="G8197" s="358"/>
      <c r="H8197" s="428"/>
      <c r="I8197" s="428"/>
      <c r="J8197" s="428"/>
      <c r="K8197" s="430"/>
      <c r="L8197" s="430"/>
      <c r="M8197" s="479"/>
      <c r="N8197" s="594">
        <f t="shared" si="162"/>
        <v>0</v>
      </c>
      <c r="O8197" s="594"/>
      <c r="P8197" s="484"/>
      <c r="Q8197" s="484"/>
    </row>
    <row r="8198" spans="1:17">
      <c r="A8198" s="670">
        <v>8181</v>
      </c>
      <c r="B8198" s="677"/>
      <c r="C8198" s="677"/>
      <c r="D8198" s="677"/>
      <c r="E8198" s="676"/>
      <c r="F8198" s="448"/>
      <c r="G8198" s="358"/>
      <c r="H8198" s="428"/>
      <c r="I8198" s="428"/>
      <c r="J8198" s="428"/>
      <c r="K8198" s="430"/>
      <c r="L8198" s="430"/>
      <c r="M8198" s="479"/>
      <c r="N8198" s="594">
        <f t="shared" si="162"/>
        <v>0</v>
      </c>
      <c r="O8198" s="594"/>
      <c r="P8198" s="484"/>
      <c r="Q8198" s="484"/>
    </row>
    <row r="8199" spans="1:17">
      <c r="A8199" s="670">
        <v>8182</v>
      </c>
      <c r="B8199" s="677"/>
      <c r="C8199" s="677"/>
      <c r="D8199" s="677"/>
      <c r="E8199" s="676"/>
      <c r="F8199" s="448"/>
      <c r="G8199" s="358"/>
      <c r="H8199" s="428"/>
      <c r="I8199" s="428"/>
      <c r="J8199" s="428"/>
      <c r="K8199" s="430"/>
      <c r="L8199" s="430"/>
      <c r="M8199" s="479"/>
      <c r="N8199" s="594">
        <f t="shared" si="162"/>
        <v>0</v>
      </c>
      <c r="O8199" s="594"/>
      <c r="P8199" s="484"/>
      <c r="Q8199" s="484"/>
    </row>
    <row r="8200" spans="1:17">
      <c r="A8200" s="670">
        <v>8183</v>
      </c>
      <c r="B8200" s="677"/>
      <c r="C8200" s="677"/>
      <c r="D8200" s="677"/>
      <c r="E8200" s="676"/>
      <c r="F8200" s="448"/>
      <c r="G8200" s="358"/>
      <c r="H8200" s="428"/>
      <c r="I8200" s="428"/>
      <c r="J8200" s="428"/>
      <c r="K8200" s="430"/>
      <c r="L8200" s="430"/>
      <c r="M8200" s="479"/>
      <c r="N8200" s="594">
        <f t="shared" si="162"/>
        <v>0</v>
      </c>
      <c r="O8200" s="594"/>
      <c r="P8200" s="484"/>
      <c r="Q8200" s="484"/>
    </row>
    <row r="8201" spans="1:17">
      <c r="A8201" s="670">
        <v>8184</v>
      </c>
      <c r="B8201" s="677"/>
      <c r="C8201" s="677"/>
      <c r="D8201" s="677"/>
      <c r="E8201" s="676"/>
      <c r="F8201" s="448"/>
      <c r="G8201" s="358"/>
      <c r="H8201" s="428"/>
      <c r="I8201" s="428"/>
      <c r="J8201" s="428"/>
      <c r="K8201" s="430"/>
      <c r="L8201" s="430"/>
      <c r="M8201" s="479"/>
      <c r="N8201" s="594">
        <f t="shared" si="162"/>
        <v>0</v>
      </c>
      <c r="O8201" s="594"/>
      <c r="P8201" s="484"/>
      <c r="Q8201" s="484"/>
    </row>
    <row r="8202" spans="1:17">
      <c r="A8202" s="670">
        <v>8185</v>
      </c>
      <c r="B8202" s="677"/>
      <c r="C8202" s="677"/>
      <c r="D8202" s="677"/>
      <c r="E8202" s="676"/>
      <c r="F8202" s="448"/>
      <c r="G8202" s="358"/>
      <c r="H8202" s="428"/>
      <c r="I8202" s="428"/>
      <c r="J8202" s="428"/>
      <c r="K8202" s="430"/>
      <c r="L8202" s="430"/>
      <c r="M8202" s="479"/>
      <c r="N8202" s="594">
        <f t="shared" si="162"/>
        <v>0</v>
      </c>
      <c r="O8202" s="594"/>
      <c r="P8202" s="484"/>
      <c r="Q8202" s="484"/>
    </row>
    <row r="8203" spans="1:17">
      <c r="A8203" s="670">
        <v>8186</v>
      </c>
      <c r="B8203" s="677"/>
      <c r="C8203" s="677"/>
      <c r="D8203" s="677"/>
      <c r="E8203" s="676"/>
      <c r="F8203" s="448"/>
      <c r="G8203" s="358"/>
      <c r="H8203" s="428"/>
      <c r="I8203" s="428"/>
      <c r="J8203" s="428"/>
      <c r="K8203" s="430"/>
      <c r="L8203" s="430"/>
      <c r="M8203" s="479"/>
      <c r="N8203" s="594">
        <f t="shared" si="162"/>
        <v>0</v>
      </c>
      <c r="O8203" s="594"/>
      <c r="P8203" s="484"/>
      <c r="Q8203" s="484"/>
    </row>
    <row r="8204" spans="1:17">
      <c r="A8204" s="670">
        <v>8187</v>
      </c>
      <c r="B8204" s="677"/>
      <c r="C8204" s="677"/>
      <c r="D8204" s="677"/>
      <c r="E8204" s="676"/>
      <c r="F8204" s="448"/>
      <c r="G8204" s="358"/>
      <c r="H8204" s="428"/>
      <c r="I8204" s="428"/>
      <c r="J8204" s="428"/>
      <c r="K8204" s="430"/>
      <c r="L8204" s="430"/>
      <c r="M8204" s="479"/>
      <c r="N8204" s="594">
        <f t="shared" si="162"/>
        <v>0</v>
      </c>
      <c r="O8204" s="594"/>
      <c r="P8204" s="484"/>
      <c r="Q8204" s="484"/>
    </row>
    <row r="8205" spans="1:17">
      <c r="A8205" s="670">
        <v>8188</v>
      </c>
      <c r="B8205" s="677"/>
      <c r="C8205" s="677"/>
      <c r="D8205" s="677"/>
      <c r="E8205" s="676"/>
      <c r="F8205" s="448"/>
      <c r="G8205" s="358"/>
      <c r="H8205" s="428"/>
      <c r="I8205" s="428"/>
      <c r="J8205" s="428"/>
      <c r="K8205" s="430"/>
      <c r="L8205" s="430"/>
      <c r="M8205" s="479"/>
      <c r="N8205" s="594">
        <f t="shared" si="162"/>
        <v>0</v>
      </c>
      <c r="O8205" s="594"/>
      <c r="P8205" s="484"/>
      <c r="Q8205" s="484"/>
    </row>
    <row r="8206" spans="1:17">
      <c r="A8206" s="670">
        <v>8189</v>
      </c>
      <c r="B8206" s="677"/>
      <c r="C8206" s="677"/>
      <c r="D8206" s="677"/>
      <c r="E8206" s="676"/>
      <c r="F8206" s="448"/>
      <c r="G8206" s="358"/>
      <c r="H8206" s="428"/>
      <c r="I8206" s="428"/>
      <c r="J8206" s="428"/>
      <c r="K8206" s="430"/>
      <c r="L8206" s="430"/>
      <c r="M8206" s="479"/>
      <c r="N8206" s="594">
        <f t="shared" si="162"/>
        <v>0</v>
      </c>
      <c r="O8206" s="594"/>
      <c r="P8206" s="484"/>
      <c r="Q8206" s="484"/>
    </row>
    <row r="8207" spans="1:17">
      <c r="A8207" s="670">
        <v>8190</v>
      </c>
      <c r="B8207" s="677"/>
      <c r="C8207" s="677"/>
      <c r="D8207" s="677"/>
      <c r="E8207" s="676"/>
      <c r="F8207" s="448"/>
      <c r="G8207" s="358"/>
      <c r="H8207" s="428"/>
      <c r="I8207" s="428"/>
      <c r="J8207" s="428"/>
      <c r="K8207" s="430"/>
      <c r="L8207" s="430"/>
      <c r="M8207" s="479"/>
      <c r="N8207" s="594">
        <f t="shared" si="162"/>
        <v>0</v>
      </c>
      <c r="O8207" s="594"/>
      <c r="P8207" s="484"/>
      <c r="Q8207" s="484"/>
    </row>
    <row r="8208" spans="1:17">
      <c r="A8208" s="670">
        <v>8191</v>
      </c>
      <c r="B8208" s="677"/>
      <c r="C8208" s="677"/>
      <c r="D8208" s="677"/>
      <c r="E8208" s="676"/>
      <c r="F8208" s="448"/>
      <c r="G8208" s="358"/>
      <c r="H8208" s="428"/>
      <c r="I8208" s="428"/>
      <c r="J8208" s="428"/>
      <c r="K8208" s="430"/>
      <c r="L8208" s="430"/>
      <c r="M8208" s="479"/>
      <c r="N8208" s="594">
        <f t="shared" si="162"/>
        <v>0</v>
      </c>
      <c r="O8208" s="594"/>
      <c r="P8208" s="484"/>
      <c r="Q8208" s="484"/>
    </row>
    <row r="8209" spans="1:17">
      <c r="A8209" s="670">
        <v>8192</v>
      </c>
      <c r="B8209" s="677"/>
      <c r="C8209" s="677"/>
      <c r="D8209" s="677"/>
      <c r="E8209" s="676"/>
      <c r="F8209" s="448"/>
      <c r="G8209" s="358"/>
      <c r="H8209" s="428"/>
      <c r="I8209" s="428"/>
      <c r="J8209" s="428"/>
      <c r="K8209" s="430"/>
      <c r="L8209" s="430"/>
      <c r="M8209" s="479"/>
      <c r="N8209" s="594">
        <f t="shared" si="162"/>
        <v>0</v>
      </c>
      <c r="O8209" s="594"/>
      <c r="P8209" s="484"/>
      <c r="Q8209" s="484"/>
    </row>
    <row r="8210" spans="1:17">
      <c r="A8210" s="670">
        <v>8193</v>
      </c>
      <c r="B8210" s="677"/>
      <c r="C8210" s="677"/>
      <c r="D8210" s="677"/>
      <c r="E8210" s="676"/>
      <c r="F8210" s="448"/>
      <c r="G8210" s="358"/>
      <c r="H8210" s="428"/>
      <c r="I8210" s="428"/>
      <c r="J8210" s="428"/>
      <c r="K8210" s="430"/>
      <c r="L8210" s="430"/>
      <c r="M8210" s="479"/>
      <c r="N8210" s="594">
        <f t="shared" si="162"/>
        <v>0</v>
      </c>
      <c r="O8210" s="594"/>
      <c r="P8210" s="484"/>
      <c r="Q8210" s="484"/>
    </row>
    <row r="8211" spans="1:17">
      <c r="A8211" s="670">
        <v>8194</v>
      </c>
      <c r="B8211" s="677"/>
      <c r="C8211" s="677"/>
      <c r="D8211" s="677"/>
      <c r="E8211" s="676"/>
      <c r="F8211" s="448"/>
      <c r="G8211" s="358"/>
      <c r="H8211" s="428"/>
      <c r="I8211" s="428"/>
      <c r="J8211" s="428"/>
      <c r="K8211" s="430"/>
      <c r="L8211" s="430"/>
      <c r="M8211" s="479"/>
      <c r="N8211" s="594">
        <f t="shared" ref="N8211:N8274" si="163">+IF((O8210-I8210)&gt;$O$8,1,0)*IF(I8210&gt;$O$9,1,0)*IF(O8210&gt;($O$11-$O$10),1,0)</f>
        <v>0</v>
      </c>
      <c r="O8211" s="594"/>
      <c r="P8211" s="484"/>
      <c r="Q8211" s="484"/>
    </row>
    <row r="8212" spans="1:17">
      <c r="A8212" s="670">
        <v>8195</v>
      </c>
      <c r="B8212" s="677"/>
      <c r="C8212" s="677"/>
      <c r="D8212" s="677"/>
      <c r="E8212" s="676"/>
      <c r="F8212" s="448"/>
      <c r="G8212" s="358"/>
      <c r="H8212" s="428"/>
      <c r="I8212" s="428"/>
      <c r="J8212" s="428"/>
      <c r="K8212" s="430"/>
      <c r="L8212" s="430"/>
      <c r="M8212" s="479"/>
      <c r="N8212" s="594">
        <f t="shared" si="163"/>
        <v>0</v>
      </c>
      <c r="O8212" s="594"/>
      <c r="P8212" s="484"/>
      <c r="Q8212" s="484"/>
    </row>
    <row r="8213" spans="1:17">
      <c r="A8213" s="670">
        <v>8196</v>
      </c>
      <c r="B8213" s="677"/>
      <c r="C8213" s="677"/>
      <c r="D8213" s="677"/>
      <c r="E8213" s="676"/>
      <c r="F8213" s="448"/>
      <c r="G8213" s="358"/>
      <c r="H8213" s="428"/>
      <c r="I8213" s="428"/>
      <c r="J8213" s="428"/>
      <c r="K8213" s="430"/>
      <c r="L8213" s="430"/>
      <c r="M8213" s="479"/>
      <c r="N8213" s="594">
        <f t="shared" si="163"/>
        <v>0</v>
      </c>
      <c r="O8213" s="594"/>
      <c r="P8213" s="484"/>
      <c r="Q8213" s="484"/>
    </row>
    <row r="8214" spans="1:17">
      <c r="A8214" s="670">
        <v>8197</v>
      </c>
      <c r="B8214" s="677"/>
      <c r="C8214" s="677"/>
      <c r="D8214" s="677"/>
      <c r="E8214" s="676"/>
      <c r="F8214" s="448"/>
      <c r="G8214" s="358"/>
      <c r="H8214" s="428"/>
      <c r="I8214" s="428"/>
      <c r="J8214" s="428"/>
      <c r="K8214" s="430"/>
      <c r="L8214" s="430"/>
      <c r="M8214" s="479"/>
      <c r="N8214" s="594">
        <f t="shared" si="163"/>
        <v>0</v>
      </c>
      <c r="O8214" s="594"/>
      <c r="P8214" s="484"/>
      <c r="Q8214" s="484"/>
    </row>
    <row r="8215" spans="1:17">
      <c r="A8215" s="670">
        <v>8198</v>
      </c>
      <c r="B8215" s="677"/>
      <c r="C8215" s="677"/>
      <c r="D8215" s="677"/>
      <c r="E8215" s="676"/>
      <c r="F8215" s="448"/>
      <c r="G8215" s="358"/>
      <c r="H8215" s="428"/>
      <c r="I8215" s="428"/>
      <c r="J8215" s="428"/>
      <c r="K8215" s="430"/>
      <c r="L8215" s="430"/>
      <c r="M8215" s="479"/>
      <c r="N8215" s="594">
        <f t="shared" si="163"/>
        <v>0</v>
      </c>
      <c r="O8215" s="594"/>
      <c r="P8215" s="484"/>
      <c r="Q8215" s="484"/>
    </row>
    <row r="8216" spans="1:17">
      <c r="A8216" s="670">
        <v>8199</v>
      </c>
      <c r="B8216" s="677"/>
      <c r="C8216" s="677"/>
      <c r="D8216" s="677"/>
      <c r="E8216" s="676"/>
      <c r="F8216" s="448"/>
      <c r="G8216" s="358"/>
      <c r="H8216" s="428"/>
      <c r="I8216" s="428"/>
      <c r="J8216" s="428"/>
      <c r="K8216" s="430"/>
      <c r="L8216" s="430"/>
      <c r="M8216" s="479"/>
      <c r="N8216" s="594">
        <f t="shared" si="163"/>
        <v>0</v>
      </c>
      <c r="O8216" s="594"/>
      <c r="P8216" s="484"/>
      <c r="Q8216" s="484"/>
    </row>
    <row r="8217" spans="1:17">
      <c r="A8217" s="670">
        <v>8200</v>
      </c>
      <c r="B8217" s="677"/>
      <c r="C8217" s="677"/>
      <c r="D8217" s="677"/>
      <c r="E8217" s="676"/>
      <c r="F8217" s="448"/>
      <c r="G8217" s="358"/>
      <c r="H8217" s="428"/>
      <c r="I8217" s="428"/>
      <c r="J8217" s="428"/>
      <c r="K8217" s="430"/>
      <c r="L8217" s="430"/>
      <c r="M8217" s="479"/>
      <c r="N8217" s="594">
        <f t="shared" si="163"/>
        <v>0</v>
      </c>
      <c r="O8217" s="594"/>
      <c r="P8217" s="484"/>
      <c r="Q8217" s="484"/>
    </row>
    <row r="8218" spans="1:17">
      <c r="A8218" s="670">
        <v>8201</v>
      </c>
      <c r="B8218" s="677"/>
      <c r="C8218" s="677"/>
      <c r="D8218" s="677"/>
      <c r="E8218" s="676"/>
      <c r="F8218" s="448"/>
      <c r="G8218" s="358"/>
      <c r="H8218" s="428"/>
      <c r="I8218" s="428"/>
      <c r="J8218" s="428"/>
      <c r="K8218" s="430"/>
      <c r="L8218" s="430"/>
      <c r="M8218" s="479"/>
      <c r="N8218" s="594">
        <f t="shared" si="163"/>
        <v>0</v>
      </c>
      <c r="O8218" s="594"/>
      <c r="P8218" s="484"/>
      <c r="Q8218" s="484"/>
    </row>
    <row r="8219" spans="1:17">
      <c r="A8219" s="670">
        <v>8202</v>
      </c>
      <c r="B8219" s="677"/>
      <c r="C8219" s="677"/>
      <c r="D8219" s="677"/>
      <c r="E8219" s="676"/>
      <c r="F8219" s="448"/>
      <c r="G8219" s="358"/>
      <c r="H8219" s="428"/>
      <c r="I8219" s="428"/>
      <c r="J8219" s="428"/>
      <c r="K8219" s="430"/>
      <c r="L8219" s="430"/>
      <c r="M8219" s="479"/>
      <c r="N8219" s="594">
        <f t="shared" si="163"/>
        <v>0</v>
      </c>
      <c r="O8219" s="594"/>
      <c r="P8219" s="484"/>
      <c r="Q8219" s="484"/>
    </row>
    <row r="8220" spans="1:17">
      <c r="A8220" s="670">
        <v>8203</v>
      </c>
      <c r="B8220" s="677"/>
      <c r="C8220" s="677"/>
      <c r="D8220" s="677"/>
      <c r="E8220" s="676"/>
      <c r="F8220" s="448"/>
      <c r="G8220" s="358"/>
      <c r="H8220" s="428"/>
      <c r="I8220" s="428"/>
      <c r="J8220" s="428"/>
      <c r="K8220" s="430"/>
      <c r="L8220" s="430"/>
      <c r="M8220" s="479"/>
      <c r="N8220" s="594">
        <f t="shared" si="163"/>
        <v>0</v>
      </c>
      <c r="O8220" s="594"/>
      <c r="P8220" s="484"/>
      <c r="Q8220" s="484"/>
    </row>
    <row r="8221" spans="1:17">
      <c r="A8221" s="670">
        <v>8204</v>
      </c>
      <c r="B8221" s="677"/>
      <c r="C8221" s="677"/>
      <c r="D8221" s="677"/>
      <c r="E8221" s="676"/>
      <c r="F8221" s="448"/>
      <c r="G8221" s="358"/>
      <c r="H8221" s="428"/>
      <c r="I8221" s="428"/>
      <c r="J8221" s="428"/>
      <c r="K8221" s="430"/>
      <c r="L8221" s="430"/>
      <c r="M8221" s="479"/>
      <c r="N8221" s="594">
        <f t="shared" si="163"/>
        <v>0</v>
      </c>
      <c r="O8221" s="594"/>
      <c r="P8221" s="484"/>
      <c r="Q8221" s="484"/>
    </row>
    <row r="8222" spans="1:17">
      <c r="A8222" s="670">
        <v>8205</v>
      </c>
      <c r="B8222" s="677"/>
      <c r="C8222" s="677"/>
      <c r="D8222" s="677"/>
      <c r="E8222" s="676"/>
      <c r="F8222" s="448"/>
      <c r="G8222" s="358"/>
      <c r="H8222" s="428"/>
      <c r="I8222" s="428"/>
      <c r="J8222" s="428"/>
      <c r="K8222" s="430"/>
      <c r="L8222" s="430"/>
      <c r="M8222" s="479"/>
      <c r="N8222" s="594">
        <f t="shared" si="163"/>
        <v>0</v>
      </c>
      <c r="O8222" s="594"/>
      <c r="P8222" s="484"/>
      <c r="Q8222" s="484"/>
    </row>
    <row r="8223" spans="1:17">
      <c r="A8223" s="670">
        <v>8206</v>
      </c>
      <c r="B8223" s="677"/>
      <c r="C8223" s="677"/>
      <c r="D8223" s="677"/>
      <c r="E8223" s="676"/>
      <c r="F8223" s="448"/>
      <c r="G8223" s="358"/>
      <c r="H8223" s="428"/>
      <c r="I8223" s="428"/>
      <c r="J8223" s="428"/>
      <c r="K8223" s="430"/>
      <c r="L8223" s="430"/>
      <c r="M8223" s="479"/>
      <c r="N8223" s="594">
        <f t="shared" si="163"/>
        <v>0</v>
      </c>
      <c r="O8223" s="594"/>
      <c r="P8223" s="484"/>
      <c r="Q8223" s="484"/>
    </row>
    <row r="8224" spans="1:17">
      <c r="A8224" s="670">
        <v>8207</v>
      </c>
      <c r="B8224" s="677"/>
      <c r="C8224" s="677"/>
      <c r="D8224" s="677"/>
      <c r="E8224" s="676"/>
      <c r="F8224" s="448"/>
      <c r="G8224" s="358"/>
      <c r="H8224" s="428"/>
      <c r="I8224" s="428"/>
      <c r="J8224" s="428"/>
      <c r="K8224" s="430"/>
      <c r="L8224" s="430"/>
      <c r="M8224" s="479"/>
      <c r="N8224" s="594">
        <f t="shared" si="163"/>
        <v>0</v>
      </c>
      <c r="O8224" s="594"/>
      <c r="P8224" s="484"/>
      <c r="Q8224" s="484"/>
    </row>
    <row r="8225" spans="1:17">
      <c r="A8225" s="670">
        <v>8208</v>
      </c>
      <c r="B8225" s="677"/>
      <c r="C8225" s="677"/>
      <c r="D8225" s="677"/>
      <c r="E8225" s="676"/>
      <c r="F8225" s="448"/>
      <c r="G8225" s="358"/>
      <c r="H8225" s="428"/>
      <c r="I8225" s="428"/>
      <c r="J8225" s="428"/>
      <c r="K8225" s="430"/>
      <c r="L8225" s="430"/>
      <c r="M8225" s="479"/>
      <c r="N8225" s="594">
        <f t="shared" si="163"/>
        <v>0</v>
      </c>
      <c r="O8225" s="594"/>
      <c r="P8225" s="484"/>
      <c r="Q8225" s="484"/>
    </row>
    <row r="8226" spans="1:17">
      <c r="A8226" s="670">
        <v>8209</v>
      </c>
      <c r="B8226" s="677"/>
      <c r="C8226" s="677"/>
      <c r="D8226" s="677"/>
      <c r="E8226" s="676"/>
      <c r="F8226" s="448"/>
      <c r="G8226" s="358"/>
      <c r="H8226" s="428"/>
      <c r="I8226" s="428"/>
      <c r="J8226" s="428"/>
      <c r="K8226" s="430"/>
      <c r="L8226" s="430"/>
      <c r="M8226" s="479"/>
      <c r="N8226" s="594">
        <f t="shared" si="163"/>
        <v>0</v>
      </c>
      <c r="O8226" s="594"/>
      <c r="P8226" s="484"/>
      <c r="Q8226" s="484"/>
    </row>
    <row r="8227" spans="1:17">
      <c r="A8227" s="670">
        <v>8210</v>
      </c>
      <c r="B8227" s="677"/>
      <c r="C8227" s="677"/>
      <c r="D8227" s="677"/>
      <c r="E8227" s="676"/>
      <c r="F8227" s="448"/>
      <c r="G8227" s="358"/>
      <c r="H8227" s="428"/>
      <c r="I8227" s="428"/>
      <c r="J8227" s="428"/>
      <c r="K8227" s="430"/>
      <c r="L8227" s="430"/>
      <c r="M8227" s="479"/>
      <c r="N8227" s="594">
        <f t="shared" si="163"/>
        <v>0</v>
      </c>
      <c r="O8227" s="594"/>
      <c r="P8227" s="484"/>
      <c r="Q8227" s="484"/>
    </row>
    <row r="8228" spans="1:17">
      <c r="A8228" s="670">
        <v>8211</v>
      </c>
      <c r="B8228" s="677"/>
      <c r="C8228" s="677"/>
      <c r="D8228" s="677"/>
      <c r="E8228" s="676"/>
      <c r="F8228" s="448"/>
      <c r="G8228" s="358"/>
      <c r="H8228" s="428"/>
      <c r="I8228" s="428"/>
      <c r="J8228" s="428"/>
      <c r="K8228" s="430"/>
      <c r="L8228" s="430"/>
      <c r="M8228" s="479"/>
      <c r="N8228" s="594">
        <f t="shared" si="163"/>
        <v>0</v>
      </c>
      <c r="O8228" s="594"/>
      <c r="P8228" s="484"/>
      <c r="Q8228" s="484"/>
    </row>
    <row r="8229" spans="1:17">
      <c r="A8229" s="670">
        <v>8212</v>
      </c>
      <c r="B8229" s="677"/>
      <c r="C8229" s="677"/>
      <c r="D8229" s="677"/>
      <c r="E8229" s="676"/>
      <c r="F8229" s="448"/>
      <c r="G8229" s="358"/>
      <c r="H8229" s="428"/>
      <c r="I8229" s="428"/>
      <c r="J8229" s="428"/>
      <c r="K8229" s="430"/>
      <c r="L8229" s="430"/>
      <c r="M8229" s="479"/>
      <c r="N8229" s="594">
        <f t="shared" si="163"/>
        <v>0</v>
      </c>
      <c r="O8229" s="594"/>
      <c r="P8229" s="484"/>
      <c r="Q8229" s="484"/>
    </row>
    <row r="8230" spans="1:17">
      <c r="A8230" s="670">
        <v>8213</v>
      </c>
      <c r="B8230" s="677"/>
      <c r="C8230" s="677"/>
      <c r="D8230" s="677"/>
      <c r="E8230" s="676"/>
      <c r="F8230" s="448"/>
      <c r="G8230" s="358"/>
      <c r="H8230" s="428"/>
      <c r="I8230" s="428"/>
      <c r="J8230" s="428"/>
      <c r="K8230" s="430"/>
      <c r="L8230" s="430"/>
      <c r="M8230" s="479"/>
      <c r="N8230" s="594">
        <f t="shared" si="163"/>
        <v>0</v>
      </c>
      <c r="O8230" s="594"/>
      <c r="P8230" s="484"/>
      <c r="Q8230" s="484"/>
    </row>
    <row r="8231" spans="1:17">
      <c r="A8231" s="670">
        <v>8214</v>
      </c>
      <c r="B8231" s="677"/>
      <c r="C8231" s="677"/>
      <c r="D8231" s="677"/>
      <c r="E8231" s="676"/>
      <c r="F8231" s="448"/>
      <c r="G8231" s="358"/>
      <c r="H8231" s="428"/>
      <c r="I8231" s="428"/>
      <c r="J8231" s="428"/>
      <c r="K8231" s="430"/>
      <c r="L8231" s="430"/>
      <c r="M8231" s="479"/>
      <c r="N8231" s="594">
        <f t="shared" si="163"/>
        <v>0</v>
      </c>
      <c r="O8231" s="594"/>
      <c r="P8231" s="484"/>
      <c r="Q8231" s="484"/>
    </row>
    <row r="8232" spans="1:17">
      <c r="A8232" s="670">
        <v>8215</v>
      </c>
      <c r="B8232" s="677"/>
      <c r="C8232" s="677"/>
      <c r="D8232" s="677"/>
      <c r="E8232" s="676"/>
      <c r="F8232" s="448"/>
      <c r="G8232" s="358"/>
      <c r="H8232" s="428"/>
      <c r="I8232" s="428"/>
      <c r="J8232" s="428"/>
      <c r="K8232" s="430"/>
      <c r="L8232" s="430"/>
      <c r="M8232" s="479"/>
      <c r="N8232" s="594">
        <f t="shared" si="163"/>
        <v>0</v>
      </c>
      <c r="O8232" s="594"/>
      <c r="P8232" s="484"/>
      <c r="Q8232" s="484"/>
    </row>
    <row r="8233" spans="1:17">
      <c r="A8233" s="670">
        <v>8216</v>
      </c>
      <c r="B8233" s="677"/>
      <c r="C8233" s="677"/>
      <c r="D8233" s="677"/>
      <c r="E8233" s="676"/>
      <c r="F8233" s="448"/>
      <c r="G8233" s="358"/>
      <c r="H8233" s="428"/>
      <c r="I8233" s="428"/>
      <c r="J8233" s="428"/>
      <c r="K8233" s="430"/>
      <c r="L8233" s="430"/>
      <c r="M8233" s="479"/>
      <c r="N8233" s="594">
        <f t="shared" si="163"/>
        <v>0</v>
      </c>
      <c r="O8233" s="594"/>
      <c r="P8233" s="484"/>
      <c r="Q8233" s="484"/>
    </row>
    <row r="8234" spans="1:17">
      <c r="A8234" s="670">
        <v>8217</v>
      </c>
      <c r="B8234" s="677"/>
      <c r="C8234" s="677"/>
      <c r="D8234" s="677"/>
      <c r="E8234" s="676"/>
      <c r="F8234" s="448"/>
      <c r="G8234" s="358"/>
      <c r="H8234" s="428"/>
      <c r="I8234" s="428"/>
      <c r="J8234" s="428"/>
      <c r="K8234" s="430"/>
      <c r="L8234" s="430"/>
      <c r="M8234" s="479"/>
      <c r="N8234" s="594">
        <f t="shared" si="163"/>
        <v>0</v>
      </c>
      <c r="O8234" s="594"/>
      <c r="P8234" s="484"/>
      <c r="Q8234" s="484"/>
    </row>
    <row r="8235" spans="1:17">
      <c r="A8235" s="670">
        <v>8218</v>
      </c>
      <c r="B8235" s="677"/>
      <c r="C8235" s="677"/>
      <c r="D8235" s="677"/>
      <c r="E8235" s="676"/>
      <c r="F8235" s="448"/>
      <c r="G8235" s="358"/>
      <c r="H8235" s="428"/>
      <c r="I8235" s="428"/>
      <c r="J8235" s="428"/>
      <c r="K8235" s="430"/>
      <c r="L8235" s="430"/>
      <c r="M8235" s="479"/>
      <c r="N8235" s="594">
        <f t="shared" si="163"/>
        <v>0</v>
      </c>
      <c r="O8235" s="594"/>
      <c r="P8235" s="484"/>
      <c r="Q8235" s="484"/>
    </row>
    <row r="8236" spans="1:17">
      <c r="A8236" s="670">
        <v>8219</v>
      </c>
      <c r="B8236" s="677"/>
      <c r="C8236" s="677"/>
      <c r="D8236" s="677"/>
      <c r="E8236" s="676"/>
      <c r="F8236" s="448"/>
      <c r="G8236" s="358"/>
      <c r="H8236" s="428"/>
      <c r="I8236" s="428"/>
      <c r="J8236" s="428"/>
      <c r="K8236" s="430"/>
      <c r="L8236" s="430"/>
      <c r="M8236" s="479"/>
      <c r="N8236" s="594">
        <f t="shared" si="163"/>
        <v>0</v>
      </c>
      <c r="O8236" s="594"/>
      <c r="P8236" s="484"/>
      <c r="Q8236" s="484"/>
    </row>
    <row r="8237" spans="1:17">
      <c r="A8237" s="670">
        <v>8220</v>
      </c>
      <c r="B8237" s="677"/>
      <c r="C8237" s="677"/>
      <c r="D8237" s="677"/>
      <c r="E8237" s="676"/>
      <c r="F8237" s="448"/>
      <c r="G8237" s="358"/>
      <c r="H8237" s="428"/>
      <c r="I8237" s="428"/>
      <c r="J8237" s="428"/>
      <c r="K8237" s="430"/>
      <c r="L8237" s="430"/>
      <c r="M8237" s="479"/>
      <c r="N8237" s="594">
        <f t="shared" si="163"/>
        <v>0</v>
      </c>
      <c r="O8237" s="594"/>
      <c r="P8237" s="484"/>
      <c r="Q8237" s="484"/>
    </row>
    <row r="8238" spans="1:17">
      <c r="A8238" s="670">
        <v>8221</v>
      </c>
      <c r="B8238" s="677"/>
      <c r="C8238" s="677"/>
      <c r="D8238" s="677"/>
      <c r="E8238" s="676"/>
      <c r="F8238" s="448"/>
      <c r="G8238" s="358"/>
      <c r="H8238" s="428"/>
      <c r="I8238" s="428"/>
      <c r="J8238" s="428"/>
      <c r="K8238" s="430"/>
      <c r="L8238" s="430"/>
      <c r="M8238" s="479"/>
      <c r="N8238" s="594">
        <f t="shared" si="163"/>
        <v>0</v>
      </c>
      <c r="O8238" s="594"/>
      <c r="P8238" s="484"/>
      <c r="Q8238" s="484"/>
    </row>
    <row r="8239" spans="1:17">
      <c r="A8239" s="670">
        <v>8222</v>
      </c>
      <c r="B8239" s="677"/>
      <c r="C8239" s="677"/>
      <c r="D8239" s="677"/>
      <c r="E8239" s="676"/>
      <c r="F8239" s="448"/>
      <c r="G8239" s="358"/>
      <c r="H8239" s="428"/>
      <c r="I8239" s="428"/>
      <c r="J8239" s="428"/>
      <c r="K8239" s="430"/>
      <c r="L8239" s="430"/>
      <c r="M8239" s="479"/>
      <c r="N8239" s="594">
        <f t="shared" si="163"/>
        <v>0</v>
      </c>
      <c r="O8239" s="594"/>
      <c r="P8239" s="484"/>
      <c r="Q8239" s="484"/>
    </row>
    <row r="8240" spans="1:17">
      <c r="A8240" s="670">
        <v>8223</v>
      </c>
      <c r="B8240" s="677"/>
      <c r="C8240" s="677"/>
      <c r="D8240" s="677"/>
      <c r="E8240" s="676"/>
      <c r="F8240" s="448"/>
      <c r="G8240" s="358"/>
      <c r="H8240" s="428"/>
      <c r="I8240" s="428"/>
      <c r="J8240" s="428"/>
      <c r="K8240" s="430"/>
      <c r="L8240" s="430"/>
      <c r="M8240" s="479"/>
      <c r="N8240" s="594">
        <f t="shared" si="163"/>
        <v>0</v>
      </c>
      <c r="O8240" s="594"/>
      <c r="P8240" s="484"/>
      <c r="Q8240" s="484"/>
    </row>
    <row r="8241" spans="1:17">
      <c r="A8241" s="670">
        <v>8224</v>
      </c>
      <c r="B8241" s="677"/>
      <c r="C8241" s="677"/>
      <c r="D8241" s="677"/>
      <c r="E8241" s="676"/>
      <c r="F8241" s="448"/>
      <c r="G8241" s="358"/>
      <c r="H8241" s="428"/>
      <c r="I8241" s="428"/>
      <c r="J8241" s="428"/>
      <c r="K8241" s="430"/>
      <c r="L8241" s="430"/>
      <c r="M8241" s="479"/>
      <c r="N8241" s="594">
        <f t="shared" si="163"/>
        <v>0</v>
      </c>
      <c r="O8241" s="594"/>
      <c r="P8241" s="484"/>
      <c r="Q8241" s="484"/>
    </row>
    <row r="8242" spans="1:17">
      <c r="A8242" s="670">
        <v>8225</v>
      </c>
      <c r="B8242" s="677"/>
      <c r="C8242" s="677"/>
      <c r="D8242" s="677"/>
      <c r="E8242" s="676"/>
      <c r="F8242" s="448"/>
      <c r="G8242" s="358"/>
      <c r="H8242" s="428"/>
      <c r="I8242" s="428"/>
      <c r="J8242" s="428"/>
      <c r="K8242" s="430"/>
      <c r="L8242" s="430"/>
      <c r="M8242" s="479"/>
      <c r="N8242" s="594">
        <f t="shared" si="163"/>
        <v>0</v>
      </c>
      <c r="O8242" s="594"/>
      <c r="P8242" s="484"/>
      <c r="Q8242" s="484"/>
    </row>
    <row r="8243" spans="1:17">
      <c r="A8243" s="670">
        <v>8226</v>
      </c>
      <c r="B8243" s="677"/>
      <c r="C8243" s="677"/>
      <c r="D8243" s="677"/>
      <c r="E8243" s="676"/>
      <c r="F8243" s="448"/>
      <c r="G8243" s="358"/>
      <c r="H8243" s="428"/>
      <c r="I8243" s="428"/>
      <c r="J8243" s="428"/>
      <c r="K8243" s="430"/>
      <c r="L8243" s="430"/>
      <c r="M8243" s="479"/>
      <c r="N8243" s="594">
        <f t="shared" si="163"/>
        <v>0</v>
      </c>
      <c r="O8243" s="594"/>
      <c r="P8243" s="484"/>
      <c r="Q8243" s="484"/>
    </row>
    <row r="8244" spans="1:17">
      <c r="A8244" s="670">
        <v>8227</v>
      </c>
      <c r="B8244" s="677"/>
      <c r="C8244" s="677"/>
      <c r="D8244" s="677"/>
      <c r="E8244" s="676"/>
      <c r="F8244" s="448"/>
      <c r="G8244" s="358"/>
      <c r="H8244" s="428"/>
      <c r="I8244" s="428"/>
      <c r="J8244" s="428"/>
      <c r="K8244" s="430"/>
      <c r="L8244" s="430"/>
      <c r="M8244" s="479"/>
      <c r="N8244" s="594">
        <f t="shared" si="163"/>
        <v>0</v>
      </c>
      <c r="O8244" s="594"/>
      <c r="P8244" s="484"/>
      <c r="Q8244" s="484"/>
    </row>
    <row r="8245" spans="1:17">
      <c r="A8245" s="670">
        <v>8228</v>
      </c>
      <c r="B8245" s="677"/>
      <c r="C8245" s="677"/>
      <c r="D8245" s="677"/>
      <c r="E8245" s="676"/>
      <c r="F8245" s="448"/>
      <c r="G8245" s="358"/>
      <c r="H8245" s="428"/>
      <c r="I8245" s="428"/>
      <c r="J8245" s="428"/>
      <c r="K8245" s="430"/>
      <c r="L8245" s="430"/>
      <c r="M8245" s="479"/>
      <c r="N8245" s="594">
        <f t="shared" si="163"/>
        <v>0</v>
      </c>
      <c r="O8245" s="594"/>
      <c r="P8245" s="484"/>
      <c r="Q8245" s="484"/>
    </row>
    <row r="8246" spans="1:17">
      <c r="A8246" s="670">
        <v>8229</v>
      </c>
      <c r="B8246" s="677"/>
      <c r="C8246" s="677"/>
      <c r="D8246" s="677"/>
      <c r="E8246" s="676"/>
      <c r="F8246" s="448"/>
      <c r="G8246" s="358"/>
      <c r="H8246" s="428"/>
      <c r="I8246" s="428"/>
      <c r="J8246" s="428"/>
      <c r="K8246" s="430"/>
      <c r="L8246" s="430"/>
      <c r="M8246" s="479"/>
      <c r="N8246" s="594">
        <f t="shared" si="163"/>
        <v>0</v>
      </c>
      <c r="O8246" s="594"/>
      <c r="P8246" s="484"/>
      <c r="Q8246" s="484"/>
    </row>
    <row r="8247" spans="1:17">
      <c r="A8247" s="670">
        <v>8230</v>
      </c>
      <c r="B8247" s="677"/>
      <c r="C8247" s="677"/>
      <c r="D8247" s="677"/>
      <c r="E8247" s="676"/>
      <c r="F8247" s="448"/>
      <c r="G8247" s="358"/>
      <c r="H8247" s="428"/>
      <c r="I8247" s="428"/>
      <c r="J8247" s="428"/>
      <c r="K8247" s="430"/>
      <c r="L8247" s="430"/>
      <c r="M8247" s="479"/>
      <c r="N8247" s="594">
        <f t="shared" si="163"/>
        <v>0</v>
      </c>
      <c r="O8247" s="594"/>
      <c r="P8247" s="484"/>
      <c r="Q8247" s="484"/>
    </row>
    <row r="8248" spans="1:17">
      <c r="A8248" s="670">
        <v>8231</v>
      </c>
      <c r="B8248" s="677"/>
      <c r="C8248" s="677"/>
      <c r="D8248" s="677"/>
      <c r="E8248" s="676"/>
      <c r="F8248" s="448"/>
      <c r="G8248" s="358"/>
      <c r="H8248" s="428"/>
      <c r="I8248" s="428"/>
      <c r="J8248" s="428"/>
      <c r="K8248" s="430"/>
      <c r="L8248" s="430"/>
      <c r="M8248" s="479"/>
      <c r="N8248" s="594">
        <f t="shared" si="163"/>
        <v>0</v>
      </c>
      <c r="O8248" s="594"/>
      <c r="P8248" s="484"/>
      <c r="Q8248" s="484"/>
    </row>
    <row r="8249" spans="1:17">
      <c r="A8249" s="670">
        <v>8232</v>
      </c>
      <c r="B8249" s="677"/>
      <c r="C8249" s="677"/>
      <c r="D8249" s="677"/>
      <c r="E8249" s="676"/>
      <c r="F8249" s="448"/>
      <c r="G8249" s="358"/>
      <c r="H8249" s="428"/>
      <c r="I8249" s="428"/>
      <c r="J8249" s="428"/>
      <c r="K8249" s="430"/>
      <c r="L8249" s="430"/>
      <c r="M8249" s="479"/>
      <c r="N8249" s="594">
        <f t="shared" si="163"/>
        <v>0</v>
      </c>
      <c r="O8249" s="594"/>
      <c r="P8249" s="484"/>
      <c r="Q8249" s="484"/>
    </row>
    <row r="8250" spans="1:17">
      <c r="A8250" s="670">
        <v>8233</v>
      </c>
      <c r="B8250" s="677"/>
      <c r="C8250" s="677"/>
      <c r="D8250" s="677"/>
      <c r="E8250" s="676"/>
      <c r="F8250" s="448"/>
      <c r="G8250" s="358"/>
      <c r="H8250" s="428"/>
      <c r="I8250" s="428"/>
      <c r="J8250" s="428"/>
      <c r="K8250" s="430"/>
      <c r="L8250" s="430"/>
      <c r="M8250" s="479"/>
      <c r="N8250" s="594">
        <f t="shared" si="163"/>
        <v>0</v>
      </c>
      <c r="O8250" s="594"/>
      <c r="P8250" s="484"/>
      <c r="Q8250" s="484"/>
    </row>
    <row r="8251" spans="1:17">
      <c r="A8251" s="670">
        <v>8234</v>
      </c>
      <c r="B8251" s="677"/>
      <c r="C8251" s="677"/>
      <c r="D8251" s="677"/>
      <c r="E8251" s="676"/>
      <c r="F8251" s="448"/>
      <c r="G8251" s="358"/>
      <c r="H8251" s="428"/>
      <c r="I8251" s="428"/>
      <c r="J8251" s="428"/>
      <c r="K8251" s="430"/>
      <c r="L8251" s="430"/>
      <c r="M8251" s="479"/>
      <c r="N8251" s="594">
        <f t="shared" si="163"/>
        <v>0</v>
      </c>
      <c r="O8251" s="594"/>
      <c r="P8251" s="484"/>
      <c r="Q8251" s="484"/>
    </row>
    <row r="8252" spans="1:17">
      <c r="A8252" s="670">
        <v>8235</v>
      </c>
      <c r="B8252" s="677"/>
      <c r="C8252" s="677"/>
      <c r="D8252" s="677"/>
      <c r="E8252" s="676"/>
      <c r="F8252" s="448"/>
      <c r="G8252" s="358"/>
      <c r="H8252" s="428"/>
      <c r="I8252" s="428"/>
      <c r="J8252" s="428"/>
      <c r="K8252" s="430"/>
      <c r="L8252" s="430"/>
      <c r="M8252" s="479"/>
      <c r="N8252" s="594">
        <f t="shared" si="163"/>
        <v>0</v>
      </c>
      <c r="O8252" s="594"/>
      <c r="P8252" s="484"/>
      <c r="Q8252" s="484"/>
    </row>
    <row r="8253" spans="1:17">
      <c r="A8253" s="670">
        <v>8236</v>
      </c>
      <c r="B8253" s="677"/>
      <c r="C8253" s="677"/>
      <c r="D8253" s="677"/>
      <c r="E8253" s="676"/>
      <c r="F8253" s="448"/>
      <c r="G8253" s="358"/>
      <c r="H8253" s="428"/>
      <c r="I8253" s="428"/>
      <c r="J8253" s="428"/>
      <c r="K8253" s="430"/>
      <c r="L8253" s="430"/>
      <c r="M8253" s="479"/>
      <c r="N8253" s="594">
        <f t="shared" si="163"/>
        <v>0</v>
      </c>
      <c r="O8253" s="594"/>
      <c r="P8253" s="484"/>
      <c r="Q8253" s="484"/>
    </row>
    <row r="8254" spans="1:17">
      <c r="A8254" s="670">
        <v>8237</v>
      </c>
      <c r="B8254" s="677"/>
      <c r="C8254" s="677"/>
      <c r="D8254" s="677"/>
      <c r="E8254" s="676"/>
      <c r="F8254" s="448"/>
      <c r="G8254" s="358"/>
      <c r="H8254" s="428"/>
      <c r="I8254" s="428"/>
      <c r="J8254" s="428"/>
      <c r="K8254" s="430"/>
      <c r="L8254" s="430"/>
      <c r="M8254" s="479"/>
      <c r="N8254" s="594">
        <f t="shared" si="163"/>
        <v>0</v>
      </c>
      <c r="O8254" s="594"/>
      <c r="P8254" s="484"/>
      <c r="Q8254" s="484"/>
    </row>
    <row r="8255" spans="1:17">
      <c r="A8255" s="670">
        <v>8238</v>
      </c>
      <c r="B8255" s="677"/>
      <c r="C8255" s="677"/>
      <c r="D8255" s="677"/>
      <c r="E8255" s="676"/>
      <c r="F8255" s="448"/>
      <c r="G8255" s="358"/>
      <c r="H8255" s="428"/>
      <c r="I8255" s="428"/>
      <c r="J8255" s="428"/>
      <c r="K8255" s="430"/>
      <c r="L8255" s="430"/>
      <c r="M8255" s="479"/>
      <c r="N8255" s="594">
        <f t="shared" si="163"/>
        <v>0</v>
      </c>
      <c r="O8255" s="594"/>
      <c r="P8255" s="484"/>
      <c r="Q8255" s="484"/>
    </row>
    <row r="8256" spans="1:17">
      <c r="A8256" s="670">
        <v>8239</v>
      </c>
      <c r="B8256" s="677"/>
      <c r="C8256" s="677"/>
      <c r="D8256" s="677"/>
      <c r="E8256" s="676"/>
      <c r="F8256" s="448"/>
      <c r="G8256" s="358"/>
      <c r="H8256" s="428"/>
      <c r="I8256" s="428"/>
      <c r="J8256" s="428"/>
      <c r="K8256" s="430"/>
      <c r="L8256" s="430"/>
      <c r="M8256" s="479"/>
      <c r="N8256" s="594">
        <f t="shared" si="163"/>
        <v>0</v>
      </c>
      <c r="O8256" s="594"/>
      <c r="P8256" s="484"/>
      <c r="Q8256" s="484"/>
    </row>
    <row r="8257" spans="1:17">
      <c r="A8257" s="670">
        <v>8240</v>
      </c>
      <c r="B8257" s="677"/>
      <c r="C8257" s="677"/>
      <c r="D8257" s="677"/>
      <c r="E8257" s="676"/>
      <c r="F8257" s="448"/>
      <c r="G8257" s="358"/>
      <c r="H8257" s="428"/>
      <c r="I8257" s="428"/>
      <c r="J8257" s="428"/>
      <c r="K8257" s="430"/>
      <c r="L8257" s="430"/>
      <c r="M8257" s="479"/>
      <c r="N8257" s="594">
        <f t="shared" si="163"/>
        <v>0</v>
      </c>
      <c r="O8257" s="594"/>
      <c r="P8257" s="484"/>
      <c r="Q8257" s="484"/>
    </row>
    <row r="8258" spans="1:17">
      <c r="A8258" s="670">
        <v>8241</v>
      </c>
      <c r="B8258" s="677"/>
      <c r="C8258" s="677"/>
      <c r="D8258" s="677"/>
      <c r="E8258" s="676"/>
      <c r="F8258" s="448"/>
      <c r="G8258" s="358"/>
      <c r="H8258" s="428"/>
      <c r="I8258" s="428"/>
      <c r="J8258" s="428"/>
      <c r="K8258" s="430"/>
      <c r="L8258" s="430"/>
      <c r="M8258" s="479"/>
      <c r="N8258" s="594">
        <f t="shared" si="163"/>
        <v>0</v>
      </c>
      <c r="O8258" s="594"/>
      <c r="P8258" s="484"/>
      <c r="Q8258" s="484"/>
    </row>
    <row r="8259" spans="1:17">
      <c r="A8259" s="670">
        <v>8242</v>
      </c>
      <c r="B8259" s="677"/>
      <c r="C8259" s="677"/>
      <c r="D8259" s="677"/>
      <c r="E8259" s="676"/>
      <c r="F8259" s="448"/>
      <c r="G8259" s="358"/>
      <c r="H8259" s="428"/>
      <c r="I8259" s="428"/>
      <c r="J8259" s="428"/>
      <c r="K8259" s="430"/>
      <c r="L8259" s="430"/>
      <c r="M8259" s="479"/>
      <c r="N8259" s="594">
        <f t="shared" si="163"/>
        <v>0</v>
      </c>
      <c r="O8259" s="594"/>
      <c r="P8259" s="484"/>
      <c r="Q8259" s="484"/>
    </row>
    <row r="8260" spans="1:17">
      <c r="A8260" s="670">
        <v>8243</v>
      </c>
      <c r="B8260" s="677"/>
      <c r="C8260" s="677"/>
      <c r="D8260" s="677"/>
      <c r="E8260" s="676"/>
      <c r="F8260" s="448"/>
      <c r="G8260" s="358"/>
      <c r="H8260" s="428"/>
      <c r="I8260" s="428"/>
      <c r="J8260" s="428"/>
      <c r="K8260" s="430"/>
      <c r="L8260" s="430"/>
      <c r="M8260" s="479"/>
      <c r="N8260" s="594">
        <f t="shared" si="163"/>
        <v>0</v>
      </c>
      <c r="O8260" s="594"/>
      <c r="P8260" s="484"/>
      <c r="Q8260" s="484"/>
    </row>
    <row r="8261" spans="1:17">
      <c r="A8261" s="670">
        <v>8244</v>
      </c>
      <c r="B8261" s="677"/>
      <c r="C8261" s="677"/>
      <c r="D8261" s="677"/>
      <c r="E8261" s="676"/>
      <c r="F8261" s="448"/>
      <c r="G8261" s="358"/>
      <c r="H8261" s="428"/>
      <c r="I8261" s="428"/>
      <c r="J8261" s="428"/>
      <c r="K8261" s="430"/>
      <c r="L8261" s="430"/>
      <c r="M8261" s="479"/>
      <c r="N8261" s="594">
        <f t="shared" si="163"/>
        <v>0</v>
      </c>
      <c r="O8261" s="594"/>
      <c r="P8261" s="484"/>
      <c r="Q8261" s="484"/>
    </row>
    <row r="8262" spans="1:17">
      <c r="A8262" s="670">
        <v>8245</v>
      </c>
      <c r="B8262" s="677"/>
      <c r="C8262" s="677"/>
      <c r="D8262" s="677"/>
      <c r="E8262" s="676"/>
      <c r="F8262" s="448"/>
      <c r="G8262" s="358"/>
      <c r="H8262" s="428"/>
      <c r="I8262" s="428"/>
      <c r="J8262" s="428"/>
      <c r="K8262" s="430"/>
      <c r="L8262" s="430"/>
      <c r="M8262" s="479"/>
      <c r="N8262" s="594">
        <f t="shared" si="163"/>
        <v>0</v>
      </c>
      <c r="O8262" s="594"/>
      <c r="P8262" s="484"/>
      <c r="Q8262" s="484"/>
    </row>
    <row r="8263" spans="1:17">
      <c r="A8263" s="670">
        <v>8246</v>
      </c>
      <c r="B8263" s="677"/>
      <c r="C8263" s="677"/>
      <c r="D8263" s="677"/>
      <c r="E8263" s="676"/>
      <c r="F8263" s="448"/>
      <c r="G8263" s="358"/>
      <c r="H8263" s="428"/>
      <c r="I8263" s="428"/>
      <c r="J8263" s="428"/>
      <c r="K8263" s="430"/>
      <c r="L8263" s="430"/>
      <c r="M8263" s="479"/>
      <c r="N8263" s="594">
        <f t="shared" si="163"/>
        <v>0</v>
      </c>
      <c r="O8263" s="594"/>
      <c r="P8263" s="484"/>
      <c r="Q8263" s="484"/>
    </row>
    <row r="8264" spans="1:17">
      <c r="A8264" s="670">
        <v>8247</v>
      </c>
      <c r="B8264" s="677"/>
      <c r="C8264" s="677"/>
      <c r="D8264" s="677"/>
      <c r="E8264" s="676"/>
      <c r="F8264" s="448"/>
      <c r="G8264" s="358"/>
      <c r="H8264" s="428"/>
      <c r="I8264" s="428"/>
      <c r="J8264" s="428"/>
      <c r="K8264" s="430"/>
      <c r="L8264" s="430"/>
      <c r="M8264" s="479"/>
      <c r="N8264" s="594">
        <f t="shared" si="163"/>
        <v>0</v>
      </c>
      <c r="O8264" s="594"/>
      <c r="P8264" s="484"/>
      <c r="Q8264" s="484"/>
    </row>
    <row r="8265" spans="1:17">
      <c r="A8265" s="670">
        <v>8248</v>
      </c>
      <c r="B8265" s="677"/>
      <c r="C8265" s="677"/>
      <c r="D8265" s="677"/>
      <c r="E8265" s="676"/>
      <c r="F8265" s="448"/>
      <c r="G8265" s="358"/>
      <c r="H8265" s="428"/>
      <c r="I8265" s="428"/>
      <c r="J8265" s="428"/>
      <c r="K8265" s="430"/>
      <c r="L8265" s="430"/>
      <c r="M8265" s="479"/>
      <c r="N8265" s="594">
        <f t="shared" si="163"/>
        <v>0</v>
      </c>
      <c r="O8265" s="594"/>
      <c r="P8265" s="484"/>
      <c r="Q8265" s="484"/>
    </row>
    <row r="8266" spans="1:17">
      <c r="A8266" s="670">
        <v>8249</v>
      </c>
      <c r="B8266" s="677"/>
      <c r="C8266" s="677"/>
      <c r="D8266" s="677"/>
      <c r="E8266" s="676"/>
      <c r="F8266" s="448"/>
      <c r="G8266" s="358"/>
      <c r="H8266" s="428"/>
      <c r="I8266" s="428"/>
      <c r="J8266" s="428"/>
      <c r="K8266" s="430"/>
      <c r="L8266" s="430"/>
      <c r="M8266" s="479"/>
      <c r="N8266" s="594">
        <f t="shared" si="163"/>
        <v>0</v>
      </c>
      <c r="O8266" s="594"/>
      <c r="P8266" s="484"/>
      <c r="Q8266" s="484"/>
    </row>
    <row r="8267" spans="1:17">
      <c r="A8267" s="670">
        <v>8250</v>
      </c>
      <c r="B8267" s="677"/>
      <c r="C8267" s="677"/>
      <c r="D8267" s="677"/>
      <c r="E8267" s="676"/>
      <c r="F8267" s="448"/>
      <c r="G8267" s="358"/>
      <c r="H8267" s="428"/>
      <c r="I8267" s="428"/>
      <c r="J8267" s="428"/>
      <c r="K8267" s="430"/>
      <c r="L8267" s="430"/>
      <c r="M8267" s="479"/>
      <c r="N8267" s="594">
        <f t="shared" si="163"/>
        <v>0</v>
      </c>
      <c r="O8267" s="594"/>
      <c r="P8267" s="484"/>
      <c r="Q8267" s="484"/>
    </row>
    <row r="8268" spans="1:17">
      <c r="A8268" s="670">
        <v>8251</v>
      </c>
      <c r="B8268" s="677"/>
      <c r="C8268" s="677"/>
      <c r="D8268" s="677"/>
      <c r="E8268" s="676"/>
      <c r="F8268" s="448"/>
      <c r="G8268" s="358"/>
      <c r="H8268" s="428"/>
      <c r="I8268" s="428"/>
      <c r="J8268" s="428"/>
      <c r="K8268" s="430"/>
      <c r="L8268" s="430"/>
      <c r="M8268" s="479"/>
      <c r="N8268" s="594">
        <f t="shared" si="163"/>
        <v>0</v>
      </c>
      <c r="O8268" s="594"/>
      <c r="P8268" s="484"/>
      <c r="Q8268" s="484"/>
    </row>
    <row r="8269" spans="1:17">
      <c r="A8269" s="670">
        <v>8252</v>
      </c>
      <c r="B8269" s="677"/>
      <c r="C8269" s="677"/>
      <c r="D8269" s="677"/>
      <c r="E8269" s="676"/>
      <c r="F8269" s="448"/>
      <c r="G8269" s="358"/>
      <c r="H8269" s="428"/>
      <c r="I8269" s="428"/>
      <c r="J8269" s="428"/>
      <c r="K8269" s="430"/>
      <c r="L8269" s="430"/>
      <c r="M8269" s="479"/>
      <c r="N8269" s="594">
        <f t="shared" si="163"/>
        <v>0</v>
      </c>
      <c r="O8269" s="594"/>
      <c r="P8269" s="484"/>
      <c r="Q8269" s="484"/>
    </row>
    <row r="8270" spans="1:17">
      <c r="A8270" s="670">
        <v>8253</v>
      </c>
      <c r="B8270" s="677"/>
      <c r="C8270" s="677"/>
      <c r="D8270" s="677"/>
      <c r="E8270" s="676"/>
      <c r="F8270" s="448"/>
      <c r="G8270" s="358"/>
      <c r="H8270" s="428"/>
      <c r="I8270" s="428"/>
      <c r="J8270" s="428"/>
      <c r="K8270" s="430"/>
      <c r="L8270" s="430"/>
      <c r="M8270" s="479"/>
      <c r="N8270" s="594">
        <f t="shared" si="163"/>
        <v>0</v>
      </c>
      <c r="O8270" s="594"/>
      <c r="P8270" s="484"/>
      <c r="Q8270" s="484"/>
    </row>
    <row r="8271" spans="1:17">
      <c r="A8271" s="670">
        <v>8254</v>
      </c>
      <c r="B8271" s="677"/>
      <c r="C8271" s="677"/>
      <c r="D8271" s="677"/>
      <c r="E8271" s="676"/>
      <c r="F8271" s="448"/>
      <c r="G8271" s="358"/>
      <c r="H8271" s="428"/>
      <c r="I8271" s="428"/>
      <c r="J8271" s="428"/>
      <c r="K8271" s="430"/>
      <c r="L8271" s="430"/>
      <c r="M8271" s="479"/>
      <c r="N8271" s="594">
        <f t="shared" si="163"/>
        <v>0</v>
      </c>
      <c r="O8271" s="594"/>
      <c r="P8271" s="484"/>
      <c r="Q8271" s="484"/>
    </row>
    <row r="8272" spans="1:17">
      <c r="A8272" s="670">
        <v>8255</v>
      </c>
      <c r="B8272" s="677"/>
      <c r="C8272" s="677"/>
      <c r="D8272" s="677"/>
      <c r="E8272" s="676"/>
      <c r="F8272" s="448"/>
      <c r="G8272" s="358"/>
      <c r="H8272" s="428"/>
      <c r="I8272" s="428"/>
      <c r="J8272" s="428"/>
      <c r="K8272" s="430"/>
      <c r="L8272" s="430"/>
      <c r="M8272" s="479"/>
      <c r="N8272" s="594">
        <f t="shared" si="163"/>
        <v>0</v>
      </c>
      <c r="O8272" s="594"/>
      <c r="P8272" s="484"/>
      <c r="Q8272" s="484"/>
    </row>
    <row r="8273" spans="1:17">
      <c r="A8273" s="670">
        <v>8256</v>
      </c>
      <c r="B8273" s="677"/>
      <c r="C8273" s="677"/>
      <c r="D8273" s="677"/>
      <c r="E8273" s="676"/>
      <c r="F8273" s="448"/>
      <c r="G8273" s="358"/>
      <c r="H8273" s="428"/>
      <c r="I8273" s="428"/>
      <c r="J8273" s="428"/>
      <c r="K8273" s="430"/>
      <c r="L8273" s="430"/>
      <c r="M8273" s="479"/>
      <c r="N8273" s="594">
        <f t="shared" si="163"/>
        <v>0</v>
      </c>
      <c r="O8273" s="594"/>
      <c r="P8273" s="484"/>
      <c r="Q8273" s="484"/>
    </row>
    <row r="8274" spans="1:17">
      <c r="A8274" s="670">
        <v>8257</v>
      </c>
      <c r="B8274" s="677"/>
      <c r="C8274" s="677"/>
      <c r="D8274" s="677"/>
      <c r="E8274" s="676"/>
      <c r="F8274" s="448"/>
      <c r="G8274" s="358"/>
      <c r="H8274" s="428"/>
      <c r="I8274" s="428"/>
      <c r="J8274" s="428"/>
      <c r="K8274" s="430"/>
      <c r="L8274" s="430"/>
      <c r="M8274" s="479"/>
      <c r="N8274" s="594">
        <f t="shared" si="163"/>
        <v>0</v>
      </c>
      <c r="O8274" s="594"/>
      <c r="P8274" s="484"/>
      <c r="Q8274" s="484"/>
    </row>
    <row r="8275" spans="1:17">
      <c r="A8275" s="670">
        <v>8258</v>
      </c>
      <c r="B8275" s="677"/>
      <c r="C8275" s="677"/>
      <c r="D8275" s="677"/>
      <c r="E8275" s="676"/>
      <c r="F8275" s="448"/>
      <c r="G8275" s="358"/>
      <c r="H8275" s="428"/>
      <c r="I8275" s="428"/>
      <c r="J8275" s="428"/>
      <c r="K8275" s="430"/>
      <c r="L8275" s="430"/>
      <c r="M8275" s="479"/>
      <c r="N8275" s="594">
        <f t="shared" ref="N8275:N8338" si="164">+IF((O8274-I8274)&gt;$O$8,1,0)*IF(I8274&gt;$O$9,1,0)*IF(O8274&gt;($O$11-$O$10),1,0)</f>
        <v>0</v>
      </c>
      <c r="O8275" s="594"/>
      <c r="P8275" s="484"/>
      <c r="Q8275" s="484"/>
    </row>
    <row r="8276" spans="1:17">
      <c r="A8276" s="670">
        <v>8259</v>
      </c>
      <c r="B8276" s="677"/>
      <c r="C8276" s="677"/>
      <c r="D8276" s="677"/>
      <c r="E8276" s="676"/>
      <c r="F8276" s="448"/>
      <c r="G8276" s="358"/>
      <c r="H8276" s="428"/>
      <c r="I8276" s="428"/>
      <c r="J8276" s="428"/>
      <c r="K8276" s="430"/>
      <c r="L8276" s="430"/>
      <c r="M8276" s="479"/>
      <c r="N8276" s="594">
        <f t="shared" si="164"/>
        <v>0</v>
      </c>
      <c r="O8276" s="594"/>
      <c r="P8276" s="484"/>
      <c r="Q8276" s="484"/>
    </row>
    <row r="8277" spans="1:17">
      <c r="A8277" s="670">
        <v>8260</v>
      </c>
      <c r="B8277" s="677"/>
      <c r="C8277" s="677"/>
      <c r="D8277" s="677"/>
      <c r="E8277" s="676"/>
      <c r="F8277" s="448"/>
      <c r="G8277" s="358"/>
      <c r="H8277" s="428"/>
      <c r="I8277" s="428"/>
      <c r="J8277" s="428"/>
      <c r="K8277" s="430"/>
      <c r="L8277" s="430"/>
      <c r="M8277" s="479"/>
      <c r="N8277" s="594">
        <f t="shared" si="164"/>
        <v>0</v>
      </c>
      <c r="O8277" s="594"/>
      <c r="P8277" s="484"/>
      <c r="Q8277" s="484"/>
    </row>
    <row r="8278" spans="1:17">
      <c r="A8278" s="670">
        <v>8261</v>
      </c>
      <c r="B8278" s="677"/>
      <c r="C8278" s="677"/>
      <c r="D8278" s="677"/>
      <c r="E8278" s="676"/>
      <c r="F8278" s="448"/>
      <c r="G8278" s="358"/>
      <c r="H8278" s="428"/>
      <c r="I8278" s="428"/>
      <c r="J8278" s="428"/>
      <c r="K8278" s="430"/>
      <c r="L8278" s="430"/>
      <c r="M8278" s="479"/>
      <c r="N8278" s="594">
        <f t="shared" si="164"/>
        <v>0</v>
      </c>
      <c r="O8278" s="594"/>
      <c r="P8278" s="484"/>
      <c r="Q8278" s="484"/>
    </row>
    <row r="8279" spans="1:17">
      <c r="A8279" s="670">
        <v>8262</v>
      </c>
      <c r="B8279" s="677"/>
      <c r="C8279" s="677"/>
      <c r="D8279" s="677"/>
      <c r="E8279" s="676"/>
      <c r="F8279" s="448"/>
      <c r="G8279" s="358"/>
      <c r="H8279" s="428"/>
      <c r="I8279" s="428"/>
      <c r="J8279" s="428"/>
      <c r="K8279" s="430"/>
      <c r="L8279" s="430"/>
      <c r="M8279" s="479"/>
      <c r="N8279" s="594">
        <f t="shared" si="164"/>
        <v>0</v>
      </c>
      <c r="O8279" s="594"/>
      <c r="P8279" s="484"/>
      <c r="Q8279" s="484"/>
    </row>
    <row r="8280" spans="1:17">
      <c r="A8280" s="670">
        <v>8263</v>
      </c>
      <c r="B8280" s="677"/>
      <c r="C8280" s="677"/>
      <c r="D8280" s="677"/>
      <c r="E8280" s="676"/>
      <c r="F8280" s="448"/>
      <c r="G8280" s="358"/>
      <c r="H8280" s="428"/>
      <c r="I8280" s="428"/>
      <c r="J8280" s="428"/>
      <c r="K8280" s="430"/>
      <c r="L8280" s="430"/>
      <c r="M8280" s="479"/>
      <c r="N8280" s="594">
        <f t="shared" si="164"/>
        <v>0</v>
      </c>
      <c r="O8280" s="594"/>
      <c r="P8280" s="484"/>
      <c r="Q8280" s="484"/>
    </row>
    <row r="8281" spans="1:17">
      <c r="A8281" s="670">
        <v>8264</v>
      </c>
      <c r="B8281" s="677"/>
      <c r="C8281" s="677"/>
      <c r="D8281" s="677"/>
      <c r="E8281" s="676"/>
      <c r="F8281" s="448"/>
      <c r="G8281" s="358"/>
      <c r="H8281" s="428"/>
      <c r="I8281" s="428"/>
      <c r="J8281" s="428"/>
      <c r="K8281" s="430"/>
      <c r="L8281" s="430"/>
      <c r="M8281" s="479"/>
      <c r="N8281" s="594">
        <f t="shared" si="164"/>
        <v>0</v>
      </c>
      <c r="O8281" s="594"/>
      <c r="P8281" s="484"/>
      <c r="Q8281" s="484"/>
    </row>
    <row r="8282" spans="1:17">
      <c r="A8282" s="670">
        <v>8265</v>
      </c>
      <c r="B8282" s="677"/>
      <c r="C8282" s="677"/>
      <c r="D8282" s="677"/>
      <c r="E8282" s="676"/>
      <c r="F8282" s="448"/>
      <c r="G8282" s="358"/>
      <c r="H8282" s="428"/>
      <c r="I8282" s="428"/>
      <c r="J8282" s="428"/>
      <c r="K8282" s="430"/>
      <c r="L8282" s="430"/>
      <c r="M8282" s="479"/>
      <c r="N8282" s="594">
        <f t="shared" si="164"/>
        <v>0</v>
      </c>
      <c r="O8282" s="594"/>
      <c r="P8282" s="484"/>
      <c r="Q8282" s="484"/>
    </row>
    <row r="8283" spans="1:17">
      <c r="A8283" s="670">
        <v>8266</v>
      </c>
      <c r="B8283" s="677"/>
      <c r="C8283" s="677"/>
      <c r="D8283" s="677"/>
      <c r="E8283" s="676"/>
      <c r="F8283" s="448"/>
      <c r="G8283" s="358"/>
      <c r="H8283" s="428"/>
      <c r="I8283" s="428"/>
      <c r="J8283" s="428"/>
      <c r="K8283" s="430"/>
      <c r="L8283" s="430"/>
      <c r="M8283" s="479"/>
      <c r="N8283" s="594">
        <f t="shared" si="164"/>
        <v>0</v>
      </c>
      <c r="O8283" s="594"/>
      <c r="P8283" s="484"/>
      <c r="Q8283" s="484"/>
    </row>
    <row r="8284" spans="1:17">
      <c r="A8284" s="670">
        <v>8267</v>
      </c>
      <c r="B8284" s="677"/>
      <c r="C8284" s="677"/>
      <c r="D8284" s="677"/>
      <c r="E8284" s="676"/>
      <c r="F8284" s="448"/>
      <c r="G8284" s="358"/>
      <c r="H8284" s="428"/>
      <c r="I8284" s="428"/>
      <c r="J8284" s="428"/>
      <c r="K8284" s="430"/>
      <c r="L8284" s="430"/>
      <c r="M8284" s="479"/>
      <c r="N8284" s="594">
        <f t="shared" si="164"/>
        <v>0</v>
      </c>
      <c r="O8284" s="594"/>
      <c r="P8284" s="484"/>
      <c r="Q8284" s="484"/>
    </row>
    <row r="8285" spans="1:17">
      <c r="A8285" s="670">
        <v>8268</v>
      </c>
      <c r="B8285" s="677"/>
      <c r="C8285" s="677"/>
      <c r="D8285" s="677"/>
      <c r="E8285" s="676"/>
      <c r="F8285" s="448"/>
      <c r="G8285" s="358"/>
      <c r="H8285" s="428"/>
      <c r="I8285" s="428"/>
      <c r="J8285" s="428"/>
      <c r="K8285" s="430"/>
      <c r="L8285" s="430"/>
      <c r="M8285" s="479"/>
      <c r="N8285" s="594">
        <f t="shared" si="164"/>
        <v>0</v>
      </c>
      <c r="O8285" s="594"/>
      <c r="P8285" s="484"/>
      <c r="Q8285" s="484"/>
    </row>
    <row r="8286" spans="1:17">
      <c r="A8286" s="670">
        <v>8269</v>
      </c>
      <c r="B8286" s="677"/>
      <c r="C8286" s="677"/>
      <c r="D8286" s="677"/>
      <c r="E8286" s="676"/>
      <c r="F8286" s="448"/>
      <c r="G8286" s="358"/>
      <c r="H8286" s="428"/>
      <c r="I8286" s="428"/>
      <c r="J8286" s="428"/>
      <c r="K8286" s="430"/>
      <c r="L8286" s="430"/>
      <c r="M8286" s="479"/>
      <c r="N8286" s="594">
        <f t="shared" si="164"/>
        <v>0</v>
      </c>
      <c r="O8286" s="594"/>
      <c r="P8286" s="484"/>
      <c r="Q8286" s="484"/>
    </row>
    <row r="8287" spans="1:17">
      <c r="A8287" s="670">
        <v>8270</v>
      </c>
      <c r="B8287" s="677"/>
      <c r="C8287" s="677"/>
      <c r="D8287" s="677"/>
      <c r="E8287" s="676"/>
      <c r="F8287" s="448"/>
      <c r="G8287" s="358"/>
      <c r="H8287" s="428"/>
      <c r="I8287" s="428"/>
      <c r="J8287" s="428"/>
      <c r="K8287" s="430"/>
      <c r="L8287" s="430"/>
      <c r="M8287" s="479"/>
      <c r="N8287" s="594">
        <f t="shared" si="164"/>
        <v>0</v>
      </c>
      <c r="O8287" s="594"/>
      <c r="P8287" s="484"/>
      <c r="Q8287" s="484"/>
    </row>
    <row r="8288" spans="1:17">
      <c r="A8288" s="670">
        <v>8271</v>
      </c>
      <c r="B8288" s="677"/>
      <c r="C8288" s="677"/>
      <c r="D8288" s="677"/>
      <c r="E8288" s="676"/>
      <c r="F8288" s="448"/>
      <c r="G8288" s="358"/>
      <c r="H8288" s="428"/>
      <c r="I8288" s="428"/>
      <c r="J8288" s="428"/>
      <c r="K8288" s="430"/>
      <c r="L8288" s="430"/>
      <c r="M8288" s="479"/>
      <c r="N8288" s="594">
        <f t="shared" si="164"/>
        <v>0</v>
      </c>
      <c r="O8288" s="594"/>
      <c r="P8288" s="484"/>
      <c r="Q8288" s="484"/>
    </row>
    <row r="8289" spans="1:17">
      <c r="A8289" s="670">
        <v>8272</v>
      </c>
      <c r="B8289" s="677"/>
      <c r="C8289" s="677"/>
      <c r="D8289" s="677"/>
      <c r="E8289" s="676"/>
      <c r="F8289" s="448"/>
      <c r="G8289" s="358"/>
      <c r="H8289" s="428"/>
      <c r="I8289" s="428"/>
      <c r="J8289" s="428"/>
      <c r="K8289" s="430"/>
      <c r="L8289" s="430"/>
      <c r="M8289" s="479"/>
      <c r="N8289" s="594">
        <f t="shared" si="164"/>
        <v>0</v>
      </c>
      <c r="O8289" s="594"/>
      <c r="P8289" s="484"/>
      <c r="Q8289" s="484"/>
    </row>
    <row r="8290" spans="1:17">
      <c r="A8290" s="670">
        <v>8273</v>
      </c>
      <c r="B8290" s="677"/>
      <c r="C8290" s="677"/>
      <c r="D8290" s="677"/>
      <c r="E8290" s="676"/>
      <c r="F8290" s="448"/>
      <c r="G8290" s="358"/>
      <c r="H8290" s="428"/>
      <c r="I8290" s="428"/>
      <c r="J8290" s="428"/>
      <c r="K8290" s="430"/>
      <c r="L8290" s="430"/>
      <c r="M8290" s="479"/>
      <c r="N8290" s="594">
        <f t="shared" si="164"/>
        <v>0</v>
      </c>
      <c r="O8290" s="594"/>
      <c r="P8290" s="484"/>
      <c r="Q8290" s="484"/>
    </row>
    <row r="8291" spans="1:17">
      <c r="A8291" s="670">
        <v>8274</v>
      </c>
      <c r="B8291" s="677"/>
      <c r="C8291" s="677"/>
      <c r="D8291" s="677"/>
      <c r="E8291" s="676"/>
      <c r="F8291" s="448"/>
      <c r="G8291" s="358"/>
      <c r="H8291" s="428"/>
      <c r="I8291" s="428"/>
      <c r="J8291" s="428"/>
      <c r="K8291" s="430"/>
      <c r="L8291" s="430"/>
      <c r="M8291" s="479"/>
      <c r="N8291" s="594">
        <f t="shared" si="164"/>
        <v>0</v>
      </c>
      <c r="O8291" s="594"/>
      <c r="P8291" s="484"/>
      <c r="Q8291" s="484"/>
    </row>
    <row r="8292" spans="1:17">
      <c r="A8292" s="670">
        <v>8275</v>
      </c>
      <c r="B8292" s="677"/>
      <c r="C8292" s="677"/>
      <c r="D8292" s="677"/>
      <c r="E8292" s="676"/>
      <c r="F8292" s="448"/>
      <c r="G8292" s="358"/>
      <c r="H8292" s="428"/>
      <c r="I8292" s="428"/>
      <c r="J8292" s="428"/>
      <c r="K8292" s="430"/>
      <c r="L8292" s="430"/>
      <c r="M8292" s="479"/>
      <c r="N8292" s="594">
        <f t="shared" si="164"/>
        <v>0</v>
      </c>
      <c r="O8292" s="594"/>
      <c r="P8292" s="484"/>
      <c r="Q8292" s="484"/>
    </row>
    <row r="8293" spans="1:17">
      <c r="A8293" s="670">
        <v>8276</v>
      </c>
      <c r="B8293" s="677"/>
      <c r="C8293" s="677"/>
      <c r="D8293" s="677"/>
      <c r="E8293" s="676"/>
      <c r="F8293" s="448"/>
      <c r="G8293" s="358"/>
      <c r="H8293" s="428"/>
      <c r="I8293" s="428"/>
      <c r="J8293" s="428"/>
      <c r="K8293" s="430"/>
      <c r="L8293" s="430"/>
      <c r="M8293" s="479"/>
      <c r="N8293" s="594">
        <f t="shared" si="164"/>
        <v>0</v>
      </c>
      <c r="O8293" s="594"/>
      <c r="P8293" s="484"/>
      <c r="Q8293" s="484"/>
    </row>
    <row r="8294" spans="1:17">
      <c r="A8294" s="670">
        <v>8277</v>
      </c>
      <c r="B8294" s="677"/>
      <c r="C8294" s="677"/>
      <c r="D8294" s="677"/>
      <c r="E8294" s="676"/>
      <c r="F8294" s="448"/>
      <c r="G8294" s="358"/>
      <c r="H8294" s="428"/>
      <c r="I8294" s="428"/>
      <c r="J8294" s="428"/>
      <c r="K8294" s="430"/>
      <c r="L8294" s="430"/>
      <c r="M8294" s="479"/>
      <c r="N8294" s="594">
        <f t="shared" si="164"/>
        <v>0</v>
      </c>
      <c r="O8294" s="594"/>
      <c r="P8294" s="484"/>
      <c r="Q8294" s="484"/>
    </row>
    <row r="8295" spans="1:17">
      <c r="A8295" s="670">
        <v>8278</v>
      </c>
      <c r="B8295" s="677"/>
      <c r="C8295" s="677"/>
      <c r="D8295" s="677"/>
      <c r="E8295" s="676"/>
      <c r="F8295" s="448"/>
      <c r="G8295" s="358"/>
      <c r="H8295" s="428"/>
      <c r="I8295" s="428"/>
      <c r="J8295" s="428"/>
      <c r="K8295" s="430"/>
      <c r="L8295" s="430"/>
      <c r="M8295" s="479"/>
      <c r="N8295" s="594">
        <f t="shared" si="164"/>
        <v>0</v>
      </c>
      <c r="O8295" s="594"/>
      <c r="P8295" s="484"/>
      <c r="Q8295" s="484"/>
    </row>
    <row r="8296" spans="1:17">
      <c r="A8296" s="670">
        <v>8279</v>
      </c>
      <c r="B8296" s="677"/>
      <c r="C8296" s="677"/>
      <c r="D8296" s="677"/>
      <c r="E8296" s="676"/>
      <c r="F8296" s="448"/>
      <c r="G8296" s="358"/>
      <c r="H8296" s="428"/>
      <c r="I8296" s="428"/>
      <c r="J8296" s="428"/>
      <c r="K8296" s="430"/>
      <c r="L8296" s="430"/>
      <c r="M8296" s="479"/>
      <c r="N8296" s="594">
        <f t="shared" si="164"/>
        <v>0</v>
      </c>
      <c r="O8296" s="594"/>
      <c r="P8296" s="484"/>
      <c r="Q8296" s="484"/>
    </row>
    <row r="8297" spans="1:17">
      <c r="A8297" s="670">
        <v>8280</v>
      </c>
      <c r="B8297" s="677"/>
      <c r="C8297" s="677"/>
      <c r="D8297" s="677"/>
      <c r="E8297" s="676"/>
      <c r="F8297" s="448"/>
      <c r="G8297" s="358"/>
      <c r="H8297" s="428"/>
      <c r="I8297" s="428"/>
      <c r="J8297" s="428"/>
      <c r="K8297" s="430"/>
      <c r="L8297" s="430"/>
      <c r="M8297" s="479"/>
      <c r="N8297" s="594">
        <f t="shared" si="164"/>
        <v>0</v>
      </c>
      <c r="O8297" s="594"/>
      <c r="P8297" s="484"/>
      <c r="Q8297" s="484"/>
    </row>
    <row r="8298" spans="1:17">
      <c r="A8298" s="670">
        <v>8281</v>
      </c>
      <c r="B8298" s="677"/>
      <c r="C8298" s="677"/>
      <c r="D8298" s="677"/>
      <c r="E8298" s="676"/>
      <c r="F8298" s="448"/>
      <c r="G8298" s="358"/>
      <c r="H8298" s="428"/>
      <c r="I8298" s="428"/>
      <c r="J8298" s="428"/>
      <c r="K8298" s="430"/>
      <c r="L8298" s="430"/>
      <c r="M8298" s="479"/>
      <c r="N8298" s="594">
        <f t="shared" si="164"/>
        <v>0</v>
      </c>
      <c r="O8298" s="594"/>
      <c r="P8298" s="484"/>
      <c r="Q8298" s="484"/>
    </row>
    <row r="8299" spans="1:17">
      <c r="A8299" s="670">
        <v>8282</v>
      </c>
      <c r="B8299" s="677"/>
      <c r="C8299" s="677"/>
      <c r="D8299" s="677"/>
      <c r="E8299" s="676"/>
      <c r="F8299" s="448"/>
      <c r="G8299" s="358"/>
      <c r="H8299" s="428"/>
      <c r="I8299" s="428"/>
      <c r="J8299" s="428"/>
      <c r="K8299" s="430"/>
      <c r="L8299" s="430"/>
      <c r="M8299" s="479"/>
      <c r="N8299" s="594">
        <f t="shared" si="164"/>
        <v>0</v>
      </c>
      <c r="O8299" s="594"/>
      <c r="P8299" s="484"/>
      <c r="Q8299" s="484"/>
    </row>
    <row r="8300" spans="1:17">
      <c r="A8300" s="670">
        <v>8283</v>
      </c>
      <c r="B8300" s="677"/>
      <c r="C8300" s="677"/>
      <c r="D8300" s="677"/>
      <c r="E8300" s="676"/>
      <c r="F8300" s="448"/>
      <c r="G8300" s="358"/>
      <c r="H8300" s="428"/>
      <c r="I8300" s="428"/>
      <c r="J8300" s="428"/>
      <c r="K8300" s="430"/>
      <c r="L8300" s="430"/>
      <c r="M8300" s="479"/>
      <c r="N8300" s="594">
        <f t="shared" si="164"/>
        <v>0</v>
      </c>
      <c r="O8300" s="594"/>
      <c r="P8300" s="484"/>
      <c r="Q8300" s="484"/>
    </row>
    <row r="8301" spans="1:17">
      <c r="A8301" s="670">
        <v>8284</v>
      </c>
      <c r="B8301" s="677"/>
      <c r="C8301" s="677"/>
      <c r="D8301" s="677"/>
      <c r="E8301" s="676"/>
      <c r="F8301" s="448"/>
      <c r="G8301" s="358"/>
      <c r="H8301" s="428"/>
      <c r="I8301" s="428"/>
      <c r="J8301" s="428"/>
      <c r="K8301" s="430"/>
      <c r="L8301" s="430"/>
      <c r="M8301" s="479"/>
      <c r="N8301" s="594">
        <f t="shared" si="164"/>
        <v>0</v>
      </c>
      <c r="O8301" s="594"/>
      <c r="P8301" s="484"/>
      <c r="Q8301" s="484"/>
    </row>
    <row r="8302" spans="1:17">
      <c r="A8302" s="670">
        <v>8285</v>
      </c>
      <c r="B8302" s="677"/>
      <c r="C8302" s="677"/>
      <c r="D8302" s="677"/>
      <c r="E8302" s="676"/>
      <c r="F8302" s="448"/>
      <c r="G8302" s="358"/>
      <c r="H8302" s="428"/>
      <c r="I8302" s="428"/>
      <c r="J8302" s="428"/>
      <c r="K8302" s="430"/>
      <c r="L8302" s="430"/>
      <c r="M8302" s="479"/>
      <c r="N8302" s="594">
        <f t="shared" si="164"/>
        <v>0</v>
      </c>
      <c r="O8302" s="594"/>
      <c r="P8302" s="484"/>
      <c r="Q8302" s="484"/>
    </row>
    <row r="8303" spans="1:17">
      <c r="A8303" s="670">
        <v>8286</v>
      </c>
      <c r="B8303" s="677"/>
      <c r="C8303" s="677"/>
      <c r="D8303" s="677"/>
      <c r="E8303" s="676"/>
      <c r="F8303" s="448"/>
      <c r="G8303" s="358"/>
      <c r="H8303" s="428"/>
      <c r="I8303" s="428"/>
      <c r="J8303" s="428"/>
      <c r="K8303" s="430"/>
      <c r="L8303" s="430"/>
      <c r="M8303" s="479"/>
      <c r="N8303" s="594">
        <f t="shared" si="164"/>
        <v>0</v>
      </c>
      <c r="O8303" s="594"/>
      <c r="P8303" s="484"/>
      <c r="Q8303" s="484"/>
    </row>
    <row r="8304" spans="1:17">
      <c r="A8304" s="670">
        <v>8287</v>
      </c>
      <c r="B8304" s="677"/>
      <c r="C8304" s="677"/>
      <c r="D8304" s="677"/>
      <c r="E8304" s="676"/>
      <c r="F8304" s="448"/>
      <c r="G8304" s="358"/>
      <c r="H8304" s="428"/>
      <c r="I8304" s="428"/>
      <c r="J8304" s="428"/>
      <c r="K8304" s="430"/>
      <c r="L8304" s="430"/>
      <c r="M8304" s="479"/>
      <c r="N8304" s="594">
        <f t="shared" si="164"/>
        <v>0</v>
      </c>
      <c r="O8304" s="594"/>
      <c r="P8304" s="484"/>
      <c r="Q8304" s="484"/>
    </row>
    <row r="8305" spans="1:17">
      <c r="A8305" s="670">
        <v>8288</v>
      </c>
      <c r="B8305" s="677"/>
      <c r="C8305" s="677"/>
      <c r="D8305" s="677"/>
      <c r="E8305" s="676"/>
      <c r="F8305" s="448"/>
      <c r="G8305" s="358"/>
      <c r="H8305" s="428"/>
      <c r="I8305" s="428"/>
      <c r="J8305" s="428"/>
      <c r="K8305" s="430"/>
      <c r="L8305" s="430"/>
      <c r="M8305" s="479"/>
      <c r="N8305" s="594">
        <f t="shared" si="164"/>
        <v>0</v>
      </c>
      <c r="O8305" s="594"/>
      <c r="P8305" s="484"/>
      <c r="Q8305" s="484"/>
    </row>
    <row r="8306" spans="1:17">
      <c r="A8306" s="670">
        <v>8289</v>
      </c>
      <c r="B8306" s="677"/>
      <c r="C8306" s="677"/>
      <c r="D8306" s="677"/>
      <c r="E8306" s="676"/>
      <c r="F8306" s="448"/>
      <c r="G8306" s="358"/>
      <c r="H8306" s="428"/>
      <c r="I8306" s="428"/>
      <c r="J8306" s="428"/>
      <c r="K8306" s="430"/>
      <c r="L8306" s="430"/>
      <c r="M8306" s="479"/>
      <c r="N8306" s="594">
        <f t="shared" si="164"/>
        <v>0</v>
      </c>
      <c r="O8306" s="594"/>
      <c r="P8306" s="484"/>
      <c r="Q8306" s="484"/>
    </row>
    <row r="8307" spans="1:17">
      <c r="A8307" s="670">
        <v>8290</v>
      </c>
      <c r="B8307" s="677"/>
      <c r="C8307" s="677"/>
      <c r="D8307" s="677"/>
      <c r="E8307" s="676"/>
      <c r="F8307" s="448"/>
      <c r="G8307" s="358"/>
      <c r="H8307" s="428"/>
      <c r="I8307" s="428"/>
      <c r="J8307" s="428"/>
      <c r="K8307" s="430"/>
      <c r="L8307" s="430"/>
      <c r="M8307" s="479"/>
      <c r="N8307" s="594">
        <f t="shared" si="164"/>
        <v>0</v>
      </c>
      <c r="O8307" s="594"/>
      <c r="P8307" s="484"/>
      <c r="Q8307" s="484"/>
    </row>
    <row r="8308" spans="1:17">
      <c r="A8308" s="670">
        <v>8291</v>
      </c>
      <c r="B8308" s="677"/>
      <c r="C8308" s="677"/>
      <c r="D8308" s="677"/>
      <c r="E8308" s="676"/>
      <c r="F8308" s="448"/>
      <c r="G8308" s="358"/>
      <c r="H8308" s="428"/>
      <c r="I8308" s="428"/>
      <c r="J8308" s="428"/>
      <c r="K8308" s="430"/>
      <c r="L8308" s="430"/>
      <c r="M8308" s="479"/>
      <c r="N8308" s="594">
        <f t="shared" si="164"/>
        <v>0</v>
      </c>
      <c r="O8308" s="594"/>
      <c r="P8308" s="484"/>
      <c r="Q8308" s="484"/>
    </row>
    <row r="8309" spans="1:17">
      <c r="A8309" s="670">
        <v>8292</v>
      </c>
      <c r="B8309" s="677"/>
      <c r="C8309" s="677"/>
      <c r="D8309" s="677"/>
      <c r="E8309" s="676"/>
      <c r="F8309" s="448"/>
      <c r="G8309" s="358"/>
      <c r="H8309" s="428"/>
      <c r="I8309" s="428"/>
      <c r="J8309" s="428"/>
      <c r="K8309" s="430"/>
      <c r="L8309" s="430"/>
      <c r="M8309" s="479"/>
      <c r="N8309" s="594">
        <f t="shared" si="164"/>
        <v>0</v>
      </c>
      <c r="O8309" s="594"/>
      <c r="P8309" s="484"/>
      <c r="Q8309" s="484"/>
    </row>
    <row r="8310" spans="1:17">
      <c r="A8310" s="670">
        <v>8293</v>
      </c>
      <c r="B8310" s="677"/>
      <c r="C8310" s="677"/>
      <c r="D8310" s="677"/>
      <c r="E8310" s="676"/>
      <c r="F8310" s="448"/>
      <c r="G8310" s="358"/>
      <c r="H8310" s="428"/>
      <c r="I8310" s="428"/>
      <c r="J8310" s="428"/>
      <c r="K8310" s="430"/>
      <c r="L8310" s="430"/>
      <c r="M8310" s="479"/>
      <c r="N8310" s="594">
        <f t="shared" si="164"/>
        <v>0</v>
      </c>
      <c r="O8310" s="594"/>
      <c r="P8310" s="484"/>
      <c r="Q8310" s="484"/>
    </row>
    <row r="8311" spans="1:17">
      <c r="A8311" s="670">
        <v>8294</v>
      </c>
      <c r="B8311" s="677"/>
      <c r="C8311" s="677"/>
      <c r="D8311" s="677"/>
      <c r="E8311" s="676"/>
      <c r="F8311" s="448"/>
      <c r="G8311" s="358"/>
      <c r="H8311" s="428"/>
      <c r="I8311" s="428"/>
      <c r="J8311" s="428"/>
      <c r="K8311" s="430"/>
      <c r="L8311" s="430"/>
      <c r="M8311" s="479"/>
      <c r="N8311" s="594">
        <f t="shared" si="164"/>
        <v>0</v>
      </c>
      <c r="O8311" s="594"/>
      <c r="P8311" s="484"/>
      <c r="Q8311" s="484"/>
    </row>
    <row r="8312" spans="1:17">
      <c r="A8312" s="670">
        <v>8295</v>
      </c>
      <c r="B8312" s="677"/>
      <c r="C8312" s="677"/>
      <c r="D8312" s="677"/>
      <c r="E8312" s="676"/>
      <c r="F8312" s="448"/>
      <c r="G8312" s="358"/>
      <c r="H8312" s="428"/>
      <c r="I8312" s="428"/>
      <c r="J8312" s="428"/>
      <c r="K8312" s="430"/>
      <c r="L8312" s="430"/>
      <c r="M8312" s="479"/>
      <c r="N8312" s="594">
        <f t="shared" si="164"/>
        <v>0</v>
      </c>
      <c r="O8312" s="594"/>
      <c r="P8312" s="484"/>
      <c r="Q8312" s="484"/>
    </row>
    <row r="8313" spans="1:17">
      <c r="A8313" s="670">
        <v>8296</v>
      </c>
      <c r="B8313" s="677"/>
      <c r="C8313" s="677"/>
      <c r="D8313" s="677"/>
      <c r="E8313" s="676"/>
      <c r="F8313" s="448"/>
      <c r="G8313" s="358"/>
      <c r="H8313" s="428"/>
      <c r="I8313" s="428"/>
      <c r="J8313" s="428"/>
      <c r="K8313" s="430"/>
      <c r="L8313" s="430"/>
      <c r="M8313" s="479"/>
      <c r="N8313" s="594">
        <f t="shared" si="164"/>
        <v>0</v>
      </c>
      <c r="O8313" s="594"/>
      <c r="P8313" s="484"/>
      <c r="Q8313" s="484"/>
    </row>
    <row r="8314" spans="1:17">
      <c r="A8314" s="670">
        <v>8297</v>
      </c>
      <c r="B8314" s="677"/>
      <c r="C8314" s="677"/>
      <c r="D8314" s="677"/>
      <c r="E8314" s="676"/>
      <c r="F8314" s="448"/>
      <c r="G8314" s="358"/>
      <c r="H8314" s="428"/>
      <c r="I8314" s="428"/>
      <c r="J8314" s="428"/>
      <c r="K8314" s="430"/>
      <c r="L8314" s="430"/>
      <c r="M8314" s="479"/>
      <c r="N8314" s="594">
        <f t="shared" si="164"/>
        <v>0</v>
      </c>
      <c r="O8314" s="594"/>
      <c r="P8314" s="484"/>
      <c r="Q8314" s="484"/>
    </row>
    <row r="8315" spans="1:17">
      <c r="A8315" s="670">
        <v>8298</v>
      </c>
      <c r="B8315" s="677"/>
      <c r="C8315" s="677"/>
      <c r="D8315" s="677"/>
      <c r="E8315" s="676"/>
      <c r="F8315" s="448"/>
      <c r="G8315" s="358"/>
      <c r="H8315" s="428"/>
      <c r="I8315" s="428"/>
      <c r="J8315" s="428"/>
      <c r="K8315" s="430"/>
      <c r="L8315" s="430"/>
      <c r="M8315" s="479"/>
      <c r="N8315" s="594">
        <f t="shared" si="164"/>
        <v>0</v>
      </c>
      <c r="O8315" s="594"/>
      <c r="P8315" s="484"/>
      <c r="Q8315" s="484"/>
    </row>
    <row r="8316" spans="1:17">
      <c r="A8316" s="670">
        <v>8299</v>
      </c>
      <c r="B8316" s="677"/>
      <c r="C8316" s="677"/>
      <c r="D8316" s="677"/>
      <c r="E8316" s="676"/>
      <c r="F8316" s="448"/>
      <c r="G8316" s="358"/>
      <c r="H8316" s="428"/>
      <c r="I8316" s="428"/>
      <c r="J8316" s="428"/>
      <c r="K8316" s="430"/>
      <c r="L8316" s="430"/>
      <c r="M8316" s="479"/>
      <c r="N8316" s="594">
        <f t="shared" si="164"/>
        <v>0</v>
      </c>
      <c r="O8316" s="594"/>
      <c r="P8316" s="484"/>
      <c r="Q8316" s="484"/>
    </row>
    <row r="8317" spans="1:17">
      <c r="A8317" s="670">
        <v>8300</v>
      </c>
      <c r="B8317" s="677"/>
      <c r="C8317" s="677"/>
      <c r="D8317" s="677"/>
      <c r="E8317" s="676"/>
      <c r="F8317" s="448"/>
      <c r="G8317" s="358"/>
      <c r="H8317" s="428"/>
      <c r="I8317" s="428"/>
      <c r="J8317" s="428"/>
      <c r="K8317" s="430"/>
      <c r="L8317" s="430"/>
      <c r="M8317" s="479"/>
      <c r="N8317" s="594">
        <f t="shared" si="164"/>
        <v>0</v>
      </c>
      <c r="O8317" s="594"/>
      <c r="P8317" s="484"/>
      <c r="Q8317" s="484"/>
    </row>
    <row r="8318" spans="1:17">
      <c r="A8318" s="670">
        <v>8301</v>
      </c>
      <c r="B8318" s="677"/>
      <c r="C8318" s="677"/>
      <c r="D8318" s="677"/>
      <c r="E8318" s="676"/>
      <c r="F8318" s="448"/>
      <c r="G8318" s="358"/>
      <c r="H8318" s="428"/>
      <c r="I8318" s="428"/>
      <c r="J8318" s="428"/>
      <c r="K8318" s="430"/>
      <c r="L8318" s="430"/>
      <c r="M8318" s="479"/>
      <c r="N8318" s="594">
        <f t="shared" si="164"/>
        <v>0</v>
      </c>
      <c r="O8318" s="594"/>
      <c r="P8318" s="484"/>
      <c r="Q8318" s="484"/>
    </row>
    <row r="8319" spans="1:17">
      <c r="A8319" s="670">
        <v>8302</v>
      </c>
      <c r="B8319" s="677"/>
      <c r="C8319" s="677"/>
      <c r="D8319" s="677"/>
      <c r="E8319" s="676"/>
      <c r="F8319" s="448"/>
      <c r="G8319" s="358"/>
      <c r="H8319" s="428"/>
      <c r="I8319" s="428"/>
      <c r="J8319" s="428"/>
      <c r="K8319" s="430"/>
      <c r="L8319" s="430"/>
      <c r="M8319" s="479"/>
      <c r="N8319" s="594">
        <f t="shared" si="164"/>
        <v>0</v>
      </c>
      <c r="O8319" s="594"/>
      <c r="P8319" s="484"/>
      <c r="Q8319" s="484"/>
    </row>
    <row r="8320" spans="1:17">
      <c r="A8320" s="670">
        <v>8303</v>
      </c>
      <c r="B8320" s="677"/>
      <c r="C8320" s="677"/>
      <c r="D8320" s="677"/>
      <c r="E8320" s="676"/>
      <c r="F8320" s="448"/>
      <c r="G8320" s="358"/>
      <c r="H8320" s="428"/>
      <c r="I8320" s="428"/>
      <c r="J8320" s="428"/>
      <c r="K8320" s="430"/>
      <c r="L8320" s="430"/>
      <c r="M8320" s="479"/>
      <c r="N8320" s="594">
        <f t="shared" si="164"/>
        <v>0</v>
      </c>
      <c r="O8320" s="594"/>
      <c r="P8320" s="484"/>
      <c r="Q8320" s="484"/>
    </row>
    <row r="8321" spans="1:17">
      <c r="A8321" s="670">
        <v>8304</v>
      </c>
      <c r="B8321" s="677"/>
      <c r="C8321" s="677"/>
      <c r="D8321" s="677"/>
      <c r="E8321" s="676"/>
      <c r="F8321" s="448"/>
      <c r="G8321" s="358"/>
      <c r="H8321" s="428"/>
      <c r="I8321" s="428"/>
      <c r="J8321" s="428"/>
      <c r="K8321" s="430"/>
      <c r="L8321" s="430"/>
      <c r="M8321" s="479"/>
      <c r="N8321" s="594">
        <f t="shared" si="164"/>
        <v>0</v>
      </c>
      <c r="O8321" s="594"/>
      <c r="P8321" s="484"/>
      <c r="Q8321" s="484"/>
    </row>
    <row r="8322" spans="1:17">
      <c r="A8322" s="670">
        <v>8305</v>
      </c>
      <c r="B8322" s="677"/>
      <c r="C8322" s="677"/>
      <c r="D8322" s="677"/>
      <c r="E8322" s="676"/>
      <c r="F8322" s="448"/>
      <c r="G8322" s="358"/>
      <c r="H8322" s="428"/>
      <c r="I8322" s="428"/>
      <c r="J8322" s="428"/>
      <c r="K8322" s="430"/>
      <c r="L8322" s="430"/>
      <c r="M8322" s="479"/>
      <c r="N8322" s="594">
        <f t="shared" si="164"/>
        <v>0</v>
      </c>
      <c r="O8322" s="594"/>
      <c r="P8322" s="484"/>
      <c r="Q8322" s="484"/>
    </row>
    <row r="8323" spans="1:17">
      <c r="A8323" s="670">
        <v>8306</v>
      </c>
      <c r="B8323" s="677"/>
      <c r="C8323" s="677"/>
      <c r="D8323" s="677"/>
      <c r="E8323" s="676"/>
      <c r="F8323" s="448"/>
      <c r="G8323" s="358"/>
      <c r="H8323" s="428"/>
      <c r="I8323" s="428"/>
      <c r="J8323" s="428"/>
      <c r="K8323" s="430"/>
      <c r="L8323" s="430"/>
      <c r="M8323" s="479"/>
      <c r="N8323" s="594">
        <f t="shared" si="164"/>
        <v>0</v>
      </c>
      <c r="O8323" s="594"/>
      <c r="P8323" s="484"/>
      <c r="Q8323" s="484"/>
    </row>
    <row r="8324" spans="1:17">
      <c r="A8324" s="670">
        <v>8307</v>
      </c>
      <c r="B8324" s="677"/>
      <c r="C8324" s="677"/>
      <c r="D8324" s="677"/>
      <c r="E8324" s="676"/>
      <c r="F8324" s="448"/>
      <c r="G8324" s="358"/>
      <c r="H8324" s="428"/>
      <c r="I8324" s="428"/>
      <c r="J8324" s="428"/>
      <c r="K8324" s="430"/>
      <c r="L8324" s="430"/>
      <c r="M8324" s="479"/>
      <c r="N8324" s="594">
        <f t="shared" si="164"/>
        <v>0</v>
      </c>
      <c r="O8324" s="594"/>
      <c r="P8324" s="484"/>
      <c r="Q8324" s="484"/>
    </row>
    <row r="8325" spans="1:17">
      <c r="A8325" s="670">
        <v>8308</v>
      </c>
      <c r="B8325" s="677"/>
      <c r="C8325" s="677"/>
      <c r="D8325" s="677"/>
      <c r="E8325" s="676"/>
      <c r="F8325" s="448"/>
      <c r="G8325" s="358"/>
      <c r="H8325" s="428"/>
      <c r="I8325" s="428"/>
      <c r="J8325" s="428"/>
      <c r="K8325" s="430"/>
      <c r="L8325" s="430"/>
      <c r="M8325" s="479"/>
      <c r="N8325" s="594">
        <f t="shared" si="164"/>
        <v>0</v>
      </c>
      <c r="O8325" s="594"/>
      <c r="P8325" s="484"/>
      <c r="Q8325" s="484"/>
    </row>
    <row r="8326" spans="1:17">
      <c r="A8326" s="670">
        <v>8309</v>
      </c>
      <c r="B8326" s="677"/>
      <c r="C8326" s="677"/>
      <c r="D8326" s="677"/>
      <c r="E8326" s="676"/>
      <c r="F8326" s="448"/>
      <c r="G8326" s="358"/>
      <c r="H8326" s="428"/>
      <c r="I8326" s="428"/>
      <c r="J8326" s="428"/>
      <c r="K8326" s="430"/>
      <c r="L8326" s="430"/>
      <c r="M8326" s="479"/>
      <c r="N8326" s="594">
        <f t="shared" si="164"/>
        <v>0</v>
      </c>
      <c r="O8326" s="594"/>
      <c r="P8326" s="484"/>
      <c r="Q8326" s="484"/>
    </row>
    <row r="8327" spans="1:17">
      <c r="A8327" s="670">
        <v>8310</v>
      </c>
      <c r="B8327" s="677"/>
      <c r="C8327" s="677"/>
      <c r="D8327" s="677"/>
      <c r="E8327" s="676"/>
      <c r="F8327" s="448"/>
      <c r="G8327" s="358"/>
      <c r="H8327" s="428"/>
      <c r="I8327" s="428"/>
      <c r="J8327" s="428"/>
      <c r="K8327" s="430"/>
      <c r="L8327" s="430"/>
      <c r="M8327" s="479"/>
      <c r="N8327" s="594">
        <f t="shared" si="164"/>
        <v>0</v>
      </c>
      <c r="O8327" s="594"/>
      <c r="P8327" s="484"/>
      <c r="Q8327" s="484"/>
    </row>
    <row r="8328" spans="1:17">
      <c r="A8328" s="670">
        <v>8311</v>
      </c>
      <c r="B8328" s="677"/>
      <c r="C8328" s="677"/>
      <c r="D8328" s="677"/>
      <c r="E8328" s="676"/>
      <c r="F8328" s="448"/>
      <c r="G8328" s="358"/>
      <c r="H8328" s="428"/>
      <c r="I8328" s="428"/>
      <c r="J8328" s="428"/>
      <c r="K8328" s="430"/>
      <c r="L8328" s="430"/>
      <c r="M8328" s="479"/>
      <c r="N8328" s="594">
        <f t="shared" si="164"/>
        <v>0</v>
      </c>
      <c r="O8328" s="594"/>
      <c r="P8328" s="484"/>
      <c r="Q8328" s="484"/>
    </row>
    <row r="8329" spans="1:17">
      <c r="A8329" s="670">
        <v>8312</v>
      </c>
      <c r="B8329" s="677"/>
      <c r="C8329" s="677"/>
      <c r="D8329" s="677"/>
      <c r="E8329" s="676"/>
      <c r="F8329" s="448"/>
      <c r="G8329" s="358"/>
      <c r="H8329" s="428"/>
      <c r="I8329" s="428"/>
      <c r="J8329" s="428"/>
      <c r="K8329" s="430"/>
      <c r="L8329" s="430"/>
      <c r="M8329" s="479"/>
      <c r="N8329" s="594">
        <f t="shared" si="164"/>
        <v>0</v>
      </c>
      <c r="O8329" s="594"/>
      <c r="P8329" s="484"/>
      <c r="Q8329" s="484"/>
    </row>
    <row r="8330" spans="1:17">
      <c r="A8330" s="670">
        <v>8313</v>
      </c>
      <c r="B8330" s="677"/>
      <c r="C8330" s="677"/>
      <c r="D8330" s="677"/>
      <c r="E8330" s="676"/>
      <c r="F8330" s="448"/>
      <c r="G8330" s="358"/>
      <c r="H8330" s="428"/>
      <c r="I8330" s="428"/>
      <c r="J8330" s="428"/>
      <c r="K8330" s="430"/>
      <c r="L8330" s="430"/>
      <c r="M8330" s="479"/>
      <c r="N8330" s="594">
        <f t="shared" si="164"/>
        <v>0</v>
      </c>
      <c r="O8330" s="594"/>
      <c r="P8330" s="484"/>
      <c r="Q8330" s="484"/>
    </row>
    <row r="8331" spans="1:17">
      <c r="A8331" s="670">
        <v>8314</v>
      </c>
      <c r="B8331" s="677"/>
      <c r="C8331" s="677"/>
      <c r="D8331" s="677"/>
      <c r="E8331" s="676"/>
      <c r="F8331" s="448"/>
      <c r="G8331" s="358"/>
      <c r="H8331" s="428"/>
      <c r="I8331" s="428"/>
      <c r="J8331" s="428"/>
      <c r="K8331" s="430"/>
      <c r="L8331" s="430"/>
      <c r="M8331" s="479"/>
      <c r="N8331" s="594">
        <f t="shared" si="164"/>
        <v>0</v>
      </c>
      <c r="O8331" s="594"/>
      <c r="P8331" s="484"/>
      <c r="Q8331" s="484"/>
    </row>
    <row r="8332" spans="1:17">
      <c r="A8332" s="670">
        <v>8315</v>
      </c>
      <c r="B8332" s="677"/>
      <c r="C8332" s="677"/>
      <c r="D8332" s="677"/>
      <c r="E8332" s="676"/>
      <c r="F8332" s="448"/>
      <c r="G8332" s="358"/>
      <c r="H8332" s="428"/>
      <c r="I8332" s="428"/>
      <c r="J8332" s="428"/>
      <c r="K8332" s="430"/>
      <c r="L8332" s="430"/>
      <c r="M8332" s="479"/>
      <c r="N8332" s="594">
        <f t="shared" si="164"/>
        <v>0</v>
      </c>
      <c r="O8332" s="594"/>
      <c r="P8332" s="484"/>
      <c r="Q8332" s="484"/>
    </row>
    <row r="8333" spans="1:17">
      <c r="A8333" s="670">
        <v>8316</v>
      </c>
      <c r="B8333" s="677"/>
      <c r="C8333" s="677"/>
      <c r="D8333" s="677"/>
      <c r="E8333" s="676"/>
      <c r="F8333" s="448"/>
      <c r="G8333" s="358"/>
      <c r="H8333" s="428"/>
      <c r="I8333" s="428"/>
      <c r="J8333" s="428"/>
      <c r="K8333" s="430"/>
      <c r="L8333" s="430"/>
      <c r="M8333" s="479"/>
      <c r="N8333" s="594">
        <f t="shared" si="164"/>
        <v>0</v>
      </c>
      <c r="O8333" s="594"/>
      <c r="P8333" s="484"/>
      <c r="Q8333" s="484"/>
    </row>
    <row r="8334" spans="1:17">
      <c r="A8334" s="670">
        <v>8317</v>
      </c>
      <c r="B8334" s="677"/>
      <c r="C8334" s="677"/>
      <c r="D8334" s="677"/>
      <c r="E8334" s="676"/>
      <c r="F8334" s="448"/>
      <c r="G8334" s="358"/>
      <c r="H8334" s="428"/>
      <c r="I8334" s="428"/>
      <c r="J8334" s="428"/>
      <c r="K8334" s="430"/>
      <c r="L8334" s="430"/>
      <c r="M8334" s="479"/>
      <c r="N8334" s="594">
        <f t="shared" si="164"/>
        <v>0</v>
      </c>
      <c r="O8334" s="594"/>
      <c r="P8334" s="484"/>
      <c r="Q8334" s="484"/>
    </row>
    <row r="8335" spans="1:17">
      <c r="A8335" s="670">
        <v>8318</v>
      </c>
      <c r="B8335" s="677"/>
      <c r="C8335" s="677"/>
      <c r="D8335" s="677"/>
      <c r="E8335" s="676"/>
      <c r="F8335" s="448"/>
      <c r="G8335" s="358"/>
      <c r="H8335" s="428"/>
      <c r="I8335" s="428"/>
      <c r="J8335" s="428"/>
      <c r="K8335" s="430"/>
      <c r="L8335" s="430"/>
      <c r="M8335" s="479"/>
      <c r="N8335" s="594">
        <f t="shared" si="164"/>
        <v>0</v>
      </c>
      <c r="O8335" s="594"/>
      <c r="P8335" s="484"/>
      <c r="Q8335" s="484"/>
    </row>
    <row r="8336" spans="1:17">
      <c r="A8336" s="670">
        <v>8319</v>
      </c>
      <c r="B8336" s="677"/>
      <c r="C8336" s="677"/>
      <c r="D8336" s="677"/>
      <c r="E8336" s="676"/>
      <c r="F8336" s="448"/>
      <c r="G8336" s="358"/>
      <c r="H8336" s="428"/>
      <c r="I8336" s="428"/>
      <c r="J8336" s="428"/>
      <c r="K8336" s="430"/>
      <c r="L8336" s="430"/>
      <c r="M8336" s="479"/>
      <c r="N8336" s="594">
        <f t="shared" si="164"/>
        <v>0</v>
      </c>
      <c r="O8336" s="594"/>
      <c r="P8336" s="484"/>
      <c r="Q8336" s="484"/>
    </row>
    <row r="8337" spans="1:17">
      <c r="A8337" s="670">
        <v>8320</v>
      </c>
      <c r="B8337" s="677"/>
      <c r="C8337" s="677"/>
      <c r="D8337" s="677"/>
      <c r="E8337" s="676"/>
      <c r="F8337" s="448"/>
      <c r="G8337" s="358"/>
      <c r="H8337" s="428"/>
      <c r="I8337" s="428"/>
      <c r="J8337" s="428"/>
      <c r="K8337" s="430"/>
      <c r="L8337" s="430"/>
      <c r="M8337" s="479"/>
      <c r="N8337" s="594">
        <f t="shared" si="164"/>
        <v>0</v>
      </c>
      <c r="O8337" s="594"/>
      <c r="P8337" s="484"/>
      <c r="Q8337" s="484"/>
    </row>
    <row r="8338" spans="1:17">
      <c r="A8338" s="670">
        <v>8321</v>
      </c>
      <c r="B8338" s="677"/>
      <c r="C8338" s="677"/>
      <c r="D8338" s="677"/>
      <c r="E8338" s="676"/>
      <c r="F8338" s="448"/>
      <c r="G8338" s="358"/>
      <c r="H8338" s="428"/>
      <c r="I8338" s="428"/>
      <c r="J8338" s="428"/>
      <c r="K8338" s="430"/>
      <c r="L8338" s="430"/>
      <c r="M8338" s="479"/>
      <c r="N8338" s="594">
        <f t="shared" si="164"/>
        <v>0</v>
      </c>
      <c r="O8338" s="594"/>
      <c r="P8338" s="484"/>
      <c r="Q8338" s="484"/>
    </row>
    <row r="8339" spans="1:17">
      <c r="A8339" s="670">
        <v>8322</v>
      </c>
      <c r="B8339" s="677"/>
      <c r="C8339" s="677"/>
      <c r="D8339" s="677"/>
      <c r="E8339" s="676"/>
      <c r="F8339" s="448"/>
      <c r="G8339" s="358"/>
      <c r="H8339" s="428"/>
      <c r="I8339" s="428"/>
      <c r="J8339" s="428"/>
      <c r="K8339" s="430"/>
      <c r="L8339" s="430"/>
      <c r="M8339" s="479"/>
      <c r="N8339" s="594">
        <f t="shared" ref="N8339:N8402" si="165">+IF((O8338-I8338)&gt;$O$8,1,0)*IF(I8338&gt;$O$9,1,0)*IF(O8338&gt;($O$11-$O$10),1,0)</f>
        <v>0</v>
      </c>
      <c r="O8339" s="594"/>
      <c r="P8339" s="484"/>
      <c r="Q8339" s="484"/>
    </row>
    <row r="8340" spans="1:17">
      <c r="A8340" s="670">
        <v>8323</v>
      </c>
      <c r="B8340" s="677"/>
      <c r="C8340" s="677"/>
      <c r="D8340" s="677"/>
      <c r="E8340" s="676"/>
      <c r="F8340" s="448"/>
      <c r="G8340" s="358"/>
      <c r="H8340" s="428"/>
      <c r="I8340" s="428"/>
      <c r="J8340" s="428"/>
      <c r="K8340" s="430"/>
      <c r="L8340" s="430"/>
      <c r="M8340" s="479"/>
      <c r="N8340" s="594">
        <f t="shared" si="165"/>
        <v>0</v>
      </c>
      <c r="O8340" s="594"/>
      <c r="P8340" s="484"/>
      <c r="Q8340" s="484"/>
    </row>
    <row r="8341" spans="1:17">
      <c r="A8341" s="670">
        <v>8324</v>
      </c>
      <c r="B8341" s="677"/>
      <c r="C8341" s="677"/>
      <c r="D8341" s="677"/>
      <c r="E8341" s="676"/>
      <c r="F8341" s="448"/>
      <c r="G8341" s="358"/>
      <c r="H8341" s="428"/>
      <c r="I8341" s="428"/>
      <c r="J8341" s="428"/>
      <c r="K8341" s="430"/>
      <c r="L8341" s="430"/>
      <c r="M8341" s="479"/>
      <c r="N8341" s="594">
        <f t="shared" si="165"/>
        <v>0</v>
      </c>
      <c r="O8341" s="594"/>
      <c r="P8341" s="484"/>
      <c r="Q8341" s="484"/>
    </row>
    <row r="8342" spans="1:17">
      <c r="A8342" s="670">
        <v>8325</v>
      </c>
      <c r="B8342" s="677"/>
      <c r="C8342" s="677"/>
      <c r="D8342" s="677"/>
      <c r="E8342" s="676"/>
      <c r="F8342" s="448"/>
      <c r="G8342" s="358"/>
      <c r="H8342" s="428"/>
      <c r="I8342" s="428"/>
      <c r="J8342" s="428"/>
      <c r="K8342" s="430"/>
      <c r="L8342" s="430"/>
      <c r="M8342" s="479"/>
      <c r="N8342" s="594">
        <f t="shared" si="165"/>
        <v>0</v>
      </c>
      <c r="O8342" s="594"/>
      <c r="P8342" s="484"/>
      <c r="Q8342" s="484"/>
    </row>
    <row r="8343" spans="1:17">
      <c r="A8343" s="670">
        <v>8326</v>
      </c>
      <c r="B8343" s="677"/>
      <c r="C8343" s="677"/>
      <c r="D8343" s="677"/>
      <c r="E8343" s="676"/>
      <c r="F8343" s="448"/>
      <c r="G8343" s="358"/>
      <c r="H8343" s="428"/>
      <c r="I8343" s="428"/>
      <c r="J8343" s="428"/>
      <c r="K8343" s="430"/>
      <c r="L8343" s="430"/>
      <c r="M8343" s="479"/>
      <c r="N8343" s="594">
        <f t="shared" si="165"/>
        <v>0</v>
      </c>
      <c r="O8343" s="594"/>
      <c r="P8343" s="484"/>
      <c r="Q8343" s="484"/>
    </row>
    <row r="8344" spans="1:17">
      <c r="A8344" s="670">
        <v>8327</v>
      </c>
      <c r="B8344" s="677"/>
      <c r="C8344" s="677"/>
      <c r="D8344" s="677"/>
      <c r="E8344" s="676"/>
      <c r="F8344" s="448"/>
      <c r="G8344" s="358"/>
      <c r="H8344" s="428"/>
      <c r="I8344" s="428"/>
      <c r="J8344" s="428"/>
      <c r="K8344" s="430"/>
      <c r="L8344" s="430"/>
      <c r="M8344" s="479"/>
      <c r="N8344" s="594">
        <f t="shared" si="165"/>
        <v>0</v>
      </c>
      <c r="O8344" s="594"/>
      <c r="P8344" s="484"/>
      <c r="Q8344" s="484"/>
    </row>
    <row r="8345" spans="1:17">
      <c r="A8345" s="670">
        <v>8328</v>
      </c>
      <c r="B8345" s="677"/>
      <c r="C8345" s="677"/>
      <c r="D8345" s="677"/>
      <c r="E8345" s="676"/>
      <c r="F8345" s="448"/>
      <c r="G8345" s="358"/>
      <c r="H8345" s="428"/>
      <c r="I8345" s="428"/>
      <c r="J8345" s="428"/>
      <c r="K8345" s="430"/>
      <c r="L8345" s="430"/>
      <c r="M8345" s="479"/>
      <c r="N8345" s="594">
        <f t="shared" si="165"/>
        <v>0</v>
      </c>
      <c r="O8345" s="594"/>
      <c r="P8345" s="484"/>
      <c r="Q8345" s="484"/>
    </row>
    <row r="8346" spans="1:17">
      <c r="A8346" s="670">
        <v>8329</v>
      </c>
      <c r="B8346" s="677"/>
      <c r="C8346" s="677"/>
      <c r="D8346" s="677"/>
      <c r="E8346" s="676"/>
      <c r="F8346" s="448"/>
      <c r="G8346" s="358"/>
      <c r="H8346" s="428"/>
      <c r="I8346" s="428"/>
      <c r="J8346" s="428"/>
      <c r="K8346" s="430"/>
      <c r="L8346" s="430"/>
      <c r="M8346" s="479"/>
      <c r="N8346" s="594">
        <f t="shared" si="165"/>
        <v>0</v>
      </c>
      <c r="O8346" s="594"/>
      <c r="P8346" s="484"/>
      <c r="Q8346" s="484"/>
    </row>
    <row r="8347" spans="1:17">
      <c r="A8347" s="670">
        <v>8330</v>
      </c>
      <c r="B8347" s="677"/>
      <c r="C8347" s="677"/>
      <c r="D8347" s="677"/>
      <c r="E8347" s="676"/>
      <c r="F8347" s="448"/>
      <c r="G8347" s="358"/>
      <c r="H8347" s="428"/>
      <c r="I8347" s="428"/>
      <c r="J8347" s="428"/>
      <c r="K8347" s="430"/>
      <c r="L8347" s="430"/>
      <c r="M8347" s="479"/>
      <c r="N8347" s="594">
        <f t="shared" si="165"/>
        <v>0</v>
      </c>
      <c r="O8347" s="594"/>
      <c r="P8347" s="484"/>
      <c r="Q8347" s="484"/>
    </row>
    <row r="8348" spans="1:17">
      <c r="A8348" s="670">
        <v>8331</v>
      </c>
      <c r="B8348" s="677"/>
      <c r="C8348" s="677"/>
      <c r="D8348" s="677"/>
      <c r="E8348" s="676"/>
      <c r="F8348" s="448"/>
      <c r="G8348" s="358"/>
      <c r="H8348" s="428"/>
      <c r="I8348" s="428"/>
      <c r="J8348" s="428"/>
      <c r="K8348" s="430"/>
      <c r="L8348" s="430"/>
      <c r="M8348" s="479"/>
      <c r="N8348" s="594">
        <f t="shared" si="165"/>
        <v>0</v>
      </c>
      <c r="O8348" s="594"/>
      <c r="P8348" s="484"/>
      <c r="Q8348" s="484"/>
    </row>
    <row r="8349" spans="1:17">
      <c r="A8349" s="670">
        <v>8332</v>
      </c>
      <c r="B8349" s="677"/>
      <c r="C8349" s="677"/>
      <c r="D8349" s="677"/>
      <c r="E8349" s="676"/>
      <c r="F8349" s="448"/>
      <c r="G8349" s="358"/>
      <c r="H8349" s="428"/>
      <c r="I8349" s="428"/>
      <c r="J8349" s="428"/>
      <c r="K8349" s="430"/>
      <c r="L8349" s="430"/>
      <c r="M8349" s="479"/>
      <c r="N8349" s="594">
        <f t="shared" si="165"/>
        <v>0</v>
      </c>
      <c r="O8349" s="594"/>
      <c r="P8349" s="484"/>
      <c r="Q8349" s="484"/>
    </row>
    <row r="8350" spans="1:17">
      <c r="A8350" s="670">
        <v>8333</v>
      </c>
      <c r="B8350" s="677"/>
      <c r="C8350" s="677"/>
      <c r="D8350" s="677"/>
      <c r="E8350" s="676"/>
      <c r="F8350" s="448"/>
      <c r="G8350" s="358"/>
      <c r="H8350" s="428"/>
      <c r="I8350" s="428"/>
      <c r="J8350" s="428"/>
      <c r="K8350" s="430"/>
      <c r="L8350" s="430"/>
      <c r="M8350" s="479"/>
      <c r="N8350" s="594">
        <f t="shared" si="165"/>
        <v>0</v>
      </c>
      <c r="O8350" s="594"/>
      <c r="P8350" s="484"/>
      <c r="Q8350" s="484"/>
    </row>
    <row r="8351" spans="1:17">
      <c r="A8351" s="670">
        <v>8334</v>
      </c>
      <c r="B8351" s="677"/>
      <c r="C8351" s="677"/>
      <c r="D8351" s="677"/>
      <c r="E8351" s="676"/>
      <c r="F8351" s="448"/>
      <c r="G8351" s="358"/>
      <c r="H8351" s="428"/>
      <c r="I8351" s="428"/>
      <c r="J8351" s="428"/>
      <c r="K8351" s="430"/>
      <c r="L8351" s="430"/>
      <c r="M8351" s="479"/>
      <c r="N8351" s="594">
        <f t="shared" si="165"/>
        <v>0</v>
      </c>
      <c r="O8351" s="594"/>
      <c r="P8351" s="484"/>
      <c r="Q8351" s="484"/>
    </row>
    <row r="8352" spans="1:17">
      <c r="A8352" s="670">
        <v>8335</v>
      </c>
      <c r="B8352" s="677"/>
      <c r="C8352" s="677"/>
      <c r="D8352" s="677"/>
      <c r="E8352" s="676"/>
      <c r="F8352" s="448"/>
      <c r="G8352" s="358"/>
      <c r="H8352" s="428"/>
      <c r="I8352" s="428"/>
      <c r="J8352" s="428"/>
      <c r="K8352" s="430"/>
      <c r="L8352" s="430"/>
      <c r="M8352" s="479"/>
      <c r="N8352" s="594">
        <f t="shared" si="165"/>
        <v>0</v>
      </c>
      <c r="O8352" s="594"/>
      <c r="P8352" s="484"/>
      <c r="Q8352" s="484"/>
    </row>
    <row r="8353" spans="1:17">
      <c r="A8353" s="670">
        <v>8336</v>
      </c>
      <c r="B8353" s="677"/>
      <c r="C8353" s="677"/>
      <c r="D8353" s="677"/>
      <c r="E8353" s="676"/>
      <c r="F8353" s="448"/>
      <c r="G8353" s="358"/>
      <c r="H8353" s="428"/>
      <c r="I8353" s="428"/>
      <c r="J8353" s="428"/>
      <c r="K8353" s="430"/>
      <c r="L8353" s="430"/>
      <c r="M8353" s="479"/>
      <c r="N8353" s="594">
        <f t="shared" si="165"/>
        <v>0</v>
      </c>
      <c r="O8353" s="594"/>
      <c r="P8353" s="484"/>
      <c r="Q8353" s="484"/>
    </row>
    <row r="8354" spans="1:17">
      <c r="A8354" s="670">
        <v>8337</v>
      </c>
      <c r="B8354" s="677"/>
      <c r="C8354" s="677"/>
      <c r="D8354" s="677"/>
      <c r="E8354" s="676"/>
      <c r="F8354" s="448"/>
      <c r="G8354" s="358"/>
      <c r="H8354" s="428"/>
      <c r="I8354" s="428"/>
      <c r="J8354" s="428"/>
      <c r="K8354" s="430"/>
      <c r="L8354" s="430"/>
      <c r="M8354" s="479"/>
      <c r="N8354" s="594">
        <f t="shared" si="165"/>
        <v>0</v>
      </c>
      <c r="O8354" s="594"/>
      <c r="P8354" s="484"/>
      <c r="Q8354" s="484"/>
    </row>
    <row r="8355" spans="1:17">
      <c r="A8355" s="670">
        <v>8338</v>
      </c>
      <c r="B8355" s="677"/>
      <c r="C8355" s="677"/>
      <c r="D8355" s="677"/>
      <c r="E8355" s="676"/>
      <c r="F8355" s="448"/>
      <c r="G8355" s="358"/>
      <c r="H8355" s="428"/>
      <c r="I8355" s="428"/>
      <c r="J8355" s="428"/>
      <c r="K8355" s="430"/>
      <c r="L8355" s="430"/>
      <c r="M8355" s="479"/>
      <c r="N8355" s="594">
        <f t="shared" si="165"/>
        <v>0</v>
      </c>
      <c r="O8355" s="594"/>
      <c r="P8355" s="484"/>
      <c r="Q8355" s="484"/>
    </row>
    <row r="8356" spans="1:17">
      <c r="A8356" s="670">
        <v>8339</v>
      </c>
      <c r="B8356" s="677"/>
      <c r="C8356" s="677"/>
      <c r="D8356" s="677"/>
      <c r="E8356" s="676"/>
      <c r="F8356" s="448"/>
      <c r="G8356" s="358"/>
      <c r="H8356" s="428"/>
      <c r="I8356" s="428"/>
      <c r="J8356" s="428"/>
      <c r="K8356" s="430"/>
      <c r="L8356" s="430"/>
      <c r="M8356" s="479"/>
      <c r="N8356" s="594">
        <f t="shared" si="165"/>
        <v>0</v>
      </c>
      <c r="O8356" s="594"/>
      <c r="P8356" s="484"/>
      <c r="Q8356" s="484"/>
    </row>
    <row r="8357" spans="1:17">
      <c r="A8357" s="670">
        <v>8340</v>
      </c>
      <c r="B8357" s="677"/>
      <c r="C8357" s="677"/>
      <c r="D8357" s="677"/>
      <c r="E8357" s="676"/>
      <c r="F8357" s="448"/>
      <c r="G8357" s="358"/>
      <c r="H8357" s="428"/>
      <c r="I8357" s="428"/>
      <c r="J8357" s="428"/>
      <c r="K8357" s="430"/>
      <c r="L8357" s="430"/>
      <c r="M8357" s="479"/>
      <c r="N8357" s="594">
        <f t="shared" si="165"/>
        <v>0</v>
      </c>
      <c r="O8357" s="594"/>
      <c r="P8357" s="484"/>
      <c r="Q8357" s="484"/>
    </row>
    <row r="8358" spans="1:17">
      <c r="A8358" s="670">
        <v>8341</v>
      </c>
      <c r="B8358" s="677"/>
      <c r="C8358" s="677"/>
      <c r="D8358" s="677"/>
      <c r="E8358" s="676"/>
      <c r="F8358" s="448"/>
      <c r="G8358" s="358"/>
      <c r="H8358" s="428"/>
      <c r="I8358" s="428"/>
      <c r="J8358" s="428"/>
      <c r="K8358" s="430"/>
      <c r="L8358" s="430"/>
      <c r="M8358" s="479"/>
      <c r="N8358" s="594">
        <f t="shared" si="165"/>
        <v>0</v>
      </c>
      <c r="O8358" s="594"/>
      <c r="P8358" s="484"/>
      <c r="Q8358" s="484"/>
    </row>
    <row r="8359" spans="1:17">
      <c r="A8359" s="670">
        <v>8342</v>
      </c>
      <c r="B8359" s="677"/>
      <c r="C8359" s="677"/>
      <c r="D8359" s="677"/>
      <c r="E8359" s="676"/>
      <c r="F8359" s="448"/>
      <c r="G8359" s="358"/>
      <c r="H8359" s="428"/>
      <c r="I8359" s="428"/>
      <c r="J8359" s="428"/>
      <c r="K8359" s="430"/>
      <c r="L8359" s="430"/>
      <c r="M8359" s="479"/>
      <c r="N8359" s="594">
        <f t="shared" si="165"/>
        <v>0</v>
      </c>
      <c r="O8359" s="594"/>
      <c r="P8359" s="484"/>
      <c r="Q8359" s="484"/>
    </row>
    <row r="8360" spans="1:17">
      <c r="A8360" s="670">
        <v>8343</v>
      </c>
      <c r="B8360" s="677"/>
      <c r="C8360" s="677"/>
      <c r="D8360" s="677"/>
      <c r="E8360" s="676"/>
      <c r="F8360" s="448"/>
      <c r="G8360" s="358"/>
      <c r="H8360" s="428"/>
      <c r="I8360" s="428"/>
      <c r="J8360" s="428"/>
      <c r="K8360" s="430"/>
      <c r="L8360" s="430"/>
      <c r="M8360" s="479"/>
      <c r="N8360" s="594">
        <f t="shared" si="165"/>
        <v>0</v>
      </c>
      <c r="O8360" s="594"/>
      <c r="P8360" s="484"/>
      <c r="Q8360" s="484"/>
    </row>
    <row r="8361" spans="1:17">
      <c r="A8361" s="670">
        <v>8344</v>
      </c>
      <c r="B8361" s="677"/>
      <c r="C8361" s="677"/>
      <c r="D8361" s="677"/>
      <c r="E8361" s="676"/>
      <c r="F8361" s="448"/>
      <c r="G8361" s="358"/>
      <c r="H8361" s="428"/>
      <c r="I8361" s="428"/>
      <c r="J8361" s="428"/>
      <c r="K8361" s="430"/>
      <c r="L8361" s="430"/>
      <c r="M8361" s="479"/>
      <c r="N8361" s="594">
        <f t="shared" si="165"/>
        <v>0</v>
      </c>
      <c r="O8361" s="594"/>
      <c r="P8361" s="484"/>
      <c r="Q8361" s="484"/>
    </row>
    <row r="8362" spans="1:17">
      <c r="A8362" s="670">
        <v>8345</v>
      </c>
      <c r="B8362" s="677"/>
      <c r="C8362" s="677"/>
      <c r="D8362" s="677"/>
      <c r="E8362" s="676"/>
      <c r="F8362" s="448"/>
      <c r="G8362" s="358"/>
      <c r="H8362" s="428"/>
      <c r="I8362" s="428"/>
      <c r="J8362" s="428"/>
      <c r="K8362" s="430"/>
      <c r="L8362" s="430"/>
      <c r="M8362" s="479"/>
      <c r="N8362" s="594">
        <f t="shared" si="165"/>
        <v>0</v>
      </c>
      <c r="O8362" s="594"/>
      <c r="P8362" s="484"/>
      <c r="Q8362" s="484"/>
    </row>
    <row r="8363" spans="1:17">
      <c r="A8363" s="670">
        <v>8346</v>
      </c>
      <c r="B8363" s="677"/>
      <c r="C8363" s="677"/>
      <c r="D8363" s="677"/>
      <c r="E8363" s="676"/>
      <c r="F8363" s="448"/>
      <c r="G8363" s="358"/>
      <c r="H8363" s="428"/>
      <c r="I8363" s="428"/>
      <c r="J8363" s="428"/>
      <c r="K8363" s="430"/>
      <c r="L8363" s="430"/>
      <c r="M8363" s="479"/>
      <c r="N8363" s="594">
        <f t="shared" si="165"/>
        <v>0</v>
      </c>
      <c r="O8363" s="594"/>
      <c r="P8363" s="484"/>
      <c r="Q8363" s="484"/>
    </row>
    <row r="8364" spans="1:17">
      <c r="A8364" s="670">
        <v>8347</v>
      </c>
      <c r="B8364" s="677"/>
      <c r="C8364" s="677"/>
      <c r="D8364" s="677"/>
      <c r="E8364" s="676"/>
      <c r="F8364" s="448"/>
      <c r="G8364" s="358"/>
      <c r="H8364" s="428"/>
      <c r="I8364" s="428"/>
      <c r="J8364" s="428"/>
      <c r="K8364" s="430"/>
      <c r="L8364" s="430"/>
      <c r="M8364" s="479"/>
      <c r="N8364" s="594">
        <f t="shared" si="165"/>
        <v>0</v>
      </c>
      <c r="O8364" s="594"/>
      <c r="P8364" s="484"/>
      <c r="Q8364" s="484"/>
    </row>
    <row r="8365" spans="1:17">
      <c r="A8365" s="670">
        <v>8348</v>
      </c>
      <c r="B8365" s="677"/>
      <c r="C8365" s="677"/>
      <c r="D8365" s="677"/>
      <c r="E8365" s="676"/>
      <c r="F8365" s="448"/>
      <c r="G8365" s="358"/>
      <c r="H8365" s="428"/>
      <c r="I8365" s="428"/>
      <c r="J8365" s="428"/>
      <c r="K8365" s="430"/>
      <c r="L8365" s="430"/>
      <c r="M8365" s="479"/>
      <c r="N8365" s="594">
        <f t="shared" si="165"/>
        <v>0</v>
      </c>
      <c r="O8365" s="594"/>
      <c r="P8365" s="484"/>
      <c r="Q8365" s="484"/>
    </row>
    <row r="8366" spans="1:17">
      <c r="A8366" s="670">
        <v>8349</v>
      </c>
      <c r="B8366" s="677"/>
      <c r="C8366" s="677"/>
      <c r="D8366" s="677"/>
      <c r="E8366" s="676"/>
      <c r="F8366" s="448"/>
      <c r="G8366" s="358"/>
      <c r="H8366" s="428"/>
      <c r="I8366" s="428"/>
      <c r="J8366" s="428"/>
      <c r="K8366" s="430"/>
      <c r="L8366" s="430"/>
      <c r="M8366" s="479"/>
      <c r="N8366" s="594">
        <f t="shared" si="165"/>
        <v>0</v>
      </c>
      <c r="O8366" s="594"/>
      <c r="P8366" s="484"/>
      <c r="Q8366" s="484"/>
    </row>
    <row r="8367" spans="1:17">
      <c r="A8367" s="670">
        <v>8350</v>
      </c>
      <c r="B8367" s="677"/>
      <c r="C8367" s="677"/>
      <c r="D8367" s="677"/>
      <c r="E8367" s="676"/>
      <c r="F8367" s="448"/>
      <c r="G8367" s="358"/>
      <c r="H8367" s="428"/>
      <c r="I8367" s="428"/>
      <c r="J8367" s="428"/>
      <c r="K8367" s="430"/>
      <c r="L8367" s="430"/>
      <c r="M8367" s="479"/>
      <c r="N8367" s="594">
        <f t="shared" si="165"/>
        <v>0</v>
      </c>
      <c r="O8367" s="594"/>
      <c r="P8367" s="484"/>
      <c r="Q8367" s="484"/>
    </row>
    <row r="8368" spans="1:17">
      <c r="A8368" s="670">
        <v>8351</v>
      </c>
      <c r="B8368" s="677"/>
      <c r="C8368" s="677"/>
      <c r="D8368" s="677"/>
      <c r="E8368" s="676"/>
      <c r="F8368" s="448"/>
      <c r="G8368" s="358"/>
      <c r="H8368" s="428"/>
      <c r="I8368" s="428"/>
      <c r="J8368" s="428"/>
      <c r="K8368" s="430"/>
      <c r="L8368" s="430"/>
      <c r="M8368" s="479"/>
      <c r="N8368" s="594">
        <f t="shared" si="165"/>
        <v>0</v>
      </c>
      <c r="O8368" s="594"/>
      <c r="P8368" s="484"/>
      <c r="Q8368" s="484"/>
    </row>
    <row r="8369" spans="1:17">
      <c r="A8369" s="670">
        <v>8352</v>
      </c>
      <c r="B8369" s="677"/>
      <c r="C8369" s="677"/>
      <c r="D8369" s="677"/>
      <c r="E8369" s="676"/>
      <c r="F8369" s="448"/>
      <c r="G8369" s="358"/>
      <c r="H8369" s="428"/>
      <c r="I8369" s="428"/>
      <c r="J8369" s="428"/>
      <c r="K8369" s="430"/>
      <c r="L8369" s="430"/>
      <c r="M8369" s="479"/>
      <c r="N8369" s="594">
        <f t="shared" si="165"/>
        <v>0</v>
      </c>
      <c r="O8369" s="594"/>
      <c r="P8369" s="484"/>
      <c r="Q8369" s="484"/>
    </row>
    <row r="8370" spans="1:17">
      <c r="A8370" s="670">
        <v>8353</v>
      </c>
      <c r="B8370" s="677"/>
      <c r="C8370" s="677"/>
      <c r="D8370" s="677"/>
      <c r="E8370" s="676"/>
      <c r="F8370" s="448"/>
      <c r="G8370" s="358"/>
      <c r="H8370" s="428"/>
      <c r="I8370" s="428"/>
      <c r="J8370" s="428"/>
      <c r="K8370" s="430"/>
      <c r="L8370" s="430"/>
      <c r="M8370" s="479"/>
      <c r="N8370" s="594">
        <f t="shared" si="165"/>
        <v>0</v>
      </c>
      <c r="O8370" s="594"/>
      <c r="P8370" s="484"/>
      <c r="Q8370" s="484"/>
    </row>
    <row r="8371" spans="1:17">
      <c r="A8371" s="670">
        <v>8354</v>
      </c>
      <c r="B8371" s="677"/>
      <c r="C8371" s="677"/>
      <c r="D8371" s="677"/>
      <c r="E8371" s="676"/>
      <c r="F8371" s="448"/>
      <c r="G8371" s="358"/>
      <c r="H8371" s="428"/>
      <c r="I8371" s="428"/>
      <c r="J8371" s="428"/>
      <c r="K8371" s="430"/>
      <c r="L8371" s="430"/>
      <c r="M8371" s="479"/>
      <c r="N8371" s="594">
        <f t="shared" si="165"/>
        <v>0</v>
      </c>
      <c r="O8371" s="594"/>
      <c r="P8371" s="484"/>
      <c r="Q8371" s="484"/>
    </row>
    <row r="8372" spans="1:17">
      <c r="A8372" s="670">
        <v>8355</v>
      </c>
      <c r="B8372" s="677"/>
      <c r="C8372" s="677"/>
      <c r="D8372" s="677"/>
      <c r="E8372" s="676"/>
      <c r="F8372" s="448"/>
      <c r="G8372" s="358"/>
      <c r="H8372" s="428"/>
      <c r="I8372" s="428"/>
      <c r="J8372" s="428"/>
      <c r="K8372" s="430"/>
      <c r="L8372" s="430"/>
      <c r="M8372" s="479"/>
      <c r="N8372" s="594">
        <f t="shared" si="165"/>
        <v>0</v>
      </c>
      <c r="O8372" s="594"/>
      <c r="P8372" s="484"/>
      <c r="Q8372" s="484"/>
    </row>
    <row r="8373" spans="1:17">
      <c r="A8373" s="670">
        <v>8356</v>
      </c>
      <c r="B8373" s="677"/>
      <c r="C8373" s="677"/>
      <c r="D8373" s="677"/>
      <c r="E8373" s="676"/>
      <c r="F8373" s="448"/>
      <c r="G8373" s="358"/>
      <c r="H8373" s="428"/>
      <c r="I8373" s="428"/>
      <c r="J8373" s="428"/>
      <c r="K8373" s="430"/>
      <c r="L8373" s="430"/>
      <c r="M8373" s="479"/>
      <c r="N8373" s="594">
        <f t="shared" si="165"/>
        <v>0</v>
      </c>
      <c r="O8373" s="594"/>
      <c r="P8373" s="484"/>
      <c r="Q8373" s="484"/>
    </row>
    <row r="8374" spans="1:17">
      <c r="A8374" s="670">
        <v>8357</v>
      </c>
      <c r="B8374" s="677"/>
      <c r="C8374" s="677"/>
      <c r="D8374" s="677"/>
      <c r="E8374" s="676"/>
      <c r="F8374" s="448"/>
      <c r="G8374" s="358"/>
      <c r="H8374" s="428"/>
      <c r="I8374" s="428"/>
      <c r="J8374" s="428"/>
      <c r="K8374" s="430"/>
      <c r="L8374" s="430"/>
      <c r="M8374" s="479"/>
      <c r="N8374" s="594">
        <f t="shared" si="165"/>
        <v>0</v>
      </c>
      <c r="O8374" s="594"/>
      <c r="P8374" s="484"/>
      <c r="Q8374" s="484"/>
    </row>
    <row r="8375" spans="1:17">
      <c r="A8375" s="670">
        <v>8358</v>
      </c>
      <c r="B8375" s="677"/>
      <c r="C8375" s="677"/>
      <c r="D8375" s="677"/>
      <c r="E8375" s="676"/>
      <c r="F8375" s="448"/>
      <c r="G8375" s="358"/>
      <c r="H8375" s="428"/>
      <c r="I8375" s="428"/>
      <c r="J8375" s="428"/>
      <c r="K8375" s="430"/>
      <c r="L8375" s="430"/>
      <c r="M8375" s="479"/>
      <c r="N8375" s="594">
        <f t="shared" si="165"/>
        <v>0</v>
      </c>
      <c r="O8375" s="594"/>
      <c r="P8375" s="484"/>
      <c r="Q8375" s="484"/>
    </row>
    <row r="8376" spans="1:17">
      <c r="A8376" s="670">
        <v>8359</v>
      </c>
      <c r="B8376" s="677"/>
      <c r="C8376" s="677"/>
      <c r="D8376" s="677"/>
      <c r="E8376" s="676"/>
      <c r="F8376" s="448"/>
      <c r="G8376" s="358"/>
      <c r="H8376" s="428"/>
      <c r="I8376" s="428"/>
      <c r="J8376" s="428"/>
      <c r="K8376" s="430"/>
      <c r="L8376" s="430"/>
      <c r="M8376" s="479"/>
      <c r="N8376" s="594">
        <f t="shared" si="165"/>
        <v>0</v>
      </c>
      <c r="O8376" s="594"/>
      <c r="P8376" s="484"/>
      <c r="Q8376" s="484"/>
    </row>
    <row r="8377" spans="1:17">
      <c r="A8377" s="670">
        <v>8360</v>
      </c>
      <c r="B8377" s="677"/>
      <c r="C8377" s="677"/>
      <c r="D8377" s="677"/>
      <c r="E8377" s="676"/>
      <c r="F8377" s="448"/>
      <c r="G8377" s="358"/>
      <c r="H8377" s="428"/>
      <c r="I8377" s="428"/>
      <c r="J8377" s="428"/>
      <c r="K8377" s="430"/>
      <c r="L8377" s="430"/>
      <c r="M8377" s="479"/>
      <c r="N8377" s="594">
        <f t="shared" si="165"/>
        <v>0</v>
      </c>
      <c r="O8377" s="594"/>
      <c r="P8377" s="484"/>
      <c r="Q8377" s="484"/>
    </row>
    <row r="8378" spans="1:17">
      <c r="A8378" s="670">
        <v>8361</v>
      </c>
      <c r="B8378" s="677"/>
      <c r="C8378" s="677"/>
      <c r="D8378" s="677"/>
      <c r="E8378" s="676"/>
      <c r="F8378" s="448"/>
      <c r="G8378" s="358"/>
      <c r="H8378" s="428"/>
      <c r="I8378" s="428"/>
      <c r="J8378" s="428"/>
      <c r="K8378" s="430"/>
      <c r="L8378" s="430"/>
      <c r="M8378" s="479"/>
      <c r="N8378" s="594">
        <f t="shared" si="165"/>
        <v>0</v>
      </c>
      <c r="O8378" s="594"/>
      <c r="P8378" s="484"/>
      <c r="Q8378" s="484"/>
    </row>
    <row r="8379" spans="1:17">
      <c r="A8379" s="670">
        <v>8362</v>
      </c>
      <c r="B8379" s="677"/>
      <c r="C8379" s="677"/>
      <c r="D8379" s="677"/>
      <c r="E8379" s="676"/>
      <c r="F8379" s="448"/>
      <c r="G8379" s="358"/>
      <c r="H8379" s="428"/>
      <c r="I8379" s="428"/>
      <c r="J8379" s="428"/>
      <c r="K8379" s="430"/>
      <c r="L8379" s="430"/>
      <c r="M8379" s="479"/>
      <c r="N8379" s="594">
        <f t="shared" si="165"/>
        <v>0</v>
      </c>
      <c r="O8379" s="594"/>
      <c r="P8379" s="484"/>
      <c r="Q8379" s="484"/>
    </row>
    <row r="8380" spans="1:17">
      <c r="A8380" s="670">
        <v>8363</v>
      </c>
      <c r="B8380" s="677"/>
      <c r="C8380" s="677"/>
      <c r="D8380" s="677"/>
      <c r="E8380" s="676"/>
      <c r="F8380" s="448"/>
      <c r="G8380" s="358"/>
      <c r="H8380" s="428"/>
      <c r="I8380" s="428"/>
      <c r="J8380" s="428"/>
      <c r="K8380" s="430"/>
      <c r="L8380" s="430"/>
      <c r="M8380" s="479"/>
      <c r="N8380" s="594">
        <f t="shared" si="165"/>
        <v>0</v>
      </c>
      <c r="O8380" s="594"/>
      <c r="P8380" s="484"/>
      <c r="Q8380" s="484"/>
    </row>
    <row r="8381" spans="1:17">
      <c r="A8381" s="670">
        <v>8364</v>
      </c>
      <c r="B8381" s="677"/>
      <c r="C8381" s="677"/>
      <c r="D8381" s="677"/>
      <c r="E8381" s="676"/>
      <c r="F8381" s="448"/>
      <c r="G8381" s="358"/>
      <c r="H8381" s="428"/>
      <c r="I8381" s="428"/>
      <c r="J8381" s="428"/>
      <c r="K8381" s="430"/>
      <c r="L8381" s="430"/>
      <c r="M8381" s="479"/>
      <c r="N8381" s="594">
        <f t="shared" si="165"/>
        <v>0</v>
      </c>
      <c r="O8381" s="594"/>
      <c r="P8381" s="484"/>
      <c r="Q8381" s="484"/>
    </row>
    <row r="8382" spans="1:17">
      <c r="A8382" s="670">
        <v>8365</v>
      </c>
      <c r="B8382" s="677"/>
      <c r="C8382" s="677"/>
      <c r="D8382" s="677"/>
      <c r="E8382" s="676"/>
      <c r="F8382" s="448"/>
      <c r="G8382" s="358"/>
      <c r="H8382" s="428"/>
      <c r="I8382" s="428"/>
      <c r="J8382" s="428"/>
      <c r="K8382" s="430"/>
      <c r="L8382" s="430"/>
      <c r="M8382" s="479"/>
      <c r="N8382" s="594">
        <f t="shared" si="165"/>
        <v>0</v>
      </c>
      <c r="O8382" s="594"/>
      <c r="P8382" s="484"/>
      <c r="Q8382" s="484"/>
    </row>
    <row r="8383" spans="1:17">
      <c r="A8383" s="670">
        <v>8366</v>
      </c>
      <c r="B8383" s="677"/>
      <c r="C8383" s="677"/>
      <c r="D8383" s="677"/>
      <c r="E8383" s="676"/>
      <c r="F8383" s="448"/>
      <c r="G8383" s="358"/>
      <c r="H8383" s="428"/>
      <c r="I8383" s="428"/>
      <c r="J8383" s="428"/>
      <c r="K8383" s="430"/>
      <c r="L8383" s="430"/>
      <c r="M8383" s="479"/>
      <c r="N8383" s="594">
        <f t="shared" si="165"/>
        <v>0</v>
      </c>
      <c r="O8383" s="594"/>
      <c r="P8383" s="484"/>
      <c r="Q8383" s="484"/>
    </row>
    <row r="8384" spans="1:17">
      <c r="A8384" s="670">
        <v>8367</v>
      </c>
      <c r="B8384" s="677"/>
      <c r="C8384" s="677"/>
      <c r="D8384" s="677"/>
      <c r="E8384" s="676"/>
      <c r="F8384" s="448"/>
      <c r="G8384" s="358"/>
      <c r="H8384" s="428"/>
      <c r="I8384" s="428"/>
      <c r="J8384" s="428"/>
      <c r="K8384" s="430"/>
      <c r="L8384" s="430"/>
      <c r="M8384" s="479"/>
      <c r="N8384" s="594">
        <f t="shared" si="165"/>
        <v>0</v>
      </c>
      <c r="O8384" s="594"/>
      <c r="P8384" s="484"/>
      <c r="Q8384" s="484"/>
    </row>
    <row r="8385" spans="1:17">
      <c r="A8385" s="670">
        <v>8368</v>
      </c>
      <c r="B8385" s="677"/>
      <c r="C8385" s="677"/>
      <c r="D8385" s="677"/>
      <c r="E8385" s="676"/>
      <c r="F8385" s="448"/>
      <c r="G8385" s="358"/>
      <c r="H8385" s="428"/>
      <c r="I8385" s="428"/>
      <c r="J8385" s="428"/>
      <c r="K8385" s="430"/>
      <c r="L8385" s="430"/>
      <c r="M8385" s="479"/>
      <c r="N8385" s="594">
        <f t="shared" si="165"/>
        <v>0</v>
      </c>
      <c r="O8385" s="594"/>
      <c r="P8385" s="484"/>
      <c r="Q8385" s="484"/>
    </row>
    <row r="8386" spans="1:17">
      <c r="A8386" s="670">
        <v>8369</v>
      </c>
      <c r="B8386" s="677"/>
      <c r="C8386" s="677"/>
      <c r="D8386" s="677"/>
      <c r="E8386" s="676"/>
      <c r="F8386" s="448"/>
      <c r="G8386" s="358"/>
      <c r="H8386" s="428"/>
      <c r="I8386" s="428"/>
      <c r="J8386" s="428"/>
      <c r="K8386" s="430"/>
      <c r="L8386" s="430"/>
      <c r="M8386" s="479"/>
      <c r="N8386" s="594">
        <f t="shared" si="165"/>
        <v>0</v>
      </c>
      <c r="O8386" s="594"/>
      <c r="P8386" s="484"/>
      <c r="Q8386" s="484"/>
    </row>
    <row r="8387" spans="1:17">
      <c r="A8387" s="670">
        <v>8370</v>
      </c>
      <c r="B8387" s="677"/>
      <c r="C8387" s="677"/>
      <c r="D8387" s="677"/>
      <c r="E8387" s="676"/>
      <c r="F8387" s="448"/>
      <c r="G8387" s="358"/>
      <c r="H8387" s="428"/>
      <c r="I8387" s="428"/>
      <c r="J8387" s="428"/>
      <c r="K8387" s="430"/>
      <c r="L8387" s="430"/>
      <c r="M8387" s="479"/>
      <c r="N8387" s="594">
        <f t="shared" si="165"/>
        <v>0</v>
      </c>
      <c r="O8387" s="594"/>
      <c r="P8387" s="484"/>
      <c r="Q8387" s="484"/>
    </row>
    <row r="8388" spans="1:17">
      <c r="A8388" s="670">
        <v>8371</v>
      </c>
      <c r="B8388" s="677"/>
      <c r="C8388" s="677"/>
      <c r="D8388" s="677"/>
      <c r="E8388" s="676"/>
      <c r="F8388" s="448"/>
      <c r="G8388" s="358"/>
      <c r="H8388" s="428"/>
      <c r="I8388" s="428"/>
      <c r="J8388" s="428"/>
      <c r="K8388" s="430"/>
      <c r="L8388" s="430"/>
      <c r="M8388" s="479"/>
      <c r="N8388" s="594">
        <f t="shared" si="165"/>
        <v>0</v>
      </c>
      <c r="O8388" s="594"/>
      <c r="P8388" s="484"/>
      <c r="Q8388" s="484"/>
    </row>
    <row r="8389" spans="1:17">
      <c r="A8389" s="670">
        <v>8372</v>
      </c>
      <c r="B8389" s="677"/>
      <c r="C8389" s="677"/>
      <c r="D8389" s="677"/>
      <c r="E8389" s="676"/>
      <c r="F8389" s="448"/>
      <c r="G8389" s="358"/>
      <c r="H8389" s="428"/>
      <c r="I8389" s="428"/>
      <c r="J8389" s="428"/>
      <c r="K8389" s="430"/>
      <c r="L8389" s="430"/>
      <c r="M8389" s="479"/>
      <c r="N8389" s="594">
        <f t="shared" si="165"/>
        <v>0</v>
      </c>
      <c r="O8389" s="594"/>
      <c r="P8389" s="484"/>
      <c r="Q8389" s="484"/>
    </row>
    <row r="8390" spans="1:17">
      <c r="A8390" s="670">
        <v>8373</v>
      </c>
      <c r="B8390" s="677"/>
      <c r="C8390" s="677"/>
      <c r="D8390" s="677"/>
      <c r="E8390" s="676"/>
      <c r="F8390" s="448"/>
      <c r="G8390" s="358"/>
      <c r="H8390" s="428"/>
      <c r="I8390" s="428"/>
      <c r="J8390" s="428"/>
      <c r="K8390" s="430"/>
      <c r="L8390" s="430"/>
      <c r="M8390" s="479"/>
      <c r="N8390" s="594">
        <f t="shared" si="165"/>
        <v>0</v>
      </c>
      <c r="O8390" s="594"/>
      <c r="P8390" s="484"/>
      <c r="Q8390" s="484"/>
    </row>
    <row r="8391" spans="1:17">
      <c r="A8391" s="670">
        <v>8374</v>
      </c>
      <c r="B8391" s="677"/>
      <c r="C8391" s="677"/>
      <c r="D8391" s="677"/>
      <c r="E8391" s="676"/>
      <c r="F8391" s="448"/>
      <c r="G8391" s="358"/>
      <c r="H8391" s="428"/>
      <c r="I8391" s="428"/>
      <c r="J8391" s="428"/>
      <c r="K8391" s="430"/>
      <c r="L8391" s="430"/>
      <c r="M8391" s="479"/>
      <c r="N8391" s="594">
        <f t="shared" si="165"/>
        <v>0</v>
      </c>
      <c r="O8391" s="594"/>
      <c r="P8391" s="484"/>
      <c r="Q8391" s="484"/>
    </row>
    <row r="8392" spans="1:17">
      <c r="A8392" s="670">
        <v>8375</v>
      </c>
      <c r="B8392" s="677"/>
      <c r="C8392" s="677"/>
      <c r="D8392" s="677"/>
      <c r="E8392" s="676"/>
      <c r="F8392" s="448"/>
      <c r="G8392" s="358"/>
      <c r="H8392" s="428"/>
      <c r="I8392" s="428"/>
      <c r="J8392" s="428"/>
      <c r="K8392" s="430"/>
      <c r="L8392" s="430"/>
      <c r="M8392" s="479"/>
      <c r="N8392" s="594">
        <f t="shared" si="165"/>
        <v>0</v>
      </c>
      <c r="O8392" s="594"/>
      <c r="P8392" s="484"/>
      <c r="Q8392" s="484"/>
    </row>
    <row r="8393" spans="1:17">
      <c r="A8393" s="670">
        <v>8376</v>
      </c>
      <c r="B8393" s="677"/>
      <c r="C8393" s="677"/>
      <c r="D8393" s="677"/>
      <c r="E8393" s="676"/>
      <c r="F8393" s="448"/>
      <c r="G8393" s="358"/>
      <c r="H8393" s="428"/>
      <c r="I8393" s="428"/>
      <c r="J8393" s="428"/>
      <c r="K8393" s="430"/>
      <c r="L8393" s="430"/>
      <c r="M8393" s="479"/>
      <c r="N8393" s="594">
        <f t="shared" si="165"/>
        <v>0</v>
      </c>
      <c r="O8393" s="594"/>
      <c r="P8393" s="484"/>
      <c r="Q8393" s="484"/>
    </row>
    <row r="8394" spans="1:17">
      <c r="A8394" s="670">
        <v>8377</v>
      </c>
      <c r="B8394" s="677"/>
      <c r="C8394" s="677"/>
      <c r="D8394" s="677"/>
      <c r="E8394" s="676"/>
      <c r="F8394" s="448"/>
      <c r="G8394" s="358"/>
      <c r="H8394" s="428"/>
      <c r="I8394" s="428"/>
      <c r="J8394" s="428"/>
      <c r="K8394" s="430"/>
      <c r="L8394" s="430"/>
      <c r="M8394" s="479"/>
      <c r="N8394" s="594">
        <f t="shared" si="165"/>
        <v>0</v>
      </c>
      <c r="O8394" s="594"/>
      <c r="P8394" s="484"/>
      <c r="Q8394" s="484"/>
    </row>
    <row r="8395" spans="1:17">
      <c r="A8395" s="670">
        <v>8378</v>
      </c>
      <c r="B8395" s="677"/>
      <c r="C8395" s="677"/>
      <c r="D8395" s="677"/>
      <c r="E8395" s="676"/>
      <c r="F8395" s="448"/>
      <c r="G8395" s="358"/>
      <c r="H8395" s="428"/>
      <c r="I8395" s="428"/>
      <c r="J8395" s="428"/>
      <c r="K8395" s="430"/>
      <c r="L8395" s="430"/>
      <c r="M8395" s="479"/>
      <c r="N8395" s="594">
        <f t="shared" si="165"/>
        <v>0</v>
      </c>
      <c r="O8395" s="594"/>
      <c r="P8395" s="484"/>
      <c r="Q8395" s="484"/>
    </row>
    <row r="8396" spans="1:17">
      <c r="A8396" s="670">
        <v>8379</v>
      </c>
      <c r="B8396" s="677"/>
      <c r="C8396" s="677"/>
      <c r="D8396" s="677"/>
      <c r="E8396" s="676"/>
      <c r="F8396" s="448"/>
      <c r="G8396" s="358"/>
      <c r="H8396" s="428"/>
      <c r="I8396" s="428"/>
      <c r="J8396" s="428"/>
      <c r="K8396" s="430"/>
      <c r="L8396" s="430"/>
      <c r="M8396" s="479"/>
      <c r="N8396" s="594">
        <f t="shared" si="165"/>
        <v>0</v>
      </c>
      <c r="O8396" s="594"/>
      <c r="P8396" s="484"/>
      <c r="Q8396" s="484"/>
    </row>
    <row r="8397" spans="1:17">
      <c r="A8397" s="670">
        <v>8380</v>
      </c>
      <c r="B8397" s="677"/>
      <c r="C8397" s="677"/>
      <c r="D8397" s="677"/>
      <c r="E8397" s="676"/>
      <c r="F8397" s="448"/>
      <c r="G8397" s="358"/>
      <c r="H8397" s="428"/>
      <c r="I8397" s="428"/>
      <c r="J8397" s="428"/>
      <c r="K8397" s="430"/>
      <c r="L8397" s="430"/>
      <c r="M8397" s="479"/>
      <c r="N8397" s="594">
        <f t="shared" si="165"/>
        <v>0</v>
      </c>
      <c r="O8397" s="594"/>
      <c r="P8397" s="484"/>
      <c r="Q8397" s="484"/>
    </row>
    <row r="8398" spans="1:17">
      <c r="A8398" s="670">
        <v>8381</v>
      </c>
      <c r="B8398" s="677"/>
      <c r="C8398" s="677"/>
      <c r="D8398" s="677"/>
      <c r="E8398" s="676"/>
      <c r="F8398" s="448"/>
      <c r="G8398" s="358"/>
      <c r="H8398" s="428"/>
      <c r="I8398" s="428"/>
      <c r="J8398" s="428"/>
      <c r="K8398" s="430"/>
      <c r="L8398" s="430"/>
      <c r="M8398" s="479"/>
      <c r="N8398" s="594">
        <f t="shared" si="165"/>
        <v>0</v>
      </c>
      <c r="O8398" s="594"/>
      <c r="P8398" s="484"/>
      <c r="Q8398" s="484"/>
    </row>
    <row r="8399" spans="1:17">
      <c r="A8399" s="670">
        <v>8382</v>
      </c>
      <c r="B8399" s="677"/>
      <c r="C8399" s="677"/>
      <c r="D8399" s="677"/>
      <c r="E8399" s="676"/>
      <c r="F8399" s="448"/>
      <c r="G8399" s="358"/>
      <c r="H8399" s="428"/>
      <c r="I8399" s="428"/>
      <c r="J8399" s="428"/>
      <c r="K8399" s="430"/>
      <c r="L8399" s="430"/>
      <c r="M8399" s="479"/>
      <c r="N8399" s="594">
        <f t="shared" si="165"/>
        <v>0</v>
      </c>
      <c r="O8399" s="594"/>
      <c r="P8399" s="484"/>
      <c r="Q8399" s="484"/>
    </row>
    <row r="8400" spans="1:17">
      <c r="A8400" s="670">
        <v>8383</v>
      </c>
      <c r="B8400" s="677"/>
      <c r="C8400" s="677"/>
      <c r="D8400" s="677"/>
      <c r="E8400" s="676"/>
      <c r="F8400" s="448"/>
      <c r="G8400" s="358"/>
      <c r="H8400" s="428"/>
      <c r="I8400" s="428"/>
      <c r="J8400" s="428"/>
      <c r="K8400" s="430"/>
      <c r="L8400" s="430"/>
      <c r="M8400" s="479"/>
      <c r="N8400" s="594">
        <f t="shared" si="165"/>
        <v>0</v>
      </c>
      <c r="O8400" s="594"/>
      <c r="P8400" s="484"/>
      <c r="Q8400" s="484"/>
    </row>
    <row r="8401" spans="1:17">
      <c r="A8401" s="670">
        <v>8384</v>
      </c>
      <c r="B8401" s="677"/>
      <c r="C8401" s="677"/>
      <c r="D8401" s="677"/>
      <c r="E8401" s="676"/>
      <c r="F8401" s="448"/>
      <c r="G8401" s="358"/>
      <c r="H8401" s="428"/>
      <c r="I8401" s="428"/>
      <c r="J8401" s="428"/>
      <c r="K8401" s="430"/>
      <c r="L8401" s="430"/>
      <c r="M8401" s="479"/>
      <c r="N8401" s="594">
        <f t="shared" si="165"/>
        <v>0</v>
      </c>
      <c r="O8401" s="594"/>
      <c r="P8401" s="484"/>
      <c r="Q8401" s="484"/>
    </row>
    <row r="8402" spans="1:17">
      <c r="A8402" s="670">
        <v>8385</v>
      </c>
      <c r="B8402" s="677"/>
      <c r="C8402" s="677"/>
      <c r="D8402" s="677"/>
      <c r="E8402" s="676"/>
      <c r="F8402" s="448"/>
      <c r="G8402" s="358"/>
      <c r="H8402" s="428"/>
      <c r="I8402" s="428"/>
      <c r="J8402" s="428"/>
      <c r="K8402" s="430"/>
      <c r="L8402" s="430"/>
      <c r="M8402" s="479"/>
      <c r="N8402" s="594">
        <f t="shared" si="165"/>
        <v>0</v>
      </c>
      <c r="O8402" s="594"/>
      <c r="P8402" s="484"/>
      <c r="Q8402" s="484"/>
    </row>
    <row r="8403" spans="1:17">
      <c r="A8403" s="670">
        <v>8386</v>
      </c>
      <c r="B8403" s="677"/>
      <c r="C8403" s="677"/>
      <c r="D8403" s="677"/>
      <c r="E8403" s="676"/>
      <c r="F8403" s="448"/>
      <c r="G8403" s="358"/>
      <c r="H8403" s="428"/>
      <c r="I8403" s="428"/>
      <c r="J8403" s="428"/>
      <c r="K8403" s="430"/>
      <c r="L8403" s="430"/>
      <c r="M8403" s="479"/>
      <c r="N8403" s="594">
        <f t="shared" ref="N8403:N8466" si="166">+IF((O8402-I8402)&gt;$O$8,1,0)*IF(I8402&gt;$O$9,1,0)*IF(O8402&gt;($O$11-$O$10),1,0)</f>
        <v>0</v>
      </c>
      <c r="O8403" s="594"/>
      <c r="P8403" s="484"/>
      <c r="Q8403" s="484"/>
    </row>
    <row r="8404" spans="1:17">
      <c r="A8404" s="670">
        <v>8387</v>
      </c>
      <c r="B8404" s="677"/>
      <c r="C8404" s="677"/>
      <c r="D8404" s="677"/>
      <c r="E8404" s="676"/>
      <c r="F8404" s="448"/>
      <c r="G8404" s="358"/>
      <c r="H8404" s="428"/>
      <c r="I8404" s="428"/>
      <c r="J8404" s="428"/>
      <c r="K8404" s="430"/>
      <c r="L8404" s="430"/>
      <c r="M8404" s="479"/>
      <c r="N8404" s="594">
        <f t="shared" si="166"/>
        <v>0</v>
      </c>
      <c r="O8404" s="594"/>
      <c r="P8404" s="484"/>
      <c r="Q8404" s="484"/>
    </row>
    <row r="8405" spans="1:17">
      <c r="A8405" s="670">
        <v>8388</v>
      </c>
      <c r="B8405" s="677"/>
      <c r="C8405" s="677"/>
      <c r="D8405" s="677"/>
      <c r="E8405" s="676"/>
      <c r="F8405" s="448"/>
      <c r="G8405" s="358"/>
      <c r="H8405" s="428"/>
      <c r="I8405" s="428"/>
      <c r="J8405" s="428"/>
      <c r="K8405" s="430"/>
      <c r="L8405" s="430"/>
      <c r="M8405" s="479"/>
      <c r="N8405" s="594">
        <f t="shared" si="166"/>
        <v>0</v>
      </c>
      <c r="O8405" s="594"/>
      <c r="P8405" s="484"/>
      <c r="Q8405" s="484"/>
    </row>
    <row r="8406" spans="1:17">
      <c r="A8406" s="670">
        <v>8389</v>
      </c>
      <c r="B8406" s="677"/>
      <c r="C8406" s="677"/>
      <c r="D8406" s="677"/>
      <c r="E8406" s="676"/>
      <c r="F8406" s="448"/>
      <c r="G8406" s="358"/>
      <c r="H8406" s="428"/>
      <c r="I8406" s="428"/>
      <c r="J8406" s="428"/>
      <c r="K8406" s="430"/>
      <c r="L8406" s="430"/>
      <c r="M8406" s="479"/>
      <c r="N8406" s="594">
        <f t="shared" si="166"/>
        <v>0</v>
      </c>
      <c r="O8406" s="594"/>
      <c r="P8406" s="484"/>
      <c r="Q8406" s="484"/>
    </row>
    <row r="8407" spans="1:17">
      <c r="A8407" s="670">
        <v>8390</v>
      </c>
      <c r="B8407" s="677"/>
      <c r="C8407" s="677"/>
      <c r="D8407" s="677"/>
      <c r="E8407" s="676"/>
      <c r="F8407" s="448"/>
      <c r="G8407" s="358"/>
      <c r="H8407" s="428"/>
      <c r="I8407" s="428"/>
      <c r="J8407" s="428"/>
      <c r="K8407" s="430"/>
      <c r="L8407" s="430"/>
      <c r="M8407" s="479"/>
      <c r="N8407" s="594">
        <f t="shared" si="166"/>
        <v>0</v>
      </c>
      <c r="O8407" s="594"/>
      <c r="P8407" s="484"/>
      <c r="Q8407" s="484"/>
    </row>
    <row r="8408" spans="1:17">
      <c r="A8408" s="670">
        <v>8391</v>
      </c>
      <c r="B8408" s="677"/>
      <c r="C8408" s="677"/>
      <c r="D8408" s="677"/>
      <c r="E8408" s="676"/>
      <c r="F8408" s="448"/>
      <c r="G8408" s="358"/>
      <c r="H8408" s="428"/>
      <c r="I8408" s="428"/>
      <c r="J8408" s="428"/>
      <c r="K8408" s="430"/>
      <c r="L8408" s="430"/>
      <c r="M8408" s="479"/>
      <c r="N8408" s="594">
        <f t="shared" si="166"/>
        <v>0</v>
      </c>
      <c r="O8408" s="594"/>
      <c r="P8408" s="484"/>
      <c r="Q8408" s="484"/>
    </row>
    <row r="8409" spans="1:17">
      <c r="A8409" s="670">
        <v>8392</v>
      </c>
      <c r="B8409" s="677"/>
      <c r="C8409" s="677"/>
      <c r="D8409" s="677"/>
      <c r="E8409" s="676"/>
      <c r="F8409" s="448"/>
      <c r="G8409" s="358"/>
      <c r="H8409" s="428"/>
      <c r="I8409" s="428"/>
      <c r="J8409" s="428"/>
      <c r="K8409" s="430"/>
      <c r="L8409" s="430"/>
      <c r="M8409" s="479"/>
      <c r="N8409" s="594">
        <f t="shared" si="166"/>
        <v>0</v>
      </c>
      <c r="O8409" s="594"/>
      <c r="P8409" s="484"/>
      <c r="Q8409" s="484"/>
    </row>
    <row r="8410" spans="1:17">
      <c r="A8410" s="670">
        <v>8393</v>
      </c>
      <c r="B8410" s="677"/>
      <c r="C8410" s="677"/>
      <c r="D8410" s="677"/>
      <c r="E8410" s="676"/>
      <c r="F8410" s="448"/>
      <c r="G8410" s="358"/>
      <c r="H8410" s="428"/>
      <c r="I8410" s="428"/>
      <c r="J8410" s="428"/>
      <c r="K8410" s="430"/>
      <c r="L8410" s="430"/>
      <c r="M8410" s="479"/>
      <c r="N8410" s="594">
        <f t="shared" si="166"/>
        <v>0</v>
      </c>
      <c r="O8410" s="594"/>
      <c r="P8410" s="484"/>
      <c r="Q8410" s="484"/>
    </row>
    <row r="8411" spans="1:17">
      <c r="A8411" s="670">
        <v>8394</v>
      </c>
      <c r="B8411" s="677"/>
      <c r="C8411" s="677"/>
      <c r="D8411" s="677"/>
      <c r="E8411" s="676"/>
      <c r="F8411" s="448"/>
      <c r="G8411" s="358"/>
      <c r="H8411" s="428"/>
      <c r="I8411" s="428"/>
      <c r="J8411" s="428"/>
      <c r="K8411" s="430"/>
      <c r="L8411" s="430"/>
      <c r="M8411" s="479"/>
      <c r="N8411" s="594">
        <f t="shared" si="166"/>
        <v>0</v>
      </c>
      <c r="O8411" s="594"/>
      <c r="P8411" s="484"/>
      <c r="Q8411" s="484"/>
    </row>
    <row r="8412" spans="1:17">
      <c r="A8412" s="670">
        <v>8395</v>
      </c>
      <c r="B8412" s="677"/>
      <c r="C8412" s="677"/>
      <c r="D8412" s="677"/>
      <c r="E8412" s="676"/>
      <c r="F8412" s="448"/>
      <c r="G8412" s="358"/>
      <c r="H8412" s="428"/>
      <c r="I8412" s="428"/>
      <c r="J8412" s="428"/>
      <c r="K8412" s="430"/>
      <c r="L8412" s="430"/>
      <c r="M8412" s="479"/>
      <c r="N8412" s="594">
        <f t="shared" si="166"/>
        <v>0</v>
      </c>
      <c r="O8412" s="594"/>
      <c r="P8412" s="484"/>
      <c r="Q8412" s="484"/>
    </row>
    <row r="8413" spans="1:17">
      <c r="A8413" s="670">
        <v>8396</v>
      </c>
      <c r="B8413" s="677"/>
      <c r="C8413" s="677"/>
      <c r="D8413" s="677"/>
      <c r="E8413" s="676"/>
      <c r="F8413" s="448"/>
      <c r="G8413" s="358"/>
      <c r="H8413" s="428"/>
      <c r="I8413" s="428"/>
      <c r="J8413" s="428"/>
      <c r="K8413" s="430"/>
      <c r="L8413" s="430"/>
      <c r="M8413" s="479"/>
      <c r="N8413" s="594">
        <f t="shared" si="166"/>
        <v>0</v>
      </c>
      <c r="O8413" s="594"/>
      <c r="P8413" s="484"/>
      <c r="Q8413" s="484"/>
    </row>
    <row r="8414" spans="1:17">
      <c r="A8414" s="670">
        <v>8397</v>
      </c>
      <c r="B8414" s="677"/>
      <c r="C8414" s="677"/>
      <c r="D8414" s="677"/>
      <c r="E8414" s="676"/>
      <c r="F8414" s="448"/>
      <c r="G8414" s="358"/>
      <c r="H8414" s="428"/>
      <c r="I8414" s="428"/>
      <c r="J8414" s="428"/>
      <c r="K8414" s="430"/>
      <c r="L8414" s="430"/>
      <c r="M8414" s="479"/>
      <c r="N8414" s="594">
        <f t="shared" si="166"/>
        <v>0</v>
      </c>
      <c r="O8414" s="594"/>
      <c r="P8414" s="484"/>
      <c r="Q8414" s="484"/>
    </row>
    <row r="8415" spans="1:17">
      <c r="A8415" s="670">
        <v>8398</v>
      </c>
      <c r="B8415" s="677"/>
      <c r="C8415" s="677"/>
      <c r="D8415" s="677"/>
      <c r="E8415" s="676"/>
      <c r="F8415" s="448"/>
      <c r="G8415" s="358"/>
      <c r="H8415" s="428"/>
      <c r="I8415" s="428"/>
      <c r="J8415" s="428"/>
      <c r="K8415" s="430"/>
      <c r="L8415" s="430"/>
      <c r="M8415" s="479"/>
      <c r="N8415" s="594">
        <f t="shared" si="166"/>
        <v>0</v>
      </c>
      <c r="O8415" s="594"/>
      <c r="P8415" s="484"/>
      <c r="Q8415" s="484"/>
    </row>
    <row r="8416" spans="1:17">
      <c r="A8416" s="670">
        <v>8399</v>
      </c>
      <c r="B8416" s="677"/>
      <c r="C8416" s="677"/>
      <c r="D8416" s="677"/>
      <c r="E8416" s="676"/>
      <c r="F8416" s="448"/>
      <c r="G8416" s="358"/>
      <c r="H8416" s="428"/>
      <c r="I8416" s="428"/>
      <c r="J8416" s="428"/>
      <c r="K8416" s="430"/>
      <c r="L8416" s="430"/>
      <c r="M8416" s="479"/>
      <c r="N8416" s="594">
        <f t="shared" si="166"/>
        <v>0</v>
      </c>
      <c r="O8416" s="594"/>
      <c r="P8416" s="484"/>
      <c r="Q8416" s="484"/>
    </row>
    <row r="8417" spans="1:17">
      <c r="A8417" s="670">
        <v>8400</v>
      </c>
      <c r="B8417" s="677"/>
      <c r="C8417" s="677"/>
      <c r="D8417" s="677"/>
      <c r="E8417" s="676"/>
      <c r="F8417" s="448"/>
      <c r="G8417" s="358"/>
      <c r="H8417" s="428"/>
      <c r="I8417" s="428"/>
      <c r="J8417" s="428"/>
      <c r="K8417" s="430"/>
      <c r="L8417" s="430"/>
      <c r="M8417" s="479"/>
      <c r="N8417" s="594">
        <f t="shared" si="166"/>
        <v>0</v>
      </c>
      <c r="O8417" s="594"/>
      <c r="P8417" s="484"/>
      <c r="Q8417" s="484"/>
    </row>
    <row r="8418" spans="1:17">
      <c r="A8418" s="670">
        <v>8401</v>
      </c>
      <c r="B8418" s="677"/>
      <c r="C8418" s="677"/>
      <c r="D8418" s="677"/>
      <c r="E8418" s="676"/>
      <c r="F8418" s="448"/>
      <c r="G8418" s="358"/>
      <c r="H8418" s="428"/>
      <c r="I8418" s="428"/>
      <c r="J8418" s="428"/>
      <c r="K8418" s="430"/>
      <c r="L8418" s="430"/>
      <c r="M8418" s="479"/>
      <c r="N8418" s="594">
        <f t="shared" si="166"/>
        <v>0</v>
      </c>
      <c r="O8418" s="594"/>
      <c r="P8418" s="484"/>
      <c r="Q8418" s="484"/>
    </row>
    <row r="8419" spans="1:17">
      <c r="A8419" s="670">
        <v>8402</v>
      </c>
      <c r="B8419" s="677"/>
      <c r="C8419" s="677"/>
      <c r="D8419" s="677"/>
      <c r="E8419" s="676"/>
      <c r="F8419" s="448"/>
      <c r="G8419" s="358"/>
      <c r="H8419" s="428"/>
      <c r="I8419" s="428"/>
      <c r="J8419" s="428"/>
      <c r="K8419" s="430"/>
      <c r="L8419" s="430"/>
      <c r="M8419" s="479"/>
      <c r="N8419" s="594">
        <f t="shared" si="166"/>
        <v>0</v>
      </c>
      <c r="O8419" s="594"/>
      <c r="P8419" s="484"/>
      <c r="Q8419" s="484"/>
    </row>
    <row r="8420" spans="1:17">
      <c r="A8420" s="670">
        <v>8403</v>
      </c>
      <c r="B8420" s="677"/>
      <c r="C8420" s="677"/>
      <c r="D8420" s="677"/>
      <c r="E8420" s="676"/>
      <c r="F8420" s="448"/>
      <c r="G8420" s="358"/>
      <c r="H8420" s="428"/>
      <c r="I8420" s="428"/>
      <c r="J8420" s="428"/>
      <c r="K8420" s="430"/>
      <c r="L8420" s="430"/>
      <c r="M8420" s="479"/>
      <c r="N8420" s="594">
        <f t="shared" si="166"/>
        <v>0</v>
      </c>
      <c r="O8420" s="594"/>
      <c r="P8420" s="484"/>
      <c r="Q8420" s="484"/>
    </row>
    <row r="8421" spans="1:17">
      <c r="A8421" s="670">
        <v>8404</v>
      </c>
      <c r="B8421" s="677"/>
      <c r="C8421" s="677"/>
      <c r="D8421" s="677"/>
      <c r="E8421" s="676"/>
      <c r="F8421" s="448"/>
      <c r="G8421" s="358"/>
      <c r="H8421" s="428"/>
      <c r="I8421" s="428"/>
      <c r="J8421" s="428"/>
      <c r="K8421" s="430"/>
      <c r="L8421" s="430"/>
      <c r="M8421" s="479"/>
      <c r="N8421" s="594">
        <f t="shared" si="166"/>
        <v>0</v>
      </c>
      <c r="O8421" s="594"/>
      <c r="P8421" s="484"/>
      <c r="Q8421" s="484"/>
    </row>
    <row r="8422" spans="1:17">
      <c r="A8422" s="670">
        <v>8405</v>
      </c>
      <c r="B8422" s="677"/>
      <c r="C8422" s="677"/>
      <c r="D8422" s="677"/>
      <c r="E8422" s="676"/>
      <c r="F8422" s="448"/>
      <c r="G8422" s="358"/>
      <c r="H8422" s="428"/>
      <c r="I8422" s="428"/>
      <c r="J8422" s="428"/>
      <c r="K8422" s="430"/>
      <c r="L8422" s="430"/>
      <c r="M8422" s="479"/>
      <c r="N8422" s="594">
        <f t="shared" si="166"/>
        <v>0</v>
      </c>
      <c r="O8422" s="594"/>
      <c r="P8422" s="484"/>
      <c r="Q8422" s="484"/>
    </row>
    <row r="8423" spans="1:17">
      <c r="A8423" s="670">
        <v>8406</v>
      </c>
      <c r="B8423" s="677"/>
      <c r="C8423" s="677"/>
      <c r="D8423" s="677"/>
      <c r="E8423" s="676"/>
      <c r="F8423" s="448"/>
      <c r="G8423" s="358"/>
      <c r="H8423" s="428"/>
      <c r="I8423" s="428"/>
      <c r="J8423" s="428"/>
      <c r="K8423" s="430"/>
      <c r="L8423" s="430"/>
      <c r="M8423" s="479"/>
      <c r="N8423" s="594">
        <f t="shared" si="166"/>
        <v>0</v>
      </c>
      <c r="O8423" s="594"/>
      <c r="P8423" s="484"/>
      <c r="Q8423" s="484"/>
    </row>
    <row r="8424" spans="1:17">
      <c r="A8424" s="670">
        <v>8407</v>
      </c>
      <c r="B8424" s="677"/>
      <c r="C8424" s="677"/>
      <c r="D8424" s="677"/>
      <c r="E8424" s="676"/>
      <c r="F8424" s="448"/>
      <c r="G8424" s="358"/>
      <c r="H8424" s="428"/>
      <c r="I8424" s="428"/>
      <c r="J8424" s="428"/>
      <c r="K8424" s="430"/>
      <c r="L8424" s="430"/>
      <c r="M8424" s="479"/>
      <c r="N8424" s="594">
        <f t="shared" si="166"/>
        <v>0</v>
      </c>
      <c r="O8424" s="594"/>
      <c r="P8424" s="484"/>
      <c r="Q8424" s="484"/>
    </row>
    <row r="8425" spans="1:17">
      <c r="A8425" s="670">
        <v>8408</v>
      </c>
      <c r="B8425" s="677"/>
      <c r="C8425" s="677"/>
      <c r="D8425" s="677"/>
      <c r="E8425" s="676"/>
      <c r="F8425" s="448"/>
      <c r="G8425" s="358"/>
      <c r="H8425" s="428"/>
      <c r="I8425" s="428"/>
      <c r="J8425" s="428"/>
      <c r="K8425" s="430"/>
      <c r="L8425" s="430"/>
      <c r="M8425" s="479"/>
      <c r="N8425" s="594">
        <f t="shared" si="166"/>
        <v>0</v>
      </c>
      <c r="O8425" s="594"/>
      <c r="P8425" s="484"/>
      <c r="Q8425" s="484"/>
    </row>
    <row r="8426" spans="1:17">
      <c r="A8426" s="670">
        <v>8409</v>
      </c>
      <c r="B8426" s="677"/>
      <c r="C8426" s="677"/>
      <c r="D8426" s="677"/>
      <c r="E8426" s="676"/>
      <c r="F8426" s="448"/>
      <c r="G8426" s="358"/>
      <c r="H8426" s="428"/>
      <c r="I8426" s="428"/>
      <c r="J8426" s="428"/>
      <c r="K8426" s="430"/>
      <c r="L8426" s="430"/>
      <c r="M8426" s="479"/>
      <c r="N8426" s="594">
        <f t="shared" si="166"/>
        <v>0</v>
      </c>
      <c r="O8426" s="594"/>
      <c r="P8426" s="484"/>
      <c r="Q8426" s="484"/>
    </row>
    <row r="8427" spans="1:17">
      <c r="A8427" s="670">
        <v>8410</v>
      </c>
      <c r="B8427" s="677"/>
      <c r="C8427" s="677"/>
      <c r="D8427" s="677"/>
      <c r="E8427" s="676"/>
      <c r="F8427" s="448"/>
      <c r="G8427" s="358"/>
      <c r="H8427" s="428"/>
      <c r="I8427" s="428"/>
      <c r="J8427" s="428"/>
      <c r="K8427" s="430"/>
      <c r="L8427" s="430"/>
      <c r="M8427" s="479"/>
      <c r="N8427" s="594">
        <f t="shared" si="166"/>
        <v>0</v>
      </c>
      <c r="O8427" s="594"/>
      <c r="P8427" s="484"/>
      <c r="Q8427" s="484"/>
    </row>
    <row r="8428" spans="1:17">
      <c r="A8428" s="670">
        <v>8411</v>
      </c>
      <c r="B8428" s="677"/>
      <c r="C8428" s="677"/>
      <c r="D8428" s="677"/>
      <c r="E8428" s="676"/>
      <c r="F8428" s="448"/>
      <c r="G8428" s="358"/>
      <c r="H8428" s="428"/>
      <c r="I8428" s="428"/>
      <c r="J8428" s="428"/>
      <c r="K8428" s="430"/>
      <c r="L8428" s="430"/>
      <c r="M8428" s="479"/>
      <c r="N8428" s="594">
        <f t="shared" si="166"/>
        <v>0</v>
      </c>
      <c r="O8428" s="594"/>
      <c r="P8428" s="484"/>
      <c r="Q8428" s="484"/>
    </row>
    <row r="8429" spans="1:17">
      <c r="A8429" s="670">
        <v>8412</v>
      </c>
      <c r="B8429" s="677"/>
      <c r="C8429" s="677"/>
      <c r="D8429" s="677"/>
      <c r="E8429" s="676"/>
      <c r="F8429" s="448"/>
      <c r="G8429" s="358"/>
      <c r="H8429" s="428"/>
      <c r="I8429" s="428"/>
      <c r="J8429" s="428"/>
      <c r="K8429" s="430"/>
      <c r="L8429" s="430"/>
      <c r="M8429" s="479"/>
      <c r="N8429" s="594">
        <f t="shared" si="166"/>
        <v>0</v>
      </c>
      <c r="O8429" s="594"/>
      <c r="P8429" s="484"/>
      <c r="Q8429" s="484"/>
    </row>
    <row r="8430" spans="1:17">
      <c r="A8430" s="670">
        <v>8413</v>
      </c>
      <c r="B8430" s="677"/>
      <c r="C8430" s="677"/>
      <c r="D8430" s="677"/>
      <c r="E8430" s="676"/>
      <c r="F8430" s="448"/>
      <c r="G8430" s="358"/>
      <c r="H8430" s="428"/>
      <c r="I8430" s="428"/>
      <c r="J8430" s="428"/>
      <c r="K8430" s="430"/>
      <c r="L8430" s="430"/>
      <c r="M8430" s="479"/>
      <c r="N8430" s="594">
        <f t="shared" si="166"/>
        <v>0</v>
      </c>
      <c r="O8430" s="594"/>
      <c r="P8430" s="484"/>
      <c r="Q8430" s="484"/>
    </row>
    <row r="8431" spans="1:17">
      <c r="A8431" s="670">
        <v>8414</v>
      </c>
      <c r="B8431" s="677"/>
      <c r="C8431" s="677"/>
      <c r="D8431" s="677"/>
      <c r="E8431" s="676"/>
      <c r="F8431" s="448"/>
      <c r="G8431" s="358"/>
      <c r="H8431" s="428"/>
      <c r="I8431" s="428"/>
      <c r="J8431" s="428"/>
      <c r="K8431" s="430"/>
      <c r="L8431" s="430"/>
      <c r="M8431" s="479"/>
      <c r="N8431" s="594">
        <f t="shared" si="166"/>
        <v>0</v>
      </c>
      <c r="O8431" s="594"/>
      <c r="P8431" s="484"/>
      <c r="Q8431" s="484"/>
    </row>
    <row r="8432" spans="1:17">
      <c r="A8432" s="670">
        <v>8415</v>
      </c>
      <c r="B8432" s="677"/>
      <c r="C8432" s="677"/>
      <c r="D8432" s="677"/>
      <c r="E8432" s="676"/>
      <c r="F8432" s="448"/>
      <c r="G8432" s="358"/>
      <c r="H8432" s="428"/>
      <c r="I8432" s="428"/>
      <c r="J8432" s="428"/>
      <c r="K8432" s="430"/>
      <c r="L8432" s="430"/>
      <c r="M8432" s="479"/>
      <c r="N8432" s="594">
        <f t="shared" si="166"/>
        <v>0</v>
      </c>
      <c r="O8432" s="594"/>
      <c r="P8432" s="484"/>
      <c r="Q8432" s="484"/>
    </row>
    <row r="8433" spans="1:17">
      <c r="A8433" s="670">
        <v>8416</v>
      </c>
      <c r="B8433" s="677"/>
      <c r="C8433" s="677"/>
      <c r="D8433" s="677"/>
      <c r="E8433" s="676"/>
      <c r="F8433" s="448"/>
      <c r="G8433" s="358"/>
      <c r="H8433" s="428"/>
      <c r="I8433" s="428"/>
      <c r="J8433" s="428"/>
      <c r="K8433" s="430"/>
      <c r="L8433" s="430"/>
      <c r="M8433" s="479"/>
      <c r="N8433" s="594">
        <f t="shared" si="166"/>
        <v>0</v>
      </c>
      <c r="O8433" s="594"/>
      <c r="P8433" s="484"/>
      <c r="Q8433" s="484"/>
    </row>
    <row r="8434" spans="1:17">
      <c r="A8434" s="670">
        <v>8417</v>
      </c>
      <c r="B8434" s="677"/>
      <c r="C8434" s="677"/>
      <c r="D8434" s="677"/>
      <c r="E8434" s="676"/>
      <c r="F8434" s="448"/>
      <c r="G8434" s="358"/>
      <c r="H8434" s="428"/>
      <c r="I8434" s="428"/>
      <c r="J8434" s="428"/>
      <c r="K8434" s="430"/>
      <c r="L8434" s="430"/>
      <c r="M8434" s="479"/>
      <c r="N8434" s="594">
        <f t="shared" si="166"/>
        <v>0</v>
      </c>
      <c r="O8434" s="594"/>
      <c r="P8434" s="484"/>
      <c r="Q8434" s="484"/>
    </row>
    <row r="8435" spans="1:17">
      <c r="A8435" s="670">
        <v>8418</v>
      </c>
      <c r="B8435" s="677"/>
      <c r="C8435" s="677"/>
      <c r="D8435" s="677"/>
      <c r="E8435" s="676"/>
      <c r="F8435" s="448"/>
      <c r="G8435" s="358"/>
      <c r="H8435" s="428"/>
      <c r="I8435" s="428"/>
      <c r="J8435" s="428"/>
      <c r="K8435" s="430"/>
      <c r="L8435" s="430"/>
      <c r="M8435" s="479"/>
      <c r="N8435" s="594">
        <f t="shared" si="166"/>
        <v>0</v>
      </c>
      <c r="O8435" s="594"/>
      <c r="P8435" s="484"/>
      <c r="Q8435" s="484"/>
    </row>
    <row r="8436" spans="1:17">
      <c r="A8436" s="670">
        <v>8419</v>
      </c>
      <c r="B8436" s="677"/>
      <c r="C8436" s="677"/>
      <c r="D8436" s="677"/>
      <c r="E8436" s="676"/>
      <c r="F8436" s="448"/>
      <c r="G8436" s="358"/>
      <c r="H8436" s="428"/>
      <c r="I8436" s="428"/>
      <c r="J8436" s="428"/>
      <c r="K8436" s="430"/>
      <c r="L8436" s="430"/>
      <c r="M8436" s="479"/>
      <c r="N8436" s="594">
        <f t="shared" si="166"/>
        <v>0</v>
      </c>
      <c r="O8436" s="594"/>
      <c r="P8436" s="484"/>
      <c r="Q8436" s="484"/>
    </row>
    <row r="8437" spans="1:17">
      <c r="A8437" s="670">
        <v>8420</v>
      </c>
      <c r="B8437" s="677"/>
      <c r="C8437" s="677"/>
      <c r="D8437" s="677"/>
      <c r="E8437" s="676"/>
      <c r="F8437" s="448"/>
      <c r="G8437" s="358"/>
      <c r="H8437" s="428"/>
      <c r="I8437" s="428"/>
      <c r="J8437" s="428"/>
      <c r="K8437" s="430"/>
      <c r="L8437" s="430"/>
      <c r="M8437" s="479"/>
      <c r="N8437" s="594">
        <f t="shared" si="166"/>
        <v>0</v>
      </c>
      <c r="O8437" s="594"/>
      <c r="P8437" s="484"/>
      <c r="Q8437" s="484"/>
    </row>
    <row r="8438" spans="1:17">
      <c r="A8438" s="670">
        <v>8421</v>
      </c>
      <c r="B8438" s="677"/>
      <c r="C8438" s="677"/>
      <c r="D8438" s="677"/>
      <c r="E8438" s="676"/>
      <c r="F8438" s="448"/>
      <c r="G8438" s="358"/>
      <c r="H8438" s="428"/>
      <c r="I8438" s="428"/>
      <c r="J8438" s="428"/>
      <c r="K8438" s="430"/>
      <c r="L8438" s="430"/>
      <c r="M8438" s="479"/>
      <c r="N8438" s="594">
        <f t="shared" si="166"/>
        <v>0</v>
      </c>
      <c r="O8438" s="594"/>
      <c r="P8438" s="484"/>
      <c r="Q8438" s="484"/>
    </row>
    <row r="8439" spans="1:17">
      <c r="A8439" s="670">
        <v>8422</v>
      </c>
      <c r="B8439" s="677"/>
      <c r="C8439" s="677"/>
      <c r="D8439" s="677"/>
      <c r="E8439" s="676"/>
      <c r="F8439" s="448"/>
      <c r="G8439" s="358"/>
      <c r="H8439" s="428"/>
      <c r="I8439" s="428"/>
      <c r="J8439" s="428"/>
      <c r="K8439" s="430"/>
      <c r="L8439" s="430"/>
      <c r="M8439" s="479"/>
      <c r="N8439" s="594">
        <f t="shared" si="166"/>
        <v>0</v>
      </c>
      <c r="O8439" s="594"/>
      <c r="P8439" s="484"/>
      <c r="Q8439" s="484"/>
    </row>
    <row r="8440" spans="1:17">
      <c r="A8440" s="670">
        <v>8423</v>
      </c>
      <c r="B8440" s="677"/>
      <c r="C8440" s="677"/>
      <c r="D8440" s="677"/>
      <c r="E8440" s="676"/>
      <c r="F8440" s="448"/>
      <c r="G8440" s="358"/>
      <c r="H8440" s="428"/>
      <c r="I8440" s="428"/>
      <c r="J8440" s="428"/>
      <c r="K8440" s="430"/>
      <c r="L8440" s="430"/>
      <c r="M8440" s="479"/>
      <c r="N8440" s="594">
        <f t="shared" si="166"/>
        <v>0</v>
      </c>
      <c r="O8440" s="594"/>
      <c r="P8440" s="484"/>
      <c r="Q8440" s="484"/>
    </row>
    <row r="8441" spans="1:17">
      <c r="A8441" s="670">
        <v>8424</v>
      </c>
      <c r="B8441" s="677"/>
      <c r="C8441" s="677"/>
      <c r="D8441" s="677"/>
      <c r="E8441" s="676"/>
      <c r="F8441" s="448"/>
      <c r="G8441" s="358"/>
      <c r="H8441" s="428"/>
      <c r="I8441" s="428"/>
      <c r="J8441" s="428"/>
      <c r="K8441" s="430"/>
      <c r="L8441" s="430"/>
      <c r="M8441" s="479"/>
      <c r="N8441" s="594">
        <f t="shared" si="166"/>
        <v>0</v>
      </c>
      <c r="O8441" s="594"/>
      <c r="P8441" s="484"/>
      <c r="Q8441" s="484"/>
    </row>
    <row r="8442" spans="1:17">
      <c r="A8442" s="670">
        <v>8425</v>
      </c>
      <c r="B8442" s="677"/>
      <c r="C8442" s="677"/>
      <c r="D8442" s="677"/>
      <c r="E8442" s="676"/>
      <c r="F8442" s="448"/>
      <c r="G8442" s="358"/>
      <c r="H8442" s="428"/>
      <c r="I8442" s="428"/>
      <c r="J8442" s="428"/>
      <c r="K8442" s="430"/>
      <c r="L8442" s="430"/>
      <c r="M8442" s="479"/>
      <c r="N8442" s="594">
        <f t="shared" si="166"/>
        <v>0</v>
      </c>
      <c r="O8442" s="594"/>
      <c r="P8442" s="484"/>
      <c r="Q8442" s="484"/>
    </row>
    <row r="8443" spans="1:17">
      <c r="A8443" s="670">
        <v>8426</v>
      </c>
      <c r="B8443" s="677"/>
      <c r="C8443" s="677"/>
      <c r="D8443" s="677"/>
      <c r="E8443" s="676"/>
      <c r="F8443" s="448"/>
      <c r="G8443" s="358"/>
      <c r="H8443" s="428"/>
      <c r="I8443" s="428"/>
      <c r="J8443" s="428"/>
      <c r="K8443" s="430"/>
      <c r="L8443" s="430"/>
      <c r="M8443" s="479"/>
      <c r="N8443" s="594">
        <f t="shared" si="166"/>
        <v>0</v>
      </c>
      <c r="O8443" s="594"/>
      <c r="P8443" s="484"/>
      <c r="Q8443" s="484"/>
    </row>
    <row r="8444" spans="1:17">
      <c r="A8444" s="670">
        <v>8427</v>
      </c>
      <c r="B8444" s="677"/>
      <c r="C8444" s="677"/>
      <c r="D8444" s="677"/>
      <c r="E8444" s="676"/>
      <c r="F8444" s="448"/>
      <c r="G8444" s="358"/>
      <c r="H8444" s="428"/>
      <c r="I8444" s="428"/>
      <c r="J8444" s="428"/>
      <c r="K8444" s="430"/>
      <c r="L8444" s="430"/>
      <c r="M8444" s="479"/>
      <c r="N8444" s="594">
        <f t="shared" si="166"/>
        <v>0</v>
      </c>
      <c r="O8444" s="594"/>
      <c r="P8444" s="484"/>
      <c r="Q8444" s="484"/>
    </row>
    <row r="8445" spans="1:17">
      <c r="A8445" s="670">
        <v>8428</v>
      </c>
      <c r="B8445" s="677"/>
      <c r="C8445" s="677"/>
      <c r="D8445" s="677"/>
      <c r="E8445" s="676"/>
      <c r="F8445" s="448"/>
      <c r="G8445" s="358"/>
      <c r="H8445" s="428"/>
      <c r="I8445" s="428"/>
      <c r="J8445" s="428"/>
      <c r="K8445" s="430"/>
      <c r="L8445" s="430"/>
      <c r="M8445" s="479"/>
      <c r="N8445" s="594">
        <f t="shared" si="166"/>
        <v>0</v>
      </c>
      <c r="O8445" s="594"/>
      <c r="P8445" s="484"/>
      <c r="Q8445" s="484"/>
    </row>
    <row r="8446" spans="1:17">
      <c r="A8446" s="670">
        <v>8429</v>
      </c>
      <c r="B8446" s="677"/>
      <c r="C8446" s="677"/>
      <c r="D8446" s="677"/>
      <c r="E8446" s="676"/>
      <c r="F8446" s="448"/>
      <c r="G8446" s="358"/>
      <c r="H8446" s="428"/>
      <c r="I8446" s="428"/>
      <c r="J8446" s="428"/>
      <c r="K8446" s="430"/>
      <c r="L8446" s="430"/>
      <c r="M8446" s="479"/>
      <c r="N8446" s="594">
        <f t="shared" si="166"/>
        <v>0</v>
      </c>
      <c r="O8446" s="594"/>
      <c r="P8446" s="484"/>
      <c r="Q8446" s="484"/>
    </row>
    <row r="8447" spans="1:17">
      <c r="A8447" s="670">
        <v>8430</v>
      </c>
      <c r="B8447" s="677"/>
      <c r="C8447" s="677"/>
      <c r="D8447" s="677"/>
      <c r="E8447" s="676"/>
      <c r="F8447" s="448"/>
      <c r="G8447" s="358"/>
      <c r="H8447" s="428"/>
      <c r="I8447" s="428"/>
      <c r="J8447" s="428"/>
      <c r="K8447" s="430"/>
      <c r="L8447" s="430"/>
      <c r="M8447" s="479"/>
      <c r="N8447" s="594">
        <f t="shared" si="166"/>
        <v>0</v>
      </c>
      <c r="O8447" s="594"/>
      <c r="P8447" s="484"/>
      <c r="Q8447" s="484"/>
    </row>
    <row r="8448" spans="1:17">
      <c r="A8448" s="670">
        <v>8431</v>
      </c>
      <c r="B8448" s="677"/>
      <c r="C8448" s="677"/>
      <c r="D8448" s="677"/>
      <c r="E8448" s="676"/>
      <c r="F8448" s="448"/>
      <c r="G8448" s="358"/>
      <c r="H8448" s="428"/>
      <c r="I8448" s="428"/>
      <c r="J8448" s="428"/>
      <c r="K8448" s="430"/>
      <c r="L8448" s="430"/>
      <c r="M8448" s="479"/>
      <c r="N8448" s="594">
        <f t="shared" si="166"/>
        <v>0</v>
      </c>
      <c r="O8448" s="594"/>
      <c r="P8448" s="484"/>
      <c r="Q8448" s="484"/>
    </row>
    <row r="8449" spans="1:17">
      <c r="A8449" s="670">
        <v>8432</v>
      </c>
      <c r="B8449" s="677"/>
      <c r="C8449" s="677"/>
      <c r="D8449" s="677"/>
      <c r="E8449" s="676"/>
      <c r="F8449" s="448"/>
      <c r="G8449" s="358"/>
      <c r="H8449" s="428"/>
      <c r="I8449" s="428"/>
      <c r="J8449" s="428"/>
      <c r="K8449" s="430"/>
      <c r="L8449" s="430"/>
      <c r="M8449" s="479"/>
      <c r="N8449" s="594">
        <f t="shared" si="166"/>
        <v>0</v>
      </c>
      <c r="O8449" s="594"/>
      <c r="P8449" s="484"/>
      <c r="Q8449" s="484"/>
    </row>
    <row r="8450" spans="1:17">
      <c r="A8450" s="670">
        <v>8433</v>
      </c>
      <c r="B8450" s="677"/>
      <c r="C8450" s="677"/>
      <c r="D8450" s="677"/>
      <c r="E8450" s="676"/>
      <c r="F8450" s="448"/>
      <c r="G8450" s="358"/>
      <c r="H8450" s="428"/>
      <c r="I8450" s="428"/>
      <c r="J8450" s="428"/>
      <c r="K8450" s="430"/>
      <c r="L8450" s="430"/>
      <c r="M8450" s="479"/>
      <c r="N8450" s="594">
        <f t="shared" si="166"/>
        <v>0</v>
      </c>
      <c r="O8450" s="594"/>
      <c r="P8450" s="484"/>
      <c r="Q8450" s="484"/>
    </row>
    <row r="8451" spans="1:17">
      <c r="A8451" s="670">
        <v>8434</v>
      </c>
      <c r="B8451" s="677"/>
      <c r="C8451" s="677"/>
      <c r="D8451" s="677"/>
      <c r="E8451" s="676"/>
      <c r="F8451" s="448"/>
      <c r="G8451" s="358"/>
      <c r="H8451" s="428"/>
      <c r="I8451" s="428"/>
      <c r="J8451" s="428"/>
      <c r="K8451" s="430"/>
      <c r="L8451" s="430"/>
      <c r="M8451" s="479"/>
      <c r="N8451" s="594">
        <f t="shared" si="166"/>
        <v>0</v>
      </c>
      <c r="O8451" s="594"/>
      <c r="P8451" s="484"/>
      <c r="Q8451" s="484"/>
    </row>
    <row r="8452" spans="1:17">
      <c r="A8452" s="670">
        <v>8435</v>
      </c>
      <c r="B8452" s="677"/>
      <c r="C8452" s="677"/>
      <c r="D8452" s="677"/>
      <c r="E8452" s="676"/>
      <c r="F8452" s="448"/>
      <c r="G8452" s="358"/>
      <c r="H8452" s="428"/>
      <c r="I8452" s="428"/>
      <c r="J8452" s="428"/>
      <c r="K8452" s="430"/>
      <c r="L8452" s="430"/>
      <c r="M8452" s="479"/>
      <c r="N8452" s="594">
        <f t="shared" si="166"/>
        <v>0</v>
      </c>
      <c r="O8452" s="594"/>
      <c r="P8452" s="484"/>
      <c r="Q8452" s="484"/>
    </row>
    <row r="8453" spans="1:17">
      <c r="A8453" s="670">
        <v>8436</v>
      </c>
      <c r="B8453" s="677"/>
      <c r="C8453" s="677"/>
      <c r="D8453" s="677"/>
      <c r="E8453" s="676"/>
      <c r="F8453" s="448"/>
      <c r="G8453" s="358"/>
      <c r="H8453" s="428"/>
      <c r="I8453" s="428"/>
      <c r="J8453" s="428"/>
      <c r="K8453" s="430"/>
      <c r="L8453" s="430"/>
      <c r="M8453" s="479"/>
      <c r="N8453" s="594">
        <f t="shared" si="166"/>
        <v>0</v>
      </c>
      <c r="O8453" s="594"/>
      <c r="P8453" s="484"/>
      <c r="Q8453" s="484"/>
    </row>
    <row r="8454" spans="1:17">
      <c r="A8454" s="670">
        <v>8437</v>
      </c>
      <c r="B8454" s="677"/>
      <c r="C8454" s="677"/>
      <c r="D8454" s="677"/>
      <c r="E8454" s="676"/>
      <c r="F8454" s="448"/>
      <c r="G8454" s="358"/>
      <c r="H8454" s="428"/>
      <c r="I8454" s="428"/>
      <c r="J8454" s="428"/>
      <c r="K8454" s="430"/>
      <c r="L8454" s="430"/>
      <c r="M8454" s="479"/>
      <c r="N8454" s="594">
        <f t="shared" si="166"/>
        <v>0</v>
      </c>
      <c r="O8454" s="594"/>
      <c r="P8454" s="484"/>
      <c r="Q8454" s="484"/>
    </row>
    <row r="8455" spans="1:17">
      <c r="A8455" s="670">
        <v>8438</v>
      </c>
      <c r="B8455" s="677"/>
      <c r="C8455" s="677"/>
      <c r="D8455" s="677"/>
      <c r="E8455" s="676"/>
      <c r="F8455" s="448"/>
      <c r="G8455" s="358"/>
      <c r="H8455" s="428"/>
      <c r="I8455" s="428"/>
      <c r="J8455" s="428"/>
      <c r="K8455" s="430"/>
      <c r="L8455" s="430"/>
      <c r="M8455" s="479"/>
      <c r="N8455" s="594">
        <f t="shared" si="166"/>
        <v>0</v>
      </c>
      <c r="O8455" s="594"/>
      <c r="P8455" s="484"/>
      <c r="Q8455" s="484"/>
    </row>
    <row r="8456" spans="1:17">
      <c r="A8456" s="670">
        <v>8439</v>
      </c>
      <c r="B8456" s="677"/>
      <c r="C8456" s="677"/>
      <c r="D8456" s="677"/>
      <c r="E8456" s="676"/>
      <c r="F8456" s="448"/>
      <c r="G8456" s="358"/>
      <c r="H8456" s="428"/>
      <c r="I8456" s="428"/>
      <c r="J8456" s="428"/>
      <c r="K8456" s="430"/>
      <c r="L8456" s="430"/>
      <c r="M8456" s="479"/>
      <c r="N8456" s="594">
        <f t="shared" si="166"/>
        <v>0</v>
      </c>
      <c r="O8456" s="594"/>
      <c r="P8456" s="484"/>
      <c r="Q8456" s="484"/>
    </row>
    <row r="8457" spans="1:17">
      <c r="A8457" s="670">
        <v>8440</v>
      </c>
      <c r="B8457" s="677"/>
      <c r="C8457" s="677"/>
      <c r="D8457" s="677"/>
      <c r="E8457" s="676"/>
      <c r="F8457" s="448"/>
      <c r="G8457" s="358"/>
      <c r="H8457" s="428"/>
      <c r="I8457" s="428"/>
      <c r="J8457" s="428"/>
      <c r="K8457" s="430"/>
      <c r="L8457" s="430"/>
      <c r="M8457" s="479"/>
      <c r="N8457" s="594">
        <f t="shared" si="166"/>
        <v>0</v>
      </c>
      <c r="O8457" s="594"/>
      <c r="P8457" s="484"/>
      <c r="Q8457" s="484"/>
    </row>
    <row r="8458" spans="1:17">
      <c r="A8458" s="670">
        <v>8441</v>
      </c>
      <c r="B8458" s="677"/>
      <c r="C8458" s="677"/>
      <c r="D8458" s="677"/>
      <c r="E8458" s="676"/>
      <c r="F8458" s="448"/>
      <c r="G8458" s="358"/>
      <c r="H8458" s="428"/>
      <c r="I8458" s="428"/>
      <c r="J8458" s="428"/>
      <c r="K8458" s="430"/>
      <c r="L8458" s="430"/>
      <c r="M8458" s="479"/>
      <c r="N8458" s="594">
        <f t="shared" si="166"/>
        <v>0</v>
      </c>
      <c r="O8458" s="594"/>
      <c r="P8458" s="484"/>
      <c r="Q8458" s="484"/>
    </row>
    <row r="8459" spans="1:17">
      <c r="A8459" s="670">
        <v>8442</v>
      </c>
      <c r="B8459" s="677"/>
      <c r="C8459" s="677"/>
      <c r="D8459" s="677"/>
      <c r="E8459" s="676"/>
      <c r="F8459" s="448"/>
      <c r="G8459" s="358"/>
      <c r="H8459" s="428"/>
      <c r="I8459" s="428"/>
      <c r="J8459" s="428"/>
      <c r="K8459" s="430"/>
      <c r="L8459" s="430"/>
      <c r="M8459" s="479"/>
      <c r="N8459" s="594">
        <f t="shared" si="166"/>
        <v>0</v>
      </c>
      <c r="O8459" s="594"/>
      <c r="P8459" s="484"/>
      <c r="Q8459" s="484"/>
    </row>
    <row r="8460" spans="1:17">
      <c r="A8460" s="670">
        <v>8443</v>
      </c>
      <c r="B8460" s="677"/>
      <c r="C8460" s="677"/>
      <c r="D8460" s="677"/>
      <c r="E8460" s="676"/>
      <c r="F8460" s="448"/>
      <c r="G8460" s="358"/>
      <c r="H8460" s="428"/>
      <c r="I8460" s="428"/>
      <c r="J8460" s="428"/>
      <c r="K8460" s="430"/>
      <c r="L8460" s="430"/>
      <c r="M8460" s="479"/>
      <c r="N8460" s="594">
        <f t="shared" si="166"/>
        <v>0</v>
      </c>
      <c r="O8460" s="594"/>
      <c r="P8460" s="484"/>
      <c r="Q8460" s="484"/>
    </row>
    <row r="8461" spans="1:17">
      <c r="A8461" s="670">
        <v>8444</v>
      </c>
      <c r="B8461" s="677"/>
      <c r="C8461" s="677"/>
      <c r="D8461" s="677"/>
      <c r="E8461" s="676"/>
      <c r="F8461" s="448"/>
      <c r="G8461" s="358"/>
      <c r="H8461" s="428"/>
      <c r="I8461" s="428"/>
      <c r="J8461" s="428"/>
      <c r="K8461" s="430"/>
      <c r="L8461" s="430"/>
      <c r="M8461" s="479"/>
      <c r="N8461" s="594">
        <f t="shared" si="166"/>
        <v>0</v>
      </c>
      <c r="O8461" s="594"/>
      <c r="P8461" s="484"/>
      <c r="Q8461" s="484"/>
    </row>
    <row r="8462" spans="1:17">
      <c r="A8462" s="670">
        <v>8445</v>
      </c>
      <c r="B8462" s="677"/>
      <c r="C8462" s="677"/>
      <c r="D8462" s="677"/>
      <c r="E8462" s="676"/>
      <c r="F8462" s="448"/>
      <c r="G8462" s="358"/>
      <c r="H8462" s="428"/>
      <c r="I8462" s="428"/>
      <c r="J8462" s="428"/>
      <c r="K8462" s="430"/>
      <c r="L8462" s="430"/>
      <c r="M8462" s="479"/>
      <c r="N8462" s="594">
        <f t="shared" si="166"/>
        <v>0</v>
      </c>
      <c r="O8462" s="594"/>
      <c r="P8462" s="484"/>
      <c r="Q8462" s="484"/>
    </row>
    <row r="8463" spans="1:17">
      <c r="A8463" s="670">
        <v>8446</v>
      </c>
      <c r="B8463" s="677"/>
      <c r="C8463" s="677"/>
      <c r="D8463" s="677"/>
      <c r="E8463" s="676"/>
      <c r="F8463" s="448"/>
      <c r="G8463" s="358"/>
      <c r="H8463" s="428"/>
      <c r="I8463" s="428"/>
      <c r="J8463" s="428"/>
      <c r="K8463" s="430"/>
      <c r="L8463" s="430"/>
      <c r="M8463" s="479"/>
      <c r="N8463" s="594">
        <f t="shared" si="166"/>
        <v>0</v>
      </c>
      <c r="O8463" s="594"/>
      <c r="P8463" s="484"/>
      <c r="Q8463" s="484"/>
    </row>
    <row r="8464" spans="1:17">
      <c r="A8464" s="670">
        <v>8447</v>
      </c>
      <c r="B8464" s="677"/>
      <c r="C8464" s="677"/>
      <c r="D8464" s="677"/>
      <c r="E8464" s="676"/>
      <c r="F8464" s="448"/>
      <c r="G8464" s="358"/>
      <c r="H8464" s="428"/>
      <c r="I8464" s="428"/>
      <c r="J8464" s="428"/>
      <c r="K8464" s="430"/>
      <c r="L8464" s="430"/>
      <c r="M8464" s="479"/>
      <c r="N8464" s="594">
        <f t="shared" si="166"/>
        <v>0</v>
      </c>
      <c r="O8464" s="594"/>
      <c r="P8464" s="484"/>
      <c r="Q8464" s="484"/>
    </row>
    <row r="8465" spans="1:17">
      <c r="A8465" s="670">
        <v>8448</v>
      </c>
      <c r="B8465" s="677"/>
      <c r="C8465" s="677"/>
      <c r="D8465" s="677"/>
      <c r="E8465" s="676"/>
      <c r="F8465" s="448"/>
      <c r="G8465" s="358"/>
      <c r="H8465" s="428"/>
      <c r="I8465" s="428"/>
      <c r="J8465" s="428"/>
      <c r="K8465" s="430"/>
      <c r="L8465" s="430"/>
      <c r="M8465" s="479"/>
      <c r="N8465" s="594">
        <f t="shared" si="166"/>
        <v>0</v>
      </c>
      <c r="O8465" s="594"/>
      <c r="P8465" s="484"/>
      <c r="Q8465" s="484"/>
    </row>
    <row r="8466" spans="1:17">
      <c r="A8466" s="670">
        <v>8449</v>
      </c>
      <c r="B8466" s="677"/>
      <c r="C8466" s="677"/>
      <c r="D8466" s="677"/>
      <c r="E8466" s="676"/>
      <c r="F8466" s="448"/>
      <c r="G8466" s="358"/>
      <c r="H8466" s="428"/>
      <c r="I8466" s="428"/>
      <c r="J8466" s="428"/>
      <c r="K8466" s="430"/>
      <c r="L8466" s="430"/>
      <c r="M8466" s="479"/>
      <c r="N8466" s="594">
        <f t="shared" si="166"/>
        <v>0</v>
      </c>
      <c r="O8466" s="594"/>
      <c r="P8466" s="484"/>
      <c r="Q8466" s="484"/>
    </row>
    <row r="8467" spans="1:17">
      <c r="A8467" s="670">
        <v>8450</v>
      </c>
      <c r="B8467" s="677"/>
      <c r="C8467" s="677"/>
      <c r="D8467" s="677"/>
      <c r="E8467" s="676"/>
      <c r="F8467" s="448"/>
      <c r="G8467" s="358"/>
      <c r="H8467" s="428"/>
      <c r="I8467" s="428"/>
      <c r="J8467" s="428"/>
      <c r="K8467" s="430"/>
      <c r="L8467" s="430"/>
      <c r="M8467" s="479"/>
      <c r="N8467" s="594">
        <f t="shared" ref="N8467:N8530" si="167">+IF((O8466-I8466)&gt;$O$8,1,0)*IF(I8466&gt;$O$9,1,0)*IF(O8466&gt;($O$11-$O$10),1,0)</f>
        <v>0</v>
      </c>
      <c r="O8467" s="594"/>
      <c r="P8467" s="484"/>
      <c r="Q8467" s="484"/>
    </row>
    <row r="8468" spans="1:17">
      <c r="A8468" s="670">
        <v>8451</v>
      </c>
      <c r="B8468" s="677"/>
      <c r="C8468" s="677"/>
      <c r="D8468" s="677"/>
      <c r="E8468" s="676"/>
      <c r="F8468" s="448"/>
      <c r="G8468" s="358"/>
      <c r="H8468" s="428"/>
      <c r="I8468" s="428"/>
      <c r="J8468" s="428"/>
      <c r="K8468" s="430"/>
      <c r="L8468" s="430"/>
      <c r="M8468" s="479"/>
      <c r="N8468" s="594">
        <f t="shared" si="167"/>
        <v>0</v>
      </c>
      <c r="O8468" s="594"/>
      <c r="P8468" s="484"/>
      <c r="Q8468" s="484"/>
    </row>
    <row r="8469" spans="1:17">
      <c r="A8469" s="670">
        <v>8452</v>
      </c>
      <c r="B8469" s="677"/>
      <c r="C8469" s="677"/>
      <c r="D8469" s="677"/>
      <c r="E8469" s="676"/>
      <c r="F8469" s="448"/>
      <c r="G8469" s="358"/>
      <c r="H8469" s="428"/>
      <c r="I8469" s="428"/>
      <c r="J8469" s="428"/>
      <c r="K8469" s="430"/>
      <c r="L8469" s="430"/>
      <c r="M8469" s="479"/>
      <c r="N8469" s="594">
        <f t="shared" si="167"/>
        <v>0</v>
      </c>
      <c r="O8469" s="594"/>
      <c r="P8469" s="484"/>
      <c r="Q8469" s="484"/>
    </row>
    <row r="8470" spans="1:17">
      <c r="A8470" s="670">
        <v>8453</v>
      </c>
      <c r="B8470" s="677"/>
      <c r="C8470" s="677"/>
      <c r="D8470" s="677"/>
      <c r="E8470" s="676"/>
      <c r="F8470" s="448"/>
      <c r="G8470" s="358"/>
      <c r="H8470" s="428"/>
      <c r="I8470" s="428"/>
      <c r="J8470" s="428"/>
      <c r="K8470" s="430"/>
      <c r="L8470" s="430"/>
      <c r="M8470" s="479"/>
      <c r="N8470" s="594">
        <f t="shared" si="167"/>
        <v>0</v>
      </c>
      <c r="O8470" s="594"/>
      <c r="P8470" s="484"/>
      <c r="Q8470" s="484"/>
    </row>
    <row r="8471" spans="1:17">
      <c r="A8471" s="670">
        <v>8454</v>
      </c>
      <c r="B8471" s="677"/>
      <c r="C8471" s="677"/>
      <c r="D8471" s="677"/>
      <c r="E8471" s="676"/>
      <c r="F8471" s="448"/>
      <c r="G8471" s="358"/>
      <c r="H8471" s="428"/>
      <c r="I8471" s="428"/>
      <c r="J8471" s="428"/>
      <c r="K8471" s="430"/>
      <c r="L8471" s="430"/>
      <c r="M8471" s="479"/>
      <c r="N8471" s="594">
        <f t="shared" si="167"/>
        <v>0</v>
      </c>
      <c r="O8471" s="594"/>
      <c r="P8471" s="484"/>
      <c r="Q8471" s="484"/>
    </row>
    <row r="8472" spans="1:17">
      <c r="A8472" s="670">
        <v>8455</v>
      </c>
      <c r="B8472" s="677"/>
      <c r="C8472" s="677"/>
      <c r="D8472" s="677"/>
      <c r="E8472" s="676"/>
      <c r="F8472" s="448"/>
      <c r="G8472" s="358"/>
      <c r="H8472" s="428"/>
      <c r="I8472" s="428"/>
      <c r="J8472" s="428"/>
      <c r="K8472" s="430"/>
      <c r="L8472" s="430"/>
      <c r="M8472" s="479"/>
      <c r="N8472" s="594">
        <f t="shared" si="167"/>
        <v>0</v>
      </c>
      <c r="O8472" s="594"/>
      <c r="P8472" s="484"/>
      <c r="Q8472" s="484"/>
    </row>
    <row r="8473" spans="1:17">
      <c r="A8473" s="670">
        <v>8456</v>
      </c>
      <c r="B8473" s="677"/>
      <c r="C8473" s="677"/>
      <c r="D8473" s="677"/>
      <c r="E8473" s="676"/>
      <c r="F8473" s="448"/>
      <c r="G8473" s="358"/>
      <c r="H8473" s="428"/>
      <c r="I8473" s="428"/>
      <c r="J8473" s="428"/>
      <c r="K8473" s="430"/>
      <c r="L8473" s="430"/>
      <c r="M8473" s="479"/>
      <c r="N8473" s="594">
        <f t="shared" si="167"/>
        <v>0</v>
      </c>
      <c r="O8473" s="594"/>
      <c r="P8473" s="484"/>
      <c r="Q8473" s="484"/>
    </row>
    <row r="8474" spans="1:17">
      <c r="A8474" s="670">
        <v>8457</v>
      </c>
      <c r="B8474" s="677"/>
      <c r="C8474" s="677"/>
      <c r="D8474" s="677"/>
      <c r="E8474" s="676"/>
      <c r="F8474" s="448"/>
      <c r="G8474" s="358"/>
      <c r="H8474" s="428"/>
      <c r="I8474" s="428"/>
      <c r="J8474" s="428"/>
      <c r="K8474" s="430"/>
      <c r="L8474" s="430"/>
      <c r="M8474" s="479"/>
      <c r="N8474" s="594">
        <f t="shared" si="167"/>
        <v>0</v>
      </c>
      <c r="O8474" s="594"/>
      <c r="P8474" s="484"/>
      <c r="Q8474" s="484"/>
    </row>
    <row r="8475" spans="1:17">
      <c r="A8475" s="670">
        <v>8458</v>
      </c>
      <c r="B8475" s="677"/>
      <c r="C8475" s="677"/>
      <c r="D8475" s="677"/>
      <c r="E8475" s="676"/>
      <c r="F8475" s="448"/>
      <c r="G8475" s="358"/>
      <c r="H8475" s="428"/>
      <c r="I8475" s="428"/>
      <c r="J8475" s="428"/>
      <c r="K8475" s="430"/>
      <c r="L8475" s="430"/>
      <c r="M8475" s="479"/>
      <c r="N8475" s="594">
        <f t="shared" si="167"/>
        <v>0</v>
      </c>
      <c r="O8475" s="594"/>
      <c r="P8475" s="484"/>
      <c r="Q8475" s="484"/>
    </row>
    <row r="8476" spans="1:17">
      <c r="A8476" s="670">
        <v>8459</v>
      </c>
      <c r="B8476" s="677"/>
      <c r="C8476" s="677"/>
      <c r="D8476" s="677"/>
      <c r="E8476" s="676"/>
      <c r="F8476" s="448"/>
      <c r="G8476" s="358"/>
      <c r="H8476" s="428"/>
      <c r="I8476" s="428"/>
      <c r="J8476" s="428"/>
      <c r="K8476" s="430"/>
      <c r="L8476" s="430"/>
      <c r="M8476" s="479"/>
      <c r="N8476" s="594">
        <f t="shared" si="167"/>
        <v>0</v>
      </c>
      <c r="O8476" s="594"/>
      <c r="P8476" s="484"/>
      <c r="Q8476" s="484"/>
    </row>
    <row r="8477" spans="1:17">
      <c r="A8477" s="670">
        <v>8460</v>
      </c>
      <c r="B8477" s="677"/>
      <c r="C8477" s="677"/>
      <c r="D8477" s="677"/>
      <c r="E8477" s="676"/>
      <c r="F8477" s="448"/>
      <c r="G8477" s="358"/>
      <c r="H8477" s="428"/>
      <c r="I8477" s="428"/>
      <c r="J8477" s="428"/>
      <c r="K8477" s="430"/>
      <c r="L8477" s="430"/>
      <c r="M8477" s="479"/>
      <c r="N8477" s="594">
        <f t="shared" si="167"/>
        <v>0</v>
      </c>
      <c r="O8477" s="594"/>
      <c r="P8477" s="484"/>
      <c r="Q8477" s="484"/>
    </row>
    <row r="8478" spans="1:17">
      <c r="A8478" s="670">
        <v>8461</v>
      </c>
      <c r="B8478" s="677"/>
      <c r="C8478" s="677"/>
      <c r="D8478" s="677"/>
      <c r="E8478" s="676"/>
      <c r="F8478" s="448"/>
      <c r="G8478" s="358"/>
      <c r="H8478" s="428"/>
      <c r="I8478" s="428"/>
      <c r="J8478" s="428"/>
      <c r="K8478" s="430"/>
      <c r="L8478" s="430"/>
      <c r="M8478" s="479"/>
      <c r="N8478" s="594">
        <f t="shared" si="167"/>
        <v>0</v>
      </c>
      <c r="O8478" s="594"/>
      <c r="P8478" s="484"/>
      <c r="Q8478" s="484"/>
    </row>
    <row r="8479" spans="1:17">
      <c r="A8479" s="670">
        <v>8462</v>
      </c>
      <c r="B8479" s="677"/>
      <c r="C8479" s="677"/>
      <c r="D8479" s="677"/>
      <c r="E8479" s="676"/>
      <c r="F8479" s="448"/>
      <c r="G8479" s="358"/>
      <c r="H8479" s="428"/>
      <c r="I8479" s="428"/>
      <c r="J8479" s="428"/>
      <c r="K8479" s="430"/>
      <c r="L8479" s="430"/>
      <c r="M8479" s="479"/>
      <c r="N8479" s="594">
        <f t="shared" si="167"/>
        <v>0</v>
      </c>
      <c r="O8479" s="594"/>
      <c r="P8479" s="484"/>
      <c r="Q8479" s="484"/>
    </row>
    <row r="8480" spans="1:17">
      <c r="A8480" s="670">
        <v>8463</v>
      </c>
      <c r="B8480" s="677"/>
      <c r="C8480" s="677"/>
      <c r="D8480" s="677"/>
      <c r="E8480" s="676"/>
      <c r="F8480" s="448"/>
      <c r="G8480" s="358"/>
      <c r="H8480" s="428"/>
      <c r="I8480" s="428"/>
      <c r="J8480" s="428"/>
      <c r="K8480" s="430"/>
      <c r="L8480" s="430"/>
      <c r="M8480" s="479"/>
      <c r="N8480" s="594">
        <f t="shared" si="167"/>
        <v>0</v>
      </c>
      <c r="O8480" s="594"/>
      <c r="P8480" s="484"/>
      <c r="Q8480" s="484"/>
    </row>
    <row r="8481" spans="1:17">
      <c r="A8481" s="670">
        <v>8464</v>
      </c>
      <c r="B8481" s="677"/>
      <c r="C8481" s="677"/>
      <c r="D8481" s="677"/>
      <c r="E8481" s="676"/>
      <c r="F8481" s="448"/>
      <c r="G8481" s="358"/>
      <c r="H8481" s="428"/>
      <c r="I8481" s="428"/>
      <c r="J8481" s="428"/>
      <c r="K8481" s="430"/>
      <c r="L8481" s="430"/>
      <c r="M8481" s="479"/>
      <c r="N8481" s="594">
        <f t="shared" si="167"/>
        <v>0</v>
      </c>
      <c r="O8481" s="594"/>
      <c r="P8481" s="484"/>
      <c r="Q8481" s="484"/>
    </row>
    <row r="8482" spans="1:17">
      <c r="A8482" s="670">
        <v>8465</v>
      </c>
      <c r="B8482" s="677"/>
      <c r="C8482" s="677"/>
      <c r="D8482" s="677"/>
      <c r="E8482" s="676"/>
      <c r="F8482" s="448"/>
      <c r="G8482" s="358"/>
      <c r="H8482" s="428"/>
      <c r="I8482" s="428"/>
      <c r="J8482" s="428"/>
      <c r="K8482" s="430"/>
      <c r="L8482" s="430"/>
      <c r="M8482" s="479"/>
      <c r="N8482" s="594">
        <f t="shared" si="167"/>
        <v>0</v>
      </c>
      <c r="O8482" s="594"/>
      <c r="P8482" s="484"/>
      <c r="Q8482" s="484"/>
    </row>
    <row r="8483" spans="1:17">
      <c r="A8483" s="670">
        <v>8466</v>
      </c>
      <c r="B8483" s="677"/>
      <c r="C8483" s="677"/>
      <c r="D8483" s="677"/>
      <c r="E8483" s="676"/>
      <c r="F8483" s="448"/>
      <c r="G8483" s="358"/>
      <c r="H8483" s="428"/>
      <c r="I8483" s="428"/>
      <c r="J8483" s="428"/>
      <c r="K8483" s="430"/>
      <c r="L8483" s="430"/>
      <c r="M8483" s="479"/>
      <c r="N8483" s="594">
        <f t="shared" si="167"/>
        <v>0</v>
      </c>
      <c r="O8483" s="594"/>
      <c r="P8483" s="484"/>
      <c r="Q8483" s="484"/>
    </row>
    <row r="8484" spans="1:17">
      <c r="A8484" s="670">
        <v>8467</v>
      </c>
      <c r="B8484" s="677"/>
      <c r="C8484" s="677"/>
      <c r="D8484" s="677"/>
      <c r="E8484" s="676"/>
      <c r="F8484" s="448"/>
      <c r="G8484" s="358"/>
      <c r="H8484" s="428"/>
      <c r="I8484" s="428"/>
      <c r="J8484" s="428"/>
      <c r="K8484" s="430"/>
      <c r="L8484" s="430"/>
      <c r="M8484" s="479"/>
      <c r="N8484" s="594">
        <f t="shared" si="167"/>
        <v>0</v>
      </c>
      <c r="O8484" s="594"/>
      <c r="P8484" s="484"/>
      <c r="Q8484" s="484"/>
    </row>
    <row r="8485" spans="1:17">
      <c r="A8485" s="670">
        <v>8468</v>
      </c>
      <c r="B8485" s="677"/>
      <c r="C8485" s="677"/>
      <c r="D8485" s="677"/>
      <c r="E8485" s="676"/>
      <c r="F8485" s="448"/>
      <c r="G8485" s="358"/>
      <c r="H8485" s="428"/>
      <c r="I8485" s="428"/>
      <c r="J8485" s="428"/>
      <c r="K8485" s="430"/>
      <c r="L8485" s="430"/>
      <c r="M8485" s="479"/>
      <c r="N8485" s="594">
        <f t="shared" si="167"/>
        <v>0</v>
      </c>
      <c r="O8485" s="594"/>
      <c r="P8485" s="484"/>
      <c r="Q8485" s="484"/>
    </row>
    <row r="8486" spans="1:17">
      <c r="A8486" s="670">
        <v>8469</v>
      </c>
      <c r="B8486" s="677"/>
      <c r="C8486" s="677"/>
      <c r="D8486" s="677"/>
      <c r="E8486" s="676"/>
      <c r="F8486" s="448"/>
      <c r="G8486" s="358"/>
      <c r="H8486" s="428"/>
      <c r="I8486" s="428"/>
      <c r="J8486" s="428"/>
      <c r="K8486" s="430"/>
      <c r="L8486" s="430"/>
      <c r="M8486" s="479"/>
      <c r="N8486" s="594">
        <f t="shared" si="167"/>
        <v>0</v>
      </c>
      <c r="O8486" s="594"/>
      <c r="P8486" s="484"/>
      <c r="Q8486" s="484"/>
    </row>
    <row r="8487" spans="1:17">
      <c r="A8487" s="670">
        <v>8470</v>
      </c>
      <c r="B8487" s="677"/>
      <c r="C8487" s="677"/>
      <c r="D8487" s="677"/>
      <c r="E8487" s="676"/>
      <c r="F8487" s="448"/>
      <c r="G8487" s="358"/>
      <c r="H8487" s="428"/>
      <c r="I8487" s="428"/>
      <c r="J8487" s="428"/>
      <c r="K8487" s="430"/>
      <c r="L8487" s="430"/>
      <c r="M8487" s="479"/>
      <c r="N8487" s="594">
        <f t="shared" si="167"/>
        <v>0</v>
      </c>
      <c r="O8487" s="594"/>
      <c r="P8487" s="484"/>
      <c r="Q8487" s="484"/>
    </row>
    <row r="8488" spans="1:17">
      <c r="A8488" s="670">
        <v>8471</v>
      </c>
      <c r="B8488" s="677"/>
      <c r="C8488" s="677"/>
      <c r="D8488" s="677"/>
      <c r="E8488" s="676"/>
      <c r="F8488" s="448"/>
      <c r="G8488" s="358"/>
      <c r="H8488" s="428"/>
      <c r="I8488" s="428"/>
      <c r="J8488" s="428"/>
      <c r="K8488" s="430"/>
      <c r="L8488" s="430"/>
      <c r="M8488" s="479"/>
      <c r="N8488" s="594">
        <f t="shared" si="167"/>
        <v>0</v>
      </c>
      <c r="O8488" s="594"/>
      <c r="P8488" s="484"/>
      <c r="Q8488" s="484"/>
    </row>
    <row r="8489" spans="1:17">
      <c r="A8489" s="670">
        <v>8472</v>
      </c>
      <c r="B8489" s="677"/>
      <c r="C8489" s="677"/>
      <c r="D8489" s="677"/>
      <c r="E8489" s="676"/>
      <c r="F8489" s="448"/>
      <c r="G8489" s="358"/>
      <c r="H8489" s="428"/>
      <c r="I8489" s="428"/>
      <c r="J8489" s="428"/>
      <c r="K8489" s="430"/>
      <c r="L8489" s="430"/>
      <c r="M8489" s="479"/>
      <c r="N8489" s="594">
        <f t="shared" si="167"/>
        <v>0</v>
      </c>
      <c r="O8489" s="594"/>
      <c r="P8489" s="484"/>
      <c r="Q8489" s="484"/>
    </row>
    <row r="8490" spans="1:17">
      <c r="A8490" s="670">
        <v>8473</v>
      </c>
      <c r="B8490" s="677"/>
      <c r="C8490" s="677"/>
      <c r="D8490" s="677"/>
      <c r="E8490" s="676"/>
      <c r="F8490" s="448"/>
      <c r="G8490" s="358"/>
      <c r="H8490" s="428"/>
      <c r="I8490" s="428"/>
      <c r="J8490" s="428"/>
      <c r="K8490" s="430"/>
      <c r="L8490" s="430"/>
      <c r="M8490" s="479"/>
      <c r="N8490" s="594">
        <f t="shared" si="167"/>
        <v>0</v>
      </c>
      <c r="O8490" s="594"/>
      <c r="P8490" s="484"/>
      <c r="Q8490" s="484"/>
    </row>
    <row r="8491" spans="1:17">
      <c r="A8491" s="670">
        <v>8474</v>
      </c>
      <c r="B8491" s="677"/>
      <c r="C8491" s="677"/>
      <c r="D8491" s="677"/>
      <c r="E8491" s="676"/>
      <c r="F8491" s="448"/>
      <c r="G8491" s="358"/>
      <c r="H8491" s="428"/>
      <c r="I8491" s="428"/>
      <c r="J8491" s="428"/>
      <c r="K8491" s="430"/>
      <c r="L8491" s="430"/>
      <c r="M8491" s="479"/>
      <c r="N8491" s="594">
        <f t="shared" si="167"/>
        <v>0</v>
      </c>
      <c r="O8491" s="594"/>
      <c r="P8491" s="484"/>
      <c r="Q8491" s="484"/>
    </row>
    <row r="8492" spans="1:17">
      <c r="A8492" s="670">
        <v>8475</v>
      </c>
      <c r="B8492" s="677"/>
      <c r="C8492" s="677"/>
      <c r="D8492" s="677"/>
      <c r="E8492" s="676"/>
      <c r="F8492" s="448"/>
      <c r="G8492" s="358"/>
      <c r="H8492" s="428"/>
      <c r="I8492" s="428"/>
      <c r="J8492" s="428"/>
      <c r="K8492" s="430"/>
      <c r="L8492" s="430"/>
      <c r="M8492" s="479"/>
      <c r="N8492" s="594">
        <f t="shared" si="167"/>
        <v>0</v>
      </c>
      <c r="O8492" s="594"/>
      <c r="P8492" s="484"/>
      <c r="Q8492" s="484"/>
    </row>
    <row r="8493" spans="1:17">
      <c r="A8493" s="670">
        <v>8476</v>
      </c>
      <c r="B8493" s="677"/>
      <c r="C8493" s="677"/>
      <c r="D8493" s="677"/>
      <c r="E8493" s="676"/>
      <c r="F8493" s="448"/>
      <c r="G8493" s="358"/>
      <c r="H8493" s="428"/>
      <c r="I8493" s="428"/>
      <c r="J8493" s="428"/>
      <c r="K8493" s="430"/>
      <c r="L8493" s="430"/>
      <c r="M8493" s="479"/>
      <c r="N8493" s="594">
        <f t="shared" si="167"/>
        <v>0</v>
      </c>
      <c r="O8493" s="594"/>
      <c r="P8493" s="484"/>
      <c r="Q8493" s="484"/>
    </row>
    <row r="8494" spans="1:17">
      <c r="A8494" s="670">
        <v>8477</v>
      </c>
      <c r="B8494" s="677"/>
      <c r="C8494" s="677"/>
      <c r="D8494" s="677"/>
      <c r="E8494" s="676"/>
      <c r="F8494" s="448"/>
      <c r="G8494" s="358"/>
      <c r="H8494" s="428"/>
      <c r="I8494" s="428"/>
      <c r="J8494" s="428"/>
      <c r="K8494" s="430"/>
      <c r="L8494" s="430"/>
      <c r="M8494" s="479"/>
      <c r="N8494" s="594">
        <f t="shared" si="167"/>
        <v>0</v>
      </c>
      <c r="O8494" s="594"/>
      <c r="P8494" s="484"/>
      <c r="Q8494" s="484"/>
    </row>
    <row r="8495" spans="1:17">
      <c r="A8495" s="670">
        <v>8478</v>
      </c>
      <c r="B8495" s="677"/>
      <c r="C8495" s="677"/>
      <c r="D8495" s="677"/>
      <c r="E8495" s="676"/>
      <c r="F8495" s="448"/>
      <c r="G8495" s="358"/>
      <c r="H8495" s="428"/>
      <c r="I8495" s="428"/>
      <c r="J8495" s="428"/>
      <c r="K8495" s="430"/>
      <c r="L8495" s="430"/>
      <c r="M8495" s="479"/>
      <c r="N8495" s="594">
        <f t="shared" si="167"/>
        <v>0</v>
      </c>
      <c r="O8495" s="594"/>
      <c r="P8495" s="484"/>
      <c r="Q8495" s="484"/>
    </row>
    <row r="8496" spans="1:17">
      <c r="A8496" s="670">
        <v>8479</v>
      </c>
      <c r="B8496" s="677"/>
      <c r="C8496" s="677"/>
      <c r="D8496" s="677"/>
      <c r="E8496" s="676"/>
      <c r="F8496" s="448"/>
      <c r="G8496" s="358"/>
      <c r="H8496" s="428"/>
      <c r="I8496" s="428"/>
      <c r="J8496" s="428"/>
      <c r="K8496" s="430"/>
      <c r="L8496" s="430"/>
      <c r="M8496" s="479"/>
      <c r="N8496" s="594">
        <f t="shared" si="167"/>
        <v>0</v>
      </c>
      <c r="O8496" s="594"/>
      <c r="P8496" s="484"/>
      <c r="Q8496" s="484"/>
    </row>
    <row r="8497" spans="1:17">
      <c r="A8497" s="670">
        <v>8480</v>
      </c>
      <c r="B8497" s="677"/>
      <c r="C8497" s="677"/>
      <c r="D8497" s="677"/>
      <c r="E8497" s="676"/>
      <c r="F8497" s="448"/>
      <c r="G8497" s="358"/>
      <c r="H8497" s="428"/>
      <c r="I8497" s="428"/>
      <c r="J8497" s="428"/>
      <c r="K8497" s="430"/>
      <c r="L8497" s="430"/>
      <c r="M8497" s="479"/>
      <c r="N8497" s="594">
        <f t="shared" si="167"/>
        <v>0</v>
      </c>
      <c r="O8497" s="594"/>
      <c r="P8497" s="484"/>
      <c r="Q8497" s="484"/>
    </row>
    <row r="8498" spans="1:17">
      <c r="A8498" s="670">
        <v>8481</v>
      </c>
      <c r="B8498" s="677"/>
      <c r="C8498" s="677"/>
      <c r="D8498" s="677"/>
      <c r="E8498" s="676"/>
      <c r="F8498" s="448"/>
      <c r="G8498" s="358"/>
      <c r="H8498" s="428"/>
      <c r="I8498" s="428"/>
      <c r="J8498" s="428"/>
      <c r="K8498" s="430"/>
      <c r="L8498" s="430"/>
      <c r="M8498" s="479"/>
      <c r="N8498" s="594">
        <f t="shared" si="167"/>
        <v>0</v>
      </c>
      <c r="O8498" s="594"/>
      <c r="P8498" s="484"/>
      <c r="Q8498" s="484"/>
    </row>
    <row r="8499" spans="1:17">
      <c r="A8499" s="670">
        <v>8482</v>
      </c>
      <c r="B8499" s="677"/>
      <c r="C8499" s="677"/>
      <c r="D8499" s="677"/>
      <c r="E8499" s="676"/>
      <c r="F8499" s="448"/>
      <c r="G8499" s="358"/>
      <c r="H8499" s="428"/>
      <c r="I8499" s="428"/>
      <c r="J8499" s="428"/>
      <c r="K8499" s="430"/>
      <c r="L8499" s="430"/>
      <c r="M8499" s="479"/>
      <c r="N8499" s="594">
        <f t="shared" si="167"/>
        <v>0</v>
      </c>
      <c r="O8499" s="594"/>
      <c r="P8499" s="484"/>
      <c r="Q8499" s="484"/>
    </row>
    <row r="8500" spans="1:17">
      <c r="A8500" s="670">
        <v>8483</v>
      </c>
      <c r="B8500" s="677"/>
      <c r="C8500" s="677"/>
      <c r="D8500" s="677"/>
      <c r="E8500" s="676"/>
      <c r="F8500" s="448"/>
      <c r="G8500" s="358"/>
      <c r="H8500" s="428"/>
      <c r="I8500" s="428"/>
      <c r="J8500" s="428"/>
      <c r="K8500" s="430"/>
      <c r="L8500" s="430"/>
      <c r="M8500" s="479"/>
      <c r="N8500" s="594">
        <f t="shared" si="167"/>
        <v>0</v>
      </c>
      <c r="O8500" s="594"/>
      <c r="P8500" s="484"/>
      <c r="Q8500" s="484"/>
    </row>
    <row r="8501" spans="1:17">
      <c r="A8501" s="670">
        <v>8484</v>
      </c>
      <c r="B8501" s="677"/>
      <c r="C8501" s="677"/>
      <c r="D8501" s="677"/>
      <c r="E8501" s="676"/>
      <c r="F8501" s="448"/>
      <c r="G8501" s="358"/>
      <c r="H8501" s="428"/>
      <c r="I8501" s="428"/>
      <c r="J8501" s="428"/>
      <c r="K8501" s="430"/>
      <c r="L8501" s="430"/>
      <c r="M8501" s="479"/>
      <c r="N8501" s="594">
        <f t="shared" si="167"/>
        <v>0</v>
      </c>
      <c r="O8501" s="594"/>
      <c r="P8501" s="484"/>
      <c r="Q8501" s="484"/>
    </row>
    <row r="8502" spans="1:17">
      <c r="A8502" s="670">
        <v>8485</v>
      </c>
      <c r="B8502" s="677"/>
      <c r="C8502" s="677"/>
      <c r="D8502" s="677"/>
      <c r="E8502" s="676"/>
      <c r="F8502" s="448"/>
      <c r="G8502" s="358"/>
      <c r="H8502" s="428"/>
      <c r="I8502" s="428"/>
      <c r="J8502" s="428"/>
      <c r="K8502" s="430"/>
      <c r="L8502" s="430"/>
      <c r="M8502" s="479"/>
      <c r="N8502" s="594">
        <f t="shared" si="167"/>
        <v>0</v>
      </c>
      <c r="O8502" s="594"/>
      <c r="P8502" s="484"/>
      <c r="Q8502" s="484"/>
    </row>
    <row r="8503" spans="1:17">
      <c r="A8503" s="670">
        <v>8486</v>
      </c>
      <c r="B8503" s="677"/>
      <c r="C8503" s="677"/>
      <c r="D8503" s="677"/>
      <c r="E8503" s="676"/>
      <c r="F8503" s="448"/>
      <c r="G8503" s="358"/>
      <c r="H8503" s="428"/>
      <c r="I8503" s="428"/>
      <c r="J8503" s="428"/>
      <c r="K8503" s="430"/>
      <c r="L8503" s="430"/>
      <c r="M8503" s="479"/>
      <c r="N8503" s="594">
        <f t="shared" si="167"/>
        <v>0</v>
      </c>
      <c r="O8503" s="594"/>
      <c r="P8503" s="484"/>
      <c r="Q8503" s="484"/>
    </row>
    <row r="8504" spans="1:17">
      <c r="A8504" s="670">
        <v>8487</v>
      </c>
      <c r="B8504" s="677"/>
      <c r="C8504" s="677"/>
      <c r="D8504" s="677"/>
      <c r="E8504" s="676"/>
      <c r="F8504" s="448"/>
      <c r="G8504" s="358"/>
      <c r="H8504" s="428"/>
      <c r="I8504" s="428"/>
      <c r="J8504" s="428"/>
      <c r="K8504" s="430"/>
      <c r="L8504" s="430"/>
      <c r="M8504" s="479"/>
      <c r="N8504" s="594">
        <f t="shared" si="167"/>
        <v>0</v>
      </c>
      <c r="O8504" s="594"/>
      <c r="P8504" s="484"/>
      <c r="Q8504" s="484"/>
    </row>
    <row r="8505" spans="1:17">
      <c r="A8505" s="670">
        <v>8488</v>
      </c>
      <c r="B8505" s="677"/>
      <c r="C8505" s="677"/>
      <c r="D8505" s="677"/>
      <c r="E8505" s="676"/>
      <c r="F8505" s="448"/>
      <c r="G8505" s="358"/>
      <c r="H8505" s="428"/>
      <c r="I8505" s="428"/>
      <c r="J8505" s="428"/>
      <c r="K8505" s="430"/>
      <c r="L8505" s="430"/>
      <c r="M8505" s="479"/>
      <c r="N8505" s="594">
        <f t="shared" si="167"/>
        <v>0</v>
      </c>
      <c r="O8505" s="594"/>
      <c r="P8505" s="484"/>
      <c r="Q8505" s="484"/>
    </row>
    <row r="8506" spans="1:17">
      <c r="A8506" s="670">
        <v>8489</v>
      </c>
      <c r="B8506" s="677"/>
      <c r="C8506" s="677"/>
      <c r="D8506" s="677"/>
      <c r="E8506" s="676"/>
      <c r="F8506" s="448"/>
      <c r="G8506" s="358"/>
      <c r="H8506" s="428"/>
      <c r="I8506" s="428"/>
      <c r="J8506" s="428"/>
      <c r="K8506" s="430"/>
      <c r="L8506" s="430"/>
      <c r="M8506" s="479"/>
      <c r="N8506" s="594">
        <f t="shared" si="167"/>
        <v>0</v>
      </c>
      <c r="O8506" s="594"/>
      <c r="P8506" s="484"/>
      <c r="Q8506" s="484"/>
    </row>
    <row r="8507" spans="1:17">
      <c r="A8507" s="670">
        <v>8490</v>
      </c>
      <c r="B8507" s="677"/>
      <c r="C8507" s="677"/>
      <c r="D8507" s="677"/>
      <c r="E8507" s="676"/>
      <c r="F8507" s="448"/>
      <c r="G8507" s="358"/>
      <c r="H8507" s="428"/>
      <c r="I8507" s="428"/>
      <c r="J8507" s="428"/>
      <c r="K8507" s="430"/>
      <c r="L8507" s="430"/>
      <c r="M8507" s="479"/>
      <c r="N8507" s="594">
        <f t="shared" si="167"/>
        <v>0</v>
      </c>
      <c r="O8507" s="594"/>
      <c r="P8507" s="484"/>
      <c r="Q8507" s="484"/>
    </row>
    <row r="8508" spans="1:17">
      <c r="A8508" s="670">
        <v>8491</v>
      </c>
      <c r="B8508" s="677"/>
      <c r="C8508" s="677"/>
      <c r="D8508" s="677"/>
      <c r="E8508" s="676"/>
      <c r="F8508" s="448"/>
      <c r="G8508" s="358"/>
      <c r="H8508" s="428"/>
      <c r="I8508" s="428"/>
      <c r="J8508" s="428"/>
      <c r="K8508" s="430"/>
      <c r="L8508" s="430"/>
      <c r="M8508" s="479"/>
      <c r="N8508" s="594">
        <f t="shared" si="167"/>
        <v>0</v>
      </c>
      <c r="O8508" s="594"/>
      <c r="P8508" s="484"/>
      <c r="Q8508" s="484"/>
    </row>
    <row r="8509" spans="1:17">
      <c r="A8509" s="670">
        <v>8492</v>
      </c>
      <c r="B8509" s="677"/>
      <c r="C8509" s="677"/>
      <c r="D8509" s="677"/>
      <c r="E8509" s="676"/>
      <c r="F8509" s="448"/>
      <c r="G8509" s="358"/>
      <c r="H8509" s="428"/>
      <c r="I8509" s="428"/>
      <c r="J8509" s="428"/>
      <c r="K8509" s="430"/>
      <c r="L8509" s="430"/>
      <c r="M8509" s="479"/>
      <c r="N8509" s="594">
        <f t="shared" si="167"/>
        <v>0</v>
      </c>
      <c r="O8509" s="594"/>
      <c r="P8509" s="484"/>
      <c r="Q8509" s="484"/>
    </row>
    <row r="8510" spans="1:17">
      <c r="A8510" s="670">
        <v>8493</v>
      </c>
      <c r="B8510" s="677"/>
      <c r="C8510" s="677"/>
      <c r="D8510" s="677"/>
      <c r="E8510" s="676"/>
      <c r="F8510" s="448"/>
      <c r="G8510" s="358"/>
      <c r="H8510" s="428"/>
      <c r="I8510" s="428"/>
      <c r="J8510" s="428"/>
      <c r="K8510" s="430"/>
      <c r="L8510" s="430"/>
      <c r="M8510" s="479"/>
      <c r="N8510" s="594">
        <f t="shared" si="167"/>
        <v>0</v>
      </c>
      <c r="O8510" s="594"/>
      <c r="P8510" s="484"/>
      <c r="Q8510" s="484"/>
    </row>
    <row r="8511" spans="1:17">
      <c r="A8511" s="670">
        <v>8494</v>
      </c>
      <c r="B8511" s="677"/>
      <c r="C8511" s="677"/>
      <c r="D8511" s="677"/>
      <c r="E8511" s="676"/>
      <c r="F8511" s="448"/>
      <c r="G8511" s="358"/>
      <c r="H8511" s="428"/>
      <c r="I8511" s="428"/>
      <c r="J8511" s="428"/>
      <c r="K8511" s="430"/>
      <c r="L8511" s="430"/>
      <c r="M8511" s="479"/>
      <c r="N8511" s="594">
        <f t="shared" si="167"/>
        <v>0</v>
      </c>
      <c r="O8511" s="594"/>
      <c r="P8511" s="484"/>
      <c r="Q8511" s="484"/>
    </row>
    <row r="8512" spans="1:17">
      <c r="A8512" s="670">
        <v>8495</v>
      </c>
      <c r="B8512" s="677"/>
      <c r="C8512" s="677"/>
      <c r="D8512" s="677"/>
      <c r="E8512" s="676"/>
      <c r="F8512" s="448"/>
      <c r="G8512" s="358"/>
      <c r="H8512" s="428"/>
      <c r="I8512" s="428"/>
      <c r="J8512" s="428"/>
      <c r="K8512" s="430"/>
      <c r="L8512" s="430"/>
      <c r="M8512" s="479"/>
      <c r="N8512" s="594">
        <f t="shared" si="167"/>
        <v>0</v>
      </c>
      <c r="O8512" s="594"/>
      <c r="P8512" s="484"/>
      <c r="Q8512" s="484"/>
    </row>
    <row r="8513" spans="1:17">
      <c r="A8513" s="670">
        <v>8496</v>
      </c>
      <c r="B8513" s="677"/>
      <c r="C8513" s="677"/>
      <c r="D8513" s="677"/>
      <c r="E8513" s="676"/>
      <c r="F8513" s="448"/>
      <c r="G8513" s="358"/>
      <c r="H8513" s="428"/>
      <c r="I8513" s="428"/>
      <c r="J8513" s="428"/>
      <c r="K8513" s="430"/>
      <c r="L8513" s="430"/>
      <c r="M8513" s="479"/>
      <c r="N8513" s="594">
        <f t="shared" si="167"/>
        <v>0</v>
      </c>
      <c r="O8513" s="594"/>
      <c r="P8513" s="484"/>
      <c r="Q8513" s="484"/>
    </row>
    <row r="8514" spans="1:17">
      <c r="A8514" s="670">
        <v>8497</v>
      </c>
      <c r="B8514" s="677"/>
      <c r="C8514" s="677"/>
      <c r="D8514" s="677"/>
      <c r="E8514" s="676"/>
      <c r="F8514" s="448"/>
      <c r="G8514" s="358"/>
      <c r="H8514" s="428"/>
      <c r="I8514" s="428"/>
      <c r="J8514" s="428"/>
      <c r="K8514" s="430"/>
      <c r="L8514" s="430"/>
      <c r="M8514" s="479"/>
      <c r="N8514" s="594">
        <f t="shared" si="167"/>
        <v>0</v>
      </c>
      <c r="O8514" s="594"/>
      <c r="P8514" s="484"/>
      <c r="Q8514" s="484"/>
    </row>
    <row r="8515" spans="1:17">
      <c r="A8515" s="670">
        <v>8498</v>
      </c>
      <c r="B8515" s="677"/>
      <c r="C8515" s="677"/>
      <c r="D8515" s="677"/>
      <c r="E8515" s="676"/>
      <c r="F8515" s="448"/>
      <c r="G8515" s="358"/>
      <c r="H8515" s="428"/>
      <c r="I8515" s="428"/>
      <c r="J8515" s="428"/>
      <c r="K8515" s="430"/>
      <c r="L8515" s="430"/>
      <c r="M8515" s="479"/>
      <c r="N8515" s="594">
        <f t="shared" si="167"/>
        <v>0</v>
      </c>
      <c r="O8515" s="594"/>
      <c r="P8515" s="484"/>
      <c r="Q8515" s="484"/>
    </row>
    <row r="8516" spans="1:17">
      <c r="A8516" s="670">
        <v>8499</v>
      </c>
      <c r="B8516" s="677"/>
      <c r="C8516" s="677"/>
      <c r="D8516" s="677"/>
      <c r="E8516" s="676"/>
      <c r="F8516" s="448"/>
      <c r="G8516" s="358"/>
      <c r="H8516" s="428"/>
      <c r="I8516" s="428"/>
      <c r="J8516" s="428"/>
      <c r="K8516" s="430"/>
      <c r="L8516" s="430"/>
      <c r="M8516" s="479"/>
      <c r="N8516" s="594">
        <f t="shared" si="167"/>
        <v>0</v>
      </c>
      <c r="O8516" s="594"/>
      <c r="P8516" s="484"/>
      <c r="Q8516" s="484"/>
    </row>
    <row r="8517" spans="1:17">
      <c r="A8517" s="670">
        <v>8500</v>
      </c>
      <c r="B8517" s="677"/>
      <c r="C8517" s="677"/>
      <c r="D8517" s="677"/>
      <c r="E8517" s="676"/>
      <c r="F8517" s="448"/>
      <c r="G8517" s="358"/>
      <c r="H8517" s="428"/>
      <c r="I8517" s="428"/>
      <c r="J8517" s="428"/>
      <c r="K8517" s="430"/>
      <c r="L8517" s="430"/>
      <c r="M8517" s="479"/>
      <c r="N8517" s="594">
        <f t="shared" si="167"/>
        <v>0</v>
      </c>
      <c r="O8517" s="594"/>
      <c r="P8517" s="484"/>
      <c r="Q8517" s="484"/>
    </row>
    <row r="8518" spans="1:17">
      <c r="A8518" s="670">
        <v>8501</v>
      </c>
      <c r="B8518" s="677"/>
      <c r="C8518" s="677"/>
      <c r="D8518" s="677"/>
      <c r="E8518" s="676"/>
      <c r="F8518" s="448"/>
      <c r="G8518" s="358"/>
      <c r="H8518" s="428"/>
      <c r="I8518" s="428"/>
      <c r="J8518" s="428"/>
      <c r="K8518" s="430"/>
      <c r="L8518" s="430"/>
      <c r="M8518" s="479"/>
      <c r="N8518" s="594">
        <f t="shared" si="167"/>
        <v>0</v>
      </c>
      <c r="O8518" s="594"/>
      <c r="P8518" s="484"/>
      <c r="Q8518" s="484"/>
    </row>
    <row r="8519" spans="1:17">
      <c r="A8519" s="670">
        <v>8502</v>
      </c>
      <c r="B8519" s="677"/>
      <c r="C8519" s="677"/>
      <c r="D8519" s="677"/>
      <c r="E8519" s="676"/>
      <c r="F8519" s="448"/>
      <c r="G8519" s="358"/>
      <c r="H8519" s="428"/>
      <c r="I8519" s="428"/>
      <c r="J8519" s="428"/>
      <c r="K8519" s="430"/>
      <c r="L8519" s="430"/>
      <c r="M8519" s="479"/>
      <c r="N8519" s="594">
        <f t="shared" si="167"/>
        <v>0</v>
      </c>
      <c r="O8519" s="594"/>
      <c r="P8519" s="484"/>
      <c r="Q8519" s="484"/>
    </row>
    <row r="8520" spans="1:17">
      <c r="A8520" s="670">
        <v>8503</v>
      </c>
      <c r="B8520" s="677"/>
      <c r="C8520" s="677"/>
      <c r="D8520" s="677"/>
      <c r="E8520" s="676"/>
      <c r="F8520" s="448"/>
      <c r="G8520" s="358"/>
      <c r="H8520" s="428"/>
      <c r="I8520" s="428"/>
      <c r="J8520" s="428"/>
      <c r="K8520" s="430"/>
      <c r="L8520" s="430"/>
      <c r="M8520" s="479"/>
      <c r="N8520" s="594">
        <f t="shared" si="167"/>
        <v>0</v>
      </c>
      <c r="O8520" s="594"/>
      <c r="P8520" s="484"/>
      <c r="Q8520" s="484"/>
    </row>
    <row r="8521" spans="1:17">
      <c r="A8521" s="670">
        <v>8504</v>
      </c>
      <c r="B8521" s="677"/>
      <c r="C8521" s="677"/>
      <c r="D8521" s="677"/>
      <c r="E8521" s="676"/>
      <c r="F8521" s="448"/>
      <c r="G8521" s="358"/>
      <c r="H8521" s="428"/>
      <c r="I8521" s="428"/>
      <c r="J8521" s="428"/>
      <c r="K8521" s="430"/>
      <c r="L8521" s="430"/>
      <c r="M8521" s="479"/>
      <c r="N8521" s="594">
        <f t="shared" si="167"/>
        <v>0</v>
      </c>
      <c r="O8521" s="594"/>
      <c r="P8521" s="484"/>
      <c r="Q8521" s="484"/>
    </row>
    <row r="8522" spans="1:17">
      <c r="A8522" s="670">
        <v>8505</v>
      </c>
      <c r="B8522" s="677"/>
      <c r="C8522" s="677"/>
      <c r="D8522" s="677"/>
      <c r="E8522" s="676"/>
      <c r="F8522" s="448"/>
      <c r="G8522" s="358"/>
      <c r="H8522" s="428"/>
      <c r="I8522" s="428"/>
      <c r="J8522" s="428"/>
      <c r="K8522" s="430"/>
      <c r="L8522" s="430"/>
      <c r="M8522" s="479"/>
      <c r="N8522" s="594">
        <f t="shared" si="167"/>
        <v>0</v>
      </c>
      <c r="O8522" s="594"/>
      <c r="P8522" s="484"/>
      <c r="Q8522" s="484"/>
    </row>
    <row r="8523" spans="1:17">
      <c r="A8523" s="670">
        <v>8506</v>
      </c>
      <c r="B8523" s="677"/>
      <c r="C8523" s="677"/>
      <c r="D8523" s="677"/>
      <c r="E8523" s="676"/>
      <c r="F8523" s="448"/>
      <c r="G8523" s="358"/>
      <c r="H8523" s="428"/>
      <c r="I8523" s="428"/>
      <c r="J8523" s="428"/>
      <c r="K8523" s="430"/>
      <c r="L8523" s="430"/>
      <c r="M8523" s="479"/>
      <c r="N8523" s="594">
        <f t="shared" si="167"/>
        <v>0</v>
      </c>
      <c r="O8523" s="594"/>
      <c r="P8523" s="484"/>
      <c r="Q8523" s="484"/>
    </row>
    <row r="8524" spans="1:17">
      <c r="A8524" s="670">
        <v>8507</v>
      </c>
      <c r="B8524" s="677"/>
      <c r="C8524" s="677"/>
      <c r="D8524" s="677"/>
      <c r="E8524" s="676"/>
      <c r="F8524" s="448"/>
      <c r="G8524" s="358"/>
      <c r="H8524" s="428"/>
      <c r="I8524" s="428"/>
      <c r="J8524" s="428"/>
      <c r="K8524" s="430"/>
      <c r="L8524" s="430"/>
      <c r="M8524" s="479"/>
      <c r="N8524" s="594">
        <f t="shared" si="167"/>
        <v>0</v>
      </c>
      <c r="O8524" s="594"/>
      <c r="P8524" s="484"/>
      <c r="Q8524" s="484"/>
    </row>
    <row r="8525" spans="1:17">
      <c r="A8525" s="670">
        <v>8508</v>
      </c>
      <c r="B8525" s="677"/>
      <c r="C8525" s="677"/>
      <c r="D8525" s="677"/>
      <c r="E8525" s="676"/>
      <c r="F8525" s="448"/>
      <c r="G8525" s="358"/>
      <c r="H8525" s="428"/>
      <c r="I8525" s="428"/>
      <c r="J8525" s="428"/>
      <c r="K8525" s="430"/>
      <c r="L8525" s="430"/>
      <c r="M8525" s="479"/>
      <c r="N8525" s="594">
        <f t="shared" si="167"/>
        <v>0</v>
      </c>
      <c r="O8525" s="594"/>
      <c r="P8525" s="484"/>
      <c r="Q8525" s="484"/>
    </row>
    <row r="8526" spans="1:17">
      <c r="A8526" s="670">
        <v>8509</v>
      </c>
      <c r="B8526" s="677"/>
      <c r="C8526" s="677"/>
      <c r="D8526" s="677"/>
      <c r="E8526" s="676"/>
      <c r="F8526" s="448"/>
      <c r="G8526" s="358"/>
      <c r="H8526" s="428"/>
      <c r="I8526" s="428"/>
      <c r="J8526" s="428"/>
      <c r="K8526" s="430"/>
      <c r="L8526" s="430"/>
      <c r="M8526" s="479"/>
      <c r="N8526" s="594">
        <f t="shared" si="167"/>
        <v>0</v>
      </c>
      <c r="O8526" s="594"/>
      <c r="P8526" s="484"/>
      <c r="Q8526" s="484"/>
    </row>
    <row r="8527" spans="1:17">
      <c r="A8527" s="670">
        <v>8510</v>
      </c>
      <c r="B8527" s="677"/>
      <c r="C8527" s="677"/>
      <c r="D8527" s="677"/>
      <c r="E8527" s="676"/>
      <c r="F8527" s="448"/>
      <c r="G8527" s="358"/>
      <c r="H8527" s="428"/>
      <c r="I8527" s="428"/>
      <c r="J8527" s="428"/>
      <c r="K8527" s="430"/>
      <c r="L8527" s="430"/>
      <c r="M8527" s="479"/>
      <c r="N8527" s="594">
        <f t="shared" si="167"/>
        <v>0</v>
      </c>
      <c r="O8527" s="594"/>
      <c r="P8527" s="484"/>
      <c r="Q8527" s="484"/>
    </row>
    <row r="8528" spans="1:17">
      <c r="A8528" s="670">
        <v>8511</v>
      </c>
      <c r="B8528" s="677"/>
      <c r="C8528" s="677"/>
      <c r="D8528" s="677"/>
      <c r="E8528" s="676"/>
      <c r="F8528" s="448"/>
      <c r="G8528" s="358"/>
      <c r="H8528" s="428"/>
      <c r="I8528" s="428"/>
      <c r="J8528" s="428"/>
      <c r="K8528" s="430"/>
      <c r="L8528" s="430"/>
      <c r="M8528" s="479"/>
      <c r="N8528" s="594">
        <f t="shared" si="167"/>
        <v>0</v>
      </c>
      <c r="O8528" s="594"/>
      <c r="P8528" s="484"/>
      <c r="Q8528" s="484"/>
    </row>
    <row r="8529" spans="1:17">
      <c r="A8529" s="670">
        <v>8512</v>
      </c>
      <c r="B8529" s="677"/>
      <c r="C8529" s="677"/>
      <c r="D8529" s="677"/>
      <c r="E8529" s="676"/>
      <c r="F8529" s="448"/>
      <c r="G8529" s="358"/>
      <c r="H8529" s="428"/>
      <c r="I8529" s="428"/>
      <c r="J8529" s="428"/>
      <c r="K8529" s="430"/>
      <c r="L8529" s="430"/>
      <c r="M8529" s="479"/>
      <c r="N8529" s="594">
        <f t="shared" si="167"/>
        <v>0</v>
      </c>
      <c r="O8529" s="594"/>
      <c r="P8529" s="484"/>
      <c r="Q8529" s="484"/>
    </row>
    <row r="8530" spans="1:17">
      <c r="A8530" s="670">
        <v>8513</v>
      </c>
      <c r="B8530" s="677"/>
      <c r="C8530" s="677"/>
      <c r="D8530" s="677"/>
      <c r="E8530" s="676"/>
      <c r="F8530" s="448"/>
      <c r="G8530" s="358"/>
      <c r="H8530" s="428"/>
      <c r="I8530" s="428"/>
      <c r="J8530" s="428"/>
      <c r="K8530" s="430"/>
      <c r="L8530" s="430"/>
      <c r="M8530" s="479"/>
      <c r="N8530" s="594">
        <f t="shared" si="167"/>
        <v>0</v>
      </c>
      <c r="O8530" s="594"/>
      <c r="P8530" s="484"/>
      <c r="Q8530" s="484"/>
    </row>
    <row r="8531" spans="1:17">
      <c r="A8531" s="670">
        <v>8514</v>
      </c>
      <c r="B8531" s="677"/>
      <c r="C8531" s="677"/>
      <c r="D8531" s="677"/>
      <c r="E8531" s="676"/>
      <c r="F8531" s="448"/>
      <c r="G8531" s="358"/>
      <c r="H8531" s="428"/>
      <c r="I8531" s="428"/>
      <c r="J8531" s="428"/>
      <c r="K8531" s="430"/>
      <c r="L8531" s="430"/>
      <c r="M8531" s="479"/>
      <c r="N8531" s="594">
        <f t="shared" ref="N8531:N8594" si="168">+IF((O8530-I8530)&gt;$O$8,1,0)*IF(I8530&gt;$O$9,1,0)*IF(O8530&gt;($O$11-$O$10),1,0)</f>
        <v>0</v>
      </c>
      <c r="O8531" s="594"/>
      <c r="P8531" s="484"/>
      <c r="Q8531" s="484"/>
    </row>
    <row r="8532" spans="1:17">
      <c r="A8532" s="670">
        <v>8515</v>
      </c>
      <c r="B8532" s="677"/>
      <c r="C8532" s="677"/>
      <c r="D8532" s="677"/>
      <c r="E8532" s="676"/>
      <c r="F8532" s="448"/>
      <c r="G8532" s="358"/>
      <c r="H8532" s="428"/>
      <c r="I8532" s="428"/>
      <c r="J8532" s="428"/>
      <c r="K8532" s="430"/>
      <c r="L8532" s="430"/>
      <c r="M8532" s="479"/>
      <c r="N8532" s="594">
        <f t="shared" si="168"/>
        <v>0</v>
      </c>
      <c r="O8532" s="594"/>
      <c r="P8532" s="484"/>
      <c r="Q8532" s="484"/>
    </row>
    <row r="8533" spans="1:17">
      <c r="A8533" s="670">
        <v>8516</v>
      </c>
      <c r="B8533" s="677"/>
      <c r="C8533" s="677"/>
      <c r="D8533" s="677"/>
      <c r="E8533" s="676"/>
      <c r="F8533" s="448"/>
      <c r="G8533" s="358"/>
      <c r="H8533" s="428"/>
      <c r="I8533" s="428"/>
      <c r="J8533" s="428"/>
      <c r="K8533" s="430"/>
      <c r="L8533" s="430"/>
      <c r="M8533" s="479"/>
      <c r="N8533" s="594">
        <f t="shared" si="168"/>
        <v>0</v>
      </c>
      <c r="O8533" s="594"/>
      <c r="P8533" s="484"/>
      <c r="Q8533" s="484"/>
    </row>
    <row r="8534" spans="1:17">
      <c r="A8534" s="670">
        <v>8517</v>
      </c>
      <c r="B8534" s="677"/>
      <c r="C8534" s="677"/>
      <c r="D8534" s="677"/>
      <c r="E8534" s="676"/>
      <c r="F8534" s="448"/>
      <c r="G8534" s="358"/>
      <c r="H8534" s="428"/>
      <c r="I8534" s="428"/>
      <c r="J8534" s="428"/>
      <c r="K8534" s="430"/>
      <c r="L8534" s="430"/>
      <c r="M8534" s="479"/>
      <c r="N8534" s="594">
        <f t="shared" si="168"/>
        <v>0</v>
      </c>
      <c r="O8534" s="594"/>
      <c r="P8534" s="484"/>
      <c r="Q8534" s="484"/>
    </row>
    <row r="8535" spans="1:17">
      <c r="A8535" s="670">
        <v>8518</v>
      </c>
      <c r="B8535" s="677"/>
      <c r="C8535" s="677"/>
      <c r="D8535" s="677"/>
      <c r="E8535" s="676"/>
      <c r="F8535" s="448"/>
      <c r="G8535" s="358"/>
      <c r="H8535" s="428"/>
      <c r="I8535" s="428"/>
      <c r="J8535" s="428"/>
      <c r="K8535" s="430"/>
      <c r="L8535" s="430"/>
      <c r="M8535" s="479"/>
      <c r="N8535" s="594">
        <f t="shared" si="168"/>
        <v>0</v>
      </c>
      <c r="O8535" s="594"/>
      <c r="P8535" s="484"/>
      <c r="Q8535" s="484"/>
    </row>
    <row r="8536" spans="1:17">
      <c r="A8536" s="670">
        <v>8519</v>
      </c>
      <c r="B8536" s="677"/>
      <c r="C8536" s="677"/>
      <c r="D8536" s="677"/>
      <c r="E8536" s="676"/>
      <c r="F8536" s="448"/>
      <c r="G8536" s="358"/>
      <c r="H8536" s="428"/>
      <c r="I8536" s="428"/>
      <c r="J8536" s="428"/>
      <c r="K8536" s="430"/>
      <c r="L8536" s="430"/>
      <c r="M8536" s="479"/>
      <c r="N8536" s="594">
        <f t="shared" si="168"/>
        <v>0</v>
      </c>
      <c r="O8536" s="594"/>
      <c r="P8536" s="484"/>
      <c r="Q8536" s="484"/>
    </row>
    <row r="8537" spans="1:17">
      <c r="A8537" s="670">
        <v>8520</v>
      </c>
      <c r="B8537" s="677"/>
      <c r="C8537" s="677"/>
      <c r="D8537" s="677"/>
      <c r="E8537" s="676"/>
      <c r="F8537" s="448"/>
      <c r="G8537" s="358"/>
      <c r="H8537" s="428"/>
      <c r="I8537" s="428"/>
      <c r="J8537" s="428"/>
      <c r="K8537" s="430"/>
      <c r="L8537" s="430"/>
      <c r="M8537" s="479"/>
      <c r="N8537" s="594">
        <f t="shared" si="168"/>
        <v>0</v>
      </c>
      <c r="O8537" s="594"/>
      <c r="P8537" s="484"/>
      <c r="Q8537" s="484"/>
    </row>
    <row r="8538" spans="1:17">
      <c r="A8538" s="670">
        <v>8521</v>
      </c>
      <c r="B8538" s="677"/>
      <c r="C8538" s="677"/>
      <c r="D8538" s="677"/>
      <c r="E8538" s="676"/>
      <c r="F8538" s="448"/>
      <c r="G8538" s="358"/>
      <c r="H8538" s="428"/>
      <c r="I8538" s="428"/>
      <c r="J8538" s="428"/>
      <c r="K8538" s="430"/>
      <c r="L8538" s="430"/>
      <c r="M8538" s="479"/>
      <c r="N8538" s="594">
        <f t="shared" si="168"/>
        <v>0</v>
      </c>
      <c r="O8538" s="594"/>
      <c r="P8538" s="484"/>
      <c r="Q8538" s="484"/>
    </row>
    <row r="8539" spans="1:17">
      <c r="A8539" s="670">
        <v>8522</v>
      </c>
      <c r="B8539" s="677"/>
      <c r="C8539" s="677"/>
      <c r="D8539" s="677"/>
      <c r="E8539" s="676"/>
      <c r="F8539" s="448"/>
      <c r="G8539" s="358"/>
      <c r="H8539" s="428"/>
      <c r="I8539" s="428"/>
      <c r="J8539" s="428"/>
      <c r="K8539" s="430"/>
      <c r="L8539" s="430"/>
      <c r="M8539" s="479"/>
      <c r="N8539" s="594">
        <f t="shared" si="168"/>
        <v>0</v>
      </c>
      <c r="O8539" s="594"/>
      <c r="P8539" s="484"/>
      <c r="Q8539" s="484"/>
    </row>
    <row r="8540" spans="1:17">
      <c r="A8540" s="670">
        <v>8523</v>
      </c>
      <c r="B8540" s="677"/>
      <c r="C8540" s="677"/>
      <c r="D8540" s="677"/>
      <c r="E8540" s="676"/>
      <c r="F8540" s="448"/>
      <c r="G8540" s="358"/>
      <c r="H8540" s="428"/>
      <c r="I8540" s="428"/>
      <c r="J8540" s="428"/>
      <c r="K8540" s="430"/>
      <c r="L8540" s="430"/>
      <c r="M8540" s="479"/>
      <c r="N8540" s="594">
        <f t="shared" si="168"/>
        <v>0</v>
      </c>
      <c r="O8540" s="594"/>
      <c r="P8540" s="484"/>
      <c r="Q8540" s="484"/>
    </row>
    <row r="8541" spans="1:17">
      <c r="A8541" s="670">
        <v>8524</v>
      </c>
      <c r="B8541" s="677"/>
      <c r="C8541" s="677"/>
      <c r="D8541" s="677"/>
      <c r="E8541" s="676"/>
      <c r="F8541" s="448"/>
      <c r="G8541" s="358"/>
      <c r="H8541" s="428"/>
      <c r="I8541" s="428"/>
      <c r="J8541" s="428"/>
      <c r="K8541" s="430"/>
      <c r="L8541" s="430"/>
      <c r="M8541" s="479"/>
      <c r="N8541" s="594">
        <f t="shared" si="168"/>
        <v>0</v>
      </c>
      <c r="O8541" s="594"/>
      <c r="P8541" s="484"/>
      <c r="Q8541" s="484"/>
    </row>
    <row r="8542" spans="1:17">
      <c r="A8542" s="670">
        <v>8525</v>
      </c>
      <c r="B8542" s="677"/>
      <c r="C8542" s="677"/>
      <c r="D8542" s="677"/>
      <c r="E8542" s="676"/>
      <c r="F8542" s="448"/>
      <c r="G8542" s="358"/>
      <c r="H8542" s="428"/>
      <c r="I8542" s="428"/>
      <c r="J8542" s="428"/>
      <c r="K8542" s="430"/>
      <c r="L8542" s="430"/>
      <c r="M8542" s="479"/>
      <c r="N8542" s="594">
        <f t="shared" si="168"/>
        <v>0</v>
      </c>
      <c r="O8542" s="594"/>
      <c r="P8542" s="484"/>
      <c r="Q8542" s="484"/>
    </row>
    <row r="8543" spans="1:17">
      <c r="A8543" s="670">
        <v>8526</v>
      </c>
      <c r="B8543" s="677"/>
      <c r="C8543" s="677"/>
      <c r="D8543" s="677"/>
      <c r="E8543" s="676"/>
      <c r="F8543" s="448"/>
      <c r="G8543" s="358"/>
      <c r="H8543" s="428"/>
      <c r="I8543" s="428"/>
      <c r="J8543" s="428"/>
      <c r="K8543" s="430"/>
      <c r="L8543" s="430"/>
      <c r="M8543" s="479"/>
      <c r="N8543" s="594">
        <f t="shared" si="168"/>
        <v>0</v>
      </c>
      <c r="O8543" s="594"/>
      <c r="P8543" s="484"/>
      <c r="Q8543" s="484"/>
    </row>
    <row r="8544" spans="1:17">
      <c r="A8544" s="670">
        <v>8527</v>
      </c>
      <c r="B8544" s="677"/>
      <c r="C8544" s="677"/>
      <c r="D8544" s="677"/>
      <c r="E8544" s="676"/>
      <c r="F8544" s="448"/>
      <c r="G8544" s="358"/>
      <c r="H8544" s="428"/>
      <c r="I8544" s="428"/>
      <c r="J8544" s="428"/>
      <c r="K8544" s="430"/>
      <c r="L8544" s="430"/>
      <c r="M8544" s="479"/>
      <c r="N8544" s="594">
        <f t="shared" si="168"/>
        <v>0</v>
      </c>
      <c r="O8544" s="594"/>
      <c r="P8544" s="484"/>
      <c r="Q8544" s="484"/>
    </row>
    <row r="8545" spans="1:17">
      <c r="A8545" s="670">
        <v>8528</v>
      </c>
      <c r="B8545" s="677"/>
      <c r="C8545" s="677"/>
      <c r="D8545" s="677"/>
      <c r="E8545" s="676"/>
      <c r="F8545" s="448"/>
      <c r="G8545" s="358"/>
      <c r="H8545" s="428"/>
      <c r="I8545" s="428"/>
      <c r="J8545" s="428"/>
      <c r="K8545" s="430"/>
      <c r="L8545" s="430"/>
      <c r="M8545" s="479"/>
      <c r="N8545" s="594">
        <f t="shared" si="168"/>
        <v>0</v>
      </c>
      <c r="O8545" s="594"/>
      <c r="P8545" s="484"/>
      <c r="Q8545" s="484"/>
    </row>
    <row r="8546" spans="1:17">
      <c r="A8546" s="670">
        <v>8529</v>
      </c>
      <c r="B8546" s="677"/>
      <c r="C8546" s="677"/>
      <c r="D8546" s="677"/>
      <c r="E8546" s="676"/>
      <c r="F8546" s="448"/>
      <c r="G8546" s="358"/>
      <c r="H8546" s="428"/>
      <c r="I8546" s="428"/>
      <c r="J8546" s="428"/>
      <c r="K8546" s="430"/>
      <c r="L8546" s="430"/>
      <c r="M8546" s="479"/>
      <c r="N8546" s="594">
        <f t="shared" si="168"/>
        <v>0</v>
      </c>
      <c r="O8546" s="594"/>
      <c r="P8546" s="484"/>
      <c r="Q8546" s="484"/>
    </row>
    <row r="8547" spans="1:17">
      <c r="A8547" s="670">
        <v>8530</v>
      </c>
      <c r="B8547" s="677"/>
      <c r="C8547" s="677"/>
      <c r="D8547" s="677"/>
      <c r="E8547" s="676"/>
      <c r="F8547" s="448"/>
      <c r="G8547" s="358"/>
      <c r="H8547" s="428"/>
      <c r="I8547" s="428"/>
      <c r="J8547" s="428"/>
      <c r="K8547" s="430"/>
      <c r="L8547" s="430"/>
      <c r="M8547" s="479"/>
      <c r="N8547" s="594">
        <f t="shared" si="168"/>
        <v>0</v>
      </c>
      <c r="O8547" s="594"/>
      <c r="P8547" s="484"/>
      <c r="Q8547" s="484"/>
    </row>
    <row r="8548" spans="1:17">
      <c r="A8548" s="670">
        <v>8531</v>
      </c>
      <c r="B8548" s="677"/>
      <c r="C8548" s="677"/>
      <c r="D8548" s="677"/>
      <c r="E8548" s="676"/>
      <c r="F8548" s="448"/>
      <c r="G8548" s="358"/>
      <c r="H8548" s="428"/>
      <c r="I8548" s="428"/>
      <c r="J8548" s="428"/>
      <c r="K8548" s="430"/>
      <c r="L8548" s="430"/>
      <c r="M8548" s="479"/>
      <c r="N8548" s="594">
        <f t="shared" si="168"/>
        <v>0</v>
      </c>
      <c r="O8548" s="594"/>
      <c r="P8548" s="484"/>
      <c r="Q8548" s="484"/>
    </row>
    <row r="8549" spans="1:17">
      <c r="A8549" s="670">
        <v>8532</v>
      </c>
      <c r="B8549" s="677"/>
      <c r="C8549" s="677"/>
      <c r="D8549" s="677"/>
      <c r="E8549" s="676"/>
      <c r="F8549" s="448"/>
      <c r="G8549" s="358"/>
      <c r="H8549" s="428"/>
      <c r="I8549" s="428"/>
      <c r="J8549" s="428"/>
      <c r="K8549" s="430"/>
      <c r="L8549" s="430"/>
      <c r="M8549" s="479"/>
      <c r="N8549" s="594">
        <f t="shared" si="168"/>
        <v>0</v>
      </c>
      <c r="O8549" s="594"/>
      <c r="P8549" s="484"/>
      <c r="Q8549" s="484"/>
    </row>
    <row r="8550" spans="1:17">
      <c r="A8550" s="670">
        <v>8533</v>
      </c>
      <c r="B8550" s="677"/>
      <c r="C8550" s="677"/>
      <c r="D8550" s="677"/>
      <c r="E8550" s="676"/>
      <c r="F8550" s="448"/>
      <c r="G8550" s="358"/>
      <c r="H8550" s="428"/>
      <c r="I8550" s="428"/>
      <c r="J8550" s="428"/>
      <c r="K8550" s="430"/>
      <c r="L8550" s="430"/>
      <c r="M8550" s="479"/>
      <c r="N8550" s="594">
        <f t="shared" si="168"/>
        <v>0</v>
      </c>
      <c r="O8550" s="594"/>
      <c r="P8550" s="484"/>
      <c r="Q8550" s="484"/>
    </row>
    <row r="8551" spans="1:17">
      <c r="A8551" s="670">
        <v>8534</v>
      </c>
      <c r="B8551" s="677"/>
      <c r="C8551" s="677"/>
      <c r="D8551" s="677"/>
      <c r="E8551" s="676"/>
      <c r="F8551" s="448"/>
      <c r="G8551" s="358"/>
      <c r="H8551" s="428"/>
      <c r="I8551" s="428"/>
      <c r="J8551" s="428"/>
      <c r="K8551" s="430"/>
      <c r="L8551" s="430"/>
      <c r="M8551" s="479"/>
      <c r="N8551" s="594">
        <f t="shared" si="168"/>
        <v>0</v>
      </c>
      <c r="O8551" s="594"/>
      <c r="P8551" s="484"/>
      <c r="Q8551" s="484"/>
    </row>
    <row r="8552" spans="1:17">
      <c r="A8552" s="670">
        <v>8535</v>
      </c>
      <c r="B8552" s="677"/>
      <c r="C8552" s="677"/>
      <c r="D8552" s="677"/>
      <c r="E8552" s="676"/>
      <c r="F8552" s="448"/>
      <c r="G8552" s="358"/>
      <c r="H8552" s="428"/>
      <c r="I8552" s="428"/>
      <c r="J8552" s="428"/>
      <c r="K8552" s="430"/>
      <c r="L8552" s="430"/>
      <c r="M8552" s="479"/>
      <c r="N8552" s="594">
        <f t="shared" si="168"/>
        <v>0</v>
      </c>
      <c r="O8552" s="594"/>
      <c r="P8552" s="484"/>
      <c r="Q8552" s="484"/>
    </row>
    <row r="8553" spans="1:17">
      <c r="A8553" s="670">
        <v>8536</v>
      </c>
      <c r="B8553" s="677"/>
      <c r="C8553" s="677"/>
      <c r="D8553" s="677"/>
      <c r="E8553" s="676"/>
      <c r="F8553" s="448"/>
      <c r="G8553" s="358"/>
      <c r="H8553" s="428"/>
      <c r="I8553" s="428"/>
      <c r="J8553" s="428"/>
      <c r="K8553" s="430"/>
      <c r="L8553" s="430"/>
      <c r="M8553" s="479"/>
      <c r="N8553" s="594">
        <f t="shared" si="168"/>
        <v>0</v>
      </c>
      <c r="O8553" s="594"/>
      <c r="P8553" s="484"/>
      <c r="Q8553" s="484"/>
    </row>
    <row r="8554" spans="1:17">
      <c r="A8554" s="670">
        <v>8537</v>
      </c>
      <c r="B8554" s="677"/>
      <c r="C8554" s="677"/>
      <c r="D8554" s="677"/>
      <c r="E8554" s="676"/>
      <c r="F8554" s="448"/>
      <c r="G8554" s="358"/>
      <c r="H8554" s="428"/>
      <c r="I8554" s="428"/>
      <c r="J8554" s="428"/>
      <c r="K8554" s="430"/>
      <c r="L8554" s="430"/>
      <c r="M8554" s="479"/>
      <c r="N8554" s="594">
        <f t="shared" si="168"/>
        <v>0</v>
      </c>
      <c r="O8554" s="594"/>
      <c r="P8554" s="484"/>
      <c r="Q8554" s="484"/>
    </row>
    <row r="8555" spans="1:17">
      <c r="A8555" s="670">
        <v>8538</v>
      </c>
      <c r="B8555" s="677"/>
      <c r="C8555" s="677"/>
      <c r="D8555" s="677"/>
      <c r="E8555" s="676"/>
      <c r="F8555" s="448"/>
      <c r="G8555" s="358"/>
      <c r="H8555" s="428"/>
      <c r="I8555" s="428"/>
      <c r="J8555" s="428"/>
      <c r="K8555" s="430"/>
      <c r="L8555" s="430"/>
      <c r="M8555" s="479"/>
      <c r="N8555" s="594">
        <f t="shared" si="168"/>
        <v>0</v>
      </c>
      <c r="O8555" s="594"/>
      <c r="P8555" s="484"/>
      <c r="Q8555" s="484"/>
    </row>
    <row r="8556" spans="1:17">
      <c r="A8556" s="670">
        <v>8539</v>
      </c>
      <c r="B8556" s="677"/>
      <c r="C8556" s="677"/>
      <c r="D8556" s="677"/>
      <c r="E8556" s="676"/>
      <c r="F8556" s="448"/>
      <c r="G8556" s="358"/>
      <c r="H8556" s="428"/>
      <c r="I8556" s="428"/>
      <c r="J8556" s="428"/>
      <c r="K8556" s="430"/>
      <c r="L8556" s="430"/>
      <c r="M8556" s="479"/>
      <c r="N8556" s="594">
        <f t="shared" si="168"/>
        <v>0</v>
      </c>
      <c r="O8556" s="594"/>
      <c r="P8556" s="484"/>
      <c r="Q8556" s="484"/>
    </row>
    <row r="8557" spans="1:17">
      <c r="A8557" s="670">
        <v>8540</v>
      </c>
      <c r="B8557" s="677"/>
      <c r="C8557" s="677"/>
      <c r="D8557" s="677"/>
      <c r="E8557" s="676"/>
      <c r="F8557" s="448"/>
      <c r="G8557" s="358"/>
      <c r="H8557" s="428"/>
      <c r="I8557" s="428"/>
      <c r="J8557" s="428"/>
      <c r="K8557" s="430"/>
      <c r="L8557" s="430"/>
      <c r="M8557" s="479"/>
      <c r="N8557" s="594">
        <f t="shared" si="168"/>
        <v>0</v>
      </c>
      <c r="O8557" s="594"/>
      <c r="P8557" s="484"/>
      <c r="Q8557" s="484"/>
    </row>
    <row r="8558" spans="1:17">
      <c r="A8558" s="670">
        <v>8541</v>
      </c>
      <c r="B8558" s="677"/>
      <c r="C8558" s="677"/>
      <c r="D8558" s="677"/>
      <c r="E8558" s="676"/>
      <c r="F8558" s="448"/>
      <c r="G8558" s="358"/>
      <c r="H8558" s="428"/>
      <c r="I8558" s="428"/>
      <c r="J8558" s="428"/>
      <c r="K8558" s="430"/>
      <c r="L8558" s="430"/>
      <c r="M8558" s="479"/>
      <c r="N8558" s="594">
        <f t="shared" si="168"/>
        <v>0</v>
      </c>
      <c r="O8558" s="594"/>
      <c r="P8558" s="484"/>
      <c r="Q8558" s="484"/>
    </row>
    <row r="8559" spans="1:17">
      <c r="A8559" s="670">
        <v>8542</v>
      </c>
      <c r="B8559" s="677"/>
      <c r="C8559" s="677"/>
      <c r="D8559" s="677"/>
      <c r="E8559" s="676"/>
      <c r="F8559" s="448"/>
      <c r="G8559" s="358"/>
      <c r="H8559" s="428"/>
      <c r="I8559" s="428"/>
      <c r="J8559" s="428"/>
      <c r="K8559" s="430"/>
      <c r="L8559" s="430"/>
      <c r="M8559" s="479"/>
      <c r="N8559" s="594">
        <f t="shared" si="168"/>
        <v>0</v>
      </c>
      <c r="O8559" s="594"/>
      <c r="P8559" s="484"/>
      <c r="Q8559" s="484"/>
    </row>
    <row r="8560" spans="1:17">
      <c r="A8560" s="670">
        <v>8543</v>
      </c>
      <c r="B8560" s="677"/>
      <c r="C8560" s="677"/>
      <c r="D8560" s="677"/>
      <c r="E8560" s="676"/>
      <c r="F8560" s="448"/>
      <c r="G8560" s="358"/>
      <c r="H8560" s="428"/>
      <c r="I8560" s="428"/>
      <c r="J8560" s="428"/>
      <c r="K8560" s="430"/>
      <c r="L8560" s="430"/>
      <c r="M8560" s="479"/>
      <c r="N8560" s="594">
        <f t="shared" si="168"/>
        <v>0</v>
      </c>
      <c r="O8560" s="594"/>
      <c r="P8560" s="484"/>
      <c r="Q8560" s="484"/>
    </row>
    <row r="8561" spans="1:17">
      <c r="A8561" s="670">
        <v>8544</v>
      </c>
      <c r="B8561" s="677"/>
      <c r="C8561" s="677"/>
      <c r="D8561" s="677"/>
      <c r="E8561" s="676"/>
      <c r="F8561" s="448"/>
      <c r="G8561" s="358"/>
      <c r="H8561" s="428"/>
      <c r="I8561" s="428"/>
      <c r="J8561" s="428"/>
      <c r="K8561" s="430"/>
      <c r="L8561" s="430"/>
      <c r="M8561" s="479"/>
      <c r="N8561" s="594">
        <f t="shared" si="168"/>
        <v>0</v>
      </c>
      <c r="O8561" s="594"/>
      <c r="P8561" s="484"/>
      <c r="Q8561" s="484"/>
    </row>
    <row r="8562" spans="1:17">
      <c r="A8562" s="670">
        <v>8545</v>
      </c>
      <c r="B8562" s="677"/>
      <c r="C8562" s="677"/>
      <c r="D8562" s="677"/>
      <c r="E8562" s="676"/>
      <c r="F8562" s="448"/>
      <c r="G8562" s="358"/>
      <c r="H8562" s="428"/>
      <c r="I8562" s="428"/>
      <c r="J8562" s="428"/>
      <c r="K8562" s="430"/>
      <c r="L8562" s="430"/>
      <c r="M8562" s="479"/>
      <c r="N8562" s="594">
        <f t="shared" si="168"/>
        <v>0</v>
      </c>
      <c r="O8562" s="594"/>
      <c r="P8562" s="484"/>
      <c r="Q8562" s="484"/>
    </row>
    <row r="8563" spans="1:17">
      <c r="A8563" s="670">
        <v>8546</v>
      </c>
      <c r="B8563" s="677"/>
      <c r="C8563" s="677"/>
      <c r="D8563" s="677"/>
      <c r="E8563" s="676"/>
      <c r="F8563" s="448"/>
      <c r="G8563" s="358"/>
      <c r="H8563" s="428"/>
      <c r="I8563" s="428"/>
      <c r="J8563" s="428"/>
      <c r="K8563" s="430"/>
      <c r="L8563" s="430"/>
      <c r="M8563" s="479"/>
      <c r="N8563" s="594">
        <f t="shared" si="168"/>
        <v>0</v>
      </c>
      <c r="O8563" s="594"/>
      <c r="P8563" s="484"/>
      <c r="Q8563" s="484"/>
    </row>
    <row r="8564" spans="1:17">
      <c r="A8564" s="670">
        <v>8547</v>
      </c>
      <c r="B8564" s="677"/>
      <c r="C8564" s="677"/>
      <c r="D8564" s="677"/>
      <c r="E8564" s="676"/>
      <c r="F8564" s="448"/>
      <c r="G8564" s="358"/>
      <c r="H8564" s="428"/>
      <c r="I8564" s="428"/>
      <c r="J8564" s="428"/>
      <c r="K8564" s="430"/>
      <c r="L8564" s="430"/>
      <c r="M8564" s="479"/>
      <c r="N8564" s="594">
        <f t="shared" si="168"/>
        <v>0</v>
      </c>
      <c r="O8564" s="594"/>
      <c r="P8564" s="484"/>
      <c r="Q8564" s="484"/>
    </row>
    <row r="8565" spans="1:17">
      <c r="A8565" s="670">
        <v>8548</v>
      </c>
      <c r="B8565" s="677"/>
      <c r="C8565" s="677"/>
      <c r="D8565" s="677"/>
      <c r="E8565" s="676"/>
      <c r="F8565" s="448"/>
      <c r="G8565" s="358"/>
      <c r="H8565" s="428"/>
      <c r="I8565" s="428"/>
      <c r="J8565" s="428"/>
      <c r="K8565" s="430"/>
      <c r="L8565" s="430"/>
      <c r="M8565" s="479"/>
      <c r="N8565" s="594">
        <f t="shared" si="168"/>
        <v>0</v>
      </c>
      <c r="O8565" s="594"/>
      <c r="P8565" s="484"/>
      <c r="Q8565" s="484"/>
    </row>
    <row r="8566" spans="1:17">
      <c r="A8566" s="670">
        <v>8549</v>
      </c>
      <c r="B8566" s="677"/>
      <c r="C8566" s="677"/>
      <c r="D8566" s="677"/>
      <c r="E8566" s="676"/>
      <c r="F8566" s="448"/>
      <c r="G8566" s="358"/>
      <c r="H8566" s="428"/>
      <c r="I8566" s="428"/>
      <c r="J8566" s="428"/>
      <c r="K8566" s="430"/>
      <c r="L8566" s="430"/>
      <c r="M8566" s="479"/>
      <c r="N8566" s="594">
        <f t="shared" si="168"/>
        <v>0</v>
      </c>
      <c r="O8566" s="594"/>
      <c r="P8566" s="484"/>
      <c r="Q8566" s="484"/>
    </row>
    <row r="8567" spans="1:17">
      <c r="A8567" s="670">
        <v>8550</v>
      </c>
      <c r="B8567" s="677"/>
      <c r="C8567" s="677"/>
      <c r="D8567" s="677"/>
      <c r="E8567" s="676"/>
      <c r="F8567" s="448"/>
      <c r="G8567" s="358"/>
      <c r="H8567" s="428"/>
      <c r="I8567" s="428"/>
      <c r="J8567" s="428"/>
      <c r="K8567" s="430"/>
      <c r="L8567" s="430"/>
      <c r="M8567" s="479"/>
      <c r="N8567" s="594">
        <f t="shared" si="168"/>
        <v>0</v>
      </c>
      <c r="O8567" s="594"/>
      <c r="P8567" s="484"/>
      <c r="Q8567" s="484"/>
    </row>
    <row r="8568" spans="1:17">
      <c r="A8568" s="670">
        <v>8551</v>
      </c>
      <c r="B8568" s="677"/>
      <c r="C8568" s="677"/>
      <c r="D8568" s="677"/>
      <c r="E8568" s="676"/>
      <c r="F8568" s="448"/>
      <c r="G8568" s="358"/>
      <c r="H8568" s="428"/>
      <c r="I8568" s="428"/>
      <c r="J8568" s="428"/>
      <c r="K8568" s="430"/>
      <c r="L8568" s="430"/>
      <c r="M8568" s="479"/>
      <c r="N8568" s="594">
        <f t="shared" si="168"/>
        <v>0</v>
      </c>
      <c r="O8568" s="594"/>
      <c r="P8568" s="484"/>
      <c r="Q8568" s="484"/>
    </row>
    <row r="8569" spans="1:17">
      <c r="A8569" s="670">
        <v>8552</v>
      </c>
      <c r="B8569" s="677"/>
      <c r="C8569" s="677"/>
      <c r="D8569" s="677"/>
      <c r="E8569" s="676"/>
      <c r="F8569" s="448"/>
      <c r="G8569" s="358"/>
      <c r="H8569" s="428"/>
      <c r="I8569" s="428"/>
      <c r="J8569" s="428"/>
      <c r="K8569" s="430"/>
      <c r="L8569" s="430"/>
      <c r="M8569" s="479"/>
      <c r="N8569" s="594">
        <f t="shared" si="168"/>
        <v>0</v>
      </c>
      <c r="O8569" s="594"/>
      <c r="P8569" s="484"/>
      <c r="Q8569" s="484"/>
    </row>
    <row r="8570" spans="1:17">
      <c r="A8570" s="670">
        <v>8553</v>
      </c>
      <c r="B8570" s="677"/>
      <c r="C8570" s="677"/>
      <c r="D8570" s="677"/>
      <c r="E8570" s="676"/>
      <c r="F8570" s="448"/>
      <c r="G8570" s="358"/>
      <c r="H8570" s="428"/>
      <c r="I8570" s="428"/>
      <c r="J8570" s="428"/>
      <c r="K8570" s="430"/>
      <c r="L8570" s="430"/>
      <c r="M8570" s="479"/>
      <c r="N8570" s="594">
        <f t="shared" si="168"/>
        <v>0</v>
      </c>
      <c r="O8570" s="594"/>
      <c r="P8570" s="484"/>
      <c r="Q8570" s="484"/>
    </row>
    <row r="8571" spans="1:17">
      <c r="A8571" s="670">
        <v>8554</v>
      </c>
      <c r="B8571" s="677"/>
      <c r="C8571" s="677"/>
      <c r="D8571" s="677"/>
      <c r="E8571" s="676"/>
      <c r="F8571" s="448"/>
      <c r="G8571" s="358"/>
      <c r="H8571" s="428"/>
      <c r="I8571" s="428"/>
      <c r="J8571" s="428"/>
      <c r="K8571" s="430"/>
      <c r="L8571" s="430"/>
      <c r="M8571" s="479"/>
      <c r="N8571" s="594">
        <f t="shared" si="168"/>
        <v>0</v>
      </c>
      <c r="O8571" s="594"/>
      <c r="P8571" s="484"/>
      <c r="Q8571" s="484"/>
    </row>
    <row r="8572" spans="1:17">
      <c r="A8572" s="670">
        <v>8555</v>
      </c>
      <c r="B8572" s="677"/>
      <c r="C8572" s="677"/>
      <c r="D8572" s="677"/>
      <c r="E8572" s="676"/>
      <c r="F8572" s="448"/>
      <c r="G8572" s="358"/>
      <c r="H8572" s="428"/>
      <c r="I8572" s="428"/>
      <c r="J8572" s="428"/>
      <c r="K8572" s="430"/>
      <c r="L8572" s="430"/>
      <c r="M8572" s="479"/>
      <c r="N8572" s="594">
        <f t="shared" si="168"/>
        <v>0</v>
      </c>
      <c r="O8572" s="594"/>
      <c r="P8572" s="484"/>
      <c r="Q8572" s="484"/>
    </row>
    <row r="8573" spans="1:17">
      <c r="A8573" s="670">
        <v>8556</v>
      </c>
      <c r="B8573" s="677"/>
      <c r="C8573" s="677"/>
      <c r="D8573" s="677"/>
      <c r="E8573" s="676"/>
      <c r="F8573" s="448"/>
      <c r="G8573" s="358"/>
      <c r="H8573" s="428"/>
      <c r="I8573" s="428"/>
      <c r="J8573" s="428"/>
      <c r="K8573" s="430"/>
      <c r="L8573" s="430"/>
      <c r="M8573" s="479"/>
      <c r="N8573" s="594">
        <f t="shared" si="168"/>
        <v>0</v>
      </c>
      <c r="O8573" s="594"/>
      <c r="P8573" s="484"/>
      <c r="Q8573" s="484"/>
    </row>
    <row r="8574" spans="1:17">
      <c r="A8574" s="670">
        <v>8557</v>
      </c>
      <c r="B8574" s="677"/>
      <c r="C8574" s="677"/>
      <c r="D8574" s="677"/>
      <c r="E8574" s="676"/>
      <c r="F8574" s="448"/>
      <c r="G8574" s="358"/>
      <c r="H8574" s="428"/>
      <c r="I8574" s="428"/>
      <c r="J8574" s="428"/>
      <c r="K8574" s="430"/>
      <c r="L8574" s="430"/>
      <c r="M8574" s="479"/>
      <c r="N8574" s="594">
        <f t="shared" si="168"/>
        <v>0</v>
      </c>
      <c r="O8574" s="594"/>
      <c r="P8574" s="484"/>
      <c r="Q8574" s="484"/>
    </row>
    <row r="8575" spans="1:17">
      <c r="A8575" s="670">
        <v>8558</v>
      </c>
      <c r="B8575" s="677"/>
      <c r="C8575" s="677"/>
      <c r="D8575" s="677"/>
      <c r="E8575" s="676"/>
      <c r="F8575" s="448"/>
      <c r="G8575" s="358"/>
      <c r="H8575" s="428"/>
      <c r="I8575" s="428"/>
      <c r="J8575" s="428"/>
      <c r="K8575" s="430"/>
      <c r="L8575" s="430"/>
      <c r="M8575" s="479"/>
      <c r="N8575" s="594">
        <f t="shared" si="168"/>
        <v>0</v>
      </c>
      <c r="O8575" s="594"/>
      <c r="P8575" s="484"/>
      <c r="Q8575" s="484"/>
    </row>
    <row r="8576" spans="1:17">
      <c r="A8576" s="670">
        <v>8559</v>
      </c>
      <c r="B8576" s="677"/>
      <c r="C8576" s="677"/>
      <c r="D8576" s="677"/>
      <c r="E8576" s="676"/>
      <c r="F8576" s="448"/>
      <c r="G8576" s="358"/>
      <c r="H8576" s="428"/>
      <c r="I8576" s="428"/>
      <c r="J8576" s="428"/>
      <c r="K8576" s="430"/>
      <c r="L8576" s="430"/>
      <c r="M8576" s="479"/>
      <c r="N8576" s="594">
        <f t="shared" si="168"/>
        <v>0</v>
      </c>
      <c r="O8576" s="594"/>
      <c r="P8576" s="484"/>
      <c r="Q8576" s="484"/>
    </row>
    <row r="8577" spans="1:17">
      <c r="A8577" s="670">
        <v>8560</v>
      </c>
      <c r="B8577" s="677"/>
      <c r="C8577" s="677"/>
      <c r="D8577" s="677"/>
      <c r="E8577" s="676"/>
      <c r="F8577" s="448"/>
      <c r="G8577" s="358"/>
      <c r="H8577" s="428"/>
      <c r="I8577" s="428"/>
      <c r="J8577" s="428"/>
      <c r="K8577" s="430"/>
      <c r="L8577" s="430"/>
      <c r="M8577" s="479"/>
      <c r="N8577" s="594">
        <f t="shared" si="168"/>
        <v>0</v>
      </c>
      <c r="O8577" s="594"/>
      <c r="P8577" s="484"/>
      <c r="Q8577" s="484"/>
    </row>
    <row r="8578" spans="1:17">
      <c r="A8578" s="670">
        <v>8561</v>
      </c>
      <c r="B8578" s="677"/>
      <c r="C8578" s="677"/>
      <c r="D8578" s="677"/>
      <c r="E8578" s="676"/>
      <c r="F8578" s="448"/>
      <c r="G8578" s="358"/>
      <c r="H8578" s="428"/>
      <c r="I8578" s="428"/>
      <c r="J8578" s="428"/>
      <c r="K8578" s="430"/>
      <c r="L8578" s="430"/>
      <c r="M8578" s="479"/>
      <c r="N8578" s="594">
        <f t="shared" si="168"/>
        <v>0</v>
      </c>
      <c r="O8578" s="594"/>
      <c r="P8578" s="484"/>
      <c r="Q8578" s="484"/>
    </row>
    <row r="8579" spans="1:17">
      <c r="A8579" s="670">
        <v>8562</v>
      </c>
      <c r="B8579" s="677"/>
      <c r="C8579" s="677"/>
      <c r="D8579" s="677"/>
      <c r="E8579" s="676"/>
      <c r="F8579" s="448"/>
      <c r="G8579" s="358"/>
      <c r="H8579" s="428"/>
      <c r="I8579" s="428"/>
      <c r="J8579" s="428"/>
      <c r="K8579" s="430"/>
      <c r="L8579" s="430"/>
      <c r="M8579" s="479"/>
      <c r="N8579" s="594">
        <f t="shared" si="168"/>
        <v>0</v>
      </c>
      <c r="O8579" s="594"/>
      <c r="P8579" s="484"/>
      <c r="Q8579" s="484"/>
    </row>
    <row r="8580" spans="1:17">
      <c r="A8580" s="670">
        <v>8563</v>
      </c>
      <c r="B8580" s="677"/>
      <c r="C8580" s="677"/>
      <c r="D8580" s="677"/>
      <c r="E8580" s="676"/>
      <c r="F8580" s="448"/>
      <c r="G8580" s="358"/>
      <c r="H8580" s="428"/>
      <c r="I8580" s="428"/>
      <c r="J8580" s="428"/>
      <c r="K8580" s="430"/>
      <c r="L8580" s="430"/>
      <c r="M8580" s="479"/>
      <c r="N8580" s="594">
        <f t="shared" si="168"/>
        <v>0</v>
      </c>
      <c r="O8580" s="594"/>
      <c r="P8580" s="484"/>
      <c r="Q8580" s="484"/>
    </row>
    <row r="8581" spans="1:17">
      <c r="A8581" s="670">
        <v>8564</v>
      </c>
      <c r="B8581" s="677"/>
      <c r="C8581" s="677"/>
      <c r="D8581" s="677"/>
      <c r="E8581" s="676"/>
      <c r="F8581" s="448"/>
      <c r="G8581" s="358"/>
      <c r="H8581" s="428"/>
      <c r="I8581" s="428"/>
      <c r="J8581" s="428"/>
      <c r="K8581" s="430"/>
      <c r="L8581" s="430"/>
      <c r="M8581" s="479"/>
      <c r="N8581" s="594">
        <f t="shared" si="168"/>
        <v>0</v>
      </c>
      <c r="O8581" s="594"/>
      <c r="P8581" s="484"/>
      <c r="Q8581" s="484"/>
    </row>
    <row r="8582" spans="1:17">
      <c r="A8582" s="670">
        <v>8565</v>
      </c>
      <c r="B8582" s="677"/>
      <c r="C8582" s="677"/>
      <c r="D8582" s="677"/>
      <c r="E8582" s="676"/>
      <c r="F8582" s="448"/>
      <c r="G8582" s="358"/>
      <c r="H8582" s="428"/>
      <c r="I8582" s="428"/>
      <c r="J8582" s="428"/>
      <c r="K8582" s="430"/>
      <c r="L8582" s="430"/>
      <c r="M8582" s="479"/>
      <c r="N8582" s="594">
        <f t="shared" si="168"/>
        <v>0</v>
      </c>
      <c r="O8582" s="594"/>
      <c r="P8582" s="484"/>
      <c r="Q8582" s="484"/>
    </row>
    <row r="8583" spans="1:17">
      <c r="A8583" s="670">
        <v>8566</v>
      </c>
      <c r="B8583" s="677"/>
      <c r="C8583" s="677"/>
      <c r="D8583" s="677"/>
      <c r="E8583" s="676"/>
      <c r="F8583" s="448"/>
      <c r="G8583" s="358"/>
      <c r="H8583" s="428"/>
      <c r="I8583" s="428"/>
      <c r="J8583" s="428"/>
      <c r="K8583" s="430"/>
      <c r="L8583" s="430"/>
      <c r="M8583" s="479"/>
      <c r="N8583" s="594">
        <f t="shared" si="168"/>
        <v>0</v>
      </c>
      <c r="O8583" s="594"/>
      <c r="P8583" s="484"/>
      <c r="Q8583" s="484"/>
    </row>
    <row r="8584" spans="1:17">
      <c r="A8584" s="670">
        <v>8567</v>
      </c>
      <c r="B8584" s="677"/>
      <c r="C8584" s="677"/>
      <c r="D8584" s="677"/>
      <c r="E8584" s="676"/>
      <c r="F8584" s="448"/>
      <c r="G8584" s="358"/>
      <c r="H8584" s="428"/>
      <c r="I8584" s="428"/>
      <c r="J8584" s="428"/>
      <c r="K8584" s="430"/>
      <c r="L8584" s="430"/>
      <c r="M8584" s="479"/>
      <c r="N8584" s="594">
        <f t="shared" si="168"/>
        <v>0</v>
      </c>
      <c r="O8584" s="594"/>
      <c r="P8584" s="484"/>
      <c r="Q8584" s="484"/>
    </row>
    <row r="8585" spans="1:17">
      <c r="A8585" s="670">
        <v>8568</v>
      </c>
      <c r="B8585" s="677"/>
      <c r="C8585" s="677"/>
      <c r="D8585" s="677"/>
      <c r="E8585" s="676"/>
      <c r="F8585" s="448"/>
      <c r="G8585" s="358"/>
      <c r="H8585" s="428"/>
      <c r="I8585" s="428"/>
      <c r="J8585" s="428"/>
      <c r="K8585" s="430"/>
      <c r="L8585" s="430"/>
      <c r="M8585" s="479"/>
      <c r="N8585" s="594">
        <f t="shared" si="168"/>
        <v>0</v>
      </c>
      <c r="O8585" s="594"/>
      <c r="P8585" s="484"/>
      <c r="Q8585" s="484"/>
    </row>
    <row r="8586" spans="1:17">
      <c r="A8586" s="670">
        <v>8569</v>
      </c>
      <c r="B8586" s="677"/>
      <c r="C8586" s="677"/>
      <c r="D8586" s="677"/>
      <c r="E8586" s="676"/>
      <c r="F8586" s="448"/>
      <c r="G8586" s="358"/>
      <c r="H8586" s="428"/>
      <c r="I8586" s="428"/>
      <c r="J8586" s="428"/>
      <c r="K8586" s="430"/>
      <c r="L8586" s="430"/>
      <c r="M8586" s="479"/>
      <c r="N8586" s="594">
        <f t="shared" si="168"/>
        <v>0</v>
      </c>
      <c r="O8586" s="594"/>
      <c r="P8586" s="484"/>
      <c r="Q8586" s="484"/>
    </row>
    <row r="8587" spans="1:17">
      <c r="A8587" s="670">
        <v>8570</v>
      </c>
      <c r="B8587" s="677"/>
      <c r="C8587" s="677"/>
      <c r="D8587" s="677"/>
      <c r="E8587" s="676"/>
      <c r="F8587" s="448"/>
      <c r="G8587" s="358"/>
      <c r="H8587" s="428"/>
      <c r="I8587" s="428"/>
      <c r="J8587" s="428"/>
      <c r="K8587" s="430"/>
      <c r="L8587" s="430"/>
      <c r="M8587" s="479"/>
      <c r="N8587" s="594">
        <f t="shared" si="168"/>
        <v>0</v>
      </c>
      <c r="O8587" s="594"/>
      <c r="P8587" s="484"/>
      <c r="Q8587" s="484"/>
    </row>
    <row r="8588" spans="1:17">
      <c r="A8588" s="670">
        <v>8571</v>
      </c>
      <c r="B8588" s="677"/>
      <c r="C8588" s="677"/>
      <c r="D8588" s="677"/>
      <c r="E8588" s="676"/>
      <c r="F8588" s="448"/>
      <c r="G8588" s="358"/>
      <c r="H8588" s="428"/>
      <c r="I8588" s="428"/>
      <c r="J8588" s="428"/>
      <c r="K8588" s="430"/>
      <c r="L8588" s="430"/>
      <c r="M8588" s="479"/>
      <c r="N8588" s="594">
        <f t="shared" si="168"/>
        <v>0</v>
      </c>
      <c r="O8588" s="594"/>
      <c r="P8588" s="484"/>
      <c r="Q8588" s="484"/>
    </row>
    <row r="8589" spans="1:17">
      <c r="A8589" s="670">
        <v>8572</v>
      </c>
      <c r="B8589" s="677"/>
      <c r="C8589" s="677"/>
      <c r="D8589" s="677"/>
      <c r="E8589" s="676"/>
      <c r="F8589" s="448"/>
      <c r="G8589" s="358"/>
      <c r="H8589" s="428"/>
      <c r="I8589" s="428"/>
      <c r="J8589" s="428"/>
      <c r="K8589" s="430"/>
      <c r="L8589" s="430"/>
      <c r="M8589" s="479"/>
      <c r="N8589" s="594">
        <f t="shared" si="168"/>
        <v>0</v>
      </c>
      <c r="O8589" s="594"/>
      <c r="P8589" s="484"/>
      <c r="Q8589" s="484"/>
    </row>
    <row r="8590" spans="1:17">
      <c r="A8590" s="670">
        <v>8573</v>
      </c>
      <c r="B8590" s="677"/>
      <c r="C8590" s="677"/>
      <c r="D8590" s="677"/>
      <c r="E8590" s="676"/>
      <c r="F8590" s="448"/>
      <c r="G8590" s="358"/>
      <c r="H8590" s="428"/>
      <c r="I8590" s="428"/>
      <c r="J8590" s="428"/>
      <c r="K8590" s="430"/>
      <c r="L8590" s="430"/>
      <c r="M8590" s="479"/>
      <c r="N8590" s="594">
        <f t="shared" si="168"/>
        <v>0</v>
      </c>
      <c r="O8590" s="594"/>
      <c r="P8590" s="484"/>
      <c r="Q8590" s="484"/>
    </row>
    <row r="8591" spans="1:17">
      <c r="A8591" s="670">
        <v>8574</v>
      </c>
      <c r="B8591" s="677"/>
      <c r="C8591" s="677"/>
      <c r="D8591" s="677"/>
      <c r="E8591" s="676"/>
      <c r="F8591" s="448"/>
      <c r="G8591" s="358"/>
      <c r="H8591" s="428"/>
      <c r="I8591" s="428"/>
      <c r="J8591" s="428"/>
      <c r="K8591" s="430"/>
      <c r="L8591" s="430"/>
      <c r="M8591" s="479"/>
      <c r="N8591" s="594">
        <f t="shared" si="168"/>
        <v>0</v>
      </c>
      <c r="O8591" s="594"/>
      <c r="P8591" s="484"/>
      <c r="Q8591" s="484"/>
    </row>
    <row r="8592" spans="1:17">
      <c r="A8592" s="670">
        <v>8575</v>
      </c>
      <c r="B8592" s="677"/>
      <c r="C8592" s="677"/>
      <c r="D8592" s="677"/>
      <c r="E8592" s="676"/>
      <c r="F8592" s="448"/>
      <c r="G8592" s="358"/>
      <c r="H8592" s="428"/>
      <c r="I8592" s="428"/>
      <c r="J8592" s="428"/>
      <c r="K8592" s="430"/>
      <c r="L8592" s="430"/>
      <c r="M8592" s="479"/>
      <c r="N8592" s="594">
        <f t="shared" si="168"/>
        <v>0</v>
      </c>
      <c r="O8592" s="594"/>
      <c r="P8592" s="484"/>
      <c r="Q8592" s="484"/>
    </row>
    <row r="8593" spans="1:17">
      <c r="A8593" s="670">
        <v>8576</v>
      </c>
      <c r="B8593" s="677"/>
      <c r="C8593" s="677"/>
      <c r="D8593" s="677"/>
      <c r="E8593" s="676"/>
      <c r="F8593" s="448"/>
      <c r="G8593" s="358"/>
      <c r="H8593" s="428"/>
      <c r="I8593" s="428"/>
      <c r="J8593" s="428"/>
      <c r="K8593" s="430"/>
      <c r="L8593" s="430"/>
      <c r="M8593" s="479"/>
      <c r="N8593" s="594">
        <f t="shared" si="168"/>
        <v>0</v>
      </c>
      <c r="O8593" s="594"/>
      <c r="P8593" s="484"/>
      <c r="Q8593" s="484"/>
    </row>
    <row r="8594" spans="1:17">
      <c r="A8594" s="670">
        <v>8577</v>
      </c>
      <c r="B8594" s="677"/>
      <c r="C8594" s="677"/>
      <c r="D8594" s="677"/>
      <c r="E8594" s="676"/>
      <c r="F8594" s="448"/>
      <c r="G8594" s="358"/>
      <c r="H8594" s="428"/>
      <c r="I8594" s="428"/>
      <c r="J8594" s="428"/>
      <c r="K8594" s="430"/>
      <c r="L8594" s="430"/>
      <c r="M8594" s="479"/>
      <c r="N8594" s="594">
        <f t="shared" si="168"/>
        <v>0</v>
      </c>
      <c r="O8594" s="594"/>
      <c r="P8594" s="484"/>
      <c r="Q8594" s="484"/>
    </row>
    <row r="8595" spans="1:17">
      <c r="A8595" s="670">
        <v>8578</v>
      </c>
      <c r="B8595" s="677"/>
      <c r="C8595" s="677"/>
      <c r="D8595" s="677"/>
      <c r="E8595" s="676"/>
      <c r="F8595" s="448"/>
      <c r="G8595" s="358"/>
      <c r="H8595" s="428"/>
      <c r="I8595" s="428"/>
      <c r="J8595" s="428"/>
      <c r="K8595" s="430"/>
      <c r="L8595" s="430"/>
      <c r="M8595" s="479"/>
      <c r="N8595" s="594">
        <f t="shared" ref="N8595:N8658" si="169">+IF((O8594-I8594)&gt;$O$8,1,0)*IF(I8594&gt;$O$9,1,0)*IF(O8594&gt;($O$11-$O$10),1,0)</f>
        <v>0</v>
      </c>
      <c r="O8595" s="594"/>
      <c r="P8595" s="484"/>
      <c r="Q8595" s="484"/>
    </row>
    <row r="8596" spans="1:17">
      <c r="A8596" s="670">
        <v>8579</v>
      </c>
      <c r="B8596" s="677"/>
      <c r="C8596" s="677"/>
      <c r="D8596" s="677"/>
      <c r="E8596" s="676"/>
      <c r="F8596" s="448"/>
      <c r="G8596" s="358"/>
      <c r="H8596" s="428"/>
      <c r="I8596" s="428"/>
      <c r="J8596" s="428"/>
      <c r="K8596" s="430"/>
      <c r="L8596" s="430"/>
      <c r="M8596" s="479"/>
      <c r="N8596" s="594">
        <f t="shared" si="169"/>
        <v>0</v>
      </c>
      <c r="O8596" s="594"/>
      <c r="P8596" s="484"/>
      <c r="Q8596" s="484"/>
    </row>
    <row r="8597" spans="1:17">
      <c r="A8597" s="670">
        <v>8580</v>
      </c>
      <c r="B8597" s="677"/>
      <c r="C8597" s="677"/>
      <c r="D8597" s="677"/>
      <c r="E8597" s="676"/>
      <c r="F8597" s="448"/>
      <c r="G8597" s="358"/>
      <c r="H8597" s="428"/>
      <c r="I8597" s="428"/>
      <c r="J8597" s="428"/>
      <c r="K8597" s="430"/>
      <c r="L8597" s="430"/>
      <c r="M8597" s="479"/>
      <c r="N8597" s="594">
        <f t="shared" si="169"/>
        <v>0</v>
      </c>
      <c r="O8597" s="594"/>
      <c r="P8597" s="484"/>
      <c r="Q8597" s="484"/>
    </row>
    <row r="8598" spans="1:17">
      <c r="A8598" s="670">
        <v>8581</v>
      </c>
      <c r="B8598" s="677"/>
      <c r="C8598" s="677"/>
      <c r="D8598" s="677"/>
      <c r="E8598" s="676"/>
      <c r="F8598" s="448"/>
      <c r="G8598" s="358"/>
      <c r="H8598" s="428"/>
      <c r="I8598" s="428"/>
      <c r="J8598" s="428"/>
      <c r="K8598" s="430"/>
      <c r="L8598" s="430"/>
      <c r="M8598" s="479"/>
      <c r="N8598" s="594">
        <f t="shared" si="169"/>
        <v>0</v>
      </c>
      <c r="O8598" s="594"/>
      <c r="P8598" s="484"/>
      <c r="Q8598" s="484"/>
    </row>
    <row r="8599" spans="1:17">
      <c r="A8599" s="670">
        <v>8582</v>
      </c>
      <c r="B8599" s="677"/>
      <c r="C8599" s="677"/>
      <c r="D8599" s="677"/>
      <c r="E8599" s="676"/>
      <c r="F8599" s="448"/>
      <c r="G8599" s="358"/>
      <c r="H8599" s="428"/>
      <c r="I8599" s="428"/>
      <c r="J8599" s="428"/>
      <c r="K8599" s="430"/>
      <c r="L8599" s="430"/>
      <c r="M8599" s="479"/>
      <c r="N8599" s="594">
        <f t="shared" si="169"/>
        <v>0</v>
      </c>
      <c r="O8599" s="594"/>
      <c r="P8599" s="484"/>
      <c r="Q8599" s="484"/>
    </row>
    <row r="8600" spans="1:17">
      <c r="A8600" s="670">
        <v>8583</v>
      </c>
      <c r="B8600" s="677"/>
      <c r="C8600" s="677"/>
      <c r="D8600" s="677"/>
      <c r="E8600" s="676"/>
      <c r="F8600" s="448"/>
      <c r="G8600" s="358"/>
      <c r="H8600" s="428"/>
      <c r="I8600" s="428"/>
      <c r="J8600" s="428"/>
      <c r="K8600" s="430"/>
      <c r="L8600" s="430"/>
      <c r="M8600" s="479"/>
      <c r="N8600" s="594">
        <f t="shared" si="169"/>
        <v>0</v>
      </c>
      <c r="O8600" s="594"/>
      <c r="P8600" s="484"/>
      <c r="Q8600" s="484"/>
    </row>
    <row r="8601" spans="1:17">
      <c r="A8601" s="670">
        <v>8584</v>
      </c>
      <c r="B8601" s="677"/>
      <c r="C8601" s="677"/>
      <c r="D8601" s="677"/>
      <c r="E8601" s="676"/>
      <c r="F8601" s="448"/>
      <c r="G8601" s="358"/>
      <c r="H8601" s="428"/>
      <c r="I8601" s="428"/>
      <c r="J8601" s="428"/>
      <c r="K8601" s="430"/>
      <c r="L8601" s="430"/>
      <c r="M8601" s="479"/>
      <c r="N8601" s="594">
        <f t="shared" si="169"/>
        <v>0</v>
      </c>
      <c r="O8601" s="594"/>
      <c r="P8601" s="484"/>
      <c r="Q8601" s="484"/>
    </row>
    <row r="8602" spans="1:17">
      <c r="A8602" s="670">
        <v>8585</v>
      </c>
      <c r="B8602" s="677"/>
      <c r="C8602" s="677"/>
      <c r="D8602" s="677"/>
      <c r="E8602" s="676"/>
      <c r="F8602" s="448"/>
      <c r="G8602" s="358"/>
      <c r="H8602" s="428"/>
      <c r="I8602" s="428"/>
      <c r="J8602" s="428"/>
      <c r="K8602" s="430"/>
      <c r="L8602" s="430"/>
      <c r="M8602" s="479"/>
      <c r="N8602" s="594">
        <f t="shared" si="169"/>
        <v>0</v>
      </c>
      <c r="O8602" s="594"/>
      <c r="P8602" s="484"/>
      <c r="Q8602" s="484"/>
    </row>
    <row r="8603" spans="1:17">
      <c r="A8603" s="670">
        <v>8586</v>
      </c>
      <c r="B8603" s="677"/>
      <c r="C8603" s="677"/>
      <c r="D8603" s="677"/>
      <c r="E8603" s="676"/>
      <c r="F8603" s="448"/>
      <c r="G8603" s="358"/>
      <c r="H8603" s="428"/>
      <c r="I8603" s="428"/>
      <c r="J8603" s="428"/>
      <c r="K8603" s="430"/>
      <c r="L8603" s="430"/>
      <c r="M8603" s="479"/>
      <c r="N8603" s="594">
        <f t="shared" si="169"/>
        <v>0</v>
      </c>
      <c r="O8603" s="594"/>
      <c r="P8603" s="484"/>
      <c r="Q8603" s="484"/>
    </row>
    <row r="8604" spans="1:17">
      <c r="A8604" s="670">
        <v>8587</v>
      </c>
      <c r="B8604" s="677"/>
      <c r="C8604" s="677"/>
      <c r="D8604" s="677"/>
      <c r="E8604" s="676"/>
      <c r="F8604" s="448"/>
      <c r="G8604" s="358"/>
      <c r="H8604" s="428"/>
      <c r="I8604" s="428"/>
      <c r="J8604" s="428"/>
      <c r="K8604" s="430"/>
      <c r="L8604" s="430"/>
      <c r="M8604" s="479"/>
      <c r="N8604" s="594">
        <f t="shared" si="169"/>
        <v>0</v>
      </c>
      <c r="O8604" s="594"/>
      <c r="P8604" s="484"/>
      <c r="Q8604" s="484"/>
    </row>
    <row r="8605" spans="1:17">
      <c r="A8605" s="670">
        <v>8588</v>
      </c>
      <c r="B8605" s="677"/>
      <c r="C8605" s="677"/>
      <c r="D8605" s="677"/>
      <c r="E8605" s="676"/>
      <c r="F8605" s="448"/>
      <c r="G8605" s="358"/>
      <c r="H8605" s="428"/>
      <c r="I8605" s="428"/>
      <c r="J8605" s="428"/>
      <c r="K8605" s="430"/>
      <c r="L8605" s="430"/>
      <c r="M8605" s="479"/>
      <c r="N8605" s="594">
        <f t="shared" si="169"/>
        <v>0</v>
      </c>
      <c r="O8605" s="594"/>
      <c r="P8605" s="484"/>
      <c r="Q8605" s="484"/>
    </row>
    <row r="8606" spans="1:17">
      <c r="A8606" s="670">
        <v>8589</v>
      </c>
      <c r="B8606" s="677"/>
      <c r="C8606" s="677"/>
      <c r="D8606" s="677"/>
      <c r="E8606" s="676"/>
      <c r="F8606" s="448"/>
      <c r="G8606" s="358"/>
      <c r="H8606" s="428"/>
      <c r="I8606" s="428"/>
      <c r="J8606" s="428"/>
      <c r="K8606" s="430"/>
      <c r="L8606" s="430"/>
      <c r="M8606" s="479"/>
      <c r="N8606" s="594">
        <f t="shared" si="169"/>
        <v>0</v>
      </c>
      <c r="O8606" s="594"/>
      <c r="P8606" s="484"/>
      <c r="Q8606" s="484"/>
    </row>
    <row r="8607" spans="1:17">
      <c r="A8607" s="670">
        <v>8590</v>
      </c>
      <c r="B8607" s="677"/>
      <c r="C8607" s="677"/>
      <c r="D8607" s="677"/>
      <c r="E8607" s="676"/>
      <c r="F8607" s="448"/>
      <c r="G8607" s="358"/>
      <c r="H8607" s="428"/>
      <c r="I8607" s="428"/>
      <c r="J8607" s="428"/>
      <c r="K8607" s="430"/>
      <c r="L8607" s="430"/>
      <c r="M8607" s="479"/>
      <c r="N8607" s="594">
        <f t="shared" si="169"/>
        <v>0</v>
      </c>
      <c r="O8607" s="594"/>
      <c r="P8607" s="484"/>
      <c r="Q8607" s="484"/>
    </row>
    <row r="8608" spans="1:17">
      <c r="A8608" s="670">
        <v>8591</v>
      </c>
      <c r="B8608" s="677"/>
      <c r="C8608" s="677"/>
      <c r="D8608" s="677"/>
      <c r="E8608" s="676"/>
      <c r="F8608" s="448"/>
      <c r="G8608" s="358"/>
      <c r="H8608" s="428"/>
      <c r="I8608" s="428"/>
      <c r="J8608" s="428"/>
      <c r="K8608" s="430"/>
      <c r="L8608" s="430"/>
      <c r="M8608" s="479"/>
      <c r="N8608" s="594">
        <f t="shared" si="169"/>
        <v>0</v>
      </c>
      <c r="O8608" s="594"/>
      <c r="P8608" s="484"/>
      <c r="Q8608" s="484"/>
    </row>
    <row r="8609" spans="1:17">
      <c r="A8609" s="670">
        <v>8592</v>
      </c>
      <c r="B8609" s="677"/>
      <c r="C8609" s="677"/>
      <c r="D8609" s="677"/>
      <c r="E8609" s="676"/>
      <c r="F8609" s="448"/>
      <c r="G8609" s="358"/>
      <c r="H8609" s="428"/>
      <c r="I8609" s="428"/>
      <c r="J8609" s="428"/>
      <c r="K8609" s="430"/>
      <c r="L8609" s="430"/>
      <c r="M8609" s="479"/>
      <c r="N8609" s="594">
        <f t="shared" si="169"/>
        <v>0</v>
      </c>
      <c r="O8609" s="594"/>
      <c r="P8609" s="484"/>
      <c r="Q8609" s="484"/>
    </row>
    <row r="8610" spans="1:17">
      <c r="A8610" s="670">
        <v>8593</v>
      </c>
      <c r="B8610" s="677"/>
      <c r="C8610" s="677"/>
      <c r="D8610" s="677"/>
      <c r="E8610" s="676"/>
      <c r="F8610" s="448"/>
      <c r="G8610" s="358"/>
      <c r="H8610" s="428"/>
      <c r="I8610" s="428"/>
      <c r="J8610" s="428"/>
      <c r="K8610" s="430"/>
      <c r="L8610" s="430"/>
      <c r="M8610" s="479"/>
      <c r="N8610" s="594">
        <f t="shared" si="169"/>
        <v>0</v>
      </c>
      <c r="O8610" s="594"/>
      <c r="P8610" s="484"/>
      <c r="Q8610" s="484"/>
    </row>
    <row r="8611" spans="1:17">
      <c r="A8611" s="670">
        <v>8594</v>
      </c>
      <c r="B8611" s="677"/>
      <c r="C8611" s="677"/>
      <c r="D8611" s="677"/>
      <c r="E8611" s="676"/>
      <c r="F8611" s="448"/>
      <c r="G8611" s="358"/>
      <c r="H8611" s="428"/>
      <c r="I8611" s="428"/>
      <c r="J8611" s="428"/>
      <c r="K8611" s="430"/>
      <c r="L8611" s="430"/>
      <c r="M8611" s="479"/>
      <c r="N8611" s="594">
        <f t="shared" si="169"/>
        <v>0</v>
      </c>
      <c r="O8611" s="594"/>
      <c r="P8611" s="484"/>
      <c r="Q8611" s="484"/>
    </row>
    <row r="8612" spans="1:17">
      <c r="A8612" s="670">
        <v>8595</v>
      </c>
      <c r="B8612" s="677"/>
      <c r="C8612" s="677"/>
      <c r="D8612" s="677"/>
      <c r="E8612" s="676"/>
      <c r="F8612" s="448"/>
      <c r="G8612" s="358"/>
      <c r="H8612" s="428"/>
      <c r="I8612" s="428"/>
      <c r="J8612" s="428"/>
      <c r="K8612" s="430"/>
      <c r="L8612" s="430"/>
      <c r="M8612" s="479"/>
      <c r="N8612" s="594">
        <f t="shared" si="169"/>
        <v>0</v>
      </c>
      <c r="O8612" s="594"/>
      <c r="P8612" s="484"/>
      <c r="Q8612" s="484"/>
    </row>
    <row r="8613" spans="1:17">
      <c r="A8613" s="670">
        <v>8596</v>
      </c>
      <c r="B8613" s="677"/>
      <c r="C8613" s="677"/>
      <c r="D8613" s="677"/>
      <c r="E8613" s="676"/>
      <c r="F8613" s="448"/>
      <c r="G8613" s="358"/>
      <c r="H8613" s="428"/>
      <c r="I8613" s="428"/>
      <c r="J8613" s="428"/>
      <c r="K8613" s="430"/>
      <c r="L8613" s="430"/>
      <c r="M8613" s="479"/>
      <c r="N8613" s="594">
        <f t="shared" si="169"/>
        <v>0</v>
      </c>
      <c r="O8613" s="594"/>
      <c r="P8613" s="484"/>
      <c r="Q8613" s="484"/>
    </row>
    <row r="8614" spans="1:17">
      <c r="A8614" s="670">
        <v>8597</v>
      </c>
      <c r="B8614" s="677"/>
      <c r="C8614" s="677"/>
      <c r="D8614" s="677"/>
      <c r="E8614" s="676"/>
      <c r="F8614" s="448"/>
      <c r="G8614" s="358"/>
      <c r="H8614" s="428"/>
      <c r="I8614" s="428"/>
      <c r="J8614" s="428"/>
      <c r="K8614" s="430"/>
      <c r="L8614" s="430"/>
      <c r="M8614" s="479"/>
      <c r="N8614" s="594">
        <f t="shared" si="169"/>
        <v>0</v>
      </c>
      <c r="O8614" s="594"/>
      <c r="P8614" s="484"/>
      <c r="Q8614" s="484"/>
    </row>
    <row r="8615" spans="1:17">
      <c r="A8615" s="670">
        <v>8598</v>
      </c>
      <c r="B8615" s="677"/>
      <c r="C8615" s="677"/>
      <c r="D8615" s="677"/>
      <c r="E8615" s="676"/>
      <c r="F8615" s="448"/>
      <c r="G8615" s="358"/>
      <c r="H8615" s="428"/>
      <c r="I8615" s="428"/>
      <c r="J8615" s="428"/>
      <c r="K8615" s="430"/>
      <c r="L8615" s="430"/>
      <c r="M8615" s="479"/>
      <c r="N8615" s="594">
        <f t="shared" si="169"/>
        <v>0</v>
      </c>
      <c r="O8615" s="594"/>
      <c r="P8615" s="484"/>
      <c r="Q8615" s="484"/>
    </row>
    <row r="8616" spans="1:17">
      <c r="A8616" s="670">
        <v>8599</v>
      </c>
      <c r="B8616" s="677"/>
      <c r="C8616" s="677"/>
      <c r="D8616" s="677"/>
      <c r="E8616" s="676"/>
      <c r="F8616" s="448"/>
      <c r="G8616" s="358"/>
      <c r="H8616" s="428"/>
      <c r="I8616" s="428"/>
      <c r="J8616" s="428"/>
      <c r="K8616" s="430"/>
      <c r="L8616" s="430"/>
      <c r="M8616" s="479"/>
      <c r="N8616" s="594">
        <f t="shared" si="169"/>
        <v>0</v>
      </c>
      <c r="O8616" s="594"/>
      <c r="P8616" s="484"/>
      <c r="Q8616" s="484"/>
    </row>
    <row r="8617" spans="1:17">
      <c r="A8617" s="670">
        <v>8600</v>
      </c>
      <c r="B8617" s="677"/>
      <c r="C8617" s="677"/>
      <c r="D8617" s="677"/>
      <c r="E8617" s="676"/>
      <c r="F8617" s="448"/>
      <c r="G8617" s="358"/>
      <c r="H8617" s="428"/>
      <c r="I8617" s="428"/>
      <c r="J8617" s="428"/>
      <c r="K8617" s="430"/>
      <c r="L8617" s="430"/>
      <c r="M8617" s="479"/>
      <c r="N8617" s="594">
        <f t="shared" si="169"/>
        <v>0</v>
      </c>
      <c r="O8617" s="594"/>
      <c r="P8617" s="484"/>
      <c r="Q8617" s="484"/>
    </row>
    <row r="8618" spans="1:17">
      <c r="A8618" s="670">
        <v>8601</v>
      </c>
      <c r="B8618" s="677"/>
      <c r="C8618" s="677"/>
      <c r="D8618" s="677"/>
      <c r="E8618" s="676"/>
      <c r="F8618" s="448"/>
      <c r="G8618" s="358"/>
      <c r="H8618" s="428"/>
      <c r="I8618" s="428"/>
      <c r="J8618" s="428"/>
      <c r="K8618" s="430"/>
      <c r="L8618" s="430"/>
      <c r="M8618" s="479"/>
      <c r="N8618" s="594">
        <f t="shared" si="169"/>
        <v>0</v>
      </c>
      <c r="O8618" s="594"/>
      <c r="P8618" s="484"/>
      <c r="Q8618" s="484"/>
    </row>
    <row r="8619" spans="1:17">
      <c r="A8619" s="670">
        <v>8602</v>
      </c>
      <c r="B8619" s="677"/>
      <c r="C8619" s="677"/>
      <c r="D8619" s="677"/>
      <c r="E8619" s="676"/>
      <c r="F8619" s="448"/>
      <c r="G8619" s="358"/>
      <c r="H8619" s="428"/>
      <c r="I8619" s="428"/>
      <c r="J8619" s="428"/>
      <c r="K8619" s="430"/>
      <c r="L8619" s="430"/>
      <c r="M8619" s="479"/>
      <c r="N8619" s="594">
        <f t="shared" si="169"/>
        <v>0</v>
      </c>
      <c r="O8619" s="594"/>
      <c r="P8619" s="484"/>
      <c r="Q8619" s="484"/>
    </row>
    <row r="8620" spans="1:17">
      <c r="A8620" s="670">
        <v>8603</v>
      </c>
      <c r="B8620" s="677"/>
      <c r="C8620" s="677"/>
      <c r="D8620" s="677"/>
      <c r="E8620" s="676"/>
      <c r="F8620" s="448"/>
      <c r="G8620" s="358"/>
      <c r="H8620" s="428"/>
      <c r="I8620" s="428"/>
      <c r="J8620" s="428"/>
      <c r="K8620" s="430"/>
      <c r="L8620" s="430"/>
      <c r="M8620" s="479"/>
      <c r="N8620" s="594">
        <f t="shared" si="169"/>
        <v>0</v>
      </c>
      <c r="O8620" s="594"/>
      <c r="P8620" s="484"/>
      <c r="Q8620" s="484"/>
    </row>
    <row r="8621" spans="1:17">
      <c r="A8621" s="670">
        <v>8604</v>
      </c>
      <c r="B8621" s="677"/>
      <c r="C8621" s="677"/>
      <c r="D8621" s="677"/>
      <c r="E8621" s="676"/>
      <c r="F8621" s="448"/>
      <c r="G8621" s="358"/>
      <c r="H8621" s="428"/>
      <c r="I8621" s="428"/>
      <c r="J8621" s="428"/>
      <c r="K8621" s="430"/>
      <c r="L8621" s="430"/>
      <c r="M8621" s="479"/>
      <c r="N8621" s="594">
        <f t="shared" si="169"/>
        <v>0</v>
      </c>
      <c r="O8621" s="594"/>
      <c r="P8621" s="484"/>
      <c r="Q8621" s="484"/>
    </row>
    <row r="8622" spans="1:17">
      <c r="A8622" s="670">
        <v>8605</v>
      </c>
      <c r="B8622" s="677"/>
      <c r="C8622" s="677"/>
      <c r="D8622" s="677"/>
      <c r="E8622" s="676"/>
      <c r="F8622" s="448"/>
      <c r="G8622" s="358"/>
      <c r="H8622" s="428"/>
      <c r="I8622" s="428"/>
      <c r="J8622" s="428"/>
      <c r="K8622" s="430"/>
      <c r="L8622" s="430"/>
      <c r="M8622" s="479"/>
      <c r="N8622" s="594">
        <f t="shared" si="169"/>
        <v>0</v>
      </c>
      <c r="O8622" s="594"/>
      <c r="P8622" s="484"/>
      <c r="Q8622" s="484"/>
    </row>
    <row r="8623" spans="1:17">
      <c r="A8623" s="670">
        <v>8606</v>
      </c>
      <c r="B8623" s="677"/>
      <c r="C8623" s="677"/>
      <c r="D8623" s="677"/>
      <c r="E8623" s="676"/>
      <c r="F8623" s="448"/>
      <c r="G8623" s="358"/>
      <c r="H8623" s="428"/>
      <c r="I8623" s="428"/>
      <c r="J8623" s="428"/>
      <c r="K8623" s="430"/>
      <c r="L8623" s="430"/>
      <c r="M8623" s="479"/>
      <c r="N8623" s="594">
        <f t="shared" si="169"/>
        <v>0</v>
      </c>
      <c r="O8623" s="594"/>
      <c r="P8623" s="484"/>
      <c r="Q8623" s="484"/>
    </row>
    <row r="8624" spans="1:17">
      <c r="A8624" s="670">
        <v>8607</v>
      </c>
      <c r="B8624" s="677"/>
      <c r="C8624" s="677"/>
      <c r="D8624" s="677"/>
      <c r="E8624" s="676"/>
      <c r="F8624" s="448"/>
      <c r="G8624" s="358"/>
      <c r="H8624" s="428"/>
      <c r="I8624" s="428"/>
      <c r="J8624" s="428"/>
      <c r="K8624" s="430"/>
      <c r="L8624" s="430"/>
      <c r="M8624" s="479"/>
      <c r="N8624" s="594">
        <f t="shared" si="169"/>
        <v>0</v>
      </c>
      <c r="O8624" s="594"/>
      <c r="P8624" s="484"/>
      <c r="Q8624" s="484"/>
    </row>
    <row r="8625" spans="1:17">
      <c r="A8625" s="670">
        <v>8608</v>
      </c>
      <c r="B8625" s="677"/>
      <c r="C8625" s="677"/>
      <c r="D8625" s="677"/>
      <c r="E8625" s="676"/>
      <c r="F8625" s="448"/>
      <c r="G8625" s="358"/>
      <c r="H8625" s="428"/>
      <c r="I8625" s="428"/>
      <c r="J8625" s="428"/>
      <c r="K8625" s="430"/>
      <c r="L8625" s="430"/>
      <c r="M8625" s="479"/>
      <c r="N8625" s="594">
        <f t="shared" si="169"/>
        <v>0</v>
      </c>
      <c r="O8625" s="594"/>
      <c r="P8625" s="484"/>
      <c r="Q8625" s="484"/>
    </row>
    <row r="8626" spans="1:17">
      <c r="A8626" s="670">
        <v>8609</v>
      </c>
      <c r="B8626" s="677"/>
      <c r="C8626" s="677"/>
      <c r="D8626" s="677"/>
      <c r="E8626" s="676"/>
      <c r="F8626" s="448"/>
      <c r="G8626" s="358"/>
      <c r="H8626" s="428"/>
      <c r="I8626" s="428"/>
      <c r="J8626" s="428"/>
      <c r="K8626" s="430"/>
      <c r="L8626" s="430"/>
      <c r="M8626" s="479"/>
      <c r="N8626" s="594">
        <f t="shared" si="169"/>
        <v>0</v>
      </c>
      <c r="O8626" s="594"/>
      <c r="P8626" s="484"/>
      <c r="Q8626" s="484"/>
    </row>
    <row r="8627" spans="1:17">
      <c r="A8627" s="670">
        <v>8610</v>
      </c>
      <c r="B8627" s="677"/>
      <c r="C8627" s="677"/>
      <c r="D8627" s="677"/>
      <c r="E8627" s="676"/>
      <c r="F8627" s="448"/>
      <c r="G8627" s="358"/>
      <c r="H8627" s="428"/>
      <c r="I8627" s="428"/>
      <c r="J8627" s="428"/>
      <c r="K8627" s="430"/>
      <c r="L8627" s="430"/>
      <c r="M8627" s="479"/>
      <c r="N8627" s="594">
        <f t="shared" si="169"/>
        <v>0</v>
      </c>
      <c r="O8627" s="594"/>
      <c r="P8627" s="484"/>
      <c r="Q8627" s="484"/>
    </row>
    <row r="8628" spans="1:17">
      <c r="A8628" s="670">
        <v>8611</v>
      </c>
      <c r="B8628" s="677"/>
      <c r="C8628" s="677"/>
      <c r="D8628" s="677"/>
      <c r="E8628" s="676"/>
      <c r="F8628" s="448"/>
      <c r="G8628" s="358"/>
      <c r="H8628" s="428"/>
      <c r="I8628" s="428"/>
      <c r="J8628" s="428"/>
      <c r="K8628" s="430"/>
      <c r="L8628" s="430"/>
      <c r="M8628" s="479"/>
      <c r="N8628" s="594">
        <f t="shared" si="169"/>
        <v>0</v>
      </c>
      <c r="O8628" s="594"/>
      <c r="P8628" s="484"/>
      <c r="Q8628" s="484"/>
    </row>
    <row r="8629" spans="1:17">
      <c r="A8629" s="670">
        <v>8612</v>
      </c>
      <c r="B8629" s="677"/>
      <c r="C8629" s="677"/>
      <c r="D8629" s="677"/>
      <c r="E8629" s="676"/>
      <c r="F8629" s="448"/>
      <c r="G8629" s="358"/>
      <c r="H8629" s="428"/>
      <c r="I8629" s="428"/>
      <c r="J8629" s="428"/>
      <c r="K8629" s="430"/>
      <c r="L8629" s="430"/>
      <c r="M8629" s="479"/>
      <c r="N8629" s="594">
        <f t="shared" si="169"/>
        <v>0</v>
      </c>
      <c r="O8629" s="594"/>
      <c r="P8629" s="484"/>
      <c r="Q8629" s="484"/>
    </row>
    <row r="8630" spans="1:17">
      <c r="A8630" s="670">
        <v>8613</v>
      </c>
      <c r="B8630" s="677"/>
      <c r="C8630" s="677"/>
      <c r="D8630" s="677"/>
      <c r="E8630" s="676"/>
      <c r="F8630" s="448"/>
      <c r="G8630" s="358"/>
      <c r="H8630" s="428"/>
      <c r="I8630" s="428"/>
      <c r="J8630" s="428"/>
      <c r="K8630" s="430"/>
      <c r="L8630" s="430"/>
      <c r="M8630" s="479"/>
      <c r="N8630" s="594">
        <f t="shared" si="169"/>
        <v>0</v>
      </c>
      <c r="O8630" s="594"/>
      <c r="P8630" s="484"/>
      <c r="Q8630" s="484"/>
    </row>
    <row r="8631" spans="1:17">
      <c r="A8631" s="670">
        <v>8614</v>
      </c>
      <c r="B8631" s="677"/>
      <c r="C8631" s="677"/>
      <c r="D8631" s="677"/>
      <c r="E8631" s="676"/>
      <c r="F8631" s="448"/>
      <c r="G8631" s="358"/>
      <c r="H8631" s="428"/>
      <c r="I8631" s="428"/>
      <c r="J8631" s="428"/>
      <c r="K8631" s="430"/>
      <c r="L8631" s="430"/>
      <c r="M8631" s="479"/>
      <c r="N8631" s="594">
        <f t="shared" si="169"/>
        <v>0</v>
      </c>
      <c r="O8631" s="594"/>
      <c r="P8631" s="484"/>
      <c r="Q8631" s="484"/>
    </row>
    <row r="8632" spans="1:17">
      <c r="A8632" s="670">
        <v>8615</v>
      </c>
      <c r="B8632" s="677"/>
      <c r="C8632" s="677"/>
      <c r="D8632" s="677"/>
      <c r="E8632" s="676"/>
      <c r="F8632" s="448"/>
      <c r="G8632" s="358"/>
      <c r="H8632" s="428"/>
      <c r="I8632" s="428"/>
      <c r="J8632" s="428"/>
      <c r="K8632" s="430"/>
      <c r="L8632" s="430"/>
      <c r="M8632" s="479"/>
      <c r="N8632" s="594">
        <f t="shared" si="169"/>
        <v>0</v>
      </c>
      <c r="O8632" s="594"/>
      <c r="P8632" s="484"/>
      <c r="Q8632" s="484"/>
    </row>
    <row r="8633" spans="1:17">
      <c r="A8633" s="670">
        <v>8616</v>
      </c>
      <c r="B8633" s="677"/>
      <c r="C8633" s="677"/>
      <c r="D8633" s="677"/>
      <c r="E8633" s="676"/>
      <c r="F8633" s="448"/>
      <c r="G8633" s="358"/>
      <c r="H8633" s="428"/>
      <c r="I8633" s="428"/>
      <c r="J8633" s="428"/>
      <c r="K8633" s="430"/>
      <c r="L8633" s="430"/>
      <c r="M8633" s="479"/>
      <c r="N8633" s="594">
        <f t="shared" si="169"/>
        <v>0</v>
      </c>
      <c r="O8633" s="594"/>
      <c r="P8633" s="484"/>
      <c r="Q8633" s="484"/>
    </row>
    <row r="8634" spans="1:17">
      <c r="A8634" s="670">
        <v>8617</v>
      </c>
      <c r="B8634" s="677"/>
      <c r="C8634" s="677"/>
      <c r="D8634" s="677"/>
      <c r="E8634" s="676"/>
      <c r="F8634" s="448"/>
      <c r="G8634" s="358"/>
      <c r="H8634" s="428"/>
      <c r="I8634" s="428"/>
      <c r="J8634" s="428"/>
      <c r="K8634" s="430"/>
      <c r="L8634" s="430"/>
      <c r="M8634" s="479"/>
      <c r="N8634" s="594">
        <f t="shared" si="169"/>
        <v>0</v>
      </c>
      <c r="O8634" s="594"/>
      <c r="P8634" s="484"/>
      <c r="Q8634" s="484"/>
    </row>
    <row r="8635" spans="1:17">
      <c r="A8635" s="670">
        <v>8618</v>
      </c>
      <c r="B8635" s="677"/>
      <c r="C8635" s="677"/>
      <c r="D8635" s="677"/>
      <c r="E8635" s="676"/>
      <c r="F8635" s="448"/>
      <c r="G8635" s="358"/>
      <c r="H8635" s="428"/>
      <c r="I8635" s="428"/>
      <c r="J8635" s="428"/>
      <c r="K8635" s="430"/>
      <c r="L8635" s="430"/>
      <c r="M8635" s="479"/>
      <c r="N8635" s="594">
        <f t="shared" si="169"/>
        <v>0</v>
      </c>
      <c r="O8635" s="594"/>
      <c r="P8635" s="484"/>
      <c r="Q8635" s="484"/>
    </row>
    <row r="8636" spans="1:17">
      <c r="A8636" s="670">
        <v>8619</v>
      </c>
      <c r="B8636" s="677"/>
      <c r="C8636" s="677"/>
      <c r="D8636" s="677"/>
      <c r="E8636" s="676"/>
      <c r="F8636" s="448"/>
      <c r="G8636" s="358"/>
      <c r="H8636" s="428"/>
      <c r="I8636" s="428"/>
      <c r="J8636" s="428"/>
      <c r="K8636" s="430"/>
      <c r="L8636" s="430"/>
      <c r="M8636" s="479"/>
      <c r="N8636" s="594">
        <f t="shared" si="169"/>
        <v>0</v>
      </c>
      <c r="O8636" s="594"/>
      <c r="P8636" s="484"/>
      <c r="Q8636" s="484"/>
    </row>
    <row r="8637" spans="1:17">
      <c r="A8637" s="670">
        <v>8620</v>
      </c>
      <c r="B8637" s="677"/>
      <c r="C8637" s="677"/>
      <c r="D8637" s="677"/>
      <c r="E8637" s="676"/>
      <c r="F8637" s="448"/>
      <c r="G8637" s="358"/>
      <c r="H8637" s="428"/>
      <c r="I8637" s="428"/>
      <c r="J8637" s="428"/>
      <c r="K8637" s="430"/>
      <c r="L8637" s="430"/>
      <c r="M8637" s="479"/>
      <c r="N8637" s="594">
        <f t="shared" si="169"/>
        <v>0</v>
      </c>
      <c r="O8637" s="594"/>
      <c r="P8637" s="484"/>
      <c r="Q8637" s="484"/>
    </row>
    <row r="8638" spans="1:17">
      <c r="A8638" s="670">
        <v>8621</v>
      </c>
      <c r="B8638" s="677"/>
      <c r="C8638" s="677"/>
      <c r="D8638" s="677"/>
      <c r="E8638" s="676"/>
      <c r="F8638" s="448"/>
      <c r="G8638" s="358"/>
      <c r="H8638" s="428"/>
      <c r="I8638" s="428"/>
      <c r="J8638" s="428"/>
      <c r="K8638" s="430"/>
      <c r="L8638" s="430"/>
      <c r="M8638" s="479"/>
      <c r="N8638" s="594">
        <f t="shared" si="169"/>
        <v>0</v>
      </c>
      <c r="O8638" s="594"/>
      <c r="P8638" s="484"/>
      <c r="Q8638" s="484"/>
    </row>
    <row r="8639" spans="1:17">
      <c r="A8639" s="670">
        <v>8622</v>
      </c>
      <c r="B8639" s="677"/>
      <c r="C8639" s="677"/>
      <c r="D8639" s="677"/>
      <c r="E8639" s="676"/>
      <c r="F8639" s="448"/>
      <c r="G8639" s="358"/>
      <c r="H8639" s="428"/>
      <c r="I8639" s="428"/>
      <c r="J8639" s="428"/>
      <c r="K8639" s="430"/>
      <c r="L8639" s="430"/>
      <c r="M8639" s="479"/>
      <c r="N8639" s="594">
        <f t="shared" si="169"/>
        <v>0</v>
      </c>
      <c r="O8639" s="594"/>
      <c r="P8639" s="484"/>
      <c r="Q8639" s="484"/>
    </row>
    <row r="8640" spans="1:17">
      <c r="A8640" s="670">
        <v>8623</v>
      </c>
      <c r="B8640" s="677"/>
      <c r="C8640" s="677"/>
      <c r="D8640" s="677"/>
      <c r="E8640" s="676"/>
      <c r="F8640" s="448"/>
      <c r="G8640" s="358"/>
      <c r="H8640" s="428"/>
      <c r="I8640" s="428"/>
      <c r="J8640" s="428"/>
      <c r="K8640" s="430"/>
      <c r="L8640" s="430"/>
      <c r="M8640" s="479"/>
      <c r="N8640" s="594">
        <f t="shared" si="169"/>
        <v>0</v>
      </c>
      <c r="O8640" s="594"/>
      <c r="P8640" s="484"/>
      <c r="Q8640" s="484"/>
    </row>
    <row r="8641" spans="1:17">
      <c r="A8641" s="670">
        <v>8624</v>
      </c>
      <c r="B8641" s="677"/>
      <c r="C8641" s="677"/>
      <c r="D8641" s="677"/>
      <c r="E8641" s="676"/>
      <c r="F8641" s="448"/>
      <c r="G8641" s="358"/>
      <c r="H8641" s="428"/>
      <c r="I8641" s="428"/>
      <c r="J8641" s="428"/>
      <c r="K8641" s="430"/>
      <c r="L8641" s="430"/>
      <c r="M8641" s="479"/>
      <c r="N8641" s="594">
        <f t="shared" si="169"/>
        <v>0</v>
      </c>
      <c r="O8641" s="594"/>
      <c r="P8641" s="484"/>
      <c r="Q8641" s="484"/>
    </row>
    <row r="8642" spans="1:17">
      <c r="A8642" s="670">
        <v>8625</v>
      </c>
      <c r="B8642" s="677"/>
      <c r="C8642" s="677"/>
      <c r="D8642" s="677"/>
      <c r="E8642" s="676"/>
      <c r="F8642" s="448"/>
      <c r="G8642" s="358"/>
      <c r="H8642" s="428"/>
      <c r="I8642" s="428"/>
      <c r="J8642" s="428"/>
      <c r="K8642" s="430"/>
      <c r="L8642" s="430"/>
      <c r="M8642" s="479"/>
      <c r="N8642" s="594">
        <f t="shared" si="169"/>
        <v>0</v>
      </c>
      <c r="O8642" s="594"/>
      <c r="P8642" s="484"/>
      <c r="Q8642" s="484"/>
    </row>
    <row r="8643" spans="1:17">
      <c r="A8643" s="670">
        <v>8626</v>
      </c>
      <c r="B8643" s="677"/>
      <c r="C8643" s="677"/>
      <c r="D8643" s="677"/>
      <c r="E8643" s="676"/>
      <c r="F8643" s="448"/>
      <c r="G8643" s="358"/>
      <c r="H8643" s="428"/>
      <c r="I8643" s="428"/>
      <c r="J8643" s="428"/>
      <c r="K8643" s="430"/>
      <c r="L8643" s="430"/>
      <c r="M8643" s="479"/>
      <c r="N8643" s="594">
        <f t="shared" si="169"/>
        <v>0</v>
      </c>
      <c r="O8643" s="594"/>
      <c r="P8643" s="484"/>
      <c r="Q8643" s="484"/>
    </row>
    <row r="8644" spans="1:17">
      <c r="A8644" s="670">
        <v>8627</v>
      </c>
      <c r="B8644" s="677"/>
      <c r="C8644" s="677"/>
      <c r="D8644" s="677"/>
      <c r="E8644" s="676"/>
      <c r="F8644" s="448"/>
      <c r="G8644" s="358"/>
      <c r="H8644" s="428"/>
      <c r="I8644" s="428"/>
      <c r="J8644" s="428"/>
      <c r="K8644" s="430"/>
      <c r="L8644" s="430"/>
      <c r="M8644" s="479"/>
      <c r="N8644" s="594">
        <f t="shared" si="169"/>
        <v>0</v>
      </c>
      <c r="O8644" s="594"/>
      <c r="P8644" s="484"/>
      <c r="Q8644" s="484"/>
    </row>
    <row r="8645" spans="1:17">
      <c r="A8645" s="670">
        <v>8628</v>
      </c>
      <c r="B8645" s="677"/>
      <c r="C8645" s="677"/>
      <c r="D8645" s="677"/>
      <c r="E8645" s="676"/>
      <c r="F8645" s="448"/>
      <c r="G8645" s="358"/>
      <c r="H8645" s="428"/>
      <c r="I8645" s="428"/>
      <c r="J8645" s="428"/>
      <c r="K8645" s="430"/>
      <c r="L8645" s="430"/>
      <c r="M8645" s="479"/>
      <c r="N8645" s="594">
        <f t="shared" si="169"/>
        <v>0</v>
      </c>
      <c r="O8645" s="594"/>
      <c r="P8645" s="484"/>
      <c r="Q8645" s="484"/>
    </row>
    <row r="8646" spans="1:17">
      <c r="A8646" s="670">
        <v>8629</v>
      </c>
      <c r="B8646" s="677"/>
      <c r="C8646" s="677"/>
      <c r="D8646" s="677"/>
      <c r="E8646" s="676"/>
      <c r="F8646" s="448"/>
      <c r="G8646" s="358"/>
      <c r="H8646" s="428"/>
      <c r="I8646" s="428"/>
      <c r="J8646" s="428"/>
      <c r="K8646" s="430"/>
      <c r="L8646" s="430"/>
      <c r="M8646" s="479"/>
      <c r="N8646" s="594">
        <f t="shared" si="169"/>
        <v>0</v>
      </c>
      <c r="O8646" s="594"/>
      <c r="P8646" s="484"/>
      <c r="Q8646" s="484"/>
    </row>
    <row r="8647" spans="1:17">
      <c r="A8647" s="670">
        <v>8630</v>
      </c>
      <c r="B8647" s="677"/>
      <c r="C8647" s="677"/>
      <c r="D8647" s="677"/>
      <c r="E8647" s="676"/>
      <c r="F8647" s="448"/>
      <c r="G8647" s="358"/>
      <c r="H8647" s="428"/>
      <c r="I8647" s="428"/>
      <c r="J8647" s="428"/>
      <c r="K8647" s="430"/>
      <c r="L8647" s="430"/>
      <c r="M8647" s="479"/>
      <c r="N8647" s="594">
        <f t="shared" si="169"/>
        <v>0</v>
      </c>
      <c r="O8647" s="594"/>
      <c r="P8647" s="484"/>
      <c r="Q8647" s="484"/>
    </row>
    <row r="8648" spans="1:17">
      <c r="A8648" s="670">
        <v>8631</v>
      </c>
      <c r="B8648" s="677"/>
      <c r="C8648" s="677"/>
      <c r="D8648" s="677"/>
      <c r="E8648" s="676"/>
      <c r="F8648" s="448"/>
      <c r="G8648" s="358"/>
      <c r="H8648" s="428"/>
      <c r="I8648" s="428"/>
      <c r="J8648" s="428"/>
      <c r="K8648" s="430"/>
      <c r="L8648" s="430"/>
      <c r="M8648" s="479"/>
      <c r="N8648" s="594">
        <f t="shared" si="169"/>
        <v>0</v>
      </c>
      <c r="O8648" s="594"/>
      <c r="P8648" s="484"/>
      <c r="Q8648" s="484"/>
    </row>
    <row r="8649" spans="1:17">
      <c r="A8649" s="670">
        <v>8632</v>
      </c>
      <c r="B8649" s="677"/>
      <c r="C8649" s="677"/>
      <c r="D8649" s="677"/>
      <c r="E8649" s="676"/>
      <c r="F8649" s="448"/>
      <c r="G8649" s="358"/>
      <c r="H8649" s="428"/>
      <c r="I8649" s="428"/>
      <c r="J8649" s="428"/>
      <c r="K8649" s="430"/>
      <c r="L8649" s="430"/>
      <c r="M8649" s="479"/>
      <c r="N8649" s="594">
        <f t="shared" si="169"/>
        <v>0</v>
      </c>
      <c r="O8649" s="594"/>
      <c r="P8649" s="484"/>
      <c r="Q8649" s="484"/>
    </row>
    <row r="8650" spans="1:17">
      <c r="A8650" s="670">
        <v>8633</v>
      </c>
      <c r="B8650" s="677"/>
      <c r="C8650" s="677"/>
      <c r="D8650" s="677"/>
      <c r="E8650" s="676"/>
      <c r="F8650" s="448"/>
      <c r="G8650" s="358"/>
      <c r="H8650" s="428"/>
      <c r="I8650" s="428"/>
      <c r="J8650" s="428"/>
      <c r="K8650" s="430"/>
      <c r="L8650" s="430"/>
      <c r="M8650" s="479"/>
      <c r="N8650" s="594">
        <f t="shared" si="169"/>
        <v>0</v>
      </c>
      <c r="O8650" s="594"/>
      <c r="P8650" s="484"/>
      <c r="Q8650" s="484"/>
    </row>
    <row r="8651" spans="1:17">
      <c r="A8651" s="670">
        <v>8634</v>
      </c>
      <c r="B8651" s="677"/>
      <c r="C8651" s="677"/>
      <c r="D8651" s="677"/>
      <c r="E8651" s="676"/>
      <c r="F8651" s="448"/>
      <c r="G8651" s="358"/>
      <c r="H8651" s="428"/>
      <c r="I8651" s="428"/>
      <c r="J8651" s="428"/>
      <c r="K8651" s="430"/>
      <c r="L8651" s="430"/>
      <c r="M8651" s="479"/>
      <c r="N8651" s="594">
        <f t="shared" si="169"/>
        <v>0</v>
      </c>
      <c r="O8651" s="594"/>
      <c r="P8651" s="484"/>
      <c r="Q8651" s="484"/>
    </row>
    <row r="8652" spans="1:17">
      <c r="A8652" s="670">
        <v>8635</v>
      </c>
      <c r="B8652" s="677"/>
      <c r="C8652" s="677"/>
      <c r="D8652" s="677"/>
      <c r="E8652" s="676"/>
      <c r="F8652" s="448"/>
      <c r="G8652" s="358"/>
      <c r="H8652" s="428"/>
      <c r="I8652" s="428"/>
      <c r="J8652" s="428"/>
      <c r="K8652" s="430"/>
      <c r="L8652" s="430"/>
      <c r="M8652" s="479"/>
      <c r="N8652" s="594">
        <f t="shared" si="169"/>
        <v>0</v>
      </c>
      <c r="O8652" s="594"/>
      <c r="P8652" s="484"/>
      <c r="Q8652" s="484"/>
    </row>
    <row r="8653" spans="1:17">
      <c r="A8653" s="670">
        <v>8636</v>
      </c>
      <c r="B8653" s="677"/>
      <c r="C8653" s="677"/>
      <c r="D8653" s="677"/>
      <c r="E8653" s="676"/>
      <c r="F8653" s="448"/>
      <c r="G8653" s="358"/>
      <c r="H8653" s="428"/>
      <c r="I8653" s="428"/>
      <c r="J8653" s="428"/>
      <c r="K8653" s="430"/>
      <c r="L8653" s="430"/>
      <c r="M8653" s="479"/>
      <c r="N8653" s="594">
        <f t="shared" si="169"/>
        <v>0</v>
      </c>
      <c r="O8653" s="594"/>
      <c r="P8653" s="484"/>
      <c r="Q8653" s="484"/>
    </row>
    <row r="8654" spans="1:17">
      <c r="A8654" s="670">
        <v>8637</v>
      </c>
      <c r="B8654" s="677"/>
      <c r="C8654" s="677"/>
      <c r="D8654" s="677"/>
      <c r="E8654" s="676"/>
      <c r="F8654" s="448"/>
      <c r="G8654" s="358"/>
      <c r="H8654" s="428"/>
      <c r="I8654" s="428"/>
      <c r="J8654" s="428"/>
      <c r="K8654" s="430"/>
      <c r="L8654" s="430"/>
      <c r="M8654" s="479"/>
      <c r="N8654" s="594">
        <f t="shared" si="169"/>
        <v>0</v>
      </c>
      <c r="O8654" s="594"/>
      <c r="P8654" s="484"/>
      <c r="Q8654" s="484"/>
    </row>
    <row r="8655" spans="1:17">
      <c r="A8655" s="670">
        <v>8638</v>
      </c>
      <c r="B8655" s="677"/>
      <c r="C8655" s="677"/>
      <c r="D8655" s="677"/>
      <c r="E8655" s="676"/>
      <c r="F8655" s="448"/>
      <c r="G8655" s="358"/>
      <c r="H8655" s="428"/>
      <c r="I8655" s="428"/>
      <c r="J8655" s="428"/>
      <c r="K8655" s="430"/>
      <c r="L8655" s="430"/>
      <c r="M8655" s="479"/>
      <c r="N8655" s="594">
        <f t="shared" si="169"/>
        <v>0</v>
      </c>
      <c r="O8655" s="594"/>
      <c r="P8655" s="484"/>
      <c r="Q8655" s="484"/>
    </row>
    <row r="8656" spans="1:17">
      <c r="A8656" s="670">
        <v>8639</v>
      </c>
      <c r="B8656" s="677"/>
      <c r="C8656" s="677"/>
      <c r="D8656" s="677"/>
      <c r="E8656" s="676"/>
      <c r="F8656" s="448"/>
      <c r="G8656" s="358"/>
      <c r="H8656" s="428"/>
      <c r="I8656" s="428"/>
      <c r="J8656" s="428"/>
      <c r="K8656" s="430"/>
      <c r="L8656" s="430"/>
      <c r="M8656" s="479"/>
      <c r="N8656" s="594">
        <f t="shared" si="169"/>
        <v>0</v>
      </c>
      <c r="O8656" s="594"/>
      <c r="P8656" s="484"/>
      <c r="Q8656" s="484"/>
    </row>
    <row r="8657" spans="1:17">
      <c r="A8657" s="670">
        <v>8640</v>
      </c>
      <c r="B8657" s="677"/>
      <c r="C8657" s="677"/>
      <c r="D8657" s="677"/>
      <c r="E8657" s="676"/>
      <c r="F8657" s="448"/>
      <c r="G8657" s="358"/>
      <c r="H8657" s="428"/>
      <c r="I8657" s="428"/>
      <c r="J8657" s="428"/>
      <c r="K8657" s="430"/>
      <c r="L8657" s="430"/>
      <c r="M8657" s="479"/>
      <c r="N8657" s="594">
        <f t="shared" si="169"/>
        <v>0</v>
      </c>
      <c r="O8657" s="594"/>
      <c r="P8657" s="484"/>
      <c r="Q8657" s="484"/>
    </row>
    <row r="8658" spans="1:17">
      <c r="A8658" s="670">
        <v>8641</v>
      </c>
      <c r="B8658" s="677"/>
      <c r="C8658" s="677"/>
      <c r="D8658" s="677"/>
      <c r="E8658" s="676"/>
      <c r="F8658" s="448"/>
      <c r="G8658" s="358"/>
      <c r="H8658" s="428"/>
      <c r="I8658" s="428"/>
      <c r="J8658" s="428"/>
      <c r="K8658" s="430"/>
      <c r="L8658" s="430"/>
      <c r="M8658" s="479"/>
      <c r="N8658" s="594">
        <f t="shared" si="169"/>
        <v>0</v>
      </c>
      <c r="O8658" s="594"/>
      <c r="P8658" s="484"/>
      <c r="Q8658" s="484"/>
    </row>
    <row r="8659" spans="1:17">
      <c r="A8659" s="670">
        <v>8642</v>
      </c>
      <c r="B8659" s="677"/>
      <c r="C8659" s="677"/>
      <c r="D8659" s="677"/>
      <c r="E8659" s="676"/>
      <c r="F8659" s="448"/>
      <c r="G8659" s="358"/>
      <c r="H8659" s="428"/>
      <c r="I8659" s="428"/>
      <c r="J8659" s="428"/>
      <c r="K8659" s="430"/>
      <c r="L8659" s="430"/>
      <c r="M8659" s="479"/>
      <c r="N8659" s="594">
        <f t="shared" ref="N8659:N8722" si="170">+IF((O8658-I8658)&gt;$O$8,1,0)*IF(I8658&gt;$O$9,1,0)*IF(O8658&gt;($O$11-$O$10),1,0)</f>
        <v>0</v>
      </c>
      <c r="O8659" s="594"/>
      <c r="P8659" s="484"/>
      <c r="Q8659" s="484"/>
    </row>
    <row r="8660" spans="1:17">
      <c r="A8660" s="670">
        <v>8643</v>
      </c>
      <c r="B8660" s="677"/>
      <c r="C8660" s="677"/>
      <c r="D8660" s="677"/>
      <c r="E8660" s="676"/>
      <c r="F8660" s="448"/>
      <c r="G8660" s="358"/>
      <c r="H8660" s="428"/>
      <c r="I8660" s="428"/>
      <c r="J8660" s="428"/>
      <c r="K8660" s="430"/>
      <c r="L8660" s="430"/>
      <c r="M8660" s="479"/>
      <c r="N8660" s="594">
        <f t="shared" si="170"/>
        <v>0</v>
      </c>
      <c r="O8660" s="594"/>
      <c r="P8660" s="484"/>
      <c r="Q8660" s="484"/>
    </row>
    <row r="8661" spans="1:17">
      <c r="A8661" s="670">
        <v>8644</v>
      </c>
      <c r="B8661" s="677"/>
      <c r="C8661" s="677"/>
      <c r="D8661" s="677"/>
      <c r="E8661" s="676"/>
      <c r="F8661" s="448"/>
      <c r="G8661" s="358"/>
      <c r="H8661" s="428"/>
      <c r="I8661" s="428"/>
      <c r="J8661" s="428"/>
      <c r="K8661" s="430"/>
      <c r="L8661" s="430"/>
      <c r="M8661" s="479"/>
      <c r="N8661" s="594">
        <f t="shared" si="170"/>
        <v>0</v>
      </c>
      <c r="O8661" s="594"/>
      <c r="P8661" s="484"/>
      <c r="Q8661" s="484"/>
    </row>
    <row r="8662" spans="1:17">
      <c r="A8662" s="670">
        <v>8645</v>
      </c>
      <c r="B8662" s="677"/>
      <c r="C8662" s="677"/>
      <c r="D8662" s="677"/>
      <c r="E8662" s="676"/>
      <c r="F8662" s="448"/>
      <c r="G8662" s="358"/>
      <c r="H8662" s="428"/>
      <c r="I8662" s="428"/>
      <c r="J8662" s="428"/>
      <c r="K8662" s="430"/>
      <c r="L8662" s="430"/>
      <c r="M8662" s="479"/>
      <c r="N8662" s="594">
        <f t="shared" si="170"/>
        <v>0</v>
      </c>
      <c r="O8662" s="594"/>
      <c r="P8662" s="484"/>
      <c r="Q8662" s="484"/>
    </row>
    <row r="8663" spans="1:17">
      <c r="A8663" s="670">
        <v>8646</v>
      </c>
      <c r="B8663" s="677"/>
      <c r="C8663" s="677"/>
      <c r="D8663" s="677"/>
      <c r="E8663" s="676"/>
      <c r="F8663" s="448"/>
      <c r="G8663" s="358"/>
      <c r="H8663" s="428"/>
      <c r="I8663" s="428"/>
      <c r="J8663" s="428"/>
      <c r="K8663" s="430"/>
      <c r="L8663" s="430"/>
      <c r="M8663" s="479"/>
      <c r="N8663" s="594">
        <f t="shared" si="170"/>
        <v>0</v>
      </c>
      <c r="O8663" s="594"/>
      <c r="P8663" s="484"/>
      <c r="Q8663" s="484"/>
    </row>
    <row r="8664" spans="1:17">
      <c r="A8664" s="670">
        <v>8647</v>
      </c>
      <c r="B8664" s="677"/>
      <c r="C8664" s="677"/>
      <c r="D8664" s="677"/>
      <c r="E8664" s="676"/>
      <c r="F8664" s="448"/>
      <c r="G8664" s="358"/>
      <c r="H8664" s="428"/>
      <c r="I8664" s="428"/>
      <c r="J8664" s="428"/>
      <c r="K8664" s="430"/>
      <c r="L8664" s="430"/>
      <c r="M8664" s="479"/>
      <c r="N8664" s="594">
        <f t="shared" si="170"/>
        <v>0</v>
      </c>
      <c r="O8664" s="594"/>
      <c r="P8664" s="484"/>
      <c r="Q8664" s="484"/>
    </row>
    <row r="8665" spans="1:17">
      <c r="A8665" s="670">
        <v>8648</v>
      </c>
      <c r="B8665" s="677"/>
      <c r="C8665" s="677"/>
      <c r="D8665" s="677"/>
      <c r="E8665" s="676"/>
      <c r="F8665" s="448"/>
      <c r="G8665" s="358"/>
      <c r="H8665" s="428"/>
      <c r="I8665" s="428"/>
      <c r="J8665" s="428"/>
      <c r="K8665" s="430"/>
      <c r="L8665" s="430"/>
      <c r="M8665" s="479"/>
      <c r="N8665" s="594">
        <f t="shared" si="170"/>
        <v>0</v>
      </c>
      <c r="O8665" s="594"/>
      <c r="P8665" s="484"/>
      <c r="Q8665" s="484"/>
    </row>
    <row r="8666" spans="1:17">
      <c r="A8666" s="670">
        <v>8649</v>
      </c>
      <c r="B8666" s="677"/>
      <c r="C8666" s="677"/>
      <c r="D8666" s="677"/>
      <c r="E8666" s="676"/>
      <c r="F8666" s="448"/>
      <c r="G8666" s="358"/>
      <c r="H8666" s="428"/>
      <c r="I8666" s="428"/>
      <c r="J8666" s="428"/>
      <c r="K8666" s="430"/>
      <c r="L8666" s="430"/>
      <c r="M8666" s="479"/>
      <c r="N8666" s="594">
        <f t="shared" si="170"/>
        <v>0</v>
      </c>
      <c r="O8666" s="594"/>
      <c r="P8666" s="484"/>
      <c r="Q8666" s="484"/>
    </row>
    <row r="8667" spans="1:17">
      <c r="A8667" s="670">
        <v>8650</v>
      </c>
      <c r="B8667" s="677"/>
      <c r="C8667" s="677"/>
      <c r="D8667" s="677"/>
      <c r="E8667" s="676"/>
      <c r="F8667" s="448"/>
      <c r="G8667" s="358"/>
      <c r="H8667" s="428"/>
      <c r="I8667" s="428"/>
      <c r="J8667" s="428"/>
      <c r="K8667" s="430"/>
      <c r="L8667" s="430"/>
      <c r="M8667" s="479"/>
      <c r="N8667" s="594">
        <f t="shared" si="170"/>
        <v>0</v>
      </c>
      <c r="O8667" s="594"/>
      <c r="P8667" s="484"/>
      <c r="Q8667" s="484"/>
    </row>
    <row r="8668" spans="1:17">
      <c r="A8668" s="670">
        <v>8651</v>
      </c>
      <c r="B8668" s="677"/>
      <c r="C8668" s="677"/>
      <c r="D8668" s="677"/>
      <c r="E8668" s="676"/>
      <c r="F8668" s="448"/>
      <c r="G8668" s="358"/>
      <c r="H8668" s="428"/>
      <c r="I8668" s="428"/>
      <c r="J8668" s="428"/>
      <c r="K8668" s="430"/>
      <c r="L8668" s="430"/>
      <c r="M8668" s="479"/>
      <c r="N8668" s="594">
        <f t="shared" si="170"/>
        <v>0</v>
      </c>
      <c r="O8668" s="594"/>
      <c r="P8668" s="484"/>
      <c r="Q8668" s="484"/>
    </row>
    <row r="8669" spans="1:17">
      <c r="A8669" s="670">
        <v>8652</v>
      </c>
      <c r="B8669" s="677"/>
      <c r="C8669" s="677"/>
      <c r="D8669" s="677"/>
      <c r="E8669" s="676"/>
      <c r="F8669" s="448"/>
      <c r="G8669" s="358"/>
      <c r="H8669" s="428"/>
      <c r="I8669" s="428"/>
      <c r="J8669" s="428"/>
      <c r="K8669" s="430"/>
      <c r="L8669" s="430"/>
      <c r="M8669" s="479"/>
      <c r="N8669" s="594">
        <f t="shared" si="170"/>
        <v>0</v>
      </c>
      <c r="O8669" s="594"/>
      <c r="P8669" s="484"/>
      <c r="Q8669" s="484"/>
    </row>
    <row r="8670" spans="1:17">
      <c r="A8670" s="670">
        <v>8653</v>
      </c>
      <c r="B8670" s="677"/>
      <c r="C8670" s="677"/>
      <c r="D8670" s="677"/>
      <c r="E8670" s="676"/>
      <c r="F8670" s="448"/>
      <c r="G8670" s="358"/>
      <c r="H8670" s="428"/>
      <c r="I8670" s="428"/>
      <c r="J8670" s="428"/>
      <c r="K8670" s="430"/>
      <c r="L8670" s="430"/>
      <c r="M8670" s="479"/>
      <c r="N8670" s="594">
        <f t="shared" si="170"/>
        <v>0</v>
      </c>
      <c r="O8670" s="594"/>
      <c r="P8670" s="484"/>
      <c r="Q8670" s="484"/>
    </row>
    <row r="8671" spans="1:17">
      <c r="A8671" s="670">
        <v>8654</v>
      </c>
      <c r="B8671" s="677"/>
      <c r="C8671" s="677"/>
      <c r="D8671" s="677"/>
      <c r="E8671" s="676"/>
      <c r="F8671" s="448"/>
      <c r="G8671" s="358"/>
      <c r="H8671" s="428"/>
      <c r="I8671" s="428"/>
      <c r="J8671" s="428"/>
      <c r="K8671" s="430"/>
      <c r="L8671" s="430"/>
      <c r="M8671" s="479"/>
      <c r="N8671" s="594">
        <f t="shared" si="170"/>
        <v>0</v>
      </c>
      <c r="O8671" s="594"/>
      <c r="P8671" s="484"/>
      <c r="Q8671" s="484"/>
    </row>
    <row r="8672" spans="1:17">
      <c r="A8672" s="670">
        <v>8655</v>
      </c>
      <c r="B8672" s="677"/>
      <c r="C8672" s="677"/>
      <c r="D8672" s="677"/>
      <c r="E8672" s="676"/>
      <c r="F8672" s="448"/>
      <c r="G8672" s="358"/>
      <c r="H8672" s="428"/>
      <c r="I8672" s="428"/>
      <c r="J8672" s="428"/>
      <c r="K8672" s="430"/>
      <c r="L8672" s="430"/>
      <c r="M8672" s="479"/>
      <c r="N8672" s="594">
        <f t="shared" si="170"/>
        <v>0</v>
      </c>
      <c r="O8672" s="594"/>
      <c r="P8672" s="484"/>
      <c r="Q8672" s="484"/>
    </row>
    <row r="8673" spans="1:17">
      <c r="A8673" s="670">
        <v>8656</v>
      </c>
      <c r="B8673" s="677"/>
      <c r="C8673" s="677"/>
      <c r="D8673" s="677"/>
      <c r="E8673" s="676"/>
      <c r="F8673" s="448"/>
      <c r="G8673" s="358"/>
      <c r="H8673" s="428"/>
      <c r="I8673" s="428"/>
      <c r="J8673" s="428"/>
      <c r="K8673" s="430"/>
      <c r="L8673" s="430"/>
      <c r="M8673" s="479"/>
      <c r="N8673" s="594">
        <f t="shared" si="170"/>
        <v>0</v>
      </c>
      <c r="O8673" s="594"/>
      <c r="P8673" s="484"/>
      <c r="Q8673" s="484"/>
    </row>
    <row r="8674" spans="1:17">
      <c r="A8674" s="670">
        <v>8657</v>
      </c>
      <c r="B8674" s="677"/>
      <c r="C8674" s="677"/>
      <c r="D8674" s="677"/>
      <c r="E8674" s="676"/>
      <c r="F8674" s="448"/>
      <c r="G8674" s="358"/>
      <c r="H8674" s="428"/>
      <c r="I8674" s="428"/>
      <c r="J8674" s="428"/>
      <c r="K8674" s="430"/>
      <c r="L8674" s="430"/>
      <c r="M8674" s="479"/>
      <c r="N8674" s="594">
        <f t="shared" si="170"/>
        <v>0</v>
      </c>
      <c r="O8674" s="594"/>
      <c r="P8674" s="484"/>
      <c r="Q8674" s="484"/>
    </row>
    <row r="8675" spans="1:17">
      <c r="A8675" s="670">
        <v>8658</v>
      </c>
      <c r="B8675" s="677"/>
      <c r="C8675" s="677"/>
      <c r="D8675" s="677"/>
      <c r="E8675" s="676"/>
      <c r="F8675" s="448"/>
      <c r="G8675" s="358"/>
      <c r="H8675" s="428"/>
      <c r="I8675" s="428"/>
      <c r="J8675" s="428"/>
      <c r="K8675" s="430"/>
      <c r="L8675" s="430"/>
      <c r="M8675" s="479"/>
      <c r="N8675" s="594">
        <f t="shared" si="170"/>
        <v>0</v>
      </c>
      <c r="O8675" s="594"/>
      <c r="P8675" s="484"/>
      <c r="Q8675" s="484"/>
    </row>
    <row r="8676" spans="1:17">
      <c r="A8676" s="670">
        <v>8659</v>
      </c>
      <c r="B8676" s="677"/>
      <c r="C8676" s="677"/>
      <c r="D8676" s="677"/>
      <c r="E8676" s="676"/>
      <c r="F8676" s="448"/>
      <c r="G8676" s="358"/>
      <c r="H8676" s="428"/>
      <c r="I8676" s="428"/>
      <c r="J8676" s="428"/>
      <c r="K8676" s="430"/>
      <c r="L8676" s="430"/>
      <c r="M8676" s="479"/>
      <c r="N8676" s="594">
        <f t="shared" si="170"/>
        <v>0</v>
      </c>
      <c r="O8676" s="594"/>
      <c r="P8676" s="484"/>
      <c r="Q8676" s="484"/>
    </row>
    <row r="8677" spans="1:17">
      <c r="A8677" s="670">
        <v>8660</v>
      </c>
      <c r="B8677" s="677"/>
      <c r="C8677" s="677"/>
      <c r="D8677" s="677"/>
      <c r="E8677" s="676"/>
      <c r="F8677" s="448"/>
      <c r="G8677" s="358"/>
      <c r="H8677" s="428"/>
      <c r="I8677" s="428"/>
      <c r="J8677" s="428"/>
      <c r="K8677" s="430"/>
      <c r="L8677" s="430"/>
      <c r="M8677" s="479"/>
      <c r="N8677" s="594">
        <f t="shared" si="170"/>
        <v>0</v>
      </c>
      <c r="O8677" s="594"/>
      <c r="P8677" s="484"/>
      <c r="Q8677" s="484"/>
    </row>
    <row r="8678" spans="1:17">
      <c r="A8678" s="670">
        <v>8661</v>
      </c>
      <c r="B8678" s="677"/>
      <c r="C8678" s="677"/>
      <c r="D8678" s="677"/>
      <c r="E8678" s="676"/>
      <c r="F8678" s="448"/>
      <c r="G8678" s="358"/>
      <c r="H8678" s="428"/>
      <c r="I8678" s="428"/>
      <c r="J8678" s="428"/>
      <c r="K8678" s="430"/>
      <c r="L8678" s="430"/>
      <c r="M8678" s="479"/>
      <c r="N8678" s="594">
        <f t="shared" si="170"/>
        <v>0</v>
      </c>
      <c r="O8678" s="594"/>
      <c r="P8678" s="484"/>
      <c r="Q8678" s="484"/>
    </row>
    <row r="8679" spans="1:17">
      <c r="A8679" s="670">
        <v>8662</v>
      </c>
      <c r="B8679" s="677"/>
      <c r="C8679" s="677"/>
      <c r="D8679" s="677"/>
      <c r="E8679" s="676"/>
      <c r="F8679" s="448"/>
      <c r="G8679" s="358"/>
      <c r="H8679" s="428"/>
      <c r="I8679" s="428"/>
      <c r="J8679" s="428"/>
      <c r="K8679" s="430"/>
      <c r="L8679" s="430"/>
      <c r="M8679" s="479"/>
      <c r="N8679" s="594">
        <f t="shared" si="170"/>
        <v>0</v>
      </c>
      <c r="O8679" s="594"/>
      <c r="P8679" s="484"/>
      <c r="Q8679" s="484"/>
    </row>
    <row r="8680" spans="1:17">
      <c r="A8680" s="670">
        <v>8663</v>
      </c>
      <c r="B8680" s="677"/>
      <c r="C8680" s="677"/>
      <c r="D8680" s="677"/>
      <c r="E8680" s="676"/>
      <c r="F8680" s="448"/>
      <c r="G8680" s="358"/>
      <c r="H8680" s="428"/>
      <c r="I8680" s="428"/>
      <c r="J8680" s="428"/>
      <c r="K8680" s="430"/>
      <c r="L8680" s="430"/>
      <c r="M8680" s="479"/>
      <c r="N8680" s="594">
        <f t="shared" si="170"/>
        <v>0</v>
      </c>
      <c r="O8680" s="594"/>
      <c r="P8680" s="484"/>
      <c r="Q8680" s="484"/>
    </row>
    <row r="8681" spans="1:17">
      <c r="A8681" s="670">
        <v>8664</v>
      </c>
      <c r="B8681" s="677"/>
      <c r="C8681" s="677"/>
      <c r="D8681" s="677"/>
      <c r="E8681" s="676"/>
      <c r="F8681" s="448"/>
      <c r="G8681" s="358"/>
      <c r="H8681" s="428"/>
      <c r="I8681" s="428"/>
      <c r="J8681" s="428"/>
      <c r="K8681" s="430"/>
      <c r="L8681" s="430"/>
      <c r="M8681" s="479"/>
      <c r="N8681" s="594">
        <f t="shared" si="170"/>
        <v>0</v>
      </c>
      <c r="O8681" s="594"/>
      <c r="P8681" s="484"/>
      <c r="Q8681" s="484"/>
    </row>
    <row r="8682" spans="1:17">
      <c r="A8682" s="670">
        <v>8665</v>
      </c>
      <c r="B8682" s="677"/>
      <c r="C8682" s="677"/>
      <c r="D8682" s="677"/>
      <c r="E8682" s="676"/>
      <c r="F8682" s="448"/>
      <c r="G8682" s="358"/>
      <c r="H8682" s="428"/>
      <c r="I8682" s="428"/>
      <c r="J8682" s="428"/>
      <c r="K8682" s="430"/>
      <c r="L8682" s="430"/>
      <c r="M8682" s="479"/>
      <c r="N8682" s="594">
        <f t="shared" si="170"/>
        <v>0</v>
      </c>
      <c r="O8682" s="594"/>
      <c r="P8682" s="484"/>
      <c r="Q8682" s="484"/>
    </row>
    <row r="8683" spans="1:17">
      <c r="A8683" s="670">
        <v>8666</v>
      </c>
      <c r="B8683" s="677"/>
      <c r="C8683" s="677"/>
      <c r="D8683" s="677"/>
      <c r="E8683" s="676"/>
      <c r="F8683" s="448"/>
      <c r="G8683" s="358"/>
      <c r="H8683" s="428"/>
      <c r="I8683" s="428"/>
      <c r="J8683" s="428"/>
      <c r="K8683" s="430"/>
      <c r="L8683" s="430"/>
      <c r="M8683" s="479"/>
      <c r="N8683" s="594">
        <f t="shared" si="170"/>
        <v>0</v>
      </c>
      <c r="O8683" s="594"/>
      <c r="P8683" s="484"/>
      <c r="Q8683" s="484"/>
    </row>
    <row r="8684" spans="1:17">
      <c r="A8684" s="670">
        <v>8667</v>
      </c>
      <c r="B8684" s="677"/>
      <c r="C8684" s="677"/>
      <c r="D8684" s="677"/>
      <c r="E8684" s="676"/>
      <c r="F8684" s="448"/>
      <c r="G8684" s="358"/>
      <c r="H8684" s="428"/>
      <c r="I8684" s="428"/>
      <c r="J8684" s="428"/>
      <c r="K8684" s="430"/>
      <c r="L8684" s="430"/>
      <c r="M8684" s="479"/>
      <c r="N8684" s="594">
        <f t="shared" si="170"/>
        <v>0</v>
      </c>
      <c r="O8684" s="594"/>
      <c r="P8684" s="484"/>
      <c r="Q8684" s="484"/>
    </row>
    <row r="8685" spans="1:17">
      <c r="A8685" s="670">
        <v>8668</v>
      </c>
      <c r="B8685" s="677"/>
      <c r="C8685" s="677"/>
      <c r="D8685" s="677"/>
      <c r="E8685" s="676"/>
      <c r="F8685" s="448"/>
      <c r="G8685" s="358"/>
      <c r="H8685" s="428"/>
      <c r="I8685" s="428"/>
      <c r="J8685" s="428"/>
      <c r="K8685" s="430"/>
      <c r="L8685" s="430"/>
      <c r="M8685" s="479"/>
      <c r="N8685" s="594">
        <f t="shared" si="170"/>
        <v>0</v>
      </c>
      <c r="O8685" s="594"/>
      <c r="P8685" s="484"/>
      <c r="Q8685" s="484"/>
    </row>
    <row r="8686" spans="1:17">
      <c r="A8686" s="670">
        <v>8669</v>
      </c>
      <c r="B8686" s="677"/>
      <c r="C8686" s="677"/>
      <c r="D8686" s="677"/>
      <c r="E8686" s="676"/>
      <c r="F8686" s="448"/>
      <c r="G8686" s="358"/>
      <c r="H8686" s="428"/>
      <c r="I8686" s="428"/>
      <c r="J8686" s="428"/>
      <c r="K8686" s="430"/>
      <c r="L8686" s="430"/>
      <c r="M8686" s="479"/>
      <c r="N8686" s="594">
        <f t="shared" si="170"/>
        <v>0</v>
      </c>
      <c r="O8686" s="594"/>
      <c r="P8686" s="484"/>
      <c r="Q8686" s="484"/>
    </row>
    <row r="8687" spans="1:17">
      <c r="A8687" s="670">
        <v>8670</v>
      </c>
      <c r="B8687" s="677"/>
      <c r="C8687" s="677"/>
      <c r="D8687" s="677"/>
      <c r="E8687" s="676"/>
      <c r="F8687" s="448"/>
      <c r="G8687" s="358"/>
      <c r="H8687" s="428"/>
      <c r="I8687" s="428"/>
      <c r="J8687" s="428"/>
      <c r="K8687" s="430"/>
      <c r="L8687" s="430"/>
      <c r="M8687" s="479"/>
      <c r="N8687" s="594">
        <f t="shared" si="170"/>
        <v>0</v>
      </c>
      <c r="O8687" s="594"/>
      <c r="P8687" s="484"/>
      <c r="Q8687" s="484"/>
    </row>
    <row r="8688" spans="1:17">
      <c r="A8688" s="670">
        <v>8671</v>
      </c>
      <c r="B8688" s="677"/>
      <c r="C8688" s="677"/>
      <c r="D8688" s="677"/>
      <c r="E8688" s="676"/>
      <c r="F8688" s="448"/>
      <c r="G8688" s="358"/>
      <c r="H8688" s="428"/>
      <c r="I8688" s="428"/>
      <c r="J8688" s="428"/>
      <c r="K8688" s="430"/>
      <c r="L8688" s="430"/>
      <c r="M8688" s="479"/>
      <c r="N8688" s="594">
        <f t="shared" si="170"/>
        <v>0</v>
      </c>
      <c r="O8688" s="594"/>
      <c r="P8688" s="484"/>
      <c r="Q8688" s="484"/>
    </row>
    <row r="8689" spans="1:17">
      <c r="A8689" s="670">
        <v>8672</v>
      </c>
      <c r="B8689" s="677"/>
      <c r="C8689" s="677"/>
      <c r="D8689" s="677"/>
      <c r="E8689" s="676"/>
      <c r="F8689" s="448"/>
      <c r="G8689" s="358"/>
      <c r="H8689" s="428"/>
      <c r="I8689" s="428"/>
      <c r="J8689" s="428"/>
      <c r="K8689" s="430"/>
      <c r="L8689" s="430"/>
      <c r="M8689" s="479"/>
      <c r="N8689" s="594">
        <f t="shared" si="170"/>
        <v>0</v>
      </c>
      <c r="O8689" s="594"/>
      <c r="P8689" s="484"/>
      <c r="Q8689" s="484"/>
    </row>
    <row r="8690" spans="1:17">
      <c r="A8690" s="670">
        <v>8673</v>
      </c>
      <c r="B8690" s="677"/>
      <c r="C8690" s="677"/>
      <c r="D8690" s="677"/>
      <c r="E8690" s="676"/>
      <c r="F8690" s="448"/>
      <c r="G8690" s="358"/>
      <c r="H8690" s="428"/>
      <c r="I8690" s="428"/>
      <c r="J8690" s="428"/>
      <c r="K8690" s="430"/>
      <c r="L8690" s="430"/>
      <c r="M8690" s="479"/>
      <c r="N8690" s="594">
        <f t="shared" si="170"/>
        <v>0</v>
      </c>
      <c r="O8690" s="594"/>
      <c r="P8690" s="484"/>
      <c r="Q8690" s="484"/>
    </row>
    <row r="8691" spans="1:17">
      <c r="A8691" s="670">
        <v>8674</v>
      </c>
      <c r="B8691" s="677"/>
      <c r="C8691" s="677"/>
      <c r="D8691" s="677"/>
      <c r="E8691" s="676"/>
      <c r="F8691" s="448"/>
      <c r="G8691" s="358"/>
      <c r="H8691" s="428"/>
      <c r="I8691" s="428"/>
      <c r="J8691" s="428"/>
      <c r="K8691" s="430"/>
      <c r="L8691" s="430"/>
      <c r="M8691" s="479"/>
      <c r="N8691" s="594">
        <f t="shared" si="170"/>
        <v>0</v>
      </c>
      <c r="O8691" s="594"/>
      <c r="P8691" s="484"/>
      <c r="Q8691" s="484"/>
    </row>
    <row r="8692" spans="1:17">
      <c r="A8692" s="670">
        <v>8675</v>
      </c>
      <c r="B8692" s="677"/>
      <c r="C8692" s="677"/>
      <c r="D8692" s="677"/>
      <c r="E8692" s="676"/>
      <c r="F8692" s="448"/>
      <c r="G8692" s="358"/>
      <c r="H8692" s="428"/>
      <c r="I8692" s="428"/>
      <c r="J8692" s="428"/>
      <c r="K8692" s="430"/>
      <c r="L8692" s="430"/>
      <c r="M8692" s="479"/>
      <c r="N8692" s="594">
        <f t="shared" si="170"/>
        <v>0</v>
      </c>
      <c r="O8692" s="594"/>
      <c r="P8692" s="484"/>
      <c r="Q8692" s="484"/>
    </row>
    <row r="8693" spans="1:17">
      <c r="A8693" s="670">
        <v>8676</v>
      </c>
      <c r="B8693" s="677"/>
      <c r="C8693" s="677"/>
      <c r="D8693" s="677"/>
      <c r="E8693" s="676"/>
      <c r="F8693" s="448"/>
      <c r="G8693" s="358"/>
      <c r="H8693" s="428"/>
      <c r="I8693" s="428"/>
      <c r="J8693" s="428"/>
      <c r="K8693" s="430"/>
      <c r="L8693" s="430"/>
      <c r="M8693" s="479"/>
      <c r="N8693" s="594">
        <f t="shared" si="170"/>
        <v>0</v>
      </c>
      <c r="O8693" s="594"/>
      <c r="P8693" s="484"/>
      <c r="Q8693" s="484"/>
    </row>
    <row r="8694" spans="1:17">
      <c r="A8694" s="670">
        <v>8677</v>
      </c>
      <c r="B8694" s="677"/>
      <c r="C8694" s="677"/>
      <c r="D8694" s="677"/>
      <c r="E8694" s="676"/>
      <c r="F8694" s="448"/>
      <c r="G8694" s="358"/>
      <c r="H8694" s="428"/>
      <c r="I8694" s="428"/>
      <c r="J8694" s="428"/>
      <c r="K8694" s="430"/>
      <c r="L8694" s="430"/>
      <c r="M8694" s="479"/>
      <c r="N8694" s="594">
        <f t="shared" si="170"/>
        <v>0</v>
      </c>
      <c r="O8694" s="594"/>
      <c r="P8694" s="484"/>
      <c r="Q8694" s="484"/>
    </row>
    <row r="8695" spans="1:17">
      <c r="A8695" s="670">
        <v>8678</v>
      </c>
      <c r="B8695" s="677"/>
      <c r="C8695" s="677"/>
      <c r="D8695" s="677"/>
      <c r="E8695" s="676"/>
      <c r="F8695" s="448"/>
      <c r="G8695" s="358"/>
      <c r="H8695" s="428"/>
      <c r="I8695" s="428"/>
      <c r="J8695" s="428"/>
      <c r="K8695" s="430"/>
      <c r="L8695" s="430"/>
      <c r="M8695" s="479"/>
      <c r="N8695" s="594">
        <f t="shared" si="170"/>
        <v>0</v>
      </c>
      <c r="O8695" s="594"/>
      <c r="P8695" s="484"/>
      <c r="Q8695" s="484"/>
    </row>
    <row r="8696" spans="1:17">
      <c r="A8696" s="670">
        <v>8679</v>
      </c>
      <c r="B8696" s="677"/>
      <c r="C8696" s="677"/>
      <c r="D8696" s="677"/>
      <c r="E8696" s="676"/>
      <c r="F8696" s="448"/>
      <c r="G8696" s="358"/>
      <c r="H8696" s="428"/>
      <c r="I8696" s="428"/>
      <c r="J8696" s="428"/>
      <c r="K8696" s="430"/>
      <c r="L8696" s="430"/>
      <c r="M8696" s="479"/>
      <c r="N8696" s="594">
        <f t="shared" si="170"/>
        <v>0</v>
      </c>
      <c r="O8696" s="594"/>
      <c r="P8696" s="484"/>
      <c r="Q8696" s="484"/>
    </row>
    <row r="8697" spans="1:17">
      <c r="A8697" s="670">
        <v>8680</v>
      </c>
      <c r="B8697" s="677"/>
      <c r="C8697" s="677"/>
      <c r="D8697" s="677"/>
      <c r="E8697" s="676"/>
      <c r="F8697" s="448"/>
      <c r="G8697" s="358"/>
      <c r="H8697" s="428"/>
      <c r="I8697" s="428"/>
      <c r="J8697" s="428"/>
      <c r="K8697" s="430"/>
      <c r="L8697" s="430"/>
      <c r="M8697" s="479"/>
      <c r="N8697" s="594">
        <f t="shared" si="170"/>
        <v>0</v>
      </c>
      <c r="O8697" s="594"/>
      <c r="P8697" s="484"/>
      <c r="Q8697" s="484"/>
    </row>
    <row r="8698" spans="1:17">
      <c r="A8698" s="670">
        <v>8681</v>
      </c>
      <c r="B8698" s="677"/>
      <c r="C8698" s="677"/>
      <c r="D8698" s="677"/>
      <c r="E8698" s="676"/>
      <c r="F8698" s="448"/>
      <c r="G8698" s="358"/>
      <c r="H8698" s="428"/>
      <c r="I8698" s="428"/>
      <c r="J8698" s="428"/>
      <c r="K8698" s="430"/>
      <c r="L8698" s="430"/>
      <c r="M8698" s="479"/>
      <c r="N8698" s="594">
        <f t="shared" si="170"/>
        <v>0</v>
      </c>
      <c r="O8698" s="594"/>
      <c r="P8698" s="484"/>
      <c r="Q8698" s="484"/>
    </row>
    <row r="8699" spans="1:17">
      <c r="A8699" s="670">
        <v>8682</v>
      </c>
      <c r="B8699" s="677"/>
      <c r="C8699" s="677"/>
      <c r="D8699" s="677"/>
      <c r="E8699" s="676"/>
      <c r="F8699" s="448"/>
      <c r="G8699" s="358"/>
      <c r="H8699" s="428"/>
      <c r="I8699" s="428"/>
      <c r="J8699" s="428"/>
      <c r="K8699" s="430"/>
      <c r="L8699" s="430"/>
      <c r="M8699" s="479"/>
      <c r="N8699" s="594">
        <f t="shared" si="170"/>
        <v>0</v>
      </c>
      <c r="O8699" s="594"/>
      <c r="P8699" s="484"/>
      <c r="Q8699" s="484"/>
    </row>
    <row r="8700" spans="1:17">
      <c r="A8700" s="670">
        <v>8683</v>
      </c>
      <c r="B8700" s="677"/>
      <c r="C8700" s="677"/>
      <c r="D8700" s="677"/>
      <c r="E8700" s="676"/>
      <c r="F8700" s="448"/>
      <c r="G8700" s="358"/>
      <c r="H8700" s="428"/>
      <c r="I8700" s="428"/>
      <c r="J8700" s="428"/>
      <c r="K8700" s="430"/>
      <c r="L8700" s="430"/>
      <c r="M8700" s="479"/>
      <c r="N8700" s="594">
        <f t="shared" si="170"/>
        <v>0</v>
      </c>
      <c r="O8700" s="594"/>
      <c r="P8700" s="484"/>
      <c r="Q8700" s="484"/>
    </row>
    <row r="8701" spans="1:17">
      <c r="A8701" s="670">
        <v>8684</v>
      </c>
      <c r="B8701" s="677"/>
      <c r="C8701" s="677"/>
      <c r="D8701" s="677"/>
      <c r="E8701" s="676"/>
      <c r="F8701" s="448"/>
      <c r="G8701" s="358"/>
      <c r="H8701" s="428"/>
      <c r="I8701" s="428"/>
      <c r="J8701" s="428"/>
      <c r="K8701" s="430"/>
      <c r="L8701" s="430"/>
      <c r="M8701" s="479"/>
      <c r="N8701" s="594">
        <f t="shared" si="170"/>
        <v>0</v>
      </c>
      <c r="O8701" s="594"/>
      <c r="P8701" s="484"/>
      <c r="Q8701" s="484"/>
    </row>
    <row r="8702" spans="1:17">
      <c r="A8702" s="670">
        <v>8685</v>
      </c>
      <c r="B8702" s="677"/>
      <c r="C8702" s="677"/>
      <c r="D8702" s="677"/>
      <c r="E8702" s="676"/>
      <c r="F8702" s="448"/>
      <c r="G8702" s="358"/>
      <c r="H8702" s="428"/>
      <c r="I8702" s="428"/>
      <c r="J8702" s="428"/>
      <c r="K8702" s="430"/>
      <c r="L8702" s="430"/>
      <c r="M8702" s="479"/>
      <c r="N8702" s="594">
        <f t="shared" si="170"/>
        <v>0</v>
      </c>
      <c r="O8702" s="594"/>
      <c r="P8702" s="484"/>
      <c r="Q8702" s="484"/>
    </row>
    <row r="8703" spans="1:17">
      <c r="A8703" s="670">
        <v>8686</v>
      </c>
      <c r="B8703" s="677"/>
      <c r="C8703" s="677"/>
      <c r="D8703" s="677"/>
      <c r="E8703" s="676"/>
      <c r="F8703" s="448"/>
      <c r="G8703" s="358"/>
      <c r="H8703" s="428"/>
      <c r="I8703" s="428"/>
      <c r="J8703" s="428"/>
      <c r="K8703" s="430"/>
      <c r="L8703" s="430"/>
      <c r="M8703" s="479"/>
      <c r="N8703" s="594">
        <f t="shared" si="170"/>
        <v>0</v>
      </c>
      <c r="O8703" s="594"/>
      <c r="P8703" s="484"/>
      <c r="Q8703" s="484"/>
    </row>
    <row r="8704" spans="1:17">
      <c r="A8704" s="670">
        <v>8687</v>
      </c>
      <c r="B8704" s="677"/>
      <c r="C8704" s="677"/>
      <c r="D8704" s="677"/>
      <c r="E8704" s="676"/>
      <c r="F8704" s="448"/>
      <c r="G8704" s="358"/>
      <c r="H8704" s="428"/>
      <c r="I8704" s="428"/>
      <c r="J8704" s="428"/>
      <c r="K8704" s="430"/>
      <c r="L8704" s="430"/>
      <c r="M8704" s="479"/>
      <c r="N8704" s="594">
        <f t="shared" si="170"/>
        <v>0</v>
      </c>
      <c r="O8704" s="594"/>
      <c r="P8704" s="484"/>
      <c r="Q8704" s="484"/>
    </row>
    <row r="8705" spans="1:17">
      <c r="A8705" s="670">
        <v>8688</v>
      </c>
      <c r="B8705" s="677"/>
      <c r="C8705" s="677"/>
      <c r="D8705" s="677"/>
      <c r="E8705" s="676"/>
      <c r="F8705" s="448"/>
      <c r="G8705" s="358"/>
      <c r="H8705" s="428"/>
      <c r="I8705" s="428"/>
      <c r="J8705" s="428"/>
      <c r="K8705" s="430"/>
      <c r="L8705" s="430"/>
      <c r="M8705" s="479"/>
      <c r="N8705" s="594">
        <f t="shared" si="170"/>
        <v>0</v>
      </c>
      <c r="O8705" s="594"/>
      <c r="P8705" s="484"/>
      <c r="Q8705" s="484"/>
    </row>
    <row r="8706" spans="1:17">
      <c r="A8706" s="670">
        <v>8689</v>
      </c>
      <c r="B8706" s="677"/>
      <c r="C8706" s="677"/>
      <c r="D8706" s="677"/>
      <c r="E8706" s="676"/>
      <c r="F8706" s="448"/>
      <c r="G8706" s="358"/>
      <c r="H8706" s="428"/>
      <c r="I8706" s="428"/>
      <c r="J8706" s="428"/>
      <c r="K8706" s="430"/>
      <c r="L8706" s="430"/>
      <c r="M8706" s="479"/>
      <c r="N8706" s="594">
        <f t="shared" si="170"/>
        <v>0</v>
      </c>
      <c r="O8706" s="594"/>
      <c r="P8706" s="484"/>
      <c r="Q8706" s="484"/>
    </row>
    <row r="8707" spans="1:17">
      <c r="A8707" s="670">
        <v>8690</v>
      </c>
      <c r="B8707" s="677"/>
      <c r="C8707" s="677"/>
      <c r="D8707" s="677"/>
      <c r="E8707" s="676"/>
      <c r="F8707" s="448"/>
      <c r="G8707" s="358"/>
      <c r="H8707" s="428"/>
      <c r="I8707" s="428"/>
      <c r="J8707" s="428"/>
      <c r="K8707" s="430"/>
      <c r="L8707" s="430"/>
      <c r="M8707" s="479"/>
      <c r="N8707" s="594">
        <f t="shared" si="170"/>
        <v>0</v>
      </c>
      <c r="O8707" s="594"/>
      <c r="P8707" s="484"/>
      <c r="Q8707" s="484"/>
    </row>
    <row r="8708" spans="1:17">
      <c r="A8708" s="670">
        <v>8691</v>
      </c>
      <c r="B8708" s="677"/>
      <c r="C8708" s="677"/>
      <c r="D8708" s="677"/>
      <c r="E8708" s="676"/>
      <c r="F8708" s="448"/>
      <c r="G8708" s="358"/>
      <c r="H8708" s="428"/>
      <c r="I8708" s="428"/>
      <c r="J8708" s="428"/>
      <c r="K8708" s="430"/>
      <c r="L8708" s="430"/>
      <c r="M8708" s="479"/>
      <c r="N8708" s="594">
        <f t="shared" si="170"/>
        <v>0</v>
      </c>
      <c r="O8708" s="594"/>
      <c r="P8708" s="484"/>
      <c r="Q8708" s="484"/>
    </row>
    <row r="8709" spans="1:17">
      <c r="A8709" s="670">
        <v>8692</v>
      </c>
      <c r="B8709" s="677"/>
      <c r="C8709" s="677"/>
      <c r="D8709" s="677"/>
      <c r="E8709" s="676"/>
      <c r="F8709" s="448"/>
      <c r="G8709" s="358"/>
      <c r="H8709" s="428"/>
      <c r="I8709" s="428"/>
      <c r="J8709" s="428"/>
      <c r="K8709" s="430"/>
      <c r="L8709" s="430"/>
      <c r="M8709" s="479"/>
      <c r="N8709" s="594">
        <f t="shared" si="170"/>
        <v>0</v>
      </c>
      <c r="O8709" s="594"/>
      <c r="P8709" s="484"/>
      <c r="Q8709" s="484"/>
    </row>
    <row r="8710" spans="1:17">
      <c r="A8710" s="670">
        <v>8693</v>
      </c>
      <c r="B8710" s="677"/>
      <c r="C8710" s="677"/>
      <c r="D8710" s="677"/>
      <c r="E8710" s="676"/>
      <c r="F8710" s="448"/>
      <c r="G8710" s="358"/>
      <c r="H8710" s="428"/>
      <c r="I8710" s="428"/>
      <c r="J8710" s="428"/>
      <c r="K8710" s="430"/>
      <c r="L8710" s="430"/>
      <c r="M8710" s="479"/>
      <c r="N8710" s="594">
        <f t="shared" si="170"/>
        <v>0</v>
      </c>
      <c r="O8710" s="594"/>
      <c r="P8710" s="484"/>
      <c r="Q8710" s="484"/>
    </row>
    <row r="8711" spans="1:17">
      <c r="A8711" s="670">
        <v>8694</v>
      </c>
      <c r="B8711" s="677"/>
      <c r="C8711" s="677"/>
      <c r="D8711" s="677"/>
      <c r="E8711" s="676"/>
      <c r="F8711" s="448"/>
      <c r="G8711" s="358"/>
      <c r="H8711" s="428"/>
      <c r="I8711" s="428"/>
      <c r="J8711" s="428"/>
      <c r="K8711" s="430"/>
      <c r="L8711" s="430"/>
      <c r="M8711" s="479"/>
      <c r="N8711" s="594">
        <f t="shared" si="170"/>
        <v>0</v>
      </c>
      <c r="O8711" s="594"/>
      <c r="P8711" s="484"/>
      <c r="Q8711" s="484"/>
    </row>
    <row r="8712" spans="1:17">
      <c r="A8712" s="670">
        <v>8695</v>
      </c>
      <c r="B8712" s="677"/>
      <c r="C8712" s="677"/>
      <c r="D8712" s="677"/>
      <c r="E8712" s="676"/>
      <c r="F8712" s="448"/>
      <c r="G8712" s="358"/>
      <c r="H8712" s="428"/>
      <c r="I8712" s="428"/>
      <c r="J8712" s="428"/>
      <c r="K8712" s="430"/>
      <c r="L8712" s="430"/>
      <c r="M8712" s="479"/>
      <c r="N8712" s="594">
        <f t="shared" si="170"/>
        <v>0</v>
      </c>
      <c r="O8712" s="594"/>
      <c r="P8712" s="484"/>
      <c r="Q8712" s="484"/>
    </row>
    <row r="8713" spans="1:17">
      <c r="A8713" s="670">
        <v>8696</v>
      </c>
      <c r="B8713" s="677"/>
      <c r="C8713" s="677"/>
      <c r="D8713" s="677"/>
      <c r="E8713" s="676"/>
      <c r="F8713" s="448"/>
      <c r="G8713" s="358"/>
      <c r="H8713" s="428"/>
      <c r="I8713" s="428"/>
      <c r="J8713" s="428"/>
      <c r="K8713" s="430"/>
      <c r="L8713" s="430"/>
      <c r="M8713" s="479"/>
      <c r="N8713" s="594">
        <f t="shared" si="170"/>
        <v>0</v>
      </c>
      <c r="O8713" s="594"/>
      <c r="P8713" s="484"/>
      <c r="Q8713" s="484"/>
    </row>
    <row r="8714" spans="1:17">
      <c r="A8714" s="670">
        <v>8697</v>
      </c>
      <c r="B8714" s="677"/>
      <c r="C8714" s="677"/>
      <c r="D8714" s="677"/>
      <c r="E8714" s="676"/>
      <c r="F8714" s="448"/>
      <c r="G8714" s="358"/>
      <c r="H8714" s="428"/>
      <c r="I8714" s="428"/>
      <c r="J8714" s="428"/>
      <c r="K8714" s="430"/>
      <c r="L8714" s="430"/>
      <c r="M8714" s="479"/>
      <c r="N8714" s="594">
        <f t="shared" si="170"/>
        <v>0</v>
      </c>
      <c r="O8714" s="594"/>
      <c r="P8714" s="484"/>
      <c r="Q8714" s="484"/>
    </row>
    <row r="8715" spans="1:17">
      <c r="A8715" s="670">
        <v>8698</v>
      </c>
      <c r="B8715" s="677"/>
      <c r="C8715" s="677"/>
      <c r="D8715" s="677"/>
      <c r="E8715" s="676"/>
      <c r="F8715" s="448"/>
      <c r="G8715" s="358"/>
      <c r="H8715" s="428"/>
      <c r="I8715" s="428"/>
      <c r="J8715" s="428"/>
      <c r="K8715" s="430"/>
      <c r="L8715" s="430"/>
      <c r="M8715" s="479"/>
      <c r="N8715" s="594">
        <f t="shared" si="170"/>
        <v>0</v>
      </c>
      <c r="O8715" s="594"/>
      <c r="P8715" s="484"/>
      <c r="Q8715" s="484"/>
    </row>
    <row r="8716" spans="1:17">
      <c r="A8716" s="670">
        <v>8699</v>
      </c>
      <c r="B8716" s="677"/>
      <c r="C8716" s="677"/>
      <c r="D8716" s="677"/>
      <c r="E8716" s="676"/>
      <c r="F8716" s="448"/>
      <c r="G8716" s="358"/>
      <c r="H8716" s="428"/>
      <c r="I8716" s="428"/>
      <c r="J8716" s="428"/>
      <c r="K8716" s="430"/>
      <c r="L8716" s="430"/>
      <c r="M8716" s="479"/>
      <c r="N8716" s="594">
        <f t="shared" si="170"/>
        <v>0</v>
      </c>
      <c r="O8716" s="594"/>
      <c r="P8716" s="484"/>
      <c r="Q8716" s="484"/>
    </row>
    <row r="8717" spans="1:17">
      <c r="A8717" s="670">
        <v>8700</v>
      </c>
      <c r="B8717" s="677"/>
      <c r="C8717" s="677"/>
      <c r="D8717" s="677"/>
      <c r="E8717" s="676"/>
      <c r="F8717" s="448"/>
      <c r="G8717" s="358"/>
      <c r="H8717" s="428"/>
      <c r="I8717" s="428"/>
      <c r="J8717" s="428"/>
      <c r="K8717" s="430"/>
      <c r="L8717" s="430"/>
      <c r="M8717" s="479"/>
      <c r="N8717" s="594">
        <f t="shared" si="170"/>
        <v>0</v>
      </c>
      <c r="O8717" s="594"/>
      <c r="P8717" s="484"/>
      <c r="Q8717" s="484"/>
    </row>
    <row r="8718" spans="1:17">
      <c r="A8718" s="670">
        <v>8701</v>
      </c>
      <c r="B8718" s="677"/>
      <c r="C8718" s="677"/>
      <c r="D8718" s="677"/>
      <c r="E8718" s="676"/>
      <c r="F8718" s="448"/>
      <c r="G8718" s="358"/>
      <c r="H8718" s="428"/>
      <c r="I8718" s="428"/>
      <c r="J8718" s="428"/>
      <c r="K8718" s="430"/>
      <c r="L8718" s="430"/>
      <c r="M8718" s="479"/>
      <c r="N8718" s="594">
        <f t="shared" si="170"/>
        <v>0</v>
      </c>
      <c r="O8718" s="594"/>
      <c r="P8718" s="484"/>
      <c r="Q8718" s="484"/>
    </row>
    <row r="8719" spans="1:17">
      <c r="A8719" s="670">
        <v>8702</v>
      </c>
      <c r="B8719" s="677"/>
      <c r="C8719" s="677"/>
      <c r="D8719" s="677"/>
      <c r="E8719" s="676"/>
      <c r="F8719" s="448"/>
      <c r="G8719" s="358"/>
      <c r="H8719" s="428"/>
      <c r="I8719" s="428"/>
      <c r="J8719" s="428"/>
      <c r="K8719" s="430"/>
      <c r="L8719" s="430"/>
      <c r="M8719" s="479"/>
      <c r="N8719" s="594">
        <f t="shared" si="170"/>
        <v>0</v>
      </c>
      <c r="O8719" s="594"/>
      <c r="P8719" s="484"/>
      <c r="Q8719" s="484"/>
    </row>
    <row r="8720" spans="1:17">
      <c r="A8720" s="670">
        <v>8703</v>
      </c>
      <c r="B8720" s="677"/>
      <c r="C8720" s="677"/>
      <c r="D8720" s="677"/>
      <c r="E8720" s="676"/>
      <c r="F8720" s="448"/>
      <c r="G8720" s="358"/>
      <c r="H8720" s="428"/>
      <c r="I8720" s="428"/>
      <c r="J8720" s="428"/>
      <c r="K8720" s="430"/>
      <c r="L8720" s="430"/>
      <c r="M8720" s="479"/>
      <c r="N8720" s="594">
        <f t="shared" si="170"/>
        <v>0</v>
      </c>
      <c r="O8720" s="594"/>
      <c r="P8720" s="484"/>
      <c r="Q8720" s="484"/>
    </row>
    <row r="8721" spans="1:17">
      <c r="A8721" s="670">
        <v>8704</v>
      </c>
      <c r="B8721" s="677"/>
      <c r="C8721" s="677"/>
      <c r="D8721" s="677"/>
      <c r="E8721" s="676"/>
      <c r="F8721" s="448"/>
      <c r="G8721" s="358"/>
      <c r="H8721" s="428"/>
      <c r="I8721" s="428"/>
      <c r="J8721" s="428"/>
      <c r="K8721" s="430"/>
      <c r="L8721" s="430"/>
      <c r="M8721" s="479"/>
      <c r="N8721" s="594">
        <f t="shared" si="170"/>
        <v>0</v>
      </c>
      <c r="O8721" s="594"/>
      <c r="P8721" s="484"/>
      <c r="Q8721" s="484"/>
    </row>
    <row r="8722" spans="1:17">
      <c r="A8722" s="670">
        <v>8705</v>
      </c>
      <c r="B8722" s="677"/>
      <c r="C8722" s="677"/>
      <c r="D8722" s="677"/>
      <c r="E8722" s="676"/>
      <c r="F8722" s="448"/>
      <c r="G8722" s="358"/>
      <c r="H8722" s="428"/>
      <c r="I8722" s="428"/>
      <c r="J8722" s="428"/>
      <c r="K8722" s="430"/>
      <c r="L8722" s="430"/>
      <c r="M8722" s="479"/>
      <c r="N8722" s="594">
        <f t="shared" si="170"/>
        <v>0</v>
      </c>
      <c r="O8722" s="594"/>
      <c r="P8722" s="484"/>
      <c r="Q8722" s="484"/>
    </row>
    <row r="8723" spans="1:17">
      <c r="A8723" s="670">
        <v>8706</v>
      </c>
      <c r="B8723" s="677"/>
      <c r="C8723" s="677"/>
      <c r="D8723" s="677"/>
      <c r="E8723" s="676"/>
      <c r="F8723" s="448"/>
      <c r="G8723" s="358"/>
      <c r="H8723" s="428"/>
      <c r="I8723" s="428"/>
      <c r="J8723" s="428"/>
      <c r="K8723" s="430"/>
      <c r="L8723" s="430"/>
      <c r="M8723" s="479"/>
      <c r="N8723" s="594">
        <f t="shared" ref="N8723:N8786" si="171">+IF((O8722-I8722)&gt;$O$8,1,0)*IF(I8722&gt;$O$9,1,0)*IF(O8722&gt;($O$11-$O$10),1,0)</f>
        <v>0</v>
      </c>
      <c r="O8723" s="594"/>
      <c r="P8723" s="484"/>
      <c r="Q8723" s="484"/>
    </row>
    <row r="8724" spans="1:17">
      <c r="A8724" s="670">
        <v>8707</v>
      </c>
      <c r="B8724" s="677"/>
      <c r="C8724" s="677"/>
      <c r="D8724" s="677"/>
      <c r="E8724" s="676"/>
      <c r="F8724" s="448"/>
      <c r="G8724" s="358"/>
      <c r="H8724" s="428"/>
      <c r="I8724" s="428"/>
      <c r="J8724" s="428"/>
      <c r="K8724" s="430"/>
      <c r="L8724" s="430"/>
      <c r="M8724" s="479"/>
      <c r="N8724" s="594">
        <f t="shared" si="171"/>
        <v>0</v>
      </c>
      <c r="O8724" s="594"/>
      <c r="P8724" s="484"/>
      <c r="Q8724" s="484"/>
    </row>
    <row r="8725" spans="1:17">
      <c r="A8725" s="670">
        <v>8708</v>
      </c>
      <c r="B8725" s="677"/>
      <c r="C8725" s="677"/>
      <c r="D8725" s="677"/>
      <c r="E8725" s="676"/>
      <c r="F8725" s="448"/>
      <c r="G8725" s="358"/>
      <c r="H8725" s="428"/>
      <c r="I8725" s="428"/>
      <c r="J8725" s="428"/>
      <c r="K8725" s="430"/>
      <c r="L8725" s="430"/>
      <c r="M8725" s="479"/>
      <c r="N8725" s="594">
        <f t="shared" si="171"/>
        <v>0</v>
      </c>
      <c r="O8725" s="594"/>
      <c r="P8725" s="484"/>
      <c r="Q8725" s="484"/>
    </row>
    <row r="8726" spans="1:17">
      <c r="A8726" s="670">
        <v>8709</v>
      </c>
      <c r="B8726" s="677"/>
      <c r="C8726" s="677"/>
      <c r="D8726" s="677"/>
      <c r="E8726" s="676"/>
      <c r="F8726" s="448"/>
      <c r="G8726" s="358"/>
      <c r="H8726" s="428"/>
      <c r="I8726" s="428"/>
      <c r="J8726" s="428"/>
      <c r="K8726" s="430"/>
      <c r="L8726" s="430"/>
      <c r="M8726" s="479"/>
      <c r="N8726" s="594">
        <f t="shared" si="171"/>
        <v>0</v>
      </c>
      <c r="O8726" s="594"/>
      <c r="P8726" s="484"/>
      <c r="Q8726" s="484"/>
    </row>
    <row r="8727" spans="1:17">
      <c r="A8727" s="670">
        <v>8710</v>
      </c>
      <c r="B8727" s="677"/>
      <c r="C8727" s="677"/>
      <c r="D8727" s="677"/>
      <c r="E8727" s="676"/>
      <c r="F8727" s="448"/>
      <c r="G8727" s="358"/>
      <c r="H8727" s="428"/>
      <c r="I8727" s="428"/>
      <c r="J8727" s="428"/>
      <c r="K8727" s="430"/>
      <c r="L8727" s="430"/>
      <c r="M8727" s="479"/>
      <c r="N8727" s="594">
        <f t="shared" si="171"/>
        <v>0</v>
      </c>
      <c r="O8727" s="594"/>
      <c r="P8727" s="484"/>
      <c r="Q8727" s="484"/>
    </row>
    <row r="8728" spans="1:17">
      <c r="A8728" s="670">
        <v>8711</v>
      </c>
      <c r="B8728" s="677"/>
      <c r="C8728" s="677"/>
      <c r="D8728" s="677"/>
      <c r="E8728" s="676"/>
      <c r="F8728" s="448"/>
      <c r="G8728" s="358"/>
      <c r="H8728" s="428"/>
      <c r="I8728" s="428"/>
      <c r="J8728" s="428"/>
      <c r="K8728" s="430"/>
      <c r="L8728" s="430"/>
      <c r="M8728" s="479"/>
      <c r="N8728" s="594">
        <f t="shared" si="171"/>
        <v>0</v>
      </c>
      <c r="O8728" s="594"/>
      <c r="P8728" s="484"/>
      <c r="Q8728" s="484"/>
    </row>
    <row r="8729" spans="1:17">
      <c r="A8729" s="670">
        <v>8712</v>
      </c>
      <c r="B8729" s="677"/>
      <c r="C8729" s="677"/>
      <c r="D8729" s="677"/>
      <c r="E8729" s="676"/>
      <c r="F8729" s="448"/>
      <c r="G8729" s="358"/>
      <c r="H8729" s="428"/>
      <c r="I8729" s="428"/>
      <c r="J8729" s="428"/>
      <c r="K8729" s="430"/>
      <c r="L8729" s="430"/>
      <c r="M8729" s="479"/>
      <c r="N8729" s="594">
        <f t="shared" si="171"/>
        <v>0</v>
      </c>
      <c r="O8729" s="594"/>
      <c r="P8729" s="484"/>
      <c r="Q8729" s="484"/>
    </row>
    <row r="8730" spans="1:17">
      <c r="A8730" s="670">
        <v>8713</v>
      </c>
      <c r="B8730" s="677"/>
      <c r="C8730" s="677"/>
      <c r="D8730" s="677"/>
      <c r="E8730" s="676"/>
      <c r="F8730" s="448"/>
      <c r="G8730" s="358"/>
      <c r="H8730" s="428"/>
      <c r="I8730" s="428"/>
      <c r="J8730" s="428"/>
      <c r="K8730" s="430"/>
      <c r="L8730" s="430"/>
      <c r="M8730" s="479"/>
      <c r="N8730" s="594">
        <f t="shared" si="171"/>
        <v>0</v>
      </c>
      <c r="O8730" s="594"/>
      <c r="P8730" s="484"/>
      <c r="Q8730" s="484"/>
    </row>
    <row r="8731" spans="1:17">
      <c r="A8731" s="670">
        <v>8714</v>
      </c>
      <c r="B8731" s="677"/>
      <c r="C8731" s="677"/>
      <c r="D8731" s="677"/>
      <c r="E8731" s="676"/>
      <c r="F8731" s="448"/>
      <c r="G8731" s="358"/>
      <c r="H8731" s="428"/>
      <c r="I8731" s="428"/>
      <c r="J8731" s="428"/>
      <c r="K8731" s="430"/>
      <c r="L8731" s="430"/>
      <c r="M8731" s="479"/>
      <c r="N8731" s="594">
        <f t="shared" si="171"/>
        <v>0</v>
      </c>
      <c r="O8731" s="594"/>
      <c r="P8731" s="484"/>
      <c r="Q8731" s="484"/>
    </row>
    <row r="8732" spans="1:17">
      <c r="A8732" s="670">
        <v>8715</v>
      </c>
      <c r="B8732" s="677"/>
      <c r="C8732" s="677"/>
      <c r="D8732" s="677"/>
      <c r="E8732" s="676"/>
      <c r="F8732" s="448"/>
      <c r="G8732" s="358"/>
      <c r="H8732" s="428"/>
      <c r="I8732" s="428"/>
      <c r="J8732" s="428"/>
      <c r="K8732" s="430"/>
      <c r="L8732" s="430"/>
      <c r="M8732" s="479"/>
      <c r="N8732" s="594">
        <f t="shared" si="171"/>
        <v>0</v>
      </c>
      <c r="O8732" s="594"/>
      <c r="P8732" s="484"/>
      <c r="Q8732" s="484"/>
    </row>
    <row r="8733" spans="1:17">
      <c r="A8733" s="670">
        <v>8716</v>
      </c>
      <c r="B8733" s="677"/>
      <c r="C8733" s="677"/>
      <c r="D8733" s="677"/>
      <c r="E8733" s="676"/>
      <c r="F8733" s="448"/>
      <c r="G8733" s="358"/>
      <c r="H8733" s="428"/>
      <c r="I8733" s="428"/>
      <c r="J8733" s="428"/>
      <c r="K8733" s="430"/>
      <c r="L8733" s="430"/>
      <c r="M8733" s="479"/>
      <c r="N8733" s="594">
        <f t="shared" si="171"/>
        <v>0</v>
      </c>
      <c r="O8733" s="594"/>
      <c r="P8733" s="484"/>
      <c r="Q8733" s="484"/>
    </row>
    <row r="8734" spans="1:17">
      <c r="A8734" s="670">
        <v>8717</v>
      </c>
      <c r="B8734" s="677"/>
      <c r="C8734" s="677"/>
      <c r="D8734" s="677"/>
      <c r="E8734" s="676"/>
      <c r="F8734" s="448"/>
      <c r="G8734" s="358"/>
      <c r="H8734" s="428"/>
      <c r="I8734" s="428"/>
      <c r="J8734" s="428"/>
      <c r="K8734" s="430"/>
      <c r="L8734" s="430"/>
      <c r="M8734" s="479"/>
      <c r="N8734" s="594">
        <f t="shared" si="171"/>
        <v>0</v>
      </c>
      <c r="O8734" s="594"/>
      <c r="P8734" s="484"/>
      <c r="Q8734" s="484"/>
    </row>
    <row r="8735" spans="1:17">
      <c r="A8735" s="670">
        <v>8718</v>
      </c>
      <c r="B8735" s="677"/>
      <c r="C8735" s="677"/>
      <c r="D8735" s="677"/>
      <c r="E8735" s="676"/>
      <c r="F8735" s="448"/>
      <c r="G8735" s="358"/>
      <c r="H8735" s="428"/>
      <c r="I8735" s="428"/>
      <c r="J8735" s="428"/>
      <c r="K8735" s="430"/>
      <c r="L8735" s="430"/>
      <c r="M8735" s="479"/>
      <c r="N8735" s="594">
        <f t="shared" si="171"/>
        <v>0</v>
      </c>
      <c r="O8735" s="594"/>
      <c r="P8735" s="484"/>
      <c r="Q8735" s="484"/>
    </row>
    <row r="8736" spans="1:17">
      <c r="A8736" s="670">
        <v>8719</v>
      </c>
      <c r="B8736" s="677"/>
      <c r="C8736" s="677"/>
      <c r="D8736" s="677"/>
      <c r="E8736" s="676"/>
      <c r="F8736" s="448"/>
      <c r="G8736" s="358"/>
      <c r="H8736" s="428"/>
      <c r="I8736" s="428"/>
      <c r="J8736" s="428"/>
      <c r="K8736" s="430"/>
      <c r="L8736" s="430"/>
      <c r="M8736" s="479"/>
      <c r="N8736" s="594">
        <f t="shared" si="171"/>
        <v>0</v>
      </c>
      <c r="O8736" s="594"/>
      <c r="P8736" s="484"/>
      <c r="Q8736" s="484"/>
    </row>
    <row r="8737" spans="1:17">
      <c r="A8737" s="670">
        <v>8720</v>
      </c>
      <c r="B8737" s="677"/>
      <c r="C8737" s="677"/>
      <c r="D8737" s="677"/>
      <c r="E8737" s="676"/>
      <c r="F8737" s="448"/>
      <c r="G8737" s="358"/>
      <c r="H8737" s="428"/>
      <c r="I8737" s="428"/>
      <c r="J8737" s="428"/>
      <c r="K8737" s="430"/>
      <c r="L8737" s="430"/>
      <c r="M8737" s="479"/>
      <c r="N8737" s="594">
        <f t="shared" si="171"/>
        <v>0</v>
      </c>
      <c r="O8737" s="594"/>
      <c r="P8737" s="484"/>
      <c r="Q8737" s="484"/>
    </row>
    <row r="8738" spans="1:17">
      <c r="A8738" s="670">
        <v>8721</v>
      </c>
      <c r="B8738" s="677"/>
      <c r="C8738" s="677"/>
      <c r="D8738" s="677"/>
      <c r="E8738" s="676"/>
      <c r="F8738" s="448"/>
      <c r="G8738" s="358"/>
      <c r="H8738" s="428"/>
      <c r="I8738" s="428"/>
      <c r="J8738" s="428"/>
      <c r="K8738" s="430"/>
      <c r="L8738" s="430"/>
      <c r="M8738" s="479"/>
      <c r="N8738" s="594">
        <f t="shared" si="171"/>
        <v>0</v>
      </c>
      <c r="O8738" s="594"/>
      <c r="P8738" s="484"/>
      <c r="Q8738" s="484"/>
    </row>
    <row r="8739" spans="1:17">
      <c r="A8739" s="670">
        <v>8722</v>
      </c>
      <c r="B8739" s="677"/>
      <c r="C8739" s="677"/>
      <c r="D8739" s="677"/>
      <c r="E8739" s="676"/>
      <c r="F8739" s="448"/>
      <c r="G8739" s="358"/>
      <c r="H8739" s="428"/>
      <c r="I8739" s="428"/>
      <c r="J8739" s="428"/>
      <c r="K8739" s="430"/>
      <c r="L8739" s="430"/>
      <c r="M8739" s="479"/>
      <c r="N8739" s="594">
        <f t="shared" si="171"/>
        <v>0</v>
      </c>
      <c r="O8739" s="594"/>
      <c r="P8739" s="484"/>
      <c r="Q8739" s="484"/>
    </row>
    <row r="8740" spans="1:17">
      <c r="A8740" s="670">
        <v>8723</v>
      </c>
      <c r="B8740" s="677"/>
      <c r="C8740" s="677"/>
      <c r="D8740" s="677"/>
      <c r="E8740" s="676"/>
      <c r="F8740" s="448"/>
      <c r="G8740" s="358"/>
      <c r="H8740" s="428"/>
      <c r="I8740" s="428"/>
      <c r="J8740" s="428"/>
      <c r="K8740" s="430"/>
      <c r="L8740" s="430"/>
      <c r="M8740" s="479"/>
      <c r="N8740" s="594">
        <f t="shared" si="171"/>
        <v>0</v>
      </c>
      <c r="O8740" s="594"/>
      <c r="P8740" s="484"/>
      <c r="Q8740" s="484"/>
    </row>
    <row r="8741" spans="1:17">
      <c r="A8741" s="670">
        <v>8724</v>
      </c>
      <c r="B8741" s="677"/>
      <c r="C8741" s="677"/>
      <c r="D8741" s="677"/>
      <c r="E8741" s="676"/>
      <c r="F8741" s="448"/>
      <c r="G8741" s="358"/>
      <c r="H8741" s="428"/>
      <c r="I8741" s="428"/>
      <c r="J8741" s="428"/>
      <c r="K8741" s="430"/>
      <c r="L8741" s="430"/>
      <c r="M8741" s="479"/>
      <c r="N8741" s="594">
        <f t="shared" si="171"/>
        <v>0</v>
      </c>
      <c r="O8741" s="594"/>
      <c r="P8741" s="484"/>
      <c r="Q8741" s="484"/>
    </row>
    <row r="8742" spans="1:17">
      <c r="A8742" s="670">
        <v>8725</v>
      </c>
      <c r="B8742" s="677"/>
      <c r="C8742" s="677"/>
      <c r="D8742" s="677"/>
      <c r="E8742" s="676"/>
      <c r="F8742" s="448"/>
      <c r="G8742" s="358"/>
      <c r="H8742" s="428"/>
      <c r="I8742" s="428"/>
      <c r="J8742" s="428"/>
      <c r="K8742" s="430"/>
      <c r="L8742" s="430"/>
      <c r="M8742" s="479"/>
      <c r="N8742" s="594">
        <f t="shared" si="171"/>
        <v>0</v>
      </c>
      <c r="O8742" s="594"/>
      <c r="P8742" s="484"/>
      <c r="Q8742" s="484"/>
    </row>
    <row r="8743" spans="1:17">
      <c r="A8743" s="670">
        <v>8726</v>
      </c>
      <c r="B8743" s="677"/>
      <c r="C8743" s="677"/>
      <c r="D8743" s="677"/>
      <c r="E8743" s="676"/>
      <c r="F8743" s="448"/>
      <c r="G8743" s="358"/>
      <c r="H8743" s="428"/>
      <c r="I8743" s="428"/>
      <c r="J8743" s="428"/>
      <c r="K8743" s="430"/>
      <c r="L8743" s="430"/>
      <c r="M8743" s="479"/>
      <c r="N8743" s="594">
        <f t="shared" si="171"/>
        <v>0</v>
      </c>
      <c r="O8743" s="594"/>
      <c r="P8743" s="484"/>
      <c r="Q8743" s="484"/>
    </row>
    <row r="8744" spans="1:17">
      <c r="A8744" s="670">
        <v>8727</v>
      </c>
      <c r="B8744" s="677"/>
      <c r="C8744" s="677"/>
      <c r="D8744" s="677"/>
      <c r="E8744" s="676"/>
      <c r="F8744" s="448"/>
      <c r="G8744" s="358"/>
      <c r="H8744" s="428"/>
      <c r="I8744" s="428"/>
      <c r="J8744" s="428"/>
      <c r="K8744" s="430"/>
      <c r="L8744" s="430"/>
      <c r="M8744" s="479"/>
      <c r="N8744" s="594">
        <f t="shared" si="171"/>
        <v>0</v>
      </c>
      <c r="O8744" s="594"/>
      <c r="P8744" s="484"/>
      <c r="Q8744" s="484"/>
    </row>
    <row r="8745" spans="1:17">
      <c r="A8745" s="670">
        <v>8728</v>
      </c>
      <c r="B8745" s="677"/>
      <c r="C8745" s="677"/>
      <c r="D8745" s="677"/>
      <c r="E8745" s="676"/>
      <c r="F8745" s="448"/>
      <c r="G8745" s="358"/>
      <c r="H8745" s="428"/>
      <c r="I8745" s="428"/>
      <c r="J8745" s="428"/>
      <c r="K8745" s="430"/>
      <c r="L8745" s="430"/>
      <c r="M8745" s="479"/>
      <c r="N8745" s="594">
        <f t="shared" si="171"/>
        <v>0</v>
      </c>
      <c r="O8745" s="594"/>
      <c r="P8745" s="484"/>
      <c r="Q8745" s="484"/>
    </row>
    <row r="8746" spans="1:17">
      <c r="A8746" s="670">
        <v>8729</v>
      </c>
      <c r="B8746" s="677"/>
      <c r="C8746" s="677"/>
      <c r="D8746" s="677"/>
      <c r="E8746" s="676"/>
      <c r="F8746" s="448"/>
      <c r="G8746" s="358"/>
      <c r="H8746" s="428"/>
      <c r="I8746" s="428"/>
      <c r="J8746" s="428"/>
      <c r="K8746" s="430"/>
      <c r="L8746" s="430"/>
      <c r="M8746" s="479"/>
      <c r="N8746" s="594">
        <f t="shared" si="171"/>
        <v>0</v>
      </c>
      <c r="O8746" s="594"/>
      <c r="P8746" s="484"/>
      <c r="Q8746" s="484"/>
    </row>
    <row r="8747" spans="1:17">
      <c r="A8747" s="670">
        <v>8730</v>
      </c>
      <c r="B8747" s="677"/>
      <c r="C8747" s="677"/>
      <c r="D8747" s="677"/>
      <c r="E8747" s="676"/>
      <c r="F8747" s="448"/>
      <c r="G8747" s="358"/>
      <c r="H8747" s="428"/>
      <c r="I8747" s="428"/>
      <c r="J8747" s="428"/>
      <c r="K8747" s="430"/>
      <c r="L8747" s="430"/>
      <c r="M8747" s="479"/>
      <c r="N8747" s="594">
        <f t="shared" si="171"/>
        <v>0</v>
      </c>
      <c r="O8747" s="594"/>
      <c r="P8747" s="484"/>
      <c r="Q8747" s="484"/>
    </row>
    <row r="8748" spans="1:17">
      <c r="A8748" s="670">
        <v>8731</v>
      </c>
      <c r="B8748" s="677"/>
      <c r="C8748" s="677"/>
      <c r="D8748" s="677"/>
      <c r="E8748" s="676"/>
      <c r="F8748" s="448"/>
      <c r="G8748" s="358"/>
      <c r="H8748" s="428"/>
      <c r="I8748" s="428"/>
      <c r="J8748" s="428"/>
      <c r="K8748" s="430"/>
      <c r="L8748" s="430"/>
      <c r="M8748" s="479"/>
      <c r="N8748" s="594">
        <f t="shared" si="171"/>
        <v>0</v>
      </c>
      <c r="O8748" s="594"/>
      <c r="P8748" s="484"/>
      <c r="Q8748" s="484"/>
    </row>
    <row r="8749" spans="1:17">
      <c r="A8749" s="670">
        <v>8732</v>
      </c>
      <c r="B8749" s="677"/>
      <c r="C8749" s="677"/>
      <c r="D8749" s="677"/>
      <c r="E8749" s="676"/>
      <c r="F8749" s="448"/>
      <c r="G8749" s="358"/>
      <c r="H8749" s="428"/>
      <c r="I8749" s="428"/>
      <c r="J8749" s="428"/>
      <c r="K8749" s="430"/>
      <c r="L8749" s="430"/>
      <c r="M8749" s="479"/>
      <c r="N8749" s="594">
        <f t="shared" si="171"/>
        <v>0</v>
      </c>
      <c r="O8749" s="594"/>
      <c r="P8749" s="484"/>
      <c r="Q8749" s="484"/>
    </row>
    <row r="8750" spans="1:17">
      <c r="A8750" s="670">
        <v>8733</v>
      </c>
      <c r="B8750" s="677"/>
      <c r="C8750" s="677"/>
      <c r="D8750" s="677"/>
      <c r="E8750" s="676"/>
      <c r="F8750" s="448"/>
      <c r="G8750" s="358"/>
      <c r="H8750" s="428"/>
      <c r="I8750" s="428"/>
      <c r="J8750" s="428"/>
      <c r="K8750" s="430"/>
      <c r="L8750" s="430"/>
      <c r="M8750" s="479"/>
      <c r="N8750" s="594">
        <f t="shared" si="171"/>
        <v>0</v>
      </c>
      <c r="O8750" s="594"/>
      <c r="P8750" s="484"/>
      <c r="Q8750" s="484"/>
    </row>
    <row r="8751" spans="1:17">
      <c r="A8751" s="670">
        <v>8734</v>
      </c>
      <c r="B8751" s="677"/>
      <c r="C8751" s="677"/>
      <c r="D8751" s="677"/>
      <c r="E8751" s="676"/>
      <c r="F8751" s="448"/>
      <c r="G8751" s="358"/>
      <c r="H8751" s="428"/>
      <c r="I8751" s="428"/>
      <c r="J8751" s="428"/>
      <c r="K8751" s="430"/>
      <c r="L8751" s="430"/>
      <c r="M8751" s="479"/>
      <c r="N8751" s="594">
        <f t="shared" si="171"/>
        <v>0</v>
      </c>
      <c r="O8751" s="594"/>
      <c r="P8751" s="484"/>
      <c r="Q8751" s="484"/>
    </row>
    <row r="8752" spans="1:17">
      <c r="A8752" s="670">
        <v>8735</v>
      </c>
      <c r="B8752" s="677"/>
      <c r="C8752" s="677"/>
      <c r="D8752" s="677"/>
      <c r="E8752" s="676"/>
      <c r="F8752" s="448"/>
      <c r="G8752" s="358"/>
      <c r="H8752" s="428"/>
      <c r="I8752" s="428"/>
      <c r="J8752" s="428"/>
      <c r="K8752" s="430"/>
      <c r="L8752" s="430"/>
      <c r="M8752" s="479"/>
      <c r="N8752" s="594">
        <f t="shared" si="171"/>
        <v>0</v>
      </c>
      <c r="O8752" s="594"/>
      <c r="P8752" s="484"/>
      <c r="Q8752" s="484"/>
    </row>
    <row r="8753" spans="1:17">
      <c r="A8753" s="670">
        <v>8736</v>
      </c>
      <c r="B8753" s="677"/>
      <c r="C8753" s="677"/>
      <c r="D8753" s="677"/>
      <c r="E8753" s="676"/>
      <c r="F8753" s="448"/>
      <c r="G8753" s="358"/>
      <c r="H8753" s="428"/>
      <c r="I8753" s="428"/>
      <c r="J8753" s="428"/>
      <c r="K8753" s="430"/>
      <c r="L8753" s="430"/>
      <c r="M8753" s="479"/>
      <c r="N8753" s="594">
        <f t="shared" si="171"/>
        <v>0</v>
      </c>
      <c r="O8753" s="594"/>
      <c r="P8753" s="484"/>
      <c r="Q8753" s="484"/>
    </row>
    <row r="8754" spans="1:17">
      <c r="A8754" s="670">
        <v>8737</v>
      </c>
      <c r="B8754" s="677"/>
      <c r="C8754" s="677"/>
      <c r="D8754" s="677"/>
      <c r="E8754" s="676"/>
      <c r="F8754" s="448"/>
      <c r="G8754" s="358"/>
      <c r="H8754" s="428"/>
      <c r="I8754" s="428"/>
      <c r="J8754" s="428"/>
      <c r="K8754" s="430"/>
      <c r="L8754" s="430"/>
      <c r="M8754" s="479"/>
      <c r="N8754" s="594">
        <f t="shared" si="171"/>
        <v>0</v>
      </c>
      <c r="O8754" s="594"/>
      <c r="P8754" s="484"/>
      <c r="Q8754" s="484"/>
    </row>
    <row r="8755" spans="1:17">
      <c r="A8755" s="670">
        <v>8738</v>
      </c>
      <c r="B8755" s="677"/>
      <c r="C8755" s="677"/>
      <c r="D8755" s="677"/>
      <c r="E8755" s="676"/>
      <c r="F8755" s="448"/>
      <c r="G8755" s="358"/>
      <c r="H8755" s="428"/>
      <c r="I8755" s="428"/>
      <c r="J8755" s="428"/>
      <c r="K8755" s="430"/>
      <c r="L8755" s="430"/>
      <c r="M8755" s="479"/>
      <c r="N8755" s="594">
        <f t="shared" si="171"/>
        <v>0</v>
      </c>
      <c r="O8755" s="594"/>
      <c r="P8755" s="484"/>
      <c r="Q8755" s="484"/>
    </row>
    <row r="8756" spans="1:17">
      <c r="A8756" s="670">
        <v>8739</v>
      </c>
      <c r="B8756" s="677"/>
      <c r="C8756" s="677"/>
      <c r="D8756" s="677"/>
      <c r="E8756" s="676"/>
      <c r="F8756" s="448"/>
      <c r="G8756" s="358"/>
      <c r="H8756" s="428"/>
      <c r="I8756" s="428"/>
      <c r="J8756" s="428"/>
      <c r="K8756" s="430"/>
      <c r="L8756" s="430"/>
      <c r="M8756" s="479"/>
      <c r="N8756" s="594">
        <f t="shared" si="171"/>
        <v>0</v>
      </c>
      <c r="O8756" s="594"/>
      <c r="P8756" s="484"/>
      <c r="Q8756" s="484"/>
    </row>
    <row r="8757" spans="1:17">
      <c r="A8757" s="670">
        <v>8740</v>
      </c>
      <c r="B8757" s="677"/>
      <c r="C8757" s="677"/>
      <c r="D8757" s="677"/>
      <c r="E8757" s="676"/>
      <c r="F8757" s="448"/>
      <c r="G8757" s="358"/>
      <c r="H8757" s="428"/>
      <c r="I8757" s="428"/>
      <c r="J8757" s="428"/>
      <c r="K8757" s="430"/>
      <c r="L8757" s="430"/>
      <c r="M8757" s="479"/>
      <c r="N8757" s="594">
        <f t="shared" si="171"/>
        <v>0</v>
      </c>
      <c r="O8757" s="594"/>
      <c r="P8757" s="484"/>
      <c r="Q8757" s="484"/>
    </row>
    <row r="8758" spans="1:17">
      <c r="A8758" s="670">
        <v>8741</v>
      </c>
      <c r="B8758" s="677"/>
      <c r="C8758" s="677"/>
      <c r="D8758" s="677"/>
      <c r="E8758" s="676"/>
      <c r="F8758" s="448"/>
      <c r="G8758" s="358"/>
      <c r="H8758" s="428"/>
      <c r="I8758" s="428"/>
      <c r="J8758" s="428"/>
      <c r="K8758" s="430"/>
      <c r="L8758" s="430"/>
      <c r="M8758" s="479"/>
      <c r="N8758" s="594">
        <f t="shared" si="171"/>
        <v>0</v>
      </c>
      <c r="O8758" s="594"/>
      <c r="P8758" s="484"/>
      <c r="Q8758" s="484"/>
    </row>
    <row r="8759" spans="1:17">
      <c r="A8759" s="670">
        <v>8742</v>
      </c>
      <c r="B8759" s="677"/>
      <c r="C8759" s="677"/>
      <c r="D8759" s="677"/>
      <c r="E8759" s="676"/>
      <c r="F8759" s="448"/>
      <c r="G8759" s="358"/>
      <c r="H8759" s="428"/>
      <c r="I8759" s="428"/>
      <c r="J8759" s="428"/>
      <c r="K8759" s="430"/>
      <c r="L8759" s="430"/>
      <c r="M8759" s="479"/>
      <c r="N8759" s="594">
        <f t="shared" si="171"/>
        <v>0</v>
      </c>
      <c r="O8759" s="594"/>
      <c r="P8759" s="484"/>
      <c r="Q8759" s="484"/>
    </row>
    <row r="8760" spans="1:17">
      <c r="A8760" s="670">
        <v>8743</v>
      </c>
      <c r="B8760" s="677"/>
      <c r="C8760" s="677"/>
      <c r="D8760" s="677"/>
      <c r="E8760" s="676"/>
      <c r="F8760" s="448"/>
      <c r="G8760" s="358"/>
      <c r="H8760" s="428"/>
      <c r="I8760" s="428"/>
      <c r="J8760" s="428"/>
      <c r="K8760" s="430"/>
      <c r="L8760" s="430"/>
      <c r="M8760" s="479"/>
      <c r="N8760" s="594">
        <f t="shared" si="171"/>
        <v>0</v>
      </c>
      <c r="O8760" s="594"/>
      <c r="P8760" s="484"/>
      <c r="Q8760" s="484"/>
    </row>
    <row r="8761" spans="1:17">
      <c r="A8761" s="670">
        <v>8744</v>
      </c>
      <c r="B8761" s="677"/>
      <c r="C8761" s="677"/>
      <c r="D8761" s="677"/>
      <c r="E8761" s="676"/>
      <c r="F8761" s="448"/>
      <c r="G8761" s="358"/>
      <c r="H8761" s="428"/>
      <c r="I8761" s="428"/>
      <c r="J8761" s="428"/>
      <c r="K8761" s="430"/>
      <c r="L8761" s="430"/>
      <c r="M8761" s="479"/>
      <c r="N8761" s="594">
        <f t="shared" si="171"/>
        <v>0</v>
      </c>
      <c r="O8761" s="594"/>
      <c r="P8761" s="484"/>
      <c r="Q8761" s="484"/>
    </row>
    <row r="8762" spans="1:17">
      <c r="A8762" s="670">
        <v>8745</v>
      </c>
      <c r="B8762" s="677"/>
      <c r="C8762" s="677"/>
      <c r="D8762" s="677"/>
      <c r="E8762" s="676"/>
      <c r="F8762" s="448"/>
      <c r="G8762" s="358"/>
      <c r="H8762" s="428"/>
      <c r="I8762" s="428"/>
      <c r="J8762" s="428"/>
      <c r="K8762" s="430"/>
      <c r="L8762" s="430"/>
      <c r="M8762" s="479"/>
      <c r="N8762" s="594">
        <f t="shared" si="171"/>
        <v>0</v>
      </c>
      <c r="O8762" s="594"/>
      <c r="P8762" s="484"/>
      <c r="Q8762" s="484"/>
    </row>
    <row r="8763" spans="1:17">
      <c r="A8763" s="670">
        <v>8746</v>
      </c>
      <c r="B8763" s="677"/>
      <c r="C8763" s="677"/>
      <c r="D8763" s="677"/>
      <c r="E8763" s="676"/>
      <c r="F8763" s="448"/>
      <c r="G8763" s="358"/>
      <c r="H8763" s="428"/>
      <c r="I8763" s="428"/>
      <c r="J8763" s="428"/>
      <c r="K8763" s="430"/>
      <c r="L8763" s="430"/>
      <c r="M8763" s="479"/>
      <c r="N8763" s="594">
        <f t="shared" si="171"/>
        <v>0</v>
      </c>
      <c r="O8763" s="594"/>
      <c r="P8763" s="484"/>
      <c r="Q8763" s="484"/>
    </row>
    <row r="8764" spans="1:17">
      <c r="A8764" s="670">
        <v>8747</v>
      </c>
      <c r="B8764" s="677"/>
      <c r="C8764" s="677"/>
      <c r="D8764" s="677"/>
      <c r="E8764" s="676"/>
      <c r="F8764" s="448"/>
      <c r="G8764" s="358"/>
      <c r="H8764" s="428"/>
      <c r="I8764" s="428"/>
      <c r="J8764" s="428"/>
      <c r="K8764" s="430"/>
      <c r="L8764" s="430"/>
      <c r="M8764" s="479"/>
      <c r="N8764" s="594">
        <f t="shared" si="171"/>
        <v>0</v>
      </c>
      <c r="O8764" s="594"/>
      <c r="P8764" s="484"/>
      <c r="Q8764" s="484"/>
    </row>
    <row r="8765" spans="1:17">
      <c r="A8765" s="670">
        <v>8748</v>
      </c>
      <c r="B8765" s="677"/>
      <c r="C8765" s="677"/>
      <c r="D8765" s="677"/>
      <c r="E8765" s="676"/>
      <c r="F8765" s="448"/>
      <c r="G8765" s="358"/>
      <c r="H8765" s="428"/>
      <c r="I8765" s="428"/>
      <c r="J8765" s="428"/>
      <c r="K8765" s="430"/>
      <c r="L8765" s="430"/>
      <c r="M8765" s="479"/>
      <c r="N8765" s="594">
        <f t="shared" si="171"/>
        <v>0</v>
      </c>
      <c r="O8765" s="594"/>
      <c r="P8765" s="484"/>
      <c r="Q8765" s="484"/>
    </row>
    <row r="8766" spans="1:17">
      <c r="A8766" s="670">
        <v>8749</v>
      </c>
      <c r="B8766" s="677"/>
      <c r="C8766" s="677"/>
      <c r="D8766" s="677"/>
      <c r="E8766" s="676"/>
      <c r="F8766" s="448"/>
      <c r="G8766" s="358"/>
      <c r="H8766" s="428"/>
      <c r="I8766" s="428"/>
      <c r="J8766" s="428"/>
      <c r="K8766" s="430"/>
      <c r="L8766" s="430"/>
      <c r="M8766" s="479"/>
      <c r="N8766" s="594">
        <f t="shared" si="171"/>
        <v>0</v>
      </c>
      <c r="O8766" s="594"/>
      <c r="P8766" s="484"/>
      <c r="Q8766" s="484"/>
    </row>
    <row r="8767" spans="1:17">
      <c r="A8767" s="670">
        <v>8750</v>
      </c>
      <c r="B8767" s="677"/>
      <c r="C8767" s="677"/>
      <c r="D8767" s="677"/>
      <c r="E8767" s="676"/>
      <c r="F8767" s="448"/>
      <c r="G8767" s="358"/>
      <c r="H8767" s="428"/>
      <c r="I8767" s="428"/>
      <c r="J8767" s="428"/>
      <c r="K8767" s="430"/>
      <c r="L8767" s="430"/>
      <c r="M8767" s="479"/>
      <c r="N8767" s="594">
        <f t="shared" si="171"/>
        <v>0</v>
      </c>
      <c r="O8767" s="594"/>
      <c r="P8767" s="484"/>
      <c r="Q8767" s="484"/>
    </row>
    <row r="8768" spans="1:17">
      <c r="A8768" s="670">
        <v>8751</v>
      </c>
      <c r="B8768" s="677"/>
      <c r="C8768" s="677"/>
      <c r="D8768" s="677"/>
      <c r="E8768" s="676"/>
      <c r="F8768" s="448"/>
      <c r="G8768" s="358"/>
      <c r="H8768" s="428"/>
      <c r="I8768" s="428"/>
      <c r="J8768" s="428"/>
      <c r="K8768" s="430"/>
      <c r="L8768" s="430"/>
      <c r="M8768" s="479"/>
      <c r="N8768" s="594">
        <f t="shared" si="171"/>
        <v>0</v>
      </c>
      <c r="O8768" s="594"/>
      <c r="P8768" s="484"/>
      <c r="Q8768" s="484"/>
    </row>
    <row r="8769" spans="1:17">
      <c r="A8769" s="670">
        <v>8752</v>
      </c>
      <c r="B8769" s="677"/>
      <c r="C8769" s="677"/>
      <c r="D8769" s="677"/>
      <c r="E8769" s="676"/>
      <c r="F8769" s="448"/>
      <c r="G8769" s="358"/>
      <c r="H8769" s="428"/>
      <c r="I8769" s="428"/>
      <c r="J8769" s="428"/>
      <c r="K8769" s="430"/>
      <c r="L8769" s="430"/>
      <c r="M8769" s="479"/>
      <c r="N8769" s="594">
        <f t="shared" si="171"/>
        <v>0</v>
      </c>
      <c r="O8769" s="594"/>
      <c r="P8769" s="484"/>
      <c r="Q8769" s="484"/>
    </row>
    <row r="8770" spans="1:17">
      <c r="A8770" s="670">
        <v>8753</v>
      </c>
      <c r="B8770" s="677"/>
      <c r="C8770" s="677"/>
      <c r="D8770" s="677"/>
      <c r="E8770" s="676"/>
      <c r="F8770" s="448"/>
      <c r="G8770" s="358"/>
      <c r="H8770" s="428"/>
      <c r="I8770" s="428"/>
      <c r="J8770" s="428"/>
      <c r="K8770" s="430"/>
      <c r="L8770" s="430"/>
      <c r="M8770" s="479"/>
      <c r="N8770" s="594">
        <f t="shared" si="171"/>
        <v>0</v>
      </c>
      <c r="O8770" s="594"/>
      <c r="P8770" s="484"/>
      <c r="Q8770" s="484"/>
    </row>
    <row r="8771" spans="1:17">
      <c r="A8771" s="670">
        <v>8754</v>
      </c>
      <c r="B8771" s="677"/>
      <c r="C8771" s="677"/>
      <c r="D8771" s="677"/>
      <c r="E8771" s="676"/>
      <c r="F8771" s="448"/>
      <c r="G8771" s="358"/>
      <c r="H8771" s="428"/>
      <c r="I8771" s="428"/>
      <c r="J8771" s="428"/>
      <c r="K8771" s="430"/>
      <c r="L8771" s="430"/>
      <c r="M8771" s="479"/>
      <c r="N8771" s="594">
        <f t="shared" si="171"/>
        <v>0</v>
      </c>
      <c r="O8771" s="594"/>
      <c r="P8771" s="484"/>
      <c r="Q8771" s="484"/>
    </row>
    <row r="8772" spans="1:17">
      <c r="A8772" s="670">
        <v>8755</v>
      </c>
      <c r="B8772" s="677"/>
      <c r="C8772" s="677"/>
      <c r="D8772" s="677"/>
      <c r="E8772" s="676"/>
      <c r="F8772" s="448"/>
      <c r="G8772" s="358"/>
      <c r="H8772" s="428"/>
      <c r="I8772" s="428"/>
      <c r="J8772" s="428"/>
      <c r="K8772" s="430"/>
      <c r="L8772" s="430"/>
      <c r="M8772" s="479"/>
      <c r="N8772" s="594">
        <f t="shared" si="171"/>
        <v>0</v>
      </c>
      <c r="O8772" s="594"/>
      <c r="P8772" s="484"/>
      <c r="Q8772" s="484"/>
    </row>
    <row r="8773" spans="1:17">
      <c r="A8773" s="670">
        <v>8756</v>
      </c>
      <c r="B8773" s="677"/>
      <c r="C8773" s="677"/>
      <c r="D8773" s="677"/>
      <c r="E8773" s="676"/>
      <c r="F8773" s="448"/>
      <c r="G8773" s="358"/>
      <c r="H8773" s="428"/>
      <c r="I8773" s="428"/>
      <c r="J8773" s="428"/>
      <c r="K8773" s="430"/>
      <c r="L8773" s="430"/>
      <c r="M8773" s="479"/>
      <c r="N8773" s="594">
        <f t="shared" si="171"/>
        <v>0</v>
      </c>
      <c r="O8773" s="594"/>
      <c r="P8773" s="484"/>
      <c r="Q8773" s="484"/>
    </row>
    <row r="8774" spans="1:17">
      <c r="A8774" s="670">
        <v>8757</v>
      </c>
      <c r="B8774" s="677"/>
      <c r="C8774" s="677"/>
      <c r="D8774" s="677"/>
      <c r="E8774" s="676"/>
      <c r="F8774" s="448"/>
      <c r="G8774" s="358"/>
      <c r="H8774" s="428"/>
      <c r="I8774" s="428"/>
      <c r="J8774" s="428"/>
      <c r="K8774" s="430"/>
      <c r="L8774" s="430"/>
      <c r="M8774" s="479"/>
      <c r="N8774" s="594">
        <f t="shared" si="171"/>
        <v>0</v>
      </c>
      <c r="O8774" s="594"/>
      <c r="P8774" s="484"/>
      <c r="Q8774" s="484"/>
    </row>
    <row r="8775" spans="1:17">
      <c r="A8775" s="670">
        <v>8758</v>
      </c>
      <c r="B8775" s="677"/>
      <c r="C8775" s="677"/>
      <c r="D8775" s="677"/>
      <c r="E8775" s="676"/>
      <c r="F8775" s="448"/>
      <c r="G8775" s="358"/>
      <c r="H8775" s="428"/>
      <c r="I8775" s="428"/>
      <c r="J8775" s="428"/>
      <c r="K8775" s="430"/>
      <c r="L8775" s="430"/>
      <c r="M8775" s="479"/>
      <c r="N8775" s="594">
        <f t="shared" si="171"/>
        <v>0</v>
      </c>
      <c r="O8775" s="594"/>
      <c r="P8775" s="484"/>
      <c r="Q8775" s="484"/>
    </row>
    <row r="8776" spans="1:17">
      <c r="A8776" s="670">
        <v>8759</v>
      </c>
      <c r="B8776" s="677"/>
      <c r="C8776" s="677"/>
      <c r="D8776" s="677"/>
      <c r="E8776" s="676"/>
      <c r="F8776" s="448"/>
      <c r="G8776" s="358"/>
      <c r="H8776" s="428"/>
      <c r="I8776" s="428"/>
      <c r="J8776" s="428"/>
      <c r="K8776" s="430"/>
      <c r="L8776" s="430"/>
      <c r="M8776" s="479"/>
      <c r="N8776" s="594">
        <f t="shared" si="171"/>
        <v>0</v>
      </c>
      <c r="O8776" s="594"/>
      <c r="P8776" s="484"/>
      <c r="Q8776" s="484"/>
    </row>
    <row r="8777" spans="1:17">
      <c r="A8777" s="670">
        <v>8760</v>
      </c>
      <c r="B8777" s="677"/>
      <c r="C8777" s="677"/>
      <c r="D8777" s="677"/>
      <c r="E8777" s="676"/>
      <c r="F8777" s="448"/>
      <c r="G8777" s="358"/>
      <c r="H8777" s="428"/>
      <c r="I8777" s="428"/>
      <c r="J8777" s="428"/>
      <c r="K8777" s="430"/>
      <c r="L8777" s="430"/>
      <c r="M8777" s="479"/>
      <c r="N8777" s="594">
        <f t="shared" si="171"/>
        <v>0</v>
      </c>
      <c r="O8777" s="594"/>
      <c r="P8777" s="484"/>
      <c r="Q8777" s="484"/>
    </row>
    <row r="8778" spans="1:17">
      <c r="A8778" s="670">
        <v>8761</v>
      </c>
      <c r="B8778" s="677"/>
      <c r="C8778" s="677"/>
      <c r="D8778" s="677"/>
      <c r="E8778" s="676"/>
      <c r="F8778" s="448"/>
      <c r="G8778" s="358"/>
      <c r="H8778" s="428"/>
      <c r="I8778" s="428"/>
      <c r="J8778" s="428"/>
      <c r="K8778" s="430"/>
      <c r="L8778" s="430"/>
      <c r="M8778" s="479"/>
      <c r="N8778" s="594">
        <f t="shared" si="171"/>
        <v>0</v>
      </c>
      <c r="O8778" s="594"/>
      <c r="P8778" s="484"/>
      <c r="Q8778" s="484"/>
    </row>
    <row r="8779" spans="1:17">
      <c r="A8779" s="670">
        <v>8762</v>
      </c>
      <c r="B8779" s="677"/>
      <c r="C8779" s="677"/>
      <c r="D8779" s="677"/>
      <c r="E8779" s="676"/>
      <c r="F8779" s="448"/>
      <c r="G8779" s="358"/>
      <c r="H8779" s="428"/>
      <c r="I8779" s="428"/>
      <c r="J8779" s="428"/>
      <c r="K8779" s="430"/>
      <c r="L8779" s="430"/>
      <c r="M8779" s="479"/>
      <c r="N8779" s="594">
        <f t="shared" si="171"/>
        <v>0</v>
      </c>
      <c r="O8779" s="594"/>
      <c r="P8779" s="484"/>
      <c r="Q8779" s="484"/>
    </row>
    <row r="8780" spans="1:17">
      <c r="A8780" s="670">
        <v>8763</v>
      </c>
      <c r="B8780" s="677"/>
      <c r="C8780" s="677"/>
      <c r="D8780" s="677"/>
      <c r="E8780" s="676"/>
      <c r="F8780" s="448"/>
      <c r="G8780" s="358"/>
      <c r="H8780" s="428"/>
      <c r="I8780" s="428"/>
      <c r="J8780" s="428"/>
      <c r="K8780" s="430"/>
      <c r="L8780" s="430"/>
      <c r="M8780" s="479"/>
      <c r="N8780" s="594">
        <f t="shared" si="171"/>
        <v>0</v>
      </c>
      <c r="O8780" s="594"/>
      <c r="P8780" s="484"/>
      <c r="Q8780" s="484"/>
    </row>
    <row r="8781" spans="1:17">
      <c r="A8781" s="670">
        <v>8764</v>
      </c>
      <c r="B8781" s="677"/>
      <c r="C8781" s="677"/>
      <c r="D8781" s="677"/>
      <c r="E8781" s="676"/>
      <c r="F8781" s="448"/>
      <c r="G8781" s="358"/>
      <c r="H8781" s="428"/>
      <c r="I8781" s="428"/>
      <c r="J8781" s="428"/>
      <c r="K8781" s="430"/>
      <c r="L8781" s="430"/>
      <c r="M8781" s="479"/>
      <c r="N8781" s="594">
        <f t="shared" si="171"/>
        <v>0</v>
      </c>
      <c r="O8781" s="594"/>
      <c r="P8781" s="484"/>
      <c r="Q8781" s="484"/>
    </row>
    <row r="8782" spans="1:17">
      <c r="A8782" s="670">
        <v>8765</v>
      </c>
      <c r="B8782" s="677"/>
      <c r="C8782" s="677"/>
      <c r="D8782" s="677"/>
      <c r="E8782" s="676"/>
      <c r="F8782" s="448"/>
      <c r="G8782" s="358"/>
      <c r="H8782" s="428"/>
      <c r="I8782" s="428"/>
      <c r="J8782" s="428"/>
      <c r="K8782" s="430"/>
      <c r="L8782" s="430"/>
      <c r="M8782" s="479"/>
      <c r="N8782" s="594">
        <f t="shared" si="171"/>
        <v>0</v>
      </c>
      <c r="O8782" s="594"/>
      <c r="P8782" s="484"/>
      <c r="Q8782" s="484"/>
    </row>
    <row r="8783" spans="1:17">
      <c r="A8783" s="670">
        <v>8766</v>
      </c>
      <c r="B8783" s="677"/>
      <c r="C8783" s="677"/>
      <c r="D8783" s="677"/>
      <c r="E8783" s="676"/>
      <c r="F8783" s="448"/>
      <c r="G8783" s="358"/>
      <c r="H8783" s="428"/>
      <c r="I8783" s="428"/>
      <c r="J8783" s="428"/>
      <c r="K8783" s="430"/>
      <c r="L8783" s="430"/>
      <c r="M8783" s="479"/>
      <c r="N8783" s="594">
        <f t="shared" si="171"/>
        <v>0</v>
      </c>
      <c r="O8783" s="594"/>
      <c r="P8783" s="484"/>
      <c r="Q8783" s="484"/>
    </row>
    <row r="8784" spans="1:17">
      <c r="A8784" s="670">
        <v>8767</v>
      </c>
      <c r="B8784" s="677"/>
      <c r="C8784" s="677"/>
      <c r="D8784" s="677"/>
      <c r="E8784" s="676"/>
      <c r="F8784" s="448"/>
      <c r="G8784" s="358"/>
      <c r="H8784" s="428"/>
      <c r="I8784" s="428"/>
      <c r="J8784" s="428"/>
      <c r="K8784" s="430"/>
      <c r="L8784" s="430"/>
      <c r="M8784" s="479"/>
      <c r="N8784" s="594">
        <f t="shared" si="171"/>
        <v>0</v>
      </c>
      <c r="O8784" s="594"/>
      <c r="P8784" s="484"/>
      <c r="Q8784" s="484"/>
    </row>
    <row r="8785" spans="1:17">
      <c r="A8785" s="670">
        <v>8768</v>
      </c>
      <c r="B8785" s="677"/>
      <c r="C8785" s="677"/>
      <c r="D8785" s="677"/>
      <c r="E8785" s="676"/>
      <c r="F8785" s="448"/>
      <c r="G8785" s="358"/>
      <c r="H8785" s="428"/>
      <c r="I8785" s="428"/>
      <c r="J8785" s="428"/>
      <c r="K8785" s="430"/>
      <c r="L8785" s="430"/>
      <c r="M8785" s="479"/>
      <c r="N8785" s="594">
        <f t="shared" si="171"/>
        <v>0</v>
      </c>
      <c r="O8785" s="594"/>
      <c r="P8785" s="484"/>
      <c r="Q8785" s="484"/>
    </row>
    <row r="8786" spans="1:17">
      <c r="A8786" s="670">
        <v>8769</v>
      </c>
      <c r="B8786" s="677"/>
      <c r="C8786" s="677"/>
      <c r="D8786" s="677"/>
      <c r="E8786" s="676"/>
      <c r="F8786" s="448"/>
      <c r="G8786" s="358"/>
      <c r="H8786" s="428"/>
      <c r="I8786" s="428"/>
      <c r="J8786" s="428"/>
      <c r="K8786" s="430"/>
      <c r="L8786" s="430"/>
      <c r="M8786" s="479"/>
      <c r="N8786" s="594">
        <f t="shared" si="171"/>
        <v>0</v>
      </c>
      <c r="O8786" s="594"/>
      <c r="P8786" s="484"/>
      <c r="Q8786" s="484"/>
    </row>
    <row r="8787" spans="1:17">
      <c r="A8787" s="670">
        <v>8770</v>
      </c>
      <c r="B8787" s="677"/>
      <c r="C8787" s="677"/>
      <c r="D8787" s="677"/>
      <c r="E8787" s="676"/>
      <c r="F8787" s="448"/>
      <c r="G8787" s="358"/>
      <c r="H8787" s="428"/>
      <c r="I8787" s="428"/>
      <c r="J8787" s="428"/>
      <c r="K8787" s="430"/>
      <c r="L8787" s="430"/>
      <c r="M8787" s="479"/>
      <c r="N8787" s="594">
        <f t="shared" ref="N8787:N8850" si="172">+IF((O8786-I8786)&gt;$O$8,1,0)*IF(I8786&gt;$O$9,1,0)*IF(O8786&gt;($O$11-$O$10),1,0)</f>
        <v>0</v>
      </c>
      <c r="O8787" s="594"/>
      <c r="P8787" s="484"/>
      <c r="Q8787" s="484"/>
    </row>
    <row r="8788" spans="1:17">
      <c r="A8788" s="670">
        <v>8771</v>
      </c>
      <c r="B8788" s="677"/>
      <c r="C8788" s="677"/>
      <c r="D8788" s="677"/>
      <c r="E8788" s="676"/>
      <c r="F8788" s="448"/>
      <c r="G8788" s="358"/>
      <c r="H8788" s="428"/>
      <c r="I8788" s="428"/>
      <c r="J8788" s="428"/>
      <c r="K8788" s="430"/>
      <c r="L8788" s="430"/>
      <c r="M8788" s="479"/>
      <c r="N8788" s="594">
        <f t="shared" si="172"/>
        <v>0</v>
      </c>
      <c r="O8788" s="594"/>
      <c r="P8788" s="484"/>
      <c r="Q8788" s="484"/>
    </row>
    <row r="8789" spans="1:17">
      <c r="A8789" s="670">
        <v>8772</v>
      </c>
      <c r="B8789" s="677"/>
      <c r="C8789" s="677"/>
      <c r="D8789" s="677"/>
      <c r="E8789" s="676"/>
      <c r="F8789" s="448"/>
      <c r="G8789" s="358"/>
      <c r="H8789" s="428"/>
      <c r="I8789" s="428"/>
      <c r="J8789" s="428"/>
      <c r="K8789" s="430"/>
      <c r="L8789" s="430"/>
      <c r="M8789" s="479"/>
      <c r="N8789" s="594">
        <f t="shared" si="172"/>
        <v>0</v>
      </c>
      <c r="O8789" s="594"/>
      <c r="P8789" s="484"/>
      <c r="Q8789" s="484"/>
    </row>
    <row r="8790" spans="1:17">
      <c r="A8790" s="670">
        <v>8773</v>
      </c>
      <c r="B8790" s="677"/>
      <c r="C8790" s="677"/>
      <c r="D8790" s="677"/>
      <c r="E8790" s="676"/>
      <c r="F8790" s="448"/>
      <c r="G8790" s="358"/>
      <c r="H8790" s="428"/>
      <c r="I8790" s="428"/>
      <c r="J8790" s="428"/>
      <c r="K8790" s="430"/>
      <c r="L8790" s="430"/>
      <c r="M8790" s="479"/>
      <c r="N8790" s="594">
        <f t="shared" si="172"/>
        <v>0</v>
      </c>
      <c r="O8790" s="594"/>
      <c r="P8790" s="484"/>
      <c r="Q8790" s="484"/>
    </row>
    <row r="8791" spans="1:17">
      <c r="A8791" s="670">
        <v>8774</v>
      </c>
      <c r="B8791" s="677"/>
      <c r="C8791" s="677"/>
      <c r="D8791" s="677"/>
      <c r="E8791" s="676"/>
      <c r="F8791" s="448"/>
      <c r="G8791" s="358"/>
      <c r="H8791" s="428"/>
      <c r="I8791" s="428"/>
      <c r="J8791" s="428"/>
      <c r="K8791" s="430"/>
      <c r="L8791" s="430"/>
      <c r="M8791" s="479"/>
      <c r="N8791" s="594">
        <f t="shared" si="172"/>
        <v>0</v>
      </c>
      <c r="O8791" s="594"/>
      <c r="P8791" s="484"/>
      <c r="Q8791" s="484"/>
    </row>
    <row r="8792" spans="1:17">
      <c r="A8792" s="670">
        <v>8775</v>
      </c>
      <c r="B8792" s="677"/>
      <c r="C8792" s="677"/>
      <c r="D8792" s="677"/>
      <c r="E8792" s="676"/>
      <c r="F8792" s="448"/>
      <c r="G8792" s="358"/>
      <c r="H8792" s="428"/>
      <c r="I8792" s="428"/>
      <c r="J8792" s="428"/>
      <c r="K8792" s="430"/>
      <c r="L8792" s="430"/>
      <c r="M8792" s="479"/>
      <c r="N8792" s="594">
        <f t="shared" si="172"/>
        <v>0</v>
      </c>
      <c r="O8792" s="594"/>
      <c r="P8792" s="484"/>
      <c r="Q8792" s="484"/>
    </row>
    <row r="8793" spans="1:17">
      <c r="A8793" s="670">
        <v>8776</v>
      </c>
      <c r="B8793" s="677"/>
      <c r="C8793" s="677"/>
      <c r="D8793" s="677"/>
      <c r="E8793" s="676"/>
      <c r="F8793" s="448"/>
      <c r="G8793" s="358"/>
      <c r="H8793" s="428"/>
      <c r="I8793" s="428"/>
      <c r="J8793" s="428"/>
      <c r="K8793" s="430"/>
      <c r="L8793" s="430"/>
      <c r="M8793" s="479"/>
      <c r="N8793" s="594">
        <f t="shared" si="172"/>
        <v>0</v>
      </c>
      <c r="O8793" s="594"/>
      <c r="P8793" s="484"/>
      <c r="Q8793" s="484"/>
    </row>
    <row r="8794" spans="1:17">
      <c r="A8794" s="670">
        <v>8777</v>
      </c>
      <c r="B8794" s="677"/>
      <c r="C8794" s="677"/>
      <c r="D8794" s="677"/>
      <c r="E8794" s="676"/>
      <c r="F8794" s="448"/>
      <c r="G8794" s="358"/>
      <c r="H8794" s="428"/>
      <c r="I8794" s="428"/>
      <c r="J8794" s="428"/>
      <c r="K8794" s="430"/>
      <c r="L8794" s="430"/>
      <c r="M8794" s="479"/>
      <c r="N8794" s="594">
        <f t="shared" si="172"/>
        <v>0</v>
      </c>
      <c r="O8794" s="594"/>
      <c r="P8794" s="484"/>
      <c r="Q8794" s="484"/>
    </row>
    <row r="8795" spans="1:17">
      <c r="A8795" s="670">
        <v>8778</v>
      </c>
      <c r="B8795" s="677"/>
      <c r="C8795" s="677"/>
      <c r="D8795" s="677"/>
      <c r="E8795" s="676"/>
      <c r="F8795" s="448"/>
      <c r="G8795" s="358"/>
      <c r="H8795" s="428"/>
      <c r="I8795" s="428"/>
      <c r="J8795" s="428"/>
      <c r="K8795" s="430"/>
      <c r="L8795" s="430"/>
      <c r="M8795" s="479"/>
      <c r="N8795" s="594">
        <f t="shared" si="172"/>
        <v>0</v>
      </c>
      <c r="O8795" s="594"/>
      <c r="P8795" s="484"/>
      <c r="Q8795" s="484"/>
    </row>
    <row r="8796" spans="1:17">
      <c r="A8796" s="670">
        <v>8779</v>
      </c>
      <c r="B8796" s="677"/>
      <c r="C8796" s="677"/>
      <c r="D8796" s="677"/>
      <c r="E8796" s="676"/>
      <c r="F8796" s="448"/>
      <c r="G8796" s="358"/>
      <c r="H8796" s="428"/>
      <c r="I8796" s="428"/>
      <c r="J8796" s="428"/>
      <c r="K8796" s="430"/>
      <c r="L8796" s="430"/>
      <c r="M8796" s="479"/>
      <c r="N8796" s="594">
        <f t="shared" si="172"/>
        <v>0</v>
      </c>
      <c r="O8796" s="594"/>
      <c r="P8796" s="484"/>
      <c r="Q8796" s="484"/>
    </row>
    <row r="8797" spans="1:17">
      <c r="A8797" s="670">
        <v>8780</v>
      </c>
      <c r="B8797" s="677"/>
      <c r="C8797" s="677"/>
      <c r="D8797" s="677"/>
      <c r="E8797" s="676"/>
      <c r="F8797" s="448"/>
      <c r="G8797" s="358"/>
      <c r="H8797" s="428"/>
      <c r="I8797" s="428"/>
      <c r="J8797" s="428"/>
      <c r="K8797" s="430"/>
      <c r="L8797" s="430"/>
      <c r="M8797" s="479"/>
      <c r="N8797" s="594">
        <f t="shared" si="172"/>
        <v>0</v>
      </c>
      <c r="O8797" s="594"/>
      <c r="P8797" s="484"/>
      <c r="Q8797" s="484"/>
    </row>
    <row r="8798" spans="1:17">
      <c r="A8798" s="670">
        <v>8781</v>
      </c>
      <c r="B8798" s="677"/>
      <c r="C8798" s="677"/>
      <c r="D8798" s="677"/>
      <c r="E8798" s="676"/>
      <c r="F8798" s="448"/>
      <c r="G8798" s="358"/>
      <c r="H8798" s="428"/>
      <c r="I8798" s="428"/>
      <c r="J8798" s="428"/>
      <c r="K8798" s="430"/>
      <c r="L8798" s="430"/>
      <c r="M8798" s="479"/>
      <c r="N8798" s="594">
        <f t="shared" si="172"/>
        <v>0</v>
      </c>
      <c r="O8798" s="594"/>
      <c r="P8798" s="484"/>
      <c r="Q8798" s="484"/>
    </row>
    <row r="8799" spans="1:17">
      <c r="A8799" s="670">
        <v>8782</v>
      </c>
      <c r="B8799" s="677"/>
      <c r="C8799" s="677"/>
      <c r="D8799" s="677"/>
      <c r="E8799" s="676"/>
      <c r="F8799" s="448"/>
      <c r="G8799" s="358"/>
      <c r="H8799" s="428"/>
      <c r="I8799" s="428"/>
      <c r="J8799" s="428"/>
      <c r="K8799" s="430"/>
      <c r="L8799" s="430"/>
      <c r="M8799" s="479"/>
      <c r="N8799" s="594">
        <f t="shared" si="172"/>
        <v>0</v>
      </c>
      <c r="O8799" s="594"/>
      <c r="P8799" s="484"/>
      <c r="Q8799" s="484"/>
    </row>
    <row r="8800" spans="1:17">
      <c r="A8800" s="670">
        <v>8783</v>
      </c>
      <c r="B8800" s="677"/>
      <c r="C8800" s="677"/>
      <c r="D8800" s="677"/>
      <c r="E8800" s="676"/>
      <c r="F8800" s="448"/>
      <c r="G8800" s="358"/>
      <c r="H8800" s="428"/>
      <c r="I8800" s="428"/>
      <c r="J8800" s="428"/>
      <c r="K8800" s="430"/>
      <c r="L8800" s="430"/>
      <c r="M8800" s="479"/>
      <c r="N8800" s="594">
        <f t="shared" si="172"/>
        <v>0</v>
      </c>
      <c r="O8800" s="594"/>
      <c r="P8800" s="484"/>
      <c r="Q8800" s="484"/>
    </row>
    <row r="8801" spans="1:17">
      <c r="A8801" s="670">
        <v>8784</v>
      </c>
      <c r="B8801" s="677"/>
      <c r="C8801" s="677"/>
      <c r="D8801" s="677"/>
      <c r="E8801" s="676"/>
      <c r="F8801" s="448"/>
      <c r="G8801" s="358"/>
      <c r="H8801" s="428"/>
      <c r="I8801" s="428"/>
      <c r="J8801" s="428"/>
      <c r="K8801" s="430"/>
      <c r="L8801" s="430"/>
      <c r="M8801" s="479"/>
      <c r="N8801" s="594">
        <f t="shared" si="172"/>
        <v>0</v>
      </c>
      <c r="O8801" s="594"/>
      <c r="P8801" s="484"/>
      <c r="Q8801" s="484"/>
    </row>
    <row r="8802" spans="1:17">
      <c r="A8802" s="670">
        <v>8785</v>
      </c>
      <c r="B8802" s="677"/>
      <c r="C8802" s="677"/>
      <c r="D8802" s="677"/>
      <c r="E8802" s="676"/>
      <c r="F8802" s="448"/>
      <c r="G8802" s="358"/>
      <c r="H8802" s="428"/>
      <c r="I8802" s="428"/>
      <c r="J8802" s="428"/>
      <c r="K8802" s="430"/>
      <c r="L8802" s="430"/>
      <c r="M8802" s="479"/>
      <c r="N8802" s="594">
        <f t="shared" si="172"/>
        <v>0</v>
      </c>
      <c r="O8802" s="594"/>
      <c r="P8802" s="484"/>
      <c r="Q8802" s="484"/>
    </row>
    <row r="8803" spans="1:17">
      <c r="A8803" s="670">
        <v>8786</v>
      </c>
      <c r="B8803" s="677"/>
      <c r="C8803" s="677"/>
      <c r="D8803" s="677"/>
      <c r="E8803" s="676"/>
      <c r="F8803" s="448"/>
      <c r="G8803" s="358"/>
      <c r="H8803" s="428"/>
      <c r="I8803" s="428"/>
      <c r="J8803" s="428"/>
      <c r="K8803" s="430"/>
      <c r="L8803" s="430"/>
      <c r="M8803" s="479"/>
      <c r="N8803" s="594">
        <f t="shared" si="172"/>
        <v>0</v>
      </c>
      <c r="O8803" s="594"/>
      <c r="P8803" s="484"/>
      <c r="Q8803" s="484"/>
    </row>
    <row r="8804" spans="1:17">
      <c r="A8804" s="670">
        <v>8787</v>
      </c>
      <c r="B8804" s="677"/>
      <c r="C8804" s="677"/>
      <c r="D8804" s="677"/>
      <c r="E8804" s="676"/>
      <c r="F8804" s="448"/>
      <c r="G8804" s="358"/>
      <c r="H8804" s="428"/>
      <c r="I8804" s="428"/>
      <c r="J8804" s="428"/>
      <c r="K8804" s="430"/>
      <c r="L8804" s="430"/>
      <c r="M8804" s="479"/>
      <c r="N8804" s="594">
        <f t="shared" si="172"/>
        <v>0</v>
      </c>
      <c r="O8804" s="594"/>
      <c r="P8804" s="484"/>
      <c r="Q8804" s="484"/>
    </row>
    <row r="8805" spans="1:17">
      <c r="A8805" s="670">
        <v>8788</v>
      </c>
      <c r="B8805" s="677"/>
      <c r="C8805" s="677"/>
      <c r="D8805" s="677"/>
      <c r="E8805" s="676"/>
      <c r="F8805" s="448"/>
      <c r="G8805" s="358"/>
      <c r="H8805" s="428"/>
      <c r="I8805" s="428"/>
      <c r="J8805" s="428"/>
      <c r="K8805" s="430"/>
      <c r="L8805" s="430"/>
      <c r="M8805" s="479"/>
      <c r="N8805" s="594">
        <f t="shared" si="172"/>
        <v>0</v>
      </c>
      <c r="O8805" s="594"/>
      <c r="P8805" s="484"/>
      <c r="Q8805" s="484"/>
    </row>
    <row r="8806" spans="1:17">
      <c r="A8806" s="670">
        <v>8789</v>
      </c>
      <c r="B8806" s="677"/>
      <c r="C8806" s="677"/>
      <c r="D8806" s="677"/>
      <c r="E8806" s="676"/>
      <c r="F8806" s="448"/>
      <c r="G8806" s="358"/>
      <c r="H8806" s="428"/>
      <c r="I8806" s="428"/>
      <c r="J8806" s="428"/>
      <c r="K8806" s="430"/>
      <c r="L8806" s="430"/>
      <c r="M8806" s="479"/>
      <c r="N8806" s="594">
        <f t="shared" si="172"/>
        <v>0</v>
      </c>
      <c r="O8806" s="594"/>
      <c r="P8806" s="484"/>
      <c r="Q8806" s="484"/>
    </row>
    <row r="8807" spans="1:17">
      <c r="A8807" s="670">
        <v>8790</v>
      </c>
      <c r="B8807" s="677"/>
      <c r="C8807" s="677"/>
      <c r="D8807" s="677"/>
      <c r="E8807" s="676"/>
      <c r="F8807" s="448"/>
      <c r="G8807" s="358"/>
      <c r="H8807" s="428"/>
      <c r="I8807" s="428"/>
      <c r="J8807" s="428"/>
      <c r="K8807" s="430"/>
      <c r="L8807" s="430"/>
      <c r="M8807" s="479"/>
      <c r="N8807" s="594">
        <f t="shared" si="172"/>
        <v>0</v>
      </c>
      <c r="O8807" s="594"/>
      <c r="P8807" s="484"/>
      <c r="Q8807" s="484"/>
    </row>
    <row r="8808" spans="1:17">
      <c r="A8808" s="670">
        <v>8791</v>
      </c>
      <c r="B8808" s="677"/>
      <c r="C8808" s="677"/>
      <c r="D8808" s="677"/>
      <c r="E8808" s="676"/>
      <c r="F8808" s="448"/>
      <c r="G8808" s="358"/>
      <c r="H8808" s="428"/>
      <c r="I8808" s="428"/>
      <c r="J8808" s="428"/>
      <c r="K8808" s="430"/>
      <c r="L8808" s="430"/>
      <c r="M8808" s="479"/>
      <c r="N8808" s="594">
        <f t="shared" si="172"/>
        <v>0</v>
      </c>
      <c r="O8808" s="594"/>
      <c r="P8808" s="484"/>
      <c r="Q8808" s="484"/>
    </row>
    <row r="8809" spans="1:17">
      <c r="A8809" s="670">
        <v>8792</v>
      </c>
      <c r="B8809" s="677"/>
      <c r="C8809" s="677"/>
      <c r="D8809" s="677"/>
      <c r="E8809" s="676"/>
      <c r="F8809" s="448"/>
      <c r="G8809" s="358"/>
      <c r="H8809" s="428"/>
      <c r="I8809" s="428"/>
      <c r="J8809" s="428"/>
      <c r="K8809" s="430"/>
      <c r="L8809" s="430"/>
      <c r="M8809" s="479"/>
      <c r="N8809" s="594">
        <f t="shared" si="172"/>
        <v>0</v>
      </c>
      <c r="O8809" s="594"/>
      <c r="P8809" s="484"/>
      <c r="Q8809" s="484"/>
    </row>
    <row r="8810" spans="1:17">
      <c r="A8810" s="670">
        <v>8793</v>
      </c>
      <c r="B8810" s="677"/>
      <c r="C8810" s="677"/>
      <c r="D8810" s="677"/>
      <c r="E8810" s="676"/>
      <c r="F8810" s="448"/>
      <c r="G8810" s="358"/>
      <c r="H8810" s="428"/>
      <c r="I8810" s="428"/>
      <c r="J8810" s="428"/>
      <c r="K8810" s="430"/>
      <c r="L8810" s="430"/>
      <c r="M8810" s="479"/>
      <c r="N8810" s="594">
        <f t="shared" si="172"/>
        <v>0</v>
      </c>
      <c r="O8810" s="594"/>
      <c r="P8810" s="484"/>
      <c r="Q8810" s="484"/>
    </row>
    <row r="8811" spans="1:17">
      <c r="A8811" s="670">
        <v>8794</v>
      </c>
      <c r="B8811" s="677"/>
      <c r="C8811" s="677"/>
      <c r="D8811" s="677"/>
      <c r="E8811" s="676"/>
      <c r="F8811" s="448"/>
      <c r="G8811" s="358"/>
      <c r="H8811" s="428"/>
      <c r="I8811" s="428"/>
      <c r="J8811" s="428"/>
      <c r="K8811" s="430"/>
      <c r="L8811" s="430"/>
      <c r="M8811" s="479"/>
      <c r="N8811" s="594">
        <f t="shared" si="172"/>
        <v>0</v>
      </c>
      <c r="O8811" s="594"/>
      <c r="P8811" s="484"/>
      <c r="Q8811" s="484"/>
    </row>
    <row r="8812" spans="1:17">
      <c r="A8812" s="670">
        <v>8795</v>
      </c>
      <c r="B8812" s="677"/>
      <c r="C8812" s="677"/>
      <c r="D8812" s="677"/>
      <c r="E8812" s="676"/>
      <c r="F8812" s="448"/>
      <c r="G8812" s="358"/>
      <c r="H8812" s="428"/>
      <c r="I8812" s="428"/>
      <c r="J8812" s="428"/>
      <c r="K8812" s="430"/>
      <c r="L8812" s="430"/>
      <c r="M8812" s="479"/>
      <c r="N8812" s="594">
        <f t="shared" si="172"/>
        <v>0</v>
      </c>
      <c r="O8812" s="594"/>
      <c r="P8812" s="484"/>
      <c r="Q8812" s="484"/>
    </row>
    <row r="8813" spans="1:17">
      <c r="A8813" s="670">
        <v>8796</v>
      </c>
      <c r="B8813" s="677"/>
      <c r="C8813" s="677"/>
      <c r="D8813" s="677"/>
      <c r="E8813" s="676"/>
      <c r="F8813" s="448"/>
      <c r="G8813" s="358"/>
      <c r="H8813" s="428"/>
      <c r="I8813" s="428"/>
      <c r="J8813" s="428"/>
      <c r="K8813" s="430"/>
      <c r="L8813" s="430"/>
      <c r="M8813" s="479"/>
      <c r="N8813" s="594">
        <f t="shared" si="172"/>
        <v>0</v>
      </c>
      <c r="O8813" s="594"/>
      <c r="P8813" s="484"/>
      <c r="Q8813" s="484"/>
    </row>
    <row r="8814" spans="1:17">
      <c r="A8814" s="670">
        <v>8797</v>
      </c>
      <c r="B8814" s="677"/>
      <c r="C8814" s="677"/>
      <c r="D8814" s="677"/>
      <c r="E8814" s="676"/>
      <c r="F8814" s="448"/>
      <c r="G8814" s="358"/>
      <c r="H8814" s="428"/>
      <c r="I8814" s="428"/>
      <c r="J8814" s="428"/>
      <c r="K8814" s="430"/>
      <c r="L8814" s="430"/>
      <c r="M8814" s="479"/>
      <c r="N8814" s="594">
        <f t="shared" si="172"/>
        <v>0</v>
      </c>
      <c r="O8814" s="594"/>
      <c r="P8814" s="484"/>
      <c r="Q8814" s="484"/>
    </row>
    <row r="8815" spans="1:17">
      <c r="A8815" s="670">
        <v>8798</v>
      </c>
      <c r="B8815" s="677"/>
      <c r="C8815" s="677"/>
      <c r="D8815" s="677"/>
      <c r="E8815" s="676"/>
      <c r="F8815" s="448"/>
      <c r="G8815" s="358"/>
      <c r="H8815" s="428"/>
      <c r="I8815" s="428"/>
      <c r="J8815" s="428"/>
      <c r="K8815" s="430"/>
      <c r="L8815" s="430"/>
      <c r="M8815" s="479"/>
      <c r="N8815" s="594">
        <f t="shared" si="172"/>
        <v>0</v>
      </c>
      <c r="O8815" s="594"/>
      <c r="P8815" s="484"/>
      <c r="Q8815" s="484"/>
    </row>
    <row r="8816" spans="1:17">
      <c r="A8816" s="670">
        <v>8799</v>
      </c>
      <c r="B8816" s="677"/>
      <c r="C8816" s="677"/>
      <c r="D8816" s="677"/>
      <c r="E8816" s="676"/>
      <c r="F8816" s="448"/>
      <c r="G8816" s="358"/>
      <c r="H8816" s="428"/>
      <c r="I8816" s="428"/>
      <c r="J8816" s="428"/>
      <c r="K8816" s="430"/>
      <c r="L8816" s="430"/>
      <c r="M8816" s="479"/>
      <c r="N8816" s="594">
        <f t="shared" si="172"/>
        <v>0</v>
      </c>
      <c r="O8816" s="594"/>
      <c r="P8816" s="484"/>
      <c r="Q8816" s="484"/>
    </row>
    <row r="8817" spans="1:17">
      <c r="A8817" s="670">
        <v>8800</v>
      </c>
      <c r="B8817" s="677"/>
      <c r="C8817" s="677"/>
      <c r="D8817" s="677"/>
      <c r="E8817" s="676"/>
      <c r="F8817" s="448"/>
      <c r="G8817" s="358"/>
      <c r="H8817" s="428"/>
      <c r="I8817" s="428"/>
      <c r="J8817" s="428"/>
      <c r="K8817" s="430"/>
      <c r="L8817" s="430"/>
      <c r="M8817" s="479"/>
      <c r="N8817" s="594">
        <f t="shared" si="172"/>
        <v>0</v>
      </c>
      <c r="O8817" s="594"/>
      <c r="P8817" s="484"/>
      <c r="Q8817" s="484"/>
    </row>
    <row r="8818" spans="1:17">
      <c r="A8818" s="670">
        <v>8801</v>
      </c>
      <c r="B8818" s="677"/>
      <c r="C8818" s="677"/>
      <c r="D8818" s="677"/>
      <c r="E8818" s="676"/>
      <c r="F8818" s="448"/>
      <c r="G8818" s="358"/>
      <c r="H8818" s="428"/>
      <c r="I8818" s="428"/>
      <c r="J8818" s="428"/>
      <c r="K8818" s="430"/>
      <c r="L8818" s="430"/>
      <c r="M8818" s="479"/>
      <c r="N8818" s="594">
        <f t="shared" si="172"/>
        <v>0</v>
      </c>
      <c r="O8818" s="594"/>
      <c r="P8818" s="484"/>
      <c r="Q8818" s="484"/>
    </row>
    <row r="8819" spans="1:17">
      <c r="A8819" s="670">
        <v>8802</v>
      </c>
      <c r="B8819" s="677"/>
      <c r="C8819" s="677"/>
      <c r="D8819" s="677"/>
      <c r="E8819" s="676"/>
      <c r="F8819" s="448"/>
      <c r="G8819" s="358"/>
      <c r="H8819" s="428"/>
      <c r="I8819" s="428"/>
      <c r="J8819" s="428"/>
      <c r="K8819" s="430"/>
      <c r="L8819" s="430"/>
      <c r="M8819" s="479"/>
      <c r="N8819" s="594">
        <f t="shared" si="172"/>
        <v>0</v>
      </c>
      <c r="O8819" s="594"/>
      <c r="P8819" s="484"/>
      <c r="Q8819" s="484"/>
    </row>
    <row r="8820" spans="1:17">
      <c r="A8820" s="670">
        <v>8803</v>
      </c>
      <c r="B8820" s="677"/>
      <c r="C8820" s="677"/>
      <c r="D8820" s="677"/>
      <c r="E8820" s="676"/>
      <c r="F8820" s="448"/>
      <c r="G8820" s="358"/>
      <c r="H8820" s="428"/>
      <c r="I8820" s="428"/>
      <c r="J8820" s="428"/>
      <c r="K8820" s="430"/>
      <c r="L8820" s="430"/>
      <c r="M8820" s="479"/>
      <c r="N8820" s="594">
        <f t="shared" si="172"/>
        <v>0</v>
      </c>
      <c r="O8820" s="594"/>
      <c r="P8820" s="484"/>
      <c r="Q8820" s="484"/>
    </row>
    <row r="8821" spans="1:17">
      <c r="A8821" s="670">
        <v>8804</v>
      </c>
      <c r="B8821" s="677"/>
      <c r="C8821" s="677"/>
      <c r="D8821" s="677"/>
      <c r="E8821" s="676"/>
      <c r="F8821" s="448"/>
      <c r="G8821" s="358"/>
      <c r="H8821" s="428"/>
      <c r="I8821" s="428"/>
      <c r="J8821" s="428"/>
      <c r="K8821" s="430"/>
      <c r="L8821" s="430"/>
      <c r="M8821" s="479"/>
      <c r="N8821" s="594">
        <f t="shared" si="172"/>
        <v>0</v>
      </c>
      <c r="O8821" s="594"/>
      <c r="P8821" s="484"/>
      <c r="Q8821" s="484"/>
    </row>
    <row r="8822" spans="1:17">
      <c r="A8822" s="670">
        <v>8805</v>
      </c>
      <c r="B8822" s="677"/>
      <c r="C8822" s="677"/>
      <c r="D8822" s="677"/>
      <c r="E8822" s="676"/>
      <c r="F8822" s="448"/>
      <c r="G8822" s="358"/>
      <c r="H8822" s="428"/>
      <c r="I8822" s="428"/>
      <c r="J8822" s="428"/>
      <c r="K8822" s="430"/>
      <c r="L8822" s="430"/>
      <c r="M8822" s="479"/>
      <c r="N8822" s="594">
        <f t="shared" si="172"/>
        <v>0</v>
      </c>
      <c r="O8822" s="594"/>
      <c r="P8822" s="484"/>
      <c r="Q8822" s="484"/>
    </row>
    <row r="8823" spans="1:17">
      <c r="A8823" s="670">
        <v>8806</v>
      </c>
      <c r="B8823" s="677"/>
      <c r="C8823" s="677"/>
      <c r="D8823" s="677"/>
      <c r="E8823" s="676"/>
      <c r="F8823" s="448"/>
      <c r="G8823" s="358"/>
      <c r="H8823" s="428"/>
      <c r="I8823" s="428"/>
      <c r="J8823" s="428"/>
      <c r="K8823" s="430"/>
      <c r="L8823" s="430"/>
      <c r="M8823" s="479"/>
      <c r="N8823" s="594">
        <f t="shared" si="172"/>
        <v>0</v>
      </c>
      <c r="O8823" s="594"/>
      <c r="P8823" s="484"/>
      <c r="Q8823" s="484"/>
    </row>
    <row r="8824" spans="1:17">
      <c r="A8824" s="670">
        <v>8807</v>
      </c>
      <c r="B8824" s="677"/>
      <c r="C8824" s="677"/>
      <c r="D8824" s="677"/>
      <c r="E8824" s="676"/>
      <c r="F8824" s="448"/>
      <c r="G8824" s="358"/>
      <c r="H8824" s="428"/>
      <c r="I8824" s="428"/>
      <c r="J8824" s="428"/>
      <c r="K8824" s="430"/>
      <c r="L8824" s="430"/>
      <c r="M8824" s="479"/>
      <c r="N8824" s="594">
        <f t="shared" si="172"/>
        <v>0</v>
      </c>
      <c r="O8824" s="594"/>
      <c r="P8824" s="484"/>
      <c r="Q8824" s="484"/>
    </row>
    <row r="8825" spans="1:17">
      <c r="A8825" s="670">
        <v>8808</v>
      </c>
      <c r="B8825" s="677"/>
      <c r="C8825" s="677"/>
      <c r="D8825" s="677"/>
      <c r="E8825" s="676"/>
      <c r="F8825" s="448"/>
      <c r="G8825" s="358"/>
      <c r="H8825" s="428"/>
      <c r="I8825" s="428"/>
      <c r="J8825" s="428"/>
      <c r="K8825" s="430"/>
      <c r="L8825" s="430"/>
      <c r="M8825" s="479"/>
      <c r="N8825" s="594">
        <f t="shared" si="172"/>
        <v>0</v>
      </c>
      <c r="O8825" s="594"/>
      <c r="P8825" s="484"/>
      <c r="Q8825" s="484"/>
    </row>
    <row r="8826" spans="1:17">
      <c r="A8826" s="670">
        <v>8809</v>
      </c>
      <c r="B8826" s="677"/>
      <c r="C8826" s="677"/>
      <c r="D8826" s="677"/>
      <c r="E8826" s="676"/>
      <c r="F8826" s="448"/>
      <c r="G8826" s="358"/>
      <c r="H8826" s="428"/>
      <c r="I8826" s="428"/>
      <c r="J8826" s="428"/>
      <c r="K8826" s="430"/>
      <c r="L8826" s="430"/>
      <c r="M8826" s="479"/>
      <c r="N8826" s="594">
        <f t="shared" si="172"/>
        <v>0</v>
      </c>
      <c r="O8826" s="594"/>
      <c r="P8826" s="484"/>
      <c r="Q8826" s="484"/>
    </row>
    <row r="8827" spans="1:17">
      <c r="A8827" s="670">
        <v>8810</v>
      </c>
      <c r="B8827" s="677"/>
      <c r="C8827" s="677"/>
      <c r="D8827" s="677"/>
      <c r="E8827" s="676"/>
      <c r="F8827" s="448"/>
      <c r="G8827" s="358"/>
      <c r="H8827" s="428"/>
      <c r="I8827" s="428"/>
      <c r="J8827" s="428"/>
      <c r="K8827" s="430"/>
      <c r="L8827" s="430"/>
      <c r="M8827" s="479"/>
      <c r="N8827" s="594">
        <f t="shared" si="172"/>
        <v>0</v>
      </c>
      <c r="O8827" s="594"/>
      <c r="P8827" s="484"/>
      <c r="Q8827" s="484"/>
    </row>
    <row r="8828" spans="1:17">
      <c r="A8828" s="670">
        <v>8811</v>
      </c>
      <c r="B8828" s="677"/>
      <c r="C8828" s="677"/>
      <c r="D8828" s="677"/>
      <c r="E8828" s="676"/>
      <c r="F8828" s="448"/>
      <c r="G8828" s="358"/>
      <c r="H8828" s="428"/>
      <c r="I8828" s="428"/>
      <c r="J8828" s="428"/>
      <c r="K8828" s="430"/>
      <c r="L8828" s="430"/>
      <c r="M8828" s="479"/>
      <c r="N8828" s="594">
        <f t="shared" si="172"/>
        <v>0</v>
      </c>
      <c r="O8828" s="594"/>
      <c r="P8828" s="484"/>
      <c r="Q8828" s="484"/>
    </row>
    <row r="8829" spans="1:17">
      <c r="A8829" s="670">
        <v>8812</v>
      </c>
      <c r="B8829" s="677"/>
      <c r="C8829" s="677"/>
      <c r="D8829" s="677"/>
      <c r="E8829" s="676"/>
      <c r="F8829" s="448"/>
      <c r="G8829" s="358"/>
      <c r="H8829" s="428"/>
      <c r="I8829" s="428"/>
      <c r="J8829" s="428"/>
      <c r="K8829" s="430"/>
      <c r="L8829" s="430"/>
      <c r="M8829" s="479"/>
      <c r="N8829" s="594">
        <f t="shared" si="172"/>
        <v>0</v>
      </c>
      <c r="O8829" s="594"/>
      <c r="P8829" s="484"/>
      <c r="Q8829" s="484"/>
    </row>
    <row r="8830" spans="1:17">
      <c r="A8830" s="670">
        <v>8813</v>
      </c>
      <c r="B8830" s="677"/>
      <c r="C8830" s="677"/>
      <c r="D8830" s="677"/>
      <c r="E8830" s="676"/>
      <c r="F8830" s="448"/>
      <c r="G8830" s="358"/>
      <c r="H8830" s="428"/>
      <c r="I8830" s="428"/>
      <c r="J8830" s="428"/>
      <c r="K8830" s="430"/>
      <c r="L8830" s="430"/>
      <c r="M8830" s="479"/>
      <c r="N8830" s="594">
        <f t="shared" si="172"/>
        <v>0</v>
      </c>
      <c r="O8830" s="594"/>
      <c r="P8830" s="484"/>
      <c r="Q8830" s="484"/>
    </row>
    <row r="8831" spans="1:17">
      <c r="A8831" s="670">
        <v>8814</v>
      </c>
      <c r="B8831" s="677"/>
      <c r="C8831" s="677"/>
      <c r="D8831" s="677"/>
      <c r="E8831" s="676"/>
      <c r="F8831" s="448"/>
      <c r="G8831" s="358"/>
      <c r="H8831" s="428"/>
      <c r="I8831" s="428"/>
      <c r="J8831" s="428"/>
      <c r="K8831" s="430"/>
      <c r="L8831" s="430"/>
      <c r="M8831" s="479"/>
      <c r="N8831" s="594">
        <f t="shared" si="172"/>
        <v>0</v>
      </c>
      <c r="O8831" s="594"/>
      <c r="P8831" s="484"/>
      <c r="Q8831" s="484"/>
    </row>
    <row r="8832" spans="1:17">
      <c r="A8832" s="670">
        <v>8815</v>
      </c>
      <c r="B8832" s="677"/>
      <c r="C8832" s="677"/>
      <c r="D8832" s="677"/>
      <c r="E8832" s="676"/>
      <c r="F8832" s="448"/>
      <c r="G8832" s="358"/>
      <c r="H8832" s="428"/>
      <c r="I8832" s="428"/>
      <c r="J8832" s="428"/>
      <c r="K8832" s="430"/>
      <c r="L8832" s="430"/>
      <c r="M8832" s="479"/>
      <c r="N8832" s="594">
        <f t="shared" si="172"/>
        <v>0</v>
      </c>
      <c r="O8832" s="594"/>
      <c r="P8832" s="484"/>
      <c r="Q8832" s="484"/>
    </row>
    <row r="8833" spans="1:17">
      <c r="A8833" s="670">
        <v>8816</v>
      </c>
      <c r="B8833" s="677"/>
      <c r="C8833" s="677"/>
      <c r="D8833" s="677"/>
      <c r="E8833" s="676"/>
      <c r="F8833" s="448"/>
      <c r="G8833" s="358"/>
      <c r="H8833" s="428"/>
      <c r="I8833" s="428"/>
      <c r="J8833" s="428"/>
      <c r="K8833" s="430"/>
      <c r="L8833" s="430"/>
      <c r="M8833" s="479"/>
      <c r="N8833" s="594">
        <f t="shared" si="172"/>
        <v>0</v>
      </c>
      <c r="O8833" s="594"/>
      <c r="P8833" s="484"/>
      <c r="Q8833" s="484"/>
    </row>
    <row r="8834" spans="1:17">
      <c r="A8834" s="670">
        <v>8817</v>
      </c>
      <c r="B8834" s="677"/>
      <c r="C8834" s="677"/>
      <c r="D8834" s="677"/>
      <c r="E8834" s="676"/>
      <c r="F8834" s="448"/>
      <c r="G8834" s="358"/>
      <c r="H8834" s="428"/>
      <c r="I8834" s="428"/>
      <c r="J8834" s="428"/>
      <c r="K8834" s="430"/>
      <c r="L8834" s="430"/>
      <c r="M8834" s="479"/>
      <c r="N8834" s="594">
        <f t="shared" si="172"/>
        <v>0</v>
      </c>
      <c r="O8834" s="594"/>
      <c r="P8834" s="484"/>
      <c r="Q8834" s="484"/>
    </row>
    <row r="8835" spans="1:17">
      <c r="A8835" s="670">
        <v>8818</v>
      </c>
      <c r="B8835" s="677"/>
      <c r="C8835" s="677"/>
      <c r="D8835" s="677"/>
      <c r="E8835" s="676"/>
      <c r="F8835" s="448"/>
      <c r="G8835" s="358"/>
      <c r="H8835" s="428"/>
      <c r="I8835" s="428"/>
      <c r="J8835" s="428"/>
      <c r="K8835" s="430"/>
      <c r="L8835" s="430"/>
      <c r="M8835" s="479"/>
      <c r="N8835" s="594">
        <f t="shared" si="172"/>
        <v>0</v>
      </c>
      <c r="O8835" s="594"/>
      <c r="P8835" s="484"/>
      <c r="Q8835" s="484"/>
    </row>
    <row r="8836" spans="1:17">
      <c r="A8836" s="670">
        <v>8819</v>
      </c>
      <c r="B8836" s="677"/>
      <c r="C8836" s="677"/>
      <c r="D8836" s="677"/>
      <c r="E8836" s="676"/>
      <c r="F8836" s="448"/>
      <c r="G8836" s="358"/>
      <c r="H8836" s="428"/>
      <c r="I8836" s="428"/>
      <c r="J8836" s="428"/>
      <c r="K8836" s="430"/>
      <c r="L8836" s="430"/>
      <c r="M8836" s="479"/>
      <c r="N8836" s="594">
        <f t="shared" si="172"/>
        <v>0</v>
      </c>
      <c r="O8836" s="594"/>
      <c r="P8836" s="484"/>
      <c r="Q8836" s="484"/>
    </row>
    <row r="8837" spans="1:17">
      <c r="A8837" s="670">
        <v>8820</v>
      </c>
      <c r="B8837" s="677"/>
      <c r="C8837" s="677"/>
      <c r="D8837" s="677"/>
      <c r="E8837" s="676"/>
      <c r="F8837" s="448"/>
      <c r="G8837" s="358"/>
      <c r="H8837" s="428"/>
      <c r="I8837" s="428"/>
      <c r="J8837" s="428"/>
      <c r="K8837" s="430"/>
      <c r="L8837" s="430"/>
      <c r="M8837" s="479"/>
      <c r="N8837" s="594">
        <f t="shared" si="172"/>
        <v>0</v>
      </c>
      <c r="O8837" s="594"/>
      <c r="P8837" s="484"/>
      <c r="Q8837" s="484"/>
    </row>
    <row r="8838" spans="1:17">
      <c r="A8838" s="670">
        <v>8821</v>
      </c>
      <c r="B8838" s="677"/>
      <c r="C8838" s="677"/>
      <c r="D8838" s="677"/>
      <c r="E8838" s="676"/>
      <c r="F8838" s="448"/>
      <c r="G8838" s="358"/>
      <c r="H8838" s="428"/>
      <c r="I8838" s="428"/>
      <c r="J8838" s="428"/>
      <c r="K8838" s="430"/>
      <c r="L8838" s="430"/>
      <c r="M8838" s="479"/>
      <c r="N8838" s="594">
        <f t="shared" si="172"/>
        <v>0</v>
      </c>
      <c r="O8838" s="594"/>
      <c r="P8838" s="484"/>
      <c r="Q8838" s="484"/>
    </row>
    <row r="8839" spans="1:17">
      <c r="A8839" s="670">
        <v>8822</v>
      </c>
      <c r="B8839" s="677"/>
      <c r="C8839" s="677"/>
      <c r="D8839" s="677"/>
      <c r="E8839" s="676"/>
      <c r="F8839" s="448"/>
      <c r="G8839" s="358"/>
      <c r="H8839" s="428"/>
      <c r="I8839" s="428"/>
      <c r="J8839" s="428"/>
      <c r="K8839" s="430"/>
      <c r="L8839" s="430"/>
      <c r="M8839" s="479"/>
      <c r="N8839" s="594">
        <f t="shared" si="172"/>
        <v>0</v>
      </c>
      <c r="O8839" s="594"/>
      <c r="P8839" s="484"/>
      <c r="Q8839" s="484"/>
    </row>
    <row r="8840" spans="1:17">
      <c r="A8840" s="670">
        <v>8823</v>
      </c>
      <c r="B8840" s="677"/>
      <c r="C8840" s="677"/>
      <c r="D8840" s="677"/>
      <c r="E8840" s="676"/>
      <c r="F8840" s="448"/>
      <c r="G8840" s="358"/>
      <c r="H8840" s="428"/>
      <c r="I8840" s="428"/>
      <c r="J8840" s="428"/>
      <c r="K8840" s="430"/>
      <c r="L8840" s="430"/>
      <c r="M8840" s="479"/>
      <c r="N8840" s="594">
        <f t="shared" si="172"/>
        <v>0</v>
      </c>
      <c r="O8840" s="594"/>
      <c r="P8840" s="484"/>
      <c r="Q8840" s="484"/>
    </row>
    <row r="8841" spans="1:17">
      <c r="A8841" s="670">
        <v>8824</v>
      </c>
      <c r="B8841" s="677"/>
      <c r="C8841" s="677"/>
      <c r="D8841" s="677"/>
      <c r="E8841" s="676"/>
      <c r="F8841" s="448"/>
      <c r="G8841" s="358"/>
      <c r="H8841" s="428"/>
      <c r="I8841" s="428"/>
      <c r="J8841" s="428"/>
      <c r="K8841" s="430"/>
      <c r="L8841" s="430"/>
      <c r="M8841" s="479"/>
      <c r="N8841" s="594">
        <f t="shared" si="172"/>
        <v>0</v>
      </c>
      <c r="O8841" s="594"/>
      <c r="P8841" s="484"/>
      <c r="Q8841" s="484"/>
    </row>
    <row r="8842" spans="1:17">
      <c r="A8842" s="670">
        <v>8825</v>
      </c>
      <c r="B8842" s="677"/>
      <c r="C8842" s="677"/>
      <c r="D8842" s="677"/>
      <c r="E8842" s="676"/>
      <c r="F8842" s="448"/>
      <c r="G8842" s="358"/>
      <c r="H8842" s="428"/>
      <c r="I8842" s="428"/>
      <c r="J8842" s="428"/>
      <c r="K8842" s="430"/>
      <c r="L8842" s="430"/>
      <c r="M8842" s="479"/>
      <c r="N8842" s="594">
        <f t="shared" si="172"/>
        <v>0</v>
      </c>
      <c r="O8842" s="594"/>
      <c r="P8842" s="484"/>
      <c r="Q8842" s="484"/>
    </row>
    <row r="8843" spans="1:17">
      <c r="A8843" s="670">
        <v>8826</v>
      </c>
      <c r="B8843" s="677"/>
      <c r="C8843" s="677"/>
      <c r="D8843" s="677"/>
      <c r="E8843" s="676"/>
      <c r="F8843" s="448"/>
      <c r="G8843" s="358"/>
      <c r="H8843" s="428"/>
      <c r="I8843" s="428"/>
      <c r="J8843" s="428"/>
      <c r="K8843" s="430"/>
      <c r="L8843" s="430"/>
      <c r="M8843" s="479"/>
      <c r="N8843" s="594">
        <f t="shared" si="172"/>
        <v>0</v>
      </c>
      <c r="O8843" s="594"/>
      <c r="P8843" s="484"/>
      <c r="Q8843" s="484"/>
    </row>
    <row r="8844" spans="1:17">
      <c r="A8844" s="670">
        <v>8827</v>
      </c>
      <c r="B8844" s="677"/>
      <c r="C8844" s="677"/>
      <c r="D8844" s="677"/>
      <c r="E8844" s="676"/>
      <c r="F8844" s="448"/>
      <c r="G8844" s="358"/>
      <c r="H8844" s="428"/>
      <c r="I8844" s="428"/>
      <c r="J8844" s="428"/>
      <c r="K8844" s="430"/>
      <c r="L8844" s="430"/>
      <c r="M8844" s="479"/>
      <c r="N8844" s="594">
        <f t="shared" si="172"/>
        <v>0</v>
      </c>
      <c r="O8844" s="594"/>
      <c r="P8844" s="484"/>
      <c r="Q8844" s="484"/>
    </row>
    <row r="8845" spans="1:17">
      <c r="A8845" s="670">
        <v>8828</v>
      </c>
      <c r="B8845" s="677"/>
      <c r="C8845" s="677"/>
      <c r="D8845" s="677"/>
      <c r="E8845" s="676"/>
      <c r="F8845" s="448"/>
      <c r="G8845" s="358"/>
      <c r="H8845" s="428"/>
      <c r="I8845" s="428"/>
      <c r="J8845" s="428"/>
      <c r="K8845" s="430"/>
      <c r="L8845" s="430"/>
      <c r="M8845" s="479"/>
      <c r="N8845" s="594">
        <f t="shared" si="172"/>
        <v>0</v>
      </c>
      <c r="O8845" s="594"/>
      <c r="P8845" s="484"/>
      <c r="Q8845" s="484"/>
    </row>
    <row r="8846" spans="1:17">
      <c r="A8846" s="670">
        <v>8829</v>
      </c>
      <c r="B8846" s="677"/>
      <c r="C8846" s="677"/>
      <c r="D8846" s="677"/>
      <c r="E8846" s="676"/>
      <c r="F8846" s="448"/>
      <c r="G8846" s="358"/>
      <c r="H8846" s="428"/>
      <c r="I8846" s="428"/>
      <c r="J8846" s="428"/>
      <c r="K8846" s="430"/>
      <c r="L8846" s="430"/>
      <c r="M8846" s="479"/>
      <c r="N8846" s="594">
        <f t="shared" si="172"/>
        <v>0</v>
      </c>
      <c r="O8846" s="594"/>
      <c r="P8846" s="484"/>
      <c r="Q8846" s="484"/>
    </row>
    <row r="8847" spans="1:17">
      <c r="A8847" s="670">
        <v>8830</v>
      </c>
      <c r="B8847" s="677"/>
      <c r="C8847" s="677"/>
      <c r="D8847" s="677"/>
      <c r="E8847" s="676"/>
      <c r="F8847" s="448"/>
      <c r="G8847" s="358"/>
      <c r="H8847" s="428"/>
      <c r="I8847" s="428"/>
      <c r="J8847" s="428"/>
      <c r="K8847" s="430"/>
      <c r="L8847" s="430"/>
      <c r="M8847" s="479"/>
      <c r="N8847" s="594">
        <f t="shared" si="172"/>
        <v>0</v>
      </c>
      <c r="O8847" s="594"/>
      <c r="P8847" s="484"/>
      <c r="Q8847" s="484"/>
    </row>
    <row r="8848" spans="1:17">
      <c r="A8848" s="670">
        <v>8831</v>
      </c>
      <c r="B8848" s="677"/>
      <c r="C8848" s="677"/>
      <c r="D8848" s="677"/>
      <c r="E8848" s="676"/>
      <c r="F8848" s="448"/>
      <c r="G8848" s="358"/>
      <c r="H8848" s="428"/>
      <c r="I8848" s="428"/>
      <c r="J8848" s="428"/>
      <c r="K8848" s="430"/>
      <c r="L8848" s="430"/>
      <c r="M8848" s="479"/>
      <c r="N8848" s="594">
        <f t="shared" si="172"/>
        <v>0</v>
      </c>
      <c r="O8848" s="594"/>
      <c r="P8848" s="484"/>
      <c r="Q8848" s="484"/>
    </row>
    <row r="8849" spans="1:17">
      <c r="A8849" s="670">
        <v>8832</v>
      </c>
      <c r="B8849" s="677"/>
      <c r="C8849" s="677"/>
      <c r="D8849" s="677"/>
      <c r="E8849" s="676"/>
      <c r="F8849" s="448"/>
      <c r="G8849" s="358"/>
      <c r="H8849" s="428"/>
      <c r="I8849" s="428"/>
      <c r="J8849" s="428"/>
      <c r="K8849" s="430"/>
      <c r="L8849" s="430"/>
      <c r="M8849" s="479"/>
      <c r="N8849" s="594">
        <f t="shared" si="172"/>
        <v>0</v>
      </c>
      <c r="O8849" s="594"/>
      <c r="P8849" s="484"/>
      <c r="Q8849" s="484"/>
    </row>
    <row r="8850" spans="1:17">
      <c r="A8850" s="670">
        <v>8833</v>
      </c>
      <c r="B8850" s="677"/>
      <c r="C8850" s="677"/>
      <c r="D8850" s="677"/>
      <c r="E8850" s="676"/>
      <c r="F8850" s="448"/>
      <c r="G8850" s="358"/>
      <c r="H8850" s="428"/>
      <c r="I8850" s="428"/>
      <c r="J8850" s="428"/>
      <c r="K8850" s="430"/>
      <c r="L8850" s="430"/>
      <c r="M8850" s="479"/>
      <c r="N8850" s="594">
        <f t="shared" si="172"/>
        <v>0</v>
      </c>
      <c r="O8850" s="594"/>
      <c r="P8850" s="484"/>
      <c r="Q8850" s="484"/>
    </row>
    <row r="8851" spans="1:17">
      <c r="A8851" s="670">
        <v>8834</v>
      </c>
      <c r="B8851" s="677"/>
      <c r="C8851" s="677"/>
      <c r="D8851" s="677"/>
      <c r="E8851" s="676"/>
      <c r="F8851" s="448"/>
      <c r="G8851" s="358"/>
      <c r="H8851" s="428"/>
      <c r="I8851" s="428"/>
      <c r="J8851" s="428"/>
      <c r="K8851" s="430"/>
      <c r="L8851" s="430"/>
      <c r="M8851" s="479"/>
      <c r="N8851" s="594">
        <f t="shared" ref="N8851:N8914" si="173">+IF((O8850-I8850)&gt;$O$8,1,0)*IF(I8850&gt;$O$9,1,0)*IF(O8850&gt;($O$11-$O$10),1,0)</f>
        <v>0</v>
      </c>
      <c r="O8851" s="594"/>
      <c r="P8851" s="484"/>
      <c r="Q8851" s="484"/>
    </row>
    <row r="8852" spans="1:17">
      <c r="A8852" s="670">
        <v>8835</v>
      </c>
      <c r="B8852" s="677"/>
      <c r="C8852" s="677"/>
      <c r="D8852" s="677"/>
      <c r="E8852" s="676"/>
      <c r="F8852" s="448"/>
      <c r="G8852" s="358"/>
      <c r="H8852" s="428"/>
      <c r="I8852" s="428"/>
      <c r="J8852" s="428"/>
      <c r="K8852" s="430"/>
      <c r="L8852" s="430"/>
      <c r="M8852" s="479"/>
      <c r="N8852" s="594">
        <f t="shared" si="173"/>
        <v>0</v>
      </c>
      <c r="O8852" s="594"/>
      <c r="P8852" s="484"/>
      <c r="Q8852" s="484"/>
    </row>
    <row r="8853" spans="1:17">
      <c r="A8853" s="670">
        <v>8836</v>
      </c>
      <c r="B8853" s="677"/>
      <c r="C8853" s="677"/>
      <c r="D8853" s="677"/>
      <c r="E8853" s="676"/>
      <c r="F8853" s="448"/>
      <c r="G8853" s="358"/>
      <c r="H8853" s="428"/>
      <c r="I8853" s="428"/>
      <c r="J8853" s="428"/>
      <c r="K8853" s="430"/>
      <c r="L8853" s="430"/>
      <c r="M8853" s="479"/>
      <c r="N8853" s="594">
        <f t="shared" si="173"/>
        <v>0</v>
      </c>
      <c r="O8853" s="594"/>
      <c r="P8853" s="484"/>
      <c r="Q8853" s="484"/>
    </row>
    <row r="8854" spans="1:17">
      <c r="A8854" s="670">
        <v>8837</v>
      </c>
      <c r="B8854" s="677"/>
      <c r="C8854" s="677"/>
      <c r="D8854" s="677"/>
      <c r="E8854" s="676"/>
      <c r="F8854" s="448"/>
      <c r="G8854" s="358"/>
      <c r="H8854" s="428"/>
      <c r="I8854" s="428"/>
      <c r="J8854" s="428"/>
      <c r="K8854" s="430"/>
      <c r="L8854" s="430"/>
      <c r="M8854" s="479"/>
      <c r="N8854" s="594">
        <f t="shared" si="173"/>
        <v>0</v>
      </c>
      <c r="O8854" s="594"/>
      <c r="P8854" s="484"/>
      <c r="Q8854" s="484"/>
    </row>
    <row r="8855" spans="1:17">
      <c r="A8855" s="670">
        <v>8838</v>
      </c>
      <c r="B8855" s="677"/>
      <c r="C8855" s="677"/>
      <c r="D8855" s="677"/>
      <c r="E8855" s="676"/>
      <c r="F8855" s="448"/>
      <c r="G8855" s="358"/>
      <c r="H8855" s="428"/>
      <c r="I8855" s="428"/>
      <c r="J8855" s="428"/>
      <c r="K8855" s="430"/>
      <c r="L8855" s="430"/>
      <c r="M8855" s="479"/>
      <c r="N8855" s="594">
        <f t="shared" si="173"/>
        <v>0</v>
      </c>
      <c r="O8855" s="594"/>
      <c r="P8855" s="484"/>
      <c r="Q8855" s="484"/>
    </row>
    <row r="8856" spans="1:17">
      <c r="A8856" s="670">
        <v>8839</v>
      </c>
      <c r="B8856" s="677"/>
      <c r="C8856" s="677"/>
      <c r="D8856" s="677"/>
      <c r="E8856" s="676"/>
      <c r="F8856" s="448"/>
      <c r="G8856" s="358"/>
      <c r="H8856" s="428"/>
      <c r="I8856" s="428"/>
      <c r="J8856" s="428"/>
      <c r="K8856" s="430"/>
      <c r="L8856" s="430"/>
      <c r="M8856" s="479"/>
      <c r="N8856" s="594">
        <f t="shared" si="173"/>
        <v>0</v>
      </c>
      <c r="O8856" s="594"/>
      <c r="P8856" s="484"/>
      <c r="Q8856" s="484"/>
    </row>
    <row r="8857" spans="1:17">
      <c r="A8857" s="670">
        <v>8840</v>
      </c>
      <c r="B8857" s="677"/>
      <c r="C8857" s="677"/>
      <c r="D8857" s="677"/>
      <c r="E8857" s="676"/>
      <c r="F8857" s="448"/>
      <c r="G8857" s="358"/>
      <c r="H8857" s="428"/>
      <c r="I8857" s="428"/>
      <c r="J8857" s="428"/>
      <c r="K8857" s="430"/>
      <c r="L8857" s="430"/>
      <c r="M8857" s="479"/>
      <c r="N8857" s="594">
        <f t="shared" si="173"/>
        <v>0</v>
      </c>
      <c r="O8857" s="594"/>
      <c r="P8857" s="484"/>
      <c r="Q8857" s="484"/>
    </row>
    <row r="8858" spans="1:17">
      <c r="A8858" s="670">
        <v>8841</v>
      </c>
      <c r="B8858" s="677"/>
      <c r="C8858" s="677"/>
      <c r="D8858" s="677"/>
      <c r="E8858" s="676"/>
      <c r="F8858" s="448"/>
      <c r="G8858" s="358"/>
      <c r="H8858" s="428"/>
      <c r="I8858" s="428"/>
      <c r="J8858" s="428"/>
      <c r="K8858" s="430"/>
      <c r="L8858" s="430"/>
      <c r="M8858" s="479"/>
      <c r="N8858" s="594">
        <f t="shared" si="173"/>
        <v>0</v>
      </c>
      <c r="O8858" s="594"/>
      <c r="P8858" s="484"/>
      <c r="Q8858" s="484"/>
    </row>
    <row r="8859" spans="1:17">
      <c r="A8859" s="670">
        <v>8842</v>
      </c>
      <c r="B8859" s="677"/>
      <c r="C8859" s="677"/>
      <c r="D8859" s="677"/>
      <c r="E8859" s="676"/>
      <c r="F8859" s="448"/>
      <c r="G8859" s="358"/>
      <c r="H8859" s="428"/>
      <c r="I8859" s="428"/>
      <c r="J8859" s="428"/>
      <c r="K8859" s="430"/>
      <c r="L8859" s="430"/>
      <c r="M8859" s="479"/>
      <c r="N8859" s="594">
        <f t="shared" si="173"/>
        <v>0</v>
      </c>
      <c r="O8859" s="594"/>
      <c r="P8859" s="484"/>
      <c r="Q8859" s="484"/>
    </row>
    <row r="8860" spans="1:17">
      <c r="A8860" s="670">
        <v>8843</v>
      </c>
      <c r="B8860" s="677"/>
      <c r="C8860" s="677"/>
      <c r="D8860" s="677"/>
      <c r="E8860" s="676"/>
      <c r="F8860" s="448"/>
      <c r="G8860" s="358"/>
      <c r="H8860" s="428"/>
      <c r="I8860" s="428"/>
      <c r="J8860" s="428"/>
      <c r="K8860" s="430"/>
      <c r="L8860" s="430"/>
      <c r="M8860" s="479"/>
      <c r="N8860" s="594">
        <f t="shared" si="173"/>
        <v>0</v>
      </c>
      <c r="O8860" s="594"/>
      <c r="P8860" s="484"/>
      <c r="Q8860" s="484"/>
    </row>
    <row r="8861" spans="1:17">
      <c r="A8861" s="670">
        <v>8844</v>
      </c>
      <c r="B8861" s="677"/>
      <c r="C8861" s="677"/>
      <c r="D8861" s="677"/>
      <c r="E8861" s="676"/>
      <c r="F8861" s="448"/>
      <c r="G8861" s="358"/>
      <c r="H8861" s="428"/>
      <c r="I8861" s="428"/>
      <c r="J8861" s="428"/>
      <c r="K8861" s="430"/>
      <c r="L8861" s="430"/>
      <c r="M8861" s="479"/>
      <c r="N8861" s="594">
        <f t="shared" si="173"/>
        <v>0</v>
      </c>
      <c r="O8861" s="594"/>
      <c r="P8861" s="484"/>
      <c r="Q8861" s="484"/>
    </row>
    <row r="8862" spans="1:17">
      <c r="A8862" s="670">
        <v>8845</v>
      </c>
      <c r="B8862" s="677"/>
      <c r="C8862" s="677"/>
      <c r="D8862" s="677"/>
      <c r="E8862" s="676"/>
      <c r="F8862" s="448"/>
      <c r="G8862" s="358"/>
      <c r="H8862" s="428"/>
      <c r="I8862" s="428"/>
      <c r="J8862" s="428"/>
      <c r="K8862" s="430"/>
      <c r="L8862" s="430"/>
      <c r="M8862" s="479"/>
      <c r="N8862" s="594">
        <f t="shared" si="173"/>
        <v>0</v>
      </c>
      <c r="O8862" s="594"/>
      <c r="P8862" s="484"/>
      <c r="Q8862" s="484"/>
    </row>
    <row r="8863" spans="1:17">
      <c r="A8863" s="670">
        <v>8846</v>
      </c>
      <c r="B8863" s="677"/>
      <c r="C8863" s="677"/>
      <c r="D8863" s="677"/>
      <c r="E8863" s="676"/>
      <c r="F8863" s="448"/>
      <c r="G8863" s="358"/>
      <c r="H8863" s="428"/>
      <c r="I8863" s="428"/>
      <c r="J8863" s="428"/>
      <c r="K8863" s="430"/>
      <c r="L8863" s="430"/>
      <c r="M8863" s="479"/>
      <c r="N8863" s="594">
        <f t="shared" si="173"/>
        <v>0</v>
      </c>
      <c r="O8863" s="594"/>
      <c r="P8863" s="484"/>
      <c r="Q8863" s="484"/>
    </row>
    <row r="8864" spans="1:17">
      <c r="A8864" s="670">
        <v>8847</v>
      </c>
      <c r="B8864" s="677"/>
      <c r="C8864" s="677"/>
      <c r="D8864" s="677"/>
      <c r="E8864" s="676"/>
      <c r="F8864" s="448"/>
      <c r="G8864" s="358"/>
      <c r="H8864" s="428"/>
      <c r="I8864" s="428"/>
      <c r="J8864" s="428"/>
      <c r="K8864" s="430"/>
      <c r="L8864" s="430"/>
      <c r="M8864" s="479"/>
      <c r="N8864" s="594">
        <f t="shared" si="173"/>
        <v>0</v>
      </c>
      <c r="O8864" s="594"/>
      <c r="P8864" s="484"/>
      <c r="Q8864" s="484"/>
    </row>
    <row r="8865" spans="1:17">
      <c r="A8865" s="670">
        <v>8848</v>
      </c>
      <c r="B8865" s="677"/>
      <c r="C8865" s="677"/>
      <c r="D8865" s="677"/>
      <c r="E8865" s="676"/>
      <c r="F8865" s="448"/>
      <c r="G8865" s="358"/>
      <c r="H8865" s="428"/>
      <c r="I8865" s="428"/>
      <c r="J8865" s="428"/>
      <c r="K8865" s="430"/>
      <c r="L8865" s="430"/>
      <c r="M8865" s="479"/>
      <c r="N8865" s="594">
        <f t="shared" si="173"/>
        <v>0</v>
      </c>
      <c r="O8865" s="594"/>
      <c r="P8865" s="484"/>
      <c r="Q8865" s="484"/>
    </row>
    <row r="8866" spans="1:17">
      <c r="A8866" s="670">
        <v>8849</v>
      </c>
      <c r="B8866" s="677"/>
      <c r="C8866" s="677"/>
      <c r="D8866" s="677"/>
      <c r="E8866" s="676"/>
      <c r="F8866" s="448"/>
      <c r="G8866" s="358"/>
      <c r="H8866" s="428"/>
      <c r="I8866" s="428"/>
      <c r="J8866" s="428"/>
      <c r="K8866" s="430"/>
      <c r="L8866" s="430"/>
      <c r="M8866" s="479"/>
      <c r="N8866" s="594">
        <f t="shared" si="173"/>
        <v>0</v>
      </c>
      <c r="O8866" s="594"/>
      <c r="P8866" s="484"/>
      <c r="Q8866" s="484"/>
    </row>
    <row r="8867" spans="1:17">
      <c r="A8867" s="670">
        <v>8850</v>
      </c>
      <c r="B8867" s="677"/>
      <c r="C8867" s="677"/>
      <c r="D8867" s="677"/>
      <c r="E8867" s="676"/>
      <c r="F8867" s="448"/>
      <c r="G8867" s="358"/>
      <c r="H8867" s="428"/>
      <c r="I8867" s="428"/>
      <c r="J8867" s="428"/>
      <c r="K8867" s="430"/>
      <c r="L8867" s="430"/>
      <c r="M8867" s="479"/>
      <c r="N8867" s="594">
        <f t="shared" si="173"/>
        <v>0</v>
      </c>
      <c r="O8867" s="594"/>
      <c r="P8867" s="484"/>
      <c r="Q8867" s="484"/>
    </row>
    <row r="8868" spans="1:17">
      <c r="A8868" s="670">
        <v>8851</v>
      </c>
      <c r="B8868" s="677"/>
      <c r="C8868" s="677"/>
      <c r="D8868" s="677"/>
      <c r="E8868" s="676"/>
      <c r="F8868" s="448"/>
      <c r="G8868" s="358"/>
      <c r="H8868" s="428"/>
      <c r="I8868" s="428"/>
      <c r="J8868" s="428"/>
      <c r="K8868" s="430"/>
      <c r="L8868" s="430"/>
      <c r="M8868" s="479"/>
      <c r="N8868" s="594">
        <f t="shared" si="173"/>
        <v>0</v>
      </c>
      <c r="O8868" s="594"/>
      <c r="P8868" s="484"/>
      <c r="Q8868" s="484"/>
    </row>
    <row r="8869" spans="1:17">
      <c r="A8869" s="670">
        <v>8852</v>
      </c>
      <c r="B8869" s="677"/>
      <c r="C8869" s="677"/>
      <c r="D8869" s="677"/>
      <c r="E8869" s="676"/>
      <c r="F8869" s="448"/>
      <c r="G8869" s="358"/>
      <c r="H8869" s="428"/>
      <c r="I8869" s="428"/>
      <c r="J8869" s="428"/>
      <c r="K8869" s="430"/>
      <c r="L8869" s="430"/>
      <c r="M8869" s="479"/>
      <c r="N8869" s="594">
        <f t="shared" si="173"/>
        <v>0</v>
      </c>
      <c r="O8869" s="594"/>
      <c r="P8869" s="484"/>
      <c r="Q8869" s="484"/>
    </row>
    <row r="8870" spans="1:17">
      <c r="A8870" s="670">
        <v>8853</v>
      </c>
      <c r="B8870" s="677"/>
      <c r="C8870" s="677"/>
      <c r="D8870" s="677"/>
      <c r="E8870" s="676"/>
      <c r="F8870" s="448"/>
      <c r="G8870" s="358"/>
      <c r="H8870" s="428"/>
      <c r="I8870" s="428"/>
      <c r="J8870" s="428"/>
      <c r="K8870" s="430"/>
      <c r="L8870" s="430"/>
      <c r="M8870" s="479"/>
      <c r="N8870" s="594">
        <f t="shared" si="173"/>
        <v>0</v>
      </c>
      <c r="O8870" s="594"/>
      <c r="P8870" s="484"/>
      <c r="Q8870" s="484"/>
    </row>
    <row r="8871" spans="1:17">
      <c r="A8871" s="670">
        <v>8854</v>
      </c>
      <c r="B8871" s="677"/>
      <c r="C8871" s="677"/>
      <c r="D8871" s="677"/>
      <c r="E8871" s="676"/>
      <c r="F8871" s="448"/>
      <c r="G8871" s="358"/>
      <c r="H8871" s="428"/>
      <c r="I8871" s="428"/>
      <c r="J8871" s="428"/>
      <c r="K8871" s="430"/>
      <c r="L8871" s="430"/>
      <c r="M8871" s="479"/>
      <c r="N8871" s="594">
        <f t="shared" si="173"/>
        <v>0</v>
      </c>
      <c r="O8871" s="594"/>
      <c r="P8871" s="484"/>
      <c r="Q8871" s="484"/>
    </row>
    <row r="8872" spans="1:17">
      <c r="A8872" s="670">
        <v>8855</v>
      </c>
      <c r="B8872" s="677"/>
      <c r="C8872" s="677"/>
      <c r="D8872" s="677"/>
      <c r="E8872" s="676"/>
      <c r="F8872" s="448"/>
      <c r="G8872" s="358"/>
      <c r="H8872" s="428"/>
      <c r="I8872" s="428"/>
      <c r="J8872" s="428"/>
      <c r="K8872" s="430"/>
      <c r="L8872" s="430"/>
      <c r="M8872" s="479"/>
      <c r="N8872" s="594">
        <f t="shared" si="173"/>
        <v>0</v>
      </c>
      <c r="O8872" s="594"/>
      <c r="P8872" s="484"/>
      <c r="Q8872" s="484"/>
    </row>
    <row r="8873" spans="1:17">
      <c r="A8873" s="670">
        <v>8856</v>
      </c>
      <c r="B8873" s="677"/>
      <c r="C8873" s="677"/>
      <c r="D8873" s="677"/>
      <c r="E8873" s="676"/>
      <c r="F8873" s="448"/>
      <c r="G8873" s="358"/>
      <c r="H8873" s="428"/>
      <c r="I8873" s="428"/>
      <c r="J8873" s="428"/>
      <c r="K8873" s="430"/>
      <c r="L8873" s="430"/>
      <c r="M8873" s="479"/>
      <c r="N8873" s="594">
        <f t="shared" si="173"/>
        <v>0</v>
      </c>
      <c r="O8873" s="594"/>
      <c r="P8873" s="484"/>
      <c r="Q8873" s="484"/>
    </row>
    <row r="8874" spans="1:17">
      <c r="A8874" s="670">
        <v>8857</v>
      </c>
      <c r="B8874" s="677"/>
      <c r="C8874" s="677"/>
      <c r="D8874" s="677"/>
      <c r="E8874" s="676"/>
      <c r="F8874" s="448"/>
      <c r="G8874" s="358"/>
      <c r="H8874" s="428"/>
      <c r="I8874" s="428"/>
      <c r="J8874" s="428"/>
      <c r="K8874" s="430"/>
      <c r="L8874" s="430"/>
      <c r="M8874" s="479"/>
      <c r="N8874" s="594">
        <f t="shared" si="173"/>
        <v>0</v>
      </c>
      <c r="O8874" s="594"/>
      <c r="P8874" s="484"/>
      <c r="Q8874" s="484"/>
    </row>
    <row r="8875" spans="1:17">
      <c r="A8875" s="670">
        <v>8858</v>
      </c>
      <c r="B8875" s="677"/>
      <c r="C8875" s="677"/>
      <c r="D8875" s="677"/>
      <c r="E8875" s="676"/>
      <c r="F8875" s="448"/>
      <c r="G8875" s="358"/>
      <c r="H8875" s="428"/>
      <c r="I8875" s="428"/>
      <c r="J8875" s="428"/>
      <c r="K8875" s="430"/>
      <c r="L8875" s="430"/>
      <c r="M8875" s="479"/>
      <c r="N8875" s="594">
        <f t="shared" si="173"/>
        <v>0</v>
      </c>
      <c r="O8875" s="594"/>
      <c r="P8875" s="484"/>
      <c r="Q8875" s="484"/>
    </row>
    <row r="8876" spans="1:17">
      <c r="A8876" s="670">
        <v>8859</v>
      </c>
      <c r="B8876" s="677"/>
      <c r="C8876" s="677"/>
      <c r="D8876" s="677"/>
      <c r="E8876" s="676"/>
      <c r="F8876" s="448"/>
      <c r="G8876" s="358"/>
      <c r="H8876" s="428"/>
      <c r="I8876" s="428"/>
      <c r="J8876" s="428"/>
      <c r="K8876" s="430"/>
      <c r="L8876" s="430"/>
      <c r="M8876" s="479"/>
      <c r="N8876" s="594">
        <f t="shared" si="173"/>
        <v>0</v>
      </c>
      <c r="O8876" s="594"/>
      <c r="P8876" s="484"/>
      <c r="Q8876" s="484"/>
    </row>
    <row r="8877" spans="1:17">
      <c r="A8877" s="670">
        <v>8860</v>
      </c>
      <c r="B8877" s="677"/>
      <c r="C8877" s="677"/>
      <c r="D8877" s="677"/>
      <c r="E8877" s="676"/>
      <c r="F8877" s="448"/>
      <c r="G8877" s="358"/>
      <c r="H8877" s="428"/>
      <c r="I8877" s="428"/>
      <c r="J8877" s="428"/>
      <c r="K8877" s="430"/>
      <c r="L8877" s="430"/>
      <c r="M8877" s="479"/>
      <c r="N8877" s="594">
        <f t="shared" si="173"/>
        <v>0</v>
      </c>
      <c r="O8877" s="594"/>
      <c r="P8877" s="484"/>
      <c r="Q8877" s="484"/>
    </row>
    <row r="8878" spans="1:17">
      <c r="A8878" s="670">
        <v>8861</v>
      </c>
      <c r="B8878" s="677"/>
      <c r="C8878" s="677"/>
      <c r="D8878" s="677"/>
      <c r="E8878" s="676"/>
      <c r="F8878" s="448"/>
      <c r="G8878" s="358"/>
      <c r="H8878" s="428"/>
      <c r="I8878" s="428"/>
      <c r="J8878" s="428"/>
      <c r="K8878" s="430"/>
      <c r="L8878" s="430"/>
      <c r="M8878" s="479"/>
      <c r="N8878" s="594">
        <f t="shared" si="173"/>
        <v>0</v>
      </c>
      <c r="O8878" s="594"/>
      <c r="P8878" s="484"/>
      <c r="Q8878" s="484"/>
    </row>
    <row r="8879" spans="1:17">
      <c r="A8879" s="670">
        <v>8862</v>
      </c>
      <c r="B8879" s="677"/>
      <c r="C8879" s="677"/>
      <c r="D8879" s="677"/>
      <c r="E8879" s="676"/>
      <c r="F8879" s="448"/>
      <c r="G8879" s="358"/>
      <c r="H8879" s="428"/>
      <c r="I8879" s="428"/>
      <c r="J8879" s="428"/>
      <c r="K8879" s="430"/>
      <c r="L8879" s="430"/>
      <c r="M8879" s="479"/>
      <c r="N8879" s="594">
        <f t="shared" si="173"/>
        <v>0</v>
      </c>
      <c r="O8879" s="594"/>
      <c r="P8879" s="484"/>
      <c r="Q8879" s="484"/>
    </row>
    <row r="8880" spans="1:17">
      <c r="A8880" s="670">
        <v>8863</v>
      </c>
      <c r="B8880" s="677"/>
      <c r="C8880" s="677"/>
      <c r="D8880" s="677"/>
      <c r="E8880" s="676"/>
      <c r="F8880" s="448"/>
      <c r="G8880" s="358"/>
      <c r="H8880" s="428"/>
      <c r="I8880" s="428"/>
      <c r="J8880" s="428"/>
      <c r="K8880" s="430"/>
      <c r="L8880" s="430"/>
      <c r="M8880" s="479"/>
      <c r="N8880" s="594">
        <f t="shared" si="173"/>
        <v>0</v>
      </c>
      <c r="O8880" s="594"/>
      <c r="P8880" s="484"/>
      <c r="Q8880" s="484"/>
    </row>
    <row r="8881" spans="1:17">
      <c r="A8881" s="670">
        <v>8864</v>
      </c>
      <c r="B8881" s="677"/>
      <c r="C8881" s="677"/>
      <c r="D8881" s="677"/>
      <c r="E8881" s="676"/>
      <c r="F8881" s="448"/>
      <c r="G8881" s="358"/>
      <c r="H8881" s="428"/>
      <c r="I8881" s="428"/>
      <c r="J8881" s="428"/>
      <c r="K8881" s="430"/>
      <c r="L8881" s="430"/>
      <c r="M8881" s="479"/>
      <c r="N8881" s="594">
        <f t="shared" si="173"/>
        <v>0</v>
      </c>
      <c r="O8881" s="594"/>
      <c r="P8881" s="484"/>
      <c r="Q8881" s="484"/>
    </row>
    <row r="8882" spans="1:17">
      <c r="A8882" s="670">
        <v>8865</v>
      </c>
      <c r="B8882" s="677"/>
      <c r="C8882" s="677"/>
      <c r="D8882" s="677"/>
      <c r="E8882" s="676"/>
      <c r="F8882" s="448"/>
      <c r="G8882" s="358"/>
      <c r="H8882" s="428"/>
      <c r="I8882" s="428"/>
      <c r="J8882" s="428"/>
      <c r="K8882" s="430"/>
      <c r="L8882" s="430"/>
      <c r="M8882" s="479"/>
      <c r="N8882" s="594">
        <f t="shared" si="173"/>
        <v>0</v>
      </c>
      <c r="O8882" s="594"/>
      <c r="P8882" s="484"/>
      <c r="Q8882" s="484"/>
    </row>
    <row r="8883" spans="1:17">
      <c r="A8883" s="670">
        <v>8866</v>
      </c>
      <c r="B8883" s="677"/>
      <c r="C8883" s="677"/>
      <c r="D8883" s="677"/>
      <c r="E8883" s="676"/>
      <c r="F8883" s="448"/>
      <c r="G8883" s="358"/>
      <c r="H8883" s="428"/>
      <c r="I8883" s="428"/>
      <c r="J8883" s="428"/>
      <c r="K8883" s="430"/>
      <c r="L8883" s="430"/>
      <c r="M8883" s="479"/>
      <c r="N8883" s="594">
        <f t="shared" si="173"/>
        <v>0</v>
      </c>
      <c r="O8883" s="594"/>
      <c r="P8883" s="484"/>
      <c r="Q8883" s="484"/>
    </row>
    <row r="8884" spans="1:17">
      <c r="A8884" s="670">
        <v>8867</v>
      </c>
      <c r="B8884" s="677"/>
      <c r="C8884" s="677"/>
      <c r="D8884" s="677"/>
      <c r="E8884" s="676"/>
      <c r="F8884" s="448"/>
      <c r="G8884" s="358"/>
      <c r="H8884" s="428"/>
      <c r="I8884" s="428"/>
      <c r="J8884" s="428"/>
      <c r="K8884" s="430"/>
      <c r="L8884" s="430"/>
      <c r="M8884" s="479"/>
      <c r="N8884" s="594">
        <f t="shared" si="173"/>
        <v>0</v>
      </c>
      <c r="O8884" s="594"/>
      <c r="P8884" s="484"/>
      <c r="Q8884" s="484"/>
    </row>
    <row r="8885" spans="1:17">
      <c r="A8885" s="670">
        <v>8868</v>
      </c>
      <c r="B8885" s="677"/>
      <c r="C8885" s="677"/>
      <c r="D8885" s="677"/>
      <c r="E8885" s="676"/>
      <c r="F8885" s="448"/>
      <c r="G8885" s="358"/>
      <c r="H8885" s="428"/>
      <c r="I8885" s="428"/>
      <c r="J8885" s="428"/>
      <c r="K8885" s="430"/>
      <c r="L8885" s="430"/>
      <c r="M8885" s="479"/>
      <c r="N8885" s="594">
        <f t="shared" si="173"/>
        <v>0</v>
      </c>
      <c r="O8885" s="594"/>
      <c r="P8885" s="484"/>
      <c r="Q8885" s="484"/>
    </row>
    <row r="8886" spans="1:17">
      <c r="A8886" s="670">
        <v>8869</v>
      </c>
      <c r="B8886" s="677"/>
      <c r="C8886" s="677"/>
      <c r="D8886" s="677"/>
      <c r="E8886" s="676"/>
      <c r="F8886" s="448"/>
      <c r="G8886" s="358"/>
      <c r="H8886" s="428"/>
      <c r="I8886" s="428"/>
      <c r="J8886" s="428"/>
      <c r="K8886" s="430"/>
      <c r="L8886" s="430"/>
      <c r="M8886" s="479"/>
      <c r="N8886" s="594">
        <f t="shared" si="173"/>
        <v>0</v>
      </c>
      <c r="O8886" s="594"/>
      <c r="P8886" s="484"/>
      <c r="Q8886" s="484"/>
    </row>
    <row r="8887" spans="1:17">
      <c r="A8887" s="670">
        <v>8870</v>
      </c>
      <c r="B8887" s="677"/>
      <c r="C8887" s="677"/>
      <c r="D8887" s="677"/>
      <c r="E8887" s="676"/>
      <c r="F8887" s="448"/>
      <c r="G8887" s="358"/>
      <c r="H8887" s="428"/>
      <c r="I8887" s="428"/>
      <c r="J8887" s="428"/>
      <c r="K8887" s="430"/>
      <c r="L8887" s="430"/>
      <c r="M8887" s="479"/>
      <c r="N8887" s="594">
        <f t="shared" si="173"/>
        <v>0</v>
      </c>
      <c r="O8887" s="594"/>
      <c r="P8887" s="484"/>
      <c r="Q8887" s="484"/>
    </row>
    <row r="8888" spans="1:17">
      <c r="A8888" s="670">
        <v>8871</v>
      </c>
      <c r="B8888" s="677"/>
      <c r="C8888" s="677"/>
      <c r="D8888" s="677"/>
      <c r="E8888" s="676"/>
      <c r="F8888" s="448"/>
      <c r="G8888" s="358"/>
      <c r="H8888" s="428"/>
      <c r="I8888" s="428"/>
      <c r="J8888" s="428"/>
      <c r="K8888" s="430"/>
      <c r="L8888" s="430"/>
      <c r="M8888" s="479"/>
      <c r="N8888" s="594">
        <f t="shared" si="173"/>
        <v>0</v>
      </c>
      <c r="O8888" s="594"/>
      <c r="P8888" s="484"/>
      <c r="Q8888" s="484"/>
    </row>
    <row r="8889" spans="1:17">
      <c r="A8889" s="670">
        <v>8872</v>
      </c>
      <c r="B8889" s="677"/>
      <c r="C8889" s="677"/>
      <c r="D8889" s="677"/>
      <c r="E8889" s="676"/>
      <c r="F8889" s="448"/>
      <c r="G8889" s="358"/>
      <c r="H8889" s="428"/>
      <c r="I8889" s="428"/>
      <c r="J8889" s="428"/>
      <c r="K8889" s="430"/>
      <c r="L8889" s="430"/>
      <c r="M8889" s="479"/>
      <c r="N8889" s="594">
        <f t="shared" si="173"/>
        <v>0</v>
      </c>
      <c r="O8889" s="594"/>
      <c r="P8889" s="484"/>
      <c r="Q8889" s="484"/>
    </row>
    <row r="8890" spans="1:17">
      <c r="A8890" s="670">
        <v>8873</v>
      </c>
      <c r="B8890" s="677"/>
      <c r="C8890" s="677"/>
      <c r="D8890" s="677"/>
      <c r="E8890" s="676"/>
      <c r="F8890" s="448"/>
      <c r="G8890" s="358"/>
      <c r="H8890" s="428"/>
      <c r="I8890" s="428"/>
      <c r="J8890" s="428"/>
      <c r="K8890" s="430"/>
      <c r="L8890" s="430"/>
      <c r="M8890" s="479"/>
      <c r="N8890" s="594">
        <f t="shared" si="173"/>
        <v>0</v>
      </c>
      <c r="O8890" s="594"/>
      <c r="P8890" s="484"/>
      <c r="Q8890" s="484"/>
    </row>
    <row r="8891" spans="1:17">
      <c r="A8891" s="670">
        <v>8874</v>
      </c>
      <c r="B8891" s="677"/>
      <c r="C8891" s="677"/>
      <c r="D8891" s="677"/>
      <c r="E8891" s="676"/>
      <c r="F8891" s="448"/>
      <c r="G8891" s="358"/>
      <c r="H8891" s="428"/>
      <c r="I8891" s="428"/>
      <c r="J8891" s="428"/>
      <c r="K8891" s="430"/>
      <c r="L8891" s="430"/>
      <c r="M8891" s="479"/>
      <c r="N8891" s="594">
        <f t="shared" si="173"/>
        <v>0</v>
      </c>
      <c r="O8891" s="594"/>
      <c r="P8891" s="484"/>
      <c r="Q8891" s="484"/>
    </row>
    <row r="8892" spans="1:17">
      <c r="A8892" s="670">
        <v>8875</v>
      </c>
      <c r="B8892" s="677"/>
      <c r="C8892" s="677"/>
      <c r="D8892" s="677"/>
      <c r="E8892" s="676"/>
      <c r="F8892" s="448"/>
      <c r="G8892" s="358"/>
      <c r="H8892" s="428"/>
      <c r="I8892" s="428"/>
      <c r="J8892" s="428"/>
      <c r="K8892" s="430"/>
      <c r="L8892" s="430"/>
      <c r="M8892" s="479"/>
      <c r="N8892" s="594">
        <f t="shared" si="173"/>
        <v>0</v>
      </c>
      <c r="O8892" s="594"/>
      <c r="P8892" s="484"/>
      <c r="Q8892" s="484"/>
    </row>
    <row r="8893" spans="1:17">
      <c r="A8893" s="670">
        <v>8876</v>
      </c>
      <c r="B8893" s="677"/>
      <c r="C8893" s="677"/>
      <c r="D8893" s="677"/>
      <c r="E8893" s="676"/>
      <c r="F8893" s="448"/>
      <c r="G8893" s="358"/>
      <c r="H8893" s="428"/>
      <c r="I8893" s="428"/>
      <c r="J8893" s="428"/>
      <c r="K8893" s="430"/>
      <c r="L8893" s="430"/>
      <c r="M8893" s="479"/>
      <c r="N8893" s="594">
        <f t="shared" si="173"/>
        <v>0</v>
      </c>
      <c r="O8893" s="594"/>
      <c r="P8893" s="484"/>
      <c r="Q8893" s="484"/>
    </row>
    <row r="8894" spans="1:17">
      <c r="A8894" s="670">
        <v>8877</v>
      </c>
      <c r="B8894" s="677"/>
      <c r="C8894" s="677"/>
      <c r="D8894" s="677"/>
      <c r="E8894" s="676"/>
      <c r="F8894" s="448"/>
      <c r="G8894" s="358"/>
      <c r="H8894" s="428"/>
      <c r="I8894" s="428"/>
      <c r="J8894" s="428"/>
      <c r="K8894" s="430"/>
      <c r="L8894" s="430"/>
      <c r="M8894" s="479"/>
      <c r="N8894" s="594">
        <f t="shared" si="173"/>
        <v>0</v>
      </c>
      <c r="O8894" s="594"/>
      <c r="P8894" s="484"/>
      <c r="Q8894" s="484"/>
    </row>
    <row r="8895" spans="1:17">
      <c r="A8895" s="670">
        <v>8878</v>
      </c>
      <c r="B8895" s="677"/>
      <c r="C8895" s="677"/>
      <c r="D8895" s="677"/>
      <c r="E8895" s="676"/>
      <c r="F8895" s="448"/>
      <c r="G8895" s="358"/>
      <c r="H8895" s="428"/>
      <c r="I8895" s="428"/>
      <c r="J8895" s="428"/>
      <c r="K8895" s="430"/>
      <c r="L8895" s="430"/>
      <c r="M8895" s="479"/>
      <c r="N8895" s="594">
        <f t="shared" si="173"/>
        <v>0</v>
      </c>
      <c r="O8895" s="594"/>
      <c r="P8895" s="484"/>
      <c r="Q8895" s="484"/>
    </row>
    <row r="8896" spans="1:17">
      <c r="A8896" s="670">
        <v>8879</v>
      </c>
      <c r="B8896" s="677"/>
      <c r="C8896" s="677"/>
      <c r="D8896" s="677"/>
      <c r="E8896" s="676"/>
      <c r="F8896" s="448"/>
      <c r="G8896" s="358"/>
      <c r="H8896" s="428"/>
      <c r="I8896" s="428"/>
      <c r="J8896" s="428"/>
      <c r="K8896" s="430"/>
      <c r="L8896" s="430"/>
      <c r="M8896" s="479"/>
      <c r="N8896" s="594">
        <f t="shared" si="173"/>
        <v>0</v>
      </c>
      <c r="O8896" s="594"/>
      <c r="P8896" s="484"/>
      <c r="Q8896" s="484"/>
    </row>
    <row r="8897" spans="1:17">
      <c r="A8897" s="670">
        <v>8880</v>
      </c>
      <c r="B8897" s="677"/>
      <c r="C8897" s="677"/>
      <c r="D8897" s="677"/>
      <c r="E8897" s="676"/>
      <c r="F8897" s="448"/>
      <c r="G8897" s="358"/>
      <c r="H8897" s="428"/>
      <c r="I8897" s="428"/>
      <c r="J8897" s="428"/>
      <c r="K8897" s="430"/>
      <c r="L8897" s="430"/>
      <c r="M8897" s="479"/>
      <c r="N8897" s="594">
        <f t="shared" si="173"/>
        <v>0</v>
      </c>
      <c r="O8897" s="594"/>
      <c r="P8897" s="484"/>
      <c r="Q8897" s="484"/>
    </row>
    <row r="8898" spans="1:17">
      <c r="A8898" s="670">
        <v>8881</v>
      </c>
      <c r="B8898" s="677"/>
      <c r="C8898" s="677"/>
      <c r="D8898" s="677"/>
      <c r="E8898" s="676"/>
      <c r="F8898" s="448"/>
      <c r="G8898" s="358"/>
      <c r="H8898" s="428"/>
      <c r="I8898" s="428"/>
      <c r="J8898" s="428"/>
      <c r="K8898" s="430"/>
      <c r="L8898" s="430"/>
      <c r="M8898" s="479"/>
      <c r="N8898" s="594">
        <f t="shared" si="173"/>
        <v>0</v>
      </c>
      <c r="O8898" s="594"/>
      <c r="P8898" s="484"/>
      <c r="Q8898" s="484"/>
    </row>
    <row r="8899" spans="1:17">
      <c r="A8899" s="670">
        <v>8882</v>
      </c>
      <c r="B8899" s="677"/>
      <c r="C8899" s="677"/>
      <c r="D8899" s="677"/>
      <c r="E8899" s="676"/>
      <c r="F8899" s="448"/>
      <c r="G8899" s="358"/>
      <c r="H8899" s="428"/>
      <c r="I8899" s="428"/>
      <c r="J8899" s="428"/>
      <c r="K8899" s="430"/>
      <c r="L8899" s="430"/>
      <c r="M8899" s="479"/>
      <c r="N8899" s="594">
        <f t="shared" si="173"/>
        <v>0</v>
      </c>
      <c r="O8899" s="594"/>
      <c r="P8899" s="484"/>
      <c r="Q8899" s="484"/>
    </row>
    <row r="8900" spans="1:17">
      <c r="A8900" s="670">
        <v>8883</v>
      </c>
      <c r="B8900" s="677"/>
      <c r="C8900" s="677"/>
      <c r="D8900" s="677"/>
      <c r="E8900" s="676"/>
      <c r="F8900" s="448"/>
      <c r="G8900" s="358"/>
      <c r="H8900" s="428"/>
      <c r="I8900" s="428"/>
      <c r="J8900" s="428"/>
      <c r="K8900" s="430"/>
      <c r="L8900" s="430"/>
      <c r="M8900" s="479"/>
      <c r="N8900" s="594">
        <f t="shared" si="173"/>
        <v>0</v>
      </c>
      <c r="O8900" s="594"/>
      <c r="P8900" s="484"/>
      <c r="Q8900" s="484"/>
    </row>
    <row r="8901" spans="1:17">
      <c r="A8901" s="670">
        <v>8884</v>
      </c>
      <c r="B8901" s="677"/>
      <c r="C8901" s="677"/>
      <c r="D8901" s="677"/>
      <c r="E8901" s="676"/>
      <c r="F8901" s="448"/>
      <c r="G8901" s="358"/>
      <c r="H8901" s="428"/>
      <c r="I8901" s="428"/>
      <c r="J8901" s="428"/>
      <c r="K8901" s="430"/>
      <c r="L8901" s="430"/>
      <c r="M8901" s="479"/>
      <c r="N8901" s="594">
        <f t="shared" si="173"/>
        <v>0</v>
      </c>
      <c r="O8901" s="594"/>
      <c r="P8901" s="484"/>
      <c r="Q8901" s="484"/>
    </row>
    <row r="8902" spans="1:17">
      <c r="A8902" s="670">
        <v>8885</v>
      </c>
      <c r="B8902" s="677"/>
      <c r="C8902" s="677"/>
      <c r="D8902" s="677"/>
      <c r="E8902" s="676"/>
      <c r="F8902" s="448"/>
      <c r="G8902" s="358"/>
      <c r="H8902" s="428"/>
      <c r="I8902" s="428"/>
      <c r="J8902" s="428"/>
      <c r="K8902" s="430"/>
      <c r="L8902" s="430"/>
      <c r="M8902" s="479"/>
      <c r="N8902" s="594">
        <f t="shared" si="173"/>
        <v>0</v>
      </c>
      <c r="O8902" s="594"/>
      <c r="P8902" s="484"/>
      <c r="Q8902" s="484"/>
    </row>
    <row r="8903" spans="1:17">
      <c r="A8903" s="670">
        <v>8886</v>
      </c>
      <c r="B8903" s="677"/>
      <c r="C8903" s="677"/>
      <c r="D8903" s="677"/>
      <c r="E8903" s="676"/>
      <c r="F8903" s="448"/>
      <c r="G8903" s="358"/>
      <c r="H8903" s="428"/>
      <c r="I8903" s="428"/>
      <c r="J8903" s="428"/>
      <c r="K8903" s="430"/>
      <c r="L8903" s="430"/>
      <c r="M8903" s="479"/>
      <c r="N8903" s="594">
        <f t="shared" si="173"/>
        <v>0</v>
      </c>
      <c r="O8903" s="594"/>
      <c r="P8903" s="484"/>
      <c r="Q8903" s="484"/>
    </row>
    <row r="8904" spans="1:17">
      <c r="A8904" s="670">
        <v>8887</v>
      </c>
      <c r="B8904" s="677"/>
      <c r="C8904" s="677"/>
      <c r="D8904" s="677"/>
      <c r="E8904" s="676"/>
      <c r="F8904" s="448"/>
      <c r="G8904" s="358"/>
      <c r="H8904" s="428"/>
      <c r="I8904" s="428"/>
      <c r="J8904" s="428"/>
      <c r="K8904" s="430"/>
      <c r="L8904" s="430"/>
      <c r="M8904" s="479"/>
      <c r="N8904" s="594">
        <f t="shared" si="173"/>
        <v>0</v>
      </c>
      <c r="O8904" s="594"/>
      <c r="P8904" s="484"/>
      <c r="Q8904" s="484"/>
    </row>
    <row r="8905" spans="1:17">
      <c r="A8905" s="670">
        <v>8888</v>
      </c>
      <c r="B8905" s="677"/>
      <c r="C8905" s="677"/>
      <c r="D8905" s="677"/>
      <c r="E8905" s="676"/>
      <c r="F8905" s="448"/>
      <c r="G8905" s="358"/>
      <c r="H8905" s="428"/>
      <c r="I8905" s="428"/>
      <c r="J8905" s="428"/>
      <c r="K8905" s="430"/>
      <c r="L8905" s="430"/>
      <c r="M8905" s="479"/>
      <c r="N8905" s="594">
        <f t="shared" si="173"/>
        <v>0</v>
      </c>
      <c r="O8905" s="594"/>
      <c r="P8905" s="484"/>
      <c r="Q8905" s="484"/>
    </row>
    <row r="8906" spans="1:17">
      <c r="A8906" s="670">
        <v>8889</v>
      </c>
      <c r="B8906" s="677"/>
      <c r="C8906" s="677"/>
      <c r="D8906" s="677"/>
      <c r="E8906" s="676"/>
      <c r="F8906" s="448"/>
      <c r="G8906" s="358"/>
      <c r="H8906" s="428"/>
      <c r="I8906" s="428"/>
      <c r="J8906" s="428"/>
      <c r="K8906" s="430"/>
      <c r="L8906" s="430"/>
      <c r="M8906" s="479"/>
      <c r="N8906" s="594">
        <f t="shared" si="173"/>
        <v>0</v>
      </c>
      <c r="O8906" s="594"/>
      <c r="P8906" s="484"/>
      <c r="Q8906" s="484"/>
    </row>
    <row r="8907" spans="1:17">
      <c r="A8907" s="670">
        <v>8890</v>
      </c>
      <c r="B8907" s="677"/>
      <c r="C8907" s="677"/>
      <c r="D8907" s="677"/>
      <c r="E8907" s="676"/>
      <c r="F8907" s="448"/>
      <c r="G8907" s="358"/>
      <c r="H8907" s="428"/>
      <c r="I8907" s="428"/>
      <c r="J8907" s="428"/>
      <c r="K8907" s="430"/>
      <c r="L8907" s="430"/>
      <c r="M8907" s="479"/>
      <c r="N8907" s="594">
        <f t="shared" si="173"/>
        <v>0</v>
      </c>
      <c r="O8907" s="594"/>
      <c r="P8907" s="484"/>
      <c r="Q8907" s="484"/>
    </row>
    <row r="8908" spans="1:17">
      <c r="A8908" s="670">
        <v>8891</v>
      </c>
      <c r="B8908" s="677"/>
      <c r="C8908" s="677"/>
      <c r="D8908" s="677"/>
      <c r="E8908" s="676"/>
      <c r="F8908" s="448"/>
      <c r="G8908" s="358"/>
      <c r="H8908" s="428"/>
      <c r="I8908" s="428"/>
      <c r="J8908" s="428"/>
      <c r="K8908" s="430"/>
      <c r="L8908" s="430"/>
      <c r="M8908" s="479"/>
      <c r="N8908" s="594">
        <f t="shared" si="173"/>
        <v>0</v>
      </c>
      <c r="O8908" s="594"/>
      <c r="P8908" s="484"/>
      <c r="Q8908" s="484"/>
    </row>
    <row r="8909" spans="1:17">
      <c r="A8909" s="670">
        <v>8892</v>
      </c>
      <c r="B8909" s="677"/>
      <c r="C8909" s="677"/>
      <c r="D8909" s="677"/>
      <c r="E8909" s="676"/>
      <c r="F8909" s="448"/>
      <c r="G8909" s="358"/>
      <c r="H8909" s="428"/>
      <c r="I8909" s="428"/>
      <c r="J8909" s="428"/>
      <c r="K8909" s="430"/>
      <c r="L8909" s="430"/>
      <c r="M8909" s="479"/>
      <c r="N8909" s="594">
        <f t="shared" si="173"/>
        <v>0</v>
      </c>
      <c r="O8909" s="594"/>
      <c r="P8909" s="484"/>
      <c r="Q8909" s="484"/>
    </row>
    <row r="8910" spans="1:17">
      <c r="A8910" s="670">
        <v>8893</v>
      </c>
      <c r="B8910" s="677"/>
      <c r="C8910" s="677"/>
      <c r="D8910" s="677"/>
      <c r="E8910" s="676"/>
      <c r="F8910" s="448"/>
      <c r="G8910" s="358"/>
      <c r="H8910" s="428"/>
      <c r="I8910" s="428"/>
      <c r="J8910" s="428"/>
      <c r="K8910" s="430"/>
      <c r="L8910" s="430"/>
      <c r="M8910" s="479"/>
      <c r="N8910" s="594">
        <f t="shared" si="173"/>
        <v>0</v>
      </c>
      <c r="O8910" s="594"/>
      <c r="P8910" s="484"/>
      <c r="Q8910" s="484"/>
    </row>
    <row r="8911" spans="1:17">
      <c r="A8911" s="670">
        <v>8894</v>
      </c>
      <c r="B8911" s="677"/>
      <c r="C8911" s="677"/>
      <c r="D8911" s="677"/>
      <c r="E8911" s="676"/>
      <c r="F8911" s="448"/>
      <c r="G8911" s="358"/>
      <c r="H8911" s="428"/>
      <c r="I8911" s="428"/>
      <c r="J8911" s="428"/>
      <c r="K8911" s="430"/>
      <c r="L8911" s="430"/>
      <c r="M8911" s="479"/>
      <c r="N8911" s="594">
        <f t="shared" si="173"/>
        <v>0</v>
      </c>
      <c r="O8911" s="594"/>
      <c r="P8911" s="484"/>
      <c r="Q8911" s="484"/>
    </row>
    <row r="8912" spans="1:17">
      <c r="A8912" s="670">
        <v>8895</v>
      </c>
      <c r="B8912" s="677"/>
      <c r="C8912" s="677"/>
      <c r="D8912" s="677"/>
      <c r="E8912" s="676"/>
      <c r="F8912" s="448"/>
      <c r="G8912" s="358"/>
      <c r="H8912" s="428"/>
      <c r="I8912" s="428"/>
      <c r="J8912" s="428"/>
      <c r="K8912" s="430"/>
      <c r="L8912" s="430"/>
      <c r="M8912" s="479"/>
      <c r="N8912" s="594">
        <f t="shared" si="173"/>
        <v>0</v>
      </c>
      <c r="O8912" s="594"/>
      <c r="P8912" s="484"/>
      <c r="Q8912" s="484"/>
    </row>
    <row r="8913" spans="1:17">
      <c r="A8913" s="670">
        <v>8896</v>
      </c>
      <c r="B8913" s="677"/>
      <c r="C8913" s="677"/>
      <c r="D8913" s="677"/>
      <c r="E8913" s="676"/>
      <c r="F8913" s="448"/>
      <c r="G8913" s="358"/>
      <c r="H8913" s="428"/>
      <c r="I8913" s="428"/>
      <c r="J8913" s="428"/>
      <c r="K8913" s="430"/>
      <c r="L8913" s="430"/>
      <c r="M8913" s="479"/>
      <c r="N8913" s="594">
        <f t="shared" si="173"/>
        <v>0</v>
      </c>
      <c r="O8913" s="594"/>
      <c r="P8913" s="484"/>
      <c r="Q8913" s="484"/>
    </row>
    <row r="8914" spans="1:17">
      <c r="A8914" s="670">
        <v>8897</v>
      </c>
      <c r="B8914" s="677"/>
      <c r="C8914" s="677"/>
      <c r="D8914" s="677"/>
      <c r="E8914" s="676"/>
      <c r="F8914" s="448"/>
      <c r="G8914" s="358"/>
      <c r="H8914" s="428"/>
      <c r="I8914" s="428"/>
      <c r="J8914" s="428"/>
      <c r="K8914" s="430"/>
      <c r="L8914" s="430"/>
      <c r="M8914" s="479"/>
      <c r="N8914" s="594">
        <f t="shared" si="173"/>
        <v>0</v>
      </c>
      <c r="O8914" s="594"/>
      <c r="P8914" s="484"/>
      <c r="Q8914" s="484"/>
    </row>
    <row r="8915" spans="1:17">
      <c r="A8915" s="670">
        <v>8898</v>
      </c>
      <c r="B8915" s="677"/>
      <c r="C8915" s="677"/>
      <c r="D8915" s="677"/>
      <c r="E8915" s="676"/>
      <c r="F8915" s="448"/>
      <c r="G8915" s="358"/>
      <c r="H8915" s="428"/>
      <c r="I8915" s="428"/>
      <c r="J8915" s="428"/>
      <c r="K8915" s="430"/>
      <c r="L8915" s="430"/>
      <c r="M8915" s="479"/>
      <c r="N8915" s="594">
        <f t="shared" ref="N8915:N8978" si="174">+IF((O8914-I8914)&gt;$O$8,1,0)*IF(I8914&gt;$O$9,1,0)*IF(O8914&gt;($O$11-$O$10),1,0)</f>
        <v>0</v>
      </c>
      <c r="O8915" s="594"/>
      <c r="P8915" s="484"/>
      <c r="Q8915" s="484"/>
    </row>
    <row r="8916" spans="1:17">
      <c r="A8916" s="670">
        <v>8899</v>
      </c>
      <c r="B8916" s="677"/>
      <c r="C8916" s="677"/>
      <c r="D8916" s="677"/>
      <c r="E8916" s="676"/>
      <c r="F8916" s="448"/>
      <c r="G8916" s="358"/>
      <c r="H8916" s="428"/>
      <c r="I8916" s="428"/>
      <c r="J8916" s="428"/>
      <c r="K8916" s="430"/>
      <c r="L8916" s="430"/>
      <c r="M8916" s="479"/>
      <c r="N8916" s="594">
        <f t="shared" si="174"/>
        <v>0</v>
      </c>
      <c r="O8916" s="594"/>
      <c r="P8916" s="484"/>
      <c r="Q8916" s="484"/>
    </row>
    <row r="8917" spans="1:17">
      <c r="A8917" s="670">
        <v>8900</v>
      </c>
      <c r="B8917" s="677"/>
      <c r="C8917" s="677"/>
      <c r="D8917" s="677"/>
      <c r="E8917" s="676"/>
      <c r="F8917" s="448"/>
      <c r="G8917" s="358"/>
      <c r="H8917" s="428"/>
      <c r="I8917" s="428"/>
      <c r="J8917" s="428"/>
      <c r="K8917" s="430"/>
      <c r="L8917" s="430"/>
      <c r="M8917" s="479"/>
      <c r="N8917" s="594">
        <f t="shared" si="174"/>
        <v>0</v>
      </c>
      <c r="O8917" s="594"/>
      <c r="P8917" s="484"/>
      <c r="Q8917" s="484"/>
    </row>
    <row r="8918" spans="1:17">
      <c r="A8918" s="670">
        <v>8901</v>
      </c>
      <c r="B8918" s="677"/>
      <c r="C8918" s="677"/>
      <c r="D8918" s="677"/>
      <c r="E8918" s="676"/>
      <c r="F8918" s="448"/>
      <c r="G8918" s="358"/>
      <c r="H8918" s="428"/>
      <c r="I8918" s="428"/>
      <c r="J8918" s="428"/>
      <c r="K8918" s="430"/>
      <c r="L8918" s="430"/>
      <c r="M8918" s="479"/>
      <c r="N8918" s="594">
        <f t="shared" si="174"/>
        <v>0</v>
      </c>
      <c r="O8918" s="594"/>
      <c r="P8918" s="484"/>
      <c r="Q8918" s="484"/>
    </row>
    <row r="8919" spans="1:17">
      <c r="A8919" s="670">
        <v>8902</v>
      </c>
      <c r="B8919" s="677"/>
      <c r="C8919" s="677"/>
      <c r="D8919" s="677"/>
      <c r="E8919" s="676"/>
      <c r="F8919" s="448"/>
      <c r="G8919" s="358"/>
      <c r="H8919" s="428"/>
      <c r="I8919" s="428"/>
      <c r="J8919" s="428"/>
      <c r="K8919" s="430"/>
      <c r="L8919" s="430"/>
      <c r="M8919" s="479"/>
      <c r="N8919" s="594">
        <f t="shared" si="174"/>
        <v>0</v>
      </c>
      <c r="O8919" s="594"/>
      <c r="P8919" s="484"/>
      <c r="Q8919" s="484"/>
    </row>
    <row r="8920" spans="1:17">
      <c r="A8920" s="670">
        <v>8903</v>
      </c>
      <c r="B8920" s="677"/>
      <c r="C8920" s="677"/>
      <c r="D8920" s="677"/>
      <c r="E8920" s="676"/>
      <c r="F8920" s="448"/>
      <c r="G8920" s="358"/>
      <c r="H8920" s="428"/>
      <c r="I8920" s="428"/>
      <c r="J8920" s="428"/>
      <c r="K8920" s="430"/>
      <c r="L8920" s="430"/>
      <c r="M8920" s="479"/>
      <c r="N8920" s="594">
        <f t="shared" si="174"/>
        <v>0</v>
      </c>
      <c r="O8920" s="594"/>
      <c r="P8920" s="484"/>
      <c r="Q8920" s="484"/>
    </row>
    <row r="8921" spans="1:17">
      <c r="A8921" s="670">
        <v>8904</v>
      </c>
      <c r="B8921" s="677"/>
      <c r="C8921" s="677"/>
      <c r="D8921" s="677"/>
      <c r="E8921" s="676"/>
      <c r="F8921" s="448"/>
      <c r="G8921" s="358"/>
      <c r="H8921" s="428"/>
      <c r="I8921" s="428"/>
      <c r="J8921" s="428"/>
      <c r="K8921" s="430"/>
      <c r="L8921" s="430"/>
      <c r="M8921" s="479"/>
      <c r="N8921" s="594">
        <f t="shared" si="174"/>
        <v>0</v>
      </c>
      <c r="O8921" s="594"/>
      <c r="P8921" s="484"/>
      <c r="Q8921" s="484"/>
    </row>
    <row r="8922" spans="1:17">
      <c r="A8922" s="670">
        <v>8905</v>
      </c>
      <c r="B8922" s="677"/>
      <c r="C8922" s="677"/>
      <c r="D8922" s="677"/>
      <c r="E8922" s="676"/>
      <c r="F8922" s="448"/>
      <c r="G8922" s="358"/>
      <c r="H8922" s="428"/>
      <c r="I8922" s="428"/>
      <c r="J8922" s="428"/>
      <c r="K8922" s="430"/>
      <c r="L8922" s="430"/>
      <c r="M8922" s="479"/>
      <c r="N8922" s="594">
        <f t="shared" si="174"/>
        <v>0</v>
      </c>
      <c r="O8922" s="594"/>
      <c r="P8922" s="484"/>
      <c r="Q8922" s="484"/>
    </row>
    <row r="8923" spans="1:17">
      <c r="A8923" s="670">
        <v>8906</v>
      </c>
      <c r="B8923" s="677"/>
      <c r="C8923" s="677"/>
      <c r="D8923" s="677"/>
      <c r="E8923" s="676"/>
      <c r="F8923" s="448"/>
      <c r="G8923" s="358"/>
      <c r="H8923" s="428"/>
      <c r="I8923" s="428"/>
      <c r="J8923" s="428"/>
      <c r="K8923" s="430"/>
      <c r="L8923" s="430"/>
      <c r="M8923" s="479"/>
      <c r="N8923" s="594">
        <f t="shared" si="174"/>
        <v>0</v>
      </c>
      <c r="O8923" s="594"/>
      <c r="P8923" s="484"/>
      <c r="Q8923" s="484"/>
    </row>
    <row r="8924" spans="1:17">
      <c r="A8924" s="670">
        <v>8907</v>
      </c>
      <c r="B8924" s="677"/>
      <c r="C8924" s="677"/>
      <c r="D8924" s="677"/>
      <c r="E8924" s="676"/>
      <c r="F8924" s="448"/>
      <c r="G8924" s="358"/>
      <c r="H8924" s="428"/>
      <c r="I8924" s="428"/>
      <c r="J8924" s="428"/>
      <c r="K8924" s="430"/>
      <c r="L8924" s="430"/>
      <c r="M8924" s="479"/>
      <c r="N8924" s="594">
        <f t="shared" si="174"/>
        <v>0</v>
      </c>
      <c r="O8924" s="594"/>
      <c r="P8924" s="484"/>
      <c r="Q8924" s="484"/>
    </row>
    <row r="8925" spans="1:17">
      <c r="A8925" s="670">
        <v>8908</v>
      </c>
      <c r="B8925" s="677"/>
      <c r="C8925" s="677"/>
      <c r="D8925" s="677"/>
      <c r="E8925" s="676"/>
      <c r="F8925" s="448"/>
      <c r="G8925" s="358"/>
      <c r="H8925" s="428"/>
      <c r="I8925" s="428"/>
      <c r="J8925" s="428"/>
      <c r="K8925" s="430"/>
      <c r="L8925" s="430"/>
      <c r="M8925" s="479"/>
      <c r="N8925" s="594">
        <f t="shared" si="174"/>
        <v>0</v>
      </c>
      <c r="O8925" s="594"/>
      <c r="P8925" s="484"/>
      <c r="Q8925" s="484"/>
    </row>
    <row r="8926" spans="1:17">
      <c r="A8926" s="670">
        <v>8909</v>
      </c>
      <c r="B8926" s="677"/>
      <c r="C8926" s="677"/>
      <c r="D8926" s="677"/>
      <c r="E8926" s="676"/>
      <c r="F8926" s="448"/>
      <c r="G8926" s="358"/>
      <c r="H8926" s="428"/>
      <c r="I8926" s="428"/>
      <c r="J8926" s="428"/>
      <c r="K8926" s="430"/>
      <c r="L8926" s="430"/>
      <c r="M8926" s="479"/>
      <c r="N8926" s="594">
        <f t="shared" si="174"/>
        <v>0</v>
      </c>
      <c r="O8926" s="594"/>
      <c r="P8926" s="484"/>
      <c r="Q8926" s="484"/>
    </row>
    <row r="8927" spans="1:17">
      <c r="A8927" s="670">
        <v>8910</v>
      </c>
      <c r="B8927" s="677"/>
      <c r="C8927" s="677"/>
      <c r="D8927" s="677"/>
      <c r="E8927" s="676"/>
      <c r="F8927" s="448"/>
      <c r="G8927" s="358"/>
      <c r="H8927" s="428"/>
      <c r="I8927" s="428"/>
      <c r="J8927" s="428"/>
      <c r="K8927" s="430"/>
      <c r="L8927" s="430"/>
      <c r="M8927" s="479"/>
      <c r="N8927" s="594">
        <f t="shared" si="174"/>
        <v>0</v>
      </c>
      <c r="O8927" s="594"/>
      <c r="P8927" s="484"/>
      <c r="Q8927" s="484"/>
    </row>
    <row r="8928" spans="1:17">
      <c r="A8928" s="670">
        <v>8911</v>
      </c>
      <c r="B8928" s="677"/>
      <c r="C8928" s="677"/>
      <c r="D8928" s="677"/>
      <c r="E8928" s="676"/>
      <c r="F8928" s="448"/>
      <c r="G8928" s="358"/>
      <c r="H8928" s="428"/>
      <c r="I8928" s="428"/>
      <c r="J8928" s="428"/>
      <c r="K8928" s="430"/>
      <c r="L8928" s="430"/>
      <c r="M8928" s="479"/>
      <c r="N8928" s="594">
        <f t="shared" si="174"/>
        <v>0</v>
      </c>
      <c r="O8928" s="594"/>
      <c r="P8928" s="484"/>
      <c r="Q8928" s="484"/>
    </row>
    <row r="8929" spans="1:17">
      <c r="A8929" s="670">
        <v>8912</v>
      </c>
      <c r="B8929" s="677"/>
      <c r="C8929" s="677"/>
      <c r="D8929" s="677"/>
      <c r="E8929" s="676"/>
      <c r="F8929" s="448"/>
      <c r="G8929" s="358"/>
      <c r="H8929" s="428"/>
      <c r="I8929" s="428"/>
      <c r="J8929" s="428"/>
      <c r="K8929" s="430"/>
      <c r="L8929" s="430"/>
      <c r="M8929" s="479"/>
      <c r="N8929" s="594">
        <f t="shared" si="174"/>
        <v>0</v>
      </c>
      <c r="O8929" s="594"/>
      <c r="P8929" s="484"/>
      <c r="Q8929" s="484"/>
    </row>
    <row r="8930" spans="1:17">
      <c r="A8930" s="670">
        <v>8913</v>
      </c>
      <c r="B8930" s="677"/>
      <c r="C8930" s="677"/>
      <c r="D8930" s="677"/>
      <c r="E8930" s="676"/>
      <c r="F8930" s="448"/>
      <c r="G8930" s="358"/>
      <c r="H8930" s="428"/>
      <c r="I8930" s="428"/>
      <c r="J8930" s="428"/>
      <c r="K8930" s="430"/>
      <c r="L8930" s="430"/>
      <c r="M8930" s="479"/>
      <c r="N8930" s="594">
        <f t="shared" si="174"/>
        <v>0</v>
      </c>
      <c r="O8930" s="594"/>
      <c r="P8930" s="484"/>
      <c r="Q8930" s="484"/>
    </row>
    <row r="8931" spans="1:17">
      <c r="A8931" s="670">
        <v>8914</v>
      </c>
      <c r="B8931" s="677"/>
      <c r="C8931" s="677"/>
      <c r="D8931" s="677"/>
      <c r="E8931" s="676"/>
      <c r="F8931" s="448"/>
      <c r="G8931" s="358"/>
      <c r="H8931" s="428"/>
      <c r="I8931" s="428"/>
      <c r="J8931" s="428"/>
      <c r="K8931" s="430"/>
      <c r="L8931" s="430"/>
      <c r="M8931" s="479"/>
      <c r="N8931" s="594">
        <f t="shared" si="174"/>
        <v>0</v>
      </c>
      <c r="O8931" s="594"/>
      <c r="P8931" s="484"/>
      <c r="Q8931" s="484"/>
    </row>
    <row r="8932" spans="1:17">
      <c r="A8932" s="670">
        <v>8915</v>
      </c>
      <c r="B8932" s="677"/>
      <c r="C8932" s="677"/>
      <c r="D8932" s="677"/>
      <c r="E8932" s="676"/>
      <c r="F8932" s="448"/>
      <c r="G8932" s="358"/>
      <c r="H8932" s="428"/>
      <c r="I8932" s="428"/>
      <c r="J8932" s="428"/>
      <c r="K8932" s="430"/>
      <c r="L8932" s="430"/>
      <c r="M8932" s="479"/>
      <c r="N8932" s="594">
        <f t="shared" si="174"/>
        <v>0</v>
      </c>
      <c r="O8932" s="594"/>
      <c r="P8932" s="484"/>
      <c r="Q8932" s="484"/>
    </row>
    <row r="8933" spans="1:17">
      <c r="A8933" s="670">
        <v>8916</v>
      </c>
      <c r="B8933" s="677"/>
      <c r="C8933" s="677"/>
      <c r="D8933" s="677"/>
      <c r="E8933" s="676"/>
      <c r="F8933" s="448"/>
      <c r="G8933" s="358"/>
      <c r="H8933" s="428"/>
      <c r="I8933" s="428"/>
      <c r="J8933" s="428"/>
      <c r="K8933" s="430"/>
      <c r="L8933" s="430"/>
      <c r="M8933" s="479"/>
      <c r="N8933" s="594">
        <f t="shared" si="174"/>
        <v>0</v>
      </c>
      <c r="O8933" s="594"/>
      <c r="P8933" s="484"/>
      <c r="Q8933" s="484"/>
    </row>
    <row r="8934" spans="1:17">
      <c r="A8934" s="670">
        <v>8917</v>
      </c>
      <c r="B8934" s="677"/>
      <c r="C8934" s="677"/>
      <c r="D8934" s="677"/>
      <c r="E8934" s="676"/>
      <c r="F8934" s="448"/>
      <c r="G8934" s="358"/>
      <c r="H8934" s="428"/>
      <c r="I8934" s="428"/>
      <c r="J8934" s="428"/>
      <c r="K8934" s="430"/>
      <c r="L8934" s="430"/>
      <c r="M8934" s="479"/>
      <c r="N8934" s="594">
        <f t="shared" si="174"/>
        <v>0</v>
      </c>
      <c r="O8934" s="594"/>
      <c r="P8934" s="484"/>
      <c r="Q8934" s="484"/>
    </row>
    <row r="8935" spans="1:17">
      <c r="A8935" s="670">
        <v>8918</v>
      </c>
      <c r="B8935" s="677"/>
      <c r="C8935" s="677"/>
      <c r="D8935" s="677"/>
      <c r="E8935" s="676"/>
      <c r="F8935" s="448"/>
      <c r="G8935" s="358"/>
      <c r="H8935" s="428"/>
      <c r="I8935" s="428"/>
      <c r="J8935" s="428"/>
      <c r="K8935" s="430"/>
      <c r="L8935" s="430"/>
      <c r="M8935" s="479"/>
      <c r="N8935" s="594">
        <f t="shared" si="174"/>
        <v>0</v>
      </c>
      <c r="O8935" s="594"/>
      <c r="P8935" s="484"/>
      <c r="Q8935" s="484"/>
    </row>
    <row r="8936" spans="1:17">
      <c r="A8936" s="670">
        <v>8919</v>
      </c>
      <c r="B8936" s="677"/>
      <c r="C8936" s="677"/>
      <c r="D8936" s="677"/>
      <c r="E8936" s="676"/>
      <c r="F8936" s="448"/>
      <c r="G8936" s="358"/>
      <c r="H8936" s="428"/>
      <c r="I8936" s="428"/>
      <c r="J8936" s="428"/>
      <c r="K8936" s="430"/>
      <c r="L8936" s="430"/>
      <c r="M8936" s="479"/>
      <c r="N8936" s="594">
        <f t="shared" si="174"/>
        <v>0</v>
      </c>
      <c r="O8936" s="594"/>
      <c r="P8936" s="484"/>
      <c r="Q8936" s="484"/>
    </row>
    <row r="8937" spans="1:17">
      <c r="A8937" s="670">
        <v>8920</v>
      </c>
      <c r="B8937" s="677"/>
      <c r="C8937" s="677"/>
      <c r="D8937" s="677"/>
      <c r="E8937" s="676"/>
      <c r="F8937" s="448"/>
      <c r="G8937" s="358"/>
      <c r="H8937" s="428"/>
      <c r="I8937" s="428"/>
      <c r="J8937" s="428"/>
      <c r="K8937" s="430"/>
      <c r="L8937" s="430"/>
      <c r="M8937" s="479"/>
      <c r="N8937" s="594">
        <f t="shared" si="174"/>
        <v>0</v>
      </c>
      <c r="O8937" s="594"/>
      <c r="P8937" s="484"/>
      <c r="Q8937" s="484"/>
    </row>
    <row r="8938" spans="1:17">
      <c r="A8938" s="670">
        <v>8921</v>
      </c>
      <c r="B8938" s="677"/>
      <c r="C8938" s="677"/>
      <c r="D8938" s="677"/>
      <c r="E8938" s="676"/>
      <c r="F8938" s="448"/>
      <c r="G8938" s="358"/>
      <c r="H8938" s="428"/>
      <c r="I8938" s="428"/>
      <c r="J8938" s="428"/>
      <c r="K8938" s="430"/>
      <c r="L8938" s="430"/>
      <c r="M8938" s="479"/>
      <c r="N8938" s="594">
        <f t="shared" si="174"/>
        <v>0</v>
      </c>
      <c r="O8938" s="594"/>
      <c r="P8938" s="484"/>
      <c r="Q8938" s="484"/>
    </row>
    <row r="8939" spans="1:17">
      <c r="A8939" s="670">
        <v>8922</v>
      </c>
      <c r="B8939" s="677"/>
      <c r="C8939" s="677"/>
      <c r="D8939" s="677"/>
      <c r="E8939" s="676"/>
      <c r="F8939" s="448"/>
      <c r="G8939" s="358"/>
      <c r="H8939" s="428"/>
      <c r="I8939" s="428"/>
      <c r="J8939" s="428"/>
      <c r="K8939" s="430"/>
      <c r="L8939" s="430"/>
      <c r="M8939" s="479"/>
      <c r="N8939" s="594">
        <f t="shared" si="174"/>
        <v>0</v>
      </c>
      <c r="O8939" s="594"/>
      <c r="P8939" s="484"/>
      <c r="Q8939" s="484"/>
    </row>
    <row r="8940" spans="1:17">
      <c r="A8940" s="670">
        <v>8923</v>
      </c>
      <c r="B8940" s="677"/>
      <c r="C8940" s="677"/>
      <c r="D8940" s="677"/>
      <c r="E8940" s="676"/>
      <c r="F8940" s="448"/>
      <c r="G8940" s="358"/>
      <c r="H8940" s="428"/>
      <c r="I8940" s="428"/>
      <c r="J8940" s="428"/>
      <c r="K8940" s="430"/>
      <c r="L8940" s="430"/>
      <c r="M8940" s="479"/>
      <c r="N8940" s="594">
        <f t="shared" si="174"/>
        <v>0</v>
      </c>
      <c r="O8940" s="594"/>
      <c r="P8940" s="484"/>
      <c r="Q8940" s="484"/>
    </row>
    <row r="8941" spans="1:17">
      <c r="A8941" s="670">
        <v>8924</v>
      </c>
      <c r="B8941" s="677"/>
      <c r="C8941" s="677"/>
      <c r="D8941" s="677"/>
      <c r="E8941" s="676"/>
      <c r="F8941" s="448"/>
      <c r="G8941" s="358"/>
      <c r="H8941" s="428"/>
      <c r="I8941" s="428"/>
      <c r="J8941" s="428"/>
      <c r="K8941" s="430"/>
      <c r="L8941" s="430"/>
      <c r="M8941" s="479"/>
      <c r="N8941" s="594">
        <f t="shared" si="174"/>
        <v>0</v>
      </c>
      <c r="O8941" s="594"/>
      <c r="P8941" s="484"/>
      <c r="Q8941" s="484"/>
    </row>
    <row r="8942" spans="1:17">
      <c r="A8942" s="670">
        <v>8925</v>
      </c>
      <c r="B8942" s="677"/>
      <c r="C8942" s="677"/>
      <c r="D8942" s="677"/>
      <c r="E8942" s="676"/>
      <c r="F8942" s="448"/>
      <c r="G8942" s="358"/>
      <c r="H8942" s="428"/>
      <c r="I8942" s="428"/>
      <c r="J8942" s="428"/>
      <c r="K8942" s="430"/>
      <c r="L8942" s="430"/>
      <c r="M8942" s="479"/>
      <c r="N8942" s="594">
        <f t="shared" si="174"/>
        <v>0</v>
      </c>
      <c r="O8942" s="594"/>
      <c r="P8942" s="484"/>
      <c r="Q8942" s="484"/>
    </row>
    <row r="8943" spans="1:17">
      <c r="A8943" s="670">
        <v>8926</v>
      </c>
      <c r="B8943" s="677"/>
      <c r="C8943" s="677"/>
      <c r="D8943" s="677"/>
      <c r="E8943" s="676"/>
      <c r="F8943" s="448"/>
      <c r="G8943" s="358"/>
      <c r="H8943" s="428"/>
      <c r="I8943" s="428"/>
      <c r="J8943" s="428"/>
      <c r="K8943" s="430"/>
      <c r="L8943" s="430"/>
      <c r="M8943" s="479"/>
      <c r="N8943" s="594">
        <f t="shared" si="174"/>
        <v>0</v>
      </c>
      <c r="O8943" s="594"/>
      <c r="P8943" s="484"/>
      <c r="Q8943" s="484"/>
    </row>
    <row r="8944" spans="1:17">
      <c r="A8944" s="670">
        <v>8927</v>
      </c>
      <c r="B8944" s="677"/>
      <c r="C8944" s="677"/>
      <c r="D8944" s="677"/>
      <c r="E8944" s="676"/>
      <c r="F8944" s="448"/>
      <c r="G8944" s="358"/>
      <c r="H8944" s="428"/>
      <c r="I8944" s="428"/>
      <c r="J8944" s="428"/>
      <c r="K8944" s="430"/>
      <c r="L8944" s="430"/>
      <c r="M8944" s="479"/>
      <c r="N8944" s="594">
        <f t="shared" si="174"/>
        <v>0</v>
      </c>
      <c r="O8944" s="594"/>
      <c r="P8944" s="484"/>
      <c r="Q8944" s="484"/>
    </row>
    <row r="8945" spans="1:17">
      <c r="A8945" s="670">
        <v>8928</v>
      </c>
      <c r="B8945" s="677"/>
      <c r="C8945" s="677"/>
      <c r="D8945" s="677"/>
      <c r="E8945" s="676"/>
      <c r="F8945" s="448"/>
      <c r="G8945" s="358"/>
      <c r="H8945" s="428"/>
      <c r="I8945" s="428"/>
      <c r="J8945" s="428"/>
      <c r="K8945" s="430"/>
      <c r="L8945" s="430"/>
      <c r="M8945" s="479"/>
      <c r="N8945" s="594">
        <f t="shared" si="174"/>
        <v>0</v>
      </c>
      <c r="O8945" s="594"/>
      <c r="P8945" s="484"/>
      <c r="Q8945" s="484"/>
    </row>
    <row r="8946" spans="1:17">
      <c r="A8946" s="670">
        <v>8929</v>
      </c>
      <c r="B8946" s="677"/>
      <c r="C8946" s="677"/>
      <c r="D8946" s="677"/>
      <c r="E8946" s="676"/>
      <c r="F8946" s="448"/>
      <c r="G8946" s="358"/>
      <c r="H8946" s="428"/>
      <c r="I8946" s="428"/>
      <c r="J8946" s="428"/>
      <c r="K8946" s="430"/>
      <c r="L8946" s="430"/>
      <c r="M8946" s="479"/>
      <c r="N8946" s="594">
        <f t="shared" si="174"/>
        <v>0</v>
      </c>
      <c r="O8946" s="594"/>
      <c r="P8946" s="484"/>
      <c r="Q8946" s="484"/>
    </row>
    <row r="8947" spans="1:17">
      <c r="A8947" s="670">
        <v>8930</v>
      </c>
      <c r="B8947" s="677"/>
      <c r="C8947" s="677"/>
      <c r="D8947" s="677"/>
      <c r="E8947" s="676"/>
      <c r="F8947" s="448"/>
      <c r="G8947" s="358"/>
      <c r="H8947" s="428"/>
      <c r="I8947" s="428"/>
      <c r="J8947" s="428"/>
      <c r="K8947" s="430"/>
      <c r="L8947" s="430"/>
      <c r="M8947" s="479"/>
      <c r="N8947" s="594">
        <f t="shared" si="174"/>
        <v>0</v>
      </c>
      <c r="O8947" s="594"/>
      <c r="P8947" s="484"/>
      <c r="Q8947" s="484"/>
    </row>
    <row r="8948" spans="1:17">
      <c r="A8948" s="670">
        <v>8931</v>
      </c>
      <c r="B8948" s="677"/>
      <c r="C8948" s="677"/>
      <c r="D8948" s="677"/>
      <c r="E8948" s="676"/>
      <c r="F8948" s="448"/>
      <c r="G8948" s="358"/>
      <c r="H8948" s="428"/>
      <c r="I8948" s="428"/>
      <c r="J8948" s="428"/>
      <c r="K8948" s="430"/>
      <c r="L8948" s="430"/>
      <c r="M8948" s="479"/>
      <c r="N8948" s="594">
        <f t="shared" si="174"/>
        <v>0</v>
      </c>
      <c r="O8948" s="594"/>
      <c r="P8948" s="484"/>
      <c r="Q8948" s="484"/>
    </row>
    <row r="8949" spans="1:17">
      <c r="A8949" s="670">
        <v>8932</v>
      </c>
      <c r="B8949" s="677"/>
      <c r="C8949" s="677"/>
      <c r="D8949" s="677"/>
      <c r="E8949" s="676"/>
      <c r="F8949" s="448"/>
      <c r="G8949" s="358"/>
      <c r="H8949" s="428"/>
      <c r="I8949" s="428"/>
      <c r="J8949" s="428"/>
      <c r="K8949" s="430"/>
      <c r="L8949" s="430"/>
      <c r="M8949" s="479"/>
      <c r="N8949" s="594">
        <f t="shared" si="174"/>
        <v>0</v>
      </c>
      <c r="O8949" s="594"/>
      <c r="P8949" s="484"/>
      <c r="Q8949" s="484"/>
    </row>
    <row r="8950" spans="1:17">
      <c r="A8950" s="670">
        <v>8933</v>
      </c>
      <c r="B8950" s="677"/>
      <c r="C8950" s="677"/>
      <c r="D8950" s="677"/>
      <c r="E8950" s="676"/>
      <c r="F8950" s="448"/>
      <c r="G8950" s="358"/>
      <c r="H8950" s="428"/>
      <c r="I8950" s="428"/>
      <c r="J8950" s="428"/>
      <c r="K8950" s="430"/>
      <c r="L8950" s="430"/>
      <c r="M8950" s="479"/>
      <c r="N8950" s="594">
        <f t="shared" si="174"/>
        <v>0</v>
      </c>
      <c r="O8950" s="594"/>
      <c r="P8950" s="484"/>
      <c r="Q8950" s="484"/>
    </row>
    <row r="8951" spans="1:17">
      <c r="A8951" s="670">
        <v>8934</v>
      </c>
      <c r="B8951" s="677"/>
      <c r="C8951" s="677"/>
      <c r="D8951" s="677"/>
      <c r="E8951" s="676"/>
      <c r="F8951" s="448"/>
      <c r="G8951" s="358"/>
      <c r="H8951" s="428"/>
      <c r="I8951" s="428"/>
      <c r="J8951" s="428"/>
      <c r="K8951" s="430"/>
      <c r="L8951" s="430"/>
      <c r="M8951" s="479"/>
      <c r="N8951" s="594">
        <f t="shared" si="174"/>
        <v>0</v>
      </c>
      <c r="O8951" s="594"/>
      <c r="P8951" s="484"/>
      <c r="Q8951" s="484"/>
    </row>
    <row r="8952" spans="1:17">
      <c r="A8952" s="670">
        <v>8935</v>
      </c>
      <c r="B8952" s="677"/>
      <c r="C8952" s="677"/>
      <c r="D8952" s="677"/>
      <c r="E8952" s="676"/>
      <c r="F8952" s="448"/>
      <c r="G8952" s="358"/>
      <c r="H8952" s="428"/>
      <c r="I8952" s="428"/>
      <c r="J8952" s="428"/>
      <c r="K8952" s="430"/>
      <c r="L8952" s="430"/>
      <c r="M8952" s="479"/>
      <c r="N8952" s="594">
        <f t="shared" si="174"/>
        <v>0</v>
      </c>
      <c r="O8952" s="594"/>
      <c r="P8952" s="484"/>
      <c r="Q8952" s="484"/>
    </row>
    <row r="8953" spans="1:17">
      <c r="A8953" s="670">
        <v>8936</v>
      </c>
      <c r="B8953" s="677"/>
      <c r="C8953" s="677"/>
      <c r="D8953" s="677"/>
      <c r="E8953" s="676"/>
      <c r="F8953" s="448"/>
      <c r="G8953" s="358"/>
      <c r="H8953" s="428"/>
      <c r="I8953" s="428"/>
      <c r="J8953" s="428"/>
      <c r="K8953" s="430"/>
      <c r="L8953" s="430"/>
      <c r="M8953" s="479"/>
      <c r="N8953" s="594">
        <f t="shared" si="174"/>
        <v>0</v>
      </c>
      <c r="O8953" s="594"/>
      <c r="P8953" s="484"/>
      <c r="Q8953" s="484"/>
    </row>
    <row r="8954" spans="1:17">
      <c r="A8954" s="670">
        <v>8937</v>
      </c>
      <c r="B8954" s="677"/>
      <c r="C8954" s="677"/>
      <c r="D8954" s="677"/>
      <c r="E8954" s="676"/>
      <c r="F8954" s="448"/>
      <c r="G8954" s="358"/>
      <c r="H8954" s="428"/>
      <c r="I8954" s="428"/>
      <c r="J8954" s="428"/>
      <c r="K8954" s="430"/>
      <c r="L8954" s="430"/>
      <c r="M8954" s="479"/>
      <c r="N8954" s="594">
        <f t="shared" si="174"/>
        <v>0</v>
      </c>
      <c r="O8954" s="594"/>
      <c r="P8954" s="484"/>
      <c r="Q8954" s="484"/>
    </row>
    <row r="8955" spans="1:17">
      <c r="A8955" s="670">
        <v>8938</v>
      </c>
      <c r="B8955" s="677"/>
      <c r="C8955" s="677"/>
      <c r="D8955" s="677"/>
      <c r="E8955" s="676"/>
      <c r="F8955" s="448"/>
      <c r="G8955" s="358"/>
      <c r="H8955" s="428"/>
      <c r="I8955" s="428"/>
      <c r="J8955" s="428"/>
      <c r="K8955" s="430"/>
      <c r="L8955" s="430"/>
      <c r="M8955" s="479"/>
      <c r="N8955" s="594">
        <f t="shared" si="174"/>
        <v>0</v>
      </c>
      <c r="O8955" s="594"/>
      <c r="P8955" s="484"/>
      <c r="Q8955" s="484"/>
    </row>
    <row r="8956" spans="1:17">
      <c r="A8956" s="670">
        <v>8939</v>
      </c>
      <c r="B8956" s="677"/>
      <c r="C8956" s="677"/>
      <c r="D8956" s="677"/>
      <c r="E8956" s="676"/>
      <c r="F8956" s="448"/>
      <c r="G8956" s="358"/>
      <c r="H8956" s="428"/>
      <c r="I8956" s="428"/>
      <c r="J8956" s="428"/>
      <c r="K8956" s="430"/>
      <c r="L8956" s="430"/>
      <c r="M8956" s="479"/>
      <c r="N8956" s="594">
        <f t="shared" si="174"/>
        <v>0</v>
      </c>
      <c r="O8956" s="594"/>
      <c r="P8956" s="484"/>
      <c r="Q8956" s="484"/>
    </row>
    <row r="8957" spans="1:17">
      <c r="A8957" s="670">
        <v>8940</v>
      </c>
      <c r="B8957" s="677"/>
      <c r="C8957" s="677"/>
      <c r="D8957" s="677"/>
      <c r="E8957" s="676"/>
      <c r="F8957" s="448"/>
      <c r="G8957" s="358"/>
      <c r="H8957" s="428"/>
      <c r="I8957" s="428"/>
      <c r="J8957" s="428"/>
      <c r="K8957" s="430"/>
      <c r="L8957" s="430"/>
      <c r="M8957" s="479"/>
      <c r="N8957" s="594">
        <f t="shared" si="174"/>
        <v>0</v>
      </c>
      <c r="O8957" s="594"/>
      <c r="P8957" s="484"/>
      <c r="Q8957" s="484"/>
    </row>
    <row r="8958" spans="1:17">
      <c r="A8958" s="670">
        <v>8941</v>
      </c>
      <c r="B8958" s="677"/>
      <c r="C8958" s="677"/>
      <c r="D8958" s="677"/>
      <c r="E8958" s="676"/>
      <c r="F8958" s="448"/>
      <c r="G8958" s="358"/>
      <c r="H8958" s="428"/>
      <c r="I8958" s="428"/>
      <c r="J8958" s="428"/>
      <c r="K8958" s="430"/>
      <c r="L8958" s="430"/>
      <c r="M8958" s="479"/>
      <c r="N8958" s="594">
        <f t="shared" si="174"/>
        <v>0</v>
      </c>
      <c r="O8958" s="594"/>
      <c r="P8958" s="484"/>
      <c r="Q8958" s="484"/>
    </row>
    <row r="8959" spans="1:17">
      <c r="A8959" s="670">
        <v>8942</v>
      </c>
      <c r="B8959" s="677"/>
      <c r="C8959" s="677"/>
      <c r="D8959" s="677"/>
      <c r="E8959" s="676"/>
      <c r="F8959" s="448"/>
      <c r="G8959" s="358"/>
      <c r="H8959" s="428"/>
      <c r="I8959" s="428"/>
      <c r="J8959" s="428"/>
      <c r="K8959" s="430"/>
      <c r="L8959" s="430"/>
      <c r="M8959" s="479"/>
      <c r="N8959" s="594">
        <f t="shared" si="174"/>
        <v>0</v>
      </c>
      <c r="O8959" s="594"/>
      <c r="P8959" s="484"/>
      <c r="Q8959" s="484"/>
    </row>
    <row r="8960" spans="1:17">
      <c r="A8960" s="670">
        <v>8943</v>
      </c>
      <c r="B8960" s="677"/>
      <c r="C8960" s="677"/>
      <c r="D8960" s="677"/>
      <c r="E8960" s="676"/>
      <c r="F8960" s="448"/>
      <c r="G8960" s="358"/>
      <c r="H8960" s="428"/>
      <c r="I8960" s="428"/>
      <c r="J8960" s="428"/>
      <c r="K8960" s="430"/>
      <c r="L8960" s="430"/>
      <c r="M8960" s="479"/>
      <c r="N8960" s="594">
        <f t="shared" si="174"/>
        <v>0</v>
      </c>
      <c r="O8960" s="594"/>
      <c r="P8960" s="484"/>
      <c r="Q8960" s="484"/>
    </row>
    <row r="8961" spans="1:17">
      <c r="A8961" s="670">
        <v>8944</v>
      </c>
      <c r="B8961" s="677"/>
      <c r="C8961" s="677"/>
      <c r="D8961" s="677"/>
      <c r="E8961" s="676"/>
      <c r="F8961" s="448"/>
      <c r="G8961" s="358"/>
      <c r="H8961" s="428"/>
      <c r="I8961" s="428"/>
      <c r="J8961" s="428"/>
      <c r="K8961" s="430"/>
      <c r="L8961" s="430"/>
      <c r="M8961" s="479"/>
      <c r="N8961" s="594">
        <f t="shared" si="174"/>
        <v>0</v>
      </c>
      <c r="O8961" s="594"/>
      <c r="P8961" s="484"/>
      <c r="Q8961" s="484"/>
    </row>
    <row r="8962" spans="1:17">
      <c r="A8962" s="670">
        <v>8945</v>
      </c>
      <c r="B8962" s="677"/>
      <c r="C8962" s="677"/>
      <c r="D8962" s="677"/>
      <c r="E8962" s="676"/>
      <c r="F8962" s="448"/>
      <c r="G8962" s="358"/>
      <c r="H8962" s="428"/>
      <c r="I8962" s="428"/>
      <c r="J8962" s="428"/>
      <c r="K8962" s="430"/>
      <c r="L8962" s="430"/>
      <c r="M8962" s="479"/>
      <c r="N8962" s="594">
        <f t="shared" si="174"/>
        <v>0</v>
      </c>
      <c r="O8962" s="594"/>
      <c r="P8962" s="484"/>
      <c r="Q8962" s="484"/>
    </row>
    <row r="8963" spans="1:17">
      <c r="A8963" s="670">
        <v>8946</v>
      </c>
      <c r="B8963" s="677"/>
      <c r="C8963" s="677"/>
      <c r="D8963" s="677"/>
      <c r="E8963" s="676"/>
      <c r="F8963" s="448"/>
      <c r="G8963" s="358"/>
      <c r="H8963" s="428"/>
      <c r="I8963" s="428"/>
      <c r="J8963" s="428"/>
      <c r="K8963" s="430"/>
      <c r="L8963" s="430"/>
      <c r="M8963" s="479"/>
      <c r="N8963" s="594">
        <f t="shared" si="174"/>
        <v>0</v>
      </c>
      <c r="O8963" s="594"/>
      <c r="P8963" s="484"/>
      <c r="Q8963" s="484"/>
    </row>
    <row r="8964" spans="1:17">
      <c r="A8964" s="670">
        <v>8947</v>
      </c>
      <c r="B8964" s="677"/>
      <c r="C8964" s="677"/>
      <c r="D8964" s="677"/>
      <c r="E8964" s="676"/>
      <c r="F8964" s="448"/>
      <c r="G8964" s="358"/>
      <c r="H8964" s="428"/>
      <c r="I8964" s="428"/>
      <c r="J8964" s="428"/>
      <c r="K8964" s="430"/>
      <c r="L8964" s="430"/>
      <c r="M8964" s="479"/>
      <c r="N8964" s="594">
        <f t="shared" si="174"/>
        <v>0</v>
      </c>
      <c r="O8964" s="594"/>
      <c r="P8964" s="484"/>
      <c r="Q8964" s="484"/>
    </row>
    <row r="8965" spans="1:17">
      <c r="A8965" s="670">
        <v>8948</v>
      </c>
      <c r="B8965" s="677"/>
      <c r="C8965" s="677"/>
      <c r="D8965" s="677"/>
      <c r="E8965" s="676"/>
      <c r="F8965" s="448"/>
      <c r="G8965" s="358"/>
      <c r="H8965" s="428"/>
      <c r="I8965" s="428"/>
      <c r="J8965" s="428"/>
      <c r="K8965" s="430"/>
      <c r="L8965" s="430"/>
      <c r="M8965" s="479"/>
      <c r="N8965" s="594">
        <f t="shared" si="174"/>
        <v>0</v>
      </c>
      <c r="O8965" s="594"/>
      <c r="P8965" s="484"/>
      <c r="Q8965" s="484"/>
    </row>
    <row r="8966" spans="1:17">
      <c r="A8966" s="670">
        <v>8949</v>
      </c>
      <c r="B8966" s="677"/>
      <c r="C8966" s="677"/>
      <c r="D8966" s="677"/>
      <c r="E8966" s="676"/>
      <c r="F8966" s="448"/>
      <c r="G8966" s="358"/>
      <c r="H8966" s="428"/>
      <c r="I8966" s="428"/>
      <c r="J8966" s="428"/>
      <c r="K8966" s="430"/>
      <c r="L8966" s="430"/>
      <c r="M8966" s="479"/>
      <c r="N8966" s="594">
        <f t="shared" si="174"/>
        <v>0</v>
      </c>
      <c r="O8966" s="594"/>
      <c r="P8966" s="484"/>
      <c r="Q8966" s="484"/>
    </row>
    <row r="8967" spans="1:17">
      <c r="A8967" s="670">
        <v>8950</v>
      </c>
      <c r="B8967" s="677"/>
      <c r="C8967" s="677"/>
      <c r="D8967" s="677"/>
      <c r="E8967" s="676"/>
      <c r="F8967" s="448"/>
      <c r="G8967" s="358"/>
      <c r="H8967" s="428"/>
      <c r="I8967" s="428"/>
      <c r="J8967" s="428"/>
      <c r="K8967" s="430"/>
      <c r="L8967" s="430"/>
      <c r="M8967" s="479"/>
      <c r="N8967" s="594">
        <f t="shared" si="174"/>
        <v>0</v>
      </c>
      <c r="O8967" s="594"/>
      <c r="P8967" s="484"/>
      <c r="Q8967" s="484"/>
    </row>
    <row r="8968" spans="1:17">
      <c r="A8968" s="670">
        <v>8951</v>
      </c>
      <c r="B8968" s="677"/>
      <c r="C8968" s="677"/>
      <c r="D8968" s="677"/>
      <c r="E8968" s="676"/>
      <c r="F8968" s="448"/>
      <c r="G8968" s="358"/>
      <c r="H8968" s="428"/>
      <c r="I8968" s="428"/>
      <c r="J8968" s="428"/>
      <c r="K8968" s="430"/>
      <c r="L8968" s="430"/>
      <c r="M8968" s="479"/>
      <c r="N8968" s="594">
        <f t="shared" si="174"/>
        <v>0</v>
      </c>
      <c r="O8968" s="594"/>
      <c r="P8968" s="484"/>
      <c r="Q8968" s="484"/>
    </row>
    <row r="8969" spans="1:17">
      <c r="A8969" s="670">
        <v>8952</v>
      </c>
      <c r="B8969" s="677"/>
      <c r="C8969" s="677"/>
      <c r="D8969" s="677"/>
      <c r="E8969" s="676"/>
      <c r="F8969" s="448"/>
      <c r="G8969" s="358"/>
      <c r="H8969" s="428"/>
      <c r="I8969" s="428"/>
      <c r="J8969" s="428"/>
      <c r="K8969" s="430"/>
      <c r="L8969" s="430"/>
      <c r="M8969" s="479"/>
      <c r="N8969" s="594">
        <f t="shared" si="174"/>
        <v>0</v>
      </c>
      <c r="O8969" s="594"/>
      <c r="P8969" s="484"/>
      <c r="Q8969" s="484"/>
    </row>
    <row r="8970" spans="1:17">
      <c r="A8970" s="670">
        <v>8953</v>
      </c>
      <c r="B8970" s="677"/>
      <c r="C8970" s="677"/>
      <c r="D8970" s="677"/>
      <c r="E8970" s="676"/>
      <c r="F8970" s="448"/>
      <c r="G8970" s="358"/>
      <c r="H8970" s="428"/>
      <c r="I8970" s="428"/>
      <c r="J8970" s="428"/>
      <c r="K8970" s="430"/>
      <c r="L8970" s="430"/>
      <c r="M8970" s="479"/>
      <c r="N8970" s="594">
        <f t="shared" si="174"/>
        <v>0</v>
      </c>
      <c r="O8970" s="594"/>
      <c r="P8970" s="484"/>
      <c r="Q8970" s="484"/>
    </row>
    <row r="8971" spans="1:17">
      <c r="A8971" s="670">
        <v>8954</v>
      </c>
      <c r="B8971" s="677"/>
      <c r="C8971" s="677"/>
      <c r="D8971" s="677"/>
      <c r="E8971" s="676"/>
      <c r="F8971" s="448"/>
      <c r="G8971" s="358"/>
      <c r="H8971" s="428"/>
      <c r="I8971" s="428"/>
      <c r="J8971" s="428"/>
      <c r="K8971" s="430"/>
      <c r="L8971" s="430"/>
      <c r="M8971" s="479"/>
      <c r="N8971" s="594">
        <f t="shared" si="174"/>
        <v>0</v>
      </c>
      <c r="O8971" s="594"/>
      <c r="P8971" s="484"/>
      <c r="Q8971" s="484"/>
    </row>
    <row r="8972" spans="1:17">
      <c r="A8972" s="670">
        <v>8955</v>
      </c>
      <c r="B8972" s="677"/>
      <c r="C8972" s="677"/>
      <c r="D8972" s="677"/>
      <c r="E8972" s="676"/>
      <c r="F8972" s="448"/>
      <c r="G8972" s="358"/>
      <c r="H8972" s="428"/>
      <c r="I8972" s="428"/>
      <c r="J8972" s="428"/>
      <c r="K8972" s="430"/>
      <c r="L8972" s="430"/>
      <c r="M8972" s="479"/>
      <c r="N8972" s="594">
        <f t="shared" si="174"/>
        <v>0</v>
      </c>
      <c r="O8972" s="594"/>
      <c r="P8972" s="484"/>
      <c r="Q8972" s="484"/>
    </row>
    <row r="8973" spans="1:17">
      <c r="A8973" s="670">
        <v>8956</v>
      </c>
      <c r="B8973" s="677"/>
      <c r="C8973" s="677"/>
      <c r="D8973" s="677"/>
      <c r="E8973" s="676"/>
      <c r="F8973" s="448"/>
      <c r="G8973" s="358"/>
      <c r="H8973" s="428"/>
      <c r="I8973" s="428"/>
      <c r="J8973" s="428"/>
      <c r="K8973" s="430"/>
      <c r="L8973" s="430"/>
      <c r="M8973" s="479"/>
      <c r="N8973" s="594">
        <f t="shared" si="174"/>
        <v>0</v>
      </c>
      <c r="O8973" s="594"/>
      <c r="P8973" s="484"/>
      <c r="Q8973" s="484"/>
    </row>
    <row r="8974" spans="1:17">
      <c r="A8974" s="670">
        <v>8957</v>
      </c>
      <c r="B8974" s="677"/>
      <c r="C8974" s="677"/>
      <c r="D8974" s="677"/>
      <c r="E8974" s="676"/>
      <c r="F8974" s="448"/>
      <c r="G8974" s="358"/>
      <c r="H8974" s="428"/>
      <c r="I8974" s="428"/>
      <c r="J8974" s="428"/>
      <c r="K8974" s="430"/>
      <c r="L8974" s="430"/>
      <c r="M8974" s="479"/>
      <c r="N8974" s="594">
        <f t="shared" si="174"/>
        <v>0</v>
      </c>
      <c r="O8974" s="594"/>
      <c r="P8974" s="484"/>
      <c r="Q8974" s="484"/>
    </row>
    <row r="8975" spans="1:17">
      <c r="A8975" s="670">
        <v>8958</v>
      </c>
      <c r="B8975" s="677"/>
      <c r="C8975" s="677"/>
      <c r="D8975" s="677"/>
      <c r="E8975" s="676"/>
      <c r="F8975" s="448"/>
      <c r="G8975" s="358"/>
      <c r="H8975" s="428"/>
      <c r="I8975" s="428"/>
      <c r="J8975" s="428"/>
      <c r="K8975" s="430"/>
      <c r="L8975" s="430"/>
      <c r="M8975" s="479"/>
      <c r="N8975" s="594">
        <f t="shared" si="174"/>
        <v>0</v>
      </c>
      <c r="O8975" s="594"/>
      <c r="P8975" s="484"/>
      <c r="Q8975" s="484"/>
    </row>
    <row r="8976" spans="1:17">
      <c r="A8976" s="670">
        <v>8959</v>
      </c>
      <c r="B8976" s="677"/>
      <c r="C8976" s="677"/>
      <c r="D8976" s="677"/>
      <c r="E8976" s="676"/>
      <c r="F8976" s="448"/>
      <c r="G8976" s="358"/>
      <c r="H8976" s="428"/>
      <c r="I8976" s="428"/>
      <c r="J8976" s="428"/>
      <c r="K8976" s="430"/>
      <c r="L8976" s="430"/>
      <c r="M8976" s="479"/>
      <c r="N8976" s="594">
        <f t="shared" si="174"/>
        <v>0</v>
      </c>
      <c r="O8976" s="594"/>
      <c r="P8976" s="484"/>
      <c r="Q8976" s="484"/>
    </row>
    <row r="8977" spans="1:17">
      <c r="A8977" s="670">
        <v>8960</v>
      </c>
      <c r="B8977" s="677"/>
      <c r="C8977" s="677"/>
      <c r="D8977" s="677"/>
      <c r="E8977" s="676"/>
      <c r="F8977" s="448"/>
      <c r="G8977" s="358"/>
      <c r="H8977" s="428"/>
      <c r="I8977" s="428"/>
      <c r="J8977" s="428"/>
      <c r="K8977" s="430"/>
      <c r="L8977" s="430"/>
      <c r="M8977" s="479"/>
      <c r="N8977" s="594">
        <f t="shared" si="174"/>
        <v>0</v>
      </c>
      <c r="O8977" s="594"/>
      <c r="P8977" s="484"/>
      <c r="Q8977" s="484"/>
    </row>
    <row r="8978" spans="1:17">
      <c r="A8978" s="670">
        <v>8961</v>
      </c>
      <c r="B8978" s="677"/>
      <c r="C8978" s="677"/>
      <c r="D8978" s="677"/>
      <c r="E8978" s="676"/>
      <c r="F8978" s="448"/>
      <c r="G8978" s="358"/>
      <c r="H8978" s="428"/>
      <c r="I8978" s="428"/>
      <c r="J8978" s="428"/>
      <c r="K8978" s="430"/>
      <c r="L8978" s="430"/>
      <c r="M8978" s="479"/>
      <c r="N8978" s="594">
        <f t="shared" si="174"/>
        <v>0</v>
      </c>
      <c r="O8978" s="594"/>
      <c r="P8978" s="484"/>
      <c r="Q8978" s="484"/>
    </row>
    <row r="8979" spans="1:17">
      <c r="A8979" s="670">
        <v>8962</v>
      </c>
      <c r="B8979" s="677"/>
      <c r="C8979" s="677"/>
      <c r="D8979" s="677"/>
      <c r="E8979" s="676"/>
      <c r="F8979" s="448"/>
      <c r="G8979" s="358"/>
      <c r="H8979" s="428"/>
      <c r="I8979" s="428"/>
      <c r="J8979" s="428"/>
      <c r="K8979" s="430"/>
      <c r="L8979" s="430"/>
      <c r="M8979" s="479"/>
      <c r="N8979" s="594">
        <f t="shared" ref="N8979:N9042" si="175">+IF((O8978-I8978)&gt;$O$8,1,0)*IF(I8978&gt;$O$9,1,0)*IF(O8978&gt;($O$11-$O$10),1,0)</f>
        <v>0</v>
      </c>
      <c r="O8979" s="594"/>
      <c r="P8979" s="484"/>
      <c r="Q8979" s="484"/>
    </row>
    <row r="8980" spans="1:17">
      <c r="A8980" s="670">
        <v>8963</v>
      </c>
      <c r="B8980" s="677"/>
      <c r="C8980" s="677"/>
      <c r="D8980" s="677"/>
      <c r="E8980" s="676"/>
      <c r="F8980" s="448"/>
      <c r="G8980" s="358"/>
      <c r="H8980" s="428"/>
      <c r="I8980" s="428"/>
      <c r="J8980" s="428"/>
      <c r="K8980" s="430"/>
      <c r="L8980" s="430"/>
      <c r="M8980" s="479"/>
      <c r="N8980" s="594">
        <f t="shared" si="175"/>
        <v>0</v>
      </c>
      <c r="O8980" s="594"/>
      <c r="P8980" s="484"/>
      <c r="Q8980" s="484"/>
    </row>
    <row r="8981" spans="1:17">
      <c r="A8981" s="670">
        <v>8964</v>
      </c>
      <c r="B8981" s="677"/>
      <c r="C8981" s="677"/>
      <c r="D8981" s="677"/>
      <c r="E8981" s="676"/>
      <c r="F8981" s="448"/>
      <c r="G8981" s="358"/>
      <c r="H8981" s="428"/>
      <c r="I8981" s="428"/>
      <c r="J8981" s="428"/>
      <c r="K8981" s="430"/>
      <c r="L8981" s="430"/>
      <c r="M8981" s="479"/>
      <c r="N8981" s="594">
        <f t="shared" si="175"/>
        <v>0</v>
      </c>
      <c r="O8981" s="594"/>
      <c r="P8981" s="484"/>
      <c r="Q8981" s="484"/>
    </row>
    <row r="8982" spans="1:17">
      <c r="A8982" s="670">
        <v>8965</v>
      </c>
      <c r="B8982" s="677"/>
      <c r="C8982" s="677"/>
      <c r="D8982" s="677"/>
      <c r="E8982" s="676"/>
      <c r="F8982" s="448"/>
      <c r="G8982" s="358"/>
      <c r="H8982" s="428"/>
      <c r="I8982" s="428"/>
      <c r="J8982" s="428"/>
      <c r="K8982" s="430"/>
      <c r="L8982" s="430"/>
      <c r="M8982" s="479"/>
      <c r="N8982" s="594">
        <f t="shared" si="175"/>
        <v>0</v>
      </c>
      <c r="O8982" s="594"/>
      <c r="P8982" s="484"/>
      <c r="Q8982" s="484"/>
    </row>
    <row r="8983" spans="1:17">
      <c r="A8983" s="670">
        <v>8966</v>
      </c>
      <c r="B8983" s="677"/>
      <c r="C8983" s="677"/>
      <c r="D8983" s="677"/>
      <c r="E8983" s="676"/>
      <c r="F8983" s="448"/>
      <c r="G8983" s="358"/>
      <c r="H8983" s="428"/>
      <c r="I8983" s="428"/>
      <c r="J8983" s="428"/>
      <c r="K8983" s="430"/>
      <c r="L8983" s="430"/>
      <c r="M8983" s="479"/>
      <c r="N8983" s="594">
        <f t="shared" si="175"/>
        <v>0</v>
      </c>
      <c r="O8983" s="594"/>
      <c r="P8983" s="484"/>
      <c r="Q8983" s="484"/>
    </row>
    <row r="8984" spans="1:17">
      <c r="A8984" s="670">
        <v>8967</v>
      </c>
      <c r="B8984" s="677"/>
      <c r="C8984" s="677"/>
      <c r="D8984" s="677"/>
      <c r="E8984" s="676"/>
      <c r="F8984" s="448"/>
      <c r="G8984" s="358"/>
      <c r="H8984" s="428"/>
      <c r="I8984" s="428"/>
      <c r="J8984" s="428"/>
      <c r="K8984" s="430"/>
      <c r="L8984" s="430"/>
      <c r="M8984" s="479"/>
      <c r="N8984" s="594">
        <f t="shared" si="175"/>
        <v>0</v>
      </c>
      <c r="O8984" s="594"/>
      <c r="P8984" s="484"/>
      <c r="Q8984" s="484"/>
    </row>
    <row r="8985" spans="1:17">
      <c r="A8985" s="670">
        <v>8968</v>
      </c>
      <c r="B8985" s="677"/>
      <c r="C8985" s="677"/>
      <c r="D8985" s="677"/>
      <c r="E8985" s="676"/>
      <c r="F8985" s="448"/>
      <c r="G8985" s="358"/>
      <c r="H8985" s="428"/>
      <c r="I8985" s="428"/>
      <c r="J8985" s="428"/>
      <c r="K8985" s="430"/>
      <c r="L8985" s="430"/>
      <c r="M8985" s="479"/>
      <c r="N8985" s="594">
        <f t="shared" si="175"/>
        <v>0</v>
      </c>
      <c r="O8985" s="594"/>
      <c r="P8985" s="484"/>
      <c r="Q8985" s="484"/>
    </row>
    <row r="8986" spans="1:17">
      <c r="A8986" s="670">
        <v>8969</v>
      </c>
      <c r="B8986" s="677"/>
      <c r="C8986" s="677"/>
      <c r="D8986" s="677"/>
      <c r="E8986" s="676"/>
      <c r="F8986" s="448"/>
      <c r="G8986" s="358"/>
      <c r="H8986" s="428"/>
      <c r="I8986" s="428"/>
      <c r="J8986" s="428"/>
      <c r="K8986" s="430"/>
      <c r="L8986" s="430"/>
      <c r="M8986" s="479"/>
      <c r="N8986" s="594">
        <f t="shared" si="175"/>
        <v>0</v>
      </c>
      <c r="O8986" s="594"/>
      <c r="P8986" s="484"/>
      <c r="Q8986" s="484"/>
    </row>
    <row r="8987" spans="1:17">
      <c r="A8987" s="670">
        <v>8970</v>
      </c>
      <c r="B8987" s="677"/>
      <c r="C8987" s="677"/>
      <c r="D8987" s="677"/>
      <c r="E8987" s="676"/>
      <c r="F8987" s="448"/>
      <c r="G8987" s="358"/>
      <c r="H8987" s="428"/>
      <c r="I8987" s="428"/>
      <c r="J8987" s="428"/>
      <c r="K8987" s="430"/>
      <c r="L8987" s="430"/>
      <c r="M8987" s="479"/>
      <c r="N8987" s="594">
        <f t="shared" si="175"/>
        <v>0</v>
      </c>
      <c r="O8987" s="594"/>
      <c r="P8987" s="484"/>
      <c r="Q8987" s="484"/>
    </row>
    <row r="8988" spans="1:17">
      <c r="A8988" s="670">
        <v>8971</v>
      </c>
      <c r="B8988" s="677"/>
      <c r="C8988" s="677"/>
      <c r="D8988" s="677"/>
      <c r="E8988" s="676"/>
      <c r="F8988" s="448"/>
      <c r="G8988" s="358"/>
      <c r="H8988" s="428"/>
      <c r="I8988" s="428"/>
      <c r="J8988" s="428"/>
      <c r="K8988" s="430"/>
      <c r="L8988" s="430"/>
      <c r="M8988" s="479"/>
      <c r="N8988" s="594">
        <f t="shared" si="175"/>
        <v>0</v>
      </c>
      <c r="O8988" s="594"/>
      <c r="P8988" s="484"/>
      <c r="Q8988" s="484"/>
    </row>
    <row r="8989" spans="1:17">
      <c r="A8989" s="670">
        <v>8972</v>
      </c>
      <c r="B8989" s="677"/>
      <c r="C8989" s="677"/>
      <c r="D8989" s="677"/>
      <c r="E8989" s="676"/>
      <c r="F8989" s="448"/>
      <c r="G8989" s="358"/>
      <c r="H8989" s="428"/>
      <c r="I8989" s="428"/>
      <c r="J8989" s="428"/>
      <c r="K8989" s="430"/>
      <c r="L8989" s="430"/>
      <c r="M8989" s="479"/>
      <c r="N8989" s="594">
        <f t="shared" si="175"/>
        <v>0</v>
      </c>
      <c r="O8989" s="594"/>
      <c r="P8989" s="484"/>
      <c r="Q8989" s="484"/>
    </row>
    <row r="8990" spans="1:17">
      <c r="A8990" s="670">
        <v>8973</v>
      </c>
      <c r="B8990" s="677"/>
      <c r="C8990" s="677"/>
      <c r="D8990" s="677"/>
      <c r="E8990" s="676"/>
      <c r="F8990" s="448"/>
      <c r="G8990" s="358"/>
      <c r="H8990" s="428"/>
      <c r="I8990" s="428"/>
      <c r="J8990" s="428"/>
      <c r="K8990" s="430"/>
      <c r="L8990" s="430"/>
      <c r="M8990" s="479"/>
      <c r="N8990" s="594">
        <f t="shared" si="175"/>
        <v>0</v>
      </c>
      <c r="O8990" s="594"/>
      <c r="P8990" s="484"/>
      <c r="Q8990" s="484"/>
    </row>
    <row r="8991" spans="1:17">
      <c r="A8991" s="670">
        <v>8974</v>
      </c>
      <c r="B8991" s="677"/>
      <c r="C8991" s="677"/>
      <c r="D8991" s="677"/>
      <c r="E8991" s="676"/>
      <c r="F8991" s="448"/>
      <c r="G8991" s="358"/>
      <c r="H8991" s="428"/>
      <c r="I8991" s="428"/>
      <c r="J8991" s="428"/>
      <c r="K8991" s="430"/>
      <c r="L8991" s="430"/>
      <c r="M8991" s="479"/>
      <c r="N8991" s="594">
        <f t="shared" si="175"/>
        <v>0</v>
      </c>
      <c r="O8991" s="594"/>
      <c r="P8991" s="484"/>
      <c r="Q8991" s="484"/>
    </row>
    <row r="8992" spans="1:17">
      <c r="A8992" s="670">
        <v>8975</v>
      </c>
      <c r="B8992" s="677"/>
      <c r="C8992" s="677"/>
      <c r="D8992" s="677"/>
      <c r="E8992" s="676"/>
      <c r="F8992" s="448"/>
      <c r="G8992" s="358"/>
      <c r="H8992" s="428"/>
      <c r="I8992" s="428"/>
      <c r="J8992" s="428"/>
      <c r="K8992" s="430"/>
      <c r="L8992" s="430"/>
      <c r="M8992" s="479"/>
      <c r="N8992" s="594">
        <f t="shared" si="175"/>
        <v>0</v>
      </c>
      <c r="O8992" s="594"/>
      <c r="P8992" s="484"/>
      <c r="Q8992" s="484"/>
    </row>
    <row r="8993" spans="1:17">
      <c r="A8993" s="670">
        <v>8976</v>
      </c>
      <c r="B8993" s="677"/>
      <c r="C8993" s="677"/>
      <c r="D8993" s="677"/>
      <c r="E8993" s="676"/>
      <c r="F8993" s="448"/>
      <c r="G8993" s="358"/>
      <c r="H8993" s="428"/>
      <c r="I8993" s="428"/>
      <c r="J8993" s="428"/>
      <c r="K8993" s="430"/>
      <c r="L8993" s="430"/>
      <c r="M8993" s="479"/>
      <c r="N8993" s="594">
        <f t="shared" si="175"/>
        <v>0</v>
      </c>
      <c r="O8993" s="594"/>
      <c r="P8993" s="484"/>
      <c r="Q8993" s="484"/>
    </row>
    <row r="8994" spans="1:17">
      <c r="A8994" s="670">
        <v>8977</v>
      </c>
      <c r="B8994" s="677"/>
      <c r="C8994" s="677"/>
      <c r="D8994" s="677"/>
      <c r="E8994" s="676"/>
      <c r="F8994" s="448"/>
      <c r="G8994" s="358"/>
      <c r="H8994" s="428"/>
      <c r="I8994" s="428"/>
      <c r="J8994" s="428"/>
      <c r="K8994" s="430"/>
      <c r="L8994" s="430"/>
      <c r="M8994" s="479"/>
      <c r="N8994" s="594">
        <f t="shared" si="175"/>
        <v>0</v>
      </c>
      <c r="O8994" s="594"/>
      <c r="P8994" s="484"/>
      <c r="Q8994" s="484"/>
    </row>
    <row r="8995" spans="1:17">
      <c r="A8995" s="670">
        <v>8978</v>
      </c>
      <c r="B8995" s="677"/>
      <c r="C8995" s="677"/>
      <c r="D8995" s="677"/>
      <c r="E8995" s="676"/>
      <c r="F8995" s="448"/>
      <c r="G8995" s="358"/>
      <c r="H8995" s="428"/>
      <c r="I8995" s="428"/>
      <c r="J8995" s="428"/>
      <c r="K8995" s="430"/>
      <c r="L8995" s="430"/>
      <c r="M8995" s="479"/>
      <c r="N8995" s="594">
        <f t="shared" si="175"/>
        <v>0</v>
      </c>
      <c r="O8995" s="594"/>
      <c r="P8995" s="484"/>
      <c r="Q8995" s="484"/>
    </row>
    <row r="8996" spans="1:17">
      <c r="A8996" s="670">
        <v>8979</v>
      </c>
      <c r="B8996" s="677"/>
      <c r="C8996" s="677"/>
      <c r="D8996" s="677"/>
      <c r="E8996" s="676"/>
      <c r="F8996" s="448"/>
      <c r="G8996" s="358"/>
      <c r="H8996" s="428"/>
      <c r="I8996" s="428"/>
      <c r="J8996" s="428"/>
      <c r="K8996" s="430"/>
      <c r="L8996" s="430"/>
      <c r="M8996" s="479"/>
      <c r="N8996" s="594">
        <f t="shared" si="175"/>
        <v>0</v>
      </c>
      <c r="O8996" s="594"/>
      <c r="P8996" s="484"/>
      <c r="Q8996" s="484"/>
    </row>
    <row r="8997" spans="1:17">
      <c r="A8997" s="670">
        <v>8980</v>
      </c>
      <c r="B8997" s="677"/>
      <c r="C8997" s="677"/>
      <c r="D8997" s="677"/>
      <c r="E8997" s="676"/>
      <c r="F8997" s="448"/>
      <c r="G8997" s="358"/>
      <c r="H8997" s="428"/>
      <c r="I8997" s="428"/>
      <c r="J8997" s="428"/>
      <c r="K8997" s="430"/>
      <c r="L8997" s="430"/>
      <c r="M8997" s="479"/>
      <c r="N8997" s="594">
        <f t="shared" si="175"/>
        <v>0</v>
      </c>
      <c r="O8997" s="594"/>
      <c r="P8997" s="484"/>
      <c r="Q8997" s="484"/>
    </row>
    <row r="8998" spans="1:17">
      <c r="A8998" s="670">
        <v>8981</v>
      </c>
      <c r="B8998" s="677"/>
      <c r="C8998" s="677"/>
      <c r="D8998" s="677"/>
      <c r="E8998" s="676"/>
      <c r="F8998" s="448"/>
      <c r="G8998" s="358"/>
      <c r="H8998" s="428"/>
      <c r="I8998" s="428"/>
      <c r="J8998" s="428"/>
      <c r="K8998" s="430"/>
      <c r="L8998" s="430"/>
      <c r="M8998" s="479"/>
      <c r="N8998" s="594">
        <f t="shared" si="175"/>
        <v>0</v>
      </c>
      <c r="O8998" s="594"/>
      <c r="P8998" s="484"/>
      <c r="Q8998" s="484"/>
    </row>
    <row r="8999" spans="1:17">
      <c r="A8999" s="670">
        <v>8982</v>
      </c>
      <c r="B8999" s="677"/>
      <c r="C8999" s="677"/>
      <c r="D8999" s="677"/>
      <c r="E8999" s="676"/>
      <c r="F8999" s="448"/>
      <c r="G8999" s="358"/>
      <c r="H8999" s="428"/>
      <c r="I8999" s="428"/>
      <c r="J8999" s="428"/>
      <c r="K8999" s="430"/>
      <c r="L8999" s="430"/>
      <c r="M8999" s="479"/>
      <c r="N8999" s="594">
        <f t="shared" si="175"/>
        <v>0</v>
      </c>
      <c r="O8999" s="594"/>
      <c r="P8999" s="484"/>
      <c r="Q8999" s="484"/>
    </row>
    <row r="9000" spans="1:17">
      <c r="A9000" s="670">
        <v>8983</v>
      </c>
      <c r="B9000" s="677"/>
      <c r="C9000" s="677"/>
      <c r="D9000" s="677"/>
      <c r="E9000" s="676"/>
      <c r="F9000" s="448"/>
      <c r="G9000" s="358"/>
      <c r="H9000" s="428"/>
      <c r="I9000" s="428"/>
      <c r="J9000" s="428"/>
      <c r="K9000" s="430"/>
      <c r="L9000" s="430"/>
      <c r="M9000" s="479"/>
      <c r="N9000" s="594">
        <f t="shared" si="175"/>
        <v>0</v>
      </c>
      <c r="O9000" s="594"/>
      <c r="P9000" s="484"/>
      <c r="Q9000" s="484"/>
    </row>
    <row r="9001" spans="1:17">
      <c r="A9001" s="670">
        <v>8984</v>
      </c>
      <c r="B9001" s="677"/>
      <c r="C9001" s="677"/>
      <c r="D9001" s="677"/>
      <c r="E9001" s="676"/>
      <c r="F9001" s="448"/>
      <c r="G9001" s="358"/>
      <c r="H9001" s="428"/>
      <c r="I9001" s="428"/>
      <c r="J9001" s="428"/>
      <c r="K9001" s="430"/>
      <c r="L9001" s="430"/>
      <c r="M9001" s="479"/>
      <c r="N9001" s="594">
        <f t="shared" si="175"/>
        <v>0</v>
      </c>
      <c r="O9001" s="594"/>
      <c r="P9001" s="484"/>
      <c r="Q9001" s="484"/>
    </row>
    <row r="9002" spans="1:17">
      <c r="A9002" s="670">
        <v>8985</v>
      </c>
      <c r="B9002" s="677"/>
      <c r="C9002" s="677"/>
      <c r="D9002" s="677"/>
      <c r="E9002" s="676"/>
      <c r="F9002" s="448"/>
      <c r="G9002" s="358"/>
      <c r="H9002" s="428"/>
      <c r="I9002" s="428"/>
      <c r="J9002" s="428"/>
      <c r="K9002" s="430"/>
      <c r="L9002" s="430"/>
      <c r="M9002" s="479"/>
      <c r="N9002" s="594">
        <f t="shared" si="175"/>
        <v>0</v>
      </c>
      <c r="O9002" s="594"/>
      <c r="P9002" s="484"/>
      <c r="Q9002" s="484"/>
    </row>
    <row r="9003" spans="1:17">
      <c r="A9003" s="670">
        <v>8986</v>
      </c>
      <c r="B9003" s="677"/>
      <c r="C9003" s="677"/>
      <c r="D9003" s="677"/>
      <c r="E9003" s="676"/>
      <c r="F9003" s="448"/>
      <c r="G9003" s="358"/>
      <c r="H9003" s="428"/>
      <c r="I9003" s="428"/>
      <c r="J9003" s="428"/>
      <c r="K9003" s="430"/>
      <c r="L9003" s="430"/>
      <c r="M9003" s="479"/>
      <c r="N9003" s="594">
        <f t="shared" si="175"/>
        <v>0</v>
      </c>
      <c r="O9003" s="594"/>
      <c r="P9003" s="484"/>
      <c r="Q9003" s="484"/>
    </row>
    <row r="9004" spans="1:17">
      <c r="A9004" s="670">
        <v>8987</v>
      </c>
      <c r="B9004" s="677"/>
      <c r="C9004" s="677"/>
      <c r="D9004" s="677"/>
      <c r="E9004" s="676"/>
      <c r="F9004" s="448"/>
      <c r="G9004" s="358"/>
      <c r="H9004" s="428"/>
      <c r="I9004" s="428"/>
      <c r="J9004" s="428"/>
      <c r="K9004" s="430"/>
      <c r="L9004" s="430"/>
      <c r="M9004" s="479"/>
      <c r="N9004" s="594">
        <f t="shared" si="175"/>
        <v>0</v>
      </c>
      <c r="O9004" s="594"/>
      <c r="P9004" s="484"/>
      <c r="Q9004" s="484"/>
    </row>
    <row r="9005" spans="1:17">
      <c r="A9005" s="670">
        <v>8988</v>
      </c>
      <c r="B9005" s="677"/>
      <c r="C9005" s="677"/>
      <c r="D9005" s="677"/>
      <c r="E9005" s="676"/>
      <c r="F9005" s="448"/>
      <c r="G9005" s="358"/>
      <c r="H9005" s="428"/>
      <c r="I9005" s="428"/>
      <c r="J9005" s="428"/>
      <c r="K9005" s="430"/>
      <c r="L9005" s="430"/>
      <c r="M9005" s="479"/>
      <c r="N9005" s="594">
        <f t="shared" si="175"/>
        <v>0</v>
      </c>
      <c r="O9005" s="594"/>
      <c r="P9005" s="484"/>
      <c r="Q9005" s="484"/>
    </row>
    <row r="9006" spans="1:17">
      <c r="A9006" s="670">
        <v>8989</v>
      </c>
      <c r="B9006" s="677"/>
      <c r="C9006" s="677"/>
      <c r="D9006" s="677"/>
      <c r="E9006" s="676"/>
      <c r="F9006" s="448"/>
      <c r="G9006" s="358"/>
      <c r="H9006" s="428"/>
      <c r="I9006" s="428"/>
      <c r="J9006" s="428"/>
      <c r="K9006" s="430"/>
      <c r="L9006" s="430"/>
      <c r="M9006" s="479"/>
      <c r="N9006" s="594">
        <f t="shared" si="175"/>
        <v>0</v>
      </c>
      <c r="O9006" s="594"/>
      <c r="P9006" s="484"/>
      <c r="Q9006" s="484"/>
    </row>
    <row r="9007" spans="1:17">
      <c r="A9007" s="670">
        <v>8990</v>
      </c>
      <c r="B9007" s="677"/>
      <c r="C9007" s="677"/>
      <c r="D9007" s="677"/>
      <c r="E9007" s="676"/>
      <c r="F9007" s="448"/>
      <c r="G9007" s="358"/>
      <c r="H9007" s="428"/>
      <c r="I9007" s="428"/>
      <c r="J9007" s="428"/>
      <c r="K9007" s="430"/>
      <c r="L9007" s="430"/>
      <c r="M9007" s="479"/>
      <c r="N9007" s="594">
        <f t="shared" si="175"/>
        <v>0</v>
      </c>
      <c r="O9007" s="594"/>
      <c r="P9007" s="484"/>
      <c r="Q9007" s="484"/>
    </row>
    <row r="9008" spans="1:17">
      <c r="A9008" s="670">
        <v>8991</v>
      </c>
      <c r="B9008" s="677"/>
      <c r="C9008" s="677"/>
      <c r="D9008" s="677"/>
      <c r="E9008" s="676"/>
      <c r="F9008" s="448"/>
      <c r="G9008" s="358"/>
      <c r="H9008" s="428"/>
      <c r="I9008" s="428"/>
      <c r="J9008" s="428"/>
      <c r="K9008" s="430"/>
      <c r="L9008" s="430"/>
      <c r="M9008" s="479"/>
      <c r="N9008" s="594">
        <f t="shared" si="175"/>
        <v>0</v>
      </c>
      <c r="O9008" s="594"/>
      <c r="P9008" s="484"/>
      <c r="Q9008" s="484"/>
    </row>
    <row r="9009" spans="1:17">
      <c r="A9009" s="670">
        <v>8992</v>
      </c>
      <c r="B9009" s="677"/>
      <c r="C9009" s="677"/>
      <c r="D9009" s="677"/>
      <c r="E9009" s="676"/>
      <c r="F9009" s="448"/>
      <c r="G9009" s="358"/>
      <c r="H9009" s="428"/>
      <c r="I9009" s="428"/>
      <c r="J9009" s="428"/>
      <c r="K9009" s="430"/>
      <c r="L9009" s="430"/>
      <c r="M9009" s="479"/>
      <c r="N9009" s="594">
        <f t="shared" si="175"/>
        <v>0</v>
      </c>
      <c r="O9009" s="594"/>
      <c r="P9009" s="484"/>
      <c r="Q9009" s="484"/>
    </row>
    <row r="9010" spans="1:17">
      <c r="A9010" s="670">
        <v>8993</v>
      </c>
      <c r="B9010" s="677"/>
      <c r="C9010" s="677"/>
      <c r="D9010" s="677"/>
      <c r="E9010" s="676"/>
      <c r="F9010" s="448"/>
      <c r="G9010" s="358"/>
      <c r="H9010" s="428"/>
      <c r="I9010" s="428"/>
      <c r="J9010" s="428"/>
      <c r="K9010" s="430"/>
      <c r="L9010" s="430"/>
      <c r="M9010" s="479"/>
      <c r="N9010" s="594">
        <f t="shared" si="175"/>
        <v>0</v>
      </c>
      <c r="O9010" s="594"/>
      <c r="P9010" s="484"/>
      <c r="Q9010" s="484"/>
    </row>
    <row r="9011" spans="1:17">
      <c r="A9011" s="670">
        <v>8994</v>
      </c>
      <c r="B9011" s="677"/>
      <c r="C9011" s="677"/>
      <c r="D9011" s="677"/>
      <c r="E9011" s="676"/>
      <c r="F9011" s="448"/>
      <c r="G9011" s="358"/>
      <c r="H9011" s="428"/>
      <c r="I9011" s="428"/>
      <c r="J9011" s="428"/>
      <c r="K9011" s="430"/>
      <c r="L9011" s="430"/>
      <c r="M9011" s="479"/>
      <c r="N9011" s="594">
        <f t="shared" si="175"/>
        <v>0</v>
      </c>
      <c r="O9011" s="594"/>
      <c r="P9011" s="484"/>
      <c r="Q9011" s="484"/>
    </row>
    <row r="9012" spans="1:17">
      <c r="A9012" s="670">
        <v>8995</v>
      </c>
      <c r="B9012" s="677"/>
      <c r="C9012" s="677"/>
      <c r="D9012" s="677"/>
      <c r="E9012" s="676"/>
      <c r="F9012" s="448"/>
      <c r="G9012" s="358"/>
      <c r="H9012" s="428"/>
      <c r="I9012" s="428"/>
      <c r="J9012" s="428"/>
      <c r="K9012" s="430"/>
      <c r="L9012" s="430"/>
      <c r="M9012" s="479"/>
      <c r="N9012" s="594">
        <f t="shared" si="175"/>
        <v>0</v>
      </c>
      <c r="O9012" s="594"/>
      <c r="P9012" s="484"/>
      <c r="Q9012" s="484"/>
    </row>
    <row r="9013" spans="1:17">
      <c r="A9013" s="670">
        <v>8996</v>
      </c>
      <c r="B9013" s="677"/>
      <c r="C9013" s="677"/>
      <c r="D9013" s="677"/>
      <c r="E9013" s="676"/>
      <c r="F9013" s="448"/>
      <c r="G9013" s="358"/>
      <c r="H9013" s="428"/>
      <c r="I9013" s="428"/>
      <c r="J9013" s="428"/>
      <c r="K9013" s="430"/>
      <c r="L9013" s="430"/>
      <c r="M9013" s="479"/>
      <c r="N9013" s="594">
        <f t="shared" si="175"/>
        <v>0</v>
      </c>
      <c r="O9013" s="594"/>
      <c r="P9013" s="484"/>
      <c r="Q9013" s="484"/>
    </row>
    <row r="9014" spans="1:17">
      <c r="A9014" s="670">
        <v>8997</v>
      </c>
      <c r="B9014" s="677"/>
      <c r="C9014" s="677"/>
      <c r="D9014" s="677"/>
      <c r="E9014" s="676"/>
      <c r="F9014" s="448"/>
      <c r="G9014" s="358"/>
      <c r="H9014" s="428"/>
      <c r="I9014" s="428"/>
      <c r="J9014" s="428"/>
      <c r="K9014" s="430"/>
      <c r="L9014" s="430"/>
      <c r="M9014" s="479"/>
      <c r="N9014" s="594">
        <f t="shared" si="175"/>
        <v>0</v>
      </c>
      <c r="O9014" s="594"/>
      <c r="P9014" s="484"/>
      <c r="Q9014" s="484"/>
    </row>
    <row r="9015" spans="1:17">
      <c r="A9015" s="670">
        <v>8998</v>
      </c>
      <c r="B9015" s="677"/>
      <c r="C9015" s="677"/>
      <c r="D9015" s="677"/>
      <c r="E9015" s="676"/>
      <c r="F9015" s="448"/>
      <c r="G9015" s="358"/>
      <c r="H9015" s="428"/>
      <c r="I9015" s="428"/>
      <c r="J9015" s="428"/>
      <c r="K9015" s="430"/>
      <c r="L9015" s="430"/>
      <c r="M9015" s="479"/>
      <c r="N9015" s="594">
        <f t="shared" si="175"/>
        <v>0</v>
      </c>
      <c r="O9015" s="594"/>
      <c r="P9015" s="484"/>
      <c r="Q9015" s="484"/>
    </row>
    <row r="9016" spans="1:17">
      <c r="A9016" s="670">
        <v>8999</v>
      </c>
      <c r="B9016" s="677"/>
      <c r="C9016" s="677"/>
      <c r="D9016" s="677"/>
      <c r="E9016" s="676"/>
      <c r="F9016" s="448"/>
      <c r="G9016" s="358"/>
      <c r="H9016" s="428"/>
      <c r="I9016" s="428"/>
      <c r="J9016" s="428"/>
      <c r="K9016" s="430"/>
      <c r="L9016" s="430"/>
      <c r="M9016" s="479"/>
      <c r="N9016" s="594">
        <f t="shared" si="175"/>
        <v>0</v>
      </c>
      <c r="O9016" s="594"/>
      <c r="P9016" s="484"/>
      <c r="Q9016" s="484"/>
    </row>
    <row r="9017" spans="1:17">
      <c r="A9017" s="670">
        <v>9000</v>
      </c>
      <c r="B9017" s="677"/>
      <c r="C9017" s="677"/>
      <c r="D9017" s="677"/>
      <c r="E9017" s="676"/>
      <c r="F9017" s="448"/>
      <c r="G9017" s="358"/>
      <c r="H9017" s="428"/>
      <c r="I9017" s="428"/>
      <c r="J9017" s="428"/>
      <c r="K9017" s="430"/>
      <c r="L9017" s="430"/>
      <c r="M9017" s="479"/>
      <c r="N9017" s="594">
        <f t="shared" si="175"/>
        <v>0</v>
      </c>
      <c r="O9017" s="594"/>
      <c r="P9017" s="484"/>
      <c r="Q9017" s="484"/>
    </row>
    <row r="9018" spans="1:17">
      <c r="A9018" s="670">
        <v>9001</v>
      </c>
      <c r="B9018" s="677"/>
      <c r="C9018" s="677"/>
      <c r="D9018" s="677"/>
      <c r="E9018" s="676"/>
      <c r="F9018" s="448"/>
      <c r="G9018" s="358"/>
      <c r="H9018" s="428"/>
      <c r="I9018" s="428"/>
      <c r="J9018" s="428"/>
      <c r="K9018" s="430"/>
      <c r="L9018" s="430"/>
      <c r="M9018" s="479"/>
      <c r="N9018" s="594">
        <f t="shared" si="175"/>
        <v>0</v>
      </c>
      <c r="O9018" s="594"/>
      <c r="P9018" s="484"/>
      <c r="Q9018" s="484"/>
    </row>
    <row r="9019" spans="1:17">
      <c r="A9019" s="670">
        <v>9002</v>
      </c>
      <c r="B9019" s="677"/>
      <c r="C9019" s="677"/>
      <c r="D9019" s="677"/>
      <c r="E9019" s="676"/>
      <c r="F9019" s="448"/>
      <c r="G9019" s="358"/>
      <c r="H9019" s="428"/>
      <c r="I9019" s="428"/>
      <c r="J9019" s="428"/>
      <c r="K9019" s="430"/>
      <c r="L9019" s="430"/>
      <c r="M9019" s="479"/>
      <c r="N9019" s="594">
        <f t="shared" si="175"/>
        <v>0</v>
      </c>
      <c r="O9019" s="594"/>
      <c r="P9019" s="484"/>
      <c r="Q9019" s="484"/>
    </row>
    <row r="9020" spans="1:17">
      <c r="A9020" s="670">
        <v>9003</v>
      </c>
      <c r="B9020" s="677"/>
      <c r="C9020" s="677"/>
      <c r="D9020" s="677"/>
      <c r="E9020" s="676"/>
      <c r="F9020" s="448"/>
      <c r="G9020" s="358"/>
      <c r="H9020" s="428"/>
      <c r="I9020" s="428"/>
      <c r="J9020" s="428"/>
      <c r="K9020" s="430"/>
      <c r="L9020" s="430"/>
      <c r="M9020" s="479"/>
      <c r="N9020" s="594">
        <f t="shared" si="175"/>
        <v>0</v>
      </c>
      <c r="O9020" s="594"/>
      <c r="P9020" s="484"/>
      <c r="Q9020" s="484"/>
    </row>
    <row r="9021" spans="1:17">
      <c r="A9021" s="670">
        <v>9004</v>
      </c>
      <c r="B9021" s="677"/>
      <c r="C9021" s="677"/>
      <c r="D9021" s="677"/>
      <c r="E9021" s="676"/>
      <c r="F9021" s="448"/>
      <c r="G9021" s="358"/>
      <c r="H9021" s="428"/>
      <c r="I9021" s="428"/>
      <c r="J9021" s="428"/>
      <c r="K9021" s="430"/>
      <c r="L9021" s="430"/>
      <c r="M9021" s="479"/>
      <c r="N9021" s="594">
        <f t="shared" si="175"/>
        <v>0</v>
      </c>
      <c r="O9021" s="594"/>
      <c r="P9021" s="484"/>
      <c r="Q9021" s="484"/>
    </row>
    <row r="9022" spans="1:17">
      <c r="A9022" s="670">
        <v>9005</v>
      </c>
      <c r="B9022" s="677"/>
      <c r="C9022" s="677"/>
      <c r="D9022" s="677"/>
      <c r="E9022" s="676"/>
      <c r="F9022" s="448"/>
      <c r="G9022" s="358"/>
      <c r="H9022" s="428"/>
      <c r="I9022" s="428"/>
      <c r="J9022" s="428"/>
      <c r="K9022" s="430"/>
      <c r="L9022" s="430"/>
      <c r="M9022" s="479"/>
      <c r="N9022" s="594">
        <f t="shared" si="175"/>
        <v>0</v>
      </c>
      <c r="O9022" s="594"/>
      <c r="P9022" s="484"/>
      <c r="Q9022" s="484"/>
    </row>
    <row r="9023" spans="1:17">
      <c r="A9023" s="670">
        <v>9006</v>
      </c>
      <c r="B9023" s="677"/>
      <c r="C9023" s="677"/>
      <c r="D9023" s="677"/>
      <c r="E9023" s="676"/>
      <c r="F9023" s="448"/>
      <c r="G9023" s="358"/>
      <c r="H9023" s="428"/>
      <c r="I9023" s="428"/>
      <c r="J9023" s="428"/>
      <c r="K9023" s="430"/>
      <c r="L9023" s="430"/>
      <c r="M9023" s="479"/>
      <c r="N9023" s="594">
        <f t="shared" si="175"/>
        <v>0</v>
      </c>
      <c r="O9023" s="594"/>
      <c r="P9023" s="484"/>
      <c r="Q9023" s="484"/>
    </row>
    <row r="9024" spans="1:17">
      <c r="A9024" s="670">
        <v>9007</v>
      </c>
      <c r="B9024" s="677"/>
      <c r="C9024" s="677"/>
      <c r="D9024" s="677"/>
      <c r="E9024" s="676"/>
      <c r="F9024" s="448"/>
      <c r="G9024" s="358"/>
      <c r="H9024" s="428"/>
      <c r="I9024" s="428"/>
      <c r="J9024" s="428"/>
      <c r="K9024" s="430"/>
      <c r="L9024" s="430"/>
      <c r="M9024" s="479"/>
      <c r="N9024" s="594">
        <f t="shared" si="175"/>
        <v>0</v>
      </c>
      <c r="O9024" s="594"/>
      <c r="P9024" s="484"/>
      <c r="Q9024" s="484"/>
    </row>
    <row r="9025" spans="1:17">
      <c r="A9025" s="670">
        <v>9008</v>
      </c>
      <c r="B9025" s="677"/>
      <c r="C9025" s="677"/>
      <c r="D9025" s="677"/>
      <c r="E9025" s="676"/>
      <c r="F9025" s="448"/>
      <c r="G9025" s="358"/>
      <c r="H9025" s="428"/>
      <c r="I9025" s="428"/>
      <c r="J9025" s="428"/>
      <c r="K9025" s="430"/>
      <c r="L9025" s="430"/>
      <c r="M9025" s="479"/>
      <c r="N9025" s="594">
        <f t="shared" si="175"/>
        <v>0</v>
      </c>
      <c r="O9025" s="594"/>
      <c r="P9025" s="484"/>
      <c r="Q9025" s="484"/>
    </row>
    <row r="9026" spans="1:17">
      <c r="A9026" s="670">
        <v>9009</v>
      </c>
      <c r="B9026" s="677"/>
      <c r="C9026" s="677"/>
      <c r="D9026" s="677"/>
      <c r="E9026" s="676"/>
      <c r="F9026" s="448"/>
      <c r="G9026" s="358"/>
      <c r="H9026" s="428"/>
      <c r="I9026" s="428"/>
      <c r="J9026" s="428"/>
      <c r="K9026" s="430"/>
      <c r="L9026" s="430"/>
      <c r="M9026" s="479"/>
      <c r="N9026" s="594">
        <f t="shared" si="175"/>
        <v>0</v>
      </c>
      <c r="O9026" s="594"/>
      <c r="P9026" s="484"/>
      <c r="Q9026" s="484"/>
    </row>
    <row r="9027" spans="1:17">
      <c r="A9027" s="670">
        <v>9010</v>
      </c>
      <c r="B9027" s="677"/>
      <c r="C9027" s="677"/>
      <c r="D9027" s="677"/>
      <c r="E9027" s="676"/>
      <c r="F9027" s="448"/>
      <c r="G9027" s="358"/>
      <c r="H9027" s="428"/>
      <c r="I9027" s="428"/>
      <c r="J9027" s="428"/>
      <c r="K9027" s="430"/>
      <c r="L9027" s="430"/>
      <c r="M9027" s="479"/>
      <c r="N9027" s="594">
        <f t="shared" si="175"/>
        <v>0</v>
      </c>
      <c r="O9027" s="594"/>
      <c r="P9027" s="484"/>
      <c r="Q9027" s="484"/>
    </row>
    <row r="9028" spans="1:17">
      <c r="A9028" s="670">
        <v>9011</v>
      </c>
      <c r="B9028" s="677"/>
      <c r="C9028" s="677"/>
      <c r="D9028" s="677"/>
      <c r="E9028" s="676"/>
      <c r="F9028" s="448"/>
      <c r="G9028" s="358"/>
      <c r="H9028" s="428"/>
      <c r="I9028" s="428"/>
      <c r="J9028" s="428"/>
      <c r="K9028" s="430"/>
      <c r="L9028" s="430"/>
      <c r="M9028" s="479"/>
      <c r="N9028" s="594">
        <f t="shared" si="175"/>
        <v>0</v>
      </c>
      <c r="O9028" s="594"/>
      <c r="P9028" s="484"/>
      <c r="Q9028" s="484"/>
    </row>
    <row r="9029" spans="1:17">
      <c r="A9029" s="670">
        <v>9012</v>
      </c>
      <c r="B9029" s="677"/>
      <c r="C9029" s="677"/>
      <c r="D9029" s="677"/>
      <c r="E9029" s="676"/>
      <c r="F9029" s="448"/>
      <c r="G9029" s="358"/>
      <c r="H9029" s="428"/>
      <c r="I9029" s="428"/>
      <c r="J9029" s="428"/>
      <c r="K9029" s="430"/>
      <c r="L9029" s="430"/>
      <c r="M9029" s="479"/>
      <c r="N9029" s="594">
        <f t="shared" si="175"/>
        <v>0</v>
      </c>
      <c r="O9029" s="594"/>
      <c r="P9029" s="484"/>
      <c r="Q9029" s="484"/>
    </row>
    <row r="9030" spans="1:17">
      <c r="A9030" s="670">
        <v>9013</v>
      </c>
      <c r="B9030" s="677"/>
      <c r="C9030" s="677"/>
      <c r="D9030" s="677"/>
      <c r="E9030" s="676"/>
      <c r="F9030" s="448"/>
      <c r="G9030" s="358"/>
      <c r="H9030" s="428"/>
      <c r="I9030" s="428"/>
      <c r="J9030" s="428"/>
      <c r="K9030" s="430"/>
      <c r="L9030" s="430"/>
      <c r="M9030" s="479"/>
      <c r="N9030" s="594">
        <f t="shared" si="175"/>
        <v>0</v>
      </c>
      <c r="O9030" s="594"/>
      <c r="P9030" s="484"/>
      <c r="Q9030" s="484"/>
    </row>
    <row r="9031" spans="1:17">
      <c r="A9031" s="670">
        <v>9014</v>
      </c>
      <c r="B9031" s="677"/>
      <c r="C9031" s="677"/>
      <c r="D9031" s="677"/>
      <c r="E9031" s="676"/>
      <c r="F9031" s="448"/>
      <c r="G9031" s="358"/>
      <c r="H9031" s="428"/>
      <c r="I9031" s="428"/>
      <c r="J9031" s="428"/>
      <c r="K9031" s="430"/>
      <c r="L9031" s="430"/>
      <c r="M9031" s="479"/>
      <c r="N9031" s="594">
        <f t="shared" si="175"/>
        <v>0</v>
      </c>
      <c r="O9031" s="594"/>
      <c r="P9031" s="484"/>
      <c r="Q9031" s="484"/>
    </row>
    <row r="9032" spans="1:17">
      <c r="A9032" s="670">
        <v>9015</v>
      </c>
      <c r="B9032" s="677"/>
      <c r="C9032" s="677"/>
      <c r="D9032" s="677"/>
      <c r="E9032" s="676"/>
      <c r="F9032" s="448"/>
      <c r="G9032" s="358"/>
      <c r="H9032" s="428"/>
      <c r="I9032" s="428"/>
      <c r="J9032" s="428"/>
      <c r="K9032" s="430"/>
      <c r="L9032" s="430"/>
      <c r="M9032" s="479"/>
      <c r="N9032" s="594">
        <f t="shared" si="175"/>
        <v>0</v>
      </c>
      <c r="O9032" s="594"/>
      <c r="P9032" s="484"/>
      <c r="Q9032" s="484"/>
    </row>
    <row r="9033" spans="1:17">
      <c r="A9033" s="670">
        <v>9016</v>
      </c>
      <c r="B9033" s="677"/>
      <c r="C9033" s="677"/>
      <c r="D9033" s="677"/>
      <c r="E9033" s="676"/>
      <c r="F9033" s="448"/>
      <c r="G9033" s="358"/>
      <c r="H9033" s="428"/>
      <c r="I9033" s="428"/>
      <c r="J9033" s="428"/>
      <c r="K9033" s="430"/>
      <c r="L9033" s="430"/>
      <c r="M9033" s="479"/>
      <c r="N9033" s="594">
        <f t="shared" si="175"/>
        <v>0</v>
      </c>
      <c r="O9033" s="594"/>
      <c r="P9033" s="484"/>
      <c r="Q9033" s="484"/>
    </row>
    <row r="9034" spans="1:17">
      <c r="A9034" s="670">
        <v>9017</v>
      </c>
      <c r="B9034" s="677"/>
      <c r="C9034" s="677"/>
      <c r="D9034" s="677"/>
      <c r="E9034" s="676"/>
      <c r="F9034" s="448"/>
      <c r="G9034" s="358"/>
      <c r="H9034" s="428"/>
      <c r="I9034" s="428"/>
      <c r="J9034" s="428"/>
      <c r="K9034" s="430"/>
      <c r="L9034" s="430"/>
      <c r="M9034" s="479"/>
      <c r="N9034" s="594">
        <f t="shared" si="175"/>
        <v>0</v>
      </c>
      <c r="O9034" s="594"/>
      <c r="P9034" s="484"/>
      <c r="Q9034" s="484"/>
    </row>
    <row r="9035" spans="1:17">
      <c r="A9035" s="670">
        <v>9018</v>
      </c>
      <c r="B9035" s="677"/>
      <c r="C9035" s="677"/>
      <c r="D9035" s="677"/>
      <c r="E9035" s="676"/>
      <c r="F9035" s="448"/>
      <c r="G9035" s="358"/>
      <c r="H9035" s="428"/>
      <c r="I9035" s="428"/>
      <c r="J9035" s="428"/>
      <c r="K9035" s="430"/>
      <c r="L9035" s="430"/>
      <c r="M9035" s="479"/>
      <c r="N9035" s="594">
        <f t="shared" si="175"/>
        <v>0</v>
      </c>
      <c r="O9035" s="594"/>
      <c r="P9035" s="484"/>
      <c r="Q9035" s="484"/>
    </row>
    <row r="9036" spans="1:17">
      <c r="A9036" s="670">
        <v>9019</v>
      </c>
      <c r="B9036" s="677"/>
      <c r="C9036" s="677"/>
      <c r="D9036" s="677"/>
      <c r="E9036" s="676"/>
      <c r="F9036" s="448"/>
      <c r="G9036" s="358"/>
      <c r="H9036" s="428"/>
      <c r="I9036" s="428"/>
      <c r="J9036" s="428"/>
      <c r="K9036" s="430"/>
      <c r="L9036" s="430"/>
      <c r="M9036" s="479"/>
      <c r="N9036" s="594">
        <f t="shared" si="175"/>
        <v>0</v>
      </c>
      <c r="O9036" s="594"/>
      <c r="P9036" s="484"/>
      <c r="Q9036" s="484"/>
    </row>
    <row r="9037" spans="1:17">
      <c r="A9037" s="670">
        <v>9020</v>
      </c>
      <c r="B9037" s="677"/>
      <c r="C9037" s="677"/>
      <c r="D9037" s="677"/>
      <c r="E9037" s="676"/>
      <c r="F9037" s="448"/>
      <c r="G9037" s="358"/>
      <c r="H9037" s="428"/>
      <c r="I9037" s="428"/>
      <c r="J9037" s="428"/>
      <c r="K9037" s="430"/>
      <c r="L9037" s="430"/>
      <c r="M9037" s="479"/>
      <c r="N9037" s="594">
        <f t="shared" si="175"/>
        <v>0</v>
      </c>
      <c r="O9037" s="594"/>
      <c r="P9037" s="484"/>
      <c r="Q9037" s="484"/>
    </row>
    <row r="9038" spans="1:17">
      <c r="A9038" s="670">
        <v>9021</v>
      </c>
      <c r="B9038" s="677"/>
      <c r="C9038" s="677"/>
      <c r="D9038" s="677"/>
      <c r="E9038" s="676"/>
      <c r="F9038" s="448"/>
      <c r="G9038" s="358"/>
      <c r="H9038" s="428"/>
      <c r="I9038" s="428"/>
      <c r="J9038" s="428"/>
      <c r="K9038" s="430"/>
      <c r="L9038" s="430"/>
      <c r="M9038" s="479"/>
      <c r="N9038" s="594">
        <f t="shared" si="175"/>
        <v>0</v>
      </c>
      <c r="O9038" s="594"/>
      <c r="P9038" s="484"/>
      <c r="Q9038" s="484"/>
    </row>
    <row r="9039" spans="1:17">
      <c r="A9039" s="670">
        <v>9022</v>
      </c>
      <c r="B9039" s="677"/>
      <c r="C9039" s="677"/>
      <c r="D9039" s="677"/>
      <c r="E9039" s="676"/>
      <c r="F9039" s="448"/>
      <c r="G9039" s="358"/>
      <c r="H9039" s="428"/>
      <c r="I9039" s="428"/>
      <c r="J9039" s="428"/>
      <c r="K9039" s="430"/>
      <c r="L9039" s="430"/>
      <c r="M9039" s="479"/>
      <c r="N9039" s="594">
        <f t="shared" si="175"/>
        <v>0</v>
      </c>
      <c r="O9039" s="594"/>
      <c r="P9039" s="484"/>
      <c r="Q9039" s="484"/>
    </row>
    <row r="9040" spans="1:17">
      <c r="A9040" s="670">
        <v>9023</v>
      </c>
      <c r="B9040" s="677"/>
      <c r="C9040" s="677"/>
      <c r="D9040" s="677"/>
      <c r="E9040" s="676"/>
      <c r="F9040" s="448"/>
      <c r="G9040" s="358"/>
      <c r="H9040" s="428"/>
      <c r="I9040" s="428"/>
      <c r="J9040" s="428"/>
      <c r="K9040" s="430"/>
      <c r="L9040" s="430"/>
      <c r="M9040" s="479"/>
      <c r="N9040" s="594">
        <f t="shared" si="175"/>
        <v>0</v>
      </c>
      <c r="O9040" s="594"/>
      <c r="P9040" s="484"/>
      <c r="Q9040" s="484"/>
    </row>
    <row r="9041" spans="1:17">
      <c r="A9041" s="670">
        <v>9024</v>
      </c>
      <c r="B9041" s="677"/>
      <c r="C9041" s="677"/>
      <c r="D9041" s="677"/>
      <c r="E9041" s="676"/>
      <c r="F9041" s="448"/>
      <c r="G9041" s="358"/>
      <c r="H9041" s="428"/>
      <c r="I9041" s="428"/>
      <c r="J9041" s="428"/>
      <c r="K9041" s="430"/>
      <c r="L9041" s="430"/>
      <c r="M9041" s="479"/>
      <c r="N9041" s="594">
        <f t="shared" si="175"/>
        <v>0</v>
      </c>
      <c r="O9041" s="594"/>
      <c r="P9041" s="484"/>
      <c r="Q9041" s="484"/>
    </row>
    <row r="9042" spans="1:17">
      <c r="A9042" s="670">
        <v>9025</v>
      </c>
      <c r="B9042" s="677"/>
      <c r="C9042" s="677"/>
      <c r="D9042" s="677"/>
      <c r="E9042" s="676"/>
      <c r="F9042" s="448"/>
      <c r="G9042" s="358"/>
      <c r="H9042" s="428"/>
      <c r="I9042" s="428"/>
      <c r="J9042" s="428"/>
      <c r="K9042" s="430"/>
      <c r="L9042" s="430"/>
      <c r="M9042" s="479"/>
      <c r="N9042" s="594">
        <f t="shared" si="175"/>
        <v>0</v>
      </c>
      <c r="O9042" s="594"/>
      <c r="P9042" s="484"/>
      <c r="Q9042" s="484"/>
    </row>
    <row r="9043" spans="1:17">
      <c r="A9043" s="670">
        <v>9026</v>
      </c>
      <c r="B9043" s="677"/>
      <c r="C9043" s="677"/>
      <c r="D9043" s="677"/>
      <c r="E9043" s="676"/>
      <c r="F9043" s="448"/>
      <c r="G9043" s="358"/>
      <c r="H9043" s="428"/>
      <c r="I9043" s="428"/>
      <c r="J9043" s="428"/>
      <c r="K9043" s="430"/>
      <c r="L9043" s="430"/>
      <c r="M9043" s="479"/>
      <c r="N9043" s="594">
        <f t="shared" ref="N9043:N9106" si="176">+IF((O9042-I9042)&gt;$O$8,1,0)*IF(I9042&gt;$O$9,1,0)*IF(O9042&gt;($O$11-$O$10),1,0)</f>
        <v>0</v>
      </c>
      <c r="O9043" s="594"/>
      <c r="P9043" s="484"/>
      <c r="Q9043" s="484"/>
    </row>
    <row r="9044" spans="1:17">
      <c r="A9044" s="670">
        <v>9027</v>
      </c>
      <c r="B9044" s="677"/>
      <c r="C9044" s="677"/>
      <c r="D9044" s="677"/>
      <c r="E9044" s="676"/>
      <c r="F9044" s="448"/>
      <c r="G9044" s="358"/>
      <c r="H9044" s="428"/>
      <c r="I9044" s="428"/>
      <c r="J9044" s="428"/>
      <c r="K9044" s="430"/>
      <c r="L9044" s="430"/>
      <c r="M9044" s="479"/>
      <c r="N9044" s="594">
        <f t="shared" si="176"/>
        <v>0</v>
      </c>
      <c r="O9044" s="594"/>
      <c r="P9044" s="484"/>
      <c r="Q9044" s="484"/>
    </row>
    <row r="9045" spans="1:17">
      <c r="A9045" s="670">
        <v>9028</v>
      </c>
      <c r="B9045" s="677"/>
      <c r="C9045" s="677"/>
      <c r="D9045" s="677"/>
      <c r="E9045" s="676"/>
      <c r="F9045" s="448"/>
      <c r="G9045" s="358"/>
      <c r="H9045" s="428"/>
      <c r="I9045" s="428"/>
      <c r="J9045" s="428"/>
      <c r="K9045" s="430"/>
      <c r="L9045" s="430"/>
      <c r="M9045" s="479"/>
      <c r="N9045" s="594">
        <f t="shared" si="176"/>
        <v>0</v>
      </c>
      <c r="O9045" s="594"/>
      <c r="P9045" s="484"/>
      <c r="Q9045" s="484"/>
    </row>
    <row r="9046" spans="1:17">
      <c r="A9046" s="670">
        <v>9029</v>
      </c>
      <c r="B9046" s="677"/>
      <c r="C9046" s="677"/>
      <c r="D9046" s="677"/>
      <c r="E9046" s="676"/>
      <c r="F9046" s="448"/>
      <c r="G9046" s="358"/>
      <c r="H9046" s="428"/>
      <c r="I9046" s="428"/>
      <c r="J9046" s="428"/>
      <c r="K9046" s="430"/>
      <c r="L9046" s="430"/>
      <c r="M9046" s="479"/>
      <c r="N9046" s="594">
        <f t="shared" si="176"/>
        <v>0</v>
      </c>
      <c r="O9046" s="594"/>
      <c r="P9046" s="484"/>
      <c r="Q9046" s="484"/>
    </row>
    <row r="9047" spans="1:17">
      <c r="A9047" s="670">
        <v>9030</v>
      </c>
      <c r="B9047" s="677"/>
      <c r="C9047" s="677"/>
      <c r="D9047" s="677"/>
      <c r="E9047" s="676"/>
      <c r="F9047" s="448"/>
      <c r="G9047" s="358"/>
      <c r="H9047" s="428"/>
      <c r="I9047" s="428"/>
      <c r="J9047" s="428"/>
      <c r="K9047" s="430"/>
      <c r="L9047" s="430"/>
      <c r="M9047" s="479"/>
      <c r="N9047" s="594">
        <f t="shared" si="176"/>
        <v>0</v>
      </c>
      <c r="O9047" s="594"/>
      <c r="P9047" s="484"/>
      <c r="Q9047" s="484"/>
    </row>
    <row r="9048" spans="1:17">
      <c r="A9048" s="670">
        <v>9031</v>
      </c>
      <c r="B9048" s="677"/>
      <c r="C9048" s="677"/>
      <c r="D9048" s="677"/>
      <c r="E9048" s="676"/>
      <c r="F9048" s="448"/>
      <c r="G9048" s="358"/>
      <c r="H9048" s="428"/>
      <c r="I9048" s="428"/>
      <c r="J9048" s="428"/>
      <c r="K9048" s="430"/>
      <c r="L9048" s="430"/>
      <c r="M9048" s="479"/>
      <c r="N9048" s="594">
        <f t="shared" si="176"/>
        <v>0</v>
      </c>
      <c r="O9048" s="594"/>
      <c r="P9048" s="484"/>
      <c r="Q9048" s="484"/>
    </row>
    <row r="9049" spans="1:17">
      <c r="A9049" s="670">
        <v>9032</v>
      </c>
      <c r="B9049" s="677"/>
      <c r="C9049" s="677"/>
      <c r="D9049" s="677"/>
      <c r="E9049" s="676"/>
      <c r="F9049" s="448"/>
      <c r="G9049" s="358"/>
      <c r="H9049" s="428"/>
      <c r="I9049" s="428"/>
      <c r="J9049" s="428"/>
      <c r="K9049" s="430"/>
      <c r="L9049" s="430"/>
      <c r="M9049" s="479"/>
      <c r="N9049" s="594">
        <f t="shared" si="176"/>
        <v>0</v>
      </c>
      <c r="O9049" s="594"/>
      <c r="P9049" s="484"/>
      <c r="Q9049" s="484"/>
    </row>
    <row r="9050" spans="1:17">
      <c r="A9050" s="670">
        <v>9033</v>
      </c>
      <c r="B9050" s="677"/>
      <c r="C9050" s="677"/>
      <c r="D9050" s="677"/>
      <c r="E9050" s="676"/>
      <c r="F9050" s="448"/>
      <c r="G9050" s="358"/>
      <c r="H9050" s="428"/>
      <c r="I9050" s="428"/>
      <c r="J9050" s="428"/>
      <c r="K9050" s="430"/>
      <c r="L9050" s="430"/>
      <c r="M9050" s="479"/>
      <c r="N9050" s="594">
        <f t="shared" si="176"/>
        <v>0</v>
      </c>
      <c r="O9050" s="594"/>
      <c r="P9050" s="484"/>
      <c r="Q9050" s="484"/>
    </row>
    <row r="9051" spans="1:17">
      <c r="A9051" s="670">
        <v>9034</v>
      </c>
      <c r="B9051" s="677"/>
      <c r="C9051" s="677"/>
      <c r="D9051" s="677"/>
      <c r="E9051" s="676"/>
      <c r="F9051" s="448"/>
      <c r="G9051" s="358"/>
      <c r="H9051" s="428"/>
      <c r="I9051" s="428"/>
      <c r="J9051" s="428"/>
      <c r="K9051" s="430"/>
      <c r="L9051" s="430"/>
      <c r="M9051" s="479"/>
      <c r="N9051" s="594">
        <f t="shared" si="176"/>
        <v>0</v>
      </c>
      <c r="O9051" s="594"/>
      <c r="P9051" s="484"/>
      <c r="Q9051" s="484"/>
    </row>
    <row r="9052" spans="1:17">
      <c r="A9052" s="670">
        <v>9035</v>
      </c>
      <c r="B9052" s="677"/>
      <c r="C9052" s="677"/>
      <c r="D9052" s="677"/>
      <c r="E9052" s="676"/>
      <c r="F9052" s="448"/>
      <c r="G9052" s="358"/>
      <c r="H9052" s="428"/>
      <c r="I9052" s="428"/>
      <c r="J9052" s="428"/>
      <c r="K9052" s="430"/>
      <c r="L9052" s="430"/>
      <c r="M9052" s="479"/>
      <c r="N9052" s="594">
        <f t="shared" si="176"/>
        <v>0</v>
      </c>
      <c r="O9052" s="594"/>
      <c r="P9052" s="484"/>
      <c r="Q9052" s="484"/>
    </row>
    <row r="9053" spans="1:17">
      <c r="A9053" s="670">
        <v>9036</v>
      </c>
      <c r="B9053" s="677"/>
      <c r="C9053" s="677"/>
      <c r="D9053" s="677"/>
      <c r="E9053" s="676"/>
      <c r="F9053" s="448"/>
      <c r="G9053" s="358"/>
      <c r="H9053" s="428"/>
      <c r="I9053" s="428"/>
      <c r="J9053" s="428"/>
      <c r="K9053" s="430"/>
      <c r="L9053" s="430"/>
      <c r="M9053" s="479"/>
      <c r="N9053" s="594">
        <f t="shared" si="176"/>
        <v>0</v>
      </c>
      <c r="O9053" s="594"/>
      <c r="P9053" s="484"/>
      <c r="Q9053" s="484"/>
    </row>
    <row r="9054" spans="1:17">
      <c r="A9054" s="670">
        <v>9037</v>
      </c>
      <c r="B9054" s="677"/>
      <c r="C9054" s="677"/>
      <c r="D9054" s="677"/>
      <c r="E9054" s="676"/>
      <c r="F9054" s="448"/>
      <c r="G9054" s="358"/>
      <c r="H9054" s="428"/>
      <c r="I9054" s="428"/>
      <c r="J9054" s="428"/>
      <c r="K9054" s="430"/>
      <c r="L9054" s="430"/>
      <c r="M9054" s="479"/>
      <c r="N9054" s="594">
        <f t="shared" si="176"/>
        <v>0</v>
      </c>
      <c r="O9054" s="594"/>
      <c r="P9054" s="484"/>
      <c r="Q9054" s="484"/>
    </row>
    <row r="9055" spans="1:17">
      <c r="A9055" s="670">
        <v>9038</v>
      </c>
      <c r="B9055" s="677"/>
      <c r="C9055" s="677"/>
      <c r="D9055" s="677"/>
      <c r="E9055" s="676"/>
      <c r="F9055" s="448"/>
      <c r="G9055" s="358"/>
      <c r="H9055" s="428"/>
      <c r="I9055" s="428"/>
      <c r="J9055" s="428"/>
      <c r="K9055" s="430"/>
      <c r="L9055" s="430"/>
      <c r="M9055" s="479"/>
      <c r="N9055" s="594">
        <f t="shared" si="176"/>
        <v>0</v>
      </c>
      <c r="O9055" s="594"/>
      <c r="P9055" s="484"/>
      <c r="Q9055" s="484"/>
    </row>
    <row r="9056" spans="1:17">
      <c r="A9056" s="670">
        <v>9039</v>
      </c>
      <c r="B9056" s="677"/>
      <c r="C9056" s="677"/>
      <c r="D9056" s="677"/>
      <c r="E9056" s="676"/>
      <c r="F9056" s="448"/>
      <c r="G9056" s="358"/>
      <c r="H9056" s="428"/>
      <c r="I9056" s="428"/>
      <c r="J9056" s="428"/>
      <c r="K9056" s="430"/>
      <c r="L9056" s="430"/>
      <c r="M9056" s="479"/>
      <c r="N9056" s="594">
        <f t="shared" si="176"/>
        <v>0</v>
      </c>
      <c r="O9056" s="594"/>
      <c r="P9056" s="484"/>
      <c r="Q9056" s="484"/>
    </row>
    <row r="9057" spans="1:17">
      <c r="A9057" s="670">
        <v>9040</v>
      </c>
      <c r="B9057" s="677"/>
      <c r="C9057" s="677"/>
      <c r="D9057" s="677"/>
      <c r="E9057" s="676"/>
      <c r="F9057" s="448"/>
      <c r="G9057" s="358"/>
      <c r="H9057" s="428"/>
      <c r="I9057" s="428"/>
      <c r="J9057" s="428"/>
      <c r="K9057" s="430"/>
      <c r="L9057" s="430"/>
      <c r="M9057" s="479"/>
      <c r="N9057" s="594">
        <f t="shared" si="176"/>
        <v>0</v>
      </c>
      <c r="O9057" s="594"/>
      <c r="P9057" s="484"/>
      <c r="Q9057" s="484"/>
    </row>
    <row r="9058" spans="1:17">
      <c r="A9058" s="670">
        <v>9041</v>
      </c>
      <c r="B9058" s="677"/>
      <c r="C9058" s="677"/>
      <c r="D9058" s="677"/>
      <c r="E9058" s="676"/>
      <c r="F9058" s="448"/>
      <c r="G9058" s="358"/>
      <c r="H9058" s="428"/>
      <c r="I9058" s="428"/>
      <c r="J9058" s="428"/>
      <c r="K9058" s="430"/>
      <c r="L9058" s="430"/>
      <c r="M9058" s="479"/>
      <c r="N9058" s="594">
        <f t="shared" si="176"/>
        <v>0</v>
      </c>
      <c r="O9058" s="594"/>
      <c r="P9058" s="484"/>
      <c r="Q9058" s="484"/>
    </row>
    <row r="9059" spans="1:17">
      <c r="A9059" s="670">
        <v>9042</v>
      </c>
      <c r="B9059" s="677"/>
      <c r="C9059" s="677"/>
      <c r="D9059" s="677"/>
      <c r="E9059" s="676"/>
      <c r="F9059" s="448"/>
      <c r="G9059" s="358"/>
      <c r="H9059" s="428"/>
      <c r="I9059" s="428"/>
      <c r="J9059" s="428"/>
      <c r="K9059" s="430"/>
      <c r="L9059" s="430"/>
      <c r="M9059" s="479"/>
      <c r="N9059" s="594">
        <f t="shared" si="176"/>
        <v>0</v>
      </c>
      <c r="O9059" s="594"/>
      <c r="P9059" s="484"/>
      <c r="Q9059" s="484"/>
    </row>
    <row r="9060" spans="1:17">
      <c r="A9060" s="670">
        <v>9043</v>
      </c>
      <c r="B9060" s="677"/>
      <c r="C9060" s="677"/>
      <c r="D9060" s="677"/>
      <c r="E9060" s="676"/>
      <c r="F9060" s="448"/>
      <c r="G9060" s="358"/>
      <c r="H9060" s="428"/>
      <c r="I9060" s="428"/>
      <c r="J9060" s="428"/>
      <c r="K9060" s="430"/>
      <c r="L9060" s="430"/>
      <c r="M9060" s="479"/>
      <c r="N9060" s="594">
        <f t="shared" si="176"/>
        <v>0</v>
      </c>
      <c r="O9060" s="594"/>
      <c r="P9060" s="484"/>
      <c r="Q9060" s="484"/>
    </row>
    <row r="9061" spans="1:17">
      <c r="A9061" s="670">
        <v>9044</v>
      </c>
      <c r="B9061" s="677"/>
      <c r="C9061" s="677"/>
      <c r="D9061" s="677"/>
      <c r="E9061" s="676"/>
      <c r="F9061" s="448"/>
      <c r="G9061" s="358"/>
      <c r="H9061" s="428"/>
      <c r="I9061" s="428"/>
      <c r="J9061" s="428"/>
      <c r="K9061" s="430"/>
      <c r="L9061" s="430"/>
      <c r="M9061" s="479"/>
      <c r="N9061" s="594">
        <f t="shared" si="176"/>
        <v>0</v>
      </c>
      <c r="O9061" s="594"/>
      <c r="P9061" s="484"/>
      <c r="Q9061" s="484"/>
    </row>
    <row r="9062" spans="1:17">
      <c r="A9062" s="670">
        <v>9045</v>
      </c>
      <c r="B9062" s="677"/>
      <c r="C9062" s="677"/>
      <c r="D9062" s="677"/>
      <c r="E9062" s="676"/>
      <c r="F9062" s="448"/>
      <c r="G9062" s="358"/>
      <c r="H9062" s="428"/>
      <c r="I9062" s="428"/>
      <c r="J9062" s="428"/>
      <c r="K9062" s="430"/>
      <c r="L9062" s="430"/>
      <c r="M9062" s="479"/>
      <c r="N9062" s="594">
        <f t="shared" si="176"/>
        <v>0</v>
      </c>
      <c r="O9062" s="594"/>
      <c r="P9062" s="484"/>
      <c r="Q9062" s="484"/>
    </row>
    <row r="9063" spans="1:17">
      <c r="A9063" s="670">
        <v>9046</v>
      </c>
      <c r="B9063" s="677"/>
      <c r="C9063" s="677"/>
      <c r="D9063" s="677"/>
      <c r="E9063" s="676"/>
      <c r="F9063" s="448"/>
      <c r="G9063" s="358"/>
      <c r="H9063" s="428"/>
      <c r="I9063" s="428"/>
      <c r="J9063" s="428"/>
      <c r="K9063" s="430"/>
      <c r="L9063" s="430"/>
      <c r="M9063" s="479"/>
      <c r="N9063" s="594">
        <f t="shared" si="176"/>
        <v>0</v>
      </c>
      <c r="O9063" s="594"/>
      <c r="P9063" s="484"/>
      <c r="Q9063" s="484"/>
    </row>
    <row r="9064" spans="1:17">
      <c r="A9064" s="670">
        <v>9047</v>
      </c>
      <c r="B9064" s="677"/>
      <c r="C9064" s="677"/>
      <c r="D9064" s="677"/>
      <c r="E9064" s="676"/>
      <c r="F9064" s="448"/>
      <c r="G9064" s="358"/>
      <c r="H9064" s="428"/>
      <c r="I9064" s="428"/>
      <c r="J9064" s="428"/>
      <c r="K9064" s="430"/>
      <c r="L9064" s="430"/>
      <c r="M9064" s="479"/>
      <c r="N9064" s="594">
        <f t="shared" si="176"/>
        <v>0</v>
      </c>
      <c r="O9064" s="594"/>
      <c r="P9064" s="484"/>
      <c r="Q9064" s="484"/>
    </row>
    <row r="9065" spans="1:17">
      <c r="A9065" s="670">
        <v>9048</v>
      </c>
      <c r="B9065" s="677"/>
      <c r="C9065" s="677"/>
      <c r="D9065" s="677"/>
      <c r="E9065" s="676"/>
      <c r="F9065" s="448"/>
      <c r="G9065" s="358"/>
      <c r="H9065" s="428"/>
      <c r="I9065" s="428"/>
      <c r="J9065" s="428"/>
      <c r="K9065" s="430"/>
      <c r="L9065" s="430"/>
      <c r="M9065" s="479"/>
      <c r="N9065" s="594">
        <f t="shared" si="176"/>
        <v>0</v>
      </c>
      <c r="O9065" s="594"/>
      <c r="P9065" s="484"/>
      <c r="Q9065" s="484"/>
    </row>
    <row r="9066" spans="1:17">
      <c r="A9066" s="670">
        <v>9049</v>
      </c>
      <c r="B9066" s="677"/>
      <c r="C9066" s="677"/>
      <c r="D9066" s="677"/>
      <c r="E9066" s="676"/>
      <c r="F9066" s="448"/>
      <c r="G9066" s="358"/>
      <c r="H9066" s="428"/>
      <c r="I9066" s="428"/>
      <c r="J9066" s="428"/>
      <c r="K9066" s="430"/>
      <c r="L9066" s="430"/>
      <c r="M9066" s="479"/>
      <c r="N9066" s="594">
        <f t="shared" si="176"/>
        <v>0</v>
      </c>
      <c r="O9066" s="594"/>
      <c r="P9066" s="484"/>
      <c r="Q9066" s="484"/>
    </row>
    <row r="9067" spans="1:17">
      <c r="A9067" s="670">
        <v>9050</v>
      </c>
      <c r="B9067" s="677"/>
      <c r="C9067" s="677"/>
      <c r="D9067" s="677"/>
      <c r="E9067" s="676"/>
      <c r="F9067" s="448"/>
      <c r="G9067" s="358"/>
      <c r="H9067" s="428"/>
      <c r="I9067" s="428"/>
      <c r="J9067" s="428"/>
      <c r="K9067" s="430"/>
      <c r="L9067" s="430"/>
      <c r="M9067" s="479"/>
      <c r="N9067" s="594">
        <f t="shared" si="176"/>
        <v>0</v>
      </c>
      <c r="O9067" s="594"/>
      <c r="P9067" s="484"/>
      <c r="Q9067" s="484"/>
    </row>
    <row r="9068" spans="1:17">
      <c r="A9068" s="670">
        <v>9051</v>
      </c>
      <c r="B9068" s="677"/>
      <c r="C9068" s="677"/>
      <c r="D9068" s="677"/>
      <c r="E9068" s="676"/>
      <c r="F9068" s="448"/>
      <c r="G9068" s="358"/>
      <c r="H9068" s="428"/>
      <c r="I9068" s="428"/>
      <c r="J9068" s="428"/>
      <c r="K9068" s="430"/>
      <c r="L9068" s="430"/>
      <c r="M9068" s="479"/>
      <c r="N9068" s="594">
        <f t="shared" si="176"/>
        <v>0</v>
      </c>
      <c r="O9068" s="594"/>
      <c r="P9068" s="484"/>
      <c r="Q9068" s="484"/>
    </row>
    <row r="9069" spans="1:17">
      <c r="A9069" s="670">
        <v>9052</v>
      </c>
      <c r="B9069" s="677"/>
      <c r="C9069" s="677"/>
      <c r="D9069" s="677"/>
      <c r="E9069" s="676"/>
      <c r="F9069" s="448"/>
      <c r="G9069" s="358"/>
      <c r="H9069" s="428"/>
      <c r="I9069" s="428"/>
      <c r="J9069" s="428"/>
      <c r="K9069" s="430"/>
      <c r="L9069" s="430"/>
      <c r="M9069" s="479"/>
      <c r="N9069" s="594">
        <f t="shared" si="176"/>
        <v>0</v>
      </c>
      <c r="O9069" s="594"/>
      <c r="P9069" s="484"/>
      <c r="Q9069" s="484"/>
    </row>
    <row r="9070" spans="1:17">
      <c r="A9070" s="670">
        <v>9053</v>
      </c>
      <c r="B9070" s="677"/>
      <c r="C9070" s="677"/>
      <c r="D9070" s="677"/>
      <c r="E9070" s="676"/>
      <c r="F9070" s="448"/>
      <c r="G9070" s="358"/>
      <c r="H9070" s="428"/>
      <c r="I9070" s="428"/>
      <c r="J9070" s="428"/>
      <c r="K9070" s="430"/>
      <c r="L9070" s="430"/>
      <c r="M9070" s="479"/>
      <c r="N9070" s="594">
        <f t="shared" si="176"/>
        <v>0</v>
      </c>
      <c r="O9070" s="594"/>
      <c r="P9070" s="484"/>
      <c r="Q9070" s="484"/>
    </row>
    <row r="9071" spans="1:17">
      <c r="A9071" s="670">
        <v>9054</v>
      </c>
      <c r="B9071" s="677"/>
      <c r="C9071" s="677"/>
      <c r="D9071" s="677"/>
      <c r="E9071" s="676"/>
      <c r="F9071" s="448"/>
      <c r="G9071" s="358"/>
      <c r="H9071" s="428"/>
      <c r="I9071" s="428"/>
      <c r="J9071" s="428"/>
      <c r="K9071" s="430"/>
      <c r="L9071" s="430"/>
      <c r="M9071" s="479"/>
      <c r="N9071" s="594">
        <f t="shared" si="176"/>
        <v>0</v>
      </c>
      <c r="O9071" s="594"/>
      <c r="P9071" s="484"/>
      <c r="Q9071" s="484"/>
    </row>
    <row r="9072" spans="1:17">
      <c r="A9072" s="670">
        <v>9055</v>
      </c>
      <c r="B9072" s="677"/>
      <c r="C9072" s="677"/>
      <c r="D9072" s="677"/>
      <c r="E9072" s="676"/>
      <c r="F9072" s="448"/>
      <c r="G9072" s="358"/>
      <c r="H9072" s="428"/>
      <c r="I9072" s="428"/>
      <c r="J9072" s="428"/>
      <c r="K9072" s="430"/>
      <c r="L9072" s="430"/>
      <c r="M9072" s="479"/>
      <c r="N9072" s="594">
        <f t="shared" si="176"/>
        <v>0</v>
      </c>
      <c r="O9072" s="594"/>
      <c r="P9072" s="484"/>
      <c r="Q9072" s="484"/>
    </row>
    <row r="9073" spans="1:17">
      <c r="A9073" s="670">
        <v>9056</v>
      </c>
      <c r="B9073" s="677"/>
      <c r="C9073" s="677"/>
      <c r="D9073" s="677"/>
      <c r="E9073" s="676"/>
      <c r="F9073" s="448"/>
      <c r="G9073" s="358"/>
      <c r="H9073" s="428"/>
      <c r="I9073" s="428"/>
      <c r="J9073" s="428"/>
      <c r="K9073" s="430"/>
      <c r="L9073" s="430"/>
      <c r="M9073" s="479"/>
      <c r="N9073" s="594">
        <f t="shared" si="176"/>
        <v>0</v>
      </c>
      <c r="O9073" s="594"/>
      <c r="P9073" s="484"/>
      <c r="Q9073" s="484"/>
    </row>
    <row r="9074" spans="1:17">
      <c r="A9074" s="670">
        <v>9057</v>
      </c>
      <c r="B9074" s="677"/>
      <c r="C9074" s="677"/>
      <c r="D9074" s="677"/>
      <c r="E9074" s="676"/>
      <c r="F9074" s="448"/>
      <c r="G9074" s="358"/>
      <c r="H9074" s="428"/>
      <c r="I9074" s="428"/>
      <c r="J9074" s="428"/>
      <c r="K9074" s="430"/>
      <c r="L9074" s="430"/>
      <c r="M9074" s="479"/>
      <c r="N9074" s="594">
        <f t="shared" si="176"/>
        <v>0</v>
      </c>
      <c r="O9074" s="594"/>
      <c r="P9074" s="484"/>
      <c r="Q9074" s="484"/>
    </row>
    <row r="9075" spans="1:17">
      <c r="A9075" s="670">
        <v>9058</v>
      </c>
      <c r="B9075" s="677"/>
      <c r="C9075" s="677"/>
      <c r="D9075" s="677"/>
      <c r="E9075" s="676"/>
      <c r="F9075" s="448"/>
      <c r="G9075" s="358"/>
      <c r="H9075" s="428"/>
      <c r="I9075" s="428"/>
      <c r="J9075" s="428"/>
      <c r="K9075" s="430"/>
      <c r="L9075" s="430"/>
      <c r="M9075" s="479"/>
      <c r="N9075" s="594">
        <f t="shared" si="176"/>
        <v>0</v>
      </c>
      <c r="O9075" s="594"/>
      <c r="P9075" s="484"/>
      <c r="Q9075" s="484"/>
    </row>
    <row r="9076" spans="1:17">
      <c r="A9076" s="670">
        <v>9059</v>
      </c>
      <c r="B9076" s="677"/>
      <c r="C9076" s="677"/>
      <c r="D9076" s="677"/>
      <c r="E9076" s="676"/>
      <c r="F9076" s="448"/>
      <c r="G9076" s="358"/>
      <c r="H9076" s="428"/>
      <c r="I9076" s="428"/>
      <c r="J9076" s="428"/>
      <c r="K9076" s="430"/>
      <c r="L9076" s="430"/>
      <c r="M9076" s="479"/>
      <c r="N9076" s="594">
        <f t="shared" si="176"/>
        <v>0</v>
      </c>
      <c r="O9076" s="594"/>
      <c r="P9076" s="484"/>
      <c r="Q9076" s="484"/>
    </row>
    <row r="9077" spans="1:17">
      <c r="A9077" s="670">
        <v>9060</v>
      </c>
      <c r="B9077" s="677"/>
      <c r="C9077" s="677"/>
      <c r="D9077" s="677"/>
      <c r="E9077" s="676"/>
      <c r="F9077" s="448"/>
      <c r="G9077" s="358"/>
      <c r="H9077" s="428"/>
      <c r="I9077" s="428"/>
      <c r="J9077" s="428"/>
      <c r="K9077" s="430"/>
      <c r="L9077" s="430"/>
      <c r="M9077" s="479"/>
      <c r="N9077" s="594">
        <f t="shared" si="176"/>
        <v>0</v>
      </c>
      <c r="O9077" s="594"/>
      <c r="P9077" s="484"/>
      <c r="Q9077" s="484"/>
    </row>
    <row r="9078" spans="1:17">
      <c r="A9078" s="670">
        <v>9061</v>
      </c>
      <c r="B9078" s="677"/>
      <c r="C9078" s="677"/>
      <c r="D9078" s="677"/>
      <c r="E9078" s="676"/>
      <c r="F9078" s="448"/>
      <c r="G9078" s="358"/>
      <c r="H9078" s="428"/>
      <c r="I9078" s="428"/>
      <c r="J9078" s="428"/>
      <c r="K9078" s="430"/>
      <c r="L9078" s="430"/>
      <c r="M9078" s="479"/>
      <c r="N9078" s="594">
        <f t="shared" si="176"/>
        <v>0</v>
      </c>
      <c r="O9078" s="594"/>
      <c r="P9078" s="484"/>
      <c r="Q9078" s="484"/>
    </row>
    <row r="9079" spans="1:17">
      <c r="A9079" s="670">
        <v>9062</v>
      </c>
      <c r="B9079" s="677"/>
      <c r="C9079" s="677"/>
      <c r="D9079" s="677"/>
      <c r="E9079" s="676"/>
      <c r="F9079" s="448"/>
      <c r="G9079" s="358"/>
      <c r="H9079" s="428"/>
      <c r="I9079" s="428"/>
      <c r="J9079" s="428"/>
      <c r="K9079" s="430"/>
      <c r="L9079" s="430"/>
      <c r="M9079" s="479"/>
      <c r="N9079" s="594">
        <f t="shared" si="176"/>
        <v>0</v>
      </c>
      <c r="O9079" s="594"/>
      <c r="P9079" s="484"/>
      <c r="Q9079" s="484"/>
    </row>
    <row r="9080" spans="1:17">
      <c r="A9080" s="670">
        <v>9063</v>
      </c>
      <c r="B9080" s="677"/>
      <c r="C9080" s="677"/>
      <c r="D9080" s="677"/>
      <c r="E9080" s="676"/>
      <c r="F9080" s="448"/>
      <c r="G9080" s="358"/>
      <c r="H9080" s="428"/>
      <c r="I9080" s="428"/>
      <c r="J9080" s="428"/>
      <c r="K9080" s="430"/>
      <c r="L9080" s="430"/>
      <c r="M9080" s="479"/>
      <c r="N9080" s="594">
        <f t="shared" si="176"/>
        <v>0</v>
      </c>
      <c r="O9080" s="594"/>
      <c r="P9080" s="484"/>
      <c r="Q9080" s="484"/>
    </row>
    <row r="9081" spans="1:17">
      <c r="A9081" s="670">
        <v>9064</v>
      </c>
      <c r="B9081" s="677"/>
      <c r="C9081" s="677"/>
      <c r="D9081" s="677"/>
      <c r="E9081" s="676"/>
      <c r="F9081" s="448"/>
      <c r="G9081" s="358"/>
      <c r="H9081" s="428"/>
      <c r="I9081" s="428"/>
      <c r="J9081" s="428"/>
      <c r="K9081" s="430"/>
      <c r="L9081" s="430"/>
      <c r="M9081" s="479"/>
      <c r="N9081" s="594">
        <f t="shared" si="176"/>
        <v>0</v>
      </c>
      <c r="O9081" s="594"/>
      <c r="P9081" s="484"/>
      <c r="Q9081" s="484"/>
    </row>
    <row r="9082" spans="1:17">
      <c r="A9082" s="670">
        <v>9065</v>
      </c>
      <c r="B9082" s="677"/>
      <c r="C9082" s="677"/>
      <c r="D9082" s="677"/>
      <c r="E9082" s="676"/>
      <c r="F9082" s="448"/>
      <c r="G9082" s="358"/>
      <c r="H9082" s="428"/>
      <c r="I9082" s="428"/>
      <c r="J9082" s="428"/>
      <c r="K9082" s="430"/>
      <c r="L9082" s="430"/>
      <c r="M9082" s="479"/>
      <c r="N9082" s="594">
        <f t="shared" si="176"/>
        <v>0</v>
      </c>
      <c r="O9082" s="594"/>
      <c r="P9082" s="484"/>
      <c r="Q9082" s="484"/>
    </row>
    <row r="9083" spans="1:17">
      <c r="A9083" s="670">
        <v>9066</v>
      </c>
      <c r="B9083" s="677"/>
      <c r="C9083" s="677"/>
      <c r="D9083" s="677"/>
      <c r="E9083" s="676"/>
      <c r="F9083" s="448"/>
      <c r="G9083" s="358"/>
      <c r="H9083" s="428"/>
      <c r="I9083" s="428"/>
      <c r="J9083" s="428"/>
      <c r="K9083" s="430"/>
      <c r="L9083" s="430"/>
      <c r="M9083" s="479"/>
      <c r="N9083" s="594">
        <f t="shared" si="176"/>
        <v>0</v>
      </c>
      <c r="O9083" s="594"/>
      <c r="P9083" s="484"/>
      <c r="Q9083" s="484"/>
    </row>
    <row r="9084" spans="1:17">
      <c r="A9084" s="670">
        <v>9067</v>
      </c>
      <c r="B9084" s="677"/>
      <c r="C9084" s="677"/>
      <c r="D9084" s="677"/>
      <c r="E9084" s="676"/>
      <c r="F9084" s="448"/>
      <c r="G9084" s="358"/>
      <c r="H9084" s="428"/>
      <c r="I9084" s="428"/>
      <c r="J9084" s="428"/>
      <c r="K9084" s="430"/>
      <c r="L9084" s="430"/>
      <c r="M9084" s="479"/>
      <c r="N9084" s="594">
        <f t="shared" si="176"/>
        <v>0</v>
      </c>
      <c r="O9084" s="594"/>
      <c r="P9084" s="484"/>
      <c r="Q9084" s="484"/>
    </row>
    <row r="9085" spans="1:17">
      <c r="A9085" s="670">
        <v>9068</v>
      </c>
      <c r="B9085" s="677"/>
      <c r="C9085" s="677"/>
      <c r="D9085" s="677"/>
      <c r="E9085" s="676"/>
      <c r="F9085" s="448"/>
      <c r="G9085" s="358"/>
      <c r="H9085" s="428"/>
      <c r="I9085" s="428"/>
      <c r="J9085" s="428"/>
      <c r="K9085" s="430"/>
      <c r="L9085" s="430"/>
      <c r="M9085" s="479"/>
      <c r="N9085" s="594">
        <f t="shared" si="176"/>
        <v>0</v>
      </c>
      <c r="O9085" s="594"/>
      <c r="P9085" s="484"/>
      <c r="Q9085" s="484"/>
    </row>
    <row r="9086" spans="1:17">
      <c r="A9086" s="670">
        <v>9069</v>
      </c>
      <c r="B9086" s="677"/>
      <c r="C9086" s="677"/>
      <c r="D9086" s="677"/>
      <c r="E9086" s="676"/>
      <c r="F9086" s="448"/>
      <c r="G9086" s="358"/>
      <c r="H9086" s="428"/>
      <c r="I9086" s="428"/>
      <c r="J9086" s="428"/>
      <c r="K9086" s="430"/>
      <c r="L9086" s="430"/>
      <c r="M9086" s="479"/>
      <c r="N9086" s="594">
        <f t="shared" si="176"/>
        <v>0</v>
      </c>
      <c r="O9086" s="594"/>
      <c r="P9086" s="484"/>
      <c r="Q9086" s="484"/>
    </row>
    <row r="9087" spans="1:17">
      <c r="A9087" s="670">
        <v>9070</v>
      </c>
      <c r="B9087" s="677"/>
      <c r="C9087" s="677"/>
      <c r="D9087" s="677"/>
      <c r="E9087" s="676"/>
      <c r="F9087" s="448"/>
      <c r="G9087" s="358"/>
      <c r="H9087" s="428"/>
      <c r="I9087" s="428"/>
      <c r="J9087" s="428"/>
      <c r="K9087" s="430"/>
      <c r="L9087" s="430"/>
      <c r="M9087" s="479"/>
      <c r="N9087" s="594">
        <f t="shared" si="176"/>
        <v>0</v>
      </c>
      <c r="O9087" s="594"/>
      <c r="P9087" s="484"/>
      <c r="Q9087" s="484"/>
    </row>
    <row r="9088" spans="1:17">
      <c r="A9088" s="670">
        <v>9071</v>
      </c>
      <c r="B9088" s="677"/>
      <c r="C9088" s="677"/>
      <c r="D9088" s="677"/>
      <c r="E9088" s="676"/>
      <c r="F9088" s="448"/>
      <c r="G9088" s="358"/>
      <c r="H9088" s="428"/>
      <c r="I9088" s="428"/>
      <c r="J9088" s="428"/>
      <c r="K9088" s="430"/>
      <c r="L9088" s="430"/>
      <c r="M9088" s="479"/>
      <c r="N9088" s="594">
        <f t="shared" si="176"/>
        <v>0</v>
      </c>
      <c r="O9088" s="594"/>
      <c r="P9088" s="484"/>
      <c r="Q9088" s="484"/>
    </row>
    <row r="9089" spans="1:17">
      <c r="A9089" s="670">
        <v>9072</v>
      </c>
      <c r="B9089" s="677"/>
      <c r="C9089" s="677"/>
      <c r="D9089" s="677"/>
      <c r="E9089" s="676"/>
      <c r="F9089" s="448"/>
      <c r="G9089" s="358"/>
      <c r="H9089" s="428"/>
      <c r="I9089" s="428"/>
      <c r="J9089" s="428"/>
      <c r="K9089" s="430"/>
      <c r="L9089" s="430"/>
      <c r="M9089" s="479"/>
      <c r="N9089" s="594">
        <f t="shared" si="176"/>
        <v>0</v>
      </c>
      <c r="O9089" s="594"/>
      <c r="P9089" s="484"/>
      <c r="Q9089" s="484"/>
    </row>
    <row r="9090" spans="1:17">
      <c r="A9090" s="670">
        <v>9073</v>
      </c>
      <c r="B9090" s="677"/>
      <c r="C9090" s="677"/>
      <c r="D9090" s="677"/>
      <c r="E9090" s="676"/>
      <c r="F9090" s="448"/>
      <c r="G9090" s="358"/>
      <c r="H9090" s="428"/>
      <c r="I9090" s="428"/>
      <c r="J9090" s="428"/>
      <c r="K9090" s="430"/>
      <c r="L9090" s="430"/>
      <c r="M9090" s="479"/>
      <c r="N9090" s="594">
        <f t="shared" si="176"/>
        <v>0</v>
      </c>
      <c r="O9090" s="594"/>
      <c r="P9090" s="484"/>
      <c r="Q9090" s="484"/>
    </row>
    <row r="9091" spans="1:17">
      <c r="A9091" s="670">
        <v>9074</v>
      </c>
      <c r="B9091" s="677"/>
      <c r="C9091" s="677"/>
      <c r="D9091" s="677"/>
      <c r="E9091" s="676"/>
      <c r="F9091" s="448"/>
      <c r="G9091" s="358"/>
      <c r="H9091" s="428"/>
      <c r="I9091" s="428"/>
      <c r="J9091" s="428"/>
      <c r="K9091" s="430"/>
      <c r="L9091" s="430"/>
      <c r="M9091" s="479"/>
      <c r="N9091" s="594">
        <f t="shared" si="176"/>
        <v>0</v>
      </c>
      <c r="O9091" s="594"/>
      <c r="P9091" s="484"/>
      <c r="Q9091" s="484"/>
    </row>
    <row r="9092" spans="1:17">
      <c r="A9092" s="670">
        <v>9075</v>
      </c>
      <c r="B9092" s="677"/>
      <c r="C9092" s="677"/>
      <c r="D9092" s="677"/>
      <c r="E9092" s="676"/>
      <c r="F9092" s="448"/>
      <c r="G9092" s="358"/>
      <c r="H9092" s="428"/>
      <c r="I9092" s="428"/>
      <c r="J9092" s="428"/>
      <c r="K9092" s="430"/>
      <c r="L9092" s="430"/>
      <c r="M9092" s="479"/>
      <c r="N9092" s="594">
        <f t="shared" si="176"/>
        <v>0</v>
      </c>
      <c r="O9092" s="594"/>
      <c r="P9092" s="484"/>
      <c r="Q9092" s="484"/>
    </row>
    <row r="9093" spans="1:17">
      <c r="A9093" s="670">
        <v>9076</v>
      </c>
      <c r="B9093" s="677"/>
      <c r="C9093" s="677"/>
      <c r="D9093" s="677"/>
      <c r="E9093" s="676"/>
      <c r="F9093" s="448"/>
      <c r="G9093" s="358"/>
      <c r="H9093" s="428"/>
      <c r="I9093" s="428"/>
      <c r="J9093" s="428"/>
      <c r="K9093" s="430"/>
      <c r="L9093" s="430"/>
      <c r="M9093" s="479"/>
      <c r="N9093" s="594">
        <f t="shared" si="176"/>
        <v>0</v>
      </c>
      <c r="O9093" s="594"/>
      <c r="P9093" s="484"/>
      <c r="Q9093" s="484"/>
    </row>
    <row r="9094" spans="1:17">
      <c r="A9094" s="670">
        <v>9077</v>
      </c>
      <c r="B9094" s="677"/>
      <c r="C9094" s="677"/>
      <c r="D9094" s="677"/>
      <c r="E9094" s="676"/>
      <c r="F9094" s="448"/>
      <c r="G9094" s="358"/>
      <c r="H9094" s="428"/>
      <c r="I9094" s="428"/>
      <c r="J9094" s="428"/>
      <c r="K9094" s="430"/>
      <c r="L9094" s="430"/>
      <c r="M9094" s="479"/>
      <c r="N9094" s="594">
        <f t="shared" si="176"/>
        <v>0</v>
      </c>
      <c r="O9094" s="594"/>
      <c r="P9094" s="484"/>
      <c r="Q9094" s="484"/>
    </row>
    <row r="9095" spans="1:17">
      <c r="A9095" s="670">
        <v>9078</v>
      </c>
      <c r="B9095" s="677"/>
      <c r="C9095" s="677"/>
      <c r="D9095" s="677"/>
      <c r="E9095" s="676"/>
      <c r="F9095" s="448"/>
      <c r="G9095" s="358"/>
      <c r="H9095" s="428"/>
      <c r="I9095" s="428"/>
      <c r="J9095" s="428"/>
      <c r="K9095" s="430"/>
      <c r="L9095" s="430"/>
      <c r="M9095" s="479"/>
      <c r="N9095" s="594">
        <f t="shared" si="176"/>
        <v>0</v>
      </c>
      <c r="O9095" s="594"/>
      <c r="P9095" s="484"/>
      <c r="Q9095" s="484"/>
    </row>
    <row r="9096" spans="1:17">
      <c r="A9096" s="670">
        <v>9079</v>
      </c>
      <c r="B9096" s="677"/>
      <c r="C9096" s="677"/>
      <c r="D9096" s="677"/>
      <c r="E9096" s="676"/>
      <c r="F9096" s="448"/>
      <c r="G9096" s="358"/>
      <c r="H9096" s="428"/>
      <c r="I9096" s="428"/>
      <c r="J9096" s="428"/>
      <c r="K9096" s="430"/>
      <c r="L9096" s="430"/>
      <c r="M9096" s="479"/>
      <c r="N9096" s="594">
        <f t="shared" si="176"/>
        <v>0</v>
      </c>
      <c r="O9096" s="594"/>
      <c r="P9096" s="484"/>
      <c r="Q9096" s="484"/>
    </row>
    <row r="9097" spans="1:17">
      <c r="A9097" s="670">
        <v>9080</v>
      </c>
      <c r="B9097" s="677"/>
      <c r="C9097" s="677"/>
      <c r="D9097" s="677"/>
      <c r="E9097" s="676"/>
      <c r="F9097" s="448"/>
      <c r="G9097" s="358"/>
      <c r="H9097" s="428"/>
      <c r="I9097" s="428"/>
      <c r="J9097" s="428"/>
      <c r="K9097" s="430"/>
      <c r="L9097" s="430"/>
      <c r="M9097" s="479"/>
      <c r="N9097" s="594">
        <f t="shared" si="176"/>
        <v>0</v>
      </c>
      <c r="O9097" s="594"/>
      <c r="P9097" s="484"/>
      <c r="Q9097" s="484"/>
    </row>
    <row r="9098" spans="1:17">
      <c r="A9098" s="670">
        <v>9081</v>
      </c>
      <c r="B9098" s="677"/>
      <c r="C9098" s="677"/>
      <c r="D9098" s="677"/>
      <c r="E9098" s="676"/>
      <c r="F9098" s="448"/>
      <c r="G9098" s="358"/>
      <c r="H9098" s="428"/>
      <c r="I9098" s="428"/>
      <c r="J9098" s="428"/>
      <c r="K9098" s="430"/>
      <c r="L9098" s="430"/>
      <c r="M9098" s="479"/>
      <c r="N9098" s="594">
        <f t="shared" si="176"/>
        <v>0</v>
      </c>
      <c r="O9098" s="594"/>
      <c r="P9098" s="484"/>
      <c r="Q9098" s="484"/>
    </row>
    <row r="9099" spans="1:17">
      <c r="A9099" s="670">
        <v>9082</v>
      </c>
      <c r="B9099" s="677"/>
      <c r="C9099" s="677"/>
      <c r="D9099" s="677"/>
      <c r="E9099" s="676"/>
      <c r="F9099" s="448"/>
      <c r="G9099" s="358"/>
      <c r="H9099" s="428"/>
      <c r="I9099" s="428"/>
      <c r="J9099" s="428"/>
      <c r="K9099" s="430"/>
      <c r="L9099" s="430"/>
      <c r="M9099" s="479"/>
      <c r="N9099" s="594">
        <f t="shared" si="176"/>
        <v>0</v>
      </c>
      <c r="O9099" s="594"/>
      <c r="P9099" s="484"/>
      <c r="Q9099" s="484"/>
    </row>
    <row r="9100" spans="1:17">
      <c r="A9100" s="670">
        <v>9083</v>
      </c>
      <c r="B9100" s="677"/>
      <c r="C9100" s="677"/>
      <c r="D9100" s="677"/>
      <c r="E9100" s="676"/>
      <c r="F9100" s="448"/>
      <c r="G9100" s="358"/>
      <c r="H9100" s="428"/>
      <c r="I9100" s="428"/>
      <c r="J9100" s="428"/>
      <c r="K9100" s="430"/>
      <c r="L9100" s="430"/>
      <c r="M9100" s="479"/>
      <c r="N9100" s="594">
        <f t="shared" si="176"/>
        <v>0</v>
      </c>
      <c r="O9100" s="594"/>
      <c r="P9100" s="484"/>
      <c r="Q9100" s="484"/>
    </row>
    <row r="9101" spans="1:17">
      <c r="A9101" s="670">
        <v>9084</v>
      </c>
      <c r="B9101" s="677"/>
      <c r="C9101" s="677"/>
      <c r="D9101" s="677"/>
      <c r="E9101" s="676"/>
      <c r="F9101" s="448"/>
      <c r="G9101" s="358"/>
      <c r="H9101" s="428"/>
      <c r="I9101" s="428"/>
      <c r="J9101" s="428"/>
      <c r="K9101" s="430"/>
      <c r="L9101" s="430"/>
      <c r="M9101" s="479"/>
      <c r="N9101" s="594">
        <f t="shared" si="176"/>
        <v>0</v>
      </c>
      <c r="O9101" s="594"/>
      <c r="P9101" s="484"/>
      <c r="Q9101" s="484"/>
    </row>
    <row r="9102" spans="1:17">
      <c r="A9102" s="670">
        <v>9085</v>
      </c>
      <c r="B9102" s="677"/>
      <c r="C9102" s="677"/>
      <c r="D9102" s="677"/>
      <c r="E9102" s="676"/>
      <c r="F9102" s="448"/>
      <c r="G9102" s="358"/>
      <c r="H9102" s="428"/>
      <c r="I9102" s="428"/>
      <c r="J9102" s="428"/>
      <c r="K9102" s="430"/>
      <c r="L9102" s="430"/>
      <c r="M9102" s="479"/>
      <c r="N9102" s="594">
        <f t="shared" si="176"/>
        <v>0</v>
      </c>
      <c r="O9102" s="594"/>
      <c r="P9102" s="484"/>
      <c r="Q9102" s="484"/>
    </row>
    <row r="9103" spans="1:17">
      <c r="A9103" s="670">
        <v>9086</v>
      </c>
      <c r="B9103" s="677"/>
      <c r="C9103" s="677"/>
      <c r="D9103" s="677"/>
      <c r="E9103" s="676"/>
      <c r="F9103" s="448"/>
      <c r="G9103" s="358"/>
      <c r="H9103" s="428"/>
      <c r="I9103" s="428"/>
      <c r="J9103" s="428"/>
      <c r="K9103" s="430"/>
      <c r="L9103" s="430"/>
      <c r="M9103" s="479"/>
      <c r="N9103" s="594">
        <f t="shared" si="176"/>
        <v>0</v>
      </c>
      <c r="O9103" s="594"/>
      <c r="P9103" s="484"/>
      <c r="Q9103" s="484"/>
    </row>
    <row r="9104" spans="1:17">
      <c r="A9104" s="670">
        <v>9087</v>
      </c>
      <c r="B9104" s="677"/>
      <c r="C9104" s="677"/>
      <c r="D9104" s="677"/>
      <c r="E9104" s="676"/>
      <c r="F9104" s="448"/>
      <c r="G9104" s="358"/>
      <c r="H9104" s="428"/>
      <c r="I9104" s="428"/>
      <c r="J9104" s="428"/>
      <c r="K9104" s="430"/>
      <c r="L9104" s="430"/>
      <c r="M9104" s="479"/>
      <c r="N9104" s="594">
        <f t="shared" si="176"/>
        <v>0</v>
      </c>
      <c r="O9104" s="594"/>
      <c r="P9104" s="484"/>
      <c r="Q9104" s="484"/>
    </row>
    <row r="9105" spans="1:17">
      <c r="A9105" s="670">
        <v>9088</v>
      </c>
      <c r="B9105" s="677"/>
      <c r="C9105" s="677"/>
      <c r="D9105" s="677"/>
      <c r="E9105" s="676"/>
      <c r="F9105" s="448"/>
      <c r="G9105" s="358"/>
      <c r="H9105" s="428"/>
      <c r="I9105" s="428"/>
      <c r="J9105" s="428"/>
      <c r="K9105" s="430"/>
      <c r="L9105" s="430"/>
      <c r="M9105" s="479"/>
      <c r="N9105" s="594">
        <f t="shared" si="176"/>
        <v>0</v>
      </c>
      <c r="O9105" s="594"/>
      <c r="P9105" s="484"/>
      <c r="Q9105" s="484"/>
    </row>
    <row r="9106" spans="1:17">
      <c r="A9106" s="670">
        <v>9089</v>
      </c>
      <c r="B9106" s="677"/>
      <c r="C9106" s="677"/>
      <c r="D9106" s="677"/>
      <c r="E9106" s="676"/>
      <c r="F9106" s="448"/>
      <c r="G9106" s="358"/>
      <c r="H9106" s="428"/>
      <c r="I9106" s="428"/>
      <c r="J9106" s="428"/>
      <c r="K9106" s="430"/>
      <c r="L9106" s="430"/>
      <c r="M9106" s="479"/>
      <c r="N9106" s="594">
        <f t="shared" si="176"/>
        <v>0</v>
      </c>
      <c r="O9106" s="594"/>
      <c r="P9106" s="484"/>
      <c r="Q9106" s="484"/>
    </row>
    <row r="9107" spans="1:17">
      <c r="A9107" s="670">
        <v>9090</v>
      </c>
      <c r="B9107" s="677"/>
      <c r="C9107" s="677"/>
      <c r="D9107" s="677"/>
      <c r="E9107" s="676"/>
      <c r="F9107" s="448"/>
      <c r="G9107" s="358"/>
      <c r="H9107" s="428"/>
      <c r="I9107" s="428"/>
      <c r="J9107" s="428"/>
      <c r="K9107" s="430"/>
      <c r="L9107" s="430"/>
      <c r="M9107" s="479"/>
      <c r="N9107" s="594">
        <f t="shared" ref="N9107:N9170" si="177">+IF((O9106-I9106)&gt;$O$8,1,0)*IF(I9106&gt;$O$9,1,0)*IF(O9106&gt;($O$11-$O$10),1,0)</f>
        <v>0</v>
      </c>
      <c r="O9107" s="594"/>
      <c r="P9107" s="484"/>
      <c r="Q9107" s="484"/>
    </row>
    <row r="9108" spans="1:17">
      <c r="A9108" s="670">
        <v>9091</v>
      </c>
      <c r="B9108" s="677"/>
      <c r="C9108" s="677"/>
      <c r="D9108" s="677"/>
      <c r="E9108" s="676"/>
      <c r="F9108" s="448"/>
      <c r="G9108" s="358"/>
      <c r="H9108" s="428"/>
      <c r="I9108" s="428"/>
      <c r="J9108" s="428"/>
      <c r="K9108" s="430"/>
      <c r="L9108" s="430"/>
      <c r="M9108" s="479"/>
      <c r="N9108" s="594">
        <f t="shared" si="177"/>
        <v>0</v>
      </c>
      <c r="O9108" s="594"/>
      <c r="P9108" s="484"/>
      <c r="Q9108" s="484"/>
    </row>
    <row r="9109" spans="1:17">
      <c r="A9109" s="670">
        <v>9092</v>
      </c>
      <c r="B9109" s="677"/>
      <c r="C9109" s="677"/>
      <c r="D9109" s="677"/>
      <c r="E9109" s="676"/>
      <c r="F9109" s="448"/>
      <c r="G9109" s="358"/>
      <c r="H9109" s="428"/>
      <c r="I9109" s="428"/>
      <c r="J9109" s="428"/>
      <c r="K9109" s="430"/>
      <c r="L9109" s="430"/>
      <c r="M9109" s="479"/>
      <c r="N9109" s="594">
        <f t="shared" si="177"/>
        <v>0</v>
      </c>
      <c r="O9109" s="594"/>
      <c r="P9109" s="484"/>
      <c r="Q9109" s="484"/>
    </row>
    <row r="9110" spans="1:17">
      <c r="A9110" s="670">
        <v>9093</v>
      </c>
      <c r="B9110" s="677"/>
      <c r="C9110" s="677"/>
      <c r="D9110" s="677"/>
      <c r="E9110" s="676"/>
      <c r="F9110" s="448"/>
      <c r="G9110" s="358"/>
      <c r="H9110" s="428"/>
      <c r="I9110" s="428"/>
      <c r="J9110" s="428"/>
      <c r="K9110" s="430"/>
      <c r="L9110" s="430"/>
      <c r="M9110" s="479"/>
      <c r="N9110" s="594">
        <f t="shared" si="177"/>
        <v>0</v>
      </c>
      <c r="O9110" s="594"/>
      <c r="P9110" s="484"/>
      <c r="Q9110" s="484"/>
    </row>
    <row r="9111" spans="1:17">
      <c r="A9111" s="670">
        <v>9094</v>
      </c>
      <c r="B9111" s="677"/>
      <c r="C9111" s="677"/>
      <c r="D9111" s="677"/>
      <c r="E9111" s="676"/>
      <c r="F9111" s="448"/>
      <c r="G9111" s="358"/>
      <c r="H9111" s="428"/>
      <c r="I9111" s="428"/>
      <c r="J9111" s="428"/>
      <c r="K9111" s="430"/>
      <c r="L9111" s="430"/>
      <c r="M9111" s="479"/>
      <c r="N9111" s="594">
        <f t="shared" si="177"/>
        <v>0</v>
      </c>
      <c r="O9111" s="594"/>
      <c r="P9111" s="484"/>
      <c r="Q9111" s="484"/>
    </row>
    <row r="9112" spans="1:17">
      <c r="A9112" s="670">
        <v>9095</v>
      </c>
      <c r="B9112" s="677"/>
      <c r="C9112" s="677"/>
      <c r="D9112" s="677"/>
      <c r="E9112" s="676"/>
      <c r="F9112" s="448"/>
      <c r="G9112" s="358"/>
      <c r="H9112" s="428"/>
      <c r="I9112" s="428"/>
      <c r="J9112" s="428"/>
      <c r="K9112" s="430"/>
      <c r="L9112" s="430"/>
      <c r="M9112" s="479"/>
      <c r="N9112" s="594">
        <f t="shared" si="177"/>
        <v>0</v>
      </c>
      <c r="O9112" s="594"/>
      <c r="P9112" s="484"/>
      <c r="Q9112" s="484"/>
    </row>
    <row r="9113" spans="1:17">
      <c r="A9113" s="670">
        <v>9096</v>
      </c>
      <c r="B9113" s="677"/>
      <c r="C9113" s="677"/>
      <c r="D9113" s="677"/>
      <c r="E9113" s="676"/>
      <c r="F9113" s="448"/>
      <c r="G9113" s="358"/>
      <c r="H9113" s="428"/>
      <c r="I9113" s="428"/>
      <c r="J9113" s="428"/>
      <c r="K9113" s="430"/>
      <c r="L9113" s="430"/>
      <c r="M9113" s="479"/>
      <c r="N9113" s="594">
        <f t="shared" si="177"/>
        <v>0</v>
      </c>
      <c r="O9113" s="594"/>
      <c r="P9113" s="484"/>
      <c r="Q9113" s="484"/>
    </row>
    <row r="9114" spans="1:17">
      <c r="A9114" s="670">
        <v>9097</v>
      </c>
      <c r="B9114" s="677"/>
      <c r="C9114" s="677"/>
      <c r="D9114" s="677"/>
      <c r="E9114" s="676"/>
      <c r="F9114" s="448"/>
      <c r="G9114" s="358"/>
      <c r="H9114" s="428"/>
      <c r="I9114" s="428"/>
      <c r="J9114" s="428"/>
      <c r="K9114" s="430"/>
      <c r="L9114" s="430"/>
      <c r="M9114" s="479"/>
      <c r="N9114" s="594">
        <f t="shared" si="177"/>
        <v>0</v>
      </c>
      <c r="O9114" s="594"/>
      <c r="P9114" s="484"/>
      <c r="Q9114" s="484"/>
    </row>
    <row r="9115" spans="1:17">
      <c r="A9115" s="670">
        <v>9098</v>
      </c>
      <c r="B9115" s="677"/>
      <c r="C9115" s="677"/>
      <c r="D9115" s="677"/>
      <c r="E9115" s="676"/>
      <c r="F9115" s="448"/>
      <c r="G9115" s="358"/>
      <c r="H9115" s="428"/>
      <c r="I9115" s="428"/>
      <c r="J9115" s="428"/>
      <c r="K9115" s="430"/>
      <c r="L9115" s="430"/>
      <c r="M9115" s="479"/>
      <c r="N9115" s="594">
        <f t="shared" si="177"/>
        <v>0</v>
      </c>
      <c r="O9115" s="594"/>
      <c r="P9115" s="484"/>
      <c r="Q9115" s="484"/>
    </row>
    <row r="9116" spans="1:17">
      <c r="A9116" s="670">
        <v>9099</v>
      </c>
      <c r="B9116" s="677"/>
      <c r="C9116" s="677"/>
      <c r="D9116" s="677"/>
      <c r="E9116" s="676"/>
      <c r="F9116" s="448"/>
      <c r="G9116" s="358"/>
      <c r="H9116" s="428"/>
      <c r="I9116" s="428"/>
      <c r="J9116" s="428"/>
      <c r="K9116" s="430"/>
      <c r="L9116" s="430"/>
      <c r="M9116" s="479"/>
      <c r="N9116" s="594">
        <f t="shared" si="177"/>
        <v>0</v>
      </c>
      <c r="O9116" s="594"/>
      <c r="P9116" s="484"/>
      <c r="Q9116" s="484"/>
    </row>
    <row r="9117" spans="1:17">
      <c r="A9117" s="670">
        <v>9100</v>
      </c>
      <c r="B9117" s="677"/>
      <c r="C9117" s="677"/>
      <c r="D9117" s="677"/>
      <c r="E9117" s="676"/>
      <c r="F9117" s="448"/>
      <c r="G9117" s="358"/>
      <c r="H9117" s="428"/>
      <c r="I9117" s="428"/>
      <c r="J9117" s="428"/>
      <c r="K9117" s="430"/>
      <c r="L9117" s="430"/>
      <c r="M9117" s="479"/>
      <c r="N9117" s="594">
        <f t="shared" si="177"/>
        <v>0</v>
      </c>
      <c r="O9117" s="594"/>
      <c r="P9117" s="484"/>
      <c r="Q9117" s="484"/>
    </row>
    <row r="9118" spans="1:17">
      <c r="A9118" s="670">
        <v>9101</v>
      </c>
      <c r="B9118" s="677"/>
      <c r="C9118" s="677"/>
      <c r="D9118" s="677"/>
      <c r="E9118" s="676"/>
      <c r="F9118" s="448"/>
      <c r="G9118" s="358"/>
      <c r="H9118" s="428"/>
      <c r="I9118" s="428"/>
      <c r="J9118" s="428"/>
      <c r="K9118" s="430"/>
      <c r="L9118" s="430"/>
      <c r="M9118" s="479"/>
      <c r="N9118" s="594">
        <f t="shared" si="177"/>
        <v>0</v>
      </c>
      <c r="O9118" s="594"/>
      <c r="P9118" s="484"/>
      <c r="Q9118" s="484"/>
    </row>
    <row r="9119" spans="1:17">
      <c r="A9119" s="670">
        <v>9102</v>
      </c>
      <c r="B9119" s="677"/>
      <c r="C9119" s="677"/>
      <c r="D9119" s="677"/>
      <c r="E9119" s="676"/>
      <c r="F9119" s="448"/>
      <c r="G9119" s="358"/>
      <c r="H9119" s="428"/>
      <c r="I9119" s="428"/>
      <c r="J9119" s="428"/>
      <c r="K9119" s="430"/>
      <c r="L9119" s="430"/>
      <c r="M9119" s="479"/>
      <c r="N9119" s="594">
        <f t="shared" si="177"/>
        <v>0</v>
      </c>
      <c r="O9119" s="594"/>
      <c r="P9119" s="484"/>
      <c r="Q9119" s="484"/>
    </row>
    <row r="9120" spans="1:17">
      <c r="A9120" s="670">
        <v>9103</v>
      </c>
      <c r="B9120" s="677"/>
      <c r="C9120" s="677"/>
      <c r="D9120" s="677"/>
      <c r="E9120" s="676"/>
      <c r="F9120" s="448"/>
      <c r="G9120" s="358"/>
      <c r="H9120" s="428"/>
      <c r="I9120" s="428"/>
      <c r="J9120" s="428"/>
      <c r="K9120" s="430"/>
      <c r="L9120" s="430"/>
      <c r="M9120" s="479"/>
      <c r="N9120" s="594">
        <f t="shared" si="177"/>
        <v>0</v>
      </c>
      <c r="O9120" s="594"/>
      <c r="P9120" s="484"/>
      <c r="Q9120" s="484"/>
    </row>
    <row r="9121" spans="1:17">
      <c r="A9121" s="670">
        <v>9104</v>
      </c>
      <c r="B9121" s="677"/>
      <c r="C9121" s="677"/>
      <c r="D9121" s="677"/>
      <c r="E9121" s="676"/>
      <c r="F9121" s="448"/>
      <c r="G9121" s="358"/>
      <c r="H9121" s="428"/>
      <c r="I9121" s="428"/>
      <c r="J9121" s="428"/>
      <c r="K9121" s="430"/>
      <c r="L9121" s="430"/>
      <c r="M9121" s="479"/>
      <c r="N9121" s="594">
        <f t="shared" si="177"/>
        <v>0</v>
      </c>
      <c r="O9121" s="594"/>
      <c r="P9121" s="484"/>
      <c r="Q9121" s="484"/>
    </row>
    <row r="9122" spans="1:17">
      <c r="A9122" s="670">
        <v>9105</v>
      </c>
      <c r="B9122" s="677"/>
      <c r="C9122" s="677"/>
      <c r="D9122" s="677"/>
      <c r="E9122" s="676"/>
      <c r="F9122" s="448"/>
      <c r="G9122" s="358"/>
      <c r="H9122" s="428"/>
      <c r="I9122" s="428"/>
      <c r="J9122" s="428"/>
      <c r="K9122" s="430"/>
      <c r="L9122" s="430"/>
      <c r="M9122" s="479"/>
      <c r="N9122" s="594">
        <f t="shared" si="177"/>
        <v>0</v>
      </c>
      <c r="O9122" s="594"/>
      <c r="P9122" s="484"/>
      <c r="Q9122" s="484"/>
    </row>
    <row r="9123" spans="1:17">
      <c r="A9123" s="670">
        <v>9106</v>
      </c>
      <c r="B9123" s="677"/>
      <c r="C9123" s="677"/>
      <c r="D9123" s="677"/>
      <c r="E9123" s="676"/>
      <c r="F9123" s="448"/>
      <c r="G9123" s="358"/>
      <c r="H9123" s="428"/>
      <c r="I9123" s="428"/>
      <c r="J9123" s="428"/>
      <c r="K9123" s="430"/>
      <c r="L9123" s="430"/>
      <c r="M9123" s="479"/>
      <c r="N9123" s="594">
        <f t="shared" si="177"/>
        <v>0</v>
      </c>
      <c r="O9123" s="594"/>
      <c r="P9123" s="484"/>
      <c r="Q9123" s="484"/>
    </row>
    <row r="9124" spans="1:17">
      <c r="A9124" s="670">
        <v>9107</v>
      </c>
      <c r="B9124" s="677"/>
      <c r="C9124" s="677"/>
      <c r="D9124" s="677"/>
      <c r="E9124" s="676"/>
      <c r="F9124" s="448"/>
      <c r="G9124" s="358"/>
      <c r="H9124" s="428"/>
      <c r="I9124" s="428"/>
      <c r="J9124" s="428"/>
      <c r="K9124" s="430"/>
      <c r="L9124" s="430"/>
      <c r="M9124" s="479"/>
      <c r="N9124" s="594">
        <f t="shared" si="177"/>
        <v>0</v>
      </c>
      <c r="O9124" s="594"/>
      <c r="P9124" s="484"/>
      <c r="Q9124" s="484"/>
    </row>
    <row r="9125" spans="1:17">
      <c r="A9125" s="670">
        <v>9108</v>
      </c>
      <c r="B9125" s="677"/>
      <c r="C9125" s="677"/>
      <c r="D9125" s="677"/>
      <c r="E9125" s="676"/>
      <c r="F9125" s="448"/>
      <c r="G9125" s="358"/>
      <c r="H9125" s="428"/>
      <c r="I9125" s="428"/>
      <c r="J9125" s="428"/>
      <c r="K9125" s="430"/>
      <c r="L9125" s="430"/>
      <c r="M9125" s="479"/>
      <c r="N9125" s="594">
        <f t="shared" si="177"/>
        <v>0</v>
      </c>
      <c r="O9125" s="594"/>
      <c r="P9125" s="484"/>
      <c r="Q9125" s="484"/>
    </row>
    <row r="9126" spans="1:17">
      <c r="A9126" s="670">
        <v>9109</v>
      </c>
      <c r="B9126" s="677"/>
      <c r="C9126" s="677"/>
      <c r="D9126" s="677"/>
      <c r="E9126" s="676"/>
      <c r="F9126" s="448"/>
      <c r="G9126" s="358"/>
      <c r="H9126" s="428"/>
      <c r="I9126" s="428"/>
      <c r="J9126" s="428"/>
      <c r="K9126" s="430"/>
      <c r="L9126" s="430"/>
      <c r="M9126" s="479"/>
      <c r="N9126" s="594">
        <f t="shared" si="177"/>
        <v>0</v>
      </c>
      <c r="O9126" s="594"/>
      <c r="P9126" s="484"/>
      <c r="Q9126" s="484"/>
    </row>
    <row r="9127" spans="1:17">
      <c r="A9127" s="466">
        <v>9110</v>
      </c>
      <c r="B9127" s="677"/>
      <c r="C9127" s="677"/>
      <c r="D9127" s="677"/>
      <c r="E9127" s="676"/>
      <c r="F9127" s="448"/>
      <c r="G9127" s="358"/>
      <c r="H9127" s="428"/>
      <c r="I9127" s="428"/>
      <c r="J9127" s="428"/>
      <c r="L9127" s="430"/>
      <c r="M9127" s="479"/>
      <c r="N9127" s="594">
        <f t="shared" si="177"/>
        <v>0</v>
      </c>
      <c r="O9127" s="594"/>
      <c r="P9127" s="484"/>
      <c r="Q9127" s="484"/>
    </row>
    <row r="9128" spans="1:17">
      <c r="A9128" s="466">
        <v>9111</v>
      </c>
      <c r="B9128" s="677"/>
      <c r="C9128" s="677"/>
      <c r="D9128" s="677"/>
      <c r="E9128" s="676"/>
      <c r="F9128" s="448"/>
      <c r="G9128" s="358"/>
      <c r="H9128" s="428"/>
      <c r="I9128" s="428"/>
      <c r="J9128" s="428"/>
      <c r="L9128" s="430"/>
      <c r="M9128" s="479"/>
      <c r="N9128" s="594">
        <f t="shared" si="177"/>
        <v>0</v>
      </c>
      <c r="O9128" s="594"/>
      <c r="P9128" s="484"/>
      <c r="Q9128" s="484"/>
    </row>
    <row r="9129" spans="1:17">
      <c r="A9129" s="466">
        <v>9112</v>
      </c>
      <c r="B9129" s="677"/>
      <c r="C9129" s="677"/>
      <c r="D9129" s="677"/>
      <c r="E9129" s="676"/>
      <c r="F9129" s="448"/>
      <c r="G9129" s="358"/>
      <c r="H9129" s="428"/>
      <c r="I9129" s="428"/>
      <c r="J9129" s="428"/>
      <c r="L9129" s="430"/>
      <c r="M9129" s="479"/>
      <c r="N9129" s="594">
        <f t="shared" si="177"/>
        <v>0</v>
      </c>
      <c r="O9129" s="594"/>
      <c r="P9129" s="484"/>
      <c r="Q9129" s="484"/>
    </row>
    <row r="9130" spans="1:17">
      <c r="A9130" s="466">
        <v>9113</v>
      </c>
      <c r="B9130" s="677"/>
      <c r="C9130" s="677"/>
      <c r="D9130" s="677"/>
      <c r="E9130" s="676"/>
      <c r="F9130" s="448"/>
      <c r="G9130" s="358"/>
      <c r="H9130" s="428"/>
      <c r="I9130" s="428"/>
      <c r="J9130" s="428"/>
      <c r="L9130" s="430"/>
      <c r="M9130" s="479"/>
      <c r="N9130" s="594">
        <f t="shared" si="177"/>
        <v>0</v>
      </c>
      <c r="O9130" s="594"/>
      <c r="P9130" s="484"/>
      <c r="Q9130" s="484"/>
    </row>
    <row r="9131" spans="1:17">
      <c r="A9131" s="466">
        <v>9114</v>
      </c>
      <c r="B9131" s="677"/>
      <c r="C9131" s="677"/>
      <c r="D9131" s="677"/>
      <c r="E9131" s="676"/>
      <c r="F9131" s="448"/>
      <c r="G9131" s="358"/>
      <c r="H9131" s="428"/>
      <c r="I9131" s="428"/>
      <c r="J9131" s="428"/>
      <c r="L9131" s="430"/>
      <c r="M9131" s="479"/>
      <c r="N9131" s="594">
        <f t="shared" si="177"/>
        <v>0</v>
      </c>
      <c r="O9131" s="594"/>
      <c r="P9131" s="484"/>
      <c r="Q9131" s="484"/>
    </row>
    <row r="9132" spans="1:17">
      <c r="A9132" s="466">
        <v>9115</v>
      </c>
      <c r="B9132" s="677"/>
      <c r="C9132" s="677"/>
      <c r="D9132" s="677"/>
      <c r="E9132" s="676"/>
      <c r="F9132" s="448"/>
      <c r="G9132" s="358"/>
      <c r="H9132" s="428"/>
      <c r="I9132" s="428"/>
      <c r="J9132" s="428"/>
      <c r="L9132" s="430"/>
      <c r="M9132" s="479"/>
      <c r="N9132" s="594">
        <f t="shared" si="177"/>
        <v>0</v>
      </c>
      <c r="O9132" s="594"/>
      <c r="P9132" s="484"/>
      <c r="Q9132" s="484"/>
    </row>
    <row r="9133" spans="1:17">
      <c r="A9133" s="466">
        <v>9116</v>
      </c>
      <c r="B9133" s="677"/>
      <c r="C9133" s="677"/>
      <c r="D9133" s="677"/>
      <c r="E9133" s="676"/>
      <c r="F9133" s="448"/>
      <c r="G9133" s="358"/>
      <c r="H9133" s="428"/>
      <c r="I9133" s="428"/>
      <c r="J9133" s="428"/>
      <c r="L9133" s="430"/>
      <c r="M9133" s="479"/>
      <c r="N9133" s="594">
        <f t="shared" si="177"/>
        <v>0</v>
      </c>
      <c r="O9133" s="594"/>
      <c r="P9133" s="484"/>
      <c r="Q9133" s="484"/>
    </row>
    <row r="9134" spans="1:17">
      <c r="A9134" s="466">
        <v>9117</v>
      </c>
      <c r="B9134" s="677"/>
      <c r="C9134" s="677"/>
      <c r="D9134" s="677"/>
      <c r="E9134" s="676"/>
      <c r="F9134" s="448"/>
      <c r="G9134" s="358"/>
      <c r="H9134" s="428"/>
      <c r="I9134" s="428"/>
      <c r="J9134" s="428"/>
      <c r="L9134" s="430"/>
      <c r="M9134" s="479"/>
      <c r="N9134" s="594">
        <f t="shared" si="177"/>
        <v>0</v>
      </c>
      <c r="O9134" s="594"/>
      <c r="P9134" s="484"/>
      <c r="Q9134" s="484"/>
    </row>
    <row r="9135" spans="1:17">
      <c r="A9135" s="466">
        <v>9118</v>
      </c>
      <c r="B9135" s="677"/>
      <c r="C9135" s="677"/>
      <c r="D9135" s="677"/>
      <c r="E9135" s="676"/>
      <c r="F9135" s="448"/>
      <c r="G9135" s="358"/>
      <c r="H9135" s="428"/>
      <c r="I9135" s="428"/>
      <c r="J9135" s="428"/>
      <c r="L9135" s="430"/>
      <c r="M9135" s="479"/>
      <c r="N9135" s="594">
        <f t="shared" si="177"/>
        <v>0</v>
      </c>
      <c r="O9135" s="594"/>
      <c r="P9135" s="484"/>
      <c r="Q9135" s="484"/>
    </row>
    <row r="9136" spans="1:17">
      <c r="A9136" s="466">
        <v>9119</v>
      </c>
      <c r="B9136" s="677"/>
      <c r="C9136" s="677"/>
      <c r="D9136" s="677"/>
      <c r="E9136" s="676"/>
      <c r="F9136" s="448"/>
      <c r="G9136" s="358"/>
      <c r="H9136" s="428"/>
      <c r="I9136" s="428"/>
      <c r="J9136" s="428"/>
      <c r="L9136" s="430"/>
      <c r="M9136" s="479"/>
      <c r="N9136" s="594">
        <f t="shared" si="177"/>
        <v>0</v>
      </c>
      <c r="O9136" s="594"/>
      <c r="P9136" s="484"/>
      <c r="Q9136" s="484"/>
    </row>
    <row r="9137" spans="1:17">
      <c r="A9137" s="466">
        <v>9120</v>
      </c>
      <c r="B9137" s="677"/>
      <c r="C9137" s="677"/>
      <c r="D9137" s="677"/>
      <c r="E9137" s="676"/>
      <c r="F9137" s="448"/>
      <c r="G9137" s="358"/>
      <c r="H9137" s="428"/>
      <c r="I9137" s="428"/>
      <c r="J9137" s="428"/>
      <c r="L9137" s="430"/>
      <c r="M9137" s="479"/>
      <c r="N9137" s="594">
        <f t="shared" si="177"/>
        <v>0</v>
      </c>
      <c r="O9137" s="594"/>
      <c r="P9137" s="484"/>
      <c r="Q9137" s="484"/>
    </row>
    <row r="9138" spans="1:17">
      <c r="A9138" s="466">
        <v>9121</v>
      </c>
      <c r="B9138" s="677"/>
      <c r="C9138" s="677"/>
      <c r="D9138" s="677"/>
      <c r="E9138" s="676"/>
      <c r="F9138" s="448"/>
      <c r="G9138" s="358"/>
      <c r="H9138" s="428"/>
      <c r="I9138" s="428"/>
      <c r="J9138" s="428"/>
      <c r="L9138" s="430"/>
      <c r="M9138" s="479"/>
      <c r="N9138" s="594">
        <f t="shared" si="177"/>
        <v>0</v>
      </c>
      <c r="O9138" s="594"/>
      <c r="P9138" s="484"/>
      <c r="Q9138" s="484"/>
    </row>
    <row r="9139" spans="1:17">
      <c r="A9139" s="466">
        <v>9122</v>
      </c>
      <c r="B9139" s="677"/>
      <c r="C9139" s="677"/>
      <c r="D9139" s="677"/>
      <c r="E9139" s="676"/>
      <c r="F9139" s="448"/>
      <c r="G9139" s="358"/>
      <c r="H9139" s="428"/>
      <c r="I9139" s="428"/>
      <c r="J9139" s="428"/>
      <c r="L9139" s="430"/>
      <c r="M9139" s="479"/>
      <c r="N9139" s="594">
        <f t="shared" si="177"/>
        <v>0</v>
      </c>
      <c r="O9139" s="594"/>
      <c r="P9139" s="484"/>
      <c r="Q9139" s="484"/>
    </row>
    <row r="9140" spans="1:17">
      <c r="A9140" s="466">
        <v>9123</v>
      </c>
      <c r="B9140" s="677"/>
      <c r="C9140" s="677"/>
      <c r="D9140" s="677"/>
      <c r="E9140" s="676"/>
      <c r="F9140" s="448"/>
      <c r="G9140" s="358"/>
      <c r="H9140" s="428"/>
      <c r="I9140" s="428"/>
      <c r="J9140" s="428"/>
      <c r="L9140" s="430"/>
      <c r="M9140" s="479"/>
      <c r="N9140" s="594">
        <f t="shared" si="177"/>
        <v>0</v>
      </c>
      <c r="O9140" s="594"/>
      <c r="P9140" s="484"/>
      <c r="Q9140" s="484"/>
    </row>
    <row r="9141" spans="1:17">
      <c r="A9141" s="466">
        <v>9124</v>
      </c>
      <c r="B9141" s="677"/>
      <c r="C9141" s="677"/>
      <c r="D9141" s="677"/>
      <c r="E9141" s="676"/>
      <c r="F9141" s="448"/>
      <c r="G9141" s="358"/>
      <c r="H9141" s="428"/>
      <c r="I9141" s="428"/>
      <c r="J9141" s="428"/>
      <c r="L9141" s="430"/>
      <c r="M9141" s="479"/>
      <c r="N9141" s="594">
        <f t="shared" si="177"/>
        <v>0</v>
      </c>
      <c r="O9141" s="594"/>
      <c r="P9141" s="484"/>
      <c r="Q9141" s="484"/>
    </row>
    <row r="9142" spans="1:17">
      <c r="A9142" s="466">
        <v>9125</v>
      </c>
      <c r="B9142" s="677"/>
      <c r="C9142" s="677"/>
      <c r="D9142" s="677"/>
      <c r="E9142" s="676"/>
      <c r="F9142" s="448"/>
      <c r="G9142" s="358"/>
      <c r="H9142" s="428"/>
      <c r="I9142" s="428"/>
      <c r="J9142" s="428"/>
      <c r="L9142" s="430"/>
      <c r="M9142" s="479"/>
      <c r="N9142" s="594">
        <f t="shared" si="177"/>
        <v>0</v>
      </c>
      <c r="O9142" s="594"/>
      <c r="P9142" s="484"/>
      <c r="Q9142" s="484"/>
    </row>
    <row r="9143" spans="1:17">
      <c r="A9143" s="466">
        <v>9126</v>
      </c>
      <c r="B9143" s="677"/>
      <c r="C9143" s="677"/>
      <c r="D9143" s="677"/>
      <c r="E9143" s="676"/>
      <c r="F9143" s="448"/>
      <c r="G9143" s="358"/>
      <c r="H9143" s="428"/>
      <c r="I9143" s="428"/>
      <c r="J9143" s="428"/>
      <c r="L9143" s="430"/>
      <c r="M9143" s="479"/>
      <c r="N9143" s="594">
        <f t="shared" si="177"/>
        <v>0</v>
      </c>
      <c r="O9143" s="594"/>
      <c r="P9143" s="484"/>
      <c r="Q9143" s="484"/>
    </row>
    <row r="9144" spans="1:17">
      <c r="A9144" s="466">
        <v>9127</v>
      </c>
      <c r="B9144" s="677"/>
      <c r="C9144" s="677"/>
      <c r="D9144" s="677"/>
      <c r="E9144" s="676"/>
      <c r="F9144" s="448"/>
      <c r="G9144" s="358"/>
      <c r="H9144" s="428"/>
      <c r="I9144" s="428"/>
      <c r="J9144" s="428"/>
      <c r="L9144" s="430"/>
      <c r="M9144" s="479"/>
      <c r="N9144" s="594">
        <f t="shared" si="177"/>
        <v>0</v>
      </c>
      <c r="O9144" s="594"/>
      <c r="P9144" s="484"/>
      <c r="Q9144" s="484"/>
    </row>
    <row r="9145" spans="1:17">
      <c r="A9145" s="466">
        <v>9128</v>
      </c>
      <c r="B9145" s="677"/>
      <c r="C9145" s="677"/>
      <c r="D9145" s="677"/>
      <c r="E9145" s="676"/>
      <c r="F9145" s="448"/>
      <c r="G9145" s="358"/>
      <c r="H9145" s="428"/>
      <c r="I9145" s="428"/>
      <c r="J9145" s="428"/>
      <c r="L9145" s="430"/>
      <c r="M9145" s="479"/>
      <c r="N9145" s="594">
        <f t="shared" si="177"/>
        <v>0</v>
      </c>
      <c r="O9145" s="594"/>
      <c r="P9145" s="484"/>
      <c r="Q9145" s="484"/>
    </row>
    <row r="9146" spans="1:17">
      <c r="A9146" s="466">
        <v>9129</v>
      </c>
      <c r="B9146" s="677"/>
      <c r="C9146" s="677"/>
      <c r="D9146" s="677"/>
      <c r="E9146" s="676"/>
      <c r="F9146" s="448"/>
      <c r="G9146" s="358"/>
      <c r="H9146" s="428"/>
      <c r="I9146" s="428"/>
      <c r="J9146" s="428"/>
      <c r="L9146" s="430"/>
      <c r="M9146" s="479"/>
      <c r="N9146" s="594">
        <f t="shared" si="177"/>
        <v>0</v>
      </c>
      <c r="O9146" s="594"/>
      <c r="P9146" s="484"/>
      <c r="Q9146" s="484"/>
    </row>
    <row r="9147" spans="1:17">
      <c r="A9147" s="466">
        <v>9130</v>
      </c>
      <c r="B9147" s="677"/>
      <c r="C9147" s="677"/>
      <c r="D9147" s="677"/>
      <c r="E9147" s="676"/>
      <c r="F9147" s="448"/>
      <c r="G9147" s="358"/>
      <c r="H9147" s="428"/>
      <c r="I9147" s="428"/>
      <c r="J9147" s="428"/>
      <c r="L9147" s="430"/>
      <c r="M9147" s="479"/>
      <c r="N9147" s="594">
        <f t="shared" si="177"/>
        <v>0</v>
      </c>
      <c r="O9147" s="594"/>
      <c r="P9147" s="484"/>
      <c r="Q9147" s="484"/>
    </row>
    <row r="9148" spans="1:17">
      <c r="A9148" s="466">
        <v>9131</v>
      </c>
      <c r="B9148" s="677"/>
      <c r="C9148" s="677"/>
      <c r="D9148" s="677"/>
      <c r="E9148" s="676"/>
      <c r="F9148" s="448"/>
      <c r="G9148" s="358"/>
      <c r="H9148" s="428"/>
      <c r="I9148" s="428"/>
      <c r="J9148" s="428"/>
      <c r="L9148" s="430"/>
      <c r="M9148" s="479"/>
      <c r="N9148" s="594">
        <f t="shared" si="177"/>
        <v>0</v>
      </c>
      <c r="O9148" s="594"/>
      <c r="P9148" s="484"/>
      <c r="Q9148" s="484"/>
    </row>
    <row r="9149" spans="1:17">
      <c r="A9149" s="466">
        <v>9132</v>
      </c>
      <c r="B9149" s="677"/>
      <c r="C9149" s="677"/>
      <c r="D9149" s="677"/>
      <c r="E9149" s="676"/>
      <c r="F9149" s="448"/>
      <c r="G9149" s="358"/>
      <c r="H9149" s="428"/>
      <c r="I9149" s="428"/>
      <c r="J9149" s="428"/>
      <c r="L9149" s="430"/>
      <c r="M9149" s="479"/>
      <c r="N9149" s="594">
        <f t="shared" si="177"/>
        <v>0</v>
      </c>
      <c r="O9149" s="594"/>
      <c r="P9149" s="484"/>
      <c r="Q9149" s="484"/>
    </row>
    <row r="9150" spans="1:17">
      <c r="A9150" s="466">
        <v>9133</v>
      </c>
      <c r="B9150" s="677"/>
      <c r="C9150" s="677"/>
      <c r="D9150" s="677"/>
      <c r="E9150" s="676"/>
      <c r="F9150" s="448"/>
      <c r="G9150" s="358"/>
      <c r="H9150" s="428"/>
      <c r="I9150" s="428"/>
      <c r="J9150" s="428"/>
      <c r="L9150" s="430"/>
      <c r="M9150" s="479"/>
      <c r="N9150" s="594">
        <f t="shared" si="177"/>
        <v>0</v>
      </c>
      <c r="O9150" s="594"/>
      <c r="P9150" s="484"/>
      <c r="Q9150" s="484"/>
    </row>
    <row r="9151" spans="1:17">
      <c r="A9151" s="466">
        <v>9134</v>
      </c>
      <c r="B9151" s="677"/>
      <c r="C9151" s="677"/>
      <c r="D9151" s="677"/>
      <c r="E9151" s="676"/>
      <c r="F9151" s="448"/>
      <c r="G9151" s="358"/>
      <c r="H9151" s="428"/>
      <c r="I9151" s="428"/>
      <c r="J9151" s="428"/>
      <c r="L9151" s="430"/>
      <c r="M9151" s="479"/>
      <c r="N9151" s="594">
        <f t="shared" si="177"/>
        <v>0</v>
      </c>
      <c r="O9151" s="594"/>
      <c r="P9151" s="484"/>
      <c r="Q9151" s="484"/>
    </row>
    <row r="9152" spans="1:17">
      <c r="A9152" s="466">
        <v>9135</v>
      </c>
      <c r="B9152" s="677"/>
      <c r="C9152" s="677"/>
      <c r="D9152" s="677"/>
      <c r="E9152" s="676"/>
      <c r="F9152" s="448"/>
      <c r="G9152" s="358"/>
      <c r="H9152" s="428"/>
      <c r="I9152" s="428"/>
      <c r="J9152" s="428"/>
      <c r="L9152" s="430"/>
      <c r="M9152" s="479"/>
      <c r="N9152" s="594">
        <f t="shared" si="177"/>
        <v>0</v>
      </c>
      <c r="O9152" s="594"/>
      <c r="P9152" s="484"/>
      <c r="Q9152" s="484"/>
    </row>
    <row r="9153" spans="1:17">
      <c r="A9153" s="466">
        <v>9136</v>
      </c>
      <c r="B9153" s="677"/>
      <c r="C9153" s="677"/>
      <c r="D9153" s="677"/>
      <c r="E9153" s="676"/>
      <c r="F9153" s="448"/>
      <c r="G9153" s="358"/>
      <c r="H9153" s="428"/>
      <c r="I9153" s="428"/>
      <c r="J9153" s="428"/>
      <c r="L9153" s="430"/>
      <c r="M9153" s="479"/>
      <c r="N9153" s="594">
        <f t="shared" si="177"/>
        <v>0</v>
      </c>
      <c r="O9153" s="594"/>
      <c r="P9153" s="484"/>
      <c r="Q9153" s="484"/>
    </row>
    <row r="9154" spans="1:17">
      <c r="A9154" s="466">
        <v>9137</v>
      </c>
      <c r="B9154" s="677"/>
      <c r="C9154" s="677"/>
      <c r="D9154" s="677"/>
      <c r="E9154" s="676"/>
      <c r="F9154" s="448"/>
      <c r="G9154" s="358"/>
      <c r="H9154" s="428"/>
      <c r="I9154" s="428"/>
      <c r="J9154" s="428"/>
      <c r="L9154" s="430"/>
      <c r="M9154" s="479"/>
      <c r="N9154" s="594">
        <f t="shared" si="177"/>
        <v>0</v>
      </c>
      <c r="O9154" s="594"/>
      <c r="P9154" s="484"/>
      <c r="Q9154" s="484"/>
    </row>
    <row r="9155" spans="1:17">
      <c r="A9155" s="466">
        <v>9138</v>
      </c>
      <c r="B9155" s="677"/>
      <c r="C9155" s="677"/>
      <c r="D9155" s="677"/>
      <c r="E9155" s="676"/>
      <c r="F9155" s="448"/>
      <c r="G9155" s="358"/>
      <c r="H9155" s="428"/>
      <c r="I9155" s="428"/>
      <c r="J9155" s="428"/>
      <c r="L9155" s="430"/>
      <c r="M9155" s="479"/>
      <c r="N9155" s="594">
        <f t="shared" si="177"/>
        <v>0</v>
      </c>
      <c r="O9155" s="594"/>
      <c r="P9155" s="484"/>
      <c r="Q9155" s="484"/>
    </row>
    <row r="9156" spans="1:17">
      <c r="A9156" s="466">
        <v>9139</v>
      </c>
      <c r="B9156" s="677"/>
      <c r="C9156" s="677"/>
      <c r="D9156" s="677"/>
      <c r="E9156" s="676"/>
      <c r="F9156" s="448"/>
      <c r="G9156" s="358"/>
      <c r="H9156" s="428"/>
      <c r="I9156" s="428"/>
      <c r="J9156" s="428"/>
      <c r="L9156" s="430"/>
      <c r="M9156" s="479"/>
      <c r="N9156" s="594">
        <f t="shared" si="177"/>
        <v>0</v>
      </c>
      <c r="O9156" s="594"/>
      <c r="P9156" s="484"/>
      <c r="Q9156" s="484"/>
    </row>
    <row r="9157" spans="1:17">
      <c r="A9157" s="466">
        <v>9140</v>
      </c>
      <c r="B9157" s="677"/>
      <c r="C9157" s="677"/>
      <c r="D9157" s="677"/>
      <c r="E9157" s="676"/>
      <c r="F9157" s="448"/>
      <c r="G9157" s="358"/>
      <c r="H9157" s="428"/>
      <c r="I9157" s="428"/>
      <c r="J9157" s="428"/>
      <c r="L9157" s="430"/>
      <c r="M9157" s="479"/>
      <c r="N9157" s="594">
        <f t="shared" si="177"/>
        <v>0</v>
      </c>
      <c r="O9157" s="594"/>
      <c r="P9157" s="484"/>
      <c r="Q9157" s="484"/>
    </row>
    <row r="9158" spans="1:17">
      <c r="A9158" s="466">
        <v>9141</v>
      </c>
      <c r="B9158" s="677"/>
      <c r="C9158" s="677"/>
      <c r="D9158" s="677"/>
      <c r="E9158" s="676"/>
      <c r="F9158" s="448"/>
      <c r="G9158" s="358"/>
      <c r="H9158" s="428"/>
      <c r="I9158" s="428"/>
      <c r="J9158" s="428"/>
      <c r="L9158" s="430"/>
      <c r="M9158" s="479"/>
      <c r="N9158" s="594">
        <f t="shared" si="177"/>
        <v>0</v>
      </c>
      <c r="O9158" s="594"/>
      <c r="P9158" s="484"/>
      <c r="Q9158" s="484"/>
    </row>
    <row r="9159" spans="1:17">
      <c r="A9159" s="466">
        <v>9142</v>
      </c>
      <c r="B9159" s="677"/>
      <c r="C9159" s="677"/>
      <c r="D9159" s="677"/>
      <c r="E9159" s="676"/>
      <c r="F9159" s="448"/>
      <c r="G9159" s="358"/>
      <c r="H9159" s="428"/>
      <c r="I9159" s="428"/>
      <c r="J9159" s="428"/>
      <c r="L9159" s="430"/>
      <c r="M9159" s="479"/>
      <c r="N9159" s="594">
        <f t="shared" si="177"/>
        <v>0</v>
      </c>
      <c r="O9159" s="594"/>
      <c r="P9159" s="484"/>
      <c r="Q9159" s="484"/>
    </row>
    <row r="9160" spans="1:17">
      <c r="A9160" s="466">
        <v>9143</v>
      </c>
      <c r="B9160" s="677"/>
      <c r="C9160" s="677"/>
      <c r="D9160" s="677"/>
      <c r="E9160" s="676"/>
      <c r="F9160" s="448"/>
      <c r="G9160" s="358"/>
      <c r="H9160" s="428"/>
      <c r="I9160" s="428"/>
      <c r="J9160" s="428"/>
      <c r="L9160" s="430"/>
      <c r="M9160" s="479"/>
      <c r="N9160" s="594">
        <f t="shared" si="177"/>
        <v>0</v>
      </c>
      <c r="O9160" s="594"/>
      <c r="P9160" s="484"/>
      <c r="Q9160" s="484"/>
    </row>
    <row r="9161" spans="1:17">
      <c r="A9161" s="466">
        <v>9144</v>
      </c>
      <c r="B9161" s="677"/>
      <c r="C9161" s="677"/>
      <c r="D9161" s="677"/>
      <c r="E9161" s="676"/>
      <c r="F9161" s="448"/>
      <c r="G9161" s="358"/>
      <c r="H9161" s="428"/>
      <c r="I9161" s="428"/>
      <c r="J9161" s="428"/>
      <c r="L9161" s="430"/>
      <c r="M9161" s="479"/>
      <c r="N9161" s="594">
        <f t="shared" si="177"/>
        <v>0</v>
      </c>
      <c r="O9161" s="594"/>
      <c r="P9161" s="484"/>
      <c r="Q9161" s="484"/>
    </row>
    <row r="9162" spans="1:17">
      <c r="A9162" s="466">
        <v>9145</v>
      </c>
      <c r="B9162" s="677"/>
      <c r="C9162" s="677"/>
      <c r="D9162" s="677"/>
      <c r="E9162" s="676"/>
      <c r="F9162" s="448"/>
      <c r="G9162" s="358"/>
      <c r="H9162" s="428"/>
      <c r="I9162" s="428"/>
      <c r="J9162" s="428"/>
      <c r="L9162" s="430"/>
      <c r="M9162" s="479"/>
      <c r="N9162" s="594">
        <f t="shared" si="177"/>
        <v>0</v>
      </c>
      <c r="O9162" s="594"/>
      <c r="P9162" s="484"/>
      <c r="Q9162" s="484"/>
    </row>
    <row r="9163" spans="1:17">
      <c r="A9163" s="466">
        <v>9146</v>
      </c>
      <c r="B9163" s="677"/>
      <c r="C9163" s="677"/>
      <c r="D9163" s="677"/>
      <c r="E9163" s="676"/>
      <c r="F9163" s="448"/>
      <c r="G9163" s="358"/>
      <c r="H9163" s="428"/>
      <c r="I9163" s="428"/>
      <c r="J9163" s="428"/>
      <c r="L9163" s="430"/>
      <c r="M9163" s="479"/>
      <c r="N9163" s="594">
        <f t="shared" si="177"/>
        <v>0</v>
      </c>
      <c r="O9163" s="594"/>
      <c r="P9163" s="484"/>
      <c r="Q9163" s="484"/>
    </row>
    <row r="9164" spans="1:17">
      <c r="A9164" s="466">
        <v>9147</v>
      </c>
      <c r="B9164" s="677"/>
      <c r="C9164" s="677"/>
      <c r="D9164" s="677"/>
      <c r="E9164" s="676"/>
      <c r="F9164" s="448"/>
      <c r="G9164" s="358"/>
      <c r="H9164" s="428"/>
      <c r="I9164" s="428"/>
      <c r="J9164" s="428"/>
      <c r="L9164" s="430"/>
      <c r="M9164" s="479"/>
      <c r="N9164" s="594">
        <f t="shared" si="177"/>
        <v>0</v>
      </c>
      <c r="O9164" s="594"/>
      <c r="P9164" s="484"/>
      <c r="Q9164" s="484"/>
    </row>
    <row r="9165" spans="1:17">
      <c r="A9165" s="466">
        <v>9148</v>
      </c>
      <c r="B9165" s="677"/>
      <c r="C9165" s="677"/>
      <c r="D9165" s="677"/>
      <c r="E9165" s="676"/>
      <c r="F9165" s="448"/>
      <c r="G9165" s="358"/>
      <c r="H9165" s="428"/>
      <c r="I9165" s="428"/>
      <c r="J9165" s="428"/>
      <c r="L9165" s="430"/>
      <c r="M9165" s="479"/>
      <c r="N9165" s="594">
        <f t="shared" si="177"/>
        <v>0</v>
      </c>
      <c r="O9165" s="594"/>
      <c r="P9165" s="484"/>
      <c r="Q9165" s="484"/>
    </row>
    <row r="9166" spans="1:17">
      <c r="A9166" s="466">
        <v>9149</v>
      </c>
      <c r="B9166" s="677"/>
      <c r="C9166" s="677"/>
      <c r="D9166" s="677"/>
      <c r="E9166" s="676"/>
      <c r="F9166" s="448"/>
      <c r="G9166" s="358"/>
      <c r="H9166" s="428"/>
      <c r="I9166" s="428"/>
      <c r="J9166" s="428"/>
      <c r="L9166" s="430"/>
      <c r="M9166" s="479"/>
      <c r="N9166" s="594">
        <f t="shared" si="177"/>
        <v>0</v>
      </c>
      <c r="O9166" s="594"/>
      <c r="P9166" s="484"/>
      <c r="Q9166" s="484"/>
    </row>
    <row r="9167" spans="1:17">
      <c r="A9167" s="466">
        <v>9150</v>
      </c>
      <c r="B9167" s="677"/>
      <c r="C9167" s="677"/>
      <c r="D9167" s="677"/>
      <c r="E9167" s="676"/>
      <c r="F9167" s="448"/>
      <c r="G9167" s="358"/>
      <c r="H9167" s="428"/>
      <c r="I9167" s="428"/>
      <c r="J9167" s="428"/>
      <c r="L9167" s="430"/>
      <c r="M9167" s="479"/>
      <c r="N9167" s="594">
        <f t="shared" si="177"/>
        <v>0</v>
      </c>
      <c r="O9167" s="594"/>
      <c r="P9167" s="484"/>
      <c r="Q9167" s="484"/>
    </row>
    <row r="9168" spans="1:17">
      <c r="A9168" s="466">
        <v>9151</v>
      </c>
      <c r="B9168" s="677"/>
      <c r="C9168" s="677"/>
      <c r="D9168" s="677"/>
      <c r="E9168" s="676"/>
      <c r="F9168" s="448"/>
      <c r="G9168" s="358"/>
      <c r="H9168" s="428"/>
      <c r="I9168" s="428"/>
      <c r="J9168" s="428"/>
      <c r="L9168" s="430"/>
      <c r="M9168" s="479"/>
      <c r="N9168" s="594">
        <f t="shared" si="177"/>
        <v>0</v>
      </c>
      <c r="O9168" s="594"/>
      <c r="P9168" s="484"/>
      <c r="Q9168" s="484"/>
    </row>
    <row r="9169" spans="1:17">
      <c r="A9169" s="466">
        <v>9152</v>
      </c>
      <c r="B9169" s="677"/>
      <c r="C9169" s="677"/>
      <c r="D9169" s="677"/>
      <c r="E9169" s="676"/>
      <c r="F9169" s="448"/>
      <c r="G9169" s="358"/>
      <c r="H9169" s="428"/>
      <c r="I9169" s="428"/>
      <c r="J9169" s="428"/>
      <c r="L9169" s="430"/>
      <c r="M9169" s="479"/>
      <c r="N9169" s="594">
        <f t="shared" si="177"/>
        <v>0</v>
      </c>
      <c r="O9169" s="594"/>
      <c r="P9169" s="484"/>
      <c r="Q9169" s="484"/>
    </row>
    <row r="9170" spans="1:17">
      <c r="A9170" s="466">
        <v>9153</v>
      </c>
      <c r="B9170" s="677"/>
      <c r="C9170" s="677"/>
      <c r="D9170" s="677"/>
      <c r="E9170" s="676"/>
      <c r="F9170" s="448"/>
      <c r="G9170" s="358"/>
      <c r="H9170" s="428"/>
      <c r="I9170" s="428"/>
      <c r="J9170" s="428"/>
      <c r="L9170" s="430"/>
      <c r="M9170" s="479"/>
      <c r="N9170" s="594">
        <f t="shared" si="177"/>
        <v>0</v>
      </c>
      <c r="O9170" s="594"/>
      <c r="P9170" s="484"/>
      <c r="Q9170" s="484"/>
    </row>
    <row r="9171" spans="1:17">
      <c r="A9171" s="466">
        <v>9154</v>
      </c>
      <c r="B9171" s="677"/>
      <c r="C9171" s="677"/>
      <c r="D9171" s="677"/>
      <c r="E9171" s="676"/>
      <c r="F9171" s="448"/>
      <c r="G9171" s="358"/>
      <c r="H9171" s="428"/>
      <c r="I9171" s="428"/>
      <c r="J9171" s="428"/>
      <c r="L9171" s="430"/>
      <c r="M9171" s="479"/>
      <c r="N9171" s="594">
        <f t="shared" ref="N9171:N9234" si="178">+IF((O9170-I9170)&gt;$O$8,1,0)*IF(I9170&gt;$O$9,1,0)*IF(O9170&gt;($O$11-$O$10),1,0)</f>
        <v>0</v>
      </c>
      <c r="O9171" s="594"/>
      <c r="P9171" s="484"/>
      <c r="Q9171" s="484"/>
    </row>
    <row r="9172" spans="1:17">
      <c r="A9172" s="466">
        <v>9155</v>
      </c>
      <c r="B9172" s="677"/>
      <c r="C9172" s="677"/>
      <c r="D9172" s="677"/>
      <c r="E9172" s="676"/>
      <c r="F9172" s="448"/>
      <c r="G9172" s="358"/>
      <c r="H9172" s="428"/>
      <c r="I9172" s="428"/>
      <c r="J9172" s="428"/>
      <c r="L9172" s="430"/>
      <c r="M9172" s="479"/>
      <c r="N9172" s="594">
        <f t="shared" si="178"/>
        <v>0</v>
      </c>
      <c r="O9172" s="594"/>
      <c r="P9172" s="484"/>
      <c r="Q9172" s="484"/>
    </row>
    <row r="9173" spans="1:17">
      <c r="A9173" s="466">
        <v>9156</v>
      </c>
      <c r="B9173" s="677"/>
      <c r="C9173" s="677"/>
      <c r="D9173" s="677"/>
      <c r="E9173" s="676"/>
      <c r="F9173" s="448"/>
      <c r="G9173" s="358"/>
      <c r="H9173" s="428"/>
      <c r="I9173" s="428"/>
      <c r="J9173" s="428"/>
      <c r="L9173" s="430"/>
      <c r="M9173" s="479"/>
      <c r="N9173" s="594">
        <f t="shared" si="178"/>
        <v>0</v>
      </c>
      <c r="O9173" s="594"/>
      <c r="P9173" s="484"/>
      <c r="Q9173" s="484"/>
    </row>
    <row r="9174" spans="1:17">
      <c r="A9174" s="466">
        <v>9157</v>
      </c>
      <c r="B9174" s="677"/>
      <c r="C9174" s="677"/>
      <c r="D9174" s="677"/>
      <c r="E9174" s="676"/>
      <c r="F9174" s="448"/>
      <c r="G9174" s="358"/>
      <c r="H9174" s="428"/>
      <c r="I9174" s="428"/>
      <c r="J9174" s="428"/>
      <c r="L9174" s="430"/>
      <c r="M9174" s="479"/>
      <c r="N9174" s="594">
        <f t="shared" si="178"/>
        <v>0</v>
      </c>
      <c r="O9174" s="594"/>
      <c r="P9174" s="484"/>
      <c r="Q9174" s="484"/>
    </row>
    <row r="9175" spans="1:17">
      <c r="A9175" s="466">
        <v>9158</v>
      </c>
      <c r="B9175" s="677"/>
      <c r="C9175" s="677"/>
      <c r="D9175" s="677"/>
      <c r="E9175" s="676"/>
      <c r="F9175" s="448"/>
      <c r="G9175" s="358"/>
      <c r="H9175" s="428"/>
      <c r="I9175" s="428"/>
      <c r="J9175" s="428"/>
      <c r="L9175" s="430"/>
      <c r="M9175" s="479"/>
      <c r="N9175" s="594">
        <f t="shared" si="178"/>
        <v>0</v>
      </c>
      <c r="O9175" s="594"/>
      <c r="P9175" s="484"/>
      <c r="Q9175" s="484"/>
    </row>
    <row r="9176" spans="1:17">
      <c r="A9176" s="466">
        <v>9159</v>
      </c>
      <c r="B9176" s="677"/>
      <c r="C9176" s="677"/>
      <c r="D9176" s="677"/>
      <c r="E9176" s="676"/>
      <c r="F9176" s="448"/>
      <c r="G9176" s="358"/>
      <c r="H9176" s="428"/>
      <c r="I9176" s="428"/>
      <c r="J9176" s="428"/>
      <c r="L9176" s="430"/>
      <c r="M9176" s="479"/>
      <c r="N9176" s="594">
        <f t="shared" si="178"/>
        <v>0</v>
      </c>
      <c r="O9176" s="594"/>
      <c r="P9176" s="484"/>
      <c r="Q9176" s="484"/>
    </row>
    <row r="9177" spans="1:17">
      <c r="A9177" s="466">
        <v>9160</v>
      </c>
      <c r="B9177" s="677"/>
      <c r="C9177" s="677"/>
      <c r="D9177" s="677"/>
      <c r="E9177" s="676"/>
      <c r="F9177" s="448"/>
      <c r="G9177" s="358"/>
      <c r="H9177" s="428"/>
      <c r="I9177" s="428"/>
      <c r="J9177" s="428"/>
      <c r="L9177" s="430"/>
      <c r="M9177" s="479"/>
      <c r="N9177" s="594">
        <f t="shared" si="178"/>
        <v>0</v>
      </c>
      <c r="O9177" s="594"/>
      <c r="P9177" s="484"/>
      <c r="Q9177" s="484"/>
    </row>
    <row r="9178" spans="1:17">
      <c r="A9178" s="466">
        <v>9161</v>
      </c>
      <c r="B9178" s="677"/>
      <c r="C9178" s="677"/>
      <c r="D9178" s="677"/>
      <c r="E9178" s="676"/>
      <c r="F9178" s="448"/>
      <c r="G9178" s="358"/>
      <c r="H9178" s="428"/>
      <c r="I9178" s="428"/>
      <c r="J9178" s="428"/>
      <c r="L9178" s="430"/>
      <c r="M9178" s="479"/>
      <c r="N9178" s="594">
        <f t="shared" si="178"/>
        <v>0</v>
      </c>
      <c r="O9178" s="594"/>
      <c r="P9178" s="484"/>
      <c r="Q9178" s="484"/>
    </row>
    <row r="9179" spans="1:17">
      <c r="A9179" s="466">
        <v>9162</v>
      </c>
      <c r="B9179" s="677"/>
      <c r="C9179" s="677"/>
      <c r="D9179" s="677"/>
      <c r="E9179" s="676"/>
      <c r="F9179" s="448"/>
      <c r="G9179" s="358"/>
      <c r="H9179" s="428"/>
      <c r="I9179" s="428"/>
      <c r="J9179" s="428"/>
      <c r="L9179" s="430"/>
      <c r="M9179" s="479"/>
      <c r="N9179" s="594">
        <f t="shared" si="178"/>
        <v>0</v>
      </c>
      <c r="O9179" s="594"/>
      <c r="P9179" s="484"/>
      <c r="Q9179" s="484"/>
    </row>
    <row r="9180" spans="1:17">
      <c r="A9180" s="466">
        <v>9163</v>
      </c>
      <c r="B9180" s="677"/>
      <c r="C9180" s="677"/>
      <c r="D9180" s="677"/>
      <c r="E9180" s="676"/>
      <c r="F9180" s="448"/>
      <c r="G9180" s="358"/>
      <c r="H9180" s="428"/>
      <c r="I9180" s="428"/>
      <c r="J9180" s="428"/>
      <c r="L9180" s="430"/>
      <c r="M9180" s="479"/>
      <c r="N9180" s="594">
        <f t="shared" si="178"/>
        <v>0</v>
      </c>
      <c r="O9180" s="594"/>
      <c r="P9180" s="484"/>
      <c r="Q9180" s="484"/>
    </row>
    <row r="9181" spans="1:17">
      <c r="A9181" s="466">
        <v>9164</v>
      </c>
      <c r="B9181" s="677"/>
      <c r="C9181" s="677"/>
      <c r="D9181" s="677"/>
      <c r="E9181" s="676"/>
      <c r="F9181" s="448"/>
      <c r="G9181" s="358"/>
      <c r="H9181" s="428"/>
      <c r="I9181" s="428"/>
      <c r="J9181" s="428"/>
      <c r="L9181" s="430"/>
      <c r="M9181" s="479"/>
      <c r="N9181" s="594">
        <f t="shared" si="178"/>
        <v>0</v>
      </c>
      <c r="O9181" s="594"/>
      <c r="P9181" s="484"/>
      <c r="Q9181" s="484"/>
    </row>
    <row r="9182" spans="1:17">
      <c r="A9182" s="466">
        <v>9165</v>
      </c>
      <c r="B9182" s="677"/>
      <c r="C9182" s="677"/>
      <c r="D9182" s="677"/>
      <c r="E9182" s="676"/>
      <c r="F9182" s="448"/>
      <c r="G9182" s="358"/>
      <c r="H9182" s="428"/>
      <c r="I9182" s="428"/>
      <c r="J9182" s="428"/>
      <c r="L9182" s="430"/>
      <c r="M9182" s="479"/>
      <c r="N9182" s="594">
        <f t="shared" si="178"/>
        <v>0</v>
      </c>
      <c r="O9182" s="594"/>
      <c r="P9182" s="484"/>
      <c r="Q9182" s="484"/>
    </row>
    <row r="9183" spans="1:17">
      <c r="A9183" s="466">
        <v>9166</v>
      </c>
      <c r="B9183" s="677"/>
      <c r="C9183" s="677"/>
      <c r="D9183" s="677"/>
      <c r="E9183" s="676"/>
      <c r="F9183" s="448"/>
      <c r="G9183" s="358"/>
      <c r="H9183" s="428"/>
      <c r="I9183" s="428"/>
      <c r="J9183" s="428"/>
      <c r="L9183" s="430"/>
      <c r="M9183" s="479"/>
      <c r="N9183" s="594">
        <f t="shared" si="178"/>
        <v>0</v>
      </c>
      <c r="O9183" s="594"/>
      <c r="P9183" s="484"/>
      <c r="Q9183" s="484"/>
    </row>
    <row r="9184" spans="1:17">
      <c r="A9184" s="466">
        <v>9167</v>
      </c>
      <c r="B9184" s="677"/>
      <c r="C9184" s="677"/>
      <c r="D9184" s="677"/>
      <c r="E9184" s="676"/>
      <c r="F9184" s="448"/>
      <c r="G9184" s="358"/>
      <c r="H9184" s="428"/>
      <c r="I9184" s="428"/>
      <c r="J9184" s="428"/>
      <c r="L9184" s="430"/>
      <c r="M9184" s="479"/>
      <c r="N9184" s="594">
        <f t="shared" si="178"/>
        <v>0</v>
      </c>
      <c r="O9184" s="594"/>
      <c r="P9184" s="484"/>
      <c r="Q9184" s="484"/>
    </row>
    <row r="9185" spans="1:17">
      <c r="A9185" s="466">
        <v>9168</v>
      </c>
      <c r="B9185" s="677"/>
      <c r="C9185" s="677"/>
      <c r="D9185" s="677"/>
      <c r="E9185" s="676"/>
      <c r="F9185" s="448"/>
      <c r="G9185" s="358"/>
      <c r="H9185" s="428"/>
      <c r="I9185" s="428"/>
      <c r="J9185" s="428"/>
      <c r="L9185" s="430"/>
      <c r="M9185" s="479"/>
      <c r="N9185" s="594">
        <f t="shared" si="178"/>
        <v>0</v>
      </c>
      <c r="O9185" s="594"/>
      <c r="P9185" s="484"/>
      <c r="Q9185" s="484"/>
    </row>
    <row r="9186" spans="1:17">
      <c r="A9186" s="466">
        <v>9169</v>
      </c>
      <c r="B9186" s="677"/>
      <c r="C9186" s="677"/>
      <c r="D9186" s="677"/>
      <c r="E9186" s="676"/>
      <c r="F9186" s="448"/>
      <c r="G9186" s="358"/>
      <c r="H9186" s="428"/>
      <c r="I9186" s="428"/>
      <c r="J9186" s="428"/>
      <c r="L9186" s="430"/>
      <c r="M9186" s="479"/>
      <c r="N9186" s="594">
        <f t="shared" si="178"/>
        <v>0</v>
      </c>
      <c r="O9186" s="594"/>
      <c r="P9186" s="484"/>
      <c r="Q9186" s="484"/>
    </row>
    <row r="9187" spans="1:17">
      <c r="A9187" s="466">
        <v>9170</v>
      </c>
      <c r="B9187" s="677"/>
      <c r="C9187" s="677"/>
      <c r="D9187" s="677"/>
      <c r="E9187" s="676"/>
      <c r="F9187" s="448"/>
      <c r="G9187" s="358"/>
      <c r="H9187" s="428"/>
      <c r="I9187" s="428"/>
      <c r="J9187" s="428"/>
      <c r="L9187" s="430"/>
      <c r="M9187" s="479"/>
      <c r="N9187" s="594">
        <f t="shared" si="178"/>
        <v>0</v>
      </c>
      <c r="O9187" s="594"/>
      <c r="P9187" s="484"/>
      <c r="Q9187" s="484"/>
    </row>
    <row r="9188" spans="1:17">
      <c r="A9188" s="466">
        <v>9171</v>
      </c>
      <c r="B9188" s="677"/>
      <c r="C9188" s="677"/>
      <c r="D9188" s="677"/>
      <c r="E9188" s="676"/>
      <c r="F9188" s="448"/>
      <c r="G9188" s="358"/>
      <c r="H9188" s="428"/>
      <c r="I9188" s="428"/>
      <c r="J9188" s="428"/>
      <c r="L9188" s="430"/>
      <c r="M9188" s="479"/>
      <c r="N9188" s="594">
        <f t="shared" si="178"/>
        <v>0</v>
      </c>
      <c r="O9188" s="594"/>
      <c r="P9188" s="484"/>
      <c r="Q9188" s="484"/>
    </row>
    <row r="9189" spans="1:17">
      <c r="A9189" s="466">
        <v>9172</v>
      </c>
      <c r="B9189" s="677"/>
      <c r="C9189" s="677"/>
      <c r="D9189" s="677"/>
      <c r="E9189" s="676"/>
      <c r="F9189" s="448"/>
      <c r="G9189" s="358"/>
      <c r="H9189" s="428"/>
      <c r="I9189" s="428"/>
      <c r="J9189" s="428"/>
      <c r="L9189" s="430"/>
      <c r="M9189" s="479"/>
      <c r="N9189" s="594">
        <f t="shared" si="178"/>
        <v>0</v>
      </c>
      <c r="O9189" s="594"/>
      <c r="P9189" s="484"/>
      <c r="Q9189" s="484"/>
    </row>
    <row r="9190" spans="1:17">
      <c r="A9190" s="466">
        <v>9173</v>
      </c>
      <c r="B9190" s="677"/>
      <c r="C9190" s="677"/>
      <c r="D9190" s="677"/>
      <c r="E9190" s="676"/>
      <c r="F9190" s="448"/>
      <c r="G9190" s="358"/>
      <c r="H9190" s="428"/>
      <c r="I9190" s="428"/>
      <c r="J9190" s="428"/>
      <c r="L9190" s="430"/>
      <c r="M9190" s="479"/>
      <c r="N9190" s="594">
        <f t="shared" si="178"/>
        <v>0</v>
      </c>
      <c r="O9190" s="594"/>
      <c r="P9190" s="484"/>
      <c r="Q9190" s="484"/>
    </row>
    <row r="9191" spans="1:17">
      <c r="A9191" s="466">
        <v>9174</v>
      </c>
      <c r="B9191" s="677"/>
      <c r="C9191" s="677"/>
      <c r="D9191" s="677"/>
      <c r="E9191" s="676"/>
      <c r="F9191" s="448"/>
      <c r="G9191" s="358"/>
      <c r="H9191" s="428"/>
      <c r="I9191" s="428"/>
      <c r="J9191" s="428"/>
      <c r="L9191" s="430"/>
      <c r="M9191" s="479"/>
      <c r="N9191" s="594">
        <f t="shared" si="178"/>
        <v>0</v>
      </c>
      <c r="O9191" s="594"/>
      <c r="P9191" s="484"/>
      <c r="Q9191" s="484"/>
    </row>
    <row r="9192" spans="1:17">
      <c r="A9192" s="466">
        <v>9175</v>
      </c>
      <c r="B9192" s="677"/>
      <c r="C9192" s="677"/>
      <c r="D9192" s="677"/>
      <c r="E9192" s="676"/>
      <c r="F9192" s="448"/>
      <c r="G9192" s="358"/>
      <c r="H9192" s="428"/>
      <c r="I9192" s="428"/>
      <c r="J9192" s="428"/>
      <c r="L9192" s="430"/>
      <c r="M9192" s="479"/>
      <c r="N9192" s="594">
        <f t="shared" si="178"/>
        <v>0</v>
      </c>
      <c r="O9192" s="594"/>
      <c r="P9192" s="484"/>
      <c r="Q9192" s="484"/>
    </row>
    <row r="9193" spans="1:17">
      <c r="A9193" s="466">
        <v>9176</v>
      </c>
      <c r="B9193" s="677"/>
      <c r="C9193" s="677"/>
      <c r="D9193" s="677"/>
      <c r="E9193" s="676"/>
      <c r="F9193" s="448"/>
      <c r="G9193" s="358"/>
      <c r="H9193" s="428"/>
      <c r="I9193" s="428"/>
      <c r="J9193" s="428"/>
      <c r="L9193" s="430"/>
      <c r="M9193" s="479"/>
      <c r="N9193" s="594">
        <f t="shared" si="178"/>
        <v>0</v>
      </c>
      <c r="O9193" s="594"/>
      <c r="P9193" s="484"/>
      <c r="Q9193" s="484"/>
    </row>
    <row r="9194" spans="1:17">
      <c r="A9194" s="466">
        <v>9177</v>
      </c>
      <c r="B9194" s="677"/>
      <c r="C9194" s="677"/>
      <c r="D9194" s="677"/>
      <c r="E9194" s="676"/>
      <c r="F9194" s="448"/>
      <c r="G9194" s="358"/>
      <c r="H9194" s="428"/>
      <c r="I9194" s="428"/>
      <c r="J9194" s="428"/>
      <c r="L9194" s="430"/>
      <c r="M9194" s="479"/>
      <c r="N9194" s="594">
        <f t="shared" si="178"/>
        <v>0</v>
      </c>
      <c r="O9194" s="594"/>
      <c r="P9194" s="484"/>
      <c r="Q9194" s="484"/>
    </row>
    <row r="9195" spans="1:17">
      <c r="A9195" s="466">
        <v>9178</v>
      </c>
      <c r="B9195" s="677"/>
      <c r="C9195" s="677"/>
      <c r="D9195" s="677"/>
      <c r="E9195" s="676"/>
      <c r="F9195" s="448"/>
      <c r="G9195" s="358"/>
      <c r="H9195" s="428"/>
      <c r="I9195" s="428"/>
      <c r="J9195" s="428"/>
      <c r="L9195" s="430"/>
      <c r="M9195" s="479"/>
      <c r="N9195" s="594">
        <f t="shared" si="178"/>
        <v>0</v>
      </c>
      <c r="O9195" s="594"/>
      <c r="P9195" s="484"/>
      <c r="Q9195" s="484"/>
    </row>
    <row r="9196" spans="1:17">
      <c r="A9196" s="466">
        <v>9179</v>
      </c>
      <c r="B9196" s="677"/>
      <c r="C9196" s="677"/>
      <c r="D9196" s="677"/>
      <c r="E9196" s="676"/>
      <c r="F9196" s="448"/>
      <c r="G9196" s="358"/>
      <c r="H9196" s="428"/>
      <c r="I9196" s="428"/>
      <c r="J9196" s="428"/>
      <c r="L9196" s="430"/>
      <c r="M9196" s="479"/>
      <c r="N9196" s="594">
        <f t="shared" si="178"/>
        <v>0</v>
      </c>
      <c r="O9196" s="594"/>
      <c r="P9196" s="484"/>
      <c r="Q9196" s="484"/>
    </row>
    <row r="9197" spans="1:17">
      <c r="A9197" s="466">
        <v>9180</v>
      </c>
      <c r="B9197" s="677"/>
      <c r="C9197" s="677"/>
      <c r="D9197" s="677"/>
      <c r="E9197" s="676"/>
      <c r="F9197" s="448"/>
      <c r="G9197" s="358"/>
      <c r="H9197" s="428"/>
      <c r="I9197" s="428"/>
      <c r="J9197" s="428"/>
      <c r="L9197" s="430"/>
      <c r="M9197" s="479"/>
      <c r="N9197" s="594">
        <f t="shared" si="178"/>
        <v>0</v>
      </c>
      <c r="O9197" s="594"/>
      <c r="P9197" s="484"/>
      <c r="Q9197" s="484"/>
    </row>
    <row r="9198" spans="1:17">
      <c r="A9198" s="466">
        <v>9181</v>
      </c>
      <c r="B9198" s="677"/>
      <c r="C9198" s="677"/>
      <c r="D9198" s="677"/>
      <c r="E9198" s="676"/>
      <c r="F9198" s="448"/>
      <c r="G9198" s="358"/>
      <c r="H9198" s="428"/>
      <c r="I9198" s="428"/>
      <c r="J9198" s="428"/>
      <c r="L9198" s="430"/>
      <c r="M9198" s="479"/>
      <c r="N9198" s="594">
        <f t="shared" si="178"/>
        <v>0</v>
      </c>
      <c r="O9198" s="594"/>
      <c r="P9198" s="484"/>
      <c r="Q9198" s="484"/>
    </row>
    <row r="9199" spans="1:17">
      <c r="A9199" s="466">
        <v>9182</v>
      </c>
      <c r="B9199" s="677"/>
      <c r="C9199" s="677"/>
      <c r="D9199" s="677"/>
      <c r="E9199" s="676"/>
      <c r="F9199" s="448"/>
      <c r="G9199" s="358"/>
      <c r="H9199" s="428"/>
      <c r="I9199" s="428"/>
      <c r="J9199" s="428"/>
      <c r="L9199" s="430"/>
      <c r="M9199" s="479"/>
      <c r="N9199" s="594">
        <f t="shared" si="178"/>
        <v>0</v>
      </c>
      <c r="O9199" s="594"/>
      <c r="P9199" s="484"/>
      <c r="Q9199" s="484"/>
    </row>
    <row r="9200" spans="1:17">
      <c r="A9200" s="466">
        <v>9183</v>
      </c>
      <c r="B9200" s="677"/>
      <c r="C9200" s="677"/>
      <c r="D9200" s="677"/>
      <c r="E9200" s="676"/>
      <c r="F9200" s="448"/>
      <c r="G9200" s="358"/>
      <c r="H9200" s="428"/>
      <c r="I9200" s="428"/>
      <c r="J9200" s="428"/>
      <c r="L9200" s="430"/>
      <c r="M9200" s="479"/>
      <c r="N9200" s="594">
        <f t="shared" si="178"/>
        <v>0</v>
      </c>
      <c r="O9200" s="594"/>
      <c r="P9200" s="484"/>
      <c r="Q9200" s="484"/>
    </row>
    <row r="9201" spans="1:17">
      <c r="A9201" s="466">
        <v>9184</v>
      </c>
      <c r="B9201" s="677"/>
      <c r="C9201" s="677"/>
      <c r="D9201" s="677"/>
      <c r="E9201" s="676"/>
      <c r="F9201" s="448"/>
      <c r="G9201" s="358"/>
      <c r="H9201" s="428"/>
      <c r="I9201" s="428"/>
      <c r="J9201" s="428"/>
      <c r="L9201" s="430"/>
      <c r="M9201" s="479"/>
      <c r="N9201" s="594">
        <f t="shared" si="178"/>
        <v>0</v>
      </c>
      <c r="O9201" s="594"/>
      <c r="P9201" s="484"/>
      <c r="Q9201" s="484"/>
    </row>
    <row r="9202" spans="1:17">
      <c r="A9202" s="466">
        <v>9185</v>
      </c>
      <c r="B9202" s="677"/>
      <c r="C9202" s="677"/>
      <c r="D9202" s="677"/>
      <c r="E9202" s="676"/>
      <c r="F9202" s="448"/>
      <c r="G9202" s="358"/>
      <c r="H9202" s="428"/>
      <c r="I9202" s="428"/>
      <c r="J9202" s="428"/>
      <c r="L9202" s="430"/>
      <c r="M9202" s="479"/>
      <c r="N9202" s="594">
        <f t="shared" si="178"/>
        <v>0</v>
      </c>
      <c r="O9202" s="594"/>
      <c r="P9202" s="484"/>
      <c r="Q9202" s="484"/>
    </row>
    <row r="9203" spans="1:17">
      <c r="A9203" s="466">
        <v>9186</v>
      </c>
      <c r="B9203" s="677"/>
      <c r="C9203" s="677"/>
      <c r="D9203" s="677"/>
      <c r="E9203" s="676"/>
      <c r="F9203" s="448"/>
      <c r="G9203" s="358"/>
      <c r="H9203" s="428"/>
      <c r="I9203" s="428"/>
      <c r="J9203" s="428"/>
      <c r="L9203" s="430"/>
      <c r="M9203" s="479"/>
      <c r="N9203" s="594">
        <f t="shared" si="178"/>
        <v>0</v>
      </c>
      <c r="O9203" s="594"/>
      <c r="P9203" s="484"/>
      <c r="Q9203" s="484"/>
    </row>
    <row r="9204" spans="1:17">
      <c r="A9204" s="466">
        <v>9187</v>
      </c>
      <c r="B9204" s="677"/>
      <c r="C9204" s="677"/>
      <c r="D9204" s="677"/>
      <c r="E9204" s="676"/>
      <c r="F9204" s="448"/>
      <c r="G9204" s="358"/>
      <c r="H9204" s="428"/>
      <c r="I9204" s="428"/>
      <c r="J9204" s="428"/>
      <c r="L9204" s="430"/>
      <c r="M9204" s="479"/>
      <c r="N9204" s="594">
        <f t="shared" si="178"/>
        <v>0</v>
      </c>
      <c r="O9204" s="594"/>
      <c r="P9204" s="484"/>
      <c r="Q9204" s="484"/>
    </row>
    <row r="9205" spans="1:17">
      <c r="A9205" s="466">
        <v>9188</v>
      </c>
      <c r="B9205" s="677"/>
      <c r="C9205" s="677"/>
      <c r="D9205" s="677"/>
      <c r="E9205" s="676"/>
      <c r="F9205" s="448"/>
      <c r="G9205" s="358"/>
      <c r="H9205" s="428"/>
      <c r="I9205" s="428"/>
      <c r="J9205" s="428"/>
      <c r="L9205" s="430"/>
      <c r="M9205" s="479"/>
      <c r="N9205" s="594">
        <f t="shared" si="178"/>
        <v>0</v>
      </c>
      <c r="O9205" s="594"/>
      <c r="P9205" s="484"/>
      <c r="Q9205" s="484"/>
    </row>
    <row r="9206" spans="1:17">
      <c r="A9206" s="466">
        <v>9189</v>
      </c>
      <c r="B9206" s="677"/>
      <c r="C9206" s="677"/>
      <c r="D9206" s="677"/>
      <c r="E9206" s="676"/>
      <c r="F9206" s="448"/>
      <c r="G9206" s="358"/>
      <c r="H9206" s="428"/>
      <c r="I9206" s="428"/>
      <c r="J9206" s="428"/>
      <c r="L9206" s="430"/>
      <c r="M9206" s="479"/>
      <c r="N9206" s="594">
        <f t="shared" si="178"/>
        <v>0</v>
      </c>
      <c r="O9206" s="594"/>
      <c r="P9206" s="484"/>
      <c r="Q9206" s="484"/>
    </row>
    <row r="9207" spans="1:17">
      <c r="A9207" s="466">
        <v>9190</v>
      </c>
      <c r="B9207" s="677"/>
      <c r="C9207" s="677"/>
      <c r="D9207" s="677"/>
      <c r="E9207" s="676"/>
      <c r="F9207" s="448"/>
      <c r="G9207" s="358"/>
      <c r="H9207" s="428"/>
      <c r="I9207" s="428"/>
      <c r="J9207" s="428"/>
      <c r="L9207" s="430"/>
      <c r="M9207" s="479"/>
      <c r="N9207" s="594">
        <f t="shared" si="178"/>
        <v>0</v>
      </c>
      <c r="O9207" s="594"/>
      <c r="P9207" s="484"/>
      <c r="Q9207" s="484"/>
    </row>
    <row r="9208" spans="1:17">
      <c r="A9208" s="466">
        <v>9191</v>
      </c>
      <c r="B9208" s="677"/>
      <c r="C9208" s="677"/>
      <c r="D9208" s="677"/>
      <c r="E9208" s="676"/>
      <c r="F9208" s="448"/>
      <c r="G9208" s="358"/>
      <c r="H9208" s="428"/>
      <c r="I9208" s="428"/>
      <c r="J9208" s="428"/>
      <c r="L9208" s="430"/>
      <c r="M9208" s="479"/>
      <c r="N9208" s="594">
        <f t="shared" si="178"/>
        <v>0</v>
      </c>
      <c r="O9208" s="594"/>
      <c r="P9208" s="484"/>
      <c r="Q9208" s="484"/>
    </row>
    <row r="9209" spans="1:17">
      <c r="A9209" s="466">
        <v>9192</v>
      </c>
      <c r="B9209" s="677"/>
      <c r="C9209" s="677"/>
      <c r="D9209" s="677"/>
      <c r="E9209" s="676"/>
      <c r="F9209" s="448"/>
      <c r="G9209" s="358"/>
      <c r="H9209" s="428"/>
      <c r="I9209" s="428"/>
      <c r="J9209" s="428"/>
      <c r="L9209" s="430"/>
      <c r="M9209" s="479"/>
      <c r="N9209" s="594">
        <f t="shared" si="178"/>
        <v>0</v>
      </c>
      <c r="O9209" s="594"/>
      <c r="P9209" s="484"/>
      <c r="Q9209" s="484"/>
    </row>
    <row r="9210" spans="1:17">
      <c r="A9210" s="466">
        <v>9193</v>
      </c>
      <c r="B9210" s="677"/>
      <c r="C9210" s="677"/>
      <c r="D9210" s="677"/>
      <c r="E9210" s="676"/>
      <c r="F9210" s="448"/>
      <c r="G9210" s="358"/>
      <c r="H9210" s="428"/>
      <c r="I9210" s="428"/>
      <c r="J9210" s="428"/>
      <c r="L9210" s="430"/>
      <c r="M9210" s="479"/>
      <c r="N9210" s="594">
        <f t="shared" si="178"/>
        <v>0</v>
      </c>
      <c r="O9210" s="594"/>
      <c r="P9210" s="484"/>
      <c r="Q9210" s="484"/>
    </row>
    <row r="9211" spans="1:17">
      <c r="A9211" s="466">
        <v>9194</v>
      </c>
      <c r="B9211" s="677"/>
      <c r="C9211" s="677"/>
      <c r="D9211" s="677"/>
      <c r="E9211" s="676"/>
      <c r="F9211" s="448"/>
      <c r="G9211" s="358"/>
      <c r="H9211" s="428"/>
      <c r="I9211" s="428"/>
      <c r="J9211" s="428"/>
      <c r="L9211" s="430"/>
      <c r="M9211" s="479"/>
      <c r="N9211" s="594">
        <f t="shared" si="178"/>
        <v>0</v>
      </c>
      <c r="O9211" s="594"/>
      <c r="P9211" s="484"/>
      <c r="Q9211" s="484"/>
    </row>
    <row r="9212" spans="1:17">
      <c r="A9212" s="466">
        <v>9195</v>
      </c>
      <c r="B9212" s="677"/>
      <c r="C9212" s="677"/>
      <c r="D9212" s="677"/>
      <c r="E9212" s="676"/>
      <c r="F9212" s="448"/>
      <c r="G9212" s="358"/>
      <c r="H9212" s="428"/>
      <c r="I9212" s="428"/>
      <c r="J9212" s="428"/>
      <c r="L9212" s="430"/>
      <c r="M9212" s="479"/>
      <c r="N9212" s="594">
        <f t="shared" si="178"/>
        <v>0</v>
      </c>
      <c r="O9212" s="594"/>
      <c r="P9212" s="484"/>
      <c r="Q9212" s="484"/>
    </row>
    <row r="9213" spans="1:17">
      <c r="A9213" s="466">
        <v>9196</v>
      </c>
      <c r="B9213" s="677"/>
      <c r="C9213" s="677"/>
      <c r="D9213" s="677"/>
      <c r="E9213" s="676"/>
      <c r="F9213" s="448"/>
      <c r="G9213" s="358"/>
      <c r="H9213" s="428"/>
      <c r="I9213" s="428"/>
      <c r="J9213" s="428"/>
      <c r="L9213" s="430"/>
      <c r="M9213" s="479"/>
      <c r="N9213" s="594">
        <f t="shared" si="178"/>
        <v>0</v>
      </c>
      <c r="O9213" s="594"/>
      <c r="P9213" s="484"/>
      <c r="Q9213" s="484"/>
    </row>
    <row r="9214" spans="1:17">
      <c r="A9214" s="466">
        <v>9197</v>
      </c>
      <c r="B9214" s="677"/>
      <c r="C9214" s="677"/>
      <c r="D9214" s="677"/>
      <c r="E9214" s="676"/>
      <c r="F9214" s="448"/>
      <c r="G9214" s="358"/>
      <c r="H9214" s="428"/>
      <c r="I9214" s="428"/>
      <c r="J9214" s="428"/>
      <c r="L9214" s="430"/>
      <c r="M9214" s="479"/>
      <c r="N9214" s="594">
        <f t="shared" si="178"/>
        <v>0</v>
      </c>
      <c r="O9214" s="594"/>
      <c r="P9214" s="484"/>
      <c r="Q9214" s="484"/>
    </row>
    <row r="9215" spans="1:17">
      <c r="A9215" s="466">
        <v>9198</v>
      </c>
      <c r="B9215" s="677"/>
      <c r="C9215" s="677"/>
      <c r="D9215" s="677"/>
      <c r="E9215" s="676"/>
      <c r="F9215" s="448"/>
      <c r="G9215" s="358"/>
      <c r="H9215" s="428"/>
      <c r="I9215" s="428"/>
      <c r="J9215" s="428"/>
      <c r="L9215" s="430"/>
      <c r="M9215" s="479"/>
      <c r="N9215" s="594">
        <f t="shared" si="178"/>
        <v>0</v>
      </c>
      <c r="O9215" s="594"/>
      <c r="P9215" s="484"/>
      <c r="Q9215" s="484"/>
    </row>
    <row r="9216" spans="1:17">
      <c r="A9216" s="466">
        <v>9199</v>
      </c>
      <c r="B9216" s="677"/>
      <c r="C9216" s="677"/>
      <c r="D9216" s="677"/>
      <c r="E9216" s="676"/>
      <c r="F9216" s="448"/>
      <c r="G9216" s="358"/>
      <c r="H9216" s="428"/>
      <c r="I9216" s="428"/>
      <c r="J9216" s="428"/>
      <c r="L9216" s="430"/>
      <c r="M9216" s="479"/>
      <c r="N9216" s="594">
        <f t="shared" si="178"/>
        <v>0</v>
      </c>
      <c r="O9216" s="594"/>
      <c r="P9216" s="484"/>
      <c r="Q9216" s="484"/>
    </row>
    <row r="9217" spans="1:17">
      <c r="A9217" s="466">
        <v>9200</v>
      </c>
      <c r="B9217" s="677"/>
      <c r="C9217" s="677"/>
      <c r="D9217" s="677"/>
      <c r="E9217" s="676"/>
      <c r="F9217" s="448"/>
      <c r="G9217" s="358"/>
      <c r="H9217" s="428"/>
      <c r="I9217" s="428"/>
      <c r="J9217" s="428"/>
      <c r="L9217" s="430"/>
      <c r="M9217" s="479"/>
      <c r="N9217" s="594">
        <f t="shared" si="178"/>
        <v>0</v>
      </c>
      <c r="O9217" s="594"/>
      <c r="P9217" s="484"/>
      <c r="Q9217" s="484"/>
    </row>
    <row r="9218" spans="1:17">
      <c r="A9218" s="466">
        <v>9201</v>
      </c>
      <c r="B9218" s="677"/>
      <c r="C9218" s="677"/>
      <c r="D9218" s="677"/>
      <c r="E9218" s="676"/>
      <c r="F9218" s="448"/>
      <c r="G9218" s="358"/>
      <c r="H9218" s="428"/>
      <c r="I9218" s="428"/>
      <c r="J9218" s="428"/>
      <c r="L9218" s="430"/>
      <c r="M9218" s="479"/>
      <c r="N9218" s="594">
        <f t="shared" si="178"/>
        <v>0</v>
      </c>
      <c r="O9218" s="594"/>
      <c r="P9218" s="484"/>
      <c r="Q9218" s="484"/>
    </row>
    <row r="9219" spans="1:17">
      <c r="A9219" s="466">
        <v>9202</v>
      </c>
      <c r="B9219" s="677"/>
      <c r="C9219" s="677"/>
      <c r="D9219" s="677"/>
      <c r="E9219" s="676"/>
      <c r="F9219" s="448"/>
      <c r="G9219" s="358"/>
      <c r="H9219" s="428"/>
      <c r="I9219" s="428"/>
      <c r="J9219" s="428"/>
      <c r="L9219" s="430"/>
      <c r="M9219" s="479"/>
      <c r="N9219" s="594">
        <f t="shared" si="178"/>
        <v>0</v>
      </c>
      <c r="O9219" s="594"/>
      <c r="P9219" s="484"/>
      <c r="Q9219" s="484"/>
    </row>
    <row r="9220" spans="1:17">
      <c r="A9220" s="466">
        <v>9203</v>
      </c>
      <c r="B9220" s="677"/>
      <c r="C9220" s="677"/>
      <c r="D9220" s="677"/>
      <c r="E9220" s="676"/>
      <c r="F9220" s="448"/>
      <c r="G9220" s="358"/>
      <c r="H9220" s="428"/>
      <c r="I9220" s="428"/>
      <c r="J9220" s="428"/>
      <c r="L9220" s="430"/>
      <c r="M9220" s="479"/>
      <c r="N9220" s="594">
        <f t="shared" si="178"/>
        <v>0</v>
      </c>
      <c r="O9220" s="594"/>
      <c r="P9220" s="484"/>
      <c r="Q9220" s="484"/>
    </row>
    <row r="9221" spans="1:17">
      <c r="A9221" s="466">
        <v>9204</v>
      </c>
      <c r="B9221" s="677"/>
      <c r="C9221" s="677"/>
      <c r="D9221" s="677"/>
      <c r="E9221" s="676"/>
      <c r="F9221" s="448"/>
      <c r="G9221" s="358"/>
      <c r="H9221" s="428"/>
      <c r="I9221" s="428"/>
      <c r="J9221" s="428"/>
      <c r="L9221" s="430"/>
      <c r="M9221" s="479"/>
      <c r="N9221" s="594">
        <f t="shared" si="178"/>
        <v>0</v>
      </c>
      <c r="O9221" s="594"/>
      <c r="P9221" s="484"/>
      <c r="Q9221" s="484"/>
    </row>
    <row r="9222" spans="1:17">
      <c r="A9222" s="466">
        <v>9205</v>
      </c>
      <c r="B9222" s="677"/>
      <c r="C9222" s="677"/>
      <c r="D9222" s="677"/>
      <c r="E9222" s="676"/>
      <c r="F9222" s="448"/>
      <c r="G9222" s="358"/>
      <c r="H9222" s="428"/>
      <c r="I9222" s="428"/>
      <c r="J9222" s="428"/>
      <c r="L9222" s="430"/>
      <c r="M9222" s="479"/>
      <c r="N9222" s="594">
        <f t="shared" si="178"/>
        <v>0</v>
      </c>
      <c r="O9222" s="594"/>
      <c r="P9222" s="484"/>
      <c r="Q9222" s="484"/>
    </row>
    <row r="9223" spans="1:17">
      <c r="A9223" s="466">
        <v>9206</v>
      </c>
      <c r="B9223" s="677"/>
      <c r="C9223" s="677"/>
      <c r="D9223" s="677"/>
      <c r="E9223" s="676"/>
      <c r="F9223" s="448"/>
      <c r="G9223" s="358"/>
      <c r="H9223" s="428"/>
      <c r="I9223" s="428"/>
      <c r="J9223" s="428"/>
      <c r="L9223" s="430"/>
      <c r="M9223" s="479"/>
      <c r="N9223" s="594">
        <f t="shared" si="178"/>
        <v>0</v>
      </c>
      <c r="O9223" s="594"/>
      <c r="P9223" s="484"/>
      <c r="Q9223" s="484"/>
    </row>
    <row r="9224" spans="1:17">
      <c r="A9224" s="466">
        <v>9207</v>
      </c>
      <c r="B9224" s="677"/>
      <c r="C9224" s="677"/>
      <c r="D9224" s="677"/>
      <c r="E9224" s="676"/>
      <c r="F9224" s="448"/>
      <c r="G9224" s="358"/>
      <c r="H9224" s="428"/>
      <c r="I9224" s="428"/>
      <c r="J9224" s="428"/>
      <c r="L9224" s="430"/>
      <c r="M9224" s="479"/>
      <c r="N9224" s="594">
        <f t="shared" si="178"/>
        <v>0</v>
      </c>
      <c r="O9224" s="594"/>
      <c r="P9224" s="484"/>
      <c r="Q9224" s="484"/>
    </row>
    <row r="9225" spans="1:17">
      <c r="A9225" s="466">
        <v>9208</v>
      </c>
      <c r="B9225" s="677"/>
      <c r="C9225" s="677"/>
      <c r="D9225" s="677"/>
      <c r="E9225" s="676"/>
      <c r="F9225" s="448"/>
      <c r="G9225" s="358"/>
      <c r="H9225" s="428"/>
      <c r="I9225" s="428"/>
      <c r="J9225" s="428"/>
      <c r="L9225" s="430"/>
      <c r="M9225" s="479"/>
      <c r="N9225" s="594">
        <f t="shared" si="178"/>
        <v>0</v>
      </c>
      <c r="O9225" s="594"/>
      <c r="P9225" s="484"/>
      <c r="Q9225" s="484"/>
    </row>
    <row r="9226" spans="1:17">
      <c r="A9226" s="466">
        <v>9209</v>
      </c>
      <c r="B9226" s="677"/>
      <c r="C9226" s="677"/>
      <c r="D9226" s="677"/>
      <c r="E9226" s="676"/>
      <c r="F9226" s="448"/>
      <c r="G9226" s="358"/>
      <c r="H9226" s="428"/>
      <c r="I9226" s="428"/>
      <c r="J9226" s="428"/>
      <c r="L9226" s="430"/>
      <c r="M9226" s="479"/>
      <c r="N9226" s="594">
        <f t="shared" si="178"/>
        <v>0</v>
      </c>
      <c r="O9226" s="594"/>
      <c r="P9226" s="484"/>
      <c r="Q9226" s="484"/>
    </row>
    <row r="9227" spans="1:17">
      <c r="A9227" s="466">
        <v>9210</v>
      </c>
      <c r="B9227" s="677"/>
      <c r="C9227" s="677"/>
      <c r="D9227" s="677"/>
      <c r="E9227" s="676"/>
      <c r="F9227" s="448"/>
      <c r="G9227" s="358"/>
      <c r="H9227" s="428"/>
      <c r="I9227" s="428"/>
      <c r="J9227" s="428"/>
      <c r="L9227" s="430"/>
      <c r="M9227" s="479"/>
      <c r="N9227" s="594">
        <f t="shared" si="178"/>
        <v>0</v>
      </c>
      <c r="O9227" s="594"/>
      <c r="P9227" s="484"/>
      <c r="Q9227" s="484"/>
    </row>
    <row r="9228" spans="1:17">
      <c r="A9228" s="466">
        <v>9211</v>
      </c>
      <c r="B9228" s="677"/>
      <c r="C9228" s="677"/>
      <c r="D9228" s="677"/>
      <c r="E9228" s="676"/>
      <c r="F9228" s="448"/>
      <c r="G9228" s="358"/>
      <c r="H9228" s="428"/>
      <c r="I9228" s="428"/>
      <c r="J9228" s="428"/>
      <c r="L9228" s="430"/>
      <c r="M9228" s="479"/>
      <c r="N9228" s="594">
        <f t="shared" si="178"/>
        <v>0</v>
      </c>
      <c r="O9228" s="594"/>
      <c r="P9228" s="484"/>
      <c r="Q9228" s="484"/>
    </row>
    <row r="9229" spans="1:17">
      <c r="A9229" s="466">
        <v>9212</v>
      </c>
      <c r="B9229" s="677"/>
      <c r="C9229" s="677"/>
      <c r="D9229" s="677"/>
      <c r="E9229" s="676"/>
      <c r="F9229" s="448"/>
      <c r="G9229" s="358"/>
      <c r="H9229" s="428"/>
      <c r="I9229" s="428"/>
      <c r="J9229" s="428"/>
      <c r="L9229" s="430"/>
      <c r="M9229" s="479"/>
      <c r="N9229" s="594">
        <f t="shared" si="178"/>
        <v>0</v>
      </c>
      <c r="O9229" s="594"/>
      <c r="P9229" s="484"/>
      <c r="Q9229" s="484"/>
    </row>
    <row r="9230" spans="1:17">
      <c r="A9230" s="466">
        <v>9213</v>
      </c>
      <c r="B9230" s="677"/>
      <c r="C9230" s="677"/>
      <c r="D9230" s="677"/>
      <c r="E9230" s="676"/>
      <c r="F9230" s="448"/>
      <c r="G9230" s="358"/>
      <c r="H9230" s="428"/>
      <c r="I9230" s="428"/>
      <c r="J9230" s="428"/>
      <c r="L9230" s="430"/>
      <c r="M9230" s="479"/>
      <c r="N9230" s="594">
        <f t="shared" si="178"/>
        <v>0</v>
      </c>
      <c r="O9230" s="594"/>
      <c r="P9230" s="484"/>
      <c r="Q9230" s="484"/>
    </row>
    <row r="9231" spans="1:17">
      <c r="A9231" s="466">
        <v>9214</v>
      </c>
      <c r="B9231" s="677"/>
      <c r="C9231" s="677"/>
      <c r="D9231" s="677"/>
      <c r="E9231" s="676"/>
      <c r="F9231" s="448"/>
      <c r="G9231" s="358"/>
      <c r="H9231" s="428"/>
      <c r="I9231" s="428"/>
      <c r="J9231" s="428"/>
      <c r="L9231" s="430"/>
      <c r="M9231" s="479"/>
      <c r="N9231" s="594">
        <f t="shared" si="178"/>
        <v>0</v>
      </c>
      <c r="O9231" s="594"/>
      <c r="P9231" s="484"/>
      <c r="Q9231" s="484"/>
    </row>
    <row r="9232" spans="1:17">
      <c r="A9232" s="466">
        <v>9215</v>
      </c>
      <c r="B9232" s="677"/>
      <c r="C9232" s="677"/>
      <c r="D9232" s="677"/>
      <c r="E9232" s="676"/>
      <c r="F9232" s="448"/>
      <c r="G9232" s="358"/>
      <c r="H9232" s="428"/>
      <c r="I9232" s="428"/>
      <c r="J9232" s="428"/>
      <c r="L9232" s="430"/>
      <c r="M9232" s="479"/>
      <c r="N9232" s="594">
        <f t="shared" si="178"/>
        <v>0</v>
      </c>
      <c r="O9232" s="594"/>
      <c r="P9232" s="484"/>
      <c r="Q9232" s="484"/>
    </row>
    <row r="9233" spans="1:17">
      <c r="A9233" s="466">
        <v>9216</v>
      </c>
      <c r="B9233" s="677"/>
      <c r="C9233" s="677"/>
      <c r="D9233" s="677"/>
      <c r="E9233" s="676"/>
      <c r="F9233" s="448"/>
      <c r="G9233" s="358"/>
      <c r="H9233" s="428"/>
      <c r="I9233" s="428"/>
      <c r="J9233" s="428"/>
      <c r="L9233" s="430"/>
      <c r="M9233" s="479"/>
      <c r="N9233" s="594">
        <f t="shared" si="178"/>
        <v>0</v>
      </c>
      <c r="O9233" s="594"/>
      <c r="P9233" s="484"/>
      <c r="Q9233" s="484"/>
    </row>
    <row r="9234" spans="1:17">
      <c r="A9234" s="466">
        <v>9217</v>
      </c>
      <c r="B9234" s="677"/>
      <c r="C9234" s="677"/>
      <c r="D9234" s="677"/>
      <c r="E9234" s="676"/>
      <c r="F9234" s="448"/>
      <c r="G9234" s="358"/>
      <c r="H9234" s="428"/>
      <c r="I9234" s="428"/>
      <c r="J9234" s="428"/>
      <c r="L9234" s="430"/>
      <c r="M9234" s="479"/>
      <c r="N9234" s="594">
        <f t="shared" si="178"/>
        <v>0</v>
      </c>
      <c r="O9234" s="594"/>
      <c r="P9234" s="484"/>
      <c r="Q9234" s="484"/>
    </row>
    <row r="9235" spans="1:17">
      <c r="A9235" s="466">
        <v>9218</v>
      </c>
      <c r="B9235" s="677"/>
      <c r="C9235" s="677"/>
      <c r="D9235" s="677"/>
      <c r="E9235" s="676"/>
      <c r="F9235" s="448"/>
      <c r="G9235" s="358"/>
      <c r="H9235" s="428"/>
      <c r="I9235" s="428"/>
      <c r="J9235" s="428"/>
      <c r="L9235" s="430"/>
      <c r="M9235" s="479"/>
      <c r="N9235" s="594">
        <f t="shared" ref="N9235:N9298" si="179">+IF((O9234-I9234)&gt;$O$8,1,0)*IF(I9234&gt;$O$9,1,0)*IF(O9234&gt;($O$11-$O$10),1,0)</f>
        <v>0</v>
      </c>
      <c r="O9235" s="594"/>
      <c r="P9235" s="484"/>
      <c r="Q9235" s="484"/>
    </row>
    <row r="9236" spans="1:17">
      <c r="A9236" s="466">
        <v>9219</v>
      </c>
      <c r="B9236" s="677"/>
      <c r="C9236" s="677"/>
      <c r="D9236" s="677"/>
      <c r="E9236" s="676"/>
      <c r="F9236" s="448"/>
      <c r="G9236" s="358"/>
      <c r="H9236" s="428"/>
      <c r="I9236" s="428"/>
      <c r="J9236" s="428"/>
      <c r="L9236" s="430"/>
      <c r="M9236" s="479"/>
      <c r="N9236" s="594">
        <f t="shared" si="179"/>
        <v>0</v>
      </c>
      <c r="O9236" s="594"/>
      <c r="P9236" s="484"/>
      <c r="Q9236" s="484"/>
    </row>
    <row r="9237" spans="1:17">
      <c r="A9237" s="466">
        <v>9220</v>
      </c>
      <c r="B9237" s="677"/>
      <c r="C9237" s="677"/>
      <c r="D9237" s="677"/>
      <c r="E9237" s="676"/>
      <c r="F9237" s="448"/>
      <c r="G9237" s="358"/>
      <c r="H9237" s="428"/>
      <c r="I9237" s="428"/>
      <c r="J9237" s="428"/>
      <c r="L9237" s="430"/>
      <c r="M9237" s="479"/>
      <c r="N9237" s="594">
        <f t="shared" si="179"/>
        <v>0</v>
      </c>
      <c r="O9237" s="594"/>
      <c r="P9237" s="484"/>
      <c r="Q9237" s="484"/>
    </row>
    <row r="9238" spans="1:17">
      <c r="A9238" s="466">
        <v>9221</v>
      </c>
      <c r="B9238" s="677"/>
      <c r="C9238" s="677"/>
      <c r="D9238" s="677"/>
      <c r="E9238" s="676"/>
      <c r="F9238" s="448"/>
      <c r="G9238" s="358"/>
      <c r="H9238" s="428"/>
      <c r="I9238" s="428"/>
      <c r="J9238" s="428"/>
      <c r="L9238" s="430"/>
      <c r="M9238" s="479"/>
      <c r="N9238" s="594">
        <f t="shared" si="179"/>
        <v>0</v>
      </c>
      <c r="O9238" s="594"/>
      <c r="P9238" s="484"/>
      <c r="Q9238" s="484"/>
    </row>
    <row r="9239" spans="1:17">
      <c r="A9239" s="466">
        <v>9222</v>
      </c>
      <c r="B9239" s="677"/>
      <c r="C9239" s="677"/>
      <c r="D9239" s="677"/>
      <c r="E9239" s="676"/>
      <c r="F9239" s="448"/>
      <c r="G9239" s="358"/>
      <c r="H9239" s="428"/>
      <c r="I9239" s="428"/>
      <c r="J9239" s="428"/>
      <c r="L9239" s="430"/>
      <c r="M9239" s="479"/>
      <c r="N9239" s="594">
        <f t="shared" si="179"/>
        <v>0</v>
      </c>
      <c r="O9239" s="594"/>
      <c r="P9239" s="484"/>
      <c r="Q9239" s="484"/>
    </row>
    <row r="9240" spans="1:17">
      <c r="A9240" s="466">
        <v>9223</v>
      </c>
      <c r="B9240" s="677"/>
      <c r="C9240" s="677"/>
      <c r="D9240" s="677"/>
      <c r="E9240" s="676"/>
      <c r="F9240" s="448"/>
      <c r="G9240" s="358"/>
      <c r="H9240" s="428"/>
      <c r="I9240" s="428"/>
      <c r="J9240" s="428"/>
      <c r="L9240" s="430"/>
      <c r="M9240" s="479"/>
      <c r="N9240" s="594">
        <f t="shared" si="179"/>
        <v>0</v>
      </c>
      <c r="O9240" s="594"/>
      <c r="P9240" s="484"/>
      <c r="Q9240" s="484"/>
    </row>
    <row r="9241" spans="1:17">
      <c r="A9241" s="466">
        <v>9224</v>
      </c>
      <c r="B9241" s="677"/>
      <c r="C9241" s="677"/>
      <c r="D9241" s="677"/>
      <c r="E9241" s="676"/>
      <c r="F9241" s="448"/>
      <c r="G9241" s="358"/>
      <c r="H9241" s="428"/>
      <c r="I9241" s="428"/>
      <c r="J9241" s="428"/>
      <c r="L9241" s="430"/>
      <c r="M9241" s="479"/>
      <c r="N9241" s="594">
        <f t="shared" si="179"/>
        <v>0</v>
      </c>
      <c r="O9241" s="594"/>
      <c r="P9241" s="484"/>
      <c r="Q9241" s="484"/>
    </row>
    <row r="9242" spans="1:17">
      <c r="A9242" s="466">
        <v>9225</v>
      </c>
      <c r="B9242" s="677"/>
      <c r="C9242" s="677"/>
      <c r="D9242" s="677"/>
      <c r="E9242" s="676"/>
      <c r="F9242" s="448"/>
      <c r="G9242" s="358"/>
      <c r="H9242" s="428"/>
      <c r="I9242" s="428"/>
      <c r="J9242" s="428"/>
      <c r="L9242" s="430"/>
      <c r="M9242" s="479"/>
      <c r="N9242" s="594">
        <f t="shared" si="179"/>
        <v>0</v>
      </c>
      <c r="O9242" s="594"/>
      <c r="P9242" s="484"/>
      <c r="Q9242" s="484"/>
    </row>
    <row r="9243" spans="1:17">
      <c r="A9243" s="466">
        <v>9226</v>
      </c>
      <c r="B9243" s="677"/>
      <c r="C9243" s="677"/>
      <c r="D9243" s="677"/>
      <c r="E9243" s="676"/>
      <c r="F9243" s="448"/>
      <c r="G9243" s="358"/>
      <c r="H9243" s="428"/>
      <c r="I9243" s="428"/>
      <c r="J9243" s="428"/>
      <c r="L9243" s="430"/>
      <c r="M9243" s="479"/>
      <c r="N9243" s="594">
        <f t="shared" si="179"/>
        <v>0</v>
      </c>
      <c r="O9243" s="594"/>
      <c r="P9243" s="484"/>
      <c r="Q9243" s="484"/>
    </row>
    <row r="9244" spans="1:17">
      <c r="A9244" s="466">
        <v>9227</v>
      </c>
      <c r="B9244" s="677"/>
      <c r="C9244" s="677"/>
      <c r="D9244" s="677"/>
      <c r="E9244" s="676"/>
      <c r="F9244" s="448"/>
      <c r="G9244" s="358"/>
      <c r="H9244" s="428"/>
      <c r="I9244" s="428"/>
      <c r="J9244" s="428"/>
      <c r="L9244" s="430"/>
      <c r="M9244" s="479"/>
      <c r="N9244" s="594">
        <f t="shared" si="179"/>
        <v>0</v>
      </c>
      <c r="O9244" s="594"/>
      <c r="P9244" s="484"/>
      <c r="Q9244" s="484"/>
    </row>
    <row r="9245" spans="1:17">
      <c r="A9245" s="466">
        <v>9228</v>
      </c>
      <c r="B9245" s="677"/>
      <c r="C9245" s="677"/>
      <c r="D9245" s="677"/>
      <c r="E9245" s="676"/>
      <c r="F9245" s="448"/>
      <c r="G9245" s="358"/>
      <c r="H9245" s="428"/>
      <c r="I9245" s="428"/>
      <c r="J9245" s="428"/>
      <c r="L9245" s="430"/>
      <c r="M9245" s="479"/>
      <c r="N9245" s="594">
        <f t="shared" si="179"/>
        <v>0</v>
      </c>
      <c r="O9245" s="594"/>
      <c r="P9245" s="484"/>
      <c r="Q9245" s="484"/>
    </row>
    <row r="9246" spans="1:17">
      <c r="A9246" s="466">
        <v>9229</v>
      </c>
      <c r="B9246" s="677"/>
      <c r="C9246" s="677"/>
      <c r="D9246" s="677"/>
      <c r="E9246" s="676"/>
      <c r="F9246" s="448"/>
      <c r="G9246" s="358"/>
      <c r="H9246" s="428"/>
      <c r="I9246" s="428"/>
      <c r="J9246" s="428"/>
      <c r="L9246" s="430"/>
      <c r="M9246" s="479"/>
      <c r="N9246" s="594">
        <f t="shared" si="179"/>
        <v>0</v>
      </c>
      <c r="O9246" s="594"/>
      <c r="P9246" s="484"/>
      <c r="Q9246" s="484"/>
    </row>
    <row r="9247" spans="1:17">
      <c r="A9247" s="466">
        <v>9230</v>
      </c>
      <c r="B9247" s="677"/>
      <c r="C9247" s="677"/>
      <c r="D9247" s="677"/>
      <c r="E9247" s="676"/>
      <c r="F9247" s="448"/>
      <c r="G9247" s="358"/>
      <c r="H9247" s="428"/>
      <c r="I9247" s="428"/>
      <c r="J9247" s="428"/>
      <c r="L9247" s="430"/>
      <c r="M9247" s="479"/>
      <c r="N9247" s="594">
        <f t="shared" si="179"/>
        <v>0</v>
      </c>
      <c r="O9247" s="594"/>
      <c r="P9247" s="484"/>
      <c r="Q9247" s="484"/>
    </row>
    <row r="9248" spans="1:17">
      <c r="A9248" s="466">
        <v>9231</v>
      </c>
      <c r="B9248" s="677"/>
      <c r="C9248" s="677"/>
      <c r="D9248" s="677"/>
      <c r="E9248" s="676"/>
      <c r="F9248" s="448"/>
      <c r="G9248" s="358"/>
      <c r="H9248" s="428"/>
      <c r="I9248" s="428"/>
      <c r="J9248" s="428"/>
      <c r="L9248" s="430"/>
      <c r="M9248" s="479"/>
      <c r="N9248" s="594">
        <f t="shared" si="179"/>
        <v>0</v>
      </c>
      <c r="O9248" s="594"/>
      <c r="P9248" s="484"/>
      <c r="Q9248" s="484"/>
    </row>
    <row r="9249" spans="1:17">
      <c r="A9249" s="466">
        <v>9232</v>
      </c>
      <c r="B9249" s="677"/>
      <c r="C9249" s="677"/>
      <c r="D9249" s="677"/>
      <c r="E9249" s="676"/>
      <c r="F9249" s="448"/>
      <c r="G9249" s="358"/>
      <c r="H9249" s="428"/>
      <c r="I9249" s="428"/>
      <c r="J9249" s="428"/>
      <c r="L9249" s="430"/>
      <c r="M9249" s="479"/>
      <c r="N9249" s="594">
        <f t="shared" si="179"/>
        <v>0</v>
      </c>
      <c r="O9249" s="594"/>
      <c r="P9249" s="484"/>
      <c r="Q9249" s="484"/>
    </row>
    <row r="9250" spans="1:17">
      <c r="A9250" s="466">
        <v>9233</v>
      </c>
      <c r="B9250" s="677"/>
      <c r="C9250" s="677"/>
      <c r="D9250" s="677"/>
      <c r="E9250" s="676"/>
      <c r="F9250" s="448"/>
      <c r="G9250" s="358"/>
      <c r="H9250" s="428"/>
      <c r="I9250" s="428"/>
      <c r="J9250" s="428"/>
      <c r="L9250" s="430"/>
      <c r="M9250" s="479"/>
      <c r="N9250" s="594">
        <f t="shared" si="179"/>
        <v>0</v>
      </c>
      <c r="O9250" s="594"/>
      <c r="P9250" s="484"/>
      <c r="Q9250" s="484"/>
    </row>
    <row r="9251" spans="1:17">
      <c r="A9251" s="466">
        <v>9234</v>
      </c>
      <c r="B9251" s="677"/>
      <c r="C9251" s="677"/>
      <c r="D9251" s="677"/>
      <c r="E9251" s="676"/>
      <c r="F9251" s="448"/>
      <c r="G9251" s="358"/>
      <c r="H9251" s="428"/>
      <c r="I9251" s="428"/>
      <c r="J9251" s="428"/>
      <c r="L9251" s="430"/>
      <c r="M9251" s="479"/>
      <c r="N9251" s="594">
        <f t="shared" si="179"/>
        <v>0</v>
      </c>
      <c r="O9251" s="594"/>
      <c r="P9251" s="484"/>
      <c r="Q9251" s="484"/>
    </row>
    <row r="9252" spans="1:17">
      <c r="A9252" s="466">
        <v>9235</v>
      </c>
      <c r="B9252" s="677"/>
      <c r="C9252" s="677"/>
      <c r="D9252" s="677"/>
      <c r="E9252" s="676"/>
      <c r="F9252" s="448"/>
      <c r="G9252" s="358"/>
      <c r="H9252" s="428"/>
      <c r="I9252" s="428"/>
      <c r="J9252" s="428"/>
      <c r="L9252" s="430"/>
      <c r="M9252" s="479"/>
      <c r="N9252" s="594">
        <f t="shared" si="179"/>
        <v>0</v>
      </c>
      <c r="O9252" s="594"/>
      <c r="P9252" s="484"/>
      <c r="Q9252" s="484"/>
    </row>
    <row r="9253" spans="1:17">
      <c r="A9253" s="466">
        <v>9236</v>
      </c>
      <c r="B9253" s="677"/>
      <c r="C9253" s="677"/>
      <c r="D9253" s="677"/>
      <c r="E9253" s="676"/>
      <c r="F9253" s="448"/>
      <c r="G9253" s="358"/>
      <c r="H9253" s="428"/>
      <c r="I9253" s="428"/>
      <c r="J9253" s="428"/>
      <c r="L9253" s="430"/>
      <c r="M9253" s="479"/>
      <c r="N9253" s="594">
        <f t="shared" si="179"/>
        <v>0</v>
      </c>
      <c r="O9253" s="594"/>
      <c r="P9253" s="484"/>
      <c r="Q9253" s="484"/>
    </row>
    <row r="9254" spans="1:17">
      <c r="A9254" s="466">
        <v>9237</v>
      </c>
      <c r="B9254" s="677"/>
      <c r="C9254" s="677"/>
      <c r="D9254" s="677"/>
      <c r="E9254" s="676"/>
      <c r="F9254" s="448"/>
      <c r="G9254" s="358"/>
      <c r="H9254" s="428"/>
      <c r="I9254" s="428"/>
      <c r="J9254" s="428"/>
      <c r="L9254" s="430"/>
      <c r="M9254" s="479"/>
      <c r="N9254" s="594">
        <f t="shared" si="179"/>
        <v>0</v>
      </c>
      <c r="O9254" s="594"/>
      <c r="P9254" s="484"/>
      <c r="Q9254" s="484"/>
    </row>
    <row r="9255" spans="1:17">
      <c r="A9255" s="466">
        <v>9238</v>
      </c>
      <c r="B9255" s="677"/>
      <c r="C9255" s="677"/>
      <c r="D9255" s="677"/>
      <c r="E9255" s="676"/>
      <c r="F9255" s="448"/>
      <c r="G9255" s="358"/>
      <c r="H9255" s="428"/>
      <c r="I9255" s="428"/>
      <c r="J9255" s="428"/>
      <c r="L9255" s="430"/>
      <c r="M9255" s="479"/>
      <c r="N9255" s="594">
        <f t="shared" si="179"/>
        <v>0</v>
      </c>
      <c r="O9255" s="594"/>
      <c r="P9255" s="484"/>
      <c r="Q9255" s="484"/>
    </row>
    <row r="9256" spans="1:17">
      <c r="A9256" s="466">
        <v>9239</v>
      </c>
      <c r="B9256" s="677"/>
      <c r="C9256" s="677"/>
      <c r="D9256" s="677"/>
      <c r="E9256" s="676"/>
      <c r="F9256" s="448"/>
      <c r="G9256" s="358"/>
      <c r="H9256" s="428"/>
      <c r="I9256" s="428"/>
      <c r="J9256" s="428"/>
      <c r="L9256" s="430"/>
      <c r="M9256" s="479"/>
      <c r="N9256" s="594">
        <f t="shared" si="179"/>
        <v>0</v>
      </c>
      <c r="O9256" s="594"/>
      <c r="P9256" s="484"/>
      <c r="Q9256" s="484"/>
    </row>
    <row r="9257" spans="1:17">
      <c r="A9257" s="466">
        <v>9240</v>
      </c>
      <c r="B9257" s="677"/>
      <c r="C9257" s="677"/>
      <c r="D9257" s="677"/>
      <c r="E9257" s="676"/>
      <c r="F9257" s="448"/>
      <c r="G9257" s="358"/>
      <c r="H9257" s="428"/>
      <c r="I9257" s="428"/>
      <c r="J9257" s="428"/>
      <c r="L9257" s="430"/>
      <c r="M9257" s="479"/>
      <c r="N9257" s="594">
        <f t="shared" si="179"/>
        <v>0</v>
      </c>
      <c r="O9257" s="594"/>
      <c r="P9257" s="484"/>
      <c r="Q9257" s="484"/>
    </row>
    <row r="9258" spans="1:17">
      <c r="A9258" s="466">
        <v>9241</v>
      </c>
      <c r="B9258" s="677"/>
      <c r="C9258" s="677"/>
      <c r="D9258" s="677"/>
      <c r="E9258" s="676"/>
      <c r="F9258" s="448"/>
      <c r="G9258" s="358"/>
      <c r="H9258" s="428"/>
      <c r="I9258" s="428"/>
      <c r="J9258" s="428"/>
      <c r="L9258" s="430"/>
      <c r="M9258" s="479"/>
      <c r="N9258" s="594">
        <f t="shared" si="179"/>
        <v>0</v>
      </c>
      <c r="O9258" s="594"/>
      <c r="P9258" s="484"/>
      <c r="Q9258" s="484"/>
    </row>
    <row r="9259" spans="1:17">
      <c r="A9259" s="466">
        <v>9242</v>
      </c>
      <c r="B9259" s="677"/>
      <c r="C9259" s="677"/>
      <c r="D9259" s="677"/>
      <c r="E9259" s="676"/>
      <c r="F9259" s="448"/>
      <c r="G9259" s="358"/>
      <c r="H9259" s="428"/>
      <c r="I9259" s="428"/>
      <c r="J9259" s="428"/>
      <c r="L9259" s="430"/>
      <c r="M9259" s="479"/>
      <c r="N9259" s="594">
        <f t="shared" si="179"/>
        <v>0</v>
      </c>
      <c r="O9259" s="594"/>
      <c r="P9259" s="484"/>
      <c r="Q9259" s="484"/>
    </row>
    <row r="9260" spans="1:17">
      <c r="A9260" s="466">
        <v>9243</v>
      </c>
      <c r="B9260" s="677"/>
      <c r="C9260" s="677"/>
      <c r="D9260" s="677"/>
      <c r="E9260" s="676"/>
      <c r="F9260" s="448"/>
      <c r="G9260" s="358"/>
      <c r="H9260" s="428"/>
      <c r="I9260" s="428"/>
      <c r="J9260" s="428"/>
      <c r="L9260" s="430"/>
      <c r="M9260" s="479"/>
      <c r="N9260" s="594">
        <f t="shared" si="179"/>
        <v>0</v>
      </c>
      <c r="O9260" s="594"/>
      <c r="P9260" s="484"/>
      <c r="Q9260" s="484"/>
    </row>
    <row r="9261" spans="1:17">
      <c r="A9261" s="466">
        <v>9244</v>
      </c>
      <c r="B9261" s="677"/>
      <c r="C9261" s="677"/>
      <c r="D9261" s="677"/>
      <c r="E9261" s="676"/>
      <c r="F9261" s="448"/>
      <c r="G9261" s="358"/>
      <c r="H9261" s="428"/>
      <c r="I9261" s="428"/>
      <c r="J9261" s="428"/>
      <c r="L9261" s="430"/>
      <c r="M9261" s="479"/>
      <c r="N9261" s="594">
        <f t="shared" si="179"/>
        <v>0</v>
      </c>
      <c r="O9261" s="594"/>
      <c r="P9261" s="484"/>
      <c r="Q9261" s="484"/>
    </row>
    <row r="9262" spans="1:17">
      <c r="A9262" s="466">
        <v>9245</v>
      </c>
      <c r="B9262" s="677"/>
      <c r="C9262" s="677"/>
      <c r="D9262" s="677"/>
      <c r="E9262" s="676"/>
      <c r="F9262" s="448"/>
      <c r="G9262" s="358"/>
      <c r="H9262" s="428"/>
      <c r="I9262" s="428"/>
      <c r="J9262" s="428"/>
      <c r="L9262" s="430"/>
      <c r="M9262" s="479"/>
      <c r="N9262" s="594">
        <f t="shared" si="179"/>
        <v>0</v>
      </c>
      <c r="O9262" s="594"/>
      <c r="P9262" s="484"/>
      <c r="Q9262" s="484"/>
    </row>
    <row r="9263" spans="1:17">
      <c r="A9263" s="466">
        <v>9246</v>
      </c>
      <c r="B9263" s="677"/>
      <c r="C9263" s="677"/>
      <c r="D9263" s="677"/>
      <c r="E9263" s="676"/>
      <c r="F9263" s="448"/>
      <c r="G9263" s="358"/>
      <c r="H9263" s="428"/>
      <c r="I9263" s="428"/>
      <c r="J9263" s="428"/>
      <c r="L9263" s="430"/>
      <c r="M9263" s="479"/>
      <c r="N9263" s="594">
        <f t="shared" si="179"/>
        <v>0</v>
      </c>
      <c r="O9263" s="594"/>
      <c r="P9263" s="484"/>
      <c r="Q9263" s="484"/>
    </row>
    <row r="9264" spans="1:17">
      <c r="A9264" s="466">
        <v>9247</v>
      </c>
      <c r="B9264" s="677"/>
      <c r="C9264" s="677"/>
      <c r="D9264" s="677"/>
      <c r="E9264" s="676"/>
      <c r="F9264" s="448"/>
      <c r="G9264" s="358"/>
      <c r="H9264" s="428"/>
      <c r="I9264" s="428"/>
      <c r="J9264" s="428"/>
      <c r="L9264" s="430"/>
      <c r="M9264" s="479"/>
      <c r="N9264" s="594">
        <f t="shared" si="179"/>
        <v>0</v>
      </c>
      <c r="O9264" s="594"/>
      <c r="P9264" s="484"/>
      <c r="Q9264" s="484"/>
    </row>
    <row r="9265" spans="1:17">
      <c r="A9265" s="466">
        <v>9248</v>
      </c>
      <c r="B9265" s="677"/>
      <c r="C9265" s="677"/>
      <c r="D9265" s="677"/>
      <c r="E9265" s="676"/>
      <c r="F9265" s="448"/>
      <c r="G9265" s="358"/>
      <c r="H9265" s="428"/>
      <c r="I9265" s="428"/>
      <c r="J9265" s="428"/>
      <c r="L9265" s="430"/>
      <c r="M9265" s="479"/>
      <c r="N9265" s="594">
        <f t="shared" si="179"/>
        <v>0</v>
      </c>
      <c r="O9265" s="594"/>
      <c r="P9265" s="484"/>
      <c r="Q9265" s="484"/>
    </row>
    <row r="9266" spans="1:17">
      <c r="A9266" s="466">
        <v>9249</v>
      </c>
      <c r="B9266" s="677"/>
      <c r="C9266" s="677"/>
      <c r="D9266" s="677"/>
      <c r="E9266" s="676"/>
      <c r="F9266" s="448"/>
      <c r="G9266" s="358"/>
      <c r="H9266" s="428"/>
      <c r="I9266" s="428"/>
      <c r="J9266" s="428"/>
      <c r="L9266" s="430"/>
      <c r="M9266" s="479"/>
      <c r="N9266" s="594">
        <f t="shared" si="179"/>
        <v>0</v>
      </c>
      <c r="O9266" s="594"/>
      <c r="P9266" s="484"/>
      <c r="Q9266" s="484"/>
    </row>
    <row r="9267" spans="1:17">
      <c r="A9267" s="466">
        <v>9250</v>
      </c>
      <c r="B9267" s="677"/>
      <c r="C9267" s="677"/>
      <c r="D9267" s="677"/>
      <c r="E9267" s="676"/>
      <c r="F9267" s="448"/>
      <c r="G9267" s="358"/>
      <c r="H9267" s="428"/>
      <c r="I9267" s="428"/>
      <c r="J9267" s="428"/>
      <c r="L9267" s="430"/>
      <c r="M9267" s="479"/>
      <c r="N9267" s="594">
        <f t="shared" si="179"/>
        <v>0</v>
      </c>
      <c r="O9267" s="594"/>
      <c r="P9267" s="484"/>
      <c r="Q9267" s="484"/>
    </row>
    <row r="9268" spans="1:17">
      <c r="A9268" s="466">
        <v>9251</v>
      </c>
      <c r="B9268" s="677"/>
      <c r="C9268" s="677"/>
      <c r="D9268" s="677"/>
      <c r="E9268" s="676"/>
      <c r="F9268" s="448"/>
      <c r="G9268" s="358"/>
      <c r="H9268" s="428"/>
      <c r="I9268" s="428"/>
      <c r="J9268" s="428"/>
      <c r="L9268" s="430"/>
      <c r="M9268" s="479"/>
      <c r="N9268" s="594">
        <f t="shared" si="179"/>
        <v>0</v>
      </c>
      <c r="O9268" s="594"/>
      <c r="P9268" s="484"/>
      <c r="Q9268" s="484"/>
    </row>
    <row r="9269" spans="1:17">
      <c r="A9269" s="466">
        <v>9252</v>
      </c>
      <c r="B9269" s="677"/>
      <c r="C9269" s="677"/>
      <c r="D9269" s="677"/>
      <c r="E9269" s="676"/>
      <c r="F9269" s="448"/>
      <c r="G9269" s="358"/>
      <c r="H9269" s="428"/>
      <c r="I9269" s="428"/>
      <c r="J9269" s="428"/>
      <c r="L9269" s="430"/>
      <c r="M9269" s="479"/>
      <c r="N9269" s="594">
        <f t="shared" si="179"/>
        <v>0</v>
      </c>
      <c r="O9269" s="594"/>
      <c r="P9269" s="484"/>
      <c r="Q9269" s="484"/>
    </row>
    <row r="9270" spans="1:17">
      <c r="A9270" s="466">
        <v>9253</v>
      </c>
      <c r="B9270" s="677"/>
      <c r="C9270" s="677"/>
      <c r="D9270" s="677"/>
      <c r="E9270" s="676"/>
      <c r="F9270" s="448"/>
      <c r="G9270" s="358"/>
      <c r="H9270" s="428"/>
      <c r="I9270" s="428"/>
      <c r="J9270" s="428"/>
      <c r="L9270" s="430"/>
      <c r="M9270" s="479"/>
      <c r="N9270" s="594">
        <f t="shared" si="179"/>
        <v>0</v>
      </c>
      <c r="O9270" s="594"/>
      <c r="P9270" s="484"/>
      <c r="Q9270" s="484"/>
    </row>
    <row r="9271" spans="1:17">
      <c r="A9271" s="466">
        <v>9254</v>
      </c>
      <c r="B9271" s="677"/>
      <c r="C9271" s="677"/>
      <c r="D9271" s="677"/>
      <c r="E9271" s="676"/>
      <c r="F9271" s="448"/>
      <c r="G9271" s="358"/>
      <c r="H9271" s="428"/>
      <c r="I9271" s="428"/>
      <c r="J9271" s="428"/>
      <c r="L9271" s="430"/>
      <c r="M9271" s="479"/>
      <c r="N9271" s="594">
        <f t="shared" si="179"/>
        <v>0</v>
      </c>
      <c r="O9271" s="594"/>
      <c r="P9271" s="484"/>
      <c r="Q9271" s="484"/>
    </row>
    <row r="9272" spans="1:17">
      <c r="A9272" s="466">
        <v>9255</v>
      </c>
      <c r="B9272" s="677"/>
      <c r="C9272" s="677"/>
      <c r="D9272" s="677"/>
      <c r="E9272" s="676"/>
      <c r="F9272" s="448"/>
      <c r="G9272" s="358"/>
      <c r="H9272" s="428"/>
      <c r="I9272" s="428"/>
      <c r="J9272" s="428"/>
      <c r="L9272" s="430"/>
      <c r="M9272" s="479"/>
      <c r="N9272" s="594">
        <f t="shared" si="179"/>
        <v>0</v>
      </c>
      <c r="O9272" s="594"/>
      <c r="P9272" s="484"/>
      <c r="Q9272" s="484"/>
    </row>
    <row r="9273" spans="1:17">
      <c r="A9273" s="466">
        <v>9256</v>
      </c>
      <c r="B9273" s="677"/>
      <c r="C9273" s="677"/>
      <c r="D9273" s="677"/>
      <c r="E9273" s="676"/>
      <c r="F9273" s="448"/>
      <c r="G9273" s="358"/>
      <c r="H9273" s="428"/>
      <c r="I9273" s="428"/>
      <c r="J9273" s="428"/>
      <c r="L9273" s="430"/>
      <c r="M9273" s="479"/>
      <c r="N9273" s="594">
        <f t="shared" si="179"/>
        <v>0</v>
      </c>
      <c r="O9273" s="594"/>
      <c r="P9273" s="484"/>
      <c r="Q9273" s="484"/>
    </row>
    <row r="9274" spans="1:17">
      <c r="A9274" s="466">
        <v>9257</v>
      </c>
      <c r="B9274" s="677"/>
      <c r="C9274" s="677"/>
      <c r="D9274" s="677"/>
      <c r="E9274" s="676"/>
      <c r="F9274" s="448"/>
      <c r="G9274" s="358"/>
      <c r="H9274" s="428"/>
      <c r="I9274" s="428"/>
      <c r="J9274" s="428"/>
      <c r="L9274" s="430"/>
      <c r="M9274" s="479"/>
      <c r="N9274" s="594">
        <f t="shared" si="179"/>
        <v>0</v>
      </c>
      <c r="O9274" s="594"/>
      <c r="P9274" s="484"/>
      <c r="Q9274" s="484"/>
    </row>
    <row r="9275" spans="1:17">
      <c r="A9275" s="466">
        <v>9258</v>
      </c>
      <c r="B9275" s="677"/>
      <c r="C9275" s="677"/>
      <c r="D9275" s="677"/>
      <c r="E9275" s="676"/>
      <c r="F9275" s="448"/>
      <c r="G9275" s="358"/>
      <c r="H9275" s="428"/>
      <c r="I9275" s="428"/>
      <c r="J9275" s="428"/>
      <c r="L9275" s="430"/>
      <c r="M9275" s="479"/>
      <c r="N9275" s="594">
        <f t="shared" si="179"/>
        <v>0</v>
      </c>
      <c r="O9275" s="594"/>
      <c r="P9275" s="484"/>
      <c r="Q9275" s="484"/>
    </row>
    <row r="9276" spans="1:17">
      <c r="A9276" s="466">
        <v>9259</v>
      </c>
      <c r="B9276" s="677"/>
      <c r="C9276" s="677"/>
      <c r="D9276" s="677"/>
      <c r="E9276" s="676"/>
      <c r="F9276" s="448"/>
      <c r="G9276" s="358"/>
      <c r="H9276" s="428"/>
      <c r="I9276" s="428"/>
      <c r="J9276" s="428"/>
      <c r="L9276" s="430"/>
      <c r="M9276" s="479"/>
      <c r="N9276" s="594">
        <f t="shared" si="179"/>
        <v>0</v>
      </c>
      <c r="O9276" s="594"/>
      <c r="P9276" s="484"/>
      <c r="Q9276" s="484"/>
    </row>
    <row r="9277" spans="1:17">
      <c r="A9277" s="466">
        <v>9260</v>
      </c>
      <c r="B9277" s="677"/>
      <c r="C9277" s="677"/>
      <c r="D9277" s="677"/>
      <c r="E9277" s="676"/>
      <c r="F9277" s="448"/>
      <c r="G9277" s="358"/>
      <c r="H9277" s="428"/>
      <c r="I9277" s="428"/>
      <c r="J9277" s="428"/>
      <c r="L9277" s="430"/>
      <c r="M9277" s="479"/>
      <c r="N9277" s="594">
        <f t="shared" si="179"/>
        <v>0</v>
      </c>
      <c r="O9277" s="594"/>
      <c r="P9277" s="484"/>
      <c r="Q9277" s="484"/>
    </row>
    <row r="9278" spans="1:17">
      <c r="A9278" s="466">
        <v>9261</v>
      </c>
      <c r="B9278" s="677"/>
      <c r="C9278" s="677"/>
      <c r="D9278" s="677"/>
      <c r="E9278" s="676"/>
      <c r="F9278" s="448"/>
      <c r="G9278" s="358"/>
      <c r="H9278" s="428"/>
      <c r="I9278" s="428"/>
      <c r="J9278" s="428"/>
      <c r="L9278" s="430"/>
      <c r="M9278" s="479"/>
      <c r="N9278" s="594">
        <f t="shared" si="179"/>
        <v>0</v>
      </c>
      <c r="O9278" s="594"/>
      <c r="P9278" s="484"/>
      <c r="Q9278" s="484"/>
    </row>
    <row r="9279" spans="1:17">
      <c r="A9279" s="466">
        <v>9262</v>
      </c>
      <c r="B9279" s="677"/>
      <c r="C9279" s="677"/>
      <c r="D9279" s="677"/>
      <c r="E9279" s="676"/>
      <c r="F9279" s="448"/>
      <c r="G9279" s="358"/>
      <c r="H9279" s="428"/>
      <c r="I9279" s="428"/>
      <c r="J9279" s="428"/>
      <c r="L9279" s="430"/>
      <c r="M9279" s="479"/>
      <c r="N9279" s="594">
        <f t="shared" si="179"/>
        <v>0</v>
      </c>
      <c r="O9279" s="594"/>
      <c r="P9279" s="484"/>
      <c r="Q9279" s="484"/>
    </row>
    <row r="9280" spans="1:17">
      <c r="A9280" s="466">
        <v>9263</v>
      </c>
      <c r="B9280" s="677"/>
      <c r="C9280" s="677"/>
      <c r="D9280" s="677"/>
      <c r="E9280" s="676"/>
      <c r="F9280" s="448"/>
      <c r="G9280" s="358"/>
      <c r="H9280" s="428"/>
      <c r="I9280" s="428"/>
      <c r="J9280" s="428"/>
      <c r="L9280" s="430"/>
      <c r="M9280" s="479"/>
      <c r="N9280" s="594">
        <f t="shared" si="179"/>
        <v>0</v>
      </c>
      <c r="O9280" s="594"/>
      <c r="P9280" s="484"/>
      <c r="Q9280" s="484"/>
    </row>
    <row r="9281" spans="1:17">
      <c r="A9281" s="466">
        <v>9264</v>
      </c>
      <c r="B9281" s="677"/>
      <c r="C9281" s="677"/>
      <c r="D9281" s="677"/>
      <c r="E9281" s="676"/>
      <c r="F9281" s="448"/>
      <c r="G9281" s="358"/>
      <c r="H9281" s="428"/>
      <c r="I9281" s="428"/>
      <c r="J9281" s="428"/>
      <c r="L9281" s="430"/>
      <c r="M9281" s="479"/>
      <c r="N9281" s="594">
        <f t="shared" si="179"/>
        <v>0</v>
      </c>
      <c r="O9281" s="594"/>
      <c r="P9281" s="484"/>
      <c r="Q9281" s="484"/>
    </row>
    <row r="9282" spans="1:17">
      <c r="A9282" s="466">
        <v>9265</v>
      </c>
      <c r="B9282" s="677"/>
      <c r="C9282" s="677"/>
      <c r="D9282" s="677"/>
      <c r="E9282" s="676"/>
      <c r="F9282" s="448"/>
      <c r="G9282" s="358"/>
      <c r="H9282" s="428"/>
      <c r="I9282" s="428"/>
      <c r="J9282" s="428"/>
      <c r="L9282" s="430"/>
      <c r="M9282" s="479"/>
      <c r="N9282" s="594">
        <f t="shared" si="179"/>
        <v>0</v>
      </c>
      <c r="O9282" s="594"/>
      <c r="P9282" s="484"/>
      <c r="Q9282" s="484"/>
    </row>
    <row r="9283" spans="1:17">
      <c r="A9283" s="466">
        <v>9266</v>
      </c>
      <c r="B9283" s="677"/>
      <c r="C9283" s="677"/>
      <c r="D9283" s="677"/>
      <c r="E9283" s="676"/>
      <c r="F9283" s="448"/>
      <c r="G9283" s="358"/>
      <c r="H9283" s="428"/>
      <c r="I9283" s="428"/>
      <c r="J9283" s="428"/>
      <c r="L9283" s="430"/>
      <c r="M9283" s="479"/>
      <c r="N9283" s="594">
        <f t="shared" si="179"/>
        <v>0</v>
      </c>
      <c r="O9283" s="594"/>
      <c r="P9283" s="484"/>
      <c r="Q9283" s="484"/>
    </row>
    <row r="9284" spans="1:17">
      <c r="A9284" s="466">
        <v>9267</v>
      </c>
      <c r="B9284" s="677"/>
      <c r="C9284" s="677"/>
      <c r="D9284" s="677"/>
      <c r="E9284" s="676"/>
      <c r="F9284" s="448"/>
      <c r="G9284" s="358"/>
      <c r="H9284" s="428"/>
      <c r="I9284" s="428"/>
      <c r="J9284" s="428"/>
      <c r="L9284" s="430"/>
      <c r="M9284" s="479"/>
      <c r="N9284" s="594">
        <f t="shared" si="179"/>
        <v>0</v>
      </c>
      <c r="O9284" s="594"/>
      <c r="P9284" s="484"/>
      <c r="Q9284" s="484"/>
    </row>
    <row r="9285" spans="1:17">
      <c r="A9285" s="466">
        <v>9268</v>
      </c>
      <c r="B9285" s="677"/>
      <c r="C9285" s="677"/>
      <c r="D9285" s="677"/>
      <c r="E9285" s="676"/>
      <c r="F9285" s="448"/>
      <c r="G9285" s="358"/>
      <c r="H9285" s="428"/>
      <c r="I9285" s="428"/>
      <c r="J9285" s="428"/>
      <c r="L9285" s="430"/>
      <c r="M9285" s="479"/>
      <c r="N9285" s="594">
        <f t="shared" si="179"/>
        <v>0</v>
      </c>
      <c r="O9285" s="594"/>
      <c r="P9285" s="484"/>
      <c r="Q9285" s="484"/>
    </row>
    <row r="9286" spans="1:17">
      <c r="A9286" s="466">
        <v>9269</v>
      </c>
      <c r="B9286" s="677"/>
      <c r="C9286" s="677"/>
      <c r="D9286" s="677"/>
      <c r="E9286" s="676"/>
      <c r="F9286" s="448"/>
      <c r="G9286" s="358"/>
      <c r="H9286" s="428"/>
      <c r="I9286" s="428"/>
      <c r="J9286" s="428"/>
      <c r="L9286" s="430"/>
      <c r="M9286" s="479"/>
      <c r="N9286" s="594">
        <f t="shared" si="179"/>
        <v>0</v>
      </c>
      <c r="O9286" s="594"/>
      <c r="P9286" s="484"/>
      <c r="Q9286" s="484"/>
    </row>
    <row r="9287" spans="1:17">
      <c r="A9287" s="466">
        <v>9270</v>
      </c>
      <c r="B9287" s="677"/>
      <c r="C9287" s="677"/>
      <c r="D9287" s="677"/>
      <c r="E9287" s="676"/>
      <c r="F9287" s="448"/>
      <c r="G9287" s="358"/>
      <c r="H9287" s="428"/>
      <c r="I9287" s="428"/>
      <c r="J9287" s="428"/>
      <c r="L9287" s="430"/>
      <c r="M9287" s="479"/>
      <c r="N9287" s="594">
        <f t="shared" si="179"/>
        <v>0</v>
      </c>
      <c r="O9287" s="594"/>
      <c r="P9287" s="484"/>
      <c r="Q9287" s="484"/>
    </row>
    <row r="9288" spans="1:17">
      <c r="A9288" s="466">
        <v>9271</v>
      </c>
      <c r="B9288" s="677"/>
      <c r="C9288" s="677"/>
      <c r="D9288" s="677"/>
      <c r="E9288" s="676"/>
      <c r="F9288" s="448"/>
      <c r="G9288" s="358"/>
      <c r="H9288" s="428"/>
      <c r="I9288" s="428"/>
      <c r="J9288" s="428"/>
      <c r="L9288" s="430"/>
      <c r="M9288" s="479"/>
      <c r="N9288" s="594">
        <f t="shared" si="179"/>
        <v>0</v>
      </c>
      <c r="O9288" s="594"/>
      <c r="P9288" s="484"/>
      <c r="Q9288" s="484"/>
    </row>
    <row r="9289" spans="1:17">
      <c r="A9289" s="466">
        <v>9272</v>
      </c>
      <c r="B9289" s="677"/>
      <c r="C9289" s="677"/>
      <c r="D9289" s="677"/>
      <c r="E9289" s="676"/>
      <c r="F9289" s="448"/>
      <c r="G9289" s="358"/>
      <c r="H9289" s="428"/>
      <c r="I9289" s="428"/>
      <c r="J9289" s="428"/>
      <c r="L9289" s="430"/>
      <c r="M9289" s="479"/>
      <c r="N9289" s="594">
        <f t="shared" si="179"/>
        <v>0</v>
      </c>
      <c r="O9289" s="594"/>
      <c r="P9289" s="484"/>
      <c r="Q9289" s="484"/>
    </row>
    <row r="9290" spans="1:17">
      <c r="A9290" s="466">
        <v>9273</v>
      </c>
      <c r="B9290" s="677"/>
      <c r="C9290" s="677"/>
      <c r="D9290" s="677"/>
      <c r="E9290" s="676"/>
      <c r="F9290" s="448"/>
      <c r="G9290" s="358"/>
      <c r="H9290" s="428"/>
      <c r="I9290" s="428"/>
      <c r="J9290" s="428"/>
      <c r="L9290" s="430"/>
      <c r="M9290" s="479"/>
      <c r="N9290" s="594">
        <f t="shared" si="179"/>
        <v>0</v>
      </c>
      <c r="O9290" s="594"/>
      <c r="P9290" s="484"/>
      <c r="Q9290" s="484"/>
    </row>
    <row r="9291" spans="1:17">
      <c r="A9291" s="466">
        <v>9274</v>
      </c>
      <c r="B9291" s="677"/>
      <c r="C9291" s="677"/>
      <c r="D9291" s="677"/>
      <c r="E9291" s="676"/>
      <c r="F9291" s="448"/>
      <c r="G9291" s="358"/>
      <c r="H9291" s="428"/>
      <c r="I9291" s="428"/>
      <c r="J9291" s="428"/>
      <c r="L9291" s="430"/>
      <c r="M9291" s="479"/>
      <c r="N9291" s="594">
        <f t="shared" si="179"/>
        <v>0</v>
      </c>
      <c r="O9291" s="594"/>
      <c r="P9291" s="484"/>
      <c r="Q9291" s="484"/>
    </row>
    <row r="9292" spans="1:17">
      <c r="A9292" s="466">
        <v>9275</v>
      </c>
      <c r="B9292" s="677"/>
      <c r="C9292" s="677"/>
      <c r="D9292" s="677"/>
      <c r="E9292" s="676"/>
      <c r="F9292" s="448"/>
      <c r="G9292" s="358"/>
      <c r="H9292" s="428"/>
      <c r="I9292" s="428"/>
      <c r="J9292" s="428"/>
      <c r="L9292" s="430"/>
      <c r="M9292" s="479"/>
      <c r="N9292" s="594">
        <f t="shared" si="179"/>
        <v>0</v>
      </c>
      <c r="O9292" s="594"/>
      <c r="P9292" s="484"/>
      <c r="Q9292" s="484"/>
    </row>
    <row r="9293" spans="1:17">
      <c r="A9293" s="466">
        <v>9276</v>
      </c>
      <c r="B9293" s="677"/>
      <c r="C9293" s="677"/>
      <c r="D9293" s="677"/>
      <c r="E9293" s="676"/>
      <c r="F9293" s="448"/>
      <c r="G9293" s="358"/>
      <c r="H9293" s="428"/>
      <c r="I9293" s="428"/>
      <c r="J9293" s="428"/>
      <c r="L9293" s="430"/>
      <c r="M9293" s="479"/>
      <c r="N9293" s="594">
        <f t="shared" si="179"/>
        <v>0</v>
      </c>
      <c r="O9293" s="594"/>
      <c r="P9293" s="484"/>
      <c r="Q9293" s="484"/>
    </row>
    <row r="9294" spans="1:17">
      <c r="A9294" s="466">
        <v>9277</v>
      </c>
      <c r="B9294" s="677"/>
      <c r="C9294" s="677"/>
      <c r="D9294" s="677"/>
      <c r="E9294" s="676"/>
      <c r="F9294" s="448"/>
      <c r="G9294" s="358"/>
      <c r="H9294" s="428"/>
      <c r="I9294" s="428"/>
      <c r="J9294" s="428"/>
      <c r="L9294" s="430"/>
      <c r="M9294" s="479"/>
      <c r="N9294" s="594">
        <f t="shared" si="179"/>
        <v>0</v>
      </c>
      <c r="O9294" s="594"/>
      <c r="P9294" s="484"/>
      <c r="Q9294" s="484"/>
    </row>
    <row r="9295" spans="1:17">
      <c r="A9295" s="466">
        <v>9278</v>
      </c>
      <c r="B9295" s="677"/>
      <c r="C9295" s="677"/>
      <c r="D9295" s="677"/>
      <c r="E9295" s="676"/>
      <c r="F9295" s="448"/>
      <c r="G9295" s="358"/>
      <c r="H9295" s="428"/>
      <c r="I9295" s="428"/>
      <c r="J9295" s="428"/>
      <c r="L9295" s="430"/>
      <c r="M9295" s="479"/>
      <c r="N9295" s="594">
        <f t="shared" si="179"/>
        <v>0</v>
      </c>
      <c r="O9295" s="594"/>
      <c r="P9295" s="484"/>
      <c r="Q9295" s="484"/>
    </row>
    <row r="9296" spans="1:17">
      <c r="A9296" s="466">
        <v>9279</v>
      </c>
      <c r="B9296" s="677"/>
      <c r="C9296" s="677"/>
      <c r="D9296" s="677"/>
      <c r="E9296" s="676"/>
      <c r="F9296" s="448"/>
      <c r="G9296" s="358"/>
      <c r="H9296" s="428"/>
      <c r="I9296" s="428"/>
      <c r="J9296" s="428"/>
      <c r="L9296" s="430"/>
      <c r="M9296" s="479"/>
      <c r="N9296" s="594">
        <f t="shared" si="179"/>
        <v>0</v>
      </c>
      <c r="O9296" s="594"/>
      <c r="P9296" s="484"/>
      <c r="Q9296" s="484"/>
    </row>
    <row r="9297" spans="1:17">
      <c r="A9297" s="466">
        <v>9280</v>
      </c>
      <c r="B9297" s="677"/>
      <c r="C9297" s="677"/>
      <c r="D9297" s="677"/>
      <c r="E9297" s="676"/>
      <c r="F9297" s="448"/>
      <c r="G9297" s="358"/>
      <c r="H9297" s="428"/>
      <c r="I9297" s="428"/>
      <c r="J9297" s="428"/>
      <c r="L9297" s="430"/>
      <c r="M9297" s="479"/>
      <c r="N9297" s="594">
        <f t="shared" si="179"/>
        <v>0</v>
      </c>
      <c r="O9297" s="594"/>
      <c r="P9297" s="484"/>
      <c r="Q9297" s="484"/>
    </row>
    <row r="9298" spans="1:17">
      <c r="A9298" s="466">
        <v>9281</v>
      </c>
      <c r="B9298" s="677"/>
      <c r="C9298" s="677"/>
      <c r="D9298" s="677"/>
      <c r="E9298" s="676"/>
      <c r="F9298" s="448"/>
      <c r="G9298" s="358"/>
      <c r="H9298" s="428"/>
      <c r="I9298" s="428"/>
      <c r="J9298" s="428"/>
      <c r="L9298" s="430"/>
      <c r="M9298" s="479"/>
      <c r="N9298" s="594">
        <f t="shared" si="179"/>
        <v>0</v>
      </c>
      <c r="O9298" s="594"/>
      <c r="P9298" s="484"/>
      <c r="Q9298" s="484"/>
    </row>
    <row r="9299" spans="1:17">
      <c r="A9299" s="466">
        <v>9282</v>
      </c>
      <c r="B9299" s="677"/>
      <c r="C9299" s="677"/>
      <c r="D9299" s="677"/>
      <c r="E9299" s="676"/>
      <c r="F9299" s="448"/>
      <c r="G9299" s="358"/>
      <c r="H9299" s="428"/>
      <c r="I9299" s="428"/>
      <c r="J9299" s="428"/>
      <c r="L9299" s="430"/>
      <c r="M9299" s="479"/>
      <c r="N9299" s="594">
        <f t="shared" ref="N9299:N9362" si="180">+IF((O9298-I9298)&gt;$O$8,1,0)*IF(I9298&gt;$O$9,1,0)*IF(O9298&gt;($O$11-$O$10),1,0)</f>
        <v>0</v>
      </c>
      <c r="O9299" s="594"/>
      <c r="P9299" s="484"/>
      <c r="Q9299" s="484"/>
    </row>
    <row r="9300" spans="1:17">
      <c r="A9300" s="466">
        <v>9283</v>
      </c>
      <c r="B9300" s="677"/>
      <c r="C9300" s="677"/>
      <c r="D9300" s="677"/>
      <c r="E9300" s="676"/>
      <c r="F9300" s="448"/>
      <c r="G9300" s="358"/>
      <c r="H9300" s="428"/>
      <c r="I9300" s="428"/>
      <c r="J9300" s="428"/>
      <c r="L9300" s="430"/>
      <c r="M9300" s="479"/>
      <c r="N9300" s="594">
        <f t="shared" si="180"/>
        <v>0</v>
      </c>
      <c r="O9300" s="594"/>
      <c r="P9300" s="484"/>
      <c r="Q9300" s="484"/>
    </row>
    <row r="9301" spans="1:17">
      <c r="A9301" s="466">
        <v>9284</v>
      </c>
      <c r="B9301" s="677"/>
      <c r="C9301" s="677"/>
      <c r="D9301" s="677"/>
      <c r="E9301" s="676"/>
      <c r="F9301" s="448"/>
      <c r="G9301" s="358"/>
      <c r="H9301" s="428"/>
      <c r="I9301" s="428"/>
      <c r="J9301" s="428"/>
      <c r="L9301" s="430"/>
      <c r="M9301" s="479"/>
      <c r="N9301" s="594">
        <f t="shared" si="180"/>
        <v>0</v>
      </c>
      <c r="O9301" s="594"/>
      <c r="P9301" s="484"/>
      <c r="Q9301" s="484"/>
    </row>
    <row r="9302" spans="1:17">
      <c r="A9302" s="466">
        <v>9285</v>
      </c>
      <c r="B9302" s="677"/>
      <c r="C9302" s="677"/>
      <c r="D9302" s="677"/>
      <c r="E9302" s="676"/>
      <c r="F9302" s="448"/>
      <c r="G9302" s="358"/>
      <c r="H9302" s="428"/>
      <c r="I9302" s="428"/>
      <c r="J9302" s="428"/>
      <c r="L9302" s="430"/>
      <c r="M9302" s="479"/>
      <c r="N9302" s="594">
        <f t="shared" si="180"/>
        <v>0</v>
      </c>
      <c r="O9302" s="594"/>
      <c r="P9302" s="484"/>
      <c r="Q9302" s="484"/>
    </row>
    <row r="9303" spans="1:17">
      <c r="A9303" s="466">
        <v>9286</v>
      </c>
      <c r="B9303" s="677"/>
      <c r="C9303" s="677"/>
      <c r="D9303" s="677"/>
      <c r="E9303" s="676"/>
      <c r="F9303" s="448"/>
      <c r="G9303" s="358"/>
      <c r="H9303" s="428"/>
      <c r="I9303" s="428"/>
      <c r="J9303" s="428"/>
      <c r="L9303" s="430"/>
      <c r="M9303" s="479"/>
      <c r="N9303" s="594">
        <f t="shared" si="180"/>
        <v>0</v>
      </c>
      <c r="O9303" s="594"/>
      <c r="P9303" s="484"/>
      <c r="Q9303" s="484"/>
    </row>
    <row r="9304" spans="1:17">
      <c r="A9304" s="466">
        <v>9287</v>
      </c>
      <c r="B9304" s="677"/>
      <c r="C9304" s="677"/>
      <c r="D9304" s="677"/>
      <c r="E9304" s="676"/>
      <c r="F9304" s="448"/>
      <c r="G9304" s="358"/>
      <c r="H9304" s="428"/>
      <c r="I9304" s="428"/>
      <c r="J9304" s="428"/>
      <c r="L9304" s="430"/>
      <c r="M9304" s="479"/>
      <c r="N9304" s="594">
        <f t="shared" si="180"/>
        <v>0</v>
      </c>
      <c r="O9304" s="594"/>
      <c r="P9304" s="484"/>
      <c r="Q9304" s="484"/>
    </row>
    <row r="9305" spans="1:17">
      <c r="A9305" s="466">
        <v>9288</v>
      </c>
      <c r="B9305" s="677"/>
      <c r="C9305" s="677"/>
      <c r="D9305" s="677"/>
      <c r="E9305" s="676"/>
      <c r="F9305" s="448"/>
      <c r="G9305" s="358"/>
      <c r="H9305" s="428"/>
      <c r="I9305" s="428"/>
      <c r="J9305" s="428"/>
      <c r="L9305" s="430"/>
      <c r="M9305" s="479"/>
      <c r="N9305" s="594">
        <f t="shared" si="180"/>
        <v>0</v>
      </c>
      <c r="O9305" s="594"/>
      <c r="P9305" s="484"/>
      <c r="Q9305" s="484"/>
    </row>
    <row r="9306" spans="1:17">
      <c r="A9306" s="466">
        <v>9289</v>
      </c>
      <c r="B9306" s="677"/>
      <c r="C9306" s="677"/>
      <c r="D9306" s="677"/>
      <c r="E9306" s="676"/>
      <c r="F9306" s="448"/>
      <c r="G9306" s="358"/>
      <c r="H9306" s="428"/>
      <c r="I9306" s="428"/>
      <c r="J9306" s="428"/>
      <c r="L9306" s="430"/>
      <c r="M9306" s="479"/>
      <c r="N9306" s="594">
        <f t="shared" si="180"/>
        <v>0</v>
      </c>
      <c r="O9306" s="594"/>
      <c r="P9306" s="484"/>
      <c r="Q9306" s="484"/>
    </row>
    <row r="9307" spans="1:17">
      <c r="A9307" s="466">
        <v>9290</v>
      </c>
      <c r="B9307" s="677"/>
      <c r="C9307" s="677"/>
      <c r="D9307" s="677"/>
      <c r="E9307" s="676"/>
      <c r="F9307" s="448"/>
      <c r="G9307" s="358"/>
      <c r="H9307" s="428"/>
      <c r="I9307" s="428"/>
      <c r="J9307" s="428"/>
      <c r="L9307" s="430"/>
      <c r="M9307" s="479"/>
      <c r="N9307" s="594">
        <f t="shared" si="180"/>
        <v>0</v>
      </c>
      <c r="O9307" s="594"/>
      <c r="P9307" s="484"/>
      <c r="Q9307" s="484"/>
    </row>
    <row r="9308" spans="1:17">
      <c r="A9308" s="466">
        <v>9291</v>
      </c>
      <c r="B9308" s="677"/>
      <c r="C9308" s="677"/>
      <c r="D9308" s="677"/>
      <c r="E9308" s="676"/>
      <c r="F9308" s="448"/>
      <c r="G9308" s="358"/>
      <c r="H9308" s="428"/>
      <c r="I9308" s="428"/>
      <c r="J9308" s="428"/>
      <c r="L9308" s="430"/>
      <c r="M9308" s="479"/>
      <c r="N9308" s="594">
        <f t="shared" si="180"/>
        <v>0</v>
      </c>
      <c r="O9308" s="594"/>
      <c r="P9308" s="484"/>
      <c r="Q9308" s="484"/>
    </row>
    <row r="9309" spans="1:17">
      <c r="A9309" s="466">
        <v>9292</v>
      </c>
      <c r="B9309" s="677"/>
      <c r="C9309" s="677"/>
      <c r="D9309" s="677"/>
      <c r="E9309" s="676"/>
      <c r="F9309" s="448"/>
      <c r="G9309" s="358"/>
      <c r="H9309" s="428"/>
      <c r="I9309" s="428"/>
      <c r="J9309" s="428"/>
      <c r="L9309" s="430"/>
      <c r="M9309" s="479"/>
      <c r="N9309" s="594">
        <f t="shared" si="180"/>
        <v>0</v>
      </c>
      <c r="O9309" s="594"/>
      <c r="P9309" s="484"/>
      <c r="Q9309" s="484"/>
    </row>
    <row r="9310" spans="1:17">
      <c r="A9310" s="466">
        <v>9293</v>
      </c>
      <c r="B9310" s="677"/>
      <c r="C9310" s="677"/>
      <c r="D9310" s="677"/>
      <c r="E9310" s="676"/>
      <c r="F9310" s="448"/>
      <c r="G9310" s="358"/>
      <c r="H9310" s="428"/>
      <c r="I9310" s="428"/>
      <c r="J9310" s="428"/>
      <c r="L9310" s="430"/>
      <c r="M9310" s="479"/>
      <c r="N9310" s="594">
        <f t="shared" si="180"/>
        <v>0</v>
      </c>
      <c r="O9310" s="594"/>
      <c r="P9310" s="484"/>
      <c r="Q9310" s="484"/>
    </row>
    <row r="9311" spans="1:17">
      <c r="A9311" s="466">
        <v>9294</v>
      </c>
      <c r="B9311" s="677"/>
      <c r="C9311" s="677"/>
      <c r="D9311" s="677"/>
      <c r="E9311" s="676"/>
      <c r="F9311" s="448"/>
      <c r="G9311" s="358"/>
      <c r="H9311" s="428"/>
      <c r="I9311" s="428"/>
      <c r="J9311" s="428"/>
      <c r="L9311" s="430"/>
      <c r="M9311" s="479"/>
      <c r="N9311" s="594">
        <f t="shared" si="180"/>
        <v>0</v>
      </c>
      <c r="O9311" s="594"/>
      <c r="P9311" s="484"/>
      <c r="Q9311" s="484"/>
    </row>
    <row r="9312" spans="1:17">
      <c r="A9312" s="466">
        <v>9295</v>
      </c>
      <c r="B9312" s="677"/>
      <c r="C9312" s="677"/>
      <c r="D9312" s="677"/>
      <c r="E9312" s="676"/>
      <c r="F9312" s="448"/>
      <c r="G9312" s="358"/>
      <c r="H9312" s="428"/>
      <c r="I9312" s="428"/>
      <c r="J9312" s="428"/>
      <c r="L9312" s="430"/>
      <c r="M9312" s="479"/>
      <c r="N9312" s="594">
        <f t="shared" si="180"/>
        <v>0</v>
      </c>
      <c r="O9312" s="594"/>
      <c r="P9312" s="484"/>
      <c r="Q9312" s="484"/>
    </row>
    <row r="9313" spans="1:17">
      <c r="A9313" s="466">
        <v>9296</v>
      </c>
      <c r="B9313" s="677"/>
      <c r="C9313" s="677"/>
      <c r="D9313" s="677"/>
      <c r="E9313" s="676"/>
      <c r="F9313" s="448"/>
      <c r="G9313" s="358"/>
      <c r="H9313" s="428"/>
      <c r="I9313" s="428"/>
      <c r="J9313" s="428"/>
      <c r="L9313" s="430"/>
      <c r="M9313" s="479"/>
      <c r="N9313" s="594">
        <f t="shared" si="180"/>
        <v>0</v>
      </c>
      <c r="O9313" s="594"/>
      <c r="P9313" s="484"/>
      <c r="Q9313" s="484"/>
    </row>
    <row r="9314" spans="1:17">
      <c r="A9314" s="466">
        <v>9297</v>
      </c>
      <c r="B9314" s="677"/>
      <c r="C9314" s="677"/>
      <c r="D9314" s="677"/>
      <c r="E9314" s="676"/>
      <c r="F9314" s="448"/>
      <c r="G9314" s="358"/>
      <c r="H9314" s="428"/>
      <c r="I9314" s="428"/>
      <c r="J9314" s="428"/>
      <c r="L9314" s="430"/>
      <c r="M9314" s="479"/>
      <c r="N9314" s="594">
        <f t="shared" si="180"/>
        <v>0</v>
      </c>
      <c r="O9314" s="594"/>
      <c r="P9314" s="484"/>
      <c r="Q9314" s="484"/>
    </row>
    <row r="9315" spans="1:17">
      <c r="A9315" s="466">
        <v>9298</v>
      </c>
      <c r="B9315" s="677"/>
      <c r="C9315" s="677"/>
      <c r="D9315" s="677"/>
      <c r="E9315" s="676"/>
      <c r="F9315" s="448"/>
      <c r="G9315" s="358"/>
      <c r="H9315" s="428"/>
      <c r="I9315" s="428"/>
      <c r="J9315" s="428"/>
      <c r="L9315" s="430"/>
      <c r="M9315" s="479"/>
      <c r="N9315" s="594">
        <f t="shared" si="180"/>
        <v>0</v>
      </c>
      <c r="O9315" s="594"/>
      <c r="P9315" s="484"/>
      <c r="Q9315" s="484"/>
    </row>
    <row r="9316" spans="1:17">
      <c r="A9316" s="466">
        <v>9299</v>
      </c>
      <c r="B9316" s="677"/>
      <c r="C9316" s="677"/>
      <c r="D9316" s="677"/>
      <c r="E9316" s="676"/>
      <c r="F9316" s="448"/>
      <c r="G9316" s="358"/>
      <c r="H9316" s="428"/>
      <c r="I9316" s="428"/>
      <c r="J9316" s="428"/>
      <c r="L9316" s="430"/>
      <c r="M9316" s="479"/>
      <c r="N9316" s="594">
        <f t="shared" si="180"/>
        <v>0</v>
      </c>
      <c r="O9316" s="594"/>
      <c r="P9316" s="484"/>
      <c r="Q9316" s="484"/>
    </row>
    <row r="9317" spans="1:17">
      <c r="A9317" s="466">
        <v>9300</v>
      </c>
      <c r="B9317" s="677"/>
      <c r="C9317" s="677"/>
      <c r="D9317" s="677"/>
      <c r="E9317" s="676"/>
      <c r="F9317" s="448"/>
      <c r="G9317" s="358"/>
      <c r="H9317" s="428"/>
      <c r="I9317" s="428"/>
      <c r="J9317" s="428"/>
      <c r="L9317" s="430"/>
      <c r="M9317" s="479"/>
      <c r="N9317" s="594">
        <f t="shared" si="180"/>
        <v>0</v>
      </c>
      <c r="O9317" s="594"/>
      <c r="P9317" s="484"/>
      <c r="Q9317" s="484"/>
    </row>
    <row r="9318" spans="1:17">
      <c r="A9318" s="466">
        <v>9301</v>
      </c>
      <c r="B9318" s="677"/>
      <c r="C9318" s="677"/>
      <c r="D9318" s="677"/>
      <c r="E9318" s="676"/>
      <c r="F9318" s="448"/>
      <c r="G9318" s="358"/>
      <c r="H9318" s="428"/>
      <c r="I9318" s="428"/>
      <c r="J9318" s="428"/>
      <c r="L9318" s="430"/>
      <c r="M9318" s="479"/>
      <c r="N9318" s="594">
        <f t="shared" si="180"/>
        <v>0</v>
      </c>
      <c r="O9318" s="594"/>
      <c r="P9318" s="484"/>
      <c r="Q9318" s="484"/>
    </row>
    <row r="9319" spans="1:17">
      <c r="A9319" s="466">
        <v>9302</v>
      </c>
      <c r="B9319" s="677"/>
      <c r="C9319" s="677"/>
      <c r="D9319" s="677"/>
      <c r="E9319" s="676"/>
      <c r="F9319" s="448"/>
      <c r="G9319" s="358"/>
      <c r="H9319" s="428"/>
      <c r="I9319" s="428"/>
      <c r="J9319" s="428"/>
      <c r="L9319" s="430"/>
      <c r="M9319" s="479"/>
      <c r="N9319" s="594">
        <f t="shared" si="180"/>
        <v>0</v>
      </c>
      <c r="O9319" s="594"/>
      <c r="P9319" s="484"/>
      <c r="Q9319" s="484"/>
    </row>
    <row r="9320" spans="1:17">
      <c r="A9320" s="466">
        <v>9303</v>
      </c>
      <c r="B9320" s="677"/>
      <c r="C9320" s="677"/>
      <c r="D9320" s="677"/>
      <c r="E9320" s="676"/>
      <c r="F9320" s="448"/>
      <c r="G9320" s="358"/>
      <c r="H9320" s="428"/>
      <c r="I9320" s="428"/>
      <c r="J9320" s="428"/>
      <c r="L9320" s="430"/>
      <c r="M9320" s="479"/>
      <c r="N9320" s="594">
        <f t="shared" si="180"/>
        <v>0</v>
      </c>
      <c r="O9320" s="594"/>
      <c r="P9320" s="484"/>
      <c r="Q9320" s="484"/>
    </row>
    <row r="9321" spans="1:17">
      <c r="A9321" s="466">
        <v>9304</v>
      </c>
      <c r="B9321" s="677"/>
      <c r="C9321" s="677"/>
      <c r="D9321" s="677"/>
      <c r="E9321" s="676"/>
      <c r="F9321" s="448"/>
      <c r="G9321" s="358"/>
      <c r="H9321" s="428"/>
      <c r="I9321" s="428"/>
      <c r="J9321" s="428"/>
      <c r="L9321" s="430"/>
      <c r="M9321" s="479"/>
      <c r="N9321" s="594">
        <f t="shared" si="180"/>
        <v>0</v>
      </c>
      <c r="O9321" s="594"/>
      <c r="P9321" s="484"/>
      <c r="Q9321" s="484"/>
    </row>
    <row r="9322" spans="1:17">
      <c r="A9322" s="466">
        <v>9305</v>
      </c>
      <c r="B9322" s="677"/>
      <c r="C9322" s="677"/>
      <c r="D9322" s="677"/>
      <c r="E9322" s="676"/>
      <c r="F9322" s="448"/>
      <c r="G9322" s="358"/>
      <c r="H9322" s="428"/>
      <c r="I9322" s="428"/>
      <c r="J9322" s="428"/>
      <c r="L9322" s="430"/>
      <c r="M9322" s="479"/>
      <c r="N9322" s="594">
        <f t="shared" si="180"/>
        <v>0</v>
      </c>
      <c r="O9322" s="594"/>
      <c r="P9322" s="484"/>
      <c r="Q9322" s="484"/>
    </row>
    <row r="9323" spans="1:17">
      <c r="A9323" s="466">
        <v>9306</v>
      </c>
      <c r="B9323" s="677"/>
      <c r="C9323" s="677"/>
      <c r="D9323" s="677"/>
      <c r="E9323" s="676"/>
      <c r="F9323" s="448"/>
      <c r="G9323" s="358"/>
      <c r="H9323" s="428"/>
      <c r="I9323" s="428"/>
      <c r="J9323" s="428"/>
      <c r="L9323" s="430"/>
      <c r="M9323" s="479"/>
      <c r="N9323" s="594">
        <f t="shared" si="180"/>
        <v>0</v>
      </c>
      <c r="O9323" s="594"/>
      <c r="P9323" s="484"/>
      <c r="Q9323" s="484"/>
    </row>
    <row r="9324" spans="1:17">
      <c r="A9324" s="466">
        <v>9307</v>
      </c>
      <c r="B9324" s="677"/>
      <c r="C9324" s="677"/>
      <c r="D9324" s="677"/>
      <c r="E9324" s="676"/>
      <c r="F9324" s="448"/>
      <c r="G9324" s="358"/>
      <c r="H9324" s="428"/>
      <c r="I9324" s="428"/>
      <c r="J9324" s="428"/>
      <c r="L9324" s="430"/>
      <c r="M9324" s="479"/>
      <c r="N9324" s="594">
        <f t="shared" si="180"/>
        <v>0</v>
      </c>
      <c r="O9324" s="594"/>
      <c r="P9324" s="484"/>
      <c r="Q9324" s="484"/>
    </row>
    <row r="9325" spans="1:17">
      <c r="A9325" s="466">
        <v>9308</v>
      </c>
      <c r="B9325" s="677"/>
      <c r="C9325" s="677"/>
      <c r="D9325" s="677"/>
      <c r="E9325" s="676"/>
      <c r="F9325" s="448"/>
      <c r="G9325" s="358"/>
      <c r="H9325" s="428"/>
      <c r="I9325" s="428"/>
      <c r="J9325" s="428"/>
      <c r="L9325" s="430"/>
      <c r="M9325" s="479"/>
      <c r="N9325" s="594">
        <f t="shared" si="180"/>
        <v>0</v>
      </c>
      <c r="O9325" s="594"/>
      <c r="P9325" s="484"/>
      <c r="Q9325" s="484"/>
    </row>
    <row r="9326" spans="1:17">
      <c r="A9326" s="466">
        <v>9309</v>
      </c>
      <c r="B9326" s="677"/>
      <c r="C9326" s="677"/>
      <c r="D9326" s="677"/>
      <c r="E9326" s="676"/>
      <c r="F9326" s="448"/>
      <c r="G9326" s="358"/>
      <c r="H9326" s="428"/>
      <c r="I9326" s="428"/>
      <c r="J9326" s="428"/>
      <c r="L9326" s="430"/>
      <c r="M9326" s="479"/>
      <c r="N9326" s="594">
        <f t="shared" si="180"/>
        <v>0</v>
      </c>
      <c r="O9326" s="594"/>
      <c r="P9326" s="484"/>
      <c r="Q9326" s="484"/>
    </row>
    <row r="9327" spans="1:17">
      <c r="A9327" s="466">
        <v>9310</v>
      </c>
      <c r="B9327" s="677"/>
      <c r="C9327" s="677"/>
      <c r="D9327" s="677"/>
      <c r="E9327" s="676"/>
      <c r="F9327" s="448"/>
      <c r="G9327" s="358"/>
      <c r="H9327" s="428"/>
      <c r="I9327" s="428"/>
      <c r="J9327" s="428"/>
      <c r="L9327" s="430"/>
      <c r="M9327" s="479"/>
      <c r="N9327" s="594">
        <f t="shared" si="180"/>
        <v>0</v>
      </c>
      <c r="O9327" s="594"/>
      <c r="P9327" s="484"/>
      <c r="Q9327" s="484"/>
    </row>
    <row r="9328" spans="1:17">
      <c r="A9328" s="466">
        <v>9311</v>
      </c>
      <c r="B9328" s="677"/>
      <c r="C9328" s="677"/>
      <c r="D9328" s="677"/>
      <c r="E9328" s="676"/>
      <c r="F9328" s="448"/>
      <c r="G9328" s="358"/>
      <c r="H9328" s="428"/>
      <c r="I9328" s="428"/>
      <c r="J9328" s="428"/>
      <c r="L9328" s="430"/>
      <c r="M9328" s="479"/>
      <c r="N9328" s="594">
        <f t="shared" si="180"/>
        <v>0</v>
      </c>
      <c r="O9328" s="594"/>
      <c r="P9328" s="484"/>
      <c r="Q9328" s="484"/>
    </row>
    <row r="9329" spans="1:17">
      <c r="A9329" s="466">
        <v>9312</v>
      </c>
      <c r="B9329" s="677"/>
      <c r="C9329" s="677"/>
      <c r="D9329" s="677"/>
      <c r="E9329" s="676"/>
      <c r="F9329" s="448"/>
      <c r="G9329" s="358"/>
      <c r="H9329" s="428"/>
      <c r="I9329" s="428"/>
      <c r="J9329" s="428"/>
      <c r="L9329" s="430"/>
      <c r="M9329" s="479"/>
      <c r="N9329" s="594">
        <f t="shared" si="180"/>
        <v>0</v>
      </c>
      <c r="O9329" s="594"/>
      <c r="P9329" s="484"/>
      <c r="Q9329" s="484"/>
    </row>
    <row r="9330" spans="1:17">
      <c r="A9330" s="466">
        <v>9313</v>
      </c>
      <c r="B9330" s="677"/>
      <c r="C9330" s="677"/>
      <c r="D9330" s="677"/>
      <c r="E9330" s="676"/>
      <c r="F9330" s="448"/>
      <c r="G9330" s="358"/>
      <c r="H9330" s="428"/>
      <c r="I9330" s="428"/>
      <c r="J9330" s="428"/>
      <c r="L9330" s="430"/>
      <c r="M9330" s="479"/>
      <c r="N9330" s="594">
        <f t="shared" si="180"/>
        <v>0</v>
      </c>
      <c r="O9330" s="594"/>
      <c r="P9330" s="484"/>
      <c r="Q9330" s="484"/>
    </row>
    <row r="9331" spans="1:17">
      <c r="A9331" s="466">
        <v>9314</v>
      </c>
      <c r="B9331" s="677"/>
      <c r="C9331" s="677"/>
      <c r="D9331" s="677"/>
      <c r="E9331" s="676"/>
      <c r="F9331" s="448"/>
      <c r="G9331" s="358"/>
      <c r="H9331" s="428"/>
      <c r="I9331" s="428"/>
      <c r="J9331" s="428"/>
      <c r="L9331" s="430"/>
      <c r="M9331" s="479"/>
      <c r="N9331" s="594">
        <f t="shared" si="180"/>
        <v>0</v>
      </c>
      <c r="O9331" s="594"/>
      <c r="P9331" s="484"/>
      <c r="Q9331" s="484"/>
    </row>
    <row r="9332" spans="1:17">
      <c r="A9332" s="466">
        <v>9315</v>
      </c>
      <c r="B9332" s="677"/>
      <c r="C9332" s="677"/>
      <c r="D9332" s="677"/>
      <c r="E9332" s="676"/>
      <c r="F9332" s="448"/>
      <c r="G9332" s="358"/>
      <c r="H9332" s="428"/>
      <c r="I9332" s="428"/>
      <c r="J9332" s="428"/>
      <c r="L9332" s="430"/>
      <c r="M9332" s="479"/>
      <c r="N9332" s="594">
        <f t="shared" si="180"/>
        <v>0</v>
      </c>
      <c r="O9332" s="594"/>
      <c r="P9332" s="484"/>
      <c r="Q9332" s="484"/>
    </row>
    <row r="9333" spans="1:17">
      <c r="A9333" s="466">
        <v>9316</v>
      </c>
      <c r="B9333" s="677"/>
      <c r="C9333" s="677"/>
      <c r="D9333" s="677"/>
      <c r="E9333" s="676"/>
      <c r="F9333" s="448"/>
      <c r="G9333" s="358"/>
      <c r="H9333" s="428"/>
      <c r="I9333" s="428"/>
      <c r="J9333" s="428"/>
      <c r="L9333" s="430"/>
      <c r="M9333" s="479"/>
      <c r="N9333" s="594">
        <f t="shared" si="180"/>
        <v>0</v>
      </c>
      <c r="O9333" s="594"/>
      <c r="P9333" s="484"/>
      <c r="Q9333" s="484"/>
    </row>
    <row r="9334" spans="1:17">
      <c r="A9334" s="466">
        <v>9317</v>
      </c>
      <c r="B9334" s="677"/>
      <c r="C9334" s="677"/>
      <c r="D9334" s="677"/>
      <c r="E9334" s="676"/>
      <c r="F9334" s="448"/>
      <c r="G9334" s="358"/>
      <c r="H9334" s="428"/>
      <c r="I9334" s="428"/>
      <c r="J9334" s="428"/>
      <c r="L9334" s="430"/>
      <c r="M9334" s="479"/>
      <c r="N9334" s="594">
        <f t="shared" si="180"/>
        <v>0</v>
      </c>
      <c r="O9334" s="594"/>
      <c r="P9334" s="484"/>
      <c r="Q9334" s="484"/>
    </row>
    <row r="9335" spans="1:17">
      <c r="A9335" s="466">
        <v>9318</v>
      </c>
      <c r="B9335" s="677"/>
      <c r="C9335" s="677"/>
      <c r="D9335" s="677"/>
      <c r="E9335" s="676"/>
      <c r="F9335" s="448"/>
      <c r="G9335" s="358"/>
      <c r="H9335" s="428"/>
      <c r="I9335" s="428"/>
      <c r="J9335" s="428"/>
      <c r="L9335" s="430"/>
      <c r="M9335" s="479"/>
      <c r="N9335" s="594">
        <f t="shared" si="180"/>
        <v>0</v>
      </c>
      <c r="O9335" s="594"/>
      <c r="P9335" s="484"/>
      <c r="Q9335" s="484"/>
    </row>
    <row r="9336" spans="1:17">
      <c r="A9336" s="466">
        <v>9319</v>
      </c>
      <c r="B9336" s="677"/>
      <c r="C9336" s="677"/>
      <c r="D9336" s="677"/>
      <c r="E9336" s="676"/>
      <c r="F9336" s="448"/>
      <c r="G9336" s="358"/>
      <c r="H9336" s="428"/>
      <c r="I9336" s="428"/>
      <c r="J9336" s="428"/>
      <c r="L9336" s="430"/>
      <c r="M9336" s="479"/>
      <c r="N9336" s="594">
        <f t="shared" si="180"/>
        <v>0</v>
      </c>
      <c r="O9336" s="594"/>
      <c r="P9336" s="484"/>
      <c r="Q9336" s="484"/>
    </row>
    <row r="9337" spans="1:17">
      <c r="A9337" s="466">
        <v>9320</v>
      </c>
      <c r="B9337" s="677"/>
      <c r="C9337" s="677"/>
      <c r="D9337" s="677"/>
      <c r="E9337" s="676"/>
      <c r="F9337" s="448"/>
      <c r="G9337" s="358"/>
      <c r="H9337" s="428"/>
      <c r="I9337" s="428"/>
      <c r="J9337" s="428"/>
      <c r="L9337" s="430"/>
      <c r="M9337" s="479"/>
      <c r="N9337" s="594">
        <f t="shared" si="180"/>
        <v>0</v>
      </c>
      <c r="O9337" s="594"/>
      <c r="P9337" s="484"/>
      <c r="Q9337" s="484"/>
    </row>
    <row r="9338" spans="1:17">
      <c r="A9338" s="466">
        <v>9321</v>
      </c>
      <c r="B9338" s="677"/>
      <c r="C9338" s="677"/>
      <c r="D9338" s="677"/>
      <c r="E9338" s="676"/>
      <c r="F9338" s="448"/>
      <c r="G9338" s="358"/>
      <c r="H9338" s="428"/>
      <c r="I9338" s="428"/>
      <c r="J9338" s="428"/>
      <c r="L9338" s="430"/>
      <c r="M9338" s="479"/>
      <c r="N9338" s="594">
        <f t="shared" si="180"/>
        <v>0</v>
      </c>
      <c r="O9338" s="594"/>
      <c r="P9338" s="484"/>
      <c r="Q9338" s="484"/>
    </row>
    <row r="9339" spans="1:17">
      <c r="A9339" s="466">
        <v>9322</v>
      </c>
      <c r="B9339" s="677"/>
      <c r="C9339" s="677"/>
      <c r="D9339" s="677"/>
      <c r="E9339" s="676"/>
      <c r="F9339" s="448"/>
      <c r="G9339" s="358"/>
      <c r="H9339" s="428"/>
      <c r="I9339" s="428"/>
      <c r="J9339" s="428"/>
      <c r="L9339" s="430"/>
      <c r="M9339" s="479"/>
      <c r="N9339" s="594">
        <f t="shared" si="180"/>
        <v>0</v>
      </c>
      <c r="O9339" s="594"/>
      <c r="P9339" s="484"/>
      <c r="Q9339" s="484"/>
    </row>
    <row r="9340" spans="1:17">
      <c r="A9340" s="466">
        <v>9323</v>
      </c>
      <c r="B9340" s="677"/>
      <c r="C9340" s="677"/>
      <c r="D9340" s="677"/>
      <c r="E9340" s="676"/>
      <c r="F9340" s="448"/>
      <c r="G9340" s="358"/>
      <c r="H9340" s="428"/>
      <c r="I9340" s="428"/>
      <c r="J9340" s="428"/>
      <c r="L9340" s="430"/>
      <c r="M9340" s="479"/>
      <c r="N9340" s="594">
        <f t="shared" si="180"/>
        <v>0</v>
      </c>
      <c r="O9340" s="594"/>
      <c r="P9340" s="484"/>
      <c r="Q9340" s="484"/>
    </row>
    <row r="9341" spans="1:17">
      <c r="A9341" s="466">
        <v>9324</v>
      </c>
      <c r="B9341" s="677"/>
      <c r="C9341" s="677"/>
      <c r="D9341" s="677"/>
      <c r="E9341" s="676"/>
      <c r="F9341" s="448"/>
      <c r="G9341" s="358"/>
      <c r="H9341" s="428"/>
      <c r="I9341" s="428"/>
      <c r="J9341" s="428"/>
      <c r="L9341" s="430"/>
      <c r="M9341" s="479"/>
      <c r="N9341" s="594">
        <f t="shared" si="180"/>
        <v>0</v>
      </c>
      <c r="O9341" s="594"/>
      <c r="P9341" s="484"/>
      <c r="Q9341" s="484"/>
    </row>
    <row r="9342" spans="1:17">
      <c r="A9342" s="466">
        <v>9325</v>
      </c>
      <c r="B9342" s="677"/>
      <c r="C9342" s="677"/>
      <c r="D9342" s="677"/>
      <c r="E9342" s="676"/>
      <c r="F9342" s="448"/>
      <c r="G9342" s="358"/>
      <c r="H9342" s="428"/>
      <c r="I9342" s="428"/>
      <c r="J9342" s="428"/>
      <c r="L9342" s="430"/>
      <c r="M9342" s="479"/>
      <c r="N9342" s="594">
        <f t="shared" si="180"/>
        <v>0</v>
      </c>
      <c r="O9342" s="594"/>
      <c r="P9342" s="484"/>
      <c r="Q9342" s="484"/>
    </row>
    <row r="9343" spans="1:17">
      <c r="A9343" s="466">
        <v>9326</v>
      </c>
      <c r="B9343" s="677"/>
      <c r="C9343" s="677"/>
      <c r="D9343" s="677"/>
      <c r="E9343" s="676"/>
      <c r="F9343" s="448"/>
      <c r="G9343" s="358"/>
      <c r="H9343" s="428"/>
      <c r="I9343" s="428"/>
      <c r="J9343" s="428"/>
      <c r="L9343" s="430"/>
      <c r="M9343" s="479"/>
      <c r="N9343" s="594">
        <f t="shared" si="180"/>
        <v>0</v>
      </c>
      <c r="O9343" s="594"/>
      <c r="P9343" s="484"/>
      <c r="Q9343" s="484"/>
    </row>
    <row r="9344" spans="1:17">
      <c r="A9344" s="466">
        <v>9327</v>
      </c>
      <c r="B9344" s="677"/>
      <c r="C9344" s="677"/>
      <c r="D9344" s="677"/>
      <c r="E9344" s="676"/>
      <c r="F9344" s="448"/>
      <c r="G9344" s="358"/>
      <c r="H9344" s="428"/>
      <c r="I9344" s="428"/>
      <c r="J9344" s="428"/>
      <c r="L9344" s="430"/>
      <c r="M9344" s="479"/>
      <c r="N9344" s="594">
        <f t="shared" si="180"/>
        <v>0</v>
      </c>
      <c r="O9344" s="594"/>
      <c r="P9344" s="484"/>
      <c r="Q9344" s="484"/>
    </row>
    <row r="9345" spans="1:17">
      <c r="A9345" s="466">
        <v>9328</v>
      </c>
      <c r="B9345" s="677"/>
      <c r="C9345" s="677"/>
      <c r="D9345" s="677"/>
      <c r="E9345" s="676"/>
      <c r="F9345" s="448"/>
      <c r="G9345" s="358"/>
      <c r="H9345" s="428"/>
      <c r="I9345" s="428"/>
      <c r="J9345" s="428"/>
      <c r="L9345" s="430"/>
      <c r="M9345" s="479"/>
      <c r="N9345" s="594">
        <f t="shared" si="180"/>
        <v>0</v>
      </c>
      <c r="O9345" s="594"/>
      <c r="P9345" s="484"/>
      <c r="Q9345" s="484"/>
    </row>
    <row r="9346" spans="1:17">
      <c r="A9346" s="466">
        <v>9329</v>
      </c>
      <c r="B9346" s="677"/>
      <c r="C9346" s="677"/>
      <c r="D9346" s="677"/>
      <c r="E9346" s="676"/>
      <c r="F9346" s="448"/>
      <c r="G9346" s="358"/>
      <c r="H9346" s="428"/>
      <c r="I9346" s="428"/>
      <c r="J9346" s="428"/>
      <c r="L9346" s="430"/>
      <c r="M9346" s="479"/>
      <c r="N9346" s="594">
        <f t="shared" si="180"/>
        <v>0</v>
      </c>
      <c r="O9346" s="594"/>
      <c r="P9346" s="484"/>
      <c r="Q9346" s="484"/>
    </row>
    <row r="9347" spans="1:17">
      <c r="A9347" s="466">
        <v>9330</v>
      </c>
      <c r="B9347" s="677"/>
      <c r="C9347" s="677"/>
      <c r="D9347" s="677"/>
      <c r="E9347" s="676"/>
      <c r="F9347" s="448"/>
      <c r="G9347" s="358"/>
      <c r="H9347" s="428"/>
      <c r="I9347" s="428"/>
      <c r="J9347" s="428"/>
      <c r="L9347" s="430"/>
      <c r="M9347" s="479"/>
      <c r="N9347" s="594">
        <f t="shared" si="180"/>
        <v>0</v>
      </c>
      <c r="O9347" s="594"/>
      <c r="P9347" s="484"/>
      <c r="Q9347" s="484"/>
    </row>
    <row r="9348" spans="1:17">
      <c r="A9348" s="466">
        <v>9331</v>
      </c>
      <c r="B9348" s="677"/>
      <c r="C9348" s="677"/>
      <c r="D9348" s="677"/>
      <c r="E9348" s="676"/>
      <c r="F9348" s="448"/>
      <c r="G9348" s="358"/>
      <c r="H9348" s="428"/>
      <c r="I9348" s="428"/>
      <c r="J9348" s="428"/>
      <c r="L9348" s="430"/>
      <c r="M9348" s="479"/>
      <c r="N9348" s="594">
        <f t="shared" si="180"/>
        <v>0</v>
      </c>
      <c r="O9348" s="594"/>
      <c r="P9348" s="484"/>
      <c r="Q9348" s="484"/>
    </row>
    <row r="9349" spans="1:17">
      <c r="A9349" s="466">
        <v>9332</v>
      </c>
      <c r="B9349" s="677"/>
      <c r="C9349" s="677"/>
      <c r="D9349" s="677"/>
      <c r="E9349" s="676"/>
      <c r="F9349" s="448"/>
      <c r="G9349" s="358"/>
      <c r="H9349" s="428"/>
      <c r="I9349" s="428"/>
      <c r="J9349" s="428"/>
      <c r="L9349" s="430"/>
      <c r="M9349" s="479"/>
      <c r="N9349" s="594">
        <f t="shared" si="180"/>
        <v>0</v>
      </c>
      <c r="O9349" s="594"/>
      <c r="P9349" s="484"/>
      <c r="Q9349" s="484"/>
    </row>
    <row r="9350" spans="1:17">
      <c r="A9350" s="466">
        <v>9333</v>
      </c>
      <c r="B9350" s="677"/>
      <c r="C9350" s="677"/>
      <c r="D9350" s="677"/>
      <c r="E9350" s="676"/>
      <c r="F9350" s="448"/>
      <c r="G9350" s="358"/>
      <c r="H9350" s="428"/>
      <c r="I9350" s="428"/>
      <c r="J9350" s="428"/>
      <c r="L9350" s="430"/>
      <c r="M9350" s="479"/>
      <c r="N9350" s="594">
        <f t="shared" si="180"/>
        <v>0</v>
      </c>
      <c r="O9350" s="594"/>
      <c r="P9350" s="484"/>
      <c r="Q9350" s="484"/>
    </row>
    <row r="9351" spans="1:17">
      <c r="A9351" s="466">
        <v>9334</v>
      </c>
      <c r="B9351" s="677"/>
      <c r="C9351" s="677"/>
      <c r="D9351" s="677"/>
      <c r="E9351" s="676"/>
      <c r="F9351" s="448"/>
      <c r="G9351" s="358"/>
      <c r="H9351" s="428"/>
      <c r="I9351" s="428"/>
      <c r="J9351" s="428"/>
      <c r="L9351" s="430"/>
      <c r="M9351" s="479"/>
      <c r="N9351" s="594">
        <f t="shared" si="180"/>
        <v>0</v>
      </c>
      <c r="O9351" s="594"/>
      <c r="P9351" s="484"/>
      <c r="Q9351" s="484"/>
    </row>
    <row r="9352" spans="1:17">
      <c r="A9352" s="466">
        <v>9335</v>
      </c>
      <c r="B9352" s="677"/>
      <c r="C9352" s="677"/>
      <c r="D9352" s="677"/>
      <c r="E9352" s="676"/>
      <c r="F9352" s="448"/>
      <c r="G9352" s="358"/>
      <c r="H9352" s="428"/>
      <c r="I9352" s="428"/>
      <c r="J9352" s="428"/>
      <c r="L9352" s="430"/>
      <c r="M9352" s="479"/>
      <c r="N9352" s="594">
        <f t="shared" si="180"/>
        <v>0</v>
      </c>
      <c r="O9352" s="594"/>
      <c r="P9352" s="484"/>
      <c r="Q9352" s="484"/>
    </row>
    <row r="9353" spans="1:17">
      <c r="A9353" s="466">
        <v>9336</v>
      </c>
      <c r="B9353" s="677"/>
      <c r="C9353" s="677"/>
      <c r="D9353" s="677"/>
      <c r="E9353" s="676"/>
      <c r="F9353" s="448"/>
      <c r="G9353" s="358"/>
      <c r="H9353" s="428"/>
      <c r="I9353" s="428"/>
      <c r="J9353" s="428"/>
      <c r="L9353" s="430"/>
      <c r="M9353" s="479"/>
      <c r="N9353" s="594">
        <f t="shared" si="180"/>
        <v>0</v>
      </c>
      <c r="O9353" s="594"/>
      <c r="P9353" s="484"/>
      <c r="Q9353" s="484"/>
    </row>
    <row r="9354" spans="1:17">
      <c r="A9354" s="466">
        <v>9337</v>
      </c>
      <c r="B9354" s="677"/>
      <c r="C9354" s="677"/>
      <c r="D9354" s="677"/>
      <c r="E9354" s="676"/>
      <c r="F9354" s="448"/>
      <c r="G9354" s="358"/>
      <c r="H9354" s="428"/>
      <c r="I9354" s="428"/>
      <c r="J9354" s="428"/>
      <c r="L9354" s="430"/>
      <c r="M9354" s="479"/>
      <c r="N9354" s="594">
        <f t="shared" si="180"/>
        <v>0</v>
      </c>
      <c r="O9354" s="594"/>
      <c r="P9354" s="484"/>
      <c r="Q9354" s="484"/>
    </row>
    <row r="9355" spans="1:17">
      <c r="A9355" s="466">
        <v>9338</v>
      </c>
      <c r="B9355" s="677"/>
      <c r="C9355" s="677"/>
      <c r="D9355" s="677"/>
      <c r="E9355" s="676"/>
      <c r="F9355" s="448"/>
      <c r="G9355" s="358"/>
      <c r="H9355" s="428"/>
      <c r="I9355" s="428"/>
      <c r="J9355" s="428"/>
      <c r="L9355" s="430"/>
      <c r="M9355" s="479"/>
      <c r="N9355" s="594">
        <f t="shared" si="180"/>
        <v>0</v>
      </c>
      <c r="O9355" s="594"/>
      <c r="P9355" s="484"/>
      <c r="Q9355" s="484"/>
    </row>
    <row r="9356" spans="1:17">
      <c r="A9356" s="466">
        <v>9339</v>
      </c>
      <c r="B9356" s="677"/>
      <c r="C9356" s="677"/>
      <c r="D9356" s="677"/>
      <c r="E9356" s="676"/>
      <c r="F9356" s="448"/>
      <c r="G9356" s="358"/>
      <c r="H9356" s="428"/>
      <c r="I9356" s="428"/>
      <c r="J9356" s="428"/>
      <c r="L9356" s="430"/>
      <c r="M9356" s="479"/>
      <c r="N9356" s="594">
        <f t="shared" si="180"/>
        <v>0</v>
      </c>
      <c r="O9356" s="594"/>
      <c r="P9356" s="484"/>
      <c r="Q9356" s="484"/>
    </row>
    <row r="9357" spans="1:17">
      <c r="A9357" s="466">
        <v>9340</v>
      </c>
      <c r="B9357" s="677"/>
      <c r="C9357" s="677"/>
      <c r="D9357" s="677"/>
      <c r="E9357" s="676"/>
      <c r="F9357" s="448"/>
      <c r="G9357" s="358"/>
      <c r="H9357" s="428"/>
      <c r="I9357" s="428"/>
      <c r="J9357" s="428"/>
      <c r="L9357" s="430"/>
      <c r="M9357" s="479"/>
      <c r="N9357" s="594">
        <f t="shared" si="180"/>
        <v>0</v>
      </c>
      <c r="O9357" s="594"/>
      <c r="P9357" s="484"/>
      <c r="Q9357" s="484"/>
    </row>
    <row r="9358" spans="1:17">
      <c r="A9358" s="466">
        <v>9341</v>
      </c>
      <c r="B9358" s="677"/>
      <c r="C9358" s="677"/>
      <c r="D9358" s="677"/>
      <c r="E9358" s="676"/>
      <c r="F9358" s="448"/>
      <c r="G9358" s="358"/>
      <c r="H9358" s="428"/>
      <c r="I9358" s="428"/>
      <c r="J9358" s="428"/>
      <c r="L9358" s="430"/>
      <c r="M9358" s="479"/>
      <c r="N9358" s="594">
        <f t="shared" si="180"/>
        <v>0</v>
      </c>
      <c r="O9358" s="594"/>
      <c r="P9358" s="484"/>
      <c r="Q9358" s="484"/>
    </row>
    <row r="9359" spans="1:17">
      <c r="A9359" s="466">
        <v>9342</v>
      </c>
      <c r="B9359" s="677"/>
      <c r="C9359" s="677"/>
      <c r="D9359" s="677"/>
      <c r="E9359" s="676"/>
      <c r="F9359" s="448"/>
      <c r="G9359" s="358"/>
      <c r="H9359" s="428"/>
      <c r="I9359" s="428"/>
      <c r="J9359" s="428"/>
      <c r="L9359" s="430"/>
      <c r="M9359" s="479"/>
      <c r="N9359" s="594">
        <f t="shared" si="180"/>
        <v>0</v>
      </c>
      <c r="O9359" s="594"/>
      <c r="P9359" s="484"/>
      <c r="Q9359" s="484"/>
    </row>
    <row r="9360" spans="1:17">
      <c r="A9360" s="466">
        <v>9343</v>
      </c>
      <c r="B9360" s="677"/>
      <c r="C9360" s="677"/>
      <c r="D9360" s="677"/>
      <c r="E9360" s="676"/>
      <c r="F9360" s="448"/>
      <c r="G9360" s="358"/>
      <c r="H9360" s="428"/>
      <c r="I9360" s="428"/>
      <c r="J9360" s="428"/>
      <c r="L9360" s="430"/>
      <c r="M9360" s="479"/>
      <c r="N9360" s="594">
        <f t="shared" si="180"/>
        <v>0</v>
      </c>
      <c r="O9360" s="594"/>
      <c r="P9360" s="484"/>
      <c r="Q9360" s="484"/>
    </row>
    <row r="9361" spans="1:17">
      <c r="A9361" s="466">
        <v>9344</v>
      </c>
      <c r="B9361" s="677"/>
      <c r="C9361" s="677"/>
      <c r="D9361" s="677"/>
      <c r="E9361" s="676"/>
      <c r="F9361" s="448"/>
      <c r="G9361" s="358"/>
      <c r="H9361" s="428"/>
      <c r="I9361" s="428"/>
      <c r="J9361" s="428"/>
      <c r="L9361" s="430"/>
      <c r="M9361" s="479"/>
      <c r="N9361" s="594">
        <f t="shared" si="180"/>
        <v>0</v>
      </c>
      <c r="O9361" s="594"/>
      <c r="P9361" s="484"/>
      <c r="Q9361" s="484"/>
    </row>
    <row r="9362" spans="1:17">
      <c r="A9362" s="466">
        <v>9345</v>
      </c>
      <c r="B9362" s="677"/>
      <c r="C9362" s="677"/>
      <c r="D9362" s="677"/>
      <c r="E9362" s="676"/>
      <c r="F9362" s="448"/>
      <c r="G9362" s="358"/>
      <c r="H9362" s="428"/>
      <c r="I9362" s="428"/>
      <c r="J9362" s="428"/>
      <c r="L9362" s="430"/>
      <c r="M9362" s="479"/>
      <c r="N9362" s="594">
        <f t="shared" si="180"/>
        <v>0</v>
      </c>
      <c r="O9362" s="594"/>
      <c r="P9362" s="484"/>
      <c r="Q9362" s="484"/>
    </row>
    <row r="9363" spans="1:17">
      <c r="A9363" s="466">
        <v>9346</v>
      </c>
      <c r="B9363" s="677"/>
      <c r="C9363" s="677"/>
      <c r="D9363" s="677"/>
      <c r="E9363" s="676"/>
      <c r="F9363" s="448"/>
      <c r="G9363" s="358"/>
      <c r="H9363" s="428"/>
      <c r="I9363" s="428"/>
      <c r="J9363" s="428"/>
      <c r="L9363" s="430"/>
      <c r="M9363" s="479"/>
      <c r="N9363" s="594">
        <f t="shared" ref="N9363:N9426" si="181">+IF((O9362-I9362)&gt;$O$8,1,0)*IF(I9362&gt;$O$9,1,0)*IF(O9362&gt;($O$11-$O$10),1,0)</f>
        <v>0</v>
      </c>
      <c r="O9363" s="594"/>
      <c r="P9363" s="484"/>
      <c r="Q9363" s="484"/>
    </row>
    <row r="9364" spans="1:17">
      <c r="A9364" s="466">
        <v>9347</v>
      </c>
      <c r="B9364" s="677"/>
      <c r="C9364" s="677"/>
      <c r="D9364" s="677"/>
      <c r="E9364" s="676"/>
      <c r="F9364" s="448"/>
      <c r="G9364" s="358"/>
      <c r="H9364" s="428"/>
      <c r="I9364" s="428"/>
      <c r="J9364" s="428"/>
      <c r="L9364" s="430"/>
      <c r="M9364" s="479"/>
      <c r="N9364" s="594">
        <f t="shared" si="181"/>
        <v>0</v>
      </c>
      <c r="O9364" s="594"/>
      <c r="P9364" s="484"/>
      <c r="Q9364" s="484"/>
    </row>
    <row r="9365" spans="1:17">
      <c r="A9365" s="466">
        <v>9348</v>
      </c>
      <c r="B9365" s="677"/>
      <c r="C9365" s="677"/>
      <c r="D9365" s="677"/>
      <c r="E9365" s="676"/>
      <c r="F9365" s="448"/>
      <c r="G9365" s="358"/>
      <c r="H9365" s="428"/>
      <c r="I9365" s="428"/>
      <c r="J9365" s="428"/>
      <c r="L9365" s="430"/>
      <c r="M9365" s="479"/>
      <c r="N9365" s="594">
        <f t="shared" si="181"/>
        <v>0</v>
      </c>
      <c r="O9365" s="594"/>
      <c r="P9365" s="484"/>
      <c r="Q9365" s="484"/>
    </row>
    <row r="9366" spans="1:17">
      <c r="A9366" s="466">
        <v>9349</v>
      </c>
      <c r="B9366" s="677"/>
      <c r="C9366" s="677"/>
      <c r="D9366" s="677"/>
      <c r="E9366" s="676"/>
      <c r="F9366" s="448"/>
      <c r="G9366" s="358"/>
      <c r="H9366" s="428"/>
      <c r="I9366" s="428"/>
      <c r="J9366" s="428"/>
      <c r="L9366" s="430"/>
      <c r="M9366" s="479"/>
      <c r="N9366" s="594">
        <f t="shared" si="181"/>
        <v>0</v>
      </c>
      <c r="O9366" s="594"/>
      <c r="P9366" s="484"/>
      <c r="Q9366" s="484"/>
    </row>
    <row r="9367" spans="1:17">
      <c r="A9367" s="466">
        <v>9350</v>
      </c>
      <c r="B9367" s="677"/>
      <c r="C9367" s="677"/>
      <c r="D9367" s="677"/>
      <c r="E9367" s="676"/>
      <c r="F9367" s="448"/>
      <c r="G9367" s="358"/>
      <c r="H9367" s="428"/>
      <c r="I9367" s="428"/>
      <c r="J9367" s="428"/>
      <c r="L9367" s="430"/>
      <c r="M9367" s="479"/>
      <c r="N9367" s="594">
        <f t="shared" si="181"/>
        <v>0</v>
      </c>
      <c r="O9367" s="594"/>
      <c r="P9367" s="484"/>
      <c r="Q9367" s="484"/>
    </row>
    <row r="9368" spans="1:17">
      <c r="A9368" s="466">
        <v>9351</v>
      </c>
      <c r="B9368" s="677"/>
      <c r="C9368" s="677"/>
      <c r="D9368" s="677"/>
      <c r="E9368" s="676"/>
      <c r="F9368" s="448"/>
      <c r="G9368" s="358"/>
      <c r="H9368" s="428"/>
      <c r="I9368" s="428"/>
      <c r="J9368" s="428"/>
      <c r="L9368" s="430"/>
      <c r="M9368" s="479"/>
      <c r="N9368" s="594">
        <f t="shared" si="181"/>
        <v>0</v>
      </c>
      <c r="O9368" s="594"/>
      <c r="P9368" s="484"/>
      <c r="Q9368" s="484"/>
    </row>
    <row r="9369" spans="1:17">
      <c r="A9369" s="466">
        <v>9352</v>
      </c>
      <c r="B9369" s="677"/>
      <c r="C9369" s="677"/>
      <c r="D9369" s="677"/>
      <c r="E9369" s="676"/>
      <c r="F9369" s="448"/>
      <c r="G9369" s="358"/>
      <c r="H9369" s="428"/>
      <c r="I9369" s="428"/>
      <c r="J9369" s="428"/>
      <c r="L9369" s="430"/>
      <c r="M9369" s="479"/>
      <c r="N9369" s="594">
        <f t="shared" si="181"/>
        <v>0</v>
      </c>
      <c r="O9369" s="594"/>
      <c r="P9369" s="484"/>
      <c r="Q9369" s="484"/>
    </row>
    <row r="9370" spans="1:17">
      <c r="A9370" s="466">
        <v>9353</v>
      </c>
      <c r="B9370" s="677"/>
      <c r="C9370" s="677"/>
      <c r="D9370" s="677"/>
      <c r="E9370" s="676"/>
      <c r="F9370" s="448"/>
      <c r="G9370" s="358"/>
      <c r="H9370" s="428"/>
      <c r="I9370" s="428"/>
      <c r="J9370" s="428"/>
      <c r="L9370" s="430"/>
      <c r="M9370" s="479"/>
      <c r="N9370" s="594">
        <f t="shared" si="181"/>
        <v>0</v>
      </c>
      <c r="O9370" s="594"/>
      <c r="P9370" s="484"/>
      <c r="Q9370" s="484"/>
    </row>
    <row r="9371" spans="1:17">
      <c r="A9371" s="466">
        <v>9354</v>
      </c>
      <c r="B9371" s="677"/>
      <c r="C9371" s="677"/>
      <c r="D9371" s="677"/>
      <c r="E9371" s="676"/>
      <c r="F9371" s="448"/>
      <c r="G9371" s="358"/>
      <c r="H9371" s="428"/>
      <c r="I9371" s="428"/>
      <c r="J9371" s="428"/>
      <c r="L9371" s="430"/>
      <c r="M9371" s="479"/>
      <c r="N9371" s="594">
        <f t="shared" si="181"/>
        <v>0</v>
      </c>
      <c r="O9371" s="594"/>
      <c r="P9371" s="484"/>
      <c r="Q9371" s="484"/>
    </row>
    <row r="9372" spans="1:17">
      <c r="A9372" s="466">
        <v>9355</v>
      </c>
      <c r="B9372" s="677"/>
      <c r="C9372" s="677"/>
      <c r="D9372" s="677"/>
      <c r="E9372" s="676"/>
      <c r="F9372" s="448"/>
      <c r="G9372" s="358"/>
      <c r="H9372" s="428"/>
      <c r="I9372" s="428"/>
      <c r="J9372" s="428"/>
      <c r="L9372" s="430"/>
      <c r="M9372" s="479"/>
      <c r="N9372" s="594">
        <f t="shared" si="181"/>
        <v>0</v>
      </c>
      <c r="O9372" s="594"/>
      <c r="P9372" s="484"/>
      <c r="Q9372" s="484"/>
    </row>
    <row r="9373" spans="1:17">
      <c r="A9373" s="466">
        <v>9356</v>
      </c>
      <c r="B9373" s="677"/>
      <c r="C9373" s="677"/>
      <c r="D9373" s="677"/>
      <c r="E9373" s="676"/>
      <c r="F9373" s="448"/>
      <c r="G9373" s="358"/>
      <c r="H9373" s="428"/>
      <c r="I9373" s="428"/>
      <c r="J9373" s="428"/>
      <c r="L9373" s="430"/>
      <c r="M9373" s="479"/>
      <c r="N9373" s="594">
        <f t="shared" si="181"/>
        <v>0</v>
      </c>
      <c r="O9373" s="594"/>
      <c r="P9373" s="484"/>
      <c r="Q9373" s="484"/>
    </row>
    <row r="9374" spans="1:17">
      <c r="A9374" s="466">
        <v>9357</v>
      </c>
      <c r="B9374" s="677"/>
      <c r="C9374" s="677"/>
      <c r="D9374" s="677"/>
      <c r="E9374" s="676"/>
      <c r="F9374" s="448"/>
      <c r="G9374" s="358"/>
      <c r="H9374" s="428"/>
      <c r="I9374" s="428"/>
      <c r="J9374" s="428"/>
      <c r="L9374" s="430"/>
      <c r="M9374" s="479"/>
      <c r="N9374" s="594">
        <f t="shared" si="181"/>
        <v>0</v>
      </c>
      <c r="O9374" s="594"/>
      <c r="P9374" s="484"/>
      <c r="Q9374" s="484"/>
    </row>
    <row r="9375" spans="1:17">
      <c r="A9375" s="466">
        <v>9358</v>
      </c>
      <c r="B9375" s="677"/>
      <c r="C9375" s="677"/>
      <c r="D9375" s="677"/>
      <c r="E9375" s="676"/>
      <c r="F9375" s="448"/>
      <c r="G9375" s="358"/>
      <c r="H9375" s="428"/>
      <c r="I9375" s="428"/>
      <c r="J9375" s="428"/>
      <c r="L9375" s="430"/>
      <c r="M9375" s="479"/>
      <c r="N9375" s="594">
        <f t="shared" si="181"/>
        <v>0</v>
      </c>
      <c r="O9375" s="594"/>
      <c r="P9375" s="484"/>
      <c r="Q9375" s="484"/>
    </row>
    <row r="9376" spans="1:17">
      <c r="A9376" s="466">
        <v>9359</v>
      </c>
      <c r="B9376" s="677"/>
      <c r="C9376" s="677"/>
      <c r="D9376" s="677"/>
      <c r="E9376" s="676"/>
      <c r="F9376" s="448"/>
      <c r="G9376" s="358"/>
      <c r="H9376" s="428"/>
      <c r="I9376" s="428"/>
      <c r="J9376" s="428"/>
      <c r="L9376" s="430"/>
      <c r="M9376" s="479"/>
      <c r="N9376" s="594">
        <f t="shared" si="181"/>
        <v>0</v>
      </c>
      <c r="O9376" s="594"/>
      <c r="P9376" s="484"/>
      <c r="Q9376" s="484"/>
    </row>
    <row r="9377" spans="1:17">
      <c r="A9377" s="466">
        <v>9360</v>
      </c>
      <c r="B9377" s="677"/>
      <c r="C9377" s="677"/>
      <c r="D9377" s="677"/>
      <c r="E9377" s="676"/>
      <c r="F9377" s="448"/>
      <c r="G9377" s="358"/>
      <c r="H9377" s="428"/>
      <c r="I9377" s="428"/>
      <c r="J9377" s="428"/>
      <c r="L9377" s="430"/>
      <c r="M9377" s="479"/>
      <c r="N9377" s="594">
        <f t="shared" si="181"/>
        <v>0</v>
      </c>
      <c r="O9377" s="594"/>
      <c r="P9377" s="484"/>
      <c r="Q9377" s="484"/>
    </row>
    <row r="9378" spans="1:17">
      <c r="A9378" s="466">
        <v>9361</v>
      </c>
      <c r="B9378" s="677"/>
      <c r="C9378" s="677"/>
      <c r="D9378" s="677"/>
      <c r="E9378" s="676"/>
      <c r="F9378" s="448"/>
      <c r="G9378" s="358"/>
      <c r="H9378" s="428"/>
      <c r="I9378" s="428"/>
      <c r="J9378" s="428"/>
      <c r="L9378" s="430"/>
      <c r="M9378" s="479"/>
      <c r="N9378" s="594">
        <f t="shared" si="181"/>
        <v>0</v>
      </c>
      <c r="O9378" s="594"/>
      <c r="P9378" s="484"/>
      <c r="Q9378" s="484"/>
    </row>
    <row r="9379" spans="1:17">
      <c r="A9379" s="466">
        <v>9362</v>
      </c>
      <c r="B9379" s="677"/>
      <c r="C9379" s="677"/>
      <c r="D9379" s="677"/>
      <c r="E9379" s="676"/>
      <c r="F9379" s="448"/>
      <c r="G9379" s="358"/>
      <c r="H9379" s="428"/>
      <c r="I9379" s="428"/>
      <c r="J9379" s="428"/>
      <c r="L9379" s="430"/>
      <c r="M9379" s="479"/>
      <c r="N9379" s="594">
        <f t="shared" si="181"/>
        <v>0</v>
      </c>
      <c r="O9379" s="594"/>
      <c r="P9379" s="484"/>
      <c r="Q9379" s="484"/>
    </row>
    <row r="9380" spans="1:17">
      <c r="A9380" s="466">
        <v>9363</v>
      </c>
      <c r="B9380" s="677"/>
      <c r="C9380" s="677"/>
      <c r="D9380" s="677"/>
      <c r="E9380" s="676"/>
      <c r="F9380" s="448"/>
      <c r="G9380" s="358"/>
      <c r="H9380" s="428"/>
      <c r="I9380" s="428"/>
      <c r="J9380" s="428"/>
      <c r="L9380" s="430"/>
      <c r="M9380" s="479"/>
      <c r="N9380" s="594">
        <f t="shared" si="181"/>
        <v>0</v>
      </c>
      <c r="O9380" s="594"/>
      <c r="P9380" s="484"/>
      <c r="Q9380" s="484"/>
    </row>
    <row r="9381" spans="1:17">
      <c r="A9381" s="466">
        <v>9364</v>
      </c>
      <c r="B9381" s="677"/>
      <c r="C9381" s="677"/>
      <c r="D9381" s="677"/>
      <c r="E9381" s="676"/>
      <c r="F9381" s="448"/>
      <c r="G9381" s="358"/>
      <c r="H9381" s="428"/>
      <c r="I9381" s="428"/>
      <c r="J9381" s="428"/>
      <c r="L9381" s="430"/>
      <c r="M9381" s="479"/>
      <c r="N9381" s="594">
        <f t="shared" si="181"/>
        <v>0</v>
      </c>
      <c r="O9381" s="594"/>
      <c r="P9381" s="484"/>
      <c r="Q9381" s="484"/>
    </row>
    <row r="9382" spans="1:17">
      <c r="A9382" s="466">
        <v>9365</v>
      </c>
      <c r="B9382" s="677"/>
      <c r="C9382" s="677"/>
      <c r="D9382" s="677"/>
      <c r="E9382" s="676"/>
      <c r="F9382" s="448"/>
      <c r="G9382" s="358"/>
      <c r="H9382" s="428"/>
      <c r="I9382" s="428"/>
      <c r="J9382" s="428"/>
      <c r="L9382" s="430"/>
      <c r="M9382" s="479"/>
      <c r="N9382" s="594">
        <f t="shared" si="181"/>
        <v>0</v>
      </c>
      <c r="O9382" s="594"/>
      <c r="P9382" s="484"/>
      <c r="Q9382" s="484"/>
    </row>
    <row r="9383" spans="1:17">
      <c r="A9383" s="466">
        <v>9366</v>
      </c>
      <c r="B9383" s="677"/>
      <c r="C9383" s="677"/>
      <c r="D9383" s="677"/>
      <c r="E9383" s="676"/>
      <c r="F9383" s="448"/>
      <c r="G9383" s="358"/>
      <c r="H9383" s="428"/>
      <c r="I9383" s="428"/>
      <c r="J9383" s="428"/>
      <c r="L9383" s="430"/>
      <c r="M9383" s="479"/>
      <c r="N9383" s="594">
        <f t="shared" si="181"/>
        <v>0</v>
      </c>
      <c r="O9383" s="594"/>
      <c r="P9383" s="484"/>
      <c r="Q9383" s="484"/>
    </row>
    <row r="9384" spans="1:17">
      <c r="A9384" s="466">
        <v>9367</v>
      </c>
      <c r="B9384" s="677"/>
      <c r="C9384" s="677"/>
      <c r="D9384" s="677"/>
      <c r="E9384" s="676"/>
      <c r="F9384" s="448"/>
      <c r="G9384" s="358"/>
      <c r="H9384" s="428"/>
      <c r="I9384" s="428"/>
      <c r="J9384" s="428"/>
      <c r="L9384" s="430"/>
      <c r="M9384" s="479"/>
      <c r="N9384" s="594">
        <f t="shared" si="181"/>
        <v>0</v>
      </c>
      <c r="O9384" s="594"/>
      <c r="P9384" s="484"/>
      <c r="Q9384" s="484"/>
    </row>
    <row r="9385" spans="1:17">
      <c r="A9385" s="466">
        <v>9368</v>
      </c>
      <c r="B9385" s="677"/>
      <c r="C9385" s="677"/>
      <c r="D9385" s="677"/>
      <c r="E9385" s="676"/>
      <c r="F9385" s="448"/>
      <c r="G9385" s="358"/>
      <c r="H9385" s="428"/>
      <c r="I9385" s="428"/>
      <c r="J9385" s="428"/>
      <c r="L9385" s="430"/>
      <c r="M9385" s="479"/>
      <c r="N9385" s="594">
        <f t="shared" si="181"/>
        <v>0</v>
      </c>
      <c r="O9385" s="594"/>
      <c r="P9385" s="484"/>
      <c r="Q9385" s="484"/>
    </row>
    <row r="9386" spans="1:17">
      <c r="A9386" s="466">
        <v>9369</v>
      </c>
      <c r="B9386" s="677"/>
      <c r="C9386" s="677"/>
      <c r="D9386" s="677"/>
      <c r="E9386" s="676"/>
      <c r="F9386" s="448"/>
      <c r="G9386" s="358"/>
      <c r="H9386" s="428"/>
      <c r="I9386" s="428"/>
      <c r="J9386" s="428"/>
      <c r="L9386" s="430"/>
      <c r="M9386" s="479"/>
      <c r="N9386" s="594">
        <f t="shared" si="181"/>
        <v>0</v>
      </c>
      <c r="O9386" s="594"/>
      <c r="P9386" s="484"/>
      <c r="Q9386" s="484"/>
    </row>
    <row r="9387" spans="1:17">
      <c r="A9387" s="466">
        <v>9370</v>
      </c>
      <c r="B9387" s="677"/>
      <c r="C9387" s="677"/>
      <c r="D9387" s="677"/>
      <c r="E9387" s="676"/>
      <c r="F9387" s="448"/>
      <c r="G9387" s="358"/>
      <c r="H9387" s="428"/>
      <c r="I9387" s="428"/>
      <c r="J9387" s="428"/>
      <c r="L9387" s="430"/>
      <c r="M9387" s="479"/>
      <c r="N9387" s="594">
        <f t="shared" si="181"/>
        <v>0</v>
      </c>
      <c r="O9387" s="594"/>
      <c r="P9387" s="484"/>
      <c r="Q9387" s="484"/>
    </row>
    <row r="9388" spans="1:17">
      <c r="A9388" s="466">
        <v>9371</v>
      </c>
      <c r="B9388" s="677"/>
      <c r="C9388" s="677"/>
      <c r="D9388" s="677"/>
      <c r="E9388" s="676"/>
      <c r="F9388" s="448"/>
      <c r="G9388" s="358"/>
      <c r="H9388" s="428"/>
      <c r="I9388" s="428"/>
      <c r="J9388" s="428"/>
      <c r="L9388" s="430"/>
      <c r="M9388" s="479"/>
      <c r="N9388" s="594">
        <f t="shared" si="181"/>
        <v>0</v>
      </c>
      <c r="O9388" s="594"/>
      <c r="P9388" s="484"/>
      <c r="Q9388" s="484"/>
    </row>
    <row r="9389" spans="1:17">
      <c r="A9389" s="466">
        <v>9372</v>
      </c>
      <c r="B9389" s="677"/>
      <c r="C9389" s="677"/>
      <c r="D9389" s="677"/>
      <c r="E9389" s="676"/>
      <c r="F9389" s="448"/>
      <c r="G9389" s="358"/>
      <c r="H9389" s="428"/>
      <c r="I9389" s="428"/>
      <c r="J9389" s="428"/>
      <c r="L9389" s="430"/>
      <c r="M9389" s="479"/>
      <c r="N9389" s="594">
        <f t="shared" si="181"/>
        <v>0</v>
      </c>
      <c r="O9389" s="594"/>
      <c r="P9389" s="484"/>
      <c r="Q9389" s="484"/>
    </row>
    <row r="9390" spans="1:17">
      <c r="A9390" s="466">
        <v>9373</v>
      </c>
      <c r="B9390" s="677"/>
      <c r="C9390" s="677"/>
      <c r="D9390" s="677"/>
      <c r="E9390" s="676"/>
      <c r="F9390" s="448"/>
      <c r="G9390" s="358"/>
      <c r="H9390" s="428"/>
      <c r="I9390" s="428"/>
      <c r="J9390" s="428"/>
      <c r="L9390" s="430"/>
      <c r="M9390" s="479"/>
      <c r="N9390" s="594">
        <f t="shared" si="181"/>
        <v>0</v>
      </c>
      <c r="O9390" s="594"/>
      <c r="P9390" s="484"/>
      <c r="Q9390" s="484"/>
    </row>
    <row r="9391" spans="1:17">
      <c r="A9391" s="466">
        <v>9374</v>
      </c>
      <c r="B9391" s="677"/>
      <c r="C9391" s="677"/>
      <c r="D9391" s="677"/>
      <c r="E9391" s="676"/>
      <c r="F9391" s="448"/>
      <c r="G9391" s="358"/>
      <c r="H9391" s="428"/>
      <c r="I9391" s="428"/>
      <c r="J9391" s="428"/>
      <c r="L9391" s="430"/>
      <c r="M9391" s="479"/>
      <c r="N9391" s="594">
        <f t="shared" si="181"/>
        <v>0</v>
      </c>
      <c r="O9391" s="594"/>
      <c r="P9391" s="484"/>
      <c r="Q9391" s="484"/>
    </row>
    <row r="9392" spans="1:17">
      <c r="A9392" s="466">
        <v>9375</v>
      </c>
      <c r="B9392" s="677"/>
      <c r="C9392" s="677"/>
      <c r="D9392" s="677"/>
      <c r="E9392" s="676"/>
      <c r="F9392" s="448"/>
      <c r="G9392" s="358"/>
      <c r="H9392" s="428"/>
      <c r="I9392" s="428"/>
      <c r="J9392" s="428"/>
      <c r="L9392" s="430"/>
      <c r="M9392" s="479"/>
      <c r="N9392" s="594">
        <f t="shared" si="181"/>
        <v>0</v>
      </c>
      <c r="O9392" s="594"/>
      <c r="P9392" s="484"/>
      <c r="Q9392" s="484"/>
    </row>
    <row r="9393" spans="1:17">
      <c r="A9393" s="466">
        <v>9376</v>
      </c>
      <c r="B9393" s="677"/>
      <c r="C9393" s="677"/>
      <c r="D9393" s="677"/>
      <c r="E9393" s="676"/>
      <c r="F9393" s="448"/>
      <c r="G9393" s="358"/>
      <c r="H9393" s="428"/>
      <c r="I9393" s="428"/>
      <c r="J9393" s="428"/>
      <c r="L9393" s="430"/>
      <c r="M9393" s="479"/>
      <c r="N9393" s="594">
        <f t="shared" si="181"/>
        <v>0</v>
      </c>
      <c r="O9393" s="594"/>
      <c r="P9393" s="484"/>
      <c r="Q9393" s="484"/>
    </row>
    <row r="9394" spans="1:17">
      <c r="A9394" s="466">
        <v>9377</v>
      </c>
      <c r="B9394" s="677"/>
      <c r="C9394" s="677"/>
      <c r="D9394" s="677"/>
      <c r="E9394" s="676"/>
      <c r="F9394" s="448"/>
      <c r="G9394" s="358"/>
      <c r="H9394" s="428"/>
      <c r="I9394" s="428"/>
      <c r="J9394" s="428"/>
      <c r="L9394" s="430"/>
      <c r="M9394" s="479"/>
      <c r="N9394" s="594">
        <f t="shared" si="181"/>
        <v>0</v>
      </c>
      <c r="O9394" s="594"/>
      <c r="P9394" s="484"/>
      <c r="Q9394" s="484"/>
    </row>
    <row r="9395" spans="1:17">
      <c r="A9395" s="466">
        <v>9378</v>
      </c>
      <c r="B9395" s="677"/>
      <c r="C9395" s="677"/>
      <c r="D9395" s="677"/>
      <c r="E9395" s="676"/>
      <c r="F9395" s="448"/>
      <c r="G9395" s="358"/>
      <c r="H9395" s="428"/>
      <c r="I9395" s="428"/>
      <c r="J9395" s="428"/>
      <c r="L9395" s="430"/>
      <c r="M9395" s="479"/>
      <c r="N9395" s="594">
        <f t="shared" si="181"/>
        <v>0</v>
      </c>
      <c r="O9395" s="594"/>
      <c r="P9395" s="484"/>
      <c r="Q9395" s="484"/>
    </row>
    <row r="9396" spans="1:17">
      <c r="A9396" s="466">
        <v>9379</v>
      </c>
      <c r="B9396" s="677"/>
      <c r="C9396" s="677"/>
      <c r="D9396" s="677"/>
      <c r="E9396" s="676"/>
      <c r="F9396" s="448"/>
      <c r="G9396" s="358"/>
      <c r="H9396" s="428"/>
      <c r="I9396" s="428"/>
      <c r="J9396" s="428"/>
      <c r="L9396" s="430"/>
      <c r="M9396" s="479"/>
      <c r="N9396" s="594">
        <f t="shared" si="181"/>
        <v>0</v>
      </c>
      <c r="O9396" s="594"/>
      <c r="P9396" s="484"/>
      <c r="Q9396" s="484"/>
    </row>
    <row r="9397" spans="1:17">
      <c r="A9397" s="466">
        <v>9380</v>
      </c>
      <c r="B9397" s="677"/>
      <c r="C9397" s="677"/>
      <c r="D9397" s="677"/>
      <c r="E9397" s="676"/>
      <c r="F9397" s="448"/>
      <c r="G9397" s="358"/>
      <c r="H9397" s="428"/>
      <c r="I9397" s="428"/>
      <c r="J9397" s="428"/>
      <c r="L9397" s="430"/>
      <c r="M9397" s="479"/>
      <c r="N9397" s="594">
        <f t="shared" si="181"/>
        <v>0</v>
      </c>
      <c r="O9397" s="594"/>
      <c r="P9397" s="484"/>
      <c r="Q9397" s="484"/>
    </row>
    <row r="9398" spans="1:17">
      <c r="A9398" s="466">
        <v>9381</v>
      </c>
      <c r="B9398" s="677"/>
      <c r="C9398" s="677"/>
      <c r="D9398" s="677"/>
      <c r="E9398" s="676"/>
      <c r="F9398" s="448"/>
      <c r="G9398" s="358"/>
      <c r="H9398" s="428"/>
      <c r="I9398" s="428"/>
      <c r="J9398" s="428"/>
      <c r="L9398" s="430"/>
      <c r="M9398" s="479"/>
      <c r="N9398" s="594">
        <f t="shared" si="181"/>
        <v>0</v>
      </c>
      <c r="O9398" s="594"/>
      <c r="P9398" s="484"/>
      <c r="Q9398" s="484"/>
    </row>
    <row r="9399" spans="1:17">
      <c r="A9399" s="466">
        <v>9382</v>
      </c>
      <c r="B9399" s="677"/>
      <c r="C9399" s="677"/>
      <c r="D9399" s="677"/>
      <c r="E9399" s="676"/>
      <c r="F9399" s="448"/>
      <c r="G9399" s="358"/>
      <c r="H9399" s="428"/>
      <c r="I9399" s="428"/>
      <c r="J9399" s="428"/>
      <c r="L9399" s="430"/>
      <c r="M9399" s="479"/>
      <c r="N9399" s="594">
        <f t="shared" si="181"/>
        <v>0</v>
      </c>
      <c r="O9399" s="594"/>
      <c r="P9399" s="484"/>
      <c r="Q9399" s="484"/>
    </row>
    <row r="9400" spans="1:17">
      <c r="A9400" s="466">
        <v>9383</v>
      </c>
      <c r="B9400" s="677"/>
      <c r="C9400" s="677"/>
      <c r="D9400" s="677"/>
      <c r="E9400" s="676"/>
      <c r="F9400" s="448"/>
      <c r="G9400" s="358"/>
      <c r="H9400" s="428"/>
      <c r="I9400" s="428"/>
      <c r="J9400" s="428"/>
      <c r="L9400" s="430"/>
      <c r="M9400" s="479"/>
      <c r="N9400" s="594">
        <f t="shared" si="181"/>
        <v>0</v>
      </c>
      <c r="O9400" s="594"/>
      <c r="P9400" s="484"/>
      <c r="Q9400" s="484"/>
    </row>
    <row r="9401" spans="1:17">
      <c r="A9401" s="466">
        <v>9384</v>
      </c>
      <c r="B9401" s="677"/>
      <c r="C9401" s="677"/>
      <c r="D9401" s="677"/>
      <c r="E9401" s="676"/>
      <c r="F9401" s="448"/>
      <c r="G9401" s="358"/>
      <c r="H9401" s="428"/>
      <c r="I9401" s="428"/>
      <c r="J9401" s="428"/>
      <c r="L9401" s="430"/>
      <c r="M9401" s="479"/>
      <c r="N9401" s="594">
        <f t="shared" si="181"/>
        <v>0</v>
      </c>
      <c r="O9401" s="594"/>
      <c r="P9401" s="484"/>
      <c r="Q9401" s="484"/>
    </row>
    <row r="9402" spans="1:17">
      <c r="A9402" s="466">
        <v>9385</v>
      </c>
      <c r="B9402" s="677"/>
      <c r="C9402" s="677"/>
      <c r="D9402" s="677"/>
      <c r="E9402" s="676"/>
      <c r="F9402" s="448"/>
      <c r="G9402" s="358"/>
      <c r="H9402" s="428"/>
      <c r="I9402" s="428"/>
      <c r="J9402" s="428"/>
      <c r="L9402" s="430"/>
      <c r="M9402" s="479"/>
      <c r="N9402" s="594">
        <f t="shared" si="181"/>
        <v>0</v>
      </c>
      <c r="O9402" s="594"/>
      <c r="P9402" s="484"/>
      <c r="Q9402" s="484"/>
    </row>
    <row r="9403" spans="1:17">
      <c r="A9403" s="466">
        <v>9386</v>
      </c>
      <c r="B9403" s="677"/>
      <c r="C9403" s="677"/>
      <c r="D9403" s="677"/>
      <c r="E9403" s="676"/>
      <c r="F9403" s="448"/>
      <c r="G9403" s="358"/>
      <c r="H9403" s="428"/>
      <c r="I9403" s="428"/>
      <c r="J9403" s="428"/>
      <c r="L9403" s="430"/>
      <c r="M9403" s="479"/>
      <c r="N9403" s="594">
        <f t="shared" si="181"/>
        <v>0</v>
      </c>
      <c r="O9403" s="594"/>
      <c r="P9403" s="484"/>
      <c r="Q9403" s="484"/>
    </row>
    <row r="9404" spans="1:17">
      <c r="A9404" s="466">
        <v>9387</v>
      </c>
      <c r="B9404" s="677"/>
      <c r="C9404" s="677"/>
      <c r="D9404" s="677"/>
      <c r="E9404" s="676"/>
      <c r="F9404" s="448"/>
      <c r="G9404" s="358"/>
      <c r="H9404" s="428"/>
      <c r="I9404" s="428"/>
      <c r="J9404" s="428"/>
      <c r="L9404" s="430"/>
      <c r="M9404" s="479"/>
      <c r="N9404" s="594">
        <f t="shared" si="181"/>
        <v>0</v>
      </c>
      <c r="O9404" s="594"/>
      <c r="P9404" s="484"/>
      <c r="Q9404" s="484"/>
    </row>
    <row r="9405" spans="1:17">
      <c r="A9405" s="466">
        <v>9388</v>
      </c>
      <c r="B9405" s="677"/>
      <c r="C9405" s="677"/>
      <c r="D9405" s="677"/>
      <c r="E9405" s="676"/>
      <c r="F9405" s="448"/>
      <c r="G9405" s="358"/>
      <c r="H9405" s="428"/>
      <c r="I9405" s="428"/>
      <c r="J9405" s="428"/>
      <c r="L9405" s="430"/>
      <c r="M9405" s="479"/>
      <c r="N9405" s="594">
        <f t="shared" si="181"/>
        <v>0</v>
      </c>
      <c r="O9405" s="594"/>
      <c r="P9405" s="484"/>
      <c r="Q9405" s="484"/>
    </row>
    <row r="9406" spans="1:17">
      <c r="A9406" s="466">
        <v>9389</v>
      </c>
      <c r="B9406" s="677"/>
      <c r="C9406" s="677"/>
      <c r="D9406" s="677"/>
      <c r="E9406" s="676"/>
      <c r="F9406" s="448"/>
      <c r="G9406" s="358"/>
      <c r="H9406" s="428"/>
      <c r="I9406" s="428"/>
      <c r="J9406" s="428"/>
      <c r="L9406" s="430"/>
      <c r="M9406" s="479"/>
      <c r="N9406" s="594">
        <f t="shared" si="181"/>
        <v>0</v>
      </c>
      <c r="O9406" s="594"/>
      <c r="P9406" s="484"/>
      <c r="Q9406" s="484"/>
    </row>
    <row r="9407" spans="1:17">
      <c r="A9407" s="466">
        <v>9390</v>
      </c>
      <c r="B9407" s="677"/>
      <c r="C9407" s="677"/>
      <c r="D9407" s="677"/>
      <c r="E9407" s="676"/>
      <c r="F9407" s="448"/>
      <c r="G9407" s="358"/>
      <c r="H9407" s="428"/>
      <c r="I9407" s="428"/>
      <c r="J9407" s="428"/>
      <c r="L9407" s="430"/>
      <c r="M9407" s="479"/>
      <c r="N9407" s="594">
        <f t="shared" si="181"/>
        <v>0</v>
      </c>
      <c r="O9407" s="594"/>
      <c r="P9407" s="484"/>
      <c r="Q9407" s="484"/>
    </row>
    <row r="9408" spans="1:17">
      <c r="A9408" s="466">
        <v>9391</v>
      </c>
      <c r="B9408" s="677"/>
      <c r="C9408" s="677"/>
      <c r="D9408" s="677"/>
      <c r="E9408" s="676"/>
      <c r="F9408" s="448"/>
      <c r="G9408" s="358"/>
      <c r="H9408" s="428"/>
      <c r="I9408" s="428"/>
      <c r="J9408" s="428"/>
      <c r="L9408" s="430"/>
      <c r="M9408" s="479"/>
      <c r="N9408" s="594">
        <f t="shared" si="181"/>
        <v>0</v>
      </c>
      <c r="O9408" s="594"/>
      <c r="P9408" s="484"/>
      <c r="Q9408" s="484"/>
    </row>
    <row r="9409" spans="1:17">
      <c r="A9409" s="466">
        <v>9392</v>
      </c>
      <c r="B9409" s="677"/>
      <c r="C9409" s="677"/>
      <c r="D9409" s="677"/>
      <c r="E9409" s="676"/>
      <c r="F9409" s="448"/>
      <c r="G9409" s="358"/>
      <c r="H9409" s="428"/>
      <c r="I9409" s="428"/>
      <c r="J9409" s="428"/>
      <c r="L9409" s="430"/>
      <c r="M9409" s="479"/>
      <c r="N9409" s="594">
        <f t="shared" si="181"/>
        <v>0</v>
      </c>
      <c r="O9409" s="594"/>
      <c r="P9409" s="484"/>
      <c r="Q9409" s="484"/>
    </row>
    <row r="9410" spans="1:17">
      <c r="A9410" s="466">
        <v>9393</v>
      </c>
      <c r="B9410" s="677"/>
      <c r="C9410" s="677"/>
      <c r="D9410" s="677"/>
      <c r="E9410" s="676"/>
      <c r="F9410" s="448"/>
      <c r="G9410" s="358"/>
      <c r="H9410" s="428"/>
      <c r="I9410" s="428"/>
      <c r="J9410" s="428"/>
      <c r="L9410" s="430"/>
      <c r="M9410" s="479"/>
      <c r="N9410" s="594">
        <f t="shared" si="181"/>
        <v>0</v>
      </c>
      <c r="O9410" s="594"/>
      <c r="P9410" s="484"/>
      <c r="Q9410" s="484"/>
    </row>
    <row r="9411" spans="1:17">
      <c r="A9411" s="466">
        <v>9394</v>
      </c>
      <c r="B9411" s="677"/>
      <c r="C9411" s="677"/>
      <c r="D9411" s="677"/>
      <c r="E9411" s="676"/>
      <c r="F9411" s="448"/>
      <c r="G9411" s="358"/>
      <c r="H9411" s="428"/>
      <c r="I9411" s="428"/>
      <c r="J9411" s="428"/>
      <c r="L9411" s="430"/>
      <c r="M9411" s="479"/>
      <c r="N9411" s="594">
        <f t="shared" si="181"/>
        <v>0</v>
      </c>
      <c r="O9411" s="594"/>
      <c r="P9411" s="484"/>
      <c r="Q9411" s="484"/>
    </row>
    <row r="9412" spans="1:17">
      <c r="A9412" s="466">
        <v>9395</v>
      </c>
      <c r="B9412" s="677"/>
      <c r="C9412" s="677"/>
      <c r="D9412" s="677"/>
      <c r="E9412" s="676"/>
      <c r="F9412" s="448"/>
      <c r="G9412" s="358"/>
      <c r="H9412" s="428"/>
      <c r="I9412" s="428"/>
      <c r="J9412" s="428"/>
      <c r="L9412" s="430"/>
      <c r="M9412" s="479"/>
      <c r="N9412" s="594">
        <f t="shared" si="181"/>
        <v>0</v>
      </c>
      <c r="O9412" s="594"/>
      <c r="P9412" s="484"/>
      <c r="Q9412" s="484"/>
    </row>
    <row r="9413" spans="1:17">
      <c r="A9413" s="466">
        <v>9396</v>
      </c>
      <c r="B9413" s="677"/>
      <c r="C9413" s="677"/>
      <c r="D9413" s="677"/>
      <c r="E9413" s="676"/>
      <c r="F9413" s="448"/>
      <c r="G9413" s="358"/>
      <c r="H9413" s="428"/>
      <c r="I9413" s="428"/>
      <c r="J9413" s="428"/>
      <c r="L9413" s="430"/>
      <c r="M9413" s="479"/>
      <c r="N9413" s="594">
        <f t="shared" si="181"/>
        <v>0</v>
      </c>
      <c r="O9413" s="594"/>
      <c r="P9413" s="484"/>
      <c r="Q9413" s="484"/>
    </row>
    <row r="9414" spans="1:17">
      <c r="A9414" s="466">
        <v>9397</v>
      </c>
      <c r="B9414" s="677"/>
      <c r="C9414" s="677"/>
      <c r="D9414" s="677"/>
      <c r="E9414" s="676"/>
      <c r="F9414" s="448"/>
      <c r="G9414" s="358"/>
      <c r="H9414" s="428"/>
      <c r="I9414" s="428"/>
      <c r="J9414" s="428"/>
      <c r="L9414" s="430"/>
      <c r="M9414" s="479"/>
      <c r="N9414" s="594">
        <f t="shared" si="181"/>
        <v>0</v>
      </c>
      <c r="O9414" s="594"/>
      <c r="P9414" s="484"/>
      <c r="Q9414" s="484"/>
    </row>
    <row r="9415" spans="1:17">
      <c r="A9415" s="466">
        <v>9398</v>
      </c>
      <c r="B9415" s="677"/>
      <c r="C9415" s="677"/>
      <c r="D9415" s="677"/>
      <c r="E9415" s="676"/>
      <c r="F9415" s="448"/>
      <c r="G9415" s="358"/>
      <c r="H9415" s="428"/>
      <c r="I9415" s="428"/>
      <c r="J9415" s="428"/>
      <c r="L9415" s="430"/>
      <c r="M9415" s="479"/>
      <c r="N9415" s="594">
        <f t="shared" si="181"/>
        <v>0</v>
      </c>
      <c r="O9415" s="594"/>
      <c r="P9415" s="484"/>
      <c r="Q9415" s="484"/>
    </row>
    <row r="9416" spans="1:17">
      <c r="A9416" s="466">
        <v>9399</v>
      </c>
      <c r="B9416" s="677"/>
      <c r="C9416" s="677"/>
      <c r="D9416" s="677"/>
      <c r="E9416" s="676"/>
      <c r="F9416" s="448"/>
      <c r="G9416" s="358"/>
      <c r="H9416" s="428"/>
      <c r="I9416" s="428"/>
      <c r="J9416" s="428"/>
      <c r="L9416" s="430"/>
      <c r="M9416" s="479"/>
      <c r="N9416" s="594">
        <f t="shared" si="181"/>
        <v>0</v>
      </c>
      <c r="O9416" s="594"/>
      <c r="P9416" s="484"/>
      <c r="Q9416" s="484"/>
    </row>
    <row r="9417" spans="1:17">
      <c r="A9417" s="466">
        <v>9400</v>
      </c>
      <c r="B9417" s="677"/>
      <c r="C9417" s="677"/>
      <c r="D9417" s="677"/>
      <c r="E9417" s="676"/>
      <c r="F9417" s="448"/>
      <c r="G9417" s="358"/>
      <c r="H9417" s="428"/>
      <c r="I9417" s="428"/>
      <c r="J9417" s="428"/>
      <c r="L9417" s="430"/>
      <c r="M9417" s="479"/>
      <c r="N9417" s="594">
        <f t="shared" si="181"/>
        <v>0</v>
      </c>
      <c r="O9417" s="594"/>
      <c r="P9417" s="484"/>
      <c r="Q9417" s="484"/>
    </row>
    <row r="9418" spans="1:17">
      <c r="A9418" s="466">
        <v>9401</v>
      </c>
      <c r="B9418" s="677"/>
      <c r="C9418" s="677"/>
      <c r="D9418" s="677"/>
      <c r="E9418" s="676"/>
      <c r="F9418" s="448"/>
      <c r="G9418" s="358"/>
      <c r="H9418" s="428"/>
      <c r="I9418" s="428"/>
      <c r="J9418" s="428"/>
      <c r="L9418" s="430"/>
      <c r="M9418" s="479"/>
      <c r="N9418" s="594">
        <f t="shared" si="181"/>
        <v>0</v>
      </c>
      <c r="O9418" s="594"/>
      <c r="P9418" s="484"/>
      <c r="Q9418" s="484"/>
    </row>
    <row r="9419" spans="1:17">
      <c r="A9419" s="466">
        <v>9402</v>
      </c>
      <c r="B9419" s="677"/>
      <c r="C9419" s="677"/>
      <c r="D9419" s="677"/>
      <c r="E9419" s="676"/>
      <c r="F9419" s="448"/>
      <c r="G9419" s="358"/>
      <c r="H9419" s="428"/>
      <c r="I9419" s="428"/>
      <c r="J9419" s="428"/>
      <c r="L9419" s="430"/>
      <c r="M9419" s="479"/>
      <c r="N9419" s="594">
        <f t="shared" si="181"/>
        <v>0</v>
      </c>
      <c r="O9419" s="594"/>
      <c r="P9419" s="484"/>
      <c r="Q9419" s="484"/>
    </row>
    <row r="9420" spans="1:17">
      <c r="A9420" s="466">
        <v>9403</v>
      </c>
      <c r="B9420" s="677"/>
      <c r="C9420" s="677"/>
      <c r="D9420" s="677"/>
      <c r="E9420" s="676"/>
      <c r="F9420" s="448"/>
      <c r="G9420" s="358"/>
      <c r="H9420" s="428"/>
      <c r="I9420" s="428"/>
      <c r="J9420" s="428"/>
      <c r="L9420" s="430"/>
      <c r="M9420" s="479"/>
      <c r="N9420" s="594">
        <f t="shared" si="181"/>
        <v>0</v>
      </c>
      <c r="O9420" s="594"/>
      <c r="P9420" s="484"/>
      <c r="Q9420" s="484"/>
    </row>
    <row r="9421" spans="1:17">
      <c r="A9421" s="466">
        <v>9404</v>
      </c>
      <c r="B9421" s="677"/>
      <c r="C9421" s="677"/>
      <c r="D9421" s="677"/>
      <c r="E9421" s="676"/>
      <c r="F9421" s="448"/>
      <c r="G9421" s="358"/>
      <c r="H9421" s="428"/>
      <c r="I9421" s="428"/>
      <c r="J9421" s="428"/>
      <c r="L9421" s="430"/>
      <c r="M9421" s="479"/>
      <c r="N9421" s="594">
        <f t="shared" si="181"/>
        <v>0</v>
      </c>
      <c r="O9421" s="594"/>
      <c r="P9421" s="484"/>
      <c r="Q9421" s="484"/>
    </row>
    <row r="9422" spans="1:17">
      <c r="A9422" s="466">
        <v>9405</v>
      </c>
      <c r="B9422" s="677"/>
      <c r="C9422" s="677"/>
      <c r="D9422" s="677"/>
      <c r="E9422" s="676"/>
      <c r="F9422" s="448"/>
      <c r="G9422" s="358"/>
      <c r="H9422" s="428"/>
      <c r="I9422" s="428"/>
      <c r="J9422" s="428"/>
      <c r="L9422" s="430"/>
      <c r="M9422" s="479"/>
      <c r="N9422" s="594">
        <f t="shared" si="181"/>
        <v>0</v>
      </c>
      <c r="O9422" s="594"/>
      <c r="P9422" s="484"/>
      <c r="Q9422" s="484"/>
    </row>
    <row r="9423" spans="1:17">
      <c r="A9423" s="466">
        <v>9406</v>
      </c>
      <c r="B9423" s="677"/>
      <c r="C9423" s="677"/>
      <c r="D9423" s="677"/>
      <c r="E9423" s="676"/>
      <c r="F9423" s="448"/>
      <c r="G9423" s="358"/>
      <c r="H9423" s="428"/>
      <c r="I9423" s="428"/>
      <c r="J9423" s="428"/>
      <c r="L9423" s="430"/>
      <c r="M9423" s="479"/>
      <c r="N9423" s="594">
        <f t="shared" si="181"/>
        <v>0</v>
      </c>
      <c r="O9423" s="594"/>
      <c r="P9423" s="484"/>
      <c r="Q9423" s="484"/>
    </row>
    <row r="9424" spans="1:17">
      <c r="A9424" s="466">
        <v>9407</v>
      </c>
      <c r="B9424" s="677"/>
      <c r="C9424" s="677"/>
      <c r="D9424" s="677"/>
      <c r="E9424" s="676"/>
      <c r="F9424" s="448"/>
      <c r="G9424" s="358"/>
      <c r="H9424" s="428"/>
      <c r="I9424" s="428"/>
      <c r="J9424" s="428"/>
      <c r="L9424" s="430"/>
      <c r="M9424" s="479"/>
      <c r="N9424" s="594">
        <f t="shared" si="181"/>
        <v>0</v>
      </c>
      <c r="O9424" s="594"/>
      <c r="P9424" s="484"/>
      <c r="Q9424" s="484"/>
    </row>
    <row r="9425" spans="1:17">
      <c r="A9425" s="466">
        <v>9408</v>
      </c>
      <c r="B9425" s="677"/>
      <c r="C9425" s="677"/>
      <c r="D9425" s="677"/>
      <c r="E9425" s="676"/>
      <c r="F9425" s="448"/>
      <c r="G9425" s="358"/>
      <c r="H9425" s="428"/>
      <c r="I9425" s="428"/>
      <c r="J9425" s="428"/>
      <c r="L9425" s="430"/>
      <c r="M9425" s="479"/>
      <c r="N9425" s="594">
        <f t="shared" si="181"/>
        <v>0</v>
      </c>
      <c r="O9425" s="594"/>
      <c r="P9425" s="484"/>
      <c r="Q9425" s="484"/>
    </row>
    <row r="9426" spans="1:17">
      <c r="A9426" s="466">
        <v>9409</v>
      </c>
      <c r="B9426" s="677"/>
      <c r="C9426" s="677"/>
      <c r="D9426" s="677"/>
      <c r="E9426" s="676"/>
      <c r="F9426" s="448"/>
      <c r="G9426" s="358"/>
      <c r="H9426" s="428"/>
      <c r="I9426" s="428"/>
      <c r="J9426" s="428"/>
      <c r="L9426" s="430"/>
      <c r="M9426" s="479"/>
      <c r="N9426" s="594">
        <f t="shared" si="181"/>
        <v>0</v>
      </c>
      <c r="O9426" s="594"/>
      <c r="P9426" s="484"/>
      <c r="Q9426" s="484"/>
    </row>
    <row r="9427" spans="1:17">
      <c r="A9427" s="466">
        <v>9410</v>
      </c>
      <c r="B9427" s="677"/>
      <c r="C9427" s="677"/>
      <c r="D9427" s="677"/>
      <c r="E9427" s="676"/>
      <c r="F9427" s="448"/>
      <c r="G9427" s="358"/>
      <c r="H9427" s="428"/>
      <c r="I9427" s="428"/>
      <c r="J9427" s="428"/>
      <c r="L9427" s="430"/>
      <c r="M9427" s="479"/>
      <c r="N9427" s="594">
        <f t="shared" ref="N9427:N9490" si="182">+IF((O9426-I9426)&gt;$O$8,1,0)*IF(I9426&gt;$O$9,1,0)*IF(O9426&gt;($O$11-$O$10),1,0)</f>
        <v>0</v>
      </c>
      <c r="O9427" s="594"/>
      <c r="P9427" s="484"/>
      <c r="Q9427" s="484"/>
    </row>
    <row r="9428" spans="1:17">
      <c r="A9428" s="466">
        <v>9411</v>
      </c>
      <c r="B9428" s="677"/>
      <c r="C9428" s="677"/>
      <c r="D9428" s="677"/>
      <c r="E9428" s="676"/>
      <c r="F9428" s="448"/>
      <c r="G9428" s="358"/>
      <c r="H9428" s="428"/>
      <c r="I9428" s="428"/>
      <c r="J9428" s="428"/>
      <c r="L9428" s="430"/>
      <c r="M9428" s="479"/>
      <c r="N9428" s="594">
        <f t="shared" si="182"/>
        <v>0</v>
      </c>
      <c r="O9428" s="594"/>
      <c r="P9428" s="484"/>
      <c r="Q9428" s="484"/>
    </row>
    <row r="9429" spans="1:17">
      <c r="A9429" s="466">
        <v>9412</v>
      </c>
      <c r="B9429" s="677"/>
      <c r="C9429" s="677"/>
      <c r="D9429" s="677"/>
      <c r="E9429" s="676"/>
      <c r="F9429" s="448"/>
      <c r="G9429" s="358"/>
      <c r="H9429" s="428"/>
      <c r="I9429" s="428"/>
      <c r="J9429" s="428"/>
      <c r="L9429" s="430"/>
      <c r="M9429" s="479"/>
      <c r="N9429" s="594">
        <f t="shared" si="182"/>
        <v>0</v>
      </c>
      <c r="O9429" s="594"/>
      <c r="P9429" s="484"/>
      <c r="Q9429" s="484"/>
    </row>
    <row r="9430" spans="1:17">
      <c r="A9430" s="466">
        <v>9413</v>
      </c>
      <c r="B9430" s="677"/>
      <c r="C9430" s="677"/>
      <c r="D9430" s="677"/>
      <c r="E9430" s="676"/>
      <c r="F9430" s="448"/>
      <c r="G9430" s="358"/>
      <c r="H9430" s="428"/>
      <c r="I9430" s="428"/>
      <c r="J9430" s="428"/>
      <c r="L9430" s="430"/>
      <c r="M9430" s="479"/>
      <c r="N9430" s="594">
        <f t="shared" si="182"/>
        <v>0</v>
      </c>
      <c r="O9430" s="594"/>
      <c r="P9430" s="484"/>
      <c r="Q9430" s="484"/>
    </row>
    <row r="9431" spans="1:17">
      <c r="A9431" s="466">
        <v>9414</v>
      </c>
      <c r="B9431" s="677"/>
      <c r="C9431" s="677"/>
      <c r="D9431" s="677"/>
      <c r="E9431" s="676"/>
      <c r="F9431" s="448"/>
      <c r="G9431" s="358"/>
      <c r="H9431" s="428"/>
      <c r="I9431" s="428"/>
      <c r="J9431" s="428"/>
      <c r="L9431" s="430"/>
      <c r="M9431" s="479"/>
      <c r="N9431" s="594">
        <f t="shared" si="182"/>
        <v>0</v>
      </c>
      <c r="O9431" s="594"/>
      <c r="P9431" s="484"/>
      <c r="Q9431" s="484"/>
    </row>
    <row r="9432" spans="1:17">
      <c r="A9432" s="466">
        <v>9415</v>
      </c>
      <c r="B9432" s="677"/>
      <c r="C9432" s="677"/>
      <c r="D9432" s="677"/>
      <c r="E9432" s="676"/>
      <c r="F9432" s="448"/>
      <c r="G9432" s="358"/>
      <c r="H9432" s="428"/>
      <c r="I9432" s="428"/>
      <c r="J9432" s="428"/>
      <c r="L9432" s="430"/>
      <c r="M9432" s="479"/>
      <c r="N9432" s="594">
        <f t="shared" si="182"/>
        <v>0</v>
      </c>
      <c r="O9432" s="594"/>
      <c r="P9432" s="484"/>
      <c r="Q9432" s="484"/>
    </row>
    <row r="9433" spans="1:17">
      <c r="A9433" s="466">
        <v>9416</v>
      </c>
      <c r="B9433" s="677"/>
      <c r="C9433" s="677"/>
      <c r="D9433" s="677"/>
      <c r="E9433" s="676"/>
      <c r="F9433" s="448"/>
      <c r="G9433" s="358"/>
      <c r="H9433" s="428"/>
      <c r="I9433" s="428"/>
      <c r="J9433" s="428"/>
      <c r="L9433" s="430"/>
      <c r="M9433" s="479"/>
      <c r="N9433" s="594">
        <f t="shared" si="182"/>
        <v>0</v>
      </c>
      <c r="O9433" s="594"/>
      <c r="P9433" s="484"/>
      <c r="Q9433" s="484"/>
    </row>
    <row r="9434" spans="1:17">
      <c r="A9434" s="466">
        <v>9417</v>
      </c>
      <c r="B9434" s="677"/>
      <c r="C9434" s="677"/>
      <c r="D9434" s="677"/>
      <c r="E9434" s="676"/>
      <c r="F9434" s="448"/>
      <c r="G9434" s="358"/>
      <c r="H9434" s="428"/>
      <c r="I9434" s="428"/>
      <c r="J9434" s="428"/>
      <c r="L9434" s="430"/>
      <c r="M9434" s="479"/>
      <c r="N9434" s="594">
        <f t="shared" si="182"/>
        <v>0</v>
      </c>
      <c r="O9434" s="594"/>
      <c r="P9434" s="484"/>
      <c r="Q9434" s="484"/>
    </row>
    <row r="9435" spans="1:17">
      <c r="A9435" s="466">
        <v>9418</v>
      </c>
      <c r="B9435" s="677"/>
      <c r="C9435" s="677"/>
      <c r="D9435" s="677"/>
      <c r="E9435" s="676"/>
      <c r="F9435" s="448"/>
      <c r="G9435" s="358"/>
      <c r="H9435" s="428"/>
      <c r="I9435" s="428"/>
      <c r="J9435" s="428"/>
      <c r="L9435" s="430"/>
      <c r="M9435" s="479"/>
      <c r="N9435" s="594">
        <f t="shared" si="182"/>
        <v>0</v>
      </c>
      <c r="O9435" s="594"/>
      <c r="P9435" s="484"/>
      <c r="Q9435" s="484"/>
    </row>
    <row r="9436" spans="1:17">
      <c r="A9436" s="466">
        <v>9419</v>
      </c>
      <c r="B9436" s="677"/>
      <c r="C9436" s="677"/>
      <c r="D9436" s="677"/>
      <c r="E9436" s="676"/>
      <c r="F9436" s="448"/>
      <c r="G9436" s="358"/>
      <c r="H9436" s="428"/>
      <c r="I9436" s="428"/>
      <c r="J9436" s="428"/>
      <c r="L9436" s="430"/>
      <c r="M9436" s="479"/>
      <c r="N9436" s="594">
        <f t="shared" si="182"/>
        <v>0</v>
      </c>
      <c r="O9436" s="594"/>
      <c r="P9436" s="484"/>
      <c r="Q9436" s="484"/>
    </row>
    <row r="9437" spans="1:17">
      <c r="A9437" s="466">
        <v>9420</v>
      </c>
      <c r="B9437" s="677"/>
      <c r="C9437" s="677"/>
      <c r="D9437" s="677"/>
      <c r="E9437" s="676"/>
      <c r="F9437" s="448"/>
      <c r="G9437" s="358"/>
      <c r="H9437" s="428"/>
      <c r="I9437" s="428"/>
      <c r="J9437" s="428"/>
      <c r="L9437" s="430"/>
      <c r="M9437" s="479"/>
      <c r="N9437" s="594">
        <f t="shared" si="182"/>
        <v>0</v>
      </c>
      <c r="O9437" s="594"/>
      <c r="P9437" s="484"/>
      <c r="Q9437" s="484"/>
    </row>
    <row r="9438" spans="1:17">
      <c r="A9438" s="466">
        <v>9421</v>
      </c>
      <c r="B9438" s="677"/>
      <c r="C9438" s="677"/>
      <c r="D9438" s="677"/>
      <c r="E9438" s="676"/>
      <c r="F9438" s="448"/>
      <c r="G9438" s="358"/>
      <c r="H9438" s="428"/>
      <c r="I9438" s="428"/>
      <c r="J9438" s="428"/>
      <c r="L9438" s="430"/>
      <c r="M9438" s="479"/>
      <c r="N9438" s="594">
        <f t="shared" si="182"/>
        <v>0</v>
      </c>
      <c r="O9438" s="594"/>
      <c r="P9438" s="484"/>
      <c r="Q9438" s="484"/>
    </row>
    <row r="9439" spans="1:17">
      <c r="A9439" s="466">
        <v>9422</v>
      </c>
      <c r="B9439" s="677"/>
      <c r="C9439" s="677"/>
      <c r="D9439" s="677"/>
      <c r="E9439" s="676"/>
      <c r="F9439" s="448"/>
      <c r="G9439" s="358"/>
      <c r="H9439" s="428"/>
      <c r="I9439" s="428"/>
      <c r="J9439" s="428"/>
      <c r="L9439" s="430"/>
      <c r="M9439" s="479"/>
      <c r="N9439" s="594">
        <f t="shared" si="182"/>
        <v>0</v>
      </c>
      <c r="O9439" s="594"/>
      <c r="P9439" s="484"/>
      <c r="Q9439" s="484"/>
    </row>
    <row r="9440" spans="1:17">
      <c r="A9440" s="466">
        <v>9423</v>
      </c>
      <c r="B9440" s="677"/>
      <c r="C9440" s="677"/>
      <c r="D9440" s="677"/>
      <c r="E9440" s="676"/>
      <c r="F9440" s="448"/>
      <c r="G9440" s="358"/>
      <c r="H9440" s="428"/>
      <c r="I9440" s="428"/>
      <c r="J9440" s="428"/>
      <c r="L9440" s="430"/>
      <c r="M9440" s="479"/>
      <c r="N9440" s="594">
        <f t="shared" si="182"/>
        <v>0</v>
      </c>
      <c r="O9440" s="594"/>
      <c r="P9440" s="484"/>
      <c r="Q9440" s="484"/>
    </row>
    <row r="9441" spans="1:17">
      <c r="A9441" s="466">
        <v>9424</v>
      </c>
      <c r="B9441" s="677"/>
      <c r="C9441" s="677"/>
      <c r="D9441" s="677"/>
      <c r="E9441" s="676"/>
      <c r="F9441" s="448"/>
      <c r="G9441" s="358"/>
      <c r="H9441" s="428"/>
      <c r="I9441" s="428"/>
      <c r="J9441" s="428"/>
      <c r="L9441" s="430"/>
      <c r="M9441" s="479"/>
      <c r="N9441" s="594">
        <f t="shared" si="182"/>
        <v>0</v>
      </c>
      <c r="O9441" s="594"/>
      <c r="P9441" s="484"/>
      <c r="Q9441" s="484"/>
    </row>
    <row r="9442" spans="1:17">
      <c r="A9442" s="466">
        <v>9425</v>
      </c>
      <c r="B9442" s="677"/>
      <c r="C9442" s="677"/>
      <c r="D9442" s="677"/>
      <c r="E9442" s="676"/>
      <c r="F9442" s="448"/>
      <c r="G9442" s="358"/>
      <c r="H9442" s="428"/>
      <c r="I9442" s="428"/>
      <c r="J9442" s="428"/>
      <c r="L9442" s="430"/>
      <c r="M9442" s="479"/>
      <c r="N9442" s="594">
        <f t="shared" si="182"/>
        <v>0</v>
      </c>
      <c r="O9442" s="594"/>
      <c r="P9442" s="484"/>
      <c r="Q9442" s="484"/>
    </row>
    <row r="9443" spans="1:17">
      <c r="A9443" s="466">
        <v>9426</v>
      </c>
      <c r="B9443" s="677"/>
      <c r="C9443" s="677"/>
      <c r="D9443" s="677"/>
      <c r="E9443" s="676"/>
      <c r="F9443" s="448"/>
      <c r="G9443" s="358"/>
      <c r="H9443" s="428"/>
      <c r="I9443" s="428"/>
      <c r="J9443" s="428"/>
      <c r="L9443" s="430"/>
      <c r="M9443" s="479"/>
      <c r="N9443" s="594">
        <f t="shared" si="182"/>
        <v>0</v>
      </c>
      <c r="O9443" s="594"/>
      <c r="P9443" s="484"/>
      <c r="Q9443" s="484"/>
    </row>
    <row r="9444" spans="1:17">
      <c r="A9444" s="466">
        <v>9427</v>
      </c>
      <c r="B9444" s="677"/>
      <c r="C9444" s="677"/>
      <c r="D9444" s="677"/>
      <c r="E9444" s="676"/>
      <c r="F9444" s="448"/>
      <c r="G9444" s="358"/>
      <c r="H9444" s="428"/>
      <c r="I9444" s="428"/>
      <c r="J9444" s="428"/>
      <c r="L9444" s="430"/>
      <c r="M9444" s="479"/>
      <c r="N9444" s="594">
        <f t="shared" si="182"/>
        <v>0</v>
      </c>
      <c r="O9444" s="594"/>
      <c r="P9444" s="484"/>
      <c r="Q9444" s="484"/>
    </row>
    <row r="9445" spans="1:17">
      <c r="A9445" s="466">
        <v>9428</v>
      </c>
      <c r="B9445" s="677"/>
      <c r="C9445" s="677"/>
      <c r="D9445" s="677"/>
      <c r="E9445" s="676"/>
      <c r="F9445" s="448"/>
      <c r="G9445" s="358"/>
      <c r="H9445" s="428"/>
      <c r="I9445" s="428"/>
      <c r="J9445" s="428"/>
      <c r="L9445" s="430"/>
      <c r="M9445" s="479"/>
      <c r="N9445" s="594">
        <f t="shared" si="182"/>
        <v>0</v>
      </c>
      <c r="O9445" s="594"/>
      <c r="P9445" s="484"/>
      <c r="Q9445" s="484"/>
    </row>
    <row r="9446" spans="1:17">
      <c r="A9446" s="466">
        <v>9429</v>
      </c>
      <c r="B9446" s="677"/>
      <c r="C9446" s="677"/>
      <c r="D9446" s="677"/>
      <c r="E9446" s="676"/>
      <c r="F9446" s="448"/>
      <c r="G9446" s="358"/>
      <c r="H9446" s="428"/>
      <c r="I9446" s="428"/>
      <c r="J9446" s="428"/>
      <c r="L9446" s="430"/>
      <c r="M9446" s="479"/>
      <c r="N9446" s="594">
        <f t="shared" si="182"/>
        <v>0</v>
      </c>
      <c r="O9446" s="594"/>
      <c r="P9446" s="484"/>
      <c r="Q9446" s="484"/>
    </row>
    <row r="9447" spans="1:17">
      <c r="A9447" s="466">
        <v>9430</v>
      </c>
      <c r="B9447" s="677"/>
      <c r="C9447" s="677"/>
      <c r="D9447" s="677"/>
      <c r="E9447" s="676"/>
      <c r="F9447" s="448"/>
      <c r="G9447" s="358"/>
      <c r="H9447" s="428"/>
      <c r="I9447" s="428"/>
      <c r="J9447" s="428"/>
      <c r="L9447" s="430"/>
      <c r="M9447" s="479"/>
      <c r="N9447" s="594">
        <f t="shared" si="182"/>
        <v>0</v>
      </c>
      <c r="O9447" s="594"/>
      <c r="P9447" s="484"/>
      <c r="Q9447" s="484"/>
    </row>
    <row r="9448" spans="1:17">
      <c r="A9448" s="466">
        <v>9431</v>
      </c>
      <c r="B9448" s="677"/>
      <c r="C9448" s="677"/>
      <c r="D9448" s="677"/>
      <c r="E9448" s="676"/>
      <c r="F9448" s="448"/>
      <c r="G9448" s="358"/>
      <c r="H9448" s="428"/>
      <c r="I9448" s="428"/>
      <c r="J9448" s="428"/>
      <c r="L9448" s="430"/>
      <c r="M9448" s="479"/>
      <c r="N9448" s="594">
        <f t="shared" si="182"/>
        <v>0</v>
      </c>
      <c r="O9448" s="594"/>
      <c r="P9448" s="484"/>
      <c r="Q9448" s="484"/>
    </row>
    <row r="9449" spans="1:17">
      <c r="A9449" s="466">
        <v>9432</v>
      </c>
      <c r="B9449" s="677"/>
      <c r="C9449" s="677"/>
      <c r="D9449" s="677"/>
      <c r="E9449" s="676"/>
      <c r="F9449" s="448"/>
      <c r="G9449" s="358"/>
      <c r="H9449" s="428"/>
      <c r="I9449" s="428"/>
      <c r="J9449" s="428"/>
      <c r="L9449" s="430"/>
      <c r="M9449" s="479"/>
      <c r="N9449" s="594">
        <f t="shared" si="182"/>
        <v>0</v>
      </c>
      <c r="O9449" s="594"/>
      <c r="P9449" s="484"/>
      <c r="Q9449" s="484"/>
    </row>
    <row r="9450" spans="1:17">
      <c r="A9450" s="466">
        <v>9433</v>
      </c>
      <c r="B9450" s="677"/>
      <c r="C9450" s="677"/>
      <c r="D9450" s="677"/>
      <c r="E9450" s="676"/>
      <c r="F9450" s="448"/>
      <c r="G9450" s="358"/>
      <c r="H9450" s="428"/>
      <c r="I9450" s="428"/>
      <c r="J9450" s="428"/>
      <c r="L9450" s="430"/>
      <c r="M9450" s="479"/>
      <c r="N9450" s="594">
        <f t="shared" si="182"/>
        <v>0</v>
      </c>
      <c r="O9450" s="594"/>
      <c r="P9450" s="484"/>
      <c r="Q9450" s="484"/>
    </row>
    <row r="9451" spans="1:17">
      <c r="A9451" s="466">
        <v>9434</v>
      </c>
      <c r="B9451" s="677"/>
      <c r="C9451" s="677"/>
      <c r="D9451" s="677"/>
      <c r="E9451" s="676"/>
      <c r="F9451" s="448"/>
      <c r="G9451" s="358"/>
      <c r="H9451" s="428"/>
      <c r="I9451" s="428"/>
      <c r="J9451" s="428"/>
      <c r="L9451" s="430"/>
      <c r="M9451" s="479"/>
      <c r="N9451" s="594">
        <f t="shared" si="182"/>
        <v>0</v>
      </c>
      <c r="O9451" s="594"/>
      <c r="P9451" s="484"/>
      <c r="Q9451" s="484"/>
    </row>
    <row r="9452" spans="1:17">
      <c r="A9452" s="466">
        <v>9435</v>
      </c>
      <c r="B9452" s="677"/>
      <c r="C9452" s="677"/>
      <c r="D9452" s="677"/>
      <c r="E9452" s="676"/>
      <c r="F9452" s="448"/>
      <c r="G9452" s="358"/>
      <c r="H9452" s="428"/>
      <c r="I9452" s="428"/>
      <c r="J9452" s="428"/>
      <c r="L9452" s="430"/>
      <c r="M9452" s="479"/>
      <c r="N9452" s="594">
        <f t="shared" si="182"/>
        <v>0</v>
      </c>
      <c r="O9452" s="594"/>
      <c r="P9452" s="484"/>
      <c r="Q9452" s="484"/>
    </row>
    <row r="9453" spans="1:17">
      <c r="A9453" s="466">
        <v>9436</v>
      </c>
      <c r="B9453" s="677"/>
      <c r="C9453" s="677"/>
      <c r="D9453" s="677"/>
      <c r="E9453" s="676"/>
      <c r="F9453" s="448"/>
      <c r="G9453" s="358"/>
      <c r="H9453" s="428"/>
      <c r="I9453" s="428"/>
      <c r="J9453" s="428"/>
      <c r="L9453" s="430"/>
      <c r="M9453" s="479"/>
      <c r="N9453" s="594">
        <f t="shared" si="182"/>
        <v>0</v>
      </c>
      <c r="O9453" s="594"/>
      <c r="P9453" s="484"/>
      <c r="Q9453" s="484"/>
    </row>
    <row r="9454" spans="1:17">
      <c r="A9454" s="466">
        <v>9437</v>
      </c>
      <c r="B9454" s="677"/>
      <c r="C9454" s="677"/>
      <c r="D9454" s="677"/>
      <c r="E9454" s="676"/>
      <c r="F9454" s="448"/>
      <c r="G9454" s="358"/>
      <c r="H9454" s="428"/>
      <c r="I9454" s="428"/>
      <c r="J9454" s="428"/>
      <c r="L9454" s="430"/>
      <c r="M9454" s="479"/>
      <c r="N9454" s="594">
        <f t="shared" si="182"/>
        <v>0</v>
      </c>
      <c r="O9454" s="594"/>
      <c r="P9454" s="484"/>
      <c r="Q9454" s="484"/>
    </row>
    <row r="9455" spans="1:17">
      <c r="A9455" s="466">
        <v>9438</v>
      </c>
      <c r="B9455" s="677"/>
      <c r="C9455" s="677"/>
      <c r="D9455" s="677"/>
      <c r="E9455" s="676"/>
      <c r="F9455" s="448"/>
      <c r="G9455" s="358"/>
      <c r="H9455" s="428"/>
      <c r="I9455" s="428"/>
      <c r="J9455" s="428"/>
      <c r="L9455" s="430"/>
      <c r="M9455" s="479"/>
      <c r="N9455" s="594">
        <f t="shared" si="182"/>
        <v>0</v>
      </c>
      <c r="O9455" s="594"/>
      <c r="P9455" s="484"/>
      <c r="Q9455" s="484"/>
    </row>
    <row r="9456" spans="1:17">
      <c r="A9456" s="466">
        <v>9439</v>
      </c>
      <c r="B9456" s="677"/>
      <c r="C9456" s="677"/>
      <c r="D9456" s="677"/>
      <c r="E9456" s="676"/>
      <c r="F9456" s="448"/>
      <c r="G9456" s="358"/>
      <c r="H9456" s="428"/>
      <c r="I9456" s="428"/>
      <c r="J9456" s="428"/>
      <c r="L9456" s="430"/>
      <c r="M9456" s="479"/>
      <c r="N9456" s="594">
        <f t="shared" si="182"/>
        <v>0</v>
      </c>
      <c r="O9456" s="594"/>
      <c r="P9456" s="484"/>
      <c r="Q9456" s="484"/>
    </row>
    <row r="9457" spans="1:17">
      <c r="A9457" s="466">
        <v>9440</v>
      </c>
      <c r="B9457" s="677"/>
      <c r="C9457" s="677"/>
      <c r="D9457" s="677"/>
      <c r="E9457" s="676"/>
      <c r="F9457" s="448"/>
      <c r="G9457" s="358"/>
      <c r="H9457" s="428"/>
      <c r="I9457" s="428"/>
      <c r="J9457" s="428"/>
      <c r="L9457" s="430"/>
      <c r="M9457" s="479"/>
      <c r="N9457" s="594">
        <f t="shared" si="182"/>
        <v>0</v>
      </c>
      <c r="O9457" s="594"/>
      <c r="P9457" s="484"/>
      <c r="Q9457" s="484"/>
    </row>
    <row r="9458" spans="1:17">
      <c r="A9458" s="466">
        <v>9441</v>
      </c>
      <c r="B9458" s="677"/>
      <c r="C9458" s="677"/>
      <c r="D9458" s="677"/>
      <c r="E9458" s="676"/>
      <c r="F9458" s="448"/>
      <c r="G9458" s="358"/>
      <c r="H9458" s="428"/>
      <c r="I9458" s="428"/>
      <c r="J9458" s="428"/>
      <c r="L9458" s="430"/>
      <c r="M9458" s="479"/>
      <c r="N9458" s="594">
        <f t="shared" si="182"/>
        <v>0</v>
      </c>
      <c r="O9458" s="594"/>
      <c r="P9458" s="484"/>
      <c r="Q9458" s="484"/>
    </row>
    <row r="9459" spans="1:17">
      <c r="A9459" s="466">
        <v>9442</v>
      </c>
      <c r="B9459" s="677"/>
      <c r="C9459" s="677"/>
      <c r="D9459" s="677"/>
      <c r="E9459" s="676"/>
      <c r="F9459" s="448"/>
      <c r="G9459" s="358"/>
      <c r="H9459" s="428"/>
      <c r="I9459" s="428"/>
      <c r="J9459" s="428"/>
      <c r="L9459" s="430"/>
      <c r="M9459" s="479"/>
      <c r="N9459" s="594">
        <f t="shared" si="182"/>
        <v>0</v>
      </c>
      <c r="O9459" s="594"/>
      <c r="P9459" s="484"/>
      <c r="Q9459" s="484"/>
    </row>
    <row r="9460" spans="1:17">
      <c r="A9460" s="466">
        <v>9443</v>
      </c>
      <c r="B9460" s="677"/>
      <c r="C9460" s="677"/>
      <c r="D9460" s="677"/>
      <c r="E9460" s="676"/>
      <c r="F9460" s="448"/>
      <c r="G9460" s="358"/>
      <c r="H9460" s="428"/>
      <c r="I9460" s="428"/>
      <c r="J9460" s="428"/>
      <c r="L9460" s="430"/>
      <c r="M9460" s="479"/>
      <c r="N9460" s="594">
        <f t="shared" si="182"/>
        <v>0</v>
      </c>
      <c r="O9460" s="594"/>
      <c r="P9460" s="484"/>
      <c r="Q9460" s="484"/>
    </row>
    <row r="9461" spans="1:17">
      <c r="A9461" s="466">
        <v>9444</v>
      </c>
      <c r="B9461" s="677"/>
      <c r="C9461" s="677"/>
      <c r="D9461" s="677"/>
      <c r="E9461" s="676"/>
      <c r="F9461" s="448"/>
      <c r="G9461" s="358"/>
      <c r="H9461" s="428"/>
      <c r="I9461" s="428"/>
      <c r="J9461" s="428"/>
      <c r="L9461" s="430"/>
      <c r="M9461" s="479"/>
      <c r="N9461" s="594">
        <f t="shared" si="182"/>
        <v>0</v>
      </c>
      <c r="O9461" s="594"/>
      <c r="P9461" s="484"/>
      <c r="Q9461" s="484"/>
    </row>
    <row r="9462" spans="1:17">
      <c r="A9462" s="466">
        <v>9445</v>
      </c>
      <c r="B9462" s="677"/>
      <c r="C9462" s="677"/>
      <c r="D9462" s="677"/>
      <c r="E9462" s="676"/>
      <c r="F9462" s="448"/>
      <c r="G9462" s="358"/>
      <c r="H9462" s="428"/>
      <c r="I9462" s="428"/>
      <c r="J9462" s="428"/>
      <c r="L9462" s="430"/>
      <c r="M9462" s="479"/>
      <c r="N9462" s="594">
        <f t="shared" si="182"/>
        <v>0</v>
      </c>
      <c r="O9462" s="594"/>
      <c r="P9462" s="484"/>
      <c r="Q9462" s="484"/>
    </row>
    <row r="9463" spans="1:17">
      <c r="A9463" s="466">
        <v>9446</v>
      </c>
      <c r="B9463" s="677"/>
      <c r="C9463" s="677"/>
      <c r="D9463" s="677"/>
      <c r="E9463" s="676"/>
      <c r="F9463" s="448"/>
      <c r="G9463" s="358"/>
      <c r="H9463" s="428"/>
      <c r="I9463" s="428"/>
      <c r="J9463" s="428"/>
      <c r="L9463" s="430"/>
      <c r="M9463" s="479"/>
      <c r="N9463" s="594">
        <f t="shared" si="182"/>
        <v>0</v>
      </c>
      <c r="O9463" s="594"/>
      <c r="P9463" s="484"/>
      <c r="Q9463" s="484"/>
    </row>
    <row r="9464" spans="1:17">
      <c r="A9464" s="466">
        <v>9447</v>
      </c>
      <c r="B9464" s="677"/>
      <c r="C9464" s="677"/>
      <c r="D9464" s="677"/>
      <c r="E9464" s="676"/>
      <c r="F9464" s="448"/>
      <c r="G9464" s="358"/>
      <c r="H9464" s="428"/>
      <c r="I9464" s="428"/>
      <c r="J9464" s="428"/>
      <c r="L9464" s="430"/>
      <c r="M9464" s="479"/>
      <c r="N9464" s="594">
        <f t="shared" si="182"/>
        <v>0</v>
      </c>
      <c r="O9464" s="594"/>
      <c r="P9464" s="484"/>
      <c r="Q9464" s="484"/>
    </row>
    <row r="9465" spans="1:17">
      <c r="A9465" s="466">
        <v>9448</v>
      </c>
      <c r="B9465" s="677"/>
      <c r="C9465" s="677"/>
      <c r="D9465" s="677"/>
      <c r="E9465" s="676"/>
      <c r="F9465" s="448"/>
      <c r="G9465" s="358"/>
      <c r="H9465" s="428"/>
      <c r="I9465" s="428"/>
      <c r="J9465" s="428"/>
      <c r="L9465" s="430"/>
      <c r="M9465" s="479"/>
      <c r="N9465" s="594">
        <f t="shared" si="182"/>
        <v>0</v>
      </c>
      <c r="O9465" s="594"/>
      <c r="P9465" s="484"/>
      <c r="Q9465" s="484"/>
    </row>
    <row r="9466" spans="1:17">
      <c r="A9466" s="466">
        <v>9449</v>
      </c>
      <c r="B9466" s="677"/>
      <c r="C9466" s="677"/>
      <c r="D9466" s="677"/>
      <c r="E9466" s="676"/>
      <c r="F9466" s="448"/>
      <c r="G9466" s="358"/>
      <c r="H9466" s="428"/>
      <c r="I9466" s="428"/>
      <c r="J9466" s="428"/>
      <c r="L9466" s="430"/>
      <c r="M9466" s="479"/>
      <c r="N9466" s="594">
        <f t="shared" si="182"/>
        <v>0</v>
      </c>
      <c r="O9466" s="594"/>
      <c r="P9466" s="484"/>
      <c r="Q9466" s="484"/>
    </row>
    <row r="9467" spans="1:17">
      <c r="A9467" s="466">
        <v>9450</v>
      </c>
      <c r="B9467" s="677"/>
      <c r="C9467" s="677"/>
      <c r="D9467" s="677"/>
      <c r="E9467" s="676"/>
      <c r="F9467" s="448"/>
      <c r="G9467" s="358"/>
      <c r="H9467" s="428"/>
      <c r="I9467" s="428"/>
      <c r="J9467" s="428"/>
      <c r="L9467" s="430"/>
      <c r="M9467" s="479"/>
      <c r="N9467" s="594">
        <f t="shared" si="182"/>
        <v>0</v>
      </c>
      <c r="O9467" s="594"/>
      <c r="P9467" s="484"/>
      <c r="Q9467" s="484"/>
    </row>
    <row r="9468" spans="1:17">
      <c r="A9468" s="466">
        <v>9451</v>
      </c>
      <c r="B9468" s="677"/>
      <c r="C9468" s="677"/>
      <c r="D9468" s="677"/>
      <c r="E9468" s="676"/>
      <c r="F9468" s="448"/>
      <c r="G9468" s="358"/>
      <c r="H9468" s="428"/>
      <c r="I9468" s="428"/>
      <c r="J9468" s="428"/>
      <c r="L9468" s="430"/>
      <c r="M9468" s="479"/>
      <c r="N9468" s="594">
        <f t="shared" si="182"/>
        <v>0</v>
      </c>
      <c r="O9468" s="594"/>
      <c r="P9468" s="484"/>
      <c r="Q9468" s="484"/>
    </row>
    <row r="9469" spans="1:17">
      <c r="A9469" s="466">
        <v>9452</v>
      </c>
      <c r="B9469" s="677"/>
      <c r="C9469" s="677"/>
      <c r="D9469" s="677"/>
      <c r="E9469" s="676"/>
      <c r="F9469" s="448"/>
      <c r="G9469" s="358"/>
      <c r="H9469" s="428"/>
      <c r="I9469" s="428"/>
      <c r="J9469" s="428"/>
      <c r="L9469" s="430"/>
      <c r="M9469" s="479"/>
      <c r="N9469" s="594">
        <f t="shared" si="182"/>
        <v>0</v>
      </c>
      <c r="O9469" s="594"/>
      <c r="P9469" s="484"/>
      <c r="Q9469" s="484"/>
    </row>
    <row r="9470" spans="1:17">
      <c r="A9470" s="466">
        <v>9453</v>
      </c>
      <c r="B9470" s="677"/>
      <c r="C9470" s="677"/>
      <c r="D9470" s="677"/>
      <c r="E9470" s="676"/>
      <c r="F9470" s="448"/>
      <c r="G9470" s="358"/>
      <c r="H9470" s="428"/>
      <c r="I9470" s="428"/>
      <c r="J9470" s="428"/>
      <c r="L9470" s="430"/>
      <c r="M9470" s="479"/>
      <c r="N9470" s="594">
        <f t="shared" si="182"/>
        <v>0</v>
      </c>
      <c r="O9470" s="594"/>
      <c r="P9470" s="484"/>
      <c r="Q9470" s="484"/>
    </row>
    <row r="9471" spans="1:17">
      <c r="A9471" s="466">
        <v>9454</v>
      </c>
      <c r="B9471" s="677"/>
      <c r="C9471" s="677"/>
      <c r="D9471" s="677"/>
      <c r="E9471" s="676"/>
      <c r="F9471" s="448"/>
      <c r="G9471" s="358"/>
      <c r="H9471" s="428"/>
      <c r="I9471" s="428"/>
      <c r="J9471" s="428"/>
      <c r="L9471" s="430"/>
      <c r="M9471" s="479"/>
      <c r="N9471" s="594">
        <f t="shared" si="182"/>
        <v>0</v>
      </c>
      <c r="O9471" s="594"/>
      <c r="P9471" s="484"/>
      <c r="Q9471" s="484"/>
    </row>
    <row r="9472" spans="1:17">
      <c r="A9472" s="466">
        <v>9455</v>
      </c>
      <c r="B9472" s="677"/>
      <c r="C9472" s="677"/>
      <c r="D9472" s="677"/>
      <c r="E9472" s="676"/>
      <c r="F9472" s="448"/>
      <c r="G9472" s="358"/>
      <c r="H9472" s="428"/>
      <c r="I9472" s="428"/>
      <c r="J9472" s="428"/>
      <c r="L9472" s="430"/>
      <c r="M9472" s="479"/>
      <c r="N9472" s="594">
        <f t="shared" si="182"/>
        <v>0</v>
      </c>
      <c r="O9472" s="594"/>
      <c r="P9472" s="484"/>
      <c r="Q9472" s="484"/>
    </row>
    <row r="9473" spans="1:17">
      <c r="A9473" s="466">
        <v>9456</v>
      </c>
      <c r="B9473" s="677"/>
      <c r="C9473" s="677"/>
      <c r="D9473" s="677"/>
      <c r="E9473" s="676"/>
      <c r="F9473" s="448"/>
      <c r="G9473" s="358"/>
      <c r="H9473" s="428"/>
      <c r="I9473" s="428"/>
      <c r="J9473" s="428"/>
      <c r="L9473" s="430"/>
      <c r="M9473" s="479"/>
      <c r="N9473" s="594">
        <f t="shared" si="182"/>
        <v>0</v>
      </c>
      <c r="O9473" s="594"/>
      <c r="P9473" s="484"/>
      <c r="Q9473" s="484"/>
    </row>
    <row r="9474" spans="1:17">
      <c r="A9474" s="466">
        <v>9457</v>
      </c>
      <c r="B9474" s="677"/>
      <c r="C9474" s="677"/>
      <c r="D9474" s="677"/>
      <c r="E9474" s="676"/>
      <c r="F9474" s="448"/>
      <c r="G9474" s="358"/>
      <c r="H9474" s="428"/>
      <c r="I9474" s="428"/>
      <c r="J9474" s="428"/>
      <c r="L9474" s="430"/>
      <c r="M9474" s="479"/>
      <c r="N9474" s="594">
        <f t="shared" si="182"/>
        <v>0</v>
      </c>
      <c r="O9474" s="594"/>
      <c r="P9474" s="484"/>
      <c r="Q9474" s="484"/>
    </row>
    <row r="9475" spans="1:17">
      <c r="A9475" s="466">
        <v>9458</v>
      </c>
      <c r="B9475" s="677"/>
      <c r="C9475" s="677"/>
      <c r="D9475" s="677"/>
      <c r="E9475" s="676"/>
      <c r="F9475" s="448"/>
      <c r="G9475" s="358"/>
      <c r="H9475" s="428"/>
      <c r="I9475" s="428"/>
      <c r="J9475" s="428"/>
      <c r="L9475" s="430"/>
      <c r="M9475" s="479"/>
      <c r="N9475" s="594">
        <f t="shared" si="182"/>
        <v>0</v>
      </c>
      <c r="O9475" s="594"/>
      <c r="P9475" s="484"/>
      <c r="Q9475" s="484"/>
    </row>
    <row r="9476" spans="1:17">
      <c r="A9476" s="466">
        <v>9459</v>
      </c>
      <c r="B9476" s="677"/>
      <c r="C9476" s="677"/>
      <c r="D9476" s="677"/>
      <c r="E9476" s="676"/>
      <c r="F9476" s="448"/>
      <c r="G9476" s="358"/>
      <c r="H9476" s="428"/>
      <c r="I9476" s="428"/>
      <c r="J9476" s="428"/>
      <c r="L9476" s="430"/>
      <c r="M9476" s="479"/>
      <c r="N9476" s="594">
        <f t="shared" si="182"/>
        <v>0</v>
      </c>
      <c r="O9476" s="594"/>
      <c r="P9476" s="484"/>
      <c r="Q9476" s="484"/>
    </row>
    <row r="9477" spans="1:17">
      <c r="A9477" s="466">
        <v>9460</v>
      </c>
      <c r="B9477" s="677"/>
      <c r="C9477" s="677"/>
      <c r="D9477" s="677"/>
      <c r="E9477" s="676"/>
      <c r="F9477" s="448"/>
      <c r="G9477" s="358"/>
      <c r="H9477" s="428"/>
      <c r="I9477" s="428"/>
      <c r="J9477" s="428"/>
      <c r="L9477" s="430"/>
      <c r="M9477" s="479"/>
      <c r="N9477" s="594">
        <f t="shared" si="182"/>
        <v>0</v>
      </c>
      <c r="O9477" s="594"/>
      <c r="P9477" s="484"/>
      <c r="Q9477" s="484"/>
    </row>
    <row r="9478" spans="1:17">
      <c r="A9478" s="466">
        <v>9461</v>
      </c>
      <c r="B9478" s="677"/>
      <c r="C9478" s="677"/>
      <c r="D9478" s="677"/>
      <c r="E9478" s="676"/>
      <c r="F9478" s="448"/>
      <c r="G9478" s="358"/>
      <c r="H9478" s="428"/>
      <c r="I9478" s="428"/>
      <c r="J9478" s="428"/>
      <c r="L9478" s="430"/>
      <c r="M9478" s="479"/>
      <c r="N9478" s="594">
        <f t="shared" si="182"/>
        <v>0</v>
      </c>
      <c r="O9478" s="594"/>
      <c r="P9478" s="484"/>
      <c r="Q9478" s="484"/>
    </row>
    <row r="9479" spans="1:17">
      <c r="A9479" s="466">
        <v>9462</v>
      </c>
      <c r="B9479" s="677"/>
      <c r="C9479" s="677"/>
      <c r="D9479" s="677"/>
      <c r="E9479" s="676"/>
      <c r="F9479" s="448"/>
      <c r="G9479" s="358"/>
      <c r="H9479" s="428"/>
      <c r="I9479" s="428"/>
      <c r="J9479" s="428"/>
      <c r="L9479" s="430"/>
      <c r="M9479" s="479"/>
      <c r="N9479" s="594">
        <f t="shared" si="182"/>
        <v>0</v>
      </c>
      <c r="O9479" s="594"/>
      <c r="P9479" s="484"/>
      <c r="Q9479" s="484"/>
    </row>
    <row r="9480" spans="1:17">
      <c r="A9480" s="466">
        <v>9463</v>
      </c>
      <c r="B9480" s="677"/>
      <c r="C9480" s="677"/>
      <c r="D9480" s="677"/>
      <c r="E9480" s="676"/>
      <c r="F9480" s="448"/>
      <c r="G9480" s="358"/>
      <c r="H9480" s="428"/>
      <c r="I9480" s="428"/>
      <c r="J9480" s="428"/>
      <c r="L9480" s="430"/>
      <c r="M9480" s="479"/>
      <c r="N9480" s="594">
        <f t="shared" si="182"/>
        <v>0</v>
      </c>
      <c r="O9480" s="594"/>
      <c r="P9480" s="484"/>
      <c r="Q9480" s="484"/>
    </row>
    <row r="9481" spans="1:17">
      <c r="A9481" s="466">
        <v>9464</v>
      </c>
      <c r="B9481" s="677"/>
      <c r="C9481" s="677"/>
      <c r="D9481" s="677"/>
      <c r="E9481" s="676"/>
      <c r="F9481" s="448"/>
      <c r="G9481" s="358"/>
      <c r="H9481" s="428"/>
      <c r="I9481" s="428"/>
      <c r="J9481" s="428"/>
      <c r="L9481" s="430"/>
      <c r="M9481" s="479"/>
      <c r="N9481" s="594">
        <f t="shared" si="182"/>
        <v>0</v>
      </c>
      <c r="O9481" s="594"/>
      <c r="P9481" s="484"/>
      <c r="Q9481" s="484"/>
    </row>
    <row r="9482" spans="1:17">
      <c r="A9482" s="466">
        <v>9465</v>
      </c>
      <c r="B9482" s="677"/>
      <c r="C9482" s="677"/>
      <c r="D9482" s="677"/>
      <c r="E9482" s="676"/>
      <c r="F9482" s="448"/>
      <c r="G9482" s="358"/>
      <c r="H9482" s="428"/>
      <c r="I9482" s="428"/>
      <c r="J9482" s="428"/>
      <c r="L9482" s="430"/>
      <c r="M9482" s="479"/>
      <c r="N9482" s="594">
        <f t="shared" si="182"/>
        <v>0</v>
      </c>
      <c r="O9482" s="594"/>
      <c r="P9482" s="484"/>
      <c r="Q9482" s="484"/>
    </row>
    <row r="9483" spans="1:17">
      <c r="A9483" s="466">
        <v>9466</v>
      </c>
      <c r="B9483" s="677"/>
      <c r="C9483" s="677"/>
      <c r="D9483" s="677"/>
      <c r="E9483" s="676"/>
      <c r="F9483" s="448"/>
      <c r="G9483" s="358"/>
      <c r="H9483" s="428"/>
      <c r="I9483" s="428"/>
      <c r="J9483" s="428"/>
      <c r="L9483" s="430"/>
      <c r="M9483" s="479"/>
      <c r="N9483" s="594">
        <f t="shared" si="182"/>
        <v>0</v>
      </c>
      <c r="O9483" s="594"/>
      <c r="P9483" s="484"/>
      <c r="Q9483" s="484"/>
    </row>
    <row r="9484" spans="1:17">
      <c r="A9484" s="466">
        <v>9467</v>
      </c>
      <c r="B9484" s="677"/>
      <c r="C9484" s="677"/>
      <c r="D9484" s="677"/>
      <c r="E9484" s="676"/>
      <c r="F9484" s="448"/>
      <c r="G9484" s="358"/>
      <c r="H9484" s="428"/>
      <c r="I9484" s="428"/>
      <c r="J9484" s="428"/>
      <c r="L9484" s="430"/>
      <c r="M9484" s="479"/>
      <c r="N9484" s="594">
        <f t="shared" si="182"/>
        <v>0</v>
      </c>
      <c r="O9484" s="594"/>
      <c r="P9484" s="484"/>
      <c r="Q9484" s="484"/>
    </row>
    <row r="9485" spans="1:17">
      <c r="A9485" s="466">
        <v>9468</v>
      </c>
      <c r="B9485" s="677"/>
      <c r="C9485" s="677"/>
      <c r="D9485" s="677"/>
      <c r="E9485" s="676"/>
      <c r="F9485" s="448"/>
      <c r="G9485" s="358"/>
      <c r="H9485" s="428"/>
      <c r="I9485" s="428"/>
      <c r="J9485" s="428"/>
      <c r="L9485" s="430"/>
      <c r="M9485" s="479"/>
      <c r="N9485" s="594">
        <f t="shared" si="182"/>
        <v>0</v>
      </c>
      <c r="O9485" s="594"/>
      <c r="P9485" s="484"/>
      <c r="Q9485" s="484"/>
    </row>
    <row r="9486" spans="1:17">
      <c r="A9486" s="466">
        <v>9469</v>
      </c>
      <c r="B9486" s="677"/>
      <c r="C9486" s="677"/>
      <c r="D9486" s="677"/>
      <c r="E9486" s="676"/>
      <c r="F9486" s="448"/>
      <c r="G9486" s="358"/>
      <c r="H9486" s="428"/>
      <c r="I9486" s="428"/>
      <c r="J9486" s="428"/>
      <c r="L9486" s="430"/>
      <c r="M9486" s="479"/>
      <c r="N9486" s="594">
        <f t="shared" si="182"/>
        <v>0</v>
      </c>
      <c r="O9486" s="594"/>
      <c r="P9486" s="484"/>
      <c r="Q9486" s="484"/>
    </row>
    <row r="9487" spans="1:17">
      <c r="A9487" s="466">
        <v>9470</v>
      </c>
      <c r="B9487" s="677"/>
      <c r="C9487" s="677"/>
      <c r="D9487" s="677"/>
      <c r="E9487" s="676"/>
      <c r="F9487" s="448"/>
      <c r="G9487" s="358"/>
      <c r="H9487" s="428"/>
      <c r="I9487" s="428"/>
      <c r="J9487" s="428"/>
      <c r="L9487" s="430"/>
      <c r="M9487" s="479"/>
      <c r="N9487" s="594">
        <f t="shared" si="182"/>
        <v>0</v>
      </c>
      <c r="O9487" s="594"/>
      <c r="P9487" s="484"/>
      <c r="Q9487" s="484"/>
    </row>
    <row r="9488" spans="1:17">
      <c r="A9488" s="466">
        <v>9471</v>
      </c>
      <c r="B9488" s="677"/>
      <c r="C9488" s="677"/>
      <c r="D9488" s="677"/>
      <c r="E9488" s="676"/>
      <c r="F9488" s="448"/>
      <c r="G9488" s="358"/>
      <c r="H9488" s="428"/>
      <c r="I9488" s="428"/>
      <c r="J9488" s="428"/>
      <c r="L9488" s="430"/>
      <c r="M9488" s="479"/>
      <c r="N9488" s="594">
        <f t="shared" si="182"/>
        <v>0</v>
      </c>
      <c r="O9488" s="594"/>
      <c r="P9488" s="484"/>
      <c r="Q9488" s="484"/>
    </row>
    <row r="9489" spans="1:17">
      <c r="A9489" s="466">
        <v>9472</v>
      </c>
      <c r="B9489" s="677"/>
      <c r="C9489" s="677"/>
      <c r="D9489" s="677"/>
      <c r="E9489" s="676"/>
      <c r="F9489" s="448"/>
      <c r="G9489" s="358"/>
      <c r="H9489" s="428"/>
      <c r="I9489" s="428"/>
      <c r="J9489" s="428"/>
      <c r="L9489" s="430"/>
      <c r="M9489" s="479"/>
      <c r="N9489" s="594">
        <f t="shared" si="182"/>
        <v>0</v>
      </c>
      <c r="O9489" s="594"/>
      <c r="P9489" s="484"/>
      <c r="Q9489" s="484"/>
    </row>
    <row r="9490" spans="1:17">
      <c r="A9490" s="466">
        <v>9473</v>
      </c>
      <c r="B9490" s="677"/>
      <c r="C9490" s="677"/>
      <c r="D9490" s="677"/>
      <c r="E9490" s="676"/>
      <c r="F9490" s="448"/>
      <c r="G9490" s="358"/>
      <c r="H9490" s="428"/>
      <c r="I9490" s="428"/>
      <c r="J9490" s="428"/>
      <c r="L9490" s="430"/>
      <c r="M9490" s="479"/>
      <c r="N9490" s="594">
        <f t="shared" si="182"/>
        <v>0</v>
      </c>
      <c r="O9490" s="594"/>
      <c r="P9490" s="484"/>
      <c r="Q9490" s="484"/>
    </row>
    <row r="9491" spans="1:17">
      <c r="A9491" s="466">
        <v>9474</v>
      </c>
      <c r="B9491" s="677"/>
      <c r="C9491" s="677"/>
      <c r="D9491" s="677"/>
      <c r="E9491" s="676"/>
      <c r="F9491" s="448"/>
      <c r="G9491" s="358"/>
      <c r="H9491" s="428"/>
      <c r="I9491" s="428"/>
      <c r="J9491" s="428"/>
      <c r="L9491" s="430"/>
      <c r="M9491" s="479"/>
      <c r="N9491" s="594">
        <f t="shared" ref="N9491:N9554" si="183">+IF((O9490-I9490)&gt;$O$8,1,0)*IF(I9490&gt;$O$9,1,0)*IF(O9490&gt;($O$11-$O$10),1,0)</f>
        <v>0</v>
      </c>
      <c r="O9491" s="594"/>
      <c r="P9491" s="484"/>
      <c r="Q9491" s="484"/>
    </row>
    <row r="9492" spans="1:17">
      <c r="A9492" s="466">
        <v>9475</v>
      </c>
      <c r="B9492" s="677"/>
      <c r="C9492" s="677"/>
      <c r="D9492" s="677"/>
      <c r="E9492" s="676"/>
      <c r="F9492" s="448"/>
      <c r="G9492" s="358"/>
      <c r="H9492" s="428"/>
      <c r="I9492" s="428"/>
      <c r="J9492" s="428"/>
      <c r="L9492" s="430"/>
      <c r="M9492" s="479"/>
      <c r="N9492" s="594">
        <f t="shared" si="183"/>
        <v>0</v>
      </c>
      <c r="O9492" s="594"/>
      <c r="P9492" s="484"/>
      <c r="Q9492" s="484"/>
    </row>
    <row r="9493" spans="1:17">
      <c r="A9493" s="466">
        <v>9476</v>
      </c>
      <c r="B9493" s="677"/>
      <c r="C9493" s="677"/>
      <c r="D9493" s="677"/>
      <c r="E9493" s="676"/>
      <c r="F9493" s="448"/>
      <c r="G9493" s="358"/>
      <c r="H9493" s="428"/>
      <c r="I9493" s="428"/>
      <c r="J9493" s="428"/>
      <c r="L9493" s="430"/>
      <c r="M9493" s="479"/>
      <c r="N9493" s="594">
        <f t="shared" si="183"/>
        <v>0</v>
      </c>
      <c r="O9493" s="594"/>
      <c r="P9493" s="484"/>
      <c r="Q9493" s="484"/>
    </row>
    <row r="9494" spans="1:17">
      <c r="A9494" s="466">
        <v>9477</v>
      </c>
      <c r="B9494" s="677"/>
      <c r="C9494" s="677"/>
      <c r="D9494" s="677"/>
      <c r="E9494" s="676"/>
      <c r="F9494" s="448"/>
      <c r="G9494" s="358"/>
      <c r="H9494" s="428"/>
      <c r="I9494" s="428"/>
      <c r="J9494" s="428"/>
      <c r="L9494" s="430"/>
      <c r="M9494" s="479"/>
      <c r="N9494" s="594">
        <f t="shared" si="183"/>
        <v>0</v>
      </c>
      <c r="O9494" s="594"/>
      <c r="P9494" s="484"/>
      <c r="Q9494" s="484"/>
    </row>
    <row r="9495" spans="1:17">
      <c r="A9495" s="466">
        <v>9478</v>
      </c>
      <c r="B9495" s="677"/>
      <c r="C9495" s="677"/>
      <c r="D9495" s="677"/>
      <c r="E9495" s="676"/>
      <c r="F9495" s="448"/>
      <c r="G9495" s="358"/>
      <c r="H9495" s="428"/>
      <c r="I9495" s="428"/>
      <c r="J9495" s="428"/>
      <c r="L9495" s="430"/>
      <c r="M9495" s="479"/>
      <c r="N9495" s="594">
        <f t="shared" si="183"/>
        <v>0</v>
      </c>
      <c r="O9495" s="594"/>
      <c r="P9495" s="484"/>
      <c r="Q9495" s="484"/>
    </row>
    <row r="9496" spans="1:17">
      <c r="A9496" s="466">
        <v>9479</v>
      </c>
      <c r="B9496" s="677"/>
      <c r="C9496" s="677"/>
      <c r="D9496" s="677"/>
      <c r="E9496" s="676"/>
      <c r="F9496" s="448"/>
      <c r="G9496" s="358"/>
      <c r="H9496" s="428"/>
      <c r="I9496" s="428"/>
      <c r="J9496" s="428"/>
      <c r="L9496" s="430"/>
      <c r="M9496" s="479"/>
      <c r="N9496" s="594">
        <f t="shared" si="183"/>
        <v>0</v>
      </c>
      <c r="O9496" s="594"/>
      <c r="P9496" s="484"/>
      <c r="Q9496" s="484"/>
    </row>
    <row r="9497" spans="1:17">
      <c r="A9497" s="466">
        <v>9480</v>
      </c>
      <c r="B9497" s="677"/>
      <c r="C9497" s="677"/>
      <c r="D9497" s="677"/>
      <c r="E9497" s="676"/>
      <c r="F9497" s="448"/>
      <c r="G9497" s="358"/>
      <c r="H9497" s="428"/>
      <c r="I9497" s="428"/>
      <c r="J9497" s="428"/>
      <c r="L9497" s="430"/>
      <c r="M9497" s="479"/>
      <c r="N9497" s="594">
        <f t="shared" si="183"/>
        <v>0</v>
      </c>
      <c r="O9497" s="594"/>
      <c r="P9497" s="484"/>
      <c r="Q9497" s="484"/>
    </row>
    <row r="9498" spans="1:17">
      <c r="A9498" s="466">
        <v>9481</v>
      </c>
      <c r="B9498" s="677"/>
      <c r="C9498" s="677"/>
      <c r="D9498" s="677"/>
      <c r="E9498" s="676"/>
      <c r="F9498" s="448"/>
      <c r="G9498" s="358"/>
      <c r="H9498" s="428"/>
      <c r="I9498" s="428"/>
      <c r="J9498" s="428"/>
      <c r="L9498" s="430"/>
      <c r="M9498" s="479"/>
      <c r="N9498" s="594">
        <f t="shared" si="183"/>
        <v>0</v>
      </c>
      <c r="O9498" s="594"/>
      <c r="P9498" s="484"/>
      <c r="Q9498" s="484"/>
    </row>
    <row r="9499" spans="1:17">
      <c r="A9499" s="466">
        <v>9482</v>
      </c>
      <c r="B9499" s="677"/>
      <c r="C9499" s="677"/>
      <c r="D9499" s="677"/>
      <c r="E9499" s="676"/>
      <c r="F9499" s="448"/>
      <c r="G9499" s="358"/>
      <c r="H9499" s="428"/>
      <c r="I9499" s="428"/>
      <c r="J9499" s="428"/>
      <c r="L9499" s="430"/>
      <c r="M9499" s="479"/>
      <c r="N9499" s="594">
        <f t="shared" si="183"/>
        <v>0</v>
      </c>
      <c r="O9499" s="594"/>
      <c r="P9499" s="484"/>
      <c r="Q9499" s="484"/>
    </row>
    <row r="9500" spans="1:17">
      <c r="A9500" s="466">
        <v>9483</v>
      </c>
      <c r="B9500" s="677"/>
      <c r="C9500" s="677"/>
      <c r="D9500" s="677"/>
      <c r="E9500" s="676"/>
      <c r="F9500" s="448"/>
      <c r="G9500" s="358"/>
      <c r="H9500" s="428"/>
      <c r="I9500" s="428"/>
      <c r="J9500" s="428"/>
      <c r="L9500" s="430"/>
      <c r="M9500" s="479"/>
      <c r="N9500" s="594">
        <f t="shared" si="183"/>
        <v>0</v>
      </c>
      <c r="O9500" s="594"/>
      <c r="P9500" s="484"/>
      <c r="Q9500" s="484"/>
    </row>
    <row r="9501" spans="1:17">
      <c r="A9501" s="466">
        <v>9484</v>
      </c>
      <c r="B9501" s="677"/>
      <c r="C9501" s="677"/>
      <c r="D9501" s="677"/>
      <c r="E9501" s="676"/>
      <c r="F9501" s="448"/>
      <c r="G9501" s="358"/>
      <c r="H9501" s="428"/>
      <c r="I9501" s="428"/>
      <c r="J9501" s="428"/>
      <c r="L9501" s="430"/>
      <c r="M9501" s="479"/>
      <c r="N9501" s="594">
        <f t="shared" si="183"/>
        <v>0</v>
      </c>
      <c r="O9501" s="594"/>
      <c r="P9501" s="484"/>
      <c r="Q9501" s="484"/>
    </row>
    <row r="9502" spans="1:17">
      <c r="A9502" s="466">
        <v>9485</v>
      </c>
      <c r="B9502" s="677"/>
      <c r="C9502" s="677"/>
      <c r="D9502" s="677"/>
      <c r="E9502" s="676"/>
      <c r="F9502" s="448"/>
      <c r="G9502" s="358"/>
      <c r="H9502" s="428"/>
      <c r="I9502" s="428"/>
      <c r="J9502" s="428"/>
      <c r="L9502" s="430"/>
      <c r="M9502" s="479"/>
      <c r="N9502" s="594">
        <f t="shared" si="183"/>
        <v>0</v>
      </c>
      <c r="O9502" s="594"/>
      <c r="P9502" s="484"/>
      <c r="Q9502" s="484"/>
    </row>
    <row r="9503" spans="1:17">
      <c r="A9503" s="466">
        <v>9486</v>
      </c>
      <c r="B9503" s="677"/>
      <c r="C9503" s="677"/>
      <c r="D9503" s="677"/>
      <c r="E9503" s="676"/>
      <c r="F9503" s="448"/>
      <c r="G9503" s="358"/>
      <c r="H9503" s="428"/>
      <c r="I9503" s="428"/>
      <c r="J9503" s="428"/>
      <c r="L9503" s="430"/>
      <c r="M9503" s="479"/>
      <c r="N9503" s="594">
        <f t="shared" si="183"/>
        <v>0</v>
      </c>
      <c r="O9503" s="594"/>
      <c r="P9503" s="484"/>
      <c r="Q9503" s="484"/>
    </row>
    <row r="9504" spans="1:17">
      <c r="A9504" s="466">
        <v>9487</v>
      </c>
      <c r="B9504" s="677"/>
      <c r="C9504" s="677"/>
      <c r="D9504" s="677"/>
      <c r="E9504" s="676"/>
      <c r="F9504" s="448"/>
      <c r="G9504" s="358"/>
      <c r="H9504" s="428"/>
      <c r="I9504" s="428"/>
      <c r="J9504" s="428"/>
      <c r="L9504" s="430"/>
      <c r="M9504" s="479"/>
      <c r="N9504" s="594">
        <f t="shared" si="183"/>
        <v>0</v>
      </c>
      <c r="O9504" s="594"/>
      <c r="P9504" s="484"/>
      <c r="Q9504" s="484"/>
    </row>
    <row r="9505" spans="1:17">
      <c r="A9505" s="466">
        <v>9488</v>
      </c>
      <c r="B9505" s="677"/>
      <c r="C9505" s="677"/>
      <c r="D9505" s="677"/>
      <c r="E9505" s="676"/>
      <c r="F9505" s="448"/>
      <c r="G9505" s="358"/>
      <c r="H9505" s="428"/>
      <c r="I9505" s="428"/>
      <c r="J9505" s="428"/>
      <c r="L9505" s="430"/>
      <c r="M9505" s="479"/>
      <c r="N9505" s="594">
        <f t="shared" si="183"/>
        <v>0</v>
      </c>
      <c r="O9505" s="594"/>
      <c r="P9505" s="484"/>
      <c r="Q9505" s="484"/>
    </row>
    <row r="9506" spans="1:17">
      <c r="A9506" s="466">
        <v>9489</v>
      </c>
      <c r="B9506" s="677"/>
      <c r="C9506" s="677"/>
      <c r="D9506" s="677"/>
      <c r="E9506" s="676"/>
      <c r="F9506" s="448"/>
      <c r="G9506" s="358"/>
      <c r="H9506" s="428"/>
      <c r="I9506" s="428"/>
      <c r="J9506" s="428"/>
      <c r="L9506" s="430"/>
      <c r="M9506" s="479"/>
      <c r="N9506" s="594">
        <f t="shared" si="183"/>
        <v>0</v>
      </c>
      <c r="O9506" s="594"/>
      <c r="P9506" s="484"/>
      <c r="Q9506" s="484"/>
    </row>
    <row r="9507" spans="1:17">
      <c r="A9507" s="466">
        <v>9490</v>
      </c>
      <c r="B9507" s="677"/>
      <c r="C9507" s="677"/>
      <c r="D9507" s="677"/>
      <c r="E9507" s="676"/>
      <c r="F9507" s="448"/>
      <c r="G9507" s="358"/>
      <c r="H9507" s="428"/>
      <c r="I9507" s="428"/>
      <c r="J9507" s="428"/>
      <c r="K9507" s="430"/>
      <c r="L9507" s="430"/>
      <c r="M9507" s="479"/>
      <c r="N9507" s="594">
        <f t="shared" si="183"/>
        <v>0</v>
      </c>
      <c r="O9507" s="594"/>
      <c r="P9507" s="484"/>
      <c r="Q9507" s="484"/>
    </row>
    <row r="9508" spans="1:17">
      <c r="A9508" s="466">
        <v>9491</v>
      </c>
      <c r="B9508" s="677"/>
      <c r="C9508" s="677"/>
      <c r="D9508" s="677"/>
      <c r="E9508" s="676"/>
      <c r="F9508" s="448"/>
      <c r="G9508" s="358"/>
      <c r="H9508" s="428"/>
      <c r="I9508" s="428"/>
      <c r="J9508" s="428"/>
      <c r="K9508" s="430"/>
      <c r="L9508" s="430"/>
      <c r="M9508" s="479"/>
      <c r="N9508" s="594">
        <f t="shared" si="183"/>
        <v>0</v>
      </c>
      <c r="O9508" s="594"/>
      <c r="P9508" s="484"/>
      <c r="Q9508" s="484"/>
    </row>
    <row r="9509" spans="1:17">
      <c r="A9509" s="466">
        <v>9492</v>
      </c>
      <c r="B9509" s="677"/>
      <c r="C9509" s="677"/>
      <c r="D9509" s="677"/>
      <c r="E9509" s="676"/>
      <c r="F9509" s="448"/>
      <c r="G9509" s="358"/>
      <c r="H9509" s="428"/>
      <c r="I9509" s="428"/>
      <c r="J9509" s="428"/>
      <c r="K9509" s="430"/>
      <c r="L9509" s="430"/>
      <c r="M9509" s="479"/>
      <c r="N9509" s="594">
        <f t="shared" si="183"/>
        <v>0</v>
      </c>
      <c r="O9509" s="594"/>
      <c r="P9509" s="484"/>
      <c r="Q9509" s="484"/>
    </row>
    <row r="9510" spans="1:17">
      <c r="A9510" s="466">
        <v>9493</v>
      </c>
      <c r="B9510" s="677"/>
      <c r="C9510" s="677"/>
      <c r="D9510" s="677"/>
      <c r="E9510" s="676"/>
      <c r="F9510" s="448"/>
      <c r="G9510" s="358"/>
      <c r="H9510" s="428"/>
      <c r="I9510" s="428"/>
      <c r="J9510" s="428"/>
      <c r="K9510" s="430"/>
      <c r="L9510" s="430"/>
      <c r="M9510" s="479"/>
      <c r="N9510" s="594">
        <f t="shared" si="183"/>
        <v>0</v>
      </c>
      <c r="O9510" s="594"/>
      <c r="P9510" s="484"/>
      <c r="Q9510" s="484"/>
    </row>
    <row r="9511" spans="1:17">
      <c r="A9511" s="466">
        <v>9494</v>
      </c>
      <c r="B9511" s="677"/>
      <c r="C9511" s="677"/>
      <c r="D9511" s="677"/>
      <c r="E9511" s="676"/>
      <c r="F9511" s="448"/>
      <c r="G9511" s="358"/>
      <c r="H9511" s="428"/>
      <c r="I9511" s="428"/>
      <c r="J9511" s="428"/>
      <c r="K9511" s="430"/>
      <c r="L9511" s="430"/>
      <c r="M9511" s="479"/>
      <c r="N9511" s="594">
        <f t="shared" si="183"/>
        <v>0</v>
      </c>
      <c r="O9511" s="594"/>
      <c r="P9511" s="484"/>
      <c r="Q9511" s="484"/>
    </row>
    <row r="9512" spans="1:17">
      <c r="A9512" s="466">
        <v>9495</v>
      </c>
      <c r="B9512" s="677"/>
      <c r="C9512" s="677"/>
      <c r="D9512" s="677"/>
      <c r="E9512" s="676"/>
      <c r="F9512" s="448"/>
      <c r="G9512" s="358"/>
      <c r="H9512" s="428"/>
      <c r="I9512" s="428"/>
      <c r="J9512" s="428"/>
      <c r="K9512" s="430"/>
      <c r="L9512" s="430"/>
      <c r="M9512" s="479"/>
      <c r="N9512" s="594">
        <f t="shared" si="183"/>
        <v>0</v>
      </c>
      <c r="O9512" s="594"/>
      <c r="P9512" s="484"/>
      <c r="Q9512" s="484"/>
    </row>
    <row r="9513" spans="1:17">
      <c r="A9513" s="466">
        <v>9496</v>
      </c>
      <c r="B9513" s="677"/>
      <c r="C9513" s="677"/>
      <c r="D9513" s="677"/>
      <c r="E9513" s="676"/>
      <c r="F9513" s="448"/>
      <c r="G9513" s="358"/>
      <c r="H9513" s="428"/>
      <c r="I9513" s="428"/>
      <c r="J9513" s="428"/>
      <c r="K9513" s="430"/>
      <c r="L9513" s="430"/>
      <c r="M9513" s="479"/>
      <c r="N9513" s="594">
        <f t="shared" si="183"/>
        <v>0</v>
      </c>
      <c r="O9513" s="594"/>
      <c r="P9513" s="484"/>
      <c r="Q9513" s="484"/>
    </row>
    <row r="9514" spans="1:17">
      <c r="A9514" s="466">
        <v>9497</v>
      </c>
      <c r="B9514" s="677"/>
      <c r="C9514" s="677"/>
      <c r="D9514" s="677"/>
      <c r="E9514" s="676"/>
      <c r="F9514" s="448"/>
      <c r="G9514" s="358"/>
      <c r="H9514" s="428"/>
      <c r="I9514" s="428"/>
      <c r="J9514" s="428"/>
      <c r="K9514" s="430"/>
      <c r="L9514" s="430"/>
      <c r="M9514" s="479"/>
      <c r="N9514" s="594">
        <f t="shared" si="183"/>
        <v>0</v>
      </c>
      <c r="O9514" s="594"/>
      <c r="P9514" s="484"/>
      <c r="Q9514" s="484"/>
    </row>
    <row r="9515" spans="1:17">
      <c r="A9515" s="466">
        <v>9498</v>
      </c>
      <c r="B9515" s="677"/>
      <c r="C9515" s="677"/>
      <c r="D9515" s="677"/>
      <c r="E9515" s="676"/>
      <c r="F9515" s="448"/>
      <c r="G9515" s="358"/>
      <c r="H9515" s="428"/>
      <c r="I9515" s="428"/>
      <c r="J9515" s="428"/>
      <c r="K9515" s="430"/>
      <c r="L9515" s="430"/>
      <c r="M9515" s="479"/>
      <c r="N9515" s="594">
        <f t="shared" si="183"/>
        <v>0</v>
      </c>
      <c r="O9515" s="594"/>
      <c r="P9515" s="484"/>
      <c r="Q9515" s="484"/>
    </row>
    <row r="9516" spans="1:17">
      <c r="A9516" s="466">
        <v>9499</v>
      </c>
      <c r="B9516" s="677"/>
      <c r="C9516" s="677"/>
      <c r="D9516" s="677"/>
      <c r="E9516" s="676"/>
      <c r="F9516" s="448"/>
      <c r="G9516" s="358"/>
      <c r="H9516" s="428"/>
      <c r="I9516" s="428"/>
      <c r="J9516" s="428"/>
      <c r="K9516" s="430"/>
      <c r="L9516" s="430"/>
      <c r="M9516" s="479"/>
      <c r="N9516" s="594">
        <f t="shared" si="183"/>
        <v>0</v>
      </c>
      <c r="O9516" s="594"/>
      <c r="P9516" s="484"/>
      <c r="Q9516" s="484"/>
    </row>
    <row r="9517" spans="1:17">
      <c r="A9517" s="466">
        <v>9500</v>
      </c>
      <c r="B9517" s="677"/>
      <c r="C9517" s="677"/>
      <c r="D9517" s="677"/>
      <c r="E9517" s="676"/>
      <c r="F9517" s="448"/>
      <c r="G9517" s="358"/>
      <c r="H9517" s="428"/>
      <c r="I9517" s="428"/>
      <c r="J9517" s="428"/>
      <c r="K9517" s="430"/>
      <c r="L9517" s="430"/>
      <c r="M9517" s="479"/>
      <c r="N9517" s="594">
        <f t="shared" si="183"/>
        <v>0</v>
      </c>
      <c r="O9517" s="594"/>
      <c r="P9517" s="484"/>
      <c r="Q9517" s="484"/>
    </row>
    <row r="9518" spans="1:17">
      <c r="A9518" s="466">
        <v>9501</v>
      </c>
      <c r="B9518" s="677"/>
      <c r="C9518" s="677"/>
      <c r="D9518" s="677"/>
      <c r="E9518" s="676"/>
      <c r="F9518" s="448"/>
      <c r="G9518" s="358"/>
      <c r="H9518" s="428"/>
      <c r="I9518" s="428"/>
      <c r="J9518" s="428"/>
      <c r="K9518" s="430"/>
      <c r="L9518" s="430"/>
      <c r="M9518" s="479"/>
      <c r="N9518" s="594">
        <f t="shared" si="183"/>
        <v>0</v>
      </c>
      <c r="O9518" s="594"/>
      <c r="P9518" s="484"/>
      <c r="Q9518" s="484"/>
    </row>
    <row r="9519" spans="1:17">
      <c r="A9519" s="466">
        <v>9502</v>
      </c>
      <c r="B9519" s="677"/>
      <c r="C9519" s="677"/>
      <c r="D9519" s="677"/>
      <c r="E9519" s="676"/>
      <c r="F9519" s="448"/>
      <c r="G9519" s="358"/>
      <c r="H9519" s="428"/>
      <c r="I9519" s="428"/>
      <c r="J9519" s="428"/>
      <c r="K9519" s="430"/>
      <c r="L9519" s="430"/>
      <c r="M9519" s="479"/>
      <c r="N9519" s="594">
        <f t="shared" si="183"/>
        <v>0</v>
      </c>
      <c r="O9519" s="594"/>
      <c r="P9519" s="484"/>
      <c r="Q9519" s="484"/>
    </row>
    <row r="9520" spans="1:17">
      <c r="A9520" s="466">
        <v>9503</v>
      </c>
      <c r="B9520" s="677"/>
      <c r="C9520" s="677"/>
      <c r="D9520" s="677"/>
      <c r="E9520" s="676"/>
      <c r="F9520" s="448"/>
      <c r="G9520" s="358"/>
      <c r="H9520" s="428"/>
      <c r="I9520" s="428"/>
      <c r="J9520" s="428"/>
      <c r="K9520" s="430"/>
      <c r="L9520" s="430"/>
      <c r="M9520" s="479"/>
      <c r="N9520" s="594">
        <f t="shared" si="183"/>
        <v>0</v>
      </c>
      <c r="O9520" s="594"/>
      <c r="P9520" s="484"/>
      <c r="Q9520" s="484"/>
    </row>
    <row r="9521" spans="1:17">
      <c r="A9521" s="466">
        <v>9504</v>
      </c>
      <c r="B9521" s="677"/>
      <c r="C9521" s="677"/>
      <c r="D9521" s="677"/>
      <c r="E9521" s="676"/>
      <c r="F9521" s="448"/>
      <c r="G9521" s="358"/>
      <c r="H9521" s="428"/>
      <c r="I9521" s="428"/>
      <c r="J9521" s="428"/>
      <c r="K9521" s="430"/>
      <c r="L9521" s="430"/>
      <c r="M9521" s="479"/>
      <c r="N9521" s="594">
        <f t="shared" si="183"/>
        <v>0</v>
      </c>
      <c r="O9521" s="594"/>
      <c r="P9521" s="484"/>
      <c r="Q9521" s="484"/>
    </row>
    <row r="9522" spans="1:17">
      <c r="A9522" s="466">
        <v>9505</v>
      </c>
      <c r="B9522" s="677"/>
      <c r="C9522" s="677"/>
      <c r="D9522" s="677"/>
      <c r="E9522" s="676"/>
      <c r="F9522" s="448"/>
      <c r="G9522" s="358"/>
      <c r="H9522" s="428"/>
      <c r="I9522" s="428"/>
      <c r="J9522" s="428"/>
      <c r="K9522" s="430"/>
      <c r="L9522" s="430"/>
      <c r="M9522" s="479"/>
      <c r="N9522" s="594">
        <f t="shared" si="183"/>
        <v>0</v>
      </c>
      <c r="O9522" s="594"/>
      <c r="P9522" s="484"/>
      <c r="Q9522" s="484"/>
    </row>
    <row r="9523" spans="1:17">
      <c r="A9523" s="466">
        <v>9506</v>
      </c>
      <c r="B9523" s="677"/>
      <c r="C9523" s="677"/>
      <c r="D9523" s="677"/>
      <c r="E9523" s="676"/>
      <c r="F9523" s="448"/>
      <c r="G9523" s="358"/>
      <c r="H9523" s="428"/>
      <c r="I9523" s="428"/>
      <c r="J9523" s="428"/>
      <c r="K9523" s="430"/>
      <c r="L9523" s="430"/>
      <c r="M9523" s="479"/>
      <c r="N9523" s="594">
        <f t="shared" si="183"/>
        <v>0</v>
      </c>
      <c r="O9523" s="594"/>
      <c r="P9523" s="484"/>
      <c r="Q9523" s="484"/>
    </row>
    <row r="9524" spans="1:17">
      <c r="A9524" s="466">
        <v>9507</v>
      </c>
      <c r="B9524" s="677"/>
      <c r="C9524" s="677"/>
      <c r="D9524" s="677"/>
      <c r="E9524" s="676"/>
      <c r="F9524" s="448"/>
      <c r="G9524" s="358"/>
      <c r="H9524" s="428"/>
      <c r="I9524" s="428"/>
      <c r="J9524" s="428"/>
      <c r="K9524" s="430"/>
      <c r="L9524" s="430"/>
      <c r="M9524" s="479"/>
      <c r="N9524" s="594">
        <f t="shared" si="183"/>
        <v>0</v>
      </c>
      <c r="O9524" s="594"/>
      <c r="P9524" s="484"/>
      <c r="Q9524" s="484"/>
    </row>
    <row r="9525" spans="1:17">
      <c r="A9525" s="466">
        <v>9508</v>
      </c>
      <c r="B9525" s="677"/>
      <c r="C9525" s="677"/>
      <c r="D9525" s="677"/>
      <c r="E9525" s="676"/>
      <c r="F9525" s="448"/>
      <c r="G9525" s="358"/>
      <c r="H9525" s="428"/>
      <c r="I9525" s="428"/>
      <c r="J9525" s="428"/>
      <c r="K9525" s="430"/>
      <c r="L9525" s="430"/>
      <c r="M9525" s="479"/>
      <c r="N9525" s="594">
        <f t="shared" si="183"/>
        <v>0</v>
      </c>
      <c r="O9525" s="594"/>
      <c r="P9525" s="484"/>
      <c r="Q9525" s="484"/>
    </row>
    <row r="9526" spans="1:17">
      <c r="A9526" s="466">
        <v>9509</v>
      </c>
      <c r="B9526" s="677"/>
      <c r="C9526" s="677"/>
      <c r="D9526" s="677"/>
      <c r="E9526" s="676"/>
      <c r="F9526" s="448"/>
      <c r="G9526" s="358"/>
      <c r="H9526" s="428"/>
      <c r="I9526" s="428"/>
      <c r="J9526" s="428"/>
      <c r="K9526" s="430"/>
      <c r="L9526" s="430"/>
      <c r="M9526" s="479"/>
      <c r="N9526" s="594">
        <f t="shared" si="183"/>
        <v>0</v>
      </c>
      <c r="O9526" s="594"/>
      <c r="P9526" s="484"/>
      <c r="Q9526" s="484"/>
    </row>
    <row r="9527" spans="1:17">
      <c r="A9527" s="466">
        <v>9510</v>
      </c>
      <c r="B9527" s="677"/>
      <c r="C9527" s="677"/>
      <c r="D9527" s="677"/>
      <c r="E9527" s="676"/>
      <c r="F9527" s="448"/>
      <c r="G9527" s="358"/>
      <c r="H9527" s="428"/>
      <c r="I9527" s="428"/>
      <c r="J9527" s="428"/>
      <c r="K9527" s="430"/>
      <c r="L9527" s="430"/>
      <c r="M9527" s="479"/>
      <c r="N9527" s="594">
        <f t="shared" si="183"/>
        <v>0</v>
      </c>
      <c r="O9527" s="594"/>
      <c r="P9527" s="484"/>
      <c r="Q9527" s="484"/>
    </row>
    <row r="9528" spans="1:17">
      <c r="A9528" s="466">
        <v>9511</v>
      </c>
      <c r="B9528" s="677"/>
      <c r="C9528" s="677"/>
      <c r="D9528" s="677"/>
      <c r="E9528" s="676"/>
      <c r="F9528" s="448"/>
      <c r="G9528" s="358"/>
      <c r="H9528" s="428"/>
      <c r="I9528" s="428"/>
      <c r="J9528" s="428"/>
      <c r="K9528" s="430"/>
      <c r="L9528" s="430"/>
      <c r="M9528" s="479"/>
      <c r="N9528" s="594">
        <f t="shared" si="183"/>
        <v>0</v>
      </c>
      <c r="O9528" s="594"/>
      <c r="P9528" s="484"/>
      <c r="Q9528" s="484"/>
    </row>
    <row r="9529" spans="1:17">
      <c r="A9529" s="466">
        <v>9512</v>
      </c>
      <c r="B9529" s="677"/>
      <c r="C9529" s="677"/>
      <c r="D9529" s="677"/>
      <c r="E9529" s="676"/>
      <c r="F9529" s="448"/>
      <c r="G9529" s="358"/>
      <c r="H9529" s="428"/>
      <c r="I9529" s="428"/>
      <c r="J9529" s="428"/>
      <c r="K9529" s="430"/>
      <c r="L9529" s="430"/>
      <c r="M9529" s="479"/>
      <c r="N9529" s="594">
        <f t="shared" si="183"/>
        <v>0</v>
      </c>
      <c r="O9529" s="594"/>
      <c r="P9529" s="484"/>
      <c r="Q9529" s="484"/>
    </row>
    <row r="9530" spans="1:17">
      <c r="A9530" s="466">
        <v>9513</v>
      </c>
      <c r="B9530" s="677"/>
      <c r="C9530" s="677"/>
      <c r="D9530" s="677"/>
      <c r="E9530" s="676"/>
      <c r="F9530" s="448"/>
      <c r="G9530" s="358"/>
      <c r="H9530" s="428"/>
      <c r="I9530" s="428"/>
      <c r="J9530" s="428"/>
      <c r="K9530" s="430"/>
      <c r="L9530" s="430"/>
      <c r="M9530" s="479"/>
      <c r="N9530" s="594">
        <f t="shared" si="183"/>
        <v>0</v>
      </c>
      <c r="O9530" s="594"/>
      <c r="P9530" s="484"/>
      <c r="Q9530" s="484"/>
    </row>
    <row r="9531" spans="1:17">
      <c r="A9531" s="466">
        <v>9514</v>
      </c>
      <c r="B9531" s="677"/>
      <c r="C9531" s="677"/>
      <c r="D9531" s="677"/>
      <c r="E9531" s="676"/>
      <c r="F9531" s="448"/>
      <c r="G9531" s="358"/>
      <c r="H9531" s="428"/>
      <c r="I9531" s="428"/>
      <c r="J9531" s="428"/>
      <c r="K9531" s="430"/>
      <c r="L9531" s="430"/>
      <c r="M9531" s="479"/>
      <c r="N9531" s="594">
        <f t="shared" si="183"/>
        <v>0</v>
      </c>
      <c r="O9531" s="594"/>
      <c r="P9531" s="484"/>
      <c r="Q9531" s="484"/>
    </row>
    <row r="9532" spans="1:17">
      <c r="A9532" s="466">
        <v>9515</v>
      </c>
      <c r="B9532" s="677"/>
      <c r="C9532" s="677"/>
      <c r="D9532" s="677"/>
      <c r="E9532" s="676"/>
      <c r="F9532" s="448"/>
      <c r="G9532" s="358"/>
      <c r="H9532" s="428"/>
      <c r="I9532" s="428"/>
      <c r="J9532" s="428"/>
      <c r="K9532" s="430"/>
      <c r="L9532" s="430"/>
      <c r="M9532" s="479"/>
      <c r="N9532" s="594">
        <f t="shared" si="183"/>
        <v>0</v>
      </c>
      <c r="O9532" s="594"/>
      <c r="P9532" s="484"/>
      <c r="Q9532" s="484"/>
    </row>
    <row r="9533" spans="1:17">
      <c r="A9533" s="466">
        <v>9516</v>
      </c>
      <c r="B9533" s="677"/>
      <c r="C9533" s="677"/>
      <c r="D9533" s="677"/>
      <c r="E9533" s="676"/>
      <c r="F9533" s="448"/>
      <c r="G9533" s="358"/>
      <c r="H9533" s="428"/>
      <c r="I9533" s="428"/>
      <c r="J9533" s="428"/>
      <c r="K9533" s="430"/>
      <c r="L9533" s="430"/>
      <c r="M9533" s="479"/>
      <c r="N9533" s="594">
        <f t="shared" si="183"/>
        <v>0</v>
      </c>
      <c r="O9533" s="594"/>
      <c r="P9533" s="484"/>
      <c r="Q9533" s="484"/>
    </row>
    <row r="9534" spans="1:17">
      <c r="A9534" s="466">
        <v>9517</v>
      </c>
      <c r="B9534" s="677"/>
      <c r="C9534" s="677"/>
      <c r="D9534" s="677"/>
      <c r="E9534" s="676"/>
      <c r="F9534" s="448"/>
      <c r="G9534" s="358"/>
      <c r="H9534" s="428"/>
      <c r="I9534" s="428"/>
      <c r="J9534" s="428"/>
      <c r="K9534" s="430"/>
      <c r="L9534" s="430"/>
      <c r="M9534" s="479"/>
      <c r="N9534" s="594">
        <f t="shared" si="183"/>
        <v>0</v>
      </c>
      <c r="O9534" s="594"/>
      <c r="P9534" s="484"/>
      <c r="Q9534" s="484"/>
    </row>
    <row r="9535" spans="1:17">
      <c r="A9535" s="466">
        <v>9518</v>
      </c>
      <c r="B9535" s="677"/>
      <c r="C9535" s="677"/>
      <c r="D9535" s="677"/>
      <c r="E9535" s="676"/>
      <c r="F9535" s="448"/>
      <c r="G9535" s="358"/>
      <c r="H9535" s="428"/>
      <c r="I9535" s="428"/>
      <c r="J9535" s="428"/>
      <c r="K9535" s="430"/>
      <c r="L9535" s="430"/>
      <c r="M9535" s="479"/>
      <c r="N9535" s="594">
        <f t="shared" si="183"/>
        <v>0</v>
      </c>
      <c r="O9535" s="594"/>
      <c r="P9535" s="484"/>
      <c r="Q9535" s="484"/>
    </row>
    <row r="9536" spans="1:17">
      <c r="A9536" s="466">
        <v>9519</v>
      </c>
      <c r="B9536" s="677"/>
      <c r="C9536" s="677"/>
      <c r="D9536" s="677"/>
      <c r="E9536" s="676"/>
      <c r="F9536" s="448"/>
      <c r="G9536" s="358"/>
      <c r="H9536" s="428"/>
      <c r="I9536" s="428"/>
      <c r="J9536" s="428"/>
      <c r="K9536" s="430"/>
      <c r="L9536" s="430"/>
      <c r="M9536" s="479"/>
      <c r="N9536" s="594">
        <f t="shared" si="183"/>
        <v>0</v>
      </c>
      <c r="O9536" s="594"/>
      <c r="P9536" s="484"/>
      <c r="Q9536" s="484"/>
    </row>
    <row r="9537" spans="1:17">
      <c r="A9537" s="466">
        <v>9520</v>
      </c>
      <c r="B9537" s="677"/>
      <c r="C9537" s="677"/>
      <c r="D9537" s="677"/>
      <c r="E9537" s="676"/>
      <c r="F9537" s="448"/>
      <c r="G9537" s="358"/>
      <c r="H9537" s="428"/>
      <c r="I9537" s="428"/>
      <c r="J9537" s="428"/>
      <c r="K9537" s="430"/>
      <c r="L9537" s="430"/>
      <c r="M9537" s="479"/>
      <c r="N9537" s="594">
        <f t="shared" si="183"/>
        <v>0</v>
      </c>
      <c r="O9537" s="594"/>
      <c r="P9537" s="484"/>
      <c r="Q9537" s="484"/>
    </row>
    <row r="9538" spans="1:17">
      <c r="A9538" s="466">
        <v>9521</v>
      </c>
      <c r="B9538" s="677"/>
      <c r="C9538" s="677"/>
      <c r="D9538" s="677"/>
      <c r="E9538" s="676"/>
      <c r="F9538" s="448"/>
      <c r="G9538" s="358"/>
      <c r="H9538" s="428"/>
      <c r="I9538" s="428"/>
      <c r="J9538" s="428"/>
      <c r="K9538" s="430"/>
      <c r="L9538" s="430"/>
      <c r="M9538" s="479"/>
      <c r="N9538" s="594">
        <f t="shared" si="183"/>
        <v>0</v>
      </c>
      <c r="O9538" s="594"/>
      <c r="P9538" s="484"/>
      <c r="Q9538" s="484"/>
    </row>
    <row r="9539" spans="1:17">
      <c r="A9539" s="466">
        <v>9522</v>
      </c>
      <c r="B9539" s="677"/>
      <c r="C9539" s="677"/>
      <c r="D9539" s="677"/>
      <c r="E9539" s="676"/>
      <c r="F9539" s="448"/>
      <c r="G9539" s="358"/>
      <c r="H9539" s="428"/>
      <c r="I9539" s="428"/>
      <c r="J9539" s="428"/>
      <c r="K9539" s="430"/>
      <c r="L9539" s="430"/>
      <c r="M9539" s="479"/>
      <c r="N9539" s="594">
        <f t="shared" si="183"/>
        <v>0</v>
      </c>
      <c r="O9539" s="594"/>
      <c r="P9539" s="484"/>
      <c r="Q9539" s="484"/>
    </row>
    <row r="9540" spans="1:17">
      <c r="A9540" s="466">
        <v>9523</v>
      </c>
      <c r="B9540" s="677"/>
      <c r="C9540" s="677"/>
      <c r="D9540" s="677"/>
      <c r="E9540" s="676"/>
      <c r="F9540" s="448"/>
      <c r="G9540" s="358"/>
      <c r="H9540" s="428"/>
      <c r="I9540" s="428"/>
      <c r="J9540" s="428"/>
      <c r="K9540" s="430"/>
      <c r="L9540" s="430"/>
      <c r="M9540" s="479"/>
      <c r="N9540" s="594">
        <f t="shared" si="183"/>
        <v>0</v>
      </c>
      <c r="O9540" s="594"/>
      <c r="P9540" s="484"/>
      <c r="Q9540" s="484"/>
    </row>
    <row r="9541" spans="1:17">
      <c r="A9541" s="466">
        <v>9524</v>
      </c>
      <c r="B9541" s="677"/>
      <c r="C9541" s="677"/>
      <c r="D9541" s="677"/>
      <c r="E9541" s="676"/>
      <c r="F9541" s="448"/>
      <c r="G9541" s="358"/>
      <c r="H9541" s="428"/>
      <c r="I9541" s="428"/>
      <c r="J9541" s="428"/>
      <c r="K9541" s="430"/>
      <c r="L9541" s="430"/>
      <c r="M9541" s="479"/>
      <c r="N9541" s="594">
        <f t="shared" si="183"/>
        <v>0</v>
      </c>
      <c r="O9541" s="594"/>
      <c r="P9541" s="484"/>
      <c r="Q9541" s="484"/>
    </row>
    <row r="9542" spans="1:17">
      <c r="A9542" s="466">
        <v>9525</v>
      </c>
      <c r="B9542" s="677"/>
      <c r="C9542" s="677"/>
      <c r="D9542" s="677"/>
      <c r="E9542" s="676"/>
      <c r="F9542" s="448"/>
      <c r="G9542" s="358"/>
      <c r="H9542" s="428"/>
      <c r="I9542" s="428"/>
      <c r="J9542" s="428"/>
      <c r="K9542" s="430"/>
      <c r="L9542" s="430"/>
      <c r="M9542" s="479"/>
      <c r="N9542" s="594">
        <f t="shared" si="183"/>
        <v>0</v>
      </c>
      <c r="O9542" s="594"/>
      <c r="P9542" s="484"/>
      <c r="Q9542" s="484"/>
    </row>
    <row r="9543" spans="1:17">
      <c r="A9543" s="466">
        <v>9526</v>
      </c>
      <c r="B9543" s="677"/>
      <c r="C9543" s="677"/>
      <c r="D9543" s="677"/>
      <c r="E9543" s="676"/>
      <c r="F9543" s="448"/>
      <c r="G9543" s="358"/>
      <c r="H9543" s="428"/>
      <c r="I9543" s="428"/>
      <c r="J9543" s="428"/>
      <c r="K9543" s="430"/>
      <c r="L9543" s="430"/>
      <c r="M9543" s="479"/>
      <c r="N9543" s="594">
        <f t="shared" si="183"/>
        <v>0</v>
      </c>
      <c r="O9543" s="594"/>
      <c r="P9543" s="484"/>
      <c r="Q9543" s="484"/>
    </row>
    <row r="9544" spans="1:17">
      <c r="A9544" s="466">
        <v>9527</v>
      </c>
      <c r="B9544" s="677"/>
      <c r="C9544" s="677"/>
      <c r="D9544" s="677"/>
      <c r="E9544" s="676"/>
      <c r="F9544" s="448"/>
      <c r="G9544" s="358"/>
      <c r="H9544" s="428"/>
      <c r="I9544" s="428"/>
      <c r="J9544" s="428"/>
      <c r="K9544" s="430"/>
      <c r="L9544" s="430"/>
      <c r="M9544" s="479"/>
      <c r="N9544" s="594">
        <f t="shared" si="183"/>
        <v>0</v>
      </c>
      <c r="O9544" s="594"/>
      <c r="P9544" s="484"/>
      <c r="Q9544" s="484"/>
    </row>
    <row r="9545" spans="1:17">
      <c r="A9545" s="466">
        <v>9528</v>
      </c>
      <c r="B9545" s="677"/>
      <c r="C9545" s="677"/>
      <c r="D9545" s="677"/>
      <c r="E9545" s="676"/>
      <c r="F9545" s="448"/>
      <c r="G9545" s="358"/>
      <c r="H9545" s="428"/>
      <c r="I9545" s="428"/>
      <c r="J9545" s="428"/>
      <c r="K9545" s="430"/>
      <c r="L9545" s="430"/>
      <c r="M9545" s="479"/>
      <c r="N9545" s="594">
        <f t="shared" si="183"/>
        <v>0</v>
      </c>
      <c r="O9545" s="594"/>
      <c r="P9545" s="484"/>
      <c r="Q9545" s="484"/>
    </row>
    <row r="9546" spans="1:17">
      <c r="A9546" s="466">
        <v>9529</v>
      </c>
      <c r="B9546" s="677"/>
      <c r="C9546" s="677"/>
      <c r="D9546" s="677"/>
      <c r="E9546" s="676"/>
      <c r="F9546" s="448"/>
      <c r="G9546" s="358"/>
      <c r="H9546" s="428"/>
      <c r="I9546" s="428"/>
      <c r="J9546" s="428"/>
      <c r="K9546" s="430"/>
      <c r="L9546" s="430"/>
      <c r="M9546" s="479"/>
      <c r="N9546" s="594">
        <f t="shared" si="183"/>
        <v>0</v>
      </c>
      <c r="O9546" s="594"/>
      <c r="P9546" s="484"/>
      <c r="Q9546" s="484"/>
    </row>
    <row r="9547" spans="1:17">
      <c r="A9547" s="466">
        <v>9530</v>
      </c>
      <c r="B9547" s="677"/>
      <c r="C9547" s="677"/>
      <c r="D9547" s="677"/>
      <c r="E9547" s="676"/>
      <c r="F9547" s="448"/>
      <c r="G9547" s="358"/>
      <c r="H9547" s="428"/>
      <c r="I9547" s="428"/>
      <c r="J9547" s="428"/>
      <c r="K9547" s="430"/>
      <c r="L9547" s="430"/>
      <c r="M9547" s="479"/>
      <c r="N9547" s="594">
        <f t="shared" si="183"/>
        <v>0</v>
      </c>
      <c r="O9547" s="594"/>
      <c r="P9547" s="484"/>
      <c r="Q9547" s="484"/>
    </row>
    <row r="9548" spans="1:17">
      <c r="A9548" s="466">
        <v>9531</v>
      </c>
      <c r="B9548" s="677"/>
      <c r="C9548" s="677"/>
      <c r="D9548" s="677"/>
      <c r="E9548" s="676"/>
      <c r="F9548" s="448"/>
      <c r="G9548" s="358"/>
      <c r="H9548" s="428"/>
      <c r="I9548" s="428"/>
      <c r="J9548" s="428"/>
      <c r="K9548" s="430"/>
      <c r="L9548" s="430"/>
      <c r="M9548" s="479"/>
      <c r="N9548" s="594">
        <f t="shared" si="183"/>
        <v>0</v>
      </c>
      <c r="O9548" s="594"/>
      <c r="P9548" s="484"/>
      <c r="Q9548" s="484"/>
    </row>
    <row r="9549" spans="1:17">
      <c r="A9549" s="466">
        <v>9532</v>
      </c>
      <c r="B9549" s="677"/>
      <c r="C9549" s="677"/>
      <c r="D9549" s="677"/>
      <c r="E9549" s="676"/>
      <c r="F9549" s="448"/>
      <c r="G9549" s="358"/>
      <c r="H9549" s="428"/>
      <c r="I9549" s="428"/>
      <c r="J9549" s="428"/>
      <c r="K9549" s="430"/>
      <c r="L9549" s="430"/>
      <c r="M9549" s="479"/>
      <c r="N9549" s="594">
        <f t="shared" si="183"/>
        <v>0</v>
      </c>
      <c r="O9549" s="594"/>
      <c r="P9549" s="484"/>
      <c r="Q9549" s="484"/>
    </row>
    <row r="9550" spans="1:17">
      <c r="A9550" s="466">
        <v>9533</v>
      </c>
      <c r="B9550" s="677"/>
      <c r="C9550" s="677"/>
      <c r="D9550" s="677"/>
      <c r="E9550" s="676"/>
      <c r="F9550" s="448"/>
      <c r="G9550" s="358"/>
      <c r="H9550" s="428"/>
      <c r="I9550" s="428"/>
      <c r="J9550" s="428"/>
      <c r="K9550" s="430"/>
      <c r="L9550" s="430"/>
      <c r="M9550" s="479"/>
      <c r="N9550" s="594">
        <f t="shared" si="183"/>
        <v>0</v>
      </c>
      <c r="O9550" s="594"/>
      <c r="P9550" s="484"/>
      <c r="Q9550" s="484"/>
    </row>
    <row r="9551" spans="1:17">
      <c r="A9551" s="466">
        <v>9534</v>
      </c>
      <c r="B9551" s="677"/>
      <c r="C9551" s="677"/>
      <c r="D9551" s="677"/>
      <c r="E9551" s="676"/>
      <c r="F9551" s="448"/>
      <c r="G9551" s="358"/>
      <c r="H9551" s="428"/>
      <c r="I9551" s="428"/>
      <c r="J9551" s="428"/>
      <c r="K9551" s="430"/>
      <c r="L9551" s="430"/>
      <c r="M9551" s="479"/>
      <c r="N9551" s="594">
        <f t="shared" si="183"/>
        <v>0</v>
      </c>
      <c r="O9551" s="594"/>
      <c r="P9551" s="484"/>
      <c r="Q9551" s="484"/>
    </row>
    <row r="9552" spans="1:17">
      <c r="A9552" s="466">
        <v>9535</v>
      </c>
      <c r="B9552" s="677"/>
      <c r="C9552" s="677"/>
      <c r="D9552" s="677"/>
      <c r="E9552" s="676"/>
      <c r="F9552" s="448"/>
      <c r="G9552" s="358"/>
      <c r="H9552" s="428"/>
      <c r="I9552" s="428"/>
      <c r="J9552" s="428"/>
      <c r="K9552" s="430"/>
      <c r="L9552" s="430"/>
      <c r="M9552" s="479"/>
      <c r="N9552" s="594">
        <f t="shared" si="183"/>
        <v>0</v>
      </c>
      <c r="O9552" s="594"/>
      <c r="P9552" s="484"/>
      <c r="Q9552" s="484"/>
    </row>
    <row r="9553" spans="1:17">
      <c r="A9553" s="466">
        <v>9536</v>
      </c>
      <c r="B9553" s="677"/>
      <c r="C9553" s="677"/>
      <c r="D9553" s="677"/>
      <c r="E9553" s="676"/>
      <c r="F9553" s="448"/>
      <c r="G9553" s="358"/>
      <c r="H9553" s="428"/>
      <c r="I9553" s="428"/>
      <c r="J9553" s="428"/>
      <c r="K9553" s="430"/>
      <c r="L9553" s="430"/>
      <c r="M9553" s="479"/>
      <c r="N9553" s="594">
        <f t="shared" si="183"/>
        <v>0</v>
      </c>
      <c r="O9553" s="594"/>
      <c r="P9553" s="484"/>
      <c r="Q9553" s="484"/>
    </row>
    <row r="9554" spans="1:17">
      <c r="A9554" s="466">
        <v>9537</v>
      </c>
      <c r="B9554" s="677"/>
      <c r="C9554" s="677"/>
      <c r="D9554" s="677"/>
      <c r="E9554" s="676"/>
      <c r="F9554" s="448"/>
      <c r="G9554" s="358"/>
      <c r="H9554" s="428"/>
      <c r="I9554" s="428"/>
      <c r="J9554" s="428"/>
      <c r="K9554" s="430"/>
      <c r="L9554" s="430"/>
      <c r="M9554" s="479"/>
      <c r="N9554" s="594">
        <f t="shared" si="183"/>
        <v>0</v>
      </c>
      <c r="O9554" s="594"/>
      <c r="P9554" s="484"/>
      <c r="Q9554" s="484"/>
    </row>
    <row r="9555" spans="1:17">
      <c r="A9555" s="466">
        <v>9538</v>
      </c>
      <c r="B9555" s="677"/>
      <c r="C9555" s="677"/>
      <c r="D9555" s="677"/>
      <c r="E9555" s="676"/>
      <c r="F9555" s="448"/>
      <c r="G9555" s="358"/>
      <c r="H9555" s="428"/>
      <c r="I9555" s="428"/>
      <c r="J9555" s="428"/>
      <c r="K9555" s="430"/>
      <c r="L9555" s="430"/>
      <c r="M9555" s="479"/>
      <c r="N9555" s="594">
        <f t="shared" ref="N9555:N9618" si="184">+IF((O9554-I9554)&gt;$O$8,1,0)*IF(I9554&gt;$O$9,1,0)*IF(O9554&gt;($O$11-$O$10),1,0)</f>
        <v>0</v>
      </c>
      <c r="O9555" s="594"/>
      <c r="P9555" s="484"/>
      <c r="Q9555" s="484"/>
    </row>
    <row r="9556" spans="1:17">
      <c r="A9556" s="466">
        <v>9539</v>
      </c>
      <c r="B9556" s="677"/>
      <c r="C9556" s="677"/>
      <c r="D9556" s="677"/>
      <c r="E9556" s="676"/>
      <c r="F9556" s="448"/>
      <c r="G9556" s="358"/>
      <c r="H9556" s="428"/>
      <c r="I9556" s="428"/>
      <c r="J9556" s="428"/>
      <c r="K9556" s="430"/>
      <c r="L9556" s="430"/>
      <c r="M9556" s="479"/>
      <c r="N9556" s="594">
        <f t="shared" si="184"/>
        <v>0</v>
      </c>
      <c r="O9556" s="594"/>
      <c r="P9556" s="484"/>
      <c r="Q9556" s="484"/>
    </row>
    <row r="9557" spans="1:17">
      <c r="A9557" s="466">
        <v>9540</v>
      </c>
      <c r="B9557" s="677"/>
      <c r="C9557" s="677"/>
      <c r="D9557" s="677"/>
      <c r="E9557" s="676"/>
      <c r="F9557" s="448"/>
      <c r="G9557" s="358"/>
      <c r="H9557" s="428"/>
      <c r="I9557" s="428"/>
      <c r="J9557" s="428"/>
      <c r="K9557" s="430"/>
      <c r="L9557" s="430"/>
      <c r="M9557" s="479"/>
      <c r="N9557" s="594">
        <f t="shared" si="184"/>
        <v>0</v>
      </c>
      <c r="O9557" s="594"/>
      <c r="P9557" s="484"/>
      <c r="Q9557" s="484"/>
    </row>
    <row r="9558" spans="1:17">
      <c r="A9558" s="466">
        <v>9541</v>
      </c>
      <c r="B9558" s="677"/>
      <c r="C9558" s="677"/>
      <c r="D9558" s="677"/>
      <c r="E9558" s="676"/>
      <c r="F9558" s="448"/>
      <c r="G9558" s="358"/>
      <c r="H9558" s="428"/>
      <c r="I9558" s="428"/>
      <c r="J9558" s="428"/>
      <c r="K9558" s="430"/>
      <c r="L9558" s="430"/>
      <c r="M9558" s="479"/>
      <c r="N9558" s="594">
        <f t="shared" si="184"/>
        <v>0</v>
      </c>
      <c r="O9558" s="594"/>
      <c r="P9558" s="484"/>
      <c r="Q9558" s="484"/>
    </row>
    <row r="9559" spans="1:17">
      <c r="A9559" s="466">
        <v>9542</v>
      </c>
      <c r="B9559" s="677"/>
      <c r="C9559" s="677"/>
      <c r="D9559" s="677"/>
      <c r="E9559" s="676"/>
      <c r="F9559" s="448"/>
      <c r="G9559" s="358"/>
      <c r="H9559" s="428"/>
      <c r="I9559" s="428"/>
      <c r="J9559" s="428"/>
      <c r="K9559" s="430"/>
      <c r="L9559" s="430"/>
      <c r="M9559" s="479"/>
      <c r="N9559" s="594">
        <f t="shared" si="184"/>
        <v>0</v>
      </c>
      <c r="O9559" s="594"/>
      <c r="P9559" s="484"/>
      <c r="Q9559" s="484"/>
    </row>
    <row r="9560" spans="1:17">
      <c r="A9560" s="466">
        <v>9543</v>
      </c>
      <c r="B9560" s="677"/>
      <c r="C9560" s="677"/>
      <c r="D9560" s="677"/>
      <c r="E9560" s="676"/>
      <c r="F9560" s="448"/>
      <c r="G9560" s="358"/>
      <c r="H9560" s="428"/>
      <c r="I9560" s="428"/>
      <c r="J9560" s="428"/>
      <c r="K9560" s="430"/>
      <c r="L9560" s="430"/>
      <c r="M9560" s="479"/>
      <c r="N9560" s="594">
        <f t="shared" si="184"/>
        <v>0</v>
      </c>
      <c r="O9560" s="594"/>
      <c r="P9560" s="484"/>
      <c r="Q9560" s="484"/>
    </row>
    <row r="9561" spans="1:17">
      <c r="A9561" s="466">
        <v>9544</v>
      </c>
      <c r="B9561" s="677"/>
      <c r="C9561" s="677"/>
      <c r="D9561" s="677"/>
      <c r="E9561" s="676"/>
      <c r="F9561" s="448"/>
      <c r="G9561" s="358"/>
      <c r="H9561" s="428"/>
      <c r="I9561" s="428"/>
      <c r="J9561" s="428"/>
      <c r="K9561" s="430"/>
      <c r="L9561" s="430"/>
      <c r="M9561" s="479"/>
      <c r="N9561" s="594">
        <f t="shared" si="184"/>
        <v>0</v>
      </c>
      <c r="O9561" s="594"/>
      <c r="P9561" s="484"/>
      <c r="Q9561" s="484"/>
    </row>
    <row r="9562" spans="1:17">
      <c r="A9562" s="466">
        <v>9545</v>
      </c>
      <c r="B9562" s="677"/>
      <c r="C9562" s="677"/>
      <c r="D9562" s="677"/>
      <c r="E9562" s="676"/>
      <c r="F9562" s="448"/>
      <c r="G9562" s="358"/>
      <c r="H9562" s="428"/>
      <c r="I9562" s="428"/>
      <c r="J9562" s="428"/>
      <c r="K9562" s="430"/>
      <c r="L9562" s="430"/>
      <c r="M9562" s="479"/>
      <c r="N9562" s="594">
        <f t="shared" si="184"/>
        <v>0</v>
      </c>
      <c r="O9562" s="594"/>
      <c r="P9562" s="484"/>
      <c r="Q9562" s="484"/>
    </row>
    <row r="9563" spans="1:17">
      <c r="A9563" s="466">
        <v>9546</v>
      </c>
      <c r="B9563" s="677"/>
      <c r="C9563" s="677"/>
      <c r="D9563" s="677"/>
      <c r="E9563" s="676"/>
      <c r="F9563" s="448"/>
      <c r="G9563" s="358"/>
      <c r="H9563" s="428"/>
      <c r="I9563" s="428"/>
      <c r="J9563" s="428"/>
      <c r="K9563" s="430"/>
      <c r="L9563" s="430"/>
      <c r="M9563" s="479"/>
      <c r="N9563" s="594">
        <f t="shared" si="184"/>
        <v>0</v>
      </c>
      <c r="O9563" s="594"/>
      <c r="P9563" s="484"/>
      <c r="Q9563" s="484"/>
    </row>
    <row r="9564" spans="1:17">
      <c r="A9564" s="466">
        <v>9547</v>
      </c>
      <c r="B9564" s="677"/>
      <c r="C9564" s="677"/>
      <c r="D9564" s="677"/>
      <c r="E9564" s="676"/>
      <c r="F9564" s="448"/>
      <c r="G9564" s="358"/>
      <c r="H9564" s="428"/>
      <c r="I9564" s="428"/>
      <c r="J9564" s="428"/>
      <c r="K9564" s="430"/>
      <c r="L9564" s="430"/>
      <c r="M9564" s="479"/>
      <c r="N9564" s="594">
        <f t="shared" si="184"/>
        <v>0</v>
      </c>
      <c r="O9564" s="594"/>
      <c r="P9564" s="484"/>
      <c r="Q9564" s="484"/>
    </row>
    <row r="9565" spans="1:17">
      <c r="A9565" s="466">
        <v>9548</v>
      </c>
      <c r="B9565" s="677"/>
      <c r="C9565" s="677"/>
      <c r="D9565" s="677"/>
      <c r="E9565" s="676"/>
      <c r="F9565" s="448"/>
      <c r="G9565" s="358"/>
      <c r="H9565" s="428"/>
      <c r="I9565" s="428"/>
      <c r="J9565" s="428"/>
      <c r="K9565" s="430"/>
      <c r="L9565" s="430"/>
      <c r="M9565" s="479"/>
      <c r="N9565" s="594">
        <f t="shared" si="184"/>
        <v>0</v>
      </c>
      <c r="O9565" s="594"/>
      <c r="P9565" s="484"/>
      <c r="Q9565" s="484"/>
    </row>
    <row r="9566" spans="1:17">
      <c r="A9566" s="466">
        <v>9549</v>
      </c>
      <c r="B9566" s="677"/>
      <c r="C9566" s="677"/>
      <c r="D9566" s="677"/>
      <c r="E9566" s="676"/>
      <c r="F9566" s="448"/>
      <c r="G9566" s="358"/>
      <c r="H9566" s="428"/>
      <c r="I9566" s="428"/>
      <c r="J9566" s="428"/>
      <c r="K9566" s="430"/>
      <c r="L9566" s="430"/>
      <c r="M9566" s="479"/>
      <c r="N9566" s="594">
        <f t="shared" si="184"/>
        <v>0</v>
      </c>
      <c r="O9566" s="594"/>
      <c r="P9566" s="484"/>
      <c r="Q9566" s="484"/>
    </row>
    <row r="9567" spans="1:17">
      <c r="A9567" s="466">
        <v>9550</v>
      </c>
      <c r="B9567" s="677"/>
      <c r="C9567" s="677"/>
      <c r="D9567" s="677"/>
      <c r="E9567" s="676"/>
      <c r="F9567" s="448"/>
      <c r="G9567" s="358"/>
      <c r="H9567" s="428"/>
      <c r="I9567" s="428"/>
      <c r="J9567" s="428"/>
      <c r="K9567" s="430"/>
      <c r="L9567" s="430"/>
      <c r="M9567" s="479"/>
      <c r="N9567" s="594">
        <f t="shared" si="184"/>
        <v>0</v>
      </c>
      <c r="O9567" s="594"/>
      <c r="P9567" s="484"/>
      <c r="Q9567" s="484"/>
    </row>
    <row r="9568" spans="1:17">
      <c r="A9568" s="466">
        <v>9551</v>
      </c>
      <c r="B9568" s="677"/>
      <c r="C9568" s="677"/>
      <c r="D9568" s="677"/>
      <c r="E9568" s="676"/>
      <c r="F9568" s="448"/>
      <c r="G9568" s="358"/>
      <c r="H9568" s="428"/>
      <c r="I9568" s="428"/>
      <c r="J9568" s="428"/>
      <c r="K9568" s="430"/>
      <c r="L9568" s="430"/>
      <c r="M9568" s="479"/>
      <c r="N9568" s="594">
        <f t="shared" si="184"/>
        <v>0</v>
      </c>
      <c r="O9568" s="594"/>
      <c r="P9568" s="484"/>
      <c r="Q9568" s="484"/>
    </row>
    <row r="9569" spans="1:17">
      <c r="A9569" s="466">
        <v>9552</v>
      </c>
      <c r="B9569" s="677"/>
      <c r="C9569" s="677"/>
      <c r="D9569" s="677"/>
      <c r="E9569" s="676"/>
      <c r="F9569" s="448"/>
      <c r="G9569" s="358"/>
      <c r="H9569" s="428"/>
      <c r="I9569" s="428"/>
      <c r="J9569" s="428"/>
      <c r="K9569" s="430"/>
      <c r="L9569" s="430"/>
      <c r="M9569" s="479"/>
      <c r="N9569" s="594">
        <f t="shared" si="184"/>
        <v>0</v>
      </c>
      <c r="O9569" s="594"/>
      <c r="P9569" s="484"/>
      <c r="Q9569" s="484"/>
    </row>
    <row r="9570" spans="1:17">
      <c r="A9570" s="466">
        <v>9553</v>
      </c>
      <c r="B9570" s="677"/>
      <c r="C9570" s="677"/>
      <c r="D9570" s="677"/>
      <c r="E9570" s="676"/>
      <c r="F9570" s="448"/>
      <c r="G9570" s="358"/>
      <c r="H9570" s="428"/>
      <c r="I9570" s="428"/>
      <c r="J9570" s="428"/>
      <c r="K9570" s="430"/>
      <c r="L9570" s="430"/>
      <c r="M9570" s="479"/>
      <c r="N9570" s="594">
        <f t="shared" si="184"/>
        <v>0</v>
      </c>
      <c r="O9570" s="594"/>
      <c r="P9570" s="484"/>
      <c r="Q9570" s="484"/>
    </row>
    <row r="9571" spans="1:17">
      <c r="A9571" s="466">
        <v>9554</v>
      </c>
      <c r="B9571" s="677"/>
      <c r="C9571" s="677"/>
      <c r="D9571" s="677"/>
      <c r="E9571" s="676"/>
      <c r="F9571" s="448"/>
      <c r="G9571" s="358"/>
      <c r="H9571" s="428"/>
      <c r="I9571" s="428"/>
      <c r="J9571" s="428"/>
      <c r="K9571" s="430"/>
      <c r="L9571" s="430"/>
      <c r="M9571" s="479"/>
      <c r="N9571" s="594">
        <f t="shared" si="184"/>
        <v>0</v>
      </c>
      <c r="O9571" s="594"/>
      <c r="P9571" s="484"/>
      <c r="Q9571" s="484"/>
    </row>
    <row r="9572" spans="1:17">
      <c r="A9572" s="466">
        <v>9555</v>
      </c>
      <c r="B9572" s="677"/>
      <c r="C9572" s="677"/>
      <c r="D9572" s="677"/>
      <c r="E9572" s="676"/>
      <c r="F9572" s="448"/>
      <c r="G9572" s="358"/>
      <c r="H9572" s="428"/>
      <c r="I9572" s="428"/>
      <c r="J9572" s="428"/>
      <c r="K9572" s="430"/>
      <c r="L9572" s="430"/>
      <c r="M9572" s="479"/>
      <c r="N9572" s="594">
        <f t="shared" si="184"/>
        <v>0</v>
      </c>
      <c r="O9572" s="594"/>
      <c r="P9572" s="484"/>
      <c r="Q9572" s="484"/>
    </row>
    <row r="9573" spans="1:17">
      <c r="A9573" s="466">
        <v>9556</v>
      </c>
      <c r="B9573" s="677"/>
      <c r="C9573" s="677"/>
      <c r="D9573" s="677"/>
      <c r="E9573" s="676"/>
      <c r="F9573" s="448"/>
      <c r="G9573" s="358"/>
      <c r="H9573" s="428"/>
      <c r="I9573" s="428"/>
      <c r="J9573" s="428"/>
      <c r="K9573" s="430"/>
      <c r="L9573" s="430"/>
      <c r="M9573" s="479"/>
      <c r="N9573" s="594">
        <f t="shared" si="184"/>
        <v>0</v>
      </c>
      <c r="O9573" s="594"/>
      <c r="P9573" s="484"/>
      <c r="Q9573" s="484"/>
    </row>
    <row r="9574" spans="1:17">
      <c r="A9574" s="466">
        <v>9557</v>
      </c>
      <c r="B9574" s="677"/>
      <c r="C9574" s="677"/>
      <c r="D9574" s="677"/>
      <c r="E9574" s="676"/>
      <c r="F9574" s="448"/>
      <c r="G9574" s="358"/>
      <c r="H9574" s="428"/>
      <c r="I9574" s="428"/>
      <c r="J9574" s="428"/>
      <c r="K9574" s="430"/>
      <c r="L9574" s="430"/>
      <c r="M9574" s="479"/>
      <c r="N9574" s="594">
        <f t="shared" si="184"/>
        <v>0</v>
      </c>
      <c r="O9574" s="594"/>
      <c r="P9574" s="484"/>
      <c r="Q9574" s="484"/>
    </row>
    <row r="9575" spans="1:17">
      <c r="A9575" s="466">
        <v>9558</v>
      </c>
      <c r="B9575" s="677"/>
      <c r="C9575" s="677"/>
      <c r="D9575" s="677"/>
      <c r="E9575" s="676"/>
      <c r="F9575" s="448"/>
      <c r="G9575" s="358"/>
      <c r="H9575" s="428"/>
      <c r="I9575" s="428"/>
      <c r="J9575" s="428"/>
      <c r="K9575" s="430"/>
      <c r="L9575" s="430"/>
      <c r="M9575" s="479"/>
      <c r="N9575" s="594">
        <f t="shared" si="184"/>
        <v>0</v>
      </c>
      <c r="O9575" s="594"/>
      <c r="P9575" s="484"/>
      <c r="Q9575" s="484"/>
    </row>
    <row r="9576" spans="1:17">
      <c r="A9576" s="466">
        <v>9559</v>
      </c>
      <c r="B9576" s="677"/>
      <c r="C9576" s="677"/>
      <c r="D9576" s="677"/>
      <c r="E9576" s="676"/>
      <c r="F9576" s="448"/>
      <c r="G9576" s="358"/>
      <c r="H9576" s="428"/>
      <c r="I9576" s="428"/>
      <c r="J9576" s="428"/>
      <c r="K9576" s="430"/>
      <c r="L9576" s="430"/>
      <c r="M9576" s="479"/>
      <c r="N9576" s="594">
        <f t="shared" si="184"/>
        <v>0</v>
      </c>
      <c r="O9576" s="594"/>
      <c r="P9576" s="484"/>
      <c r="Q9576" s="484"/>
    </row>
    <row r="9577" spans="1:17">
      <c r="A9577" s="466">
        <v>9560</v>
      </c>
      <c r="B9577" s="677"/>
      <c r="C9577" s="677"/>
      <c r="D9577" s="677"/>
      <c r="E9577" s="676"/>
      <c r="F9577" s="448"/>
      <c r="G9577" s="358"/>
      <c r="H9577" s="428"/>
      <c r="I9577" s="428"/>
      <c r="J9577" s="428"/>
      <c r="K9577" s="430"/>
      <c r="L9577" s="430"/>
      <c r="M9577" s="479"/>
      <c r="N9577" s="594">
        <f t="shared" si="184"/>
        <v>0</v>
      </c>
      <c r="O9577" s="594"/>
      <c r="P9577" s="484"/>
      <c r="Q9577" s="484"/>
    </row>
    <row r="9578" spans="1:17">
      <c r="A9578" s="466">
        <v>9561</v>
      </c>
      <c r="B9578" s="677"/>
      <c r="C9578" s="677"/>
      <c r="D9578" s="677"/>
      <c r="E9578" s="676"/>
      <c r="F9578" s="448"/>
      <c r="G9578" s="358"/>
      <c r="H9578" s="428"/>
      <c r="I9578" s="428"/>
      <c r="J9578" s="428"/>
      <c r="K9578" s="430"/>
      <c r="L9578" s="430"/>
      <c r="M9578" s="479"/>
      <c r="N9578" s="594">
        <f t="shared" si="184"/>
        <v>0</v>
      </c>
      <c r="O9578" s="594"/>
      <c r="P9578" s="484"/>
      <c r="Q9578" s="484"/>
    </row>
    <row r="9579" spans="1:17">
      <c r="A9579" s="466">
        <v>9562</v>
      </c>
      <c r="B9579" s="677"/>
      <c r="C9579" s="677"/>
      <c r="D9579" s="677"/>
      <c r="E9579" s="676"/>
      <c r="F9579" s="448"/>
      <c r="G9579" s="358"/>
      <c r="H9579" s="428"/>
      <c r="I9579" s="428"/>
      <c r="J9579" s="428"/>
      <c r="K9579" s="430"/>
      <c r="L9579" s="430"/>
      <c r="M9579" s="479"/>
      <c r="N9579" s="594">
        <f t="shared" si="184"/>
        <v>0</v>
      </c>
      <c r="O9579" s="594"/>
      <c r="P9579" s="484"/>
      <c r="Q9579" s="484"/>
    </row>
    <row r="9580" spans="1:17">
      <c r="A9580" s="466">
        <v>9563</v>
      </c>
      <c r="B9580" s="677"/>
      <c r="C9580" s="677"/>
      <c r="D9580" s="677"/>
      <c r="E9580" s="676"/>
      <c r="F9580" s="448"/>
      <c r="G9580" s="358"/>
      <c r="H9580" s="428"/>
      <c r="I9580" s="428"/>
      <c r="J9580" s="428"/>
      <c r="K9580" s="430"/>
      <c r="L9580" s="430"/>
      <c r="M9580" s="479"/>
      <c r="N9580" s="594">
        <f t="shared" si="184"/>
        <v>0</v>
      </c>
      <c r="O9580" s="594"/>
      <c r="P9580" s="484"/>
      <c r="Q9580" s="484"/>
    </row>
    <row r="9581" spans="1:17">
      <c r="A9581" s="466">
        <v>9564</v>
      </c>
      <c r="B9581" s="677"/>
      <c r="C9581" s="677"/>
      <c r="D9581" s="677"/>
      <c r="E9581" s="676"/>
      <c r="F9581" s="448"/>
      <c r="G9581" s="358"/>
      <c r="H9581" s="428"/>
      <c r="I9581" s="428"/>
      <c r="J9581" s="428"/>
      <c r="K9581" s="430"/>
      <c r="L9581" s="430"/>
      <c r="M9581" s="479"/>
      <c r="N9581" s="594">
        <f t="shared" si="184"/>
        <v>0</v>
      </c>
      <c r="O9581" s="594"/>
      <c r="P9581" s="484"/>
      <c r="Q9581" s="484"/>
    </row>
    <row r="9582" spans="1:17">
      <c r="A9582" s="466">
        <v>9565</v>
      </c>
      <c r="B9582" s="677"/>
      <c r="C9582" s="677"/>
      <c r="D9582" s="677"/>
      <c r="E9582" s="676"/>
      <c r="F9582" s="448"/>
      <c r="G9582" s="358"/>
      <c r="H9582" s="428"/>
      <c r="I9582" s="428"/>
      <c r="J9582" s="428"/>
      <c r="K9582" s="430"/>
      <c r="L9582" s="430"/>
      <c r="M9582" s="479"/>
      <c r="N9582" s="594">
        <f t="shared" si="184"/>
        <v>0</v>
      </c>
      <c r="O9582" s="594"/>
      <c r="P9582" s="484"/>
      <c r="Q9582" s="484"/>
    </row>
    <row r="9583" spans="1:17">
      <c r="A9583" s="466">
        <v>9566</v>
      </c>
      <c r="B9583" s="677"/>
      <c r="C9583" s="677"/>
      <c r="D9583" s="677"/>
      <c r="E9583" s="676"/>
      <c r="F9583" s="448"/>
      <c r="G9583" s="358"/>
      <c r="H9583" s="428"/>
      <c r="I9583" s="428"/>
      <c r="J9583" s="428"/>
      <c r="K9583" s="430"/>
      <c r="L9583" s="430"/>
      <c r="M9583" s="479"/>
      <c r="N9583" s="594">
        <f t="shared" si="184"/>
        <v>0</v>
      </c>
      <c r="O9583" s="594"/>
      <c r="P9583" s="484"/>
      <c r="Q9583" s="484"/>
    </row>
    <row r="9584" spans="1:17">
      <c r="A9584" s="466">
        <v>9567</v>
      </c>
      <c r="B9584" s="677"/>
      <c r="C9584" s="677"/>
      <c r="D9584" s="677"/>
      <c r="E9584" s="676"/>
      <c r="F9584" s="448"/>
      <c r="G9584" s="358"/>
      <c r="H9584" s="428"/>
      <c r="I9584" s="428"/>
      <c r="J9584" s="428"/>
      <c r="K9584" s="430"/>
      <c r="L9584" s="430"/>
      <c r="M9584" s="479"/>
      <c r="N9584" s="594">
        <f t="shared" si="184"/>
        <v>0</v>
      </c>
      <c r="O9584" s="594"/>
      <c r="P9584" s="484"/>
      <c r="Q9584" s="484"/>
    </row>
    <row r="9585" spans="1:17">
      <c r="A9585" s="466">
        <v>9568</v>
      </c>
      <c r="B9585" s="677"/>
      <c r="C9585" s="677"/>
      <c r="D9585" s="677"/>
      <c r="E9585" s="676"/>
      <c r="F9585" s="448"/>
      <c r="G9585" s="358"/>
      <c r="H9585" s="428"/>
      <c r="I9585" s="428"/>
      <c r="J9585" s="428"/>
      <c r="K9585" s="430"/>
      <c r="L9585" s="430"/>
      <c r="M9585" s="479"/>
      <c r="N9585" s="594">
        <f t="shared" si="184"/>
        <v>0</v>
      </c>
      <c r="O9585" s="594"/>
      <c r="P9585" s="484"/>
      <c r="Q9585" s="484"/>
    </row>
    <row r="9586" spans="1:17">
      <c r="A9586" s="466">
        <v>9569</v>
      </c>
      <c r="B9586" s="677"/>
      <c r="C9586" s="677"/>
      <c r="D9586" s="677"/>
      <c r="E9586" s="676"/>
      <c r="F9586" s="448"/>
      <c r="G9586" s="358"/>
      <c r="H9586" s="428"/>
      <c r="I9586" s="428"/>
      <c r="J9586" s="428"/>
      <c r="K9586" s="430"/>
      <c r="L9586" s="430"/>
      <c r="M9586" s="479"/>
      <c r="N9586" s="594">
        <f t="shared" si="184"/>
        <v>0</v>
      </c>
      <c r="O9586" s="594"/>
      <c r="P9586" s="484"/>
      <c r="Q9586" s="484"/>
    </row>
    <row r="9587" spans="1:17">
      <c r="A9587" s="466">
        <v>9570</v>
      </c>
      <c r="B9587" s="677"/>
      <c r="C9587" s="677"/>
      <c r="D9587" s="677"/>
      <c r="E9587" s="676"/>
      <c r="F9587" s="448"/>
      <c r="G9587" s="358"/>
      <c r="H9587" s="428"/>
      <c r="I9587" s="428"/>
      <c r="J9587" s="428"/>
      <c r="K9587" s="430"/>
      <c r="L9587" s="430"/>
      <c r="M9587" s="479"/>
      <c r="N9587" s="594">
        <f t="shared" si="184"/>
        <v>0</v>
      </c>
      <c r="O9587" s="594"/>
      <c r="P9587" s="484"/>
      <c r="Q9587" s="484"/>
    </row>
    <row r="9588" spans="1:17">
      <c r="A9588" s="466">
        <v>9571</v>
      </c>
      <c r="B9588" s="677"/>
      <c r="C9588" s="677"/>
      <c r="D9588" s="677"/>
      <c r="E9588" s="676"/>
      <c r="F9588" s="448"/>
      <c r="G9588" s="358"/>
      <c r="H9588" s="428"/>
      <c r="I9588" s="428"/>
      <c r="J9588" s="428"/>
      <c r="K9588" s="430"/>
      <c r="L9588" s="430"/>
      <c r="M9588" s="479"/>
      <c r="N9588" s="594">
        <f t="shared" si="184"/>
        <v>0</v>
      </c>
      <c r="O9588" s="594"/>
      <c r="P9588" s="484"/>
      <c r="Q9588" s="484"/>
    </row>
    <row r="9589" spans="1:17">
      <c r="A9589" s="466">
        <v>9572</v>
      </c>
      <c r="B9589" s="677"/>
      <c r="C9589" s="677"/>
      <c r="D9589" s="677"/>
      <c r="E9589" s="676"/>
      <c r="F9589" s="448"/>
      <c r="G9589" s="358"/>
      <c r="H9589" s="428"/>
      <c r="I9589" s="428"/>
      <c r="J9589" s="428"/>
      <c r="K9589" s="430"/>
      <c r="L9589" s="430"/>
      <c r="M9589" s="479"/>
      <c r="N9589" s="594">
        <f t="shared" si="184"/>
        <v>0</v>
      </c>
      <c r="O9589" s="594"/>
      <c r="P9589" s="484"/>
      <c r="Q9589" s="484"/>
    </row>
    <row r="9590" spans="1:17">
      <c r="A9590" s="466">
        <v>9573</v>
      </c>
      <c r="B9590" s="677"/>
      <c r="C9590" s="677"/>
      <c r="D9590" s="677"/>
      <c r="E9590" s="676"/>
      <c r="F9590" s="448"/>
      <c r="G9590" s="358"/>
      <c r="H9590" s="428"/>
      <c r="I9590" s="428"/>
      <c r="J9590" s="428"/>
      <c r="K9590" s="430"/>
      <c r="L9590" s="430"/>
      <c r="M9590" s="479"/>
      <c r="N9590" s="594">
        <f t="shared" si="184"/>
        <v>0</v>
      </c>
      <c r="O9590" s="594"/>
      <c r="P9590" s="484"/>
      <c r="Q9590" s="484"/>
    </row>
    <row r="9591" spans="1:17">
      <c r="A9591" s="466">
        <v>9574</v>
      </c>
      <c r="B9591" s="677"/>
      <c r="C9591" s="677"/>
      <c r="D9591" s="677"/>
      <c r="E9591" s="676"/>
      <c r="F9591" s="448"/>
      <c r="G9591" s="358"/>
      <c r="H9591" s="428"/>
      <c r="I9591" s="428"/>
      <c r="J9591" s="428"/>
      <c r="K9591" s="430"/>
      <c r="L9591" s="430"/>
      <c r="M9591" s="479"/>
      <c r="N9591" s="594">
        <f t="shared" si="184"/>
        <v>0</v>
      </c>
      <c r="O9591" s="594"/>
      <c r="P9591" s="484"/>
      <c r="Q9591" s="484"/>
    </row>
    <row r="9592" spans="1:17">
      <c r="A9592" s="466">
        <v>9575</v>
      </c>
      <c r="B9592" s="677"/>
      <c r="C9592" s="677"/>
      <c r="D9592" s="677"/>
      <c r="E9592" s="676"/>
      <c r="F9592" s="448"/>
      <c r="G9592" s="358"/>
      <c r="H9592" s="428"/>
      <c r="I9592" s="428"/>
      <c r="J9592" s="428"/>
      <c r="K9592" s="430"/>
      <c r="L9592" s="430"/>
      <c r="M9592" s="479"/>
      <c r="N9592" s="594">
        <f t="shared" si="184"/>
        <v>0</v>
      </c>
      <c r="O9592" s="594"/>
      <c r="P9592" s="484"/>
      <c r="Q9592" s="484"/>
    </row>
    <row r="9593" spans="1:17">
      <c r="A9593" s="466">
        <v>9576</v>
      </c>
      <c r="B9593" s="677"/>
      <c r="C9593" s="677"/>
      <c r="D9593" s="677"/>
      <c r="E9593" s="676"/>
      <c r="F9593" s="448"/>
      <c r="G9593" s="358"/>
      <c r="H9593" s="428"/>
      <c r="I9593" s="428"/>
      <c r="J9593" s="428"/>
      <c r="K9593" s="430"/>
      <c r="L9593" s="430"/>
      <c r="M9593" s="479"/>
      <c r="N9593" s="594">
        <f t="shared" si="184"/>
        <v>0</v>
      </c>
      <c r="O9593" s="594"/>
      <c r="P9593" s="484"/>
      <c r="Q9593" s="484"/>
    </row>
    <row r="9594" spans="1:17">
      <c r="A9594" s="466">
        <v>9577</v>
      </c>
      <c r="B9594" s="677"/>
      <c r="C9594" s="677"/>
      <c r="D9594" s="677"/>
      <c r="E9594" s="676"/>
      <c r="F9594" s="448"/>
      <c r="G9594" s="358"/>
      <c r="H9594" s="428"/>
      <c r="I9594" s="428"/>
      <c r="J9594" s="428"/>
      <c r="K9594" s="430"/>
      <c r="L9594" s="430"/>
      <c r="M9594" s="479"/>
      <c r="N9594" s="594">
        <f t="shared" si="184"/>
        <v>0</v>
      </c>
      <c r="O9594" s="594"/>
      <c r="P9594" s="484"/>
      <c r="Q9594" s="484"/>
    </row>
    <row r="9595" spans="1:17">
      <c r="A9595" s="466">
        <v>9578</v>
      </c>
      <c r="B9595" s="677"/>
      <c r="C9595" s="677"/>
      <c r="D9595" s="677"/>
      <c r="E9595" s="676"/>
      <c r="F9595" s="448"/>
      <c r="G9595" s="358"/>
      <c r="H9595" s="428"/>
      <c r="I9595" s="428"/>
      <c r="J9595" s="428"/>
      <c r="K9595" s="430"/>
      <c r="L9595" s="430"/>
      <c r="M9595" s="479"/>
      <c r="N9595" s="594">
        <f t="shared" si="184"/>
        <v>0</v>
      </c>
      <c r="O9595" s="594"/>
      <c r="P9595" s="484"/>
      <c r="Q9595" s="484"/>
    </row>
    <row r="9596" spans="1:17">
      <c r="A9596" s="466">
        <v>9579</v>
      </c>
      <c r="B9596" s="677"/>
      <c r="C9596" s="677"/>
      <c r="D9596" s="677"/>
      <c r="E9596" s="676"/>
      <c r="F9596" s="448"/>
      <c r="G9596" s="358"/>
      <c r="H9596" s="428"/>
      <c r="I9596" s="428"/>
      <c r="J9596" s="428"/>
      <c r="K9596" s="430"/>
      <c r="L9596" s="430"/>
      <c r="M9596" s="479"/>
      <c r="N9596" s="594">
        <f t="shared" si="184"/>
        <v>0</v>
      </c>
      <c r="O9596" s="594"/>
      <c r="P9596" s="484"/>
      <c r="Q9596" s="484"/>
    </row>
    <row r="9597" spans="1:17">
      <c r="A9597" s="466">
        <v>9580</v>
      </c>
      <c r="B9597" s="677"/>
      <c r="C9597" s="677"/>
      <c r="D9597" s="677"/>
      <c r="E9597" s="676"/>
      <c r="F9597" s="448"/>
      <c r="G9597" s="358"/>
      <c r="H9597" s="428"/>
      <c r="I9597" s="428"/>
      <c r="J9597" s="428"/>
      <c r="K9597" s="430"/>
      <c r="L9597" s="430"/>
      <c r="M9597" s="479"/>
      <c r="N9597" s="594">
        <f t="shared" si="184"/>
        <v>0</v>
      </c>
      <c r="O9597" s="594"/>
      <c r="P9597" s="484"/>
      <c r="Q9597" s="484"/>
    </row>
    <row r="9598" spans="1:17">
      <c r="A9598" s="466">
        <v>9581</v>
      </c>
      <c r="B9598" s="677"/>
      <c r="C9598" s="677"/>
      <c r="D9598" s="677"/>
      <c r="E9598" s="676"/>
      <c r="F9598" s="448"/>
      <c r="G9598" s="358"/>
      <c r="H9598" s="428"/>
      <c r="I9598" s="428"/>
      <c r="J9598" s="428"/>
      <c r="K9598" s="430"/>
      <c r="L9598" s="430"/>
      <c r="M9598" s="479"/>
      <c r="N9598" s="594">
        <f t="shared" si="184"/>
        <v>0</v>
      </c>
      <c r="O9598" s="594"/>
      <c r="P9598" s="484"/>
      <c r="Q9598" s="484"/>
    </row>
    <row r="9599" spans="1:17">
      <c r="A9599" s="466">
        <v>9582</v>
      </c>
      <c r="B9599" s="677"/>
      <c r="C9599" s="677"/>
      <c r="D9599" s="677"/>
      <c r="E9599" s="676"/>
      <c r="F9599" s="448"/>
      <c r="G9599" s="358"/>
      <c r="H9599" s="428"/>
      <c r="I9599" s="428"/>
      <c r="J9599" s="428"/>
      <c r="K9599" s="430"/>
      <c r="L9599" s="430"/>
      <c r="M9599" s="479"/>
      <c r="N9599" s="594">
        <f t="shared" si="184"/>
        <v>0</v>
      </c>
      <c r="O9599" s="594"/>
      <c r="P9599" s="484"/>
      <c r="Q9599" s="484"/>
    </row>
    <row r="9600" spans="1:17">
      <c r="A9600" s="466">
        <v>9583</v>
      </c>
      <c r="B9600" s="677"/>
      <c r="C9600" s="677"/>
      <c r="D9600" s="677"/>
      <c r="E9600" s="676"/>
      <c r="F9600" s="448"/>
      <c r="G9600" s="358"/>
      <c r="H9600" s="428"/>
      <c r="I9600" s="428"/>
      <c r="J9600" s="428"/>
      <c r="K9600" s="430"/>
      <c r="L9600" s="430"/>
      <c r="M9600" s="479"/>
      <c r="N9600" s="594">
        <f t="shared" si="184"/>
        <v>0</v>
      </c>
      <c r="O9600" s="594"/>
      <c r="P9600" s="484"/>
      <c r="Q9600" s="484"/>
    </row>
    <row r="9601" spans="1:17">
      <c r="A9601" s="466">
        <v>9584</v>
      </c>
      <c r="B9601" s="677"/>
      <c r="C9601" s="677"/>
      <c r="D9601" s="677"/>
      <c r="E9601" s="676"/>
      <c r="F9601" s="448"/>
      <c r="G9601" s="358"/>
      <c r="H9601" s="428"/>
      <c r="I9601" s="428"/>
      <c r="J9601" s="428"/>
      <c r="K9601" s="430"/>
      <c r="L9601" s="430"/>
      <c r="M9601" s="479"/>
      <c r="N9601" s="594">
        <f t="shared" si="184"/>
        <v>0</v>
      </c>
      <c r="O9601" s="594"/>
      <c r="P9601" s="484"/>
      <c r="Q9601" s="484"/>
    </row>
    <row r="9602" spans="1:17">
      <c r="A9602" s="466">
        <v>9585</v>
      </c>
      <c r="B9602" s="677"/>
      <c r="C9602" s="677"/>
      <c r="D9602" s="677"/>
      <c r="E9602" s="676"/>
      <c r="F9602" s="448"/>
      <c r="G9602" s="358"/>
      <c r="H9602" s="428"/>
      <c r="I9602" s="428"/>
      <c r="J9602" s="428"/>
      <c r="K9602" s="430"/>
      <c r="L9602" s="430"/>
      <c r="M9602" s="479"/>
      <c r="N9602" s="594">
        <f t="shared" si="184"/>
        <v>0</v>
      </c>
      <c r="O9602" s="594"/>
      <c r="P9602" s="484"/>
      <c r="Q9602" s="484"/>
    </row>
    <row r="9603" spans="1:17">
      <c r="A9603" s="466">
        <v>9586</v>
      </c>
      <c r="B9603" s="677"/>
      <c r="C9603" s="677"/>
      <c r="D9603" s="677"/>
      <c r="E9603" s="676"/>
      <c r="F9603" s="448"/>
      <c r="G9603" s="358"/>
      <c r="H9603" s="428"/>
      <c r="I9603" s="428"/>
      <c r="J9603" s="428"/>
      <c r="K9603" s="430"/>
      <c r="L9603" s="430"/>
      <c r="M9603" s="479"/>
      <c r="N9603" s="594">
        <f t="shared" si="184"/>
        <v>0</v>
      </c>
      <c r="O9603" s="594"/>
      <c r="P9603" s="484"/>
      <c r="Q9603" s="484"/>
    </row>
    <row r="9604" spans="1:17">
      <c r="A9604" s="466">
        <v>9587</v>
      </c>
      <c r="B9604" s="677"/>
      <c r="C9604" s="677"/>
      <c r="D9604" s="677"/>
      <c r="E9604" s="676"/>
      <c r="F9604" s="448"/>
      <c r="G9604" s="358"/>
      <c r="H9604" s="428"/>
      <c r="I9604" s="428"/>
      <c r="J9604" s="428"/>
      <c r="K9604" s="430"/>
      <c r="L9604" s="430"/>
      <c r="M9604" s="479"/>
      <c r="N9604" s="594">
        <f t="shared" si="184"/>
        <v>0</v>
      </c>
      <c r="O9604" s="594"/>
      <c r="P9604" s="484"/>
      <c r="Q9604" s="484"/>
    </row>
    <row r="9605" spans="1:17">
      <c r="A9605" s="466">
        <v>9588</v>
      </c>
      <c r="B9605" s="677"/>
      <c r="C9605" s="677"/>
      <c r="D9605" s="677"/>
      <c r="E9605" s="676"/>
      <c r="F9605" s="448"/>
      <c r="G9605" s="358"/>
      <c r="H9605" s="428"/>
      <c r="I9605" s="428"/>
      <c r="J9605" s="428"/>
      <c r="K9605" s="430"/>
      <c r="L9605" s="430"/>
      <c r="M9605" s="479"/>
      <c r="N9605" s="594">
        <f t="shared" si="184"/>
        <v>0</v>
      </c>
      <c r="O9605" s="594"/>
      <c r="P9605" s="484"/>
      <c r="Q9605" s="484"/>
    </row>
    <row r="9606" spans="1:17">
      <c r="A9606" s="466">
        <v>9589</v>
      </c>
      <c r="B9606" s="677"/>
      <c r="C9606" s="677"/>
      <c r="D9606" s="677"/>
      <c r="E9606" s="676"/>
      <c r="F9606" s="448"/>
      <c r="G9606" s="358"/>
      <c r="H9606" s="428"/>
      <c r="I9606" s="428"/>
      <c r="J9606" s="428"/>
      <c r="K9606" s="430"/>
      <c r="L9606" s="430"/>
      <c r="M9606" s="479"/>
      <c r="N9606" s="594">
        <f t="shared" si="184"/>
        <v>0</v>
      </c>
      <c r="O9606" s="594"/>
      <c r="P9606" s="484"/>
      <c r="Q9606" s="484"/>
    </row>
    <row r="9607" spans="1:17">
      <c r="A9607" s="466">
        <v>9590</v>
      </c>
      <c r="B9607" s="677"/>
      <c r="C9607" s="677"/>
      <c r="D9607" s="677"/>
      <c r="E9607" s="676"/>
      <c r="F9607" s="448"/>
      <c r="G9607" s="358"/>
      <c r="H9607" s="428"/>
      <c r="I9607" s="428"/>
      <c r="J9607" s="428"/>
      <c r="K9607" s="430"/>
      <c r="L9607" s="430"/>
      <c r="M9607" s="479"/>
      <c r="N9607" s="594">
        <f t="shared" si="184"/>
        <v>0</v>
      </c>
      <c r="O9607" s="594"/>
      <c r="P9607" s="484"/>
      <c r="Q9607" s="484"/>
    </row>
    <row r="9608" spans="1:17">
      <c r="A9608" s="466">
        <v>9591</v>
      </c>
      <c r="B9608" s="677"/>
      <c r="C9608" s="677"/>
      <c r="D9608" s="677"/>
      <c r="E9608" s="676"/>
      <c r="F9608" s="448"/>
      <c r="G9608" s="358"/>
      <c r="H9608" s="428"/>
      <c r="I9608" s="428"/>
      <c r="J9608" s="428"/>
      <c r="K9608" s="430"/>
      <c r="L9608" s="430"/>
      <c r="M9608" s="479"/>
      <c r="N9608" s="594">
        <f t="shared" si="184"/>
        <v>0</v>
      </c>
      <c r="O9608" s="594"/>
      <c r="P9608" s="484"/>
      <c r="Q9608" s="484"/>
    </row>
    <row r="9609" spans="1:17">
      <c r="A9609" s="466">
        <v>9592</v>
      </c>
      <c r="B9609" s="677"/>
      <c r="C9609" s="677"/>
      <c r="D9609" s="677"/>
      <c r="E9609" s="676"/>
      <c r="F9609" s="448"/>
      <c r="G9609" s="358"/>
      <c r="H9609" s="428"/>
      <c r="I9609" s="428"/>
      <c r="J9609" s="428"/>
      <c r="K9609" s="430"/>
      <c r="L9609" s="430"/>
      <c r="M9609" s="479"/>
      <c r="N9609" s="594">
        <f t="shared" si="184"/>
        <v>0</v>
      </c>
      <c r="O9609" s="594"/>
      <c r="P9609" s="484"/>
      <c r="Q9609" s="484"/>
    </row>
    <row r="9610" spans="1:17">
      <c r="A9610" s="466">
        <v>9593</v>
      </c>
      <c r="B9610" s="677"/>
      <c r="C9610" s="677"/>
      <c r="D9610" s="677"/>
      <c r="E9610" s="676"/>
      <c r="F9610" s="448"/>
      <c r="G9610" s="358"/>
      <c r="H9610" s="428"/>
      <c r="I9610" s="428"/>
      <c r="J9610" s="428"/>
      <c r="K9610" s="430"/>
      <c r="L9610" s="430"/>
      <c r="M9610" s="479"/>
      <c r="N9610" s="594">
        <f t="shared" si="184"/>
        <v>0</v>
      </c>
      <c r="O9610" s="594"/>
      <c r="P9610" s="484"/>
      <c r="Q9610" s="484"/>
    </row>
    <row r="9611" spans="1:17">
      <c r="A9611" s="466">
        <v>9594</v>
      </c>
      <c r="B9611" s="677"/>
      <c r="C9611" s="677"/>
      <c r="D9611" s="677"/>
      <c r="E9611" s="676"/>
      <c r="F9611" s="448"/>
      <c r="G9611" s="358"/>
      <c r="H9611" s="428"/>
      <c r="I9611" s="428"/>
      <c r="J9611" s="428"/>
      <c r="K9611" s="430"/>
      <c r="L9611" s="430"/>
      <c r="M9611" s="479"/>
      <c r="N9611" s="594">
        <f t="shared" si="184"/>
        <v>0</v>
      </c>
      <c r="O9611" s="594"/>
      <c r="P9611" s="484"/>
      <c r="Q9611" s="484"/>
    </row>
    <row r="9612" spans="1:17">
      <c r="A9612" s="466">
        <v>9595</v>
      </c>
      <c r="B9612" s="677"/>
      <c r="C9612" s="677"/>
      <c r="D9612" s="677"/>
      <c r="E9612" s="676"/>
      <c r="F9612" s="448"/>
      <c r="G9612" s="358"/>
      <c r="H9612" s="428"/>
      <c r="I9612" s="428"/>
      <c r="J9612" s="428"/>
      <c r="K9612" s="430"/>
      <c r="L9612" s="430"/>
      <c r="M9612" s="479"/>
      <c r="N9612" s="594">
        <f t="shared" si="184"/>
        <v>0</v>
      </c>
      <c r="O9612" s="594"/>
      <c r="P9612" s="484"/>
      <c r="Q9612" s="484"/>
    </row>
    <row r="9613" spans="1:17">
      <c r="A9613" s="466">
        <v>9596</v>
      </c>
      <c r="B9613" s="677"/>
      <c r="C9613" s="677"/>
      <c r="D9613" s="677"/>
      <c r="E9613" s="676"/>
      <c r="F9613" s="448"/>
      <c r="G9613" s="358"/>
      <c r="H9613" s="428"/>
      <c r="I9613" s="428"/>
      <c r="J9613" s="428"/>
      <c r="K9613" s="430"/>
      <c r="L9613" s="430"/>
      <c r="M9613" s="479"/>
      <c r="N9613" s="594">
        <f t="shared" si="184"/>
        <v>0</v>
      </c>
      <c r="O9613" s="594"/>
      <c r="P9613" s="484"/>
      <c r="Q9613" s="484"/>
    </row>
    <row r="9614" spans="1:17">
      <c r="A9614" s="466">
        <v>9597</v>
      </c>
      <c r="B9614" s="677"/>
      <c r="C9614" s="677"/>
      <c r="D9614" s="677"/>
      <c r="E9614" s="676"/>
      <c r="F9614" s="448"/>
      <c r="G9614" s="358"/>
      <c r="H9614" s="428"/>
      <c r="I9614" s="428"/>
      <c r="J9614" s="428"/>
      <c r="K9614" s="430"/>
      <c r="L9614" s="430"/>
      <c r="M9614" s="479"/>
      <c r="N9614" s="594">
        <f t="shared" si="184"/>
        <v>0</v>
      </c>
      <c r="O9614" s="594"/>
      <c r="P9614" s="484"/>
      <c r="Q9614" s="484"/>
    </row>
    <row r="9615" spans="1:17">
      <c r="A9615" s="466">
        <v>9598</v>
      </c>
      <c r="B9615" s="677"/>
      <c r="C9615" s="677"/>
      <c r="D9615" s="677"/>
      <c r="E9615" s="676"/>
      <c r="F9615" s="448"/>
      <c r="G9615" s="358"/>
      <c r="H9615" s="428"/>
      <c r="I9615" s="428"/>
      <c r="J9615" s="428"/>
      <c r="K9615" s="430"/>
      <c r="L9615" s="430"/>
      <c r="M9615" s="479"/>
      <c r="N9615" s="594">
        <f t="shared" si="184"/>
        <v>0</v>
      </c>
      <c r="O9615" s="594"/>
      <c r="P9615" s="484"/>
      <c r="Q9615" s="484"/>
    </row>
    <row r="9616" spans="1:17">
      <c r="A9616" s="466">
        <v>9599</v>
      </c>
      <c r="B9616" s="677"/>
      <c r="C9616" s="677"/>
      <c r="D9616" s="677"/>
      <c r="E9616" s="676"/>
      <c r="F9616" s="448"/>
      <c r="G9616" s="358"/>
      <c r="H9616" s="428"/>
      <c r="I9616" s="428"/>
      <c r="J9616" s="428"/>
      <c r="K9616" s="430"/>
      <c r="L9616" s="430"/>
      <c r="M9616" s="479"/>
      <c r="N9616" s="594">
        <f t="shared" si="184"/>
        <v>0</v>
      </c>
      <c r="O9616" s="594"/>
      <c r="P9616" s="484"/>
      <c r="Q9616" s="484"/>
    </row>
    <row r="9617" spans="1:17">
      <c r="A9617" s="466">
        <v>9600</v>
      </c>
      <c r="B9617" s="677"/>
      <c r="C9617" s="677"/>
      <c r="D9617" s="677"/>
      <c r="E9617" s="676"/>
      <c r="F9617" s="448"/>
      <c r="G9617" s="358"/>
      <c r="H9617" s="428"/>
      <c r="I9617" s="428"/>
      <c r="J9617" s="428"/>
      <c r="K9617" s="430"/>
      <c r="L9617" s="430"/>
      <c r="M9617" s="479"/>
      <c r="N9617" s="594">
        <f t="shared" si="184"/>
        <v>0</v>
      </c>
      <c r="O9617" s="594"/>
      <c r="P9617" s="484"/>
      <c r="Q9617" s="484"/>
    </row>
    <row r="9618" spans="1:17">
      <c r="A9618" s="466">
        <v>9601</v>
      </c>
      <c r="B9618" s="677"/>
      <c r="C9618" s="677"/>
      <c r="D9618" s="677"/>
      <c r="E9618" s="676"/>
      <c r="F9618" s="448"/>
      <c r="G9618" s="358"/>
      <c r="H9618" s="428"/>
      <c r="I9618" s="428"/>
      <c r="J9618" s="428"/>
      <c r="K9618" s="430"/>
      <c r="L9618" s="430"/>
      <c r="M9618" s="479"/>
      <c r="N9618" s="594">
        <f t="shared" si="184"/>
        <v>0</v>
      </c>
      <c r="O9618" s="594"/>
      <c r="P9618" s="484"/>
      <c r="Q9618" s="484"/>
    </row>
    <row r="9619" spans="1:17">
      <c r="A9619" s="466">
        <v>9602</v>
      </c>
      <c r="B9619" s="677"/>
      <c r="C9619" s="677"/>
      <c r="D9619" s="677"/>
      <c r="E9619" s="676"/>
      <c r="F9619" s="448"/>
      <c r="G9619" s="358"/>
      <c r="H9619" s="428"/>
      <c r="I9619" s="428"/>
      <c r="J9619" s="428"/>
      <c r="K9619" s="430"/>
      <c r="L9619" s="430"/>
      <c r="M9619" s="479"/>
      <c r="N9619" s="594">
        <f t="shared" ref="N9619:N9682" si="185">+IF((O9618-I9618)&gt;$O$8,1,0)*IF(I9618&gt;$O$9,1,0)*IF(O9618&gt;($O$11-$O$10),1,0)</f>
        <v>0</v>
      </c>
      <c r="O9619" s="594"/>
      <c r="P9619" s="484"/>
      <c r="Q9619" s="484"/>
    </row>
    <row r="9620" spans="1:17">
      <c r="A9620" s="466">
        <v>9603</v>
      </c>
      <c r="B9620" s="677"/>
      <c r="C9620" s="677"/>
      <c r="D9620" s="677"/>
      <c r="E9620" s="676"/>
      <c r="F9620" s="448"/>
      <c r="G9620" s="358"/>
      <c r="H9620" s="428"/>
      <c r="I9620" s="428"/>
      <c r="J9620" s="428"/>
      <c r="K9620" s="430"/>
      <c r="L9620" s="430"/>
      <c r="M9620" s="479"/>
      <c r="N9620" s="594">
        <f t="shared" si="185"/>
        <v>0</v>
      </c>
      <c r="O9620" s="594"/>
      <c r="P9620" s="484"/>
      <c r="Q9620" s="484"/>
    </row>
    <row r="9621" spans="1:17">
      <c r="A9621" s="466">
        <v>9604</v>
      </c>
      <c r="B9621" s="677"/>
      <c r="C9621" s="677"/>
      <c r="D9621" s="677"/>
      <c r="E9621" s="676"/>
      <c r="F9621" s="448"/>
      <c r="G9621" s="358"/>
      <c r="H9621" s="428"/>
      <c r="I9621" s="428"/>
      <c r="J9621" s="428"/>
      <c r="K9621" s="430"/>
      <c r="L9621" s="430"/>
      <c r="M9621" s="479"/>
      <c r="N9621" s="594">
        <f t="shared" si="185"/>
        <v>0</v>
      </c>
      <c r="O9621" s="594"/>
      <c r="P9621" s="484"/>
      <c r="Q9621" s="484"/>
    </row>
    <row r="9622" spans="1:17">
      <c r="A9622" s="466">
        <v>9605</v>
      </c>
      <c r="B9622" s="677"/>
      <c r="C9622" s="677"/>
      <c r="D9622" s="677"/>
      <c r="E9622" s="676"/>
      <c r="F9622" s="448"/>
      <c r="G9622" s="358"/>
      <c r="H9622" s="428"/>
      <c r="I9622" s="428"/>
      <c r="J9622" s="428"/>
      <c r="K9622" s="430"/>
      <c r="L9622" s="430"/>
      <c r="M9622" s="479"/>
      <c r="N9622" s="594">
        <f t="shared" si="185"/>
        <v>0</v>
      </c>
      <c r="O9622" s="594"/>
      <c r="P9622" s="484"/>
      <c r="Q9622" s="484"/>
    </row>
    <row r="9623" spans="1:17">
      <c r="A9623" s="466">
        <v>9606</v>
      </c>
      <c r="B9623" s="677"/>
      <c r="C9623" s="677"/>
      <c r="D9623" s="677"/>
      <c r="E9623" s="676"/>
      <c r="F9623" s="448"/>
      <c r="G9623" s="358"/>
      <c r="H9623" s="428"/>
      <c r="I9623" s="428"/>
      <c r="J9623" s="428"/>
      <c r="K9623" s="430"/>
      <c r="L9623" s="430"/>
      <c r="M9623" s="479"/>
      <c r="N9623" s="594">
        <f t="shared" si="185"/>
        <v>0</v>
      </c>
      <c r="O9623" s="594"/>
      <c r="P9623" s="484"/>
      <c r="Q9623" s="484"/>
    </row>
    <row r="9624" spans="1:17">
      <c r="A9624" s="466">
        <v>9607</v>
      </c>
      <c r="B9624" s="677"/>
      <c r="C9624" s="677"/>
      <c r="D9624" s="677"/>
      <c r="E9624" s="676"/>
      <c r="F9624" s="448"/>
      <c r="G9624" s="358"/>
      <c r="H9624" s="428"/>
      <c r="I9624" s="428"/>
      <c r="J9624" s="428"/>
      <c r="K9624" s="430"/>
      <c r="L9624" s="430"/>
      <c r="M9624" s="479"/>
      <c r="N9624" s="594">
        <f t="shared" si="185"/>
        <v>0</v>
      </c>
      <c r="O9624" s="594"/>
      <c r="P9624" s="484"/>
      <c r="Q9624" s="484"/>
    </row>
    <row r="9625" spans="1:17">
      <c r="A9625" s="466">
        <v>9608</v>
      </c>
      <c r="B9625" s="677"/>
      <c r="C9625" s="677"/>
      <c r="D9625" s="677"/>
      <c r="E9625" s="676"/>
      <c r="F9625" s="448"/>
      <c r="G9625" s="358"/>
      <c r="H9625" s="428"/>
      <c r="I9625" s="428"/>
      <c r="J9625" s="428"/>
      <c r="K9625" s="430"/>
      <c r="L9625" s="430"/>
      <c r="M9625" s="479"/>
      <c r="N9625" s="594">
        <f t="shared" si="185"/>
        <v>0</v>
      </c>
      <c r="O9625" s="594"/>
      <c r="P9625" s="484"/>
      <c r="Q9625" s="484"/>
    </row>
    <row r="9626" spans="1:17">
      <c r="A9626" s="466">
        <v>9609</v>
      </c>
      <c r="B9626" s="677"/>
      <c r="C9626" s="677"/>
      <c r="D9626" s="677"/>
      <c r="E9626" s="676"/>
      <c r="F9626" s="448"/>
      <c r="G9626" s="358"/>
      <c r="H9626" s="428"/>
      <c r="I9626" s="428"/>
      <c r="J9626" s="428"/>
      <c r="K9626" s="430"/>
      <c r="L9626" s="430"/>
      <c r="M9626" s="479"/>
      <c r="N9626" s="594">
        <f t="shared" si="185"/>
        <v>0</v>
      </c>
      <c r="O9626" s="594"/>
      <c r="P9626" s="484"/>
      <c r="Q9626" s="484"/>
    </row>
    <row r="9627" spans="1:17">
      <c r="A9627" s="466">
        <v>9610</v>
      </c>
      <c r="B9627" s="677"/>
      <c r="C9627" s="677"/>
      <c r="D9627" s="677"/>
      <c r="E9627" s="676"/>
      <c r="F9627" s="448"/>
      <c r="G9627" s="358"/>
      <c r="H9627" s="428"/>
      <c r="I9627" s="428"/>
      <c r="J9627" s="428"/>
      <c r="K9627" s="430"/>
      <c r="L9627" s="430"/>
      <c r="M9627" s="479"/>
      <c r="N9627" s="594">
        <f t="shared" si="185"/>
        <v>0</v>
      </c>
      <c r="O9627" s="594"/>
      <c r="P9627" s="484"/>
      <c r="Q9627" s="484"/>
    </row>
    <row r="9628" spans="1:17">
      <c r="A9628" s="466">
        <v>9611</v>
      </c>
      <c r="B9628" s="677"/>
      <c r="C9628" s="677"/>
      <c r="D9628" s="677"/>
      <c r="E9628" s="676"/>
      <c r="F9628" s="448"/>
      <c r="G9628" s="358"/>
      <c r="H9628" s="428"/>
      <c r="I9628" s="428"/>
      <c r="J9628" s="428"/>
      <c r="K9628" s="430"/>
      <c r="L9628" s="430"/>
      <c r="M9628" s="479"/>
      <c r="N9628" s="594">
        <f t="shared" si="185"/>
        <v>0</v>
      </c>
      <c r="O9628" s="594"/>
      <c r="P9628" s="484"/>
      <c r="Q9628" s="484"/>
    </row>
    <row r="9629" spans="1:17">
      <c r="A9629" s="466">
        <v>9612</v>
      </c>
      <c r="B9629" s="677"/>
      <c r="C9629" s="677"/>
      <c r="D9629" s="677"/>
      <c r="E9629" s="676"/>
      <c r="F9629" s="448"/>
      <c r="G9629" s="358"/>
      <c r="H9629" s="428"/>
      <c r="I9629" s="428"/>
      <c r="J9629" s="428"/>
      <c r="K9629" s="430"/>
      <c r="L9629" s="430"/>
      <c r="M9629" s="479"/>
      <c r="N9629" s="594">
        <f t="shared" si="185"/>
        <v>0</v>
      </c>
      <c r="O9629" s="594"/>
      <c r="P9629" s="484"/>
      <c r="Q9629" s="484"/>
    </row>
    <row r="9630" spans="1:17">
      <c r="A9630" s="466">
        <v>9613</v>
      </c>
      <c r="B9630" s="677"/>
      <c r="C9630" s="677"/>
      <c r="D9630" s="677"/>
      <c r="E9630" s="676"/>
      <c r="F9630" s="448"/>
      <c r="G9630" s="358"/>
      <c r="H9630" s="428"/>
      <c r="I9630" s="428"/>
      <c r="J9630" s="428"/>
      <c r="K9630" s="430"/>
      <c r="L9630" s="430"/>
      <c r="M9630" s="479"/>
      <c r="N9630" s="594">
        <f t="shared" si="185"/>
        <v>0</v>
      </c>
      <c r="O9630" s="594"/>
      <c r="P9630" s="484"/>
      <c r="Q9630" s="484"/>
    </row>
    <row r="9631" spans="1:17">
      <c r="A9631" s="466">
        <v>9614</v>
      </c>
      <c r="B9631" s="677"/>
      <c r="C9631" s="677"/>
      <c r="D9631" s="677"/>
      <c r="E9631" s="676"/>
      <c r="F9631" s="448"/>
      <c r="G9631" s="358"/>
      <c r="H9631" s="428"/>
      <c r="I9631" s="428"/>
      <c r="J9631" s="428"/>
      <c r="K9631" s="430"/>
      <c r="L9631" s="430"/>
      <c r="M9631" s="479"/>
      <c r="N9631" s="594">
        <f t="shared" si="185"/>
        <v>0</v>
      </c>
      <c r="O9631" s="594"/>
      <c r="P9631" s="484"/>
      <c r="Q9631" s="484"/>
    </row>
    <row r="9632" spans="1:17">
      <c r="A9632" s="466">
        <v>9615</v>
      </c>
      <c r="B9632" s="677"/>
      <c r="C9632" s="677"/>
      <c r="D9632" s="677"/>
      <c r="E9632" s="676"/>
      <c r="F9632" s="448"/>
      <c r="G9632" s="358"/>
      <c r="H9632" s="428"/>
      <c r="I9632" s="428"/>
      <c r="J9632" s="428"/>
      <c r="K9632" s="430"/>
      <c r="L9632" s="430"/>
      <c r="M9632" s="479"/>
      <c r="N9632" s="594">
        <f t="shared" si="185"/>
        <v>0</v>
      </c>
      <c r="O9632" s="594"/>
      <c r="P9632" s="484"/>
      <c r="Q9632" s="484"/>
    </row>
    <row r="9633" spans="1:17">
      <c r="A9633" s="466">
        <v>9616</v>
      </c>
      <c r="B9633" s="677"/>
      <c r="C9633" s="677"/>
      <c r="D9633" s="677"/>
      <c r="E9633" s="676"/>
      <c r="F9633" s="448"/>
      <c r="G9633" s="358"/>
      <c r="H9633" s="428"/>
      <c r="I9633" s="428"/>
      <c r="J9633" s="428"/>
      <c r="K9633" s="430"/>
      <c r="L9633" s="430"/>
      <c r="M9633" s="479"/>
      <c r="N9633" s="594">
        <f t="shared" si="185"/>
        <v>0</v>
      </c>
      <c r="O9633" s="594"/>
      <c r="P9633" s="484"/>
      <c r="Q9633" s="484"/>
    </row>
    <row r="9634" spans="1:17">
      <c r="A9634" s="466">
        <v>9617</v>
      </c>
      <c r="B9634" s="677"/>
      <c r="C9634" s="677"/>
      <c r="D9634" s="677"/>
      <c r="E9634" s="676"/>
      <c r="F9634" s="448"/>
      <c r="G9634" s="358"/>
      <c r="H9634" s="428"/>
      <c r="I9634" s="428"/>
      <c r="J9634" s="428"/>
      <c r="K9634" s="430"/>
      <c r="L9634" s="430"/>
      <c r="M9634" s="479"/>
      <c r="N9634" s="594">
        <f t="shared" si="185"/>
        <v>0</v>
      </c>
      <c r="O9634" s="594"/>
      <c r="P9634" s="484"/>
      <c r="Q9634" s="484"/>
    </row>
    <row r="9635" spans="1:17">
      <c r="A9635" s="466">
        <v>9618</v>
      </c>
      <c r="B9635" s="677"/>
      <c r="C9635" s="677"/>
      <c r="D9635" s="677"/>
      <c r="E9635" s="676"/>
      <c r="F9635" s="448"/>
      <c r="G9635" s="358"/>
      <c r="H9635" s="428"/>
      <c r="I9635" s="428"/>
      <c r="J9635" s="428"/>
      <c r="K9635" s="430"/>
      <c r="L9635" s="430"/>
      <c r="M9635" s="479"/>
      <c r="N9635" s="594">
        <f t="shared" si="185"/>
        <v>0</v>
      </c>
      <c r="O9635" s="594"/>
      <c r="P9635" s="484"/>
      <c r="Q9635" s="484"/>
    </row>
    <row r="9636" spans="1:17">
      <c r="A9636" s="466">
        <v>9619</v>
      </c>
      <c r="B9636" s="677"/>
      <c r="C9636" s="677"/>
      <c r="D9636" s="677"/>
      <c r="E9636" s="676"/>
      <c r="F9636" s="448"/>
      <c r="G9636" s="358"/>
      <c r="H9636" s="428"/>
      <c r="I9636" s="428"/>
      <c r="J9636" s="428"/>
      <c r="K9636" s="430"/>
      <c r="L9636" s="430"/>
      <c r="M9636" s="479"/>
      <c r="N9636" s="594">
        <f t="shared" si="185"/>
        <v>0</v>
      </c>
      <c r="O9636" s="594"/>
      <c r="P9636" s="484"/>
      <c r="Q9636" s="484"/>
    </row>
    <row r="9637" spans="1:17">
      <c r="A9637" s="466">
        <v>9620</v>
      </c>
      <c r="B9637" s="677"/>
      <c r="C9637" s="677"/>
      <c r="D9637" s="677"/>
      <c r="E9637" s="676"/>
      <c r="F9637" s="448"/>
      <c r="G9637" s="358"/>
      <c r="H9637" s="428"/>
      <c r="I9637" s="428"/>
      <c r="J9637" s="428"/>
      <c r="K9637" s="430"/>
      <c r="L9637" s="430"/>
      <c r="M9637" s="479"/>
      <c r="N9637" s="594">
        <f t="shared" si="185"/>
        <v>0</v>
      </c>
      <c r="O9637" s="594"/>
      <c r="P9637" s="484"/>
      <c r="Q9637" s="484"/>
    </row>
    <row r="9638" spans="1:17">
      <c r="A9638" s="466">
        <v>9621</v>
      </c>
      <c r="B9638" s="677"/>
      <c r="C9638" s="677"/>
      <c r="D9638" s="677"/>
      <c r="E9638" s="676"/>
      <c r="F9638" s="448"/>
      <c r="G9638" s="358"/>
      <c r="H9638" s="428"/>
      <c r="I9638" s="428"/>
      <c r="J9638" s="428"/>
      <c r="K9638" s="430"/>
      <c r="L9638" s="430"/>
      <c r="M9638" s="479"/>
      <c r="N9638" s="594">
        <f t="shared" si="185"/>
        <v>0</v>
      </c>
      <c r="O9638" s="594"/>
      <c r="P9638" s="484"/>
      <c r="Q9638" s="484"/>
    </row>
    <row r="9639" spans="1:17">
      <c r="A9639" s="466">
        <v>9622</v>
      </c>
      <c r="B9639" s="677"/>
      <c r="C9639" s="677"/>
      <c r="D9639" s="677"/>
      <c r="E9639" s="676"/>
      <c r="F9639" s="448"/>
      <c r="G9639" s="358"/>
      <c r="H9639" s="428"/>
      <c r="I9639" s="428"/>
      <c r="J9639" s="428"/>
      <c r="K9639" s="430"/>
      <c r="L9639" s="430"/>
      <c r="M9639" s="479"/>
      <c r="N9639" s="594">
        <f t="shared" si="185"/>
        <v>0</v>
      </c>
      <c r="O9639" s="594"/>
      <c r="P9639" s="484"/>
      <c r="Q9639" s="484"/>
    </row>
    <row r="9640" spans="1:17">
      <c r="A9640" s="466">
        <v>9623</v>
      </c>
      <c r="B9640" s="677"/>
      <c r="C9640" s="677"/>
      <c r="D9640" s="677"/>
      <c r="E9640" s="676"/>
      <c r="F9640" s="448"/>
      <c r="G9640" s="358"/>
      <c r="H9640" s="428"/>
      <c r="I9640" s="428"/>
      <c r="J9640" s="428"/>
      <c r="K9640" s="430"/>
      <c r="L9640" s="430"/>
      <c r="M9640" s="479"/>
      <c r="N9640" s="594">
        <f t="shared" si="185"/>
        <v>0</v>
      </c>
      <c r="O9640" s="594"/>
      <c r="P9640" s="484"/>
      <c r="Q9640" s="484"/>
    </row>
    <row r="9641" spans="1:17">
      <c r="A9641" s="466">
        <v>9624</v>
      </c>
      <c r="B9641" s="677"/>
      <c r="C9641" s="677"/>
      <c r="D9641" s="677"/>
      <c r="E9641" s="676"/>
      <c r="F9641" s="448"/>
      <c r="G9641" s="358"/>
      <c r="H9641" s="428"/>
      <c r="I9641" s="428"/>
      <c r="J9641" s="428"/>
      <c r="K9641" s="430"/>
      <c r="L9641" s="430"/>
      <c r="M9641" s="479"/>
      <c r="N9641" s="594">
        <f t="shared" si="185"/>
        <v>0</v>
      </c>
      <c r="O9641" s="594"/>
      <c r="P9641" s="484"/>
      <c r="Q9641" s="484"/>
    </row>
    <row r="9642" spans="1:17">
      <c r="A9642" s="466">
        <v>9625</v>
      </c>
      <c r="B9642" s="677"/>
      <c r="C9642" s="677"/>
      <c r="D9642" s="677"/>
      <c r="E9642" s="676"/>
      <c r="F9642" s="448"/>
      <c r="G9642" s="358"/>
      <c r="H9642" s="428"/>
      <c r="I9642" s="428"/>
      <c r="J9642" s="428"/>
      <c r="K9642" s="430"/>
      <c r="L9642" s="430"/>
      <c r="M9642" s="479"/>
      <c r="N9642" s="594">
        <f t="shared" si="185"/>
        <v>0</v>
      </c>
      <c r="O9642" s="594"/>
      <c r="P9642" s="484"/>
      <c r="Q9642" s="484"/>
    </row>
    <row r="9643" spans="1:17">
      <c r="A9643" s="466">
        <v>9626</v>
      </c>
      <c r="B9643" s="677"/>
      <c r="C9643" s="677"/>
      <c r="D9643" s="677"/>
      <c r="E9643" s="676"/>
      <c r="F9643" s="448"/>
      <c r="G9643" s="358"/>
      <c r="H9643" s="428"/>
      <c r="I9643" s="428"/>
      <c r="J9643" s="428"/>
      <c r="K9643" s="430"/>
      <c r="L9643" s="430"/>
      <c r="M9643" s="479"/>
      <c r="N9643" s="594">
        <f t="shared" si="185"/>
        <v>0</v>
      </c>
      <c r="O9643" s="594"/>
      <c r="P9643" s="484"/>
      <c r="Q9643" s="484"/>
    </row>
    <row r="9644" spans="1:17">
      <c r="A9644" s="466">
        <v>9627</v>
      </c>
      <c r="B9644" s="677"/>
      <c r="C9644" s="677"/>
      <c r="D9644" s="677"/>
      <c r="E9644" s="676"/>
      <c r="F9644" s="448"/>
      <c r="G9644" s="358"/>
      <c r="H9644" s="428"/>
      <c r="I9644" s="428"/>
      <c r="J9644" s="428"/>
      <c r="K9644" s="430"/>
      <c r="L9644" s="430"/>
      <c r="M9644" s="479"/>
      <c r="N9644" s="594">
        <f t="shared" si="185"/>
        <v>0</v>
      </c>
      <c r="O9644" s="594"/>
      <c r="P9644" s="484"/>
      <c r="Q9644" s="484"/>
    </row>
    <row r="9645" spans="1:17">
      <c r="A9645" s="466">
        <v>9628</v>
      </c>
      <c r="B9645" s="677"/>
      <c r="C9645" s="677"/>
      <c r="D9645" s="677"/>
      <c r="E9645" s="676"/>
      <c r="F9645" s="448"/>
      <c r="G9645" s="358"/>
      <c r="H9645" s="428"/>
      <c r="I9645" s="428"/>
      <c r="J9645" s="428"/>
      <c r="K9645" s="430"/>
      <c r="L9645" s="430"/>
      <c r="M9645" s="479"/>
      <c r="N9645" s="594">
        <f t="shared" si="185"/>
        <v>0</v>
      </c>
      <c r="O9645" s="594"/>
      <c r="P9645" s="484"/>
      <c r="Q9645" s="484"/>
    </row>
    <row r="9646" spans="1:17">
      <c r="A9646" s="466">
        <v>9629</v>
      </c>
      <c r="B9646" s="677"/>
      <c r="C9646" s="677"/>
      <c r="D9646" s="677"/>
      <c r="E9646" s="676"/>
      <c r="F9646" s="448"/>
      <c r="G9646" s="358"/>
      <c r="H9646" s="428"/>
      <c r="I9646" s="428"/>
      <c r="J9646" s="428"/>
      <c r="K9646" s="430"/>
      <c r="L9646" s="430"/>
      <c r="M9646" s="479"/>
      <c r="N9646" s="594">
        <f t="shared" si="185"/>
        <v>0</v>
      </c>
      <c r="O9646" s="594"/>
      <c r="P9646" s="484"/>
      <c r="Q9646" s="484"/>
    </row>
    <row r="9647" spans="1:17">
      <c r="A9647" s="466">
        <v>9630</v>
      </c>
      <c r="B9647" s="677"/>
      <c r="C9647" s="677"/>
      <c r="D9647" s="677"/>
      <c r="E9647" s="676"/>
      <c r="F9647" s="448"/>
      <c r="G9647" s="358"/>
      <c r="H9647" s="428"/>
      <c r="I9647" s="428"/>
      <c r="J9647" s="428"/>
      <c r="K9647" s="430"/>
      <c r="L9647" s="430"/>
      <c r="M9647" s="479"/>
      <c r="N9647" s="594">
        <f t="shared" si="185"/>
        <v>0</v>
      </c>
      <c r="O9647" s="594"/>
      <c r="P9647" s="484"/>
      <c r="Q9647" s="484"/>
    </row>
    <row r="9648" spans="1:17">
      <c r="A9648" s="466">
        <v>9631</v>
      </c>
      <c r="B9648" s="677"/>
      <c r="C9648" s="677"/>
      <c r="D9648" s="677"/>
      <c r="E9648" s="676"/>
      <c r="F9648" s="448"/>
      <c r="G9648" s="358"/>
      <c r="H9648" s="428"/>
      <c r="I9648" s="428"/>
      <c r="J9648" s="428"/>
      <c r="K9648" s="430"/>
      <c r="L9648" s="430"/>
      <c r="M9648" s="479"/>
      <c r="N9648" s="594">
        <f t="shared" si="185"/>
        <v>0</v>
      </c>
      <c r="O9648" s="594"/>
      <c r="P9648" s="484"/>
      <c r="Q9648" s="484"/>
    </row>
    <row r="9649" spans="1:17">
      <c r="A9649" s="466">
        <v>9632</v>
      </c>
      <c r="B9649" s="677"/>
      <c r="C9649" s="677"/>
      <c r="D9649" s="677"/>
      <c r="E9649" s="676"/>
      <c r="F9649" s="448"/>
      <c r="G9649" s="358"/>
      <c r="H9649" s="428"/>
      <c r="I9649" s="428"/>
      <c r="J9649" s="428"/>
      <c r="K9649" s="430"/>
      <c r="L9649" s="430"/>
      <c r="M9649" s="479"/>
      <c r="N9649" s="594">
        <f t="shared" si="185"/>
        <v>0</v>
      </c>
      <c r="O9649" s="594"/>
      <c r="P9649" s="484"/>
      <c r="Q9649" s="484"/>
    </row>
    <row r="9650" spans="1:17">
      <c r="A9650" s="466">
        <v>9633</v>
      </c>
      <c r="B9650" s="677"/>
      <c r="C9650" s="677"/>
      <c r="D9650" s="677"/>
      <c r="E9650" s="676"/>
      <c r="F9650" s="448"/>
      <c r="G9650" s="358"/>
      <c r="H9650" s="428"/>
      <c r="I9650" s="428"/>
      <c r="J9650" s="428"/>
      <c r="K9650" s="430"/>
      <c r="L9650" s="430"/>
      <c r="M9650" s="479"/>
      <c r="N9650" s="594">
        <f t="shared" si="185"/>
        <v>0</v>
      </c>
      <c r="O9650" s="594"/>
      <c r="P9650" s="484"/>
      <c r="Q9650" s="484"/>
    </row>
    <row r="9651" spans="1:17">
      <c r="A9651" s="466">
        <v>9634</v>
      </c>
      <c r="B9651" s="677"/>
      <c r="C9651" s="677"/>
      <c r="D9651" s="677"/>
      <c r="E9651" s="676"/>
      <c r="F9651" s="448"/>
      <c r="G9651" s="358"/>
      <c r="H9651" s="428"/>
      <c r="I9651" s="428"/>
      <c r="J9651" s="428"/>
      <c r="K9651" s="430"/>
      <c r="L9651" s="430"/>
      <c r="M9651" s="479"/>
      <c r="N9651" s="594">
        <f t="shared" si="185"/>
        <v>0</v>
      </c>
      <c r="O9651" s="594"/>
      <c r="P9651" s="484"/>
      <c r="Q9651" s="484"/>
    </row>
    <row r="9652" spans="1:17">
      <c r="A9652" s="466">
        <v>9635</v>
      </c>
      <c r="B9652" s="677"/>
      <c r="C9652" s="677"/>
      <c r="D9652" s="677"/>
      <c r="E9652" s="676"/>
      <c r="F9652" s="448"/>
      <c r="G9652" s="358"/>
      <c r="H9652" s="428"/>
      <c r="I9652" s="428"/>
      <c r="J9652" s="428"/>
      <c r="K9652" s="430"/>
      <c r="L9652" s="430"/>
      <c r="M9652" s="479"/>
      <c r="N9652" s="594">
        <f t="shared" si="185"/>
        <v>0</v>
      </c>
      <c r="O9652" s="594"/>
      <c r="P9652" s="484"/>
      <c r="Q9652" s="484"/>
    </row>
    <row r="9653" spans="1:17">
      <c r="A9653" s="466">
        <v>9636</v>
      </c>
      <c r="B9653" s="677"/>
      <c r="C9653" s="677"/>
      <c r="D9653" s="677"/>
      <c r="E9653" s="676"/>
      <c r="F9653" s="448"/>
      <c r="G9653" s="358"/>
      <c r="H9653" s="428"/>
      <c r="I9653" s="428"/>
      <c r="J9653" s="428"/>
      <c r="K9653" s="430"/>
      <c r="L9653" s="430"/>
      <c r="M9653" s="479"/>
      <c r="N9653" s="594">
        <f t="shared" si="185"/>
        <v>0</v>
      </c>
      <c r="O9653" s="594"/>
      <c r="P9653" s="484"/>
      <c r="Q9653" s="484"/>
    </row>
    <row r="9654" spans="1:17">
      <c r="A9654" s="466">
        <v>9637</v>
      </c>
      <c r="B9654" s="677"/>
      <c r="C9654" s="677"/>
      <c r="D9654" s="677"/>
      <c r="E9654" s="676"/>
      <c r="F9654" s="448"/>
      <c r="G9654" s="358"/>
      <c r="H9654" s="428"/>
      <c r="I9654" s="428"/>
      <c r="J9654" s="428"/>
      <c r="K9654" s="430"/>
      <c r="L9654" s="430"/>
      <c r="M9654" s="479"/>
      <c r="N9654" s="594">
        <f t="shared" si="185"/>
        <v>0</v>
      </c>
      <c r="O9654" s="594"/>
      <c r="P9654" s="484"/>
      <c r="Q9654" s="484"/>
    </row>
    <row r="9655" spans="1:17">
      <c r="A9655" s="466">
        <v>9638</v>
      </c>
      <c r="B9655" s="677"/>
      <c r="C9655" s="677"/>
      <c r="D9655" s="677"/>
      <c r="E9655" s="676"/>
      <c r="F9655" s="448"/>
      <c r="G9655" s="358"/>
      <c r="H9655" s="428"/>
      <c r="I9655" s="428"/>
      <c r="J9655" s="428"/>
      <c r="K9655" s="430"/>
      <c r="L9655" s="430"/>
      <c r="M9655" s="479"/>
      <c r="N9655" s="594">
        <f t="shared" si="185"/>
        <v>0</v>
      </c>
      <c r="O9655" s="594"/>
      <c r="P9655" s="484"/>
      <c r="Q9655" s="484"/>
    </row>
    <row r="9656" spans="1:17">
      <c r="A9656" s="466">
        <v>9639</v>
      </c>
      <c r="B9656" s="677"/>
      <c r="C9656" s="677"/>
      <c r="D9656" s="677"/>
      <c r="E9656" s="676"/>
      <c r="F9656" s="448"/>
      <c r="G9656" s="358"/>
      <c r="H9656" s="428"/>
      <c r="I9656" s="428"/>
      <c r="J9656" s="428"/>
      <c r="K9656" s="430"/>
      <c r="L9656" s="430"/>
      <c r="M9656" s="479"/>
      <c r="N9656" s="594">
        <f t="shared" si="185"/>
        <v>0</v>
      </c>
      <c r="O9656" s="594"/>
      <c r="P9656" s="484"/>
      <c r="Q9656" s="484"/>
    </row>
    <row r="9657" spans="1:17">
      <c r="A9657" s="466">
        <v>9640</v>
      </c>
      <c r="B9657" s="677"/>
      <c r="C9657" s="677"/>
      <c r="D9657" s="677"/>
      <c r="E9657" s="676"/>
      <c r="F9657" s="448"/>
      <c r="G9657" s="358"/>
      <c r="H9657" s="428"/>
      <c r="I9657" s="428"/>
      <c r="J9657" s="428"/>
      <c r="K9657" s="430"/>
      <c r="L9657" s="430"/>
      <c r="M9657" s="479"/>
      <c r="N9657" s="594">
        <f t="shared" si="185"/>
        <v>0</v>
      </c>
      <c r="O9657" s="594"/>
      <c r="P9657" s="484"/>
      <c r="Q9657" s="484"/>
    </row>
    <row r="9658" spans="1:17">
      <c r="A9658" s="466">
        <v>9641</v>
      </c>
      <c r="B9658" s="677"/>
      <c r="C9658" s="677"/>
      <c r="D9658" s="677"/>
      <c r="E9658" s="676"/>
      <c r="F9658" s="448"/>
      <c r="G9658" s="358"/>
      <c r="H9658" s="428"/>
      <c r="I9658" s="428"/>
      <c r="J9658" s="428"/>
      <c r="K9658" s="430"/>
      <c r="L9658" s="430"/>
      <c r="M9658" s="479"/>
      <c r="N9658" s="594">
        <f t="shared" si="185"/>
        <v>0</v>
      </c>
      <c r="O9658" s="594"/>
      <c r="P9658" s="484"/>
      <c r="Q9658" s="484"/>
    </row>
    <row r="9659" spans="1:17">
      <c r="A9659" s="466">
        <v>9642</v>
      </c>
      <c r="B9659" s="677"/>
      <c r="C9659" s="677"/>
      <c r="D9659" s="677"/>
      <c r="E9659" s="676"/>
      <c r="F9659" s="448"/>
      <c r="G9659" s="358"/>
      <c r="H9659" s="428"/>
      <c r="I9659" s="428"/>
      <c r="J9659" s="428"/>
      <c r="K9659" s="430"/>
      <c r="L9659" s="430"/>
      <c r="M9659" s="479"/>
      <c r="N9659" s="594">
        <f t="shared" si="185"/>
        <v>0</v>
      </c>
      <c r="O9659" s="594"/>
      <c r="P9659" s="484"/>
      <c r="Q9659" s="484"/>
    </row>
    <row r="9660" spans="1:17">
      <c r="A9660" s="466">
        <v>9643</v>
      </c>
      <c r="B9660" s="677"/>
      <c r="C9660" s="677"/>
      <c r="D9660" s="677"/>
      <c r="E9660" s="676"/>
      <c r="F9660" s="448"/>
      <c r="G9660" s="358"/>
      <c r="H9660" s="428"/>
      <c r="I9660" s="428"/>
      <c r="J9660" s="428"/>
      <c r="K9660" s="430"/>
      <c r="L9660" s="430"/>
      <c r="M9660" s="479"/>
      <c r="N9660" s="594">
        <f t="shared" si="185"/>
        <v>0</v>
      </c>
      <c r="O9660" s="594"/>
      <c r="P9660" s="484"/>
      <c r="Q9660" s="484"/>
    </row>
    <row r="9661" spans="1:17">
      <c r="A9661" s="466">
        <v>9644</v>
      </c>
      <c r="B9661" s="677"/>
      <c r="C9661" s="677"/>
      <c r="D9661" s="677"/>
      <c r="E9661" s="676"/>
      <c r="F9661" s="448"/>
      <c r="G9661" s="358"/>
      <c r="H9661" s="428"/>
      <c r="I9661" s="428"/>
      <c r="J9661" s="428"/>
      <c r="K9661" s="430"/>
      <c r="L9661" s="430"/>
      <c r="M9661" s="479"/>
      <c r="N9661" s="594">
        <f t="shared" si="185"/>
        <v>0</v>
      </c>
      <c r="O9661" s="594"/>
      <c r="P9661" s="484"/>
      <c r="Q9661" s="484"/>
    </row>
    <row r="9662" spans="1:17">
      <c r="A9662" s="466">
        <v>9645</v>
      </c>
      <c r="B9662" s="677"/>
      <c r="C9662" s="677"/>
      <c r="D9662" s="677"/>
      <c r="E9662" s="676"/>
      <c r="F9662" s="448"/>
      <c r="G9662" s="358"/>
      <c r="H9662" s="428"/>
      <c r="I9662" s="428"/>
      <c r="J9662" s="428"/>
      <c r="K9662" s="430"/>
      <c r="L9662" s="430"/>
      <c r="M9662" s="479"/>
      <c r="N9662" s="594">
        <f t="shared" si="185"/>
        <v>0</v>
      </c>
      <c r="O9662" s="594"/>
      <c r="P9662" s="484"/>
      <c r="Q9662" s="484"/>
    </row>
    <row r="9663" spans="1:17">
      <c r="A9663" s="466">
        <v>9646</v>
      </c>
      <c r="B9663" s="677"/>
      <c r="C9663" s="677"/>
      <c r="D9663" s="677"/>
      <c r="E9663" s="676"/>
      <c r="F9663" s="448"/>
      <c r="G9663" s="358"/>
      <c r="H9663" s="428"/>
      <c r="I9663" s="428"/>
      <c r="J9663" s="428"/>
      <c r="K9663" s="430"/>
      <c r="L9663" s="430"/>
      <c r="M9663" s="479"/>
      <c r="N9663" s="594">
        <f t="shared" si="185"/>
        <v>0</v>
      </c>
      <c r="O9663" s="594"/>
      <c r="P9663" s="484"/>
      <c r="Q9663" s="484"/>
    </row>
    <row r="9664" spans="1:17">
      <c r="A9664" s="466">
        <v>9647</v>
      </c>
      <c r="B9664" s="677"/>
      <c r="C9664" s="677"/>
      <c r="D9664" s="677"/>
      <c r="E9664" s="676"/>
      <c r="F9664" s="448"/>
      <c r="G9664" s="358"/>
      <c r="H9664" s="428"/>
      <c r="I9664" s="428"/>
      <c r="J9664" s="428"/>
      <c r="K9664" s="430"/>
      <c r="L9664" s="430"/>
      <c r="M9664" s="479"/>
      <c r="N9664" s="594">
        <f t="shared" si="185"/>
        <v>0</v>
      </c>
      <c r="O9664" s="594"/>
      <c r="P9664" s="484"/>
      <c r="Q9664" s="484"/>
    </row>
    <row r="9665" spans="1:17">
      <c r="A9665" s="466">
        <v>9648</v>
      </c>
      <c r="B9665" s="677"/>
      <c r="C9665" s="677"/>
      <c r="D9665" s="677"/>
      <c r="E9665" s="676"/>
      <c r="F9665" s="448"/>
      <c r="G9665" s="358"/>
      <c r="H9665" s="428"/>
      <c r="I9665" s="428"/>
      <c r="J9665" s="428"/>
      <c r="K9665" s="430"/>
      <c r="L9665" s="430"/>
      <c r="M9665" s="479"/>
      <c r="N9665" s="594">
        <f t="shared" si="185"/>
        <v>0</v>
      </c>
      <c r="O9665" s="594"/>
      <c r="P9665" s="484"/>
      <c r="Q9665" s="484"/>
    </row>
    <row r="9666" spans="1:17">
      <c r="A9666" s="466">
        <v>9649</v>
      </c>
      <c r="B9666" s="677"/>
      <c r="C9666" s="677"/>
      <c r="D9666" s="677"/>
      <c r="E9666" s="676"/>
      <c r="F9666" s="448"/>
      <c r="G9666" s="358"/>
      <c r="H9666" s="428"/>
      <c r="I9666" s="428"/>
      <c r="J9666" s="428"/>
      <c r="K9666" s="430"/>
      <c r="L9666" s="430"/>
      <c r="M9666" s="479"/>
      <c r="N9666" s="594">
        <f t="shared" si="185"/>
        <v>0</v>
      </c>
      <c r="O9666" s="594"/>
      <c r="P9666" s="484"/>
      <c r="Q9666" s="484"/>
    </row>
    <row r="9667" spans="1:17">
      <c r="A9667" s="466">
        <v>9650</v>
      </c>
      <c r="B9667" s="677"/>
      <c r="C9667" s="677"/>
      <c r="D9667" s="677"/>
      <c r="E9667" s="676"/>
      <c r="F9667" s="448"/>
      <c r="G9667" s="358"/>
      <c r="H9667" s="428"/>
      <c r="I9667" s="428"/>
      <c r="J9667" s="428"/>
      <c r="K9667" s="430"/>
      <c r="L9667" s="430"/>
      <c r="M9667" s="479"/>
      <c r="N9667" s="594">
        <f t="shared" si="185"/>
        <v>0</v>
      </c>
      <c r="O9667" s="594"/>
      <c r="P9667" s="484"/>
      <c r="Q9667" s="484"/>
    </row>
    <row r="9668" spans="1:17">
      <c r="A9668" s="466">
        <v>9651</v>
      </c>
      <c r="B9668" s="677"/>
      <c r="C9668" s="677"/>
      <c r="D9668" s="677"/>
      <c r="E9668" s="676"/>
      <c r="F9668" s="448"/>
      <c r="G9668" s="358"/>
      <c r="H9668" s="428"/>
      <c r="I9668" s="428"/>
      <c r="J9668" s="428"/>
      <c r="K9668" s="430"/>
      <c r="L9668" s="430"/>
      <c r="M9668" s="479"/>
      <c r="N9668" s="594">
        <f t="shared" si="185"/>
        <v>0</v>
      </c>
      <c r="O9668" s="594"/>
      <c r="P9668" s="484"/>
      <c r="Q9668" s="484"/>
    </row>
    <row r="9669" spans="1:17">
      <c r="A9669" s="466">
        <v>9652</v>
      </c>
      <c r="B9669" s="677"/>
      <c r="C9669" s="677"/>
      <c r="D9669" s="677"/>
      <c r="E9669" s="676"/>
      <c r="F9669" s="448"/>
      <c r="G9669" s="358"/>
      <c r="H9669" s="428"/>
      <c r="I9669" s="428"/>
      <c r="J9669" s="428"/>
      <c r="K9669" s="430"/>
      <c r="L9669" s="430"/>
      <c r="M9669" s="479"/>
      <c r="N9669" s="594">
        <f t="shared" si="185"/>
        <v>0</v>
      </c>
      <c r="O9669" s="594"/>
      <c r="P9669" s="484"/>
      <c r="Q9669" s="484"/>
    </row>
    <row r="9670" spans="1:17">
      <c r="A9670" s="466">
        <v>9653</v>
      </c>
      <c r="B9670" s="677"/>
      <c r="C9670" s="677"/>
      <c r="D9670" s="677"/>
      <c r="E9670" s="676"/>
      <c r="F9670" s="448"/>
      <c r="G9670" s="358"/>
      <c r="H9670" s="428"/>
      <c r="I9670" s="428"/>
      <c r="J9670" s="428"/>
      <c r="K9670" s="430"/>
      <c r="L9670" s="430"/>
      <c r="M9670" s="479"/>
      <c r="N9670" s="594">
        <f t="shared" si="185"/>
        <v>0</v>
      </c>
      <c r="O9670" s="594"/>
      <c r="P9670" s="484"/>
      <c r="Q9670" s="484"/>
    </row>
    <row r="9671" spans="1:17">
      <c r="A9671" s="466">
        <v>9654</v>
      </c>
      <c r="B9671" s="677"/>
      <c r="C9671" s="677"/>
      <c r="D9671" s="677"/>
      <c r="E9671" s="676"/>
      <c r="F9671" s="448"/>
      <c r="G9671" s="358"/>
      <c r="H9671" s="428"/>
      <c r="I9671" s="428"/>
      <c r="J9671" s="428"/>
      <c r="K9671" s="430"/>
      <c r="L9671" s="430"/>
      <c r="M9671" s="479"/>
      <c r="N9671" s="594">
        <f t="shared" si="185"/>
        <v>0</v>
      </c>
      <c r="O9671" s="594"/>
      <c r="P9671" s="484"/>
      <c r="Q9671" s="484"/>
    </row>
    <row r="9672" spans="1:17">
      <c r="A9672" s="466">
        <v>9655</v>
      </c>
      <c r="B9672" s="677"/>
      <c r="C9672" s="677"/>
      <c r="D9672" s="677"/>
      <c r="E9672" s="676"/>
      <c r="F9672" s="448"/>
      <c r="G9672" s="358"/>
      <c r="H9672" s="428"/>
      <c r="I9672" s="428"/>
      <c r="J9672" s="428"/>
      <c r="K9672" s="430"/>
      <c r="L9672" s="430"/>
      <c r="M9672" s="479"/>
      <c r="N9672" s="594">
        <f t="shared" si="185"/>
        <v>0</v>
      </c>
      <c r="O9672" s="594"/>
      <c r="P9672" s="484"/>
      <c r="Q9672" s="484"/>
    </row>
    <row r="9673" spans="1:17">
      <c r="A9673" s="466">
        <v>9656</v>
      </c>
      <c r="B9673" s="677"/>
      <c r="C9673" s="677"/>
      <c r="D9673" s="677"/>
      <c r="E9673" s="676"/>
      <c r="F9673" s="448"/>
      <c r="G9673" s="358"/>
      <c r="H9673" s="428"/>
      <c r="I9673" s="428"/>
      <c r="J9673" s="428"/>
      <c r="K9673" s="430"/>
      <c r="L9673" s="430"/>
      <c r="M9673" s="479"/>
      <c r="N9673" s="594">
        <f t="shared" si="185"/>
        <v>0</v>
      </c>
      <c r="O9673" s="594"/>
      <c r="P9673" s="484"/>
      <c r="Q9673" s="484"/>
    </row>
    <row r="9674" spans="1:17">
      <c r="A9674" s="466">
        <v>9657</v>
      </c>
      <c r="B9674" s="677"/>
      <c r="C9674" s="677"/>
      <c r="D9674" s="677"/>
      <c r="E9674" s="676"/>
      <c r="F9674" s="448"/>
      <c r="G9674" s="358"/>
      <c r="H9674" s="428"/>
      <c r="I9674" s="428"/>
      <c r="J9674" s="428"/>
      <c r="K9674" s="430"/>
      <c r="L9674" s="430"/>
      <c r="M9674" s="479"/>
      <c r="N9674" s="594">
        <f t="shared" si="185"/>
        <v>0</v>
      </c>
      <c r="O9674" s="594"/>
      <c r="P9674" s="484"/>
      <c r="Q9674" s="484"/>
    </row>
    <row r="9675" spans="1:17">
      <c r="A9675" s="466">
        <v>9658</v>
      </c>
      <c r="B9675" s="677"/>
      <c r="C9675" s="677"/>
      <c r="D9675" s="677"/>
      <c r="E9675" s="676"/>
      <c r="F9675" s="448"/>
      <c r="G9675" s="358"/>
      <c r="H9675" s="428"/>
      <c r="I9675" s="428"/>
      <c r="J9675" s="428"/>
      <c r="K9675" s="430"/>
      <c r="L9675" s="430"/>
      <c r="M9675" s="479"/>
      <c r="N9675" s="594">
        <f t="shared" si="185"/>
        <v>0</v>
      </c>
      <c r="O9675" s="594"/>
      <c r="P9675" s="484"/>
      <c r="Q9675" s="484"/>
    </row>
    <row r="9676" spans="1:17">
      <c r="A9676" s="466">
        <v>9659</v>
      </c>
      <c r="B9676" s="677"/>
      <c r="C9676" s="677"/>
      <c r="D9676" s="677"/>
      <c r="E9676" s="676"/>
      <c r="F9676" s="448"/>
      <c r="G9676" s="358"/>
      <c r="H9676" s="428"/>
      <c r="I9676" s="428"/>
      <c r="J9676" s="428"/>
      <c r="K9676" s="430"/>
      <c r="L9676" s="430"/>
      <c r="M9676" s="479"/>
      <c r="N9676" s="594">
        <f t="shared" si="185"/>
        <v>0</v>
      </c>
      <c r="O9676" s="594"/>
      <c r="P9676" s="484"/>
      <c r="Q9676" s="484"/>
    </row>
    <row r="9677" spans="1:17">
      <c r="A9677" s="466">
        <v>9660</v>
      </c>
      <c r="B9677" s="677"/>
      <c r="C9677" s="677"/>
      <c r="D9677" s="677"/>
      <c r="E9677" s="676"/>
      <c r="F9677" s="448"/>
      <c r="G9677" s="358"/>
      <c r="H9677" s="428"/>
      <c r="I9677" s="428"/>
      <c r="J9677" s="428"/>
      <c r="K9677" s="430"/>
      <c r="L9677" s="430"/>
      <c r="M9677" s="479"/>
      <c r="N9677" s="594">
        <f t="shared" si="185"/>
        <v>0</v>
      </c>
      <c r="O9677" s="594"/>
      <c r="P9677" s="484"/>
      <c r="Q9677" s="484"/>
    </row>
    <row r="9678" spans="1:17">
      <c r="A9678" s="466">
        <v>9661</v>
      </c>
      <c r="B9678" s="677"/>
      <c r="C9678" s="677"/>
      <c r="D9678" s="677"/>
      <c r="E9678" s="676"/>
      <c r="F9678" s="448"/>
      <c r="G9678" s="358"/>
      <c r="H9678" s="428"/>
      <c r="I9678" s="428"/>
      <c r="J9678" s="428"/>
      <c r="K9678" s="430"/>
      <c r="L9678" s="430"/>
      <c r="M9678" s="479"/>
      <c r="N9678" s="594">
        <f t="shared" si="185"/>
        <v>0</v>
      </c>
      <c r="O9678" s="594"/>
      <c r="P9678" s="484"/>
      <c r="Q9678" s="484"/>
    </row>
    <row r="9679" spans="1:17">
      <c r="A9679" s="466">
        <v>9662</v>
      </c>
      <c r="B9679" s="677"/>
      <c r="C9679" s="677"/>
      <c r="D9679" s="677"/>
      <c r="E9679" s="676"/>
      <c r="F9679" s="448"/>
      <c r="G9679" s="358"/>
      <c r="H9679" s="428"/>
      <c r="I9679" s="428"/>
      <c r="J9679" s="428"/>
      <c r="K9679" s="430"/>
      <c r="L9679" s="430"/>
      <c r="M9679" s="479"/>
      <c r="N9679" s="594">
        <f t="shared" si="185"/>
        <v>0</v>
      </c>
      <c r="O9679" s="594"/>
      <c r="P9679" s="484"/>
      <c r="Q9679" s="484"/>
    </row>
    <row r="9680" spans="1:17">
      <c r="A9680" s="466">
        <v>9663</v>
      </c>
      <c r="B9680" s="677"/>
      <c r="C9680" s="677"/>
      <c r="D9680" s="677"/>
      <c r="E9680" s="676"/>
      <c r="F9680" s="448"/>
      <c r="G9680" s="358"/>
      <c r="H9680" s="428"/>
      <c r="I9680" s="428"/>
      <c r="J9680" s="428"/>
      <c r="K9680" s="430"/>
      <c r="L9680" s="430"/>
      <c r="M9680" s="479"/>
      <c r="N9680" s="594">
        <f t="shared" si="185"/>
        <v>0</v>
      </c>
      <c r="O9680" s="594"/>
      <c r="P9680" s="484"/>
      <c r="Q9680" s="484"/>
    </row>
    <row r="9681" spans="1:17">
      <c r="A9681" s="466">
        <v>9664</v>
      </c>
      <c r="B9681" s="677"/>
      <c r="C9681" s="677"/>
      <c r="D9681" s="677"/>
      <c r="E9681" s="676"/>
      <c r="F9681" s="448"/>
      <c r="G9681" s="358"/>
      <c r="H9681" s="428"/>
      <c r="I9681" s="428"/>
      <c r="J9681" s="428"/>
      <c r="K9681" s="430"/>
      <c r="L9681" s="430"/>
      <c r="M9681" s="479"/>
      <c r="N9681" s="594">
        <f t="shared" si="185"/>
        <v>0</v>
      </c>
      <c r="O9681" s="594"/>
      <c r="P9681" s="484"/>
      <c r="Q9681" s="484"/>
    </row>
    <row r="9682" spans="1:17">
      <c r="A9682" s="466">
        <v>9665</v>
      </c>
      <c r="B9682" s="677"/>
      <c r="C9682" s="677"/>
      <c r="D9682" s="677"/>
      <c r="E9682" s="676"/>
      <c r="F9682" s="448"/>
      <c r="G9682" s="358"/>
      <c r="H9682" s="428"/>
      <c r="I9682" s="428"/>
      <c r="J9682" s="428"/>
      <c r="K9682" s="430"/>
      <c r="L9682" s="430"/>
      <c r="M9682" s="479"/>
      <c r="N9682" s="594">
        <f t="shared" si="185"/>
        <v>0</v>
      </c>
      <c r="O9682" s="594"/>
      <c r="P9682" s="484"/>
      <c r="Q9682" s="484"/>
    </row>
    <row r="9683" spans="1:17">
      <c r="A9683" s="466">
        <v>9666</v>
      </c>
      <c r="B9683" s="677"/>
      <c r="C9683" s="677"/>
      <c r="D9683" s="677"/>
      <c r="E9683" s="676"/>
      <c r="F9683" s="448"/>
      <c r="G9683" s="358"/>
      <c r="H9683" s="428"/>
      <c r="I9683" s="428"/>
      <c r="J9683" s="428"/>
      <c r="K9683" s="430"/>
      <c r="L9683" s="430"/>
      <c r="M9683" s="479"/>
      <c r="N9683" s="594">
        <f t="shared" ref="N9683:N9746" si="186">+IF((O9682-I9682)&gt;$O$8,1,0)*IF(I9682&gt;$O$9,1,0)*IF(O9682&gt;($O$11-$O$10),1,0)</f>
        <v>0</v>
      </c>
      <c r="O9683" s="594"/>
      <c r="P9683" s="484"/>
      <c r="Q9683" s="484"/>
    </row>
    <row r="9684" spans="1:17">
      <c r="A9684" s="466">
        <v>9667</v>
      </c>
      <c r="B9684" s="677"/>
      <c r="C9684" s="677"/>
      <c r="D9684" s="677"/>
      <c r="E9684" s="676"/>
      <c r="F9684" s="448"/>
      <c r="G9684" s="358"/>
      <c r="H9684" s="428"/>
      <c r="I9684" s="428"/>
      <c r="J9684" s="428"/>
      <c r="K9684" s="430"/>
      <c r="L9684" s="430"/>
      <c r="M9684" s="479"/>
      <c r="N9684" s="594">
        <f t="shared" si="186"/>
        <v>0</v>
      </c>
      <c r="O9684" s="594"/>
      <c r="P9684" s="484"/>
      <c r="Q9684" s="484"/>
    </row>
    <row r="9685" spans="1:17">
      <c r="A9685" s="466">
        <v>9668</v>
      </c>
      <c r="B9685" s="677"/>
      <c r="C9685" s="677"/>
      <c r="D9685" s="677"/>
      <c r="E9685" s="676"/>
      <c r="F9685" s="448"/>
      <c r="G9685" s="358"/>
      <c r="H9685" s="428"/>
      <c r="I9685" s="428"/>
      <c r="J9685" s="428"/>
      <c r="K9685" s="430"/>
      <c r="L9685" s="430"/>
      <c r="M9685" s="479"/>
      <c r="N9685" s="594">
        <f t="shared" si="186"/>
        <v>0</v>
      </c>
      <c r="O9685" s="594"/>
      <c r="P9685" s="484"/>
      <c r="Q9685" s="484"/>
    </row>
    <row r="9686" spans="1:17">
      <c r="A9686" s="466">
        <v>9669</v>
      </c>
      <c r="B9686" s="677"/>
      <c r="C9686" s="677"/>
      <c r="D9686" s="677"/>
      <c r="E9686" s="676"/>
      <c r="F9686" s="448"/>
      <c r="G9686" s="358"/>
      <c r="H9686" s="428"/>
      <c r="I9686" s="428"/>
      <c r="J9686" s="428"/>
      <c r="K9686" s="430"/>
      <c r="L9686" s="430"/>
      <c r="M9686" s="479"/>
      <c r="N9686" s="594">
        <f t="shared" si="186"/>
        <v>0</v>
      </c>
      <c r="O9686" s="594"/>
      <c r="P9686" s="484"/>
      <c r="Q9686" s="484"/>
    </row>
    <row r="9687" spans="1:17">
      <c r="A9687" s="466">
        <v>9670</v>
      </c>
      <c r="B9687" s="677"/>
      <c r="C9687" s="677"/>
      <c r="D9687" s="677"/>
      <c r="E9687" s="676"/>
      <c r="F9687" s="448"/>
      <c r="G9687" s="358"/>
      <c r="H9687" s="428"/>
      <c r="I9687" s="428"/>
      <c r="J9687" s="428"/>
      <c r="K9687" s="430"/>
      <c r="L9687" s="430"/>
      <c r="M9687" s="479"/>
      <c r="N9687" s="594">
        <f t="shared" si="186"/>
        <v>0</v>
      </c>
      <c r="O9687" s="594"/>
      <c r="P9687" s="484"/>
      <c r="Q9687" s="484"/>
    </row>
    <row r="9688" spans="1:17">
      <c r="A9688" s="466">
        <v>9671</v>
      </c>
      <c r="B9688" s="677"/>
      <c r="C9688" s="677"/>
      <c r="D9688" s="677"/>
      <c r="E9688" s="676"/>
      <c r="F9688" s="448"/>
      <c r="G9688" s="358"/>
      <c r="H9688" s="428"/>
      <c r="I9688" s="428"/>
      <c r="J9688" s="428"/>
      <c r="K9688" s="430"/>
      <c r="L9688" s="430"/>
      <c r="M9688" s="479"/>
      <c r="N9688" s="594">
        <f t="shared" si="186"/>
        <v>0</v>
      </c>
      <c r="O9688" s="594"/>
      <c r="P9688" s="484"/>
      <c r="Q9688" s="484"/>
    </row>
    <row r="9689" spans="1:17">
      <c r="A9689" s="466">
        <v>9672</v>
      </c>
      <c r="B9689" s="677"/>
      <c r="C9689" s="677"/>
      <c r="D9689" s="677"/>
      <c r="E9689" s="676"/>
      <c r="F9689" s="448"/>
      <c r="G9689" s="358"/>
      <c r="H9689" s="428"/>
      <c r="I9689" s="428"/>
      <c r="J9689" s="428"/>
      <c r="K9689" s="430"/>
      <c r="L9689" s="430"/>
      <c r="M9689" s="479"/>
      <c r="N9689" s="594">
        <f t="shared" si="186"/>
        <v>0</v>
      </c>
      <c r="O9689" s="594"/>
      <c r="P9689" s="484"/>
      <c r="Q9689" s="484"/>
    </row>
    <row r="9690" spans="1:17">
      <c r="A9690" s="466">
        <v>9673</v>
      </c>
      <c r="B9690" s="677"/>
      <c r="C9690" s="677"/>
      <c r="D9690" s="677"/>
      <c r="E9690" s="676"/>
      <c r="F9690" s="448"/>
      <c r="G9690" s="358"/>
      <c r="H9690" s="428"/>
      <c r="I9690" s="428"/>
      <c r="J9690" s="428"/>
      <c r="K9690" s="430"/>
      <c r="L9690" s="430"/>
      <c r="M9690" s="479"/>
      <c r="N9690" s="594">
        <f t="shared" si="186"/>
        <v>0</v>
      </c>
      <c r="O9690" s="594"/>
      <c r="P9690" s="484"/>
      <c r="Q9690" s="484"/>
    </row>
    <row r="9691" spans="1:17">
      <c r="A9691" s="466">
        <v>9674</v>
      </c>
      <c r="B9691" s="677"/>
      <c r="C9691" s="677"/>
      <c r="D9691" s="677"/>
      <c r="E9691" s="676"/>
      <c r="F9691" s="448"/>
      <c r="G9691" s="358"/>
      <c r="H9691" s="428"/>
      <c r="I9691" s="428"/>
      <c r="J9691" s="428"/>
      <c r="K9691" s="430"/>
      <c r="L9691" s="430"/>
      <c r="M9691" s="479"/>
      <c r="N9691" s="594">
        <f t="shared" si="186"/>
        <v>0</v>
      </c>
      <c r="O9691" s="594"/>
      <c r="P9691" s="484"/>
      <c r="Q9691" s="484"/>
    </row>
    <row r="9692" spans="1:17">
      <c r="A9692" s="466">
        <v>9675</v>
      </c>
      <c r="B9692" s="677"/>
      <c r="C9692" s="677"/>
      <c r="D9692" s="677"/>
      <c r="E9692" s="676"/>
      <c r="F9692" s="448"/>
      <c r="G9692" s="358"/>
      <c r="H9692" s="428"/>
      <c r="I9692" s="428"/>
      <c r="J9692" s="428"/>
      <c r="K9692" s="430"/>
      <c r="L9692" s="430"/>
      <c r="M9692" s="479"/>
      <c r="N9692" s="594">
        <f t="shared" si="186"/>
        <v>0</v>
      </c>
      <c r="O9692" s="594"/>
      <c r="P9692" s="484"/>
      <c r="Q9692" s="484"/>
    </row>
    <row r="9693" spans="1:17">
      <c r="A9693" s="466">
        <v>9676</v>
      </c>
      <c r="B9693" s="677"/>
      <c r="C9693" s="677"/>
      <c r="D9693" s="677"/>
      <c r="E9693" s="676"/>
      <c r="F9693" s="448"/>
      <c r="G9693" s="358"/>
      <c r="H9693" s="428"/>
      <c r="I9693" s="428"/>
      <c r="J9693" s="428"/>
      <c r="K9693" s="430"/>
      <c r="L9693" s="430"/>
      <c r="M9693" s="479"/>
      <c r="N9693" s="594">
        <f t="shared" si="186"/>
        <v>0</v>
      </c>
      <c r="O9693" s="594"/>
      <c r="P9693" s="484"/>
      <c r="Q9693" s="484"/>
    </row>
    <row r="9694" spans="1:17">
      <c r="A9694" s="466">
        <v>9677</v>
      </c>
      <c r="B9694" s="677"/>
      <c r="C9694" s="677"/>
      <c r="D9694" s="677"/>
      <c r="E9694" s="676"/>
      <c r="F9694" s="448"/>
      <c r="G9694" s="358"/>
      <c r="H9694" s="428"/>
      <c r="I9694" s="428"/>
      <c r="J9694" s="428"/>
      <c r="K9694" s="430"/>
      <c r="L9694" s="430"/>
      <c r="M9694" s="479"/>
      <c r="N9694" s="594">
        <f t="shared" si="186"/>
        <v>0</v>
      </c>
      <c r="O9694" s="594"/>
      <c r="P9694" s="484"/>
      <c r="Q9694" s="484"/>
    </row>
    <row r="9695" spans="1:17">
      <c r="A9695" s="466">
        <v>9678</v>
      </c>
      <c r="B9695" s="677"/>
      <c r="C9695" s="677"/>
      <c r="D9695" s="677"/>
      <c r="E9695" s="676"/>
      <c r="F9695" s="448"/>
      <c r="G9695" s="358"/>
      <c r="H9695" s="428"/>
      <c r="I9695" s="428"/>
      <c r="J9695" s="428"/>
      <c r="K9695" s="430"/>
      <c r="L9695" s="430"/>
      <c r="M9695" s="479"/>
      <c r="N9695" s="594">
        <f t="shared" si="186"/>
        <v>0</v>
      </c>
      <c r="O9695" s="594"/>
      <c r="P9695" s="484"/>
      <c r="Q9695" s="484"/>
    </row>
    <row r="9696" spans="1:17">
      <c r="A9696" s="466">
        <v>9679</v>
      </c>
      <c r="B9696" s="677"/>
      <c r="C9696" s="677"/>
      <c r="D9696" s="677"/>
      <c r="E9696" s="676"/>
      <c r="F9696" s="448"/>
      <c r="G9696" s="358"/>
      <c r="H9696" s="428"/>
      <c r="I9696" s="428"/>
      <c r="J9696" s="428"/>
      <c r="K9696" s="430"/>
      <c r="L9696" s="430"/>
      <c r="M9696" s="479"/>
      <c r="N9696" s="594">
        <f t="shared" si="186"/>
        <v>0</v>
      </c>
      <c r="O9696" s="594"/>
      <c r="P9696" s="484"/>
      <c r="Q9696" s="484"/>
    </row>
    <row r="9697" spans="1:17">
      <c r="A9697" s="466">
        <v>9680</v>
      </c>
      <c r="B9697" s="677"/>
      <c r="C9697" s="677"/>
      <c r="D9697" s="677"/>
      <c r="E9697" s="676"/>
      <c r="F9697" s="448"/>
      <c r="G9697" s="358"/>
      <c r="H9697" s="428"/>
      <c r="I9697" s="428"/>
      <c r="J9697" s="428"/>
      <c r="K9697" s="430"/>
      <c r="L9697" s="430"/>
      <c r="M9697" s="479"/>
      <c r="N9697" s="594">
        <f t="shared" si="186"/>
        <v>0</v>
      </c>
      <c r="O9697" s="594"/>
      <c r="P9697" s="484"/>
      <c r="Q9697" s="484"/>
    </row>
    <row r="9698" spans="1:17">
      <c r="A9698" s="466">
        <v>9681</v>
      </c>
      <c r="B9698" s="677"/>
      <c r="C9698" s="677"/>
      <c r="D9698" s="677"/>
      <c r="E9698" s="676"/>
      <c r="F9698" s="448"/>
      <c r="G9698" s="358"/>
      <c r="H9698" s="428"/>
      <c r="I9698" s="428"/>
      <c r="J9698" s="428"/>
      <c r="K9698" s="430"/>
      <c r="L9698" s="430"/>
      <c r="M9698" s="479"/>
      <c r="N9698" s="594">
        <f t="shared" si="186"/>
        <v>0</v>
      </c>
      <c r="O9698" s="594"/>
      <c r="P9698" s="484"/>
      <c r="Q9698" s="484"/>
    </row>
    <row r="9699" spans="1:17">
      <c r="A9699" s="466">
        <v>9682</v>
      </c>
      <c r="B9699" s="677"/>
      <c r="C9699" s="677"/>
      <c r="D9699" s="677"/>
      <c r="E9699" s="676"/>
      <c r="F9699" s="448"/>
      <c r="G9699" s="358"/>
      <c r="H9699" s="428"/>
      <c r="I9699" s="428"/>
      <c r="J9699" s="428"/>
      <c r="K9699" s="430"/>
      <c r="L9699" s="430"/>
      <c r="M9699" s="479"/>
      <c r="N9699" s="594">
        <f t="shared" si="186"/>
        <v>0</v>
      </c>
      <c r="O9699" s="594"/>
      <c r="P9699" s="484"/>
      <c r="Q9699" s="484"/>
    </row>
    <row r="9700" spans="1:17">
      <c r="A9700" s="466">
        <v>9683</v>
      </c>
      <c r="B9700" s="677"/>
      <c r="C9700" s="677"/>
      <c r="D9700" s="677"/>
      <c r="E9700" s="676"/>
      <c r="F9700" s="448"/>
      <c r="G9700" s="358"/>
      <c r="H9700" s="428"/>
      <c r="I9700" s="428"/>
      <c r="J9700" s="428"/>
      <c r="K9700" s="430"/>
      <c r="L9700" s="430"/>
      <c r="M9700" s="479"/>
      <c r="N9700" s="594">
        <f t="shared" si="186"/>
        <v>0</v>
      </c>
      <c r="O9700" s="594"/>
      <c r="P9700" s="484"/>
      <c r="Q9700" s="484"/>
    </row>
    <row r="9701" spans="1:17">
      <c r="A9701" s="466">
        <v>9684</v>
      </c>
      <c r="B9701" s="677"/>
      <c r="C9701" s="677"/>
      <c r="D9701" s="677"/>
      <c r="E9701" s="676"/>
      <c r="F9701" s="448"/>
      <c r="G9701" s="358"/>
      <c r="H9701" s="428"/>
      <c r="I9701" s="428"/>
      <c r="J9701" s="428"/>
      <c r="K9701" s="430"/>
      <c r="L9701" s="430"/>
      <c r="M9701" s="479"/>
      <c r="N9701" s="594">
        <f t="shared" si="186"/>
        <v>0</v>
      </c>
      <c r="O9701" s="594"/>
      <c r="P9701" s="484"/>
      <c r="Q9701" s="484"/>
    </row>
    <row r="9702" spans="1:17">
      <c r="A9702" s="466">
        <v>9685</v>
      </c>
      <c r="B9702" s="677"/>
      <c r="C9702" s="677"/>
      <c r="D9702" s="677"/>
      <c r="E9702" s="676"/>
      <c r="F9702" s="448"/>
      <c r="G9702" s="358"/>
      <c r="H9702" s="428"/>
      <c r="I9702" s="428"/>
      <c r="J9702" s="428"/>
      <c r="K9702" s="430"/>
      <c r="L9702" s="430"/>
      <c r="M9702" s="479"/>
      <c r="N9702" s="594">
        <f t="shared" si="186"/>
        <v>0</v>
      </c>
      <c r="O9702" s="594"/>
      <c r="P9702" s="484"/>
      <c r="Q9702" s="484"/>
    </row>
    <row r="9703" spans="1:17">
      <c r="A9703" s="466">
        <v>9686</v>
      </c>
      <c r="B9703" s="677"/>
      <c r="C9703" s="677"/>
      <c r="D9703" s="677"/>
      <c r="E9703" s="676"/>
      <c r="F9703" s="448"/>
      <c r="G9703" s="358"/>
      <c r="H9703" s="428"/>
      <c r="I9703" s="428"/>
      <c r="J9703" s="428"/>
      <c r="K9703" s="430"/>
      <c r="L9703" s="430"/>
      <c r="M9703" s="479"/>
      <c r="N9703" s="594">
        <f t="shared" si="186"/>
        <v>0</v>
      </c>
      <c r="O9703" s="594"/>
      <c r="P9703" s="484"/>
      <c r="Q9703" s="484"/>
    </row>
    <row r="9704" spans="1:17">
      <c r="A9704" s="466">
        <v>9687</v>
      </c>
      <c r="B9704" s="677"/>
      <c r="C9704" s="677"/>
      <c r="D9704" s="677"/>
      <c r="E9704" s="676"/>
      <c r="F9704" s="448"/>
      <c r="G9704" s="358"/>
      <c r="H9704" s="428"/>
      <c r="I9704" s="428"/>
      <c r="J9704" s="428"/>
      <c r="K9704" s="430"/>
      <c r="L9704" s="430"/>
      <c r="M9704" s="479"/>
      <c r="N9704" s="594">
        <f t="shared" si="186"/>
        <v>0</v>
      </c>
      <c r="O9704" s="594"/>
      <c r="P9704" s="484"/>
      <c r="Q9704" s="484"/>
    </row>
    <row r="9705" spans="1:17">
      <c r="A9705" s="466">
        <v>9688</v>
      </c>
      <c r="B9705" s="677"/>
      <c r="C9705" s="677"/>
      <c r="D9705" s="677"/>
      <c r="E9705" s="676"/>
      <c r="F9705" s="448"/>
      <c r="G9705" s="358"/>
      <c r="H9705" s="428"/>
      <c r="I9705" s="428"/>
      <c r="J9705" s="428"/>
      <c r="K9705" s="430"/>
      <c r="L9705" s="430"/>
      <c r="M9705" s="479"/>
      <c r="N9705" s="594">
        <f t="shared" si="186"/>
        <v>0</v>
      </c>
      <c r="O9705" s="594"/>
      <c r="P9705" s="484"/>
      <c r="Q9705" s="484"/>
    </row>
    <row r="9706" spans="1:17">
      <c r="A9706" s="466">
        <v>9689</v>
      </c>
      <c r="B9706" s="677"/>
      <c r="C9706" s="677"/>
      <c r="D9706" s="677"/>
      <c r="E9706" s="676"/>
      <c r="F9706" s="448"/>
      <c r="G9706" s="358"/>
      <c r="H9706" s="428"/>
      <c r="I9706" s="428"/>
      <c r="J9706" s="428"/>
      <c r="K9706" s="430"/>
      <c r="L9706" s="430"/>
      <c r="M9706" s="479"/>
      <c r="N9706" s="594">
        <f t="shared" si="186"/>
        <v>0</v>
      </c>
      <c r="O9706" s="594"/>
      <c r="P9706" s="484"/>
      <c r="Q9706" s="484"/>
    </row>
    <row r="9707" spans="1:17">
      <c r="A9707" s="466">
        <v>9690</v>
      </c>
      <c r="B9707" s="677"/>
      <c r="C9707" s="677"/>
      <c r="D9707" s="677"/>
      <c r="E9707" s="676"/>
      <c r="F9707" s="448"/>
      <c r="G9707" s="358"/>
      <c r="H9707" s="428"/>
      <c r="I9707" s="428"/>
      <c r="J9707" s="428"/>
      <c r="K9707" s="430"/>
      <c r="L9707" s="430"/>
      <c r="M9707" s="479"/>
      <c r="N9707" s="594">
        <f t="shared" si="186"/>
        <v>0</v>
      </c>
      <c r="O9707" s="594"/>
      <c r="P9707" s="484"/>
      <c r="Q9707" s="484"/>
    </row>
    <row r="9708" spans="1:17">
      <c r="A9708" s="466">
        <v>9691</v>
      </c>
      <c r="B9708" s="677"/>
      <c r="C9708" s="677"/>
      <c r="D9708" s="677"/>
      <c r="E9708" s="676"/>
      <c r="F9708" s="448"/>
      <c r="G9708" s="358"/>
      <c r="H9708" s="428"/>
      <c r="I9708" s="428"/>
      <c r="J9708" s="428"/>
      <c r="K9708" s="430"/>
      <c r="L9708" s="430"/>
      <c r="M9708" s="479"/>
      <c r="N9708" s="594">
        <f t="shared" si="186"/>
        <v>0</v>
      </c>
      <c r="O9708" s="594"/>
      <c r="P9708" s="484"/>
      <c r="Q9708" s="484"/>
    </row>
    <row r="9709" spans="1:17">
      <c r="A9709" s="466">
        <v>9692</v>
      </c>
      <c r="B9709" s="677"/>
      <c r="C9709" s="677"/>
      <c r="D9709" s="677"/>
      <c r="E9709" s="676"/>
      <c r="F9709" s="448"/>
      <c r="G9709" s="358"/>
      <c r="H9709" s="428"/>
      <c r="I9709" s="428"/>
      <c r="J9709" s="428"/>
      <c r="K9709" s="430"/>
      <c r="L9709" s="430"/>
      <c r="M9709" s="479"/>
      <c r="N9709" s="594">
        <f t="shared" si="186"/>
        <v>0</v>
      </c>
      <c r="O9709" s="594"/>
      <c r="P9709" s="484"/>
      <c r="Q9709" s="484"/>
    </row>
    <row r="9710" spans="1:17">
      <c r="A9710" s="466">
        <v>9693</v>
      </c>
      <c r="B9710" s="677"/>
      <c r="C9710" s="677"/>
      <c r="D9710" s="677"/>
      <c r="E9710" s="676"/>
      <c r="F9710" s="448"/>
      <c r="G9710" s="358"/>
      <c r="H9710" s="428"/>
      <c r="I9710" s="428"/>
      <c r="J9710" s="428"/>
      <c r="K9710" s="430"/>
      <c r="L9710" s="430"/>
      <c r="M9710" s="479"/>
      <c r="N9710" s="594">
        <f t="shared" si="186"/>
        <v>0</v>
      </c>
      <c r="O9710" s="594"/>
      <c r="P9710" s="484"/>
      <c r="Q9710" s="484"/>
    </row>
    <row r="9711" spans="1:17">
      <c r="A9711" s="466">
        <v>9694</v>
      </c>
      <c r="B9711" s="677"/>
      <c r="C9711" s="677"/>
      <c r="D9711" s="677"/>
      <c r="E9711" s="676"/>
      <c r="F9711" s="448"/>
      <c r="G9711" s="358"/>
      <c r="H9711" s="428"/>
      <c r="I9711" s="428"/>
      <c r="J9711" s="428"/>
      <c r="K9711" s="430"/>
      <c r="L9711" s="430"/>
      <c r="M9711" s="479"/>
      <c r="N9711" s="594">
        <f t="shared" si="186"/>
        <v>0</v>
      </c>
      <c r="O9711" s="594"/>
      <c r="P9711" s="484"/>
      <c r="Q9711" s="484"/>
    </row>
    <row r="9712" spans="1:17">
      <c r="A9712" s="466">
        <v>9695</v>
      </c>
      <c r="B9712" s="677"/>
      <c r="C9712" s="677"/>
      <c r="D9712" s="677"/>
      <c r="E9712" s="676"/>
      <c r="F9712" s="448"/>
      <c r="G9712" s="358"/>
      <c r="H9712" s="428"/>
      <c r="I9712" s="428"/>
      <c r="J9712" s="428"/>
      <c r="K9712" s="430"/>
      <c r="L9712" s="430"/>
      <c r="M9712" s="479"/>
      <c r="N9712" s="594">
        <f t="shared" si="186"/>
        <v>0</v>
      </c>
      <c r="O9712" s="594"/>
      <c r="P9712" s="484"/>
      <c r="Q9712" s="484"/>
    </row>
    <row r="9713" spans="1:17">
      <c r="A9713" s="466">
        <v>9696</v>
      </c>
      <c r="B9713" s="677"/>
      <c r="C9713" s="677"/>
      <c r="D9713" s="677"/>
      <c r="E9713" s="676"/>
      <c r="F9713" s="448"/>
      <c r="G9713" s="358"/>
      <c r="H9713" s="428"/>
      <c r="I9713" s="428"/>
      <c r="J9713" s="428"/>
      <c r="K9713" s="430"/>
      <c r="L9713" s="430"/>
      <c r="M9713" s="479"/>
      <c r="N9713" s="594">
        <f t="shared" si="186"/>
        <v>0</v>
      </c>
      <c r="O9713" s="594"/>
      <c r="P9713" s="484"/>
      <c r="Q9713" s="484"/>
    </row>
    <row r="9714" spans="1:17">
      <c r="A9714" s="466">
        <v>9697</v>
      </c>
      <c r="B9714" s="677"/>
      <c r="C9714" s="677"/>
      <c r="D9714" s="677"/>
      <c r="E9714" s="676"/>
      <c r="F9714" s="448"/>
      <c r="G9714" s="358"/>
      <c r="H9714" s="428"/>
      <c r="I9714" s="428"/>
      <c r="J9714" s="428"/>
      <c r="K9714" s="430"/>
      <c r="L9714" s="430"/>
      <c r="M9714" s="479"/>
      <c r="N9714" s="594">
        <f t="shared" si="186"/>
        <v>0</v>
      </c>
      <c r="O9714" s="594"/>
      <c r="P9714" s="484"/>
      <c r="Q9714" s="484"/>
    </row>
    <row r="9715" spans="1:17">
      <c r="A9715" s="466">
        <v>9698</v>
      </c>
      <c r="B9715" s="677"/>
      <c r="C9715" s="677"/>
      <c r="D9715" s="677"/>
      <c r="E9715" s="676"/>
      <c r="F9715" s="448"/>
      <c r="G9715" s="358"/>
      <c r="H9715" s="428"/>
      <c r="I9715" s="428"/>
      <c r="J9715" s="428"/>
      <c r="K9715" s="430"/>
      <c r="L9715" s="430"/>
      <c r="M9715" s="479"/>
      <c r="N9715" s="594">
        <f t="shared" si="186"/>
        <v>0</v>
      </c>
      <c r="O9715" s="594"/>
      <c r="P9715" s="484"/>
      <c r="Q9715" s="484"/>
    </row>
    <row r="9716" spans="1:17">
      <c r="A9716" s="466">
        <v>9699</v>
      </c>
      <c r="B9716" s="677"/>
      <c r="C9716" s="677"/>
      <c r="D9716" s="677"/>
      <c r="E9716" s="676"/>
      <c r="F9716" s="448"/>
      <c r="G9716" s="358"/>
      <c r="H9716" s="428"/>
      <c r="I9716" s="428"/>
      <c r="J9716" s="428"/>
      <c r="K9716" s="430"/>
      <c r="L9716" s="430"/>
      <c r="M9716" s="479"/>
      <c r="N9716" s="594">
        <f t="shared" si="186"/>
        <v>0</v>
      </c>
      <c r="O9716" s="594"/>
      <c r="P9716" s="484"/>
      <c r="Q9716" s="484"/>
    </row>
    <row r="9717" spans="1:17">
      <c r="A9717" s="466">
        <v>9700</v>
      </c>
      <c r="B9717" s="677"/>
      <c r="C9717" s="677"/>
      <c r="D9717" s="677"/>
      <c r="E9717" s="676"/>
      <c r="F9717" s="448"/>
      <c r="G9717" s="358"/>
      <c r="H9717" s="428"/>
      <c r="I9717" s="428"/>
      <c r="J9717" s="428"/>
      <c r="K9717" s="430"/>
      <c r="L9717" s="430"/>
      <c r="M9717" s="479"/>
      <c r="N9717" s="594">
        <f t="shared" si="186"/>
        <v>0</v>
      </c>
      <c r="O9717" s="594"/>
      <c r="P9717" s="484"/>
      <c r="Q9717" s="484"/>
    </row>
    <row r="9718" spans="1:17">
      <c r="A9718" s="466">
        <v>9701</v>
      </c>
      <c r="B9718" s="677"/>
      <c r="C9718" s="677"/>
      <c r="D9718" s="677"/>
      <c r="E9718" s="676"/>
      <c r="F9718" s="448"/>
      <c r="G9718" s="358"/>
      <c r="H9718" s="428"/>
      <c r="I9718" s="428"/>
      <c r="J9718" s="428"/>
      <c r="K9718" s="430"/>
      <c r="L9718" s="430"/>
      <c r="M9718" s="479"/>
      <c r="N9718" s="594">
        <f t="shared" si="186"/>
        <v>0</v>
      </c>
      <c r="O9718" s="594"/>
      <c r="P9718" s="484"/>
      <c r="Q9718" s="484"/>
    </row>
    <row r="9719" spans="1:17">
      <c r="A9719" s="466">
        <v>9702</v>
      </c>
      <c r="B9719" s="677"/>
      <c r="C9719" s="677"/>
      <c r="D9719" s="677"/>
      <c r="E9719" s="676"/>
      <c r="F9719" s="448"/>
      <c r="G9719" s="358"/>
      <c r="H9719" s="428"/>
      <c r="I9719" s="428"/>
      <c r="J9719" s="428"/>
      <c r="K9719" s="430"/>
      <c r="L9719" s="430"/>
      <c r="M9719" s="479"/>
      <c r="N9719" s="594">
        <f t="shared" si="186"/>
        <v>0</v>
      </c>
      <c r="O9719" s="594"/>
      <c r="P9719" s="484"/>
      <c r="Q9719" s="484"/>
    </row>
    <row r="9720" spans="1:17">
      <c r="A9720" s="466">
        <v>9703</v>
      </c>
      <c r="B9720" s="677"/>
      <c r="C9720" s="677"/>
      <c r="D9720" s="677"/>
      <c r="E9720" s="676"/>
      <c r="F9720" s="448"/>
      <c r="G9720" s="358"/>
      <c r="H9720" s="428"/>
      <c r="I9720" s="428"/>
      <c r="J9720" s="428"/>
      <c r="K9720" s="430"/>
      <c r="L9720" s="430"/>
      <c r="M9720" s="479"/>
      <c r="N9720" s="594">
        <f t="shared" si="186"/>
        <v>0</v>
      </c>
      <c r="O9720" s="594"/>
      <c r="P9720" s="484"/>
      <c r="Q9720" s="484"/>
    </row>
    <row r="9721" spans="1:17">
      <c r="A9721" s="466">
        <v>9704</v>
      </c>
      <c r="B9721" s="677"/>
      <c r="C9721" s="677"/>
      <c r="D9721" s="677"/>
      <c r="E9721" s="676"/>
      <c r="F9721" s="448"/>
      <c r="G9721" s="358"/>
      <c r="H9721" s="428"/>
      <c r="I9721" s="428"/>
      <c r="J9721" s="428"/>
      <c r="K9721" s="430"/>
      <c r="L9721" s="430"/>
      <c r="M9721" s="479"/>
      <c r="N9721" s="594">
        <f t="shared" si="186"/>
        <v>0</v>
      </c>
      <c r="O9721" s="594"/>
      <c r="P9721" s="484"/>
      <c r="Q9721" s="484"/>
    </row>
    <row r="9722" spans="1:17">
      <c r="A9722" s="466">
        <v>9705</v>
      </c>
      <c r="B9722" s="677"/>
      <c r="C9722" s="677"/>
      <c r="D9722" s="677"/>
      <c r="E9722" s="676"/>
      <c r="F9722" s="448"/>
      <c r="G9722" s="358"/>
      <c r="H9722" s="428"/>
      <c r="I9722" s="428"/>
      <c r="J9722" s="428"/>
      <c r="K9722" s="430"/>
      <c r="L9722" s="430"/>
      <c r="M9722" s="479"/>
      <c r="N9722" s="594">
        <f t="shared" si="186"/>
        <v>0</v>
      </c>
      <c r="O9722" s="594"/>
      <c r="P9722" s="484"/>
      <c r="Q9722" s="484"/>
    </row>
    <row r="9723" spans="1:17">
      <c r="A9723" s="466">
        <v>9706</v>
      </c>
      <c r="B9723" s="677"/>
      <c r="C9723" s="677"/>
      <c r="D9723" s="677"/>
      <c r="E9723" s="676"/>
      <c r="F9723" s="448"/>
      <c r="G9723" s="358"/>
      <c r="H9723" s="428"/>
      <c r="I9723" s="428"/>
      <c r="J9723" s="428"/>
      <c r="K9723" s="430"/>
      <c r="L9723" s="430"/>
      <c r="M9723" s="479"/>
      <c r="N9723" s="594">
        <f t="shared" si="186"/>
        <v>0</v>
      </c>
      <c r="O9723" s="594"/>
      <c r="P9723" s="484"/>
      <c r="Q9723" s="484"/>
    </row>
    <row r="9724" spans="1:17">
      <c r="A9724" s="466">
        <v>9707</v>
      </c>
      <c r="B9724" s="677"/>
      <c r="C9724" s="677"/>
      <c r="D9724" s="677"/>
      <c r="E9724" s="676"/>
      <c r="F9724" s="448"/>
      <c r="G9724" s="358"/>
      <c r="H9724" s="428"/>
      <c r="I9724" s="428"/>
      <c r="J9724" s="428"/>
      <c r="K9724" s="430"/>
      <c r="L9724" s="430"/>
      <c r="M9724" s="479"/>
      <c r="N9724" s="594">
        <f t="shared" si="186"/>
        <v>0</v>
      </c>
      <c r="O9724" s="594"/>
      <c r="P9724" s="484"/>
      <c r="Q9724" s="484"/>
    </row>
    <row r="9725" spans="1:17">
      <c r="A9725" s="466">
        <v>9708</v>
      </c>
      <c r="B9725" s="677"/>
      <c r="C9725" s="677"/>
      <c r="D9725" s="677"/>
      <c r="E9725" s="676"/>
      <c r="F9725" s="448"/>
      <c r="G9725" s="358"/>
      <c r="H9725" s="428"/>
      <c r="I9725" s="428"/>
      <c r="J9725" s="428"/>
      <c r="K9725" s="430"/>
      <c r="L9725" s="430"/>
      <c r="M9725" s="479"/>
      <c r="N9725" s="594">
        <f t="shared" si="186"/>
        <v>0</v>
      </c>
      <c r="O9725" s="594"/>
      <c r="P9725" s="484"/>
      <c r="Q9725" s="484"/>
    </row>
    <row r="9726" spans="1:17">
      <c r="A9726" s="466">
        <v>9709</v>
      </c>
      <c r="B9726" s="677"/>
      <c r="C9726" s="677"/>
      <c r="D9726" s="677"/>
      <c r="E9726" s="676"/>
      <c r="F9726" s="448"/>
      <c r="G9726" s="358"/>
      <c r="H9726" s="428"/>
      <c r="I9726" s="428"/>
      <c r="J9726" s="428"/>
      <c r="K9726" s="430"/>
      <c r="L9726" s="430"/>
      <c r="M9726" s="479"/>
      <c r="N9726" s="594">
        <f t="shared" si="186"/>
        <v>0</v>
      </c>
      <c r="O9726" s="594"/>
      <c r="P9726" s="484"/>
      <c r="Q9726" s="484"/>
    </row>
    <row r="9727" spans="1:17">
      <c r="A9727" s="466">
        <v>9710</v>
      </c>
      <c r="B9727" s="677"/>
      <c r="C9727" s="677"/>
      <c r="D9727" s="677"/>
      <c r="E9727" s="676"/>
      <c r="F9727" s="448"/>
      <c r="G9727" s="358"/>
      <c r="H9727" s="428"/>
      <c r="I9727" s="428"/>
      <c r="J9727" s="428"/>
      <c r="K9727" s="430"/>
      <c r="L9727" s="430"/>
      <c r="M9727" s="479"/>
      <c r="N9727" s="594">
        <f t="shared" si="186"/>
        <v>0</v>
      </c>
      <c r="O9727" s="594"/>
      <c r="P9727" s="484"/>
      <c r="Q9727" s="484"/>
    </row>
    <row r="9728" spans="1:17">
      <c r="A9728" s="466">
        <v>9711</v>
      </c>
      <c r="B9728" s="677"/>
      <c r="C9728" s="677"/>
      <c r="D9728" s="677"/>
      <c r="E9728" s="676"/>
      <c r="F9728" s="448"/>
      <c r="G9728" s="358"/>
      <c r="H9728" s="428"/>
      <c r="I9728" s="428"/>
      <c r="J9728" s="428"/>
      <c r="K9728" s="430"/>
      <c r="L9728" s="430"/>
      <c r="M9728" s="479"/>
      <c r="N9728" s="594">
        <f t="shared" si="186"/>
        <v>0</v>
      </c>
      <c r="O9728" s="594"/>
      <c r="P9728" s="484"/>
      <c r="Q9728" s="484"/>
    </row>
    <row r="9729" spans="1:17">
      <c r="A9729" s="466">
        <v>9712</v>
      </c>
      <c r="B9729" s="677"/>
      <c r="C9729" s="677"/>
      <c r="D9729" s="677"/>
      <c r="E9729" s="676"/>
      <c r="F9729" s="448"/>
      <c r="G9729" s="358"/>
      <c r="H9729" s="428"/>
      <c r="I9729" s="428"/>
      <c r="J9729" s="428"/>
      <c r="K9729" s="430"/>
      <c r="L9729" s="430"/>
      <c r="M9729" s="479"/>
      <c r="N9729" s="594">
        <f t="shared" si="186"/>
        <v>0</v>
      </c>
      <c r="O9729" s="594"/>
      <c r="P9729" s="484"/>
      <c r="Q9729" s="484"/>
    </row>
    <row r="9730" spans="1:17">
      <c r="A9730" s="466">
        <v>9713</v>
      </c>
      <c r="B9730" s="677"/>
      <c r="C9730" s="677"/>
      <c r="D9730" s="677"/>
      <c r="E9730" s="676"/>
      <c r="F9730" s="448"/>
      <c r="G9730" s="358"/>
      <c r="H9730" s="428"/>
      <c r="I9730" s="428"/>
      <c r="J9730" s="428"/>
      <c r="K9730" s="430"/>
      <c r="L9730" s="430"/>
      <c r="M9730" s="479"/>
      <c r="N9730" s="594">
        <f t="shared" si="186"/>
        <v>0</v>
      </c>
      <c r="O9730" s="594"/>
      <c r="P9730" s="484"/>
      <c r="Q9730" s="484"/>
    </row>
    <row r="9731" spans="1:17">
      <c r="A9731" s="466">
        <v>9714</v>
      </c>
      <c r="B9731" s="677"/>
      <c r="C9731" s="677"/>
      <c r="D9731" s="677"/>
      <c r="E9731" s="676"/>
      <c r="F9731" s="448"/>
      <c r="G9731" s="358"/>
      <c r="H9731" s="428"/>
      <c r="I9731" s="428"/>
      <c r="J9731" s="428"/>
      <c r="K9731" s="430"/>
      <c r="L9731" s="430"/>
      <c r="M9731" s="479"/>
      <c r="N9731" s="594">
        <f t="shared" si="186"/>
        <v>0</v>
      </c>
      <c r="O9731" s="594"/>
      <c r="P9731" s="484"/>
      <c r="Q9731" s="484"/>
    </row>
    <row r="9732" spans="1:17">
      <c r="A9732" s="466">
        <v>9715</v>
      </c>
      <c r="B9732" s="677"/>
      <c r="C9732" s="677"/>
      <c r="D9732" s="677"/>
      <c r="E9732" s="676"/>
      <c r="F9732" s="448"/>
      <c r="G9732" s="358"/>
      <c r="H9732" s="428"/>
      <c r="I9732" s="428"/>
      <c r="J9732" s="428"/>
      <c r="K9732" s="430"/>
      <c r="L9732" s="430"/>
      <c r="M9732" s="479"/>
      <c r="N9732" s="594">
        <f t="shared" si="186"/>
        <v>0</v>
      </c>
      <c r="O9732" s="594"/>
      <c r="P9732" s="484"/>
      <c r="Q9732" s="484"/>
    </row>
    <row r="9733" spans="1:17">
      <c r="A9733" s="466">
        <v>9716</v>
      </c>
      <c r="B9733" s="677"/>
      <c r="C9733" s="677"/>
      <c r="D9733" s="677"/>
      <c r="E9733" s="676"/>
      <c r="F9733" s="448"/>
      <c r="G9733" s="358"/>
      <c r="H9733" s="428"/>
      <c r="I9733" s="428"/>
      <c r="J9733" s="428"/>
      <c r="K9733" s="430"/>
      <c r="L9733" s="430"/>
      <c r="M9733" s="479"/>
      <c r="N9733" s="594">
        <f t="shared" si="186"/>
        <v>0</v>
      </c>
      <c r="O9733" s="594"/>
      <c r="P9733" s="484"/>
      <c r="Q9733" s="484"/>
    </row>
    <row r="9734" spans="1:17">
      <c r="A9734" s="466">
        <v>9717</v>
      </c>
      <c r="B9734" s="677"/>
      <c r="C9734" s="677"/>
      <c r="D9734" s="677"/>
      <c r="E9734" s="676"/>
      <c r="F9734" s="448"/>
      <c r="G9734" s="358"/>
      <c r="H9734" s="428"/>
      <c r="I9734" s="428"/>
      <c r="J9734" s="428"/>
      <c r="K9734" s="430"/>
      <c r="L9734" s="430"/>
      <c r="M9734" s="479"/>
      <c r="N9734" s="594">
        <f t="shared" si="186"/>
        <v>0</v>
      </c>
      <c r="O9734" s="594"/>
      <c r="P9734" s="484"/>
      <c r="Q9734" s="484"/>
    </row>
    <row r="9735" spans="1:17">
      <c r="A9735" s="466">
        <v>9718</v>
      </c>
      <c r="B9735" s="677"/>
      <c r="C9735" s="677"/>
      <c r="D9735" s="677"/>
      <c r="E9735" s="676"/>
      <c r="F9735" s="448"/>
      <c r="G9735" s="358"/>
      <c r="H9735" s="428"/>
      <c r="I9735" s="428"/>
      <c r="J9735" s="428"/>
      <c r="K9735" s="430"/>
      <c r="L9735" s="430"/>
      <c r="M9735" s="479"/>
      <c r="N9735" s="594">
        <f t="shared" si="186"/>
        <v>0</v>
      </c>
      <c r="O9735" s="594"/>
      <c r="P9735" s="484"/>
      <c r="Q9735" s="484"/>
    </row>
    <row r="9736" spans="1:17">
      <c r="A9736" s="466">
        <v>9719</v>
      </c>
      <c r="B9736" s="677"/>
      <c r="C9736" s="677"/>
      <c r="D9736" s="677"/>
      <c r="E9736" s="676"/>
      <c r="F9736" s="448"/>
      <c r="G9736" s="358"/>
      <c r="H9736" s="428"/>
      <c r="I9736" s="428"/>
      <c r="J9736" s="428"/>
      <c r="K9736" s="430"/>
      <c r="L9736" s="430"/>
      <c r="M9736" s="479"/>
      <c r="N9736" s="594">
        <f t="shared" si="186"/>
        <v>0</v>
      </c>
      <c r="O9736" s="594"/>
      <c r="P9736" s="484"/>
      <c r="Q9736" s="484"/>
    </row>
    <row r="9737" spans="1:17">
      <c r="A9737" s="466">
        <v>9720</v>
      </c>
      <c r="B9737" s="677"/>
      <c r="C9737" s="677"/>
      <c r="D9737" s="677"/>
      <c r="E9737" s="676"/>
      <c r="F9737" s="448"/>
      <c r="G9737" s="358"/>
      <c r="H9737" s="428"/>
      <c r="I9737" s="428"/>
      <c r="J9737" s="428"/>
      <c r="K9737" s="430"/>
      <c r="L9737" s="430"/>
      <c r="M9737" s="479"/>
      <c r="N9737" s="594">
        <f t="shared" si="186"/>
        <v>0</v>
      </c>
      <c r="O9737" s="594"/>
      <c r="P9737" s="484"/>
      <c r="Q9737" s="484"/>
    </row>
    <row r="9738" spans="1:17">
      <c r="A9738" s="466">
        <v>9721</v>
      </c>
      <c r="B9738" s="677"/>
      <c r="C9738" s="677"/>
      <c r="D9738" s="677"/>
      <c r="E9738" s="676"/>
      <c r="F9738" s="448"/>
      <c r="G9738" s="358"/>
      <c r="H9738" s="428"/>
      <c r="I9738" s="428"/>
      <c r="J9738" s="428"/>
      <c r="K9738" s="430"/>
      <c r="L9738" s="430"/>
      <c r="M9738" s="479"/>
      <c r="N9738" s="594">
        <f t="shared" si="186"/>
        <v>0</v>
      </c>
      <c r="O9738" s="594"/>
      <c r="P9738" s="484"/>
      <c r="Q9738" s="484"/>
    </row>
    <row r="9739" spans="1:17">
      <c r="A9739" s="466">
        <v>9722</v>
      </c>
      <c r="B9739" s="677"/>
      <c r="C9739" s="677"/>
      <c r="D9739" s="677"/>
      <c r="E9739" s="676"/>
      <c r="F9739" s="448"/>
      <c r="G9739" s="358"/>
      <c r="H9739" s="428"/>
      <c r="I9739" s="428"/>
      <c r="J9739" s="428"/>
      <c r="K9739" s="430"/>
      <c r="L9739" s="430"/>
      <c r="M9739" s="479"/>
      <c r="N9739" s="594">
        <f t="shared" si="186"/>
        <v>0</v>
      </c>
      <c r="O9739" s="594"/>
      <c r="P9739" s="484"/>
      <c r="Q9739" s="484"/>
    </row>
    <row r="9740" spans="1:17">
      <c r="A9740" s="466">
        <v>9723</v>
      </c>
      <c r="B9740" s="677"/>
      <c r="C9740" s="677"/>
      <c r="D9740" s="677"/>
      <c r="E9740" s="676"/>
      <c r="F9740" s="448"/>
      <c r="G9740" s="358"/>
      <c r="H9740" s="428"/>
      <c r="I9740" s="428"/>
      <c r="J9740" s="428"/>
      <c r="K9740" s="430"/>
      <c r="L9740" s="430"/>
      <c r="M9740" s="479"/>
      <c r="N9740" s="594">
        <f t="shared" si="186"/>
        <v>0</v>
      </c>
      <c r="O9740" s="594"/>
      <c r="P9740" s="484"/>
      <c r="Q9740" s="484"/>
    </row>
    <row r="9741" spans="1:17">
      <c r="A9741" s="466">
        <v>9724</v>
      </c>
      <c r="B9741" s="677"/>
      <c r="C9741" s="677"/>
      <c r="D9741" s="677"/>
      <c r="E9741" s="676"/>
      <c r="F9741" s="448"/>
      <c r="G9741" s="358"/>
      <c r="H9741" s="428"/>
      <c r="I9741" s="428"/>
      <c r="J9741" s="428"/>
      <c r="K9741" s="430"/>
      <c r="L9741" s="430"/>
      <c r="M9741" s="479"/>
      <c r="N9741" s="594">
        <f t="shared" si="186"/>
        <v>0</v>
      </c>
      <c r="O9741" s="594"/>
      <c r="P9741" s="484"/>
      <c r="Q9741" s="484"/>
    </row>
    <row r="9742" spans="1:17">
      <c r="A9742" s="466">
        <v>9725</v>
      </c>
      <c r="B9742" s="677"/>
      <c r="C9742" s="677"/>
      <c r="D9742" s="677"/>
      <c r="E9742" s="676"/>
      <c r="F9742" s="448"/>
      <c r="G9742" s="358"/>
      <c r="H9742" s="428"/>
      <c r="I9742" s="428"/>
      <c r="J9742" s="428"/>
      <c r="K9742" s="430"/>
      <c r="L9742" s="430"/>
      <c r="M9742" s="479"/>
      <c r="N9742" s="594">
        <f t="shared" si="186"/>
        <v>0</v>
      </c>
      <c r="O9742" s="594"/>
      <c r="P9742" s="484"/>
      <c r="Q9742" s="484"/>
    </row>
    <row r="9743" spans="1:17">
      <c r="A9743" s="466">
        <v>9726</v>
      </c>
      <c r="B9743" s="677"/>
      <c r="C9743" s="677"/>
      <c r="D9743" s="677"/>
      <c r="E9743" s="676"/>
      <c r="F9743" s="448"/>
      <c r="G9743" s="358"/>
      <c r="H9743" s="428"/>
      <c r="I9743" s="428"/>
      <c r="J9743" s="428"/>
      <c r="K9743" s="430"/>
      <c r="L9743" s="430"/>
      <c r="M9743" s="479"/>
      <c r="N9743" s="594">
        <f t="shared" si="186"/>
        <v>0</v>
      </c>
      <c r="O9743" s="594"/>
      <c r="P9743" s="484"/>
      <c r="Q9743" s="484"/>
    </row>
    <row r="9744" spans="1:17">
      <c r="A9744" s="466">
        <v>9727</v>
      </c>
      <c r="B9744" s="677"/>
      <c r="C9744" s="677"/>
      <c r="D9744" s="677"/>
      <c r="E9744" s="676"/>
      <c r="F9744" s="448"/>
      <c r="G9744" s="358"/>
      <c r="H9744" s="428"/>
      <c r="I9744" s="428"/>
      <c r="J9744" s="428"/>
      <c r="K9744" s="430"/>
      <c r="L9744" s="430"/>
      <c r="M9744" s="479"/>
      <c r="N9744" s="594">
        <f t="shared" si="186"/>
        <v>0</v>
      </c>
      <c r="O9744" s="594"/>
      <c r="P9744" s="484"/>
      <c r="Q9744" s="484"/>
    </row>
    <row r="9745" spans="1:17">
      <c r="A9745" s="466">
        <v>9728</v>
      </c>
      <c r="B9745" s="677"/>
      <c r="C9745" s="677"/>
      <c r="D9745" s="677"/>
      <c r="E9745" s="676"/>
      <c r="F9745" s="448"/>
      <c r="G9745" s="358"/>
      <c r="H9745" s="428"/>
      <c r="I9745" s="428"/>
      <c r="J9745" s="428"/>
      <c r="K9745" s="430"/>
      <c r="L9745" s="430"/>
      <c r="M9745" s="479"/>
      <c r="N9745" s="594">
        <f t="shared" si="186"/>
        <v>0</v>
      </c>
      <c r="O9745" s="594"/>
      <c r="P9745" s="484"/>
      <c r="Q9745" s="484"/>
    </row>
    <row r="9746" spans="1:17">
      <c r="A9746" s="466">
        <v>9729</v>
      </c>
      <c r="B9746" s="677"/>
      <c r="C9746" s="677"/>
      <c r="D9746" s="677"/>
      <c r="E9746" s="676"/>
      <c r="F9746" s="448"/>
      <c r="G9746" s="358"/>
      <c r="H9746" s="428"/>
      <c r="I9746" s="428"/>
      <c r="J9746" s="428"/>
      <c r="K9746" s="430"/>
      <c r="L9746" s="430"/>
      <c r="M9746" s="479"/>
      <c r="N9746" s="594">
        <f t="shared" si="186"/>
        <v>0</v>
      </c>
      <c r="O9746" s="594"/>
      <c r="P9746" s="484"/>
      <c r="Q9746" s="484"/>
    </row>
    <row r="9747" spans="1:17">
      <c r="A9747" s="466">
        <v>9730</v>
      </c>
      <c r="B9747" s="677"/>
      <c r="C9747" s="677"/>
      <c r="D9747" s="677"/>
      <c r="E9747" s="676"/>
      <c r="F9747" s="448"/>
      <c r="G9747" s="358"/>
      <c r="H9747" s="428"/>
      <c r="I9747" s="428"/>
      <c r="J9747" s="428"/>
      <c r="K9747" s="430"/>
      <c r="L9747" s="430"/>
      <c r="M9747" s="479"/>
      <c r="N9747" s="594">
        <f t="shared" ref="N9747:N9810" si="187">+IF((O9746-I9746)&gt;$O$8,1,0)*IF(I9746&gt;$O$9,1,0)*IF(O9746&gt;($O$11-$O$10),1,0)</f>
        <v>0</v>
      </c>
      <c r="O9747" s="594"/>
      <c r="P9747" s="484"/>
      <c r="Q9747" s="484"/>
    </row>
    <row r="9748" spans="1:17">
      <c r="A9748" s="466">
        <v>9731</v>
      </c>
      <c r="B9748" s="677"/>
      <c r="C9748" s="677"/>
      <c r="D9748" s="677"/>
      <c r="E9748" s="676"/>
      <c r="F9748" s="448"/>
      <c r="G9748" s="358"/>
      <c r="H9748" s="428"/>
      <c r="I9748" s="428"/>
      <c r="J9748" s="428"/>
      <c r="K9748" s="430"/>
      <c r="L9748" s="430"/>
      <c r="M9748" s="479"/>
      <c r="N9748" s="594">
        <f t="shared" si="187"/>
        <v>0</v>
      </c>
      <c r="O9748" s="594"/>
      <c r="P9748" s="484"/>
      <c r="Q9748" s="484"/>
    </row>
    <row r="9749" spans="1:17">
      <c r="A9749" s="466">
        <v>9732</v>
      </c>
      <c r="B9749" s="677"/>
      <c r="C9749" s="677"/>
      <c r="D9749" s="677"/>
      <c r="E9749" s="676"/>
      <c r="F9749" s="448"/>
      <c r="G9749" s="358"/>
      <c r="H9749" s="428"/>
      <c r="I9749" s="428"/>
      <c r="J9749" s="428"/>
      <c r="K9749" s="430"/>
      <c r="L9749" s="430"/>
      <c r="M9749" s="479"/>
      <c r="N9749" s="594">
        <f t="shared" si="187"/>
        <v>0</v>
      </c>
      <c r="O9749" s="594"/>
      <c r="P9749" s="484"/>
      <c r="Q9749" s="484"/>
    </row>
    <row r="9750" spans="1:17">
      <c r="A9750" s="466">
        <v>9733</v>
      </c>
      <c r="B9750" s="677"/>
      <c r="C9750" s="677"/>
      <c r="D9750" s="677"/>
      <c r="E9750" s="676"/>
      <c r="F9750" s="448"/>
      <c r="G9750" s="358"/>
      <c r="H9750" s="428"/>
      <c r="I9750" s="428"/>
      <c r="J9750" s="428"/>
      <c r="K9750" s="430"/>
      <c r="L9750" s="430"/>
      <c r="M9750" s="479"/>
      <c r="N9750" s="594">
        <f t="shared" si="187"/>
        <v>0</v>
      </c>
      <c r="O9750" s="594"/>
      <c r="P9750" s="484"/>
      <c r="Q9750" s="484"/>
    </row>
    <row r="9751" spans="1:17">
      <c r="A9751" s="466">
        <v>9734</v>
      </c>
      <c r="B9751" s="677"/>
      <c r="C9751" s="677"/>
      <c r="D9751" s="677"/>
      <c r="E9751" s="676"/>
      <c r="F9751" s="448"/>
      <c r="G9751" s="358"/>
      <c r="H9751" s="428"/>
      <c r="I9751" s="428"/>
      <c r="J9751" s="428"/>
      <c r="K9751" s="430"/>
      <c r="L9751" s="430"/>
      <c r="M9751" s="479"/>
      <c r="N9751" s="594">
        <f t="shared" si="187"/>
        <v>0</v>
      </c>
      <c r="O9751" s="594"/>
      <c r="P9751" s="484"/>
      <c r="Q9751" s="484"/>
    </row>
    <row r="9752" spans="1:17">
      <c r="A9752" s="466">
        <v>9735</v>
      </c>
      <c r="B9752" s="677"/>
      <c r="C9752" s="677"/>
      <c r="D9752" s="677"/>
      <c r="E9752" s="676"/>
      <c r="F9752" s="448"/>
      <c r="G9752" s="358"/>
      <c r="H9752" s="428"/>
      <c r="I9752" s="428"/>
      <c r="J9752" s="428"/>
      <c r="K9752" s="430"/>
      <c r="L9752" s="430"/>
      <c r="M9752" s="479"/>
      <c r="N9752" s="594">
        <f t="shared" si="187"/>
        <v>0</v>
      </c>
      <c r="O9752" s="594"/>
      <c r="P9752" s="484"/>
      <c r="Q9752" s="484"/>
    </row>
    <row r="9753" spans="1:17">
      <c r="A9753" s="466">
        <v>9736</v>
      </c>
      <c r="B9753" s="677"/>
      <c r="C9753" s="677"/>
      <c r="D9753" s="677"/>
      <c r="E9753" s="676"/>
      <c r="F9753" s="448"/>
      <c r="G9753" s="358"/>
      <c r="H9753" s="428"/>
      <c r="I9753" s="428"/>
      <c r="J9753" s="428"/>
      <c r="K9753" s="430"/>
      <c r="L9753" s="430"/>
      <c r="M9753" s="479"/>
      <c r="N9753" s="594">
        <f t="shared" si="187"/>
        <v>0</v>
      </c>
      <c r="O9753" s="594"/>
      <c r="P9753" s="484"/>
      <c r="Q9753" s="484"/>
    </row>
    <row r="9754" spans="1:17">
      <c r="A9754" s="466">
        <v>9737</v>
      </c>
      <c r="B9754" s="677"/>
      <c r="C9754" s="677"/>
      <c r="D9754" s="677"/>
      <c r="E9754" s="676"/>
      <c r="F9754" s="448"/>
      <c r="G9754" s="358"/>
      <c r="H9754" s="428"/>
      <c r="I9754" s="428"/>
      <c r="J9754" s="428"/>
      <c r="K9754" s="430"/>
      <c r="L9754" s="430"/>
      <c r="M9754" s="479"/>
      <c r="N9754" s="594">
        <f t="shared" si="187"/>
        <v>0</v>
      </c>
      <c r="O9754" s="594"/>
      <c r="P9754" s="484"/>
      <c r="Q9754" s="484"/>
    </row>
    <row r="9755" spans="1:17">
      <c r="A9755" s="466">
        <v>9738</v>
      </c>
      <c r="B9755" s="677"/>
      <c r="C9755" s="677"/>
      <c r="D9755" s="677"/>
      <c r="E9755" s="676"/>
      <c r="F9755" s="448"/>
      <c r="G9755" s="358"/>
      <c r="H9755" s="428"/>
      <c r="I9755" s="428"/>
      <c r="J9755" s="428"/>
      <c r="K9755" s="430"/>
      <c r="L9755" s="430"/>
      <c r="M9755" s="479"/>
      <c r="N9755" s="594">
        <f t="shared" si="187"/>
        <v>0</v>
      </c>
      <c r="O9755" s="594"/>
      <c r="P9755" s="484"/>
      <c r="Q9755" s="484"/>
    </row>
    <row r="9756" spans="1:17">
      <c r="A9756" s="466">
        <v>9739</v>
      </c>
      <c r="B9756" s="677"/>
      <c r="C9756" s="677"/>
      <c r="D9756" s="677"/>
      <c r="E9756" s="676"/>
      <c r="F9756" s="448"/>
      <c r="G9756" s="358"/>
      <c r="H9756" s="428"/>
      <c r="I9756" s="428"/>
      <c r="J9756" s="428"/>
      <c r="K9756" s="430"/>
      <c r="L9756" s="430"/>
      <c r="M9756" s="479"/>
      <c r="N9756" s="594">
        <f t="shared" si="187"/>
        <v>0</v>
      </c>
      <c r="O9756" s="594"/>
      <c r="P9756" s="484"/>
      <c r="Q9756" s="484"/>
    </row>
    <row r="9757" spans="1:17">
      <c r="A9757" s="466">
        <v>9740</v>
      </c>
      <c r="B9757" s="677"/>
      <c r="C9757" s="677"/>
      <c r="D9757" s="677"/>
      <c r="E9757" s="676"/>
      <c r="F9757" s="448"/>
      <c r="G9757" s="358"/>
      <c r="H9757" s="428"/>
      <c r="I9757" s="428"/>
      <c r="J9757" s="428"/>
      <c r="K9757" s="430"/>
      <c r="L9757" s="430"/>
      <c r="M9757" s="479"/>
      <c r="N9757" s="594">
        <f t="shared" si="187"/>
        <v>0</v>
      </c>
      <c r="O9757" s="594"/>
      <c r="P9757" s="484"/>
      <c r="Q9757" s="484"/>
    </row>
    <row r="9758" spans="1:17">
      <c r="A9758" s="466">
        <v>9741</v>
      </c>
      <c r="B9758" s="677"/>
      <c r="C9758" s="677"/>
      <c r="D9758" s="677"/>
      <c r="E9758" s="676"/>
      <c r="F9758" s="448"/>
      <c r="G9758" s="358"/>
      <c r="H9758" s="428"/>
      <c r="I9758" s="428"/>
      <c r="J9758" s="428"/>
      <c r="K9758" s="430"/>
      <c r="L9758" s="430"/>
      <c r="M9758" s="479"/>
      <c r="N9758" s="594">
        <f t="shared" si="187"/>
        <v>0</v>
      </c>
      <c r="O9758" s="594"/>
      <c r="P9758" s="484"/>
      <c r="Q9758" s="484"/>
    </row>
    <row r="9759" spans="1:17">
      <c r="A9759" s="466">
        <v>9742</v>
      </c>
      <c r="B9759" s="677"/>
      <c r="C9759" s="677"/>
      <c r="D9759" s="677"/>
      <c r="E9759" s="676"/>
      <c r="F9759" s="448"/>
      <c r="G9759" s="358"/>
      <c r="H9759" s="428"/>
      <c r="I9759" s="428"/>
      <c r="J9759" s="428"/>
      <c r="K9759" s="430"/>
      <c r="L9759" s="430"/>
      <c r="M9759" s="479"/>
      <c r="N9759" s="594">
        <f t="shared" si="187"/>
        <v>0</v>
      </c>
      <c r="O9759" s="594"/>
      <c r="P9759" s="484"/>
      <c r="Q9759" s="484"/>
    </row>
    <row r="9760" spans="1:17">
      <c r="A9760" s="466">
        <v>9743</v>
      </c>
      <c r="B9760" s="677"/>
      <c r="C9760" s="677"/>
      <c r="D9760" s="677"/>
      <c r="E9760" s="676"/>
      <c r="F9760" s="448"/>
      <c r="G9760" s="358"/>
      <c r="H9760" s="428"/>
      <c r="I9760" s="428"/>
      <c r="J9760" s="428"/>
      <c r="K9760" s="430"/>
      <c r="L9760" s="430"/>
      <c r="M9760" s="479"/>
      <c r="N9760" s="594">
        <f t="shared" si="187"/>
        <v>0</v>
      </c>
      <c r="O9760" s="594"/>
      <c r="P9760" s="484"/>
      <c r="Q9760" s="484"/>
    </row>
    <row r="9761" spans="1:17">
      <c r="A9761" s="466">
        <v>9744</v>
      </c>
      <c r="B9761" s="677"/>
      <c r="C9761" s="677"/>
      <c r="D9761" s="677"/>
      <c r="E9761" s="676"/>
      <c r="F9761" s="448"/>
      <c r="G9761" s="358"/>
      <c r="H9761" s="428"/>
      <c r="I9761" s="428"/>
      <c r="J9761" s="428"/>
      <c r="K9761" s="430"/>
      <c r="L9761" s="430"/>
      <c r="M9761" s="479"/>
      <c r="N9761" s="594">
        <f t="shared" si="187"/>
        <v>0</v>
      </c>
      <c r="O9761" s="594"/>
      <c r="P9761" s="484"/>
      <c r="Q9761" s="484"/>
    </row>
    <row r="9762" spans="1:17">
      <c r="A9762" s="466">
        <v>9745</v>
      </c>
      <c r="B9762" s="677"/>
      <c r="C9762" s="677"/>
      <c r="D9762" s="677"/>
      <c r="E9762" s="676"/>
      <c r="F9762" s="448"/>
      <c r="G9762" s="358"/>
      <c r="H9762" s="428"/>
      <c r="I9762" s="428"/>
      <c r="J9762" s="428"/>
      <c r="K9762" s="430"/>
      <c r="L9762" s="430"/>
      <c r="M9762" s="479"/>
      <c r="N9762" s="594">
        <f t="shared" si="187"/>
        <v>0</v>
      </c>
      <c r="O9762" s="594"/>
      <c r="P9762" s="484"/>
      <c r="Q9762" s="484"/>
    </row>
    <row r="9763" spans="1:17">
      <c r="A9763" s="466">
        <v>9746</v>
      </c>
      <c r="B9763" s="677"/>
      <c r="C9763" s="677"/>
      <c r="D9763" s="677"/>
      <c r="E9763" s="676"/>
      <c r="F9763" s="448"/>
      <c r="G9763" s="358"/>
      <c r="H9763" s="428"/>
      <c r="I9763" s="428"/>
      <c r="J9763" s="428"/>
      <c r="K9763" s="430"/>
      <c r="L9763" s="430"/>
      <c r="M9763" s="479"/>
      <c r="N9763" s="594">
        <f t="shared" si="187"/>
        <v>0</v>
      </c>
      <c r="O9763" s="594"/>
      <c r="P9763" s="484"/>
      <c r="Q9763" s="484"/>
    </row>
    <row r="9764" spans="1:17">
      <c r="A9764" s="466">
        <v>9747</v>
      </c>
      <c r="B9764" s="677"/>
      <c r="C9764" s="677"/>
      <c r="D9764" s="677"/>
      <c r="E9764" s="676"/>
      <c r="F9764" s="448"/>
      <c r="G9764" s="358"/>
      <c r="H9764" s="428"/>
      <c r="I9764" s="428"/>
      <c r="J9764" s="428"/>
      <c r="K9764" s="430"/>
      <c r="L9764" s="430"/>
      <c r="M9764" s="479"/>
      <c r="N9764" s="594">
        <f t="shared" si="187"/>
        <v>0</v>
      </c>
      <c r="O9764" s="594"/>
      <c r="P9764" s="484"/>
      <c r="Q9764" s="484"/>
    </row>
    <row r="9765" spans="1:17">
      <c r="A9765" s="466">
        <v>9748</v>
      </c>
      <c r="B9765" s="677"/>
      <c r="C9765" s="677"/>
      <c r="D9765" s="677"/>
      <c r="E9765" s="676"/>
      <c r="F9765" s="448"/>
      <c r="G9765" s="358"/>
      <c r="H9765" s="428"/>
      <c r="I9765" s="428"/>
      <c r="J9765" s="428"/>
      <c r="K9765" s="430"/>
      <c r="L9765" s="430"/>
      <c r="M9765" s="479"/>
      <c r="N9765" s="594">
        <f t="shared" si="187"/>
        <v>0</v>
      </c>
      <c r="O9765" s="594"/>
      <c r="P9765" s="484"/>
      <c r="Q9765" s="484"/>
    </row>
    <row r="9766" spans="1:17">
      <c r="A9766" s="466">
        <v>9749</v>
      </c>
      <c r="B9766" s="677"/>
      <c r="C9766" s="677"/>
      <c r="D9766" s="677"/>
      <c r="E9766" s="676"/>
      <c r="F9766" s="448"/>
      <c r="G9766" s="358"/>
      <c r="H9766" s="428"/>
      <c r="I9766" s="428"/>
      <c r="J9766" s="428"/>
      <c r="K9766" s="430"/>
      <c r="L9766" s="430"/>
      <c r="M9766" s="479"/>
      <c r="N9766" s="594">
        <f t="shared" si="187"/>
        <v>0</v>
      </c>
      <c r="O9766" s="594"/>
      <c r="P9766" s="484"/>
      <c r="Q9766" s="484"/>
    </row>
    <row r="9767" spans="1:17">
      <c r="A9767" s="466">
        <v>9750</v>
      </c>
      <c r="B9767" s="677"/>
      <c r="C9767" s="677"/>
      <c r="D9767" s="677"/>
      <c r="E9767" s="676"/>
      <c r="F9767" s="448"/>
      <c r="G9767" s="358"/>
      <c r="H9767" s="428"/>
      <c r="I9767" s="428"/>
      <c r="J9767" s="428"/>
      <c r="K9767" s="430"/>
      <c r="L9767" s="430"/>
      <c r="M9767" s="479"/>
      <c r="N9767" s="594">
        <f t="shared" si="187"/>
        <v>0</v>
      </c>
      <c r="O9767" s="594"/>
      <c r="P9767" s="484"/>
      <c r="Q9767" s="484"/>
    </row>
    <row r="9768" spans="1:17">
      <c r="A9768" s="466">
        <v>9751</v>
      </c>
      <c r="B9768" s="677"/>
      <c r="C9768" s="677"/>
      <c r="D9768" s="677"/>
      <c r="E9768" s="676"/>
      <c r="F9768" s="448"/>
      <c r="G9768" s="358"/>
      <c r="H9768" s="428"/>
      <c r="I9768" s="428"/>
      <c r="J9768" s="428"/>
      <c r="K9768" s="430"/>
      <c r="L9768" s="430"/>
      <c r="M9768" s="479"/>
      <c r="N9768" s="594">
        <f t="shared" si="187"/>
        <v>0</v>
      </c>
      <c r="O9768" s="594"/>
      <c r="P9768" s="484"/>
      <c r="Q9768" s="484"/>
    </row>
    <row r="9769" spans="1:17">
      <c r="A9769" s="466">
        <v>9752</v>
      </c>
      <c r="B9769" s="677"/>
      <c r="C9769" s="677"/>
      <c r="D9769" s="677"/>
      <c r="E9769" s="676"/>
      <c r="F9769" s="448"/>
      <c r="G9769" s="358"/>
      <c r="H9769" s="428"/>
      <c r="I9769" s="428"/>
      <c r="J9769" s="428"/>
      <c r="K9769" s="430"/>
      <c r="L9769" s="430"/>
      <c r="M9769" s="479"/>
      <c r="N9769" s="594">
        <f t="shared" si="187"/>
        <v>0</v>
      </c>
      <c r="O9769" s="594"/>
      <c r="P9769" s="484"/>
      <c r="Q9769" s="484"/>
    </row>
    <row r="9770" spans="1:17">
      <c r="A9770" s="466">
        <v>9753</v>
      </c>
      <c r="B9770" s="677"/>
      <c r="C9770" s="677"/>
      <c r="D9770" s="677"/>
      <c r="E9770" s="676"/>
      <c r="F9770" s="448"/>
      <c r="G9770" s="358"/>
      <c r="H9770" s="428"/>
      <c r="I9770" s="428"/>
      <c r="J9770" s="428"/>
      <c r="K9770" s="430"/>
      <c r="L9770" s="430"/>
      <c r="M9770" s="479"/>
      <c r="N9770" s="594">
        <f t="shared" si="187"/>
        <v>0</v>
      </c>
      <c r="O9770" s="594"/>
      <c r="P9770" s="484"/>
      <c r="Q9770" s="484"/>
    </row>
    <row r="9771" spans="1:17">
      <c r="A9771" s="466">
        <v>9754</v>
      </c>
      <c r="B9771" s="677"/>
      <c r="C9771" s="677"/>
      <c r="D9771" s="677"/>
      <c r="E9771" s="676"/>
      <c r="F9771" s="448"/>
      <c r="G9771" s="358"/>
      <c r="H9771" s="428"/>
      <c r="I9771" s="428"/>
      <c r="J9771" s="428"/>
      <c r="K9771" s="430"/>
      <c r="L9771" s="430"/>
      <c r="M9771" s="479"/>
      <c r="N9771" s="594">
        <f t="shared" si="187"/>
        <v>0</v>
      </c>
      <c r="O9771" s="594"/>
      <c r="P9771" s="484"/>
      <c r="Q9771" s="484"/>
    </row>
    <row r="9772" spans="1:17">
      <c r="A9772" s="466">
        <v>9755</v>
      </c>
      <c r="B9772" s="677"/>
      <c r="C9772" s="677"/>
      <c r="D9772" s="677"/>
      <c r="E9772" s="676"/>
      <c r="F9772" s="448"/>
      <c r="G9772" s="358"/>
      <c r="H9772" s="428"/>
      <c r="I9772" s="428"/>
      <c r="J9772" s="428"/>
      <c r="K9772" s="430"/>
      <c r="L9772" s="430"/>
      <c r="M9772" s="479"/>
      <c r="N9772" s="594">
        <f t="shared" si="187"/>
        <v>0</v>
      </c>
      <c r="O9772" s="594"/>
      <c r="P9772" s="484"/>
      <c r="Q9772" s="484"/>
    </row>
    <row r="9773" spans="1:17">
      <c r="A9773" s="466">
        <v>9756</v>
      </c>
      <c r="B9773" s="677"/>
      <c r="C9773" s="677"/>
      <c r="D9773" s="677"/>
      <c r="E9773" s="676"/>
      <c r="F9773" s="448"/>
      <c r="G9773" s="358"/>
      <c r="H9773" s="428"/>
      <c r="I9773" s="428"/>
      <c r="J9773" s="428"/>
      <c r="K9773" s="430"/>
      <c r="L9773" s="430"/>
      <c r="M9773" s="479"/>
      <c r="N9773" s="594">
        <f t="shared" si="187"/>
        <v>0</v>
      </c>
      <c r="O9773" s="594"/>
      <c r="P9773" s="484"/>
      <c r="Q9773" s="484"/>
    </row>
    <row r="9774" spans="1:17">
      <c r="A9774" s="466">
        <v>9757</v>
      </c>
      <c r="B9774" s="677"/>
      <c r="C9774" s="677"/>
      <c r="D9774" s="677"/>
      <c r="E9774" s="676"/>
      <c r="F9774" s="448"/>
      <c r="G9774" s="358"/>
      <c r="H9774" s="428"/>
      <c r="I9774" s="428"/>
      <c r="J9774" s="428"/>
      <c r="K9774" s="430"/>
      <c r="L9774" s="430"/>
      <c r="M9774" s="479"/>
      <c r="N9774" s="594">
        <f t="shared" si="187"/>
        <v>0</v>
      </c>
      <c r="O9774" s="594"/>
      <c r="P9774" s="484"/>
      <c r="Q9774" s="484"/>
    </row>
    <row r="9775" spans="1:17">
      <c r="A9775" s="466">
        <v>9758</v>
      </c>
      <c r="B9775" s="677"/>
      <c r="C9775" s="677"/>
      <c r="D9775" s="677"/>
      <c r="E9775" s="676"/>
      <c r="F9775" s="448"/>
      <c r="G9775" s="358"/>
      <c r="H9775" s="428"/>
      <c r="I9775" s="428"/>
      <c r="J9775" s="428"/>
      <c r="K9775" s="430"/>
      <c r="L9775" s="430"/>
      <c r="M9775" s="479"/>
      <c r="N9775" s="594">
        <f t="shared" si="187"/>
        <v>0</v>
      </c>
      <c r="O9775" s="594"/>
      <c r="P9775" s="484"/>
      <c r="Q9775" s="484"/>
    </row>
    <row r="9776" spans="1:17">
      <c r="A9776" s="466">
        <v>9759</v>
      </c>
      <c r="B9776" s="677"/>
      <c r="C9776" s="677"/>
      <c r="D9776" s="677"/>
      <c r="E9776" s="676"/>
      <c r="F9776" s="448"/>
      <c r="G9776" s="358"/>
      <c r="H9776" s="428"/>
      <c r="I9776" s="428"/>
      <c r="J9776" s="428"/>
      <c r="K9776" s="430"/>
      <c r="L9776" s="430"/>
      <c r="M9776" s="479"/>
      <c r="N9776" s="594">
        <f t="shared" si="187"/>
        <v>0</v>
      </c>
      <c r="O9776" s="594"/>
      <c r="P9776" s="484"/>
      <c r="Q9776" s="484"/>
    </row>
    <row r="9777" spans="1:17">
      <c r="A9777" s="466">
        <v>9760</v>
      </c>
      <c r="B9777" s="677"/>
      <c r="C9777" s="677"/>
      <c r="D9777" s="677"/>
      <c r="E9777" s="676"/>
      <c r="F9777" s="448"/>
      <c r="G9777" s="358"/>
      <c r="H9777" s="428"/>
      <c r="I9777" s="428"/>
      <c r="J9777" s="428"/>
      <c r="K9777" s="430"/>
      <c r="L9777" s="430"/>
      <c r="M9777" s="479"/>
      <c r="N9777" s="594">
        <f t="shared" si="187"/>
        <v>0</v>
      </c>
      <c r="O9777" s="594"/>
      <c r="P9777" s="484"/>
      <c r="Q9777" s="484"/>
    </row>
    <row r="9778" spans="1:17">
      <c r="A9778" s="466">
        <v>9761</v>
      </c>
      <c r="B9778" s="677"/>
      <c r="C9778" s="677"/>
      <c r="D9778" s="677"/>
      <c r="E9778" s="676"/>
      <c r="F9778" s="448"/>
      <c r="G9778" s="358"/>
      <c r="H9778" s="428"/>
      <c r="I9778" s="428"/>
      <c r="J9778" s="428"/>
      <c r="K9778" s="430"/>
      <c r="L9778" s="430"/>
      <c r="M9778" s="479"/>
      <c r="N9778" s="594">
        <f t="shared" si="187"/>
        <v>0</v>
      </c>
      <c r="O9778" s="594"/>
      <c r="P9778" s="484"/>
      <c r="Q9778" s="484"/>
    </row>
    <row r="9779" spans="1:17">
      <c r="A9779" s="466">
        <v>9762</v>
      </c>
      <c r="B9779" s="677"/>
      <c r="C9779" s="677"/>
      <c r="D9779" s="677"/>
      <c r="E9779" s="676"/>
      <c r="F9779" s="448"/>
      <c r="G9779" s="358"/>
      <c r="H9779" s="428"/>
      <c r="I9779" s="428"/>
      <c r="J9779" s="428"/>
      <c r="K9779" s="430"/>
      <c r="L9779" s="430"/>
      <c r="M9779" s="479"/>
      <c r="N9779" s="594">
        <f t="shared" si="187"/>
        <v>0</v>
      </c>
      <c r="O9779" s="594"/>
      <c r="P9779" s="484"/>
      <c r="Q9779" s="484"/>
    </row>
    <row r="9780" spans="1:17">
      <c r="A9780" s="466">
        <v>9763</v>
      </c>
      <c r="B9780" s="677"/>
      <c r="C9780" s="677"/>
      <c r="D9780" s="677"/>
      <c r="E9780" s="676"/>
      <c r="F9780" s="448"/>
      <c r="G9780" s="358"/>
      <c r="H9780" s="428"/>
      <c r="I9780" s="428"/>
      <c r="J9780" s="428"/>
      <c r="K9780" s="430"/>
      <c r="L9780" s="430"/>
      <c r="M9780" s="479"/>
      <c r="N9780" s="594">
        <f t="shared" si="187"/>
        <v>0</v>
      </c>
      <c r="O9780" s="594"/>
      <c r="P9780" s="484"/>
      <c r="Q9780" s="484"/>
    </row>
    <row r="9781" spans="1:17">
      <c r="A9781" s="466">
        <v>9764</v>
      </c>
      <c r="B9781" s="677"/>
      <c r="C9781" s="677"/>
      <c r="D9781" s="677"/>
      <c r="E9781" s="676"/>
      <c r="F9781" s="448"/>
      <c r="G9781" s="358"/>
      <c r="H9781" s="428"/>
      <c r="I9781" s="428"/>
      <c r="J9781" s="428"/>
      <c r="K9781" s="430"/>
      <c r="L9781" s="430"/>
      <c r="M9781" s="479"/>
      <c r="N9781" s="594">
        <f t="shared" si="187"/>
        <v>0</v>
      </c>
      <c r="O9781" s="594"/>
      <c r="P9781" s="484"/>
      <c r="Q9781" s="484"/>
    </row>
    <row r="9782" spans="1:17">
      <c r="A9782" s="466">
        <v>9765</v>
      </c>
      <c r="B9782" s="677"/>
      <c r="C9782" s="677"/>
      <c r="D9782" s="677"/>
      <c r="E9782" s="676"/>
      <c r="F9782" s="448"/>
      <c r="G9782" s="358"/>
      <c r="H9782" s="428"/>
      <c r="I9782" s="428"/>
      <c r="J9782" s="428"/>
      <c r="K9782" s="430"/>
      <c r="L9782" s="430"/>
      <c r="M9782" s="479"/>
      <c r="N9782" s="594">
        <f t="shared" si="187"/>
        <v>0</v>
      </c>
      <c r="O9782" s="594"/>
      <c r="P9782" s="484"/>
      <c r="Q9782" s="484"/>
    </row>
    <row r="9783" spans="1:17">
      <c r="A9783" s="466">
        <v>9766</v>
      </c>
      <c r="B9783" s="677"/>
      <c r="C9783" s="677"/>
      <c r="D9783" s="677"/>
      <c r="E9783" s="676"/>
      <c r="F9783" s="448"/>
      <c r="G9783" s="358"/>
      <c r="H9783" s="428"/>
      <c r="I9783" s="428"/>
      <c r="J9783" s="428"/>
      <c r="K9783" s="430"/>
      <c r="L9783" s="430"/>
      <c r="M9783" s="479"/>
      <c r="N9783" s="594">
        <f t="shared" si="187"/>
        <v>0</v>
      </c>
      <c r="O9783" s="594"/>
      <c r="P9783" s="484"/>
      <c r="Q9783" s="484"/>
    </row>
    <row r="9784" spans="1:17">
      <c r="A9784" s="466">
        <v>9767</v>
      </c>
      <c r="B9784" s="677"/>
      <c r="C9784" s="677"/>
      <c r="D9784" s="677"/>
      <c r="E9784" s="676"/>
      <c r="F9784" s="448"/>
      <c r="G9784" s="358"/>
      <c r="H9784" s="428"/>
      <c r="I9784" s="428"/>
      <c r="J9784" s="428"/>
      <c r="K9784" s="430"/>
      <c r="L9784" s="430"/>
      <c r="M9784" s="479"/>
      <c r="N9784" s="594">
        <f t="shared" si="187"/>
        <v>0</v>
      </c>
      <c r="O9784" s="594"/>
      <c r="P9784" s="484"/>
      <c r="Q9784" s="484"/>
    </row>
    <row r="9785" spans="1:17">
      <c r="A9785" s="466">
        <v>9768</v>
      </c>
      <c r="B9785" s="677"/>
      <c r="C9785" s="677"/>
      <c r="D9785" s="677"/>
      <c r="E9785" s="676"/>
      <c r="F9785" s="448"/>
      <c r="G9785" s="358"/>
      <c r="H9785" s="428"/>
      <c r="I9785" s="428"/>
      <c r="J9785" s="428"/>
      <c r="K9785" s="430"/>
      <c r="L9785" s="430"/>
      <c r="M9785" s="479"/>
      <c r="N9785" s="594">
        <f t="shared" si="187"/>
        <v>0</v>
      </c>
      <c r="O9785" s="594"/>
      <c r="P9785" s="484"/>
      <c r="Q9785" s="484"/>
    </row>
    <row r="9786" spans="1:17">
      <c r="A9786" s="466">
        <v>9769</v>
      </c>
      <c r="B9786" s="677"/>
      <c r="C9786" s="677"/>
      <c r="D9786" s="677"/>
      <c r="E9786" s="676"/>
      <c r="F9786" s="448"/>
      <c r="G9786" s="358"/>
      <c r="H9786" s="428"/>
      <c r="I9786" s="428"/>
      <c r="J9786" s="428"/>
      <c r="K9786" s="430"/>
      <c r="L9786" s="430"/>
      <c r="M9786" s="479"/>
      <c r="N9786" s="594">
        <f t="shared" si="187"/>
        <v>0</v>
      </c>
      <c r="O9786" s="594"/>
      <c r="P9786" s="484"/>
      <c r="Q9786" s="484"/>
    </row>
    <row r="9787" spans="1:17">
      <c r="A9787" s="466">
        <v>9770</v>
      </c>
      <c r="B9787" s="677"/>
      <c r="C9787" s="677"/>
      <c r="D9787" s="677"/>
      <c r="E9787" s="676"/>
      <c r="F9787" s="448"/>
      <c r="G9787" s="358"/>
      <c r="H9787" s="428"/>
      <c r="I9787" s="428"/>
      <c r="J9787" s="428"/>
      <c r="K9787" s="430"/>
      <c r="L9787" s="430"/>
      <c r="M9787" s="479"/>
      <c r="N9787" s="594">
        <f t="shared" si="187"/>
        <v>0</v>
      </c>
      <c r="O9787" s="594"/>
      <c r="P9787" s="484"/>
      <c r="Q9787" s="484"/>
    </row>
    <row r="9788" spans="1:17">
      <c r="A9788" s="466">
        <v>9771</v>
      </c>
      <c r="B9788" s="677"/>
      <c r="C9788" s="677"/>
      <c r="D9788" s="677"/>
      <c r="E9788" s="676"/>
      <c r="F9788" s="448"/>
      <c r="G9788" s="358"/>
      <c r="H9788" s="428"/>
      <c r="I9788" s="428"/>
      <c r="J9788" s="428"/>
      <c r="K9788" s="430"/>
      <c r="L9788" s="430"/>
      <c r="M9788" s="479"/>
      <c r="N9788" s="594">
        <f t="shared" si="187"/>
        <v>0</v>
      </c>
      <c r="O9788" s="594"/>
      <c r="P9788" s="484"/>
      <c r="Q9788" s="484"/>
    </row>
    <row r="9789" spans="1:17">
      <c r="A9789" s="466">
        <v>9772</v>
      </c>
      <c r="B9789" s="677"/>
      <c r="C9789" s="677"/>
      <c r="D9789" s="677"/>
      <c r="E9789" s="676"/>
      <c r="F9789" s="448"/>
      <c r="G9789" s="358"/>
      <c r="H9789" s="428"/>
      <c r="I9789" s="428"/>
      <c r="J9789" s="428"/>
      <c r="K9789" s="430"/>
      <c r="L9789" s="430"/>
      <c r="M9789" s="479"/>
      <c r="N9789" s="594">
        <f t="shared" si="187"/>
        <v>0</v>
      </c>
      <c r="O9789" s="594"/>
      <c r="P9789" s="484"/>
      <c r="Q9789" s="484"/>
    </row>
    <row r="9790" spans="1:17">
      <c r="A9790" s="466">
        <v>9773</v>
      </c>
      <c r="B9790" s="677"/>
      <c r="C9790" s="677"/>
      <c r="D9790" s="677"/>
      <c r="E9790" s="676"/>
      <c r="F9790" s="448"/>
      <c r="G9790" s="358"/>
      <c r="H9790" s="428"/>
      <c r="I9790" s="428"/>
      <c r="J9790" s="428"/>
      <c r="K9790" s="430"/>
      <c r="L9790" s="430"/>
      <c r="M9790" s="479"/>
      <c r="N9790" s="594">
        <f t="shared" si="187"/>
        <v>0</v>
      </c>
      <c r="O9790" s="594"/>
      <c r="P9790" s="484"/>
      <c r="Q9790" s="484"/>
    </row>
    <row r="9791" spans="1:17">
      <c r="A9791" s="466">
        <v>9774</v>
      </c>
      <c r="B9791" s="677"/>
      <c r="C9791" s="677"/>
      <c r="D9791" s="677"/>
      <c r="E9791" s="676"/>
      <c r="F9791" s="448"/>
      <c r="G9791" s="358"/>
      <c r="H9791" s="428"/>
      <c r="I9791" s="428"/>
      <c r="J9791" s="428"/>
      <c r="K9791" s="430"/>
      <c r="L9791" s="430"/>
      <c r="M9791" s="479"/>
      <c r="N9791" s="594">
        <f t="shared" si="187"/>
        <v>0</v>
      </c>
      <c r="O9791" s="594"/>
      <c r="P9791" s="484"/>
      <c r="Q9791" s="484"/>
    </row>
    <row r="9792" spans="1:17">
      <c r="A9792" s="466">
        <v>9775</v>
      </c>
      <c r="B9792" s="677"/>
      <c r="C9792" s="677"/>
      <c r="D9792" s="677"/>
      <c r="E9792" s="676"/>
      <c r="F9792" s="448"/>
      <c r="G9792" s="358"/>
      <c r="H9792" s="428"/>
      <c r="I9792" s="428"/>
      <c r="J9792" s="428"/>
      <c r="K9792" s="430"/>
      <c r="L9792" s="430"/>
      <c r="M9792" s="479"/>
      <c r="N9792" s="594">
        <f t="shared" si="187"/>
        <v>0</v>
      </c>
      <c r="O9792" s="594"/>
      <c r="P9792" s="484"/>
      <c r="Q9792" s="484"/>
    </row>
    <row r="9793" spans="1:17">
      <c r="A9793" s="466">
        <v>9776</v>
      </c>
      <c r="B9793" s="677"/>
      <c r="C9793" s="677"/>
      <c r="D9793" s="677"/>
      <c r="E9793" s="676"/>
      <c r="F9793" s="448"/>
      <c r="G9793" s="358"/>
      <c r="H9793" s="428"/>
      <c r="I9793" s="428"/>
      <c r="J9793" s="428"/>
      <c r="K9793" s="430"/>
      <c r="L9793" s="430"/>
      <c r="M9793" s="479"/>
      <c r="N9793" s="594">
        <f t="shared" si="187"/>
        <v>0</v>
      </c>
      <c r="O9793" s="594"/>
      <c r="P9793" s="484"/>
      <c r="Q9793" s="484"/>
    </row>
    <row r="9794" spans="1:17">
      <c r="A9794" s="466">
        <v>9777</v>
      </c>
      <c r="B9794" s="677"/>
      <c r="C9794" s="677"/>
      <c r="D9794" s="677"/>
      <c r="E9794" s="676"/>
      <c r="F9794" s="448"/>
      <c r="G9794" s="358"/>
      <c r="H9794" s="428"/>
      <c r="I9794" s="428"/>
      <c r="J9794" s="428"/>
      <c r="K9794" s="430"/>
      <c r="L9794" s="430"/>
      <c r="M9794" s="479"/>
      <c r="N9794" s="594">
        <f t="shared" si="187"/>
        <v>0</v>
      </c>
      <c r="O9794" s="594"/>
      <c r="P9794" s="484"/>
      <c r="Q9794" s="484"/>
    </row>
    <row r="9795" spans="1:17">
      <c r="A9795" s="466">
        <v>9778</v>
      </c>
      <c r="B9795" s="677"/>
      <c r="C9795" s="677"/>
      <c r="D9795" s="677"/>
      <c r="E9795" s="676"/>
      <c r="F9795" s="448"/>
      <c r="G9795" s="358"/>
      <c r="H9795" s="428"/>
      <c r="I9795" s="428"/>
      <c r="J9795" s="428"/>
      <c r="K9795" s="430"/>
      <c r="L9795" s="430"/>
      <c r="M9795" s="479"/>
      <c r="N9795" s="594">
        <f t="shared" si="187"/>
        <v>0</v>
      </c>
      <c r="O9795" s="594"/>
      <c r="P9795" s="484"/>
      <c r="Q9795" s="484"/>
    </row>
    <row r="9796" spans="1:17">
      <c r="A9796" s="466">
        <v>9779</v>
      </c>
      <c r="B9796" s="677"/>
      <c r="C9796" s="677"/>
      <c r="D9796" s="677"/>
      <c r="E9796" s="676"/>
      <c r="F9796" s="448"/>
      <c r="G9796" s="358"/>
      <c r="H9796" s="428"/>
      <c r="I9796" s="428"/>
      <c r="J9796" s="428"/>
      <c r="K9796" s="430"/>
      <c r="L9796" s="430"/>
      <c r="M9796" s="479"/>
      <c r="N9796" s="594">
        <f t="shared" si="187"/>
        <v>0</v>
      </c>
      <c r="O9796" s="594"/>
      <c r="P9796" s="484"/>
      <c r="Q9796" s="484"/>
    </row>
    <row r="9797" spans="1:17">
      <c r="A9797" s="466">
        <v>9780</v>
      </c>
      <c r="B9797" s="677"/>
      <c r="C9797" s="677"/>
      <c r="D9797" s="677"/>
      <c r="E9797" s="676"/>
      <c r="F9797" s="448"/>
      <c r="G9797" s="358"/>
      <c r="H9797" s="428"/>
      <c r="I9797" s="428"/>
      <c r="J9797" s="428"/>
      <c r="K9797" s="430"/>
      <c r="L9797" s="430"/>
      <c r="M9797" s="479"/>
      <c r="N9797" s="594">
        <f t="shared" si="187"/>
        <v>0</v>
      </c>
      <c r="O9797" s="594"/>
      <c r="P9797" s="484"/>
      <c r="Q9797" s="484"/>
    </row>
    <row r="9798" spans="1:17">
      <c r="A9798" s="466">
        <v>9781</v>
      </c>
      <c r="B9798" s="677"/>
      <c r="C9798" s="677"/>
      <c r="D9798" s="677"/>
      <c r="E9798" s="676"/>
      <c r="F9798" s="448"/>
      <c r="G9798" s="358"/>
      <c r="H9798" s="428"/>
      <c r="I9798" s="428"/>
      <c r="J9798" s="428"/>
      <c r="K9798" s="430"/>
      <c r="L9798" s="430"/>
      <c r="M9798" s="479"/>
      <c r="N9798" s="594">
        <f t="shared" si="187"/>
        <v>0</v>
      </c>
      <c r="O9798" s="594"/>
      <c r="P9798" s="484"/>
      <c r="Q9798" s="484"/>
    </row>
    <row r="9799" spans="1:17">
      <c r="A9799" s="466">
        <v>9782</v>
      </c>
      <c r="B9799" s="677"/>
      <c r="C9799" s="677"/>
      <c r="D9799" s="677"/>
      <c r="E9799" s="676"/>
      <c r="F9799" s="448"/>
      <c r="G9799" s="358"/>
      <c r="H9799" s="428"/>
      <c r="I9799" s="428"/>
      <c r="J9799" s="428"/>
      <c r="K9799" s="430"/>
      <c r="L9799" s="430"/>
      <c r="M9799" s="479"/>
      <c r="N9799" s="594">
        <f t="shared" si="187"/>
        <v>0</v>
      </c>
      <c r="O9799" s="594"/>
      <c r="P9799" s="484"/>
      <c r="Q9799" s="484"/>
    </row>
    <row r="9800" spans="1:17">
      <c r="A9800" s="466">
        <v>9783</v>
      </c>
      <c r="B9800" s="677"/>
      <c r="C9800" s="677"/>
      <c r="D9800" s="677"/>
      <c r="E9800" s="676"/>
      <c r="F9800" s="448"/>
      <c r="G9800" s="358"/>
      <c r="H9800" s="428"/>
      <c r="I9800" s="428"/>
      <c r="J9800" s="428"/>
      <c r="K9800" s="430"/>
      <c r="L9800" s="430"/>
      <c r="M9800" s="479"/>
      <c r="N9800" s="594">
        <f t="shared" si="187"/>
        <v>0</v>
      </c>
      <c r="O9800" s="594"/>
      <c r="P9800" s="484"/>
      <c r="Q9800" s="484"/>
    </row>
    <row r="9801" spans="1:17">
      <c r="A9801" s="466">
        <v>9784</v>
      </c>
      <c r="B9801" s="677"/>
      <c r="C9801" s="677"/>
      <c r="D9801" s="677"/>
      <c r="E9801" s="676"/>
      <c r="F9801" s="448"/>
      <c r="G9801" s="358"/>
      <c r="H9801" s="428"/>
      <c r="I9801" s="428"/>
      <c r="J9801" s="428"/>
      <c r="K9801" s="430"/>
      <c r="L9801" s="430"/>
      <c r="M9801" s="479"/>
      <c r="N9801" s="594">
        <f t="shared" si="187"/>
        <v>0</v>
      </c>
      <c r="O9801" s="594"/>
      <c r="P9801" s="484"/>
      <c r="Q9801" s="484"/>
    </row>
    <row r="9802" spans="1:17">
      <c r="A9802" s="466">
        <v>9785</v>
      </c>
      <c r="B9802" s="677"/>
      <c r="C9802" s="677"/>
      <c r="D9802" s="677"/>
      <c r="E9802" s="676"/>
      <c r="F9802" s="448"/>
      <c r="G9802" s="358"/>
      <c r="H9802" s="428"/>
      <c r="I9802" s="428"/>
      <c r="J9802" s="428"/>
      <c r="K9802" s="430"/>
      <c r="L9802" s="430"/>
      <c r="M9802" s="479"/>
      <c r="N9802" s="594">
        <f t="shared" si="187"/>
        <v>0</v>
      </c>
      <c r="O9802" s="594"/>
      <c r="P9802" s="484"/>
      <c r="Q9802" s="484"/>
    </row>
    <row r="9803" spans="1:17">
      <c r="A9803" s="466">
        <v>9786</v>
      </c>
      <c r="B9803" s="677"/>
      <c r="C9803" s="677"/>
      <c r="D9803" s="677"/>
      <c r="E9803" s="676"/>
      <c r="F9803" s="448"/>
      <c r="G9803" s="358"/>
      <c r="H9803" s="428"/>
      <c r="I9803" s="428"/>
      <c r="J9803" s="428"/>
      <c r="K9803" s="430"/>
      <c r="L9803" s="430"/>
      <c r="M9803" s="479"/>
      <c r="N9803" s="594">
        <f t="shared" si="187"/>
        <v>0</v>
      </c>
      <c r="O9803" s="594"/>
      <c r="P9803" s="484"/>
      <c r="Q9803" s="484"/>
    </row>
    <row r="9804" spans="1:17">
      <c r="A9804" s="466">
        <v>9787</v>
      </c>
      <c r="B9804" s="677"/>
      <c r="C9804" s="677"/>
      <c r="D9804" s="677"/>
      <c r="E9804" s="676"/>
      <c r="F9804" s="448"/>
      <c r="G9804" s="358"/>
      <c r="H9804" s="428"/>
      <c r="I9804" s="428"/>
      <c r="J9804" s="428"/>
      <c r="K9804" s="430"/>
      <c r="L9804" s="430"/>
      <c r="M9804" s="479"/>
      <c r="N9804" s="594">
        <f t="shared" si="187"/>
        <v>0</v>
      </c>
      <c r="O9804" s="594"/>
      <c r="P9804" s="484"/>
      <c r="Q9804" s="484"/>
    </row>
    <row r="9805" spans="1:17">
      <c r="A9805" s="466">
        <v>9788</v>
      </c>
      <c r="B9805" s="677"/>
      <c r="C9805" s="677"/>
      <c r="D9805" s="677"/>
      <c r="E9805" s="676"/>
      <c r="F9805" s="448"/>
      <c r="G9805" s="358"/>
      <c r="H9805" s="428"/>
      <c r="I9805" s="428"/>
      <c r="J9805" s="428"/>
      <c r="K9805" s="430"/>
      <c r="L9805" s="430"/>
      <c r="M9805" s="479"/>
      <c r="N9805" s="594">
        <f t="shared" si="187"/>
        <v>0</v>
      </c>
      <c r="O9805" s="594"/>
      <c r="P9805" s="484"/>
      <c r="Q9805" s="484"/>
    </row>
    <row r="9806" spans="1:17">
      <c r="A9806" s="466">
        <v>9789</v>
      </c>
      <c r="B9806" s="677"/>
      <c r="C9806" s="677"/>
      <c r="D9806" s="677"/>
      <c r="E9806" s="676"/>
      <c r="F9806" s="448"/>
      <c r="G9806" s="358"/>
      <c r="H9806" s="428"/>
      <c r="I9806" s="428"/>
      <c r="J9806" s="428"/>
      <c r="K9806" s="430"/>
      <c r="L9806" s="430"/>
      <c r="M9806" s="479"/>
      <c r="N9806" s="594">
        <f t="shared" si="187"/>
        <v>0</v>
      </c>
      <c r="O9806" s="594"/>
      <c r="P9806" s="484"/>
      <c r="Q9806" s="484"/>
    </row>
    <row r="9807" spans="1:17">
      <c r="A9807" s="466">
        <v>9790</v>
      </c>
      <c r="B9807" s="677"/>
      <c r="C9807" s="677"/>
      <c r="D9807" s="677"/>
      <c r="E9807" s="676"/>
      <c r="F9807" s="448"/>
      <c r="G9807" s="358"/>
      <c r="H9807" s="428"/>
      <c r="I9807" s="428"/>
      <c r="J9807" s="428"/>
      <c r="K9807" s="430"/>
      <c r="L9807" s="430"/>
      <c r="M9807" s="479"/>
      <c r="N9807" s="594">
        <f t="shared" si="187"/>
        <v>0</v>
      </c>
      <c r="O9807" s="594"/>
      <c r="P9807" s="484"/>
      <c r="Q9807" s="484"/>
    </row>
    <row r="9808" spans="1:17">
      <c r="A9808" s="466">
        <v>9791</v>
      </c>
      <c r="B9808" s="677"/>
      <c r="C9808" s="677"/>
      <c r="D9808" s="677"/>
      <c r="E9808" s="676"/>
      <c r="F9808" s="448"/>
      <c r="G9808" s="358"/>
      <c r="H9808" s="428"/>
      <c r="I9808" s="428"/>
      <c r="J9808" s="428"/>
      <c r="K9808" s="430"/>
      <c r="L9808" s="430"/>
      <c r="M9808" s="479"/>
      <c r="N9808" s="594">
        <f t="shared" si="187"/>
        <v>0</v>
      </c>
      <c r="O9808" s="594"/>
      <c r="P9808" s="484"/>
      <c r="Q9808" s="484"/>
    </row>
    <row r="9809" spans="1:17">
      <c r="A9809" s="466">
        <v>9792</v>
      </c>
      <c r="B9809" s="677"/>
      <c r="C9809" s="677"/>
      <c r="D9809" s="677"/>
      <c r="E9809" s="676"/>
      <c r="F9809" s="448"/>
      <c r="G9809" s="358"/>
      <c r="H9809" s="428"/>
      <c r="I9809" s="428"/>
      <c r="J9809" s="428"/>
      <c r="K9809" s="430"/>
      <c r="L9809" s="430"/>
      <c r="M9809" s="479"/>
      <c r="N9809" s="594">
        <f t="shared" si="187"/>
        <v>0</v>
      </c>
      <c r="O9809" s="594"/>
      <c r="P9809" s="484"/>
      <c r="Q9809" s="484"/>
    </row>
    <row r="9810" spans="1:17">
      <c r="A9810" s="466">
        <v>9793</v>
      </c>
      <c r="B9810" s="677"/>
      <c r="C9810" s="677"/>
      <c r="D9810" s="677"/>
      <c r="E9810" s="676"/>
      <c r="F9810" s="448"/>
      <c r="G9810" s="358"/>
      <c r="H9810" s="428"/>
      <c r="I9810" s="428"/>
      <c r="J9810" s="428"/>
      <c r="K9810" s="430"/>
      <c r="L9810" s="430"/>
      <c r="M9810" s="479"/>
      <c r="N9810" s="594">
        <f t="shared" si="187"/>
        <v>0</v>
      </c>
      <c r="O9810" s="594"/>
      <c r="P9810" s="484"/>
      <c r="Q9810" s="484"/>
    </row>
    <row r="9811" spans="1:17">
      <c r="A9811" s="466">
        <v>9794</v>
      </c>
      <c r="B9811" s="677"/>
      <c r="C9811" s="677"/>
      <c r="D9811" s="677"/>
      <c r="E9811" s="676"/>
      <c r="F9811" s="448"/>
      <c r="G9811" s="358"/>
      <c r="H9811" s="428"/>
      <c r="I9811" s="428"/>
      <c r="J9811" s="428"/>
      <c r="K9811" s="430"/>
      <c r="L9811" s="430"/>
      <c r="M9811" s="479"/>
      <c r="N9811" s="594">
        <f t="shared" ref="N9811:N9874" si="188">+IF((O9810-I9810)&gt;$O$8,1,0)*IF(I9810&gt;$O$9,1,0)*IF(O9810&gt;($O$11-$O$10),1,0)</f>
        <v>0</v>
      </c>
      <c r="O9811" s="594"/>
      <c r="P9811" s="484"/>
      <c r="Q9811" s="484"/>
    </row>
    <row r="9812" spans="1:17">
      <c r="A9812" s="466">
        <v>9795</v>
      </c>
      <c r="B9812" s="677"/>
      <c r="C9812" s="677"/>
      <c r="D9812" s="677"/>
      <c r="E9812" s="676"/>
      <c r="F9812" s="448"/>
      <c r="G9812" s="358"/>
      <c r="H9812" s="428"/>
      <c r="I9812" s="428"/>
      <c r="J9812" s="428"/>
      <c r="K9812" s="430"/>
      <c r="L9812" s="430"/>
      <c r="M9812" s="479"/>
      <c r="N9812" s="594">
        <f t="shared" si="188"/>
        <v>0</v>
      </c>
      <c r="O9812" s="594"/>
      <c r="P9812" s="484"/>
      <c r="Q9812" s="484"/>
    </row>
    <row r="9813" spans="1:17">
      <c r="A9813" s="466">
        <v>9796</v>
      </c>
      <c r="B9813" s="677"/>
      <c r="C9813" s="677"/>
      <c r="D9813" s="677"/>
      <c r="E9813" s="676"/>
      <c r="F9813" s="448"/>
      <c r="G9813" s="358"/>
      <c r="H9813" s="428"/>
      <c r="I9813" s="428"/>
      <c r="J9813" s="428"/>
      <c r="K9813" s="430"/>
      <c r="L9813" s="430"/>
      <c r="M9813" s="479"/>
      <c r="N9813" s="594">
        <f t="shared" si="188"/>
        <v>0</v>
      </c>
      <c r="O9813" s="594"/>
      <c r="P9813" s="484"/>
      <c r="Q9813" s="484"/>
    </row>
    <row r="9814" spans="1:17">
      <c r="A9814" s="466">
        <v>9797</v>
      </c>
      <c r="B9814" s="677"/>
      <c r="C9814" s="677"/>
      <c r="D9814" s="677"/>
      <c r="E9814" s="676"/>
      <c r="F9814" s="448"/>
      <c r="G9814" s="358"/>
      <c r="H9814" s="428"/>
      <c r="I9814" s="428"/>
      <c r="J9814" s="428"/>
      <c r="K9814" s="430"/>
      <c r="L9814" s="430"/>
      <c r="M9814" s="479"/>
      <c r="N9814" s="594">
        <f t="shared" si="188"/>
        <v>0</v>
      </c>
      <c r="O9814" s="594"/>
      <c r="P9814" s="484"/>
      <c r="Q9814" s="484"/>
    </row>
    <row r="9815" spans="1:17">
      <c r="A9815" s="466">
        <v>9798</v>
      </c>
      <c r="B9815" s="677"/>
      <c r="C9815" s="677"/>
      <c r="D9815" s="677"/>
      <c r="E9815" s="676"/>
      <c r="F9815" s="448"/>
      <c r="G9815" s="358"/>
      <c r="H9815" s="428"/>
      <c r="I9815" s="428"/>
      <c r="J9815" s="428"/>
      <c r="K9815" s="430"/>
      <c r="L9815" s="430"/>
      <c r="M9815" s="479"/>
      <c r="N9815" s="594">
        <f t="shared" si="188"/>
        <v>0</v>
      </c>
      <c r="O9815" s="594"/>
      <c r="P9815" s="484"/>
      <c r="Q9815" s="484"/>
    </row>
    <row r="9816" spans="1:17">
      <c r="A9816" s="466">
        <v>9799</v>
      </c>
      <c r="B9816" s="677"/>
      <c r="C9816" s="677"/>
      <c r="D9816" s="677"/>
      <c r="E9816" s="676"/>
      <c r="F9816" s="448"/>
      <c r="G9816" s="358"/>
      <c r="H9816" s="428"/>
      <c r="I9816" s="428"/>
      <c r="J9816" s="428"/>
      <c r="K9816" s="430"/>
      <c r="L9816" s="430"/>
      <c r="M9816" s="479"/>
      <c r="N9816" s="594">
        <f t="shared" si="188"/>
        <v>0</v>
      </c>
      <c r="O9816" s="594"/>
      <c r="P9816" s="484"/>
      <c r="Q9816" s="484"/>
    </row>
    <row r="9817" spans="1:17">
      <c r="A9817" s="466">
        <v>9800</v>
      </c>
      <c r="B9817" s="677"/>
      <c r="C9817" s="677"/>
      <c r="D9817" s="677"/>
      <c r="E9817" s="676"/>
      <c r="F9817" s="448"/>
      <c r="G9817" s="358"/>
      <c r="H9817" s="428"/>
      <c r="I9817" s="428"/>
      <c r="J9817" s="428"/>
      <c r="K9817" s="430"/>
      <c r="L9817" s="430"/>
      <c r="M9817" s="479"/>
      <c r="N9817" s="594">
        <f t="shared" si="188"/>
        <v>0</v>
      </c>
      <c r="O9817" s="594"/>
      <c r="P9817" s="484"/>
      <c r="Q9817" s="484"/>
    </row>
    <row r="9818" spans="1:17">
      <c r="A9818" s="466">
        <v>9801</v>
      </c>
      <c r="B9818" s="677"/>
      <c r="C9818" s="677"/>
      <c r="D9818" s="677"/>
      <c r="E9818" s="676"/>
      <c r="F9818" s="448"/>
      <c r="G9818" s="358"/>
      <c r="H9818" s="428"/>
      <c r="I9818" s="428"/>
      <c r="J9818" s="428"/>
      <c r="K9818" s="430"/>
      <c r="L9818" s="430"/>
      <c r="M9818" s="479"/>
      <c r="N9818" s="594">
        <f t="shared" si="188"/>
        <v>0</v>
      </c>
      <c r="O9818" s="594"/>
      <c r="P9818" s="484"/>
      <c r="Q9818" s="484"/>
    </row>
    <row r="9819" spans="1:17">
      <c r="A9819" s="466">
        <v>9802</v>
      </c>
      <c r="B9819" s="677"/>
      <c r="C9819" s="677"/>
      <c r="D9819" s="677"/>
      <c r="E9819" s="676"/>
      <c r="F9819" s="448"/>
      <c r="G9819" s="358"/>
      <c r="H9819" s="428"/>
      <c r="I9819" s="428"/>
      <c r="J9819" s="428"/>
      <c r="K9819" s="430"/>
      <c r="L9819" s="430"/>
      <c r="M9819" s="479"/>
      <c r="N9819" s="594">
        <f t="shared" si="188"/>
        <v>0</v>
      </c>
      <c r="O9819" s="594"/>
      <c r="P9819" s="484"/>
      <c r="Q9819" s="484"/>
    </row>
    <row r="9820" spans="1:17">
      <c r="A9820" s="466">
        <v>9803</v>
      </c>
      <c r="B9820" s="677"/>
      <c r="C9820" s="677"/>
      <c r="D9820" s="677"/>
      <c r="E9820" s="676"/>
      <c r="F9820" s="448"/>
      <c r="G9820" s="358"/>
      <c r="H9820" s="428"/>
      <c r="I9820" s="428"/>
      <c r="J9820" s="428"/>
      <c r="K9820" s="430"/>
      <c r="L9820" s="430"/>
      <c r="M9820" s="479"/>
      <c r="N9820" s="594">
        <f t="shared" si="188"/>
        <v>0</v>
      </c>
      <c r="O9820" s="594"/>
      <c r="P9820" s="484"/>
      <c r="Q9820" s="484"/>
    </row>
    <row r="9821" spans="1:17">
      <c r="A9821" s="466">
        <v>9804</v>
      </c>
      <c r="B9821" s="677"/>
      <c r="C9821" s="677"/>
      <c r="D9821" s="677"/>
      <c r="E9821" s="676"/>
      <c r="F9821" s="448"/>
      <c r="G9821" s="358"/>
      <c r="H9821" s="428"/>
      <c r="I9821" s="428"/>
      <c r="J9821" s="428"/>
      <c r="K9821" s="430"/>
      <c r="L9821" s="430"/>
      <c r="M9821" s="479"/>
      <c r="N9821" s="594">
        <f t="shared" si="188"/>
        <v>0</v>
      </c>
      <c r="O9821" s="594"/>
      <c r="P9821" s="484"/>
      <c r="Q9821" s="484"/>
    </row>
    <row r="9822" spans="1:17">
      <c r="A9822" s="466">
        <v>9805</v>
      </c>
      <c r="B9822" s="677"/>
      <c r="C9822" s="677"/>
      <c r="D9822" s="677"/>
      <c r="E9822" s="676"/>
      <c r="F9822" s="448"/>
      <c r="G9822" s="358"/>
      <c r="H9822" s="428"/>
      <c r="I9822" s="428"/>
      <c r="J9822" s="428"/>
      <c r="K9822" s="430"/>
      <c r="L9822" s="430"/>
      <c r="M9822" s="479"/>
      <c r="N9822" s="594">
        <f t="shared" si="188"/>
        <v>0</v>
      </c>
      <c r="O9822" s="594"/>
      <c r="P9822" s="484"/>
      <c r="Q9822" s="484"/>
    </row>
    <row r="9823" spans="1:17">
      <c r="A9823" s="466">
        <v>9806</v>
      </c>
      <c r="B9823" s="677"/>
      <c r="C9823" s="677"/>
      <c r="D9823" s="677"/>
      <c r="E9823" s="676"/>
      <c r="F9823" s="448"/>
      <c r="G9823" s="358"/>
      <c r="H9823" s="428"/>
      <c r="I9823" s="428"/>
      <c r="J9823" s="428"/>
      <c r="K9823" s="430"/>
      <c r="L9823" s="430"/>
      <c r="M9823" s="479"/>
      <c r="N9823" s="594">
        <f t="shared" si="188"/>
        <v>0</v>
      </c>
      <c r="O9823" s="594"/>
      <c r="P9823" s="484"/>
      <c r="Q9823" s="484"/>
    </row>
    <row r="9824" spans="1:17">
      <c r="A9824" s="466">
        <v>9807</v>
      </c>
      <c r="B9824" s="677"/>
      <c r="C9824" s="677"/>
      <c r="D9824" s="677"/>
      <c r="E9824" s="676"/>
      <c r="F9824" s="448"/>
      <c r="G9824" s="358"/>
      <c r="H9824" s="428"/>
      <c r="I9824" s="428"/>
      <c r="J9824" s="428"/>
      <c r="K9824" s="430"/>
      <c r="L9824" s="430"/>
      <c r="M9824" s="479"/>
      <c r="N9824" s="594">
        <f t="shared" si="188"/>
        <v>0</v>
      </c>
      <c r="O9824" s="594"/>
      <c r="P9824" s="484"/>
      <c r="Q9824" s="484"/>
    </row>
    <row r="9825" spans="1:17">
      <c r="A9825" s="466">
        <v>9808</v>
      </c>
      <c r="B9825" s="677"/>
      <c r="C9825" s="677"/>
      <c r="D9825" s="677"/>
      <c r="E9825" s="676"/>
      <c r="F9825" s="448"/>
      <c r="G9825" s="358"/>
      <c r="H9825" s="428"/>
      <c r="I9825" s="428"/>
      <c r="J9825" s="428"/>
      <c r="K9825" s="430"/>
      <c r="L9825" s="430"/>
      <c r="M9825" s="479"/>
      <c r="N9825" s="594">
        <f t="shared" si="188"/>
        <v>0</v>
      </c>
      <c r="O9825" s="594"/>
      <c r="P9825" s="484"/>
      <c r="Q9825" s="484"/>
    </row>
    <row r="9826" spans="1:17">
      <c r="A9826" s="466">
        <v>9809</v>
      </c>
      <c r="B9826" s="677"/>
      <c r="C9826" s="677"/>
      <c r="D9826" s="677"/>
      <c r="E9826" s="676"/>
      <c r="F9826" s="448"/>
      <c r="G9826" s="358"/>
      <c r="H9826" s="428"/>
      <c r="I9826" s="428"/>
      <c r="J9826" s="428"/>
      <c r="K9826" s="430"/>
      <c r="L9826" s="430"/>
      <c r="M9826" s="479"/>
      <c r="N9826" s="594">
        <f t="shared" si="188"/>
        <v>0</v>
      </c>
      <c r="O9826" s="594"/>
      <c r="P9826" s="484"/>
      <c r="Q9826" s="484"/>
    </row>
    <row r="9827" spans="1:17">
      <c r="A9827" s="466">
        <v>9810</v>
      </c>
      <c r="B9827" s="677"/>
      <c r="C9827" s="677"/>
      <c r="D9827" s="677"/>
      <c r="E9827" s="676"/>
      <c r="F9827" s="448"/>
      <c r="G9827" s="358"/>
      <c r="H9827" s="428"/>
      <c r="I9827" s="428"/>
      <c r="J9827" s="428"/>
      <c r="K9827" s="430"/>
      <c r="L9827" s="430"/>
      <c r="M9827" s="479"/>
      <c r="N9827" s="594">
        <f t="shared" si="188"/>
        <v>0</v>
      </c>
      <c r="O9827" s="594"/>
      <c r="P9827" s="484"/>
      <c r="Q9827" s="484"/>
    </row>
    <row r="9828" spans="1:17">
      <c r="A9828" s="466">
        <v>9811</v>
      </c>
      <c r="B9828" s="677"/>
      <c r="C9828" s="677"/>
      <c r="D9828" s="677"/>
      <c r="E9828" s="676"/>
      <c r="F9828" s="448"/>
      <c r="G9828" s="358"/>
      <c r="H9828" s="428"/>
      <c r="I9828" s="428"/>
      <c r="J9828" s="428"/>
      <c r="K9828" s="430"/>
      <c r="L9828" s="430"/>
      <c r="M9828" s="479"/>
      <c r="N9828" s="594">
        <f t="shared" si="188"/>
        <v>0</v>
      </c>
      <c r="O9828" s="594"/>
      <c r="P9828" s="484"/>
      <c r="Q9828" s="484"/>
    </row>
    <row r="9829" spans="1:17">
      <c r="A9829" s="466">
        <v>9812</v>
      </c>
      <c r="B9829" s="677"/>
      <c r="C9829" s="677"/>
      <c r="D9829" s="677"/>
      <c r="E9829" s="676"/>
      <c r="F9829" s="448"/>
      <c r="G9829" s="358"/>
      <c r="H9829" s="428"/>
      <c r="I9829" s="428"/>
      <c r="J9829" s="428"/>
      <c r="K9829" s="430"/>
      <c r="L9829" s="430"/>
      <c r="M9829" s="479"/>
      <c r="N9829" s="594">
        <f t="shared" si="188"/>
        <v>0</v>
      </c>
      <c r="O9829" s="594"/>
      <c r="P9829" s="484"/>
      <c r="Q9829" s="484"/>
    </row>
    <row r="9830" spans="1:17">
      <c r="A9830" s="466">
        <v>9813</v>
      </c>
      <c r="B9830" s="677"/>
      <c r="C9830" s="677"/>
      <c r="D9830" s="677"/>
      <c r="E9830" s="676"/>
      <c r="F9830" s="448"/>
      <c r="G9830" s="358"/>
      <c r="H9830" s="428"/>
      <c r="I9830" s="428"/>
      <c r="J9830" s="428"/>
      <c r="K9830" s="430"/>
      <c r="L9830" s="430"/>
      <c r="M9830" s="479"/>
      <c r="N9830" s="594">
        <f t="shared" si="188"/>
        <v>0</v>
      </c>
      <c r="O9830" s="594"/>
      <c r="P9830" s="484"/>
      <c r="Q9830" s="484"/>
    </row>
    <row r="9831" spans="1:17">
      <c r="A9831" s="466">
        <v>9814</v>
      </c>
      <c r="B9831" s="677"/>
      <c r="C9831" s="677"/>
      <c r="D9831" s="677"/>
      <c r="E9831" s="676"/>
      <c r="F9831" s="448"/>
      <c r="G9831" s="358"/>
      <c r="H9831" s="428"/>
      <c r="I9831" s="428"/>
      <c r="J9831" s="428"/>
      <c r="K9831" s="430"/>
      <c r="L9831" s="430"/>
      <c r="M9831" s="479"/>
      <c r="N9831" s="594">
        <f t="shared" si="188"/>
        <v>0</v>
      </c>
      <c r="O9831" s="594"/>
      <c r="P9831" s="484"/>
      <c r="Q9831" s="484"/>
    </row>
    <row r="9832" spans="1:17">
      <c r="A9832" s="466">
        <v>9815</v>
      </c>
      <c r="B9832" s="677"/>
      <c r="C9832" s="677"/>
      <c r="D9832" s="677"/>
      <c r="E9832" s="676"/>
      <c r="F9832" s="448"/>
      <c r="G9832" s="358"/>
      <c r="H9832" s="428"/>
      <c r="I9832" s="428"/>
      <c r="J9832" s="428"/>
      <c r="K9832" s="430"/>
      <c r="L9832" s="430"/>
      <c r="M9832" s="479"/>
      <c r="N9832" s="594">
        <f t="shared" si="188"/>
        <v>0</v>
      </c>
      <c r="O9832" s="594"/>
      <c r="P9832" s="484"/>
      <c r="Q9832" s="484"/>
    </row>
    <row r="9833" spans="1:17">
      <c r="A9833" s="466">
        <v>9816</v>
      </c>
      <c r="B9833" s="677"/>
      <c r="C9833" s="677"/>
      <c r="D9833" s="677"/>
      <c r="E9833" s="676"/>
      <c r="F9833" s="448"/>
      <c r="G9833" s="358"/>
      <c r="H9833" s="428"/>
      <c r="I9833" s="428"/>
      <c r="J9833" s="428"/>
      <c r="K9833" s="430"/>
      <c r="L9833" s="430"/>
      <c r="M9833" s="479"/>
      <c r="N9833" s="594">
        <f t="shared" si="188"/>
        <v>0</v>
      </c>
      <c r="O9833" s="594"/>
      <c r="P9833" s="484"/>
      <c r="Q9833" s="484"/>
    </row>
    <row r="9834" spans="1:17">
      <c r="A9834" s="466">
        <v>9817</v>
      </c>
      <c r="B9834" s="677"/>
      <c r="C9834" s="677"/>
      <c r="D9834" s="677"/>
      <c r="E9834" s="676"/>
      <c r="F9834" s="448"/>
      <c r="G9834" s="358"/>
      <c r="H9834" s="428"/>
      <c r="I9834" s="428"/>
      <c r="J9834" s="428"/>
      <c r="K9834" s="430"/>
      <c r="L9834" s="430"/>
      <c r="M9834" s="479"/>
      <c r="N9834" s="594">
        <f t="shared" si="188"/>
        <v>0</v>
      </c>
      <c r="O9834" s="594"/>
      <c r="P9834" s="484"/>
      <c r="Q9834" s="484"/>
    </row>
    <row r="9835" spans="1:17">
      <c r="A9835" s="466">
        <v>9818</v>
      </c>
      <c r="B9835" s="677"/>
      <c r="C9835" s="677"/>
      <c r="D9835" s="677"/>
      <c r="E9835" s="676"/>
      <c r="F9835" s="448"/>
      <c r="G9835" s="358"/>
      <c r="H9835" s="428"/>
      <c r="I9835" s="428"/>
      <c r="J9835" s="428"/>
      <c r="K9835" s="430"/>
      <c r="L9835" s="430"/>
      <c r="M9835" s="479"/>
      <c r="N9835" s="594">
        <f t="shared" si="188"/>
        <v>0</v>
      </c>
      <c r="O9835" s="594"/>
      <c r="P9835" s="484"/>
      <c r="Q9835" s="484"/>
    </row>
    <row r="9836" spans="1:17">
      <c r="A9836" s="466">
        <v>9819</v>
      </c>
      <c r="B9836" s="677"/>
      <c r="C9836" s="677"/>
      <c r="D9836" s="677"/>
      <c r="E9836" s="676"/>
      <c r="F9836" s="448"/>
      <c r="G9836" s="358"/>
      <c r="H9836" s="428"/>
      <c r="I9836" s="428"/>
      <c r="J9836" s="428"/>
      <c r="K9836" s="430"/>
      <c r="L9836" s="430"/>
      <c r="M9836" s="479"/>
      <c r="N9836" s="594">
        <f t="shared" si="188"/>
        <v>0</v>
      </c>
      <c r="O9836" s="594"/>
      <c r="P9836" s="484"/>
      <c r="Q9836" s="484"/>
    </row>
    <row r="9837" spans="1:17">
      <c r="A9837" s="466">
        <v>9820</v>
      </c>
      <c r="B9837" s="677"/>
      <c r="C9837" s="677"/>
      <c r="D9837" s="677"/>
      <c r="E9837" s="676"/>
      <c r="F9837" s="448"/>
      <c r="G9837" s="358"/>
      <c r="H9837" s="428"/>
      <c r="I9837" s="428"/>
      <c r="J9837" s="428"/>
      <c r="K9837" s="430"/>
      <c r="L9837" s="430"/>
      <c r="M9837" s="479"/>
      <c r="N9837" s="594">
        <f t="shared" si="188"/>
        <v>0</v>
      </c>
      <c r="O9837" s="594"/>
      <c r="P9837" s="484"/>
      <c r="Q9837" s="484"/>
    </row>
    <row r="9838" spans="1:17">
      <c r="A9838" s="466">
        <v>9821</v>
      </c>
      <c r="B9838" s="677"/>
      <c r="C9838" s="677"/>
      <c r="D9838" s="677"/>
      <c r="E9838" s="676"/>
      <c r="F9838" s="448"/>
      <c r="G9838" s="358"/>
      <c r="H9838" s="428"/>
      <c r="I9838" s="428"/>
      <c r="J9838" s="428"/>
      <c r="K9838" s="430"/>
      <c r="L9838" s="430"/>
      <c r="M9838" s="479"/>
      <c r="N9838" s="594">
        <f t="shared" si="188"/>
        <v>0</v>
      </c>
      <c r="O9838" s="594"/>
      <c r="P9838" s="484"/>
      <c r="Q9838" s="484"/>
    </row>
    <row r="9839" spans="1:17">
      <c r="A9839" s="466">
        <v>9822</v>
      </c>
      <c r="B9839" s="677"/>
      <c r="C9839" s="677"/>
      <c r="D9839" s="677"/>
      <c r="E9839" s="676"/>
      <c r="F9839" s="448"/>
      <c r="G9839" s="358"/>
      <c r="H9839" s="428"/>
      <c r="I9839" s="428"/>
      <c r="J9839" s="428"/>
      <c r="K9839" s="430"/>
      <c r="L9839" s="430"/>
      <c r="M9839" s="479"/>
      <c r="N9839" s="594">
        <f t="shared" si="188"/>
        <v>0</v>
      </c>
      <c r="O9839" s="594"/>
      <c r="P9839" s="484"/>
      <c r="Q9839" s="484"/>
    </row>
    <row r="9840" spans="1:17">
      <c r="A9840" s="466">
        <v>9823</v>
      </c>
      <c r="B9840" s="677"/>
      <c r="C9840" s="677"/>
      <c r="D9840" s="677"/>
      <c r="E9840" s="676"/>
      <c r="F9840" s="448"/>
      <c r="G9840" s="358"/>
      <c r="H9840" s="428"/>
      <c r="I9840" s="428"/>
      <c r="J9840" s="428"/>
      <c r="K9840" s="430"/>
      <c r="L9840" s="430"/>
      <c r="M9840" s="479"/>
      <c r="N9840" s="594">
        <f t="shared" si="188"/>
        <v>0</v>
      </c>
      <c r="O9840" s="594"/>
      <c r="P9840" s="484"/>
      <c r="Q9840" s="484"/>
    </row>
    <row r="9841" spans="1:17">
      <c r="A9841" s="466">
        <v>9824</v>
      </c>
      <c r="B9841" s="677"/>
      <c r="C9841" s="677"/>
      <c r="D9841" s="677"/>
      <c r="E9841" s="676"/>
      <c r="F9841" s="448"/>
      <c r="G9841" s="358"/>
      <c r="H9841" s="428"/>
      <c r="I9841" s="428"/>
      <c r="J9841" s="428"/>
      <c r="K9841" s="430"/>
      <c r="L9841" s="430"/>
      <c r="M9841" s="479"/>
      <c r="N9841" s="594">
        <f t="shared" si="188"/>
        <v>0</v>
      </c>
      <c r="O9841" s="594"/>
      <c r="P9841" s="484"/>
      <c r="Q9841" s="484"/>
    </row>
    <row r="9842" spans="1:17">
      <c r="A9842" s="466">
        <v>9825</v>
      </c>
      <c r="B9842" s="677"/>
      <c r="C9842" s="677"/>
      <c r="D9842" s="677"/>
      <c r="E9842" s="676"/>
      <c r="F9842" s="448"/>
      <c r="G9842" s="358"/>
      <c r="H9842" s="428"/>
      <c r="I9842" s="428"/>
      <c r="J9842" s="428"/>
      <c r="K9842" s="430"/>
      <c r="L9842" s="430"/>
      <c r="M9842" s="479"/>
      <c r="N9842" s="594">
        <f t="shared" si="188"/>
        <v>0</v>
      </c>
      <c r="O9842" s="594"/>
      <c r="P9842" s="484"/>
      <c r="Q9842" s="484"/>
    </row>
    <row r="9843" spans="1:17">
      <c r="A9843" s="466">
        <v>9826</v>
      </c>
      <c r="B9843" s="677"/>
      <c r="C9843" s="677"/>
      <c r="D9843" s="677"/>
      <c r="E9843" s="676"/>
      <c r="F9843" s="448"/>
      <c r="G9843" s="358"/>
      <c r="H9843" s="428"/>
      <c r="I9843" s="428"/>
      <c r="J9843" s="428"/>
      <c r="K9843" s="430"/>
      <c r="L9843" s="430"/>
      <c r="M9843" s="479"/>
      <c r="N9843" s="594">
        <f t="shared" si="188"/>
        <v>0</v>
      </c>
      <c r="O9843" s="594"/>
      <c r="P9843" s="484"/>
      <c r="Q9843" s="484"/>
    </row>
    <row r="9844" spans="1:17">
      <c r="A9844" s="466">
        <v>9827</v>
      </c>
      <c r="B9844" s="677"/>
      <c r="C9844" s="677"/>
      <c r="D9844" s="677"/>
      <c r="E9844" s="676"/>
      <c r="F9844" s="448"/>
      <c r="G9844" s="358"/>
      <c r="H9844" s="428"/>
      <c r="I9844" s="428"/>
      <c r="J9844" s="428"/>
      <c r="K9844" s="430"/>
      <c r="L9844" s="430"/>
      <c r="M9844" s="479"/>
      <c r="N9844" s="594">
        <f t="shared" si="188"/>
        <v>0</v>
      </c>
      <c r="O9844" s="594"/>
      <c r="P9844" s="484"/>
      <c r="Q9844" s="484"/>
    </row>
    <row r="9845" spans="1:17">
      <c r="A9845" s="466">
        <v>9828</v>
      </c>
      <c r="B9845" s="677"/>
      <c r="C9845" s="677"/>
      <c r="D9845" s="677"/>
      <c r="E9845" s="676"/>
      <c r="F9845" s="448"/>
      <c r="G9845" s="358"/>
      <c r="H9845" s="428"/>
      <c r="I9845" s="428"/>
      <c r="J9845" s="428"/>
      <c r="K9845" s="430"/>
      <c r="L9845" s="430"/>
      <c r="M9845" s="479"/>
      <c r="N9845" s="594">
        <f t="shared" si="188"/>
        <v>0</v>
      </c>
      <c r="O9845" s="594"/>
      <c r="P9845" s="484"/>
      <c r="Q9845" s="484"/>
    </row>
    <row r="9846" spans="1:17">
      <c r="A9846" s="466">
        <v>9829</v>
      </c>
      <c r="B9846" s="677"/>
      <c r="C9846" s="677"/>
      <c r="D9846" s="677"/>
      <c r="E9846" s="676"/>
      <c r="F9846" s="448"/>
      <c r="G9846" s="358"/>
      <c r="H9846" s="428"/>
      <c r="I9846" s="428"/>
      <c r="J9846" s="428"/>
      <c r="K9846" s="430"/>
      <c r="L9846" s="430"/>
      <c r="M9846" s="479"/>
      <c r="N9846" s="594">
        <f t="shared" si="188"/>
        <v>0</v>
      </c>
      <c r="O9846" s="594"/>
      <c r="P9846" s="484"/>
      <c r="Q9846" s="484"/>
    </row>
    <row r="9847" spans="1:17">
      <c r="A9847" s="466">
        <v>9830</v>
      </c>
      <c r="B9847" s="677"/>
      <c r="C9847" s="677"/>
      <c r="D9847" s="677"/>
      <c r="E9847" s="676"/>
      <c r="F9847" s="448"/>
      <c r="G9847" s="358"/>
      <c r="H9847" s="428"/>
      <c r="I9847" s="428"/>
      <c r="J9847" s="428"/>
      <c r="K9847" s="430"/>
      <c r="L9847" s="430"/>
      <c r="M9847" s="479"/>
      <c r="N9847" s="594">
        <f t="shared" si="188"/>
        <v>0</v>
      </c>
      <c r="O9847" s="594"/>
      <c r="P9847" s="484"/>
      <c r="Q9847" s="484"/>
    </row>
    <row r="9848" spans="1:17">
      <c r="A9848" s="466">
        <v>9831</v>
      </c>
      <c r="B9848" s="677"/>
      <c r="C9848" s="677"/>
      <c r="D9848" s="677"/>
      <c r="E9848" s="676"/>
      <c r="F9848" s="448"/>
      <c r="G9848" s="358"/>
      <c r="H9848" s="428"/>
      <c r="I9848" s="428"/>
      <c r="J9848" s="428"/>
      <c r="K9848" s="430"/>
      <c r="L9848" s="430"/>
      <c r="M9848" s="479"/>
      <c r="N9848" s="594">
        <f t="shared" si="188"/>
        <v>0</v>
      </c>
      <c r="O9848" s="594"/>
      <c r="P9848" s="484"/>
      <c r="Q9848" s="484"/>
    </row>
    <row r="9849" spans="1:17">
      <c r="A9849" s="466">
        <v>9832</v>
      </c>
      <c r="B9849" s="677"/>
      <c r="C9849" s="677"/>
      <c r="D9849" s="677"/>
      <c r="E9849" s="676"/>
      <c r="F9849" s="448"/>
      <c r="G9849" s="358"/>
      <c r="H9849" s="428"/>
      <c r="I9849" s="428"/>
      <c r="J9849" s="428"/>
      <c r="K9849" s="430"/>
      <c r="L9849" s="430"/>
      <c r="M9849" s="479"/>
      <c r="N9849" s="594">
        <f t="shared" si="188"/>
        <v>0</v>
      </c>
      <c r="O9849" s="594"/>
      <c r="P9849" s="484"/>
      <c r="Q9849" s="484"/>
    </row>
    <row r="9850" spans="1:17">
      <c r="A9850" s="466">
        <v>9833</v>
      </c>
      <c r="B9850" s="677"/>
      <c r="C9850" s="677"/>
      <c r="D9850" s="677"/>
      <c r="E9850" s="676"/>
      <c r="F9850" s="448"/>
      <c r="G9850" s="358"/>
      <c r="H9850" s="428"/>
      <c r="I9850" s="428"/>
      <c r="J9850" s="428"/>
      <c r="K9850" s="430"/>
      <c r="L9850" s="430"/>
      <c r="M9850" s="479"/>
      <c r="N9850" s="594">
        <f t="shared" si="188"/>
        <v>0</v>
      </c>
      <c r="O9850" s="594"/>
      <c r="P9850" s="484"/>
      <c r="Q9850" s="484"/>
    </row>
    <row r="9851" spans="1:17">
      <c r="A9851" s="466">
        <v>9834</v>
      </c>
      <c r="B9851" s="677"/>
      <c r="C9851" s="677"/>
      <c r="D9851" s="677"/>
      <c r="E9851" s="676"/>
      <c r="F9851" s="448"/>
      <c r="G9851" s="358"/>
      <c r="H9851" s="428"/>
      <c r="I9851" s="428"/>
      <c r="J9851" s="428"/>
      <c r="K9851" s="430"/>
      <c r="L9851" s="430"/>
      <c r="M9851" s="479"/>
      <c r="N9851" s="594">
        <f t="shared" si="188"/>
        <v>0</v>
      </c>
      <c r="O9851" s="594"/>
      <c r="P9851" s="484"/>
      <c r="Q9851" s="484"/>
    </row>
    <row r="9852" spans="1:17">
      <c r="A9852" s="466">
        <v>9835</v>
      </c>
      <c r="B9852" s="677"/>
      <c r="C9852" s="677"/>
      <c r="D9852" s="677"/>
      <c r="E9852" s="676"/>
      <c r="F9852" s="448"/>
      <c r="G9852" s="358"/>
      <c r="H9852" s="428"/>
      <c r="I9852" s="428"/>
      <c r="J9852" s="428"/>
      <c r="K9852" s="430"/>
      <c r="L9852" s="430"/>
      <c r="M9852" s="479"/>
      <c r="N9852" s="594">
        <f t="shared" si="188"/>
        <v>0</v>
      </c>
      <c r="O9852" s="594"/>
      <c r="P9852" s="484"/>
      <c r="Q9852" s="484"/>
    </row>
    <row r="9853" spans="1:17">
      <c r="A9853" s="466">
        <v>9836</v>
      </c>
      <c r="B9853" s="677"/>
      <c r="C9853" s="677"/>
      <c r="D9853" s="677"/>
      <c r="E9853" s="676"/>
      <c r="F9853" s="448"/>
      <c r="G9853" s="358"/>
      <c r="H9853" s="428"/>
      <c r="I9853" s="428"/>
      <c r="J9853" s="428"/>
      <c r="K9853" s="430"/>
      <c r="L9853" s="430"/>
      <c r="M9853" s="479"/>
      <c r="N9853" s="594">
        <f t="shared" si="188"/>
        <v>0</v>
      </c>
      <c r="O9853" s="594"/>
      <c r="P9853" s="484"/>
      <c r="Q9853" s="484"/>
    </row>
    <row r="9854" spans="1:17">
      <c r="A9854" s="466">
        <v>9837</v>
      </c>
      <c r="B9854" s="677"/>
      <c r="C9854" s="677"/>
      <c r="D9854" s="677"/>
      <c r="E9854" s="676"/>
      <c r="F9854" s="448"/>
      <c r="G9854" s="358"/>
      <c r="H9854" s="428"/>
      <c r="I9854" s="428"/>
      <c r="J9854" s="428"/>
      <c r="K9854" s="430"/>
      <c r="L9854" s="430"/>
      <c r="M9854" s="479"/>
      <c r="N9854" s="594">
        <f t="shared" si="188"/>
        <v>0</v>
      </c>
      <c r="O9854" s="594"/>
      <c r="P9854" s="484"/>
      <c r="Q9854" s="484"/>
    </row>
    <row r="9855" spans="1:17">
      <c r="A9855" s="466">
        <v>9838</v>
      </c>
      <c r="B9855" s="677"/>
      <c r="C9855" s="677"/>
      <c r="D9855" s="677"/>
      <c r="E9855" s="676"/>
      <c r="F9855" s="448"/>
      <c r="G9855" s="358"/>
      <c r="H9855" s="428"/>
      <c r="I9855" s="428"/>
      <c r="J9855" s="428"/>
      <c r="K9855" s="430"/>
      <c r="L9855" s="430"/>
      <c r="M9855" s="479"/>
      <c r="N9855" s="594">
        <f t="shared" si="188"/>
        <v>0</v>
      </c>
      <c r="O9855" s="594"/>
      <c r="P9855" s="484"/>
      <c r="Q9855" s="484"/>
    </row>
    <row r="9856" spans="1:17">
      <c r="A9856" s="466">
        <v>9839</v>
      </c>
      <c r="B9856" s="677"/>
      <c r="C9856" s="677"/>
      <c r="D9856" s="677"/>
      <c r="E9856" s="676"/>
      <c r="F9856" s="448"/>
      <c r="G9856" s="358"/>
      <c r="H9856" s="428"/>
      <c r="I9856" s="428"/>
      <c r="J9856" s="428"/>
      <c r="K9856" s="430"/>
      <c r="L9856" s="430"/>
      <c r="M9856" s="479"/>
      <c r="N9856" s="594">
        <f t="shared" si="188"/>
        <v>0</v>
      </c>
      <c r="O9856" s="594"/>
      <c r="P9856" s="484"/>
      <c r="Q9856" s="484"/>
    </row>
    <row r="9857" spans="1:17">
      <c r="A9857" s="466">
        <v>9840</v>
      </c>
      <c r="B9857" s="677"/>
      <c r="C9857" s="677"/>
      <c r="D9857" s="677"/>
      <c r="E9857" s="676"/>
      <c r="F9857" s="448"/>
      <c r="G9857" s="358"/>
      <c r="H9857" s="428"/>
      <c r="I9857" s="428"/>
      <c r="J9857" s="428"/>
      <c r="K9857" s="430"/>
      <c r="L9857" s="430"/>
      <c r="M9857" s="479"/>
      <c r="N9857" s="594">
        <f t="shared" si="188"/>
        <v>0</v>
      </c>
      <c r="O9857" s="594"/>
      <c r="P9857" s="484"/>
      <c r="Q9857" s="484"/>
    </row>
    <row r="9858" spans="1:17">
      <c r="A9858" s="466">
        <v>9841</v>
      </c>
      <c r="B9858" s="677"/>
      <c r="C9858" s="677"/>
      <c r="D9858" s="677"/>
      <c r="E9858" s="676"/>
      <c r="F9858" s="448"/>
      <c r="G9858" s="358"/>
      <c r="H9858" s="428"/>
      <c r="I9858" s="428"/>
      <c r="J9858" s="428"/>
      <c r="K9858" s="430"/>
      <c r="L9858" s="430"/>
      <c r="M9858" s="479"/>
      <c r="N9858" s="594">
        <f t="shared" si="188"/>
        <v>0</v>
      </c>
      <c r="O9858" s="594"/>
      <c r="P9858" s="484"/>
      <c r="Q9858" s="484"/>
    </row>
    <row r="9859" spans="1:17">
      <c r="A9859" s="466">
        <v>9842</v>
      </c>
      <c r="B9859" s="677"/>
      <c r="C9859" s="677"/>
      <c r="D9859" s="677"/>
      <c r="E9859" s="676"/>
      <c r="F9859" s="448"/>
      <c r="G9859" s="358"/>
      <c r="H9859" s="428"/>
      <c r="I9859" s="428"/>
      <c r="J9859" s="428"/>
      <c r="K9859" s="430"/>
      <c r="L9859" s="430"/>
      <c r="M9859" s="479"/>
      <c r="N9859" s="594">
        <f t="shared" si="188"/>
        <v>0</v>
      </c>
      <c r="O9859" s="594"/>
      <c r="P9859" s="484"/>
      <c r="Q9859" s="484"/>
    </row>
    <row r="9860" spans="1:17">
      <c r="A9860" s="466">
        <v>9843</v>
      </c>
      <c r="B9860" s="677"/>
      <c r="C9860" s="677"/>
      <c r="D9860" s="677"/>
      <c r="E9860" s="676"/>
      <c r="F9860" s="448"/>
      <c r="G9860" s="358"/>
      <c r="H9860" s="428"/>
      <c r="I9860" s="428"/>
      <c r="J9860" s="428"/>
      <c r="K9860" s="430"/>
      <c r="L9860" s="430"/>
      <c r="M9860" s="479"/>
      <c r="N9860" s="594">
        <f t="shared" si="188"/>
        <v>0</v>
      </c>
      <c r="O9860" s="594"/>
      <c r="P9860" s="484"/>
      <c r="Q9860" s="484"/>
    </row>
    <row r="9861" spans="1:17">
      <c r="A9861" s="466">
        <v>9844</v>
      </c>
      <c r="B9861" s="677"/>
      <c r="C9861" s="677"/>
      <c r="D9861" s="677"/>
      <c r="E9861" s="676"/>
      <c r="F9861" s="448"/>
      <c r="G9861" s="358"/>
      <c r="H9861" s="428"/>
      <c r="I9861" s="428"/>
      <c r="J9861" s="428"/>
      <c r="K9861" s="430"/>
      <c r="L9861" s="430"/>
      <c r="M9861" s="479"/>
      <c r="N9861" s="594">
        <f t="shared" si="188"/>
        <v>0</v>
      </c>
      <c r="O9861" s="594"/>
      <c r="P9861" s="484"/>
      <c r="Q9861" s="484"/>
    </row>
    <row r="9862" spans="1:17">
      <c r="A9862" s="466">
        <v>9845</v>
      </c>
      <c r="B9862" s="677"/>
      <c r="C9862" s="677"/>
      <c r="D9862" s="677"/>
      <c r="E9862" s="676"/>
      <c r="F9862" s="448"/>
      <c r="G9862" s="358"/>
      <c r="H9862" s="428"/>
      <c r="I9862" s="428"/>
      <c r="J9862" s="428"/>
      <c r="K9862" s="430"/>
      <c r="L9862" s="430"/>
      <c r="M9862" s="479"/>
      <c r="N9862" s="594">
        <f t="shared" si="188"/>
        <v>0</v>
      </c>
      <c r="O9862" s="594"/>
      <c r="P9862" s="484"/>
      <c r="Q9862" s="484"/>
    </row>
    <row r="9863" spans="1:17">
      <c r="A9863" s="466">
        <v>9846</v>
      </c>
      <c r="B9863" s="677"/>
      <c r="C9863" s="677"/>
      <c r="D9863" s="677"/>
      <c r="E9863" s="676"/>
      <c r="F9863" s="448"/>
      <c r="G9863" s="358"/>
      <c r="H9863" s="428"/>
      <c r="I9863" s="428"/>
      <c r="J9863" s="428"/>
      <c r="K9863" s="430"/>
      <c r="L9863" s="430"/>
      <c r="M9863" s="479"/>
      <c r="N9863" s="594">
        <f t="shared" si="188"/>
        <v>0</v>
      </c>
      <c r="O9863" s="594"/>
      <c r="P9863" s="484"/>
      <c r="Q9863" s="484"/>
    </row>
    <row r="9864" spans="1:17">
      <c r="A9864" s="466">
        <v>9847</v>
      </c>
      <c r="B9864" s="677"/>
      <c r="C9864" s="677"/>
      <c r="D9864" s="677"/>
      <c r="E9864" s="676"/>
      <c r="F9864" s="448"/>
      <c r="G9864" s="358"/>
      <c r="H9864" s="428"/>
      <c r="I9864" s="428"/>
      <c r="J9864" s="428"/>
      <c r="K9864" s="430"/>
      <c r="L9864" s="430"/>
      <c r="M9864" s="479"/>
      <c r="N9864" s="594">
        <f t="shared" si="188"/>
        <v>0</v>
      </c>
      <c r="O9864" s="594"/>
      <c r="P9864" s="484"/>
      <c r="Q9864" s="484"/>
    </row>
    <row r="9865" spans="1:17">
      <c r="A9865" s="466">
        <v>9848</v>
      </c>
      <c r="B9865" s="677"/>
      <c r="C9865" s="677"/>
      <c r="D9865" s="677"/>
      <c r="E9865" s="676"/>
      <c r="F9865" s="448"/>
      <c r="G9865" s="358"/>
      <c r="H9865" s="428"/>
      <c r="I9865" s="428"/>
      <c r="J9865" s="428"/>
      <c r="K9865" s="430"/>
      <c r="L9865" s="430"/>
      <c r="M9865" s="479"/>
      <c r="N9865" s="594">
        <f t="shared" si="188"/>
        <v>0</v>
      </c>
      <c r="O9865" s="594"/>
      <c r="P9865" s="484"/>
      <c r="Q9865" s="484"/>
    </row>
    <row r="9866" spans="1:17">
      <c r="A9866" s="466">
        <v>9849</v>
      </c>
      <c r="B9866" s="677"/>
      <c r="C9866" s="677"/>
      <c r="D9866" s="677"/>
      <c r="E9866" s="676"/>
      <c r="F9866" s="448"/>
      <c r="G9866" s="358"/>
      <c r="H9866" s="428"/>
      <c r="I9866" s="428"/>
      <c r="J9866" s="428"/>
      <c r="K9866" s="430"/>
      <c r="L9866" s="430"/>
      <c r="M9866" s="479"/>
      <c r="N9866" s="594">
        <f t="shared" si="188"/>
        <v>0</v>
      </c>
      <c r="O9866" s="594"/>
      <c r="P9866" s="484"/>
      <c r="Q9866" s="484"/>
    </row>
    <row r="9867" spans="1:17">
      <c r="A9867" s="466">
        <v>9850</v>
      </c>
      <c r="B9867" s="677"/>
      <c r="C9867" s="677"/>
      <c r="D9867" s="677"/>
      <c r="E9867" s="676"/>
      <c r="F9867" s="448"/>
      <c r="G9867" s="358"/>
      <c r="H9867" s="428"/>
      <c r="I9867" s="428"/>
      <c r="J9867" s="428"/>
      <c r="K9867" s="430"/>
      <c r="L9867" s="430"/>
      <c r="M9867" s="479"/>
      <c r="N9867" s="594">
        <f t="shared" si="188"/>
        <v>0</v>
      </c>
      <c r="O9867" s="594"/>
      <c r="P9867" s="484"/>
      <c r="Q9867" s="484"/>
    </row>
    <row r="9868" spans="1:17">
      <c r="A9868" s="466">
        <v>9851</v>
      </c>
      <c r="B9868" s="677"/>
      <c r="C9868" s="677"/>
      <c r="D9868" s="677"/>
      <c r="E9868" s="676"/>
      <c r="F9868" s="448"/>
      <c r="G9868" s="358"/>
      <c r="H9868" s="428"/>
      <c r="I9868" s="428"/>
      <c r="J9868" s="428"/>
      <c r="K9868" s="430"/>
      <c r="L9868" s="430"/>
      <c r="M9868" s="479"/>
      <c r="N9868" s="594">
        <f t="shared" si="188"/>
        <v>0</v>
      </c>
      <c r="O9868" s="594"/>
      <c r="P9868" s="484"/>
      <c r="Q9868" s="484"/>
    </row>
    <row r="9869" spans="1:17">
      <c r="A9869" s="466">
        <v>9852</v>
      </c>
      <c r="B9869" s="677"/>
      <c r="C9869" s="677"/>
      <c r="D9869" s="677"/>
      <c r="E9869" s="676"/>
      <c r="F9869" s="448"/>
      <c r="G9869" s="358"/>
      <c r="H9869" s="428"/>
      <c r="I9869" s="428"/>
      <c r="J9869" s="428"/>
      <c r="K9869" s="430"/>
      <c r="L9869" s="430"/>
      <c r="M9869" s="479"/>
      <c r="N9869" s="594">
        <f t="shared" si="188"/>
        <v>0</v>
      </c>
      <c r="O9869" s="594"/>
      <c r="P9869" s="484"/>
      <c r="Q9869" s="484"/>
    </row>
    <row r="9870" spans="1:17">
      <c r="A9870" s="466">
        <v>9853</v>
      </c>
      <c r="B9870" s="677"/>
      <c r="C9870" s="677"/>
      <c r="D9870" s="677"/>
      <c r="E9870" s="676"/>
      <c r="F9870" s="448"/>
      <c r="G9870" s="358"/>
      <c r="H9870" s="428"/>
      <c r="I9870" s="428"/>
      <c r="J9870" s="428"/>
      <c r="K9870" s="430"/>
      <c r="L9870" s="430"/>
      <c r="M9870" s="479"/>
      <c r="N9870" s="594">
        <f t="shared" si="188"/>
        <v>0</v>
      </c>
      <c r="O9870" s="594"/>
      <c r="P9870" s="484"/>
      <c r="Q9870" s="484"/>
    </row>
    <row r="9871" spans="1:17">
      <c r="A9871" s="466">
        <v>9854</v>
      </c>
      <c r="B9871" s="677"/>
      <c r="C9871" s="677"/>
      <c r="D9871" s="677"/>
      <c r="E9871" s="676"/>
      <c r="F9871" s="448"/>
      <c r="G9871" s="358"/>
      <c r="H9871" s="428"/>
      <c r="I9871" s="428"/>
      <c r="J9871" s="428"/>
      <c r="K9871" s="430"/>
      <c r="L9871" s="430"/>
      <c r="M9871" s="479"/>
      <c r="N9871" s="594">
        <f t="shared" si="188"/>
        <v>0</v>
      </c>
      <c r="O9871" s="594"/>
      <c r="P9871" s="484"/>
      <c r="Q9871" s="484"/>
    </row>
    <row r="9872" spans="1:17">
      <c r="A9872" s="466">
        <v>9855</v>
      </c>
      <c r="B9872" s="677"/>
      <c r="C9872" s="677"/>
      <c r="D9872" s="677"/>
      <c r="E9872" s="676"/>
      <c r="F9872" s="448"/>
      <c r="G9872" s="358"/>
      <c r="H9872" s="428"/>
      <c r="I9872" s="428"/>
      <c r="J9872" s="428"/>
      <c r="K9872" s="430"/>
      <c r="L9872" s="430"/>
      <c r="M9872" s="479"/>
      <c r="N9872" s="594">
        <f t="shared" si="188"/>
        <v>0</v>
      </c>
      <c r="O9872" s="594"/>
      <c r="P9872" s="484"/>
      <c r="Q9872" s="484"/>
    </row>
    <row r="9873" spans="1:17">
      <c r="A9873" s="466">
        <v>9856</v>
      </c>
      <c r="B9873" s="677"/>
      <c r="C9873" s="677"/>
      <c r="D9873" s="677"/>
      <c r="E9873" s="676"/>
      <c r="F9873" s="448"/>
      <c r="G9873" s="358"/>
      <c r="H9873" s="428"/>
      <c r="I9873" s="428"/>
      <c r="J9873" s="428"/>
      <c r="K9873" s="430"/>
      <c r="L9873" s="430"/>
      <c r="M9873" s="479"/>
      <c r="N9873" s="594">
        <f t="shared" si="188"/>
        <v>0</v>
      </c>
      <c r="O9873" s="594"/>
      <c r="P9873" s="484"/>
      <c r="Q9873" s="484"/>
    </row>
    <row r="9874" spans="1:17">
      <c r="A9874" s="466">
        <v>9857</v>
      </c>
      <c r="B9874" s="677"/>
      <c r="C9874" s="677"/>
      <c r="D9874" s="677"/>
      <c r="E9874" s="676"/>
      <c r="F9874" s="448"/>
      <c r="G9874" s="358"/>
      <c r="H9874" s="428"/>
      <c r="I9874" s="428"/>
      <c r="J9874" s="428"/>
      <c r="K9874" s="430"/>
      <c r="L9874" s="430"/>
      <c r="M9874" s="479"/>
      <c r="N9874" s="594">
        <f t="shared" si="188"/>
        <v>0</v>
      </c>
      <c r="O9874" s="594"/>
      <c r="P9874" s="484"/>
      <c r="Q9874" s="484"/>
    </row>
    <row r="9875" spans="1:17">
      <c r="A9875" s="466">
        <v>9858</v>
      </c>
      <c r="B9875" s="677"/>
      <c r="C9875" s="677"/>
      <c r="D9875" s="677"/>
      <c r="E9875" s="676"/>
      <c r="F9875" s="448"/>
      <c r="G9875" s="358"/>
      <c r="H9875" s="428"/>
      <c r="I9875" s="428"/>
      <c r="J9875" s="428"/>
      <c r="K9875" s="430"/>
      <c r="L9875" s="430"/>
      <c r="M9875" s="479"/>
      <c r="N9875" s="594">
        <f t="shared" ref="N9875:N9938" si="189">+IF((O9874-I9874)&gt;$O$8,1,0)*IF(I9874&gt;$O$9,1,0)*IF(O9874&gt;($O$11-$O$10),1,0)</f>
        <v>0</v>
      </c>
      <c r="O9875" s="594"/>
      <c r="P9875" s="484"/>
      <c r="Q9875" s="484"/>
    </row>
    <row r="9876" spans="1:17">
      <c r="A9876" s="466">
        <v>9859</v>
      </c>
      <c r="B9876" s="677"/>
      <c r="C9876" s="677"/>
      <c r="D9876" s="677"/>
      <c r="E9876" s="676"/>
      <c r="F9876" s="448"/>
      <c r="G9876" s="358"/>
      <c r="H9876" s="428"/>
      <c r="I9876" s="428"/>
      <c r="J9876" s="428"/>
      <c r="K9876" s="430"/>
      <c r="L9876" s="430"/>
      <c r="M9876" s="479"/>
      <c r="N9876" s="594">
        <f t="shared" si="189"/>
        <v>0</v>
      </c>
      <c r="O9876" s="594"/>
      <c r="P9876" s="484"/>
      <c r="Q9876" s="484"/>
    </row>
    <row r="9877" spans="1:17">
      <c r="A9877" s="466">
        <v>9860</v>
      </c>
      <c r="B9877" s="677"/>
      <c r="C9877" s="677"/>
      <c r="D9877" s="677"/>
      <c r="E9877" s="676"/>
      <c r="F9877" s="448"/>
      <c r="G9877" s="358"/>
      <c r="H9877" s="428"/>
      <c r="I9877" s="428"/>
      <c r="J9877" s="428"/>
      <c r="K9877" s="430"/>
      <c r="L9877" s="430"/>
      <c r="M9877" s="479"/>
      <c r="N9877" s="594">
        <f t="shared" si="189"/>
        <v>0</v>
      </c>
      <c r="O9877" s="594"/>
      <c r="P9877" s="484"/>
      <c r="Q9877" s="484"/>
    </row>
    <row r="9878" spans="1:17">
      <c r="A9878" s="466">
        <v>9861</v>
      </c>
      <c r="B9878" s="677"/>
      <c r="C9878" s="677"/>
      <c r="D9878" s="677"/>
      <c r="E9878" s="676"/>
      <c r="F9878" s="448"/>
      <c r="G9878" s="358"/>
      <c r="H9878" s="428"/>
      <c r="I9878" s="428"/>
      <c r="J9878" s="428"/>
      <c r="K9878" s="430"/>
      <c r="L9878" s="430"/>
      <c r="M9878" s="479"/>
      <c r="N9878" s="594">
        <f t="shared" si="189"/>
        <v>0</v>
      </c>
      <c r="O9878" s="594"/>
      <c r="P9878" s="484"/>
      <c r="Q9878" s="484"/>
    </row>
    <row r="9879" spans="1:17">
      <c r="A9879" s="466">
        <v>9862</v>
      </c>
      <c r="B9879" s="677"/>
      <c r="C9879" s="677"/>
      <c r="D9879" s="677"/>
      <c r="E9879" s="676"/>
      <c r="F9879" s="448"/>
      <c r="G9879" s="358"/>
      <c r="H9879" s="428"/>
      <c r="I9879" s="428"/>
      <c r="J9879" s="428"/>
      <c r="K9879" s="430"/>
      <c r="L9879" s="430"/>
      <c r="M9879" s="479"/>
      <c r="N9879" s="594">
        <f t="shared" si="189"/>
        <v>0</v>
      </c>
      <c r="O9879" s="594"/>
      <c r="P9879" s="484"/>
      <c r="Q9879" s="484"/>
    </row>
    <row r="9880" spans="1:17">
      <c r="A9880" s="466">
        <v>9863</v>
      </c>
      <c r="B9880" s="677"/>
      <c r="C9880" s="677"/>
      <c r="D9880" s="677"/>
      <c r="E9880" s="676"/>
      <c r="F9880" s="448"/>
      <c r="G9880" s="358"/>
      <c r="H9880" s="428"/>
      <c r="I9880" s="428"/>
      <c r="J9880" s="428"/>
      <c r="K9880" s="430"/>
      <c r="L9880" s="430"/>
      <c r="M9880" s="479"/>
      <c r="N9880" s="594">
        <f t="shared" si="189"/>
        <v>0</v>
      </c>
      <c r="O9880" s="594"/>
      <c r="P9880" s="484"/>
      <c r="Q9880" s="484"/>
    </row>
    <row r="9881" spans="1:17">
      <c r="A9881" s="466">
        <v>9864</v>
      </c>
      <c r="B9881" s="677"/>
      <c r="C9881" s="677"/>
      <c r="D9881" s="677"/>
      <c r="E9881" s="676"/>
      <c r="F9881" s="448"/>
      <c r="G9881" s="358"/>
      <c r="H9881" s="428"/>
      <c r="I9881" s="428"/>
      <c r="J9881" s="428"/>
      <c r="K9881" s="430"/>
      <c r="L9881" s="430"/>
      <c r="M9881" s="479"/>
      <c r="N9881" s="594">
        <f t="shared" si="189"/>
        <v>0</v>
      </c>
      <c r="O9881" s="594"/>
      <c r="P9881" s="484"/>
      <c r="Q9881" s="484"/>
    </row>
    <row r="9882" spans="1:17">
      <c r="A9882" s="466">
        <v>9865</v>
      </c>
      <c r="B9882" s="677"/>
      <c r="C9882" s="677"/>
      <c r="D9882" s="677"/>
      <c r="E9882" s="676"/>
      <c r="F9882" s="448"/>
      <c r="G9882" s="358"/>
      <c r="H9882" s="428"/>
      <c r="I9882" s="428"/>
      <c r="J9882" s="428"/>
      <c r="K9882" s="430"/>
      <c r="L9882" s="430"/>
      <c r="M9882" s="479"/>
      <c r="N9882" s="594">
        <f t="shared" si="189"/>
        <v>0</v>
      </c>
      <c r="O9882" s="594"/>
      <c r="P9882" s="484"/>
      <c r="Q9882" s="484"/>
    </row>
    <row r="9883" spans="1:17">
      <c r="A9883" s="466">
        <v>9866</v>
      </c>
      <c r="B9883" s="677"/>
      <c r="C9883" s="677"/>
      <c r="D9883" s="677"/>
      <c r="E9883" s="676"/>
      <c r="F9883" s="448"/>
      <c r="G9883" s="358"/>
      <c r="H9883" s="428"/>
      <c r="I9883" s="428"/>
      <c r="J9883" s="428"/>
      <c r="K9883" s="430"/>
      <c r="L9883" s="430"/>
      <c r="M9883" s="479"/>
      <c r="N9883" s="594">
        <f t="shared" si="189"/>
        <v>0</v>
      </c>
      <c r="O9883" s="594"/>
      <c r="P9883" s="484"/>
      <c r="Q9883" s="484"/>
    </row>
    <row r="9884" spans="1:17">
      <c r="A9884" s="466">
        <v>9867</v>
      </c>
      <c r="B9884" s="677"/>
      <c r="C9884" s="677"/>
      <c r="D9884" s="677"/>
      <c r="E9884" s="676"/>
      <c r="F9884" s="448"/>
      <c r="G9884" s="358"/>
      <c r="H9884" s="428"/>
      <c r="I9884" s="428"/>
      <c r="J9884" s="428"/>
      <c r="K9884" s="430"/>
      <c r="L9884" s="430"/>
      <c r="M9884" s="479"/>
      <c r="N9884" s="594">
        <f t="shared" si="189"/>
        <v>0</v>
      </c>
      <c r="O9884" s="594"/>
      <c r="P9884" s="484"/>
      <c r="Q9884" s="484"/>
    </row>
    <row r="9885" spans="1:17">
      <c r="A9885" s="466">
        <v>9868</v>
      </c>
      <c r="B9885" s="677"/>
      <c r="C9885" s="677"/>
      <c r="D9885" s="677"/>
      <c r="E9885" s="676"/>
      <c r="F9885" s="448"/>
      <c r="G9885" s="358"/>
      <c r="H9885" s="428"/>
      <c r="I9885" s="428"/>
      <c r="J9885" s="428"/>
      <c r="K9885" s="430"/>
      <c r="L9885" s="430"/>
      <c r="M9885" s="479"/>
      <c r="N9885" s="594">
        <f t="shared" si="189"/>
        <v>0</v>
      </c>
      <c r="O9885" s="594"/>
      <c r="P9885" s="484"/>
      <c r="Q9885" s="484"/>
    </row>
    <row r="9886" spans="1:17">
      <c r="A9886" s="466">
        <v>9869</v>
      </c>
      <c r="B9886" s="677"/>
      <c r="C9886" s="677"/>
      <c r="D9886" s="677"/>
      <c r="E9886" s="676"/>
      <c r="F9886" s="448"/>
      <c r="G9886" s="358"/>
      <c r="H9886" s="428"/>
      <c r="I9886" s="428"/>
      <c r="J9886" s="428"/>
      <c r="K9886" s="430"/>
      <c r="L9886" s="430"/>
      <c r="M9886" s="479"/>
      <c r="N9886" s="594">
        <f t="shared" si="189"/>
        <v>0</v>
      </c>
      <c r="O9886" s="594"/>
      <c r="P9886" s="484"/>
      <c r="Q9886" s="484"/>
    </row>
    <row r="9887" spans="1:17">
      <c r="A9887" s="466">
        <v>9870</v>
      </c>
      <c r="B9887" s="677"/>
      <c r="C9887" s="677"/>
      <c r="D9887" s="677"/>
      <c r="E9887" s="676"/>
      <c r="F9887" s="448"/>
      <c r="G9887" s="358"/>
      <c r="H9887" s="428"/>
      <c r="I9887" s="428"/>
      <c r="J9887" s="428"/>
      <c r="K9887" s="430"/>
      <c r="L9887" s="430"/>
      <c r="M9887" s="479"/>
      <c r="N9887" s="594">
        <f t="shared" si="189"/>
        <v>0</v>
      </c>
      <c r="O9887" s="594"/>
      <c r="P9887" s="484"/>
      <c r="Q9887" s="484"/>
    </row>
    <row r="9888" spans="1:17">
      <c r="A9888" s="466">
        <v>9871</v>
      </c>
      <c r="B9888" s="677"/>
      <c r="C9888" s="677"/>
      <c r="D9888" s="677"/>
      <c r="E9888" s="676"/>
      <c r="F9888" s="448"/>
      <c r="G9888" s="358"/>
      <c r="H9888" s="428"/>
      <c r="I9888" s="428"/>
      <c r="J9888" s="428"/>
      <c r="K9888" s="430"/>
      <c r="L9888" s="430"/>
      <c r="M9888" s="479"/>
      <c r="N9888" s="594">
        <f t="shared" si="189"/>
        <v>0</v>
      </c>
      <c r="O9888" s="594"/>
      <c r="P9888" s="484"/>
      <c r="Q9888" s="484"/>
    </row>
    <row r="9889" spans="1:17">
      <c r="A9889" s="466">
        <v>9872</v>
      </c>
      <c r="B9889" s="677"/>
      <c r="C9889" s="677"/>
      <c r="D9889" s="677"/>
      <c r="E9889" s="676"/>
      <c r="F9889" s="448"/>
      <c r="G9889" s="358"/>
      <c r="H9889" s="428"/>
      <c r="I9889" s="428"/>
      <c r="J9889" s="428"/>
      <c r="K9889" s="430"/>
      <c r="L9889" s="430"/>
      <c r="M9889" s="479"/>
      <c r="N9889" s="594">
        <f t="shared" si="189"/>
        <v>0</v>
      </c>
      <c r="O9889" s="594"/>
      <c r="P9889" s="484"/>
      <c r="Q9889" s="484"/>
    </row>
    <row r="9890" spans="1:17">
      <c r="A9890" s="466">
        <v>9873</v>
      </c>
      <c r="B9890" s="677"/>
      <c r="C9890" s="677"/>
      <c r="D9890" s="677"/>
      <c r="E9890" s="676"/>
      <c r="F9890" s="448"/>
      <c r="G9890" s="358"/>
      <c r="H9890" s="428"/>
      <c r="I9890" s="428"/>
      <c r="J9890" s="428"/>
      <c r="K9890" s="430"/>
      <c r="L9890" s="430"/>
      <c r="M9890" s="479"/>
      <c r="N9890" s="594">
        <f t="shared" si="189"/>
        <v>0</v>
      </c>
      <c r="O9890" s="594"/>
      <c r="P9890" s="484"/>
      <c r="Q9890" s="484"/>
    </row>
    <row r="9891" spans="1:17">
      <c r="A9891" s="466">
        <v>9874</v>
      </c>
      <c r="B9891" s="677"/>
      <c r="C9891" s="677"/>
      <c r="D9891" s="677"/>
      <c r="E9891" s="676"/>
      <c r="F9891" s="448"/>
      <c r="G9891" s="358"/>
      <c r="H9891" s="428"/>
      <c r="I9891" s="428"/>
      <c r="J9891" s="428"/>
      <c r="K9891" s="430"/>
      <c r="L9891" s="430"/>
      <c r="M9891" s="479"/>
      <c r="N9891" s="594">
        <f t="shared" si="189"/>
        <v>0</v>
      </c>
      <c r="O9891" s="594"/>
      <c r="P9891" s="484"/>
      <c r="Q9891" s="484"/>
    </row>
    <row r="9892" spans="1:17">
      <c r="A9892" s="466">
        <v>9875</v>
      </c>
      <c r="B9892" s="677"/>
      <c r="C9892" s="677"/>
      <c r="D9892" s="677"/>
      <c r="E9892" s="676"/>
      <c r="F9892" s="448"/>
      <c r="G9892" s="358"/>
      <c r="H9892" s="428"/>
      <c r="I9892" s="428"/>
      <c r="J9892" s="428"/>
      <c r="K9892" s="430"/>
      <c r="L9892" s="430"/>
      <c r="M9892" s="479"/>
      <c r="N9892" s="594">
        <f t="shared" si="189"/>
        <v>0</v>
      </c>
      <c r="O9892" s="594"/>
      <c r="P9892" s="484"/>
      <c r="Q9892" s="484"/>
    </row>
    <row r="9893" spans="1:17">
      <c r="A9893" s="466">
        <v>9876</v>
      </c>
      <c r="B9893" s="677"/>
      <c r="C9893" s="677"/>
      <c r="D9893" s="677"/>
      <c r="E9893" s="676"/>
      <c r="F9893" s="448"/>
      <c r="G9893" s="358"/>
      <c r="H9893" s="428"/>
      <c r="I9893" s="428"/>
      <c r="J9893" s="428"/>
      <c r="K9893" s="430"/>
      <c r="L9893" s="430"/>
      <c r="M9893" s="479"/>
      <c r="N9893" s="594">
        <f t="shared" si="189"/>
        <v>0</v>
      </c>
      <c r="O9893" s="594"/>
      <c r="P9893" s="484"/>
      <c r="Q9893" s="484"/>
    </row>
    <row r="9894" spans="1:17">
      <c r="A9894" s="466">
        <v>9877</v>
      </c>
      <c r="B9894" s="677"/>
      <c r="C9894" s="677"/>
      <c r="D9894" s="677"/>
      <c r="E9894" s="676"/>
      <c r="F9894" s="448"/>
      <c r="G9894" s="358"/>
      <c r="H9894" s="428"/>
      <c r="I9894" s="428"/>
      <c r="J9894" s="428"/>
      <c r="K9894" s="430"/>
      <c r="L9894" s="430"/>
      <c r="M9894" s="479"/>
      <c r="N9894" s="594">
        <f t="shared" si="189"/>
        <v>0</v>
      </c>
      <c r="O9894" s="594"/>
      <c r="P9894" s="484"/>
      <c r="Q9894" s="484"/>
    </row>
    <row r="9895" spans="1:17">
      <c r="A9895" s="466">
        <v>9878</v>
      </c>
      <c r="B9895" s="677"/>
      <c r="C9895" s="677"/>
      <c r="D9895" s="677"/>
      <c r="E9895" s="676"/>
      <c r="F9895" s="448"/>
      <c r="G9895" s="358"/>
      <c r="H9895" s="428"/>
      <c r="I9895" s="428"/>
      <c r="J9895" s="428"/>
      <c r="K9895" s="430"/>
      <c r="L9895" s="430"/>
      <c r="M9895" s="479"/>
      <c r="N9895" s="594">
        <f t="shared" si="189"/>
        <v>0</v>
      </c>
      <c r="O9895" s="594"/>
      <c r="P9895" s="484"/>
      <c r="Q9895" s="484"/>
    </row>
    <row r="9896" spans="1:17">
      <c r="A9896" s="466">
        <v>9879</v>
      </c>
      <c r="B9896" s="677"/>
      <c r="C9896" s="677"/>
      <c r="D9896" s="677"/>
      <c r="E9896" s="676"/>
      <c r="F9896" s="448"/>
      <c r="G9896" s="358"/>
      <c r="H9896" s="428"/>
      <c r="I9896" s="428"/>
      <c r="J9896" s="428"/>
      <c r="K9896" s="430"/>
      <c r="L9896" s="430"/>
      <c r="M9896" s="479"/>
      <c r="N9896" s="594">
        <f t="shared" si="189"/>
        <v>0</v>
      </c>
      <c r="O9896" s="594"/>
      <c r="P9896" s="484"/>
      <c r="Q9896" s="484"/>
    </row>
    <row r="9897" spans="1:17">
      <c r="A9897" s="466">
        <v>9880</v>
      </c>
      <c r="B9897" s="677"/>
      <c r="C9897" s="677"/>
      <c r="D9897" s="677"/>
      <c r="E9897" s="676"/>
      <c r="F9897" s="448"/>
      <c r="G9897" s="358"/>
      <c r="H9897" s="428"/>
      <c r="I9897" s="428"/>
      <c r="J9897" s="428"/>
      <c r="K9897" s="430"/>
      <c r="L9897" s="430"/>
      <c r="M9897" s="479"/>
      <c r="N9897" s="594">
        <f t="shared" si="189"/>
        <v>0</v>
      </c>
      <c r="O9897" s="594"/>
      <c r="P9897" s="484"/>
      <c r="Q9897" s="484"/>
    </row>
    <row r="9898" spans="1:17">
      <c r="A9898" s="466">
        <v>9881</v>
      </c>
      <c r="B9898" s="677"/>
      <c r="C9898" s="677"/>
      <c r="D9898" s="677"/>
      <c r="E9898" s="676"/>
      <c r="F9898" s="448"/>
      <c r="G9898" s="358"/>
      <c r="H9898" s="428"/>
      <c r="I9898" s="428"/>
      <c r="J9898" s="428"/>
      <c r="K9898" s="430"/>
      <c r="L9898" s="430"/>
      <c r="M9898" s="479"/>
      <c r="N9898" s="594">
        <f t="shared" si="189"/>
        <v>0</v>
      </c>
      <c r="O9898" s="594"/>
      <c r="P9898" s="484"/>
      <c r="Q9898" s="484"/>
    </row>
    <row r="9899" spans="1:17">
      <c r="A9899" s="466">
        <v>9882</v>
      </c>
      <c r="B9899" s="677"/>
      <c r="C9899" s="677"/>
      <c r="D9899" s="677"/>
      <c r="E9899" s="676"/>
      <c r="F9899" s="448"/>
      <c r="G9899" s="358"/>
      <c r="H9899" s="428"/>
      <c r="I9899" s="428"/>
      <c r="J9899" s="428"/>
      <c r="K9899" s="430"/>
      <c r="L9899" s="430"/>
      <c r="M9899" s="479"/>
      <c r="N9899" s="594">
        <f t="shared" si="189"/>
        <v>0</v>
      </c>
      <c r="O9899" s="594"/>
      <c r="P9899" s="484"/>
      <c r="Q9899" s="484"/>
    </row>
    <row r="9900" spans="1:17">
      <c r="A9900" s="466">
        <v>9883</v>
      </c>
      <c r="B9900" s="677"/>
      <c r="C9900" s="677"/>
      <c r="D9900" s="677"/>
      <c r="E9900" s="676"/>
      <c r="F9900" s="448"/>
      <c r="G9900" s="358"/>
      <c r="H9900" s="428"/>
      <c r="I9900" s="428"/>
      <c r="J9900" s="428"/>
      <c r="K9900" s="430"/>
      <c r="L9900" s="430"/>
      <c r="M9900" s="479"/>
      <c r="N9900" s="594">
        <f t="shared" si="189"/>
        <v>0</v>
      </c>
      <c r="O9900" s="594"/>
      <c r="P9900" s="484"/>
      <c r="Q9900" s="484"/>
    </row>
    <row r="9901" spans="1:17">
      <c r="A9901" s="466">
        <v>9884</v>
      </c>
      <c r="B9901" s="677"/>
      <c r="C9901" s="677"/>
      <c r="D9901" s="677"/>
      <c r="E9901" s="676"/>
      <c r="F9901" s="448"/>
      <c r="G9901" s="358"/>
      <c r="H9901" s="428"/>
      <c r="I9901" s="428"/>
      <c r="J9901" s="428"/>
      <c r="K9901" s="430"/>
      <c r="L9901" s="430"/>
      <c r="M9901" s="479"/>
      <c r="N9901" s="594">
        <f t="shared" si="189"/>
        <v>0</v>
      </c>
      <c r="O9901" s="594"/>
      <c r="P9901" s="484"/>
      <c r="Q9901" s="484"/>
    </row>
    <row r="9902" spans="1:17">
      <c r="A9902" s="466">
        <v>9885</v>
      </c>
      <c r="B9902" s="677"/>
      <c r="C9902" s="677"/>
      <c r="D9902" s="677"/>
      <c r="E9902" s="676"/>
      <c r="F9902" s="448"/>
      <c r="G9902" s="358"/>
      <c r="H9902" s="428"/>
      <c r="I9902" s="428"/>
      <c r="J9902" s="428"/>
      <c r="K9902" s="430"/>
      <c r="L9902" s="430"/>
      <c r="M9902" s="479"/>
      <c r="N9902" s="594">
        <f t="shared" si="189"/>
        <v>0</v>
      </c>
      <c r="O9902" s="594"/>
      <c r="P9902" s="484"/>
      <c r="Q9902" s="484"/>
    </row>
    <row r="9903" spans="1:17">
      <c r="A9903" s="466">
        <v>9886</v>
      </c>
      <c r="B9903" s="677"/>
      <c r="C9903" s="677"/>
      <c r="D9903" s="677"/>
      <c r="E9903" s="676"/>
      <c r="F9903" s="448"/>
      <c r="G9903" s="358"/>
      <c r="H9903" s="428"/>
      <c r="I9903" s="428"/>
      <c r="J9903" s="428"/>
      <c r="K9903" s="430"/>
      <c r="L9903" s="430"/>
      <c r="M9903" s="479"/>
      <c r="N9903" s="594">
        <f t="shared" si="189"/>
        <v>0</v>
      </c>
      <c r="O9903" s="594"/>
      <c r="P9903" s="484"/>
      <c r="Q9903" s="484"/>
    </row>
    <row r="9904" spans="1:17">
      <c r="A9904" s="466">
        <v>9887</v>
      </c>
      <c r="B9904" s="677"/>
      <c r="C9904" s="677"/>
      <c r="D9904" s="677"/>
      <c r="E9904" s="676"/>
      <c r="F9904" s="448"/>
      <c r="G9904" s="358"/>
      <c r="H9904" s="428"/>
      <c r="I9904" s="428"/>
      <c r="J9904" s="428"/>
      <c r="K9904" s="430"/>
      <c r="L9904" s="430"/>
      <c r="M9904" s="479"/>
      <c r="N9904" s="594">
        <f t="shared" si="189"/>
        <v>0</v>
      </c>
      <c r="O9904" s="594"/>
      <c r="P9904" s="484"/>
      <c r="Q9904" s="484"/>
    </row>
    <row r="9905" spans="1:17">
      <c r="A9905" s="466">
        <v>9888</v>
      </c>
      <c r="B9905" s="677"/>
      <c r="C9905" s="677"/>
      <c r="D9905" s="677"/>
      <c r="E9905" s="676"/>
      <c r="F9905" s="448"/>
      <c r="G9905" s="358"/>
      <c r="H9905" s="428"/>
      <c r="I9905" s="428"/>
      <c r="J9905" s="428"/>
      <c r="K9905" s="430"/>
      <c r="L9905" s="430"/>
      <c r="M9905" s="479"/>
      <c r="N9905" s="594">
        <f t="shared" si="189"/>
        <v>0</v>
      </c>
      <c r="O9905" s="594"/>
      <c r="P9905" s="484"/>
      <c r="Q9905" s="484"/>
    </row>
    <row r="9906" spans="1:17">
      <c r="A9906" s="466">
        <v>9889</v>
      </c>
      <c r="B9906" s="677"/>
      <c r="C9906" s="677"/>
      <c r="D9906" s="677"/>
      <c r="E9906" s="676"/>
      <c r="F9906" s="448"/>
      <c r="G9906" s="358"/>
      <c r="H9906" s="428"/>
      <c r="I9906" s="428"/>
      <c r="J9906" s="428"/>
      <c r="K9906" s="430"/>
      <c r="L9906" s="430"/>
      <c r="M9906" s="479"/>
      <c r="N9906" s="594">
        <f t="shared" si="189"/>
        <v>0</v>
      </c>
      <c r="O9906" s="594"/>
      <c r="P9906" s="484"/>
      <c r="Q9906" s="484"/>
    </row>
    <row r="9907" spans="1:17">
      <c r="A9907" s="466">
        <v>9890</v>
      </c>
      <c r="B9907" s="677"/>
      <c r="C9907" s="677"/>
      <c r="D9907" s="677"/>
      <c r="E9907" s="676"/>
      <c r="F9907" s="448"/>
      <c r="G9907" s="358"/>
      <c r="H9907" s="428"/>
      <c r="I9907" s="428"/>
      <c r="J9907" s="428"/>
      <c r="K9907" s="430"/>
      <c r="L9907" s="430"/>
      <c r="M9907" s="479"/>
      <c r="N9907" s="594">
        <f t="shared" si="189"/>
        <v>0</v>
      </c>
      <c r="O9907" s="594"/>
      <c r="P9907" s="484"/>
      <c r="Q9907" s="484"/>
    </row>
    <row r="9908" spans="1:17">
      <c r="A9908" s="466">
        <v>9891</v>
      </c>
      <c r="B9908" s="677"/>
      <c r="C9908" s="677"/>
      <c r="D9908" s="677"/>
      <c r="E9908" s="676"/>
      <c r="F9908" s="448"/>
      <c r="G9908" s="358"/>
      <c r="H9908" s="428"/>
      <c r="I9908" s="428"/>
      <c r="J9908" s="428"/>
      <c r="K9908" s="430"/>
      <c r="L9908" s="430"/>
      <c r="M9908" s="479"/>
      <c r="N9908" s="594">
        <f t="shared" si="189"/>
        <v>0</v>
      </c>
      <c r="O9908" s="594"/>
      <c r="P9908" s="484"/>
      <c r="Q9908" s="484"/>
    </row>
    <row r="9909" spans="1:17">
      <c r="A9909" s="466">
        <v>9892</v>
      </c>
      <c r="B9909" s="677"/>
      <c r="C9909" s="677"/>
      <c r="D9909" s="677"/>
      <c r="E9909" s="676"/>
      <c r="F9909" s="448"/>
      <c r="G9909" s="358"/>
      <c r="H9909" s="428"/>
      <c r="I9909" s="428"/>
      <c r="J9909" s="428"/>
      <c r="K9909" s="430"/>
      <c r="L9909" s="430"/>
      <c r="M9909" s="479"/>
      <c r="N9909" s="594">
        <f t="shared" si="189"/>
        <v>0</v>
      </c>
      <c r="O9909" s="594"/>
      <c r="P9909" s="484"/>
      <c r="Q9909" s="484"/>
    </row>
    <row r="9910" spans="1:17">
      <c r="A9910" s="466">
        <v>9893</v>
      </c>
      <c r="B9910" s="677"/>
      <c r="C9910" s="677"/>
      <c r="D9910" s="677"/>
      <c r="E9910" s="676"/>
      <c r="F9910" s="448"/>
      <c r="G9910" s="358"/>
      <c r="H9910" s="428"/>
      <c r="I9910" s="428"/>
      <c r="J9910" s="428"/>
      <c r="K9910" s="430"/>
      <c r="L9910" s="430"/>
      <c r="M9910" s="479"/>
      <c r="N9910" s="594">
        <f t="shared" si="189"/>
        <v>0</v>
      </c>
      <c r="O9910" s="594"/>
      <c r="P9910" s="484"/>
      <c r="Q9910" s="484"/>
    </row>
    <row r="9911" spans="1:17">
      <c r="A9911" s="466">
        <v>9894</v>
      </c>
      <c r="B9911" s="677"/>
      <c r="C9911" s="677"/>
      <c r="D9911" s="677"/>
      <c r="E9911" s="676"/>
      <c r="F9911" s="448"/>
      <c r="G9911" s="358"/>
      <c r="H9911" s="428"/>
      <c r="I9911" s="428"/>
      <c r="J9911" s="428"/>
      <c r="K9911" s="430"/>
      <c r="L9911" s="430"/>
      <c r="M9911" s="479"/>
      <c r="N9911" s="594">
        <f t="shared" si="189"/>
        <v>0</v>
      </c>
      <c r="O9911" s="594"/>
      <c r="P9911" s="484"/>
      <c r="Q9911" s="484"/>
    </row>
    <row r="9912" spans="1:17">
      <c r="A9912" s="466">
        <v>9895</v>
      </c>
      <c r="B9912" s="677"/>
      <c r="C9912" s="677"/>
      <c r="D9912" s="677"/>
      <c r="E9912" s="676"/>
      <c r="F9912" s="448"/>
      <c r="G9912" s="358"/>
      <c r="H9912" s="428"/>
      <c r="I9912" s="428"/>
      <c r="J9912" s="428"/>
      <c r="K9912" s="430"/>
      <c r="L9912" s="430"/>
      <c r="M9912" s="479"/>
      <c r="N9912" s="594">
        <f t="shared" si="189"/>
        <v>0</v>
      </c>
      <c r="O9912" s="594"/>
      <c r="P9912" s="484"/>
      <c r="Q9912" s="484"/>
    </row>
    <row r="9913" spans="1:17">
      <c r="A9913" s="466">
        <v>9896</v>
      </c>
      <c r="B9913" s="677"/>
      <c r="C9913" s="677"/>
      <c r="D9913" s="677"/>
      <c r="E9913" s="676"/>
      <c r="F9913" s="448"/>
      <c r="G9913" s="358"/>
      <c r="H9913" s="428"/>
      <c r="I9913" s="428"/>
      <c r="J9913" s="428"/>
      <c r="K9913" s="430"/>
      <c r="L9913" s="430"/>
      <c r="M9913" s="479"/>
      <c r="N9913" s="594">
        <f t="shared" si="189"/>
        <v>0</v>
      </c>
      <c r="O9913" s="594"/>
      <c r="P9913" s="484"/>
      <c r="Q9913" s="484"/>
    </row>
    <row r="9914" spans="1:17">
      <c r="A9914" s="466">
        <v>9897</v>
      </c>
      <c r="B9914" s="677"/>
      <c r="C9914" s="677"/>
      <c r="D9914" s="677"/>
      <c r="E9914" s="676"/>
      <c r="F9914" s="448"/>
      <c r="G9914" s="358"/>
      <c r="H9914" s="428"/>
      <c r="I9914" s="428"/>
      <c r="J9914" s="428"/>
      <c r="K9914" s="430"/>
      <c r="L9914" s="430"/>
      <c r="M9914" s="479"/>
      <c r="N9914" s="594">
        <f t="shared" si="189"/>
        <v>0</v>
      </c>
      <c r="O9914" s="594"/>
      <c r="P9914" s="484"/>
      <c r="Q9914" s="484"/>
    </row>
    <row r="9915" spans="1:17">
      <c r="A9915" s="466">
        <v>9898</v>
      </c>
      <c r="B9915" s="677"/>
      <c r="C9915" s="677"/>
      <c r="D9915" s="677"/>
      <c r="E9915" s="676"/>
      <c r="F9915" s="448"/>
      <c r="G9915" s="358"/>
      <c r="H9915" s="428"/>
      <c r="I9915" s="428"/>
      <c r="J9915" s="428"/>
      <c r="K9915" s="430"/>
      <c r="L9915" s="430"/>
      <c r="M9915" s="479"/>
      <c r="N9915" s="594">
        <f t="shared" si="189"/>
        <v>0</v>
      </c>
      <c r="O9915" s="594"/>
      <c r="P9915" s="484"/>
      <c r="Q9915" s="484"/>
    </row>
    <row r="9916" spans="1:17">
      <c r="A9916" s="466">
        <v>9899</v>
      </c>
      <c r="B9916" s="677"/>
      <c r="C9916" s="677"/>
      <c r="D9916" s="677"/>
      <c r="E9916" s="676"/>
      <c r="F9916" s="448"/>
      <c r="G9916" s="358"/>
      <c r="H9916" s="428"/>
      <c r="I9916" s="428"/>
      <c r="J9916" s="428"/>
      <c r="K9916" s="430"/>
      <c r="L9916" s="430"/>
      <c r="M9916" s="479"/>
      <c r="N9916" s="594">
        <f t="shared" si="189"/>
        <v>0</v>
      </c>
      <c r="O9916" s="594"/>
      <c r="P9916" s="484"/>
      <c r="Q9916" s="484"/>
    </row>
    <row r="9917" spans="1:17">
      <c r="A9917" s="466">
        <v>9900</v>
      </c>
      <c r="B9917" s="677"/>
      <c r="C9917" s="677"/>
      <c r="D9917" s="677"/>
      <c r="E9917" s="676"/>
      <c r="F9917" s="448"/>
      <c r="G9917" s="358"/>
      <c r="H9917" s="428"/>
      <c r="I9917" s="428"/>
      <c r="J9917" s="428"/>
      <c r="K9917" s="430"/>
      <c r="L9917" s="430"/>
      <c r="M9917" s="479"/>
      <c r="N9917" s="594">
        <f t="shared" si="189"/>
        <v>0</v>
      </c>
      <c r="O9917" s="594"/>
      <c r="P9917" s="484"/>
      <c r="Q9917" s="484"/>
    </row>
    <row r="9918" spans="1:17">
      <c r="A9918" s="466">
        <v>9901</v>
      </c>
      <c r="B9918" s="677"/>
      <c r="C9918" s="677"/>
      <c r="D9918" s="677"/>
      <c r="E9918" s="676"/>
      <c r="F9918" s="448"/>
      <c r="G9918" s="358"/>
      <c r="H9918" s="428"/>
      <c r="I9918" s="428"/>
      <c r="J9918" s="428"/>
      <c r="K9918" s="430"/>
      <c r="L9918" s="430"/>
      <c r="M9918" s="479"/>
      <c r="N9918" s="594">
        <f t="shared" si="189"/>
        <v>0</v>
      </c>
      <c r="O9918" s="594"/>
      <c r="P9918" s="484"/>
      <c r="Q9918" s="484"/>
    </row>
    <row r="9919" spans="1:17">
      <c r="A9919" s="466">
        <v>9902</v>
      </c>
      <c r="B9919" s="677"/>
      <c r="C9919" s="677"/>
      <c r="D9919" s="677"/>
      <c r="E9919" s="676"/>
      <c r="F9919" s="448"/>
      <c r="G9919" s="358"/>
      <c r="H9919" s="428"/>
      <c r="I9919" s="428"/>
      <c r="J9919" s="428"/>
      <c r="K9919" s="430"/>
      <c r="L9919" s="430"/>
      <c r="M9919" s="479"/>
      <c r="N9919" s="594">
        <f t="shared" si="189"/>
        <v>0</v>
      </c>
      <c r="O9919" s="594"/>
      <c r="P9919" s="484"/>
      <c r="Q9919" s="484"/>
    </row>
    <row r="9920" spans="1:17">
      <c r="A9920" s="466">
        <v>9903</v>
      </c>
      <c r="B9920" s="677"/>
      <c r="C9920" s="677"/>
      <c r="D9920" s="677"/>
      <c r="E9920" s="676"/>
      <c r="F9920" s="448"/>
      <c r="G9920" s="358"/>
      <c r="H9920" s="428"/>
      <c r="I9920" s="428"/>
      <c r="J9920" s="428"/>
      <c r="K9920" s="430"/>
      <c r="L9920" s="430"/>
      <c r="M9920" s="479"/>
      <c r="N9920" s="594">
        <f t="shared" si="189"/>
        <v>0</v>
      </c>
      <c r="O9920" s="594"/>
      <c r="P9920" s="484"/>
      <c r="Q9920" s="484"/>
    </row>
    <row r="9921" spans="1:17">
      <c r="A9921" s="466">
        <v>9904</v>
      </c>
      <c r="B9921" s="677"/>
      <c r="C9921" s="677"/>
      <c r="D9921" s="677"/>
      <c r="E9921" s="676"/>
      <c r="F9921" s="448"/>
      <c r="G9921" s="358"/>
      <c r="H9921" s="428"/>
      <c r="I9921" s="428"/>
      <c r="J9921" s="428"/>
      <c r="K9921" s="430"/>
      <c r="L9921" s="430"/>
      <c r="M9921" s="479"/>
      <c r="N9921" s="594">
        <f t="shared" si="189"/>
        <v>0</v>
      </c>
      <c r="O9921" s="594"/>
      <c r="P9921" s="484"/>
      <c r="Q9921" s="484"/>
    </row>
    <row r="9922" spans="1:17">
      <c r="A9922" s="466">
        <v>9905</v>
      </c>
      <c r="B9922" s="677"/>
      <c r="C9922" s="677"/>
      <c r="D9922" s="677"/>
      <c r="E9922" s="676"/>
      <c r="F9922" s="448"/>
      <c r="G9922" s="358"/>
      <c r="H9922" s="428"/>
      <c r="I9922" s="428"/>
      <c r="J9922" s="428"/>
      <c r="K9922" s="430"/>
      <c r="L9922" s="430"/>
      <c r="M9922" s="479"/>
      <c r="N9922" s="594">
        <f t="shared" si="189"/>
        <v>0</v>
      </c>
      <c r="O9922" s="594"/>
      <c r="P9922" s="484"/>
      <c r="Q9922" s="484"/>
    </row>
    <row r="9923" spans="1:17">
      <c r="A9923" s="466">
        <v>9906</v>
      </c>
      <c r="B9923" s="677"/>
      <c r="C9923" s="677"/>
      <c r="D9923" s="677"/>
      <c r="E9923" s="676"/>
      <c r="F9923" s="448"/>
      <c r="G9923" s="358"/>
      <c r="H9923" s="428"/>
      <c r="I9923" s="428"/>
      <c r="J9923" s="428"/>
      <c r="K9923" s="430"/>
      <c r="L9923" s="430"/>
      <c r="M9923" s="479"/>
      <c r="N9923" s="594">
        <f t="shared" si="189"/>
        <v>0</v>
      </c>
      <c r="O9923" s="594"/>
      <c r="P9923" s="484"/>
      <c r="Q9923" s="484"/>
    </row>
    <row r="9924" spans="1:17">
      <c r="A9924" s="466">
        <v>9907</v>
      </c>
      <c r="B9924" s="677"/>
      <c r="C9924" s="677"/>
      <c r="D9924" s="677"/>
      <c r="E9924" s="676"/>
      <c r="F9924" s="448"/>
      <c r="G9924" s="358"/>
      <c r="H9924" s="428"/>
      <c r="I9924" s="428"/>
      <c r="J9924" s="428"/>
      <c r="K9924" s="430"/>
      <c r="L9924" s="430"/>
      <c r="M9924" s="479"/>
      <c r="N9924" s="594">
        <f t="shared" si="189"/>
        <v>0</v>
      </c>
      <c r="O9924" s="594"/>
      <c r="P9924" s="484"/>
      <c r="Q9924" s="484"/>
    </row>
    <row r="9925" spans="1:17">
      <c r="A9925" s="466">
        <v>9908</v>
      </c>
      <c r="B9925" s="677"/>
      <c r="C9925" s="677"/>
      <c r="D9925" s="677"/>
      <c r="E9925" s="676"/>
      <c r="F9925" s="448"/>
      <c r="G9925" s="358"/>
      <c r="H9925" s="428"/>
      <c r="I9925" s="428"/>
      <c r="J9925" s="428"/>
      <c r="K9925" s="430"/>
      <c r="L9925" s="430"/>
      <c r="M9925" s="479"/>
      <c r="N9925" s="594">
        <f t="shared" si="189"/>
        <v>0</v>
      </c>
      <c r="O9925" s="594"/>
      <c r="P9925" s="484"/>
      <c r="Q9925" s="484"/>
    </row>
    <row r="9926" spans="1:17">
      <c r="A9926" s="466">
        <v>9909</v>
      </c>
      <c r="B9926" s="677"/>
      <c r="C9926" s="677"/>
      <c r="D9926" s="677"/>
      <c r="E9926" s="676"/>
      <c r="F9926" s="448"/>
      <c r="G9926" s="358"/>
      <c r="H9926" s="428"/>
      <c r="I9926" s="428"/>
      <c r="J9926" s="428"/>
      <c r="K9926" s="430"/>
      <c r="L9926" s="430"/>
      <c r="M9926" s="479"/>
      <c r="N9926" s="594">
        <f t="shared" si="189"/>
        <v>0</v>
      </c>
      <c r="O9926" s="594"/>
      <c r="P9926" s="484"/>
      <c r="Q9926" s="484"/>
    </row>
    <row r="9927" spans="1:17">
      <c r="A9927" s="466">
        <v>9910</v>
      </c>
      <c r="B9927" s="677"/>
      <c r="C9927" s="677"/>
      <c r="D9927" s="677"/>
      <c r="E9927" s="676"/>
      <c r="F9927" s="448"/>
      <c r="G9927" s="358"/>
      <c r="H9927" s="428"/>
      <c r="I9927" s="428"/>
      <c r="J9927" s="428"/>
      <c r="K9927" s="430"/>
      <c r="L9927" s="430"/>
      <c r="M9927" s="479"/>
      <c r="N9927" s="594">
        <f t="shared" si="189"/>
        <v>0</v>
      </c>
      <c r="O9927" s="594"/>
      <c r="P9927" s="484"/>
      <c r="Q9927" s="484"/>
    </row>
    <row r="9928" spans="1:17">
      <c r="A9928" s="466">
        <v>9911</v>
      </c>
      <c r="B9928" s="677"/>
      <c r="C9928" s="677"/>
      <c r="D9928" s="677"/>
      <c r="E9928" s="676"/>
      <c r="F9928" s="448"/>
      <c r="G9928" s="358"/>
      <c r="H9928" s="428"/>
      <c r="I9928" s="428"/>
      <c r="J9928" s="428"/>
      <c r="K9928" s="430"/>
      <c r="L9928" s="430"/>
      <c r="M9928" s="479"/>
      <c r="N9928" s="594">
        <f t="shared" si="189"/>
        <v>0</v>
      </c>
      <c r="O9928" s="594"/>
      <c r="P9928" s="484"/>
      <c r="Q9928" s="484"/>
    </row>
    <row r="9929" spans="1:17">
      <c r="A9929" s="466">
        <v>9912</v>
      </c>
      <c r="B9929" s="677"/>
      <c r="C9929" s="677"/>
      <c r="D9929" s="677"/>
      <c r="E9929" s="676"/>
      <c r="F9929" s="448"/>
      <c r="G9929" s="358"/>
      <c r="H9929" s="428"/>
      <c r="I9929" s="428"/>
      <c r="J9929" s="428"/>
      <c r="K9929" s="430"/>
      <c r="L9929" s="430"/>
      <c r="M9929" s="479"/>
      <c r="N9929" s="594">
        <f t="shared" si="189"/>
        <v>0</v>
      </c>
      <c r="O9929" s="594"/>
      <c r="P9929" s="484"/>
      <c r="Q9929" s="484"/>
    </row>
    <row r="9930" spans="1:17">
      <c r="A9930" s="466">
        <v>9913</v>
      </c>
      <c r="B9930" s="677"/>
      <c r="C9930" s="677"/>
      <c r="D9930" s="677"/>
      <c r="E9930" s="676"/>
      <c r="F9930" s="448"/>
      <c r="G9930" s="358"/>
      <c r="H9930" s="428"/>
      <c r="I9930" s="428"/>
      <c r="J9930" s="428"/>
      <c r="K9930" s="430"/>
      <c r="L9930" s="430"/>
      <c r="M9930" s="479"/>
      <c r="N9930" s="594">
        <f t="shared" si="189"/>
        <v>0</v>
      </c>
      <c r="O9930" s="594"/>
      <c r="P9930" s="484"/>
      <c r="Q9930" s="484"/>
    </row>
    <row r="9931" spans="1:17">
      <c r="A9931" s="466">
        <v>9914</v>
      </c>
      <c r="B9931" s="677"/>
      <c r="C9931" s="677"/>
      <c r="D9931" s="677"/>
      <c r="E9931" s="676"/>
      <c r="F9931" s="448"/>
      <c r="G9931" s="358"/>
      <c r="H9931" s="428"/>
      <c r="I9931" s="428"/>
      <c r="J9931" s="428"/>
      <c r="K9931" s="430"/>
      <c r="L9931" s="430"/>
      <c r="M9931" s="479"/>
      <c r="N9931" s="594">
        <f t="shared" si="189"/>
        <v>0</v>
      </c>
      <c r="O9931" s="594"/>
      <c r="P9931" s="484"/>
      <c r="Q9931" s="484"/>
    </row>
    <row r="9932" spans="1:17">
      <c r="A9932" s="466">
        <v>9915</v>
      </c>
      <c r="B9932" s="677"/>
      <c r="C9932" s="677"/>
      <c r="D9932" s="677"/>
      <c r="E9932" s="676"/>
      <c r="F9932" s="448"/>
      <c r="G9932" s="358"/>
      <c r="H9932" s="428"/>
      <c r="I9932" s="428"/>
      <c r="J9932" s="428"/>
      <c r="K9932" s="430"/>
      <c r="L9932" s="430"/>
      <c r="M9932" s="479"/>
      <c r="N9932" s="594">
        <f t="shared" si="189"/>
        <v>0</v>
      </c>
      <c r="O9932" s="594"/>
      <c r="P9932" s="484"/>
      <c r="Q9932" s="484"/>
    </row>
    <row r="9933" spans="1:17">
      <c r="A9933" s="466">
        <v>9916</v>
      </c>
      <c r="B9933" s="677"/>
      <c r="C9933" s="677"/>
      <c r="D9933" s="677"/>
      <c r="E9933" s="676"/>
      <c r="F9933" s="448"/>
      <c r="G9933" s="358"/>
      <c r="H9933" s="428"/>
      <c r="I9933" s="428"/>
      <c r="J9933" s="428"/>
      <c r="K9933" s="430"/>
      <c r="L9933" s="430"/>
      <c r="M9933" s="479"/>
      <c r="N9933" s="594">
        <f t="shared" si="189"/>
        <v>0</v>
      </c>
      <c r="O9933" s="594"/>
      <c r="P9933" s="484"/>
      <c r="Q9933" s="484"/>
    </row>
    <row r="9934" spans="1:17">
      <c r="A9934" s="466">
        <v>9917</v>
      </c>
      <c r="B9934" s="677"/>
      <c r="C9934" s="677"/>
      <c r="D9934" s="677"/>
      <c r="E9934" s="676"/>
      <c r="F9934" s="448"/>
      <c r="G9934" s="358"/>
      <c r="H9934" s="428"/>
      <c r="I9934" s="428"/>
      <c r="J9934" s="428"/>
      <c r="K9934" s="430"/>
      <c r="L9934" s="430"/>
      <c r="M9934" s="479"/>
      <c r="N9934" s="594">
        <f t="shared" si="189"/>
        <v>0</v>
      </c>
      <c r="O9934" s="594"/>
      <c r="P9934" s="484"/>
      <c r="Q9934" s="484"/>
    </row>
    <row r="9935" spans="1:17">
      <c r="A9935" s="466">
        <v>9918</v>
      </c>
      <c r="B9935" s="677"/>
      <c r="C9935" s="677"/>
      <c r="D9935" s="677"/>
      <c r="E9935" s="676"/>
      <c r="F9935" s="448"/>
      <c r="G9935" s="358"/>
      <c r="H9935" s="428"/>
      <c r="I9935" s="428"/>
      <c r="J9935" s="428"/>
      <c r="K9935" s="430"/>
      <c r="L9935" s="430"/>
      <c r="M9935" s="479"/>
      <c r="N9935" s="594">
        <f t="shared" si="189"/>
        <v>0</v>
      </c>
      <c r="O9935" s="594"/>
      <c r="P9935" s="484"/>
      <c r="Q9935" s="484"/>
    </row>
    <row r="9936" spans="1:17">
      <c r="A9936" s="466">
        <v>9919</v>
      </c>
      <c r="B9936" s="677"/>
      <c r="C9936" s="677"/>
      <c r="D9936" s="677"/>
      <c r="E9936" s="676"/>
      <c r="F9936" s="448"/>
      <c r="G9936" s="358"/>
      <c r="H9936" s="428"/>
      <c r="I9936" s="428"/>
      <c r="J9936" s="428"/>
      <c r="K9936" s="430"/>
      <c r="L9936" s="430"/>
      <c r="M9936" s="479"/>
      <c r="N9936" s="594">
        <f t="shared" si="189"/>
        <v>0</v>
      </c>
      <c r="O9936" s="594"/>
      <c r="P9936" s="484"/>
      <c r="Q9936" s="484"/>
    </row>
    <row r="9937" spans="1:17">
      <c r="A9937" s="466">
        <v>9920</v>
      </c>
      <c r="B9937" s="677"/>
      <c r="C9937" s="677"/>
      <c r="D9937" s="677"/>
      <c r="E9937" s="676"/>
      <c r="F9937" s="448"/>
      <c r="G9937" s="358"/>
      <c r="H9937" s="428"/>
      <c r="I9937" s="428"/>
      <c r="J9937" s="428"/>
      <c r="K9937" s="430"/>
      <c r="L9937" s="430"/>
      <c r="M9937" s="479"/>
      <c r="N9937" s="594">
        <f t="shared" si="189"/>
        <v>0</v>
      </c>
      <c r="O9937" s="594"/>
      <c r="P9937" s="484"/>
      <c r="Q9937" s="484"/>
    </row>
    <row r="9938" spans="1:17">
      <c r="A9938" s="466">
        <v>9921</v>
      </c>
      <c r="B9938" s="677"/>
      <c r="C9938" s="677"/>
      <c r="D9938" s="677"/>
      <c r="E9938" s="676"/>
      <c r="F9938" s="448"/>
      <c r="G9938" s="358"/>
      <c r="H9938" s="428"/>
      <c r="I9938" s="428"/>
      <c r="J9938" s="428"/>
      <c r="K9938" s="430"/>
      <c r="L9938" s="430"/>
      <c r="M9938" s="479"/>
      <c r="N9938" s="594">
        <f t="shared" si="189"/>
        <v>0</v>
      </c>
      <c r="O9938" s="594"/>
      <c r="P9938" s="484"/>
      <c r="Q9938" s="484"/>
    </row>
    <row r="9939" spans="1:17">
      <c r="A9939" s="466">
        <v>9922</v>
      </c>
      <c r="B9939" s="677"/>
      <c r="C9939" s="677"/>
      <c r="D9939" s="677"/>
      <c r="E9939" s="676"/>
      <c r="F9939" s="448"/>
      <c r="G9939" s="358"/>
      <c r="H9939" s="428"/>
      <c r="I9939" s="428"/>
      <c r="J9939" s="428"/>
      <c r="K9939" s="430"/>
      <c r="L9939" s="430"/>
      <c r="M9939" s="479"/>
      <c r="N9939" s="594">
        <f t="shared" ref="N9939:N10002" si="190">+IF((O9938-I9938)&gt;$O$8,1,0)*IF(I9938&gt;$O$9,1,0)*IF(O9938&gt;($O$11-$O$10),1,0)</f>
        <v>0</v>
      </c>
      <c r="O9939" s="594"/>
      <c r="P9939" s="484"/>
      <c r="Q9939" s="484"/>
    </row>
    <row r="9940" spans="1:17">
      <c r="A9940" s="466">
        <v>9923</v>
      </c>
      <c r="B9940" s="677"/>
      <c r="C9940" s="677"/>
      <c r="D9940" s="677"/>
      <c r="E9940" s="676"/>
      <c r="F9940" s="448"/>
      <c r="G9940" s="358"/>
      <c r="H9940" s="428"/>
      <c r="I9940" s="428"/>
      <c r="J9940" s="428"/>
      <c r="K9940" s="430"/>
      <c r="L9940" s="430"/>
      <c r="M9940" s="479"/>
      <c r="N9940" s="594">
        <f t="shared" si="190"/>
        <v>0</v>
      </c>
      <c r="O9940" s="594"/>
      <c r="P9940" s="484"/>
      <c r="Q9940" s="484"/>
    </row>
    <row r="9941" spans="1:17">
      <c r="A9941" s="466">
        <v>9924</v>
      </c>
      <c r="B9941" s="677"/>
      <c r="C9941" s="677"/>
      <c r="D9941" s="677"/>
      <c r="E9941" s="676"/>
      <c r="F9941" s="448"/>
      <c r="G9941" s="358"/>
      <c r="H9941" s="428"/>
      <c r="I9941" s="428"/>
      <c r="J9941" s="428"/>
      <c r="K9941" s="430"/>
      <c r="L9941" s="430"/>
      <c r="M9941" s="479"/>
      <c r="N9941" s="594">
        <f t="shared" si="190"/>
        <v>0</v>
      </c>
      <c r="O9941" s="594"/>
      <c r="P9941" s="484"/>
      <c r="Q9941" s="484"/>
    </row>
    <row r="9942" spans="1:17">
      <c r="A9942" s="466">
        <v>9925</v>
      </c>
      <c r="B9942" s="677"/>
      <c r="C9942" s="677"/>
      <c r="D9942" s="677"/>
      <c r="E9942" s="676"/>
      <c r="F9942" s="448"/>
      <c r="G9942" s="358"/>
      <c r="H9942" s="428"/>
      <c r="I9942" s="428"/>
      <c r="J9942" s="428"/>
      <c r="K9942" s="430"/>
      <c r="L9942" s="430"/>
      <c r="M9942" s="479"/>
      <c r="N9942" s="594">
        <f t="shared" si="190"/>
        <v>0</v>
      </c>
      <c r="O9942" s="594"/>
      <c r="P9942" s="484"/>
      <c r="Q9942" s="484"/>
    </row>
    <row r="9943" spans="1:17">
      <c r="A9943" s="466">
        <v>9926</v>
      </c>
      <c r="B9943" s="677"/>
      <c r="C9943" s="677"/>
      <c r="D9943" s="677"/>
      <c r="E9943" s="676"/>
      <c r="F9943" s="448"/>
      <c r="G9943" s="358"/>
      <c r="H9943" s="428"/>
      <c r="I9943" s="428"/>
      <c r="J9943" s="428"/>
      <c r="K9943" s="430"/>
      <c r="L9943" s="430"/>
      <c r="M9943" s="479"/>
      <c r="N9943" s="594">
        <f t="shared" si="190"/>
        <v>0</v>
      </c>
      <c r="O9943" s="594"/>
      <c r="P9943" s="484"/>
      <c r="Q9943" s="484"/>
    </row>
    <row r="9944" spans="1:17">
      <c r="A9944" s="466">
        <v>9927</v>
      </c>
      <c r="B9944" s="677"/>
      <c r="C9944" s="677"/>
      <c r="D9944" s="677"/>
      <c r="E9944" s="676"/>
      <c r="F9944" s="448"/>
      <c r="G9944" s="358"/>
      <c r="H9944" s="428"/>
      <c r="I9944" s="428"/>
      <c r="J9944" s="428"/>
      <c r="K9944" s="430"/>
      <c r="L9944" s="430"/>
      <c r="M9944" s="479"/>
      <c r="N9944" s="594">
        <f t="shared" si="190"/>
        <v>0</v>
      </c>
      <c r="O9944" s="594"/>
      <c r="P9944" s="484"/>
      <c r="Q9944" s="484"/>
    </row>
    <row r="9945" spans="1:17">
      <c r="A9945" s="466">
        <v>9928</v>
      </c>
      <c r="B9945" s="677"/>
      <c r="C9945" s="677"/>
      <c r="D9945" s="677"/>
      <c r="E9945" s="676"/>
      <c r="F9945" s="448"/>
      <c r="G9945" s="358"/>
      <c r="H9945" s="428"/>
      <c r="I9945" s="428"/>
      <c r="J9945" s="428"/>
      <c r="K9945" s="430"/>
      <c r="L9945" s="430"/>
      <c r="M9945" s="479"/>
      <c r="N9945" s="594">
        <f t="shared" si="190"/>
        <v>0</v>
      </c>
      <c r="O9945" s="594"/>
      <c r="P9945" s="484"/>
      <c r="Q9945" s="484"/>
    </row>
    <row r="9946" spans="1:17">
      <c r="A9946" s="466">
        <v>9929</v>
      </c>
      <c r="B9946" s="677"/>
      <c r="C9946" s="677"/>
      <c r="D9946" s="677"/>
      <c r="E9946" s="676"/>
      <c r="F9946" s="448"/>
      <c r="G9946" s="358"/>
      <c r="H9946" s="428"/>
      <c r="I9946" s="428"/>
      <c r="J9946" s="428"/>
      <c r="K9946" s="430"/>
      <c r="L9946" s="430"/>
      <c r="M9946" s="479"/>
      <c r="N9946" s="594">
        <f t="shared" si="190"/>
        <v>0</v>
      </c>
      <c r="O9946" s="594"/>
      <c r="P9946" s="484"/>
      <c r="Q9946" s="484"/>
    </row>
    <row r="9947" spans="1:17">
      <c r="A9947" s="466">
        <v>9930</v>
      </c>
      <c r="B9947" s="677"/>
      <c r="C9947" s="677"/>
      <c r="D9947" s="677"/>
      <c r="E9947" s="676"/>
      <c r="F9947" s="448"/>
      <c r="G9947" s="358"/>
      <c r="H9947" s="428"/>
      <c r="I9947" s="428"/>
      <c r="J9947" s="428"/>
      <c r="K9947" s="430"/>
      <c r="L9947" s="430"/>
      <c r="M9947" s="479"/>
      <c r="N9947" s="594">
        <f t="shared" si="190"/>
        <v>0</v>
      </c>
      <c r="O9947" s="594"/>
      <c r="P9947" s="484"/>
      <c r="Q9947" s="484"/>
    </row>
    <row r="9948" spans="1:17">
      <c r="A9948" s="466">
        <v>9931</v>
      </c>
      <c r="B9948" s="677"/>
      <c r="C9948" s="677"/>
      <c r="D9948" s="677"/>
      <c r="E9948" s="676"/>
      <c r="F9948" s="448"/>
      <c r="G9948" s="358"/>
      <c r="H9948" s="428"/>
      <c r="I9948" s="428"/>
      <c r="J9948" s="428"/>
      <c r="K9948" s="430"/>
      <c r="L9948" s="430"/>
      <c r="M9948" s="479"/>
      <c r="N9948" s="594">
        <f t="shared" si="190"/>
        <v>0</v>
      </c>
      <c r="O9948" s="594"/>
      <c r="P9948" s="484"/>
      <c r="Q9948" s="484"/>
    </row>
    <row r="9949" spans="1:17">
      <c r="A9949" s="466">
        <v>9932</v>
      </c>
      <c r="B9949" s="677"/>
      <c r="C9949" s="677"/>
      <c r="D9949" s="677"/>
      <c r="E9949" s="676"/>
      <c r="F9949" s="448"/>
      <c r="G9949" s="358"/>
      <c r="H9949" s="428"/>
      <c r="I9949" s="428"/>
      <c r="J9949" s="428"/>
      <c r="K9949" s="430"/>
      <c r="L9949" s="430"/>
      <c r="M9949" s="479"/>
      <c r="N9949" s="594">
        <f t="shared" si="190"/>
        <v>0</v>
      </c>
      <c r="O9949" s="594"/>
      <c r="P9949" s="484"/>
      <c r="Q9949" s="484"/>
    </row>
    <row r="9950" spans="1:17">
      <c r="A9950" s="466">
        <v>9933</v>
      </c>
      <c r="B9950" s="677"/>
      <c r="C9950" s="677"/>
      <c r="D9950" s="677"/>
      <c r="E9950" s="676"/>
      <c r="F9950" s="448"/>
      <c r="G9950" s="358"/>
      <c r="H9950" s="428"/>
      <c r="I9950" s="428"/>
      <c r="J9950" s="428"/>
      <c r="K9950" s="430"/>
      <c r="L9950" s="430"/>
      <c r="M9950" s="479"/>
      <c r="N9950" s="594">
        <f t="shared" si="190"/>
        <v>0</v>
      </c>
      <c r="O9950" s="594"/>
      <c r="P9950" s="484"/>
      <c r="Q9950" s="484"/>
    </row>
    <row r="9951" spans="1:17">
      <c r="A9951" s="466">
        <v>9934</v>
      </c>
      <c r="B9951" s="677"/>
      <c r="C9951" s="677"/>
      <c r="D9951" s="677"/>
      <c r="E9951" s="676"/>
      <c r="F9951" s="448"/>
      <c r="G9951" s="358"/>
      <c r="H9951" s="428"/>
      <c r="I9951" s="428"/>
      <c r="J9951" s="428"/>
      <c r="K9951" s="430"/>
      <c r="L9951" s="430"/>
      <c r="M9951" s="479"/>
      <c r="N9951" s="594">
        <f t="shared" si="190"/>
        <v>0</v>
      </c>
      <c r="O9951" s="594"/>
      <c r="P9951" s="484"/>
      <c r="Q9951" s="484"/>
    </row>
    <row r="9952" spans="1:17">
      <c r="A9952" s="466">
        <v>9935</v>
      </c>
      <c r="B9952" s="677"/>
      <c r="C9952" s="677"/>
      <c r="D9952" s="677"/>
      <c r="E9952" s="676"/>
      <c r="F9952" s="448"/>
      <c r="G9952" s="358"/>
      <c r="H9952" s="428"/>
      <c r="I9952" s="428"/>
      <c r="J9952" s="428"/>
      <c r="K9952" s="430"/>
      <c r="L9952" s="430"/>
      <c r="M9952" s="479"/>
      <c r="N9952" s="594">
        <f t="shared" si="190"/>
        <v>0</v>
      </c>
      <c r="O9952" s="594"/>
      <c r="P9952" s="484"/>
      <c r="Q9952" s="484"/>
    </row>
    <row r="9953" spans="1:17">
      <c r="A9953" s="466">
        <v>9936</v>
      </c>
      <c r="B9953" s="677"/>
      <c r="C9953" s="677"/>
      <c r="D9953" s="677"/>
      <c r="E9953" s="676"/>
      <c r="F9953" s="448"/>
      <c r="G9953" s="358"/>
      <c r="H9953" s="428"/>
      <c r="I9953" s="428"/>
      <c r="J9953" s="428"/>
      <c r="K9953" s="430"/>
      <c r="L9953" s="430"/>
      <c r="M9953" s="479"/>
      <c r="N9953" s="594">
        <f t="shared" si="190"/>
        <v>0</v>
      </c>
      <c r="O9953" s="594"/>
      <c r="P9953" s="484"/>
      <c r="Q9953" s="484"/>
    </row>
    <row r="9954" spans="1:17">
      <c r="A9954" s="466">
        <v>9937</v>
      </c>
      <c r="B9954" s="677"/>
      <c r="C9954" s="677"/>
      <c r="D9954" s="677"/>
      <c r="E9954" s="676"/>
      <c r="F9954" s="448"/>
      <c r="G9954" s="358"/>
      <c r="H9954" s="428"/>
      <c r="I9954" s="428"/>
      <c r="J9954" s="428"/>
      <c r="K9954" s="430"/>
      <c r="L9954" s="430"/>
      <c r="M9954" s="479"/>
      <c r="N9954" s="594">
        <f t="shared" si="190"/>
        <v>0</v>
      </c>
      <c r="O9954" s="594"/>
      <c r="P9954" s="484"/>
      <c r="Q9954" s="484"/>
    </row>
    <row r="9955" spans="1:17">
      <c r="A9955" s="466">
        <v>9938</v>
      </c>
      <c r="B9955" s="677"/>
      <c r="C9955" s="677"/>
      <c r="D9955" s="677"/>
      <c r="E9955" s="676"/>
      <c r="F9955" s="448"/>
      <c r="G9955" s="358"/>
      <c r="H9955" s="428"/>
      <c r="I9955" s="428"/>
      <c r="J9955" s="428"/>
      <c r="K9955" s="430"/>
      <c r="L9955" s="430"/>
      <c r="M9955" s="479"/>
      <c r="N9955" s="594">
        <f t="shared" si="190"/>
        <v>0</v>
      </c>
      <c r="O9955" s="594"/>
      <c r="P9955" s="484"/>
      <c r="Q9955" s="484"/>
    </row>
    <row r="9956" spans="1:17">
      <c r="A9956" s="466">
        <v>9939</v>
      </c>
      <c r="B9956" s="677"/>
      <c r="C9956" s="677"/>
      <c r="D9956" s="677"/>
      <c r="E9956" s="676"/>
      <c r="F9956" s="448"/>
      <c r="G9956" s="358"/>
      <c r="H9956" s="428"/>
      <c r="I9956" s="428"/>
      <c r="J9956" s="428"/>
      <c r="K9956" s="430"/>
      <c r="L9956" s="430"/>
      <c r="M9956" s="479"/>
      <c r="N9956" s="594">
        <f t="shared" si="190"/>
        <v>0</v>
      </c>
      <c r="O9956" s="594"/>
      <c r="P9956" s="484"/>
      <c r="Q9956" s="484"/>
    </row>
    <row r="9957" spans="1:17">
      <c r="A9957" s="466">
        <v>9940</v>
      </c>
      <c r="B9957" s="677"/>
      <c r="C9957" s="677"/>
      <c r="D9957" s="677"/>
      <c r="E9957" s="676"/>
      <c r="F9957" s="448"/>
      <c r="G9957" s="358"/>
      <c r="H9957" s="428"/>
      <c r="I9957" s="428"/>
      <c r="J9957" s="428"/>
      <c r="K9957" s="430"/>
      <c r="L9957" s="430"/>
      <c r="M9957" s="479"/>
      <c r="N9957" s="594">
        <f t="shared" si="190"/>
        <v>0</v>
      </c>
      <c r="O9957" s="594"/>
      <c r="P9957" s="484"/>
      <c r="Q9957" s="484"/>
    </row>
    <row r="9958" spans="1:17">
      <c r="A9958" s="466">
        <v>9941</v>
      </c>
      <c r="B9958" s="677"/>
      <c r="C9958" s="677"/>
      <c r="D9958" s="677"/>
      <c r="E9958" s="676"/>
      <c r="F9958" s="448"/>
      <c r="G9958" s="358"/>
      <c r="H9958" s="428"/>
      <c r="I9958" s="428"/>
      <c r="J9958" s="428"/>
      <c r="K9958" s="430"/>
      <c r="L9958" s="430"/>
      <c r="M9958" s="479"/>
      <c r="N9958" s="594">
        <f t="shared" si="190"/>
        <v>0</v>
      </c>
      <c r="O9958" s="594"/>
      <c r="P9958" s="484"/>
      <c r="Q9958" s="484"/>
    </row>
    <row r="9959" spans="1:17">
      <c r="A9959" s="466">
        <v>9942</v>
      </c>
      <c r="B9959" s="677"/>
      <c r="C9959" s="677"/>
      <c r="D9959" s="677"/>
      <c r="E9959" s="676"/>
      <c r="F9959" s="448"/>
      <c r="G9959" s="358"/>
      <c r="H9959" s="428"/>
      <c r="I9959" s="428"/>
      <c r="J9959" s="428"/>
      <c r="K9959" s="430"/>
      <c r="L9959" s="430"/>
      <c r="M9959" s="479"/>
      <c r="N9959" s="594">
        <f t="shared" si="190"/>
        <v>0</v>
      </c>
      <c r="O9959" s="594"/>
      <c r="P9959" s="484"/>
      <c r="Q9959" s="484"/>
    </row>
    <row r="9960" spans="1:17">
      <c r="A9960" s="466">
        <v>9943</v>
      </c>
      <c r="B9960" s="677"/>
      <c r="C9960" s="677"/>
      <c r="D9960" s="677"/>
      <c r="E9960" s="676"/>
      <c r="F9960" s="448"/>
      <c r="G9960" s="358"/>
      <c r="H9960" s="428"/>
      <c r="I9960" s="428"/>
      <c r="J9960" s="428"/>
      <c r="K9960" s="430"/>
      <c r="L9960" s="430"/>
      <c r="M9960" s="479"/>
      <c r="N9960" s="594">
        <f t="shared" si="190"/>
        <v>0</v>
      </c>
      <c r="O9960" s="594"/>
      <c r="P9960" s="484"/>
      <c r="Q9960" s="484"/>
    </row>
    <row r="9961" spans="1:17">
      <c r="A9961" s="466">
        <v>9944</v>
      </c>
      <c r="B9961" s="677"/>
      <c r="C9961" s="677"/>
      <c r="D9961" s="677"/>
      <c r="E9961" s="676"/>
      <c r="F9961" s="448"/>
      <c r="G9961" s="358"/>
      <c r="H9961" s="428"/>
      <c r="I9961" s="428"/>
      <c r="J9961" s="428"/>
      <c r="K9961" s="430"/>
      <c r="L9961" s="430"/>
      <c r="M9961" s="479"/>
      <c r="N9961" s="594">
        <f t="shared" si="190"/>
        <v>0</v>
      </c>
      <c r="O9961" s="594"/>
      <c r="P9961" s="484"/>
      <c r="Q9961" s="484"/>
    </row>
    <row r="9962" spans="1:17">
      <c r="A9962" s="466">
        <v>9945</v>
      </c>
      <c r="B9962" s="677"/>
      <c r="C9962" s="677"/>
      <c r="D9962" s="677"/>
      <c r="E9962" s="676"/>
      <c r="F9962" s="448"/>
      <c r="G9962" s="358"/>
      <c r="H9962" s="428"/>
      <c r="I9962" s="428"/>
      <c r="J9962" s="428"/>
      <c r="K9962" s="430"/>
      <c r="L9962" s="430"/>
      <c r="M9962" s="479"/>
      <c r="N9962" s="594">
        <f t="shared" si="190"/>
        <v>0</v>
      </c>
      <c r="O9962" s="594"/>
      <c r="P9962" s="484"/>
      <c r="Q9962" s="484"/>
    </row>
    <row r="9963" spans="1:17">
      <c r="A9963" s="466">
        <v>9946</v>
      </c>
      <c r="B9963" s="677"/>
      <c r="C9963" s="677"/>
      <c r="D9963" s="677"/>
      <c r="E9963" s="676"/>
      <c r="F9963" s="448"/>
      <c r="G9963" s="358"/>
      <c r="H9963" s="428"/>
      <c r="I9963" s="428"/>
      <c r="J9963" s="428"/>
      <c r="K9963" s="430"/>
      <c r="L9963" s="430"/>
      <c r="M9963" s="479"/>
      <c r="N9963" s="594">
        <f t="shared" si="190"/>
        <v>0</v>
      </c>
      <c r="O9963" s="594"/>
      <c r="P9963" s="484"/>
      <c r="Q9963" s="484"/>
    </row>
    <row r="9964" spans="1:17">
      <c r="A9964" s="466">
        <v>9947</v>
      </c>
      <c r="B9964" s="677"/>
      <c r="C9964" s="677"/>
      <c r="D9964" s="677"/>
      <c r="E9964" s="676"/>
      <c r="F9964" s="448"/>
      <c r="G9964" s="358"/>
      <c r="H9964" s="428"/>
      <c r="I9964" s="428"/>
      <c r="J9964" s="428"/>
      <c r="K9964" s="430"/>
      <c r="L9964" s="430"/>
      <c r="M9964" s="479"/>
      <c r="N9964" s="594">
        <f t="shared" si="190"/>
        <v>0</v>
      </c>
      <c r="O9964" s="594"/>
      <c r="P9964" s="484"/>
      <c r="Q9964" s="484"/>
    </row>
    <row r="9965" spans="1:17">
      <c r="A9965" s="466">
        <v>9948</v>
      </c>
      <c r="B9965" s="677"/>
      <c r="C9965" s="677"/>
      <c r="D9965" s="677"/>
      <c r="E9965" s="676"/>
      <c r="F9965" s="448"/>
      <c r="G9965" s="358"/>
      <c r="H9965" s="428"/>
      <c r="I9965" s="428"/>
      <c r="J9965" s="428"/>
      <c r="K9965" s="430"/>
      <c r="L9965" s="430"/>
      <c r="M9965" s="479"/>
      <c r="N9965" s="594">
        <f t="shared" si="190"/>
        <v>0</v>
      </c>
      <c r="O9965" s="594"/>
      <c r="P9965" s="484"/>
      <c r="Q9965" s="484"/>
    </row>
    <row r="9966" spans="1:17">
      <c r="A9966" s="466">
        <v>9949</v>
      </c>
      <c r="B9966" s="677"/>
      <c r="C9966" s="677"/>
      <c r="D9966" s="677"/>
      <c r="E9966" s="676"/>
      <c r="F9966" s="448"/>
      <c r="G9966" s="358"/>
      <c r="H9966" s="428"/>
      <c r="I9966" s="428"/>
      <c r="J9966" s="428"/>
      <c r="K9966" s="430"/>
      <c r="L9966" s="430"/>
      <c r="M9966" s="479"/>
      <c r="N9966" s="594">
        <f t="shared" si="190"/>
        <v>0</v>
      </c>
      <c r="O9966" s="594"/>
      <c r="P9966" s="484"/>
      <c r="Q9966" s="484"/>
    </row>
    <row r="9967" spans="1:17">
      <c r="A9967" s="466">
        <v>9950</v>
      </c>
      <c r="B9967" s="677"/>
      <c r="C9967" s="677"/>
      <c r="D9967" s="677"/>
      <c r="E9967" s="676"/>
      <c r="F9967" s="448"/>
      <c r="G9967" s="358"/>
      <c r="H9967" s="428"/>
      <c r="I9967" s="428"/>
      <c r="J9967" s="428"/>
      <c r="K9967" s="430"/>
      <c r="L9967" s="430"/>
      <c r="M9967" s="479"/>
      <c r="N9967" s="594">
        <f t="shared" si="190"/>
        <v>0</v>
      </c>
      <c r="O9967" s="594"/>
      <c r="P9967" s="484"/>
      <c r="Q9967" s="484"/>
    </row>
    <row r="9968" spans="1:17">
      <c r="A9968" s="466">
        <v>9951</v>
      </c>
      <c r="B9968" s="677"/>
      <c r="C9968" s="677"/>
      <c r="D9968" s="677"/>
      <c r="E9968" s="676"/>
      <c r="F9968" s="448"/>
      <c r="G9968" s="358"/>
      <c r="H9968" s="428"/>
      <c r="I9968" s="428"/>
      <c r="J9968" s="428"/>
      <c r="K9968" s="430"/>
      <c r="L9968" s="430"/>
      <c r="M9968" s="479"/>
      <c r="N9968" s="594">
        <f t="shared" si="190"/>
        <v>0</v>
      </c>
      <c r="O9968" s="594"/>
      <c r="P9968" s="484"/>
      <c r="Q9968" s="484"/>
    </row>
    <row r="9969" spans="1:17">
      <c r="A9969" s="466">
        <v>9952</v>
      </c>
      <c r="B9969" s="677"/>
      <c r="C9969" s="677"/>
      <c r="D9969" s="677"/>
      <c r="E9969" s="676"/>
      <c r="F9969" s="448"/>
      <c r="G9969" s="358"/>
      <c r="H9969" s="428"/>
      <c r="I9969" s="428"/>
      <c r="J9969" s="428"/>
      <c r="K9969" s="430"/>
      <c r="L9969" s="430"/>
      <c r="M9969" s="479"/>
      <c r="N9969" s="594">
        <f t="shared" si="190"/>
        <v>0</v>
      </c>
      <c r="O9969" s="594"/>
      <c r="P9969" s="484"/>
      <c r="Q9969" s="484"/>
    </row>
    <row r="9970" spans="1:17">
      <c r="A9970" s="466">
        <v>9953</v>
      </c>
      <c r="B9970" s="677"/>
      <c r="C9970" s="677"/>
      <c r="D9970" s="677"/>
      <c r="E9970" s="676"/>
      <c r="F9970" s="448"/>
      <c r="G9970" s="358"/>
      <c r="H9970" s="428"/>
      <c r="I9970" s="428"/>
      <c r="J9970" s="428"/>
      <c r="K9970" s="430"/>
      <c r="L9970" s="430"/>
      <c r="M9970" s="479"/>
      <c r="N9970" s="594">
        <f t="shared" si="190"/>
        <v>0</v>
      </c>
      <c r="O9970" s="594"/>
      <c r="P9970" s="484"/>
      <c r="Q9970" s="484"/>
    </row>
    <row r="9971" spans="1:17">
      <c r="A9971" s="466">
        <v>9954</v>
      </c>
      <c r="B9971" s="677"/>
      <c r="C9971" s="677"/>
      <c r="D9971" s="677"/>
      <c r="E9971" s="676"/>
      <c r="F9971" s="448"/>
      <c r="G9971" s="358"/>
      <c r="H9971" s="428"/>
      <c r="I9971" s="428"/>
      <c r="J9971" s="428"/>
      <c r="K9971" s="430"/>
      <c r="L9971" s="430"/>
      <c r="M9971" s="479"/>
      <c r="N9971" s="594">
        <f t="shared" si="190"/>
        <v>0</v>
      </c>
      <c r="O9971" s="594"/>
      <c r="P9971" s="484"/>
      <c r="Q9971" s="484"/>
    </row>
    <row r="9972" spans="1:17">
      <c r="A9972" s="466">
        <v>9955</v>
      </c>
      <c r="B9972" s="677"/>
      <c r="C9972" s="677"/>
      <c r="D9972" s="677"/>
      <c r="E9972" s="676"/>
      <c r="F9972" s="448"/>
      <c r="G9972" s="358"/>
      <c r="H9972" s="428"/>
      <c r="I9972" s="428"/>
      <c r="J9972" s="428"/>
      <c r="K9972" s="430"/>
      <c r="L9972" s="430"/>
      <c r="M9972" s="479"/>
      <c r="N9972" s="594">
        <f t="shared" si="190"/>
        <v>0</v>
      </c>
      <c r="O9972" s="594"/>
      <c r="P9972" s="484"/>
      <c r="Q9972" s="484"/>
    </row>
    <row r="9973" spans="1:17">
      <c r="A9973" s="466">
        <v>9956</v>
      </c>
      <c r="B9973" s="677"/>
      <c r="C9973" s="677"/>
      <c r="D9973" s="677"/>
      <c r="E9973" s="676"/>
      <c r="F9973" s="448"/>
      <c r="G9973" s="358"/>
      <c r="H9973" s="428"/>
      <c r="I9973" s="428"/>
      <c r="J9973" s="428"/>
      <c r="K9973" s="430"/>
      <c r="L9973" s="430"/>
      <c r="M9973" s="479"/>
      <c r="N9973" s="594">
        <f t="shared" si="190"/>
        <v>0</v>
      </c>
      <c r="O9973" s="594"/>
      <c r="P9973" s="484"/>
      <c r="Q9973" s="484"/>
    </row>
    <row r="9974" spans="1:17">
      <c r="A9974" s="466">
        <v>9957</v>
      </c>
      <c r="B9974" s="677"/>
      <c r="C9974" s="677"/>
      <c r="D9974" s="677"/>
      <c r="E9974" s="676"/>
      <c r="F9974" s="448"/>
      <c r="G9974" s="358"/>
      <c r="H9974" s="428"/>
      <c r="I9974" s="428"/>
      <c r="J9974" s="428"/>
      <c r="K9974" s="430"/>
      <c r="L9974" s="430"/>
      <c r="M9974" s="479"/>
      <c r="N9974" s="594">
        <f t="shared" si="190"/>
        <v>0</v>
      </c>
      <c r="O9974" s="594"/>
      <c r="P9974" s="484"/>
      <c r="Q9974" s="484"/>
    </row>
    <row r="9975" spans="1:17">
      <c r="A9975" s="466">
        <v>9958</v>
      </c>
      <c r="B9975" s="677"/>
      <c r="C9975" s="677"/>
      <c r="D9975" s="677"/>
      <c r="E9975" s="676"/>
      <c r="F9975" s="448"/>
      <c r="G9975" s="358"/>
      <c r="H9975" s="428"/>
      <c r="I9975" s="428"/>
      <c r="J9975" s="428"/>
      <c r="K9975" s="430"/>
      <c r="L9975" s="430"/>
      <c r="M9975" s="479"/>
      <c r="N9975" s="594">
        <f t="shared" si="190"/>
        <v>0</v>
      </c>
      <c r="O9975" s="594"/>
      <c r="P9975" s="484"/>
      <c r="Q9975" s="484"/>
    </row>
    <row r="9976" spans="1:17">
      <c r="A9976" s="466">
        <v>9959</v>
      </c>
      <c r="B9976" s="677"/>
      <c r="C9976" s="677"/>
      <c r="D9976" s="677"/>
      <c r="E9976" s="676"/>
      <c r="F9976" s="448"/>
      <c r="G9976" s="358"/>
      <c r="H9976" s="428"/>
      <c r="I9976" s="428"/>
      <c r="J9976" s="428"/>
      <c r="K9976" s="430"/>
      <c r="L9976" s="430"/>
      <c r="M9976" s="479"/>
      <c r="N9976" s="594">
        <f t="shared" si="190"/>
        <v>0</v>
      </c>
      <c r="O9976" s="594"/>
      <c r="P9976" s="484"/>
      <c r="Q9976" s="484"/>
    </row>
    <row r="9977" spans="1:17">
      <c r="A9977" s="466">
        <v>9960</v>
      </c>
      <c r="B9977" s="677"/>
      <c r="C9977" s="677"/>
      <c r="D9977" s="677"/>
      <c r="E9977" s="676"/>
      <c r="F9977" s="448"/>
      <c r="G9977" s="358"/>
      <c r="H9977" s="428"/>
      <c r="I9977" s="428"/>
      <c r="J9977" s="428"/>
      <c r="K9977" s="430"/>
      <c r="L9977" s="430"/>
      <c r="M9977" s="479"/>
      <c r="N9977" s="594">
        <f t="shared" si="190"/>
        <v>0</v>
      </c>
      <c r="O9977" s="594"/>
      <c r="P9977" s="484"/>
      <c r="Q9977" s="484"/>
    </row>
    <row r="9978" spans="1:17">
      <c r="A9978" s="466">
        <v>9961</v>
      </c>
      <c r="B9978" s="677"/>
      <c r="C9978" s="677"/>
      <c r="D9978" s="677"/>
      <c r="E9978" s="676"/>
      <c r="F9978" s="448"/>
      <c r="G9978" s="358"/>
      <c r="H9978" s="428"/>
      <c r="I9978" s="428"/>
      <c r="J9978" s="428"/>
      <c r="K9978" s="430"/>
      <c r="L9978" s="430"/>
      <c r="M9978" s="479"/>
      <c r="N9978" s="594">
        <f t="shared" si="190"/>
        <v>0</v>
      </c>
      <c r="O9978" s="594"/>
      <c r="P9978" s="484"/>
      <c r="Q9978" s="484"/>
    </row>
    <row r="9979" spans="1:17">
      <c r="A9979" s="466">
        <v>9962</v>
      </c>
      <c r="B9979" s="677"/>
      <c r="C9979" s="677"/>
      <c r="D9979" s="677"/>
      <c r="E9979" s="676"/>
      <c r="F9979" s="448"/>
      <c r="G9979" s="358"/>
      <c r="H9979" s="428"/>
      <c r="I9979" s="428"/>
      <c r="J9979" s="428"/>
      <c r="K9979" s="430"/>
      <c r="L9979" s="430"/>
      <c r="M9979" s="479"/>
      <c r="N9979" s="594">
        <f t="shared" si="190"/>
        <v>0</v>
      </c>
      <c r="O9979" s="594"/>
      <c r="P9979" s="484"/>
      <c r="Q9979" s="484"/>
    </row>
    <row r="9980" spans="1:17">
      <c r="A9980" s="466">
        <v>9963</v>
      </c>
      <c r="B9980" s="677"/>
      <c r="C9980" s="677"/>
      <c r="D9980" s="677"/>
      <c r="E9980" s="676"/>
      <c r="F9980" s="448"/>
      <c r="G9980" s="358"/>
      <c r="H9980" s="428"/>
      <c r="I9980" s="428"/>
      <c r="J9980" s="428"/>
      <c r="K9980" s="430"/>
      <c r="L9980" s="430"/>
      <c r="M9980" s="479"/>
      <c r="N9980" s="594">
        <f t="shared" si="190"/>
        <v>0</v>
      </c>
      <c r="O9980" s="594"/>
      <c r="P9980" s="484"/>
      <c r="Q9980" s="484"/>
    </row>
    <row r="9981" spans="1:17">
      <c r="A9981" s="466">
        <v>9964</v>
      </c>
      <c r="B9981" s="677"/>
      <c r="C9981" s="677"/>
      <c r="D9981" s="677"/>
      <c r="E9981" s="676"/>
      <c r="F9981" s="448"/>
      <c r="G9981" s="358"/>
      <c r="H9981" s="428"/>
      <c r="I9981" s="428"/>
      <c r="J9981" s="428"/>
      <c r="K9981" s="430"/>
      <c r="L9981" s="430"/>
      <c r="M9981" s="479"/>
      <c r="N9981" s="594">
        <f t="shared" si="190"/>
        <v>0</v>
      </c>
      <c r="O9981" s="594"/>
      <c r="P9981" s="484"/>
      <c r="Q9981" s="484"/>
    </row>
    <row r="9982" spans="1:17">
      <c r="A9982" s="466">
        <v>9965</v>
      </c>
      <c r="B9982" s="677"/>
      <c r="C9982" s="677"/>
      <c r="D9982" s="677"/>
      <c r="E9982" s="676"/>
      <c r="F9982" s="448"/>
      <c r="G9982" s="358"/>
      <c r="H9982" s="428"/>
      <c r="I9982" s="428"/>
      <c r="J9982" s="428"/>
      <c r="K9982" s="430"/>
      <c r="L9982" s="430"/>
      <c r="M9982" s="479"/>
      <c r="N9982" s="594">
        <f t="shared" si="190"/>
        <v>0</v>
      </c>
      <c r="O9982" s="594"/>
      <c r="P9982" s="484"/>
      <c r="Q9982" s="484"/>
    </row>
    <row r="9983" spans="1:17">
      <c r="A9983" s="466">
        <v>9966</v>
      </c>
      <c r="B9983" s="677"/>
      <c r="C9983" s="677"/>
      <c r="D9983" s="677"/>
      <c r="E9983" s="676"/>
      <c r="F9983" s="448"/>
      <c r="G9983" s="358"/>
      <c r="H9983" s="428"/>
      <c r="I9983" s="428"/>
      <c r="J9983" s="428"/>
      <c r="K9983" s="430"/>
      <c r="L9983" s="430"/>
      <c r="M9983" s="479"/>
      <c r="N9983" s="594">
        <f t="shared" si="190"/>
        <v>0</v>
      </c>
      <c r="O9983" s="594"/>
      <c r="P9983" s="484"/>
      <c r="Q9983" s="484"/>
    </row>
    <row r="9984" spans="1:17">
      <c r="A9984" s="466">
        <v>9967</v>
      </c>
      <c r="B9984" s="677"/>
      <c r="C9984" s="677"/>
      <c r="D9984" s="677"/>
      <c r="E9984" s="676"/>
      <c r="F9984" s="448"/>
      <c r="G9984" s="358"/>
      <c r="H9984" s="428"/>
      <c r="I9984" s="428"/>
      <c r="J9984" s="428"/>
      <c r="K9984" s="430"/>
      <c r="L9984" s="430"/>
      <c r="M9984" s="479"/>
      <c r="N9984" s="594">
        <f t="shared" si="190"/>
        <v>0</v>
      </c>
      <c r="O9984" s="594"/>
      <c r="P9984" s="484"/>
      <c r="Q9984" s="484"/>
    </row>
    <row r="9985" spans="1:17">
      <c r="A9985" s="466">
        <v>9968</v>
      </c>
      <c r="B9985" s="677"/>
      <c r="C9985" s="677"/>
      <c r="D9985" s="677"/>
      <c r="E9985" s="676"/>
      <c r="F9985" s="448"/>
      <c r="G9985" s="358"/>
      <c r="H9985" s="428"/>
      <c r="I9985" s="428"/>
      <c r="J9985" s="428"/>
      <c r="K9985" s="430"/>
      <c r="L9985" s="430"/>
      <c r="M9985" s="479"/>
      <c r="N9985" s="594">
        <f t="shared" si="190"/>
        <v>0</v>
      </c>
      <c r="O9985" s="594"/>
      <c r="P9985" s="484"/>
      <c r="Q9985" s="484"/>
    </row>
    <row r="9986" spans="1:17">
      <c r="A9986" s="466">
        <v>9969</v>
      </c>
      <c r="B9986" s="677"/>
      <c r="C9986" s="677"/>
      <c r="D9986" s="677"/>
      <c r="E9986" s="676"/>
      <c r="F9986" s="448"/>
      <c r="G9986" s="358"/>
      <c r="H9986" s="428"/>
      <c r="I9986" s="428"/>
      <c r="J9986" s="428"/>
      <c r="K9986" s="430"/>
      <c r="L9986" s="430"/>
      <c r="M9986" s="479"/>
      <c r="N9986" s="594">
        <f t="shared" si="190"/>
        <v>0</v>
      </c>
      <c r="O9986" s="594"/>
      <c r="P9986" s="484"/>
      <c r="Q9986" s="484"/>
    </row>
    <row r="9987" spans="1:17">
      <c r="A9987" s="466">
        <v>9970</v>
      </c>
      <c r="B9987" s="677"/>
      <c r="C9987" s="677"/>
      <c r="D9987" s="677"/>
      <c r="E9987" s="676"/>
      <c r="F9987" s="448"/>
      <c r="G9987" s="358"/>
      <c r="H9987" s="428"/>
      <c r="I9987" s="428"/>
      <c r="J9987" s="428"/>
      <c r="K9987" s="430"/>
      <c r="L9987" s="430"/>
      <c r="M9987" s="479"/>
      <c r="N9987" s="594">
        <f t="shared" si="190"/>
        <v>0</v>
      </c>
      <c r="O9987" s="594"/>
      <c r="P9987" s="484"/>
      <c r="Q9987" s="484"/>
    </row>
    <row r="9988" spans="1:17">
      <c r="A9988" s="466">
        <v>9971</v>
      </c>
      <c r="B9988" s="677"/>
      <c r="C9988" s="677"/>
      <c r="D9988" s="677"/>
      <c r="E9988" s="676"/>
      <c r="F9988" s="448"/>
      <c r="G9988" s="358"/>
      <c r="H9988" s="428"/>
      <c r="I9988" s="428"/>
      <c r="J9988" s="428"/>
      <c r="K9988" s="430"/>
      <c r="L9988" s="430"/>
      <c r="M9988" s="479"/>
      <c r="N9988" s="594">
        <f t="shared" si="190"/>
        <v>0</v>
      </c>
      <c r="O9988" s="594"/>
      <c r="P9988" s="484"/>
      <c r="Q9988" s="484"/>
    </row>
    <row r="9989" spans="1:17">
      <c r="A9989" s="466">
        <v>9972</v>
      </c>
      <c r="B9989" s="677"/>
      <c r="C9989" s="677"/>
      <c r="D9989" s="677"/>
      <c r="E9989" s="676"/>
      <c r="F9989" s="448"/>
      <c r="G9989" s="358"/>
      <c r="H9989" s="428"/>
      <c r="I9989" s="428"/>
      <c r="J9989" s="428"/>
      <c r="K9989" s="430"/>
      <c r="L9989" s="430"/>
      <c r="M9989" s="479"/>
      <c r="N9989" s="594">
        <f t="shared" si="190"/>
        <v>0</v>
      </c>
      <c r="O9989" s="594"/>
      <c r="P9989" s="484"/>
      <c r="Q9989" s="484"/>
    </row>
    <row r="9990" spans="1:17">
      <c r="A9990" s="466">
        <v>9973</v>
      </c>
      <c r="B9990" s="677"/>
      <c r="C9990" s="677"/>
      <c r="D9990" s="677"/>
      <c r="E9990" s="676"/>
      <c r="F9990" s="448"/>
      <c r="G9990" s="358"/>
      <c r="H9990" s="428"/>
      <c r="I9990" s="428"/>
      <c r="J9990" s="428"/>
      <c r="K9990" s="430"/>
      <c r="L9990" s="430"/>
      <c r="M9990" s="479"/>
      <c r="N9990" s="594">
        <f t="shared" si="190"/>
        <v>0</v>
      </c>
      <c r="O9990" s="594"/>
      <c r="P9990" s="484"/>
      <c r="Q9990" s="484"/>
    </row>
    <row r="9991" spans="1:17">
      <c r="A9991" s="466">
        <v>9974</v>
      </c>
      <c r="B9991" s="677"/>
      <c r="C9991" s="677"/>
      <c r="D9991" s="677"/>
      <c r="E9991" s="676"/>
      <c r="F9991" s="448"/>
      <c r="G9991" s="358"/>
      <c r="H9991" s="428"/>
      <c r="I9991" s="428"/>
      <c r="J9991" s="428"/>
      <c r="K9991" s="430"/>
      <c r="L9991" s="430"/>
      <c r="M9991" s="479"/>
      <c r="N9991" s="594">
        <f t="shared" si="190"/>
        <v>0</v>
      </c>
      <c r="O9991" s="594"/>
      <c r="P9991" s="484"/>
      <c r="Q9991" s="484"/>
    </row>
    <row r="9992" spans="1:17">
      <c r="A9992" s="466">
        <v>9975</v>
      </c>
      <c r="B9992" s="677"/>
      <c r="C9992" s="677"/>
      <c r="D9992" s="677"/>
      <c r="E9992" s="676"/>
      <c r="F9992" s="448"/>
      <c r="G9992" s="358"/>
      <c r="H9992" s="428"/>
      <c r="I9992" s="428"/>
      <c r="J9992" s="428"/>
      <c r="K9992" s="430"/>
      <c r="L9992" s="430"/>
      <c r="M9992" s="479"/>
      <c r="N9992" s="594">
        <f t="shared" si="190"/>
        <v>0</v>
      </c>
      <c r="O9992" s="594"/>
      <c r="P9992" s="484"/>
      <c r="Q9992" s="484"/>
    </row>
    <row r="9993" spans="1:17">
      <c r="A9993" s="466">
        <v>9976</v>
      </c>
      <c r="B9993" s="677"/>
      <c r="C9993" s="677"/>
      <c r="D9993" s="677"/>
      <c r="E9993" s="676"/>
      <c r="F9993" s="448"/>
      <c r="G9993" s="358"/>
      <c r="H9993" s="428"/>
      <c r="I9993" s="428"/>
      <c r="J9993" s="428"/>
      <c r="K9993" s="430"/>
      <c r="L9993" s="430"/>
      <c r="M9993" s="479"/>
      <c r="N9993" s="594">
        <f t="shared" si="190"/>
        <v>0</v>
      </c>
      <c r="O9993" s="594"/>
      <c r="P9993" s="484"/>
      <c r="Q9993" s="484"/>
    </row>
    <row r="9994" spans="1:17">
      <c r="A9994" s="466">
        <v>9977</v>
      </c>
      <c r="B9994" s="677"/>
      <c r="C9994" s="677"/>
      <c r="D9994" s="677"/>
      <c r="E9994" s="676"/>
      <c r="F9994" s="448"/>
      <c r="G9994" s="358"/>
      <c r="H9994" s="428"/>
      <c r="I9994" s="428"/>
      <c r="J9994" s="428"/>
      <c r="K9994" s="430"/>
      <c r="L9994" s="430"/>
      <c r="M9994" s="479"/>
      <c r="N9994" s="594">
        <f t="shared" si="190"/>
        <v>0</v>
      </c>
      <c r="O9994" s="594"/>
      <c r="P9994" s="484"/>
      <c r="Q9994" s="484"/>
    </row>
    <row r="9995" spans="1:17">
      <c r="A9995" s="466">
        <v>9978</v>
      </c>
      <c r="B9995" s="677"/>
      <c r="C9995" s="677"/>
      <c r="D9995" s="677"/>
      <c r="E9995" s="676"/>
      <c r="F9995" s="448"/>
      <c r="G9995" s="358"/>
      <c r="H9995" s="428"/>
      <c r="I9995" s="428"/>
      <c r="J9995" s="428"/>
      <c r="K9995" s="430"/>
      <c r="L9995" s="430"/>
      <c r="M9995" s="479"/>
      <c r="N9995" s="594">
        <f t="shared" si="190"/>
        <v>0</v>
      </c>
      <c r="O9995" s="594"/>
      <c r="P9995" s="484"/>
      <c r="Q9995" s="484"/>
    </row>
    <row r="9996" spans="1:17">
      <c r="A9996" s="466">
        <v>9979</v>
      </c>
      <c r="B9996" s="677"/>
      <c r="C9996" s="677"/>
      <c r="D9996" s="677"/>
      <c r="E9996" s="676"/>
      <c r="F9996" s="448"/>
      <c r="G9996" s="358"/>
      <c r="H9996" s="428"/>
      <c r="I9996" s="428"/>
      <c r="J9996" s="428"/>
      <c r="K9996" s="430"/>
      <c r="L9996" s="430"/>
      <c r="M9996" s="479"/>
      <c r="N9996" s="594">
        <f t="shared" si="190"/>
        <v>0</v>
      </c>
      <c r="O9996" s="594"/>
      <c r="P9996" s="484"/>
      <c r="Q9996" s="484"/>
    </row>
    <row r="9997" spans="1:17">
      <c r="A9997" s="466">
        <v>9980</v>
      </c>
      <c r="B9997" s="677"/>
      <c r="C9997" s="677"/>
      <c r="D9997" s="677"/>
      <c r="E9997" s="676"/>
      <c r="F9997" s="448"/>
      <c r="G9997" s="358"/>
      <c r="H9997" s="428"/>
      <c r="I9997" s="428"/>
      <c r="J9997" s="428"/>
      <c r="K9997" s="430"/>
      <c r="L9997" s="430"/>
      <c r="M9997" s="479"/>
      <c r="N9997" s="594">
        <f t="shared" si="190"/>
        <v>0</v>
      </c>
      <c r="O9997" s="594"/>
      <c r="P9997" s="484"/>
      <c r="Q9997" s="484"/>
    </row>
    <row r="9998" spans="1:17">
      <c r="A9998" s="466">
        <v>9981</v>
      </c>
      <c r="B9998" s="677"/>
      <c r="C9998" s="677"/>
      <c r="D9998" s="677"/>
      <c r="E9998" s="676"/>
      <c r="F9998" s="448"/>
      <c r="G9998" s="358"/>
      <c r="H9998" s="428"/>
      <c r="I9998" s="428"/>
      <c r="J9998" s="428"/>
      <c r="K9998" s="430"/>
      <c r="L9998" s="430"/>
      <c r="M9998" s="479"/>
      <c r="N9998" s="594">
        <f t="shared" si="190"/>
        <v>0</v>
      </c>
      <c r="O9998" s="594"/>
      <c r="P9998" s="484"/>
      <c r="Q9998" s="484"/>
    </row>
    <row r="9999" spans="1:17">
      <c r="A9999" s="466">
        <v>9982</v>
      </c>
      <c r="B9999" s="677"/>
      <c r="C9999" s="677"/>
      <c r="D9999" s="677"/>
      <c r="E9999" s="676"/>
      <c r="F9999" s="448"/>
      <c r="G9999" s="358"/>
      <c r="H9999" s="428"/>
      <c r="I9999" s="428"/>
      <c r="J9999" s="428"/>
      <c r="K9999" s="430"/>
      <c r="L9999" s="430"/>
      <c r="M9999" s="479"/>
      <c r="N9999" s="594">
        <f t="shared" si="190"/>
        <v>0</v>
      </c>
      <c r="O9999" s="594"/>
      <c r="P9999" s="484"/>
      <c r="Q9999" s="484"/>
    </row>
    <row r="10000" spans="1:17">
      <c r="A10000" s="466">
        <v>9983</v>
      </c>
      <c r="B10000" s="677"/>
      <c r="C10000" s="677"/>
      <c r="D10000" s="677"/>
      <c r="E10000" s="676"/>
      <c r="F10000" s="448"/>
      <c r="G10000" s="358"/>
      <c r="H10000" s="428"/>
      <c r="I10000" s="428"/>
      <c r="J10000" s="428"/>
      <c r="K10000" s="430"/>
      <c r="L10000" s="430"/>
      <c r="M10000" s="479"/>
      <c r="N10000" s="594">
        <f t="shared" si="190"/>
        <v>0</v>
      </c>
      <c r="O10000" s="594"/>
      <c r="P10000" s="484"/>
      <c r="Q10000" s="484"/>
    </row>
    <row r="10001" spans="1:17">
      <c r="A10001" s="466">
        <v>9984</v>
      </c>
      <c r="B10001" s="677"/>
      <c r="C10001" s="677"/>
      <c r="D10001" s="677"/>
      <c r="E10001" s="676"/>
      <c r="F10001" s="448"/>
      <c r="G10001" s="358"/>
      <c r="H10001" s="428"/>
      <c r="I10001" s="428"/>
      <c r="J10001" s="428"/>
      <c r="K10001" s="430"/>
      <c r="L10001" s="430"/>
      <c r="M10001" s="479"/>
      <c r="N10001" s="594">
        <f t="shared" si="190"/>
        <v>0</v>
      </c>
      <c r="O10001" s="594"/>
      <c r="P10001" s="484"/>
      <c r="Q10001" s="484"/>
    </row>
    <row r="10002" spans="1:17">
      <c r="A10002" s="466">
        <v>9985</v>
      </c>
      <c r="B10002" s="677"/>
      <c r="C10002" s="677"/>
      <c r="D10002" s="677"/>
      <c r="E10002" s="676"/>
      <c r="F10002" s="448"/>
      <c r="G10002" s="358"/>
      <c r="H10002" s="428"/>
      <c r="I10002" s="428"/>
      <c r="J10002" s="428"/>
      <c r="K10002" s="430"/>
      <c r="L10002" s="430"/>
      <c r="M10002" s="479"/>
      <c r="N10002" s="594">
        <f t="shared" si="190"/>
        <v>0</v>
      </c>
      <c r="O10002" s="594"/>
      <c r="P10002" s="484"/>
      <c r="Q10002" s="484"/>
    </row>
    <row r="10003" spans="1:17">
      <c r="A10003" s="466">
        <v>9986</v>
      </c>
      <c r="B10003" s="677"/>
      <c r="C10003" s="677"/>
      <c r="D10003" s="677"/>
      <c r="E10003" s="676"/>
      <c r="F10003" s="448"/>
      <c r="G10003" s="358"/>
      <c r="H10003" s="428"/>
      <c r="I10003" s="428"/>
      <c r="J10003" s="428"/>
      <c r="K10003" s="430"/>
      <c r="L10003" s="430"/>
      <c r="M10003" s="479"/>
      <c r="N10003" s="594">
        <f t="shared" ref="N10003:N10017" si="191">+IF((O10002-I10002)&gt;$O$8,1,0)*IF(I10002&gt;$O$9,1,0)*IF(O10002&gt;($O$11-$O$10),1,0)</f>
        <v>0</v>
      </c>
      <c r="O10003" s="594"/>
      <c r="P10003" s="484"/>
      <c r="Q10003" s="484"/>
    </row>
    <row r="10004" spans="1:17">
      <c r="A10004" s="466">
        <v>9987</v>
      </c>
      <c r="B10004" s="677"/>
      <c r="C10004" s="677"/>
      <c r="D10004" s="677"/>
      <c r="E10004" s="676"/>
      <c r="F10004" s="448"/>
      <c r="G10004" s="358"/>
      <c r="H10004" s="428"/>
      <c r="I10004" s="428"/>
      <c r="J10004" s="428"/>
      <c r="K10004" s="430"/>
      <c r="L10004" s="430"/>
      <c r="M10004" s="479"/>
      <c r="N10004" s="594">
        <f t="shared" si="191"/>
        <v>0</v>
      </c>
      <c r="O10004" s="594"/>
      <c r="P10004" s="484"/>
      <c r="Q10004" s="484"/>
    </row>
    <row r="10005" spans="1:17">
      <c r="A10005" s="466">
        <v>9988</v>
      </c>
      <c r="B10005" s="677"/>
      <c r="C10005" s="677"/>
      <c r="D10005" s="677"/>
      <c r="E10005" s="676"/>
      <c r="F10005" s="448"/>
      <c r="G10005" s="358"/>
      <c r="H10005" s="428"/>
      <c r="I10005" s="428"/>
      <c r="J10005" s="428"/>
      <c r="K10005" s="430"/>
      <c r="L10005" s="430"/>
      <c r="M10005" s="479"/>
      <c r="N10005" s="594">
        <f t="shared" si="191"/>
        <v>0</v>
      </c>
      <c r="O10005" s="594"/>
      <c r="P10005" s="484"/>
      <c r="Q10005" s="484"/>
    </row>
    <row r="10006" spans="1:17">
      <c r="A10006" s="466">
        <v>9989</v>
      </c>
      <c r="B10006" s="677"/>
      <c r="C10006" s="677"/>
      <c r="D10006" s="677"/>
      <c r="E10006" s="676"/>
      <c r="F10006" s="448"/>
      <c r="G10006" s="358"/>
      <c r="H10006" s="428"/>
      <c r="I10006" s="428"/>
      <c r="J10006" s="428"/>
      <c r="K10006" s="430"/>
      <c r="L10006" s="430"/>
      <c r="M10006" s="479"/>
      <c r="N10006" s="594">
        <f t="shared" si="191"/>
        <v>0</v>
      </c>
      <c r="O10006" s="594"/>
      <c r="P10006" s="484"/>
      <c r="Q10006" s="484"/>
    </row>
    <row r="10007" spans="1:17">
      <c r="A10007" s="466">
        <v>9990</v>
      </c>
      <c r="B10007" s="677"/>
      <c r="C10007" s="677"/>
      <c r="D10007" s="677"/>
      <c r="E10007" s="676"/>
      <c r="F10007" s="448"/>
      <c r="G10007" s="358"/>
      <c r="H10007" s="428"/>
      <c r="I10007" s="428"/>
      <c r="J10007" s="428"/>
      <c r="K10007" s="430"/>
      <c r="L10007" s="430"/>
      <c r="M10007" s="479"/>
      <c r="N10007" s="594">
        <f t="shared" si="191"/>
        <v>0</v>
      </c>
      <c r="O10007" s="594"/>
      <c r="P10007" s="484"/>
      <c r="Q10007" s="484"/>
    </row>
    <row r="10008" spans="1:17">
      <c r="A10008" s="466">
        <v>9991</v>
      </c>
      <c r="B10008" s="677"/>
      <c r="C10008" s="677"/>
      <c r="D10008" s="677"/>
      <c r="E10008" s="676"/>
      <c r="F10008" s="448"/>
      <c r="G10008" s="358"/>
      <c r="H10008" s="428"/>
      <c r="I10008" s="428"/>
      <c r="J10008" s="428"/>
      <c r="K10008" s="430"/>
      <c r="L10008" s="430"/>
      <c r="M10008" s="479"/>
      <c r="N10008" s="594">
        <f t="shared" si="191"/>
        <v>0</v>
      </c>
      <c r="O10008" s="594"/>
      <c r="P10008" s="484"/>
      <c r="Q10008" s="484"/>
    </row>
    <row r="10009" spans="1:17">
      <c r="A10009" s="466">
        <v>9992</v>
      </c>
      <c r="B10009" s="677"/>
      <c r="C10009" s="677"/>
      <c r="D10009" s="677"/>
      <c r="E10009" s="676"/>
      <c r="F10009" s="448"/>
      <c r="G10009" s="358"/>
      <c r="H10009" s="428"/>
      <c r="I10009" s="428"/>
      <c r="J10009" s="428"/>
      <c r="K10009" s="430"/>
      <c r="L10009" s="430"/>
      <c r="M10009" s="479"/>
      <c r="N10009" s="594">
        <f t="shared" si="191"/>
        <v>0</v>
      </c>
      <c r="O10009" s="594"/>
      <c r="P10009" s="484"/>
      <c r="Q10009" s="484"/>
    </row>
    <row r="10010" spans="1:17">
      <c r="A10010" s="466">
        <v>9993</v>
      </c>
      <c r="B10010" s="677"/>
      <c r="C10010" s="677"/>
      <c r="D10010" s="677"/>
      <c r="E10010" s="676"/>
      <c r="F10010" s="448"/>
      <c r="G10010" s="358"/>
      <c r="H10010" s="428"/>
      <c r="I10010" s="428"/>
      <c r="J10010" s="428"/>
      <c r="K10010" s="430"/>
      <c r="L10010" s="430"/>
      <c r="M10010" s="479"/>
      <c r="N10010" s="594">
        <f t="shared" si="191"/>
        <v>0</v>
      </c>
      <c r="O10010" s="594"/>
      <c r="P10010" s="484"/>
      <c r="Q10010" s="484"/>
    </row>
    <row r="10011" spans="1:17">
      <c r="A10011" s="466">
        <v>9994</v>
      </c>
      <c r="B10011" s="677"/>
      <c r="C10011" s="677"/>
      <c r="D10011" s="677"/>
      <c r="E10011" s="676"/>
      <c r="F10011" s="448"/>
      <c r="G10011" s="358"/>
      <c r="H10011" s="428"/>
      <c r="I10011" s="428"/>
      <c r="J10011" s="428"/>
      <c r="K10011" s="430"/>
      <c r="L10011" s="430"/>
      <c r="M10011" s="479"/>
      <c r="N10011" s="594">
        <f t="shared" si="191"/>
        <v>0</v>
      </c>
      <c r="O10011" s="594"/>
      <c r="P10011" s="484"/>
      <c r="Q10011" s="484"/>
    </row>
    <row r="10012" spans="1:17">
      <c r="A10012" s="466">
        <v>9995</v>
      </c>
      <c r="B10012" s="677"/>
      <c r="C10012" s="677"/>
      <c r="D10012" s="677"/>
      <c r="E10012" s="676"/>
      <c r="F10012" s="448"/>
      <c r="G10012" s="358"/>
      <c r="H10012" s="428"/>
      <c r="I10012" s="428"/>
      <c r="J10012" s="428"/>
      <c r="K10012" s="430"/>
      <c r="L10012" s="430"/>
      <c r="M10012" s="479"/>
      <c r="N10012" s="594">
        <f t="shared" si="191"/>
        <v>0</v>
      </c>
      <c r="O10012" s="594"/>
      <c r="P10012" s="484"/>
      <c r="Q10012" s="484"/>
    </row>
    <row r="10013" spans="1:17">
      <c r="A10013" s="466">
        <v>9996</v>
      </c>
      <c r="B10013" s="677"/>
      <c r="C10013" s="677"/>
      <c r="D10013" s="677"/>
      <c r="E10013" s="676"/>
      <c r="F10013" s="448"/>
      <c r="G10013" s="358"/>
      <c r="H10013" s="428"/>
      <c r="I10013" s="428"/>
      <c r="J10013" s="428"/>
      <c r="K10013" s="430"/>
      <c r="L10013" s="430"/>
      <c r="M10013" s="479"/>
      <c r="N10013" s="594">
        <f t="shared" si="191"/>
        <v>0</v>
      </c>
      <c r="O10013" s="594"/>
      <c r="P10013" s="484"/>
      <c r="Q10013" s="484"/>
    </row>
    <row r="10014" spans="1:17">
      <c r="A10014" s="466">
        <v>9997</v>
      </c>
      <c r="B10014" s="677"/>
      <c r="C10014" s="677"/>
      <c r="D10014" s="677"/>
      <c r="E10014" s="676"/>
      <c r="F10014" s="448"/>
      <c r="G10014" s="358"/>
      <c r="H10014" s="428"/>
      <c r="I10014" s="428"/>
      <c r="J10014" s="428"/>
      <c r="K10014" s="430"/>
      <c r="L10014" s="430"/>
      <c r="M10014" s="479"/>
      <c r="N10014" s="594">
        <f t="shared" si="191"/>
        <v>0</v>
      </c>
      <c r="O10014" s="594"/>
      <c r="P10014" s="484"/>
      <c r="Q10014" s="484"/>
    </row>
    <row r="10015" spans="1:17">
      <c r="A10015" s="466">
        <v>9998</v>
      </c>
      <c r="B10015" s="677"/>
      <c r="C10015" s="677"/>
      <c r="D10015" s="677"/>
      <c r="E10015" s="676"/>
      <c r="F10015" s="448"/>
      <c r="G10015" s="358"/>
      <c r="H10015" s="428"/>
      <c r="I10015" s="428"/>
      <c r="J10015" s="428"/>
      <c r="K10015" s="430"/>
      <c r="L10015" s="430"/>
      <c r="M10015" s="479"/>
      <c r="N10015" s="594">
        <f t="shared" si="191"/>
        <v>0</v>
      </c>
      <c r="O10015" s="594"/>
      <c r="P10015" s="484"/>
      <c r="Q10015" s="484"/>
    </row>
    <row r="10016" spans="1:17">
      <c r="A10016" s="466">
        <v>9999</v>
      </c>
      <c r="B10016" s="677"/>
      <c r="C10016" s="677"/>
      <c r="D10016" s="677"/>
      <c r="E10016" s="676"/>
      <c r="F10016" s="448"/>
      <c r="G10016" s="358"/>
      <c r="H10016" s="428"/>
      <c r="I10016" s="428"/>
      <c r="J10016" s="428"/>
      <c r="K10016" s="430"/>
      <c r="L10016" s="430"/>
      <c r="M10016" s="479"/>
      <c r="N10016" s="594">
        <f t="shared" si="191"/>
        <v>0</v>
      </c>
      <c r="O10016" s="594"/>
      <c r="P10016" s="484"/>
      <c r="Q10016" s="484"/>
    </row>
    <row r="10017" spans="1:17">
      <c r="A10017" s="466">
        <v>10000</v>
      </c>
      <c r="B10017" s="677"/>
      <c r="C10017" s="677"/>
      <c r="D10017" s="677"/>
      <c r="E10017" s="676"/>
      <c r="F10017" s="448"/>
      <c r="G10017" s="358"/>
      <c r="H10017" s="428"/>
      <c r="I10017" s="428"/>
      <c r="J10017" s="428"/>
      <c r="K10017" s="430"/>
      <c r="L10017" s="430"/>
      <c r="M10017" s="479"/>
      <c r="N10017" s="594">
        <f t="shared" si="191"/>
        <v>0</v>
      </c>
      <c r="O10017" s="594"/>
      <c r="P10017" s="484"/>
      <c r="Q10017" s="484"/>
    </row>
    <row r="10018" spans="1:17">
      <c r="C10018" s="448"/>
    </row>
    <row r="10019" spans="1:17">
      <c r="C10019" s="430"/>
    </row>
    <row r="10020" spans="1:17">
      <c r="C10020" s="430"/>
    </row>
    <row r="10021" spans="1:17">
      <c r="C10021" s="430"/>
    </row>
    <row r="10022" spans="1:17">
      <c r="C10022" s="430"/>
    </row>
    <row r="10023" spans="1:17">
      <c r="C10023" s="430"/>
    </row>
    <row r="10024" spans="1:17">
      <c r="C10024" s="430"/>
    </row>
    <row r="10025" spans="1:17">
      <c r="C10025" s="430"/>
    </row>
    <row r="10026" spans="1:17">
      <c r="C10026" s="430"/>
    </row>
    <row r="10027" spans="1:17">
      <c r="C10027" s="430"/>
    </row>
    <row r="10028" spans="1:17">
      <c r="C10028" s="430"/>
    </row>
    <row r="10029" spans="1:17">
      <c r="C10029" s="430"/>
    </row>
    <row r="10030" spans="1:17">
      <c r="C10030" s="430"/>
    </row>
    <row r="10031" spans="1:17">
      <c r="C10031" s="430"/>
    </row>
    <row r="10032" spans="1:17">
      <c r="C10032" s="430"/>
    </row>
    <row r="10033" spans="3:3">
      <c r="C10033" s="430"/>
    </row>
    <row r="10034" spans="3:3">
      <c r="C10034" s="430"/>
    </row>
    <row r="10035" spans="3:3">
      <c r="C10035" s="430"/>
    </row>
    <row r="10036" spans="3:3">
      <c r="C10036" s="430"/>
    </row>
    <row r="10037" spans="3:3">
      <c r="C10037" s="430"/>
    </row>
    <row r="10038" spans="3:3">
      <c r="C10038" s="430"/>
    </row>
    <row r="10039" spans="3:3">
      <c r="C10039" s="430"/>
    </row>
    <row r="10040" spans="3:3">
      <c r="C10040" s="430"/>
    </row>
    <row r="10041" spans="3:3">
      <c r="C10041" s="430"/>
    </row>
    <row r="10042" spans="3:3">
      <c r="C10042" s="430"/>
    </row>
    <row r="10043" spans="3:3">
      <c r="C10043" s="430"/>
    </row>
    <row r="10044" spans="3:3">
      <c r="C10044" s="430"/>
    </row>
    <row r="10045" spans="3:3">
      <c r="C10045" s="430"/>
    </row>
    <row r="10046" spans="3:3">
      <c r="C10046" s="430"/>
    </row>
    <row r="10047" spans="3:3">
      <c r="C10047" s="430"/>
    </row>
    <row r="10048" spans="3:3">
      <c r="C10048" s="430"/>
    </row>
    <row r="10049" spans="3:3">
      <c r="C10049" s="430"/>
    </row>
    <row r="10050" spans="3:3">
      <c r="C10050" s="430"/>
    </row>
    <row r="10051" spans="3:3">
      <c r="C10051" s="430"/>
    </row>
    <row r="10052" spans="3:3">
      <c r="C10052" s="430"/>
    </row>
    <row r="10053" spans="3:3">
      <c r="C10053" s="430"/>
    </row>
    <row r="10054" spans="3:3">
      <c r="C10054" s="430"/>
    </row>
    <row r="10055" spans="3:3">
      <c r="C10055" s="430"/>
    </row>
    <row r="10056" spans="3:3">
      <c r="C10056" s="430"/>
    </row>
    <row r="10057" spans="3:3">
      <c r="C10057" s="430"/>
    </row>
    <row r="10058" spans="3:3">
      <c r="C10058" s="430"/>
    </row>
    <row r="10059" spans="3:3">
      <c r="C10059" s="430"/>
    </row>
    <row r="10060" spans="3:3">
      <c r="C10060" s="430"/>
    </row>
    <row r="10061" spans="3:3">
      <c r="C10061" s="430"/>
    </row>
    <row r="10062" spans="3:3">
      <c r="C10062" s="430"/>
    </row>
    <row r="10063" spans="3:3">
      <c r="C10063" s="430"/>
    </row>
    <row r="10064" spans="3:3">
      <c r="C10064" s="430"/>
    </row>
    <row r="10065" spans="3:3">
      <c r="C10065" s="430"/>
    </row>
    <row r="10066" spans="3:3">
      <c r="C10066" s="430"/>
    </row>
    <row r="10067" spans="3:3">
      <c r="C10067" s="430"/>
    </row>
    <row r="10068" spans="3:3">
      <c r="C10068" s="430"/>
    </row>
    <row r="10069" spans="3:3">
      <c r="C10069" s="430"/>
    </row>
    <row r="10070" spans="3:3">
      <c r="C10070" s="430"/>
    </row>
    <row r="10071" spans="3:3">
      <c r="C10071" s="430"/>
    </row>
    <row r="10072" spans="3:3">
      <c r="C10072" s="430"/>
    </row>
    <row r="10073" spans="3:3">
      <c r="C10073" s="430"/>
    </row>
    <row r="10074" spans="3:3">
      <c r="C10074" s="430"/>
    </row>
    <row r="10075" spans="3:3">
      <c r="C10075" s="430"/>
    </row>
    <row r="10076" spans="3:3">
      <c r="C10076" s="430"/>
    </row>
    <row r="10077" spans="3:3">
      <c r="C10077" s="430"/>
    </row>
    <row r="10078" spans="3:3">
      <c r="C10078" s="430"/>
    </row>
    <row r="10079" spans="3:3">
      <c r="C10079" s="430"/>
    </row>
    <row r="10080" spans="3:3">
      <c r="C10080" s="595"/>
    </row>
  </sheetData>
  <mergeCells count="2">
    <mergeCell ref="A1:G1"/>
    <mergeCell ref="J3:M6"/>
  </mergeCells>
  <phoneticPr fontId="0" type="noConversion"/>
  <pageMargins left="0.75" right="0.75" top="1" bottom="1" header="0.5" footer="0.5"/>
  <pageSetup paperSize="9" scale="10" orientation="landscape" horizontalDpi="300" verticalDpi="300"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2">
    <tabColor rgb="FF009900"/>
  </sheetPr>
  <dimension ref="A1:AD10017"/>
  <sheetViews>
    <sheetView topLeftCell="A37" zoomScale="90" zoomScaleNormal="90" workbookViewId="0">
      <selection activeCell="E78" sqref="E78"/>
    </sheetView>
  </sheetViews>
  <sheetFormatPr defaultColWidth="9.08984375" defaultRowHeight="12.5"/>
  <cols>
    <col min="1" max="1" width="43.453125" style="9" customWidth="1"/>
    <col min="2" max="2" width="15.08984375" style="4" customWidth="1"/>
    <col min="3" max="3" width="21.36328125" style="85" customWidth="1"/>
    <col min="4" max="4" width="9.08984375" style="4"/>
    <col min="5" max="5" width="14" style="251" customWidth="1"/>
    <col min="6" max="6" width="12.36328125" style="4" customWidth="1"/>
    <col min="7" max="8" width="9.08984375" style="4"/>
    <col min="9" max="9" width="52" style="4" customWidth="1"/>
    <col min="10" max="11" width="9.08984375" style="4"/>
    <col min="12" max="20" width="16.54296875" style="4" customWidth="1"/>
    <col min="21" max="34" width="17.54296875" style="4" customWidth="1"/>
    <col min="35" max="16384" width="9.08984375" style="4"/>
  </cols>
  <sheetData>
    <row r="1" spans="1:10" ht="76.5" customHeight="1" thickBot="1">
      <c r="A1" s="707" t="s">
        <v>45</v>
      </c>
      <c r="B1" s="708"/>
      <c r="C1" s="708"/>
      <c r="D1" s="708"/>
      <c r="E1" s="708"/>
      <c r="F1" s="708"/>
      <c r="G1" s="708"/>
      <c r="H1" s="708"/>
      <c r="I1" s="709"/>
    </row>
    <row r="2" spans="1:10">
      <c r="A2" s="4"/>
    </row>
    <row r="3" spans="1:10" s="188" customFormat="1" ht="14">
      <c r="B3" s="596" t="s">
        <v>777</v>
      </c>
      <c r="C3" s="597"/>
      <c r="D3" s="598">
        <v>1</v>
      </c>
      <c r="E3" s="251"/>
    </row>
    <row r="4" spans="1:10" s="188" customFormat="1" ht="36.5" customHeight="1">
      <c r="B4" s="599"/>
      <c r="C4" s="600"/>
      <c r="D4" s="601"/>
      <c r="E4" s="251"/>
    </row>
    <row r="5" spans="1:10" ht="13.5" thickBot="1">
      <c r="E5" s="281"/>
    </row>
    <row r="6" spans="1:10" ht="23.25" customHeight="1" thickBot="1">
      <c r="A6" s="52" t="s">
        <v>5</v>
      </c>
      <c r="B6" s="53" t="s">
        <v>9</v>
      </c>
      <c r="C6" s="53" t="s">
        <v>48</v>
      </c>
      <c r="D6" s="53" t="s">
        <v>1</v>
      </c>
      <c r="E6" s="252" t="s">
        <v>6</v>
      </c>
      <c r="F6" s="53" t="s">
        <v>14</v>
      </c>
      <c r="G6" s="53" t="s">
        <v>2</v>
      </c>
      <c r="H6" s="53" t="s">
        <v>15</v>
      </c>
      <c r="I6" s="54" t="s">
        <v>8</v>
      </c>
    </row>
    <row r="7" spans="1:10" ht="19.5" customHeight="1">
      <c r="A7" s="321" t="s">
        <v>471</v>
      </c>
      <c r="B7" s="134"/>
      <c r="C7" s="133"/>
      <c r="D7" s="153"/>
      <c r="E7" s="362"/>
      <c r="F7" s="64"/>
      <c r="G7" s="167"/>
      <c r="H7" s="167"/>
      <c r="I7" s="138"/>
    </row>
    <row r="8" spans="1:10" s="128" customFormat="1" ht="25">
      <c r="A8" s="322" t="s">
        <v>68</v>
      </c>
      <c r="B8" s="223" t="s">
        <v>69</v>
      </c>
      <c r="C8" s="118" t="s">
        <v>97</v>
      </c>
      <c r="D8" s="167" t="s">
        <v>10</v>
      </c>
      <c r="E8" s="446">
        <v>1</v>
      </c>
      <c r="F8" s="119" t="s">
        <v>484</v>
      </c>
      <c r="G8" s="167" t="s">
        <v>70</v>
      </c>
      <c r="H8" s="167" t="s">
        <v>16</v>
      </c>
      <c r="I8" s="189"/>
    </row>
    <row r="9" spans="1:10" s="105" customFormat="1" ht="14.5">
      <c r="A9" s="324" t="s">
        <v>113</v>
      </c>
      <c r="B9" s="223" t="s">
        <v>114</v>
      </c>
      <c r="C9" s="118" t="s">
        <v>158</v>
      </c>
      <c r="D9" s="178" t="s">
        <v>115</v>
      </c>
      <c r="E9" s="448">
        <v>10</v>
      </c>
      <c r="F9" s="178" t="s">
        <v>492</v>
      </c>
      <c r="G9" s="167" t="s">
        <v>18</v>
      </c>
      <c r="H9" s="178" t="s">
        <v>16</v>
      </c>
      <c r="I9" s="260"/>
      <c r="J9" s="13"/>
    </row>
    <row r="10" spans="1:10" s="128" customFormat="1" ht="25">
      <c r="A10" s="322" t="s">
        <v>185</v>
      </c>
      <c r="B10" s="223" t="s">
        <v>200</v>
      </c>
      <c r="C10" s="118" t="s">
        <v>197</v>
      </c>
      <c r="D10" s="119" t="s">
        <v>10</v>
      </c>
      <c r="E10" s="358">
        <v>0</v>
      </c>
      <c r="F10" s="119" t="s">
        <v>82</v>
      </c>
      <c r="G10" s="178" t="s">
        <v>18</v>
      </c>
      <c r="H10" s="178" t="s">
        <v>16</v>
      </c>
      <c r="I10" s="189"/>
    </row>
    <row r="11" spans="1:10" s="128" customFormat="1" ht="13">
      <c r="A11" s="322" t="s">
        <v>186</v>
      </c>
      <c r="B11" s="223" t="s">
        <v>201</v>
      </c>
      <c r="C11" s="118" t="s">
        <v>198</v>
      </c>
      <c r="D11" s="178" t="s">
        <v>11</v>
      </c>
      <c r="E11" s="428">
        <v>0</v>
      </c>
      <c r="F11" s="178" t="s">
        <v>480</v>
      </c>
      <c r="G11" s="167" t="s">
        <v>150</v>
      </c>
      <c r="H11" s="167" t="s">
        <v>16</v>
      </c>
      <c r="I11" s="189"/>
    </row>
    <row r="12" spans="1:10" s="128" customFormat="1" ht="13">
      <c r="A12" s="322" t="s">
        <v>190</v>
      </c>
      <c r="B12" s="474" t="s">
        <v>661</v>
      </c>
      <c r="C12" s="472" t="s">
        <v>656</v>
      </c>
      <c r="D12" s="461" t="s">
        <v>12</v>
      </c>
      <c r="E12" s="428">
        <v>21.800000000000011</v>
      </c>
      <c r="F12" s="454" t="s">
        <v>654</v>
      </c>
      <c r="G12" s="189" t="s">
        <v>36</v>
      </c>
      <c r="H12" s="189" t="s">
        <v>16</v>
      </c>
      <c r="I12" s="485" t="s">
        <v>652</v>
      </c>
    </row>
    <row r="13" spans="1:10" s="128" customFormat="1" ht="13">
      <c r="A13" s="322" t="s">
        <v>193</v>
      </c>
      <c r="B13" s="475" t="s">
        <v>662</v>
      </c>
      <c r="C13" s="472" t="s">
        <v>655</v>
      </c>
      <c r="D13" s="461" t="s">
        <v>12</v>
      </c>
      <c r="E13" s="428">
        <v>26</v>
      </c>
      <c r="F13" s="454" t="s">
        <v>653</v>
      </c>
      <c r="G13" s="167" t="s">
        <v>40</v>
      </c>
      <c r="H13" s="167" t="s">
        <v>16</v>
      </c>
      <c r="I13" s="485" t="s">
        <v>652</v>
      </c>
    </row>
    <row r="14" spans="1:10" s="128" customFormat="1" ht="13">
      <c r="A14" s="322" t="s">
        <v>194</v>
      </c>
      <c r="B14" s="223" t="s">
        <v>203</v>
      </c>
      <c r="C14" s="118" t="s">
        <v>206</v>
      </c>
      <c r="D14" s="178" t="s">
        <v>60</v>
      </c>
      <c r="E14" s="429">
        <v>0</v>
      </c>
      <c r="F14" s="119" t="s">
        <v>530</v>
      </c>
      <c r="G14" s="178" t="s">
        <v>36</v>
      </c>
      <c r="H14" s="167" t="s">
        <v>16</v>
      </c>
      <c r="I14" s="189"/>
    </row>
    <row r="15" spans="1:10" ht="13">
      <c r="A15" s="322" t="s">
        <v>92</v>
      </c>
      <c r="B15" s="224" t="s">
        <v>93</v>
      </c>
      <c r="C15" s="118" t="s">
        <v>108</v>
      </c>
      <c r="D15" s="23" t="s">
        <v>52</v>
      </c>
      <c r="E15" s="430">
        <v>3</v>
      </c>
      <c r="F15" s="178" t="s">
        <v>490</v>
      </c>
      <c r="G15" s="167" t="s">
        <v>18</v>
      </c>
      <c r="H15" s="178" t="s">
        <v>16</v>
      </c>
      <c r="I15" s="189"/>
      <c r="J15" s="12"/>
    </row>
    <row r="16" spans="1:10" s="188" customFormat="1" ht="25">
      <c r="A16" s="478" t="s">
        <v>665</v>
      </c>
      <c r="B16" s="486" t="s">
        <v>669</v>
      </c>
      <c r="C16" s="472" t="s">
        <v>670</v>
      </c>
      <c r="D16" s="454" t="s">
        <v>10</v>
      </c>
      <c r="E16" s="479">
        <v>1</v>
      </c>
      <c r="F16" s="461" t="s">
        <v>482</v>
      </c>
      <c r="G16" s="461" t="s">
        <v>666</v>
      </c>
      <c r="H16" s="461" t="s">
        <v>16</v>
      </c>
      <c r="I16" s="485" t="s">
        <v>667</v>
      </c>
      <c r="J16" s="12"/>
    </row>
    <row r="17" spans="1:13" s="170" customFormat="1" ht="13">
      <c r="A17" s="322"/>
      <c r="B17" s="224"/>
      <c r="C17" s="118"/>
      <c r="D17" s="119"/>
      <c r="E17" s="430"/>
      <c r="F17" s="119"/>
      <c r="G17" s="222"/>
      <c r="H17" s="222"/>
      <c r="I17" s="169"/>
      <c r="K17" s="188"/>
    </row>
    <row r="18" spans="1:13" s="128" customFormat="1" ht="49.5" customHeight="1">
      <c r="A18" s="322" t="s">
        <v>65</v>
      </c>
      <c r="B18" s="223" t="s">
        <v>66</v>
      </c>
      <c r="C18" s="118" t="s">
        <v>96</v>
      </c>
      <c r="D18" s="167" t="s">
        <v>67</v>
      </c>
      <c r="E18" s="363">
        <f>3600/10000*C_D_ATD*A_ATD*(2/rho_a_ref)^2*(1/Deltap_ATD_ref)^(n_ATD-0.5)</f>
        <v>5.9601991148000577</v>
      </c>
      <c r="F18" s="178" t="s">
        <v>480</v>
      </c>
      <c r="G18" s="178" t="s">
        <v>483</v>
      </c>
      <c r="H18" s="351" t="s">
        <v>16</v>
      </c>
      <c r="I18" s="178" t="s">
        <v>470</v>
      </c>
      <c r="M18" s="188">
        <v>1</v>
      </c>
    </row>
    <row r="19" spans="1:13" s="128" customFormat="1" ht="37.5">
      <c r="A19" s="322" t="s">
        <v>76</v>
      </c>
      <c r="B19" s="223" t="s">
        <v>77</v>
      </c>
      <c r="C19" s="118" t="s">
        <v>101</v>
      </c>
      <c r="D19" s="167" t="s">
        <v>78</v>
      </c>
      <c r="E19" s="363">
        <v>120</v>
      </c>
      <c r="F19" s="178" t="s">
        <v>480</v>
      </c>
      <c r="G19" s="178" t="s">
        <v>483</v>
      </c>
      <c r="H19" s="169" t="s">
        <v>16</v>
      </c>
      <c r="I19" s="169" t="s">
        <v>468</v>
      </c>
    </row>
    <row r="20" spans="1:13" s="152" customFormat="1" ht="62.5">
      <c r="A20" s="322" t="s">
        <v>128</v>
      </c>
      <c r="B20" s="278" t="s">
        <v>129</v>
      </c>
      <c r="C20" s="118" t="s">
        <v>166</v>
      </c>
      <c r="D20" s="178" t="s">
        <v>10</v>
      </c>
      <c r="E20" s="369">
        <v>-0.25</v>
      </c>
      <c r="F20" s="119" t="s">
        <v>502</v>
      </c>
      <c r="G20" s="167" t="s">
        <v>18</v>
      </c>
      <c r="H20" s="169" t="s">
        <v>16</v>
      </c>
      <c r="I20" s="178" t="s">
        <v>469</v>
      </c>
      <c r="K20" s="4"/>
    </row>
    <row r="21" spans="1:13" s="128" customFormat="1" ht="62.5">
      <c r="A21" s="322" t="s">
        <v>633</v>
      </c>
      <c r="B21" s="223" t="s">
        <v>632</v>
      </c>
      <c r="C21" s="118" t="s">
        <v>205</v>
      </c>
      <c r="D21" s="178" t="s">
        <v>10</v>
      </c>
      <c r="E21" s="369">
        <v>0</v>
      </c>
      <c r="F21" s="178" t="s">
        <v>482</v>
      </c>
      <c r="G21" s="178" t="s">
        <v>18</v>
      </c>
      <c r="H21" s="169" t="s">
        <v>16</v>
      </c>
      <c r="I21" s="178" t="s">
        <v>635</v>
      </c>
    </row>
    <row r="22" spans="1:13" s="188" customFormat="1" ht="13">
      <c r="A22" s="322"/>
      <c r="B22" s="223"/>
      <c r="C22" s="118"/>
      <c r="D22" s="178"/>
      <c r="E22" s="363"/>
      <c r="F22" s="178"/>
      <c r="G22" s="178"/>
      <c r="H22" s="178"/>
      <c r="I22" s="178"/>
    </row>
    <row r="23" spans="1:13" s="188" customFormat="1" ht="19.5" customHeight="1">
      <c r="A23" s="321" t="s">
        <v>64</v>
      </c>
      <c r="B23" s="118"/>
      <c r="C23" s="118"/>
      <c r="D23" s="167"/>
      <c r="E23" s="365"/>
      <c r="F23" s="167"/>
      <c r="G23" s="167"/>
      <c r="H23" s="167"/>
      <c r="I23" s="189"/>
    </row>
    <row r="24" spans="1:13" s="128" customFormat="1" ht="13">
      <c r="A24" s="322" t="s">
        <v>71</v>
      </c>
      <c r="B24" s="223" t="s">
        <v>72</v>
      </c>
      <c r="C24" s="118" t="s">
        <v>98</v>
      </c>
      <c r="D24" s="167" t="s">
        <v>10</v>
      </c>
      <c r="E24" s="366">
        <v>0.6</v>
      </c>
      <c r="F24" s="178" t="s">
        <v>485</v>
      </c>
      <c r="G24" s="167" t="s">
        <v>18</v>
      </c>
      <c r="H24" s="167" t="s">
        <v>59</v>
      </c>
      <c r="I24" s="189"/>
    </row>
    <row r="25" spans="1:13" s="128" customFormat="1" ht="13">
      <c r="A25" s="322" t="s">
        <v>595</v>
      </c>
      <c r="B25" s="223" t="s">
        <v>593</v>
      </c>
      <c r="C25" s="118" t="s">
        <v>99</v>
      </c>
      <c r="D25" s="167" t="s">
        <v>10</v>
      </c>
      <c r="E25" s="367"/>
      <c r="F25" s="178" t="s">
        <v>485</v>
      </c>
      <c r="G25" s="167" t="s">
        <v>18</v>
      </c>
      <c r="H25" s="167" t="s">
        <v>59</v>
      </c>
      <c r="I25" s="178" t="s">
        <v>342</v>
      </c>
    </row>
    <row r="26" spans="1:13" s="155" customFormat="1" ht="13">
      <c r="A26" s="322" t="s">
        <v>74</v>
      </c>
      <c r="B26" s="223" t="s">
        <v>75</v>
      </c>
      <c r="C26" s="118" t="s">
        <v>100</v>
      </c>
      <c r="D26" s="167" t="s">
        <v>10</v>
      </c>
      <c r="E26" s="361">
        <v>0.67</v>
      </c>
      <c r="F26" s="178" t="s">
        <v>485</v>
      </c>
      <c r="G26" s="167" t="s">
        <v>18</v>
      </c>
      <c r="H26" s="167" t="s">
        <v>59</v>
      </c>
      <c r="I26" s="189"/>
    </row>
    <row r="27" spans="1:13" s="128" customFormat="1" ht="37.5">
      <c r="A27" s="322" t="s">
        <v>79</v>
      </c>
      <c r="B27" s="223" t="s">
        <v>80</v>
      </c>
      <c r="C27" s="118" t="s">
        <v>102</v>
      </c>
      <c r="D27" s="167" t="s">
        <v>78</v>
      </c>
      <c r="E27" s="368"/>
      <c r="F27" s="178" t="s">
        <v>480</v>
      </c>
      <c r="G27" s="178" t="s">
        <v>483</v>
      </c>
      <c r="H27" s="167" t="s">
        <v>59</v>
      </c>
      <c r="I27" s="178" t="s">
        <v>342</v>
      </c>
    </row>
    <row r="28" spans="1:13" s="128" customFormat="1" ht="25">
      <c r="A28" s="322" t="s">
        <v>486</v>
      </c>
      <c r="B28" s="223" t="s">
        <v>81</v>
      </c>
      <c r="C28" s="118" t="s">
        <v>103</v>
      </c>
      <c r="D28" s="167" t="s">
        <v>10</v>
      </c>
      <c r="E28" s="371">
        <f ca="1">Product_tech_data!D46</f>
        <v>0</v>
      </c>
      <c r="F28" s="167" t="s">
        <v>82</v>
      </c>
      <c r="G28" s="167" t="s">
        <v>83</v>
      </c>
      <c r="H28" s="167" t="s">
        <v>59</v>
      </c>
      <c r="I28" s="178" t="s">
        <v>383</v>
      </c>
    </row>
    <row r="29" spans="1:13" s="180" customFormat="1" ht="13">
      <c r="A29" s="322" t="s">
        <v>84</v>
      </c>
      <c r="B29" s="223" t="s">
        <v>85</v>
      </c>
      <c r="C29" s="118" t="s">
        <v>104</v>
      </c>
      <c r="D29" s="167" t="s">
        <v>86</v>
      </c>
      <c r="E29" s="371">
        <f ca="1">Product_tech_data!D58</f>
        <v>3.35</v>
      </c>
      <c r="F29" s="178" t="s">
        <v>487</v>
      </c>
      <c r="G29" s="167" t="s">
        <v>83</v>
      </c>
      <c r="H29" s="167" t="s">
        <v>59</v>
      </c>
      <c r="I29" s="178" t="s">
        <v>383</v>
      </c>
    </row>
    <row r="30" spans="1:13" ht="37.5">
      <c r="A30" s="322" t="s">
        <v>87</v>
      </c>
      <c r="B30" s="223" t="s">
        <v>88</v>
      </c>
      <c r="C30" s="118" t="s">
        <v>105</v>
      </c>
      <c r="D30" s="23" t="s">
        <v>10</v>
      </c>
      <c r="E30" s="361">
        <v>0.5</v>
      </c>
      <c r="F30" s="178" t="s">
        <v>488</v>
      </c>
      <c r="G30" s="178" t="s">
        <v>483</v>
      </c>
      <c r="H30" s="167" t="s">
        <v>59</v>
      </c>
      <c r="I30" s="189"/>
      <c r="J30" s="13"/>
    </row>
    <row r="31" spans="1:13" s="105" customFormat="1" ht="37.5">
      <c r="A31" s="322" t="s">
        <v>596</v>
      </c>
      <c r="B31" s="223" t="s">
        <v>594</v>
      </c>
      <c r="C31" s="118" t="s">
        <v>106</v>
      </c>
      <c r="D31" s="23" t="s">
        <v>10</v>
      </c>
      <c r="E31" s="367"/>
      <c r="F31" s="178" t="s">
        <v>488</v>
      </c>
      <c r="G31" s="178" t="s">
        <v>483</v>
      </c>
      <c r="H31" s="167" t="s">
        <v>59</v>
      </c>
      <c r="I31" s="178" t="s">
        <v>342</v>
      </c>
      <c r="J31" s="13"/>
    </row>
    <row r="32" spans="1:13" s="105" customFormat="1" ht="25">
      <c r="A32" s="322" t="s">
        <v>90</v>
      </c>
      <c r="B32" s="224" t="s">
        <v>91</v>
      </c>
      <c r="C32" s="118" t="s">
        <v>107</v>
      </c>
      <c r="D32" s="23" t="s">
        <v>52</v>
      </c>
      <c r="E32" s="363">
        <v>10</v>
      </c>
      <c r="F32" s="178" t="s">
        <v>489</v>
      </c>
      <c r="G32" s="167" t="s">
        <v>18</v>
      </c>
      <c r="H32" s="167" t="s">
        <v>59</v>
      </c>
      <c r="I32" s="189"/>
      <c r="J32" s="13"/>
    </row>
    <row r="33" spans="1:11" s="188" customFormat="1" ht="13">
      <c r="A33" s="322" t="s">
        <v>598</v>
      </c>
      <c r="B33" s="224" t="s">
        <v>597</v>
      </c>
      <c r="C33" s="118" t="s">
        <v>109</v>
      </c>
      <c r="D33" s="23" t="s">
        <v>52</v>
      </c>
      <c r="E33" s="369"/>
      <c r="F33" s="178" t="s">
        <v>489</v>
      </c>
      <c r="G33" s="167" t="s">
        <v>18</v>
      </c>
      <c r="H33" s="167" t="s">
        <v>59</v>
      </c>
      <c r="I33" s="178" t="s">
        <v>342</v>
      </c>
      <c r="J33" s="12"/>
    </row>
    <row r="34" spans="1:11" ht="25">
      <c r="A34" s="322" t="s">
        <v>491</v>
      </c>
      <c r="B34" s="224" t="s">
        <v>95</v>
      </c>
      <c r="C34" s="118" t="s">
        <v>110</v>
      </c>
      <c r="D34" s="23" t="s">
        <v>10</v>
      </c>
      <c r="E34" s="363">
        <v>1</v>
      </c>
      <c r="F34" s="178" t="s">
        <v>487</v>
      </c>
      <c r="G34" s="167" t="s">
        <v>70</v>
      </c>
      <c r="H34" s="167" t="s">
        <v>59</v>
      </c>
      <c r="I34" s="189"/>
      <c r="J34" s="13"/>
    </row>
    <row r="35" spans="1:11" ht="13">
      <c r="A35" s="322"/>
      <c r="B35" s="355"/>
      <c r="C35" s="118"/>
      <c r="D35" s="23"/>
      <c r="E35" s="364"/>
      <c r="F35" s="167"/>
      <c r="G35" s="167"/>
      <c r="H35" s="167"/>
      <c r="I35" s="189"/>
      <c r="J35" s="13"/>
    </row>
    <row r="36" spans="1:11" s="105" customFormat="1" ht="14">
      <c r="A36" s="323" t="s">
        <v>112</v>
      </c>
      <c r="B36" s="118"/>
      <c r="C36" s="118"/>
      <c r="D36" s="119"/>
      <c r="E36" s="364"/>
      <c r="F36" s="167"/>
      <c r="G36" s="167"/>
      <c r="H36" s="167"/>
      <c r="I36" s="260"/>
      <c r="J36" s="13"/>
    </row>
    <row r="37" spans="1:11" s="188" customFormat="1" ht="13">
      <c r="A37" s="324" t="s">
        <v>493</v>
      </c>
      <c r="B37" s="223" t="s">
        <v>494</v>
      </c>
      <c r="C37" s="118" t="s">
        <v>495</v>
      </c>
      <c r="D37" s="178" t="s">
        <v>50</v>
      </c>
      <c r="E37" s="445">
        <v>1.4</v>
      </c>
      <c r="F37" s="178" t="s">
        <v>496</v>
      </c>
      <c r="G37" s="178" t="s">
        <v>18</v>
      </c>
      <c r="H37" s="178" t="s">
        <v>59</v>
      </c>
      <c r="I37" s="433"/>
      <c r="J37" s="13"/>
    </row>
    <row r="38" spans="1:11" ht="25">
      <c r="A38" s="324" t="s">
        <v>116</v>
      </c>
      <c r="B38" s="223" t="s">
        <v>117</v>
      </c>
      <c r="C38" s="118" t="s">
        <v>159</v>
      </c>
      <c r="D38" s="178" t="s">
        <v>50</v>
      </c>
      <c r="E38" s="363">
        <v>120</v>
      </c>
      <c r="F38" s="178" t="s">
        <v>480</v>
      </c>
      <c r="G38" s="167" t="s">
        <v>18</v>
      </c>
      <c r="H38" s="167" t="s">
        <v>59</v>
      </c>
      <c r="I38" s="178"/>
    </row>
    <row r="39" spans="1:11" s="121" customFormat="1" ht="26">
      <c r="A39" s="324" t="s">
        <v>118</v>
      </c>
      <c r="B39" s="223" t="s">
        <v>119</v>
      </c>
      <c r="C39" s="118" t="s">
        <v>160</v>
      </c>
      <c r="D39" s="178" t="s">
        <v>50</v>
      </c>
      <c r="E39" s="363">
        <v>220</v>
      </c>
      <c r="F39" s="178" t="s">
        <v>480</v>
      </c>
      <c r="G39" s="178" t="s">
        <v>120</v>
      </c>
      <c r="H39" s="178" t="s">
        <v>59</v>
      </c>
      <c r="I39" s="189"/>
      <c r="K39" s="174"/>
    </row>
    <row r="40" spans="1:11" ht="15" customHeight="1">
      <c r="A40" s="322" t="s">
        <v>121</v>
      </c>
      <c r="B40" s="223" t="s">
        <v>122</v>
      </c>
      <c r="C40" s="118" t="s">
        <v>161</v>
      </c>
      <c r="D40" s="119" t="s">
        <v>50</v>
      </c>
      <c r="E40" s="363">
        <v>100</v>
      </c>
      <c r="F40" s="178" t="s">
        <v>480</v>
      </c>
      <c r="G40" s="222" t="s">
        <v>18</v>
      </c>
      <c r="H40" s="222" t="s">
        <v>59</v>
      </c>
      <c r="I40" s="189"/>
      <c r="K40" s="174"/>
    </row>
    <row r="41" spans="1:11" s="155" customFormat="1" ht="15" customHeight="1">
      <c r="A41" s="322" t="s">
        <v>123</v>
      </c>
      <c r="B41" s="223" t="s">
        <v>124</v>
      </c>
      <c r="C41" s="118" t="s">
        <v>162</v>
      </c>
      <c r="D41" s="119" t="s">
        <v>125</v>
      </c>
      <c r="E41" s="363">
        <v>0.2</v>
      </c>
      <c r="F41" s="222" t="s">
        <v>497</v>
      </c>
      <c r="G41" s="222" t="s">
        <v>18</v>
      </c>
      <c r="H41" s="222" t="s">
        <v>59</v>
      </c>
      <c r="I41" s="189"/>
      <c r="K41" s="121"/>
    </row>
    <row r="42" spans="1:11" ht="18" customHeight="1">
      <c r="A42" s="324" t="s">
        <v>599</v>
      </c>
      <c r="B42" s="223" t="s">
        <v>600</v>
      </c>
      <c r="C42" s="118" t="s">
        <v>163</v>
      </c>
      <c r="D42" s="178" t="s">
        <v>115</v>
      </c>
      <c r="E42" s="370"/>
      <c r="F42" s="178" t="s">
        <v>492</v>
      </c>
      <c r="G42" s="167" t="s">
        <v>18</v>
      </c>
      <c r="H42" s="167" t="s">
        <v>59</v>
      </c>
      <c r="I42" s="178" t="s">
        <v>342</v>
      </c>
    </row>
    <row r="43" spans="1:11" ht="18" customHeight="1">
      <c r="A43" s="324" t="s">
        <v>601</v>
      </c>
      <c r="B43" s="223" t="s">
        <v>602</v>
      </c>
      <c r="C43" s="118" t="s">
        <v>164</v>
      </c>
      <c r="D43" s="178" t="s">
        <v>125</v>
      </c>
      <c r="E43" s="370"/>
      <c r="F43" s="178" t="s">
        <v>480</v>
      </c>
      <c r="G43" s="167" t="s">
        <v>18</v>
      </c>
      <c r="H43" s="167" t="s">
        <v>59</v>
      </c>
      <c r="I43" s="178" t="s">
        <v>320</v>
      </c>
      <c r="K43" s="155"/>
    </row>
    <row r="44" spans="1:11" s="188" customFormat="1" ht="27.75" customHeight="1">
      <c r="A44" s="324" t="s">
        <v>498</v>
      </c>
      <c r="B44" s="223" t="s">
        <v>499</v>
      </c>
      <c r="C44" s="118" t="s">
        <v>500</v>
      </c>
      <c r="D44" s="178" t="s">
        <v>50</v>
      </c>
      <c r="E44" s="370"/>
      <c r="F44" s="178" t="s">
        <v>480</v>
      </c>
      <c r="G44" s="178" t="s">
        <v>18</v>
      </c>
      <c r="H44" s="178" t="s">
        <v>59</v>
      </c>
      <c r="I44" s="178"/>
    </row>
    <row r="45" spans="1:11" s="107" customFormat="1" ht="25">
      <c r="A45" s="324" t="s">
        <v>501</v>
      </c>
      <c r="B45" s="223" t="s">
        <v>127</v>
      </c>
      <c r="C45" s="118" t="s">
        <v>165</v>
      </c>
      <c r="D45" s="178" t="s">
        <v>10</v>
      </c>
      <c r="E45" s="361">
        <v>0</v>
      </c>
      <c r="F45" s="119" t="s">
        <v>502</v>
      </c>
      <c r="G45" s="167" t="s">
        <v>18</v>
      </c>
      <c r="H45" s="167" t="s">
        <v>59</v>
      </c>
      <c r="I45" s="178"/>
      <c r="K45" s="4"/>
    </row>
    <row r="46" spans="1:11" s="107" customFormat="1" ht="24">
      <c r="A46" s="324" t="s">
        <v>130</v>
      </c>
      <c r="B46" s="278" t="s">
        <v>131</v>
      </c>
      <c r="C46" s="118" t="s">
        <v>167</v>
      </c>
      <c r="D46" s="178" t="s">
        <v>21</v>
      </c>
      <c r="E46" s="369">
        <v>0.5</v>
      </c>
      <c r="F46" s="178" t="s">
        <v>503</v>
      </c>
      <c r="G46" s="167" t="s">
        <v>18</v>
      </c>
      <c r="H46" s="167" t="s">
        <v>59</v>
      </c>
      <c r="I46" s="178" t="s">
        <v>341</v>
      </c>
    </row>
    <row r="47" spans="1:11" s="107" customFormat="1" ht="13">
      <c r="A47" s="324" t="s">
        <v>132</v>
      </c>
      <c r="B47" s="223" t="s">
        <v>133</v>
      </c>
      <c r="C47" s="118" t="s">
        <v>168</v>
      </c>
      <c r="D47" s="178" t="s">
        <v>21</v>
      </c>
      <c r="E47" s="363">
        <v>5</v>
      </c>
      <c r="F47" s="178" t="s">
        <v>503</v>
      </c>
      <c r="G47" s="167" t="s">
        <v>18</v>
      </c>
      <c r="H47" s="167" t="s">
        <v>59</v>
      </c>
      <c r="I47" s="189"/>
      <c r="K47" s="152"/>
    </row>
    <row r="48" spans="1:11" ht="13">
      <c r="A48" s="324" t="s">
        <v>134</v>
      </c>
      <c r="B48" s="223" t="s">
        <v>135</v>
      </c>
      <c r="C48" s="118" t="s">
        <v>169</v>
      </c>
      <c r="D48" s="178" t="s">
        <v>21</v>
      </c>
      <c r="E48" s="370"/>
      <c r="F48" s="178" t="s">
        <v>503</v>
      </c>
      <c r="G48" s="167" t="s">
        <v>18</v>
      </c>
      <c r="H48" s="178" t="s">
        <v>59</v>
      </c>
      <c r="I48" s="178" t="s">
        <v>320</v>
      </c>
      <c r="K48" s="107"/>
    </row>
    <row r="49" spans="1:11" ht="24">
      <c r="A49" s="324" t="s">
        <v>136</v>
      </c>
      <c r="B49" s="223" t="s">
        <v>137</v>
      </c>
      <c r="C49" s="118" t="s">
        <v>170</v>
      </c>
      <c r="D49" s="178" t="s">
        <v>21</v>
      </c>
      <c r="E49" s="368"/>
      <c r="F49" s="178" t="s">
        <v>503</v>
      </c>
      <c r="G49" s="167" t="s">
        <v>18</v>
      </c>
      <c r="H49" s="167" t="s">
        <v>59</v>
      </c>
      <c r="I49" s="178" t="s">
        <v>320</v>
      </c>
      <c r="K49" s="107"/>
    </row>
    <row r="50" spans="1:11" s="128" customFormat="1" ht="24">
      <c r="A50" s="324" t="s">
        <v>138</v>
      </c>
      <c r="B50" s="223" t="s">
        <v>139</v>
      </c>
      <c r="C50" s="118" t="s">
        <v>171</v>
      </c>
      <c r="D50" s="178" t="s">
        <v>21</v>
      </c>
      <c r="E50" s="370"/>
      <c r="F50" s="178" t="s">
        <v>503</v>
      </c>
      <c r="G50" s="167" t="s">
        <v>18</v>
      </c>
      <c r="H50" s="167" t="s">
        <v>59</v>
      </c>
      <c r="I50" s="189"/>
      <c r="K50" s="4"/>
    </row>
    <row r="51" spans="1:11" s="151" customFormat="1" ht="13">
      <c r="A51" s="324" t="s">
        <v>140</v>
      </c>
      <c r="B51" s="223" t="s">
        <v>141</v>
      </c>
      <c r="C51" s="118" t="s">
        <v>172</v>
      </c>
      <c r="D51" s="178" t="s">
        <v>21</v>
      </c>
      <c r="E51" s="363">
        <v>4</v>
      </c>
      <c r="F51" s="178" t="s">
        <v>503</v>
      </c>
      <c r="G51" s="167" t="s">
        <v>18</v>
      </c>
      <c r="H51" s="167" t="s">
        <v>59</v>
      </c>
      <c r="I51" s="189"/>
      <c r="K51" s="4"/>
    </row>
    <row r="52" spans="1:11" s="152" customFormat="1" ht="25">
      <c r="A52" s="324" t="s">
        <v>142</v>
      </c>
      <c r="B52" s="223" t="s">
        <v>143</v>
      </c>
      <c r="C52" s="118" t="s">
        <v>173</v>
      </c>
      <c r="D52" s="260" t="s">
        <v>10</v>
      </c>
      <c r="E52" s="445">
        <v>0.66700000000000004</v>
      </c>
      <c r="F52" s="178" t="s">
        <v>504</v>
      </c>
      <c r="G52" s="167" t="s">
        <v>18</v>
      </c>
      <c r="H52" s="167" t="s">
        <v>59</v>
      </c>
      <c r="I52" s="178" t="s">
        <v>454</v>
      </c>
      <c r="K52" s="128"/>
    </row>
    <row r="53" spans="1:11" s="152" customFormat="1" ht="13">
      <c r="A53" s="324" t="s">
        <v>144</v>
      </c>
      <c r="B53" s="223" t="s">
        <v>145</v>
      </c>
      <c r="C53" s="118" t="s">
        <v>174</v>
      </c>
      <c r="D53" s="260" t="s">
        <v>10</v>
      </c>
      <c r="E53" s="369">
        <f>Product_tech_data!C5</f>
        <v>2</v>
      </c>
      <c r="F53" s="178" t="s">
        <v>480</v>
      </c>
      <c r="G53" s="167" t="s">
        <v>18</v>
      </c>
      <c r="H53" s="167" t="s">
        <v>59</v>
      </c>
      <c r="I53" s="178" t="s">
        <v>319</v>
      </c>
      <c r="K53" s="151"/>
    </row>
    <row r="54" spans="1:11" s="152" customFormat="1" ht="13">
      <c r="A54" s="324" t="s">
        <v>146</v>
      </c>
      <c r="B54" s="223" t="s">
        <v>147</v>
      </c>
      <c r="C54" s="118" t="s">
        <v>175</v>
      </c>
      <c r="D54" s="260" t="s">
        <v>10</v>
      </c>
      <c r="E54" s="361">
        <v>0.5</v>
      </c>
      <c r="F54" s="178" t="s">
        <v>504</v>
      </c>
      <c r="G54" s="167" t="s">
        <v>18</v>
      </c>
      <c r="H54" s="167" t="s">
        <v>59</v>
      </c>
      <c r="I54" s="189"/>
    </row>
    <row r="55" spans="1:11" s="152" customFormat="1" ht="13">
      <c r="A55" s="324" t="s">
        <v>148</v>
      </c>
      <c r="B55" s="223" t="s">
        <v>149</v>
      </c>
      <c r="C55" s="118" t="s">
        <v>176</v>
      </c>
      <c r="D55" s="260" t="s">
        <v>10</v>
      </c>
      <c r="E55" s="361">
        <v>1</v>
      </c>
      <c r="F55" s="178" t="s">
        <v>505</v>
      </c>
      <c r="G55" s="167" t="s">
        <v>18</v>
      </c>
      <c r="H55" s="167" t="s">
        <v>59</v>
      </c>
      <c r="I55" s="189"/>
    </row>
    <row r="56" spans="1:11" s="128" customFormat="1" ht="25.5">
      <c r="A56" s="324" t="s">
        <v>151</v>
      </c>
      <c r="B56" s="223" t="s">
        <v>152</v>
      </c>
      <c r="C56" s="25" t="s">
        <v>177</v>
      </c>
      <c r="D56" s="102" t="s">
        <v>153</v>
      </c>
      <c r="E56" s="363">
        <v>1.2</v>
      </c>
      <c r="F56" s="178" t="s">
        <v>480</v>
      </c>
      <c r="G56" s="167" t="s">
        <v>120</v>
      </c>
      <c r="H56" s="167" t="s">
        <v>59</v>
      </c>
      <c r="I56" s="189"/>
    </row>
    <row r="57" spans="1:11" s="128" customFormat="1" ht="25">
      <c r="A57" s="324" t="s">
        <v>154</v>
      </c>
      <c r="B57" s="224" t="s">
        <v>155</v>
      </c>
      <c r="C57" s="118" t="s">
        <v>178</v>
      </c>
      <c r="D57" s="178" t="s">
        <v>10</v>
      </c>
      <c r="E57" s="367">
        <f ca="1">Process_design_data!D38</f>
        <v>0</v>
      </c>
      <c r="F57" s="119" t="s">
        <v>502</v>
      </c>
      <c r="G57" s="167" t="s">
        <v>18</v>
      </c>
      <c r="H57" s="167" t="s">
        <v>59</v>
      </c>
      <c r="I57" s="178" t="s">
        <v>407</v>
      </c>
    </row>
    <row r="58" spans="1:11" s="128" customFormat="1" ht="25.5">
      <c r="A58" s="324" t="s">
        <v>156</v>
      </c>
      <c r="B58" s="224" t="s">
        <v>157</v>
      </c>
      <c r="C58" s="25" t="s">
        <v>179</v>
      </c>
      <c r="D58" s="178" t="s">
        <v>10</v>
      </c>
      <c r="E58" s="366">
        <v>0.75</v>
      </c>
      <c r="F58" s="178" t="s">
        <v>497</v>
      </c>
      <c r="G58" s="167" t="s">
        <v>18</v>
      </c>
      <c r="H58" s="167" t="s">
        <v>59</v>
      </c>
      <c r="I58" s="178"/>
    </row>
    <row r="59" spans="1:11" s="128" customFormat="1" ht="25">
      <c r="A59" s="324" t="s">
        <v>605</v>
      </c>
      <c r="B59" s="224" t="s">
        <v>603</v>
      </c>
      <c r="C59" s="118" t="s">
        <v>180</v>
      </c>
      <c r="D59" s="178" t="s">
        <v>10</v>
      </c>
      <c r="E59" s="370"/>
      <c r="F59" s="178" t="s">
        <v>506</v>
      </c>
      <c r="G59" s="167" t="s">
        <v>18</v>
      </c>
      <c r="H59" s="167" t="s">
        <v>59</v>
      </c>
      <c r="I59" s="178" t="s">
        <v>319</v>
      </c>
    </row>
    <row r="60" spans="1:11" s="128" customFormat="1" ht="25">
      <c r="A60" s="324" t="s">
        <v>606</v>
      </c>
      <c r="B60" s="224" t="s">
        <v>604</v>
      </c>
      <c r="C60" s="118" t="s">
        <v>181</v>
      </c>
      <c r="D60" s="178" t="s">
        <v>10</v>
      </c>
      <c r="E60" s="370"/>
      <c r="F60" s="189" t="s">
        <v>507</v>
      </c>
      <c r="G60" s="167" t="s">
        <v>18</v>
      </c>
      <c r="H60" s="189" t="s">
        <v>59</v>
      </c>
      <c r="I60" s="178" t="s">
        <v>319</v>
      </c>
    </row>
    <row r="61" spans="1:11" s="128" customFormat="1" ht="13">
      <c r="A61" s="324"/>
      <c r="B61" s="118"/>
      <c r="C61" s="118"/>
      <c r="D61" s="178"/>
      <c r="E61" s="365"/>
      <c r="F61" s="167"/>
      <c r="G61" s="167"/>
      <c r="H61" s="167"/>
      <c r="I61" s="189"/>
    </row>
    <row r="62" spans="1:11" s="128" customFormat="1" ht="14">
      <c r="A62" s="323" t="s">
        <v>182</v>
      </c>
      <c r="B62" s="118"/>
      <c r="C62" s="118"/>
      <c r="D62" s="178"/>
      <c r="E62" s="372"/>
      <c r="F62" s="167"/>
      <c r="G62" s="167"/>
      <c r="H62" s="167"/>
      <c r="I62" s="189"/>
    </row>
    <row r="63" spans="1:11" s="188" customFormat="1" ht="37.5">
      <c r="A63" s="324" t="s">
        <v>509</v>
      </c>
      <c r="B63" s="223" t="s">
        <v>515</v>
      </c>
      <c r="C63" s="118" t="s">
        <v>521</v>
      </c>
      <c r="D63" s="119" t="s">
        <v>10</v>
      </c>
      <c r="E63" s="445">
        <v>1</v>
      </c>
      <c r="F63" s="178" t="s">
        <v>480</v>
      </c>
      <c r="G63" s="178" t="s">
        <v>527</v>
      </c>
      <c r="H63" s="178" t="s">
        <v>59</v>
      </c>
      <c r="I63" s="189"/>
    </row>
    <row r="64" spans="1:11" s="188" customFormat="1" ht="25">
      <c r="A64" s="324" t="s">
        <v>510</v>
      </c>
      <c r="B64" s="223" t="s">
        <v>516</v>
      </c>
      <c r="C64" s="118" t="s">
        <v>522</v>
      </c>
      <c r="D64" s="119" t="s">
        <v>10</v>
      </c>
      <c r="E64" s="445">
        <v>0.9</v>
      </c>
      <c r="F64" s="178" t="s">
        <v>480</v>
      </c>
      <c r="G64" s="178" t="s">
        <v>527</v>
      </c>
      <c r="H64" s="178" t="s">
        <v>59</v>
      </c>
      <c r="I64" s="189"/>
    </row>
    <row r="65" spans="1:11" s="188" customFormat="1" ht="37.5">
      <c r="A65" s="324" t="s">
        <v>511</v>
      </c>
      <c r="B65" s="223" t="s">
        <v>517</v>
      </c>
      <c r="C65" s="118" t="s">
        <v>523</v>
      </c>
      <c r="D65" s="119" t="s">
        <v>10</v>
      </c>
      <c r="E65" s="445">
        <v>0.9</v>
      </c>
      <c r="F65" s="178" t="s">
        <v>480</v>
      </c>
      <c r="G65" s="178" t="s">
        <v>527</v>
      </c>
      <c r="H65" s="178" t="s">
        <v>59</v>
      </c>
      <c r="I65" s="189"/>
    </row>
    <row r="66" spans="1:11" s="188" customFormat="1" ht="25">
      <c r="A66" s="324" t="s">
        <v>512</v>
      </c>
      <c r="B66" s="223" t="s">
        <v>518</v>
      </c>
      <c r="C66" s="118" t="s">
        <v>524</v>
      </c>
      <c r="D66" s="119" t="s">
        <v>10</v>
      </c>
      <c r="E66" s="445">
        <v>1</v>
      </c>
      <c r="F66" s="178" t="s">
        <v>480</v>
      </c>
      <c r="G66" s="178" t="s">
        <v>527</v>
      </c>
      <c r="H66" s="178" t="s">
        <v>59</v>
      </c>
      <c r="I66" s="189"/>
    </row>
    <row r="67" spans="1:11" s="188" customFormat="1" ht="25">
      <c r="A67" s="324" t="s">
        <v>513</v>
      </c>
      <c r="B67" s="223" t="s">
        <v>519</v>
      </c>
      <c r="C67" s="118" t="s">
        <v>525</v>
      </c>
      <c r="D67" s="119" t="s">
        <v>10</v>
      </c>
      <c r="E67" s="445">
        <v>1</v>
      </c>
      <c r="F67" s="178" t="s">
        <v>480</v>
      </c>
      <c r="G67" s="178" t="s">
        <v>527</v>
      </c>
      <c r="H67" s="178" t="s">
        <v>59</v>
      </c>
      <c r="I67" s="189"/>
    </row>
    <row r="68" spans="1:11" s="188" customFormat="1" ht="25">
      <c r="A68" s="324" t="s">
        <v>514</v>
      </c>
      <c r="B68" s="223" t="s">
        <v>520</v>
      </c>
      <c r="C68" s="118" t="s">
        <v>526</v>
      </c>
      <c r="D68" s="119" t="s">
        <v>10</v>
      </c>
      <c r="E68" s="445">
        <v>1</v>
      </c>
      <c r="F68" s="178" t="s">
        <v>480</v>
      </c>
      <c r="G68" s="178" t="s">
        <v>527</v>
      </c>
      <c r="H68" s="178" t="s">
        <v>59</v>
      </c>
      <c r="I68" s="189"/>
    </row>
    <row r="69" spans="1:11" s="128" customFormat="1" ht="13">
      <c r="A69" s="324" t="s">
        <v>528</v>
      </c>
      <c r="B69" s="223" t="s">
        <v>199</v>
      </c>
      <c r="C69" s="118" t="s">
        <v>196</v>
      </c>
      <c r="D69" s="23" t="s">
        <v>10</v>
      </c>
      <c r="E69" s="361">
        <v>1.8</v>
      </c>
      <c r="F69" s="189" t="s">
        <v>508</v>
      </c>
      <c r="G69" s="189" t="s">
        <v>18</v>
      </c>
      <c r="H69" s="189" t="s">
        <v>59</v>
      </c>
      <c r="I69" s="189"/>
    </row>
    <row r="70" spans="1:11" s="128" customFormat="1">
      <c r="A70" s="324" t="s">
        <v>183</v>
      </c>
      <c r="B70" s="223" t="s">
        <v>408</v>
      </c>
      <c r="C70" s="178" t="s">
        <v>409</v>
      </c>
      <c r="D70" s="189" t="s">
        <v>10</v>
      </c>
      <c r="E70" s="367">
        <f ca="1">Process_design_data!D50</f>
        <v>1</v>
      </c>
      <c r="F70" s="189" t="s">
        <v>82</v>
      </c>
      <c r="G70" s="189" t="s">
        <v>18</v>
      </c>
      <c r="H70" s="189" t="s">
        <v>59</v>
      </c>
      <c r="I70" s="178" t="s">
        <v>422</v>
      </c>
    </row>
    <row r="71" spans="1:11" s="128" customFormat="1" ht="37.5">
      <c r="A71" s="322" t="s">
        <v>187</v>
      </c>
      <c r="B71" s="223" t="s">
        <v>202</v>
      </c>
      <c r="C71" s="118" t="s">
        <v>204</v>
      </c>
      <c r="D71" s="178" t="s">
        <v>62</v>
      </c>
      <c r="E71" s="363">
        <v>175</v>
      </c>
      <c r="F71" s="178" t="s">
        <v>480</v>
      </c>
      <c r="G71" s="178" t="s">
        <v>184</v>
      </c>
      <c r="H71" s="178" t="s">
        <v>59</v>
      </c>
      <c r="I71" s="189"/>
    </row>
    <row r="72" spans="1:11" s="128" customFormat="1" ht="13">
      <c r="A72" s="322" t="s">
        <v>188</v>
      </c>
      <c r="B72" s="225" t="s">
        <v>189</v>
      </c>
      <c r="C72" s="118" t="s">
        <v>189</v>
      </c>
      <c r="D72" s="178" t="s">
        <v>10</v>
      </c>
      <c r="E72" s="365"/>
      <c r="F72" s="189" t="s">
        <v>39</v>
      </c>
      <c r="G72" s="189" t="s">
        <v>18</v>
      </c>
      <c r="H72" s="178" t="s">
        <v>59</v>
      </c>
      <c r="I72" s="189"/>
    </row>
    <row r="73" spans="1:11" s="128" customFormat="1" ht="13">
      <c r="A73" s="322" t="s">
        <v>191</v>
      </c>
      <c r="B73" s="225" t="s">
        <v>192</v>
      </c>
      <c r="C73" s="118" t="s">
        <v>192</v>
      </c>
      <c r="D73" s="178" t="s">
        <v>10</v>
      </c>
      <c r="E73" s="365"/>
      <c r="F73" s="189" t="s">
        <v>39</v>
      </c>
      <c r="G73" s="189" t="s">
        <v>18</v>
      </c>
      <c r="H73" s="189" t="s">
        <v>59</v>
      </c>
      <c r="I73" s="189"/>
    </row>
    <row r="74" spans="1:11" s="431" customFormat="1" ht="19.5" customHeight="1">
      <c r="A74" s="191" t="s">
        <v>458</v>
      </c>
      <c r="B74" s="225" t="s">
        <v>57</v>
      </c>
      <c r="C74" s="118" t="s">
        <v>56</v>
      </c>
      <c r="D74" s="178" t="s">
        <v>13</v>
      </c>
      <c r="E74" s="365">
        <v>1</v>
      </c>
      <c r="F74" s="178" t="s">
        <v>529</v>
      </c>
      <c r="G74" s="189" t="s">
        <v>35</v>
      </c>
      <c r="H74" s="189" t="s">
        <v>59</v>
      </c>
      <c r="I74" s="189"/>
      <c r="J74" s="247"/>
    </row>
    <row r="76" spans="1:11" s="188" customFormat="1" ht="25">
      <c r="A76" s="322" t="s">
        <v>557</v>
      </c>
      <c r="B76" s="223" t="s">
        <v>558</v>
      </c>
      <c r="C76" s="118" t="s">
        <v>559</v>
      </c>
      <c r="D76" s="178" t="s">
        <v>60</v>
      </c>
      <c r="E76" s="445">
        <v>3</v>
      </c>
      <c r="F76" s="119" t="s">
        <v>530</v>
      </c>
      <c r="G76" s="178" t="s">
        <v>18</v>
      </c>
      <c r="H76" s="178" t="s">
        <v>59</v>
      </c>
      <c r="I76" s="189"/>
    </row>
    <row r="77" spans="1:11" s="170" customFormat="1" ht="13">
      <c r="A77" s="322" t="s">
        <v>195</v>
      </c>
      <c r="B77" s="225" t="s">
        <v>111</v>
      </c>
      <c r="C77" s="118" t="s">
        <v>111</v>
      </c>
      <c r="D77" s="178" t="s">
        <v>10</v>
      </c>
      <c r="E77" s="365"/>
      <c r="F77" s="23" t="s">
        <v>39</v>
      </c>
      <c r="G77" s="167" t="s">
        <v>18</v>
      </c>
      <c r="H77" s="167" t="s">
        <v>59</v>
      </c>
      <c r="I77" s="169"/>
      <c r="K77" s="128"/>
    </row>
    <row r="78" spans="1:11" s="170" customFormat="1" ht="25">
      <c r="A78" s="322" t="s">
        <v>531</v>
      </c>
      <c r="B78" s="224" t="s">
        <v>532</v>
      </c>
      <c r="C78" s="118" t="s">
        <v>533</v>
      </c>
      <c r="D78" s="119" t="s">
        <v>49</v>
      </c>
      <c r="E78" s="363"/>
      <c r="F78" s="440" t="s">
        <v>534</v>
      </c>
      <c r="G78" s="222" t="s">
        <v>535</v>
      </c>
      <c r="H78" s="222" t="s">
        <v>59</v>
      </c>
      <c r="I78" s="169"/>
      <c r="K78" s="188"/>
    </row>
    <row r="79" spans="1:11" s="170" customFormat="1" ht="13">
      <c r="A79" s="322"/>
      <c r="B79" s="224"/>
      <c r="C79" s="118"/>
      <c r="D79" s="119"/>
      <c r="E79" s="363"/>
      <c r="F79" s="119"/>
      <c r="G79" s="222"/>
      <c r="H79" s="222"/>
      <c r="I79" s="169"/>
      <c r="K79" s="188"/>
    </row>
    <row r="80" spans="1:11" s="128" customFormat="1" ht="13">
      <c r="A80" s="324"/>
      <c r="B80" s="118"/>
      <c r="C80" s="118"/>
      <c r="D80" s="178"/>
      <c r="E80" s="364"/>
      <c r="F80" s="167"/>
      <c r="G80" s="167"/>
      <c r="H80" s="167"/>
      <c r="I80" s="189"/>
      <c r="K80" s="170"/>
    </row>
    <row r="81" spans="1:11" s="128" customFormat="1" ht="14">
      <c r="A81" s="323" t="s">
        <v>207</v>
      </c>
      <c r="B81" s="106"/>
      <c r="C81" s="118"/>
      <c r="D81" s="178"/>
      <c r="E81" s="364"/>
      <c r="F81" s="167"/>
      <c r="G81" s="167"/>
      <c r="H81" s="167"/>
      <c r="I81" s="189"/>
      <c r="K81" s="170"/>
    </row>
    <row r="82" spans="1:11" s="128" customFormat="1" ht="13">
      <c r="A82" s="324" t="s">
        <v>58</v>
      </c>
      <c r="B82" s="226" t="s">
        <v>218</v>
      </c>
      <c r="C82" s="118" t="s">
        <v>225</v>
      </c>
      <c r="D82" s="118" t="s">
        <v>208</v>
      </c>
      <c r="E82" s="352">
        <v>3.4000000000000002E-4</v>
      </c>
      <c r="F82" s="167"/>
      <c r="G82" s="167"/>
      <c r="H82" s="167"/>
      <c r="I82" s="189"/>
    </row>
    <row r="83" spans="1:11" s="128" customFormat="1" ht="25">
      <c r="A83" s="324" t="s">
        <v>536</v>
      </c>
      <c r="B83" s="223" t="s">
        <v>219</v>
      </c>
      <c r="C83" s="118" t="s">
        <v>226</v>
      </c>
      <c r="D83" s="118" t="s">
        <v>209</v>
      </c>
      <c r="E83" s="441">
        <v>3.5000000000000001E-3</v>
      </c>
      <c r="F83" s="167"/>
      <c r="G83" s="167"/>
      <c r="H83" s="167"/>
      <c r="I83" s="189"/>
    </row>
    <row r="84" spans="1:11" s="128" customFormat="1" ht="25">
      <c r="A84" s="324" t="s">
        <v>537</v>
      </c>
      <c r="B84" s="223" t="s">
        <v>538</v>
      </c>
      <c r="C84" s="118" t="s">
        <v>539</v>
      </c>
      <c r="D84" s="118" t="s">
        <v>210</v>
      </c>
      <c r="E84" s="436">
        <v>1E-3</v>
      </c>
      <c r="F84" s="167"/>
      <c r="G84" s="167"/>
      <c r="H84" s="167"/>
      <c r="I84" s="189"/>
    </row>
    <row r="85" spans="1:11" s="128" customFormat="1" ht="13">
      <c r="A85" s="324" t="s">
        <v>211</v>
      </c>
      <c r="B85" s="226" t="s">
        <v>212</v>
      </c>
      <c r="C85" s="118" t="s">
        <v>212</v>
      </c>
      <c r="D85" s="118" t="s">
        <v>213</v>
      </c>
      <c r="E85" s="364">
        <v>9.81</v>
      </c>
      <c r="F85" s="167"/>
      <c r="G85" s="167"/>
      <c r="H85" s="167"/>
      <c r="I85" s="189"/>
    </row>
    <row r="86" spans="1:11" s="128" customFormat="1" ht="13">
      <c r="A86" s="324" t="s">
        <v>540</v>
      </c>
      <c r="B86" s="226" t="s">
        <v>220</v>
      </c>
      <c r="C86" s="118" t="s">
        <v>227</v>
      </c>
      <c r="D86" s="118" t="s">
        <v>52</v>
      </c>
      <c r="E86" s="365">
        <v>101325</v>
      </c>
      <c r="F86" s="167"/>
      <c r="G86" s="167"/>
      <c r="H86" s="167"/>
      <c r="I86" s="189"/>
    </row>
    <row r="87" spans="1:11" s="128" customFormat="1" ht="13">
      <c r="A87" s="324" t="s">
        <v>541</v>
      </c>
      <c r="B87" s="226" t="s">
        <v>221</v>
      </c>
      <c r="C87" s="118" t="s">
        <v>228</v>
      </c>
      <c r="D87" s="118" t="s">
        <v>49</v>
      </c>
      <c r="E87" s="365">
        <v>273.14999999999998</v>
      </c>
      <c r="F87" s="167"/>
      <c r="G87" s="167"/>
      <c r="H87" s="167"/>
      <c r="I87" s="189"/>
    </row>
    <row r="88" spans="1:11" s="128" customFormat="1" ht="13">
      <c r="A88" s="324" t="s">
        <v>214</v>
      </c>
      <c r="B88" s="226" t="s">
        <v>222</v>
      </c>
      <c r="C88" s="118" t="s">
        <v>229</v>
      </c>
      <c r="D88" s="118" t="s">
        <v>49</v>
      </c>
      <c r="E88" s="364">
        <v>293.14999999999998</v>
      </c>
      <c r="F88" s="167"/>
      <c r="G88" s="167"/>
      <c r="H88" s="167"/>
      <c r="I88" s="189"/>
    </row>
    <row r="89" spans="1:11" ht="25">
      <c r="A89" s="324" t="s">
        <v>215</v>
      </c>
      <c r="B89" s="224" t="s">
        <v>223</v>
      </c>
      <c r="C89" s="118" t="s">
        <v>230</v>
      </c>
      <c r="D89" s="118" t="s">
        <v>52</v>
      </c>
      <c r="E89" s="445">
        <v>50</v>
      </c>
      <c r="F89" s="167"/>
      <c r="G89" s="167"/>
      <c r="H89" s="167"/>
      <c r="I89" s="189"/>
      <c r="K89" s="128"/>
    </row>
    <row r="90" spans="1:11" ht="13">
      <c r="A90" s="324" t="s">
        <v>216</v>
      </c>
      <c r="B90" s="227" t="s">
        <v>224</v>
      </c>
      <c r="C90" s="118" t="s">
        <v>231</v>
      </c>
      <c r="D90" s="118" t="s">
        <v>217</v>
      </c>
      <c r="E90" s="436">
        <v>1.204</v>
      </c>
      <c r="F90" s="167"/>
      <c r="G90" s="167"/>
      <c r="H90" s="167"/>
      <c r="I90" s="189"/>
      <c r="K90" s="128"/>
    </row>
    <row r="91" spans="1:11" ht="13">
      <c r="A91" s="324"/>
      <c r="B91" s="118"/>
      <c r="C91" s="118"/>
      <c r="D91" s="260"/>
      <c r="E91" s="364"/>
      <c r="F91" s="167"/>
      <c r="G91" s="167"/>
      <c r="H91" s="167"/>
      <c r="I91" s="189"/>
    </row>
    <row r="92" spans="1:11" ht="13">
      <c r="A92" s="324"/>
      <c r="B92" s="118"/>
      <c r="C92" s="118"/>
      <c r="D92" s="260"/>
      <c r="E92" s="352"/>
      <c r="F92" s="167"/>
      <c r="G92" s="167"/>
      <c r="H92" s="167"/>
      <c r="I92" s="189"/>
    </row>
    <row r="93" spans="1:11" ht="13">
      <c r="A93" s="324"/>
      <c r="B93" s="137"/>
      <c r="C93" s="118"/>
      <c r="D93" s="178"/>
      <c r="E93" s="353"/>
      <c r="F93" s="167"/>
      <c r="G93" s="167"/>
      <c r="H93" s="167"/>
      <c r="I93" s="189"/>
    </row>
    <row r="94" spans="1:11" ht="13">
      <c r="A94" s="324"/>
      <c r="B94" s="118"/>
      <c r="C94" s="118"/>
      <c r="D94" s="178"/>
      <c r="E94" s="353"/>
      <c r="F94" s="167"/>
      <c r="G94" s="167"/>
      <c r="H94" s="167"/>
      <c r="I94" s="189"/>
    </row>
    <row r="95" spans="1:11" ht="13">
      <c r="A95" s="324"/>
      <c r="B95" s="118"/>
      <c r="C95" s="25"/>
      <c r="D95" s="102"/>
      <c r="E95" s="352"/>
      <c r="F95" s="167"/>
      <c r="G95" s="167"/>
      <c r="H95" s="167"/>
      <c r="I95" s="189"/>
    </row>
    <row r="96" spans="1:11" ht="13">
      <c r="A96" s="324"/>
      <c r="B96" s="118"/>
      <c r="C96" s="118"/>
      <c r="D96" s="178"/>
      <c r="E96" s="352"/>
      <c r="F96" s="167"/>
      <c r="G96" s="167"/>
      <c r="H96" s="167"/>
      <c r="I96" s="189"/>
    </row>
    <row r="97" spans="1:11" ht="13">
      <c r="A97" s="324"/>
      <c r="B97" s="118"/>
      <c r="C97" s="25"/>
      <c r="D97" s="178"/>
      <c r="E97" s="352"/>
      <c r="F97" s="167"/>
      <c r="G97" s="167"/>
      <c r="H97" s="167"/>
      <c r="I97" s="189"/>
    </row>
    <row r="98" spans="1:11" s="156" customFormat="1" ht="13">
      <c r="A98" s="324"/>
      <c r="B98" s="118"/>
      <c r="C98" s="118"/>
      <c r="D98" s="178"/>
      <c r="E98" s="352"/>
      <c r="F98" s="167"/>
      <c r="G98" s="167"/>
      <c r="H98" s="167"/>
      <c r="I98" s="189"/>
      <c r="K98" s="4"/>
    </row>
    <row r="99" spans="1:11" ht="13">
      <c r="A99" s="324"/>
      <c r="B99" s="106"/>
      <c r="C99" s="118"/>
      <c r="D99" s="178"/>
      <c r="E99" s="352"/>
      <c r="F99" s="189"/>
      <c r="G99" s="167"/>
      <c r="H99" s="189"/>
      <c r="I99" s="189"/>
    </row>
    <row r="100" spans="1:11" s="156" customFormat="1" ht="13">
      <c r="A100" s="122"/>
      <c r="B100" s="118"/>
      <c r="C100" s="118"/>
      <c r="D100" s="354"/>
      <c r="E100" s="353"/>
      <c r="F100" s="167"/>
      <c r="G100" s="167"/>
      <c r="H100" s="167"/>
      <c r="I100" s="189"/>
    </row>
    <row r="101" spans="1:11" ht="13">
      <c r="A101" s="122"/>
      <c r="B101" s="118"/>
      <c r="C101" s="118"/>
      <c r="D101" s="178"/>
      <c r="E101" s="353"/>
      <c r="F101" s="167"/>
      <c r="G101" s="167"/>
      <c r="H101" s="167"/>
      <c r="I101" s="189"/>
    </row>
    <row r="102" spans="1:11" ht="13">
      <c r="A102" s="122"/>
      <c r="B102" s="118"/>
      <c r="C102" s="118"/>
      <c r="D102" s="178"/>
      <c r="E102" s="356"/>
      <c r="F102" s="167"/>
      <c r="G102" s="167"/>
      <c r="H102" s="167"/>
      <c r="I102" s="189"/>
      <c r="K102" s="156"/>
    </row>
    <row r="103" spans="1:11" ht="13">
      <c r="A103" s="122"/>
      <c r="B103" s="118"/>
      <c r="C103" s="118"/>
      <c r="D103" s="23"/>
      <c r="E103" s="352"/>
      <c r="F103" s="189"/>
      <c r="G103" s="189"/>
      <c r="H103" s="189"/>
      <c r="I103" s="189"/>
    </row>
    <row r="104" spans="1:11" ht="14">
      <c r="A104" s="24"/>
      <c r="B104" s="189"/>
      <c r="C104" s="178"/>
      <c r="D104" s="189"/>
      <c r="E104" s="352"/>
      <c r="F104" s="189"/>
      <c r="G104" s="189"/>
      <c r="H104" s="189"/>
      <c r="I104" s="189"/>
    </row>
    <row r="105" spans="1:11" ht="13">
      <c r="A105" s="114"/>
      <c r="B105" s="118"/>
      <c r="C105" s="118"/>
      <c r="D105" s="167"/>
      <c r="E105" s="352"/>
      <c r="F105" s="189"/>
      <c r="G105" s="189"/>
      <c r="H105" s="189"/>
      <c r="I105" s="189"/>
    </row>
    <row r="106" spans="1:11" ht="13">
      <c r="A106" s="110"/>
      <c r="B106" s="116"/>
      <c r="C106" s="118"/>
      <c r="D106" s="167"/>
      <c r="E106" s="352"/>
      <c r="F106" s="119"/>
      <c r="G106" s="178"/>
      <c r="H106" s="178"/>
      <c r="I106" s="189"/>
    </row>
    <row r="107" spans="1:11" s="112" customFormat="1" ht="13">
      <c r="A107" s="110"/>
      <c r="B107" s="116"/>
      <c r="C107" s="118"/>
      <c r="D107" s="119"/>
      <c r="E107" s="352"/>
      <c r="F107" s="119"/>
      <c r="G107" s="178"/>
      <c r="H107" s="178"/>
      <c r="I107" s="189"/>
      <c r="K107" s="4"/>
    </row>
    <row r="108" spans="1:11" s="107" customFormat="1" ht="13">
      <c r="A108" s="110"/>
      <c r="B108" s="116"/>
      <c r="C108" s="118"/>
      <c r="D108" s="178"/>
      <c r="E108" s="353"/>
      <c r="F108" s="119"/>
      <c r="G108" s="178"/>
      <c r="H108" s="178"/>
      <c r="I108" s="178"/>
      <c r="K108" s="4"/>
    </row>
    <row r="109" spans="1:11" s="112" customFormat="1" ht="13">
      <c r="A109" s="110"/>
      <c r="B109" s="116"/>
      <c r="C109" s="118"/>
      <c r="D109" s="119"/>
      <c r="E109" s="352"/>
      <c r="F109" s="119"/>
      <c r="G109" s="178"/>
      <c r="H109" s="178"/>
      <c r="I109" s="178"/>
    </row>
    <row r="110" spans="1:11" ht="13">
      <c r="A110" s="110"/>
      <c r="B110" s="118"/>
      <c r="C110" s="118"/>
      <c r="D110" s="178"/>
      <c r="E110" s="352"/>
      <c r="F110" s="167"/>
      <c r="G110" s="167"/>
      <c r="H110" s="167"/>
      <c r="I110" s="189"/>
      <c r="K110" s="107"/>
    </row>
    <row r="111" spans="1:11" ht="13">
      <c r="A111" s="110"/>
      <c r="B111" s="118"/>
      <c r="C111" s="25"/>
      <c r="D111" s="178"/>
      <c r="E111" s="352"/>
      <c r="F111" s="167"/>
      <c r="G111" s="167"/>
      <c r="H111" s="167"/>
      <c r="I111" s="189"/>
      <c r="K111" s="112"/>
    </row>
    <row r="112" spans="1:11" ht="13">
      <c r="A112" s="110"/>
      <c r="B112" s="118"/>
      <c r="C112" s="118"/>
      <c r="D112" s="178"/>
      <c r="E112" s="352"/>
      <c r="F112" s="189"/>
      <c r="G112" s="167"/>
      <c r="H112" s="189"/>
      <c r="I112" s="189"/>
    </row>
    <row r="113" spans="1:11" ht="13">
      <c r="A113" s="110"/>
      <c r="B113" s="118"/>
      <c r="C113" s="25"/>
      <c r="D113" s="178"/>
      <c r="E113" s="352"/>
      <c r="F113" s="167"/>
      <c r="G113" s="167"/>
      <c r="H113" s="167"/>
      <c r="I113" s="189"/>
    </row>
    <row r="114" spans="1:11" ht="13">
      <c r="A114" s="110"/>
      <c r="B114" s="118"/>
      <c r="C114" s="25"/>
      <c r="D114" s="178"/>
      <c r="E114" s="352"/>
      <c r="F114" s="167"/>
      <c r="G114" s="167"/>
      <c r="H114" s="167"/>
      <c r="I114" s="189"/>
    </row>
    <row r="115" spans="1:11" s="154" customFormat="1" ht="13">
      <c r="A115" s="110"/>
      <c r="B115" s="118"/>
      <c r="C115" s="25"/>
      <c r="D115" s="178"/>
      <c r="E115" s="352"/>
      <c r="F115" s="167"/>
      <c r="G115" s="167"/>
      <c r="H115" s="167"/>
      <c r="I115" s="189"/>
      <c r="K115" s="4"/>
    </row>
    <row r="116" spans="1:11" ht="13">
      <c r="A116" s="110"/>
      <c r="B116" s="106"/>
      <c r="C116" s="118"/>
      <c r="D116" s="178"/>
      <c r="E116" s="353"/>
      <c r="F116" s="189"/>
      <c r="G116" s="189"/>
      <c r="H116" s="189"/>
      <c r="I116" s="189"/>
    </row>
    <row r="117" spans="1:11" ht="13">
      <c r="A117" s="110"/>
      <c r="B117" s="106"/>
      <c r="C117" s="118"/>
      <c r="D117" s="178"/>
      <c r="E117" s="353"/>
      <c r="F117" s="178"/>
      <c r="G117" s="178"/>
      <c r="H117" s="178"/>
      <c r="I117" s="189"/>
      <c r="K117" s="154"/>
    </row>
    <row r="118" spans="1:11" s="124" customFormat="1" ht="13">
      <c r="A118" s="110"/>
      <c r="B118" s="106"/>
      <c r="C118" s="118"/>
      <c r="D118" s="178"/>
      <c r="E118" s="353"/>
      <c r="F118" s="178"/>
      <c r="G118" s="178"/>
      <c r="H118" s="178"/>
      <c r="I118" s="189"/>
      <c r="K118" s="4"/>
    </row>
    <row r="119" spans="1:11" s="124" customFormat="1" ht="13">
      <c r="A119" s="110"/>
      <c r="B119" s="118"/>
      <c r="C119" s="118"/>
      <c r="D119" s="178"/>
      <c r="E119" s="353"/>
      <c r="F119" s="178"/>
      <c r="G119" s="178"/>
      <c r="H119" s="178"/>
      <c r="I119" s="189"/>
      <c r="K119" s="4"/>
    </row>
    <row r="120" spans="1:11" s="112" customFormat="1" ht="13">
      <c r="A120" s="110"/>
      <c r="B120" s="106"/>
      <c r="C120" s="118"/>
      <c r="D120" s="178"/>
      <c r="E120" s="353"/>
      <c r="F120" s="189"/>
      <c r="G120" s="189"/>
      <c r="H120" s="189"/>
      <c r="I120" s="189"/>
      <c r="K120" s="124"/>
    </row>
    <row r="121" spans="1:11" s="112" customFormat="1" ht="13">
      <c r="A121" s="110"/>
      <c r="B121" s="118"/>
      <c r="C121" s="118"/>
      <c r="D121" s="178"/>
      <c r="E121" s="353"/>
      <c r="F121" s="189"/>
      <c r="G121" s="189"/>
      <c r="H121" s="189"/>
      <c r="I121" s="189"/>
      <c r="K121" s="124"/>
    </row>
    <row r="122" spans="1:11" s="112" customFormat="1" ht="13">
      <c r="A122" s="110"/>
      <c r="B122" s="106"/>
      <c r="C122" s="118"/>
      <c r="D122" s="178"/>
      <c r="E122" s="353"/>
      <c r="F122" s="189"/>
      <c r="G122" s="189"/>
      <c r="H122" s="189"/>
      <c r="I122" s="189"/>
    </row>
    <row r="123" spans="1:11" ht="13">
      <c r="A123" s="110"/>
      <c r="B123" s="106"/>
      <c r="C123" s="118"/>
      <c r="D123" s="178"/>
      <c r="E123" s="353"/>
      <c r="F123" s="23"/>
      <c r="G123" s="167"/>
      <c r="H123" s="167"/>
      <c r="I123" s="189"/>
      <c r="K123" s="112"/>
    </row>
    <row r="124" spans="1:11" s="128" customFormat="1" ht="13">
      <c r="A124" s="110"/>
      <c r="B124" s="106"/>
      <c r="C124" s="118"/>
      <c r="D124" s="178"/>
      <c r="E124" s="353"/>
      <c r="F124" s="23"/>
      <c r="G124" s="167"/>
      <c r="H124" s="167"/>
      <c r="I124" s="189"/>
      <c r="K124" s="112"/>
    </row>
    <row r="125" spans="1:11" s="128" customFormat="1" ht="13">
      <c r="A125" s="110"/>
      <c r="B125" s="106"/>
      <c r="C125" s="118"/>
      <c r="D125" s="178"/>
      <c r="E125" s="353"/>
      <c r="F125" s="23"/>
      <c r="G125" s="167"/>
      <c r="H125" s="167"/>
      <c r="I125" s="189"/>
      <c r="K125" s="4"/>
    </row>
    <row r="126" spans="1:11" ht="13">
      <c r="A126" s="110"/>
      <c r="B126" s="106"/>
      <c r="C126" s="25"/>
      <c r="D126" s="178"/>
      <c r="E126" s="352"/>
      <c r="F126" s="167"/>
      <c r="G126" s="167"/>
      <c r="H126" s="167"/>
      <c r="I126" s="189"/>
      <c r="K126" s="128"/>
    </row>
    <row r="127" spans="1:11" ht="13">
      <c r="A127" s="110"/>
      <c r="B127" s="118"/>
      <c r="C127" s="25"/>
      <c r="D127" s="34"/>
      <c r="E127" s="353"/>
      <c r="F127" s="167"/>
      <c r="G127" s="167"/>
      <c r="H127" s="167"/>
      <c r="I127" s="189"/>
      <c r="K127" s="128"/>
    </row>
    <row r="128" spans="1:11" s="156" customFormat="1" ht="13">
      <c r="A128" s="110"/>
      <c r="B128" s="118"/>
      <c r="C128" s="25"/>
      <c r="D128" s="34"/>
      <c r="E128" s="353"/>
      <c r="F128" s="167"/>
      <c r="G128" s="167"/>
      <c r="H128" s="167"/>
      <c r="I128" s="189"/>
      <c r="K128" s="4"/>
    </row>
    <row r="129" spans="1:11" s="156" customFormat="1" ht="13">
      <c r="A129" s="110"/>
      <c r="B129" s="106"/>
      <c r="C129" s="25"/>
      <c r="D129" s="178"/>
      <c r="E129" s="353"/>
      <c r="F129" s="167"/>
      <c r="G129" s="167"/>
      <c r="H129" s="167"/>
      <c r="I129" s="189"/>
      <c r="K129" s="4"/>
    </row>
    <row r="130" spans="1:11" s="156" customFormat="1" ht="13">
      <c r="A130" s="110"/>
      <c r="B130" s="106"/>
      <c r="C130" s="25"/>
      <c r="D130" s="178"/>
      <c r="E130" s="353"/>
      <c r="F130" s="167"/>
      <c r="G130" s="167"/>
      <c r="H130" s="167"/>
      <c r="I130" s="189"/>
    </row>
    <row r="131" spans="1:11" ht="13">
      <c r="A131" s="357"/>
      <c r="B131" s="118"/>
      <c r="C131" s="118"/>
      <c r="D131" s="178"/>
      <c r="E131" s="253"/>
      <c r="F131" s="189"/>
      <c r="G131" s="189"/>
      <c r="H131" s="189"/>
      <c r="I131" s="189"/>
      <c r="K131" s="156"/>
    </row>
    <row r="132" spans="1:11" ht="13">
      <c r="A132" s="114"/>
      <c r="B132" s="118"/>
      <c r="C132" s="118"/>
      <c r="D132" s="167"/>
      <c r="E132" s="253"/>
      <c r="F132" s="189"/>
      <c r="G132" s="189"/>
      <c r="H132" s="189"/>
      <c r="I132" s="189"/>
      <c r="K132" s="156"/>
    </row>
    <row r="133" spans="1:11" s="113" customFormat="1" ht="13">
      <c r="A133" s="115"/>
      <c r="B133" s="116"/>
      <c r="C133" s="118"/>
      <c r="D133" s="167"/>
      <c r="E133" s="253"/>
      <c r="F133" s="119"/>
      <c r="G133" s="178"/>
      <c r="H133" s="178"/>
      <c r="I133" s="189"/>
      <c r="K133" s="4"/>
    </row>
    <row r="134" spans="1:11" s="128" customFormat="1" ht="13">
      <c r="A134" s="115"/>
      <c r="B134" s="116"/>
      <c r="C134" s="118"/>
      <c r="D134" s="167"/>
      <c r="E134" s="253"/>
      <c r="F134" s="119"/>
      <c r="G134" s="178"/>
      <c r="H134" s="178"/>
      <c r="I134" s="189"/>
      <c r="K134" s="4"/>
    </row>
    <row r="135" spans="1:11" s="128" customFormat="1" ht="13">
      <c r="A135" s="115"/>
      <c r="B135" s="116"/>
      <c r="C135" s="118"/>
      <c r="D135" s="167"/>
      <c r="E135" s="253"/>
      <c r="F135" s="119"/>
      <c r="G135" s="178"/>
      <c r="H135" s="178"/>
      <c r="I135" s="189"/>
      <c r="K135" s="113"/>
    </row>
    <row r="136" spans="1:11" s="113" customFormat="1" ht="13">
      <c r="A136" s="115"/>
      <c r="B136" s="116"/>
      <c r="C136" s="118"/>
      <c r="D136" s="167"/>
      <c r="E136" s="253"/>
      <c r="F136" s="119"/>
      <c r="G136" s="178"/>
      <c r="H136" s="178"/>
      <c r="I136" s="189"/>
      <c r="K136" s="128"/>
    </row>
    <row r="137" spans="1:11" s="113" customFormat="1" ht="13">
      <c r="A137" s="115"/>
      <c r="B137" s="116"/>
      <c r="C137" s="118"/>
      <c r="D137" s="167"/>
      <c r="E137" s="253"/>
      <c r="F137" s="119"/>
      <c r="G137" s="178"/>
      <c r="H137" s="178"/>
      <c r="I137" s="189"/>
      <c r="K137" s="128"/>
    </row>
    <row r="138" spans="1:11" s="113" customFormat="1" ht="13">
      <c r="A138" s="115"/>
      <c r="B138" s="116"/>
      <c r="C138" s="118"/>
      <c r="D138" s="167"/>
      <c r="E138" s="253"/>
      <c r="F138" s="119"/>
      <c r="G138" s="178"/>
      <c r="H138" s="178"/>
      <c r="I138" s="178"/>
    </row>
    <row r="139" spans="1:11" s="113" customFormat="1" ht="13">
      <c r="A139" s="115"/>
      <c r="B139" s="116"/>
      <c r="C139" s="118"/>
      <c r="D139" s="167"/>
      <c r="E139" s="253"/>
      <c r="F139" s="119"/>
      <c r="G139" s="178"/>
      <c r="H139" s="178"/>
      <c r="I139" s="178"/>
    </row>
    <row r="140" spans="1:11" s="113" customFormat="1" ht="13">
      <c r="A140" s="114"/>
      <c r="B140" s="118"/>
      <c r="C140" s="118"/>
      <c r="D140" s="167"/>
      <c r="E140" s="253"/>
      <c r="F140" s="189"/>
      <c r="G140" s="189"/>
      <c r="H140" s="189"/>
      <c r="I140" s="189"/>
    </row>
    <row r="141" spans="1:11" s="84" customFormat="1" ht="13">
      <c r="A141" s="114"/>
      <c r="B141" s="118"/>
      <c r="C141" s="118"/>
      <c r="D141" s="167"/>
      <c r="E141" s="253"/>
      <c r="F141" s="189"/>
      <c r="G141" s="189"/>
      <c r="H141" s="189"/>
      <c r="I141" s="189"/>
      <c r="K141" s="113"/>
    </row>
    <row r="142" spans="1:11" s="84" customFormat="1" ht="13">
      <c r="A142" s="115"/>
      <c r="B142" s="102"/>
      <c r="C142" s="178"/>
      <c r="D142" s="178"/>
      <c r="E142" s="254"/>
      <c r="F142" s="189"/>
      <c r="G142" s="189"/>
      <c r="H142" s="189"/>
      <c r="I142" s="189"/>
      <c r="K142" s="113"/>
    </row>
    <row r="143" spans="1:11" ht="13">
      <c r="A143" s="115"/>
      <c r="B143" s="102"/>
      <c r="C143" s="178"/>
      <c r="D143" s="178"/>
      <c r="E143" s="254"/>
      <c r="F143" s="189"/>
      <c r="G143" s="189"/>
      <c r="H143" s="189"/>
      <c r="I143" s="189"/>
      <c r="K143" s="84"/>
    </row>
    <row r="144" spans="1:11" ht="13">
      <c r="A144" s="115"/>
      <c r="B144" s="118"/>
      <c r="C144" s="178"/>
      <c r="D144" s="178"/>
      <c r="E144" s="254"/>
      <c r="F144" s="189"/>
      <c r="G144" s="189"/>
      <c r="H144" s="189"/>
      <c r="I144" s="189"/>
      <c r="K144" s="84"/>
    </row>
    <row r="146" spans="1:19" s="174" customFormat="1" ht="13">
      <c r="A146" s="159"/>
      <c r="B146" s="160"/>
      <c r="C146" s="161"/>
      <c r="D146" s="165"/>
      <c r="E146" s="255"/>
      <c r="F146" s="161"/>
      <c r="G146" s="161"/>
      <c r="H146" s="161"/>
      <c r="I146" s="161"/>
    </row>
    <row r="147" spans="1:19" s="188" customFormat="1" ht="13">
      <c r="A147" s="159"/>
      <c r="B147" s="160"/>
      <c r="C147" s="161"/>
      <c r="D147" s="165"/>
      <c r="E147" s="255"/>
      <c r="F147" s="161"/>
      <c r="G147" s="161"/>
      <c r="H147" s="161"/>
      <c r="I147" s="161"/>
    </row>
    <row r="148" spans="1:19" s="158" customFormat="1" ht="13">
      <c r="A148" s="159"/>
      <c r="B148" s="165"/>
      <c r="C148" s="161"/>
      <c r="D148" s="159"/>
      <c r="E148" s="255"/>
      <c r="F148" s="162"/>
      <c r="G148" s="161"/>
      <c r="H148" s="161"/>
      <c r="I148" s="162"/>
      <c r="K148" s="4"/>
    </row>
    <row r="149" spans="1:19" s="163" customFormat="1" ht="13">
      <c r="A149" s="159"/>
      <c r="B149" s="160"/>
      <c r="C149" s="161"/>
      <c r="D149" s="159"/>
      <c r="E149" s="255"/>
      <c r="F149" s="162"/>
      <c r="G149" s="161"/>
      <c r="H149" s="161"/>
      <c r="I149" s="162"/>
      <c r="K149" s="4"/>
    </row>
    <row r="150" spans="1:19" s="163" customFormat="1">
      <c r="A150" s="9"/>
      <c r="B150" s="158"/>
      <c r="C150" s="158"/>
      <c r="D150" s="158"/>
      <c r="E150" s="251"/>
      <c r="F150" s="158"/>
      <c r="G150" s="158"/>
      <c r="H150" s="158"/>
      <c r="I150" s="158"/>
      <c r="K150" s="158"/>
      <c r="L150" s="84"/>
      <c r="M150" s="84"/>
      <c r="N150" s="84"/>
      <c r="O150" s="84"/>
      <c r="P150" s="84"/>
      <c r="Q150" s="84"/>
      <c r="R150" s="84"/>
      <c r="S150" s="84"/>
    </row>
    <row r="151" spans="1:19" s="158" customFormat="1">
      <c r="A151" s="9"/>
      <c r="B151" s="4"/>
      <c r="C151" s="85"/>
      <c r="D151" s="4"/>
      <c r="E151" s="251"/>
      <c r="F151" s="4"/>
      <c r="G151" s="4"/>
      <c r="H151" s="4"/>
      <c r="I151" s="4"/>
      <c r="K151" s="163"/>
      <c r="L151" s="4"/>
      <c r="M151" s="4"/>
      <c r="N151" s="4"/>
      <c r="O151" s="4"/>
      <c r="P151" s="4"/>
      <c r="Q151" s="4"/>
      <c r="R151" s="4"/>
      <c r="S151" s="4"/>
    </row>
    <row r="262" spans="1:19">
      <c r="A262" s="4"/>
      <c r="C262" s="4"/>
    </row>
    <row r="263" spans="1:19">
      <c r="A263" s="4"/>
      <c r="C263" s="4"/>
    </row>
    <row r="264" spans="1:19">
      <c r="A264" s="4"/>
      <c r="C264" s="4"/>
    </row>
    <row r="265" spans="1:19">
      <c r="A265" s="4"/>
      <c r="C265" s="4"/>
    </row>
    <row r="266" spans="1:19">
      <c r="A266" s="4"/>
      <c r="C266" s="4"/>
    </row>
    <row r="267" spans="1:19">
      <c r="L267" s="152"/>
      <c r="M267" s="152"/>
      <c r="N267" s="152"/>
      <c r="O267" s="152"/>
      <c r="P267" s="152"/>
      <c r="Q267" s="152"/>
      <c r="R267" s="152"/>
      <c r="S267" s="152"/>
    </row>
    <row r="268" spans="1:19">
      <c r="A268" s="4"/>
      <c r="C268" s="4"/>
    </row>
    <row r="269" spans="1:19">
      <c r="A269" s="4"/>
      <c r="C269" s="4"/>
    </row>
    <row r="270" spans="1:19">
      <c r="A270" s="4"/>
      <c r="C270" s="4"/>
    </row>
    <row r="271" spans="1:19">
      <c r="A271" s="4"/>
      <c r="C271" s="4"/>
    </row>
    <row r="272" spans="1:19">
      <c r="A272" s="4"/>
      <c r="C272" s="4"/>
    </row>
    <row r="273" spans="1:30">
      <c r="A273" s="4"/>
      <c r="C273" s="4"/>
    </row>
    <row r="274" spans="1:30">
      <c r="A274" s="4"/>
      <c r="C274" s="4"/>
    </row>
    <row r="275" spans="1:30">
      <c r="A275" s="4"/>
      <c r="C275" s="4"/>
    </row>
    <row r="276" spans="1:30">
      <c r="A276" s="4"/>
      <c r="C276" s="4"/>
    </row>
    <row r="277" spans="1:30">
      <c r="A277" s="4"/>
      <c r="C277" s="4"/>
    </row>
    <row r="279" spans="1:30">
      <c r="A279" s="152"/>
      <c r="B279" s="152"/>
      <c r="C279" s="152"/>
      <c r="D279" s="152"/>
      <c r="F279" s="152"/>
      <c r="G279" s="152"/>
      <c r="H279" s="152"/>
      <c r="I279" s="152"/>
    </row>
    <row r="280" spans="1:30" s="152" customFormat="1">
      <c r="A280" s="4"/>
      <c r="B280" s="4"/>
      <c r="C280" s="4"/>
      <c r="D280" s="4"/>
      <c r="E280" s="251"/>
      <c r="F280" s="4"/>
      <c r="G280" s="4"/>
      <c r="H280" s="4"/>
      <c r="I280" s="4"/>
      <c r="K280" s="4"/>
      <c r="L280" s="4"/>
      <c r="M280" s="4"/>
      <c r="N280" s="4"/>
      <c r="O280" s="4"/>
      <c r="P280" s="4"/>
      <c r="Q280" s="4"/>
      <c r="R280" s="4"/>
      <c r="S280" s="4"/>
      <c r="T280" s="4"/>
      <c r="U280" s="4"/>
      <c r="V280" s="4"/>
      <c r="W280" s="4"/>
      <c r="X280" s="4"/>
      <c r="Y280" s="4"/>
      <c r="Z280" s="4"/>
      <c r="AA280" s="4"/>
      <c r="AB280" s="4"/>
      <c r="AC280" s="4"/>
      <c r="AD280" s="4"/>
    </row>
    <row r="281" spans="1:30">
      <c r="A281" s="4"/>
      <c r="C281" s="4"/>
    </row>
    <row r="282" spans="1:30">
      <c r="A282" s="4"/>
      <c r="C282" s="4"/>
      <c r="K282" s="152"/>
    </row>
    <row r="283" spans="1:30">
      <c r="A283" s="4"/>
      <c r="C283" s="4"/>
    </row>
    <row r="426" spans="3:13">
      <c r="C426" s="85">
        <v>18</v>
      </c>
      <c r="D426" s="188">
        <v>1</v>
      </c>
      <c r="M426" s="4">
        <f>IF(N426=1,1,IF(OR(D426=6,D426=12,D426=18),0.3,0))</f>
        <v>0</v>
      </c>
    </row>
    <row r="427" spans="3:13">
      <c r="C427" s="85">
        <v>18</v>
      </c>
      <c r="D427" s="188">
        <v>2</v>
      </c>
      <c r="M427" s="188">
        <f t="shared" ref="M427:M490" si="0">IF(N427=1,1,IF(OR(D427=6,D427=12,D427=18),0.3,0))</f>
        <v>0</v>
      </c>
    </row>
    <row r="428" spans="3:13">
      <c r="C428" s="85">
        <v>18</v>
      </c>
      <c r="D428" s="188">
        <v>3</v>
      </c>
      <c r="M428" s="188">
        <f t="shared" si="0"/>
        <v>0</v>
      </c>
    </row>
    <row r="429" spans="3:13">
      <c r="C429" s="85">
        <v>18</v>
      </c>
      <c r="D429" s="188">
        <v>4</v>
      </c>
      <c r="M429" s="188">
        <f t="shared" si="0"/>
        <v>0</v>
      </c>
    </row>
    <row r="430" spans="3:13">
      <c r="C430" s="85">
        <v>18</v>
      </c>
      <c r="D430" s="188">
        <v>5</v>
      </c>
      <c r="M430" s="188">
        <f t="shared" si="0"/>
        <v>0</v>
      </c>
    </row>
    <row r="431" spans="3:13">
      <c r="C431" s="85">
        <v>18</v>
      </c>
      <c r="D431" s="188">
        <v>6</v>
      </c>
      <c r="M431" s="188">
        <f t="shared" si="0"/>
        <v>0.3</v>
      </c>
    </row>
    <row r="432" spans="3:13">
      <c r="C432" s="85">
        <v>18</v>
      </c>
      <c r="D432" s="188">
        <v>7</v>
      </c>
      <c r="M432" s="188">
        <f t="shared" si="0"/>
        <v>0</v>
      </c>
    </row>
    <row r="433" spans="3:13">
      <c r="C433" s="85">
        <v>18</v>
      </c>
      <c r="D433" s="188">
        <v>8</v>
      </c>
      <c r="M433" s="188">
        <f t="shared" si="0"/>
        <v>0</v>
      </c>
    </row>
    <row r="434" spans="3:13">
      <c r="C434" s="85">
        <v>18</v>
      </c>
      <c r="D434" s="188">
        <v>9</v>
      </c>
      <c r="M434" s="188">
        <f t="shared" si="0"/>
        <v>0</v>
      </c>
    </row>
    <row r="435" spans="3:13">
      <c r="C435" s="85">
        <v>18</v>
      </c>
      <c r="D435" s="188">
        <v>10</v>
      </c>
      <c r="M435" s="188">
        <f t="shared" si="0"/>
        <v>0</v>
      </c>
    </row>
    <row r="436" spans="3:13">
      <c r="C436" s="85">
        <v>18</v>
      </c>
      <c r="D436" s="188">
        <v>11</v>
      </c>
      <c r="M436" s="188">
        <f t="shared" si="0"/>
        <v>0</v>
      </c>
    </row>
    <row r="437" spans="3:13">
      <c r="C437" s="85">
        <v>18</v>
      </c>
      <c r="D437" s="188">
        <v>12</v>
      </c>
      <c r="M437" s="188">
        <f t="shared" si="0"/>
        <v>0.3</v>
      </c>
    </row>
    <row r="438" spans="3:13">
      <c r="C438" s="85">
        <v>18</v>
      </c>
      <c r="D438" s="188">
        <v>13</v>
      </c>
      <c r="M438" s="188">
        <f t="shared" si="0"/>
        <v>0</v>
      </c>
    </row>
    <row r="439" spans="3:13">
      <c r="C439" s="85">
        <v>18</v>
      </c>
      <c r="D439" s="188">
        <v>14</v>
      </c>
      <c r="M439" s="188">
        <f t="shared" si="0"/>
        <v>0</v>
      </c>
    </row>
    <row r="440" spans="3:13">
      <c r="C440" s="85">
        <v>18</v>
      </c>
      <c r="D440" s="188">
        <v>15</v>
      </c>
      <c r="M440" s="188">
        <f t="shared" si="0"/>
        <v>0</v>
      </c>
    </row>
    <row r="441" spans="3:13">
      <c r="C441" s="85">
        <v>18</v>
      </c>
      <c r="D441" s="188">
        <v>16</v>
      </c>
      <c r="M441" s="188">
        <f t="shared" si="0"/>
        <v>0</v>
      </c>
    </row>
    <row r="442" spans="3:13">
      <c r="C442" s="85">
        <v>18</v>
      </c>
      <c r="D442" s="188">
        <v>17</v>
      </c>
      <c r="M442" s="188">
        <f t="shared" si="0"/>
        <v>0</v>
      </c>
    </row>
    <row r="443" spans="3:13">
      <c r="C443" s="85">
        <v>18</v>
      </c>
      <c r="D443" s="188">
        <v>18</v>
      </c>
      <c r="M443" s="188">
        <f t="shared" si="0"/>
        <v>0.3</v>
      </c>
    </row>
    <row r="444" spans="3:13">
      <c r="C444" s="85">
        <v>18</v>
      </c>
      <c r="D444" s="188">
        <v>19</v>
      </c>
      <c r="M444" s="188">
        <f t="shared" si="0"/>
        <v>0</v>
      </c>
    </row>
    <row r="445" spans="3:13">
      <c r="C445" s="85">
        <v>18</v>
      </c>
      <c r="D445" s="188">
        <v>20</v>
      </c>
      <c r="M445" s="188">
        <f t="shared" si="0"/>
        <v>0</v>
      </c>
    </row>
    <row r="446" spans="3:13">
      <c r="C446" s="85">
        <v>18</v>
      </c>
      <c r="D446" s="188">
        <v>21</v>
      </c>
      <c r="M446" s="188">
        <f t="shared" si="0"/>
        <v>0</v>
      </c>
    </row>
    <row r="447" spans="3:13">
      <c r="C447" s="85">
        <v>18</v>
      </c>
      <c r="D447" s="188">
        <v>22</v>
      </c>
      <c r="M447" s="188">
        <f t="shared" si="0"/>
        <v>0</v>
      </c>
    </row>
    <row r="448" spans="3:13">
      <c r="C448" s="85">
        <v>18</v>
      </c>
      <c r="D448" s="188">
        <v>23</v>
      </c>
      <c r="M448" s="188">
        <f t="shared" si="0"/>
        <v>0</v>
      </c>
    </row>
    <row r="449" spans="3:13">
      <c r="C449" s="85">
        <v>18</v>
      </c>
      <c r="D449" s="188">
        <v>24</v>
      </c>
      <c r="M449" s="188">
        <f t="shared" si="0"/>
        <v>0</v>
      </c>
    </row>
    <row r="450" spans="3:13">
      <c r="C450" s="85">
        <v>19</v>
      </c>
      <c r="D450" s="188">
        <v>1</v>
      </c>
      <c r="M450" s="188">
        <f t="shared" si="0"/>
        <v>0</v>
      </c>
    </row>
    <row r="451" spans="3:13">
      <c r="C451" s="85">
        <v>19</v>
      </c>
      <c r="D451" s="188">
        <v>2</v>
      </c>
      <c r="M451" s="188">
        <f t="shared" si="0"/>
        <v>0</v>
      </c>
    </row>
    <row r="452" spans="3:13">
      <c r="C452" s="85">
        <v>19</v>
      </c>
      <c r="D452" s="188">
        <v>3</v>
      </c>
      <c r="M452" s="188">
        <f t="shared" si="0"/>
        <v>0</v>
      </c>
    </row>
    <row r="453" spans="3:13">
      <c r="C453" s="85">
        <v>19</v>
      </c>
      <c r="D453" s="188">
        <v>4</v>
      </c>
      <c r="M453" s="188">
        <f t="shared" si="0"/>
        <v>0</v>
      </c>
    </row>
    <row r="454" spans="3:13">
      <c r="C454" s="85">
        <v>19</v>
      </c>
      <c r="D454" s="188">
        <v>5</v>
      </c>
      <c r="M454" s="188">
        <f t="shared" si="0"/>
        <v>0</v>
      </c>
    </row>
    <row r="455" spans="3:13">
      <c r="C455" s="85">
        <v>19</v>
      </c>
      <c r="D455" s="188">
        <v>6</v>
      </c>
      <c r="M455" s="188">
        <f t="shared" si="0"/>
        <v>0.3</v>
      </c>
    </row>
    <row r="456" spans="3:13">
      <c r="C456" s="85">
        <v>19</v>
      </c>
      <c r="D456" s="188">
        <v>7</v>
      </c>
      <c r="M456" s="188">
        <f t="shared" si="0"/>
        <v>0</v>
      </c>
    </row>
    <row r="457" spans="3:13">
      <c r="C457" s="85">
        <v>19</v>
      </c>
      <c r="D457" s="188">
        <v>8</v>
      </c>
      <c r="M457" s="188">
        <f t="shared" si="0"/>
        <v>0</v>
      </c>
    </row>
    <row r="458" spans="3:13">
      <c r="C458" s="85">
        <v>19</v>
      </c>
      <c r="D458" s="188">
        <v>9</v>
      </c>
      <c r="M458" s="188">
        <f t="shared" si="0"/>
        <v>0</v>
      </c>
    </row>
    <row r="459" spans="3:13">
      <c r="C459" s="85">
        <v>19</v>
      </c>
      <c r="D459" s="188">
        <v>10</v>
      </c>
      <c r="M459" s="188">
        <f t="shared" si="0"/>
        <v>0</v>
      </c>
    </row>
    <row r="460" spans="3:13">
      <c r="C460" s="85">
        <v>19</v>
      </c>
      <c r="D460" s="188">
        <v>11</v>
      </c>
      <c r="M460" s="188">
        <f t="shared" si="0"/>
        <v>0</v>
      </c>
    </row>
    <row r="461" spans="3:13">
      <c r="C461" s="85">
        <v>19</v>
      </c>
      <c r="D461" s="188">
        <v>12</v>
      </c>
      <c r="M461" s="188">
        <f t="shared" si="0"/>
        <v>0.3</v>
      </c>
    </row>
    <row r="462" spans="3:13">
      <c r="C462" s="85">
        <v>19</v>
      </c>
      <c r="D462" s="188">
        <v>13</v>
      </c>
      <c r="M462" s="188">
        <f t="shared" si="0"/>
        <v>0</v>
      </c>
    </row>
    <row r="463" spans="3:13">
      <c r="C463" s="85">
        <v>19</v>
      </c>
      <c r="D463" s="188">
        <v>14</v>
      </c>
      <c r="M463" s="188">
        <f t="shared" si="0"/>
        <v>0</v>
      </c>
    </row>
    <row r="464" spans="3:13">
      <c r="C464" s="85">
        <v>19</v>
      </c>
      <c r="D464" s="188">
        <v>15</v>
      </c>
      <c r="M464" s="188">
        <f t="shared" si="0"/>
        <v>0</v>
      </c>
    </row>
    <row r="465" spans="3:13">
      <c r="C465" s="85">
        <v>19</v>
      </c>
      <c r="D465" s="188">
        <v>16</v>
      </c>
      <c r="M465" s="188">
        <f t="shared" si="0"/>
        <v>0</v>
      </c>
    </row>
    <row r="466" spans="3:13">
      <c r="C466" s="85">
        <v>19</v>
      </c>
      <c r="D466" s="188">
        <v>17</v>
      </c>
      <c r="M466" s="188">
        <f t="shared" si="0"/>
        <v>0</v>
      </c>
    </row>
    <row r="467" spans="3:13">
      <c r="C467" s="85">
        <v>19</v>
      </c>
      <c r="D467" s="188">
        <v>18</v>
      </c>
      <c r="M467" s="188">
        <f t="shared" si="0"/>
        <v>0.3</v>
      </c>
    </row>
    <row r="468" spans="3:13">
      <c r="C468" s="85">
        <v>19</v>
      </c>
      <c r="D468" s="188">
        <v>19</v>
      </c>
      <c r="M468" s="188">
        <f t="shared" si="0"/>
        <v>0</v>
      </c>
    </row>
    <row r="469" spans="3:13">
      <c r="C469" s="85">
        <v>19</v>
      </c>
      <c r="D469" s="188">
        <v>20</v>
      </c>
      <c r="M469" s="188">
        <f t="shared" si="0"/>
        <v>0</v>
      </c>
    </row>
    <row r="470" spans="3:13">
      <c r="C470" s="85">
        <v>19</v>
      </c>
      <c r="D470" s="188">
        <v>21</v>
      </c>
      <c r="M470" s="188">
        <f t="shared" si="0"/>
        <v>0</v>
      </c>
    </row>
    <row r="471" spans="3:13">
      <c r="C471" s="85">
        <v>19</v>
      </c>
      <c r="D471" s="188">
        <v>22</v>
      </c>
      <c r="M471" s="188">
        <f t="shared" si="0"/>
        <v>0</v>
      </c>
    </row>
    <row r="472" spans="3:13">
      <c r="C472" s="85">
        <v>19</v>
      </c>
      <c r="D472" s="188">
        <v>23</v>
      </c>
      <c r="M472" s="188">
        <f t="shared" si="0"/>
        <v>0</v>
      </c>
    </row>
    <row r="473" spans="3:13">
      <c r="C473" s="85">
        <v>19</v>
      </c>
      <c r="D473" s="188">
        <v>24</v>
      </c>
      <c r="M473" s="188">
        <f t="shared" si="0"/>
        <v>0</v>
      </c>
    </row>
    <row r="474" spans="3:13">
      <c r="C474" s="85">
        <v>20</v>
      </c>
      <c r="D474" s="188">
        <v>1</v>
      </c>
      <c r="M474" s="188">
        <f t="shared" si="0"/>
        <v>0</v>
      </c>
    </row>
    <row r="475" spans="3:13">
      <c r="C475" s="85">
        <v>20</v>
      </c>
      <c r="D475" s="188">
        <v>2</v>
      </c>
      <c r="M475" s="188">
        <f t="shared" si="0"/>
        <v>0</v>
      </c>
    </row>
    <row r="476" spans="3:13">
      <c r="C476" s="85">
        <v>20</v>
      </c>
      <c r="D476" s="188">
        <v>3</v>
      </c>
      <c r="M476" s="188">
        <f t="shared" si="0"/>
        <v>0</v>
      </c>
    </row>
    <row r="477" spans="3:13">
      <c r="C477" s="85">
        <v>20</v>
      </c>
      <c r="D477" s="188">
        <v>4</v>
      </c>
      <c r="M477" s="188">
        <f t="shared" si="0"/>
        <v>0</v>
      </c>
    </row>
    <row r="478" spans="3:13">
      <c r="C478" s="85">
        <v>20</v>
      </c>
      <c r="D478" s="188">
        <v>5</v>
      </c>
      <c r="M478" s="188">
        <f t="shared" si="0"/>
        <v>0</v>
      </c>
    </row>
    <row r="479" spans="3:13">
      <c r="C479" s="85">
        <v>20</v>
      </c>
      <c r="D479" s="188">
        <v>6</v>
      </c>
      <c r="M479" s="188">
        <f t="shared" si="0"/>
        <v>0.3</v>
      </c>
    </row>
    <row r="480" spans="3:13">
      <c r="C480" s="85">
        <v>20</v>
      </c>
      <c r="D480" s="188">
        <v>7</v>
      </c>
      <c r="M480" s="188">
        <f t="shared" si="0"/>
        <v>0</v>
      </c>
    </row>
    <row r="481" spans="3:13">
      <c r="C481" s="85">
        <v>20</v>
      </c>
      <c r="D481" s="188">
        <v>8</v>
      </c>
      <c r="M481" s="188">
        <f t="shared" si="0"/>
        <v>0</v>
      </c>
    </row>
    <row r="482" spans="3:13">
      <c r="C482" s="85">
        <v>20</v>
      </c>
      <c r="D482" s="188">
        <v>9</v>
      </c>
      <c r="M482" s="188">
        <f t="shared" si="0"/>
        <v>0</v>
      </c>
    </row>
    <row r="483" spans="3:13">
      <c r="C483" s="85">
        <v>20</v>
      </c>
      <c r="D483" s="188">
        <v>10</v>
      </c>
      <c r="M483" s="188">
        <f t="shared" si="0"/>
        <v>0</v>
      </c>
    </row>
    <row r="484" spans="3:13">
      <c r="C484" s="85">
        <v>20</v>
      </c>
      <c r="D484" s="188">
        <v>11</v>
      </c>
      <c r="M484" s="188">
        <f t="shared" si="0"/>
        <v>0</v>
      </c>
    </row>
    <row r="485" spans="3:13">
      <c r="C485" s="85">
        <v>20</v>
      </c>
      <c r="D485" s="188">
        <v>12</v>
      </c>
      <c r="M485" s="188">
        <f t="shared" si="0"/>
        <v>0.3</v>
      </c>
    </row>
    <row r="486" spans="3:13">
      <c r="C486" s="85">
        <v>20</v>
      </c>
      <c r="D486" s="188">
        <v>13</v>
      </c>
      <c r="M486" s="188">
        <f t="shared" si="0"/>
        <v>0</v>
      </c>
    </row>
    <row r="487" spans="3:13">
      <c r="C487" s="85">
        <v>20</v>
      </c>
      <c r="D487" s="188">
        <v>14</v>
      </c>
      <c r="M487" s="188">
        <f t="shared" si="0"/>
        <v>0</v>
      </c>
    </row>
    <row r="488" spans="3:13">
      <c r="C488" s="85">
        <v>20</v>
      </c>
      <c r="D488" s="188">
        <v>15</v>
      </c>
      <c r="M488" s="188">
        <f t="shared" si="0"/>
        <v>0</v>
      </c>
    </row>
    <row r="489" spans="3:13">
      <c r="C489" s="85">
        <v>20</v>
      </c>
      <c r="D489" s="188">
        <v>16</v>
      </c>
      <c r="M489" s="188">
        <f t="shared" si="0"/>
        <v>0</v>
      </c>
    </row>
    <row r="490" spans="3:13">
      <c r="C490" s="85">
        <v>20</v>
      </c>
      <c r="D490" s="188">
        <v>17</v>
      </c>
      <c r="M490" s="188">
        <f t="shared" si="0"/>
        <v>0</v>
      </c>
    </row>
    <row r="491" spans="3:13">
      <c r="C491" s="85">
        <v>20</v>
      </c>
      <c r="D491" s="188">
        <v>18</v>
      </c>
      <c r="M491" s="188">
        <f t="shared" ref="M491:M554" si="1">IF(N491=1,1,IF(OR(D491=6,D491=12,D491=18),0.3,0))</f>
        <v>0.3</v>
      </c>
    </row>
    <row r="492" spans="3:13">
      <c r="C492" s="85">
        <v>20</v>
      </c>
      <c r="D492" s="188">
        <v>19</v>
      </c>
      <c r="M492" s="188">
        <f t="shared" si="1"/>
        <v>0</v>
      </c>
    </row>
    <row r="493" spans="3:13">
      <c r="C493" s="85">
        <v>20</v>
      </c>
      <c r="D493" s="188">
        <v>20</v>
      </c>
      <c r="M493" s="188">
        <f t="shared" si="1"/>
        <v>0</v>
      </c>
    </row>
    <row r="494" spans="3:13">
      <c r="C494" s="85">
        <v>20</v>
      </c>
      <c r="D494" s="188">
        <v>21</v>
      </c>
      <c r="M494" s="188">
        <f t="shared" si="1"/>
        <v>0</v>
      </c>
    </row>
    <row r="495" spans="3:13">
      <c r="C495" s="85">
        <v>20</v>
      </c>
      <c r="D495" s="188">
        <v>22</v>
      </c>
      <c r="M495" s="188">
        <f t="shared" si="1"/>
        <v>0</v>
      </c>
    </row>
    <row r="496" spans="3:13">
      <c r="C496" s="85">
        <v>20</v>
      </c>
      <c r="D496" s="188">
        <v>23</v>
      </c>
      <c r="M496" s="188">
        <f t="shared" si="1"/>
        <v>0</v>
      </c>
    </row>
    <row r="497" spans="3:13">
      <c r="C497" s="85">
        <v>20</v>
      </c>
      <c r="D497" s="188">
        <v>24</v>
      </c>
      <c r="M497" s="188">
        <f t="shared" si="1"/>
        <v>0</v>
      </c>
    </row>
    <row r="498" spans="3:13">
      <c r="C498" s="85">
        <v>21</v>
      </c>
      <c r="D498" s="188">
        <v>1</v>
      </c>
      <c r="M498" s="188">
        <f t="shared" si="1"/>
        <v>0</v>
      </c>
    </row>
    <row r="499" spans="3:13">
      <c r="C499" s="85">
        <v>21</v>
      </c>
      <c r="D499" s="188">
        <v>2</v>
      </c>
      <c r="M499" s="188">
        <f t="shared" si="1"/>
        <v>0</v>
      </c>
    </row>
    <row r="500" spans="3:13">
      <c r="C500" s="85">
        <v>21</v>
      </c>
      <c r="D500" s="188">
        <v>3</v>
      </c>
      <c r="M500" s="188">
        <f t="shared" si="1"/>
        <v>0</v>
      </c>
    </row>
    <row r="501" spans="3:13">
      <c r="C501" s="85">
        <v>21</v>
      </c>
      <c r="D501" s="188">
        <v>4</v>
      </c>
      <c r="M501" s="188">
        <f t="shared" si="1"/>
        <v>0</v>
      </c>
    </row>
    <row r="502" spans="3:13">
      <c r="C502" s="85">
        <v>21</v>
      </c>
      <c r="D502" s="188">
        <v>5</v>
      </c>
      <c r="M502" s="188">
        <f t="shared" si="1"/>
        <v>0</v>
      </c>
    </row>
    <row r="503" spans="3:13">
      <c r="C503" s="85">
        <v>21</v>
      </c>
      <c r="D503" s="188">
        <v>6</v>
      </c>
      <c r="M503" s="188">
        <f t="shared" si="1"/>
        <v>0.3</v>
      </c>
    </row>
    <row r="504" spans="3:13">
      <c r="C504" s="85">
        <v>21</v>
      </c>
      <c r="D504" s="188">
        <v>7</v>
      </c>
      <c r="M504" s="188">
        <f t="shared" si="1"/>
        <v>0</v>
      </c>
    </row>
    <row r="505" spans="3:13">
      <c r="C505" s="85">
        <v>21</v>
      </c>
      <c r="D505" s="188">
        <v>8</v>
      </c>
      <c r="M505" s="188">
        <f t="shared" si="1"/>
        <v>0</v>
      </c>
    </row>
    <row r="506" spans="3:13">
      <c r="C506" s="85">
        <v>21</v>
      </c>
      <c r="D506" s="188">
        <v>9</v>
      </c>
      <c r="M506" s="188">
        <f t="shared" si="1"/>
        <v>0</v>
      </c>
    </row>
    <row r="507" spans="3:13">
      <c r="C507" s="85">
        <v>21</v>
      </c>
      <c r="D507" s="188">
        <v>10</v>
      </c>
      <c r="M507" s="188">
        <f t="shared" si="1"/>
        <v>0</v>
      </c>
    </row>
    <row r="508" spans="3:13">
      <c r="C508" s="85">
        <v>21</v>
      </c>
      <c r="D508" s="188">
        <v>11</v>
      </c>
      <c r="M508" s="188">
        <f t="shared" si="1"/>
        <v>0</v>
      </c>
    </row>
    <row r="509" spans="3:13">
      <c r="C509" s="85">
        <v>21</v>
      </c>
      <c r="D509" s="188">
        <v>12</v>
      </c>
      <c r="M509" s="188">
        <f t="shared" si="1"/>
        <v>0.3</v>
      </c>
    </row>
    <row r="510" spans="3:13">
      <c r="C510" s="85">
        <v>21</v>
      </c>
      <c r="D510" s="188">
        <v>13</v>
      </c>
      <c r="M510" s="188">
        <f t="shared" si="1"/>
        <v>0</v>
      </c>
    </row>
    <row r="511" spans="3:13">
      <c r="C511" s="85">
        <v>21</v>
      </c>
      <c r="D511" s="188">
        <v>14</v>
      </c>
      <c r="M511" s="188">
        <f t="shared" si="1"/>
        <v>0</v>
      </c>
    </row>
    <row r="512" spans="3:13">
      <c r="C512" s="85">
        <v>21</v>
      </c>
      <c r="D512" s="188">
        <v>15</v>
      </c>
      <c r="M512" s="188">
        <f t="shared" si="1"/>
        <v>0</v>
      </c>
    </row>
    <row r="513" spans="3:13">
      <c r="C513" s="85">
        <v>21</v>
      </c>
      <c r="D513" s="188">
        <v>16</v>
      </c>
      <c r="M513" s="188">
        <f t="shared" si="1"/>
        <v>0</v>
      </c>
    </row>
    <row r="514" spans="3:13">
      <c r="C514" s="85">
        <v>21</v>
      </c>
      <c r="D514" s="188">
        <v>17</v>
      </c>
      <c r="M514" s="188">
        <f t="shared" si="1"/>
        <v>0</v>
      </c>
    </row>
    <row r="515" spans="3:13">
      <c r="C515" s="85">
        <v>21</v>
      </c>
      <c r="D515" s="188">
        <v>18</v>
      </c>
      <c r="M515" s="188">
        <f t="shared" si="1"/>
        <v>0.3</v>
      </c>
    </row>
    <row r="516" spans="3:13">
      <c r="C516" s="85">
        <v>21</v>
      </c>
      <c r="D516" s="188">
        <v>19</v>
      </c>
      <c r="M516" s="188">
        <f t="shared" si="1"/>
        <v>0</v>
      </c>
    </row>
    <row r="517" spans="3:13">
      <c r="C517" s="85">
        <v>21</v>
      </c>
      <c r="D517" s="188">
        <v>20</v>
      </c>
      <c r="M517" s="188">
        <f t="shared" si="1"/>
        <v>0</v>
      </c>
    </row>
    <row r="518" spans="3:13">
      <c r="C518" s="85">
        <v>21</v>
      </c>
      <c r="D518" s="188">
        <v>21</v>
      </c>
      <c r="M518" s="188">
        <f t="shared" si="1"/>
        <v>0</v>
      </c>
    </row>
    <row r="519" spans="3:13">
      <c r="C519" s="85">
        <v>21</v>
      </c>
      <c r="D519" s="188">
        <v>22</v>
      </c>
      <c r="M519" s="188">
        <f t="shared" si="1"/>
        <v>0</v>
      </c>
    </row>
    <row r="520" spans="3:13">
      <c r="C520" s="85">
        <v>21</v>
      </c>
      <c r="D520" s="188">
        <v>23</v>
      </c>
      <c r="M520" s="188">
        <f t="shared" si="1"/>
        <v>0</v>
      </c>
    </row>
    <row r="521" spans="3:13">
      <c r="C521" s="85">
        <v>21</v>
      </c>
      <c r="D521" s="188">
        <v>24</v>
      </c>
      <c r="M521" s="188">
        <f t="shared" si="1"/>
        <v>0</v>
      </c>
    </row>
    <row r="522" spans="3:13">
      <c r="C522" s="85">
        <v>22</v>
      </c>
      <c r="D522" s="188">
        <v>1</v>
      </c>
      <c r="M522" s="188">
        <f t="shared" si="1"/>
        <v>0</v>
      </c>
    </row>
    <row r="523" spans="3:13">
      <c r="C523" s="85">
        <v>22</v>
      </c>
      <c r="D523" s="188">
        <v>2</v>
      </c>
      <c r="M523" s="188">
        <f t="shared" si="1"/>
        <v>0</v>
      </c>
    </row>
    <row r="524" spans="3:13">
      <c r="C524" s="85">
        <v>22</v>
      </c>
      <c r="D524" s="188">
        <v>3</v>
      </c>
      <c r="M524" s="188">
        <f t="shared" si="1"/>
        <v>0</v>
      </c>
    </row>
    <row r="525" spans="3:13">
      <c r="C525" s="85">
        <v>22</v>
      </c>
      <c r="D525" s="188">
        <v>4</v>
      </c>
      <c r="M525" s="188">
        <f t="shared" si="1"/>
        <v>0</v>
      </c>
    </row>
    <row r="526" spans="3:13">
      <c r="C526" s="85">
        <v>22</v>
      </c>
      <c r="D526" s="188">
        <v>5</v>
      </c>
      <c r="M526" s="188">
        <f t="shared" si="1"/>
        <v>0</v>
      </c>
    </row>
    <row r="527" spans="3:13">
      <c r="C527" s="85">
        <v>22</v>
      </c>
      <c r="D527" s="188">
        <v>6</v>
      </c>
      <c r="M527" s="188">
        <f t="shared" si="1"/>
        <v>0.3</v>
      </c>
    </row>
    <row r="528" spans="3:13">
      <c r="C528" s="85">
        <v>22</v>
      </c>
      <c r="D528" s="188">
        <v>7</v>
      </c>
      <c r="M528" s="188">
        <f t="shared" si="1"/>
        <v>0</v>
      </c>
    </row>
    <row r="529" spans="3:13">
      <c r="C529" s="85">
        <v>22</v>
      </c>
      <c r="D529" s="188">
        <v>8</v>
      </c>
      <c r="M529" s="188">
        <f t="shared" si="1"/>
        <v>0</v>
      </c>
    </row>
    <row r="530" spans="3:13">
      <c r="C530" s="85">
        <v>22</v>
      </c>
      <c r="D530" s="188">
        <v>9</v>
      </c>
      <c r="M530" s="188">
        <f t="shared" si="1"/>
        <v>0</v>
      </c>
    </row>
    <row r="531" spans="3:13">
      <c r="C531" s="85">
        <v>22</v>
      </c>
      <c r="D531" s="188">
        <v>10</v>
      </c>
      <c r="M531" s="188">
        <f t="shared" si="1"/>
        <v>0</v>
      </c>
    </row>
    <row r="532" spans="3:13">
      <c r="C532" s="85">
        <v>22</v>
      </c>
      <c r="D532" s="188">
        <v>11</v>
      </c>
      <c r="M532" s="188">
        <f t="shared" si="1"/>
        <v>0</v>
      </c>
    </row>
    <row r="533" spans="3:13">
      <c r="C533" s="85">
        <v>22</v>
      </c>
      <c r="D533" s="188">
        <v>12</v>
      </c>
      <c r="M533" s="188">
        <f t="shared" si="1"/>
        <v>0.3</v>
      </c>
    </row>
    <row r="534" spans="3:13">
      <c r="C534" s="85">
        <v>22</v>
      </c>
      <c r="D534" s="188">
        <v>13</v>
      </c>
      <c r="M534" s="188">
        <f t="shared" si="1"/>
        <v>0</v>
      </c>
    </row>
    <row r="535" spans="3:13">
      <c r="C535" s="85">
        <v>22</v>
      </c>
      <c r="D535" s="188">
        <v>14</v>
      </c>
      <c r="M535" s="188">
        <f t="shared" si="1"/>
        <v>0</v>
      </c>
    </row>
    <row r="536" spans="3:13">
      <c r="C536" s="85">
        <v>22</v>
      </c>
      <c r="D536" s="188">
        <v>15</v>
      </c>
      <c r="M536" s="188">
        <f t="shared" si="1"/>
        <v>0</v>
      </c>
    </row>
    <row r="537" spans="3:13">
      <c r="C537" s="85">
        <v>22</v>
      </c>
      <c r="D537" s="188">
        <v>16</v>
      </c>
      <c r="M537" s="188">
        <f t="shared" si="1"/>
        <v>0</v>
      </c>
    </row>
    <row r="538" spans="3:13">
      <c r="C538" s="85">
        <v>22</v>
      </c>
      <c r="D538" s="188">
        <v>17</v>
      </c>
      <c r="M538" s="188">
        <f t="shared" si="1"/>
        <v>0</v>
      </c>
    </row>
    <row r="539" spans="3:13">
      <c r="C539" s="85">
        <v>22</v>
      </c>
      <c r="D539" s="188">
        <v>18</v>
      </c>
      <c r="M539" s="188">
        <f t="shared" si="1"/>
        <v>0.3</v>
      </c>
    </row>
    <row r="540" spans="3:13">
      <c r="C540" s="85">
        <v>22</v>
      </c>
      <c r="D540" s="188">
        <v>19</v>
      </c>
      <c r="M540" s="188">
        <f t="shared" si="1"/>
        <v>0</v>
      </c>
    </row>
    <row r="541" spans="3:13">
      <c r="C541" s="85">
        <v>22</v>
      </c>
      <c r="D541" s="188">
        <v>20</v>
      </c>
      <c r="M541" s="188">
        <f t="shared" si="1"/>
        <v>0</v>
      </c>
    </row>
    <row r="542" spans="3:13">
      <c r="C542" s="85">
        <v>22</v>
      </c>
      <c r="D542" s="188">
        <v>21</v>
      </c>
      <c r="M542" s="188">
        <f t="shared" si="1"/>
        <v>0</v>
      </c>
    </row>
    <row r="543" spans="3:13">
      <c r="C543" s="85">
        <v>22</v>
      </c>
      <c r="D543" s="188">
        <v>22</v>
      </c>
      <c r="M543" s="188">
        <f t="shared" si="1"/>
        <v>0</v>
      </c>
    </row>
    <row r="544" spans="3:13">
      <c r="C544" s="85">
        <v>22</v>
      </c>
      <c r="D544" s="188">
        <v>23</v>
      </c>
      <c r="M544" s="188">
        <f t="shared" si="1"/>
        <v>0</v>
      </c>
    </row>
    <row r="545" spans="3:13">
      <c r="C545" s="85">
        <v>22</v>
      </c>
      <c r="D545" s="188">
        <v>24</v>
      </c>
      <c r="M545" s="188">
        <f t="shared" si="1"/>
        <v>0</v>
      </c>
    </row>
    <row r="546" spans="3:13">
      <c r="C546" s="85">
        <v>23</v>
      </c>
      <c r="D546" s="188">
        <v>1</v>
      </c>
      <c r="M546" s="188">
        <f t="shared" si="1"/>
        <v>0</v>
      </c>
    </row>
    <row r="547" spans="3:13">
      <c r="C547" s="85">
        <v>23</v>
      </c>
      <c r="D547" s="188">
        <v>2</v>
      </c>
      <c r="M547" s="188">
        <f t="shared" si="1"/>
        <v>0</v>
      </c>
    </row>
    <row r="548" spans="3:13">
      <c r="C548" s="85">
        <v>23</v>
      </c>
      <c r="D548" s="188">
        <v>3</v>
      </c>
      <c r="M548" s="188">
        <f t="shared" si="1"/>
        <v>0</v>
      </c>
    </row>
    <row r="549" spans="3:13">
      <c r="C549" s="85">
        <v>23</v>
      </c>
      <c r="D549" s="188">
        <v>4</v>
      </c>
      <c r="M549" s="188">
        <f t="shared" si="1"/>
        <v>0</v>
      </c>
    </row>
    <row r="550" spans="3:13">
      <c r="C550" s="85">
        <v>23</v>
      </c>
      <c r="D550" s="188">
        <v>5</v>
      </c>
      <c r="M550" s="188">
        <f t="shared" si="1"/>
        <v>0</v>
      </c>
    </row>
    <row r="551" spans="3:13">
      <c r="C551" s="85">
        <v>23</v>
      </c>
      <c r="D551" s="188">
        <v>6</v>
      </c>
      <c r="M551" s="188">
        <f t="shared" si="1"/>
        <v>0.3</v>
      </c>
    </row>
    <row r="552" spans="3:13">
      <c r="C552" s="85">
        <v>23</v>
      </c>
      <c r="D552" s="188">
        <v>7</v>
      </c>
      <c r="M552" s="188">
        <f t="shared" si="1"/>
        <v>0</v>
      </c>
    </row>
    <row r="553" spans="3:13">
      <c r="C553" s="85">
        <v>23</v>
      </c>
      <c r="D553" s="188">
        <v>8</v>
      </c>
      <c r="M553" s="188">
        <f t="shared" si="1"/>
        <v>0</v>
      </c>
    </row>
    <row r="554" spans="3:13">
      <c r="C554" s="85">
        <v>23</v>
      </c>
      <c r="D554" s="188">
        <v>9</v>
      </c>
      <c r="M554" s="188">
        <f t="shared" si="1"/>
        <v>0</v>
      </c>
    </row>
    <row r="555" spans="3:13">
      <c r="C555" s="85">
        <v>23</v>
      </c>
      <c r="D555" s="188">
        <v>10</v>
      </c>
      <c r="M555" s="188">
        <f t="shared" ref="M555:M618" si="2">IF(N555=1,1,IF(OR(D555=6,D555=12,D555=18),0.3,0))</f>
        <v>0</v>
      </c>
    </row>
    <row r="556" spans="3:13">
      <c r="C556" s="85">
        <v>23</v>
      </c>
      <c r="D556" s="188">
        <v>11</v>
      </c>
      <c r="M556" s="188">
        <f t="shared" si="2"/>
        <v>0</v>
      </c>
    </row>
    <row r="557" spans="3:13">
      <c r="C557" s="85">
        <v>23</v>
      </c>
      <c r="D557" s="188">
        <v>12</v>
      </c>
      <c r="M557" s="188">
        <f t="shared" si="2"/>
        <v>0.3</v>
      </c>
    </row>
    <row r="558" spans="3:13">
      <c r="C558" s="85">
        <v>23</v>
      </c>
      <c r="D558" s="188">
        <v>13</v>
      </c>
      <c r="M558" s="188">
        <f t="shared" si="2"/>
        <v>0</v>
      </c>
    </row>
    <row r="559" spans="3:13">
      <c r="C559" s="85">
        <v>23</v>
      </c>
      <c r="D559" s="188">
        <v>14</v>
      </c>
      <c r="M559" s="188">
        <f t="shared" si="2"/>
        <v>0</v>
      </c>
    </row>
    <row r="560" spans="3:13">
      <c r="C560" s="85">
        <v>23</v>
      </c>
      <c r="D560" s="188">
        <v>15</v>
      </c>
      <c r="M560" s="188">
        <f t="shared" si="2"/>
        <v>0</v>
      </c>
    </row>
    <row r="561" spans="3:13">
      <c r="C561" s="85">
        <v>23</v>
      </c>
      <c r="D561" s="188">
        <v>16</v>
      </c>
      <c r="M561" s="188">
        <f t="shared" si="2"/>
        <v>0</v>
      </c>
    </row>
    <row r="562" spans="3:13">
      <c r="C562" s="85">
        <v>23</v>
      </c>
      <c r="D562" s="188">
        <v>17</v>
      </c>
      <c r="M562" s="188">
        <f t="shared" si="2"/>
        <v>0</v>
      </c>
    </row>
    <row r="563" spans="3:13">
      <c r="C563" s="85">
        <v>23</v>
      </c>
      <c r="D563" s="188">
        <v>18</v>
      </c>
      <c r="M563" s="188">
        <f t="shared" si="2"/>
        <v>0.3</v>
      </c>
    </row>
    <row r="564" spans="3:13">
      <c r="C564" s="85">
        <v>23</v>
      </c>
      <c r="D564" s="188">
        <v>19</v>
      </c>
      <c r="M564" s="188">
        <f t="shared" si="2"/>
        <v>0</v>
      </c>
    </row>
    <row r="565" spans="3:13">
      <c r="C565" s="85">
        <v>23</v>
      </c>
      <c r="D565" s="188">
        <v>20</v>
      </c>
      <c r="M565" s="188">
        <f t="shared" si="2"/>
        <v>0</v>
      </c>
    </row>
    <row r="566" spans="3:13">
      <c r="C566" s="85">
        <v>23</v>
      </c>
      <c r="D566" s="188">
        <v>21</v>
      </c>
      <c r="M566" s="188">
        <f t="shared" si="2"/>
        <v>0</v>
      </c>
    </row>
    <row r="567" spans="3:13">
      <c r="C567" s="85">
        <v>23</v>
      </c>
      <c r="D567" s="188">
        <v>22</v>
      </c>
      <c r="M567" s="188">
        <f t="shared" si="2"/>
        <v>0</v>
      </c>
    </row>
    <row r="568" spans="3:13">
      <c r="C568" s="85">
        <v>23</v>
      </c>
      <c r="D568" s="188">
        <v>23</v>
      </c>
      <c r="M568" s="188">
        <f t="shared" si="2"/>
        <v>0</v>
      </c>
    </row>
    <row r="569" spans="3:13">
      <c r="C569" s="85">
        <v>23</v>
      </c>
      <c r="D569" s="188">
        <v>24</v>
      </c>
      <c r="M569" s="188">
        <f t="shared" si="2"/>
        <v>0</v>
      </c>
    </row>
    <row r="570" spans="3:13">
      <c r="C570" s="85">
        <v>24</v>
      </c>
      <c r="D570" s="188">
        <v>1</v>
      </c>
      <c r="M570" s="188">
        <f t="shared" si="2"/>
        <v>0</v>
      </c>
    </row>
    <row r="571" spans="3:13">
      <c r="C571" s="85">
        <v>24</v>
      </c>
      <c r="D571" s="188">
        <v>2</v>
      </c>
      <c r="M571" s="188">
        <f t="shared" si="2"/>
        <v>0</v>
      </c>
    </row>
    <row r="572" spans="3:13">
      <c r="C572" s="85">
        <v>24</v>
      </c>
      <c r="D572" s="188">
        <v>3</v>
      </c>
      <c r="M572" s="188">
        <f t="shared" si="2"/>
        <v>0</v>
      </c>
    </row>
    <row r="573" spans="3:13">
      <c r="C573" s="85">
        <v>24</v>
      </c>
      <c r="D573" s="188">
        <v>4</v>
      </c>
      <c r="M573" s="188">
        <f t="shared" si="2"/>
        <v>0</v>
      </c>
    </row>
    <row r="574" spans="3:13">
      <c r="C574" s="85">
        <v>24</v>
      </c>
      <c r="D574" s="188">
        <v>5</v>
      </c>
      <c r="M574" s="188">
        <f t="shared" si="2"/>
        <v>0</v>
      </c>
    </row>
    <row r="575" spans="3:13">
      <c r="C575" s="85">
        <v>24</v>
      </c>
      <c r="D575" s="188">
        <v>6</v>
      </c>
      <c r="M575" s="188">
        <f t="shared" si="2"/>
        <v>0.3</v>
      </c>
    </row>
    <row r="576" spans="3:13">
      <c r="C576" s="85">
        <v>24</v>
      </c>
      <c r="D576" s="188">
        <v>7</v>
      </c>
      <c r="M576" s="188">
        <f t="shared" si="2"/>
        <v>0</v>
      </c>
    </row>
    <row r="577" spans="3:13">
      <c r="C577" s="85">
        <v>24</v>
      </c>
      <c r="D577" s="188">
        <v>8</v>
      </c>
      <c r="M577" s="188">
        <f t="shared" si="2"/>
        <v>0</v>
      </c>
    </row>
    <row r="578" spans="3:13">
      <c r="C578" s="85">
        <v>24</v>
      </c>
      <c r="D578" s="188">
        <v>9</v>
      </c>
      <c r="M578" s="188">
        <f t="shared" si="2"/>
        <v>0</v>
      </c>
    </row>
    <row r="579" spans="3:13">
      <c r="C579" s="85">
        <v>24</v>
      </c>
      <c r="D579" s="188">
        <v>10</v>
      </c>
      <c r="M579" s="188">
        <f t="shared" si="2"/>
        <v>0</v>
      </c>
    </row>
    <row r="580" spans="3:13">
      <c r="C580" s="85">
        <v>24</v>
      </c>
      <c r="D580" s="188">
        <v>11</v>
      </c>
      <c r="M580" s="188">
        <f t="shared" si="2"/>
        <v>0</v>
      </c>
    </row>
    <row r="581" spans="3:13">
      <c r="C581" s="85">
        <v>24</v>
      </c>
      <c r="D581" s="188">
        <v>12</v>
      </c>
      <c r="M581" s="188">
        <f t="shared" si="2"/>
        <v>0.3</v>
      </c>
    </row>
    <row r="582" spans="3:13">
      <c r="C582" s="85">
        <v>24</v>
      </c>
      <c r="D582" s="188">
        <v>13</v>
      </c>
      <c r="M582" s="188">
        <f t="shared" si="2"/>
        <v>0</v>
      </c>
    </row>
    <row r="583" spans="3:13">
      <c r="C583" s="85">
        <v>24</v>
      </c>
      <c r="D583" s="188">
        <v>14</v>
      </c>
      <c r="M583" s="188">
        <f t="shared" si="2"/>
        <v>0</v>
      </c>
    </row>
    <row r="584" spans="3:13">
      <c r="C584" s="85">
        <v>24</v>
      </c>
      <c r="D584" s="188">
        <v>15</v>
      </c>
      <c r="M584" s="188">
        <f t="shared" si="2"/>
        <v>0</v>
      </c>
    </row>
    <row r="585" spans="3:13">
      <c r="C585" s="85">
        <v>24</v>
      </c>
      <c r="D585" s="188">
        <v>16</v>
      </c>
      <c r="M585" s="188">
        <f t="shared" si="2"/>
        <v>0</v>
      </c>
    </row>
    <row r="586" spans="3:13">
      <c r="C586" s="85">
        <v>24</v>
      </c>
      <c r="D586" s="188">
        <v>17</v>
      </c>
      <c r="M586" s="188">
        <f t="shared" si="2"/>
        <v>0</v>
      </c>
    </row>
    <row r="587" spans="3:13">
      <c r="C587" s="85">
        <v>24</v>
      </c>
      <c r="D587" s="188">
        <v>18</v>
      </c>
      <c r="M587" s="188">
        <f t="shared" si="2"/>
        <v>0.3</v>
      </c>
    </row>
    <row r="588" spans="3:13">
      <c r="C588" s="85">
        <v>24</v>
      </c>
      <c r="D588" s="188">
        <v>19</v>
      </c>
      <c r="M588" s="188">
        <f t="shared" si="2"/>
        <v>0</v>
      </c>
    </row>
    <row r="589" spans="3:13">
      <c r="C589" s="85">
        <v>24</v>
      </c>
      <c r="D589" s="188">
        <v>20</v>
      </c>
      <c r="M589" s="188">
        <f t="shared" si="2"/>
        <v>0</v>
      </c>
    </row>
    <row r="590" spans="3:13">
      <c r="C590" s="85">
        <v>24</v>
      </c>
      <c r="D590" s="188">
        <v>21</v>
      </c>
      <c r="M590" s="188">
        <f t="shared" si="2"/>
        <v>0</v>
      </c>
    </row>
    <row r="591" spans="3:13">
      <c r="C591" s="85">
        <v>24</v>
      </c>
      <c r="D591" s="188">
        <v>22</v>
      </c>
      <c r="M591" s="188">
        <f t="shared" si="2"/>
        <v>0</v>
      </c>
    </row>
    <row r="592" spans="3:13">
      <c r="C592" s="85">
        <v>24</v>
      </c>
      <c r="D592" s="188">
        <v>23</v>
      </c>
      <c r="M592" s="188">
        <f t="shared" si="2"/>
        <v>0</v>
      </c>
    </row>
    <row r="593" spans="3:13">
      <c r="C593" s="85">
        <v>24</v>
      </c>
      <c r="D593" s="188">
        <v>24</v>
      </c>
      <c r="M593" s="188">
        <f t="shared" si="2"/>
        <v>0</v>
      </c>
    </row>
    <row r="594" spans="3:13">
      <c r="C594" s="85">
        <v>25</v>
      </c>
      <c r="D594" s="188">
        <v>1</v>
      </c>
      <c r="M594" s="188">
        <f t="shared" si="2"/>
        <v>0</v>
      </c>
    </row>
    <row r="595" spans="3:13">
      <c r="C595" s="85">
        <v>25</v>
      </c>
      <c r="D595" s="188">
        <v>2</v>
      </c>
      <c r="M595" s="188">
        <f t="shared" si="2"/>
        <v>0</v>
      </c>
    </row>
    <row r="596" spans="3:13">
      <c r="C596" s="85">
        <v>25</v>
      </c>
      <c r="D596" s="188">
        <v>3</v>
      </c>
      <c r="M596" s="188">
        <f t="shared" si="2"/>
        <v>0</v>
      </c>
    </row>
    <row r="597" spans="3:13">
      <c r="C597" s="85">
        <v>25</v>
      </c>
      <c r="D597" s="188">
        <v>4</v>
      </c>
      <c r="M597" s="188">
        <f t="shared" si="2"/>
        <v>0</v>
      </c>
    </row>
    <row r="598" spans="3:13">
      <c r="C598" s="85">
        <v>25</v>
      </c>
      <c r="D598" s="188">
        <v>5</v>
      </c>
      <c r="M598" s="188">
        <f t="shared" si="2"/>
        <v>0</v>
      </c>
    </row>
    <row r="599" spans="3:13">
      <c r="C599" s="85">
        <v>25</v>
      </c>
      <c r="D599" s="188">
        <v>6</v>
      </c>
      <c r="M599" s="188">
        <f t="shared" si="2"/>
        <v>0.3</v>
      </c>
    </row>
    <row r="600" spans="3:13">
      <c r="C600" s="85">
        <v>25</v>
      </c>
      <c r="D600" s="188">
        <v>7</v>
      </c>
      <c r="M600" s="188">
        <f t="shared" si="2"/>
        <v>0</v>
      </c>
    </row>
    <row r="601" spans="3:13">
      <c r="C601" s="85">
        <v>25</v>
      </c>
      <c r="D601" s="188">
        <v>8</v>
      </c>
      <c r="M601" s="188">
        <f t="shared" si="2"/>
        <v>0</v>
      </c>
    </row>
    <row r="602" spans="3:13">
      <c r="C602" s="85">
        <v>25</v>
      </c>
      <c r="D602" s="188">
        <v>9</v>
      </c>
      <c r="M602" s="188">
        <f t="shared" si="2"/>
        <v>0</v>
      </c>
    </row>
    <row r="603" spans="3:13">
      <c r="C603" s="85">
        <v>25</v>
      </c>
      <c r="D603" s="188">
        <v>10</v>
      </c>
      <c r="M603" s="188">
        <f t="shared" si="2"/>
        <v>0</v>
      </c>
    </row>
    <row r="604" spans="3:13">
      <c r="C604" s="85">
        <v>25</v>
      </c>
      <c r="D604" s="188">
        <v>11</v>
      </c>
      <c r="M604" s="188">
        <f t="shared" si="2"/>
        <v>0</v>
      </c>
    </row>
    <row r="605" spans="3:13">
      <c r="C605" s="85">
        <v>25</v>
      </c>
      <c r="D605" s="188">
        <v>12</v>
      </c>
      <c r="M605" s="188">
        <f t="shared" si="2"/>
        <v>0.3</v>
      </c>
    </row>
    <row r="606" spans="3:13">
      <c r="C606" s="85">
        <v>25</v>
      </c>
      <c r="D606" s="188">
        <v>13</v>
      </c>
      <c r="M606" s="188">
        <f t="shared" si="2"/>
        <v>0</v>
      </c>
    </row>
    <row r="607" spans="3:13">
      <c r="C607" s="85">
        <v>25</v>
      </c>
      <c r="D607" s="188">
        <v>14</v>
      </c>
      <c r="M607" s="188">
        <f t="shared" si="2"/>
        <v>0</v>
      </c>
    </row>
    <row r="608" spans="3:13">
      <c r="C608" s="85">
        <v>25</v>
      </c>
      <c r="D608" s="188">
        <v>15</v>
      </c>
      <c r="M608" s="188">
        <f t="shared" si="2"/>
        <v>0</v>
      </c>
    </row>
    <row r="609" spans="3:13">
      <c r="C609" s="85">
        <v>25</v>
      </c>
      <c r="D609" s="188">
        <v>16</v>
      </c>
      <c r="M609" s="188">
        <f t="shared" si="2"/>
        <v>0</v>
      </c>
    </row>
    <row r="610" spans="3:13">
      <c r="C610" s="85">
        <v>25</v>
      </c>
      <c r="D610" s="188">
        <v>17</v>
      </c>
      <c r="M610" s="188">
        <f t="shared" si="2"/>
        <v>0</v>
      </c>
    </row>
    <row r="611" spans="3:13">
      <c r="C611" s="85">
        <v>25</v>
      </c>
      <c r="D611" s="188">
        <v>18</v>
      </c>
      <c r="M611" s="188">
        <f t="shared" si="2"/>
        <v>0.3</v>
      </c>
    </row>
    <row r="612" spans="3:13">
      <c r="C612" s="85">
        <v>25</v>
      </c>
      <c r="D612" s="188">
        <v>19</v>
      </c>
      <c r="M612" s="188">
        <f t="shared" si="2"/>
        <v>0</v>
      </c>
    </row>
    <row r="613" spans="3:13">
      <c r="C613" s="85">
        <v>25</v>
      </c>
      <c r="D613" s="188">
        <v>20</v>
      </c>
      <c r="M613" s="188">
        <f t="shared" si="2"/>
        <v>0</v>
      </c>
    </row>
    <row r="614" spans="3:13">
      <c r="C614" s="85">
        <v>25</v>
      </c>
      <c r="D614" s="188">
        <v>21</v>
      </c>
      <c r="M614" s="188">
        <f t="shared" si="2"/>
        <v>0</v>
      </c>
    </row>
    <row r="615" spans="3:13">
      <c r="C615" s="85">
        <v>25</v>
      </c>
      <c r="D615" s="188">
        <v>22</v>
      </c>
      <c r="M615" s="188">
        <f t="shared" si="2"/>
        <v>0</v>
      </c>
    </row>
    <row r="616" spans="3:13">
      <c r="C616" s="85">
        <v>25</v>
      </c>
      <c r="D616" s="188">
        <v>23</v>
      </c>
      <c r="M616" s="188">
        <f t="shared" si="2"/>
        <v>0</v>
      </c>
    </row>
    <row r="617" spans="3:13">
      <c r="C617" s="85">
        <v>25</v>
      </c>
      <c r="D617" s="188">
        <v>24</v>
      </c>
      <c r="M617" s="188">
        <f t="shared" si="2"/>
        <v>0</v>
      </c>
    </row>
    <row r="618" spans="3:13">
      <c r="C618" s="85">
        <v>26</v>
      </c>
      <c r="D618" s="188">
        <v>1</v>
      </c>
      <c r="M618" s="188">
        <f t="shared" si="2"/>
        <v>0</v>
      </c>
    </row>
    <row r="619" spans="3:13">
      <c r="C619" s="85">
        <v>26</v>
      </c>
      <c r="D619" s="188">
        <v>2</v>
      </c>
      <c r="M619" s="188">
        <f t="shared" ref="M619:M682" si="3">IF(N619=1,1,IF(OR(D619=6,D619=12,D619=18),0.3,0))</f>
        <v>0</v>
      </c>
    </row>
    <row r="620" spans="3:13">
      <c r="C620" s="85">
        <v>26</v>
      </c>
      <c r="D620" s="188">
        <v>3</v>
      </c>
      <c r="M620" s="188">
        <f t="shared" si="3"/>
        <v>0</v>
      </c>
    </row>
    <row r="621" spans="3:13">
      <c r="C621" s="85">
        <v>26</v>
      </c>
      <c r="D621" s="188">
        <v>4</v>
      </c>
      <c r="M621" s="188">
        <f t="shared" si="3"/>
        <v>0</v>
      </c>
    </row>
    <row r="622" spans="3:13">
      <c r="C622" s="85">
        <v>26</v>
      </c>
      <c r="D622" s="188">
        <v>5</v>
      </c>
      <c r="M622" s="188">
        <f t="shared" si="3"/>
        <v>0</v>
      </c>
    </row>
    <row r="623" spans="3:13">
      <c r="C623" s="85">
        <v>26</v>
      </c>
      <c r="D623" s="188">
        <v>6</v>
      </c>
      <c r="M623" s="188">
        <f t="shared" si="3"/>
        <v>0.3</v>
      </c>
    </row>
    <row r="624" spans="3:13">
      <c r="C624" s="85">
        <v>26</v>
      </c>
      <c r="D624" s="188">
        <v>7</v>
      </c>
      <c r="M624" s="188">
        <f t="shared" si="3"/>
        <v>0</v>
      </c>
    </row>
    <row r="625" spans="3:13">
      <c r="C625" s="85">
        <v>26</v>
      </c>
      <c r="D625" s="188">
        <v>8</v>
      </c>
      <c r="M625" s="188">
        <f t="shared" si="3"/>
        <v>0</v>
      </c>
    </row>
    <row r="626" spans="3:13">
      <c r="C626" s="85">
        <v>26</v>
      </c>
      <c r="D626" s="188">
        <v>9</v>
      </c>
      <c r="M626" s="188">
        <f t="shared" si="3"/>
        <v>0</v>
      </c>
    </row>
    <row r="627" spans="3:13">
      <c r="C627" s="85">
        <v>26</v>
      </c>
      <c r="D627" s="188">
        <v>10</v>
      </c>
      <c r="M627" s="188">
        <f t="shared" si="3"/>
        <v>0</v>
      </c>
    </row>
    <row r="628" spans="3:13">
      <c r="C628" s="85">
        <v>26</v>
      </c>
      <c r="D628" s="188">
        <v>11</v>
      </c>
      <c r="M628" s="188">
        <f t="shared" si="3"/>
        <v>0</v>
      </c>
    </row>
    <row r="629" spans="3:13">
      <c r="C629" s="85">
        <v>26</v>
      </c>
      <c r="D629" s="188">
        <v>12</v>
      </c>
      <c r="M629" s="188">
        <f t="shared" si="3"/>
        <v>0.3</v>
      </c>
    </row>
    <row r="630" spans="3:13">
      <c r="C630" s="85">
        <v>26</v>
      </c>
      <c r="D630" s="188">
        <v>13</v>
      </c>
      <c r="M630" s="188">
        <f t="shared" si="3"/>
        <v>0</v>
      </c>
    </row>
    <row r="631" spans="3:13">
      <c r="C631" s="85">
        <v>26</v>
      </c>
      <c r="D631" s="188">
        <v>14</v>
      </c>
      <c r="M631" s="188">
        <f t="shared" si="3"/>
        <v>0</v>
      </c>
    </row>
    <row r="632" spans="3:13">
      <c r="C632" s="85">
        <v>26</v>
      </c>
      <c r="D632" s="188">
        <v>15</v>
      </c>
      <c r="M632" s="188">
        <f t="shared" si="3"/>
        <v>0</v>
      </c>
    </row>
    <row r="633" spans="3:13">
      <c r="C633" s="85">
        <v>26</v>
      </c>
      <c r="D633" s="188">
        <v>16</v>
      </c>
      <c r="M633" s="188">
        <f t="shared" si="3"/>
        <v>0</v>
      </c>
    </row>
    <row r="634" spans="3:13">
      <c r="C634" s="85">
        <v>26</v>
      </c>
      <c r="D634" s="188">
        <v>17</v>
      </c>
      <c r="M634" s="188">
        <f t="shared" si="3"/>
        <v>0</v>
      </c>
    </row>
    <row r="635" spans="3:13">
      <c r="C635" s="85">
        <v>26</v>
      </c>
      <c r="D635" s="188">
        <v>18</v>
      </c>
      <c r="M635" s="188">
        <f t="shared" si="3"/>
        <v>0.3</v>
      </c>
    </row>
    <row r="636" spans="3:13">
      <c r="C636" s="85">
        <v>26</v>
      </c>
      <c r="D636" s="188">
        <v>19</v>
      </c>
      <c r="M636" s="188">
        <f t="shared" si="3"/>
        <v>0</v>
      </c>
    </row>
    <row r="637" spans="3:13">
      <c r="C637" s="85">
        <v>26</v>
      </c>
      <c r="D637" s="188">
        <v>20</v>
      </c>
      <c r="M637" s="188">
        <f t="shared" si="3"/>
        <v>0</v>
      </c>
    </row>
    <row r="638" spans="3:13">
      <c r="C638" s="85">
        <v>26</v>
      </c>
      <c r="D638" s="188">
        <v>21</v>
      </c>
      <c r="M638" s="188">
        <f t="shared" si="3"/>
        <v>0</v>
      </c>
    </row>
    <row r="639" spans="3:13">
      <c r="C639" s="85">
        <v>26</v>
      </c>
      <c r="D639" s="188">
        <v>22</v>
      </c>
      <c r="M639" s="188">
        <f t="shared" si="3"/>
        <v>0</v>
      </c>
    </row>
    <row r="640" spans="3:13">
      <c r="C640" s="85">
        <v>26</v>
      </c>
      <c r="D640" s="188">
        <v>23</v>
      </c>
      <c r="M640" s="188">
        <f t="shared" si="3"/>
        <v>0</v>
      </c>
    </row>
    <row r="641" spans="3:13">
      <c r="C641" s="85">
        <v>26</v>
      </c>
      <c r="D641" s="188">
        <v>24</v>
      </c>
      <c r="M641" s="188">
        <f t="shared" si="3"/>
        <v>0</v>
      </c>
    </row>
    <row r="642" spans="3:13">
      <c r="C642" s="85">
        <v>27</v>
      </c>
      <c r="D642" s="188">
        <v>1</v>
      </c>
      <c r="M642" s="188">
        <f t="shared" si="3"/>
        <v>0</v>
      </c>
    </row>
    <row r="643" spans="3:13">
      <c r="C643" s="85">
        <v>27</v>
      </c>
      <c r="D643" s="188">
        <v>2</v>
      </c>
      <c r="M643" s="188">
        <f t="shared" si="3"/>
        <v>0</v>
      </c>
    </row>
    <row r="644" spans="3:13">
      <c r="C644" s="85">
        <v>27</v>
      </c>
      <c r="D644" s="188">
        <v>3</v>
      </c>
      <c r="M644" s="188">
        <f t="shared" si="3"/>
        <v>0</v>
      </c>
    </row>
    <row r="645" spans="3:13">
      <c r="C645" s="85">
        <v>27</v>
      </c>
      <c r="D645" s="188">
        <v>4</v>
      </c>
      <c r="M645" s="188">
        <f t="shared" si="3"/>
        <v>0</v>
      </c>
    </row>
    <row r="646" spans="3:13">
      <c r="C646" s="85">
        <v>27</v>
      </c>
      <c r="D646" s="188">
        <v>5</v>
      </c>
      <c r="M646" s="188">
        <f t="shared" si="3"/>
        <v>0</v>
      </c>
    </row>
    <row r="647" spans="3:13">
      <c r="C647" s="85">
        <v>27</v>
      </c>
      <c r="D647" s="188">
        <v>6</v>
      </c>
      <c r="M647" s="188">
        <f t="shared" si="3"/>
        <v>0.3</v>
      </c>
    </row>
    <row r="648" spans="3:13">
      <c r="C648" s="85">
        <v>27</v>
      </c>
      <c r="D648" s="188">
        <v>7</v>
      </c>
      <c r="M648" s="188">
        <f t="shared" si="3"/>
        <v>0</v>
      </c>
    </row>
    <row r="649" spans="3:13">
      <c r="C649" s="85">
        <v>27</v>
      </c>
      <c r="D649" s="188">
        <v>8</v>
      </c>
      <c r="M649" s="188">
        <f t="shared" si="3"/>
        <v>0</v>
      </c>
    </row>
    <row r="650" spans="3:13">
      <c r="C650" s="85">
        <v>27</v>
      </c>
      <c r="D650" s="188">
        <v>9</v>
      </c>
      <c r="M650" s="188">
        <f t="shared" si="3"/>
        <v>0</v>
      </c>
    </row>
    <row r="651" spans="3:13">
      <c r="C651" s="85">
        <v>27</v>
      </c>
      <c r="D651" s="188">
        <v>10</v>
      </c>
      <c r="M651" s="188">
        <f t="shared" si="3"/>
        <v>0</v>
      </c>
    </row>
    <row r="652" spans="3:13">
      <c r="C652" s="85">
        <v>27</v>
      </c>
      <c r="D652" s="188">
        <v>11</v>
      </c>
      <c r="M652" s="188">
        <f t="shared" si="3"/>
        <v>0</v>
      </c>
    </row>
    <row r="653" spans="3:13">
      <c r="C653" s="85">
        <v>27</v>
      </c>
      <c r="D653" s="188">
        <v>12</v>
      </c>
      <c r="M653" s="188">
        <f t="shared" si="3"/>
        <v>0.3</v>
      </c>
    </row>
    <row r="654" spans="3:13">
      <c r="C654" s="85">
        <v>27</v>
      </c>
      <c r="D654" s="188">
        <v>13</v>
      </c>
      <c r="M654" s="188">
        <f t="shared" si="3"/>
        <v>0</v>
      </c>
    </row>
    <row r="655" spans="3:13">
      <c r="C655" s="85">
        <v>27</v>
      </c>
      <c r="D655" s="188">
        <v>14</v>
      </c>
      <c r="M655" s="188">
        <f t="shared" si="3"/>
        <v>0</v>
      </c>
    </row>
    <row r="656" spans="3:13">
      <c r="C656" s="85">
        <v>27</v>
      </c>
      <c r="D656" s="188">
        <v>15</v>
      </c>
      <c r="M656" s="188">
        <f t="shared" si="3"/>
        <v>0</v>
      </c>
    </row>
    <row r="657" spans="3:13">
      <c r="C657" s="85">
        <v>27</v>
      </c>
      <c r="D657" s="188">
        <v>16</v>
      </c>
      <c r="M657" s="188">
        <f t="shared" si="3"/>
        <v>0</v>
      </c>
    </row>
    <row r="658" spans="3:13">
      <c r="C658" s="85">
        <v>27</v>
      </c>
      <c r="D658" s="188">
        <v>17</v>
      </c>
      <c r="M658" s="188">
        <f t="shared" si="3"/>
        <v>0</v>
      </c>
    </row>
    <row r="659" spans="3:13">
      <c r="C659" s="85">
        <v>27</v>
      </c>
      <c r="D659" s="188">
        <v>18</v>
      </c>
      <c r="M659" s="188">
        <f t="shared" si="3"/>
        <v>0.3</v>
      </c>
    </row>
    <row r="660" spans="3:13">
      <c r="C660" s="85">
        <v>27</v>
      </c>
      <c r="D660" s="188">
        <v>19</v>
      </c>
      <c r="M660" s="188">
        <f t="shared" si="3"/>
        <v>0</v>
      </c>
    </row>
    <row r="661" spans="3:13">
      <c r="C661" s="85">
        <v>27</v>
      </c>
      <c r="D661" s="188">
        <v>20</v>
      </c>
      <c r="M661" s="188">
        <f t="shared" si="3"/>
        <v>0</v>
      </c>
    </row>
    <row r="662" spans="3:13">
      <c r="C662" s="85">
        <v>27</v>
      </c>
      <c r="D662" s="188">
        <v>21</v>
      </c>
      <c r="M662" s="188">
        <f t="shared" si="3"/>
        <v>0</v>
      </c>
    </row>
    <row r="663" spans="3:13">
      <c r="C663" s="85">
        <v>27</v>
      </c>
      <c r="D663" s="188">
        <v>22</v>
      </c>
      <c r="M663" s="188">
        <f t="shared" si="3"/>
        <v>0</v>
      </c>
    </row>
    <row r="664" spans="3:13">
      <c r="C664" s="85">
        <v>27</v>
      </c>
      <c r="D664" s="188">
        <v>23</v>
      </c>
      <c r="M664" s="188">
        <f t="shared" si="3"/>
        <v>0</v>
      </c>
    </row>
    <row r="665" spans="3:13">
      <c r="C665" s="85">
        <v>27</v>
      </c>
      <c r="D665" s="188">
        <v>24</v>
      </c>
      <c r="M665" s="188">
        <f t="shared" si="3"/>
        <v>0</v>
      </c>
    </row>
    <row r="666" spans="3:13">
      <c r="C666" s="85">
        <v>28</v>
      </c>
      <c r="D666" s="188">
        <v>1</v>
      </c>
      <c r="M666" s="188">
        <f t="shared" si="3"/>
        <v>0</v>
      </c>
    </row>
    <row r="667" spans="3:13">
      <c r="C667" s="85">
        <v>28</v>
      </c>
      <c r="D667" s="188">
        <v>2</v>
      </c>
      <c r="M667" s="188">
        <f t="shared" si="3"/>
        <v>0</v>
      </c>
    </row>
    <row r="668" spans="3:13">
      <c r="C668" s="85">
        <v>28</v>
      </c>
      <c r="D668" s="188">
        <v>3</v>
      </c>
      <c r="M668" s="188">
        <f t="shared" si="3"/>
        <v>0</v>
      </c>
    </row>
    <row r="669" spans="3:13">
      <c r="C669" s="85">
        <v>28</v>
      </c>
      <c r="D669" s="188">
        <v>4</v>
      </c>
      <c r="M669" s="188">
        <f t="shared" si="3"/>
        <v>0</v>
      </c>
    </row>
    <row r="670" spans="3:13">
      <c r="C670" s="85">
        <v>28</v>
      </c>
      <c r="D670" s="188">
        <v>5</v>
      </c>
      <c r="M670" s="188">
        <f t="shared" si="3"/>
        <v>0</v>
      </c>
    </row>
    <row r="671" spans="3:13">
      <c r="C671" s="85">
        <v>28</v>
      </c>
      <c r="D671" s="188">
        <v>6</v>
      </c>
      <c r="M671" s="188">
        <f t="shared" si="3"/>
        <v>0.3</v>
      </c>
    </row>
    <row r="672" spans="3:13">
      <c r="C672" s="85">
        <v>28</v>
      </c>
      <c r="D672" s="188">
        <v>7</v>
      </c>
      <c r="M672" s="188">
        <f t="shared" si="3"/>
        <v>0</v>
      </c>
    </row>
    <row r="673" spans="3:13">
      <c r="C673" s="85">
        <v>28</v>
      </c>
      <c r="D673" s="188">
        <v>8</v>
      </c>
      <c r="M673" s="188">
        <f t="shared" si="3"/>
        <v>0</v>
      </c>
    </row>
    <row r="674" spans="3:13">
      <c r="C674" s="85">
        <v>28</v>
      </c>
      <c r="D674" s="188">
        <v>9</v>
      </c>
      <c r="M674" s="188">
        <f t="shared" si="3"/>
        <v>0</v>
      </c>
    </row>
    <row r="675" spans="3:13">
      <c r="C675" s="85">
        <v>28</v>
      </c>
      <c r="D675" s="188">
        <v>10</v>
      </c>
      <c r="M675" s="188">
        <f t="shared" si="3"/>
        <v>0</v>
      </c>
    </row>
    <row r="676" spans="3:13">
      <c r="C676" s="85">
        <v>28</v>
      </c>
      <c r="D676" s="188">
        <v>11</v>
      </c>
      <c r="M676" s="188">
        <f t="shared" si="3"/>
        <v>0</v>
      </c>
    </row>
    <row r="677" spans="3:13">
      <c r="C677" s="85">
        <v>28</v>
      </c>
      <c r="D677" s="188">
        <v>12</v>
      </c>
      <c r="M677" s="188">
        <f t="shared" si="3"/>
        <v>0.3</v>
      </c>
    </row>
    <row r="678" spans="3:13">
      <c r="C678" s="85">
        <v>28</v>
      </c>
      <c r="D678" s="188">
        <v>13</v>
      </c>
      <c r="M678" s="188">
        <f t="shared" si="3"/>
        <v>0</v>
      </c>
    </row>
    <row r="679" spans="3:13">
      <c r="C679" s="85">
        <v>28</v>
      </c>
      <c r="D679" s="188">
        <v>14</v>
      </c>
      <c r="M679" s="188">
        <f t="shared" si="3"/>
        <v>0</v>
      </c>
    </row>
    <row r="680" spans="3:13">
      <c r="C680" s="85">
        <v>28</v>
      </c>
      <c r="D680" s="188">
        <v>15</v>
      </c>
      <c r="M680" s="188">
        <f t="shared" si="3"/>
        <v>0</v>
      </c>
    </row>
    <row r="681" spans="3:13">
      <c r="C681" s="85">
        <v>28</v>
      </c>
      <c r="D681" s="188">
        <v>16</v>
      </c>
      <c r="M681" s="188">
        <f t="shared" si="3"/>
        <v>0</v>
      </c>
    </row>
    <row r="682" spans="3:13">
      <c r="C682" s="85">
        <v>28</v>
      </c>
      <c r="D682" s="188">
        <v>17</v>
      </c>
      <c r="M682" s="188">
        <f t="shared" si="3"/>
        <v>0</v>
      </c>
    </row>
    <row r="683" spans="3:13">
      <c r="C683" s="85">
        <v>28</v>
      </c>
      <c r="D683" s="188">
        <v>18</v>
      </c>
      <c r="M683" s="188">
        <f t="shared" ref="M683:M746" si="4">IF(N683=1,1,IF(OR(D683=6,D683=12,D683=18),0.3,0))</f>
        <v>0.3</v>
      </c>
    </row>
    <row r="684" spans="3:13">
      <c r="C684" s="85">
        <v>28</v>
      </c>
      <c r="D684" s="188">
        <v>19</v>
      </c>
      <c r="M684" s="188">
        <f t="shared" si="4"/>
        <v>0</v>
      </c>
    </row>
    <row r="685" spans="3:13">
      <c r="C685" s="85">
        <v>28</v>
      </c>
      <c r="D685" s="188">
        <v>20</v>
      </c>
      <c r="M685" s="188">
        <f t="shared" si="4"/>
        <v>0</v>
      </c>
    </row>
    <row r="686" spans="3:13">
      <c r="C686" s="85">
        <v>28</v>
      </c>
      <c r="D686" s="188">
        <v>21</v>
      </c>
      <c r="M686" s="188">
        <f t="shared" si="4"/>
        <v>0</v>
      </c>
    </row>
    <row r="687" spans="3:13">
      <c r="C687" s="85">
        <v>28</v>
      </c>
      <c r="D687" s="188">
        <v>22</v>
      </c>
      <c r="M687" s="188">
        <f t="shared" si="4"/>
        <v>0</v>
      </c>
    </row>
    <row r="688" spans="3:13">
      <c r="C688" s="85">
        <v>28</v>
      </c>
      <c r="D688" s="188">
        <v>23</v>
      </c>
      <c r="M688" s="188">
        <f t="shared" si="4"/>
        <v>0</v>
      </c>
    </row>
    <row r="689" spans="3:13">
      <c r="C689" s="85">
        <v>28</v>
      </c>
      <c r="D689" s="188">
        <v>24</v>
      </c>
      <c r="M689" s="188">
        <f t="shared" si="4"/>
        <v>0</v>
      </c>
    </row>
    <row r="690" spans="3:13">
      <c r="C690" s="85">
        <v>29</v>
      </c>
      <c r="D690" s="188">
        <v>1</v>
      </c>
      <c r="M690" s="188">
        <f t="shared" si="4"/>
        <v>0</v>
      </c>
    </row>
    <row r="691" spans="3:13">
      <c r="C691" s="85">
        <v>29</v>
      </c>
      <c r="D691" s="188">
        <v>2</v>
      </c>
      <c r="M691" s="188">
        <f t="shared" si="4"/>
        <v>0</v>
      </c>
    </row>
    <row r="692" spans="3:13">
      <c r="C692" s="85">
        <v>29</v>
      </c>
      <c r="D692" s="188">
        <v>3</v>
      </c>
      <c r="M692" s="188">
        <f t="shared" si="4"/>
        <v>0</v>
      </c>
    </row>
    <row r="693" spans="3:13">
      <c r="C693" s="85">
        <v>29</v>
      </c>
      <c r="D693" s="188">
        <v>4</v>
      </c>
      <c r="M693" s="188">
        <f t="shared" si="4"/>
        <v>0</v>
      </c>
    </row>
    <row r="694" spans="3:13">
      <c r="C694" s="85">
        <v>29</v>
      </c>
      <c r="D694" s="188">
        <v>5</v>
      </c>
      <c r="M694" s="188">
        <f t="shared" si="4"/>
        <v>0</v>
      </c>
    </row>
    <row r="695" spans="3:13">
      <c r="C695" s="85">
        <v>29</v>
      </c>
      <c r="D695" s="188">
        <v>6</v>
      </c>
      <c r="M695" s="188">
        <f t="shared" si="4"/>
        <v>0.3</v>
      </c>
    </row>
    <row r="696" spans="3:13">
      <c r="C696" s="85">
        <v>29</v>
      </c>
      <c r="D696" s="188">
        <v>7</v>
      </c>
      <c r="M696" s="188">
        <f t="shared" si="4"/>
        <v>0</v>
      </c>
    </row>
    <row r="697" spans="3:13">
      <c r="C697" s="85">
        <v>29</v>
      </c>
      <c r="D697" s="188">
        <v>8</v>
      </c>
      <c r="M697" s="188">
        <f t="shared" si="4"/>
        <v>0</v>
      </c>
    </row>
    <row r="698" spans="3:13">
      <c r="C698" s="85">
        <v>29</v>
      </c>
      <c r="D698" s="188">
        <v>9</v>
      </c>
      <c r="M698" s="188">
        <f t="shared" si="4"/>
        <v>0</v>
      </c>
    </row>
    <row r="699" spans="3:13">
      <c r="C699" s="85">
        <v>29</v>
      </c>
      <c r="D699" s="188">
        <v>10</v>
      </c>
      <c r="M699" s="188">
        <f t="shared" si="4"/>
        <v>0</v>
      </c>
    </row>
    <row r="700" spans="3:13">
      <c r="C700" s="85">
        <v>29</v>
      </c>
      <c r="D700" s="188">
        <v>11</v>
      </c>
      <c r="M700" s="188">
        <f t="shared" si="4"/>
        <v>0</v>
      </c>
    </row>
    <row r="701" spans="3:13">
      <c r="C701" s="85">
        <v>29</v>
      </c>
      <c r="D701" s="188">
        <v>12</v>
      </c>
      <c r="M701" s="188">
        <f t="shared" si="4"/>
        <v>0.3</v>
      </c>
    </row>
    <row r="702" spans="3:13">
      <c r="C702" s="85">
        <v>29</v>
      </c>
      <c r="D702" s="188">
        <v>13</v>
      </c>
      <c r="M702" s="188">
        <f t="shared" si="4"/>
        <v>0</v>
      </c>
    </row>
    <row r="703" spans="3:13">
      <c r="C703" s="85">
        <v>29</v>
      </c>
      <c r="D703" s="188">
        <v>14</v>
      </c>
      <c r="M703" s="188">
        <f t="shared" si="4"/>
        <v>0</v>
      </c>
    </row>
    <row r="704" spans="3:13">
      <c r="C704" s="85">
        <v>29</v>
      </c>
      <c r="D704" s="188">
        <v>15</v>
      </c>
      <c r="M704" s="188">
        <f t="shared" si="4"/>
        <v>0</v>
      </c>
    </row>
    <row r="705" spans="3:13">
      <c r="C705" s="85">
        <v>29</v>
      </c>
      <c r="D705" s="188">
        <v>16</v>
      </c>
      <c r="M705" s="188">
        <f t="shared" si="4"/>
        <v>0</v>
      </c>
    </row>
    <row r="706" spans="3:13">
      <c r="C706" s="85">
        <v>29</v>
      </c>
      <c r="D706" s="188">
        <v>17</v>
      </c>
      <c r="M706" s="188">
        <f t="shared" si="4"/>
        <v>0</v>
      </c>
    </row>
    <row r="707" spans="3:13">
      <c r="C707" s="85">
        <v>29</v>
      </c>
      <c r="D707" s="188">
        <v>18</v>
      </c>
      <c r="M707" s="188">
        <f t="shared" si="4"/>
        <v>0.3</v>
      </c>
    </row>
    <row r="708" spans="3:13">
      <c r="C708" s="85">
        <v>29</v>
      </c>
      <c r="D708" s="188">
        <v>19</v>
      </c>
      <c r="M708" s="188">
        <f t="shared" si="4"/>
        <v>0</v>
      </c>
    </row>
    <row r="709" spans="3:13">
      <c r="C709" s="85">
        <v>29</v>
      </c>
      <c r="D709" s="188">
        <v>20</v>
      </c>
      <c r="M709" s="188">
        <f t="shared" si="4"/>
        <v>0</v>
      </c>
    </row>
    <row r="710" spans="3:13">
      <c r="C710" s="85">
        <v>29</v>
      </c>
      <c r="D710" s="188">
        <v>21</v>
      </c>
      <c r="M710" s="188">
        <f t="shared" si="4"/>
        <v>0</v>
      </c>
    </row>
    <row r="711" spans="3:13">
      <c r="C711" s="85">
        <v>29</v>
      </c>
      <c r="D711" s="188">
        <v>22</v>
      </c>
      <c r="M711" s="188">
        <f t="shared" si="4"/>
        <v>0</v>
      </c>
    </row>
    <row r="712" spans="3:13">
      <c r="C712" s="85">
        <v>29</v>
      </c>
      <c r="D712" s="188">
        <v>23</v>
      </c>
      <c r="M712" s="188">
        <f t="shared" si="4"/>
        <v>0</v>
      </c>
    </row>
    <row r="713" spans="3:13">
      <c r="C713" s="85">
        <v>29</v>
      </c>
      <c r="D713" s="188">
        <v>24</v>
      </c>
      <c r="M713" s="188">
        <f t="shared" si="4"/>
        <v>0</v>
      </c>
    </row>
    <row r="714" spans="3:13">
      <c r="C714" s="85">
        <v>30</v>
      </c>
      <c r="D714" s="188">
        <v>1</v>
      </c>
      <c r="M714" s="188">
        <f t="shared" si="4"/>
        <v>0</v>
      </c>
    </row>
    <row r="715" spans="3:13">
      <c r="C715" s="85">
        <v>30</v>
      </c>
      <c r="D715" s="188">
        <v>2</v>
      </c>
      <c r="M715" s="188">
        <f t="shared" si="4"/>
        <v>0</v>
      </c>
    </row>
    <row r="716" spans="3:13">
      <c r="C716" s="85">
        <v>30</v>
      </c>
      <c r="D716" s="188">
        <v>3</v>
      </c>
      <c r="M716" s="188">
        <f t="shared" si="4"/>
        <v>0</v>
      </c>
    </row>
    <row r="717" spans="3:13">
      <c r="C717" s="85">
        <v>30</v>
      </c>
      <c r="D717" s="188">
        <v>4</v>
      </c>
      <c r="M717" s="188">
        <f t="shared" si="4"/>
        <v>0</v>
      </c>
    </row>
    <row r="718" spans="3:13">
      <c r="C718" s="85">
        <v>30</v>
      </c>
      <c r="D718" s="188">
        <v>5</v>
      </c>
      <c r="M718" s="188">
        <f t="shared" si="4"/>
        <v>0</v>
      </c>
    </row>
    <row r="719" spans="3:13">
      <c r="C719" s="85">
        <v>30</v>
      </c>
      <c r="D719" s="188">
        <v>6</v>
      </c>
      <c r="M719" s="188">
        <f t="shared" si="4"/>
        <v>0.3</v>
      </c>
    </row>
    <row r="720" spans="3:13">
      <c r="C720" s="85">
        <v>30</v>
      </c>
      <c r="D720" s="188">
        <v>7</v>
      </c>
      <c r="M720" s="188">
        <f t="shared" si="4"/>
        <v>0</v>
      </c>
    </row>
    <row r="721" spans="3:13">
      <c r="C721" s="85">
        <v>30</v>
      </c>
      <c r="D721" s="188">
        <v>8</v>
      </c>
      <c r="M721" s="188">
        <f t="shared" si="4"/>
        <v>0</v>
      </c>
    </row>
    <row r="722" spans="3:13">
      <c r="C722" s="85">
        <v>30</v>
      </c>
      <c r="D722" s="188">
        <v>9</v>
      </c>
      <c r="M722" s="188">
        <f t="shared" si="4"/>
        <v>0</v>
      </c>
    </row>
    <row r="723" spans="3:13">
      <c r="C723" s="85">
        <v>30</v>
      </c>
      <c r="D723" s="188">
        <v>10</v>
      </c>
      <c r="M723" s="188">
        <f t="shared" si="4"/>
        <v>0</v>
      </c>
    </row>
    <row r="724" spans="3:13">
      <c r="C724" s="85">
        <v>30</v>
      </c>
      <c r="D724" s="188">
        <v>11</v>
      </c>
      <c r="M724" s="188">
        <f t="shared" si="4"/>
        <v>0</v>
      </c>
    </row>
    <row r="725" spans="3:13">
      <c r="C725" s="85">
        <v>30</v>
      </c>
      <c r="D725" s="188">
        <v>12</v>
      </c>
      <c r="M725" s="188">
        <f t="shared" si="4"/>
        <v>0.3</v>
      </c>
    </row>
    <row r="726" spans="3:13">
      <c r="C726" s="85">
        <v>30</v>
      </c>
      <c r="D726" s="188">
        <v>13</v>
      </c>
      <c r="M726" s="188">
        <f t="shared" si="4"/>
        <v>0</v>
      </c>
    </row>
    <row r="727" spans="3:13">
      <c r="C727" s="85">
        <v>30</v>
      </c>
      <c r="D727" s="188">
        <v>14</v>
      </c>
      <c r="M727" s="188">
        <f t="shared" si="4"/>
        <v>0</v>
      </c>
    </row>
    <row r="728" spans="3:13">
      <c r="C728" s="85">
        <v>30</v>
      </c>
      <c r="D728" s="188">
        <v>15</v>
      </c>
      <c r="M728" s="188">
        <f t="shared" si="4"/>
        <v>0</v>
      </c>
    </row>
    <row r="729" spans="3:13">
      <c r="C729" s="85">
        <v>30</v>
      </c>
      <c r="D729" s="188">
        <v>16</v>
      </c>
      <c r="M729" s="188">
        <f t="shared" si="4"/>
        <v>0</v>
      </c>
    </row>
    <row r="730" spans="3:13">
      <c r="C730" s="85">
        <v>30</v>
      </c>
      <c r="D730" s="188">
        <v>17</v>
      </c>
      <c r="M730" s="188">
        <f t="shared" si="4"/>
        <v>0</v>
      </c>
    </row>
    <row r="731" spans="3:13">
      <c r="C731" s="85">
        <v>30</v>
      </c>
      <c r="D731" s="188">
        <v>18</v>
      </c>
      <c r="M731" s="188">
        <f t="shared" si="4"/>
        <v>0.3</v>
      </c>
    </row>
    <row r="732" spans="3:13">
      <c r="C732" s="85">
        <v>30</v>
      </c>
      <c r="D732" s="188">
        <v>19</v>
      </c>
      <c r="M732" s="188">
        <f t="shared" si="4"/>
        <v>0</v>
      </c>
    </row>
    <row r="733" spans="3:13">
      <c r="C733" s="85">
        <v>30</v>
      </c>
      <c r="D733" s="188">
        <v>20</v>
      </c>
      <c r="M733" s="188">
        <f t="shared" si="4"/>
        <v>0</v>
      </c>
    </row>
    <row r="734" spans="3:13">
      <c r="C734" s="85">
        <v>30</v>
      </c>
      <c r="D734" s="188">
        <v>21</v>
      </c>
      <c r="M734" s="188">
        <f t="shared" si="4"/>
        <v>0</v>
      </c>
    </row>
    <row r="735" spans="3:13">
      <c r="C735" s="85">
        <v>30</v>
      </c>
      <c r="D735" s="188">
        <v>22</v>
      </c>
      <c r="M735" s="188">
        <f t="shared" si="4"/>
        <v>0</v>
      </c>
    </row>
    <row r="736" spans="3:13">
      <c r="C736" s="85">
        <v>30</v>
      </c>
      <c r="D736" s="188">
        <v>23</v>
      </c>
      <c r="M736" s="188">
        <f t="shared" si="4"/>
        <v>0</v>
      </c>
    </row>
    <row r="737" spans="3:13">
      <c r="C737" s="85">
        <v>30</v>
      </c>
      <c r="D737" s="188">
        <v>24</v>
      </c>
      <c r="M737" s="188">
        <f t="shared" si="4"/>
        <v>0</v>
      </c>
    </row>
    <row r="738" spans="3:13">
      <c r="C738" s="85">
        <v>31</v>
      </c>
      <c r="D738" s="188">
        <v>1</v>
      </c>
      <c r="M738" s="188">
        <f t="shared" si="4"/>
        <v>0</v>
      </c>
    </row>
    <row r="739" spans="3:13">
      <c r="C739" s="85">
        <v>31</v>
      </c>
      <c r="D739" s="188">
        <v>2</v>
      </c>
      <c r="M739" s="188">
        <f t="shared" si="4"/>
        <v>0</v>
      </c>
    </row>
    <row r="740" spans="3:13">
      <c r="C740" s="85">
        <v>31</v>
      </c>
      <c r="D740" s="188">
        <v>3</v>
      </c>
      <c r="M740" s="188">
        <f t="shared" si="4"/>
        <v>0</v>
      </c>
    </row>
    <row r="741" spans="3:13">
      <c r="C741" s="85">
        <v>31</v>
      </c>
      <c r="D741" s="188">
        <v>4</v>
      </c>
      <c r="M741" s="188">
        <f t="shared" si="4"/>
        <v>0</v>
      </c>
    </row>
    <row r="742" spans="3:13">
      <c r="C742" s="85">
        <v>31</v>
      </c>
      <c r="D742" s="188">
        <v>5</v>
      </c>
      <c r="M742" s="188">
        <f t="shared" si="4"/>
        <v>0</v>
      </c>
    </row>
    <row r="743" spans="3:13">
      <c r="C743" s="85">
        <v>31</v>
      </c>
      <c r="D743" s="188">
        <v>6</v>
      </c>
      <c r="M743" s="188">
        <f t="shared" si="4"/>
        <v>0.3</v>
      </c>
    </row>
    <row r="744" spans="3:13">
      <c r="C744" s="85">
        <v>31</v>
      </c>
      <c r="D744" s="188">
        <v>7</v>
      </c>
      <c r="M744" s="188">
        <f t="shared" si="4"/>
        <v>0</v>
      </c>
    </row>
    <row r="745" spans="3:13">
      <c r="C745" s="85">
        <v>31</v>
      </c>
      <c r="D745" s="188">
        <v>8</v>
      </c>
      <c r="M745" s="188">
        <f t="shared" si="4"/>
        <v>0</v>
      </c>
    </row>
    <row r="746" spans="3:13">
      <c r="C746" s="85">
        <v>31</v>
      </c>
      <c r="D746" s="188">
        <v>9</v>
      </c>
      <c r="M746" s="188">
        <f t="shared" si="4"/>
        <v>0</v>
      </c>
    </row>
    <row r="747" spans="3:13">
      <c r="C747" s="85">
        <v>31</v>
      </c>
      <c r="D747" s="188">
        <v>10</v>
      </c>
      <c r="M747" s="188">
        <f t="shared" ref="M747:M810" si="5">IF(N747=1,1,IF(OR(D747=6,D747=12,D747=18),0.3,0))</f>
        <v>0</v>
      </c>
    </row>
    <row r="748" spans="3:13">
      <c r="C748" s="85">
        <v>31</v>
      </c>
      <c r="D748" s="188">
        <v>11</v>
      </c>
      <c r="M748" s="188">
        <f t="shared" si="5"/>
        <v>0</v>
      </c>
    </row>
    <row r="749" spans="3:13">
      <c r="C749" s="85">
        <v>31</v>
      </c>
      <c r="D749" s="188">
        <v>12</v>
      </c>
      <c r="M749" s="188">
        <f t="shared" si="5"/>
        <v>0.3</v>
      </c>
    </row>
    <row r="750" spans="3:13">
      <c r="C750" s="85">
        <v>31</v>
      </c>
      <c r="D750" s="188">
        <v>13</v>
      </c>
      <c r="M750" s="188">
        <f t="shared" si="5"/>
        <v>0</v>
      </c>
    </row>
    <row r="751" spans="3:13">
      <c r="C751" s="85">
        <v>31</v>
      </c>
      <c r="D751" s="188">
        <v>14</v>
      </c>
      <c r="M751" s="188">
        <f t="shared" si="5"/>
        <v>0</v>
      </c>
    </row>
    <row r="752" spans="3:13">
      <c r="C752" s="85">
        <v>31</v>
      </c>
      <c r="D752" s="188">
        <v>15</v>
      </c>
      <c r="M752" s="188">
        <f t="shared" si="5"/>
        <v>0</v>
      </c>
    </row>
    <row r="753" spans="3:13">
      <c r="C753" s="85">
        <v>31</v>
      </c>
      <c r="D753" s="188">
        <v>16</v>
      </c>
      <c r="M753" s="188">
        <f t="shared" si="5"/>
        <v>0</v>
      </c>
    </row>
    <row r="754" spans="3:13">
      <c r="C754" s="85">
        <v>31</v>
      </c>
      <c r="D754" s="188">
        <v>17</v>
      </c>
      <c r="M754" s="188">
        <f t="shared" si="5"/>
        <v>0</v>
      </c>
    </row>
    <row r="755" spans="3:13">
      <c r="C755" s="85">
        <v>31</v>
      </c>
      <c r="D755" s="188">
        <v>18</v>
      </c>
      <c r="M755" s="188">
        <f t="shared" si="5"/>
        <v>0.3</v>
      </c>
    </row>
    <row r="756" spans="3:13">
      <c r="C756" s="85">
        <v>31</v>
      </c>
      <c r="D756" s="188">
        <v>19</v>
      </c>
      <c r="M756" s="188">
        <f t="shared" si="5"/>
        <v>0</v>
      </c>
    </row>
    <row r="757" spans="3:13">
      <c r="C757" s="85">
        <v>31</v>
      </c>
      <c r="D757" s="188">
        <v>20</v>
      </c>
      <c r="M757" s="188">
        <f t="shared" si="5"/>
        <v>0</v>
      </c>
    </row>
    <row r="758" spans="3:13">
      <c r="C758" s="85">
        <v>31</v>
      </c>
      <c r="D758" s="188">
        <v>21</v>
      </c>
      <c r="M758" s="188">
        <f t="shared" si="5"/>
        <v>0</v>
      </c>
    </row>
    <row r="759" spans="3:13">
      <c r="C759" s="85">
        <v>31</v>
      </c>
      <c r="D759" s="188">
        <v>22</v>
      </c>
      <c r="M759" s="188">
        <f t="shared" si="5"/>
        <v>0</v>
      </c>
    </row>
    <row r="760" spans="3:13">
      <c r="C760" s="85">
        <v>31</v>
      </c>
      <c r="D760" s="188">
        <v>23</v>
      </c>
      <c r="M760" s="188">
        <f t="shared" si="5"/>
        <v>0</v>
      </c>
    </row>
    <row r="761" spans="3:13">
      <c r="C761" s="85">
        <v>31</v>
      </c>
      <c r="D761" s="188">
        <v>24</v>
      </c>
      <c r="M761" s="188">
        <f t="shared" si="5"/>
        <v>0</v>
      </c>
    </row>
    <row r="762" spans="3:13">
      <c r="C762" s="85">
        <v>1</v>
      </c>
      <c r="D762" s="188">
        <v>1</v>
      </c>
      <c r="M762" s="188">
        <f t="shared" si="5"/>
        <v>0</v>
      </c>
    </row>
    <row r="763" spans="3:13">
      <c r="C763" s="85">
        <v>1</v>
      </c>
      <c r="D763" s="188">
        <v>2</v>
      </c>
      <c r="M763" s="188">
        <f t="shared" si="5"/>
        <v>0</v>
      </c>
    </row>
    <row r="764" spans="3:13">
      <c r="C764" s="85">
        <v>1</v>
      </c>
      <c r="D764" s="188">
        <v>3</v>
      </c>
      <c r="M764" s="188">
        <f t="shared" si="5"/>
        <v>0</v>
      </c>
    </row>
    <row r="765" spans="3:13">
      <c r="C765" s="85">
        <v>1</v>
      </c>
      <c r="D765" s="188">
        <v>4</v>
      </c>
      <c r="M765" s="188">
        <f t="shared" si="5"/>
        <v>0</v>
      </c>
    </row>
    <row r="766" spans="3:13">
      <c r="C766" s="85">
        <v>1</v>
      </c>
      <c r="D766" s="188">
        <v>5</v>
      </c>
      <c r="M766" s="188">
        <f t="shared" si="5"/>
        <v>0</v>
      </c>
    </row>
    <row r="767" spans="3:13">
      <c r="C767" s="85">
        <v>1</v>
      </c>
      <c r="D767" s="188">
        <v>6</v>
      </c>
      <c r="M767" s="188">
        <f t="shared" si="5"/>
        <v>0.3</v>
      </c>
    </row>
    <row r="768" spans="3:13">
      <c r="C768" s="85">
        <v>1</v>
      </c>
      <c r="D768" s="188">
        <v>7</v>
      </c>
      <c r="M768" s="188">
        <f t="shared" si="5"/>
        <v>0</v>
      </c>
    </row>
    <row r="769" spans="3:13">
      <c r="C769" s="85">
        <v>1</v>
      </c>
      <c r="D769" s="188">
        <v>8</v>
      </c>
      <c r="M769" s="188">
        <f t="shared" si="5"/>
        <v>0</v>
      </c>
    </row>
    <row r="770" spans="3:13">
      <c r="C770" s="85">
        <v>1</v>
      </c>
      <c r="D770" s="188">
        <v>9</v>
      </c>
      <c r="M770" s="188">
        <f t="shared" si="5"/>
        <v>0</v>
      </c>
    </row>
    <row r="771" spans="3:13">
      <c r="C771" s="85">
        <v>1</v>
      </c>
      <c r="D771" s="188">
        <v>10</v>
      </c>
      <c r="M771" s="188">
        <f t="shared" si="5"/>
        <v>0</v>
      </c>
    </row>
    <row r="772" spans="3:13">
      <c r="C772" s="85">
        <v>1</v>
      </c>
      <c r="D772" s="188">
        <v>11</v>
      </c>
      <c r="M772" s="188">
        <f t="shared" si="5"/>
        <v>0</v>
      </c>
    </row>
    <row r="773" spans="3:13">
      <c r="C773" s="85">
        <v>1</v>
      </c>
      <c r="D773" s="188">
        <v>12</v>
      </c>
      <c r="M773" s="188">
        <f t="shared" si="5"/>
        <v>0.3</v>
      </c>
    </row>
    <row r="774" spans="3:13">
      <c r="C774" s="85">
        <v>1</v>
      </c>
      <c r="D774" s="188">
        <v>13</v>
      </c>
      <c r="M774" s="188">
        <f t="shared" si="5"/>
        <v>0</v>
      </c>
    </row>
    <row r="775" spans="3:13">
      <c r="C775" s="85">
        <v>1</v>
      </c>
      <c r="D775" s="188">
        <v>14</v>
      </c>
      <c r="M775" s="188">
        <f t="shared" si="5"/>
        <v>0</v>
      </c>
    </row>
    <row r="776" spans="3:13">
      <c r="C776" s="85">
        <v>1</v>
      </c>
      <c r="D776" s="188">
        <v>15</v>
      </c>
      <c r="M776" s="188">
        <f t="shared" si="5"/>
        <v>0</v>
      </c>
    </row>
    <row r="777" spans="3:13">
      <c r="C777" s="85">
        <v>1</v>
      </c>
      <c r="D777" s="188">
        <v>16</v>
      </c>
      <c r="M777" s="188">
        <f t="shared" si="5"/>
        <v>0</v>
      </c>
    </row>
    <row r="778" spans="3:13">
      <c r="C778" s="85">
        <v>1</v>
      </c>
      <c r="D778" s="188">
        <v>17</v>
      </c>
      <c r="M778" s="188">
        <f t="shared" si="5"/>
        <v>0</v>
      </c>
    </row>
    <row r="779" spans="3:13">
      <c r="C779" s="85">
        <v>1</v>
      </c>
      <c r="D779" s="188">
        <v>18</v>
      </c>
      <c r="M779" s="188">
        <f t="shared" si="5"/>
        <v>0.3</v>
      </c>
    </row>
    <row r="780" spans="3:13">
      <c r="C780" s="85">
        <v>1</v>
      </c>
      <c r="D780" s="188">
        <v>19</v>
      </c>
      <c r="M780" s="188">
        <f t="shared" si="5"/>
        <v>0</v>
      </c>
    </row>
    <row r="781" spans="3:13">
      <c r="C781" s="85">
        <v>1</v>
      </c>
      <c r="D781" s="188">
        <v>20</v>
      </c>
      <c r="M781" s="188">
        <f t="shared" si="5"/>
        <v>0</v>
      </c>
    </row>
    <row r="782" spans="3:13">
      <c r="C782" s="85">
        <v>1</v>
      </c>
      <c r="D782" s="188">
        <v>21</v>
      </c>
      <c r="M782" s="188">
        <f t="shared" si="5"/>
        <v>0</v>
      </c>
    </row>
    <row r="783" spans="3:13">
      <c r="C783" s="85">
        <v>1</v>
      </c>
      <c r="D783" s="188">
        <v>22</v>
      </c>
      <c r="M783" s="188">
        <f t="shared" si="5"/>
        <v>0</v>
      </c>
    </row>
    <row r="784" spans="3:13">
      <c r="C784" s="85">
        <v>1</v>
      </c>
      <c r="D784" s="188">
        <v>23</v>
      </c>
      <c r="M784" s="188">
        <f t="shared" si="5"/>
        <v>0</v>
      </c>
    </row>
    <row r="785" spans="3:13">
      <c r="C785" s="85">
        <v>1</v>
      </c>
      <c r="D785" s="188">
        <v>24</v>
      </c>
      <c r="M785" s="188">
        <f t="shared" si="5"/>
        <v>0</v>
      </c>
    </row>
    <row r="786" spans="3:13">
      <c r="C786" s="85">
        <v>2</v>
      </c>
      <c r="D786" s="188">
        <v>1</v>
      </c>
      <c r="M786" s="188">
        <f t="shared" si="5"/>
        <v>0</v>
      </c>
    </row>
    <row r="787" spans="3:13">
      <c r="C787" s="85">
        <v>2</v>
      </c>
      <c r="D787" s="188">
        <v>2</v>
      </c>
      <c r="M787" s="188">
        <f t="shared" si="5"/>
        <v>0</v>
      </c>
    </row>
    <row r="788" spans="3:13">
      <c r="C788" s="85">
        <v>2</v>
      </c>
      <c r="D788" s="188">
        <v>3</v>
      </c>
      <c r="M788" s="188">
        <f t="shared" si="5"/>
        <v>0</v>
      </c>
    </row>
    <row r="789" spans="3:13">
      <c r="C789" s="85">
        <v>2</v>
      </c>
      <c r="D789" s="188">
        <v>4</v>
      </c>
      <c r="M789" s="188">
        <f t="shared" si="5"/>
        <v>0</v>
      </c>
    </row>
    <row r="790" spans="3:13">
      <c r="C790" s="85">
        <v>2</v>
      </c>
      <c r="D790" s="188">
        <v>5</v>
      </c>
      <c r="M790" s="188">
        <f t="shared" si="5"/>
        <v>0</v>
      </c>
    </row>
    <row r="791" spans="3:13">
      <c r="C791" s="85">
        <v>2</v>
      </c>
      <c r="D791" s="188">
        <v>6</v>
      </c>
      <c r="M791" s="188">
        <f t="shared" si="5"/>
        <v>0.3</v>
      </c>
    </row>
    <row r="792" spans="3:13">
      <c r="C792" s="85">
        <v>2</v>
      </c>
      <c r="D792" s="188">
        <v>7</v>
      </c>
      <c r="M792" s="188">
        <f t="shared" si="5"/>
        <v>0</v>
      </c>
    </row>
    <row r="793" spans="3:13">
      <c r="C793" s="85">
        <v>2</v>
      </c>
      <c r="D793" s="188">
        <v>8</v>
      </c>
      <c r="M793" s="188">
        <f t="shared" si="5"/>
        <v>0</v>
      </c>
    </row>
    <row r="794" spans="3:13">
      <c r="C794" s="85">
        <v>2</v>
      </c>
      <c r="D794" s="188">
        <v>9</v>
      </c>
      <c r="M794" s="188">
        <f t="shared" si="5"/>
        <v>0</v>
      </c>
    </row>
    <row r="795" spans="3:13">
      <c r="C795" s="85">
        <v>2</v>
      </c>
      <c r="D795" s="188">
        <v>10</v>
      </c>
      <c r="M795" s="188">
        <f t="shared" si="5"/>
        <v>0</v>
      </c>
    </row>
    <row r="796" spans="3:13">
      <c r="C796" s="85">
        <v>2</v>
      </c>
      <c r="D796" s="188">
        <v>11</v>
      </c>
      <c r="M796" s="188">
        <f t="shared" si="5"/>
        <v>0</v>
      </c>
    </row>
    <row r="797" spans="3:13">
      <c r="C797" s="85">
        <v>2</v>
      </c>
      <c r="D797" s="188">
        <v>12</v>
      </c>
      <c r="M797" s="188">
        <f t="shared" si="5"/>
        <v>0.3</v>
      </c>
    </row>
    <row r="798" spans="3:13">
      <c r="C798" s="85">
        <v>2</v>
      </c>
      <c r="D798" s="188">
        <v>13</v>
      </c>
      <c r="M798" s="188">
        <f t="shared" si="5"/>
        <v>0</v>
      </c>
    </row>
    <row r="799" spans="3:13">
      <c r="C799" s="85">
        <v>2</v>
      </c>
      <c r="D799" s="188">
        <v>14</v>
      </c>
      <c r="M799" s="188">
        <f t="shared" si="5"/>
        <v>0</v>
      </c>
    </row>
    <row r="800" spans="3:13">
      <c r="C800" s="85">
        <v>2</v>
      </c>
      <c r="D800" s="188">
        <v>15</v>
      </c>
      <c r="M800" s="188">
        <f t="shared" si="5"/>
        <v>0</v>
      </c>
    </row>
    <row r="801" spans="3:13">
      <c r="C801" s="85">
        <v>2</v>
      </c>
      <c r="D801" s="188">
        <v>16</v>
      </c>
      <c r="M801" s="188">
        <f t="shared" si="5"/>
        <v>0</v>
      </c>
    </row>
    <row r="802" spans="3:13">
      <c r="C802" s="85">
        <v>2</v>
      </c>
      <c r="D802" s="188">
        <v>17</v>
      </c>
      <c r="M802" s="188">
        <f t="shared" si="5"/>
        <v>0</v>
      </c>
    </row>
    <row r="803" spans="3:13">
      <c r="C803" s="85">
        <v>2</v>
      </c>
      <c r="D803" s="188">
        <v>18</v>
      </c>
      <c r="M803" s="188">
        <f t="shared" si="5"/>
        <v>0.3</v>
      </c>
    </row>
    <row r="804" spans="3:13">
      <c r="C804" s="85">
        <v>2</v>
      </c>
      <c r="D804" s="188">
        <v>19</v>
      </c>
      <c r="M804" s="188">
        <f t="shared" si="5"/>
        <v>0</v>
      </c>
    </row>
    <row r="805" spans="3:13">
      <c r="C805" s="85">
        <v>2</v>
      </c>
      <c r="D805" s="188">
        <v>20</v>
      </c>
      <c r="M805" s="188">
        <f t="shared" si="5"/>
        <v>0</v>
      </c>
    </row>
    <row r="806" spans="3:13">
      <c r="C806" s="85">
        <v>2</v>
      </c>
      <c r="D806" s="188">
        <v>21</v>
      </c>
      <c r="M806" s="188">
        <f t="shared" si="5"/>
        <v>0</v>
      </c>
    </row>
    <row r="807" spans="3:13">
      <c r="C807" s="85">
        <v>2</v>
      </c>
      <c r="D807" s="188">
        <v>22</v>
      </c>
      <c r="M807" s="188">
        <f t="shared" si="5"/>
        <v>0</v>
      </c>
    </row>
    <row r="808" spans="3:13">
      <c r="C808" s="85">
        <v>2</v>
      </c>
      <c r="D808" s="188">
        <v>23</v>
      </c>
      <c r="M808" s="188">
        <f t="shared" si="5"/>
        <v>0</v>
      </c>
    </row>
    <row r="809" spans="3:13">
      <c r="C809" s="85">
        <v>2</v>
      </c>
      <c r="D809" s="188">
        <v>24</v>
      </c>
      <c r="M809" s="188">
        <f t="shared" si="5"/>
        <v>0</v>
      </c>
    </row>
    <row r="810" spans="3:13">
      <c r="C810" s="85">
        <v>3</v>
      </c>
      <c r="D810" s="188">
        <v>1</v>
      </c>
      <c r="M810" s="188">
        <f t="shared" si="5"/>
        <v>0</v>
      </c>
    </row>
    <row r="811" spans="3:13">
      <c r="C811" s="85">
        <v>3</v>
      </c>
      <c r="D811" s="188">
        <v>2</v>
      </c>
      <c r="M811" s="188">
        <f t="shared" ref="M811:M874" si="6">IF(N811=1,1,IF(OR(D811=6,D811=12,D811=18),0.3,0))</f>
        <v>0</v>
      </c>
    </row>
    <row r="812" spans="3:13">
      <c r="C812" s="85">
        <v>3</v>
      </c>
      <c r="D812" s="188">
        <v>3</v>
      </c>
      <c r="M812" s="188">
        <f t="shared" si="6"/>
        <v>0</v>
      </c>
    </row>
    <row r="813" spans="3:13">
      <c r="C813" s="85">
        <v>3</v>
      </c>
      <c r="D813" s="188">
        <v>4</v>
      </c>
      <c r="M813" s="188">
        <f t="shared" si="6"/>
        <v>0</v>
      </c>
    </row>
    <row r="814" spans="3:13">
      <c r="C814" s="85">
        <v>3</v>
      </c>
      <c r="D814" s="188">
        <v>5</v>
      </c>
      <c r="M814" s="188">
        <f t="shared" si="6"/>
        <v>0</v>
      </c>
    </row>
    <row r="815" spans="3:13">
      <c r="C815" s="85">
        <v>3</v>
      </c>
      <c r="D815" s="188">
        <v>6</v>
      </c>
      <c r="M815" s="188">
        <f t="shared" si="6"/>
        <v>0.3</v>
      </c>
    </row>
    <row r="816" spans="3:13">
      <c r="C816" s="85">
        <v>3</v>
      </c>
      <c r="D816" s="188">
        <v>7</v>
      </c>
      <c r="M816" s="188">
        <f t="shared" si="6"/>
        <v>0</v>
      </c>
    </row>
    <row r="817" spans="3:13">
      <c r="C817" s="85">
        <v>3</v>
      </c>
      <c r="D817" s="188">
        <v>8</v>
      </c>
      <c r="M817" s="188">
        <f t="shared" si="6"/>
        <v>0</v>
      </c>
    </row>
    <row r="818" spans="3:13">
      <c r="C818" s="85">
        <v>3</v>
      </c>
      <c r="D818" s="188">
        <v>9</v>
      </c>
      <c r="M818" s="188">
        <f t="shared" si="6"/>
        <v>0</v>
      </c>
    </row>
    <row r="819" spans="3:13">
      <c r="C819" s="85">
        <v>3</v>
      </c>
      <c r="D819" s="188">
        <v>10</v>
      </c>
      <c r="M819" s="188">
        <f t="shared" si="6"/>
        <v>0</v>
      </c>
    </row>
    <row r="820" spans="3:13">
      <c r="C820" s="85">
        <v>3</v>
      </c>
      <c r="D820" s="188">
        <v>11</v>
      </c>
      <c r="M820" s="188">
        <f t="shared" si="6"/>
        <v>0</v>
      </c>
    </row>
    <row r="821" spans="3:13">
      <c r="C821" s="85">
        <v>3</v>
      </c>
      <c r="D821" s="188">
        <v>12</v>
      </c>
      <c r="M821" s="188">
        <f t="shared" si="6"/>
        <v>0.3</v>
      </c>
    </row>
    <row r="822" spans="3:13">
      <c r="C822" s="85">
        <v>3</v>
      </c>
      <c r="D822" s="188">
        <v>13</v>
      </c>
      <c r="M822" s="188">
        <f t="shared" si="6"/>
        <v>0</v>
      </c>
    </row>
    <row r="823" spans="3:13">
      <c r="C823" s="85">
        <v>3</v>
      </c>
      <c r="D823" s="188">
        <v>14</v>
      </c>
      <c r="M823" s="188">
        <f t="shared" si="6"/>
        <v>0</v>
      </c>
    </row>
    <row r="824" spans="3:13">
      <c r="C824" s="85">
        <v>3</v>
      </c>
      <c r="D824" s="188">
        <v>15</v>
      </c>
      <c r="M824" s="188">
        <f t="shared" si="6"/>
        <v>0</v>
      </c>
    </row>
    <row r="825" spans="3:13">
      <c r="C825" s="85">
        <v>3</v>
      </c>
      <c r="D825" s="188">
        <v>16</v>
      </c>
      <c r="M825" s="188">
        <f t="shared" si="6"/>
        <v>0</v>
      </c>
    </row>
    <row r="826" spans="3:13">
      <c r="C826" s="85">
        <v>3</v>
      </c>
      <c r="D826" s="188">
        <v>17</v>
      </c>
      <c r="M826" s="188">
        <f t="shared" si="6"/>
        <v>0</v>
      </c>
    </row>
    <row r="827" spans="3:13">
      <c r="C827" s="85">
        <v>3</v>
      </c>
      <c r="D827" s="188">
        <v>18</v>
      </c>
      <c r="M827" s="188">
        <f t="shared" si="6"/>
        <v>0.3</v>
      </c>
    </row>
    <row r="828" spans="3:13">
      <c r="C828" s="85">
        <v>3</v>
      </c>
      <c r="D828" s="188">
        <v>19</v>
      </c>
      <c r="M828" s="188">
        <f t="shared" si="6"/>
        <v>0</v>
      </c>
    </row>
    <row r="829" spans="3:13">
      <c r="C829" s="85">
        <v>3</v>
      </c>
      <c r="D829" s="188">
        <v>20</v>
      </c>
      <c r="M829" s="188">
        <f t="shared" si="6"/>
        <v>0</v>
      </c>
    </row>
    <row r="830" spans="3:13">
      <c r="C830" s="85">
        <v>3</v>
      </c>
      <c r="D830" s="188">
        <v>21</v>
      </c>
      <c r="M830" s="188">
        <f t="shared" si="6"/>
        <v>0</v>
      </c>
    </row>
    <row r="831" spans="3:13">
      <c r="C831" s="85">
        <v>3</v>
      </c>
      <c r="D831" s="188">
        <v>22</v>
      </c>
      <c r="M831" s="188">
        <f t="shared" si="6"/>
        <v>0</v>
      </c>
    </row>
    <row r="832" spans="3:13">
      <c r="C832" s="85">
        <v>3</v>
      </c>
      <c r="D832" s="188">
        <v>23</v>
      </c>
      <c r="M832" s="188">
        <f t="shared" si="6"/>
        <v>0</v>
      </c>
    </row>
    <row r="833" spans="3:13">
      <c r="C833" s="85">
        <v>3</v>
      </c>
      <c r="D833" s="188">
        <v>24</v>
      </c>
      <c r="M833" s="188">
        <f t="shared" si="6"/>
        <v>0</v>
      </c>
    </row>
    <row r="834" spans="3:13">
      <c r="C834" s="85">
        <v>4</v>
      </c>
      <c r="D834" s="188">
        <v>1</v>
      </c>
      <c r="M834" s="188">
        <f t="shared" si="6"/>
        <v>0</v>
      </c>
    </row>
    <row r="835" spans="3:13">
      <c r="C835" s="85">
        <v>4</v>
      </c>
      <c r="D835" s="188">
        <v>2</v>
      </c>
      <c r="M835" s="188">
        <f t="shared" si="6"/>
        <v>0</v>
      </c>
    </row>
    <row r="836" spans="3:13">
      <c r="C836" s="85">
        <v>4</v>
      </c>
      <c r="D836" s="188">
        <v>3</v>
      </c>
      <c r="M836" s="188">
        <f t="shared" si="6"/>
        <v>0</v>
      </c>
    </row>
    <row r="837" spans="3:13">
      <c r="C837" s="85">
        <v>4</v>
      </c>
      <c r="D837" s="188">
        <v>4</v>
      </c>
      <c r="M837" s="188">
        <f t="shared" si="6"/>
        <v>0</v>
      </c>
    </row>
    <row r="838" spans="3:13">
      <c r="C838" s="85">
        <v>4</v>
      </c>
      <c r="D838" s="188">
        <v>5</v>
      </c>
      <c r="M838" s="188">
        <f t="shared" si="6"/>
        <v>0</v>
      </c>
    </row>
    <row r="839" spans="3:13">
      <c r="C839" s="85">
        <v>4</v>
      </c>
      <c r="D839" s="188">
        <v>6</v>
      </c>
      <c r="M839" s="188">
        <f t="shared" si="6"/>
        <v>0.3</v>
      </c>
    </row>
    <row r="840" spans="3:13">
      <c r="C840" s="85">
        <v>4</v>
      </c>
      <c r="D840" s="188">
        <v>7</v>
      </c>
      <c r="M840" s="188">
        <f t="shared" si="6"/>
        <v>0</v>
      </c>
    </row>
    <row r="841" spans="3:13">
      <c r="C841" s="85">
        <v>4</v>
      </c>
      <c r="D841" s="188">
        <v>8</v>
      </c>
      <c r="M841" s="188">
        <f t="shared" si="6"/>
        <v>0</v>
      </c>
    </row>
    <row r="842" spans="3:13">
      <c r="C842" s="85">
        <v>4</v>
      </c>
      <c r="D842" s="188">
        <v>9</v>
      </c>
      <c r="M842" s="188">
        <f t="shared" si="6"/>
        <v>0</v>
      </c>
    </row>
    <row r="843" spans="3:13">
      <c r="C843" s="85">
        <v>4</v>
      </c>
      <c r="D843" s="188">
        <v>10</v>
      </c>
      <c r="M843" s="188">
        <f t="shared" si="6"/>
        <v>0</v>
      </c>
    </row>
    <row r="844" spans="3:13">
      <c r="C844" s="85">
        <v>4</v>
      </c>
      <c r="D844" s="188">
        <v>11</v>
      </c>
      <c r="M844" s="188">
        <f t="shared" si="6"/>
        <v>0</v>
      </c>
    </row>
    <row r="845" spans="3:13">
      <c r="C845" s="85">
        <v>4</v>
      </c>
      <c r="D845" s="188">
        <v>12</v>
      </c>
      <c r="M845" s="188">
        <f t="shared" si="6"/>
        <v>0.3</v>
      </c>
    </row>
    <row r="846" spans="3:13">
      <c r="C846" s="85">
        <v>4</v>
      </c>
      <c r="D846" s="188">
        <v>13</v>
      </c>
      <c r="M846" s="188">
        <f t="shared" si="6"/>
        <v>0</v>
      </c>
    </row>
    <row r="847" spans="3:13">
      <c r="C847" s="85">
        <v>4</v>
      </c>
      <c r="D847" s="188">
        <v>14</v>
      </c>
      <c r="M847" s="188">
        <f t="shared" si="6"/>
        <v>0</v>
      </c>
    </row>
    <row r="848" spans="3:13">
      <c r="C848" s="85">
        <v>4</v>
      </c>
      <c r="D848" s="188">
        <v>15</v>
      </c>
      <c r="M848" s="188">
        <f t="shared" si="6"/>
        <v>0</v>
      </c>
    </row>
    <row r="849" spans="3:13">
      <c r="C849" s="85">
        <v>4</v>
      </c>
      <c r="D849" s="188">
        <v>16</v>
      </c>
      <c r="M849" s="188">
        <f t="shared" si="6"/>
        <v>0</v>
      </c>
    </row>
    <row r="850" spans="3:13">
      <c r="C850" s="85">
        <v>4</v>
      </c>
      <c r="D850" s="188">
        <v>17</v>
      </c>
      <c r="M850" s="188">
        <f t="shared" si="6"/>
        <v>0</v>
      </c>
    </row>
    <row r="851" spans="3:13">
      <c r="C851" s="85">
        <v>4</v>
      </c>
      <c r="D851" s="188">
        <v>18</v>
      </c>
      <c r="M851" s="188">
        <f t="shared" si="6"/>
        <v>0.3</v>
      </c>
    </row>
    <row r="852" spans="3:13">
      <c r="C852" s="85">
        <v>4</v>
      </c>
      <c r="D852" s="188">
        <v>19</v>
      </c>
      <c r="M852" s="188">
        <f t="shared" si="6"/>
        <v>0</v>
      </c>
    </row>
    <row r="853" spans="3:13">
      <c r="C853" s="85">
        <v>4</v>
      </c>
      <c r="D853" s="188">
        <v>20</v>
      </c>
      <c r="M853" s="188">
        <f t="shared" si="6"/>
        <v>0</v>
      </c>
    </row>
    <row r="854" spans="3:13">
      <c r="C854" s="85">
        <v>4</v>
      </c>
      <c r="D854" s="188">
        <v>21</v>
      </c>
      <c r="M854" s="188">
        <f t="shared" si="6"/>
        <v>0</v>
      </c>
    </row>
    <row r="855" spans="3:13">
      <c r="C855" s="85">
        <v>4</v>
      </c>
      <c r="D855" s="188">
        <v>22</v>
      </c>
      <c r="M855" s="188">
        <f t="shared" si="6"/>
        <v>0</v>
      </c>
    </row>
    <row r="856" spans="3:13">
      <c r="C856" s="85">
        <v>4</v>
      </c>
      <c r="D856" s="188">
        <v>23</v>
      </c>
      <c r="M856" s="188">
        <f t="shared" si="6"/>
        <v>0</v>
      </c>
    </row>
    <row r="857" spans="3:13">
      <c r="C857" s="85">
        <v>4</v>
      </c>
      <c r="D857" s="188">
        <v>24</v>
      </c>
      <c r="M857" s="188">
        <f t="shared" si="6"/>
        <v>0</v>
      </c>
    </row>
    <row r="858" spans="3:13">
      <c r="C858" s="85">
        <v>5</v>
      </c>
      <c r="D858" s="188">
        <v>1</v>
      </c>
      <c r="M858" s="188">
        <f t="shared" si="6"/>
        <v>0</v>
      </c>
    </row>
    <row r="859" spans="3:13">
      <c r="C859" s="85">
        <v>5</v>
      </c>
      <c r="D859" s="188">
        <v>2</v>
      </c>
      <c r="M859" s="188">
        <f t="shared" si="6"/>
        <v>0</v>
      </c>
    </row>
    <row r="860" spans="3:13">
      <c r="C860" s="85">
        <v>5</v>
      </c>
      <c r="D860" s="188">
        <v>3</v>
      </c>
      <c r="M860" s="188">
        <f t="shared" si="6"/>
        <v>0</v>
      </c>
    </row>
    <row r="861" spans="3:13">
      <c r="C861" s="85">
        <v>5</v>
      </c>
      <c r="D861" s="188">
        <v>4</v>
      </c>
      <c r="M861" s="188">
        <f t="shared" si="6"/>
        <v>0</v>
      </c>
    </row>
    <row r="862" spans="3:13">
      <c r="C862" s="85">
        <v>5</v>
      </c>
      <c r="D862" s="188">
        <v>5</v>
      </c>
      <c r="M862" s="188">
        <f t="shared" si="6"/>
        <v>0</v>
      </c>
    </row>
    <row r="863" spans="3:13">
      <c r="C863" s="85">
        <v>5</v>
      </c>
      <c r="D863" s="188">
        <v>6</v>
      </c>
      <c r="M863" s="188">
        <f t="shared" si="6"/>
        <v>0.3</v>
      </c>
    </row>
    <row r="864" spans="3:13">
      <c r="C864" s="85">
        <v>5</v>
      </c>
      <c r="D864" s="188">
        <v>7</v>
      </c>
      <c r="M864" s="188">
        <f t="shared" si="6"/>
        <v>0</v>
      </c>
    </row>
    <row r="865" spans="3:13">
      <c r="C865" s="85">
        <v>5</v>
      </c>
      <c r="D865" s="188">
        <v>8</v>
      </c>
      <c r="M865" s="188">
        <f t="shared" si="6"/>
        <v>0</v>
      </c>
    </row>
    <row r="866" spans="3:13">
      <c r="C866" s="85">
        <v>5</v>
      </c>
      <c r="D866" s="188">
        <v>9</v>
      </c>
      <c r="M866" s="188">
        <f t="shared" si="6"/>
        <v>0</v>
      </c>
    </row>
    <row r="867" spans="3:13">
      <c r="C867" s="85">
        <v>5</v>
      </c>
      <c r="D867" s="188">
        <v>10</v>
      </c>
      <c r="M867" s="188">
        <f t="shared" si="6"/>
        <v>0</v>
      </c>
    </row>
    <row r="868" spans="3:13">
      <c r="C868" s="85">
        <v>5</v>
      </c>
      <c r="D868" s="188">
        <v>11</v>
      </c>
      <c r="M868" s="188">
        <f t="shared" si="6"/>
        <v>0</v>
      </c>
    </row>
    <row r="869" spans="3:13">
      <c r="C869" s="85">
        <v>5</v>
      </c>
      <c r="D869" s="188">
        <v>12</v>
      </c>
      <c r="M869" s="188">
        <f t="shared" si="6"/>
        <v>0.3</v>
      </c>
    </row>
    <row r="870" spans="3:13">
      <c r="C870" s="85">
        <v>5</v>
      </c>
      <c r="D870" s="188">
        <v>13</v>
      </c>
      <c r="M870" s="188">
        <f t="shared" si="6"/>
        <v>0</v>
      </c>
    </row>
    <row r="871" spans="3:13">
      <c r="C871" s="85">
        <v>5</v>
      </c>
      <c r="D871" s="188">
        <v>14</v>
      </c>
      <c r="M871" s="188">
        <f t="shared" si="6"/>
        <v>0</v>
      </c>
    </row>
    <row r="872" spans="3:13">
      <c r="C872" s="85">
        <v>5</v>
      </c>
      <c r="D872" s="188">
        <v>15</v>
      </c>
      <c r="M872" s="188">
        <f t="shared" si="6"/>
        <v>0</v>
      </c>
    </row>
    <row r="873" spans="3:13">
      <c r="C873" s="85">
        <v>5</v>
      </c>
      <c r="D873" s="188">
        <v>16</v>
      </c>
      <c r="M873" s="188">
        <f t="shared" si="6"/>
        <v>0</v>
      </c>
    </row>
    <row r="874" spans="3:13">
      <c r="C874" s="85">
        <v>5</v>
      </c>
      <c r="D874" s="188">
        <v>17</v>
      </c>
      <c r="M874" s="188">
        <f t="shared" si="6"/>
        <v>0</v>
      </c>
    </row>
    <row r="875" spans="3:13">
      <c r="C875" s="85">
        <v>5</v>
      </c>
      <c r="D875" s="188">
        <v>18</v>
      </c>
      <c r="M875" s="188">
        <f t="shared" ref="M875:M938" si="7">IF(N875=1,1,IF(OR(D875=6,D875=12,D875=18),0.3,0))</f>
        <v>0.3</v>
      </c>
    </row>
    <row r="876" spans="3:13">
      <c r="C876" s="85">
        <v>5</v>
      </c>
      <c r="D876" s="188">
        <v>19</v>
      </c>
      <c r="M876" s="188">
        <f t="shared" si="7"/>
        <v>0</v>
      </c>
    </row>
    <row r="877" spans="3:13">
      <c r="C877" s="85">
        <v>5</v>
      </c>
      <c r="D877" s="188">
        <v>20</v>
      </c>
      <c r="M877" s="188">
        <f t="shared" si="7"/>
        <v>0</v>
      </c>
    </row>
    <row r="878" spans="3:13">
      <c r="C878" s="85">
        <v>5</v>
      </c>
      <c r="D878" s="188">
        <v>21</v>
      </c>
      <c r="M878" s="188">
        <f t="shared" si="7"/>
        <v>0</v>
      </c>
    </row>
    <row r="879" spans="3:13">
      <c r="C879" s="85">
        <v>5</v>
      </c>
      <c r="D879" s="188">
        <v>22</v>
      </c>
      <c r="M879" s="188">
        <f t="shared" si="7"/>
        <v>0</v>
      </c>
    </row>
    <row r="880" spans="3:13">
      <c r="C880" s="85">
        <v>5</v>
      </c>
      <c r="D880" s="188">
        <v>23</v>
      </c>
      <c r="M880" s="188">
        <f t="shared" si="7"/>
        <v>0</v>
      </c>
    </row>
    <row r="881" spans="3:13">
      <c r="C881" s="85">
        <v>5</v>
      </c>
      <c r="D881" s="188">
        <v>24</v>
      </c>
      <c r="M881" s="188">
        <f t="shared" si="7"/>
        <v>0</v>
      </c>
    </row>
    <row r="882" spans="3:13">
      <c r="C882" s="85">
        <v>6</v>
      </c>
      <c r="D882" s="188">
        <v>1</v>
      </c>
      <c r="M882" s="188">
        <f t="shared" si="7"/>
        <v>0</v>
      </c>
    </row>
    <row r="883" spans="3:13">
      <c r="C883" s="85">
        <v>6</v>
      </c>
      <c r="D883" s="188">
        <v>2</v>
      </c>
      <c r="M883" s="188">
        <f t="shared" si="7"/>
        <v>0</v>
      </c>
    </row>
    <row r="884" spans="3:13">
      <c r="C884" s="85">
        <v>6</v>
      </c>
      <c r="D884" s="188">
        <v>3</v>
      </c>
      <c r="M884" s="188">
        <f t="shared" si="7"/>
        <v>0</v>
      </c>
    </row>
    <row r="885" spans="3:13">
      <c r="C885" s="85">
        <v>6</v>
      </c>
      <c r="D885" s="188">
        <v>4</v>
      </c>
      <c r="M885" s="188">
        <f t="shared" si="7"/>
        <v>0</v>
      </c>
    </row>
    <row r="886" spans="3:13">
      <c r="C886" s="85">
        <v>6</v>
      </c>
      <c r="D886" s="188">
        <v>5</v>
      </c>
      <c r="M886" s="188">
        <f t="shared" si="7"/>
        <v>0</v>
      </c>
    </row>
    <row r="887" spans="3:13">
      <c r="C887" s="85">
        <v>6</v>
      </c>
      <c r="D887" s="188">
        <v>6</v>
      </c>
      <c r="M887" s="188">
        <f t="shared" si="7"/>
        <v>0.3</v>
      </c>
    </row>
    <row r="888" spans="3:13">
      <c r="C888" s="85">
        <v>6</v>
      </c>
      <c r="D888" s="188">
        <v>7</v>
      </c>
      <c r="M888" s="188">
        <f t="shared" si="7"/>
        <v>0</v>
      </c>
    </row>
    <row r="889" spans="3:13">
      <c r="C889" s="85">
        <v>6</v>
      </c>
      <c r="D889" s="188">
        <v>8</v>
      </c>
      <c r="M889" s="188">
        <f t="shared" si="7"/>
        <v>0</v>
      </c>
    </row>
    <row r="890" spans="3:13">
      <c r="C890" s="85">
        <v>6</v>
      </c>
      <c r="D890" s="188">
        <v>9</v>
      </c>
      <c r="M890" s="188">
        <f t="shared" si="7"/>
        <v>0</v>
      </c>
    </row>
    <row r="891" spans="3:13">
      <c r="C891" s="85">
        <v>6</v>
      </c>
      <c r="D891" s="188">
        <v>10</v>
      </c>
      <c r="M891" s="188">
        <f t="shared" si="7"/>
        <v>0</v>
      </c>
    </row>
    <row r="892" spans="3:13">
      <c r="C892" s="85">
        <v>6</v>
      </c>
      <c r="D892" s="188">
        <v>11</v>
      </c>
      <c r="M892" s="188">
        <f t="shared" si="7"/>
        <v>0</v>
      </c>
    </row>
    <row r="893" spans="3:13">
      <c r="C893" s="85">
        <v>6</v>
      </c>
      <c r="D893" s="188">
        <v>12</v>
      </c>
      <c r="M893" s="188">
        <f t="shared" si="7"/>
        <v>0.3</v>
      </c>
    </row>
    <row r="894" spans="3:13">
      <c r="C894" s="85">
        <v>6</v>
      </c>
      <c r="D894" s="188">
        <v>13</v>
      </c>
      <c r="M894" s="188">
        <f t="shared" si="7"/>
        <v>0</v>
      </c>
    </row>
    <row r="895" spans="3:13">
      <c r="C895" s="85">
        <v>6</v>
      </c>
      <c r="D895" s="188">
        <v>14</v>
      </c>
      <c r="M895" s="188">
        <f t="shared" si="7"/>
        <v>0</v>
      </c>
    </row>
    <row r="896" spans="3:13">
      <c r="C896" s="85">
        <v>6</v>
      </c>
      <c r="D896" s="188">
        <v>15</v>
      </c>
      <c r="M896" s="188">
        <f t="shared" si="7"/>
        <v>0</v>
      </c>
    </row>
    <row r="897" spans="3:13">
      <c r="C897" s="85">
        <v>6</v>
      </c>
      <c r="D897" s="188">
        <v>16</v>
      </c>
      <c r="M897" s="188">
        <f t="shared" si="7"/>
        <v>0</v>
      </c>
    </row>
    <row r="898" spans="3:13">
      <c r="C898" s="85">
        <v>6</v>
      </c>
      <c r="D898" s="188">
        <v>17</v>
      </c>
      <c r="M898" s="188">
        <f t="shared" si="7"/>
        <v>0</v>
      </c>
    </row>
    <row r="899" spans="3:13">
      <c r="C899" s="85">
        <v>6</v>
      </c>
      <c r="D899" s="188">
        <v>18</v>
      </c>
      <c r="M899" s="188">
        <f t="shared" si="7"/>
        <v>0.3</v>
      </c>
    </row>
    <row r="900" spans="3:13">
      <c r="C900" s="85">
        <v>6</v>
      </c>
      <c r="D900" s="188">
        <v>19</v>
      </c>
      <c r="M900" s="188">
        <f t="shared" si="7"/>
        <v>0</v>
      </c>
    </row>
    <row r="901" spans="3:13">
      <c r="C901" s="85">
        <v>6</v>
      </c>
      <c r="D901" s="188">
        <v>20</v>
      </c>
      <c r="M901" s="188">
        <f t="shared" si="7"/>
        <v>0</v>
      </c>
    </row>
    <row r="902" spans="3:13">
      <c r="C902" s="85">
        <v>6</v>
      </c>
      <c r="D902" s="188">
        <v>21</v>
      </c>
      <c r="M902" s="188">
        <f t="shared" si="7"/>
        <v>0</v>
      </c>
    </row>
    <row r="903" spans="3:13">
      <c r="C903" s="85">
        <v>6</v>
      </c>
      <c r="D903" s="188">
        <v>22</v>
      </c>
      <c r="M903" s="188">
        <f t="shared" si="7"/>
        <v>0</v>
      </c>
    </row>
    <row r="904" spans="3:13">
      <c r="C904" s="85">
        <v>6</v>
      </c>
      <c r="D904" s="188">
        <v>23</v>
      </c>
      <c r="M904" s="188">
        <f t="shared" si="7"/>
        <v>0</v>
      </c>
    </row>
    <row r="905" spans="3:13">
      <c r="C905" s="85">
        <v>6</v>
      </c>
      <c r="D905" s="188">
        <v>24</v>
      </c>
      <c r="M905" s="188">
        <f t="shared" si="7"/>
        <v>0</v>
      </c>
    </row>
    <row r="906" spans="3:13">
      <c r="C906" s="85">
        <v>7</v>
      </c>
      <c r="D906" s="188">
        <v>1</v>
      </c>
      <c r="M906" s="188">
        <f t="shared" si="7"/>
        <v>0</v>
      </c>
    </row>
    <row r="907" spans="3:13">
      <c r="C907" s="85">
        <v>7</v>
      </c>
      <c r="D907" s="188">
        <v>2</v>
      </c>
      <c r="M907" s="188">
        <f t="shared" si="7"/>
        <v>0</v>
      </c>
    </row>
    <row r="908" spans="3:13">
      <c r="C908" s="85">
        <v>7</v>
      </c>
      <c r="D908" s="188">
        <v>3</v>
      </c>
      <c r="M908" s="188">
        <f t="shared" si="7"/>
        <v>0</v>
      </c>
    </row>
    <row r="909" spans="3:13">
      <c r="C909" s="85">
        <v>7</v>
      </c>
      <c r="D909" s="188">
        <v>4</v>
      </c>
      <c r="M909" s="188">
        <f t="shared" si="7"/>
        <v>0</v>
      </c>
    </row>
    <row r="910" spans="3:13">
      <c r="C910" s="85">
        <v>7</v>
      </c>
      <c r="D910" s="188">
        <v>5</v>
      </c>
      <c r="M910" s="188">
        <f t="shared" si="7"/>
        <v>0</v>
      </c>
    </row>
    <row r="911" spans="3:13">
      <c r="C911" s="85">
        <v>7</v>
      </c>
      <c r="D911" s="188">
        <v>6</v>
      </c>
      <c r="M911" s="188">
        <f t="shared" si="7"/>
        <v>0.3</v>
      </c>
    </row>
    <row r="912" spans="3:13">
      <c r="C912" s="85">
        <v>7</v>
      </c>
      <c r="D912" s="188">
        <v>7</v>
      </c>
      <c r="M912" s="188">
        <f t="shared" si="7"/>
        <v>0</v>
      </c>
    </row>
    <row r="913" spans="3:13">
      <c r="C913" s="85">
        <v>7</v>
      </c>
      <c r="D913" s="188">
        <v>8</v>
      </c>
      <c r="M913" s="188">
        <f t="shared" si="7"/>
        <v>0</v>
      </c>
    </row>
    <row r="914" spans="3:13">
      <c r="C914" s="85">
        <v>7</v>
      </c>
      <c r="D914" s="188">
        <v>9</v>
      </c>
      <c r="M914" s="188">
        <f t="shared" si="7"/>
        <v>0</v>
      </c>
    </row>
    <row r="915" spans="3:13">
      <c r="C915" s="85">
        <v>7</v>
      </c>
      <c r="D915" s="188">
        <v>10</v>
      </c>
      <c r="M915" s="188">
        <f t="shared" si="7"/>
        <v>0</v>
      </c>
    </row>
    <row r="916" spans="3:13">
      <c r="C916" s="85">
        <v>7</v>
      </c>
      <c r="D916" s="188">
        <v>11</v>
      </c>
      <c r="M916" s="188">
        <f t="shared" si="7"/>
        <v>0</v>
      </c>
    </row>
    <row r="917" spans="3:13">
      <c r="C917" s="85">
        <v>7</v>
      </c>
      <c r="D917" s="188">
        <v>12</v>
      </c>
      <c r="M917" s="188">
        <f t="shared" si="7"/>
        <v>0.3</v>
      </c>
    </row>
    <row r="918" spans="3:13">
      <c r="C918" s="85">
        <v>7</v>
      </c>
      <c r="D918" s="188">
        <v>13</v>
      </c>
      <c r="M918" s="188">
        <f t="shared" si="7"/>
        <v>0</v>
      </c>
    </row>
    <row r="919" spans="3:13">
      <c r="C919" s="85">
        <v>7</v>
      </c>
      <c r="D919" s="188">
        <v>14</v>
      </c>
      <c r="M919" s="188">
        <f t="shared" si="7"/>
        <v>0</v>
      </c>
    </row>
    <row r="920" spans="3:13">
      <c r="C920" s="85">
        <v>7</v>
      </c>
      <c r="D920" s="188">
        <v>15</v>
      </c>
      <c r="M920" s="188">
        <f t="shared" si="7"/>
        <v>0</v>
      </c>
    </row>
    <row r="921" spans="3:13">
      <c r="C921" s="85">
        <v>7</v>
      </c>
      <c r="D921" s="188">
        <v>16</v>
      </c>
      <c r="M921" s="188">
        <f t="shared" si="7"/>
        <v>0</v>
      </c>
    </row>
    <row r="922" spans="3:13">
      <c r="C922" s="85">
        <v>7</v>
      </c>
      <c r="D922" s="188">
        <v>17</v>
      </c>
      <c r="M922" s="188">
        <f t="shared" si="7"/>
        <v>0</v>
      </c>
    </row>
    <row r="923" spans="3:13">
      <c r="C923" s="85">
        <v>7</v>
      </c>
      <c r="D923" s="188">
        <v>18</v>
      </c>
      <c r="M923" s="188">
        <f t="shared" si="7"/>
        <v>0.3</v>
      </c>
    </row>
    <row r="924" spans="3:13">
      <c r="C924" s="85">
        <v>7</v>
      </c>
      <c r="D924" s="188">
        <v>19</v>
      </c>
      <c r="M924" s="188">
        <f t="shared" si="7"/>
        <v>0</v>
      </c>
    </row>
    <row r="925" spans="3:13">
      <c r="C925" s="85">
        <v>7</v>
      </c>
      <c r="D925" s="188">
        <v>20</v>
      </c>
      <c r="M925" s="188">
        <f t="shared" si="7"/>
        <v>0</v>
      </c>
    </row>
    <row r="926" spans="3:13">
      <c r="C926" s="85">
        <v>7</v>
      </c>
      <c r="D926" s="188">
        <v>21</v>
      </c>
      <c r="M926" s="188">
        <f t="shared" si="7"/>
        <v>0</v>
      </c>
    </row>
    <row r="927" spans="3:13">
      <c r="C927" s="85">
        <v>7</v>
      </c>
      <c r="D927" s="188">
        <v>22</v>
      </c>
      <c r="M927" s="188">
        <f t="shared" si="7"/>
        <v>0</v>
      </c>
    </row>
    <row r="928" spans="3:13">
      <c r="C928" s="85">
        <v>7</v>
      </c>
      <c r="D928" s="188">
        <v>23</v>
      </c>
      <c r="M928" s="188">
        <f t="shared" si="7"/>
        <v>0</v>
      </c>
    </row>
    <row r="929" spans="3:13">
      <c r="C929" s="85">
        <v>7</v>
      </c>
      <c r="D929" s="188">
        <v>24</v>
      </c>
      <c r="M929" s="188">
        <f t="shared" si="7"/>
        <v>0</v>
      </c>
    </row>
    <row r="930" spans="3:13">
      <c r="C930" s="85">
        <v>8</v>
      </c>
      <c r="D930" s="188">
        <v>1</v>
      </c>
      <c r="M930" s="188">
        <f t="shared" si="7"/>
        <v>0</v>
      </c>
    </row>
    <row r="931" spans="3:13">
      <c r="C931" s="85">
        <v>8</v>
      </c>
      <c r="D931" s="188">
        <v>2</v>
      </c>
      <c r="M931" s="188">
        <f t="shared" si="7"/>
        <v>0</v>
      </c>
    </row>
    <row r="932" spans="3:13">
      <c r="C932" s="85">
        <v>8</v>
      </c>
      <c r="D932" s="188">
        <v>3</v>
      </c>
      <c r="M932" s="188">
        <f t="shared" si="7"/>
        <v>0</v>
      </c>
    </row>
    <row r="933" spans="3:13">
      <c r="C933" s="85">
        <v>8</v>
      </c>
      <c r="D933" s="188">
        <v>4</v>
      </c>
      <c r="M933" s="188">
        <f t="shared" si="7"/>
        <v>0</v>
      </c>
    </row>
    <row r="934" spans="3:13">
      <c r="C934" s="85">
        <v>8</v>
      </c>
      <c r="D934" s="188">
        <v>5</v>
      </c>
      <c r="M934" s="188">
        <f t="shared" si="7"/>
        <v>0</v>
      </c>
    </row>
    <row r="935" spans="3:13">
      <c r="C935" s="85">
        <v>8</v>
      </c>
      <c r="D935" s="188">
        <v>6</v>
      </c>
      <c r="M935" s="188">
        <f t="shared" si="7"/>
        <v>0.3</v>
      </c>
    </row>
    <row r="936" spans="3:13">
      <c r="C936" s="85">
        <v>8</v>
      </c>
      <c r="D936" s="188">
        <v>7</v>
      </c>
      <c r="M936" s="188">
        <f t="shared" si="7"/>
        <v>0</v>
      </c>
    </row>
    <row r="937" spans="3:13">
      <c r="C937" s="85">
        <v>8</v>
      </c>
      <c r="D937" s="188">
        <v>8</v>
      </c>
      <c r="M937" s="188">
        <f t="shared" si="7"/>
        <v>0</v>
      </c>
    </row>
    <row r="938" spans="3:13">
      <c r="C938" s="85">
        <v>8</v>
      </c>
      <c r="D938" s="188">
        <v>9</v>
      </c>
      <c r="M938" s="188">
        <f t="shared" si="7"/>
        <v>0</v>
      </c>
    </row>
    <row r="939" spans="3:13">
      <c r="C939" s="85">
        <v>8</v>
      </c>
      <c r="D939" s="188">
        <v>10</v>
      </c>
      <c r="M939" s="188">
        <f t="shared" ref="M939:M1002" si="8">IF(N939=1,1,IF(OR(D939=6,D939=12,D939=18),0.3,0))</f>
        <v>0</v>
      </c>
    </row>
    <row r="940" spans="3:13">
      <c r="C940" s="85">
        <v>8</v>
      </c>
      <c r="D940" s="188">
        <v>11</v>
      </c>
      <c r="M940" s="188">
        <f t="shared" si="8"/>
        <v>0</v>
      </c>
    </row>
    <row r="941" spans="3:13">
      <c r="C941" s="85">
        <v>8</v>
      </c>
      <c r="D941" s="188">
        <v>12</v>
      </c>
      <c r="M941" s="188">
        <f t="shared" si="8"/>
        <v>0.3</v>
      </c>
    </row>
    <row r="942" spans="3:13">
      <c r="C942" s="85">
        <v>8</v>
      </c>
      <c r="D942" s="188">
        <v>13</v>
      </c>
      <c r="M942" s="188">
        <f t="shared" si="8"/>
        <v>0</v>
      </c>
    </row>
    <row r="943" spans="3:13">
      <c r="C943" s="85">
        <v>8</v>
      </c>
      <c r="D943" s="188">
        <v>14</v>
      </c>
      <c r="M943" s="188">
        <f t="shared" si="8"/>
        <v>0</v>
      </c>
    </row>
    <row r="944" spans="3:13">
      <c r="C944" s="85">
        <v>8</v>
      </c>
      <c r="D944" s="188">
        <v>15</v>
      </c>
      <c r="M944" s="188">
        <f t="shared" si="8"/>
        <v>0</v>
      </c>
    </row>
    <row r="945" spans="3:13">
      <c r="C945" s="85">
        <v>8</v>
      </c>
      <c r="D945" s="188">
        <v>16</v>
      </c>
      <c r="M945" s="188">
        <f t="shared" si="8"/>
        <v>0</v>
      </c>
    </row>
    <row r="946" spans="3:13">
      <c r="C946" s="85">
        <v>8</v>
      </c>
      <c r="D946" s="188">
        <v>17</v>
      </c>
      <c r="M946" s="188">
        <f t="shared" si="8"/>
        <v>0</v>
      </c>
    </row>
    <row r="947" spans="3:13">
      <c r="C947" s="85">
        <v>8</v>
      </c>
      <c r="D947" s="188">
        <v>18</v>
      </c>
      <c r="M947" s="188">
        <f t="shared" si="8"/>
        <v>0.3</v>
      </c>
    </row>
    <row r="948" spans="3:13">
      <c r="C948" s="85">
        <v>8</v>
      </c>
      <c r="D948" s="188">
        <v>19</v>
      </c>
      <c r="M948" s="188">
        <f t="shared" si="8"/>
        <v>0</v>
      </c>
    </row>
    <row r="949" spans="3:13">
      <c r="C949" s="85">
        <v>8</v>
      </c>
      <c r="D949" s="188">
        <v>20</v>
      </c>
      <c r="M949" s="188">
        <f t="shared" si="8"/>
        <v>0</v>
      </c>
    </row>
    <row r="950" spans="3:13">
      <c r="C950" s="85">
        <v>8</v>
      </c>
      <c r="D950" s="188">
        <v>21</v>
      </c>
      <c r="M950" s="188">
        <f t="shared" si="8"/>
        <v>0</v>
      </c>
    </row>
    <row r="951" spans="3:13">
      <c r="C951" s="85">
        <v>8</v>
      </c>
      <c r="D951" s="188">
        <v>22</v>
      </c>
      <c r="M951" s="188">
        <f t="shared" si="8"/>
        <v>0</v>
      </c>
    </row>
    <row r="952" spans="3:13">
      <c r="C952" s="85">
        <v>8</v>
      </c>
      <c r="D952" s="188">
        <v>23</v>
      </c>
      <c r="M952" s="188">
        <f t="shared" si="8"/>
        <v>0</v>
      </c>
    </row>
    <row r="953" spans="3:13">
      <c r="C953" s="85">
        <v>8</v>
      </c>
      <c r="D953" s="188">
        <v>24</v>
      </c>
      <c r="M953" s="188">
        <f t="shared" si="8"/>
        <v>0</v>
      </c>
    </row>
    <row r="954" spans="3:13">
      <c r="C954" s="85">
        <v>9</v>
      </c>
      <c r="D954" s="188">
        <v>1</v>
      </c>
      <c r="M954" s="188">
        <f t="shared" si="8"/>
        <v>0</v>
      </c>
    </row>
    <row r="955" spans="3:13">
      <c r="C955" s="85">
        <v>9</v>
      </c>
      <c r="D955" s="188">
        <v>2</v>
      </c>
      <c r="M955" s="188">
        <f t="shared" si="8"/>
        <v>0</v>
      </c>
    </row>
    <row r="956" spans="3:13">
      <c r="C956" s="85">
        <v>9</v>
      </c>
      <c r="D956" s="188">
        <v>3</v>
      </c>
      <c r="M956" s="188">
        <f t="shared" si="8"/>
        <v>0</v>
      </c>
    </row>
    <row r="957" spans="3:13">
      <c r="C957" s="85">
        <v>9</v>
      </c>
      <c r="D957" s="188">
        <v>4</v>
      </c>
      <c r="M957" s="188">
        <f t="shared" si="8"/>
        <v>0</v>
      </c>
    </row>
    <row r="958" spans="3:13">
      <c r="C958" s="85">
        <v>9</v>
      </c>
      <c r="D958" s="188">
        <v>5</v>
      </c>
      <c r="M958" s="188">
        <f t="shared" si="8"/>
        <v>0</v>
      </c>
    </row>
    <row r="959" spans="3:13">
      <c r="C959" s="85">
        <v>9</v>
      </c>
      <c r="D959" s="188">
        <v>6</v>
      </c>
      <c r="M959" s="188">
        <f t="shared" si="8"/>
        <v>0.3</v>
      </c>
    </row>
    <row r="960" spans="3:13">
      <c r="C960" s="85">
        <v>9</v>
      </c>
      <c r="D960" s="188">
        <v>7</v>
      </c>
      <c r="M960" s="188">
        <f t="shared" si="8"/>
        <v>0</v>
      </c>
    </row>
    <row r="961" spans="3:13">
      <c r="C961" s="85">
        <v>9</v>
      </c>
      <c r="D961" s="188">
        <v>8</v>
      </c>
      <c r="M961" s="188">
        <f t="shared" si="8"/>
        <v>0</v>
      </c>
    </row>
    <row r="962" spans="3:13">
      <c r="C962" s="85">
        <v>9</v>
      </c>
      <c r="D962" s="188">
        <v>9</v>
      </c>
      <c r="M962" s="188">
        <f t="shared" si="8"/>
        <v>0</v>
      </c>
    </row>
    <row r="963" spans="3:13">
      <c r="C963" s="85">
        <v>9</v>
      </c>
      <c r="D963" s="188">
        <v>10</v>
      </c>
      <c r="M963" s="188">
        <f t="shared" si="8"/>
        <v>0</v>
      </c>
    </row>
    <row r="964" spans="3:13">
      <c r="C964" s="85">
        <v>9</v>
      </c>
      <c r="D964" s="188">
        <v>11</v>
      </c>
      <c r="M964" s="188">
        <f t="shared" si="8"/>
        <v>0</v>
      </c>
    </row>
    <row r="965" spans="3:13">
      <c r="C965" s="85">
        <v>9</v>
      </c>
      <c r="D965" s="188">
        <v>12</v>
      </c>
      <c r="M965" s="188">
        <f t="shared" si="8"/>
        <v>0.3</v>
      </c>
    </row>
    <row r="966" spans="3:13">
      <c r="C966" s="85">
        <v>9</v>
      </c>
      <c r="D966" s="188">
        <v>13</v>
      </c>
      <c r="M966" s="188">
        <f t="shared" si="8"/>
        <v>0</v>
      </c>
    </row>
    <row r="967" spans="3:13">
      <c r="C967" s="85">
        <v>9</v>
      </c>
      <c r="D967" s="188">
        <v>14</v>
      </c>
      <c r="M967" s="188">
        <f t="shared" si="8"/>
        <v>0</v>
      </c>
    </row>
    <row r="968" spans="3:13">
      <c r="C968" s="85">
        <v>9</v>
      </c>
      <c r="D968" s="188">
        <v>15</v>
      </c>
      <c r="M968" s="188">
        <f t="shared" si="8"/>
        <v>0</v>
      </c>
    </row>
    <row r="969" spans="3:13">
      <c r="C969" s="85">
        <v>9</v>
      </c>
      <c r="D969" s="188">
        <v>16</v>
      </c>
      <c r="M969" s="188">
        <f t="shared" si="8"/>
        <v>0</v>
      </c>
    </row>
    <row r="970" spans="3:13">
      <c r="C970" s="85">
        <v>9</v>
      </c>
      <c r="D970" s="188">
        <v>17</v>
      </c>
      <c r="M970" s="188">
        <f t="shared" si="8"/>
        <v>0</v>
      </c>
    </row>
    <row r="971" spans="3:13">
      <c r="C971" s="85">
        <v>9</v>
      </c>
      <c r="D971" s="188">
        <v>18</v>
      </c>
      <c r="M971" s="188">
        <f t="shared" si="8"/>
        <v>0.3</v>
      </c>
    </row>
    <row r="972" spans="3:13">
      <c r="C972" s="85">
        <v>9</v>
      </c>
      <c r="D972" s="188">
        <v>19</v>
      </c>
      <c r="M972" s="188">
        <f t="shared" si="8"/>
        <v>0</v>
      </c>
    </row>
    <row r="973" spans="3:13">
      <c r="C973" s="85">
        <v>9</v>
      </c>
      <c r="D973" s="188">
        <v>20</v>
      </c>
      <c r="M973" s="188">
        <f t="shared" si="8"/>
        <v>0</v>
      </c>
    </row>
    <row r="974" spans="3:13">
      <c r="C974" s="85">
        <v>9</v>
      </c>
      <c r="D974" s="188">
        <v>21</v>
      </c>
      <c r="M974" s="188">
        <f t="shared" si="8"/>
        <v>0</v>
      </c>
    </row>
    <row r="975" spans="3:13">
      <c r="C975" s="85">
        <v>9</v>
      </c>
      <c r="D975" s="188">
        <v>22</v>
      </c>
      <c r="M975" s="188">
        <f t="shared" si="8"/>
        <v>0</v>
      </c>
    </row>
    <row r="976" spans="3:13">
      <c r="C976" s="85">
        <v>9</v>
      </c>
      <c r="D976" s="188">
        <v>23</v>
      </c>
      <c r="M976" s="188">
        <f t="shared" si="8"/>
        <v>0</v>
      </c>
    </row>
    <row r="977" spans="3:13">
      <c r="C977" s="85">
        <v>9</v>
      </c>
      <c r="D977" s="188">
        <v>24</v>
      </c>
      <c r="M977" s="188">
        <f t="shared" si="8"/>
        <v>0</v>
      </c>
    </row>
    <row r="978" spans="3:13">
      <c r="C978" s="85">
        <v>10</v>
      </c>
      <c r="D978" s="188">
        <v>1</v>
      </c>
      <c r="M978" s="188">
        <f t="shared" si="8"/>
        <v>0</v>
      </c>
    </row>
    <row r="979" spans="3:13">
      <c r="C979" s="85">
        <v>10</v>
      </c>
      <c r="D979" s="188">
        <v>2</v>
      </c>
      <c r="M979" s="188">
        <f t="shared" si="8"/>
        <v>0</v>
      </c>
    </row>
    <row r="980" spans="3:13">
      <c r="C980" s="85">
        <v>10</v>
      </c>
      <c r="D980" s="188">
        <v>3</v>
      </c>
      <c r="M980" s="188">
        <f t="shared" si="8"/>
        <v>0</v>
      </c>
    </row>
    <row r="981" spans="3:13">
      <c r="C981" s="85">
        <v>10</v>
      </c>
      <c r="D981" s="188">
        <v>4</v>
      </c>
      <c r="M981" s="188">
        <f t="shared" si="8"/>
        <v>0</v>
      </c>
    </row>
    <row r="982" spans="3:13">
      <c r="C982" s="85">
        <v>10</v>
      </c>
      <c r="D982" s="188">
        <v>5</v>
      </c>
      <c r="M982" s="188">
        <f t="shared" si="8"/>
        <v>0</v>
      </c>
    </row>
    <row r="983" spans="3:13">
      <c r="C983" s="85">
        <v>10</v>
      </c>
      <c r="D983" s="188">
        <v>6</v>
      </c>
      <c r="M983" s="188">
        <f t="shared" si="8"/>
        <v>0.3</v>
      </c>
    </row>
    <row r="984" spans="3:13">
      <c r="C984" s="85">
        <v>10</v>
      </c>
      <c r="D984" s="188">
        <v>7</v>
      </c>
      <c r="M984" s="188">
        <f t="shared" si="8"/>
        <v>0</v>
      </c>
    </row>
    <row r="985" spans="3:13">
      <c r="C985" s="85">
        <v>10</v>
      </c>
      <c r="D985" s="188">
        <v>8</v>
      </c>
      <c r="M985" s="188">
        <f t="shared" si="8"/>
        <v>0</v>
      </c>
    </row>
    <row r="986" spans="3:13">
      <c r="C986" s="85">
        <v>10</v>
      </c>
      <c r="D986" s="188">
        <v>9</v>
      </c>
      <c r="M986" s="188">
        <f t="shared" si="8"/>
        <v>0</v>
      </c>
    </row>
    <row r="987" spans="3:13">
      <c r="C987" s="85">
        <v>10</v>
      </c>
      <c r="D987" s="188">
        <v>10</v>
      </c>
      <c r="M987" s="188">
        <f t="shared" si="8"/>
        <v>0</v>
      </c>
    </row>
    <row r="988" spans="3:13">
      <c r="C988" s="85">
        <v>10</v>
      </c>
      <c r="D988" s="188">
        <v>11</v>
      </c>
      <c r="M988" s="188">
        <f t="shared" si="8"/>
        <v>0</v>
      </c>
    </row>
    <row r="989" spans="3:13">
      <c r="C989" s="85">
        <v>10</v>
      </c>
      <c r="D989" s="188">
        <v>12</v>
      </c>
      <c r="M989" s="188">
        <f t="shared" si="8"/>
        <v>0.3</v>
      </c>
    </row>
    <row r="990" spans="3:13">
      <c r="C990" s="85">
        <v>10</v>
      </c>
      <c r="D990" s="188">
        <v>13</v>
      </c>
      <c r="M990" s="188">
        <f t="shared" si="8"/>
        <v>0</v>
      </c>
    </row>
    <row r="991" spans="3:13">
      <c r="C991" s="85">
        <v>10</v>
      </c>
      <c r="D991" s="188">
        <v>14</v>
      </c>
      <c r="M991" s="188">
        <f t="shared" si="8"/>
        <v>0</v>
      </c>
    </row>
    <row r="992" spans="3:13">
      <c r="C992" s="85">
        <v>10</v>
      </c>
      <c r="D992" s="188">
        <v>15</v>
      </c>
      <c r="M992" s="188">
        <f t="shared" si="8"/>
        <v>0</v>
      </c>
    </row>
    <row r="993" spans="3:13">
      <c r="C993" s="85">
        <v>10</v>
      </c>
      <c r="D993" s="188">
        <v>16</v>
      </c>
      <c r="M993" s="188">
        <f t="shared" si="8"/>
        <v>0</v>
      </c>
    </row>
    <row r="994" spans="3:13">
      <c r="C994" s="85">
        <v>10</v>
      </c>
      <c r="D994" s="188">
        <v>17</v>
      </c>
      <c r="M994" s="188">
        <f t="shared" si="8"/>
        <v>0</v>
      </c>
    </row>
    <row r="995" spans="3:13">
      <c r="C995" s="85">
        <v>10</v>
      </c>
      <c r="D995" s="188">
        <v>18</v>
      </c>
      <c r="M995" s="188">
        <f t="shared" si="8"/>
        <v>0.3</v>
      </c>
    </row>
    <row r="996" spans="3:13">
      <c r="C996" s="85">
        <v>10</v>
      </c>
      <c r="D996" s="188">
        <v>19</v>
      </c>
      <c r="M996" s="188">
        <f t="shared" si="8"/>
        <v>0</v>
      </c>
    </row>
    <row r="997" spans="3:13">
      <c r="C997" s="85">
        <v>10</v>
      </c>
      <c r="D997" s="188">
        <v>20</v>
      </c>
      <c r="M997" s="188">
        <f t="shared" si="8"/>
        <v>0</v>
      </c>
    </row>
    <row r="998" spans="3:13">
      <c r="C998" s="85">
        <v>10</v>
      </c>
      <c r="D998" s="188">
        <v>21</v>
      </c>
      <c r="M998" s="188">
        <f t="shared" si="8"/>
        <v>0</v>
      </c>
    </row>
    <row r="999" spans="3:13">
      <c r="C999" s="85">
        <v>10</v>
      </c>
      <c r="D999" s="188">
        <v>22</v>
      </c>
      <c r="M999" s="188">
        <f t="shared" si="8"/>
        <v>0</v>
      </c>
    </row>
    <row r="1000" spans="3:13">
      <c r="C1000" s="85">
        <v>10</v>
      </c>
      <c r="D1000" s="188">
        <v>23</v>
      </c>
      <c r="M1000" s="188">
        <f t="shared" si="8"/>
        <v>0</v>
      </c>
    </row>
    <row r="1001" spans="3:13">
      <c r="C1001" s="85">
        <v>10</v>
      </c>
      <c r="D1001" s="188">
        <v>24</v>
      </c>
      <c r="M1001" s="188">
        <f t="shared" si="8"/>
        <v>0</v>
      </c>
    </row>
    <row r="1002" spans="3:13">
      <c r="C1002" s="85">
        <v>11</v>
      </c>
      <c r="D1002" s="188">
        <v>1</v>
      </c>
      <c r="M1002" s="188">
        <f t="shared" si="8"/>
        <v>0</v>
      </c>
    </row>
    <row r="1003" spans="3:13">
      <c r="C1003" s="85">
        <v>11</v>
      </c>
      <c r="D1003" s="188">
        <v>2</v>
      </c>
      <c r="M1003" s="188">
        <f t="shared" ref="M1003:M1066" si="9">IF(N1003=1,1,IF(OR(D1003=6,D1003=12,D1003=18),0.3,0))</f>
        <v>0</v>
      </c>
    </row>
    <row r="1004" spans="3:13">
      <c r="C1004" s="85">
        <v>11</v>
      </c>
      <c r="D1004" s="188">
        <v>3</v>
      </c>
      <c r="M1004" s="188">
        <f t="shared" si="9"/>
        <v>0</v>
      </c>
    </row>
    <row r="1005" spans="3:13">
      <c r="C1005" s="85">
        <v>11</v>
      </c>
      <c r="D1005" s="188">
        <v>4</v>
      </c>
      <c r="M1005" s="188">
        <f t="shared" si="9"/>
        <v>0</v>
      </c>
    </row>
    <row r="1006" spans="3:13">
      <c r="C1006" s="85">
        <v>11</v>
      </c>
      <c r="D1006" s="188">
        <v>5</v>
      </c>
      <c r="M1006" s="188">
        <f t="shared" si="9"/>
        <v>0</v>
      </c>
    </row>
    <row r="1007" spans="3:13">
      <c r="C1007" s="85">
        <v>11</v>
      </c>
      <c r="D1007" s="188">
        <v>6</v>
      </c>
      <c r="M1007" s="188">
        <f t="shared" si="9"/>
        <v>0.3</v>
      </c>
    </row>
    <row r="1008" spans="3:13">
      <c r="C1008" s="85">
        <v>11</v>
      </c>
      <c r="D1008" s="188">
        <v>7</v>
      </c>
      <c r="M1008" s="188">
        <f t="shared" si="9"/>
        <v>0</v>
      </c>
    </row>
    <row r="1009" spans="3:13">
      <c r="C1009" s="85">
        <v>11</v>
      </c>
      <c r="D1009" s="188">
        <v>8</v>
      </c>
      <c r="M1009" s="188">
        <f t="shared" si="9"/>
        <v>0</v>
      </c>
    </row>
    <row r="1010" spans="3:13">
      <c r="C1010" s="85">
        <v>11</v>
      </c>
      <c r="D1010" s="188">
        <v>9</v>
      </c>
      <c r="M1010" s="188">
        <f t="shared" si="9"/>
        <v>0</v>
      </c>
    </row>
    <row r="1011" spans="3:13">
      <c r="C1011" s="85">
        <v>11</v>
      </c>
      <c r="D1011" s="188">
        <v>10</v>
      </c>
      <c r="M1011" s="188">
        <f t="shared" si="9"/>
        <v>0</v>
      </c>
    </row>
    <row r="1012" spans="3:13">
      <c r="C1012" s="85">
        <v>11</v>
      </c>
      <c r="D1012" s="188">
        <v>11</v>
      </c>
      <c r="M1012" s="188">
        <f t="shared" si="9"/>
        <v>0</v>
      </c>
    </row>
    <row r="1013" spans="3:13">
      <c r="C1013" s="85">
        <v>11</v>
      </c>
      <c r="D1013" s="188">
        <v>12</v>
      </c>
      <c r="M1013" s="188">
        <f t="shared" si="9"/>
        <v>0.3</v>
      </c>
    </row>
    <row r="1014" spans="3:13">
      <c r="C1014" s="85">
        <v>11</v>
      </c>
      <c r="D1014" s="188">
        <v>13</v>
      </c>
      <c r="M1014" s="188">
        <f t="shared" si="9"/>
        <v>0</v>
      </c>
    </row>
    <row r="1015" spans="3:13">
      <c r="C1015" s="85">
        <v>11</v>
      </c>
      <c r="D1015" s="188">
        <v>14</v>
      </c>
      <c r="M1015" s="188">
        <f t="shared" si="9"/>
        <v>0</v>
      </c>
    </row>
    <row r="1016" spans="3:13">
      <c r="C1016" s="85">
        <v>11</v>
      </c>
      <c r="D1016" s="188">
        <v>15</v>
      </c>
      <c r="M1016" s="188">
        <f t="shared" si="9"/>
        <v>0</v>
      </c>
    </row>
    <row r="1017" spans="3:13">
      <c r="C1017" s="85">
        <v>11</v>
      </c>
      <c r="D1017" s="188">
        <v>16</v>
      </c>
      <c r="M1017" s="188">
        <f t="shared" si="9"/>
        <v>0</v>
      </c>
    </row>
    <row r="1018" spans="3:13">
      <c r="C1018" s="85">
        <v>11</v>
      </c>
      <c r="D1018" s="188">
        <v>17</v>
      </c>
      <c r="M1018" s="188">
        <f t="shared" si="9"/>
        <v>0</v>
      </c>
    </row>
    <row r="1019" spans="3:13">
      <c r="C1019" s="85">
        <v>11</v>
      </c>
      <c r="D1019" s="188">
        <v>18</v>
      </c>
      <c r="M1019" s="188">
        <f t="shared" si="9"/>
        <v>0.3</v>
      </c>
    </row>
    <row r="1020" spans="3:13">
      <c r="C1020" s="85">
        <v>11</v>
      </c>
      <c r="D1020" s="188">
        <v>19</v>
      </c>
      <c r="M1020" s="188">
        <f t="shared" si="9"/>
        <v>0</v>
      </c>
    </row>
    <row r="1021" spans="3:13">
      <c r="C1021" s="85">
        <v>11</v>
      </c>
      <c r="D1021" s="188">
        <v>20</v>
      </c>
      <c r="M1021" s="188">
        <f t="shared" si="9"/>
        <v>0</v>
      </c>
    </row>
    <row r="1022" spans="3:13">
      <c r="C1022" s="85">
        <v>11</v>
      </c>
      <c r="D1022" s="188">
        <v>21</v>
      </c>
      <c r="M1022" s="188">
        <f t="shared" si="9"/>
        <v>0</v>
      </c>
    </row>
    <row r="1023" spans="3:13">
      <c r="C1023" s="85">
        <v>11</v>
      </c>
      <c r="D1023" s="188">
        <v>22</v>
      </c>
      <c r="M1023" s="188">
        <f t="shared" si="9"/>
        <v>0</v>
      </c>
    </row>
    <row r="1024" spans="3:13">
      <c r="C1024" s="85">
        <v>11</v>
      </c>
      <c r="D1024" s="188">
        <v>23</v>
      </c>
      <c r="M1024" s="188">
        <f t="shared" si="9"/>
        <v>0</v>
      </c>
    </row>
    <row r="1025" spans="3:13">
      <c r="C1025" s="85">
        <v>11</v>
      </c>
      <c r="D1025" s="188">
        <v>24</v>
      </c>
      <c r="M1025" s="188">
        <f t="shared" si="9"/>
        <v>0</v>
      </c>
    </row>
    <row r="1026" spans="3:13">
      <c r="C1026" s="85">
        <v>12</v>
      </c>
      <c r="D1026" s="188">
        <v>1</v>
      </c>
      <c r="M1026" s="188">
        <f t="shared" si="9"/>
        <v>0</v>
      </c>
    </row>
    <row r="1027" spans="3:13">
      <c r="C1027" s="85">
        <v>12</v>
      </c>
      <c r="D1027" s="188">
        <v>2</v>
      </c>
      <c r="M1027" s="188">
        <f t="shared" si="9"/>
        <v>0</v>
      </c>
    </row>
    <row r="1028" spans="3:13">
      <c r="C1028" s="85">
        <v>12</v>
      </c>
      <c r="D1028" s="188">
        <v>3</v>
      </c>
      <c r="M1028" s="188">
        <f t="shared" si="9"/>
        <v>0</v>
      </c>
    </row>
    <row r="1029" spans="3:13">
      <c r="C1029" s="85">
        <v>12</v>
      </c>
      <c r="D1029" s="188">
        <v>4</v>
      </c>
      <c r="M1029" s="188">
        <f t="shared" si="9"/>
        <v>0</v>
      </c>
    </row>
    <row r="1030" spans="3:13">
      <c r="C1030" s="85">
        <v>12</v>
      </c>
      <c r="D1030" s="188">
        <v>5</v>
      </c>
      <c r="M1030" s="188">
        <f t="shared" si="9"/>
        <v>0</v>
      </c>
    </row>
    <row r="1031" spans="3:13">
      <c r="C1031" s="85">
        <v>12</v>
      </c>
      <c r="D1031" s="188">
        <v>6</v>
      </c>
      <c r="M1031" s="188">
        <f t="shared" si="9"/>
        <v>0.3</v>
      </c>
    </row>
    <row r="1032" spans="3:13">
      <c r="C1032" s="85">
        <v>12</v>
      </c>
      <c r="D1032" s="188">
        <v>7</v>
      </c>
      <c r="M1032" s="188">
        <f t="shared" si="9"/>
        <v>0</v>
      </c>
    </row>
    <row r="1033" spans="3:13">
      <c r="C1033" s="85">
        <v>12</v>
      </c>
      <c r="D1033" s="188">
        <v>8</v>
      </c>
      <c r="M1033" s="188">
        <f t="shared" si="9"/>
        <v>0</v>
      </c>
    </row>
    <row r="1034" spans="3:13">
      <c r="C1034" s="85">
        <v>12</v>
      </c>
      <c r="D1034" s="188">
        <v>9</v>
      </c>
      <c r="M1034" s="188">
        <f t="shared" si="9"/>
        <v>0</v>
      </c>
    </row>
    <row r="1035" spans="3:13">
      <c r="C1035" s="85">
        <v>12</v>
      </c>
      <c r="D1035" s="188">
        <v>10</v>
      </c>
      <c r="M1035" s="188">
        <f t="shared" si="9"/>
        <v>0</v>
      </c>
    </row>
    <row r="1036" spans="3:13">
      <c r="C1036" s="85">
        <v>12</v>
      </c>
      <c r="D1036" s="188">
        <v>11</v>
      </c>
      <c r="M1036" s="188">
        <f t="shared" si="9"/>
        <v>0</v>
      </c>
    </row>
    <row r="1037" spans="3:13">
      <c r="C1037" s="85">
        <v>12</v>
      </c>
      <c r="D1037" s="188">
        <v>12</v>
      </c>
      <c r="M1037" s="188">
        <f t="shared" si="9"/>
        <v>0.3</v>
      </c>
    </row>
    <row r="1038" spans="3:13">
      <c r="C1038" s="85">
        <v>12</v>
      </c>
      <c r="D1038" s="188">
        <v>13</v>
      </c>
      <c r="M1038" s="188">
        <f t="shared" si="9"/>
        <v>0</v>
      </c>
    </row>
    <row r="1039" spans="3:13">
      <c r="C1039" s="85">
        <v>12</v>
      </c>
      <c r="D1039" s="188">
        <v>14</v>
      </c>
      <c r="M1039" s="188">
        <f t="shared" si="9"/>
        <v>0</v>
      </c>
    </row>
    <row r="1040" spans="3:13">
      <c r="C1040" s="85">
        <v>12</v>
      </c>
      <c r="D1040" s="188">
        <v>15</v>
      </c>
      <c r="M1040" s="188">
        <f t="shared" si="9"/>
        <v>0</v>
      </c>
    </row>
    <row r="1041" spans="3:13">
      <c r="C1041" s="85">
        <v>12</v>
      </c>
      <c r="D1041" s="188">
        <v>16</v>
      </c>
      <c r="M1041" s="188">
        <f t="shared" si="9"/>
        <v>0</v>
      </c>
    </row>
    <row r="1042" spans="3:13">
      <c r="C1042" s="85">
        <v>12</v>
      </c>
      <c r="D1042" s="188">
        <v>17</v>
      </c>
      <c r="M1042" s="188">
        <f t="shared" si="9"/>
        <v>0</v>
      </c>
    </row>
    <row r="1043" spans="3:13">
      <c r="C1043" s="85">
        <v>12</v>
      </c>
      <c r="D1043" s="188">
        <v>18</v>
      </c>
      <c r="M1043" s="188">
        <f t="shared" si="9"/>
        <v>0.3</v>
      </c>
    </row>
    <row r="1044" spans="3:13">
      <c r="C1044" s="85">
        <v>12</v>
      </c>
      <c r="D1044" s="188">
        <v>19</v>
      </c>
      <c r="M1044" s="188">
        <f t="shared" si="9"/>
        <v>0</v>
      </c>
    </row>
    <row r="1045" spans="3:13">
      <c r="C1045" s="85">
        <v>12</v>
      </c>
      <c r="D1045" s="188">
        <v>20</v>
      </c>
      <c r="M1045" s="188">
        <f t="shared" si="9"/>
        <v>0</v>
      </c>
    </row>
    <row r="1046" spans="3:13">
      <c r="C1046" s="85">
        <v>12</v>
      </c>
      <c r="D1046" s="188">
        <v>21</v>
      </c>
      <c r="M1046" s="188">
        <f t="shared" si="9"/>
        <v>0</v>
      </c>
    </row>
    <row r="1047" spans="3:13">
      <c r="C1047" s="85">
        <v>12</v>
      </c>
      <c r="D1047" s="188">
        <v>22</v>
      </c>
      <c r="M1047" s="188">
        <f t="shared" si="9"/>
        <v>0</v>
      </c>
    </row>
    <row r="1048" spans="3:13">
      <c r="C1048" s="85">
        <v>12</v>
      </c>
      <c r="D1048" s="188">
        <v>23</v>
      </c>
      <c r="M1048" s="188">
        <f t="shared" si="9"/>
        <v>0</v>
      </c>
    </row>
    <row r="1049" spans="3:13">
      <c r="C1049" s="85">
        <v>12</v>
      </c>
      <c r="D1049" s="188">
        <v>24</v>
      </c>
      <c r="M1049" s="188">
        <f t="shared" si="9"/>
        <v>0</v>
      </c>
    </row>
    <row r="1050" spans="3:13">
      <c r="C1050" s="85">
        <v>13</v>
      </c>
      <c r="D1050" s="188">
        <v>1</v>
      </c>
      <c r="M1050" s="188">
        <f t="shared" si="9"/>
        <v>0</v>
      </c>
    </row>
    <row r="1051" spans="3:13">
      <c r="C1051" s="85">
        <v>13</v>
      </c>
      <c r="D1051" s="188">
        <v>2</v>
      </c>
      <c r="M1051" s="188">
        <f t="shared" si="9"/>
        <v>0</v>
      </c>
    </row>
    <row r="1052" spans="3:13">
      <c r="C1052" s="85">
        <v>13</v>
      </c>
      <c r="D1052" s="188">
        <v>3</v>
      </c>
      <c r="M1052" s="188">
        <f t="shared" si="9"/>
        <v>0</v>
      </c>
    </row>
    <row r="1053" spans="3:13">
      <c r="C1053" s="85">
        <v>13</v>
      </c>
      <c r="D1053" s="188">
        <v>4</v>
      </c>
      <c r="M1053" s="188">
        <f t="shared" si="9"/>
        <v>0</v>
      </c>
    </row>
    <row r="1054" spans="3:13">
      <c r="C1054" s="85">
        <v>13</v>
      </c>
      <c r="D1054" s="188">
        <v>5</v>
      </c>
      <c r="M1054" s="188">
        <f t="shared" si="9"/>
        <v>0</v>
      </c>
    </row>
    <row r="1055" spans="3:13">
      <c r="C1055" s="85">
        <v>13</v>
      </c>
      <c r="D1055" s="188">
        <v>6</v>
      </c>
      <c r="M1055" s="188">
        <f t="shared" si="9"/>
        <v>0.3</v>
      </c>
    </row>
    <row r="1056" spans="3:13">
      <c r="C1056" s="85">
        <v>13</v>
      </c>
      <c r="D1056" s="188">
        <v>7</v>
      </c>
      <c r="M1056" s="188">
        <f t="shared" si="9"/>
        <v>0</v>
      </c>
    </row>
    <row r="1057" spans="3:13">
      <c r="C1057" s="85">
        <v>13</v>
      </c>
      <c r="D1057" s="188">
        <v>8</v>
      </c>
      <c r="M1057" s="188">
        <f t="shared" si="9"/>
        <v>0</v>
      </c>
    </row>
    <row r="1058" spans="3:13">
      <c r="C1058" s="85">
        <v>13</v>
      </c>
      <c r="D1058" s="188">
        <v>9</v>
      </c>
      <c r="M1058" s="188">
        <f t="shared" si="9"/>
        <v>0</v>
      </c>
    </row>
    <row r="1059" spans="3:13">
      <c r="C1059" s="85">
        <v>13</v>
      </c>
      <c r="D1059" s="188">
        <v>10</v>
      </c>
      <c r="M1059" s="188">
        <f t="shared" si="9"/>
        <v>0</v>
      </c>
    </row>
    <row r="1060" spans="3:13">
      <c r="C1060" s="85">
        <v>13</v>
      </c>
      <c r="D1060" s="188">
        <v>11</v>
      </c>
      <c r="M1060" s="188">
        <f t="shared" si="9"/>
        <v>0</v>
      </c>
    </row>
    <row r="1061" spans="3:13">
      <c r="C1061" s="85">
        <v>13</v>
      </c>
      <c r="D1061" s="188">
        <v>12</v>
      </c>
      <c r="M1061" s="188">
        <f t="shared" si="9"/>
        <v>0.3</v>
      </c>
    </row>
    <row r="1062" spans="3:13">
      <c r="C1062" s="85">
        <v>13</v>
      </c>
      <c r="D1062" s="188">
        <v>13</v>
      </c>
      <c r="M1062" s="188">
        <f t="shared" si="9"/>
        <v>0</v>
      </c>
    </row>
    <row r="1063" spans="3:13">
      <c r="C1063" s="85">
        <v>13</v>
      </c>
      <c r="D1063" s="188">
        <v>14</v>
      </c>
      <c r="M1063" s="188">
        <f t="shared" si="9"/>
        <v>0</v>
      </c>
    </row>
    <row r="1064" spans="3:13">
      <c r="C1064" s="85">
        <v>13</v>
      </c>
      <c r="D1064" s="188">
        <v>15</v>
      </c>
      <c r="M1064" s="188">
        <f t="shared" si="9"/>
        <v>0</v>
      </c>
    </row>
    <row r="1065" spans="3:13">
      <c r="C1065" s="85">
        <v>13</v>
      </c>
      <c r="D1065" s="188">
        <v>16</v>
      </c>
      <c r="M1065" s="188">
        <f t="shared" si="9"/>
        <v>0</v>
      </c>
    </row>
    <row r="1066" spans="3:13">
      <c r="C1066" s="85">
        <v>13</v>
      </c>
      <c r="D1066" s="188">
        <v>17</v>
      </c>
      <c r="M1066" s="188">
        <f t="shared" si="9"/>
        <v>0</v>
      </c>
    </row>
    <row r="1067" spans="3:13">
      <c r="C1067" s="85">
        <v>13</v>
      </c>
      <c r="D1067" s="188">
        <v>18</v>
      </c>
      <c r="M1067" s="188">
        <f t="shared" ref="M1067:M1130" si="10">IF(N1067=1,1,IF(OR(D1067=6,D1067=12,D1067=18),0.3,0))</f>
        <v>0.3</v>
      </c>
    </row>
    <row r="1068" spans="3:13">
      <c r="C1068" s="85">
        <v>13</v>
      </c>
      <c r="D1068" s="188">
        <v>19</v>
      </c>
      <c r="M1068" s="188">
        <f t="shared" si="10"/>
        <v>0</v>
      </c>
    </row>
    <row r="1069" spans="3:13">
      <c r="C1069" s="85">
        <v>13</v>
      </c>
      <c r="D1069" s="188">
        <v>20</v>
      </c>
      <c r="M1069" s="188">
        <f t="shared" si="10"/>
        <v>0</v>
      </c>
    </row>
    <row r="1070" spans="3:13">
      <c r="C1070" s="85">
        <v>13</v>
      </c>
      <c r="D1070" s="188">
        <v>21</v>
      </c>
      <c r="M1070" s="188">
        <f t="shared" si="10"/>
        <v>0</v>
      </c>
    </row>
    <row r="1071" spans="3:13">
      <c r="C1071" s="85">
        <v>13</v>
      </c>
      <c r="D1071" s="188">
        <v>22</v>
      </c>
      <c r="M1071" s="188">
        <f t="shared" si="10"/>
        <v>0</v>
      </c>
    </row>
    <row r="1072" spans="3:13">
      <c r="C1072" s="85">
        <v>13</v>
      </c>
      <c r="D1072" s="188">
        <v>23</v>
      </c>
      <c r="M1072" s="188">
        <f t="shared" si="10"/>
        <v>0</v>
      </c>
    </row>
    <row r="1073" spans="3:13">
      <c r="C1073" s="85">
        <v>13</v>
      </c>
      <c r="D1073" s="188">
        <v>24</v>
      </c>
      <c r="M1073" s="188">
        <f t="shared" si="10"/>
        <v>0</v>
      </c>
    </row>
    <row r="1074" spans="3:13">
      <c r="C1074" s="85">
        <v>14</v>
      </c>
      <c r="D1074" s="188">
        <v>1</v>
      </c>
      <c r="M1074" s="188">
        <f t="shared" si="10"/>
        <v>0</v>
      </c>
    </row>
    <row r="1075" spans="3:13">
      <c r="C1075" s="85">
        <v>14</v>
      </c>
      <c r="D1075" s="188">
        <v>2</v>
      </c>
      <c r="M1075" s="188">
        <f t="shared" si="10"/>
        <v>0</v>
      </c>
    </row>
    <row r="1076" spans="3:13">
      <c r="C1076" s="85">
        <v>14</v>
      </c>
      <c r="D1076" s="188">
        <v>3</v>
      </c>
      <c r="M1076" s="188">
        <f t="shared" si="10"/>
        <v>0</v>
      </c>
    </row>
    <row r="1077" spans="3:13">
      <c r="C1077" s="85">
        <v>14</v>
      </c>
      <c r="D1077" s="188">
        <v>4</v>
      </c>
      <c r="M1077" s="188">
        <f t="shared" si="10"/>
        <v>0</v>
      </c>
    </row>
    <row r="1078" spans="3:13">
      <c r="C1078" s="85">
        <v>14</v>
      </c>
      <c r="D1078" s="188">
        <v>5</v>
      </c>
      <c r="M1078" s="188">
        <f t="shared" si="10"/>
        <v>0</v>
      </c>
    </row>
    <row r="1079" spans="3:13">
      <c r="C1079" s="85">
        <v>14</v>
      </c>
      <c r="D1079" s="188">
        <v>6</v>
      </c>
      <c r="M1079" s="188">
        <f t="shared" si="10"/>
        <v>0.3</v>
      </c>
    </row>
    <row r="1080" spans="3:13">
      <c r="C1080" s="85">
        <v>14</v>
      </c>
      <c r="D1080" s="188">
        <v>7</v>
      </c>
      <c r="M1080" s="188">
        <f t="shared" si="10"/>
        <v>0</v>
      </c>
    </row>
    <row r="1081" spans="3:13">
      <c r="C1081" s="85">
        <v>14</v>
      </c>
      <c r="D1081" s="188">
        <v>8</v>
      </c>
      <c r="M1081" s="188">
        <f t="shared" si="10"/>
        <v>0</v>
      </c>
    </row>
    <row r="1082" spans="3:13">
      <c r="C1082" s="85">
        <v>14</v>
      </c>
      <c r="D1082" s="188">
        <v>9</v>
      </c>
      <c r="M1082" s="188">
        <f t="shared" si="10"/>
        <v>0</v>
      </c>
    </row>
    <row r="1083" spans="3:13">
      <c r="C1083" s="85">
        <v>14</v>
      </c>
      <c r="D1083" s="188">
        <v>10</v>
      </c>
      <c r="M1083" s="188">
        <f t="shared" si="10"/>
        <v>0</v>
      </c>
    </row>
    <row r="1084" spans="3:13">
      <c r="C1084" s="85">
        <v>14</v>
      </c>
      <c r="D1084" s="188">
        <v>11</v>
      </c>
      <c r="M1084" s="188">
        <f t="shared" si="10"/>
        <v>0</v>
      </c>
    </row>
    <row r="1085" spans="3:13">
      <c r="C1085" s="85">
        <v>14</v>
      </c>
      <c r="D1085" s="188">
        <v>12</v>
      </c>
      <c r="M1085" s="188">
        <f t="shared" si="10"/>
        <v>0.3</v>
      </c>
    </row>
    <row r="1086" spans="3:13">
      <c r="C1086" s="85">
        <v>14</v>
      </c>
      <c r="D1086" s="188">
        <v>13</v>
      </c>
      <c r="M1086" s="188">
        <f t="shared" si="10"/>
        <v>0</v>
      </c>
    </row>
    <row r="1087" spans="3:13">
      <c r="C1087" s="85">
        <v>14</v>
      </c>
      <c r="D1087" s="188">
        <v>14</v>
      </c>
      <c r="M1087" s="188">
        <f t="shared" si="10"/>
        <v>0</v>
      </c>
    </row>
    <row r="1088" spans="3:13">
      <c r="C1088" s="85">
        <v>14</v>
      </c>
      <c r="D1088" s="188">
        <v>15</v>
      </c>
      <c r="M1088" s="188">
        <f t="shared" si="10"/>
        <v>0</v>
      </c>
    </row>
    <row r="1089" spans="3:13">
      <c r="C1089" s="85">
        <v>14</v>
      </c>
      <c r="D1089" s="188">
        <v>16</v>
      </c>
      <c r="M1089" s="188">
        <f t="shared" si="10"/>
        <v>0</v>
      </c>
    </row>
    <row r="1090" spans="3:13">
      <c r="C1090" s="85">
        <v>14</v>
      </c>
      <c r="D1090" s="188">
        <v>17</v>
      </c>
      <c r="M1090" s="188">
        <f t="shared" si="10"/>
        <v>0</v>
      </c>
    </row>
    <row r="1091" spans="3:13">
      <c r="C1091" s="85">
        <v>14</v>
      </c>
      <c r="D1091" s="188">
        <v>18</v>
      </c>
      <c r="M1091" s="188">
        <f t="shared" si="10"/>
        <v>0.3</v>
      </c>
    </row>
    <row r="1092" spans="3:13">
      <c r="C1092" s="85">
        <v>14</v>
      </c>
      <c r="D1092" s="188">
        <v>19</v>
      </c>
      <c r="M1092" s="188">
        <f t="shared" si="10"/>
        <v>0</v>
      </c>
    </row>
    <row r="1093" spans="3:13">
      <c r="C1093" s="85">
        <v>14</v>
      </c>
      <c r="D1093" s="188">
        <v>20</v>
      </c>
      <c r="M1093" s="188">
        <f t="shared" si="10"/>
        <v>0</v>
      </c>
    </row>
    <row r="1094" spans="3:13">
      <c r="C1094" s="85">
        <v>14</v>
      </c>
      <c r="D1094" s="188">
        <v>21</v>
      </c>
      <c r="M1094" s="188">
        <f t="shared" si="10"/>
        <v>0</v>
      </c>
    </row>
    <row r="1095" spans="3:13">
      <c r="C1095" s="85">
        <v>14</v>
      </c>
      <c r="D1095" s="188">
        <v>22</v>
      </c>
      <c r="M1095" s="188">
        <f t="shared" si="10"/>
        <v>0</v>
      </c>
    </row>
    <row r="1096" spans="3:13">
      <c r="C1096" s="85">
        <v>14</v>
      </c>
      <c r="D1096" s="188">
        <v>23</v>
      </c>
      <c r="M1096" s="188">
        <f t="shared" si="10"/>
        <v>0</v>
      </c>
    </row>
    <row r="1097" spans="3:13">
      <c r="C1097" s="85">
        <v>14</v>
      </c>
      <c r="D1097" s="188">
        <v>24</v>
      </c>
      <c r="M1097" s="188">
        <f t="shared" si="10"/>
        <v>0</v>
      </c>
    </row>
    <row r="1098" spans="3:13">
      <c r="C1098" s="85">
        <v>15</v>
      </c>
      <c r="D1098" s="188">
        <v>1</v>
      </c>
      <c r="M1098" s="188">
        <f t="shared" si="10"/>
        <v>0</v>
      </c>
    </row>
    <row r="1099" spans="3:13">
      <c r="C1099" s="85">
        <v>15</v>
      </c>
      <c r="D1099" s="188">
        <v>2</v>
      </c>
      <c r="M1099" s="188">
        <f t="shared" si="10"/>
        <v>0</v>
      </c>
    </row>
    <row r="1100" spans="3:13">
      <c r="C1100" s="85">
        <v>15</v>
      </c>
      <c r="D1100" s="188">
        <v>3</v>
      </c>
      <c r="M1100" s="188">
        <f t="shared" si="10"/>
        <v>0</v>
      </c>
    </row>
    <row r="1101" spans="3:13">
      <c r="C1101" s="85">
        <v>15</v>
      </c>
      <c r="D1101" s="188">
        <v>4</v>
      </c>
      <c r="M1101" s="188">
        <f t="shared" si="10"/>
        <v>0</v>
      </c>
    </row>
    <row r="1102" spans="3:13">
      <c r="C1102" s="85">
        <v>15</v>
      </c>
      <c r="D1102" s="188">
        <v>5</v>
      </c>
      <c r="M1102" s="188">
        <f t="shared" si="10"/>
        <v>0</v>
      </c>
    </row>
    <row r="1103" spans="3:13">
      <c r="C1103" s="85">
        <v>15</v>
      </c>
      <c r="D1103" s="188">
        <v>6</v>
      </c>
      <c r="M1103" s="188">
        <f t="shared" si="10"/>
        <v>0.3</v>
      </c>
    </row>
    <row r="1104" spans="3:13">
      <c r="C1104" s="85">
        <v>15</v>
      </c>
      <c r="D1104" s="188">
        <v>7</v>
      </c>
      <c r="M1104" s="188">
        <f t="shared" si="10"/>
        <v>0</v>
      </c>
    </row>
    <row r="1105" spans="3:13">
      <c r="C1105" s="85">
        <v>15</v>
      </c>
      <c r="D1105" s="188">
        <v>8</v>
      </c>
      <c r="M1105" s="188">
        <f t="shared" si="10"/>
        <v>0</v>
      </c>
    </row>
    <row r="1106" spans="3:13">
      <c r="C1106" s="85">
        <v>15</v>
      </c>
      <c r="D1106" s="188">
        <v>9</v>
      </c>
      <c r="M1106" s="188">
        <f t="shared" si="10"/>
        <v>0</v>
      </c>
    </row>
    <row r="1107" spans="3:13">
      <c r="C1107" s="85">
        <v>15</v>
      </c>
      <c r="D1107" s="188">
        <v>10</v>
      </c>
      <c r="M1107" s="188">
        <f t="shared" si="10"/>
        <v>0</v>
      </c>
    </row>
    <row r="1108" spans="3:13">
      <c r="C1108" s="85">
        <v>15</v>
      </c>
      <c r="D1108" s="188">
        <v>11</v>
      </c>
      <c r="M1108" s="188">
        <f t="shared" si="10"/>
        <v>0</v>
      </c>
    </row>
    <row r="1109" spans="3:13">
      <c r="C1109" s="85">
        <v>15</v>
      </c>
      <c r="D1109" s="188">
        <v>12</v>
      </c>
      <c r="M1109" s="188">
        <f t="shared" si="10"/>
        <v>0.3</v>
      </c>
    </row>
    <row r="1110" spans="3:13">
      <c r="C1110" s="85">
        <v>15</v>
      </c>
      <c r="D1110" s="188">
        <v>13</v>
      </c>
      <c r="M1110" s="188">
        <f t="shared" si="10"/>
        <v>0</v>
      </c>
    </row>
    <row r="1111" spans="3:13">
      <c r="C1111" s="85">
        <v>15</v>
      </c>
      <c r="D1111" s="188">
        <v>14</v>
      </c>
      <c r="M1111" s="188">
        <f t="shared" si="10"/>
        <v>0</v>
      </c>
    </row>
    <row r="1112" spans="3:13">
      <c r="C1112" s="85">
        <v>15</v>
      </c>
      <c r="D1112" s="188">
        <v>15</v>
      </c>
      <c r="M1112" s="188">
        <f t="shared" si="10"/>
        <v>0</v>
      </c>
    </row>
    <row r="1113" spans="3:13">
      <c r="C1113" s="85">
        <v>15</v>
      </c>
      <c r="D1113" s="188">
        <v>16</v>
      </c>
      <c r="M1113" s="188">
        <f t="shared" si="10"/>
        <v>0</v>
      </c>
    </row>
    <row r="1114" spans="3:13">
      <c r="C1114" s="85">
        <v>15</v>
      </c>
      <c r="D1114" s="188">
        <v>17</v>
      </c>
      <c r="M1114" s="188">
        <f t="shared" si="10"/>
        <v>0</v>
      </c>
    </row>
    <row r="1115" spans="3:13">
      <c r="C1115" s="85">
        <v>15</v>
      </c>
      <c r="D1115" s="188">
        <v>18</v>
      </c>
      <c r="M1115" s="188">
        <f t="shared" si="10"/>
        <v>0.3</v>
      </c>
    </row>
    <row r="1116" spans="3:13">
      <c r="C1116" s="85">
        <v>15</v>
      </c>
      <c r="D1116" s="188">
        <v>19</v>
      </c>
      <c r="M1116" s="188">
        <f t="shared" si="10"/>
        <v>0</v>
      </c>
    </row>
    <row r="1117" spans="3:13">
      <c r="C1117" s="85">
        <v>15</v>
      </c>
      <c r="D1117" s="188">
        <v>20</v>
      </c>
      <c r="M1117" s="188">
        <f t="shared" si="10"/>
        <v>0</v>
      </c>
    </row>
    <row r="1118" spans="3:13">
      <c r="C1118" s="85">
        <v>15</v>
      </c>
      <c r="D1118" s="188">
        <v>21</v>
      </c>
      <c r="M1118" s="188">
        <f t="shared" si="10"/>
        <v>0</v>
      </c>
    </row>
    <row r="1119" spans="3:13">
      <c r="C1119" s="85">
        <v>15</v>
      </c>
      <c r="D1119" s="188">
        <v>22</v>
      </c>
      <c r="M1119" s="188">
        <f t="shared" si="10"/>
        <v>0</v>
      </c>
    </row>
    <row r="1120" spans="3:13">
      <c r="C1120" s="85">
        <v>15</v>
      </c>
      <c r="D1120" s="188">
        <v>23</v>
      </c>
      <c r="M1120" s="188">
        <f t="shared" si="10"/>
        <v>0</v>
      </c>
    </row>
    <row r="1121" spans="3:13">
      <c r="C1121" s="85">
        <v>15</v>
      </c>
      <c r="D1121" s="188">
        <v>24</v>
      </c>
      <c r="M1121" s="188">
        <f t="shared" si="10"/>
        <v>0</v>
      </c>
    </row>
    <row r="1122" spans="3:13">
      <c r="C1122" s="85">
        <v>16</v>
      </c>
      <c r="D1122" s="188">
        <v>1</v>
      </c>
      <c r="M1122" s="188">
        <f t="shared" si="10"/>
        <v>0</v>
      </c>
    </row>
    <row r="1123" spans="3:13">
      <c r="C1123" s="85">
        <v>16</v>
      </c>
      <c r="D1123" s="188">
        <v>2</v>
      </c>
      <c r="M1123" s="188">
        <f t="shared" si="10"/>
        <v>0</v>
      </c>
    </row>
    <row r="1124" spans="3:13">
      <c r="C1124" s="85">
        <v>16</v>
      </c>
      <c r="D1124" s="188">
        <v>3</v>
      </c>
      <c r="M1124" s="188">
        <f t="shared" si="10"/>
        <v>0</v>
      </c>
    </row>
    <row r="1125" spans="3:13">
      <c r="C1125" s="85">
        <v>16</v>
      </c>
      <c r="D1125" s="188">
        <v>4</v>
      </c>
      <c r="M1125" s="188">
        <f t="shared" si="10"/>
        <v>0</v>
      </c>
    </row>
    <row r="1126" spans="3:13">
      <c r="C1126" s="85">
        <v>16</v>
      </c>
      <c r="D1126" s="188">
        <v>5</v>
      </c>
      <c r="M1126" s="188">
        <f t="shared" si="10"/>
        <v>0</v>
      </c>
    </row>
    <row r="1127" spans="3:13">
      <c r="C1127" s="85">
        <v>16</v>
      </c>
      <c r="D1127" s="188">
        <v>6</v>
      </c>
      <c r="M1127" s="188">
        <f t="shared" si="10"/>
        <v>0.3</v>
      </c>
    </row>
    <row r="1128" spans="3:13">
      <c r="C1128" s="85">
        <v>16</v>
      </c>
      <c r="D1128" s="188">
        <v>7</v>
      </c>
      <c r="M1128" s="188">
        <f t="shared" si="10"/>
        <v>0</v>
      </c>
    </row>
    <row r="1129" spans="3:13">
      <c r="C1129" s="85">
        <v>16</v>
      </c>
      <c r="D1129" s="188">
        <v>8</v>
      </c>
      <c r="M1129" s="188">
        <f t="shared" si="10"/>
        <v>0</v>
      </c>
    </row>
    <row r="1130" spans="3:13">
      <c r="C1130" s="85">
        <v>16</v>
      </c>
      <c r="D1130" s="188">
        <v>9</v>
      </c>
      <c r="M1130" s="188">
        <f t="shared" si="10"/>
        <v>0</v>
      </c>
    </row>
    <row r="1131" spans="3:13">
      <c r="C1131" s="85">
        <v>16</v>
      </c>
      <c r="D1131" s="188">
        <v>10</v>
      </c>
      <c r="M1131" s="188">
        <f t="shared" ref="M1131:M1194" si="11">IF(N1131=1,1,IF(OR(D1131=6,D1131=12,D1131=18),0.3,0))</f>
        <v>0</v>
      </c>
    </row>
    <row r="1132" spans="3:13">
      <c r="C1132" s="85">
        <v>16</v>
      </c>
      <c r="D1132" s="188">
        <v>11</v>
      </c>
      <c r="M1132" s="188">
        <f t="shared" si="11"/>
        <v>0</v>
      </c>
    </row>
    <row r="1133" spans="3:13">
      <c r="C1133" s="85">
        <v>16</v>
      </c>
      <c r="D1133" s="188">
        <v>12</v>
      </c>
      <c r="M1133" s="188">
        <f t="shared" si="11"/>
        <v>0.3</v>
      </c>
    </row>
    <row r="1134" spans="3:13">
      <c r="C1134" s="85">
        <v>16</v>
      </c>
      <c r="D1134" s="188">
        <v>13</v>
      </c>
      <c r="M1134" s="188">
        <f t="shared" si="11"/>
        <v>0</v>
      </c>
    </row>
    <row r="1135" spans="3:13">
      <c r="C1135" s="85">
        <v>16</v>
      </c>
      <c r="D1135" s="188">
        <v>14</v>
      </c>
      <c r="M1135" s="188">
        <f t="shared" si="11"/>
        <v>0</v>
      </c>
    </row>
    <row r="1136" spans="3:13">
      <c r="C1136" s="85">
        <v>16</v>
      </c>
      <c r="D1136" s="188">
        <v>15</v>
      </c>
      <c r="M1136" s="188">
        <f t="shared" si="11"/>
        <v>0</v>
      </c>
    </row>
    <row r="1137" spans="3:13">
      <c r="C1137" s="85">
        <v>16</v>
      </c>
      <c r="D1137" s="188">
        <v>16</v>
      </c>
      <c r="M1137" s="188">
        <f t="shared" si="11"/>
        <v>0</v>
      </c>
    </row>
    <row r="1138" spans="3:13">
      <c r="C1138" s="85">
        <v>16</v>
      </c>
      <c r="D1138" s="188">
        <v>17</v>
      </c>
      <c r="M1138" s="188">
        <f t="shared" si="11"/>
        <v>0</v>
      </c>
    </row>
    <row r="1139" spans="3:13">
      <c r="C1139" s="85">
        <v>16</v>
      </c>
      <c r="D1139" s="188">
        <v>18</v>
      </c>
      <c r="M1139" s="188">
        <f t="shared" si="11"/>
        <v>0.3</v>
      </c>
    </row>
    <row r="1140" spans="3:13">
      <c r="C1140" s="85">
        <v>16</v>
      </c>
      <c r="D1140" s="188">
        <v>19</v>
      </c>
      <c r="M1140" s="188">
        <f t="shared" si="11"/>
        <v>0</v>
      </c>
    </row>
    <row r="1141" spans="3:13">
      <c r="C1141" s="85">
        <v>16</v>
      </c>
      <c r="D1141" s="188">
        <v>20</v>
      </c>
      <c r="M1141" s="188">
        <f t="shared" si="11"/>
        <v>0</v>
      </c>
    </row>
    <row r="1142" spans="3:13">
      <c r="C1142" s="85">
        <v>16</v>
      </c>
      <c r="D1142" s="188">
        <v>21</v>
      </c>
      <c r="M1142" s="188">
        <f t="shared" si="11"/>
        <v>0</v>
      </c>
    </row>
    <row r="1143" spans="3:13">
      <c r="C1143" s="85">
        <v>16</v>
      </c>
      <c r="D1143" s="188">
        <v>22</v>
      </c>
      <c r="M1143" s="188">
        <f t="shared" si="11"/>
        <v>0</v>
      </c>
    </row>
    <row r="1144" spans="3:13">
      <c r="C1144" s="85">
        <v>16</v>
      </c>
      <c r="D1144" s="188">
        <v>23</v>
      </c>
      <c r="M1144" s="188">
        <f t="shared" si="11"/>
        <v>0</v>
      </c>
    </row>
    <row r="1145" spans="3:13">
      <c r="C1145" s="85">
        <v>16</v>
      </c>
      <c r="D1145" s="188">
        <v>24</v>
      </c>
      <c r="M1145" s="188">
        <f t="shared" si="11"/>
        <v>0</v>
      </c>
    </row>
    <row r="1146" spans="3:13">
      <c r="C1146" s="85">
        <v>17</v>
      </c>
      <c r="D1146" s="188">
        <v>1</v>
      </c>
      <c r="M1146" s="188">
        <f t="shared" si="11"/>
        <v>0</v>
      </c>
    </row>
    <row r="1147" spans="3:13">
      <c r="C1147" s="85">
        <v>17</v>
      </c>
      <c r="D1147" s="188">
        <v>2</v>
      </c>
      <c r="M1147" s="188">
        <f t="shared" si="11"/>
        <v>0</v>
      </c>
    </row>
    <row r="1148" spans="3:13">
      <c r="C1148" s="85">
        <v>17</v>
      </c>
      <c r="D1148" s="188">
        <v>3</v>
      </c>
      <c r="M1148" s="188">
        <f t="shared" si="11"/>
        <v>0</v>
      </c>
    </row>
    <row r="1149" spans="3:13">
      <c r="C1149" s="85">
        <v>17</v>
      </c>
      <c r="D1149" s="188">
        <v>4</v>
      </c>
      <c r="M1149" s="188">
        <f t="shared" si="11"/>
        <v>0</v>
      </c>
    </row>
    <row r="1150" spans="3:13">
      <c r="C1150" s="85">
        <v>17</v>
      </c>
      <c r="D1150" s="188">
        <v>5</v>
      </c>
      <c r="M1150" s="188">
        <f t="shared" si="11"/>
        <v>0</v>
      </c>
    </row>
    <row r="1151" spans="3:13">
      <c r="C1151" s="85">
        <v>17</v>
      </c>
      <c r="D1151" s="188">
        <v>6</v>
      </c>
      <c r="M1151" s="188">
        <f t="shared" si="11"/>
        <v>0.3</v>
      </c>
    </row>
    <row r="1152" spans="3:13">
      <c r="C1152" s="85">
        <v>17</v>
      </c>
      <c r="D1152" s="188">
        <v>7</v>
      </c>
      <c r="M1152" s="188">
        <f t="shared" si="11"/>
        <v>0</v>
      </c>
    </row>
    <row r="1153" spans="3:13">
      <c r="C1153" s="85">
        <v>17</v>
      </c>
      <c r="D1153" s="188">
        <v>8</v>
      </c>
      <c r="M1153" s="188">
        <f t="shared" si="11"/>
        <v>0</v>
      </c>
    </row>
    <row r="1154" spans="3:13">
      <c r="C1154" s="85">
        <v>17</v>
      </c>
      <c r="D1154" s="188">
        <v>9</v>
      </c>
      <c r="M1154" s="188">
        <f t="shared" si="11"/>
        <v>0</v>
      </c>
    </row>
    <row r="1155" spans="3:13">
      <c r="C1155" s="85">
        <v>17</v>
      </c>
      <c r="D1155" s="188">
        <v>10</v>
      </c>
      <c r="M1155" s="188">
        <f t="shared" si="11"/>
        <v>0</v>
      </c>
    </row>
    <row r="1156" spans="3:13">
      <c r="C1156" s="85">
        <v>17</v>
      </c>
      <c r="D1156" s="188">
        <v>11</v>
      </c>
      <c r="M1156" s="188">
        <f t="shared" si="11"/>
        <v>0</v>
      </c>
    </row>
    <row r="1157" spans="3:13">
      <c r="C1157" s="85">
        <v>17</v>
      </c>
      <c r="D1157" s="188">
        <v>12</v>
      </c>
      <c r="M1157" s="188">
        <f t="shared" si="11"/>
        <v>0.3</v>
      </c>
    </row>
    <row r="1158" spans="3:13">
      <c r="C1158" s="85">
        <v>17</v>
      </c>
      <c r="D1158" s="188">
        <v>13</v>
      </c>
      <c r="M1158" s="188">
        <f t="shared" si="11"/>
        <v>0</v>
      </c>
    </row>
    <row r="1159" spans="3:13">
      <c r="C1159" s="85">
        <v>17</v>
      </c>
      <c r="D1159" s="188">
        <v>14</v>
      </c>
      <c r="M1159" s="188">
        <f t="shared" si="11"/>
        <v>0</v>
      </c>
    </row>
    <row r="1160" spans="3:13">
      <c r="C1160" s="85">
        <v>17</v>
      </c>
      <c r="D1160" s="188">
        <v>15</v>
      </c>
      <c r="M1160" s="188">
        <f t="shared" si="11"/>
        <v>0</v>
      </c>
    </row>
    <row r="1161" spans="3:13">
      <c r="C1161" s="85">
        <v>17</v>
      </c>
      <c r="D1161" s="188">
        <v>16</v>
      </c>
      <c r="M1161" s="188">
        <f t="shared" si="11"/>
        <v>0</v>
      </c>
    </row>
    <row r="1162" spans="3:13">
      <c r="C1162" s="85">
        <v>17</v>
      </c>
      <c r="D1162" s="188">
        <v>17</v>
      </c>
      <c r="M1162" s="188">
        <f t="shared" si="11"/>
        <v>0</v>
      </c>
    </row>
    <row r="1163" spans="3:13">
      <c r="C1163" s="85">
        <v>17</v>
      </c>
      <c r="D1163" s="188">
        <v>18</v>
      </c>
      <c r="M1163" s="188">
        <f t="shared" si="11"/>
        <v>0.3</v>
      </c>
    </row>
    <row r="1164" spans="3:13">
      <c r="C1164" s="85">
        <v>17</v>
      </c>
      <c r="D1164" s="188">
        <v>19</v>
      </c>
      <c r="M1164" s="188">
        <f t="shared" si="11"/>
        <v>0</v>
      </c>
    </row>
    <row r="1165" spans="3:13">
      <c r="C1165" s="85">
        <v>17</v>
      </c>
      <c r="D1165" s="188">
        <v>20</v>
      </c>
      <c r="M1165" s="188">
        <f t="shared" si="11"/>
        <v>0</v>
      </c>
    </row>
    <row r="1166" spans="3:13">
      <c r="C1166" s="85">
        <v>17</v>
      </c>
      <c r="D1166" s="188">
        <v>21</v>
      </c>
      <c r="M1166" s="188">
        <f t="shared" si="11"/>
        <v>0</v>
      </c>
    </row>
    <row r="1167" spans="3:13">
      <c r="C1167" s="85">
        <v>17</v>
      </c>
      <c r="D1167" s="188">
        <v>22</v>
      </c>
      <c r="M1167" s="188">
        <f t="shared" si="11"/>
        <v>0</v>
      </c>
    </row>
    <row r="1168" spans="3:13">
      <c r="C1168" s="85">
        <v>17</v>
      </c>
      <c r="D1168" s="188">
        <v>23</v>
      </c>
      <c r="M1168" s="188">
        <f t="shared" si="11"/>
        <v>0</v>
      </c>
    </row>
    <row r="1169" spans="3:13">
      <c r="C1169" s="85">
        <v>17</v>
      </c>
      <c r="D1169" s="188">
        <v>24</v>
      </c>
      <c r="M1169" s="188">
        <f t="shared" si="11"/>
        <v>0</v>
      </c>
    </row>
    <row r="1170" spans="3:13">
      <c r="C1170" s="85">
        <v>18</v>
      </c>
      <c r="D1170" s="188">
        <v>1</v>
      </c>
      <c r="M1170" s="188">
        <f t="shared" si="11"/>
        <v>0</v>
      </c>
    </row>
    <row r="1171" spans="3:13">
      <c r="C1171" s="85">
        <v>18</v>
      </c>
      <c r="D1171" s="188">
        <v>2</v>
      </c>
      <c r="M1171" s="188">
        <f t="shared" si="11"/>
        <v>0</v>
      </c>
    </row>
    <row r="1172" spans="3:13">
      <c r="C1172" s="85">
        <v>18</v>
      </c>
      <c r="D1172" s="188">
        <v>3</v>
      </c>
      <c r="M1172" s="188">
        <f t="shared" si="11"/>
        <v>0</v>
      </c>
    </row>
    <row r="1173" spans="3:13">
      <c r="C1173" s="85">
        <v>18</v>
      </c>
      <c r="D1173" s="188">
        <v>4</v>
      </c>
      <c r="M1173" s="188">
        <f t="shared" si="11"/>
        <v>0</v>
      </c>
    </row>
    <row r="1174" spans="3:13">
      <c r="C1174" s="85">
        <v>18</v>
      </c>
      <c r="D1174" s="188">
        <v>5</v>
      </c>
      <c r="M1174" s="188">
        <f t="shared" si="11"/>
        <v>0</v>
      </c>
    </row>
    <row r="1175" spans="3:13">
      <c r="C1175" s="85">
        <v>18</v>
      </c>
      <c r="D1175" s="188">
        <v>6</v>
      </c>
      <c r="M1175" s="188">
        <f t="shared" si="11"/>
        <v>0.3</v>
      </c>
    </row>
    <row r="1176" spans="3:13">
      <c r="C1176" s="85">
        <v>18</v>
      </c>
      <c r="D1176" s="188">
        <v>7</v>
      </c>
      <c r="M1176" s="188">
        <f t="shared" si="11"/>
        <v>0</v>
      </c>
    </row>
    <row r="1177" spans="3:13">
      <c r="C1177" s="85">
        <v>18</v>
      </c>
      <c r="D1177" s="188">
        <v>8</v>
      </c>
      <c r="M1177" s="188">
        <f t="shared" si="11"/>
        <v>0</v>
      </c>
    </row>
    <row r="1178" spans="3:13">
      <c r="C1178" s="85">
        <v>18</v>
      </c>
      <c r="D1178" s="188">
        <v>9</v>
      </c>
      <c r="M1178" s="188">
        <f t="shared" si="11"/>
        <v>0</v>
      </c>
    </row>
    <row r="1179" spans="3:13">
      <c r="C1179" s="85">
        <v>18</v>
      </c>
      <c r="D1179" s="188">
        <v>10</v>
      </c>
      <c r="M1179" s="188">
        <f t="shared" si="11"/>
        <v>0</v>
      </c>
    </row>
    <row r="1180" spans="3:13">
      <c r="C1180" s="85">
        <v>18</v>
      </c>
      <c r="D1180" s="188">
        <v>11</v>
      </c>
      <c r="M1180" s="188">
        <f t="shared" si="11"/>
        <v>0</v>
      </c>
    </row>
    <row r="1181" spans="3:13">
      <c r="C1181" s="85">
        <v>18</v>
      </c>
      <c r="D1181" s="188">
        <v>12</v>
      </c>
      <c r="M1181" s="188">
        <f t="shared" si="11"/>
        <v>0.3</v>
      </c>
    </row>
    <row r="1182" spans="3:13">
      <c r="C1182" s="85">
        <v>18</v>
      </c>
      <c r="D1182" s="188">
        <v>13</v>
      </c>
      <c r="M1182" s="188">
        <f t="shared" si="11"/>
        <v>0</v>
      </c>
    </row>
    <row r="1183" spans="3:13">
      <c r="C1183" s="85">
        <v>18</v>
      </c>
      <c r="D1183" s="188">
        <v>14</v>
      </c>
      <c r="M1183" s="188">
        <f t="shared" si="11"/>
        <v>0</v>
      </c>
    </row>
    <row r="1184" spans="3:13">
      <c r="C1184" s="85">
        <v>18</v>
      </c>
      <c r="D1184" s="188">
        <v>15</v>
      </c>
      <c r="M1184" s="188">
        <f t="shared" si="11"/>
        <v>0</v>
      </c>
    </row>
    <row r="1185" spans="3:13">
      <c r="C1185" s="85">
        <v>18</v>
      </c>
      <c r="D1185" s="188">
        <v>16</v>
      </c>
      <c r="M1185" s="188">
        <f t="shared" si="11"/>
        <v>0</v>
      </c>
    </row>
    <row r="1186" spans="3:13">
      <c r="C1186" s="85">
        <v>18</v>
      </c>
      <c r="D1186" s="188">
        <v>17</v>
      </c>
      <c r="M1186" s="188">
        <f t="shared" si="11"/>
        <v>0</v>
      </c>
    </row>
    <row r="1187" spans="3:13">
      <c r="C1187" s="85">
        <v>18</v>
      </c>
      <c r="D1187" s="188">
        <v>18</v>
      </c>
      <c r="M1187" s="188">
        <f t="shared" si="11"/>
        <v>0.3</v>
      </c>
    </row>
    <row r="1188" spans="3:13">
      <c r="C1188" s="85">
        <v>18</v>
      </c>
      <c r="D1188" s="188">
        <v>19</v>
      </c>
      <c r="M1188" s="188">
        <f t="shared" si="11"/>
        <v>0</v>
      </c>
    </row>
    <row r="1189" spans="3:13">
      <c r="C1189" s="85">
        <v>18</v>
      </c>
      <c r="D1189" s="188">
        <v>20</v>
      </c>
      <c r="M1189" s="188">
        <f t="shared" si="11"/>
        <v>0</v>
      </c>
    </row>
    <row r="1190" spans="3:13">
      <c r="C1190" s="85">
        <v>18</v>
      </c>
      <c r="D1190" s="188">
        <v>21</v>
      </c>
      <c r="M1190" s="188">
        <f t="shared" si="11"/>
        <v>0</v>
      </c>
    </row>
    <row r="1191" spans="3:13">
      <c r="C1191" s="85">
        <v>18</v>
      </c>
      <c r="D1191" s="188">
        <v>22</v>
      </c>
      <c r="M1191" s="188">
        <f t="shared" si="11"/>
        <v>0</v>
      </c>
    </row>
    <row r="1192" spans="3:13">
      <c r="C1192" s="85">
        <v>18</v>
      </c>
      <c r="D1192" s="188">
        <v>23</v>
      </c>
      <c r="M1192" s="188">
        <f t="shared" si="11"/>
        <v>0</v>
      </c>
    </row>
    <row r="1193" spans="3:13">
      <c r="C1193" s="85">
        <v>18</v>
      </c>
      <c r="D1193" s="188">
        <v>24</v>
      </c>
      <c r="M1193" s="188">
        <f t="shared" si="11"/>
        <v>0</v>
      </c>
    </row>
    <row r="1194" spans="3:13">
      <c r="C1194" s="85">
        <v>19</v>
      </c>
      <c r="D1194" s="188">
        <v>1</v>
      </c>
      <c r="M1194" s="188">
        <f t="shared" si="11"/>
        <v>0</v>
      </c>
    </row>
    <row r="1195" spans="3:13">
      <c r="C1195" s="85">
        <v>19</v>
      </c>
      <c r="D1195" s="188">
        <v>2</v>
      </c>
      <c r="M1195" s="188">
        <f t="shared" ref="M1195:M1258" si="12">IF(N1195=1,1,IF(OR(D1195=6,D1195=12,D1195=18),0.3,0))</f>
        <v>0</v>
      </c>
    </row>
    <row r="1196" spans="3:13">
      <c r="C1196" s="85">
        <v>19</v>
      </c>
      <c r="D1196" s="188">
        <v>3</v>
      </c>
      <c r="M1196" s="188">
        <f t="shared" si="12"/>
        <v>0</v>
      </c>
    </row>
    <row r="1197" spans="3:13">
      <c r="C1197" s="85">
        <v>19</v>
      </c>
      <c r="D1197" s="188">
        <v>4</v>
      </c>
      <c r="M1197" s="188">
        <f t="shared" si="12"/>
        <v>0</v>
      </c>
    </row>
    <row r="1198" spans="3:13">
      <c r="C1198" s="85">
        <v>19</v>
      </c>
      <c r="D1198" s="188">
        <v>5</v>
      </c>
      <c r="M1198" s="188">
        <f t="shared" si="12"/>
        <v>0</v>
      </c>
    </row>
    <row r="1199" spans="3:13">
      <c r="C1199" s="85">
        <v>19</v>
      </c>
      <c r="D1199" s="188">
        <v>6</v>
      </c>
      <c r="M1199" s="188">
        <f t="shared" si="12"/>
        <v>0.3</v>
      </c>
    </row>
    <row r="1200" spans="3:13">
      <c r="C1200" s="85">
        <v>19</v>
      </c>
      <c r="D1200" s="188">
        <v>7</v>
      </c>
      <c r="M1200" s="188">
        <f t="shared" si="12"/>
        <v>0</v>
      </c>
    </row>
    <row r="1201" spans="3:13">
      <c r="C1201" s="85">
        <v>19</v>
      </c>
      <c r="D1201" s="188">
        <v>8</v>
      </c>
      <c r="M1201" s="188">
        <f t="shared" si="12"/>
        <v>0</v>
      </c>
    </row>
    <row r="1202" spans="3:13">
      <c r="C1202" s="85">
        <v>19</v>
      </c>
      <c r="D1202" s="188">
        <v>9</v>
      </c>
      <c r="M1202" s="188">
        <f t="shared" si="12"/>
        <v>0</v>
      </c>
    </row>
    <row r="1203" spans="3:13">
      <c r="C1203" s="85">
        <v>19</v>
      </c>
      <c r="D1203" s="188">
        <v>10</v>
      </c>
      <c r="M1203" s="188">
        <f t="shared" si="12"/>
        <v>0</v>
      </c>
    </row>
    <row r="1204" spans="3:13">
      <c r="C1204" s="85">
        <v>19</v>
      </c>
      <c r="D1204" s="188">
        <v>11</v>
      </c>
      <c r="M1204" s="188">
        <f t="shared" si="12"/>
        <v>0</v>
      </c>
    </row>
    <row r="1205" spans="3:13">
      <c r="C1205" s="85">
        <v>19</v>
      </c>
      <c r="D1205" s="188">
        <v>12</v>
      </c>
      <c r="M1205" s="188">
        <f t="shared" si="12"/>
        <v>0.3</v>
      </c>
    </row>
    <row r="1206" spans="3:13">
      <c r="C1206" s="85">
        <v>19</v>
      </c>
      <c r="D1206" s="188">
        <v>13</v>
      </c>
      <c r="M1206" s="188">
        <f t="shared" si="12"/>
        <v>0</v>
      </c>
    </row>
    <row r="1207" spans="3:13">
      <c r="C1207" s="85">
        <v>19</v>
      </c>
      <c r="D1207" s="188">
        <v>14</v>
      </c>
      <c r="M1207" s="188">
        <f t="shared" si="12"/>
        <v>0</v>
      </c>
    </row>
    <row r="1208" spans="3:13">
      <c r="C1208" s="85">
        <v>19</v>
      </c>
      <c r="D1208" s="188">
        <v>15</v>
      </c>
      <c r="M1208" s="188">
        <f t="shared" si="12"/>
        <v>0</v>
      </c>
    </row>
    <row r="1209" spans="3:13">
      <c r="C1209" s="85">
        <v>19</v>
      </c>
      <c r="D1209" s="188">
        <v>16</v>
      </c>
      <c r="M1209" s="188">
        <f t="shared" si="12"/>
        <v>0</v>
      </c>
    </row>
    <row r="1210" spans="3:13">
      <c r="C1210" s="85">
        <v>19</v>
      </c>
      <c r="D1210" s="188">
        <v>17</v>
      </c>
      <c r="M1210" s="188">
        <f t="shared" si="12"/>
        <v>0</v>
      </c>
    </row>
    <row r="1211" spans="3:13">
      <c r="C1211" s="85">
        <v>19</v>
      </c>
      <c r="D1211" s="188">
        <v>18</v>
      </c>
      <c r="M1211" s="188">
        <f t="shared" si="12"/>
        <v>0.3</v>
      </c>
    </row>
    <row r="1212" spans="3:13">
      <c r="C1212" s="85">
        <v>19</v>
      </c>
      <c r="D1212" s="188">
        <v>19</v>
      </c>
      <c r="M1212" s="188">
        <f t="shared" si="12"/>
        <v>0</v>
      </c>
    </row>
    <row r="1213" spans="3:13">
      <c r="C1213" s="85">
        <v>19</v>
      </c>
      <c r="D1213" s="188">
        <v>20</v>
      </c>
      <c r="M1213" s="188">
        <f t="shared" si="12"/>
        <v>0</v>
      </c>
    </row>
    <row r="1214" spans="3:13">
      <c r="C1214" s="85">
        <v>19</v>
      </c>
      <c r="D1214" s="188">
        <v>21</v>
      </c>
      <c r="M1214" s="188">
        <f t="shared" si="12"/>
        <v>0</v>
      </c>
    </row>
    <row r="1215" spans="3:13">
      <c r="C1215" s="85">
        <v>19</v>
      </c>
      <c r="D1215" s="188">
        <v>22</v>
      </c>
      <c r="M1215" s="188">
        <f t="shared" si="12"/>
        <v>0</v>
      </c>
    </row>
    <row r="1216" spans="3:13">
      <c r="C1216" s="85">
        <v>19</v>
      </c>
      <c r="D1216" s="188">
        <v>23</v>
      </c>
      <c r="M1216" s="188">
        <f t="shared" si="12"/>
        <v>0</v>
      </c>
    </row>
    <row r="1217" spans="3:13">
      <c r="C1217" s="85">
        <v>19</v>
      </c>
      <c r="D1217" s="188">
        <v>24</v>
      </c>
      <c r="M1217" s="188">
        <f t="shared" si="12"/>
        <v>0</v>
      </c>
    </row>
    <row r="1218" spans="3:13">
      <c r="C1218" s="85">
        <v>20</v>
      </c>
      <c r="D1218" s="188">
        <v>1</v>
      </c>
      <c r="M1218" s="188">
        <f t="shared" si="12"/>
        <v>0</v>
      </c>
    </row>
    <row r="1219" spans="3:13">
      <c r="C1219" s="85">
        <v>20</v>
      </c>
      <c r="D1219" s="188">
        <v>2</v>
      </c>
      <c r="M1219" s="188">
        <f t="shared" si="12"/>
        <v>0</v>
      </c>
    </row>
    <row r="1220" spans="3:13">
      <c r="C1220" s="85">
        <v>20</v>
      </c>
      <c r="D1220" s="188">
        <v>3</v>
      </c>
      <c r="M1220" s="188">
        <f t="shared" si="12"/>
        <v>0</v>
      </c>
    </row>
    <row r="1221" spans="3:13">
      <c r="C1221" s="85">
        <v>20</v>
      </c>
      <c r="D1221" s="188">
        <v>4</v>
      </c>
      <c r="M1221" s="188">
        <f t="shared" si="12"/>
        <v>0</v>
      </c>
    </row>
    <row r="1222" spans="3:13">
      <c r="C1222" s="85">
        <v>20</v>
      </c>
      <c r="D1222" s="188">
        <v>5</v>
      </c>
      <c r="M1222" s="188">
        <f t="shared" si="12"/>
        <v>0</v>
      </c>
    </row>
    <row r="1223" spans="3:13">
      <c r="C1223" s="85">
        <v>20</v>
      </c>
      <c r="D1223" s="188">
        <v>6</v>
      </c>
      <c r="M1223" s="188">
        <f t="shared" si="12"/>
        <v>0.3</v>
      </c>
    </row>
    <row r="1224" spans="3:13">
      <c r="C1224" s="85">
        <v>20</v>
      </c>
      <c r="D1224" s="188">
        <v>7</v>
      </c>
      <c r="M1224" s="188">
        <f t="shared" si="12"/>
        <v>0</v>
      </c>
    </row>
    <row r="1225" spans="3:13">
      <c r="C1225" s="85">
        <v>20</v>
      </c>
      <c r="D1225" s="188">
        <v>8</v>
      </c>
      <c r="M1225" s="188">
        <f t="shared" si="12"/>
        <v>0</v>
      </c>
    </row>
    <row r="1226" spans="3:13">
      <c r="C1226" s="85">
        <v>20</v>
      </c>
      <c r="D1226" s="188">
        <v>9</v>
      </c>
      <c r="M1226" s="188">
        <f t="shared" si="12"/>
        <v>0</v>
      </c>
    </row>
    <row r="1227" spans="3:13">
      <c r="C1227" s="85">
        <v>20</v>
      </c>
      <c r="D1227" s="188">
        <v>10</v>
      </c>
      <c r="M1227" s="188">
        <f t="shared" si="12"/>
        <v>0</v>
      </c>
    </row>
    <row r="1228" spans="3:13">
      <c r="C1228" s="85">
        <v>20</v>
      </c>
      <c r="D1228" s="188">
        <v>11</v>
      </c>
      <c r="M1228" s="188">
        <f t="shared" si="12"/>
        <v>0</v>
      </c>
    </row>
    <row r="1229" spans="3:13">
      <c r="C1229" s="85">
        <v>20</v>
      </c>
      <c r="D1229" s="188">
        <v>12</v>
      </c>
      <c r="M1229" s="188">
        <f t="shared" si="12"/>
        <v>0.3</v>
      </c>
    </row>
    <row r="1230" spans="3:13">
      <c r="C1230" s="85">
        <v>20</v>
      </c>
      <c r="D1230" s="188">
        <v>13</v>
      </c>
      <c r="M1230" s="188">
        <f t="shared" si="12"/>
        <v>0</v>
      </c>
    </row>
    <row r="1231" spans="3:13">
      <c r="C1231" s="85">
        <v>20</v>
      </c>
      <c r="D1231" s="188">
        <v>14</v>
      </c>
      <c r="M1231" s="188">
        <f t="shared" si="12"/>
        <v>0</v>
      </c>
    </row>
    <row r="1232" spans="3:13">
      <c r="C1232" s="85">
        <v>20</v>
      </c>
      <c r="D1232" s="188">
        <v>15</v>
      </c>
      <c r="M1232" s="188">
        <f t="shared" si="12"/>
        <v>0</v>
      </c>
    </row>
    <row r="1233" spans="3:13">
      <c r="C1233" s="85">
        <v>20</v>
      </c>
      <c r="D1233" s="188">
        <v>16</v>
      </c>
      <c r="M1233" s="188">
        <f t="shared" si="12"/>
        <v>0</v>
      </c>
    </row>
    <row r="1234" spans="3:13">
      <c r="C1234" s="85">
        <v>20</v>
      </c>
      <c r="D1234" s="188">
        <v>17</v>
      </c>
      <c r="M1234" s="188">
        <f t="shared" si="12"/>
        <v>0</v>
      </c>
    </row>
    <row r="1235" spans="3:13">
      <c r="C1235" s="85">
        <v>20</v>
      </c>
      <c r="D1235" s="188">
        <v>18</v>
      </c>
      <c r="M1235" s="188">
        <f t="shared" si="12"/>
        <v>0.3</v>
      </c>
    </row>
    <row r="1236" spans="3:13">
      <c r="C1236" s="85">
        <v>20</v>
      </c>
      <c r="D1236" s="188">
        <v>19</v>
      </c>
      <c r="M1236" s="188">
        <f t="shared" si="12"/>
        <v>0</v>
      </c>
    </row>
    <row r="1237" spans="3:13">
      <c r="C1237" s="85">
        <v>20</v>
      </c>
      <c r="D1237" s="188">
        <v>20</v>
      </c>
      <c r="M1237" s="188">
        <f t="shared" si="12"/>
        <v>0</v>
      </c>
    </row>
    <row r="1238" spans="3:13">
      <c r="C1238" s="85">
        <v>20</v>
      </c>
      <c r="D1238" s="188">
        <v>21</v>
      </c>
      <c r="M1238" s="188">
        <f t="shared" si="12"/>
        <v>0</v>
      </c>
    </row>
    <row r="1239" spans="3:13">
      <c r="C1239" s="85">
        <v>20</v>
      </c>
      <c r="D1239" s="188">
        <v>22</v>
      </c>
      <c r="M1239" s="188">
        <f t="shared" si="12"/>
        <v>0</v>
      </c>
    </row>
    <row r="1240" spans="3:13">
      <c r="C1240" s="85">
        <v>20</v>
      </c>
      <c r="D1240" s="188">
        <v>23</v>
      </c>
      <c r="M1240" s="188">
        <f t="shared" si="12"/>
        <v>0</v>
      </c>
    </row>
    <row r="1241" spans="3:13">
      <c r="C1241" s="85">
        <v>20</v>
      </c>
      <c r="D1241" s="188">
        <v>24</v>
      </c>
      <c r="M1241" s="188">
        <f t="shared" si="12"/>
        <v>0</v>
      </c>
    </row>
    <row r="1242" spans="3:13">
      <c r="C1242" s="85">
        <v>21</v>
      </c>
      <c r="D1242" s="188">
        <v>1</v>
      </c>
      <c r="M1242" s="188">
        <f t="shared" si="12"/>
        <v>0</v>
      </c>
    </row>
    <row r="1243" spans="3:13">
      <c r="C1243" s="85">
        <v>21</v>
      </c>
      <c r="D1243" s="188">
        <v>2</v>
      </c>
      <c r="M1243" s="188">
        <f t="shared" si="12"/>
        <v>0</v>
      </c>
    </row>
    <row r="1244" spans="3:13">
      <c r="C1244" s="85">
        <v>21</v>
      </c>
      <c r="D1244" s="188">
        <v>3</v>
      </c>
      <c r="M1244" s="188">
        <f t="shared" si="12"/>
        <v>0</v>
      </c>
    </row>
    <row r="1245" spans="3:13">
      <c r="C1245" s="85">
        <v>21</v>
      </c>
      <c r="D1245" s="188">
        <v>4</v>
      </c>
      <c r="M1245" s="188">
        <f t="shared" si="12"/>
        <v>0</v>
      </c>
    </row>
    <row r="1246" spans="3:13">
      <c r="C1246" s="85">
        <v>21</v>
      </c>
      <c r="D1246" s="188">
        <v>5</v>
      </c>
      <c r="M1246" s="188">
        <f t="shared" si="12"/>
        <v>0</v>
      </c>
    </row>
    <row r="1247" spans="3:13">
      <c r="C1247" s="85">
        <v>21</v>
      </c>
      <c r="D1247" s="188">
        <v>6</v>
      </c>
      <c r="M1247" s="188">
        <f t="shared" si="12"/>
        <v>0.3</v>
      </c>
    </row>
    <row r="1248" spans="3:13">
      <c r="C1248" s="85">
        <v>21</v>
      </c>
      <c r="D1248" s="188">
        <v>7</v>
      </c>
      <c r="M1248" s="188">
        <f t="shared" si="12"/>
        <v>0</v>
      </c>
    </row>
    <row r="1249" spans="3:13">
      <c r="C1249" s="85">
        <v>21</v>
      </c>
      <c r="D1249" s="188">
        <v>8</v>
      </c>
      <c r="M1249" s="188">
        <f t="shared" si="12"/>
        <v>0</v>
      </c>
    </row>
    <row r="1250" spans="3:13">
      <c r="C1250" s="85">
        <v>21</v>
      </c>
      <c r="D1250" s="188">
        <v>9</v>
      </c>
      <c r="M1250" s="188">
        <f t="shared" si="12"/>
        <v>0</v>
      </c>
    </row>
    <row r="1251" spans="3:13">
      <c r="C1251" s="85">
        <v>21</v>
      </c>
      <c r="D1251" s="188">
        <v>10</v>
      </c>
      <c r="M1251" s="188">
        <f t="shared" si="12"/>
        <v>0</v>
      </c>
    </row>
    <row r="1252" spans="3:13">
      <c r="C1252" s="85">
        <v>21</v>
      </c>
      <c r="D1252" s="188">
        <v>11</v>
      </c>
      <c r="M1252" s="188">
        <f t="shared" si="12"/>
        <v>0</v>
      </c>
    </row>
    <row r="1253" spans="3:13">
      <c r="C1253" s="85">
        <v>21</v>
      </c>
      <c r="D1253" s="188">
        <v>12</v>
      </c>
      <c r="M1253" s="188">
        <f t="shared" si="12"/>
        <v>0.3</v>
      </c>
    </row>
    <row r="1254" spans="3:13">
      <c r="C1254" s="85">
        <v>21</v>
      </c>
      <c r="D1254" s="188">
        <v>13</v>
      </c>
      <c r="M1254" s="188">
        <f t="shared" si="12"/>
        <v>0</v>
      </c>
    </row>
    <row r="1255" spans="3:13">
      <c r="C1255" s="85">
        <v>21</v>
      </c>
      <c r="D1255" s="188">
        <v>14</v>
      </c>
      <c r="M1255" s="188">
        <f t="shared" si="12"/>
        <v>0</v>
      </c>
    </row>
    <row r="1256" spans="3:13">
      <c r="C1256" s="85">
        <v>21</v>
      </c>
      <c r="D1256" s="188">
        <v>15</v>
      </c>
      <c r="M1256" s="188">
        <f t="shared" si="12"/>
        <v>0</v>
      </c>
    </row>
    <row r="1257" spans="3:13">
      <c r="C1257" s="85">
        <v>21</v>
      </c>
      <c r="D1257" s="188">
        <v>16</v>
      </c>
      <c r="M1257" s="188">
        <f t="shared" si="12"/>
        <v>0</v>
      </c>
    </row>
    <row r="1258" spans="3:13">
      <c r="C1258" s="85">
        <v>21</v>
      </c>
      <c r="D1258" s="188">
        <v>17</v>
      </c>
      <c r="M1258" s="188">
        <f t="shared" si="12"/>
        <v>0</v>
      </c>
    </row>
    <row r="1259" spans="3:13">
      <c r="C1259" s="85">
        <v>21</v>
      </c>
      <c r="D1259" s="188">
        <v>18</v>
      </c>
      <c r="M1259" s="188">
        <f t="shared" ref="M1259:M1322" si="13">IF(N1259=1,1,IF(OR(D1259=6,D1259=12,D1259=18),0.3,0))</f>
        <v>0.3</v>
      </c>
    </row>
    <row r="1260" spans="3:13">
      <c r="C1260" s="85">
        <v>21</v>
      </c>
      <c r="D1260" s="188">
        <v>19</v>
      </c>
      <c r="M1260" s="188">
        <f t="shared" si="13"/>
        <v>0</v>
      </c>
    </row>
    <row r="1261" spans="3:13">
      <c r="C1261" s="85">
        <v>21</v>
      </c>
      <c r="D1261" s="188">
        <v>20</v>
      </c>
      <c r="M1261" s="188">
        <f t="shared" si="13"/>
        <v>0</v>
      </c>
    </row>
    <row r="1262" spans="3:13">
      <c r="C1262" s="85">
        <v>21</v>
      </c>
      <c r="D1262" s="188">
        <v>21</v>
      </c>
      <c r="M1262" s="188">
        <f t="shared" si="13"/>
        <v>0</v>
      </c>
    </row>
    <row r="1263" spans="3:13">
      <c r="C1263" s="85">
        <v>21</v>
      </c>
      <c r="D1263" s="188">
        <v>22</v>
      </c>
      <c r="M1263" s="188">
        <f t="shared" si="13"/>
        <v>0</v>
      </c>
    </row>
    <row r="1264" spans="3:13">
      <c r="C1264" s="85">
        <v>21</v>
      </c>
      <c r="D1264" s="188">
        <v>23</v>
      </c>
      <c r="M1264" s="188">
        <f t="shared" si="13"/>
        <v>0</v>
      </c>
    </row>
    <row r="1265" spans="3:13">
      <c r="C1265" s="85">
        <v>21</v>
      </c>
      <c r="D1265" s="188">
        <v>24</v>
      </c>
      <c r="M1265" s="188">
        <f t="shared" si="13"/>
        <v>0</v>
      </c>
    </row>
    <row r="1266" spans="3:13">
      <c r="C1266" s="85">
        <v>22</v>
      </c>
      <c r="D1266" s="188">
        <v>1</v>
      </c>
      <c r="M1266" s="188">
        <f t="shared" si="13"/>
        <v>0</v>
      </c>
    </row>
    <row r="1267" spans="3:13">
      <c r="C1267" s="85">
        <v>22</v>
      </c>
      <c r="D1267" s="188">
        <v>2</v>
      </c>
      <c r="M1267" s="188">
        <f t="shared" si="13"/>
        <v>0</v>
      </c>
    </row>
    <row r="1268" spans="3:13">
      <c r="C1268" s="85">
        <v>22</v>
      </c>
      <c r="D1268" s="188">
        <v>3</v>
      </c>
      <c r="M1268" s="188">
        <f t="shared" si="13"/>
        <v>0</v>
      </c>
    </row>
    <row r="1269" spans="3:13">
      <c r="C1269" s="85">
        <v>22</v>
      </c>
      <c r="D1269" s="188">
        <v>4</v>
      </c>
      <c r="M1269" s="188">
        <f t="shared" si="13"/>
        <v>0</v>
      </c>
    </row>
    <row r="1270" spans="3:13">
      <c r="C1270" s="85">
        <v>22</v>
      </c>
      <c r="D1270" s="188">
        <v>5</v>
      </c>
      <c r="M1270" s="188">
        <f t="shared" si="13"/>
        <v>0</v>
      </c>
    </row>
    <row r="1271" spans="3:13">
      <c r="C1271" s="85">
        <v>22</v>
      </c>
      <c r="D1271" s="188">
        <v>6</v>
      </c>
      <c r="M1271" s="188">
        <f t="shared" si="13"/>
        <v>0.3</v>
      </c>
    </row>
    <row r="1272" spans="3:13">
      <c r="C1272" s="85">
        <v>22</v>
      </c>
      <c r="D1272" s="188">
        <v>7</v>
      </c>
      <c r="M1272" s="188">
        <f t="shared" si="13"/>
        <v>0</v>
      </c>
    </row>
    <row r="1273" spans="3:13">
      <c r="C1273" s="85">
        <v>22</v>
      </c>
      <c r="D1273" s="188">
        <v>8</v>
      </c>
      <c r="M1273" s="188">
        <f t="shared" si="13"/>
        <v>0</v>
      </c>
    </row>
    <row r="1274" spans="3:13">
      <c r="C1274" s="85">
        <v>22</v>
      </c>
      <c r="D1274" s="188">
        <v>9</v>
      </c>
      <c r="M1274" s="188">
        <f t="shared" si="13"/>
        <v>0</v>
      </c>
    </row>
    <row r="1275" spans="3:13">
      <c r="C1275" s="85">
        <v>22</v>
      </c>
      <c r="D1275" s="188">
        <v>10</v>
      </c>
      <c r="M1275" s="188">
        <f t="shared" si="13"/>
        <v>0</v>
      </c>
    </row>
    <row r="1276" spans="3:13">
      <c r="C1276" s="85">
        <v>22</v>
      </c>
      <c r="D1276" s="188">
        <v>11</v>
      </c>
      <c r="M1276" s="188">
        <f t="shared" si="13"/>
        <v>0</v>
      </c>
    </row>
    <row r="1277" spans="3:13">
      <c r="C1277" s="85">
        <v>22</v>
      </c>
      <c r="D1277" s="188">
        <v>12</v>
      </c>
      <c r="M1277" s="188">
        <f t="shared" si="13"/>
        <v>0.3</v>
      </c>
    </row>
    <row r="1278" spans="3:13">
      <c r="C1278" s="85">
        <v>22</v>
      </c>
      <c r="D1278" s="188">
        <v>13</v>
      </c>
      <c r="M1278" s="188">
        <f t="shared" si="13"/>
        <v>0</v>
      </c>
    </row>
    <row r="1279" spans="3:13">
      <c r="C1279" s="85">
        <v>22</v>
      </c>
      <c r="D1279" s="188">
        <v>14</v>
      </c>
      <c r="M1279" s="188">
        <f t="shared" si="13"/>
        <v>0</v>
      </c>
    </row>
    <row r="1280" spans="3:13">
      <c r="C1280" s="85">
        <v>22</v>
      </c>
      <c r="D1280" s="188">
        <v>15</v>
      </c>
      <c r="M1280" s="188">
        <f t="shared" si="13"/>
        <v>0</v>
      </c>
    </row>
    <row r="1281" spans="3:13">
      <c r="C1281" s="85">
        <v>22</v>
      </c>
      <c r="D1281" s="188">
        <v>16</v>
      </c>
      <c r="M1281" s="188">
        <f t="shared" si="13"/>
        <v>0</v>
      </c>
    </row>
    <row r="1282" spans="3:13">
      <c r="C1282" s="85">
        <v>22</v>
      </c>
      <c r="D1282" s="188">
        <v>17</v>
      </c>
      <c r="M1282" s="188">
        <f t="shared" si="13"/>
        <v>0</v>
      </c>
    </row>
    <row r="1283" spans="3:13">
      <c r="C1283" s="85">
        <v>22</v>
      </c>
      <c r="D1283" s="188">
        <v>18</v>
      </c>
      <c r="M1283" s="188">
        <f t="shared" si="13"/>
        <v>0.3</v>
      </c>
    </row>
    <row r="1284" spans="3:13">
      <c r="C1284" s="85">
        <v>22</v>
      </c>
      <c r="D1284" s="188">
        <v>19</v>
      </c>
      <c r="M1284" s="188">
        <f t="shared" si="13"/>
        <v>0</v>
      </c>
    </row>
    <row r="1285" spans="3:13">
      <c r="C1285" s="85">
        <v>22</v>
      </c>
      <c r="D1285" s="188">
        <v>20</v>
      </c>
      <c r="M1285" s="188">
        <f t="shared" si="13"/>
        <v>0</v>
      </c>
    </row>
    <row r="1286" spans="3:13">
      <c r="C1286" s="85">
        <v>22</v>
      </c>
      <c r="D1286" s="188">
        <v>21</v>
      </c>
      <c r="M1286" s="188">
        <f t="shared" si="13"/>
        <v>0</v>
      </c>
    </row>
    <row r="1287" spans="3:13">
      <c r="C1287" s="85">
        <v>22</v>
      </c>
      <c r="D1287" s="188">
        <v>22</v>
      </c>
      <c r="M1287" s="188">
        <f t="shared" si="13"/>
        <v>0</v>
      </c>
    </row>
    <row r="1288" spans="3:13">
      <c r="C1288" s="85">
        <v>22</v>
      </c>
      <c r="D1288" s="188">
        <v>23</v>
      </c>
      <c r="M1288" s="188">
        <f t="shared" si="13"/>
        <v>0</v>
      </c>
    </row>
    <row r="1289" spans="3:13">
      <c r="C1289" s="85">
        <v>22</v>
      </c>
      <c r="D1289" s="188">
        <v>24</v>
      </c>
      <c r="M1289" s="188">
        <f t="shared" si="13"/>
        <v>0</v>
      </c>
    </row>
    <row r="1290" spans="3:13">
      <c r="C1290" s="85">
        <v>23</v>
      </c>
      <c r="D1290" s="188">
        <v>1</v>
      </c>
      <c r="M1290" s="188">
        <f t="shared" si="13"/>
        <v>0</v>
      </c>
    </row>
    <row r="1291" spans="3:13">
      <c r="C1291" s="85">
        <v>23</v>
      </c>
      <c r="D1291" s="188">
        <v>2</v>
      </c>
      <c r="M1291" s="188">
        <f t="shared" si="13"/>
        <v>0</v>
      </c>
    </row>
    <row r="1292" spans="3:13">
      <c r="C1292" s="85">
        <v>23</v>
      </c>
      <c r="D1292" s="188">
        <v>3</v>
      </c>
      <c r="M1292" s="188">
        <f t="shared" si="13"/>
        <v>0</v>
      </c>
    </row>
    <row r="1293" spans="3:13">
      <c r="C1293" s="85">
        <v>23</v>
      </c>
      <c r="D1293" s="188">
        <v>4</v>
      </c>
      <c r="M1293" s="188">
        <f t="shared" si="13"/>
        <v>0</v>
      </c>
    </row>
    <row r="1294" spans="3:13">
      <c r="C1294" s="85">
        <v>23</v>
      </c>
      <c r="D1294" s="188">
        <v>5</v>
      </c>
      <c r="M1294" s="188">
        <f t="shared" si="13"/>
        <v>0</v>
      </c>
    </row>
    <row r="1295" spans="3:13">
      <c r="C1295" s="85">
        <v>23</v>
      </c>
      <c r="D1295" s="188">
        <v>6</v>
      </c>
      <c r="M1295" s="188">
        <f t="shared" si="13"/>
        <v>0.3</v>
      </c>
    </row>
    <row r="1296" spans="3:13">
      <c r="C1296" s="85">
        <v>23</v>
      </c>
      <c r="D1296" s="188">
        <v>7</v>
      </c>
      <c r="M1296" s="188">
        <f t="shared" si="13"/>
        <v>0</v>
      </c>
    </row>
    <row r="1297" spans="3:13">
      <c r="C1297" s="85">
        <v>23</v>
      </c>
      <c r="D1297" s="188">
        <v>8</v>
      </c>
      <c r="M1297" s="188">
        <f t="shared" si="13"/>
        <v>0</v>
      </c>
    </row>
    <row r="1298" spans="3:13">
      <c r="C1298" s="85">
        <v>23</v>
      </c>
      <c r="D1298" s="188">
        <v>9</v>
      </c>
      <c r="M1298" s="188">
        <f t="shared" si="13"/>
        <v>0</v>
      </c>
    </row>
    <row r="1299" spans="3:13">
      <c r="C1299" s="85">
        <v>23</v>
      </c>
      <c r="D1299" s="188">
        <v>10</v>
      </c>
      <c r="M1299" s="188">
        <f t="shared" si="13"/>
        <v>0</v>
      </c>
    </row>
    <row r="1300" spans="3:13">
      <c r="C1300" s="85">
        <v>23</v>
      </c>
      <c r="D1300" s="188">
        <v>11</v>
      </c>
      <c r="M1300" s="188">
        <f t="shared" si="13"/>
        <v>0</v>
      </c>
    </row>
    <row r="1301" spans="3:13">
      <c r="C1301" s="85">
        <v>23</v>
      </c>
      <c r="D1301" s="188">
        <v>12</v>
      </c>
      <c r="M1301" s="188">
        <f t="shared" si="13"/>
        <v>0.3</v>
      </c>
    </row>
    <row r="1302" spans="3:13">
      <c r="C1302" s="85">
        <v>23</v>
      </c>
      <c r="D1302" s="188">
        <v>13</v>
      </c>
      <c r="M1302" s="188">
        <f t="shared" si="13"/>
        <v>0</v>
      </c>
    </row>
    <row r="1303" spans="3:13">
      <c r="C1303" s="85">
        <v>23</v>
      </c>
      <c r="D1303" s="188">
        <v>14</v>
      </c>
      <c r="M1303" s="188">
        <f t="shared" si="13"/>
        <v>0</v>
      </c>
    </row>
    <row r="1304" spans="3:13">
      <c r="C1304" s="85">
        <v>23</v>
      </c>
      <c r="D1304" s="188">
        <v>15</v>
      </c>
      <c r="M1304" s="188">
        <f t="shared" si="13"/>
        <v>0</v>
      </c>
    </row>
    <row r="1305" spans="3:13">
      <c r="C1305" s="85">
        <v>23</v>
      </c>
      <c r="D1305" s="188">
        <v>16</v>
      </c>
      <c r="M1305" s="188">
        <f t="shared" si="13"/>
        <v>0</v>
      </c>
    </row>
    <row r="1306" spans="3:13">
      <c r="C1306" s="85">
        <v>23</v>
      </c>
      <c r="D1306" s="188">
        <v>17</v>
      </c>
      <c r="M1306" s="188">
        <f t="shared" si="13"/>
        <v>0</v>
      </c>
    </row>
    <row r="1307" spans="3:13">
      <c r="C1307" s="85">
        <v>23</v>
      </c>
      <c r="D1307" s="188">
        <v>18</v>
      </c>
      <c r="M1307" s="188">
        <f t="shared" si="13"/>
        <v>0.3</v>
      </c>
    </row>
    <row r="1308" spans="3:13">
      <c r="C1308" s="85">
        <v>23</v>
      </c>
      <c r="D1308" s="188">
        <v>19</v>
      </c>
      <c r="M1308" s="188">
        <f t="shared" si="13"/>
        <v>0</v>
      </c>
    </row>
    <row r="1309" spans="3:13">
      <c r="C1309" s="85">
        <v>23</v>
      </c>
      <c r="D1309" s="188">
        <v>20</v>
      </c>
      <c r="M1309" s="188">
        <f t="shared" si="13"/>
        <v>0</v>
      </c>
    </row>
    <row r="1310" spans="3:13">
      <c r="C1310" s="85">
        <v>23</v>
      </c>
      <c r="D1310" s="188">
        <v>21</v>
      </c>
      <c r="M1310" s="188">
        <f t="shared" si="13"/>
        <v>0</v>
      </c>
    </row>
    <row r="1311" spans="3:13">
      <c r="C1311" s="85">
        <v>23</v>
      </c>
      <c r="D1311" s="188">
        <v>22</v>
      </c>
      <c r="M1311" s="188">
        <f t="shared" si="13"/>
        <v>0</v>
      </c>
    </row>
    <row r="1312" spans="3:13">
      <c r="C1312" s="85">
        <v>23</v>
      </c>
      <c r="D1312" s="188">
        <v>23</v>
      </c>
      <c r="M1312" s="188">
        <f t="shared" si="13"/>
        <v>0</v>
      </c>
    </row>
    <row r="1313" spans="3:13">
      <c r="C1313" s="85">
        <v>23</v>
      </c>
      <c r="D1313" s="188">
        <v>24</v>
      </c>
      <c r="M1313" s="188">
        <f t="shared" si="13"/>
        <v>0</v>
      </c>
    </row>
    <row r="1314" spans="3:13">
      <c r="C1314" s="85">
        <v>24</v>
      </c>
      <c r="D1314" s="188">
        <v>1</v>
      </c>
      <c r="M1314" s="188">
        <f t="shared" si="13"/>
        <v>0</v>
      </c>
    </row>
    <row r="1315" spans="3:13">
      <c r="C1315" s="85">
        <v>24</v>
      </c>
      <c r="D1315" s="188">
        <v>2</v>
      </c>
      <c r="M1315" s="188">
        <f t="shared" si="13"/>
        <v>0</v>
      </c>
    </row>
    <row r="1316" spans="3:13">
      <c r="C1316" s="85">
        <v>24</v>
      </c>
      <c r="D1316" s="188">
        <v>3</v>
      </c>
      <c r="M1316" s="188">
        <f t="shared" si="13"/>
        <v>0</v>
      </c>
    </row>
    <row r="1317" spans="3:13">
      <c r="C1317" s="85">
        <v>24</v>
      </c>
      <c r="D1317" s="188">
        <v>4</v>
      </c>
      <c r="M1317" s="188">
        <f t="shared" si="13"/>
        <v>0</v>
      </c>
    </row>
    <row r="1318" spans="3:13">
      <c r="C1318" s="85">
        <v>24</v>
      </c>
      <c r="D1318" s="188">
        <v>5</v>
      </c>
      <c r="M1318" s="188">
        <f t="shared" si="13"/>
        <v>0</v>
      </c>
    </row>
    <row r="1319" spans="3:13">
      <c r="C1319" s="85">
        <v>24</v>
      </c>
      <c r="D1319" s="188">
        <v>6</v>
      </c>
      <c r="M1319" s="188">
        <f t="shared" si="13"/>
        <v>0.3</v>
      </c>
    </row>
    <row r="1320" spans="3:13">
      <c r="C1320" s="85">
        <v>24</v>
      </c>
      <c r="D1320" s="188">
        <v>7</v>
      </c>
      <c r="M1320" s="188">
        <f t="shared" si="13"/>
        <v>0</v>
      </c>
    </row>
    <row r="1321" spans="3:13">
      <c r="C1321" s="85">
        <v>24</v>
      </c>
      <c r="D1321" s="188">
        <v>8</v>
      </c>
      <c r="M1321" s="188">
        <f t="shared" si="13"/>
        <v>0</v>
      </c>
    </row>
    <row r="1322" spans="3:13">
      <c r="C1322" s="85">
        <v>24</v>
      </c>
      <c r="D1322" s="188">
        <v>9</v>
      </c>
      <c r="M1322" s="188">
        <f t="shared" si="13"/>
        <v>0</v>
      </c>
    </row>
    <row r="1323" spans="3:13">
      <c r="C1323" s="85">
        <v>24</v>
      </c>
      <c r="D1323" s="188">
        <v>10</v>
      </c>
      <c r="M1323" s="188">
        <f t="shared" ref="M1323:M1386" si="14">IF(N1323=1,1,IF(OR(D1323=6,D1323=12,D1323=18),0.3,0))</f>
        <v>0</v>
      </c>
    </row>
    <row r="1324" spans="3:13">
      <c r="C1324" s="85">
        <v>24</v>
      </c>
      <c r="D1324" s="188">
        <v>11</v>
      </c>
      <c r="M1324" s="188">
        <f t="shared" si="14"/>
        <v>0</v>
      </c>
    </row>
    <row r="1325" spans="3:13">
      <c r="C1325" s="85">
        <v>24</v>
      </c>
      <c r="D1325" s="188">
        <v>12</v>
      </c>
      <c r="M1325" s="188">
        <f t="shared" si="14"/>
        <v>0.3</v>
      </c>
    </row>
    <row r="1326" spans="3:13">
      <c r="C1326" s="85">
        <v>24</v>
      </c>
      <c r="D1326" s="188">
        <v>13</v>
      </c>
      <c r="M1326" s="188">
        <f t="shared" si="14"/>
        <v>0</v>
      </c>
    </row>
    <row r="1327" spans="3:13">
      <c r="C1327" s="85">
        <v>24</v>
      </c>
      <c r="D1327" s="188">
        <v>14</v>
      </c>
      <c r="M1327" s="188">
        <f t="shared" si="14"/>
        <v>0</v>
      </c>
    </row>
    <row r="1328" spans="3:13">
      <c r="C1328" s="85">
        <v>24</v>
      </c>
      <c r="D1328" s="188">
        <v>15</v>
      </c>
      <c r="M1328" s="188">
        <f t="shared" si="14"/>
        <v>0</v>
      </c>
    </row>
    <row r="1329" spans="3:13">
      <c r="C1329" s="85">
        <v>24</v>
      </c>
      <c r="D1329" s="188">
        <v>16</v>
      </c>
      <c r="M1329" s="188">
        <f t="shared" si="14"/>
        <v>0</v>
      </c>
    </row>
    <row r="1330" spans="3:13">
      <c r="C1330" s="85">
        <v>24</v>
      </c>
      <c r="D1330" s="188">
        <v>17</v>
      </c>
      <c r="M1330" s="188">
        <f t="shared" si="14"/>
        <v>0</v>
      </c>
    </row>
    <row r="1331" spans="3:13">
      <c r="C1331" s="85">
        <v>24</v>
      </c>
      <c r="D1331" s="188">
        <v>18</v>
      </c>
      <c r="M1331" s="188">
        <f t="shared" si="14"/>
        <v>0.3</v>
      </c>
    </row>
    <row r="1332" spans="3:13">
      <c r="C1332" s="85">
        <v>24</v>
      </c>
      <c r="D1332" s="188">
        <v>19</v>
      </c>
      <c r="M1332" s="188">
        <f t="shared" si="14"/>
        <v>0</v>
      </c>
    </row>
    <row r="1333" spans="3:13">
      <c r="C1333" s="85">
        <v>24</v>
      </c>
      <c r="D1333" s="188">
        <v>20</v>
      </c>
      <c r="M1333" s="188">
        <f t="shared" si="14"/>
        <v>0</v>
      </c>
    </row>
    <row r="1334" spans="3:13">
      <c r="C1334" s="85">
        <v>24</v>
      </c>
      <c r="D1334" s="188">
        <v>21</v>
      </c>
      <c r="M1334" s="188">
        <f t="shared" si="14"/>
        <v>0</v>
      </c>
    </row>
    <row r="1335" spans="3:13">
      <c r="C1335" s="85">
        <v>24</v>
      </c>
      <c r="D1335" s="188">
        <v>22</v>
      </c>
      <c r="M1335" s="188">
        <f t="shared" si="14"/>
        <v>0</v>
      </c>
    </row>
    <row r="1336" spans="3:13">
      <c r="C1336" s="85">
        <v>24</v>
      </c>
      <c r="D1336" s="188">
        <v>23</v>
      </c>
      <c r="M1336" s="188">
        <f t="shared" si="14"/>
        <v>0</v>
      </c>
    </row>
    <row r="1337" spans="3:13">
      <c r="C1337" s="85">
        <v>24</v>
      </c>
      <c r="D1337" s="188">
        <v>24</v>
      </c>
      <c r="M1337" s="188">
        <f t="shared" si="14"/>
        <v>0</v>
      </c>
    </row>
    <row r="1338" spans="3:13">
      <c r="C1338" s="85">
        <v>25</v>
      </c>
      <c r="D1338" s="188">
        <v>1</v>
      </c>
      <c r="M1338" s="188">
        <f t="shared" si="14"/>
        <v>0</v>
      </c>
    </row>
    <row r="1339" spans="3:13">
      <c r="C1339" s="85">
        <v>25</v>
      </c>
      <c r="D1339" s="188">
        <v>2</v>
      </c>
      <c r="M1339" s="188">
        <f t="shared" si="14"/>
        <v>0</v>
      </c>
    </row>
    <row r="1340" spans="3:13">
      <c r="C1340" s="85">
        <v>25</v>
      </c>
      <c r="D1340" s="188">
        <v>3</v>
      </c>
      <c r="M1340" s="188">
        <f t="shared" si="14"/>
        <v>0</v>
      </c>
    </row>
    <row r="1341" spans="3:13">
      <c r="C1341" s="85">
        <v>25</v>
      </c>
      <c r="D1341" s="188">
        <v>4</v>
      </c>
      <c r="M1341" s="188">
        <f t="shared" si="14"/>
        <v>0</v>
      </c>
    </row>
    <row r="1342" spans="3:13">
      <c r="C1342" s="85">
        <v>25</v>
      </c>
      <c r="D1342" s="188">
        <v>5</v>
      </c>
      <c r="M1342" s="188">
        <f t="shared" si="14"/>
        <v>0</v>
      </c>
    </row>
    <row r="1343" spans="3:13">
      <c r="C1343" s="85">
        <v>25</v>
      </c>
      <c r="D1343" s="188">
        <v>6</v>
      </c>
      <c r="M1343" s="188">
        <f t="shared" si="14"/>
        <v>0.3</v>
      </c>
    </row>
    <row r="1344" spans="3:13">
      <c r="C1344" s="85">
        <v>25</v>
      </c>
      <c r="D1344" s="188">
        <v>7</v>
      </c>
      <c r="M1344" s="188">
        <f t="shared" si="14"/>
        <v>0</v>
      </c>
    </row>
    <row r="1345" spans="3:13">
      <c r="C1345" s="85">
        <v>25</v>
      </c>
      <c r="D1345" s="188">
        <v>8</v>
      </c>
      <c r="M1345" s="188">
        <f t="shared" si="14"/>
        <v>0</v>
      </c>
    </row>
    <row r="1346" spans="3:13">
      <c r="C1346" s="85">
        <v>25</v>
      </c>
      <c r="D1346" s="188">
        <v>9</v>
      </c>
      <c r="M1346" s="188">
        <f t="shared" si="14"/>
        <v>0</v>
      </c>
    </row>
    <row r="1347" spans="3:13">
      <c r="C1347" s="85">
        <v>25</v>
      </c>
      <c r="D1347" s="188">
        <v>10</v>
      </c>
      <c r="M1347" s="188">
        <f t="shared" si="14"/>
        <v>0</v>
      </c>
    </row>
    <row r="1348" spans="3:13">
      <c r="C1348" s="85">
        <v>25</v>
      </c>
      <c r="D1348" s="188">
        <v>11</v>
      </c>
      <c r="M1348" s="188">
        <f t="shared" si="14"/>
        <v>0</v>
      </c>
    </row>
    <row r="1349" spans="3:13">
      <c r="C1349" s="85">
        <v>25</v>
      </c>
      <c r="D1349" s="188">
        <v>12</v>
      </c>
      <c r="M1349" s="188">
        <f t="shared" si="14"/>
        <v>0.3</v>
      </c>
    </row>
    <row r="1350" spans="3:13">
      <c r="C1350" s="85">
        <v>25</v>
      </c>
      <c r="D1350" s="188">
        <v>13</v>
      </c>
      <c r="M1350" s="188">
        <f t="shared" si="14"/>
        <v>0</v>
      </c>
    </row>
    <row r="1351" spans="3:13">
      <c r="C1351" s="85">
        <v>25</v>
      </c>
      <c r="D1351" s="188">
        <v>14</v>
      </c>
      <c r="M1351" s="188">
        <f t="shared" si="14"/>
        <v>0</v>
      </c>
    </row>
    <row r="1352" spans="3:13">
      <c r="C1352" s="85">
        <v>25</v>
      </c>
      <c r="D1352" s="188">
        <v>15</v>
      </c>
      <c r="M1352" s="188">
        <f t="shared" si="14"/>
        <v>0</v>
      </c>
    </row>
    <row r="1353" spans="3:13">
      <c r="C1353" s="85">
        <v>25</v>
      </c>
      <c r="D1353" s="188">
        <v>16</v>
      </c>
      <c r="M1353" s="188">
        <f t="shared" si="14"/>
        <v>0</v>
      </c>
    </row>
    <row r="1354" spans="3:13">
      <c r="C1354" s="85">
        <v>25</v>
      </c>
      <c r="D1354" s="188">
        <v>17</v>
      </c>
      <c r="M1354" s="188">
        <f t="shared" si="14"/>
        <v>0</v>
      </c>
    </row>
    <row r="1355" spans="3:13">
      <c r="C1355" s="85">
        <v>25</v>
      </c>
      <c r="D1355" s="188">
        <v>18</v>
      </c>
      <c r="M1355" s="188">
        <f t="shared" si="14"/>
        <v>0.3</v>
      </c>
    </row>
    <row r="1356" spans="3:13">
      <c r="C1356" s="85">
        <v>25</v>
      </c>
      <c r="D1356" s="188">
        <v>19</v>
      </c>
      <c r="M1356" s="188">
        <f t="shared" si="14"/>
        <v>0</v>
      </c>
    </row>
    <row r="1357" spans="3:13">
      <c r="C1357" s="85">
        <v>25</v>
      </c>
      <c r="D1357" s="188">
        <v>20</v>
      </c>
      <c r="M1357" s="188">
        <f t="shared" si="14"/>
        <v>0</v>
      </c>
    </row>
    <row r="1358" spans="3:13">
      <c r="C1358" s="85">
        <v>25</v>
      </c>
      <c r="D1358" s="188">
        <v>21</v>
      </c>
      <c r="M1358" s="188">
        <f t="shared" si="14"/>
        <v>0</v>
      </c>
    </row>
    <row r="1359" spans="3:13">
      <c r="C1359" s="85">
        <v>25</v>
      </c>
      <c r="D1359" s="188">
        <v>22</v>
      </c>
      <c r="M1359" s="188">
        <f t="shared" si="14"/>
        <v>0</v>
      </c>
    </row>
    <row r="1360" spans="3:13">
      <c r="C1360" s="85">
        <v>25</v>
      </c>
      <c r="D1360" s="188">
        <v>23</v>
      </c>
      <c r="M1360" s="188">
        <f t="shared" si="14"/>
        <v>0</v>
      </c>
    </row>
    <row r="1361" spans="3:13">
      <c r="C1361" s="85">
        <v>25</v>
      </c>
      <c r="D1361" s="188">
        <v>24</v>
      </c>
      <c r="M1361" s="188">
        <f t="shared" si="14"/>
        <v>0</v>
      </c>
    </row>
    <row r="1362" spans="3:13">
      <c r="C1362" s="85">
        <v>26</v>
      </c>
      <c r="D1362" s="188">
        <v>1</v>
      </c>
      <c r="M1362" s="188">
        <f t="shared" si="14"/>
        <v>0</v>
      </c>
    </row>
    <row r="1363" spans="3:13">
      <c r="C1363" s="85">
        <v>26</v>
      </c>
      <c r="D1363" s="188">
        <v>2</v>
      </c>
      <c r="M1363" s="188">
        <f t="shared" si="14"/>
        <v>0</v>
      </c>
    </row>
    <row r="1364" spans="3:13">
      <c r="C1364" s="85">
        <v>26</v>
      </c>
      <c r="D1364" s="188">
        <v>3</v>
      </c>
      <c r="M1364" s="188">
        <f t="shared" si="14"/>
        <v>0</v>
      </c>
    </row>
    <row r="1365" spans="3:13">
      <c r="C1365" s="85">
        <v>26</v>
      </c>
      <c r="D1365" s="188">
        <v>4</v>
      </c>
      <c r="M1365" s="188">
        <f t="shared" si="14"/>
        <v>0</v>
      </c>
    </row>
    <row r="1366" spans="3:13">
      <c r="C1366" s="85">
        <v>26</v>
      </c>
      <c r="D1366" s="188">
        <v>5</v>
      </c>
      <c r="M1366" s="188">
        <f t="shared" si="14"/>
        <v>0</v>
      </c>
    </row>
    <row r="1367" spans="3:13">
      <c r="C1367" s="85">
        <v>26</v>
      </c>
      <c r="D1367" s="188">
        <v>6</v>
      </c>
      <c r="M1367" s="188">
        <f t="shared" si="14"/>
        <v>0.3</v>
      </c>
    </row>
    <row r="1368" spans="3:13">
      <c r="C1368" s="85">
        <v>26</v>
      </c>
      <c r="D1368" s="188">
        <v>7</v>
      </c>
      <c r="M1368" s="188">
        <f t="shared" si="14"/>
        <v>0</v>
      </c>
    </row>
    <row r="1369" spans="3:13">
      <c r="C1369" s="85">
        <v>26</v>
      </c>
      <c r="D1369" s="188">
        <v>8</v>
      </c>
      <c r="M1369" s="188">
        <f t="shared" si="14"/>
        <v>0</v>
      </c>
    </row>
    <row r="1370" spans="3:13">
      <c r="C1370" s="85">
        <v>26</v>
      </c>
      <c r="D1370" s="188">
        <v>9</v>
      </c>
      <c r="M1370" s="188">
        <f t="shared" si="14"/>
        <v>0</v>
      </c>
    </row>
    <row r="1371" spans="3:13">
      <c r="C1371" s="85">
        <v>26</v>
      </c>
      <c r="D1371" s="188">
        <v>10</v>
      </c>
      <c r="M1371" s="188">
        <f t="shared" si="14"/>
        <v>0</v>
      </c>
    </row>
    <row r="1372" spans="3:13">
      <c r="C1372" s="85">
        <v>26</v>
      </c>
      <c r="D1372" s="188">
        <v>11</v>
      </c>
      <c r="M1372" s="188">
        <f t="shared" si="14"/>
        <v>0</v>
      </c>
    </row>
    <row r="1373" spans="3:13">
      <c r="C1373" s="85">
        <v>26</v>
      </c>
      <c r="D1373" s="188">
        <v>12</v>
      </c>
      <c r="M1373" s="188">
        <f t="shared" si="14"/>
        <v>0.3</v>
      </c>
    </row>
    <row r="1374" spans="3:13">
      <c r="C1374" s="85">
        <v>26</v>
      </c>
      <c r="D1374" s="188">
        <v>13</v>
      </c>
      <c r="M1374" s="188">
        <f t="shared" si="14"/>
        <v>0</v>
      </c>
    </row>
    <row r="1375" spans="3:13">
      <c r="C1375" s="85">
        <v>26</v>
      </c>
      <c r="D1375" s="188">
        <v>14</v>
      </c>
      <c r="M1375" s="188">
        <f t="shared" si="14"/>
        <v>0</v>
      </c>
    </row>
    <row r="1376" spans="3:13">
      <c r="C1376" s="85">
        <v>26</v>
      </c>
      <c r="D1376" s="188">
        <v>15</v>
      </c>
      <c r="M1376" s="188">
        <f t="shared" si="14"/>
        <v>0</v>
      </c>
    </row>
    <row r="1377" spans="3:13">
      <c r="C1377" s="85">
        <v>26</v>
      </c>
      <c r="D1377" s="188">
        <v>16</v>
      </c>
      <c r="M1377" s="188">
        <f t="shared" si="14"/>
        <v>0</v>
      </c>
    </row>
    <row r="1378" spans="3:13">
      <c r="C1378" s="85">
        <v>26</v>
      </c>
      <c r="D1378" s="188">
        <v>17</v>
      </c>
      <c r="M1378" s="188">
        <f t="shared" si="14"/>
        <v>0</v>
      </c>
    </row>
    <row r="1379" spans="3:13">
      <c r="C1379" s="85">
        <v>26</v>
      </c>
      <c r="D1379" s="188">
        <v>18</v>
      </c>
      <c r="M1379" s="188">
        <f t="shared" si="14"/>
        <v>0.3</v>
      </c>
    </row>
    <row r="1380" spans="3:13">
      <c r="C1380" s="85">
        <v>26</v>
      </c>
      <c r="D1380" s="188">
        <v>19</v>
      </c>
      <c r="M1380" s="188">
        <f t="shared" si="14"/>
        <v>0</v>
      </c>
    </row>
    <row r="1381" spans="3:13">
      <c r="C1381" s="85">
        <v>26</v>
      </c>
      <c r="D1381" s="188">
        <v>20</v>
      </c>
      <c r="M1381" s="188">
        <f t="shared" si="14"/>
        <v>0</v>
      </c>
    </row>
    <row r="1382" spans="3:13">
      <c r="C1382" s="85">
        <v>26</v>
      </c>
      <c r="D1382" s="188">
        <v>21</v>
      </c>
      <c r="M1382" s="188">
        <f t="shared" si="14"/>
        <v>0</v>
      </c>
    </row>
    <row r="1383" spans="3:13">
      <c r="C1383" s="85">
        <v>26</v>
      </c>
      <c r="D1383" s="188">
        <v>22</v>
      </c>
      <c r="M1383" s="188">
        <f t="shared" si="14"/>
        <v>0</v>
      </c>
    </row>
    <row r="1384" spans="3:13">
      <c r="C1384" s="85">
        <v>26</v>
      </c>
      <c r="D1384" s="188">
        <v>23</v>
      </c>
      <c r="M1384" s="188">
        <f t="shared" si="14"/>
        <v>0</v>
      </c>
    </row>
    <row r="1385" spans="3:13">
      <c r="C1385" s="85">
        <v>26</v>
      </c>
      <c r="D1385" s="188">
        <v>24</v>
      </c>
      <c r="M1385" s="188">
        <f t="shared" si="14"/>
        <v>0</v>
      </c>
    </row>
    <row r="1386" spans="3:13">
      <c r="C1386" s="85">
        <v>27</v>
      </c>
      <c r="D1386" s="188">
        <v>1</v>
      </c>
      <c r="M1386" s="188">
        <f t="shared" si="14"/>
        <v>0</v>
      </c>
    </row>
    <row r="1387" spans="3:13">
      <c r="C1387" s="85">
        <v>27</v>
      </c>
      <c r="D1387" s="188">
        <v>2</v>
      </c>
      <c r="M1387" s="188">
        <f t="shared" ref="M1387:M1450" si="15">IF(N1387=1,1,IF(OR(D1387=6,D1387=12,D1387=18),0.3,0))</f>
        <v>0</v>
      </c>
    </row>
    <row r="1388" spans="3:13">
      <c r="C1388" s="85">
        <v>27</v>
      </c>
      <c r="D1388" s="188">
        <v>3</v>
      </c>
      <c r="M1388" s="188">
        <f t="shared" si="15"/>
        <v>0</v>
      </c>
    </row>
    <row r="1389" spans="3:13">
      <c r="C1389" s="85">
        <v>27</v>
      </c>
      <c r="D1389" s="188">
        <v>4</v>
      </c>
      <c r="M1389" s="188">
        <f t="shared" si="15"/>
        <v>0</v>
      </c>
    </row>
    <row r="1390" spans="3:13">
      <c r="C1390" s="85">
        <v>27</v>
      </c>
      <c r="D1390" s="188">
        <v>5</v>
      </c>
      <c r="M1390" s="188">
        <f t="shared" si="15"/>
        <v>0</v>
      </c>
    </row>
    <row r="1391" spans="3:13">
      <c r="C1391" s="85">
        <v>27</v>
      </c>
      <c r="D1391" s="188">
        <v>6</v>
      </c>
      <c r="M1391" s="188">
        <f t="shared" si="15"/>
        <v>0.3</v>
      </c>
    </row>
    <row r="1392" spans="3:13">
      <c r="C1392" s="85">
        <v>27</v>
      </c>
      <c r="D1392" s="188">
        <v>7</v>
      </c>
      <c r="M1392" s="188">
        <f t="shared" si="15"/>
        <v>0</v>
      </c>
    </row>
    <row r="1393" spans="3:13">
      <c r="C1393" s="85">
        <v>27</v>
      </c>
      <c r="D1393" s="188">
        <v>8</v>
      </c>
      <c r="M1393" s="188">
        <f t="shared" si="15"/>
        <v>0</v>
      </c>
    </row>
    <row r="1394" spans="3:13">
      <c r="C1394" s="85">
        <v>27</v>
      </c>
      <c r="D1394" s="188">
        <v>9</v>
      </c>
      <c r="M1394" s="188">
        <f t="shared" si="15"/>
        <v>0</v>
      </c>
    </row>
    <row r="1395" spans="3:13">
      <c r="C1395" s="85">
        <v>27</v>
      </c>
      <c r="D1395" s="188">
        <v>10</v>
      </c>
      <c r="M1395" s="188">
        <f t="shared" si="15"/>
        <v>0</v>
      </c>
    </row>
    <row r="1396" spans="3:13">
      <c r="C1396" s="85">
        <v>27</v>
      </c>
      <c r="D1396" s="188">
        <v>11</v>
      </c>
      <c r="M1396" s="188">
        <f t="shared" si="15"/>
        <v>0</v>
      </c>
    </row>
    <row r="1397" spans="3:13">
      <c r="C1397" s="85">
        <v>27</v>
      </c>
      <c r="D1397" s="188">
        <v>12</v>
      </c>
      <c r="M1397" s="188">
        <f t="shared" si="15"/>
        <v>0.3</v>
      </c>
    </row>
    <row r="1398" spans="3:13">
      <c r="C1398" s="85">
        <v>27</v>
      </c>
      <c r="D1398" s="188">
        <v>13</v>
      </c>
      <c r="M1398" s="188">
        <f t="shared" si="15"/>
        <v>0</v>
      </c>
    </row>
    <row r="1399" spans="3:13">
      <c r="C1399" s="85">
        <v>27</v>
      </c>
      <c r="D1399" s="188">
        <v>14</v>
      </c>
      <c r="M1399" s="188">
        <f t="shared" si="15"/>
        <v>0</v>
      </c>
    </row>
    <row r="1400" spans="3:13">
      <c r="C1400" s="85">
        <v>27</v>
      </c>
      <c r="D1400" s="188">
        <v>15</v>
      </c>
      <c r="M1400" s="188">
        <f t="shared" si="15"/>
        <v>0</v>
      </c>
    </row>
    <row r="1401" spans="3:13">
      <c r="C1401" s="85">
        <v>27</v>
      </c>
      <c r="D1401" s="188">
        <v>16</v>
      </c>
      <c r="M1401" s="188">
        <f t="shared" si="15"/>
        <v>0</v>
      </c>
    </row>
    <row r="1402" spans="3:13">
      <c r="C1402" s="85">
        <v>27</v>
      </c>
      <c r="D1402" s="188">
        <v>17</v>
      </c>
      <c r="M1402" s="188">
        <f t="shared" si="15"/>
        <v>0</v>
      </c>
    </row>
    <row r="1403" spans="3:13">
      <c r="C1403" s="85">
        <v>27</v>
      </c>
      <c r="D1403" s="188">
        <v>18</v>
      </c>
      <c r="M1403" s="188">
        <f t="shared" si="15"/>
        <v>0.3</v>
      </c>
    </row>
    <row r="1404" spans="3:13">
      <c r="C1404" s="85">
        <v>27</v>
      </c>
      <c r="D1404" s="188">
        <v>19</v>
      </c>
      <c r="M1404" s="188">
        <f t="shared" si="15"/>
        <v>0</v>
      </c>
    </row>
    <row r="1405" spans="3:13">
      <c r="C1405" s="85">
        <v>27</v>
      </c>
      <c r="D1405" s="188">
        <v>20</v>
      </c>
      <c r="M1405" s="188">
        <f t="shared" si="15"/>
        <v>0</v>
      </c>
    </row>
    <row r="1406" spans="3:13">
      <c r="C1406" s="85">
        <v>27</v>
      </c>
      <c r="D1406" s="188">
        <v>21</v>
      </c>
      <c r="M1406" s="188">
        <f t="shared" si="15"/>
        <v>0</v>
      </c>
    </row>
    <row r="1407" spans="3:13">
      <c r="C1407" s="85">
        <v>27</v>
      </c>
      <c r="D1407" s="188">
        <v>22</v>
      </c>
      <c r="M1407" s="188">
        <f t="shared" si="15"/>
        <v>0</v>
      </c>
    </row>
    <row r="1408" spans="3:13">
      <c r="C1408" s="85">
        <v>27</v>
      </c>
      <c r="D1408" s="188">
        <v>23</v>
      </c>
      <c r="M1408" s="188">
        <f t="shared" si="15"/>
        <v>0</v>
      </c>
    </row>
    <row r="1409" spans="3:13">
      <c r="C1409" s="85">
        <v>27</v>
      </c>
      <c r="D1409" s="188">
        <v>24</v>
      </c>
      <c r="M1409" s="188">
        <f t="shared" si="15"/>
        <v>0</v>
      </c>
    </row>
    <row r="1410" spans="3:13">
      <c r="C1410" s="85">
        <v>28</v>
      </c>
      <c r="D1410" s="188">
        <v>1</v>
      </c>
      <c r="M1410" s="188">
        <f t="shared" si="15"/>
        <v>0</v>
      </c>
    </row>
    <row r="1411" spans="3:13">
      <c r="C1411" s="85">
        <v>28</v>
      </c>
      <c r="D1411" s="188">
        <v>2</v>
      </c>
      <c r="M1411" s="188">
        <f t="shared" si="15"/>
        <v>0</v>
      </c>
    </row>
    <row r="1412" spans="3:13">
      <c r="C1412" s="85">
        <v>28</v>
      </c>
      <c r="D1412" s="188">
        <v>3</v>
      </c>
      <c r="M1412" s="188">
        <f t="shared" si="15"/>
        <v>0</v>
      </c>
    </row>
    <row r="1413" spans="3:13">
      <c r="C1413" s="85">
        <v>28</v>
      </c>
      <c r="D1413" s="188">
        <v>4</v>
      </c>
      <c r="M1413" s="188">
        <f t="shared" si="15"/>
        <v>0</v>
      </c>
    </row>
    <row r="1414" spans="3:13">
      <c r="C1414" s="85">
        <v>28</v>
      </c>
      <c r="D1414" s="188">
        <v>5</v>
      </c>
      <c r="M1414" s="188">
        <f t="shared" si="15"/>
        <v>0</v>
      </c>
    </row>
    <row r="1415" spans="3:13">
      <c r="C1415" s="85">
        <v>28</v>
      </c>
      <c r="D1415" s="188">
        <v>6</v>
      </c>
      <c r="M1415" s="188">
        <f t="shared" si="15"/>
        <v>0.3</v>
      </c>
    </row>
    <row r="1416" spans="3:13">
      <c r="C1416" s="85">
        <v>28</v>
      </c>
      <c r="D1416" s="188">
        <v>7</v>
      </c>
      <c r="M1416" s="188">
        <f t="shared" si="15"/>
        <v>0</v>
      </c>
    </row>
    <row r="1417" spans="3:13">
      <c r="C1417" s="85">
        <v>28</v>
      </c>
      <c r="D1417" s="188">
        <v>8</v>
      </c>
      <c r="M1417" s="188">
        <f t="shared" si="15"/>
        <v>0</v>
      </c>
    </row>
    <row r="1418" spans="3:13">
      <c r="C1418" s="85">
        <v>28</v>
      </c>
      <c r="D1418" s="188">
        <v>9</v>
      </c>
      <c r="M1418" s="188">
        <f t="shared" si="15"/>
        <v>0</v>
      </c>
    </row>
    <row r="1419" spans="3:13">
      <c r="C1419" s="85">
        <v>28</v>
      </c>
      <c r="D1419" s="188">
        <v>10</v>
      </c>
      <c r="M1419" s="188">
        <f t="shared" si="15"/>
        <v>0</v>
      </c>
    </row>
    <row r="1420" spans="3:13">
      <c r="C1420" s="85">
        <v>28</v>
      </c>
      <c r="D1420" s="188">
        <v>11</v>
      </c>
      <c r="M1420" s="188">
        <f t="shared" si="15"/>
        <v>0</v>
      </c>
    </row>
    <row r="1421" spans="3:13">
      <c r="C1421" s="85">
        <v>28</v>
      </c>
      <c r="D1421" s="188">
        <v>12</v>
      </c>
      <c r="M1421" s="188">
        <f t="shared" si="15"/>
        <v>0.3</v>
      </c>
    </row>
    <row r="1422" spans="3:13">
      <c r="C1422" s="85">
        <v>28</v>
      </c>
      <c r="D1422" s="188">
        <v>13</v>
      </c>
      <c r="M1422" s="188">
        <f t="shared" si="15"/>
        <v>0</v>
      </c>
    </row>
    <row r="1423" spans="3:13">
      <c r="C1423" s="85">
        <v>28</v>
      </c>
      <c r="D1423" s="188">
        <v>14</v>
      </c>
      <c r="M1423" s="188">
        <f t="shared" si="15"/>
        <v>0</v>
      </c>
    </row>
    <row r="1424" spans="3:13">
      <c r="C1424" s="85">
        <v>28</v>
      </c>
      <c r="D1424" s="188">
        <v>15</v>
      </c>
      <c r="M1424" s="188">
        <f t="shared" si="15"/>
        <v>0</v>
      </c>
    </row>
    <row r="1425" spans="3:13">
      <c r="C1425" s="85">
        <v>28</v>
      </c>
      <c r="D1425" s="188">
        <v>16</v>
      </c>
      <c r="M1425" s="188">
        <f t="shared" si="15"/>
        <v>0</v>
      </c>
    </row>
    <row r="1426" spans="3:13">
      <c r="C1426" s="85">
        <v>28</v>
      </c>
      <c r="D1426" s="188">
        <v>17</v>
      </c>
      <c r="M1426" s="188">
        <f t="shared" si="15"/>
        <v>0</v>
      </c>
    </row>
    <row r="1427" spans="3:13">
      <c r="C1427" s="85">
        <v>28</v>
      </c>
      <c r="D1427" s="188">
        <v>18</v>
      </c>
      <c r="M1427" s="188">
        <f t="shared" si="15"/>
        <v>0.3</v>
      </c>
    </row>
    <row r="1428" spans="3:13">
      <c r="C1428" s="85">
        <v>28</v>
      </c>
      <c r="D1428" s="188">
        <v>19</v>
      </c>
      <c r="M1428" s="188">
        <f t="shared" si="15"/>
        <v>0</v>
      </c>
    </row>
    <row r="1429" spans="3:13">
      <c r="C1429" s="85">
        <v>28</v>
      </c>
      <c r="D1429" s="188">
        <v>20</v>
      </c>
      <c r="M1429" s="188">
        <f t="shared" si="15"/>
        <v>0</v>
      </c>
    </row>
    <row r="1430" spans="3:13">
      <c r="C1430" s="85">
        <v>28</v>
      </c>
      <c r="D1430" s="188">
        <v>21</v>
      </c>
      <c r="M1430" s="188">
        <f t="shared" si="15"/>
        <v>0</v>
      </c>
    </row>
    <row r="1431" spans="3:13">
      <c r="C1431" s="85">
        <v>28</v>
      </c>
      <c r="D1431" s="188">
        <v>22</v>
      </c>
      <c r="M1431" s="188">
        <f t="shared" si="15"/>
        <v>0</v>
      </c>
    </row>
    <row r="1432" spans="3:13">
      <c r="C1432" s="85">
        <v>28</v>
      </c>
      <c r="D1432" s="188">
        <v>23</v>
      </c>
      <c r="M1432" s="188">
        <f t="shared" si="15"/>
        <v>0</v>
      </c>
    </row>
    <row r="1433" spans="3:13">
      <c r="C1433" s="85">
        <v>28</v>
      </c>
      <c r="D1433" s="188">
        <v>24</v>
      </c>
      <c r="M1433" s="188">
        <f t="shared" si="15"/>
        <v>0</v>
      </c>
    </row>
    <row r="1434" spans="3:13">
      <c r="C1434" s="85">
        <v>29</v>
      </c>
      <c r="D1434" s="188">
        <v>1</v>
      </c>
      <c r="M1434" s="188">
        <f t="shared" si="15"/>
        <v>0</v>
      </c>
    </row>
    <row r="1435" spans="3:13">
      <c r="C1435" s="85">
        <v>29</v>
      </c>
      <c r="D1435" s="188">
        <v>2</v>
      </c>
      <c r="M1435" s="188">
        <f t="shared" si="15"/>
        <v>0</v>
      </c>
    </row>
    <row r="1436" spans="3:13">
      <c r="C1436" s="85">
        <v>29</v>
      </c>
      <c r="D1436" s="188">
        <v>3</v>
      </c>
      <c r="M1436" s="188">
        <f t="shared" si="15"/>
        <v>0</v>
      </c>
    </row>
    <row r="1437" spans="3:13">
      <c r="C1437" s="85">
        <v>29</v>
      </c>
      <c r="D1437" s="188">
        <v>4</v>
      </c>
      <c r="M1437" s="188">
        <f t="shared" si="15"/>
        <v>0</v>
      </c>
    </row>
    <row r="1438" spans="3:13">
      <c r="C1438" s="85">
        <v>29</v>
      </c>
      <c r="D1438" s="188">
        <v>5</v>
      </c>
      <c r="M1438" s="188">
        <f t="shared" si="15"/>
        <v>0</v>
      </c>
    </row>
    <row r="1439" spans="3:13">
      <c r="C1439" s="85">
        <v>29</v>
      </c>
      <c r="D1439" s="188">
        <v>6</v>
      </c>
      <c r="M1439" s="188">
        <f t="shared" si="15"/>
        <v>0.3</v>
      </c>
    </row>
    <row r="1440" spans="3:13">
      <c r="C1440" s="85">
        <v>29</v>
      </c>
      <c r="D1440" s="188">
        <v>7</v>
      </c>
      <c r="M1440" s="188">
        <f t="shared" si="15"/>
        <v>0</v>
      </c>
    </row>
    <row r="1441" spans="3:13">
      <c r="C1441" s="85">
        <v>29</v>
      </c>
      <c r="D1441" s="188">
        <v>8</v>
      </c>
      <c r="M1441" s="188">
        <f t="shared" si="15"/>
        <v>0</v>
      </c>
    </row>
    <row r="1442" spans="3:13">
      <c r="C1442" s="85">
        <v>29</v>
      </c>
      <c r="D1442" s="188">
        <v>9</v>
      </c>
      <c r="M1442" s="188">
        <f t="shared" si="15"/>
        <v>0</v>
      </c>
    </row>
    <row r="1443" spans="3:13">
      <c r="C1443" s="85">
        <v>29</v>
      </c>
      <c r="D1443" s="188">
        <v>10</v>
      </c>
      <c r="M1443" s="188">
        <f t="shared" si="15"/>
        <v>0</v>
      </c>
    </row>
    <row r="1444" spans="3:13">
      <c r="C1444" s="85">
        <v>29</v>
      </c>
      <c r="D1444" s="188">
        <v>11</v>
      </c>
      <c r="M1444" s="188">
        <f t="shared" si="15"/>
        <v>0</v>
      </c>
    </row>
    <row r="1445" spans="3:13">
      <c r="C1445" s="85">
        <v>29</v>
      </c>
      <c r="D1445" s="188">
        <v>12</v>
      </c>
      <c r="M1445" s="188">
        <f t="shared" si="15"/>
        <v>0.3</v>
      </c>
    </row>
    <row r="1446" spans="3:13">
      <c r="C1446" s="85">
        <v>29</v>
      </c>
      <c r="D1446" s="188">
        <v>13</v>
      </c>
      <c r="M1446" s="188">
        <f t="shared" si="15"/>
        <v>0</v>
      </c>
    </row>
    <row r="1447" spans="3:13">
      <c r="C1447" s="85">
        <v>29</v>
      </c>
      <c r="D1447" s="188">
        <v>14</v>
      </c>
      <c r="M1447" s="188">
        <f t="shared" si="15"/>
        <v>0</v>
      </c>
    </row>
    <row r="1448" spans="3:13">
      <c r="C1448" s="85">
        <v>29</v>
      </c>
      <c r="D1448" s="188">
        <v>15</v>
      </c>
      <c r="M1448" s="188">
        <f t="shared" si="15"/>
        <v>0</v>
      </c>
    </row>
    <row r="1449" spans="3:13">
      <c r="C1449" s="85">
        <v>29</v>
      </c>
      <c r="D1449" s="188">
        <v>16</v>
      </c>
      <c r="M1449" s="188">
        <f t="shared" si="15"/>
        <v>0</v>
      </c>
    </row>
    <row r="1450" spans="3:13">
      <c r="C1450" s="85">
        <v>29</v>
      </c>
      <c r="D1450" s="188">
        <v>17</v>
      </c>
      <c r="M1450" s="188">
        <f t="shared" si="15"/>
        <v>0</v>
      </c>
    </row>
    <row r="1451" spans="3:13">
      <c r="C1451" s="85">
        <v>29</v>
      </c>
      <c r="D1451" s="188">
        <v>18</v>
      </c>
      <c r="M1451" s="188">
        <f t="shared" ref="M1451:M1505" si="16">IF(N1451=1,1,IF(OR(D1451=6,D1451=12,D1451=18),0.3,0))</f>
        <v>0.3</v>
      </c>
    </row>
    <row r="1452" spans="3:13">
      <c r="C1452" s="85">
        <v>29</v>
      </c>
      <c r="D1452" s="188">
        <v>19</v>
      </c>
      <c r="M1452" s="188">
        <f t="shared" si="16"/>
        <v>0</v>
      </c>
    </row>
    <row r="1453" spans="3:13">
      <c r="C1453" s="85">
        <v>29</v>
      </c>
      <c r="D1453" s="188">
        <v>20</v>
      </c>
      <c r="M1453" s="188">
        <f t="shared" si="16"/>
        <v>0</v>
      </c>
    </row>
    <row r="1454" spans="3:13">
      <c r="C1454" s="85">
        <v>29</v>
      </c>
      <c r="D1454" s="188">
        <v>21</v>
      </c>
      <c r="M1454" s="188">
        <f t="shared" si="16"/>
        <v>0</v>
      </c>
    </row>
    <row r="1455" spans="3:13">
      <c r="C1455" s="85">
        <v>29</v>
      </c>
      <c r="D1455" s="188">
        <v>22</v>
      </c>
      <c r="M1455" s="188">
        <f t="shared" si="16"/>
        <v>0</v>
      </c>
    </row>
    <row r="1456" spans="3:13">
      <c r="C1456" s="85">
        <v>29</v>
      </c>
      <c r="D1456" s="188">
        <v>23</v>
      </c>
      <c r="M1456" s="188">
        <f t="shared" si="16"/>
        <v>0</v>
      </c>
    </row>
    <row r="1457" spans="3:13">
      <c r="C1457" s="85">
        <v>29</v>
      </c>
      <c r="D1457" s="188">
        <v>24</v>
      </c>
      <c r="M1457" s="188">
        <f t="shared" si="16"/>
        <v>0</v>
      </c>
    </row>
    <row r="1458" spans="3:13">
      <c r="C1458" s="85">
        <v>30</v>
      </c>
      <c r="D1458" s="188">
        <v>1</v>
      </c>
      <c r="M1458" s="188">
        <f t="shared" si="16"/>
        <v>0</v>
      </c>
    </row>
    <row r="1459" spans="3:13">
      <c r="C1459" s="85">
        <v>30</v>
      </c>
      <c r="D1459" s="188">
        <v>2</v>
      </c>
      <c r="M1459" s="188">
        <f t="shared" si="16"/>
        <v>0</v>
      </c>
    </row>
    <row r="1460" spans="3:13">
      <c r="C1460" s="85">
        <v>30</v>
      </c>
      <c r="D1460" s="188">
        <v>3</v>
      </c>
      <c r="M1460" s="188">
        <f t="shared" si="16"/>
        <v>0</v>
      </c>
    </row>
    <row r="1461" spans="3:13">
      <c r="C1461" s="85">
        <v>30</v>
      </c>
      <c r="D1461" s="188">
        <v>4</v>
      </c>
      <c r="M1461" s="188">
        <f t="shared" si="16"/>
        <v>0</v>
      </c>
    </row>
    <row r="1462" spans="3:13">
      <c r="C1462" s="85">
        <v>30</v>
      </c>
      <c r="D1462" s="188">
        <v>5</v>
      </c>
      <c r="M1462" s="188">
        <f t="shared" si="16"/>
        <v>0</v>
      </c>
    </row>
    <row r="1463" spans="3:13">
      <c r="C1463" s="85">
        <v>30</v>
      </c>
      <c r="D1463" s="188">
        <v>6</v>
      </c>
      <c r="M1463" s="188">
        <f t="shared" si="16"/>
        <v>0.3</v>
      </c>
    </row>
    <row r="1464" spans="3:13">
      <c r="C1464" s="85">
        <v>30</v>
      </c>
      <c r="D1464" s="188">
        <v>7</v>
      </c>
      <c r="M1464" s="188">
        <f t="shared" si="16"/>
        <v>0</v>
      </c>
    </row>
    <row r="1465" spans="3:13">
      <c r="C1465" s="85">
        <v>30</v>
      </c>
      <c r="D1465" s="188">
        <v>8</v>
      </c>
      <c r="M1465" s="188">
        <f t="shared" si="16"/>
        <v>0</v>
      </c>
    </row>
    <row r="1466" spans="3:13">
      <c r="C1466" s="85">
        <v>30</v>
      </c>
      <c r="D1466" s="188">
        <v>9</v>
      </c>
      <c r="M1466" s="188">
        <f t="shared" si="16"/>
        <v>0</v>
      </c>
    </row>
    <row r="1467" spans="3:13">
      <c r="C1467" s="85">
        <v>30</v>
      </c>
      <c r="D1467" s="188">
        <v>10</v>
      </c>
      <c r="M1467" s="188">
        <f t="shared" si="16"/>
        <v>0</v>
      </c>
    </row>
    <row r="1468" spans="3:13">
      <c r="C1468" s="85">
        <v>30</v>
      </c>
      <c r="D1468" s="188">
        <v>11</v>
      </c>
      <c r="M1468" s="188">
        <f t="shared" si="16"/>
        <v>0</v>
      </c>
    </row>
    <row r="1469" spans="3:13">
      <c r="C1469" s="85">
        <v>30</v>
      </c>
      <c r="D1469" s="188">
        <v>12</v>
      </c>
      <c r="M1469" s="188">
        <f t="shared" si="16"/>
        <v>0.3</v>
      </c>
    </row>
    <row r="1470" spans="3:13">
      <c r="C1470" s="85">
        <v>30</v>
      </c>
      <c r="D1470" s="188">
        <v>13</v>
      </c>
      <c r="M1470" s="188">
        <f t="shared" si="16"/>
        <v>0</v>
      </c>
    </row>
    <row r="1471" spans="3:13">
      <c r="C1471" s="85">
        <v>30</v>
      </c>
      <c r="D1471" s="188">
        <v>14</v>
      </c>
      <c r="M1471" s="188">
        <f t="shared" si="16"/>
        <v>0</v>
      </c>
    </row>
    <row r="1472" spans="3:13">
      <c r="C1472" s="85">
        <v>30</v>
      </c>
      <c r="D1472" s="188">
        <v>15</v>
      </c>
      <c r="M1472" s="188">
        <f t="shared" si="16"/>
        <v>0</v>
      </c>
    </row>
    <row r="1473" spans="3:13">
      <c r="C1473" s="85">
        <v>30</v>
      </c>
      <c r="D1473" s="188">
        <v>16</v>
      </c>
      <c r="M1473" s="188">
        <f t="shared" si="16"/>
        <v>0</v>
      </c>
    </row>
    <row r="1474" spans="3:13">
      <c r="C1474" s="85">
        <v>30</v>
      </c>
      <c r="D1474" s="188">
        <v>17</v>
      </c>
      <c r="M1474" s="188">
        <f t="shared" si="16"/>
        <v>0</v>
      </c>
    </row>
    <row r="1475" spans="3:13">
      <c r="C1475" s="85">
        <v>30</v>
      </c>
      <c r="D1475" s="188">
        <v>18</v>
      </c>
      <c r="M1475" s="188">
        <f t="shared" si="16"/>
        <v>0.3</v>
      </c>
    </row>
    <row r="1476" spans="3:13">
      <c r="C1476" s="85">
        <v>30</v>
      </c>
      <c r="D1476" s="188">
        <v>19</v>
      </c>
      <c r="M1476" s="188">
        <f t="shared" si="16"/>
        <v>0</v>
      </c>
    </row>
    <row r="1477" spans="3:13">
      <c r="C1477" s="85">
        <v>30</v>
      </c>
      <c r="D1477" s="188">
        <v>20</v>
      </c>
      <c r="M1477" s="188">
        <f t="shared" si="16"/>
        <v>0</v>
      </c>
    </row>
    <row r="1478" spans="3:13">
      <c r="C1478" s="85">
        <v>30</v>
      </c>
      <c r="D1478" s="188">
        <v>21</v>
      </c>
      <c r="M1478" s="188">
        <f t="shared" si="16"/>
        <v>0</v>
      </c>
    </row>
    <row r="1479" spans="3:13">
      <c r="C1479" s="85">
        <v>30</v>
      </c>
      <c r="D1479" s="188">
        <v>22</v>
      </c>
      <c r="M1479" s="188">
        <f t="shared" si="16"/>
        <v>0</v>
      </c>
    </row>
    <row r="1480" spans="3:13">
      <c r="C1480" s="85">
        <v>30</v>
      </c>
      <c r="D1480" s="188">
        <v>23</v>
      </c>
      <c r="M1480" s="188">
        <f t="shared" si="16"/>
        <v>0</v>
      </c>
    </row>
    <row r="1481" spans="3:13">
      <c r="C1481" s="85">
        <v>30</v>
      </c>
      <c r="D1481" s="188">
        <v>24</v>
      </c>
      <c r="M1481" s="188">
        <f t="shared" si="16"/>
        <v>0</v>
      </c>
    </row>
    <row r="1482" spans="3:13">
      <c r="C1482" s="85">
        <v>31</v>
      </c>
      <c r="D1482" s="188">
        <v>1</v>
      </c>
      <c r="M1482" s="188">
        <f t="shared" si="16"/>
        <v>0</v>
      </c>
    </row>
    <row r="1483" spans="3:13">
      <c r="C1483" s="85">
        <v>31</v>
      </c>
      <c r="D1483" s="188">
        <v>2</v>
      </c>
      <c r="M1483" s="188">
        <f t="shared" si="16"/>
        <v>0</v>
      </c>
    </row>
    <row r="1484" spans="3:13">
      <c r="C1484" s="85">
        <v>31</v>
      </c>
      <c r="D1484" s="188">
        <v>3</v>
      </c>
      <c r="M1484" s="188">
        <f t="shared" si="16"/>
        <v>0</v>
      </c>
    </row>
    <row r="1485" spans="3:13">
      <c r="C1485" s="85">
        <v>31</v>
      </c>
      <c r="D1485" s="188">
        <v>4</v>
      </c>
      <c r="M1485" s="188">
        <f t="shared" si="16"/>
        <v>0</v>
      </c>
    </row>
    <row r="1486" spans="3:13">
      <c r="C1486" s="85">
        <v>31</v>
      </c>
      <c r="D1486" s="188">
        <v>5</v>
      </c>
      <c r="M1486" s="188">
        <f t="shared" si="16"/>
        <v>0</v>
      </c>
    </row>
    <row r="1487" spans="3:13">
      <c r="C1487" s="85">
        <v>31</v>
      </c>
      <c r="D1487" s="188">
        <v>6</v>
      </c>
      <c r="M1487" s="188">
        <f t="shared" si="16"/>
        <v>0.3</v>
      </c>
    </row>
    <row r="1488" spans="3:13">
      <c r="C1488" s="85">
        <v>31</v>
      </c>
      <c r="D1488" s="188">
        <v>7</v>
      </c>
      <c r="M1488" s="188">
        <f t="shared" si="16"/>
        <v>0</v>
      </c>
    </row>
    <row r="1489" spans="3:13">
      <c r="C1489" s="85">
        <v>31</v>
      </c>
      <c r="D1489" s="188">
        <v>8</v>
      </c>
      <c r="M1489" s="188">
        <f t="shared" si="16"/>
        <v>0</v>
      </c>
    </row>
    <row r="1490" spans="3:13">
      <c r="C1490" s="85">
        <v>31</v>
      </c>
      <c r="D1490" s="188">
        <v>9</v>
      </c>
      <c r="M1490" s="188">
        <f t="shared" si="16"/>
        <v>0</v>
      </c>
    </row>
    <row r="1491" spans="3:13">
      <c r="C1491" s="85">
        <v>31</v>
      </c>
      <c r="D1491" s="188">
        <v>10</v>
      </c>
      <c r="M1491" s="188">
        <f t="shared" si="16"/>
        <v>0</v>
      </c>
    </row>
    <row r="1492" spans="3:13">
      <c r="C1492" s="85">
        <v>31</v>
      </c>
      <c r="D1492" s="188">
        <v>11</v>
      </c>
      <c r="M1492" s="188">
        <f t="shared" si="16"/>
        <v>0</v>
      </c>
    </row>
    <row r="1493" spans="3:13">
      <c r="C1493" s="85">
        <v>31</v>
      </c>
      <c r="D1493" s="188">
        <v>12</v>
      </c>
      <c r="M1493" s="188">
        <f t="shared" si="16"/>
        <v>0.3</v>
      </c>
    </row>
    <row r="1494" spans="3:13">
      <c r="C1494" s="85">
        <v>31</v>
      </c>
      <c r="D1494" s="188">
        <v>13</v>
      </c>
      <c r="M1494" s="188">
        <f t="shared" si="16"/>
        <v>0</v>
      </c>
    </row>
    <row r="1495" spans="3:13">
      <c r="C1495" s="85">
        <v>31</v>
      </c>
      <c r="D1495" s="188">
        <v>14</v>
      </c>
      <c r="M1495" s="188">
        <f t="shared" si="16"/>
        <v>0</v>
      </c>
    </row>
    <row r="1496" spans="3:13">
      <c r="C1496" s="85">
        <v>31</v>
      </c>
      <c r="D1496" s="188">
        <v>15</v>
      </c>
      <c r="M1496" s="188">
        <f t="shared" si="16"/>
        <v>0</v>
      </c>
    </row>
    <row r="1497" spans="3:13">
      <c r="C1497" s="85">
        <v>31</v>
      </c>
      <c r="D1497" s="188">
        <v>16</v>
      </c>
      <c r="M1497" s="188">
        <f t="shared" si="16"/>
        <v>0</v>
      </c>
    </row>
    <row r="1498" spans="3:13">
      <c r="C1498" s="85">
        <v>31</v>
      </c>
      <c r="D1498" s="188">
        <v>17</v>
      </c>
      <c r="M1498" s="188">
        <f t="shared" si="16"/>
        <v>0</v>
      </c>
    </row>
    <row r="1499" spans="3:13">
      <c r="C1499" s="85">
        <v>31</v>
      </c>
      <c r="D1499" s="188">
        <v>18</v>
      </c>
      <c r="M1499" s="188">
        <f t="shared" si="16"/>
        <v>0.3</v>
      </c>
    </row>
    <row r="1500" spans="3:13">
      <c r="C1500" s="85">
        <v>31</v>
      </c>
      <c r="D1500" s="188">
        <v>19</v>
      </c>
      <c r="M1500" s="188">
        <f t="shared" si="16"/>
        <v>0</v>
      </c>
    </row>
    <row r="1501" spans="3:13">
      <c r="C1501" s="85">
        <v>31</v>
      </c>
      <c r="D1501" s="188">
        <v>20</v>
      </c>
      <c r="M1501" s="188">
        <f t="shared" si="16"/>
        <v>0</v>
      </c>
    </row>
    <row r="1502" spans="3:13">
      <c r="C1502" s="85">
        <v>31</v>
      </c>
      <c r="D1502" s="188">
        <v>21</v>
      </c>
      <c r="M1502" s="188">
        <f t="shared" si="16"/>
        <v>0</v>
      </c>
    </row>
    <row r="1503" spans="3:13">
      <c r="C1503" s="85">
        <v>31</v>
      </c>
      <c r="D1503" s="188">
        <v>22</v>
      </c>
      <c r="M1503" s="188">
        <f t="shared" si="16"/>
        <v>0</v>
      </c>
    </row>
    <row r="1504" spans="3:13">
      <c r="C1504" s="85">
        <v>31</v>
      </c>
      <c r="D1504" s="188">
        <v>23</v>
      </c>
      <c r="M1504" s="188">
        <f t="shared" si="16"/>
        <v>0</v>
      </c>
    </row>
    <row r="1505" spans="3:13">
      <c r="C1505" s="85">
        <v>31</v>
      </c>
      <c r="D1505" s="188">
        <v>24</v>
      </c>
      <c r="M1505" s="188">
        <f t="shared" si="16"/>
        <v>0</v>
      </c>
    </row>
    <row r="1506" spans="3:13">
      <c r="M1506" s="188"/>
    </row>
    <row r="1507" spans="3:13">
      <c r="M1507" s="188"/>
    </row>
    <row r="1508" spans="3:13">
      <c r="M1508" s="188"/>
    </row>
    <row r="1509" spans="3:13">
      <c r="M1509" s="188"/>
    </row>
    <row r="1510" spans="3:13">
      <c r="M1510" s="188"/>
    </row>
    <row r="1511" spans="3:13">
      <c r="M1511" s="188"/>
    </row>
    <row r="1512" spans="3:13">
      <c r="M1512" s="188"/>
    </row>
    <row r="1513" spans="3:13">
      <c r="M1513" s="188"/>
    </row>
    <row r="1514" spans="3:13">
      <c r="M1514" s="188"/>
    </row>
    <row r="1515" spans="3:13">
      <c r="M1515" s="188"/>
    </row>
    <row r="1516" spans="3:13">
      <c r="M1516" s="188"/>
    </row>
    <row r="1517" spans="3:13">
      <c r="M1517" s="188"/>
    </row>
    <row r="1518" spans="3:13">
      <c r="M1518" s="188"/>
    </row>
    <row r="1519" spans="3:13">
      <c r="M1519" s="188"/>
    </row>
    <row r="1520" spans="3:13">
      <c r="M1520" s="188"/>
    </row>
    <row r="1521" spans="13:13">
      <c r="M1521" s="188"/>
    </row>
    <row r="1522" spans="13:13">
      <c r="M1522" s="188"/>
    </row>
    <row r="1523" spans="13:13">
      <c r="M1523" s="188"/>
    </row>
    <row r="1524" spans="13:13">
      <c r="M1524" s="188"/>
    </row>
    <row r="1525" spans="13:13">
      <c r="M1525" s="188"/>
    </row>
    <row r="1526" spans="13:13">
      <c r="M1526" s="188"/>
    </row>
    <row r="1527" spans="13:13">
      <c r="M1527" s="188"/>
    </row>
    <row r="1528" spans="13:13">
      <c r="M1528" s="188"/>
    </row>
    <row r="1529" spans="13:13">
      <c r="M1529" s="188"/>
    </row>
    <row r="1530" spans="13:13">
      <c r="M1530" s="188"/>
    </row>
    <row r="1531" spans="13:13">
      <c r="M1531" s="188"/>
    </row>
    <row r="1532" spans="13:13">
      <c r="M1532" s="188"/>
    </row>
    <row r="1533" spans="13:13">
      <c r="M1533" s="188"/>
    </row>
    <row r="1534" spans="13:13">
      <c r="M1534" s="188"/>
    </row>
    <row r="1535" spans="13:13">
      <c r="M1535" s="188"/>
    </row>
    <row r="1536" spans="13:13">
      <c r="M1536" s="188"/>
    </row>
    <row r="1537" spans="13:13">
      <c r="M1537" s="188"/>
    </row>
    <row r="1538" spans="13:13">
      <c r="M1538" s="188"/>
    </row>
    <row r="1539" spans="13:13">
      <c r="M1539" s="188"/>
    </row>
    <row r="1540" spans="13:13">
      <c r="M1540" s="188"/>
    </row>
    <row r="1541" spans="13:13">
      <c r="M1541" s="188"/>
    </row>
    <row r="1542" spans="13:13">
      <c r="M1542" s="188"/>
    </row>
    <row r="1543" spans="13:13">
      <c r="M1543" s="188"/>
    </row>
    <row r="1544" spans="13:13">
      <c r="M1544" s="188"/>
    </row>
    <row r="1545" spans="13:13">
      <c r="M1545" s="188"/>
    </row>
    <row r="1546" spans="13:13">
      <c r="M1546" s="188"/>
    </row>
    <row r="1547" spans="13:13">
      <c r="M1547" s="188"/>
    </row>
    <row r="1548" spans="13:13">
      <c r="M1548" s="188"/>
    </row>
    <row r="1549" spans="13:13">
      <c r="M1549" s="188"/>
    </row>
    <row r="1550" spans="13:13">
      <c r="M1550" s="188"/>
    </row>
    <row r="1551" spans="13:13">
      <c r="M1551" s="188"/>
    </row>
    <row r="1552" spans="13:13">
      <c r="M1552" s="188"/>
    </row>
    <row r="1553" spans="13:13">
      <c r="M1553" s="188"/>
    </row>
    <row r="1554" spans="13:13">
      <c r="M1554" s="188"/>
    </row>
    <row r="1555" spans="13:13">
      <c r="M1555" s="188"/>
    </row>
    <row r="1556" spans="13:13">
      <c r="M1556" s="188"/>
    </row>
    <row r="1557" spans="13:13">
      <c r="M1557" s="188"/>
    </row>
    <row r="1558" spans="13:13">
      <c r="M1558" s="188"/>
    </row>
    <row r="1559" spans="13:13">
      <c r="M1559" s="188"/>
    </row>
    <row r="1560" spans="13:13">
      <c r="M1560" s="188"/>
    </row>
    <row r="1561" spans="13:13">
      <c r="M1561" s="188"/>
    </row>
    <row r="1562" spans="13:13">
      <c r="M1562" s="188"/>
    </row>
    <row r="1563" spans="13:13">
      <c r="M1563" s="188"/>
    </row>
    <row r="1564" spans="13:13">
      <c r="M1564" s="188"/>
    </row>
    <row r="1565" spans="13:13">
      <c r="M1565" s="188"/>
    </row>
    <row r="1566" spans="13:13">
      <c r="M1566" s="188"/>
    </row>
    <row r="1567" spans="13:13">
      <c r="M1567" s="188"/>
    </row>
    <row r="1568" spans="13:13">
      <c r="M1568" s="188"/>
    </row>
    <row r="1569" spans="13:13">
      <c r="M1569" s="188"/>
    </row>
    <row r="1570" spans="13:13">
      <c r="M1570" s="188"/>
    </row>
    <row r="1571" spans="13:13">
      <c r="M1571" s="188"/>
    </row>
    <row r="1572" spans="13:13">
      <c r="M1572" s="188"/>
    </row>
    <row r="1573" spans="13:13">
      <c r="M1573" s="188"/>
    </row>
    <row r="1574" spans="13:13">
      <c r="M1574" s="188"/>
    </row>
    <row r="1575" spans="13:13">
      <c r="M1575" s="188"/>
    </row>
    <row r="1576" spans="13:13">
      <c r="M1576" s="188"/>
    </row>
    <row r="1577" spans="13:13">
      <c r="M1577" s="188"/>
    </row>
    <row r="1578" spans="13:13">
      <c r="M1578" s="188"/>
    </row>
    <row r="1579" spans="13:13">
      <c r="M1579" s="188"/>
    </row>
    <row r="1580" spans="13:13">
      <c r="M1580" s="188"/>
    </row>
    <row r="1581" spans="13:13">
      <c r="M1581" s="188"/>
    </row>
    <row r="1582" spans="13:13">
      <c r="M1582" s="188"/>
    </row>
    <row r="1583" spans="13:13">
      <c r="M1583" s="188"/>
    </row>
    <row r="1584" spans="13:13">
      <c r="M1584" s="188"/>
    </row>
    <row r="1585" spans="13:13">
      <c r="M1585" s="188"/>
    </row>
    <row r="1586" spans="13:13">
      <c r="M1586" s="188"/>
    </row>
    <row r="1587" spans="13:13">
      <c r="M1587" s="188"/>
    </row>
    <row r="1588" spans="13:13">
      <c r="M1588" s="188"/>
    </row>
    <row r="1589" spans="13:13">
      <c r="M1589" s="188"/>
    </row>
    <row r="1590" spans="13:13">
      <c r="M1590" s="188"/>
    </row>
    <row r="1591" spans="13:13">
      <c r="M1591" s="188"/>
    </row>
    <row r="1592" spans="13:13">
      <c r="M1592" s="188"/>
    </row>
    <row r="1593" spans="13:13">
      <c r="M1593" s="188"/>
    </row>
    <row r="1594" spans="13:13">
      <c r="M1594" s="188"/>
    </row>
    <row r="1595" spans="13:13">
      <c r="M1595" s="188"/>
    </row>
    <row r="1596" spans="13:13">
      <c r="M1596" s="188"/>
    </row>
    <row r="1597" spans="13:13">
      <c r="M1597" s="188"/>
    </row>
    <row r="1598" spans="13:13">
      <c r="M1598" s="188"/>
    </row>
    <row r="1599" spans="13:13">
      <c r="M1599" s="188"/>
    </row>
    <row r="1600" spans="13:13">
      <c r="M1600" s="188"/>
    </row>
    <row r="1601" spans="13:13">
      <c r="M1601" s="188"/>
    </row>
    <row r="1602" spans="13:13">
      <c r="M1602" s="188"/>
    </row>
    <row r="1603" spans="13:13">
      <c r="M1603" s="188"/>
    </row>
    <row r="1604" spans="13:13">
      <c r="M1604" s="188"/>
    </row>
    <row r="1605" spans="13:13">
      <c r="M1605" s="188"/>
    </row>
    <row r="1606" spans="13:13">
      <c r="M1606" s="188"/>
    </row>
    <row r="1607" spans="13:13">
      <c r="M1607" s="188"/>
    </row>
    <row r="1608" spans="13:13">
      <c r="M1608" s="188"/>
    </row>
    <row r="1609" spans="13:13">
      <c r="M1609" s="188"/>
    </row>
    <row r="1610" spans="13:13">
      <c r="M1610" s="188"/>
    </row>
    <row r="1611" spans="13:13">
      <c r="M1611" s="188"/>
    </row>
    <row r="1612" spans="13:13">
      <c r="M1612" s="188"/>
    </row>
    <row r="1613" spans="13:13">
      <c r="M1613" s="188"/>
    </row>
    <row r="1614" spans="13:13">
      <c r="M1614" s="188"/>
    </row>
    <row r="1615" spans="13:13">
      <c r="M1615" s="188"/>
    </row>
    <row r="1616" spans="13:13">
      <c r="M1616" s="188"/>
    </row>
    <row r="1617" spans="13:13">
      <c r="M1617" s="188"/>
    </row>
    <row r="1618" spans="13:13">
      <c r="M1618" s="188"/>
    </row>
    <row r="1619" spans="13:13">
      <c r="M1619" s="188"/>
    </row>
    <row r="1620" spans="13:13">
      <c r="M1620" s="188"/>
    </row>
    <row r="1621" spans="13:13">
      <c r="M1621" s="188"/>
    </row>
    <row r="1622" spans="13:13">
      <c r="M1622" s="188"/>
    </row>
    <row r="1623" spans="13:13">
      <c r="M1623" s="188"/>
    </row>
    <row r="1624" spans="13:13">
      <c r="M1624" s="188"/>
    </row>
    <row r="1625" spans="13:13">
      <c r="M1625" s="188"/>
    </row>
    <row r="1626" spans="13:13">
      <c r="M1626" s="188"/>
    </row>
    <row r="1627" spans="13:13">
      <c r="M1627" s="188"/>
    </row>
    <row r="1628" spans="13:13">
      <c r="M1628" s="188"/>
    </row>
    <row r="1629" spans="13:13">
      <c r="M1629" s="188"/>
    </row>
    <row r="1630" spans="13:13">
      <c r="M1630" s="188"/>
    </row>
    <row r="1631" spans="13:13">
      <c r="M1631" s="188"/>
    </row>
    <row r="1632" spans="13:13">
      <c r="M1632" s="188"/>
    </row>
    <row r="1633" spans="13:13">
      <c r="M1633" s="188"/>
    </row>
    <row r="1634" spans="13:13">
      <c r="M1634" s="188"/>
    </row>
    <row r="1635" spans="13:13">
      <c r="M1635" s="188"/>
    </row>
    <row r="1636" spans="13:13">
      <c r="M1636" s="188"/>
    </row>
    <row r="1637" spans="13:13">
      <c r="M1637" s="188"/>
    </row>
    <row r="1638" spans="13:13">
      <c r="M1638" s="188"/>
    </row>
    <row r="1639" spans="13:13">
      <c r="M1639" s="188"/>
    </row>
    <row r="1640" spans="13:13">
      <c r="M1640" s="188"/>
    </row>
    <row r="1641" spans="13:13">
      <c r="M1641" s="188"/>
    </row>
    <row r="1642" spans="13:13">
      <c r="M1642" s="188"/>
    </row>
    <row r="1643" spans="13:13">
      <c r="M1643" s="188"/>
    </row>
    <row r="1644" spans="13:13">
      <c r="M1644" s="188"/>
    </row>
    <row r="1645" spans="13:13">
      <c r="M1645" s="188"/>
    </row>
    <row r="1646" spans="13:13">
      <c r="M1646" s="188"/>
    </row>
    <row r="1647" spans="13:13">
      <c r="M1647" s="188"/>
    </row>
    <row r="1648" spans="13:13">
      <c r="M1648" s="188"/>
    </row>
    <row r="1649" spans="13:13">
      <c r="M1649" s="188"/>
    </row>
    <row r="1650" spans="13:13">
      <c r="M1650" s="188"/>
    </row>
    <row r="1651" spans="13:13">
      <c r="M1651" s="188"/>
    </row>
    <row r="1652" spans="13:13">
      <c r="M1652" s="188"/>
    </row>
    <row r="1653" spans="13:13">
      <c r="M1653" s="188"/>
    </row>
    <row r="1654" spans="13:13">
      <c r="M1654" s="188"/>
    </row>
    <row r="1655" spans="13:13">
      <c r="M1655" s="188"/>
    </row>
    <row r="1656" spans="13:13">
      <c r="M1656" s="188"/>
    </row>
    <row r="1657" spans="13:13">
      <c r="M1657" s="188"/>
    </row>
    <row r="1658" spans="13:13">
      <c r="M1658" s="188"/>
    </row>
    <row r="1659" spans="13:13">
      <c r="M1659" s="188"/>
    </row>
    <row r="1660" spans="13:13">
      <c r="M1660" s="188"/>
    </row>
    <row r="1661" spans="13:13">
      <c r="M1661" s="188"/>
    </row>
    <row r="1662" spans="13:13">
      <c r="M1662" s="188"/>
    </row>
    <row r="1663" spans="13:13">
      <c r="M1663" s="188"/>
    </row>
    <row r="1664" spans="13:13">
      <c r="M1664" s="188"/>
    </row>
    <row r="1665" spans="13:13">
      <c r="M1665" s="188"/>
    </row>
    <row r="1666" spans="13:13">
      <c r="M1666" s="188"/>
    </row>
    <row r="1667" spans="13:13">
      <c r="M1667" s="188"/>
    </row>
    <row r="1668" spans="13:13">
      <c r="M1668" s="188"/>
    </row>
    <row r="1669" spans="13:13">
      <c r="M1669" s="188"/>
    </row>
    <row r="1670" spans="13:13">
      <c r="M1670" s="188"/>
    </row>
    <row r="1671" spans="13:13">
      <c r="M1671" s="188"/>
    </row>
    <row r="1672" spans="13:13">
      <c r="M1672" s="188"/>
    </row>
    <row r="1673" spans="13:13">
      <c r="M1673" s="188"/>
    </row>
    <row r="1674" spans="13:13">
      <c r="M1674" s="188"/>
    </row>
    <row r="1675" spans="13:13">
      <c r="M1675" s="188"/>
    </row>
    <row r="1676" spans="13:13">
      <c r="M1676" s="188"/>
    </row>
    <row r="1677" spans="13:13">
      <c r="M1677" s="188"/>
    </row>
    <row r="1678" spans="13:13">
      <c r="M1678" s="188"/>
    </row>
    <row r="1679" spans="13:13">
      <c r="M1679" s="188"/>
    </row>
    <row r="1680" spans="13:13">
      <c r="M1680" s="188"/>
    </row>
    <row r="1681" spans="13:13">
      <c r="M1681" s="188"/>
    </row>
    <row r="1682" spans="13:13">
      <c r="M1682" s="188"/>
    </row>
    <row r="1683" spans="13:13">
      <c r="M1683" s="188"/>
    </row>
    <row r="1684" spans="13:13">
      <c r="M1684" s="188"/>
    </row>
    <row r="1685" spans="13:13">
      <c r="M1685" s="188"/>
    </row>
    <row r="1686" spans="13:13">
      <c r="M1686" s="188"/>
    </row>
    <row r="1687" spans="13:13">
      <c r="M1687" s="188"/>
    </row>
    <row r="1688" spans="13:13">
      <c r="M1688" s="188"/>
    </row>
    <row r="1689" spans="13:13">
      <c r="M1689" s="188"/>
    </row>
    <row r="1690" spans="13:13">
      <c r="M1690" s="188"/>
    </row>
    <row r="1691" spans="13:13">
      <c r="M1691" s="188"/>
    </row>
    <row r="1692" spans="13:13">
      <c r="M1692" s="188"/>
    </row>
    <row r="1693" spans="13:13">
      <c r="M1693" s="188"/>
    </row>
    <row r="1694" spans="13:13">
      <c r="M1694" s="188"/>
    </row>
    <row r="1695" spans="13:13">
      <c r="M1695" s="188"/>
    </row>
    <row r="1696" spans="13:13">
      <c r="M1696" s="188"/>
    </row>
    <row r="1697" spans="13:13">
      <c r="M1697" s="188"/>
    </row>
    <row r="1698" spans="13:13">
      <c r="M1698" s="188"/>
    </row>
    <row r="1699" spans="13:13">
      <c r="M1699" s="188"/>
    </row>
    <row r="1700" spans="13:13">
      <c r="M1700" s="188"/>
    </row>
    <row r="1701" spans="13:13">
      <c r="M1701" s="188"/>
    </row>
    <row r="1702" spans="13:13">
      <c r="M1702" s="188"/>
    </row>
    <row r="1703" spans="13:13">
      <c r="M1703" s="188"/>
    </row>
    <row r="1704" spans="13:13">
      <c r="M1704" s="188"/>
    </row>
    <row r="1705" spans="13:13">
      <c r="M1705" s="188"/>
    </row>
    <row r="1706" spans="13:13">
      <c r="M1706" s="188"/>
    </row>
    <row r="1707" spans="13:13">
      <c r="M1707" s="188"/>
    </row>
    <row r="1708" spans="13:13">
      <c r="M1708" s="188"/>
    </row>
    <row r="1709" spans="13:13">
      <c r="M1709" s="188"/>
    </row>
    <row r="1710" spans="13:13">
      <c r="M1710" s="188"/>
    </row>
    <row r="1711" spans="13:13">
      <c r="M1711" s="188"/>
    </row>
    <row r="1712" spans="13:13">
      <c r="M1712" s="188"/>
    </row>
    <row r="1713" spans="13:13">
      <c r="M1713" s="188"/>
    </row>
    <row r="1714" spans="13:13">
      <c r="M1714" s="188"/>
    </row>
    <row r="1715" spans="13:13">
      <c r="M1715" s="188"/>
    </row>
    <row r="1716" spans="13:13">
      <c r="M1716" s="188"/>
    </row>
    <row r="1717" spans="13:13">
      <c r="M1717" s="188"/>
    </row>
    <row r="1718" spans="13:13">
      <c r="M1718" s="188"/>
    </row>
    <row r="1719" spans="13:13">
      <c r="M1719" s="188"/>
    </row>
    <row r="1720" spans="13:13">
      <c r="M1720" s="188"/>
    </row>
    <row r="1721" spans="13:13">
      <c r="M1721" s="188"/>
    </row>
    <row r="1722" spans="13:13">
      <c r="M1722" s="188"/>
    </row>
    <row r="1723" spans="13:13">
      <c r="M1723" s="188"/>
    </row>
    <row r="1724" spans="13:13">
      <c r="M1724" s="188"/>
    </row>
    <row r="1725" spans="13:13">
      <c r="M1725" s="188"/>
    </row>
    <row r="1726" spans="13:13">
      <c r="M1726" s="188"/>
    </row>
    <row r="1727" spans="13:13">
      <c r="M1727" s="188"/>
    </row>
    <row r="1728" spans="13:13">
      <c r="M1728" s="188"/>
    </row>
    <row r="1729" spans="13:13">
      <c r="M1729" s="188"/>
    </row>
    <row r="1730" spans="13:13">
      <c r="M1730" s="188"/>
    </row>
    <row r="1731" spans="13:13">
      <c r="M1731" s="188"/>
    </row>
    <row r="1732" spans="13:13">
      <c r="M1732" s="188"/>
    </row>
    <row r="1733" spans="13:13">
      <c r="M1733" s="188"/>
    </row>
    <row r="1734" spans="13:13">
      <c r="M1734" s="188"/>
    </row>
    <row r="1735" spans="13:13">
      <c r="M1735" s="188"/>
    </row>
    <row r="1736" spans="13:13">
      <c r="M1736" s="188"/>
    </row>
    <row r="1737" spans="13:13">
      <c r="M1737" s="188"/>
    </row>
    <row r="1738" spans="13:13">
      <c r="M1738" s="188"/>
    </row>
    <row r="1739" spans="13:13">
      <c r="M1739" s="188"/>
    </row>
    <row r="1740" spans="13:13">
      <c r="M1740" s="188"/>
    </row>
    <row r="1741" spans="13:13">
      <c r="M1741" s="188"/>
    </row>
    <row r="1742" spans="13:13">
      <c r="M1742" s="188"/>
    </row>
    <row r="1743" spans="13:13">
      <c r="M1743" s="188"/>
    </row>
    <row r="1744" spans="13:13">
      <c r="M1744" s="188"/>
    </row>
    <row r="1745" spans="13:13">
      <c r="M1745" s="188"/>
    </row>
    <row r="1746" spans="13:13">
      <c r="M1746" s="188"/>
    </row>
    <row r="1747" spans="13:13">
      <c r="M1747" s="188"/>
    </row>
    <row r="1748" spans="13:13">
      <c r="M1748" s="188"/>
    </row>
    <row r="1749" spans="13:13">
      <c r="M1749" s="188"/>
    </row>
    <row r="1750" spans="13:13">
      <c r="M1750" s="188"/>
    </row>
    <row r="1751" spans="13:13">
      <c r="M1751" s="188"/>
    </row>
    <row r="1752" spans="13:13">
      <c r="M1752" s="188"/>
    </row>
    <row r="1753" spans="13:13">
      <c r="M1753" s="188"/>
    </row>
    <row r="1754" spans="13:13">
      <c r="M1754" s="188"/>
    </row>
    <row r="1755" spans="13:13">
      <c r="M1755" s="188"/>
    </row>
    <row r="1756" spans="13:13">
      <c r="M1756" s="188"/>
    </row>
    <row r="1757" spans="13:13">
      <c r="M1757" s="188"/>
    </row>
    <row r="1758" spans="13:13">
      <c r="M1758" s="188"/>
    </row>
    <row r="1759" spans="13:13">
      <c r="M1759" s="188"/>
    </row>
    <row r="1760" spans="13:13">
      <c r="M1760" s="188"/>
    </row>
    <row r="1761" spans="13:13">
      <c r="M1761" s="188"/>
    </row>
    <row r="1762" spans="13:13">
      <c r="M1762" s="188"/>
    </row>
    <row r="1763" spans="13:13">
      <c r="M1763" s="188"/>
    </row>
    <row r="1764" spans="13:13">
      <c r="M1764" s="188"/>
    </row>
    <row r="1765" spans="13:13">
      <c r="M1765" s="188"/>
    </row>
    <row r="1766" spans="13:13">
      <c r="M1766" s="188"/>
    </row>
    <row r="1767" spans="13:13">
      <c r="M1767" s="188"/>
    </row>
    <row r="1768" spans="13:13">
      <c r="M1768" s="188"/>
    </row>
    <row r="1769" spans="13:13">
      <c r="M1769" s="188"/>
    </row>
    <row r="1770" spans="13:13">
      <c r="M1770" s="188"/>
    </row>
    <row r="1771" spans="13:13">
      <c r="M1771" s="188"/>
    </row>
    <row r="1772" spans="13:13">
      <c r="M1772" s="188"/>
    </row>
    <row r="1773" spans="13:13">
      <c r="M1773" s="188"/>
    </row>
    <row r="1774" spans="13:13">
      <c r="M1774" s="188"/>
    </row>
    <row r="1775" spans="13:13">
      <c r="M1775" s="188"/>
    </row>
    <row r="1776" spans="13:13">
      <c r="M1776" s="188"/>
    </row>
    <row r="1777" spans="13:13">
      <c r="M1777" s="188"/>
    </row>
    <row r="1778" spans="13:13">
      <c r="M1778" s="188"/>
    </row>
    <row r="1779" spans="13:13">
      <c r="M1779" s="188"/>
    </row>
    <row r="1780" spans="13:13">
      <c r="M1780" s="188"/>
    </row>
    <row r="1781" spans="13:13">
      <c r="M1781" s="188"/>
    </row>
    <row r="1782" spans="13:13">
      <c r="M1782" s="188"/>
    </row>
    <row r="1783" spans="13:13">
      <c r="M1783" s="188"/>
    </row>
    <row r="1784" spans="13:13">
      <c r="M1784" s="188"/>
    </row>
    <row r="1785" spans="13:13">
      <c r="M1785" s="188"/>
    </row>
    <row r="1786" spans="13:13">
      <c r="M1786" s="188"/>
    </row>
    <row r="1787" spans="13:13">
      <c r="M1787" s="188"/>
    </row>
    <row r="1788" spans="13:13">
      <c r="M1788" s="188"/>
    </row>
    <row r="1789" spans="13:13">
      <c r="M1789" s="188"/>
    </row>
    <row r="1790" spans="13:13">
      <c r="M1790" s="188"/>
    </row>
    <row r="1791" spans="13:13">
      <c r="M1791" s="188"/>
    </row>
    <row r="1792" spans="13:13">
      <c r="M1792" s="188"/>
    </row>
    <row r="1793" spans="13:13">
      <c r="M1793" s="188"/>
    </row>
    <row r="1794" spans="13:13">
      <c r="M1794" s="188"/>
    </row>
    <row r="1795" spans="13:13">
      <c r="M1795" s="188"/>
    </row>
    <row r="1796" spans="13:13">
      <c r="M1796" s="188"/>
    </row>
    <row r="1797" spans="13:13">
      <c r="M1797" s="188"/>
    </row>
    <row r="1798" spans="13:13">
      <c r="M1798" s="188"/>
    </row>
    <row r="1799" spans="13:13">
      <c r="M1799" s="188"/>
    </row>
    <row r="1800" spans="13:13">
      <c r="M1800" s="188"/>
    </row>
    <row r="1801" spans="13:13">
      <c r="M1801" s="188"/>
    </row>
    <row r="1802" spans="13:13">
      <c r="M1802" s="188"/>
    </row>
    <row r="1803" spans="13:13">
      <c r="M1803" s="188"/>
    </row>
    <row r="1804" spans="13:13">
      <c r="M1804" s="188"/>
    </row>
    <row r="1805" spans="13:13">
      <c r="M1805" s="188"/>
    </row>
    <row r="1806" spans="13:13">
      <c r="M1806" s="188"/>
    </row>
    <row r="1807" spans="13:13">
      <c r="M1807" s="188"/>
    </row>
    <row r="1808" spans="13:13">
      <c r="M1808" s="188"/>
    </row>
    <row r="1809" spans="13:13">
      <c r="M1809" s="188"/>
    </row>
    <row r="1810" spans="13:13">
      <c r="M1810" s="188"/>
    </row>
    <row r="1811" spans="13:13">
      <c r="M1811" s="188"/>
    </row>
    <row r="1812" spans="13:13">
      <c r="M1812" s="188"/>
    </row>
    <row r="1813" spans="13:13">
      <c r="M1813" s="188"/>
    </row>
    <row r="1814" spans="13:13">
      <c r="M1814" s="188"/>
    </row>
    <row r="1815" spans="13:13">
      <c r="M1815" s="188"/>
    </row>
    <row r="1816" spans="13:13">
      <c r="M1816" s="188"/>
    </row>
    <row r="1817" spans="13:13">
      <c r="M1817" s="188"/>
    </row>
    <row r="1818" spans="13:13">
      <c r="M1818" s="188"/>
    </row>
    <row r="1819" spans="13:13">
      <c r="M1819" s="188"/>
    </row>
    <row r="1820" spans="13:13">
      <c r="M1820" s="188"/>
    </row>
    <row r="1821" spans="13:13">
      <c r="M1821" s="188"/>
    </row>
    <row r="1822" spans="13:13">
      <c r="M1822" s="188"/>
    </row>
    <row r="1823" spans="13:13">
      <c r="M1823" s="188"/>
    </row>
    <row r="1824" spans="13:13">
      <c r="M1824" s="188"/>
    </row>
    <row r="1825" spans="13:13">
      <c r="M1825" s="188"/>
    </row>
    <row r="1826" spans="13:13">
      <c r="M1826" s="188"/>
    </row>
    <row r="1827" spans="13:13">
      <c r="M1827" s="188"/>
    </row>
    <row r="1828" spans="13:13">
      <c r="M1828" s="188"/>
    </row>
    <row r="1829" spans="13:13">
      <c r="M1829" s="188"/>
    </row>
    <row r="1830" spans="13:13">
      <c r="M1830" s="188"/>
    </row>
    <row r="1831" spans="13:13">
      <c r="M1831" s="188"/>
    </row>
    <row r="1832" spans="13:13">
      <c r="M1832" s="188"/>
    </row>
    <row r="1833" spans="13:13">
      <c r="M1833" s="188"/>
    </row>
    <row r="1834" spans="13:13">
      <c r="M1834" s="188"/>
    </row>
    <row r="1835" spans="13:13">
      <c r="M1835" s="188"/>
    </row>
    <row r="1836" spans="13:13">
      <c r="M1836" s="188"/>
    </row>
    <row r="1837" spans="13:13">
      <c r="M1837" s="188"/>
    </row>
    <row r="1838" spans="13:13">
      <c r="M1838" s="188"/>
    </row>
    <row r="1839" spans="13:13">
      <c r="M1839" s="188"/>
    </row>
    <row r="1840" spans="13:13">
      <c r="M1840" s="188"/>
    </row>
    <row r="1841" spans="13:13">
      <c r="M1841" s="188"/>
    </row>
    <row r="1842" spans="13:13">
      <c r="M1842" s="188"/>
    </row>
    <row r="1843" spans="13:13">
      <c r="M1843" s="188"/>
    </row>
    <row r="1844" spans="13:13">
      <c r="M1844" s="188"/>
    </row>
    <row r="1845" spans="13:13">
      <c r="M1845" s="188"/>
    </row>
    <row r="1846" spans="13:13">
      <c r="M1846" s="188"/>
    </row>
    <row r="1847" spans="13:13">
      <c r="M1847" s="188"/>
    </row>
    <row r="1848" spans="13:13">
      <c r="M1848" s="188"/>
    </row>
    <row r="1849" spans="13:13">
      <c r="M1849" s="188"/>
    </row>
    <row r="1850" spans="13:13">
      <c r="M1850" s="188"/>
    </row>
    <row r="1851" spans="13:13">
      <c r="M1851" s="188"/>
    </row>
    <row r="1852" spans="13:13">
      <c r="M1852" s="188"/>
    </row>
    <row r="1853" spans="13:13">
      <c r="M1853" s="188"/>
    </row>
    <row r="1854" spans="13:13">
      <c r="M1854" s="188"/>
    </row>
    <row r="1855" spans="13:13">
      <c r="M1855" s="188"/>
    </row>
    <row r="1856" spans="13:13">
      <c r="M1856" s="188"/>
    </row>
    <row r="1857" spans="13:13">
      <c r="M1857" s="188"/>
    </row>
    <row r="1858" spans="13:13">
      <c r="M1858" s="188"/>
    </row>
    <row r="1859" spans="13:13">
      <c r="M1859" s="188"/>
    </row>
    <row r="1860" spans="13:13">
      <c r="M1860" s="188"/>
    </row>
    <row r="1861" spans="13:13">
      <c r="M1861" s="188"/>
    </row>
    <row r="1862" spans="13:13">
      <c r="M1862" s="188"/>
    </row>
    <row r="1863" spans="13:13">
      <c r="M1863" s="188"/>
    </row>
    <row r="1864" spans="13:13">
      <c r="M1864" s="188"/>
    </row>
    <row r="1865" spans="13:13">
      <c r="M1865" s="188"/>
    </row>
    <row r="1866" spans="13:13">
      <c r="M1866" s="188"/>
    </row>
    <row r="1867" spans="13:13">
      <c r="M1867" s="188"/>
    </row>
    <row r="1868" spans="13:13">
      <c r="M1868" s="188"/>
    </row>
    <row r="1869" spans="13:13">
      <c r="M1869" s="188"/>
    </row>
    <row r="1870" spans="13:13">
      <c r="M1870" s="188"/>
    </row>
    <row r="1871" spans="13:13">
      <c r="M1871" s="188"/>
    </row>
    <row r="1872" spans="13:13">
      <c r="M1872" s="188"/>
    </row>
    <row r="1873" spans="13:13">
      <c r="M1873" s="188"/>
    </row>
    <row r="1874" spans="13:13">
      <c r="M1874" s="188"/>
    </row>
    <row r="1875" spans="13:13">
      <c r="M1875" s="188"/>
    </row>
    <row r="1876" spans="13:13">
      <c r="M1876" s="188"/>
    </row>
    <row r="1877" spans="13:13">
      <c r="M1877" s="188"/>
    </row>
    <row r="1878" spans="13:13">
      <c r="M1878" s="188"/>
    </row>
    <row r="1879" spans="13:13">
      <c r="M1879" s="188"/>
    </row>
    <row r="1880" spans="13:13">
      <c r="M1880" s="188"/>
    </row>
    <row r="1881" spans="13:13">
      <c r="M1881" s="188"/>
    </row>
    <row r="1882" spans="13:13">
      <c r="M1882" s="188"/>
    </row>
    <row r="1883" spans="13:13">
      <c r="M1883" s="188"/>
    </row>
    <row r="1884" spans="13:13">
      <c r="M1884" s="188"/>
    </row>
    <row r="1885" spans="13:13">
      <c r="M1885" s="188"/>
    </row>
    <row r="1886" spans="13:13">
      <c r="M1886" s="188"/>
    </row>
    <row r="1887" spans="13:13">
      <c r="M1887" s="188"/>
    </row>
    <row r="1888" spans="13:13">
      <c r="M1888" s="188"/>
    </row>
    <row r="1889" spans="13:13">
      <c r="M1889" s="188"/>
    </row>
    <row r="1890" spans="13:13">
      <c r="M1890" s="188"/>
    </row>
    <row r="1891" spans="13:13">
      <c r="M1891" s="188"/>
    </row>
    <row r="1892" spans="13:13">
      <c r="M1892" s="188"/>
    </row>
    <row r="1893" spans="13:13">
      <c r="M1893" s="188"/>
    </row>
    <row r="1894" spans="13:13">
      <c r="M1894" s="188"/>
    </row>
    <row r="1895" spans="13:13">
      <c r="M1895" s="188"/>
    </row>
    <row r="1896" spans="13:13">
      <c r="M1896" s="188"/>
    </row>
    <row r="1897" spans="13:13">
      <c r="M1897" s="188"/>
    </row>
    <row r="1898" spans="13:13">
      <c r="M1898" s="188"/>
    </row>
    <row r="1899" spans="13:13">
      <c r="M1899" s="188"/>
    </row>
    <row r="1900" spans="13:13">
      <c r="M1900" s="188"/>
    </row>
    <row r="1901" spans="13:13">
      <c r="M1901" s="188"/>
    </row>
    <row r="1902" spans="13:13">
      <c r="M1902" s="188"/>
    </row>
    <row r="1903" spans="13:13">
      <c r="M1903" s="188"/>
    </row>
    <row r="1904" spans="13:13">
      <c r="M1904" s="188"/>
    </row>
    <row r="1905" spans="13:13">
      <c r="M1905" s="188"/>
    </row>
    <row r="1906" spans="13:13">
      <c r="M1906" s="188"/>
    </row>
    <row r="1907" spans="13:13">
      <c r="M1907" s="188"/>
    </row>
    <row r="1908" spans="13:13">
      <c r="M1908" s="188"/>
    </row>
    <row r="1909" spans="13:13">
      <c r="M1909" s="188"/>
    </row>
    <row r="1910" spans="13:13">
      <c r="M1910" s="188"/>
    </row>
    <row r="1911" spans="13:13">
      <c r="M1911" s="188"/>
    </row>
    <row r="1912" spans="13:13">
      <c r="M1912" s="188"/>
    </row>
    <row r="1913" spans="13:13">
      <c r="M1913" s="188"/>
    </row>
    <row r="1914" spans="13:13">
      <c r="M1914" s="188"/>
    </row>
    <row r="1915" spans="13:13">
      <c r="M1915" s="188"/>
    </row>
    <row r="1916" spans="13:13">
      <c r="M1916" s="188"/>
    </row>
    <row r="1917" spans="13:13">
      <c r="M1917" s="188"/>
    </row>
    <row r="1918" spans="13:13">
      <c r="M1918" s="188"/>
    </row>
    <row r="1919" spans="13:13">
      <c r="M1919" s="188"/>
    </row>
    <row r="1920" spans="13:13">
      <c r="M1920" s="188"/>
    </row>
    <row r="1921" spans="13:13">
      <c r="M1921" s="188"/>
    </row>
    <row r="1922" spans="13:13">
      <c r="M1922" s="188"/>
    </row>
    <row r="1923" spans="13:13">
      <c r="M1923" s="188"/>
    </row>
    <row r="1924" spans="13:13">
      <c r="M1924" s="188"/>
    </row>
    <row r="1925" spans="13:13">
      <c r="M1925" s="188"/>
    </row>
    <row r="1926" spans="13:13">
      <c r="M1926" s="188"/>
    </row>
    <row r="1927" spans="13:13">
      <c r="M1927" s="188"/>
    </row>
    <row r="1928" spans="13:13">
      <c r="M1928" s="188"/>
    </row>
    <row r="1929" spans="13:13">
      <c r="M1929" s="188"/>
    </row>
    <row r="1930" spans="13:13">
      <c r="M1930" s="188"/>
    </row>
    <row r="1931" spans="13:13">
      <c r="M1931" s="188"/>
    </row>
    <row r="1932" spans="13:13">
      <c r="M1932" s="188"/>
    </row>
    <row r="1933" spans="13:13">
      <c r="M1933" s="188"/>
    </row>
    <row r="1934" spans="13:13">
      <c r="M1934" s="188"/>
    </row>
    <row r="1935" spans="13:13">
      <c r="M1935" s="188"/>
    </row>
    <row r="1936" spans="13:13">
      <c r="M1936" s="188"/>
    </row>
    <row r="1937" spans="13:13">
      <c r="M1937" s="188"/>
    </row>
    <row r="1938" spans="13:13">
      <c r="M1938" s="188"/>
    </row>
    <row r="1939" spans="13:13">
      <c r="M1939" s="188"/>
    </row>
    <row r="1940" spans="13:13">
      <c r="M1940" s="188"/>
    </row>
    <row r="1941" spans="13:13">
      <c r="M1941" s="188"/>
    </row>
    <row r="1942" spans="13:13">
      <c r="M1942" s="188"/>
    </row>
    <row r="1943" spans="13:13">
      <c r="M1943" s="188"/>
    </row>
    <row r="1944" spans="13:13">
      <c r="M1944" s="188"/>
    </row>
    <row r="1945" spans="13:13">
      <c r="M1945" s="188"/>
    </row>
    <row r="1946" spans="13:13">
      <c r="M1946" s="188"/>
    </row>
    <row r="1947" spans="13:13">
      <c r="M1947" s="188"/>
    </row>
    <row r="1948" spans="13:13">
      <c r="M1948" s="188"/>
    </row>
    <row r="1949" spans="13:13">
      <c r="M1949" s="188"/>
    </row>
    <row r="1950" spans="13:13">
      <c r="M1950" s="188"/>
    </row>
    <row r="1951" spans="13:13">
      <c r="M1951" s="188"/>
    </row>
    <row r="1952" spans="13:13">
      <c r="M1952" s="188"/>
    </row>
    <row r="1953" spans="13:13">
      <c r="M1953" s="188"/>
    </row>
    <row r="1954" spans="13:13">
      <c r="M1954" s="188"/>
    </row>
    <row r="1955" spans="13:13">
      <c r="M1955" s="188"/>
    </row>
    <row r="1956" spans="13:13">
      <c r="M1956" s="188"/>
    </row>
    <row r="1957" spans="13:13">
      <c r="M1957" s="188"/>
    </row>
    <row r="1958" spans="13:13">
      <c r="M1958" s="188"/>
    </row>
    <row r="1959" spans="13:13">
      <c r="M1959" s="188"/>
    </row>
    <row r="1960" spans="13:13">
      <c r="M1960" s="188"/>
    </row>
    <row r="1961" spans="13:13">
      <c r="M1961" s="188"/>
    </row>
    <row r="1962" spans="13:13">
      <c r="M1962" s="188"/>
    </row>
    <row r="1963" spans="13:13">
      <c r="M1963" s="188"/>
    </row>
    <row r="1964" spans="13:13">
      <c r="M1964" s="188"/>
    </row>
    <row r="1965" spans="13:13">
      <c r="M1965" s="188"/>
    </row>
    <row r="1966" spans="13:13">
      <c r="M1966" s="188"/>
    </row>
    <row r="1967" spans="13:13">
      <c r="M1967" s="188"/>
    </row>
    <row r="1968" spans="13:13">
      <c r="M1968" s="188"/>
    </row>
    <row r="1969" spans="13:13">
      <c r="M1969" s="188"/>
    </row>
    <row r="1970" spans="13:13">
      <c r="M1970" s="188"/>
    </row>
    <row r="1971" spans="13:13">
      <c r="M1971" s="188"/>
    </row>
    <row r="1972" spans="13:13">
      <c r="M1972" s="188"/>
    </row>
    <row r="1973" spans="13:13">
      <c r="M1973" s="188"/>
    </row>
    <row r="1974" spans="13:13">
      <c r="M1974" s="188"/>
    </row>
    <row r="1975" spans="13:13">
      <c r="M1975" s="188"/>
    </row>
    <row r="1976" spans="13:13">
      <c r="M1976" s="188"/>
    </row>
    <row r="1977" spans="13:13">
      <c r="M1977" s="188"/>
    </row>
    <row r="1978" spans="13:13">
      <c r="M1978" s="188"/>
    </row>
    <row r="1979" spans="13:13">
      <c r="M1979" s="188"/>
    </row>
    <row r="1980" spans="13:13">
      <c r="M1980" s="188"/>
    </row>
    <row r="1981" spans="13:13">
      <c r="M1981" s="188"/>
    </row>
    <row r="1982" spans="13:13">
      <c r="M1982" s="188"/>
    </row>
    <row r="1983" spans="13:13">
      <c r="M1983" s="188"/>
    </row>
    <row r="1984" spans="13:13">
      <c r="M1984" s="188"/>
    </row>
    <row r="1985" spans="13:13">
      <c r="M1985" s="188"/>
    </row>
    <row r="1986" spans="13:13">
      <c r="M1986" s="188"/>
    </row>
    <row r="1987" spans="13:13">
      <c r="M1987" s="188"/>
    </row>
    <row r="1988" spans="13:13">
      <c r="M1988" s="188"/>
    </row>
    <row r="1989" spans="13:13">
      <c r="M1989" s="188"/>
    </row>
    <row r="1990" spans="13:13">
      <c r="M1990" s="188"/>
    </row>
    <row r="1991" spans="13:13">
      <c r="M1991" s="188"/>
    </row>
    <row r="1992" spans="13:13">
      <c r="M1992" s="188"/>
    </row>
    <row r="1993" spans="13:13">
      <c r="M1993" s="188"/>
    </row>
    <row r="1994" spans="13:13">
      <c r="M1994" s="188"/>
    </row>
    <row r="1995" spans="13:13">
      <c r="M1995" s="188"/>
    </row>
    <row r="1996" spans="13:13">
      <c r="M1996" s="188"/>
    </row>
    <row r="1997" spans="13:13">
      <c r="M1997" s="188"/>
    </row>
    <row r="1998" spans="13:13">
      <c r="M1998" s="188"/>
    </row>
    <row r="1999" spans="13:13">
      <c r="M1999" s="188"/>
    </row>
    <row r="2000" spans="13:13">
      <c r="M2000" s="188"/>
    </row>
    <row r="2001" spans="13:13">
      <c r="M2001" s="188"/>
    </row>
    <row r="2002" spans="13:13">
      <c r="M2002" s="188"/>
    </row>
    <row r="2003" spans="13:13">
      <c r="M2003" s="188"/>
    </row>
    <row r="2004" spans="13:13">
      <c r="M2004" s="188"/>
    </row>
    <row r="2005" spans="13:13">
      <c r="M2005" s="188"/>
    </row>
    <row r="2006" spans="13:13">
      <c r="M2006" s="188"/>
    </row>
    <row r="2007" spans="13:13">
      <c r="M2007" s="188"/>
    </row>
    <row r="2008" spans="13:13">
      <c r="M2008" s="188"/>
    </row>
    <row r="2009" spans="13:13">
      <c r="M2009" s="188"/>
    </row>
    <row r="2010" spans="13:13">
      <c r="M2010" s="188"/>
    </row>
    <row r="2011" spans="13:13">
      <c r="M2011" s="188"/>
    </row>
    <row r="2012" spans="13:13">
      <c r="M2012" s="188"/>
    </row>
    <row r="2013" spans="13:13">
      <c r="M2013" s="188"/>
    </row>
    <row r="2014" spans="13:13">
      <c r="M2014" s="188"/>
    </row>
    <row r="2015" spans="13:13">
      <c r="M2015" s="188"/>
    </row>
    <row r="2016" spans="13:13">
      <c r="M2016" s="188"/>
    </row>
    <row r="2017" spans="13:13">
      <c r="M2017" s="188"/>
    </row>
    <row r="2018" spans="13:13">
      <c r="M2018" s="188"/>
    </row>
    <row r="2019" spans="13:13">
      <c r="M2019" s="188"/>
    </row>
    <row r="2020" spans="13:13">
      <c r="M2020" s="188"/>
    </row>
    <row r="2021" spans="13:13">
      <c r="M2021" s="188"/>
    </row>
    <row r="2022" spans="13:13">
      <c r="M2022" s="188"/>
    </row>
    <row r="2023" spans="13:13">
      <c r="M2023" s="188"/>
    </row>
    <row r="2024" spans="13:13">
      <c r="M2024" s="188"/>
    </row>
    <row r="2025" spans="13:13">
      <c r="M2025" s="188"/>
    </row>
    <row r="2026" spans="13:13">
      <c r="M2026" s="188"/>
    </row>
    <row r="2027" spans="13:13">
      <c r="M2027" s="188"/>
    </row>
    <row r="2028" spans="13:13">
      <c r="M2028" s="188"/>
    </row>
    <row r="2029" spans="13:13">
      <c r="M2029" s="188"/>
    </row>
    <row r="2030" spans="13:13">
      <c r="M2030" s="188"/>
    </row>
    <row r="2031" spans="13:13">
      <c r="M2031" s="188"/>
    </row>
    <row r="2032" spans="13:13">
      <c r="M2032" s="188"/>
    </row>
    <row r="2033" spans="13:13">
      <c r="M2033" s="188"/>
    </row>
    <row r="2034" spans="13:13">
      <c r="M2034" s="188"/>
    </row>
    <row r="2035" spans="13:13">
      <c r="M2035" s="188"/>
    </row>
    <row r="2036" spans="13:13">
      <c r="M2036" s="188"/>
    </row>
    <row r="2037" spans="13:13">
      <c r="M2037" s="188"/>
    </row>
    <row r="2038" spans="13:13">
      <c r="M2038" s="188"/>
    </row>
    <row r="2039" spans="13:13">
      <c r="M2039" s="188"/>
    </row>
    <row r="2040" spans="13:13">
      <c r="M2040" s="188"/>
    </row>
    <row r="2041" spans="13:13">
      <c r="M2041" s="188"/>
    </row>
    <row r="2042" spans="13:13">
      <c r="M2042" s="188"/>
    </row>
    <row r="2043" spans="13:13">
      <c r="M2043" s="188"/>
    </row>
    <row r="2044" spans="13:13">
      <c r="M2044" s="188"/>
    </row>
    <row r="2045" spans="13:13">
      <c r="M2045" s="188"/>
    </row>
    <row r="2046" spans="13:13">
      <c r="M2046" s="188"/>
    </row>
    <row r="2047" spans="13:13">
      <c r="M2047" s="188"/>
    </row>
    <row r="2048" spans="13:13">
      <c r="M2048" s="188"/>
    </row>
    <row r="2049" spans="13:13">
      <c r="M2049" s="188"/>
    </row>
    <row r="2050" spans="13:13">
      <c r="M2050" s="188"/>
    </row>
    <row r="2051" spans="13:13">
      <c r="M2051" s="188"/>
    </row>
    <row r="2052" spans="13:13">
      <c r="M2052" s="188"/>
    </row>
    <row r="2053" spans="13:13">
      <c r="M2053" s="188"/>
    </row>
    <row r="2054" spans="13:13">
      <c r="M2054" s="188"/>
    </row>
    <row r="2055" spans="13:13">
      <c r="M2055" s="188"/>
    </row>
    <row r="2056" spans="13:13">
      <c r="M2056" s="188"/>
    </row>
    <row r="2057" spans="13:13">
      <c r="M2057" s="188"/>
    </row>
    <row r="2058" spans="13:13">
      <c r="M2058" s="188"/>
    </row>
    <row r="2059" spans="13:13">
      <c r="M2059" s="188"/>
    </row>
    <row r="2060" spans="13:13">
      <c r="M2060" s="188"/>
    </row>
    <row r="2061" spans="13:13">
      <c r="M2061" s="188"/>
    </row>
    <row r="2062" spans="13:13">
      <c r="M2062" s="188"/>
    </row>
    <row r="2063" spans="13:13">
      <c r="M2063" s="188"/>
    </row>
    <row r="2064" spans="13:13">
      <c r="M2064" s="188"/>
    </row>
    <row r="2065" spans="13:13">
      <c r="M2065" s="188"/>
    </row>
    <row r="2066" spans="13:13">
      <c r="M2066" s="188"/>
    </row>
    <row r="2067" spans="13:13">
      <c r="M2067" s="188"/>
    </row>
    <row r="2068" spans="13:13">
      <c r="M2068" s="188"/>
    </row>
    <row r="2069" spans="13:13">
      <c r="M2069" s="188"/>
    </row>
    <row r="2070" spans="13:13">
      <c r="M2070" s="188"/>
    </row>
    <row r="2071" spans="13:13">
      <c r="M2071" s="188"/>
    </row>
    <row r="2072" spans="13:13">
      <c r="M2072" s="188"/>
    </row>
    <row r="2073" spans="13:13">
      <c r="M2073" s="188"/>
    </row>
    <row r="2074" spans="13:13">
      <c r="M2074" s="188"/>
    </row>
    <row r="2075" spans="13:13">
      <c r="M2075" s="188"/>
    </row>
    <row r="2076" spans="13:13">
      <c r="M2076" s="188"/>
    </row>
    <row r="2077" spans="13:13">
      <c r="M2077" s="188"/>
    </row>
    <row r="2078" spans="13:13">
      <c r="M2078" s="188"/>
    </row>
    <row r="2079" spans="13:13">
      <c r="M2079" s="188"/>
    </row>
    <row r="2080" spans="13:13">
      <c r="M2080" s="188"/>
    </row>
    <row r="2081" spans="13:13">
      <c r="M2081" s="188"/>
    </row>
    <row r="2082" spans="13:13">
      <c r="M2082" s="188"/>
    </row>
    <row r="2083" spans="13:13">
      <c r="M2083" s="188"/>
    </row>
    <row r="2084" spans="13:13">
      <c r="M2084" s="188"/>
    </row>
    <row r="2085" spans="13:13">
      <c r="M2085" s="188"/>
    </row>
    <row r="2086" spans="13:13">
      <c r="M2086" s="188"/>
    </row>
    <row r="2087" spans="13:13">
      <c r="M2087" s="188"/>
    </row>
    <row r="2088" spans="13:13">
      <c r="M2088" s="188"/>
    </row>
    <row r="2089" spans="13:13">
      <c r="M2089" s="188"/>
    </row>
    <row r="2090" spans="13:13">
      <c r="M2090" s="188"/>
    </row>
    <row r="2091" spans="13:13">
      <c r="M2091" s="188"/>
    </row>
    <row r="2092" spans="13:13">
      <c r="M2092" s="188"/>
    </row>
    <row r="2093" spans="13:13">
      <c r="M2093" s="188"/>
    </row>
    <row r="2094" spans="13:13">
      <c r="M2094" s="188"/>
    </row>
    <row r="2095" spans="13:13">
      <c r="M2095" s="188"/>
    </row>
    <row r="2096" spans="13:13">
      <c r="M2096" s="188"/>
    </row>
    <row r="2097" spans="13:13">
      <c r="M2097" s="188"/>
    </row>
    <row r="2098" spans="13:13">
      <c r="M2098" s="188"/>
    </row>
    <row r="2099" spans="13:13">
      <c r="M2099" s="188"/>
    </row>
    <row r="2100" spans="13:13">
      <c r="M2100" s="188"/>
    </row>
    <row r="2101" spans="13:13">
      <c r="M2101" s="188"/>
    </row>
    <row r="2102" spans="13:13">
      <c r="M2102" s="188"/>
    </row>
    <row r="2103" spans="13:13">
      <c r="M2103" s="188"/>
    </row>
    <row r="2104" spans="13:13">
      <c r="M2104" s="188"/>
    </row>
    <row r="2105" spans="13:13">
      <c r="M2105" s="188"/>
    </row>
    <row r="2106" spans="13:13">
      <c r="M2106" s="188"/>
    </row>
    <row r="2107" spans="13:13">
      <c r="M2107" s="188"/>
    </row>
    <row r="2108" spans="13:13">
      <c r="M2108" s="188"/>
    </row>
    <row r="2109" spans="13:13">
      <c r="M2109" s="188"/>
    </row>
    <row r="2110" spans="13:13">
      <c r="M2110" s="188"/>
    </row>
    <row r="2111" spans="13:13">
      <c r="M2111" s="188"/>
    </row>
    <row r="2112" spans="13:13">
      <c r="M2112" s="188"/>
    </row>
    <row r="2113" spans="13:13">
      <c r="M2113" s="188"/>
    </row>
    <row r="2114" spans="13:13">
      <c r="M2114" s="188"/>
    </row>
    <row r="2115" spans="13:13">
      <c r="M2115" s="188"/>
    </row>
    <row r="2116" spans="13:13">
      <c r="M2116" s="188"/>
    </row>
    <row r="2117" spans="13:13">
      <c r="M2117" s="188"/>
    </row>
    <row r="2118" spans="13:13">
      <c r="M2118" s="188"/>
    </row>
    <row r="2119" spans="13:13">
      <c r="M2119" s="188"/>
    </row>
    <row r="2120" spans="13:13">
      <c r="M2120" s="188"/>
    </row>
    <row r="2121" spans="13:13">
      <c r="M2121" s="188"/>
    </row>
    <row r="2122" spans="13:13">
      <c r="M2122" s="188"/>
    </row>
    <row r="2123" spans="13:13">
      <c r="M2123" s="188"/>
    </row>
    <row r="2124" spans="13:13">
      <c r="M2124" s="188"/>
    </row>
    <row r="2125" spans="13:13">
      <c r="M2125" s="188"/>
    </row>
    <row r="2126" spans="13:13">
      <c r="M2126" s="188"/>
    </row>
    <row r="2127" spans="13:13">
      <c r="M2127" s="188"/>
    </row>
    <row r="2128" spans="13:13">
      <c r="M2128" s="188"/>
    </row>
    <row r="2129" spans="13:13">
      <c r="M2129" s="188"/>
    </row>
    <row r="2130" spans="13:13">
      <c r="M2130" s="188"/>
    </row>
    <row r="2131" spans="13:13">
      <c r="M2131" s="188"/>
    </row>
    <row r="2132" spans="13:13">
      <c r="M2132" s="188"/>
    </row>
    <row r="2133" spans="13:13">
      <c r="M2133" s="188"/>
    </row>
    <row r="2134" spans="13:13">
      <c r="M2134" s="188"/>
    </row>
    <row r="2135" spans="13:13">
      <c r="M2135" s="188"/>
    </row>
    <row r="2136" spans="13:13">
      <c r="M2136" s="188"/>
    </row>
    <row r="2137" spans="13:13">
      <c r="M2137" s="188"/>
    </row>
    <row r="2138" spans="13:13">
      <c r="M2138" s="188"/>
    </row>
    <row r="2139" spans="13:13">
      <c r="M2139" s="188"/>
    </row>
    <row r="2140" spans="13:13">
      <c r="M2140" s="188"/>
    </row>
    <row r="2141" spans="13:13">
      <c r="M2141" s="188"/>
    </row>
    <row r="2142" spans="13:13">
      <c r="M2142" s="188"/>
    </row>
    <row r="2143" spans="13:13">
      <c r="M2143" s="188"/>
    </row>
    <row r="2144" spans="13:13">
      <c r="M2144" s="188"/>
    </row>
    <row r="2145" spans="13:13">
      <c r="M2145" s="188"/>
    </row>
    <row r="2146" spans="13:13">
      <c r="M2146" s="188"/>
    </row>
    <row r="2147" spans="13:13">
      <c r="M2147" s="188"/>
    </row>
    <row r="2148" spans="13:13">
      <c r="M2148" s="188"/>
    </row>
    <row r="2149" spans="13:13">
      <c r="M2149" s="188"/>
    </row>
    <row r="2150" spans="13:13">
      <c r="M2150" s="188"/>
    </row>
    <row r="2151" spans="13:13">
      <c r="M2151" s="188"/>
    </row>
    <row r="2152" spans="13:13">
      <c r="M2152" s="188"/>
    </row>
    <row r="2153" spans="13:13">
      <c r="M2153" s="188"/>
    </row>
    <row r="2154" spans="13:13">
      <c r="M2154" s="188"/>
    </row>
    <row r="2155" spans="13:13">
      <c r="M2155" s="188"/>
    </row>
    <row r="2156" spans="13:13">
      <c r="M2156" s="188"/>
    </row>
    <row r="2157" spans="13:13">
      <c r="M2157" s="188"/>
    </row>
    <row r="2158" spans="13:13">
      <c r="M2158" s="188"/>
    </row>
    <row r="2159" spans="13:13">
      <c r="M2159" s="188"/>
    </row>
    <row r="2160" spans="13:13">
      <c r="M2160" s="188"/>
    </row>
    <row r="2161" spans="13:13">
      <c r="M2161" s="188"/>
    </row>
    <row r="2162" spans="13:13">
      <c r="M2162" s="188"/>
    </row>
    <row r="2163" spans="13:13">
      <c r="M2163" s="188"/>
    </row>
    <row r="2164" spans="13:13">
      <c r="M2164" s="188"/>
    </row>
    <row r="2165" spans="13:13">
      <c r="M2165" s="188"/>
    </row>
    <row r="2166" spans="13:13">
      <c r="M2166" s="188"/>
    </row>
    <row r="2167" spans="13:13">
      <c r="M2167" s="188"/>
    </row>
    <row r="2168" spans="13:13">
      <c r="M2168" s="188"/>
    </row>
    <row r="2169" spans="13:13">
      <c r="M2169" s="188"/>
    </row>
    <row r="2170" spans="13:13">
      <c r="M2170" s="188"/>
    </row>
    <row r="2171" spans="13:13">
      <c r="M2171" s="188"/>
    </row>
    <row r="2172" spans="13:13">
      <c r="M2172" s="188"/>
    </row>
    <row r="2173" spans="13:13">
      <c r="M2173" s="188"/>
    </row>
    <row r="2174" spans="13:13">
      <c r="M2174" s="188"/>
    </row>
    <row r="2175" spans="13:13">
      <c r="M2175" s="188"/>
    </row>
    <row r="2176" spans="13:13">
      <c r="M2176" s="188"/>
    </row>
    <row r="2177" spans="13:13">
      <c r="M2177" s="188"/>
    </row>
    <row r="2178" spans="13:13">
      <c r="M2178" s="188"/>
    </row>
    <row r="2179" spans="13:13">
      <c r="M2179" s="188"/>
    </row>
    <row r="2180" spans="13:13">
      <c r="M2180" s="188"/>
    </row>
    <row r="2181" spans="13:13">
      <c r="M2181" s="188"/>
    </row>
    <row r="2182" spans="13:13">
      <c r="M2182" s="188"/>
    </row>
    <row r="2183" spans="13:13">
      <c r="M2183" s="188"/>
    </row>
    <row r="2184" spans="13:13">
      <c r="M2184" s="188"/>
    </row>
    <row r="2185" spans="13:13">
      <c r="M2185" s="188"/>
    </row>
    <row r="2186" spans="13:13">
      <c r="M2186" s="188"/>
    </row>
    <row r="2187" spans="13:13">
      <c r="M2187" s="188"/>
    </row>
    <row r="2188" spans="13:13">
      <c r="M2188" s="188"/>
    </row>
    <row r="2189" spans="13:13">
      <c r="M2189" s="188"/>
    </row>
    <row r="2190" spans="13:13">
      <c r="M2190" s="188"/>
    </row>
    <row r="2191" spans="13:13">
      <c r="M2191" s="188"/>
    </row>
    <row r="2192" spans="13:13">
      <c r="M2192" s="188"/>
    </row>
    <row r="2193" spans="13:13">
      <c r="M2193" s="188"/>
    </row>
    <row r="2194" spans="13:13">
      <c r="M2194" s="188"/>
    </row>
    <row r="2195" spans="13:13">
      <c r="M2195" s="188"/>
    </row>
    <row r="2196" spans="13:13">
      <c r="M2196" s="188"/>
    </row>
    <row r="2197" spans="13:13">
      <c r="M2197" s="188"/>
    </row>
    <row r="2198" spans="13:13">
      <c r="M2198" s="188"/>
    </row>
    <row r="2199" spans="13:13">
      <c r="M2199" s="188"/>
    </row>
    <row r="2200" spans="13:13">
      <c r="M2200" s="188"/>
    </row>
    <row r="2201" spans="13:13">
      <c r="M2201" s="188"/>
    </row>
    <row r="2202" spans="13:13">
      <c r="M2202" s="188"/>
    </row>
    <row r="2203" spans="13:13">
      <c r="M2203" s="188"/>
    </row>
    <row r="2204" spans="13:13">
      <c r="M2204" s="188"/>
    </row>
    <row r="2205" spans="13:13">
      <c r="M2205" s="188"/>
    </row>
    <row r="2206" spans="13:13">
      <c r="M2206" s="188"/>
    </row>
    <row r="2207" spans="13:13">
      <c r="M2207" s="188"/>
    </row>
    <row r="2208" spans="13:13">
      <c r="M2208" s="188"/>
    </row>
    <row r="2209" spans="13:13">
      <c r="M2209" s="188"/>
    </row>
    <row r="2210" spans="13:13">
      <c r="M2210" s="188"/>
    </row>
    <row r="2211" spans="13:13">
      <c r="M2211" s="188"/>
    </row>
    <row r="2212" spans="13:13">
      <c r="M2212" s="188"/>
    </row>
    <row r="2213" spans="13:13">
      <c r="M2213" s="188"/>
    </row>
    <row r="2214" spans="13:13">
      <c r="M2214" s="188"/>
    </row>
    <row r="2215" spans="13:13">
      <c r="M2215" s="188"/>
    </row>
    <row r="2216" spans="13:13">
      <c r="M2216" s="188"/>
    </row>
    <row r="2217" spans="13:13">
      <c r="M2217" s="188"/>
    </row>
    <row r="2218" spans="13:13">
      <c r="M2218" s="188"/>
    </row>
    <row r="2219" spans="13:13">
      <c r="M2219" s="188"/>
    </row>
    <row r="2220" spans="13:13">
      <c r="M2220" s="188"/>
    </row>
    <row r="2221" spans="13:13">
      <c r="M2221" s="188"/>
    </row>
    <row r="2222" spans="13:13">
      <c r="M2222" s="188"/>
    </row>
    <row r="2223" spans="13:13">
      <c r="M2223" s="188"/>
    </row>
    <row r="2224" spans="13:13">
      <c r="M2224" s="188"/>
    </row>
    <row r="2225" spans="13:13">
      <c r="M2225" s="188"/>
    </row>
    <row r="2226" spans="13:13">
      <c r="M2226" s="188"/>
    </row>
    <row r="2227" spans="13:13">
      <c r="M2227" s="188"/>
    </row>
    <row r="2228" spans="13:13">
      <c r="M2228" s="188"/>
    </row>
    <row r="2229" spans="13:13">
      <c r="M2229" s="188"/>
    </row>
    <row r="2230" spans="13:13">
      <c r="M2230" s="188"/>
    </row>
    <row r="2231" spans="13:13">
      <c r="M2231" s="188"/>
    </row>
    <row r="2232" spans="13:13">
      <c r="M2232" s="188"/>
    </row>
    <row r="2233" spans="13:13">
      <c r="M2233" s="188"/>
    </row>
    <row r="2234" spans="13:13">
      <c r="M2234" s="188"/>
    </row>
    <row r="2235" spans="13:13">
      <c r="M2235" s="188"/>
    </row>
    <row r="2236" spans="13:13">
      <c r="M2236" s="188"/>
    </row>
    <row r="2237" spans="13:13">
      <c r="M2237" s="188"/>
    </row>
    <row r="2238" spans="13:13">
      <c r="M2238" s="188"/>
    </row>
    <row r="2239" spans="13:13">
      <c r="M2239" s="188"/>
    </row>
    <row r="2240" spans="13:13">
      <c r="M2240" s="188"/>
    </row>
    <row r="2241" spans="13:13">
      <c r="M2241" s="188"/>
    </row>
    <row r="2242" spans="13:13">
      <c r="M2242" s="188"/>
    </row>
    <row r="2243" spans="13:13">
      <c r="M2243" s="188"/>
    </row>
    <row r="2244" spans="13:13">
      <c r="M2244" s="188"/>
    </row>
    <row r="2245" spans="13:13">
      <c r="M2245" s="188"/>
    </row>
    <row r="2246" spans="13:13">
      <c r="M2246" s="188"/>
    </row>
    <row r="2247" spans="13:13">
      <c r="M2247" s="188"/>
    </row>
    <row r="2248" spans="13:13">
      <c r="M2248" s="188"/>
    </row>
    <row r="2249" spans="13:13">
      <c r="M2249" s="188"/>
    </row>
    <row r="2250" spans="13:13">
      <c r="M2250" s="188"/>
    </row>
    <row r="2251" spans="13:13">
      <c r="M2251" s="188"/>
    </row>
    <row r="2252" spans="13:13">
      <c r="M2252" s="188"/>
    </row>
    <row r="2253" spans="13:13">
      <c r="M2253" s="188"/>
    </row>
    <row r="2254" spans="13:13">
      <c r="M2254" s="188"/>
    </row>
    <row r="2255" spans="13:13">
      <c r="M2255" s="188"/>
    </row>
    <row r="2256" spans="13:13">
      <c r="M2256" s="188"/>
    </row>
    <row r="2257" spans="13:13">
      <c r="M2257" s="188"/>
    </row>
    <row r="2258" spans="13:13">
      <c r="M2258" s="188"/>
    </row>
    <row r="2259" spans="13:13">
      <c r="M2259" s="188"/>
    </row>
    <row r="2260" spans="13:13">
      <c r="M2260" s="188"/>
    </row>
    <row r="2261" spans="13:13">
      <c r="M2261" s="188"/>
    </row>
    <row r="2262" spans="13:13">
      <c r="M2262" s="188"/>
    </row>
    <row r="2263" spans="13:13">
      <c r="M2263" s="188"/>
    </row>
    <row r="2264" spans="13:13">
      <c r="M2264" s="188"/>
    </row>
    <row r="2265" spans="13:13">
      <c r="M2265" s="188"/>
    </row>
    <row r="2266" spans="13:13">
      <c r="M2266" s="188"/>
    </row>
    <row r="2267" spans="13:13">
      <c r="M2267" s="188"/>
    </row>
    <row r="2268" spans="13:13">
      <c r="M2268" s="188"/>
    </row>
    <row r="2269" spans="13:13">
      <c r="M2269" s="188"/>
    </row>
    <row r="2270" spans="13:13">
      <c r="M2270" s="188"/>
    </row>
    <row r="2271" spans="13:13">
      <c r="M2271" s="188"/>
    </row>
    <row r="2272" spans="13:13">
      <c r="M2272" s="188"/>
    </row>
    <row r="2273" spans="13:13">
      <c r="M2273" s="188"/>
    </row>
    <row r="2274" spans="13:13">
      <c r="M2274" s="188"/>
    </row>
    <row r="2275" spans="13:13">
      <c r="M2275" s="188"/>
    </row>
    <row r="2276" spans="13:13">
      <c r="M2276" s="188"/>
    </row>
    <row r="2277" spans="13:13">
      <c r="M2277" s="188"/>
    </row>
    <row r="2278" spans="13:13">
      <c r="M2278" s="188"/>
    </row>
    <row r="2279" spans="13:13">
      <c r="M2279" s="188"/>
    </row>
    <row r="2280" spans="13:13">
      <c r="M2280" s="188"/>
    </row>
    <row r="2281" spans="13:13">
      <c r="M2281" s="188"/>
    </row>
    <row r="2282" spans="13:13">
      <c r="M2282" s="188"/>
    </row>
    <row r="2283" spans="13:13">
      <c r="M2283" s="188"/>
    </row>
    <row r="2284" spans="13:13">
      <c r="M2284" s="188"/>
    </row>
    <row r="2285" spans="13:13">
      <c r="M2285" s="188"/>
    </row>
    <row r="2286" spans="13:13">
      <c r="M2286" s="188"/>
    </row>
    <row r="2287" spans="13:13">
      <c r="M2287" s="188"/>
    </row>
    <row r="2288" spans="13:13">
      <c r="M2288" s="188"/>
    </row>
    <row r="2289" spans="13:13">
      <c r="M2289" s="188"/>
    </row>
    <row r="2290" spans="13:13">
      <c r="M2290" s="188"/>
    </row>
    <row r="2291" spans="13:13">
      <c r="M2291" s="188"/>
    </row>
    <row r="2292" spans="13:13">
      <c r="M2292" s="188"/>
    </row>
    <row r="2293" spans="13:13">
      <c r="M2293" s="188"/>
    </row>
    <row r="2294" spans="13:13">
      <c r="M2294" s="188"/>
    </row>
    <row r="2295" spans="13:13">
      <c r="M2295" s="188"/>
    </row>
    <row r="2296" spans="13:13">
      <c r="M2296" s="188"/>
    </row>
    <row r="2297" spans="13:13">
      <c r="M2297" s="188"/>
    </row>
    <row r="2298" spans="13:13">
      <c r="M2298" s="188"/>
    </row>
    <row r="2299" spans="13:13">
      <c r="M2299" s="188"/>
    </row>
    <row r="2300" spans="13:13">
      <c r="M2300" s="188"/>
    </row>
    <row r="2301" spans="13:13">
      <c r="M2301" s="188"/>
    </row>
    <row r="2302" spans="13:13">
      <c r="M2302" s="188"/>
    </row>
    <row r="2303" spans="13:13">
      <c r="M2303" s="188"/>
    </row>
    <row r="2304" spans="13:13">
      <c r="M2304" s="188"/>
    </row>
    <row r="2305" spans="13:13">
      <c r="M2305" s="188"/>
    </row>
    <row r="2306" spans="13:13">
      <c r="M2306" s="188"/>
    </row>
    <row r="2307" spans="13:13">
      <c r="M2307" s="188"/>
    </row>
    <row r="2308" spans="13:13">
      <c r="M2308" s="188"/>
    </row>
    <row r="2309" spans="13:13">
      <c r="M2309" s="188"/>
    </row>
    <row r="2310" spans="13:13">
      <c r="M2310" s="188"/>
    </row>
    <row r="2311" spans="13:13">
      <c r="M2311" s="188"/>
    </row>
    <row r="2312" spans="13:13">
      <c r="M2312" s="188"/>
    </row>
    <row r="2313" spans="13:13">
      <c r="M2313" s="188"/>
    </row>
    <row r="2314" spans="13:13">
      <c r="M2314" s="188"/>
    </row>
    <row r="2315" spans="13:13">
      <c r="M2315" s="188"/>
    </row>
    <row r="2316" spans="13:13">
      <c r="M2316" s="188"/>
    </row>
    <row r="2317" spans="13:13">
      <c r="M2317" s="188"/>
    </row>
    <row r="2318" spans="13:13">
      <c r="M2318" s="188"/>
    </row>
    <row r="2319" spans="13:13">
      <c r="M2319" s="188"/>
    </row>
    <row r="2320" spans="13:13">
      <c r="M2320" s="188"/>
    </row>
    <row r="2321" spans="13:13">
      <c r="M2321" s="188"/>
    </row>
    <row r="2322" spans="13:13">
      <c r="M2322" s="188"/>
    </row>
    <row r="2323" spans="13:13">
      <c r="M2323" s="188"/>
    </row>
    <row r="2324" spans="13:13">
      <c r="M2324" s="188"/>
    </row>
    <row r="2325" spans="13:13">
      <c r="M2325" s="188"/>
    </row>
    <row r="2326" spans="13:13">
      <c r="M2326" s="188"/>
    </row>
    <row r="2327" spans="13:13">
      <c r="M2327" s="188"/>
    </row>
    <row r="2328" spans="13:13">
      <c r="M2328" s="188"/>
    </row>
    <row r="2329" spans="13:13">
      <c r="M2329" s="188"/>
    </row>
    <row r="2330" spans="13:13">
      <c r="M2330" s="188"/>
    </row>
    <row r="2331" spans="13:13">
      <c r="M2331" s="188"/>
    </row>
    <row r="2332" spans="13:13">
      <c r="M2332" s="188"/>
    </row>
    <row r="2333" spans="13:13">
      <c r="M2333" s="188"/>
    </row>
    <row r="2334" spans="13:13">
      <c r="M2334" s="188"/>
    </row>
    <row r="2335" spans="13:13">
      <c r="M2335" s="188"/>
    </row>
    <row r="2336" spans="13:13">
      <c r="M2336" s="188"/>
    </row>
    <row r="2337" spans="13:13">
      <c r="M2337" s="188"/>
    </row>
    <row r="2338" spans="13:13">
      <c r="M2338" s="188"/>
    </row>
    <row r="2339" spans="13:13">
      <c r="M2339" s="188"/>
    </row>
    <row r="2340" spans="13:13">
      <c r="M2340" s="188"/>
    </row>
    <row r="2341" spans="13:13">
      <c r="M2341" s="188"/>
    </row>
    <row r="2342" spans="13:13">
      <c r="M2342" s="188"/>
    </row>
    <row r="2343" spans="13:13">
      <c r="M2343" s="188"/>
    </row>
    <row r="2344" spans="13:13">
      <c r="M2344" s="188"/>
    </row>
    <row r="2345" spans="13:13">
      <c r="M2345" s="188"/>
    </row>
    <row r="2346" spans="13:13">
      <c r="M2346" s="188"/>
    </row>
    <row r="2347" spans="13:13">
      <c r="M2347" s="188"/>
    </row>
    <row r="2348" spans="13:13">
      <c r="M2348" s="188"/>
    </row>
    <row r="2349" spans="13:13">
      <c r="M2349" s="188"/>
    </row>
    <row r="2350" spans="13:13">
      <c r="M2350" s="188"/>
    </row>
    <row r="2351" spans="13:13">
      <c r="M2351" s="188"/>
    </row>
    <row r="2352" spans="13:13">
      <c r="M2352" s="188"/>
    </row>
    <row r="2353" spans="13:13">
      <c r="M2353" s="188"/>
    </row>
    <row r="2354" spans="13:13">
      <c r="M2354" s="188"/>
    </row>
    <row r="2355" spans="13:13">
      <c r="M2355" s="188"/>
    </row>
    <row r="2356" spans="13:13">
      <c r="M2356" s="188"/>
    </row>
    <row r="2357" spans="13:13">
      <c r="M2357" s="188"/>
    </row>
    <row r="2358" spans="13:13">
      <c r="M2358" s="188"/>
    </row>
    <row r="2359" spans="13:13">
      <c r="M2359" s="188"/>
    </row>
    <row r="2360" spans="13:13">
      <c r="M2360" s="188"/>
    </row>
    <row r="2361" spans="13:13">
      <c r="M2361" s="188"/>
    </row>
    <row r="2362" spans="13:13">
      <c r="M2362" s="188"/>
    </row>
    <row r="2363" spans="13:13">
      <c r="M2363" s="188"/>
    </row>
    <row r="2364" spans="13:13">
      <c r="M2364" s="188"/>
    </row>
    <row r="2365" spans="13:13">
      <c r="M2365" s="188"/>
    </row>
    <row r="2366" spans="13:13">
      <c r="M2366" s="188"/>
    </row>
    <row r="2367" spans="13:13">
      <c r="M2367" s="188"/>
    </row>
    <row r="2368" spans="13:13">
      <c r="M2368" s="188"/>
    </row>
    <row r="2369" spans="13:13">
      <c r="M2369" s="188"/>
    </row>
    <row r="2370" spans="13:13">
      <c r="M2370" s="188"/>
    </row>
    <row r="2371" spans="13:13">
      <c r="M2371" s="188"/>
    </row>
    <row r="2372" spans="13:13">
      <c r="M2372" s="188"/>
    </row>
    <row r="2373" spans="13:13">
      <c r="M2373" s="188"/>
    </row>
    <row r="2374" spans="13:13">
      <c r="M2374" s="188"/>
    </row>
    <row r="2375" spans="13:13">
      <c r="M2375" s="188"/>
    </row>
    <row r="2376" spans="13:13">
      <c r="M2376" s="188"/>
    </row>
    <row r="2377" spans="13:13">
      <c r="M2377" s="188"/>
    </row>
    <row r="2378" spans="13:13">
      <c r="M2378" s="188"/>
    </row>
    <row r="2379" spans="13:13">
      <c r="M2379" s="188"/>
    </row>
    <row r="2380" spans="13:13">
      <c r="M2380" s="188"/>
    </row>
    <row r="2381" spans="13:13">
      <c r="M2381" s="188"/>
    </row>
    <row r="2382" spans="13:13">
      <c r="M2382" s="188"/>
    </row>
    <row r="2383" spans="13:13">
      <c r="M2383" s="188"/>
    </row>
    <row r="2384" spans="13:13">
      <c r="M2384" s="188"/>
    </row>
    <row r="2385" spans="13:13">
      <c r="M2385" s="188"/>
    </row>
    <row r="2386" spans="13:13">
      <c r="M2386" s="188"/>
    </row>
    <row r="2387" spans="13:13">
      <c r="M2387" s="188"/>
    </row>
    <row r="2388" spans="13:13">
      <c r="M2388" s="188"/>
    </row>
    <row r="2389" spans="13:13">
      <c r="M2389" s="188"/>
    </row>
    <row r="2390" spans="13:13">
      <c r="M2390" s="188"/>
    </row>
    <row r="2391" spans="13:13">
      <c r="M2391" s="188"/>
    </row>
    <row r="2392" spans="13:13">
      <c r="M2392" s="188"/>
    </row>
    <row r="2393" spans="13:13">
      <c r="M2393" s="188"/>
    </row>
    <row r="2394" spans="13:13">
      <c r="M2394" s="188"/>
    </row>
    <row r="2395" spans="13:13">
      <c r="M2395" s="188"/>
    </row>
    <row r="2396" spans="13:13">
      <c r="M2396" s="188"/>
    </row>
    <row r="2397" spans="13:13">
      <c r="M2397" s="188"/>
    </row>
    <row r="2398" spans="13:13">
      <c r="M2398" s="188"/>
    </row>
    <row r="2399" spans="13:13">
      <c r="M2399" s="188"/>
    </row>
    <row r="2400" spans="13:13">
      <c r="M2400" s="188"/>
    </row>
    <row r="2401" spans="13:13">
      <c r="M2401" s="188"/>
    </row>
    <row r="2402" spans="13:13">
      <c r="M2402" s="188"/>
    </row>
    <row r="2403" spans="13:13">
      <c r="M2403" s="188"/>
    </row>
    <row r="2404" spans="13:13">
      <c r="M2404" s="188"/>
    </row>
    <row r="2405" spans="13:13">
      <c r="M2405" s="188"/>
    </row>
    <row r="2406" spans="13:13">
      <c r="M2406" s="188"/>
    </row>
    <row r="2407" spans="13:13">
      <c r="M2407" s="188"/>
    </row>
    <row r="2408" spans="13:13">
      <c r="M2408" s="188"/>
    </row>
    <row r="2409" spans="13:13">
      <c r="M2409" s="188"/>
    </row>
    <row r="2410" spans="13:13">
      <c r="M2410" s="188"/>
    </row>
    <row r="2411" spans="13:13">
      <c r="M2411" s="188"/>
    </row>
    <row r="2412" spans="13:13">
      <c r="M2412" s="188"/>
    </row>
    <row r="2413" spans="13:13">
      <c r="M2413" s="188"/>
    </row>
    <row r="2414" spans="13:13">
      <c r="M2414" s="188"/>
    </row>
    <row r="2415" spans="13:13">
      <c r="M2415" s="188"/>
    </row>
    <row r="2416" spans="13:13">
      <c r="M2416" s="188"/>
    </row>
    <row r="2417" spans="13:13">
      <c r="M2417" s="188"/>
    </row>
    <row r="2418" spans="13:13">
      <c r="M2418" s="188"/>
    </row>
    <row r="2419" spans="13:13">
      <c r="M2419" s="188"/>
    </row>
    <row r="2420" spans="13:13">
      <c r="M2420" s="188"/>
    </row>
    <row r="2421" spans="13:13">
      <c r="M2421" s="188"/>
    </row>
    <row r="2422" spans="13:13">
      <c r="M2422" s="188"/>
    </row>
    <row r="2423" spans="13:13">
      <c r="M2423" s="188"/>
    </row>
    <row r="2424" spans="13:13">
      <c r="M2424" s="188"/>
    </row>
    <row r="2425" spans="13:13">
      <c r="M2425" s="188"/>
    </row>
    <row r="2426" spans="13:13">
      <c r="M2426" s="188"/>
    </row>
    <row r="2427" spans="13:13">
      <c r="M2427" s="188"/>
    </row>
    <row r="2428" spans="13:13">
      <c r="M2428" s="188"/>
    </row>
    <row r="2429" spans="13:13">
      <c r="M2429" s="188"/>
    </row>
    <row r="2430" spans="13:13">
      <c r="M2430" s="188"/>
    </row>
    <row r="2431" spans="13:13">
      <c r="M2431" s="188"/>
    </row>
    <row r="2432" spans="13:13">
      <c r="M2432" s="188"/>
    </row>
    <row r="2433" spans="13:13">
      <c r="M2433" s="188"/>
    </row>
    <row r="2434" spans="13:13">
      <c r="M2434" s="188"/>
    </row>
    <row r="2435" spans="13:13">
      <c r="M2435" s="188"/>
    </row>
    <row r="2436" spans="13:13">
      <c r="M2436" s="188"/>
    </row>
    <row r="2437" spans="13:13">
      <c r="M2437" s="188"/>
    </row>
    <row r="2438" spans="13:13">
      <c r="M2438" s="188"/>
    </row>
    <row r="2439" spans="13:13">
      <c r="M2439" s="188"/>
    </row>
    <row r="2440" spans="13:13">
      <c r="M2440" s="188"/>
    </row>
    <row r="2441" spans="13:13">
      <c r="M2441" s="188"/>
    </row>
    <row r="2442" spans="13:13">
      <c r="M2442" s="188"/>
    </row>
    <row r="2443" spans="13:13">
      <c r="M2443" s="188"/>
    </row>
    <row r="2444" spans="13:13">
      <c r="M2444" s="188"/>
    </row>
    <row r="2445" spans="13:13">
      <c r="M2445" s="188"/>
    </row>
    <row r="2446" spans="13:13">
      <c r="M2446" s="188"/>
    </row>
    <row r="2447" spans="13:13">
      <c r="M2447" s="188"/>
    </row>
    <row r="2448" spans="13:13">
      <c r="M2448" s="188"/>
    </row>
    <row r="2449" spans="13:13">
      <c r="M2449" s="188"/>
    </row>
    <row r="2450" spans="13:13">
      <c r="M2450" s="188"/>
    </row>
    <row r="2451" spans="13:13">
      <c r="M2451" s="188"/>
    </row>
    <row r="2452" spans="13:13">
      <c r="M2452" s="188"/>
    </row>
    <row r="2453" spans="13:13">
      <c r="M2453" s="188"/>
    </row>
    <row r="2454" spans="13:13">
      <c r="M2454" s="188"/>
    </row>
    <row r="2455" spans="13:13">
      <c r="M2455" s="188"/>
    </row>
    <row r="2456" spans="13:13">
      <c r="M2456" s="188"/>
    </row>
    <row r="2457" spans="13:13">
      <c r="M2457" s="188"/>
    </row>
    <row r="2458" spans="13:13">
      <c r="M2458" s="188"/>
    </row>
    <row r="2459" spans="13:13">
      <c r="M2459" s="188"/>
    </row>
    <row r="2460" spans="13:13">
      <c r="M2460" s="188"/>
    </row>
    <row r="2461" spans="13:13">
      <c r="M2461" s="188"/>
    </row>
    <row r="2462" spans="13:13">
      <c r="M2462" s="188"/>
    </row>
    <row r="2463" spans="13:13">
      <c r="M2463" s="188"/>
    </row>
    <row r="2464" spans="13:13">
      <c r="M2464" s="188"/>
    </row>
    <row r="2465" spans="13:13">
      <c r="M2465" s="188"/>
    </row>
    <row r="2466" spans="13:13">
      <c r="M2466" s="188"/>
    </row>
    <row r="2467" spans="13:13">
      <c r="M2467" s="188"/>
    </row>
    <row r="2468" spans="13:13">
      <c r="M2468" s="188"/>
    </row>
    <row r="2469" spans="13:13">
      <c r="M2469" s="188"/>
    </row>
    <row r="2470" spans="13:13">
      <c r="M2470" s="188"/>
    </row>
    <row r="2471" spans="13:13">
      <c r="M2471" s="188"/>
    </row>
    <row r="2472" spans="13:13">
      <c r="M2472" s="188"/>
    </row>
    <row r="2473" spans="13:13">
      <c r="M2473" s="188"/>
    </row>
    <row r="2474" spans="13:13">
      <c r="M2474" s="188"/>
    </row>
    <row r="2475" spans="13:13">
      <c r="M2475" s="188"/>
    </row>
    <row r="2476" spans="13:13">
      <c r="M2476" s="188"/>
    </row>
    <row r="2477" spans="13:13">
      <c r="M2477" s="188"/>
    </row>
    <row r="2478" spans="13:13">
      <c r="M2478" s="188"/>
    </row>
    <row r="2479" spans="13:13">
      <c r="M2479" s="188"/>
    </row>
    <row r="2480" spans="13:13">
      <c r="M2480" s="188"/>
    </row>
    <row r="2481" spans="13:13">
      <c r="M2481" s="188"/>
    </row>
    <row r="2482" spans="13:13">
      <c r="M2482" s="188"/>
    </row>
    <row r="2483" spans="13:13">
      <c r="M2483" s="188"/>
    </row>
    <row r="2484" spans="13:13">
      <c r="M2484" s="188"/>
    </row>
    <row r="2485" spans="13:13">
      <c r="M2485" s="188"/>
    </row>
    <row r="2486" spans="13:13">
      <c r="M2486" s="188"/>
    </row>
    <row r="2487" spans="13:13">
      <c r="M2487" s="188"/>
    </row>
    <row r="2488" spans="13:13">
      <c r="M2488" s="188"/>
    </row>
    <row r="2489" spans="13:13">
      <c r="M2489" s="188"/>
    </row>
    <row r="2490" spans="13:13">
      <c r="M2490" s="188"/>
    </row>
    <row r="2491" spans="13:13">
      <c r="M2491" s="188"/>
    </row>
    <row r="2492" spans="13:13">
      <c r="M2492" s="188"/>
    </row>
    <row r="2493" spans="13:13">
      <c r="M2493" s="188"/>
    </row>
    <row r="2494" spans="13:13">
      <c r="M2494" s="188"/>
    </row>
    <row r="2495" spans="13:13">
      <c r="M2495" s="188"/>
    </row>
    <row r="2496" spans="13:13">
      <c r="M2496" s="188"/>
    </row>
    <row r="2497" spans="13:13">
      <c r="M2497" s="188"/>
    </row>
    <row r="2498" spans="13:13">
      <c r="M2498" s="188"/>
    </row>
    <row r="2499" spans="13:13">
      <c r="M2499" s="188"/>
    </row>
    <row r="2500" spans="13:13">
      <c r="M2500" s="188"/>
    </row>
    <row r="2501" spans="13:13">
      <c r="M2501" s="188"/>
    </row>
    <row r="2502" spans="13:13">
      <c r="M2502" s="188"/>
    </row>
    <row r="2503" spans="13:13">
      <c r="M2503" s="188"/>
    </row>
    <row r="2504" spans="13:13">
      <c r="M2504" s="188"/>
    </row>
    <row r="2505" spans="13:13">
      <c r="M2505" s="188"/>
    </row>
    <row r="2506" spans="13:13">
      <c r="M2506" s="188"/>
    </row>
    <row r="2507" spans="13:13">
      <c r="M2507" s="188"/>
    </row>
    <row r="2508" spans="13:13">
      <c r="M2508" s="188"/>
    </row>
    <row r="2509" spans="13:13">
      <c r="M2509" s="188"/>
    </row>
    <row r="2510" spans="13:13">
      <c r="M2510" s="188"/>
    </row>
    <row r="2511" spans="13:13">
      <c r="M2511" s="188"/>
    </row>
    <row r="2512" spans="13:13">
      <c r="M2512" s="188"/>
    </row>
    <row r="2513" spans="13:13">
      <c r="M2513" s="188"/>
    </row>
    <row r="2514" spans="13:13">
      <c r="M2514" s="188"/>
    </row>
    <row r="2515" spans="13:13">
      <c r="M2515" s="188"/>
    </row>
    <row r="2516" spans="13:13">
      <c r="M2516" s="188"/>
    </row>
    <row r="2517" spans="13:13">
      <c r="M2517" s="188"/>
    </row>
    <row r="2518" spans="13:13">
      <c r="M2518" s="188"/>
    </row>
    <row r="2519" spans="13:13">
      <c r="M2519" s="188"/>
    </row>
    <row r="2520" spans="13:13">
      <c r="M2520" s="188"/>
    </row>
    <row r="2521" spans="13:13">
      <c r="M2521" s="188"/>
    </row>
    <row r="2522" spans="13:13">
      <c r="M2522" s="188"/>
    </row>
    <row r="2523" spans="13:13">
      <c r="M2523" s="188"/>
    </row>
    <row r="2524" spans="13:13">
      <c r="M2524" s="188"/>
    </row>
    <row r="2525" spans="13:13">
      <c r="M2525" s="188"/>
    </row>
    <row r="2526" spans="13:13">
      <c r="M2526" s="188"/>
    </row>
    <row r="2527" spans="13:13">
      <c r="M2527" s="188"/>
    </row>
    <row r="2528" spans="13:13">
      <c r="M2528" s="188"/>
    </row>
    <row r="2529" spans="13:13">
      <c r="M2529" s="188"/>
    </row>
    <row r="2530" spans="13:13">
      <c r="M2530" s="188"/>
    </row>
    <row r="2531" spans="13:13">
      <c r="M2531" s="188"/>
    </row>
    <row r="2532" spans="13:13">
      <c r="M2532" s="188"/>
    </row>
    <row r="2533" spans="13:13">
      <c r="M2533" s="188"/>
    </row>
    <row r="2534" spans="13:13">
      <c r="M2534" s="188"/>
    </row>
    <row r="2535" spans="13:13">
      <c r="M2535" s="188"/>
    </row>
    <row r="2536" spans="13:13">
      <c r="M2536" s="188"/>
    </row>
    <row r="2537" spans="13:13">
      <c r="M2537" s="188"/>
    </row>
    <row r="2538" spans="13:13">
      <c r="M2538" s="188"/>
    </row>
    <row r="2539" spans="13:13">
      <c r="M2539" s="188"/>
    </row>
    <row r="2540" spans="13:13">
      <c r="M2540" s="188"/>
    </row>
    <row r="2541" spans="13:13">
      <c r="M2541" s="188"/>
    </row>
    <row r="2542" spans="13:13">
      <c r="M2542" s="188"/>
    </row>
    <row r="2543" spans="13:13">
      <c r="M2543" s="188"/>
    </row>
    <row r="2544" spans="13:13">
      <c r="M2544" s="188"/>
    </row>
    <row r="2545" spans="13:13">
      <c r="M2545" s="188"/>
    </row>
    <row r="2546" spans="13:13">
      <c r="M2546" s="188"/>
    </row>
    <row r="2547" spans="13:13">
      <c r="M2547" s="188"/>
    </row>
    <row r="2548" spans="13:13">
      <c r="M2548" s="188"/>
    </row>
    <row r="2549" spans="13:13">
      <c r="M2549" s="188"/>
    </row>
    <row r="2550" spans="13:13">
      <c r="M2550" s="188"/>
    </row>
    <row r="2551" spans="13:13">
      <c r="M2551" s="188"/>
    </row>
    <row r="2552" spans="13:13">
      <c r="M2552" s="188"/>
    </row>
    <row r="2553" spans="13:13">
      <c r="M2553" s="188"/>
    </row>
    <row r="2554" spans="13:13">
      <c r="M2554" s="188"/>
    </row>
    <row r="2555" spans="13:13">
      <c r="M2555" s="188"/>
    </row>
    <row r="2556" spans="13:13">
      <c r="M2556" s="188"/>
    </row>
    <row r="2557" spans="13:13">
      <c r="M2557" s="188"/>
    </row>
    <row r="2558" spans="13:13">
      <c r="M2558" s="188"/>
    </row>
    <row r="2559" spans="13:13">
      <c r="M2559" s="188"/>
    </row>
    <row r="2560" spans="13:13">
      <c r="M2560" s="188"/>
    </row>
    <row r="2561" spans="13:13">
      <c r="M2561" s="188"/>
    </row>
    <row r="2562" spans="13:13">
      <c r="M2562" s="188"/>
    </row>
    <row r="2563" spans="13:13">
      <c r="M2563" s="188"/>
    </row>
    <row r="2564" spans="13:13">
      <c r="M2564" s="188"/>
    </row>
    <row r="2565" spans="13:13">
      <c r="M2565" s="188"/>
    </row>
    <row r="2566" spans="13:13">
      <c r="M2566" s="188"/>
    </row>
    <row r="2567" spans="13:13">
      <c r="M2567" s="188"/>
    </row>
    <row r="2568" spans="13:13">
      <c r="M2568" s="188"/>
    </row>
    <row r="2569" spans="13:13">
      <c r="M2569" s="188"/>
    </row>
    <row r="2570" spans="13:13">
      <c r="M2570" s="188"/>
    </row>
    <row r="2571" spans="13:13">
      <c r="M2571" s="188"/>
    </row>
    <row r="2572" spans="13:13">
      <c r="M2572" s="188"/>
    </row>
    <row r="2573" spans="13:13">
      <c r="M2573" s="188"/>
    </row>
    <row r="2574" spans="13:13">
      <c r="M2574" s="188"/>
    </row>
    <row r="2575" spans="13:13">
      <c r="M2575" s="188"/>
    </row>
    <row r="2576" spans="13:13">
      <c r="M2576" s="188"/>
    </row>
    <row r="2577" spans="13:13">
      <c r="M2577" s="188"/>
    </row>
    <row r="2578" spans="13:13">
      <c r="M2578" s="188"/>
    </row>
    <row r="2579" spans="13:13">
      <c r="M2579" s="188"/>
    </row>
    <row r="2580" spans="13:13">
      <c r="M2580" s="188"/>
    </row>
    <row r="2581" spans="13:13">
      <c r="M2581" s="188"/>
    </row>
    <row r="2582" spans="13:13">
      <c r="M2582" s="188"/>
    </row>
    <row r="2583" spans="13:13">
      <c r="M2583" s="188"/>
    </row>
    <row r="2584" spans="13:13">
      <c r="M2584" s="188"/>
    </row>
    <row r="2585" spans="13:13">
      <c r="M2585" s="188"/>
    </row>
    <row r="2586" spans="13:13">
      <c r="M2586" s="188"/>
    </row>
    <row r="2587" spans="13:13">
      <c r="M2587" s="188"/>
    </row>
    <row r="2588" spans="13:13">
      <c r="M2588" s="188"/>
    </row>
    <row r="2589" spans="13:13">
      <c r="M2589" s="188"/>
    </row>
    <row r="2590" spans="13:13">
      <c r="M2590" s="188"/>
    </row>
    <row r="2591" spans="13:13">
      <c r="M2591" s="188"/>
    </row>
    <row r="2592" spans="13:13">
      <c r="M2592" s="188"/>
    </row>
    <row r="2593" spans="13:13">
      <c r="M2593" s="188"/>
    </row>
    <row r="2594" spans="13:13">
      <c r="M2594" s="188"/>
    </row>
    <row r="2595" spans="13:13">
      <c r="M2595" s="188"/>
    </row>
    <row r="2596" spans="13:13">
      <c r="M2596" s="188"/>
    </row>
    <row r="2597" spans="13:13">
      <c r="M2597" s="188"/>
    </row>
    <row r="2598" spans="13:13">
      <c r="M2598" s="188"/>
    </row>
    <row r="2599" spans="13:13">
      <c r="M2599" s="188"/>
    </row>
    <row r="2600" spans="13:13">
      <c r="M2600" s="188"/>
    </row>
    <row r="2601" spans="13:13">
      <c r="M2601" s="188"/>
    </row>
    <row r="2602" spans="13:13">
      <c r="M2602" s="188"/>
    </row>
    <row r="2603" spans="13:13">
      <c r="M2603" s="188"/>
    </row>
    <row r="2604" spans="13:13">
      <c r="M2604" s="188"/>
    </row>
    <row r="2605" spans="13:13">
      <c r="M2605" s="188"/>
    </row>
    <row r="2606" spans="13:13">
      <c r="M2606" s="188"/>
    </row>
    <row r="2607" spans="13:13">
      <c r="M2607" s="188"/>
    </row>
    <row r="2608" spans="13:13">
      <c r="M2608" s="188"/>
    </row>
    <row r="2609" spans="13:13">
      <c r="M2609" s="188"/>
    </row>
    <row r="2610" spans="13:13">
      <c r="M2610" s="188"/>
    </row>
    <row r="2611" spans="13:13">
      <c r="M2611" s="188"/>
    </row>
    <row r="2612" spans="13:13">
      <c r="M2612" s="188"/>
    </row>
    <row r="2613" spans="13:13">
      <c r="M2613" s="188"/>
    </row>
    <row r="2614" spans="13:13">
      <c r="M2614" s="188"/>
    </row>
    <row r="2615" spans="13:13">
      <c r="M2615" s="188"/>
    </row>
    <row r="2616" spans="13:13">
      <c r="M2616" s="188"/>
    </row>
    <row r="2617" spans="13:13">
      <c r="M2617" s="188"/>
    </row>
    <row r="2618" spans="13:13">
      <c r="M2618" s="188"/>
    </row>
    <row r="2619" spans="13:13">
      <c r="M2619" s="188"/>
    </row>
    <row r="2620" spans="13:13">
      <c r="M2620" s="188"/>
    </row>
    <row r="2621" spans="13:13">
      <c r="M2621" s="188"/>
    </row>
    <row r="2622" spans="13:13">
      <c r="M2622" s="188"/>
    </row>
    <row r="2623" spans="13:13">
      <c r="M2623" s="188"/>
    </row>
    <row r="2624" spans="13:13">
      <c r="M2624" s="188"/>
    </row>
    <row r="2625" spans="13:13">
      <c r="M2625" s="188"/>
    </row>
    <row r="2626" spans="13:13">
      <c r="M2626" s="188"/>
    </row>
    <row r="2627" spans="13:13">
      <c r="M2627" s="188"/>
    </row>
    <row r="2628" spans="13:13">
      <c r="M2628" s="188"/>
    </row>
    <row r="2629" spans="13:13">
      <c r="M2629" s="188"/>
    </row>
    <row r="2630" spans="13:13">
      <c r="M2630" s="188"/>
    </row>
    <row r="2631" spans="13:13">
      <c r="M2631" s="188"/>
    </row>
    <row r="2632" spans="13:13">
      <c r="M2632" s="188"/>
    </row>
    <row r="2633" spans="13:13">
      <c r="M2633" s="188"/>
    </row>
    <row r="2634" spans="13:13">
      <c r="M2634" s="188"/>
    </row>
    <row r="2635" spans="13:13">
      <c r="M2635" s="188"/>
    </row>
    <row r="2636" spans="13:13">
      <c r="M2636" s="188"/>
    </row>
    <row r="2637" spans="13:13">
      <c r="M2637" s="188"/>
    </row>
    <row r="2638" spans="13:13">
      <c r="M2638" s="188"/>
    </row>
    <row r="2639" spans="13:13">
      <c r="M2639" s="188"/>
    </row>
    <row r="2640" spans="13:13">
      <c r="M2640" s="188"/>
    </row>
    <row r="2641" spans="13:13">
      <c r="M2641" s="188"/>
    </row>
    <row r="2642" spans="13:13">
      <c r="M2642" s="188"/>
    </row>
    <row r="2643" spans="13:13">
      <c r="M2643" s="188"/>
    </row>
    <row r="2644" spans="13:13">
      <c r="M2644" s="188"/>
    </row>
    <row r="2645" spans="13:13">
      <c r="M2645" s="188"/>
    </row>
    <row r="2646" spans="13:13">
      <c r="M2646" s="188"/>
    </row>
    <row r="2647" spans="13:13">
      <c r="M2647" s="188"/>
    </row>
    <row r="2648" spans="13:13">
      <c r="M2648" s="188"/>
    </row>
    <row r="2649" spans="13:13">
      <c r="M2649" s="188"/>
    </row>
    <row r="2650" spans="13:13">
      <c r="M2650" s="188"/>
    </row>
    <row r="2651" spans="13:13">
      <c r="M2651" s="188"/>
    </row>
    <row r="2652" spans="13:13">
      <c r="M2652" s="188"/>
    </row>
    <row r="2653" spans="13:13">
      <c r="M2653" s="188"/>
    </row>
    <row r="2654" spans="13:13">
      <c r="M2654" s="188"/>
    </row>
    <row r="2655" spans="13:13">
      <c r="M2655" s="188"/>
    </row>
    <row r="2656" spans="13:13">
      <c r="M2656" s="188"/>
    </row>
    <row r="2657" spans="13:13">
      <c r="M2657" s="188"/>
    </row>
    <row r="2658" spans="13:13">
      <c r="M2658" s="188"/>
    </row>
    <row r="2659" spans="13:13">
      <c r="M2659" s="188"/>
    </row>
    <row r="2660" spans="13:13">
      <c r="M2660" s="188"/>
    </row>
    <row r="2661" spans="13:13">
      <c r="M2661" s="188"/>
    </row>
    <row r="2662" spans="13:13">
      <c r="M2662" s="188"/>
    </row>
    <row r="2663" spans="13:13">
      <c r="M2663" s="188"/>
    </row>
    <row r="2664" spans="13:13">
      <c r="M2664" s="188"/>
    </row>
    <row r="2665" spans="13:13">
      <c r="M2665" s="188"/>
    </row>
    <row r="2666" spans="13:13">
      <c r="M2666" s="188"/>
    </row>
    <row r="2667" spans="13:13">
      <c r="M2667" s="188"/>
    </row>
    <row r="2668" spans="13:13">
      <c r="M2668" s="188"/>
    </row>
    <row r="2669" spans="13:13">
      <c r="M2669" s="188"/>
    </row>
    <row r="2670" spans="13:13">
      <c r="M2670" s="188"/>
    </row>
    <row r="2671" spans="13:13">
      <c r="M2671" s="188"/>
    </row>
    <row r="2672" spans="13:13">
      <c r="M2672" s="188"/>
    </row>
    <row r="2673" spans="13:13">
      <c r="M2673" s="188"/>
    </row>
    <row r="2674" spans="13:13">
      <c r="M2674" s="188"/>
    </row>
    <row r="2675" spans="13:13">
      <c r="M2675" s="188"/>
    </row>
    <row r="2676" spans="13:13">
      <c r="M2676" s="188"/>
    </row>
    <row r="2677" spans="13:13">
      <c r="M2677" s="188"/>
    </row>
    <row r="2678" spans="13:13">
      <c r="M2678" s="188"/>
    </row>
    <row r="2679" spans="13:13">
      <c r="M2679" s="188"/>
    </row>
    <row r="2680" spans="13:13">
      <c r="M2680" s="188"/>
    </row>
    <row r="2681" spans="13:13">
      <c r="M2681" s="188"/>
    </row>
    <row r="2682" spans="13:13">
      <c r="M2682" s="188"/>
    </row>
    <row r="2683" spans="13:13">
      <c r="M2683" s="188"/>
    </row>
    <row r="2684" spans="13:13">
      <c r="M2684" s="188"/>
    </row>
    <row r="2685" spans="13:13">
      <c r="M2685" s="188"/>
    </row>
    <row r="2686" spans="13:13">
      <c r="M2686" s="188"/>
    </row>
    <row r="2687" spans="13:13">
      <c r="M2687" s="188"/>
    </row>
    <row r="2688" spans="13:13">
      <c r="M2688" s="188"/>
    </row>
    <row r="2689" spans="13:13">
      <c r="M2689" s="188"/>
    </row>
    <row r="2690" spans="13:13">
      <c r="M2690" s="188"/>
    </row>
    <row r="2691" spans="13:13">
      <c r="M2691" s="188"/>
    </row>
    <row r="2692" spans="13:13">
      <c r="M2692" s="188"/>
    </row>
    <row r="2693" spans="13:13">
      <c r="M2693" s="188"/>
    </row>
    <row r="2694" spans="13:13">
      <c r="M2694" s="188"/>
    </row>
    <row r="2695" spans="13:13">
      <c r="M2695" s="188"/>
    </row>
    <row r="2696" spans="13:13">
      <c r="M2696" s="188"/>
    </row>
    <row r="2697" spans="13:13">
      <c r="M2697" s="188"/>
    </row>
    <row r="2698" spans="13:13">
      <c r="M2698" s="188"/>
    </row>
    <row r="2699" spans="13:13">
      <c r="M2699" s="188"/>
    </row>
    <row r="2700" spans="13:13">
      <c r="M2700" s="188"/>
    </row>
    <row r="2701" spans="13:13">
      <c r="M2701" s="188"/>
    </row>
    <row r="2702" spans="13:13">
      <c r="M2702" s="188"/>
    </row>
    <row r="2703" spans="13:13">
      <c r="M2703" s="188"/>
    </row>
    <row r="2704" spans="13:13">
      <c r="M2704" s="188"/>
    </row>
    <row r="2705" spans="13:13">
      <c r="M2705" s="188"/>
    </row>
    <row r="2706" spans="13:13">
      <c r="M2706" s="188"/>
    </row>
    <row r="2707" spans="13:13">
      <c r="M2707" s="188"/>
    </row>
    <row r="2708" spans="13:13">
      <c r="M2708" s="188"/>
    </row>
    <row r="2709" spans="13:13">
      <c r="M2709" s="188"/>
    </row>
    <row r="2710" spans="13:13">
      <c r="M2710" s="188"/>
    </row>
    <row r="2711" spans="13:13">
      <c r="M2711" s="188"/>
    </row>
    <row r="2712" spans="13:13">
      <c r="M2712" s="188"/>
    </row>
    <row r="2713" spans="13:13">
      <c r="M2713" s="188"/>
    </row>
    <row r="2714" spans="13:13">
      <c r="M2714" s="188"/>
    </row>
    <row r="2715" spans="13:13">
      <c r="M2715" s="188"/>
    </row>
    <row r="2716" spans="13:13">
      <c r="M2716" s="188"/>
    </row>
    <row r="2717" spans="13:13">
      <c r="M2717" s="188"/>
    </row>
    <row r="2718" spans="13:13">
      <c r="M2718" s="188"/>
    </row>
    <row r="2719" spans="13:13">
      <c r="M2719" s="188"/>
    </row>
    <row r="2720" spans="13:13">
      <c r="M2720" s="188"/>
    </row>
    <row r="2721" spans="13:13">
      <c r="M2721" s="188"/>
    </row>
    <row r="2722" spans="13:13">
      <c r="M2722" s="188"/>
    </row>
    <row r="2723" spans="13:13">
      <c r="M2723" s="188"/>
    </row>
    <row r="2724" spans="13:13">
      <c r="M2724" s="188"/>
    </row>
    <row r="2725" spans="13:13">
      <c r="M2725" s="188"/>
    </row>
    <row r="2726" spans="13:13">
      <c r="M2726" s="188"/>
    </row>
    <row r="2727" spans="13:13">
      <c r="M2727" s="188"/>
    </row>
    <row r="2728" spans="13:13">
      <c r="M2728" s="188"/>
    </row>
    <row r="2729" spans="13:13">
      <c r="M2729" s="188"/>
    </row>
    <row r="2730" spans="13:13">
      <c r="M2730" s="188"/>
    </row>
    <row r="2731" spans="13:13">
      <c r="M2731" s="188"/>
    </row>
    <row r="2732" spans="13:13">
      <c r="M2732" s="188"/>
    </row>
    <row r="2733" spans="13:13">
      <c r="M2733" s="188"/>
    </row>
    <row r="2734" spans="13:13">
      <c r="M2734" s="188"/>
    </row>
    <row r="2735" spans="13:13">
      <c r="M2735" s="188"/>
    </row>
    <row r="2736" spans="13:13">
      <c r="M2736" s="188"/>
    </row>
    <row r="2737" spans="13:13">
      <c r="M2737" s="188"/>
    </row>
    <row r="2738" spans="13:13">
      <c r="M2738" s="188"/>
    </row>
    <row r="2739" spans="13:13">
      <c r="M2739" s="188"/>
    </row>
    <row r="2740" spans="13:13">
      <c r="M2740" s="188"/>
    </row>
    <row r="2741" spans="13:13">
      <c r="M2741" s="188"/>
    </row>
    <row r="2742" spans="13:13">
      <c r="M2742" s="188"/>
    </row>
    <row r="2743" spans="13:13">
      <c r="M2743" s="188"/>
    </row>
    <row r="2744" spans="13:13">
      <c r="M2744" s="188"/>
    </row>
    <row r="2745" spans="13:13">
      <c r="M2745" s="188"/>
    </row>
    <row r="2746" spans="13:13">
      <c r="M2746" s="188"/>
    </row>
    <row r="2747" spans="13:13">
      <c r="M2747" s="188"/>
    </row>
    <row r="2748" spans="13:13">
      <c r="M2748" s="188"/>
    </row>
    <row r="2749" spans="13:13">
      <c r="M2749" s="188"/>
    </row>
    <row r="2750" spans="13:13">
      <c r="M2750" s="188"/>
    </row>
    <row r="2751" spans="13:13">
      <c r="M2751" s="188"/>
    </row>
    <row r="2752" spans="13:13">
      <c r="M2752" s="188"/>
    </row>
    <row r="2753" spans="13:13">
      <c r="M2753" s="188"/>
    </row>
    <row r="2754" spans="13:13">
      <c r="M2754" s="188"/>
    </row>
    <row r="2755" spans="13:13">
      <c r="M2755" s="188"/>
    </row>
    <row r="2756" spans="13:13">
      <c r="M2756" s="188"/>
    </row>
    <row r="2757" spans="13:13">
      <c r="M2757" s="188"/>
    </row>
    <row r="2758" spans="13:13">
      <c r="M2758" s="188"/>
    </row>
    <row r="2759" spans="13:13">
      <c r="M2759" s="188"/>
    </row>
    <row r="2760" spans="13:13">
      <c r="M2760" s="188"/>
    </row>
    <row r="2761" spans="13:13">
      <c r="M2761" s="188"/>
    </row>
    <row r="2762" spans="13:13">
      <c r="M2762" s="188"/>
    </row>
    <row r="2763" spans="13:13">
      <c r="M2763" s="188"/>
    </row>
    <row r="2764" spans="13:13">
      <c r="M2764" s="188"/>
    </row>
    <row r="2765" spans="13:13">
      <c r="M2765" s="188"/>
    </row>
    <row r="2766" spans="13:13">
      <c r="M2766" s="188"/>
    </row>
    <row r="2767" spans="13:13">
      <c r="M2767" s="188"/>
    </row>
    <row r="2768" spans="13:13">
      <c r="M2768" s="188"/>
    </row>
    <row r="2769" spans="13:13">
      <c r="M2769" s="188"/>
    </row>
    <row r="2770" spans="13:13">
      <c r="M2770" s="188"/>
    </row>
    <row r="2771" spans="13:13">
      <c r="M2771" s="188"/>
    </row>
    <row r="2772" spans="13:13">
      <c r="M2772" s="188"/>
    </row>
    <row r="2773" spans="13:13">
      <c r="M2773" s="188"/>
    </row>
    <row r="2774" spans="13:13">
      <c r="M2774" s="188"/>
    </row>
    <row r="2775" spans="13:13">
      <c r="M2775" s="188"/>
    </row>
    <row r="2776" spans="13:13">
      <c r="M2776" s="188"/>
    </row>
    <row r="2777" spans="13:13">
      <c r="M2777" s="188"/>
    </row>
    <row r="2778" spans="13:13">
      <c r="M2778" s="188"/>
    </row>
    <row r="2779" spans="13:13">
      <c r="M2779" s="188"/>
    </row>
    <row r="2780" spans="13:13">
      <c r="M2780" s="188"/>
    </row>
    <row r="2781" spans="13:13">
      <c r="M2781" s="188"/>
    </row>
    <row r="2782" spans="13:13">
      <c r="M2782" s="188"/>
    </row>
    <row r="2783" spans="13:13">
      <c r="M2783" s="188"/>
    </row>
    <row r="2784" spans="13:13">
      <c r="M2784" s="188"/>
    </row>
    <row r="2785" spans="13:13">
      <c r="M2785" s="188"/>
    </row>
    <row r="2786" spans="13:13">
      <c r="M2786" s="188"/>
    </row>
    <row r="2787" spans="13:13">
      <c r="M2787" s="188"/>
    </row>
    <row r="2788" spans="13:13">
      <c r="M2788" s="188"/>
    </row>
    <row r="2789" spans="13:13">
      <c r="M2789" s="188"/>
    </row>
    <row r="2790" spans="13:13">
      <c r="M2790" s="188"/>
    </row>
    <row r="2791" spans="13:13">
      <c r="M2791" s="188"/>
    </row>
    <row r="2792" spans="13:13">
      <c r="M2792" s="188"/>
    </row>
    <row r="2793" spans="13:13">
      <c r="M2793" s="188"/>
    </row>
    <row r="2794" spans="13:13">
      <c r="M2794" s="188"/>
    </row>
    <row r="2795" spans="13:13">
      <c r="M2795" s="188"/>
    </row>
    <row r="2796" spans="13:13">
      <c r="M2796" s="188"/>
    </row>
    <row r="2797" spans="13:13">
      <c r="M2797" s="188"/>
    </row>
    <row r="2798" spans="13:13">
      <c r="M2798" s="188"/>
    </row>
    <row r="2799" spans="13:13">
      <c r="M2799" s="188"/>
    </row>
    <row r="2800" spans="13:13">
      <c r="M2800" s="188"/>
    </row>
    <row r="2801" spans="13:13">
      <c r="M2801" s="188"/>
    </row>
    <row r="2802" spans="13:13">
      <c r="M2802" s="188"/>
    </row>
    <row r="2803" spans="13:13">
      <c r="M2803" s="188"/>
    </row>
    <row r="2804" spans="13:13">
      <c r="M2804" s="188"/>
    </row>
    <row r="2805" spans="13:13">
      <c r="M2805" s="188"/>
    </row>
    <row r="2806" spans="13:13">
      <c r="M2806" s="188"/>
    </row>
    <row r="2807" spans="13:13">
      <c r="M2807" s="188"/>
    </row>
    <row r="2808" spans="13:13">
      <c r="M2808" s="188"/>
    </row>
    <row r="2809" spans="13:13">
      <c r="M2809" s="188"/>
    </row>
    <row r="2810" spans="13:13">
      <c r="M2810" s="188"/>
    </row>
    <row r="2811" spans="13:13">
      <c r="M2811" s="188"/>
    </row>
    <row r="2812" spans="13:13">
      <c r="M2812" s="188"/>
    </row>
    <row r="2813" spans="13:13">
      <c r="M2813" s="188"/>
    </row>
    <row r="2814" spans="13:13">
      <c r="M2814" s="188"/>
    </row>
    <row r="2815" spans="13:13">
      <c r="M2815" s="188"/>
    </row>
    <row r="2816" spans="13:13">
      <c r="M2816" s="188"/>
    </row>
    <row r="2817" spans="13:13">
      <c r="M2817" s="188"/>
    </row>
    <row r="2818" spans="13:13">
      <c r="M2818" s="188"/>
    </row>
    <row r="2819" spans="13:13">
      <c r="M2819" s="188"/>
    </row>
    <row r="2820" spans="13:13">
      <c r="M2820" s="188"/>
    </row>
    <row r="2821" spans="13:13">
      <c r="M2821" s="188"/>
    </row>
    <row r="2822" spans="13:13">
      <c r="M2822" s="188"/>
    </row>
    <row r="2823" spans="13:13">
      <c r="M2823" s="188"/>
    </row>
    <row r="2824" spans="13:13">
      <c r="M2824" s="188"/>
    </row>
    <row r="2825" spans="13:13">
      <c r="M2825" s="188"/>
    </row>
    <row r="2826" spans="13:13">
      <c r="M2826" s="188"/>
    </row>
    <row r="2827" spans="13:13">
      <c r="M2827" s="188"/>
    </row>
    <row r="2828" spans="13:13">
      <c r="M2828" s="188"/>
    </row>
    <row r="2829" spans="13:13">
      <c r="M2829" s="188"/>
    </row>
    <row r="2830" spans="13:13">
      <c r="M2830" s="188"/>
    </row>
    <row r="2831" spans="13:13">
      <c r="M2831" s="188"/>
    </row>
    <row r="2832" spans="13:13">
      <c r="M2832" s="188"/>
    </row>
    <row r="2833" spans="13:13">
      <c r="M2833" s="188"/>
    </row>
    <row r="2834" spans="13:13">
      <c r="M2834" s="188"/>
    </row>
    <row r="2835" spans="13:13">
      <c r="M2835" s="188"/>
    </row>
    <row r="2836" spans="13:13">
      <c r="M2836" s="188"/>
    </row>
    <row r="2837" spans="13:13">
      <c r="M2837" s="188"/>
    </row>
    <row r="2838" spans="13:13">
      <c r="M2838" s="188"/>
    </row>
    <row r="2839" spans="13:13">
      <c r="M2839" s="188"/>
    </row>
    <row r="2840" spans="13:13">
      <c r="M2840" s="188"/>
    </row>
    <row r="2841" spans="13:13">
      <c r="M2841" s="188"/>
    </row>
    <row r="2842" spans="13:13">
      <c r="M2842" s="188"/>
    </row>
    <row r="2843" spans="13:13">
      <c r="M2843" s="188"/>
    </row>
    <row r="2844" spans="13:13">
      <c r="M2844" s="188"/>
    </row>
    <row r="2845" spans="13:13">
      <c r="M2845" s="188"/>
    </row>
    <row r="2846" spans="13:13">
      <c r="M2846" s="188"/>
    </row>
    <row r="2847" spans="13:13">
      <c r="M2847" s="188"/>
    </row>
    <row r="2848" spans="13:13">
      <c r="M2848" s="188"/>
    </row>
    <row r="2849" spans="13:13">
      <c r="M2849" s="188"/>
    </row>
    <row r="2850" spans="13:13">
      <c r="M2850" s="188"/>
    </row>
    <row r="2851" spans="13:13">
      <c r="M2851" s="188"/>
    </row>
    <row r="2852" spans="13:13">
      <c r="M2852" s="188"/>
    </row>
    <row r="2853" spans="13:13">
      <c r="M2853" s="188"/>
    </row>
    <row r="2854" spans="13:13">
      <c r="M2854" s="188"/>
    </row>
    <row r="2855" spans="13:13">
      <c r="M2855" s="188"/>
    </row>
    <row r="2856" spans="13:13">
      <c r="M2856" s="188"/>
    </row>
    <row r="2857" spans="13:13">
      <c r="M2857" s="188"/>
    </row>
    <row r="2858" spans="13:13">
      <c r="M2858" s="188"/>
    </row>
    <row r="2859" spans="13:13">
      <c r="M2859" s="188"/>
    </row>
    <row r="2860" spans="13:13">
      <c r="M2860" s="188"/>
    </row>
    <row r="2861" spans="13:13">
      <c r="M2861" s="188"/>
    </row>
    <row r="2862" spans="13:13">
      <c r="M2862" s="188"/>
    </row>
    <row r="2863" spans="13:13">
      <c r="M2863" s="188"/>
    </row>
    <row r="2864" spans="13:13">
      <c r="M2864" s="188"/>
    </row>
    <row r="2865" spans="13:13">
      <c r="M2865" s="188"/>
    </row>
    <row r="2866" spans="13:13">
      <c r="M2866" s="188"/>
    </row>
    <row r="2867" spans="13:13">
      <c r="M2867" s="188"/>
    </row>
    <row r="2868" spans="13:13">
      <c r="M2868" s="188"/>
    </row>
    <row r="2869" spans="13:13">
      <c r="M2869" s="188"/>
    </row>
    <row r="2870" spans="13:13">
      <c r="M2870" s="188"/>
    </row>
    <row r="2871" spans="13:13">
      <c r="M2871" s="188"/>
    </row>
    <row r="2872" spans="13:13">
      <c r="M2872" s="188"/>
    </row>
    <row r="2873" spans="13:13">
      <c r="M2873" s="188"/>
    </row>
    <row r="2874" spans="13:13">
      <c r="M2874" s="188"/>
    </row>
    <row r="2875" spans="13:13">
      <c r="M2875" s="188"/>
    </row>
    <row r="2876" spans="13:13">
      <c r="M2876" s="188"/>
    </row>
    <row r="2877" spans="13:13">
      <c r="M2877" s="188"/>
    </row>
    <row r="2878" spans="13:13">
      <c r="M2878" s="188"/>
    </row>
    <row r="2879" spans="13:13">
      <c r="M2879" s="188"/>
    </row>
    <row r="2880" spans="13:13">
      <c r="M2880" s="188"/>
    </row>
    <row r="2881" spans="13:13">
      <c r="M2881" s="188"/>
    </row>
    <row r="2882" spans="13:13">
      <c r="M2882" s="188"/>
    </row>
    <row r="2883" spans="13:13">
      <c r="M2883" s="188"/>
    </row>
    <row r="2884" spans="13:13">
      <c r="M2884" s="188"/>
    </row>
    <row r="2885" spans="13:13">
      <c r="M2885" s="188"/>
    </row>
    <row r="2886" spans="13:13">
      <c r="M2886" s="188"/>
    </row>
    <row r="2887" spans="13:13">
      <c r="M2887" s="188"/>
    </row>
    <row r="2888" spans="13:13">
      <c r="M2888" s="188"/>
    </row>
    <row r="2889" spans="13:13">
      <c r="M2889" s="188"/>
    </row>
    <row r="2890" spans="13:13">
      <c r="M2890" s="188"/>
    </row>
    <row r="2891" spans="13:13">
      <c r="M2891" s="188"/>
    </row>
    <row r="2892" spans="13:13">
      <c r="M2892" s="188"/>
    </row>
    <row r="2893" spans="13:13">
      <c r="M2893" s="188"/>
    </row>
    <row r="2894" spans="13:13">
      <c r="M2894" s="188"/>
    </row>
    <row r="2895" spans="13:13">
      <c r="M2895" s="188"/>
    </row>
    <row r="2896" spans="13:13">
      <c r="M2896" s="188"/>
    </row>
    <row r="2897" spans="13:13">
      <c r="M2897" s="188"/>
    </row>
    <row r="2898" spans="13:13">
      <c r="M2898" s="188"/>
    </row>
    <row r="2899" spans="13:13">
      <c r="M2899" s="188"/>
    </row>
    <row r="2900" spans="13:13">
      <c r="M2900" s="188"/>
    </row>
    <row r="2901" spans="13:13">
      <c r="M2901" s="188"/>
    </row>
    <row r="2902" spans="13:13">
      <c r="M2902" s="188"/>
    </row>
    <row r="2903" spans="13:13">
      <c r="M2903" s="188"/>
    </row>
    <row r="2904" spans="13:13">
      <c r="M2904" s="188"/>
    </row>
    <row r="2905" spans="13:13">
      <c r="M2905" s="188"/>
    </row>
    <row r="2906" spans="13:13">
      <c r="M2906" s="188"/>
    </row>
    <row r="2907" spans="13:13">
      <c r="M2907" s="188"/>
    </row>
    <row r="2908" spans="13:13">
      <c r="M2908" s="188"/>
    </row>
    <row r="2909" spans="13:13">
      <c r="M2909" s="188"/>
    </row>
    <row r="2910" spans="13:13">
      <c r="M2910" s="188"/>
    </row>
    <row r="2911" spans="13:13">
      <c r="M2911" s="188"/>
    </row>
    <row r="2912" spans="13:13">
      <c r="M2912" s="188"/>
    </row>
    <row r="2913" spans="13:13">
      <c r="M2913" s="188"/>
    </row>
    <row r="2914" spans="13:13">
      <c r="M2914" s="188"/>
    </row>
    <row r="2915" spans="13:13">
      <c r="M2915" s="188"/>
    </row>
    <row r="2916" spans="13:13">
      <c r="M2916" s="188"/>
    </row>
    <row r="2917" spans="13:13">
      <c r="M2917" s="188"/>
    </row>
    <row r="2918" spans="13:13">
      <c r="M2918" s="188"/>
    </row>
    <row r="2919" spans="13:13">
      <c r="M2919" s="188"/>
    </row>
    <row r="2920" spans="13:13">
      <c r="M2920" s="188"/>
    </row>
    <row r="2921" spans="13:13">
      <c r="M2921" s="188"/>
    </row>
    <row r="2922" spans="13:13">
      <c r="M2922" s="188"/>
    </row>
    <row r="2923" spans="13:13">
      <c r="M2923" s="188"/>
    </row>
    <row r="2924" spans="13:13">
      <c r="M2924" s="188"/>
    </row>
    <row r="2925" spans="13:13">
      <c r="M2925" s="188"/>
    </row>
    <row r="2926" spans="13:13">
      <c r="M2926" s="188"/>
    </row>
    <row r="2927" spans="13:13">
      <c r="M2927" s="188"/>
    </row>
    <row r="2928" spans="13:13">
      <c r="M2928" s="188"/>
    </row>
    <row r="2929" spans="13:13">
      <c r="M2929" s="188"/>
    </row>
    <row r="2930" spans="13:13">
      <c r="M2930" s="188"/>
    </row>
    <row r="2931" spans="13:13">
      <c r="M2931" s="188"/>
    </row>
    <row r="2932" spans="13:13">
      <c r="M2932" s="188"/>
    </row>
    <row r="2933" spans="13:13">
      <c r="M2933" s="188"/>
    </row>
    <row r="2934" spans="13:13">
      <c r="M2934" s="188"/>
    </row>
    <row r="2935" spans="13:13">
      <c r="M2935" s="188"/>
    </row>
    <row r="2936" spans="13:13">
      <c r="M2936" s="188"/>
    </row>
    <row r="2937" spans="13:13">
      <c r="M2937" s="188"/>
    </row>
    <row r="2938" spans="13:13">
      <c r="M2938" s="188"/>
    </row>
    <row r="2939" spans="13:13">
      <c r="M2939" s="188"/>
    </row>
    <row r="2940" spans="13:13">
      <c r="M2940" s="188"/>
    </row>
    <row r="2941" spans="13:13">
      <c r="M2941" s="188"/>
    </row>
    <row r="2942" spans="13:13">
      <c r="M2942" s="188"/>
    </row>
    <row r="2943" spans="13:13">
      <c r="M2943" s="188"/>
    </row>
    <row r="2944" spans="13:13">
      <c r="M2944" s="188"/>
    </row>
    <row r="2945" spans="13:13">
      <c r="M2945" s="188"/>
    </row>
    <row r="2946" spans="13:13">
      <c r="M2946" s="188"/>
    </row>
    <row r="2947" spans="13:13">
      <c r="M2947" s="188"/>
    </row>
    <row r="2948" spans="13:13">
      <c r="M2948" s="188"/>
    </row>
    <row r="2949" spans="13:13">
      <c r="M2949" s="188"/>
    </row>
    <row r="2950" spans="13:13">
      <c r="M2950" s="188"/>
    </row>
    <row r="2951" spans="13:13">
      <c r="M2951" s="188"/>
    </row>
    <row r="2952" spans="13:13">
      <c r="M2952" s="188"/>
    </row>
    <row r="2953" spans="13:13">
      <c r="M2953" s="188"/>
    </row>
    <row r="2954" spans="13:13">
      <c r="M2954" s="188"/>
    </row>
    <row r="2955" spans="13:13">
      <c r="M2955" s="188"/>
    </row>
    <row r="2956" spans="13:13">
      <c r="M2956" s="188"/>
    </row>
    <row r="2957" spans="13:13">
      <c r="M2957" s="188"/>
    </row>
    <row r="2958" spans="13:13">
      <c r="M2958" s="188"/>
    </row>
    <row r="2959" spans="13:13">
      <c r="M2959" s="188"/>
    </row>
    <row r="2960" spans="13:13">
      <c r="M2960" s="188"/>
    </row>
    <row r="2961" spans="13:13">
      <c r="M2961" s="188"/>
    </row>
    <row r="2962" spans="13:13">
      <c r="M2962" s="188"/>
    </row>
    <row r="2963" spans="13:13">
      <c r="M2963" s="188"/>
    </row>
    <row r="2964" spans="13:13">
      <c r="M2964" s="188"/>
    </row>
    <row r="2965" spans="13:13">
      <c r="M2965" s="188"/>
    </row>
    <row r="2966" spans="13:13">
      <c r="M2966" s="188"/>
    </row>
    <row r="2967" spans="13:13">
      <c r="M2967" s="188"/>
    </row>
    <row r="2968" spans="13:13">
      <c r="M2968" s="188"/>
    </row>
    <row r="2969" spans="13:13">
      <c r="M2969" s="188"/>
    </row>
    <row r="2970" spans="13:13">
      <c r="M2970" s="188"/>
    </row>
    <row r="2971" spans="13:13">
      <c r="M2971" s="188"/>
    </row>
    <row r="2972" spans="13:13">
      <c r="M2972" s="188"/>
    </row>
    <row r="2973" spans="13:13">
      <c r="M2973" s="188"/>
    </row>
    <row r="2974" spans="13:13">
      <c r="M2974" s="188"/>
    </row>
    <row r="2975" spans="13:13">
      <c r="M2975" s="188"/>
    </row>
    <row r="2976" spans="13:13">
      <c r="M2976" s="188"/>
    </row>
    <row r="2977" spans="13:13">
      <c r="M2977" s="188"/>
    </row>
    <row r="2978" spans="13:13">
      <c r="M2978" s="188"/>
    </row>
    <row r="2979" spans="13:13">
      <c r="M2979" s="188"/>
    </row>
    <row r="2980" spans="13:13">
      <c r="M2980" s="188"/>
    </row>
    <row r="2981" spans="13:13">
      <c r="M2981" s="188"/>
    </row>
    <row r="2982" spans="13:13">
      <c r="M2982" s="188"/>
    </row>
    <row r="2983" spans="13:13">
      <c r="M2983" s="188"/>
    </row>
    <row r="2984" spans="13:13">
      <c r="M2984" s="188"/>
    </row>
    <row r="2985" spans="13:13">
      <c r="M2985" s="188"/>
    </row>
    <row r="2986" spans="13:13">
      <c r="M2986" s="188"/>
    </row>
    <row r="2987" spans="13:13">
      <c r="M2987" s="188"/>
    </row>
    <row r="2988" spans="13:13">
      <c r="M2988" s="188"/>
    </row>
    <row r="2989" spans="13:13">
      <c r="M2989" s="188"/>
    </row>
    <row r="2990" spans="13:13">
      <c r="M2990" s="188"/>
    </row>
    <row r="2991" spans="13:13">
      <c r="M2991" s="188"/>
    </row>
    <row r="2992" spans="13:13">
      <c r="M2992" s="188"/>
    </row>
    <row r="2993" spans="13:13">
      <c r="M2993" s="188"/>
    </row>
    <row r="2994" spans="13:13">
      <c r="M2994" s="188"/>
    </row>
    <row r="2995" spans="13:13">
      <c r="M2995" s="188"/>
    </row>
    <row r="2996" spans="13:13">
      <c r="M2996" s="188"/>
    </row>
    <row r="2997" spans="13:13">
      <c r="M2997" s="188"/>
    </row>
    <row r="2998" spans="13:13">
      <c r="M2998" s="188"/>
    </row>
    <row r="2999" spans="13:13">
      <c r="M2999" s="188"/>
    </row>
    <row r="3000" spans="13:13">
      <c r="M3000" s="188"/>
    </row>
    <row r="3001" spans="13:13">
      <c r="M3001" s="188"/>
    </row>
    <row r="3002" spans="13:13">
      <c r="M3002" s="188"/>
    </row>
    <row r="3003" spans="13:13">
      <c r="M3003" s="188"/>
    </row>
    <row r="3004" spans="13:13">
      <c r="M3004" s="188"/>
    </row>
    <row r="3005" spans="13:13">
      <c r="M3005" s="188"/>
    </row>
    <row r="3006" spans="13:13">
      <c r="M3006" s="188"/>
    </row>
    <row r="3007" spans="13:13">
      <c r="M3007" s="188"/>
    </row>
    <row r="3008" spans="13:13">
      <c r="M3008" s="188"/>
    </row>
    <row r="3009" spans="13:13">
      <c r="M3009" s="188"/>
    </row>
    <row r="3010" spans="13:13">
      <c r="M3010" s="188"/>
    </row>
    <row r="3011" spans="13:13">
      <c r="M3011" s="188"/>
    </row>
    <row r="3012" spans="13:13">
      <c r="M3012" s="188"/>
    </row>
    <row r="3013" spans="13:13">
      <c r="M3013" s="188"/>
    </row>
    <row r="3014" spans="13:13">
      <c r="M3014" s="188"/>
    </row>
    <row r="3015" spans="13:13">
      <c r="M3015" s="188"/>
    </row>
    <row r="3016" spans="13:13">
      <c r="M3016" s="188"/>
    </row>
    <row r="3017" spans="13:13">
      <c r="M3017" s="188"/>
    </row>
    <row r="3018" spans="13:13">
      <c r="M3018" s="188"/>
    </row>
    <row r="3019" spans="13:13">
      <c r="M3019" s="188"/>
    </row>
    <row r="3020" spans="13:13">
      <c r="M3020" s="188"/>
    </row>
    <row r="3021" spans="13:13">
      <c r="M3021" s="188"/>
    </row>
    <row r="3022" spans="13:13">
      <c r="M3022" s="188"/>
    </row>
    <row r="3023" spans="13:13">
      <c r="M3023" s="188"/>
    </row>
    <row r="3024" spans="13:13">
      <c r="M3024" s="188"/>
    </row>
    <row r="3025" spans="13:13">
      <c r="M3025" s="188"/>
    </row>
    <row r="3026" spans="13:13">
      <c r="M3026" s="188"/>
    </row>
    <row r="3027" spans="13:13">
      <c r="M3027" s="188"/>
    </row>
    <row r="3028" spans="13:13">
      <c r="M3028" s="188"/>
    </row>
    <row r="3029" spans="13:13">
      <c r="M3029" s="188"/>
    </row>
    <row r="3030" spans="13:13">
      <c r="M3030" s="188"/>
    </row>
    <row r="3031" spans="13:13">
      <c r="M3031" s="188"/>
    </row>
    <row r="3032" spans="13:13">
      <c r="M3032" s="188"/>
    </row>
    <row r="3033" spans="13:13">
      <c r="M3033" s="188"/>
    </row>
    <row r="3034" spans="13:13">
      <c r="M3034" s="188"/>
    </row>
    <row r="3035" spans="13:13">
      <c r="M3035" s="188"/>
    </row>
    <row r="3036" spans="13:13">
      <c r="M3036" s="188"/>
    </row>
    <row r="3037" spans="13:13">
      <c r="M3037" s="188"/>
    </row>
    <row r="3038" spans="13:13">
      <c r="M3038" s="188"/>
    </row>
    <row r="3039" spans="13:13">
      <c r="M3039" s="188"/>
    </row>
    <row r="3040" spans="13:13">
      <c r="M3040" s="188"/>
    </row>
    <row r="3041" spans="13:13">
      <c r="M3041" s="188"/>
    </row>
    <row r="3042" spans="13:13">
      <c r="M3042" s="188"/>
    </row>
    <row r="3043" spans="13:13">
      <c r="M3043" s="188"/>
    </row>
    <row r="3044" spans="13:13">
      <c r="M3044" s="188"/>
    </row>
    <row r="3045" spans="13:13">
      <c r="M3045" s="188"/>
    </row>
    <row r="3046" spans="13:13">
      <c r="M3046" s="188"/>
    </row>
    <row r="3047" spans="13:13">
      <c r="M3047" s="188"/>
    </row>
    <row r="3048" spans="13:13">
      <c r="M3048" s="188"/>
    </row>
    <row r="3049" spans="13:13">
      <c r="M3049" s="188"/>
    </row>
    <row r="3050" spans="13:13">
      <c r="M3050" s="188"/>
    </row>
    <row r="3051" spans="13:13">
      <c r="M3051" s="188"/>
    </row>
    <row r="3052" spans="13:13">
      <c r="M3052" s="188"/>
    </row>
    <row r="3053" spans="13:13">
      <c r="M3053" s="188"/>
    </row>
    <row r="3054" spans="13:13">
      <c r="M3054" s="188"/>
    </row>
    <row r="3055" spans="13:13">
      <c r="M3055" s="188"/>
    </row>
    <row r="3056" spans="13:13">
      <c r="M3056" s="188"/>
    </row>
    <row r="3057" spans="13:13">
      <c r="M3057" s="188"/>
    </row>
    <row r="3058" spans="13:13">
      <c r="M3058" s="188"/>
    </row>
    <row r="3059" spans="13:13">
      <c r="M3059" s="188"/>
    </row>
    <row r="3060" spans="13:13">
      <c r="M3060" s="188"/>
    </row>
    <row r="3061" spans="13:13">
      <c r="M3061" s="188"/>
    </row>
    <row r="3062" spans="13:13">
      <c r="M3062" s="188"/>
    </row>
    <row r="3063" spans="13:13">
      <c r="M3063" s="188"/>
    </row>
    <row r="3064" spans="13:13">
      <c r="M3064" s="188"/>
    </row>
    <row r="3065" spans="13:13">
      <c r="M3065" s="188"/>
    </row>
    <row r="3066" spans="13:13">
      <c r="M3066" s="188"/>
    </row>
    <row r="3067" spans="13:13">
      <c r="M3067" s="188"/>
    </row>
    <row r="3068" spans="13:13">
      <c r="M3068" s="188"/>
    </row>
    <row r="3069" spans="13:13">
      <c r="M3069" s="188"/>
    </row>
    <row r="3070" spans="13:13">
      <c r="M3070" s="188"/>
    </row>
    <row r="3071" spans="13:13">
      <c r="M3071" s="188"/>
    </row>
    <row r="3072" spans="13:13">
      <c r="M3072" s="188"/>
    </row>
    <row r="3073" spans="13:13">
      <c r="M3073" s="188"/>
    </row>
    <row r="3074" spans="13:13">
      <c r="M3074" s="188"/>
    </row>
    <row r="3075" spans="13:13">
      <c r="M3075" s="188"/>
    </row>
    <row r="3076" spans="13:13">
      <c r="M3076" s="188"/>
    </row>
    <row r="3077" spans="13:13">
      <c r="M3077" s="188"/>
    </row>
    <row r="3078" spans="13:13">
      <c r="M3078" s="188"/>
    </row>
    <row r="3079" spans="13:13">
      <c r="M3079" s="188"/>
    </row>
    <row r="3080" spans="13:13">
      <c r="M3080" s="188"/>
    </row>
    <row r="3081" spans="13:13">
      <c r="M3081" s="188"/>
    </row>
    <row r="3082" spans="13:13">
      <c r="M3082" s="188"/>
    </row>
    <row r="3083" spans="13:13">
      <c r="M3083" s="188"/>
    </row>
    <row r="3084" spans="13:13">
      <c r="M3084" s="188"/>
    </row>
    <row r="3085" spans="13:13">
      <c r="M3085" s="188"/>
    </row>
    <row r="3086" spans="13:13">
      <c r="M3086" s="188"/>
    </row>
    <row r="3087" spans="13:13">
      <c r="M3087" s="188"/>
    </row>
    <row r="3088" spans="13:13">
      <c r="M3088" s="188"/>
    </row>
    <row r="3089" spans="13:13">
      <c r="M3089" s="188"/>
    </row>
    <row r="3090" spans="13:13">
      <c r="M3090" s="188"/>
    </row>
    <row r="3091" spans="13:13">
      <c r="M3091" s="188"/>
    </row>
    <row r="3092" spans="13:13">
      <c r="M3092" s="188"/>
    </row>
    <row r="3093" spans="13:13">
      <c r="M3093" s="188"/>
    </row>
    <row r="3094" spans="13:13">
      <c r="M3094" s="188"/>
    </row>
    <row r="3095" spans="13:13">
      <c r="M3095" s="188"/>
    </row>
    <row r="3096" spans="13:13">
      <c r="M3096" s="188"/>
    </row>
    <row r="3097" spans="13:13">
      <c r="M3097" s="188"/>
    </row>
    <row r="3098" spans="13:13">
      <c r="M3098" s="188"/>
    </row>
    <row r="3099" spans="13:13">
      <c r="M3099" s="188"/>
    </row>
    <row r="3100" spans="13:13">
      <c r="M3100" s="188"/>
    </row>
    <row r="3101" spans="13:13">
      <c r="M3101" s="188"/>
    </row>
    <row r="3102" spans="13:13">
      <c r="M3102" s="188"/>
    </row>
    <row r="3103" spans="13:13">
      <c r="M3103" s="188"/>
    </row>
    <row r="3104" spans="13:13">
      <c r="M3104" s="188"/>
    </row>
    <row r="3105" spans="13:13">
      <c r="M3105" s="188"/>
    </row>
    <row r="3106" spans="13:13">
      <c r="M3106" s="188"/>
    </row>
    <row r="3107" spans="13:13">
      <c r="M3107" s="188"/>
    </row>
    <row r="3108" spans="13:13">
      <c r="M3108" s="188"/>
    </row>
    <row r="3109" spans="13:13">
      <c r="M3109" s="188"/>
    </row>
    <row r="3110" spans="13:13">
      <c r="M3110" s="188"/>
    </row>
    <row r="3111" spans="13:13">
      <c r="M3111" s="188"/>
    </row>
    <row r="3112" spans="13:13">
      <c r="M3112" s="188"/>
    </row>
    <row r="3113" spans="13:13">
      <c r="M3113" s="188"/>
    </row>
    <row r="3114" spans="13:13">
      <c r="M3114" s="188"/>
    </row>
    <row r="3115" spans="13:13">
      <c r="M3115" s="188"/>
    </row>
    <row r="3116" spans="13:13">
      <c r="M3116" s="188"/>
    </row>
    <row r="3117" spans="13:13">
      <c r="M3117" s="188"/>
    </row>
    <row r="3118" spans="13:13">
      <c r="M3118" s="188"/>
    </row>
    <row r="3119" spans="13:13">
      <c r="M3119" s="188"/>
    </row>
    <row r="3120" spans="13:13">
      <c r="M3120" s="188"/>
    </row>
    <row r="3121" spans="13:13">
      <c r="M3121" s="188"/>
    </row>
    <row r="3122" spans="13:13">
      <c r="M3122" s="188"/>
    </row>
    <row r="3123" spans="13:13">
      <c r="M3123" s="188"/>
    </row>
    <row r="3124" spans="13:13">
      <c r="M3124" s="188"/>
    </row>
    <row r="3125" spans="13:13">
      <c r="M3125" s="188"/>
    </row>
    <row r="3126" spans="13:13">
      <c r="M3126" s="188"/>
    </row>
    <row r="3127" spans="13:13">
      <c r="M3127" s="188"/>
    </row>
    <row r="3128" spans="13:13">
      <c r="M3128" s="188"/>
    </row>
    <row r="3129" spans="13:13">
      <c r="M3129" s="188"/>
    </row>
    <row r="3130" spans="13:13">
      <c r="M3130" s="188"/>
    </row>
    <row r="3131" spans="13:13">
      <c r="M3131" s="188"/>
    </row>
    <row r="3132" spans="13:13">
      <c r="M3132" s="188"/>
    </row>
    <row r="3133" spans="13:13">
      <c r="M3133" s="188"/>
    </row>
    <row r="3134" spans="13:13">
      <c r="M3134" s="188"/>
    </row>
    <row r="3135" spans="13:13">
      <c r="M3135" s="188"/>
    </row>
    <row r="3136" spans="13:13">
      <c r="M3136" s="188"/>
    </row>
    <row r="3137" spans="13:13">
      <c r="M3137" s="188"/>
    </row>
    <row r="3138" spans="13:13">
      <c r="M3138" s="188"/>
    </row>
    <row r="3139" spans="13:13">
      <c r="M3139" s="188"/>
    </row>
    <row r="3140" spans="13:13">
      <c r="M3140" s="188"/>
    </row>
    <row r="3141" spans="13:13">
      <c r="M3141" s="188"/>
    </row>
    <row r="3142" spans="13:13">
      <c r="M3142" s="188"/>
    </row>
    <row r="3143" spans="13:13">
      <c r="M3143" s="188"/>
    </row>
    <row r="3144" spans="13:13">
      <c r="M3144" s="188"/>
    </row>
    <row r="3145" spans="13:13">
      <c r="M3145" s="188"/>
    </row>
    <row r="3146" spans="13:13">
      <c r="M3146" s="188"/>
    </row>
    <row r="3147" spans="13:13">
      <c r="M3147" s="188"/>
    </row>
    <row r="3148" spans="13:13">
      <c r="M3148" s="188"/>
    </row>
    <row r="3149" spans="13:13">
      <c r="M3149" s="188"/>
    </row>
    <row r="3150" spans="13:13">
      <c r="M3150" s="188"/>
    </row>
    <row r="3151" spans="13:13">
      <c r="M3151" s="188"/>
    </row>
    <row r="3152" spans="13:13">
      <c r="M3152" s="188"/>
    </row>
    <row r="3153" spans="13:13">
      <c r="M3153" s="188"/>
    </row>
    <row r="3154" spans="13:13">
      <c r="M3154" s="188"/>
    </row>
    <row r="3155" spans="13:13">
      <c r="M3155" s="188"/>
    </row>
    <row r="3156" spans="13:13">
      <c r="M3156" s="188"/>
    </row>
    <row r="3157" spans="13:13">
      <c r="M3157" s="188"/>
    </row>
    <row r="3158" spans="13:13">
      <c r="M3158" s="188"/>
    </row>
    <row r="3159" spans="13:13">
      <c r="M3159" s="188"/>
    </row>
    <row r="3160" spans="13:13">
      <c r="M3160" s="188"/>
    </row>
    <row r="3161" spans="13:13">
      <c r="M3161" s="188"/>
    </row>
    <row r="3162" spans="13:13">
      <c r="M3162" s="188"/>
    </row>
    <row r="3163" spans="13:13">
      <c r="M3163" s="188"/>
    </row>
    <row r="3164" spans="13:13">
      <c r="M3164" s="188"/>
    </row>
    <row r="3165" spans="13:13">
      <c r="M3165" s="188"/>
    </row>
    <row r="3166" spans="13:13">
      <c r="M3166" s="188"/>
    </row>
    <row r="3167" spans="13:13">
      <c r="M3167" s="188"/>
    </row>
    <row r="3168" spans="13:13">
      <c r="M3168" s="188"/>
    </row>
    <row r="3169" spans="13:13">
      <c r="M3169" s="188"/>
    </row>
    <row r="3170" spans="13:13">
      <c r="M3170" s="188"/>
    </row>
    <row r="3171" spans="13:13">
      <c r="M3171" s="188"/>
    </row>
    <row r="3172" spans="13:13">
      <c r="M3172" s="188"/>
    </row>
    <row r="3173" spans="13:13">
      <c r="M3173" s="188"/>
    </row>
    <row r="3174" spans="13:13">
      <c r="M3174" s="188"/>
    </row>
    <row r="3175" spans="13:13">
      <c r="M3175" s="188"/>
    </row>
    <row r="3176" spans="13:13">
      <c r="M3176" s="188"/>
    </row>
    <row r="3177" spans="13:13">
      <c r="M3177" s="188"/>
    </row>
    <row r="3178" spans="13:13">
      <c r="M3178" s="188"/>
    </row>
    <row r="3179" spans="13:13">
      <c r="M3179" s="188"/>
    </row>
    <row r="3180" spans="13:13">
      <c r="M3180" s="188"/>
    </row>
    <row r="3181" spans="13:13">
      <c r="M3181" s="188"/>
    </row>
    <row r="3182" spans="13:13">
      <c r="M3182" s="188"/>
    </row>
    <row r="3183" spans="13:13">
      <c r="M3183" s="188"/>
    </row>
    <row r="3184" spans="13:13">
      <c r="M3184" s="188"/>
    </row>
    <row r="3185" spans="13:13">
      <c r="M3185" s="188"/>
    </row>
    <row r="3186" spans="13:13">
      <c r="M3186" s="188"/>
    </row>
    <row r="3187" spans="13:13">
      <c r="M3187" s="188"/>
    </row>
    <row r="3188" spans="13:13">
      <c r="M3188" s="188"/>
    </row>
    <row r="3189" spans="13:13">
      <c r="M3189" s="188"/>
    </row>
    <row r="3190" spans="13:13">
      <c r="M3190" s="188"/>
    </row>
    <row r="3191" spans="13:13">
      <c r="M3191" s="188"/>
    </row>
    <row r="3192" spans="13:13">
      <c r="M3192" s="188"/>
    </row>
    <row r="3193" spans="13:13">
      <c r="M3193" s="188"/>
    </row>
    <row r="3194" spans="13:13">
      <c r="M3194" s="188"/>
    </row>
    <row r="3195" spans="13:13">
      <c r="M3195" s="188"/>
    </row>
    <row r="3196" spans="13:13">
      <c r="M3196" s="188"/>
    </row>
    <row r="3197" spans="13:13">
      <c r="M3197" s="188"/>
    </row>
    <row r="3198" spans="13:13">
      <c r="M3198" s="188"/>
    </row>
    <row r="3199" spans="13:13">
      <c r="M3199" s="188"/>
    </row>
    <row r="3200" spans="13:13">
      <c r="M3200" s="188"/>
    </row>
    <row r="3201" spans="13:13">
      <c r="M3201" s="188"/>
    </row>
    <row r="3202" spans="13:13">
      <c r="M3202" s="188"/>
    </row>
    <row r="3203" spans="13:13">
      <c r="M3203" s="188"/>
    </row>
    <row r="3204" spans="13:13">
      <c r="M3204" s="188"/>
    </row>
    <row r="3205" spans="13:13">
      <c r="M3205" s="188"/>
    </row>
    <row r="3206" spans="13:13">
      <c r="M3206" s="188"/>
    </row>
    <row r="3207" spans="13:13">
      <c r="M3207" s="188"/>
    </row>
    <row r="3208" spans="13:13">
      <c r="M3208" s="188"/>
    </row>
    <row r="3209" spans="13:13">
      <c r="M3209" s="188"/>
    </row>
    <row r="3210" spans="13:13">
      <c r="M3210" s="188"/>
    </row>
    <row r="3211" spans="13:13">
      <c r="M3211" s="188"/>
    </row>
    <row r="3212" spans="13:13">
      <c r="M3212" s="188"/>
    </row>
    <row r="3213" spans="13:13">
      <c r="M3213" s="188"/>
    </row>
    <row r="3214" spans="13:13">
      <c r="M3214" s="188"/>
    </row>
    <row r="3215" spans="13:13">
      <c r="M3215" s="188"/>
    </row>
    <row r="3216" spans="13:13">
      <c r="M3216" s="188"/>
    </row>
    <row r="3217" spans="13:13">
      <c r="M3217" s="188"/>
    </row>
    <row r="3218" spans="13:13">
      <c r="M3218" s="188"/>
    </row>
    <row r="3219" spans="13:13">
      <c r="M3219" s="188"/>
    </row>
    <row r="3220" spans="13:13">
      <c r="M3220" s="188"/>
    </row>
    <row r="3221" spans="13:13">
      <c r="M3221" s="188"/>
    </row>
    <row r="3222" spans="13:13">
      <c r="M3222" s="188"/>
    </row>
    <row r="3223" spans="13:13">
      <c r="M3223" s="188"/>
    </row>
    <row r="3224" spans="13:13">
      <c r="M3224" s="188"/>
    </row>
    <row r="3225" spans="13:13">
      <c r="M3225" s="188"/>
    </row>
    <row r="3226" spans="13:13">
      <c r="M3226" s="188"/>
    </row>
    <row r="3227" spans="13:13">
      <c r="M3227" s="188"/>
    </row>
    <row r="3228" spans="13:13">
      <c r="M3228" s="188"/>
    </row>
    <row r="3229" spans="13:13">
      <c r="M3229" s="188"/>
    </row>
    <row r="3230" spans="13:13">
      <c r="M3230" s="188"/>
    </row>
    <row r="3231" spans="13:13">
      <c r="M3231" s="188"/>
    </row>
    <row r="3232" spans="13:13">
      <c r="M3232" s="188"/>
    </row>
    <row r="3233" spans="13:13">
      <c r="M3233" s="188"/>
    </row>
    <row r="3234" spans="13:13">
      <c r="M3234" s="188"/>
    </row>
    <row r="3235" spans="13:13">
      <c r="M3235" s="188"/>
    </row>
    <row r="3236" spans="13:13">
      <c r="M3236" s="188"/>
    </row>
    <row r="3237" spans="13:13">
      <c r="M3237" s="188"/>
    </row>
    <row r="3238" spans="13:13">
      <c r="M3238" s="188"/>
    </row>
    <row r="3239" spans="13:13">
      <c r="M3239" s="188"/>
    </row>
    <row r="3240" spans="13:13">
      <c r="M3240" s="188"/>
    </row>
    <row r="3241" spans="13:13">
      <c r="M3241" s="188"/>
    </row>
    <row r="3242" spans="13:13">
      <c r="M3242" s="188"/>
    </row>
    <row r="3243" spans="13:13">
      <c r="M3243" s="188"/>
    </row>
    <row r="3244" spans="13:13">
      <c r="M3244" s="188"/>
    </row>
    <row r="3245" spans="13:13">
      <c r="M3245" s="188"/>
    </row>
    <row r="3246" spans="13:13">
      <c r="M3246" s="188"/>
    </row>
    <row r="3247" spans="13:13">
      <c r="M3247" s="188"/>
    </row>
    <row r="3248" spans="13:13">
      <c r="M3248" s="188"/>
    </row>
    <row r="3249" spans="13:13">
      <c r="M3249" s="188"/>
    </row>
    <row r="3250" spans="13:13">
      <c r="M3250" s="188"/>
    </row>
    <row r="3251" spans="13:13">
      <c r="M3251" s="188"/>
    </row>
    <row r="3252" spans="13:13">
      <c r="M3252" s="188"/>
    </row>
    <row r="3253" spans="13:13">
      <c r="M3253" s="188"/>
    </row>
    <row r="3254" spans="13:13">
      <c r="M3254" s="188"/>
    </row>
    <row r="3255" spans="13:13">
      <c r="M3255" s="188"/>
    </row>
    <row r="3256" spans="13:13">
      <c r="M3256" s="188"/>
    </row>
    <row r="3257" spans="13:13">
      <c r="M3257" s="188"/>
    </row>
    <row r="3258" spans="13:13">
      <c r="M3258" s="188"/>
    </row>
    <row r="3259" spans="13:13">
      <c r="M3259" s="188"/>
    </row>
    <row r="3260" spans="13:13">
      <c r="M3260" s="188"/>
    </row>
    <row r="3261" spans="13:13">
      <c r="M3261" s="188"/>
    </row>
    <row r="3262" spans="13:13">
      <c r="M3262" s="188"/>
    </row>
    <row r="3263" spans="13:13">
      <c r="M3263" s="188"/>
    </row>
    <row r="3264" spans="13:13">
      <c r="M3264" s="188"/>
    </row>
    <row r="3265" spans="13:13">
      <c r="M3265" s="188"/>
    </row>
    <row r="3266" spans="13:13">
      <c r="M3266" s="188"/>
    </row>
    <row r="3267" spans="13:13">
      <c r="M3267" s="188"/>
    </row>
    <row r="3268" spans="13:13">
      <c r="M3268" s="188"/>
    </row>
    <row r="3269" spans="13:13">
      <c r="M3269" s="188"/>
    </row>
    <row r="3270" spans="13:13">
      <c r="M3270" s="188"/>
    </row>
    <row r="3271" spans="13:13">
      <c r="M3271" s="188"/>
    </row>
    <row r="3272" spans="13:13">
      <c r="M3272" s="188"/>
    </row>
    <row r="3273" spans="13:13">
      <c r="M3273" s="188"/>
    </row>
    <row r="3274" spans="13:13">
      <c r="M3274" s="188"/>
    </row>
    <row r="3275" spans="13:13">
      <c r="M3275" s="188"/>
    </row>
    <row r="3276" spans="13:13">
      <c r="M3276" s="188"/>
    </row>
    <row r="3277" spans="13:13">
      <c r="M3277" s="188"/>
    </row>
    <row r="3278" spans="13:13">
      <c r="M3278" s="188"/>
    </row>
    <row r="3279" spans="13:13">
      <c r="M3279" s="188"/>
    </row>
    <row r="3280" spans="13:13">
      <c r="M3280" s="188"/>
    </row>
    <row r="3281" spans="13:13">
      <c r="M3281" s="188"/>
    </row>
    <row r="3282" spans="13:13">
      <c r="M3282" s="188"/>
    </row>
    <row r="3283" spans="13:13">
      <c r="M3283" s="188"/>
    </row>
    <row r="3284" spans="13:13">
      <c r="M3284" s="188"/>
    </row>
    <row r="3285" spans="13:13">
      <c r="M3285" s="188"/>
    </row>
    <row r="3286" spans="13:13">
      <c r="M3286" s="188"/>
    </row>
    <row r="3287" spans="13:13">
      <c r="M3287" s="188"/>
    </row>
    <row r="3288" spans="13:13">
      <c r="M3288" s="188"/>
    </row>
    <row r="3289" spans="13:13">
      <c r="M3289" s="188"/>
    </row>
    <row r="3290" spans="13:13">
      <c r="M3290" s="188"/>
    </row>
    <row r="3291" spans="13:13">
      <c r="M3291" s="188"/>
    </row>
    <row r="3292" spans="13:13">
      <c r="M3292" s="188"/>
    </row>
    <row r="3293" spans="13:13">
      <c r="M3293" s="188"/>
    </row>
    <row r="3294" spans="13:13">
      <c r="M3294" s="188"/>
    </row>
    <row r="3295" spans="13:13">
      <c r="M3295" s="188"/>
    </row>
    <row r="3296" spans="13:13">
      <c r="M3296" s="188"/>
    </row>
    <row r="3297" spans="13:13">
      <c r="M3297" s="188"/>
    </row>
    <row r="3298" spans="13:13">
      <c r="M3298" s="188"/>
    </row>
    <row r="3299" spans="13:13">
      <c r="M3299" s="188"/>
    </row>
    <row r="3300" spans="13:13">
      <c r="M3300" s="188"/>
    </row>
    <row r="3301" spans="13:13">
      <c r="M3301" s="188"/>
    </row>
    <row r="3302" spans="13:13">
      <c r="M3302" s="188"/>
    </row>
    <row r="3303" spans="13:13">
      <c r="M3303" s="188"/>
    </row>
    <row r="3304" spans="13:13">
      <c r="M3304" s="188"/>
    </row>
    <row r="3305" spans="13:13">
      <c r="M3305" s="188"/>
    </row>
    <row r="3306" spans="13:13">
      <c r="M3306" s="188"/>
    </row>
    <row r="3307" spans="13:13">
      <c r="M3307" s="188"/>
    </row>
    <row r="3308" spans="13:13">
      <c r="M3308" s="188"/>
    </row>
    <row r="3309" spans="13:13">
      <c r="M3309" s="188"/>
    </row>
    <row r="3310" spans="13:13">
      <c r="M3310" s="188"/>
    </row>
    <row r="3311" spans="13:13">
      <c r="M3311" s="188"/>
    </row>
    <row r="3312" spans="13:13">
      <c r="M3312" s="188"/>
    </row>
    <row r="3313" spans="13:13">
      <c r="M3313" s="188"/>
    </row>
    <row r="3314" spans="13:13">
      <c r="M3314" s="188"/>
    </row>
    <row r="3315" spans="13:13">
      <c r="M3315" s="188"/>
    </row>
    <row r="3316" spans="13:13">
      <c r="M3316" s="188"/>
    </row>
    <row r="3317" spans="13:13">
      <c r="M3317" s="188"/>
    </row>
    <row r="3318" spans="13:13">
      <c r="M3318" s="188"/>
    </row>
    <row r="3319" spans="13:13">
      <c r="M3319" s="188"/>
    </row>
    <row r="3320" spans="13:13">
      <c r="M3320" s="188"/>
    </row>
    <row r="3321" spans="13:13">
      <c r="M3321" s="188"/>
    </row>
    <row r="3322" spans="13:13">
      <c r="M3322" s="188"/>
    </row>
    <row r="3323" spans="13:13">
      <c r="M3323" s="188"/>
    </row>
    <row r="3324" spans="13:13">
      <c r="M3324" s="188"/>
    </row>
    <row r="3325" spans="13:13">
      <c r="M3325" s="188"/>
    </row>
    <row r="3326" spans="13:13">
      <c r="M3326" s="188"/>
    </row>
    <row r="3327" spans="13:13">
      <c r="M3327" s="188"/>
    </row>
    <row r="3328" spans="13:13">
      <c r="M3328" s="188"/>
    </row>
    <row r="3329" spans="13:13">
      <c r="M3329" s="188"/>
    </row>
    <row r="3330" spans="13:13">
      <c r="M3330" s="188"/>
    </row>
    <row r="3331" spans="13:13">
      <c r="M3331" s="188"/>
    </row>
    <row r="3332" spans="13:13">
      <c r="M3332" s="188"/>
    </row>
    <row r="3333" spans="13:13">
      <c r="M3333" s="188"/>
    </row>
    <row r="3334" spans="13:13">
      <c r="M3334" s="188"/>
    </row>
    <row r="3335" spans="13:13">
      <c r="M3335" s="188"/>
    </row>
    <row r="3336" spans="13:13">
      <c r="M3336" s="188"/>
    </row>
    <row r="3337" spans="13:13">
      <c r="M3337" s="188"/>
    </row>
    <row r="3338" spans="13:13">
      <c r="M3338" s="188"/>
    </row>
    <row r="3339" spans="13:13">
      <c r="M3339" s="188"/>
    </row>
    <row r="3340" spans="13:13">
      <c r="M3340" s="188"/>
    </row>
    <row r="3341" spans="13:13">
      <c r="M3341" s="188"/>
    </row>
    <row r="3342" spans="13:13">
      <c r="M3342" s="188"/>
    </row>
    <row r="3343" spans="13:13">
      <c r="M3343" s="188"/>
    </row>
    <row r="3344" spans="13:13">
      <c r="M3344" s="188"/>
    </row>
    <row r="3345" spans="13:13">
      <c r="M3345" s="188"/>
    </row>
    <row r="3346" spans="13:13">
      <c r="M3346" s="188"/>
    </row>
    <row r="3347" spans="13:13">
      <c r="M3347" s="188"/>
    </row>
    <row r="3348" spans="13:13">
      <c r="M3348" s="188"/>
    </row>
    <row r="3349" spans="13:13">
      <c r="M3349" s="188"/>
    </row>
    <row r="3350" spans="13:13">
      <c r="M3350" s="188"/>
    </row>
    <row r="3351" spans="13:13">
      <c r="M3351" s="188"/>
    </row>
    <row r="3352" spans="13:13">
      <c r="M3352" s="188"/>
    </row>
    <row r="3353" spans="13:13">
      <c r="M3353" s="188"/>
    </row>
    <row r="3354" spans="13:13">
      <c r="M3354" s="188"/>
    </row>
    <row r="3355" spans="13:13">
      <c r="M3355" s="188"/>
    </row>
    <row r="3356" spans="13:13">
      <c r="M3356" s="188"/>
    </row>
    <row r="3357" spans="13:13">
      <c r="M3357" s="188"/>
    </row>
    <row r="3358" spans="13:13">
      <c r="M3358" s="188"/>
    </row>
    <row r="3359" spans="13:13">
      <c r="M3359" s="188"/>
    </row>
    <row r="3360" spans="13:13">
      <c r="M3360" s="188"/>
    </row>
    <row r="3361" spans="13:13">
      <c r="M3361" s="188"/>
    </row>
    <row r="3362" spans="13:13">
      <c r="M3362" s="188"/>
    </row>
    <row r="3363" spans="13:13">
      <c r="M3363" s="188"/>
    </row>
    <row r="3364" spans="13:13">
      <c r="M3364" s="188"/>
    </row>
    <row r="3365" spans="13:13">
      <c r="M3365" s="188"/>
    </row>
    <row r="3366" spans="13:13">
      <c r="M3366" s="188"/>
    </row>
    <row r="3367" spans="13:13">
      <c r="M3367" s="188"/>
    </row>
    <row r="3368" spans="13:13">
      <c r="M3368" s="188"/>
    </row>
    <row r="3369" spans="13:13">
      <c r="M3369" s="188"/>
    </row>
    <row r="3370" spans="13:13">
      <c r="M3370" s="188"/>
    </row>
    <row r="3371" spans="13:13">
      <c r="M3371" s="188"/>
    </row>
    <row r="3372" spans="13:13">
      <c r="M3372" s="188"/>
    </row>
    <row r="3373" spans="13:13">
      <c r="M3373" s="188"/>
    </row>
    <row r="3374" spans="13:13">
      <c r="M3374" s="188"/>
    </row>
    <row r="3375" spans="13:13">
      <c r="M3375" s="188"/>
    </row>
    <row r="3376" spans="13:13">
      <c r="M3376" s="188"/>
    </row>
    <row r="3377" spans="13:13">
      <c r="M3377" s="188"/>
    </row>
    <row r="3378" spans="13:13">
      <c r="M3378" s="188"/>
    </row>
    <row r="3379" spans="13:13">
      <c r="M3379" s="188"/>
    </row>
    <row r="3380" spans="13:13">
      <c r="M3380" s="188"/>
    </row>
    <row r="3381" spans="13:13">
      <c r="M3381" s="188"/>
    </row>
    <row r="3382" spans="13:13">
      <c r="M3382" s="188"/>
    </row>
    <row r="3383" spans="13:13">
      <c r="M3383" s="188"/>
    </row>
    <row r="3384" spans="13:13">
      <c r="M3384" s="188"/>
    </row>
    <row r="3385" spans="13:13">
      <c r="M3385" s="188"/>
    </row>
    <row r="3386" spans="13:13">
      <c r="M3386" s="188"/>
    </row>
    <row r="3387" spans="13:13">
      <c r="M3387" s="188"/>
    </row>
    <row r="3388" spans="13:13">
      <c r="M3388" s="188"/>
    </row>
    <row r="3389" spans="13:13">
      <c r="M3389" s="188"/>
    </row>
    <row r="3390" spans="13:13">
      <c r="M3390" s="188"/>
    </row>
    <row r="3391" spans="13:13">
      <c r="M3391" s="188"/>
    </row>
    <row r="3392" spans="13:13">
      <c r="M3392" s="188"/>
    </row>
    <row r="3393" spans="13:13">
      <c r="M3393" s="188"/>
    </row>
    <row r="3394" spans="13:13">
      <c r="M3394" s="188"/>
    </row>
    <row r="3395" spans="13:13">
      <c r="M3395" s="188"/>
    </row>
    <row r="3396" spans="13:13">
      <c r="M3396" s="188"/>
    </row>
    <row r="3397" spans="13:13">
      <c r="M3397" s="188"/>
    </row>
    <row r="3398" spans="13:13">
      <c r="M3398" s="188"/>
    </row>
    <row r="3399" spans="13:13">
      <c r="M3399" s="188"/>
    </row>
    <row r="3400" spans="13:13">
      <c r="M3400" s="188"/>
    </row>
    <row r="3401" spans="13:13">
      <c r="M3401" s="188"/>
    </row>
    <row r="3402" spans="13:13">
      <c r="M3402" s="188"/>
    </row>
    <row r="3403" spans="13:13">
      <c r="M3403" s="188"/>
    </row>
    <row r="3404" spans="13:13">
      <c r="M3404" s="188"/>
    </row>
    <row r="3405" spans="13:13">
      <c r="M3405" s="188"/>
    </row>
    <row r="3406" spans="13:13">
      <c r="M3406" s="188"/>
    </row>
    <row r="3407" spans="13:13">
      <c r="M3407" s="188"/>
    </row>
    <row r="3408" spans="13:13">
      <c r="M3408" s="188"/>
    </row>
    <row r="3409" spans="13:13">
      <c r="M3409" s="188"/>
    </row>
    <row r="3410" spans="13:13">
      <c r="M3410" s="188"/>
    </row>
    <row r="3411" spans="13:13">
      <c r="M3411" s="188"/>
    </row>
    <row r="3412" spans="13:13">
      <c r="M3412" s="188"/>
    </row>
    <row r="3413" spans="13:13">
      <c r="M3413" s="188"/>
    </row>
    <row r="3414" spans="13:13">
      <c r="M3414" s="188"/>
    </row>
    <row r="3415" spans="13:13">
      <c r="M3415" s="188"/>
    </row>
    <row r="3416" spans="13:13">
      <c r="M3416" s="188"/>
    </row>
    <row r="3417" spans="13:13">
      <c r="M3417" s="188"/>
    </row>
    <row r="3418" spans="13:13">
      <c r="M3418" s="188"/>
    </row>
    <row r="3419" spans="13:13">
      <c r="M3419" s="188"/>
    </row>
    <row r="3420" spans="13:13">
      <c r="M3420" s="188"/>
    </row>
    <row r="3421" spans="13:13">
      <c r="M3421" s="188"/>
    </row>
    <row r="3422" spans="13:13">
      <c r="M3422" s="188"/>
    </row>
    <row r="3423" spans="13:13">
      <c r="M3423" s="188"/>
    </row>
    <row r="3424" spans="13:13">
      <c r="M3424" s="188"/>
    </row>
    <row r="3425" spans="13:13">
      <c r="M3425" s="188"/>
    </row>
    <row r="3426" spans="13:13">
      <c r="M3426" s="188"/>
    </row>
    <row r="3427" spans="13:13">
      <c r="M3427" s="188"/>
    </row>
    <row r="3428" spans="13:13">
      <c r="M3428" s="188"/>
    </row>
    <row r="3429" spans="13:13">
      <c r="M3429" s="188"/>
    </row>
    <row r="3430" spans="13:13">
      <c r="M3430" s="188"/>
    </row>
    <row r="3431" spans="13:13">
      <c r="M3431" s="188"/>
    </row>
    <row r="3432" spans="13:13">
      <c r="M3432" s="188"/>
    </row>
    <row r="3433" spans="13:13">
      <c r="M3433" s="188"/>
    </row>
    <row r="3434" spans="13:13">
      <c r="M3434" s="188"/>
    </row>
    <row r="3435" spans="13:13">
      <c r="M3435" s="188"/>
    </row>
    <row r="3436" spans="13:13">
      <c r="M3436" s="188"/>
    </row>
    <row r="3437" spans="13:13">
      <c r="M3437" s="188"/>
    </row>
    <row r="3438" spans="13:13">
      <c r="M3438" s="188"/>
    </row>
    <row r="3439" spans="13:13">
      <c r="M3439" s="188"/>
    </row>
    <row r="3440" spans="13:13">
      <c r="M3440" s="188"/>
    </row>
    <row r="3441" spans="13:13">
      <c r="M3441" s="188"/>
    </row>
    <row r="3442" spans="13:13">
      <c r="M3442" s="188"/>
    </row>
    <row r="3443" spans="13:13">
      <c r="M3443" s="188"/>
    </row>
    <row r="3444" spans="13:13">
      <c r="M3444" s="188"/>
    </row>
    <row r="3445" spans="13:13">
      <c r="M3445" s="188"/>
    </row>
    <row r="3446" spans="13:13">
      <c r="M3446" s="188"/>
    </row>
    <row r="3447" spans="13:13">
      <c r="M3447" s="188"/>
    </row>
    <row r="3448" spans="13:13">
      <c r="M3448" s="188"/>
    </row>
    <row r="3449" spans="13:13">
      <c r="M3449" s="188"/>
    </row>
    <row r="3450" spans="13:13">
      <c r="M3450" s="188"/>
    </row>
    <row r="3451" spans="13:13">
      <c r="M3451" s="188"/>
    </row>
    <row r="3452" spans="13:13">
      <c r="M3452" s="188"/>
    </row>
    <row r="3453" spans="13:13">
      <c r="M3453" s="188"/>
    </row>
    <row r="3454" spans="13:13">
      <c r="M3454" s="188"/>
    </row>
    <row r="3455" spans="13:13">
      <c r="M3455" s="188"/>
    </row>
    <row r="3456" spans="13:13">
      <c r="M3456" s="188"/>
    </row>
    <row r="3457" spans="13:13">
      <c r="M3457" s="188"/>
    </row>
    <row r="3458" spans="13:13">
      <c r="M3458" s="188"/>
    </row>
    <row r="3459" spans="13:13">
      <c r="M3459" s="188"/>
    </row>
    <row r="3460" spans="13:13">
      <c r="M3460" s="188"/>
    </row>
    <row r="3461" spans="13:13">
      <c r="M3461" s="188"/>
    </row>
    <row r="3462" spans="13:13">
      <c r="M3462" s="188"/>
    </row>
    <row r="3463" spans="13:13">
      <c r="M3463" s="188"/>
    </row>
    <row r="3464" spans="13:13">
      <c r="M3464" s="188"/>
    </row>
    <row r="3465" spans="13:13">
      <c r="M3465" s="188"/>
    </row>
    <row r="3466" spans="13:13">
      <c r="M3466" s="188"/>
    </row>
    <row r="3467" spans="13:13">
      <c r="M3467" s="188"/>
    </row>
    <row r="3468" spans="13:13">
      <c r="M3468" s="188"/>
    </row>
    <row r="3469" spans="13:13">
      <c r="M3469" s="188"/>
    </row>
    <row r="3470" spans="13:13">
      <c r="M3470" s="188"/>
    </row>
    <row r="3471" spans="13:13">
      <c r="M3471" s="188"/>
    </row>
    <row r="3472" spans="13:13">
      <c r="M3472" s="188"/>
    </row>
    <row r="3473" spans="13:13">
      <c r="M3473" s="188"/>
    </row>
    <row r="3474" spans="13:13">
      <c r="M3474" s="188"/>
    </row>
    <row r="3475" spans="13:13">
      <c r="M3475" s="188"/>
    </row>
    <row r="3476" spans="13:13">
      <c r="M3476" s="188"/>
    </row>
    <row r="3477" spans="13:13">
      <c r="M3477" s="188"/>
    </row>
    <row r="3478" spans="13:13">
      <c r="M3478" s="188"/>
    </row>
    <row r="3479" spans="13:13">
      <c r="M3479" s="188"/>
    </row>
    <row r="3480" spans="13:13">
      <c r="M3480" s="188"/>
    </row>
    <row r="3481" spans="13:13">
      <c r="M3481" s="188"/>
    </row>
    <row r="3482" spans="13:13">
      <c r="M3482" s="188"/>
    </row>
    <row r="3483" spans="13:13">
      <c r="M3483" s="188"/>
    </row>
    <row r="3484" spans="13:13">
      <c r="M3484" s="188"/>
    </row>
    <row r="3485" spans="13:13">
      <c r="M3485" s="188"/>
    </row>
    <row r="3486" spans="13:13">
      <c r="M3486" s="188"/>
    </row>
    <row r="3487" spans="13:13">
      <c r="M3487" s="188"/>
    </row>
    <row r="3488" spans="13:13">
      <c r="M3488" s="188"/>
    </row>
    <row r="3489" spans="13:13">
      <c r="M3489" s="188"/>
    </row>
    <row r="3490" spans="13:13">
      <c r="M3490" s="188"/>
    </row>
    <row r="3491" spans="13:13">
      <c r="M3491" s="188"/>
    </row>
    <row r="3492" spans="13:13">
      <c r="M3492" s="188"/>
    </row>
    <row r="3493" spans="13:13">
      <c r="M3493" s="188"/>
    </row>
    <row r="3494" spans="13:13">
      <c r="M3494" s="188"/>
    </row>
    <row r="3495" spans="13:13">
      <c r="M3495" s="188"/>
    </row>
    <row r="3496" spans="13:13">
      <c r="M3496" s="188"/>
    </row>
    <row r="3497" spans="13:13">
      <c r="M3497" s="188"/>
    </row>
    <row r="3498" spans="13:13">
      <c r="M3498" s="188"/>
    </row>
    <row r="3499" spans="13:13">
      <c r="M3499" s="188"/>
    </row>
    <row r="3500" spans="13:13">
      <c r="M3500" s="188"/>
    </row>
    <row r="3501" spans="13:13">
      <c r="M3501" s="188"/>
    </row>
    <row r="3502" spans="13:13">
      <c r="M3502" s="188"/>
    </row>
    <row r="3503" spans="13:13">
      <c r="M3503" s="188"/>
    </row>
    <row r="3504" spans="13:13">
      <c r="M3504" s="188"/>
    </row>
    <row r="3505" spans="13:13">
      <c r="M3505" s="188"/>
    </row>
    <row r="3506" spans="13:13">
      <c r="M3506" s="188"/>
    </row>
    <row r="3507" spans="13:13">
      <c r="M3507" s="188"/>
    </row>
    <row r="3508" spans="13:13">
      <c r="M3508" s="188"/>
    </row>
    <row r="3509" spans="13:13">
      <c r="M3509" s="188"/>
    </row>
    <row r="3510" spans="13:13">
      <c r="M3510" s="188"/>
    </row>
    <row r="3511" spans="13:13">
      <c r="M3511" s="188"/>
    </row>
    <row r="3512" spans="13:13">
      <c r="M3512" s="188"/>
    </row>
    <row r="3513" spans="13:13">
      <c r="M3513" s="188"/>
    </row>
    <row r="3514" spans="13:13">
      <c r="M3514" s="188"/>
    </row>
    <row r="3515" spans="13:13">
      <c r="M3515" s="188"/>
    </row>
    <row r="3516" spans="13:13">
      <c r="M3516" s="188"/>
    </row>
    <row r="3517" spans="13:13">
      <c r="M3517" s="188"/>
    </row>
    <row r="3518" spans="13:13">
      <c r="M3518" s="188"/>
    </row>
    <row r="3519" spans="13:13">
      <c r="M3519" s="188"/>
    </row>
    <row r="3520" spans="13:13">
      <c r="M3520" s="188"/>
    </row>
    <row r="3521" spans="13:13">
      <c r="M3521" s="188"/>
    </row>
    <row r="3522" spans="13:13">
      <c r="M3522" s="188"/>
    </row>
    <row r="3523" spans="13:13">
      <c r="M3523" s="188"/>
    </row>
    <row r="3524" spans="13:13">
      <c r="M3524" s="188"/>
    </row>
    <row r="3525" spans="13:13">
      <c r="M3525" s="188"/>
    </row>
    <row r="3526" spans="13:13">
      <c r="M3526" s="188"/>
    </row>
    <row r="3527" spans="13:13">
      <c r="M3527" s="188"/>
    </row>
    <row r="3528" spans="13:13">
      <c r="M3528" s="188"/>
    </row>
    <row r="3529" spans="13:13">
      <c r="M3529" s="188"/>
    </row>
    <row r="3530" spans="13:13">
      <c r="M3530" s="188"/>
    </row>
    <row r="3531" spans="13:13">
      <c r="M3531" s="188"/>
    </row>
    <row r="3532" spans="13:13">
      <c r="M3532" s="188"/>
    </row>
    <row r="3533" spans="13:13">
      <c r="M3533" s="188"/>
    </row>
    <row r="3534" spans="13:13">
      <c r="M3534" s="188"/>
    </row>
    <row r="3535" spans="13:13">
      <c r="M3535" s="188"/>
    </row>
    <row r="3536" spans="13:13">
      <c r="M3536" s="188"/>
    </row>
    <row r="3537" spans="13:13">
      <c r="M3537" s="188"/>
    </row>
    <row r="3538" spans="13:13">
      <c r="M3538" s="188"/>
    </row>
    <row r="3539" spans="13:13">
      <c r="M3539" s="188"/>
    </row>
    <row r="3540" spans="13:13">
      <c r="M3540" s="188"/>
    </row>
    <row r="3541" spans="13:13">
      <c r="M3541" s="188"/>
    </row>
    <row r="3542" spans="13:13">
      <c r="M3542" s="188"/>
    </row>
    <row r="3543" spans="13:13">
      <c r="M3543" s="188"/>
    </row>
    <row r="3544" spans="13:13">
      <c r="M3544" s="188"/>
    </row>
    <row r="3545" spans="13:13">
      <c r="M3545" s="188"/>
    </row>
    <row r="3546" spans="13:13">
      <c r="M3546" s="188"/>
    </row>
    <row r="3547" spans="13:13">
      <c r="M3547" s="188"/>
    </row>
    <row r="3548" spans="13:13">
      <c r="M3548" s="188"/>
    </row>
    <row r="3549" spans="13:13">
      <c r="M3549" s="188"/>
    </row>
    <row r="3550" spans="13:13">
      <c r="M3550" s="188"/>
    </row>
    <row r="3551" spans="13:13">
      <c r="M3551" s="188"/>
    </row>
    <row r="3552" spans="13:13">
      <c r="M3552" s="188"/>
    </row>
    <row r="3553" spans="13:13">
      <c r="M3553" s="188"/>
    </row>
    <row r="3554" spans="13:13">
      <c r="M3554" s="188"/>
    </row>
    <row r="3555" spans="13:13">
      <c r="M3555" s="188"/>
    </row>
    <row r="3556" spans="13:13">
      <c r="M3556" s="188"/>
    </row>
    <row r="3557" spans="13:13">
      <c r="M3557" s="188"/>
    </row>
    <row r="3558" spans="13:13">
      <c r="M3558" s="188"/>
    </row>
    <row r="3559" spans="13:13">
      <c r="M3559" s="188"/>
    </row>
    <row r="3560" spans="13:13">
      <c r="M3560" s="188"/>
    </row>
    <row r="3561" spans="13:13">
      <c r="M3561" s="188"/>
    </row>
    <row r="3562" spans="13:13">
      <c r="M3562" s="188"/>
    </row>
    <row r="3563" spans="13:13">
      <c r="M3563" s="188"/>
    </row>
    <row r="3564" spans="13:13">
      <c r="M3564" s="188"/>
    </row>
    <row r="3565" spans="13:13">
      <c r="M3565" s="188"/>
    </row>
    <row r="3566" spans="13:13">
      <c r="M3566" s="188"/>
    </row>
    <row r="3567" spans="13:13">
      <c r="M3567" s="188"/>
    </row>
    <row r="3568" spans="13:13">
      <c r="M3568" s="188"/>
    </row>
    <row r="3569" spans="13:13">
      <c r="M3569" s="188"/>
    </row>
    <row r="3570" spans="13:13">
      <c r="M3570" s="188"/>
    </row>
    <row r="3571" spans="13:13">
      <c r="M3571" s="188"/>
    </row>
    <row r="3572" spans="13:13">
      <c r="M3572" s="188"/>
    </row>
    <row r="3573" spans="13:13">
      <c r="M3573" s="188"/>
    </row>
    <row r="3574" spans="13:13">
      <c r="M3574" s="188"/>
    </row>
    <row r="3575" spans="13:13">
      <c r="M3575" s="188"/>
    </row>
    <row r="3576" spans="13:13">
      <c r="M3576" s="188"/>
    </row>
    <row r="3577" spans="13:13">
      <c r="M3577" s="188"/>
    </row>
    <row r="3578" spans="13:13">
      <c r="M3578" s="188"/>
    </row>
    <row r="3579" spans="13:13">
      <c r="M3579" s="188"/>
    </row>
    <row r="3580" spans="13:13">
      <c r="M3580" s="188"/>
    </row>
    <row r="3581" spans="13:13">
      <c r="M3581" s="188"/>
    </row>
    <row r="3582" spans="13:13">
      <c r="M3582" s="188"/>
    </row>
    <row r="3583" spans="13:13">
      <c r="M3583" s="188"/>
    </row>
    <row r="3584" spans="13:13">
      <c r="M3584" s="188"/>
    </row>
    <row r="3585" spans="13:13">
      <c r="M3585" s="188"/>
    </row>
    <row r="3586" spans="13:13">
      <c r="M3586" s="188"/>
    </row>
    <row r="3587" spans="13:13">
      <c r="M3587" s="188"/>
    </row>
    <row r="3588" spans="13:13">
      <c r="M3588" s="188"/>
    </row>
    <row r="3589" spans="13:13">
      <c r="M3589" s="188"/>
    </row>
    <row r="3590" spans="13:13">
      <c r="M3590" s="188"/>
    </row>
    <row r="3591" spans="13:13">
      <c r="M3591" s="188"/>
    </row>
    <row r="3592" spans="13:13">
      <c r="M3592" s="188"/>
    </row>
    <row r="3593" spans="13:13">
      <c r="M3593" s="188"/>
    </row>
    <row r="3594" spans="13:13">
      <c r="M3594" s="188"/>
    </row>
    <row r="3595" spans="13:13">
      <c r="M3595" s="188"/>
    </row>
    <row r="3596" spans="13:13">
      <c r="M3596" s="188"/>
    </row>
    <row r="3597" spans="13:13">
      <c r="M3597" s="188"/>
    </row>
    <row r="3598" spans="13:13">
      <c r="M3598" s="188"/>
    </row>
    <row r="3599" spans="13:13">
      <c r="M3599" s="188"/>
    </row>
    <row r="3600" spans="13:13">
      <c r="M3600" s="188"/>
    </row>
    <row r="3601" spans="13:13">
      <c r="M3601" s="188"/>
    </row>
    <row r="3602" spans="13:13">
      <c r="M3602" s="188"/>
    </row>
    <row r="3603" spans="13:13">
      <c r="M3603" s="188"/>
    </row>
    <row r="3604" spans="13:13">
      <c r="M3604" s="188"/>
    </row>
    <row r="3605" spans="13:13">
      <c r="M3605" s="188"/>
    </row>
    <row r="3606" spans="13:13">
      <c r="M3606" s="188"/>
    </row>
    <row r="3607" spans="13:13">
      <c r="M3607" s="188"/>
    </row>
    <row r="3608" spans="13:13">
      <c r="M3608" s="188"/>
    </row>
    <row r="3609" spans="13:13">
      <c r="M3609" s="188"/>
    </row>
    <row r="3610" spans="13:13">
      <c r="M3610" s="188"/>
    </row>
    <row r="3611" spans="13:13">
      <c r="M3611" s="188"/>
    </row>
    <row r="3612" spans="13:13">
      <c r="M3612" s="188"/>
    </row>
    <row r="3613" spans="13:13">
      <c r="M3613" s="188"/>
    </row>
    <row r="3614" spans="13:13">
      <c r="M3614" s="188"/>
    </row>
    <row r="3615" spans="13:13">
      <c r="M3615" s="188"/>
    </row>
    <row r="3616" spans="13:13">
      <c r="M3616" s="188"/>
    </row>
    <row r="3617" spans="13:13">
      <c r="M3617" s="188"/>
    </row>
    <row r="3618" spans="13:13">
      <c r="M3618" s="188"/>
    </row>
    <row r="3619" spans="13:13">
      <c r="M3619" s="188"/>
    </row>
    <row r="3620" spans="13:13">
      <c r="M3620" s="188"/>
    </row>
    <row r="3621" spans="13:13">
      <c r="M3621" s="188"/>
    </row>
    <row r="3622" spans="13:13">
      <c r="M3622" s="188"/>
    </row>
    <row r="3623" spans="13:13">
      <c r="M3623" s="188"/>
    </row>
    <row r="3624" spans="13:13">
      <c r="M3624" s="188"/>
    </row>
    <row r="3625" spans="13:13">
      <c r="M3625" s="188"/>
    </row>
    <row r="3626" spans="13:13">
      <c r="M3626" s="188"/>
    </row>
    <row r="3627" spans="13:13">
      <c r="M3627" s="188"/>
    </row>
    <row r="3628" spans="13:13">
      <c r="M3628" s="188"/>
    </row>
    <row r="3629" spans="13:13">
      <c r="M3629" s="188"/>
    </row>
    <row r="3630" spans="13:13">
      <c r="M3630" s="188"/>
    </row>
    <row r="3631" spans="13:13">
      <c r="M3631" s="188"/>
    </row>
    <row r="3632" spans="13:13">
      <c r="M3632" s="188"/>
    </row>
    <row r="3633" spans="13:13">
      <c r="M3633" s="188"/>
    </row>
    <row r="3634" spans="13:13">
      <c r="M3634" s="188"/>
    </row>
    <row r="3635" spans="13:13">
      <c r="M3635" s="188"/>
    </row>
    <row r="3636" spans="13:13">
      <c r="M3636" s="188"/>
    </row>
    <row r="3637" spans="13:13">
      <c r="M3637" s="188"/>
    </row>
    <row r="3638" spans="13:13">
      <c r="M3638" s="188"/>
    </row>
    <row r="3639" spans="13:13">
      <c r="M3639" s="188"/>
    </row>
    <row r="3640" spans="13:13">
      <c r="M3640" s="188"/>
    </row>
    <row r="3641" spans="13:13">
      <c r="M3641" s="188"/>
    </row>
    <row r="3642" spans="13:13">
      <c r="M3642" s="188"/>
    </row>
    <row r="3643" spans="13:13">
      <c r="M3643" s="188"/>
    </row>
    <row r="3644" spans="13:13">
      <c r="M3644" s="188"/>
    </row>
    <row r="3645" spans="13:13">
      <c r="M3645" s="188"/>
    </row>
    <row r="3646" spans="13:13">
      <c r="M3646" s="188"/>
    </row>
    <row r="3647" spans="13:13">
      <c r="M3647" s="188"/>
    </row>
    <row r="3648" spans="13:13">
      <c r="M3648" s="188"/>
    </row>
    <row r="3649" spans="13:13">
      <c r="M3649" s="188"/>
    </row>
    <row r="3650" spans="13:13">
      <c r="M3650" s="188"/>
    </row>
    <row r="3651" spans="13:13">
      <c r="M3651" s="188"/>
    </row>
    <row r="3652" spans="13:13">
      <c r="M3652" s="188"/>
    </row>
    <row r="3653" spans="13:13">
      <c r="M3653" s="188"/>
    </row>
    <row r="3654" spans="13:13">
      <c r="M3654" s="188"/>
    </row>
    <row r="3655" spans="13:13">
      <c r="M3655" s="188"/>
    </row>
    <row r="3656" spans="13:13">
      <c r="M3656" s="188"/>
    </row>
    <row r="3657" spans="13:13">
      <c r="M3657" s="188"/>
    </row>
    <row r="3658" spans="13:13">
      <c r="M3658" s="188"/>
    </row>
    <row r="3659" spans="13:13">
      <c r="M3659" s="188"/>
    </row>
    <row r="3660" spans="13:13">
      <c r="M3660" s="188"/>
    </row>
    <row r="3661" spans="13:13">
      <c r="M3661" s="188"/>
    </row>
    <row r="3662" spans="13:13">
      <c r="M3662" s="188"/>
    </row>
    <row r="3663" spans="13:13">
      <c r="M3663" s="188"/>
    </row>
    <row r="3664" spans="13:13">
      <c r="M3664" s="188"/>
    </row>
    <row r="3665" spans="13:13">
      <c r="M3665" s="188"/>
    </row>
    <row r="3666" spans="13:13">
      <c r="M3666" s="188"/>
    </row>
    <row r="3667" spans="13:13">
      <c r="M3667" s="188"/>
    </row>
    <row r="3668" spans="13:13">
      <c r="M3668" s="188"/>
    </row>
    <row r="3669" spans="13:13">
      <c r="M3669" s="188"/>
    </row>
    <row r="3670" spans="13:13">
      <c r="M3670" s="188"/>
    </row>
    <row r="3671" spans="13:13">
      <c r="M3671" s="188"/>
    </row>
    <row r="3672" spans="13:13">
      <c r="M3672" s="188"/>
    </row>
    <row r="3673" spans="13:13">
      <c r="M3673" s="188"/>
    </row>
    <row r="3674" spans="13:13">
      <c r="M3674" s="188"/>
    </row>
    <row r="3675" spans="13:13">
      <c r="M3675" s="188"/>
    </row>
    <row r="3676" spans="13:13">
      <c r="M3676" s="188"/>
    </row>
    <row r="3677" spans="13:13">
      <c r="M3677" s="188"/>
    </row>
    <row r="3678" spans="13:13">
      <c r="M3678" s="188"/>
    </row>
    <row r="3679" spans="13:13">
      <c r="M3679" s="188"/>
    </row>
    <row r="3680" spans="13:13">
      <c r="M3680" s="188"/>
    </row>
    <row r="3681" spans="13:13">
      <c r="M3681" s="188"/>
    </row>
    <row r="3682" spans="13:13">
      <c r="M3682" s="188"/>
    </row>
    <row r="3683" spans="13:13">
      <c r="M3683" s="188"/>
    </row>
    <row r="3684" spans="13:13">
      <c r="M3684" s="188"/>
    </row>
    <row r="3685" spans="13:13">
      <c r="M3685" s="188"/>
    </row>
    <row r="3686" spans="13:13">
      <c r="M3686" s="188"/>
    </row>
    <row r="3687" spans="13:13">
      <c r="M3687" s="188"/>
    </row>
    <row r="3688" spans="13:13">
      <c r="M3688" s="188"/>
    </row>
    <row r="3689" spans="13:13">
      <c r="M3689" s="188"/>
    </row>
    <row r="3690" spans="13:13">
      <c r="M3690" s="188"/>
    </row>
    <row r="3691" spans="13:13">
      <c r="M3691" s="188"/>
    </row>
    <row r="3692" spans="13:13">
      <c r="M3692" s="188"/>
    </row>
    <row r="3693" spans="13:13">
      <c r="M3693" s="188"/>
    </row>
    <row r="3694" spans="13:13">
      <c r="M3694" s="188"/>
    </row>
    <row r="3695" spans="13:13">
      <c r="M3695" s="188"/>
    </row>
    <row r="3696" spans="13:13">
      <c r="M3696" s="188"/>
    </row>
    <row r="3697" spans="13:13">
      <c r="M3697" s="188"/>
    </row>
    <row r="3698" spans="13:13">
      <c r="M3698" s="188"/>
    </row>
    <row r="3699" spans="13:13">
      <c r="M3699" s="188"/>
    </row>
    <row r="3700" spans="13:13">
      <c r="M3700" s="188"/>
    </row>
    <row r="3701" spans="13:13">
      <c r="M3701" s="188"/>
    </row>
    <row r="3702" spans="13:13">
      <c r="M3702" s="188"/>
    </row>
    <row r="3703" spans="13:13">
      <c r="M3703" s="188"/>
    </row>
    <row r="3704" spans="13:13">
      <c r="M3704" s="188"/>
    </row>
    <row r="3705" spans="13:13">
      <c r="M3705" s="188"/>
    </row>
    <row r="3706" spans="13:13">
      <c r="M3706" s="188"/>
    </row>
    <row r="3707" spans="13:13">
      <c r="M3707" s="188"/>
    </row>
    <row r="3708" spans="13:13">
      <c r="M3708" s="188"/>
    </row>
    <row r="3709" spans="13:13">
      <c r="M3709" s="188"/>
    </row>
    <row r="3710" spans="13:13">
      <c r="M3710" s="188"/>
    </row>
    <row r="3711" spans="13:13">
      <c r="M3711" s="188"/>
    </row>
    <row r="3712" spans="13:13">
      <c r="M3712" s="188"/>
    </row>
    <row r="3713" spans="13:13">
      <c r="M3713" s="188"/>
    </row>
    <row r="3714" spans="13:13">
      <c r="M3714" s="188"/>
    </row>
    <row r="3715" spans="13:13">
      <c r="M3715" s="188"/>
    </row>
    <row r="3716" spans="13:13">
      <c r="M3716" s="188"/>
    </row>
    <row r="3717" spans="13:13">
      <c r="M3717" s="188"/>
    </row>
    <row r="3718" spans="13:13">
      <c r="M3718" s="188"/>
    </row>
    <row r="3719" spans="13:13">
      <c r="M3719" s="188"/>
    </row>
    <row r="3720" spans="13:13">
      <c r="M3720" s="188"/>
    </row>
    <row r="3721" spans="13:13">
      <c r="M3721" s="188"/>
    </row>
    <row r="3722" spans="13:13">
      <c r="M3722" s="188"/>
    </row>
    <row r="3723" spans="13:13">
      <c r="M3723" s="188"/>
    </row>
    <row r="3724" spans="13:13">
      <c r="M3724" s="188"/>
    </row>
    <row r="3725" spans="13:13">
      <c r="M3725" s="188"/>
    </row>
    <row r="3726" spans="13:13">
      <c r="M3726" s="188"/>
    </row>
    <row r="3727" spans="13:13">
      <c r="M3727" s="188"/>
    </row>
    <row r="3728" spans="13:13">
      <c r="M3728" s="188"/>
    </row>
    <row r="3729" spans="13:13">
      <c r="M3729" s="188"/>
    </row>
    <row r="3730" spans="13:13">
      <c r="M3730" s="188"/>
    </row>
    <row r="3731" spans="13:13">
      <c r="M3731" s="188"/>
    </row>
    <row r="3732" spans="13:13">
      <c r="M3732" s="188"/>
    </row>
    <row r="3733" spans="13:13">
      <c r="M3733" s="188"/>
    </row>
    <row r="3734" spans="13:13">
      <c r="M3734" s="188"/>
    </row>
    <row r="3735" spans="13:13">
      <c r="M3735" s="188"/>
    </row>
    <row r="3736" spans="13:13">
      <c r="M3736" s="188"/>
    </row>
    <row r="3737" spans="13:13">
      <c r="M3737" s="188"/>
    </row>
    <row r="3738" spans="13:13">
      <c r="M3738" s="188"/>
    </row>
    <row r="3739" spans="13:13">
      <c r="M3739" s="188"/>
    </row>
    <row r="3740" spans="13:13">
      <c r="M3740" s="188"/>
    </row>
    <row r="3741" spans="13:13">
      <c r="M3741" s="188"/>
    </row>
    <row r="3742" spans="13:13">
      <c r="M3742" s="188"/>
    </row>
    <row r="3743" spans="13:13">
      <c r="M3743" s="188"/>
    </row>
    <row r="3744" spans="13:13">
      <c r="M3744" s="188"/>
    </row>
    <row r="3745" spans="13:13">
      <c r="M3745" s="188"/>
    </row>
    <row r="3746" spans="13:13">
      <c r="M3746" s="188"/>
    </row>
    <row r="3747" spans="13:13">
      <c r="M3747" s="188"/>
    </row>
    <row r="3748" spans="13:13">
      <c r="M3748" s="188"/>
    </row>
    <row r="3749" spans="13:13">
      <c r="M3749" s="188"/>
    </row>
    <row r="3750" spans="13:13">
      <c r="M3750" s="188"/>
    </row>
    <row r="3751" spans="13:13">
      <c r="M3751" s="188"/>
    </row>
    <row r="3752" spans="13:13">
      <c r="M3752" s="188"/>
    </row>
    <row r="3753" spans="13:13">
      <c r="M3753" s="188"/>
    </row>
    <row r="3754" spans="13:13">
      <c r="M3754" s="188"/>
    </row>
    <row r="3755" spans="13:13">
      <c r="M3755" s="188"/>
    </row>
    <row r="3756" spans="13:13">
      <c r="M3756" s="188"/>
    </row>
    <row r="3757" spans="13:13">
      <c r="M3757" s="188"/>
    </row>
    <row r="3758" spans="13:13">
      <c r="M3758" s="188"/>
    </row>
    <row r="3759" spans="13:13">
      <c r="M3759" s="188"/>
    </row>
    <row r="3760" spans="13:13">
      <c r="M3760" s="188"/>
    </row>
    <row r="3761" spans="13:13">
      <c r="M3761" s="188"/>
    </row>
    <row r="3762" spans="13:13">
      <c r="M3762" s="188"/>
    </row>
    <row r="3763" spans="13:13">
      <c r="M3763" s="188"/>
    </row>
    <row r="3764" spans="13:13">
      <c r="M3764" s="188"/>
    </row>
    <row r="3765" spans="13:13">
      <c r="M3765" s="188"/>
    </row>
    <row r="3766" spans="13:13">
      <c r="M3766" s="188"/>
    </row>
    <row r="3767" spans="13:13">
      <c r="M3767" s="188"/>
    </row>
    <row r="3768" spans="13:13">
      <c r="M3768" s="188"/>
    </row>
    <row r="3769" spans="13:13">
      <c r="M3769" s="188"/>
    </row>
    <row r="3770" spans="13:13">
      <c r="M3770" s="188"/>
    </row>
    <row r="3771" spans="13:13">
      <c r="M3771" s="188"/>
    </row>
    <row r="3772" spans="13:13">
      <c r="M3772" s="188"/>
    </row>
    <row r="3773" spans="13:13">
      <c r="M3773" s="188"/>
    </row>
    <row r="3774" spans="13:13">
      <c r="M3774" s="188"/>
    </row>
    <row r="3775" spans="13:13">
      <c r="M3775" s="188"/>
    </row>
    <row r="3776" spans="13:13">
      <c r="M3776" s="188"/>
    </row>
    <row r="3777" spans="13:13">
      <c r="M3777" s="188"/>
    </row>
    <row r="3778" spans="13:13">
      <c r="M3778" s="188"/>
    </row>
    <row r="3779" spans="13:13">
      <c r="M3779" s="188"/>
    </row>
    <row r="3780" spans="13:13">
      <c r="M3780" s="188"/>
    </row>
    <row r="3781" spans="13:13">
      <c r="M3781" s="188"/>
    </row>
    <row r="3782" spans="13:13">
      <c r="M3782" s="188"/>
    </row>
    <row r="3783" spans="13:13">
      <c r="M3783" s="188"/>
    </row>
    <row r="3784" spans="13:13">
      <c r="M3784" s="188"/>
    </row>
    <row r="3785" spans="13:13">
      <c r="M3785" s="188"/>
    </row>
    <row r="3786" spans="13:13">
      <c r="M3786" s="188"/>
    </row>
    <row r="3787" spans="13:13">
      <c r="M3787" s="188"/>
    </row>
    <row r="3788" spans="13:13">
      <c r="M3788" s="188"/>
    </row>
    <row r="3789" spans="13:13">
      <c r="M3789" s="188"/>
    </row>
    <row r="3790" spans="13:13">
      <c r="M3790" s="188"/>
    </row>
    <row r="3791" spans="13:13">
      <c r="M3791" s="188"/>
    </row>
    <row r="3792" spans="13:13">
      <c r="M3792" s="188"/>
    </row>
    <row r="3793" spans="13:13">
      <c r="M3793" s="188"/>
    </row>
    <row r="3794" spans="13:13">
      <c r="M3794" s="188"/>
    </row>
    <row r="3795" spans="13:13">
      <c r="M3795" s="188"/>
    </row>
    <row r="3796" spans="13:13">
      <c r="M3796" s="188"/>
    </row>
    <row r="3797" spans="13:13">
      <c r="M3797" s="188"/>
    </row>
    <row r="3798" spans="13:13">
      <c r="M3798" s="188"/>
    </row>
    <row r="3799" spans="13:13">
      <c r="M3799" s="188"/>
    </row>
    <row r="3800" spans="13:13">
      <c r="M3800" s="188"/>
    </row>
    <row r="3801" spans="13:13">
      <c r="M3801" s="188"/>
    </row>
    <row r="3802" spans="13:13">
      <c r="M3802" s="188"/>
    </row>
    <row r="3803" spans="13:13">
      <c r="M3803" s="188"/>
    </row>
    <row r="3804" spans="13:13">
      <c r="M3804" s="188"/>
    </row>
    <row r="3805" spans="13:13">
      <c r="M3805" s="188"/>
    </row>
    <row r="3806" spans="13:13">
      <c r="M3806" s="188"/>
    </row>
    <row r="3807" spans="13:13">
      <c r="M3807" s="188"/>
    </row>
    <row r="3808" spans="13:13">
      <c r="M3808" s="188"/>
    </row>
    <row r="3809" spans="13:13">
      <c r="M3809" s="188"/>
    </row>
    <row r="3810" spans="13:13">
      <c r="M3810" s="188"/>
    </row>
    <row r="3811" spans="13:13">
      <c r="M3811" s="188"/>
    </row>
    <row r="3812" spans="13:13">
      <c r="M3812" s="188"/>
    </row>
    <row r="3813" spans="13:13">
      <c r="M3813" s="188"/>
    </row>
    <row r="3814" spans="13:13">
      <c r="M3814" s="188"/>
    </row>
    <row r="3815" spans="13:13">
      <c r="M3815" s="188"/>
    </row>
    <row r="3816" spans="13:13">
      <c r="M3816" s="188"/>
    </row>
    <row r="3817" spans="13:13">
      <c r="M3817" s="188"/>
    </row>
    <row r="3818" spans="13:13">
      <c r="M3818" s="188"/>
    </row>
    <row r="3819" spans="13:13">
      <c r="M3819" s="188"/>
    </row>
    <row r="3820" spans="13:13">
      <c r="M3820" s="188"/>
    </row>
    <row r="3821" spans="13:13">
      <c r="M3821" s="188"/>
    </row>
    <row r="3822" spans="13:13">
      <c r="M3822" s="188"/>
    </row>
    <row r="3823" spans="13:13">
      <c r="M3823" s="188"/>
    </row>
    <row r="3824" spans="13:13">
      <c r="M3824" s="188"/>
    </row>
    <row r="3825" spans="13:13">
      <c r="M3825" s="188"/>
    </row>
    <row r="3826" spans="13:13">
      <c r="M3826" s="188"/>
    </row>
    <row r="3827" spans="13:13">
      <c r="M3827" s="188"/>
    </row>
    <row r="3828" spans="13:13">
      <c r="M3828" s="188"/>
    </row>
    <row r="3829" spans="13:13">
      <c r="M3829" s="188"/>
    </row>
    <row r="3830" spans="13:13">
      <c r="M3830" s="188"/>
    </row>
    <row r="3831" spans="13:13">
      <c r="M3831" s="188"/>
    </row>
    <row r="3832" spans="13:13">
      <c r="M3832" s="188"/>
    </row>
    <row r="3833" spans="13:13">
      <c r="M3833" s="188"/>
    </row>
    <row r="3834" spans="13:13">
      <c r="M3834" s="188"/>
    </row>
    <row r="3835" spans="13:13">
      <c r="M3835" s="188"/>
    </row>
    <row r="3836" spans="13:13">
      <c r="M3836" s="188"/>
    </row>
    <row r="3837" spans="13:13">
      <c r="M3837" s="188"/>
    </row>
    <row r="3838" spans="13:13">
      <c r="M3838" s="188"/>
    </row>
    <row r="3839" spans="13:13">
      <c r="M3839" s="188"/>
    </row>
    <row r="3840" spans="13:13">
      <c r="M3840" s="188"/>
    </row>
    <row r="3841" spans="13:13">
      <c r="M3841" s="188"/>
    </row>
    <row r="3842" spans="13:13">
      <c r="M3842" s="188"/>
    </row>
    <row r="3843" spans="13:13">
      <c r="M3843" s="188"/>
    </row>
    <row r="3844" spans="13:13">
      <c r="M3844" s="188"/>
    </row>
    <row r="3845" spans="13:13">
      <c r="M3845" s="188"/>
    </row>
    <row r="3846" spans="13:13">
      <c r="M3846" s="188"/>
    </row>
    <row r="3847" spans="13:13">
      <c r="M3847" s="188"/>
    </row>
    <row r="3848" spans="13:13">
      <c r="M3848" s="188"/>
    </row>
    <row r="3849" spans="13:13">
      <c r="M3849" s="188"/>
    </row>
    <row r="3850" spans="13:13">
      <c r="M3850" s="188"/>
    </row>
    <row r="3851" spans="13:13">
      <c r="M3851" s="188"/>
    </row>
    <row r="3852" spans="13:13">
      <c r="M3852" s="188"/>
    </row>
    <row r="3853" spans="13:13">
      <c r="M3853" s="188"/>
    </row>
    <row r="3854" spans="13:13">
      <c r="M3854" s="188"/>
    </row>
    <row r="3855" spans="13:13">
      <c r="M3855" s="188"/>
    </row>
    <row r="3856" spans="13:13">
      <c r="M3856" s="188"/>
    </row>
    <row r="3857" spans="13:13">
      <c r="M3857" s="188"/>
    </row>
    <row r="3858" spans="13:13">
      <c r="M3858" s="188"/>
    </row>
    <row r="3859" spans="13:13">
      <c r="M3859" s="188"/>
    </row>
    <row r="3860" spans="13:13">
      <c r="M3860" s="188"/>
    </row>
    <row r="3861" spans="13:13">
      <c r="M3861" s="188"/>
    </row>
    <row r="3862" spans="13:13">
      <c r="M3862" s="188"/>
    </row>
    <row r="3863" spans="13:13">
      <c r="M3863" s="188"/>
    </row>
    <row r="3864" spans="13:13">
      <c r="M3864" s="188"/>
    </row>
    <row r="3865" spans="13:13">
      <c r="M3865" s="188"/>
    </row>
    <row r="3866" spans="13:13">
      <c r="M3866" s="188"/>
    </row>
    <row r="3867" spans="13:13">
      <c r="M3867" s="188"/>
    </row>
    <row r="3868" spans="13:13">
      <c r="M3868" s="188"/>
    </row>
    <row r="3869" spans="13:13">
      <c r="M3869" s="188"/>
    </row>
    <row r="3870" spans="13:13">
      <c r="M3870" s="188"/>
    </row>
    <row r="3871" spans="13:13">
      <c r="M3871" s="188"/>
    </row>
    <row r="3872" spans="13:13">
      <c r="M3872" s="188"/>
    </row>
    <row r="3873" spans="13:13">
      <c r="M3873" s="188"/>
    </row>
    <row r="3874" spans="13:13">
      <c r="M3874" s="188"/>
    </row>
    <row r="3875" spans="13:13">
      <c r="M3875" s="188"/>
    </row>
    <row r="3876" spans="13:13">
      <c r="M3876" s="188"/>
    </row>
    <row r="3877" spans="13:13">
      <c r="M3877" s="188"/>
    </row>
    <row r="3878" spans="13:13">
      <c r="M3878" s="188"/>
    </row>
    <row r="3879" spans="13:13">
      <c r="M3879" s="188"/>
    </row>
    <row r="3880" spans="13:13">
      <c r="M3880" s="188"/>
    </row>
    <row r="3881" spans="13:13">
      <c r="M3881" s="188"/>
    </row>
    <row r="3882" spans="13:13">
      <c r="M3882" s="188"/>
    </row>
    <row r="3883" spans="13:13">
      <c r="M3883" s="188"/>
    </row>
    <row r="3884" spans="13:13">
      <c r="M3884" s="188"/>
    </row>
    <row r="3885" spans="13:13">
      <c r="M3885" s="188"/>
    </row>
    <row r="3886" spans="13:13">
      <c r="M3886" s="188"/>
    </row>
    <row r="3887" spans="13:13">
      <c r="M3887" s="188"/>
    </row>
    <row r="3888" spans="13:13">
      <c r="M3888" s="188"/>
    </row>
    <row r="3889" spans="13:13">
      <c r="M3889" s="188"/>
    </row>
    <row r="3890" spans="13:13">
      <c r="M3890" s="188"/>
    </row>
    <row r="3891" spans="13:13">
      <c r="M3891" s="188"/>
    </row>
    <row r="3892" spans="13:13">
      <c r="M3892" s="188"/>
    </row>
    <row r="3893" spans="13:13">
      <c r="M3893" s="188"/>
    </row>
    <row r="3894" spans="13:13">
      <c r="M3894" s="188"/>
    </row>
    <row r="3895" spans="13:13">
      <c r="M3895" s="188"/>
    </row>
    <row r="3896" spans="13:13">
      <c r="M3896" s="188"/>
    </row>
    <row r="3897" spans="13:13">
      <c r="M3897" s="188"/>
    </row>
    <row r="3898" spans="13:13">
      <c r="M3898" s="188"/>
    </row>
    <row r="3899" spans="13:13">
      <c r="M3899" s="188"/>
    </row>
    <row r="3900" spans="13:13">
      <c r="M3900" s="188"/>
    </row>
    <row r="3901" spans="13:13">
      <c r="M3901" s="188"/>
    </row>
    <row r="3902" spans="13:13">
      <c r="M3902" s="188"/>
    </row>
    <row r="3903" spans="13:13">
      <c r="M3903" s="188"/>
    </row>
    <row r="3904" spans="13:13">
      <c r="M3904" s="188"/>
    </row>
    <row r="3905" spans="13:13">
      <c r="M3905" s="188"/>
    </row>
    <row r="3906" spans="13:13">
      <c r="M3906" s="188"/>
    </row>
    <row r="3907" spans="13:13">
      <c r="M3907" s="188"/>
    </row>
    <row r="3908" spans="13:13">
      <c r="M3908" s="188"/>
    </row>
    <row r="3909" spans="13:13">
      <c r="M3909" s="188"/>
    </row>
    <row r="3910" spans="13:13">
      <c r="M3910" s="188"/>
    </row>
    <row r="3911" spans="13:13">
      <c r="M3911" s="188"/>
    </row>
    <row r="3912" spans="13:13">
      <c r="M3912" s="188"/>
    </row>
    <row r="3913" spans="13:13">
      <c r="M3913" s="188"/>
    </row>
    <row r="3914" spans="13:13">
      <c r="M3914" s="188"/>
    </row>
    <row r="3915" spans="13:13">
      <c r="M3915" s="188"/>
    </row>
    <row r="3916" spans="13:13">
      <c r="M3916" s="188"/>
    </row>
    <row r="3917" spans="13:13">
      <c r="M3917" s="188"/>
    </row>
    <row r="3918" spans="13:13">
      <c r="M3918" s="188"/>
    </row>
    <row r="3919" spans="13:13">
      <c r="M3919" s="188"/>
    </row>
    <row r="3920" spans="13:13">
      <c r="M3920" s="188"/>
    </row>
    <row r="3921" spans="13:13">
      <c r="M3921" s="188"/>
    </row>
    <row r="3922" spans="13:13">
      <c r="M3922" s="188"/>
    </row>
    <row r="3923" spans="13:13">
      <c r="M3923" s="188"/>
    </row>
    <row r="3924" spans="13:13">
      <c r="M3924" s="188"/>
    </row>
    <row r="3925" spans="13:13">
      <c r="M3925" s="188"/>
    </row>
    <row r="3926" spans="13:13">
      <c r="M3926" s="188"/>
    </row>
    <row r="3927" spans="13:13">
      <c r="M3927" s="188"/>
    </row>
    <row r="3928" spans="13:13">
      <c r="M3928" s="188"/>
    </row>
    <row r="3929" spans="13:13">
      <c r="M3929" s="188"/>
    </row>
    <row r="3930" spans="13:13">
      <c r="M3930" s="188"/>
    </row>
    <row r="3931" spans="13:13">
      <c r="M3931" s="188"/>
    </row>
    <row r="3932" spans="13:13">
      <c r="M3932" s="188"/>
    </row>
    <row r="3933" spans="13:13">
      <c r="M3933" s="188"/>
    </row>
    <row r="3934" spans="13:13">
      <c r="M3934" s="188"/>
    </row>
    <row r="3935" spans="13:13">
      <c r="M3935" s="188"/>
    </row>
    <row r="3936" spans="13:13">
      <c r="M3936" s="188"/>
    </row>
    <row r="3937" spans="13:13">
      <c r="M3937" s="188"/>
    </row>
    <row r="3938" spans="13:13">
      <c r="M3938" s="188"/>
    </row>
    <row r="3939" spans="13:13">
      <c r="M3939" s="188"/>
    </row>
    <row r="3940" spans="13:13">
      <c r="M3940" s="188"/>
    </row>
    <row r="3941" spans="13:13">
      <c r="M3941" s="188"/>
    </row>
    <row r="3942" spans="13:13">
      <c r="M3942" s="188"/>
    </row>
    <row r="3943" spans="13:13">
      <c r="M3943" s="188"/>
    </row>
    <row r="3944" spans="13:13">
      <c r="M3944" s="188"/>
    </row>
    <row r="3945" spans="13:13">
      <c r="M3945" s="188"/>
    </row>
    <row r="3946" spans="13:13">
      <c r="M3946" s="188"/>
    </row>
    <row r="3947" spans="13:13">
      <c r="M3947" s="188"/>
    </row>
    <row r="3948" spans="13:13">
      <c r="M3948" s="188"/>
    </row>
    <row r="3949" spans="13:13">
      <c r="M3949" s="188"/>
    </row>
    <row r="3950" spans="13:13">
      <c r="M3950" s="188"/>
    </row>
    <row r="3951" spans="13:13">
      <c r="M3951" s="188"/>
    </row>
    <row r="3952" spans="13:13">
      <c r="M3952" s="188"/>
    </row>
    <row r="3953" spans="13:13">
      <c r="M3953" s="188"/>
    </row>
    <row r="3954" spans="13:13">
      <c r="M3954" s="188"/>
    </row>
    <row r="3955" spans="13:13">
      <c r="M3955" s="188"/>
    </row>
    <row r="3956" spans="13:13">
      <c r="M3956" s="188"/>
    </row>
    <row r="3957" spans="13:13">
      <c r="M3957" s="188"/>
    </row>
    <row r="3958" spans="13:13">
      <c r="M3958" s="188"/>
    </row>
    <row r="3959" spans="13:13">
      <c r="M3959" s="188"/>
    </row>
    <row r="3960" spans="13:13">
      <c r="M3960" s="188"/>
    </row>
    <row r="3961" spans="13:13">
      <c r="M3961" s="188"/>
    </row>
    <row r="3962" spans="13:13">
      <c r="M3962" s="188"/>
    </row>
    <row r="3963" spans="13:13">
      <c r="M3963" s="188"/>
    </row>
    <row r="3964" spans="13:13">
      <c r="M3964" s="188"/>
    </row>
    <row r="3965" spans="13:13">
      <c r="M3965" s="188"/>
    </row>
    <row r="3966" spans="13:13">
      <c r="M3966" s="188"/>
    </row>
    <row r="3967" spans="13:13">
      <c r="M3967" s="188"/>
    </row>
    <row r="3968" spans="13:13">
      <c r="M3968" s="188"/>
    </row>
    <row r="3969" spans="13:13">
      <c r="M3969" s="188"/>
    </row>
    <row r="3970" spans="13:13">
      <c r="M3970" s="188"/>
    </row>
    <row r="3971" spans="13:13">
      <c r="M3971" s="188"/>
    </row>
    <row r="3972" spans="13:13">
      <c r="M3972" s="188"/>
    </row>
    <row r="3973" spans="13:13">
      <c r="M3973" s="188"/>
    </row>
    <row r="3974" spans="13:13">
      <c r="M3974" s="188"/>
    </row>
    <row r="3975" spans="13:13">
      <c r="M3975" s="188"/>
    </row>
    <row r="3976" spans="13:13">
      <c r="M3976" s="188"/>
    </row>
    <row r="3977" spans="13:13">
      <c r="M3977" s="188"/>
    </row>
    <row r="3978" spans="13:13">
      <c r="M3978" s="188"/>
    </row>
    <row r="3979" spans="13:13">
      <c r="M3979" s="188"/>
    </row>
    <row r="3980" spans="13:13">
      <c r="M3980" s="188"/>
    </row>
    <row r="3981" spans="13:13">
      <c r="M3981" s="188"/>
    </row>
    <row r="3982" spans="13:13">
      <c r="M3982" s="188"/>
    </row>
    <row r="3983" spans="13:13">
      <c r="M3983" s="188"/>
    </row>
    <row r="3984" spans="13:13">
      <c r="M3984" s="188"/>
    </row>
    <row r="3985" spans="13:13">
      <c r="M3985" s="188"/>
    </row>
    <row r="3986" spans="13:13">
      <c r="M3986" s="188"/>
    </row>
    <row r="3987" spans="13:13">
      <c r="M3987" s="188"/>
    </row>
    <row r="3988" spans="13:13">
      <c r="M3988" s="188"/>
    </row>
    <row r="3989" spans="13:13">
      <c r="M3989" s="188"/>
    </row>
    <row r="3990" spans="13:13">
      <c r="M3990" s="188"/>
    </row>
    <row r="3991" spans="13:13">
      <c r="M3991" s="188"/>
    </row>
    <row r="3992" spans="13:13">
      <c r="M3992" s="188"/>
    </row>
    <row r="3993" spans="13:13">
      <c r="M3993" s="188"/>
    </row>
    <row r="3994" spans="13:13">
      <c r="M3994" s="188"/>
    </row>
    <row r="3995" spans="13:13">
      <c r="M3995" s="188"/>
    </row>
    <row r="3996" spans="13:13">
      <c r="M3996" s="188"/>
    </row>
    <row r="3997" spans="13:13">
      <c r="M3997" s="188"/>
    </row>
    <row r="3998" spans="13:13">
      <c r="M3998" s="188"/>
    </row>
    <row r="3999" spans="13:13">
      <c r="M3999" s="188"/>
    </row>
    <row r="4000" spans="13:13">
      <c r="M4000" s="188"/>
    </row>
    <row r="4001" spans="13:13">
      <c r="M4001" s="188"/>
    </row>
    <row r="4002" spans="13:13">
      <c r="M4002" s="188"/>
    </row>
    <row r="4003" spans="13:13">
      <c r="M4003" s="188"/>
    </row>
    <row r="4004" spans="13:13">
      <c r="M4004" s="188"/>
    </row>
    <row r="4005" spans="13:13">
      <c r="M4005" s="188"/>
    </row>
    <row r="4006" spans="13:13">
      <c r="M4006" s="188"/>
    </row>
    <row r="4007" spans="13:13">
      <c r="M4007" s="188"/>
    </row>
    <row r="4008" spans="13:13">
      <c r="M4008" s="188"/>
    </row>
    <row r="4009" spans="13:13">
      <c r="M4009" s="188"/>
    </row>
    <row r="4010" spans="13:13">
      <c r="M4010" s="188"/>
    </row>
    <row r="4011" spans="13:13">
      <c r="M4011" s="188"/>
    </row>
    <row r="4012" spans="13:13">
      <c r="M4012" s="188"/>
    </row>
    <row r="4013" spans="13:13">
      <c r="M4013" s="188"/>
    </row>
    <row r="4014" spans="13:13">
      <c r="M4014" s="188"/>
    </row>
    <row r="4015" spans="13:13">
      <c r="M4015" s="188"/>
    </row>
    <row r="4016" spans="13:13">
      <c r="M4016" s="188"/>
    </row>
    <row r="4017" spans="13:13">
      <c r="M4017" s="188"/>
    </row>
    <row r="4018" spans="13:13">
      <c r="M4018" s="188"/>
    </row>
    <row r="4019" spans="13:13">
      <c r="M4019" s="188"/>
    </row>
    <row r="4020" spans="13:13">
      <c r="M4020" s="188"/>
    </row>
    <row r="4021" spans="13:13">
      <c r="M4021" s="188"/>
    </row>
    <row r="4022" spans="13:13">
      <c r="M4022" s="188"/>
    </row>
    <row r="4023" spans="13:13">
      <c r="M4023" s="188"/>
    </row>
    <row r="4024" spans="13:13">
      <c r="M4024" s="188"/>
    </row>
    <row r="4025" spans="13:13">
      <c r="M4025" s="188"/>
    </row>
    <row r="4026" spans="13:13">
      <c r="M4026" s="188"/>
    </row>
    <row r="4027" spans="13:13">
      <c r="M4027" s="188"/>
    </row>
    <row r="4028" spans="13:13">
      <c r="M4028" s="188"/>
    </row>
    <row r="4029" spans="13:13">
      <c r="M4029" s="188"/>
    </row>
    <row r="4030" spans="13:13">
      <c r="M4030" s="188"/>
    </row>
    <row r="4031" spans="13:13">
      <c r="M4031" s="188"/>
    </row>
    <row r="4032" spans="13:13">
      <c r="M4032" s="188"/>
    </row>
    <row r="4033" spans="13:13">
      <c r="M4033" s="188"/>
    </row>
    <row r="4034" spans="13:13">
      <c r="M4034" s="188"/>
    </row>
    <row r="4035" spans="13:13">
      <c r="M4035" s="188"/>
    </row>
    <row r="4036" spans="13:13">
      <c r="M4036" s="188"/>
    </row>
    <row r="4037" spans="13:13">
      <c r="M4037" s="188"/>
    </row>
    <row r="4038" spans="13:13">
      <c r="M4038" s="188"/>
    </row>
    <row r="4039" spans="13:13">
      <c r="M4039" s="188"/>
    </row>
    <row r="4040" spans="13:13">
      <c r="M4040" s="188"/>
    </row>
    <row r="4041" spans="13:13">
      <c r="M4041" s="188"/>
    </row>
    <row r="4042" spans="13:13">
      <c r="M4042" s="188"/>
    </row>
    <row r="4043" spans="13:13">
      <c r="M4043" s="188"/>
    </row>
    <row r="4044" spans="13:13">
      <c r="M4044" s="188"/>
    </row>
    <row r="4045" spans="13:13">
      <c r="M4045" s="188"/>
    </row>
    <row r="4046" spans="13:13">
      <c r="M4046" s="188"/>
    </row>
    <row r="4047" spans="13:13">
      <c r="M4047" s="188"/>
    </row>
    <row r="4048" spans="13:13">
      <c r="M4048" s="188"/>
    </row>
    <row r="4049" spans="13:13">
      <c r="M4049" s="188"/>
    </row>
    <row r="4050" spans="13:13">
      <c r="M4050" s="188">
        <f t="shared" ref="M4050:M4074" si="17">IF(N4050=1,1,IF(OR(D4050=6,D4050=12,D4050=18),0.3,0))</f>
        <v>0</v>
      </c>
    </row>
    <row r="4051" spans="13:13">
      <c r="M4051" s="188">
        <f t="shared" si="17"/>
        <v>0</v>
      </c>
    </row>
    <row r="4052" spans="13:13">
      <c r="M4052" s="188">
        <f t="shared" si="17"/>
        <v>0</v>
      </c>
    </row>
    <row r="4053" spans="13:13">
      <c r="M4053" s="188">
        <f t="shared" si="17"/>
        <v>0</v>
      </c>
    </row>
    <row r="4054" spans="13:13">
      <c r="M4054" s="188">
        <f t="shared" si="17"/>
        <v>0</v>
      </c>
    </row>
    <row r="4055" spans="13:13">
      <c r="M4055" s="188">
        <f t="shared" si="17"/>
        <v>0</v>
      </c>
    </row>
    <row r="4056" spans="13:13">
      <c r="M4056" s="188">
        <f t="shared" si="17"/>
        <v>0</v>
      </c>
    </row>
    <row r="4057" spans="13:13">
      <c r="M4057" s="188">
        <f t="shared" si="17"/>
        <v>0</v>
      </c>
    </row>
    <row r="4058" spans="13:13">
      <c r="M4058" s="188">
        <f t="shared" si="17"/>
        <v>0</v>
      </c>
    </row>
    <row r="4059" spans="13:13">
      <c r="M4059" s="188">
        <f t="shared" si="17"/>
        <v>0</v>
      </c>
    </row>
    <row r="4060" spans="13:13">
      <c r="M4060" s="188">
        <f t="shared" si="17"/>
        <v>0</v>
      </c>
    </row>
    <row r="4061" spans="13:13">
      <c r="M4061" s="188">
        <f t="shared" si="17"/>
        <v>0</v>
      </c>
    </row>
    <row r="4062" spans="13:13">
      <c r="M4062" s="188">
        <f t="shared" si="17"/>
        <v>0</v>
      </c>
    </row>
    <row r="4063" spans="13:13">
      <c r="M4063" s="188">
        <f t="shared" si="17"/>
        <v>0</v>
      </c>
    </row>
    <row r="4064" spans="13:13">
      <c r="M4064" s="188">
        <f t="shared" si="17"/>
        <v>0</v>
      </c>
    </row>
    <row r="4065" spans="13:13">
      <c r="M4065" s="188">
        <f t="shared" si="17"/>
        <v>0</v>
      </c>
    </row>
    <row r="4066" spans="13:13">
      <c r="M4066" s="188">
        <f t="shared" si="17"/>
        <v>0</v>
      </c>
    </row>
    <row r="4067" spans="13:13">
      <c r="M4067" s="188">
        <f t="shared" si="17"/>
        <v>0</v>
      </c>
    </row>
    <row r="4068" spans="13:13">
      <c r="M4068" s="188">
        <f t="shared" si="17"/>
        <v>0</v>
      </c>
    </row>
    <row r="4069" spans="13:13">
      <c r="M4069" s="188">
        <f t="shared" si="17"/>
        <v>0</v>
      </c>
    </row>
    <row r="4070" spans="13:13">
      <c r="M4070" s="188">
        <f t="shared" si="17"/>
        <v>0</v>
      </c>
    </row>
    <row r="4071" spans="13:13">
      <c r="M4071" s="188">
        <f t="shared" si="17"/>
        <v>0</v>
      </c>
    </row>
    <row r="4072" spans="13:13">
      <c r="M4072" s="188">
        <f t="shared" si="17"/>
        <v>0</v>
      </c>
    </row>
    <row r="4073" spans="13:13">
      <c r="M4073" s="188">
        <f t="shared" si="17"/>
        <v>0</v>
      </c>
    </row>
    <row r="4074" spans="13:13">
      <c r="M4074" s="188">
        <f t="shared" si="17"/>
        <v>0</v>
      </c>
    </row>
    <row r="4075" spans="13:13">
      <c r="M4075" s="188">
        <f t="shared" ref="M4075:M4138" si="18">IF(N4075=1,1,IF(OR(D4075=6,D4075=12,D4075=18),0.3,0))</f>
        <v>0</v>
      </c>
    </row>
    <row r="4076" spans="13:13">
      <c r="M4076" s="188">
        <f t="shared" si="18"/>
        <v>0</v>
      </c>
    </row>
    <row r="4077" spans="13:13">
      <c r="M4077" s="188">
        <f t="shared" si="18"/>
        <v>0</v>
      </c>
    </row>
    <row r="4078" spans="13:13">
      <c r="M4078" s="188">
        <f t="shared" si="18"/>
        <v>0</v>
      </c>
    </row>
    <row r="4079" spans="13:13">
      <c r="M4079" s="188">
        <f t="shared" si="18"/>
        <v>0</v>
      </c>
    </row>
    <row r="4080" spans="13:13">
      <c r="M4080" s="188">
        <f t="shared" si="18"/>
        <v>0</v>
      </c>
    </row>
    <row r="4081" spans="13:13">
      <c r="M4081" s="188">
        <f t="shared" si="18"/>
        <v>0</v>
      </c>
    </row>
    <row r="4082" spans="13:13">
      <c r="M4082" s="188">
        <f t="shared" si="18"/>
        <v>0</v>
      </c>
    </row>
    <row r="4083" spans="13:13">
      <c r="M4083" s="188">
        <f t="shared" si="18"/>
        <v>0</v>
      </c>
    </row>
    <row r="4084" spans="13:13">
      <c r="M4084" s="188">
        <f t="shared" si="18"/>
        <v>0</v>
      </c>
    </row>
    <row r="4085" spans="13:13">
      <c r="M4085" s="188">
        <f t="shared" si="18"/>
        <v>0</v>
      </c>
    </row>
    <row r="4086" spans="13:13">
      <c r="M4086" s="188">
        <f t="shared" si="18"/>
        <v>0</v>
      </c>
    </row>
    <row r="4087" spans="13:13">
      <c r="M4087" s="188">
        <f t="shared" si="18"/>
        <v>0</v>
      </c>
    </row>
    <row r="4088" spans="13:13">
      <c r="M4088" s="188">
        <f t="shared" si="18"/>
        <v>0</v>
      </c>
    </row>
    <row r="4089" spans="13:13">
      <c r="M4089" s="188">
        <f t="shared" si="18"/>
        <v>0</v>
      </c>
    </row>
    <row r="4090" spans="13:13">
      <c r="M4090" s="188">
        <f t="shared" si="18"/>
        <v>0</v>
      </c>
    </row>
    <row r="4091" spans="13:13">
      <c r="M4091" s="188">
        <f t="shared" si="18"/>
        <v>0</v>
      </c>
    </row>
    <row r="4092" spans="13:13">
      <c r="M4092" s="188">
        <f t="shared" si="18"/>
        <v>0</v>
      </c>
    </row>
    <row r="4093" spans="13:13">
      <c r="M4093" s="188">
        <f t="shared" si="18"/>
        <v>0</v>
      </c>
    </row>
    <row r="4094" spans="13:13">
      <c r="M4094" s="188">
        <f t="shared" si="18"/>
        <v>0</v>
      </c>
    </row>
    <row r="4095" spans="13:13">
      <c r="M4095" s="188">
        <f t="shared" si="18"/>
        <v>0</v>
      </c>
    </row>
    <row r="4096" spans="13:13">
      <c r="M4096" s="188">
        <f t="shared" si="18"/>
        <v>0</v>
      </c>
    </row>
    <row r="4097" spans="13:13">
      <c r="M4097" s="188">
        <f t="shared" si="18"/>
        <v>0</v>
      </c>
    </row>
    <row r="4098" spans="13:13">
      <c r="M4098" s="188">
        <f t="shared" si="18"/>
        <v>0</v>
      </c>
    </row>
    <row r="4099" spans="13:13">
      <c r="M4099" s="188">
        <f t="shared" si="18"/>
        <v>0</v>
      </c>
    </row>
    <row r="4100" spans="13:13">
      <c r="M4100" s="188">
        <f t="shared" si="18"/>
        <v>0</v>
      </c>
    </row>
    <row r="4101" spans="13:13">
      <c r="M4101" s="188">
        <f t="shared" si="18"/>
        <v>0</v>
      </c>
    </row>
    <row r="4102" spans="13:13">
      <c r="M4102" s="188">
        <f t="shared" si="18"/>
        <v>0</v>
      </c>
    </row>
    <row r="4103" spans="13:13">
      <c r="M4103" s="188">
        <f t="shared" si="18"/>
        <v>0</v>
      </c>
    </row>
    <row r="4104" spans="13:13">
      <c r="M4104" s="188">
        <f t="shared" si="18"/>
        <v>0</v>
      </c>
    </row>
    <row r="4105" spans="13:13">
      <c r="M4105" s="188">
        <f t="shared" si="18"/>
        <v>0</v>
      </c>
    </row>
    <row r="4106" spans="13:13">
      <c r="M4106" s="188">
        <f t="shared" si="18"/>
        <v>0</v>
      </c>
    </row>
    <row r="4107" spans="13:13">
      <c r="M4107" s="188">
        <f t="shared" si="18"/>
        <v>0</v>
      </c>
    </row>
    <row r="4108" spans="13:13">
      <c r="M4108" s="188">
        <f t="shared" si="18"/>
        <v>0</v>
      </c>
    </row>
    <row r="4109" spans="13:13">
      <c r="M4109" s="188">
        <f t="shared" si="18"/>
        <v>0</v>
      </c>
    </row>
    <row r="4110" spans="13:13">
      <c r="M4110" s="188">
        <f t="shared" si="18"/>
        <v>0</v>
      </c>
    </row>
    <row r="4111" spans="13:13">
      <c r="M4111" s="188">
        <f t="shared" si="18"/>
        <v>0</v>
      </c>
    </row>
    <row r="4112" spans="13:13">
      <c r="M4112" s="188">
        <f t="shared" si="18"/>
        <v>0</v>
      </c>
    </row>
    <row r="4113" spans="13:13">
      <c r="M4113" s="188">
        <f t="shared" si="18"/>
        <v>0</v>
      </c>
    </row>
    <row r="4114" spans="13:13">
      <c r="M4114" s="188">
        <f t="shared" si="18"/>
        <v>0</v>
      </c>
    </row>
    <row r="4115" spans="13:13">
      <c r="M4115" s="188">
        <f t="shared" si="18"/>
        <v>0</v>
      </c>
    </row>
    <row r="4116" spans="13:13">
      <c r="M4116" s="188">
        <f t="shared" si="18"/>
        <v>0</v>
      </c>
    </row>
    <row r="4117" spans="13:13">
      <c r="M4117" s="188">
        <f t="shared" si="18"/>
        <v>0</v>
      </c>
    </row>
    <row r="4118" spans="13:13">
      <c r="M4118" s="188">
        <f t="shared" si="18"/>
        <v>0</v>
      </c>
    </row>
    <row r="4119" spans="13:13">
      <c r="M4119" s="188">
        <f t="shared" si="18"/>
        <v>0</v>
      </c>
    </row>
    <row r="4120" spans="13:13">
      <c r="M4120" s="188">
        <f t="shared" si="18"/>
        <v>0</v>
      </c>
    </row>
    <row r="4121" spans="13:13">
      <c r="M4121" s="188">
        <f t="shared" si="18"/>
        <v>0</v>
      </c>
    </row>
    <row r="4122" spans="13:13">
      <c r="M4122" s="188">
        <f t="shared" si="18"/>
        <v>0</v>
      </c>
    </row>
    <row r="4123" spans="13:13">
      <c r="M4123" s="188">
        <f t="shared" si="18"/>
        <v>0</v>
      </c>
    </row>
    <row r="4124" spans="13:13">
      <c r="M4124" s="188">
        <f t="shared" si="18"/>
        <v>0</v>
      </c>
    </row>
    <row r="4125" spans="13:13">
      <c r="M4125" s="188">
        <f t="shared" si="18"/>
        <v>0</v>
      </c>
    </row>
    <row r="4126" spans="13:13">
      <c r="M4126" s="188">
        <f t="shared" si="18"/>
        <v>0</v>
      </c>
    </row>
    <row r="4127" spans="13:13">
      <c r="M4127" s="188">
        <f t="shared" si="18"/>
        <v>0</v>
      </c>
    </row>
    <row r="4128" spans="13:13">
      <c r="M4128" s="188">
        <f t="shared" si="18"/>
        <v>0</v>
      </c>
    </row>
    <row r="4129" spans="13:13">
      <c r="M4129" s="188">
        <f t="shared" si="18"/>
        <v>0</v>
      </c>
    </row>
    <row r="4130" spans="13:13">
      <c r="M4130" s="188">
        <f t="shared" si="18"/>
        <v>0</v>
      </c>
    </row>
    <row r="4131" spans="13:13">
      <c r="M4131" s="188">
        <f t="shared" si="18"/>
        <v>0</v>
      </c>
    </row>
    <row r="4132" spans="13:13">
      <c r="M4132" s="188">
        <f t="shared" si="18"/>
        <v>0</v>
      </c>
    </row>
    <row r="4133" spans="13:13">
      <c r="M4133" s="188">
        <f t="shared" si="18"/>
        <v>0</v>
      </c>
    </row>
    <row r="4134" spans="13:13">
      <c r="M4134" s="188">
        <f t="shared" si="18"/>
        <v>0</v>
      </c>
    </row>
    <row r="4135" spans="13:13">
      <c r="M4135" s="188">
        <f t="shared" si="18"/>
        <v>0</v>
      </c>
    </row>
    <row r="4136" spans="13:13">
      <c r="M4136" s="188">
        <f t="shared" si="18"/>
        <v>0</v>
      </c>
    </row>
    <row r="4137" spans="13:13">
      <c r="M4137" s="188">
        <f t="shared" si="18"/>
        <v>0</v>
      </c>
    </row>
    <row r="4138" spans="13:13">
      <c r="M4138" s="188">
        <f t="shared" si="18"/>
        <v>0</v>
      </c>
    </row>
    <row r="4139" spans="13:13">
      <c r="M4139" s="188">
        <f t="shared" ref="M4139:M4202" si="19">IF(N4139=1,1,IF(OR(D4139=6,D4139=12,D4139=18),0.3,0))</f>
        <v>0</v>
      </c>
    </row>
    <row r="4140" spans="13:13">
      <c r="M4140" s="188">
        <f t="shared" si="19"/>
        <v>0</v>
      </c>
    </row>
    <row r="4141" spans="13:13">
      <c r="M4141" s="188">
        <f t="shared" si="19"/>
        <v>0</v>
      </c>
    </row>
    <row r="4142" spans="13:13">
      <c r="M4142" s="188">
        <f t="shared" si="19"/>
        <v>0</v>
      </c>
    </row>
    <row r="4143" spans="13:13">
      <c r="M4143" s="188">
        <f t="shared" si="19"/>
        <v>0</v>
      </c>
    </row>
    <row r="4144" spans="13:13">
      <c r="M4144" s="188">
        <f t="shared" si="19"/>
        <v>0</v>
      </c>
    </row>
    <row r="4145" spans="13:13">
      <c r="M4145" s="188">
        <f t="shared" si="19"/>
        <v>0</v>
      </c>
    </row>
    <row r="4146" spans="13:13">
      <c r="M4146" s="188">
        <f t="shared" si="19"/>
        <v>0</v>
      </c>
    </row>
    <row r="4147" spans="13:13">
      <c r="M4147" s="188">
        <f t="shared" si="19"/>
        <v>0</v>
      </c>
    </row>
    <row r="4148" spans="13:13">
      <c r="M4148" s="188">
        <f t="shared" si="19"/>
        <v>0</v>
      </c>
    </row>
    <row r="4149" spans="13:13">
      <c r="M4149" s="188">
        <f t="shared" si="19"/>
        <v>0</v>
      </c>
    </row>
    <row r="4150" spans="13:13">
      <c r="M4150" s="188">
        <f t="shared" si="19"/>
        <v>0</v>
      </c>
    </row>
    <row r="4151" spans="13:13">
      <c r="M4151" s="188">
        <f t="shared" si="19"/>
        <v>0</v>
      </c>
    </row>
    <row r="4152" spans="13:13">
      <c r="M4152" s="188">
        <f t="shared" si="19"/>
        <v>0</v>
      </c>
    </row>
    <row r="4153" spans="13:13">
      <c r="M4153" s="188">
        <f t="shared" si="19"/>
        <v>0</v>
      </c>
    </row>
    <row r="4154" spans="13:13">
      <c r="M4154" s="188">
        <f t="shared" si="19"/>
        <v>0</v>
      </c>
    </row>
    <row r="4155" spans="13:13">
      <c r="M4155" s="188">
        <f t="shared" si="19"/>
        <v>0</v>
      </c>
    </row>
    <row r="4156" spans="13:13">
      <c r="M4156" s="188">
        <f t="shared" si="19"/>
        <v>0</v>
      </c>
    </row>
    <row r="4157" spans="13:13">
      <c r="M4157" s="188">
        <f t="shared" si="19"/>
        <v>0</v>
      </c>
    </row>
    <row r="4158" spans="13:13">
      <c r="M4158" s="188">
        <f t="shared" si="19"/>
        <v>0</v>
      </c>
    </row>
    <row r="4159" spans="13:13">
      <c r="M4159" s="188">
        <f t="shared" si="19"/>
        <v>0</v>
      </c>
    </row>
    <row r="4160" spans="13:13">
      <c r="M4160" s="188">
        <f t="shared" si="19"/>
        <v>0</v>
      </c>
    </row>
    <row r="4161" spans="13:13">
      <c r="M4161" s="188">
        <f t="shared" si="19"/>
        <v>0</v>
      </c>
    </row>
    <row r="4162" spans="13:13">
      <c r="M4162" s="188">
        <f t="shared" si="19"/>
        <v>0</v>
      </c>
    </row>
    <row r="4163" spans="13:13">
      <c r="M4163" s="188">
        <f t="shared" si="19"/>
        <v>0</v>
      </c>
    </row>
    <row r="4164" spans="13:13">
      <c r="M4164" s="188">
        <f t="shared" si="19"/>
        <v>0</v>
      </c>
    </row>
    <row r="4165" spans="13:13">
      <c r="M4165" s="188">
        <f t="shared" si="19"/>
        <v>0</v>
      </c>
    </row>
    <row r="4166" spans="13:13">
      <c r="M4166" s="188">
        <f t="shared" si="19"/>
        <v>0</v>
      </c>
    </row>
    <row r="4167" spans="13:13">
      <c r="M4167" s="188">
        <f t="shared" si="19"/>
        <v>0</v>
      </c>
    </row>
    <row r="4168" spans="13:13">
      <c r="M4168" s="188">
        <f t="shared" si="19"/>
        <v>0</v>
      </c>
    </row>
    <row r="4169" spans="13:13">
      <c r="M4169" s="188">
        <f t="shared" si="19"/>
        <v>0</v>
      </c>
    </row>
    <row r="4170" spans="13:13">
      <c r="M4170" s="188">
        <f t="shared" si="19"/>
        <v>0</v>
      </c>
    </row>
    <row r="4171" spans="13:13">
      <c r="M4171" s="188">
        <f t="shared" si="19"/>
        <v>0</v>
      </c>
    </row>
    <row r="4172" spans="13:13">
      <c r="M4172" s="188">
        <f t="shared" si="19"/>
        <v>0</v>
      </c>
    </row>
    <row r="4173" spans="13:13">
      <c r="M4173" s="188">
        <f t="shared" si="19"/>
        <v>0</v>
      </c>
    </row>
    <row r="4174" spans="13:13">
      <c r="M4174" s="188">
        <f t="shared" si="19"/>
        <v>0</v>
      </c>
    </row>
    <row r="4175" spans="13:13">
      <c r="M4175" s="188">
        <f t="shared" si="19"/>
        <v>0</v>
      </c>
    </row>
    <row r="4176" spans="13:13">
      <c r="M4176" s="188">
        <f t="shared" si="19"/>
        <v>0</v>
      </c>
    </row>
    <row r="4177" spans="13:13">
      <c r="M4177" s="188">
        <f t="shared" si="19"/>
        <v>0</v>
      </c>
    </row>
    <row r="4178" spans="13:13">
      <c r="M4178" s="188">
        <f t="shared" si="19"/>
        <v>0</v>
      </c>
    </row>
    <row r="4179" spans="13:13">
      <c r="M4179" s="188">
        <f t="shared" si="19"/>
        <v>0</v>
      </c>
    </row>
    <row r="4180" spans="13:13">
      <c r="M4180" s="188">
        <f t="shared" si="19"/>
        <v>0</v>
      </c>
    </row>
    <row r="4181" spans="13:13">
      <c r="M4181" s="188">
        <f t="shared" si="19"/>
        <v>0</v>
      </c>
    </row>
    <row r="4182" spans="13:13">
      <c r="M4182" s="188">
        <f t="shared" si="19"/>
        <v>0</v>
      </c>
    </row>
    <row r="4183" spans="13:13">
      <c r="M4183" s="188">
        <f t="shared" si="19"/>
        <v>0</v>
      </c>
    </row>
    <row r="4184" spans="13:13">
      <c r="M4184" s="188">
        <f t="shared" si="19"/>
        <v>0</v>
      </c>
    </row>
    <row r="4185" spans="13:13">
      <c r="M4185" s="188">
        <f t="shared" si="19"/>
        <v>0</v>
      </c>
    </row>
    <row r="4186" spans="13:13">
      <c r="M4186" s="188">
        <f t="shared" si="19"/>
        <v>0</v>
      </c>
    </row>
    <row r="4187" spans="13:13">
      <c r="M4187" s="188">
        <f t="shared" si="19"/>
        <v>0</v>
      </c>
    </row>
    <row r="4188" spans="13:13">
      <c r="M4188" s="188">
        <f t="shared" si="19"/>
        <v>0</v>
      </c>
    </row>
    <row r="4189" spans="13:13">
      <c r="M4189" s="188">
        <f t="shared" si="19"/>
        <v>0</v>
      </c>
    </row>
    <row r="4190" spans="13:13">
      <c r="M4190" s="188">
        <f t="shared" si="19"/>
        <v>0</v>
      </c>
    </row>
    <row r="4191" spans="13:13">
      <c r="M4191" s="188">
        <f t="shared" si="19"/>
        <v>0</v>
      </c>
    </row>
    <row r="4192" spans="13:13">
      <c r="M4192" s="188">
        <f t="shared" si="19"/>
        <v>0</v>
      </c>
    </row>
    <row r="4193" spans="13:13">
      <c r="M4193" s="188">
        <f t="shared" si="19"/>
        <v>0</v>
      </c>
    </row>
    <row r="4194" spans="13:13">
      <c r="M4194" s="188">
        <f t="shared" si="19"/>
        <v>0</v>
      </c>
    </row>
    <row r="4195" spans="13:13">
      <c r="M4195" s="188">
        <f t="shared" si="19"/>
        <v>0</v>
      </c>
    </row>
    <row r="4196" spans="13:13">
      <c r="M4196" s="188">
        <f t="shared" si="19"/>
        <v>0</v>
      </c>
    </row>
    <row r="4197" spans="13:13">
      <c r="M4197" s="188">
        <f t="shared" si="19"/>
        <v>0</v>
      </c>
    </row>
    <row r="4198" spans="13:13">
      <c r="M4198" s="188">
        <f t="shared" si="19"/>
        <v>0</v>
      </c>
    </row>
    <row r="4199" spans="13:13">
      <c r="M4199" s="188">
        <f t="shared" si="19"/>
        <v>0</v>
      </c>
    </row>
    <row r="4200" spans="13:13">
      <c r="M4200" s="188">
        <f t="shared" si="19"/>
        <v>0</v>
      </c>
    </row>
    <row r="4201" spans="13:13">
      <c r="M4201" s="188">
        <f t="shared" si="19"/>
        <v>0</v>
      </c>
    </row>
    <row r="4202" spans="13:13">
      <c r="M4202" s="188">
        <f t="shared" si="19"/>
        <v>0</v>
      </c>
    </row>
    <row r="4203" spans="13:13">
      <c r="M4203" s="188">
        <f t="shared" ref="M4203:M4266" si="20">IF(N4203=1,1,IF(OR(D4203=6,D4203=12,D4203=18),0.3,0))</f>
        <v>0</v>
      </c>
    </row>
    <row r="4204" spans="13:13">
      <c r="M4204" s="188">
        <f t="shared" si="20"/>
        <v>0</v>
      </c>
    </row>
    <row r="4205" spans="13:13">
      <c r="M4205" s="188">
        <f t="shared" si="20"/>
        <v>0</v>
      </c>
    </row>
    <row r="4206" spans="13:13">
      <c r="M4206" s="188">
        <f t="shared" si="20"/>
        <v>0</v>
      </c>
    </row>
    <row r="4207" spans="13:13">
      <c r="M4207" s="188">
        <f t="shared" si="20"/>
        <v>0</v>
      </c>
    </row>
    <row r="4208" spans="13:13">
      <c r="M4208" s="188">
        <f t="shared" si="20"/>
        <v>0</v>
      </c>
    </row>
    <row r="4209" spans="13:13">
      <c r="M4209" s="188">
        <f t="shared" si="20"/>
        <v>0</v>
      </c>
    </row>
    <row r="4210" spans="13:13">
      <c r="M4210" s="188">
        <f t="shared" si="20"/>
        <v>0</v>
      </c>
    </row>
    <row r="4211" spans="13:13">
      <c r="M4211" s="188">
        <f t="shared" si="20"/>
        <v>0</v>
      </c>
    </row>
    <row r="4212" spans="13:13">
      <c r="M4212" s="188">
        <f t="shared" si="20"/>
        <v>0</v>
      </c>
    </row>
    <row r="4213" spans="13:13">
      <c r="M4213" s="188">
        <f t="shared" si="20"/>
        <v>0</v>
      </c>
    </row>
    <row r="4214" spans="13:13">
      <c r="M4214" s="188">
        <f t="shared" si="20"/>
        <v>0</v>
      </c>
    </row>
    <row r="4215" spans="13:13">
      <c r="M4215" s="188">
        <f t="shared" si="20"/>
        <v>0</v>
      </c>
    </row>
    <row r="4216" spans="13:13">
      <c r="M4216" s="188">
        <f t="shared" si="20"/>
        <v>0</v>
      </c>
    </row>
    <row r="4217" spans="13:13">
      <c r="M4217" s="188">
        <f t="shared" si="20"/>
        <v>0</v>
      </c>
    </row>
    <row r="4218" spans="13:13">
      <c r="M4218" s="188">
        <f t="shared" si="20"/>
        <v>0</v>
      </c>
    </row>
    <row r="4219" spans="13:13">
      <c r="M4219" s="188">
        <f t="shared" si="20"/>
        <v>0</v>
      </c>
    </row>
    <row r="4220" spans="13:13">
      <c r="M4220" s="188">
        <f t="shared" si="20"/>
        <v>0</v>
      </c>
    </row>
    <row r="4221" spans="13:13">
      <c r="M4221" s="188">
        <f t="shared" si="20"/>
        <v>0</v>
      </c>
    </row>
    <row r="4222" spans="13:13">
      <c r="M4222" s="188">
        <f t="shared" si="20"/>
        <v>0</v>
      </c>
    </row>
    <row r="4223" spans="13:13">
      <c r="M4223" s="188">
        <f t="shared" si="20"/>
        <v>0</v>
      </c>
    </row>
    <row r="4224" spans="13:13">
      <c r="M4224" s="188">
        <f t="shared" si="20"/>
        <v>0</v>
      </c>
    </row>
    <row r="4225" spans="13:13">
      <c r="M4225" s="188">
        <f t="shared" si="20"/>
        <v>0</v>
      </c>
    </row>
    <row r="4226" spans="13:13">
      <c r="M4226" s="188">
        <f t="shared" si="20"/>
        <v>0</v>
      </c>
    </row>
    <row r="4227" spans="13:13">
      <c r="M4227" s="188">
        <f t="shared" si="20"/>
        <v>0</v>
      </c>
    </row>
    <row r="4228" spans="13:13">
      <c r="M4228" s="188">
        <f t="shared" si="20"/>
        <v>0</v>
      </c>
    </row>
    <row r="4229" spans="13:13">
      <c r="M4229" s="188">
        <f t="shared" si="20"/>
        <v>0</v>
      </c>
    </row>
    <row r="4230" spans="13:13">
      <c r="M4230" s="188">
        <f t="shared" si="20"/>
        <v>0</v>
      </c>
    </row>
    <row r="4231" spans="13:13">
      <c r="M4231" s="188">
        <f t="shared" si="20"/>
        <v>0</v>
      </c>
    </row>
    <row r="4232" spans="13:13">
      <c r="M4232" s="188">
        <f t="shared" si="20"/>
        <v>0</v>
      </c>
    </row>
    <row r="4233" spans="13:13">
      <c r="M4233" s="188">
        <f t="shared" si="20"/>
        <v>0</v>
      </c>
    </row>
    <row r="4234" spans="13:13">
      <c r="M4234" s="188">
        <f t="shared" si="20"/>
        <v>0</v>
      </c>
    </row>
    <row r="4235" spans="13:13">
      <c r="M4235" s="188">
        <f t="shared" si="20"/>
        <v>0</v>
      </c>
    </row>
    <row r="4236" spans="13:13">
      <c r="M4236" s="188">
        <f t="shared" si="20"/>
        <v>0</v>
      </c>
    </row>
    <row r="4237" spans="13:13">
      <c r="M4237" s="188">
        <f t="shared" si="20"/>
        <v>0</v>
      </c>
    </row>
    <row r="4238" spans="13:13">
      <c r="M4238" s="188">
        <f t="shared" si="20"/>
        <v>0</v>
      </c>
    </row>
    <row r="4239" spans="13:13">
      <c r="M4239" s="188">
        <f t="shared" si="20"/>
        <v>0</v>
      </c>
    </row>
    <row r="4240" spans="13:13">
      <c r="M4240" s="188">
        <f t="shared" si="20"/>
        <v>0</v>
      </c>
    </row>
    <row r="4241" spans="13:13">
      <c r="M4241" s="188">
        <f t="shared" si="20"/>
        <v>0</v>
      </c>
    </row>
    <row r="4242" spans="13:13">
      <c r="M4242" s="188">
        <f t="shared" si="20"/>
        <v>0</v>
      </c>
    </row>
    <row r="4243" spans="13:13">
      <c r="M4243" s="188">
        <f t="shared" si="20"/>
        <v>0</v>
      </c>
    </row>
    <row r="4244" spans="13:13">
      <c r="M4244" s="188">
        <f t="shared" si="20"/>
        <v>0</v>
      </c>
    </row>
    <row r="4245" spans="13:13">
      <c r="M4245" s="188">
        <f t="shared" si="20"/>
        <v>0</v>
      </c>
    </row>
    <row r="4246" spans="13:13">
      <c r="M4246" s="188">
        <f t="shared" si="20"/>
        <v>0</v>
      </c>
    </row>
    <row r="4247" spans="13:13">
      <c r="M4247" s="188">
        <f t="shared" si="20"/>
        <v>0</v>
      </c>
    </row>
    <row r="4248" spans="13:13">
      <c r="M4248" s="188">
        <f t="shared" si="20"/>
        <v>0</v>
      </c>
    </row>
    <row r="4249" spans="13:13">
      <c r="M4249" s="188">
        <f t="shared" si="20"/>
        <v>0</v>
      </c>
    </row>
    <row r="4250" spans="13:13">
      <c r="M4250" s="188">
        <f t="shared" si="20"/>
        <v>0</v>
      </c>
    </row>
    <row r="4251" spans="13:13">
      <c r="M4251" s="188">
        <f t="shared" si="20"/>
        <v>0</v>
      </c>
    </row>
    <row r="4252" spans="13:13">
      <c r="M4252" s="188">
        <f t="shared" si="20"/>
        <v>0</v>
      </c>
    </row>
    <row r="4253" spans="13:13">
      <c r="M4253" s="188">
        <f t="shared" si="20"/>
        <v>0</v>
      </c>
    </row>
    <row r="4254" spans="13:13">
      <c r="M4254" s="188">
        <f t="shared" si="20"/>
        <v>0</v>
      </c>
    </row>
    <row r="4255" spans="13:13">
      <c r="M4255" s="188">
        <f t="shared" si="20"/>
        <v>0</v>
      </c>
    </row>
    <row r="4256" spans="13:13">
      <c r="M4256" s="188">
        <f t="shared" si="20"/>
        <v>0</v>
      </c>
    </row>
    <row r="4257" spans="13:13">
      <c r="M4257" s="188">
        <f t="shared" si="20"/>
        <v>0</v>
      </c>
    </row>
    <row r="4258" spans="13:13">
      <c r="M4258" s="188">
        <f t="shared" si="20"/>
        <v>0</v>
      </c>
    </row>
    <row r="4259" spans="13:13">
      <c r="M4259" s="188">
        <f t="shared" si="20"/>
        <v>0</v>
      </c>
    </row>
    <row r="4260" spans="13:13">
      <c r="M4260" s="188">
        <f t="shared" si="20"/>
        <v>0</v>
      </c>
    </row>
    <row r="4261" spans="13:13">
      <c r="M4261" s="188">
        <f t="shared" si="20"/>
        <v>0</v>
      </c>
    </row>
    <row r="4262" spans="13:13">
      <c r="M4262" s="188">
        <f t="shared" si="20"/>
        <v>0</v>
      </c>
    </row>
    <row r="4263" spans="13:13">
      <c r="M4263" s="188">
        <f t="shared" si="20"/>
        <v>0</v>
      </c>
    </row>
    <row r="4264" spans="13:13">
      <c r="M4264" s="188">
        <f t="shared" si="20"/>
        <v>0</v>
      </c>
    </row>
    <row r="4265" spans="13:13">
      <c r="M4265" s="188">
        <f t="shared" si="20"/>
        <v>0</v>
      </c>
    </row>
    <row r="4266" spans="13:13">
      <c r="M4266" s="188">
        <f t="shared" si="20"/>
        <v>0</v>
      </c>
    </row>
    <row r="4267" spans="13:13">
      <c r="M4267" s="188">
        <f t="shared" ref="M4267:M4330" si="21">IF(N4267=1,1,IF(OR(D4267=6,D4267=12,D4267=18),0.3,0))</f>
        <v>0</v>
      </c>
    </row>
    <row r="4268" spans="13:13">
      <c r="M4268" s="188">
        <f t="shared" si="21"/>
        <v>0</v>
      </c>
    </row>
    <row r="4269" spans="13:13">
      <c r="M4269" s="188">
        <f t="shared" si="21"/>
        <v>0</v>
      </c>
    </row>
    <row r="4270" spans="13:13">
      <c r="M4270" s="188">
        <f t="shared" si="21"/>
        <v>0</v>
      </c>
    </row>
    <row r="4271" spans="13:13">
      <c r="M4271" s="188">
        <f t="shared" si="21"/>
        <v>0</v>
      </c>
    </row>
    <row r="4272" spans="13:13">
      <c r="M4272" s="188">
        <f t="shared" si="21"/>
        <v>0</v>
      </c>
    </row>
    <row r="4273" spans="13:13">
      <c r="M4273" s="188">
        <f t="shared" si="21"/>
        <v>0</v>
      </c>
    </row>
    <row r="4274" spans="13:13">
      <c r="M4274" s="188">
        <f t="shared" si="21"/>
        <v>0</v>
      </c>
    </row>
    <row r="4275" spans="13:13">
      <c r="M4275" s="188">
        <f t="shared" si="21"/>
        <v>0</v>
      </c>
    </row>
    <row r="4276" spans="13:13">
      <c r="M4276" s="188">
        <f t="shared" si="21"/>
        <v>0</v>
      </c>
    </row>
    <row r="4277" spans="13:13">
      <c r="M4277" s="188">
        <f t="shared" si="21"/>
        <v>0</v>
      </c>
    </row>
    <row r="4278" spans="13:13">
      <c r="M4278" s="188">
        <f t="shared" si="21"/>
        <v>0</v>
      </c>
    </row>
    <row r="4279" spans="13:13">
      <c r="M4279" s="188">
        <f t="shared" si="21"/>
        <v>0</v>
      </c>
    </row>
    <row r="4280" spans="13:13">
      <c r="M4280" s="188">
        <f t="shared" si="21"/>
        <v>0</v>
      </c>
    </row>
    <row r="4281" spans="13:13">
      <c r="M4281" s="188">
        <f t="shared" si="21"/>
        <v>0</v>
      </c>
    </row>
    <row r="4282" spans="13:13">
      <c r="M4282" s="188">
        <f t="shared" si="21"/>
        <v>0</v>
      </c>
    </row>
    <row r="4283" spans="13:13">
      <c r="M4283" s="188">
        <f t="shared" si="21"/>
        <v>0</v>
      </c>
    </row>
    <row r="4284" spans="13:13">
      <c r="M4284" s="188">
        <f t="shared" si="21"/>
        <v>0</v>
      </c>
    </row>
    <row r="4285" spans="13:13">
      <c r="M4285" s="188">
        <f t="shared" si="21"/>
        <v>0</v>
      </c>
    </row>
    <row r="4286" spans="13:13">
      <c r="M4286" s="188">
        <f t="shared" si="21"/>
        <v>0</v>
      </c>
    </row>
    <row r="4287" spans="13:13">
      <c r="M4287" s="188">
        <f t="shared" si="21"/>
        <v>0</v>
      </c>
    </row>
    <row r="4288" spans="13:13">
      <c r="M4288" s="188">
        <f t="shared" si="21"/>
        <v>0</v>
      </c>
    </row>
    <row r="4289" spans="13:13">
      <c r="M4289" s="188">
        <f t="shared" si="21"/>
        <v>0</v>
      </c>
    </row>
    <row r="4290" spans="13:13">
      <c r="M4290" s="188">
        <f t="shared" si="21"/>
        <v>0</v>
      </c>
    </row>
    <row r="4291" spans="13:13">
      <c r="M4291" s="188">
        <f t="shared" si="21"/>
        <v>0</v>
      </c>
    </row>
    <row r="4292" spans="13:13">
      <c r="M4292" s="188">
        <f t="shared" si="21"/>
        <v>0</v>
      </c>
    </row>
    <row r="4293" spans="13:13">
      <c r="M4293" s="188">
        <f t="shared" si="21"/>
        <v>0</v>
      </c>
    </row>
    <row r="4294" spans="13:13">
      <c r="M4294" s="188">
        <f t="shared" si="21"/>
        <v>0</v>
      </c>
    </row>
    <row r="4295" spans="13:13">
      <c r="M4295" s="188">
        <f t="shared" si="21"/>
        <v>0</v>
      </c>
    </row>
    <row r="4296" spans="13:13">
      <c r="M4296" s="188">
        <f t="shared" si="21"/>
        <v>0</v>
      </c>
    </row>
    <row r="4297" spans="13:13">
      <c r="M4297" s="188">
        <f t="shared" si="21"/>
        <v>0</v>
      </c>
    </row>
    <row r="4298" spans="13:13">
      <c r="M4298" s="188">
        <f t="shared" si="21"/>
        <v>0</v>
      </c>
    </row>
    <row r="4299" spans="13:13">
      <c r="M4299" s="188">
        <f t="shared" si="21"/>
        <v>0</v>
      </c>
    </row>
    <row r="4300" spans="13:13">
      <c r="M4300" s="188">
        <f t="shared" si="21"/>
        <v>0</v>
      </c>
    </row>
    <row r="4301" spans="13:13">
      <c r="M4301" s="188">
        <f t="shared" si="21"/>
        <v>0</v>
      </c>
    </row>
    <row r="4302" spans="13:13">
      <c r="M4302" s="188">
        <f t="shared" si="21"/>
        <v>0</v>
      </c>
    </row>
    <row r="4303" spans="13:13">
      <c r="M4303" s="188">
        <f t="shared" si="21"/>
        <v>0</v>
      </c>
    </row>
    <row r="4304" spans="13:13">
      <c r="M4304" s="188">
        <f t="shared" si="21"/>
        <v>0</v>
      </c>
    </row>
    <row r="4305" spans="13:13">
      <c r="M4305" s="188">
        <f t="shared" si="21"/>
        <v>0</v>
      </c>
    </row>
    <row r="4306" spans="13:13">
      <c r="M4306" s="188">
        <f t="shared" si="21"/>
        <v>0</v>
      </c>
    </row>
    <row r="4307" spans="13:13">
      <c r="M4307" s="188">
        <f t="shared" si="21"/>
        <v>0</v>
      </c>
    </row>
    <row r="4308" spans="13:13">
      <c r="M4308" s="188">
        <f t="shared" si="21"/>
        <v>0</v>
      </c>
    </row>
    <row r="4309" spans="13:13">
      <c r="M4309" s="188">
        <f t="shared" si="21"/>
        <v>0</v>
      </c>
    </row>
    <row r="4310" spans="13:13">
      <c r="M4310" s="188">
        <f t="shared" si="21"/>
        <v>0</v>
      </c>
    </row>
    <row r="4311" spans="13:13">
      <c r="M4311" s="188">
        <f t="shared" si="21"/>
        <v>0</v>
      </c>
    </row>
    <row r="4312" spans="13:13">
      <c r="M4312" s="188">
        <f t="shared" si="21"/>
        <v>0</v>
      </c>
    </row>
    <row r="4313" spans="13:13">
      <c r="M4313" s="188">
        <f t="shared" si="21"/>
        <v>0</v>
      </c>
    </row>
    <row r="4314" spans="13:13">
      <c r="M4314" s="188">
        <f t="shared" si="21"/>
        <v>0</v>
      </c>
    </row>
    <row r="4315" spans="13:13">
      <c r="M4315" s="188">
        <f t="shared" si="21"/>
        <v>0</v>
      </c>
    </row>
    <row r="4316" spans="13:13">
      <c r="M4316" s="188">
        <f t="shared" si="21"/>
        <v>0</v>
      </c>
    </row>
    <row r="4317" spans="13:13">
      <c r="M4317" s="188">
        <f t="shared" si="21"/>
        <v>0</v>
      </c>
    </row>
    <row r="4318" spans="13:13">
      <c r="M4318" s="188">
        <f t="shared" si="21"/>
        <v>0</v>
      </c>
    </row>
    <row r="4319" spans="13:13">
      <c r="M4319" s="188">
        <f t="shared" si="21"/>
        <v>0</v>
      </c>
    </row>
    <row r="4320" spans="13:13">
      <c r="M4320" s="188">
        <f t="shared" si="21"/>
        <v>0</v>
      </c>
    </row>
    <row r="4321" spans="13:13">
      <c r="M4321" s="188">
        <f t="shared" si="21"/>
        <v>0</v>
      </c>
    </row>
    <row r="4322" spans="13:13">
      <c r="M4322" s="188">
        <f t="shared" si="21"/>
        <v>0</v>
      </c>
    </row>
    <row r="4323" spans="13:13">
      <c r="M4323" s="188">
        <f t="shared" si="21"/>
        <v>0</v>
      </c>
    </row>
    <row r="4324" spans="13:13">
      <c r="M4324" s="188">
        <f t="shared" si="21"/>
        <v>0</v>
      </c>
    </row>
    <row r="4325" spans="13:13">
      <c r="M4325" s="188">
        <f t="shared" si="21"/>
        <v>0</v>
      </c>
    </row>
    <row r="4326" spans="13:13">
      <c r="M4326" s="188">
        <f t="shared" si="21"/>
        <v>0</v>
      </c>
    </row>
    <row r="4327" spans="13:13">
      <c r="M4327" s="188">
        <f t="shared" si="21"/>
        <v>0</v>
      </c>
    </row>
    <row r="4328" spans="13:13">
      <c r="M4328" s="188">
        <f t="shared" si="21"/>
        <v>0</v>
      </c>
    </row>
    <row r="4329" spans="13:13">
      <c r="M4329" s="188">
        <f t="shared" si="21"/>
        <v>0</v>
      </c>
    </row>
    <row r="4330" spans="13:13">
      <c r="M4330" s="188">
        <f t="shared" si="21"/>
        <v>0</v>
      </c>
    </row>
    <row r="4331" spans="13:13">
      <c r="M4331" s="188">
        <f t="shared" ref="M4331:M4394" si="22">IF(N4331=1,1,IF(OR(D4331=6,D4331=12,D4331=18),0.3,0))</f>
        <v>0</v>
      </c>
    </row>
    <row r="4332" spans="13:13">
      <c r="M4332" s="188">
        <f t="shared" si="22"/>
        <v>0</v>
      </c>
    </row>
    <row r="4333" spans="13:13">
      <c r="M4333" s="188">
        <f t="shared" si="22"/>
        <v>0</v>
      </c>
    </row>
    <row r="4334" spans="13:13">
      <c r="M4334" s="188">
        <f t="shared" si="22"/>
        <v>0</v>
      </c>
    </row>
    <row r="4335" spans="13:13">
      <c r="M4335" s="188">
        <f t="shared" si="22"/>
        <v>0</v>
      </c>
    </row>
    <row r="4336" spans="13:13">
      <c r="M4336" s="188">
        <f t="shared" si="22"/>
        <v>0</v>
      </c>
    </row>
    <row r="4337" spans="13:13">
      <c r="M4337" s="188">
        <f t="shared" si="22"/>
        <v>0</v>
      </c>
    </row>
    <row r="4338" spans="13:13">
      <c r="M4338" s="188">
        <f t="shared" si="22"/>
        <v>0</v>
      </c>
    </row>
    <row r="4339" spans="13:13">
      <c r="M4339" s="188">
        <f t="shared" si="22"/>
        <v>0</v>
      </c>
    </row>
    <row r="4340" spans="13:13">
      <c r="M4340" s="188">
        <f t="shared" si="22"/>
        <v>0</v>
      </c>
    </row>
    <row r="4341" spans="13:13">
      <c r="M4341" s="188">
        <f t="shared" si="22"/>
        <v>0</v>
      </c>
    </row>
    <row r="4342" spans="13:13">
      <c r="M4342" s="188">
        <f t="shared" si="22"/>
        <v>0</v>
      </c>
    </row>
    <row r="4343" spans="13:13">
      <c r="M4343" s="188">
        <f t="shared" si="22"/>
        <v>0</v>
      </c>
    </row>
    <row r="4344" spans="13:13">
      <c r="M4344" s="188">
        <f t="shared" si="22"/>
        <v>0</v>
      </c>
    </row>
    <row r="4345" spans="13:13">
      <c r="M4345" s="188">
        <f t="shared" si="22"/>
        <v>0</v>
      </c>
    </row>
    <row r="4346" spans="13:13">
      <c r="M4346" s="188">
        <f t="shared" si="22"/>
        <v>0</v>
      </c>
    </row>
    <row r="4347" spans="13:13">
      <c r="M4347" s="188">
        <f t="shared" si="22"/>
        <v>0</v>
      </c>
    </row>
    <row r="4348" spans="13:13">
      <c r="M4348" s="188">
        <f t="shared" si="22"/>
        <v>0</v>
      </c>
    </row>
    <row r="4349" spans="13:13">
      <c r="M4349" s="188">
        <f t="shared" si="22"/>
        <v>0</v>
      </c>
    </row>
    <row r="4350" spans="13:13">
      <c r="M4350" s="188">
        <f t="shared" si="22"/>
        <v>0</v>
      </c>
    </row>
    <row r="4351" spans="13:13">
      <c r="M4351" s="188">
        <f t="shared" si="22"/>
        <v>0</v>
      </c>
    </row>
    <row r="4352" spans="13:13">
      <c r="M4352" s="188">
        <f t="shared" si="22"/>
        <v>0</v>
      </c>
    </row>
    <row r="4353" spans="13:13">
      <c r="M4353" s="188">
        <f t="shared" si="22"/>
        <v>0</v>
      </c>
    </row>
    <row r="4354" spans="13:13">
      <c r="M4354" s="188">
        <f t="shared" si="22"/>
        <v>0</v>
      </c>
    </row>
    <row r="4355" spans="13:13">
      <c r="M4355" s="188">
        <f t="shared" si="22"/>
        <v>0</v>
      </c>
    </row>
    <row r="4356" spans="13:13">
      <c r="M4356" s="188">
        <f t="shared" si="22"/>
        <v>0</v>
      </c>
    </row>
    <row r="4357" spans="13:13">
      <c r="M4357" s="188">
        <f t="shared" si="22"/>
        <v>0</v>
      </c>
    </row>
    <row r="4358" spans="13:13">
      <c r="M4358" s="188">
        <f t="shared" si="22"/>
        <v>0</v>
      </c>
    </row>
    <row r="4359" spans="13:13">
      <c r="M4359" s="188">
        <f t="shared" si="22"/>
        <v>0</v>
      </c>
    </row>
    <row r="4360" spans="13:13">
      <c r="M4360" s="188">
        <f t="shared" si="22"/>
        <v>0</v>
      </c>
    </row>
    <row r="4361" spans="13:13">
      <c r="M4361" s="188">
        <f t="shared" si="22"/>
        <v>0</v>
      </c>
    </row>
    <row r="4362" spans="13:13">
      <c r="M4362" s="188">
        <f t="shared" si="22"/>
        <v>0</v>
      </c>
    </row>
    <row r="4363" spans="13:13">
      <c r="M4363" s="188">
        <f t="shared" si="22"/>
        <v>0</v>
      </c>
    </row>
    <row r="4364" spans="13:13">
      <c r="M4364" s="188">
        <f t="shared" si="22"/>
        <v>0</v>
      </c>
    </row>
    <row r="4365" spans="13:13">
      <c r="M4365" s="188">
        <f t="shared" si="22"/>
        <v>0</v>
      </c>
    </row>
    <row r="4366" spans="13:13">
      <c r="M4366" s="188">
        <f t="shared" si="22"/>
        <v>0</v>
      </c>
    </row>
    <row r="4367" spans="13:13">
      <c r="M4367" s="188">
        <f t="shared" si="22"/>
        <v>0</v>
      </c>
    </row>
    <row r="4368" spans="13:13">
      <c r="M4368" s="188">
        <f t="shared" si="22"/>
        <v>0</v>
      </c>
    </row>
    <row r="4369" spans="13:13">
      <c r="M4369" s="188">
        <f t="shared" si="22"/>
        <v>0</v>
      </c>
    </row>
    <row r="4370" spans="13:13">
      <c r="M4370" s="188">
        <f t="shared" si="22"/>
        <v>0</v>
      </c>
    </row>
    <row r="4371" spans="13:13">
      <c r="M4371" s="188">
        <f t="shared" si="22"/>
        <v>0</v>
      </c>
    </row>
    <row r="4372" spans="13:13">
      <c r="M4372" s="188">
        <f t="shared" si="22"/>
        <v>0</v>
      </c>
    </row>
    <row r="4373" spans="13:13">
      <c r="M4373" s="188">
        <f t="shared" si="22"/>
        <v>0</v>
      </c>
    </row>
    <row r="4374" spans="13:13">
      <c r="M4374" s="188">
        <f t="shared" si="22"/>
        <v>0</v>
      </c>
    </row>
    <row r="4375" spans="13:13">
      <c r="M4375" s="188">
        <f t="shared" si="22"/>
        <v>0</v>
      </c>
    </row>
    <row r="4376" spans="13:13">
      <c r="M4376" s="188">
        <f t="shared" si="22"/>
        <v>0</v>
      </c>
    </row>
    <row r="4377" spans="13:13">
      <c r="M4377" s="188">
        <f t="shared" si="22"/>
        <v>0</v>
      </c>
    </row>
    <row r="4378" spans="13:13">
      <c r="M4378" s="188">
        <f t="shared" si="22"/>
        <v>0</v>
      </c>
    </row>
    <row r="4379" spans="13:13">
      <c r="M4379" s="188">
        <f t="shared" si="22"/>
        <v>0</v>
      </c>
    </row>
    <row r="4380" spans="13:13">
      <c r="M4380" s="188">
        <f t="shared" si="22"/>
        <v>0</v>
      </c>
    </row>
    <row r="4381" spans="13:13">
      <c r="M4381" s="188">
        <f t="shared" si="22"/>
        <v>0</v>
      </c>
    </row>
    <row r="4382" spans="13:13">
      <c r="M4382" s="188">
        <f t="shared" si="22"/>
        <v>0</v>
      </c>
    </row>
    <row r="4383" spans="13:13">
      <c r="M4383" s="188">
        <f t="shared" si="22"/>
        <v>0</v>
      </c>
    </row>
    <row r="4384" spans="13:13">
      <c r="M4384" s="188">
        <f t="shared" si="22"/>
        <v>0</v>
      </c>
    </row>
    <row r="4385" spans="13:13">
      <c r="M4385" s="188">
        <f t="shared" si="22"/>
        <v>0</v>
      </c>
    </row>
    <row r="4386" spans="13:13">
      <c r="M4386" s="188">
        <f t="shared" si="22"/>
        <v>0</v>
      </c>
    </row>
    <row r="4387" spans="13:13">
      <c r="M4387" s="188">
        <f t="shared" si="22"/>
        <v>0</v>
      </c>
    </row>
    <row r="4388" spans="13:13">
      <c r="M4388" s="188">
        <f t="shared" si="22"/>
        <v>0</v>
      </c>
    </row>
    <row r="4389" spans="13:13">
      <c r="M4389" s="188">
        <f t="shared" si="22"/>
        <v>0</v>
      </c>
    </row>
    <row r="4390" spans="13:13">
      <c r="M4390" s="188">
        <f t="shared" si="22"/>
        <v>0</v>
      </c>
    </row>
    <row r="4391" spans="13:13">
      <c r="M4391" s="188">
        <f t="shared" si="22"/>
        <v>0</v>
      </c>
    </row>
    <row r="4392" spans="13:13">
      <c r="M4392" s="188">
        <f t="shared" si="22"/>
        <v>0</v>
      </c>
    </row>
    <row r="4393" spans="13:13">
      <c r="M4393" s="188">
        <f t="shared" si="22"/>
        <v>0</v>
      </c>
    </row>
    <row r="4394" spans="13:13">
      <c r="M4394" s="188">
        <f t="shared" si="22"/>
        <v>0</v>
      </c>
    </row>
    <row r="4395" spans="13:13">
      <c r="M4395" s="188">
        <f t="shared" ref="M4395:M4458" si="23">IF(N4395=1,1,IF(OR(D4395=6,D4395=12,D4395=18),0.3,0))</f>
        <v>0</v>
      </c>
    </row>
    <row r="4396" spans="13:13">
      <c r="M4396" s="188">
        <f t="shared" si="23"/>
        <v>0</v>
      </c>
    </row>
    <row r="4397" spans="13:13">
      <c r="M4397" s="188">
        <f t="shared" si="23"/>
        <v>0</v>
      </c>
    </row>
    <row r="4398" spans="13:13">
      <c r="M4398" s="188">
        <f t="shared" si="23"/>
        <v>0</v>
      </c>
    </row>
    <row r="4399" spans="13:13">
      <c r="M4399" s="188">
        <f t="shared" si="23"/>
        <v>0</v>
      </c>
    </row>
    <row r="4400" spans="13:13">
      <c r="M4400" s="188">
        <f t="shared" si="23"/>
        <v>0</v>
      </c>
    </row>
    <row r="4401" spans="13:13">
      <c r="M4401" s="188">
        <f t="shared" si="23"/>
        <v>0</v>
      </c>
    </row>
    <row r="4402" spans="13:13">
      <c r="M4402" s="188">
        <f t="shared" si="23"/>
        <v>0</v>
      </c>
    </row>
    <row r="4403" spans="13:13">
      <c r="M4403" s="188">
        <f t="shared" si="23"/>
        <v>0</v>
      </c>
    </row>
    <row r="4404" spans="13:13">
      <c r="M4404" s="188">
        <f t="shared" si="23"/>
        <v>0</v>
      </c>
    </row>
    <row r="4405" spans="13:13">
      <c r="M4405" s="188">
        <f t="shared" si="23"/>
        <v>0</v>
      </c>
    </row>
    <row r="4406" spans="13:13">
      <c r="M4406" s="188">
        <f t="shared" si="23"/>
        <v>0</v>
      </c>
    </row>
    <row r="4407" spans="13:13">
      <c r="M4407" s="188">
        <f t="shared" si="23"/>
        <v>0</v>
      </c>
    </row>
    <row r="4408" spans="13:13">
      <c r="M4408" s="188">
        <f t="shared" si="23"/>
        <v>0</v>
      </c>
    </row>
    <row r="4409" spans="13:13">
      <c r="M4409" s="188">
        <f t="shared" si="23"/>
        <v>0</v>
      </c>
    </row>
    <row r="4410" spans="13:13">
      <c r="M4410" s="188">
        <f t="shared" si="23"/>
        <v>0</v>
      </c>
    </row>
    <row r="4411" spans="13:13">
      <c r="M4411" s="188">
        <f t="shared" si="23"/>
        <v>0</v>
      </c>
    </row>
    <row r="4412" spans="13:13">
      <c r="M4412" s="188">
        <f t="shared" si="23"/>
        <v>0</v>
      </c>
    </row>
    <row r="4413" spans="13:13">
      <c r="M4413" s="188">
        <f t="shared" si="23"/>
        <v>0</v>
      </c>
    </row>
    <row r="4414" spans="13:13">
      <c r="M4414" s="188">
        <f t="shared" si="23"/>
        <v>0</v>
      </c>
    </row>
    <row r="4415" spans="13:13">
      <c r="M4415" s="188">
        <f t="shared" si="23"/>
        <v>0</v>
      </c>
    </row>
    <row r="4416" spans="13:13">
      <c r="M4416" s="188">
        <f t="shared" si="23"/>
        <v>0</v>
      </c>
    </row>
    <row r="4417" spans="13:13">
      <c r="M4417" s="188">
        <f t="shared" si="23"/>
        <v>0</v>
      </c>
    </row>
    <row r="4418" spans="13:13">
      <c r="M4418" s="188">
        <f t="shared" si="23"/>
        <v>0</v>
      </c>
    </row>
    <row r="4419" spans="13:13">
      <c r="M4419" s="188">
        <f t="shared" si="23"/>
        <v>0</v>
      </c>
    </row>
    <row r="4420" spans="13:13">
      <c r="M4420" s="188">
        <f t="shared" si="23"/>
        <v>0</v>
      </c>
    </row>
    <row r="4421" spans="13:13">
      <c r="M4421" s="188">
        <f t="shared" si="23"/>
        <v>0</v>
      </c>
    </row>
    <row r="4422" spans="13:13">
      <c r="M4422" s="188">
        <f t="shared" si="23"/>
        <v>0</v>
      </c>
    </row>
    <row r="4423" spans="13:13">
      <c r="M4423" s="188">
        <f t="shared" si="23"/>
        <v>0</v>
      </c>
    </row>
    <row r="4424" spans="13:13">
      <c r="M4424" s="188">
        <f t="shared" si="23"/>
        <v>0</v>
      </c>
    </row>
    <row r="4425" spans="13:13">
      <c r="M4425" s="188">
        <f t="shared" si="23"/>
        <v>0</v>
      </c>
    </row>
    <row r="4426" spans="13:13">
      <c r="M4426" s="188">
        <f t="shared" si="23"/>
        <v>0</v>
      </c>
    </row>
    <row r="4427" spans="13:13">
      <c r="M4427" s="188">
        <f t="shared" si="23"/>
        <v>0</v>
      </c>
    </row>
    <row r="4428" spans="13:13">
      <c r="M4428" s="188">
        <f t="shared" si="23"/>
        <v>0</v>
      </c>
    </row>
    <row r="4429" spans="13:13">
      <c r="M4429" s="188">
        <f t="shared" si="23"/>
        <v>0</v>
      </c>
    </row>
    <row r="4430" spans="13:13">
      <c r="M4430" s="188">
        <f t="shared" si="23"/>
        <v>0</v>
      </c>
    </row>
    <row r="4431" spans="13:13">
      <c r="M4431" s="188">
        <f t="shared" si="23"/>
        <v>0</v>
      </c>
    </row>
    <row r="4432" spans="13:13">
      <c r="M4432" s="188">
        <f t="shared" si="23"/>
        <v>0</v>
      </c>
    </row>
    <row r="4433" spans="13:13">
      <c r="M4433" s="188">
        <f t="shared" si="23"/>
        <v>0</v>
      </c>
    </row>
    <row r="4434" spans="13:13">
      <c r="M4434" s="188">
        <f t="shared" si="23"/>
        <v>0</v>
      </c>
    </row>
    <row r="4435" spans="13:13">
      <c r="M4435" s="188">
        <f t="shared" si="23"/>
        <v>0</v>
      </c>
    </row>
    <row r="4436" spans="13:13">
      <c r="M4436" s="188">
        <f t="shared" si="23"/>
        <v>0</v>
      </c>
    </row>
    <row r="4437" spans="13:13">
      <c r="M4437" s="188">
        <f t="shared" si="23"/>
        <v>0</v>
      </c>
    </row>
    <row r="4438" spans="13:13">
      <c r="M4438" s="188">
        <f t="shared" si="23"/>
        <v>0</v>
      </c>
    </row>
    <row r="4439" spans="13:13">
      <c r="M4439" s="188">
        <f t="shared" si="23"/>
        <v>0</v>
      </c>
    </row>
    <row r="4440" spans="13:13">
      <c r="M4440" s="188">
        <f t="shared" si="23"/>
        <v>0</v>
      </c>
    </row>
    <row r="4441" spans="13:13">
      <c r="M4441" s="188">
        <f t="shared" si="23"/>
        <v>0</v>
      </c>
    </row>
    <row r="4442" spans="13:13">
      <c r="M4442" s="188">
        <f t="shared" si="23"/>
        <v>0</v>
      </c>
    </row>
    <row r="4443" spans="13:13">
      <c r="M4443" s="188">
        <f t="shared" si="23"/>
        <v>0</v>
      </c>
    </row>
    <row r="4444" spans="13:13">
      <c r="M4444" s="188">
        <f t="shared" si="23"/>
        <v>0</v>
      </c>
    </row>
    <row r="4445" spans="13:13">
      <c r="M4445" s="188">
        <f t="shared" si="23"/>
        <v>0</v>
      </c>
    </row>
    <row r="4446" spans="13:13">
      <c r="M4446" s="188">
        <f t="shared" si="23"/>
        <v>0</v>
      </c>
    </row>
    <row r="4447" spans="13:13">
      <c r="M4447" s="188">
        <f t="shared" si="23"/>
        <v>0</v>
      </c>
    </row>
    <row r="4448" spans="13:13">
      <c r="M4448" s="188">
        <f t="shared" si="23"/>
        <v>0</v>
      </c>
    </row>
    <row r="4449" spans="13:13">
      <c r="M4449" s="188">
        <f t="shared" si="23"/>
        <v>0</v>
      </c>
    </row>
    <row r="4450" spans="13:13">
      <c r="M4450" s="188">
        <f t="shared" si="23"/>
        <v>0</v>
      </c>
    </row>
    <row r="4451" spans="13:13">
      <c r="M4451" s="188">
        <f t="shared" si="23"/>
        <v>0</v>
      </c>
    </row>
    <row r="4452" spans="13:13">
      <c r="M4452" s="188">
        <f t="shared" si="23"/>
        <v>0</v>
      </c>
    </row>
    <row r="4453" spans="13:13">
      <c r="M4453" s="188">
        <f t="shared" si="23"/>
        <v>0</v>
      </c>
    </row>
    <row r="4454" spans="13:13">
      <c r="M4454" s="188">
        <f t="shared" si="23"/>
        <v>0</v>
      </c>
    </row>
    <row r="4455" spans="13:13">
      <c r="M4455" s="188">
        <f t="shared" si="23"/>
        <v>0</v>
      </c>
    </row>
    <row r="4456" spans="13:13">
      <c r="M4456" s="188">
        <f t="shared" si="23"/>
        <v>0</v>
      </c>
    </row>
    <row r="4457" spans="13:13">
      <c r="M4457" s="188">
        <f t="shared" si="23"/>
        <v>0</v>
      </c>
    </row>
    <row r="4458" spans="13:13">
      <c r="M4458" s="188">
        <f t="shared" si="23"/>
        <v>0</v>
      </c>
    </row>
    <row r="4459" spans="13:13">
      <c r="M4459" s="188">
        <f t="shared" ref="M4459:M4522" si="24">IF(N4459=1,1,IF(OR(D4459=6,D4459=12,D4459=18),0.3,0))</f>
        <v>0</v>
      </c>
    </row>
    <row r="4460" spans="13:13">
      <c r="M4460" s="188">
        <f t="shared" si="24"/>
        <v>0</v>
      </c>
    </row>
    <row r="4461" spans="13:13">
      <c r="M4461" s="188">
        <f t="shared" si="24"/>
        <v>0</v>
      </c>
    </row>
    <row r="4462" spans="13:13">
      <c r="M4462" s="188">
        <f t="shared" si="24"/>
        <v>0</v>
      </c>
    </row>
    <row r="4463" spans="13:13">
      <c r="M4463" s="188">
        <f t="shared" si="24"/>
        <v>0</v>
      </c>
    </row>
    <row r="4464" spans="13:13">
      <c r="M4464" s="188">
        <f t="shared" si="24"/>
        <v>0</v>
      </c>
    </row>
    <row r="4465" spans="13:13">
      <c r="M4465" s="188">
        <f t="shared" si="24"/>
        <v>0</v>
      </c>
    </row>
    <row r="4466" spans="13:13">
      <c r="M4466" s="188">
        <f t="shared" si="24"/>
        <v>0</v>
      </c>
    </row>
    <row r="4467" spans="13:13">
      <c r="M4467" s="188">
        <f t="shared" si="24"/>
        <v>0</v>
      </c>
    </row>
    <row r="4468" spans="13:13">
      <c r="M4468" s="188">
        <f t="shared" si="24"/>
        <v>0</v>
      </c>
    </row>
    <row r="4469" spans="13:13">
      <c r="M4469" s="188">
        <f t="shared" si="24"/>
        <v>0</v>
      </c>
    </row>
    <row r="4470" spans="13:13">
      <c r="M4470" s="188">
        <f t="shared" si="24"/>
        <v>0</v>
      </c>
    </row>
    <row r="4471" spans="13:13">
      <c r="M4471" s="188">
        <f t="shared" si="24"/>
        <v>0</v>
      </c>
    </row>
    <row r="4472" spans="13:13">
      <c r="M4472" s="188">
        <f t="shared" si="24"/>
        <v>0</v>
      </c>
    </row>
    <row r="4473" spans="13:13">
      <c r="M4473" s="188">
        <f t="shared" si="24"/>
        <v>0</v>
      </c>
    </row>
    <row r="4474" spans="13:13">
      <c r="M4474" s="188">
        <f t="shared" si="24"/>
        <v>0</v>
      </c>
    </row>
    <row r="4475" spans="13:13">
      <c r="M4475" s="188">
        <f t="shared" si="24"/>
        <v>0</v>
      </c>
    </row>
    <row r="4476" spans="13:13">
      <c r="M4476" s="188">
        <f t="shared" si="24"/>
        <v>0</v>
      </c>
    </row>
    <row r="4477" spans="13:13">
      <c r="M4477" s="188">
        <f t="shared" si="24"/>
        <v>0</v>
      </c>
    </row>
    <row r="4478" spans="13:13">
      <c r="M4478" s="188">
        <f t="shared" si="24"/>
        <v>0</v>
      </c>
    </row>
    <row r="4479" spans="13:13">
      <c r="M4479" s="188">
        <f t="shared" si="24"/>
        <v>0</v>
      </c>
    </row>
    <row r="4480" spans="13:13">
      <c r="M4480" s="188">
        <f t="shared" si="24"/>
        <v>0</v>
      </c>
    </row>
    <row r="4481" spans="13:13">
      <c r="M4481" s="188">
        <f t="shared" si="24"/>
        <v>0</v>
      </c>
    </row>
    <row r="4482" spans="13:13">
      <c r="M4482" s="188">
        <f t="shared" si="24"/>
        <v>0</v>
      </c>
    </row>
    <row r="4483" spans="13:13">
      <c r="M4483" s="188">
        <f t="shared" si="24"/>
        <v>0</v>
      </c>
    </row>
    <row r="4484" spans="13:13">
      <c r="M4484" s="188">
        <f t="shared" si="24"/>
        <v>0</v>
      </c>
    </row>
    <row r="4485" spans="13:13">
      <c r="M4485" s="188">
        <f t="shared" si="24"/>
        <v>0</v>
      </c>
    </row>
    <row r="4486" spans="13:13">
      <c r="M4486" s="188">
        <f t="shared" si="24"/>
        <v>0</v>
      </c>
    </row>
    <row r="4487" spans="13:13">
      <c r="M4487" s="188">
        <f t="shared" si="24"/>
        <v>0</v>
      </c>
    </row>
    <row r="4488" spans="13:13">
      <c r="M4488" s="188">
        <f t="shared" si="24"/>
        <v>0</v>
      </c>
    </row>
    <row r="4489" spans="13:13">
      <c r="M4489" s="188">
        <f t="shared" si="24"/>
        <v>0</v>
      </c>
    </row>
    <row r="4490" spans="13:13">
      <c r="M4490" s="188">
        <f t="shared" si="24"/>
        <v>0</v>
      </c>
    </row>
    <row r="4491" spans="13:13">
      <c r="M4491" s="188">
        <f t="shared" si="24"/>
        <v>0</v>
      </c>
    </row>
    <row r="4492" spans="13:13">
      <c r="M4492" s="188">
        <f t="shared" si="24"/>
        <v>0</v>
      </c>
    </row>
    <row r="4493" spans="13:13">
      <c r="M4493" s="188">
        <f t="shared" si="24"/>
        <v>0</v>
      </c>
    </row>
    <row r="4494" spans="13:13">
      <c r="M4494" s="188">
        <f t="shared" si="24"/>
        <v>0</v>
      </c>
    </row>
    <row r="4495" spans="13:13">
      <c r="M4495" s="188">
        <f t="shared" si="24"/>
        <v>0</v>
      </c>
    </row>
    <row r="4496" spans="13:13">
      <c r="M4496" s="188">
        <f t="shared" si="24"/>
        <v>0</v>
      </c>
    </row>
    <row r="4497" spans="13:13">
      <c r="M4497" s="188">
        <f t="shared" si="24"/>
        <v>0</v>
      </c>
    </row>
    <row r="4498" spans="13:13">
      <c r="M4498" s="188">
        <f t="shared" si="24"/>
        <v>0</v>
      </c>
    </row>
    <row r="4499" spans="13:13">
      <c r="M4499" s="188">
        <f t="shared" si="24"/>
        <v>0</v>
      </c>
    </row>
    <row r="4500" spans="13:13">
      <c r="M4500" s="188">
        <f t="shared" si="24"/>
        <v>0</v>
      </c>
    </row>
    <row r="4501" spans="13:13">
      <c r="M4501" s="188">
        <f t="shared" si="24"/>
        <v>0</v>
      </c>
    </row>
    <row r="4502" spans="13:13">
      <c r="M4502" s="188">
        <f t="shared" si="24"/>
        <v>0</v>
      </c>
    </row>
    <row r="4503" spans="13:13">
      <c r="M4503" s="188">
        <f t="shared" si="24"/>
        <v>0</v>
      </c>
    </row>
    <row r="4504" spans="13:13">
      <c r="M4504" s="188">
        <f t="shared" si="24"/>
        <v>0</v>
      </c>
    </row>
    <row r="4505" spans="13:13">
      <c r="M4505" s="188">
        <f t="shared" si="24"/>
        <v>0</v>
      </c>
    </row>
    <row r="4506" spans="13:13">
      <c r="M4506" s="188">
        <f t="shared" si="24"/>
        <v>0</v>
      </c>
    </row>
    <row r="4507" spans="13:13">
      <c r="M4507" s="188">
        <f t="shared" si="24"/>
        <v>0</v>
      </c>
    </row>
    <row r="4508" spans="13:13">
      <c r="M4508" s="188">
        <f t="shared" si="24"/>
        <v>0</v>
      </c>
    </row>
    <row r="4509" spans="13:13">
      <c r="M4509" s="188">
        <f t="shared" si="24"/>
        <v>0</v>
      </c>
    </row>
    <row r="4510" spans="13:13">
      <c r="M4510" s="188">
        <f t="shared" si="24"/>
        <v>0</v>
      </c>
    </row>
    <row r="4511" spans="13:13">
      <c r="M4511" s="188">
        <f t="shared" si="24"/>
        <v>0</v>
      </c>
    </row>
    <row r="4512" spans="13:13">
      <c r="M4512" s="188">
        <f t="shared" si="24"/>
        <v>0</v>
      </c>
    </row>
    <row r="4513" spans="13:13">
      <c r="M4513" s="188">
        <f t="shared" si="24"/>
        <v>0</v>
      </c>
    </row>
    <row r="4514" spans="13:13">
      <c r="M4514" s="188">
        <f t="shared" si="24"/>
        <v>0</v>
      </c>
    </row>
    <row r="4515" spans="13:13">
      <c r="M4515" s="188">
        <f t="shared" si="24"/>
        <v>0</v>
      </c>
    </row>
    <row r="4516" spans="13:13">
      <c r="M4516" s="188">
        <f t="shared" si="24"/>
        <v>0</v>
      </c>
    </row>
    <row r="4517" spans="13:13">
      <c r="M4517" s="188">
        <f t="shared" si="24"/>
        <v>0</v>
      </c>
    </row>
    <row r="4518" spans="13:13">
      <c r="M4518" s="188">
        <f t="shared" si="24"/>
        <v>0</v>
      </c>
    </row>
    <row r="4519" spans="13:13">
      <c r="M4519" s="188">
        <f t="shared" si="24"/>
        <v>0</v>
      </c>
    </row>
    <row r="4520" spans="13:13">
      <c r="M4520" s="188">
        <f t="shared" si="24"/>
        <v>0</v>
      </c>
    </row>
    <row r="4521" spans="13:13">
      <c r="M4521" s="188">
        <f t="shared" si="24"/>
        <v>0</v>
      </c>
    </row>
    <row r="4522" spans="13:13">
      <c r="M4522" s="188">
        <f t="shared" si="24"/>
        <v>0</v>
      </c>
    </row>
    <row r="4523" spans="13:13">
      <c r="M4523" s="188">
        <f t="shared" ref="M4523:M4586" si="25">IF(N4523=1,1,IF(OR(D4523=6,D4523=12,D4523=18),0.3,0))</f>
        <v>0</v>
      </c>
    </row>
    <row r="4524" spans="13:13">
      <c r="M4524" s="188">
        <f t="shared" si="25"/>
        <v>0</v>
      </c>
    </row>
    <row r="4525" spans="13:13">
      <c r="M4525" s="188">
        <f t="shared" si="25"/>
        <v>0</v>
      </c>
    </row>
    <row r="4526" spans="13:13">
      <c r="M4526" s="188">
        <f t="shared" si="25"/>
        <v>0</v>
      </c>
    </row>
    <row r="4527" spans="13:13">
      <c r="M4527" s="188">
        <f t="shared" si="25"/>
        <v>0</v>
      </c>
    </row>
    <row r="4528" spans="13:13">
      <c r="M4528" s="188">
        <f t="shared" si="25"/>
        <v>0</v>
      </c>
    </row>
    <row r="4529" spans="13:13">
      <c r="M4529" s="188">
        <f t="shared" si="25"/>
        <v>0</v>
      </c>
    </row>
    <row r="4530" spans="13:13">
      <c r="M4530" s="188">
        <f t="shared" si="25"/>
        <v>0</v>
      </c>
    </row>
    <row r="4531" spans="13:13">
      <c r="M4531" s="188">
        <f t="shared" si="25"/>
        <v>0</v>
      </c>
    </row>
    <row r="4532" spans="13:13">
      <c r="M4532" s="188">
        <f t="shared" si="25"/>
        <v>0</v>
      </c>
    </row>
    <row r="4533" spans="13:13">
      <c r="M4533" s="188">
        <f t="shared" si="25"/>
        <v>0</v>
      </c>
    </row>
    <row r="4534" spans="13:13">
      <c r="M4534" s="188">
        <f t="shared" si="25"/>
        <v>0</v>
      </c>
    </row>
    <row r="4535" spans="13:13">
      <c r="M4535" s="188">
        <f t="shared" si="25"/>
        <v>0</v>
      </c>
    </row>
    <row r="4536" spans="13:13">
      <c r="M4536" s="188">
        <f t="shared" si="25"/>
        <v>0</v>
      </c>
    </row>
    <row r="4537" spans="13:13">
      <c r="M4537" s="188">
        <f t="shared" si="25"/>
        <v>0</v>
      </c>
    </row>
    <row r="4538" spans="13:13">
      <c r="M4538" s="188">
        <f t="shared" si="25"/>
        <v>0</v>
      </c>
    </row>
    <row r="4539" spans="13:13">
      <c r="M4539" s="188">
        <f t="shared" si="25"/>
        <v>0</v>
      </c>
    </row>
    <row r="4540" spans="13:13">
      <c r="M4540" s="188">
        <f t="shared" si="25"/>
        <v>0</v>
      </c>
    </row>
    <row r="4541" spans="13:13">
      <c r="M4541" s="188">
        <f t="shared" si="25"/>
        <v>0</v>
      </c>
    </row>
    <row r="4542" spans="13:13">
      <c r="M4542" s="188">
        <f t="shared" si="25"/>
        <v>0</v>
      </c>
    </row>
    <row r="4543" spans="13:13">
      <c r="M4543" s="188">
        <f t="shared" si="25"/>
        <v>0</v>
      </c>
    </row>
    <row r="4544" spans="13:13">
      <c r="M4544" s="188">
        <f t="shared" si="25"/>
        <v>0</v>
      </c>
    </row>
    <row r="4545" spans="13:13">
      <c r="M4545" s="188">
        <f t="shared" si="25"/>
        <v>0</v>
      </c>
    </row>
    <row r="4546" spans="13:13">
      <c r="M4546" s="188">
        <f t="shared" si="25"/>
        <v>0</v>
      </c>
    </row>
    <row r="4547" spans="13:13">
      <c r="M4547" s="188">
        <f t="shared" si="25"/>
        <v>0</v>
      </c>
    </row>
    <row r="4548" spans="13:13">
      <c r="M4548" s="188">
        <f t="shared" si="25"/>
        <v>0</v>
      </c>
    </row>
    <row r="4549" spans="13:13">
      <c r="M4549" s="188">
        <f t="shared" si="25"/>
        <v>0</v>
      </c>
    </row>
    <row r="4550" spans="13:13">
      <c r="M4550" s="188">
        <f t="shared" si="25"/>
        <v>0</v>
      </c>
    </row>
    <row r="4551" spans="13:13">
      <c r="M4551" s="188">
        <f t="shared" si="25"/>
        <v>0</v>
      </c>
    </row>
    <row r="4552" spans="13:13">
      <c r="M4552" s="188">
        <f t="shared" si="25"/>
        <v>0</v>
      </c>
    </row>
    <row r="4553" spans="13:13">
      <c r="M4553" s="188">
        <f t="shared" si="25"/>
        <v>0</v>
      </c>
    </row>
    <row r="4554" spans="13:13">
      <c r="M4554" s="188">
        <f t="shared" si="25"/>
        <v>0</v>
      </c>
    </row>
    <row r="4555" spans="13:13">
      <c r="M4555" s="188">
        <f t="shared" si="25"/>
        <v>0</v>
      </c>
    </row>
    <row r="4556" spans="13:13">
      <c r="M4556" s="188">
        <f t="shared" si="25"/>
        <v>0</v>
      </c>
    </row>
    <row r="4557" spans="13:13">
      <c r="M4557" s="188">
        <f t="shared" si="25"/>
        <v>0</v>
      </c>
    </row>
    <row r="4558" spans="13:13">
      <c r="M4558" s="188">
        <f t="shared" si="25"/>
        <v>0</v>
      </c>
    </row>
    <row r="4559" spans="13:13">
      <c r="M4559" s="188">
        <f t="shared" si="25"/>
        <v>0</v>
      </c>
    </row>
    <row r="4560" spans="13:13">
      <c r="M4560" s="188">
        <f t="shared" si="25"/>
        <v>0</v>
      </c>
    </row>
    <row r="4561" spans="13:13">
      <c r="M4561" s="188">
        <f t="shared" si="25"/>
        <v>0</v>
      </c>
    </row>
    <row r="4562" spans="13:13">
      <c r="M4562" s="188">
        <f t="shared" si="25"/>
        <v>0</v>
      </c>
    </row>
    <row r="4563" spans="13:13">
      <c r="M4563" s="188">
        <f t="shared" si="25"/>
        <v>0</v>
      </c>
    </row>
    <row r="4564" spans="13:13">
      <c r="M4564" s="188">
        <f t="shared" si="25"/>
        <v>0</v>
      </c>
    </row>
    <row r="4565" spans="13:13">
      <c r="M4565" s="188">
        <f t="shared" si="25"/>
        <v>0</v>
      </c>
    </row>
    <row r="4566" spans="13:13">
      <c r="M4566" s="188">
        <f t="shared" si="25"/>
        <v>0</v>
      </c>
    </row>
    <row r="4567" spans="13:13">
      <c r="M4567" s="188">
        <f t="shared" si="25"/>
        <v>0</v>
      </c>
    </row>
    <row r="4568" spans="13:13">
      <c r="M4568" s="188">
        <f t="shared" si="25"/>
        <v>0</v>
      </c>
    </row>
    <row r="4569" spans="13:13">
      <c r="M4569" s="188">
        <f t="shared" si="25"/>
        <v>0</v>
      </c>
    </row>
    <row r="4570" spans="13:13">
      <c r="M4570" s="188">
        <f t="shared" si="25"/>
        <v>0</v>
      </c>
    </row>
    <row r="4571" spans="13:13">
      <c r="M4571" s="188">
        <f t="shared" si="25"/>
        <v>0</v>
      </c>
    </row>
    <row r="4572" spans="13:13">
      <c r="M4572" s="188">
        <f t="shared" si="25"/>
        <v>0</v>
      </c>
    </row>
    <row r="4573" spans="13:13">
      <c r="M4573" s="188">
        <f t="shared" si="25"/>
        <v>0</v>
      </c>
    </row>
    <row r="4574" spans="13:13">
      <c r="M4574" s="188">
        <f t="shared" si="25"/>
        <v>0</v>
      </c>
    </row>
    <row r="4575" spans="13:13">
      <c r="M4575" s="188">
        <f t="shared" si="25"/>
        <v>0</v>
      </c>
    </row>
    <row r="4576" spans="13:13">
      <c r="M4576" s="188">
        <f t="shared" si="25"/>
        <v>0</v>
      </c>
    </row>
    <row r="4577" spans="13:13">
      <c r="M4577" s="188">
        <f t="shared" si="25"/>
        <v>0</v>
      </c>
    </row>
    <row r="4578" spans="13:13">
      <c r="M4578" s="188">
        <f t="shared" si="25"/>
        <v>0</v>
      </c>
    </row>
    <row r="4579" spans="13:13">
      <c r="M4579" s="188">
        <f t="shared" si="25"/>
        <v>0</v>
      </c>
    </row>
    <row r="4580" spans="13:13">
      <c r="M4580" s="188">
        <f t="shared" si="25"/>
        <v>0</v>
      </c>
    </row>
    <row r="4581" spans="13:13">
      <c r="M4581" s="188">
        <f t="shared" si="25"/>
        <v>0</v>
      </c>
    </row>
    <row r="4582" spans="13:13">
      <c r="M4582" s="188">
        <f t="shared" si="25"/>
        <v>0</v>
      </c>
    </row>
    <row r="4583" spans="13:13">
      <c r="M4583" s="188">
        <f t="shared" si="25"/>
        <v>0</v>
      </c>
    </row>
    <row r="4584" spans="13:13">
      <c r="M4584" s="188">
        <f t="shared" si="25"/>
        <v>0</v>
      </c>
    </row>
    <row r="4585" spans="13:13">
      <c r="M4585" s="188">
        <f t="shared" si="25"/>
        <v>0</v>
      </c>
    </row>
    <row r="4586" spans="13:13">
      <c r="M4586" s="188">
        <f t="shared" si="25"/>
        <v>0</v>
      </c>
    </row>
    <row r="4587" spans="13:13">
      <c r="M4587" s="188">
        <f t="shared" ref="M4587:M4650" si="26">IF(N4587=1,1,IF(OR(D4587=6,D4587=12,D4587=18),0.3,0))</f>
        <v>0</v>
      </c>
    </row>
    <row r="4588" spans="13:13">
      <c r="M4588" s="188">
        <f t="shared" si="26"/>
        <v>0</v>
      </c>
    </row>
    <row r="4589" spans="13:13">
      <c r="M4589" s="188">
        <f t="shared" si="26"/>
        <v>0</v>
      </c>
    </row>
    <row r="4590" spans="13:13">
      <c r="M4590" s="188">
        <f t="shared" si="26"/>
        <v>0</v>
      </c>
    </row>
    <row r="4591" spans="13:13">
      <c r="M4591" s="188">
        <f t="shared" si="26"/>
        <v>0</v>
      </c>
    </row>
    <row r="4592" spans="13:13">
      <c r="M4592" s="188">
        <f t="shared" si="26"/>
        <v>0</v>
      </c>
    </row>
    <row r="4593" spans="13:13">
      <c r="M4593" s="188">
        <f t="shared" si="26"/>
        <v>0</v>
      </c>
    </row>
    <row r="4594" spans="13:13">
      <c r="M4594" s="188">
        <f t="shared" si="26"/>
        <v>0</v>
      </c>
    </row>
    <row r="4595" spans="13:13">
      <c r="M4595" s="188">
        <f t="shared" si="26"/>
        <v>0</v>
      </c>
    </row>
    <row r="4596" spans="13:13">
      <c r="M4596" s="188">
        <f t="shared" si="26"/>
        <v>0</v>
      </c>
    </row>
    <row r="4597" spans="13:13">
      <c r="M4597" s="188">
        <f t="shared" si="26"/>
        <v>0</v>
      </c>
    </row>
    <row r="4598" spans="13:13">
      <c r="M4598" s="188">
        <f t="shared" si="26"/>
        <v>0</v>
      </c>
    </row>
    <row r="4599" spans="13:13">
      <c r="M4599" s="188">
        <f t="shared" si="26"/>
        <v>0</v>
      </c>
    </row>
    <row r="4600" spans="13:13">
      <c r="M4600" s="188">
        <f t="shared" si="26"/>
        <v>0</v>
      </c>
    </row>
    <row r="4601" spans="13:13">
      <c r="M4601" s="188">
        <f t="shared" si="26"/>
        <v>0</v>
      </c>
    </row>
    <row r="4602" spans="13:13">
      <c r="M4602" s="188">
        <f t="shared" si="26"/>
        <v>0</v>
      </c>
    </row>
    <row r="4603" spans="13:13">
      <c r="M4603" s="188">
        <f t="shared" si="26"/>
        <v>0</v>
      </c>
    </row>
    <row r="4604" spans="13:13">
      <c r="M4604" s="188">
        <f t="shared" si="26"/>
        <v>0</v>
      </c>
    </row>
    <row r="4605" spans="13:13">
      <c r="M4605" s="188">
        <f t="shared" si="26"/>
        <v>0</v>
      </c>
    </row>
    <row r="4606" spans="13:13">
      <c r="M4606" s="188">
        <f t="shared" si="26"/>
        <v>0</v>
      </c>
    </row>
    <row r="4607" spans="13:13">
      <c r="M4607" s="188">
        <f t="shared" si="26"/>
        <v>0</v>
      </c>
    </row>
    <row r="4608" spans="13:13">
      <c r="M4608" s="188">
        <f t="shared" si="26"/>
        <v>0</v>
      </c>
    </row>
    <row r="4609" spans="13:13">
      <c r="M4609" s="188">
        <f t="shared" si="26"/>
        <v>0</v>
      </c>
    </row>
    <row r="4610" spans="13:13">
      <c r="M4610" s="188">
        <f t="shared" si="26"/>
        <v>0</v>
      </c>
    </row>
    <row r="4611" spans="13:13">
      <c r="M4611" s="188">
        <f t="shared" si="26"/>
        <v>0</v>
      </c>
    </row>
    <row r="4612" spans="13:13">
      <c r="M4612" s="188">
        <f t="shared" si="26"/>
        <v>0</v>
      </c>
    </row>
    <row r="4613" spans="13:13">
      <c r="M4613" s="188">
        <f t="shared" si="26"/>
        <v>0</v>
      </c>
    </row>
    <row r="4614" spans="13:13">
      <c r="M4614" s="188">
        <f t="shared" si="26"/>
        <v>0</v>
      </c>
    </row>
    <row r="4615" spans="13:13">
      <c r="M4615" s="188">
        <f t="shared" si="26"/>
        <v>0</v>
      </c>
    </row>
    <row r="4616" spans="13:13">
      <c r="M4616" s="188">
        <f t="shared" si="26"/>
        <v>0</v>
      </c>
    </row>
    <row r="4617" spans="13:13">
      <c r="M4617" s="188">
        <f t="shared" si="26"/>
        <v>0</v>
      </c>
    </row>
    <row r="4618" spans="13:13">
      <c r="M4618" s="188">
        <f t="shared" si="26"/>
        <v>0</v>
      </c>
    </row>
    <row r="4619" spans="13:13">
      <c r="M4619" s="188">
        <f t="shared" si="26"/>
        <v>0</v>
      </c>
    </row>
    <row r="4620" spans="13:13">
      <c r="M4620" s="188">
        <f t="shared" si="26"/>
        <v>0</v>
      </c>
    </row>
    <row r="4621" spans="13:13">
      <c r="M4621" s="188">
        <f t="shared" si="26"/>
        <v>0</v>
      </c>
    </row>
    <row r="4622" spans="13:13">
      <c r="M4622" s="188">
        <f t="shared" si="26"/>
        <v>0</v>
      </c>
    </row>
    <row r="4623" spans="13:13">
      <c r="M4623" s="188">
        <f t="shared" si="26"/>
        <v>0</v>
      </c>
    </row>
    <row r="4624" spans="13:13">
      <c r="M4624" s="188">
        <f t="shared" si="26"/>
        <v>0</v>
      </c>
    </row>
    <row r="4625" spans="13:13">
      <c r="M4625" s="188">
        <f t="shared" si="26"/>
        <v>0</v>
      </c>
    </row>
    <row r="4626" spans="13:13">
      <c r="M4626" s="188">
        <f t="shared" si="26"/>
        <v>0</v>
      </c>
    </row>
    <row r="4627" spans="13:13">
      <c r="M4627" s="188">
        <f t="shared" si="26"/>
        <v>0</v>
      </c>
    </row>
    <row r="4628" spans="13:13">
      <c r="M4628" s="188">
        <f t="shared" si="26"/>
        <v>0</v>
      </c>
    </row>
    <row r="4629" spans="13:13">
      <c r="M4629" s="188">
        <f t="shared" si="26"/>
        <v>0</v>
      </c>
    </row>
    <row r="4630" spans="13:13">
      <c r="M4630" s="188">
        <f t="shared" si="26"/>
        <v>0</v>
      </c>
    </row>
    <row r="4631" spans="13:13">
      <c r="M4631" s="188">
        <f t="shared" si="26"/>
        <v>0</v>
      </c>
    </row>
    <row r="4632" spans="13:13">
      <c r="M4632" s="188">
        <f t="shared" si="26"/>
        <v>0</v>
      </c>
    </row>
    <row r="4633" spans="13:13">
      <c r="M4633" s="188">
        <f t="shared" si="26"/>
        <v>0</v>
      </c>
    </row>
    <row r="4634" spans="13:13">
      <c r="M4634" s="188">
        <f t="shared" si="26"/>
        <v>0</v>
      </c>
    </row>
    <row r="4635" spans="13:13">
      <c r="M4635" s="188">
        <f t="shared" si="26"/>
        <v>0</v>
      </c>
    </row>
    <row r="4636" spans="13:13">
      <c r="M4636" s="188">
        <f t="shared" si="26"/>
        <v>0</v>
      </c>
    </row>
    <row r="4637" spans="13:13">
      <c r="M4637" s="188">
        <f t="shared" si="26"/>
        <v>0</v>
      </c>
    </row>
    <row r="4638" spans="13:13">
      <c r="M4638" s="188">
        <f t="shared" si="26"/>
        <v>0</v>
      </c>
    </row>
    <row r="4639" spans="13:13">
      <c r="M4639" s="188">
        <f t="shared" si="26"/>
        <v>0</v>
      </c>
    </row>
    <row r="4640" spans="13:13">
      <c r="M4640" s="188">
        <f t="shared" si="26"/>
        <v>0</v>
      </c>
    </row>
    <row r="4641" spans="13:13">
      <c r="M4641" s="188">
        <f t="shared" si="26"/>
        <v>0</v>
      </c>
    </row>
    <row r="4642" spans="13:13">
      <c r="M4642" s="188">
        <f t="shared" si="26"/>
        <v>0</v>
      </c>
    </row>
    <row r="4643" spans="13:13">
      <c r="M4643" s="188">
        <f t="shared" si="26"/>
        <v>0</v>
      </c>
    </row>
    <row r="4644" spans="13:13">
      <c r="M4644" s="188">
        <f t="shared" si="26"/>
        <v>0</v>
      </c>
    </row>
    <row r="4645" spans="13:13">
      <c r="M4645" s="188">
        <f t="shared" si="26"/>
        <v>0</v>
      </c>
    </row>
    <row r="4646" spans="13:13">
      <c r="M4646" s="188">
        <f t="shared" si="26"/>
        <v>0</v>
      </c>
    </row>
    <row r="4647" spans="13:13">
      <c r="M4647" s="188">
        <f t="shared" si="26"/>
        <v>0</v>
      </c>
    </row>
    <row r="4648" spans="13:13">
      <c r="M4648" s="188">
        <f t="shared" si="26"/>
        <v>0</v>
      </c>
    </row>
    <row r="4649" spans="13:13">
      <c r="M4649" s="188">
        <f t="shared" si="26"/>
        <v>0</v>
      </c>
    </row>
    <row r="4650" spans="13:13">
      <c r="M4650" s="188">
        <f t="shared" si="26"/>
        <v>0</v>
      </c>
    </row>
    <row r="4651" spans="13:13">
      <c r="M4651" s="188">
        <f t="shared" ref="M4651:M4714" si="27">IF(N4651=1,1,IF(OR(D4651=6,D4651=12,D4651=18),0.3,0))</f>
        <v>0</v>
      </c>
    </row>
    <row r="4652" spans="13:13">
      <c r="M4652" s="188">
        <f t="shared" si="27"/>
        <v>0</v>
      </c>
    </row>
    <row r="4653" spans="13:13">
      <c r="M4653" s="188">
        <f t="shared" si="27"/>
        <v>0</v>
      </c>
    </row>
    <row r="4654" spans="13:13">
      <c r="M4654" s="188">
        <f t="shared" si="27"/>
        <v>0</v>
      </c>
    </row>
    <row r="4655" spans="13:13">
      <c r="M4655" s="188">
        <f t="shared" si="27"/>
        <v>0</v>
      </c>
    </row>
    <row r="4656" spans="13:13">
      <c r="M4656" s="188">
        <f t="shared" si="27"/>
        <v>0</v>
      </c>
    </row>
    <row r="4657" spans="13:13">
      <c r="M4657" s="188">
        <f t="shared" si="27"/>
        <v>0</v>
      </c>
    </row>
    <row r="4658" spans="13:13">
      <c r="M4658" s="188">
        <f t="shared" si="27"/>
        <v>0</v>
      </c>
    </row>
    <row r="4659" spans="13:13">
      <c r="M4659" s="188">
        <f t="shared" si="27"/>
        <v>0</v>
      </c>
    </row>
    <row r="4660" spans="13:13">
      <c r="M4660" s="188">
        <f t="shared" si="27"/>
        <v>0</v>
      </c>
    </row>
    <row r="4661" spans="13:13">
      <c r="M4661" s="188">
        <f t="shared" si="27"/>
        <v>0</v>
      </c>
    </row>
    <row r="4662" spans="13:13">
      <c r="M4662" s="188">
        <f t="shared" si="27"/>
        <v>0</v>
      </c>
    </row>
    <row r="4663" spans="13:13">
      <c r="M4663" s="188">
        <f t="shared" si="27"/>
        <v>0</v>
      </c>
    </row>
    <row r="4664" spans="13:13">
      <c r="M4664" s="188">
        <f t="shared" si="27"/>
        <v>0</v>
      </c>
    </row>
    <row r="4665" spans="13:13">
      <c r="M4665" s="188">
        <f t="shared" si="27"/>
        <v>0</v>
      </c>
    </row>
    <row r="4666" spans="13:13">
      <c r="M4666" s="188">
        <f t="shared" si="27"/>
        <v>0</v>
      </c>
    </row>
    <row r="4667" spans="13:13">
      <c r="M4667" s="188">
        <f t="shared" si="27"/>
        <v>0</v>
      </c>
    </row>
    <row r="4668" spans="13:13">
      <c r="M4668" s="188">
        <f t="shared" si="27"/>
        <v>0</v>
      </c>
    </row>
    <row r="4669" spans="13:13">
      <c r="M4669" s="188">
        <f t="shared" si="27"/>
        <v>0</v>
      </c>
    </row>
    <row r="4670" spans="13:13">
      <c r="M4670" s="188">
        <f t="shared" si="27"/>
        <v>0</v>
      </c>
    </row>
    <row r="4671" spans="13:13">
      <c r="M4671" s="188">
        <f t="shared" si="27"/>
        <v>0</v>
      </c>
    </row>
    <row r="4672" spans="13:13">
      <c r="M4672" s="188">
        <f t="shared" si="27"/>
        <v>0</v>
      </c>
    </row>
    <row r="4673" spans="13:13">
      <c r="M4673" s="188">
        <f t="shared" si="27"/>
        <v>0</v>
      </c>
    </row>
    <row r="4674" spans="13:13">
      <c r="M4674" s="188">
        <f t="shared" si="27"/>
        <v>0</v>
      </c>
    </row>
    <row r="4675" spans="13:13">
      <c r="M4675" s="188">
        <f t="shared" si="27"/>
        <v>0</v>
      </c>
    </row>
    <row r="4676" spans="13:13">
      <c r="M4676" s="188">
        <f t="shared" si="27"/>
        <v>0</v>
      </c>
    </row>
    <row r="4677" spans="13:13">
      <c r="M4677" s="188">
        <f t="shared" si="27"/>
        <v>0</v>
      </c>
    </row>
    <row r="4678" spans="13:13">
      <c r="M4678" s="188">
        <f t="shared" si="27"/>
        <v>0</v>
      </c>
    </row>
    <row r="4679" spans="13:13">
      <c r="M4679" s="188">
        <f t="shared" si="27"/>
        <v>0</v>
      </c>
    </row>
    <row r="4680" spans="13:13">
      <c r="M4680" s="188">
        <f t="shared" si="27"/>
        <v>0</v>
      </c>
    </row>
    <row r="4681" spans="13:13">
      <c r="M4681" s="188">
        <f t="shared" si="27"/>
        <v>0</v>
      </c>
    </row>
    <row r="4682" spans="13:13">
      <c r="M4682" s="188">
        <f t="shared" si="27"/>
        <v>0</v>
      </c>
    </row>
    <row r="4683" spans="13:13">
      <c r="M4683" s="188">
        <f t="shared" si="27"/>
        <v>0</v>
      </c>
    </row>
    <row r="4684" spans="13:13">
      <c r="M4684" s="188">
        <f t="shared" si="27"/>
        <v>0</v>
      </c>
    </row>
    <row r="4685" spans="13:13">
      <c r="M4685" s="188">
        <f t="shared" si="27"/>
        <v>0</v>
      </c>
    </row>
    <row r="4686" spans="13:13">
      <c r="M4686" s="188">
        <f t="shared" si="27"/>
        <v>0</v>
      </c>
    </row>
    <row r="4687" spans="13:13">
      <c r="M4687" s="188">
        <f t="shared" si="27"/>
        <v>0</v>
      </c>
    </row>
    <row r="4688" spans="13:13">
      <c r="M4688" s="188">
        <f t="shared" si="27"/>
        <v>0</v>
      </c>
    </row>
    <row r="4689" spans="13:13">
      <c r="M4689" s="188">
        <f t="shared" si="27"/>
        <v>0</v>
      </c>
    </row>
    <row r="4690" spans="13:13">
      <c r="M4690" s="188">
        <f t="shared" si="27"/>
        <v>0</v>
      </c>
    </row>
    <row r="4691" spans="13:13">
      <c r="M4691" s="188">
        <f t="shared" si="27"/>
        <v>0</v>
      </c>
    </row>
    <row r="4692" spans="13:13">
      <c r="M4692" s="188">
        <f t="shared" si="27"/>
        <v>0</v>
      </c>
    </row>
    <row r="4693" spans="13:13">
      <c r="M4693" s="188">
        <f t="shared" si="27"/>
        <v>0</v>
      </c>
    </row>
    <row r="4694" spans="13:13">
      <c r="M4694" s="188">
        <f t="shared" si="27"/>
        <v>0</v>
      </c>
    </row>
    <row r="4695" spans="13:13">
      <c r="M4695" s="188">
        <f t="shared" si="27"/>
        <v>0</v>
      </c>
    </row>
    <row r="4696" spans="13:13">
      <c r="M4696" s="188">
        <f t="shared" si="27"/>
        <v>0</v>
      </c>
    </row>
    <row r="4697" spans="13:13">
      <c r="M4697" s="188">
        <f t="shared" si="27"/>
        <v>0</v>
      </c>
    </row>
    <row r="4698" spans="13:13">
      <c r="M4698" s="188">
        <f t="shared" si="27"/>
        <v>0</v>
      </c>
    </row>
    <row r="4699" spans="13:13">
      <c r="M4699" s="188">
        <f t="shared" si="27"/>
        <v>0</v>
      </c>
    </row>
    <row r="4700" spans="13:13">
      <c r="M4700" s="188">
        <f t="shared" si="27"/>
        <v>0</v>
      </c>
    </row>
    <row r="4701" spans="13:13">
      <c r="M4701" s="188">
        <f t="shared" si="27"/>
        <v>0</v>
      </c>
    </row>
    <row r="4702" spans="13:13">
      <c r="M4702" s="188">
        <f t="shared" si="27"/>
        <v>0</v>
      </c>
    </row>
    <row r="4703" spans="13:13">
      <c r="M4703" s="188">
        <f t="shared" si="27"/>
        <v>0</v>
      </c>
    </row>
    <row r="4704" spans="13:13">
      <c r="M4704" s="188">
        <f t="shared" si="27"/>
        <v>0</v>
      </c>
    </row>
    <row r="4705" spans="13:13">
      <c r="M4705" s="188">
        <f t="shared" si="27"/>
        <v>0</v>
      </c>
    </row>
    <row r="4706" spans="13:13">
      <c r="M4706" s="188">
        <f t="shared" si="27"/>
        <v>0</v>
      </c>
    </row>
    <row r="4707" spans="13:13">
      <c r="M4707" s="188">
        <f t="shared" si="27"/>
        <v>0</v>
      </c>
    </row>
    <row r="4708" spans="13:13">
      <c r="M4708" s="188">
        <f t="shared" si="27"/>
        <v>0</v>
      </c>
    </row>
    <row r="4709" spans="13:13">
      <c r="M4709" s="188">
        <f t="shared" si="27"/>
        <v>0</v>
      </c>
    </row>
    <row r="4710" spans="13:13">
      <c r="M4710" s="188">
        <f t="shared" si="27"/>
        <v>0</v>
      </c>
    </row>
    <row r="4711" spans="13:13">
      <c r="M4711" s="188">
        <f t="shared" si="27"/>
        <v>0</v>
      </c>
    </row>
    <row r="4712" spans="13:13">
      <c r="M4712" s="188">
        <f t="shared" si="27"/>
        <v>0</v>
      </c>
    </row>
    <row r="4713" spans="13:13">
      <c r="M4713" s="188">
        <f t="shared" si="27"/>
        <v>0</v>
      </c>
    </row>
    <row r="4714" spans="13:13">
      <c r="M4714" s="188">
        <f t="shared" si="27"/>
        <v>0</v>
      </c>
    </row>
    <row r="4715" spans="13:13">
      <c r="M4715" s="188">
        <f t="shared" ref="M4715:M4778" si="28">IF(N4715=1,1,IF(OR(D4715=6,D4715=12,D4715=18),0.3,0))</f>
        <v>0</v>
      </c>
    </row>
    <row r="4716" spans="13:13">
      <c r="M4716" s="188">
        <f t="shared" si="28"/>
        <v>0</v>
      </c>
    </row>
    <row r="4717" spans="13:13">
      <c r="M4717" s="188">
        <f t="shared" si="28"/>
        <v>0</v>
      </c>
    </row>
    <row r="4718" spans="13:13">
      <c r="M4718" s="188">
        <f t="shared" si="28"/>
        <v>0</v>
      </c>
    </row>
    <row r="4719" spans="13:13">
      <c r="M4719" s="188">
        <f t="shared" si="28"/>
        <v>0</v>
      </c>
    </row>
    <row r="4720" spans="13:13">
      <c r="M4720" s="188">
        <f t="shared" si="28"/>
        <v>0</v>
      </c>
    </row>
    <row r="4721" spans="13:13">
      <c r="M4721" s="188">
        <f t="shared" si="28"/>
        <v>0</v>
      </c>
    </row>
    <row r="4722" spans="13:13">
      <c r="M4722" s="188">
        <f t="shared" si="28"/>
        <v>0</v>
      </c>
    </row>
    <row r="4723" spans="13:13">
      <c r="M4723" s="188">
        <f t="shared" si="28"/>
        <v>0</v>
      </c>
    </row>
    <row r="4724" spans="13:13">
      <c r="M4724" s="188">
        <f t="shared" si="28"/>
        <v>0</v>
      </c>
    </row>
    <row r="4725" spans="13:13">
      <c r="M4725" s="188">
        <f t="shared" si="28"/>
        <v>0</v>
      </c>
    </row>
    <row r="4726" spans="13:13">
      <c r="M4726" s="188">
        <f t="shared" si="28"/>
        <v>0</v>
      </c>
    </row>
    <row r="4727" spans="13:13">
      <c r="M4727" s="188">
        <f t="shared" si="28"/>
        <v>0</v>
      </c>
    </row>
    <row r="4728" spans="13:13">
      <c r="M4728" s="188">
        <f t="shared" si="28"/>
        <v>0</v>
      </c>
    </row>
    <row r="4729" spans="13:13">
      <c r="M4729" s="188">
        <f t="shared" si="28"/>
        <v>0</v>
      </c>
    </row>
    <row r="4730" spans="13:13">
      <c r="M4730" s="188">
        <f t="shared" si="28"/>
        <v>0</v>
      </c>
    </row>
    <row r="4731" spans="13:13">
      <c r="M4731" s="188">
        <f t="shared" si="28"/>
        <v>0</v>
      </c>
    </row>
    <row r="4732" spans="13:13">
      <c r="M4732" s="188">
        <f t="shared" si="28"/>
        <v>0</v>
      </c>
    </row>
    <row r="4733" spans="13:13">
      <c r="M4733" s="188">
        <f t="shared" si="28"/>
        <v>0</v>
      </c>
    </row>
    <row r="4734" spans="13:13">
      <c r="M4734" s="188">
        <f t="shared" si="28"/>
        <v>0</v>
      </c>
    </row>
    <row r="4735" spans="13:13">
      <c r="M4735" s="188">
        <f t="shared" si="28"/>
        <v>0</v>
      </c>
    </row>
    <row r="4736" spans="13:13">
      <c r="M4736" s="188">
        <f t="shared" si="28"/>
        <v>0</v>
      </c>
    </row>
    <row r="4737" spans="13:13">
      <c r="M4737" s="188">
        <f t="shared" si="28"/>
        <v>0</v>
      </c>
    </row>
    <row r="4738" spans="13:13">
      <c r="M4738" s="188">
        <f t="shared" si="28"/>
        <v>0</v>
      </c>
    </row>
    <row r="4739" spans="13:13">
      <c r="M4739" s="188">
        <f t="shared" si="28"/>
        <v>0</v>
      </c>
    </row>
    <row r="4740" spans="13:13">
      <c r="M4740" s="188">
        <f t="shared" si="28"/>
        <v>0</v>
      </c>
    </row>
    <row r="4741" spans="13:13">
      <c r="M4741" s="188">
        <f t="shared" si="28"/>
        <v>0</v>
      </c>
    </row>
    <row r="4742" spans="13:13">
      <c r="M4742" s="188">
        <f t="shared" si="28"/>
        <v>0</v>
      </c>
    </row>
    <row r="4743" spans="13:13">
      <c r="M4743" s="188">
        <f t="shared" si="28"/>
        <v>0</v>
      </c>
    </row>
    <row r="4744" spans="13:13">
      <c r="M4744" s="188">
        <f t="shared" si="28"/>
        <v>0</v>
      </c>
    </row>
    <row r="4745" spans="13:13">
      <c r="M4745" s="188">
        <f t="shared" si="28"/>
        <v>0</v>
      </c>
    </row>
    <row r="4746" spans="13:13">
      <c r="M4746" s="188">
        <f t="shared" si="28"/>
        <v>0</v>
      </c>
    </row>
    <row r="4747" spans="13:13">
      <c r="M4747" s="188">
        <f t="shared" si="28"/>
        <v>0</v>
      </c>
    </row>
    <row r="4748" spans="13:13">
      <c r="M4748" s="188">
        <f t="shared" si="28"/>
        <v>0</v>
      </c>
    </row>
    <row r="4749" spans="13:13">
      <c r="M4749" s="188">
        <f t="shared" si="28"/>
        <v>0</v>
      </c>
    </row>
    <row r="4750" spans="13:13">
      <c r="M4750" s="188">
        <f t="shared" si="28"/>
        <v>0</v>
      </c>
    </row>
    <row r="4751" spans="13:13">
      <c r="M4751" s="188">
        <f t="shared" si="28"/>
        <v>0</v>
      </c>
    </row>
    <row r="4752" spans="13:13">
      <c r="M4752" s="188">
        <f t="shared" si="28"/>
        <v>0</v>
      </c>
    </row>
    <row r="4753" spans="13:13">
      <c r="M4753" s="188">
        <f t="shared" si="28"/>
        <v>0</v>
      </c>
    </row>
    <row r="4754" spans="13:13">
      <c r="M4754" s="188">
        <f t="shared" si="28"/>
        <v>0</v>
      </c>
    </row>
    <row r="4755" spans="13:13">
      <c r="M4755" s="188">
        <f t="shared" si="28"/>
        <v>0</v>
      </c>
    </row>
    <row r="4756" spans="13:13">
      <c r="M4756" s="188">
        <f t="shared" si="28"/>
        <v>0</v>
      </c>
    </row>
    <row r="4757" spans="13:13">
      <c r="M4757" s="188">
        <f t="shared" si="28"/>
        <v>0</v>
      </c>
    </row>
    <row r="4758" spans="13:13">
      <c r="M4758" s="188">
        <f t="shared" si="28"/>
        <v>0</v>
      </c>
    </row>
    <row r="4759" spans="13:13">
      <c r="M4759" s="188">
        <f t="shared" si="28"/>
        <v>0</v>
      </c>
    </row>
    <row r="4760" spans="13:13">
      <c r="M4760" s="188">
        <f t="shared" si="28"/>
        <v>0</v>
      </c>
    </row>
    <row r="4761" spans="13:13">
      <c r="M4761" s="188">
        <f t="shared" si="28"/>
        <v>0</v>
      </c>
    </row>
    <row r="4762" spans="13:13">
      <c r="M4762" s="188">
        <f t="shared" si="28"/>
        <v>0</v>
      </c>
    </row>
    <row r="4763" spans="13:13">
      <c r="M4763" s="188">
        <f t="shared" si="28"/>
        <v>0</v>
      </c>
    </row>
    <row r="4764" spans="13:13">
      <c r="M4764" s="188">
        <f t="shared" si="28"/>
        <v>0</v>
      </c>
    </row>
    <row r="4765" spans="13:13">
      <c r="M4765" s="188">
        <f t="shared" si="28"/>
        <v>0</v>
      </c>
    </row>
    <row r="4766" spans="13:13">
      <c r="M4766" s="188">
        <f t="shared" si="28"/>
        <v>0</v>
      </c>
    </row>
    <row r="4767" spans="13:13">
      <c r="M4767" s="188">
        <f t="shared" si="28"/>
        <v>0</v>
      </c>
    </row>
    <row r="4768" spans="13:13">
      <c r="M4768" s="188">
        <f t="shared" si="28"/>
        <v>0</v>
      </c>
    </row>
    <row r="4769" spans="13:13">
      <c r="M4769" s="188">
        <f t="shared" si="28"/>
        <v>0</v>
      </c>
    </row>
    <row r="4770" spans="13:13">
      <c r="M4770" s="188">
        <f t="shared" si="28"/>
        <v>0</v>
      </c>
    </row>
    <row r="4771" spans="13:13">
      <c r="M4771" s="188">
        <f t="shared" si="28"/>
        <v>0</v>
      </c>
    </row>
    <row r="4772" spans="13:13">
      <c r="M4772" s="188">
        <f t="shared" si="28"/>
        <v>0</v>
      </c>
    </row>
    <row r="4773" spans="13:13">
      <c r="M4773" s="188">
        <f t="shared" si="28"/>
        <v>0</v>
      </c>
    </row>
    <row r="4774" spans="13:13">
      <c r="M4774" s="188">
        <f t="shared" si="28"/>
        <v>0</v>
      </c>
    </row>
    <row r="4775" spans="13:13">
      <c r="M4775" s="188">
        <f t="shared" si="28"/>
        <v>0</v>
      </c>
    </row>
    <row r="4776" spans="13:13">
      <c r="M4776" s="188">
        <f t="shared" si="28"/>
        <v>0</v>
      </c>
    </row>
    <row r="4777" spans="13:13">
      <c r="M4777" s="188">
        <f t="shared" si="28"/>
        <v>0</v>
      </c>
    </row>
    <row r="4778" spans="13:13">
      <c r="M4778" s="188">
        <f t="shared" si="28"/>
        <v>0</v>
      </c>
    </row>
    <row r="4779" spans="13:13">
      <c r="M4779" s="188">
        <f t="shared" ref="M4779:M4842" si="29">IF(N4779=1,1,IF(OR(D4779=6,D4779=12,D4779=18),0.3,0))</f>
        <v>0</v>
      </c>
    </row>
    <row r="4780" spans="13:13">
      <c r="M4780" s="188">
        <f t="shared" si="29"/>
        <v>0</v>
      </c>
    </row>
    <row r="4781" spans="13:13">
      <c r="M4781" s="188">
        <f t="shared" si="29"/>
        <v>0</v>
      </c>
    </row>
    <row r="4782" spans="13:13">
      <c r="M4782" s="188">
        <f t="shared" si="29"/>
        <v>0</v>
      </c>
    </row>
    <row r="4783" spans="13:13">
      <c r="M4783" s="188">
        <f t="shared" si="29"/>
        <v>0</v>
      </c>
    </row>
    <row r="4784" spans="13:13">
      <c r="M4784" s="188">
        <f t="shared" si="29"/>
        <v>0</v>
      </c>
    </row>
    <row r="4785" spans="13:13">
      <c r="M4785" s="188">
        <f t="shared" si="29"/>
        <v>0</v>
      </c>
    </row>
    <row r="4786" spans="13:13">
      <c r="M4786" s="188">
        <f t="shared" si="29"/>
        <v>0</v>
      </c>
    </row>
    <row r="4787" spans="13:13">
      <c r="M4787" s="188">
        <f t="shared" si="29"/>
        <v>0</v>
      </c>
    </row>
    <row r="4788" spans="13:13">
      <c r="M4788" s="188">
        <f t="shared" si="29"/>
        <v>0</v>
      </c>
    </row>
    <row r="4789" spans="13:13">
      <c r="M4789" s="188">
        <f t="shared" si="29"/>
        <v>0</v>
      </c>
    </row>
    <row r="4790" spans="13:13">
      <c r="M4790" s="188">
        <f t="shared" si="29"/>
        <v>0</v>
      </c>
    </row>
    <row r="4791" spans="13:13">
      <c r="M4791" s="188">
        <f t="shared" si="29"/>
        <v>0</v>
      </c>
    </row>
    <row r="4792" spans="13:13">
      <c r="M4792" s="188">
        <f t="shared" si="29"/>
        <v>0</v>
      </c>
    </row>
    <row r="4793" spans="13:13">
      <c r="M4793" s="188">
        <f t="shared" si="29"/>
        <v>0</v>
      </c>
    </row>
    <row r="4794" spans="13:13">
      <c r="M4794" s="188">
        <f t="shared" si="29"/>
        <v>0</v>
      </c>
    </row>
    <row r="4795" spans="13:13">
      <c r="M4795" s="188">
        <f t="shared" si="29"/>
        <v>0</v>
      </c>
    </row>
    <row r="4796" spans="13:13">
      <c r="M4796" s="188">
        <f t="shared" si="29"/>
        <v>0</v>
      </c>
    </row>
    <row r="4797" spans="13:13">
      <c r="M4797" s="188">
        <f t="shared" si="29"/>
        <v>0</v>
      </c>
    </row>
    <row r="4798" spans="13:13">
      <c r="M4798" s="188">
        <f t="shared" si="29"/>
        <v>0</v>
      </c>
    </row>
    <row r="4799" spans="13:13">
      <c r="M4799" s="188">
        <f t="shared" si="29"/>
        <v>0</v>
      </c>
    </row>
    <row r="4800" spans="13:13">
      <c r="M4800" s="188">
        <f t="shared" si="29"/>
        <v>0</v>
      </c>
    </row>
    <row r="4801" spans="13:13">
      <c r="M4801" s="188">
        <f t="shared" si="29"/>
        <v>0</v>
      </c>
    </row>
    <row r="4802" spans="13:13">
      <c r="M4802" s="188">
        <f t="shared" si="29"/>
        <v>0</v>
      </c>
    </row>
    <row r="4803" spans="13:13">
      <c r="M4803" s="188">
        <f t="shared" si="29"/>
        <v>0</v>
      </c>
    </row>
    <row r="4804" spans="13:13">
      <c r="M4804" s="188">
        <f t="shared" si="29"/>
        <v>0</v>
      </c>
    </row>
    <row r="4805" spans="13:13">
      <c r="M4805" s="188">
        <f t="shared" si="29"/>
        <v>0</v>
      </c>
    </row>
    <row r="4806" spans="13:13">
      <c r="M4806" s="188">
        <f t="shared" si="29"/>
        <v>0</v>
      </c>
    </row>
    <row r="4807" spans="13:13">
      <c r="M4807" s="188">
        <f t="shared" si="29"/>
        <v>0</v>
      </c>
    </row>
    <row r="4808" spans="13:13">
      <c r="M4808" s="188">
        <f t="shared" si="29"/>
        <v>0</v>
      </c>
    </row>
    <row r="4809" spans="13:13">
      <c r="M4809" s="188">
        <f t="shared" si="29"/>
        <v>0</v>
      </c>
    </row>
    <row r="4810" spans="13:13">
      <c r="M4810" s="188">
        <f t="shared" si="29"/>
        <v>0</v>
      </c>
    </row>
    <row r="4811" spans="13:13">
      <c r="M4811" s="188">
        <f t="shared" si="29"/>
        <v>0</v>
      </c>
    </row>
    <row r="4812" spans="13:13">
      <c r="M4812" s="188">
        <f t="shared" si="29"/>
        <v>0</v>
      </c>
    </row>
    <row r="4813" spans="13:13">
      <c r="M4813" s="188">
        <f t="shared" si="29"/>
        <v>0</v>
      </c>
    </row>
    <row r="4814" spans="13:13">
      <c r="M4814" s="188">
        <f t="shared" si="29"/>
        <v>0</v>
      </c>
    </row>
    <row r="4815" spans="13:13">
      <c r="M4815" s="188">
        <f t="shared" si="29"/>
        <v>0</v>
      </c>
    </row>
    <row r="4816" spans="13:13">
      <c r="M4816" s="188">
        <f t="shared" si="29"/>
        <v>0</v>
      </c>
    </row>
    <row r="4817" spans="13:13">
      <c r="M4817" s="188">
        <f t="shared" si="29"/>
        <v>0</v>
      </c>
    </row>
    <row r="4818" spans="13:13">
      <c r="M4818" s="188">
        <f t="shared" si="29"/>
        <v>0</v>
      </c>
    </row>
    <row r="4819" spans="13:13">
      <c r="M4819" s="188">
        <f t="shared" si="29"/>
        <v>0</v>
      </c>
    </row>
    <row r="4820" spans="13:13">
      <c r="M4820" s="188">
        <f t="shared" si="29"/>
        <v>0</v>
      </c>
    </row>
    <row r="4821" spans="13:13">
      <c r="M4821" s="188">
        <f t="shared" si="29"/>
        <v>0</v>
      </c>
    </row>
    <row r="4822" spans="13:13">
      <c r="M4822" s="188">
        <f t="shared" si="29"/>
        <v>0</v>
      </c>
    </row>
    <row r="4823" spans="13:13">
      <c r="M4823" s="188">
        <f t="shared" si="29"/>
        <v>0</v>
      </c>
    </row>
    <row r="4824" spans="13:13">
      <c r="M4824" s="188">
        <f t="shared" si="29"/>
        <v>0</v>
      </c>
    </row>
    <row r="4825" spans="13:13">
      <c r="M4825" s="188">
        <f t="shared" si="29"/>
        <v>0</v>
      </c>
    </row>
    <row r="4826" spans="13:13">
      <c r="M4826" s="188">
        <f t="shared" si="29"/>
        <v>0</v>
      </c>
    </row>
    <row r="4827" spans="13:13">
      <c r="M4827" s="188">
        <f t="shared" si="29"/>
        <v>0</v>
      </c>
    </row>
    <row r="4828" spans="13:13">
      <c r="M4828" s="188">
        <f t="shared" si="29"/>
        <v>0</v>
      </c>
    </row>
    <row r="4829" spans="13:13">
      <c r="M4829" s="188">
        <f t="shared" si="29"/>
        <v>0</v>
      </c>
    </row>
    <row r="4830" spans="13:13">
      <c r="M4830" s="188">
        <f t="shared" si="29"/>
        <v>0</v>
      </c>
    </row>
    <row r="4831" spans="13:13">
      <c r="M4831" s="188">
        <f t="shared" si="29"/>
        <v>0</v>
      </c>
    </row>
    <row r="4832" spans="13:13">
      <c r="M4832" s="188">
        <f t="shared" si="29"/>
        <v>0</v>
      </c>
    </row>
    <row r="4833" spans="13:13">
      <c r="M4833" s="188">
        <f t="shared" si="29"/>
        <v>0</v>
      </c>
    </row>
    <row r="4834" spans="13:13">
      <c r="M4834" s="188">
        <f t="shared" si="29"/>
        <v>0</v>
      </c>
    </row>
    <row r="4835" spans="13:13">
      <c r="M4835" s="188">
        <f t="shared" si="29"/>
        <v>0</v>
      </c>
    </row>
    <row r="4836" spans="13:13">
      <c r="M4836" s="188">
        <f t="shared" si="29"/>
        <v>0</v>
      </c>
    </row>
    <row r="4837" spans="13:13">
      <c r="M4837" s="188">
        <f t="shared" si="29"/>
        <v>0</v>
      </c>
    </row>
    <row r="4838" spans="13:13">
      <c r="M4838" s="188">
        <f t="shared" si="29"/>
        <v>0</v>
      </c>
    </row>
    <row r="4839" spans="13:13">
      <c r="M4839" s="188">
        <f t="shared" si="29"/>
        <v>0</v>
      </c>
    </row>
    <row r="4840" spans="13:13">
      <c r="M4840" s="188">
        <f t="shared" si="29"/>
        <v>0</v>
      </c>
    </row>
    <row r="4841" spans="13:13">
      <c r="M4841" s="188">
        <f t="shared" si="29"/>
        <v>0</v>
      </c>
    </row>
    <row r="4842" spans="13:13">
      <c r="M4842" s="188">
        <f t="shared" si="29"/>
        <v>0</v>
      </c>
    </row>
    <row r="4843" spans="13:13">
      <c r="M4843" s="188">
        <f t="shared" ref="M4843:M4906" si="30">IF(N4843=1,1,IF(OR(D4843=6,D4843=12,D4843=18),0.3,0))</f>
        <v>0</v>
      </c>
    </row>
    <row r="4844" spans="13:13">
      <c r="M4844" s="188">
        <f t="shared" si="30"/>
        <v>0</v>
      </c>
    </row>
    <row r="4845" spans="13:13">
      <c r="M4845" s="188">
        <f t="shared" si="30"/>
        <v>0</v>
      </c>
    </row>
    <row r="4846" spans="13:13">
      <c r="M4846" s="188">
        <f t="shared" si="30"/>
        <v>0</v>
      </c>
    </row>
    <row r="4847" spans="13:13">
      <c r="M4847" s="188">
        <f t="shared" si="30"/>
        <v>0</v>
      </c>
    </row>
    <row r="4848" spans="13:13">
      <c r="M4848" s="188">
        <f t="shared" si="30"/>
        <v>0</v>
      </c>
    </row>
    <row r="4849" spans="13:13">
      <c r="M4849" s="188">
        <f t="shared" si="30"/>
        <v>0</v>
      </c>
    </row>
    <row r="4850" spans="13:13">
      <c r="M4850" s="188">
        <f t="shared" si="30"/>
        <v>0</v>
      </c>
    </row>
    <row r="4851" spans="13:13">
      <c r="M4851" s="188">
        <f t="shared" si="30"/>
        <v>0</v>
      </c>
    </row>
    <row r="4852" spans="13:13">
      <c r="M4852" s="188">
        <f t="shared" si="30"/>
        <v>0</v>
      </c>
    </row>
    <row r="4853" spans="13:13">
      <c r="M4853" s="188">
        <f t="shared" si="30"/>
        <v>0</v>
      </c>
    </row>
    <row r="4854" spans="13:13">
      <c r="M4854" s="188">
        <f t="shared" si="30"/>
        <v>0</v>
      </c>
    </row>
    <row r="4855" spans="13:13">
      <c r="M4855" s="188">
        <f t="shared" si="30"/>
        <v>0</v>
      </c>
    </row>
    <row r="4856" spans="13:13">
      <c r="M4856" s="188">
        <f t="shared" si="30"/>
        <v>0</v>
      </c>
    </row>
    <row r="4857" spans="13:13">
      <c r="M4857" s="188">
        <f t="shared" si="30"/>
        <v>0</v>
      </c>
    </row>
    <row r="4858" spans="13:13">
      <c r="M4858" s="188">
        <f t="shared" si="30"/>
        <v>0</v>
      </c>
    </row>
    <row r="4859" spans="13:13">
      <c r="M4859" s="188">
        <f t="shared" si="30"/>
        <v>0</v>
      </c>
    </row>
    <row r="4860" spans="13:13">
      <c r="M4860" s="188">
        <f t="shared" si="30"/>
        <v>0</v>
      </c>
    </row>
    <row r="4861" spans="13:13">
      <c r="M4861" s="188">
        <f t="shared" si="30"/>
        <v>0</v>
      </c>
    </row>
    <row r="4862" spans="13:13">
      <c r="M4862" s="188">
        <f t="shared" si="30"/>
        <v>0</v>
      </c>
    </row>
    <row r="4863" spans="13:13">
      <c r="M4863" s="188">
        <f t="shared" si="30"/>
        <v>0</v>
      </c>
    </row>
    <row r="4864" spans="13:13">
      <c r="M4864" s="188">
        <f t="shared" si="30"/>
        <v>0</v>
      </c>
    </row>
    <row r="4865" spans="13:13">
      <c r="M4865" s="188">
        <f t="shared" si="30"/>
        <v>0</v>
      </c>
    </row>
    <row r="4866" spans="13:13">
      <c r="M4866" s="188">
        <f t="shared" si="30"/>
        <v>0</v>
      </c>
    </row>
    <row r="4867" spans="13:13">
      <c r="M4867" s="188">
        <f t="shared" si="30"/>
        <v>0</v>
      </c>
    </row>
    <row r="4868" spans="13:13">
      <c r="M4868" s="188">
        <f t="shared" si="30"/>
        <v>0</v>
      </c>
    </row>
    <row r="4869" spans="13:13">
      <c r="M4869" s="188">
        <f t="shared" si="30"/>
        <v>0</v>
      </c>
    </row>
    <row r="4870" spans="13:13">
      <c r="M4870" s="188">
        <f t="shared" si="30"/>
        <v>0</v>
      </c>
    </row>
    <row r="4871" spans="13:13">
      <c r="M4871" s="188">
        <f t="shared" si="30"/>
        <v>0</v>
      </c>
    </row>
    <row r="4872" spans="13:13">
      <c r="M4872" s="188">
        <f t="shared" si="30"/>
        <v>0</v>
      </c>
    </row>
    <row r="4873" spans="13:13">
      <c r="M4873" s="188">
        <f t="shared" si="30"/>
        <v>0</v>
      </c>
    </row>
    <row r="4874" spans="13:13">
      <c r="M4874" s="188">
        <f t="shared" si="30"/>
        <v>0</v>
      </c>
    </row>
    <row r="4875" spans="13:13">
      <c r="M4875" s="188">
        <f t="shared" si="30"/>
        <v>0</v>
      </c>
    </row>
    <row r="4876" spans="13:13">
      <c r="M4876" s="188">
        <f t="shared" si="30"/>
        <v>0</v>
      </c>
    </row>
    <row r="4877" spans="13:13">
      <c r="M4877" s="188">
        <f t="shared" si="30"/>
        <v>0</v>
      </c>
    </row>
    <row r="4878" spans="13:13">
      <c r="M4878" s="188">
        <f t="shared" si="30"/>
        <v>0</v>
      </c>
    </row>
    <row r="4879" spans="13:13">
      <c r="M4879" s="188">
        <f t="shared" si="30"/>
        <v>0</v>
      </c>
    </row>
    <row r="4880" spans="13:13">
      <c r="M4880" s="188">
        <f t="shared" si="30"/>
        <v>0</v>
      </c>
    </row>
    <row r="4881" spans="13:13">
      <c r="M4881" s="188">
        <f t="shared" si="30"/>
        <v>0</v>
      </c>
    </row>
    <row r="4882" spans="13:13">
      <c r="M4882" s="188">
        <f t="shared" si="30"/>
        <v>0</v>
      </c>
    </row>
    <row r="4883" spans="13:13">
      <c r="M4883" s="188">
        <f t="shared" si="30"/>
        <v>0</v>
      </c>
    </row>
    <row r="4884" spans="13:13">
      <c r="M4884" s="188">
        <f t="shared" si="30"/>
        <v>0</v>
      </c>
    </row>
    <row r="4885" spans="13:13">
      <c r="M4885" s="188">
        <f t="shared" si="30"/>
        <v>0</v>
      </c>
    </row>
    <row r="4886" spans="13:13">
      <c r="M4886" s="188">
        <f t="shared" si="30"/>
        <v>0</v>
      </c>
    </row>
    <row r="4887" spans="13:13">
      <c r="M4887" s="188">
        <f t="shared" si="30"/>
        <v>0</v>
      </c>
    </row>
    <row r="4888" spans="13:13">
      <c r="M4888" s="188">
        <f t="shared" si="30"/>
        <v>0</v>
      </c>
    </row>
    <row r="4889" spans="13:13">
      <c r="M4889" s="188">
        <f t="shared" si="30"/>
        <v>0</v>
      </c>
    </row>
    <row r="4890" spans="13:13">
      <c r="M4890" s="188">
        <f t="shared" si="30"/>
        <v>0</v>
      </c>
    </row>
    <row r="4891" spans="13:13">
      <c r="M4891" s="188">
        <f t="shared" si="30"/>
        <v>0</v>
      </c>
    </row>
    <row r="4892" spans="13:13">
      <c r="M4892" s="188">
        <f t="shared" si="30"/>
        <v>0</v>
      </c>
    </row>
    <row r="4893" spans="13:13">
      <c r="M4893" s="188">
        <f t="shared" si="30"/>
        <v>0</v>
      </c>
    </row>
    <row r="4894" spans="13:13">
      <c r="M4894" s="188">
        <f t="shared" si="30"/>
        <v>0</v>
      </c>
    </row>
    <row r="4895" spans="13:13">
      <c r="M4895" s="188">
        <f t="shared" si="30"/>
        <v>0</v>
      </c>
    </row>
    <row r="4896" spans="13:13">
      <c r="M4896" s="188">
        <f t="shared" si="30"/>
        <v>0</v>
      </c>
    </row>
    <row r="4897" spans="13:13">
      <c r="M4897" s="188">
        <f t="shared" si="30"/>
        <v>0</v>
      </c>
    </row>
    <row r="4898" spans="13:13">
      <c r="M4898" s="188">
        <f t="shared" si="30"/>
        <v>0</v>
      </c>
    </row>
    <row r="4899" spans="13:13">
      <c r="M4899" s="188">
        <f t="shared" si="30"/>
        <v>0</v>
      </c>
    </row>
    <row r="4900" spans="13:13">
      <c r="M4900" s="188">
        <f t="shared" si="30"/>
        <v>0</v>
      </c>
    </row>
    <row r="4901" spans="13:13">
      <c r="M4901" s="188">
        <f t="shared" si="30"/>
        <v>0</v>
      </c>
    </row>
    <row r="4902" spans="13:13">
      <c r="M4902" s="188">
        <f t="shared" si="30"/>
        <v>0</v>
      </c>
    </row>
    <row r="4903" spans="13:13">
      <c r="M4903" s="188">
        <f t="shared" si="30"/>
        <v>0</v>
      </c>
    </row>
    <row r="4904" spans="13:13">
      <c r="M4904" s="188">
        <f t="shared" si="30"/>
        <v>0</v>
      </c>
    </row>
    <row r="4905" spans="13:13">
      <c r="M4905" s="188">
        <f t="shared" si="30"/>
        <v>0</v>
      </c>
    </row>
    <row r="4906" spans="13:13">
      <c r="M4906" s="188">
        <f t="shared" si="30"/>
        <v>0</v>
      </c>
    </row>
    <row r="4907" spans="13:13">
      <c r="M4907" s="188">
        <f t="shared" ref="M4907:M4970" si="31">IF(N4907=1,1,IF(OR(D4907=6,D4907=12,D4907=18),0.3,0))</f>
        <v>0</v>
      </c>
    </row>
    <row r="4908" spans="13:13">
      <c r="M4908" s="188">
        <f t="shared" si="31"/>
        <v>0</v>
      </c>
    </row>
    <row r="4909" spans="13:13">
      <c r="M4909" s="188">
        <f t="shared" si="31"/>
        <v>0</v>
      </c>
    </row>
    <row r="4910" spans="13:13">
      <c r="M4910" s="188">
        <f t="shared" si="31"/>
        <v>0</v>
      </c>
    </row>
    <row r="4911" spans="13:13">
      <c r="M4911" s="188">
        <f t="shared" si="31"/>
        <v>0</v>
      </c>
    </row>
    <row r="4912" spans="13:13">
      <c r="M4912" s="188">
        <f t="shared" si="31"/>
        <v>0</v>
      </c>
    </row>
    <row r="4913" spans="13:13">
      <c r="M4913" s="188">
        <f t="shared" si="31"/>
        <v>0</v>
      </c>
    </row>
    <row r="4914" spans="13:13">
      <c r="M4914" s="188">
        <f t="shared" si="31"/>
        <v>0</v>
      </c>
    </row>
    <row r="4915" spans="13:13">
      <c r="M4915" s="188">
        <f t="shared" si="31"/>
        <v>0</v>
      </c>
    </row>
    <row r="4916" spans="13:13">
      <c r="M4916" s="188">
        <f t="shared" si="31"/>
        <v>0</v>
      </c>
    </row>
    <row r="4917" spans="13:13">
      <c r="M4917" s="188">
        <f t="shared" si="31"/>
        <v>0</v>
      </c>
    </row>
    <row r="4918" spans="13:13">
      <c r="M4918" s="188">
        <f t="shared" si="31"/>
        <v>0</v>
      </c>
    </row>
    <row r="4919" spans="13:13">
      <c r="M4919" s="188">
        <f t="shared" si="31"/>
        <v>0</v>
      </c>
    </row>
    <row r="4920" spans="13:13">
      <c r="M4920" s="188">
        <f t="shared" si="31"/>
        <v>0</v>
      </c>
    </row>
    <row r="4921" spans="13:13">
      <c r="M4921" s="188">
        <f t="shared" si="31"/>
        <v>0</v>
      </c>
    </row>
    <row r="4922" spans="13:13">
      <c r="M4922" s="188">
        <f t="shared" si="31"/>
        <v>0</v>
      </c>
    </row>
    <row r="4923" spans="13:13">
      <c r="M4923" s="188">
        <f t="shared" si="31"/>
        <v>0</v>
      </c>
    </row>
    <row r="4924" spans="13:13">
      <c r="M4924" s="188">
        <f t="shared" si="31"/>
        <v>0</v>
      </c>
    </row>
    <row r="4925" spans="13:13">
      <c r="M4925" s="188">
        <f t="shared" si="31"/>
        <v>0</v>
      </c>
    </row>
    <row r="4926" spans="13:13">
      <c r="M4926" s="188">
        <f t="shared" si="31"/>
        <v>0</v>
      </c>
    </row>
    <row r="4927" spans="13:13">
      <c r="M4927" s="188">
        <f t="shared" si="31"/>
        <v>0</v>
      </c>
    </row>
    <row r="4928" spans="13:13">
      <c r="M4928" s="188">
        <f t="shared" si="31"/>
        <v>0</v>
      </c>
    </row>
    <row r="4929" spans="13:13">
      <c r="M4929" s="188">
        <f t="shared" si="31"/>
        <v>0</v>
      </c>
    </row>
    <row r="4930" spans="13:13">
      <c r="M4930" s="188">
        <f t="shared" si="31"/>
        <v>0</v>
      </c>
    </row>
    <row r="4931" spans="13:13">
      <c r="M4931" s="188">
        <f t="shared" si="31"/>
        <v>0</v>
      </c>
    </row>
    <row r="4932" spans="13:13">
      <c r="M4932" s="188">
        <f t="shared" si="31"/>
        <v>0</v>
      </c>
    </row>
    <row r="4933" spans="13:13">
      <c r="M4933" s="188">
        <f t="shared" si="31"/>
        <v>0</v>
      </c>
    </row>
    <row r="4934" spans="13:13">
      <c r="M4934" s="188">
        <f t="shared" si="31"/>
        <v>0</v>
      </c>
    </row>
    <row r="4935" spans="13:13">
      <c r="M4935" s="188">
        <f t="shared" si="31"/>
        <v>0</v>
      </c>
    </row>
    <row r="4936" spans="13:13">
      <c r="M4936" s="188">
        <f t="shared" si="31"/>
        <v>0</v>
      </c>
    </row>
    <row r="4937" spans="13:13">
      <c r="M4937" s="188">
        <f t="shared" si="31"/>
        <v>0</v>
      </c>
    </row>
    <row r="4938" spans="13:13">
      <c r="M4938" s="188">
        <f t="shared" si="31"/>
        <v>0</v>
      </c>
    </row>
    <row r="4939" spans="13:13">
      <c r="M4939" s="188">
        <f t="shared" si="31"/>
        <v>0</v>
      </c>
    </row>
    <row r="4940" spans="13:13">
      <c r="M4940" s="188">
        <f t="shared" si="31"/>
        <v>0</v>
      </c>
    </row>
    <row r="4941" spans="13:13">
      <c r="M4941" s="188">
        <f t="shared" si="31"/>
        <v>0</v>
      </c>
    </row>
    <row r="4942" spans="13:13">
      <c r="M4942" s="188">
        <f t="shared" si="31"/>
        <v>0</v>
      </c>
    </row>
    <row r="4943" spans="13:13">
      <c r="M4943" s="188">
        <f t="shared" si="31"/>
        <v>0</v>
      </c>
    </row>
    <row r="4944" spans="13:13">
      <c r="M4944" s="188">
        <f t="shared" si="31"/>
        <v>0</v>
      </c>
    </row>
    <row r="4945" spans="13:13">
      <c r="M4945" s="188">
        <f t="shared" si="31"/>
        <v>0</v>
      </c>
    </row>
    <row r="4946" spans="13:13">
      <c r="M4946" s="188">
        <f t="shared" si="31"/>
        <v>0</v>
      </c>
    </row>
    <row r="4947" spans="13:13">
      <c r="M4947" s="188">
        <f t="shared" si="31"/>
        <v>0</v>
      </c>
    </row>
    <row r="4948" spans="13:13">
      <c r="M4948" s="188">
        <f t="shared" si="31"/>
        <v>0</v>
      </c>
    </row>
    <row r="4949" spans="13:13">
      <c r="M4949" s="188">
        <f t="shared" si="31"/>
        <v>0</v>
      </c>
    </row>
    <row r="4950" spans="13:13">
      <c r="M4950" s="188">
        <f t="shared" si="31"/>
        <v>0</v>
      </c>
    </row>
    <row r="4951" spans="13:13">
      <c r="M4951" s="188">
        <f t="shared" si="31"/>
        <v>0</v>
      </c>
    </row>
    <row r="4952" spans="13:13">
      <c r="M4952" s="188">
        <f t="shared" si="31"/>
        <v>0</v>
      </c>
    </row>
    <row r="4953" spans="13:13">
      <c r="M4953" s="188">
        <f t="shared" si="31"/>
        <v>0</v>
      </c>
    </row>
    <row r="4954" spans="13:13">
      <c r="M4954" s="188">
        <f t="shared" si="31"/>
        <v>0</v>
      </c>
    </row>
    <row r="4955" spans="13:13">
      <c r="M4955" s="188">
        <f t="shared" si="31"/>
        <v>0</v>
      </c>
    </row>
    <row r="4956" spans="13:13">
      <c r="M4956" s="188">
        <f t="shared" si="31"/>
        <v>0</v>
      </c>
    </row>
    <row r="4957" spans="13:13">
      <c r="M4957" s="188">
        <f t="shared" si="31"/>
        <v>0</v>
      </c>
    </row>
    <row r="4958" spans="13:13">
      <c r="M4958" s="188">
        <f t="shared" si="31"/>
        <v>0</v>
      </c>
    </row>
    <row r="4959" spans="13:13">
      <c r="M4959" s="188">
        <f t="shared" si="31"/>
        <v>0</v>
      </c>
    </row>
    <row r="4960" spans="13:13">
      <c r="M4960" s="188">
        <f t="shared" si="31"/>
        <v>0</v>
      </c>
    </row>
    <row r="4961" spans="13:13">
      <c r="M4961" s="188">
        <f t="shared" si="31"/>
        <v>0</v>
      </c>
    </row>
    <row r="4962" spans="13:13">
      <c r="M4962" s="188">
        <f t="shared" si="31"/>
        <v>0</v>
      </c>
    </row>
    <row r="4963" spans="13:13">
      <c r="M4963" s="188">
        <f t="shared" si="31"/>
        <v>0</v>
      </c>
    </row>
    <row r="4964" spans="13:13">
      <c r="M4964" s="188">
        <f t="shared" si="31"/>
        <v>0</v>
      </c>
    </row>
    <row r="4965" spans="13:13">
      <c r="M4965" s="188">
        <f t="shared" si="31"/>
        <v>0</v>
      </c>
    </row>
    <row r="4966" spans="13:13">
      <c r="M4966" s="188">
        <f t="shared" si="31"/>
        <v>0</v>
      </c>
    </row>
    <row r="4967" spans="13:13">
      <c r="M4967" s="188">
        <f t="shared" si="31"/>
        <v>0</v>
      </c>
    </row>
    <row r="4968" spans="13:13">
      <c r="M4968" s="188">
        <f t="shared" si="31"/>
        <v>0</v>
      </c>
    </row>
    <row r="4969" spans="13:13">
      <c r="M4969" s="188">
        <f t="shared" si="31"/>
        <v>0</v>
      </c>
    </row>
    <row r="4970" spans="13:13">
      <c r="M4970" s="188">
        <f t="shared" si="31"/>
        <v>0</v>
      </c>
    </row>
    <row r="4971" spans="13:13">
      <c r="M4971" s="188">
        <f t="shared" ref="M4971:M5034" si="32">IF(N4971=1,1,IF(OR(D4971=6,D4971=12,D4971=18),0.3,0))</f>
        <v>0</v>
      </c>
    </row>
    <row r="4972" spans="13:13">
      <c r="M4972" s="188">
        <f t="shared" si="32"/>
        <v>0</v>
      </c>
    </row>
    <row r="4973" spans="13:13">
      <c r="M4973" s="188">
        <f t="shared" si="32"/>
        <v>0</v>
      </c>
    </row>
    <row r="4974" spans="13:13">
      <c r="M4974" s="188">
        <f t="shared" si="32"/>
        <v>0</v>
      </c>
    </row>
    <row r="4975" spans="13:13">
      <c r="M4975" s="188">
        <f t="shared" si="32"/>
        <v>0</v>
      </c>
    </row>
    <row r="4976" spans="13:13">
      <c r="M4976" s="188">
        <f t="shared" si="32"/>
        <v>0</v>
      </c>
    </row>
    <row r="4977" spans="13:13">
      <c r="M4977" s="188">
        <f t="shared" si="32"/>
        <v>0</v>
      </c>
    </row>
    <row r="4978" spans="13:13">
      <c r="M4978" s="188">
        <f t="shared" si="32"/>
        <v>0</v>
      </c>
    </row>
    <row r="4979" spans="13:13">
      <c r="M4979" s="188">
        <f t="shared" si="32"/>
        <v>0</v>
      </c>
    </row>
    <row r="4980" spans="13:13">
      <c r="M4980" s="188">
        <f t="shared" si="32"/>
        <v>0</v>
      </c>
    </row>
    <row r="4981" spans="13:13">
      <c r="M4981" s="188">
        <f t="shared" si="32"/>
        <v>0</v>
      </c>
    </row>
    <row r="4982" spans="13:13">
      <c r="M4982" s="188">
        <f t="shared" si="32"/>
        <v>0</v>
      </c>
    </row>
    <row r="4983" spans="13:13">
      <c r="M4983" s="188">
        <f t="shared" si="32"/>
        <v>0</v>
      </c>
    </row>
    <row r="4984" spans="13:13">
      <c r="M4984" s="188">
        <f t="shared" si="32"/>
        <v>0</v>
      </c>
    </row>
    <row r="4985" spans="13:13">
      <c r="M4985" s="188">
        <f t="shared" si="32"/>
        <v>0</v>
      </c>
    </row>
    <row r="4986" spans="13:13">
      <c r="M4986" s="188">
        <f t="shared" si="32"/>
        <v>0</v>
      </c>
    </row>
    <row r="4987" spans="13:13">
      <c r="M4987" s="188">
        <f t="shared" si="32"/>
        <v>0</v>
      </c>
    </row>
    <row r="4988" spans="13:13">
      <c r="M4988" s="188">
        <f t="shared" si="32"/>
        <v>0</v>
      </c>
    </row>
    <row r="4989" spans="13:13">
      <c r="M4989" s="188">
        <f t="shared" si="32"/>
        <v>0</v>
      </c>
    </row>
    <row r="4990" spans="13:13">
      <c r="M4990" s="188">
        <f t="shared" si="32"/>
        <v>0</v>
      </c>
    </row>
    <row r="4991" spans="13:13">
      <c r="M4991" s="188">
        <f t="shared" si="32"/>
        <v>0</v>
      </c>
    </row>
    <row r="4992" spans="13:13">
      <c r="M4992" s="188">
        <f t="shared" si="32"/>
        <v>0</v>
      </c>
    </row>
    <row r="4993" spans="13:13">
      <c r="M4993" s="188">
        <f t="shared" si="32"/>
        <v>0</v>
      </c>
    </row>
    <row r="4994" spans="13:13">
      <c r="M4994" s="188">
        <f t="shared" si="32"/>
        <v>0</v>
      </c>
    </row>
    <row r="4995" spans="13:13">
      <c r="M4995" s="188">
        <f t="shared" si="32"/>
        <v>0</v>
      </c>
    </row>
    <row r="4996" spans="13:13">
      <c r="M4996" s="188">
        <f t="shared" si="32"/>
        <v>0</v>
      </c>
    </row>
    <row r="4997" spans="13:13">
      <c r="M4997" s="188">
        <f t="shared" si="32"/>
        <v>0</v>
      </c>
    </row>
    <row r="4998" spans="13:13">
      <c r="M4998" s="188">
        <f t="shared" si="32"/>
        <v>0</v>
      </c>
    </row>
    <row r="4999" spans="13:13">
      <c r="M4999" s="188">
        <f t="shared" si="32"/>
        <v>0</v>
      </c>
    </row>
    <row r="5000" spans="13:13">
      <c r="M5000" s="188">
        <f t="shared" si="32"/>
        <v>0</v>
      </c>
    </row>
    <row r="5001" spans="13:13">
      <c r="M5001" s="188">
        <f t="shared" si="32"/>
        <v>0</v>
      </c>
    </row>
    <row r="5002" spans="13:13">
      <c r="M5002" s="188">
        <f t="shared" si="32"/>
        <v>0</v>
      </c>
    </row>
    <row r="5003" spans="13:13">
      <c r="M5003" s="188">
        <f t="shared" si="32"/>
        <v>0</v>
      </c>
    </row>
    <row r="5004" spans="13:13">
      <c r="M5004" s="188">
        <f t="shared" si="32"/>
        <v>0</v>
      </c>
    </row>
    <row r="5005" spans="13:13">
      <c r="M5005" s="188">
        <f t="shared" si="32"/>
        <v>0</v>
      </c>
    </row>
    <row r="5006" spans="13:13">
      <c r="M5006" s="188">
        <f t="shared" si="32"/>
        <v>0</v>
      </c>
    </row>
    <row r="5007" spans="13:13">
      <c r="M5007" s="188">
        <f t="shared" si="32"/>
        <v>0</v>
      </c>
    </row>
    <row r="5008" spans="13:13">
      <c r="M5008" s="188">
        <f t="shared" si="32"/>
        <v>0</v>
      </c>
    </row>
    <row r="5009" spans="13:13">
      <c r="M5009" s="188">
        <f t="shared" si="32"/>
        <v>0</v>
      </c>
    </row>
    <row r="5010" spans="13:13">
      <c r="M5010" s="188">
        <f t="shared" si="32"/>
        <v>0</v>
      </c>
    </row>
    <row r="5011" spans="13:13">
      <c r="M5011" s="188">
        <f t="shared" si="32"/>
        <v>0</v>
      </c>
    </row>
    <row r="5012" spans="13:13">
      <c r="M5012" s="188">
        <f t="shared" si="32"/>
        <v>0</v>
      </c>
    </row>
    <row r="5013" spans="13:13">
      <c r="M5013" s="188">
        <f t="shared" si="32"/>
        <v>0</v>
      </c>
    </row>
    <row r="5014" spans="13:13">
      <c r="M5014" s="188">
        <f t="shared" si="32"/>
        <v>0</v>
      </c>
    </row>
    <row r="5015" spans="13:13">
      <c r="M5015" s="188">
        <f t="shared" si="32"/>
        <v>0</v>
      </c>
    </row>
    <row r="5016" spans="13:13">
      <c r="M5016" s="188">
        <f t="shared" si="32"/>
        <v>0</v>
      </c>
    </row>
    <row r="5017" spans="13:13">
      <c r="M5017" s="188">
        <f t="shared" si="32"/>
        <v>0</v>
      </c>
    </row>
    <row r="5018" spans="13:13">
      <c r="M5018" s="188">
        <f t="shared" si="32"/>
        <v>0</v>
      </c>
    </row>
    <row r="5019" spans="13:13">
      <c r="M5019" s="188">
        <f t="shared" si="32"/>
        <v>0</v>
      </c>
    </row>
    <row r="5020" spans="13:13">
      <c r="M5020" s="188">
        <f t="shared" si="32"/>
        <v>0</v>
      </c>
    </row>
    <row r="5021" spans="13:13">
      <c r="M5021" s="188">
        <f t="shared" si="32"/>
        <v>0</v>
      </c>
    </row>
    <row r="5022" spans="13:13">
      <c r="M5022" s="188">
        <f t="shared" si="32"/>
        <v>0</v>
      </c>
    </row>
    <row r="5023" spans="13:13">
      <c r="M5023" s="188">
        <f t="shared" si="32"/>
        <v>0</v>
      </c>
    </row>
    <row r="5024" spans="13:13">
      <c r="M5024" s="188">
        <f t="shared" si="32"/>
        <v>0</v>
      </c>
    </row>
    <row r="5025" spans="13:13">
      <c r="M5025" s="188">
        <f t="shared" si="32"/>
        <v>0</v>
      </c>
    </row>
    <row r="5026" spans="13:13">
      <c r="M5026" s="188">
        <f t="shared" si="32"/>
        <v>0</v>
      </c>
    </row>
    <row r="5027" spans="13:13">
      <c r="M5027" s="188">
        <f t="shared" si="32"/>
        <v>0</v>
      </c>
    </row>
    <row r="5028" spans="13:13">
      <c r="M5028" s="188">
        <f t="shared" si="32"/>
        <v>0</v>
      </c>
    </row>
    <row r="5029" spans="13:13">
      <c r="M5029" s="188">
        <f t="shared" si="32"/>
        <v>0</v>
      </c>
    </row>
    <row r="5030" spans="13:13">
      <c r="M5030" s="188">
        <f t="shared" si="32"/>
        <v>0</v>
      </c>
    </row>
    <row r="5031" spans="13:13">
      <c r="M5031" s="188">
        <f t="shared" si="32"/>
        <v>0</v>
      </c>
    </row>
    <row r="5032" spans="13:13">
      <c r="M5032" s="188">
        <f t="shared" si="32"/>
        <v>0</v>
      </c>
    </row>
    <row r="5033" spans="13:13">
      <c r="M5033" s="188">
        <f t="shared" si="32"/>
        <v>0</v>
      </c>
    </row>
    <row r="5034" spans="13:13">
      <c r="M5034" s="188">
        <f t="shared" si="32"/>
        <v>0</v>
      </c>
    </row>
    <row r="5035" spans="13:13">
      <c r="M5035" s="188">
        <f t="shared" ref="M5035:M5098" si="33">IF(N5035=1,1,IF(OR(D5035=6,D5035=12,D5035=18),0.3,0))</f>
        <v>0</v>
      </c>
    </row>
    <row r="5036" spans="13:13">
      <c r="M5036" s="188">
        <f t="shared" si="33"/>
        <v>0</v>
      </c>
    </row>
    <row r="5037" spans="13:13">
      <c r="M5037" s="188">
        <f t="shared" si="33"/>
        <v>0</v>
      </c>
    </row>
    <row r="5038" spans="13:13">
      <c r="M5038" s="188">
        <f t="shared" si="33"/>
        <v>0</v>
      </c>
    </row>
    <row r="5039" spans="13:13">
      <c r="M5039" s="188">
        <f t="shared" si="33"/>
        <v>0</v>
      </c>
    </row>
    <row r="5040" spans="13:13">
      <c r="M5040" s="188">
        <f t="shared" si="33"/>
        <v>0</v>
      </c>
    </row>
    <row r="5041" spans="13:13">
      <c r="M5041" s="188">
        <f t="shared" si="33"/>
        <v>0</v>
      </c>
    </row>
    <row r="5042" spans="13:13">
      <c r="M5042" s="188">
        <f t="shared" si="33"/>
        <v>0</v>
      </c>
    </row>
    <row r="5043" spans="13:13">
      <c r="M5043" s="188">
        <f t="shared" si="33"/>
        <v>0</v>
      </c>
    </row>
    <row r="5044" spans="13:13">
      <c r="M5044" s="188">
        <f t="shared" si="33"/>
        <v>0</v>
      </c>
    </row>
    <row r="5045" spans="13:13">
      <c r="M5045" s="188">
        <f t="shared" si="33"/>
        <v>0</v>
      </c>
    </row>
    <row r="5046" spans="13:13">
      <c r="M5046" s="188">
        <f t="shared" si="33"/>
        <v>0</v>
      </c>
    </row>
    <row r="5047" spans="13:13">
      <c r="M5047" s="188">
        <f t="shared" si="33"/>
        <v>0</v>
      </c>
    </row>
    <row r="5048" spans="13:13">
      <c r="M5048" s="188">
        <f t="shared" si="33"/>
        <v>0</v>
      </c>
    </row>
    <row r="5049" spans="13:13">
      <c r="M5049" s="188">
        <f t="shared" si="33"/>
        <v>0</v>
      </c>
    </row>
    <row r="5050" spans="13:13">
      <c r="M5050" s="188">
        <f t="shared" si="33"/>
        <v>0</v>
      </c>
    </row>
    <row r="5051" spans="13:13">
      <c r="M5051" s="188">
        <f t="shared" si="33"/>
        <v>0</v>
      </c>
    </row>
    <row r="5052" spans="13:13">
      <c r="M5052" s="188">
        <f t="shared" si="33"/>
        <v>0</v>
      </c>
    </row>
    <row r="5053" spans="13:13">
      <c r="M5053" s="188">
        <f t="shared" si="33"/>
        <v>0</v>
      </c>
    </row>
    <row r="5054" spans="13:13">
      <c r="M5054" s="188">
        <f t="shared" si="33"/>
        <v>0</v>
      </c>
    </row>
    <row r="5055" spans="13:13">
      <c r="M5055" s="188">
        <f t="shared" si="33"/>
        <v>0</v>
      </c>
    </row>
    <row r="5056" spans="13:13">
      <c r="M5056" s="188">
        <f t="shared" si="33"/>
        <v>0</v>
      </c>
    </row>
    <row r="5057" spans="13:13">
      <c r="M5057" s="188">
        <f t="shared" si="33"/>
        <v>0</v>
      </c>
    </row>
    <row r="5058" spans="13:13">
      <c r="M5058" s="188">
        <f t="shared" si="33"/>
        <v>0</v>
      </c>
    </row>
    <row r="5059" spans="13:13">
      <c r="M5059" s="188">
        <f t="shared" si="33"/>
        <v>0</v>
      </c>
    </row>
    <row r="5060" spans="13:13">
      <c r="M5060" s="188">
        <f t="shared" si="33"/>
        <v>0</v>
      </c>
    </row>
    <row r="5061" spans="13:13">
      <c r="M5061" s="188">
        <f t="shared" si="33"/>
        <v>0</v>
      </c>
    </row>
    <row r="5062" spans="13:13">
      <c r="M5062" s="188">
        <f t="shared" si="33"/>
        <v>0</v>
      </c>
    </row>
    <row r="5063" spans="13:13">
      <c r="M5063" s="188">
        <f t="shared" si="33"/>
        <v>0</v>
      </c>
    </row>
    <row r="5064" spans="13:13">
      <c r="M5064" s="188">
        <f t="shared" si="33"/>
        <v>0</v>
      </c>
    </row>
    <row r="5065" spans="13:13">
      <c r="M5065" s="188">
        <f t="shared" si="33"/>
        <v>0</v>
      </c>
    </row>
    <row r="5066" spans="13:13">
      <c r="M5066" s="188">
        <f t="shared" si="33"/>
        <v>0</v>
      </c>
    </row>
    <row r="5067" spans="13:13">
      <c r="M5067" s="188">
        <f t="shared" si="33"/>
        <v>0</v>
      </c>
    </row>
    <row r="5068" spans="13:13">
      <c r="M5068" s="188">
        <f t="shared" si="33"/>
        <v>0</v>
      </c>
    </row>
    <row r="5069" spans="13:13">
      <c r="M5069" s="188">
        <f t="shared" si="33"/>
        <v>0</v>
      </c>
    </row>
    <row r="5070" spans="13:13">
      <c r="M5070" s="188">
        <f t="shared" si="33"/>
        <v>0</v>
      </c>
    </row>
    <row r="5071" spans="13:13">
      <c r="M5071" s="188">
        <f t="shared" si="33"/>
        <v>0</v>
      </c>
    </row>
    <row r="5072" spans="13:13">
      <c r="M5072" s="188">
        <f t="shared" si="33"/>
        <v>0</v>
      </c>
    </row>
    <row r="5073" spans="13:13">
      <c r="M5073" s="188">
        <f t="shared" si="33"/>
        <v>0</v>
      </c>
    </row>
    <row r="5074" spans="13:13">
      <c r="M5074" s="188">
        <f t="shared" si="33"/>
        <v>0</v>
      </c>
    </row>
    <row r="5075" spans="13:13">
      <c r="M5075" s="188">
        <f t="shared" si="33"/>
        <v>0</v>
      </c>
    </row>
    <row r="5076" spans="13:13">
      <c r="M5076" s="188">
        <f t="shared" si="33"/>
        <v>0</v>
      </c>
    </row>
    <row r="5077" spans="13:13">
      <c r="M5077" s="188">
        <f t="shared" si="33"/>
        <v>0</v>
      </c>
    </row>
    <row r="5078" spans="13:13">
      <c r="M5078" s="188">
        <f t="shared" si="33"/>
        <v>0</v>
      </c>
    </row>
    <row r="5079" spans="13:13">
      <c r="M5079" s="188">
        <f t="shared" si="33"/>
        <v>0</v>
      </c>
    </row>
    <row r="5080" spans="13:13">
      <c r="M5080" s="188">
        <f t="shared" si="33"/>
        <v>0</v>
      </c>
    </row>
    <row r="5081" spans="13:13">
      <c r="M5081" s="188">
        <f t="shared" si="33"/>
        <v>0</v>
      </c>
    </row>
    <row r="5082" spans="13:13">
      <c r="M5082" s="188">
        <f t="shared" si="33"/>
        <v>0</v>
      </c>
    </row>
    <row r="5083" spans="13:13">
      <c r="M5083" s="188">
        <f t="shared" si="33"/>
        <v>0</v>
      </c>
    </row>
    <row r="5084" spans="13:13">
      <c r="M5084" s="188">
        <f t="shared" si="33"/>
        <v>0</v>
      </c>
    </row>
    <row r="5085" spans="13:13">
      <c r="M5085" s="188">
        <f t="shared" si="33"/>
        <v>0</v>
      </c>
    </row>
    <row r="5086" spans="13:13">
      <c r="M5086" s="188">
        <f t="shared" si="33"/>
        <v>0</v>
      </c>
    </row>
    <row r="5087" spans="13:13">
      <c r="M5087" s="188">
        <f t="shared" si="33"/>
        <v>0</v>
      </c>
    </row>
    <row r="5088" spans="13:13">
      <c r="M5088" s="188">
        <f t="shared" si="33"/>
        <v>0</v>
      </c>
    </row>
    <row r="5089" spans="13:13">
      <c r="M5089" s="188">
        <f t="shared" si="33"/>
        <v>0</v>
      </c>
    </row>
    <row r="5090" spans="13:13">
      <c r="M5090" s="188">
        <f t="shared" si="33"/>
        <v>0</v>
      </c>
    </row>
    <row r="5091" spans="13:13">
      <c r="M5091" s="188">
        <f t="shared" si="33"/>
        <v>0</v>
      </c>
    </row>
    <row r="5092" spans="13:13">
      <c r="M5092" s="188">
        <f t="shared" si="33"/>
        <v>0</v>
      </c>
    </row>
    <row r="5093" spans="13:13">
      <c r="M5093" s="188">
        <f t="shared" si="33"/>
        <v>0</v>
      </c>
    </row>
    <row r="5094" spans="13:13">
      <c r="M5094" s="188">
        <f t="shared" si="33"/>
        <v>0</v>
      </c>
    </row>
    <row r="5095" spans="13:13">
      <c r="M5095" s="188">
        <f t="shared" si="33"/>
        <v>0</v>
      </c>
    </row>
    <row r="5096" spans="13:13">
      <c r="M5096" s="188">
        <f t="shared" si="33"/>
        <v>0</v>
      </c>
    </row>
    <row r="5097" spans="13:13">
      <c r="M5097" s="188">
        <f t="shared" si="33"/>
        <v>0</v>
      </c>
    </row>
    <row r="5098" spans="13:13">
      <c r="M5098" s="188">
        <f t="shared" si="33"/>
        <v>0</v>
      </c>
    </row>
    <row r="5099" spans="13:13">
      <c r="M5099" s="188">
        <f t="shared" ref="M5099:M5105" si="34">IF(N5099=1,1,IF(OR(D5099=6,D5099=12,D5099=18),0.3,0))</f>
        <v>0</v>
      </c>
    </row>
    <row r="5100" spans="13:13">
      <c r="M5100" s="188">
        <f t="shared" si="34"/>
        <v>0</v>
      </c>
    </row>
    <row r="5101" spans="13:13">
      <c r="M5101" s="188">
        <f t="shared" si="34"/>
        <v>0</v>
      </c>
    </row>
    <row r="5102" spans="13:13">
      <c r="M5102" s="188">
        <f t="shared" si="34"/>
        <v>0</v>
      </c>
    </row>
    <row r="5103" spans="13:13">
      <c r="M5103" s="188">
        <f t="shared" si="34"/>
        <v>0</v>
      </c>
    </row>
    <row r="5104" spans="13:13">
      <c r="M5104" s="188">
        <f t="shared" si="34"/>
        <v>0</v>
      </c>
    </row>
    <row r="5105" spans="13:13">
      <c r="M5105" s="188">
        <f t="shared" si="34"/>
        <v>0</v>
      </c>
    </row>
    <row r="5106" spans="13:13">
      <c r="M5106" s="188"/>
    </row>
    <row r="5107" spans="13:13">
      <c r="M5107" s="188"/>
    </row>
    <row r="5108" spans="13:13">
      <c r="M5108" s="188"/>
    </row>
    <row r="5109" spans="13:13">
      <c r="M5109" s="188"/>
    </row>
    <row r="5110" spans="13:13">
      <c r="M5110" s="188"/>
    </row>
    <row r="5111" spans="13:13">
      <c r="M5111" s="188"/>
    </row>
    <row r="5112" spans="13:13">
      <c r="M5112" s="188"/>
    </row>
    <row r="5113" spans="13:13">
      <c r="M5113" s="188"/>
    </row>
    <row r="5114" spans="13:13">
      <c r="M5114" s="188"/>
    </row>
    <row r="5115" spans="13:13">
      <c r="M5115" s="188"/>
    </row>
    <row r="5116" spans="13:13">
      <c r="M5116" s="188"/>
    </row>
    <row r="5117" spans="13:13">
      <c r="M5117" s="188"/>
    </row>
    <row r="5118" spans="13:13">
      <c r="M5118" s="188"/>
    </row>
    <row r="5119" spans="13:13">
      <c r="M5119" s="188"/>
    </row>
    <row r="5120" spans="13:13">
      <c r="M5120" s="188"/>
    </row>
    <row r="5121" spans="13:13">
      <c r="M5121" s="188"/>
    </row>
    <row r="5122" spans="13:13">
      <c r="M5122" s="188"/>
    </row>
    <row r="5123" spans="13:13">
      <c r="M5123" s="188"/>
    </row>
    <row r="5124" spans="13:13">
      <c r="M5124" s="188"/>
    </row>
    <row r="5125" spans="13:13">
      <c r="M5125" s="188"/>
    </row>
    <row r="5126" spans="13:13">
      <c r="M5126" s="188"/>
    </row>
    <row r="5127" spans="13:13">
      <c r="M5127" s="188"/>
    </row>
    <row r="5128" spans="13:13">
      <c r="M5128" s="188"/>
    </row>
    <row r="5129" spans="13:13">
      <c r="M5129" s="188"/>
    </row>
    <row r="5130" spans="13:13">
      <c r="M5130" s="188"/>
    </row>
    <row r="5131" spans="13:13">
      <c r="M5131" s="188"/>
    </row>
    <row r="5132" spans="13:13">
      <c r="M5132" s="188"/>
    </row>
    <row r="5133" spans="13:13">
      <c r="M5133" s="188"/>
    </row>
    <row r="5134" spans="13:13">
      <c r="M5134" s="188"/>
    </row>
    <row r="5135" spans="13:13">
      <c r="M5135" s="188"/>
    </row>
    <row r="5136" spans="13:13">
      <c r="M5136" s="188"/>
    </row>
    <row r="5137" spans="13:13">
      <c r="M5137" s="188"/>
    </row>
    <row r="5138" spans="13:13">
      <c r="M5138" s="188"/>
    </row>
    <row r="5139" spans="13:13">
      <c r="M5139" s="188"/>
    </row>
    <row r="5140" spans="13:13">
      <c r="M5140" s="188"/>
    </row>
    <row r="5141" spans="13:13">
      <c r="M5141" s="188"/>
    </row>
    <row r="5142" spans="13:13">
      <c r="M5142" s="188"/>
    </row>
    <row r="5143" spans="13:13">
      <c r="M5143" s="188"/>
    </row>
    <row r="5144" spans="13:13">
      <c r="M5144" s="188"/>
    </row>
    <row r="5145" spans="13:13">
      <c r="M5145" s="188"/>
    </row>
    <row r="5146" spans="13:13">
      <c r="M5146" s="188"/>
    </row>
    <row r="5147" spans="13:13">
      <c r="M5147" s="188"/>
    </row>
    <row r="5148" spans="13:13">
      <c r="M5148" s="188"/>
    </row>
    <row r="5149" spans="13:13">
      <c r="M5149" s="188"/>
    </row>
    <row r="5150" spans="13:13">
      <c r="M5150" s="188"/>
    </row>
    <row r="5151" spans="13:13">
      <c r="M5151" s="188"/>
    </row>
    <row r="5152" spans="13:13">
      <c r="M5152" s="188"/>
    </row>
    <row r="5153" spans="13:13">
      <c r="M5153" s="188"/>
    </row>
    <row r="5154" spans="13:13">
      <c r="M5154" s="188"/>
    </row>
    <row r="5155" spans="13:13">
      <c r="M5155" s="188"/>
    </row>
    <row r="5156" spans="13:13">
      <c r="M5156" s="188"/>
    </row>
    <row r="5157" spans="13:13">
      <c r="M5157" s="188"/>
    </row>
    <row r="5158" spans="13:13">
      <c r="M5158" s="188"/>
    </row>
    <row r="5159" spans="13:13">
      <c r="M5159" s="188"/>
    </row>
    <row r="5160" spans="13:13">
      <c r="M5160" s="188"/>
    </row>
    <row r="5161" spans="13:13">
      <c r="M5161" s="188"/>
    </row>
    <row r="5162" spans="13:13">
      <c r="M5162" s="188"/>
    </row>
    <row r="5163" spans="13:13">
      <c r="M5163" s="188"/>
    </row>
    <row r="5164" spans="13:13">
      <c r="M5164" s="188"/>
    </row>
    <row r="5165" spans="13:13">
      <c r="M5165" s="188"/>
    </row>
    <row r="5166" spans="13:13">
      <c r="M5166" s="188"/>
    </row>
    <row r="5167" spans="13:13">
      <c r="M5167" s="188"/>
    </row>
    <row r="5168" spans="13:13">
      <c r="M5168" s="188"/>
    </row>
    <row r="5169" spans="13:13">
      <c r="M5169" s="188"/>
    </row>
    <row r="5170" spans="13:13">
      <c r="M5170" s="188"/>
    </row>
    <row r="5171" spans="13:13">
      <c r="M5171" s="188"/>
    </row>
    <row r="5172" spans="13:13">
      <c r="M5172" s="188"/>
    </row>
    <row r="5173" spans="13:13">
      <c r="M5173" s="188"/>
    </row>
    <row r="5174" spans="13:13">
      <c r="M5174" s="188"/>
    </row>
    <row r="5175" spans="13:13">
      <c r="M5175" s="188"/>
    </row>
    <row r="5176" spans="13:13">
      <c r="M5176" s="188"/>
    </row>
    <row r="5177" spans="13:13">
      <c r="M5177" s="188"/>
    </row>
    <row r="5178" spans="13:13">
      <c r="M5178" s="188"/>
    </row>
    <row r="5179" spans="13:13">
      <c r="M5179" s="188"/>
    </row>
    <row r="5180" spans="13:13">
      <c r="M5180" s="188"/>
    </row>
    <row r="5181" spans="13:13">
      <c r="M5181" s="188"/>
    </row>
    <row r="5182" spans="13:13">
      <c r="M5182" s="188"/>
    </row>
    <row r="5183" spans="13:13">
      <c r="M5183" s="188"/>
    </row>
    <row r="5184" spans="13:13">
      <c r="M5184" s="188"/>
    </row>
    <row r="5185" spans="13:13">
      <c r="M5185" s="188"/>
    </row>
    <row r="5186" spans="13:13">
      <c r="M5186" s="188"/>
    </row>
    <row r="5187" spans="13:13">
      <c r="M5187" s="188"/>
    </row>
    <row r="5188" spans="13:13">
      <c r="M5188" s="188"/>
    </row>
    <row r="5189" spans="13:13">
      <c r="M5189" s="188"/>
    </row>
    <row r="5190" spans="13:13">
      <c r="M5190" s="188"/>
    </row>
    <row r="5191" spans="13:13">
      <c r="M5191" s="188"/>
    </row>
    <row r="5192" spans="13:13">
      <c r="M5192" s="188"/>
    </row>
    <row r="5193" spans="13:13">
      <c r="M5193" s="188"/>
    </row>
    <row r="5194" spans="13:13">
      <c r="M5194" s="188"/>
    </row>
    <row r="5195" spans="13:13">
      <c r="M5195" s="188"/>
    </row>
    <row r="5196" spans="13:13">
      <c r="M5196" s="188"/>
    </row>
    <row r="5197" spans="13:13">
      <c r="M5197" s="188"/>
    </row>
    <row r="5198" spans="13:13">
      <c r="M5198" s="188"/>
    </row>
    <row r="5199" spans="13:13">
      <c r="M5199" s="188"/>
    </row>
    <row r="5200" spans="13:13">
      <c r="M5200" s="188"/>
    </row>
    <row r="5201" spans="13:13">
      <c r="M5201" s="188"/>
    </row>
    <row r="5202" spans="13:13">
      <c r="M5202" s="188"/>
    </row>
    <row r="5203" spans="13:13">
      <c r="M5203" s="188"/>
    </row>
    <row r="5204" spans="13:13">
      <c r="M5204" s="188"/>
    </row>
    <row r="5205" spans="13:13">
      <c r="M5205" s="188"/>
    </row>
    <row r="5206" spans="13:13">
      <c r="M5206" s="188"/>
    </row>
    <row r="5207" spans="13:13">
      <c r="M5207" s="188"/>
    </row>
    <row r="5208" spans="13:13">
      <c r="M5208" s="188"/>
    </row>
    <row r="5209" spans="13:13">
      <c r="M5209" s="188"/>
    </row>
    <row r="5210" spans="13:13">
      <c r="M5210" s="188"/>
    </row>
    <row r="5211" spans="13:13">
      <c r="M5211" s="188"/>
    </row>
    <row r="5212" spans="13:13">
      <c r="M5212" s="188"/>
    </row>
    <row r="5213" spans="13:13">
      <c r="M5213" s="188"/>
    </row>
    <row r="5214" spans="13:13">
      <c r="M5214" s="188"/>
    </row>
    <row r="5215" spans="13:13">
      <c r="M5215" s="188"/>
    </row>
    <row r="5216" spans="13:13">
      <c r="M5216" s="188"/>
    </row>
    <row r="5217" spans="13:13">
      <c r="M5217" s="188"/>
    </row>
    <row r="5218" spans="13:13">
      <c r="M5218" s="188"/>
    </row>
    <row r="5219" spans="13:13">
      <c r="M5219" s="188"/>
    </row>
    <row r="5220" spans="13:13">
      <c r="M5220" s="188"/>
    </row>
    <row r="5221" spans="13:13">
      <c r="M5221" s="188"/>
    </row>
    <row r="5222" spans="13:13">
      <c r="M5222" s="188"/>
    </row>
    <row r="5223" spans="13:13">
      <c r="M5223" s="188"/>
    </row>
    <row r="5224" spans="13:13">
      <c r="M5224" s="188"/>
    </row>
    <row r="5225" spans="13:13">
      <c r="M5225" s="188"/>
    </row>
    <row r="5226" spans="13:13">
      <c r="M5226" s="188"/>
    </row>
    <row r="5227" spans="13:13">
      <c r="M5227" s="188"/>
    </row>
    <row r="5228" spans="13:13">
      <c r="M5228" s="188"/>
    </row>
    <row r="5229" spans="13:13">
      <c r="M5229" s="188"/>
    </row>
    <row r="5230" spans="13:13">
      <c r="M5230" s="188"/>
    </row>
    <row r="5231" spans="13:13">
      <c r="M5231" s="188"/>
    </row>
    <row r="5232" spans="13:13">
      <c r="M5232" s="188"/>
    </row>
    <row r="5233" spans="13:13">
      <c r="M5233" s="188"/>
    </row>
    <row r="5234" spans="13:13">
      <c r="M5234" s="188"/>
    </row>
    <row r="5235" spans="13:13">
      <c r="M5235" s="188"/>
    </row>
    <row r="5236" spans="13:13">
      <c r="M5236" s="188"/>
    </row>
    <row r="5237" spans="13:13">
      <c r="M5237" s="188"/>
    </row>
    <row r="5238" spans="13:13">
      <c r="M5238" s="188"/>
    </row>
    <row r="5239" spans="13:13">
      <c r="M5239" s="188"/>
    </row>
    <row r="5240" spans="13:13">
      <c r="M5240" s="188"/>
    </row>
    <row r="5241" spans="13:13">
      <c r="M5241" s="188"/>
    </row>
    <row r="5242" spans="13:13">
      <c r="M5242" s="188"/>
    </row>
    <row r="5243" spans="13:13">
      <c r="M5243" s="188"/>
    </row>
    <row r="5244" spans="13:13">
      <c r="M5244" s="188"/>
    </row>
    <row r="5245" spans="13:13">
      <c r="M5245" s="188"/>
    </row>
    <row r="5246" spans="13:13">
      <c r="M5246" s="188"/>
    </row>
    <row r="5247" spans="13:13">
      <c r="M5247" s="188"/>
    </row>
    <row r="5248" spans="13:13">
      <c r="M5248" s="188"/>
    </row>
    <row r="5249" spans="13:13">
      <c r="M5249" s="188"/>
    </row>
    <row r="5250" spans="13:13">
      <c r="M5250" s="188"/>
    </row>
    <row r="5251" spans="13:13">
      <c r="M5251" s="188"/>
    </row>
    <row r="5252" spans="13:13">
      <c r="M5252" s="188"/>
    </row>
    <row r="5253" spans="13:13">
      <c r="M5253" s="188"/>
    </row>
    <row r="5254" spans="13:13">
      <c r="M5254" s="188"/>
    </row>
    <row r="5255" spans="13:13">
      <c r="M5255" s="188"/>
    </row>
    <row r="5256" spans="13:13">
      <c r="M5256" s="188"/>
    </row>
    <row r="5257" spans="13:13">
      <c r="M5257" s="188"/>
    </row>
    <row r="5258" spans="13:13">
      <c r="M5258" s="188"/>
    </row>
    <row r="5259" spans="13:13">
      <c r="M5259" s="188"/>
    </row>
    <row r="5260" spans="13:13">
      <c r="M5260" s="188"/>
    </row>
    <row r="5261" spans="13:13">
      <c r="M5261" s="188"/>
    </row>
    <row r="5262" spans="13:13">
      <c r="M5262" s="188"/>
    </row>
    <row r="5263" spans="13:13">
      <c r="M5263" s="188"/>
    </row>
    <row r="5264" spans="13:13">
      <c r="M5264" s="188"/>
    </row>
    <row r="5265" spans="13:13">
      <c r="M5265" s="188"/>
    </row>
    <row r="5266" spans="13:13">
      <c r="M5266" s="188"/>
    </row>
    <row r="5267" spans="13:13">
      <c r="M5267" s="188"/>
    </row>
    <row r="5268" spans="13:13">
      <c r="M5268" s="188"/>
    </row>
    <row r="5269" spans="13:13">
      <c r="M5269" s="188"/>
    </row>
    <row r="5270" spans="13:13">
      <c r="M5270" s="188"/>
    </row>
    <row r="5271" spans="13:13">
      <c r="M5271" s="188"/>
    </row>
    <row r="5272" spans="13:13">
      <c r="M5272" s="188"/>
    </row>
    <row r="5273" spans="13:13">
      <c r="M5273" s="188"/>
    </row>
    <row r="5274" spans="13:13">
      <c r="M5274" s="188"/>
    </row>
    <row r="5275" spans="13:13">
      <c r="M5275" s="188"/>
    </row>
    <row r="5276" spans="13:13">
      <c r="M5276" s="188"/>
    </row>
    <row r="5277" spans="13:13">
      <c r="M5277" s="188"/>
    </row>
    <row r="5278" spans="13:13">
      <c r="M5278" s="188"/>
    </row>
    <row r="5279" spans="13:13">
      <c r="M5279" s="188"/>
    </row>
    <row r="5280" spans="13:13">
      <c r="M5280" s="188"/>
    </row>
    <row r="5281" spans="13:13">
      <c r="M5281" s="188"/>
    </row>
    <row r="5282" spans="13:13">
      <c r="M5282" s="188"/>
    </row>
    <row r="5283" spans="13:13">
      <c r="M5283" s="188"/>
    </row>
    <row r="5284" spans="13:13">
      <c r="M5284" s="188"/>
    </row>
    <row r="5285" spans="13:13">
      <c r="M5285" s="188"/>
    </row>
    <row r="5286" spans="13:13">
      <c r="M5286" s="188"/>
    </row>
    <row r="5287" spans="13:13">
      <c r="M5287" s="188"/>
    </row>
    <row r="5288" spans="13:13">
      <c r="M5288" s="188"/>
    </row>
    <row r="5289" spans="13:13">
      <c r="M5289" s="188"/>
    </row>
    <row r="5290" spans="13:13">
      <c r="M5290" s="188"/>
    </row>
    <row r="5291" spans="13:13">
      <c r="M5291" s="188"/>
    </row>
    <row r="5292" spans="13:13">
      <c r="M5292" s="188"/>
    </row>
    <row r="5293" spans="13:13">
      <c r="M5293" s="188"/>
    </row>
    <row r="5294" spans="13:13">
      <c r="M5294" s="188"/>
    </row>
    <row r="5295" spans="13:13">
      <c r="M5295" s="188"/>
    </row>
    <row r="5296" spans="13:13">
      <c r="M5296" s="188"/>
    </row>
    <row r="5297" spans="13:13">
      <c r="M5297" s="188"/>
    </row>
    <row r="5298" spans="13:13">
      <c r="M5298" s="188"/>
    </row>
    <row r="5299" spans="13:13">
      <c r="M5299" s="188"/>
    </row>
    <row r="5300" spans="13:13">
      <c r="M5300" s="188"/>
    </row>
    <row r="5301" spans="13:13">
      <c r="M5301" s="188"/>
    </row>
    <row r="5302" spans="13:13">
      <c r="M5302" s="188"/>
    </row>
    <row r="5303" spans="13:13">
      <c r="M5303" s="188"/>
    </row>
    <row r="5304" spans="13:13">
      <c r="M5304" s="188"/>
    </row>
    <row r="5305" spans="13:13">
      <c r="M5305" s="188"/>
    </row>
    <row r="5306" spans="13:13">
      <c r="M5306" s="188"/>
    </row>
    <row r="5307" spans="13:13">
      <c r="M5307" s="188"/>
    </row>
    <row r="5308" spans="13:13">
      <c r="M5308" s="188"/>
    </row>
    <row r="5309" spans="13:13">
      <c r="M5309" s="188"/>
    </row>
    <row r="5310" spans="13:13">
      <c r="M5310" s="188"/>
    </row>
    <row r="5311" spans="13:13">
      <c r="M5311" s="188"/>
    </row>
    <row r="5312" spans="13:13">
      <c r="M5312" s="188"/>
    </row>
    <row r="5313" spans="13:13">
      <c r="M5313" s="188"/>
    </row>
    <row r="5314" spans="13:13">
      <c r="M5314" s="188"/>
    </row>
    <row r="5315" spans="13:13">
      <c r="M5315" s="188"/>
    </row>
    <row r="5316" spans="13:13">
      <c r="M5316" s="188"/>
    </row>
    <row r="5317" spans="13:13">
      <c r="M5317" s="188"/>
    </row>
    <row r="5318" spans="13:13">
      <c r="M5318" s="188"/>
    </row>
    <row r="5319" spans="13:13">
      <c r="M5319" s="188"/>
    </row>
    <row r="5320" spans="13:13">
      <c r="M5320" s="188"/>
    </row>
    <row r="5321" spans="13:13">
      <c r="M5321" s="188"/>
    </row>
    <row r="5322" spans="13:13">
      <c r="M5322" s="188"/>
    </row>
    <row r="5323" spans="13:13">
      <c r="M5323" s="188"/>
    </row>
    <row r="5324" spans="13:13">
      <c r="M5324" s="188"/>
    </row>
    <row r="5325" spans="13:13">
      <c r="M5325" s="188"/>
    </row>
    <row r="5326" spans="13:13">
      <c r="M5326" s="188"/>
    </row>
    <row r="5327" spans="13:13">
      <c r="M5327" s="188"/>
    </row>
    <row r="5328" spans="13:13">
      <c r="M5328" s="188"/>
    </row>
    <row r="5329" spans="13:13">
      <c r="M5329" s="188"/>
    </row>
    <row r="5330" spans="13:13">
      <c r="M5330" s="188"/>
    </row>
    <row r="5331" spans="13:13">
      <c r="M5331" s="188"/>
    </row>
    <row r="5332" spans="13:13">
      <c r="M5332" s="188"/>
    </row>
    <row r="5333" spans="13:13">
      <c r="M5333" s="188"/>
    </row>
    <row r="5334" spans="13:13">
      <c r="M5334" s="188"/>
    </row>
    <row r="5335" spans="13:13">
      <c r="M5335" s="188"/>
    </row>
    <row r="5336" spans="13:13">
      <c r="M5336" s="188"/>
    </row>
    <row r="5337" spans="13:13">
      <c r="M5337" s="188"/>
    </row>
    <row r="5338" spans="13:13">
      <c r="M5338" s="188"/>
    </row>
    <row r="5339" spans="13:13">
      <c r="M5339" s="188"/>
    </row>
    <row r="5340" spans="13:13">
      <c r="M5340" s="188"/>
    </row>
    <row r="5341" spans="13:13">
      <c r="M5341" s="188"/>
    </row>
    <row r="5342" spans="13:13">
      <c r="M5342" s="188"/>
    </row>
    <row r="5343" spans="13:13">
      <c r="M5343" s="188"/>
    </row>
    <row r="5344" spans="13:13">
      <c r="M5344" s="188"/>
    </row>
    <row r="5345" spans="13:13">
      <c r="M5345" s="188"/>
    </row>
    <row r="5346" spans="13:13">
      <c r="M5346" s="188"/>
    </row>
    <row r="5347" spans="13:13">
      <c r="M5347" s="188"/>
    </row>
    <row r="5348" spans="13:13">
      <c r="M5348" s="188"/>
    </row>
    <row r="5349" spans="13:13">
      <c r="M5349" s="188"/>
    </row>
    <row r="5350" spans="13:13">
      <c r="M5350" s="188"/>
    </row>
    <row r="5351" spans="13:13">
      <c r="M5351" s="188"/>
    </row>
    <row r="5352" spans="13:13">
      <c r="M5352" s="188"/>
    </row>
    <row r="5353" spans="13:13">
      <c r="M5353" s="188"/>
    </row>
    <row r="5354" spans="13:13">
      <c r="M5354" s="188"/>
    </row>
    <row r="5355" spans="13:13">
      <c r="M5355" s="188"/>
    </row>
    <row r="5356" spans="13:13">
      <c r="M5356" s="188"/>
    </row>
    <row r="5357" spans="13:13">
      <c r="M5357" s="188"/>
    </row>
    <row r="5358" spans="13:13">
      <c r="M5358" s="188"/>
    </row>
    <row r="5359" spans="13:13">
      <c r="M5359" s="188"/>
    </row>
    <row r="5360" spans="13:13">
      <c r="M5360" s="188"/>
    </row>
    <row r="5361" spans="13:13">
      <c r="M5361" s="188"/>
    </row>
    <row r="5362" spans="13:13">
      <c r="M5362" s="188"/>
    </row>
    <row r="5363" spans="13:13">
      <c r="M5363" s="188"/>
    </row>
    <row r="5364" spans="13:13">
      <c r="M5364" s="188"/>
    </row>
    <row r="5365" spans="13:13">
      <c r="M5365" s="188"/>
    </row>
    <row r="5366" spans="13:13">
      <c r="M5366" s="188"/>
    </row>
    <row r="5367" spans="13:13">
      <c r="M5367" s="188"/>
    </row>
    <row r="5368" spans="13:13">
      <c r="M5368" s="188"/>
    </row>
    <row r="5369" spans="13:13">
      <c r="M5369" s="188"/>
    </row>
    <row r="5370" spans="13:13">
      <c r="M5370" s="188"/>
    </row>
    <row r="5371" spans="13:13">
      <c r="M5371" s="188"/>
    </row>
    <row r="5372" spans="13:13">
      <c r="M5372" s="188"/>
    </row>
    <row r="5373" spans="13:13">
      <c r="M5373" s="188"/>
    </row>
    <row r="5374" spans="13:13">
      <c r="M5374" s="188"/>
    </row>
    <row r="5375" spans="13:13">
      <c r="M5375" s="188"/>
    </row>
    <row r="5376" spans="13:13">
      <c r="M5376" s="188"/>
    </row>
    <row r="5377" spans="13:13">
      <c r="M5377" s="188"/>
    </row>
    <row r="5378" spans="13:13">
      <c r="M5378" s="188"/>
    </row>
    <row r="5379" spans="13:13">
      <c r="M5379" s="188"/>
    </row>
    <row r="5380" spans="13:13">
      <c r="M5380" s="188"/>
    </row>
    <row r="5381" spans="13:13">
      <c r="M5381" s="188"/>
    </row>
    <row r="5382" spans="13:13">
      <c r="M5382" s="188"/>
    </row>
    <row r="5383" spans="13:13">
      <c r="M5383" s="188"/>
    </row>
    <row r="5384" spans="13:13">
      <c r="M5384" s="188"/>
    </row>
    <row r="5385" spans="13:13">
      <c r="M5385" s="188"/>
    </row>
    <row r="5386" spans="13:13">
      <c r="M5386" s="188"/>
    </row>
    <row r="5387" spans="13:13">
      <c r="M5387" s="188"/>
    </row>
    <row r="5388" spans="13:13">
      <c r="M5388" s="188"/>
    </row>
    <row r="5389" spans="13:13">
      <c r="M5389" s="188"/>
    </row>
    <row r="5390" spans="13:13">
      <c r="M5390" s="188"/>
    </row>
    <row r="5391" spans="13:13">
      <c r="M5391" s="188"/>
    </row>
    <row r="5392" spans="13:13">
      <c r="M5392" s="188"/>
    </row>
    <row r="5393" spans="13:13">
      <c r="M5393" s="188"/>
    </row>
    <row r="5394" spans="13:13">
      <c r="M5394" s="188"/>
    </row>
    <row r="5395" spans="13:13">
      <c r="M5395" s="188"/>
    </row>
    <row r="5396" spans="13:13">
      <c r="M5396" s="188"/>
    </row>
    <row r="5397" spans="13:13">
      <c r="M5397" s="188"/>
    </row>
    <row r="5398" spans="13:13">
      <c r="M5398" s="188"/>
    </row>
    <row r="5399" spans="13:13">
      <c r="M5399" s="188"/>
    </row>
    <row r="5400" spans="13:13">
      <c r="M5400" s="188"/>
    </row>
    <row r="5401" spans="13:13">
      <c r="M5401" s="188"/>
    </row>
    <row r="5402" spans="13:13">
      <c r="M5402" s="188"/>
    </row>
    <row r="5403" spans="13:13">
      <c r="M5403" s="188"/>
    </row>
    <row r="5404" spans="13:13">
      <c r="M5404" s="188"/>
    </row>
    <row r="5405" spans="13:13">
      <c r="M5405" s="188"/>
    </row>
    <row r="5406" spans="13:13">
      <c r="M5406" s="188"/>
    </row>
    <row r="5407" spans="13:13">
      <c r="M5407" s="188"/>
    </row>
    <row r="5408" spans="13:13">
      <c r="M5408" s="188"/>
    </row>
    <row r="5409" spans="13:13">
      <c r="M5409" s="188"/>
    </row>
    <row r="5410" spans="13:13">
      <c r="M5410" s="188"/>
    </row>
    <row r="5411" spans="13:13">
      <c r="M5411" s="188"/>
    </row>
    <row r="5412" spans="13:13">
      <c r="M5412" s="188"/>
    </row>
    <row r="5413" spans="13:13">
      <c r="M5413" s="188"/>
    </row>
    <row r="5414" spans="13:13">
      <c r="M5414" s="188"/>
    </row>
    <row r="5415" spans="13:13">
      <c r="M5415" s="188"/>
    </row>
    <row r="5416" spans="13:13">
      <c r="M5416" s="188"/>
    </row>
    <row r="5417" spans="13:13">
      <c r="M5417" s="188"/>
    </row>
    <row r="5418" spans="13:13">
      <c r="M5418" s="188"/>
    </row>
    <row r="5419" spans="13:13">
      <c r="M5419" s="188"/>
    </row>
    <row r="5420" spans="13:13">
      <c r="M5420" s="188"/>
    </row>
    <row r="5421" spans="13:13">
      <c r="M5421" s="188"/>
    </row>
    <row r="5422" spans="13:13">
      <c r="M5422" s="188"/>
    </row>
    <row r="5423" spans="13:13">
      <c r="M5423" s="188"/>
    </row>
    <row r="5424" spans="13:13">
      <c r="M5424" s="188"/>
    </row>
    <row r="5425" spans="13:13">
      <c r="M5425" s="188"/>
    </row>
    <row r="5426" spans="13:13">
      <c r="M5426" s="188"/>
    </row>
    <row r="5427" spans="13:13">
      <c r="M5427" s="188"/>
    </row>
    <row r="5428" spans="13:13">
      <c r="M5428" s="188"/>
    </row>
    <row r="5429" spans="13:13">
      <c r="M5429" s="188"/>
    </row>
    <row r="5430" spans="13:13">
      <c r="M5430" s="188"/>
    </row>
    <row r="5431" spans="13:13">
      <c r="M5431" s="188"/>
    </row>
    <row r="5432" spans="13:13">
      <c r="M5432" s="188"/>
    </row>
    <row r="5433" spans="13:13">
      <c r="M5433" s="188"/>
    </row>
    <row r="5434" spans="13:13">
      <c r="M5434" s="188"/>
    </row>
    <row r="5435" spans="13:13">
      <c r="M5435" s="188"/>
    </row>
    <row r="5436" spans="13:13">
      <c r="M5436" s="188"/>
    </row>
    <row r="5437" spans="13:13">
      <c r="M5437" s="188"/>
    </row>
    <row r="5438" spans="13:13">
      <c r="M5438" s="188"/>
    </row>
    <row r="5439" spans="13:13">
      <c r="M5439" s="188"/>
    </row>
    <row r="5440" spans="13:13">
      <c r="M5440" s="188"/>
    </row>
    <row r="5441" spans="13:13">
      <c r="M5441" s="188"/>
    </row>
    <row r="5442" spans="13:13">
      <c r="M5442" s="188"/>
    </row>
    <row r="5443" spans="13:13">
      <c r="M5443" s="188"/>
    </row>
    <row r="5444" spans="13:13">
      <c r="M5444" s="188"/>
    </row>
    <row r="5445" spans="13:13">
      <c r="M5445" s="188"/>
    </row>
    <row r="5446" spans="13:13">
      <c r="M5446" s="188"/>
    </row>
    <row r="5447" spans="13:13">
      <c r="M5447" s="188"/>
    </row>
    <row r="5448" spans="13:13">
      <c r="M5448" s="188"/>
    </row>
    <row r="5449" spans="13:13">
      <c r="M5449" s="188"/>
    </row>
    <row r="5450" spans="13:13">
      <c r="M5450" s="188"/>
    </row>
    <row r="5451" spans="13:13">
      <c r="M5451" s="188"/>
    </row>
    <row r="5452" spans="13:13">
      <c r="M5452" s="188"/>
    </row>
    <row r="5453" spans="13:13">
      <c r="M5453" s="188"/>
    </row>
    <row r="5454" spans="13:13">
      <c r="M5454" s="188"/>
    </row>
    <row r="5455" spans="13:13">
      <c r="M5455" s="188"/>
    </row>
    <row r="5456" spans="13:13">
      <c r="M5456" s="188"/>
    </row>
    <row r="5457" spans="13:13">
      <c r="M5457" s="188"/>
    </row>
    <row r="5458" spans="13:13">
      <c r="M5458" s="188"/>
    </row>
    <row r="5459" spans="13:13">
      <c r="M5459" s="188"/>
    </row>
    <row r="5460" spans="13:13">
      <c r="M5460" s="188"/>
    </row>
    <row r="5461" spans="13:13">
      <c r="M5461" s="188"/>
    </row>
    <row r="5462" spans="13:13">
      <c r="M5462" s="188"/>
    </row>
    <row r="5463" spans="13:13">
      <c r="M5463" s="188"/>
    </row>
    <row r="5464" spans="13:13">
      <c r="M5464" s="188"/>
    </row>
    <row r="5465" spans="13:13">
      <c r="M5465" s="188"/>
    </row>
    <row r="5466" spans="13:13">
      <c r="M5466" s="188"/>
    </row>
    <row r="5467" spans="13:13">
      <c r="M5467" s="188"/>
    </row>
    <row r="5468" spans="13:13">
      <c r="M5468" s="188"/>
    </row>
    <row r="5469" spans="13:13">
      <c r="M5469" s="188"/>
    </row>
    <row r="5470" spans="13:13">
      <c r="M5470" s="188"/>
    </row>
    <row r="5471" spans="13:13">
      <c r="M5471" s="188"/>
    </row>
    <row r="5472" spans="13:13">
      <c r="M5472" s="188"/>
    </row>
    <row r="5473" spans="13:13">
      <c r="M5473" s="188"/>
    </row>
    <row r="5474" spans="13:13">
      <c r="M5474" s="188"/>
    </row>
    <row r="5475" spans="13:13">
      <c r="M5475" s="188"/>
    </row>
    <row r="5476" spans="13:13">
      <c r="M5476" s="188"/>
    </row>
    <row r="5477" spans="13:13">
      <c r="M5477" s="188"/>
    </row>
    <row r="5478" spans="13:13">
      <c r="M5478" s="188"/>
    </row>
    <row r="5479" spans="13:13">
      <c r="M5479" s="188"/>
    </row>
    <row r="5480" spans="13:13">
      <c r="M5480" s="188"/>
    </row>
    <row r="5481" spans="13:13">
      <c r="M5481" s="188"/>
    </row>
    <row r="5482" spans="13:13">
      <c r="M5482" s="188"/>
    </row>
    <row r="5483" spans="13:13">
      <c r="M5483" s="188"/>
    </row>
    <row r="5484" spans="13:13">
      <c r="M5484" s="188"/>
    </row>
    <row r="5485" spans="13:13">
      <c r="M5485" s="188"/>
    </row>
    <row r="5486" spans="13:13">
      <c r="M5486" s="188"/>
    </row>
    <row r="5487" spans="13:13">
      <c r="M5487" s="188"/>
    </row>
    <row r="5488" spans="13:13">
      <c r="M5488" s="188"/>
    </row>
    <row r="5489" spans="13:13">
      <c r="M5489" s="188"/>
    </row>
    <row r="5490" spans="13:13">
      <c r="M5490" s="188"/>
    </row>
    <row r="5491" spans="13:13">
      <c r="M5491" s="188"/>
    </row>
    <row r="5492" spans="13:13">
      <c r="M5492" s="188"/>
    </row>
    <row r="5493" spans="13:13">
      <c r="M5493" s="188"/>
    </row>
    <row r="5494" spans="13:13">
      <c r="M5494" s="188"/>
    </row>
    <row r="5495" spans="13:13">
      <c r="M5495" s="188"/>
    </row>
    <row r="5496" spans="13:13">
      <c r="M5496" s="188"/>
    </row>
    <row r="5497" spans="13:13">
      <c r="M5497" s="188"/>
    </row>
    <row r="5498" spans="13:13">
      <c r="M5498" s="188"/>
    </row>
    <row r="5499" spans="13:13">
      <c r="M5499" s="188"/>
    </row>
    <row r="5500" spans="13:13">
      <c r="M5500" s="188"/>
    </row>
    <row r="5501" spans="13:13">
      <c r="M5501" s="188"/>
    </row>
    <row r="5502" spans="13:13">
      <c r="M5502" s="188"/>
    </row>
    <row r="5503" spans="13:13">
      <c r="M5503" s="188"/>
    </row>
    <row r="5504" spans="13:13">
      <c r="M5504" s="188"/>
    </row>
    <row r="5505" spans="13:13">
      <c r="M5505" s="188"/>
    </row>
    <row r="5506" spans="13:13">
      <c r="M5506" s="188"/>
    </row>
    <row r="5507" spans="13:13">
      <c r="M5507" s="188"/>
    </row>
    <row r="5508" spans="13:13">
      <c r="M5508" s="188"/>
    </row>
    <row r="5509" spans="13:13">
      <c r="M5509" s="188"/>
    </row>
    <row r="5510" spans="13:13">
      <c r="M5510" s="188"/>
    </row>
    <row r="5511" spans="13:13">
      <c r="M5511" s="188"/>
    </row>
    <row r="5512" spans="13:13">
      <c r="M5512" s="188"/>
    </row>
    <row r="5513" spans="13:13">
      <c r="M5513" s="188"/>
    </row>
    <row r="5514" spans="13:13">
      <c r="M5514" s="188"/>
    </row>
    <row r="5515" spans="13:13">
      <c r="M5515" s="188"/>
    </row>
    <row r="5516" spans="13:13">
      <c r="M5516" s="188"/>
    </row>
    <row r="5517" spans="13:13">
      <c r="M5517" s="188"/>
    </row>
    <row r="5518" spans="13:13">
      <c r="M5518" s="188"/>
    </row>
    <row r="5519" spans="13:13">
      <c r="M5519" s="188"/>
    </row>
    <row r="5520" spans="13:13">
      <c r="M5520" s="188"/>
    </row>
    <row r="5521" spans="13:13">
      <c r="M5521" s="188"/>
    </row>
    <row r="5522" spans="13:13">
      <c r="M5522" s="188"/>
    </row>
    <row r="5523" spans="13:13">
      <c r="M5523" s="188"/>
    </row>
    <row r="5524" spans="13:13">
      <c r="M5524" s="188"/>
    </row>
    <row r="5525" spans="13:13">
      <c r="M5525" s="188"/>
    </row>
    <row r="5526" spans="13:13">
      <c r="M5526" s="188"/>
    </row>
    <row r="5527" spans="13:13">
      <c r="M5527" s="188"/>
    </row>
    <row r="5528" spans="13:13">
      <c r="M5528" s="188"/>
    </row>
    <row r="5529" spans="13:13">
      <c r="M5529" s="188"/>
    </row>
    <row r="5530" spans="13:13">
      <c r="M5530" s="188"/>
    </row>
    <row r="5531" spans="13:13">
      <c r="M5531" s="188"/>
    </row>
    <row r="5532" spans="13:13">
      <c r="M5532" s="188"/>
    </row>
    <row r="5533" spans="13:13">
      <c r="M5533" s="188"/>
    </row>
    <row r="5534" spans="13:13">
      <c r="M5534" s="188"/>
    </row>
    <row r="5535" spans="13:13">
      <c r="M5535" s="188"/>
    </row>
    <row r="5536" spans="13:13">
      <c r="M5536" s="188"/>
    </row>
    <row r="5537" spans="13:13">
      <c r="M5537" s="188"/>
    </row>
    <row r="5538" spans="13:13">
      <c r="M5538" s="188"/>
    </row>
    <row r="5539" spans="13:13">
      <c r="M5539" s="188"/>
    </row>
    <row r="5540" spans="13:13">
      <c r="M5540" s="188"/>
    </row>
    <row r="5541" spans="13:13">
      <c r="M5541" s="188"/>
    </row>
    <row r="5542" spans="13:13">
      <c r="M5542" s="188"/>
    </row>
    <row r="5543" spans="13:13">
      <c r="M5543" s="188"/>
    </row>
    <row r="5544" spans="13:13">
      <c r="M5544" s="188"/>
    </row>
    <row r="5545" spans="13:13">
      <c r="M5545" s="188"/>
    </row>
    <row r="5546" spans="13:13">
      <c r="M5546" s="188"/>
    </row>
    <row r="5547" spans="13:13">
      <c r="M5547" s="188"/>
    </row>
    <row r="5548" spans="13:13">
      <c r="M5548" s="188"/>
    </row>
    <row r="5549" spans="13:13">
      <c r="M5549" s="188"/>
    </row>
    <row r="5550" spans="13:13">
      <c r="M5550" s="188"/>
    </row>
    <row r="5551" spans="13:13">
      <c r="M5551" s="188"/>
    </row>
    <row r="5552" spans="13:13">
      <c r="M5552" s="188"/>
    </row>
    <row r="5553" spans="13:13">
      <c r="M5553" s="188"/>
    </row>
    <row r="5554" spans="13:13">
      <c r="M5554" s="188"/>
    </row>
    <row r="5555" spans="13:13">
      <c r="M5555" s="188"/>
    </row>
    <row r="5556" spans="13:13">
      <c r="M5556" s="188"/>
    </row>
    <row r="5557" spans="13:13">
      <c r="M5557" s="188"/>
    </row>
    <row r="5558" spans="13:13">
      <c r="M5558" s="188"/>
    </row>
    <row r="5559" spans="13:13">
      <c r="M5559" s="188"/>
    </row>
    <row r="5560" spans="13:13">
      <c r="M5560" s="188"/>
    </row>
    <row r="5561" spans="13:13">
      <c r="M5561" s="188"/>
    </row>
    <row r="5562" spans="13:13">
      <c r="M5562" s="188"/>
    </row>
    <row r="5563" spans="13:13">
      <c r="M5563" s="188"/>
    </row>
    <row r="5564" spans="13:13">
      <c r="M5564" s="188"/>
    </row>
    <row r="5565" spans="13:13">
      <c r="M5565" s="188"/>
    </row>
    <row r="5566" spans="13:13">
      <c r="M5566" s="188"/>
    </row>
    <row r="5567" spans="13:13">
      <c r="M5567" s="188"/>
    </row>
    <row r="5568" spans="13:13">
      <c r="M5568" s="188"/>
    </row>
    <row r="5569" spans="13:13">
      <c r="M5569" s="188"/>
    </row>
    <row r="5570" spans="13:13">
      <c r="M5570" s="188"/>
    </row>
    <row r="5571" spans="13:13">
      <c r="M5571" s="188"/>
    </row>
    <row r="5572" spans="13:13">
      <c r="M5572" s="188"/>
    </row>
    <row r="5573" spans="13:13">
      <c r="M5573" s="188"/>
    </row>
    <row r="5574" spans="13:13">
      <c r="M5574" s="188"/>
    </row>
    <row r="5575" spans="13:13">
      <c r="M5575" s="188"/>
    </row>
    <row r="5576" spans="13:13">
      <c r="M5576" s="188"/>
    </row>
    <row r="5577" spans="13:13">
      <c r="M5577" s="188"/>
    </row>
    <row r="5578" spans="13:13">
      <c r="M5578" s="188"/>
    </row>
    <row r="5579" spans="13:13">
      <c r="M5579" s="188"/>
    </row>
    <row r="5580" spans="13:13">
      <c r="M5580" s="188"/>
    </row>
    <row r="5581" spans="13:13">
      <c r="M5581" s="188"/>
    </row>
    <row r="5582" spans="13:13">
      <c r="M5582" s="188"/>
    </row>
    <row r="5583" spans="13:13">
      <c r="M5583" s="188"/>
    </row>
    <row r="5584" spans="13:13">
      <c r="M5584" s="188"/>
    </row>
    <row r="5585" spans="13:13">
      <c r="M5585" s="188"/>
    </row>
    <row r="5586" spans="13:13">
      <c r="M5586" s="188"/>
    </row>
    <row r="5587" spans="13:13">
      <c r="M5587" s="188"/>
    </row>
    <row r="5588" spans="13:13">
      <c r="M5588" s="188"/>
    </row>
    <row r="5589" spans="13:13">
      <c r="M5589" s="188"/>
    </row>
    <row r="5590" spans="13:13">
      <c r="M5590" s="188"/>
    </row>
    <row r="5591" spans="13:13">
      <c r="M5591" s="188"/>
    </row>
    <row r="5592" spans="13:13">
      <c r="M5592" s="188"/>
    </row>
    <row r="5593" spans="13:13">
      <c r="M5593" s="188"/>
    </row>
    <row r="5594" spans="13:13">
      <c r="M5594" s="188"/>
    </row>
    <row r="5595" spans="13:13">
      <c r="M5595" s="188"/>
    </row>
    <row r="5596" spans="13:13">
      <c r="M5596" s="188"/>
    </row>
    <row r="5597" spans="13:13">
      <c r="M5597" s="188"/>
    </row>
    <row r="5598" spans="13:13">
      <c r="M5598" s="188"/>
    </row>
    <row r="5599" spans="13:13">
      <c r="M5599" s="188"/>
    </row>
    <row r="5600" spans="13:13">
      <c r="M5600" s="188"/>
    </row>
    <row r="5601" spans="13:13">
      <c r="M5601" s="188"/>
    </row>
    <row r="5602" spans="13:13">
      <c r="M5602" s="188"/>
    </row>
    <row r="5603" spans="13:13">
      <c r="M5603" s="188"/>
    </row>
    <row r="5604" spans="13:13">
      <c r="M5604" s="188"/>
    </row>
    <row r="5605" spans="13:13">
      <c r="M5605" s="188"/>
    </row>
    <row r="5606" spans="13:13">
      <c r="M5606" s="188"/>
    </row>
    <row r="5607" spans="13:13">
      <c r="M5607" s="188"/>
    </row>
    <row r="5608" spans="13:13">
      <c r="M5608" s="188"/>
    </row>
    <row r="5609" spans="13:13">
      <c r="M5609" s="188"/>
    </row>
    <row r="5610" spans="13:13">
      <c r="M5610" s="188"/>
    </row>
    <row r="5611" spans="13:13">
      <c r="M5611" s="188"/>
    </row>
    <row r="5612" spans="13:13">
      <c r="M5612" s="188"/>
    </row>
    <row r="5613" spans="13:13">
      <c r="M5613" s="188"/>
    </row>
    <row r="5614" spans="13:13">
      <c r="M5614" s="188"/>
    </row>
    <row r="5615" spans="13:13">
      <c r="M5615" s="188"/>
    </row>
    <row r="5616" spans="13:13">
      <c r="M5616" s="188"/>
    </row>
    <row r="5617" spans="13:13">
      <c r="M5617" s="188"/>
    </row>
    <row r="5618" spans="13:13">
      <c r="M5618" s="188"/>
    </row>
    <row r="5619" spans="13:13">
      <c r="M5619" s="188"/>
    </row>
    <row r="5620" spans="13:13">
      <c r="M5620" s="188"/>
    </row>
    <row r="5621" spans="13:13">
      <c r="M5621" s="188"/>
    </row>
    <row r="5622" spans="13:13">
      <c r="M5622" s="188"/>
    </row>
    <row r="5623" spans="13:13">
      <c r="M5623" s="188"/>
    </row>
    <row r="5624" spans="13:13">
      <c r="M5624" s="188"/>
    </row>
    <row r="5625" spans="13:13">
      <c r="M5625" s="188"/>
    </row>
    <row r="5626" spans="13:13">
      <c r="M5626" s="188"/>
    </row>
    <row r="5627" spans="13:13">
      <c r="M5627" s="188"/>
    </row>
    <row r="5628" spans="13:13">
      <c r="M5628" s="188"/>
    </row>
    <row r="5629" spans="13:13">
      <c r="M5629" s="188"/>
    </row>
    <row r="5630" spans="13:13">
      <c r="M5630" s="188"/>
    </row>
    <row r="5631" spans="13:13">
      <c r="M5631" s="188"/>
    </row>
    <row r="5632" spans="13:13">
      <c r="M5632" s="188"/>
    </row>
    <row r="5633" spans="13:13">
      <c r="M5633" s="188"/>
    </row>
    <row r="5634" spans="13:13">
      <c r="M5634" s="188"/>
    </row>
    <row r="5635" spans="13:13">
      <c r="M5635" s="188"/>
    </row>
    <row r="5636" spans="13:13">
      <c r="M5636" s="188"/>
    </row>
    <row r="5637" spans="13:13">
      <c r="M5637" s="188"/>
    </row>
    <row r="5638" spans="13:13">
      <c r="M5638" s="188"/>
    </row>
    <row r="5639" spans="13:13">
      <c r="M5639" s="188"/>
    </row>
    <row r="5640" spans="13:13">
      <c r="M5640" s="188"/>
    </row>
    <row r="5641" spans="13:13">
      <c r="M5641" s="188"/>
    </row>
    <row r="5642" spans="13:13">
      <c r="M5642" s="188"/>
    </row>
    <row r="5643" spans="13:13">
      <c r="M5643" s="188"/>
    </row>
    <row r="5644" spans="13:13">
      <c r="M5644" s="188"/>
    </row>
    <row r="5645" spans="13:13">
      <c r="M5645" s="188"/>
    </row>
    <row r="5646" spans="13:13">
      <c r="M5646" s="188"/>
    </row>
    <row r="5647" spans="13:13">
      <c r="M5647" s="188"/>
    </row>
    <row r="5648" spans="13:13">
      <c r="M5648" s="188"/>
    </row>
    <row r="5649" spans="13:13">
      <c r="M5649" s="188"/>
    </row>
    <row r="5650" spans="13:13">
      <c r="M5650" s="188"/>
    </row>
    <row r="5651" spans="13:13">
      <c r="M5651" s="188"/>
    </row>
    <row r="5652" spans="13:13">
      <c r="M5652" s="188"/>
    </row>
    <row r="5653" spans="13:13">
      <c r="M5653" s="188"/>
    </row>
    <row r="5654" spans="13:13">
      <c r="M5654" s="188"/>
    </row>
    <row r="5655" spans="13:13">
      <c r="M5655" s="188"/>
    </row>
    <row r="5656" spans="13:13">
      <c r="M5656" s="188"/>
    </row>
    <row r="5657" spans="13:13">
      <c r="M5657" s="188"/>
    </row>
    <row r="5658" spans="13:13">
      <c r="M5658" s="188"/>
    </row>
    <row r="5659" spans="13:13">
      <c r="M5659" s="188"/>
    </row>
    <row r="5660" spans="13:13">
      <c r="M5660" s="188"/>
    </row>
    <row r="5661" spans="13:13">
      <c r="M5661" s="188"/>
    </row>
    <row r="5662" spans="13:13">
      <c r="M5662" s="188"/>
    </row>
    <row r="5663" spans="13:13">
      <c r="M5663" s="188"/>
    </row>
    <row r="5664" spans="13:13">
      <c r="M5664" s="188"/>
    </row>
    <row r="5665" spans="13:13">
      <c r="M5665" s="188"/>
    </row>
    <row r="5666" spans="13:13">
      <c r="M5666" s="188"/>
    </row>
    <row r="5667" spans="13:13">
      <c r="M5667" s="188"/>
    </row>
    <row r="5668" spans="13:13">
      <c r="M5668" s="188"/>
    </row>
    <row r="5669" spans="13:13">
      <c r="M5669" s="188"/>
    </row>
    <row r="5670" spans="13:13">
      <c r="M5670" s="188"/>
    </row>
    <row r="5671" spans="13:13">
      <c r="M5671" s="188"/>
    </row>
    <row r="5672" spans="13:13">
      <c r="M5672" s="188"/>
    </row>
    <row r="5673" spans="13:13">
      <c r="M5673" s="188"/>
    </row>
    <row r="5674" spans="13:13">
      <c r="M5674" s="188"/>
    </row>
    <row r="5675" spans="13:13">
      <c r="M5675" s="188"/>
    </row>
    <row r="5676" spans="13:13">
      <c r="M5676" s="188"/>
    </row>
    <row r="5677" spans="13:13">
      <c r="M5677" s="188"/>
    </row>
    <row r="5678" spans="13:13">
      <c r="M5678" s="188"/>
    </row>
    <row r="5679" spans="13:13">
      <c r="M5679" s="188"/>
    </row>
    <row r="5680" spans="13:13">
      <c r="M5680" s="188"/>
    </row>
    <row r="5681" spans="13:13">
      <c r="M5681" s="188"/>
    </row>
    <row r="5682" spans="13:13">
      <c r="M5682" s="188"/>
    </row>
    <row r="5683" spans="13:13">
      <c r="M5683" s="188"/>
    </row>
    <row r="5684" spans="13:13">
      <c r="M5684" s="188"/>
    </row>
    <row r="5685" spans="13:13">
      <c r="M5685" s="188"/>
    </row>
    <row r="5686" spans="13:13">
      <c r="M5686" s="188"/>
    </row>
    <row r="5687" spans="13:13">
      <c r="M5687" s="188"/>
    </row>
    <row r="5688" spans="13:13">
      <c r="M5688" s="188"/>
    </row>
    <row r="5689" spans="13:13">
      <c r="M5689" s="188"/>
    </row>
    <row r="5690" spans="13:13">
      <c r="M5690" s="188"/>
    </row>
    <row r="5691" spans="13:13">
      <c r="M5691" s="188"/>
    </row>
    <row r="5692" spans="13:13">
      <c r="M5692" s="188"/>
    </row>
    <row r="5693" spans="13:13">
      <c r="M5693" s="188"/>
    </row>
    <row r="5694" spans="13:13">
      <c r="M5694" s="188"/>
    </row>
    <row r="5695" spans="13:13">
      <c r="M5695" s="188"/>
    </row>
    <row r="5696" spans="13:13">
      <c r="M5696" s="188"/>
    </row>
    <row r="5697" spans="13:13">
      <c r="M5697" s="188"/>
    </row>
    <row r="5698" spans="13:13">
      <c r="M5698" s="188"/>
    </row>
    <row r="5699" spans="13:13">
      <c r="M5699" s="188"/>
    </row>
    <row r="5700" spans="13:13">
      <c r="M5700" s="188"/>
    </row>
    <row r="5701" spans="13:13">
      <c r="M5701" s="188"/>
    </row>
    <row r="5702" spans="13:13">
      <c r="M5702" s="188"/>
    </row>
    <row r="5703" spans="13:13">
      <c r="M5703" s="188"/>
    </row>
    <row r="5704" spans="13:13">
      <c r="M5704" s="188"/>
    </row>
    <row r="5705" spans="13:13">
      <c r="M5705" s="188"/>
    </row>
    <row r="5706" spans="13:13">
      <c r="M5706" s="188"/>
    </row>
    <row r="5707" spans="13:13">
      <c r="M5707" s="188"/>
    </row>
    <row r="5708" spans="13:13">
      <c r="M5708" s="188"/>
    </row>
    <row r="5709" spans="13:13">
      <c r="M5709" s="188"/>
    </row>
    <row r="5710" spans="13:13">
      <c r="M5710" s="188"/>
    </row>
    <row r="5711" spans="13:13">
      <c r="M5711" s="188"/>
    </row>
    <row r="5712" spans="13:13">
      <c r="M5712" s="188"/>
    </row>
    <row r="5713" spans="13:13">
      <c r="M5713" s="188"/>
    </row>
    <row r="5714" spans="13:13">
      <c r="M5714" s="188"/>
    </row>
    <row r="5715" spans="13:13">
      <c r="M5715" s="188"/>
    </row>
    <row r="5716" spans="13:13">
      <c r="M5716" s="188"/>
    </row>
    <row r="5717" spans="13:13">
      <c r="M5717" s="188"/>
    </row>
    <row r="5718" spans="13:13">
      <c r="M5718" s="188"/>
    </row>
    <row r="5719" spans="13:13">
      <c r="M5719" s="188"/>
    </row>
    <row r="5720" spans="13:13">
      <c r="M5720" s="188"/>
    </row>
    <row r="5721" spans="13:13">
      <c r="M5721" s="188"/>
    </row>
    <row r="5722" spans="13:13">
      <c r="M5722" s="188"/>
    </row>
    <row r="5723" spans="13:13">
      <c r="M5723" s="188"/>
    </row>
    <row r="5724" spans="13:13">
      <c r="M5724" s="188"/>
    </row>
    <row r="5725" spans="13:13">
      <c r="M5725" s="188"/>
    </row>
    <row r="5726" spans="13:13">
      <c r="M5726" s="188"/>
    </row>
    <row r="5727" spans="13:13">
      <c r="M5727" s="188"/>
    </row>
    <row r="5728" spans="13:13">
      <c r="M5728" s="188"/>
    </row>
    <row r="5729" spans="13:13">
      <c r="M5729" s="188"/>
    </row>
    <row r="5730" spans="13:13">
      <c r="M5730" s="188"/>
    </row>
    <row r="5731" spans="13:13">
      <c r="M5731" s="188"/>
    </row>
    <row r="5732" spans="13:13">
      <c r="M5732" s="188"/>
    </row>
    <row r="5733" spans="13:13">
      <c r="M5733" s="188"/>
    </row>
    <row r="5734" spans="13:13">
      <c r="M5734" s="188"/>
    </row>
    <row r="5735" spans="13:13">
      <c r="M5735" s="188"/>
    </row>
    <row r="5736" spans="13:13">
      <c r="M5736" s="188"/>
    </row>
    <row r="5737" spans="13:13">
      <c r="M5737" s="188"/>
    </row>
    <row r="5738" spans="13:13">
      <c r="M5738" s="188"/>
    </row>
    <row r="5739" spans="13:13">
      <c r="M5739" s="188"/>
    </row>
    <row r="5740" spans="13:13">
      <c r="M5740" s="188"/>
    </row>
    <row r="5741" spans="13:13">
      <c r="M5741" s="188"/>
    </row>
    <row r="5742" spans="13:13">
      <c r="M5742" s="188"/>
    </row>
    <row r="5743" spans="13:13">
      <c r="M5743" s="188"/>
    </row>
    <row r="5744" spans="13:13">
      <c r="M5744" s="188"/>
    </row>
    <row r="5745" spans="13:13">
      <c r="M5745" s="188"/>
    </row>
    <row r="5746" spans="13:13">
      <c r="M5746" s="188"/>
    </row>
    <row r="5747" spans="13:13">
      <c r="M5747" s="188"/>
    </row>
    <row r="5748" spans="13:13">
      <c r="M5748" s="188"/>
    </row>
    <row r="5749" spans="13:13">
      <c r="M5749" s="188"/>
    </row>
    <row r="5750" spans="13:13">
      <c r="M5750" s="188"/>
    </row>
    <row r="5751" spans="13:13">
      <c r="M5751" s="188"/>
    </row>
    <row r="5752" spans="13:13">
      <c r="M5752" s="188"/>
    </row>
    <row r="5753" spans="13:13">
      <c r="M5753" s="188"/>
    </row>
    <row r="5754" spans="13:13">
      <c r="M5754" s="188"/>
    </row>
    <row r="5755" spans="13:13">
      <c r="M5755" s="188"/>
    </row>
    <row r="5756" spans="13:13">
      <c r="M5756" s="188"/>
    </row>
    <row r="5757" spans="13:13">
      <c r="M5757" s="188"/>
    </row>
    <row r="5758" spans="13:13">
      <c r="M5758" s="188"/>
    </row>
    <row r="5759" spans="13:13">
      <c r="M5759" s="188"/>
    </row>
    <row r="5760" spans="13:13">
      <c r="M5760" s="188"/>
    </row>
    <row r="5761" spans="13:13">
      <c r="M5761" s="188"/>
    </row>
    <row r="5762" spans="13:13">
      <c r="M5762" s="188"/>
    </row>
    <row r="5763" spans="13:13">
      <c r="M5763" s="188"/>
    </row>
    <row r="5764" spans="13:13">
      <c r="M5764" s="188"/>
    </row>
    <row r="5765" spans="13:13">
      <c r="M5765" s="188"/>
    </row>
    <row r="5766" spans="13:13">
      <c r="M5766" s="188"/>
    </row>
    <row r="5767" spans="13:13">
      <c r="M5767" s="188"/>
    </row>
    <row r="5768" spans="13:13">
      <c r="M5768" s="188"/>
    </row>
    <row r="5769" spans="13:13">
      <c r="M5769" s="188"/>
    </row>
    <row r="5770" spans="13:13">
      <c r="M5770" s="188"/>
    </row>
    <row r="5771" spans="13:13">
      <c r="M5771" s="188"/>
    </row>
    <row r="5772" spans="13:13">
      <c r="M5772" s="188"/>
    </row>
    <row r="5773" spans="13:13">
      <c r="M5773" s="188"/>
    </row>
    <row r="5774" spans="13:13">
      <c r="M5774" s="188"/>
    </row>
    <row r="5775" spans="13:13">
      <c r="M5775" s="188"/>
    </row>
    <row r="5776" spans="13:13">
      <c r="M5776" s="188"/>
    </row>
    <row r="5777" spans="13:13">
      <c r="M5777" s="188"/>
    </row>
    <row r="5778" spans="13:13">
      <c r="M5778" s="188"/>
    </row>
    <row r="5779" spans="13:13">
      <c r="M5779" s="188"/>
    </row>
    <row r="5780" spans="13:13">
      <c r="M5780" s="188"/>
    </row>
    <row r="5781" spans="13:13">
      <c r="M5781" s="188"/>
    </row>
    <row r="5782" spans="13:13">
      <c r="M5782" s="188"/>
    </row>
    <row r="5783" spans="13:13">
      <c r="M5783" s="188"/>
    </row>
    <row r="5784" spans="13:13">
      <c r="M5784" s="188"/>
    </row>
    <row r="5785" spans="13:13">
      <c r="M5785" s="188"/>
    </row>
    <row r="5786" spans="13:13">
      <c r="M5786" s="188"/>
    </row>
    <row r="5787" spans="13:13">
      <c r="M5787" s="188"/>
    </row>
    <row r="5788" spans="13:13">
      <c r="M5788" s="188"/>
    </row>
    <row r="5789" spans="13:13">
      <c r="M5789" s="188"/>
    </row>
    <row r="5790" spans="13:13">
      <c r="M5790" s="188"/>
    </row>
    <row r="5791" spans="13:13">
      <c r="M5791" s="188"/>
    </row>
    <row r="5792" spans="13:13">
      <c r="M5792" s="188"/>
    </row>
    <row r="5793" spans="13:13">
      <c r="M5793" s="188"/>
    </row>
    <row r="5794" spans="13:13">
      <c r="M5794" s="188"/>
    </row>
    <row r="5795" spans="13:13">
      <c r="M5795" s="188"/>
    </row>
    <row r="5796" spans="13:13">
      <c r="M5796" s="188"/>
    </row>
    <row r="5797" spans="13:13">
      <c r="M5797" s="188"/>
    </row>
    <row r="5798" spans="13:13">
      <c r="M5798" s="188"/>
    </row>
    <row r="5799" spans="13:13">
      <c r="M5799" s="188"/>
    </row>
    <row r="5800" spans="13:13">
      <c r="M5800" s="188"/>
    </row>
    <row r="5801" spans="13:13">
      <c r="M5801" s="188"/>
    </row>
    <row r="5802" spans="13:13">
      <c r="M5802" s="188"/>
    </row>
    <row r="5803" spans="13:13">
      <c r="M5803" s="188"/>
    </row>
    <row r="5804" spans="13:13">
      <c r="M5804" s="188"/>
    </row>
    <row r="5805" spans="13:13">
      <c r="M5805" s="188"/>
    </row>
    <row r="5806" spans="13:13">
      <c r="M5806" s="188"/>
    </row>
    <row r="5807" spans="13:13">
      <c r="M5807" s="188"/>
    </row>
    <row r="5808" spans="13:13">
      <c r="M5808" s="188"/>
    </row>
    <row r="5809" spans="13:13">
      <c r="M5809" s="188"/>
    </row>
    <row r="5810" spans="13:13">
      <c r="M5810" s="188"/>
    </row>
    <row r="5811" spans="13:13">
      <c r="M5811" s="188"/>
    </row>
    <row r="5812" spans="13:13">
      <c r="M5812" s="188"/>
    </row>
    <row r="5813" spans="13:13">
      <c r="M5813" s="188"/>
    </row>
    <row r="5814" spans="13:13">
      <c r="M5814" s="188"/>
    </row>
    <row r="5815" spans="13:13">
      <c r="M5815" s="188"/>
    </row>
    <row r="5816" spans="13:13">
      <c r="M5816" s="188"/>
    </row>
    <row r="5817" spans="13:13">
      <c r="M5817" s="188"/>
    </row>
    <row r="5818" spans="13:13">
      <c r="M5818" s="188"/>
    </row>
    <row r="5819" spans="13:13">
      <c r="M5819" s="188"/>
    </row>
    <row r="5820" spans="13:13">
      <c r="M5820" s="188"/>
    </row>
    <row r="5821" spans="13:13">
      <c r="M5821" s="188"/>
    </row>
    <row r="5822" spans="13:13">
      <c r="M5822" s="188"/>
    </row>
    <row r="5823" spans="13:13">
      <c r="M5823" s="188"/>
    </row>
    <row r="5824" spans="13:13">
      <c r="M5824" s="188"/>
    </row>
    <row r="5825" spans="13:13">
      <c r="M5825" s="188"/>
    </row>
    <row r="5826" spans="13:13">
      <c r="M5826" s="188"/>
    </row>
    <row r="5827" spans="13:13">
      <c r="M5827" s="188"/>
    </row>
    <row r="5828" spans="13:13">
      <c r="M5828" s="188"/>
    </row>
    <row r="5829" spans="13:13">
      <c r="M5829" s="188"/>
    </row>
    <row r="5830" spans="13:13">
      <c r="M5830" s="188"/>
    </row>
    <row r="5831" spans="13:13">
      <c r="M5831" s="188"/>
    </row>
    <row r="5832" spans="13:13">
      <c r="M5832" s="188"/>
    </row>
    <row r="5833" spans="13:13">
      <c r="M5833" s="188"/>
    </row>
    <row r="5834" spans="13:13">
      <c r="M5834" s="188"/>
    </row>
    <row r="5835" spans="13:13">
      <c r="M5835" s="188"/>
    </row>
    <row r="5836" spans="13:13">
      <c r="M5836" s="188"/>
    </row>
    <row r="5837" spans="13:13">
      <c r="M5837" s="188"/>
    </row>
    <row r="5838" spans="13:13">
      <c r="M5838" s="188"/>
    </row>
    <row r="5839" spans="13:13">
      <c r="M5839" s="188"/>
    </row>
    <row r="5840" spans="13:13">
      <c r="M5840" s="188"/>
    </row>
    <row r="5841" spans="13:13">
      <c r="M5841" s="188"/>
    </row>
    <row r="5842" spans="13:13">
      <c r="M5842" s="188"/>
    </row>
    <row r="5843" spans="13:13">
      <c r="M5843" s="188"/>
    </row>
    <row r="5844" spans="13:13">
      <c r="M5844" s="188"/>
    </row>
    <row r="5845" spans="13:13">
      <c r="M5845" s="188"/>
    </row>
    <row r="5846" spans="13:13">
      <c r="M5846" s="188"/>
    </row>
    <row r="5847" spans="13:13">
      <c r="M5847" s="188"/>
    </row>
    <row r="5848" spans="13:13">
      <c r="M5848" s="188"/>
    </row>
    <row r="5849" spans="13:13">
      <c r="M5849" s="188"/>
    </row>
    <row r="5850" spans="13:13">
      <c r="M5850" s="188"/>
    </row>
    <row r="5851" spans="13:13">
      <c r="M5851" s="188"/>
    </row>
    <row r="5852" spans="13:13">
      <c r="M5852" s="188"/>
    </row>
    <row r="5853" spans="13:13">
      <c r="M5853" s="188"/>
    </row>
    <row r="5854" spans="13:13">
      <c r="M5854" s="188"/>
    </row>
    <row r="5855" spans="13:13">
      <c r="M5855" s="188"/>
    </row>
    <row r="5856" spans="13:13">
      <c r="M5856" s="188"/>
    </row>
    <row r="5857" spans="13:13">
      <c r="M5857" s="188"/>
    </row>
    <row r="5858" spans="13:13">
      <c r="M5858" s="188"/>
    </row>
    <row r="5859" spans="13:13">
      <c r="M5859" s="188"/>
    </row>
    <row r="5860" spans="13:13">
      <c r="M5860" s="188"/>
    </row>
    <row r="5861" spans="13:13">
      <c r="M5861" s="188"/>
    </row>
    <row r="5862" spans="13:13">
      <c r="M5862" s="188"/>
    </row>
    <row r="5863" spans="13:13">
      <c r="M5863" s="188"/>
    </row>
    <row r="5864" spans="13:13">
      <c r="M5864" s="188"/>
    </row>
    <row r="5865" spans="13:13">
      <c r="M5865" s="188"/>
    </row>
    <row r="5866" spans="13:13">
      <c r="M5866" s="188"/>
    </row>
    <row r="5867" spans="13:13">
      <c r="M5867" s="188"/>
    </row>
    <row r="5868" spans="13:13">
      <c r="M5868" s="188"/>
    </row>
    <row r="5869" spans="13:13">
      <c r="M5869" s="188"/>
    </row>
    <row r="5870" spans="13:13">
      <c r="M5870" s="188"/>
    </row>
    <row r="5871" spans="13:13">
      <c r="M5871" s="188"/>
    </row>
    <row r="5872" spans="13:13">
      <c r="M5872" s="188"/>
    </row>
    <row r="5873" spans="13:13">
      <c r="M5873" s="188"/>
    </row>
    <row r="5874" spans="13:13">
      <c r="M5874" s="188"/>
    </row>
    <row r="5875" spans="13:13">
      <c r="M5875" s="188"/>
    </row>
    <row r="5876" spans="13:13">
      <c r="M5876" s="188"/>
    </row>
    <row r="5877" spans="13:13">
      <c r="M5877" s="188"/>
    </row>
    <row r="5878" spans="13:13">
      <c r="M5878" s="188"/>
    </row>
    <row r="5879" spans="13:13">
      <c r="M5879" s="188"/>
    </row>
    <row r="5880" spans="13:13">
      <c r="M5880" s="188"/>
    </row>
    <row r="5881" spans="13:13">
      <c r="M5881" s="188"/>
    </row>
    <row r="5882" spans="13:13">
      <c r="M5882" s="188"/>
    </row>
    <row r="5883" spans="13:13">
      <c r="M5883" s="188"/>
    </row>
    <row r="5884" spans="13:13">
      <c r="M5884" s="188"/>
    </row>
    <row r="5885" spans="13:13">
      <c r="M5885" s="188"/>
    </row>
    <row r="5886" spans="13:13">
      <c r="M5886" s="188"/>
    </row>
    <row r="5887" spans="13:13">
      <c r="M5887" s="188"/>
    </row>
    <row r="5888" spans="13:13">
      <c r="M5888" s="188"/>
    </row>
    <row r="5889" spans="13:13">
      <c r="M5889" s="188"/>
    </row>
    <row r="5890" spans="13:13">
      <c r="M5890" s="188"/>
    </row>
    <row r="5891" spans="13:13">
      <c r="M5891" s="188"/>
    </row>
    <row r="5892" spans="13:13">
      <c r="M5892" s="188"/>
    </row>
    <row r="5893" spans="13:13">
      <c r="M5893" s="188"/>
    </row>
    <row r="5894" spans="13:13">
      <c r="M5894" s="188"/>
    </row>
    <row r="5895" spans="13:13">
      <c r="M5895" s="188"/>
    </row>
    <row r="5896" spans="13:13">
      <c r="M5896" s="188"/>
    </row>
    <row r="5897" spans="13:13">
      <c r="M5897" s="188"/>
    </row>
    <row r="5898" spans="13:13">
      <c r="M5898" s="188"/>
    </row>
    <row r="5899" spans="13:13">
      <c r="M5899" s="188"/>
    </row>
    <row r="5900" spans="13:13">
      <c r="M5900" s="188"/>
    </row>
    <row r="5901" spans="13:13">
      <c r="M5901" s="188"/>
    </row>
    <row r="5902" spans="13:13">
      <c r="M5902" s="188"/>
    </row>
    <row r="5903" spans="13:13">
      <c r="M5903" s="188"/>
    </row>
    <row r="5904" spans="13:13">
      <c r="M5904" s="188"/>
    </row>
    <row r="5905" spans="13:13">
      <c r="M5905" s="188"/>
    </row>
    <row r="5906" spans="13:13">
      <c r="M5906" s="188"/>
    </row>
    <row r="5907" spans="13:13">
      <c r="M5907" s="188"/>
    </row>
    <row r="5908" spans="13:13">
      <c r="M5908" s="188"/>
    </row>
    <row r="5909" spans="13:13">
      <c r="M5909" s="188"/>
    </row>
    <row r="5910" spans="13:13">
      <c r="M5910" s="188"/>
    </row>
    <row r="5911" spans="13:13">
      <c r="M5911" s="188"/>
    </row>
    <row r="5912" spans="13:13">
      <c r="M5912" s="188"/>
    </row>
    <row r="5913" spans="13:13">
      <c r="M5913" s="188"/>
    </row>
    <row r="5914" spans="13:13">
      <c r="M5914" s="188"/>
    </row>
    <row r="5915" spans="13:13">
      <c r="M5915" s="188"/>
    </row>
    <row r="5916" spans="13:13">
      <c r="M5916" s="188"/>
    </row>
    <row r="5917" spans="13:13">
      <c r="M5917" s="188"/>
    </row>
    <row r="5918" spans="13:13">
      <c r="M5918" s="188"/>
    </row>
    <row r="5919" spans="13:13">
      <c r="M5919" s="188"/>
    </row>
    <row r="5920" spans="13:13">
      <c r="M5920" s="188"/>
    </row>
    <row r="5921" spans="13:13">
      <c r="M5921" s="188"/>
    </row>
    <row r="5922" spans="13:13">
      <c r="M5922" s="188"/>
    </row>
    <row r="5923" spans="13:13">
      <c r="M5923" s="188"/>
    </row>
    <row r="5924" spans="13:13">
      <c r="M5924" s="188"/>
    </row>
    <row r="5925" spans="13:13">
      <c r="M5925" s="188"/>
    </row>
    <row r="5926" spans="13:13">
      <c r="M5926" s="188"/>
    </row>
    <row r="5927" spans="13:13">
      <c r="M5927" s="188"/>
    </row>
    <row r="5928" spans="13:13">
      <c r="M5928" s="188"/>
    </row>
    <row r="5929" spans="13:13">
      <c r="M5929" s="188"/>
    </row>
    <row r="5930" spans="13:13">
      <c r="M5930" s="188"/>
    </row>
    <row r="5931" spans="13:13">
      <c r="M5931" s="188"/>
    </row>
    <row r="5932" spans="13:13">
      <c r="M5932" s="188"/>
    </row>
    <row r="5933" spans="13:13">
      <c r="M5933" s="188"/>
    </row>
    <row r="5934" spans="13:13">
      <c r="M5934" s="188"/>
    </row>
    <row r="5935" spans="13:13">
      <c r="M5935" s="188"/>
    </row>
    <row r="5936" spans="13:13">
      <c r="M5936" s="188"/>
    </row>
    <row r="5937" spans="13:13">
      <c r="M5937" s="188"/>
    </row>
    <row r="5938" spans="13:13">
      <c r="M5938" s="188"/>
    </row>
    <row r="5939" spans="13:13">
      <c r="M5939" s="188"/>
    </row>
    <row r="5940" spans="13:13">
      <c r="M5940" s="188"/>
    </row>
    <row r="5941" spans="13:13">
      <c r="M5941" s="188"/>
    </row>
    <row r="5942" spans="13:13">
      <c r="M5942" s="188"/>
    </row>
    <row r="5943" spans="13:13">
      <c r="M5943" s="188"/>
    </row>
    <row r="5944" spans="13:13">
      <c r="M5944" s="188"/>
    </row>
    <row r="5945" spans="13:13">
      <c r="M5945" s="188"/>
    </row>
    <row r="5946" spans="13:13">
      <c r="M5946" s="188"/>
    </row>
    <row r="5947" spans="13:13">
      <c r="M5947" s="188"/>
    </row>
    <row r="5948" spans="13:13">
      <c r="M5948" s="188"/>
    </row>
    <row r="5949" spans="13:13">
      <c r="M5949" s="188"/>
    </row>
    <row r="5950" spans="13:13">
      <c r="M5950" s="188"/>
    </row>
    <row r="5951" spans="13:13">
      <c r="M5951" s="188"/>
    </row>
    <row r="5952" spans="13:13">
      <c r="M5952" s="188"/>
    </row>
    <row r="5953" spans="13:13">
      <c r="M5953" s="188"/>
    </row>
    <row r="5954" spans="13:13">
      <c r="M5954" s="188"/>
    </row>
    <row r="5955" spans="13:13">
      <c r="M5955" s="188"/>
    </row>
    <row r="5956" spans="13:13">
      <c r="M5956" s="188"/>
    </row>
    <row r="5957" spans="13:13">
      <c r="M5957" s="188"/>
    </row>
    <row r="5958" spans="13:13">
      <c r="M5958" s="188"/>
    </row>
    <row r="5959" spans="13:13">
      <c r="M5959" s="188"/>
    </row>
    <row r="5960" spans="13:13">
      <c r="M5960" s="188"/>
    </row>
    <row r="5961" spans="13:13">
      <c r="M5961" s="188"/>
    </row>
    <row r="5962" spans="13:13">
      <c r="M5962" s="188"/>
    </row>
    <row r="5963" spans="13:13">
      <c r="M5963" s="188"/>
    </row>
    <row r="5964" spans="13:13">
      <c r="M5964" s="188"/>
    </row>
    <row r="5965" spans="13:13">
      <c r="M5965" s="188"/>
    </row>
    <row r="5966" spans="13:13">
      <c r="M5966" s="188"/>
    </row>
    <row r="5967" spans="13:13">
      <c r="M5967" s="188"/>
    </row>
    <row r="5968" spans="13:13">
      <c r="M5968" s="188"/>
    </row>
    <row r="5969" spans="13:13">
      <c r="M5969" s="188"/>
    </row>
    <row r="5970" spans="13:13">
      <c r="M5970" s="188"/>
    </row>
    <row r="5971" spans="13:13">
      <c r="M5971" s="188"/>
    </row>
    <row r="5972" spans="13:13">
      <c r="M5972" s="188"/>
    </row>
    <row r="5973" spans="13:13">
      <c r="M5973" s="188"/>
    </row>
    <row r="5974" spans="13:13">
      <c r="M5974" s="188"/>
    </row>
    <row r="5975" spans="13:13">
      <c r="M5975" s="188"/>
    </row>
    <row r="5976" spans="13:13">
      <c r="M5976" s="188"/>
    </row>
    <row r="5977" spans="13:13">
      <c r="M5977" s="188"/>
    </row>
    <row r="5978" spans="13:13">
      <c r="M5978" s="188"/>
    </row>
    <row r="5979" spans="13:13">
      <c r="M5979" s="188"/>
    </row>
    <row r="5980" spans="13:13">
      <c r="M5980" s="188"/>
    </row>
    <row r="5981" spans="13:13">
      <c r="M5981" s="188"/>
    </row>
    <row r="5982" spans="13:13">
      <c r="M5982" s="188"/>
    </row>
    <row r="5983" spans="13:13">
      <c r="M5983" s="188"/>
    </row>
    <row r="5984" spans="13:13">
      <c r="M5984" s="188"/>
    </row>
    <row r="5985" spans="13:13">
      <c r="M5985" s="188"/>
    </row>
    <row r="5986" spans="13:13">
      <c r="M5986" s="188"/>
    </row>
    <row r="5987" spans="13:13">
      <c r="M5987" s="188"/>
    </row>
    <row r="5988" spans="13:13">
      <c r="M5988" s="188"/>
    </row>
    <row r="5989" spans="13:13">
      <c r="M5989" s="188"/>
    </row>
    <row r="5990" spans="13:13">
      <c r="M5990" s="188"/>
    </row>
    <row r="5991" spans="13:13">
      <c r="M5991" s="188"/>
    </row>
    <row r="5992" spans="13:13">
      <c r="M5992" s="188"/>
    </row>
    <row r="5993" spans="13:13">
      <c r="M5993" s="188"/>
    </row>
    <row r="5994" spans="13:13">
      <c r="M5994" s="188"/>
    </row>
    <row r="5995" spans="13:13">
      <c r="M5995" s="188"/>
    </row>
    <row r="5996" spans="13:13">
      <c r="M5996" s="188"/>
    </row>
    <row r="5997" spans="13:13">
      <c r="M5997" s="188"/>
    </row>
    <row r="5998" spans="13:13">
      <c r="M5998" s="188"/>
    </row>
    <row r="5999" spans="13:13">
      <c r="M5999" s="188"/>
    </row>
    <row r="6000" spans="13:13">
      <c r="M6000" s="188"/>
    </row>
    <row r="6001" spans="13:13">
      <c r="M6001" s="188"/>
    </row>
    <row r="6002" spans="13:13">
      <c r="M6002" s="188"/>
    </row>
    <row r="6003" spans="13:13">
      <c r="M6003" s="188"/>
    </row>
    <row r="6004" spans="13:13">
      <c r="M6004" s="188"/>
    </row>
    <row r="6005" spans="13:13">
      <c r="M6005" s="188"/>
    </row>
    <row r="6006" spans="13:13">
      <c r="M6006" s="188"/>
    </row>
    <row r="6007" spans="13:13">
      <c r="M6007" s="188"/>
    </row>
    <row r="6008" spans="13:13">
      <c r="M6008" s="188"/>
    </row>
    <row r="6009" spans="13:13">
      <c r="M6009" s="188"/>
    </row>
    <row r="6010" spans="13:13">
      <c r="M6010" s="188"/>
    </row>
    <row r="6011" spans="13:13">
      <c r="M6011" s="188"/>
    </row>
    <row r="6012" spans="13:13">
      <c r="M6012" s="188"/>
    </row>
    <row r="6013" spans="13:13">
      <c r="M6013" s="188"/>
    </row>
    <row r="6014" spans="13:13">
      <c r="M6014" s="188"/>
    </row>
    <row r="6015" spans="13:13">
      <c r="M6015" s="188"/>
    </row>
    <row r="6016" spans="13:13">
      <c r="M6016" s="188"/>
    </row>
    <row r="6017" spans="13:13">
      <c r="M6017" s="188"/>
    </row>
    <row r="6018" spans="13:13">
      <c r="M6018" s="188"/>
    </row>
    <row r="6019" spans="13:13">
      <c r="M6019" s="188"/>
    </row>
    <row r="6020" spans="13:13">
      <c r="M6020" s="188"/>
    </row>
    <row r="6021" spans="13:13">
      <c r="M6021" s="188"/>
    </row>
    <row r="6022" spans="13:13">
      <c r="M6022" s="188"/>
    </row>
    <row r="6023" spans="13:13">
      <c r="M6023" s="188"/>
    </row>
    <row r="6024" spans="13:13">
      <c r="M6024" s="188"/>
    </row>
    <row r="6025" spans="13:13">
      <c r="M6025" s="188"/>
    </row>
    <row r="6026" spans="13:13">
      <c r="M6026" s="188"/>
    </row>
    <row r="6027" spans="13:13">
      <c r="M6027" s="188"/>
    </row>
    <row r="6028" spans="13:13">
      <c r="M6028" s="188"/>
    </row>
    <row r="6029" spans="13:13">
      <c r="M6029" s="188"/>
    </row>
    <row r="6030" spans="13:13">
      <c r="M6030" s="188"/>
    </row>
    <row r="6031" spans="13:13">
      <c r="M6031" s="188"/>
    </row>
    <row r="6032" spans="13:13">
      <c r="M6032" s="188"/>
    </row>
    <row r="6033" spans="13:13">
      <c r="M6033" s="188"/>
    </row>
    <row r="6034" spans="13:13">
      <c r="M6034" s="188"/>
    </row>
    <row r="6035" spans="13:13">
      <c r="M6035" s="188"/>
    </row>
    <row r="6036" spans="13:13">
      <c r="M6036" s="188"/>
    </row>
    <row r="6037" spans="13:13">
      <c r="M6037" s="188"/>
    </row>
    <row r="6038" spans="13:13">
      <c r="M6038" s="188"/>
    </row>
    <row r="6039" spans="13:13">
      <c r="M6039" s="188"/>
    </row>
    <row r="6040" spans="13:13">
      <c r="M6040" s="188"/>
    </row>
    <row r="6041" spans="13:13">
      <c r="M6041" s="188"/>
    </row>
    <row r="6042" spans="13:13">
      <c r="M6042" s="188"/>
    </row>
    <row r="6043" spans="13:13">
      <c r="M6043" s="188"/>
    </row>
    <row r="6044" spans="13:13">
      <c r="M6044" s="188"/>
    </row>
    <row r="6045" spans="13:13">
      <c r="M6045" s="188"/>
    </row>
    <row r="6046" spans="13:13">
      <c r="M6046" s="188"/>
    </row>
    <row r="6047" spans="13:13">
      <c r="M6047" s="188"/>
    </row>
    <row r="6048" spans="13:13">
      <c r="M6048" s="188"/>
    </row>
    <row r="6049" spans="13:13">
      <c r="M6049" s="188"/>
    </row>
    <row r="6050" spans="13:13">
      <c r="M6050" s="188"/>
    </row>
    <row r="6051" spans="13:13">
      <c r="M6051" s="188"/>
    </row>
    <row r="6052" spans="13:13">
      <c r="M6052" s="188"/>
    </row>
    <row r="6053" spans="13:13">
      <c r="M6053" s="188"/>
    </row>
    <row r="6054" spans="13:13">
      <c r="M6054" s="188"/>
    </row>
    <row r="6055" spans="13:13">
      <c r="M6055" s="188"/>
    </row>
    <row r="6056" spans="13:13">
      <c r="M6056" s="188"/>
    </row>
    <row r="6057" spans="13:13">
      <c r="M6057" s="188"/>
    </row>
    <row r="6058" spans="13:13">
      <c r="M6058" s="188"/>
    </row>
    <row r="6059" spans="13:13">
      <c r="M6059" s="188"/>
    </row>
    <row r="6060" spans="13:13">
      <c r="M6060" s="188"/>
    </row>
    <row r="6061" spans="13:13">
      <c r="M6061" s="188"/>
    </row>
    <row r="6062" spans="13:13">
      <c r="M6062" s="188"/>
    </row>
    <row r="6063" spans="13:13">
      <c r="M6063" s="188"/>
    </row>
    <row r="6064" spans="13:13">
      <c r="M6064" s="188"/>
    </row>
    <row r="6065" spans="13:13">
      <c r="M6065" s="188"/>
    </row>
    <row r="6066" spans="13:13">
      <c r="M6066" s="188"/>
    </row>
    <row r="6067" spans="13:13">
      <c r="M6067" s="188"/>
    </row>
    <row r="6068" spans="13:13">
      <c r="M6068" s="188"/>
    </row>
    <row r="6069" spans="13:13">
      <c r="M6069" s="188"/>
    </row>
    <row r="6070" spans="13:13">
      <c r="M6070" s="188"/>
    </row>
    <row r="6071" spans="13:13">
      <c r="M6071" s="188"/>
    </row>
    <row r="6072" spans="13:13">
      <c r="M6072" s="188"/>
    </row>
    <row r="6073" spans="13:13">
      <c r="M6073" s="188"/>
    </row>
    <row r="6074" spans="13:13">
      <c r="M6074" s="188"/>
    </row>
    <row r="6075" spans="13:13">
      <c r="M6075" s="188"/>
    </row>
    <row r="6076" spans="13:13">
      <c r="M6076" s="188"/>
    </row>
    <row r="6077" spans="13:13">
      <c r="M6077" s="188"/>
    </row>
    <row r="6078" spans="13:13">
      <c r="M6078" s="188"/>
    </row>
    <row r="6079" spans="13:13">
      <c r="M6079" s="188"/>
    </row>
    <row r="6080" spans="13:13">
      <c r="M6080" s="188"/>
    </row>
    <row r="6081" spans="13:13">
      <c r="M6081" s="188"/>
    </row>
    <row r="6082" spans="13:13">
      <c r="M6082" s="188"/>
    </row>
    <row r="6083" spans="13:13">
      <c r="M6083" s="188"/>
    </row>
    <row r="6084" spans="13:13">
      <c r="M6084" s="188"/>
    </row>
    <row r="6085" spans="13:13">
      <c r="M6085" s="188"/>
    </row>
    <row r="6086" spans="13:13">
      <c r="M6086" s="188"/>
    </row>
    <row r="6087" spans="13:13">
      <c r="M6087" s="188"/>
    </row>
    <row r="6088" spans="13:13">
      <c r="M6088" s="188"/>
    </row>
    <row r="6089" spans="13:13">
      <c r="M6089" s="188"/>
    </row>
    <row r="6090" spans="13:13">
      <c r="M6090" s="188"/>
    </row>
    <row r="6091" spans="13:13">
      <c r="M6091" s="188"/>
    </row>
    <row r="6092" spans="13:13">
      <c r="M6092" s="188"/>
    </row>
    <row r="6093" spans="13:13">
      <c r="M6093" s="188"/>
    </row>
    <row r="6094" spans="13:13">
      <c r="M6094" s="188"/>
    </row>
    <row r="6095" spans="13:13">
      <c r="M6095" s="188"/>
    </row>
    <row r="6096" spans="13:13">
      <c r="M6096" s="188"/>
    </row>
    <row r="6097" spans="13:13">
      <c r="M6097" s="188"/>
    </row>
    <row r="6098" spans="13:13">
      <c r="M6098" s="188"/>
    </row>
    <row r="6099" spans="13:13">
      <c r="M6099" s="188"/>
    </row>
    <row r="6100" spans="13:13">
      <c r="M6100" s="188"/>
    </row>
    <row r="6101" spans="13:13">
      <c r="M6101" s="188"/>
    </row>
    <row r="6102" spans="13:13">
      <c r="M6102" s="188"/>
    </row>
    <row r="6103" spans="13:13">
      <c r="M6103" s="188"/>
    </row>
    <row r="6104" spans="13:13">
      <c r="M6104" s="188"/>
    </row>
    <row r="6105" spans="13:13">
      <c r="M6105" s="188"/>
    </row>
    <row r="6106" spans="13:13">
      <c r="M6106" s="188"/>
    </row>
    <row r="6107" spans="13:13">
      <c r="M6107" s="188"/>
    </row>
    <row r="6108" spans="13:13">
      <c r="M6108" s="188"/>
    </row>
    <row r="6109" spans="13:13">
      <c r="M6109" s="188"/>
    </row>
    <row r="6110" spans="13:13">
      <c r="M6110" s="188"/>
    </row>
    <row r="6111" spans="13:13">
      <c r="M6111" s="188"/>
    </row>
    <row r="6112" spans="13:13">
      <c r="M6112" s="188"/>
    </row>
    <row r="6113" spans="13:13">
      <c r="M6113" s="188"/>
    </row>
    <row r="6114" spans="13:13">
      <c r="M6114" s="188"/>
    </row>
    <row r="6115" spans="13:13">
      <c r="M6115" s="188"/>
    </row>
    <row r="6116" spans="13:13">
      <c r="M6116" s="188"/>
    </row>
    <row r="6117" spans="13:13">
      <c r="M6117" s="188"/>
    </row>
    <row r="6118" spans="13:13">
      <c r="M6118" s="188"/>
    </row>
    <row r="6119" spans="13:13">
      <c r="M6119" s="188"/>
    </row>
    <row r="6120" spans="13:13">
      <c r="M6120" s="188"/>
    </row>
    <row r="6121" spans="13:13">
      <c r="M6121" s="188"/>
    </row>
    <row r="6122" spans="13:13">
      <c r="M6122" s="188"/>
    </row>
    <row r="6123" spans="13:13">
      <c r="M6123" s="188"/>
    </row>
    <row r="6124" spans="13:13">
      <c r="M6124" s="188"/>
    </row>
    <row r="6125" spans="13:13">
      <c r="M6125" s="188"/>
    </row>
    <row r="6126" spans="13:13">
      <c r="M6126" s="188"/>
    </row>
    <row r="6127" spans="13:13">
      <c r="M6127" s="188"/>
    </row>
    <row r="6128" spans="13:13">
      <c r="M6128" s="188"/>
    </row>
    <row r="6129" spans="13:13">
      <c r="M6129" s="188"/>
    </row>
    <row r="6130" spans="13:13">
      <c r="M6130" s="188"/>
    </row>
    <row r="6131" spans="13:13">
      <c r="M6131" s="188"/>
    </row>
    <row r="6132" spans="13:13">
      <c r="M6132" s="188"/>
    </row>
    <row r="6133" spans="13:13">
      <c r="M6133" s="188"/>
    </row>
    <row r="6134" spans="13:13">
      <c r="M6134" s="188"/>
    </row>
    <row r="6135" spans="13:13">
      <c r="M6135" s="188"/>
    </row>
    <row r="6136" spans="13:13">
      <c r="M6136" s="188"/>
    </row>
    <row r="6137" spans="13:13">
      <c r="M6137" s="188"/>
    </row>
    <row r="6138" spans="13:13">
      <c r="M6138" s="188"/>
    </row>
    <row r="6139" spans="13:13">
      <c r="M6139" s="188"/>
    </row>
    <row r="6140" spans="13:13">
      <c r="M6140" s="188"/>
    </row>
    <row r="6141" spans="13:13">
      <c r="M6141" s="188"/>
    </row>
    <row r="6142" spans="13:13">
      <c r="M6142" s="188"/>
    </row>
    <row r="6143" spans="13:13">
      <c r="M6143" s="188"/>
    </row>
    <row r="6144" spans="13:13">
      <c r="M6144" s="188"/>
    </row>
    <row r="6145" spans="13:13">
      <c r="M6145" s="188"/>
    </row>
    <row r="6146" spans="13:13">
      <c r="M6146" s="188"/>
    </row>
    <row r="6147" spans="13:13">
      <c r="M6147" s="188"/>
    </row>
    <row r="6148" spans="13:13">
      <c r="M6148" s="188"/>
    </row>
    <row r="6149" spans="13:13">
      <c r="M6149" s="188"/>
    </row>
    <row r="6150" spans="13:13">
      <c r="M6150" s="188"/>
    </row>
    <row r="6151" spans="13:13">
      <c r="M6151" s="188"/>
    </row>
    <row r="6152" spans="13:13">
      <c r="M6152" s="188"/>
    </row>
    <row r="6153" spans="13:13">
      <c r="M6153" s="188"/>
    </row>
    <row r="6154" spans="13:13">
      <c r="M6154" s="188"/>
    </row>
    <row r="6155" spans="13:13">
      <c r="M6155" s="188"/>
    </row>
    <row r="6156" spans="13:13">
      <c r="M6156" s="188"/>
    </row>
    <row r="6157" spans="13:13">
      <c r="M6157" s="188"/>
    </row>
    <row r="6158" spans="13:13">
      <c r="M6158" s="188"/>
    </row>
    <row r="6159" spans="13:13">
      <c r="M6159" s="188"/>
    </row>
    <row r="6160" spans="13:13">
      <c r="M6160" s="188"/>
    </row>
    <row r="6161" spans="13:13">
      <c r="M6161" s="188"/>
    </row>
    <row r="6162" spans="13:13">
      <c r="M6162" s="188"/>
    </row>
    <row r="6163" spans="13:13">
      <c r="M6163" s="188"/>
    </row>
    <row r="6164" spans="13:13">
      <c r="M6164" s="188"/>
    </row>
    <row r="6165" spans="13:13">
      <c r="M6165" s="188"/>
    </row>
    <row r="6166" spans="13:13">
      <c r="M6166" s="188"/>
    </row>
    <row r="6167" spans="13:13">
      <c r="M6167" s="188"/>
    </row>
    <row r="6168" spans="13:13">
      <c r="M6168" s="188"/>
    </row>
    <row r="6169" spans="13:13">
      <c r="M6169" s="188"/>
    </row>
    <row r="6170" spans="13:13">
      <c r="M6170" s="188"/>
    </row>
    <row r="6171" spans="13:13">
      <c r="M6171" s="188"/>
    </row>
    <row r="6172" spans="13:13">
      <c r="M6172" s="188"/>
    </row>
    <row r="6173" spans="13:13">
      <c r="M6173" s="188"/>
    </row>
    <row r="6174" spans="13:13">
      <c r="M6174" s="188"/>
    </row>
    <row r="6175" spans="13:13">
      <c r="M6175" s="188"/>
    </row>
    <row r="6176" spans="13:13">
      <c r="M6176" s="188"/>
    </row>
    <row r="6177" spans="13:13">
      <c r="M6177" s="188"/>
    </row>
    <row r="6178" spans="13:13">
      <c r="M6178" s="188"/>
    </row>
    <row r="6179" spans="13:13">
      <c r="M6179" s="188"/>
    </row>
    <row r="6180" spans="13:13">
      <c r="M6180" s="188"/>
    </row>
    <row r="6181" spans="13:13">
      <c r="M6181" s="188"/>
    </row>
    <row r="6182" spans="13:13">
      <c r="M6182" s="188"/>
    </row>
    <row r="6183" spans="13:13">
      <c r="M6183" s="188"/>
    </row>
    <row r="6184" spans="13:13">
      <c r="M6184" s="188"/>
    </row>
    <row r="6185" spans="13:13">
      <c r="M6185" s="188"/>
    </row>
    <row r="6186" spans="13:13">
      <c r="M6186" s="188"/>
    </row>
    <row r="6187" spans="13:13">
      <c r="M6187" s="188"/>
    </row>
    <row r="6188" spans="13:13">
      <c r="M6188" s="188"/>
    </row>
    <row r="6189" spans="13:13">
      <c r="M6189" s="188"/>
    </row>
    <row r="6190" spans="13:13">
      <c r="M6190" s="188"/>
    </row>
    <row r="6191" spans="13:13">
      <c r="M6191" s="188"/>
    </row>
    <row r="6192" spans="13:13">
      <c r="M6192" s="188"/>
    </row>
    <row r="6193" spans="13:13">
      <c r="M6193" s="188"/>
    </row>
    <row r="6194" spans="13:13">
      <c r="M6194" s="188"/>
    </row>
    <row r="6195" spans="13:13">
      <c r="M6195" s="188"/>
    </row>
    <row r="6196" spans="13:13">
      <c r="M6196" s="188"/>
    </row>
    <row r="6197" spans="13:13">
      <c r="M6197" s="188"/>
    </row>
    <row r="6198" spans="13:13">
      <c r="M6198" s="188"/>
    </row>
    <row r="6199" spans="13:13">
      <c r="M6199" s="188"/>
    </row>
    <row r="6200" spans="13:13">
      <c r="M6200" s="188"/>
    </row>
    <row r="6201" spans="13:13">
      <c r="M6201" s="188"/>
    </row>
    <row r="6202" spans="13:13">
      <c r="M6202" s="188"/>
    </row>
    <row r="6203" spans="13:13">
      <c r="M6203" s="188"/>
    </row>
    <row r="6204" spans="13:13">
      <c r="M6204" s="188"/>
    </row>
    <row r="6205" spans="13:13">
      <c r="M6205" s="188"/>
    </row>
    <row r="6206" spans="13:13">
      <c r="M6206" s="188"/>
    </row>
    <row r="6207" spans="13:13">
      <c r="M6207" s="188"/>
    </row>
    <row r="6208" spans="13:13">
      <c r="M6208" s="188"/>
    </row>
    <row r="6209" spans="13:13">
      <c r="M6209" s="188"/>
    </row>
    <row r="6210" spans="13:13">
      <c r="M6210" s="188"/>
    </row>
    <row r="6211" spans="13:13">
      <c r="M6211" s="188"/>
    </row>
    <row r="6212" spans="13:13">
      <c r="M6212" s="188"/>
    </row>
    <row r="6213" spans="13:13">
      <c r="M6213" s="188"/>
    </row>
    <row r="6214" spans="13:13">
      <c r="M6214" s="188"/>
    </row>
    <row r="6215" spans="13:13">
      <c r="M6215" s="188"/>
    </row>
    <row r="6216" spans="13:13">
      <c r="M6216" s="188"/>
    </row>
    <row r="6217" spans="13:13">
      <c r="M6217" s="188"/>
    </row>
    <row r="6218" spans="13:13">
      <c r="M6218" s="188"/>
    </row>
    <row r="6219" spans="13:13">
      <c r="M6219" s="188"/>
    </row>
    <row r="6220" spans="13:13">
      <c r="M6220" s="188"/>
    </row>
    <row r="6221" spans="13:13">
      <c r="M6221" s="188"/>
    </row>
    <row r="6222" spans="13:13">
      <c r="M6222" s="188"/>
    </row>
    <row r="6223" spans="13:13">
      <c r="M6223" s="188"/>
    </row>
    <row r="6224" spans="13:13">
      <c r="M6224" s="188"/>
    </row>
    <row r="6225" spans="13:13">
      <c r="M6225" s="188"/>
    </row>
    <row r="6226" spans="13:13">
      <c r="M6226" s="188"/>
    </row>
    <row r="6227" spans="13:13">
      <c r="M6227" s="188"/>
    </row>
    <row r="6228" spans="13:13">
      <c r="M6228" s="188"/>
    </row>
    <row r="6229" spans="13:13">
      <c r="M6229" s="188"/>
    </row>
    <row r="6230" spans="13:13">
      <c r="M6230" s="188"/>
    </row>
    <row r="6231" spans="13:13">
      <c r="M6231" s="188"/>
    </row>
    <row r="6232" spans="13:13">
      <c r="M6232" s="188"/>
    </row>
    <row r="6233" spans="13:13">
      <c r="M6233" s="188"/>
    </row>
    <row r="6234" spans="13:13">
      <c r="M6234" s="188"/>
    </row>
    <row r="6235" spans="13:13">
      <c r="M6235" s="188"/>
    </row>
    <row r="6236" spans="13:13">
      <c r="M6236" s="188"/>
    </row>
    <row r="6237" spans="13:13">
      <c r="M6237" s="188"/>
    </row>
    <row r="6238" spans="13:13">
      <c r="M6238" s="188"/>
    </row>
    <row r="6239" spans="13:13">
      <c r="M6239" s="188"/>
    </row>
    <row r="6240" spans="13:13">
      <c r="M6240" s="188"/>
    </row>
    <row r="6241" spans="13:13">
      <c r="M6241" s="188"/>
    </row>
    <row r="6242" spans="13:13">
      <c r="M6242" s="188"/>
    </row>
    <row r="6243" spans="13:13">
      <c r="M6243" s="188"/>
    </row>
    <row r="6244" spans="13:13">
      <c r="M6244" s="188"/>
    </row>
    <row r="6245" spans="13:13">
      <c r="M6245" s="188"/>
    </row>
    <row r="6246" spans="13:13">
      <c r="M6246" s="188"/>
    </row>
    <row r="6247" spans="13:13">
      <c r="M6247" s="188"/>
    </row>
    <row r="6248" spans="13:13">
      <c r="M6248" s="188"/>
    </row>
    <row r="6249" spans="13:13">
      <c r="M6249" s="188"/>
    </row>
    <row r="6250" spans="13:13">
      <c r="M6250" s="188"/>
    </row>
    <row r="6251" spans="13:13">
      <c r="M6251" s="188"/>
    </row>
    <row r="6252" spans="13:13">
      <c r="M6252" s="188"/>
    </row>
    <row r="6253" spans="13:13">
      <c r="M6253" s="188"/>
    </row>
    <row r="6254" spans="13:13">
      <c r="M6254" s="188"/>
    </row>
    <row r="6255" spans="13:13">
      <c r="M6255" s="188"/>
    </row>
    <row r="6256" spans="13:13">
      <c r="M6256" s="188"/>
    </row>
    <row r="6257" spans="13:13">
      <c r="M6257" s="188"/>
    </row>
    <row r="6258" spans="13:13">
      <c r="M6258" s="188"/>
    </row>
    <row r="6259" spans="13:13">
      <c r="M6259" s="188"/>
    </row>
    <row r="6260" spans="13:13">
      <c r="M6260" s="188"/>
    </row>
    <row r="6261" spans="13:13">
      <c r="M6261" s="188"/>
    </row>
    <row r="6262" spans="13:13">
      <c r="M6262" s="188"/>
    </row>
    <row r="6263" spans="13:13">
      <c r="M6263" s="188"/>
    </row>
    <row r="6264" spans="13:13">
      <c r="M6264" s="188"/>
    </row>
    <row r="6265" spans="13:13">
      <c r="M6265" s="188"/>
    </row>
    <row r="6266" spans="13:13">
      <c r="M6266" s="188"/>
    </row>
    <row r="6267" spans="13:13">
      <c r="M6267" s="188"/>
    </row>
    <row r="6268" spans="13:13">
      <c r="M6268" s="188"/>
    </row>
    <row r="6269" spans="13:13">
      <c r="M6269" s="188"/>
    </row>
    <row r="6270" spans="13:13">
      <c r="M6270" s="188"/>
    </row>
    <row r="6271" spans="13:13">
      <c r="M6271" s="188"/>
    </row>
    <row r="6272" spans="13:13">
      <c r="M6272" s="188"/>
    </row>
    <row r="6273" spans="13:13">
      <c r="M6273" s="188"/>
    </row>
    <row r="6274" spans="13:13">
      <c r="M6274" s="188"/>
    </row>
    <row r="6275" spans="13:13">
      <c r="M6275" s="188"/>
    </row>
    <row r="6276" spans="13:13">
      <c r="M6276" s="188"/>
    </row>
    <row r="6277" spans="13:13">
      <c r="M6277" s="188"/>
    </row>
    <row r="6278" spans="13:13">
      <c r="M6278" s="188"/>
    </row>
    <row r="6279" spans="13:13">
      <c r="M6279" s="188"/>
    </row>
    <row r="6280" spans="13:13">
      <c r="M6280" s="188"/>
    </row>
    <row r="6281" spans="13:13">
      <c r="M6281" s="188"/>
    </row>
    <row r="6282" spans="13:13">
      <c r="M6282" s="188"/>
    </row>
    <row r="6283" spans="13:13">
      <c r="M6283" s="188"/>
    </row>
    <row r="6284" spans="13:13">
      <c r="M6284" s="188"/>
    </row>
    <row r="6285" spans="13:13">
      <c r="M6285" s="188"/>
    </row>
    <row r="6286" spans="13:13">
      <c r="M6286" s="188"/>
    </row>
    <row r="6287" spans="13:13">
      <c r="M6287" s="188"/>
    </row>
    <row r="6288" spans="13:13">
      <c r="M6288" s="188"/>
    </row>
    <row r="6289" spans="13:13">
      <c r="M6289" s="188"/>
    </row>
    <row r="6290" spans="13:13">
      <c r="M6290" s="188"/>
    </row>
    <row r="6291" spans="13:13">
      <c r="M6291" s="188"/>
    </row>
    <row r="6292" spans="13:13">
      <c r="M6292" s="188"/>
    </row>
    <row r="6293" spans="13:13">
      <c r="M6293" s="188"/>
    </row>
    <row r="6294" spans="13:13">
      <c r="M6294" s="188"/>
    </row>
    <row r="6295" spans="13:13">
      <c r="M6295" s="188"/>
    </row>
    <row r="6296" spans="13:13">
      <c r="M6296" s="188"/>
    </row>
    <row r="6297" spans="13:13">
      <c r="M6297" s="188"/>
    </row>
    <row r="6298" spans="13:13">
      <c r="M6298" s="188"/>
    </row>
    <row r="6299" spans="13:13">
      <c r="M6299" s="188"/>
    </row>
    <row r="6300" spans="13:13">
      <c r="M6300" s="188"/>
    </row>
    <row r="6301" spans="13:13">
      <c r="M6301" s="188"/>
    </row>
    <row r="6302" spans="13:13">
      <c r="M6302" s="188"/>
    </row>
    <row r="6303" spans="13:13">
      <c r="M6303" s="188"/>
    </row>
    <row r="6304" spans="13:13">
      <c r="M6304" s="188"/>
    </row>
    <row r="6305" spans="13:13">
      <c r="M6305" s="188"/>
    </row>
    <row r="6306" spans="13:13">
      <c r="M6306" s="188"/>
    </row>
    <row r="6307" spans="13:13">
      <c r="M6307" s="188"/>
    </row>
    <row r="6308" spans="13:13">
      <c r="M6308" s="188"/>
    </row>
    <row r="6309" spans="13:13">
      <c r="M6309" s="188"/>
    </row>
    <row r="6310" spans="13:13">
      <c r="M6310" s="188"/>
    </row>
    <row r="6311" spans="13:13">
      <c r="M6311" s="188"/>
    </row>
    <row r="6312" spans="13:13">
      <c r="M6312" s="188"/>
    </row>
    <row r="6313" spans="13:13">
      <c r="M6313" s="188"/>
    </row>
    <row r="6314" spans="13:13">
      <c r="M6314" s="188"/>
    </row>
    <row r="6315" spans="13:13">
      <c r="M6315" s="188"/>
    </row>
    <row r="6316" spans="13:13">
      <c r="M6316" s="188"/>
    </row>
    <row r="6317" spans="13:13">
      <c r="M6317" s="188"/>
    </row>
    <row r="6318" spans="13:13">
      <c r="M6318" s="188"/>
    </row>
    <row r="6319" spans="13:13">
      <c r="M6319" s="188"/>
    </row>
    <row r="6320" spans="13:13">
      <c r="M6320" s="188"/>
    </row>
    <row r="6321" spans="13:13">
      <c r="M6321" s="188"/>
    </row>
    <row r="6322" spans="13:13">
      <c r="M6322" s="188"/>
    </row>
    <row r="6323" spans="13:13">
      <c r="M6323" s="188"/>
    </row>
    <row r="6324" spans="13:13">
      <c r="M6324" s="188"/>
    </row>
    <row r="6325" spans="13:13">
      <c r="M6325" s="188"/>
    </row>
    <row r="6326" spans="13:13">
      <c r="M6326" s="188"/>
    </row>
    <row r="6327" spans="13:13">
      <c r="M6327" s="188"/>
    </row>
    <row r="6328" spans="13:13">
      <c r="M6328" s="188"/>
    </row>
    <row r="6329" spans="13:13">
      <c r="M6329" s="188"/>
    </row>
    <row r="6330" spans="13:13">
      <c r="M6330" s="188"/>
    </row>
    <row r="6331" spans="13:13">
      <c r="M6331" s="188"/>
    </row>
    <row r="6332" spans="13:13">
      <c r="M6332" s="188"/>
    </row>
    <row r="6333" spans="13:13">
      <c r="M6333" s="188"/>
    </row>
    <row r="6334" spans="13:13">
      <c r="M6334" s="188"/>
    </row>
    <row r="6335" spans="13:13">
      <c r="M6335" s="188"/>
    </row>
    <row r="6336" spans="13:13">
      <c r="M6336" s="188"/>
    </row>
    <row r="6337" spans="13:13">
      <c r="M6337" s="188"/>
    </row>
    <row r="6338" spans="13:13">
      <c r="M6338" s="188"/>
    </row>
    <row r="6339" spans="13:13">
      <c r="M6339" s="188"/>
    </row>
    <row r="6340" spans="13:13">
      <c r="M6340" s="188"/>
    </row>
    <row r="6341" spans="13:13">
      <c r="M6341" s="188"/>
    </row>
    <row r="6342" spans="13:13">
      <c r="M6342" s="188"/>
    </row>
    <row r="6343" spans="13:13">
      <c r="M6343" s="188"/>
    </row>
    <row r="6344" spans="13:13">
      <c r="M6344" s="188"/>
    </row>
    <row r="6345" spans="13:13">
      <c r="M6345" s="188"/>
    </row>
    <row r="6346" spans="13:13">
      <c r="M6346" s="188"/>
    </row>
    <row r="6347" spans="13:13">
      <c r="M6347" s="188"/>
    </row>
    <row r="6348" spans="13:13">
      <c r="M6348" s="188"/>
    </row>
    <row r="6349" spans="13:13">
      <c r="M6349" s="188"/>
    </row>
    <row r="6350" spans="13:13">
      <c r="M6350" s="188"/>
    </row>
    <row r="6351" spans="13:13">
      <c r="M6351" s="188"/>
    </row>
    <row r="6352" spans="13:13">
      <c r="M6352" s="188"/>
    </row>
    <row r="6353" spans="13:13">
      <c r="M6353" s="188"/>
    </row>
    <row r="6354" spans="13:13">
      <c r="M6354" s="188"/>
    </row>
    <row r="6355" spans="13:13">
      <c r="M6355" s="188"/>
    </row>
    <row r="6356" spans="13:13">
      <c r="M6356" s="188"/>
    </row>
    <row r="6357" spans="13:13">
      <c r="M6357" s="188"/>
    </row>
    <row r="6358" spans="13:13">
      <c r="M6358" s="188"/>
    </row>
    <row r="6359" spans="13:13">
      <c r="M6359" s="188"/>
    </row>
    <row r="6360" spans="13:13">
      <c r="M6360" s="188"/>
    </row>
    <row r="6361" spans="13:13">
      <c r="M6361" s="188"/>
    </row>
    <row r="6362" spans="13:13">
      <c r="M6362" s="188"/>
    </row>
    <row r="6363" spans="13:13">
      <c r="M6363" s="188"/>
    </row>
    <row r="6364" spans="13:13">
      <c r="M6364" s="188"/>
    </row>
    <row r="6365" spans="13:13">
      <c r="M6365" s="188"/>
    </row>
    <row r="6366" spans="13:13">
      <c r="M6366" s="188"/>
    </row>
    <row r="6367" spans="13:13">
      <c r="M6367" s="188"/>
    </row>
    <row r="6368" spans="13:13">
      <c r="M6368" s="188"/>
    </row>
    <row r="6369" spans="13:13">
      <c r="M6369" s="188"/>
    </row>
    <row r="6370" spans="13:13">
      <c r="M6370" s="188"/>
    </row>
    <row r="6371" spans="13:13">
      <c r="M6371" s="188"/>
    </row>
    <row r="6372" spans="13:13">
      <c r="M6372" s="188"/>
    </row>
    <row r="6373" spans="13:13">
      <c r="M6373" s="188"/>
    </row>
    <row r="6374" spans="13:13">
      <c r="M6374" s="188"/>
    </row>
    <row r="6375" spans="13:13">
      <c r="M6375" s="188"/>
    </row>
    <row r="6376" spans="13:13">
      <c r="M6376" s="188"/>
    </row>
    <row r="6377" spans="13:13">
      <c r="M6377" s="188"/>
    </row>
    <row r="6378" spans="13:13">
      <c r="M6378" s="188"/>
    </row>
    <row r="6379" spans="13:13">
      <c r="M6379" s="188"/>
    </row>
    <row r="6380" spans="13:13">
      <c r="M6380" s="188"/>
    </row>
    <row r="6381" spans="13:13">
      <c r="M6381" s="188"/>
    </row>
    <row r="6382" spans="13:13">
      <c r="M6382" s="188"/>
    </row>
    <row r="6383" spans="13:13">
      <c r="M6383" s="188"/>
    </row>
    <row r="6384" spans="13:13">
      <c r="M6384" s="188"/>
    </row>
    <row r="6385" spans="13:13">
      <c r="M6385" s="188"/>
    </row>
    <row r="6386" spans="13:13">
      <c r="M6386" s="188"/>
    </row>
    <row r="6387" spans="13:13">
      <c r="M6387" s="188"/>
    </row>
    <row r="6388" spans="13:13">
      <c r="M6388" s="188"/>
    </row>
    <row r="6389" spans="13:13">
      <c r="M6389" s="188"/>
    </row>
    <row r="6390" spans="13:13">
      <c r="M6390" s="188"/>
    </row>
    <row r="6391" spans="13:13">
      <c r="M6391" s="188"/>
    </row>
    <row r="6392" spans="13:13">
      <c r="M6392" s="188"/>
    </row>
    <row r="6393" spans="13:13">
      <c r="M6393" s="188"/>
    </row>
    <row r="6394" spans="13:13">
      <c r="M6394" s="188"/>
    </row>
    <row r="6395" spans="13:13">
      <c r="M6395" s="188"/>
    </row>
    <row r="6396" spans="13:13">
      <c r="M6396" s="188"/>
    </row>
    <row r="6397" spans="13:13">
      <c r="M6397" s="188"/>
    </row>
    <row r="6398" spans="13:13">
      <c r="M6398" s="188"/>
    </row>
    <row r="6399" spans="13:13">
      <c r="M6399" s="188"/>
    </row>
    <row r="6400" spans="13:13">
      <c r="M6400" s="188"/>
    </row>
    <row r="6401" spans="13:13">
      <c r="M6401" s="188"/>
    </row>
    <row r="6402" spans="13:13">
      <c r="M6402" s="188"/>
    </row>
    <row r="6403" spans="13:13">
      <c r="M6403" s="188"/>
    </row>
    <row r="6404" spans="13:13">
      <c r="M6404" s="188"/>
    </row>
    <row r="6405" spans="13:13">
      <c r="M6405" s="188"/>
    </row>
    <row r="6406" spans="13:13">
      <c r="M6406" s="188"/>
    </row>
    <row r="6407" spans="13:13">
      <c r="M6407" s="188"/>
    </row>
    <row r="6408" spans="13:13">
      <c r="M6408" s="188"/>
    </row>
    <row r="6409" spans="13:13">
      <c r="M6409" s="188"/>
    </row>
    <row r="6410" spans="13:13">
      <c r="M6410" s="188"/>
    </row>
    <row r="6411" spans="13:13">
      <c r="M6411" s="188"/>
    </row>
    <row r="6412" spans="13:13">
      <c r="M6412" s="188"/>
    </row>
    <row r="6413" spans="13:13">
      <c r="M6413" s="188"/>
    </row>
    <row r="6414" spans="13:13">
      <c r="M6414" s="188"/>
    </row>
    <row r="6415" spans="13:13">
      <c r="M6415" s="188"/>
    </row>
    <row r="6416" spans="13:13">
      <c r="M6416" s="188"/>
    </row>
    <row r="6417" spans="13:13">
      <c r="M6417" s="188"/>
    </row>
    <row r="6418" spans="13:13">
      <c r="M6418" s="188"/>
    </row>
    <row r="6419" spans="13:13">
      <c r="M6419" s="188"/>
    </row>
    <row r="6420" spans="13:13">
      <c r="M6420" s="188"/>
    </row>
    <row r="6421" spans="13:13">
      <c r="M6421" s="188"/>
    </row>
    <row r="6422" spans="13:13">
      <c r="M6422" s="188"/>
    </row>
    <row r="6423" spans="13:13">
      <c r="M6423" s="188"/>
    </row>
    <row r="6424" spans="13:13">
      <c r="M6424" s="188"/>
    </row>
    <row r="6425" spans="13:13">
      <c r="M6425" s="188"/>
    </row>
    <row r="6426" spans="13:13">
      <c r="M6426" s="188"/>
    </row>
    <row r="6427" spans="13:13">
      <c r="M6427" s="188"/>
    </row>
    <row r="6428" spans="13:13">
      <c r="M6428" s="188"/>
    </row>
    <row r="6429" spans="13:13">
      <c r="M6429" s="188"/>
    </row>
    <row r="6430" spans="13:13">
      <c r="M6430" s="188"/>
    </row>
    <row r="6431" spans="13:13">
      <c r="M6431" s="188"/>
    </row>
    <row r="6432" spans="13:13">
      <c r="M6432" s="188"/>
    </row>
    <row r="6433" spans="13:13">
      <c r="M6433" s="188"/>
    </row>
    <row r="6434" spans="13:13">
      <c r="M6434" s="188"/>
    </row>
    <row r="6435" spans="13:13">
      <c r="M6435" s="188"/>
    </row>
    <row r="6436" spans="13:13">
      <c r="M6436" s="188"/>
    </row>
    <row r="6437" spans="13:13">
      <c r="M6437" s="188"/>
    </row>
    <row r="6438" spans="13:13">
      <c r="M6438" s="188"/>
    </row>
    <row r="6439" spans="13:13">
      <c r="M6439" s="188"/>
    </row>
    <row r="6440" spans="13:13">
      <c r="M6440" s="188"/>
    </row>
    <row r="6441" spans="13:13">
      <c r="M6441" s="188"/>
    </row>
    <row r="6442" spans="13:13">
      <c r="M6442" s="188"/>
    </row>
    <row r="6443" spans="13:13">
      <c r="M6443" s="188"/>
    </row>
    <row r="6444" spans="13:13">
      <c r="M6444" s="188"/>
    </row>
    <row r="6445" spans="13:13">
      <c r="M6445" s="188"/>
    </row>
    <row r="6446" spans="13:13">
      <c r="M6446" s="188"/>
    </row>
    <row r="6447" spans="13:13">
      <c r="M6447" s="188"/>
    </row>
    <row r="6448" spans="13:13">
      <c r="M6448" s="188"/>
    </row>
    <row r="6449" spans="13:13">
      <c r="M6449" s="188"/>
    </row>
    <row r="6450" spans="13:13">
      <c r="M6450" s="188"/>
    </row>
    <row r="6451" spans="13:13">
      <c r="M6451" s="188"/>
    </row>
    <row r="6452" spans="13:13">
      <c r="M6452" s="188"/>
    </row>
    <row r="6453" spans="13:13">
      <c r="M6453" s="188"/>
    </row>
    <row r="6454" spans="13:13">
      <c r="M6454" s="188"/>
    </row>
    <row r="6455" spans="13:13">
      <c r="M6455" s="188"/>
    </row>
    <row r="6456" spans="13:13">
      <c r="M6456" s="188"/>
    </row>
    <row r="6457" spans="13:13">
      <c r="M6457" s="188"/>
    </row>
    <row r="6458" spans="13:13">
      <c r="M6458" s="188"/>
    </row>
    <row r="6459" spans="13:13">
      <c r="M6459" s="188"/>
    </row>
    <row r="6460" spans="13:13">
      <c r="M6460" s="188"/>
    </row>
    <row r="6461" spans="13:13">
      <c r="M6461" s="188"/>
    </row>
    <row r="6462" spans="13:13">
      <c r="M6462" s="188"/>
    </row>
    <row r="6463" spans="13:13">
      <c r="M6463" s="188"/>
    </row>
    <row r="6464" spans="13:13">
      <c r="M6464" s="188"/>
    </row>
    <row r="6465" spans="13:13">
      <c r="M6465" s="188"/>
    </row>
    <row r="6466" spans="13:13">
      <c r="M6466" s="188"/>
    </row>
    <row r="6467" spans="13:13">
      <c r="M6467" s="188"/>
    </row>
    <row r="6468" spans="13:13">
      <c r="M6468" s="188"/>
    </row>
    <row r="6469" spans="13:13">
      <c r="M6469" s="188"/>
    </row>
    <row r="6470" spans="13:13">
      <c r="M6470" s="188"/>
    </row>
    <row r="6471" spans="13:13">
      <c r="M6471" s="188"/>
    </row>
    <row r="6472" spans="13:13">
      <c r="M6472" s="188"/>
    </row>
    <row r="6473" spans="13:13">
      <c r="M6473" s="188"/>
    </row>
    <row r="6474" spans="13:13">
      <c r="M6474" s="188"/>
    </row>
    <row r="6475" spans="13:13">
      <c r="M6475" s="188"/>
    </row>
    <row r="6476" spans="13:13">
      <c r="M6476" s="188"/>
    </row>
    <row r="6477" spans="13:13">
      <c r="M6477" s="188"/>
    </row>
    <row r="6478" spans="13:13">
      <c r="M6478" s="188"/>
    </row>
    <row r="6479" spans="13:13">
      <c r="M6479" s="188"/>
    </row>
    <row r="6480" spans="13:13">
      <c r="M6480" s="188"/>
    </row>
    <row r="6481" spans="13:13">
      <c r="M6481" s="188"/>
    </row>
    <row r="6482" spans="13:13">
      <c r="M6482" s="188"/>
    </row>
    <row r="6483" spans="13:13">
      <c r="M6483" s="188"/>
    </row>
    <row r="6484" spans="13:13">
      <c r="M6484" s="188"/>
    </row>
    <row r="6485" spans="13:13">
      <c r="M6485" s="188"/>
    </row>
    <row r="6486" spans="13:13">
      <c r="M6486" s="188"/>
    </row>
    <row r="6487" spans="13:13">
      <c r="M6487" s="188"/>
    </row>
    <row r="6488" spans="13:13">
      <c r="M6488" s="188"/>
    </row>
    <row r="6489" spans="13:13">
      <c r="M6489" s="188"/>
    </row>
    <row r="6490" spans="13:13">
      <c r="M6490" s="188"/>
    </row>
    <row r="6491" spans="13:13">
      <c r="M6491" s="188"/>
    </row>
    <row r="6492" spans="13:13">
      <c r="M6492" s="188"/>
    </row>
    <row r="6493" spans="13:13">
      <c r="M6493" s="188"/>
    </row>
    <row r="6494" spans="13:13">
      <c r="M6494" s="188"/>
    </row>
    <row r="6495" spans="13:13">
      <c r="M6495" s="188"/>
    </row>
    <row r="6496" spans="13:13">
      <c r="M6496" s="188"/>
    </row>
    <row r="6497" spans="13:13">
      <c r="M6497" s="188"/>
    </row>
    <row r="6498" spans="13:13">
      <c r="M6498" s="188"/>
    </row>
    <row r="6499" spans="13:13">
      <c r="M6499" s="188"/>
    </row>
    <row r="6500" spans="13:13">
      <c r="M6500" s="188"/>
    </row>
    <row r="6501" spans="13:13">
      <c r="M6501" s="188"/>
    </row>
    <row r="6502" spans="13:13">
      <c r="M6502" s="188"/>
    </row>
    <row r="6503" spans="13:13">
      <c r="M6503" s="188"/>
    </row>
    <row r="6504" spans="13:13">
      <c r="M6504" s="188"/>
    </row>
    <row r="6505" spans="13:13">
      <c r="M6505" s="188"/>
    </row>
    <row r="6506" spans="13:13">
      <c r="M6506" s="188"/>
    </row>
    <row r="6507" spans="13:13">
      <c r="M6507" s="188"/>
    </row>
    <row r="6508" spans="13:13">
      <c r="M6508" s="188"/>
    </row>
    <row r="6509" spans="13:13">
      <c r="M6509" s="188"/>
    </row>
    <row r="6510" spans="13:13">
      <c r="M6510" s="188"/>
    </row>
    <row r="6511" spans="13:13">
      <c r="M6511" s="188"/>
    </row>
    <row r="6512" spans="13:13">
      <c r="M6512" s="188"/>
    </row>
    <row r="6513" spans="13:13">
      <c r="M6513" s="188"/>
    </row>
    <row r="6514" spans="13:13">
      <c r="M6514" s="188"/>
    </row>
    <row r="6515" spans="13:13">
      <c r="M6515" s="188"/>
    </row>
    <row r="6516" spans="13:13">
      <c r="M6516" s="188"/>
    </row>
    <row r="6517" spans="13:13">
      <c r="M6517" s="188"/>
    </row>
    <row r="6518" spans="13:13">
      <c r="M6518" s="188"/>
    </row>
    <row r="6519" spans="13:13">
      <c r="M6519" s="188"/>
    </row>
    <row r="6520" spans="13:13">
      <c r="M6520" s="188"/>
    </row>
    <row r="6521" spans="13:13">
      <c r="M6521" s="188"/>
    </row>
    <row r="6522" spans="13:13">
      <c r="M6522" s="188"/>
    </row>
    <row r="6523" spans="13:13">
      <c r="M6523" s="188"/>
    </row>
    <row r="6524" spans="13:13">
      <c r="M6524" s="188"/>
    </row>
    <row r="6525" spans="13:13">
      <c r="M6525" s="188"/>
    </row>
    <row r="6526" spans="13:13">
      <c r="M6526" s="188"/>
    </row>
    <row r="6527" spans="13:13">
      <c r="M6527" s="188"/>
    </row>
    <row r="6528" spans="13:13">
      <c r="M6528" s="188"/>
    </row>
    <row r="6529" spans="13:13">
      <c r="M6529" s="188"/>
    </row>
    <row r="6530" spans="13:13">
      <c r="M6530" s="188"/>
    </row>
    <row r="6531" spans="13:13">
      <c r="M6531" s="188"/>
    </row>
    <row r="6532" spans="13:13">
      <c r="M6532" s="188"/>
    </row>
    <row r="6533" spans="13:13">
      <c r="M6533" s="188"/>
    </row>
    <row r="6534" spans="13:13">
      <c r="M6534" s="188"/>
    </row>
    <row r="6535" spans="13:13">
      <c r="M6535" s="188"/>
    </row>
    <row r="6536" spans="13:13">
      <c r="M6536" s="188"/>
    </row>
    <row r="6537" spans="13:13">
      <c r="M6537" s="188"/>
    </row>
    <row r="6538" spans="13:13">
      <c r="M6538" s="188"/>
    </row>
    <row r="6539" spans="13:13">
      <c r="M6539" s="188"/>
    </row>
    <row r="6540" spans="13:13">
      <c r="M6540" s="188"/>
    </row>
    <row r="6541" spans="13:13">
      <c r="M6541" s="188"/>
    </row>
    <row r="6542" spans="13:13">
      <c r="M6542" s="188"/>
    </row>
    <row r="6543" spans="13:13">
      <c r="M6543" s="188"/>
    </row>
    <row r="6544" spans="13:13">
      <c r="M6544" s="188"/>
    </row>
    <row r="6545" spans="13:13">
      <c r="M6545" s="188"/>
    </row>
    <row r="6546" spans="13:13">
      <c r="M6546" s="188"/>
    </row>
    <row r="6547" spans="13:13">
      <c r="M6547" s="188"/>
    </row>
    <row r="6548" spans="13:13">
      <c r="M6548" s="188"/>
    </row>
    <row r="6549" spans="13:13">
      <c r="M6549" s="188"/>
    </row>
    <row r="6550" spans="13:13">
      <c r="M6550" s="188"/>
    </row>
    <row r="6551" spans="13:13">
      <c r="M6551" s="188"/>
    </row>
    <row r="6552" spans="13:13">
      <c r="M6552" s="188"/>
    </row>
    <row r="6553" spans="13:13">
      <c r="M6553" s="188"/>
    </row>
    <row r="6554" spans="13:13">
      <c r="M6554" s="188"/>
    </row>
    <row r="6555" spans="13:13">
      <c r="M6555" s="188"/>
    </row>
    <row r="6556" spans="13:13">
      <c r="M6556" s="188"/>
    </row>
    <row r="6557" spans="13:13">
      <c r="M6557" s="188"/>
    </row>
    <row r="6558" spans="13:13">
      <c r="M6558" s="188"/>
    </row>
    <row r="6559" spans="13:13">
      <c r="M6559" s="188"/>
    </row>
    <row r="6560" spans="13:13">
      <c r="M6560" s="188"/>
    </row>
    <row r="6561" spans="13:13">
      <c r="M6561" s="188"/>
    </row>
    <row r="6562" spans="13:13">
      <c r="M6562" s="188"/>
    </row>
    <row r="6563" spans="13:13">
      <c r="M6563" s="188"/>
    </row>
    <row r="6564" spans="13:13">
      <c r="M6564" s="188"/>
    </row>
    <row r="6565" spans="13:13">
      <c r="M6565" s="188"/>
    </row>
    <row r="6566" spans="13:13">
      <c r="M6566" s="188"/>
    </row>
    <row r="6567" spans="13:13">
      <c r="M6567" s="188"/>
    </row>
    <row r="6568" spans="13:13">
      <c r="M6568" s="188"/>
    </row>
    <row r="6569" spans="13:13">
      <c r="M6569" s="188"/>
    </row>
    <row r="6570" spans="13:13">
      <c r="M6570" s="188"/>
    </row>
    <row r="6571" spans="13:13">
      <c r="M6571" s="188"/>
    </row>
    <row r="6572" spans="13:13">
      <c r="M6572" s="188"/>
    </row>
    <row r="6573" spans="13:13">
      <c r="M6573" s="188"/>
    </row>
    <row r="6574" spans="13:13">
      <c r="M6574" s="188"/>
    </row>
    <row r="6575" spans="13:13">
      <c r="M6575" s="188"/>
    </row>
    <row r="6576" spans="13:13">
      <c r="M6576" s="188"/>
    </row>
    <row r="6577" spans="13:13">
      <c r="M6577" s="188"/>
    </row>
    <row r="6578" spans="13:13">
      <c r="M6578" s="188"/>
    </row>
    <row r="6579" spans="13:13">
      <c r="M6579" s="188"/>
    </row>
    <row r="6580" spans="13:13">
      <c r="M6580" s="188"/>
    </row>
    <row r="6581" spans="13:13">
      <c r="M6581" s="188"/>
    </row>
    <row r="6582" spans="13:13">
      <c r="M6582" s="188"/>
    </row>
    <row r="6583" spans="13:13">
      <c r="M6583" s="188"/>
    </row>
    <row r="6584" spans="13:13">
      <c r="M6584" s="188"/>
    </row>
    <row r="6585" spans="13:13">
      <c r="M6585" s="188"/>
    </row>
    <row r="6586" spans="13:13">
      <c r="M6586" s="188"/>
    </row>
    <row r="6587" spans="13:13">
      <c r="M6587" s="188"/>
    </row>
    <row r="6588" spans="13:13">
      <c r="M6588" s="188"/>
    </row>
    <row r="6589" spans="13:13">
      <c r="M6589" s="188"/>
    </row>
    <row r="6590" spans="13:13">
      <c r="M6590" s="188"/>
    </row>
    <row r="6591" spans="13:13">
      <c r="M6591" s="188"/>
    </row>
    <row r="6592" spans="13:13">
      <c r="M6592" s="188"/>
    </row>
    <row r="6593" spans="13:13">
      <c r="M6593" s="188"/>
    </row>
    <row r="6594" spans="13:13">
      <c r="M6594" s="188"/>
    </row>
    <row r="6595" spans="13:13">
      <c r="M6595" s="188"/>
    </row>
    <row r="6596" spans="13:13">
      <c r="M6596" s="188"/>
    </row>
    <row r="6597" spans="13:13">
      <c r="M6597" s="188"/>
    </row>
    <row r="6598" spans="13:13">
      <c r="M6598" s="188"/>
    </row>
    <row r="6599" spans="13:13">
      <c r="M6599" s="188"/>
    </row>
    <row r="6600" spans="13:13">
      <c r="M6600" s="188"/>
    </row>
    <row r="6601" spans="13:13">
      <c r="M6601" s="188"/>
    </row>
    <row r="6602" spans="13:13">
      <c r="M6602" s="188"/>
    </row>
    <row r="6603" spans="13:13">
      <c r="M6603" s="188"/>
    </row>
    <row r="6604" spans="13:13">
      <c r="M6604" s="188"/>
    </row>
    <row r="6605" spans="13:13">
      <c r="M6605" s="188"/>
    </row>
    <row r="6606" spans="13:13">
      <c r="M6606" s="188"/>
    </row>
    <row r="6607" spans="13:13">
      <c r="M6607" s="188"/>
    </row>
    <row r="6608" spans="13:13">
      <c r="M6608" s="188"/>
    </row>
    <row r="6609" spans="13:13">
      <c r="M6609" s="188"/>
    </row>
    <row r="6610" spans="13:13">
      <c r="M6610" s="188"/>
    </row>
    <row r="6611" spans="13:13">
      <c r="M6611" s="188"/>
    </row>
    <row r="6612" spans="13:13">
      <c r="M6612" s="188"/>
    </row>
    <row r="6613" spans="13:13">
      <c r="M6613" s="188"/>
    </row>
    <row r="6614" spans="13:13">
      <c r="M6614" s="188"/>
    </row>
    <row r="6615" spans="13:13">
      <c r="M6615" s="188"/>
    </row>
    <row r="6616" spans="13:13">
      <c r="M6616" s="188"/>
    </row>
    <row r="6617" spans="13:13">
      <c r="M6617" s="188"/>
    </row>
    <row r="6618" spans="13:13">
      <c r="M6618" s="188"/>
    </row>
    <row r="6619" spans="13:13">
      <c r="M6619" s="188"/>
    </row>
    <row r="6620" spans="13:13">
      <c r="M6620" s="188"/>
    </row>
    <row r="6621" spans="13:13">
      <c r="M6621" s="188"/>
    </row>
    <row r="6622" spans="13:13">
      <c r="M6622" s="188"/>
    </row>
    <row r="6623" spans="13:13">
      <c r="M6623" s="188"/>
    </row>
    <row r="6624" spans="13:13">
      <c r="M6624" s="188"/>
    </row>
    <row r="6625" spans="13:13">
      <c r="M6625" s="188"/>
    </row>
    <row r="6626" spans="13:13">
      <c r="M6626" s="188"/>
    </row>
    <row r="6627" spans="13:13">
      <c r="M6627" s="188"/>
    </row>
    <row r="6628" spans="13:13">
      <c r="M6628" s="188"/>
    </row>
    <row r="6629" spans="13:13">
      <c r="M6629" s="188"/>
    </row>
    <row r="6630" spans="13:13">
      <c r="M6630" s="188"/>
    </row>
    <row r="6631" spans="13:13">
      <c r="M6631" s="188"/>
    </row>
    <row r="6632" spans="13:13">
      <c r="M6632" s="188"/>
    </row>
    <row r="6633" spans="13:13">
      <c r="M6633" s="188"/>
    </row>
    <row r="6634" spans="13:13">
      <c r="M6634" s="188"/>
    </row>
    <row r="6635" spans="13:13">
      <c r="M6635" s="188"/>
    </row>
    <row r="6636" spans="13:13">
      <c r="M6636" s="188"/>
    </row>
    <row r="6637" spans="13:13">
      <c r="M6637" s="188"/>
    </row>
    <row r="6638" spans="13:13">
      <c r="M6638" s="188"/>
    </row>
    <row r="6639" spans="13:13">
      <c r="M6639" s="188"/>
    </row>
    <row r="6640" spans="13:13">
      <c r="M6640" s="188"/>
    </row>
    <row r="6641" spans="13:13">
      <c r="M6641" s="188"/>
    </row>
    <row r="6642" spans="13:13">
      <c r="M6642" s="188"/>
    </row>
    <row r="6643" spans="13:13">
      <c r="M6643" s="188"/>
    </row>
    <row r="6644" spans="13:13">
      <c r="M6644" s="188"/>
    </row>
    <row r="6645" spans="13:13">
      <c r="M6645" s="188"/>
    </row>
    <row r="6646" spans="13:13">
      <c r="M6646" s="188"/>
    </row>
    <row r="6647" spans="13:13">
      <c r="M6647" s="188"/>
    </row>
    <row r="6648" spans="13:13">
      <c r="M6648" s="188"/>
    </row>
    <row r="6649" spans="13:13">
      <c r="M6649" s="188"/>
    </row>
    <row r="6650" spans="13:13">
      <c r="M6650" s="188"/>
    </row>
    <row r="6651" spans="13:13">
      <c r="M6651" s="188"/>
    </row>
    <row r="6652" spans="13:13">
      <c r="M6652" s="188"/>
    </row>
    <row r="6653" spans="13:13">
      <c r="M6653" s="188"/>
    </row>
    <row r="6654" spans="13:13">
      <c r="M6654" s="188"/>
    </row>
    <row r="6655" spans="13:13">
      <c r="M6655" s="188"/>
    </row>
    <row r="6656" spans="13:13">
      <c r="M6656" s="188"/>
    </row>
    <row r="6657" spans="13:13">
      <c r="M6657" s="188"/>
    </row>
    <row r="6658" spans="13:13">
      <c r="M6658" s="188"/>
    </row>
    <row r="6659" spans="13:13">
      <c r="M6659" s="188"/>
    </row>
    <row r="6660" spans="13:13">
      <c r="M6660" s="188"/>
    </row>
    <row r="6661" spans="13:13">
      <c r="M6661" s="188"/>
    </row>
    <row r="6662" spans="13:13">
      <c r="M6662" s="188"/>
    </row>
    <row r="6663" spans="13:13">
      <c r="M6663" s="188"/>
    </row>
    <row r="6664" spans="13:13">
      <c r="M6664" s="188"/>
    </row>
    <row r="6665" spans="13:13">
      <c r="M6665" s="188"/>
    </row>
    <row r="6666" spans="13:13">
      <c r="M6666" s="188"/>
    </row>
    <row r="6667" spans="13:13">
      <c r="M6667" s="188"/>
    </row>
    <row r="6668" spans="13:13">
      <c r="M6668" s="188"/>
    </row>
    <row r="6669" spans="13:13">
      <c r="M6669" s="188"/>
    </row>
    <row r="6670" spans="13:13">
      <c r="M6670" s="188"/>
    </row>
    <row r="6671" spans="13:13">
      <c r="M6671" s="188"/>
    </row>
    <row r="6672" spans="13:13">
      <c r="M6672" s="188"/>
    </row>
    <row r="6673" spans="13:13">
      <c r="M6673" s="188"/>
    </row>
    <row r="6674" spans="13:13">
      <c r="M6674" s="188"/>
    </row>
    <row r="6675" spans="13:13">
      <c r="M6675" s="188"/>
    </row>
    <row r="6676" spans="13:13">
      <c r="M6676" s="188"/>
    </row>
    <row r="6677" spans="13:13">
      <c r="M6677" s="188"/>
    </row>
    <row r="6678" spans="13:13">
      <c r="M6678" s="188"/>
    </row>
    <row r="6679" spans="13:13">
      <c r="M6679" s="188"/>
    </row>
    <row r="6680" spans="13:13">
      <c r="M6680" s="188"/>
    </row>
    <row r="6681" spans="13:13">
      <c r="M6681" s="188"/>
    </row>
    <row r="6682" spans="13:13">
      <c r="M6682" s="188"/>
    </row>
    <row r="6683" spans="13:13">
      <c r="M6683" s="188"/>
    </row>
    <row r="6684" spans="13:13">
      <c r="M6684" s="188"/>
    </row>
    <row r="6685" spans="13:13">
      <c r="M6685" s="188"/>
    </row>
    <row r="6686" spans="13:13">
      <c r="M6686" s="188"/>
    </row>
    <row r="6687" spans="13:13">
      <c r="M6687" s="188"/>
    </row>
    <row r="6688" spans="13:13">
      <c r="M6688" s="188"/>
    </row>
    <row r="6689" spans="13:13">
      <c r="M6689" s="188"/>
    </row>
    <row r="6690" spans="13:13">
      <c r="M6690" s="188"/>
    </row>
    <row r="6691" spans="13:13">
      <c r="M6691" s="188"/>
    </row>
    <row r="6692" spans="13:13">
      <c r="M6692" s="188"/>
    </row>
    <row r="6693" spans="13:13">
      <c r="M6693" s="188"/>
    </row>
    <row r="6694" spans="13:13">
      <c r="M6694" s="188"/>
    </row>
    <row r="6695" spans="13:13">
      <c r="M6695" s="188"/>
    </row>
    <row r="6696" spans="13:13">
      <c r="M6696" s="188"/>
    </row>
    <row r="6697" spans="13:13">
      <c r="M6697" s="188"/>
    </row>
    <row r="6698" spans="13:13">
      <c r="M6698" s="188"/>
    </row>
    <row r="6699" spans="13:13">
      <c r="M6699" s="188"/>
    </row>
    <row r="6700" spans="13:13">
      <c r="M6700" s="188"/>
    </row>
    <row r="6701" spans="13:13">
      <c r="M6701" s="188"/>
    </row>
    <row r="6702" spans="13:13">
      <c r="M6702" s="188"/>
    </row>
    <row r="6703" spans="13:13">
      <c r="M6703" s="188"/>
    </row>
    <row r="6704" spans="13:13">
      <c r="M6704" s="188"/>
    </row>
    <row r="6705" spans="13:13">
      <c r="M6705" s="188"/>
    </row>
    <row r="6706" spans="13:13">
      <c r="M6706" s="188"/>
    </row>
    <row r="6707" spans="13:13">
      <c r="M6707" s="188"/>
    </row>
    <row r="6708" spans="13:13">
      <c r="M6708" s="188"/>
    </row>
    <row r="6709" spans="13:13">
      <c r="M6709" s="188"/>
    </row>
    <row r="6710" spans="13:13">
      <c r="M6710" s="188"/>
    </row>
    <row r="6711" spans="13:13">
      <c r="M6711" s="188"/>
    </row>
    <row r="6712" spans="13:13">
      <c r="M6712" s="188"/>
    </row>
    <row r="6713" spans="13:13">
      <c r="M6713" s="188"/>
    </row>
    <row r="6714" spans="13:13">
      <c r="M6714" s="188"/>
    </row>
    <row r="6715" spans="13:13">
      <c r="M6715" s="188"/>
    </row>
    <row r="6716" spans="13:13">
      <c r="M6716" s="188"/>
    </row>
    <row r="6717" spans="13:13">
      <c r="M6717" s="188"/>
    </row>
    <row r="6718" spans="13:13">
      <c r="M6718" s="188"/>
    </row>
    <row r="6719" spans="13:13">
      <c r="M6719" s="188"/>
    </row>
    <row r="6720" spans="13:13">
      <c r="M6720" s="188"/>
    </row>
    <row r="6721" spans="13:13">
      <c r="M6721" s="188"/>
    </row>
    <row r="6722" spans="13:13">
      <c r="M6722" s="188"/>
    </row>
    <row r="6723" spans="13:13">
      <c r="M6723" s="188"/>
    </row>
    <row r="6724" spans="13:13">
      <c r="M6724" s="188"/>
    </row>
    <row r="6725" spans="13:13">
      <c r="M6725" s="188"/>
    </row>
    <row r="6726" spans="13:13">
      <c r="M6726" s="188"/>
    </row>
    <row r="6727" spans="13:13">
      <c r="M6727" s="188"/>
    </row>
    <row r="6728" spans="13:13">
      <c r="M6728" s="188"/>
    </row>
    <row r="6729" spans="13:13">
      <c r="M6729" s="188"/>
    </row>
    <row r="6730" spans="13:13">
      <c r="M6730" s="188"/>
    </row>
    <row r="6731" spans="13:13">
      <c r="M6731" s="188"/>
    </row>
    <row r="6732" spans="13:13">
      <c r="M6732" s="188"/>
    </row>
    <row r="6733" spans="13:13">
      <c r="M6733" s="188"/>
    </row>
    <row r="6734" spans="13:13">
      <c r="M6734" s="188"/>
    </row>
    <row r="6735" spans="13:13">
      <c r="M6735" s="188"/>
    </row>
    <row r="6736" spans="13:13">
      <c r="M6736" s="188"/>
    </row>
    <row r="6737" spans="13:13">
      <c r="M6737" s="188"/>
    </row>
    <row r="6738" spans="13:13">
      <c r="M6738" s="188"/>
    </row>
    <row r="6739" spans="13:13">
      <c r="M6739" s="188"/>
    </row>
    <row r="6740" spans="13:13">
      <c r="M6740" s="188"/>
    </row>
    <row r="6741" spans="13:13">
      <c r="M6741" s="188"/>
    </row>
    <row r="6742" spans="13:13">
      <c r="M6742" s="188"/>
    </row>
    <row r="6743" spans="13:13">
      <c r="M6743" s="188"/>
    </row>
    <row r="6744" spans="13:13">
      <c r="M6744" s="188"/>
    </row>
    <row r="6745" spans="13:13">
      <c r="M6745" s="188"/>
    </row>
    <row r="6746" spans="13:13">
      <c r="M6746" s="188"/>
    </row>
    <row r="6747" spans="13:13">
      <c r="M6747" s="188"/>
    </row>
    <row r="6748" spans="13:13">
      <c r="M6748" s="188"/>
    </row>
    <row r="6749" spans="13:13">
      <c r="M6749" s="188"/>
    </row>
    <row r="6750" spans="13:13">
      <c r="M6750" s="188"/>
    </row>
    <row r="6751" spans="13:13">
      <c r="M6751" s="188"/>
    </row>
    <row r="6752" spans="13:13">
      <c r="M6752" s="188"/>
    </row>
    <row r="6753" spans="13:13">
      <c r="M6753" s="188"/>
    </row>
    <row r="6754" spans="13:13">
      <c r="M6754" s="188"/>
    </row>
    <row r="6755" spans="13:13">
      <c r="M6755" s="188"/>
    </row>
    <row r="6756" spans="13:13">
      <c r="M6756" s="188"/>
    </row>
    <row r="6757" spans="13:13">
      <c r="M6757" s="188"/>
    </row>
    <row r="6758" spans="13:13">
      <c r="M6758" s="188"/>
    </row>
    <row r="6759" spans="13:13">
      <c r="M6759" s="188"/>
    </row>
    <row r="6760" spans="13:13">
      <c r="M6760" s="188"/>
    </row>
    <row r="6761" spans="13:13">
      <c r="M6761" s="188"/>
    </row>
    <row r="6762" spans="13:13">
      <c r="M6762" s="188"/>
    </row>
    <row r="6763" spans="13:13">
      <c r="M6763" s="188"/>
    </row>
    <row r="6764" spans="13:13">
      <c r="M6764" s="188"/>
    </row>
    <row r="6765" spans="13:13">
      <c r="M6765" s="188"/>
    </row>
    <row r="6766" spans="13:13">
      <c r="M6766" s="188"/>
    </row>
    <row r="6767" spans="13:13">
      <c r="M6767" s="188"/>
    </row>
    <row r="6768" spans="13:13">
      <c r="M6768" s="188"/>
    </row>
    <row r="6769" spans="13:13">
      <c r="M6769" s="188"/>
    </row>
    <row r="6770" spans="13:13">
      <c r="M6770" s="188"/>
    </row>
    <row r="6771" spans="13:13">
      <c r="M6771" s="188"/>
    </row>
    <row r="6772" spans="13:13">
      <c r="M6772" s="188"/>
    </row>
    <row r="6773" spans="13:13">
      <c r="M6773" s="188"/>
    </row>
    <row r="6774" spans="13:13">
      <c r="M6774" s="188"/>
    </row>
    <row r="6775" spans="13:13">
      <c r="M6775" s="188"/>
    </row>
    <row r="6776" spans="13:13">
      <c r="M6776" s="188"/>
    </row>
    <row r="6777" spans="13:13">
      <c r="M6777" s="188"/>
    </row>
    <row r="6778" spans="13:13">
      <c r="M6778" s="188"/>
    </row>
    <row r="6779" spans="13:13">
      <c r="M6779" s="188"/>
    </row>
    <row r="6780" spans="13:13">
      <c r="M6780" s="188"/>
    </row>
    <row r="6781" spans="13:13">
      <c r="M6781" s="188"/>
    </row>
    <row r="6782" spans="13:13">
      <c r="M6782" s="188"/>
    </row>
    <row r="6783" spans="13:13">
      <c r="M6783" s="188"/>
    </row>
    <row r="6784" spans="13:13">
      <c r="M6784" s="188"/>
    </row>
    <row r="6785" spans="13:13">
      <c r="M6785" s="188"/>
    </row>
    <row r="6786" spans="13:13">
      <c r="M6786" s="188"/>
    </row>
    <row r="6787" spans="13:13">
      <c r="M6787" s="188"/>
    </row>
    <row r="6788" spans="13:13">
      <c r="M6788" s="188"/>
    </row>
    <row r="6789" spans="13:13">
      <c r="M6789" s="188"/>
    </row>
    <row r="6790" spans="13:13">
      <c r="M6790" s="188"/>
    </row>
    <row r="6791" spans="13:13">
      <c r="M6791" s="188"/>
    </row>
    <row r="6792" spans="13:13">
      <c r="M6792" s="188"/>
    </row>
    <row r="6793" spans="13:13">
      <c r="M6793" s="188"/>
    </row>
    <row r="6794" spans="13:13">
      <c r="M6794" s="188"/>
    </row>
    <row r="6795" spans="13:13">
      <c r="M6795" s="188"/>
    </row>
    <row r="6796" spans="13:13">
      <c r="M6796" s="188"/>
    </row>
    <row r="6797" spans="13:13">
      <c r="M6797" s="188"/>
    </row>
    <row r="6798" spans="13:13">
      <c r="M6798" s="188"/>
    </row>
    <row r="6799" spans="13:13">
      <c r="M6799" s="188"/>
    </row>
    <row r="6800" spans="13:13">
      <c r="M6800" s="188"/>
    </row>
    <row r="6801" spans="13:13">
      <c r="M6801" s="188"/>
    </row>
    <row r="6802" spans="13:13">
      <c r="M6802" s="188"/>
    </row>
    <row r="6803" spans="13:13">
      <c r="M6803" s="188"/>
    </row>
    <row r="6804" spans="13:13">
      <c r="M6804" s="188"/>
    </row>
    <row r="6805" spans="13:13">
      <c r="M6805" s="188"/>
    </row>
    <row r="6806" spans="13:13">
      <c r="M6806" s="188"/>
    </row>
    <row r="6807" spans="13:13">
      <c r="M6807" s="188"/>
    </row>
    <row r="6808" spans="13:13">
      <c r="M6808" s="188"/>
    </row>
    <row r="6809" spans="13:13">
      <c r="M6809" s="188"/>
    </row>
    <row r="6810" spans="13:13">
      <c r="M6810" s="188"/>
    </row>
    <row r="6811" spans="13:13">
      <c r="M6811" s="188"/>
    </row>
    <row r="6812" spans="13:13">
      <c r="M6812" s="188"/>
    </row>
    <row r="6813" spans="13:13">
      <c r="M6813" s="188"/>
    </row>
    <row r="6814" spans="13:13">
      <c r="M6814" s="188"/>
    </row>
    <row r="6815" spans="13:13">
      <c r="M6815" s="188"/>
    </row>
    <row r="6816" spans="13:13">
      <c r="M6816" s="188"/>
    </row>
    <row r="6817" spans="13:13">
      <c r="M6817" s="188"/>
    </row>
    <row r="6818" spans="13:13">
      <c r="M6818" s="188"/>
    </row>
    <row r="6819" spans="13:13">
      <c r="M6819" s="188"/>
    </row>
    <row r="6820" spans="13:13">
      <c r="M6820" s="188"/>
    </row>
    <row r="6821" spans="13:13">
      <c r="M6821" s="188"/>
    </row>
    <row r="6822" spans="13:13">
      <c r="M6822" s="188"/>
    </row>
    <row r="6823" spans="13:13">
      <c r="M6823" s="188"/>
    </row>
    <row r="6824" spans="13:13">
      <c r="M6824" s="188"/>
    </row>
    <row r="6825" spans="13:13">
      <c r="M6825" s="188"/>
    </row>
    <row r="6826" spans="13:13">
      <c r="M6826" s="188"/>
    </row>
    <row r="6827" spans="13:13">
      <c r="M6827" s="188"/>
    </row>
    <row r="6828" spans="13:13">
      <c r="M6828" s="188"/>
    </row>
    <row r="6829" spans="13:13">
      <c r="M6829" s="188"/>
    </row>
    <row r="6830" spans="13:13">
      <c r="M6830" s="188"/>
    </row>
    <row r="6831" spans="13:13">
      <c r="M6831" s="188"/>
    </row>
    <row r="6832" spans="13:13">
      <c r="M6832" s="188"/>
    </row>
    <row r="6833" spans="13:13">
      <c r="M6833" s="188"/>
    </row>
    <row r="6834" spans="13:13">
      <c r="M6834" s="188"/>
    </row>
    <row r="6835" spans="13:13">
      <c r="M6835" s="188"/>
    </row>
    <row r="6836" spans="13:13">
      <c r="M6836" s="188"/>
    </row>
    <row r="6837" spans="13:13">
      <c r="M6837" s="188"/>
    </row>
    <row r="6838" spans="13:13">
      <c r="M6838" s="188"/>
    </row>
    <row r="6839" spans="13:13">
      <c r="M6839" s="188"/>
    </row>
    <row r="6840" spans="13:13">
      <c r="M6840" s="188"/>
    </row>
    <row r="6841" spans="13:13">
      <c r="M6841" s="188"/>
    </row>
    <row r="6842" spans="13:13">
      <c r="M6842" s="188"/>
    </row>
    <row r="6843" spans="13:13">
      <c r="M6843" s="188"/>
    </row>
    <row r="6844" spans="13:13">
      <c r="M6844" s="188"/>
    </row>
    <row r="6845" spans="13:13">
      <c r="M6845" s="188"/>
    </row>
    <row r="6846" spans="13:13">
      <c r="M6846" s="188"/>
    </row>
    <row r="6847" spans="13:13">
      <c r="M6847" s="188"/>
    </row>
    <row r="6848" spans="13:13">
      <c r="M6848" s="188"/>
    </row>
    <row r="6849" spans="13:13">
      <c r="M6849" s="188"/>
    </row>
    <row r="6850" spans="13:13">
      <c r="M6850" s="188"/>
    </row>
    <row r="6851" spans="13:13">
      <c r="M6851" s="188"/>
    </row>
    <row r="6852" spans="13:13">
      <c r="M6852" s="188"/>
    </row>
    <row r="6853" spans="13:13">
      <c r="M6853" s="188"/>
    </row>
    <row r="6854" spans="13:13">
      <c r="M6854" s="188"/>
    </row>
    <row r="6855" spans="13:13">
      <c r="M6855" s="188"/>
    </row>
    <row r="6856" spans="13:13">
      <c r="M6856" s="188"/>
    </row>
    <row r="6857" spans="13:13">
      <c r="M6857" s="188"/>
    </row>
    <row r="6858" spans="13:13">
      <c r="M6858" s="188"/>
    </row>
    <row r="6859" spans="13:13">
      <c r="M6859" s="188"/>
    </row>
    <row r="6860" spans="13:13">
      <c r="M6860" s="188"/>
    </row>
    <row r="6861" spans="13:13">
      <c r="M6861" s="188"/>
    </row>
    <row r="6862" spans="13:13">
      <c r="M6862" s="188"/>
    </row>
    <row r="6863" spans="13:13">
      <c r="M6863" s="188"/>
    </row>
    <row r="6864" spans="13:13">
      <c r="M6864" s="188"/>
    </row>
    <row r="6865" spans="13:13">
      <c r="M6865" s="188"/>
    </row>
    <row r="6866" spans="13:13">
      <c r="M6866" s="188"/>
    </row>
    <row r="6867" spans="13:13">
      <c r="M6867" s="188"/>
    </row>
    <row r="6868" spans="13:13">
      <c r="M6868" s="188"/>
    </row>
    <row r="6869" spans="13:13">
      <c r="M6869" s="188"/>
    </row>
    <row r="6870" spans="13:13">
      <c r="M6870" s="188"/>
    </row>
    <row r="6871" spans="13:13">
      <c r="M6871" s="188"/>
    </row>
    <row r="6872" spans="13:13">
      <c r="M6872" s="188"/>
    </row>
    <row r="6873" spans="13:13">
      <c r="M6873" s="188"/>
    </row>
    <row r="6874" spans="13:13">
      <c r="M6874" s="188"/>
    </row>
    <row r="6875" spans="13:13">
      <c r="M6875" s="188"/>
    </row>
    <row r="6876" spans="13:13">
      <c r="M6876" s="188"/>
    </row>
    <row r="6877" spans="13:13">
      <c r="M6877" s="188"/>
    </row>
    <row r="6878" spans="13:13">
      <c r="M6878" s="188"/>
    </row>
    <row r="6879" spans="13:13">
      <c r="M6879" s="188"/>
    </row>
    <row r="6880" spans="13:13">
      <c r="M6880" s="188"/>
    </row>
    <row r="6881" spans="13:13">
      <c r="M6881" s="188"/>
    </row>
    <row r="6882" spans="13:13">
      <c r="M6882" s="188"/>
    </row>
    <row r="6883" spans="13:13">
      <c r="M6883" s="188"/>
    </row>
    <row r="6884" spans="13:13">
      <c r="M6884" s="188"/>
    </row>
    <row r="6885" spans="13:13">
      <c r="M6885" s="188"/>
    </row>
    <row r="6886" spans="13:13">
      <c r="M6886" s="188"/>
    </row>
    <row r="6887" spans="13:13">
      <c r="M6887" s="188"/>
    </row>
    <row r="6888" spans="13:13">
      <c r="M6888" s="188"/>
    </row>
    <row r="6889" spans="13:13">
      <c r="M6889" s="188"/>
    </row>
    <row r="6890" spans="13:13">
      <c r="M6890" s="188"/>
    </row>
    <row r="6891" spans="13:13">
      <c r="M6891" s="188"/>
    </row>
    <row r="6892" spans="13:13">
      <c r="M6892" s="188"/>
    </row>
    <row r="6893" spans="13:13">
      <c r="M6893" s="188"/>
    </row>
    <row r="6894" spans="13:13">
      <c r="M6894" s="188"/>
    </row>
    <row r="6895" spans="13:13">
      <c r="M6895" s="188"/>
    </row>
    <row r="6896" spans="13:13">
      <c r="M6896" s="188"/>
    </row>
    <row r="6897" spans="13:13">
      <c r="M6897" s="188"/>
    </row>
    <row r="6898" spans="13:13">
      <c r="M6898" s="188"/>
    </row>
    <row r="6899" spans="13:13">
      <c r="M6899" s="188"/>
    </row>
    <row r="6900" spans="13:13">
      <c r="M6900" s="188"/>
    </row>
    <row r="6901" spans="13:13">
      <c r="M6901" s="188"/>
    </row>
    <row r="6902" spans="13:13">
      <c r="M6902" s="188"/>
    </row>
    <row r="6903" spans="13:13">
      <c r="M6903" s="188"/>
    </row>
    <row r="6904" spans="13:13">
      <c r="M6904" s="188"/>
    </row>
    <row r="6905" spans="13:13">
      <c r="M6905" s="188"/>
    </row>
    <row r="6906" spans="13:13">
      <c r="M6906" s="188"/>
    </row>
    <row r="6907" spans="13:13">
      <c r="M6907" s="188"/>
    </row>
    <row r="6908" spans="13:13">
      <c r="M6908" s="188"/>
    </row>
    <row r="6909" spans="13:13">
      <c r="M6909" s="188"/>
    </row>
    <row r="6910" spans="13:13">
      <c r="M6910" s="188"/>
    </row>
    <row r="6911" spans="13:13">
      <c r="M6911" s="188"/>
    </row>
    <row r="6912" spans="13:13">
      <c r="M6912" s="188"/>
    </row>
    <row r="6913" spans="13:13">
      <c r="M6913" s="188"/>
    </row>
    <row r="6914" spans="13:13">
      <c r="M6914" s="188"/>
    </row>
    <row r="6915" spans="13:13">
      <c r="M6915" s="188"/>
    </row>
    <row r="6916" spans="13:13">
      <c r="M6916" s="188"/>
    </row>
    <row r="6917" spans="13:13">
      <c r="M6917" s="188"/>
    </row>
    <row r="6918" spans="13:13">
      <c r="M6918" s="188"/>
    </row>
    <row r="6919" spans="13:13">
      <c r="M6919" s="188"/>
    </row>
    <row r="6920" spans="13:13">
      <c r="M6920" s="188"/>
    </row>
    <row r="6921" spans="13:13">
      <c r="M6921" s="188"/>
    </row>
    <row r="6922" spans="13:13">
      <c r="M6922" s="188"/>
    </row>
    <row r="6923" spans="13:13">
      <c r="M6923" s="188"/>
    </row>
    <row r="6924" spans="13:13">
      <c r="M6924" s="188"/>
    </row>
    <row r="6925" spans="13:13">
      <c r="M6925" s="188"/>
    </row>
    <row r="6926" spans="13:13">
      <c r="M6926" s="188"/>
    </row>
    <row r="6927" spans="13:13">
      <c r="M6927" s="188"/>
    </row>
    <row r="6928" spans="13:13">
      <c r="M6928" s="188"/>
    </row>
    <row r="6929" spans="13:13">
      <c r="M6929" s="188"/>
    </row>
    <row r="6930" spans="13:13">
      <c r="M6930" s="188"/>
    </row>
    <row r="6931" spans="13:13">
      <c r="M6931" s="188"/>
    </row>
    <row r="6932" spans="13:13">
      <c r="M6932" s="188"/>
    </row>
    <row r="6933" spans="13:13">
      <c r="M6933" s="188"/>
    </row>
    <row r="6934" spans="13:13">
      <c r="M6934" s="188"/>
    </row>
    <row r="6935" spans="13:13">
      <c r="M6935" s="188"/>
    </row>
    <row r="6936" spans="13:13">
      <c r="M6936" s="188"/>
    </row>
    <row r="6937" spans="13:13">
      <c r="M6937" s="188"/>
    </row>
    <row r="6938" spans="13:13">
      <c r="M6938" s="188"/>
    </row>
    <row r="6939" spans="13:13">
      <c r="M6939" s="188"/>
    </row>
    <row r="6940" spans="13:13">
      <c r="M6940" s="188"/>
    </row>
    <row r="6941" spans="13:13">
      <c r="M6941" s="188"/>
    </row>
    <row r="6942" spans="13:13">
      <c r="M6942" s="188"/>
    </row>
    <row r="6943" spans="13:13">
      <c r="M6943" s="188"/>
    </row>
    <row r="6944" spans="13:13">
      <c r="M6944" s="188"/>
    </row>
    <row r="6945" spans="13:13">
      <c r="M6945" s="188"/>
    </row>
    <row r="6946" spans="13:13">
      <c r="M6946" s="188"/>
    </row>
    <row r="6947" spans="13:13">
      <c r="M6947" s="188"/>
    </row>
    <row r="6948" spans="13:13">
      <c r="M6948" s="188"/>
    </row>
    <row r="6949" spans="13:13">
      <c r="M6949" s="188"/>
    </row>
    <row r="6950" spans="13:13">
      <c r="M6950" s="188"/>
    </row>
    <row r="6951" spans="13:13">
      <c r="M6951" s="188"/>
    </row>
    <row r="6952" spans="13:13">
      <c r="M6952" s="188"/>
    </row>
    <row r="6953" spans="13:13">
      <c r="M6953" s="188"/>
    </row>
    <row r="6954" spans="13:13">
      <c r="M6954" s="188"/>
    </row>
    <row r="6955" spans="13:13">
      <c r="M6955" s="188"/>
    </row>
    <row r="6956" spans="13:13">
      <c r="M6956" s="188"/>
    </row>
    <row r="6957" spans="13:13">
      <c r="M6957" s="188"/>
    </row>
    <row r="6958" spans="13:13">
      <c r="M6958" s="188"/>
    </row>
    <row r="6959" spans="13:13">
      <c r="M6959" s="188"/>
    </row>
    <row r="6960" spans="13:13">
      <c r="M6960" s="188"/>
    </row>
    <row r="6961" spans="13:13">
      <c r="M6961" s="188"/>
    </row>
    <row r="6962" spans="13:13">
      <c r="M6962" s="188"/>
    </row>
    <row r="6963" spans="13:13">
      <c r="M6963" s="188"/>
    </row>
    <row r="6964" spans="13:13">
      <c r="M6964" s="188"/>
    </row>
    <row r="6965" spans="13:13">
      <c r="M6965" s="188"/>
    </row>
    <row r="6966" spans="13:13">
      <c r="M6966" s="188"/>
    </row>
    <row r="6967" spans="13:13">
      <c r="M6967" s="188"/>
    </row>
    <row r="6968" spans="13:13">
      <c r="M6968" s="188"/>
    </row>
    <row r="6969" spans="13:13">
      <c r="M6969" s="188"/>
    </row>
    <row r="6970" spans="13:13">
      <c r="M6970" s="188"/>
    </row>
    <row r="6971" spans="13:13">
      <c r="M6971" s="188"/>
    </row>
    <row r="6972" spans="13:13">
      <c r="M6972" s="188"/>
    </row>
    <row r="6973" spans="13:13">
      <c r="M6973" s="188"/>
    </row>
    <row r="6974" spans="13:13">
      <c r="M6974" s="188"/>
    </row>
    <row r="6975" spans="13:13">
      <c r="M6975" s="188"/>
    </row>
    <row r="6976" spans="13:13">
      <c r="M6976" s="188"/>
    </row>
    <row r="6977" spans="13:13">
      <c r="M6977" s="188"/>
    </row>
    <row r="6978" spans="13:13">
      <c r="M6978" s="188"/>
    </row>
    <row r="6979" spans="13:13">
      <c r="M6979" s="188"/>
    </row>
    <row r="6980" spans="13:13">
      <c r="M6980" s="188"/>
    </row>
    <row r="6981" spans="13:13">
      <c r="M6981" s="188"/>
    </row>
    <row r="6982" spans="13:13">
      <c r="M6982" s="188"/>
    </row>
    <row r="6983" spans="13:13">
      <c r="M6983" s="188"/>
    </row>
    <row r="6984" spans="13:13">
      <c r="M6984" s="188"/>
    </row>
    <row r="6985" spans="13:13">
      <c r="M6985" s="188"/>
    </row>
    <row r="6986" spans="13:13">
      <c r="M6986" s="188"/>
    </row>
    <row r="6987" spans="13:13">
      <c r="M6987" s="188"/>
    </row>
    <row r="6988" spans="13:13">
      <c r="M6988" s="188"/>
    </row>
    <row r="6989" spans="13:13">
      <c r="M6989" s="188"/>
    </row>
    <row r="6990" spans="13:13">
      <c r="M6990" s="188"/>
    </row>
    <row r="6991" spans="13:13">
      <c r="M6991" s="188"/>
    </row>
    <row r="6992" spans="13:13">
      <c r="M6992" s="188"/>
    </row>
    <row r="6993" spans="13:13">
      <c r="M6993" s="188"/>
    </row>
    <row r="6994" spans="13:13">
      <c r="M6994" s="188"/>
    </row>
    <row r="6995" spans="13:13">
      <c r="M6995" s="188"/>
    </row>
    <row r="6996" spans="13:13">
      <c r="M6996" s="188"/>
    </row>
    <row r="6997" spans="13:13">
      <c r="M6997" s="188"/>
    </row>
    <row r="6998" spans="13:13">
      <c r="M6998" s="188"/>
    </row>
    <row r="6999" spans="13:13">
      <c r="M6999" s="188"/>
    </row>
    <row r="7000" spans="13:13">
      <c r="M7000" s="188"/>
    </row>
    <row r="7001" spans="13:13">
      <c r="M7001" s="188"/>
    </row>
    <row r="7002" spans="13:13">
      <c r="M7002" s="188"/>
    </row>
    <row r="7003" spans="13:13">
      <c r="M7003" s="188"/>
    </row>
    <row r="7004" spans="13:13">
      <c r="M7004" s="188"/>
    </row>
    <row r="7005" spans="13:13">
      <c r="M7005" s="188"/>
    </row>
    <row r="7006" spans="13:13">
      <c r="M7006" s="188"/>
    </row>
    <row r="7007" spans="13:13">
      <c r="M7007" s="188"/>
    </row>
    <row r="7008" spans="13:13">
      <c r="M7008" s="188"/>
    </row>
    <row r="7009" spans="13:13">
      <c r="M7009" s="188"/>
    </row>
    <row r="7010" spans="13:13">
      <c r="M7010" s="188"/>
    </row>
    <row r="7011" spans="13:13">
      <c r="M7011" s="188"/>
    </row>
    <row r="7012" spans="13:13">
      <c r="M7012" s="188"/>
    </row>
    <row r="7013" spans="13:13">
      <c r="M7013" s="188"/>
    </row>
    <row r="7014" spans="13:13">
      <c r="M7014" s="188"/>
    </row>
    <row r="7015" spans="13:13">
      <c r="M7015" s="188"/>
    </row>
    <row r="7016" spans="13:13">
      <c r="M7016" s="188"/>
    </row>
    <row r="7017" spans="13:13">
      <c r="M7017" s="188"/>
    </row>
    <row r="7018" spans="13:13">
      <c r="M7018" s="188"/>
    </row>
    <row r="7019" spans="13:13">
      <c r="M7019" s="188"/>
    </row>
    <row r="7020" spans="13:13">
      <c r="M7020" s="188"/>
    </row>
    <row r="7021" spans="13:13">
      <c r="M7021" s="188"/>
    </row>
    <row r="7022" spans="13:13">
      <c r="M7022" s="188"/>
    </row>
    <row r="7023" spans="13:13">
      <c r="M7023" s="188"/>
    </row>
    <row r="7024" spans="13:13">
      <c r="M7024" s="188"/>
    </row>
    <row r="7025" spans="13:13">
      <c r="M7025" s="188"/>
    </row>
    <row r="7026" spans="13:13">
      <c r="M7026" s="188"/>
    </row>
    <row r="7027" spans="13:13">
      <c r="M7027" s="188"/>
    </row>
    <row r="7028" spans="13:13">
      <c r="M7028" s="188"/>
    </row>
    <row r="7029" spans="13:13">
      <c r="M7029" s="188"/>
    </row>
    <row r="7030" spans="13:13">
      <c r="M7030" s="188"/>
    </row>
    <row r="7031" spans="13:13">
      <c r="M7031" s="188"/>
    </row>
    <row r="7032" spans="13:13">
      <c r="M7032" s="188"/>
    </row>
    <row r="7033" spans="13:13">
      <c r="M7033" s="188"/>
    </row>
    <row r="7034" spans="13:13">
      <c r="M7034" s="188"/>
    </row>
    <row r="7035" spans="13:13">
      <c r="M7035" s="188"/>
    </row>
    <row r="7036" spans="13:13">
      <c r="M7036" s="188"/>
    </row>
    <row r="7037" spans="13:13">
      <c r="M7037" s="188"/>
    </row>
    <row r="7038" spans="13:13">
      <c r="M7038" s="188"/>
    </row>
    <row r="7039" spans="13:13">
      <c r="M7039" s="188"/>
    </row>
    <row r="7040" spans="13:13">
      <c r="M7040" s="188"/>
    </row>
    <row r="7041" spans="13:13">
      <c r="M7041" s="188"/>
    </row>
    <row r="7042" spans="13:13">
      <c r="M7042" s="188"/>
    </row>
    <row r="7043" spans="13:13">
      <c r="M7043" s="188"/>
    </row>
    <row r="7044" spans="13:13">
      <c r="M7044" s="188"/>
    </row>
    <row r="7045" spans="13:13">
      <c r="M7045" s="188"/>
    </row>
    <row r="7046" spans="13:13">
      <c r="M7046" s="188"/>
    </row>
    <row r="7047" spans="13:13">
      <c r="M7047" s="188"/>
    </row>
    <row r="7048" spans="13:13">
      <c r="M7048" s="188"/>
    </row>
    <row r="7049" spans="13:13">
      <c r="M7049" s="188"/>
    </row>
    <row r="7050" spans="13:13">
      <c r="M7050" s="188"/>
    </row>
    <row r="7051" spans="13:13">
      <c r="M7051" s="188"/>
    </row>
    <row r="7052" spans="13:13">
      <c r="M7052" s="188"/>
    </row>
    <row r="7053" spans="13:13">
      <c r="M7053" s="188"/>
    </row>
    <row r="7054" spans="13:13">
      <c r="M7054" s="188"/>
    </row>
    <row r="7055" spans="13:13">
      <c r="M7055" s="188"/>
    </row>
    <row r="7056" spans="13:13">
      <c r="M7056" s="188"/>
    </row>
    <row r="7057" spans="13:13">
      <c r="M7057" s="188"/>
    </row>
    <row r="7058" spans="13:13">
      <c r="M7058" s="188"/>
    </row>
    <row r="7059" spans="13:13">
      <c r="M7059" s="188"/>
    </row>
    <row r="7060" spans="13:13">
      <c r="M7060" s="188"/>
    </row>
    <row r="7061" spans="13:13">
      <c r="M7061" s="188"/>
    </row>
    <row r="7062" spans="13:13">
      <c r="M7062" s="188"/>
    </row>
    <row r="7063" spans="13:13">
      <c r="M7063" s="188"/>
    </row>
    <row r="7064" spans="13:13">
      <c r="M7064" s="188"/>
    </row>
    <row r="7065" spans="13:13">
      <c r="M7065" s="188"/>
    </row>
    <row r="7066" spans="13:13">
      <c r="M7066" s="188"/>
    </row>
    <row r="7067" spans="13:13">
      <c r="M7067" s="188"/>
    </row>
    <row r="7068" spans="13:13">
      <c r="M7068" s="188"/>
    </row>
    <row r="7069" spans="13:13">
      <c r="M7069" s="188"/>
    </row>
    <row r="7070" spans="13:13">
      <c r="M7070" s="188"/>
    </row>
    <row r="7071" spans="13:13">
      <c r="M7071" s="188"/>
    </row>
    <row r="7072" spans="13:13">
      <c r="M7072" s="188"/>
    </row>
    <row r="7073" spans="13:13">
      <c r="M7073" s="188"/>
    </row>
    <row r="7074" spans="13:13">
      <c r="M7074" s="188"/>
    </row>
    <row r="7075" spans="13:13">
      <c r="M7075" s="188"/>
    </row>
    <row r="7076" spans="13:13">
      <c r="M7076" s="188"/>
    </row>
    <row r="7077" spans="13:13">
      <c r="M7077" s="188"/>
    </row>
    <row r="7078" spans="13:13">
      <c r="M7078" s="188"/>
    </row>
    <row r="7079" spans="13:13">
      <c r="M7079" s="188"/>
    </row>
    <row r="7080" spans="13:13">
      <c r="M7080" s="188"/>
    </row>
    <row r="7081" spans="13:13">
      <c r="M7081" s="188"/>
    </row>
    <row r="7082" spans="13:13">
      <c r="M7082" s="188"/>
    </row>
    <row r="7083" spans="13:13">
      <c r="M7083" s="188"/>
    </row>
    <row r="7084" spans="13:13">
      <c r="M7084" s="188"/>
    </row>
    <row r="7085" spans="13:13">
      <c r="M7085" s="188"/>
    </row>
    <row r="7086" spans="13:13">
      <c r="M7086" s="188"/>
    </row>
    <row r="7087" spans="13:13">
      <c r="M7087" s="188"/>
    </row>
    <row r="7088" spans="13:13">
      <c r="M7088" s="188"/>
    </row>
    <row r="7089" spans="13:13">
      <c r="M7089" s="188"/>
    </row>
    <row r="7090" spans="13:13">
      <c r="M7090" s="188"/>
    </row>
    <row r="7091" spans="13:13">
      <c r="M7091" s="188"/>
    </row>
    <row r="7092" spans="13:13">
      <c r="M7092" s="188"/>
    </row>
    <row r="7093" spans="13:13">
      <c r="M7093" s="188"/>
    </row>
    <row r="7094" spans="13:13">
      <c r="M7094" s="188"/>
    </row>
    <row r="7095" spans="13:13">
      <c r="M7095" s="188"/>
    </row>
    <row r="7096" spans="13:13">
      <c r="M7096" s="188"/>
    </row>
    <row r="7097" spans="13:13">
      <c r="M7097" s="188"/>
    </row>
    <row r="7098" spans="13:13">
      <c r="M7098" s="188"/>
    </row>
    <row r="7099" spans="13:13">
      <c r="M7099" s="188"/>
    </row>
    <row r="7100" spans="13:13">
      <c r="M7100" s="188"/>
    </row>
    <row r="7101" spans="13:13">
      <c r="M7101" s="188"/>
    </row>
    <row r="7102" spans="13:13">
      <c r="M7102" s="188"/>
    </row>
    <row r="7103" spans="13:13">
      <c r="M7103" s="188"/>
    </row>
    <row r="7104" spans="13:13">
      <c r="M7104" s="188"/>
    </row>
    <row r="7105" spans="13:13">
      <c r="M7105" s="188"/>
    </row>
    <row r="7106" spans="13:13">
      <c r="M7106" s="188"/>
    </row>
    <row r="7107" spans="13:13">
      <c r="M7107" s="188"/>
    </row>
    <row r="7108" spans="13:13">
      <c r="M7108" s="188"/>
    </row>
    <row r="7109" spans="13:13">
      <c r="M7109" s="188"/>
    </row>
    <row r="7110" spans="13:13">
      <c r="M7110" s="188"/>
    </row>
    <row r="7111" spans="13:13">
      <c r="M7111" s="188"/>
    </row>
    <row r="7112" spans="13:13">
      <c r="M7112" s="188"/>
    </row>
    <row r="7113" spans="13:13">
      <c r="M7113" s="188"/>
    </row>
    <row r="7114" spans="13:13">
      <c r="M7114" s="188"/>
    </row>
    <row r="7115" spans="13:13">
      <c r="M7115" s="188"/>
    </row>
    <row r="7116" spans="13:13">
      <c r="M7116" s="188"/>
    </row>
    <row r="7117" spans="13:13">
      <c r="M7117" s="188"/>
    </row>
    <row r="7118" spans="13:13">
      <c r="M7118" s="188"/>
    </row>
    <row r="7119" spans="13:13">
      <c r="M7119" s="188"/>
    </row>
    <row r="7120" spans="13:13">
      <c r="M7120" s="188"/>
    </row>
    <row r="7121" spans="13:13">
      <c r="M7121" s="188"/>
    </row>
    <row r="7122" spans="13:13">
      <c r="M7122" s="188"/>
    </row>
    <row r="7123" spans="13:13">
      <c r="M7123" s="188"/>
    </row>
    <row r="7124" spans="13:13">
      <c r="M7124" s="188"/>
    </row>
    <row r="7125" spans="13:13">
      <c r="M7125" s="188"/>
    </row>
    <row r="7126" spans="13:13">
      <c r="M7126" s="188"/>
    </row>
    <row r="7127" spans="13:13">
      <c r="M7127" s="188"/>
    </row>
    <row r="7128" spans="13:13">
      <c r="M7128" s="188"/>
    </row>
    <row r="7129" spans="13:13">
      <c r="M7129" s="188"/>
    </row>
    <row r="7130" spans="13:13">
      <c r="M7130" s="188"/>
    </row>
    <row r="7131" spans="13:13">
      <c r="M7131" s="188"/>
    </row>
    <row r="7132" spans="13:13">
      <c r="M7132" s="188"/>
    </row>
    <row r="7133" spans="13:13">
      <c r="M7133" s="188"/>
    </row>
    <row r="7134" spans="13:13">
      <c r="M7134" s="188"/>
    </row>
    <row r="7135" spans="13:13">
      <c r="M7135" s="188"/>
    </row>
    <row r="7136" spans="13:13">
      <c r="M7136" s="188"/>
    </row>
    <row r="7137" spans="13:13">
      <c r="M7137" s="188"/>
    </row>
    <row r="7138" spans="13:13">
      <c r="M7138" s="188"/>
    </row>
    <row r="7139" spans="13:13">
      <c r="M7139" s="188"/>
    </row>
    <row r="7140" spans="13:13">
      <c r="M7140" s="188"/>
    </row>
    <row r="7141" spans="13:13">
      <c r="M7141" s="188"/>
    </row>
    <row r="7142" spans="13:13">
      <c r="M7142" s="188"/>
    </row>
    <row r="7143" spans="13:13">
      <c r="M7143" s="188"/>
    </row>
    <row r="7144" spans="13:13">
      <c r="M7144" s="188"/>
    </row>
    <row r="7145" spans="13:13">
      <c r="M7145" s="188"/>
    </row>
    <row r="7146" spans="13:13">
      <c r="M7146" s="188"/>
    </row>
    <row r="7147" spans="13:13">
      <c r="M7147" s="188"/>
    </row>
    <row r="7148" spans="13:13">
      <c r="M7148" s="188"/>
    </row>
    <row r="7149" spans="13:13">
      <c r="M7149" s="188"/>
    </row>
    <row r="7150" spans="13:13">
      <c r="M7150" s="188"/>
    </row>
    <row r="7151" spans="13:13">
      <c r="M7151" s="188"/>
    </row>
    <row r="7152" spans="13:13">
      <c r="M7152" s="188"/>
    </row>
    <row r="7153" spans="13:13">
      <c r="M7153" s="188"/>
    </row>
    <row r="7154" spans="13:13">
      <c r="M7154" s="188"/>
    </row>
    <row r="7155" spans="13:13">
      <c r="M7155" s="188"/>
    </row>
    <row r="7156" spans="13:13">
      <c r="M7156" s="188"/>
    </row>
    <row r="7157" spans="13:13">
      <c r="M7157" s="188"/>
    </row>
    <row r="7158" spans="13:13">
      <c r="M7158" s="188"/>
    </row>
    <row r="7159" spans="13:13">
      <c r="M7159" s="188"/>
    </row>
    <row r="7160" spans="13:13">
      <c r="M7160" s="188"/>
    </row>
    <row r="7161" spans="13:13">
      <c r="M7161" s="188"/>
    </row>
    <row r="7162" spans="13:13">
      <c r="M7162" s="188"/>
    </row>
    <row r="7163" spans="13:13">
      <c r="M7163" s="188"/>
    </row>
    <row r="7164" spans="13:13">
      <c r="M7164" s="188"/>
    </row>
    <row r="7165" spans="13:13">
      <c r="M7165" s="188"/>
    </row>
    <row r="7166" spans="13:13">
      <c r="M7166" s="188"/>
    </row>
    <row r="7167" spans="13:13">
      <c r="M7167" s="188"/>
    </row>
    <row r="7168" spans="13:13">
      <c r="M7168" s="188"/>
    </row>
    <row r="7169" spans="13:13">
      <c r="M7169" s="188"/>
    </row>
    <row r="7170" spans="13:13">
      <c r="M7170" s="188"/>
    </row>
    <row r="7171" spans="13:13">
      <c r="M7171" s="188"/>
    </row>
    <row r="7172" spans="13:13">
      <c r="M7172" s="188"/>
    </row>
    <row r="7173" spans="13:13">
      <c r="M7173" s="188"/>
    </row>
    <row r="7174" spans="13:13">
      <c r="M7174" s="188"/>
    </row>
    <row r="7175" spans="13:13">
      <c r="M7175" s="188"/>
    </row>
    <row r="7176" spans="13:13">
      <c r="M7176" s="188"/>
    </row>
    <row r="7177" spans="13:13">
      <c r="M7177" s="188"/>
    </row>
    <row r="7178" spans="13:13">
      <c r="M7178" s="188"/>
    </row>
    <row r="7179" spans="13:13">
      <c r="M7179" s="188"/>
    </row>
    <row r="7180" spans="13:13">
      <c r="M7180" s="188"/>
    </row>
    <row r="7181" spans="13:13">
      <c r="M7181" s="188"/>
    </row>
    <row r="7182" spans="13:13">
      <c r="M7182" s="188"/>
    </row>
    <row r="7183" spans="13:13">
      <c r="M7183" s="188"/>
    </row>
    <row r="7184" spans="13:13">
      <c r="M7184" s="188"/>
    </row>
    <row r="7185" spans="13:13">
      <c r="M7185" s="188"/>
    </row>
    <row r="7186" spans="13:13">
      <c r="M7186" s="188"/>
    </row>
    <row r="7187" spans="13:13">
      <c r="M7187" s="188"/>
    </row>
    <row r="7188" spans="13:13">
      <c r="M7188" s="188"/>
    </row>
    <row r="7189" spans="13:13">
      <c r="M7189" s="188"/>
    </row>
    <row r="7190" spans="13:13">
      <c r="M7190" s="188"/>
    </row>
    <row r="7191" spans="13:13">
      <c r="M7191" s="188"/>
    </row>
    <row r="7192" spans="13:13">
      <c r="M7192" s="188"/>
    </row>
    <row r="7193" spans="13:13">
      <c r="M7193" s="188"/>
    </row>
    <row r="7194" spans="13:13">
      <c r="M7194" s="188"/>
    </row>
    <row r="7195" spans="13:13">
      <c r="M7195" s="188"/>
    </row>
    <row r="7196" spans="13:13">
      <c r="M7196" s="188"/>
    </row>
    <row r="7197" spans="13:13">
      <c r="M7197" s="188"/>
    </row>
    <row r="7198" spans="13:13">
      <c r="M7198" s="188"/>
    </row>
    <row r="7199" spans="13:13">
      <c r="M7199" s="188"/>
    </row>
    <row r="7200" spans="13:13">
      <c r="M7200" s="188"/>
    </row>
    <row r="7201" spans="13:13">
      <c r="M7201" s="188"/>
    </row>
    <row r="7202" spans="13:13">
      <c r="M7202" s="188"/>
    </row>
    <row r="7203" spans="13:13">
      <c r="M7203" s="188"/>
    </row>
    <row r="7204" spans="13:13">
      <c r="M7204" s="188"/>
    </row>
    <row r="7205" spans="13:13">
      <c r="M7205" s="188"/>
    </row>
    <row r="7206" spans="13:13">
      <c r="M7206" s="188"/>
    </row>
    <row r="7207" spans="13:13">
      <c r="M7207" s="188"/>
    </row>
    <row r="7208" spans="13:13">
      <c r="M7208" s="188"/>
    </row>
    <row r="7209" spans="13:13">
      <c r="M7209" s="188"/>
    </row>
    <row r="7210" spans="13:13">
      <c r="M7210" s="188"/>
    </row>
    <row r="7211" spans="13:13">
      <c r="M7211" s="188"/>
    </row>
    <row r="7212" spans="13:13">
      <c r="M7212" s="188"/>
    </row>
    <row r="7213" spans="13:13">
      <c r="M7213" s="188"/>
    </row>
    <row r="7214" spans="13:13">
      <c r="M7214" s="188"/>
    </row>
    <row r="7215" spans="13:13">
      <c r="M7215" s="188"/>
    </row>
    <row r="7216" spans="13:13">
      <c r="M7216" s="188"/>
    </row>
    <row r="7217" spans="13:13">
      <c r="M7217" s="188"/>
    </row>
    <row r="7218" spans="13:13">
      <c r="M7218" s="188"/>
    </row>
    <row r="7219" spans="13:13">
      <c r="M7219" s="188"/>
    </row>
    <row r="7220" spans="13:13">
      <c r="M7220" s="188"/>
    </row>
    <row r="7221" spans="13:13">
      <c r="M7221" s="188"/>
    </row>
    <row r="7222" spans="13:13">
      <c r="M7222" s="188"/>
    </row>
    <row r="7223" spans="13:13">
      <c r="M7223" s="188"/>
    </row>
    <row r="7224" spans="13:13">
      <c r="M7224" s="188"/>
    </row>
    <row r="7225" spans="13:13">
      <c r="M7225" s="188"/>
    </row>
    <row r="7226" spans="13:13">
      <c r="M7226" s="188"/>
    </row>
    <row r="7227" spans="13:13">
      <c r="M7227" s="188"/>
    </row>
    <row r="7228" spans="13:13">
      <c r="M7228" s="188"/>
    </row>
    <row r="7229" spans="13:13">
      <c r="M7229" s="188"/>
    </row>
    <row r="7230" spans="13:13">
      <c r="M7230" s="188"/>
    </row>
    <row r="7231" spans="13:13">
      <c r="M7231" s="188"/>
    </row>
    <row r="7232" spans="13:13">
      <c r="M7232" s="188"/>
    </row>
    <row r="7233" spans="13:13">
      <c r="M7233" s="188"/>
    </row>
    <row r="7234" spans="13:13">
      <c r="M7234" s="188"/>
    </row>
    <row r="7235" spans="13:13">
      <c r="M7235" s="188"/>
    </row>
    <row r="7236" spans="13:13">
      <c r="M7236" s="188"/>
    </row>
    <row r="7237" spans="13:13">
      <c r="M7237" s="188"/>
    </row>
    <row r="7238" spans="13:13">
      <c r="M7238" s="188"/>
    </row>
    <row r="7239" spans="13:13">
      <c r="M7239" s="188"/>
    </row>
    <row r="7240" spans="13:13">
      <c r="M7240" s="188"/>
    </row>
    <row r="7241" spans="13:13">
      <c r="M7241" s="188"/>
    </row>
    <row r="7242" spans="13:13">
      <c r="M7242" s="188"/>
    </row>
    <row r="7243" spans="13:13">
      <c r="M7243" s="188"/>
    </row>
    <row r="7244" spans="13:13">
      <c r="M7244" s="188"/>
    </row>
    <row r="7245" spans="13:13">
      <c r="M7245" s="188"/>
    </row>
    <row r="7246" spans="13:13">
      <c r="M7246" s="188"/>
    </row>
    <row r="7247" spans="13:13">
      <c r="M7247" s="188"/>
    </row>
    <row r="7248" spans="13:13">
      <c r="M7248" s="188"/>
    </row>
    <row r="7249" spans="13:13">
      <c r="M7249" s="188"/>
    </row>
    <row r="7250" spans="13:13">
      <c r="M7250" s="188"/>
    </row>
    <row r="7251" spans="13:13">
      <c r="M7251" s="188"/>
    </row>
    <row r="7252" spans="13:13">
      <c r="M7252" s="188"/>
    </row>
    <row r="7253" spans="13:13">
      <c r="M7253" s="188"/>
    </row>
    <row r="7254" spans="13:13">
      <c r="M7254" s="188"/>
    </row>
    <row r="7255" spans="13:13">
      <c r="M7255" s="188"/>
    </row>
    <row r="7256" spans="13:13">
      <c r="M7256" s="188"/>
    </row>
    <row r="7257" spans="13:13">
      <c r="M7257" s="188"/>
    </row>
    <row r="7258" spans="13:13">
      <c r="M7258" s="188"/>
    </row>
    <row r="7259" spans="13:13">
      <c r="M7259" s="188"/>
    </row>
    <row r="7260" spans="13:13">
      <c r="M7260" s="188"/>
    </row>
    <row r="7261" spans="13:13">
      <c r="M7261" s="188"/>
    </row>
    <row r="7262" spans="13:13">
      <c r="M7262" s="188"/>
    </row>
    <row r="7263" spans="13:13">
      <c r="M7263" s="188"/>
    </row>
    <row r="7264" spans="13:13">
      <c r="M7264" s="188"/>
    </row>
    <row r="7265" spans="13:13">
      <c r="M7265" s="188"/>
    </row>
    <row r="7266" spans="13:13">
      <c r="M7266" s="188"/>
    </row>
    <row r="7267" spans="13:13">
      <c r="M7267" s="188"/>
    </row>
    <row r="7268" spans="13:13">
      <c r="M7268" s="188"/>
    </row>
    <row r="7269" spans="13:13">
      <c r="M7269" s="188"/>
    </row>
    <row r="7270" spans="13:13">
      <c r="M7270" s="188"/>
    </row>
    <row r="7271" spans="13:13">
      <c r="M7271" s="188"/>
    </row>
    <row r="7272" spans="13:13">
      <c r="M7272" s="188"/>
    </row>
    <row r="7273" spans="13:13">
      <c r="M7273" s="188"/>
    </row>
    <row r="7274" spans="13:13">
      <c r="M7274" s="188"/>
    </row>
    <row r="7275" spans="13:13">
      <c r="M7275" s="188"/>
    </row>
    <row r="7276" spans="13:13">
      <c r="M7276" s="188"/>
    </row>
    <row r="7277" spans="13:13">
      <c r="M7277" s="188"/>
    </row>
    <row r="7278" spans="13:13">
      <c r="M7278" s="188"/>
    </row>
    <row r="7279" spans="13:13">
      <c r="M7279" s="188"/>
    </row>
    <row r="7280" spans="13:13">
      <c r="M7280" s="188"/>
    </row>
    <row r="7281" spans="13:13">
      <c r="M7281" s="188"/>
    </row>
    <row r="7282" spans="13:13">
      <c r="M7282" s="188"/>
    </row>
    <row r="7283" spans="13:13">
      <c r="M7283" s="188"/>
    </row>
    <row r="7284" spans="13:13">
      <c r="M7284" s="188"/>
    </row>
    <row r="7285" spans="13:13">
      <c r="M7285" s="188"/>
    </row>
    <row r="7286" spans="13:13">
      <c r="M7286" s="188"/>
    </row>
    <row r="7287" spans="13:13">
      <c r="M7287" s="188"/>
    </row>
    <row r="7288" spans="13:13">
      <c r="M7288" s="188"/>
    </row>
    <row r="7289" spans="13:13">
      <c r="M7289" s="188"/>
    </row>
    <row r="7290" spans="13:13">
      <c r="M7290" s="188"/>
    </row>
    <row r="7291" spans="13:13">
      <c r="M7291" s="188"/>
    </row>
    <row r="7292" spans="13:13">
      <c r="M7292" s="188"/>
    </row>
    <row r="7293" spans="13:13">
      <c r="M7293" s="188"/>
    </row>
    <row r="7294" spans="13:13">
      <c r="M7294" s="188"/>
    </row>
    <row r="7295" spans="13:13">
      <c r="M7295" s="188"/>
    </row>
    <row r="7296" spans="13:13">
      <c r="M7296" s="188"/>
    </row>
    <row r="7297" spans="13:13">
      <c r="M7297" s="188"/>
    </row>
    <row r="7298" spans="13:13">
      <c r="M7298" s="188"/>
    </row>
    <row r="7299" spans="13:13">
      <c r="M7299" s="188"/>
    </row>
    <row r="7300" spans="13:13">
      <c r="M7300" s="188"/>
    </row>
    <row r="7301" spans="13:13">
      <c r="M7301" s="188"/>
    </row>
    <row r="7302" spans="13:13">
      <c r="M7302" s="188"/>
    </row>
    <row r="7303" spans="13:13">
      <c r="M7303" s="188"/>
    </row>
    <row r="7304" spans="13:13">
      <c r="M7304" s="188"/>
    </row>
    <row r="7305" spans="13:13">
      <c r="M7305" s="188"/>
    </row>
    <row r="7306" spans="13:13">
      <c r="M7306" s="188"/>
    </row>
    <row r="7307" spans="13:13">
      <c r="M7307" s="188"/>
    </row>
    <row r="7308" spans="13:13">
      <c r="M7308" s="188"/>
    </row>
    <row r="7309" spans="13:13">
      <c r="M7309" s="188"/>
    </row>
    <row r="7310" spans="13:13">
      <c r="M7310" s="188"/>
    </row>
    <row r="7311" spans="13:13">
      <c r="M7311" s="188"/>
    </row>
    <row r="7312" spans="13:13">
      <c r="M7312" s="188"/>
    </row>
    <row r="7313" spans="13:13">
      <c r="M7313" s="188"/>
    </row>
    <row r="7314" spans="13:13">
      <c r="M7314" s="188"/>
    </row>
    <row r="7315" spans="13:13">
      <c r="M7315" s="188"/>
    </row>
    <row r="7316" spans="13:13">
      <c r="M7316" s="188"/>
    </row>
    <row r="7317" spans="13:13">
      <c r="M7317" s="188"/>
    </row>
    <row r="7318" spans="13:13">
      <c r="M7318" s="188"/>
    </row>
    <row r="7319" spans="13:13">
      <c r="M7319" s="188"/>
    </row>
    <row r="7320" spans="13:13">
      <c r="M7320" s="188"/>
    </row>
    <row r="7321" spans="13:13">
      <c r="M7321" s="188"/>
    </row>
    <row r="7322" spans="13:13">
      <c r="M7322" s="188"/>
    </row>
    <row r="7323" spans="13:13">
      <c r="M7323" s="188"/>
    </row>
    <row r="7324" spans="13:13">
      <c r="M7324" s="188"/>
    </row>
    <row r="7325" spans="13:13">
      <c r="M7325" s="188"/>
    </row>
    <row r="7326" spans="13:13">
      <c r="M7326" s="188"/>
    </row>
    <row r="7327" spans="13:13">
      <c r="M7327" s="188"/>
    </row>
    <row r="7328" spans="13:13">
      <c r="M7328" s="188"/>
    </row>
    <row r="7329" spans="13:13">
      <c r="M7329" s="188"/>
    </row>
    <row r="7330" spans="13:13">
      <c r="M7330" s="188"/>
    </row>
    <row r="7331" spans="13:13">
      <c r="M7331" s="188"/>
    </row>
    <row r="7332" spans="13:13">
      <c r="M7332" s="188"/>
    </row>
    <row r="7333" spans="13:13">
      <c r="M7333" s="188"/>
    </row>
    <row r="7334" spans="13:13">
      <c r="M7334" s="188"/>
    </row>
    <row r="7335" spans="13:13">
      <c r="M7335" s="188"/>
    </row>
    <row r="7336" spans="13:13">
      <c r="M7336" s="188"/>
    </row>
    <row r="7337" spans="13:13">
      <c r="M7337" s="188"/>
    </row>
    <row r="7338" spans="13:13">
      <c r="M7338" s="188"/>
    </row>
    <row r="7339" spans="13:13">
      <c r="M7339" s="188"/>
    </row>
    <row r="7340" spans="13:13">
      <c r="M7340" s="188"/>
    </row>
    <row r="7341" spans="13:13">
      <c r="M7341" s="188"/>
    </row>
    <row r="7342" spans="13:13">
      <c r="M7342" s="188"/>
    </row>
    <row r="7343" spans="13:13">
      <c r="M7343" s="188"/>
    </row>
    <row r="7344" spans="13:13">
      <c r="M7344" s="188"/>
    </row>
    <row r="7345" spans="13:13">
      <c r="M7345" s="188"/>
    </row>
    <row r="7346" spans="13:13">
      <c r="M7346" s="188"/>
    </row>
    <row r="7347" spans="13:13">
      <c r="M7347" s="188"/>
    </row>
    <row r="7348" spans="13:13">
      <c r="M7348" s="188"/>
    </row>
    <row r="7349" spans="13:13">
      <c r="M7349" s="188"/>
    </row>
    <row r="7350" spans="13:13">
      <c r="M7350" s="188"/>
    </row>
    <row r="7351" spans="13:13">
      <c r="M7351" s="188"/>
    </row>
    <row r="7352" spans="13:13">
      <c r="M7352" s="188"/>
    </row>
    <row r="7353" spans="13:13">
      <c r="M7353" s="188"/>
    </row>
    <row r="7354" spans="13:13">
      <c r="M7354" s="188"/>
    </row>
    <row r="7355" spans="13:13">
      <c r="M7355" s="188"/>
    </row>
    <row r="7356" spans="13:13">
      <c r="M7356" s="188"/>
    </row>
    <row r="7357" spans="13:13">
      <c r="M7357" s="188"/>
    </row>
    <row r="7358" spans="13:13">
      <c r="M7358" s="188"/>
    </row>
    <row r="7359" spans="13:13">
      <c r="M7359" s="188"/>
    </row>
    <row r="7360" spans="13:13">
      <c r="M7360" s="188"/>
    </row>
    <row r="7361" spans="13:13">
      <c r="M7361" s="188"/>
    </row>
    <row r="7362" spans="13:13">
      <c r="M7362" s="188"/>
    </row>
    <row r="7363" spans="13:13">
      <c r="M7363" s="188"/>
    </row>
    <row r="7364" spans="13:13">
      <c r="M7364" s="188"/>
    </row>
    <row r="7365" spans="13:13">
      <c r="M7365" s="188"/>
    </row>
    <row r="7366" spans="13:13">
      <c r="M7366" s="188"/>
    </row>
    <row r="7367" spans="13:13">
      <c r="M7367" s="188"/>
    </row>
    <row r="7368" spans="13:13">
      <c r="M7368" s="188"/>
    </row>
    <row r="7369" spans="13:13">
      <c r="M7369" s="188"/>
    </row>
    <row r="7370" spans="13:13">
      <c r="M7370" s="188"/>
    </row>
    <row r="7371" spans="13:13">
      <c r="M7371" s="188"/>
    </row>
    <row r="7372" spans="13:13">
      <c r="M7372" s="188"/>
    </row>
    <row r="7373" spans="13:13">
      <c r="M7373" s="188"/>
    </row>
    <row r="7374" spans="13:13">
      <c r="M7374" s="188"/>
    </row>
    <row r="7375" spans="13:13">
      <c r="M7375" s="188"/>
    </row>
    <row r="7376" spans="13:13">
      <c r="M7376" s="188"/>
    </row>
    <row r="7377" spans="13:13">
      <c r="M7377" s="188"/>
    </row>
    <row r="7378" spans="13:13">
      <c r="M7378" s="188"/>
    </row>
    <row r="7379" spans="13:13">
      <c r="M7379" s="188"/>
    </row>
    <row r="7380" spans="13:13">
      <c r="M7380" s="188"/>
    </row>
    <row r="7381" spans="13:13">
      <c r="M7381" s="188"/>
    </row>
    <row r="7382" spans="13:13">
      <c r="M7382" s="188"/>
    </row>
    <row r="7383" spans="13:13">
      <c r="M7383" s="188"/>
    </row>
    <row r="7384" spans="13:13">
      <c r="M7384" s="188"/>
    </row>
    <row r="7385" spans="13:13">
      <c r="M7385" s="188"/>
    </row>
    <row r="7386" spans="13:13">
      <c r="M7386" s="188"/>
    </row>
    <row r="7387" spans="13:13">
      <c r="M7387" s="188"/>
    </row>
    <row r="7388" spans="13:13">
      <c r="M7388" s="188"/>
    </row>
    <row r="7389" spans="13:13">
      <c r="M7389" s="188"/>
    </row>
    <row r="7390" spans="13:13">
      <c r="M7390" s="188"/>
    </row>
    <row r="7391" spans="13:13">
      <c r="M7391" s="188"/>
    </row>
    <row r="7392" spans="13:13">
      <c r="M7392" s="188"/>
    </row>
    <row r="7393" spans="13:13">
      <c r="M7393" s="188"/>
    </row>
    <row r="7394" spans="13:13">
      <c r="M7394" s="188"/>
    </row>
    <row r="7395" spans="13:13">
      <c r="M7395" s="188"/>
    </row>
    <row r="7396" spans="13:13">
      <c r="M7396" s="188"/>
    </row>
    <row r="7397" spans="13:13">
      <c r="M7397" s="188"/>
    </row>
    <row r="7398" spans="13:13">
      <c r="M7398" s="188"/>
    </row>
    <row r="7399" spans="13:13">
      <c r="M7399" s="188"/>
    </row>
    <row r="7400" spans="13:13">
      <c r="M7400" s="188"/>
    </row>
    <row r="7401" spans="13:13">
      <c r="M7401" s="188"/>
    </row>
    <row r="7402" spans="13:13">
      <c r="M7402" s="188"/>
    </row>
    <row r="7403" spans="13:13">
      <c r="M7403" s="188"/>
    </row>
    <row r="7404" spans="13:13">
      <c r="M7404" s="188"/>
    </row>
    <row r="7405" spans="13:13">
      <c r="M7405" s="188"/>
    </row>
    <row r="7406" spans="13:13">
      <c r="M7406" s="188"/>
    </row>
    <row r="7407" spans="13:13">
      <c r="M7407" s="188"/>
    </row>
    <row r="7408" spans="13:13">
      <c r="M7408" s="188"/>
    </row>
    <row r="7409" spans="13:13">
      <c r="M7409" s="188"/>
    </row>
    <row r="7410" spans="13:13">
      <c r="M7410" s="188"/>
    </row>
    <row r="7411" spans="13:13">
      <c r="M7411" s="188"/>
    </row>
    <row r="7412" spans="13:13">
      <c r="M7412" s="188"/>
    </row>
    <row r="7413" spans="13:13">
      <c r="M7413" s="188"/>
    </row>
    <row r="7414" spans="13:13">
      <c r="M7414" s="188"/>
    </row>
    <row r="7415" spans="13:13">
      <c r="M7415" s="188"/>
    </row>
    <row r="7416" spans="13:13">
      <c r="M7416" s="188"/>
    </row>
    <row r="7417" spans="13:13">
      <c r="M7417" s="188"/>
    </row>
    <row r="7418" spans="13:13">
      <c r="M7418" s="188"/>
    </row>
    <row r="7419" spans="13:13">
      <c r="M7419" s="188"/>
    </row>
    <row r="7420" spans="13:13">
      <c r="M7420" s="188"/>
    </row>
    <row r="7421" spans="13:13">
      <c r="M7421" s="188"/>
    </row>
    <row r="7422" spans="13:13">
      <c r="M7422" s="188"/>
    </row>
    <row r="7423" spans="13:13">
      <c r="M7423" s="188"/>
    </row>
    <row r="7424" spans="13:13">
      <c r="M7424" s="188"/>
    </row>
    <row r="7425" spans="13:13">
      <c r="M7425" s="188"/>
    </row>
    <row r="7426" spans="13:13">
      <c r="M7426" s="188"/>
    </row>
    <row r="7427" spans="13:13">
      <c r="M7427" s="188"/>
    </row>
    <row r="7428" spans="13:13">
      <c r="M7428" s="188"/>
    </row>
    <row r="7429" spans="13:13">
      <c r="M7429" s="188"/>
    </row>
    <row r="7430" spans="13:13">
      <c r="M7430" s="188"/>
    </row>
    <row r="7431" spans="13:13">
      <c r="M7431" s="188"/>
    </row>
    <row r="7432" spans="13:13">
      <c r="M7432" s="188"/>
    </row>
    <row r="7433" spans="13:13">
      <c r="M7433" s="188"/>
    </row>
    <row r="7434" spans="13:13">
      <c r="M7434" s="188"/>
    </row>
    <row r="7435" spans="13:13">
      <c r="M7435" s="188"/>
    </row>
    <row r="7436" spans="13:13">
      <c r="M7436" s="188"/>
    </row>
    <row r="7437" spans="13:13">
      <c r="M7437" s="188"/>
    </row>
    <row r="7438" spans="13:13">
      <c r="M7438" s="188"/>
    </row>
    <row r="7439" spans="13:13">
      <c r="M7439" s="188"/>
    </row>
    <row r="7440" spans="13:13">
      <c r="M7440" s="188"/>
    </row>
    <row r="7441" spans="13:13">
      <c r="M7441" s="188"/>
    </row>
    <row r="7442" spans="13:13">
      <c r="M7442" s="188"/>
    </row>
    <row r="7443" spans="13:13">
      <c r="M7443" s="188"/>
    </row>
    <row r="7444" spans="13:13">
      <c r="M7444" s="188"/>
    </row>
    <row r="7445" spans="13:13">
      <c r="M7445" s="188"/>
    </row>
    <row r="7446" spans="13:13">
      <c r="M7446" s="188"/>
    </row>
    <row r="7447" spans="13:13">
      <c r="M7447" s="188"/>
    </row>
    <row r="7448" spans="13:13">
      <c r="M7448" s="188"/>
    </row>
    <row r="7449" spans="13:13">
      <c r="M7449" s="188"/>
    </row>
    <row r="7450" spans="13:13">
      <c r="M7450" s="188"/>
    </row>
    <row r="7451" spans="13:13">
      <c r="M7451" s="188"/>
    </row>
    <row r="7452" spans="13:13">
      <c r="M7452" s="188"/>
    </row>
    <row r="7453" spans="13:13">
      <c r="M7453" s="188"/>
    </row>
    <row r="7454" spans="13:13">
      <c r="M7454" s="188"/>
    </row>
    <row r="7455" spans="13:13">
      <c r="M7455" s="188"/>
    </row>
    <row r="7456" spans="13:13">
      <c r="M7456" s="188"/>
    </row>
    <row r="7457" spans="13:13">
      <c r="M7457" s="188"/>
    </row>
    <row r="7458" spans="13:13">
      <c r="M7458" s="188"/>
    </row>
    <row r="7459" spans="13:13">
      <c r="M7459" s="188"/>
    </row>
    <row r="7460" spans="13:13">
      <c r="M7460" s="188"/>
    </row>
    <row r="7461" spans="13:13">
      <c r="M7461" s="188"/>
    </row>
    <row r="7462" spans="13:13">
      <c r="M7462" s="188"/>
    </row>
    <row r="7463" spans="13:13">
      <c r="M7463" s="188"/>
    </row>
    <row r="7464" spans="13:13">
      <c r="M7464" s="188"/>
    </row>
    <row r="7465" spans="13:13">
      <c r="M7465" s="188"/>
    </row>
    <row r="7466" spans="13:13">
      <c r="M7466" s="188"/>
    </row>
    <row r="7467" spans="13:13">
      <c r="M7467" s="188"/>
    </row>
    <row r="7468" spans="13:13">
      <c r="M7468" s="188"/>
    </row>
    <row r="7469" spans="13:13">
      <c r="M7469" s="188"/>
    </row>
    <row r="7470" spans="13:13">
      <c r="M7470" s="188"/>
    </row>
    <row r="7471" spans="13:13">
      <c r="M7471" s="188"/>
    </row>
    <row r="7472" spans="13:13">
      <c r="M7472" s="188"/>
    </row>
    <row r="7473" spans="13:13">
      <c r="M7473" s="188"/>
    </row>
    <row r="7474" spans="13:13">
      <c r="M7474" s="188"/>
    </row>
    <row r="7475" spans="13:13">
      <c r="M7475" s="188"/>
    </row>
    <row r="7476" spans="13:13">
      <c r="M7476" s="188"/>
    </row>
    <row r="7477" spans="13:13">
      <c r="M7477" s="188"/>
    </row>
    <row r="7478" spans="13:13">
      <c r="M7478" s="188"/>
    </row>
    <row r="7479" spans="13:13">
      <c r="M7479" s="188"/>
    </row>
    <row r="7480" spans="13:13">
      <c r="M7480" s="188"/>
    </row>
    <row r="7481" spans="13:13">
      <c r="M7481" s="188"/>
    </row>
    <row r="7482" spans="13:13">
      <c r="M7482" s="188"/>
    </row>
    <row r="7483" spans="13:13">
      <c r="M7483" s="188"/>
    </row>
    <row r="7484" spans="13:13">
      <c r="M7484" s="188"/>
    </row>
    <row r="7485" spans="13:13">
      <c r="M7485" s="188"/>
    </row>
    <row r="7486" spans="13:13">
      <c r="M7486" s="188"/>
    </row>
    <row r="7487" spans="13:13">
      <c r="M7487" s="188"/>
    </row>
    <row r="7488" spans="13:13">
      <c r="M7488" s="188"/>
    </row>
    <row r="7489" spans="13:13">
      <c r="M7489" s="188"/>
    </row>
    <row r="7490" spans="13:13">
      <c r="M7490" s="188"/>
    </row>
    <row r="7491" spans="13:13">
      <c r="M7491" s="188"/>
    </row>
    <row r="7492" spans="13:13">
      <c r="M7492" s="188"/>
    </row>
    <row r="7493" spans="13:13">
      <c r="M7493" s="188"/>
    </row>
    <row r="7494" spans="13:13">
      <c r="M7494" s="188"/>
    </row>
    <row r="7495" spans="13:13">
      <c r="M7495" s="188"/>
    </row>
    <row r="7496" spans="13:13">
      <c r="M7496" s="188"/>
    </row>
    <row r="7497" spans="13:13">
      <c r="M7497" s="188"/>
    </row>
    <row r="7498" spans="13:13">
      <c r="M7498" s="188"/>
    </row>
    <row r="7499" spans="13:13">
      <c r="M7499" s="188"/>
    </row>
    <row r="7500" spans="13:13">
      <c r="M7500" s="188"/>
    </row>
    <row r="7501" spans="13:13">
      <c r="M7501" s="188"/>
    </row>
    <row r="7502" spans="13:13">
      <c r="M7502" s="188"/>
    </row>
    <row r="7503" spans="13:13">
      <c r="M7503" s="188"/>
    </row>
    <row r="7504" spans="13:13">
      <c r="M7504" s="188"/>
    </row>
    <row r="7505" spans="13:13">
      <c r="M7505" s="188"/>
    </row>
    <row r="7506" spans="13:13">
      <c r="M7506" s="188"/>
    </row>
    <row r="7507" spans="13:13">
      <c r="M7507" s="188"/>
    </row>
    <row r="7508" spans="13:13">
      <c r="M7508" s="188"/>
    </row>
    <row r="7509" spans="13:13">
      <c r="M7509" s="188"/>
    </row>
    <row r="7510" spans="13:13">
      <c r="M7510" s="188"/>
    </row>
    <row r="7511" spans="13:13">
      <c r="M7511" s="188"/>
    </row>
    <row r="7512" spans="13:13">
      <c r="M7512" s="188"/>
    </row>
    <row r="7513" spans="13:13">
      <c r="M7513" s="188"/>
    </row>
    <row r="7514" spans="13:13">
      <c r="M7514" s="188"/>
    </row>
    <row r="7515" spans="13:13">
      <c r="M7515" s="188"/>
    </row>
    <row r="7516" spans="13:13">
      <c r="M7516" s="188"/>
    </row>
    <row r="7517" spans="13:13">
      <c r="M7517" s="188"/>
    </row>
    <row r="7518" spans="13:13">
      <c r="M7518" s="188"/>
    </row>
    <row r="7519" spans="13:13">
      <c r="M7519" s="188"/>
    </row>
    <row r="7520" spans="13:13">
      <c r="M7520" s="188"/>
    </row>
    <row r="7521" spans="13:13">
      <c r="M7521" s="188"/>
    </row>
    <row r="7522" spans="13:13">
      <c r="M7522" s="188"/>
    </row>
    <row r="7523" spans="13:13">
      <c r="M7523" s="188"/>
    </row>
    <row r="7524" spans="13:13">
      <c r="M7524" s="188"/>
    </row>
    <row r="7525" spans="13:13">
      <c r="M7525" s="188"/>
    </row>
    <row r="7526" spans="13:13">
      <c r="M7526" s="188"/>
    </row>
    <row r="7527" spans="13:13">
      <c r="M7527" s="188"/>
    </row>
    <row r="7528" spans="13:13">
      <c r="M7528" s="188"/>
    </row>
    <row r="7529" spans="13:13">
      <c r="M7529" s="188"/>
    </row>
    <row r="7530" spans="13:13">
      <c r="M7530" s="188"/>
    </row>
    <row r="7531" spans="13:13">
      <c r="M7531" s="188"/>
    </row>
    <row r="7532" spans="13:13">
      <c r="M7532" s="188"/>
    </row>
    <row r="7533" spans="13:13">
      <c r="M7533" s="188"/>
    </row>
    <row r="7534" spans="13:13">
      <c r="M7534" s="188"/>
    </row>
    <row r="7535" spans="13:13">
      <c r="M7535" s="188"/>
    </row>
    <row r="7536" spans="13:13">
      <c r="M7536" s="188"/>
    </row>
    <row r="7537" spans="13:13">
      <c r="M7537" s="188"/>
    </row>
    <row r="7538" spans="13:13">
      <c r="M7538" s="188"/>
    </row>
    <row r="7539" spans="13:13">
      <c r="M7539" s="188"/>
    </row>
    <row r="7540" spans="13:13">
      <c r="M7540" s="188"/>
    </row>
    <row r="7541" spans="13:13">
      <c r="M7541" s="188"/>
    </row>
    <row r="7542" spans="13:13">
      <c r="M7542" s="188"/>
    </row>
    <row r="7543" spans="13:13">
      <c r="M7543" s="188"/>
    </row>
    <row r="7544" spans="13:13">
      <c r="M7544" s="188"/>
    </row>
    <row r="7545" spans="13:13">
      <c r="M7545" s="188"/>
    </row>
    <row r="7546" spans="13:13">
      <c r="M7546" s="188"/>
    </row>
    <row r="7547" spans="13:13">
      <c r="M7547" s="188"/>
    </row>
    <row r="7548" spans="13:13">
      <c r="M7548" s="188"/>
    </row>
    <row r="7549" spans="13:13">
      <c r="M7549" s="188"/>
    </row>
    <row r="7550" spans="13:13">
      <c r="M7550" s="188"/>
    </row>
    <row r="7551" spans="13:13">
      <c r="M7551" s="188"/>
    </row>
    <row r="7552" spans="13:13">
      <c r="M7552" s="188"/>
    </row>
    <row r="7553" spans="13:13">
      <c r="M7553" s="188"/>
    </row>
    <row r="7554" spans="13:13">
      <c r="M7554" s="188"/>
    </row>
    <row r="7555" spans="13:13">
      <c r="M7555" s="188"/>
    </row>
    <row r="7556" spans="13:13">
      <c r="M7556" s="188"/>
    </row>
    <row r="7557" spans="13:13">
      <c r="M7557" s="188"/>
    </row>
    <row r="7558" spans="13:13">
      <c r="M7558" s="188"/>
    </row>
    <row r="7559" spans="13:13">
      <c r="M7559" s="188"/>
    </row>
    <row r="7560" spans="13:13">
      <c r="M7560" s="188"/>
    </row>
    <row r="7561" spans="13:13">
      <c r="M7561" s="188"/>
    </row>
    <row r="7562" spans="13:13">
      <c r="M7562" s="188"/>
    </row>
    <row r="7563" spans="13:13">
      <c r="M7563" s="188"/>
    </row>
    <row r="7564" spans="13:13">
      <c r="M7564" s="188"/>
    </row>
    <row r="7565" spans="13:13">
      <c r="M7565" s="188"/>
    </row>
    <row r="7566" spans="13:13">
      <c r="M7566" s="188"/>
    </row>
    <row r="7567" spans="13:13">
      <c r="M7567" s="188"/>
    </row>
    <row r="7568" spans="13:13">
      <c r="M7568" s="188"/>
    </row>
    <row r="7569" spans="13:13">
      <c r="M7569" s="188"/>
    </row>
    <row r="7570" spans="13:13">
      <c r="M7570" s="188"/>
    </row>
    <row r="7571" spans="13:13">
      <c r="M7571" s="188"/>
    </row>
    <row r="7572" spans="13:13">
      <c r="M7572" s="188"/>
    </row>
    <row r="7573" spans="13:13">
      <c r="M7573" s="188"/>
    </row>
    <row r="7574" spans="13:13">
      <c r="M7574" s="188"/>
    </row>
    <row r="7575" spans="13:13">
      <c r="M7575" s="188"/>
    </row>
    <row r="7576" spans="13:13">
      <c r="M7576" s="188"/>
    </row>
    <row r="7577" spans="13:13">
      <c r="M7577" s="188"/>
    </row>
    <row r="7578" spans="13:13">
      <c r="M7578" s="188"/>
    </row>
    <row r="7579" spans="13:13">
      <c r="M7579" s="188"/>
    </row>
    <row r="7580" spans="13:13">
      <c r="M7580" s="188"/>
    </row>
    <row r="7581" spans="13:13">
      <c r="M7581" s="188"/>
    </row>
    <row r="7582" spans="13:13">
      <c r="M7582" s="188"/>
    </row>
    <row r="7583" spans="13:13">
      <c r="M7583" s="188"/>
    </row>
    <row r="7584" spans="13:13">
      <c r="M7584" s="188"/>
    </row>
    <row r="7585" spans="13:13">
      <c r="M7585" s="188"/>
    </row>
    <row r="7586" spans="13:13">
      <c r="M7586" s="188"/>
    </row>
    <row r="7587" spans="13:13">
      <c r="M7587" s="188"/>
    </row>
    <row r="7588" spans="13:13">
      <c r="M7588" s="188"/>
    </row>
    <row r="7589" spans="13:13">
      <c r="M7589" s="188"/>
    </row>
    <row r="7590" spans="13:13">
      <c r="M7590" s="188"/>
    </row>
    <row r="7591" spans="13:13">
      <c r="M7591" s="188"/>
    </row>
    <row r="7592" spans="13:13">
      <c r="M7592" s="188"/>
    </row>
    <row r="7593" spans="13:13">
      <c r="M7593" s="188"/>
    </row>
    <row r="7594" spans="13:13">
      <c r="M7594" s="188"/>
    </row>
    <row r="7595" spans="13:13">
      <c r="M7595" s="188"/>
    </row>
    <row r="7596" spans="13:13">
      <c r="M7596" s="188"/>
    </row>
    <row r="7597" spans="13:13">
      <c r="M7597" s="188"/>
    </row>
    <row r="7598" spans="13:13">
      <c r="M7598" s="188"/>
    </row>
    <row r="7599" spans="13:13">
      <c r="M7599" s="188"/>
    </row>
    <row r="7600" spans="13:13">
      <c r="M7600" s="188"/>
    </row>
    <row r="7601" spans="13:13">
      <c r="M7601" s="188"/>
    </row>
    <row r="7602" spans="13:13">
      <c r="M7602" s="188"/>
    </row>
    <row r="7603" spans="13:13">
      <c r="M7603" s="188"/>
    </row>
    <row r="7604" spans="13:13">
      <c r="M7604" s="188"/>
    </row>
    <row r="7605" spans="13:13">
      <c r="M7605" s="188"/>
    </row>
    <row r="7606" spans="13:13">
      <c r="M7606" s="188"/>
    </row>
    <row r="7607" spans="13:13">
      <c r="M7607" s="188"/>
    </row>
    <row r="7608" spans="13:13">
      <c r="M7608" s="188"/>
    </row>
    <row r="7609" spans="13:13">
      <c r="M7609" s="188"/>
    </row>
    <row r="7610" spans="13:13">
      <c r="M7610" s="188"/>
    </row>
    <row r="7611" spans="13:13">
      <c r="M7611" s="188"/>
    </row>
    <row r="7612" spans="13:13">
      <c r="M7612" s="188"/>
    </row>
    <row r="7613" spans="13:13">
      <c r="M7613" s="188"/>
    </row>
    <row r="7614" spans="13:13">
      <c r="M7614" s="188"/>
    </row>
    <row r="7615" spans="13:13">
      <c r="M7615" s="188"/>
    </row>
    <row r="7616" spans="13:13">
      <c r="M7616" s="188"/>
    </row>
    <row r="7617" spans="13:13">
      <c r="M7617" s="188"/>
    </row>
    <row r="7618" spans="13:13">
      <c r="M7618" s="188"/>
    </row>
    <row r="7619" spans="13:13">
      <c r="M7619" s="188"/>
    </row>
    <row r="7620" spans="13:13">
      <c r="M7620" s="188"/>
    </row>
    <row r="7621" spans="13:13">
      <c r="M7621" s="188"/>
    </row>
    <row r="7622" spans="13:13">
      <c r="M7622" s="188"/>
    </row>
    <row r="7623" spans="13:13">
      <c r="M7623" s="188"/>
    </row>
    <row r="7624" spans="13:13">
      <c r="M7624" s="188"/>
    </row>
    <row r="7625" spans="13:13">
      <c r="M7625" s="188"/>
    </row>
    <row r="7626" spans="13:13">
      <c r="M7626" s="188"/>
    </row>
    <row r="7627" spans="13:13">
      <c r="M7627" s="188"/>
    </row>
    <row r="7628" spans="13:13">
      <c r="M7628" s="188"/>
    </row>
    <row r="7629" spans="13:13">
      <c r="M7629" s="188"/>
    </row>
    <row r="7630" spans="13:13">
      <c r="M7630" s="188"/>
    </row>
    <row r="7631" spans="13:13">
      <c r="M7631" s="188"/>
    </row>
    <row r="7632" spans="13:13">
      <c r="M7632" s="188"/>
    </row>
    <row r="7633" spans="13:13">
      <c r="M7633" s="188"/>
    </row>
    <row r="7634" spans="13:13">
      <c r="M7634" s="188"/>
    </row>
    <row r="7635" spans="13:13">
      <c r="M7635" s="188"/>
    </row>
    <row r="7636" spans="13:13">
      <c r="M7636" s="188"/>
    </row>
    <row r="7637" spans="13:13">
      <c r="M7637" s="188"/>
    </row>
    <row r="7638" spans="13:13">
      <c r="M7638" s="188"/>
    </row>
    <row r="7639" spans="13:13">
      <c r="M7639" s="188"/>
    </row>
    <row r="7640" spans="13:13">
      <c r="M7640" s="188"/>
    </row>
    <row r="7641" spans="13:13">
      <c r="M7641" s="188"/>
    </row>
    <row r="7642" spans="13:13">
      <c r="M7642" s="188"/>
    </row>
    <row r="7643" spans="13:13">
      <c r="M7643" s="188"/>
    </row>
    <row r="7644" spans="13:13">
      <c r="M7644" s="188"/>
    </row>
    <row r="7645" spans="13:13">
      <c r="M7645" s="188"/>
    </row>
    <row r="7646" spans="13:13">
      <c r="M7646" s="188"/>
    </row>
    <row r="7647" spans="13:13">
      <c r="M7647" s="188"/>
    </row>
    <row r="7648" spans="13:13">
      <c r="M7648" s="188"/>
    </row>
    <row r="7649" spans="13:13">
      <c r="M7649" s="188"/>
    </row>
    <row r="7650" spans="13:13">
      <c r="M7650" s="188"/>
    </row>
    <row r="7651" spans="13:13">
      <c r="M7651" s="188"/>
    </row>
    <row r="7652" spans="13:13">
      <c r="M7652" s="188"/>
    </row>
    <row r="7653" spans="13:13">
      <c r="M7653" s="188"/>
    </row>
    <row r="7654" spans="13:13">
      <c r="M7654" s="188"/>
    </row>
    <row r="7655" spans="13:13">
      <c r="M7655" s="188"/>
    </row>
    <row r="7656" spans="13:13">
      <c r="M7656" s="188"/>
    </row>
    <row r="7657" spans="13:13">
      <c r="M7657" s="188"/>
    </row>
    <row r="7658" spans="13:13">
      <c r="M7658" s="188"/>
    </row>
    <row r="7659" spans="13:13">
      <c r="M7659" s="188"/>
    </row>
    <row r="7660" spans="13:13">
      <c r="M7660" s="188"/>
    </row>
    <row r="7661" spans="13:13">
      <c r="M7661" s="188"/>
    </row>
    <row r="7662" spans="13:13">
      <c r="M7662" s="188"/>
    </row>
    <row r="7663" spans="13:13">
      <c r="M7663" s="188"/>
    </row>
    <row r="7664" spans="13:13">
      <c r="M7664" s="188"/>
    </row>
    <row r="7665" spans="13:13">
      <c r="M7665" s="188"/>
    </row>
    <row r="7666" spans="13:13">
      <c r="M7666" s="188"/>
    </row>
    <row r="7667" spans="13:13">
      <c r="M7667" s="188"/>
    </row>
    <row r="7668" spans="13:13">
      <c r="M7668" s="188"/>
    </row>
    <row r="7669" spans="13:13">
      <c r="M7669" s="188"/>
    </row>
    <row r="7670" spans="13:13">
      <c r="M7670" s="188"/>
    </row>
    <row r="7671" spans="13:13">
      <c r="M7671" s="188"/>
    </row>
    <row r="7672" spans="13:13">
      <c r="M7672" s="188"/>
    </row>
    <row r="7673" spans="13:13">
      <c r="M7673" s="188"/>
    </row>
    <row r="7674" spans="13:13">
      <c r="M7674" s="188"/>
    </row>
    <row r="7675" spans="13:13">
      <c r="M7675" s="188"/>
    </row>
    <row r="7676" spans="13:13">
      <c r="M7676" s="188"/>
    </row>
    <row r="7677" spans="13:13">
      <c r="M7677" s="188"/>
    </row>
    <row r="7678" spans="13:13">
      <c r="M7678" s="188"/>
    </row>
    <row r="7679" spans="13:13">
      <c r="M7679" s="188"/>
    </row>
    <row r="7680" spans="13:13">
      <c r="M7680" s="188"/>
    </row>
    <row r="7681" spans="13:13">
      <c r="M7681" s="188"/>
    </row>
    <row r="7682" spans="13:13">
      <c r="M7682" s="188"/>
    </row>
    <row r="7683" spans="13:13">
      <c r="M7683" s="188"/>
    </row>
    <row r="7684" spans="13:13">
      <c r="M7684" s="188"/>
    </row>
    <row r="7685" spans="13:13">
      <c r="M7685" s="188"/>
    </row>
    <row r="7686" spans="13:13">
      <c r="M7686" s="188"/>
    </row>
    <row r="7687" spans="13:13">
      <c r="M7687" s="188"/>
    </row>
    <row r="7688" spans="13:13">
      <c r="M7688" s="188"/>
    </row>
    <row r="7689" spans="13:13">
      <c r="M7689" s="188"/>
    </row>
    <row r="7690" spans="13:13">
      <c r="M7690" s="188"/>
    </row>
    <row r="7691" spans="13:13">
      <c r="M7691" s="188"/>
    </row>
    <row r="7692" spans="13:13">
      <c r="M7692" s="188"/>
    </row>
    <row r="7693" spans="13:13">
      <c r="M7693" s="188"/>
    </row>
    <row r="7694" spans="13:13">
      <c r="M7694" s="188"/>
    </row>
    <row r="7695" spans="13:13">
      <c r="M7695" s="188"/>
    </row>
    <row r="7696" spans="13:13">
      <c r="M7696" s="188"/>
    </row>
    <row r="7697" spans="13:13">
      <c r="M7697" s="188"/>
    </row>
    <row r="7698" spans="13:13">
      <c r="M7698" s="188"/>
    </row>
    <row r="7699" spans="13:13">
      <c r="M7699" s="188"/>
    </row>
    <row r="7700" spans="13:13">
      <c r="M7700" s="188"/>
    </row>
    <row r="7701" spans="13:13">
      <c r="M7701" s="188"/>
    </row>
    <row r="7702" spans="13:13">
      <c r="M7702" s="188"/>
    </row>
    <row r="7703" spans="13:13">
      <c r="M7703" s="188"/>
    </row>
    <row r="7704" spans="13:13">
      <c r="M7704" s="188"/>
    </row>
    <row r="7705" spans="13:13">
      <c r="M7705" s="188"/>
    </row>
    <row r="7706" spans="13:13">
      <c r="M7706" s="188"/>
    </row>
    <row r="7707" spans="13:13">
      <c r="M7707" s="188"/>
    </row>
    <row r="7708" spans="13:13">
      <c r="M7708" s="188"/>
    </row>
    <row r="7709" spans="13:13">
      <c r="M7709" s="188"/>
    </row>
    <row r="7710" spans="13:13">
      <c r="M7710" s="188"/>
    </row>
    <row r="7711" spans="13:13">
      <c r="M7711" s="188"/>
    </row>
    <row r="7712" spans="13:13">
      <c r="M7712" s="188"/>
    </row>
    <row r="7713" spans="13:13">
      <c r="M7713" s="188"/>
    </row>
    <row r="7714" spans="13:13">
      <c r="M7714" s="188"/>
    </row>
    <row r="7715" spans="13:13">
      <c r="M7715" s="188"/>
    </row>
    <row r="7716" spans="13:13">
      <c r="M7716" s="188"/>
    </row>
    <row r="7717" spans="13:13">
      <c r="M7717" s="188"/>
    </row>
    <row r="7718" spans="13:13">
      <c r="M7718" s="188"/>
    </row>
    <row r="7719" spans="13:13">
      <c r="M7719" s="188"/>
    </row>
    <row r="7720" spans="13:13">
      <c r="M7720" s="188"/>
    </row>
    <row r="7721" spans="13:13">
      <c r="M7721" s="188"/>
    </row>
    <row r="7722" spans="13:13">
      <c r="M7722" s="188"/>
    </row>
    <row r="7723" spans="13:13">
      <c r="M7723" s="188"/>
    </row>
    <row r="7724" spans="13:13">
      <c r="M7724" s="188"/>
    </row>
    <row r="7725" spans="13:13">
      <c r="M7725" s="188"/>
    </row>
    <row r="7726" spans="13:13">
      <c r="M7726" s="188"/>
    </row>
    <row r="7727" spans="13:13">
      <c r="M7727" s="188"/>
    </row>
    <row r="7728" spans="13:13">
      <c r="M7728" s="188"/>
    </row>
    <row r="7729" spans="13:13">
      <c r="M7729" s="188"/>
    </row>
    <row r="7730" spans="13:13">
      <c r="M7730" s="188"/>
    </row>
    <row r="7731" spans="13:13">
      <c r="M7731" s="188"/>
    </row>
    <row r="7732" spans="13:13">
      <c r="M7732" s="188"/>
    </row>
    <row r="7733" spans="13:13">
      <c r="M7733" s="188"/>
    </row>
    <row r="7734" spans="13:13">
      <c r="M7734" s="188"/>
    </row>
    <row r="7735" spans="13:13">
      <c r="M7735" s="188"/>
    </row>
    <row r="7736" spans="13:13">
      <c r="M7736" s="188"/>
    </row>
    <row r="7737" spans="13:13">
      <c r="M7737" s="188"/>
    </row>
    <row r="7738" spans="13:13">
      <c r="M7738" s="188"/>
    </row>
    <row r="7739" spans="13:13">
      <c r="M7739" s="188"/>
    </row>
    <row r="7740" spans="13:13">
      <c r="M7740" s="188"/>
    </row>
    <row r="7741" spans="13:13">
      <c r="M7741" s="188"/>
    </row>
    <row r="7742" spans="13:13">
      <c r="M7742" s="188"/>
    </row>
    <row r="7743" spans="13:13">
      <c r="M7743" s="188"/>
    </row>
    <row r="7744" spans="13:13">
      <c r="M7744" s="188"/>
    </row>
    <row r="7745" spans="13:13">
      <c r="M7745" s="188"/>
    </row>
    <row r="7746" spans="13:13">
      <c r="M7746" s="188"/>
    </row>
    <row r="7747" spans="13:13">
      <c r="M7747" s="188"/>
    </row>
    <row r="7748" spans="13:13">
      <c r="M7748" s="188"/>
    </row>
    <row r="7749" spans="13:13">
      <c r="M7749" s="188"/>
    </row>
    <row r="7750" spans="13:13">
      <c r="M7750" s="188"/>
    </row>
    <row r="7751" spans="13:13">
      <c r="M7751" s="188"/>
    </row>
    <row r="7752" spans="13:13">
      <c r="M7752" s="188"/>
    </row>
    <row r="7753" spans="13:13">
      <c r="M7753" s="188"/>
    </row>
    <row r="7754" spans="13:13">
      <c r="M7754" s="188"/>
    </row>
    <row r="7755" spans="13:13">
      <c r="M7755" s="188"/>
    </row>
    <row r="7756" spans="13:13">
      <c r="M7756" s="188"/>
    </row>
    <row r="7757" spans="13:13">
      <c r="M7757" s="188"/>
    </row>
    <row r="7758" spans="13:13">
      <c r="M7758" s="188"/>
    </row>
    <row r="7759" spans="13:13">
      <c r="M7759" s="188"/>
    </row>
    <row r="7760" spans="13:13">
      <c r="M7760" s="188"/>
    </row>
    <row r="7761" spans="13:13">
      <c r="M7761" s="188"/>
    </row>
    <row r="7762" spans="13:13">
      <c r="M7762" s="188"/>
    </row>
    <row r="7763" spans="13:13">
      <c r="M7763" s="188"/>
    </row>
    <row r="7764" spans="13:13">
      <c r="M7764" s="188"/>
    </row>
    <row r="7765" spans="13:13">
      <c r="M7765" s="188"/>
    </row>
    <row r="7766" spans="13:13">
      <c r="M7766" s="188"/>
    </row>
    <row r="7767" spans="13:13">
      <c r="M7767" s="188"/>
    </row>
    <row r="7768" spans="13:13">
      <c r="M7768" s="188"/>
    </row>
    <row r="7769" spans="13:13">
      <c r="M7769" s="188"/>
    </row>
    <row r="7770" spans="13:13">
      <c r="M7770" s="188"/>
    </row>
    <row r="7771" spans="13:13">
      <c r="M7771" s="188"/>
    </row>
    <row r="7772" spans="13:13">
      <c r="M7772" s="188"/>
    </row>
    <row r="7773" spans="13:13">
      <c r="M7773" s="188"/>
    </row>
    <row r="7774" spans="13:13">
      <c r="M7774" s="188"/>
    </row>
    <row r="7775" spans="13:13">
      <c r="M7775" s="188"/>
    </row>
    <row r="7776" spans="13:13">
      <c r="M7776" s="188"/>
    </row>
    <row r="7777" spans="13:13">
      <c r="M7777" s="188"/>
    </row>
    <row r="7778" spans="13:13">
      <c r="M7778" s="188"/>
    </row>
    <row r="7779" spans="13:13">
      <c r="M7779" s="188"/>
    </row>
    <row r="7780" spans="13:13">
      <c r="M7780" s="188"/>
    </row>
    <row r="7781" spans="13:13">
      <c r="M7781" s="188"/>
    </row>
    <row r="7782" spans="13:13">
      <c r="M7782" s="188"/>
    </row>
    <row r="7783" spans="13:13">
      <c r="M7783" s="188"/>
    </row>
    <row r="7784" spans="13:13">
      <c r="M7784" s="188"/>
    </row>
    <row r="7785" spans="13:13">
      <c r="M7785" s="188"/>
    </row>
    <row r="7786" spans="13:13">
      <c r="M7786" s="188"/>
    </row>
    <row r="7787" spans="13:13">
      <c r="M7787" s="188"/>
    </row>
    <row r="7788" spans="13:13">
      <c r="M7788" s="188"/>
    </row>
    <row r="7789" spans="13:13">
      <c r="M7789" s="188"/>
    </row>
    <row r="7790" spans="13:13">
      <c r="M7790" s="188"/>
    </row>
    <row r="7791" spans="13:13">
      <c r="M7791" s="188"/>
    </row>
    <row r="7792" spans="13:13">
      <c r="M7792" s="188"/>
    </row>
    <row r="7793" spans="13:13">
      <c r="M7793" s="188"/>
    </row>
    <row r="7794" spans="13:13">
      <c r="M7794" s="188"/>
    </row>
    <row r="7795" spans="13:13">
      <c r="M7795" s="188"/>
    </row>
    <row r="7796" spans="13:13">
      <c r="M7796" s="188"/>
    </row>
    <row r="7797" spans="13:13">
      <c r="M7797" s="188"/>
    </row>
    <row r="7798" spans="13:13">
      <c r="M7798" s="188"/>
    </row>
    <row r="7799" spans="13:13">
      <c r="M7799" s="188"/>
    </row>
    <row r="7800" spans="13:13">
      <c r="M7800" s="188"/>
    </row>
    <row r="7801" spans="13:13">
      <c r="M7801" s="188"/>
    </row>
    <row r="7802" spans="13:13">
      <c r="M7802" s="188"/>
    </row>
    <row r="7803" spans="13:13">
      <c r="M7803" s="188"/>
    </row>
    <row r="7804" spans="13:13">
      <c r="M7804" s="188"/>
    </row>
    <row r="7805" spans="13:13">
      <c r="M7805" s="188"/>
    </row>
    <row r="7806" spans="13:13">
      <c r="M7806" s="188"/>
    </row>
    <row r="7807" spans="13:13">
      <c r="M7807" s="188"/>
    </row>
    <row r="7808" spans="13:13">
      <c r="M7808" s="188"/>
    </row>
    <row r="7809" spans="13:13">
      <c r="M7809" s="188"/>
    </row>
    <row r="7810" spans="13:13">
      <c r="M7810" s="188"/>
    </row>
    <row r="7811" spans="13:13">
      <c r="M7811" s="188"/>
    </row>
    <row r="7812" spans="13:13">
      <c r="M7812" s="188"/>
    </row>
    <row r="7813" spans="13:13">
      <c r="M7813" s="188"/>
    </row>
    <row r="7814" spans="13:13">
      <c r="M7814" s="188"/>
    </row>
    <row r="7815" spans="13:13">
      <c r="M7815" s="188"/>
    </row>
    <row r="7816" spans="13:13">
      <c r="M7816" s="188"/>
    </row>
    <row r="7817" spans="13:13">
      <c r="M7817" s="188"/>
    </row>
    <row r="7818" spans="13:13">
      <c r="M7818" s="188"/>
    </row>
    <row r="7819" spans="13:13">
      <c r="M7819" s="188"/>
    </row>
    <row r="7820" spans="13:13">
      <c r="M7820" s="188"/>
    </row>
    <row r="7821" spans="13:13">
      <c r="M7821" s="188"/>
    </row>
    <row r="7822" spans="13:13">
      <c r="M7822" s="188"/>
    </row>
    <row r="7823" spans="13:13">
      <c r="M7823" s="188"/>
    </row>
    <row r="7824" spans="13:13">
      <c r="M7824" s="188"/>
    </row>
    <row r="7825" spans="13:13">
      <c r="M7825" s="188"/>
    </row>
    <row r="7826" spans="13:13">
      <c r="M7826" s="188"/>
    </row>
    <row r="7827" spans="13:13">
      <c r="M7827" s="188"/>
    </row>
    <row r="7828" spans="13:13">
      <c r="M7828" s="188"/>
    </row>
    <row r="7829" spans="13:13">
      <c r="M7829" s="188"/>
    </row>
    <row r="7830" spans="13:13">
      <c r="M7830" s="188"/>
    </row>
    <row r="7831" spans="13:13">
      <c r="M7831" s="188"/>
    </row>
    <row r="7832" spans="13:13">
      <c r="M7832" s="188"/>
    </row>
    <row r="7833" spans="13:13">
      <c r="M7833" s="188"/>
    </row>
    <row r="7834" spans="13:13">
      <c r="M7834" s="188"/>
    </row>
    <row r="7835" spans="13:13">
      <c r="M7835" s="188"/>
    </row>
    <row r="7836" spans="13:13">
      <c r="M7836" s="188"/>
    </row>
    <row r="7837" spans="13:13">
      <c r="M7837" s="188"/>
    </row>
    <row r="7838" spans="13:13">
      <c r="M7838" s="188"/>
    </row>
    <row r="7839" spans="13:13">
      <c r="M7839" s="188"/>
    </row>
    <row r="7840" spans="13:13">
      <c r="M7840" s="188"/>
    </row>
    <row r="7841" spans="13:13">
      <c r="M7841" s="188"/>
    </row>
    <row r="7842" spans="13:13">
      <c r="M7842" s="188"/>
    </row>
    <row r="7843" spans="13:13">
      <c r="M7843" s="188"/>
    </row>
    <row r="7844" spans="13:13">
      <c r="M7844" s="188"/>
    </row>
    <row r="7845" spans="13:13">
      <c r="M7845" s="188"/>
    </row>
    <row r="7846" spans="13:13">
      <c r="M7846" s="188"/>
    </row>
    <row r="7847" spans="13:13">
      <c r="M7847" s="188"/>
    </row>
    <row r="7848" spans="13:13">
      <c r="M7848" s="188"/>
    </row>
    <row r="7849" spans="13:13">
      <c r="M7849" s="188"/>
    </row>
    <row r="7850" spans="13:13">
      <c r="M7850" s="188"/>
    </row>
    <row r="7851" spans="13:13">
      <c r="M7851" s="188"/>
    </row>
    <row r="7852" spans="13:13">
      <c r="M7852" s="188"/>
    </row>
    <row r="7853" spans="13:13">
      <c r="M7853" s="188"/>
    </row>
    <row r="7854" spans="13:13">
      <c r="M7854" s="188"/>
    </row>
    <row r="7855" spans="13:13">
      <c r="M7855" s="188"/>
    </row>
    <row r="7856" spans="13:13">
      <c r="M7856" s="188"/>
    </row>
    <row r="7857" spans="13:13">
      <c r="M7857" s="188"/>
    </row>
    <row r="7858" spans="13:13">
      <c r="M7858" s="188"/>
    </row>
    <row r="7859" spans="13:13">
      <c r="M7859" s="188"/>
    </row>
    <row r="7860" spans="13:13">
      <c r="M7860" s="188"/>
    </row>
    <row r="7861" spans="13:13">
      <c r="M7861" s="188"/>
    </row>
    <row r="7862" spans="13:13">
      <c r="M7862" s="188"/>
    </row>
    <row r="7863" spans="13:13">
      <c r="M7863" s="188"/>
    </row>
    <row r="7864" spans="13:13">
      <c r="M7864" s="188"/>
    </row>
    <row r="7865" spans="13:13">
      <c r="M7865" s="188"/>
    </row>
    <row r="7866" spans="13:13">
      <c r="M7866" s="188"/>
    </row>
    <row r="7867" spans="13:13">
      <c r="M7867" s="188"/>
    </row>
    <row r="7868" spans="13:13">
      <c r="M7868" s="188"/>
    </row>
    <row r="7869" spans="13:13">
      <c r="M7869" s="188"/>
    </row>
    <row r="7870" spans="13:13">
      <c r="M7870" s="188"/>
    </row>
    <row r="7871" spans="13:13">
      <c r="M7871" s="188"/>
    </row>
    <row r="7872" spans="13:13">
      <c r="M7872" s="188"/>
    </row>
    <row r="7873" spans="13:13">
      <c r="M7873" s="188"/>
    </row>
    <row r="7874" spans="13:13">
      <c r="M7874" s="188"/>
    </row>
    <row r="7875" spans="13:13">
      <c r="M7875" s="188"/>
    </row>
    <row r="7876" spans="13:13">
      <c r="M7876" s="188"/>
    </row>
    <row r="7877" spans="13:13">
      <c r="M7877" s="188"/>
    </row>
    <row r="7878" spans="13:13">
      <c r="M7878" s="188"/>
    </row>
    <row r="7879" spans="13:13">
      <c r="M7879" s="188"/>
    </row>
    <row r="7880" spans="13:13">
      <c r="M7880" s="188"/>
    </row>
    <row r="7881" spans="13:13">
      <c r="M7881" s="188"/>
    </row>
    <row r="7882" spans="13:13">
      <c r="M7882" s="188"/>
    </row>
    <row r="7883" spans="13:13">
      <c r="M7883" s="188"/>
    </row>
    <row r="7884" spans="13:13">
      <c r="M7884" s="188"/>
    </row>
    <row r="7885" spans="13:13">
      <c r="M7885" s="188"/>
    </row>
    <row r="7886" spans="13:13">
      <c r="M7886" s="188"/>
    </row>
    <row r="7887" spans="13:13">
      <c r="M7887" s="188"/>
    </row>
    <row r="7888" spans="13:13">
      <c r="M7888" s="188"/>
    </row>
    <row r="7889" spans="13:13">
      <c r="M7889" s="188"/>
    </row>
    <row r="7890" spans="13:13">
      <c r="M7890" s="188"/>
    </row>
    <row r="7891" spans="13:13">
      <c r="M7891" s="188"/>
    </row>
    <row r="7892" spans="13:13">
      <c r="M7892" s="188"/>
    </row>
    <row r="7893" spans="13:13">
      <c r="M7893" s="188"/>
    </row>
    <row r="7894" spans="13:13">
      <c r="M7894" s="188"/>
    </row>
    <row r="7895" spans="13:13">
      <c r="M7895" s="188"/>
    </row>
    <row r="7896" spans="13:13">
      <c r="M7896" s="188"/>
    </row>
    <row r="7897" spans="13:13">
      <c r="M7897" s="188"/>
    </row>
    <row r="7898" spans="13:13">
      <c r="M7898" s="188"/>
    </row>
    <row r="7899" spans="13:13">
      <c r="M7899" s="188"/>
    </row>
    <row r="7900" spans="13:13">
      <c r="M7900" s="188"/>
    </row>
    <row r="7901" spans="13:13">
      <c r="M7901" s="188"/>
    </row>
    <row r="7902" spans="13:13">
      <c r="M7902" s="188"/>
    </row>
    <row r="7903" spans="13:13">
      <c r="M7903" s="188"/>
    </row>
    <row r="7904" spans="13:13">
      <c r="M7904" s="188"/>
    </row>
    <row r="7905" spans="13:13">
      <c r="M7905" s="188"/>
    </row>
    <row r="7906" spans="13:13">
      <c r="M7906" s="188"/>
    </row>
    <row r="7907" spans="13:13">
      <c r="M7907" s="188"/>
    </row>
    <row r="7908" spans="13:13">
      <c r="M7908" s="188"/>
    </row>
    <row r="7909" spans="13:13">
      <c r="M7909" s="188"/>
    </row>
    <row r="7910" spans="13:13">
      <c r="M7910" s="188"/>
    </row>
    <row r="7911" spans="13:13">
      <c r="M7911" s="188"/>
    </row>
    <row r="7912" spans="13:13">
      <c r="M7912" s="188"/>
    </row>
    <row r="7913" spans="13:13">
      <c r="M7913" s="188"/>
    </row>
    <row r="7914" spans="13:13">
      <c r="M7914" s="188"/>
    </row>
    <row r="7915" spans="13:13">
      <c r="M7915" s="188"/>
    </row>
    <row r="7916" spans="13:13">
      <c r="M7916" s="188"/>
    </row>
    <row r="7917" spans="13:13">
      <c r="M7917" s="188"/>
    </row>
    <row r="7918" spans="13:13">
      <c r="M7918" s="188"/>
    </row>
    <row r="7919" spans="13:13">
      <c r="M7919" s="188"/>
    </row>
    <row r="7920" spans="13:13">
      <c r="M7920" s="188"/>
    </row>
    <row r="7921" spans="13:13">
      <c r="M7921" s="188"/>
    </row>
    <row r="7922" spans="13:13">
      <c r="M7922" s="188"/>
    </row>
    <row r="7923" spans="13:13">
      <c r="M7923" s="188"/>
    </row>
    <row r="7924" spans="13:13">
      <c r="M7924" s="188"/>
    </row>
    <row r="7925" spans="13:13">
      <c r="M7925" s="188"/>
    </row>
    <row r="7926" spans="13:13">
      <c r="M7926" s="188"/>
    </row>
    <row r="7927" spans="13:13">
      <c r="M7927" s="188"/>
    </row>
    <row r="7928" spans="13:13">
      <c r="M7928" s="188"/>
    </row>
    <row r="7929" spans="13:13">
      <c r="M7929" s="188"/>
    </row>
    <row r="7930" spans="13:13">
      <c r="M7930" s="188"/>
    </row>
    <row r="7931" spans="13:13">
      <c r="M7931" s="188"/>
    </row>
    <row r="7932" spans="13:13">
      <c r="M7932" s="188"/>
    </row>
    <row r="7933" spans="13:13">
      <c r="M7933" s="188"/>
    </row>
    <row r="7934" spans="13:13">
      <c r="M7934" s="188"/>
    </row>
    <row r="7935" spans="13:13">
      <c r="M7935" s="188"/>
    </row>
    <row r="7936" spans="13:13">
      <c r="M7936" s="188"/>
    </row>
    <row r="7937" spans="13:13">
      <c r="M7937" s="188"/>
    </row>
    <row r="7938" spans="13:13">
      <c r="M7938" s="188"/>
    </row>
    <row r="7939" spans="13:13">
      <c r="M7939" s="188"/>
    </row>
    <row r="7940" spans="13:13">
      <c r="M7940" s="188"/>
    </row>
    <row r="7941" spans="13:13">
      <c r="M7941" s="188"/>
    </row>
    <row r="7942" spans="13:13">
      <c r="M7942" s="188"/>
    </row>
    <row r="7943" spans="13:13">
      <c r="M7943" s="188"/>
    </row>
    <row r="7944" spans="13:13">
      <c r="M7944" s="188"/>
    </row>
    <row r="7945" spans="13:13">
      <c r="M7945" s="188"/>
    </row>
    <row r="7946" spans="13:13">
      <c r="M7946" s="188"/>
    </row>
    <row r="7947" spans="13:13">
      <c r="M7947" s="188"/>
    </row>
    <row r="7948" spans="13:13">
      <c r="M7948" s="188"/>
    </row>
    <row r="7949" spans="13:13">
      <c r="M7949" s="188"/>
    </row>
    <row r="7950" spans="13:13">
      <c r="M7950" s="188"/>
    </row>
    <row r="7951" spans="13:13">
      <c r="M7951" s="188"/>
    </row>
    <row r="7952" spans="13:13">
      <c r="M7952" s="188"/>
    </row>
    <row r="7953" spans="13:13">
      <c r="M7953" s="188"/>
    </row>
    <row r="7954" spans="13:13">
      <c r="M7954" s="188"/>
    </row>
    <row r="7955" spans="13:13">
      <c r="M7955" s="188"/>
    </row>
    <row r="7956" spans="13:13">
      <c r="M7956" s="188"/>
    </row>
    <row r="7957" spans="13:13">
      <c r="M7957" s="188"/>
    </row>
    <row r="7958" spans="13:13">
      <c r="M7958" s="188"/>
    </row>
    <row r="7959" spans="13:13">
      <c r="M7959" s="188"/>
    </row>
    <row r="7960" spans="13:13">
      <c r="M7960" s="188"/>
    </row>
    <row r="7961" spans="13:13">
      <c r="M7961" s="188"/>
    </row>
    <row r="7962" spans="13:13">
      <c r="M7962" s="188"/>
    </row>
    <row r="7963" spans="13:13">
      <c r="M7963" s="188"/>
    </row>
    <row r="7964" spans="13:13">
      <c r="M7964" s="188"/>
    </row>
    <row r="7965" spans="13:13">
      <c r="M7965" s="188"/>
    </row>
    <row r="7966" spans="13:13">
      <c r="M7966" s="188"/>
    </row>
    <row r="7967" spans="13:13">
      <c r="M7967" s="188"/>
    </row>
    <row r="7968" spans="13:13">
      <c r="M7968" s="188"/>
    </row>
    <row r="7969" spans="13:13">
      <c r="M7969" s="188"/>
    </row>
    <row r="7970" spans="13:13">
      <c r="M7970" s="188"/>
    </row>
    <row r="7971" spans="13:13">
      <c r="M7971" s="188"/>
    </row>
    <row r="7972" spans="13:13">
      <c r="M7972" s="188"/>
    </row>
    <row r="7973" spans="13:13">
      <c r="M7973" s="188"/>
    </row>
    <row r="7974" spans="13:13">
      <c r="M7974" s="188"/>
    </row>
    <row r="7975" spans="13:13">
      <c r="M7975" s="188"/>
    </row>
    <row r="7976" spans="13:13">
      <c r="M7976" s="188"/>
    </row>
    <row r="7977" spans="13:13">
      <c r="M7977" s="188"/>
    </row>
    <row r="7978" spans="13:13">
      <c r="M7978" s="188"/>
    </row>
    <row r="7979" spans="13:13">
      <c r="M7979" s="188"/>
    </row>
    <row r="7980" spans="13:13">
      <c r="M7980" s="188"/>
    </row>
    <row r="7981" spans="13:13">
      <c r="M7981" s="188"/>
    </row>
    <row r="7982" spans="13:13">
      <c r="M7982" s="188"/>
    </row>
    <row r="7983" spans="13:13">
      <c r="M7983" s="188"/>
    </row>
    <row r="7984" spans="13:13">
      <c r="M7984" s="188"/>
    </row>
    <row r="7985" spans="13:13">
      <c r="M7985" s="188"/>
    </row>
    <row r="7986" spans="13:13">
      <c r="M7986" s="188"/>
    </row>
    <row r="7987" spans="13:13">
      <c r="M7987" s="188"/>
    </row>
    <row r="7988" spans="13:13">
      <c r="M7988" s="188"/>
    </row>
    <row r="7989" spans="13:13">
      <c r="M7989" s="188"/>
    </row>
    <row r="7990" spans="13:13">
      <c r="M7990" s="188"/>
    </row>
    <row r="7991" spans="13:13">
      <c r="M7991" s="188"/>
    </row>
    <row r="7992" spans="13:13">
      <c r="M7992" s="188"/>
    </row>
    <row r="7993" spans="13:13">
      <c r="M7993" s="188"/>
    </row>
    <row r="7994" spans="13:13">
      <c r="M7994" s="188"/>
    </row>
    <row r="7995" spans="13:13">
      <c r="M7995" s="188"/>
    </row>
    <row r="7996" spans="13:13">
      <c r="M7996" s="188"/>
    </row>
    <row r="7997" spans="13:13">
      <c r="M7997" s="188"/>
    </row>
    <row r="7998" spans="13:13">
      <c r="M7998" s="188"/>
    </row>
    <row r="7999" spans="13:13">
      <c r="M7999" s="188"/>
    </row>
    <row r="8000" spans="13:13">
      <c r="M8000" s="188"/>
    </row>
    <row r="8001" spans="13:13">
      <c r="M8001" s="188"/>
    </row>
    <row r="8002" spans="13:13">
      <c r="M8002" s="188"/>
    </row>
    <row r="8003" spans="13:13">
      <c r="M8003" s="188"/>
    </row>
    <row r="8004" spans="13:13">
      <c r="M8004" s="188"/>
    </row>
    <row r="8005" spans="13:13">
      <c r="M8005" s="188"/>
    </row>
    <row r="8006" spans="13:13">
      <c r="M8006" s="188"/>
    </row>
    <row r="8007" spans="13:13">
      <c r="M8007" s="188"/>
    </row>
    <row r="8008" spans="13:13">
      <c r="M8008" s="188"/>
    </row>
    <row r="8009" spans="13:13">
      <c r="M8009" s="188"/>
    </row>
    <row r="8010" spans="13:13">
      <c r="M8010" s="188"/>
    </row>
    <row r="8011" spans="13:13">
      <c r="M8011" s="188"/>
    </row>
    <row r="8012" spans="13:13">
      <c r="M8012" s="188"/>
    </row>
    <row r="8013" spans="13:13">
      <c r="M8013" s="188"/>
    </row>
    <row r="8014" spans="13:13">
      <c r="M8014" s="188"/>
    </row>
    <row r="8015" spans="13:13">
      <c r="M8015" s="188"/>
    </row>
    <row r="8016" spans="13:13">
      <c r="M8016" s="188"/>
    </row>
    <row r="8017" spans="13:13">
      <c r="M8017" s="188"/>
    </row>
    <row r="8018" spans="13:13">
      <c r="M8018" s="188"/>
    </row>
    <row r="8019" spans="13:13">
      <c r="M8019" s="188"/>
    </row>
    <row r="8020" spans="13:13">
      <c r="M8020" s="188"/>
    </row>
    <row r="8021" spans="13:13">
      <c r="M8021" s="188"/>
    </row>
    <row r="8022" spans="13:13">
      <c r="M8022" s="188"/>
    </row>
    <row r="8023" spans="13:13">
      <c r="M8023" s="188"/>
    </row>
    <row r="8024" spans="13:13">
      <c r="M8024" s="188"/>
    </row>
    <row r="8025" spans="13:13">
      <c r="M8025" s="188"/>
    </row>
    <row r="8026" spans="13:13">
      <c r="M8026" s="188"/>
    </row>
    <row r="8027" spans="13:13">
      <c r="M8027" s="188"/>
    </row>
    <row r="8028" spans="13:13">
      <c r="M8028" s="188"/>
    </row>
    <row r="8029" spans="13:13">
      <c r="M8029" s="188"/>
    </row>
    <row r="8030" spans="13:13">
      <c r="M8030" s="188"/>
    </row>
    <row r="8031" spans="13:13">
      <c r="M8031" s="188"/>
    </row>
    <row r="8032" spans="13:13">
      <c r="M8032" s="188"/>
    </row>
    <row r="8033" spans="13:13">
      <c r="M8033" s="188"/>
    </row>
    <row r="8034" spans="13:13">
      <c r="M8034" s="188"/>
    </row>
    <row r="8035" spans="13:13">
      <c r="M8035" s="188"/>
    </row>
    <row r="8036" spans="13:13">
      <c r="M8036" s="188"/>
    </row>
    <row r="8037" spans="13:13">
      <c r="M8037" s="188"/>
    </row>
    <row r="8038" spans="13:13">
      <c r="M8038" s="188"/>
    </row>
    <row r="8039" spans="13:13">
      <c r="M8039" s="188"/>
    </row>
    <row r="8040" spans="13:13">
      <c r="M8040" s="188"/>
    </row>
    <row r="8041" spans="13:13">
      <c r="M8041" s="188"/>
    </row>
    <row r="8042" spans="13:13">
      <c r="M8042" s="188"/>
    </row>
    <row r="8043" spans="13:13">
      <c r="M8043" s="188"/>
    </row>
    <row r="8044" spans="13:13">
      <c r="M8044" s="188"/>
    </row>
    <row r="8045" spans="13:13">
      <c r="M8045" s="188"/>
    </row>
    <row r="8046" spans="13:13">
      <c r="M8046" s="188"/>
    </row>
    <row r="8047" spans="13:13">
      <c r="M8047" s="188"/>
    </row>
    <row r="8048" spans="13:13">
      <c r="M8048" s="188"/>
    </row>
    <row r="8049" spans="13:13">
      <c r="M8049" s="188"/>
    </row>
    <row r="8050" spans="13:13">
      <c r="M8050" s="188"/>
    </row>
    <row r="8051" spans="13:13">
      <c r="M8051" s="188"/>
    </row>
    <row r="8052" spans="13:13">
      <c r="M8052" s="188"/>
    </row>
    <row r="8053" spans="13:13">
      <c r="M8053" s="188"/>
    </row>
    <row r="8054" spans="13:13">
      <c r="M8054" s="188"/>
    </row>
    <row r="8055" spans="13:13">
      <c r="M8055" s="188"/>
    </row>
    <row r="8056" spans="13:13">
      <c r="M8056" s="188"/>
    </row>
    <row r="8057" spans="13:13">
      <c r="M8057" s="188"/>
    </row>
    <row r="8058" spans="13:13">
      <c r="M8058" s="188"/>
    </row>
    <row r="8059" spans="13:13">
      <c r="M8059" s="188"/>
    </row>
    <row r="8060" spans="13:13">
      <c r="M8060" s="188"/>
    </row>
    <row r="8061" spans="13:13">
      <c r="M8061" s="188"/>
    </row>
    <row r="8062" spans="13:13">
      <c r="M8062" s="188"/>
    </row>
    <row r="8063" spans="13:13">
      <c r="M8063" s="188"/>
    </row>
    <row r="8064" spans="13:13">
      <c r="M8064" s="188"/>
    </row>
    <row r="8065" spans="13:13">
      <c r="M8065" s="188"/>
    </row>
    <row r="8066" spans="13:13">
      <c r="M8066" s="188"/>
    </row>
    <row r="8067" spans="13:13">
      <c r="M8067" s="188"/>
    </row>
    <row r="8068" spans="13:13">
      <c r="M8068" s="188"/>
    </row>
    <row r="8069" spans="13:13">
      <c r="M8069" s="188"/>
    </row>
    <row r="8070" spans="13:13">
      <c r="M8070" s="188"/>
    </row>
    <row r="8071" spans="13:13">
      <c r="M8071" s="188"/>
    </row>
    <row r="8072" spans="13:13">
      <c r="M8072" s="188"/>
    </row>
    <row r="8073" spans="13:13">
      <c r="M8073" s="188"/>
    </row>
    <row r="8074" spans="13:13">
      <c r="M8074" s="188"/>
    </row>
    <row r="8075" spans="13:13">
      <c r="M8075" s="188"/>
    </row>
    <row r="8076" spans="13:13">
      <c r="M8076" s="188"/>
    </row>
    <row r="8077" spans="13:13">
      <c r="M8077" s="188"/>
    </row>
    <row r="8078" spans="13:13">
      <c r="M8078" s="188"/>
    </row>
    <row r="8079" spans="13:13">
      <c r="M8079" s="188"/>
    </row>
    <row r="8080" spans="13:13">
      <c r="M8080" s="188"/>
    </row>
    <row r="8081" spans="13:13">
      <c r="M8081" s="188"/>
    </row>
    <row r="8082" spans="13:13">
      <c r="M8082" s="188"/>
    </row>
    <row r="8083" spans="13:13">
      <c r="M8083" s="188"/>
    </row>
    <row r="8084" spans="13:13">
      <c r="M8084" s="188"/>
    </row>
    <row r="8085" spans="13:13">
      <c r="M8085" s="188"/>
    </row>
    <row r="8086" spans="13:13">
      <c r="M8086" s="188"/>
    </row>
    <row r="8087" spans="13:13">
      <c r="M8087" s="188"/>
    </row>
    <row r="8088" spans="13:13">
      <c r="M8088" s="188"/>
    </row>
    <row r="8089" spans="13:13">
      <c r="M8089" s="188"/>
    </row>
    <row r="8090" spans="13:13">
      <c r="M8090" s="188"/>
    </row>
    <row r="8091" spans="13:13">
      <c r="M8091" s="188"/>
    </row>
    <row r="8092" spans="13:13">
      <c r="M8092" s="188"/>
    </row>
    <row r="8093" spans="13:13">
      <c r="M8093" s="188"/>
    </row>
    <row r="8094" spans="13:13">
      <c r="M8094" s="188"/>
    </row>
    <row r="8095" spans="13:13">
      <c r="M8095" s="188"/>
    </row>
    <row r="8096" spans="13:13">
      <c r="M8096" s="188"/>
    </row>
    <row r="8097" spans="13:13">
      <c r="M8097" s="188"/>
    </row>
    <row r="8098" spans="13:13">
      <c r="M8098" s="188"/>
    </row>
    <row r="8099" spans="13:13">
      <c r="M8099" s="188"/>
    </row>
    <row r="8100" spans="13:13">
      <c r="M8100" s="188"/>
    </row>
    <row r="8101" spans="13:13">
      <c r="M8101" s="188"/>
    </row>
    <row r="8102" spans="13:13">
      <c r="M8102" s="188"/>
    </row>
    <row r="8103" spans="13:13">
      <c r="M8103" s="188"/>
    </row>
    <row r="8104" spans="13:13">
      <c r="M8104" s="188"/>
    </row>
    <row r="8105" spans="13:13">
      <c r="M8105" s="188"/>
    </row>
    <row r="8106" spans="13:13">
      <c r="M8106" s="188"/>
    </row>
    <row r="8107" spans="13:13">
      <c r="M8107" s="188"/>
    </row>
    <row r="8108" spans="13:13">
      <c r="M8108" s="188"/>
    </row>
    <row r="8109" spans="13:13">
      <c r="M8109" s="188"/>
    </row>
    <row r="8110" spans="13:13">
      <c r="M8110" s="188"/>
    </row>
    <row r="8111" spans="13:13">
      <c r="M8111" s="188"/>
    </row>
    <row r="8112" spans="13:13">
      <c r="M8112" s="188"/>
    </row>
    <row r="8113" spans="13:13">
      <c r="M8113" s="188"/>
    </row>
    <row r="8114" spans="13:13">
      <c r="M8114" s="188"/>
    </row>
    <row r="8115" spans="13:13">
      <c r="M8115" s="188"/>
    </row>
    <row r="8116" spans="13:13">
      <c r="M8116" s="188"/>
    </row>
    <row r="8117" spans="13:13">
      <c r="M8117" s="188"/>
    </row>
    <row r="8118" spans="13:13">
      <c r="M8118" s="188"/>
    </row>
    <row r="8119" spans="13:13">
      <c r="M8119" s="188"/>
    </row>
    <row r="8120" spans="13:13">
      <c r="M8120" s="188"/>
    </row>
    <row r="8121" spans="13:13">
      <c r="M8121" s="188"/>
    </row>
    <row r="8122" spans="13:13">
      <c r="M8122" s="188"/>
    </row>
    <row r="8123" spans="13:13">
      <c r="M8123" s="188"/>
    </row>
    <row r="8124" spans="13:13">
      <c r="M8124" s="188"/>
    </row>
    <row r="8125" spans="13:13">
      <c r="M8125" s="188"/>
    </row>
    <row r="8126" spans="13:13">
      <c r="M8126" s="188"/>
    </row>
    <row r="8127" spans="13:13">
      <c r="M8127" s="188"/>
    </row>
    <row r="8128" spans="13:13">
      <c r="M8128" s="188"/>
    </row>
    <row r="8129" spans="13:13">
      <c r="M8129" s="188"/>
    </row>
    <row r="8130" spans="13:13">
      <c r="M8130" s="188"/>
    </row>
    <row r="8131" spans="13:13">
      <c r="M8131" s="188"/>
    </row>
    <row r="8132" spans="13:13">
      <c r="M8132" s="188"/>
    </row>
    <row r="8133" spans="13:13">
      <c r="M8133" s="188"/>
    </row>
    <row r="8134" spans="13:13">
      <c r="M8134" s="188"/>
    </row>
    <row r="8135" spans="13:13">
      <c r="M8135" s="188"/>
    </row>
    <row r="8136" spans="13:13">
      <c r="M8136" s="188"/>
    </row>
    <row r="8137" spans="13:13">
      <c r="M8137" s="188"/>
    </row>
    <row r="8138" spans="13:13">
      <c r="M8138" s="188"/>
    </row>
    <row r="8139" spans="13:13">
      <c r="M8139" s="188"/>
    </row>
    <row r="8140" spans="13:13">
      <c r="M8140" s="188"/>
    </row>
    <row r="8141" spans="13:13">
      <c r="M8141" s="188"/>
    </row>
    <row r="8142" spans="13:13">
      <c r="M8142" s="188"/>
    </row>
    <row r="8143" spans="13:13">
      <c r="M8143" s="188"/>
    </row>
    <row r="8144" spans="13:13">
      <c r="M8144" s="188"/>
    </row>
    <row r="8145" spans="13:13">
      <c r="M8145" s="188"/>
    </row>
    <row r="8146" spans="13:13">
      <c r="M8146" s="188"/>
    </row>
    <row r="8147" spans="13:13">
      <c r="M8147" s="188"/>
    </row>
    <row r="8148" spans="13:13">
      <c r="M8148" s="188"/>
    </row>
    <row r="8149" spans="13:13">
      <c r="M8149" s="188"/>
    </row>
    <row r="8150" spans="13:13">
      <c r="M8150" s="188"/>
    </row>
    <row r="8151" spans="13:13">
      <c r="M8151" s="188"/>
    </row>
    <row r="8152" spans="13:13">
      <c r="M8152" s="188"/>
    </row>
    <row r="8153" spans="13:13">
      <c r="M8153" s="188"/>
    </row>
    <row r="8154" spans="13:13">
      <c r="M8154" s="188"/>
    </row>
    <row r="8155" spans="13:13">
      <c r="M8155" s="188"/>
    </row>
    <row r="8156" spans="13:13">
      <c r="M8156" s="188"/>
    </row>
    <row r="8157" spans="13:13">
      <c r="M8157" s="188"/>
    </row>
    <row r="8158" spans="13:13">
      <c r="M8158" s="188"/>
    </row>
    <row r="8159" spans="13:13">
      <c r="M8159" s="188"/>
    </row>
    <row r="8160" spans="13:13">
      <c r="M8160" s="188"/>
    </row>
    <row r="8161" spans="13:13">
      <c r="M8161" s="188"/>
    </row>
    <row r="8162" spans="13:13">
      <c r="M8162" s="188"/>
    </row>
    <row r="8163" spans="13:13">
      <c r="M8163" s="188"/>
    </row>
    <row r="8164" spans="13:13">
      <c r="M8164" s="188"/>
    </row>
    <row r="8165" spans="13:13">
      <c r="M8165" s="188"/>
    </row>
    <row r="8166" spans="13:13">
      <c r="M8166" s="188"/>
    </row>
    <row r="8167" spans="13:13">
      <c r="M8167" s="188"/>
    </row>
    <row r="8168" spans="13:13">
      <c r="M8168" s="188"/>
    </row>
    <row r="8169" spans="13:13">
      <c r="M8169" s="188"/>
    </row>
    <row r="8170" spans="13:13">
      <c r="M8170" s="188"/>
    </row>
    <row r="8171" spans="13:13">
      <c r="M8171" s="188"/>
    </row>
    <row r="8172" spans="13:13">
      <c r="M8172" s="188"/>
    </row>
    <row r="8173" spans="13:13">
      <c r="M8173" s="188"/>
    </row>
    <row r="8174" spans="13:13">
      <c r="M8174" s="188"/>
    </row>
    <row r="8175" spans="13:13">
      <c r="M8175" s="188"/>
    </row>
    <row r="8176" spans="13:13">
      <c r="M8176" s="188"/>
    </row>
    <row r="8177" spans="13:13">
      <c r="M8177" s="188"/>
    </row>
    <row r="8178" spans="13:13">
      <c r="M8178" s="188"/>
    </row>
    <row r="8179" spans="13:13">
      <c r="M8179" s="188"/>
    </row>
    <row r="8180" spans="13:13">
      <c r="M8180" s="188"/>
    </row>
    <row r="8181" spans="13:13">
      <c r="M8181" s="188"/>
    </row>
    <row r="8182" spans="13:13">
      <c r="M8182" s="188"/>
    </row>
    <row r="8183" spans="13:13">
      <c r="M8183" s="188"/>
    </row>
    <row r="8184" spans="13:13">
      <c r="M8184" s="188"/>
    </row>
    <row r="8185" spans="13:13">
      <c r="M8185" s="188"/>
    </row>
    <row r="8186" spans="13:13">
      <c r="M8186" s="188"/>
    </row>
    <row r="8187" spans="13:13">
      <c r="M8187" s="188"/>
    </row>
    <row r="8188" spans="13:13">
      <c r="M8188" s="188"/>
    </row>
    <row r="8189" spans="13:13">
      <c r="M8189" s="188"/>
    </row>
    <row r="8190" spans="13:13">
      <c r="M8190" s="188"/>
    </row>
    <row r="8191" spans="13:13">
      <c r="M8191" s="188"/>
    </row>
    <row r="8192" spans="13:13">
      <c r="M8192" s="188"/>
    </row>
    <row r="8193" spans="13:13">
      <c r="M8193" s="188"/>
    </row>
    <row r="8194" spans="13:13">
      <c r="M8194" s="188"/>
    </row>
    <row r="8195" spans="13:13">
      <c r="M8195" s="188"/>
    </row>
    <row r="8196" spans="13:13">
      <c r="M8196" s="188"/>
    </row>
    <row r="8197" spans="13:13">
      <c r="M8197" s="188"/>
    </row>
    <row r="8198" spans="13:13">
      <c r="M8198" s="188"/>
    </row>
    <row r="8199" spans="13:13">
      <c r="M8199" s="188"/>
    </row>
    <row r="8200" spans="13:13">
      <c r="M8200" s="188"/>
    </row>
    <row r="8201" spans="13:13">
      <c r="M8201" s="188"/>
    </row>
    <row r="8202" spans="13:13">
      <c r="M8202" s="188"/>
    </row>
    <row r="8203" spans="13:13">
      <c r="M8203" s="188"/>
    </row>
    <row r="8204" spans="13:13">
      <c r="M8204" s="188"/>
    </row>
    <row r="8205" spans="13:13">
      <c r="M8205" s="188"/>
    </row>
    <row r="8206" spans="13:13">
      <c r="M8206" s="188"/>
    </row>
    <row r="8207" spans="13:13">
      <c r="M8207" s="188"/>
    </row>
    <row r="8208" spans="13:13">
      <c r="M8208" s="188"/>
    </row>
    <row r="8209" spans="13:13">
      <c r="M8209" s="188"/>
    </row>
    <row r="8210" spans="13:13">
      <c r="M8210" s="188"/>
    </row>
    <row r="8211" spans="13:13">
      <c r="M8211" s="188"/>
    </row>
    <row r="8212" spans="13:13">
      <c r="M8212" s="188"/>
    </row>
    <row r="8213" spans="13:13">
      <c r="M8213" s="188"/>
    </row>
    <row r="8214" spans="13:13">
      <c r="M8214" s="188"/>
    </row>
    <row r="8215" spans="13:13">
      <c r="M8215" s="188"/>
    </row>
    <row r="8216" spans="13:13">
      <c r="M8216" s="188"/>
    </row>
    <row r="8217" spans="13:13">
      <c r="M8217" s="188"/>
    </row>
    <row r="8218" spans="13:13">
      <c r="M8218" s="188"/>
    </row>
    <row r="8219" spans="13:13">
      <c r="M8219" s="188"/>
    </row>
    <row r="8220" spans="13:13">
      <c r="M8220" s="188"/>
    </row>
    <row r="8221" spans="13:13">
      <c r="M8221" s="188"/>
    </row>
    <row r="8222" spans="13:13">
      <c r="M8222" s="188"/>
    </row>
    <row r="8223" spans="13:13">
      <c r="M8223" s="188"/>
    </row>
    <row r="8224" spans="13:13">
      <c r="M8224" s="188"/>
    </row>
    <row r="8225" spans="13:13">
      <c r="M8225" s="188"/>
    </row>
    <row r="8226" spans="13:13">
      <c r="M8226" s="188"/>
    </row>
    <row r="8227" spans="13:13">
      <c r="M8227" s="188"/>
    </row>
    <row r="8228" spans="13:13">
      <c r="M8228" s="188"/>
    </row>
    <row r="8229" spans="13:13">
      <c r="M8229" s="188"/>
    </row>
    <row r="8230" spans="13:13">
      <c r="M8230" s="188"/>
    </row>
    <row r="8231" spans="13:13">
      <c r="M8231" s="188"/>
    </row>
    <row r="8232" spans="13:13">
      <c r="M8232" s="188"/>
    </row>
    <row r="8233" spans="13:13">
      <c r="M8233" s="188"/>
    </row>
    <row r="8234" spans="13:13">
      <c r="M8234" s="188"/>
    </row>
    <row r="8235" spans="13:13">
      <c r="M8235" s="188"/>
    </row>
    <row r="8236" spans="13:13">
      <c r="M8236" s="188"/>
    </row>
    <row r="8237" spans="13:13">
      <c r="M8237" s="188"/>
    </row>
    <row r="8238" spans="13:13">
      <c r="M8238" s="188"/>
    </row>
    <row r="8239" spans="13:13">
      <c r="M8239" s="188"/>
    </row>
    <row r="8240" spans="13:13">
      <c r="M8240" s="188"/>
    </row>
    <row r="8241" spans="13:13">
      <c r="M8241" s="188"/>
    </row>
    <row r="8242" spans="13:13">
      <c r="M8242" s="188"/>
    </row>
    <row r="8243" spans="13:13">
      <c r="M8243" s="188"/>
    </row>
    <row r="8244" spans="13:13">
      <c r="M8244" s="188"/>
    </row>
    <row r="8245" spans="13:13">
      <c r="M8245" s="188"/>
    </row>
    <row r="8246" spans="13:13">
      <c r="M8246" s="188"/>
    </row>
    <row r="8247" spans="13:13">
      <c r="M8247" s="188"/>
    </row>
    <row r="8248" spans="13:13">
      <c r="M8248" s="188"/>
    </row>
    <row r="8249" spans="13:13">
      <c r="M8249" s="188"/>
    </row>
    <row r="8250" spans="13:13">
      <c r="M8250" s="188"/>
    </row>
    <row r="8251" spans="13:13">
      <c r="M8251" s="188"/>
    </row>
    <row r="8252" spans="13:13">
      <c r="M8252" s="188"/>
    </row>
    <row r="8253" spans="13:13">
      <c r="M8253" s="188"/>
    </row>
    <row r="8254" spans="13:13">
      <c r="M8254" s="188"/>
    </row>
    <row r="8255" spans="13:13">
      <c r="M8255" s="188"/>
    </row>
    <row r="8256" spans="13:13">
      <c r="M8256" s="188"/>
    </row>
    <row r="8257" spans="13:13">
      <c r="M8257" s="188"/>
    </row>
    <row r="8258" spans="13:13">
      <c r="M8258" s="188"/>
    </row>
    <row r="8259" spans="13:13">
      <c r="M8259" s="188"/>
    </row>
    <row r="8260" spans="13:13">
      <c r="M8260" s="188"/>
    </row>
    <row r="8261" spans="13:13">
      <c r="M8261" s="188"/>
    </row>
    <row r="8262" spans="13:13">
      <c r="M8262" s="188"/>
    </row>
    <row r="8263" spans="13:13">
      <c r="M8263" s="188"/>
    </row>
    <row r="8264" spans="13:13">
      <c r="M8264" s="188"/>
    </row>
    <row r="8265" spans="13:13">
      <c r="M8265" s="188"/>
    </row>
    <row r="8266" spans="13:13">
      <c r="M8266" s="188"/>
    </row>
    <row r="8267" spans="13:13">
      <c r="M8267" s="188"/>
    </row>
    <row r="8268" spans="13:13">
      <c r="M8268" s="188"/>
    </row>
    <row r="8269" spans="13:13">
      <c r="M8269" s="188"/>
    </row>
    <row r="8270" spans="13:13">
      <c r="M8270" s="188"/>
    </row>
    <row r="8271" spans="13:13">
      <c r="M8271" s="188"/>
    </row>
    <row r="8272" spans="13:13">
      <c r="M8272" s="188"/>
    </row>
    <row r="8273" spans="13:13">
      <c r="M8273" s="188"/>
    </row>
    <row r="8274" spans="13:13">
      <c r="M8274" s="188"/>
    </row>
    <row r="8275" spans="13:13">
      <c r="M8275" s="188"/>
    </row>
    <row r="8276" spans="13:13">
      <c r="M8276" s="188"/>
    </row>
    <row r="8277" spans="13:13">
      <c r="M8277" s="188"/>
    </row>
    <row r="8278" spans="13:13">
      <c r="M8278" s="188"/>
    </row>
    <row r="8279" spans="13:13">
      <c r="M8279" s="188"/>
    </row>
    <row r="8280" spans="13:13">
      <c r="M8280" s="188"/>
    </row>
    <row r="8281" spans="13:13">
      <c r="M8281" s="188"/>
    </row>
    <row r="8282" spans="13:13">
      <c r="M8282" s="188"/>
    </row>
    <row r="8283" spans="13:13">
      <c r="M8283" s="188"/>
    </row>
    <row r="8284" spans="13:13">
      <c r="M8284" s="188"/>
    </row>
    <row r="8285" spans="13:13">
      <c r="M8285" s="188"/>
    </row>
    <row r="8286" spans="13:13">
      <c r="M8286" s="188"/>
    </row>
    <row r="8287" spans="13:13">
      <c r="M8287" s="188"/>
    </row>
    <row r="8288" spans="13:13">
      <c r="M8288" s="188"/>
    </row>
    <row r="8289" spans="13:13">
      <c r="M8289" s="188"/>
    </row>
    <row r="8290" spans="13:13">
      <c r="M8290" s="188"/>
    </row>
    <row r="8291" spans="13:13">
      <c r="M8291" s="188"/>
    </row>
    <row r="8292" spans="13:13">
      <c r="M8292" s="188"/>
    </row>
    <row r="8293" spans="13:13">
      <c r="M8293" s="188"/>
    </row>
    <row r="8294" spans="13:13">
      <c r="M8294" s="188"/>
    </row>
    <row r="8295" spans="13:13">
      <c r="M8295" s="188"/>
    </row>
    <row r="8296" spans="13:13">
      <c r="M8296" s="188"/>
    </row>
    <row r="8297" spans="13:13">
      <c r="M8297" s="188"/>
    </row>
    <row r="8298" spans="13:13">
      <c r="M8298" s="188"/>
    </row>
    <row r="8299" spans="13:13">
      <c r="M8299" s="188"/>
    </row>
    <row r="8300" spans="13:13">
      <c r="M8300" s="188"/>
    </row>
    <row r="8301" spans="13:13">
      <c r="M8301" s="188"/>
    </row>
    <row r="8302" spans="13:13">
      <c r="M8302" s="188"/>
    </row>
    <row r="8303" spans="13:13">
      <c r="M8303" s="188"/>
    </row>
    <row r="8304" spans="13:13">
      <c r="M8304" s="188"/>
    </row>
    <row r="8305" spans="13:13">
      <c r="M8305" s="188"/>
    </row>
    <row r="8306" spans="13:13">
      <c r="M8306" s="188"/>
    </row>
    <row r="8307" spans="13:13">
      <c r="M8307" s="188"/>
    </row>
    <row r="8308" spans="13:13">
      <c r="M8308" s="188"/>
    </row>
    <row r="8309" spans="13:13">
      <c r="M8309" s="188"/>
    </row>
    <row r="8310" spans="13:13">
      <c r="M8310" s="188"/>
    </row>
    <row r="8311" spans="13:13">
      <c r="M8311" s="188"/>
    </row>
    <row r="8312" spans="13:13">
      <c r="M8312" s="188"/>
    </row>
    <row r="8313" spans="13:13">
      <c r="M8313" s="188"/>
    </row>
    <row r="8314" spans="13:13">
      <c r="M8314" s="188"/>
    </row>
    <row r="8315" spans="13:13">
      <c r="M8315" s="188"/>
    </row>
    <row r="8316" spans="13:13">
      <c r="M8316" s="188"/>
    </row>
    <row r="8317" spans="13:13">
      <c r="M8317" s="188"/>
    </row>
    <row r="8318" spans="13:13">
      <c r="M8318" s="188"/>
    </row>
    <row r="8319" spans="13:13">
      <c r="M8319" s="188"/>
    </row>
    <row r="8320" spans="13:13">
      <c r="M8320" s="188"/>
    </row>
    <row r="8321" spans="13:13">
      <c r="M8321" s="188"/>
    </row>
    <row r="8322" spans="13:13">
      <c r="M8322" s="188"/>
    </row>
    <row r="8323" spans="13:13">
      <c r="M8323" s="188"/>
    </row>
    <row r="8324" spans="13:13">
      <c r="M8324" s="188"/>
    </row>
    <row r="8325" spans="13:13">
      <c r="M8325" s="188"/>
    </row>
    <row r="8326" spans="13:13">
      <c r="M8326" s="188"/>
    </row>
    <row r="8327" spans="13:13">
      <c r="M8327" s="188"/>
    </row>
    <row r="8328" spans="13:13">
      <c r="M8328" s="188"/>
    </row>
    <row r="8329" spans="13:13">
      <c r="M8329" s="188"/>
    </row>
    <row r="8330" spans="13:13">
      <c r="M8330" s="188"/>
    </row>
    <row r="8331" spans="13:13">
      <c r="M8331" s="188"/>
    </row>
    <row r="8332" spans="13:13">
      <c r="M8332" s="188"/>
    </row>
    <row r="8333" spans="13:13">
      <c r="M8333" s="188"/>
    </row>
    <row r="8334" spans="13:13">
      <c r="M8334" s="188"/>
    </row>
    <row r="8335" spans="13:13">
      <c r="M8335" s="188"/>
    </row>
    <row r="8336" spans="13:13">
      <c r="M8336" s="188"/>
    </row>
    <row r="8337" spans="13:13">
      <c r="M8337" s="188"/>
    </row>
    <row r="8338" spans="13:13">
      <c r="M8338" s="188"/>
    </row>
    <row r="8339" spans="13:13">
      <c r="M8339" s="188"/>
    </row>
    <row r="8340" spans="13:13">
      <c r="M8340" s="188"/>
    </row>
    <row r="8341" spans="13:13">
      <c r="M8341" s="188"/>
    </row>
    <row r="8342" spans="13:13">
      <c r="M8342" s="188"/>
    </row>
    <row r="8343" spans="13:13">
      <c r="M8343" s="188"/>
    </row>
    <row r="8344" spans="13:13">
      <c r="M8344" s="188"/>
    </row>
    <row r="8345" spans="13:13">
      <c r="M8345" s="188"/>
    </row>
    <row r="8346" spans="13:13">
      <c r="M8346" s="188"/>
    </row>
    <row r="8347" spans="13:13">
      <c r="M8347" s="188"/>
    </row>
    <row r="8348" spans="13:13">
      <c r="M8348" s="188"/>
    </row>
    <row r="8349" spans="13:13">
      <c r="M8349" s="188"/>
    </row>
    <row r="8350" spans="13:13">
      <c r="M8350" s="188"/>
    </row>
    <row r="8351" spans="13:13">
      <c r="M8351" s="188"/>
    </row>
    <row r="8352" spans="13:13">
      <c r="M8352" s="188"/>
    </row>
    <row r="8353" spans="13:13">
      <c r="M8353" s="188"/>
    </row>
    <row r="8354" spans="13:13">
      <c r="M8354" s="188"/>
    </row>
    <row r="8355" spans="13:13">
      <c r="M8355" s="188"/>
    </row>
    <row r="8356" spans="13:13">
      <c r="M8356" s="188"/>
    </row>
    <row r="8357" spans="13:13">
      <c r="M8357" s="188"/>
    </row>
    <row r="8358" spans="13:13">
      <c r="M8358" s="188"/>
    </row>
    <row r="8359" spans="13:13">
      <c r="M8359" s="188"/>
    </row>
    <row r="8360" spans="13:13">
      <c r="M8360" s="188"/>
    </row>
    <row r="8361" spans="13:13">
      <c r="M8361" s="188"/>
    </row>
    <row r="8362" spans="13:13">
      <c r="M8362" s="188"/>
    </row>
    <row r="8363" spans="13:13">
      <c r="M8363" s="188"/>
    </row>
    <row r="8364" spans="13:13">
      <c r="M8364" s="188"/>
    </row>
    <row r="8365" spans="13:13">
      <c r="M8365" s="188"/>
    </row>
    <row r="8366" spans="13:13">
      <c r="M8366" s="188"/>
    </row>
    <row r="8367" spans="13:13">
      <c r="M8367" s="188"/>
    </row>
    <row r="8368" spans="13:13">
      <c r="M8368" s="188"/>
    </row>
    <row r="8369" spans="13:13">
      <c r="M8369" s="188"/>
    </row>
    <row r="8370" spans="13:13">
      <c r="M8370" s="188"/>
    </row>
    <row r="8371" spans="13:13">
      <c r="M8371" s="188"/>
    </row>
    <row r="8372" spans="13:13">
      <c r="M8372" s="188"/>
    </row>
    <row r="8373" spans="13:13">
      <c r="M8373" s="188"/>
    </row>
    <row r="8374" spans="13:13">
      <c r="M8374" s="188"/>
    </row>
    <row r="8375" spans="13:13">
      <c r="M8375" s="188"/>
    </row>
    <row r="8376" spans="13:13">
      <c r="M8376" s="188"/>
    </row>
    <row r="8377" spans="13:13">
      <c r="M8377" s="188"/>
    </row>
    <row r="8378" spans="13:13">
      <c r="M8378" s="188"/>
    </row>
    <row r="8379" spans="13:13">
      <c r="M8379" s="188"/>
    </row>
    <row r="8380" spans="13:13">
      <c r="M8380" s="188"/>
    </row>
    <row r="8381" spans="13:13">
      <c r="M8381" s="188"/>
    </row>
    <row r="8382" spans="13:13">
      <c r="M8382" s="188"/>
    </row>
    <row r="8383" spans="13:13">
      <c r="M8383" s="188"/>
    </row>
    <row r="8384" spans="13:13">
      <c r="M8384" s="188"/>
    </row>
    <row r="8385" spans="13:13">
      <c r="M8385" s="188"/>
    </row>
    <row r="8386" spans="13:13">
      <c r="M8386" s="188"/>
    </row>
    <row r="8387" spans="13:13">
      <c r="M8387" s="188"/>
    </row>
    <row r="8388" spans="13:13">
      <c r="M8388" s="188"/>
    </row>
    <row r="8389" spans="13:13">
      <c r="M8389" s="188"/>
    </row>
    <row r="8390" spans="13:13">
      <c r="M8390" s="188"/>
    </row>
    <row r="8391" spans="13:13">
      <c r="M8391" s="188"/>
    </row>
    <row r="8392" spans="13:13">
      <c r="M8392" s="188"/>
    </row>
    <row r="8393" spans="13:13">
      <c r="M8393" s="188"/>
    </row>
    <row r="8394" spans="13:13">
      <c r="M8394" s="188"/>
    </row>
    <row r="8395" spans="13:13">
      <c r="M8395" s="188"/>
    </row>
    <row r="8396" spans="13:13">
      <c r="M8396" s="188"/>
    </row>
    <row r="8397" spans="13:13">
      <c r="M8397" s="188"/>
    </row>
    <row r="8398" spans="13:13">
      <c r="M8398" s="188"/>
    </row>
    <row r="8399" spans="13:13">
      <c r="M8399" s="188"/>
    </row>
    <row r="8400" spans="13:13">
      <c r="M8400" s="188"/>
    </row>
    <row r="8401" spans="13:13">
      <c r="M8401" s="188"/>
    </row>
    <row r="8402" spans="13:13">
      <c r="M8402" s="188"/>
    </row>
    <row r="8403" spans="13:13">
      <c r="M8403" s="188"/>
    </row>
    <row r="8404" spans="13:13">
      <c r="M8404" s="188"/>
    </row>
    <row r="8405" spans="13:13">
      <c r="M8405" s="188"/>
    </row>
    <row r="8406" spans="13:13">
      <c r="M8406" s="188"/>
    </row>
    <row r="8407" spans="13:13">
      <c r="M8407" s="188"/>
    </row>
    <row r="8408" spans="13:13">
      <c r="M8408" s="188"/>
    </row>
    <row r="8409" spans="13:13">
      <c r="M8409" s="188"/>
    </row>
    <row r="8410" spans="13:13">
      <c r="M8410" s="188"/>
    </row>
    <row r="8411" spans="13:13">
      <c r="M8411" s="188"/>
    </row>
    <row r="8412" spans="13:13">
      <c r="M8412" s="188"/>
    </row>
    <row r="8413" spans="13:13">
      <c r="M8413" s="188"/>
    </row>
    <row r="8414" spans="13:13">
      <c r="M8414" s="188"/>
    </row>
    <row r="8415" spans="13:13">
      <c r="M8415" s="188"/>
    </row>
    <row r="8416" spans="13:13">
      <c r="M8416" s="188"/>
    </row>
    <row r="8417" spans="13:13">
      <c r="M8417" s="188"/>
    </row>
    <row r="8418" spans="13:13">
      <c r="M8418" s="188"/>
    </row>
    <row r="8419" spans="13:13">
      <c r="M8419" s="188"/>
    </row>
    <row r="8420" spans="13:13">
      <c r="M8420" s="188"/>
    </row>
    <row r="8421" spans="13:13">
      <c r="M8421" s="188"/>
    </row>
    <row r="8422" spans="13:13">
      <c r="M8422" s="188"/>
    </row>
    <row r="8423" spans="13:13">
      <c r="M8423" s="188"/>
    </row>
    <row r="8424" spans="13:13">
      <c r="M8424" s="188"/>
    </row>
    <row r="8425" spans="13:13">
      <c r="M8425" s="188"/>
    </row>
    <row r="8426" spans="13:13">
      <c r="M8426" s="188"/>
    </row>
    <row r="8427" spans="13:13">
      <c r="M8427" s="188"/>
    </row>
    <row r="8428" spans="13:13">
      <c r="M8428" s="188"/>
    </row>
    <row r="8429" spans="13:13">
      <c r="M8429" s="188"/>
    </row>
    <row r="8430" spans="13:13">
      <c r="M8430" s="188"/>
    </row>
    <row r="8431" spans="13:13">
      <c r="M8431" s="188"/>
    </row>
    <row r="8432" spans="13:13">
      <c r="M8432" s="188"/>
    </row>
    <row r="8433" spans="13:13">
      <c r="M8433" s="188"/>
    </row>
    <row r="8434" spans="13:13">
      <c r="M8434" s="188"/>
    </row>
    <row r="8435" spans="13:13">
      <c r="M8435" s="188"/>
    </row>
    <row r="8436" spans="13:13">
      <c r="M8436" s="188"/>
    </row>
    <row r="8437" spans="13:13">
      <c r="M8437" s="188"/>
    </row>
    <row r="8438" spans="13:13">
      <c r="M8438" s="188"/>
    </row>
    <row r="8439" spans="13:13">
      <c r="M8439" s="188"/>
    </row>
    <row r="8440" spans="13:13">
      <c r="M8440" s="188"/>
    </row>
    <row r="8441" spans="13:13">
      <c r="M8441" s="188"/>
    </row>
    <row r="8442" spans="13:13">
      <c r="M8442" s="188"/>
    </row>
    <row r="8443" spans="13:13">
      <c r="M8443" s="188"/>
    </row>
    <row r="8444" spans="13:13">
      <c r="M8444" s="188"/>
    </row>
    <row r="8445" spans="13:13">
      <c r="M8445" s="188"/>
    </row>
    <row r="8446" spans="13:13">
      <c r="M8446" s="188"/>
    </row>
    <row r="8447" spans="13:13">
      <c r="M8447" s="188"/>
    </row>
    <row r="8448" spans="13:13">
      <c r="M8448" s="188"/>
    </row>
    <row r="8449" spans="13:13">
      <c r="M8449" s="188"/>
    </row>
    <row r="8450" spans="13:13">
      <c r="M8450" s="188"/>
    </row>
    <row r="8451" spans="13:13">
      <c r="M8451" s="188"/>
    </row>
    <row r="8452" spans="13:13">
      <c r="M8452" s="188"/>
    </row>
    <row r="8453" spans="13:13">
      <c r="M8453" s="188"/>
    </row>
    <row r="8454" spans="13:13">
      <c r="M8454" s="188"/>
    </row>
    <row r="8455" spans="13:13">
      <c r="M8455" s="188"/>
    </row>
    <row r="8456" spans="13:13">
      <c r="M8456" s="188"/>
    </row>
    <row r="8457" spans="13:13">
      <c r="M8457" s="188"/>
    </row>
    <row r="8458" spans="13:13">
      <c r="M8458" s="188"/>
    </row>
    <row r="8459" spans="13:13">
      <c r="M8459" s="188"/>
    </row>
    <row r="8460" spans="13:13">
      <c r="M8460" s="188"/>
    </row>
    <row r="8461" spans="13:13">
      <c r="M8461" s="188"/>
    </row>
    <row r="8462" spans="13:13">
      <c r="M8462" s="188"/>
    </row>
    <row r="8463" spans="13:13">
      <c r="M8463" s="188"/>
    </row>
    <row r="8464" spans="13:13">
      <c r="M8464" s="188"/>
    </row>
    <row r="8465" spans="13:13">
      <c r="M8465" s="188"/>
    </row>
    <row r="8466" spans="13:13">
      <c r="M8466" s="188"/>
    </row>
    <row r="8467" spans="13:13">
      <c r="M8467" s="188"/>
    </row>
    <row r="8468" spans="13:13">
      <c r="M8468" s="188"/>
    </row>
    <row r="8469" spans="13:13">
      <c r="M8469" s="188"/>
    </row>
    <row r="8470" spans="13:13">
      <c r="M8470" s="188"/>
    </row>
    <row r="8471" spans="13:13">
      <c r="M8471" s="188"/>
    </row>
    <row r="8472" spans="13:13">
      <c r="M8472" s="188"/>
    </row>
    <row r="8473" spans="13:13">
      <c r="M8473" s="188"/>
    </row>
    <row r="8474" spans="13:13">
      <c r="M8474" s="188"/>
    </row>
    <row r="8475" spans="13:13">
      <c r="M8475" s="188"/>
    </row>
    <row r="8476" spans="13:13">
      <c r="M8476" s="188"/>
    </row>
    <row r="8477" spans="13:13">
      <c r="M8477" s="188"/>
    </row>
    <row r="8478" spans="13:13">
      <c r="M8478" s="188"/>
    </row>
    <row r="8479" spans="13:13">
      <c r="M8479" s="188"/>
    </row>
    <row r="8480" spans="13:13">
      <c r="M8480" s="188"/>
    </row>
    <row r="8481" spans="13:13">
      <c r="M8481" s="188"/>
    </row>
    <row r="8482" spans="13:13">
      <c r="M8482" s="188"/>
    </row>
    <row r="8483" spans="13:13">
      <c r="M8483" s="188"/>
    </row>
    <row r="8484" spans="13:13">
      <c r="M8484" s="188"/>
    </row>
    <row r="8485" spans="13:13">
      <c r="M8485" s="188"/>
    </row>
    <row r="8486" spans="13:13">
      <c r="M8486" s="188"/>
    </row>
    <row r="8487" spans="13:13">
      <c r="M8487" s="188"/>
    </row>
    <row r="8488" spans="13:13">
      <c r="M8488" s="188"/>
    </row>
    <row r="8489" spans="13:13">
      <c r="M8489" s="188"/>
    </row>
    <row r="8490" spans="13:13">
      <c r="M8490" s="188"/>
    </row>
    <row r="8491" spans="13:13">
      <c r="M8491" s="188"/>
    </row>
    <row r="8492" spans="13:13">
      <c r="M8492" s="188"/>
    </row>
    <row r="8493" spans="13:13">
      <c r="M8493" s="188"/>
    </row>
    <row r="8494" spans="13:13">
      <c r="M8494" s="188"/>
    </row>
    <row r="8495" spans="13:13">
      <c r="M8495" s="188"/>
    </row>
    <row r="8496" spans="13:13">
      <c r="M8496" s="188"/>
    </row>
    <row r="8497" spans="13:13">
      <c r="M8497" s="188"/>
    </row>
    <row r="8498" spans="13:13">
      <c r="M8498" s="188"/>
    </row>
    <row r="8499" spans="13:13">
      <c r="M8499" s="188"/>
    </row>
    <row r="8500" spans="13:13">
      <c r="M8500" s="188"/>
    </row>
    <row r="8501" spans="13:13">
      <c r="M8501" s="188"/>
    </row>
    <row r="8502" spans="13:13">
      <c r="M8502" s="188"/>
    </row>
    <row r="8503" spans="13:13">
      <c r="M8503" s="188"/>
    </row>
    <row r="8504" spans="13:13">
      <c r="M8504" s="188"/>
    </row>
    <row r="8505" spans="13:13">
      <c r="M8505" s="188"/>
    </row>
    <row r="8506" spans="13:13">
      <c r="M8506" s="188"/>
    </row>
    <row r="8507" spans="13:13">
      <c r="M8507" s="188"/>
    </row>
    <row r="8508" spans="13:13">
      <c r="M8508" s="188"/>
    </row>
    <row r="8509" spans="13:13">
      <c r="M8509" s="188"/>
    </row>
    <row r="8510" spans="13:13">
      <c r="M8510" s="188"/>
    </row>
    <row r="8511" spans="13:13">
      <c r="M8511" s="188"/>
    </row>
    <row r="8512" spans="13:13">
      <c r="M8512" s="188"/>
    </row>
    <row r="8513" spans="13:13">
      <c r="M8513" s="188"/>
    </row>
    <row r="8514" spans="13:13">
      <c r="M8514" s="188"/>
    </row>
    <row r="8515" spans="13:13">
      <c r="M8515" s="188"/>
    </row>
    <row r="8516" spans="13:13">
      <c r="M8516" s="188"/>
    </row>
    <row r="8517" spans="13:13">
      <c r="M8517" s="188"/>
    </row>
    <row r="8518" spans="13:13">
      <c r="M8518" s="188"/>
    </row>
    <row r="8519" spans="13:13">
      <c r="M8519" s="188"/>
    </row>
    <row r="8520" spans="13:13">
      <c r="M8520" s="188"/>
    </row>
    <row r="8521" spans="13:13">
      <c r="M8521" s="188"/>
    </row>
    <row r="8522" spans="13:13">
      <c r="M8522" s="188"/>
    </row>
    <row r="8523" spans="13:13">
      <c r="M8523" s="188"/>
    </row>
    <row r="8524" spans="13:13">
      <c r="M8524" s="188"/>
    </row>
    <row r="8525" spans="13:13">
      <c r="M8525" s="188"/>
    </row>
    <row r="8526" spans="13:13">
      <c r="M8526" s="188"/>
    </row>
    <row r="8527" spans="13:13">
      <c r="M8527" s="188"/>
    </row>
    <row r="8528" spans="13:13">
      <c r="M8528" s="188"/>
    </row>
    <row r="8529" spans="13:13">
      <c r="M8529" s="188"/>
    </row>
    <row r="8530" spans="13:13">
      <c r="M8530" s="188"/>
    </row>
    <row r="8531" spans="13:13">
      <c r="M8531" s="188"/>
    </row>
    <row r="8532" spans="13:13">
      <c r="M8532" s="188"/>
    </row>
    <row r="8533" spans="13:13">
      <c r="M8533" s="188"/>
    </row>
    <row r="8534" spans="13:13">
      <c r="M8534" s="188"/>
    </row>
    <row r="8535" spans="13:13">
      <c r="M8535" s="188"/>
    </row>
    <row r="8536" spans="13:13">
      <c r="M8536" s="188"/>
    </row>
    <row r="8537" spans="13:13">
      <c r="M8537" s="188"/>
    </row>
    <row r="8538" spans="13:13">
      <c r="M8538" s="188"/>
    </row>
    <row r="8539" spans="13:13">
      <c r="M8539" s="188"/>
    </row>
    <row r="8540" spans="13:13">
      <c r="M8540" s="188"/>
    </row>
    <row r="8541" spans="13:13">
      <c r="M8541" s="188"/>
    </row>
    <row r="8542" spans="13:13">
      <c r="M8542" s="188"/>
    </row>
    <row r="8543" spans="13:13">
      <c r="M8543" s="188"/>
    </row>
    <row r="8544" spans="13:13">
      <c r="M8544" s="188"/>
    </row>
    <row r="8545" spans="13:13">
      <c r="M8545" s="188"/>
    </row>
    <row r="8546" spans="13:13">
      <c r="M8546" s="188"/>
    </row>
    <row r="8547" spans="13:13">
      <c r="M8547" s="188"/>
    </row>
    <row r="8548" spans="13:13">
      <c r="M8548" s="188"/>
    </row>
    <row r="8549" spans="13:13">
      <c r="M8549" s="188"/>
    </row>
    <row r="8550" spans="13:13">
      <c r="M8550" s="188"/>
    </row>
    <row r="8551" spans="13:13">
      <c r="M8551" s="188"/>
    </row>
    <row r="8552" spans="13:13">
      <c r="M8552" s="188"/>
    </row>
    <row r="8553" spans="13:13">
      <c r="M8553" s="188"/>
    </row>
    <row r="8554" spans="13:13">
      <c r="M8554" s="188"/>
    </row>
    <row r="8555" spans="13:13">
      <c r="M8555" s="188"/>
    </row>
    <row r="8556" spans="13:13">
      <c r="M8556" s="188"/>
    </row>
    <row r="8557" spans="13:13">
      <c r="M8557" s="188"/>
    </row>
    <row r="8558" spans="13:13">
      <c r="M8558" s="188"/>
    </row>
    <row r="8559" spans="13:13">
      <c r="M8559" s="188"/>
    </row>
    <row r="8560" spans="13:13">
      <c r="M8560" s="188"/>
    </row>
    <row r="8561" spans="13:13">
      <c r="M8561" s="188"/>
    </row>
    <row r="8562" spans="13:13">
      <c r="M8562" s="188"/>
    </row>
    <row r="8563" spans="13:13">
      <c r="M8563" s="188"/>
    </row>
    <row r="8564" spans="13:13">
      <c r="M8564" s="188"/>
    </row>
    <row r="8565" spans="13:13">
      <c r="M8565" s="188"/>
    </row>
    <row r="8566" spans="13:13">
      <c r="M8566" s="188"/>
    </row>
    <row r="8567" spans="13:13">
      <c r="M8567" s="188"/>
    </row>
    <row r="8568" spans="13:13">
      <c r="M8568" s="188"/>
    </row>
    <row r="8569" spans="13:13">
      <c r="M8569" s="188"/>
    </row>
    <row r="8570" spans="13:13">
      <c r="M8570" s="188"/>
    </row>
    <row r="8571" spans="13:13">
      <c r="M8571" s="188"/>
    </row>
    <row r="8572" spans="13:13">
      <c r="M8572" s="188"/>
    </row>
    <row r="8573" spans="13:13">
      <c r="M8573" s="188"/>
    </row>
    <row r="8574" spans="13:13">
      <c r="M8574" s="188"/>
    </row>
    <row r="8575" spans="13:13">
      <c r="M8575" s="188"/>
    </row>
    <row r="8576" spans="13:13">
      <c r="M8576" s="188"/>
    </row>
    <row r="8577" spans="13:13">
      <c r="M8577" s="188"/>
    </row>
    <row r="8578" spans="13:13">
      <c r="M8578" s="188"/>
    </row>
    <row r="8579" spans="13:13">
      <c r="M8579" s="188"/>
    </row>
    <row r="8580" spans="13:13">
      <c r="M8580" s="188"/>
    </row>
    <row r="8581" spans="13:13">
      <c r="M8581" s="188"/>
    </row>
    <row r="8582" spans="13:13">
      <c r="M8582" s="188"/>
    </row>
    <row r="8583" spans="13:13">
      <c r="M8583" s="188"/>
    </row>
    <row r="8584" spans="13:13">
      <c r="M8584" s="188"/>
    </row>
    <row r="8585" spans="13:13">
      <c r="M8585" s="188"/>
    </row>
    <row r="8586" spans="13:13">
      <c r="M8586" s="188"/>
    </row>
    <row r="8587" spans="13:13">
      <c r="M8587" s="188"/>
    </row>
    <row r="8588" spans="13:13">
      <c r="M8588" s="188"/>
    </row>
    <row r="8589" spans="13:13">
      <c r="M8589" s="188"/>
    </row>
    <row r="8590" spans="13:13">
      <c r="M8590" s="188"/>
    </row>
    <row r="8591" spans="13:13">
      <c r="M8591" s="188"/>
    </row>
    <row r="8592" spans="13:13">
      <c r="M8592" s="188"/>
    </row>
    <row r="8593" spans="13:13">
      <c r="M8593" s="188"/>
    </row>
    <row r="8594" spans="13:13">
      <c r="M8594" s="188"/>
    </row>
    <row r="8595" spans="13:13">
      <c r="M8595" s="188"/>
    </row>
    <row r="8596" spans="13:13">
      <c r="M8596" s="188"/>
    </row>
    <row r="8597" spans="13:13">
      <c r="M8597" s="188"/>
    </row>
    <row r="8598" spans="13:13">
      <c r="M8598" s="188"/>
    </row>
    <row r="8599" spans="13:13">
      <c r="M8599" s="188"/>
    </row>
    <row r="8600" spans="13:13">
      <c r="M8600" s="188"/>
    </row>
    <row r="8601" spans="13:13">
      <c r="M8601" s="188"/>
    </row>
    <row r="8602" spans="13:13">
      <c r="M8602" s="188"/>
    </row>
    <row r="8603" spans="13:13">
      <c r="M8603" s="188"/>
    </row>
    <row r="8604" spans="13:13">
      <c r="M8604" s="188"/>
    </row>
    <row r="8605" spans="13:13">
      <c r="M8605" s="188"/>
    </row>
    <row r="8606" spans="13:13">
      <c r="M8606" s="188"/>
    </row>
    <row r="8607" spans="13:13">
      <c r="M8607" s="188"/>
    </row>
    <row r="8608" spans="13:13">
      <c r="M8608" s="188"/>
    </row>
    <row r="8609" spans="13:13">
      <c r="M8609" s="188"/>
    </row>
    <row r="8610" spans="13:13">
      <c r="M8610" s="188"/>
    </row>
    <row r="8611" spans="13:13">
      <c r="M8611" s="188"/>
    </row>
    <row r="8612" spans="13:13">
      <c r="M8612" s="188"/>
    </row>
    <row r="8613" spans="13:13">
      <c r="M8613" s="188"/>
    </row>
    <row r="8614" spans="13:13">
      <c r="M8614" s="188"/>
    </row>
    <row r="8615" spans="13:13">
      <c r="M8615" s="188"/>
    </row>
    <row r="8616" spans="13:13">
      <c r="M8616" s="188"/>
    </row>
    <row r="8617" spans="13:13">
      <c r="M8617" s="188"/>
    </row>
    <row r="8618" spans="13:13">
      <c r="M8618" s="188"/>
    </row>
    <row r="8619" spans="13:13">
      <c r="M8619" s="188"/>
    </row>
    <row r="8620" spans="13:13">
      <c r="M8620" s="188"/>
    </row>
    <row r="8621" spans="13:13">
      <c r="M8621" s="188"/>
    </row>
    <row r="8622" spans="13:13">
      <c r="M8622" s="188"/>
    </row>
    <row r="8623" spans="13:13">
      <c r="M8623" s="188"/>
    </row>
    <row r="8624" spans="13:13">
      <c r="M8624" s="188"/>
    </row>
    <row r="8625" spans="13:13">
      <c r="M8625" s="188"/>
    </row>
    <row r="8626" spans="13:13">
      <c r="M8626" s="188"/>
    </row>
    <row r="8627" spans="13:13">
      <c r="M8627" s="188"/>
    </row>
    <row r="8628" spans="13:13">
      <c r="M8628" s="188"/>
    </row>
    <row r="8629" spans="13:13">
      <c r="M8629" s="188"/>
    </row>
    <row r="8630" spans="13:13">
      <c r="M8630" s="188"/>
    </row>
    <row r="8631" spans="13:13">
      <c r="M8631" s="188"/>
    </row>
    <row r="8632" spans="13:13">
      <c r="M8632" s="188"/>
    </row>
    <row r="8633" spans="13:13">
      <c r="M8633" s="188"/>
    </row>
    <row r="8634" spans="13:13">
      <c r="M8634" s="188"/>
    </row>
    <row r="8635" spans="13:13">
      <c r="M8635" s="188"/>
    </row>
    <row r="8636" spans="13:13">
      <c r="M8636" s="188"/>
    </row>
    <row r="8637" spans="13:13">
      <c r="M8637" s="188"/>
    </row>
    <row r="8638" spans="13:13">
      <c r="M8638" s="188"/>
    </row>
    <row r="8639" spans="13:13">
      <c r="M8639" s="188"/>
    </row>
    <row r="8640" spans="13:13">
      <c r="M8640" s="188"/>
    </row>
    <row r="8641" spans="13:13">
      <c r="M8641" s="188"/>
    </row>
    <row r="8642" spans="13:13">
      <c r="M8642" s="188"/>
    </row>
    <row r="8643" spans="13:13">
      <c r="M8643" s="188"/>
    </row>
    <row r="8644" spans="13:13">
      <c r="M8644" s="188"/>
    </row>
    <row r="8645" spans="13:13">
      <c r="M8645" s="188"/>
    </row>
    <row r="8646" spans="13:13">
      <c r="M8646" s="188"/>
    </row>
    <row r="8647" spans="13:13">
      <c r="M8647" s="188"/>
    </row>
    <row r="8648" spans="13:13">
      <c r="M8648" s="188"/>
    </row>
    <row r="8649" spans="13:13">
      <c r="M8649" s="188"/>
    </row>
    <row r="8650" spans="13:13">
      <c r="M8650" s="188"/>
    </row>
    <row r="8651" spans="13:13">
      <c r="M8651" s="188"/>
    </row>
    <row r="8652" spans="13:13">
      <c r="M8652" s="188"/>
    </row>
    <row r="8653" spans="13:13">
      <c r="M8653" s="188"/>
    </row>
    <row r="8654" spans="13:13">
      <c r="M8654" s="188"/>
    </row>
    <row r="8655" spans="13:13">
      <c r="M8655" s="188"/>
    </row>
    <row r="8656" spans="13:13">
      <c r="M8656" s="188"/>
    </row>
    <row r="8657" spans="13:13">
      <c r="M8657" s="188"/>
    </row>
    <row r="8658" spans="13:13">
      <c r="M8658" s="188"/>
    </row>
    <row r="8659" spans="13:13">
      <c r="M8659" s="188"/>
    </row>
    <row r="8660" spans="13:13">
      <c r="M8660" s="188"/>
    </row>
    <row r="8661" spans="13:13">
      <c r="M8661" s="188"/>
    </row>
    <row r="8662" spans="13:13">
      <c r="M8662" s="188"/>
    </row>
    <row r="8663" spans="13:13">
      <c r="M8663" s="188"/>
    </row>
    <row r="8664" spans="13:13">
      <c r="M8664" s="188"/>
    </row>
    <row r="8665" spans="13:13">
      <c r="M8665" s="188"/>
    </row>
    <row r="8666" spans="13:13">
      <c r="M8666" s="188"/>
    </row>
    <row r="8667" spans="13:13">
      <c r="M8667" s="188"/>
    </row>
    <row r="8668" spans="13:13">
      <c r="M8668" s="188"/>
    </row>
    <row r="8669" spans="13:13">
      <c r="M8669" s="188"/>
    </row>
    <row r="8670" spans="13:13">
      <c r="M8670" s="188"/>
    </row>
    <row r="8671" spans="13:13">
      <c r="M8671" s="188"/>
    </row>
    <row r="8672" spans="13:13">
      <c r="M8672" s="188"/>
    </row>
    <row r="8673" spans="13:13">
      <c r="M8673" s="188"/>
    </row>
    <row r="8674" spans="13:13">
      <c r="M8674" s="188"/>
    </row>
    <row r="8675" spans="13:13">
      <c r="M8675" s="188"/>
    </row>
    <row r="8676" spans="13:13">
      <c r="M8676" s="188"/>
    </row>
    <row r="8677" spans="13:13">
      <c r="M8677" s="188"/>
    </row>
    <row r="8678" spans="13:13">
      <c r="M8678" s="188"/>
    </row>
    <row r="8679" spans="13:13">
      <c r="M8679" s="188"/>
    </row>
    <row r="8680" spans="13:13">
      <c r="M8680" s="188"/>
    </row>
    <row r="8681" spans="13:13">
      <c r="M8681" s="188"/>
    </row>
    <row r="8682" spans="13:13">
      <c r="M8682" s="188"/>
    </row>
    <row r="8683" spans="13:13">
      <c r="M8683" s="188"/>
    </row>
    <row r="8684" spans="13:13">
      <c r="M8684" s="188"/>
    </row>
    <row r="8685" spans="13:13">
      <c r="M8685" s="188"/>
    </row>
    <row r="8686" spans="13:13">
      <c r="M8686" s="188"/>
    </row>
    <row r="8687" spans="13:13">
      <c r="M8687" s="188"/>
    </row>
    <row r="8688" spans="13:13">
      <c r="M8688" s="188"/>
    </row>
    <row r="8689" spans="13:13">
      <c r="M8689" s="188"/>
    </row>
    <row r="8690" spans="13:13">
      <c r="M8690" s="188"/>
    </row>
    <row r="8691" spans="13:13">
      <c r="M8691" s="188"/>
    </row>
    <row r="8692" spans="13:13">
      <c r="M8692" s="188"/>
    </row>
    <row r="8693" spans="13:13">
      <c r="M8693" s="188"/>
    </row>
    <row r="8694" spans="13:13">
      <c r="M8694" s="188"/>
    </row>
    <row r="8695" spans="13:13">
      <c r="M8695" s="188"/>
    </row>
    <row r="8696" spans="13:13">
      <c r="M8696" s="188"/>
    </row>
    <row r="8697" spans="13:13">
      <c r="M8697" s="188"/>
    </row>
    <row r="8698" spans="13:13">
      <c r="M8698" s="188"/>
    </row>
    <row r="8699" spans="13:13">
      <c r="M8699" s="188"/>
    </row>
    <row r="8700" spans="13:13">
      <c r="M8700" s="188"/>
    </row>
    <row r="8701" spans="13:13">
      <c r="M8701" s="188"/>
    </row>
    <row r="8702" spans="13:13">
      <c r="M8702" s="188"/>
    </row>
    <row r="8703" spans="13:13">
      <c r="M8703" s="188"/>
    </row>
    <row r="8704" spans="13:13">
      <c r="M8704" s="188"/>
    </row>
    <row r="8705" spans="13:13">
      <c r="M8705" s="188"/>
    </row>
    <row r="8706" spans="13:13">
      <c r="M8706" s="188"/>
    </row>
    <row r="8707" spans="13:13">
      <c r="M8707" s="188"/>
    </row>
    <row r="8708" spans="13:13">
      <c r="M8708" s="188"/>
    </row>
    <row r="8709" spans="13:13">
      <c r="M8709" s="188"/>
    </row>
    <row r="8710" spans="13:13">
      <c r="M8710" s="188"/>
    </row>
    <row r="8711" spans="13:13">
      <c r="M8711" s="188"/>
    </row>
    <row r="8712" spans="13:13">
      <c r="M8712" s="188"/>
    </row>
    <row r="8713" spans="13:13">
      <c r="M8713" s="188"/>
    </row>
    <row r="8714" spans="13:13">
      <c r="M8714" s="188"/>
    </row>
    <row r="8715" spans="13:13">
      <c r="M8715" s="188"/>
    </row>
    <row r="8716" spans="13:13">
      <c r="M8716" s="188"/>
    </row>
    <row r="8717" spans="13:13">
      <c r="M8717" s="188"/>
    </row>
    <row r="8718" spans="13:13">
      <c r="M8718" s="188"/>
    </row>
    <row r="8719" spans="13:13">
      <c r="M8719" s="188"/>
    </row>
    <row r="8720" spans="13:13">
      <c r="M8720" s="188"/>
    </row>
    <row r="8721" spans="13:13">
      <c r="M8721" s="188"/>
    </row>
    <row r="8722" spans="13:13">
      <c r="M8722" s="188"/>
    </row>
    <row r="8723" spans="13:13">
      <c r="M8723" s="188"/>
    </row>
    <row r="8724" spans="13:13">
      <c r="M8724" s="188"/>
    </row>
    <row r="8725" spans="13:13">
      <c r="M8725" s="188"/>
    </row>
    <row r="8726" spans="13:13">
      <c r="M8726" s="188"/>
    </row>
    <row r="8727" spans="13:13">
      <c r="M8727" s="188"/>
    </row>
    <row r="8728" spans="13:13">
      <c r="M8728" s="188"/>
    </row>
    <row r="8729" spans="13:13">
      <c r="M8729" s="188"/>
    </row>
    <row r="8730" spans="13:13">
      <c r="M8730" s="188"/>
    </row>
    <row r="8731" spans="13:13">
      <c r="M8731" s="188"/>
    </row>
    <row r="8732" spans="13:13">
      <c r="M8732" s="188"/>
    </row>
    <row r="8733" spans="13:13">
      <c r="M8733" s="188"/>
    </row>
    <row r="8734" spans="13:13">
      <c r="M8734" s="188"/>
    </row>
    <row r="8735" spans="13:13">
      <c r="M8735" s="188"/>
    </row>
    <row r="8736" spans="13:13">
      <c r="M8736" s="188"/>
    </row>
    <row r="8737" spans="13:13">
      <c r="M8737" s="188"/>
    </row>
    <row r="8738" spans="13:13">
      <c r="M8738" s="188"/>
    </row>
    <row r="8739" spans="13:13">
      <c r="M8739" s="188"/>
    </row>
    <row r="8740" spans="13:13">
      <c r="M8740" s="188"/>
    </row>
    <row r="8741" spans="13:13">
      <c r="M8741" s="188"/>
    </row>
    <row r="8742" spans="13:13">
      <c r="M8742" s="188"/>
    </row>
    <row r="8743" spans="13:13">
      <c r="M8743" s="188"/>
    </row>
    <row r="8744" spans="13:13">
      <c r="M8744" s="188"/>
    </row>
    <row r="8745" spans="13:13">
      <c r="M8745" s="188"/>
    </row>
    <row r="8746" spans="13:13">
      <c r="M8746" s="188"/>
    </row>
    <row r="8747" spans="13:13">
      <c r="M8747" s="188"/>
    </row>
    <row r="8748" spans="13:13">
      <c r="M8748" s="188"/>
    </row>
    <row r="8749" spans="13:13">
      <c r="M8749" s="188"/>
    </row>
    <row r="8750" spans="13:13">
      <c r="M8750" s="188"/>
    </row>
    <row r="8751" spans="13:13">
      <c r="M8751" s="188"/>
    </row>
    <row r="8752" spans="13:13">
      <c r="M8752" s="188"/>
    </row>
    <row r="8753" spans="13:13">
      <c r="M8753" s="188"/>
    </row>
    <row r="8754" spans="13:13">
      <c r="M8754" s="188"/>
    </row>
    <row r="8755" spans="13:13">
      <c r="M8755" s="188"/>
    </row>
    <row r="8756" spans="13:13">
      <c r="M8756" s="188"/>
    </row>
    <row r="8757" spans="13:13">
      <c r="M8757" s="188"/>
    </row>
    <row r="8758" spans="13:13">
      <c r="M8758" s="188"/>
    </row>
    <row r="8759" spans="13:13">
      <c r="M8759" s="188"/>
    </row>
    <row r="8760" spans="13:13">
      <c r="M8760" s="188"/>
    </row>
    <row r="8761" spans="13:13">
      <c r="M8761" s="188"/>
    </row>
    <row r="8762" spans="13:13">
      <c r="M8762" s="188"/>
    </row>
    <row r="8763" spans="13:13">
      <c r="M8763" s="188"/>
    </row>
    <row r="8764" spans="13:13">
      <c r="M8764" s="188"/>
    </row>
    <row r="8765" spans="13:13">
      <c r="M8765" s="188"/>
    </row>
    <row r="8766" spans="13:13">
      <c r="M8766" s="188"/>
    </row>
    <row r="8767" spans="13:13">
      <c r="M8767" s="188"/>
    </row>
    <row r="8768" spans="13:13">
      <c r="M8768" s="188"/>
    </row>
    <row r="8769" spans="13:13">
      <c r="M8769" s="188"/>
    </row>
    <row r="8770" spans="13:13">
      <c r="M8770" s="188"/>
    </row>
    <row r="8771" spans="13:13">
      <c r="M8771" s="188"/>
    </row>
    <row r="8772" spans="13:13">
      <c r="M8772" s="188"/>
    </row>
    <row r="8773" spans="13:13">
      <c r="M8773" s="188"/>
    </row>
    <row r="8774" spans="13:13">
      <c r="M8774" s="188"/>
    </row>
    <row r="8775" spans="13:13">
      <c r="M8775" s="188"/>
    </row>
    <row r="8776" spans="13:13">
      <c r="M8776" s="188"/>
    </row>
    <row r="8777" spans="13:13">
      <c r="M8777" s="188"/>
    </row>
    <row r="8778" spans="13:13">
      <c r="M8778" s="188"/>
    </row>
    <row r="8779" spans="13:13">
      <c r="M8779" s="188"/>
    </row>
    <row r="8780" spans="13:13">
      <c r="M8780" s="188"/>
    </row>
    <row r="8781" spans="13:13">
      <c r="M8781" s="188"/>
    </row>
    <row r="8782" spans="13:13">
      <c r="M8782" s="188"/>
    </row>
    <row r="8783" spans="13:13">
      <c r="M8783" s="188"/>
    </row>
    <row r="8784" spans="13:13">
      <c r="M8784" s="188"/>
    </row>
    <row r="8785" spans="13:13">
      <c r="M8785" s="188"/>
    </row>
    <row r="8786" spans="13:13">
      <c r="M8786" s="188"/>
    </row>
    <row r="8787" spans="13:13">
      <c r="M8787" s="188"/>
    </row>
    <row r="8788" spans="13:13">
      <c r="M8788" s="188"/>
    </row>
    <row r="8789" spans="13:13">
      <c r="M8789" s="188"/>
    </row>
    <row r="8790" spans="13:13">
      <c r="M8790" s="188"/>
    </row>
    <row r="8791" spans="13:13">
      <c r="M8791" s="188"/>
    </row>
    <row r="8792" spans="13:13">
      <c r="M8792" s="188"/>
    </row>
    <row r="8793" spans="13:13">
      <c r="M8793" s="188"/>
    </row>
    <row r="8794" spans="13:13">
      <c r="M8794" s="188"/>
    </row>
    <row r="8795" spans="13:13">
      <c r="M8795" s="188"/>
    </row>
    <row r="8796" spans="13:13">
      <c r="M8796" s="188"/>
    </row>
    <row r="8797" spans="13:13">
      <c r="M8797" s="188"/>
    </row>
    <row r="8798" spans="13:13">
      <c r="M8798" s="188"/>
    </row>
    <row r="8799" spans="13:13">
      <c r="M8799" s="188"/>
    </row>
    <row r="8800" spans="13:13">
      <c r="M8800" s="188"/>
    </row>
    <row r="8801" spans="13:13">
      <c r="M8801" s="188"/>
    </row>
    <row r="8802" spans="13:13">
      <c r="M8802" s="188"/>
    </row>
    <row r="8803" spans="13:13">
      <c r="M8803" s="188"/>
    </row>
    <row r="8804" spans="13:13">
      <c r="M8804" s="188"/>
    </row>
    <row r="8805" spans="13:13">
      <c r="M8805" s="188"/>
    </row>
    <row r="8806" spans="13:13">
      <c r="M8806" s="188"/>
    </row>
    <row r="8807" spans="13:13">
      <c r="M8807" s="188"/>
    </row>
    <row r="8808" spans="13:13">
      <c r="M8808" s="188"/>
    </row>
    <row r="8809" spans="13:13">
      <c r="M8809" s="188"/>
    </row>
    <row r="8810" spans="13:13">
      <c r="M8810" s="188"/>
    </row>
    <row r="8811" spans="13:13">
      <c r="M8811" s="188"/>
    </row>
    <row r="8812" spans="13:13">
      <c r="M8812" s="188"/>
    </row>
    <row r="8813" spans="13:13">
      <c r="M8813" s="188"/>
    </row>
    <row r="8814" spans="13:13">
      <c r="M8814" s="188"/>
    </row>
    <row r="8815" spans="13:13">
      <c r="M8815" s="188"/>
    </row>
    <row r="8816" spans="13:13">
      <c r="M8816" s="188"/>
    </row>
    <row r="8817" spans="13:13">
      <c r="M8817" s="188"/>
    </row>
    <row r="8818" spans="13:13">
      <c r="M8818" s="188"/>
    </row>
    <row r="8819" spans="13:13">
      <c r="M8819" s="188"/>
    </row>
    <row r="8820" spans="13:13">
      <c r="M8820" s="188"/>
    </row>
    <row r="8821" spans="13:13">
      <c r="M8821" s="188"/>
    </row>
    <row r="8822" spans="13:13">
      <c r="M8822" s="188"/>
    </row>
    <row r="8823" spans="13:13">
      <c r="M8823" s="188"/>
    </row>
    <row r="8824" spans="13:13">
      <c r="M8824" s="188"/>
    </row>
    <row r="8825" spans="13:13">
      <c r="M8825" s="188"/>
    </row>
    <row r="8826" spans="13:13">
      <c r="M8826" s="188"/>
    </row>
    <row r="8827" spans="13:13">
      <c r="M8827" s="188"/>
    </row>
    <row r="8828" spans="13:13">
      <c r="M8828" s="188"/>
    </row>
    <row r="8829" spans="13:13">
      <c r="M8829" s="188"/>
    </row>
    <row r="8830" spans="13:13">
      <c r="M8830" s="188"/>
    </row>
    <row r="8831" spans="13:13">
      <c r="M8831" s="188"/>
    </row>
    <row r="8832" spans="13:13">
      <c r="M8832" s="188"/>
    </row>
    <row r="8833" spans="13:13">
      <c r="M8833" s="188"/>
    </row>
    <row r="8834" spans="13:13">
      <c r="M8834" s="188"/>
    </row>
    <row r="8835" spans="13:13">
      <c r="M8835" s="188"/>
    </row>
    <row r="8836" spans="13:13">
      <c r="M8836" s="188"/>
    </row>
    <row r="8837" spans="13:13">
      <c r="M8837" s="188"/>
    </row>
    <row r="8838" spans="13:13">
      <c r="M8838" s="188"/>
    </row>
    <row r="8839" spans="13:13">
      <c r="M8839" s="188"/>
    </row>
    <row r="8840" spans="13:13">
      <c r="M8840" s="188"/>
    </row>
    <row r="8841" spans="13:13">
      <c r="M8841" s="188"/>
    </row>
    <row r="8842" spans="13:13">
      <c r="M8842" s="188"/>
    </row>
    <row r="8843" spans="13:13">
      <c r="M8843" s="188"/>
    </row>
    <row r="8844" spans="13:13">
      <c r="M8844" s="188"/>
    </row>
    <row r="8845" spans="13:13">
      <c r="M8845" s="188"/>
    </row>
    <row r="8846" spans="13:13">
      <c r="M8846" s="188"/>
    </row>
    <row r="8847" spans="13:13">
      <c r="M8847" s="188"/>
    </row>
    <row r="8848" spans="13:13">
      <c r="M8848" s="188"/>
    </row>
    <row r="8849" spans="13:13">
      <c r="M8849" s="188"/>
    </row>
    <row r="8850" spans="13:13">
      <c r="M8850" s="188"/>
    </row>
    <row r="8851" spans="13:13">
      <c r="M8851" s="188"/>
    </row>
    <row r="8852" spans="13:13">
      <c r="M8852" s="188"/>
    </row>
    <row r="8853" spans="13:13">
      <c r="M8853" s="188"/>
    </row>
    <row r="8854" spans="13:13">
      <c r="M8854" s="188"/>
    </row>
    <row r="8855" spans="13:13">
      <c r="M8855" s="188"/>
    </row>
    <row r="8856" spans="13:13">
      <c r="M8856" s="188"/>
    </row>
    <row r="8857" spans="13:13">
      <c r="M8857" s="188"/>
    </row>
    <row r="8858" spans="13:13">
      <c r="M8858" s="188"/>
    </row>
    <row r="8859" spans="13:13">
      <c r="M8859" s="188"/>
    </row>
    <row r="8860" spans="13:13">
      <c r="M8860" s="188"/>
    </row>
    <row r="8861" spans="13:13">
      <c r="M8861" s="188"/>
    </row>
    <row r="8862" spans="13:13">
      <c r="M8862" s="188"/>
    </row>
    <row r="8863" spans="13:13">
      <c r="M8863" s="188"/>
    </row>
    <row r="8864" spans="13:13">
      <c r="M8864" s="188"/>
    </row>
    <row r="8865" spans="13:13">
      <c r="M8865" s="188"/>
    </row>
    <row r="8866" spans="13:13">
      <c r="M8866" s="188"/>
    </row>
    <row r="8867" spans="13:13">
      <c r="M8867" s="188"/>
    </row>
    <row r="8868" spans="13:13">
      <c r="M8868" s="188"/>
    </row>
    <row r="8869" spans="13:13">
      <c r="M8869" s="188"/>
    </row>
    <row r="8870" spans="13:13">
      <c r="M8870" s="188"/>
    </row>
    <row r="8871" spans="13:13">
      <c r="M8871" s="188"/>
    </row>
    <row r="8872" spans="13:13">
      <c r="M8872" s="188"/>
    </row>
    <row r="8873" spans="13:13">
      <c r="M8873" s="188"/>
    </row>
    <row r="8874" spans="13:13">
      <c r="M8874" s="188"/>
    </row>
    <row r="8875" spans="13:13">
      <c r="M8875" s="188"/>
    </row>
    <row r="8876" spans="13:13">
      <c r="M8876" s="188"/>
    </row>
    <row r="8877" spans="13:13">
      <c r="M8877" s="188"/>
    </row>
    <row r="8878" spans="13:13">
      <c r="M8878" s="188"/>
    </row>
    <row r="8879" spans="13:13">
      <c r="M8879" s="188"/>
    </row>
    <row r="8880" spans="13:13">
      <c r="M8880" s="188"/>
    </row>
    <row r="8881" spans="13:13">
      <c r="M8881" s="188"/>
    </row>
    <row r="8882" spans="13:13">
      <c r="M8882" s="188"/>
    </row>
    <row r="8883" spans="13:13">
      <c r="M8883" s="188"/>
    </row>
    <row r="8884" spans="13:13">
      <c r="M8884" s="188"/>
    </row>
    <row r="8885" spans="13:13">
      <c r="M8885" s="188"/>
    </row>
    <row r="8886" spans="13:13">
      <c r="M8886" s="188"/>
    </row>
    <row r="8887" spans="13:13">
      <c r="M8887" s="188"/>
    </row>
    <row r="8888" spans="13:13">
      <c r="M8888" s="188"/>
    </row>
    <row r="8889" spans="13:13">
      <c r="M8889" s="188"/>
    </row>
    <row r="8890" spans="13:13">
      <c r="M8890" s="188"/>
    </row>
    <row r="8891" spans="13:13">
      <c r="M8891" s="188"/>
    </row>
    <row r="8892" spans="13:13">
      <c r="M8892" s="188"/>
    </row>
    <row r="8893" spans="13:13">
      <c r="M8893" s="188"/>
    </row>
    <row r="8894" spans="13:13">
      <c r="M8894" s="188"/>
    </row>
    <row r="8895" spans="13:13">
      <c r="M8895" s="188"/>
    </row>
    <row r="8896" spans="13:13">
      <c r="M8896" s="188"/>
    </row>
    <row r="8897" spans="13:13">
      <c r="M8897" s="188"/>
    </row>
    <row r="8898" spans="13:13">
      <c r="M8898" s="188"/>
    </row>
    <row r="8899" spans="13:13">
      <c r="M8899" s="188"/>
    </row>
    <row r="8900" spans="13:13">
      <c r="M8900" s="188"/>
    </row>
    <row r="8901" spans="13:13">
      <c r="M8901" s="188"/>
    </row>
    <row r="8902" spans="13:13">
      <c r="M8902" s="188"/>
    </row>
    <row r="8903" spans="13:13">
      <c r="M8903" s="188"/>
    </row>
    <row r="8904" spans="13:13">
      <c r="M8904" s="188"/>
    </row>
    <row r="8905" spans="13:13">
      <c r="M8905" s="188"/>
    </row>
    <row r="8906" spans="13:13">
      <c r="M8906" s="188"/>
    </row>
    <row r="8907" spans="13:13">
      <c r="M8907" s="188"/>
    </row>
    <row r="8908" spans="13:13">
      <c r="M8908" s="188"/>
    </row>
    <row r="8909" spans="13:13">
      <c r="M8909" s="188"/>
    </row>
    <row r="8910" spans="13:13">
      <c r="M8910" s="188"/>
    </row>
    <row r="8911" spans="13:13">
      <c r="M8911" s="188"/>
    </row>
    <row r="8912" spans="13:13">
      <c r="M8912" s="188"/>
    </row>
    <row r="8913" spans="13:13">
      <c r="M8913" s="188"/>
    </row>
    <row r="8914" spans="13:13">
      <c r="M8914" s="188"/>
    </row>
    <row r="8915" spans="13:13">
      <c r="M8915" s="188"/>
    </row>
    <row r="8916" spans="13:13">
      <c r="M8916" s="188"/>
    </row>
    <row r="8917" spans="13:13">
      <c r="M8917" s="188"/>
    </row>
    <row r="8918" spans="13:13">
      <c r="M8918" s="188"/>
    </row>
    <row r="8919" spans="13:13">
      <c r="M8919" s="188"/>
    </row>
    <row r="8920" spans="13:13">
      <c r="M8920" s="188"/>
    </row>
    <row r="8921" spans="13:13">
      <c r="M8921" s="188"/>
    </row>
    <row r="8922" spans="13:13">
      <c r="M8922" s="188"/>
    </row>
    <row r="8923" spans="13:13">
      <c r="M8923" s="188"/>
    </row>
    <row r="8924" spans="13:13">
      <c r="M8924" s="188"/>
    </row>
    <row r="8925" spans="13:13">
      <c r="M8925" s="188"/>
    </row>
    <row r="8926" spans="13:13">
      <c r="M8926" s="188"/>
    </row>
    <row r="8927" spans="13:13">
      <c r="M8927" s="188"/>
    </row>
    <row r="8928" spans="13:13">
      <c r="M8928" s="188"/>
    </row>
    <row r="8929" spans="13:13">
      <c r="M8929" s="188"/>
    </row>
    <row r="8930" spans="13:13">
      <c r="M8930" s="188"/>
    </row>
    <row r="8931" spans="13:13">
      <c r="M8931" s="188"/>
    </row>
    <row r="8932" spans="13:13">
      <c r="M8932" s="188"/>
    </row>
    <row r="8933" spans="13:13">
      <c r="M8933" s="188"/>
    </row>
    <row r="8934" spans="13:13">
      <c r="M8934" s="188"/>
    </row>
    <row r="8935" spans="13:13">
      <c r="M8935" s="188"/>
    </row>
    <row r="8936" spans="13:13">
      <c r="M8936" s="188"/>
    </row>
    <row r="8937" spans="13:13">
      <c r="M8937" s="188"/>
    </row>
    <row r="8938" spans="13:13">
      <c r="M8938" s="188"/>
    </row>
    <row r="8939" spans="13:13">
      <c r="M8939" s="188"/>
    </row>
    <row r="8940" spans="13:13">
      <c r="M8940" s="188"/>
    </row>
    <row r="8941" spans="13:13">
      <c r="M8941" s="188"/>
    </row>
    <row r="8942" spans="13:13">
      <c r="M8942" s="188"/>
    </row>
    <row r="8943" spans="13:13">
      <c r="M8943" s="188"/>
    </row>
    <row r="8944" spans="13:13">
      <c r="M8944" s="188"/>
    </row>
    <row r="8945" spans="13:13">
      <c r="M8945" s="188"/>
    </row>
    <row r="8946" spans="13:13">
      <c r="M8946" s="188"/>
    </row>
    <row r="8947" spans="13:13">
      <c r="M8947" s="188"/>
    </row>
    <row r="8948" spans="13:13">
      <c r="M8948" s="188"/>
    </row>
    <row r="8949" spans="13:13">
      <c r="M8949" s="188"/>
    </row>
    <row r="8950" spans="13:13">
      <c r="M8950" s="188"/>
    </row>
    <row r="8951" spans="13:13">
      <c r="M8951" s="188"/>
    </row>
    <row r="8952" spans="13:13">
      <c r="M8952" s="188"/>
    </row>
    <row r="8953" spans="13:13">
      <c r="M8953" s="188"/>
    </row>
    <row r="8954" spans="13:13">
      <c r="M8954" s="188"/>
    </row>
    <row r="8955" spans="13:13">
      <c r="M8955" s="188"/>
    </row>
    <row r="8956" spans="13:13">
      <c r="M8956" s="188"/>
    </row>
    <row r="8957" spans="13:13">
      <c r="M8957" s="188"/>
    </row>
    <row r="8958" spans="13:13">
      <c r="M8958" s="188"/>
    </row>
    <row r="8959" spans="13:13">
      <c r="M8959" s="188"/>
    </row>
    <row r="8960" spans="13:13">
      <c r="M8960" s="188"/>
    </row>
    <row r="8961" spans="13:13">
      <c r="M8961" s="188"/>
    </row>
    <row r="8962" spans="13:13">
      <c r="M8962" s="188"/>
    </row>
    <row r="8963" spans="13:13">
      <c r="M8963" s="188"/>
    </row>
    <row r="8964" spans="13:13">
      <c r="M8964" s="188"/>
    </row>
    <row r="8965" spans="13:13">
      <c r="M8965" s="188"/>
    </row>
    <row r="8966" spans="13:13">
      <c r="M8966" s="188"/>
    </row>
    <row r="8967" spans="13:13">
      <c r="M8967" s="188"/>
    </row>
    <row r="8968" spans="13:13">
      <c r="M8968" s="188"/>
    </row>
    <row r="8969" spans="13:13">
      <c r="M8969" s="188"/>
    </row>
    <row r="8970" spans="13:13">
      <c r="M8970" s="188"/>
    </row>
    <row r="8971" spans="13:13">
      <c r="M8971" s="188"/>
    </row>
    <row r="8972" spans="13:13">
      <c r="M8972" s="188"/>
    </row>
    <row r="8973" spans="13:13">
      <c r="M8973" s="188"/>
    </row>
    <row r="8974" spans="13:13">
      <c r="M8974" s="188"/>
    </row>
    <row r="8975" spans="13:13">
      <c r="M8975" s="188"/>
    </row>
    <row r="8976" spans="13:13">
      <c r="M8976" s="188"/>
    </row>
    <row r="8977" spans="13:13">
      <c r="M8977" s="188"/>
    </row>
    <row r="8978" spans="13:13">
      <c r="M8978" s="188"/>
    </row>
    <row r="8979" spans="13:13">
      <c r="M8979" s="188"/>
    </row>
    <row r="8980" spans="13:13">
      <c r="M8980" s="188"/>
    </row>
    <row r="8981" spans="13:13">
      <c r="M8981" s="188"/>
    </row>
    <row r="8982" spans="13:13">
      <c r="M8982" s="188"/>
    </row>
    <row r="8983" spans="13:13">
      <c r="M8983" s="188"/>
    </row>
    <row r="8984" spans="13:13">
      <c r="M8984" s="188"/>
    </row>
    <row r="8985" spans="13:13">
      <c r="M8985" s="188"/>
    </row>
    <row r="8986" spans="13:13">
      <c r="M8986" s="188"/>
    </row>
    <row r="8987" spans="13:13">
      <c r="M8987" s="188"/>
    </row>
    <row r="8988" spans="13:13">
      <c r="M8988" s="188"/>
    </row>
    <row r="8989" spans="13:13">
      <c r="M8989" s="188"/>
    </row>
    <row r="8990" spans="13:13">
      <c r="M8990" s="188"/>
    </row>
    <row r="8991" spans="13:13">
      <c r="M8991" s="188"/>
    </row>
    <row r="8992" spans="13:13">
      <c r="M8992" s="188"/>
    </row>
    <row r="8993" spans="13:13">
      <c r="M8993" s="188"/>
    </row>
    <row r="8994" spans="13:13">
      <c r="M8994" s="188"/>
    </row>
    <row r="8995" spans="13:13">
      <c r="M8995" s="188"/>
    </row>
    <row r="8996" spans="13:13">
      <c r="M8996" s="188"/>
    </row>
    <row r="8997" spans="13:13">
      <c r="M8997" s="188"/>
    </row>
    <row r="8998" spans="13:13">
      <c r="M8998" s="188"/>
    </row>
    <row r="8999" spans="13:13">
      <c r="M8999" s="188"/>
    </row>
    <row r="9000" spans="13:13">
      <c r="M9000" s="188"/>
    </row>
    <row r="9001" spans="13:13">
      <c r="M9001" s="188"/>
    </row>
    <row r="9002" spans="13:13">
      <c r="M9002" s="188"/>
    </row>
    <row r="9003" spans="13:13">
      <c r="M9003" s="188"/>
    </row>
    <row r="9004" spans="13:13">
      <c r="M9004" s="188"/>
    </row>
    <row r="9005" spans="13:13">
      <c r="M9005" s="188"/>
    </row>
    <row r="9006" spans="13:13">
      <c r="M9006" s="188"/>
    </row>
    <row r="9007" spans="13:13">
      <c r="M9007" s="188"/>
    </row>
    <row r="9008" spans="13:13">
      <c r="M9008" s="188"/>
    </row>
    <row r="9009" spans="13:13">
      <c r="M9009" s="188"/>
    </row>
    <row r="9010" spans="13:13">
      <c r="M9010" s="188"/>
    </row>
    <row r="9011" spans="13:13">
      <c r="M9011" s="188"/>
    </row>
    <row r="9012" spans="13:13">
      <c r="M9012" s="188"/>
    </row>
    <row r="9013" spans="13:13">
      <c r="M9013" s="188"/>
    </row>
    <row r="9014" spans="13:13">
      <c r="M9014" s="188"/>
    </row>
    <row r="9015" spans="13:13">
      <c r="M9015" s="188"/>
    </row>
    <row r="9016" spans="13:13">
      <c r="M9016" s="188"/>
    </row>
    <row r="9017" spans="13:13">
      <c r="M9017" s="188"/>
    </row>
    <row r="9018" spans="13:13">
      <c r="M9018" s="188"/>
    </row>
    <row r="9019" spans="13:13">
      <c r="M9019" s="188"/>
    </row>
    <row r="9020" spans="13:13">
      <c r="M9020" s="188"/>
    </row>
    <row r="9021" spans="13:13">
      <c r="M9021" s="188"/>
    </row>
    <row r="9022" spans="13:13">
      <c r="M9022" s="188"/>
    </row>
    <row r="9023" spans="13:13">
      <c r="M9023" s="188"/>
    </row>
    <row r="9024" spans="13:13">
      <c r="M9024" s="188"/>
    </row>
    <row r="9025" spans="13:13">
      <c r="M9025" s="188"/>
    </row>
    <row r="9026" spans="13:13">
      <c r="M9026" s="188"/>
    </row>
    <row r="9027" spans="13:13">
      <c r="M9027" s="188"/>
    </row>
    <row r="9028" spans="13:13">
      <c r="M9028" s="188"/>
    </row>
    <row r="9029" spans="13:13">
      <c r="M9029" s="188"/>
    </row>
    <row r="9030" spans="13:13">
      <c r="M9030" s="188"/>
    </row>
    <row r="9031" spans="13:13">
      <c r="M9031" s="188"/>
    </row>
    <row r="9032" spans="13:13">
      <c r="M9032" s="188"/>
    </row>
    <row r="9033" spans="13:13">
      <c r="M9033" s="188"/>
    </row>
    <row r="9034" spans="13:13">
      <c r="M9034" s="188"/>
    </row>
    <row r="9035" spans="13:13">
      <c r="M9035" s="188"/>
    </row>
    <row r="9036" spans="13:13">
      <c r="M9036" s="188"/>
    </row>
    <row r="9037" spans="13:13">
      <c r="M9037" s="188"/>
    </row>
    <row r="9038" spans="13:13">
      <c r="M9038" s="188"/>
    </row>
    <row r="9039" spans="13:13">
      <c r="M9039" s="188"/>
    </row>
    <row r="9040" spans="13:13">
      <c r="M9040" s="188"/>
    </row>
    <row r="9041" spans="13:13">
      <c r="M9041" s="188"/>
    </row>
    <row r="9042" spans="13:13">
      <c r="M9042" s="188"/>
    </row>
    <row r="9043" spans="13:13">
      <c r="M9043" s="188"/>
    </row>
    <row r="9044" spans="13:13">
      <c r="M9044" s="188"/>
    </row>
    <row r="9045" spans="13:13">
      <c r="M9045" s="188"/>
    </row>
    <row r="9046" spans="13:13">
      <c r="M9046" s="188"/>
    </row>
    <row r="9047" spans="13:13">
      <c r="M9047" s="188"/>
    </row>
    <row r="9048" spans="13:13">
      <c r="M9048" s="188"/>
    </row>
    <row r="9049" spans="13:13">
      <c r="M9049" s="188"/>
    </row>
    <row r="9050" spans="13:13">
      <c r="M9050" s="188"/>
    </row>
    <row r="9051" spans="13:13">
      <c r="M9051" s="188"/>
    </row>
    <row r="9052" spans="13:13">
      <c r="M9052" s="188"/>
    </row>
    <row r="9053" spans="13:13">
      <c r="M9053" s="188"/>
    </row>
    <row r="9054" spans="13:13">
      <c r="M9054" s="188"/>
    </row>
    <row r="9055" spans="13:13">
      <c r="M9055" s="188"/>
    </row>
    <row r="9056" spans="13:13">
      <c r="M9056" s="188"/>
    </row>
    <row r="9057" spans="13:13">
      <c r="M9057" s="188"/>
    </row>
    <row r="9058" spans="13:13">
      <c r="M9058" s="188"/>
    </row>
    <row r="9059" spans="13:13">
      <c r="M9059" s="188"/>
    </row>
    <row r="9060" spans="13:13">
      <c r="M9060" s="188"/>
    </row>
    <row r="9061" spans="13:13">
      <c r="M9061" s="188"/>
    </row>
    <row r="9062" spans="13:13">
      <c r="M9062" s="188"/>
    </row>
    <row r="9063" spans="13:13">
      <c r="M9063" s="188"/>
    </row>
    <row r="9064" spans="13:13">
      <c r="M9064" s="188"/>
    </row>
    <row r="9065" spans="13:13">
      <c r="M9065" s="188"/>
    </row>
    <row r="9066" spans="13:13">
      <c r="M9066" s="188"/>
    </row>
    <row r="9067" spans="13:13">
      <c r="M9067" s="188"/>
    </row>
    <row r="9068" spans="13:13">
      <c r="M9068" s="188"/>
    </row>
    <row r="9069" spans="13:13">
      <c r="M9069" s="188"/>
    </row>
    <row r="9070" spans="13:13">
      <c r="M9070" s="188"/>
    </row>
    <row r="9071" spans="13:13">
      <c r="M9071" s="188"/>
    </row>
    <row r="9072" spans="13:13">
      <c r="M9072" s="188"/>
    </row>
    <row r="9073" spans="13:13">
      <c r="M9073" s="188"/>
    </row>
    <row r="9074" spans="13:13">
      <c r="M9074" s="188"/>
    </row>
    <row r="9075" spans="13:13">
      <c r="M9075" s="188"/>
    </row>
    <row r="9076" spans="13:13">
      <c r="M9076" s="188"/>
    </row>
    <row r="9077" spans="13:13">
      <c r="M9077" s="188"/>
    </row>
    <row r="9078" spans="13:13">
      <c r="M9078" s="188"/>
    </row>
    <row r="9079" spans="13:13">
      <c r="M9079" s="188"/>
    </row>
    <row r="9080" spans="13:13">
      <c r="M9080" s="188"/>
    </row>
    <row r="9081" spans="13:13">
      <c r="M9081" s="188"/>
    </row>
    <row r="9082" spans="13:13">
      <c r="M9082" s="188"/>
    </row>
    <row r="9083" spans="13:13">
      <c r="M9083" s="188"/>
    </row>
    <row r="9084" spans="13:13">
      <c r="M9084" s="188"/>
    </row>
    <row r="9085" spans="13:13">
      <c r="M9085" s="188"/>
    </row>
    <row r="9086" spans="13:13">
      <c r="M9086" s="188"/>
    </row>
    <row r="9087" spans="13:13">
      <c r="M9087" s="188"/>
    </row>
    <row r="9088" spans="13:13">
      <c r="M9088" s="188"/>
    </row>
    <row r="9089" spans="13:13">
      <c r="M9089" s="188"/>
    </row>
    <row r="9090" spans="13:13">
      <c r="M9090" s="188"/>
    </row>
    <row r="9091" spans="13:13">
      <c r="M9091" s="188"/>
    </row>
    <row r="9092" spans="13:13">
      <c r="M9092" s="188"/>
    </row>
    <row r="9093" spans="13:13">
      <c r="M9093" s="188"/>
    </row>
    <row r="9094" spans="13:13">
      <c r="M9094" s="188"/>
    </row>
    <row r="9095" spans="13:13">
      <c r="M9095" s="188"/>
    </row>
    <row r="9096" spans="13:13">
      <c r="M9096" s="188"/>
    </row>
    <row r="9097" spans="13:13">
      <c r="M9097" s="188"/>
    </row>
    <row r="9098" spans="13:13">
      <c r="M9098" s="188"/>
    </row>
    <row r="9099" spans="13:13">
      <c r="M9099" s="188"/>
    </row>
    <row r="9100" spans="13:13">
      <c r="M9100" s="188"/>
    </row>
    <row r="9101" spans="13:13">
      <c r="M9101" s="188"/>
    </row>
    <row r="9102" spans="13:13">
      <c r="M9102" s="188"/>
    </row>
    <row r="9103" spans="13:13">
      <c r="M9103" s="188"/>
    </row>
    <row r="9104" spans="13:13">
      <c r="M9104" s="188"/>
    </row>
    <row r="9105" spans="13:13">
      <c r="M9105" s="188"/>
    </row>
    <row r="9106" spans="13:13">
      <c r="M9106" s="188"/>
    </row>
    <row r="9107" spans="13:13">
      <c r="M9107" s="188"/>
    </row>
    <row r="9108" spans="13:13">
      <c r="M9108" s="188"/>
    </row>
    <row r="9109" spans="13:13">
      <c r="M9109" s="188"/>
    </row>
    <row r="9110" spans="13:13">
      <c r="M9110" s="188"/>
    </row>
    <row r="9111" spans="13:13">
      <c r="M9111" s="188"/>
    </row>
    <row r="9112" spans="13:13">
      <c r="M9112" s="188"/>
    </row>
    <row r="9113" spans="13:13">
      <c r="M9113" s="188"/>
    </row>
    <row r="9114" spans="13:13">
      <c r="M9114" s="188"/>
    </row>
    <row r="9115" spans="13:13">
      <c r="M9115" s="188"/>
    </row>
    <row r="9116" spans="13:13">
      <c r="M9116" s="188"/>
    </row>
    <row r="9117" spans="13:13">
      <c r="M9117" s="188"/>
    </row>
    <row r="9118" spans="13:13">
      <c r="M9118" s="188"/>
    </row>
    <row r="9119" spans="13:13">
      <c r="M9119" s="188"/>
    </row>
    <row r="9120" spans="13:13">
      <c r="M9120" s="188"/>
    </row>
    <row r="9121" spans="13:13">
      <c r="M9121" s="188"/>
    </row>
    <row r="9122" spans="13:13">
      <c r="M9122" s="188"/>
    </row>
    <row r="9123" spans="13:13">
      <c r="M9123" s="188"/>
    </row>
    <row r="9124" spans="13:13">
      <c r="M9124" s="188"/>
    </row>
    <row r="9125" spans="13:13">
      <c r="M9125" s="188"/>
    </row>
    <row r="9126" spans="13:13">
      <c r="M9126" s="188"/>
    </row>
    <row r="9127" spans="13:13">
      <c r="M9127" s="188"/>
    </row>
    <row r="9128" spans="13:13">
      <c r="M9128" s="188"/>
    </row>
    <row r="9129" spans="13:13">
      <c r="M9129" s="188"/>
    </row>
    <row r="9130" spans="13:13">
      <c r="M9130" s="188"/>
    </row>
    <row r="9131" spans="13:13">
      <c r="M9131" s="188"/>
    </row>
    <row r="9132" spans="13:13">
      <c r="M9132" s="188"/>
    </row>
    <row r="9133" spans="13:13">
      <c r="M9133" s="188"/>
    </row>
    <row r="9134" spans="13:13">
      <c r="M9134" s="188"/>
    </row>
    <row r="9135" spans="13:13">
      <c r="M9135" s="188"/>
    </row>
    <row r="9136" spans="13:13">
      <c r="M9136" s="188"/>
    </row>
    <row r="9137" spans="13:13">
      <c r="M9137" s="188"/>
    </row>
    <row r="9138" spans="13:13">
      <c r="M9138" s="188"/>
    </row>
    <row r="9139" spans="13:13">
      <c r="M9139" s="188"/>
    </row>
    <row r="9140" spans="13:13">
      <c r="M9140" s="188"/>
    </row>
    <row r="9141" spans="13:13">
      <c r="M9141" s="188"/>
    </row>
    <row r="9142" spans="13:13">
      <c r="M9142" s="188"/>
    </row>
    <row r="9143" spans="13:13">
      <c r="M9143" s="188"/>
    </row>
    <row r="9144" spans="13:13">
      <c r="M9144" s="188"/>
    </row>
    <row r="9145" spans="13:13">
      <c r="M9145" s="188"/>
    </row>
    <row r="9146" spans="13:13">
      <c r="M9146" s="188"/>
    </row>
    <row r="9147" spans="13:13">
      <c r="M9147" s="188"/>
    </row>
    <row r="9148" spans="13:13">
      <c r="M9148" s="188"/>
    </row>
    <row r="9149" spans="13:13">
      <c r="M9149" s="188"/>
    </row>
    <row r="9150" spans="13:13">
      <c r="M9150" s="188"/>
    </row>
    <row r="9151" spans="13:13">
      <c r="M9151" s="188"/>
    </row>
    <row r="9152" spans="13:13">
      <c r="M9152" s="188"/>
    </row>
    <row r="9153" spans="13:13">
      <c r="M9153" s="188"/>
    </row>
    <row r="9154" spans="13:13">
      <c r="M9154" s="188"/>
    </row>
    <row r="9155" spans="13:13">
      <c r="M9155" s="188"/>
    </row>
    <row r="9156" spans="13:13">
      <c r="M9156" s="188"/>
    </row>
    <row r="9157" spans="13:13">
      <c r="M9157" s="188"/>
    </row>
    <row r="9158" spans="13:13">
      <c r="M9158" s="188"/>
    </row>
    <row r="9159" spans="13:13">
      <c r="M9159" s="188"/>
    </row>
    <row r="9160" spans="13:13">
      <c r="M9160" s="188"/>
    </row>
    <row r="9161" spans="13:13">
      <c r="M9161" s="188"/>
    </row>
    <row r="9162" spans="13:13">
      <c r="M9162" s="188"/>
    </row>
    <row r="9163" spans="13:13">
      <c r="M9163" s="188"/>
    </row>
    <row r="9164" spans="13:13">
      <c r="M9164" s="188"/>
    </row>
    <row r="9165" spans="13:13">
      <c r="M9165" s="188"/>
    </row>
    <row r="9166" spans="13:13">
      <c r="M9166" s="188"/>
    </row>
    <row r="9167" spans="13:13">
      <c r="M9167" s="188"/>
    </row>
    <row r="9168" spans="13:13">
      <c r="M9168" s="188"/>
    </row>
    <row r="9169" spans="13:13">
      <c r="M9169" s="188"/>
    </row>
    <row r="9170" spans="13:13">
      <c r="M9170" s="188"/>
    </row>
    <row r="9171" spans="13:13">
      <c r="M9171" s="188"/>
    </row>
    <row r="9172" spans="13:13">
      <c r="M9172" s="188"/>
    </row>
    <row r="9173" spans="13:13">
      <c r="M9173" s="188"/>
    </row>
    <row r="9174" spans="13:13">
      <c r="M9174" s="188"/>
    </row>
    <row r="9175" spans="13:13">
      <c r="M9175" s="188"/>
    </row>
    <row r="9176" spans="13:13">
      <c r="M9176" s="188"/>
    </row>
    <row r="9177" spans="13:13">
      <c r="M9177" s="188"/>
    </row>
    <row r="9178" spans="13:13">
      <c r="M9178" s="188"/>
    </row>
    <row r="9179" spans="13:13">
      <c r="M9179" s="188"/>
    </row>
    <row r="9180" spans="13:13">
      <c r="M9180" s="188"/>
    </row>
    <row r="9181" spans="13:13">
      <c r="M9181" s="188"/>
    </row>
    <row r="9182" spans="13:13">
      <c r="M9182" s="188"/>
    </row>
    <row r="9183" spans="13:13">
      <c r="M9183" s="188"/>
    </row>
    <row r="9184" spans="13:13">
      <c r="M9184" s="188"/>
    </row>
    <row r="9185" spans="13:13">
      <c r="M9185" s="188"/>
    </row>
    <row r="9186" spans="13:13">
      <c r="M9186" s="188"/>
    </row>
    <row r="9187" spans="13:13">
      <c r="M9187" s="188"/>
    </row>
    <row r="9188" spans="13:13">
      <c r="M9188" s="188"/>
    </row>
    <row r="9189" spans="13:13">
      <c r="M9189" s="188"/>
    </row>
    <row r="9190" spans="13:13">
      <c r="M9190" s="188"/>
    </row>
    <row r="9191" spans="13:13">
      <c r="M9191" s="188"/>
    </row>
    <row r="9192" spans="13:13">
      <c r="M9192" s="188"/>
    </row>
    <row r="9193" spans="13:13">
      <c r="M9193" s="188"/>
    </row>
    <row r="9194" spans="13:13">
      <c r="M9194" s="188"/>
    </row>
    <row r="9195" spans="13:13">
      <c r="M9195" s="188"/>
    </row>
    <row r="9196" spans="13:13">
      <c r="M9196" s="188"/>
    </row>
    <row r="9197" spans="13:13">
      <c r="M9197" s="188"/>
    </row>
    <row r="9198" spans="13:13">
      <c r="M9198" s="188"/>
    </row>
    <row r="9199" spans="13:13">
      <c r="M9199" s="188"/>
    </row>
    <row r="9200" spans="13:13">
      <c r="M9200" s="188"/>
    </row>
    <row r="9201" spans="13:13">
      <c r="M9201" s="188"/>
    </row>
    <row r="9202" spans="13:13">
      <c r="M9202" s="188"/>
    </row>
    <row r="9203" spans="13:13">
      <c r="M9203" s="188"/>
    </row>
    <row r="9204" spans="13:13">
      <c r="M9204" s="188"/>
    </row>
    <row r="9205" spans="13:13">
      <c r="M9205" s="188"/>
    </row>
    <row r="9206" spans="13:13">
      <c r="M9206" s="188"/>
    </row>
    <row r="9207" spans="13:13">
      <c r="M9207" s="188"/>
    </row>
    <row r="9208" spans="13:13">
      <c r="M9208" s="188"/>
    </row>
    <row r="9209" spans="13:13">
      <c r="M9209" s="188"/>
    </row>
    <row r="9210" spans="13:13">
      <c r="M9210" s="188"/>
    </row>
    <row r="9211" spans="13:13">
      <c r="M9211" s="188"/>
    </row>
    <row r="9212" spans="13:13">
      <c r="M9212" s="188"/>
    </row>
    <row r="9213" spans="13:13">
      <c r="M9213" s="188"/>
    </row>
    <row r="9214" spans="13:13">
      <c r="M9214" s="188"/>
    </row>
    <row r="9215" spans="13:13">
      <c r="M9215" s="188"/>
    </row>
    <row r="9216" spans="13:13">
      <c r="M9216" s="188"/>
    </row>
    <row r="9217" spans="13:13">
      <c r="M9217" s="188"/>
    </row>
    <row r="9218" spans="13:13">
      <c r="M9218" s="188"/>
    </row>
    <row r="9219" spans="13:13">
      <c r="M9219" s="188"/>
    </row>
    <row r="9220" spans="13:13">
      <c r="M9220" s="188"/>
    </row>
    <row r="9221" spans="13:13">
      <c r="M9221" s="188"/>
    </row>
    <row r="9222" spans="13:13">
      <c r="M9222" s="188"/>
    </row>
    <row r="9223" spans="13:13">
      <c r="M9223" s="188"/>
    </row>
    <row r="9224" spans="13:13">
      <c r="M9224" s="188"/>
    </row>
    <row r="9225" spans="13:13">
      <c r="M9225" s="188"/>
    </row>
    <row r="9226" spans="13:13">
      <c r="M9226" s="188"/>
    </row>
    <row r="9227" spans="13:13">
      <c r="M9227" s="188"/>
    </row>
    <row r="9228" spans="13:13">
      <c r="M9228" s="188"/>
    </row>
    <row r="9229" spans="13:13">
      <c r="M9229" s="188"/>
    </row>
    <row r="9230" spans="13:13">
      <c r="M9230" s="188"/>
    </row>
    <row r="9231" spans="13:13">
      <c r="M9231" s="188"/>
    </row>
    <row r="9232" spans="13:13">
      <c r="M9232" s="188"/>
    </row>
    <row r="9233" spans="13:13">
      <c r="M9233" s="188"/>
    </row>
    <row r="9234" spans="13:13">
      <c r="M9234" s="188"/>
    </row>
    <row r="9235" spans="13:13">
      <c r="M9235" s="188"/>
    </row>
    <row r="9236" spans="13:13">
      <c r="M9236" s="188"/>
    </row>
    <row r="9237" spans="13:13">
      <c r="M9237" s="188"/>
    </row>
    <row r="9238" spans="13:13">
      <c r="M9238" s="188"/>
    </row>
    <row r="9239" spans="13:13">
      <c r="M9239" s="188"/>
    </row>
    <row r="9240" spans="13:13">
      <c r="M9240" s="188"/>
    </row>
    <row r="9241" spans="13:13">
      <c r="M9241" s="188"/>
    </row>
    <row r="9242" spans="13:13">
      <c r="M9242" s="188"/>
    </row>
    <row r="9243" spans="13:13">
      <c r="M9243" s="188"/>
    </row>
    <row r="9244" spans="13:13">
      <c r="M9244" s="188"/>
    </row>
    <row r="9245" spans="13:13">
      <c r="M9245" s="188"/>
    </row>
    <row r="9246" spans="13:13">
      <c r="M9246" s="188"/>
    </row>
    <row r="9247" spans="13:13">
      <c r="M9247" s="188"/>
    </row>
    <row r="9248" spans="13:13">
      <c r="M9248" s="188"/>
    </row>
    <row r="9249" spans="13:13">
      <c r="M9249" s="188"/>
    </row>
    <row r="9250" spans="13:13">
      <c r="M9250" s="188"/>
    </row>
    <row r="9251" spans="13:13">
      <c r="M9251" s="188"/>
    </row>
    <row r="9252" spans="13:13">
      <c r="M9252" s="188"/>
    </row>
    <row r="9253" spans="13:13">
      <c r="M9253" s="188"/>
    </row>
    <row r="9254" spans="13:13">
      <c r="M9254" s="188"/>
    </row>
    <row r="9255" spans="13:13">
      <c r="M9255" s="188"/>
    </row>
    <row r="9256" spans="13:13">
      <c r="M9256" s="188"/>
    </row>
    <row r="9257" spans="13:13">
      <c r="M9257" s="188"/>
    </row>
    <row r="9258" spans="13:13">
      <c r="M9258" s="188"/>
    </row>
    <row r="9259" spans="13:13">
      <c r="M9259" s="188"/>
    </row>
    <row r="9260" spans="13:13">
      <c r="M9260" s="188"/>
    </row>
    <row r="9261" spans="13:13">
      <c r="M9261" s="188"/>
    </row>
    <row r="9262" spans="13:13">
      <c r="M9262" s="188"/>
    </row>
    <row r="9263" spans="13:13">
      <c r="M9263" s="188"/>
    </row>
    <row r="9264" spans="13:13">
      <c r="M9264" s="188"/>
    </row>
    <row r="9265" spans="13:13">
      <c r="M9265" s="188"/>
    </row>
    <row r="9266" spans="13:13">
      <c r="M9266" s="188"/>
    </row>
    <row r="9267" spans="13:13">
      <c r="M9267" s="188"/>
    </row>
    <row r="9268" spans="13:13">
      <c r="M9268" s="188"/>
    </row>
    <row r="9269" spans="13:13">
      <c r="M9269" s="188"/>
    </row>
    <row r="9270" spans="13:13">
      <c r="M9270" s="188"/>
    </row>
    <row r="9271" spans="13:13">
      <c r="M9271" s="188"/>
    </row>
    <row r="9272" spans="13:13">
      <c r="M9272" s="188"/>
    </row>
    <row r="9273" spans="13:13">
      <c r="M9273" s="188"/>
    </row>
    <row r="9274" spans="13:13">
      <c r="M9274" s="188"/>
    </row>
    <row r="9275" spans="13:13">
      <c r="M9275" s="188"/>
    </row>
    <row r="9276" spans="13:13">
      <c r="M9276" s="188"/>
    </row>
    <row r="9277" spans="13:13">
      <c r="M9277" s="188"/>
    </row>
    <row r="9278" spans="13:13">
      <c r="M9278" s="188"/>
    </row>
    <row r="9279" spans="13:13">
      <c r="M9279" s="188"/>
    </row>
    <row r="9280" spans="13:13">
      <c r="M9280" s="188"/>
    </row>
    <row r="9281" spans="13:13">
      <c r="M9281" s="188"/>
    </row>
    <row r="9282" spans="13:13">
      <c r="M9282" s="188"/>
    </row>
    <row r="9283" spans="13:13">
      <c r="M9283" s="188"/>
    </row>
    <row r="9284" spans="13:13">
      <c r="M9284" s="188"/>
    </row>
    <row r="9285" spans="13:13">
      <c r="M9285" s="188"/>
    </row>
    <row r="9286" spans="13:13">
      <c r="M9286" s="188"/>
    </row>
    <row r="9287" spans="13:13">
      <c r="M9287" s="188"/>
    </row>
    <row r="9288" spans="13:13">
      <c r="M9288" s="188"/>
    </row>
    <row r="9289" spans="13:13">
      <c r="M9289" s="188"/>
    </row>
    <row r="9290" spans="13:13">
      <c r="M9290" s="188"/>
    </row>
    <row r="9291" spans="13:13">
      <c r="M9291" s="188"/>
    </row>
    <row r="9292" spans="13:13">
      <c r="M9292" s="188"/>
    </row>
    <row r="9293" spans="13:13">
      <c r="M9293" s="188"/>
    </row>
    <row r="9294" spans="13:13">
      <c r="M9294" s="188"/>
    </row>
    <row r="9295" spans="13:13">
      <c r="M9295" s="188"/>
    </row>
    <row r="9296" spans="13:13">
      <c r="M9296" s="188"/>
    </row>
    <row r="9297" spans="13:13">
      <c r="M9297" s="188"/>
    </row>
    <row r="9298" spans="13:13">
      <c r="M9298" s="188"/>
    </row>
    <row r="9299" spans="13:13">
      <c r="M9299" s="188"/>
    </row>
    <row r="9300" spans="13:13">
      <c r="M9300" s="188"/>
    </row>
    <row r="9301" spans="13:13">
      <c r="M9301" s="188"/>
    </row>
    <row r="9302" spans="13:13">
      <c r="M9302" s="188"/>
    </row>
    <row r="9303" spans="13:13">
      <c r="M9303" s="188"/>
    </row>
    <row r="9304" spans="13:13">
      <c r="M9304" s="188"/>
    </row>
    <row r="9305" spans="13:13">
      <c r="M9305" s="188"/>
    </row>
    <row r="9306" spans="13:13">
      <c r="M9306" s="188"/>
    </row>
    <row r="9307" spans="13:13">
      <c r="M9307" s="188"/>
    </row>
    <row r="9308" spans="13:13">
      <c r="M9308" s="188"/>
    </row>
    <row r="9309" spans="13:13">
      <c r="M9309" s="188"/>
    </row>
    <row r="9310" spans="13:13">
      <c r="M9310" s="188"/>
    </row>
    <row r="9311" spans="13:13">
      <c r="M9311" s="188"/>
    </row>
    <row r="9312" spans="13:13">
      <c r="M9312" s="188"/>
    </row>
    <row r="9313" spans="13:13">
      <c r="M9313" s="188"/>
    </row>
    <row r="9314" spans="13:13">
      <c r="M9314" s="188"/>
    </row>
    <row r="9315" spans="13:13">
      <c r="M9315" s="188"/>
    </row>
    <row r="9316" spans="13:13">
      <c r="M9316" s="188"/>
    </row>
    <row r="9317" spans="13:13">
      <c r="M9317" s="188"/>
    </row>
    <row r="9318" spans="13:13">
      <c r="M9318" s="188"/>
    </row>
    <row r="9319" spans="13:13">
      <c r="M9319" s="188"/>
    </row>
    <row r="9320" spans="13:13">
      <c r="M9320" s="188"/>
    </row>
    <row r="9321" spans="13:13">
      <c r="M9321" s="188"/>
    </row>
    <row r="9322" spans="13:13">
      <c r="M9322" s="188"/>
    </row>
    <row r="9323" spans="13:13">
      <c r="M9323" s="188"/>
    </row>
    <row r="9324" spans="13:13">
      <c r="M9324" s="188"/>
    </row>
    <row r="9325" spans="13:13">
      <c r="M9325" s="188"/>
    </row>
    <row r="9326" spans="13:13">
      <c r="M9326" s="188"/>
    </row>
    <row r="9327" spans="13:13">
      <c r="M9327" s="188"/>
    </row>
    <row r="9328" spans="13:13">
      <c r="M9328" s="188"/>
    </row>
    <row r="9329" spans="13:13">
      <c r="M9329" s="188"/>
    </row>
    <row r="9330" spans="13:13">
      <c r="M9330" s="188"/>
    </row>
    <row r="9331" spans="13:13">
      <c r="M9331" s="188"/>
    </row>
    <row r="9332" spans="13:13">
      <c r="M9332" s="188"/>
    </row>
    <row r="9333" spans="13:13">
      <c r="M9333" s="188"/>
    </row>
    <row r="9334" spans="13:13">
      <c r="M9334" s="188"/>
    </row>
    <row r="9335" spans="13:13">
      <c r="M9335" s="188"/>
    </row>
    <row r="9336" spans="13:13">
      <c r="M9336" s="188"/>
    </row>
    <row r="9337" spans="13:13">
      <c r="M9337" s="188"/>
    </row>
    <row r="9338" spans="13:13">
      <c r="M9338" s="188"/>
    </row>
    <row r="9339" spans="13:13">
      <c r="M9339" s="188"/>
    </row>
    <row r="9340" spans="13:13">
      <c r="M9340" s="188"/>
    </row>
    <row r="9341" spans="13:13">
      <c r="M9341" s="188"/>
    </row>
    <row r="9342" spans="13:13">
      <c r="M9342" s="188"/>
    </row>
    <row r="9343" spans="13:13">
      <c r="M9343" s="188"/>
    </row>
    <row r="9344" spans="13:13">
      <c r="M9344" s="188"/>
    </row>
    <row r="9345" spans="13:13">
      <c r="M9345" s="188"/>
    </row>
    <row r="9346" spans="13:13">
      <c r="M9346" s="188"/>
    </row>
    <row r="9347" spans="13:13">
      <c r="M9347" s="188"/>
    </row>
    <row r="9348" spans="13:13">
      <c r="M9348" s="188"/>
    </row>
    <row r="9349" spans="13:13">
      <c r="M9349" s="188"/>
    </row>
    <row r="9350" spans="13:13">
      <c r="M9350" s="188"/>
    </row>
    <row r="9351" spans="13:13">
      <c r="M9351" s="188"/>
    </row>
    <row r="9352" spans="13:13">
      <c r="M9352" s="188"/>
    </row>
    <row r="9353" spans="13:13">
      <c r="M9353" s="188"/>
    </row>
    <row r="9354" spans="13:13">
      <c r="M9354" s="188"/>
    </row>
    <row r="9355" spans="13:13">
      <c r="M9355" s="188"/>
    </row>
    <row r="9356" spans="13:13">
      <c r="M9356" s="188"/>
    </row>
    <row r="9357" spans="13:13">
      <c r="M9357" s="188"/>
    </row>
    <row r="9358" spans="13:13">
      <c r="M9358" s="188"/>
    </row>
    <row r="9359" spans="13:13">
      <c r="M9359" s="188"/>
    </row>
    <row r="9360" spans="13:13">
      <c r="M9360" s="188"/>
    </row>
    <row r="9361" spans="13:13">
      <c r="M9361" s="188"/>
    </row>
    <row r="9362" spans="13:13">
      <c r="M9362" s="188"/>
    </row>
    <row r="9363" spans="13:13">
      <c r="M9363" s="188"/>
    </row>
    <row r="9364" spans="13:13">
      <c r="M9364" s="188"/>
    </row>
    <row r="9365" spans="13:13">
      <c r="M9365" s="188"/>
    </row>
    <row r="9366" spans="13:13">
      <c r="M9366" s="188"/>
    </row>
    <row r="9367" spans="13:13">
      <c r="M9367" s="188"/>
    </row>
    <row r="9368" spans="13:13">
      <c r="M9368" s="188"/>
    </row>
    <row r="9369" spans="13:13">
      <c r="M9369" s="188"/>
    </row>
    <row r="9370" spans="13:13">
      <c r="M9370" s="188"/>
    </row>
    <row r="9371" spans="13:13">
      <c r="M9371" s="188"/>
    </row>
    <row r="9372" spans="13:13">
      <c r="M9372" s="188"/>
    </row>
    <row r="9373" spans="13:13">
      <c r="M9373" s="188"/>
    </row>
    <row r="9374" spans="13:13">
      <c r="M9374" s="188"/>
    </row>
    <row r="9375" spans="13:13">
      <c r="M9375" s="188"/>
    </row>
    <row r="9376" spans="13:13">
      <c r="M9376" s="188"/>
    </row>
    <row r="9377" spans="13:13">
      <c r="M9377" s="188"/>
    </row>
    <row r="9378" spans="13:13">
      <c r="M9378" s="188"/>
    </row>
    <row r="9379" spans="13:13">
      <c r="M9379" s="188"/>
    </row>
    <row r="9380" spans="13:13">
      <c r="M9380" s="188"/>
    </row>
    <row r="9381" spans="13:13">
      <c r="M9381" s="188"/>
    </row>
    <row r="9382" spans="13:13">
      <c r="M9382" s="188"/>
    </row>
    <row r="9383" spans="13:13">
      <c r="M9383" s="188"/>
    </row>
    <row r="9384" spans="13:13">
      <c r="M9384" s="188"/>
    </row>
    <row r="9385" spans="13:13">
      <c r="M9385" s="188"/>
    </row>
    <row r="9386" spans="13:13">
      <c r="M9386" s="188"/>
    </row>
    <row r="9387" spans="13:13">
      <c r="M9387" s="188"/>
    </row>
    <row r="9388" spans="13:13">
      <c r="M9388" s="188"/>
    </row>
    <row r="9389" spans="13:13">
      <c r="M9389" s="188"/>
    </row>
    <row r="9390" spans="13:13">
      <c r="M9390" s="188"/>
    </row>
    <row r="9391" spans="13:13">
      <c r="M9391" s="188"/>
    </row>
    <row r="9392" spans="13:13">
      <c r="M9392" s="188"/>
    </row>
    <row r="9393" spans="13:13">
      <c r="M9393" s="188"/>
    </row>
    <row r="9394" spans="13:13">
      <c r="M9394" s="188"/>
    </row>
    <row r="9395" spans="13:13">
      <c r="M9395" s="188"/>
    </row>
    <row r="9396" spans="13:13">
      <c r="M9396" s="188"/>
    </row>
    <row r="9397" spans="13:13">
      <c r="M9397" s="188"/>
    </row>
    <row r="9398" spans="13:13">
      <c r="M9398" s="188"/>
    </row>
    <row r="9399" spans="13:13">
      <c r="M9399" s="188"/>
    </row>
    <row r="9400" spans="13:13">
      <c r="M9400" s="188"/>
    </row>
    <row r="9401" spans="13:13">
      <c r="M9401" s="188"/>
    </row>
    <row r="9402" spans="13:13">
      <c r="M9402" s="188"/>
    </row>
    <row r="9403" spans="13:13">
      <c r="M9403" s="188"/>
    </row>
    <row r="9404" spans="13:13">
      <c r="M9404" s="188"/>
    </row>
    <row r="9405" spans="13:13">
      <c r="M9405" s="188"/>
    </row>
    <row r="9406" spans="13:13">
      <c r="M9406" s="188"/>
    </row>
    <row r="9407" spans="13:13">
      <c r="M9407" s="188"/>
    </row>
    <row r="9408" spans="13:13">
      <c r="M9408" s="188"/>
    </row>
    <row r="9409" spans="13:13">
      <c r="M9409" s="188"/>
    </row>
    <row r="9410" spans="13:13">
      <c r="M9410" s="188"/>
    </row>
    <row r="9411" spans="13:13">
      <c r="M9411" s="188"/>
    </row>
    <row r="9412" spans="13:13">
      <c r="M9412" s="188"/>
    </row>
    <row r="9413" spans="13:13">
      <c r="M9413" s="188"/>
    </row>
    <row r="9414" spans="13:13">
      <c r="M9414" s="188"/>
    </row>
    <row r="9415" spans="13:13">
      <c r="M9415" s="188"/>
    </row>
    <row r="9416" spans="13:13">
      <c r="M9416" s="188"/>
    </row>
    <row r="9417" spans="13:13">
      <c r="M9417" s="188"/>
    </row>
    <row r="9418" spans="13:13">
      <c r="M9418" s="188"/>
    </row>
    <row r="9419" spans="13:13">
      <c r="M9419" s="188"/>
    </row>
    <row r="9420" spans="13:13">
      <c r="M9420" s="188"/>
    </row>
    <row r="9421" spans="13:13">
      <c r="M9421" s="188"/>
    </row>
    <row r="9422" spans="13:13">
      <c r="M9422" s="188"/>
    </row>
    <row r="9423" spans="13:13">
      <c r="M9423" s="188"/>
    </row>
    <row r="9424" spans="13:13">
      <c r="M9424" s="188"/>
    </row>
    <row r="9425" spans="13:13">
      <c r="M9425" s="188"/>
    </row>
    <row r="9426" spans="13:13">
      <c r="M9426" s="188"/>
    </row>
    <row r="9427" spans="13:13">
      <c r="M9427" s="188"/>
    </row>
    <row r="9428" spans="13:13">
      <c r="M9428" s="188"/>
    </row>
    <row r="9429" spans="13:13">
      <c r="M9429" s="188"/>
    </row>
    <row r="9430" spans="13:13">
      <c r="M9430" s="188"/>
    </row>
    <row r="9431" spans="13:13">
      <c r="M9431" s="188"/>
    </row>
    <row r="9432" spans="13:13">
      <c r="M9432" s="188"/>
    </row>
    <row r="9433" spans="13:13">
      <c r="M9433" s="188"/>
    </row>
    <row r="9434" spans="13:13">
      <c r="M9434" s="188"/>
    </row>
    <row r="9435" spans="13:13">
      <c r="M9435" s="188"/>
    </row>
    <row r="9436" spans="13:13">
      <c r="M9436" s="188"/>
    </row>
    <row r="9437" spans="13:13">
      <c r="M9437" s="188"/>
    </row>
    <row r="9438" spans="13:13">
      <c r="M9438" s="188"/>
    </row>
    <row r="9439" spans="13:13">
      <c r="M9439" s="188"/>
    </row>
    <row r="9440" spans="13:13">
      <c r="M9440" s="188"/>
    </row>
    <row r="9441" spans="13:13">
      <c r="M9441" s="188"/>
    </row>
    <row r="9442" spans="13:13">
      <c r="M9442" s="188"/>
    </row>
    <row r="9443" spans="13:13">
      <c r="M9443" s="188"/>
    </row>
    <row r="9444" spans="13:13">
      <c r="M9444" s="188"/>
    </row>
    <row r="9445" spans="13:13">
      <c r="M9445" s="188"/>
    </row>
    <row r="9446" spans="13:13">
      <c r="M9446" s="188"/>
    </row>
    <row r="9447" spans="13:13">
      <c r="M9447" s="188"/>
    </row>
    <row r="9448" spans="13:13">
      <c r="M9448" s="188"/>
    </row>
    <row r="9449" spans="13:13">
      <c r="M9449" s="188"/>
    </row>
    <row r="9450" spans="13:13">
      <c r="M9450" s="188"/>
    </row>
    <row r="9451" spans="13:13">
      <c r="M9451" s="188"/>
    </row>
    <row r="9452" spans="13:13">
      <c r="M9452" s="188"/>
    </row>
    <row r="9453" spans="13:13">
      <c r="M9453" s="188"/>
    </row>
    <row r="9454" spans="13:13">
      <c r="M9454" s="188"/>
    </row>
    <row r="9455" spans="13:13">
      <c r="M9455" s="188"/>
    </row>
    <row r="9456" spans="13:13">
      <c r="M9456" s="188"/>
    </row>
    <row r="9457" spans="13:13">
      <c r="M9457" s="188"/>
    </row>
    <row r="9458" spans="13:13">
      <c r="M9458" s="188"/>
    </row>
    <row r="9459" spans="13:13">
      <c r="M9459" s="188"/>
    </row>
    <row r="9460" spans="13:13">
      <c r="M9460" s="188"/>
    </row>
    <row r="9461" spans="13:13">
      <c r="M9461" s="188"/>
    </row>
    <row r="9462" spans="13:13">
      <c r="M9462" s="188"/>
    </row>
    <row r="9463" spans="13:13">
      <c r="M9463" s="188"/>
    </row>
    <row r="9464" spans="13:13">
      <c r="M9464" s="188"/>
    </row>
    <row r="9465" spans="13:13">
      <c r="M9465" s="188"/>
    </row>
    <row r="9466" spans="13:13">
      <c r="M9466" s="188"/>
    </row>
    <row r="9467" spans="13:13">
      <c r="M9467" s="188"/>
    </row>
    <row r="9468" spans="13:13">
      <c r="M9468" s="188"/>
    </row>
    <row r="9469" spans="13:13">
      <c r="M9469" s="188"/>
    </row>
    <row r="9470" spans="13:13">
      <c r="M9470" s="188"/>
    </row>
    <row r="9471" spans="13:13">
      <c r="M9471" s="188"/>
    </row>
    <row r="9472" spans="13:13">
      <c r="M9472" s="188"/>
    </row>
    <row r="9473" spans="13:13">
      <c r="M9473" s="188"/>
    </row>
    <row r="9474" spans="13:13">
      <c r="M9474" s="188"/>
    </row>
    <row r="9475" spans="13:13">
      <c r="M9475" s="188"/>
    </row>
    <row r="9476" spans="13:13">
      <c r="M9476" s="188"/>
    </row>
    <row r="9477" spans="13:13">
      <c r="M9477" s="188"/>
    </row>
    <row r="9478" spans="13:13">
      <c r="M9478" s="188"/>
    </row>
    <row r="9479" spans="13:13">
      <c r="M9479" s="188"/>
    </row>
    <row r="9480" spans="13:13">
      <c r="M9480" s="188"/>
    </row>
    <row r="9481" spans="13:13">
      <c r="M9481" s="188"/>
    </row>
    <row r="9482" spans="13:13">
      <c r="M9482" s="188"/>
    </row>
    <row r="9483" spans="13:13">
      <c r="M9483" s="188"/>
    </row>
    <row r="9484" spans="13:13">
      <c r="M9484" s="188"/>
    </row>
    <row r="9485" spans="13:13">
      <c r="M9485" s="188"/>
    </row>
    <row r="9486" spans="13:13">
      <c r="M9486" s="188"/>
    </row>
    <row r="9487" spans="13:13">
      <c r="M9487" s="188"/>
    </row>
    <row r="9488" spans="13:13">
      <c r="M9488" s="188"/>
    </row>
    <row r="9489" spans="13:13">
      <c r="M9489" s="188"/>
    </row>
    <row r="9490" spans="13:13">
      <c r="M9490" s="188"/>
    </row>
    <row r="9491" spans="13:13">
      <c r="M9491" s="188"/>
    </row>
    <row r="9492" spans="13:13">
      <c r="M9492" s="188"/>
    </row>
    <row r="9493" spans="13:13">
      <c r="M9493" s="188"/>
    </row>
    <row r="9494" spans="13:13">
      <c r="M9494" s="188"/>
    </row>
    <row r="9495" spans="13:13">
      <c r="M9495" s="188"/>
    </row>
    <row r="9496" spans="13:13">
      <c r="M9496" s="188"/>
    </row>
    <row r="9497" spans="13:13">
      <c r="M9497" s="188"/>
    </row>
    <row r="9498" spans="13:13">
      <c r="M9498" s="188"/>
    </row>
    <row r="9499" spans="13:13">
      <c r="M9499" s="188"/>
    </row>
    <row r="9500" spans="13:13">
      <c r="M9500" s="188"/>
    </row>
    <row r="9501" spans="13:13">
      <c r="M9501" s="188"/>
    </row>
    <row r="9502" spans="13:13">
      <c r="M9502" s="188"/>
    </row>
    <row r="9503" spans="13:13">
      <c r="M9503" s="188"/>
    </row>
    <row r="9504" spans="13:13">
      <c r="M9504" s="188"/>
    </row>
    <row r="9505" spans="13:13">
      <c r="M9505" s="188"/>
    </row>
    <row r="9506" spans="13:13">
      <c r="M9506" s="188"/>
    </row>
    <row r="9507" spans="13:13">
      <c r="M9507" s="188"/>
    </row>
    <row r="9508" spans="13:13">
      <c r="M9508" s="188"/>
    </row>
    <row r="9509" spans="13:13">
      <c r="M9509" s="188"/>
    </row>
    <row r="9510" spans="13:13">
      <c r="M9510" s="188"/>
    </row>
    <row r="9511" spans="13:13">
      <c r="M9511" s="188"/>
    </row>
    <row r="9512" spans="13:13">
      <c r="M9512" s="188"/>
    </row>
    <row r="9513" spans="13:13">
      <c r="M9513" s="188"/>
    </row>
    <row r="9514" spans="13:13">
      <c r="M9514" s="188"/>
    </row>
    <row r="9515" spans="13:13">
      <c r="M9515" s="188"/>
    </row>
    <row r="9516" spans="13:13">
      <c r="M9516" s="188"/>
    </row>
    <row r="9517" spans="13:13">
      <c r="M9517" s="188"/>
    </row>
    <row r="9518" spans="13:13">
      <c r="M9518" s="188"/>
    </row>
    <row r="9519" spans="13:13">
      <c r="M9519" s="188"/>
    </row>
    <row r="9520" spans="13:13">
      <c r="M9520" s="188"/>
    </row>
    <row r="9521" spans="13:13">
      <c r="M9521" s="188"/>
    </row>
    <row r="9522" spans="13:13">
      <c r="M9522" s="188"/>
    </row>
    <row r="9523" spans="13:13">
      <c r="M9523" s="188"/>
    </row>
    <row r="9524" spans="13:13">
      <c r="M9524" s="188"/>
    </row>
    <row r="9525" spans="13:13">
      <c r="M9525" s="188"/>
    </row>
    <row r="9526" spans="13:13">
      <c r="M9526" s="188"/>
    </row>
    <row r="9527" spans="13:13">
      <c r="M9527" s="188"/>
    </row>
    <row r="9528" spans="13:13">
      <c r="M9528" s="188"/>
    </row>
    <row r="9529" spans="13:13">
      <c r="M9529" s="188"/>
    </row>
    <row r="9530" spans="13:13">
      <c r="M9530" s="188"/>
    </row>
    <row r="9531" spans="13:13">
      <c r="M9531" s="188"/>
    </row>
    <row r="9532" spans="13:13">
      <c r="M9532" s="188"/>
    </row>
    <row r="9533" spans="13:13">
      <c r="M9533" s="188"/>
    </row>
    <row r="9534" spans="13:13">
      <c r="M9534" s="188"/>
    </row>
    <row r="9535" spans="13:13">
      <c r="M9535" s="188"/>
    </row>
    <row r="9536" spans="13:13">
      <c r="M9536" s="188"/>
    </row>
    <row r="9537" spans="13:13">
      <c r="M9537" s="188"/>
    </row>
    <row r="9538" spans="13:13">
      <c r="M9538" s="188"/>
    </row>
    <row r="9539" spans="13:13">
      <c r="M9539" s="188"/>
    </row>
    <row r="9540" spans="13:13">
      <c r="M9540" s="188"/>
    </row>
    <row r="9541" spans="13:13">
      <c r="M9541" s="188"/>
    </row>
    <row r="9542" spans="13:13">
      <c r="M9542" s="188"/>
    </row>
    <row r="9543" spans="13:13">
      <c r="M9543" s="188"/>
    </row>
    <row r="9544" spans="13:13">
      <c r="M9544" s="188"/>
    </row>
    <row r="9545" spans="13:13">
      <c r="M9545" s="188"/>
    </row>
    <row r="9546" spans="13:13">
      <c r="M9546" s="188"/>
    </row>
    <row r="9547" spans="13:13">
      <c r="M9547" s="188"/>
    </row>
    <row r="9548" spans="13:13">
      <c r="M9548" s="188"/>
    </row>
    <row r="9549" spans="13:13">
      <c r="M9549" s="188"/>
    </row>
    <row r="9550" spans="13:13">
      <c r="M9550" s="188"/>
    </row>
    <row r="9551" spans="13:13">
      <c r="M9551" s="188"/>
    </row>
    <row r="9552" spans="13:13">
      <c r="M9552" s="188"/>
    </row>
    <row r="9553" spans="13:13">
      <c r="M9553" s="188"/>
    </row>
    <row r="9554" spans="13:13">
      <c r="M9554" s="188"/>
    </row>
    <row r="9555" spans="13:13">
      <c r="M9555" s="188"/>
    </row>
    <row r="9556" spans="13:13">
      <c r="M9556" s="188"/>
    </row>
    <row r="9557" spans="13:13">
      <c r="M9557" s="188"/>
    </row>
    <row r="9558" spans="13:13">
      <c r="M9558" s="188"/>
    </row>
    <row r="9559" spans="13:13">
      <c r="M9559" s="188"/>
    </row>
    <row r="9560" spans="13:13">
      <c r="M9560" s="188"/>
    </row>
    <row r="9561" spans="13:13">
      <c r="M9561" s="188"/>
    </row>
    <row r="9562" spans="13:13">
      <c r="M9562" s="188"/>
    </row>
    <row r="9563" spans="13:13">
      <c r="M9563" s="188"/>
    </row>
    <row r="9564" spans="13:13">
      <c r="M9564" s="188"/>
    </row>
    <row r="9565" spans="13:13">
      <c r="M9565" s="188"/>
    </row>
    <row r="9566" spans="13:13">
      <c r="M9566" s="188"/>
    </row>
    <row r="9567" spans="13:13">
      <c r="M9567" s="188"/>
    </row>
    <row r="9568" spans="13:13">
      <c r="M9568" s="188"/>
    </row>
    <row r="9569" spans="13:13">
      <c r="M9569" s="188"/>
    </row>
    <row r="9570" spans="13:13">
      <c r="M9570" s="188"/>
    </row>
    <row r="9571" spans="13:13">
      <c r="M9571" s="188"/>
    </row>
    <row r="9572" spans="13:13">
      <c r="M9572" s="188"/>
    </row>
    <row r="9573" spans="13:13">
      <c r="M9573" s="188"/>
    </row>
    <row r="9574" spans="13:13">
      <c r="M9574" s="188"/>
    </row>
    <row r="9575" spans="13:13">
      <c r="M9575" s="188"/>
    </row>
    <row r="9576" spans="13:13">
      <c r="M9576" s="188"/>
    </row>
    <row r="9577" spans="13:13">
      <c r="M9577" s="188"/>
    </row>
    <row r="9578" spans="13:13">
      <c r="M9578" s="188"/>
    </row>
    <row r="9579" spans="13:13">
      <c r="M9579" s="188"/>
    </row>
    <row r="9580" spans="13:13">
      <c r="M9580" s="188"/>
    </row>
    <row r="9581" spans="13:13">
      <c r="M9581" s="188"/>
    </row>
    <row r="9582" spans="13:13">
      <c r="M9582" s="188"/>
    </row>
    <row r="9583" spans="13:13">
      <c r="M9583" s="188"/>
    </row>
    <row r="9584" spans="13:13">
      <c r="M9584" s="188"/>
    </row>
    <row r="9585" spans="13:13">
      <c r="M9585" s="188"/>
    </row>
    <row r="9586" spans="13:13">
      <c r="M9586" s="188"/>
    </row>
    <row r="9587" spans="13:13">
      <c r="M9587" s="188"/>
    </row>
    <row r="9588" spans="13:13">
      <c r="M9588" s="188"/>
    </row>
    <row r="9589" spans="13:13">
      <c r="M9589" s="188"/>
    </row>
    <row r="9590" spans="13:13">
      <c r="M9590" s="188"/>
    </row>
    <row r="9591" spans="13:13">
      <c r="M9591" s="188"/>
    </row>
    <row r="9592" spans="13:13">
      <c r="M9592" s="188"/>
    </row>
    <row r="9593" spans="13:13">
      <c r="M9593" s="188"/>
    </row>
    <row r="9594" spans="13:13">
      <c r="M9594" s="188"/>
    </row>
    <row r="9595" spans="13:13">
      <c r="M9595" s="188"/>
    </row>
    <row r="9596" spans="13:13">
      <c r="M9596" s="188"/>
    </row>
    <row r="9597" spans="13:13">
      <c r="M9597" s="188"/>
    </row>
    <row r="9598" spans="13:13">
      <c r="M9598" s="188"/>
    </row>
    <row r="9599" spans="13:13">
      <c r="M9599" s="188"/>
    </row>
    <row r="9600" spans="13:13">
      <c r="M9600" s="188"/>
    </row>
    <row r="9601" spans="13:13">
      <c r="M9601" s="188"/>
    </row>
    <row r="9602" spans="13:13">
      <c r="M9602" s="188"/>
    </row>
    <row r="9603" spans="13:13">
      <c r="M9603" s="188"/>
    </row>
    <row r="9604" spans="13:13">
      <c r="M9604" s="188"/>
    </row>
    <row r="9605" spans="13:13">
      <c r="M9605" s="188"/>
    </row>
    <row r="9606" spans="13:13">
      <c r="M9606" s="188"/>
    </row>
    <row r="9607" spans="13:13">
      <c r="M9607" s="188"/>
    </row>
    <row r="9608" spans="13:13">
      <c r="M9608" s="188"/>
    </row>
    <row r="9609" spans="13:13">
      <c r="M9609" s="188"/>
    </row>
    <row r="9610" spans="13:13">
      <c r="M9610" s="188"/>
    </row>
    <row r="9611" spans="13:13">
      <c r="M9611" s="188"/>
    </row>
    <row r="9612" spans="13:13">
      <c r="M9612" s="188"/>
    </row>
    <row r="9613" spans="13:13">
      <c r="M9613" s="188"/>
    </row>
    <row r="9614" spans="13:13">
      <c r="M9614" s="188"/>
    </row>
    <row r="9615" spans="13:13">
      <c r="M9615" s="188"/>
    </row>
    <row r="9616" spans="13:13">
      <c r="M9616" s="188"/>
    </row>
    <row r="9617" spans="13:13">
      <c r="M9617" s="188"/>
    </row>
    <row r="9618" spans="13:13">
      <c r="M9618" s="188"/>
    </row>
    <row r="9619" spans="13:13">
      <c r="M9619" s="188"/>
    </row>
    <row r="9620" spans="13:13">
      <c r="M9620" s="188"/>
    </row>
    <row r="9621" spans="13:13">
      <c r="M9621" s="188"/>
    </row>
    <row r="9622" spans="13:13">
      <c r="M9622" s="188"/>
    </row>
    <row r="9623" spans="13:13">
      <c r="M9623" s="188"/>
    </row>
    <row r="9624" spans="13:13">
      <c r="M9624" s="188"/>
    </row>
    <row r="9625" spans="13:13">
      <c r="M9625" s="188"/>
    </row>
    <row r="9626" spans="13:13">
      <c r="M9626" s="188"/>
    </row>
    <row r="9627" spans="13:13">
      <c r="M9627" s="188"/>
    </row>
    <row r="9628" spans="13:13">
      <c r="M9628" s="188"/>
    </row>
    <row r="9629" spans="13:13">
      <c r="M9629" s="188"/>
    </row>
    <row r="9630" spans="13:13">
      <c r="M9630" s="188"/>
    </row>
    <row r="9631" spans="13:13">
      <c r="M9631" s="188"/>
    </row>
    <row r="9632" spans="13:13">
      <c r="M9632" s="188"/>
    </row>
    <row r="9633" spans="13:13">
      <c r="M9633" s="188"/>
    </row>
    <row r="9634" spans="13:13">
      <c r="M9634" s="188"/>
    </row>
    <row r="9635" spans="13:13">
      <c r="M9635" s="188"/>
    </row>
    <row r="9636" spans="13:13">
      <c r="M9636" s="188"/>
    </row>
    <row r="9637" spans="13:13">
      <c r="M9637" s="188"/>
    </row>
    <row r="9638" spans="13:13">
      <c r="M9638" s="188"/>
    </row>
    <row r="9639" spans="13:13">
      <c r="M9639" s="188"/>
    </row>
    <row r="9640" spans="13:13">
      <c r="M9640" s="188"/>
    </row>
    <row r="9641" spans="13:13">
      <c r="M9641" s="188"/>
    </row>
    <row r="9642" spans="13:13">
      <c r="M9642" s="188"/>
    </row>
    <row r="9643" spans="13:13">
      <c r="M9643" s="188"/>
    </row>
    <row r="9644" spans="13:13">
      <c r="M9644" s="188"/>
    </row>
    <row r="9645" spans="13:13">
      <c r="M9645" s="188"/>
    </row>
    <row r="9646" spans="13:13">
      <c r="M9646" s="188"/>
    </row>
    <row r="9647" spans="13:13">
      <c r="M9647" s="188"/>
    </row>
    <row r="9648" spans="13:13">
      <c r="M9648" s="188"/>
    </row>
    <row r="9649" spans="13:13">
      <c r="M9649" s="188"/>
    </row>
    <row r="9650" spans="13:13">
      <c r="M9650" s="188"/>
    </row>
    <row r="9651" spans="13:13">
      <c r="M9651" s="188"/>
    </row>
    <row r="9652" spans="13:13">
      <c r="M9652" s="188"/>
    </row>
    <row r="9653" spans="13:13">
      <c r="M9653" s="188"/>
    </row>
    <row r="9654" spans="13:13">
      <c r="M9654" s="188"/>
    </row>
    <row r="9655" spans="13:13">
      <c r="M9655" s="188"/>
    </row>
    <row r="9656" spans="13:13">
      <c r="M9656" s="188"/>
    </row>
    <row r="9657" spans="13:13">
      <c r="M9657" s="188"/>
    </row>
    <row r="9658" spans="13:13">
      <c r="M9658" s="188"/>
    </row>
    <row r="9659" spans="13:13">
      <c r="M9659" s="188"/>
    </row>
    <row r="9660" spans="13:13">
      <c r="M9660" s="188"/>
    </row>
    <row r="9661" spans="13:13">
      <c r="M9661" s="188"/>
    </row>
    <row r="9662" spans="13:13">
      <c r="M9662" s="188"/>
    </row>
    <row r="9663" spans="13:13">
      <c r="M9663" s="188"/>
    </row>
    <row r="9664" spans="13:13">
      <c r="M9664" s="188"/>
    </row>
    <row r="9665" spans="13:13">
      <c r="M9665" s="188"/>
    </row>
    <row r="9666" spans="13:13">
      <c r="M9666" s="188"/>
    </row>
    <row r="9667" spans="13:13">
      <c r="M9667" s="188"/>
    </row>
    <row r="9668" spans="13:13">
      <c r="M9668" s="188"/>
    </row>
    <row r="9669" spans="13:13">
      <c r="M9669" s="188"/>
    </row>
    <row r="9670" spans="13:13">
      <c r="M9670" s="188"/>
    </row>
    <row r="9671" spans="13:13">
      <c r="M9671" s="188"/>
    </row>
    <row r="9672" spans="13:13">
      <c r="M9672" s="188"/>
    </row>
    <row r="9673" spans="13:13">
      <c r="M9673" s="188"/>
    </row>
    <row r="9674" spans="13:13">
      <c r="M9674" s="188"/>
    </row>
    <row r="9675" spans="13:13">
      <c r="M9675" s="188"/>
    </row>
    <row r="9676" spans="13:13">
      <c r="M9676" s="188"/>
    </row>
    <row r="9677" spans="13:13">
      <c r="M9677" s="188"/>
    </row>
    <row r="9678" spans="13:13">
      <c r="M9678" s="188"/>
    </row>
    <row r="9679" spans="13:13">
      <c r="M9679" s="188"/>
    </row>
    <row r="9680" spans="13:13">
      <c r="M9680" s="188"/>
    </row>
    <row r="9681" spans="13:13">
      <c r="M9681" s="188"/>
    </row>
    <row r="9682" spans="13:13">
      <c r="M9682" s="188"/>
    </row>
    <row r="9683" spans="13:13">
      <c r="M9683" s="188"/>
    </row>
    <row r="9684" spans="13:13">
      <c r="M9684" s="188"/>
    </row>
    <row r="9685" spans="13:13">
      <c r="M9685" s="188"/>
    </row>
    <row r="9686" spans="13:13">
      <c r="M9686" s="188"/>
    </row>
    <row r="9687" spans="13:13">
      <c r="M9687" s="188"/>
    </row>
    <row r="9688" spans="13:13">
      <c r="M9688" s="188"/>
    </row>
    <row r="9689" spans="13:13">
      <c r="M9689" s="188"/>
    </row>
    <row r="9690" spans="13:13">
      <c r="M9690" s="188"/>
    </row>
    <row r="9691" spans="13:13">
      <c r="M9691" s="188"/>
    </row>
    <row r="9692" spans="13:13">
      <c r="M9692" s="188"/>
    </row>
    <row r="9693" spans="13:13">
      <c r="M9693" s="188"/>
    </row>
    <row r="9694" spans="13:13">
      <c r="M9694" s="188"/>
    </row>
    <row r="9695" spans="13:13">
      <c r="M9695" s="188"/>
    </row>
    <row r="9696" spans="13:13">
      <c r="M9696" s="188"/>
    </row>
    <row r="9697" spans="13:13">
      <c r="M9697" s="188"/>
    </row>
    <row r="9698" spans="13:13">
      <c r="M9698" s="188"/>
    </row>
    <row r="9699" spans="13:13">
      <c r="M9699" s="188"/>
    </row>
    <row r="9700" spans="13:13">
      <c r="M9700" s="188"/>
    </row>
    <row r="9701" spans="13:13">
      <c r="M9701" s="188"/>
    </row>
    <row r="9702" spans="13:13">
      <c r="M9702" s="188"/>
    </row>
    <row r="9703" spans="13:13">
      <c r="M9703" s="188"/>
    </row>
    <row r="9704" spans="13:13">
      <c r="M9704" s="188"/>
    </row>
    <row r="9705" spans="13:13">
      <c r="M9705" s="188"/>
    </row>
    <row r="9706" spans="13:13">
      <c r="M9706" s="188"/>
    </row>
    <row r="9707" spans="13:13">
      <c r="M9707" s="188"/>
    </row>
    <row r="9708" spans="13:13">
      <c r="M9708" s="188"/>
    </row>
    <row r="9709" spans="13:13">
      <c r="M9709" s="188"/>
    </row>
    <row r="9710" spans="13:13">
      <c r="M9710" s="188"/>
    </row>
    <row r="9711" spans="13:13">
      <c r="M9711" s="188"/>
    </row>
    <row r="9712" spans="13:13">
      <c r="M9712" s="188"/>
    </row>
    <row r="9713" spans="13:13">
      <c r="M9713" s="188"/>
    </row>
    <row r="9714" spans="13:13">
      <c r="M9714" s="188"/>
    </row>
    <row r="9715" spans="13:13">
      <c r="M9715" s="188"/>
    </row>
    <row r="9716" spans="13:13">
      <c r="M9716" s="188"/>
    </row>
    <row r="9717" spans="13:13">
      <c r="M9717" s="188"/>
    </row>
    <row r="9718" spans="13:13">
      <c r="M9718" s="188"/>
    </row>
    <row r="9719" spans="13:13">
      <c r="M9719" s="188"/>
    </row>
    <row r="9720" spans="13:13">
      <c r="M9720" s="188"/>
    </row>
    <row r="9721" spans="13:13">
      <c r="M9721" s="188"/>
    </row>
    <row r="9722" spans="13:13">
      <c r="M9722" s="188"/>
    </row>
    <row r="9723" spans="13:13">
      <c r="M9723" s="188"/>
    </row>
    <row r="9724" spans="13:13">
      <c r="M9724" s="188"/>
    </row>
    <row r="9725" spans="13:13">
      <c r="M9725" s="188"/>
    </row>
    <row r="9726" spans="13:13">
      <c r="M9726" s="188"/>
    </row>
    <row r="9727" spans="13:13">
      <c r="M9727" s="188"/>
    </row>
    <row r="9728" spans="13:13">
      <c r="M9728" s="188"/>
    </row>
    <row r="9729" spans="13:13">
      <c r="M9729" s="188"/>
    </row>
    <row r="9730" spans="13:13">
      <c r="M9730" s="188"/>
    </row>
    <row r="9731" spans="13:13">
      <c r="M9731" s="188"/>
    </row>
    <row r="9732" spans="13:13">
      <c r="M9732" s="188"/>
    </row>
    <row r="9733" spans="13:13">
      <c r="M9733" s="188"/>
    </row>
    <row r="9734" spans="13:13">
      <c r="M9734" s="188"/>
    </row>
    <row r="9735" spans="13:13">
      <c r="M9735" s="188"/>
    </row>
    <row r="9736" spans="13:13">
      <c r="M9736" s="188"/>
    </row>
    <row r="9737" spans="13:13">
      <c r="M9737" s="188"/>
    </row>
    <row r="9738" spans="13:13">
      <c r="M9738" s="188"/>
    </row>
    <row r="9739" spans="13:13">
      <c r="M9739" s="188"/>
    </row>
    <row r="9740" spans="13:13">
      <c r="M9740" s="188"/>
    </row>
    <row r="9741" spans="13:13">
      <c r="M9741" s="188"/>
    </row>
    <row r="9742" spans="13:13">
      <c r="M9742" s="188"/>
    </row>
    <row r="9743" spans="13:13">
      <c r="M9743" s="188"/>
    </row>
    <row r="9744" spans="13:13">
      <c r="M9744" s="188"/>
    </row>
    <row r="9745" spans="13:13">
      <c r="M9745" s="188"/>
    </row>
    <row r="9746" spans="13:13">
      <c r="M9746" s="188"/>
    </row>
    <row r="9747" spans="13:13">
      <c r="M9747" s="188"/>
    </row>
    <row r="9748" spans="13:13">
      <c r="M9748" s="188"/>
    </row>
    <row r="9749" spans="13:13">
      <c r="M9749" s="188"/>
    </row>
    <row r="9750" spans="13:13">
      <c r="M9750" s="188"/>
    </row>
    <row r="9751" spans="13:13">
      <c r="M9751" s="188"/>
    </row>
    <row r="9752" spans="13:13">
      <c r="M9752" s="188"/>
    </row>
    <row r="9753" spans="13:13">
      <c r="M9753" s="188"/>
    </row>
    <row r="9754" spans="13:13">
      <c r="M9754" s="188"/>
    </row>
    <row r="9755" spans="13:13">
      <c r="M9755" s="188"/>
    </row>
    <row r="9756" spans="13:13">
      <c r="M9756" s="188"/>
    </row>
    <row r="9757" spans="13:13">
      <c r="M9757" s="188"/>
    </row>
    <row r="9758" spans="13:13">
      <c r="M9758" s="188"/>
    </row>
    <row r="9759" spans="13:13">
      <c r="M9759" s="188"/>
    </row>
    <row r="9760" spans="13:13">
      <c r="M9760" s="188"/>
    </row>
    <row r="9761" spans="13:13">
      <c r="M9761" s="188"/>
    </row>
    <row r="9762" spans="13:13">
      <c r="M9762" s="188"/>
    </row>
    <row r="9763" spans="13:13">
      <c r="M9763" s="188"/>
    </row>
    <row r="9764" spans="13:13">
      <c r="M9764" s="188"/>
    </row>
    <row r="9765" spans="13:13">
      <c r="M9765" s="188"/>
    </row>
    <row r="9766" spans="13:13">
      <c r="M9766" s="188"/>
    </row>
    <row r="9767" spans="13:13">
      <c r="M9767" s="188"/>
    </row>
    <row r="9768" spans="13:13">
      <c r="M9768" s="188"/>
    </row>
    <row r="9769" spans="13:13">
      <c r="M9769" s="188"/>
    </row>
    <row r="9770" spans="13:13">
      <c r="M9770" s="188"/>
    </row>
    <row r="9771" spans="13:13">
      <c r="M9771" s="188"/>
    </row>
    <row r="9772" spans="13:13">
      <c r="M9772" s="188"/>
    </row>
    <row r="9773" spans="13:13">
      <c r="M9773" s="188"/>
    </row>
    <row r="9774" spans="13:13">
      <c r="M9774" s="188"/>
    </row>
    <row r="9775" spans="13:13">
      <c r="M9775" s="188"/>
    </row>
    <row r="9776" spans="13:13">
      <c r="M9776" s="188"/>
    </row>
    <row r="9777" spans="13:13">
      <c r="M9777" s="188"/>
    </row>
    <row r="9778" spans="13:13">
      <c r="M9778" s="188"/>
    </row>
    <row r="9779" spans="13:13">
      <c r="M9779" s="188"/>
    </row>
    <row r="9780" spans="13:13">
      <c r="M9780" s="188"/>
    </row>
    <row r="9781" spans="13:13">
      <c r="M9781" s="188"/>
    </row>
    <row r="9782" spans="13:13">
      <c r="M9782" s="188"/>
    </row>
    <row r="9783" spans="13:13">
      <c r="M9783" s="188"/>
    </row>
    <row r="9784" spans="13:13">
      <c r="M9784" s="188"/>
    </row>
    <row r="9785" spans="13:13">
      <c r="M9785" s="188"/>
    </row>
    <row r="9786" spans="13:13">
      <c r="M9786" s="188"/>
    </row>
    <row r="9787" spans="13:13">
      <c r="M9787" s="188"/>
    </row>
    <row r="9788" spans="13:13">
      <c r="M9788" s="188"/>
    </row>
    <row r="9789" spans="13:13">
      <c r="M9789" s="188"/>
    </row>
    <row r="9790" spans="13:13">
      <c r="M9790" s="188"/>
    </row>
    <row r="9791" spans="13:13">
      <c r="M9791" s="188"/>
    </row>
    <row r="9792" spans="13:13">
      <c r="M9792" s="188"/>
    </row>
    <row r="9793" spans="13:13">
      <c r="M9793" s="188"/>
    </row>
    <row r="9794" spans="13:13">
      <c r="M9794" s="188"/>
    </row>
    <row r="9795" spans="13:13">
      <c r="M9795" s="188"/>
    </row>
    <row r="9796" spans="13:13">
      <c r="M9796" s="188"/>
    </row>
    <row r="9797" spans="13:13">
      <c r="M9797" s="188"/>
    </row>
    <row r="9798" spans="13:13">
      <c r="M9798" s="188"/>
    </row>
    <row r="9799" spans="13:13">
      <c r="M9799" s="188"/>
    </row>
    <row r="9800" spans="13:13">
      <c r="M9800" s="188"/>
    </row>
    <row r="9801" spans="13:13">
      <c r="M9801" s="188"/>
    </row>
    <row r="9802" spans="13:13">
      <c r="M9802" s="188"/>
    </row>
    <row r="9803" spans="13:13">
      <c r="M9803" s="188"/>
    </row>
    <row r="9804" spans="13:13">
      <c r="M9804" s="188"/>
    </row>
    <row r="9805" spans="13:13">
      <c r="M9805" s="188"/>
    </row>
    <row r="9806" spans="13:13">
      <c r="M9806" s="188"/>
    </row>
    <row r="9807" spans="13:13">
      <c r="M9807" s="188"/>
    </row>
    <row r="9808" spans="13:13">
      <c r="M9808" s="188"/>
    </row>
    <row r="9809" spans="13:13">
      <c r="M9809" s="188"/>
    </row>
    <row r="9810" spans="13:13">
      <c r="M9810" s="188"/>
    </row>
    <row r="9811" spans="13:13">
      <c r="M9811" s="188"/>
    </row>
    <row r="9812" spans="13:13">
      <c r="M9812" s="188"/>
    </row>
    <row r="9813" spans="13:13">
      <c r="M9813" s="188"/>
    </row>
    <row r="9814" spans="13:13">
      <c r="M9814" s="188"/>
    </row>
    <row r="9815" spans="13:13">
      <c r="M9815" s="188"/>
    </row>
    <row r="9816" spans="13:13">
      <c r="M9816" s="188"/>
    </row>
    <row r="9817" spans="13:13">
      <c r="M9817" s="188"/>
    </row>
    <row r="9818" spans="13:13">
      <c r="M9818" s="188"/>
    </row>
    <row r="9819" spans="13:13">
      <c r="M9819" s="188"/>
    </row>
    <row r="9820" spans="13:13">
      <c r="M9820" s="188"/>
    </row>
    <row r="9821" spans="13:13">
      <c r="M9821" s="188"/>
    </row>
    <row r="9822" spans="13:13">
      <c r="M9822" s="188"/>
    </row>
    <row r="9823" spans="13:13">
      <c r="M9823" s="188"/>
    </row>
    <row r="9824" spans="13:13">
      <c r="M9824" s="188"/>
    </row>
    <row r="9825" spans="13:13">
      <c r="M9825" s="188"/>
    </row>
    <row r="9826" spans="13:13">
      <c r="M9826" s="188"/>
    </row>
    <row r="9827" spans="13:13">
      <c r="M9827" s="188"/>
    </row>
    <row r="9828" spans="13:13">
      <c r="M9828" s="188"/>
    </row>
    <row r="9829" spans="13:13">
      <c r="M9829" s="188"/>
    </row>
    <row r="9830" spans="13:13">
      <c r="M9830" s="188"/>
    </row>
    <row r="9831" spans="13:13">
      <c r="M9831" s="188"/>
    </row>
    <row r="9832" spans="13:13">
      <c r="M9832" s="188"/>
    </row>
    <row r="9833" spans="13:13">
      <c r="M9833" s="188"/>
    </row>
    <row r="9834" spans="13:13">
      <c r="M9834" s="188"/>
    </row>
    <row r="9835" spans="13:13">
      <c r="M9835" s="188"/>
    </row>
    <row r="9836" spans="13:13">
      <c r="M9836" s="188"/>
    </row>
    <row r="9837" spans="13:13">
      <c r="M9837" s="188"/>
    </row>
    <row r="9838" spans="13:13">
      <c r="M9838" s="188"/>
    </row>
    <row r="9839" spans="13:13">
      <c r="M9839" s="188"/>
    </row>
    <row r="9840" spans="13:13">
      <c r="M9840" s="188"/>
    </row>
    <row r="9841" spans="13:13">
      <c r="M9841" s="188"/>
    </row>
    <row r="9842" spans="13:13">
      <c r="M9842" s="188"/>
    </row>
    <row r="9843" spans="13:13">
      <c r="M9843" s="188"/>
    </row>
    <row r="9844" spans="13:13">
      <c r="M9844" s="188"/>
    </row>
    <row r="9845" spans="13:13">
      <c r="M9845" s="188"/>
    </row>
    <row r="9846" spans="13:13">
      <c r="M9846" s="188"/>
    </row>
    <row r="9847" spans="13:13">
      <c r="M9847" s="188"/>
    </row>
    <row r="9848" spans="13:13">
      <c r="M9848" s="188"/>
    </row>
    <row r="9849" spans="13:13">
      <c r="M9849" s="188"/>
    </row>
    <row r="9850" spans="13:13">
      <c r="M9850" s="188"/>
    </row>
    <row r="9851" spans="13:13">
      <c r="M9851" s="188"/>
    </row>
    <row r="9852" spans="13:13">
      <c r="M9852" s="188"/>
    </row>
    <row r="9853" spans="13:13">
      <c r="M9853" s="188"/>
    </row>
    <row r="9854" spans="13:13">
      <c r="M9854" s="188"/>
    </row>
    <row r="9855" spans="13:13">
      <c r="M9855" s="188"/>
    </row>
    <row r="9856" spans="13:13">
      <c r="M9856" s="188"/>
    </row>
    <row r="9857" spans="13:13">
      <c r="M9857" s="188"/>
    </row>
    <row r="9858" spans="13:13">
      <c r="M9858" s="188"/>
    </row>
    <row r="9859" spans="13:13">
      <c r="M9859" s="188"/>
    </row>
    <row r="9860" spans="13:13">
      <c r="M9860" s="188"/>
    </row>
    <row r="9861" spans="13:13">
      <c r="M9861" s="188"/>
    </row>
    <row r="9862" spans="13:13">
      <c r="M9862" s="188"/>
    </row>
    <row r="9863" spans="13:13">
      <c r="M9863" s="188"/>
    </row>
    <row r="9864" spans="13:13">
      <c r="M9864" s="188"/>
    </row>
    <row r="9865" spans="13:13">
      <c r="M9865" s="188"/>
    </row>
    <row r="9866" spans="13:13">
      <c r="M9866" s="188"/>
    </row>
    <row r="9867" spans="13:13">
      <c r="M9867" s="188"/>
    </row>
    <row r="9868" spans="13:13">
      <c r="M9868" s="188"/>
    </row>
    <row r="9869" spans="13:13">
      <c r="M9869" s="188"/>
    </row>
    <row r="9870" spans="13:13">
      <c r="M9870" s="188"/>
    </row>
    <row r="9871" spans="13:13">
      <c r="M9871" s="188"/>
    </row>
    <row r="9872" spans="13:13">
      <c r="M9872" s="188"/>
    </row>
    <row r="9873" spans="13:13">
      <c r="M9873" s="188"/>
    </row>
    <row r="9874" spans="13:13">
      <c r="M9874" s="188"/>
    </row>
    <row r="9875" spans="13:13">
      <c r="M9875" s="188"/>
    </row>
    <row r="9876" spans="13:13">
      <c r="M9876" s="188"/>
    </row>
    <row r="9877" spans="13:13">
      <c r="M9877" s="188"/>
    </row>
    <row r="9878" spans="13:13">
      <c r="M9878" s="188"/>
    </row>
    <row r="9879" spans="13:13">
      <c r="M9879" s="188"/>
    </row>
    <row r="9880" spans="13:13">
      <c r="M9880" s="188"/>
    </row>
    <row r="9881" spans="13:13">
      <c r="M9881" s="188"/>
    </row>
    <row r="9882" spans="13:13">
      <c r="M9882" s="188"/>
    </row>
    <row r="9883" spans="13:13">
      <c r="M9883" s="188"/>
    </row>
    <row r="9884" spans="13:13">
      <c r="M9884" s="188"/>
    </row>
    <row r="9885" spans="13:13">
      <c r="M9885" s="188"/>
    </row>
    <row r="9886" spans="13:13">
      <c r="M9886" s="188"/>
    </row>
    <row r="9887" spans="13:13">
      <c r="M9887" s="188"/>
    </row>
    <row r="9888" spans="13:13">
      <c r="M9888" s="188"/>
    </row>
    <row r="9889" spans="13:13">
      <c r="M9889" s="188"/>
    </row>
    <row r="9890" spans="13:13">
      <c r="M9890" s="188"/>
    </row>
    <row r="9891" spans="13:13">
      <c r="M9891" s="188"/>
    </row>
    <row r="9892" spans="13:13">
      <c r="M9892" s="188"/>
    </row>
    <row r="9893" spans="13:13">
      <c r="M9893" s="188"/>
    </row>
    <row r="9894" spans="13:13">
      <c r="M9894" s="188"/>
    </row>
    <row r="9895" spans="13:13">
      <c r="M9895" s="188"/>
    </row>
    <row r="9896" spans="13:13">
      <c r="M9896" s="188"/>
    </row>
    <row r="9897" spans="13:13">
      <c r="M9897" s="188"/>
    </row>
    <row r="9898" spans="13:13">
      <c r="M9898" s="188"/>
    </row>
    <row r="9899" spans="13:13">
      <c r="M9899" s="188"/>
    </row>
    <row r="9900" spans="13:13">
      <c r="M9900" s="188"/>
    </row>
    <row r="9901" spans="13:13">
      <c r="M9901" s="188"/>
    </row>
    <row r="9902" spans="13:13">
      <c r="M9902" s="188"/>
    </row>
    <row r="9903" spans="13:13">
      <c r="M9903" s="188"/>
    </row>
    <row r="9904" spans="13:13">
      <c r="M9904" s="188"/>
    </row>
    <row r="9905" spans="13:13">
      <c r="M9905" s="188"/>
    </row>
    <row r="9906" spans="13:13">
      <c r="M9906" s="188"/>
    </row>
    <row r="9907" spans="13:13">
      <c r="M9907" s="188"/>
    </row>
    <row r="9908" spans="13:13">
      <c r="M9908" s="188"/>
    </row>
    <row r="9909" spans="13:13">
      <c r="M9909" s="188"/>
    </row>
    <row r="9910" spans="13:13">
      <c r="M9910" s="188"/>
    </row>
    <row r="9911" spans="13:13">
      <c r="M9911" s="188"/>
    </row>
    <row r="9912" spans="13:13">
      <c r="M9912" s="188"/>
    </row>
    <row r="9913" spans="13:13">
      <c r="M9913" s="188"/>
    </row>
    <row r="9914" spans="13:13">
      <c r="M9914" s="188"/>
    </row>
    <row r="9915" spans="13:13">
      <c r="M9915" s="188"/>
    </row>
    <row r="9916" spans="13:13">
      <c r="M9916" s="188"/>
    </row>
    <row r="9917" spans="13:13">
      <c r="M9917" s="188"/>
    </row>
    <row r="9918" spans="13:13">
      <c r="M9918" s="188"/>
    </row>
    <row r="9919" spans="13:13">
      <c r="M9919" s="188"/>
    </row>
    <row r="9920" spans="13:13">
      <c r="M9920" s="188"/>
    </row>
    <row r="9921" spans="13:13">
      <c r="M9921" s="188"/>
    </row>
    <row r="9922" spans="13:13">
      <c r="M9922" s="188"/>
    </row>
    <row r="9923" spans="13:13">
      <c r="M9923" s="188"/>
    </row>
    <row r="9924" spans="13:13">
      <c r="M9924" s="188"/>
    </row>
    <row r="9925" spans="13:13">
      <c r="M9925" s="188"/>
    </row>
    <row r="9926" spans="13:13">
      <c r="M9926" s="188"/>
    </row>
    <row r="9927" spans="13:13">
      <c r="M9927" s="188"/>
    </row>
    <row r="9928" spans="13:13">
      <c r="M9928" s="188"/>
    </row>
    <row r="9929" spans="13:13">
      <c r="M9929" s="188"/>
    </row>
    <row r="9930" spans="13:13">
      <c r="M9930" s="188"/>
    </row>
    <row r="9931" spans="13:13">
      <c r="M9931" s="188"/>
    </row>
    <row r="9932" spans="13:13">
      <c r="M9932" s="188"/>
    </row>
    <row r="9933" spans="13:13">
      <c r="M9933" s="188"/>
    </row>
    <row r="9934" spans="13:13">
      <c r="M9934" s="188"/>
    </row>
    <row r="9935" spans="13:13">
      <c r="M9935" s="188"/>
    </row>
    <row r="9936" spans="13:13">
      <c r="M9936" s="188"/>
    </row>
    <row r="9937" spans="13:13">
      <c r="M9937" s="188"/>
    </row>
    <row r="9938" spans="13:13">
      <c r="M9938" s="188"/>
    </row>
    <row r="9939" spans="13:13">
      <c r="M9939" s="188"/>
    </row>
    <row r="9940" spans="13:13">
      <c r="M9940" s="188"/>
    </row>
    <row r="9941" spans="13:13">
      <c r="M9941" s="188"/>
    </row>
    <row r="9942" spans="13:13">
      <c r="M9942" s="188"/>
    </row>
    <row r="9943" spans="13:13">
      <c r="M9943" s="188"/>
    </row>
    <row r="9944" spans="13:13">
      <c r="M9944" s="188"/>
    </row>
    <row r="9945" spans="13:13">
      <c r="M9945" s="188"/>
    </row>
    <row r="9946" spans="13:13">
      <c r="M9946" s="188"/>
    </row>
    <row r="9947" spans="13:13">
      <c r="M9947" s="188"/>
    </row>
    <row r="9948" spans="13:13">
      <c r="M9948" s="188"/>
    </row>
    <row r="9949" spans="13:13">
      <c r="M9949" s="188"/>
    </row>
    <row r="9950" spans="13:13">
      <c r="M9950" s="188"/>
    </row>
    <row r="9951" spans="13:13">
      <c r="M9951" s="188"/>
    </row>
    <row r="9952" spans="13:13">
      <c r="M9952" s="188"/>
    </row>
    <row r="9953" spans="13:13">
      <c r="M9953" s="188"/>
    </row>
    <row r="9954" spans="13:13">
      <c r="M9954" s="188"/>
    </row>
    <row r="9955" spans="13:13">
      <c r="M9955" s="188"/>
    </row>
    <row r="9956" spans="13:13">
      <c r="M9956" s="188"/>
    </row>
    <row r="9957" spans="13:13">
      <c r="M9957" s="188"/>
    </row>
    <row r="9958" spans="13:13">
      <c r="M9958" s="188"/>
    </row>
    <row r="9959" spans="13:13">
      <c r="M9959" s="188"/>
    </row>
    <row r="9960" spans="13:13">
      <c r="M9960" s="188"/>
    </row>
    <row r="9961" spans="13:13">
      <c r="M9961" s="188"/>
    </row>
    <row r="9962" spans="13:13">
      <c r="M9962" s="188"/>
    </row>
    <row r="9963" spans="13:13">
      <c r="M9963" s="188"/>
    </row>
    <row r="9964" spans="13:13">
      <c r="M9964" s="188"/>
    </row>
    <row r="9965" spans="13:13">
      <c r="M9965" s="188"/>
    </row>
    <row r="9966" spans="13:13">
      <c r="M9966" s="188"/>
    </row>
    <row r="9967" spans="13:13">
      <c r="M9967" s="188"/>
    </row>
    <row r="9968" spans="13:13">
      <c r="M9968" s="188"/>
    </row>
    <row r="9969" spans="13:13">
      <c r="M9969" s="188"/>
    </row>
    <row r="9970" spans="13:13">
      <c r="M9970" s="188"/>
    </row>
    <row r="9971" spans="13:13">
      <c r="M9971" s="188"/>
    </row>
    <row r="9972" spans="13:13">
      <c r="M9972" s="188"/>
    </row>
    <row r="9973" spans="13:13">
      <c r="M9973" s="188"/>
    </row>
    <row r="9974" spans="13:13">
      <c r="M9974" s="188"/>
    </row>
    <row r="9975" spans="13:13">
      <c r="M9975" s="188"/>
    </row>
    <row r="9976" spans="13:13">
      <c r="M9976" s="188"/>
    </row>
    <row r="9977" spans="13:13">
      <c r="M9977" s="188"/>
    </row>
    <row r="9978" spans="13:13">
      <c r="M9978" s="188"/>
    </row>
    <row r="9979" spans="13:13">
      <c r="M9979" s="188"/>
    </row>
    <row r="9980" spans="13:13">
      <c r="M9980" s="188"/>
    </row>
    <row r="9981" spans="13:13">
      <c r="M9981" s="188"/>
    </row>
    <row r="9982" spans="13:13">
      <c r="M9982" s="188"/>
    </row>
    <row r="9983" spans="13:13">
      <c r="M9983" s="188"/>
    </row>
    <row r="9984" spans="13:13">
      <c r="M9984" s="188"/>
    </row>
    <row r="9985" spans="13:13">
      <c r="M9985" s="188"/>
    </row>
    <row r="9986" spans="13:13">
      <c r="M9986" s="188"/>
    </row>
    <row r="9987" spans="13:13">
      <c r="M9987" s="188"/>
    </row>
    <row r="9988" spans="13:13">
      <c r="M9988" s="188"/>
    </row>
    <row r="9989" spans="13:13">
      <c r="M9989" s="188"/>
    </row>
    <row r="9990" spans="13:13">
      <c r="M9990" s="188"/>
    </row>
    <row r="9991" spans="13:13">
      <c r="M9991" s="188"/>
    </row>
    <row r="9992" spans="13:13">
      <c r="M9992" s="188"/>
    </row>
    <row r="9993" spans="13:13">
      <c r="M9993" s="188"/>
    </row>
    <row r="9994" spans="13:13">
      <c r="M9994" s="188"/>
    </row>
    <row r="9995" spans="13:13">
      <c r="M9995" s="188"/>
    </row>
    <row r="9996" spans="13:13">
      <c r="M9996" s="188"/>
    </row>
    <row r="9997" spans="13:13">
      <c r="M9997" s="188"/>
    </row>
    <row r="9998" spans="13:13">
      <c r="M9998" s="188"/>
    </row>
    <row r="9999" spans="13:13">
      <c r="M9999" s="188"/>
    </row>
    <row r="10000" spans="13:13">
      <c r="M10000" s="188"/>
    </row>
    <row r="10001" spans="13:13">
      <c r="M10001" s="188"/>
    </row>
    <row r="10002" spans="13:13">
      <c r="M10002" s="188"/>
    </row>
    <row r="10003" spans="13:13">
      <c r="M10003" s="188"/>
    </row>
    <row r="10004" spans="13:13">
      <c r="M10004" s="188"/>
    </row>
    <row r="10005" spans="13:13">
      <c r="M10005" s="188"/>
    </row>
    <row r="10006" spans="13:13">
      <c r="M10006" s="188"/>
    </row>
    <row r="10007" spans="13:13">
      <c r="M10007" s="188"/>
    </row>
    <row r="10008" spans="13:13">
      <c r="M10008" s="188"/>
    </row>
    <row r="10009" spans="13:13">
      <c r="M10009" s="188"/>
    </row>
    <row r="10010" spans="13:13">
      <c r="M10010" s="188"/>
    </row>
    <row r="10011" spans="13:13">
      <c r="M10011" s="188"/>
    </row>
    <row r="10012" spans="13:13">
      <c r="M10012" s="188"/>
    </row>
    <row r="10013" spans="13:13">
      <c r="M10013" s="188"/>
    </row>
    <row r="10014" spans="13:13">
      <c r="M10014" s="188"/>
    </row>
    <row r="10015" spans="13:13">
      <c r="M10015" s="188"/>
    </row>
    <row r="10016" spans="13:13">
      <c r="M10016" s="188"/>
    </row>
    <row r="10017" spans="13:13">
      <c r="M10017" s="188"/>
    </row>
  </sheetData>
  <mergeCells count="1">
    <mergeCell ref="A1:I1"/>
  </mergeCells>
  <phoneticPr fontId="0" type="noConversion"/>
  <pageMargins left="0.75" right="0.75" top="1" bottom="1" header="0.5" footer="0.5"/>
  <pageSetup orientation="portrait" horizontalDpi="300" verticalDpi="300" r:id="rId1"/>
  <headerFooter alignWithMargins="0"/>
  <drawing r:id="rId2"/>
  <legacyDrawing r:id="rId3"/>
  <oleObjects>
    <mc:AlternateContent xmlns:mc="http://schemas.openxmlformats.org/markup-compatibility/2006">
      <mc:Choice Requires="x14">
        <oleObject progId="Equation.3" shapeId="3152" r:id="rId4">
          <objectPr defaultSize="0" autoPict="0" r:id="rId5">
            <anchor moveWithCells="1" sizeWithCells="1">
              <from>
                <xdr:col>9</xdr:col>
                <xdr:colOff>44450</xdr:colOff>
                <xdr:row>17</xdr:row>
                <xdr:rowOff>69850</xdr:rowOff>
              </from>
              <to>
                <xdr:col>14</xdr:col>
                <xdr:colOff>63500</xdr:colOff>
                <xdr:row>17</xdr:row>
                <xdr:rowOff>615950</xdr:rowOff>
              </to>
            </anchor>
          </objectPr>
        </oleObject>
      </mc:Choice>
      <mc:Fallback>
        <oleObject progId="Equation.3" shapeId="3152" r:id="rId4"/>
      </mc:Fallback>
    </mc:AlternateContent>
  </oleObjects>
  <mc:AlternateContent xmlns:mc="http://schemas.openxmlformats.org/markup-compatibility/2006">
    <mc:Choice Requires="x14">
      <controls>
        <mc:AlternateContent xmlns:mc="http://schemas.openxmlformats.org/markup-compatibility/2006">
          <mc:Choice Requires="x14">
            <control shapeId="3155" r:id="rId6" name="Button 83">
              <controlPr defaultSize="0" print="0" autoFill="0" autoPict="0" macro="[0]!Load_time_step">
                <anchor moveWithCells="1">
                  <from>
                    <xdr:col>1</xdr:col>
                    <xdr:colOff>127000</xdr:colOff>
                    <xdr:row>3</xdr:row>
                    <xdr:rowOff>76200</xdr:rowOff>
                  </from>
                  <to>
                    <xdr:col>2</xdr:col>
                    <xdr:colOff>641350</xdr:colOff>
                    <xdr:row>3</xdr:row>
                    <xdr:rowOff>438150</xdr:rowOff>
                  </to>
                </anchor>
              </controlPr>
            </control>
          </mc:Choice>
        </mc:AlternateContent>
        <mc:AlternateContent xmlns:mc="http://schemas.openxmlformats.org/markup-compatibility/2006">
          <mc:Choice Requires="x14">
            <control shapeId="3156" r:id="rId7" name="Spinner 84">
              <controlPr defaultSize="0" autoPict="0">
                <anchor moveWithCells="1">
                  <from>
                    <xdr:col>3</xdr:col>
                    <xdr:colOff>114300</xdr:colOff>
                    <xdr:row>3</xdr:row>
                    <xdr:rowOff>19050</xdr:rowOff>
                  </from>
                  <to>
                    <xdr:col>3</xdr:col>
                    <xdr:colOff>571500</xdr:colOff>
                    <xdr:row>3</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3">
    <tabColor rgb="FF009900"/>
  </sheetPr>
  <dimension ref="A1:K165"/>
  <sheetViews>
    <sheetView topLeftCell="A16" zoomScale="85" zoomScaleNormal="85" workbookViewId="0">
      <selection activeCell="A27" sqref="A27"/>
    </sheetView>
  </sheetViews>
  <sheetFormatPr defaultColWidth="9.08984375" defaultRowHeight="12.5"/>
  <cols>
    <col min="1" max="1" width="41.08984375" style="4" customWidth="1"/>
    <col min="2" max="2" width="19" style="4" customWidth="1"/>
    <col min="3" max="3" width="9.54296875" style="4" bestFit="1" customWidth="1"/>
    <col min="4" max="4" width="14.453125" style="4" bestFit="1" customWidth="1"/>
    <col min="5" max="5" width="15" style="4" customWidth="1"/>
    <col min="6" max="6" width="82" style="4" customWidth="1"/>
    <col min="7" max="7" width="29.453125" style="4" customWidth="1"/>
    <col min="8" max="8" width="12.08984375" style="4" bestFit="1" customWidth="1"/>
    <col min="9" max="9" width="11.54296875" style="4" bestFit="1" customWidth="1"/>
    <col min="10" max="16384" width="9.08984375" style="4"/>
  </cols>
  <sheetData>
    <row r="1" spans="1:11" ht="86.25" customHeight="1" thickBot="1">
      <c r="A1" s="707" t="s">
        <v>46</v>
      </c>
      <c r="B1" s="736"/>
      <c r="C1" s="736"/>
      <c r="D1" s="736"/>
      <c r="E1" s="736"/>
      <c r="F1" s="736"/>
      <c r="G1" s="737"/>
      <c r="H1" s="33"/>
      <c r="I1" s="33"/>
      <c r="J1" s="33"/>
      <c r="K1" s="33"/>
    </row>
    <row r="3" spans="1:11" ht="13">
      <c r="A3" s="20" t="s">
        <v>7</v>
      </c>
      <c r="B3" s="20" t="s">
        <v>9</v>
      </c>
      <c r="C3" s="20" t="s">
        <v>1</v>
      </c>
      <c r="D3" s="20" t="s">
        <v>6</v>
      </c>
      <c r="E3" s="20" t="s">
        <v>20</v>
      </c>
      <c r="F3" s="20" t="s">
        <v>17</v>
      </c>
      <c r="G3" s="20" t="s">
        <v>8</v>
      </c>
    </row>
    <row r="4" spans="1:11" s="125" customFormat="1" ht="15" customHeight="1">
      <c r="A4" s="198" t="s">
        <v>263</v>
      </c>
      <c r="B4" s="195"/>
      <c r="C4" s="195"/>
      <c r="D4" s="195"/>
      <c r="E4" s="195"/>
      <c r="F4" s="199"/>
      <c r="G4" s="144"/>
    </row>
    <row r="5" spans="1:11" s="125" customFormat="1" ht="15" customHeight="1">
      <c r="A5" s="467" t="s">
        <v>657</v>
      </c>
      <c r="B5" s="473" t="s">
        <v>659</v>
      </c>
      <c r="C5" s="468" t="s">
        <v>49</v>
      </c>
      <c r="D5" s="469">
        <f>Method_input!E12+Method_input!E87</f>
        <v>294.95</v>
      </c>
      <c r="E5" s="470" t="s">
        <v>651</v>
      </c>
      <c r="F5" s="471" t="s">
        <v>650</v>
      </c>
      <c r="G5" s="753" t="s">
        <v>649</v>
      </c>
    </row>
    <row r="6" spans="1:11" s="125" customFormat="1" ht="15" customHeight="1">
      <c r="A6" s="467" t="s">
        <v>658</v>
      </c>
      <c r="B6" s="473" t="s">
        <v>660</v>
      </c>
      <c r="C6" s="468" t="s">
        <v>49</v>
      </c>
      <c r="D6" s="453">
        <f>Method_input!E13+Method_input!E87</f>
        <v>299.14999999999998</v>
      </c>
      <c r="E6" s="470" t="s">
        <v>651</v>
      </c>
      <c r="F6" s="471" t="s">
        <v>650</v>
      </c>
      <c r="G6" s="755"/>
    </row>
    <row r="7" spans="1:11" ht="34.5" customHeight="1">
      <c r="A7" s="257" t="s">
        <v>264</v>
      </c>
      <c r="B7" s="266" t="s">
        <v>265</v>
      </c>
      <c r="C7" s="194" t="s">
        <v>62</v>
      </c>
      <c r="D7" s="340">
        <f>T_e_ref/T_e*rho_a_ref</f>
        <v>1.1966523139515171</v>
      </c>
      <c r="E7" s="267" t="s">
        <v>270</v>
      </c>
      <c r="F7" s="34"/>
      <c r="G7" s="126"/>
    </row>
    <row r="8" spans="1:11" s="188" customFormat="1" ht="34.5" customHeight="1">
      <c r="A8" s="207" t="s">
        <v>294</v>
      </c>
      <c r="B8" s="266" t="s">
        <v>297</v>
      </c>
      <c r="C8" s="194" t="s">
        <v>62</v>
      </c>
      <c r="D8" s="208">
        <f>T_e_ref/T_e*rho_a_ref</f>
        <v>1.1966523139515171</v>
      </c>
      <c r="E8" s="267" t="s">
        <v>270</v>
      </c>
      <c r="F8" s="34"/>
      <c r="G8" s="144"/>
    </row>
    <row r="9" spans="1:11" s="188" customFormat="1" ht="34.5" customHeight="1">
      <c r="A9" s="207" t="s">
        <v>295</v>
      </c>
      <c r="B9" s="266" t="s">
        <v>296</v>
      </c>
      <c r="C9" s="194" t="s">
        <v>62</v>
      </c>
      <c r="D9" s="208">
        <f>T_e_ref/T_z*rho_a_ref</f>
        <v>1.1798515794751796</v>
      </c>
      <c r="E9" s="267" t="s">
        <v>270</v>
      </c>
      <c r="F9" s="34"/>
      <c r="G9" s="144"/>
    </row>
    <row r="10" spans="1:11" s="125" customFormat="1" ht="15" customHeight="1">
      <c r="A10" s="256" t="s">
        <v>268</v>
      </c>
      <c r="B10" s="238"/>
      <c r="C10" s="200"/>
      <c r="D10" s="435"/>
      <c r="E10" s="200"/>
      <c r="F10" s="238"/>
      <c r="G10" s="149"/>
    </row>
    <row r="11" spans="1:11" s="189" customFormat="1" ht="46.5" customHeight="1">
      <c r="A11" s="432" t="s">
        <v>267</v>
      </c>
      <c r="B11" s="223" t="s">
        <v>266</v>
      </c>
      <c r="C11" s="433" t="s">
        <v>60</v>
      </c>
      <c r="D11" s="434">
        <f>C_rgh_site*C_top_site/C_rgh_met/C_top_met*u_10</f>
        <v>0</v>
      </c>
      <c r="E11" s="248" t="s">
        <v>271</v>
      </c>
      <c r="F11" s="204"/>
      <c r="G11" s="209"/>
    </row>
    <row r="12" spans="1:11" s="10" customFormat="1" ht="36" customHeight="1">
      <c r="A12" s="142" t="s">
        <v>542</v>
      </c>
      <c r="B12" s="223" t="s">
        <v>543</v>
      </c>
      <c r="C12" s="139" t="s">
        <v>60</v>
      </c>
      <c r="D12" s="10">
        <f>C_rgh_10_site*C_top_10_site/C_rgh_met/C_top_met*u_10</f>
        <v>0</v>
      </c>
      <c r="E12" s="443" t="s">
        <v>274</v>
      </c>
      <c r="F12"/>
    </row>
    <row r="13" spans="1:11" s="125" customFormat="1" ht="15" customHeight="1">
      <c r="A13" s="261" t="s">
        <v>269</v>
      </c>
      <c r="B13" s="442"/>
      <c r="C13" s="236"/>
      <c r="D13" s="345"/>
      <c r="E13" s="236"/>
      <c r="F13" s="262"/>
      <c r="G13" s="346"/>
    </row>
    <row r="14" spans="1:11" ht="34.5" customHeight="1">
      <c r="A14" s="249" t="s">
        <v>275</v>
      </c>
      <c r="B14" s="250" t="s">
        <v>277</v>
      </c>
      <c r="C14" s="203" t="s">
        <v>52</v>
      </c>
      <c r="D14" s="453">
        <f>rho_a_e*T_e_ref/T_e*(0.5*Method_input!E20*Method_calculation!D11^2-Method_input!E46*Method_input!E85)</f>
        <v>-5.8337591446690009</v>
      </c>
      <c r="E14" s="248" t="s">
        <v>273</v>
      </c>
      <c r="F14"/>
      <c r="G14" s="588" t="s">
        <v>636</v>
      </c>
      <c r="J14"/>
    </row>
    <row r="15" spans="1:11" ht="34.5" customHeight="1">
      <c r="A15" s="249" t="s">
        <v>276</v>
      </c>
      <c r="B15" s="250" t="s">
        <v>278</v>
      </c>
      <c r="C15" s="203" t="s">
        <v>52</v>
      </c>
      <c r="D15" s="208">
        <f>D68-Method_input!E90*Method_input!E46*Method_input!E85*Method_input!E88/Method_input!E13</f>
        <v>-66.782478639872053</v>
      </c>
      <c r="E15" s="248" t="s">
        <v>283</v>
      </c>
      <c r="F15"/>
      <c r="G15" s="126"/>
    </row>
    <row r="16" spans="1:11" ht="34.5" customHeight="1">
      <c r="A16" s="143" t="s">
        <v>279</v>
      </c>
      <c r="B16" s="106" t="s">
        <v>280</v>
      </c>
      <c r="C16" s="164" t="s">
        <v>52</v>
      </c>
      <c r="D16" s="258">
        <f>D14-D15</f>
        <v>60.948719495203051</v>
      </c>
      <c r="E16" s="248" t="s">
        <v>272</v>
      </c>
      <c r="F16"/>
      <c r="G16" s="157"/>
      <c r="H16"/>
      <c r="J16"/>
    </row>
    <row r="17" spans="1:8" s="125" customFormat="1" ht="15" customHeight="1" thickBot="1">
      <c r="A17" s="198" t="s">
        <v>544</v>
      </c>
      <c r="B17" s="199"/>
      <c r="C17" s="195"/>
      <c r="D17" s="342"/>
      <c r="E17" s="195"/>
      <c r="F17" s="235"/>
      <c r="G17" s="148"/>
    </row>
    <row r="18" spans="1:8" s="132" customFormat="1" ht="51" customHeight="1" thickBot="1">
      <c r="A18" s="210" t="s">
        <v>286</v>
      </c>
      <c r="B18" s="263" t="s">
        <v>287</v>
      </c>
      <c r="C18" s="164" t="s">
        <v>52</v>
      </c>
      <c r="D18" s="208">
        <f>-SIGN(qvpdu)*(ABS(qvpdu)/C_ATD)^(1/n_ATD)</f>
        <v>-9.4426179919017371E-14</v>
      </c>
      <c r="E18" s="248" t="s">
        <v>284</v>
      </c>
      <c r="F18"/>
      <c r="G18" s="126"/>
    </row>
    <row r="19" spans="1:8" s="125" customFormat="1" ht="15" customHeight="1">
      <c r="A19" s="198" t="s">
        <v>545</v>
      </c>
      <c r="B19" s="199"/>
      <c r="C19" s="195"/>
      <c r="D19" s="342"/>
      <c r="E19" s="195"/>
      <c r="F19" s="235"/>
      <c r="G19" s="148"/>
    </row>
    <row r="20" spans="1:8" ht="34.5" customHeight="1">
      <c r="A20" s="143" t="s">
        <v>289</v>
      </c>
      <c r="B20" s="265" t="s">
        <v>288</v>
      </c>
      <c r="C20" s="248" t="s">
        <v>10</v>
      </c>
      <c r="D20" s="208">
        <f ca="1">C_cowl+Cp_cowl_roof+DeltaC_cowl_height</f>
        <v>1</v>
      </c>
      <c r="E20" s="248" t="s">
        <v>285</v>
      </c>
      <c r="F20"/>
      <c r="G20" s="126"/>
    </row>
    <row r="21" spans="1:8" s="188" customFormat="1" ht="34.5" customHeight="1">
      <c r="A21" s="745" t="s">
        <v>290</v>
      </c>
      <c r="B21" s="747" t="s">
        <v>292</v>
      </c>
      <c r="C21" s="738" t="s">
        <v>52</v>
      </c>
      <c r="D21" s="756">
        <f>IF(u_site=0,-0.5*SIGN(qvpdu)*zeta_cowl*rho_a_ref*(ABS(qvpdu)/3600/A_s_pdu)^2,-0.5*SIGN(qvpdu)*C_cowl_tot*rho_a_ref*u_site^2)</f>
        <v>-3.8953407666616707E-18</v>
      </c>
      <c r="E21" s="248" t="s">
        <v>547</v>
      </c>
      <c r="F21" s="143" t="s">
        <v>291</v>
      </c>
      <c r="G21"/>
    </row>
    <row r="22" spans="1:8" ht="34.5" customHeight="1">
      <c r="A22" s="746"/>
      <c r="B22" s="748"/>
      <c r="C22" s="744"/>
      <c r="D22" s="757"/>
      <c r="E22" s="248" t="s">
        <v>616</v>
      </c>
      <c r="F22" s="204" t="s">
        <v>63</v>
      </c>
      <c r="G22"/>
    </row>
    <row r="23" spans="1:8" s="125" customFormat="1" ht="15" customHeight="1">
      <c r="A23" s="198" t="s">
        <v>546</v>
      </c>
      <c r="B23" s="199"/>
      <c r="C23" s="195"/>
      <c r="D23" s="341"/>
      <c r="E23" s="195"/>
      <c r="F23" s="199"/>
      <c r="G23" s="144"/>
    </row>
    <row r="24" spans="1:8" ht="34.5" customHeight="1">
      <c r="A24" s="207" t="s">
        <v>293</v>
      </c>
      <c r="B24" s="347" t="s">
        <v>307</v>
      </c>
      <c r="C24" s="164" t="s">
        <v>62</v>
      </c>
      <c r="D24" s="208">
        <v>1.8315002353323017E-6</v>
      </c>
      <c r="E24" s="738" t="s">
        <v>617</v>
      </c>
      <c r="F24" s="742" t="s">
        <v>466</v>
      </c>
      <c r="G24" s="126"/>
    </row>
    <row r="25" spans="1:8" s="188" customFormat="1" ht="34.5" customHeight="1">
      <c r="A25" s="141" t="s">
        <v>464</v>
      </c>
      <c r="B25" s="347"/>
      <c r="C25" s="248" t="s">
        <v>52</v>
      </c>
      <c r="D25" s="125">
        <f>Delta_p_ATD+Deltap_pdu+Deltap_cowl-p_z_ref-h_pdu_st*g*(rho_a_e-rho_a_z)</f>
        <v>2.0429067033818873</v>
      </c>
      <c r="E25" s="744"/>
      <c r="F25" s="743"/>
      <c r="G25" s="213"/>
      <c r="H25" s="125"/>
    </row>
    <row r="26" spans="1:8" s="132" customFormat="1" ht="45" customHeight="1">
      <c r="A26" s="207" t="s">
        <v>305</v>
      </c>
      <c r="B26" s="192" t="s">
        <v>302</v>
      </c>
      <c r="C26" s="164" t="s">
        <v>21</v>
      </c>
      <c r="D26" s="208">
        <f>IF(USE_HEIGHT="NO_VERT_TRANS",h_pdu+2,h_z+2)</f>
        <v>7</v>
      </c>
      <c r="E26" s="248" t="s">
        <v>303</v>
      </c>
      <c r="F26" s="269" t="s">
        <v>304</v>
      </c>
      <c r="G26"/>
    </row>
    <row r="27" spans="1:8" s="188" customFormat="1" ht="45" customHeight="1">
      <c r="A27" s="207" t="s">
        <v>308</v>
      </c>
      <c r="B27" s="265" t="s">
        <v>246</v>
      </c>
      <c r="C27" s="164" t="s">
        <v>62</v>
      </c>
      <c r="D27" s="208">
        <f>IF(qvpdu&gt;=0,qvpdu,0)</f>
        <v>1.8315002353323017E-6</v>
      </c>
      <c r="E27" s="248" t="s">
        <v>618</v>
      </c>
      <c r="F27" s="269" t="s">
        <v>306</v>
      </c>
      <c r="G27"/>
      <c r="H27"/>
    </row>
    <row r="28" spans="1:8" s="132" customFormat="1" ht="34.5" customHeight="1">
      <c r="A28" s="207" t="s">
        <v>309</v>
      </c>
      <c r="B28" s="265" t="s">
        <v>248</v>
      </c>
      <c r="C28" s="164" t="s">
        <v>62</v>
      </c>
      <c r="D28" s="343">
        <v>0</v>
      </c>
      <c r="E28" s="248" t="s">
        <v>619</v>
      </c>
      <c r="F28" s="235" t="s">
        <v>306</v>
      </c>
      <c r="G28" s="126"/>
    </row>
    <row r="29" spans="1:8" s="132" customFormat="1" ht="15" customHeight="1">
      <c r="A29" s="198" t="s">
        <v>548</v>
      </c>
      <c r="B29" s="199"/>
      <c r="C29" s="195"/>
      <c r="D29" s="341"/>
      <c r="E29" s="195"/>
      <c r="F29"/>
      <c r="G29" s="149"/>
    </row>
    <row r="30" spans="1:8" s="147" customFormat="1" ht="34.5" customHeight="1">
      <c r="A30" s="207" t="s">
        <v>311</v>
      </c>
      <c r="B30" s="265" t="s">
        <v>310</v>
      </c>
      <c r="C30" s="201" t="s">
        <v>62</v>
      </c>
      <c r="D30" s="208">
        <f ca="1">3.6*f_op_comb*f_as*f_ff*P_h_fi</f>
        <v>0</v>
      </c>
      <c r="E30" s="259" t="s">
        <v>549</v>
      </c>
      <c r="F30"/>
      <c r="G30" s="142"/>
    </row>
    <row r="31" spans="1:8" ht="34.5" customHeight="1">
      <c r="A31" s="207" t="s">
        <v>313</v>
      </c>
      <c r="B31" s="265" t="s">
        <v>238</v>
      </c>
      <c r="C31" s="201" t="s">
        <v>62</v>
      </c>
      <c r="D31" s="344">
        <v>0</v>
      </c>
      <c r="E31" s="248" t="s">
        <v>620</v>
      </c>
      <c r="F31"/>
      <c r="G31" s="126"/>
    </row>
    <row r="32" spans="1:8" s="125" customFormat="1" ht="57" customHeight="1">
      <c r="A32" s="207" t="s">
        <v>314</v>
      </c>
      <c r="B32" s="265" t="s">
        <v>240</v>
      </c>
      <c r="C32" s="201" t="s">
        <v>62</v>
      </c>
      <c r="D32" s="208">
        <f>IF(f_op_comb&gt;0,-q_V_comb,0)</f>
        <v>0</v>
      </c>
      <c r="E32" s="248" t="s">
        <v>621</v>
      </c>
      <c r="F32" s="207" t="s">
        <v>312</v>
      </c>
      <c r="G32" s="126"/>
    </row>
    <row r="33" spans="1:9" s="188" customFormat="1" ht="15" customHeight="1">
      <c r="A33" s="198" t="s">
        <v>550</v>
      </c>
      <c r="B33" s="199"/>
      <c r="C33" s="195"/>
      <c r="D33" s="341"/>
      <c r="E33" s="195"/>
      <c r="F33" s="238"/>
      <c r="G33" s="149"/>
    </row>
    <row r="34" spans="1:9" s="125" customFormat="1" ht="35.25" customHeight="1">
      <c r="A34" s="207" t="s">
        <v>321</v>
      </c>
      <c r="B34" s="223" t="s">
        <v>337</v>
      </c>
      <c r="C34" s="164" t="s">
        <v>50</v>
      </c>
      <c r="D34" s="208">
        <f>SUM(Product_tech_data!C9:JQ9)</f>
        <v>1.6019999999999999</v>
      </c>
      <c r="E34" s="248" t="s">
        <v>552</v>
      </c>
      <c r="F34"/>
      <c r="G34" s="176"/>
    </row>
    <row r="35" spans="1:9" s="188" customFormat="1" ht="15" customHeight="1">
      <c r="A35" s="198" t="s">
        <v>551</v>
      </c>
      <c r="B35" s="199"/>
      <c r="C35" s="195"/>
      <c r="D35" s="341"/>
      <c r="E35" s="195"/>
      <c r="F35" s="238"/>
      <c r="G35" s="149"/>
    </row>
    <row r="36" spans="1:9" ht="34.5" customHeight="1">
      <c r="A36" s="207" t="s">
        <v>324</v>
      </c>
      <c r="B36" s="265" t="s">
        <v>233</v>
      </c>
      <c r="C36" s="201" t="s">
        <v>62</v>
      </c>
      <c r="D36" s="453">
        <f>rho_a_ref/rho_a_e*f_arg*q_V_ODA_req_des</f>
        <v>316.93416339757806</v>
      </c>
      <c r="E36" s="248" t="s">
        <v>554</v>
      </c>
      <c r="F36"/>
      <c r="G36" s="749" t="s">
        <v>641</v>
      </c>
      <c r="H36" s="750"/>
      <c r="I36" s="750"/>
    </row>
    <row r="37" spans="1:9" s="182" customFormat="1" ht="34.5" customHeight="1">
      <c r="A37" s="207" t="s">
        <v>325</v>
      </c>
      <c r="B37" s="265" t="s">
        <v>236</v>
      </c>
      <c r="C37" s="201" t="s">
        <v>62</v>
      </c>
      <c r="D37" s="453">
        <f>-rho_a_ref/rho_a_z*f_arg*q_V_ODA_req_des</f>
        <v>-321.44721132526007</v>
      </c>
      <c r="E37" s="248" t="s">
        <v>317</v>
      </c>
      <c r="F37"/>
      <c r="G37" s="749" t="s">
        <v>641</v>
      </c>
      <c r="H37" s="750"/>
      <c r="I37" s="750"/>
    </row>
    <row r="38" spans="1:9" s="188" customFormat="1" ht="15" customHeight="1">
      <c r="A38" s="198" t="s">
        <v>553</v>
      </c>
      <c r="B38" s="199"/>
      <c r="C38" s="195"/>
      <c r="D38" s="341"/>
      <c r="E38" s="195"/>
      <c r="F38" s="238"/>
      <c r="G38" s="149"/>
    </row>
    <row r="39" spans="1:9" s="132" customFormat="1" ht="34.5" customHeight="1">
      <c r="A39" s="207" t="s">
        <v>330</v>
      </c>
      <c r="B39" s="192" t="s">
        <v>327</v>
      </c>
      <c r="C39" s="164" t="s">
        <v>21</v>
      </c>
      <c r="D39" s="208">
        <f>MAX(Product_tech_data!12:12)-MIN(Product_tech_data!13:13)</f>
        <v>4.0999999999999996</v>
      </c>
      <c r="E39" s="248" t="s">
        <v>322</v>
      </c>
      <c r="F39"/>
      <c r="G39" s="126"/>
    </row>
    <row r="40" spans="1:9" s="188" customFormat="1" ht="15" customHeight="1">
      <c r="A40" s="198" t="s">
        <v>555</v>
      </c>
      <c r="B40" s="199"/>
      <c r="C40" s="195"/>
      <c r="D40" s="341"/>
      <c r="E40" s="195"/>
      <c r="F40" s="238"/>
      <c r="G40" s="149"/>
    </row>
    <row r="41" spans="1:9" ht="39.9" customHeight="1">
      <c r="A41" s="207" t="s">
        <v>324</v>
      </c>
      <c r="B41" s="265" t="s">
        <v>233</v>
      </c>
      <c r="C41" s="201" t="s">
        <v>62</v>
      </c>
      <c r="D41" s="453">
        <f>Method_input!E16*3600*rho_a_ref/rho_a_e*awtot/2*MAX(C_wnd*u_10_site^2,C_st*h_w_st*ABS(T_z-T_e))^(0.5)</f>
        <v>712.26911736541285</v>
      </c>
      <c r="E41" s="248" t="s">
        <v>323</v>
      </c>
      <c r="F41" s="238"/>
      <c r="G41" s="485" t="s">
        <v>794</v>
      </c>
      <c r="H41" s="125"/>
    </row>
    <row r="42" spans="1:9" s="132" customFormat="1" ht="48" customHeight="1">
      <c r="A42" s="207" t="s">
        <v>325</v>
      </c>
      <c r="B42" s="265" t="s">
        <v>236</v>
      </c>
      <c r="C42" s="201" t="s">
        <v>62</v>
      </c>
      <c r="D42" s="453">
        <f>-Method_input!E16*3600*rho_a_ref/rho_a_z*awtot/2*MAX(C_wnd*u_10_site^2,C_st*h_w_st*ABS(T_z-T_e))^(0.5)</f>
        <v>-722.41161708717823</v>
      </c>
      <c r="E42" s="248" t="s">
        <v>326</v>
      </c>
      <c r="F42" s="238"/>
      <c r="G42" s="485" t="s">
        <v>794</v>
      </c>
    </row>
    <row r="43" spans="1:9" s="188" customFormat="1" ht="15" customHeight="1">
      <c r="A43" s="198" t="s">
        <v>556</v>
      </c>
      <c r="B43" s="199"/>
      <c r="C43" s="195"/>
      <c r="D43" s="341"/>
      <c r="E43" s="195"/>
      <c r="F43" s="238"/>
      <c r="G43" s="149"/>
    </row>
    <row r="44" spans="1:9" s="132" customFormat="1" ht="98.25" customHeight="1">
      <c r="A44" s="207" t="s">
        <v>339</v>
      </c>
      <c r="B44" s="264" t="s">
        <v>338</v>
      </c>
      <c r="C44" s="164" t="s">
        <v>50</v>
      </c>
      <c r="D44" s="208">
        <v>0.28005764475466488</v>
      </c>
      <c r="E44" s="248" t="s">
        <v>622</v>
      </c>
      <c r="F44" s="204" t="s">
        <v>463</v>
      </c>
      <c r="G44"/>
    </row>
    <row r="45" spans="1:9" s="188" customFormat="1" ht="63" customHeight="1">
      <c r="A45" s="207" t="s">
        <v>324</v>
      </c>
      <c r="B45" s="265" t="s">
        <v>233</v>
      </c>
      <c r="C45" s="201" t="s">
        <v>62</v>
      </c>
      <c r="D45" s="453">
        <f>Method_input!E16*3600*rho_a_ref/rho_a_e*MAX((C_D_w*A_w_cros*MIN(u_10_site,u_10_site_max)*DeltaC_p^0.5),(A_w_tot/2*(C_st*h_w_st*ABS(T_z-T_e))^0.5))</f>
        <v>712.26911736541285</v>
      </c>
      <c r="E45" s="248" t="s">
        <v>623</v>
      </c>
      <c r="F45" s="238"/>
      <c r="G45" s="485" t="s">
        <v>794</v>
      </c>
    </row>
    <row r="46" spans="1:9" s="132" customFormat="1" ht="54" customHeight="1">
      <c r="A46" s="207" t="s">
        <v>325</v>
      </c>
      <c r="B46" s="265" t="s">
        <v>236</v>
      </c>
      <c r="C46" s="201" t="s">
        <v>62</v>
      </c>
      <c r="D46" s="453">
        <f>-Method_input!E16*3600*rho_a_ref/rho_a_z*MAX((C_D_w*A_w_cros*MIN(u_10_site,u_10_site_max)*DeltaC_p^0.5),(A_w_tot/2*(C_st*h_w_st*ABS(T_z-T_e))^0.5))</f>
        <v>-722.41161708717834</v>
      </c>
      <c r="E46" s="248" t="s">
        <v>624</v>
      </c>
      <c r="F46" s="238"/>
      <c r="G46" s="485" t="s">
        <v>794</v>
      </c>
      <c r="H46" s="187"/>
    </row>
    <row r="47" spans="1:9" s="132" customFormat="1" ht="15" customHeight="1">
      <c r="A47" s="198" t="s">
        <v>560</v>
      </c>
      <c r="B47" s="199"/>
      <c r="C47" s="195"/>
      <c r="D47" s="341"/>
      <c r="E47" s="195"/>
      <c r="F47" s="234"/>
      <c r="G47" s="143"/>
    </row>
    <row r="48" spans="1:9" s="185" customFormat="1" ht="44.25" customHeight="1">
      <c r="A48" s="207" t="s">
        <v>324</v>
      </c>
      <c r="B48" s="265" t="s">
        <v>233</v>
      </c>
      <c r="C48" s="201" t="s">
        <v>62</v>
      </c>
      <c r="D48" s="208">
        <f ca="1">SUMIF(Product_tech_data!C22:PDB22,"&gt;0")</f>
        <v>140.81168439166188</v>
      </c>
      <c r="E48" s="248" t="s">
        <v>625</v>
      </c>
      <c r="F48"/>
      <c r="G48" s="186"/>
      <c r="H48" s="187"/>
      <c r="I48" s="132"/>
    </row>
    <row r="49" spans="1:7" s="132" customFormat="1" ht="44.25" customHeight="1">
      <c r="A49" s="207" t="s">
        <v>325</v>
      </c>
      <c r="B49" s="265" t="s">
        <v>236</v>
      </c>
      <c r="C49" s="201" t="s">
        <v>62</v>
      </c>
      <c r="D49" s="208">
        <f ca="1">SUMIF(Product_tech_data!C22:PDB22,"&lt;0")</f>
        <v>-2223.3106411958852</v>
      </c>
      <c r="E49" s="248" t="s">
        <v>626</v>
      </c>
      <c r="F49"/>
      <c r="G49" s="126"/>
    </row>
    <row r="50" spans="1:7" s="188" customFormat="1" ht="15" customHeight="1">
      <c r="A50" s="198" t="s">
        <v>562</v>
      </c>
      <c r="B50" s="199"/>
      <c r="C50" s="195"/>
      <c r="D50" s="341"/>
      <c r="E50" s="195"/>
      <c r="F50" s="234"/>
      <c r="G50" s="143"/>
    </row>
    <row r="51" spans="1:7" s="132" customFormat="1" ht="39.9" customHeight="1">
      <c r="A51" s="207" t="s">
        <v>352</v>
      </c>
      <c r="B51" s="265" t="s">
        <v>250</v>
      </c>
      <c r="C51" s="201" t="s">
        <v>62</v>
      </c>
      <c r="D51" s="208">
        <f>SUMIF(Product_tech_data!C35:BLD35,"&gt;0")</f>
        <v>9.9285301159389459</v>
      </c>
      <c r="E51" s="248" t="s">
        <v>627</v>
      </c>
      <c r="F51"/>
      <c r="G51" s="126"/>
    </row>
    <row r="52" spans="1:7" s="132" customFormat="1" ht="34.5" customHeight="1">
      <c r="A52" s="207" t="s">
        <v>353</v>
      </c>
      <c r="B52" s="265" t="s">
        <v>252</v>
      </c>
      <c r="C52" s="201" t="s">
        <v>62</v>
      </c>
      <c r="D52" s="208">
        <f>SUMIF(Product_tech_data!C35:BLD35,"&lt;0")</f>
        <v>-30.38585961281213</v>
      </c>
      <c r="E52" s="248" t="s">
        <v>564</v>
      </c>
      <c r="F52"/>
      <c r="G52" s="126"/>
    </row>
    <row r="53" spans="1:7" s="188" customFormat="1" ht="15" customHeight="1">
      <c r="A53" s="198" t="s">
        <v>563</v>
      </c>
      <c r="B53" s="199"/>
      <c r="C53" s="195"/>
      <c r="D53" s="341"/>
      <c r="E53" s="195"/>
      <c r="F53" s="234"/>
      <c r="G53" s="143"/>
    </row>
    <row r="54" spans="1:7" s="132" customFormat="1" ht="45" customHeight="1">
      <c r="A54" s="207" t="s">
        <v>354</v>
      </c>
      <c r="B54" s="265" t="s">
        <v>242</v>
      </c>
      <c r="C54" s="201" t="s">
        <v>62</v>
      </c>
      <c r="D54" s="208">
        <f>SUMIF(Product_tech_data!C44:BLD44,"&gt;0")</f>
        <v>0.52131883772249454</v>
      </c>
      <c r="E54" s="248" t="s">
        <v>628</v>
      </c>
      <c r="F54"/>
      <c r="G54" s="126"/>
    </row>
    <row r="55" spans="1:7" s="132" customFormat="1" ht="39.9" customHeight="1">
      <c r="A55" s="207" t="s">
        <v>355</v>
      </c>
      <c r="B55" s="265" t="s">
        <v>244</v>
      </c>
      <c r="C55" s="201" t="s">
        <v>62</v>
      </c>
      <c r="D55" s="208">
        <f>SUMIF(Product_tech_data!C44:BLD44,"&lt;0")</f>
        <v>-7.5808085889453807</v>
      </c>
      <c r="E55" s="248" t="s">
        <v>629</v>
      </c>
      <c r="F55"/>
      <c r="G55" s="126"/>
    </row>
    <row r="56" spans="1:7" s="188" customFormat="1" ht="15" customHeight="1">
      <c r="A56" s="198" t="s">
        <v>565</v>
      </c>
      <c r="B56" s="199"/>
      <c r="C56" s="195"/>
      <c r="D56" s="341"/>
      <c r="E56" s="195"/>
      <c r="F56" s="234"/>
      <c r="G56" s="143"/>
    </row>
    <row r="57" spans="1:7" s="188" customFormat="1" ht="34.5" customHeight="1">
      <c r="A57" s="207" t="s">
        <v>308</v>
      </c>
      <c r="B57" s="265" t="s">
        <v>356</v>
      </c>
      <c r="C57" s="164" t="s">
        <v>61</v>
      </c>
      <c r="D57" s="208">
        <f>q_V_pdu_in*rho_a_e</f>
        <v>2.1916689946131469E-6</v>
      </c>
      <c r="E57" s="454" t="s">
        <v>642</v>
      </c>
      <c r="F57" s="742" t="s">
        <v>643</v>
      </c>
      <c r="G57" s="753" t="s">
        <v>644</v>
      </c>
    </row>
    <row r="58" spans="1:7" s="188" customFormat="1" ht="34.5" customHeight="1">
      <c r="A58" s="207" t="s">
        <v>309</v>
      </c>
      <c r="B58" s="265" t="s">
        <v>357</v>
      </c>
      <c r="C58" s="164" t="s">
        <v>61</v>
      </c>
      <c r="D58" s="208">
        <f>q_V_pdu_out*rho_a_z</f>
        <v>0</v>
      </c>
      <c r="E58" s="454" t="s">
        <v>642</v>
      </c>
      <c r="F58" s="751"/>
      <c r="G58" s="754"/>
    </row>
    <row r="59" spans="1:7" s="188" customFormat="1" ht="34.5" customHeight="1">
      <c r="A59" s="207" t="s">
        <v>313</v>
      </c>
      <c r="B59" s="265" t="s">
        <v>358</v>
      </c>
      <c r="C59" s="164" t="s">
        <v>61</v>
      </c>
      <c r="D59" s="344">
        <f>q_V_comb_in*rho_a_e</f>
        <v>0</v>
      </c>
      <c r="E59" s="454" t="s">
        <v>642</v>
      </c>
      <c r="F59" s="751"/>
      <c r="G59" s="754"/>
    </row>
    <row r="60" spans="1:7" s="188" customFormat="1" ht="34.5" customHeight="1">
      <c r="A60" s="207" t="s">
        <v>314</v>
      </c>
      <c r="B60" s="265" t="s">
        <v>359</v>
      </c>
      <c r="C60" s="164" t="s">
        <v>61</v>
      </c>
      <c r="D60" s="208">
        <f>q_V_com_out*rho_a_z</f>
        <v>0</v>
      </c>
      <c r="E60" s="454" t="s">
        <v>642</v>
      </c>
      <c r="F60" s="751"/>
      <c r="G60" s="754"/>
    </row>
    <row r="61" spans="1:7" s="188" customFormat="1" ht="34.5" customHeight="1">
      <c r="A61" s="207" t="s">
        <v>324</v>
      </c>
      <c r="B61" s="265" t="s">
        <v>360</v>
      </c>
      <c r="C61" s="164" t="s">
        <v>61</v>
      </c>
      <c r="D61" s="208">
        <f>IF(WIN_FLOW_CALC="SIMPLE",Method_calculation!D36,IF(WIN_FLOW_CALC="DIRECT_SINGLE",Method_calculation!D41,IF(WIN_FLOW_CALC="DIRECT_CROSS",Method_calculation!D45,q_V_arg_in_iter)))*rho_a_e</f>
        <v>852.33848745152602</v>
      </c>
      <c r="E61" s="454" t="s">
        <v>642</v>
      </c>
      <c r="F61" s="751"/>
      <c r="G61" s="754"/>
    </row>
    <row r="62" spans="1:7" s="188" customFormat="1" ht="34.5" customHeight="1">
      <c r="A62" s="207" t="s">
        <v>325</v>
      </c>
      <c r="B62" s="265" t="s">
        <v>361</v>
      </c>
      <c r="C62" s="164" t="s">
        <v>61</v>
      </c>
      <c r="D62" s="208">
        <f>IF(WIN_FLOW_CALC="SIMPLE",Method_calculation!D37,IF(WIN_FLOW_CALC="DIRECT_SINGLE",Method_calculation!D42,IF(WIN_FLOW_CALC="DIRECT_CROSS",Method_calculation!D46,q_V_arg_out_iter)))*rho_a_z</f>
        <v>-852.33848745152602</v>
      </c>
      <c r="E62" s="454" t="s">
        <v>642</v>
      </c>
      <c r="F62" s="751"/>
      <c r="G62" s="754"/>
    </row>
    <row r="63" spans="1:7" s="188" customFormat="1" ht="34.5" customHeight="1">
      <c r="A63" s="207" t="s">
        <v>352</v>
      </c>
      <c r="B63" s="265" t="s">
        <v>362</v>
      </c>
      <c r="C63" s="164" t="s">
        <v>61</v>
      </c>
      <c r="D63" s="208">
        <f>q_V_vent_in*rho_a_e</f>
        <v>11.880998537375664</v>
      </c>
      <c r="E63" s="454" t="s">
        <v>642</v>
      </c>
      <c r="F63" s="751"/>
      <c r="G63" s="754"/>
    </row>
    <row r="64" spans="1:7" s="188" customFormat="1" ht="34.5" customHeight="1">
      <c r="A64" s="207" t="s">
        <v>353</v>
      </c>
      <c r="B64" s="265" t="s">
        <v>363</v>
      </c>
      <c r="C64" s="164" t="s">
        <v>61</v>
      </c>
      <c r="D64" s="208">
        <f>q_V_vent_out*rho_a_z</f>
        <v>-35.850804457887463</v>
      </c>
      <c r="E64" s="454" t="s">
        <v>642</v>
      </c>
      <c r="F64" s="751"/>
      <c r="G64" s="754"/>
    </row>
    <row r="65" spans="1:9" s="132" customFormat="1" ht="39.9" customHeight="1">
      <c r="A65" s="207" t="s">
        <v>354</v>
      </c>
      <c r="B65" s="265" t="s">
        <v>364</v>
      </c>
      <c r="C65" s="164" t="s">
        <v>61</v>
      </c>
      <c r="D65" s="208">
        <f>q_V_lea_in*rho_a_e</f>
        <v>0.62383739346713851</v>
      </c>
      <c r="E65" s="454" t="s">
        <v>642</v>
      </c>
      <c r="F65" s="751"/>
      <c r="G65" s="754"/>
    </row>
    <row r="66" spans="1:9" s="132" customFormat="1" ht="34.5" customHeight="1">
      <c r="A66" s="207" t="s">
        <v>355</v>
      </c>
      <c r="B66" s="265" t="s">
        <v>365</v>
      </c>
      <c r="C66" s="164" t="s">
        <v>61</v>
      </c>
      <c r="D66" s="208">
        <f>q_V_lea_out*rho_a_z</f>
        <v>-8.9442289873662144</v>
      </c>
      <c r="E66" s="454" t="s">
        <v>642</v>
      </c>
      <c r="F66" s="752"/>
      <c r="G66" s="755"/>
    </row>
    <row r="67" spans="1:9" s="132" customFormat="1" ht="15" customHeight="1">
      <c r="A67" s="198" t="s">
        <v>566</v>
      </c>
      <c r="B67" s="199"/>
      <c r="C67" s="195"/>
      <c r="D67" s="341"/>
      <c r="E67" s="195"/>
      <c r="F67" s="199"/>
      <c r="G67" s="144"/>
    </row>
    <row r="68" spans="1:9" s="132" customFormat="1" ht="52.5" customHeight="1">
      <c r="A68" s="257" t="s">
        <v>281</v>
      </c>
      <c r="B68" s="237" t="s">
        <v>282</v>
      </c>
      <c r="C68" s="125" t="s">
        <v>52</v>
      </c>
      <c r="D68" s="340">
        <v>-0.19661313987207454</v>
      </c>
      <c r="E68" s="738" t="s">
        <v>568</v>
      </c>
      <c r="F68" s="740" t="s">
        <v>465</v>
      </c>
      <c r="G68" s="189"/>
      <c r="H68"/>
    </row>
    <row r="69" spans="1:9" s="189" customFormat="1" ht="56.25" customHeight="1">
      <c r="A69" s="141" t="s">
        <v>464</v>
      </c>
      <c r="C69" s="260" t="s">
        <v>61</v>
      </c>
      <c r="D69" s="22">
        <f>SUM(D57:D66)</f>
        <v>-32.290195322741923</v>
      </c>
      <c r="E69" s="739"/>
      <c r="F69" s="741"/>
      <c r="G69" s="209"/>
      <c r="I69" s="178"/>
    </row>
    <row r="70" spans="1:9" s="132" customFormat="1" ht="15" customHeight="1">
      <c r="A70" s="261" t="s">
        <v>567</v>
      </c>
      <c r="B70" s="262"/>
      <c r="C70" s="236"/>
      <c r="D70" s="342"/>
      <c r="E70" s="236"/>
      <c r="F70" s="262"/>
      <c r="G70" s="346"/>
    </row>
    <row r="71" spans="1:9" s="125" customFormat="1" ht="34.5" customHeight="1">
      <c r="A71" s="196" t="s">
        <v>366</v>
      </c>
      <c r="B71" s="265" t="s">
        <v>369</v>
      </c>
      <c r="C71" s="201" t="s">
        <v>62</v>
      </c>
      <c r="D71" s="208">
        <f>(SUMIF(D57:D66,"&gt;0"))/rho_a_e</f>
        <v>722.7189681505746</v>
      </c>
      <c r="E71" s="259" t="s">
        <v>630</v>
      </c>
      <c r="F71"/>
      <c r="G71" s="455" t="s">
        <v>795</v>
      </c>
    </row>
    <row r="72" spans="1:9" s="125" customFormat="1" ht="40.5" customHeight="1">
      <c r="A72" s="196" t="s">
        <v>367</v>
      </c>
      <c r="B72" s="265" t="s">
        <v>368</v>
      </c>
      <c r="C72" s="201" t="s">
        <v>62</v>
      </c>
      <c r="D72" s="208">
        <f>(SUMIF(D57:D66,"&lt;0"))/rho_a_z</f>
        <v>-760.37828528893579</v>
      </c>
      <c r="E72" s="259" t="s">
        <v>631</v>
      </c>
      <c r="F72"/>
      <c r="G72" s="455" t="s">
        <v>645</v>
      </c>
    </row>
    <row r="73" spans="1:9" s="125" customFormat="1" ht="40.5" customHeight="1">
      <c r="A73" s="196"/>
      <c r="B73" s="239"/>
      <c r="C73" s="201"/>
      <c r="D73" s="208"/>
      <c r="E73" s="203"/>
      <c r="F73" s="204"/>
      <c r="G73" s="144"/>
    </row>
    <row r="74" spans="1:9" s="125" customFormat="1" ht="15" customHeight="1">
      <c r="A74" s="198"/>
      <c r="B74" s="199"/>
      <c r="C74" s="195"/>
      <c r="D74" s="345"/>
      <c r="E74" s="195"/>
      <c r="F74" s="199"/>
      <c r="G74" s="144"/>
    </row>
    <row r="75" spans="1:9" s="125" customFormat="1" ht="33.75" customHeight="1">
      <c r="A75" s="196"/>
      <c r="B75" s="145"/>
      <c r="C75" s="164"/>
      <c r="D75" s="208"/>
      <c r="E75" s="164"/>
      <c r="F75" s="204"/>
      <c r="G75" s="126"/>
    </row>
    <row r="76" spans="1:9" s="125" customFormat="1" ht="33.75" customHeight="1">
      <c r="A76" s="196"/>
      <c r="B76" s="145"/>
      <c r="C76" s="164"/>
      <c r="D76" s="208"/>
      <c r="E76" s="164"/>
      <c r="F76" s="270"/>
      <c r="G76" s="175"/>
    </row>
    <row r="77" spans="1:9" s="132" customFormat="1" ht="34.5" customHeight="1">
      <c r="A77" s="196"/>
      <c r="B77" s="204"/>
      <c r="C77" s="164"/>
      <c r="D77" s="208"/>
      <c r="E77" s="164"/>
      <c r="F77" s="204"/>
      <c r="G77" s="126"/>
    </row>
    <row r="78" spans="1:9" s="132" customFormat="1" ht="34.5" customHeight="1">
      <c r="A78" s="196"/>
      <c r="B78" s="145"/>
      <c r="C78" s="164"/>
      <c r="D78" s="208"/>
      <c r="E78" s="164"/>
      <c r="F78" s="197"/>
      <c r="G78" s="126"/>
    </row>
    <row r="79" spans="1:9" s="132" customFormat="1" ht="34.5" customHeight="1">
      <c r="A79" s="196"/>
      <c r="B79" s="204"/>
      <c r="C79" s="164"/>
      <c r="D79" s="208"/>
      <c r="E79" s="164"/>
      <c r="F79" s="204"/>
      <c r="G79" s="126"/>
    </row>
    <row r="80" spans="1:9" s="132" customFormat="1" ht="34.5" customHeight="1">
      <c r="A80" s="196"/>
      <c r="B80" s="146"/>
      <c r="C80" s="164"/>
      <c r="D80" s="208"/>
      <c r="E80" s="164"/>
      <c r="F80" s="204"/>
      <c r="G80" s="126"/>
    </row>
    <row r="81" spans="1:10" s="132" customFormat="1" ht="39.9" customHeight="1">
      <c r="A81" s="196"/>
      <c r="B81" s="204"/>
      <c r="C81" s="164"/>
      <c r="D81" s="208"/>
      <c r="E81" s="164"/>
      <c r="F81" s="204"/>
      <c r="G81"/>
    </row>
    <row r="82" spans="1:10" s="132" customFormat="1" ht="34.5" customHeight="1">
      <c r="A82" s="196"/>
      <c r="B82" s="145"/>
      <c r="C82" s="164"/>
      <c r="D82" s="208"/>
      <c r="E82" s="164"/>
      <c r="F82" s="204"/>
      <c r="G82" s="126"/>
      <c r="H82" s="187"/>
    </row>
    <row r="83" spans="1:10" s="132" customFormat="1" ht="39.9" customHeight="1">
      <c r="A83" s="196"/>
      <c r="B83" s="145"/>
      <c r="C83" s="164"/>
      <c r="D83" s="208"/>
      <c r="E83" s="164"/>
      <c r="F83" s="271"/>
      <c r="G83" s="184"/>
      <c r="H83"/>
      <c r="I83"/>
      <c r="J83"/>
    </row>
    <row r="84" spans="1:10" s="132" customFormat="1" ht="34.5" customHeight="1">
      <c r="A84" s="196"/>
      <c r="B84" s="145"/>
      <c r="C84" s="164"/>
      <c r="D84" s="208"/>
      <c r="E84" s="164"/>
      <c r="F84" s="204"/>
      <c r="H84" s="184"/>
      <c r="I84"/>
      <c r="J84"/>
    </row>
    <row r="85" spans="1:10" s="166" customFormat="1" ht="40.5" customHeight="1">
      <c r="A85" s="196"/>
      <c r="B85" s="145"/>
      <c r="C85" s="164"/>
      <c r="D85" s="164"/>
      <c r="E85" s="164"/>
      <c r="F85" s="204"/>
      <c r="G85" s="150"/>
      <c r="H85"/>
      <c r="I85"/>
      <c r="J85"/>
    </row>
    <row r="86" spans="1:10" s="132" customFormat="1" ht="39.9" customHeight="1">
      <c r="A86" s="196"/>
      <c r="B86" s="204"/>
      <c r="C86" s="164"/>
      <c r="D86" s="164"/>
      <c r="E86" s="164"/>
      <c r="F86" s="197"/>
      <c r="G86" s="183"/>
      <c r="H86"/>
      <c r="I86"/>
      <c r="J86" s="184"/>
    </row>
    <row r="87" spans="1:10" s="180" customFormat="1" ht="40.5" customHeight="1">
      <c r="A87" s="196"/>
      <c r="B87" s="146"/>
      <c r="C87" s="164"/>
      <c r="D87" s="164"/>
      <c r="E87" s="164"/>
      <c r="F87" s="206"/>
      <c r="G87" s="181"/>
    </row>
    <row r="88" spans="1:10" s="132" customFormat="1" ht="15" customHeight="1">
      <c r="A88" s="198"/>
      <c r="B88" s="199"/>
      <c r="C88" s="195"/>
      <c r="D88" s="195"/>
      <c r="E88" s="195"/>
      <c r="F88" s="199"/>
      <c r="G88" s="144"/>
    </row>
    <row r="89" spans="1:10" s="125" customFormat="1" ht="34.5" customHeight="1">
      <c r="A89" s="196"/>
      <c r="B89" s="204"/>
      <c r="C89" s="164"/>
      <c r="D89" s="164"/>
      <c r="E89" s="164"/>
      <c r="F89" s="204"/>
      <c r="G89" s="126"/>
    </row>
    <row r="90" spans="1:10" s="132" customFormat="1" ht="34.5" customHeight="1">
      <c r="A90" s="196"/>
      <c r="B90" s="145"/>
      <c r="C90" s="164"/>
      <c r="D90" s="164"/>
      <c r="E90" s="164"/>
      <c r="F90" s="204"/>
      <c r="G90" s="126"/>
    </row>
    <row r="91" spans="1:10" s="132" customFormat="1" ht="34.5" customHeight="1">
      <c r="A91" s="196"/>
      <c r="B91" s="145"/>
      <c r="C91" s="164"/>
      <c r="D91" s="164"/>
      <c r="E91" s="164"/>
      <c r="F91" s="204"/>
      <c r="G91" s="126"/>
    </row>
    <row r="92" spans="1:10" s="132" customFormat="1" ht="15" customHeight="1">
      <c r="A92" s="198"/>
      <c r="B92" s="199"/>
      <c r="C92" s="195"/>
      <c r="D92" s="195"/>
      <c r="E92" s="195"/>
      <c r="F92" s="199"/>
      <c r="G92" s="144"/>
    </row>
    <row r="93" spans="1:10" s="125" customFormat="1" ht="34.5" customHeight="1">
      <c r="A93" s="196"/>
      <c r="B93" s="145"/>
      <c r="C93" s="164"/>
      <c r="D93" s="164"/>
      <c r="E93" s="164"/>
      <c r="F93" s="204"/>
      <c r="G93" s="126"/>
    </row>
    <row r="94" spans="1:10" s="125" customFormat="1" ht="34.5" customHeight="1">
      <c r="A94" s="196"/>
      <c r="B94" s="145"/>
      <c r="C94" s="164"/>
      <c r="D94" s="164"/>
      <c r="E94" s="164"/>
      <c r="F94" s="204"/>
      <c r="G94" s="175"/>
    </row>
    <row r="95" spans="1:10" s="132" customFormat="1" ht="34.5" customHeight="1">
      <c r="A95" s="196"/>
      <c r="B95" s="145"/>
      <c r="C95" s="164"/>
      <c r="D95" s="164"/>
      <c r="E95" s="164"/>
      <c r="F95" s="204"/>
      <c r="G95" s="168"/>
    </row>
    <row r="96" spans="1:10" s="166" customFormat="1" ht="40.5" customHeight="1">
      <c r="A96" s="196"/>
      <c r="B96" s="145"/>
      <c r="C96" s="164"/>
      <c r="D96" s="164"/>
      <c r="E96" s="164"/>
      <c r="F96" s="197"/>
      <c r="G96" s="126"/>
    </row>
    <row r="97" spans="1:7" s="140" customFormat="1" ht="15" customHeight="1">
      <c r="A97" s="198"/>
      <c r="B97" s="199"/>
      <c r="C97" s="195"/>
      <c r="D97" s="200"/>
      <c r="E97" s="195"/>
      <c r="F97" s="199"/>
      <c r="G97" s="144"/>
    </row>
    <row r="98" spans="1:7" s="125" customFormat="1" ht="39.75" customHeight="1">
      <c r="A98" s="196"/>
      <c r="B98" s="145"/>
      <c r="C98" s="201"/>
      <c r="D98" s="202"/>
      <c r="E98" s="203"/>
      <c r="F98" s="204"/>
      <c r="G98" s="126"/>
    </row>
    <row r="99" spans="1:7" s="140" customFormat="1" ht="39.75" customHeight="1">
      <c r="A99" s="196"/>
      <c r="B99" s="204"/>
      <c r="C99" s="164"/>
      <c r="D99" s="193"/>
      <c r="E99" s="164"/>
      <c r="F99" s="204"/>
      <c r="G99" s="126"/>
    </row>
    <row r="100" spans="1:7" s="140" customFormat="1" ht="15" customHeight="1">
      <c r="A100" s="198"/>
      <c r="B100" s="199"/>
      <c r="C100" s="195"/>
      <c r="D100" s="195"/>
      <c r="E100" s="195"/>
      <c r="F100" s="199"/>
      <c r="G100" s="144"/>
    </row>
    <row r="101" spans="1:7" s="125" customFormat="1" ht="60" customHeight="1">
      <c r="A101" s="196"/>
      <c r="B101" s="205"/>
      <c r="C101" s="164"/>
      <c r="D101" s="164"/>
      <c r="E101" s="164"/>
      <c r="F101" s="204"/>
      <c r="G101" s="126"/>
    </row>
    <row r="102" spans="1:7" s="140" customFormat="1" ht="65.150000000000006" customHeight="1">
      <c r="A102" s="196"/>
      <c r="B102" s="205"/>
      <c r="C102" s="164"/>
      <c r="D102" s="164"/>
      <c r="E102" s="164"/>
      <c r="F102" s="204"/>
      <c r="G102" s="126"/>
    </row>
    <row r="103" spans="1:7" s="140" customFormat="1" ht="45" customHeight="1">
      <c r="A103" s="196"/>
      <c r="B103" s="205"/>
      <c r="C103" s="164"/>
      <c r="D103" s="164"/>
      <c r="E103" s="164"/>
      <c r="F103" s="204"/>
      <c r="G103" s="126"/>
    </row>
    <row r="104" spans="1:7" s="140" customFormat="1" ht="45" customHeight="1">
      <c r="A104" s="196"/>
      <c r="B104" s="205"/>
      <c r="C104" s="164"/>
      <c r="D104" s="164"/>
      <c r="E104" s="164"/>
      <c r="F104" s="197"/>
      <c r="G104" s="126"/>
    </row>
    <row r="105" spans="1:7" s="140" customFormat="1" ht="45" customHeight="1">
      <c r="A105" s="196"/>
      <c r="B105" s="205"/>
      <c r="C105" s="164"/>
      <c r="D105" s="164"/>
      <c r="E105" s="164"/>
      <c r="F105" s="197"/>
      <c r="G105" s="126"/>
    </row>
    <row r="106" spans="1:7" s="140" customFormat="1" ht="45" customHeight="1">
      <c r="A106" s="196"/>
      <c r="B106" s="205"/>
      <c r="C106" s="164"/>
      <c r="D106" s="164"/>
      <c r="E106" s="164"/>
      <c r="F106" s="204"/>
      <c r="G106" s="126"/>
    </row>
    <row r="107" spans="1:7" s="140" customFormat="1" ht="45" customHeight="1">
      <c r="A107" s="196"/>
      <c r="B107" s="205"/>
      <c r="C107" s="164"/>
      <c r="D107" s="164"/>
      <c r="E107" s="164"/>
      <c r="F107" s="204"/>
      <c r="G107" s="126"/>
    </row>
    <row r="108" spans="1:7" s="140" customFormat="1" ht="45" customHeight="1">
      <c r="A108" s="196"/>
      <c r="B108" s="205"/>
      <c r="C108" s="164"/>
      <c r="D108" s="164"/>
      <c r="E108" s="164"/>
      <c r="F108" s="204"/>
      <c r="G108" s="126"/>
    </row>
    <row r="109" spans="1:7" s="140" customFormat="1" ht="30" customHeight="1">
      <c r="A109" s="196"/>
      <c r="B109" s="205"/>
      <c r="C109" s="164"/>
      <c r="D109" s="164"/>
      <c r="E109" s="164"/>
      <c r="F109" s="204"/>
      <c r="G109" s="126"/>
    </row>
    <row r="110" spans="1:7" s="140" customFormat="1" ht="30" customHeight="1">
      <c r="A110" s="196"/>
      <c r="B110" s="205"/>
      <c r="C110" s="164"/>
      <c r="D110" s="164"/>
      <c r="E110" s="164"/>
      <c r="F110" s="204"/>
      <c r="G110" s="126"/>
    </row>
    <row r="111" spans="1:7" s="140" customFormat="1" ht="30" customHeight="1">
      <c r="A111" s="196"/>
      <c r="B111" s="205"/>
      <c r="C111" s="164"/>
      <c r="D111" s="164"/>
      <c r="E111" s="164"/>
      <c r="F111" s="204"/>
      <c r="G111" s="126"/>
    </row>
    <row r="112" spans="1:7" s="140" customFormat="1" ht="15" customHeight="1">
      <c r="A112" s="241"/>
      <c r="B112" s="204"/>
      <c r="C112" s="164"/>
      <c r="D112" s="164"/>
      <c r="E112" s="164"/>
      <c r="F112" s="204"/>
      <c r="G112" s="126"/>
    </row>
    <row r="113" spans="1:7" s="125" customFormat="1" ht="35.25" customHeight="1">
      <c r="A113" s="207"/>
      <c r="B113" s="205"/>
      <c r="C113" s="164"/>
      <c r="D113" s="164"/>
      <c r="E113" s="164"/>
      <c r="F113" s="204"/>
      <c r="G113" s="179"/>
    </row>
    <row r="114" spans="1:7" s="140" customFormat="1" ht="15" customHeight="1">
      <c r="A114" s="198"/>
      <c r="B114" s="199"/>
      <c r="C114" s="195"/>
      <c r="D114" s="195"/>
      <c r="E114" s="195"/>
      <c r="F114" s="199"/>
      <c r="G114" s="144"/>
    </row>
    <row r="115" spans="1:7" s="125" customFormat="1" ht="40.5" customHeight="1">
      <c r="A115" s="196"/>
      <c r="B115" s="205"/>
      <c r="C115" s="164"/>
      <c r="D115" s="164"/>
      <c r="E115" s="164"/>
      <c r="F115" s="204"/>
      <c r="G115" s="126"/>
    </row>
    <row r="116" spans="1:7" s="140" customFormat="1" ht="15" customHeight="1">
      <c r="A116" s="198"/>
      <c r="B116" s="199"/>
      <c r="C116" s="195"/>
      <c r="D116" s="195"/>
      <c r="E116" s="195"/>
      <c r="F116" s="199"/>
      <c r="G116" s="144"/>
    </row>
    <row r="117" spans="1:7" s="125" customFormat="1" ht="34.5" customHeight="1">
      <c r="A117" s="196"/>
      <c r="B117" s="205"/>
      <c r="C117" s="164"/>
      <c r="D117" s="164"/>
      <c r="E117" s="164"/>
      <c r="F117" s="204"/>
      <c r="G117" s="126"/>
    </row>
    <row r="118" spans="1:7" s="140" customFormat="1" ht="15" customHeight="1">
      <c r="A118" s="198"/>
      <c r="B118" s="199"/>
      <c r="C118" s="195"/>
      <c r="D118" s="195"/>
      <c r="E118" s="195"/>
      <c r="F118" s="199"/>
      <c r="G118" s="144"/>
    </row>
    <row r="119" spans="1:7" s="125" customFormat="1" ht="34.5" customHeight="1">
      <c r="A119" s="196"/>
      <c r="B119" s="205"/>
      <c r="C119" s="164"/>
      <c r="D119" s="164"/>
      <c r="E119" s="164"/>
      <c r="F119" s="234"/>
      <c r="G119" s="126"/>
    </row>
    <row r="120" spans="1:7" s="140" customFormat="1" ht="15" customHeight="1">
      <c r="A120" s="198"/>
      <c r="B120" s="199"/>
      <c r="C120" s="195"/>
      <c r="D120" s="195"/>
      <c r="E120" s="195"/>
      <c r="F120" s="199"/>
      <c r="G120" s="144"/>
    </row>
    <row r="121" spans="1:7" s="125" customFormat="1" ht="34.5" customHeight="1">
      <c r="A121" s="196"/>
      <c r="B121" s="204"/>
      <c r="C121" s="164"/>
      <c r="D121" s="164"/>
      <c r="E121" s="164"/>
      <c r="F121" s="204"/>
      <c r="G121" s="126"/>
    </row>
    <row r="122" spans="1:7" s="140" customFormat="1" ht="34.5" customHeight="1">
      <c r="A122" s="196"/>
      <c r="B122" s="204"/>
      <c r="C122" s="164"/>
      <c r="D122" s="164"/>
      <c r="E122" s="164"/>
      <c r="F122" s="204"/>
      <c r="G122" s="126"/>
    </row>
    <row r="123" spans="1:7" s="140" customFormat="1" ht="15" customHeight="1">
      <c r="A123" s="198"/>
      <c r="B123" s="199"/>
      <c r="C123" s="195"/>
      <c r="D123" s="195"/>
      <c r="E123" s="195"/>
      <c r="F123" s="199"/>
      <c r="G123" s="144"/>
    </row>
    <row r="124" spans="1:7" s="125" customFormat="1" ht="34.5" customHeight="1">
      <c r="A124" s="196"/>
      <c r="B124" s="205"/>
      <c r="C124" s="164"/>
      <c r="D124" s="164"/>
      <c r="E124" s="164"/>
      <c r="F124" s="197"/>
      <c r="G124" s="126"/>
    </row>
    <row r="125" spans="1:7" s="140" customFormat="1" ht="15" customHeight="1">
      <c r="A125" s="198"/>
      <c r="B125" s="199"/>
      <c r="C125" s="195"/>
      <c r="D125" s="195"/>
      <c r="E125" s="195"/>
      <c r="F125" s="199"/>
      <c r="G125" s="144"/>
    </row>
    <row r="126" spans="1:7" s="125" customFormat="1" ht="34.5" customHeight="1">
      <c r="A126" s="196"/>
      <c r="B126" s="235"/>
      <c r="C126" s="164"/>
      <c r="D126" s="164"/>
      <c r="E126" s="164"/>
      <c r="F126" s="242"/>
      <c r="G126" s="126"/>
    </row>
    <row r="127" spans="1:7" s="140" customFormat="1" ht="34.5" customHeight="1">
      <c r="A127" s="196"/>
      <c r="B127" s="235"/>
      <c r="C127" s="164"/>
      <c r="D127" s="164"/>
      <c r="E127" s="164"/>
      <c r="F127" s="235"/>
      <c r="G127" s="126"/>
    </row>
    <row r="128" spans="1:7" s="140" customFormat="1" ht="15" customHeight="1">
      <c r="A128" s="198"/>
      <c r="B128" s="199"/>
      <c r="C128" s="195"/>
      <c r="D128" s="195"/>
      <c r="E128" s="195"/>
      <c r="F128" s="199"/>
      <c r="G128" s="144"/>
    </row>
    <row r="129" spans="1:7" s="125" customFormat="1" ht="34.5" customHeight="1">
      <c r="A129" s="196"/>
      <c r="B129" s="204"/>
      <c r="C129" s="164"/>
      <c r="D129" s="164"/>
      <c r="E129" s="164"/>
      <c r="F129" s="146"/>
      <c r="G129" s="126"/>
    </row>
    <row r="130" spans="1:7" s="140" customFormat="1" ht="34.5" customHeight="1">
      <c r="A130" s="196"/>
      <c r="B130" s="204"/>
      <c r="C130" s="164"/>
      <c r="D130" s="164"/>
      <c r="E130" s="164"/>
      <c r="F130" s="204"/>
      <c r="G130" s="126"/>
    </row>
    <row r="131" spans="1:7" s="140" customFormat="1" ht="15" customHeight="1">
      <c r="A131" s="198"/>
      <c r="B131" s="199"/>
      <c r="C131" s="195"/>
      <c r="D131" s="195"/>
      <c r="E131" s="195"/>
      <c r="F131" s="199"/>
      <c r="G131" s="144"/>
    </row>
    <row r="132" spans="1:7" s="125" customFormat="1" ht="34.5" customHeight="1">
      <c r="A132" s="196"/>
      <c r="B132" s="146"/>
      <c r="C132" s="164"/>
      <c r="D132" s="164"/>
      <c r="E132" s="164"/>
      <c r="F132" s="243"/>
      <c r="G132" s="126"/>
    </row>
    <row r="133" spans="1:7" s="140" customFormat="1" ht="15" customHeight="1">
      <c r="A133" s="198"/>
      <c r="B133" s="199"/>
      <c r="C133" s="195"/>
      <c r="D133" s="195"/>
      <c r="E133" s="195"/>
      <c r="F133" s="199"/>
      <c r="G133" s="144"/>
    </row>
    <row r="134" spans="1:7" s="125" customFormat="1" ht="34.5" customHeight="1">
      <c r="A134" s="196"/>
      <c r="B134" s="204"/>
      <c r="C134" s="164"/>
      <c r="D134" s="164"/>
      <c r="E134" s="164"/>
      <c r="F134" s="204"/>
      <c r="G134" s="126"/>
    </row>
    <row r="135" spans="1:7" s="140" customFormat="1" ht="45" customHeight="1">
      <c r="A135" s="196"/>
      <c r="B135" s="204"/>
      <c r="C135" s="164"/>
      <c r="D135" s="164"/>
      <c r="E135" s="164"/>
      <c r="F135" s="204"/>
      <c r="G135" s="126"/>
    </row>
    <row r="136" spans="1:7" s="140" customFormat="1" ht="35.25" customHeight="1">
      <c r="A136" s="196"/>
      <c r="B136" s="204"/>
      <c r="C136" s="164"/>
      <c r="D136" s="164"/>
      <c r="E136" s="164"/>
      <c r="F136" s="197"/>
      <c r="G136" s="126"/>
    </row>
    <row r="137" spans="1:7" s="140" customFormat="1" ht="15" customHeight="1">
      <c r="A137" s="198"/>
      <c r="B137" s="199"/>
      <c r="C137" s="195"/>
      <c r="D137" s="195"/>
      <c r="E137" s="195"/>
      <c r="F137" s="199"/>
      <c r="G137" s="144"/>
    </row>
    <row r="138" spans="1:7" s="125" customFormat="1" ht="34.5" customHeight="1">
      <c r="A138" s="196"/>
      <c r="B138" s="205"/>
      <c r="C138" s="164"/>
      <c r="D138" s="240"/>
      <c r="E138" s="164"/>
      <c r="F138" s="204"/>
      <c r="G138" s="126"/>
    </row>
    <row r="139" spans="1:7" s="140" customFormat="1" ht="34.5" customHeight="1">
      <c r="A139" s="196"/>
      <c r="B139" s="205"/>
      <c r="C139" s="164"/>
      <c r="D139" s="164"/>
      <c r="E139" s="164"/>
      <c r="F139" s="204"/>
      <c r="G139" s="126"/>
    </row>
    <row r="140" spans="1:7" s="140" customFormat="1" ht="15" customHeight="1">
      <c r="A140" s="198"/>
      <c r="B140" s="199"/>
      <c r="C140" s="195"/>
      <c r="D140" s="195"/>
      <c r="E140" s="195"/>
      <c r="F140" s="199"/>
      <c r="G140" s="144"/>
    </row>
    <row r="141" spans="1:7" s="125" customFormat="1" ht="34.5" customHeight="1">
      <c r="A141" s="244"/>
      <c r="B141" s="245"/>
      <c r="C141" s="194"/>
      <c r="D141" s="194"/>
      <c r="E141" s="194"/>
      <c r="F141" s="243"/>
      <c r="G141" s="141"/>
    </row>
    <row r="142" spans="1:7" s="140" customFormat="1" ht="15" customHeight="1">
      <c r="A142" s="198"/>
      <c r="B142" s="199"/>
      <c r="C142" s="195"/>
      <c r="D142" s="195"/>
      <c r="E142" s="195"/>
      <c r="F142" s="199"/>
      <c r="G142" s="144"/>
    </row>
    <row r="143" spans="1:7" s="125" customFormat="1" ht="34.5" customHeight="1">
      <c r="A143" s="196"/>
      <c r="B143" s="146"/>
      <c r="C143" s="193"/>
      <c r="D143" s="193"/>
      <c r="E143" s="193"/>
      <c r="F143" s="246"/>
      <c r="G143" s="142"/>
    </row>
    <row r="144" spans="1:7" s="140" customFormat="1" ht="34.5" customHeight="1">
      <c r="A144" s="196"/>
      <c r="B144" s="146"/>
      <c r="C144" s="164"/>
      <c r="D144" s="164"/>
      <c r="E144" s="164"/>
      <c r="F144" s="246"/>
      <c r="G144" s="126"/>
    </row>
    <row r="145" spans="1:7" s="140" customFormat="1" ht="34.5" customHeight="1">
      <c r="A145" s="196"/>
      <c r="B145" s="204"/>
      <c r="C145" s="164"/>
      <c r="D145" s="164"/>
      <c r="E145" s="164"/>
      <c r="F145" s="204"/>
      <c r="G145" s="126"/>
    </row>
    <row r="146" spans="1:7" s="140" customFormat="1" ht="34.5" customHeight="1">
      <c r="A146" s="196"/>
      <c r="B146" s="204"/>
      <c r="C146" s="164"/>
      <c r="D146" s="164"/>
      <c r="E146" s="164"/>
      <c r="F146" s="204"/>
      <c r="G146" s="126"/>
    </row>
    <row r="147" spans="1:7" s="140" customFormat="1" ht="39.9" customHeight="1">
      <c r="A147" s="196"/>
      <c r="B147" s="204"/>
      <c r="C147" s="164"/>
      <c r="D147" s="164"/>
      <c r="E147" s="164"/>
      <c r="F147" s="204"/>
      <c r="G147" s="126"/>
    </row>
    <row r="148" spans="1:7">
      <c r="A148" s="247"/>
      <c r="B148" s="247"/>
      <c r="C148" s="247"/>
      <c r="D148" s="247"/>
      <c r="E148" s="247"/>
      <c r="F148" s="247"/>
    </row>
    <row r="149" spans="1:7">
      <c r="A149" s="247"/>
      <c r="B149" s="247"/>
      <c r="C149" s="247"/>
      <c r="D149" s="247"/>
      <c r="E149" s="247"/>
      <c r="F149" s="247"/>
    </row>
    <row r="150" spans="1:7">
      <c r="A150" s="247"/>
      <c r="B150" s="247"/>
      <c r="C150" s="247"/>
      <c r="D150" s="247"/>
      <c r="E150" s="247"/>
      <c r="F150" s="247"/>
    </row>
    <row r="151" spans="1:7">
      <c r="A151" s="247"/>
      <c r="B151" s="247"/>
      <c r="C151" s="247"/>
      <c r="D151" s="247"/>
      <c r="E151" s="247"/>
      <c r="F151" s="247"/>
    </row>
    <row r="152" spans="1:7">
      <c r="A152" s="247"/>
      <c r="B152" s="247"/>
      <c r="C152" s="247"/>
      <c r="D152" s="247"/>
      <c r="E152" s="247"/>
      <c r="F152" s="247"/>
    </row>
    <row r="153" spans="1:7">
      <c r="A153" s="247"/>
      <c r="B153" s="247"/>
      <c r="C153" s="247"/>
      <c r="D153" s="247"/>
      <c r="E153" s="247"/>
      <c r="F153" s="247"/>
    </row>
    <row r="154" spans="1:7">
      <c r="A154" s="247"/>
      <c r="B154" s="247"/>
      <c r="C154" s="247"/>
      <c r="D154" s="247"/>
      <c r="E154" s="247"/>
      <c r="F154" s="247"/>
    </row>
    <row r="155" spans="1:7">
      <c r="A155" s="247"/>
      <c r="B155" s="247"/>
      <c r="C155" s="247"/>
      <c r="D155" s="247"/>
      <c r="E155" s="247"/>
      <c r="F155" s="247"/>
    </row>
    <row r="156" spans="1:7">
      <c r="A156" s="247"/>
      <c r="B156" s="247"/>
      <c r="C156" s="247"/>
      <c r="D156" s="247"/>
      <c r="E156" s="247"/>
      <c r="F156" s="247"/>
    </row>
    <row r="157" spans="1:7">
      <c r="A157" s="247"/>
      <c r="B157" s="247"/>
      <c r="C157" s="247"/>
      <c r="D157" s="247"/>
      <c r="E157" s="247"/>
      <c r="F157" s="247"/>
    </row>
    <row r="158" spans="1:7">
      <c r="A158" s="247"/>
      <c r="B158" s="247"/>
      <c r="C158" s="247"/>
      <c r="D158" s="247"/>
      <c r="E158" s="247"/>
      <c r="F158" s="247"/>
    </row>
    <row r="159" spans="1:7">
      <c r="A159" s="247"/>
      <c r="B159" s="247"/>
      <c r="C159" s="247"/>
      <c r="D159" s="247"/>
      <c r="E159" s="247"/>
      <c r="F159" s="247"/>
    </row>
    <row r="160" spans="1:7">
      <c r="A160" s="247"/>
      <c r="B160" s="247"/>
      <c r="C160" s="247"/>
      <c r="D160" s="247"/>
      <c r="E160" s="247"/>
      <c r="F160" s="247"/>
    </row>
    <row r="161" spans="1:6">
      <c r="A161" s="247"/>
      <c r="B161" s="247"/>
      <c r="C161" s="247"/>
      <c r="D161" s="247"/>
      <c r="E161" s="247"/>
      <c r="F161" s="247"/>
    </row>
    <row r="162" spans="1:6">
      <c r="A162" s="247"/>
      <c r="B162" s="247"/>
      <c r="C162" s="247"/>
      <c r="D162" s="247"/>
      <c r="E162" s="247"/>
      <c r="F162" s="247"/>
    </row>
    <row r="163" spans="1:6">
      <c r="A163" s="247"/>
      <c r="B163" s="247"/>
      <c r="C163" s="247"/>
      <c r="D163" s="247"/>
      <c r="E163" s="247"/>
      <c r="F163" s="247"/>
    </row>
    <row r="164" spans="1:6">
      <c r="A164" s="247"/>
      <c r="B164" s="247"/>
      <c r="C164" s="247"/>
      <c r="D164" s="247"/>
      <c r="E164" s="247"/>
      <c r="F164" s="247"/>
    </row>
    <row r="165" spans="1:6">
      <c r="A165" s="247"/>
      <c r="B165" s="247"/>
      <c r="C165" s="247"/>
      <c r="D165" s="247"/>
      <c r="E165" s="247"/>
      <c r="F165" s="247"/>
    </row>
  </sheetData>
  <mergeCells count="14">
    <mergeCell ref="A1:G1"/>
    <mergeCell ref="E68:E69"/>
    <mergeCell ref="F68:F69"/>
    <mergeCell ref="F24:F25"/>
    <mergeCell ref="E24:E25"/>
    <mergeCell ref="A21:A22"/>
    <mergeCell ref="B21:B22"/>
    <mergeCell ref="C21:C22"/>
    <mergeCell ref="G36:I36"/>
    <mergeCell ref="G37:I37"/>
    <mergeCell ref="F57:F66"/>
    <mergeCell ref="G57:G66"/>
    <mergeCell ref="D21:D22"/>
    <mergeCell ref="G5:G6"/>
  </mergeCells>
  <phoneticPr fontId="0" type="noConversion"/>
  <conditionalFormatting sqref="D69">
    <cfRule type="expression" dxfId="11" priority="10">
      <formula>OR(equa69&gt;$D$71/100,equa69&lt;$D$72/100)</formula>
    </cfRule>
  </conditionalFormatting>
  <conditionalFormatting sqref="D25">
    <cfRule type="cellIs" dxfId="10" priority="11" operator="greaterThan">
      <formula>0.01</formula>
    </cfRule>
  </conditionalFormatting>
  <conditionalFormatting sqref="A35:F37">
    <cfRule type="expression" dxfId="9" priority="9">
      <formula>WIN_FLOW_CALC&lt;&gt;"SIMPLE"</formula>
    </cfRule>
  </conditionalFormatting>
  <conditionalFormatting sqref="A38:F39">
    <cfRule type="expression" dxfId="8" priority="8">
      <formula>OR(WIN_FLOW_CALC="ITERATIVE",WIN_FLOW_CALC="SIMPLE")</formula>
    </cfRule>
  </conditionalFormatting>
  <conditionalFormatting sqref="A40:F40 A41:E42">
    <cfRule type="expression" dxfId="7" priority="7">
      <formula>WIN_FLOW_CALC&lt;&gt;"DIRECT_SINGLE"</formula>
    </cfRule>
  </conditionalFormatting>
  <conditionalFormatting sqref="A43:F44 A45:E46">
    <cfRule type="expression" dxfId="6" priority="6">
      <formula>WIN_FLOW_CALC&lt;&gt;"DIRECT_CROSS"</formula>
    </cfRule>
  </conditionalFormatting>
  <conditionalFormatting sqref="A47:F49">
    <cfRule type="expression" dxfId="5" priority="5">
      <formula>WIN_FLOW_CALC&lt;&gt;"ITERATIVE"</formula>
    </cfRule>
  </conditionalFormatting>
  <conditionalFormatting sqref="F41">
    <cfRule type="expression" dxfId="4" priority="4">
      <formula>WIN_FLOW_CALC&lt;&gt;"DIRECT_SINGLE"</formula>
    </cfRule>
  </conditionalFormatting>
  <conditionalFormatting sqref="F42">
    <cfRule type="expression" dxfId="3" priority="3">
      <formula>WIN_FLOW_CALC&lt;&gt;"DIRECT_SINGLE"</formula>
    </cfRule>
  </conditionalFormatting>
  <conditionalFormatting sqref="F46">
    <cfRule type="expression" dxfId="2" priority="2">
      <formula>WIN_FLOW_CALC&lt;&gt;"DIRECT_CROSS"</formula>
    </cfRule>
  </conditionalFormatting>
  <conditionalFormatting sqref="F45">
    <cfRule type="expression" dxfId="1" priority="1">
      <formula>WIN_FLOW_CALC&lt;&gt;"DIRECT_CROSS"</formula>
    </cfRule>
  </conditionalFormatting>
  <pageMargins left="0.75" right="0.75" top="1" bottom="1" header="0.5" footer="0.5"/>
  <pageSetup orientation="portrait" horizontalDpi="300" verticalDpi="300" r:id="rId1"/>
  <headerFooter alignWithMargins="0"/>
  <ignoredErrors>
    <ignoredError sqref="D18" evalError="1"/>
  </ignoredErrors>
  <drawing r:id="rId2"/>
  <legacyDrawing r:id="rId3"/>
  <oleObjects>
    <mc:AlternateContent xmlns:mc="http://schemas.openxmlformats.org/markup-compatibility/2006">
      <mc:Choice Requires="x14">
        <oleObject progId="Equation.3" shapeId="127535" r:id="rId4">
          <objectPr defaultSize="0" autoPict="0" r:id="rId5">
            <anchor moveWithCells="1" sizeWithCells="1">
              <from>
                <xdr:col>5</xdr:col>
                <xdr:colOff>107950</xdr:colOff>
                <xdr:row>6</xdr:row>
                <xdr:rowOff>50800</xdr:rowOff>
              </from>
              <to>
                <xdr:col>5</xdr:col>
                <xdr:colOff>946150</xdr:colOff>
                <xdr:row>6</xdr:row>
                <xdr:rowOff>368300</xdr:rowOff>
              </to>
            </anchor>
          </objectPr>
        </oleObject>
      </mc:Choice>
      <mc:Fallback>
        <oleObject progId="Equation.3" shapeId="127535" r:id="rId4"/>
      </mc:Fallback>
    </mc:AlternateContent>
    <mc:AlternateContent xmlns:mc="http://schemas.openxmlformats.org/markup-compatibility/2006">
      <mc:Choice Requires="x14">
        <oleObject progId="Equation.3" shapeId="127537" r:id="rId6">
          <objectPr defaultSize="0" autoPict="0" r:id="rId7">
            <anchor moveWithCells="1" sizeWithCells="1">
              <from>
                <xdr:col>5</xdr:col>
                <xdr:colOff>0</xdr:colOff>
                <xdr:row>14</xdr:row>
                <xdr:rowOff>0</xdr:rowOff>
              </from>
              <to>
                <xdr:col>5</xdr:col>
                <xdr:colOff>2292350</xdr:colOff>
                <xdr:row>15</xdr:row>
                <xdr:rowOff>6350</xdr:rowOff>
              </to>
            </anchor>
          </objectPr>
        </oleObject>
      </mc:Choice>
      <mc:Fallback>
        <oleObject progId="Equation.3" shapeId="127537" r:id="rId6"/>
      </mc:Fallback>
    </mc:AlternateContent>
    <mc:AlternateContent xmlns:mc="http://schemas.openxmlformats.org/markup-compatibility/2006">
      <mc:Choice Requires="x14">
        <oleObject progId="Equation.3" shapeId="127538" r:id="rId8">
          <objectPr defaultSize="0" autoPict="0" r:id="rId9">
            <anchor moveWithCells="1" sizeWithCells="1">
              <from>
                <xdr:col>5</xdr:col>
                <xdr:colOff>0</xdr:colOff>
                <xdr:row>15</xdr:row>
                <xdr:rowOff>0</xdr:rowOff>
              </from>
              <to>
                <xdr:col>5</xdr:col>
                <xdr:colOff>1454150</xdr:colOff>
                <xdr:row>15</xdr:row>
                <xdr:rowOff>234950</xdr:rowOff>
              </to>
            </anchor>
          </objectPr>
        </oleObject>
      </mc:Choice>
      <mc:Fallback>
        <oleObject progId="Equation.3" shapeId="127538" r:id="rId8"/>
      </mc:Fallback>
    </mc:AlternateContent>
    <mc:AlternateContent xmlns:mc="http://schemas.openxmlformats.org/markup-compatibility/2006">
      <mc:Choice Requires="x14">
        <oleObject progId="Equation.3" shapeId="127563" r:id="rId10">
          <objectPr defaultSize="0" autoPict="0" r:id="rId11">
            <anchor moveWithCells="1" sizeWithCells="1">
              <from>
                <xdr:col>5</xdr:col>
                <xdr:colOff>0</xdr:colOff>
                <xdr:row>17</xdr:row>
                <xdr:rowOff>0</xdr:rowOff>
              </from>
              <to>
                <xdr:col>5</xdr:col>
                <xdr:colOff>2139950</xdr:colOff>
                <xdr:row>18</xdr:row>
                <xdr:rowOff>0</xdr:rowOff>
              </to>
            </anchor>
          </objectPr>
        </oleObject>
      </mc:Choice>
      <mc:Fallback>
        <oleObject progId="Equation.3" shapeId="127563" r:id="rId10"/>
      </mc:Fallback>
    </mc:AlternateContent>
    <mc:AlternateContent xmlns:mc="http://schemas.openxmlformats.org/markup-compatibility/2006">
      <mc:Choice Requires="x14">
        <oleObject progId="Equation.3" shapeId="127565" r:id="rId12">
          <objectPr defaultSize="0" autoPict="0" r:id="rId13">
            <anchor moveWithCells="1" sizeWithCells="1">
              <from>
                <xdr:col>5</xdr:col>
                <xdr:colOff>0</xdr:colOff>
                <xdr:row>19</xdr:row>
                <xdr:rowOff>0</xdr:rowOff>
              </from>
              <to>
                <xdr:col>5</xdr:col>
                <xdr:colOff>2400300</xdr:colOff>
                <xdr:row>19</xdr:row>
                <xdr:rowOff>234950</xdr:rowOff>
              </to>
            </anchor>
          </objectPr>
        </oleObject>
      </mc:Choice>
      <mc:Fallback>
        <oleObject progId="Equation.3" shapeId="127565" r:id="rId12"/>
      </mc:Fallback>
    </mc:AlternateContent>
    <mc:AlternateContent xmlns:mc="http://schemas.openxmlformats.org/markup-compatibility/2006">
      <mc:Choice Requires="x14">
        <oleObject progId="Equation.3" shapeId="127566" r:id="rId14">
          <objectPr defaultSize="0" autoPict="0" r:id="rId15">
            <anchor moveWithCells="1" sizeWithCells="1">
              <from>
                <xdr:col>5</xdr:col>
                <xdr:colOff>1028700</xdr:colOff>
                <xdr:row>19</xdr:row>
                <xdr:rowOff>349250</xdr:rowOff>
              </from>
              <to>
                <xdr:col>5</xdr:col>
                <xdr:colOff>4533900</xdr:colOff>
                <xdr:row>21</xdr:row>
                <xdr:rowOff>63500</xdr:rowOff>
              </to>
            </anchor>
          </objectPr>
        </oleObject>
      </mc:Choice>
      <mc:Fallback>
        <oleObject progId="Equation.3" shapeId="127566" r:id="rId14"/>
      </mc:Fallback>
    </mc:AlternateContent>
    <mc:AlternateContent xmlns:mc="http://schemas.openxmlformats.org/markup-compatibility/2006">
      <mc:Choice Requires="x14">
        <oleObject progId="Equation.3" shapeId="127567" r:id="rId16">
          <objectPr defaultSize="0" autoPict="0" r:id="rId17">
            <anchor moveWithCells="1" sizeWithCells="1">
              <from>
                <xdr:col>5</xdr:col>
                <xdr:colOff>952500</xdr:colOff>
                <xdr:row>21</xdr:row>
                <xdr:rowOff>6350</xdr:rowOff>
              </from>
              <to>
                <xdr:col>5</xdr:col>
                <xdr:colOff>3994150</xdr:colOff>
                <xdr:row>21</xdr:row>
                <xdr:rowOff>406400</xdr:rowOff>
              </to>
            </anchor>
          </objectPr>
        </oleObject>
      </mc:Choice>
      <mc:Fallback>
        <oleObject progId="Equation.3" shapeId="127567" r:id="rId16"/>
      </mc:Fallback>
    </mc:AlternateContent>
    <mc:AlternateContent xmlns:mc="http://schemas.openxmlformats.org/markup-compatibility/2006">
      <mc:Choice Requires="x14">
        <oleObject progId="Equation.3" shapeId="127568" r:id="rId18">
          <objectPr defaultSize="0" autoPict="0" r:id="rId19">
            <anchor moveWithCells="1" sizeWithCells="1">
              <from>
                <xdr:col>5</xdr:col>
                <xdr:colOff>1530350</xdr:colOff>
                <xdr:row>23</xdr:row>
                <xdr:rowOff>120650</xdr:rowOff>
              </from>
              <to>
                <xdr:col>5</xdr:col>
                <xdr:colOff>4806950</xdr:colOff>
                <xdr:row>23</xdr:row>
                <xdr:rowOff>368300</xdr:rowOff>
              </to>
            </anchor>
          </objectPr>
        </oleObject>
      </mc:Choice>
      <mc:Fallback>
        <oleObject progId="Equation.3" shapeId="127568" r:id="rId18"/>
      </mc:Fallback>
    </mc:AlternateContent>
    <mc:AlternateContent xmlns:mc="http://schemas.openxmlformats.org/markup-compatibility/2006">
      <mc:Choice Requires="x14">
        <oleObject progId="Equation.3" shapeId="127569" r:id="rId20">
          <objectPr defaultSize="0" autoPict="0" r:id="rId21">
            <anchor moveWithCells="1" sizeWithCells="1">
              <from>
                <xdr:col>5</xdr:col>
                <xdr:colOff>1181100</xdr:colOff>
                <xdr:row>25</xdr:row>
                <xdr:rowOff>63500</xdr:rowOff>
              </from>
              <to>
                <xdr:col>5</xdr:col>
                <xdr:colOff>2063750</xdr:colOff>
                <xdr:row>25</xdr:row>
                <xdr:rowOff>298450</xdr:rowOff>
              </to>
            </anchor>
          </objectPr>
        </oleObject>
      </mc:Choice>
      <mc:Fallback>
        <oleObject progId="Equation.3" shapeId="127569" r:id="rId20"/>
      </mc:Fallback>
    </mc:AlternateContent>
    <mc:AlternateContent xmlns:mc="http://schemas.openxmlformats.org/markup-compatibility/2006">
      <mc:Choice Requires="x14">
        <oleObject progId="Equation.3" shapeId="127571" r:id="rId22">
          <objectPr defaultSize="0" autoPict="0" r:id="rId23">
            <anchor moveWithCells="1" sizeWithCells="1">
              <from>
                <xdr:col>5</xdr:col>
                <xdr:colOff>1130300</xdr:colOff>
                <xdr:row>25</xdr:row>
                <xdr:rowOff>336550</xdr:rowOff>
              </from>
              <to>
                <xdr:col>5</xdr:col>
                <xdr:colOff>2120900</xdr:colOff>
                <xdr:row>26</xdr:row>
                <xdr:rowOff>0</xdr:rowOff>
              </to>
            </anchor>
          </objectPr>
        </oleObject>
      </mc:Choice>
      <mc:Fallback>
        <oleObject progId="Equation.3" shapeId="127571" r:id="rId22"/>
      </mc:Fallback>
    </mc:AlternateContent>
    <mc:AlternateContent xmlns:mc="http://schemas.openxmlformats.org/markup-compatibility/2006">
      <mc:Choice Requires="x14">
        <oleObject progId="Equation.3" shapeId="127572" r:id="rId24">
          <objectPr defaultSize="0" autoPict="0" r:id="rId25">
            <anchor moveWithCells="1" sizeWithCells="1">
              <from>
                <xdr:col>5</xdr:col>
                <xdr:colOff>177800</xdr:colOff>
                <xdr:row>26</xdr:row>
                <xdr:rowOff>31750</xdr:rowOff>
              </from>
              <to>
                <xdr:col>5</xdr:col>
                <xdr:colOff>1358900</xdr:colOff>
                <xdr:row>26</xdr:row>
                <xdr:rowOff>273050</xdr:rowOff>
              </to>
            </anchor>
          </objectPr>
        </oleObject>
      </mc:Choice>
      <mc:Fallback>
        <oleObject progId="Equation.3" shapeId="127572" r:id="rId24"/>
      </mc:Fallback>
    </mc:AlternateContent>
    <mc:AlternateContent xmlns:mc="http://schemas.openxmlformats.org/markup-compatibility/2006">
      <mc:Choice Requires="x14">
        <oleObject progId="Equation.3" shapeId="127573" r:id="rId26">
          <objectPr defaultSize="0" autoPict="0" r:id="rId27">
            <anchor moveWithCells="1" sizeWithCells="1">
              <from>
                <xdr:col>5</xdr:col>
                <xdr:colOff>1511300</xdr:colOff>
                <xdr:row>26</xdr:row>
                <xdr:rowOff>31750</xdr:rowOff>
              </from>
              <to>
                <xdr:col>5</xdr:col>
                <xdr:colOff>2387600</xdr:colOff>
                <xdr:row>26</xdr:row>
                <xdr:rowOff>266700</xdr:rowOff>
              </to>
            </anchor>
          </objectPr>
        </oleObject>
      </mc:Choice>
      <mc:Fallback>
        <oleObject progId="Equation.3" shapeId="127573" r:id="rId26"/>
      </mc:Fallback>
    </mc:AlternateContent>
    <mc:AlternateContent xmlns:mc="http://schemas.openxmlformats.org/markup-compatibility/2006">
      <mc:Choice Requires="x14">
        <oleObject progId="Equation.3" shapeId="127574" r:id="rId28">
          <objectPr defaultSize="0" autoPict="0" r:id="rId29">
            <anchor moveWithCells="1" sizeWithCells="1">
              <from>
                <xdr:col>5</xdr:col>
                <xdr:colOff>368300</xdr:colOff>
                <xdr:row>26</xdr:row>
                <xdr:rowOff>304800</xdr:rowOff>
              </from>
              <to>
                <xdr:col>5</xdr:col>
                <xdr:colOff>1022350</xdr:colOff>
                <xdr:row>26</xdr:row>
                <xdr:rowOff>539750</xdr:rowOff>
              </to>
            </anchor>
          </objectPr>
        </oleObject>
      </mc:Choice>
      <mc:Fallback>
        <oleObject progId="Equation.3" shapeId="127574" r:id="rId28"/>
      </mc:Fallback>
    </mc:AlternateContent>
    <mc:AlternateContent xmlns:mc="http://schemas.openxmlformats.org/markup-compatibility/2006">
      <mc:Choice Requires="x14">
        <oleObject progId="Equation.3" shapeId="127576" r:id="rId30">
          <objectPr defaultSize="0" autoPict="0" r:id="rId31">
            <anchor moveWithCells="1" sizeWithCells="1">
              <from>
                <xdr:col>5</xdr:col>
                <xdr:colOff>196850</xdr:colOff>
                <xdr:row>27</xdr:row>
                <xdr:rowOff>25400</xdr:rowOff>
              </from>
              <to>
                <xdr:col>5</xdr:col>
                <xdr:colOff>768350</xdr:colOff>
                <xdr:row>27</xdr:row>
                <xdr:rowOff>260350</xdr:rowOff>
              </to>
            </anchor>
          </objectPr>
        </oleObject>
      </mc:Choice>
      <mc:Fallback>
        <oleObject progId="Equation.3" shapeId="127576" r:id="rId30"/>
      </mc:Fallback>
    </mc:AlternateContent>
    <mc:AlternateContent xmlns:mc="http://schemas.openxmlformats.org/markup-compatibility/2006">
      <mc:Choice Requires="x14">
        <oleObject progId="Equation.3" shapeId="127577" r:id="rId32">
          <objectPr defaultSize="0" autoPict="0" r:id="rId33">
            <anchor moveWithCells="1" sizeWithCells="1">
              <from>
                <xdr:col>5</xdr:col>
                <xdr:colOff>1206500</xdr:colOff>
                <xdr:row>27</xdr:row>
                <xdr:rowOff>0</xdr:rowOff>
              </from>
              <to>
                <xdr:col>5</xdr:col>
                <xdr:colOff>1930400</xdr:colOff>
                <xdr:row>27</xdr:row>
                <xdr:rowOff>234950</xdr:rowOff>
              </to>
            </anchor>
          </objectPr>
        </oleObject>
      </mc:Choice>
      <mc:Fallback>
        <oleObject progId="Equation.3" shapeId="127577" r:id="rId32"/>
      </mc:Fallback>
    </mc:AlternateContent>
    <mc:AlternateContent xmlns:mc="http://schemas.openxmlformats.org/markup-compatibility/2006">
      <mc:Choice Requires="x14">
        <oleObject progId="Equation.3" shapeId="127578" r:id="rId34">
          <objectPr defaultSize="0" autoPict="0" r:id="rId35">
            <anchor moveWithCells="1" sizeWithCells="1">
              <from>
                <xdr:col>5</xdr:col>
                <xdr:colOff>520700</xdr:colOff>
                <xdr:row>27</xdr:row>
                <xdr:rowOff>215900</xdr:rowOff>
              </from>
              <to>
                <xdr:col>5</xdr:col>
                <xdr:colOff>1454150</xdr:colOff>
                <xdr:row>28</xdr:row>
                <xdr:rowOff>6350</xdr:rowOff>
              </to>
            </anchor>
          </objectPr>
        </oleObject>
      </mc:Choice>
      <mc:Fallback>
        <oleObject progId="Equation.3" shapeId="127578" r:id="rId34"/>
      </mc:Fallback>
    </mc:AlternateContent>
    <mc:AlternateContent xmlns:mc="http://schemas.openxmlformats.org/markup-compatibility/2006">
      <mc:Choice Requires="x14">
        <oleObject progId="Equation.3" shapeId="127579" r:id="rId36">
          <objectPr defaultSize="0" autoPict="0" r:id="rId37">
            <anchor moveWithCells="1" sizeWithCells="1">
              <from>
                <xdr:col>5</xdr:col>
                <xdr:colOff>0</xdr:colOff>
                <xdr:row>29</xdr:row>
                <xdr:rowOff>0</xdr:rowOff>
              </from>
              <to>
                <xdr:col>5</xdr:col>
                <xdr:colOff>2019300</xdr:colOff>
                <xdr:row>29</xdr:row>
                <xdr:rowOff>234950</xdr:rowOff>
              </to>
            </anchor>
          </objectPr>
        </oleObject>
      </mc:Choice>
      <mc:Fallback>
        <oleObject progId="Equation.3" shapeId="127579" r:id="rId36"/>
      </mc:Fallback>
    </mc:AlternateContent>
    <mc:AlternateContent xmlns:mc="http://schemas.openxmlformats.org/markup-compatibility/2006">
      <mc:Choice Requires="x14">
        <oleObject progId="Equation.3" shapeId="127580" r:id="rId38">
          <objectPr defaultSize="0" autoPict="0" r:id="rId39">
            <anchor moveWithCells="1" sizeWithCells="1">
              <from>
                <xdr:col>5</xdr:col>
                <xdr:colOff>0</xdr:colOff>
                <xdr:row>30</xdr:row>
                <xdr:rowOff>0</xdr:rowOff>
              </from>
              <to>
                <xdr:col>5</xdr:col>
                <xdr:colOff>768350</xdr:colOff>
                <xdr:row>30</xdr:row>
                <xdr:rowOff>228600</xdr:rowOff>
              </to>
            </anchor>
          </objectPr>
        </oleObject>
      </mc:Choice>
      <mc:Fallback>
        <oleObject progId="Equation.3" shapeId="127580" r:id="rId38"/>
      </mc:Fallback>
    </mc:AlternateContent>
    <mc:AlternateContent xmlns:mc="http://schemas.openxmlformats.org/markup-compatibility/2006">
      <mc:Choice Requires="x14">
        <oleObject progId="Equation.3" shapeId="127581" r:id="rId40">
          <objectPr defaultSize="0" autoPict="0" r:id="rId41">
            <anchor moveWithCells="1" sizeWithCells="1">
              <from>
                <xdr:col>5</xdr:col>
                <xdr:colOff>1022350</xdr:colOff>
                <xdr:row>31</xdr:row>
                <xdr:rowOff>76200</xdr:rowOff>
              </from>
              <to>
                <xdr:col>5</xdr:col>
                <xdr:colOff>2247900</xdr:colOff>
                <xdr:row>31</xdr:row>
                <xdr:rowOff>304800</xdr:rowOff>
              </to>
            </anchor>
          </objectPr>
        </oleObject>
      </mc:Choice>
      <mc:Fallback>
        <oleObject progId="Equation.3" shapeId="127581" r:id="rId40"/>
      </mc:Fallback>
    </mc:AlternateContent>
    <mc:AlternateContent xmlns:mc="http://schemas.openxmlformats.org/markup-compatibility/2006">
      <mc:Choice Requires="x14">
        <oleObject progId="Equation.3" shapeId="127583" r:id="rId42">
          <objectPr defaultSize="0" autoPict="0" r:id="rId43">
            <anchor moveWithCells="1" sizeWithCells="1">
              <from>
                <xdr:col>5</xdr:col>
                <xdr:colOff>0</xdr:colOff>
                <xdr:row>33</xdr:row>
                <xdr:rowOff>0</xdr:rowOff>
              </from>
              <to>
                <xdr:col>5</xdr:col>
                <xdr:colOff>876300</xdr:colOff>
                <xdr:row>34</xdr:row>
                <xdr:rowOff>0</xdr:rowOff>
              </to>
            </anchor>
          </objectPr>
        </oleObject>
      </mc:Choice>
      <mc:Fallback>
        <oleObject progId="Equation.3" shapeId="127583" r:id="rId42"/>
      </mc:Fallback>
    </mc:AlternateContent>
    <mc:AlternateContent xmlns:mc="http://schemas.openxmlformats.org/markup-compatibility/2006">
      <mc:Choice Requires="x14">
        <oleObject progId="Equation.3" shapeId="127584" r:id="rId44">
          <objectPr defaultSize="0" autoPict="0" r:id="rId45">
            <anchor moveWithCells="1" sizeWithCells="1">
              <from>
                <xdr:col>5</xdr:col>
                <xdr:colOff>0</xdr:colOff>
                <xdr:row>35</xdr:row>
                <xdr:rowOff>0</xdr:rowOff>
              </from>
              <to>
                <xdr:col>5</xdr:col>
                <xdr:colOff>1758950</xdr:colOff>
                <xdr:row>36</xdr:row>
                <xdr:rowOff>25400</xdr:rowOff>
              </to>
            </anchor>
          </objectPr>
        </oleObject>
      </mc:Choice>
      <mc:Fallback>
        <oleObject progId="Equation.3" shapeId="127584" r:id="rId44"/>
      </mc:Fallback>
    </mc:AlternateContent>
    <mc:AlternateContent xmlns:mc="http://schemas.openxmlformats.org/markup-compatibility/2006">
      <mc:Choice Requires="x14">
        <oleObject progId="Equation.3" shapeId="127585" r:id="rId46">
          <objectPr defaultSize="0" autoPict="0" r:id="rId47">
            <anchor moveWithCells="1" sizeWithCells="1">
              <from>
                <xdr:col>5</xdr:col>
                <xdr:colOff>0</xdr:colOff>
                <xdr:row>36</xdr:row>
                <xdr:rowOff>0</xdr:rowOff>
              </from>
              <to>
                <xdr:col>5</xdr:col>
                <xdr:colOff>1936750</xdr:colOff>
                <xdr:row>37</xdr:row>
                <xdr:rowOff>25400</xdr:rowOff>
              </to>
            </anchor>
          </objectPr>
        </oleObject>
      </mc:Choice>
      <mc:Fallback>
        <oleObject progId="Equation.3" shapeId="127585" r:id="rId46"/>
      </mc:Fallback>
    </mc:AlternateContent>
    <mc:AlternateContent xmlns:mc="http://schemas.openxmlformats.org/markup-compatibility/2006">
      <mc:Choice Requires="x14">
        <oleObject progId="Equation.3" shapeId="127586" r:id="rId48">
          <objectPr defaultSize="0" autoPict="0" r:id="rId49">
            <anchor moveWithCells="1" sizeWithCells="1">
              <from>
                <xdr:col>5</xdr:col>
                <xdr:colOff>0</xdr:colOff>
                <xdr:row>38</xdr:row>
                <xdr:rowOff>0</xdr:rowOff>
              </from>
              <to>
                <xdr:col>5</xdr:col>
                <xdr:colOff>3917950</xdr:colOff>
                <xdr:row>39</xdr:row>
                <xdr:rowOff>25400</xdr:rowOff>
              </to>
            </anchor>
          </objectPr>
        </oleObject>
      </mc:Choice>
      <mc:Fallback>
        <oleObject progId="Equation.3" shapeId="127586" r:id="rId48"/>
      </mc:Fallback>
    </mc:AlternateContent>
    <mc:AlternateContent xmlns:mc="http://schemas.openxmlformats.org/markup-compatibility/2006">
      <mc:Choice Requires="x14">
        <oleObject progId="Equation.3" shapeId="127595" r:id="rId50">
          <objectPr defaultSize="0" autoPict="0" r:id="rId51">
            <anchor moveWithCells="1" sizeWithCells="1">
              <from>
                <xdr:col>5</xdr:col>
                <xdr:colOff>0</xdr:colOff>
                <xdr:row>47</xdr:row>
                <xdr:rowOff>0</xdr:rowOff>
              </from>
              <to>
                <xdr:col>5</xdr:col>
                <xdr:colOff>2216150</xdr:colOff>
                <xdr:row>47</xdr:row>
                <xdr:rowOff>349250</xdr:rowOff>
              </to>
            </anchor>
          </objectPr>
        </oleObject>
      </mc:Choice>
      <mc:Fallback>
        <oleObject progId="Equation.3" shapeId="127595" r:id="rId50"/>
      </mc:Fallback>
    </mc:AlternateContent>
    <mc:AlternateContent xmlns:mc="http://schemas.openxmlformats.org/markup-compatibility/2006">
      <mc:Choice Requires="x14">
        <oleObject progId="Equation.3" shapeId="127596" r:id="rId52">
          <objectPr defaultSize="0" autoPict="0" r:id="rId53">
            <anchor moveWithCells="1" sizeWithCells="1">
              <from>
                <xdr:col>5</xdr:col>
                <xdr:colOff>0</xdr:colOff>
                <xdr:row>48</xdr:row>
                <xdr:rowOff>0</xdr:rowOff>
              </from>
              <to>
                <xdr:col>5</xdr:col>
                <xdr:colOff>2279650</xdr:colOff>
                <xdr:row>48</xdr:row>
                <xdr:rowOff>349250</xdr:rowOff>
              </to>
            </anchor>
          </objectPr>
        </oleObject>
      </mc:Choice>
      <mc:Fallback>
        <oleObject progId="Equation.3" shapeId="127596" r:id="rId52"/>
      </mc:Fallback>
    </mc:AlternateContent>
    <mc:AlternateContent xmlns:mc="http://schemas.openxmlformats.org/markup-compatibility/2006">
      <mc:Choice Requires="x14">
        <oleObject progId="Equation.3" shapeId="127597" r:id="rId54">
          <objectPr defaultSize="0" autoPict="0" r:id="rId55">
            <anchor moveWithCells="1" sizeWithCells="1">
              <from>
                <xdr:col>5</xdr:col>
                <xdr:colOff>0</xdr:colOff>
                <xdr:row>50</xdr:row>
                <xdr:rowOff>0</xdr:rowOff>
              </from>
              <to>
                <xdr:col>5</xdr:col>
                <xdr:colOff>1568450</xdr:colOff>
                <xdr:row>50</xdr:row>
                <xdr:rowOff>381000</xdr:rowOff>
              </to>
            </anchor>
          </objectPr>
        </oleObject>
      </mc:Choice>
      <mc:Fallback>
        <oleObject progId="Equation.3" shapeId="127597" r:id="rId54"/>
      </mc:Fallback>
    </mc:AlternateContent>
    <mc:AlternateContent xmlns:mc="http://schemas.openxmlformats.org/markup-compatibility/2006">
      <mc:Choice Requires="x14">
        <oleObject progId="Equation.3" shapeId="127598" r:id="rId56">
          <objectPr defaultSize="0" autoPict="0" r:id="rId57">
            <anchor moveWithCells="1" sizeWithCells="1">
              <from>
                <xdr:col>5</xdr:col>
                <xdr:colOff>0</xdr:colOff>
                <xdr:row>51</xdr:row>
                <xdr:rowOff>0</xdr:rowOff>
              </from>
              <to>
                <xdr:col>5</xdr:col>
                <xdr:colOff>1638300</xdr:colOff>
                <xdr:row>51</xdr:row>
                <xdr:rowOff>381000</xdr:rowOff>
              </to>
            </anchor>
          </objectPr>
        </oleObject>
      </mc:Choice>
      <mc:Fallback>
        <oleObject progId="Equation.3" shapeId="127598" r:id="rId56"/>
      </mc:Fallback>
    </mc:AlternateContent>
    <mc:AlternateContent xmlns:mc="http://schemas.openxmlformats.org/markup-compatibility/2006">
      <mc:Choice Requires="x14">
        <oleObject progId="Equation.3" shapeId="127601" r:id="rId58">
          <objectPr defaultSize="0" autoPict="0" r:id="rId59">
            <anchor moveWithCells="1" sizeWithCells="1">
              <from>
                <xdr:col>5</xdr:col>
                <xdr:colOff>0</xdr:colOff>
                <xdr:row>53</xdr:row>
                <xdr:rowOff>0</xdr:rowOff>
              </from>
              <to>
                <xdr:col>5</xdr:col>
                <xdr:colOff>1454150</xdr:colOff>
                <xdr:row>53</xdr:row>
                <xdr:rowOff>381000</xdr:rowOff>
              </to>
            </anchor>
          </objectPr>
        </oleObject>
      </mc:Choice>
      <mc:Fallback>
        <oleObject progId="Equation.3" shapeId="127601" r:id="rId58"/>
      </mc:Fallback>
    </mc:AlternateContent>
    <mc:AlternateContent xmlns:mc="http://schemas.openxmlformats.org/markup-compatibility/2006">
      <mc:Choice Requires="x14">
        <oleObject progId="Equation.3" shapeId="127602" r:id="rId60">
          <objectPr defaultSize="0" autoPict="0" r:id="rId61">
            <anchor moveWithCells="1" sizeWithCells="1">
              <from>
                <xdr:col>5</xdr:col>
                <xdr:colOff>0</xdr:colOff>
                <xdr:row>54</xdr:row>
                <xdr:rowOff>0</xdr:rowOff>
              </from>
              <to>
                <xdr:col>5</xdr:col>
                <xdr:colOff>1517650</xdr:colOff>
                <xdr:row>54</xdr:row>
                <xdr:rowOff>381000</xdr:rowOff>
              </to>
            </anchor>
          </objectPr>
        </oleObject>
      </mc:Choice>
      <mc:Fallback>
        <oleObject progId="Equation.3" shapeId="127602" r:id="rId60"/>
      </mc:Fallback>
    </mc:AlternateContent>
    <mc:AlternateContent xmlns:mc="http://schemas.openxmlformats.org/markup-compatibility/2006">
      <mc:Choice Requires="x14">
        <oleObject progId="Equation.3" shapeId="127604" r:id="rId62">
          <objectPr defaultSize="0" autoPict="0" r:id="rId63">
            <anchor moveWithCells="1" sizeWithCells="1">
              <from>
                <xdr:col>5</xdr:col>
                <xdr:colOff>539750</xdr:colOff>
                <xdr:row>55</xdr:row>
                <xdr:rowOff>171450</xdr:rowOff>
              </from>
              <to>
                <xdr:col>5</xdr:col>
                <xdr:colOff>1308100</xdr:colOff>
                <xdr:row>56</xdr:row>
                <xdr:rowOff>215900</xdr:rowOff>
              </to>
            </anchor>
          </objectPr>
        </oleObject>
      </mc:Choice>
      <mc:Fallback>
        <oleObject progId="Equation.3" shapeId="127604" r:id="rId62"/>
      </mc:Fallback>
    </mc:AlternateContent>
    <mc:AlternateContent xmlns:mc="http://schemas.openxmlformats.org/markup-compatibility/2006">
      <mc:Choice Requires="x14">
        <oleObject progId="Equation.3" shapeId="127605" r:id="rId64">
          <objectPr defaultSize="0" autoPict="0" r:id="rId65">
            <anchor moveWithCells="1" sizeWithCells="1">
              <from>
                <xdr:col>5</xdr:col>
                <xdr:colOff>508000</xdr:colOff>
                <xdr:row>57</xdr:row>
                <xdr:rowOff>114300</xdr:rowOff>
              </from>
              <to>
                <xdr:col>5</xdr:col>
                <xdr:colOff>1289050</xdr:colOff>
                <xdr:row>57</xdr:row>
                <xdr:rowOff>342900</xdr:rowOff>
              </to>
            </anchor>
          </objectPr>
        </oleObject>
      </mc:Choice>
      <mc:Fallback>
        <oleObject progId="Equation.3" shapeId="127605" r:id="rId64"/>
      </mc:Fallback>
    </mc:AlternateContent>
    <mc:AlternateContent xmlns:mc="http://schemas.openxmlformats.org/markup-compatibility/2006">
      <mc:Choice Requires="x14">
        <oleObject progId="Equation.3" shapeId="127606" r:id="rId66">
          <objectPr defaultSize="0" autoPict="0" r:id="rId67">
            <anchor moveWithCells="1" sizeWithCells="1">
              <from>
                <xdr:col>5</xdr:col>
                <xdr:colOff>0</xdr:colOff>
                <xdr:row>70</xdr:row>
                <xdr:rowOff>0</xdr:rowOff>
              </from>
              <to>
                <xdr:col>5</xdr:col>
                <xdr:colOff>1066800</xdr:colOff>
                <xdr:row>71</xdr:row>
                <xdr:rowOff>25400</xdr:rowOff>
              </to>
            </anchor>
          </objectPr>
        </oleObject>
      </mc:Choice>
      <mc:Fallback>
        <oleObject progId="Equation.3" shapeId="127606" r:id="rId66"/>
      </mc:Fallback>
    </mc:AlternateContent>
    <mc:AlternateContent xmlns:mc="http://schemas.openxmlformats.org/markup-compatibility/2006">
      <mc:Choice Requires="x14">
        <oleObject progId="Equation.3" shapeId="127607" r:id="rId68">
          <objectPr defaultSize="0" autoPict="0" r:id="rId69">
            <anchor moveWithCells="1" sizeWithCells="1">
              <from>
                <xdr:col>5</xdr:col>
                <xdr:colOff>0</xdr:colOff>
                <xdr:row>71</xdr:row>
                <xdr:rowOff>0</xdr:rowOff>
              </from>
              <to>
                <xdr:col>5</xdr:col>
                <xdr:colOff>1187450</xdr:colOff>
                <xdr:row>71</xdr:row>
                <xdr:rowOff>457200</xdr:rowOff>
              </to>
            </anchor>
          </objectPr>
        </oleObject>
      </mc:Choice>
      <mc:Fallback>
        <oleObject progId="Equation.3" shapeId="127607" r:id="rId68"/>
      </mc:Fallback>
    </mc:AlternateContent>
    <mc:AlternateContent xmlns:mc="http://schemas.openxmlformats.org/markup-compatibility/2006">
      <mc:Choice Requires="x14">
        <oleObject progId="Equation.3" shapeId="127608" r:id="rId70">
          <objectPr defaultSize="0" autoPict="0" r:id="rId71">
            <anchor moveWithCells="1" sizeWithCells="1">
              <from>
                <xdr:col>5</xdr:col>
                <xdr:colOff>1670050</xdr:colOff>
                <xdr:row>43</xdr:row>
                <xdr:rowOff>69850</xdr:rowOff>
              </from>
              <to>
                <xdr:col>5</xdr:col>
                <xdr:colOff>4718050</xdr:colOff>
                <xdr:row>43</xdr:row>
                <xdr:rowOff>1092200</xdr:rowOff>
              </to>
            </anchor>
          </objectPr>
        </oleObject>
      </mc:Choice>
      <mc:Fallback>
        <oleObject progId="Equation.3" shapeId="127608" r:id="rId70"/>
      </mc:Fallback>
    </mc:AlternateContent>
    <mc:AlternateContent xmlns:mc="http://schemas.openxmlformats.org/markup-compatibility/2006">
      <mc:Choice Requires="x14">
        <oleObject progId="Equation.3" shapeId="127614" r:id="rId72">
          <objectPr defaultSize="0" autoPict="0" r:id="rId73">
            <anchor moveWithCells="1" sizeWithCells="1">
              <from>
                <xdr:col>5</xdr:col>
                <xdr:colOff>63500</xdr:colOff>
                <xdr:row>10</xdr:row>
                <xdr:rowOff>69850</xdr:rowOff>
              </from>
              <to>
                <xdr:col>5</xdr:col>
                <xdr:colOff>1701800</xdr:colOff>
                <xdr:row>10</xdr:row>
                <xdr:rowOff>533400</xdr:rowOff>
              </to>
            </anchor>
          </objectPr>
        </oleObject>
      </mc:Choice>
      <mc:Fallback>
        <oleObject progId="Equation.3" shapeId="127614" r:id="rId72"/>
      </mc:Fallback>
    </mc:AlternateContent>
    <mc:AlternateContent xmlns:mc="http://schemas.openxmlformats.org/markup-compatibility/2006">
      <mc:Choice Requires="x14">
        <oleObject progId="Equation.3" shapeId="127615" r:id="rId74">
          <objectPr defaultSize="0" autoPict="0" r:id="rId75">
            <anchor moveWithCells="1" sizeWithCells="1">
              <from>
                <xdr:col>5</xdr:col>
                <xdr:colOff>0</xdr:colOff>
                <xdr:row>11</xdr:row>
                <xdr:rowOff>0</xdr:rowOff>
              </from>
              <to>
                <xdr:col>5</xdr:col>
                <xdr:colOff>2051050</xdr:colOff>
                <xdr:row>12</xdr:row>
                <xdr:rowOff>6350</xdr:rowOff>
              </to>
            </anchor>
          </objectPr>
        </oleObject>
      </mc:Choice>
      <mc:Fallback>
        <oleObject progId="Equation.3" shapeId="127615" r:id="rId74"/>
      </mc:Fallback>
    </mc:AlternateContent>
    <mc:AlternateContent xmlns:mc="http://schemas.openxmlformats.org/markup-compatibility/2006">
      <mc:Choice Requires="x14">
        <oleObject progId="Equation.3" shapeId="127616" r:id="rId76">
          <objectPr defaultSize="0" autoPict="0" r:id="rId77">
            <anchor moveWithCells="1" sizeWithCells="1">
              <from>
                <xdr:col>5</xdr:col>
                <xdr:colOff>0</xdr:colOff>
                <xdr:row>13</xdr:row>
                <xdr:rowOff>0</xdr:rowOff>
              </from>
              <to>
                <xdr:col>5</xdr:col>
                <xdr:colOff>3270250</xdr:colOff>
                <xdr:row>14</xdr:row>
                <xdr:rowOff>25400</xdr:rowOff>
              </to>
            </anchor>
          </objectPr>
        </oleObject>
      </mc:Choice>
      <mc:Fallback>
        <oleObject progId="Equation.3" shapeId="127616" r:id="rId76"/>
      </mc:Fallback>
    </mc:AlternateContent>
    <mc:AlternateContent xmlns:mc="http://schemas.openxmlformats.org/markup-compatibility/2006">
      <mc:Choice Requires="x14">
        <oleObject progId="Equation.3" shapeId="127622" r:id="rId78">
          <objectPr defaultSize="0" autoPict="0" r:id="rId79">
            <anchor moveWithCells="1" sizeWithCells="1">
              <from>
                <xdr:col>5</xdr:col>
                <xdr:colOff>0</xdr:colOff>
                <xdr:row>40</xdr:row>
                <xdr:rowOff>0</xdr:rowOff>
              </from>
              <to>
                <xdr:col>5</xdr:col>
                <xdr:colOff>4464050</xdr:colOff>
                <xdr:row>40</xdr:row>
                <xdr:rowOff>463550</xdr:rowOff>
              </to>
            </anchor>
          </objectPr>
        </oleObject>
      </mc:Choice>
      <mc:Fallback>
        <oleObject progId="Equation.3" shapeId="127622" r:id="rId78"/>
      </mc:Fallback>
    </mc:AlternateContent>
    <mc:AlternateContent xmlns:mc="http://schemas.openxmlformats.org/markup-compatibility/2006">
      <mc:Choice Requires="x14">
        <oleObject progId="Equation.3" shapeId="127623" r:id="rId80">
          <objectPr defaultSize="0" autoPict="0" r:id="rId81">
            <anchor moveWithCells="1" sizeWithCells="1">
              <from>
                <xdr:col>5</xdr:col>
                <xdr:colOff>0</xdr:colOff>
                <xdr:row>41</xdr:row>
                <xdr:rowOff>0</xdr:rowOff>
              </from>
              <to>
                <xdr:col>5</xdr:col>
                <xdr:colOff>4610100</xdr:colOff>
                <xdr:row>41</xdr:row>
                <xdr:rowOff>463550</xdr:rowOff>
              </to>
            </anchor>
          </objectPr>
        </oleObject>
      </mc:Choice>
      <mc:Fallback>
        <oleObject progId="Equation.3" shapeId="127623" r:id="rId80"/>
      </mc:Fallback>
    </mc:AlternateContent>
    <mc:AlternateContent xmlns:mc="http://schemas.openxmlformats.org/markup-compatibility/2006">
      <mc:Choice Requires="x14">
        <oleObject progId="Equation.3" shapeId="127624" r:id="rId82">
          <objectPr defaultSize="0" autoPict="0" r:id="rId83">
            <anchor moveWithCells="1" sizeWithCells="1">
              <from>
                <xdr:col>5</xdr:col>
                <xdr:colOff>76200</xdr:colOff>
                <xdr:row>44</xdr:row>
                <xdr:rowOff>285750</xdr:rowOff>
              </from>
              <to>
                <xdr:col>5</xdr:col>
                <xdr:colOff>5600700</xdr:colOff>
                <xdr:row>44</xdr:row>
                <xdr:rowOff>762000</xdr:rowOff>
              </to>
            </anchor>
          </objectPr>
        </oleObject>
      </mc:Choice>
      <mc:Fallback>
        <oleObject progId="Equation.3" shapeId="127624" r:id="rId82"/>
      </mc:Fallback>
    </mc:AlternateContent>
    <mc:AlternateContent xmlns:mc="http://schemas.openxmlformats.org/markup-compatibility/2006">
      <mc:Choice Requires="x14">
        <oleObject progId="Equation.3" shapeId="127625" r:id="rId84">
          <objectPr defaultSize="0" autoPict="0" r:id="rId85">
            <anchor moveWithCells="1" sizeWithCells="1">
              <from>
                <xdr:col>5</xdr:col>
                <xdr:colOff>0</xdr:colOff>
                <xdr:row>45</xdr:row>
                <xdr:rowOff>82550</xdr:rowOff>
              </from>
              <to>
                <xdr:col>5</xdr:col>
                <xdr:colOff>5715000</xdr:colOff>
                <xdr:row>45</xdr:row>
                <xdr:rowOff>488950</xdr:rowOff>
              </to>
            </anchor>
          </objectPr>
        </oleObject>
      </mc:Choice>
      <mc:Fallback>
        <oleObject progId="Equation.3" shapeId="127625" r:id="rId84"/>
      </mc:Fallback>
    </mc:AlternateContent>
    <mc:AlternateContent xmlns:mc="http://schemas.openxmlformats.org/markup-compatibility/2006">
      <mc:Choice Requires="x14">
        <oleObject progId="Equation.3" shapeId="127626" r:id="rId86">
          <objectPr defaultSize="0" autoPict="0" r:id="rId87">
            <anchor moveWithCells="1" sizeWithCells="1">
              <from>
                <xdr:col>5</xdr:col>
                <xdr:colOff>977900</xdr:colOff>
                <xdr:row>67</xdr:row>
                <xdr:rowOff>298450</xdr:rowOff>
              </from>
              <to>
                <xdr:col>5</xdr:col>
                <xdr:colOff>4559300</xdr:colOff>
                <xdr:row>68</xdr:row>
                <xdr:rowOff>349250</xdr:rowOff>
              </to>
            </anchor>
          </objectPr>
        </oleObject>
      </mc:Choice>
      <mc:Fallback>
        <oleObject progId="Equation.3" shapeId="127626" r:id="rId86"/>
      </mc:Fallback>
    </mc:AlternateContent>
  </oleObjec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4">
    <tabColor rgb="FF009900"/>
  </sheetPr>
  <dimension ref="A1:L26"/>
  <sheetViews>
    <sheetView topLeftCell="A2" zoomScale="90" zoomScaleNormal="90" workbookViewId="0">
      <selection activeCell="E6" sqref="E6"/>
    </sheetView>
  </sheetViews>
  <sheetFormatPr defaultColWidth="9.08984375" defaultRowHeight="12.5"/>
  <cols>
    <col min="1" max="1" width="29.6328125" style="73" customWidth="1"/>
    <col min="2" max="2" width="16.08984375" style="73" customWidth="1"/>
    <col min="3" max="3" width="21" style="189" bestFit="1" customWidth="1"/>
    <col min="4" max="4" width="9.453125" style="73" customWidth="1"/>
    <col min="5" max="5" width="15.54296875" style="73" customWidth="1"/>
    <col min="6" max="6" width="11.6328125" style="85" customWidth="1"/>
    <col min="7" max="7" width="10.6328125" style="73" customWidth="1"/>
    <col min="8" max="8" width="10.6328125" style="85" customWidth="1"/>
    <col min="9" max="9" width="41" style="73" customWidth="1"/>
    <col min="10" max="10" width="9.08984375" style="73"/>
    <col min="11" max="11" width="24.6328125" style="73" customWidth="1"/>
    <col min="12" max="16384" width="9.08984375" style="73"/>
  </cols>
  <sheetData>
    <row r="1" spans="1:12" ht="62.25" customHeight="1">
      <c r="A1" s="758" t="s">
        <v>44</v>
      </c>
      <c r="B1" s="759"/>
      <c r="C1" s="759"/>
      <c r="D1" s="759"/>
      <c r="E1" s="759"/>
      <c r="F1" s="759"/>
      <c r="G1" s="759"/>
      <c r="H1" s="759"/>
      <c r="I1" s="759"/>
      <c r="J1" s="759"/>
      <c r="K1" s="759"/>
      <c r="L1" s="759"/>
    </row>
    <row r="2" spans="1:12">
      <c r="C2" s="760" t="s">
        <v>467</v>
      </c>
      <c r="D2" s="760"/>
      <c r="E2" s="760"/>
      <c r="F2" s="760"/>
    </row>
    <row r="3" spans="1:12" ht="13" thickBot="1">
      <c r="C3" s="761"/>
      <c r="D3" s="761"/>
      <c r="E3" s="761"/>
      <c r="F3" s="761"/>
    </row>
    <row r="4" spans="1:12" ht="25.5" thickBot="1">
      <c r="A4" s="70" t="s">
        <v>5</v>
      </c>
      <c r="B4" s="71" t="s">
        <v>9</v>
      </c>
      <c r="C4" s="53" t="s">
        <v>48</v>
      </c>
      <c r="D4" s="71" t="s">
        <v>1</v>
      </c>
      <c r="E4" s="71" t="s">
        <v>6</v>
      </c>
      <c r="F4" s="53" t="s">
        <v>14</v>
      </c>
      <c r="G4" s="71" t="s">
        <v>22</v>
      </c>
      <c r="H4" s="53" t="s">
        <v>15</v>
      </c>
      <c r="I4" s="72" t="s">
        <v>8</v>
      </c>
    </row>
    <row r="5" spans="1:12" ht="13">
      <c r="A5" s="130"/>
      <c r="B5" s="27"/>
      <c r="C5" s="27"/>
      <c r="D5" s="27"/>
      <c r="E5" s="27"/>
      <c r="F5" s="27"/>
      <c r="G5" s="27"/>
      <c r="H5" s="27"/>
      <c r="I5" s="28"/>
    </row>
    <row r="6" spans="1:12" s="188" customFormat="1" ht="25">
      <c r="A6" s="456" t="s">
        <v>366</v>
      </c>
      <c r="B6" s="457" t="s">
        <v>369</v>
      </c>
      <c r="C6" s="458" t="s">
        <v>647</v>
      </c>
      <c r="D6" s="459" t="s">
        <v>62</v>
      </c>
      <c r="E6" s="463">
        <f>q_V_tot_in</f>
        <v>722.7189681505746</v>
      </c>
      <c r="F6" s="460" t="s">
        <v>480</v>
      </c>
      <c r="G6" s="461" t="s">
        <v>234</v>
      </c>
      <c r="H6" s="461" t="s">
        <v>16</v>
      </c>
      <c r="I6" s="462" t="s">
        <v>648</v>
      </c>
    </row>
    <row r="7" spans="1:12" s="101" customFormat="1" ht="25">
      <c r="A7" s="228" t="s">
        <v>232</v>
      </c>
      <c r="B7" s="229" t="s">
        <v>233</v>
      </c>
      <c r="C7" s="178" t="s">
        <v>253</v>
      </c>
      <c r="D7" s="135" t="s">
        <v>62</v>
      </c>
      <c r="E7" s="348">
        <f>IF(Process_design_data!C8=Process_design_data!C10,Method_calculation!D36,IF(Process_design_data!C8=Process_design_data!C11,Method_calculation!D41,IF(Process_design_data!C8=Process_design_data!C12,Method_calculation!D45,q_V_arg_in_iter)))</f>
        <v>712.26911736541285</v>
      </c>
      <c r="F7" s="177" t="s">
        <v>480</v>
      </c>
      <c r="G7" s="178" t="s">
        <v>234</v>
      </c>
      <c r="H7" s="117" t="s">
        <v>16</v>
      </c>
      <c r="I7" s="103"/>
    </row>
    <row r="8" spans="1:12" s="101" customFormat="1" ht="25">
      <c r="A8" s="228" t="s">
        <v>235</v>
      </c>
      <c r="B8" s="229" t="s">
        <v>236</v>
      </c>
      <c r="C8" s="178" t="s">
        <v>254</v>
      </c>
      <c r="D8" s="135" t="s">
        <v>62</v>
      </c>
      <c r="E8" s="348">
        <f>IF(Process_design_data!C8=Process_design_data!C10,Method_calculation!D37,IF(Process_design_data!C8=Process_design_data!C11,Method_calculation!D42,IF(Process_design_data!C8=Process_design_data!C12,Method_calculation!D46,q_V_arg_out_iter)))</f>
        <v>-722.41161708717834</v>
      </c>
      <c r="F8" s="437" t="s">
        <v>481</v>
      </c>
      <c r="G8" s="178" t="s">
        <v>234</v>
      </c>
      <c r="H8" s="117" t="s">
        <v>16</v>
      </c>
      <c r="I8" s="103"/>
    </row>
    <row r="9" spans="1:12" s="101" customFormat="1" ht="25">
      <c r="A9" s="228" t="s">
        <v>237</v>
      </c>
      <c r="B9" s="229" t="s">
        <v>238</v>
      </c>
      <c r="C9" s="178" t="s">
        <v>255</v>
      </c>
      <c r="D9" s="136" t="s">
        <v>62</v>
      </c>
      <c r="E9" s="348">
        <f>q_V_comb_in</f>
        <v>0</v>
      </c>
      <c r="F9" s="177" t="s">
        <v>480</v>
      </c>
      <c r="G9" s="178" t="s">
        <v>234</v>
      </c>
      <c r="H9" s="117" t="s">
        <v>16</v>
      </c>
      <c r="I9" s="103"/>
    </row>
    <row r="10" spans="1:12" s="101" customFormat="1" ht="25">
      <c r="A10" s="228" t="s">
        <v>239</v>
      </c>
      <c r="B10" s="229" t="s">
        <v>240</v>
      </c>
      <c r="C10" s="178" t="s">
        <v>256</v>
      </c>
      <c r="D10" s="136" t="s">
        <v>62</v>
      </c>
      <c r="E10" s="348">
        <f>q_V_com_out</f>
        <v>0</v>
      </c>
      <c r="F10" s="438" t="s">
        <v>481</v>
      </c>
      <c r="G10" s="178" t="s">
        <v>234</v>
      </c>
      <c r="H10" s="117" t="s">
        <v>16</v>
      </c>
      <c r="I10" s="103"/>
    </row>
    <row r="11" spans="1:12" s="120" customFormat="1" ht="25">
      <c r="A11" s="228" t="s">
        <v>241</v>
      </c>
      <c r="B11" s="229" t="s">
        <v>242</v>
      </c>
      <c r="C11" s="178" t="s">
        <v>257</v>
      </c>
      <c r="D11" s="136" t="s">
        <v>62</v>
      </c>
      <c r="E11" s="348">
        <f>q_V_lea_in</f>
        <v>0.52131883772249454</v>
      </c>
      <c r="F11" s="177" t="s">
        <v>480</v>
      </c>
      <c r="G11" s="178" t="s">
        <v>234</v>
      </c>
      <c r="H11" s="117" t="s">
        <v>16</v>
      </c>
      <c r="I11" s="103"/>
    </row>
    <row r="12" spans="1:12" ht="25">
      <c r="A12" s="228" t="s">
        <v>243</v>
      </c>
      <c r="B12" s="229" t="s">
        <v>244</v>
      </c>
      <c r="C12" s="178" t="s">
        <v>258</v>
      </c>
      <c r="D12" s="135" t="s">
        <v>62</v>
      </c>
      <c r="E12" s="348">
        <f>q_V_lea_out</f>
        <v>-7.5808085889453807</v>
      </c>
      <c r="F12" s="439" t="s">
        <v>481</v>
      </c>
      <c r="G12" s="178" t="s">
        <v>234</v>
      </c>
      <c r="H12" s="117" t="s">
        <v>16</v>
      </c>
      <c r="I12" s="103"/>
    </row>
    <row r="13" spans="1:12" s="120" customFormat="1" ht="25">
      <c r="A13" s="228" t="s">
        <v>245</v>
      </c>
      <c r="B13" s="229" t="s">
        <v>246</v>
      </c>
      <c r="C13" s="178" t="s">
        <v>259</v>
      </c>
      <c r="D13" s="135" t="s">
        <v>62</v>
      </c>
      <c r="E13" s="348">
        <f>q_V_pdu_in</f>
        <v>1.8315002353323017E-6</v>
      </c>
      <c r="F13" s="177" t="s">
        <v>480</v>
      </c>
      <c r="G13" s="178" t="s">
        <v>234</v>
      </c>
      <c r="H13" s="117" t="s">
        <v>16</v>
      </c>
      <c r="I13" s="103"/>
    </row>
    <row r="14" spans="1:12" s="156" customFormat="1" ht="25">
      <c r="A14" s="228" t="s">
        <v>247</v>
      </c>
      <c r="B14" s="229" t="s">
        <v>248</v>
      </c>
      <c r="C14" s="178" t="s">
        <v>260</v>
      </c>
      <c r="D14" s="135" t="s">
        <v>62</v>
      </c>
      <c r="E14" s="348">
        <f>q_V_pdu_out</f>
        <v>0</v>
      </c>
      <c r="F14" s="439" t="s">
        <v>481</v>
      </c>
      <c r="G14" s="178" t="s">
        <v>234</v>
      </c>
      <c r="H14" s="117" t="s">
        <v>16</v>
      </c>
      <c r="I14" s="103"/>
    </row>
    <row r="15" spans="1:12" ht="25">
      <c r="A15" s="228" t="s">
        <v>249</v>
      </c>
      <c r="B15" s="229" t="s">
        <v>250</v>
      </c>
      <c r="C15" s="178" t="s">
        <v>261</v>
      </c>
      <c r="D15" s="136" t="s">
        <v>62</v>
      </c>
      <c r="E15" s="348">
        <f>q_V_vent_in</f>
        <v>9.9285301159389459</v>
      </c>
      <c r="F15" s="177" t="s">
        <v>480</v>
      </c>
      <c r="G15" s="178" t="s">
        <v>234</v>
      </c>
      <c r="H15" s="117" t="s">
        <v>16</v>
      </c>
      <c r="I15" s="103"/>
    </row>
    <row r="16" spans="1:12" s="127" customFormat="1" ht="25">
      <c r="A16" s="228" t="s">
        <v>251</v>
      </c>
      <c r="B16" s="229" t="s">
        <v>252</v>
      </c>
      <c r="C16" s="178" t="s">
        <v>262</v>
      </c>
      <c r="D16" s="136" t="s">
        <v>62</v>
      </c>
      <c r="E16" s="348">
        <f>q_V_vent_out</f>
        <v>-30.38585961281213</v>
      </c>
      <c r="F16" s="439" t="s">
        <v>481</v>
      </c>
      <c r="G16" s="178" t="s">
        <v>234</v>
      </c>
      <c r="H16" s="117" t="s">
        <v>16</v>
      </c>
      <c r="I16" s="103"/>
    </row>
    <row r="17" spans="1:9" s="127" customFormat="1" ht="13">
      <c r="A17" s="131"/>
      <c r="B17" s="88"/>
      <c r="C17" s="118"/>
      <c r="D17" s="111"/>
      <c r="E17" s="22"/>
      <c r="F17" s="117"/>
      <c r="G17" s="117"/>
      <c r="H17" s="117"/>
      <c r="I17" s="109"/>
    </row>
    <row r="18" spans="1:9" s="127" customFormat="1" ht="13">
      <c r="A18" s="131"/>
      <c r="B18" s="88"/>
      <c r="C18" s="118"/>
      <c r="D18" s="111"/>
      <c r="E18" s="22"/>
      <c r="F18" s="117"/>
      <c r="G18" s="117"/>
      <c r="H18" s="117"/>
      <c r="I18" s="103"/>
    </row>
    <row r="19" spans="1:9" s="127" customFormat="1" ht="13">
      <c r="A19" s="131"/>
      <c r="B19" s="88"/>
      <c r="C19" s="118"/>
      <c r="D19" s="111"/>
      <c r="E19" s="22"/>
      <c r="F19" s="117"/>
      <c r="G19" s="117"/>
      <c r="H19" s="117"/>
      <c r="I19" s="109"/>
    </row>
    <row r="20" spans="1:9" s="127" customFormat="1" ht="13">
      <c r="A20" s="131"/>
      <c r="B20" s="88"/>
      <c r="C20" s="118"/>
      <c r="D20" s="111"/>
      <c r="E20" s="22"/>
      <c r="F20" s="117"/>
      <c r="G20" s="117"/>
      <c r="H20" s="117"/>
      <c r="I20" s="109"/>
    </row>
    <row r="21" spans="1:9" s="127" customFormat="1" ht="13">
      <c r="A21" s="131"/>
      <c r="B21" s="230"/>
      <c r="C21" s="102"/>
      <c r="D21" s="111"/>
      <c r="E21" s="22"/>
      <c r="F21" s="117"/>
      <c r="G21" s="117"/>
      <c r="H21" s="117"/>
      <c r="I21" s="109"/>
    </row>
    <row r="22" spans="1:9" s="127" customFormat="1" ht="13">
      <c r="A22" s="131"/>
      <c r="B22" s="88"/>
      <c r="C22" s="102"/>
      <c r="D22" s="111"/>
      <c r="E22" s="22"/>
      <c r="F22" s="117"/>
      <c r="G22" s="117"/>
      <c r="H22" s="117"/>
      <c r="I22" s="109"/>
    </row>
    <row r="23" spans="1:9" ht="13">
      <c r="A23" s="104"/>
      <c r="B23" s="231"/>
      <c r="C23" s="102"/>
      <c r="D23" s="111"/>
      <c r="E23" s="22"/>
      <c r="F23" s="117"/>
      <c r="G23" s="123"/>
      <c r="H23" s="117"/>
      <c r="I23" s="108"/>
    </row>
    <row r="24" spans="1:9">
      <c r="A24" s="76"/>
      <c r="B24" s="153"/>
      <c r="C24" s="167"/>
      <c r="D24" s="64"/>
      <c r="E24" s="22"/>
      <c r="F24" s="15"/>
      <c r="G24" s="15"/>
      <c r="H24" s="87"/>
      <c r="I24" s="108"/>
    </row>
    <row r="25" spans="1:9" ht="13">
      <c r="A25" s="66"/>
      <c r="B25" s="12"/>
      <c r="D25" s="12"/>
      <c r="E25" s="349"/>
      <c r="F25" s="12"/>
      <c r="G25" s="12"/>
      <c r="H25" s="12"/>
      <c r="I25" s="30"/>
    </row>
    <row r="26" spans="1:9" ht="13" thickBot="1">
      <c r="A26" s="77"/>
      <c r="B26" s="232"/>
      <c r="C26" s="178"/>
      <c r="D26" s="233"/>
      <c r="E26" s="350"/>
      <c r="F26" s="78"/>
      <c r="G26" s="80"/>
      <c r="H26" s="80"/>
      <c r="I26" s="79"/>
    </row>
  </sheetData>
  <mergeCells count="2">
    <mergeCell ref="A1:L1"/>
    <mergeCell ref="C2:F3"/>
  </mergeCells>
  <phoneticPr fontId="0" type="noConversion"/>
  <pageMargins left="0.75" right="0.75" top="1" bottom="1" header="0.5" footer="0.5"/>
  <pageSetup paperSize="9" orientation="portrait" verticalDpi="0" r:id="rId1"/>
  <headerFooter alignWithMargins="0"/>
  <extLst>
    <ext xmlns:x14="http://schemas.microsoft.com/office/spreadsheetml/2009/9/main" uri="{78C0D931-6437-407d-A8EE-F0AAD7539E65}">
      <x14:conditionalFormattings>
        <x14:conditionalFormatting xmlns:xm="http://schemas.microsoft.com/office/excel/2006/main">
          <x14:cfRule type="expression" priority="12" id="{5DA10B75-1B70-4A88-8D6D-43006875C4EC}">
            <xm:f>OR(equa69&gt;Method_calculation!$D$71/100,equa69&lt;Method_calculation!$D$72/100,Method_calculation!$D$25&gt;0.01)</xm:f>
            <x14:dxf>
              <font>
                <b/>
                <i val="0"/>
                <color auto="1"/>
              </font>
              <fill>
                <patternFill>
                  <bgColor rgb="FFFF0000"/>
                </patternFill>
              </fill>
            </x14:dxf>
          </x14:cfRule>
          <xm:sqref>C2:F3</xm:sqref>
        </x14:conditionalFormatting>
      </x14:conditionalFormatting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5">
    <tabColor rgb="FFFFFF00"/>
  </sheetPr>
  <dimension ref="A1:BT12870"/>
  <sheetViews>
    <sheetView topLeftCell="A13" zoomScale="90" zoomScaleNormal="90" workbookViewId="0">
      <selection activeCell="O20" sqref="O20"/>
    </sheetView>
  </sheetViews>
  <sheetFormatPr defaultColWidth="9.08984375" defaultRowHeight="12.5"/>
  <cols>
    <col min="1" max="3" width="12.6328125" style="4" customWidth="1"/>
    <col min="4" max="4" width="13.6328125" style="4" customWidth="1"/>
    <col min="5" max="6" width="12.6328125" style="4" customWidth="1"/>
    <col min="7" max="9" width="9.08984375" style="12"/>
    <col min="10" max="16384" width="9.08984375" style="4"/>
  </cols>
  <sheetData>
    <row r="1" spans="1:21" ht="58.5" customHeight="1" thickBot="1">
      <c r="A1" s="762" t="s">
        <v>47</v>
      </c>
      <c r="B1" s="708"/>
      <c r="C1" s="708"/>
      <c r="D1" s="708"/>
      <c r="E1" s="708"/>
      <c r="F1" s="709"/>
    </row>
    <row r="2" spans="1:21" ht="13" thickBot="1"/>
    <row r="3" spans="1:21" ht="13">
      <c r="A3" s="45" t="s">
        <v>32</v>
      </c>
      <c r="B3" s="40"/>
      <c r="C3" s="41"/>
    </row>
    <row r="4" spans="1:21" ht="13">
      <c r="A4" s="46" t="s">
        <v>31</v>
      </c>
      <c r="B4" s="42"/>
      <c r="C4" s="43"/>
    </row>
    <row r="5" spans="1:21" ht="13">
      <c r="A5" s="47" t="s">
        <v>33</v>
      </c>
      <c r="B5" s="44"/>
      <c r="C5" s="651">
        <v>11</v>
      </c>
    </row>
    <row r="6" spans="1:21" ht="13" thickBot="1">
      <c r="A6" s="62"/>
      <c r="B6" s="63"/>
      <c r="C6" s="63"/>
    </row>
    <row r="7" spans="1:21" s="188" customFormat="1" ht="29.25" customHeight="1">
      <c r="A7" s="763" t="s">
        <v>783</v>
      </c>
      <c r="B7" s="764"/>
      <c r="C7" s="764"/>
      <c r="D7" s="764"/>
      <c r="E7" s="764"/>
      <c r="F7" s="764"/>
      <c r="G7" s="765"/>
      <c r="H7" s="621"/>
      <c r="I7" s="622"/>
      <c r="J7" s="622"/>
      <c r="K7" s="623"/>
      <c r="L7" s="621"/>
      <c r="M7" s="624" t="s">
        <v>784</v>
      </c>
      <c r="N7" s="623"/>
      <c r="O7" s="621"/>
      <c r="P7" s="622"/>
      <c r="Q7" s="623"/>
      <c r="R7" s="431"/>
      <c r="S7" s="431"/>
      <c r="T7" s="431"/>
      <c r="U7" s="431"/>
    </row>
    <row r="8" spans="1:21" s="188" customFormat="1" ht="15.75" customHeight="1">
      <c r="A8" s="625" t="s">
        <v>785</v>
      </c>
      <c r="B8" s="626"/>
      <c r="C8" s="627"/>
      <c r="D8" s="627"/>
      <c r="E8" s="627"/>
      <c r="F8" s="627"/>
      <c r="G8" s="628"/>
      <c r="H8" s="629"/>
      <c r="I8" s="431"/>
      <c r="J8" s="431"/>
      <c r="K8" s="630"/>
      <c r="L8" s="631" t="s">
        <v>786</v>
      </c>
      <c r="M8" s="632"/>
      <c r="N8" s="633">
        <v>1</v>
      </c>
      <c r="O8" s="629"/>
      <c r="P8" s="431"/>
      <c r="Q8" s="630"/>
      <c r="R8" s="431"/>
      <c r="S8" s="431"/>
      <c r="T8" s="431"/>
      <c r="U8" s="431"/>
    </row>
    <row r="9" spans="1:21" s="188" customFormat="1" ht="15.75" customHeight="1">
      <c r="A9" s="634" t="s">
        <v>787</v>
      </c>
      <c r="B9" s="635"/>
      <c r="C9" s="636"/>
      <c r="D9" s="636"/>
      <c r="E9" s="636"/>
      <c r="F9" s="636"/>
      <c r="G9" s="637"/>
      <c r="H9" s="629"/>
      <c r="I9" s="431"/>
      <c r="J9" s="431"/>
      <c r="K9" s="630"/>
      <c r="L9" s="631" t="s">
        <v>788</v>
      </c>
      <c r="M9" s="632"/>
      <c r="N9" s="633">
        <v>48</v>
      </c>
      <c r="O9" s="629"/>
      <c r="P9" s="431"/>
      <c r="Q9" s="630"/>
      <c r="R9" s="431"/>
      <c r="S9" s="431"/>
      <c r="T9" s="431"/>
      <c r="U9" s="431"/>
    </row>
    <row r="10" spans="1:21" s="188" customFormat="1" ht="15.75" customHeight="1" thickBot="1">
      <c r="A10" s="638" t="s">
        <v>789</v>
      </c>
      <c r="B10" s="639"/>
      <c r="C10" s="640"/>
      <c r="D10" s="640"/>
      <c r="E10" s="640"/>
      <c r="F10" s="640"/>
      <c r="G10" s="641"/>
      <c r="H10" s="642"/>
      <c r="I10" s="643"/>
      <c r="J10" s="643"/>
      <c r="K10" s="644"/>
      <c r="L10" s="645" t="s">
        <v>790</v>
      </c>
      <c r="M10" s="646"/>
      <c r="N10" s="647">
        <f>+N9+N8-1</f>
        <v>48</v>
      </c>
      <c r="O10" s="642"/>
      <c r="P10" s="643"/>
      <c r="Q10" s="644"/>
      <c r="R10" s="431"/>
      <c r="S10" s="431"/>
      <c r="T10" s="431"/>
      <c r="U10" s="431"/>
    </row>
    <row r="11" spans="1:21" ht="6.75" customHeight="1">
      <c r="A11" s="48"/>
      <c r="B11" s="48"/>
      <c r="C11" s="48"/>
      <c r="D11" s="48"/>
      <c r="E11" s="48"/>
      <c r="F11" s="48"/>
    </row>
    <row r="12" spans="1:21" s="171" customFormat="1">
      <c r="A12" s="172"/>
      <c r="L12" s="173"/>
    </row>
    <row r="13" spans="1:21" ht="100">
      <c r="A13" s="5" t="s">
        <v>9</v>
      </c>
      <c r="B13" s="348" t="s">
        <v>804</v>
      </c>
      <c r="C13" s="348" t="s">
        <v>805</v>
      </c>
      <c r="D13" s="348" t="s">
        <v>806</v>
      </c>
      <c r="E13" s="456" t="s">
        <v>366</v>
      </c>
      <c r="F13" s="228" t="s">
        <v>232</v>
      </c>
      <c r="G13" s="228" t="s">
        <v>235</v>
      </c>
      <c r="H13" s="228" t="s">
        <v>237</v>
      </c>
      <c r="I13" s="228" t="s">
        <v>239</v>
      </c>
      <c r="J13" s="228" t="s">
        <v>241</v>
      </c>
      <c r="K13" s="228" t="s">
        <v>243</v>
      </c>
      <c r="L13" s="228" t="s">
        <v>245</v>
      </c>
      <c r="M13" s="228" t="s">
        <v>247</v>
      </c>
      <c r="N13" s="228" t="s">
        <v>249</v>
      </c>
      <c r="O13" s="228" t="s">
        <v>251</v>
      </c>
    </row>
    <row r="14" spans="1:21" ht="13">
      <c r="A14" s="125" t="s">
        <v>1</v>
      </c>
      <c r="B14" s="125"/>
      <c r="C14" s="125"/>
      <c r="D14" s="125"/>
      <c r="E14" s="457" t="s">
        <v>369</v>
      </c>
      <c r="F14" s="229" t="s">
        <v>233</v>
      </c>
      <c r="G14" s="229" t="s">
        <v>236</v>
      </c>
      <c r="H14" s="229" t="s">
        <v>238</v>
      </c>
      <c r="I14" s="229" t="s">
        <v>240</v>
      </c>
      <c r="J14" s="229" t="s">
        <v>242</v>
      </c>
      <c r="K14" s="229" t="s">
        <v>244</v>
      </c>
      <c r="L14" s="229" t="s">
        <v>246</v>
      </c>
      <c r="M14" s="229" t="s">
        <v>248</v>
      </c>
      <c r="N14" s="229" t="s">
        <v>250</v>
      </c>
      <c r="O14" s="229" t="s">
        <v>252</v>
      </c>
    </row>
    <row r="15" spans="1:21" ht="13">
      <c r="A15" s="5" t="s">
        <v>3</v>
      </c>
      <c r="B15" s="129"/>
      <c r="C15" s="129"/>
      <c r="D15" s="129"/>
      <c r="E15" s="135" t="s">
        <v>62</v>
      </c>
      <c r="F15" s="135" t="s">
        <v>62</v>
      </c>
      <c r="G15" s="135" t="s">
        <v>62</v>
      </c>
      <c r="H15" s="136" t="s">
        <v>62</v>
      </c>
      <c r="I15" s="136" t="s">
        <v>62</v>
      </c>
      <c r="J15" s="136" t="s">
        <v>62</v>
      </c>
      <c r="K15" s="135" t="s">
        <v>62</v>
      </c>
      <c r="L15" s="135" t="s">
        <v>62</v>
      </c>
      <c r="M15" s="135" t="s">
        <v>62</v>
      </c>
      <c r="N15" s="136" t="s">
        <v>62</v>
      </c>
      <c r="O15" s="136" t="s">
        <v>62</v>
      </c>
    </row>
    <row r="16" spans="1:21" ht="13" thickBot="1">
      <c r="B16" s="188"/>
      <c r="C16" s="188"/>
      <c r="D16" s="188"/>
      <c r="E16" s="468" t="s">
        <v>234</v>
      </c>
      <c r="F16" s="656" t="s">
        <v>234</v>
      </c>
      <c r="G16" s="656" t="s">
        <v>234</v>
      </c>
      <c r="H16" s="656" t="s">
        <v>234</v>
      </c>
      <c r="I16" s="656" t="s">
        <v>234</v>
      </c>
      <c r="J16" s="656" t="s">
        <v>234</v>
      </c>
      <c r="K16" s="656" t="s">
        <v>234</v>
      </c>
      <c r="L16" s="656" t="s">
        <v>234</v>
      </c>
      <c r="M16" s="656" t="s">
        <v>234</v>
      </c>
      <c r="N16" s="656" t="s">
        <v>234</v>
      </c>
      <c r="O16" s="656" t="s">
        <v>234</v>
      </c>
    </row>
    <row r="17" spans="1:72" s="188" customFormat="1">
      <c r="A17" s="660" t="s">
        <v>791</v>
      </c>
      <c r="B17" s="660"/>
      <c r="C17" s="660"/>
      <c r="D17" s="660"/>
      <c r="E17" s="661">
        <f>MAX(E$22:E$10021)</f>
        <v>1956.9889089987673</v>
      </c>
      <c r="F17" s="661">
        <f t="shared" ref="F17:O17" si="0">MAX(F$22:F$10021)</f>
        <v>1837.6142975013818</v>
      </c>
      <c r="G17" s="661">
        <f t="shared" si="0"/>
        <v>0</v>
      </c>
      <c r="H17" s="661">
        <f t="shared" si="0"/>
        <v>0</v>
      </c>
      <c r="I17" s="661">
        <f t="shared" si="0"/>
        <v>0</v>
      </c>
      <c r="J17" s="661">
        <f t="shared" si="0"/>
        <v>18.781065440712837</v>
      </c>
      <c r="K17" s="661">
        <f t="shared" si="0"/>
        <v>0</v>
      </c>
      <c r="L17" s="661">
        <f t="shared" si="0"/>
        <v>1.8315002353323017E-6</v>
      </c>
      <c r="M17" s="661">
        <f t="shared" si="0"/>
        <v>0</v>
      </c>
      <c r="N17" s="661">
        <f t="shared" si="0"/>
        <v>106.94858796410492</v>
      </c>
      <c r="O17" s="661">
        <f t="shared" si="0"/>
        <v>0</v>
      </c>
      <c r="P17" s="648"/>
      <c r="Q17" s="648"/>
      <c r="R17" s="648"/>
      <c r="S17" s="648"/>
      <c r="T17" s="648"/>
      <c r="U17" s="648"/>
      <c r="V17" s="648"/>
      <c r="W17" s="648"/>
      <c r="X17" s="648"/>
      <c r="Y17" s="648"/>
      <c r="Z17" s="648"/>
      <c r="AA17" s="648"/>
      <c r="AB17" s="648"/>
      <c r="AC17" s="648"/>
      <c r="AD17" s="648"/>
      <c r="AE17" s="648"/>
      <c r="AF17" s="648"/>
      <c r="AG17" s="648"/>
      <c r="AH17" s="648"/>
      <c r="AI17" s="648"/>
      <c r="AJ17" s="648"/>
      <c r="AK17" s="648"/>
      <c r="AL17" s="648"/>
      <c r="AM17" s="648"/>
      <c r="AN17" s="648"/>
      <c r="AO17" s="648"/>
      <c r="AP17" s="648"/>
      <c r="AQ17" s="648"/>
      <c r="AR17" s="648"/>
      <c r="AS17" s="648"/>
      <c r="AT17" s="648"/>
      <c r="AU17" s="648"/>
      <c r="AV17" s="648"/>
      <c r="AW17" s="648"/>
      <c r="AX17" s="648"/>
      <c r="AY17" s="648"/>
      <c r="AZ17" s="648"/>
      <c r="BA17" s="648"/>
      <c r="BB17" s="648"/>
      <c r="BC17" s="648"/>
      <c r="BD17" s="648"/>
      <c r="BE17" s="648"/>
      <c r="BF17" s="648"/>
      <c r="BG17" s="648"/>
      <c r="BH17" s="648"/>
      <c r="BI17" s="648"/>
      <c r="BJ17" s="648"/>
      <c r="BK17" s="648"/>
      <c r="BL17" s="648"/>
      <c r="BM17" s="648"/>
      <c r="BN17" s="648"/>
      <c r="BO17" s="648"/>
      <c r="BP17" s="648"/>
      <c r="BQ17" s="648"/>
      <c r="BR17" s="648"/>
      <c r="BS17" s="648"/>
      <c r="BT17" s="648"/>
    </row>
    <row r="18" spans="1:72" s="188" customFormat="1">
      <c r="A18" s="657" t="s">
        <v>792</v>
      </c>
      <c r="B18" s="657"/>
      <c r="C18" s="657"/>
      <c r="D18" s="657"/>
      <c r="E18" s="658">
        <f>MIN(E$22:E$10021)</f>
        <v>1.8315002353323015E-6</v>
      </c>
      <c r="F18" s="658">
        <f t="shared" ref="F18:O18" si="1">MIN(F$22:F$10021)</f>
        <v>0</v>
      </c>
      <c r="G18" s="658">
        <f t="shared" si="1"/>
        <v>-1920.4769955303675</v>
      </c>
      <c r="H18" s="658">
        <f t="shared" si="1"/>
        <v>0</v>
      </c>
      <c r="I18" s="658">
        <f t="shared" si="1"/>
        <v>0</v>
      </c>
      <c r="J18" s="658">
        <f t="shared" si="1"/>
        <v>0</v>
      </c>
      <c r="K18" s="658">
        <f t="shared" si="1"/>
        <v>-68.843248212193572</v>
      </c>
      <c r="L18" s="658">
        <f t="shared" si="1"/>
        <v>1.8315002353323017E-6</v>
      </c>
      <c r="M18" s="658">
        <f t="shared" si="1"/>
        <v>0</v>
      </c>
      <c r="N18" s="658">
        <f t="shared" si="1"/>
        <v>0</v>
      </c>
      <c r="O18" s="658">
        <f t="shared" si="1"/>
        <v>-181.43977504308663</v>
      </c>
      <c r="P18" s="648"/>
      <c r="Q18" s="648"/>
      <c r="R18" s="648"/>
      <c r="S18" s="648"/>
      <c r="T18" s="648"/>
      <c r="U18" s="648"/>
      <c r="V18" s="648"/>
      <c r="W18" s="648"/>
      <c r="X18" s="648"/>
      <c r="Y18" s="648"/>
      <c r="Z18" s="648"/>
      <c r="AA18" s="648"/>
      <c r="AB18" s="648"/>
      <c r="AC18" s="648"/>
      <c r="AD18" s="648"/>
      <c r="AE18" s="648"/>
      <c r="AF18" s="648"/>
      <c r="AG18" s="648"/>
      <c r="AH18" s="648"/>
      <c r="AI18" s="648"/>
      <c r="AJ18" s="648"/>
      <c r="AK18" s="648"/>
      <c r="AL18" s="648"/>
      <c r="AM18" s="648"/>
      <c r="AN18" s="648"/>
      <c r="AO18" s="648"/>
      <c r="AP18" s="648"/>
      <c r="AQ18" s="648"/>
      <c r="AR18" s="648"/>
      <c r="AS18" s="648"/>
      <c r="AT18" s="648"/>
      <c r="AU18" s="648"/>
      <c r="AV18" s="648"/>
      <c r="AW18" s="648"/>
      <c r="AX18" s="648"/>
      <c r="AY18" s="648"/>
      <c r="AZ18" s="648"/>
      <c r="BA18" s="648"/>
      <c r="BB18" s="648"/>
      <c r="BC18" s="648"/>
      <c r="BD18" s="648"/>
      <c r="BE18" s="648"/>
      <c r="BF18" s="648"/>
      <c r="BG18" s="648"/>
      <c r="BH18" s="648"/>
      <c r="BI18" s="648"/>
      <c r="BJ18" s="648"/>
      <c r="BK18" s="648"/>
      <c r="BL18" s="648"/>
      <c r="BM18" s="648"/>
      <c r="BN18" s="648"/>
      <c r="BO18" s="648"/>
      <c r="BP18" s="648"/>
      <c r="BQ18" s="648"/>
      <c r="BR18" s="648"/>
      <c r="BS18" s="648"/>
      <c r="BT18" s="648"/>
    </row>
    <row r="19" spans="1:72" s="188" customFormat="1">
      <c r="A19" s="657" t="s">
        <v>793</v>
      </c>
      <c r="B19" s="657"/>
      <c r="C19" s="657"/>
      <c r="D19" s="657"/>
      <c r="E19" s="659">
        <f>IFERROR(AVERAGE(E$22:E$10021),"")</f>
        <v>191.32185816670511</v>
      </c>
      <c r="F19" s="659">
        <f t="shared" ref="F19:O19" si="2">IFERROR(AVERAGE(F$22:F$10021),"")</f>
        <v>190.17486011309589</v>
      </c>
      <c r="G19" s="659">
        <f t="shared" si="2"/>
        <v>-196.23556320526717</v>
      </c>
      <c r="H19" s="659">
        <f t="shared" si="2"/>
        <v>0</v>
      </c>
      <c r="I19" s="659">
        <f t="shared" si="2"/>
        <v>0</v>
      </c>
      <c r="J19" s="659">
        <f t="shared" si="2"/>
        <v>0.12666547973036324</v>
      </c>
      <c r="K19" s="659">
        <f t="shared" si="2"/>
        <v>-0.82829540140272029</v>
      </c>
      <c r="L19" s="659">
        <f t="shared" si="2"/>
        <v>1.8315002353322312E-6</v>
      </c>
      <c r="M19" s="659">
        <f t="shared" si="2"/>
        <v>0</v>
      </c>
      <c r="N19" s="659">
        <f t="shared" si="2"/>
        <v>1.0203307423756365</v>
      </c>
      <c r="O19" s="659">
        <f t="shared" si="2"/>
        <v>-2.6243371210323816</v>
      </c>
      <c r="P19" s="649"/>
      <c r="Q19" s="649"/>
      <c r="R19" s="649"/>
      <c r="S19" s="649"/>
      <c r="T19" s="649"/>
      <c r="U19" s="649"/>
      <c r="V19" s="649"/>
      <c r="W19" s="649"/>
      <c r="X19" s="649"/>
      <c r="Y19" s="649"/>
      <c r="Z19" s="649"/>
      <c r="AA19" s="649"/>
      <c r="AB19" s="649"/>
      <c r="AC19" s="649"/>
      <c r="AD19" s="649"/>
      <c r="AE19" s="649"/>
      <c r="AF19" s="649"/>
      <c r="AG19" s="649"/>
      <c r="AH19" s="649"/>
      <c r="AI19" s="649"/>
      <c r="AJ19" s="649"/>
      <c r="AK19" s="649"/>
      <c r="AL19" s="649"/>
      <c r="AM19" s="649"/>
      <c r="AN19" s="649"/>
      <c r="AO19" s="649"/>
      <c r="AP19" s="649"/>
      <c r="AQ19" s="649"/>
      <c r="AR19" s="649"/>
      <c r="AS19" s="649"/>
      <c r="AT19" s="649"/>
      <c r="AU19" s="649"/>
      <c r="AV19" s="649"/>
      <c r="AW19" s="649"/>
      <c r="AX19" s="649"/>
      <c r="AY19" s="649"/>
      <c r="AZ19" s="649"/>
      <c r="BA19" s="649"/>
      <c r="BB19" s="649"/>
      <c r="BC19" s="649"/>
      <c r="BD19" s="649"/>
      <c r="BE19" s="649"/>
      <c r="BF19" s="649"/>
      <c r="BG19" s="649"/>
      <c r="BH19" s="649"/>
      <c r="BI19" s="649"/>
      <c r="BJ19" s="649"/>
      <c r="BK19" s="649"/>
      <c r="BL19" s="649"/>
      <c r="BM19" s="649"/>
      <c r="BN19" s="649"/>
      <c r="BO19" s="649"/>
      <c r="BP19" s="649"/>
      <c r="BQ19" s="649"/>
      <c r="BR19" s="649"/>
      <c r="BS19" s="649"/>
      <c r="BT19" s="649"/>
    </row>
    <row r="20" spans="1:72" s="188" customFormat="1" ht="13" thickBot="1">
      <c r="A20" s="662" t="s">
        <v>53</v>
      </c>
      <c r="B20" s="662"/>
      <c r="C20" s="662"/>
      <c r="D20" s="662"/>
      <c r="E20" s="663">
        <f>SUM(E$22:E$10021)</f>
        <v>417846.93823608395</v>
      </c>
      <c r="F20" s="663">
        <f t="shared" ref="F20:O20" si="3">SUM(F$22:F$10021)</f>
        <v>415341.89448700141</v>
      </c>
      <c r="G20" s="663">
        <f t="shared" si="3"/>
        <v>-428578.47004030348</v>
      </c>
      <c r="H20" s="663">
        <f t="shared" si="3"/>
        <v>0</v>
      </c>
      <c r="I20" s="663">
        <f t="shared" si="3"/>
        <v>0</v>
      </c>
      <c r="J20" s="663">
        <f t="shared" si="3"/>
        <v>276.63740773111329</v>
      </c>
      <c r="K20" s="663">
        <f t="shared" si="3"/>
        <v>-1808.9971566635411</v>
      </c>
      <c r="L20" s="663">
        <f t="shared" si="3"/>
        <v>3.9999965139655928E-3</v>
      </c>
      <c r="M20" s="663">
        <f t="shared" si="3"/>
        <v>0</v>
      </c>
      <c r="N20" s="663">
        <f t="shared" si="3"/>
        <v>2228.4023413483901</v>
      </c>
      <c r="O20" s="663">
        <f t="shared" si="3"/>
        <v>-5731.5522723347212</v>
      </c>
      <c r="P20" s="650"/>
      <c r="Q20" s="650"/>
      <c r="R20" s="650"/>
      <c r="S20" s="650"/>
      <c r="T20" s="650"/>
      <c r="U20" s="650"/>
      <c r="V20" s="650"/>
      <c r="W20" s="650"/>
      <c r="X20" s="650"/>
      <c r="Y20" s="650"/>
      <c r="Z20" s="650"/>
      <c r="AA20" s="650"/>
      <c r="AB20" s="650"/>
      <c r="AC20" s="650"/>
      <c r="AD20" s="650"/>
      <c r="AE20" s="650"/>
      <c r="AF20" s="650"/>
      <c r="AG20" s="650"/>
      <c r="AH20" s="650"/>
      <c r="AI20" s="650"/>
      <c r="AJ20" s="650"/>
      <c r="AK20" s="650"/>
      <c r="AL20" s="650"/>
      <c r="AM20" s="650"/>
      <c r="AN20" s="650"/>
      <c r="AO20" s="650"/>
      <c r="AP20" s="650"/>
      <c r="AQ20" s="650"/>
      <c r="AR20" s="650"/>
      <c r="AS20" s="650"/>
      <c r="AT20" s="650"/>
      <c r="AU20" s="650"/>
      <c r="AV20" s="650"/>
      <c r="AW20" s="650"/>
      <c r="AX20" s="650"/>
      <c r="AY20" s="650"/>
      <c r="AZ20" s="650"/>
      <c r="BA20" s="650"/>
      <c r="BB20" s="650"/>
      <c r="BC20" s="650"/>
      <c r="BD20" s="650"/>
      <c r="BE20" s="650"/>
      <c r="BF20" s="650"/>
      <c r="BG20" s="650"/>
      <c r="BH20" s="650"/>
      <c r="BI20" s="650"/>
      <c r="BJ20" s="650"/>
      <c r="BK20" s="650"/>
      <c r="BL20" s="650"/>
      <c r="BM20" s="650"/>
      <c r="BN20" s="650"/>
      <c r="BO20" s="650"/>
      <c r="BP20" s="650"/>
      <c r="BQ20" s="650"/>
      <c r="BR20" s="650"/>
      <c r="BS20" s="650"/>
      <c r="BT20" s="650"/>
    </row>
    <row r="21" spans="1:72" s="188" customFormat="1" ht="13" thickBot="1">
      <c r="A21" s="655" t="s">
        <v>0</v>
      </c>
      <c r="B21" s="681"/>
      <c r="C21" s="682"/>
      <c r="D21" s="682"/>
      <c r="E21" s="679"/>
      <c r="F21" s="679"/>
      <c r="G21" s="679"/>
      <c r="H21" s="679"/>
      <c r="I21" s="679"/>
      <c r="J21" s="679"/>
      <c r="K21" s="679"/>
      <c r="L21" s="679"/>
      <c r="M21" s="679"/>
      <c r="N21" s="679"/>
      <c r="O21" s="680"/>
      <c r="P21" s="650"/>
      <c r="Q21" s="650"/>
      <c r="R21" s="650"/>
      <c r="S21" s="650"/>
      <c r="T21" s="650"/>
      <c r="U21" s="650"/>
      <c r="V21" s="650"/>
      <c r="W21" s="650"/>
      <c r="X21" s="650"/>
      <c r="Y21" s="650"/>
      <c r="Z21" s="650"/>
      <c r="AA21" s="650"/>
      <c r="AB21" s="650"/>
      <c r="AC21" s="650"/>
      <c r="AD21" s="650"/>
      <c r="AE21" s="650"/>
      <c r="AF21" s="650"/>
      <c r="AG21" s="650"/>
      <c r="AH21" s="650"/>
      <c r="AI21" s="650"/>
      <c r="AJ21" s="650"/>
      <c r="AK21" s="650"/>
      <c r="AL21" s="650"/>
      <c r="AM21" s="650"/>
      <c r="AN21" s="650"/>
      <c r="AO21" s="650"/>
      <c r="AP21" s="650"/>
      <c r="AQ21" s="650"/>
      <c r="AR21" s="650"/>
      <c r="AS21" s="650"/>
      <c r="AT21" s="650"/>
      <c r="AU21" s="650"/>
      <c r="AV21" s="650"/>
      <c r="AW21" s="650"/>
      <c r="AX21" s="650"/>
      <c r="AY21" s="650"/>
      <c r="AZ21" s="650"/>
      <c r="BA21" s="650"/>
      <c r="BB21" s="650"/>
      <c r="BC21" s="650"/>
      <c r="BD21" s="650"/>
      <c r="BE21" s="650"/>
      <c r="BF21" s="650"/>
      <c r="BG21" s="650"/>
      <c r="BH21" s="650"/>
      <c r="BI21" s="650"/>
      <c r="BJ21" s="650"/>
      <c r="BK21" s="650"/>
      <c r="BL21" s="650"/>
      <c r="BM21" s="650"/>
      <c r="BN21" s="650"/>
      <c r="BO21" s="650"/>
      <c r="BP21" s="650"/>
      <c r="BQ21" s="650"/>
      <c r="BR21" s="650"/>
      <c r="BS21" s="650"/>
      <c r="BT21" s="650"/>
    </row>
    <row r="22" spans="1:72">
      <c r="A22" s="464">
        <v>1</v>
      </c>
      <c r="B22" s="684" t="str">
        <f>IF(Input_series!B18="","",Input_series!B18)</f>
        <v/>
      </c>
      <c r="C22" s="685" t="str">
        <f>IF(Input_series!C18="","",Input_series!C18)</f>
        <v/>
      </c>
      <c r="D22" s="685">
        <f>IF(Input_series!D18="","",Input_series!D18)</f>
        <v>1</v>
      </c>
      <c r="E22" s="683">
        <v>1720.0396566758832</v>
      </c>
      <c r="F22" s="190">
        <v>1720.039654844383</v>
      </c>
      <c r="G22" s="190">
        <v>-1920.4769955303675</v>
      </c>
      <c r="H22" s="190">
        <v>0</v>
      </c>
      <c r="I22" s="190">
        <v>0</v>
      </c>
      <c r="J22" s="190">
        <v>0</v>
      </c>
      <c r="K22" s="190">
        <v>-45.453473525350887</v>
      </c>
      <c r="L22" s="190">
        <v>1.8315002353323017E-6</v>
      </c>
      <c r="M22" s="190">
        <v>0</v>
      </c>
      <c r="N22" s="190">
        <v>0</v>
      </c>
      <c r="O22" s="190">
        <v>-170.57149848495249</v>
      </c>
      <c r="R22" s="4">
        <v>2.34375E-2</v>
      </c>
    </row>
    <row r="23" spans="1:72">
      <c r="A23" s="465">
        <v>2</v>
      </c>
      <c r="B23" s="686" t="str">
        <f>IF(Input_series!B19="","",Input_series!B19)</f>
        <v/>
      </c>
      <c r="C23" s="687" t="str">
        <f>IF(Input_series!C19="","",Input_series!C19)</f>
        <v/>
      </c>
      <c r="D23" s="687">
        <f>IF(Input_series!D19="","",Input_series!D19)</f>
        <v>2</v>
      </c>
      <c r="E23" s="683">
        <v>1711.391939200927</v>
      </c>
      <c r="F23" s="22">
        <v>1711.3919373694271</v>
      </c>
      <c r="G23" s="190">
        <v>-1907.9247238098051</v>
      </c>
      <c r="H23" s="190">
        <v>0</v>
      </c>
      <c r="I23" s="190">
        <v>0</v>
      </c>
      <c r="J23" s="190">
        <v>0</v>
      </c>
      <c r="K23" s="190">
        <v>-44.986594646677148</v>
      </c>
      <c r="L23" s="190">
        <v>1.8315002353323017E-6</v>
      </c>
      <c r="M23" s="190">
        <v>0</v>
      </c>
      <c r="N23" s="190">
        <v>0</v>
      </c>
      <c r="O23" s="190">
        <v>-169.21374646878908</v>
      </c>
      <c r="R23" s="4">
        <v>7.8125E-3</v>
      </c>
    </row>
    <row r="24" spans="1:72">
      <c r="A24" s="465">
        <v>3</v>
      </c>
      <c r="B24" s="686" t="str">
        <f>IF(Input_series!B20="","",Input_series!B20)</f>
        <v/>
      </c>
      <c r="C24" s="687" t="str">
        <f>IF(Input_series!C20="","",Input_series!C20)</f>
        <v/>
      </c>
      <c r="D24" s="687">
        <f>IF(Input_series!D20="","",Input_series!D20)</f>
        <v>3</v>
      </c>
      <c r="E24" s="683">
        <v>1709.2130779829947</v>
      </c>
      <c r="F24" s="22">
        <v>1709.2130761514948</v>
      </c>
      <c r="G24" s="190">
        <v>-1904.7737311989476</v>
      </c>
      <c r="H24" s="190">
        <v>0</v>
      </c>
      <c r="I24" s="190">
        <v>0</v>
      </c>
      <c r="J24" s="190">
        <v>0</v>
      </c>
      <c r="K24" s="190">
        <v>-44.869718289803629</v>
      </c>
      <c r="L24" s="190">
        <v>1.8315002353323017E-6</v>
      </c>
      <c r="M24" s="190">
        <v>0</v>
      </c>
      <c r="N24" s="190">
        <v>0</v>
      </c>
      <c r="O24" s="190">
        <v>-168.87324504573084</v>
      </c>
      <c r="R24" s="4">
        <v>1.953125E-2</v>
      </c>
    </row>
    <row r="25" spans="1:72">
      <c r="A25" s="465">
        <v>4</v>
      </c>
      <c r="B25" s="686" t="str">
        <f>IF(Input_series!B21="","",Input_series!B21)</f>
        <v/>
      </c>
      <c r="C25" s="687" t="str">
        <f>IF(Input_series!C21="","",Input_series!C21)</f>
        <v/>
      </c>
      <c r="D25" s="687">
        <f>IF(Input_series!D21="","",Input_series!D21)</f>
        <v>4</v>
      </c>
      <c r="E25" s="683">
        <v>1715.7292872373052</v>
      </c>
      <c r="F25" s="22">
        <v>1715.7292854058053</v>
      </c>
      <c r="G25" s="190">
        <v>-1914.2111485003516</v>
      </c>
      <c r="H25" s="190">
        <v>0</v>
      </c>
      <c r="I25" s="190">
        <v>0</v>
      </c>
      <c r="J25" s="190">
        <v>0</v>
      </c>
      <c r="K25" s="190">
        <v>-45.220158314131311</v>
      </c>
      <c r="L25" s="190">
        <v>1.8315002353323017E-6</v>
      </c>
      <c r="M25" s="190">
        <v>0</v>
      </c>
      <c r="N25" s="190">
        <v>0</v>
      </c>
      <c r="O25" s="190">
        <v>-169.89346748645846</v>
      </c>
      <c r="R25" s="4">
        <v>1.171875E-2</v>
      </c>
    </row>
    <row r="26" spans="1:72">
      <c r="A26" s="465">
        <v>5</v>
      </c>
      <c r="B26" s="686" t="str">
        <f>IF(Input_series!B22="","",Input_series!B22)</f>
        <v/>
      </c>
      <c r="C26" s="687" t="str">
        <f>IF(Input_series!C22="","",Input_series!C22)</f>
        <v/>
      </c>
      <c r="D26" s="687">
        <f>IF(Input_series!D22="","",Input_series!D22)</f>
        <v>5</v>
      </c>
      <c r="E26" s="683">
        <v>1711.391939200927</v>
      </c>
      <c r="F26" s="22">
        <v>1711.3919373694271</v>
      </c>
      <c r="G26" s="190">
        <v>-1907.9247238098051</v>
      </c>
      <c r="H26" s="190">
        <v>0</v>
      </c>
      <c r="I26" s="190">
        <v>0</v>
      </c>
      <c r="J26" s="190">
        <v>0</v>
      </c>
      <c r="K26" s="190">
        <v>-44.986594646677148</v>
      </c>
      <c r="L26" s="190">
        <v>1.8315002353323017E-6</v>
      </c>
      <c r="M26" s="190">
        <v>0</v>
      </c>
      <c r="N26" s="190">
        <v>0</v>
      </c>
      <c r="O26" s="190">
        <v>-169.21374646878908</v>
      </c>
      <c r="R26" s="4">
        <v>1.953125E-2</v>
      </c>
    </row>
    <row r="27" spans="1:72">
      <c r="A27" s="465">
        <v>6</v>
      </c>
      <c r="B27" s="686" t="str">
        <f>IF(Input_series!B23="","",Input_series!B23)</f>
        <v/>
      </c>
      <c r="C27" s="687" t="str">
        <f>IF(Input_series!C23="","",Input_series!C23)</f>
        <v/>
      </c>
      <c r="D27" s="687">
        <f>IF(Input_series!D23="","",Input_series!D23)</f>
        <v>6</v>
      </c>
      <c r="E27" s="683">
        <v>1700.4290511766724</v>
      </c>
      <c r="F27" s="22">
        <v>1700.429049345172</v>
      </c>
      <c r="G27" s="190">
        <v>-1892.1172871756478</v>
      </c>
      <c r="H27" s="190">
        <v>0</v>
      </c>
      <c r="I27" s="190">
        <v>0</v>
      </c>
      <c r="J27" s="190">
        <v>0</v>
      </c>
      <c r="K27" s="190">
        <v>-44.401569865252824</v>
      </c>
      <c r="L27" s="190">
        <v>1.8315002353323017E-6</v>
      </c>
      <c r="M27" s="190">
        <v>0</v>
      </c>
      <c r="N27" s="190">
        <v>0</v>
      </c>
      <c r="O27" s="190">
        <v>-167.50689840805998</v>
      </c>
      <c r="R27" s="4">
        <v>7.8125E-3</v>
      </c>
    </row>
    <row r="28" spans="1:72">
      <c r="A28" s="465">
        <v>7</v>
      </c>
      <c r="B28" s="686" t="str">
        <f>IF(Input_series!B24="","",Input_series!B24)</f>
        <v/>
      </c>
      <c r="C28" s="687" t="str">
        <f>IF(Input_series!C24="","",Input_series!C24)</f>
        <v/>
      </c>
      <c r="D28" s="687">
        <f>IF(Input_series!D24="","",Input_series!D24)</f>
        <v>7</v>
      </c>
      <c r="E28" s="683">
        <v>1684.7884338234321</v>
      </c>
      <c r="F28" s="22">
        <v>1684.7884319919319</v>
      </c>
      <c r="G28" s="190">
        <v>-1869.7623741574305</v>
      </c>
      <c r="H28" s="190">
        <v>0</v>
      </c>
      <c r="I28" s="190">
        <v>0</v>
      </c>
      <c r="J28" s="190">
        <v>0</v>
      </c>
      <c r="K28" s="190">
        <v>-43.579747434616401</v>
      </c>
      <c r="L28" s="190">
        <v>1.8315002353323017E-6</v>
      </c>
      <c r="M28" s="190">
        <v>0</v>
      </c>
      <c r="N28" s="190">
        <v>0</v>
      </c>
      <c r="O28" s="190">
        <v>-165.09861430407784</v>
      </c>
      <c r="R28" s="4">
        <v>2.34375E-2</v>
      </c>
    </row>
    <row r="29" spans="1:72">
      <c r="A29" s="465">
        <v>8</v>
      </c>
      <c r="B29" s="686" t="str">
        <f>IF(Input_series!B25="","",Input_series!B25)</f>
        <v/>
      </c>
      <c r="C29" s="687" t="str">
        <f>IF(Input_series!C25="","",Input_series!C25)</f>
        <v/>
      </c>
      <c r="D29" s="687">
        <f>IF(Input_series!D25="","",Input_series!D25)</f>
        <v>8</v>
      </c>
      <c r="E29" s="683">
        <v>1684.7884338234321</v>
      </c>
      <c r="F29" s="22">
        <v>1684.7884319919319</v>
      </c>
      <c r="G29" s="190">
        <v>-1869.7623741574305</v>
      </c>
      <c r="H29" s="190">
        <v>0</v>
      </c>
      <c r="I29" s="190">
        <v>0</v>
      </c>
      <c r="J29" s="190">
        <v>0</v>
      </c>
      <c r="K29" s="190">
        <v>-43.579747434616401</v>
      </c>
      <c r="L29" s="190">
        <v>1.8315002353323017E-6</v>
      </c>
      <c r="M29" s="190">
        <v>0</v>
      </c>
      <c r="N29" s="190">
        <v>0</v>
      </c>
      <c r="O29" s="190">
        <v>-165.09861430407784</v>
      </c>
      <c r="R29" s="4">
        <v>7.8125E-3</v>
      </c>
    </row>
    <row r="30" spans="1:72">
      <c r="A30" s="465">
        <v>9</v>
      </c>
      <c r="B30" s="686" t="str">
        <f>IF(Input_series!B26="","",Input_series!B26)</f>
        <v/>
      </c>
      <c r="C30" s="687" t="str">
        <f>IF(Input_series!C26="","",Input_series!C26)</f>
        <v/>
      </c>
      <c r="D30" s="687">
        <f>IF(Input_series!D26="","",Input_series!D26)</f>
        <v>9</v>
      </c>
      <c r="E30" s="683">
        <v>1722.3364529216476</v>
      </c>
      <c r="F30" s="22">
        <v>1675.6941245666239</v>
      </c>
      <c r="G30" s="190">
        <v>-1856.8673073696459</v>
      </c>
      <c r="H30" s="190">
        <v>0</v>
      </c>
      <c r="I30" s="190">
        <v>0</v>
      </c>
      <c r="J30" s="190">
        <v>4.5178512897421248</v>
      </c>
      <c r="K30" s="190">
        <v>-68.843248212193572</v>
      </c>
      <c r="L30" s="190">
        <v>1.8315002353323017E-6</v>
      </c>
      <c r="M30" s="190">
        <v>0</v>
      </c>
      <c r="N30" s="190">
        <v>42.124475233781574</v>
      </c>
      <c r="O30" s="190">
        <v>-181.43977504308663</v>
      </c>
      <c r="R30" s="4">
        <v>1.953125E-2</v>
      </c>
    </row>
    <row r="31" spans="1:72">
      <c r="A31" s="465">
        <v>10</v>
      </c>
      <c r="B31" s="686" t="str">
        <f>IF(Input_series!B27="","",Input_series!B27)</f>
        <v/>
      </c>
      <c r="C31" s="687" t="str">
        <f>IF(Input_series!C27="","",Input_series!C27)</f>
        <v/>
      </c>
      <c r="D31" s="687">
        <f>IF(Input_series!D27="","",Input_series!D27)</f>
        <v>10</v>
      </c>
      <c r="E31" s="683">
        <v>1706.4065972065314</v>
      </c>
      <c r="F31" s="22">
        <v>1659.4973187119799</v>
      </c>
      <c r="G31" s="190">
        <v>-1834.0827965400299</v>
      </c>
      <c r="H31" s="190">
        <v>0</v>
      </c>
      <c r="I31" s="190">
        <v>0</v>
      </c>
      <c r="J31" s="190">
        <v>4.5512908920968069</v>
      </c>
      <c r="K31" s="190">
        <v>-68.022884337038136</v>
      </c>
      <c r="L31" s="190">
        <v>1.8315002353323017E-6</v>
      </c>
      <c r="M31" s="190">
        <v>0</v>
      </c>
      <c r="N31" s="190">
        <v>42.357985770954478</v>
      </c>
      <c r="O31" s="190">
        <v>-177.77220791172795</v>
      </c>
      <c r="R31" s="4">
        <v>1.171875E-2</v>
      </c>
    </row>
    <row r="32" spans="1:72">
      <c r="A32" s="465">
        <v>11</v>
      </c>
      <c r="B32" s="686" t="str">
        <f>IF(Input_series!B28="","",Input_series!B28)</f>
        <v/>
      </c>
      <c r="C32" s="687" t="str">
        <f>IF(Input_series!C28="","",Input_series!C28)</f>
        <v/>
      </c>
      <c r="D32" s="687">
        <f>IF(Input_series!D28="","",Input_series!D28)</f>
        <v>11</v>
      </c>
      <c r="E32" s="683">
        <v>1683.0026636076059</v>
      </c>
      <c r="F32" s="22">
        <v>1635.7168574040027</v>
      </c>
      <c r="G32" s="190">
        <v>-1801.0335527059237</v>
      </c>
      <c r="H32" s="190">
        <v>0</v>
      </c>
      <c r="I32" s="190">
        <v>0</v>
      </c>
      <c r="J32" s="190">
        <v>4.5985483232476811</v>
      </c>
      <c r="K32" s="190">
        <v>-66.715279465317536</v>
      </c>
      <c r="L32" s="190">
        <v>1.8315002353323017E-6</v>
      </c>
      <c r="M32" s="190">
        <v>0</v>
      </c>
      <c r="N32" s="190">
        <v>42.687256048855048</v>
      </c>
      <c r="O32" s="190">
        <v>-170.13131863477525</v>
      </c>
      <c r="R32" s="4">
        <v>1.953125E-2</v>
      </c>
    </row>
    <row r="33" spans="1:18">
      <c r="A33" s="465">
        <v>12</v>
      </c>
      <c r="B33" s="686" t="str">
        <f>IF(Input_series!B29="","",Input_series!B29)</f>
        <v/>
      </c>
      <c r="C33" s="687" t="str">
        <f>IF(Input_series!C29="","",Input_series!C29)</f>
        <v/>
      </c>
      <c r="D33" s="687">
        <f>IF(Input_series!D29="","",Input_series!D29)</f>
        <v>12</v>
      </c>
      <c r="E33" s="683">
        <v>1678.0425665026721</v>
      </c>
      <c r="F33" s="22">
        <v>1625.9861518646576</v>
      </c>
      <c r="G33" s="190">
        <v>-1787.642782922778</v>
      </c>
      <c r="H33" s="190">
        <v>0</v>
      </c>
      <c r="I33" s="190">
        <v>0</v>
      </c>
      <c r="J33" s="190">
        <v>4.839168890511389</v>
      </c>
      <c r="K33" s="190">
        <v>-66.164544610121681</v>
      </c>
      <c r="L33" s="190">
        <v>1.8315002353323017E-6</v>
      </c>
      <c r="M33" s="190">
        <v>0</v>
      </c>
      <c r="N33" s="190">
        <v>47.217243916002865</v>
      </c>
      <c r="O33" s="190">
        <v>-165.01292491804406</v>
      </c>
      <c r="R33" s="4">
        <v>1.953125E-2</v>
      </c>
    </row>
    <row r="34" spans="1:18">
      <c r="A34" s="464">
        <v>13</v>
      </c>
      <c r="B34" s="686" t="str">
        <f>IF(Input_series!B30="","",Input_series!B30)</f>
        <v/>
      </c>
      <c r="C34" s="687" t="str">
        <f>IF(Input_series!C30="","",Input_series!C30)</f>
        <v/>
      </c>
      <c r="D34" s="687">
        <f>IF(Input_series!D30="","",Input_series!D30)</f>
        <v>13</v>
      </c>
      <c r="E34" s="683">
        <v>1666.1695287432547</v>
      </c>
      <c r="F34" s="22">
        <v>1607.1267573358721</v>
      </c>
      <c r="G34" s="190">
        <v>-1760.9846737580438</v>
      </c>
      <c r="H34" s="190">
        <v>0</v>
      </c>
      <c r="I34" s="190">
        <v>0</v>
      </c>
      <c r="J34" s="190">
        <v>5.3727512413759984</v>
      </c>
      <c r="K34" s="190">
        <v>-65.466773994614186</v>
      </c>
      <c r="L34" s="190">
        <v>1.8315002353323017E-6</v>
      </c>
      <c r="M34" s="190">
        <v>0</v>
      </c>
      <c r="N34" s="190">
        <v>53.670018334506466</v>
      </c>
      <c r="O34" s="190">
        <v>-164.00690539030472</v>
      </c>
      <c r="R34" s="4">
        <v>1.171875E-2</v>
      </c>
    </row>
    <row r="35" spans="1:18">
      <c r="A35" s="465">
        <v>14</v>
      </c>
      <c r="B35" s="686" t="str">
        <f>IF(Input_series!B31="","",Input_series!B31)</f>
        <v/>
      </c>
      <c r="C35" s="687" t="str">
        <f>IF(Input_series!C31="","",Input_series!C31)</f>
        <v/>
      </c>
      <c r="D35" s="687">
        <f>IF(Input_series!D31="","",Input_series!D31)</f>
        <v>14</v>
      </c>
      <c r="E35" s="683">
        <v>1672.8007947803733</v>
      </c>
      <c r="F35" s="22">
        <v>1610.7187709488408</v>
      </c>
      <c r="G35" s="190">
        <v>-1760.9846737580438</v>
      </c>
      <c r="H35" s="190">
        <v>0</v>
      </c>
      <c r="I35" s="190">
        <v>0</v>
      </c>
      <c r="J35" s="190">
        <v>5.641816226881466</v>
      </c>
      <c r="K35" s="190">
        <v>-65.002049412582394</v>
      </c>
      <c r="L35" s="190">
        <v>1.8315002353323017E-6</v>
      </c>
      <c r="M35" s="190">
        <v>0</v>
      </c>
      <c r="N35" s="190">
        <v>56.44020577315073</v>
      </c>
      <c r="O35" s="190">
        <v>-163.33628666386841</v>
      </c>
      <c r="R35" s="4">
        <v>1.953125E-2</v>
      </c>
    </row>
    <row r="36" spans="1:18">
      <c r="A36" s="465">
        <v>15</v>
      </c>
      <c r="B36" s="686" t="str">
        <f>IF(Input_series!B32="","",Input_series!B32)</f>
        <v/>
      </c>
      <c r="C36" s="687" t="str">
        <f>IF(Input_series!C32="","",Input_series!C32)</f>
        <v/>
      </c>
      <c r="D36" s="687">
        <f>IF(Input_series!D32="","",Input_series!D32)</f>
        <v>15</v>
      </c>
      <c r="E36" s="683">
        <v>1672.8007947803733</v>
      </c>
      <c r="F36" s="22">
        <v>1610.7187709488408</v>
      </c>
      <c r="G36" s="190">
        <v>-1760.9846737580438</v>
      </c>
      <c r="H36" s="190">
        <v>0</v>
      </c>
      <c r="I36" s="190">
        <v>0</v>
      </c>
      <c r="J36" s="190">
        <v>5.641816226881466</v>
      </c>
      <c r="K36" s="190">
        <v>-65.002049412582394</v>
      </c>
      <c r="L36" s="190">
        <v>1.8315002353323017E-6</v>
      </c>
      <c r="M36" s="190">
        <v>0</v>
      </c>
      <c r="N36" s="190">
        <v>56.44020577315073</v>
      </c>
      <c r="O36" s="190">
        <v>-163.33628666386841</v>
      </c>
      <c r="R36" s="4">
        <v>7.8125E-3</v>
      </c>
    </row>
    <row r="37" spans="1:18">
      <c r="A37" s="465">
        <v>16</v>
      </c>
      <c r="B37" s="686" t="str">
        <f>IF(Input_series!B33="","",Input_series!B33)</f>
        <v/>
      </c>
      <c r="C37" s="687" t="str">
        <f>IF(Input_series!C33="","",Input_series!C33)</f>
        <v/>
      </c>
      <c r="D37" s="687">
        <f>IF(Input_series!D33="","",Input_series!D33)</f>
        <v>16</v>
      </c>
      <c r="E37" s="683">
        <v>1585.7526938965539</v>
      </c>
      <c r="F37" s="22">
        <v>1585.7526920650539</v>
      </c>
      <c r="G37" s="190">
        <v>-1733.0453441238553</v>
      </c>
      <c r="H37" s="190">
        <v>0</v>
      </c>
      <c r="I37" s="190">
        <v>0</v>
      </c>
      <c r="J37" s="190">
        <v>0</v>
      </c>
      <c r="K37" s="190">
        <v>-38.68990964438035</v>
      </c>
      <c r="L37" s="190">
        <v>1.8315002353323017E-6</v>
      </c>
      <c r="M37" s="190">
        <v>0</v>
      </c>
      <c r="N37" s="190">
        <v>0</v>
      </c>
      <c r="O37" s="190">
        <v>-150.49516368437145</v>
      </c>
      <c r="R37" s="4">
        <v>1.953125E-2</v>
      </c>
    </row>
    <row r="38" spans="1:18">
      <c r="A38" s="465">
        <v>17</v>
      </c>
      <c r="B38" s="686" t="str">
        <f>IF(Input_series!B34="","",Input_series!B34)</f>
        <v/>
      </c>
      <c r="C38" s="687" t="str">
        <f>IF(Input_series!C34="","",Input_series!C34)</f>
        <v/>
      </c>
      <c r="D38" s="687">
        <f>IF(Input_series!D34="","",Input_series!D34)</f>
        <v>17</v>
      </c>
      <c r="E38" s="683">
        <v>1575.35327116588</v>
      </c>
      <c r="F38" s="22">
        <v>1575.3532693343798</v>
      </c>
      <c r="G38" s="190">
        <v>-1719.1250757733553</v>
      </c>
      <c r="H38" s="190">
        <v>0</v>
      </c>
      <c r="I38" s="190">
        <v>0</v>
      </c>
      <c r="J38" s="190">
        <v>0</v>
      </c>
      <c r="K38" s="190">
        <v>-38.204754382964346</v>
      </c>
      <c r="L38" s="190">
        <v>1.8315002353323017E-6</v>
      </c>
      <c r="M38" s="190">
        <v>0</v>
      </c>
      <c r="N38" s="190">
        <v>0</v>
      </c>
      <c r="O38" s="190">
        <v>-149.01870386436656</v>
      </c>
      <c r="R38" s="4">
        <v>1.171875E-2</v>
      </c>
    </row>
    <row r="39" spans="1:18">
      <c r="A39" s="465">
        <v>18</v>
      </c>
      <c r="B39" s="686" t="str">
        <f>IF(Input_series!B35="","",Input_series!B35)</f>
        <v/>
      </c>
      <c r="C39" s="687" t="str">
        <f>IF(Input_series!C35="","",Input_series!C35)</f>
        <v/>
      </c>
      <c r="D39" s="687">
        <f>IF(Input_series!D35="","",Input_series!D35)</f>
        <v>18</v>
      </c>
      <c r="E39" s="683">
        <v>1570.1004421477237</v>
      </c>
      <c r="F39" s="22">
        <v>1570.1004403162233</v>
      </c>
      <c r="G39" s="190">
        <v>-1712.1225005338913</v>
      </c>
      <c r="H39" s="190">
        <v>0</v>
      </c>
      <c r="I39" s="190">
        <v>0</v>
      </c>
      <c r="J39" s="190">
        <v>0</v>
      </c>
      <c r="K39" s="190">
        <v>-37.961560632664671</v>
      </c>
      <c r="L39" s="190">
        <v>1.8315002353323017E-6</v>
      </c>
      <c r="M39" s="190">
        <v>0</v>
      </c>
      <c r="N39" s="190">
        <v>0</v>
      </c>
      <c r="O39" s="190">
        <v>-148.27659406196042</v>
      </c>
      <c r="R39" s="4">
        <v>1.953125E-2</v>
      </c>
    </row>
    <row r="40" spans="1:18">
      <c r="A40" s="465">
        <v>19</v>
      </c>
      <c r="B40" s="686" t="str">
        <f>IF(Input_series!B36="","",Input_series!B36)</f>
        <v/>
      </c>
      <c r="C40" s="687" t="str">
        <f>IF(Input_series!C36="","",Input_series!C36)</f>
        <v/>
      </c>
      <c r="D40" s="687">
        <f>IF(Input_series!D36="","",Input_series!D36)</f>
        <v>19</v>
      </c>
      <c r="E40" s="683">
        <v>1572.7313221396439</v>
      </c>
      <c r="F40" s="22">
        <v>1572.7313203081439</v>
      </c>
      <c r="G40" s="190">
        <v>-1715.6273609072525</v>
      </c>
      <c r="H40" s="190">
        <v>0</v>
      </c>
      <c r="I40" s="190">
        <v>0</v>
      </c>
      <c r="J40" s="190">
        <v>0</v>
      </c>
      <c r="K40" s="190">
        <v>-38.083209604530289</v>
      </c>
      <c r="L40" s="190">
        <v>1.8315002353323017E-6</v>
      </c>
      <c r="M40" s="190">
        <v>0</v>
      </c>
      <c r="N40" s="190">
        <v>0</v>
      </c>
      <c r="O40" s="190">
        <v>-148.64797661541138</v>
      </c>
      <c r="R40" s="4">
        <v>1.171875E-2</v>
      </c>
    </row>
    <row r="41" spans="1:18">
      <c r="A41" s="465">
        <v>20</v>
      </c>
      <c r="B41" s="686" t="str">
        <f>IF(Input_series!B37="","",Input_series!B37)</f>
        <v/>
      </c>
      <c r="C41" s="687" t="str">
        <f>IF(Input_series!C37="","",Input_series!C37)</f>
        <v/>
      </c>
      <c r="D41" s="687">
        <f>IF(Input_series!D37="","",Input_series!D37)</f>
        <v>20</v>
      </c>
      <c r="E41" s="683">
        <v>1575.35327116588</v>
      </c>
      <c r="F41" s="22">
        <v>1575.3532693343798</v>
      </c>
      <c r="G41" s="190">
        <v>-1719.1250757733553</v>
      </c>
      <c r="H41" s="190">
        <v>0</v>
      </c>
      <c r="I41" s="190">
        <v>0</v>
      </c>
      <c r="J41" s="190">
        <v>0</v>
      </c>
      <c r="K41" s="190">
        <v>-38.204754382964346</v>
      </c>
      <c r="L41" s="190">
        <v>1.8315002353323017E-6</v>
      </c>
      <c r="M41" s="190">
        <v>0</v>
      </c>
      <c r="N41" s="190">
        <v>0</v>
      </c>
      <c r="O41" s="190">
        <v>-149.01870386436656</v>
      </c>
      <c r="R41" s="4">
        <v>1.953125E-2</v>
      </c>
    </row>
    <row r="42" spans="1:18">
      <c r="A42" s="465">
        <v>21</v>
      </c>
      <c r="B42" s="686" t="str">
        <f>IF(Input_series!B38="","",Input_series!B38)</f>
        <v/>
      </c>
      <c r="C42" s="687" t="str">
        <f>IF(Input_series!C38="","",Input_series!C38)</f>
        <v/>
      </c>
      <c r="D42" s="687">
        <f>IF(Input_series!D38="","",Input_series!D38)</f>
        <v>21</v>
      </c>
      <c r="E42" s="683">
        <v>1577.9663363852776</v>
      </c>
      <c r="F42" s="22">
        <v>1577.9663345537774</v>
      </c>
      <c r="G42" s="190">
        <v>-1722.6156886583549</v>
      </c>
      <c r="H42" s="190">
        <v>0</v>
      </c>
      <c r="I42" s="190">
        <v>0</v>
      </c>
      <c r="J42" s="190">
        <v>0</v>
      </c>
      <c r="K42" s="190">
        <v>-38.32619587891611</v>
      </c>
      <c r="L42" s="190">
        <v>1.8315002353323017E-6</v>
      </c>
      <c r="M42" s="190">
        <v>0</v>
      </c>
      <c r="N42" s="190">
        <v>0</v>
      </c>
      <c r="O42" s="190">
        <v>-149.38878104764439</v>
      </c>
      <c r="R42" s="4">
        <v>7.8125E-3</v>
      </c>
    </row>
    <row r="43" spans="1:18">
      <c r="A43" s="465">
        <v>22</v>
      </c>
      <c r="B43" s="686" t="str">
        <f>IF(Input_series!B39="","",Input_series!B39)</f>
        <v/>
      </c>
      <c r="C43" s="687" t="str">
        <f>IF(Input_series!C39="","",Input_series!C39)</f>
        <v/>
      </c>
      <c r="D43" s="687">
        <f>IF(Input_series!D39="","",Input_series!D39)</f>
        <v>22</v>
      </c>
      <c r="E43" s="683">
        <v>1580.5705644944999</v>
      </c>
      <c r="F43" s="22">
        <v>1580.5705626629997</v>
      </c>
      <c r="G43" s="190">
        <v>-1726.0992426483069</v>
      </c>
      <c r="H43" s="190">
        <v>0</v>
      </c>
      <c r="I43" s="190">
        <v>0</v>
      </c>
      <c r="J43" s="190">
        <v>0</v>
      </c>
      <c r="K43" s="190">
        <v>-38.447534994147489</v>
      </c>
      <c r="L43" s="190">
        <v>1.8315002353323017E-6</v>
      </c>
      <c r="M43" s="190">
        <v>0</v>
      </c>
      <c r="N43" s="190">
        <v>0</v>
      </c>
      <c r="O43" s="190">
        <v>-149.75821334318363</v>
      </c>
      <c r="R43" s="4">
        <v>1.953125E-2</v>
      </c>
    </row>
    <row r="44" spans="1:18">
      <c r="A44" s="465">
        <v>23</v>
      </c>
      <c r="B44" s="686" t="str">
        <f>IF(Input_series!B40="","",Input_series!B40)</f>
        <v/>
      </c>
      <c r="C44" s="687" t="str">
        <f>IF(Input_series!C40="","",Input_series!C40)</f>
        <v/>
      </c>
      <c r="D44" s="687">
        <f>IF(Input_series!D40="","",Input_series!D40)</f>
        <v>23</v>
      </c>
      <c r="E44" s="683">
        <v>1596.0129122091066</v>
      </c>
      <c r="F44" s="22">
        <v>1596.0129103776067</v>
      </c>
      <c r="G44" s="190">
        <v>-1746.8546886979464</v>
      </c>
      <c r="H44" s="190">
        <v>0</v>
      </c>
      <c r="I44" s="190">
        <v>0</v>
      </c>
      <c r="J44" s="190">
        <v>0</v>
      </c>
      <c r="K44" s="190">
        <v>-39.173469065535386</v>
      </c>
      <c r="L44" s="190">
        <v>1.8315002353323017E-6</v>
      </c>
      <c r="M44" s="190">
        <v>0</v>
      </c>
      <c r="N44" s="190">
        <v>0</v>
      </c>
      <c r="O44" s="190">
        <v>-151.96154701491699</v>
      </c>
      <c r="R44" s="4">
        <v>1.171875E-2</v>
      </c>
    </row>
    <row r="45" spans="1:18">
      <c r="A45" s="465">
        <v>24</v>
      </c>
      <c r="B45" s="686" t="str">
        <f>IF(Input_series!B41="","",Input_series!B41)</f>
        <v/>
      </c>
      <c r="C45" s="687" t="str">
        <f>IF(Input_series!C41="","",Input_series!C41)</f>
        <v/>
      </c>
      <c r="D45" s="687">
        <f>IF(Input_series!D41="","",Input_series!D41)</f>
        <v>24</v>
      </c>
      <c r="E45" s="683">
        <v>1666.5096719778919</v>
      </c>
      <c r="F45" s="22">
        <v>1608.6467339279852</v>
      </c>
      <c r="G45" s="190">
        <v>-1763.964349617584</v>
      </c>
      <c r="H45" s="190">
        <v>0</v>
      </c>
      <c r="I45" s="190">
        <v>0</v>
      </c>
      <c r="J45" s="190">
        <v>5.2734005622098241</v>
      </c>
      <c r="K45" s="190">
        <v>-65.621761768899106</v>
      </c>
      <c r="L45" s="190">
        <v>1.8315002353323017E-6</v>
      </c>
      <c r="M45" s="190">
        <v>0</v>
      </c>
      <c r="N45" s="190">
        <v>52.589535656196951</v>
      </c>
      <c r="O45" s="190">
        <v>-164.23045392380314</v>
      </c>
      <c r="R45" s="4">
        <v>1.953125E-2</v>
      </c>
    </row>
    <row r="46" spans="1:18">
      <c r="A46" s="464">
        <v>25</v>
      </c>
      <c r="B46" s="686" t="str">
        <f>IF(Input_series!B42="","",Input_series!B42)</f>
        <v/>
      </c>
      <c r="C46" s="687" t="str">
        <f>IF(Input_series!C42="","",Input_series!C42)</f>
        <v/>
      </c>
      <c r="D46" s="687">
        <f>IF(Input_series!D42="","",Input_series!D42)</f>
        <v>1</v>
      </c>
      <c r="E46" s="683">
        <v>1863.7248923382331</v>
      </c>
      <c r="F46" s="22">
        <v>1759.7873358870538</v>
      </c>
      <c r="G46" s="190">
        <v>-1790.9181205327848</v>
      </c>
      <c r="H46" s="190">
        <v>0</v>
      </c>
      <c r="I46" s="190">
        <v>0</v>
      </c>
      <c r="J46" s="190">
        <v>10.392664756292001</v>
      </c>
      <c r="K46" s="190">
        <v>-49.028859507465612</v>
      </c>
      <c r="L46" s="190">
        <v>1.8315002353323017E-6</v>
      </c>
      <c r="M46" s="190">
        <v>0</v>
      </c>
      <c r="N46" s="190">
        <v>93.5448898633868</v>
      </c>
      <c r="O46" s="190">
        <v>-139.63903154230576</v>
      </c>
      <c r="R46" s="4">
        <v>1.953125E-2</v>
      </c>
    </row>
    <row r="47" spans="1:18">
      <c r="A47" s="465">
        <v>26</v>
      </c>
      <c r="B47" s="686" t="str">
        <f>IF(Input_series!B43="","",Input_series!B43)</f>
        <v/>
      </c>
      <c r="C47" s="687" t="str">
        <f>IF(Input_series!C43="","",Input_series!C43)</f>
        <v/>
      </c>
      <c r="D47" s="687">
        <f>IF(Input_series!D43="","",Input_series!D43)</f>
        <v>2</v>
      </c>
      <c r="E47" s="683">
        <v>1863.7248923382331</v>
      </c>
      <c r="F47" s="22">
        <v>1759.7873358870538</v>
      </c>
      <c r="G47" s="190">
        <v>-1790.9181205327848</v>
      </c>
      <c r="H47" s="190">
        <v>0</v>
      </c>
      <c r="I47" s="190">
        <v>0</v>
      </c>
      <c r="J47" s="190">
        <v>10.392664756292001</v>
      </c>
      <c r="K47" s="190">
        <v>-49.028859507465612</v>
      </c>
      <c r="L47" s="190">
        <v>1.8315002353323017E-6</v>
      </c>
      <c r="M47" s="190">
        <v>0</v>
      </c>
      <c r="N47" s="190">
        <v>93.5448898633868</v>
      </c>
      <c r="O47" s="190">
        <v>-139.63903154230576</v>
      </c>
      <c r="R47" s="4">
        <v>1.171875E-2</v>
      </c>
    </row>
    <row r="48" spans="1:18">
      <c r="A48" s="465">
        <v>27</v>
      </c>
      <c r="B48" s="686" t="str">
        <f>IF(Input_series!B44="","",Input_series!B44)</f>
        <v/>
      </c>
      <c r="C48" s="687" t="str">
        <f>IF(Input_series!C44="","",Input_series!C44)</f>
        <v/>
      </c>
      <c r="D48" s="687">
        <f>IF(Input_series!D44="","",Input_series!D44)</f>
        <v>3</v>
      </c>
      <c r="E48" s="683">
        <v>1857.8401316210009</v>
      </c>
      <c r="F48" s="22">
        <v>1754.9979844030952</v>
      </c>
      <c r="G48" s="190">
        <v>-1790.9181205327848</v>
      </c>
      <c r="H48" s="190">
        <v>0</v>
      </c>
      <c r="I48" s="190">
        <v>0</v>
      </c>
      <c r="J48" s="190">
        <v>10.252517954085587</v>
      </c>
      <c r="K48" s="190">
        <v>-49.63055198415212</v>
      </c>
      <c r="L48" s="190">
        <v>1.8315002353323017E-6</v>
      </c>
      <c r="M48" s="190">
        <v>0</v>
      </c>
      <c r="N48" s="190">
        <v>92.589627432320214</v>
      </c>
      <c r="O48" s="190">
        <v>-140.52802304529592</v>
      </c>
      <c r="R48" s="4">
        <v>1.953125E-2</v>
      </c>
    </row>
    <row r="49" spans="1:18">
      <c r="A49" s="465">
        <v>28</v>
      </c>
      <c r="B49" s="686" t="str">
        <f>IF(Input_series!B45="","",Input_series!B45)</f>
        <v/>
      </c>
      <c r="C49" s="687" t="str">
        <f>IF(Input_series!C45="","",Input_series!C45)</f>
        <v/>
      </c>
      <c r="D49" s="687">
        <f>IF(Input_series!D45="","",Input_series!D45)</f>
        <v>4</v>
      </c>
      <c r="E49" s="683">
        <v>1854.8896927795984</v>
      </c>
      <c r="F49" s="22">
        <v>1752.6033086611162</v>
      </c>
      <c r="G49" s="190">
        <v>-1790.9181205327848</v>
      </c>
      <c r="H49" s="190">
        <v>0</v>
      </c>
      <c r="I49" s="190">
        <v>0</v>
      </c>
      <c r="J49" s="190">
        <v>10.181642563247134</v>
      </c>
      <c r="K49" s="190">
        <v>-49.931158817528043</v>
      </c>
      <c r="L49" s="190">
        <v>1.8315002353323017E-6</v>
      </c>
      <c r="M49" s="190">
        <v>0</v>
      </c>
      <c r="N49" s="190">
        <v>92.104739723734554</v>
      </c>
      <c r="O49" s="190">
        <v>-140.97194851637431</v>
      </c>
      <c r="R49" s="4">
        <v>1.171875E-2</v>
      </c>
    </row>
    <row r="50" spans="1:18">
      <c r="A50" s="465">
        <v>29</v>
      </c>
      <c r="B50" s="686" t="str">
        <f>IF(Input_series!B46="","",Input_series!B46)</f>
        <v/>
      </c>
      <c r="C50" s="687" t="str">
        <f>IF(Input_series!C46="","",Input_series!C46)</f>
        <v/>
      </c>
      <c r="D50" s="687">
        <f>IF(Input_series!D46="","",Input_series!D46)</f>
        <v>5</v>
      </c>
      <c r="E50" s="683">
        <v>1853.4123992382142</v>
      </c>
      <c r="F50" s="22">
        <v>1751.4059707901258</v>
      </c>
      <c r="G50" s="190">
        <v>-1790.9181205327848</v>
      </c>
      <c r="H50" s="190">
        <v>0</v>
      </c>
      <c r="I50" s="190">
        <v>0</v>
      </c>
      <c r="J50" s="190">
        <v>10.145999393232639</v>
      </c>
      <c r="K50" s="190">
        <v>-50.081406104873565</v>
      </c>
      <c r="L50" s="190">
        <v>1.8315002353323017E-6</v>
      </c>
      <c r="M50" s="190">
        <v>0</v>
      </c>
      <c r="N50" s="190">
        <v>91.860427223355458</v>
      </c>
      <c r="O50" s="190">
        <v>-141.19377326864506</v>
      </c>
      <c r="R50" s="4">
        <v>1.953125E-2</v>
      </c>
    </row>
    <row r="51" spans="1:18">
      <c r="A51" s="465">
        <v>30</v>
      </c>
      <c r="B51" s="686" t="str">
        <f>IF(Input_series!B47="","",Input_series!B47)</f>
        <v/>
      </c>
      <c r="C51" s="687" t="str">
        <f>IF(Input_series!C47="","",Input_series!C47)</f>
        <v/>
      </c>
      <c r="D51" s="687">
        <f>IF(Input_series!D47="","",Input_series!D47)</f>
        <v>6</v>
      </c>
      <c r="E51" s="683">
        <v>1861.5205789820227</v>
      </c>
      <c r="F51" s="22">
        <v>1757.9913290805694</v>
      </c>
      <c r="G51" s="190">
        <v>-1790.9181205327848</v>
      </c>
      <c r="H51" s="190">
        <v>0</v>
      </c>
      <c r="I51" s="190">
        <v>0</v>
      </c>
      <c r="J51" s="190">
        <v>10.340356438813467</v>
      </c>
      <c r="K51" s="190">
        <v>-49.254572026895993</v>
      </c>
      <c r="L51" s="190">
        <v>1.8315002353323017E-6</v>
      </c>
      <c r="M51" s="190">
        <v>0</v>
      </c>
      <c r="N51" s="190">
        <v>93.188891631139541</v>
      </c>
      <c r="O51" s="190">
        <v>-139.97258529190685</v>
      </c>
      <c r="R51" s="4">
        <v>7.8125E-3</v>
      </c>
    </row>
    <row r="52" spans="1:18">
      <c r="A52" s="465">
        <v>31</v>
      </c>
      <c r="B52" s="686" t="str">
        <f>IF(Input_series!B48="","",Input_series!B48)</f>
        <v/>
      </c>
      <c r="C52" s="687" t="str">
        <f>IF(Input_series!C48="","",Input_series!C48)</f>
        <v/>
      </c>
      <c r="D52" s="687">
        <f>IF(Input_series!D48="","",Input_series!D48)</f>
        <v>7</v>
      </c>
      <c r="E52" s="683">
        <v>648.61361104586194</v>
      </c>
      <c r="F52" s="22">
        <v>633.28559928175309</v>
      </c>
      <c r="G52" s="190">
        <v>-640.34945758031586</v>
      </c>
      <c r="H52" s="190">
        <v>0</v>
      </c>
      <c r="I52" s="190">
        <v>0</v>
      </c>
      <c r="J52" s="190">
        <v>0.8613692977781513</v>
      </c>
      <c r="K52" s="190">
        <v>-5.8355984085344863</v>
      </c>
      <c r="L52" s="190">
        <v>1.8315002353323017E-6</v>
      </c>
      <c r="M52" s="190">
        <v>0</v>
      </c>
      <c r="N52" s="190">
        <v>14.466640634830419</v>
      </c>
      <c r="O52" s="190">
        <v>-24.314121851855184</v>
      </c>
      <c r="R52" s="4">
        <v>1.953125E-2</v>
      </c>
    </row>
    <row r="53" spans="1:18">
      <c r="A53" s="465">
        <v>32</v>
      </c>
      <c r="B53" s="686" t="str">
        <f>IF(Input_series!B49="","",Input_series!B49)</f>
        <v/>
      </c>
      <c r="C53" s="687" t="str">
        <f>IF(Input_series!C49="","",Input_series!C49)</f>
        <v/>
      </c>
      <c r="D53" s="687">
        <f>IF(Input_series!D49="","",Input_series!D49)</f>
        <v>8</v>
      </c>
      <c r="E53" s="683">
        <v>471.04966479351037</v>
      </c>
      <c r="F53" s="22">
        <v>443.49733532520224</v>
      </c>
      <c r="G53" s="190">
        <v>-445.88213027233826</v>
      </c>
      <c r="H53" s="190">
        <v>0</v>
      </c>
      <c r="I53" s="190">
        <v>0</v>
      </c>
      <c r="J53" s="190">
        <v>1.6026642030179061</v>
      </c>
      <c r="K53" s="190">
        <v>-1.2301014924690326</v>
      </c>
      <c r="L53" s="190">
        <v>1.8315002353323017E-6</v>
      </c>
      <c r="M53" s="190">
        <v>0</v>
      </c>
      <c r="N53" s="190">
        <v>25.949663433790036</v>
      </c>
      <c r="O53" s="190">
        <v>0</v>
      </c>
      <c r="R53" s="4">
        <v>1.171875E-2</v>
      </c>
    </row>
    <row r="54" spans="1:18">
      <c r="A54" s="465">
        <v>33</v>
      </c>
      <c r="B54" s="686" t="str">
        <f>IF(Input_series!B50="","",Input_series!B50)</f>
        <v/>
      </c>
      <c r="C54" s="687" t="str">
        <f>IF(Input_series!C50="","",Input_series!C50)</f>
        <v/>
      </c>
      <c r="D54" s="687">
        <f>IF(Input_series!D50="","",Input_series!D50)</f>
        <v>9</v>
      </c>
      <c r="E54" s="683">
        <v>252.66553745287067</v>
      </c>
      <c r="F54" s="22">
        <v>193.26624717409567</v>
      </c>
      <c r="G54" s="190">
        <v>-193.07262595468598</v>
      </c>
      <c r="H54" s="190">
        <v>0</v>
      </c>
      <c r="I54" s="190">
        <v>0</v>
      </c>
      <c r="J54" s="190">
        <v>7.2098775018404755</v>
      </c>
      <c r="K54" s="190">
        <v>0</v>
      </c>
      <c r="L54" s="190">
        <v>1.8315002353323017E-6</v>
      </c>
      <c r="M54" s="190">
        <v>0</v>
      </c>
      <c r="N54" s="190">
        <v>52.189410945434304</v>
      </c>
      <c r="O54" s="190">
        <v>0</v>
      </c>
      <c r="R54" s="4">
        <v>1.953125E-2</v>
      </c>
    </row>
    <row r="55" spans="1:18">
      <c r="A55" s="465">
        <v>34</v>
      </c>
      <c r="B55" s="686" t="str">
        <f>IF(Input_series!B51="","",Input_series!B51)</f>
        <v/>
      </c>
      <c r="C55" s="687" t="str">
        <f>IF(Input_series!C51="","",Input_series!C51)</f>
        <v/>
      </c>
      <c r="D55" s="687">
        <f>IF(Input_series!D51="","",Input_series!D51)</f>
        <v>10</v>
      </c>
      <c r="E55" s="683">
        <v>617.51073542755194</v>
      </c>
      <c r="F55" s="22">
        <v>538.70409276101486</v>
      </c>
      <c r="G55" s="190">
        <v>-534.59389401047474</v>
      </c>
      <c r="H55" s="190">
        <v>0</v>
      </c>
      <c r="I55" s="190">
        <v>0</v>
      </c>
      <c r="J55" s="190">
        <v>11.260529193579917</v>
      </c>
      <c r="K55" s="190">
        <v>0</v>
      </c>
      <c r="L55" s="190">
        <v>1.8315002353323017E-6</v>
      </c>
      <c r="M55" s="190">
        <v>0</v>
      </c>
      <c r="N55" s="190">
        <v>67.546111641456861</v>
      </c>
      <c r="O55" s="190">
        <v>0</v>
      </c>
      <c r="R55" s="4">
        <v>1.171875E-2</v>
      </c>
    </row>
    <row r="56" spans="1:18">
      <c r="A56" s="465">
        <v>35</v>
      </c>
      <c r="B56" s="686" t="str">
        <f>IF(Input_series!B52="","",Input_series!B52)</f>
        <v/>
      </c>
      <c r="C56" s="687" t="str">
        <f>IF(Input_series!C52="","",Input_series!C52)</f>
        <v/>
      </c>
      <c r="D56" s="687">
        <f>IF(Input_series!D52="","",Input_series!D52)</f>
        <v>11</v>
      </c>
      <c r="E56" s="683">
        <v>816.35567533982385</v>
      </c>
      <c r="F56" s="22">
        <v>723.5421012121825</v>
      </c>
      <c r="G56" s="190">
        <v>-713.75966884624688</v>
      </c>
      <c r="H56" s="190">
        <v>0</v>
      </c>
      <c r="I56" s="190">
        <v>0</v>
      </c>
      <c r="J56" s="190">
        <v>14.287371901985274</v>
      </c>
      <c r="K56" s="190">
        <v>0</v>
      </c>
      <c r="L56" s="190">
        <v>1.8315002353323017E-6</v>
      </c>
      <c r="M56" s="190">
        <v>0</v>
      </c>
      <c r="N56" s="190">
        <v>78.526200394155751</v>
      </c>
      <c r="O56" s="190">
        <v>0</v>
      </c>
      <c r="R56" s="4">
        <v>1.953125E-2</v>
      </c>
    </row>
    <row r="57" spans="1:18">
      <c r="A57" s="465">
        <v>36</v>
      </c>
      <c r="B57" s="686" t="str">
        <f>IF(Input_series!B53="","",Input_series!B53)</f>
        <v/>
      </c>
      <c r="C57" s="687" t="str">
        <f>IF(Input_series!C53="","",Input_series!C53)</f>
        <v/>
      </c>
      <c r="D57" s="687">
        <f>IF(Input_series!D53="","",Input_series!D53)</f>
        <v>12</v>
      </c>
      <c r="E57" s="683">
        <v>952.82449982471655</v>
      </c>
      <c r="F57" s="22">
        <v>849.78448303430548</v>
      </c>
      <c r="G57" s="190">
        <v>-834.16908318199341</v>
      </c>
      <c r="H57" s="190">
        <v>0</v>
      </c>
      <c r="I57" s="190">
        <v>0</v>
      </c>
      <c r="J57" s="190">
        <v>16.551083289980411</v>
      </c>
      <c r="K57" s="190">
        <v>0</v>
      </c>
      <c r="L57" s="190">
        <v>1.8315002353323017E-6</v>
      </c>
      <c r="M57" s="190">
        <v>0</v>
      </c>
      <c r="N57" s="190">
        <v>86.488931668930434</v>
      </c>
      <c r="O57" s="190">
        <v>0</v>
      </c>
      <c r="R57" s="4">
        <v>7.8125E-3</v>
      </c>
    </row>
    <row r="58" spans="1:18">
      <c r="A58" s="464">
        <v>37</v>
      </c>
      <c r="B58" s="686" t="str">
        <f>IF(Input_series!B54="","",Input_series!B54)</f>
        <v/>
      </c>
      <c r="C58" s="687" t="str">
        <f>IF(Input_series!C54="","",Input_series!C54)</f>
        <v/>
      </c>
      <c r="D58" s="687">
        <f>IF(Input_series!D54="","",Input_series!D54)</f>
        <v>13</v>
      </c>
      <c r="E58" s="683">
        <v>1042.7951188783891</v>
      </c>
      <c r="F58" s="22">
        <v>932.86103885340924</v>
      </c>
      <c r="G58" s="190">
        <v>-912.42563273826181</v>
      </c>
      <c r="H58" s="190">
        <v>0</v>
      </c>
      <c r="I58" s="190">
        <v>0</v>
      </c>
      <c r="J58" s="190">
        <v>18.101783899121141</v>
      </c>
      <c r="K58" s="190">
        <v>0</v>
      </c>
      <c r="L58" s="190">
        <v>1.8315002353323017E-6</v>
      </c>
      <c r="M58" s="190">
        <v>0</v>
      </c>
      <c r="N58" s="190">
        <v>91.832294294358434</v>
      </c>
      <c r="O58" s="190">
        <v>0</v>
      </c>
      <c r="R58" s="4">
        <v>1.953125E-2</v>
      </c>
    </row>
    <row r="59" spans="1:18">
      <c r="A59" s="465">
        <v>38</v>
      </c>
      <c r="B59" s="686" t="str">
        <f>IF(Input_series!B55="","",Input_series!B55)</f>
        <v/>
      </c>
      <c r="C59" s="687" t="str">
        <f>IF(Input_series!C55="","",Input_series!C55)</f>
        <v/>
      </c>
      <c r="D59" s="687">
        <f>IF(Input_series!D55="","",Input_series!D55)</f>
        <v>14</v>
      </c>
      <c r="E59" s="683">
        <v>1081.5512730653058</v>
      </c>
      <c r="F59" s="22">
        <v>968.62394694101465</v>
      </c>
      <c r="G59" s="190">
        <v>-945.85883377641437</v>
      </c>
      <c r="H59" s="190">
        <v>0</v>
      </c>
      <c r="I59" s="190">
        <v>0</v>
      </c>
      <c r="J59" s="190">
        <v>18.781065440712837</v>
      </c>
      <c r="K59" s="190">
        <v>0</v>
      </c>
      <c r="L59" s="190">
        <v>1.8315002353323017E-6</v>
      </c>
      <c r="M59" s="190">
        <v>0</v>
      </c>
      <c r="N59" s="190">
        <v>94.146258852078077</v>
      </c>
      <c r="O59" s="190">
        <v>0</v>
      </c>
      <c r="R59" s="4">
        <v>1.171875E-2</v>
      </c>
    </row>
    <row r="60" spans="1:18">
      <c r="A60" s="465">
        <v>39</v>
      </c>
      <c r="B60" s="686" t="str">
        <f>IF(Input_series!B56="","",Input_series!B56)</f>
        <v/>
      </c>
      <c r="C60" s="687" t="str">
        <f>IF(Input_series!C56="","",Input_series!C56)</f>
        <v/>
      </c>
      <c r="D60" s="687">
        <f>IF(Input_series!D56="","",Input_series!D56)</f>
        <v>15</v>
      </c>
      <c r="E60" s="683">
        <v>1956.9889089987673</v>
      </c>
      <c r="F60" s="22">
        <v>1837.6142975013818</v>
      </c>
      <c r="G60" s="190">
        <v>-1790.9181205327848</v>
      </c>
      <c r="H60" s="190">
        <v>0</v>
      </c>
      <c r="I60" s="190">
        <v>0</v>
      </c>
      <c r="J60" s="190">
        <v>12.426021701780105</v>
      </c>
      <c r="K60" s="190">
        <v>-39.094118596380277</v>
      </c>
      <c r="L60" s="190">
        <v>1.8315002353323017E-6</v>
      </c>
      <c r="M60" s="190">
        <v>0</v>
      </c>
      <c r="N60" s="190">
        <v>106.94858796410492</v>
      </c>
      <c r="O60" s="190">
        <v>-124.89893588098224</v>
      </c>
      <c r="R60" s="4">
        <v>1.953125E-2</v>
      </c>
    </row>
    <row r="61" spans="1:18">
      <c r="A61" s="465">
        <v>40</v>
      </c>
      <c r="B61" s="686" t="str">
        <f>IF(Input_series!B57="","",Input_series!B57)</f>
        <v/>
      </c>
      <c r="C61" s="687" t="str">
        <f>IF(Input_series!C57="","",Input_series!C57)</f>
        <v/>
      </c>
      <c r="D61" s="687">
        <f>IF(Input_series!D57="","",Input_series!D57)</f>
        <v>16</v>
      </c>
      <c r="E61" s="683">
        <v>1956.2851815927374</v>
      </c>
      <c r="F61" s="22">
        <v>1837.0156285658868</v>
      </c>
      <c r="G61" s="190">
        <v>-1790.9181205327848</v>
      </c>
      <c r="H61" s="190">
        <v>0</v>
      </c>
      <c r="I61" s="190">
        <v>0</v>
      </c>
      <c r="J61" s="190">
        <v>12.411843364907451</v>
      </c>
      <c r="K61" s="190">
        <v>-39.172240720456223</v>
      </c>
      <c r="L61" s="190">
        <v>1.8315002353323017E-6</v>
      </c>
      <c r="M61" s="190">
        <v>0</v>
      </c>
      <c r="N61" s="190">
        <v>106.85770783044356</v>
      </c>
      <c r="O61" s="190">
        <v>-125.01509077197085</v>
      </c>
      <c r="R61" s="4">
        <v>1.171875E-2</v>
      </c>
    </row>
    <row r="62" spans="1:18">
      <c r="A62" s="465">
        <v>41</v>
      </c>
      <c r="B62" s="686" t="str">
        <f>IF(Input_series!B58="","",Input_series!B58)</f>
        <v/>
      </c>
      <c r="C62" s="687" t="str">
        <f>IF(Input_series!C58="","",Input_series!C58)</f>
        <v/>
      </c>
      <c r="D62" s="687">
        <f>IF(Input_series!D58="","",Input_series!D58)</f>
        <v>17</v>
      </c>
      <c r="E62" s="683">
        <v>1947.826525311026</v>
      </c>
      <c r="F62" s="22">
        <v>1829.831601339949</v>
      </c>
      <c r="G62" s="190">
        <v>-1790.9181205327848</v>
      </c>
      <c r="H62" s="190">
        <v>0</v>
      </c>
      <c r="I62" s="190">
        <v>0</v>
      </c>
      <c r="J62" s="190">
        <v>12.240171979210754</v>
      </c>
      <c r="K62" s="190">
        <v>-40.106943320327581</v>
      </c>
      <c r="L62" s="190">
        <v>1.8315002353323017E-6</v>
      </c>
      <c r="M62" s="190">
        <v>0</v>
      </c>
      <c r="N62" s="190">
        <v>105.75475016036583</v>
      </c>
      <c r="O62" s="190">
        <v>-126.40481815986601</v>
      </c>
      <c r="R62" s="4">
        <v>1.953125E-2</v>
      </c>
    </row>
    <row r="63" spans="1:18">
      <c r="A63" s="465">
        <v>42</v>
      </c>
      <c r="B63" s="686" t="str">
        <f>IF(Input_series!B59="","",Input_series!B59)</f>
        <v/>
      </c>
      <c r="C63" s="687" t="str">
        <f>IF(Input_series!C59="","",Input_series!C59)</f>
        <v/>
      </c>
      <c r="D63" s="687">
        <f>IF(Input_series!D59="","",Input_series!D59)</f>
        <v>18</v>
      </c>
      <c r="E63" s="683">
        <v>1935.0883609493083</v>
      </c>
      <c r="F63" s="22">
        <v>1819.055560501042</v>
      </c>
      <c r="G63" s="190">
        <v>-1790.9181205327848</v>
      </c>
      <c r="H63" s="190">
        <v>0</v>
      </c>
      <c r="I63" s="190">
        <v>0</v>
      </c>
      <c r="J63" s="190">
        <v>11.977182072241746</v>
      </c>
      <c r="K63" s="190">
        <v>-41.500184080300976</v>
      </c>
      <c r="L63" s="190">
        <v>1.8315002353323017E-6</v>
      </c>
      <c r="M63" s="190">
        <v>0</v>
      </c>
      <c r="N63" s="190">
        <v>104.05561654452421</v>
      </c>
      <c r="O63" s="190">
        <v>-128.47591514094819</v>
      </c>
      <c r="R63" s="4">
        <v>1.953125E-2</v>
      </c>
    </row>
    <row r="64" spans="1:18">
      <c r="A64" s="465">
        <v>43</v>
      </c>
      <c r="B64" s="686" t="str">
        <f>IF(Input_series!B60="","",Input_series!B60)</f>
        <v/>
      </c>
      <c r="C64" s="687" t="str">
        <f>IF(Input_series!C60="","",Input_series!C60)</f>
        <v/>
      </c>
      <c r="D64" s="687">
        <f>IF(Input_series!D60="","",Input_series!D60)</f>
        <v>19</v>
      </c>
      <c r="E64" s="683">
        <v>1925.8489240238232</v>
      </c>
      <c r="F64" s="22">
        <v>1811.272864339609</v>
      </c>
      <c r="G64" s="190">
        <v>-1790.9181205327848</v>
      </c>
      <c r="H64" s="190">
        <v>0</v>
      </c>
      <c r="I64" s="190">
        <v>0</v>
      </c>
      <c r="J64" s="190">
        <v>11.782951075327583</v>
      </c>
      <c r="K64" s="190">
        <v>-42.50055764371573</v>
      </c>
      <c r="L64" s="190">
        <v>1.8315002353323017E-6</v>
      </c>
      <c r="M64" s="190">
        <v>0</v>
      </c>
      <c r="N64" s="190">
        <v>102.79310677738647</v>
      </c>
      <c r="O64" s="190">
        <v>-129.96242515010212</v>
      </c>
      <c r="R64" s="4">
        <v>7.8125E-3</v>
      </c>
    </row>
    <row r="65" spans="1:18">
      <c r="A65" s="465">
        <v>44</v>
      </c>
      <c r="B65" s="686" t="str">
        <f>IF(Input_series!B61="","",Input_series!B61)</f>
        <v/>
      </c>
      <c r="C65" s="687" t="str">
        <f>IF(Input_series!C61="","",Input_series!C61)</f>
        <v/>
      </c>
      <c r="D65" s="687">
        <f>IF(Input_series!D61="","",Input_series!D61)</f>
        <v>20</v>
      </c>
      <c r="E65" s="683">
        <v>1908.6971126978838</v>
      </c>
      <c r="F65" s="22">
        <v>1796.9048098877333</v>
      </c>
      <c r="G65" s="190">
        <v>-1790.9181205327848</v>
      </c>
      <c r="H65" s="190">
        <v>0</v>
      </c>
      <c r="I65" s="190">
        <v>0</v>
      </c>
      <c r="J65" s="190">
        <v>11.41427313431759</v>
      </c>
      <c r="K65" s="190">
        <v>-44.336322924325856</v>
      </c>
      <c r="L65" s="190">
        <v>1.8315002353323017E-6</v>
      </c>
      <c r="M65" s="190">
        <v>0</v>
      </c>
      <c r="N65" s="190">
        <v>100.37802784433239</v>
      </c>
      <c r="O65" s="190">
        <v>-132.6883405815629</v>
      </c>
      <c r="R65" s="4">
        <v>2.34375E-2</v>
      </c>
    </row>
    <row r="66" spans="1:18">
      <c r="A66" s="465">
        <v>45</v>
      </c>
      <c r="B66" s="686" t="str">
        <f>IF(Input_series!B62="","",Input_series!B62)</f>
        <v/>
      </c>
      <c r="C66" s="687" t="str">
        <f>IF(Input_series!C62="","",Input_series!C62)</f>
        <v/>
      </c>
      <c r="D66" s="687">
        <f>IF(Input_series!D62="","",Input_series!D62)</f>
        <v>21</v>
      </c>
      <c r="E66" s="683">
        <v>1894.3020592361886</v>
      </c>
      <c r="F66" s="22">
        <v>1784.9314311778367</v>
      </c>
      <c r="G66" s="190">
        <v>-1790.9181205327848</v>
      </c>
      <c r="H66" s="190">
        <v>0</v>
      </c>
      <c r="I66" s="190">
        <v>0</v>
      </c>
      <c r="J66" s="190">
        <v>11.096289141737081</v>
      </c>
      <c r="K66" s="190">
        <v>-45.85682245853495</v>
      </c>
      <c r="L66" s="190">
        <v>1.8315002353323017E-6</v>
      </c>
      <c r="M66" s="190">
        <v>0</v>
      </c>
      <c r="N66" s="190">
        <v>98.274337085114439</v>
      </c>
      <c r="O66" s="190">
        <v>-134.94360957194914</v>
      </c>
      <c r="R66" s="4">
        <v>7.8125E-3</v>
      </c>
    </row>
    <row r="67" spans="1:18">
      <c r="A67" s="465">
        <v>46</v>
      </c>
      <c r="B67" s="686" t="str">
        <f>IF(Input_series!B63="","",Input_series!B63)</f>
        <v/>
      </c>
      <c r="C67" s="687" t="str">
        <f>IF(Input_series!C63="","",Input_series!C63)</f>
        <v/>
      </c>
      <c r="D67" s="687">
        <f>IF(Input_series!D63="","",Input_series!D63)</f>
        <v>22</v>
      </c>
      <c r="E67" s="683">
        <v>560.72200531206863</v>
      </c>
      <c r="F67" s="22">
        <v>541.71070422495825</v>
      </c>
      <c r="G67" s="190">
        <v>-546.09185229619618</v>
      </c>
      <c r="H67" s="190">
        <v>0</v>
      </c>
      <c r="I67" s="190">
        <v>0</v>
      </c>
      <c r="J67" s="190">
        <v>1.1417679372966221</v>
      </c>
      <c r="K67" s="190">
        <v>-3.7793781340378541</v>
      </c>
      <c r="L67" s="190">
        <v>1.8315002353323017E-6</v>
      </c>
      <c r="M67" s="190">
        <v>0</v>
      </c>
      <c r="N67" s="190">
        <v>17.869531318313445</v>
      </c>
      <c r="O67" s="190">
        <v>-16.157572422560975</v>
      </c>
      <c r="R67" s="4">
        <v>1.953125E-2</v>
      </c>
    </row>
    <row r="68" spans="1:18">
      <c r="A68" s="465">
        <v>47</v>
      </c>
      <c r="B68" s="686" t="str">
        <f>IF(Input_series!B64="","",Input_series!B64)</f>
        <v/>
      </c>
      <c r="C68" s="687" t="str">
        <f>IF(Input_series!C64="","",Input_series!C64)</f>
        <v/>
      </c>
      <c r="D68" s="687">
        <f>IF(Input_series!D64="","",Input_series!D64)</f>
        <v>23</v>
      </c>
      <c r="E68" s="683">
        <v>657.45554769418209</v>
      </c>
      <c r="F68" s="22">
        <v>642.59195002012621</v>
      </c>
      <c r="G68" s="190">
        <v>-649.97931309728062</v>
      </c>
      <c r="H68" s="190">
        <v>0</v>
      </c>
      <c r="I68" s="190">
        <v>0</v>
      </c>
      <c r="J68" s="190">
        <v>0.82735424364619281</v>
      </c>
      <c r="K68" s="190">
        <v>-6.0410883905540604</v>
      </c>
      <c r="L68" s="190">
        <v>1.8315002353323017E-6</v>
      </c>
      <c r="M68" s="190">
        <v>0</v>
      </c>
      <c r="N68" s="190">
        <v>14.036241598909438</v>
      </c>
      <c r="O68" s="190">
        <v>-25.059516366641635</v>
      </c>
      <c r="R68" s="4">
        <v>1.953125E-2</v>
      </c>
    </row>
    <row r="69" spans="1:18">
      <c r="A69" s="465">
        <v>48</v>
      </c>
      <c r="B69" s="686" t="str">
        <f>IF(Input_series!B65="","",Input_series!B65)</f>
        <v/>
      </c>
      <c r="C69" s="687" t="str">
        <f>IF(Input_series!C65="","",Input_series!C65)</f>
        <v/>
      </c>
      <c r="D69" s="687">
        <f>IF(Input_series!D65="","",Input_series!D65)</f>
        <v>24</v>
      </c>
      <c r="E69" s="683">
        <v>722.7189681505746</v>
      </c>
      <c r="F69" s="22">
        <v>712.26911736541285</v>
      </c>
      <c r="G69" s="190">
        <v>-722.41161708717834</v>
      </c>
      <c r="H69" s="190">
        <v>0</v>
      </c>
      <c r="I69" s="190">
        <v>0</v>
      </c>
      <c r="J69" s="190">
        <v>0.52131883772249454</v>
      </c>
      <c r="K69" s="190">
        <v>-7.5808085889453807</v>
      </c>
      <c r="L69" s="190">
        <v>1.8315002353323017E-6</v>
      </c>
      <c r="M69" s="190">
        <v>0</v>
      </c>
      <c r="N69" s="190">
        <v>9.9285301159389459</v>
      </c>
      <c r="O69" s="190">
        <v>-30.38585961281213</v>
      </c>
      <c r="R69" s="4">
        <v>1.171875E-2</v>
      </c>
    </row>
    <row r="70" spans="1:18">
      <c r="A70" s="465">
        <v>49</v>
      </c>
      <c r="B70" s="686" t="str">
        <f>IF(Input_series!B66="","",Input_series!B66)</f>
        <v/>
      </c>
      <c r="C70" s="687" t="str">
        <f>IF(Input_series!C66="","",Input_series!C66)</f>
        <v/>
      </c>
      <c r="D70" s="687" t="str">
        <f>IF(Input_series!D66="","",Input_series!D66)</f>
        <v/>
      </c>
      <c r="E70" s="360"/>
      <c r="F70" s="22"/>
      <c r="G70" s="22"/>
      <c r="H70" s="22"/>
      <c r="I70" s="190"/>
      <c r="J70" s="190"/>
      <c r="K70" s="190"/>
      <c r="L70" s="190"/>
      <c r="M70" s="190"/>
      <c r="N70" s="190"/>
      <c r="O70" s="190"/>
    </row>
    <row r="71" spans="1:18">
      <c r="A71" s="465">
        <v>50</v>
      </c>
      <c r="B71" s="686" t="str">
        <f>IF(Input_series!B67="","",Input_series!B67)</f>
        <v/>
      </c>
      <c r="C71" s="687" t="str">
        <f>IF(Input_series!C67="","",Input_series!C67)</f>
        <v/>
      </c>
      <c r="D71" s="687" t="str">
        <f>IF(Input_series!D67="","",Input_series!D67)</f>
        <v/>
      </c>
      <c r="E71" s="360"/>
      <c r="F71" s="15"/>
      <c r="G71" s="15"/>
      <c r="H71" s="5"/>
      <c r="I71" s="5"/>
      <c r="J71" s="190"/>
      <c r="K71" s="190"/>
      <c r="L71" s="190"/>
      <c r="M71" s="190"/>
      <c r="N71" s="190"/>
      <c r="O71" s="190"/>
    </row>
    <row r="72" spans="1:18">
      <c r="A72" s="465">
        <v>51</v>
      </c>
      <c r="B72" s="686" t="str">
        <f>IF(Input_series!B68="","",Input_series!B68)</f>
        <v/>
      </c>
      <c r="C72" s="687" t="str">
        <f>IF(Input_series!C68="","",Input_series!C68)</f>
        <v/>
      </c>
      <c r="D72" s="687" t="str">
        <f>IF(Input_series!D68="","",Input_series!D68)</f>
        <v/>
      </c>
      <c r="E72" s="360"/>
      <c r="F72" s="15"/>
      <c r="G72" s="15"/>
      <c r="H72" s="5"/>
      <c r="I72" s="5"/>
      <c r="J72" s="190"/>
      <c r="K72" s="190"/>
      <c r="L72" s="190"/>
      <c r="M72" s="190"/>
      <c r="N72" s="190"/>
      <c r="O72" s="190"/>
    </row>
    <row r="73" spans="1:18">
      <c r="A73" s="465">
        <v>52</v>
      </c>
      <c r="B73" s="686" t="str">
        <f>IF(Input_series!B69="","",Input_series!B69)</f>
        <v/>
      </c>
      <c r="C73" s="687" t="str">
        <f>IF(Input_series!C69="","",Input_series!C69)</f>
        <v/>
      </c>
      <c r="D73" s="687" t="str">
        <f>IF(Input_series!D69="","",Input_series!D69)</f>
        <v/>
      </c>
      <c r="E73" s="360"/>
      <c r="F73" s="15"/>
      <c r="G73" s="15"/>
      <c r="H73" s="5"/>
      <c r="I73" s="5"/>
      <c r="J73" s="190"/>
      <c r="K73" s="190"/>
      <c r="L73" s="190"/>
      <c r="M73" s="190"/>
      <c r="N73" s="190"/>
      <c r="O73" s="190"/>
    </row>
    <row r="74" spans="1:18">
      <c r="A74" s="465">
        <v>53</v>
      </c>
      <c r="B74" s="686" t="str">
        <f>IF(Input_series!B70="","",Input_series!B70)</f>
        <v/>
      </c>
      <c r="C74" s="687" t="str">
        <f>IF(Input_series!C70="","",Input_series!C70)</f>
        <v/>
      </c>
      <c r="D74" s="687" t="str">
        <f>IF(Input_series!D70="","",Input_series!D70)</f>
        <v/>
      </c>
      <c r="E74" s="360"/>
      <c r="F74" s="15"/>
      <c r="G74" s="15"/>
      <c r="H74" s="5"/>
      <c r="I74" s="5"/>
      <c r="J74" s="190"/>
      <c r="K74" s="190"/>
      <c r="L74" s="190"/>
      <c r="M74" s="190"/>
      <c r="N74" s="190"/>
      <c r="O74" s="190"/>
    </row>
    <row r="75" spans="1:18">
      <c r="A75" s="465">
        <v>54</v>
      </c>
      <c r="B75" s="686" t="str">
        <f>IF(Input_series!B71="","",Input_series!B71)</f>
        <v/>
      </c>
      <c r="C75" s="687" t="str">
        <f>IF(Input_series!C71="","",Input_series!C71)</f>
        <v/>
      </c>
      <c r="D75" s="687" t="str">
        <f>IF(Input_series!D71="","",Input_series!D71)</f>
        <v/>
      </c>
      <c r="E75" s="360"/>
      <c r="F75" s="15"/>
      <c r="G75" s="15"/>
      <c r="H75" s="5"/>
      <c r="I75" s="5"/>
      <c r="J75" s="190"/>
      <c r="K75" s="190"/>
      <c r="L75" s="190"/>
      <c r="M75" s="190"/>
      <c r="N75" s="190"/>
      <c r="O75" s="190"/>
    </row>
    <row r="76" spans="1:18">
      <c r="A76" s="465">
        <v>55</v>
      </c>
      <c r="B76" s="686" t="str">
        <f>IF(Input_series!B72="","",Input_series!B72)</f>
        <v/>
      </c>
      <c r="C76" s="687" t="str">
        <f>IF(Input_series!C72="","",Input_series!C72)</f>
        <v/>
      </c>
      <c r="D76" s="687" t="str">
        <f>IF(Input_series!D72="","",Input_series!D72)</f>
        <v/>
      </c>
      <c r="E76" s="360"/>
      <c r="F76" s="15"/>
      <c r="G76" s="15"/>
      <c r="H76" s="5"/>
      <c r="I76" s="5"/>
      <c r="J76" s="190"/>
      <c r="K76" s="190"/>
      <c r="L76" s="190"/>
      <c r="M76" s="190"/>
      <c r="N76" s="190"/>
      <c r="O76" s="190"/>
    </row>
    <row r="77" spans="1:18">
      <c r="A77" s="465">
        <v>56</v>
      </c>
      <c r="B77" s="686" t="str">
        <f>IF(Input_series!B73="","",Input_series!B73)</f>
        <v/>
      </c>
      <c r="C77" s="687" t="str">
        <f>IF(Input_series!C73="","",Input_series!C73)</f>
        <v/>
      </c>
      <c r="D77" s="687" t="str">
        <f>IF(Input_series!D73="","",Input_series!D73)</f>
        <v/>
      </c>
      <c r="E77" s="360"/>
      <c r="F77" s="15"/>
      <c r="G77" s="15"/>
      <c r="H77" s="5"/>
      <c r="I77" s="5"/>
      <c r="J77" s="190"/>
      <c r="K77" s="190"/>
      <c r="L77" s="190"/>
      <c r="M77" s="190"/>
      <c r="N77" s="190"/>
      <c r="O77" s="190"/>
    </row>
    <row r="78" spans="1:18">
      <c r="A78" s="465">
        <v>57</v>
      </c>
      <c r="B78" s="686" t="str">
        <f>IF(Input_series!B74="","",Input_series!B74)</f>
        <v/>
      </c>
      <c r="C78" s="687" t="str">
        <f>IF(Input_series!C74="","",Input_series!C74)</f>
        <v/>
      </c>
      <c r="D78" s="687" t="str">
        <f>IF(Input_series!D74="","",Input_series!D74)</f>
        <v/>
      </c>
      <c r="E78" s="360"/>
      <c r="F78" s="15"/>
      <c r="G78" s="15"/>
      <c r="H78" s="5"/>
      <c r="I78" s="5"/>
      <c r="J78" s="190"/>
      <c r="K78" s="190"/>
      <c r="L78" s="190"/>
      <c r="M78" s="190"/>
      <c r="N78" s="190"/>
      <c r="O78" s="190"/>
    </row>
    <row r="79" spans="1:18">
      <c r="A79" s="465">
        <v>58</v>
      </c>
      <c r="B79" s="686" t="str">
        <f>IF(Input_series!B75="","",Input_series!B75)</f>
        <v/>
      </c>
      <c r="C79" s="687" t="str">
        <f>IF(Input_series!C75="","",Input_series!C75)</f>
        <v/>
      </c>
      <c r="D79" s="687" t="str">
        <f>IF(Input_series!D75="","",Input_series!D75)</f>
        <v/>
      </c>
      <c r="E79" s="360"/>
      <c r="F79" s="15"/>
      <c r="G79" s="15"/>
      <c r="H79" s="5"/>
      <c r="I79" s="5"/>
      <c r="J79" s="190"/>
      <c r="K79" s="190"/>
      <c r="L79" s="190"/>
      <c r="M79" s="190"/>
      <c r="N79" s="190"/>
      <c r="O79" s="190"/>
    </row>
    <row r="80" spans="1:18">
      <c r="A80" s="465">
        <v>59</v>
      </c>
      <c r="B80" s="686" t="str">
        <f>IF(Input_series!B76="","",Input_series!B76)</f>
        <v/>
      </c>
      <c r="C80" s="687" t="str">
        <f>IF(Input_series!C76="","",Input_series!C76)</f>
        <v/>
      </c>
      <c r="D80" s="687" t="str">
        <f>IF(Input_series!D76="","",Input_series!D76)</f>
        <v/>
      </c>
      <c r="E80" s="360"/>
      <c r="F80" s="15"/>
      <c r="G80" s="15"/>
      <c r="H80" s="5"/>
      <c r="I80" s="5"/>
      <c r="J80" s="190"/>
      <c r="K80" s="190"/>
      <c r="L80" s="190"/>
      <c r="M80" s="190"/>
      <c r="N80" s="190"/>
      <c r="O80" s="190"/>
    </row>
    <row r="81" spans="1:15">
      <c r="A81" s="465">
        <v>60</v>
      </c>
      <c r="B81" s="686" t="str">
        <f>IF(Input_series!B77="","",Input_series!B77)</f>
        <v/>
      </c>
      <c r="C81" s="687" t="str">
        <f>IF(Input_series!C77="","",Input_series!C77)</f>
        <v/>
      </c>
      <c r="D81" s="687" t="str">
        <f>IF(Input_series!D77="","",Input_series!D77)</f>
        <v/>
      </c>
      <c r="E81" s="360"/>
      <c r="F81" s="15"/>
      <c r="G81" s="15"/>
      <c r="H81" s="5"/>
      <c r="I81" s="5"/>
      <c r="J81" s="190"/>
      <c r="K81" s="190"/>
      <c r="L81" s="190"/>
      <c r="M81" s="190"/>
      <c r="N81" s="190"/>
      <c r="O81" s="190"/>
    </row>
    <row r="82" spans="1:15">
      <c r="A82" s="465">
        <v>61</v>
      </c>
      <c r="B82" s="686" t="str">
        <f>IF(Input_series!B78="","",Input_series!B78)</f>
        <v/>
      </c>
      <c r="C82" s="687" t="str">
        <f>IF(Input_series!C78="","",Input_series!C78)</f>
        <v/>
      </c>
      <c r="D82" s="687" t="str">
        <f>IF(Input_series!D78="","",Input_series!D78)</f>
        <v/>
      </c>
      <c r="E82" s="360"/>
      <c r="F82" s="15"/>
      <c r="G82" s="15"/>
      <c r="H82" s="5"/>
      <c r="I82" s="5"/>
      <c r="J82" s="190"/>
      <c r="K82" s="190"/>
      <c r="L82" s="190"/>
      <c r="M82" s="190"/>
      <c r="N82" s="190"/>
      <c r="O82" s="190"/>
    </row>
    <row r="83" spans="1:15">
      <c r="A83" s="465">
        <v>62</v>
      </c>
      <c r="B83" s="686" t="str">
        <f>IF(Input_series!B79="","",Input_series!B79)</f>
        <v/>
      </c>
      <c r="C83" s="687" t="str">
        <f>IF(Input_series!C79="","",Input_series!C79)</f>
        <v/>
      </c>
      <c r="D83" s="687" t="str">
        <f>IF(Input_series!D79="","",Input_series!D79)</f>
        <v/>
      </c>
      <c r="E83" s="360"/>
      <c r="F83" s="15"/>
      <c r="G83" s="15"/>
      <c r="H83" s="5"/>
      <c r="I83" s="5"/>
      <c r="J83" s="190"/>
      <c r="K83" s="190"/>
      <c r="L83" s="190"/>
      <c r="M83" s="190"/>
      <c r="N83" s="190"/>
      <c r="O83" s="190"/>
    </row>
    <row r="84" spans="1:15">
      <c r="A84" s="465">
        <v>63</v>
      </c>
      <c r="B84" s="686" t="str">
        <f>IF(Input_series!B80="","",Input_series!B80)</f>
        <v/>
      </c>
      <c r="C84" s="687" t="str">
        <f>IF(Input_series!C80="","",Input_series!C80)</f>
        <v/>
      </c>
      <c r="D84" s="687" t="str">
        <f>IF(Input_series!D80="","",Input_series!D80)</f>
        <v/>
      </c>
      <c r="E84" s="360"/>
      <c r="F84" s="15"/>
      <c r="G84" s="15"/>
      <c r="H84" s="5"/>
      <c r="I84" s="5"/>
      <c r="J84" s="190"/>
      <c r="K84" s="190"/>
      <c r="L84" s="190"/>
      <c r="M84" s="190"/>
      <c r="N84" s="190"/>
      <c r="O84" s="190"/>
    </row>
    <row r="85" spans="1:15">
      <c r="A85" s="465">
        <v>64</v>
      </c>
      <c r="B85" s="686" t="str">
        <f>IF(Input_series!B81="","",Input_series!B81)</f>
        <v/>
      </c>
      <c r="C85" s="687" t="str">
        <f>IF(Input_series!C81="","",Input_series!C81)</f>
        <v/>
      </c>
      <c r="D85" s="687" t="str">
        <f>IF(Input_series!D81="","",Input_series!D81)</f>
        <v/>
      </c>
      <c r="E85" s="360"/>
      <c r="F85" s="15"/>
      <c r="G85" s="15"/>
      <c r="H85" s="5"/>
      <c r="I85" s="5"/>
      <c r="J85" s="190"/>
      <c r="K85" s="190"/>
      <c r="L85" s="190"/>
      <c r="M85" s="190"/>
      <c r="N85" s="190"/>
      <c r="O85" s="190"/>
    </row>
    <row r="86" spans="1:15">
      <c r="A86" s="465">
        <v>65</v>
      </c>
      <c r="B86" s="686" t="str">
        <f>IF(Input_series!B82="","",Input_series!B82)</f>
        <v/>
      </c>
      <c r="C86" s="687" t="str">
        <f>IF(Input_series!C82="","",Input_series!C82)</f>
        <v/>
      </c>
      <c r="D86" s="687" t="str">
        <f>IF(Input_series!D82="","",Input_series!D82)</f>
        <v/>
      </c>
      <c r="E86" s="360"/>
      <c r="F86" s="15"/>
      <c r="G86" s="15"/>
      <c r="H86" s="5"/>
      <c r="I86" s="5"/>
      <c r="J86" s="190"/>
      <c r="K86" s="190"/>
      <c r="L86" s="190"/>
      <c r="M86" s="190"/>
      <c r="N86" s="190"/>
      <c r="O86" s="190"/>
    </row>
    <row r="87" spans="1:15">
      <c r="A87" s="465">
        <v>66</v>
      </c>
      <c r="B87" s="686" t="str">
        <f>IF(Input_series!B83="","",Input_series!B83)</f>
        <v/>
      </c>
      <c r="C87" s="687" t="str">
        <f>IF(Input_series!C83="","",Input_series!C83)</f>
        <v/>
      </c>
      <c r="D87" s="687" t="str">
        <f>IF(Input_series!D83="","",Input_series!D83)</f>
        <v/>
      </c>
      <c r="E87" s="360"/>
      <c r="F87" s="15"/>
      <c r="G87" s="15"/>
      <c r="H87" s="5"/>
      <c r="I87" s="5"/>
      <c r="J87" s="190"/>
      <c r="K87" s="190"/>
      <c r="L87" s="190"/>
      <c r="M87" s="190"/>
      <c r="N87" s="190"/>
      <c r="O87" s="190"/>
    </row>
    <row r="88" spans="1:15">
      <c r="A88" s="465">
        <v>67</v>
      </c>
      <c r="B88" s="686" t="str">
        <f>IF(Input_series!B84="","",Input_series!B84)</f>
        <v/>
      </c>
      <c r="C88" s="687" t="str">
        <f>IF(Input_series!C84="","",Input_series!C84)</f>
        <v/>
      </c>
      <c r="D88" s="687" t="str">
        <f>IF(Input_series!D84="","",Input_series!D84)</f>
        <v/>
      </c>
      <c r="E88" s="360"/>
      <c r="F88" s="15"/>
      <c r="G88" s="15"/>
      <c r="H88" s="5"/>
      <c r="I88" s="5"/>
      <c r="J88" s="190"/>
      <c r="K88" s="190"/>
      <c r="L88" s="190"/>
      <c r="M88" s="190"/>
      <c r="N88" s="190"/>
      <c r="O88" s="190"/>
    </row>
    <row r="89" spans="1:15">
      <c r="A89" s="465">
        <v>68</v>
      </c>
      <c r="B89" s="686" t="str">
        <f>IF(Input_series!B85="","",Input_series!B85)</f>
        <v/>
      </c>
      <c r="C89" s="687" t="str">
        <f>IF(Input_series!C85="","",Input_series!C85)</f>
        <v/>
      </c>
      <c r="D89" s="687" t="str">
        <f>IF(Input_series!D85="","",Input_series!D85)</f>
        <v/>
      </c>
      <c r="E89" s="360"/>
      <c r="F89" s="15"/>
      <c r="G89" s="15"/>
      <c r="H89" s="5"/>
      <c r="I89" s="5"/>
      <c r="J89" s="190"/>
      <c r="K89" s="190"/>
      <c r="L89" s="190"/>
      <c r="M89" s="190"/>
      <c r="N89" s="190"/>
      <c r="O89" s="190"/>
    </row>
    <row r="90" spans="1:15">
      <c r="A90" s="465">
        <v>69</v>
      </c>
      <c r="B90" s="686" t="str">
        <f>IF(Input_series!B86="","",Input_series!B86)</f>
        <v/>
      </c>
      <c r="C90" s="687" t="str">
        <f>IF(Input_series!C86="","",Input_series!C86)</f>
        <v/>
      </c>
      <c r="D90" s="687" t="str">
        <f>IF(Input_series!D86="","",Input_series!D86)</f>
        <v/>
      </c>
      <c r="E90" s="360"/>
      <c r="F90" s="15"/>
      <c r="G90" s="15"/>
      <c r="H90" s="5"/>
      <c r="I90" s="5"/>
      <c r="J90" s="190"/>
      <c r="K90" s="190"/>
      <c r="L90" s="190"/>
      <c r="M90" s="190"/>
      <c r="N90" s="190"/>
      <c r="O90" s="190"/>
    </row>
    <row r="91" spans="1:15">
      <c r="A91" s="465">
        <v>70</v>
      </c>
      <c r="B91" s="686" t="str">
        <f>IF(Input_series!B87="","",Input_series!B87)</f>
        <v/>
      </c>
      <c r="C91" s="687" t="str">
        <f>IF(Input_series!C87="","",Input_series!C87)</f>
        <v/>
      </c>
      <c r="D91" s="687" t="str">
        <f>IF(Input_series!D87="","",Input_series!D87)</f>
        <v/>
      </c>
      <c r="E91" s="360"/>
      <c r="F91" s="15"/>
      <c r="G91" s="15"/>
      <c r="H91" s="5"/>
      <c r="I91" s="5"/>
      <c r="J91" s="190"/>
      <c r="K91" s="190"/>
      <c r="L91" s="190"/>
      <c r="M91" s="190"/>
      <c r="N91" s="190"/>
      <c r="O91" s="190"/>
    </row>
    <row r="92" spans="1:15">
      <c r="A92" s="465">
        <v>71</v>
      </c>
      <c r="B92" s="686" t="str">
        <f>IF(Input_series!B88="","",Input_series!B88)</f>
        <v/>
      </c>
      <c r="C92" s="687" t="str">
        <f>IF(Input_series!C88="","",Input_series!C88)</f>
        <v/>
      </c>
      <c r="D92" s="687" t="str">
        <f>IF(Input_series!D88="","",Input_series!D88)</f>
        <v/>
      </c>
      <c r="E92" s="360"/>
      <c r="F92" s="15"/>
      <c r="G92" s="15"/>
      <c r="H92" s="5"/>
      <c r="I92" s="5"/>
      <c r="J92" s="190"/>
      <c r="K92" s="190"/>
      <c r="L92" s="190"/>
      <c r="M92" s="190"/>
      <c r="N92" s="190"/>
      <c r="O92" s="190"/>
    </row>
    <row r="93" spans="1:15">
      <c r="A93" s="465">
        <v>72</v>
      </c>
      <c r="B93" s="686" t="str">
        <f>IF(Input_series!B89="","",Input_series!B89)</f>
        <v/>
      </c>
      <c r="C93" s="687" t="str">
        <f>IF(Input_series!C89="","",Input_series!C89)</f>
        <v/>
      </c>
      <c r="D93" s="687" t="str">
        <f>IF(Input_series!D89="","",Input_series!D89)</f>
        <v/>
      </c>
      <c r="E93" s="360"/>
      <c r="F93" s="15"/>
      <c r="G93" s="15"/>
      <c r="H93" s="5"/>
      <c r="I93" s="5"/>
      <c r="J93" s="190"/>
      <c r="K93" s="190"/>
      <c r="L93" s="190"/>
      <c r="M93" s="190"/>
      <c r="N93" s="190"/>
      <c r="O93" s="190"/>
    </row>
    <row r="94" spans="1:15">
      <c r="A94" s="465">
        <v>73</v>
      </c>
      <c r="B94" s="686" t="str">
        <f>IF(Input_series!B90="","",Input_series!B90)</f>
        <v/>
      </c>
      <c r="C94" s="687" t="str">
        <f>IF(Input_series!C90="","",Input_series!C90)</f>
        <v/>
      </c>
      <c r="D94" s="687" t="str">
        <f>IF(Input_series!D90="","",Input_series!D90)</f>
        <v/>
      </c>
      <c r="E94" s="360"/>
      <c r="F94" s="15"/>
      <c r="G94" s="15"/>
      <c r="H94" s="5"/>
      <c r="I94" s="5"/>
      <c r="J94" s="190"/>
      <c r="K94" s="190"/>
      <c r="L94" s="190"/>
      <c r="M94" s="190"/>
      <c r="N94" s="190"/>
      <c r="O94" s="190"/>
    </row>
    <row r="95" spans="1:15">
      <c r="A95" s="465">
        <v>74</v>
      </c>
      <c r="B95" s="686" t="str">
        <f>IF(Input_series!B91="","",Input_series!B91)</f>
        <v/>
      </c>
      <c r="C95" s="687" t="str">
        <f>IF(Input_series!C91="","",Input_series!C91)</f>
        <v/>
      </c>
      <c r="D95" s="687" t="str">
        <f>IF(Input_series!D91="","",Input_series!D91)</f>
        <v/>
      </c>
      <c r="E95" s="360"/>
      <c r="F95" s="15"/>
      <c r="G95" s="15"/>
      <c r="H95" s="5"/>
      <c r="I95" s="5"/>
      <c r="J95" s="190"/>
      <c r="K95" s="190"/>
      <c r="L95" s="190"/>
      <c r="M95" s="190"/>
      <c r="N95" s="190"/>
      <c r="O95" s="190"/>
    </row>
    <row r="96" spans="1:15">
      <c r="A96" s="465">
        <v>75</v>
      </c>
      <c r="B96" s="686" t="str">
        <f>IF(Input_series!B92="","",Input_series!B92)</f>
        <v/>
      </c>
      <c r="C96" s="687" t="str">
        <f>IF(Input_series!C92="","",Input_series!C92)</f>
        <v/>
      </c>
      <c r="D96" s="687" t="str">
        <f>IF(Input_series!D92="","",Input_series!D92)</f>
        <v/>
      </c>
      <c r="E96" s="360"/>
      <c r="F96" s="15"/>
      <c r="G96" s="15"/>
      <c r="H96" s="5"/>
      <c r="I96" s="5"/>
      <c r="J96" s="190"/>
      <c r="K96" s="190"/>
      <c r="L96" s="190"/>
      <c r="M96" s="190"/>
      <c r="N96" s="190"/>
      <c r="O96" s="190"/>
    </row>
    <row r="97" spans="1:15">
      <c r="A97" s="465">
        <v>76</v>
      </c>
      <c r="B97" s="686" t="str">
        <f>IF(Input_series!B93="","",Input_series!B93)</f>
        <v/>
      </c>
      <c r="C97" s="687" t="str">
        <f>IF(Input_series!C93="","",Input_series!C93)</f>
        <v/>
      </c>
      <c r="D97" s="687" t="str">
        <f>IF(Input_series!D93="","",Input_series!D93)</f>
        <v/>
      </c>
      <c r="E97" s="360"/>
      <c r="F97" s="15"/>
      <c r="G97" s="15"/>
      <c r="H97" s="5"/>
      <c r="I97" s="5"/>
      <c r="J97" s="190"/>
      <c r="K97" s="190"/>
      <c r="L97" s="190"/>
      <c r="M97" s="190"/>
      <c r="N97" s="190"/>
      <c r="O97" s="190"/>
    </row>
    <row r="98" spans="1:15">
      <c r="A98" s="465">
        <v>77</v>
      </c>
      <c r="B98" s="686" t="str">
        <f>IF(Input_series!B94="","",Input_series!B94)</f>
        <v/>
      </c>
      <c r="C98" s="687" t="str">
        <f>IF(Input_series!C94="","",Input_series!C94)</f>
        <v/>
      </c>
      <c r="D98" s="687" t="str">
        <f>IF(Input_series!D94="","",Input_series!D94)</f>
        <v/>
      </c>
      <c r="E98" s="360"/>
      <c r="F98" s="15"/>
      <c r="G98" s="15"/>
      <c r="H98" s="5"/>
      <c r="I98" s="5"/>
      <c r="J98" s="190"/>
      <c r="K98" s="190"/>
      <c r="L98" s="190"/>
      <c r="M98" s="190"/>
      <c r="N98" s="190"/>
      <c r="O98" s="190"/>
    </row>
    <row r="99" spans="1:15">
      <c r="A99" s="465">
        <v>78</v>
      </c>
      <c r="B99" s="686" t="str">
        <f>IF(Input_series!B95="","",Input_series!B95)</f>
        <v/>
      </c>
      <c r="C99" s="687" t="str">
        <f>IF(Input_series!C95="","",Input_series!C95)</f>
        <v/>
      </c>
      <c r="D99" s="687" t="str">
        <f>IF(Input_series!D95="","",Input_series!D95)</f>
        <v/>
      </c>
      <c r="E99" s="360"/>
      <c r="F99" s="15"/>
      <c r="G99" s="15"/>
      <c r="H99" s="5"/>
      <c r="I99" s="5"/>
      <c r="J99" s="190"/>
      <c r="K99" s="190"/>
      <c r="L99" s="190"/>
      <c r="M99" s="190"/>
      <c r="N99" s="190"/>
      <c r="O99" s="190"/>
    </row>
    <row r="100" spans="1:15">
      <c r="A100" s="465">
        <v>79</v>
      </c>
      <c r="B100" s="686" t="str">
        <f>IF(Input_series!B96="","",Input_series!B96)</f>
        <v/>
      </c>
      <c r="C100" s="687" t="str">
        <f>IF(Input_series!C96="","",Input_series!C96)</f>
        <v/>
      </c>
      <c r="D100" s="687" t="str">
        <f>IF(Input_series!D96="","",Input_series!D96)</f>
        <v/>
      </c>
      <c r="E100" s="360"/>
      <c r="F100" s="15"/>
      <c r="G100" s="15"/>
      <c r="H100" s="5"/>
      <c r="I100" s="5"/>
      <c r="J100" s="190"/>
      <c r="K100" s="190"/>
      <c r="L100" s="190"/>
      <c r="M100" s="190"/>
      <c r="N100" s="190"/>
      <c r="O100" s="190"/>
    </row>
    <row r="101" spans="1:15">
      <c r="A101" s="465">
        <v>80</v>
      </c>
      <c r="B101" s="686" t="str">
        <f>IF(Input_series!B97="","",Input_series!B97)</f>
        <v/>
      </c>
      <c r="C101" s="687" t="str">
        <f>IF(Input_series!C97="","",Input_series!C97)</f>
        <v/>
      </c>
      <c r="D101" s="687" t="str">
        <f>IF(Input_series!D97="","",Input_series!D97)</f>
        <v/>
      </c>
      <c r="E101" s="360"/>
      <c r="F101" s="15"/>
      <c r="G101" s="15"/>
      <c r="H101" s="5"/>
      <c r="I101" s="5"/>
      <c r="J101" s="190"/>
      <c r="K101" s="190"/>
      <c r="L101" s="190"/>
      <c r="M101" s="190"/>
      <c r="N101" s="190"/>
      <c r="O101" s="190"/>
    </row>
    <row r="102" spans="1:15">
      <c r="A102" s="465">
        <v>81</v>
      </c>
      <c r="B102" s="686" t="str">
        <f>IF(Input_series!B98="","",Input_series!B98)</f>
        <v/>
      </c>
      <c r="C102" s="687" t="str">
        <f>IF(Input_series!C98="","",Input_series!C98)</f>
        <v/>
      </c>
      <c r="D102" s="687" t="str">
        <f>IF(Input_series!D98="","",Input_series!D98)</f>
        <v/>
      </c>
      <c r="E102" s="360"/>
      <c r="F102" s="15"/>
      <c r="G102" s="15"/>
      <c r="H102" s="5"/>
      <c r="I102" s="5"/>
      <c r="J102" s="190"/>
      <c r="K102" s="190"/>
      <c r="L102" s="190"/>
      <c r="M102" s="190"/>
      <c r="N102" s="190"/>
      <c r="O102" s="190"/>
    </row>
    <row r="103" spans="1:15">
      <c r="A103" s="465">
        <v>82</v>
      </c>
      <c r="B103" s="686" t="str">
        <f>IF(Input_series!B99="","",Input_series!B99)</f>
        <v/>
      </c>
      <c r="C103" s="687" t="str">
        <f>IF(Input_series!C99="","",Input_series!C99)</f>
        <v/>
      </c>
      <c r="D103" s="687" t="str">
        <f>IF(Input_series!D99="","",Input_series!D99)</f>
        <v/>
      </c>
      <c r="E103" s="360"/>
      <c r="F103" s="15"/>
      <c r="G103" s="15"/>
      <c r="H103" s="5"/>
      <c r="I103" s="5"/>
      <c r="J103" s="190"/>
      <c r="K103" s="190"/>
      <c r="L103" s="190"/>
      <c r="M103" s="190"/>
      <c r="N103" s="190"/>
      <c r="O103" s="190"/>
    </row>
    <row r="104" spans="1:15">
      <c r="A104" s="465">
        <v>83</v>
      </c>
      <c r="B104" s="686" t="str">
        <f>IF(Input_series!B100="","",Input_series!B100)</f>
        <v/>
      </c>
      <c r="C104" s="687" t="str">
        <f>IF(Input_series!C100="","",Input_series!C100)</f>
        <v/>
      </c>
      <c r="D104" s="687" t="str">
        <f>IF(Input_series!D100="","",Input_series!D100)</f>
        <v/>
      </c>
      <c r="E104" s="360"/>
      <c r="F104" s="15"/>
      <c r="G104" s="15"/>
      <c r="H104" s="5"/>
      <c r="I104" s="5"/>
      <c r="J104" s="190"/>
      <c r="K104" s="190"/>
      <c r="L104" s="190"/>
      <c r="M104" s="190"/>
      <c r="N104" s="190"/>
      <c r="O104" s="190"/>
    </row>
    <row r="105" spans="1:15">
      <c r="A105" s="465">
        <v>84</v>
      </c>
      <c r="B105" s="686" t="str">
        <f>IF(Input_series!B101="","",Input_series!B101)</f>
        <v/>
      </c>
      <c r="C105" s="687" t="str">
        <f>IF(Input_series!C101="","",Input_series!C101)</f>
        <v/>
      </c>
      <c r="D105" s="687" t="str">
        <f>IF(Input_series!D101="","",Input_series!D101)</f>
        <v/>
      </c>
      <c r="E105" s="360"/>
      <c r="F105" s="15"/>
      <c r="G105" s="15"/>
      <c r="H105" s="5"/>
      <c r="I105" s="5"/>
      <c r="J105" s="190"/>
      <c r="K105" s="190"/>
      <c r="L105" s="190"/>
      <c r="M105" s="190"/>
      <c r="N105" s="190"/>
      <c r="O105" s="190"/>
    </row>
    <row r="106" spans="1:15">
      <c r="A106" s="465">
        <v>85</v>
      </c>
      <c r="B106" s="686" t="str">
        <f>IF(Input_series!B102="","",Input_series!B102)</f>
        <v/>
      </c>
      <c r="C106" s="687" t="str">
        <f>IF(Input_series!C102="","",Input_series!C102)</f>
        <v/>
      </c>
      <c r="D106" s="687" t="str">
        <f>IF(Input_series!D102="","",Input_series!D102)</f>
        <v/>
      </c>
      <c r="E106" s="360"/>
      <c r="F106" s="15"/>
      <c r="G106" s="15"/>
      <c r="H106" s="5"/>
      <c r="I106" s="5"/>
      <c r="J106" s="190"/>
      <c r="K106" s="190"/>
      <c r="L106" s="190"/>
      <c r="M106" s="190"/>
      <c r="N106" s="190"/>
      <c r="O106" s="190"/>
    </row>
    <row r="107" spans="1:15">
      <c r="A107" s="465">
        <v>86</v>
      </c>
      <c r="B107" s="686" t="str">
        <f>IF(Input_series!B103="","",Input_series!B103)</f>
        <v/>
      </c>
      <c r="C107" s="687" t="str">
        <f>IF(Input_series!C103="","",Input_series!C103)</f>
        <v/>
      </c>
      <c r="D107" s="687" t="str">
        <f>IF(Input_series!D103="","",Input_series!D103)</f>
        <v/>
      </c>
      <c r="E107" s="360"/>
      <c r="F107" s="15"/>
      <c r="G107" s="15"/>
      <c r="H107" s="5"/>
      <c r="I107" s="5"/>
      <c r="J107" s="190"/>
      <c r="K107" s="190"/>
      <c r="L107" s="190"/>
      <c r="M107" s="190"/>
      <c r="N107" s="190"/>
      <c r="O107" s="190"/>
    </row>
    <row r="108" spans="1:15">
      <c r="A108" s="465">
        <v>87</v>
      </c>
      <c r="B108" s="686" t="str">
        <f>IF(Input_series!B104="","",Input_series!B104)</f>
        <v/>
      </c>
      <c r="C108" s="687" t="str">
        <f>IF(Input_series!C104="","",Input_series!C104)</f>
        <v/>
      </c>
      <c r="D108" s="687" t="str">
        <f>IF(Input_series!D104="","",Input_series!D104)</f>
        <v/>
      </c>
      <c r="E108" s="360"/>
      <c r="F108" s="15"/>
      <c r="G108" s="15"/>
      <c r="H108" s="5"/>
      <c r="I108" s="5"/>
      <c r="J108" s="190"/>
      <c r="K108" s="190"/>
      <c r="L108" s="190"/>
      <c r="M108" s="190"/>
      <c r="N108" s="190"/>
      <c r="O108" s="190"/>
    </row>
    <row r="109" spans="1:15">
      <c r="A109" s="465">
        <v>88</v>
      </c>
      <c r="B109" s="686" t="str">
        <f>IF(Input_series!B105="","",Input_series!B105)</f>
        <v/>
      </c>
      <c r="C109" s="687" t="str">
        <f>IF(Input_series!C105="","",Input_series!C105)</f>
        <v/>
      </c>
      <c r="D109" s="687" t="str">
        <f>IF(Input_series!D105="","",Input_series!D105)</f>
        <v/>
      </c>
      <c r="E109" s="360"/>
      <c r="F109" s="15"/>
      <c r="G109" s="15"/>
      <c r="H109" s="5"/>
      <c r="I109" s="5"/>
      <c r="J109" s="190"/>
      <c r="K109" s="190"/>
      <c r="L109" s="190"/>
      <c r="M109" s="190"/>
      <c r="N109" s="190"/>
      <c r="O109" s="190"/>
    </row>
    <row r="110" spans="1:15">
      <c r="A110" s="465">
        <v>89</v>
      </c>
      <c r="B110" s="686" t="str">
        <f>IF(Input_series!B106="","",Input_series!B106)</f>
        <v/>
      </c>
      <c r="C110" s="687" t="str">
        <f>IF(Input_series!C106="","",Input_series!C106)</f>
        <v/>
      </c>
      <c r="D110" s="687" t="str">
        <f>IF(Input_series!D106="","",Input_series!D106)</f>
        <v/>
      </c>
      <c r="E110" s="360"/>
      <c r="F110" s="15"/>
      <c r="G110" s="15"/>
      <c r="H110" s="5"/>
      <c r="I110" s="5"/>
      <c r="J110" s="190"/>
      <c r="K110" s="190"/>
      <c r="L110" s="190"/>
      <c r="M110" s="190"/>
      <c r="N110" s="190"/>
      <c r="O110" s="190"/>
    </row>
    <row r="111" spans="1:15">
      <c r="A111" s="465">
        <v>90</v>
      </c>
      <c r="B111" s="686" t="str">
        <f>IF(Input_series!B107="","",Input_series!B107)</f>
        <v/>
      </c>
      <c r="C111" s="687" t="str">
        <f>IF(Input_series!C107="","",Input_series!C107)</f>
        <v/>
      </c>
      <c r="D111" s="687" t="str">
        <f>IF(Input_series!D107="","",Input_series!D107)</f>
        <v/>
      </c>
      <c r="E111" s="360"/>
      <c r="F111" s="15"/>
      <c r="G111" s="15"/>
      <c r="H111" s="5"/>
      <c r="I111" s="5"/>
      <c r="J111" s="190"/>
      <c r="K111" s="190"/>
      <c r="L111" s="190"/>
      <c r="M111" s="190"/>
      <c r="N111" s="190"/>
      <c r="O111" s="190"/>
    </row>
    <row r="112" spans="1:15">
      <c r="A112" s="465">
        <v>91</v>
      </c>
      <c r="B112" s="686" t="str">
        <f>IF(Input_series!B108="","",Input_series!B108)</f>
        <v/>
      </c>
      <c r="C112" s="687" t="str">
        <f>IF(Input_series!C108="","",Input_series!C108)</f>
        <v/>
      </c>
      <c r="D112" s="687" t="str">
        <f>IF(Input_series!D108="","",Input_series!D108)</f>
        <v/>
      </c>
      <c r="E112" s="360"/>
      <c r="F112" s="15"/>
      <c r="G112" s="15"/>
      <c r="H112" s="5"/>
      <c r="I112" s="5"/>
      <c r="J112" s="190"/>
      <c r="K112" s="190"/>
      <c r="L112" s="190"/>
      <c r="M112" s="190"/>
      <c r="N112" s="190"/>
      <c r="O112" s="190"/>
    </row>
    <row r="113" spans="1:15">
      <c r="A113" s="465">
        <v>92</v>
      </c>
      <c r="B113" s="686" t="str">
        <f>IF(Input_series!B109="","",Input_series!B109)</f>
        <v/>
      </c>
      <c r="C113" s="687" t="str">
        <f>IF(Input_series!C109="","",Input_series!C109)</f>
        <v/>
      </c>
      <c r="D113" s="687" t="str">
        <f>IF(Input_series!D109="","",Input_series!D109)</f>
        <v/>
      </c>
      <c r="E113" s="360"/>
      <c r="F113" s="15"/>
      <c r="G113" s="15"/>
      <c r="H113" s="5"/>
      <c r="I113" s="5"/>
      <c r="J113" s="190"/>
      <c r="K113" s="190"/>
      <c r="L113" s="190"/>
      <c r="M113" s="190"/>
      <c r="N113" s="190"/>
      <c r="O113" s="190"/>
    </row>
    <row r="114" spans="1:15">
      <c r="A114" s="465">
        <v>93</v>
      </c>
      <c r="B114" s="686" t="str">
        <f>IF(Input_series!B110="","",Input_series!B110)</f>
        <v/>
      </c>
      <c r="C114" s="687" t="str">
        <f>IF(Input_series!C110="","",Input_series!C110)</f>
        <v/>
      </c>
      <c r="D114" s="687" t="str">
        <f>IF(Input_series!D110="","",Input_series!D110)</f>
        <v/>
      </c>
      <c r="E114" s="360"/>
      <c r="F114" s="15"/>
      <c r="G114" s="15"/>
      <c r="H114" s="5"/>
      <c r="I114" s="5"/>
      <c r="J114" s="190"/>
      <c r="K114" s="190"/>
      <c r="L114" s="190"/>
      <c r="M114" s="190"/>
      <c r="N114" s="190"/>
      <c r="O114" s="190"/>
    </row>
    <row r="115" spans="1:15">
      <c r="A115" s="465">
        <v>94</v>
      </c>
      <c r="B115" s="686" t="str">
        <f>IF(Input_series!B111="","",Input_series!B111)</f>
        <v/>
      </c>
      <c r="C115" s="687" t="str">
        <f>IF(Input_series!C111="","",Input_series!C111)</f>
        <v/>
      </c>
      <c r="D115" s="687" t="str">
        <f>IF(Input_series!D111="","",Input_series!D111)</f>
        <v/>
      </c>
      <c r="E115" s="360"/>
      <c r="F115" s="15"/>
      <c r="G115" s="15"/>
      <c r="H115" s="5"/>
      <c r="I115" s="5"/>
      <c r="J115" s="190"/>
      <c r="K115" s="190"/>
      <c r="L115" s="190"/>
      <c r="M115" s="190"/>
      <c r="N115" s="190"/>
      <c r="O115" s="190"/>
    </row>
    <row r="116" spans="1:15">
      <c r="A116" s="465">
        <v>95</v>
      </c>
      <c r="B116" s="686" t="str">
        <f>IF(Input_series!B112="","",Input_series!B112)</f>
        <v/>
      </c>
      <c r="C116" s="687" t="str">
        <f>IF(Input_series!C112="","",Input_series!C112)</f>
        <v/>
      </c>
      <c r="D116" s="687" t="str">
        <f>IF(Input_series!D112="","",Input_series!D112)</f>
        <v/>
      </c>
      <c r="E116" s="360"/>
      <c r="F116" s="15"/>
      <c r="G116" s="15"/>
      <c r="H116" s="5"/>
      <c r="I116" s="5"/>
      <c r="J116" s="190"/>
      <c r="K116" s="190"/>
      <c r="L116" s="190"/>
      <c r="M116" s="190"/>
      <c r="N116" s="190"/>
      <c r="O116" s="190"/>
    </row>
    <row r="117" spans="1:15">
      <c r="A117" s="465">
        <v>96</v>
      </c>
      <c r="B117" s="686" t="str">
        <f>IF(Input_series!B113="","",Input_series!B113)</f>
        <v/>
      </c>
      <c r="C117" s="687" t="str">
        <f>IF(Input_series!C113="","",Input_series!C113)</f>
        <v/>
      </c>
      <c r="D117" s="687" t="str">
        <f>IF(Input_series!D113="","",Input_series!D113)</f>
        <v/>
      </c>
      <c r="E117" s="360"/>
      <c r="F117" s="15"/>
      <c r="G117" s="15"/>
      <c r="H117" s="5"/>
      <c r="I117" s="5"/>
      <c r="J117" s="190"/>
      <c r="K117" s="190"/>
      <c r="L117" s="190"/>
      <c r="M117" s="190"/>
      <c r="N117" s="190"/>
      <c r="O117" s="190"/>
    </row>
    <row r="118" spans="1:15">
      <c r="A118" s="465">
        <v>97</v>
      </c>
      <c r="B118" s="686" t="str">
        <f>IF(Input_series!B114="","",Input_series!B114)</f>
        <v/>
      </c>
      <c r="C118" s="687" t="str">
        <f>IF(Input_series!C114="","",Input_series!C114)</f>
        <v/>
      </c>
      <c r="D118" s="687" t="str">
        <f>IF(Input_series!D114="","",Input_series!D114)</f>
        <v/>
      </c>
      <c r="E118" s="360"/>
      <c r="F118" s="15"/>
      <c r="G118" s="15"/>
      <c r="H118" s="5"/>
      <c r="I118" s="5"/>
      <c r="J118" s="190"/>
      <c r="K118" s="190"/>
      <c r="L118" s="190"/>
      <c r="M118" s="190"/>
      <c r="N118" s="190"/>
      <c r="O118" s="190"/>
    </row>
    <row r="119" spans="1:15">
      <c r="A119" s="465">
        <v>98</v>
      </c>
      <c r="B119" s="686" t="str">
        <f>IF(Input_series!B115="","",Input_series!B115)</f>
        <v/>
      </c>
      <c r="C119" s="687" t="str">
        <f>IF(Input_series!C115="","",Input_series!C115)</f>
        <v/>
      </c>
      <c r="D119" s="687" t="str">
        <f>IF(Input_series!D115="","",Input_series!D115)</f>
        <v/>
      </c>
      <c r="E119" s="360"/>
      <c r="F119" s="15"/>
      <c r="G119" s="15"/>
      <c r="H119" s="5"/>
      <c r="I119" s="5"/>
      <c r="J119" s="190"/>
      <c r="K119" s="190"/>
      <c r="L119" s="190"/>
      <c r="M119" s="190"/>
      <c r="N119" s="190"/>
      <c r="O119" s="190"/>
    </row>
    <row r="120" spans="1:15">
      <c r="A120" s="465">
        <v>99</v>
      </c>
      <c r="B120" s="686" t="str">
        <f>IF(Input_series!B116="","",Input_series!B116)</f>
        <v/>
      </c>
      <c r="C120" s="687" t="str">
        <f>IF(Input_series!C116="","",Input_series!C116)</f>
        <v/>
      </c>
      <c r="D120" s="687" t="str">
        <f>IF(Input_series!D116="","",Input_series!D116)</f>
        <v/>
      </c>
      <c r="E120" s="360"/>
      <c r="F120" s="15"/>
      <c r="G120" s="15"/>
      <c r="H120" s="5"/>
      <c r="I120" s="5"/>
      <c r="J120" s="190"/>
      <c r="K120" s="190"/>
      <c r="L120" s="190"/>
      <c r="M120" s="190"/>
      <c r="N120" s="190"/>
      <c r="O120" s="190"/>
    </row>
    <row r="121" spans="1:15">
      <c r="A121" s="465">
        <v>100</v>
      </c>
      <c r="B121" s="686" t="str">
        <f>IF(Input_series!B117="","",Input_series!B117)</f>
        <v/>
      </c>
      <c r="C121" s="687" t="str">
        <f>IF(Input_series!C117="","",Input_series!C117)</f>
        <v/>
      </c>
      <c r="D121" s="687" t="str">
        <f>IF(Input_series!D117="","",Input_series!D117)</f>
        <v/>
      </c>
      <c r="E121" s="360"/>
      <c r="F121" s="15"/>
      <c r="G121" s="15"/>
      <c r="H121" s="5"/>
      <c r="I121" s="5"/>
      <c r="J121" s="190"/>
      <c r="K121" s="190"/>
      <c r="L121" s="190"/>
      <c r="M121" s="190"/>
      <c r="N121" s="190"/>
      <c r="O121" s="190"/>
    </row>
    <row r="122" spans="1:15">
      <c r="A122" s="465">
        <v>101</v>
      </c>
      <c r="B122" s="686" t="str">
        <f>IF(Input_series!B118="","",Input_series!B118)</f>
        <v/>
      </c>
      <c r="C122" s="687" t="str">
        <f>IF(Input_series!C118="","",Input_series!C118)</f>
        <v/>
      </c>
      <c r="D122" s="687" t="str">
        <f>IF(Input_series!D118="","",Input_series!D118)</f>
        <v/>
      </c>
      <c r="E122" s="360"/>
      <c r="F122" s="15"/>
      <c r="G122" s="15"/>
      <c r="H122" s="5"/>
      <c r="I122" s="5"/>
      <c r="J122" s="190"/>
      <c r="K122" s="190"/>
      <c r="L122" s="190"/>
      <c r="M122" s="190"/>
      <c r="N122" s="190"/>
      <c r="O122" s="190"/>
    </row>
    <row r="123" spans="1:15">
      <c r="A123" s="465">
        <v>102</v>
      </c>
      <c r="B123" s="686" t="str">
        <f>IF(Input_series!B119="","",Input_series!B119)</f>
        <v/>
      </c>
      <c r="C123" s="687" t="str">
        <f>IF(Input_series!C119="","",Input_series!C119)</f>
        <v/>
      </c>
      <c r="D123" s="687" t="str">
        <f>IF(Input_series!D119="","",Input_series!D119)</f>
        <v/>
      </c>
      <c r="E123" s="360"/>
      <c r="F123" s="15"/>
      <c r="G123" s="15"/>
      <c r="H123" s="5"/>
      <c r="I123" s="5"/>
      <c r="J123" s="190"/>
      <c r="K123" s="190"/>
      <c r="L123" s="190"/>
      <c r="M123" s="190"/>
      <c r="N123" s="190"/>
      <c r="O123" s="190"/>
    </row>
    <row r="124" spans="1:15">
      <c r="A124" s="465">
        <v>103</v>
      </c>
      <c r="B124" s="686" t="str">
        <f>IF(Input_series!B120="","",Input_series!B120)</f>
        <v/>
      </c>
      <c r="C124" s="687" t="str">
        <f>IF(Input_series!C120="","",Input_series!C120)</f>
        <v/>
      </c>
      <c r="D124" s="687" t="str">
        <f>IF(Input_series!D120="","",Input_series!D120)</f>
        <v/>
      </c>
      <c r="E124" s="360"/>
      <c r="F124" s="15"/>
      <c r="G124" s="15"/>
      <c r="H124" s="5"/>
      <c r="I124" s="5"/>
      <c r="J124" s="190"/>
      <c r="K124" s="190"/>
      <c r="L124" s="190"/>
      <c r="M124" s="190"/>
      <c r="N124" s="190"/>
      <c r="O124" s="190"/>
    </row>
    <row r="125" spans="1:15">
      <c r="A125" s="465">
        <v>104</v>
      </c>
      <c r="B125" s="686" t="str">
        <f>IF(Input_series!B121="","",Input_series!B121)</f>
        <v/>
      </c>
      <c r="C125" s="687" t="str">
        <f>IF(Input_series!C121="","",Input_series!C121)</f>
        <v/>
      </c>
      <c r="D125" s="687" t="str">
        <f>IF(Input_series!D121="","",Input_series!D121)</f>
        <v/>
      </c>
      <c r="E125" s="360"/>
      <c r="F125" s="15"/>
      <c r="G125" s="15"/>
      <c r="H125" s="5"/>
      <c r="I125" s="5"/>
      <c r="J125" s="190"/>
      <c r="K125" s="190"/>
      <c r="L125" s="190"/>
      <c r="M125" s="190"/>
      <c r="N125" s="190"/>
      <c r="O125" s="190"/>
    </row>
    <row r="126" spans="1:15">
      <c r="A126" s="465">
        <v>105</v>
      </c>
      <c r="B126" s="686" t="str">
        <f>IF(Input_series!B122="","",Input_series!B122)</f>
        <v/>
      </c>
      <c r="C126" s="687" t="str">
        <f>IF(Input_series!C122="","",Input_series!C122)</f>
        <v/>
      </c>
      <c r="D126" s="687" t="str">
        <f>IF(Input_series!D122="","",Input_series!D122)</f>
        <v/>
      </c>
      <c r="E126" s="360"/>
      <c r="F126" s="15"/>
      <c r="G126" s="15"/>
      <c r="H126" s="5"/>
      <c r="I126" s="5"/>
      <c r="J126" s="190"/>
      <c r="K126" s="190"/>
      <c r="L126" s="190"/>
      <c r="M126" s="190"/>
      <c r="N126" s="190"/>
      <c r="O126" s="190"/>
    </row>
    <row r="127" spans="1:15">
      <c r="A127" s="465">
        <v>106</v>
      </c>
      <c r="B127" s="686" t="str">
        <f>IF(Input_series!B123="","",Input_series!B123)</f>
        <v/>
      </c>
      <c r="C127" s="687" t="str">
        <f>IF(Input_series!C123="","",Input_series!C123)</f>
        <v/>
      </c>
      <c r="D127" s="687" t="str">
        <f>IF(Input_series!D123="","",Input_series!D123)</f>
        <v/>
      </c>
      <c r="E127" s="360"/>
      <c r="F127" s="15"/>
      <c r="G127" s="15"/>
      <c r="H127" s="5"/>
      <c r="I127" s="5"/>
      <c r="J127" s="190"/>
      <c r="K127" s="190"/>
      <c r="L127" s="190"/>
      <c r="M127" s="190"/>
      <c r="N127" s="190"/>
      <c r="O127" s="190"/>
    </row>
    <row r="128" spans="1:15">
      <c r="A128" s="465">
        <v>107</v>
      </c>
      <c r="B128" s="686" t="str">
        <f>IF(Input_series!B124="","",Input_series!B124)</f>
        <v/>
      </c>
      <c r="C128" s="687" t="str">
        <f>IF(Input_series!C124="","",Input_series!C124)</f>
        <v/>
      </c>
      <c r="D128" s="687" t="str">
        <f>IF(Input_series!D124="","",Input_series!D124)</f>
        <v/>
      </c>
      <c r="E128" s="360"/>
      <c r="F128" s="15"/>
      <c r="G128" s="15"/>
      <c r="H128" s="5"/>
      <c r="I128" s="5"/>
      <c r="J128" s="190"/>
      <c r="K128" s="190"/>
      <c r="L128" s="190"/>
      <c r="M128" s="190"/>
      <c r="N128" s="190"/>
      <c r="O128" s="190"/>
    </row>
    <row r="129" spans="1:15">
      <c r="A129" s="465">
        <v>108</v>
      </c>
      <c r="B129" s="686" t="str">
        <f>IF(Input_series!B125="","",Input_series!B125)</f>
        <v/>
      </c>
      <c r="C129" s="687" t="str">
        <f>IF(Input_series!C125="","",Input_series!C125)</f>
        <v/>
      </c>
      <c r="D129" s="687" t="str">
        <f>IF(Input_series!D125="","",Input_series!D125)</f>
        <v/>
      </c>
      <c r="E129" s="360"/>
      <c r="F129" s="15"/>
      <c r="G129" s="15"/>
      <c r="H129" s="5"/>
      <c r="I129" s="5"/>
      <c r="J129" s="190"/>
      <c r="K129" s="190"/>
      <c r="L129" s="190"/>
      <c r="M129" s="190"/>
      <c r="N129" s="190"/>
      <c r="O129" s="190"/>
    </row>
    <row r="130" spans="1:15">
      <c r="A130" s="465">
        <v>109</v>
      </c>
      <c r="B130" s="686" t="str">
        <f>IF(Input_series!B126="","",Input_series!B126)</f>
        <v/>
      </c>
      <c r="C130" s="687" t="str">
        <f>IF(Input_series!C126="","",Input_series!C126)</f>
        <v/>
      </c>
      <c r="D130" s="687" t="str">
        <f>IF(Input_series!D126="","",Input_series!D126)</f>
        <v/>
      </c>
      <c r="E130" s="360"/>
      <c r="F130" s="15"/>
      <c r="G130" s="15"/>
      <c r="H130" s="5"/>
      <c r="I130" s="5"/>
      <c r="J130" s="190"/>
      <c r="K130" s="190"/>
      <c r="L130" s="190"/>
      <c r="M130" s="190"/>
      <c r="N130" s="190"/>
      <c r="O130" s="190"/>
    </row>
    <row r="131" spans="1:15">
      <c r="A131" s="465">
        <v>110</v>
      </c>
      <c r="B131" s="686" t="str">
        <f>IF(Input_series!B127="","",Input_series!B127)</f>
        <v/>
      </c>
      <c r="C131" s="687" t="str">
        <f>IF(Input_series!C127="","",Input_series!C127)</f>
        <v/>
      </c>
      <c r="D131" s="687" t="str">
        <f>IF(Input_series!D127="","",Input_series!D127)</f>
        <v/>
      </c>
      <c r="E131" s="360"/>
      <c r="F131" s="15"/>
      <c r="G131" s="15"/>
      <c r="H131" s="5"/>
      <c r="I131" s="5"/>
      <c r="J131" s="190"/>
      <c r="K131" s="190"/>
      <c r="L131" s="190"/>
      <c r="M131" s="190"/>
      <c r="N131" s="190"/>
      <c r="O131" s="190"/>
    </row>
    <row r="132" spans="1:15">
      <c r="A132" s="465">
        <v>111</v>
      </c>
      <c r="B132" s="686" t="str">
        <f>IF(Input_series!B128="","",Input_series!B128)</f>
        <v/>
      </c>
      <c r="C132" s="687" t="str">
        <f>IF(Input_series!C128="","",Input_series!C128)</f>
        <v/>
      </c>
      <c r="D132" s="687" t="str">
        <f>IF(Input_series!D128="","",Input_series!D128)</f>
        <v/>
      </c>
      <c r="E132" s="360"/>
      <c r="F132" s="15"/>
      <c r="G132" s="15"/>
      <c r="H132" s="5"/>
      <c r="I132" s="5"/>
      <c r="J132" s="190"/>
      <c r="K132" s="190"/>
      <c r="L132" s="190"/>
      <c r="M132" s="190"/>
      <c r="N132" s="190"/>
      <c r="O132" s="190"/>
    </row>
    <row r="133" spans="1:15">
      <c r="A133" s="465">
        <v>112</v>
      </c>
      <c r="B133" s="686" t="str">
        <f>IF(Input_series!B129="","",Input_series!B129)</f>
        <v/>
      </c>
      <c r="C133" s="687" t="str">
        <f>IF(Input_series!C129="","",Input_series!C129)</f>
        <v/>
      </c>
      <c r="D133" s="687" t="str">
        <f>IF(Input_series!D129="","",Input_series!D129)</f>
        <v/>
      </c>
      <c r="E133" s="360"/>
      <c r="F133" s="15"/>
      <c r="G133" s="15"/>
      <c r="H133" s="5"/>
      <c r="I133" s="5"/>
      <c r="J133" s="190"/>
      <c r="K133" s="190"/>
      <c r="L133" s="190"/>
      <c r="M133" s="190"/>
      <c r="N133" s="190"/>
      <c r="O133" s="190"/>
    </row>
    <row r="134" spans="1:15">
      <c r="A134" s="465">
        <v>113</v>
      </c>
      <c r="B134" s="686" t="str">
        <f>IF(Input_series!B130="","",Input_series!B130)</f>
        <v/>
      </c>
      <c r="C134" s="687" t="str">
        <f>IF(Input_series!C130="","",Input_series!C130)</f>
        <v/>
      </c>
      <c r="D134" s="687" t="str">
        <f>IF(Input_series!D130="","",Input_series!D130)</f>
        <v/>
      </c>
      <c r="E134" s="360"/>
      <c r="F134" s="15"/>
      <c r="G134" s="15"/>
      <c r="H134" s="5"/>
      <c r="I134" s="5"/>
      <c r="J134" s="190"/>
      <c r="K134" s="190"/>
      <c r="L134" s="190"/>
      <c r="M134" s="190"/>
      <c r="N134" s="190"/>
      <c r="O134" s="190"/>
    </row>
    <row r="135" spans="1:15">
      <c r="A135" s="465">
        <v>114</v>
      </c>
      <c r="B135" s="686" t="str">
        <f>IF(Input_series!B131="","",Input_series!B131)</f>
        <v/>
      </c>
      <c r="C135" s="687" t="str">
        <f>IF(Input_series!C131="","",Input_series!C131)</f>
        <v/>
      </c>
      <c r="D135" s="687" t="str">
        <f>IF(Input_series!D131="","",Input_series!D131)</f>
        <v/>
      </c>
      <c r="E135" s="360"/>
      <c r="F135" s="15"/>
      <c r="G135" s="15"/>
      <c r="H135" s="5"/>
      <c r="I135" s="5"/>
      <c r="J135" s="190"/>
      <c r="K135" s="190"/>
      <c r="L135" s="190"/>
      <c r="M135" s="190"/>
      <c r="N135" s="190"/>
      <c r="O135" s="190"/>
    </row>
    <row r="136" spans="1:15">
      <c r="A136" s="465">
        <v>115</v>
      </c>
      <c r="B136" s="686" t="str">
        <f>IF(Input_series!B132="","",Input_series!B132)</f>
        <v/>
      </c>
      <c r="C136" s="687" t="str">
        <f>IF(Input_series!C132="","",Input_series!C132)</f>
        <v/>
      </c>
      <c r="D136" s="687" t="str">
        <f>IF(Input_series!D132="","",Input_series!D132)</f>
        <v/>
      </c>
      <c r="E136" s="360"/>
      <c r="F136" s="15"/>
      <c r="G136" s="15"/>
      <c r="H136" s="5"/>
      <c r="I136" s="5"/>
      <c r="J136" s="190"/>
      <c r="K136" s="190"/>
      <c r="L136" s="190"/>
      <c r="M136" s="190"/>
      <c r="N136" s="190"/>
      <c r="O136" s="190"/>
    </row>
    <row r="137" spans="1:15">
      <c r="A137" s="465">
        <v>116</v>
      </c>
      <c r="B137" s="686" t="str">
        <f>IF(Input_series!B133="","",Input_series!B133)</f>
        <v/>
      </c>
      <c r="C137" s="687" t="str">
        <f>IF(Input_series!C133="","",Input_series!C133)</f>
        <v/>
      </c>
      <c r="D137" s="687" t="str">
        <f>IF(Input_series!D133="","",Input_series!D133)</f>
        <v/>
      </c>
      <c r="E137" s="360"/>
      <c r="F137" s="15"/>
      <c r="G137" s="15"/>
      <c r="H137" s="5"/>
      <c r="I137" s="5"/>
      <c r="J137" s="190"/>
      <c r="K137" s="190"/>
      <c r="L137" s="190"/>
      <c r="M137" s="190"/>
      <c r="N137" s="190"/>
      <c r="O137" s="190"/>
    </row>
    <row r="138" spans="1:15">
      <c r="A138" s="465">
        <v>117</v>
      </c>
      <c r="B138" s="686" t="str">
        <f>IF(Input_series!B134="","",Input_series!B134)</f>
        <v/>
      </c>
      <c r="C138" s="687" t="str">
        <f>IF(Input_series!C134="","",Input_series!C134)</f>
        <v/>
      </c>
      <c r="D138" s="687" t="str">
        <f>IF(Input_series!D134="","",Input_series!D134)</f>
        <v/>
      </c>
      <c r="E138" s="360"/>
      <c r="F138" s="15"/>
      <c r="G138" s="15"/>
      <c r="H138" s="5"/>
      <c r="I138" s="5"/>
      <c r="J138" s="190"/>
      <c r="K138" s="190"/>
      <c r="L138" s="190"/>
      <c r="M138" s="190"/>
      <c r="N138" s="190"/>
      <c r="O138" s="190"/>
    </row>
    <row r="139" spans="1:15">
      <c r="A139" s="465">
        <v>118</v>
      </c>
      <c r="B139" s="686" t="str">
        <f>IF(Input_series!B135="","",Input_series!B135)</f>
        <v/>
      </c>
      <c r="C139" s="687" t="str">
        <f>IF(Input_series!C135="","",Input_series!C135)</f>
        <v/>
      </c>
      <c r="D139" s="687" t="str">
        <f>IF(Input_series!D135="","",Input_series!D135)</f>
        <v/>
      </c>
      <c r="E139" s="360"/>
      <c r="F139" s="15"/>
      <c r="G139" s="15"/>
      <c r="H139" s="5"/>
      <c r="I139" s="5"/>
      <c r="J139" s="190"/>
      <c r="K139" s="190"/>
      <c r="L139" s="190"/>
      <c r="M139" s="190"/>
      <c r="N139" s="190"/>
      <c r="O139" s="190"/>
    </row>
    <row r="140" spans="1:15">
      <c r="A140" s="465">
        <v>119</v>
      </c>
      <c r="B140" s="686" t="str">
        <f>IF(Input_series!B136="","",Input_series!B136)</f>
        <v/>
      </c>
      <c r="C140" s="687" t="str">
        <f>IF(Input_series!C136="","",Input_series!C136)</f>
        <v/>
      </c>
      <c r="D140" s="687" t="str">
        <f>IF(Input_series!D136="","",Input_series!D136)</f>
        <v/>
      </c>
      <c r="E140" s="360"/>
      <c r="F140" s="15"/>
      <c r="G140" s="15"/>
      <c r="H140" s="5"/>
      <c r="I140" s="5"/>
      <c r="J140" s="190"/>
      <c r="K140" s="190"/>
      <c r="L140" s="190"/>
      <c r="M140" s="190"/>
      <c r="N140" s="190"/>
      <c r="O140" s="190"/>
    </row>
    <row r="141" spans="1:15">
      <c r="A141" s="465">
        <v>120</v>
      </c>
      <c r="B141" s="686" t="str">
        <f>IF(Input_series!B137="","",Input_series!B137)</f>
        <v/>
      </c>
      <c r="C141" s="687" t="str">
        <f>IF(Input_series!C137="","",Input_series!C137)</f>
        <v/>
      </c>
      <c r="D141" s="687" t="str">
        <f>IF(Input_series!D137="","",Input_series!D137)</f>
        <v/>
      </c>
      <c r="E141" s="360"/>
      <c r="F141" s="15"/>
      <c r="G141" s="15"/>
      <c r="H141" s="5"/>
      <c r="I141" s="5"/>
      <c r="J141" s="190"/>
      <c r="K141" s="190"/>
      <c r="L141" s="190"/>
      <c r="M141" s="190"/>
      <c r="N141" s="190"/>
      <c r="O141" s="190"/>
    </row>
    <row r="142" spans="1:15">
      <c r="A142" s="465">
        <v>121</v>
      </c>
      <c r="B142" s="686" t="str">
        <f>IF(Input_series!B138="","",Input_series!B138)</f>
        <v/>
      </c>
      <c r="C142" s="687" t="str">
        <f>IF(Input_series!C138="","",Input_series!C138)</f>
        <v/>
      </c>
      <c r="D142" s="687" t="str">
        <f>IF(Input_series!D138="","",Input_series!D138)</f>
        <v/>
      </c>
      <c r="E142" s="360"/>
      <c r="F142" s="15"/>
      <c r="G142" s="15"/>
      <c r="H142" s="5"/>
      <c r="I142" s="5"/>
      <c r="J142" s="190"/>
      <c r="K142" s="190"/>
      <c r="L142" s="190"/>
      <c r="M142" s="190"/>
      <c r="N142" s="190"/>
      <c r="O142" s="190"/>
    </row>
    <row r="143" spans="1:15">
      <c r="A143" s="465">
        <v>122</v>
      </c>
      <c r="B143" s="686" t="str">
        <f>IF(Input_series!B139="","",Input_series!B139)</f>
        <v/>
      </c>
      <c r="C143" s="687" t="str">
        <f>IF(Input_series!C139="","",Input_series!C139)</f>
        <v/>
      </c>
      <c r="D143" s="687" t="str">
        <f>IF(Input_series!D139="","",Input_series!D139)</f>
        <v/>
      </c>
      <c r="E143" s="360"/>
      <c r="F143" s="15"/>
      <c r="G143" s="15"/>
      <c r="H143" s="5"/>
      <c r="I143" s="5"/>
      <c r="J143" s="190"/>
      <c r="K143" s="190"/>
      <c r="L143" s="190"/>
      <c r="M143" s="190"/>
      <c r="N143" s="190"/>
      <c r="O143" s="190"/>
    </row>
    <row r="144" spans="1:15">
      <c r="A144" s="465">
        <v>123</v>
      </c>
      <c r="B144" s="686" t="str">
        <f>IF(Input_series!B140="","",Input_series!B140)</f>
        <v/>
      </c>
      <c r="C144" s="687" t="str">
        <f>IF(Input_series!C140="","",Input_series!C140)</f>
        <v/>
      </c>
      <c r="D144" s="687" t="str">
        <f>IF(Input_series!D140="","",Input_series!D140)</f>
        <v/>
      </c>
      <c r="E144" s="360"/>
      <c r="F144" s="15"/>
      <c r="G144" s="15"/>
      <c r="H144" s="5"/>
      <c r="I144" s="5"/>
      <c r="J144" s="190"/>
      <c r="K144" s="190"/>
      <c r="L144" s="190"/>
      <c r="M144" s="190"/>
      <c r="N144" s="190"/>
      <c r="O144" s="190"/>
    </row>
    <row r="145" spans="1:15">
      <c r="A145" s="465">
        <v>124</v>
      </c>
      <c r="B145" s="686" t="str">
        <f>IF(Input_series!B141="","",Input_series!B141)</f>
        <v/>
      </c>
      <c r="C145" s="687" t="str">
        <f>IF(Input_series!C141="","",Input_series!C141)</f>
        <v/>
      </c>
      <c r="D145" s="687" t="str">
        <f>IF(Input_series!D141="","",Input_series!D141)</f>
        <v/>
      </c>
      <c r="E145" s="360"/>
      <c r="F145" s="15"/>
      <c r="G145" s="15"/>
      <c r="H145" s="5"/>
      <c r="I145" s="5"/>
      <c r="J145" s="190"/>
      <c r="K145" s="190"/>
      <c r="L145" s="190"/>
      <c r="M145" s="190"/>
      <c r="N145" s="190"/>
      <c r="O145" s="190"/>
    </row>
    <row r="146" spans="1:15">
      <c r="A146" s="465">
        <v>125</v>
      </c>
      <c r="B146" s="686" t="str">
        <f>IF(Input_series!B142="","",Input_series!B142)</f>
        <v/>
      </c>
      <c r="C146" s="687" t="str">
        <f>IF(Input_series!C142="","",Input_series!C142)</f>
        <v/>
      </c>
      <c r="D146" s="687" t="str">
        <f>IF(Input_series!D142="","",Input_series!D142)</f>
        <v/>
      </c>
      <c r="E146" s="360"/>
      <c r="F146" s="15"/>
      <c r="G146" s="15"/>
      <c r="H146" s="5"/>
      <c r="I146" s="5"/>
      <c r="J146" s="190"/>
      <c r="K146" s="190"/>
      <c r="L146" s="190"/>
      <c r="M146" s="190"/>
      <c r="N146" s="190"/>
      <c r="O146" s="190"/>
    </row>
    <row r="147" spans="1:15">
      <c r="A147" s="465">
        <v>126</v>
      </c>
      <c r="B147" s="686" t="str">
        <f>IF(Input_series!B143="","",Input_series!B143)</f>
        <v/>
      </c>
      <c r="C147" s="687" t="str">
        <f>IF(Input_series!C143="","",Input_series!C143)</f>
        <v/>
      </c>
      <c r="D147" s="687" t="str">
        <f>IF(Input_series!D143="","",Input_series!D143)</f>
        <v/>
      </c>
      <c r="E147" s="360"/>
      <c r="F147" s="15"/>
      <c r="G147" s="15"/>
      <c r="H147" s="5"/>
      <c r="I147" s="5"/>
      <c r="J147" s="190"/>
      <c r="K147" s="190"/>
      <c r="L147" s="190"/>
      <c r="M147" s="190"/>
      <c r="N147" s="190"/>
      <c r="O147" s="190"/>
    </row>
    <row r="148" spans="1:15">
      <c r="A148" s="465">
        <v>127</v>
      </c>
      <c r="B148" s="686" t="str">
        <f>IF(Input_series!B144="","",Input_series!B144)</f>
        <v/>
      </c>
      <c r="C148" s="687" t="str">
        <f>IF(Input_series!C144="","",Input_series!C144)</f>
        <v/>
      </c>
      <c r="D148" s="687" t="str">
        <f>IF(Input_series!D144="","",Input_series!D144)</f>
        <v/>
      </c>
      <c r="E148" s="360"/>
      <c r="F148" s="15"/>
      <c r="G148" s="15"/>
      <c r="H148" s="5"/>
      <c r="I148" s="5"/>
      <c r="J148" s="190"/>
      <c r="K148" s="190"/>
      <c r="L148" s="190"/>
      <c r="M148" s="190"/>
      <c r="N148" s="190"/>
      <c r="O148" s="190"/>
    </row>
    <row r="149" spans="1:15">
      <c r="A149" s="465">
        <v>128</v>
      </c>
      <c r="B149" s="686" t="str">
        <f>IF(Input_series!B145="","",Input_series!B145)</f>
        <v/>
      </c>
      <c r="C149" s="687" t="str">
        <f>IF(Input_series!C145="","",Input_series!C145)</f>
        <v/>
      </c>
      <c r="D149" s="687" t="str">
        <f>IF(Input_series!D145="","",Input_series!D145)</f>
        <v/>
      </c>
      <c r="E149" s="360"/>
      <c r="F149" s="15"/>
      <c r="G149" s="15"/>
      <c r="H149" s="5"/>
      <c r="I149" s="5"/>
      <c r="J149" s="190"/>
      <c r="K149" s="190"/>
      <c r="L149" s="190"/>
      <c r="M149" s="190"/>
      <c r="N149" s="190"/>
      <c r="O149" s="190"/>
    </row>
    <row r="150" spans="1:15">
      <c r="A150" s="465">
        <v>129</v>
      </c>
      <c r="B150" s="686" t="str">
        <f>IF(Input_series!B146="","",Input_series!B146)</f>
        <v/>
      </c>
      <c r="C150" s="687" t="str">
        <f>IF(Input_series!C146="","",Input_series!C146)</f>
        <v/>
      </c>
      <c r="D150" s="687" t="str">
        <f>IF(Input_series!D146="","",Input_series!D146)</f>
        <v/>
      </c>
      <c r="E150" s="360"/>
      <c r="F150" s="15"/>
      <c r="G150" s="15"/>
      <c r="H150" s="5"/>
      <c r="I150" s="5"/>
      <c r="J150" s="190"/>
      <c r="K150" s="190"/>
      <c r="L150" s="190"/>
      <c r="M150" s="190"/>
      <c r="N150" s="190"/>
      <c r="O150" s="190"/>
    </row>
    <row r="151" spans="1:15">
      <c r="A151" s="465">
        <v>130</v>
      </c>
      <c r="B151" s="686" t="str">
        <f>IF(Input_series!B147="","",Input_series!B147)</f>
        <v/>
      </c>
      <c r="C151" s="687" t="str">
        <f>IF(Input_series!C147="","",Input_series!C147)</f>
        <v/>
      </c>
      <c r="D151" s="687" t="str">
        <f>IF(Input_series!D147="","",Input_series!D147)</f>
        <v/>
      </c>
      <c r="E151" s="360"/>
      <c r="F151" s="15"/>
      <c r="G151" s="15"/>
      <c r="H151" s="5"/>
      <c r="I151" s="5"/>
      <c r="J151" s="190"/>
      <c r="K151" s="190"/>
      <c r="L151" s="190"/>
      <c r="M151" s="190"/>
      <c r="N151" s="190"/>
      <c r="O151" s="190"/>
    </row>
    <row r="152" spans="1:15">
      <c r="A152" s="465">
        <v>131</v>
      </c>
      <c r="B152" s="686" t="str">
        <f>IF(Input_series!B148="","",Input_series!B148)</f>
        <v/>
      </c>
      <c r="C152" s="687" t="str">
        <f>IF(Input_series!C148="","",Input_series!C148)</f>
        <v/>
      </c>
      <c r="D152" s="687" t="str">
        <f>IF(Input_series!D148="","",Input_series!D148)</f>
        <v/>
      </c>
      <c r="E152" s="360"/>
      <c r="F152" s="15"/>
      <c r="G152" s="15"/>
      <c r="H152" s="5"/>
      <c r="I152" s="5"/>
      <c r="J152" s="190"/>
      <c r="K152" s="190"/>
      <c r="L152" s="190"/>
      <c r="M152" s="190"/>
      <c r="N152" s="190"/>
      <c r="O152" s="190"/>
    </row>
    <row r="153" spans="1:15">
      <c r="A153" s="465">
        <v>132</v>
      </c>
      <c r="B153" s="686" t="str">
        <f>IF(Input_series!B149="","",Input_series!B149)</f>
        <v/>
      </c>
      <c r="C153" s="687" t="str">
        <f>IF(Input_series!C149="","",Input_series!C149)</f>
        <v/>
      </c>
      <c r="D153" s="687" t="str">
        <f>IF(Input_series!D149="","",Input_series!D149)</f>
        <v/>
      </c>
      <c r="E153" s="360"/>
      <c r="F153" s="15"/>
      <c r="G153" s="15"/>
      <c r="H153" s="5"/>
      <c r="I153" s="5"/>
      <c r="J153" s="190"/>
      <c r="K153" s="190"/>
      <c r="L153" s="190"/>
      <c r="M153" s="190"/>
      <c r="N153" s="190"/>
      <c r="O153" s="190"/>
    </row>
    <row r="154" spans="1:15">
      <c r="A154" s="465">
        <v>133</v>
      </c>
      <c r="B154" s="686" t="str">
        <f>IF(Input_series!B150="","",Input_series!B150)</f>
        <v/>
      </c>
      <c r="C154" s="687" t="str">
        <f>IF(Input_series!C150="","",Input_series!C150)</f>
        <v/>
      </c>
      <c r="D154" s="687" t="str">
        <f>IF(Input_series!D150="","",Input_series!D150)</f>
        <v/>
      </c>
      <c r="E154" s="360"/>
      <c r="F154" s="15"/>
      <c r="G154" s="15"/>
      <c r="H154" s="5"/>
      <c r="I154" s="5"/>
      <c r="J154" s="190"/>
      <c r="K154" s="190"/>
      <c r="L154" s="190"/>
      <c r="M154" s="190"/>
      <c r="N154" s="190"/>
      <c r="O154" s="190"/>
    </row>
    <row r="155" spans="1:15">
      <c r="A155" s="465">
        <v>134</v>
      </c>
      <c r="B155" s="686" t="str">
        <f>IF(Input_series!B151="","",Input_series!B151)</f>
        <v/>
      </c>
      <c r="C155" s="687" t="str">
        <f>IF(Input_series!C151="","",Input_series!C151)</f>
        <v/>
      </c>
      <c r="D155" s="687" t="str">
        <f>IF(Input_series!D151="","",Input_series!D151)</f>
        <v/>
      </c>
      <c r="E155" s="360"/>
      <c r="F155" s="15"/>
      <c r="G155" s="15"/>
      <c r="H155" s="5"/>
      <c r="I155" s="5"/>
      <c r="J155" s="190"/>
      <c r="K155" s="190"/>
      <c r="L155" s="190"/>
      <c r="M155" s="190"/>
      <c r="N155" s="190"/>
      <c r="O155" s="190"/>
    </row>
    <row r="156" spans="1:15">
      <c r="A156" s="465">
        <v>135</v>
      </c>
      <c r="B156" s="686" t="str">
        <f>IF(Input_series!B152="","",Input_series!B152)</f>
        <v/>
      </c>
      <c r="C156" s="687" t="str">
        <f>IF(Input_series!C152="","",Input_series!C152)</f>
        <v/>
      </c>
      <c r="D156" s="687" t="str">
        <f>IF(Input_series!D152="","",Input_series!D152)</f>
        <v/>
      </c>
      <c r="E156" s="360"/>
      <c r="F156" s="15"/>
      <c r="G156" s="15"/>
      <c r="H156" s="5"/>
      <c r="I156" s="5"/>
      <c r="J156" s="190"/>
      <c r="K156" s="190"/>
      <c r="L156" s="190"/>
      <c r="M156" s="190"/>
      <c r="N156" s="190"/>
      <c r="O156" s="190"/>
    </row>
    <row r="157" spans="1:15">
      <c r="A157" s="465">
        <v>136</v>
      </c>
      <c r="B157" s="686" t="str">
        <f>IF(Input_series!B153="","",Input_series!B153)</f>
        <v/>
      </c>
      <c r="C157" s="687" t="str">
        <f>IF(Input_series!C153="","",Input_series!C153)</f>
        <v/>
      </c>
      <c r="D157" s="687" t="str">
        <f>IF(Input_series!D153="","",Input_series!D153)</f>
        <v/>
      </c>
      <c r="E157" s="360"/>
      <c r="F157" s="15"/>
      <c r="G157" s="15"/>
      <c r="H157" s="5"/>
      <c r="I157" s="5"/>
      <c r="J157" s="190"/>
      <c r="K157" s="190"/>
      <c r="L157" s="190"/>
      <c r="M157" s="190"/>
      <c r="N157" s="190"/>
      <c r="O157" s="190"/>
    </row>
    <row r="158" spans="1:15">
      <c r="A158" s="465">
        <v>137</v>
      </c>
      <c r="B158" s="686" t="str">
        <f>IF(Input_series!B154="","",Input_series!B154)</f>
        <v/>
      </c>
      <c r="C158" s="687" t="str">
        <f>IF(Input_series!C154="","",Input_series!C154)</f>
        <v/>
      </c>
      <c r="D158" s="687" t="str">
        <f>IF(Input_series!D154="","",Input_series!D154)</f>
        <v/>
      </c>
      <c r="E158" s="360"/>
      <c r="F158" s="15"/>
      <c r="G158" s="15"/>
      <c r="H158" s="5"/>
      <c r="I158" s="5"/>
      <c r="J158" s="190"/>
      <c r="K158" s="190"/>
      <c r="L158" s="190"/>
      <c r="M158" s="190"/>
      <c r="N158" s="190"/>
      <c r="O158" s="190"/>
    </row>
    <row r="159" spans="1:15">
      <c r="A159" s="465">
        <v>138</v>
      </c>
      <c r="B159" s="686" t="str">
        <f>IF(Input_series!B155="","",Input_series!B155)</f>
        <v/>
      </c>
      <c r="C159" s="687" t="str">
        <f>IF(Input_series!C155="","",Input_series!C155)</f>
        <v/>
      </c>
      <c r="D159" s="687" t="str">
        <f>IF(Input_series!D155="","",Input_series!D155)</f>
        <v/>
      </c>
      <c r="E159" s="360"/>
      <c r="F159" s="15"/>
      <c r="G159" s="15"/>
      <c r="H159" s="5"/>
      <c r="I159" s="5"/>
      <c r="J159" s="190"/>
      <c r="K159" s="190"/>
      <c r="L159" s="190"/>
      <c r="M159" s="190"/>
      <c r="N159" s="190"/>
      <c r="O159" s="190"/>
    </row>
    <row r="160" spans="1:15">
      <c r="A160" s="465">
        <v>139</v>
      </c>
      <c r="B160" s="686" t="str">
        <f>IF(Input_series!B156="","",Input_series!B156)</f>
        <v/>
      </c>
      <c r="C160" s="687" t="str">
        <f>IF(Input_series!C156="","",Input_series!C156)</f>
        <v/>
      </c>
      <c r="D160" s="687" t="str">
        <f>IF(Input_series!D156="","",Input_series!D156)</f>
        <v/>
      </c>
      <c r="E160" s="360"/>
      <c r="F160" s="15"/>
      <c r="G160" s="15"/>
      <c r="H160" s="5"/>
      <c r="I160" s="5"/>
      <c r="J160" s="190"/>
      <c r="K160" s="190"/>
      <c r="L160" s="190"/>
      <c r="M160" s="190"/>
      <c r="N160" s="190"/>
      <c r="O160" s="190"/>
    </row>
    <row r="161" spans="1:15">
      <c r="A161" s="465">
        <v>140</v>
      </c>
      <c r="B161" s="686" t="str">
        <f>IF(Input_series!B157="","",Input_series!B157)</f>
        <v/>
      </c>
      <c r="C161" s="687" t="str">
        <f>IF(Input_series!C157="","",Input_series!C157)</f>
        <v/>
      </c>
      <c r="D161" s="687" t="str">
        <f>IF(Input_series!D157="","",Input_series!D157)</f>
        <v/>
      </c>
      <c r="E161" s="360"/>
      <c r="F161" s="15"/>
      <c r="G161" s="15"/>
      <c r="H161" s="5"/>
      <c r="I161" s="5"/>
      <c r="J161" s="190"/>
      <c r="K161" s="190"/>
      <c r="L161" s="190"/>
      <c r="M161" s="190"/>
      <c r="N161" s="190"/>
      <c r="O161" s="190"/>
    </row>
    <row r="162" spans="1:15">
      <c r="A162" s="465">
        <v>141</v>
      </c>
      <c r="B162" s="686" t="str">
        <f>IF(Input_series!B158="","",Input_series!B158)</f>
        <v/>
      </c>
      <c r="C162" s="687" t="str">
        <f>IF(Input_series!C158="","",Input_series!C158)</f>
        <v/>
      </c>
      <c r="D162" s="687" t="str">
        <f>IF(Input_series!D158="","",Input_series!D158)</f>
        <v/>
      </c>
      <c r="E162" s="360"/>
      <c r="F162" s="15"/>
      <c r="G162" s="15"/>
      <c r="H162" s="5"/>
      <c r="I162" s="5"/>
      <c r="J162" s="190"/>
      <c r="K162" s="190"/>
      <c r="L162" s="190"/>
      <c r="M162" s="190"/>
      <c r="N162" s="190"/>
      <c r="O162" s="190"/>
    </row>
    <row r="163" spans="1:15">
      <c r="A163" s="465">
        <v>142</v>
      </c>
      <c r="B163" s="686" t="str">
        <f>IF(Input_series!B159="","",Input_series!B159)</f>
        <v/>
      </c>
      <c r="C163" s="687" t="str">
        <f>IF(Input_series!C159="","",Input_series!C159)</f>
        <v/>
      </c>
      <c r="D163" s="687" t="str">
        <f>IF(Input_series!D159="","",Input_series!D159)</f>
        <v/>
      </c>
      <c r="E163" s="360"/>
      <c r="F163" s="15"/>
      <c r="G163" s="15"/>
      <c r="H163" s="5"/>
      <c r="I163" s="5"/>
      <c r="J163" s="190"/>
      <c r="K163" s="190"/>
      <c r="L163" s="190"/>
      <c r="M163" s="190"/>
      <c r="N163" s="190"/>
      <c r="O163" s="190"/>
    </row>
    <row r="164" spans="1:15">
      <c r="A164" s="465">
        <v>143</v>
      </c>
      <c r="B164" s="686" t="str">
        <f>IF(Input_series!B160="","",Input_series!B160)</f>
        <v/>
      </c>
      <c r="C164" s="687" t="str">
        <f>IF(Input_series!C160="","",Input_series!C160)</f>
        <v/>
      </c>
      <c r="D164" s="687" t="str">
        <f>IF(Input_series!D160="","",Input_series!D160)</f>
        <v/>
      </c>
      <c r="E164" s="360"/>
      <c r="F164" s="15"/>
      <c r="G164" s="15"/>
      <c r="H164" s="5"/>
      <c r="I164" s="5"/>
      <c r="J164" s="190"/>
      <c r="K164" s="190"/>
      <c r="L164" s="190"/>
      <c r="M164" s="190"/>
      <c r="N164" s="190"/>
      <c r="O164" s="190"/>
    </row>
    <row r="165" spans="1:15">
      <c r="A165" s="465">
        <v>144</v>
      </c>
      <c r="B165" s="686" t="str">
        <f>IF(Input_series!B161="","",Input_series!B161)</f>
        <v/>
      </c>
      <c r="C165" s="687" t="str">
        <f>IF(Input_series!C161="","",Input_series!C161)</f>
        <v/>
      </c>
      <c r="D165" s="687" t="str">
        <f>IF(Input_series!D161="","",Input_series!D161)</f>
        <v/>
      </c>
      <c r="E165" s="360"/>
      <c r="F165" s="15"/>
      <c r="G165" s="15"/>
      <c r="H165" s="5"/>
      <c r="I165" s="5"/>
      <c r="J165" s="190"/>
      <c r="K165" s="190"/>
      <c r="L165" s="190"/>
      <c r="M165" s="190"/>
      <c r="N165" s="190"/>
      <c r="O165" s="190"/>
    </row>
    <row r="166" spans="1:15">
      <c r="A166" s="465">
        <v>145</v>
      </c>
      <c r="B166" s="686" t="str">
        <f>IF(Input_series!B162="","",Input_series!B162)</f>
        <v/>
      </c>
      <c r="C166" s="687" t="str">
        <f>IF(Input_series!C162="","",Input_series!C162)</f>
        <v/>
      </c>
      <c r="D166" s="687" t="str">
        <f>IF(Input_series!D162="","",Input_series!D162)</f>
        <v/>
      </c>
      <c r="E166" s="360"/>
      <c r="F166" s="15"/>
      <c r="G166" s="15"/>
      <c r="H166" s="5"/>
      <c r="I166" s="5"/>
      <c r="J166" s="190"/>
      <c r="K166" s="190"/>
      <c r="L166" s="190"/>
      <c r="M166" s="190"/>
      <c r="N166" s="190"/>
      <c r="O166" s="190"/>
    </row>
    <row r="167" spans="1:15">
      <c r="A167" s="465">
        <v>146</v>
      </c>
      <c r="B167" s="686" t="str">
        <f>IF(Input_series!B163="","",Input_series!B163)</f>
        <v/>
      </c>
      <c r="C167" s="687" t="str">
        <f>IF(Input_series!C163="","",Input_series!C163)</f>
        <v/>
      </c>
      <c r="D167" s="687" t="str">
        <f>IF(Input_series!D163="","",Input_series!D163)</f>
        <v/>
      </c>
      <c r="E167" s="360"/>
      <c r="F167" s="15"/>
      <c r="G167" s="15"/>
      <c r="H167" s="5"/>
      <c r="I167" s="5"/>
      <c r="J167" s="190"/>
      <c r="K167" s="190"/>
      <c r="L167" s="190"/>
      <c r="M167" s="190"/>
      <c r="N167" s="190"/>
      <c r="O167" s="190"/>
    </row>
    <row r="168" spans="1:15">
      <c r="A168" s="465">
        <v>147</v>
      </c>
      <c r="B168" s="686" t="str">
        <f>IF(Input_series!B164="","",Input_series!B164)</f>
        <v/>
      </c>
      <c r="C168" s="687" t="str">
        <f>IF(Input_series!C164="","",Input_series!C164)</f>
        <v/>
      </c>
      <c r="D168" s="687" t="str">
        <f>IF(Input_series!D164="","",Input_series!D164)</f>
        <v/>
      </c>
      <c r="E168" s="360"/>
      <c r="F168" s="15"/>
      <c r="G168" s="15"/>
      <c r="H168" s="5"/>
      <c r="I168" s="5"/>
      <c r="J168" s="190"/>
      <c r="K168" s="190"/>
      <c r="L168" s="190"/>
      <c r="M168" s="190"/>
      <c r="N168" s="190"/>
      <c r="O168" s="190"/>
    </row>
    <row r="169" spans="1:15">
      <c r="A169" s="465">
        <v>148</v>
      </c>
      <c r="B169" s="686" t="str">
        <f>IF(Input_series!B165="","",Input_series!B165)</f>
        <v/>
      </c>
      <c r="C169" s="687" t="str">
        <f>IF(Input_series!C165="","",Input_series!C165)</f>
        <v/>
      </c>
      <c r="D169" s="687" t="str">
        <f>IF(Input_series!D165="","",Input_series!D165)</f>
        <v/>
      </c>
      <c r="E169" s="360"/>
      <c r="F169" s="15"/>
      <c r="G169" s="15"/>
      <c r="H169" s="5"/>
      <c r="I169" s="5"/>
      <c r="J169" s="190"/>
      <c r="K169" s="190"/>
      <c r="L169" s="190"/>
      <c r="M169" s="190"/>
      <c r="N169" s="190"/>
      <c r="O169" s="190"/>
    </row>
    <row r="170" spans="1:15">
      <c r="A170" s="465">
        <v>149</v>
      </c>
      <c r="B170" s="686" t="str">
        <f>IF(Input_series!B166="","",Input_series!B166)</f>
        <v/>
      </c>
      <c r="C170" s="687" t="str">
        <f>IF(Input_series!C166="","",Input_series!C166)</f>
        <v/>
      </c>
      <c r="D170" s="687" t="str">
        <f>IF(Input_series!D166="","",Input_series!D166)</f>
        <v/>
      </c>
      <c r="E170" s="360"/>
      <c r="F170" s="15"/>
      <c r="G170" s="15"/>
      <c r="H170" s="5"/>
      <c r="I170" s="5"/>
      <c r="J170" s="190"/>
      <c r="K170" s="190"/>
      <c r="L170" s="190"/>
      <c r="M170" s="190"/>
      <c r="N170" s="190"/>
      <c r="O170" s="190"/>
    </row>
    <row r="171" spans="1:15">
      <c r="A171" s="465">
        <v>150</v>
      </c>
      <c r="B171" s="686" t="str">
        <f>IF(Input_series!B167="","",Input_series!B167)</f>
        <v/>
      </c>
      <c r="C171" s="687" t="str">
        <f>IF(Input_series!C167="","",Input_series!C167)</f>
        <v/>
      </c>
      <c r="D171" s="687" t="str">
        <f>IF(Input_series!D167="","",Input_series!D167)</f>
        <v/>
      </c>
      <c r="E171" s="360"/>
      <c r="F171" s="15"/>
      <c r="G171" s="15"/>
      <c r="H171" s="5"/>
      <c r="I171" s="5"/>
      <c r="J171" s="190"/>
      <c r="K171" s="190"/>
      <c r="L171" s="190"/>
      <c r="M171" s="190"/>
      <c r="N171" s="190"/>
      <c r="O171" s="190"/>
    </row>
    <row r="172" spans="1:15">
      <c r="A172" s="465">
        <v>151</v>
      </c>
      <c r="B172" s="686" t="str">
        <f>IF(Input_series!B168="","",Input_series!B168)</f>
        <v/>
      </c>
      <c r="C172" s="687" t="str">
        <f>IF(Input_series!C168="","",Input_series!C168)</f>
        <v/>
      </c>
      <c r="D172" s="687" t="str">
        <f>IF(Input_series!D168="","",Input_series!D168)</f>
        <v/>
      </c>
      <c r="E172" s="360"/>
      <c r="F172" s="15"/>
      <c r="G172" s="15"/>
      <c r="H172" s="5"/>
      <c r="I172" s="5"/>
      <c r="J172" s="190"/>
      <c r="K172" s="190"/>
      <c r="L172" s="190"/>
      <c r="M172" s="190"/>
      <c r="N172" s="190"/>
      <c r="O172" s="190"/>
    </row>
    <row r="173" spans="1:15">
      <c r="A173" s="465">
        <v>152</v>
      </c>
      <c r="B173" s="686" t="str">
        <f>IF(Input_series!B169="","",Input_series!B169)</f>
        <v/>
      </c>
      <c r="C173" s="687" t="str">
        <f>IF(Input_series!C169="","",Input_series!C169)</f>
        <v/>
      </c>
      <c r="D173" s="687" t="str">
        <f>IF(Input_series!D169="","",Input_series!D169)</f>
        <v/>
      </c>
      <c r="E173" s="360"/>
      <c r="F173" s="15"/>
      <c r="G173" s="15"/>
      <c r="H173" s="5"/>
      <c r="I173" s="5"/>
      <c r="J173" s="190"/>
      <c r="K173" s="190"/>
      <c r="L173" s="190"/>
      <c r="M173" s="190"/>
      <c r="N173" s="190"/>
      <c r="O173" s="190"/>
    </row>
    <row r="174" spans="1:15">
      <c r="A174" s="465">
        <v>153</v>
      </c>
      <c r="B174" s="686" t="str">
        <f>IF(Input_series!B170="","",Input_series!B170)</f>
        <v/>
      </c>
      <c r="C174" s="687" t="str">
        <f>IF(Input_series!C170="","",Input_series!C170)</f>
        <v/>
      </c>
      <c r="D174" s="687" t="str">
        <f>IF(Input_series!D170="","",Input_series!D170)</f>
        <v/>
      </c>
      <c r="E174" s="360"/>
      <c r="F174" s="15"/>
      <c r="G174" s="15"/>
      <c r="H174" s="5"/>
      <c r="I174" s="5"/>
      <c r="J174" s="190"/>
      <c r="K174" s="190"/>
      <c r="L174" s="190"/>
      <c r="M174" s="190"/>
      <c r="N174" s="190"/>
      <c r="O174" s="190"/>
    </row>
    <row r="175" spans="1:15">
      <c r="A175" s="465">
        <v>154</v>
      </c>
      <c r="B175" s="686" t="str">
        <f>IF(Input_series!B171="","",Input_series!B171)</f>
        <v/>
      </c>
      <c r="C175" s="687" t="str">
        <f>IF(Input_series!C171="","",Input_series!C171)</f>
        <v/>
      </c>
      <c r="D175" s="687" t="str">
        <f>IF(Input_series!D171="","",Input_series!D171)</f>
        <v/>
      </c>
      <c r="E175" s="360"/>
      <c r="F175" s="15"/>
      <c r="G175" s="15"/>
      <c r="H175" s="5"/>
      <c r="I175" s="5"/>
      <c r="J175" s="190"/>
      <c r="K175" s="190"/>
      <c r="L175" s="190"/>
      <c r="M175" s="190"/>
      <c r="N175" s="190"/>
      <c r="O175" s="190"/>
    </row>
    <row r="176" spans="1:15">
      <c r="A176" s="465">
        <v>155</v>
      </c>
      <c r="B176" s="686" t="str">
        <f>IF(Input_series!B172="","",Input_series!B172)</f>
        <v/>
      </c>
      <c r="C176" s="687" t="str">
        <f>IF(Input_series!C172="","",Input_series!C172)</f>
        <v/>
      </c>
      <c r="D176" s="687" t="str">
        <f>IF(Input_series!D172="","",Input_series!D172)</f>
        <v/>
      </c>
      <c r="E176" s="360"/>
      <c r="F176" s="15"/>
      <c r="G176" s="15"/>
      <c r="H176" s="5"/>
      <c r="I176" s="5"/>
      <c r="J176" s="190"/>
      <c r="K176" s="190"/>
      <c r="L176" s="190"/>
      <c r="M176" s="190"/>
      <c r="N176" s="190"/>
      <c r="O176" s="190"/>
    </row>
    <row r="177" spans="1:15">
      <c r="A177" s="465">
        <v>156</v>
      </c>
      <c r="B177" s="686" t="str">
        <f>IF(Input_series!B173="","",Input_series!B173)</f>
        <v/>
      </c>
      <c r="C177" s="687" t="str">
        <f>IF(Input_series!C173="","",Input_series!C173)</f>
        <v/>
      </c>
      <c r="D177" s="687" t="str">
        <f>IF(Input_series!D173="","",Input_series!D173)</f>
        <v/>
      </c>
      <c r="E177" s="360"/>
      <c r="F177" s="15"/>
      <c r="G177" s="15"/>
      <c r="H177" s="5"/>
      <c r="I177" s="5"/>
      <c r="J177" s="190"/>
      <c r="K177" s="190"/>
      <c r="L177" s="190"/>
      <c r="M177" s="190"/>
      <c r="N177" s="190"/>
      <c r="O177" s="190"/>
    </row>
    <row r="178" spans="1:15">
      <c r="A178" s="465">
        <v>157</v>
      </c>
      <c r="B178" s="686" t="str">
        <f>IF(Input_series!B174="","",Input_series!B174)</f>
        <v/>
      </c>
      <c r="C178" s="687" t="str">
        <f>IF(Input_series!C174="","",Input_series!C174)</f>
        <v/>
      </c>
      <c r="D178" s="687" t="str">
        <f>IF(Input_series!D174="","",Input_series!D174)</f>
        <v/>
      </c>
      <c r="E178" s="360"/>
      <c r="F178" s="15"/>
      <c r="G178" s="15"/>
      <c r="H178" s="5"/>
      <c r="I178" s="5"/>
      <c r="J178" s="190"/>
      <c r="K178" s="190"/>
      <c r="L178" s="190"/>
      <c r="M178" s="190"/>
      <c r="N178" s="190"/>
      <c r="O178" s="190"/>
    </row>
    <row r="179" spans="1:15">
      <c r="A179" s="465">
        <v>158</v>
      </c>
      <c r="B179" s="686" t="str">
        <f>IF(Input_series!B175="","",Input_series!B175)</f>
        <v/>
      </c>
      <c r="C179" s="687" t="str">
        <f>IF(Input_series!C175="","",Input_series!C175)</f>
        <v/>
      </c>
      <c r="D179" s="687" t="str">
        <f>IF(Input_series!D175="","",Input_series!D175)</f>
        <v/>
      </c>
      <c r="E179" s="360"/>
      <c r="F179" s="15"/>
      <c r="G179" s="15"/>
      <c r="H179" s="5"/>
      <c r="I179" s="5"/>
      <c r="J179" s="190"/>
      <c r="K179" s="190"/>
      <c r="L179" s="190"/>
      <c r="M179" s="190"/>
      <c r="N179" s="190"/>
      <c r="O179" s="190"/>
    </row>
    <row r="180" spans="1:15">
      <c r="A180" s="465">
        <v>159</v>
      </c>
      <c r="B180" s="686" t="str">
        <f>IF(Input_series!B176="","",Input_series!B176)</f>
        <v/>
      </c>
      <c r="C180" s="687" t="str">
        <f>IF(Input_series!C176="","",Input_series!C176)</f>
        <v/>
      </c>
      <c r="D180" s="687" t="str">
        <f>IF(Input_series!D176="","",Input_series!D176)</f>
        <v/>
      </c>
      <c r="E180" s="360"/>
      <c r="F180" s="15"/>
      <c r="G180" s="15"/>
      <c r="H180" s="5"/>
      <c r="I180" s="5"/>
      <c r="J180" s="190"/>
      <c r="K180" s="190"/>
      <c r="L180" s="190"/>
      <c r="M180" s="190"/>
      <c r="N180" s="190"/>
      <c r="O180" s="190"/>
    </row>
    <row r="181" spans="1:15">
      <c r="A181" s="465">
        <v>160</v>
      </c>
      <c r="B181" s="686" t="str">
        <f>IF(Input_series!B177="","",Input_series!B177)</f>
        <v/>
      </c>
      <c r="C181" s="687" t="str">
        <f>IF(Input_series!C177="","",Input_series!C177)</f>
        <v/>
      </c>
      <c r="D181" s="687" t="str">
        <f>IF(Input_series!D177="","",Input_series!D177)</f>
        <v/>
      </c>
      <c r="E181" s="360"/>
      <c r="F181" s="15"/>
      <c r="G181" s="15"/>
      <c r="H181" s="5"/>
      <c r="I181" s="5"/>
      <c r="J181" s="190"/>
      <c r="K181" s="190"/>
      <c r="L181" s="190"/>
      <c r="M181" s="190"/>
      <c r="N181" s="190"/>
      <c r="O181" s="190"/>
    </row>
    <row r="182" spans="1:15">
      <c r="A182" s="465">
        <v>161</v>
      </c>
      <c r="B182" s="686" t="str">
        <f>IF(Input_series!B178="","",Input_series!B178)</f>
        <v/>
      </c>
      <c r="C182" s="687" t="str">
        <f>IF(Input_series!C178="","",Input_series!C178)</f>
        <v/>
      </c>
      <c r="D182" s="687" t="str">
        <f>IF(Input_series!D178="","",Input_series!D178)</f>
        <v/>
      </c>
      <c r="E182" s="360"/>
      <c r="F182" s="15"/>
      <c r="G182" s="15"/>
      <c r="H182" s="5"/>
      <c r="I182" s="5"/>
      <c r="J182" s="190"/>
      <c r="K182" s="190"/>
      <c r="L182" s="190"/>
      <c r="M182" s="190"/>
      <c r="N182" s="190"/>
      <c r="O182" s="190"/>
    </row>
    <row r="183" spans="1:15">
      <c r="A183" s="465">
        <v>162</v>
      </c>
      <c r="B183" s="686" t="str">
        <f>IF(Input_series!B179="","",Input_series!B179)</f>
        <v/>
      </c>
      <c r="C183" s="687" t="str">
        <f>IF(Input_series!C179="","",Input_series!C179)</f>
        <v/>
      </c>
      <c r="D183" s="687" t="str">
        <f>IF(Input_series!D179="","",Input_series!D179)</f>
        <v/>
      </c>
      <c r="E183" s="360"/>
      <c r="F183" s="15"/>
      <c r="G183" s="15"/>
      <c r="H183" s="5"/>
      <c r="I183" s="5"/>
      <c r="J183" s="190"/>
      <c r="K183" s="190"/>
      <c r="L183" s="190"/>
      <c r="M183" s="190"/>
      <c r="N183" s="190"/>
      <c r="O183" s="190"/>
    </row>
    <row r="184" spans="1:15">
      <c r="A184" s="465">
        <v>163</v>
      </c>
      <c r="B184" s="686" t="str">
        <f>IF(Input_series!B180="","",Input_series!B180)</f>
        <v/>
      </c>
      <c r="C184" s="687" t="str">
        <f>IF(Input_series!C180="","",Input_series!C180)</f>
        <v/>
      </c>
      <c r="D184" s="687" t="str">
        <f>IF(Input_series!D180="","",Input_series!D180)</f>
        <v/>
      </c>
      <c r="E184" s="360"/>
      <c r="F184" s="15"/>
      <c r="G184" s="15"/>
      <c r="H184" s="5"/>
      <c r="I184" s="5"/>
      <c r="J184" s="190"/>
      <c r="K184" s="190"/>
      <c r="L184" s="190"/>
      <c r="M184" s="190"/>
      <c r="N184" s="190"/>
      <c r="O184" s="190"/>
    </row>
    <row r="185" spans="1:15">
      <c r="A185" s="465">
        <v>164</v>
      </c>
      <c r="B185" s="686" t="str">
        <f>IF(Input_series!B181="","",Input_series!B181)</f>
        <v/>
      </c>
      <c r="C185" s="687" t="str">
        <f>IF(Input_series!C181="","",Input_series!C181)</f>
        <v/>
      </c>
      <c r="D185" s="687" t="str">
        <f>IF(Input_series!D181="","",Input_series!D181)</f>
        <v/>
      </c>
      <c r="E185" s="360"/>
      <c r="F185" s="15"/>
      <c r="G185" s="15"/>
      <c r="H185" s="5"/>
      <c r="I185" s="5"/>
      <c r="J185" s="190"/>
      <c r="K185" s="190"/>
      <c r="L185" s="190"/>
      <c r="M185" s="190"/>
      <c r="N185" s="190"/>
      <c r="O185" s="190"/>
    </row>
    <row r="186" spans="1:15">
      <c r="A186" s="465">
        <v>165</v>
      </c>
      <c r="B186" s="686" t="str">
        <f>IF(Input_series!B182="","",Input_series!B182)</f>
        <v/>
      </c>
      <c r="C186" s="687" t="str">
        <f>IF(Input_series!C182="","",Input_series!C182)</f>
        <v/>
      </c>
      <c r="D186" s="687" t="str">
        <f>IF(Input_series!D182="","",Input_series!D182)</f>
        <v/>
      </c>
      <c r="E186" s="360"/>
      <c r="F186" s="15"/>
      <c r="G186" s="15"/>
      <c r="H186" s="5"/>
      <c r="I186" s="5"/>
      <c r="J186" s="190"/>
      <c r="K186" s="190"/>
      <c r="L186" s="190"/>
      <c r="M186" s="190"/>
      <c r="N186" s="190"/>
      <c r="O186" s="190"/>
    </row>
    <row r="187" spans="1:15">
      <c r="A187" s="465">
        <v>166</v>
      </c>
      <c r="B187" s="686" t="str">
        <f>IF(Input_series!B183="","",Input_series!B183)</f>
        <v/>
      </c>
      <c r="C187" s="687" t="str">
        <f>IF(Input_series!C183="","",Input_series!C183)</f>
        <v/>
      </c>
      <c r="D187" s="687" t="str">
        <f>IF(Input_series!D183="","",Input_series!D183)</f>
        <v/>
      </c>
      <c r="E187" s="360"/>
      <c r="F187" s="15"/>
      <c r="G187" s="15"/>
      <c r="H187" s="5"/>
      <c r="I187" s="5"/>
      <c r="J187" s="190"/>
      <c r="K187" s="190"/>
      <c r="L187" s="190"/>
      <c r="M187" s="190"/>
      <c r="N187" s="190"/>
      <c r="O187" s="190"/>
    </row>
    <row r="188" spans="1:15">
      <c r="A188" s="465">
        <v>167</v>
      </c>
      <c r="B188" s="686" t="str">
        <f>IF(Input_series!B184="","",Input_series!B184)</f>
        <v/>
      </c>
      <c r="C188" s="687" t="str">
        <f>IF(Input_series!C184="","",Input_series!C184)</f>
        <v/>
      </c>
      <c r="D188" s="687" t="str">
        <f>IF(Input_series!D184="","",Input_series!D184)</f>
        <v/>
      </c>
      <c r="E188" s="360"/>
      <c r="F188" s="15"/>
      <c r="G188" s="15"/>
      <c r="H188" s="5"/>
      <c r="I188" s="5"/>
      <c r="J188" s="190"/>
      <c r="K188" s="190"/>
      <c r="L188" s="190"/>
      <c r="M188" s="190"/>
      <c r="N188" s="190"/>
      <c r="O188" s="190"/>
    </row>
    <row r="189" spans="1:15">
      <c r="A189" s="465">
        <v>168</v>
      </c>
      <c r="B189" s="686" t="str">
        <f>IF(Input_series!B185="","",Input_series!B185)</f>
        <v/>
      </c>
      <c r="C189" s="687" t="str">
        <f>IF(Input_series!C185="","",Input_series!C185)</f>
        <v/>
      </c>
      <c r="D189" s="687" t="str">
        <f>IF(Input_series!D185="","",Input_series!D185)</f>
        <v/>
      </c>
      <c r="E189" s="360"/>
      <c r="F189" s="15"/>
      <c r="G189" s="15"/>
      <c r="H189" s="5"/>
      <c r="I189" s="5"/>
      <c r="J189" s="190"/>
      <c r="K189" s="190"/>
      <c r="L189" s="190"/>
      <c r="M189" s="190"/>
      <c r="N189" s="190"/>
      <c r="O189" s="190"/>
    </row>
    <row r="190" spans="1:15">
      <c r="A190" s="465">
        <v>169</v>
      </c>
      <c r="B190" s="686" t="str">
        <f>IF(Input_series!B186="","",Input_series!B186)</f>
        <v/>
      </c>
      <c r="C190" s="687" t="str">
        <f>IF(Input_series!C186="","",Input_series!C186)</f>
        <v/>
      </c>
      <c r="D190" s="687" t="str">
        <f>IF(Input_series!D186="","",Input_series!D186)</f>
        <v/>
      </c>
      <c r="E190" s="360"/>
      <c r="F190" s="15"/>
      <c r="G190" s="15"/>
      <c r="H190" s="5"/>
      <c r="I190" s="5"/>
      <c r="J190" s="190"/>
      <c r="K190" s="190"/>
      <c r="L190" s="190"/>
      <c r="M190" s="190"/>
      <c r="N190" s="190"/>
      <c r="O190" s="190"/>
    </row>
    <row r="191" spans="1:15">
      <c r="A191" s="465">
        <v>170</v>
      </c>
      <c r="B191" s="686" t="str">
        <f>IF(Input_series!B187="","",Input_series!B187)</f>
        <v/>
      </c>
      <c r="C191" s="687" t="str">
        <f>IF(Input_series!C187="","",Input_series!C187)</f>
        <v/>
      </c>
      <c r="D191" s="687" t="str">
        <f>IF(Input_series!D187="","",Input_series!D187)</f>
        <v/>
      </c>
      <c r="E191" s="360"/>
      <c r="F191" s="15"/>
      <c r="G191" s="15"/>
      <c r="H191" s="5"/>
      <c r="I191" s="5"/>
      <c r="J191" s="190"/>
      <c r="K191" s="190"/>
      <c r="L191" s="190"/>
      <c r="M191" s="190"/>
      <c r="N191" s="190"/>
      <c r="O191" s="190"/>
    </row>
    <row r="192" spans="1:15">
      <c r="A192" s="465">
        <v>171</v>
      </c>
      <c r="B192" s="686" t="str">
        <f>IF(Input_series!B188="","",Input_series!B188)</f>
        <v/>
      </c>
      <c r="C192" s="687" t="str">
        <f>IF(Input_series!C188="","",Input_series!C188)</f>
        <v/>
      </c>
      <c r="D192" s="687" t="str">
        <f>IF(Input_series!D188="","",Input_series!D188)</f>
        <v/>
      </c>
      <c r="E192" s="360"/>
      <c r="F192" s="15"/>
      <c r="G192" s="15"/>
      <c r="H192" s="5"/>
      <c r="I192" s="5"/>
      <c r="J192" s="190"/>
      <c r="K192" s="190"/>
      <c r="L192" s="190"/>
      <c r="M192" s="190"/>
      <c r="N192" s="190"/>
      <c r="O192" s="190"/>
    </row>
    <row r="193" spans="1:15">
      <c r="A193" s="465">
        <v>172</v>
      </c>
      <c r="B193" s="686" t="str">
        <f>IF(Input_series!B189="","",Input_series!B189)</f>
        <v/>
      </c>
      <c r="C193" s="687" t="str">
        <f>IF(Input_series!C189="","",Input_series!C189)</f>
        <v/>
      </c>
      <c r="D193" s="687" t="str">
        <f>IF(Input_series!D189="","",Input_series!D189)</f>
        <v/>
      </c>
      <c r="E193" s="360"/>
      <c r="F193" s="15"/>
      <c r="G193" s="15"/>
      <c r="H193" s="5"/>
      <c r="I193" s="5"/>
      <c r="J193" s="190"/>
      <c r="K193" s="190"/>
      <c r="L193" s="190"/>
      <c r="M193" s="190"/>
      <c r="N193" s="190"/>
      <c r="O193" s="190"/>
    </row>
    <row r="194" spans="1:15">
      <c r="A194" s="465">
        <v>173</v>
      </c>
      <c r="B194" s="686" t="str">
        <f>IF(Input_series!B190="","",Input_series!B190)</f>
        <v/>
      </c>
      <c r="C194" s="687" t="str">
        <f>IF(Input_series!C190="","",Input_series!C190)</f>
        <v/>
      </c>
      <c r="D194" s="687" t="str">
        <f>IF(Input_series!D190="","",Input_series!D190)</f>
        <v/>
      </c>
      <c r="E194" s="360"/>
      <c r="F194" s="15"/>
      <c r="G194" s="15"/>
      <c r="H194" s="5"/>
      <c r="I194" s="5"/>
      <c r="J194" s="190"/>
      <c r="K194" s="190"/>
      <c r="L194" s="190"/>
      <c r="M194" s="190"/>
      <c r="N194" s="190"/>
      <c r="O194" s="190"/>
    </row>
    <row r="195" spans="1:15">
      <c r="A195" s="465">
        <v>174</v>
      </c>
      <c r="B195" s="686" t="str">
        <f>IF(Input_series!B191="","",Input_series!B191)</f>
        <v/>
      </c>
      <c r="C195" s="687" t="str">
        <f>IF(Input_series!C191="","",Input_series!C191)</f>
        <v/>
      </c>
      <c r="D195" s="687" t="str">
        <f>IF(Input_series!D191="","",Input_series!D191)</f>
        <v/>
      </c>
      <c r="E195" s="360"/>
      <c r="F195" s="15"/>
      <c r="G195" s="15"/>
      <c r="H195" s="5"/>
      <c r="I195" s="5"/>
      <c r="J195" s="190"/>
      <c r="K195" s="190"/>
      <c r="L195" s="190"/>
      <c r="M195" s="190"/>
      <c r="N195" s="190"/>
      <c r="O195" s="190"/>
    </row>
    <row r="196" spans="1:15">
      <c r="A196" s="465">
        <v>175</v>
      </c>
      <c r="B196" s="686" t="str">
        <f>IF(Input_series!B192="","",Input_series!B192)</f>
        <v/>
      </c>
      <c r="C196" s="687" t="str">
        <f>IF(Input_series!C192="","",Input_series!C192)</f>
        <v/>
      </c>
      <c r="D196" s="687" t="str">
        <f>IF(Input_series!D192="","",Input_series!D192)</f>
        <v/>
      </c>
      <c r="E196" s="360"/>
      <c r="F196" s="15"/>
      <c r="G196" s="15"/>
      <c r="H196" s="5"/>
      <c r="I196" s="5"/>
      <c r="J196" s="190"/>
      <c r="K196" s="190"/>
      <c r="L196" s="190"/>
      <c r="M196" s="190"/>
      <c r="N196" s="190"/>
      <c r="O196" s="190"/>
    </row>
    <row r="197" spans="1:15">
      <c r="A197" s="465">
        <v>176</v>
      </c>
      <c r="B197" s="686" t="str">
        <f>IF(Input_series!B193="","",Input_series!B193)</f>
        <v/>
      </c>
      <c r="C197" s="687" t="str">
        <f>IF(Input_series!C193="","",Input_series!C193)</f>
        <v/>
      </c>
      <c r="D197" s="687" t="str">
        <f>IF(Input_series!D193="","",Input_series!D193)</f>
        <v/>
      </c>
      <c r="E197" s="360"/>
      <c r="F197" s="15"/>
      <c r="G197" s="15"/>
      <c r="H197" s="5"/>
      <c r="I197" s="5"/>
      <c r="J197" s="190"/>
      <c r="K197" s="190"/>
      <c r="L197" s="190"/>
      <c r="M197" s="190"/>
      <c r="N197" s="190"/>
      <c r="O197" s="190"/>
    </row>
    <row r="198" spans="1:15">
      <c r="A198" s="465">
        <v>177</v>
      </c>
      <c r="B198" s="686" t="str">
        <f>IF(Input_series!B194="","",Input_series!B194)</f>
        <v/>
      </c>
      <c r="C198" s="687" t="str">
        <f>IF(Input_series!C194="","",Input_series!C194)</f>
        <v/>
      </c>
      <c r="D198" s="687" t="str">
        <f>IF(Input_series!D194="","",Input_series!D194)</f>
        <v/>
      </c>
      <c r="E198" s="360"/>
      <c r="F198" s="15"/>
      <c r="G198" s="15"/>
      <c r="H198" s="5"/>
      <c r="I198" s="5"/>
      <c r="J198" s="190"/>
      <c r="K198" s="190"/>
      <c r="L198" s="190"/>
      <c r="M198" s="190"/>
      <c r="N198" s="190"/>
      <c r="O198" s="190"/>
    </row>
    <row r="199" spans="1:15">
      <c r="A199" s="465">
        <v>178</v>
      </c>
      <c r="B199" s="686" t="str">
        <f>IF(Input_series!B195="","",Input_series!B195)</f>
        <v/>
      </c>
      <c r="C199" s="687" t="str">
        <f>IF(Input_series!C195="","",Input_series!C195)</f>
        <v/>
      </c>
      <c r="D199" s="687" t="str">
        <f>IF(Input_series!D195="","",Input_series!D195)</f>
        <v/>
      </c>
      <c r="E199" s="360"/>
      <c r="F199" s="15"/>
      <c r="G199" s="15"/>
      <c r="H199" s="5"/>
      <c r="I199" s="5"/>
      <c r="J199" s="190"/>
      <c r="K199" s="190"/>
      <c r="L199" s="190"/>
      <c r="M199" s="190"/>
      <c r="N199" s="190"/>
      <c r="O199" s="190"/>
    </row>
    <row r="200" spans="1:15">
      <c r="A200" s="465">
        <v>179</v>
      </c>
      <c r="B200" s="686" t="str">
        <f>IF(Input_series!B196="","",Input_series!B196)</f>
        <v/>
      </c>
      <c r="C200" s="687" t="str">
        <f>IF(Input_series!C196="","",Input_series!C196)</f>
        <v/>
      </c>
      <c r="D200" s="687" t="str">
        <f>IF(Input_series!D196="","",Input_series!D196)</f>
        <v/>
      </c>
      <c r="E200" s="360"/>
      <c r="F200" s="15"/>
      <c r="G200" s="15"/>
      <c r="H200" s="5"/>
      <c r="I200" s="5"/>
      <c r="J200" s="190"/>
      <c r="K200" s="190"/>
      <c r="L200" s="190"/>
      <c r="M200" s="190"/>
      <c r="N200" s="190"/>
      <c r="O200" s="190"/>
    </row>
    <row r="201" spans="1:15">
      <c r="A201" s="465">
        <v>180</v>
      </c>
      <c r="B201" s="686" t="str">
        <f>IF(Input_series!B197="","",Input_series!B197)</f>
        <v/>
      </c>
      <c r="C201" s="687" t="str">
        <f>IF(Input_series!C197="","",Input_series!C197)</f>
        <v/>
      </c>
      <c r="D201" s="687" t="str">
        <f>IF(Input_series!D197="","",Input_series!D197)</f>
        <v/>
      </c>
      <c r="E201" s="360"/>
      <c r="F201" s="15"/>
      <c r="G201" s="15"/>
      <c r="H201" s="5"/>
      <c r="I201" s="5"/>
      <c r="J201" s="190"/>
      <c r="K201" s="190"/>
      <c r="L201" s="190"/>
      <c r="M201" s="190"/>
      <c r="N201" s="190"/>
      <c r="O201" s="190"/>
    </row>
    <row r="202" spans="1:15">
      <c r="A202" s="465">
        <v>181</v>
      </c>
      <c r="B202" s="686" t="str">
        <f>IF(Input_series!B198="","",Input_series!B198)</f>
        <v/>
      </c>
      <c r="C202" s="687" t="str">
        <f>IF(Input_series!C198="","",Input_series!C198)</f>
        <v/>
      </c>
      <c r="D202" s="687" t="str">
        <f>IF(Input_series!D198="","",Input_series!D198)</f>
        <v/>
      </c>
      <c r="E202" s="360"/>
      <c r="F202" s="15"/>
      <c r="G202" s="15"/>
      <c r="H202" s="5"/>
      <c r="I202" s="5"/>
      <c r="J202" s="190"/>
      <c r="K202" s="190"/>
      <c r="L202" s="190"/>
      <c r="M202" s="190"/>
      <c r="N202" s="190"/>
      <c r="O202" s="190"/>
    </row>
    <row r="203" spans="1:15">
      <c r="A203" s="465">
        <v>182</v>
      </c>
      <c r="B203" s="686" t="str">
        <f>IF(Input_series!B199="","",Input_series!B199)</f>
        <v/>
      </c>
      <c r="C203" s="687" t="str">
        <f>IF(Input_series!C199="","",Input_series!C199)</f>
        <v/>
      </c>
      <c r="D203" s="687" t="str">
        <f>IF(Input_series!D199="","",Input_series!D199)</f>
        <v/>
      </c>
      <c r="E203" s="360"/>
      <c r="F203" s="15"/>
      <c r="G203" s="15"/>
      <c r="H203" s="5"/>
      <c r="I203" s="5"/>
      <c r="J203" s="190"/>
      <c r="K203" s="190"/>
      <c r="L203" s="190"/>
      <c r="M203" s="190"/>
      <c r="N203" s="190"/>
      <c r="O203" s="190"/>
    </row>
    <row r="204" spans="1:15">
      <c r="A204" s="465">
        <v>183</v>
      </c>
      <c r="B204" s="686" t="str">
        <f>IF(Input_series!B200="","",Input_series!B200)</f>
        <v/>
      </c>
      <c r="C204" s="687" t="str">
        <f>IF(Input_series!C200="","",Input_series!C200)</f>
        <v/>
      </c>
      <c r="D204" s="687" t="str">
        <f>IF(Input_series!D200="","",Input_series!D200)</f>
        <v/>
      </c>
      <c r="E204" s="360"/>
      <c r="F204" s="15"/>
      <c r="G204" s="15"/>
      <c r="H204" s="5"/>
      <c r="I204" s="5"/>
      <c r="J204" s="190"/>
      <c r="K204" s="190"/>
      <c r="L204" s="190"/>
      <c r="M204" s="190"/>
      <c r="N204" s="190"/>
      <c r="O204" s="190"/>
    </row>
    <row r="205" spans="1:15">
      <c r="A205" s="465">
        <v>184</v>
      </c>
      <c r="B205" s="686" t="str">
        <f>IF(Input_series!B201="","",Input_series!B201)</f>
        <v/>
      </c>
      <c r="C205" s="687" t="str">
        <f>IF(Input_series!C201="","",Input_series!C201)</f>
        <v/>
      </c>
      <c r="D205" s="687" t="str">
        <f>IF(Input_series!D201="","",Input_series!D201)</f>
        <v/>
      </c>
      <c r="E205" s="360"/>
      <c r="F205" s="15"/>
      <c r="G205" s="15"/>
      <c r="H205" s="5"/>
      <c r="I205" s="5"/>
      <c r="J205" s="190"/>
      <c r="K205" s="190"/>
      <c r="L205" s="190"/>
      <c r="M205" s="190"/>
      <c r="N205" s="190"/>
      <c r="O205" s="190"/>
    </row>
    <row r="206" spans="1:15">
      <c r="A206" s="465">
        <v>185</v>
      </c>
      <c r="B206" s="686" t="str">
        <f>IF(Input_series!B202="","",Input_series!B202)</f>
        <v/>
      </c>
      <c r="C206" s="687" t="str">
        <f>IF(Input_series!C202="","",Input_series!C202)</f>
        <v/>
      </c>
      <c r="D206" s="687" t="str">
        <f>IF(Input_series!D202="","",Input_series!D202)</f>
        <v/>
      </c>
      <c r="E206" s="360"/>
      <c r="F206" s="15"/>
      <c r="G206" s="15"/>
      <c r="H206" s="5"/>
      <c r="I206" s="5"/>
      <c r="J206" s="190"/>
      <c r="K206" s="190"/>
      <c r="L206" s="190"/>
      <c r="M206" s="190"/>
      <c r="N206" s="190"/>
      <c r="O206" s="190"/>
    </row>
    <row r="207" spans="1:15">
      <c r="A207" s="465">
        <v>186</v>
      </c>
      <c r="B207" s="686" t="str">
        <f>IF(Input_series!B203="","",Input_series!B203)</f>
        <v/>
      </c>
      <c r="C207" s="687" t="str">
        <f>IF(Input_series!C203="","",Input_series!C203)</f>
        <v/>
      </c>
      <c r="D207" s="687" t="str">
        <f>IF(Input_series!D203="","",Input_series!D203)</f>
        <v/>
      </c>
      <c r="E207" s="360"/>
      <c r="F207" s="15"/>
      <c r="G207" s="15"/>
      <c r="H207" s="5"/>
      <c r="I207" s="5"/>
      <c r="J207" s="190"/>
      <c r="K207" s="190"/>
      <c r="L207" s="190"/>
      <c r="M207" s="190"/>
      <c r="N207" s="190"/>
      <c r="O207" s="190"/>
    </row>
    <row r="208" spans="1:15">
      <c r="A208" s="465">
        <v>187</v>
      </c>
      <c r="B208" s="686" t="str">
        <f>IF(Input_series!B204="","",Input_series!B204)</f>
        <v/>
      </c>
      <c r="C208" s="687" t="str">
        <f>IF(Input_series!C204="","",Input_series!C204)</f>
        <v/>
      </c>
      <c r="D208" s="687" t="str">
        <f>IF(Input_series!D204="","",Input_series!D204)</f>
        <v/>
      </c>
      <c r="E208" s="360"/>
      <c r="F208" s="15"/>
      <c r="G208" s="15"/>
      <c r="H208" s="5"/>
      <c r="I208" s="5"/>
      <c r="J208" s="190"/>
      <c r="K208" s="190"/>
      <c r="L208" s="190"/>
      <c r="M208" s="190"/>
      <c r="N208" s="190"/>
      <c r="O208" s="190"/>
    </row>
    <row r="209" spans="1:15">
      <c r="A209" s="465">
        <v>188</v>
      </c>
      <c r="B209" s="686" t="str">
        <f>IF(Input_series!B205="","",Input_series!B205)</f>
        <v/>
      </c>
      <c r="C209" s="687" t="str">
        <f>IF(Input_series!C205="","",Input_series!C205)</f>
        <v/>
      </c>
      <c r="D209" s="687" t="str">
        <f>IF(Input_series!D205="","",Input_series!D205)</f>
        <v/>
      </c>
      <c r="E209" s="360"/>
      <c r="F209" s="15"/>
      <c r="G209" s="15"/>
      <c r="H209" s="5"/>
      <c r="I209" s="5"/>
      <c r="J209" s="190"/>
      <c r="K209" s="190"/>
      <c r="L209" s="190"/>
      <c r="M209" s="190"/>
      <c r="N209" s="190"/>
      <c r="O209" s="190"/>
    </row>
    <row r="210" spans="1:15">
      <c r="A210" s="465">
        <v>189</v>
      </c>
      <c r="B210" s="686" t="str">
        <f>IF(Input_series!B206="","",Input_series!B206)</f>
        <v/>
      </c>
      <c r="C210" s="687" t="str">
        <f>IF(Input_series!C206="","",Input_series!C206)</f>
        <v/>
      </c>
      <c r="D210" s="687" t="str">
        <f>IF(Input_series!D206="","",Input_series!D206)</f>
        <v/>
      </c>
      <c r="E210" s="360"/>
      <c r="F210" s="15"/>
      <c r="G210" s="15"/>
      <c r="H210" s="5"/>
      <c r="I210" s="5"/>
      <c r="J210" s="190"/>
      <c r="K210" s="190"/>
      <c r="L210" s="190"/>
      <c r="M210" s="190"/>
      <c r="N210" s="190"/>
      <c r="O210" s="190"/>
    </row>
    <row r="211" spans="1:15">
      <c r="A211" s="465">
        <v>190</v>
      </c>
      <c r="B211" s="686" t="str">
        <f>IF(Input_series!B207="","",Input_series!B207)</f>
        <v/>
      </c>
      <c r="C211" s="687" t="str">
        <f>IF(Input_series!C207="","",Input_series!C207)</f>
        <v/>
      </c>
      <c r="D211" s="687" t="str">
        <f>IF(Input_series!D207="","",Input_series!D207)</f>
        <v/>
      </c>
      <c r="E211" s="360"/>
      <c r="F211" s="15"/>
      <c r="G211" s="15"/>
      <c r="H211" s="5"/>
      <c r="I211" s="5"/>
      <c r="J211" s="190"/>
      <c r="K211" s="190"/>
      <c r="L211" s="190"/>
      <c r="M211" s="190"/>
      <c r="N211" s="190"/>
      <c r="O211" s="190"/>
    </row>
    <row r="212" spans="1:15">
      <c r="A212" s="465">
        <v>191</v>
      </c>
      <c r="B212" s="686" t="str">
        <f>IF(Input_series!B208="","",Input_series!B208)</f>
        <v/>
      </c>
      <c r="C212" s="687" t="str">
        <f>IF(Input_series!C208="","",Input_series!C208)</f>
        <v/>
      </c>
      <c r="D212" s="687" t="str">
        <f>IF(Input_series!D208="","",Input_series!D208)</f>
        <v/>
      </c>
      <c r="E212" s="360"/>
      <c r="F212" s="15"/>
      <c r="G212" s="15"/>
      <c r="H212" s="5"/>
      <c r="I212" s="5"/>
      <c r="J212" s="190"/>
      <c r="K212" s="190"/>
      <c r="L212" s="190"/>
      <c r="M212" s="190"/>
      <c r="N212" s="190"/>
      <c r="O212" s="190"/>
    </row>
    <row r="213" spans="1:15">
      <c r="A213" s="465">
        <v>192</v>
      </c>
      <c r="B213" s="686" t="str">
        <f>IF(Input_series!B209="","",Input_series!B209)</f>
        <v/>
      </c>
      <c r="C213" s="687" t="str">
        <f>IF(Input_series!C209="","",Input_series!C209)</f>
        <v/>
      </c>
      <c r="D213" s="687" t="str">
        <f>IF(Input_series!D209="","",Input_series!D209)</f>
        <v/>
      </c>
      <c r="E213" s="360"/>
      <c r="F213" s="15"/>
      <c r="G213" s="15"/>
      <c r="H213" s="5"/>
      <c r="I213" s="5"/>
      <c r="J213" s="190"/>
      <c r="K213" s="190"/>
      <c r="L213" s="190"/>
      <c r="M213" s="190"/>
      <c r="N213" s="190"/>
      <c r="O213" s="190"/>
    </row>
    <row r="214" spans="1:15">
      <c r="A214" s="465">
        <v>193</v>
      </c>
      <c r="B214" s="686" t="str">
        <f>IF(Input_series!B210="","",Input_series!B210)</f>
        <v/>
      </c>
      <c r="C214" s="687" t="str">
        <f>IF(Input_series!C210="","",Input_series!C210)</f>
        <v/>
      </c>
      <c r="D214" s="687" t="str">
        <f>IF(Input_series!D210="","",Input_series!D210)</f>
        <v/>
      </c>
      <c r="E214" s="360"/>
      <c r="F214" s="15"/>
      <c r="G214" s="15"/>
      <c r="H214" s="5"/>
      <c r="I214" s="5"/>
      <c r="J214" s="190"/>
      <c r="K214" s="190"/>
      <c r="L214" s="190"/>
      <c r="M214" s="190"/>
      <c r="N214" s="190"/>
      <c r="O214" s="190"/>
    </row>
    <row r="215" spans="1:15">
      <c r="A215" s="465">
        <v>194</v>
      </c>
      <c r="B215" s="686" t="str">
        <f>IF(Input_series!B211="","",Input_series!B211)</f>
        <v/>
      </c>
      <c r="C215" s="687" t="str">
        <f>IF(Input_series!C211="","",Input_series!C211)</f>
        <v/>
      </c>
      <c r="D215" s="687" t="str">
        <f>IF(Input_series!D211="","",Input_series!D211)</f>
        <v/>
      </c>
      <c r="E215" s="360"/>
      <c r="F215" s="15"/>
      <c r="G215" s="15"/>
      <c r="H215" s="5"/>
      <c r="I215" s="5"/>
      <c r="J215" s="190"/>
      <c r="K215" s="190"/>
      <c r="L215" s="190"/>
      <c r="M215" s="190"/>
      <c r="N215" s="190"/>
      <c r="O215" s="190"/>
    </row>
    <row r="216" spans="1:15">
      <c r="A216" s="465">
        <v>195</v>
      </c>
      <c r="B216" s="686" t="str">
        <f>IF(Input_series!B212="","",Input_series!B212)</f>
        <v/>
      </c>
      <c r="C216" s="687" t="str">
        <f>IF(Input_series!C212="","",Input_series!C212)</f>
        <v/>
      </c>
      <c r="D216" s="687" t="str">
        <f>IF(Input_series!D212="","",Input_series!D212)</f>
        <v/>
      </c>
      <c r="E216" s="360"/>
      <c r="F216" s="15"/>
      <c r="G216" s="15"/>
      <c r="H216" s="5"/>
      <c r="I216" s="5"/>
      <c r="J216" s="190"/>
      <c r="K216" s="190"/>
      <c r="L216" s="190"/>
      <c r="M216" s="190"/>
      <c r="N216" s="190"/>
      <c r="O216" s="190"/>
    </row>
    <row r="217" spans="1:15">
      <c r="A217" s="465">
        <v>196</v>
      </c>
      <c r="B217" s="686" t="str">
        <f>IF(Input_series!B213="","",Input_series!B213)</f>
        <v/>
      </c>
      <c r="C217" s="687" t="str">
        <f>IF(Input_series!C213="","",Input_series!C213)</f>
        <v/>
      </c>
      <c r="D217" s="687" t="str">
        <f>IF(Input_series!D213="","",Input_series!D213)</f>
        <v/>
      </c>
      <c r="E217" s="360"/>
      <c r="F217" s="15"/>
      <c r="G217" s="15"/>
      <c r="H217" s="5"/>
      <c r="I217" s="5"/>
      <c r="J217" s="190"/>
      <c r="K217" s="190"/>
      <c r="L217" s="190"/>
      <c r="M217" s="190"/>
      <c r="N217" s="190"/>
      <c r="O217" s="190"/>
    </row>
    <row r="218" spans="1:15">
      <c r="A218" s="465">
        <v>197</v>
      </c>
      <c r="B218" s="686" t="str">
        <f>IF(Input_series!B214="","",Input_series!B214)</f>
        <v/>
      </c>
      <c r="C218" s="687" t="str">
        <f>IF(Input_series!C214="","",Input_series!C214)</f>
        <v/>
      </c>
      <c r="D218" s="687" t="str">
        <f>IF(Input_series!D214="","",Input_series!D214)</f>
        <v/>
      </c>
      <c r="E218" s="360"/>
      <c r="F218" s="15"/>
      <c r="G218" s="15"/>
      <c r="H218" s="5"/>
      <c r="I218" s="5"/>
      <c r="J218" s="190"/>
      <c r="K218" s="190"/>
      <c r="L218" s="190"/>
      <c r="M218" s="190"/>
      <c r="N218" s="190"/>
      <c r="O218" s="190"/>
    </row>
    <row r="219" spans="1:15">
      <c r="A219" s="465">
        <v>198</v>
      </c>
      <c r="B219" s="686" t="str">
        <f>IF(Input_series!B215="","",Input_series!B215)</f>
        <v/>
      </c>
      <c r="C219" s="687" t="str">
        <f>IF(Input_series!C215="","",Input_series!C215)</f>
        <v/>
      </c>
      <c r="D219" s="687" t="str">
        <f>IF(Input_series!D215="","",Input_series!D215)</f>
        <v/>
      </c>
      <c r="E219" s="360"/>
      <c r="F219" s="15"/>
      <c r="G219" s="15"/>
      <c r="H219" s="5"/>
      <c r="I219" s="5"/>
      <c r="J219" s="190"/>
      <c r="K219" s="190"/>
      <c r="L219" s="190"/>
      <c r="M219" s="190"/>
      <c r="N219" s="190"/>
      <c r="O219" s="190"/>
    </row>
    <row r="220" spans="1:15">
      <c r="A220" s="465">
        <v>199</v>
      </c>
      <c r="B220" s="686" t="str">
        <f>IF(Input_series!B216="","",Input_series!B216)</f>
        <v/>
      </c>
      <c r="C220" s="687" t="str">
        <f>IF(Input_series!C216="","",Input_series!C216)</f>
        <v/>
      </c>
      <c r="D220" s="687" t="str">
        <f>IF(Input_series!D216="","",Input_series!D216)</f>
        <v/>
      </c>
      <c r="E220" s="360"/>
      <c r="F220" s="15"/>
      <c r="G220" s="15"/>
      <c r="H220" s="5"/>
      <c r="I220" s="5"/>
      <c r="J220" s="190"/>
      <c r="K220" s="190"/>
      <c r="L220" s="190"/>
      <c r="M220" s="190"/>
      <c r="N220" s="190"/>
      <c r="O220" s="190"/>
    </row>
    <row r="221" spans="1:15">
      <c r="A221" s="465">
        <v>200</v>
      </c>
      <c r="B221" s="686" t="str">
        <f>IF(Input_series!B217="","",Input_series!B217)</f>
        <v/>
      </c>
      <c r="C221" s="687" t="str">
        <f>IF(Input_series!C217="","",Input_series!C217)</f>
        <v/>
      </c>
      <c r="D221" s="687" t="str">
        <f>IF(Input_series!D217="","",Input_series!D217)</f>
        <v/>
      </c>
      <c r="E221" s="360"/>
      <c r="F221" s="15"/>
      <c r="G221" s="15"/>
      <c r="H221" s="5"/>
      <c r="I221" s="5"/>
      <c r="J221" s="190"/>
      <c r="K221" s="190"/>
      <c r="L221" s="190"/>
      <c r="M221" s="190"/>
      <c r="N221" s="190"/>
      <c r="O221" s="190"/>
    </row>
    <row r="222" spans="1:15">
      <c r="A222" s="465">
        <v>201</v>
      </c>
      <c r="B222" s="686" t="str">
        <f>IF(Input_series!B218="","",Input_series!B218)</f>
        <v/>
      </c>
      <c r="C222" s="687" t="str">
        <f>IF(Input_series!C218="","",Input_series!C218)</f>
        <v/>
      </c>
      <c r="D222" s="687" t="str">
        <f>IF(Input_series!D218="","",Input_series!D218)</f>
        <v/>
      </c>
      <c r="E222" s="360"/>
      <c r="F222" s="15"/>
      <c r="G222" s="15"/>
      <c r="H222" s="5"/>
      <c r="I222" s="5"/>
      <c r="J222" s="190"/>
      <c r="K222" s="190"/>
      <c r="L222" s="190"/>
      <c r="M222" s="190"/>
      <c r="N222" s="190"/>
      <c r="O222" s="190"/>
    </row>
    <row r="223" spans="1:15">
      <c r="A223" s="465">
        <v>202</v>
      </c>
      <c r="B223" s="686" t="str">
        <f>IF(Input_series!B219="","",Input_series!B219)</f>
        <v/>
      </c>
      <c r="C223" s="687" t="str">
        <f>IF(Input_series!C219="","",Input_series!C219)</f>
        <v/>
      </c>
      <c r="D223" s="687" t="str">
        <f>IF(Input_series!D219="","",Input_series!D219)</f>
        <v/>
      </c>
      <c r="E223" s="360"/>
      <c r="F223" s="15"/>
      <c r="G223" s="15"/>
      <c r="H223" s="5"/>
      <c r="I223" s="5"/>
      <c r="J223" s="190"/>
      <c r="K223" s="190"/>
      <c r="L223" s="190"/>
      <c r="M223" s="190"/>
      <c r="N223" s="190"/>
      <c r="O223" s="190"/>
    </row>
    <row r="224" spans="1:15">
      <c r="A224" s="465">
        <v>203</v>
      </c>
      <c r="B224" s="686" t="str">
        <f>IF(Input_series!B220="","",Input_series!B220)</f>
        <v/>
      </c>
      <c r="C224" s="687" t="str">
        <f>IF(Input_series!C220="","",Input_series!C220)</f>
        <v/>
      </c>
      <c r="D224" s="687" t="str">
        <f>IF(Input_series!D220="","",Input_series!D220)</f>
        <v/>
      </c>
      <c r="E224" s="360"/>
      <c r="F224" s="15"/>
      <c r="G224" s="15"/>
      <c r="H224" s="5"/>
      <c r="I224" s="5"/>
      <c r="J224" s="190"/>
      <c r="K224" s="190"/>
      <c r="L224" s="190"/>
      <c r="M224" s="190"/>
      <c r="N224" s="190"/>
      <c r="O224" s="190"/>
    </row>
    <row r="225" spans="1:15">
      <c r="A225" s="465">
        <v>204</v>
      </c>
      <c r="B225" s="686" t="str">
        <f>IF(Input_series!B221="","",Input_series!B221)</f>
        <v/>
      </c>
      <c r="C225" s="687" t="str">
        <f>IF(Input_series!C221="","",Input_series!C221)</f>
        <v/>
      </c>
      <c r="D225" s="687" t="str">
        <f>IF(Input_series!D221="","",Input_series!D221)</f>
        <v/>
      </c>
      <c r="E225" s="360"/>
      <c r="F225" s="15"/>
      <c r="G225" s="15"/>
      <c r="H225" s="5"/>
      <c r="I225" s="5"/>
      <c r="J225" s="190"/>
      <c r="K225" s="190"/>
      <c r="L225" s="190"/>
      <c r="M225" s="190"/>
      <c r="N225" s="190"/>
      <c r="O225" s="190"/>
    </row>
    <row r="226" spans="1:15">
      <c r="A226" s="465">
        <v>205</v>
      </c>
      <c r="B226" s="686" t="str">
        <f>IF(Input_series!B222="","",Input_series!B222)</f>
        <v/>
      </c>
      <c r="C226" s="687" t="str">
        <f>IF(Input_series!C222="","",Input_series!C222)</f>
        <v/>
      </c>
      <c r="D226" s="687" t="str">
        <f>IF(Input_series!D222="","",Input_series!D222)</f>
        <v/>
      </c>
      <c r="E226" s="360"/>
      <c r="F226" s="15"/>
      <c r="G226" s="15"/>
      <c r="H226" s="5"/>
      <c r="I226" s="5"/>
      <c r="J226" s="190"/>
      <c r="K226" s="190"/>
      <c r="L226" s="190"/>
      <c r="M226" s="190"/>
      <c r="N226" s="190"/>
      <c r="O226" s="190"/>
    </row>
    <row r="227" spans="1:15">
      <c r="A227" s="465">
        <v>206</v>
      </c>
      <c r="B227" s="686" t="str">
        <f>IF(Input_series!B223="","",Input_series!B223)</f>
        <v/>
      </c>
      <c r="C227" s="687" t="str">
        <f>IF(Input_series!C223="","",Input_series!C223)</f>
        <v/>
      </c>
      <c r="D227" s="687" t="str">
        <f>IF(Input_series!D223="","",Input_series!D223)</f>
        <v/>
      </c>
      <c r="E227" s="360"/>
      <c r="F227" s="15"/>
      <c r="G227" s="15"/>
      <c r="H227" s="5"/>
      <c r="I227" s="5"/>
      <c r="J227" s="190"/>
      <c r="K227" s="190"/>
      <c r="L227" s="190"/>
      <c r="M227" s="190"/>
      <c r="N227" s="190"/>
      <c r="O227" s="190"/>
    </row>
    <row r="228" spans="1:15">
      <c r="A228" s="465">
        <v>207</v>
      </c>
      <c r="B228" s="686" t="str">
        <f>IF(Input_series!B224="","",Input_series!B224)</f>
        <v/>
      </c>
      <c r="C228" s="687" t="str">
        <f>IF(Input_series!C224="","",Input_series!C224)</f>
        <v/>
      </c>
      <c r="D228" s="687" t="str">
        <f>IF(Input_series!D224="","",Input_series!D224)</f>
        <v/>
      </c>
      <c r="E228" s="360"/>
      <c r="F228" s="15"/>
      <c r="G228" s="15"/>
      <c r="H228" s="5"/>
      <c r="I228" s="5"/>
      <c r="J228" s="190"/>
      <c r="K228" s="190"/>
      <c r="L228" s="190"/>
      <c r="M228" s="190"/>
      <c r="N228" s="190"/>
      <c r="O228" s="190"/>
    </row>
    <row r="229" spans="1:15">
      <c r="A229" s="465">
        <v>208</v>
      </c>
      <c r="B229" s="686" t="str">
        <f>IF(Input_series!B225="","",Input_series!B225)</f>
        <v/>
      </c>
      <c r="C229" s="687" t="str">
        <f>IF(Input_series!C225="","",Input_series!C225)</f>
        <v/>
      </c>
      <c r="D229" s="687" t="str">
        <f>IF(Input_series!D225="","",Input_series!D225)</f>
        <v/>
      </c>
      <c r="E229" s="360"/>
      <c r="F229" s="15"/>
      <c r="G229" s="15"/>
      <c r="H229" s="5"/>
      <c r="I229" s="5"/>
      <c r="J229" s="190"/>
      <c r="K229" s="190"/>
      <c r="L229" s="190"/>
      <c r="M229" s="190"/>
      <c r="N229" s="190"/>
      <c r="O229" s="190"/>
    </row>
    <row r="230" spans="1:15">
      <c r="A230" s="465">
        <v>209</v>
      </c>
      <c r="B230" s="686" t="str">
        <f>IF(Input_series!B226="","",Input_series!B226)</f>
        <v/>
      </c>
      <c r="C230" s="687" t="str">
        <f>IF(Input_series!C226="","",Input_series!C226)</f>
        <v/>
      </c>
      <c r="D230" s="687" t="str">
        <f>IF(Input_series!D226="","",Input_series!D226)</f>
        <v/>
      </c>
      <c r="E230" s="360"/>
      <c r="F230" s="15"/>
      <c r="G230" s="15"/>
      <c r="H230" s="5"/>
      <c r="I230" s="5"/>
      <c r="J230" s="190"/>
      <c r="K230" s="190"/>
      <c r="L230" s="190"/>
      <c r="M230" s="190"/>
      <c r="N230" s="190"/>
      <c r="O230" s="190"/>
    </row>
    <row r="231" spans="1:15">
      <c r="A231" s="465">
        <v>210</v>
      </c>
      <c r="B231" s="686" t="str">
        <f>IF(Input_series!B227="","",Input_series!B227)</f>
        <v/>
      </c>
      <c r="C231" s="687" t="str">
        <f>IF(Input_series!C227="","",Input_series!C227)</f>
        <v/>
      </c>
      <c r="D231" s="687" t="str">
        <f>IF(Input_series!D227="","",Input_series!D227)</f>
        <v/>
      </c>
      <c r="E231" s="360"/>
      <c r="F231" s="15"/>
      <c r="G231" s="15"/>
      <c r="H231" s="5"/>
      <c r="I231" s="5"/>
      <c r="J231" s="190"/>
      <c r="K231" s="190"/>
      <c r="L231" s="190"/>
      <c r="M231" s="190"/>
      <c r="N231" s="190"/>
      <c r="O231" s="190"/>
    </row>
    <row r="232" spans="1:15">
      <c r="A232" s="465">
        <v>211</v>
      </c>
      <c r="B232" s="686" t="str">
        <f>IF(Input_series!B228="","",Input_series!B228)</f>
        <v/>
      </c>
      <c r="C232" s="687" t="str">
        <f>IF(Input_series!C228="","",Input_series!C228)</f>
        <v/>
      </c>
      <c r="D232" s="687" t="str">
        <f>IF(Input_series!D228="","",Input_series!D228)</f>
        <v/>
      </c>
      <c r="E232" s="360"/>
      <c r="F232" s="15"/>
      <c r="G232" s="15"/>
      <c r="H232" s="5"/>
      <c r="I232" s="5"/>
      <c r="J232" s="190"/>
      <c r="K232" s="190"/>
      <c r="L232" s="190"/>
      <c r="M232" s="190"/>
      <c r="N232" s="190"/>
      <c r="O232" s="190"/>
    </row>
    <row r="233" spans="1:15">
      <c r="A233" s="465">
        <v>212</v>
      </c>
      <c r="B233" s="686" t="str">
        <f>IF(Input_series!B229="","",Input_series!B229)</f>
        <v/>
      </c>
      <c r="C233" s="687" t="str">
        <f>IF(Input_series!C229="","",Input_series!C229)</f>
        <v/>
      </c>
      <c r="D233" s="687" t="str">
        <f>IF(Input_series!D229="","",Input_series!D229)</f>
        <v/>
      </c>
      <c r="E233" s="360"/>
      <c r="F233" s="15"/>
      <c r="G233" s="15"/>
      <c r="H233" s="5"/>
      <c r="I233" s="5"/>
      <c r="J233" s="190"/>
      <c r="K233" s="190"/>
      <c r="L233" s="190"/>
      <c r="M233" s="190"/>
      <c r="N233" s="190"/>
      <c r="O233" s="190"/>
    </row>
    <row r="234" spans="1:15">
      <c r="A234" s="465">
        <v>213</v>
      </c>
      <c r="B234" s="686" t="str">
        <f>IF(Input_series!B230="","",Input_series!B230)</f>
        <v/>
      </c>
      <c r="C234" s="687" t="str">
        <f>IF(Input_series!C230="","",Input_series!C230)</f>
        <v/>
      </c>
      <c r="D234" s="687" t="str">
        <f>IF(Input_series!D230="","",Input_series!D230)</f>
        <v/>
      </c>
      <c r="E234" s="360"/>
      <c r="F234" s="15"/>
      <c r="G234" s="15"/>
      <c r="H234" s="5"/>
      <c r="I234" s="5"/>
      <c r="J234" s="190"/>
      <c r="K234" s="190"/>
      <c r="L234" s="190"/>
      <c r="M234" s="190"/>
      <c r="N234" s="190"/>
      <c r="O234" s="190"/>
    </row>
    <row r="235" spans="1:15">
      <c r="A235" s="465">
        <v>214</v>
      </c>
      <c r="B235" s="686" t="str">
        <f>IF(Input_series!B231="","",Input_series!B231)</f>
        <v/>
      </c>
      <c r="C235" s="687" t="str">
        <f>IF(Input_series!C231="","",Input_series!C231)</f>
        <v/>
      </c>
      <c r="D235" s="687" t="str">
        <f>IF(Input_series!D231="","",Input_series!D231)</f>
        <v/>
      </c>
      <c r="E235" s="360"/>
      <c r="F235" s="15"/>
      <c r="G235" s="15"/>
      <c r="H235" s="5"/>
      <c r="I235" s="5"/>
      <c r="J235" s="190"/>
      <c r="K235" s="190"/>
      <c r="L235" s="190"/>
      <c r="M235" s="190"/>
      <c r="N235" s="190"/>
      <c r="O235" s="190"/>
    </row>
    <row r="236" spans="1:15">
      <c r="A236" s="465">
        <v>215</v>
      </c>
      <c r="B236" s="686" t="str">
        <f>IF(Input_series!B232="","",Input_series!B232)</f>
        <v/>
      </c>
      <c r="C236" s="687" t="str">
        <f>IF(Input_series!C232="","",Input_series!C232)</f>
        <v/>
      </c>
      <c r="D236" s="687" t="str">
        <f>IF(Input_series!D232="","",Input_series!D232)</f>
        <v/>
      </c>
      <c r="E236" s="360"/>
      <c r="F236" s="15"/>
      <c r="G236" s="15"/>
      <c r="H236" s="5"/>
      <c r="I236" s="5"/>
      <c r="J236" s="190"/>
      <c r="K236" s="190"/>
      <c r="L236" s="190"/>
      <c r="M236" s="190"/>
      <c r="N236" s="190"/>
      <c r="O236" s="190"/>
    </row>
    <row r="237" spans="1:15">
      <c r="A237" s="465">
        <v>216</v>
      </c>
      <c r="B237" s="686" t="str">
        <f>IF(Input_series!B233="","",Input_series!B233)</f>
        <v/>
      </c>
      <c r="C237" s="687" t="str">
        <f>IF(Input_series!C233="","",Input_series!C233)</f>
        <v/>
      </c>
      <c r="D237" s="687" t="str">
        <f>IF(Input_series!D233="","",Input_series!D233)</f>
        <v/>
      </c>
      <c r="E237" s="360"/>
      <c r="F237" s="15"/>
      <c r="G237" s="15"/>
      <c r="H237" s="5"/>
      <c r="I237" s="5"/>
      <c r="J237" s="190"/>
      <c r="K237" s="190"/>
      <c r="L237" s="190"/>
      <c r="M237" s="190"/>
      <c r="N237" s="190"/>
      <c r="O237" s="190"/>
    </row>
    <row r="238" spans="1:15">
      <c r="A238" s="465">
        <v>217</v>
      </c>
      <c r="B238" s="686" t="str">
        <f>IF(Input_series!B234="","",Input_series!B234)</f>
        <v/>
      </c>
      <c r="C238" s="687" t="str">
        <f>IF(Input_series!C234="","",Input_series!C234)</f>
        <v/>
      </c>
      <c r="D238" s="687" t="str">
        <f>IF(Input_series!D234="","",Input_series!D234)</f>
        <v/>
      </c>
      <c r="E238" s="360"/>
      <c r="F238" s="15"/>
      <c r="G238" s="15"/>
      <c r="H238" s="5"/>
      <c r="I238" s="5"/>
      <c r="J238" s="190"/>
      <c r="K238" s="190"/>
      <c r="L238" s="190"/>
      <c r="M238" s="190"/>
      <c r="N238" s="190"/>
      <c r="O238" s="190"/>
    </row>
    <row r="239" spans="1:15">
      <c r="A239" s="465">
        <v>218</v>
      </c>
      <c r="B239" s="686" t="str">
        <f>IF(Input_series!B235="","",Input_series!B235)</f>
        <v/>
      </c>
      <c r="C239" s="687" t="str">
        <f>IF(Input_series!C235="","",Input_series!C235)</f>
        <v/>
      </c>
      <c r="D239" s="687" t="str">
        <f>IF(Input_series!D235="","",Input_series!D235)</f>
        <v/>
      </c>
      <c r="E239" s="360"/>
      <c r="F239" s="15"/>
      <c r="G239" s="15"/>
      <c r="H239" s="5"/>
      <c r="I239" s="5"/>
      <c r="J239" s="190"/>
      <c r="K239" s="190"/>
      <c r="L239" s="190"/>
      <c r="M239" s="190"/>
      <c r="N239" s="190"/>
      <c r="O239" s="190"/>
    </row>
    <row r="240" spans="1:15">
      <c r="A240" s="465">
        <v>219</v>
      </c>
      <c r="B240" s="686" t="str">
        <f>IF(Input_series!B236="","",Input_series!B236)</f>
        <v/>
      </c>
      <c r="C240" s="687" t="str">
        <f>IF(Input_series!C236="","",Input_series!C236)</f>
        <v/>
      </c>
      <c r="D240" s="687" t="str">
        <f>IF(Input_series!D236="","",Input_series!D236)</f>
        <v/>
      </c>
      <c r="E240" s="360"/>
      <c r="F240" s="15"/>
      <c r="G240" s="15"/>
      <c r="H240" s="5"/>
      <c r="I240" s="5"/>
      <c r="J240" s="190"/>
      <c r="K240" s="190"/>
      <c r="L240" s="190"/>
      <c r="M240" s="190"/>
      <c r="N240" s="190"/>
      <c r="O240" s="190"/>
    </row>
    <row r="241" spans="1:15">
      <c r="A241" s="465">
        <v>220</v>
      </c>
      <c r="B241" s="686" t="str">
        <f>IF(Input_series!B237="","",Input_series!B237)</f>
        <v/>
      </c>
      <c r="C241" s="687" t="str">
        <f>IF(Input_series!C237="","",Input_series!C237)</f>
        <v/>
      </c>
      <c r="D241" s="687" t="str">
        <f>IF(Input_series!D237="","",Input_series!D237)</f>
        <v/>
      </c>
      <c r="E241" s="360"/>
      <c r="F241" s="15"/>
      <c r="G241" s="15"/>
      <c r="H241" s="5"/>
      <c r="I241" s="5"/>
      <c r="J241" s="190"/>
      <c r="K241" s="190"/>
      <c r="L241" s="190"/>
      <c r="M241" s="190"/>
      <c r="N241" s="190"/>
      <c r="O241" s="190"/>
    </row>
    <row r="242" spans="1:15">
      <c r="A242" s="465">
        <v>221</v>
      </c>
      <c r="B242" s="686" t="str">
        <f>IF(Input_series!B238="","",Input_series!B238)</f>
        <v/>
      </c>
      <c r="C242" s="687" t="str">
        <f>IF(Input_series!C238="","",Input_series!C238)</f>
        <v/>
      </c>
      <c r="D242" s="687" t="str">
        <f>IF(Input_series!D238="","",Input_series!D238)</f>
        <v/>
      </c>
      <c r="E242" s="360"/>
      <c r="F242" s="15"/>
      <c r="G242" s="15"/>
      <c r="H242" s="5"/>
      <c r="I242" s="5"/>
      <c r="J242" s="190"/>
      <c r="K242" s="190"/>
      <c r="L242" s="190"/>
      <c r="M242" s="190"/>
      <c r="N242" s="190"/>
      <c r="O242" s="190"/>
    </row>
    <row r="243" spans="1:15">
      <c r="A243" s="465">
        <v>222</v>
      </c>
      <c r="B243" s="686" t="str">
        <f>IF(Input_series!B239="","",Input_series!B239)</f>
        <v/>
      </c>
      <c r="C243" s="687" t="str">
        <f>IF(Input_series!C239="","",Input_series!C239)</f>
        <v/>
      </c>
      <c r="D243" s="687" t="str">
        <f>IF(Input_series!D239="","",Input_series!D239)</f>
        <v/>
      </c>
      <c r="E243" s="360"/>
      <c r="F243" s="15"/>
      <c r="G243" s="15"/>
      <c r="H243" s="5"/>
      <c r="I243" s="5"/>
      <c r="J243" s="190"/>
      <c r="K243" s="190"/>
      <c r="L243" s="190"/>
      <c r="M243" s="190"/>
      <c r="N243" s="190"/>
      <c r="O243" s="190"/>
    </row>
    <row r="244" spans="1:15">
      <c r="A244" s="465">
        <v>223</v>
      </c>
      <c r="B244" s="686" t="str">
        <f>IF(Input_series!B240="","",Input_series!B240)</f>
        <v/>
      </c>
      <c r="C244" s="687" t="str">
        <f>IF(Input_series!C240="","",Input_series!C240)</f>
        <v/>
      </c>
      <c r="D244" s="687" t="str">
        <f>IF(Input_series!D240="","",Input_series!D240)</f>
        <v/>
      </c>
      <c r="E244" s="360"/>
      <c r="F244" s="15"/>
      <c r="G244" s="15"/>
      <c r="H244" s="5"/>
      <c r="I244" s="5"/>
      <c r="J244" s="190"/>
      <c r="K244" s="190"/>
      <c r="L244" s="190"/>
      <c r="M244" s="190"/>
      <c r="N244" s="190"/>
      <c r="O244" s="190"/>
    </row>
    <row r="245" spans="1:15">
      <c r="A245" s="465">
        <v>224</v>
      </c>
      <c r="B245" s="686" t="str">
        <f>IF(Input_series!B241="","",Input_series!B241)</f>
        <v/>
      </c>
      <c r="C245" s="687" t="str">
        <f>IF(Input_series!C241="","",Input_series!C241)</f>
        <v/>
      </c>
      <c r="D245" s="687" t="str">
        <f>IF(Input_series!D241="","",Input_series!D241)</f>
        <v/>
      </c>
      <c r="E245" s="360"/>
      <c r="F245" s="15"/>
      <c r="G245" s="15"/>
      <c r="H245" s="5"/>
      <c r="I245" s="5"/>
      <c r="J245" s="190"/>
      <c r="K245" s="190"/>
      <c r="L245" s="190"/>
      <c r="M245" s="190"/>
      <c r="N245" s="190"/>
      <c r="O245" s="190"/>
    </row>
    <row r="246" spans="1:15">
      <c r="A246" s="465">
        <v>225</v>
      </c>
      <c r="B246" s="686" t="str">
        <f>IF(Input_series!B242="","",Input_series!B242)</f>
        <v/>
      </c>
      <c r="C246" s="687" t="str">
        <f>IF(Input_series!C242="","",Input_series!C242)</f>
        <v/>
      </c>
      <c r="D246" s="687" t="str">
        <f>IF(Input_series!D242="","",Input_series!D242)</f>
        <v/>
      </c>
      <c r="E246" s="360"/>
      <c r="F246" s="15"/>
      <c r="G246" s="15"/>
      <c r="H246" s="5"/>
      <c r="I246" s="5"/>
      <c r="J246" s="190"/>
      <c r="K246" s="190"/>
      <c r="L246" s="190"/>
      <c r="M246" s="190"/>
      <c r="N246" s="190"/>
      <c r="O246" s="190"/>
    </row>
    <row r="247" spans="1:15">
      <c r="A247" s="465">
        <v>226</v>
      </c>
      <c r="B247" s="686" t="str">
        <f>IF(Input_series!B243="","",Input_series!B243)</f>
        <v/>
      </c>
      <c r="C247" s="687" t="str">
        <f>IF(Input_series!C243="","",Input_series!C243)</f>
        <v/>
      </c>
      <c r="D247" s="687" t="str">
        <f>IF(Input_series!D243="","",Input_series!D243)</f>
        <v/>
      </c>
      <c r="E247" s="360"/>
      <c r="F247" s="15"/>
      <c r="G247" s="15"/>
      <c r="H247" s="5"/>
      <c r="I247" s="5"/>
      <c r="J247" s="190"/>
      <c r="K247" s="190"/>
      <c r="L247" s="190"/>
      <c r="M247" s="190"/>
      <c r="N247" s="190"/>
      <c r="O247" s="190"/>
    </row>
    <row r="248" spans="1:15">
      <c r="A248" s="465">
        <v>227</v>
      </c>
      <c r="B248" s="686" t="str">
        <f>IF(Input_series!B244="","",Input_series!B244)</f>
        <v/>
      </c>
      <c r="C248" s="687" t="str">
        <f>IF(Input_series!C244="","",Input_series!C244)</f>
        <v/>
      </c>
      <c r="D248" s="687" t="str">
        <f>IF(Input_series!D244="","",Input_series!D244)</f>
        <v/>
      </c>
      <c r="E248" s="360"/>
      <c r="F248" s="15"/>
      <c r="G248" s="15"/>
      <c r="H248" s="5"/>
      <c r="I248" s="5"/>
      <c r="J248" s="190"/>
      <c r="K248" s="190"/>
      <c r="L248" s="190"/>
      <c r="M248" s="190"/>
      <c r="N248" s="190"/>
      <c r="O248" s="190"/>
    </row>
    <row r="249" spans="1:15">
      <c r="A249" s="465">
        <v>228</v>
      </c>
      <c r="B249" s="686" t="str">
        <f>IF(Input_series!B245="","",Input_series!B245)</f>
        <v/>
      </c>
      <c r="C249" s="687" t="str">
        <f>IF(Input_series!C245="","",Input_series!C245)</f>
        <v/>
      </c>
      <c r="D249" s="687" t="str">
        <f>IF(Input_series!D245="","",Input_series!D245)</f>
        <v/>
      </c>
      <c r="E249" s="360"/>
      <c r="F249" s="15"/>
      <c r="G249" s="15"/>
      <c r="H249" s="5"/>
      <c r="I249" s="5"/>
      <c r="J249" s="190"/>
      <c r="K249" s="190"/>
      <c r="L249" s="190"/>
      <c r="M249" s="190"/>
      <c r="N249" s="190"/>
      <c r="O249" s="190"/>
    </row>
    <row r="250" spans="1:15">
      <c r="A250" s="465">
        <v>229</v>
      </c>
      <c r="B250" s="686" t="str">
        <f>IF(Input_series!B246="","",Input_series!B246)</f>
        <v/>
      </c>
      <c r="C250" s="687" t="str">
        <f>IF(Input_series!C246="","",Input_series!C246)</f>
        <v/>
      </c>
      <c r="D250" s="687" t="str">
        <f>IF(Input_series!D246="","",Input_series!D246)</f>
        <v/>
      </c>
      <c r="E250" s="360"/>
      <c r="F250" s="15"/>
      <c r="G250" s="15"/>
      <c r="H250" s="5"/>
      <c r="I250" s="5"/>
      <c r="J250" s="190"/>
      <c r="K250" s="190"/>
      <c r="L250" s="190"/>
      <c r="M250" s="190"/>
      <c r="N250" s="190"/>
      <c r="O250" s="190"/>
    </row>
    <row r="251" spans="1:15">
      <c r="A251" s="465">
        <v>230</v>
      </c>
      <c r="B251" s="686" t="str">
        <f>IF(Input_series!B247="","",Input_series!B247)</f>
        <v/>
      </c>
      <c r="C251" s="687" t="str">
        <f>IF(Input_series!C247="","",Input_series!C247)</f>
        <v/>
      </c>
      <c r="D251" s="687" t="str">
        <f>IF(Input_series!D247="","",Input_series!D247)</f>
        <v/>
      </c>
      <c r="E251" s="360"/>
      <c r="F251" s="15"/>
      <c r="G251" s="15"/>
      <c r="H251" s="5"/>
      <c r="I251" s="5"/>
      <c r="J251" s="190"/>
      <c r="K251" s="190"/>
      <c r="L251" s="190"/>
      <c r="M251" s="190"/>
      <c r="N251" s="190"/>
      <c r="O251" s="190"/>
    </row>
    <row r="252" spans="1:15">
      <c r="A252" s="465">
        <v>231</v>
      </c>
      <c r="B252" s="686" t="str">
        <f>IF(Input_series!B248="","",Input_series!B248)</f>
        <v/>
      </c>
      <c r="C252" s="687" t="str">
        <f>IF(Input_series!C248="","",Input_series!C248)</f>
        <v/>
      </c>
      <c r="D252" s="687" t="str">
        <f>IF(Input_series!D248="","",Input_series!D248)</f>
        <v/>
      </c>
      <c r="E252" s="360"/>
      <c r="F252" s="15"/>
      <c r="G252" s="15"/>
      <c r="H252" s="5"/>
      <c r="I252" s="5"/>
      <c r="J252" s="190"/>
      <c r="K252" s="190"/>
      <c r="L252" s="190"/>
      <c r="M252" s="190"/>
      <c r="N252" s="190"/>
      <c r="O252" s="190"/>
    </row>
    <row r="253" spans="1:15">
      <c r="A253" s="465">
        <v>232</v>
      </c>
      <c r="B253" s="686" t="str">
        <f>IF(Input_series!B249="","",Input_series!B249)</f>
        <v/>
      </c>
      <c r="C253" s="687" t="str">
        <f>IF(Input_series!C249="","",Input_series!C249)</f>
        <v/>
      </c>
      <c r="D253" s="687" t="str">
        <f>IF(Input_series!D249="","",Input_series!D249)</f>
        <v/>
      </c>
      <c r="E253" s="360"/>
      <c r="F253" s="15"/>
      <c r="G253" s="15"/>
      <c r="H253" s="5"/>
      <c r="I253" s="5"/>
      <c r="J253" s="190"/>
      <c r="K253" s="190"/>
      <c r="L253" s="190"/>
      <c r="M253" s="190"/>
      <c r="N253" s="190"/>
      <c r="O253" s="190"/>
    </row>
    <row r="254" spans="1:15">
      <c r="A254" s="465">
        <v>233</v>
      </c>
      <c r="B254" s="686" t="str">
        <f>IF(Input_series!B250="","",Input_series!B250)</f>
        <v/>
      </c>
      <c r="C254" s="687" t="str">
        <f>IF(Input_series!C250="","",Input_series!C250)</f>
        <v/>
      </c>
      <c r="D254" s="687" t="str">
        <f>IF(Input_series!D250="","",Input_series!D250)</f>
        <v/>
      </c>
      <c r="E254" s="360"/>
      <c r="F254" s="15"/>
      <c r="G254" s="15"/>
      <c r="H254" s="5"/>
      <c r="I254" s="5"/>
      <c r="J254" s="190"/>
      <c r="K254" s="190"/>
      <c r="L254" s="190"/>
      <c r="M254" s="190"/>
      <c r="N254" s="190"/>
      <c r="O254" s="190"/>
    </row>
    <row r="255" spans="1:15">
      <c r="A255" s="465">
        <v>234</v>
      </c>
      <c r="B255" s="686" t="str">
        <f>IF(Input_series!B251="","",Input_series!B251)</f>
        <v/>
      </c>
      <c r="C255" s="687" t="str">
        <f>IF(Input_series!C251="","",Input_series!C251)</f>
        <v/>
      </c>
      <c r="D255" s="687" t="str">
        <f>IF(Input_series!D251="","",Input_series!D251)</f>
        <v/>
      </c>
      <c r="E255" s="360"/>
      <c r="F255" s="15"/>
      <c r="G255" s="15"/>
      <c r="H255" s="5"/>
      <c r="I255" s="5"/>
      <c r="J255" s="190"/>
      <c r="K255" s="190"/>
      <c r="L255" s="190"/>
      <c r="M255" s="190"/>
      <c r="N255" s="190"/>
      <c r="O255" s="190"/>
    </row>
    <row r="256" spans="1:15">
      <c r="A256" s="465">
        <v>235</v>
      </c>
      <c r="B256" s="686" t="str">
        <f>IF(Input_series!B252="","",Input_series!B252)</f>
        <v/>
      </c>
      <c r="C256" s="687" t="str">
        <f>IF(Input_series!C252="","",Input_series!C252)</f>
        <v/>
      </c>
      <c r="D256" s="687" t="str">
        <f>IF(Input_series!D252="","",Input_series!D252)</f>
        <v/>
      </c>
      <c r="E256" s="360"/>
      <c r="F256" s="15"/>
      <c r="G256" s="15"/>
      <c r="H256" s="5"/>
      <c r="I256" s="5"/>
      <c r="J256" s="190"/>
      <c r="K256" s="190"/>
      <c r="L256" s="190"/>
      <c r="M256" s="190"/>
      <c r="N256" s="190"/>
      <c r="O256" s="190"/>
    </row>
    <row r="257" spans="1:15">
      <c r="A257" s="465">
        <v>236</v>
      </c>
      <c r="B257" s="686" t="str">
        <f>IF(Input_series!B253="","",Input_series!B253)</f>
        <v/>
      </c>
      <c r="C257" s="687" t="str">
        <f>IF(Input_series!C253="","",Input_series!C253)</f>
        <v/>
      </c>
      <c r="D257" s="687" t="str">
        <f>IF(Input_series!D253="","",Input_series!D253)</f>
        <v/>
      </c>
      <c r="E257" s="360"/>
      <c r="F257" s="15"/>
      <c r="G257" s="15"/>
      <c r="H257" s="5"/>
      <c r="I257" s="5"/>
      <c r="J257" s="190"/>
      <c r="K257" s="190"/>
      <c r="L257" s="190"/>
      <c r="M257" s="190"/>
      <c r="N257" s="190"/>
      <c r="O257" s="190"/>
    </row>
    <row r="258" spans="1:15">
      <c r="A258" s="465">
        <v>237</v>
      </c>
      <c r="B258" s="686" t="str">
        <f>IF(Input_series!B254="","",Input_series!B254)</f>
        <v/>
      </c>
      <c r="C258" s="687" t="str">
        <f>IF(Input_series!C254="","",Input_series!C254)</f>
        <v/>
      </c>
      <c r="D258" s="687" t="str">
        <f>IF(Input_series!D254="","",Input_series!D254)</f>
        <v/>
      </c>
      <c r="E258" s="360"/>
      <c r="F258" s="15"/>
      <c r="G258" s="15"/>
      <c r="H258" s="5"/>
      <c r="I258" s="5"/>
      <c r="J258" s="190"/>
      <c r="K258" s="190"/>
      <c r="L258" s="190"/>
      <c r="M258" s="190"/>
      <c r="N258" s="190"/>
      <c r="O258" s="190"/>
    </row>
    <row r="259" spans="1:15">
      <c r="A259" s="465">
        <v>238</v>
      </c>
      <c r="B259" s="686" t="str">
        <f>IF(Input_series!B255="","",Input_series!B255)</f>
        <v/>
      </c>
      <c r="C259" s="687" t="str">
        <f>IF(Input_series!C255="","",Input_series!C255)</f>
        <v/>
      </c>
      <c r="D259" s="687" t="str">
        <f>IF(Input_series!D255="","",Input_series!D255)</f>
        <v/>
      </c>
      <c r="E259" s="360"/>
      <c r="F259" s="15"/>
      <c r="G259" s="15"/>
      <c r="H259" s="5"/>
      <c r="I259" s="5"/>
      <c r="J259" s="190"/>
      <c r="K259" s="190"/>
      <c r="L259" s="190"/>
      <c r="M259" s="190"/>
      <c r="N259" s="190"/>
      <c r="O259" s="190"/>
    </row>
    <row r="260" spans="1:15">
      <c r="A260" s="465">
        <v>239</v>
      </c>
      <c r="B260" s="686" t="str">
        <f>IF(Input_series!B256="","",Input_series!B256)</f>
        <v/>
      </c>
      <c r="C260" s="687" t="str">
        <f>IF(Input_series!C256="","",Input_series!C256)</f>
        <v/>
      </c>
      <c r="D260" s="687" t="str">
        <f>IF(Input_series!D256="","",Input_series!D256)</f>
        <v/>
      </c>
      <c r="E260" s="360"/>
      <c r="F260" s="15"/>
      <c r="G260" s="15"/>
      <c r="H260" s="5"/>
      <c r="I260" s="5"/>
      <c r="J260" s="190"/>
      <c r="K260" s="190"/>
      <c r="L260" s="190"/>
      <c r="M260" s="190"/>
      <c r="N260" s="190"/>
      <c r="O260" s="190"/>
    </row>
    <row r="261" spans="1:15">
      <c r="A261" s="465">
        <v>240</v>
      </c>
      <c r="B261" s="686" t="str">
        <f>IF(Input_series!B257="","",Input_series!B257)</f>
        <v/>
      </c>
      <c r="C261" s="687" t="str">
        <f>IF(Input_series!C257="","",Input_series!C257)</f>
        <v/>
      </c>
      <c r="D261" s="687" t="str">
        <f>IF(Input_series!D257="","",Input_series!D257)</f>
        <v/>
      </c>
      <c r="E261" s="360"/>
      <c r="F261" s="15"/>
      <c r="G261" s="15"/>
      <c r="H261" s="5"/>
      <c r="I261" s="5"/>
      <c r="J261" s="190"/>
      <c r="K261" s="190"/>
      <c r="L261" s="190"/>
      <c r="M261" s="190"/>
      <c r="N261" s="190"/>
      <c r="O261" s="190"/>
    </row>
    <row r="262" spans="1:15">
      <c r="A262" s="465">
        <v>241</v>
      </c>
      <c r="B262" s="686" t="str">
        <f>IF(Input_series!B258="","",Input_series!B258)</f>
        <v/>
      </c>
      <c r="C262" s="687" t="str">
        <f>IF(Input_series!C258="","",Input_series!C258)</f>
        <v/>
      </c>
      <c r="D262" s="687" t="str">
        <f>IF(Input_series!D258="","",Input_series!D258)</f>
        <v/>
      </c>
      <c r="E262" s="360"/>
      <c r="F262" s="15"/>
      <c r="G262" s="15"/>
      <c r="H262" s="5"/>
      <c r="I262" s="5"/>
      <c r="J262" s="190"/>
      <c r="K262" s="190"/>
      <c r="L262" s="190"/>
      <c r="M262" s="190"/>
      <c r="N262" s="190"/>
      <c r="O262" s="190"/>
    </row>
    <row r="263" spans="1:15">
      <c r="A263" s="465">
        <v>242</v>
      </c>
      <c r="B263" s="686" t="str">
        <f>IF(Input_series!B259="","",Input_series!B259)</f>
        <v/>
      </c>
      <c r="C263" s="687" t="str">
        <f>IF(Input_series!C259="","",Input_series!C259)</f>
        <v/>
      </c>
      <c r="D263" s="687" t="str">
        <f>IF(Input_series!D259="","",Input_series!D259)</f>
        <v/>
      </c>
      <c r="E263" s="360"/>
      <c r="F263" s="15"/>
      <c r="G263" s="15"/>
      <c r="H263" s="5"/>
      <c r="I263" s="5"/>
      <c r="J263" s="190"/>
      <c r="K263" s="190"/>
      <c r="L263" s="190"/>
      <c r="M263" s="190"/>
      <c r="N263" s="190"/>
      <c r="O263" s="190"/>
    </row>
    <row r="264" spans="1:15">
      <c r="A264" s="465">
        <v>243</v>
      </c>
      <c r="B264" s="686" t="str">
        <f>IF(Input_series!B260="","",Input_series!B260)</f>
        <v/>
      </c>
      <c r="C264" s="687" t="str">
        <f>IF(Input_series!C260="","",Input_series!C260)</f>
        <v/>
      </c>
      <c r="D264" s="687" t="str">
        <f>IF(Input_series!D260="","",Input_series!D260)</f>
        <v/>
      </c>
      <c r="E264" s="360"/>
      <c r="F264" s="15"/>
      <c r="G264" s="15"/>
      <c r="H264" s="5"/>
      <c r="I264" s="5"/>
      <c r="J264" s="190"/>
      <c r="K264" s="190"/>
      <c r="L264" s="190"/>
      <c r="M264" s="190"/>
      <c r="N264" s="190"/>
      <c r="O264" s="190"/>
    </row>
    <row r="265" spans="1:15">
      <c r="A265" s="465">
        <v>244</v>
      </c>
      <c r="B265" s="686" t="str">
        <f>IF(Input_series!B261="","",Input_series!B261)</f>
        <v/>
      </c>
      <c r="C265" s="687" t="str">
        <f>IF(Input_series!C261="","",Input_series!C261)</f>
        <v/>
      </c>
      <c r="D265" s="687" t="str">
        <f>IF(Input_series!D261="","",Input_series!D261)</f>
        <v/>
      </c>
      <c r="E265" s="360"/>
      <c r="F265" s="15"/>
      <c r="G265" s="15"/>
      <c r="H265" s="5"/>
      <c r="I265" s="5"/>
      <c r="J265" s="190"/>
      <c r="K265" s="190"/>
      <c r="L265" s="190"/>
      <c r="M265" s="190"/>
      <c r="N265" s="190"/>
      <c r="O265" s="190"/>
    </row>
    <row r="266" spans="1:15">
      <c r="A266" s="465">
        <v>245</v>
      </c>
      <c r="B266" s="686" t="str">
        <f>IF(Input_series!B262="","",Input_series!B262)</f>
        <v/>
      </c>
      <c r="C266" s="687" t="str">
        <f>IF(Input_series!C262="","",Input_series!C262)</f>
        <v/>
      </c>
      <c r="D266" s="687" t="str">
        <f>IF(Input_series!D262="","",Input_series!D262)</f>
        <v/>
      </c>
      <c r="E266" s="360"/>
      <c r="F266" s="15"/>
      <c r="G266" s="15"/>
      <c r="H266" s="5"/>
      <c r="I266" s="5"/>
      <c r="J266" s="190"/>
      <c r="K266" s="190"/>
      <c r="L266" s="190"/>
      <c r="M266" s="190"/>
      <c r="N266" s="190"/>
      <c r="O266" s="190"/>
    </row>
    <row r="267" spans="1:15">
      <c r="A267" s="465">
        <v>246</v>
      </c>
      <c r="B267" s="686" t="str">
        <f>IF(Input_series!B263="","",Input_series!B263)</f>
        <v/>
      </c>
      <c r="C267" s="687" t="str">
        <f>IF(Input_series!C263="","",Input_series!C263)</f>
        <v/>
      </c>
      <c r="D267" s="687" t="str">
        <f>IF(Input_series!D263="","",Input_series!D263)</f>
        <v/>
      </c>
      <c r="E267" s="360"/>
      <c r="F267" s="15"/>
      <c r="G267" s="15"/>
      <c r="H267" s="5"/>
      <c r="I267" s="5"/>
      <c r="J267" s="190"/>
      <c r="K267" s="190"/>
      <c r="L267" s="190"/>
      <c r="M267" s="190"/>
      <c r="N267" s="190"/>
      <c r="O267" s="190"/>
    </row>
    <row r="268" spans="1:15">
      <c r="A268" s="465">
        <v>247</v>
      </c>
      <c r="B268" s="686" t="str">
        <f>IF(Input_series!B264="","",Input_series!B264)</f>
        <v/>
      </c>
      <c r="C268" s="687" t="str">
        <f>IF(Input_series!C264="","",Input_series!C264)</f>
        <v/>
      </c>
      <c r="D268" s="687" t="str">
        <f>IF(Input_series!D264="","",Input_series!D264)</f>
        <v/>
      </c>
      <c r="E268" s="360"/>
      <c r="F268" s="15"/>
      <c r="G268" s="15"/>
      <c r="H268" s="5"/>
      <c r="I268" s="5"/>
      <c r="J268" s="190"/>
      <c r="K268" s="190"/>
      <c r="L268" s="190"/>
      <c r="M268" s="190"/>
      <c r="N268" s="190"/>
      <c r="O268" s="190"/>
    </row>
    <row r="269" spans="1:15">
      <c r="A269" s="465">
        <v>248</v>
      </c>
      <c r="B269" s="686" t="str">
        <f>IF(Input_series!B265="","",Input_series!B265)</f>
        <v/>
      </c>
      <c r="C269" s="687" t="str">
        <f>IF(Input_series!C265="","",Input_series!C265)</f>
        <v/>
      </c>
      <c r="D269" s="687" t="str">
        <f>IF(Input_series!D265="","",Input_series!D265)</f>
        <v/>
      </c>
      <c r="E269" s="360"/>
      <c r="F269" s="15"/>
      <c r="G269" s="15"/>
      <c r="H269" s="5"/>
      <c r="I269" s="5"/>
      <c r="J269" s="190"/>
      <c r="K269" s="190"/>
      <c r="L269" s="190"/>
      <c r="M269" s="190"/>
      <c r="N269" s="190"/>
      <c r="O269" s="190"/>
    </row>
    <row r="270" spans="1:15">
      <c r="A270" s="465">
        <v>249</v>
      </c>
      <c r="B270" s="686" t="str">
        <f>IF(Input_series!B266="","",Input_series!B266)</f>
        <v/>
      </c>
      <c r="C270" s="687" t="str">
        <f>IF(Input_series!C266="","",Input_series!C266)</f>
        <v/>
      </c>
      <c r="D270" s="687" t="str">
        <f>IF(Input_series!D266="","",Input_series!D266)</f>
        <v/>
      </c>
      <c r="E270" s="360"/>
      <c r="F270" s="15"/>
      <c r="G270" s="15"/>
      <c r="H270" s="5"/>
      <c r="I270" s="5"/>
      <c r="J270" s="190"/>
      <c r="K270" s="190"/>
      <c r="L270" s="190"/>
      <c r="M270" s="190"/>
      <c r="N270" s="190"/>
      <c r="O270" s="190"/>
    </row>
    <row r="271" spans="1:15">
      <c r="A271" s="465">
        <v>250</v>
      </c>
      <c r="B271" s="686" t="str">
        <f>IF(Input_series!B267="","",Input_series!B267)</f>
        <v/>
      </c>
      <c r="C271" s="687" t="str">
        <f>IF(Input_series!C267="","",Input_series!C267)</f>
        <v/>
      </c>
      <c r="D271" s="687" t="str">
        <f>IF(Input_series!D267="","",Input_series!D267)</f>
        <v/>
      </c>
      <c r="E271" s="360"/>
      <c r="F271" s="15"/>
      <c r="G271" s="15"/>
      <c r="H271" s="5"/>
      <c r="I271" s="5"/>
      <c r="J271" s="190"/>
      <c r="K271" s="190"/>
      <c r="L271" s="190"/>
      <c r="M271" s="190"/>
      <c r="N271" s="190"/>
      <c r="O271" s="190"/>
    </row>
    <row r="272" spans="1:15">
      <c r="A272" s="465">
        <v>251</v>
      </c>
      <c r="B272" s="686" t="str">
        <f>IF(Input_series!B268="","",Input_series!B268)</f>
        <v/>
      </c>
      <c r="C272" s="687" t="str">
        <f>IF(Input_series!C268="","",Input_series!C268)</f>
        <v/>
      </c>
      <c r="D272" s="687" t="str">
        <f>IF(Input_series!D268="","",Input_series!D268)</f>
        <v/>
      </c>
      <c r="E272" s="360"/>
      <c r="F272" s="15"/>
      <c r="G272" s="15"/>
      <c r="H272" s="5"/>
      <c r="I272" s="5"/>
      <c r="J272" s="190"/>
      <c r="K272" s="190"/>
      <c r="L272" s="190"/>
      <c r="M272" s="190"/>
      <c r="N272" s="190"/>
      <c r="O272" s="190"/>
    </row>
    <row r="273" spans="1:15">
      <c r="A273" s="465">
        <v>252</v>
      </c>
      <c r="B273" s="686" t="str">
        <f>IF(Input_series!B269="","",Input_series!B269)</f>
        <v/>
      </c>
      <c r="C273" s="687" t="str">
        <f>IF(Input_series!C269="","",Input_series!C269)</f>
        <v/>
      </c>
      <c r="D273" s="687" t="str">
        <f>IF(Input_series!D269="","",Input_series!D269)</f>
        <v/>
      </c>
      <c r="E273" s="360"/>
      <c r="F273" s="15"/>
      <c r="G273" s="15"/>
      <c r="H273" s="5"/>
      <c r="I273" s="5"/>
      <c r="J273" s="190"/>
      <c r="K273" s="190"/>
      <c r="L273" s="190"/>
      <c r="M273" s="190"/>
      <c r="N273" s="190"/>
      <c r="O273" s="190"/>
    </row>
    <row r="274" spans="1:15">
      <c r="A274" s="465">
        <v>253</v>
      </c>
      <c r="B274" s="686" t="str">
        <f>IF(Input_series!B270="","",Input_series!B270)</f>
        <v/>
      </c>
      <c r="C274" s="687" t="str">
        <f>IF(Input_series!C270="","",Input_series!C270)</f>
        <v/>
      </c>
      <c r="D274" s="687" t="str">
        <f>IF(Input_series!D270="","",Input_series!D270)</f>
        <v/>
      </c>
      <c r="E274" s="360"/>
      <c r="F274" s="15"/>
      <c r="G274" s="15"/>
      <c r="H274" s="5"/>
      <c r="I274" s="5"/>
      <c r="J274" s="190"/>
      <c r="K274" s="190"/>
      <c r="L274" s="190"/>
      <c r="M274" s="190"/>
      <c r="N274" s="190"/>
      <c r="O274" s="190"/>
    </row>
    <row r="275" spans="1:15">
      <c r="A275" s="465">
        <v>254</v>
      </c>
      <c r="B275" s="686" t="str">
        <f>IF(Input_series!B271="","",Input_series!B271)</f>
        <v/>
      </c>
      <c r="C275" s="687" t="str">
        <f>IF(Input_series!C271="","",Input_series!C271)</f>
        <v/>
      </c>
      <c r="D275" s="687" t="str">
        <f>IF(Input_series!D271="","",Input_series!D271)</f>
        <v/>
      </c>
      <c r="E275" s="360"/>
      <c r="F275" s="15"/>
      <c r="G275" s="15"/>
      <c r="H275" s="5"/>
      <c r="I275" s="5"/>
      <c r="J275" s="190"/>
      <c r="K275" s="190"/>
      <c r="L275" s="190"/>
      <c r="M275" s="190"/>
      <c r="N275" s="190"/>
      <c r="O275" s="190"/>
    </row>
    <row r="276" spans="1:15">
      <c r="A276" s="465">
        <v>255</v>
      </c>
      <c r="B276" s="686" t="str">
        <f>IF(Input_series!B272="","",Input_series!B272)</f>
        <v/>
      </c>
      <c r="C276" s="687" t="str">
        <f>IF(Input_series!C272="","",Input_series!C272)</f>
        <v/>
      </c>
      <c r="D276" s="687" t="str">
        <f>IF(Input_series!D272="","",Input_series!D272)</f>
        <v/>
      </c>
      <c r="E276" s="360"/>
      <c r="F276" s="15"/>
      <c r="G276" s="15"/>
      <c r="H276" s="5"/>
      <c r="I276" s="5"/>
      <c r="J276" s="190"/>
      <c r="K276" s="190"/>
      <c r="L276" s="190"/>
      <c r="M276" s="190"/>
      <c r="N276" s="190"/>
      <c r="O276" s="190"/>
    </row>
    <row r="277" spans="1:15">
      <c r="A277" s="465">
        <v>256</v>
      </c>
      <c r="B277" s="686" t="str">
        <f>IF(Input_series!B273="","",Input_series!B273)</f>
        <v/>
      </c>
      <c r="C277" s="687" t="str">
        <f>IF(Input_series!C273="","",Input_series!C273)</f>
        <v/>
      </c>
      <c r="D277" s="687" t="str">
        <f>IF(Input_series!D273="","",Input_series!D273)</f>
        <v/>
      </c>
      <c r="E277" s="360"/>
      <c r="F277" s="15"/>
      <c r="G277" s="15"/>
      <c r="H277" s="5"/>
      <c r="I277" s="5"/>
      <c r="J277" s="190"/>
      <c r="K277" s="190"/>
      <c r="L277" s="190"/>
      <c r="M277" s="190"/>
      <c r="N277" s="190"/>
      <c r="O277" s="190"/>
    </row>
    <row r="278" spans="1:15">
      <c r="A278" s="465">
        <v>257</v>
      </c>
      <c r="B278" s="686" t="str">
        <f>IF(Input_series!B274="","",Input_series!B274)</f>
        <v/>
      </c>
      <c r="C278" s="687" t="str">
        <f>IF(Input_series!C274="","",Input_series!C274)</f>
        <v/>
      </c>
      <c r="D278" s="687" t="str">
        <f>IF(Input_series!D274="","",Input_series!D274)</f>
        <v/>
      </c>
      <c r="E278" s="360"/>
      <c r="F278" s="15"/>
      <c r="G278" s="15"/>
      <c r="H278" s="5"/>
      <c r="I278" s="5"/>
      <c r="J278" s="190"/>
      <c r="K278" s="190"/>
      <c r="L278" s="190"/>
      <c r="M278" s="190"/>
      <c r="N278" s="190"/>
      <c r="O278" s="190"/>
    </row>
    <row r="279" spans="1:15">
      <c r="A279" s="465">
        <v>258</v>
      </c>
      <c r="B279" s="686" t="str">
        <f>IF(Input_series!B275="","",Input_series!B275)</f>
        <v/>
      </c>
      <c r="C279" s="687" t="str">
        <f>IF(Input_series!C275="","",Input_series!C275)</f>
        <v/>
      </c>
      <c r="D279" s="687" t="str">
        <f>IF(Input_series!D275="","",Input_series!D275)</f>
        <v/>
      </c>
      <c r="E279" s="360"/>
      <c r="F279" s="15"/>
      <c r="G279" s="15"/>
      <c r="H279" s="5"/>
      <c r="I279" s="5"/>
      <c r="J279" s="190"/>
      <c r="K279" s="190"/>
      <c r="L279" s="190"/>
      <c r="M279" s="190"/>
      <c r="N279" s="190"/>
      <c r="O279" s="190"/>
    </row>
    <row r="280" spans="1:15">
      <c r="A280" s="465">
        <v>259</v>
      </c>
      <c r="B280" s="686" t="str">
        <f>IF(Input_series!B276="","",Input_series!B276)</f>
        <v/>
      </c>
      <c r="C280" s="687" t="str">
        <f>IF(Input_series!C276="","",Input_series!C276)</f>
        <v/>
      </c>
      <c r="D280" s="687" t="str">
        <f>IF(Input_series!D276="","",Input_series!D276)</f>
        <v/>
      </c>
      <c r="E280" s="360"/>
      <c r="F280" s="15"/>
      <c r="G280" s="15"/>
      <c r="H280" s="5"/>
      <c r="I280" s="5"/>
      <c r="J280" s="190"/>
      <c r="K280" s="190"/>
      <c r="L280" s="190"/>
      <c r="M280" s="190"/>
      <c r="N280" s="190"/>
      <c r="O280" s="190"/>
    </row>
    <row r="281" spans="1:15">
      <c r="A281" s="465">
        <v>260</v>
      </c>
      <c r="B281" s="686" t="str">
        <f>IF(Input_series!B277="","",Input_series!B277)</f>
        <v/>
      </c>
      <c r="C281" s="687" t="str">
        <f>IF(Input_series!C277="","",Input_series!C277)</f>
        <v/>
      </c>
      <c r="D281" s="687" t="str">
        <f>IF(Input_series!D277="","",Input_series!D277)</f>
        <v/>
      </c>
      <c r="E281" s="360"/>
      <c r="F281" s="15"/>
      <c r="G281" s="15"/>
      <c r="H281" s="5"/>
      <c r="I281" s="5"/>
      <c r="J281" s="190"/>
      <c r="K281" s="190"/>
      <c r="L281" s="190"/>
      <c r="M281" s="190"/>
      <c r="N281" s="190"/>
      <c r="O281" s="190"/>
    </row>
    <row r="282" spans="1:15">
      <c r="A282" s="465">
        <v>261</v>
      </c>
      <c r="B282" s="686" t="str">
        <f>IF(Input_series!B278="","",Input_series!B278)</f>
        <v/>
      </c>
      <c r="C282" s="687" t="str">
        <f>IF(Input_series!C278="","",Input_series!C278)</f>
        <v/>
      </c>
      <c r="D282" s="687" t="str">
        <f>IF(Input_series!D278="","",Input_series!D278)</f>
        <v/>
      </c>
      <c r="E282" s="360"/>
      <c r="F282" s="15"/>
      <c r="G282" s="15"/>
      <c r="H282" s="5"/>
      <c r="I282" s="5"/>
      <c r="J282" s="190"/>
      <c r="K282" s="190"/>
      <c r="L282" s="190"/>
      <c r="M282" s="190"/>
      <c r="N282" s="190"/>
      <c r="O282" s="190"/>
    </row>
    <row r="283" spans="1:15">
      <c r="A283" s="465">
        <v>262</v>
      </c>
      <c r="B283" s="686" t="str">
        <f>IF(Input_series!B279="","",Input_series!B279)</f>
        <v/>
      </c>
      <c r="C283" s="687" t="str">
        <f>IF(Input_series!C279="","",Input_series!C279)</f>
        <v/>
      </c>
      <c r="D283" s="687" t="str">
        <f>IF(Input_series!D279="","",Input_series!D279)</f>
        <v/>
      </c>
      <c r="E283" s="360"/>
      <c r="F283" s="15"/>
      <c r="G283" s="15"/>
      <c r="H283" s="5"/>
      <c r="I283" s="5"/>
      <c r="J283" s="190"/>
      <c r="K283" s="190"/>
      <c r="L283" s="190"/>
      <c r="M283" s="190"/>
      <c r="N283" s="190"/>
      <c r="O283" s="190"/>
    </row>
    <row r="284" spans="1:15">
      <c r="A284" s="465">
        <v>263</v>
      </c>
      <c r="B284" s="686" t="str">
        <f>IF(Input_series!B280="","",Input_series!B280)</f>
        <v/>
      </c>
      <c r="C284" s="687" t="str">
        <f>IF(Input_series!C280="","",Input_series!C280)</f>
        <v/>
      </c>
      <c r="D284" s="687" t="str">
        <f>IF(Input_series!D280="","",Input_series!D280)</f>
        <v/>
      </c>
      <c r="E284" s="360"/>
      <c r="F284" s="15"/>
      <c r="G284" s="15"/>
      <c r="H284" s="5"/>
      <c r="I284" s="5"/>
      <c r="J284" s="190"/>
      <c r="K284" s="190"/>
      <c r="L284" s="190"/>
      <c r="M284" s="190"/>
      <c r="N284" s="190"/>
      <c r="O284" s="190"/>
    </row>
    <row r="285" spans="1:15">
      <c r="A285" s="465">
        <v>264</v>
      </c>
      <c r="B285" s="686" t="str">
        <f>IF(Input_series!B281="","",Input_series!B281)</f>
        <v/>
      </c>
      <c r="C285" s="687" t="str">
        <f>IF(Input_series!C281="","",Input_series!C281)</f>
        <v/>
      </c>
      <c r="D285" s="687" t="str">
        <f>IF(Input_series!D281="","",Input_series!D281)</f>
        <v/>
      </c>
      <c r="E285" s="360"/>
      <c r="F285" s="15"/>
      <c r="G285" s="15"/>
      <c r="H285" s="5"/>
      <c r="I285" s="5"/>
      <c r="J285" s="190"/>
      <c r="K285" s="190"/>
      <c r="L285" s="190"/>
      <c r="M285" s="190"/>
      <c r="N285" s="190"/>
      <c r="O285" s="190"/>
    </row>
    <row r="286" spans="1:15">
      <c r="A286" s="465">
        <v>265</v>
      </c>
      <c r="B286" s="686" t="str">
        <f>IF(Input_series!B282="","",Input_series!B282)</f>
        <v/>
      </c>
      <c r="C286" s="687" t="str">
        <f>IF(Input_series!C282="","",Input_series!C282)</f>
        <v/>
      </c>
      <c r="D286" s="687" t="str">
        <f>IF(Input_series!D282="","",Input_series!D282)</f>
        <v/>
      </c>
      <c r="E286" s="360"/>
      <c r="F286" s="15"/>
      <c r="G286" s="15"/>
      <c r="H286" s="5"/>
      <c r="I286" s="5"/>
      <c r="J286" s="190"/>
      <c r="K286" s="190"/>
      <c r="L286" s="190"/>
      <c r="M286" s="190"/>
      <c r="N286" s="190"/>
      <c r="O286" s="190"/>
    </row>
    <row r="287" spans="1:15">
      <c r="A287" s="465">
        <v>266</v>
      </c>
      <c r="B287" s="686" t="str">
        <f>IF(Input_series!B283="","",Input_series!B283)</f>
        <v/>
      </c>
      <c r="C287" s="687" t="str">
        <f>IF(Input_series!C283="","",Input_series!C283)</f>
        <v/>
      </c>
      <c r="D287" s="687" t="str">
        <f>IF(Input_series!D283="","",Input_series!D283)</f>
        <v/>
      </c>
      <c r="E287" s="360"/>
      <c r="F287" s="15"/>
      <c r="G287" s="15"/>
      <c r="H287" s="5"/>
      <c r="I287" s="5"/>
      <c r="J287" s="190"/>
      <c r="K287" s="190"/>
      <c r="L287" s="190"/>
      <c r="M287" s="190"/>
      <c r="N287" s="190"/>
      <c r="O287" s="190"/>
    </row>
    <row r="288" spans="1:15">
      <c r="A288" s="465">
        <v>267</v>
      </c>
      <c r="B288" s="686" t="str">
        <f>IF(Input_series!B284="","",Input_series!B284)</f>
        <v/>
      </c>
      <c r="C288" s="687" t="str">
        <f>IF(Input_series!C284="","",Input_series!C284)</f>
        <v/>
      </c>
      <c r="D288" s="687" t="str">
        <f>IF(Input_series!D284="","",Input_series!D284)</f>
        <v/>
      </c>
      <c r="E288" s="360"/>
      <c r="F288" s="15"/>
      <c r="G288" s="15"/>
      <c r="H288" s="5"/>
      <c r="I288" s="5"/>
      <c r="J288" s="190"/>
      <c r="K288" s="190"/>
      <c r="L288" s="190"/>
      <c r="M288" s="190"/>
      <c r="N288" s="190"/>
      <c r="O288" s="190"/>
    </row>
    <row r="289" spans="1:15">
      <c r="A289" s="465">
        <v>268</v>
      </c>
      <c r="B289" s="686" t="str">
        <f>IF(Input_series!B285="","",Input_series!B285)</f>
        <v/>
      </c>
      <c r="C289" s="687" t="str">
        <f>IF(Input_series!C285="","",Input_series!C285)</f>
        <v/>
      </c>
      <c r="D289" s="687" t="str">
        <f>IF(Input_series!D285="","",Input_series!D285)</f>
        <v/>
      </c>
      <c r="E289" s="360"/>
      <c r="F289" s="15"/>
      <c r="G289" s="15"/>
      <c r="H289" s="5"/>
      <c r="I289" s="5"/>
      <c r="J289" s="190"/>
      <c r="K289" s="190"/>
      <c r="L289" s="190"/>
      <c r="M289" s="190"/>
      <c r="N289" s="190"/>
      <c r="O289" s="190"/>
    </row>
    <row r="290" spans="1:15">
      <c r="A290" s="465">
        <v>269</v>
      </c>
      <c r="B290" s="686" t="str">
        <f>IF(Input_series!B286="","",Input_series!B286)</f>
        <v/>
      </c>
      <c r="C290" s="687" t="str">
        <f>IF(Input_series!C286="","",Input_series!C286)</f>
        <v/>
      </c>
      <c r="D290" s="687" t="str">
        <f>IF(Input_series!D286="","",Input_series!D286)</f>
        <v/>
      </c>
      <c r="E290" s="360"/>
      <c r="F290" s="15"/>
      <c r="G290" s="15"/>
      <c r="H290" s="5"/>
      <c r="I290" s="5"/>
      <c r="J290" s="190"/>
      <c r="K290" s="190"/>
      <c r="L290" s="190"/>
      <c r="M290" s="190"/>
      <c r="N290" s="190"/>
      <c r="O290" s="190"/>
    </row>
    <row r="291" spans="1:15">
      <c r="A291" s="465">
        <v>270</v>
      </c>
      <c r="B291" s="686" t="str">
        <f>IF(Input_series!B287="","",Input_series!B287)</f>
        <v/>
      </c>
      <c r="C291" s="687" t="str">
        <f>IF(Input_series!C287="","",Input_series!C287)</f>
        <v/>
      </c>
      <c r="D291" s="687" t="str">
        <f>IF(Input_series!D287="","",Input_series!D287)</f>
        <v/>
      </c>
      <c r="E291" s="360"/>
      <c r="F291" s="15"/>
      <c r="G291" s="15"/>
      <c r="H291" s="5"/>
      <c r="I291" s="5"/>
      <c r="J291" s="190"/>
      <c r="K291" s="190"/>
      <c r="L291" s="190"/>
      <c r="M291" s="190"/>
      <c r="N291" s="190"/>
      <c r="O291" s="190"/>
    </row>
    <row r="292" spans="1:15">
      <c r="A292" s="465">
        <v>271</v>
      </c>
      <c r="B292" s="686" t="str">
        <f>IF(Input_series!B288="","",Input_series!B288)</f>
        <v/>
      </c>
      <c r="C292" s="687" t="str">
        <f>IF(Input_series!C288="","",Input_series!C288)</f>
        <v/>
      </c>
      <c r="D292" s="687" t="str">
        <f>IF(Input_series!D288="","",Input_series!D288)</f>
        <v/>
      </c>
      <c r="E292" s="360"/>
      <c r="F292" s="15"/>
      <c r="G292" s="15"/>
      <c r="H292" s="5"/>
      <c r="I292" s="5"/>
      <c r="J292" s="190"/>
      <c r="K292" s="190"/>
      <c r="L292" s="190"/>
      <c r="M292" s="190"/>
      <c r="N292" s="190"/>
      <c r="O292" s="190"/>
    </row>
    <row r="293" spans="1:15">
      <c r="A293" s="465">
        <v>272</v>
      </c>
      <c r="B293" s="686" t="str">
        <f>IF(Input_series!B289="","",Input_series!B289)</f>
        <v/>
      </c>
      <c r="C293" s="687" t="str">
        <f>IF(Input_series!C289="","",Input_series!C289)</f>
        <v/>
      </c>
      <c r="D293" s="687" t="str">
        <f>IF(Input_series!D289="","",Input_series!D289)</f>
        <v/>
      </c>
      <c r="E293" s="360"/>
      <c r="F293" s="15"/>
      <c r="G293" s="15"/>
      <c r="H293" s="5"/>
      <c r="I293" s="5"/>
      <c r="J293" s="190"/>
      <c r="K293" s="190"/>
      <c r="L293" s="190"/>
      <c r="M293" s="190"/>
      <c r="N293" s="190"/>
      <c r="O293" s="190"/>
    </row>
    <row r="294" spans="1:15">
      <c r="A294" s="465">
        <v>273</v>
      </c>
      <c r="B294" s="686" t="str">
        <f>IF(Input_series!B290="","",Input_series!B290)</f>
        <v/>
      </c>
      <c r="C294" s="687" t="str">
        <f>IF(Input_series!C290="","",Input_series!C290)</f>
        <v/>
      </c>
      <c r="D294" s="687" t="str">
        <f>IF(Input_series!D290="","",Input_series!D290)</f>
        <v/>
      </c>
      <c r="E294" s="360"/>
      <c r="F294" s="15"/>
      <c r="G294" s="15"/>
      <c r="H294" s="5"/>
      <c r="I294" s="5"/>
      <c r="J294" s="190"/>
      <c r="K294" s="190"/>
      <c r="L294" s="190"/>
      <c r="M294" s="190"/>
      <c r="N294" s="190"/>
      <c r="O294" s="190"/>
    </row>
    <row r="295" spans="1:15">
      <c r="A295" s="465">
        <v>274</v>
      </c>
      <c r="B295" s="686" t="str">
        <f>IF(Input_series!B291="","",Input_series!B291)</f>
        <v/>
      </c>
      <c r="C295" s="687" t="str">
        <f>IF(Input_series!C291="","",Input_series!C291)</f>
        <v/>
      </c>
      <c r="D295" s="687" t="str">
        <f>IF(Input_series!D291="","",Input_series!D291)</f>
        <v/>
      </c>
      <c r="E295" s="360"/>
      <c r="F295" s="15"/>
      <c r="G295" s="15"/>
      <c r="H295" s="5"/>
      <c r="I295" s="5"/>
      <c r="J295" s="190"/>
      <c r="K295" s="190"/>
      <c r="L295" s="190"/>
      <c r="M295" s="190"/>
      <c r="N295" s="190"/>
      <c r="O295" s="190"/>
    </row>
    <row r="296" spans="1:15">
      <c r="A296" s="465">
        <v>275</v>
      </c>
      <c r="B296" s="686" t="str">
        <f>IF(Input_series!B292="","",Input_series!B292)</f>
        <v/>
      </c>
      <c r="C296" s="687" t="str">
        <f>IF(Input_series!C292="","",Input_series!C292)</f>
        <v/>
      </c>
      <c r="D296" s="687" t="str">
        <f>IF(Input_series!D292="","",Input_series!D292)</f>
        <v/>
      </c>
      <c r="E296" s="360"/>
      <c r="F296" s="15"/>
      <c r="G296" s="15"/>
      <c r="H296" s="5"/>
      <c r="I296" s="5"/>
      <c r="J296" s="190"/>
      <c r="K296" s="190"/>
      <c r="L296" s="190"/>
      <c r="M296" s="190"/>
      <c r="N296" s="190"/>
      <c r="O296" s="190"/>
    </row>
    <row r="297" spans="1:15">
      <c r="A297" s="465">
        <v>276</v>
      </c>
      <c r="B297" s="686" t="str">
        <f>IF(Input_series!B293="","",Input_series!B293)</f>
        <v/>
      </c>
      <c r="C297" s="687" t="str">
        <f>IF(Input_series!C293="","",Input_series!C293)</f>
        <v/>
      </c>
      <c r="D297" s="687" t="str">
        <f>IF(Input_series!D293="","",Input_series!D293)</f>
        <v/>
      </c>
      <c r="E297" s="360"/>
      <c r="F297" s="15"/>
      <c r="G297" s="15"/>
      <c r="H297" s="5"/>
      <c r="I297" s="5"/>
      <c r="J297" s="190"/>
      <c r="K297" s="190"/>
      <c r="L297" s="190"/>
      <c r="M297" s="190"/>
      <c r="N297" s="190"/>
      <c r="O297" s="190"/>
    </row>
    <row r="298" spans="1:15">
      <c r="A298" s="465">
        <v>277</v>
      </c>
      <c r="B298" s="686" t="str">
        <f>IF(Input_series!B294="","",Input_series!B294)</f>
        <v/>
      </c>
      <c r="C298" s="687" t="str">
        <f>IF(Input_series!C294="","",Input_series!C294)</f>
        <v/>
      </c>
      <c r="D298" s="687" t="str">
        <f>IF(Input_series!D294="","",Input_series!D294)</f>
        <v/>
      </c>
      <c r="E298" s="360"/>
      <c r="F298" s="15"/>
      <c r="G298" s="15"/>
      <c r="H298" s="5"/>
      <c r="I298" s="5"/>
      <c r="J298" s="190"/>
      <c r="K298" s="190"/>
      <c r="L298" s="190"/>
      <c r="M298" s="190"/>
      <c r="N298" s="190"/>
      <c r="O298" s="190"/>
    </row>
    <row r="299" spans="1:15">
      <c r="A299" s="465">
        <v>278</v>
      </c>
      <c r="B299" s="686" t="str">
        <f>IF(Input_series!B295="","",Input_series!B295)</f>
        <v/>
      </c>
      <c r="C299" s="687" t="str">
        <f>IF(Input_series!C295="","",Input_series!C295)</f>
        <v/>
      </c>
      <c r="D299" s="687" t="str">
        <f>IF(Input_series!D295="","",Input_series!D295)</f>
        <v/>
      </c>
      <c r="E299" s="360"/>
      <c r="F299" s="15"/>
      <c r="G299" s="15"/>
      <c r="H299" s="5"/>
      <c r="I299" s="5"/>
      <c r="J299" s="190"/>
      <c r="K299" s="190"/>
      <c r="L299" s="190"/>
      <c r="M299" s="190"/>
      <c r="N299" s="190"/>
      <c r="O299" s="190"/>
    </row>
    <row r="300" spans="1:15">
      <c r="A300" s="465">
        <v>279</v>
      </c>
      <c r="B300" s="686" t="str">
        <f>IF(Input_series!B296="","",Input_series!B296)</f>
        <v/>
      </c>
      <c r="C300" s="687" t="str">
        <f>IF(Input_series!C296="","",Input_series!C296)</f>
        <v/>
      </c>
      <c r="D300" s="687" t="str">
        <f>IF(Input_series!D296="","",Input_series!D296)</f>
        <v/>
      </c>
      <c r="E300" s="360"/>
      <c r="F300" s="15"/>
      <c r="G300" s="15"/>
      <c r="H300" s="5"/>
      <c r="I300" s="5"/>
      <c r="J300" s="190"/>
      <c r="K300" s="190"/>
      <c r="L300" s="190"/>
      <c r="M300" s="190"/>
      <c r="N300" s="190"/>
      <c r="O300" s="190"/>
    </row>
    <row r="301" spans="1:15">
      <c r="A301" s="465">
        <v>280</v>
      </c>
      <c r="B301" s="686" t="str">
        <f>IF(Input_series!B297="","",Input_series!B297)</f>
        <v/>
      </c>
      <c r="C301" s="687" t="str">
        <f>IF(Input_series!C297="","",Input_series!C297)</f>
        <v/>
      </c>
      <c r="D301" s="687" t="str">
        <f>IF(Input_series!D297="","",Input_series!D297)</f>
        <v/>
      </c>
      <c r="E301" s="360"/>
      <c r="F301" s="15"/>
      <c r="G301" s="15"/>
      <c r="H301" s="5"/>
      <c r="I301" s="5"/>
      <c r="J301" s="190"/>
      <c r="K301" s="190"/>
      <c r="L301" s="190"/>
      <c r="M301" s="190"/>
      <c r="N301" s="190"/>
      <c r="O301" s="190"/>
    </row>
    <row r="302" spans="1:15">
      <c r="A302" s="465">
        <v>281</v>
      </c>
      <c r="B302" s="686" t="str">
        <f>IF(Input_series!B298="","",Input_series!B298)</f>
        <v/>
      </c>
      <c r="C302" s="687" t="str">
        <f>IF(Input_series!C298="","",Input_series!C298)</f>
        <v/>
      </c>
      <c r="D302" s="687" t="str">
        <f>IF(Input_series!D298="","",Input_series!D298)</f>
        <v/>
      </c>
      <c r="E302" s="360"/>
      <c r="F302" s="15"/>
      <c r="G302" s="15"/>
      <c r="H302" s="5"/>
      <c r="I302" s="5"/>
      <c r="J302" s="190"/>
      <c r="K302" s="190"/>
      <c r="L302" s="190"/>
      <c r="M302" s="190"/>
      <c r="N302" s="190"/>
      <c r="O302" s="190"/>
    </row>
    <row r="303" spans="1:15">
      <c r="A303" s="465">
        <v>282</v>
      </c>
      <c r="B303" s="686" t="str">
        <f>IF(Input_series!B299="","",Input_series!B299)</f>
        <v/>
      </c>
      <c r="C303" s="687" t="str">
        <f>IF(Input_series!C299="","",Input_series!C299)</f>
        <v/>
      </c>
      <c r="D303" s="687" t="str">
        <f>IF(Input_series!D299="","",Input_series!D299)</f>
        <v/>
      </c>
      <c r="E303" s="360"/>
      <c r="F303" s="15"/>
      <c r="G303" s="15"/>
      <c r="H303" s="5"/>
      <c r="I303" s="5"/>
      <c r="J303" s="190"/>
      <c r="K303" s="190"/>
      <c r="L303" s="190"/>
      <c r="M303" s="190"/>
      <c r="N303" s="190"/>
      <c r="O303" s="190"/>
    </row>
    <row r="304" spans="1:15">
      <c r="A304" s="465">
        <v>283</v>
      </c>
      <c r="B304" s="686" t="str">
        <f>IF(Input_series!B300="","",Input_series!B300)</f>
        <v/>
      </c>
      <c r="C304" s="687" t="str">
        <f>IF(Input_series!C300="","",Input_series!C300)</f>
        <v/>
      </c>
      <c r="D304" s="687" t="str">
        <f>IF(Input_series!D300="","",Input_series!D300)</f>
        <v/>
      </c>
      <c r="E304" s="360"/>
      <c r="F304" s="15"/>
      <c r="G304" s="15"/>
      <c r="H304" s="5"/>
      <c r="I304" s="5"/>
      <c r="J304" s="190"/>
      <c r="K304" s="190"/>
      <c r="L304" s="190"/>
      <c r="M304" s="190"/>
      <c r="N304" s="190"/>
      <c r="O304" s="190"/>
    </row>
    <row r="305" spans="1:15">
      <c r="A305" s="465">
        <v>284</v>
      </c>
      <c r="B305" s="686" t="str">
        <f>IF(Input_series!B301="","",Input_series!B301)</f>
        <v/>
      </c>
      <c r="C305" s="687" t="str">
        <f>IF(Input_series!C301="","",Input_series!C301)</f>
        <v/>
      </c>
      <c r="D305" s="687" t="str">
        <f>IF(Input_series!D301="","",Input_series!D301)</f>
        <v/>
      </c>
      <c r="E305" s="360"/>
      <c r="F305" s="15"/>
      <c r="G305" s="15"/>
      <c r="H305" s="5"/>
      <c r="I305" s="5"/>
      <c r="J305" s="190"/>
      <c r="K305" s="190"/>
      <c r="L305" s="190"/>
      <c r="M305" s="190"/>
      <c r="N305" s="190"/>
      <c r="O305" s="190"/>
    </row>
    <row r="306" spans="1:15">
      <c r="A306" s="465">
        <v>285</v>
      </c>
      <c r="B306" s="686" t="str">
        <f>IF(Input_series!B302="","",Input_series!B302)</f>
        <v/>
      </c>
      <c r="C306" s="687" t="str">
        <f>IF(Input_series!C302="","",Input_series!C302)</f>
        <v/>
      </c>
      <c r="D306" s="687" t="str">
        <f>IF(Input_series!D302="","",Input_series!D302)</f>
        <v/>
      </c>
      <c r="E306" s="360"/>
      <c r="F306" s="15"/>
      <c r="G306" s="15"/>
      <c r="H306" s="5"/>
      <c r="I306" s="5"/>
      <c r="J306" s="190"/>
      <c r="K306" s="190"/>
      <c r="L306" s="190"/>
      <c r="M306" s="190"/>
      <c r="N306" s="190"/>
      <c r="O306" s="190"/>
    </row>
    <row r="307" spans="1:15">
      <c r="A307" s="465">
        <v>286</v>
      </c>
      <c r="B307" s="686" t="str">
        <f>IF(Input_series!B303="","",Input_series!B303)</f>
        <v/>
      </c>
      <c r="C307" s="687" t="str">
        <f>IF(Input_series!C303="","",Input_series!C303)</f>
        <v/>
      </c>
      <c r="D307" s="687" t="str">
        <f>IF(Input_series!D303="","",Input_series!D303)</f>
        <v/>
      </c>
      <c r="E307" s="360"/>
      <c r="F307" s="15"/>
      <c r="G307" s="15"/>
      <c r="H307" s="5"/>
      <c r="I307" s="5"/>
      <c r="J307" s="190"/>
      <c r="K307" s="190"/>
      <c r="L307" s="190"/>
      <c r="M307" s="190"/>
      <c r="N307" s="190"/>
      <c r="O307" s="190"/>
    </row>
    <row r="308" spans="1:15">
      <c r="A308" s="465">
        <v>287</v>
      </c>
      <c r="B308" s="686" t="str">
        <f>IF(Input_series!B304="","",Input_series!B304)</f>
        <v/>
      </c>
      <c r="C308" s="687" t="str">
        <f>IF(Input_series!C304="","",Input_series!C304)</f>
        <v/>
      </c>
      <c r="D308" s="687" t="str">
        <f>IF(Input_series!D304="","",Input_series!D304)</f>
        <v/>
      </c>
      <c r="E308" s="360"/>
      <c r="F308" s="15"/>
      <c r="G308" s="15"/>
      <c r="H308" s="5"/>
      <c r="I308" s="5"/>
      <c r="J308" s="190"/>
      <c r="K308" s="190"/>
      <c r="L308" s="190"/>
      <c r="M308" s="190"/>
      <c r="N308" s="190"/>
      <c r="O308" s="190"/>
    </row>
    <row r="309" spans="1:15">
      <c r="A309" s="465">
        <v>288</v>
      </c>
      <c r="B309" s="686" t="str">
        <f>IF(Input_series!B305="","",Input_series!B305)</f>
        <v/>
      </c>
      <c r="C309" s="687" t="str">
        <f>IF(Input_series!C305="","",Input_series!C305)</f>
        <v/>
      </c>
      <c r="D309" s="687" t="str">
        <f>IF(Input_series!D305="","",Input_series!D305)</f>
        <v/>
      </c>
      <c r="E309" s="360"/>
      <c r="F309" s="15"/>
      <c r="G309" s="15"/>
      <c r="H309" s="5"/>
      <c r="I309" s="5"/>
      <c r="J309" s="190"/>
      <c r="K309" s="190"/>
      <c r="L309" s="190"/>
      <c r="M309" s="190"/>
      <c r="N309" s="190"/>
      <c r="O309" s="190"/>
    </row>
    <row r="310" spans="1:15">
      <c r="A310" s="465">
        <v>289</v>
      </c>
      <c r="B310" s="686" t="str">
        <f>IF(Input_series!B306="","",Input_series!B306)</f>
        <v/>
      </c>
      <c r="C310" s="687" t="str">
        <f>IF(Input_series!C306="","",Input_series!C306)</f>
        <v/>
      </c>
      <c r="D310" s="687" t="str">
        <f>IF(Input_series!D306="","",Input_series!D306)</f>
        <v/>
      </c>
      <c r="E310" s="360"/>
      <c r="F310" s="15"/>
      <c r="G310" s="15"/>
      <c r="H310" s="5"/>
      <c r="I310" s="5"/>
      <c r="J310" s="190"/>
      <c r="K310" s="190"/>
      <c r="L310" s="190"/>
      <c r="M310" s="190"/>
      <c r="N310" s="190"/>
      <c r="O310" s="190"/>
    </row>
    <row r="311" spans="1:15">
      <c r="A311" s="465">
        <v>290</v>
      </c>
      <c r="B311" s="686" t="str">
        <f>IF(Input_series!B307="","",Input_series!B307)</f>
        <v/>
      </c>
      <c r="C311" s="687" t="str">
        <f>IF(Input_series!C307="","",Input_series!C307)</f>
        <v/>
      </c>
      <c r="D311" s="687" t="str">
        <f>IF(Input_series!D307="","",Input_series!D307)</f>
        <v/>
      </c>
      <c r="E311" s="360"/>
      <c r="F311" s="15"/>
      <c r="G311" s="15"/>
      <c r="H311" s="5"/>
      <c r="I311" s="5"/>
      <c r="J311" s="190"/>
      <c r="K311" s="190"/>
      <c r="L311" s="190"/>
      <c r="M311" s="190"/>
      <c r="N311" s="190"/>
      <c r="O311" s="190"/>
    </row>
    <row r="312" spans="1:15">
      <c r="A312" s="465">
        <v>291</v>
      </c>
      <c r="B312" s="686" t="str">
        <f>IF(Input_series!B308="","",Input_series!B308)</f>
        <v/>
      </c>
      <c r="C312" s="687" t="str">
        <f>IF(Input_series!C308="","",Input_series!C308)</f>
        <v/>
      </c>
      <c r="D312" s="687" t="str">
        <f>IF(Input_series!D308="","",Input_series!D308)</f>
        <v/>
      </c>
      <c r="E312" s="360"/>
      <c r="F312" s="15"/>
      <c r="G312" s="15"/>
      <c r="H312" s="5"/>
      <c r="I312" s="5"/>
      <c r="J312" s="190"/>
      <c r="K312" s="190"/>
      <c r="L312" s="190"/>
      <c r="M312" s="190"/>
      <c r="N312" s="190"/>
      <c r="O312" s="190"/>
    </row>
    <row r="313" spans="1:15">
      <c r="A313" s="465">
        <v>292</v>
      </c>
      <c r="B313" s="686" t="str">
        <f>IF(Input_series!B309="","",Input_series!B309)</f>
        <v/>
      </c>
      <c r="C313" s="687" t="str">
        <f>IF(Input_series!C309="","",Input_series!C309)</f>
        <v/>
      </c>
      <c r="D313" s="687" t="str">
        <f>IF(Input_series!D309="","",Input_series!D309)</f>
        <v/>
      </c>
      <c r="E313" s="360"/>
      <c r="F313" s="15"/>
      <c r="G313" s="15"/>
      <c r="H313" s="5"/>
      <c r="I313" s="5"/>
      <c r="J313" s="190"/>
      <c r="K313" s="190"/>
      <c r="L313" s="190"/>
      <c r="M313" s="190"/>
      <c r="N313" s="190"/>
      <c r="O313" s="190"/>
    </row>
    <row r="314" spans="1:15">
      <c r="A314" s="465">
        <v>293</v>
      </c>
      <c r="B314" s="686" t="str">
        <f>IF(Input_series!B310="","",Input_series!B310)</f>
        <v/>
      </c>
      <c r="C314" s="687" t="str">
        <f>IF(Input_series!C310="","",Input_series!C310)</f>
        <v/>
      </c>
      <c r="D314" s="687" t="str">
        <f>IF(Input_series!D310="","",Input_series!D310)</f>
        <v/>
      </c>
      <c r="E314" s="360"/>
      <c r="F314" s="15"/>
      <c r="G314" s="15"/>
      <c r="H314" s="5"/>
      <c r="I314" s="5"/>
      <c r="J314" s="190"/>
      <c r="K314" s="190"/>
      <c r="L314" s="190"/>
      <c r="M314" s="190"/>
      <c r="N314" s="190"/>
      <c r="O314" s="190"/>
    </row>
    <row r="315" spans="1:15">
      <c r="A315" s="465">
        <v>294</v>
      </c>
      <c r="B315" s="686" t="str">
        <f>IF(Input_series!B311="","",Input_series!B311)</f>
        <v/>
      </c>
      <c r="C315" s="687" t="str">
        <f>IF(Input_series!C311="","",Input_series!C311)</f>
        <v/>
      </c>
      <c r="D315" s="687" t="str">
        <f>IF(Input_series!D311="","",Input_series!D311)</f>
        <v/>
      </c>
      <c r="E315" s="360"/>
      <c r="F315" s="15"/>
      <c r="G315" s="15"/>
      <c r="H315" s="5"/>
      <c r="I315" s="5"/>
      <c r="J315" s="190"/>
      <c r="K315" s="190"/>
      <c r="L315" s="190"/>
      <c r="M315" s="190"/>
      <c r="N315" s="190"/>
      <c r="O315" s="190"/>
    </row>
    <row r="316" spans="1:15">
      <c r="A316" s="465">
        <v>295</v>
      </c>
      <c r="B316" s="686" t="str">
        <f>IF(Input_series!B312="","",Input_series!B312)</f>
        <v/>
      </c>
      <c r="C316" s="687" t="str">
        <f>IF(Input_series!C312="","",Input_series!C312)</f>
        <v/>
      </c>
      <c r="D316" s="687" t="str">
        <f>IF(Input_series!D312="","",Input_series!D312)</f>
        <v/>
      </c>
      <c r="E316" s="360"/>
      <c r="F316" s="15"/>
      <c r="G316" s="15"/>
      <c r="H316" s="5"/>
      <c r="I316" s="5"/>
      <c r="J316" s="190"/>
      <c r="K316" s="190"/>
      <c r="L316" s="190"/>
      <c r="M316" s="190"/>
      <c r="N316" s="190"/>
      <c r="O316" s="190"/>
    </row>
    <row r="317" spans="1:15">
      <c r="A317" s="465">
        <v>296</v>
      </c>
      <c r="B317" s="686" t="str">
        <f>IF(Input_series!B313="","",Input_series!B313)</f>
        <v/>
      </c>
      <c r="C317" s="687" t="str">
        <f>IF(Input_series!C313="","",Input_series!C313)</f>
        <v/>
      </c>
      <c r="D317" s="687" t="str">
        <f>IF(Input_series!D313="","",Input_series!D313)</f>
        <v/>
      </c>
      <c r="E317" s="360"/>
      <c r="F317" s="15"/>
      <c r="G317" s="15"/>
      <c r="H317" s="5"/>
      <c r="I317" s="5"/>
      <c r="J317" s="190"/>
      <c r="K317" s="190"/>
      <c r="L317" s="190"/>
      <c r="M317" s="190"/>
      <c r="N317" s="190"/>
      <c r="O317" s="190"/>
    </row>
    <row r="318" spans="1:15">
      <c r="A318" s="465">
        <v>297</v>
      </c>
      <c r="B318" s="686" t="str">
        <f>IF(Input_series!B314="","",Input_series!B314)</f>
        <v/>
      </c>
      <c r="C318" s="687" t="str">
        <f>IF(Input_series!C314="","",Input_series!C314)</f>
        <v/>
      </c>
      <c r="D318" s="687" t="str">
        <f>IF(Input_series!D314="","",Input_series!D314)</f>
        <v/>
      </c>
      <c r="E318" s="360"/>
      <c r="F318" s="15"/>
      <c r="G318" s="15"/>
      <c r="H318" s="5"/>
      <c r="I318" s="5"/>
      <c r="J318" s="190"/>
      <c r="K318" s="190"/>
      <c r="L318" s="190"/>
      <c r="M318" s="190"/>
      <c r="N318" s="190"/>
      <c r="O318" s="190"/>
    </row>
    <row r="319" spans="1:15">
      <c r="A319" s="465">
        <v>298</v>
      </c>
      <c r="B319" s="686" t="str">
        <f>IF(Input_series!B315="","",Input_series!B315)</f>
        <v/>
      </c>
      <c r="C319" s="687" t="str">
        <f>IF(Input_series!C315="","",Input_series!C315)</f>
        <v/>
      </c>
      <c r="D319" s="687" t="str">
        <f>IF(Input_series!D315="","",Input_series!D315)</f>
        <v/>
      </c>
      <c r="E319" s="360"/>
      <c r="F319" s="15"/>
      <c r="G319" s="15"/>
      <c r="H319" s="5"/>
      <c r="I319" s="5"/>
      <c r="J319" s="190"/>
      <c r="K319" s="190"/>
      <c r="L319" s="190"/>
      <c r="M319" s="190"/>
      <c r="N319" s="190"/>
      <c r="O319" s="190"/>
    </row>
    <row r="320" spans="1:15">
      <c r="A320" s="465">
        <v>299</v>
      </c>
      <c r="B320" s="686" t="str">
        <f>IF(Input_series!B316="","",Input_series!B316)</f>
        <v/>
      </c>
      <c r="C320" s="687" t="str">
        <f>IF(Input_series!C316="","",Input_series!C316)</f>
        <v/>
      </c>
      <c r="D320" s="687" t="str">
        <f>IF(Input_series!D316="","",Input_series!D316)</f>
        <v/>
      </c>
      <c r="E320" s="360"/>
      <c r="F320" s="15"/>
      <c r="G320" s="15"/>
      <c r="H320" s="5"/>
      <c r="I320" s="5"/>
      <c r="J320" s="190"/>
      <c r="K320" s="190"/>
      <c r="L320" s="190"/>
      <c r="M320" s="190"/>
      <c r="N320" s="190"/>
      <c r="O320" s="190"/>
    </row>
    <row r="321" spans="1:15">
      <c r="A321" s="465">
        <v>300</v>
      </c>
      <c r="B321" s="686" t="str">
        <f>IF(Input_series!B317="","",Input_series!B317)</f>
        <v/>
      </c>
      <c r="C321" s="687" t="str">
        <f>IF(Input_series!C317="","",Input_series!C317)</f>
        <v/>
      </c>
      <c r="D321" s="687" t="str">
        <f>IF(Input_series!D317="","",Input_series!D317)</f>
        <v/>
      </c>
      <c r="E321" s="360"/>
      <c r="F321" s="15"/>
      <c r="G321" s="15"/>
      <c r="H321" s="5"/>
      <c r="I321" s="5"/>
      <c r="J321" s="190"/>
      <c r="K321" s="190"/>
      <c r="L321" s="190"/>
      <c r="M321" s="190"/>
      <c r="N321" s="190"/>
      <c r="O321" s="190"/>
    </row>
    <row r="322" spans="1:15">
      <c r="A322" s="465">
        <v>301</v>
      </c>
      <c r="B322" s="686" t="str">
        <f>IF(Input_series!B318="","",Input_series!B318)</f>
        <v/>
      </c>
      <c r="C322" s="687" t="str">
        <f>IF(Input_series!C318="","",Input_series!C318)</f>
        <v/>
      </c>
      <c r="D322" s="687" t="str">
        <f>IF(Input_series!D318="","",Input_series!D318)</f>
        <v/>
      </c>
      <c r="E322" s="360"/>
      <c r="F322" s="15"/>
      <c r="G322" s="15"/>
      <c r="H322" s="5"/>
      <c r="I322" s="5"/>
      <c r="J322" s="190"/>
      <c r="K322" s="190"/>
      <c r="L322" s="190"/>
      <c r="M322" s="190"/>
      <c r="N322" s="190"/>
      <c r="O322" s="190"/>
    </row>
    <row r="323" spans="1:15">
      <c r="A323" s="465">
        <v>302</v>
      </c>
      <c r="B323" s="686" t="str">
        <f>IF(Input_series!B319="","",Input_series!B319)</f>
        <v/>
      </c>
      <c r="C323" s="687" t="str">
        <f>IF(Input_series!C319="","",Input_series!C319)</f>
        <v/>
      </c>
      <c r="D323" s="687" t="str">
        <f>IF(Input_series!D319="","",Input_series!D319)</f>
        <v/>
      </c>
      <c r="E323" s="360"/>
      <c r="F323" s="15"/>
      <c r="G323" s="15"/>
      <c r="H323" s="5"/>
      <c r="I323" s="5"/>
      <c r="J323" s="190"/>
      <c r="K323" s="190"/>
      <c r="L323" s="190"/>
      <c r="M323" s="190"/>
      <c r="N323" s="190"/>
      <c r="O323" s="190"/>
    </row>
    <row r="324" spans="1:15">
      <c r="A324" s="465">
        <v>303</v>
      </c>
      <c r="B324" s="686" t="str">
        <f>IF(Input_series!B320="","",Input_series!B320)</f>
        <v/>
      </c>
      <c r="C324" s="687" t="str">
        <f>IF(Input_series!C320="","",Input_series!C320)</f>
        <v/>
      </c>
      <c r="D324" s="687" t="str">
        <f>IF(Input_series!D320="","",Input_series!D320)</f>
        <v/>
      </c>
      <c r="E324" s="360"/>
      <c r="F324" s="15"/>
      <c r="G324" s="15"/>
      <c r="H324" s="5"/>
      <c r="I324" s="5"/>
      <c r="J324" s="190"/>
      <c r="K324" s="190"/>
      <c r="L324" s="190"/>
      <c r="M324" s="190"/>
      <c r="N324" s="190"/>
      <c r="O324" s="190"/>
    </row>
    <row r="325" spans="1:15">
      <c r="A325" s="465">
        <v>304</v>
      </c>
      <c r="B325" s="686" t="str">
        <f>IF(Input_series!B321="","",Input_series!B321)</f>
        <v/>
      </c>
      <c r="C325" s="687" t="str">
        <f>IF(Input_series!C321="","",Input_series!C321)</f>
        <v/>
      </c>
      <c r="D325" s="687" t="str">
        <f>IF(Input_series!D321="","",Input_series!D321)</f>
        <v/>
      </c>
      <c r="E325" s="360"/>
      <c r="F325" s="15"/>
      <c r="G325" s="15"/>
      <c r="H325" s="5"/>
      <c r="I325" s="5"/>
      <c r="J325" s="190"/>
      <c r="K325" s="190"/>
      <c r="L325" s="190"/>
      <c r="M325" s="190"/>
      <c r="N325" s="190"/>
      <c r="O325" s="190"/>
    </row>
    <row r="326" spans="1:15">
      <c r="A326" s="465">
        <v>305</v>
      </c>
      <c r="B326" s="686" t="str">
        <f>IF(Input_series!B322="","",Input_series!B322)</f>
        <v/>
      </c>
      <c r="C326" s="687" t="str">
        <f>IF(Input_series!C322="","",Input_series!C322)</f>
        <v/>
      </c>
      <c r="D326" s="687" t="str">
        <f>IF(Input_series!D322="","",Input_series!D322)</f>
        <v/>
      </c>
      <c r="E326" s="360"/>
      <c r="F326" s="15"/>
      <c r="G326" s="15"/>
      <c r="H326" s="5"/>
      <c r="I326" s="5"/>
      <c r="J326" s="190"/>
      <c r="K326" s="190"/>
      <c r="L326" s="190"/>
      <c r="M326" s="190"/>
      <c r="N326" s="190"/>
      <c r="O326" s="190"/>
    </row>
    <row r="327" spans="1:15">
      <c r="A327" s="465">
        <v>306</v>
      </c>
      <c r="B327" s="686" t="str">
        <f>IF(Input_series!B323="","",Input_series!B323)</f>
        <v/>
      </c>
      <c r="C327" s="687" t="str">
        <f>IF(Input_series!C323="","",Input_series!C323)</f>
        <v/>
      </c>
      <c r="D327" s="687" t="str">
        <f>IF(Input_series!D323="","",Input_series!D323)</f>
        <v/>
      </c>
      <c r="E327" s="360"/>
      <c r="F327" s="15"/>
      <c r="G327" s="15"/>
      <c r="H327" s="5"/>
      <c r="I327" s="5"/>
      <c r="J327" s="190"/>
      <c r="K327" s="190"/>
      <c r="L327" s="190"/>
      <c r="M327" s="190"/>
      <c r="N327" s="190"/>
      <c r="O327" s="190"/>
    </row>
    <row r="328" spans="1:15">
      <c r="A328" s="465">
        <v>307</v>
      </c>
      <c r="B328" s="686" t="str">
        <f>IF(Input_series!B324="","",Input_series!B324)</f>
        <v/>
      </c>
      <c r="C328" s="687" t="str">
        <f>IF(Input_series!C324="","",Input_series!C324)</f>
        <v/>
      </c>
      <c r="D328" s="687" t="str">
        <f>IF(Input_series!D324="","",Input_series!D324)</f>
        <v/>
      </c>
      <c r="E328" s="360"/>
      <c r="F328" s="15"/>
      <c r="G328" s="15"/>
      <c r="H328" s="5"/>
      <c r="I328" s="5"/>
      <c r="J328" s="190"/>
      <c r="K328" s="190"/>
      <c r="L328" s="190"/>
      <c r="M328" s="190"/>
      <c r="N328" s="190"/>
      <c r="O328" s="190"/>
    </row>
    <row r="329" spans="1:15">
      <c r="A329" s="465">
        <v>308</v>
      </c>
      <c r="B329" s="686" t="str">
        <f>IF(Input_series!B325="","",Input_series!B325)</f>
        <v/>
      </c>
      <c r="C329" s="687" t="str">
        <f>IF(Input_series!C325="","",Input_series!C325)</f>
        <v/>
      </c>
      <c r="D329" s="687" t="str">
        <f>IF(Input_series!D325="","",Input_series!D325)</f>
        <v/>
      </c>
      <c r="E329" s="360"/>
      <c r="F329" s="15"/>
      <c r="G329" s="15"/>
      <c r="H329" s="5"/>
      <c r="I329" s="5"/>
      <c r="J329" s="190"/>
      <c r="K329" s="190"/>
      <c r="L329" s="190"/>
      <c r="M329" s="190"/>
      <c r="N329" s="190"/>
      <c r="O329" s="190"/>
    </row>
    <row r="330" spans="1:15">
      <c r="A330" s="465">
        <v>309</v>
      </c>
      <c r="B330" s="686" t="str">
        <f>IF(Input_series!B326="","",Input_series!B326)</f>
        <v/>
      </c>
      <c r="C330" s="687" t="str">
        <f>IF(Input_series!C326="","",Input_series!C326)</f>
        <v/>
      </c>
      <c r="D330" s="687" t="str">
        <f>IF(Input_series!D326="","",Input_series!D326)</f>
        <v/>
      </c>
      <c r="E330" s="360"/>
      <c r="F330" s="15"/>
      <c r="G330" s="15"/>
      <c r="H330" s="5"/>
      <c r="I330" s="5"/>
      <c r="J330" s="190"/>
      <c r="K330" s="190"/>
      <c r="L330" s="190"/>
      <c r="M330" s="190"/>
      <c r="N330" s="190"/>
      <c r="O330" s="190"/>
    </row>
    <row r="331" spans="1:15">
      <c r="A331" s="465">
        <v>310</v>
      </c>
      <c r="B331" s="686" t="str">
        <f>IF(Input_series!B327="","",Input_series!B327)</f>
        <v/>
      </c>
      <c r="C331" s="687" t="str">
        <f>IF(Input_series!C327="","",Input_series!C327)</f>
        <v/>
      </c>
      <c r="D331" s="687" t="str">
        <f>IF(Input_series!D327="","",Input_series!D327)</f>
        <v/>
      </c>
      <c r="E331" s="360"/>
      <c r="F331" s="15"/>
      <c r="G331" s="15"/>
      <c r="H331" s="5"/>
      <c r="I331" s="5"/>
      <c r="J331" s="190"/>
      <c r="K331" s="190"/>
      <c r="L331" s="190"/>
      <c r="M331" s="190"/>
      <c r="N331" s="190"/>
      <c r="O331" s="190"/>
    </row>
    <row r="332" spans="1:15">
      <c r="A332" s="465">
        <v>311</v>
      </c>
      <c r="B332" s="686" t="str">
        <f>IF(Input_series!B328="","",Input_series!B328)</f>
        <v/>
      </c>
      <c r="C332" s="687" t="str">
        <f>IF(Input_series!C328="","",Input_series!C328)</f>
        <v/>
      </c>
      <c r="D332" s="687" t="str">
        <f>IF(Input_series!D328="","",Input_series!D328)</f>
        <v/>
      </c>
      <c r="E332" s="360"/>
      <c r="F332" s="15"/>
      <c r="G332" s="15"/>
      <c r="H332" s="5"/>
      <c r="I332" s="5"/>
      <c r="J332" s="190"/>
      <c r="K332" s="190"/>
      <c r="L332" s="190"/>
      <c r="M332" s="190"/>
      <c r="N332" s="190"/>
      <c r="O332" s="190"/>
    </row>
    <row r="333" spans="1:15">
      <c r="A333" s="465">
        <v>312</v>
      </c>
      <c r="B333" s="686" t="str">
        <f>IF(Input_series!B329="","",Input_series!B329)</f>
        <v/>
      </c>
      <c r="C333" s="687" t="str">
        <f>IF(Input_series!C329="","",Input_series!C329)</f>
        <v/>
      </c>
      <c r="D333" s="687" t="str">
        <f>IF(Input_series!D329="","",Input_series!D329)</f>
        <v/>
      </c>
      <c r="E333" s="360"/>
      <c r="F333" s="15"/>
      <c r="G333" s="15"/>
      <c r="H333" s="5"/>
      <c r="I333" s="5"/>
      <c r="J333" s="190"/>
      <c r="K333" s="190"/>
      <c r="L333" s="190"/>
      <c r="M333" s="190"/>
      <c r="N333" s="190"/>
      <c r="O333" s="190"/>
    </row>
    <row r="334" spans="1:15">
      <c r="A334" s="465">
        <v>313</v>
      </c>
      <c r="B334" s="686" t="str">
        <f>IF(Input_series!B330="","",Input_series!B330)</f>
        <v/>
      </c>
      <c r="C334" s="687" t="str">
        <f>IF(Input_series!C330="","",Input_series!C330)</f>
        <v/>
      </c>
      <c r="D334" s="687" t="str">
        <f>IF(Input_series!D330="","",Input_series!D330)</f>
        <v/>
      </c>
      <c r="E334" s="360"/>
      <c r="F334" s="15"/>
      <c r="G334" s="15"/>
      <c r="H334" s="5"/>
      <c r="I334" s="5"/>
      <c r="J334" s="190"/>
      <c r="K334" s="190"/>
      <c r="L334" s="190"/>
      <c r="M334" s="190"/>
      <c r="N334" s="190"/>
      <c r="O334" s="190"/>
    </row>
    <row r="335" spans="1:15">
      <c r="A335" s="465">
        <v>314</v>
      </c>
      <c r="B335" s="686" t="str">
        <f>IF(Input_series!B331="","",Input_series!B331)</f>
        <v/>
      </c>
      <c r="C335" s="687" t="str">
        <f>IF(Input_series!C331="","",Input_series!C331)</f>
        <v/>
      </c>
      <c r="D335" s="687" t="str">
        <f>IF(Input_series!D331="","",Input_series!D331)</f>
        <v/>
      </c>
      <c r="E335" s="360"/>
      <c r="F335" s="15"/>
      <c r="G335" s="15"/>
      <c r="H335" s="5"/>
      <c r="I335" s="5"/>
      <c r="J335" s="190"/>
      <c r="K335" s="190"/>
      <c r="L335" s="190"/>
      <c r="M335" s="190"/>
      <c r="N335" s="190"/>
      <c r="O335" s="190"/>
    </row>
    <row r="336" spans="1:15">
      <c r="A336" s="465">
        <v>315</v>
      </c>
      <c r="B336" s="686" t="str">
        <f>IF(Input_series!B332="","",Input_series!B332)</f>
        <v/>
      </c>
      <c r="C336" s="687" t="str">
        <f>IF(Input_series!C332="","",Input_series!C332)</f>
        <v/>
      </c>
      <c r="D336" s="687" t="str">
        <f>IF(Input_series!D332="","",Input_series!D332)</f>
        <v/>
      </c>
      <c r="E336" s="360"/>
      <c r="F336" s="15"/>
      <c r="G336" s="15"/>
      <c r="H336" s="5"/>
      <c r="I336" s="5"/>
      <c r="J336" s="190"/>
      <c r="K336" s="190"/>
      <c r="L336" s="190"/>
      <c r="M336" s="190"/>
      <c r="N336" s="190"/>
      <c r="O336" s="190"/>
    </row>
    <row r="337" spans="1:15">
      <c r="A337" s="465">
        <v>316</v>
      </c>
      <c r="B337" s="686" t="str">
        <f>IF(Input_series!B333="","",Input_series!B333)</f>
        <v/>
      </c>
      <c r="C337" s="687" t="str">
        <f>IF(Input_series!C333="","",Input_series!C333)</f>
        <v/>
      </c>
      <c r="D337" s="687" t="str">
        <f>IF(Input_series!D333="","",Input_series!D333)</f>
        <v/>
      </c>
      <c r="E337" s="360"/>
      <c r="F337" s="15"/>
      <c r="G337" s="15"/>
      <c r="H337" s="5"/>
      <c r="I337" s="5"/>
      <c r="J337" s="190"/>
      <c r="K337" s="190"/>
      <c r="L337" s="190"/>
      <c r="M337" s="190"/>
      <c r="N337" s="190"/>
      <c r="O337" s="190"/>
    </row>
    <row r="338" spans="1:15">
      <c r="A338" s="465">
        <v>317</v>
      </c>
      <c r="B338" s="686" t="str">
        <f>IF(Input_series!B334="","",Input_series!B334)</f>
        <v/>
      </c>
      <c r="C338" s="687" t="str">
        <f>IF(Input_series!C334="","",Input_series!C334)</f>
        <v/>
      </c>
      <c r="D338" s="687" t="str">
        <f>IF(Input_series!D334="","",Input_series!D334)</f>
        <v/>
      </c>
      <c r="E338" s="360"/>
      <c r="F338" s="15"/>
      <c r="G338" s="15"/>
      <c r="H338" s="5"/>
      <c r="I338" s="5"/>
      <c r="J338" s="190"/>
      <c r="K338" s="190"/>
      <c r="L338" s="190"/>
      <c r="M338" s="190"/>
      <c r="N338" s="190"/>
      <c r="O338" s="190"/>
    </row>
    <row r="339" spans="1:15">
      <c r="A339" s="465">
        <v>318</v>
      </c>
      <c r="B339" s="686" t="str">
        <f>IF(Input_series!B335="","",Input_series!B335)</f>
        <v/>
      </c>
      <c r="C339" s="687" t="str">
        <f>IF(Input_series!C335="","",Input_series!C335)</f>
        <v/>
      </c>
      <c r="D339" s="687" t="str">
        <f>IF(Input_series!D335="","",Input_series!D335)</f>
        <v/>
      </c>
      <c r="E339" s="360"/>
      <c r="F339" s="15"/>
      <c r="G339" s="15"/>
      <c r="H339" s="5"/>
      <c r="I339" s="5"/>
      <c r="J339" s="190"/>
      <c r="K339" s="190"/>
      <c r="L339" s="190"/>
      <c r="M339" s="190"/>
      <c r="N339" s="190"/>
      <c r="O339" s="190"/>
    </row>
    <row r="340" spans="1:15">
      <c r="A340" s="465">
        <v>319</v>
      </c>
      <c r="B340" s="686" t="str">
        <f>IF(Input_series!B336="","",Input_series!B336)</f>
        <v/>
      </c>
      <c r="C340" s="687" t="str">
        <f>IF(Input_series!C336="","",Input_series!C336)</f>
        <v/>
      </c>
      <c r="D340" s="687" t="str">
        <f>IF(Input_series!D336="","",Input_series!D336)</f>
        <v/>
      </c>
      <c r="E340" s="360"/>
      <c r="F340" s="15"/>
      <c r="G340" s="15"/>
      <c r="H340" s="5"/>
      <c r="I340" s="5"/>
      <c r="J340" s="190"/>
      <c r="K340" s="190"/>
      <c r="L340" s="190"/>
      <c r="M340" s="190"/>
      <c r="N340" s="190"/>
      <c r="O340" s="190"/>
    </row>
    <row r="341" spans="1:15">
      <c r="A341" s="465">
        <v>320</v>
      </c>
      <c r="B341" s="686" t="str">
        <f>IF(Input_series!B337="","",Input_series!B337)</f>
        <v/>
      </c>
      <c r="C341" s="687" t="str">
        <f>IF(Input_series!C337="","",Input_series!C337)</f>
        <v/>
      </c>
      <c r="D341" s="687" t="str">
        <f>IF(Input_series!D337="","",Input_series!D337)</f>
        <v/>
      </c>
      <c r="E341" s="360"/>
      <c r="F341" s="15"/>
      <c r="G341" s="15"/>
      <c r="H341" s="5"/>
      <c r="I341" s="5"/>
      <c r="J341" s="190"/>
      <c r="K341" s="190"/>
      <c r="L341" s="190"/>
      <c r="M341" s="190"/>
      <c r="N341" s="190"/>
      <c r="O341" s="190"/>
    </row>
    <row r="342" spans="1:15">
      <c r="A342" s="465">
        <v>321</v>
      </c>
      <c r="B342" s="686" t="str">
        <f>IF(Input_series!B338="","",Input_series!B338)</f>
        <v/>
      </c>
      <c r="C342" s="687" t="str">
        <f>IF(Input_series!C338="","",Input_series!C338)</f>
        <v/>
      </c>
      <c r="D342" s="687" t="str">
        <f>IF(Input_series!D338="","",Input_series!D338)</f>
        <v/>
      </c>
      <c r="E342" s="360"/>
      <c r="F342" s="15"/>
      <c r="G342" s="15"/>
      <c r="H342" s="5"/>
      <c r="I342" s="5"/>
      <c r="J342" s="190"/>
      <c r="K342" s="190"/>
      <c r="L342" s="190"/>
      <c r="M342" s="190"/>
      <c r="N342" s="190"/>
      <c r="O342" s="190"/>
    </row>
    <row r="343" spans="1:15">
      <c r="A343" s="465">
        <v>322</v>
      </c>
      <c r="B343" s="686" t="str">
        <f>IF(Input_series!B339="","",Input_series!B339)</f>
        <v/>
      </c>
      <c r="C343" s="687" t="str">
        <f>IF(Input_series!C339="","",Input_series!C339)</f>
        <v/>
      </c>
      <c r="D343" s="687" t="str">
        <f>IF(Input_series!D339="","",Input_series!D339)</f>
        <v/>
      </c>
      <c r="E343" s="360"/>
      <c r="F343" s="15"/>
      <c r="G343" s="15"/>
      <c r="H343" s="5"/>
      <c r="I343" s="5"/>
      <c r="J343" s="190"/>
      <c r="K343" s="190"/>
      <c r="L343" s="190"/>
      <c r="M343" s="190"/>
      <c r="N343" s="190"/>
      <c r="O343" s="190"/>
    </row>
    <row r="344" spans="1:15">
      <c r="A344" s="465">
        <v>323</v>
      </c>
      <c r="B344" s="686" t="str">
        <f>IF(Input_series!B340="","",Input_series!B340)</f>
        <v/>
      </c>
      <c r="C344" s="687" t="str">
        <f>IF(Input_series!C340="","",Input_series!C340)</f>
        <v/>
      </c>
      <c r="D344" s="687" t="str">
        <f>IF(Input_series!D340="","",Input_series!D340)</f>
        <v/>
      </c>
      <c r="E344" s="360"/>
      <c r="F344" s="15"/>
      <c r="G344" s="15"/>
      <c r="H344" s="5"/>
      <c r="I344" s="5"/>
      <c r="J344" s="190"/>
      <c r="K344" s="190"/>
      <c r="L344" s="190"/>
      <c r="M344" s="190"/>
      <c r="N344" s="190"/>
      <c r="O344" s="190"/>
    </row>
    <row r="345" spans="1:15">
      <c r="A345" s="465">
        <v>324</v>
      </c>
      <c r="B345" s="686" t="str">
        <f>IF(Input_series!B341="","",Input_series!B341)</f>
        <v/>
      </c>
      <c r="C345" s="687" t="str">
        <f>IF(Input_series!C341="","",Input_series!C341)</f>
        <v/>
      </c>
      <c r="D345" s="687" t="str">
        <f>IF(Input_series!D341="","",Input_series!D341)</f>
        <v/>
      </c>
      <c r="E345" s="360"/>
      <c r="F345" s="15"/>
      <c r="G345" s="15"/>
      <c r="H345" s="5"/>
      <c r="I345" s="5"/>
      <c r="J345" s="190"/>
      <c r="K345" s="190"/>
      <c r="L345" s="190"/>
      <c r="M345" s="190"/>
      <c r="N345" s="190"/>
      <c r="O345" s="190"/>
    </row>
    <row r="346" spans="1:15">
      <c r="A346" s="465">
        <v>325</v>
      </c>
      <c r="B346" s="686" t="str">
        <f>IF(Input_series!B342="","",Input_series!B342)</f>
        <v/>
      </c>
      <c r="C346" s="687" t="str">
        <f>IF(Input_series!C342="","",Input_series!C342)</f>
        <v/>
      </c>
      <c r="D346" s="687" t="str">
        <f>IF(Input_series!D342="","",Input_series!D342)</f>
        <v/>
      </c>
      <c r="E346" s="360"/>
      <c r="F346" s="15"/>
      <c r="G346" s="15"/>
      <c r="H346" s="5"/>
      <c r="I346" s="5"/>
      <c r="J346" s="190"/>
      <c r="K346" s="190"/>
      <c r="L346" s="190"/>
      <c r="M346" s="190"/>
      <c r="N346" s="190"/>
      <c r="O346" s="190"/>
    </row>
    <row r="347" spans="1:15">
      <c r="A347" s="465">
        <v>326</v>
      </c>
      <c r="B347" s="686" t="str">
        <f>IF(Input_series!B343="","",Input_series!B343)</f>
        <v/>
      </c>
      <c r="C347" s="687" t="str">
        <f>IF(Input_series!C343="","",Input_series!C343)</f>
        <v/>
      </c>
      <c r="D347" s="687" t="str">
        <f>IF(Input_series!D343="","",Input_series!D343)</f>
        <v/>
      </c>
      <c r="E347" s="360"/>
      <c r="F347" s="15"/>
      <c r="G347" s="15"/>
      <c r="H347" s="5"/>
      <c r="I347" s="5"/>
      <c r="J347" s="190"/>
      <c r="K347" s="190"/>
      <c r="L347" s="190"/>
      <c r="M347" s="190"/>
      <c r="N347" s="190"/>
      <c r="O347" s="190"/>
    </row>
    <row r="348" spans="1:15">
      <c r="A348" s="465">
        <v>327</v>
      </c>
      <c r="B348" s="686" t="str">
        <f>IF(Input_series!B344="","",Input_series!B344)</f>
        <v/>
      </c>
      <c r="C348" s="687" t="str">
        <f>IF(Input_series!C344="","",Input_series!C344)</f>
        <v/>
      </c>
      <c r="D348" s="687" t="str">
        <f>IF(Input_series!D344="","",Input_series!D344)</f>
        <v/>
      </c>
      <c r="E348" s="360"/>
      <c r="F348" s="15"/>
      <c r="G348" s="15"/>
      <c r="H348" s="5"/>
      <c r="I348" s="5"/>
      <c r="J348" s="190"/>
      <c r="K348" s="190"/>
      <c r="L348" s="190"/>
      <c r="M348" s="190"/>
      <c r="N348" s="190"/>
      <c r="O348" s="190"/>
    </row>
    <row r="349" spans="1:15">
      <c r="A349" s="465">
        <v>328</v>
      </c>
      <c r="B349" s="686" t="str">
        <f>IF(Input_series!B345="","",Input_series!B345)</f>
        <v/>
      </c>
      <c r="C349" s="687" t="str">
        <f>IF(Input_series!C345="","",Input_series!C345)</f>
        <v/>
      </c>
      <c r="D349" s="687" t="str">
        <f>IF(Input_series!D345="","",Input_series!D345)</f>
        <v/>
      </c>
      <c r="E349" s="360"/>
      <c r="F349" s="15"/>
      <c r="G349" s="15"/>
      <c r="H349" s="5"/>
      <c r="I349" s="5"/>
      <c r="J349" s="190"/>
      <c r="K349" s="190"/>
      <c r="L349" s="190"/>
      <c r="M349" s="190"/>
      <c r="N349" s="190"/>
      <c r="O349" s="190"/>
    </row>
    <row r="350" spans="1:15">
      <c r="A350" s="465">
        <v>329</v>
      </c>
      <c r="B350" s="686" t="str">
        <f>IF(Input_series!B346="","",Input_series!B346)</f>
        <v/>
      </c>
      <c r="C350" s="687" t="str">
        <f>IF(Input_series!C346="","",Input_series!C346)</f>
        <v/>
      </c>
      <c r="D350" s="687" t="str">
        <f>IF(Input_series!D346="","",Input_series!D346)</f>
        <v/>
      </c>
      <c r="E350" s="360"/>
      <c r="F350" s="15"/>
      <c r="G350" s="15"/>
      <c r="H350" s="5"/>
      <c r="I350" s="5"/>
      <c r="J350" s="190"/>
      <c r="K350" s="190"/>
      <c r="L350" s="190"/>
      <c r="M350" s="190"/>
      <c r="N350" s="190"/>
      <c r="O350" s="190"/>
    </row>
    <row r="351" spans="1:15">
      <c r="A351" s="465">
        <v>330</v>
      </c>
      <c r="B351" s="686" t="str">
        <f>IF(Input_series!B347="","",Input_series!B347)</f>
        <v/>
      </c>
      <c r="C351" s="687" t="str">
        <f>IF(Input_series!C347="","",Input_series!C347)</f>
        <v/>
      </c>
      <c r="D351" s="687" t="str">
        <f>IF(Input_series!D347="","",Input_series!D347)</f>
        <v/>
      </c>
      <c r="E351" s="360"/>
      <c r="F351" s="15"/>
      <c r="G351" s="15"/>
      <c r="H351" s="5"/>
      <c r="I351" s="5"/>
      <c r="J351" s="190"/>
      <c r="K351" s="190"/>
      <c r="L351" s="190"/>
      <c r="M351" s="190"/>
      <c r="N351" s="190"/>
      <c r="O351" s="190"/>
    </row>
    <row r="352" spans="1:15">
      <c r="A352" s="465">
        <v>331</v>
      </c>
      <c r="B352" s="686" t="str">
        <f>IF(Input_series!B348="","",Input_series!B348)</f>
        <v/>
      </c>
      <c r="C352" s="687" t="str">
        <f>IF(Input_series!C348="","",Input_series!C348)</f>
        <v/>
      </c>
      <c r="D352" s="687" t="str">
        <f>IF(Input_series!D348="","",Input_series!D348)</f>
        <v/>
      </c>
      <c r="E352" s="360"/>
      <c r="F352" s="15"/>
      <c r="G352" s="15"/>
      <c r="H352" s="5"/>
      <c r="I352" s="5"/>
      <c r="J352" s="190"/>
      <c r="K352" s="190"/>
      <c r="L352" s="190"/>
      <c r="M352" s="190"/>
      <c r="N352" s="190"/>
      <c r="O352" s="190"/>
    </row>
    <row r="353" spans="1:15">
      <c r="A353" s="465">
        <v>332</v>
      </c>
      <c r="B353" s="686" t="str">
        <f>IF(Input_series!B349="","",Input_series!B349)</f>
        <v/>
      </c>
      <c r="C353" s="687" t="str">
        <f>IF(Input_series!C349="","",Input_series!C349)</f>
        <v/>
      </c>
      <c r="D353" s="687" t="str">
        <f>IF(Input_series!D349="","",Input_series!D349)</f>
        <v/>
      </c>
      <c r="E353" s="360"/>
      <c r="F353" s="15"/>
      <c r="G353" s="15"/>
      <c r="H353" s="5"/>
      <c r="I353" s="5"/>
      <c r="J353" s="190"/>
      <c r="K353" s="190"/>
      <c r="L353" s="190"/>
      <c r="M353" s="190"/>
      <c r="N353" s="190"/>
      <c r="O353" s="190"/>
    </row>
    <row r="354" spans="1:15">
      <c r="A354" s="465">
        <v>333</v>
      </c>
      <c r="B354" s="686" t="str">
        <f>IF(Input_series!B350="","",Input_series!B350)</f>
        <v/>
      </c>
      <c r="C354" s="687" t="str">
        <f>IF(Input_series!C350="","",Input_series!C350)</f>
        <v/>
      </c>
      <c r="D354" s="687" t="str">
        <f>IF(Input_series!D350="","",Input_series!D350)</f>
        <v/>
      </c>
      <c r="E354" s="360"/>
      <c r="F354" s="15"/>
      <c r="G354" s="15"/>
      <c r="H354" s="5"/>
      <c r="I354" s="5"/>
      <c r="J354" s="190"/>
      <c r="K354" s="190"/>
      <c r="L354" s="190"/>
      <c r="M354" s="190"/>
      <c r="N354" s="190"/>
      <c r="O354" s="190"/>
    </row>
    <row r="355" spans="1:15">
      <c r="A355" s="465">
        <v>334</v>
      </c>
      <c r="B355" s="686" t="str">
        <f>IF(Input_series!B351="","",Input_series!B351)</f>
        <v/>
      </c>
      <c r="C355" s="687" t="str">
        <f>IF(Input_series!C351="","",Input_series!C351)</f>
        <v/>
      </c>
      <c r="D355" s="687" t="str">
        <f>IF(Input_series!D351="","",Input_series!D351)</f>
        <v/>
      </c>
      <c r="E355" s="360"/>
      <c r="F355" s="15"/>
      <c r="G355" s="15"/>
      <c r="H355" s="5"/>
      <c r="I355" s="5"/>
      <c r="J355" s="190"/>
      <c r="K355" s="190"/>
      <c r="L355" s="190"/>
      <c r="M355" s="190"/>
      <c r="N355" s="190"/>
      <c r="O355" s="190"/>
    </row>
    <row r="356" spans="1:15">
      <c r="A356" s="465">
        <v>335</v>
      </c>
      <c r="B356" s="686" t="str">
        <f>IF(Input_series!B352="","",Input_series!B352)</f>
        <v/>
      </c>
      <c r="C356" s="687" t="str">
        <f>IF(Input_series!C352="","",Input_series!C352)</f>
        <v/>
      </c>
      <c r="D356" s="687" t="str">
        <f>IF(Input_series!D352="","",Input_series!D352)</f>
        <v/>
      </c>
      <c r="E356" s="360"/>
      <c r="F356" s="15"/>
      <c r="G356" s="15"/>
      <c r="H356" s="5"/>
      <c r="I356" s="5"/>
      <c r="J356" s="190"/>
      <c r="K356" s="190"/>
      <c r="L356" s="190"/>
      <c r="M356" s="190"/>
      <c r="N356" s="190"/>
      <c r="O356" s="190"/>
    </row>
    <row r="357" spans="1:15">
      <c r="A357" s="465">
        <v>336</v>
      </c>
      <c r="B357" s="686" t="str">
        <f>IF(Input_series!B353="","",Input_series!B353)</f>
        <v/>
      </c>
      <c r="C357" s="687" t="str">
        <f>IF(Input_series!C353="","",Input_series!C353)</f>
        <v/>
      </c>
      <c r="D357" s="687" t="str">
        <f>IF(Input_series!D353="","",Input_series!D353)</f>
        <v/>
      </c>
      <c r="E357" s="360"/>
      <c r="F357" s="15"/>
      <c r="G357" s="15"/>
      <c r="H357" s="5"/>
      <c r="I357" s="5"/>
      <c r="J357" s="190"/>
      <c r="K357" s="190"/>
      <c r="L357" s="190"/>
      <c r="M357" s="190"/>
      <c r="N357" s="190"/>
      <c r="O357" s="190"/>
    </row>
    <row r="358" spans="1:15">
      <c r="A358" s="465">
        <v>337</v>
      </c>
      <c r="B358" s="686" t="str">
        <f>IF(Input_series!B354="","",Input_series!B354)</f>
        <v/>
      </c>
      <c r="C358" s="687" t="str">
        <f>IF(Input_series!C354="","",Input_series!C354)</f>
        <v/>
      </c>
      <c r="D358" s="687" t="str">
        <f>IF(Input_series!D354="","",Input_series!D354)</f>
        <v/>
      </c>
      <c r="E358" s="360"/>
      <c r="F358" s="15"/>
      <c r="G358" s="15"/>
      <c r="H358" s="5"/>
      <c r="I358" s="5"/>
      <c r="J358" s="190"/>
      <c r="K358" s="190"/>
      <c r="L358" s="190"/>
      <c r="M358" s="190"/>
      <c r="N358" s="190"/>
      <c r="O358" s="190"/>
    </row>
    <row r="359" spans="1:15">
      <c r="A359" s="465">
        <v>338</v>
      </c>
      <c r="B359" s="686" t="str">
        <f>IF(Input_series!B355="","",Input_series!B355)</f>
        <v/>
      </c>
      <c r="C359" s="687" t="str">
        <f>IF(Input_series!C355="","",Input_series!C355)</f>
        <v/>
      </c>
      <c r="D359" s="687" t="str">
        <f>IF(Input_series!D355="","",Input_series!D355)</f>
        <v/>
      </c>
      <c r="E359" s="360"/>
      <c r="F359" s="15"/>
      <c r="G359" s="15"/>
      <c r="H359" s="5"/>
      <c r="I359" s="5"/>
      <c r="J359" s="190"/>
      <c r="K359" s="190"/>
      <c r="L359" s="190"/>
      <c r="M359" s="190"/>
      <c r="N359" s="190"/>
      <c r="O359" s="190"/>
    </row>
    <row r="360" spans="1:15">
      <c r="A360" s="465">
        <v>339</v>
      </c>
      <c r="B360" s="686" t="str">
        <f>IF(Input_series!B356="","",Input_series!B356)</f>
        <v/>
      </c>
      <c r="C360" s="687" t="str">
        <f>IF(Input_series!C356="","",Input_series!C356)</f>
        <v/>
      </c>
      <c r="D360" s="687" t="str">
        <f>IF(Input_series!D356="","",Input_series!D356)</f>
        <v/>
      </c>
      <c r="E360" s="360"/>
      <c r="F360" s="15"/>
      <c r="G360" s="15"/>
      <c r="H360" s="5"/>
      <c r="I360" s="5"/>
      <c r="J360" s="190"/>
      <c r="K360" s="190"/>
      <c r="L360" s="190"/>
      <c r="M360" s="190"/>
      <c r="N360" s="190"/>
      <c r="O360" s="190"/>
    </row>
    <row r="361" spans="1:15">
      <c r="A361" s="465">
        <v>340</v>
      </c>
      <c r="B361" s="686" t="str">
        <f>IF(Input_series!B357="","",Input_series!B357)</f>
        <v/>
      </c>
      <c r="C361" s="687" t="str">
        <f>IF(Input_series!C357="","",Input_series!C357)</f>
        <v/>
      </c>
      <c r="D361" s="687" t="str">
        <f>IF(Input_series!D357="","",Input_series!D357)</f>
        <v/>
      </c>
      <c r="E361" s="360"/>
      <c r="F361" s="15"/>
      <c r="G361" s="15"/>
      <c r="H361" s="5"/>
      <c r="I361" s="5"/>
      <c r="J361" s="190"/>
      <c r="K361" s="190"/>
      <c r="L361" s="190"/>
      <c r="M361" s="190"/>
      <c r="N361" s="190"/>
      <c r="O361" s="190"/>
    </row>
    <row r="362" spans="1:15">
      <c r="A362" s="465">
        <v>341</v>
      </c>
      <c r="B362" s="686" t="str">
        <f>IF(Input_series!B358="","",Input_series!B358)</f>
        <v/>
      </c>
      <c r="C362" s="687" t="str">
        <f>IF(Input_series!C358="","",Input_series!C358)</f>
        <v/>
      </c>
      <c r="D362" s="687" t="str">
        <f>IF(Input_series!D358="","",Input_series!D358)</f>
        <v/>
      </c>
      <c r="E362" s="360"/>
      <c r="F362" s="15"/>
      <c r="G362" s="15"/>
      <c r="H362" s="5"/>
      <c r="I362" s="5"/>
      <c r="J362" s="190"/>
      <c r="K362" s="190"/>
      <c r="L362" s="190"/>
      <c r="M362" s="190"/>
      <c r="N362" s="190"/>
      <c r="O362" s="190"/>
    </row>
    <row r="363" spans="1:15">
      <c r="A363" s="465">
        <v>342</v>
      </c>
      <c r="B363" s="686" t="str">
        <f>IF(Input_series!B359="","",Input_series!B359)</f>
        <v/>
      </c>
      <c r="C363" s="687" t="str">
        <f>IF(Input_series!C359="","",Input_series!C359)</f>
        <v/>
      </c>
      <c r="D363" s="687" t="str">
        <f>IF(Input_series!D359="","",Input_series!D359)</f>
        <v/>
      </c>
      <c r="E363" s="360"/>
      <c r="F363" s="15"/>
      <c r="G363" s="15"/>
      <c r="H363" s="5"/>
      <c r="I363" s="5"/>
      <c r="J363" s="190"/>
      <c r="K363" s="190"/>
      <c r="L363" s="190"/>
      <c r="M363" s="190"/>
      <c r="N363" s="190"/>
      <c r="O363" s="190"/>
    </row>
    <row r="364" spans="1:15">
      <c r="A364" s="465">
        <v>343</v>
      </c>
      <c r="B364" s="686" t="str">
        <f>IF(Input_series!B360="","",Input_series!B360)</f>
        <v/>
      </c>
      <c r="C364" s="687" t="str">
        <f>IF(Input_series!C360="","",Input_series!C360)</f>
        <v/>
      </c>
      <c r="D364" s="687" t="str">
        <f>IF(Input_series!D360="","",Input_series!D360)</f>
        <v/>
      </c>
      <c r="E364" s="360"/>
      <c r="F364" s="15"/>
      <c r="G364" s="15"/>
      <c r="H364" s="5"/>
      <c r="I364" s="5"/>
      <c r="J364" s="190"/>
      <c r="K364" s="190"/>
      <c r="L364" s="190"/>
      <c r="M364" s="190"/>
      <c r="N364" s="190"/>
      <c r="O364" s="190"/>
    </row>
    <row r="365" spans="1:15">
      <c r="A365" s="465">
        <v>344</v>
      </c>
      <c r="B365" s="686" t="str">
        <f>IF(Input_series!B361="","",Input_series!B361)</f>
        <v/>
      </c>
      <c r="C365" s="687" t="str">
        <f>IF(Input_series!C361="","",Input_series!C361)</f>
        <v/>
      </c>
      <c r="D365" s="687" t="str">
        <f>IF(Input_series!D361="","",Input_series!D361)</f>
        <v/>
      </c>
      <c r="E365" s="360"/>
      <c r="F365" s="15"/>
      <c r="G365" s="15"/>
      <c r="H365" s="5"/>
      <c r="I365" s="5"/>
      <c r="J365" s="190"/>
      <c r="K365" s="190"/>
      <c r="L365" s="190"/>
      <c r="M365" s="190"/>
      <c r="N365" s="190"/>
      <c r="O365" s="190"/>
    </row>
    <row r="366" spans="1:15">
      <c r="A366" s="465">
        <v>345</v>
      </c>
      <c r="B366" s="686" t="str">
        <f>IF(Input_series!B362="","",Input_series!B362)</f>
        <v/>
      </c>
      <c r="C366" s="687" t="str">
        <f>IF(Input_series!C362="","",Input_series!C362)</f>
        <v/>
      </c>
      <c r="D366" s="687" t="str">
        <f>IF(Input_series!D362="","",Input_series!D362)</f>
        <v/>
      </c>
      <c r="E366" s="360"/>
      <c r="F366" s="15"/>
      <c r="G366" s="15"/>
      <c r="H366" s="5"/>
      <c r="I366" s="5"/>
      <c r="J366" s="190"/>
      <c r="K366" s="190"/>
      <c r="L366" s="190"/>
      <c r="M366" s="190"/>
      <c r="N366" s="190"/>
      <c r="O366" s="190"/>
    </row>
    <row r="367" spans="1:15">
      <c r="A367" s="465">
        <v>346</v>
      </c>
      <c r="B367" s="686" t="str">
        <f>IF(Input_series!B363="","",Input_series!B363)</f>
        <v/>
      </c>
      <c r="C367" s="687" t="str">
        <f>IF(Input_series!C363="","",Input_series!C363)</f>
        <v/>
      </c>
      <c r="D367" s="687" t="str">
        <f>IF(Input_series!D363="","",Input_series!D363)</f>
        <v/>
      </c>
      <c r="E367" s="360"/>
      <c r="F367" s="15"/>
      <c r="G367" s="15"/>
      <c r="H367" s="5"/>
      <c r="I367" s="5"/>
      <c r="J367" s="190"/>
      <c r="K367" s="190"/>
      <c r="L367" s="190"/>
      <c r="M367" s="190"/>
      <c r="N367" s="190"/>
      <c r="O367" s="190"/>
    </row>
    <row r="368" spans="1:15">
      <c r="A368" s="465">
        <v>347</v>
      </c>
      <c r="B368" s="686" t="str">
        <f>IF(Input_series!B364="","",Input_series!B364)</f>
        <v/>
      </c>
      <c r="C368" s="687" t="str">
        <f>IF(Input_series!C364="","",Input_series!C364)</f>
        <v/>
      </c>
      <c r="D368" s="687" t="str">
        <f>IF(Input_series!D364="","",Input_series!D364)</f>
        <v/>
      </c>
      <c r="E368" s="360"/>
      <c r="F368" s="15"/>
      <c r="G368" s="15"/>
      <c r="H368" s="5"/>
      <c r="I368" s="5"/>
      <c r="J368" s="190"/>
      <c r="K368" s="190"/>
      <c r="L368" s="190"/>
      <c r="M368" s="190"/>
      <c r="N368" s="190"/>
      <c r="O368" s="190"/>
    </row>
    <row r="369" spans="1:15">
      <c r="A369" s="465">
        <v>348</v>
      </c>
      <c r="B369" s="686" t="str">
        <f>IF(Input_series!B365="","",Input_series!B365)</f>
        <v/>
      </c>
      <c r="C369" s="687" t="str">
        <f>IF(Input_series!C365="","",Input_series!C365)</f>
        <v/>
      </c>
      <c r="D369" s="687" t="str">
        <f>IF(Input_series!D365="","",Input_series!D365)</f>
        <v/>
      </c>
      <c r="E369" s="360"/>
      <c r="F369" s="15"/>
      <c r="G369" s="15"/>
      <c r="H369" s="5"/>
      <c r="I369" s="5"/>
      <c r="J369" s="190"/>
      <c r="K369" s="190"/>
      <c r="L369" s="190"/>
      <c r="M369" s="190"/>
      <c r="N369" s="190"/>
      <c r="O369" s="190"/>
    </row>
    <row r="370" spans="1:15">
      <c r="A370" s="465">
        <v>349</v>
      </c>
      <c r="B370" s="686" t="str">
        <f>IF(Input_series!B366="","",Input_series!B366)</f>
        <v/>
      </c>
      <c r="C370" s="687" t="str">
        <f>IF(Input_series!C366="","",Input_series!C366)</f>
        <v/>
      </c>
      <c r="D370" s="687" t="str">
        <f>IF(Input_series!D366="","",Input_series!D366)</f>
        <v/>
      </c>
      <c r="E370" s="360"/>
      <c r="F370" s="15"/>
      <c r="G370" s="15"/>
      <c r="H370" s="5"/>
      <c r="I370" s="5"/>
      <c r="J370" s="190"/>
      <c r="K370" s="190"/>
      <c r="L370" s="190"/>
      <c r="M370" s="190"/>
      <c r="N370" s="190"/>
      <c r="O370" s="190"/>
    </row>
    <row r="371" spans="1:15">
      <c r="A371" s="465">
        <v>350</v>
      </c>
      <c r="B371" s="686" t="str">
        <f>IF(Input_series!B367="","",Input_series!B367)</f>
        <v/>
      </c>
      <c r="C371" s="687" t="str">
        <f>IF(Input_series!C367="","",Input_series!C367)</f>
        <v/>
      </c>
      <c r="D371" s="687" t="str">
        <f>IF(Input_series!D367="","",Input_series!D367)</f>
        <v/>
      </c>
      <c r="E371" s="360"/>
      <c r="F371" s="15"/>
      <c r="G371" s="15"/>
      <c r="H371" s="5"/>
      <c r="I371" s="5"/>
      <c r="J371" s="190"/>
      <c r="K371" s="190"/>
      <c r="L371" s="190"/>
      <c r="M371" s="190"/>
      <c r="N371" s="190"/>
      <c r="O371" s="190"/>
    </row>
    <row r="372" spans="1:15">
      <c r="A372" s="465">
        <v>351</v>
      </c>
      <c r="B372" s="686" t="str">
        <f>IF(Input_series!B368="","",Input_series!B368)</f>
        <v/>
      </c>
      <c r="C372" s="687" t="str">
        <f>IF(Input_series!C368="","",Input_series!C368)</f>
        <v/>
      </c>
      <c r="D372" s="687" t="str">
        <f>IF(Input_series!D368="","",Input_series!D368)</f>
        <v/>
      </c>
      <c r="E372" s="360"/>
      <c r="F372" s="15"/>
      <c r="G372" s="15"/>
      <c r="H372" s="5"/>
      <c r="I372" s="5"/>
      <c r="J372" s="190"/>
      <c r="K372" s="190"/>
      <c r="L372" s="190"/>
      <c r="M372" s="190"/>
      <c r="N372" s="190"/>
      <c r="O372" s="190"/>
    </row>
    <row r="373" spans="1:15">
      <c r="A373" s="465">
        <v>352</v>
      </c>
      <c r="B373" s="686" t="str">
        <f>IF(Input_series!B369="","",Input_series!B369)</f>
        <v/>
      </c>
      <c r="C373" s="687" t="str">
        <f>IF(Input_series!C369="","",Input_series!C369)</f>
        <v/>
      </c>
      <c r="D373" s="687" t="str">
        <f>IF(Input_series!D369="","",Input_series!D369)</f>
        <v/>
      </c>
      <c r="E373" s="360"/>
      <c r="F373" s="15"/>
      <c r="G373" s="15"/>
      <c r="H373" s="5"/>
      <c r="I373" s="5"/>
      <c r="J373" s="190"/>
      <c r="K373" s="190"/>
      <c r="L373" s="190"/>
      <c r="M373" s="190"/>
      <c r="N373" s="190"/>
      <c r="O373" s="190"/>
    </row>
    <row r="374" spans="1:15">
      <c r="A374" s="465">
        <v>353</v>
      </c>
      <c r="B374" s="686" t="str">
        <f>IF(Input_series!B370="","",Input_series!B370)</f>
        <v/>
      </c>
      <c r="C374" s="687" t="str">
        <f>IF(Input_series!C370="","",Input_series!C370)</f>
        <v/>
      </c>
      <c r="D374" s="687" t="str">
        <f>IF(Input_series!D370="","",Input_series!D370)</f>
        <v/>
      </c>
      <c r="E374" s="360"/>
      <c r="F374" s="15"/>
      <c r="G374" s="15"/>
      <c r="H374" s="5"/>
      <c r="I374" s="5"/>
      <c r="J374" s="190"/>
      <c r="K374" s="190"/>
      <c r="L374" s="190"/>
      <c r="M374" s="190"/>
      <c r="N374" s="190"/>
      <c r="O374" s="190"/>
    </row>
    <row r="375" spans="1:15">
      <c r="A375" s="465">
        <v>354</v>
      </c>
      <c r="B375" s="686" t="str">
        <f>IF(Input_series!B371="","",Input_series!B371)</f>
        <v/>
      </c>
      <c r="C375" s="687" t="str">
        <f>IF(Input_series!C371="","",Input_series!C371)</f>
        <v/>
      </c>
      <c r="D375" s="687" t="str">
        <f>IF(Input_series!D371="","",Input_series!D371)</f>
        <v/>
      </c>
      <c r="E375" s="360"/>
      <c r="F375" s="15"/>
      <c r="G375" s="15"/>
      <c r="H375" s="5"/>
      <c r="I375" s="5"/>
      <c r="J375" s="190"/>
      <c r="K375" s="190"/>
      <c r="L375" s="190"/>
      <c r="M375" s="190"/>
      <c r="N375" s="190"/>
      <c r="O375" s="190"/>
    </row>
    <row r="376" spans="1:15">
      <c r="A376" s="465">
        <v>355</v>
      </c>
      <c r="B376" s="686" t="str">
        <f>IF(Input_series!B372="","",Input_series!B372)</f>
        <v/>
      </c>
      <c r="C376" s="687" t="str">
        <f>IF(Input_series!C372="","",Input_series!C372)</f>
        <v/>
      </c>
      <c r="D376" s="687" t="str">
        <f>IF(Input_series!D372="","",Input_series!D372)</f>
        <v/>
      </c>
      <c r="E376" s="360"/>
      <c r="F376" s="15"/>
      <c r="G376" s="15"/>
      <c r="H376" s="5"/>
      <c r="I376" s="5"/>
      <c r="J376" s="190"/>
      <c r="K376" s="190"/>
      <c r="L376" s="190"/>
      <c r="M376" s="190"/>
      <c r="N376" s="190"/>
      <c r="O376" s="190"/>
    </row>
    <row r="377" spans="1:15">
      <c r="A377" s="465">
        <v>356</v>
      </c>
      <c r="B377" s="686" t="str">
        <f>IF(Input_series!B373="","",Input_series!B373)</f>
        <v/>
      </c>
      <c r="C377" s="687" t="str">
        <f>IF(Input_series!C373="","",Input_series!C373)</f>
        <v/>
      </c>
      <c r="D377" s="687" t="str">
        <f>IF(Input_series!D373="","",Input_series!D373)</f>
        <v/>
      </c>
      <c r="E377" s="360"/>
      <c r="F377" s="15"/>
      <c r="G377" s="15"/>
      <c r="H377" s="5"/>
      <c r="I377" s="5"/>
      <c r="J377" s="190"/>
      <c r="K377" s="190"/>
      <c r="L377" s="190"/>
      <c r="M377" s="190"/>
      <c r="N377" s="190"/>
      <c r="O377" s="190"/>
    </row>
    <row r="378" spans="1:15">
      <c r="A378" s="465">
        <v>357</v>
      </c>
      <c r="B378" s="686" t="str">
        <f>IF(Input_series!B374="","",Input_series!B374)</f>
        <v/>
      </c>
      <c r="C378" s="687" t="str">
        <f>IF(Input_series!C374="","",Input_series!C374)</f>
        <v/>
      </c>
      <c r="D378" s="687" t="str">
        <f>IF(Input_series!D374="","",Input_series!D374)</f>
        <v/>
      </c>
      <c r="E378" s="360"/>
      <c r="F378" s="15"/>
      <c r="G378" s="15"/>
      <c r="H378" s="5"/>
      <c r="I378" s="5"/>
      <c r="J378" s="190"/>
      <c r="K378" s="190"/>
      <c r="L378" s="190"/>
      <c r="M378" s="190"/>
      <c r="N378" s="190"/>
      <c r="O378" s="190"/>
    </row>
    <row r="379" spans="1:15">
      <c r="A379" s="465">
        <v>358</v>
      </c>
      <c r="B379" s="686" t="str">
        <f>IF(Input_series!B375="","",Input_series!B375)</f>
        <v/>
      </c>
      <c r="C379" s="687" t="str">
        <f>IF(Input_series!C375="","",Input_series!C375)</f>
        <v/>
      </c>
      <c r="D379" s="687" t="str">
        <f>IF(Input_series!D375="","",Input_series!D375)</f>
        <v/>
      </c>
      <c r="E379" s="360"/>
      <c r="F379" s="15"/>
      <c r="G379" s="15"/>
      <c r="H379" s="5"/>
      <c r="I379" s="5"/>
      <c r="J379" s="190"/>
      <c r="K379" s="190"/>
      <c r="L379" s="190"/>
      <c r="M379" s="190"/>
      <c r="N379" s="190"/>
      <c r="O379" s="190"/>
    </row>
    <row r="380" spans="1:15">
      <c r="A380" s="465">
        <v>359</v>
      </c>
      <c r="B380" s="686" t="str">
        <f>IF(Input_series!B376="","",Input_series!B376)</f>
        <v/>
      </c>
      <c r="C380" s="687" t="str">
        <f>IF(Input_series!C376="","",Input_series!C376)</f>
        <v/>
      </c>
      <c r="D380" s="687" t="str">
        <f>IF(Input_series!D376="","",Input_series!D376)</f>
        <v/>
      </c>
      <c r="E380" s="360"/>
      <c r="F380" s="15"/>
      <c r="G380" s="15"/>
      <c r="H380" s="5"/>
      <c r="I380" s="5"/>
      <c r="J380" s="190"/>
      <c r="K380" s="190"/>
      <c r="L380" s="190"/>
      <c r="M380" s="190"/>
      <c r="N380" s="190"/>
      <c r="O380" s="190"/>
    </row>
    <row r="381" spans="1:15">
      <c r="A381" s="465">
        <v>360</v>
      </c>
      <c r="B381" s="686" t="str">
        <f>IF(Input_series!B377="","",Input_series!B377)</f>
        <v/>
      </c>
      <c r="C381" s="687" t="str">
        <f>IF(Input_series!C377="","",Input_series!C377)</f>
        <v/>
      </c>
      <c r="D381" s="687" t="str">
        <f>IF(Input_series!D377="","",Input_series!D377)</f>
        <v/>
      </c>
      <c r="E381" s="360"/>
      <c r="F381" s="15"/>
      <c r="G381" s="15"/>
      <c r="H381" s="5"/>
      <c r="I381" s="5"/>
      <c r="J381" s="190"/>
      <c r="K381" s="190"/>
      <c r="L381" s="190"/>
      <c r="M381" s="190"/>
      <c r="N381" s="190"/>
      <c r="O381" s="190"/>
    </row>
    <row r="382" spans="1:15">
      <c r="A382" s="465">
        <v>361</v>
      </c>
      <c r="B382" s="686" t="str">
        <f>IF(Input_series!B378="","",Input_series!B378)</f>
        <v/>
      </c>
      <c r="C382" s="687" t="str">
        <f>IF(Input_series!C378="","",Input_series!C378)</f>
        <v/>
      </c>
      <c r="D382" s="687" t="str">
        <f>IF(Input_series!D378="","",Input_series!D378)</f>
        <v/>
      </c>
      <c r="E382" s="360"/>
      <c r="F382" s="15"/>
      <c r="G382" s="15"/>
      <c r="H382" s="5"/>
      <c r="I382" s="5"/>
      <c r="J382" s="190"/>
      <c r="K382" s="190"/>
      <c r="L382" s="190"/>
      <c r="M382" s="190"/>
      <c r="N382" s="190"/>
      <c r="O382" s="190"/>
    </row>
    <row r="383" spans="1:15">
      <c r="A383" s="465">
        <v>362</v>
      </c>
      <c r="B383" s="686" t="str">
        <f>IF(Input_series!B379="","",Input_series!B379)</f>
        <v/>
      </c>
      <c r="C383" s="687" t="str">
        <f>IF(Input_series!C379="","",Input_series!C379)</f>
        <v/>
      </c>
      <c r="D383" s="687" t="str">
        <f>IF(Input_series!D379="","",Input_series!D379)</f>
        <v/>
      </c>
      <c r="E383" s="360"/>
      <c r="F383" s="15"/>
      <c r="G383" s="15"/>
      <c r="H383" s="5"/>
      <c r="I383" s="5"/>
      <c r="J383" s="190"/>
      <c r="K383" s="190"/>
      <c r="L383" s="190"/>
      <c r="M383" s="190"/>
      <c r="N383" s="190"/>
      <c r="O383" s="190"/>
    </row>
    <row r="384" spans="1:15">
      <c r="A384" s="465">
        <v>363</v>
      </c>
      <c r="B384" s="686" t="str">
        <f>IF(Input_series!B380="","",Input_series!B380)</f>
        <v/>
      </c>
      <c r="C384" s="687" t="str">
        <f>IF(Input_series!C380="","",Input_series!C380)</f>
        <v/>
      </c>
      <c r="D384" s="687" t="str">
        <f>IF(Input_series!D380="","",Input_series!D380)</f>
        <v/>
      </c>
      <c r="E384" s="360"/>
      <c r="F384" s="15"/>
      <c r="G384" s="15"/>
      <c r="H384" s="5"/>
      <c r="I384" s="5"/>
      <c r="J384" s="190"/>
      <c r="K384" s="190"/>
      <c r="L384" s="190"/>
      <c r="M384" s="190"/>
      <c r="N384" s="190"/>
      <c r="O384" s="190"/>
    </row>
    <row r="385" spans="1:15">
      <c r="A385" s="465">
        <v>364</v>
      </c>
      <c r="B385" s="686" t="str">
        <f>IF(Input_series!B381="","",Input_series!B381)</f>
        <v/>
      </c>
      <c r="C385" s="687" t="str">
        <f>IF(Input_series!C381="","",Input_series!C381)</f>
        <v/>
      </c>
      <c r="D385" s="687" t="str">
        <f>IF(Input_series!D381="","",Input_series!D381)</f>
        <v/>
      </c>
      <c r="E385" s="360"/>
      <c r="F385" s="15"/>
      <c r="G385" s="15"/>
      <c r="H385" s="5"/>
      <c r="I385" s="5"/>
      <c r="J385" s="190"/>
      <c r="K385" s="190"/>
      <c r="L385" s="190"/>
      <c r="M385" s="190"/>
      <c r="N385" s="190"/>
      <c r="O385" s="190"/>
    </row>
    <row r="386" spans="1:15">
      <c r="A386" s="465">
        <v>365</v>
      </c>
      <c r="B386" s="686" t="str">
        <f>IF(Input_series!B382="","",Input_series!B382)</f>
        <v/>
      </c>
      <c r="C386" s="687" t="str">
        <f>IF(Input_series!C382="","",Input_series!C382)</f>
        <v/>
      </c>
      <c r="D386" s="687" t="str">
        <f>IF(Input_series!D382="","",Input_series!D382)</f>
        <v/>
      </c>
      <c r="E386" s="360"/>
      <c r="F386" s="15"/>
      <c r="G386" s="15"/>
      <c r="H386" s="5"/>
      <c r="I386" s="5"/>
      <c r="J386" s="190"/>
      <c r="K386" s="190"/>
      <c r="L386" s="190"/>
      <c r="M386" s="190"/>
      <c r="N386" s="190"/>
      <c r="O386" s="190"/>
    </row>
    <row r="387" spans="1:15">
      <c r="A387" s="465">
        <v>366</v>
      </c>
      <c r="B387" s="686" t="str">
        <f>IF(Input_series!B383="","",Input_series!B383)</f>
        <v/>
      </c>
      <c r="C387" s="687" t="str">
        <f>IF(Input_series!C383="","",Input_series!C383)</f>
        <v/>
      </c>
      <c r="D387" s="687" t="str">
        <f>IF(Input_series!D383="","",Input_series!D383)</f>
        <v/>
      </c>
      <c r="E387" s="360"/>
      <c r="F387" s="15"/>
      <c r="G387" s="15"/>
      <c r="H387" s="5"/>
      <c r="I387" s="5"/>
      <c r="J387" s="190"/>
      <c r="K387" s="190"/>
      <c r="L387" s="190"/>
      <c r="M387" s="190"/>
      <c r="N387" s="190"/>
      <c r="O387" s="190"/>
    </row>
    <row r="388" spans="1:15">
      <c r="A388" s="465">
        <v>367</v>
      </c>
      <c r="B388" s="686" t="str">
        <f>IF(Input_series!B384="","",Input_series!B384)</f>
        <v/>
      </c>
      <c r="C388" s="687" t="str">
        <f>IF(Input_series!C384="","",Input_series!C384)</f>
        <v/>
      </c>
      <c r="D388" s="687" t="str">
        <f>IF(Input_series!D384="","",Input_series!D384)</f>
        <v/>
      </c>
      <c r="E388" s="360"/>
      <c r="F388" s="15"/>
      <c r="G388" s="15"/>
      <c r="H388" s="5"/>
      <c r="I388" s="5"/>
      <c r="J388" s="190"/>
      <c r="K388" s="190"/>
      <c r="L388" s="190"/>
      <c r="M388" s="190"/>
      <c r="N388" s="190"/>
      <c r="O388" s="190"/>
    </row>
    <row r="389" spans="1:15">
      <c r="A389" s="465">
        <v>368</v>
      </c>
      <c r="B389" s="686" t="str">
        <f>IF(Input_series!B385="","",Input_series!B385)</f>
        <v/>
      </c>
      <c r="C389" s="687" t="str">
        <f>IF(Input_series!C385="","",Input_series!C385)</f>
        <v/>
      </c>
      <c r="D389" s="687" t="str">
        <f>IF(Input_series!D385="","",Input_series!D385)</f>
        <v/>
      </c>
      <c r="E389" s="360"/>
      <c r="F389" s="15"/>
      <c r="G389" s="15"/>
      <c r="H389" s="5"/>
      <c r="I389" s="5"/>
      <c r="J389" s="190"/>
      <c r="K389" s="190"/>
      <c r="L389" s="190"/>
      <c r="M389" s="190"/>
      <c r="N389" s="190"/>
      <c r="O389" s="190"/>
    </row>
    <row r="390" spans="1:15">
      <c r="A390" s="465">
        <v>369</v>
      </c>
      <c r="B390" s="686" t="str">
        <f>IF(Input_series!B386="","",Input_series!B386)</f>
        <v/>
      </c>
      <c r="C390" s="687" t="str">
        <f>IF(Input_series!C386="","",Input_series!C386)</f>
        <v/>
      </c>
      <c r="D390" s="687" t="str">
        <f>IF(Input_series!D386="","",Input_series!D386)</f>
        <v/>
      </c>
      <c r="E390" s="360"/>
      <c r="F390" s="15"/>
      <c r="G390" s="15"/>
      <c r="H390" s="5"/>
      <c r="I390" s="5"/>
      <c r="J390" s="190"/>
      <c r="K390" s="190"/>
      <c r="L390" s="190"/>
      <c r="M390" s="190"/>
      <c r="N390" s="190"/>
      <c r="O390" s="190"/>
    </row>
    <row r="391" spans="1:15">
      <c r="A391" s="465">
        <v>370</v>
      </c>
      <c r="B391" s="686" t="str">
        <f>IF(Input_series!B387="","",Input_series!B387)</f>
        <v/>
      </c>
      <c r="C391" s="687" t="str">
        <f>IF(Input_series!C387="","",Input_series!C387)</f>
        <v/>
      </c>
      <c r="D391" s="687" t="str">
        <f>IF(Input_series!D387="","",Input_series!D387)</f>
        <v/>
      </c>
      <c r="E391" s="360"/>
      <c r="F391" s="15"/>
      <c r="G391" s="15"/>
      <c r="H391" s="5"/>
      <c r="I391" s="5"/>
      <c r="J391" s="190"/>
      <c r="K391" s="190"/>
      <c r="L391" s="190"/>
      <c r="M391" s="190"/>
      <c r="N391" s="190"/>
      <c r="O391" s="190"/>
    </row>
    <row r="392" spans="1:15">
      <c r="A392" s="465">
        <v>371</v>
      </c>
      <c r="B392" s="686" t="str">
        <f>IF(Input_series!B388="","",Input_series!B388)</f>
        <v/>
      </c>
      <c r="C392" s="687" t="str">
        <f>IF(Input_series!C388="","",Input_series!C388)</f>
        <v/>
      </c>
      <c r="D392" s="687" t="str">
        <f>IF(Input_series!D388="","",Input_series!D388)</f>
        <v/>
      </c>
      <c r="E392" s="360"/>
      <c r="F392" s="15"/>
      <c r="G392" s="15"/>
      <c r="H392" s="5"/>
      <c r="I392" s="5"/>
      <c r="J392" s="190"/>
      <c r="K392" s="190"/>
      <c r="L392" s="190"/>
      <c r="M392" s="190"/>
      <c r="N392" s="190"/>
      <c r="O392" s="190"/>
    </row>
    <row r="393" spans="1:15">
      <c r="A393" s="465">
        <v>372</v>
      </c>
      <c r="B393" s="686" t="str">
        <f>IF(Input_series!B389="","",Input_series!B389)</f>
        <v/>
      </c>
      <c r="C393" s="687" t="str">
        <f>IF(Input_series!C389="","",Input_series!C389)</f>
        <v/>
      </c>
      <c r="D393" s="687" t="str">
        <f>IF(Input_series!D389="","",Input_series!D389)</f>
        <v/>
      </c>
      <c r="E393" s="360"/>
      <c r="F393" s="15"/>
      <c r="G393" s="15"/>
      <c r="H393" s="5"/>
      <c r="I393" s="5"/>
      <c r="J393" s="190"/>
      <c r="K393" s="190"/>
      <c r="L393" s="190"/>
      <c r="M393" s="190"/>
      <c r="N393" s="190"/>
      <c r="O393" s="190"/>
    </row>
    <row r="394" spans="1:15">
      <c r="A394" s="465">
        <v>373</v>
      </c>
      <c r="B394" s="686" t="str">
        <f>IF(Input_series!B390="","",Input_series!B390)</f>
        <v/>
      </c>
      <c r="C394" s="687" t="str">
        <f>IF(Input_series!C390="","",Input_series!C390)</f>
        <v/>
      </c>
      <c r="D394" s="687" t="str">
        <f>IF(Input_series!D390="","",Input_series!D390)</f>
        <v/>
      </c>
      <c r="E394" s="360"/>
      <c r="F394" s="15"/>
      <c r="G394" s="15"/>
      <c r="H394" s="5"/>
      <c r="I394" s="5"/>
      <c r="J394" s="190"/>
      <c r="K394" s="190"/>
      <c r="L394" s="190"/>
      <c r="M394" s="190"/>
      <c r="N394" s="190"/>
      <c r="O394" s="190"/>
    </row>
    <row r="395" spans="1:15">
      <c r="A395" s="465">
        <v>374</v>
      </c>
      <c r="B395" s="686" t="str">
        <f>IF(Input_series!B391="","",Input_series!B391)</f>
        <v/>
      </c>
      <c r="C395" s="687" t="str">
        <f>IF(Input_series!C391="","",Input_series!C391)</f>
        <v/>
      </c>
      <c r="D395" s="687" t="str">
        <f>IF(Input_series!D391="","",Input_series!D391)</f>
        <v/>
      </c>
      <c r="E395" s="360"/>
      <c r="F395" s="15"/>
      <c r="G395" s="15"/>
      <c r="H395" s="5"/>
      <c r="I395" s="5"/>
      <c r="J395" s="190"/>
      <c r="K395" s="190"/>
      <c r="L395" s="190"/>
      <c r="M395" s="190"/>
      <c r="N395" s="190"/>
      <c r="O395" s="190"/>
    </row>
    <row r="396" spans="1:15">
      <c r="A396" s="465">
        <v>375</v>
      </c>
      <c r="B396" s="686" t="str">
        <f>IF(Input_series!B392="","",Input_series!B392)</f>
        <v/>
      </c>
      <c r="C396" s="687" t="str">
        <f>IF(Input_series!C392="","",Input_series!C392)</f>
        <v/>
      </c>
      <c r="D396" s="687" t="str">
        <f>IF(Input_series!D392="","",Input_series!D392)</f>
        <v/>
      </c>
      <c r="E396" s="360"/>
      <c r="F396" s="15"/>
      <c r="G396" s="15"/>
      <c r="H396" s="5"/>
      <c r="I396" s="5"/>
      <c r="J396" s="190"/>
      <c r="K396" s="190"/>
      <c r="L396" s="190"/>
      <c r="M396" s="190"/>
      <c r="N396" s="190"/>
      <c r="O396" s="190"/>
    </row>
    <row r="397" spans="1:15">
      <c r="A397" s="465">
        <v>376</v>
      </c>
      <c r="B397" s="686" t="str">
        <f>IF(Input_series!B393="","",Input_series!B393)</f>
        <v/>
      </c>
      <c r="C397" s="687" t="str">
        <f>IF(Input_series!C393="","",Input_series!C393)</f>
        <v/>
      </c>
      <c r="D397" s="687" t="str">
        <f>IF(Input_series!D393="","",Input_series!D393)</f>
        <v/>
      </c>
      <c r="E397" s="360"/>
      <c r="F397" s="15"/>
      <c r="G397" s="15"/>
      <c r="H397" s="5"/>
      <c r="I397" s="5"/>
      <c r="J397" s="190"/>
      <c r="K397" s="190"/>
      <c r="L397" s="190"/>
      <c r="M397" s="190"/>
      <c r="N397" s="190"/>
      <c r="O397" s="190"/>
    </row>
    <row r="398" spans="1:15">
      <c r="A398" s="465">
        <v>377</v>
      </c>
      <c r="B398" s="686" t="str">
        <f>IF(Input_series!B394="","",Input_series!B394)</f>
        <v/>
      </c>
      <c r="C398" s="687" t="str">
        <f>IF(Input_series!C394="","",Input_series!C394)</f>
        <v/>
      </c>
      <c r="D398" s="687" t="str">
        <f>IF(Input_series!D394="","",Input_series!D394)</f>
        <v/>
      </c>
      <c r="E398" s="360"/>
      <c r="F398" s="15"/>
      <c r="G398" s="15"/>
      <c r="H398" s="5"/>
      <c r="I398" s="5"/>
      <c r="J398" s="190"/>
      <c r="K398" s="190"/>
      <c r="L398" s="190"/>
      <c r="M398" s="190"/>
      <c r="N398" s="190"/>
      <c r="O398" s="190"/>
    </row>
    <row r="399" spans="1:15">
      <c r="A399" s="465">
        <v>378</v>
      </c>
      <c r="B399" s="686" t="str">
        <f>IF(Input_series!B395="","",Input_series!B395)</f>
        <v/>
      </c>
      <c r="C399" s="687" t="str">
        <f>IF(Input_series!C395="","",Input_series!C395)</f>
        <v/>
      </c>
      <c r="D399" s="687" t="str">
        <f>IF(Input_series!D395="","",Input_series!D395)</f>
        <v/>
      </c>
      <c r="E399" s="360"/>
      <c r="F399" s="15"/>
      <c r="G399" s="15"/>
      <c r="H399" s="5"/>
      <c r="I399" s="5"/>
      <c r="J399" s="190"/>
      <c r="K399" s="190"/>
      <c r="L399" s="190"/>
      <c r="M399" s="190"/>
      <c r="N399" s="190"/>
      <c r="O399" s="190"/>
    </row>
    <row r="400" spans="1:15">
      <c r="A400" s="465">
        <v>379</v>
      </c>
      <c r="B400" s="686" t="str">
        <f>IF(Input_series!B396="","",Input_series!B396)</f>
        <v/>
      </c>
      <c r="C400" s="687" t="str">
        <f>IF(Input_series!C396="","",Input_series!C396)</f>
        <v/>
      </c>
      <c r="D400" s="687" t="str">
        <f>IF(Input_series!D396="","",Input_series!D396)</f>
        <v/>
      </c>
      <c r="E400" s="360"/>
      <c r="F400" s="15"/>
      <c r="G400" s="15"/>
      <c r="H400" s="5"/>
      <c r="I400" s="5"/>
      <c r="J400" s="190"/>
      <c r="K400" s="190"/>
      <c r="L400" s="190"/>
      <c r="M400" s="190"/>
      <c r="N400" s="190"/>
      <c r="O400" s="190"/>
    </row>
    <row r="401" spans="1:15">
      <c r="A401" s="465">
        <v>380</v>
      </c>
      <c r="B401" s="686" t="str">
        <f>IF(Input_series!B397="","",Input_series!B397)</f>
        <v/>
      </c>
      <c r="C401" s="687" t="str">
        <f>IF(Input_series!C397="","",Input_series!C397)</f>
        <v/>
      </c>
      <c r="D401" s="687" t="str">
        <f>IF(Input_series!D397="","",Input_series!D397)</f>
        <v/>
      </c>
      <c r="E401" s="360"/>
      <c r="F401" s="15"/>
      <c r="G401" s="15"/>
      <c r="H401" s="5"/>
      <c r="I401" s="5"/>
      <c r="J401" s="190"/>
      <c r="K401" s="190"/>
      <c r="L401" s="190"/>
      <c r="M401" s="190"/>
      <c r="N401" s="190"/>
      <c r="O401" s="190"/>
    </row>
    <row r="402" spans="1:15">
      <c r="A402" s="465">
        <v>381</v>
      </c>
      <c r="B402" s="686" t="str">
        <f>IF(Input_series!B398="","",Input_series!B398)</f>
        <v/>
      </c>
      <c r="C402" s="687" t="str">
        <f>IF(Input_series!C398="","",Input_series!C398)</f>
        <v/>
      </c>
      <c r="D402" s="687" t="str">
        <f>IF(Input_series!D398="","",Input_series!D398)</f>
        <v/>
      </c>
      <c r="E402" s="360"/>
      <c r="F402" s="15"/>
      <c r="G402" s="15"/>
      <c r="H402" s="5"/>
      <c r="I402" s="5"/>
      <c r="J402" s="190"/>
      <c r="K402" s="190"/>
      <c r="L402" s="190"/>
      <c r="M402" s="190"/>
      <c r="N402" s="190"/>
      <c r="O402" s="190"/>
    </row>
    <row r="403" spans="1:15">
      <c r="A403" s="465">
        <v>382</v>
      </c>
      <c r="B403" s="686" t="str">
        <f>IF(Input_series!B399="","",Input_series!B399)</f>
        <v/>
      </c>
      <c r="C403" s="687" t="str">
        <f>IF(Input_series!C399="","",Input_series!C399)</f>
        <v/>
      </c>
      <c r="D403" s="687" t="str">
        <f>IF(Input_series!D399="","",Input_series!D399)</f>
        <v/>
      </c>
      <c r="E403" s="360"/>
      <c r="F403" s="15"/>
      <c r="G403" s="15"/>
      <c r="H403" s="5"/>
      <c r="I403" s="5"/>
      <c r="J403" s="190"/>
      <c r="K403" s="190"/>
      <c r="L403" s="190"/>
      <c r="M403" s="190"/>
      <c r="N403" s="190"/>
      <c r="O403" s="190"/>
    </row>
    <row r="404" spans="1:15">
      <c r="A404" s="465">
        <v>383</v>
      </c>
      <c r="B404" s="686" t="str">
        <f>IF(Input_series!B400="","",Input_series!B400)</f>
        <v/>
      </c>
      <c r="C404" s="687" t="str">
        <f>IF(Input_series!C400="","",Input_series!C400)</f>
        <v/>
      </c>
      <c r="D404" s="687" t="str">
        <f>IF(Input_series!D400="","",Input_series!D400)</f>
        <v/>
      </c>
      <c r="E404" s="360"/>
      <c r="F404" s="15"/>
      <c r="G404" s="15"/>
      <c r="H404" s="5"/>
      <c r="I404" s="5"/>
      <c r="J404" s="190"/>
      <c r="K404" s="190"/>
      <c r="L404" s="190"/>
      <c r="M404" s="190"/>
      <c r="N404" s="190"/>
      <c r="O404" s="190"/>
    </row>
    <row r="405" spans="1:15">
      <c r="A405" s="465">
        <v>384</v>
      </c>
      <c r="B405" s="686" t="str">
        <f>IF(Input_series!B401="","",Input_series!B401)</f>
        <v/>
      </c>
      <c r="C405" s="687" t="str">
        <f>IF(Input_series!C401="","",Input_series!C401)</f>
        <v/>
      </c>
      <c r="D405" s="687" t="str">
        <f>IF(Input_series!D401="","",Input_series!D401)</f>
        <v/>
      </c>
      <c r="E405" s="360"/>
      <c r="F405" s="15"/>
      <c r="G405" s="15"/>
      <c r="H405" s="5"/>
      <c r="I405" s="5"/>
      <c r="J405" s="190"/>
      <c r="K405" s="190"/>
      <c r="L405" s="190"/>
      <c r="M405" s="190"/>
      <c r="N405" s="190"/>
      <c r="O405" s="190"/>
    </row>
    <row r="406" spans="1:15">
      <c r="A406" s="465">
        <v>385</v>
      </c>
      <c r="B406" s="686" t="str">
        <f>IF(Input_series!B402="","",Input_series!B402)</f>
        <v/>
      </c>
      <c r="C406" s="687" t="str">
        <f>IF(Input_series!C402="","",Input_series!C402)</f>
        <v/>
      </c>
      <c r="D406" s="687" t="str">
        <f>IF(Input_series!D402="","",Input_series!D402)</f>
        <v/>
      </c>
      <c r="E406" s="360"/>
      <c r="F406" s="15"/>
      <c r="G406" s="15"/>
      <c r="H406" s="5"/>
      <c r="I406" s="5"/>
      <c r="J406" s="190"/>
      <c r="K406" s="190"/>
      <c r="L406" s="190"/>
      <c r="M406" s="190"/>
      <c r="N406" s="190"/>
      <c r="O406" s="190"/>
    </row>
    <row r="407" spans="1:15">
      <c r="A407" s="465">
        <v>386</v>
      </c>
      <c r="B407" s="686" t="str">
        <f>IF(Input_series!B403="","",Input_series!B403)</f>
        <v/>
      </c>
      <c r="C407" s="687" t="str">
        <f>IF(Input_series!C403="","",Input_series!C403)</f>
        <v/>
      </c>
      <c r="D407" s="687" t="str">
        <f>IF(Input_series!D403="","",Input_series!D403)</f>
        <v/>
      </c>
      <c r="E407" s="360"/>
      <c r="F407" s="15"/>
      <c r="G407" s="15"/>
      <c r="H407" s="5"/>
      <c r="I407" s="5"/>
      <c r="J407" s="190"/>
      <c r="K407" s="190"/>
      <c r="L407" s="190"/>
      <c r="M407" s="190"/>
      <c r="N407" s="190"/>
      <c r="O407" s="190"/>
    </row>
    <row r="408" spans="1:15">
      <c r="A408" s="465">
        <v>387</v>
      </c>
      <c r="B408" s="686" t="str">
        <f>IF(Input_series!B404="","",Input_series!B404)</f>
        <v/>
      </c>
      <c r="C408" s="687" t="str">
        <f>IF(Input_series!C404="","",Input_series!C404)</f>
        <v/>
      </c>
      <c r="D408" s="687" t="str">
        <f>IF(Input_series!D404="","",Input_series!D404)</f>
        <v/>
      </c>
      <c r="E408" s="360"/>
      <c r="F408" s="15"/>
      <c r="G408" s="15"/>
      <c r="H408" s="5"/>
      <c r="I408" s="5"/>
      <c r="J408" s="190"/>
      <c r="K408" s="190"/>
      <c r="L408" s="190"/>
      <c r="M408" s="190"/>
      <c r="N408" s="190"/>
      <c r="O408" s="190"/>
    </row>
    <row r="409" spans="1:15">
      <c r="A409" s="465">
        <v>388</v>
      </c>
      <c r="B409" s="686" t="str">
        <f>IF(Input_series!B405="","",Input_series!B405)</f>
        <v/>
      </c>
      <c r="C409" s="687" t="str">
        <f>IF(Input_series!C405="","",Input_series!C405)</f>
        <v/>
      </c>
      <c r="D409" s="687" t="str">
        <f>IF(Input_series!D405="","",Input_series!D405)</f>
        <v/>
      </c>
      <c r="E409" s="360"/>
      <c r="F409" s="15"/>
      <c r="G409" s="15"/>
      <c r="H409" s="5"/>
      <c r="I409" s="5"/>
      <c r="J409" s="190"/>
      <c r="K409" s="190"/>
      <c r="L409" s="190"/>
      <c r="M409" s="190"/>
      <c r="N409" s="190"/>
      <c r="O409" s="190"/>
    </row>
    <row r="410" spans="1:15">
      <c r="A410" s="465">
        <v>389</v>
      </c>
      <c r="B410" s="686" t="str">
        <f>IF(Input_series!B406="","",Input_series!B406)</f>
        <v/>
      </c>
      <c r="C410" s="687" t="str">
        <f>IF(Input_series!C406="","",Input_series!C406)</f>
        <v/>
      </c>
      <c r="D410" s="687" t="str">
        <f>IF(Input_series!D406="","",Input_series!D406)</f>
        <v/>
      </c>
      <c r="E410" s="360"/>
      <c r="F410" s="15"/>
      <c r="G410" s="15"/>
      <c r="H410" s="5"/>
      <c r="I410" s="5"/>
      <c r="J410" s="190"/>
      <c r="K410" s="190"/>
      <c r="L410" s="190"/>
      <c r="M410" s="190"/>
      <c r="N410" s="190"/>
      <c r="O410" s="190"/>
    </row>
    <row r="411" spans="1:15">
      <c r="A411" s="465">
        <v>390</v>
      </c>
      <c r="B411" s="686" t="str">
        <f>IF(Input_series!B407="","",Input_series!B407)</f>
        <v/>
      </c>
      <c r="C411" s="687" t="str">
        <f>IF(Input_series!C407="","",Input_series!C407)</f>
        <v/>
      </c>
      <c r="D411" s="687" t="str">
        <f>IF(Input_series!D407="","",Input_series!D407)</f>
        <v/>
      </c>
      <c r="E411" s="360"/>
      <c r="F411" s="15"/>
      <c r="G411" s="15"/>
      <c r="H411" s="5"/>
      <c r="I411" s="5"/>
      <c r="J411" s="190"/>
      <c r="K411" s="190"/>
      <c r="L411" s="190"/>
      <c r="M411" s="190"/>
      <c r="N411" s="190"/>
      <c r="O411" s="190"/>
    </row>
    <row r="412" spans="1:15">
      <c r="A412" s="465">
        <v>391</v>
      </c>
      <c r="B412" s="686" t="str">
        <f>IF(Input_series!B408="","",Input_series!B408)</f>
        <v/>
      </c>
      <c r="C412" s="687" t="str">
        <f>IF(Input_series!C408="","",Input_series!C408)</f>
        <v/>
      </c>
      <c r="D412" s="687" t="str">
        <f>IF(Input_series!D408="","",Input_series!D408)</f>
        <v/>
      </c>
      <c r="E412" s="360"/>
      <c r="F412" s="15"/>
      <c r="G412" s="15"/>
      <c r="H412" s="5"/>
      <c r="I412" s="5"/>
      <c r="J412" s="190"/>
      <c r="K412" s="190"/>
      <c r="L412" s="190"/>
      <c r="M412" s="190"/>
      <c r="N412" s="190"/>
      <c r="O412" s="190"/>
    </row>
    <row r="413" spans="1:15">
      <c r="A413" s="465">
        <v>392</v>
      </c>
      <c r="B413" s="686" t="str">
        <f>IF(Input_series!B409="","",Input_series!B409)</f>
        <v/>
      </c>
      <c r="C413" s="687" t="str">
        <f>IF(Input_series!C409="","",Input_series!C409)</f>
        <v/>
      </c>
      <c r="D413" s="687" t="str">
        <f>IF(Input_series!D409="","",Input_series!D409)</f>
        <v/>
      </c>
      <c r="E413" s="360"/>
      <c r="F413" s="15"/>
      <c r="G413" s="15"/>
      <c r="H413" s="5"/>
      <c r="I413" s="5"/>
      <c r="J413" s="190"/>
      <c r="K413" s="190"/>
      <c r="L413" s="190"/>
      <c r="M413" s="190"/>
      <c r="N413" s="190"/>
      <c r="O413" s="190"/>
    </row>
    <row r="414" spans="1:15">
      <c r="A414" s="465">
        <v>393</v>
      </c>
      <c r="B414" s="686" t="str">
        <f>IF(Input_series!B410="","",Input_series!B410)</f>
        <v/>
      </c>
      <c r="C414" s="687" t="str">
        <f>IF(Input_series!C410="","",Input_series!C410)</f>
        <v/>
      </c>
      <c r="D414" s="687" t="str">
        <f>IF(Input_series!D410="","",Input_series!D410)</f>
        <v/>
      </c>
      <c r="E414" s="360"/>
      <c r="F414" s="15"/>
      <c r="G414" s="15"/>
      <c r="H414" s="5"/>
      <c r="I414" s="5"/>
      <c r="J414" s="190"/>
      <c r="K414" s="190"/>
      <c r="L414" s="190"/>
      <c r="M414" s="190"/>
      <c r="N414" s="190"/>
      <c r="O414" s="190"/>
    </row>
    <row r="415" spans="1:15">
      <c r="A415" s="465">
        <v>394</v>
      </c>
      <c r="B415" s="686" t="str">
        <f>IF(Input_series!B411="","",Input_series!B411)</f>
        <v/>
      </c>
      <c r="C415" s="687" t="str">
        <f>IF(Input_series!C411="","",Input_series!C411)</f>
        <v/>
      </c>
      <c r="D415" s="687" t="str">
        <f>IF(Input_series!D411="","",Input_series!D411)</f>
        <v/>
      </c>
      <c r="E415" s="360"/>
      <c r="F415" s="15"/>
      <c r="G415" s="15"/>
      <c r="H415" s="5"/>
      <c r="I415" s="5"/>
      <c r="J415" s="190"/>
      <c r="K415" s="190"/>
      <c r="L415" s="190"/>
      <c r="M415" s="190"/>
      <c r="N415" s="190"/>
      <c r="O415" s="190"/>
    </row>
    <row r="416" spans="1:15">
      <c r="A416" s="465">
        <v>395</v>
      </c>
      <c r="B416" s="686" t="str">
        <f>IF(Input_series!B412="","",Input_series!B412)</f>
        <v/>
      </c>
      <c r="C416" s="687" t="str">
        <f>IF(Input_series!C412="","",Input_series!C412)</f>
        <v/>
      </c>
      <c r="D416" s="687" t="str">
        <f>IF(Input_series!D412="","",Input_series!D412)</f>
        <v/>
      </c>
      <c r="E416" s="360"/>
      <c r="F416" s="15"/>
      <c r="G416" s="15"/>
      <c r="H416" s="5"/>
      <c r="I416" s="5"/>
      <c r="J416" s="190"/>
      <c r="K416" s="190"/>
      <c r="L416" s="190"/>
      <c r="M416" s="190"/>
      <c r="N416" s="190"/>
      <c r="O416" s="190"/>
    </row>
    <row r="417" spans="1:15">
      <c r="A417" s="465">
        <v>396</v>
      </c>
      <c r="B417" s="686" t="str">
        <f>IF(Input_series!B413="","",Input_series!B413)</f>
        <v/>
      </c>
      <c r="C417" s="687" t="str">
        <f>IF(Input_series!C413="","",Input_series!C413)</f>
        <v/>
      </c>
      <c r="D417" s="687" t="str">
        <f>IF(Input_series!D413="","",Input_series!D413)</f>
        <v/>
      </c>
      <c r="E417" s="360"/>
      <c r="F417" s="15"/>
      <c r="G417" s="15"/>
      <c r="H417" s="5"/>
      <c r="I417" s="5"/>
      <c r="J417" s="190"/>
      <c r="K417" s="190"/>
      <c r="L417" s="190"/>
      <c r="M417" s="190"/>
      <c r="N417" s="190"/>
      <c r="O417" s="190"/>
    </row>
    <row r="418" spans="1:15">
      <c r="A418" s="465">
        <v>397</v>
      </c>
      <c r="B418" s="686" t="str">
        <f>IF(Input_series!B414="","",Input_series!B414)</f>
        <v/>
      </c>
      <c r="C418" s="687" t="str">
        <f>IF(Input_series!C414="","",Input_series!C414)</f>
        <v/>
      </c>
      <c r="D418" s="687" t="str">
        <f>IF(Input_series!D414="","",Input_series!D414)</f>
        <v/>
      </c>
      <c r="E418" s="360"/>
      <c r="F418" s="15"/>
      <c r="G418" s="15"/>
      <c r="H418" s="5"/>
      <c r="I418" s="5"/>
      <c r="J418" s="190"/>
      <c r="K418" s="190"/>
      <c r="L418" s="190"/>
      <c r="M418" s="190"/>
      <c r="N418" s="190"/>
      <c r="O418" s="190"/>
    </row>
    <row r="419" spans="1:15">
      <c r="A419" s="465">
        <v>398</v>
      </c>
      <c r="B419" s="686" t="str">
        <f>IF(Input_series!B415="","",Input_series!B415)</f>
        <v/>
      </c>
      <c r="C419" s="687" t="str">
        <f>IF(Input_series!C415="","",Input_series!C415)</f>
        <v/>
      </c>
      <c r="D419" s="687" t="str">
        <f>IF(Input_series!D415="","",Input_series!D415)</f>
        <v/>
      </c>
      <c r="E419" s="360"/>
      <c r="F419" s="15"/>
      <c r="G419" s="15"/>
      <c r="H419" s="5"/>
      <c r="I419" s="5"/>
      <c r="J419" s="190"/>
      <c r="K419" s="190"/>
      <c r="L419" s="190"/>
      <c r="M419" s="190"/>
      <c r="N419" s="190"/>
      <c r="O419" s="190"/>
    </row>
    <row r="420" spans="1:15">
      <c r="A420" s="465">
        <v>399</v>
      </c>
      <c r="B420" s="686" t="str">
        <f>IF(Input_series!B416="","",Input_series!B416)</f>
        <v/>
      </c>
      <c r="C420" s="687" t="str">
        <f>IF(Input_series!C416="","",Input_series!C416)</f>
        <v/>
      </c>
      <c r="D420" s="687" t="str">
        <f>IF(Input_series!D416="","",Input_series!D416)</f>
        <v/>
      </c>
      <c r="E420" s="360"/>
      <c r="F420" s="15"/>
      <c r="G420" s="15"/>
      <c r="H420" s="5"/>
      <c r="I420" s="5"/>
      <c r="J420" s="190"/>
      <c r="K420" s="190"/>
      <c r="L420" s="190"/>
      <c r="M420" s="190"/>
      <c r="N420" s="190"/>
      <c r="O420" s="190"/>
    </row>
    <row r="421" spans="1:15">
      <c r="A421" s="465">
        <v>400</v>
      </c>
      <c r="B421" s="686" t="str">
        <f>IF(Input_series!B417="","",Input_series!B417)</f>
        <v/>
      </c>
      <c r="C421" s="687" t="str">
        <f>IF(Input_series!C417="","",Input_series!C417)</f>
        <v/>
      </c>
      <c r="D421" s="687" t="str">
        <f>IF(Input_series!D417="","",Input_series!D417)</f>
        <v/>
      </c>
      <c r="E421" s="360"/>
      <c r="F421" s="15"/>
      <c r="G421" s="15"/>
      <c r="H421" s="5"/>
      <c r="I421" s="5"/>
      <c r="J421" s="190"/>
      <c r="K421" s="190"/>
      <c r="L421" s="190"/>
      <c r="M421" s="190"/>
      <c r="N421" s="190"/>
      <c r="O421" s="190"/>
    </row>
    <row r="422" spans="1:15">
      <c r="A422" s="465">
        <v>401</v>
      </c>
      <c r="B422" s="686" t="str">
        <f>IF(Input_series!B418="","",Input_series!B418)</f>
        <v/>
      </c>
      <c r="C422" s="687" t="str">
        <f>IF(Input_series!C418="","",Input_series!C418)</f>
        <v/>
      </c>
      <c r="D422" s="687" t="str">
        <f>IF(Input_series!D418="","",Input_series!D418)</f>
        <v/>
      </c>
      <c r="E422" s="360"/>
      <c r="F422" s="15"/>
      <c r="G422" s="15"/>
      <c r="H422" s="5"/>
      <c r="I422" s="5"/>
      <c r="J422" s="190"/>
      <c r="K422" s="190"/>
      <c r="L422" s="190"/>
      <c r="M422" s="190"/>
      <c r="N422" s="190"/>
      <c r="O422" s="190"/>
    </row>
    <row r="423" spans="1:15">
      <c r="A423" s="465">
        <v>402</v>
      </c>
      <c r="B423" s="686" t="str">
        <f>IF(Input_series!B419="","",Input_series!B419)</f>
        <v/>
      </c>
      <c r="C423" s="687" t="str">
        <f>IF(Input_series!C419="","",Input_series!C419)</f>
        <v/>
      </c>
      <c r="D423" s="687" t="str">
        <f>IF(Input_series!D419="","",Input_series!D419)</f>
        <v/>
      </c>
      <c r="E423" s="360"/>
      <c r="F423" s="15"/>
      <c r="G423" s="15"/>
      <c r="H423" s="5"/>
      <c r="I423" s="5"/>
      <c r="J423" s="190"/>
      <c r="K423" s="190"/>
      <c r="L423" s="190"/>
      <c r="M423" s="190"/>
      <c r="N423" s="190"/>
      <c r="O423" s="190"/>
    </row>
    <row r="424" spans="1:15">
      <c r="A424" s="465">
        <v>403</v>
      </c>
      <c r="B424" s="686" t="str">
        <f>IF(Input_series!B420="","",Input_series!B420)</f>
        <v/>
      </c>
      <c r="C424" s="687" t="str">
        <f>IF(Input_series!C420="","",Input_series!C420)</f>
        <v/>
      </c>
      <c r="D424" s="687" t="str">
        <f>IF(Input_series!D420="","",Input_series!D420)</f>
        <v/>
      </c>
      <c r="E424" s="360"/>
      <c r="F424" s="15"/>
      <c r="G424" s="15"/>
      <c r="H424" s="5"/>
      <c r="I424" s="5"/>
      <c r="J424" s="190"/>
      <c r="K424" s="190"/>
      <c r="L424" s="190"/>
      <c r="M424" s="190"/>
      <c r="N424" s="190"/>
      <c r="O424" s="190"/>
    </row>
    <row r="425" spans="1:15">
      <c r="A425" s="465">
        <v>404</v>
      </c>
      <c r="B425" s="686" t="str">
        <f>IF(Input_series!B421="","",Input_series!B421)</f>
        <v/>
      </c>
      <c r="C425" s="687" t="str">
        <f>IF(Input_series!C421="","",Input_series!C421)</f>
        <v/>
      </c>
      <c r="D425" s="687" t="str">
        <f>IF(Input_series!D421="","",Input_series!D421)</f>
        <v/>
      </c>
      <c r="E425" s="360"/>
      <c r="F425" s="15"/>
      <c r="G425" s="15"/>
      <c r="H425" s="5"/>
      <c r="I425" s="5"/>
      <c r="J425" s="190"/>
      <c r="K425" s="190"/>
      <c r="L425" s="190"/>
      <c r="M425" s="190"/>
      <c r="N425" s="190"/>
      <c r="O425" s="190"/>
    </row>
    <row r="426" spans="1:15">
      <c r="A426" s="465">
        <v>405</v>
      </c>
      <c r="B426" s="686" t="str">
        <f>IF(Input_series!B422="","",Input_series!B422)</f>
        <v/>
      </c>
      <c r="C426" s="687" t="str">
        <f>IF(Input_series!C422="","",Input_series!C422)</f>
        <v/>
      </c>
      <c r="D426" s="687" t="str">
        <f>IF(Input_series!D422="","",Input_series!D422)</f>
        <v/>
      </c>
      <c r="E426" s="360"/>
      <c r="F426" s="15"/>
      <c r="G426" s="15"/>
      <c r="H426" s="5"/>
      <c r="I426" s="5"/>
      <c r="J426" s="190"/>
      <c r="K426" s="190"/>
      <c r="L426" s="190"/>
      <c r="M426" s="190"/>
      <c r="N426" s="190"/>
      <c r="O426" s="190"/>
    </row>
    <row r="427" spans="1:15">
      <c r="A427" s="465">
        <v>406</v>
      </c>
      <c r="B427" s="686" t="str">
        <f>IF(Input_series!B423="","",Input_series!B423)</f>
        <v/>
      </c>
      <c r="C427" s="687" t="str">
        <f>IF(Input_series!C423="","",Input_series!C423)</f>
        <v/>
      </c>
      <c r="D427" s="687" t="str">
        <f>IF(Input_series!D423="","",Input_series!D423)</f>
        <v/>
      </c>
      <c r="E427" s="360"/>
      <c r="F427" s="15"/>
      <c r="G427" s="15"/>
      <c r="H427" s="5"/>
      <c r="I427" s="5"/>
      <c r="J427" s="190"/>
      <c r="K427" s="190"/>
      <c r="L427" s="190"/>
      <c r="M427" s="190"/>
      <c r="N427" s="190"/>
      <c r="O427" s="190"/>
    </row>
    <row r="428" spans="1:15">
      <c r="A428" s="465">
        <v>407</v>
      </c>
      <c r="B428" s="686" t="str">
        <f>IF(Input_series!B424="","",Input_series!B424)</f>
        <v/>
      </c>
      <c r="C428" s="687" t="str">
        <f>IF(Input_series!C424="","",Input_series!C424)</f>
        <v/>
      </c>
      <c r="D428" s="687" t="str">
        <f>IF(Input_series!D424="","",Input_series!D424)</f>
        <v/>
      </c>
      <c r="E428" s="360"/>
      <c r="F428" s="15"/>
      <c r="G428" s="15"/>
      <c r="H428" s="5"/>
      <c r="I428" s="5"/>
      <c r="J428" s="190"/>
      <c r="K428" s="190"/>
      <c r="L428" s="190"/>
      <c r="M428" s="190"/>
      <c r="N428" s="190"/>
      <c r="O428" s="190"/>
    </row>
    <row r="429" spans="1:15">
      <c r="A429" s="465">
        <v>408</v>
      </c>
      <c r="B429" s="686" t="str">
        <f>IF(Input_series!B425="","",Input_series!B425)</f>
        <v/>
      </c>
      <c r="C429" s="687" t="str">
        <f>IF(Input_series!C425="","",Input_series!C425)</f>
        <v/>
      </c>
      <c r="D429" s="687" t="str">
        <f>IF(Input_series!D425="","",Input_series!D425)</f>
        <v/>
      </c>
      <c r="E429" s="360"/>
      <c r="F429" s="15"/>
      <c r="G429" s="15"/>
      <c r="H429" s="5"/>
      <c r="I429" s="5"/>
      <c r="J429" s="190"/>
      <c r="K429" s="190"/>
      <c r="L429" s="190"/>
      <c r="M429" s="190"/>
      <c r="N429" s="190"/>
      <c r="O429" s="190"/>
    </row>
    <row r="430" spans="1:15">
      <c r="A430" s="465">
        <v>409</v>
      </c>
      <c r="B430" s="686">
        <f>IF(Input_series!B426="","",Input_series!B426)</f>
        <v>12</v>
      </c>
      <c r="C430" s="687">
        <f>IF(Input_series!C426="","",Input_series!C426)</f>
        <v>18</v>
      </c>
      <c r="D430" s="687">
        <f>IF(Input_series!D426="","",Input_series!D426)</f>
        <v>1</v>
      </c>
      <c r="E430" s="360">
        <v>1.8315002353323015E-6</v>
      </c>
      <c r="F430" s="15">
        <v>0</v>
      </c>
      <c r="G430" s="15">
        <v>0</v>
      </c>
      <c r="H430" s="5">
        <v>0</v>
      </c>
      <c r="I430" s="5">
        <v>0</v>
      </c>
      <c r="J430" s="190">
        <v>0</v>
      </c>
      <c r="K430" s="190">
        <v>0</v>
      </c>
      <c r="L430" s="190">
        <v>1.8315002353323017E-6</v>
      </c>
      <c r="M430" s="190">
        <v>0</v>
      </c>
      <c r="N430" s="190">
        <v>0</v>
      </c>
      <c r="O430" s="190">
        <v>0</v>
      </c>
    </row>
    <row r="431" spans="1:15">
      <c r="A431" s="465">
        <v>410</v>
      </c>
      <c r="B431" s="686">
        <f>IF(Input_series!B427="","",Input_series!B427)</f>
        <v>12</v>
      </c>
      <c r="C431" s="687">
        <f>IF(Input_series!C427="","",Input_series!C427)</f>
        <v>18</v>
      </c>
      <c r="D431" s="687">
        <f>IF(Input_series!D427="","",Input_series!D427)</f>
        <v>2</v>
      </c>
      <c r="E431" s="360">
        <v>1.8315002353323017E-6</v>
      </c>
      <c r="F431" s="15">
        <v>0</v>
      </c>
      <c r="G431" s="15">
        <v>0</v>
      </c>
      <c r="H431" s="5">
        <v>0</v>
      </c>
      <c r="I431" s="5">
        <v>0</v>
      </c>
      <c r="J431" s="190">
        <v>0</v>
      </c>
      <c r="K431" s="190">
        <v>0</v>
      </c>
      <c r="L431" s="190">
        <v>1.8315002353323017E-6</v>
      </c>
      <c r="M431" s="190">
        <v>0</v>
      </c>
      <c r="N431" s="190">
        <v>0</v>
      </c>
      <c r="O431" s="190">
        <v>0</v>
      </c>
    </row>
    <row r="432" spans="1:15">
      <c r="A432" s="465">
        <v>411</v>
      </c>
      <c r="B432" s="686">
        <f>IF(Input_series!B428="","",Input_series!B428)</f>
        <v>12</v>
      </c>
      <c r="C432" s="687">
        <f>IF(Input_series!C428="","",Input_series!C428)</f>
        <v>18</v>
      </c>
      <c r="D432" s="687">
        <f>IF(Input_series!D428="","",Input_series!D428)</f>
        <v>3</v>
      </c>
      <c r="E432" s="360">
        <v>1.8315002353323017E-6</v>
      </c>
      <c r="F432" s="15">
        <v>0</v>
      </c>
      <c r="G432" s="15">
        <v>0</v>
      </c>
      <c r="H432" s="5">
        <v>0</v>
      </c>
      <c r="I432" s="5">
        <v>0</v>
      </c>
      <c r="J432" s="190">
        <v>0</v>
      </c>
      <c r="K432" s="190">
        <v>0</v>
      </c>
      <c r="L432" s="190">
        <v>1.8315002353323017E-6</v>
      </c>
      <c r="M432" s="190">
        <v>0</v>
      </c>
      <c r="N432" s="190">
        <v>0</v>
      </c>
      <c r="O432" s="190">
        <v>0</v>
      </c>
    </row>
    <row r="433" spans="1:15">
      <c r="A433" s="465">
        <v>412</v>
      </c>
      <c r="B433" s="686">
        <f>IF(Input_series!B429="","",Input_series!B429)</f>
        <v>12</v>
      </c>
      <c r="C433" s="687">
        <f>IF(Input_series!C429="","",Input_series!C429)</f>
        <v>18</v>
      </c>
      <c r="D433" s="687">
        <f>IF(Input_series!D429="","",Input_series!D429)</f>
        <v>4</v>
      </c>
      <c r="E433" s="360">
        <v>1.8315002353323017E-6</v>
      </c>
      <c r="F433" s="15">
        <v>0</v>
      </c>
      <c r="G433" s="15">
        <v>0</v>
      </c>
      <c r="H433" s="5">
        <v>0</v>
      </c>
      <c r="I433" s="5">
        <v>0</v>
      </c>
      <c r="J433" s="190">
        <v>0</v>
      </c>
      <c r="K433" s="190">
        <v>0</v>
      </c>
      <c r="L433" s="190">
        <v>1.8315002353323017E-6</v>
      </c>
      <c r="M433" s="190">
        <v>0</v>
      </c>
      <c r="N433" s="190">
        <v>0</v>
      </c>
      <c r="O433" s="190">
        <v>0</v>
      </c>
    </row>
    <row r="434" spans="1:15">
      <c r="A434" s="465">
        <v>413</v>
      </c>
      <c r="B434" s="686">
        <f>IF(Input_series!B430="","",Input_series!B430)</f>
        <v>12</v>
      </c>
      <c r="C434" s="687">
        <f>IF(Input_series!C430="","",Input_series!C430)</f>
        <v>18</v>
      </c>
      <c r="D434" s="687">
        <f>IF(Input_series!D430="","",Input_series!D430)</f>
        <v>5</v>
      </c>
      <c r="E434" s="360">
        <v>1.8315002353323015E-6</v>
      </c>
      <c r="F434" s="15">
        <v>0</v>
      </c>
      <c r="G434" s="15">
        <v>0</v>
      </c>
      <c r="H434" s="5">
        <v>0</v>
      </c>
      <c r="I434" s="5">
        <v>0</v>
      </c>
      <c r="J434" s="190">
        <v>0</v>
      </c>
      <c r="K434" s="190">
        <v>0</v>
      </c>
      <c r="L434" s="190">
        <v>1.8315002353323017E-6</v>
      </c>
      <c r="M434" s="190">
        <v>0</v>
      </c>
      <c r="N434" s="190">
        <v>0</v>
      </c>
      <c r="O434" s="190">
        <v>0</v>
      </c>
    </row>
    <row r="435" spans="1:15">
      <c r="A435" s="465">
        <v>414</v>
      </c>
      <c r="B435" s="686">
        <f>IF(Input_series!B431="","",Input_series!B431)</f>
        <v>12</v>
      </c>
      <c r="C435" s="687">
        <f>IF(Input_series!C431="","",Input_series!C431)</f>
        <v>18</v>
      </c>
      <c r="D435" s="687">
        <f>IF(Input_series!D431="","",Input_series!D431)</f>
        <v>6</v>
      </c>
      <c r="E435" s="360">
        <v>453.63274292327947</v>
      </c>
      <c r="F435" s="15">
        <v>453.63274109177917</v>
      </c>
      <c r="G435" s="15">
        <v>-482.99824655395531</v>
      </c>
      <c r="H435" s="5">
        <v>0</v>
      </c>
      <c r="I435" s="5">
        <v>0</v>
      </c>
      <c r="J435" s="190">
        <v>0</v>
      </c>
      <c r="K435" s="190">
        <v>0</v>
      </c>
      <c r="L435" s="190">
        <v>1.8315002353323017E-6</v>
      </c>
      <c r="M435" s="190">
        <v>0</v>
      </c>
      <c r="N435" s="190">
        <v>0</v>
      </c>
      <c r="O435" s="190">
        <v>0</v>
      </c>
    </row>
    <row r="436" spans="1:15">
      <c r="A436" s="465">
        <v>415</v>
      </c>
      <c r="B436" s="686">
        <f>IF(Input_series!B432="","",Input_series!B432)</f>
        <v>12</v>
      </c>
      <c r="C436" s="687">
        <f>IF(Input_series!C432="","",Input_series!C432)</f>
        <v>18</v>
      </c>
      <c r="D436" s="687">
        <f>IF(Input_series!D432="","",Input_series!D432)</f>
        <v>7</v>
      </c>
      <c r="E436" s="360">
        <v>1.8315002353323019E-6</v>
      </c>
      <c r="F436" s="15">
        <v>0</v>
      </c>
      <c r="G436" s="15">
        <v>0</v>
      </c>
      <c r="H436" s="5">
        <v>0</v>
      </c>
      <c r="I436" s="5">
        <v>0</v>
      </c>
      <c r="J436" s="190">
        <v>0</v>
      </c>
      <c r="K436" s="190">
        <v>0</v>
      </c>
      <c r="L436" s="190">
        <v>1.8315002353323017E-6</v>
      </c>
      <c r="M436" s="190">
        <v>0</v>
      </c>
      <c r="N436" s="190">
        <v>0</v>
      </c>
      <c r="O436" s="190">
        <v>0</v>
      </c>
    </row>
    <row r="437" spans="1:15">
      <c r="A437" s="465">
        <v>416</v>
      </c>
      <c r="B437" s="686">
        <f>IF(Input_series!B433="","",Input_series!B433)</f>
        <v>12</v>
      </c>
      <c r="C437" s="687">
        <f>IF(Input_series!C433="","",Input_series!C433)</f>
        <v>18</v>
      </c>
      <c r="D437" s="687">
        <f>IF(Input_series!D433="","",Input_series!D433)</f>
        <v>8</v>
      </c>
      <c r="E437" s="360">
        <v>1.8315002353323015E-6</v>
      </c>
      <c r="F437" s="15">
        <v>0</v>
      </c>
      <c r="G437" s="15">
        <v>0</v>
      </c>
      <c r="H437" s="5">
        <v>0</v>
      </c>
      <c r="I437" s="5">
        <v>0</v>
      </c>
      <c r="J437" s="190">
        <v>0</v>
      </c>
      <c r="K437" s="190">
        <v>0</v>
      </c>
      <c r="L437" s="190">
        <v>1.8315002353323017E-6</v>
      </c>
      <c r="M437" s="190">
        <v>0</v>
      </c>
      <c r="N437" s="190">
        <v>0</v>
      </c>
      <c r="O437" s="190">
        <v>0</v>
      </c>
    </row>
    <row r="438" spans="1:15">
      <c r="A438" s="465">
        <v>417</v>
      </c>
      <c r="B438" s="686">
        <f>IF(Input_series!B434="","",Input_series!B434)</f>
        <v>12</v>
      </c>
      <c r="C438" s="687">
        <f>IF(Input_series!C434="","",Input_series!C434)</f>
        <v>18</v>
      </c>
      <c r="D438" s="687">
        <f>IF(Input_series!D434="","",Input_series!D434)</f>
        <v>9</v>
      </c>
      <c r="E438" s="360">
        <v>1.8315002353323019E-6</v>
      </c>
      <c r="F438" s="15">
        <v>0</v>
      </c>
      <c r="G438" s="15">
        <v>0</v>
      </c>
      <c r="H438" s="5">
        <v>0</v>
      </c>
      <c r="I438" s="5">
        <v>0</v>
      </c>
      <c r="J438" s="190">
        <v>0</v>
      </c>
      <c r="K438" s="190">
        <v>0</v>
      </c>
      <c r="L438" s="190">
        <v>1.8315002353323017E-6</v>
      </c>
      <c r="M438" s="190">
        <v>0</v>
      </c>
      <c r="N438" s="190">
        <v>0</v>
      </c>
      <c r="O438" s="190">
        <v>0</v>
      </c>
    </row>
    <row r="439" spans="1:15">
      <c r="A439" s="465">
        <v>418</v>
      </c>
      <c r="B439" s="686">
        <f>IF(Input_series!B435="","",Input_series!B435)</f>
        <v>12</v>
      </c>
      <c r="C439" s="687">
        <f>IF(Input_series!C435="","",Input_series!C435)</f>
        <v>18</v>
      </c>
      <c r="D439" s="687">
        <f>IF(Input_series!D435="","",Input_series!D435)</f>
        <v>10</v>
      </c>
      <c r="E439" s="360">
        <v>1.8315002353323015E-6</v>
      </c>
      <c r="F439" s="15">
        <v>0</v>
      </c>
      <c r="G439" s="15">
        <v>0</v>
      </c>
      <c r="H439" s="5">
        <v>0</v>
      </c>
      <c r="I439" s="5">
        <v>0</v>
      </c>
      <c r="J439" s="190">
        <v>0</v>
      </c>
      <c r="K439" s="190">
        <v>0</v>
      </c>
      <c r="L439" s="190">
        <v>1.8315002353323017E-6</v>
      </c>
      <c r="M439" s="190">
        <v>0</v>
      </c>
      <c r="N439" s="190">
        <v>0</v>
      </c>
      <c r="O439" s="190">
        <v>0</v>
      </c>
    </row>
    <row r="440" spans="1:15">
      <c r="A440" s="465">
        <v>419</v>
      </c>
      <c r="B440" s="686">
        <f>IF(Input_series!B436="","",Input_series!B436)</f>
        <v>12</v>
      </c>
      <c r="C440" s="687">
        <f>IF(Input_series!C436="","",Input_series!C436)</f>
        <v>18</v>
      </c>
      <c r="D440" s="687">
        <f>IF(Input_series!D436="","",Input_series!D436)</f>
        <v>11</v>
      </c>
      <c r="E440" s="360">
        <v>1.8315002353323017E-6</v>
      </c>
      <c r="F440" s="15">
        <v>0</v>
      </c>
      <c r="G440" s="15">
        <v>0</v>
      </c>
      <c r="H440" s="5">
        <v>0</v>
      </c>
      <c r="I440" s="5">
        <v>0</v>
      </c>
      <c r="J440" s="190">
        <v>0</v>
      </c>
      <c r="K440" s="190">
        <v>0</v>
      </c>
      <c r="L440" s="190">
        <v>1.8315002353323017E-6</v>
      </c>
      <c r="M440" s="190">
        <v>0</v>
      </c>
      <c r="N440" s="190">
        <v>0</v>
      </c>
      <c r="O440" s="190">
        <v>0</v>
      </c>
    </row>
    <row r="441" spans="1:15">
      <c r="A441" s="465">
        <v>420</v>
      </c>
      <c r="B441" s="686">
        <f>IF(Input_series!B437="","",Input_series!B437)</f>
        <v>12</v>
      </c>
      <c r="C441" s="687">
        <f>IF(Input_series!C437="","",Input_series!C437)</f>
        <v>18</v>
      </c>
      <c r="D441" s="687">
        <f>IF(Input_series!D437="","",Input_series!D437)</f>
        <v>12</v>
      </c>
      <c r="E441" s="360">
        <v>494.71007667765326</v>
      </c>
      <c r="F441" s="15">
        <v>494.71007484615308</v>
      </c>
      <c r="G441" s="15">
        <v>-526.67839054374679</v>
      </c>
      <c r="H441" s="5">
        <v>0</v>
      </c>
      <c r="I441" s="5">
        <v>0</v>
      </c>
      <c r="J441" s="190">
        <v>0</v>
      </c>
      <c r="K441" s="190">
        <v>0</v>
      </c>
      <c r="L441" s="190">
        <v>1.8315002353323017E-6</v>
      </c>
      <c r="M441" s="190">
        <v>0</v>
      </c>
      <c r="N441" s="190">
        <v>0</v>
      </c>
      <c r="O441" s="190">
        <v>0</v>
      </c>
    </row>
    <row r="442" spans="1:15">
      <c r="A442" s="465">
        <v>421</v>
      </c>
      <c r="B442" s="686">
        <f>IF(Input_series!B438="","",Input_series!B438)</f>
        <v>12</v>
      </c>
      <c r="C442" s="687">
        <f>IF(Input_series!C438="","",Input_series!C438)</f>
        <v>18</v>
      </c>
      <c r="D442" s="687">
        <f>IF(Input_series!D438="","",Input_series!D438)</f>
        <v>13</v>
      </c>
      <c r="E442" s="360">
        <v>1.8315002353323017E-6</v>
      </c>
      <c r="F442" s="15">
        <v>0</v>
      </c>
      <c r="G442" s="15">
        <v>0</v>
      </c>
      <c r="H442" s="5">
        <v>0</v>
      </c>
      <c r="I442" s="5">
        <v>0</v>
      </c>
      <c r="J442" s="190">
        <v>0</v>
      </c>
      <c r="K442" s="190">
        <v>0</v>
      </c>
      <c r="L442" s="190">
        <v>1.8315002353323017E-6</v>
      </c>
      <c r="M442" s="190">
        <v>0</v>
      </c>
      <c r="N442" s="190">
        <v>0</v>
      </c>
      <c r="O442" s="190">
        <v>0</v>
      </c>
    </row>
    <row r="443" spans="1:15">
      <c r="A443" s="465">
        <v>422</v>
      </c>
      <c r="B443" s="686">
        <f>IF(Input_series!B439="","",Input_series!B439)</f>
        <v>12</v>
      </c>
      <c r="C443" s="687">
        <f>IF(Input_series!C439="","",Input_series!C439)</f>
        <v>18</v>
      </c>
      <c r="D443" s="687">
        <f>IF(Input_series!D439="","",Input_series!D439)</f>
        <v>14</v>
      </c>
      <c r="E443" s="360">
        <v>1.8315002353323017E-6</v>
      </c>
      <c r="F443" s="15">
        <v>0</v>
      </c>
      <c r="G443" s="15">
        <v>0</v>
      </c>
      <c r="H443" s="5">
        <v>0</v>
      </c>
      <c r="I443" s="5">
        <v>0</v>
      </c>
      <c r="J443" s="190">
        <v>0</v>
      </c>
      <c r="K443" s="190">
        <v>0</v>
      </c>
      <c r="L443" s="190">
        <v>1.8315002353323017E-6</v>
      </c>
      <c r="M443" s="190">
        <v>0</v>
      </c>
      <c r="N443" s="190">
        <v>0</v>
      </c>
      <c r="O443" s="190">
        <v>0</v>
      </c>
    </row>
    <row r="444" spans="1:15">
      <c r="A444" s="465">
        <v>423</v>
      </c>
      <c r="B444" s="686">
        <f>IF(Input_series!B440="","",Input_series!B440)</f>
        <v>12</v>
      </c>
      <c r="C444" s="687">
        <f>IF(Input_series!C440="","",Input_series!C440)</f>
        <v>18</v>
      </c>
      <c r="D444" s="687">
        <f>IF(Input_series!D440="","",Input_series!D440)</f>
        <v>15</v>
      </c>
      <c r="E444" s="360">
        <v>1.8315002353323019E-6</v>
      </c>
      <c r="F444" s="15">
        <v>0</v>
      </c>
      <c r="G444" s="15">
        <v>0</v>
      </c>
      <c r="H444" s="5">
        <v>0</v>
      </c>
      <c r="I444" s="5">
        <v>0</v>
      </c>
      <c r="J444" s="190">
        <v>0</v>
      </c>
      <c r="K444" s="190">
        <v>0</v>
      </c>
      <c r="L444" s="190">
        <v>1.8315002353323017E-6</v>
      </c>
      <c r="M444" s="190">
        <v>0</v>
      </c>
      <c r="N444" s="190">
        <v>0</v>
      </c>
      <c r="O444" s="190">
        <v>0</v>
      </c>
    </row>
    <row r="445" spans="1:15">
      <c r="A445" s="465">
        <v>424</v>
      </c>
      <c r="B445" s="686">
        <f>IF(Input_series!B441="","",Input_series!B441)</f>
        <v>12</v>
      </c>
      <c r="C445" s="687">
        <f>IF(Input_series!C441="","",Input_series!C441)</f>
        <v>18</v>
      </c>
      <c r="D445" s="687">
        <f>IF(Input_series!D441="","",Input_series!D441)</f>
        <v>16</v>
      </c>
      <c r="E445" s="360">
        <v>1.8315002353323015E-6</v>
      </c>
      <c r="F445" s="15">
        <v>0</v>
      </c>
      <c r="G445" s="15">
        <v>0</v>
      </c>
      <c r="H445" s="5">
        <v>0</v>
      </c>
      <c r="I445" s="5">
        <v>0</v>
      </c>
      <c r="J445" s="190">
        <v>0</v>
      </c>
      <c r="K445" s="190">
        <v>0</v>
      </c>
      <c r="L445" s="190">
        <v>1.8315002353323017E-6</v>
      </c>
      <c r="M445" s="190">
        <v>0</v>
      </c>
      <c r="N445" s="190">
        <v>0</v>
      </c>
      <c r="O445" s="190">
        <v>0</v>
      </c>
    </row>
    <row r="446" spans="1:15">
      <c r="A446" s="465">
        <v>425</v>
      </c>
      <c r="B446" s="686">
        <f>IF(Input_series!B442="","",Input_series!B442)</f>
        <v>12</v>
      </c>
      <c r="C446" s="687">
        <f>IF(Input_series!C442="","",Input_series!C442)</f>
        <v>18</v>
      </c>
      <c r="D446" s="687">
        <f>IF(Input_series!D442="","",Input_series!D442)</f>
        <v>17</v>
      </c>
      <c r="E446" s="360">
        <v>1.8315002353323019E-6</v>
      </c>
      <c r="F446" s="15">
        <v>0</v>
      </c>
      <c r="G446" s="15">
        <v>0</v>
      </c>
      <c r="H446" s="5">
        <v>0</v>
      </c>
      <c r="I446" s="5">
        <v>0</v>
      </c>
      <c r="J446" s="190">
        <v>0</v>
      </c>
      <c r="K446" s="190">
        <v>0</v>
      </c>
      <c r="L446" s="190">
        <v>1.8315002353323017E-6</v>
      </c>
      <c r="M446" s="190">
        <v>0</v>
      </c>
      <c r="N446" s="190">
        <v>0</v>
      </c>
      <c r="O446" s="190">
        <v>0</v>
      </c>
    </row>
    <row r="447" spans="1:15">
      <c r="A447" s="465">
        <v>426</v>
      </c>
      <c r="B447" s="686">
        <f>IF(Input_series!B443="","",Input_series!B443)</f>
        <v>12</v>
      </c>
      <c r="C447" s="687">
        <f>IF(Input_series!C443="","",Input_series!C443)</f>
        <v>18</v>
      </c>
      <c r="D447" s="687">
        <f>IF(Input_series!D443="","",Input_series!D443)</f>
        <v>18</v>
      </c>
      <c r="E447" s="360">
        <v>412.61794807804165</v>
      </c>
      <c r="F447" s="15">
        <v>412.61794624654146</v>
      </c>
      <c r="G447" s="15">
        <v>-439.57826636442792</v>
      </c>
      <c r="H447" s="5">
        <v>0</v>
      </c>
      <c r="I447" s="5">
        <v>0</v>
      </c>
      <c r="J447" s="190">
        <v>0</v>
      </c>
      <c r="K447" s="190">
        <v>0</v>
      </c>
      <c r="L447" s="190">
        <v>1.8315002353323017E-6</v>
      </c>
      <c r="M447" s="190">
        <v>0</v>
      </c>
      <c r="N447" s="190">
        <v>0</v>
      </c>
      <c r="O447" s="190">
        <v>0</v>
      </c>
    </row>
    <row r="448" spans="1:15">
      <c r="A448" s="465">
        <v>427</v>
      </c>
      <c r="B448" s="686">
        <f>IF(Input_series!B444="","",Input_series!B444)</f>
        <v>12</v>
      </c>
      <c r="C448" s="687">
        <f>IF(Input_series!C444="","",Input_series!C444)</f>
        <v>18</v>
      </c>
      <c r="D448" s="687">
        <f>IF(Input_series!D444="","",Input_series!D444)</f>
        <v>19</v>
      </c>
      <c r="E448" s="360">
        <v>1.8315002353323017E-6</v>
      </c>
      <c r="F448" s="15">
        <v>0</v>
      </c>
      <c r="G448" s="15">
        <v>0</v>
      </c>
      <c r="H448" s="5">
        <v>0</v>
      </c>
      <c r="I448" s="5">
        <v>0</v>
      </c>
      <c r="J448" s="190">
        <v>0</v>
      </c>
      <c r="K448" s="190">
        <v>0</v>
      </c>
      <c r="L448" s="190">
        <v>1.8315002353323017E-6</v>
      </c>
      <c r="M448" s="190">
        <v>0</v>
      </c>
      <c r="N448" s="190">
        <v>0</v>
      </c>
      <c r="O448" s="190">
        <v>0</v>
      </c>
    </row>
    <row r="449" spans="1:15">
      <c r="A449" s="465">
        <v>428</v>
      </c>
      <c r="B449" s="686">
        <f>IF(Input_series!B445="","",Input_series!B445)</f>
        <v>12</v>
      </c>
      <c r="C449" s="687">
        <f>IF(Input_series!C445="","",Input_series!C445)</f>
        <v>18</v>
      </c>
      <c r="D449" s="687">
        <f>IF(Input_series!D445="","",Input_series!D445)</f>
        <v>20</v>
      </c>
      <c r="E449" s="360">
        <v>1.8315002353323019E-6</v>
      </c>
      <c r="F449" s="15">
        <v>0</v>
      </c>
      <c r="G449" s="15">
        <v>0</v>
      </c>
      <c r="H449" s="5">
        <v>0</v>
      </c>
      <c r="I449" s="5">
        <v>0</v>
      </c>
      <c r="J449" s="190">
        <v>0</v>
      </c>
      <c r="K449" s="190">
        <v>0</v>
      </c>
      <c r="L449" s="190">
        <v>1.8315002353323017E-6</v>
      </c>
      <c r="M449" s="190">
        <v>0</v>
      </c>
      <c r="N449" s="190">
        <v>0</v>
      </c>
      <c r="O449" s="190">
        <v>0</v>
      </c>
    </row>
    <row r="450" spans="1:15">
      <c r="A450" s="465">
        <v>429</v>
      </c>
      <c r="B450" s="686">
        <f>IF(Input_series!B446="","",Input_series!B446)</f>
        <v>12</v>
      </c>
      <c r="C450" s="687">
        <f>IF(Input_series!C446="","",Input_series!C446)</f>
        <v>18</v>
      </c>
      <c r="D450" s="687">
        <f>IF(Input_series!D446="","",Input_series!D446)</f>
        <v>21</v>
      </c>
      <c r="E450" s="360">
        <v>1.8315002353323017E-6</v>
      </c>
      <c r="F450" s="15">
        <v>0</v>
      </c>
      <c r="G450" s="15">
        <v>0</v>
      </c>
      <c r="H450" s="5">
        <v>0</v>
      </c>
      <c r="I450" s="5">
        <v>0</v>
      </c>
      <c r="J450" s="190">
        <v>0</v>
      </c>
      <c r="K450" s="190">
        <v>0</v>
      </c>
      <c r="L450" s="190">
        <v>1.8315002353323017E-6</v>
      </c>
      <c r="M450" s="190">
        <v>0</v>
      </c>
      <c r="N450" s="190">
        <v>0</v>
      </c>
      <c r="O450" s="190">
        <v>0</v>
      </c>
    </row>
    <row r="451" spans="1:15">
      <c r="A451" s="465">
        <v>430</v>
      </c>
      <c r="B451" s="686">
        <f>IF(Input_series!B447="","",Input_series!B447)</f>
        <v>12</v>
      </c>
      <c r="C451" s="687">
        <f>IF(Input_series!C447="","",Input_series!C447)</f>
        <v>18</v>
      </c>
      <c r="D451" s="687">
        <f>IF(Input_series!D447="","",Input_series!D447)</f>
        <v>22</v>
      </c>
      <c r="E451" s="360">
        <v>1.8315002353323017E-6</v>
      </c>
      <c r="F451" s="15">
        <v>0</v>
      </c>
      <c r="G451" s="15">
        <v>0</v>
      </c>
      <c r="H451" s="5">
        <v>0</v>
      </c>
      <c r="I451" s="5">
        <v>0</v>
      </c>
      <c r="J451" s="190">
        <v>0</v>
      </c>
      <c r="K451" s="190">
        <v>0</v>
      </c>
      <c r="L451" s="190">
        <v>1.8315002353323017E-6</v>
      </c>
      <c r="M451" s="190">
        <v>0</v>
      </c>
      <c r="N451" s="190">
        <v>0</v>
      </c>
      <c r="O451" s="190">
        <v>0</v>
      </c>
    </row>
    <row r="452" spans="1:15">
      <c r="A452" s="465">
        <v>431</v>
      </c>
      <c r="B452" s="686">
        <f>IF(Input_series!B448="","",Input_series!B448)</f>
        <v>12</v>
      </c>
      <c r="C452" s="687">
        <f>IF(Input_series!C448="","",Input_series!C448)</f>
        <v>18</v>
      </c>
      <c r="D452" s="687">
        <f>IF(Input_series!D448="","",Input_series!D448)</f>
        <v>23</v>
      </c>
      <c r="E452" s="360">
        <v>1.8315002353323017E-6</v>
      </c>
      <c r="F452" s="15">
        <v>0</v>
      </c>
      <c r="G452" s="15">
        <v>0</v>
      </c>
      <c r="H452" s="5">
        <v>0</v>
      </c>
      <c r="I452" s="5">
        <v>0</v>
      </c>
      <c r="J452" s="190">
        <v>0</v>
      </c>
      <c r="K452" s="190">
        <v>0</v>
      </c>
      <c r="L452" s="190">
        <v>1.8315002353323017E-6</v>
      </c>
      <c r="M452" s="190">
        <v>0</v>
      </c>
      <c r="N452" s="190">
        <v>0</v>
      </c>
      <c r="O452" s="190">
        <v>0</v>
      </c>
    </row>
    <row r="453" spans="1:15">
      <c r="A453" s="465">
        <v>432</v>
      </c>
      <c r="B453" s="686">
        <f>IF(Input_series!B449="","",Input_series!B449)</f>
        <v>12</v>
      </c>
      <c r="C453" s="687">
        <f>IF(Input_series!C449="","",Input_series!C449)</f>
        <v>18</v>
      </c>
      <c r="D453" s="687">
        <f>IF(Input_series!D449="","",Input_series!D449)</f>
        <v>24</v>
      </c>
      <c r="E453" s="360">
        <v>1.8315002353323017E-6</v>
      </c>
      <c r="F453" s="15">
        <v>0</v>
      </c>
      <c r="G453" s="15">
        <v>0</v>
      </c>
      <c r="H453" s="5">
        <v>0</v>
      </c>
      <c r="I453" s="5">
        <v>0</v>
      </c>
      <c r="J453" s="190">
        <v>0</v>
      </c>
      <c r="K453" s="190">
        <v>0</v>
      </c>
      <c r="L453" s="190">
        <v>1.8315002353323017E-6</v>
      </c>
      <c r="M453" s="190">
        <v>0</v>
      </c>
      <c r="N453" s="190">
        <v>0</v>
      </c>
      <c r="O453" s="190">
        <v>0</v>
      </c>
    </row>
    <row r="454" spans="1:15">
      <c r="A454" s="465">
        <v>433</v>
      </c>
      <c r="B454" s="686">
        <f>IF(Input_series!B450="","",Input_series!B450)</f>
        <v>12</v>
      </c>
      <c r="C454" s="687">
        <f>IF(Input_series!C450="","",Input_series!C450)</f>
        <v>19</v>
      </c>
      <c r="D454" s="687">
        <f>IF(Input_series!D450="","",Input_series!D450)</f>
        <v>1</v>
      </c>
      <c r="E454" s="360">
        <v>1.8315002353323019E-6</v>
      </c>
      <c r="F454" s="15">
        <v>0</v>
      </c>
      <c r="G454" s="15">
        <v>0</v>
      </c>
      <c r="H454" s="5">
        <v>0</v>
      </c>
      <c r="I454" s="5">
        <v>0</v>
      </c>
      <c r="J454" s="190">
        <v>0</v>
      </c>
      <c r="K454" s="190">
        <v>0</v>
      </c>
      <c r="L454" s="190">
        <v>1.8315002353323017E-6</v>
      </c>
      <c r="M454" s="190">
        <v>0</v>
      </c>
      <c r="N454" s="190">
        <v>0</v>
      </c>
      <c r="O454" s="190">
        <v>0</v>
      </c>
    </row>
    <row r="455" spans="1:15">
      <c r="A455" s="465">
        <v>434</v>
      </c>
      <c r="B455" s="686">
        <f>IF(Input_series!B451="","",Input_series!B451)</f>
        <v>12</v>
      </c>
      <c r="C455" s="687">
        <f>IF(Input_series!C451="","",Input_series!C451)</f>
        <v>19</v>
      </c>
      <c r="D455" s="687">
        <f>IF(Input_series!D451="","",Input_series!D451)</f>
        <v>2</v>
      </c>
      <c r="E455" s="360">
        <v>1.8315002353323017E-6</v>
      </c>
      <c r="F455" s="15">
        <v>0</v>
      </c>
      <c r="G455" s="15">
        <v>0</v>
      </c>
      <c r="H455" s="5">
        <v>0</v>
      </c>
      <c r="I455" s="5">
        <v>0</v>
      </c>
      <c r="J455" s="190">
        <v>0</v>
      </c>
      <c r="K455" s="190">
        <v>0</v>
      </c>
      <c r="L455" s="190">
        <v>1.8315002353323017E-6</v>
      </c>
      <c r="M455" s="190">
        <v>0</v>
      </c>
      <c r="N455" s="190">
        <v>0</v>
      </c>
      <c r="O455" s="190">
        <v>0</v>
      </c>
    </row>
    <row r="456" spans="1:15">
      <c r="A456" s="465">
        <v>435</v>
      </c>
      <c r="B456" s="686">
        <f>IF(Input_series!B452="","",Input_series!B452)</f>
        <v>12</v>
      </c>
      <c r="C456" s="687">
        <f>IF(Input_series!C452="","",Input_series!C452)</f>
        <v>19</v>
      </c>
      <c r="D456" s="687">
        <f>IF(Input_series!D452="","",Input_series!D452)</f>
        <v>3</v>
      </c>
      <c r="E456" s="360">
        <v>1.8315002353323017E-6</v>
      </c>
      <c r="F456" s="15">
        <v>0</v>
      </c>
      <c r="G456" s="15">
        <v>0</v>
      </c>
      <c r="H456" s="5">
        <v>0</v>
      </c>
      <c r="I456" s="5">
        <v>0</v>
      </c>
      <c r="J456" s="190">
        <v>0</v>
      </c>
      <c r="K456" s="190">
        <v>0</v>
      </c>
      <c r="L456" s="190">
        <v>1.8315002353323017E-6</v>
      </c>
      <c r="M456" s="190">
        <v>0</v>
      </c>
      <c r="N456" s="190">
        <v>0</v>
      </c>
      <c r="O456" s="190">
        <v>0</v>
      </c>
    </row>
    <row r="457" spans="1:15">
      <c r="A457" s="465">
        <v>436</v>
      </c>
      <c r="B457" s="686">
        <f>IF(Input_series!B453="","",Input_series!B453)</f>
        <v>12</v>
      </c>
      <c r="C457" s="687">
        <f>IF(Input_series!C453="","",Input_series!C453)</f>
        <v>19</v>
      </c>
      <c r="D457" s="687">
        <f>IF(Input_series!D453="","",Input_series!D453)</f>
        <v>4</v>
      </c>
      <c r="E457" s="360">
        <v>1.8315002353323017E-6</v>
      </c>
      <c r="F457" s="15">
        <v>0</v>
      </c>
      <c r="G457" s="15">
        <v>0</v>
      </c>
      <c r="H457" s="5">
        <v>0</v>
      </c>
      <c r="I457" s="5">
        <v>0</v>
      </c>
      <c r="J457" s="190">
        <v>0</v>
      </c>
      <c r="K457" s="190">
        <v>0</v>
      </c>
      <c r="L457" s="190">
        <v>1.8315002353323017E-6</v>
      </c>
      <c r="M457" s="190">
        <v>0</v>
      </c>
      <c r="N457" s="190">
        <v>0</v>
      </c>
      <c r="O457" s="190">
        <v>0</v>
      </c>
    </row>
    <row r="458" spans="1:15">
      <c r="A458" s="465">
        <v>437</v>
      </c>
      <c r="B458" s="686">
        <f>IF(Input_series!B454="","",Input_series!B454)</f>
        <v>12</v>
      </c>
      <c r="C458" s="687">
        <f>IF(Input_series!C454="","",Input_series!C454)</f>
        <v>19</v>
      </c>
      <c r="D458" s="687">
        <f>IF(Input_series!D454="","",Input_series!D454)</f>
        <v>5</v>
      </c>
      <c r="E458" s="360">
        <v>1.8315002353323015E-6</v>
      </c>
      <c r="F458" s="15">
        <v>0</v>
      </c>
      <c r="G458" s="15">
        <v>0</v>
      </c>
      <c r="H458" s="5">
        <v>0</v>
      </c>
      <c r="I458" s="5">
        <v>0</v>
      </c>
      <c r="J458" s="190">
        <v>0</v>
      </c>
      <c r="K458" s="190">
        <v>0</v>
      </c>
      <c r="L458" s="190">
        <v>1.8315002353323017E-6</v>
      </c>
      <c r="M458" s="190">
        <v>0</v>
      </c>
      <c r="N458" s="190">
        <v>0</v>
      </c>
      <c r="O458" s="190">
        <v>0</v>
      </c>
    </row>
    <row r="459" spans="1:15">
      <c r="A459" s="465">
        <v>438</v>
      </c>
      <c r="B459" s="686">
        <f>IF(Input_series!B455="","",Input_series!B455)</f>
        <v>12</v>
      </c>
      <c r="C459" s="687">
        <f>IF(Input_series!C455="","",Input_series!C455)</f>
        <v>19</v>
      </c>
      <c r="D459" s="687">
        <f>IF(Input_series!D455="","",Input_series!D455)</f>
        <v>6</v>
      </c>
      <c r="E459" s="360">
        <v>428.3157374685062</v>
      </c>
      <c r="F459" s="15">
        <v>428.31573563700596</v>
      </c>
      <c r="G459" s="15">
        <v>-459.192924927908</v>
      </c>
      <c r="H459" s="5">
        <v>0</v>
      </c>
      <c r="I459" s="5">
        <v>0</v>
      </c>
      <c r="J459" s="190">
        <v>0</v>
      </c>
      <c r="K459" s="190">
        <v>0</v>
      </c>
      <c r="L459" s="190">
        <v>1.8315002353323017E-6</v>
      </c>
      <c r="M459" s="190">
        <v>0</v>
      </c>
      <c r="N459" s="190">
        <v>0</v>
      </c>
      <c r="O459" s="190">
        <v>0</v>
      </c>
    </row>
    <row r="460" spans="1:15">
      <c r="A460" s="465">
        <v>439</v>
      </c>
      <c r="B460" s="686">
        <f>IF(Input_series!B456="","",Input_series!B456)</f>
        <v>12</v>
      </c>
      <c r="C460" s="687">
        <f>IF(Input_series!C456="","",Input_series!C456)</f>
        <v>19</v>
      </c>
      <c r="D460" s="687">
        <f>IF(Input_series!D456="","",Input_series!D456)</f>
        <v>7</v>
      </c>
      <c r="E460" s="360">
        <v>1.8315002353323019E-6</v>
      </c>
      <c r="F460" s="15">
        <v>0</v>
      </c>
      <c r="G460" s="15">
        <v>0</v>
      </c>
      <c r="H460" s="5">
        <v>0</v>
      </c>
      <c r="I460" s="5">
        <v>0</v>
      </c>
      <c r="J460" s="190">
        <v>0</v>
      </c>
      <c r="K460" s="190">
        <v>0</v>
      </c>
      <c r="L460" s="190">
        <v>1.8315002353323017E-6</v>
      </c>
      <c r="M460" s="190">
        <v>0</v>
      </c>
      <c r="N460" s="190">
        <v>0</v>
      </c>
      <c r="O460" s="190">
        <v>0</v>
      </c>
    </row>
    <row r="461" spans="1:15">
      <c r="A461" s="465">
        <v>440</v>
      </c>
      <c r="B461" s="686">
        <f>IF(Input_series!B457="","",Input_series!B457)</f>
        <v>12</v>
      </c>
      <c r="C461" s="687">
        <f>IF(Input_series!C457="","",Input_series!C457)</f>
        <v>19</v>
      </c>
      <c r="D461" s="687">
        <f>IF(Input_series!D457="","",Input_series!D457)</f>
        <v>8</v>
      </c>
      <c r="E461" s="360">
        <v>1.8315002353323017E-6</v>
      </c>
      <c r="F461" s="15">
        <v>0</v>
      </c>
      <c r="G461" s="15">
        <v>0</v>
      </c>
      <c r="H461" s="5">
        <v>0</v>
      </c>
      <c r="I461" s="5">
        <v>0</v>
      </c>
      <c r="J461" s="190">
        <v>0</v>
      </c>
      <c r="K461" s="190">
        <v>0</v>
      </c>
      <c r="L461" s="190">
        <v>1.8315002353323017E-6</v>
      </c>
      <c r="M461" s="190">
        <v>0</v>
      </c>
      <c r="N461" s="190">
        <v>0</v>
      </c>
      <c r="O461" s="190">
        <v>0</v>
      </c>
    </row>
    <row r="462" spans="1:15">
      <c r="A462" s="465">
        <v>441</v>
      </c>
      <c r="B462" s="686">
        <f>IF(Input_series!B458="","",Input_series!B458)</f>
        <v>12</v>
      </c>
      <c r="C462" s="687">
        <f>IF(Input_series!C458="","",Input_series!C458)</f>
        <v>19</v>
      </c>
      <c r="D462" s="687">
        <f>IF(Input_series!D458="","",Input_series!D458)</f>
        <v>9</v>
      </c>
      <c r="E462" s="360">
        <v>1.8315002353323015E-6</v>
      </c>
      <c r="F462" s="15">
        <v>0</v>
      </c>
      <c r="G462" s="15">
        <v>0</v>
      </c>
      <c r="H462" s="5">
        <v>0</v>
      </c>
      <c r="I462" s="5">
        <v>0</v>
      </c>
      <c r="J462" s="190">
        <v>0</v>
      </c>
      <c r="K462" s="190">
        <v>0</v>
      </c>
      <c r="L462" s="190">
        <v>1.8315002353323017E-6</v>
      </c>
      <c r="M462" s="190">
        <v>0</v>
      </c>
      <c r="N462" s="190">
        <v>0</v>
      </c>
      <c r="O462" s="190">
        <v>0</v>
      </c>
    </row>
    <row r="463" spans="1:15">
      <c r="A463" s="465">
        <v>442</v>
      </c>
      <c r="B463" s="686">
        <f>IF(Input_series!B459="","",Input_series!B459)</f>
        <v>12</v>
      </c>
      <c r="C463" s="687">
        <f>IF(Input_series!C459="","",Input_series!C459)</f>
        <v>19</v>
      </c>
      <c r="D463" s="687">
        <f>IF(Input_series!D459="","",Input_series!D459)</f>
        <v>10</v>
      </c>
      <c r="E463" s="360">
        <v>1.8315002353323017E-6</v>
      </c>
      <c r="F463" s="15">
        <v>0</v>
      </c>
      <c r="G463" s="15">
        <v>0</v>
      </c>
      <c r="H463" s="5">
        <v>0</v>
      </c>
      <c r="I463" s="5">
        <v>0</v>
      </c>
      <c r="J463" s="190">
        <v>0</v>
      </c>
      <c r="K463" s="190">
        <v>0</v>
      </c>
      <c r="L463" s="190">
        <v>1.8315002353323017E-6</v>
      </c>
      <c r="M463" s="190">
        <v>0</v>
      </c>
      <c r="N463" s="190">
        <v>0</v>
      </c>
      <c r="O463" s="190">
        <v>0</v>
      </c>
    </row>
    <row r="464" spans="1:15">
      <c r="A464" s="465">
        <v>443</v>
      </c>
      <c r="B464" s="686">
        <f>IF(Input_series!B460="","",Input_series!B460)</f>
        <v>12</v>
      </c>
      <c r="C464" s="687">
        <f>IF(Input_series!C460="","",Input_series!C460)</f>
        <v>19</v>
      </c>
      <c r="D464" s="687">
        <f>IF(Input_series!D460="","",Input_series!D460)</f>
        <v>11</v>
      </c>
      <c r="E464" s="360">
        <v>1.8315002353323017E-6</v>
      </c>
      <c r="F464" s="15">
        <v>0</v>
      </c>
      <c r="G464" s="15">
        <v>0</v>
      </c>
      <c r="H464" s="5">
        <v>0</v>
      </c>
      <c r="I464" s="5">
        <v>0</v>
      </c>
      <c r="J464" s="190">
        <v>0</v>
      </c>
      <c r="K464" s="190">
        <v>0</v>
      </c>
      <c r="L464" s="190">
        <v>1.8315002353323017E-6</v>
      </c>
      <c r="M464" s="190">
        <v>0</v>
      </c>
      <c r="N464" s="190">
        <v>0</v>
      </c>
      <c r="O464" s="190">
        <v>0</v>
      </c>
    </row>
    <row r="465" spans="1:15">
      <c r="A465" s="465">
        <v>444</v>
      </c>
      <c r="B465" s="686">
        <f>IF(Input_series!B461="","",Input_series!B461)</f>
        <v>12</v>
      </c>
      <c r="C465" s="687">
        <f>IF(Input_series!C461="","",Input_series!C461)</f>
        <v>19</v>
      </c>
      <c r="D465" s="687">
        <f>IF(Input_series!D461="","",Input_series!D461)</f>
        <v>12</v>
      </c>
      <c r="E465" s="360">
        <v>427.24269000864587</v>
      </c>
      <c r="F465" s="15">
        <v>427.24268817714562</v>
      </c>
      <c r="G465" s="15">
        <v>-457.63061233924594</v>
      </c>
      <c r="H465" s="5">
        <v>0</v>
      </c>
      <c r="I465" s="5">
        <v>0</v>
      </c>
      <c r="J465" s="190">
        <v>0</v>
      </c>
      <c r="K465" s="190">
        <v>0</v>
      </c>
      <c r="L465" s="190">
        <v>1.8315002353323017E-6</v>
      </c>
      <c r="M465" s="190">
        <v>0</v>
      </c>
      <c r="N465" s="190">
        <v>0</v>
      </c>
      <c r="O465" s="190">
        <v>0</v>
      </c>
    </row>
    <row r="466" spans="1:15">
      <c r="A466" s="465">
        <v>445</v>
      </c>
      <c r="B466" s="686">
        <f>IF(Input_series!B462="","",Input_series!B462)</f>
        <v>12</v>
      </c>
      <c r="C466" s="687">
        <f>IF(Input_series!C462="","",Input_series!C462)</f>
        <v>19</v>
      </c>
      <c r="D466" s="687">
        <f>IF(Input_series!D462="","",Input_series!D462)</f>
        <v>13</v>
      </c>
      <c r="E466" s="360">
        <v>1.8315002353323017E-6</v>
      </c>
      <c r="F466" s="15">
        <v>0</v>
      </c>
      <c r="G466" s="15">
        <v>0</v>
      </c>
      <c r="H466" s="5">
        <v>0</v>
      </c>
      <c r="I466" s="5">
        <v>0</v>
      </c>
      <c r="J466" s="190">
        <v>0</v>
      </c>
      <c r="K466" s="190">
        <v>0</v>
      </c>
      <c r="L466" s="190">
        <v>1.8315002353323017E-6</v>
      </c>
      <c r="M466" s="190">
        <v>0</v>
      </c>
      <c r="N466" s="190">
        <v>0</v>
      </c>
      <c r="O466" s="190">
        <v>0</v>
      </c>
    </row>
    <row r="467" spans="1:15">
      <c r="A467" s="465">
        <v>446</v>
      </c>
      <c r="B467" s="686">
        <f>IF(Input_series!B463="","",Input_series!B463)</f>
        <v>12</v>
      </c>
      <c r="C467" s="687">
        <f>IF(Input_series!C463="","",Input_series!C463)</f>
        <v>19</v>
      </c>
      <c r="D467" s="687">
        <f>IF(Input_series!D463="","",Input_series!D463)</f>
        <v>14</v>
      </c>
      <c r="E467" s="360">
        <v>1.8315002353323017E-6</v>
      </c>
      <c r="F467" s="15">
        <v>0</v>
      </c>
      <c r="G467" s="15">
        <v>0</v>
      </c>
      <c r="H467" s="5">
        <v>0</v>
      </c>
      <c r="I467" s="5">
        <v>0</v>
      </c>
      <c r="J467" s="190">
        <v>0</v>
      </c>
      <c r="K467" s="190">
        <v>0</v>
      </c>
      <c r="L467" s="190">
        <v>1.8315002353323017E-6</v>
      </c>
      <c r="M467" s="190">
        <v>0</v>
      </c>
      <c r="N467" s="190">
        <v>0</v>
      </c>
      <c r="O467" s="190">
        <v>0</v>
      </c>
    </row>
    <row r="468" spans="1:15">
      <c r="A468" s="465">
        <v>447</v>
      </c>
      <c r="B468" s="686">
        <f>IF(Input_series!B464="","",Input_series!B464)</f>
        <v>12</v>
      </c>
      <c r="C468" s="687">
        <f>IF(Input_series!C464="","",Input_series!C464)</f>
        <v>19</v>
      </c>
      <c r="D468" s="687">
        <f>IF(Input_series!D464="","",Input_series!D464)</f>
        <v>15</v>
      </c>
      <c r="E468" s="360">
        <v>1.8315002353323019E-6</v>
      </c>
      <c r="F468" s="15">
        <v>0</v>
      </c>
      <c r="G468" s="15">
        <v>0</v>
      </c>
      <c r="H468" s="5">
        <v>0</v>
      </c>
      <c r="I468" s="5">
        <v>0</v>
      </c>
      <c r="J468" s="190">
        <v>0</v>
      </c>
      <c r="K468" s="190">
        <v>0</v>
      </c>
      <c r="L468" s="190">
        <v>1.8315002353323017E-6</v>
      </c>
      <c r="M468" s="190">
        <v>0</v>
      </c>
      <c r="N468" s="190">
        <v>0</v>
      </c>
      <c r="O468" s="190">
        <v>0</v>
      </c>
    </row>
    <row r="469" spans="1:15">
      <c r="A469" s="465">
        <v>448</v>
      </c>
      <c r="B469" s="686">
        <f>IF(Input_series!B465="","",Input_series!B465)</f>
        <v>12</v>
      </c>
      <c r="C469" s="687">
        <f>IF(Input_series!C465="","",Input_series!C465)</f>
        <v>19</v>
      </c>
      <c r="D469" s="687">
        <f>IF(Input_series!D465="","",Input_series!D465)</f>
        <v>16</v>
      </c>
      <c r="E469" s="360">
        <v>1.8315002353323017E-6</v>
      </c>
      <c r="F469" s="15">
        <v>0</v>
      </c>
      <c r="G469" s="15">
        <v>0</v>
      </c>
      <c r="H469" s="5">
        <v>0</v>
      </c>
      <c r="I469" s="5">
        <v>0</v>
      </c>
      <c r="J469" s="190">
        <v>0</v>
      </c>
      <c r="K469" s="190">
        <v>0</v>
      </c>
      <c r="L469" s="190">
        <v>1.8315002353323017E-6</v>
      </c>
      <c r="M469" s="190">
        <v>0</v>
      </c>
      <c r="N469" s="190">
        <v>0</v>
      </c>
      <c r="O469" s="190">
        <v>0</v>
      </c>
    </row>
    <row r="470" spans="1:15">
      <c r="A470" s="465">
        <v>449</v>
      </c>
      <c r="B470" s="686">
        <f>IF(Input_series!B466="","",Input_series!B466)</f>
        <v>12</v>
      </c>
      <c r="C470" s="687">
        <f>IF(Input_series!C466="","",Input_series!C466)</f>
        <v>19</v>
      </c>
      <c r="D470" s="687">
        <f>IF(Input_series!D466="","",Input_series!D466)</f>
        <v>17</v>
      </c>
      <c r="E470" s="360">
        <v>1.8315002353323017E-6</v>
      </c>
      <c r="F470" s="15">
        <v>0</v>
      </c>
      <c r="G470" s="15">
        <v>0</v>
      </c>
      <c r="H470" s="5">
        <v>0</v>
      </c>
      <c r="I470" s="5">
        <v>0</v>
      </c>
      <c r="J470" s="190">
        <v>0</v>
      </c>
      <c r="K470" s="190">
        <v>0</v>
      </c>
      <c r="L470" s="190">
        <v>1.8315002353323017E-6</v>
      </c>
      <c r="M470" s="190">
        <v>0</v>
      </c>
      <c r="N470" s="190">
        <v>0</v>
      </c>
      <c r="O470" s="190">
        <v>0</v>
      </c>
    </row>
    <row r="471" spans="1:15">
      <c r="A471" s="465">
        <v>450</v>
      </c>
      <c r="B471" s="686">
        <f>IF(Input_series!B467="","",Input_series!B467)</f>
        <v>12</v>
      </c>
      <c r="C471" s="687">
        <f>IF(Input_series!C467="","",Input_series!C467)</f>
        <v>19</v>
      </c>
      <c r="D471" s="687">
        <f>IF(Input_series!D467="","",Input_series!D467)</f>
        <v>18</v>
      </c>
      <c r="E471" s="360">
        <v>427.94704546253172</v>
      </c>
      <c r="F471" s="15">
        <v>427.94704363103148</v>
      </c>
      <c r="G471" s="15">
        <v>-458.53239332884914</v>
      </c>
      <c r="H471" s="5">
        <v>0</v>
      </c>
      <c r="I471" s="5">
        <v>0</v>
      </c>
      <c r="J471" s="190">
        <v>0</v>
      </c>
      <c r="K471" s="190">
        <v>0</v>
      </c>
      <c r="L471" s="190">
        <v>1.8315002353323017E-6</v>
      </c>
      <c r="M471" s="190">
        <v>0</v>
      </c>
      <c r="N471" s="190">
        <v>0</v>
      </c>
      <c r="O471" s="190">
        <v>0</v>
      </c>
    </row>
    <row r="472" spans="1:15">
      <c r="A472" s="465">
        <v>451</v>
      </c>
      <c r="B472" s="686">
        <f>IF(Input_series!B468="","",Input_series!B468)</f>
        <v>12</v>
      </c>
      <c r="C472" s="687">
        <f>IF(Input_series!C468="","",Input_series!C468)</f>
        <v>19</v>
      </c>
      <c r="D472" s="687">
        <f>IF(Input_series!D468="","",Input_series!D468)</f>
        <v>19</v>
      </c>
      <c r="E472" s="360">
        <v>1.8315002353323015E-6</v>
      </c>
      <c r="F472" s="15">
        <v>0</v>
      </c>
      <c r="G472" s="15">
        <v>0</v>
      </c>
      <c r="H472" s="5">
        <v>0</v>
      </c>
      <c r="I472" s="5">
        <v>0</v>
      </c>
      <c r="J472" s="190">
        <v>0</v>
      </c>
      <c r="K472" s="190">
        <v>0</v>
      </c>
      <c r="L472" s="190">
        <v>1.8315002353323017E-6</v>
      </c>
      <c r="M472" s="190">
        <v>0</v>
      </c>
      <c r="N472" s="190">
        <v>0</v>
      </c>
      <c r="O472" s="190">
        <v>0</v>
      </c>
    </row>
    <row r="473" spans="1:15">
      <c r="A473" s="465">
        <v>452</v>
      </c>
      <c r="B473" s="686">
        <f>IF(Input_series!B469="","",Input_series!B469)</f>
        <v>12</v>
      </c>
      <c r="C473" s="687">
        <f>IF(Input_series!C469="","",Input_series!C469)</f>
        <v>19</v>
      </c>
      <c r="D473" s="687">
        <f>IF(Input_series!D469="","",Input_series!D469)</f>
        <v>20</v>
      </c>
      <c r="E473" s="360">
        <v>1.8315002353323015E-6</v>
      </c>
      <c r="F473" s="15">
        <v>0</v>
      </c>
      <c r="G473" s="15">
        <v>0</v>
      </c>
      <c r="H473" s="5">
        <v>0</v>
      </c>
      <c r="I473" s="5">
        <v>0</v>
      </c>
      <c r="J473" s="190">
        <v>0</v>
      </c>
      <c r="K473" s="190">
        <v>0</v>
      </c>
      <c r="L473" s="190">
        <v>1.8315002353323017E-6</v>
      </c>
      <c r="M473" s="190">
        <v>0</v>
      </c>
      <c r="N473" s="190">
        <v>0</v>
      </c>
      <c r="O473" s="190">
        <v>0</v>
      </c>
    </row>
    <row r="474" spans="1:15">
      <c r="A474" s="465">
        <v>453</v>
      </c>
      <c r="B474" s="686">
        <f>IF(Input_series!B470="","",Input_series!B470)</f>
        <v>12</v>
      </c>
      <c r="C474" s="687">
        <f>IF(Input_series!C470="","",Input_series!C470)</f>
        <v>19</v>
      </c>
      <c r="D474" s="687">
        <f>IF(Input_series!D470="","",Input_series!D470)</f>
        <v>21</v>
      </c>
      <c r="E474" s="360">
        <v>1.8315002353323019E-6</v>
      </c>
      <c r="F474" s="15">
        <v>0</v>
      </c>
      <c r="G474" s="15">
        <v>0</v>
      </c>
      <c r="H474" s="5">
        <v>0</v>
      </c>
      <c r="I474" s="5">
        <v>0</v>
      </c>
      <c r="J474" s="190">
        <v>0</v>
      </c>
      <c r="K474" s="190">
        <v>0</v>
      </c>
      <c r="L474" s="190">
        <v>1.8315002353323017E-6</v>
      </c>
      <c r="M474" s="190">
        <v>0</v>
      </c>
      <c r="N474" s="190">
        <v>0</v>
      </c>
      <c r="O474" s="190">
        <v>0</v>
      </c>
    </row>
    <row r="475" spans="1:15">
      <c r="A475" s="465">
        <v>454</v>
      </c>
      <c r="B475" s="686">
        <f>IF(Input_series!B471="","",Input_series!B471)</f>
        <v>12</v>
      </c>
      <c r="C475" s="687">
        <f>IF(Input_series!C471="","",Input_series!C471)</f>
        <v>19</v>
      </c>
      <c r="D475" s="687">
        <f>IF(Input_series!D471="","",Input_series!D471)</f>
        <v>22</v>
      </c>
      <c r="E475" s="360">
        <v>1.8315002353323017E-6</v>
      </c>
      <c r="F475" s="15">
        <v>0</v>
      </c>
      <c r="G475" s="15">
        <v>0</v>
      </c>
      <c r="H475" s="5">
        <v>0</v>
      </c>
      <c r="I475" s="5">
        <v>0</v>
      </c>
      <c r="J475" s="190">
        <v>0</v>
      </c>
      <c r="K475" s="190">
        <v>0</v>
      </c>
      <c r="L475" s="190">
        <v>1.8315002353323017E-6</v>
      </c>
      <c r="M475" s="190">
        <v>0</v>
      </c>
      <c r="N475" s="190">
        <v>0</v>
      </c>
      <c r="O475" s="190">
        <v>0</v>
      </c>
    </row>
    <row r="476" spans="1:15">
      <c r="A476" s="465">
        <v>455</v>
      </c>
      <c r="B476" s="686">
        <f>IF(Input_series!B472="","",Input_series!B472)</f>
        <v>12</v>
      </c>
      <c r="C476" s="687">
        <f>IF(Input_series!C472="","",Input_series!C472)</f>
        <v>19</v>
      </c>
      <c r="D476" s="687">
        <f>IF(Input_series!D472="","",Input_series!D472)</f>
        <v>23</v>
      </c>
      <c r="E476" s="360">
        <v>1.8315002353323017E-6</v>
      </c>
      <c r="F476" s="15">
        <v>0</v>
      </c>
      <c r="G476" s="15">
        <v>0</v>
      </c>
      <c r="H476" s="5">
        <v>0</v>
      </c>
      <c r="I476" s="5">
        <v>0</v>
      </c>
      <c r="J476" s="190">
        <v>0</v>
      </c>
      <c r="K476" s="190">
        <v>0</v>
      </c>
      <c r="L476" s="190">
        <v>1.8315002353323017E-6</v>
      </c>
      <c r="M476" s="190">
        <v>0</v>
      </c>
      <c r="N476" s="190">
        <v>0</v>
      </c>
      <c r="O476" s="190">
        <v>0</v>
      </c>
    </row>
    <row r="477" spans="1:15">
      <c r="A477" s="465">
        <v>456</v>
      </c>
      <c r="B477" s="686">
        <f>IF(Input_series!B473="","",Input_series!B473)</f>
        <v>12</v>
      </c>
      <c r="C477" s="687">
        <f>IF(Input_series!C473="","",Input_series!C473)</f>
        <v>19</v>
      </c>
      <c r="D477" s="687">
        <f>IF(Input_series!D473="","",Input_series!D473)</f>
        <v>24</v>
      </c>
      <c r="E477" s="360">
        <v>1.8315002353323019E-6</v>
      </c>
      <c r="F477" s="15">
        <v>0</v>
      </c>
      <c r="G477" s="15">
        <v>0</v>
      </c>
      <c r="H477" s="5">
        <v>0</v>
      </c>
      <c r="I477" s="5">
        <v>0</v>
      </c>
      <c r="J477" s="190">
        <v>0</v>
      </c>
      <c r="K477" s="190">
        <v>0</v>
      </c>
      <c r="L477" s="190">
        <v>1.8315002353323017E-6</v>
      </c>
      <c r="M477" s="190">
        <v>0</v>
      </c>
      <c r="N477" s="190">
        <v>0</v>
      </c>
      <c r="O477" s="190">
        <v>0</v>
      </c>
    </row>
    <row r="478" spans="1:15">
      <c r="A478" s="465">
        <v>457</v>
      </c>
      <c r="B478" s="686">
        <f>IF(Input_series!B474="","",Input_series!B474)</f>
        <v>12</v>
      </c>
      <c r="C478" s="687">
        <f>IF(Input_series!C474="","",Input_series!C474)</f>
        <v>20</v>
      </c>
      <c r="D478" s="687">
        <f>IF(Input_series!D474="","",Input_series!D474)</f>
        <v>1</v>
      </c>
      <c r="E478" s="360">
        <v>1.8315002353323017E-6</v>
      </c>
      <c r="F478" s="15">
        <v>0</v>
      </c>
      <c r="G478" s="15">
        <v>0</v>
      </c>
      <c r="H478" s="5">
        <v>0</v>
      </c>
      <c r="I478" s="5">
        <v>0</v>
      </c>
      <c r="J478" s="190">
        <v>0</v>
      </c>
      <c r="K478" s="190">
        <v>0</v>
      </c>
      <c r="L478" s="190">
        <v>1.8315002353323017E-6</v>
      </c>
      <c r="M478" s="190">
        <v>0</v>
      </c>
      <c r="N478" s="190">
        <v>0</v>
      </c>
      <c r="O478" s="190">
        <v>0</v>
      </c>
    </row>
    <row r="479" spans="1:15">
      <c r="A479" s="465">
        <v>458</v>
      </c>
      <c r="B479" s="686">
        <f>IF(Input_series!B475="","",Input_series!B475)</f>
        <v>12</v>
      </c>
      <c r="C479" s="687">
        <f>IF(Input_series!C475="","",Input_series!C475)</f>
        <v>20</v>
      </c>
      <c r="D479" s="687">
        <f>IF(Input_series!D475="","",Input_series!D475)</f>
        <v>2</v>
      </c>
      <c r="E479" s="360">
        <v>1.8315002353323015E-6</v>
      </c>
      <c r="F479" s="15">
        <v>0</v>
      </c>
      <c r="G479" s="15">
        <v>0</v>
      </c>
      <c r="H479" s="5">
        <v>0</v>
      </c>
      <c r="I479" s="5">
        <v>0</v>
      </c>
      <c r="J479" s="190">
        <v>0</v>
      </c>
      <c r="K479" s="190">
        <v>0</v>
      </c>
      <c r="L479" s="190">
        <v>1.8315002353323017E-6</v>
      </c>
      <c r="M479" s="190">
        <v>0</v>
      </c>
      <c r="N479" s="190">
        <v>0</v>
      </c>
      <c r="O479" s="190">
        <v>0</v>
      </c>
    </row>
    <row r="480" spans="1:15">
      <c r="A480" s="465">
        <v>459</v>
      </c>
      <c r="B480" s="686">
        <f>IF(Input_series!B476="","",Input_series!B476)</f>
        <v>12</v>
      </c>
      <c r="C480" s="687">
        <f>IF(Input_series!C476="","",Input_series!C476)</f>
        <v>20</v>
      </c>
      <c r="D480" s="687">
        <f>IF(Input_series!D476="","",Input_series!D476)</f>
        <v>3</v>
      </c>
      <c r="E480" s="360">
        <v>1.8315002353323019E-6</v>
      </c>
      <c r="F480" s="15">
        <v>0</v>
      </c>
      <c r="G480" s="15">
        <v>0</v>
      </c>
      <c r="H480" s="5">
        <v>0</v>
      </c>
      <c r="I480" s="5">
        <v>0</v>
      </c>
      <c r="J480" s="190">
        <v>0</v>
      </c>
      <c r="K480" s="190">
        <v>0</v>
      </c>
      <c r="L480" s="190">
        <v>1.8315002353323017E-6</v>
      </c>
      <c r="M480" s="190">
        <v>0</v>
      </c>
      <c r="N480" s="190">
        <v>0</v>
      </c>
      <c r="O480" s="190">
        <v>0</v>
      </c>
    </row>
    <row r="481" spans="1:15">
      <c r="A481" s="465">
        <v>460</v>
      </c>
      <c r="B481" s="686">
        <f>IF(Input_series!B477="","",Input_series!B477)</f>
        <v>12</v>
      </c>
      <c r="C481" s="687">
        <f>IF(Input_series!C477="","",Input_series!C477)</f>
        <v>20</v>
      </c>
      <c r="D481" s="687">
        <f>IF(Input_series!D477="","",Input_series!D477)</f>
        <v>4</v>
      </c>
      <c r="E481" s="360">
        <v>1.8315002353323017E-6</v>
      </c>
      <c r="F481" s="15">
        <v>0</v>
      </c>
      <c r="G481" s="15">
        <v>0</v>
      </c>
      <c r="H481" s="5">
        <v>0</v>
      </c>
      <c r="I481" s="5">
        <v>0</v>
      </c>
      <c r="J481" s="190">
        <v>0</v>
      </c>
      <c r="K481" s="190">
        <v>0</v>
      </c>
      <c r="L481" s="190">
        <v>1.8315002353323017E-6</v>
      </c>
      <c r="M481" s="190">
        <v>0</v>
      </c>
      <c r="N481" s="190">
        <v>0</v>
      </c>
      <c r="O481" s="190">
        <v>0</v>
      </c>
    </row>
    <row r="482" spans="1:15">
      <c r="A482" s="465">
        <v>461</v>
      </c>
      <c r="B482" s="686">
        <f>IF(Input_series!B478="","",Input_series!B478)</f>
        <v>12</v>
      </c>
      <c r="C482" s="687">
        <f>IF(Input_series!C478="","",Input_series!C478)</f>
        <v>20</v>
      </c>
      <c r="D482" s="687">
        <f>IF(Input_series!D478="","",Input_series!D478)</f>
        <v>5</v>
      </c>
      <c r="E482" s="360">
        <v>1.8315002353323019E-6</v>
      </c>
      <c r="F482" s="15">
        <v>0</v>
      </c>
      <c r="G482" s="15">
        <v>0</v>
      </c>
      <c r="H482" s="5">
        <v>0</v>
      </c>
      <c r="I482" s="5">
        <v>0</v>
      </c>
      <c r="J482" s="190">
        <v>0</v>
      </c>
      <c r="K482" s="190">
        <v>0</v>
      </c>
      <c r="L482" s="190">
        <v>1.8315002353323017E-6</v>
      </c>
      <c r="M482" s="190">
        <v>0</v>
      </c>
      <c r="N482" s="190">
        <v>0</v>
      </c>
      <c r="O482" s="190">
        <v>0</v>
      </c>
    </row>
    <row r="483" spans="1:15">
      <c r="A483" s="465">
        <v>462</v>
      </c>
      <c r="B483" s="686">
        <f>IF(Input_series!B479="","",Input_series!B479)</f>
        <v>12</v>
      </c>
      <c r="C483" s="687">
        <f>IF(Input_series!C479="","",Input_series!C479)</f>
        <v>20</v>
      </c>
      <c r="D483" s="687">
        <f>IF(Input_series!D479="","",Input_series!D479)</f>
        <v>6</v>
      </c>
      <c r="E483" s="360">
        <v>491.17194326887875</v>
      </c>
      <c r="F483" s="15">
        <v>491.17194143737856</v>
      </c>
      <c r="G483" s="15">
        <v>-525.71435944122629</v>
      </c>
      <c r="H483" s="5">
        <v>0</v>
      </c>
      <c r="I483" s="5">
        <v>0</v>
      </c>
      <c r="J483" s="190">
        <v>0</v>
      </c>
      <c r="K483" s="190">
        <v>0</v>
      </c>
      <c r="L483" s="190">
        <v>1.8315002353323017E-6</v>
      </c>
      <c r="M483" s="190">
        <v>0</v>
      </c>
      <c r="N483" s="190">
        <v>0</v>
      </c>
      <c r="O483" s="190">
        <v>0</v>
      </c>
    </row>
    <row r="484" spans="1:15">
      <c r="A484" s="465">
        <v>463</v>
      </c>
      <c r="B484" s="686">
        <f>IF(Input_series!B480="","",Input_series!B480)</f>
        <v>12</v>
      </c>
      <c r="C484" s="687">
        <f>IF(Input_series!C480="","",Input_series!C480)</f>
        <v>20</v>
      </c>
      <c r="D484" s="687">
        <f>IF(Input_series!D480="","",Input_series!D480)</f>
        <v>7</v>
      </c>
      <c r="E484" s="360">
        <v>1.8315002353323015E-6</v>
      </c>
      <c r="F484" s="15">
        <v>0</v>
      </c>
      <c r="G484" s="15">
        <v>0</v>
      </c>
      <c r="H484" s="5">
        <v>0</v>
      </c>
      <c r="I484" s="5">
        <v>0</v>
      </c>
      <c r="J484" s="190">
        <v>0</v>
      </c>
      <c r="K484" s="190">
        <v>0</v>
      </c>
      <c r="L484" s="190">
        <v>1.8315002353323017E-6</v>
      </c>
      <c r="M484" s="190">
        <v>0</v>
      </c>
      <c r="N484" s="190">
        <v>0</v>
      </c>
      <c r="O484" s="190">
        <v>0</v>
      </c>
    </row>
    <row r="485" spans="1:15">
      <c r="A485" s="465">
        <v>464</v>
      </c>
      <c r="B485" s="686">
        <f>IF(Input_series!B481="","",Input_series!B481)</f>
        <v>12</v>
      </c>
      <c r="C485" s="687">
        <f>IF(Input_series!C481="","",Input_series!C481)</f>
        <v>20</v>
      </c>
      <c r="D485" s="687">
        <f>IF(Input_series!D481="","",Input_series!D481)</f>
        <v>8</v>
      </c>
      <c r="E485" s="360">
        <v>1.8315002353323019E-6</v>
      </c>
      <c r="F485" s="15">
        <v>0</v>
      </c>
      <c r="G485" s="15">
        <v>0</v>
      </c>
      <c r="H485" s="5">
        <v>0</v>
      </c>
      <c r="I485" s="5">
        <v>0</v>
      </c>
      <c r="J485" s="190">
        <v>0</v>
      </c>
      <c r="K485" s="190">
        <v>0</v>
      </c>
      <c r="L485" s="190">
        <v>1.8315002353323017E-6</v>
      </c>
      <c r="M485" s="190">
        <v>0</v>
      </c>
      <c r="N485" s="190">
        <v>0</v>
      </c>
      <c r="O485" s="190">
        <v>0</v>
      </c>
    </row>
    <row r="486" spans="1:15">
      <c r="A486" s="465">
        <v>465</v>
      </c>
      <c r="B486" s="686">
        <f>IF(Input_series!B482="","",Input_series!B482)</f>
        <v>12</v>
      </c>
      <c r="C486" s="687">
        <f>IF(Input_series!C482="","",Input_series!C482)</f>
        <v>20</v>
      </c>
      <c r="D486" s="687">
        <f>IF(Input_series!D482="","",Input_series!D482)</f>
        <v>9</v>
      </c>
      <c r="E486" s="360">
        <v>1.8315002353323017E-6</v>
      </c>
      <c r="F486" s="15">
        <v>0</v>
      </c>
      <c r="G486" s="15">
        <v>0</v>
      </c>
      <c r="H486" s="5">
        <v>0</v>
      </c>
      <c r="I486" s="5">
        <v>0</v>
      </c>
      <c r="J486" s="190">
        <v>0</v>
      </c>
      <c r="K486" s="190">
        <v>0</v>
      </c>
      <c r="L486" s="190">
        <v>1.8315002353323017E-6</v>
      </c>
      <c r="M486" s="190">
        <v>0</v>
      </c>
      <c r="N486" s="190">
        <v>0</v>
      </c>
      <c r="O486" s="190">
        <v>0</v>
      </c>
    </row>
    <row r="487" spans="1:15">
      <c r="A487" s="465">
        <v>466</v>
      </c>
      <c r="B487" s="686">
        <f>IF(Input_series!B483="","",Input_series!B483)</f>
        <v>12</v>
      </c>
      <c r="C487" s="687">
        <f>IF(Input_series!C483="","",Input_series!C483)</f>
        <v>20</v>
      </c>
      <c r="D487" s="687">
        <f>IF(Input_series!D483="","",Input_series!D483)</f>
        <v>10</v>
      </c>
      <c r="E487" s="360">
        <v>1.8315002353323017E-6</v>
      </c>
      <c r="F487" s="15">
        <v>0</v>
      </c>
      <c r="G487" s="15">
        <v>0</v>
      </c>
      <c r="H487" s="5">
        <v>0</v>
      </c>
      <c r="I487" s="5">
        <v>0</v>
      </c>
      <c r="J487" s="190">
        <v>0</v>
      </c>
      <c r="K487" s="190">
        <v>0</v>
      </c>
      <c r="L487" s="190">
        <v>1.8315002353323017E-6</v>
      </c>
      <c r="M487" s="190">
        <v>0</v>
      </c>
      <c r="N487" s="190">
        <v>0</v>
      </c>
      <c r="O487" s="190">
        <v>0</v>
      </c>
    </row>
    <row r="488" spans="1:15">
      <c r="A488" s="465">
        <v>467</v>
      </c>
      <c r="B488" s="686">
        <f>IF(Input_series!B484="","",Input_series!B484)</f>
        <v>12</v>
      </c>
      <c r="C488" s="687">
        <f>IF(Input_series!C484="","",Input_series!C484)</f>
        <v>20</v>
      </c>
      <c r="D488" s="687">
        <f>IF(Input_series!D484="","",Input_series!D484)</f>
        <v>11</v>
      </c>
      <c r="E488" s="360">
        <v>1.8315002353323017E-6</v>
      </c>
      <c r="F488" s="15">
        <v>0</v>
      </c>
      <c r="G488" s="15">
        <v>0</v>
      </c>
      <c r="H488" s="5">
        <v>0</v>
      </c>
      <c r="I488" s="5">
        <v>0</v>
      </c>
      <c r="J488" s="190">
        <v>0</v>
      </c>
      <c r="K488" s="190">
        <v>0</v>
      </c>
      <c r="L488" s="190">
        <v>1.8315002353323017E-6</v>
      </c>
      <c r="M488" s="190">
        <v>0</v>
      </c>
      <c r="N488" s="190">
        <v>0</v>
      </c>
      <c r="O488" s="190">
        <v>0</v>
      </c>
    </row>
    <row r="489" spans="1:15">
      <c r="A489" s="465">
        <v>468</v>
      </c>
      <c r="B489" s="686">
        <f>IF(Input_series!B485="","",Input_series!B485)</f>
        <v>12</v>
      </c>
      <c r="C489" s="687">
        <f>IF(Input_series!C485="","",Input_series!C485)</f>
        <v>20</v>
      </c>
      <c r="D489" s="687">
        <f>IF(Input_series!D485="","",Input_series!D485)</f>
        <v>12</v>
      </c>
      <c r="E489" s="360">
        <v>495.85952103380333</v>
      </c>
      <c r="F489" s="15">
        <v>495.85951920230315</v>
      </c>
      <c r="G489" s="15">
        <v>-526.80252852462127</v>
      </c>
      <c r="H489" s="5">
        <v>0</v>
      </c>
      <c r="I489" s="5">
        <v>0</v>
      </c>
      <c r="J489" s="190">
        <v>0</v>
      </c>
      <c r="K489" s="190">
        <v>0</v>
      </c>
      <c r="L489" s="190">
        <v>1.8315002353323017E-6</v>
      </c>
      <c r="M489" s="190">
        <v>0</v>
      </c>
      <c r="N489" s="190">
        <v>0</v>
      </c>
      <c r="O489" s="190">
        <v>0</v>
      </c>
    </row>
    <row r="490" spans="1:15">
      <c r="A490" s="465">
        <v>469</v>
      </c>
      <c r="B490" s="686">
        <f>IF(Input_series!B486="","",Input_series!B486)</f>
        <v>12</v>
      </c>
      <c r="C490" s="687">
        <f>IF(Input_series!C486="","",Input_series!C486)</f>
        <v>20</v>
      </c>
      <c r="D490" s="687">
        <f>IF(Input_series!D486="","",Input_series!D486)</f>
        <v>13</v>
      </c>
      <c r="E490" s="360">
        <v>1.8315002353323017E-6</v>
      </c>
      <c r="F490" s="15">
        <v>0</v>
      </c>
      <c r="G490" s="15">
        <v>0</v>
      </c>
      <c r="H490" s="5">
        <v>0</v>
      </c>
      <c r="I490" s="5">
        <v>0</v>
      </c>
      <c r="J490" s="190">
        <v>0</v>
      </c>
      <c r="K490" s="190">
        <v>0</v>
      </c>
      <c r="L490" s="190">
        <v>1.8315002353323017E-6</v>
      </c>
      <c r="M490" s="190">
        <v>0</v>
      </c>
      <c r="N490" s="190">
        <v>0</v>
      </c>
      <c r="O490" s="190">
        <v>0</v>
      </c>
    </row>
    <row r="491" spans="1:15">
      <c r="A491" s="465">
        <v>470</v>
      </c>
      <c r="B491" s="686">
        <f>IF(Input_series!B487="","",Input_series!B487)</f>
        <v>12</v>
      </c>
      <c r="C491" s="687">
        <f>IF(Input_series!C487="","",Input_series!C487)</f>
        <v>20</v>
      </c>
      <c r="D491" s="687">
        <f>IF(Input_series!D487="","",Input_series!D487)</f>
        <v>14</v>
      </c>
      <c r="E491" s="360">
        <v>1.8315002353323017E-6</v>
      </c>
      <c r="F491" s="15">
        <v>0</v>
      </c>
      <c r="G491" s="15">
        <v>0</v>
      </c>
      <c r="H491" s="5">
        <v>0</v>
      </c>
      <c r="I491" s="5">
        <v>0</v>
      </c>
      <c r="J491" s="190">
        <v>0</v>
      </c>
      <c r="K491" s="190">
        <v>0</v>
      </c>
      <c r="L491" s="190">
        <v>1.8315002353323017E-6</v>
      </c>
      <c r="M491" s="190">
        <v>0</v>
      </c>
      <c r="N491" s="190">
        <v>0</v>
      </c>
      <c r="O491" s="190">
        <v>0</v>
      </c>
    </row>
    <row r="492" spans="1:15">
      <c r="A492" s="465">
        <v>471</v>
      </c>
      <c r="B492" s="686">
        <f>IF(Input_series!B488="","",Input_series!B488)</f>
        <v>12</v>
      </c>
      <c r="C492" s="687">
        <f>IF(Input_series!C488="","",Input_series!C488)</f>
        <v>20</v>
      </c>
      <c r="D492" s="687">
        <f>IF(Input_series!D488="","",Input_series!D488)</f>
        <v>15</v>
      </c>
      <c r="E492" s="360">
        <v>1.8315002353323015E-6</v>
      </c>
      <c r="F492" s="15">
        <v>0</v>
      </c>
      <c r="G492" s="15">
        <v>0</v>
      </c>
      <c r="H492" s="5">
        <v>0</v>
      </c>
      <c r="I492" s="5">
        <v>0</v>
      </c>
      <c r="J492" s="190">
        <v>0</v>
      </c>
      <c r="K492" s="190">
        <v>0</v>
      </c>
      <c r="L492" s="190">
        <v>1.8315002353323017E-6</v>
      </c>
      <c r="M492" s="190">
        <v>0</v>
      </c>
      <c r="N492" s="190">
        <v>0</v>
      </c>
      <c r="O492" s="190">
        <v>0</v>
      </c>
    </row>
    <row r="493" spans="1:15">
      <c r="A493" s="465">
        <v>472</v>
      </c>
      <c r="B493" s="686">
        <f>IF(Input_series!B489="","",Input_series!B489)</f>
        <v>12</v>
      </c>
      <c r="C493" s="687">
        <f>IF(Input_series!C489="","",Input_series!C489)</f>
        <v>20</v>
      </c>
      <c r="D493" s="687">
        <f>IF(Input_series!D489="","",Input_series!D489)</f>
        <v>16</v>
      </c>
      <c r="E493" s="360">
        <v>1.8315002353323019E-6</v>
      </c>
      <c r="F493" s="15">
        <v>0</v>
      </c>
      <c r="G493" s="15">
        <v>0</v>
      </c>
      <c r="H493" s="5">
        <v>0</v>
      </c>
      <c r="I493" s="5">
        <v>0</v>
      </c>
      <c r="J493" s="190">
        <v>0</v>
      </c>
      <c r="K493" s="190">
        <v>0</v>
      </c>
      <c r="L493" s="190">
        <v>1.8315002353323017E-6</v>
      </c>
      <c r="M493" s="190">
        <v>0</v>
      </c>
      <c r="N493" s="190">
        <v>0</v>
      </c>
      <c r="O493" s="190">
        <v>0</v>
      </c>
    </row>
    <row r="494" spans="1:15">
      <c r="A494" s="465">
        <v>473</v>
      </c>
      <c r="B494" s="686">
        <f>IF(Input_series!B490="","",Input_series!B490)</f>
        <v>12</v>
      </c>
      <c r="C494" s="687">
        <f>IF(Input_series!C490="","",Input_series!C490)</f>
        <v>20</v>
      </c>
      <c r="D494" s="687">
        <f>IF(Input_series!D490="","",Input_series!D490)</f>
        <v>17</v>
      </c>
      <c r="E494" s="360">
        <v>1.8315002353323017E-6</v>
      </c>
      <c r="F494" s="15">
        <v>0</v>
      </c>
      <c r="G494" s="15">
        <v>0</v>
      </c>
      <c r="H494" s="5">
        <v>0</v>
      </c>
      <c r="I494" s="5">
        <v>0</v>
      </c>
      <c r="J494" s="190">
        <v>0</v>
      </c>
      <c r="K494" s="190">
        <v>0</v>
      </c>
      <c r="L494" s="190">
        <v>1.8315002353323017E-6</v>
      </c>
      <c r="M494" s="190">
        <v>0</v>
      </c>
      <c r="N494" s="190">
        <v>0</v>
      </c>
      <c r="O494" s="190">
        <v>0</v>
      </c>
    </row>
    <row r="495" spans="1:15">
      <c r="A495" s="465">
        <v>474</v>
      </c>
      <c r="B495" s="686">
        <f>IF(Input_series!B491="","",Input_series!B491)</f>
        <v>12</v>
      </c>
      <c r="C495" s="687">
        <f>IF(Input_series!C491="","",Input_series!C491)</f>
        <v>20</v>
      </c>
      <c r="D495" s="687">
        <f>IF(Input_series!D491="","",Input_series!D491)</f>
        <v>18</v>
      </c>
      <c r="E495" s="360">
        <v>408.80710704363617</v>
      </c>
      <c r="F495" s="15">
        <v>408.80710521213598</v>
      </c>
      <c r="G495" s="15">
        <v>-432.9034484575497</v>
      </c>
      <c r="H495" s="5">
        <v>0</v>
      </c>
      <c r="I495" s="5">
        <v>0</v>
      </c>
      <c r="J495" s="190">
        <v>0</v>
      </c>
      <c r="K495" s="190">
        <v>0</v>
      </c>
      <c r="L495" s="190">
        <v>1.8315002353323017E-6</v>
      </c>
      <c r="M495" s="190">
        <v>0</v>
      </c>
      <c r="N495" s="190">
        <v>0</v>
      </c>
      <c r="O495" s="190">
        <v>0</v>
      </c>
    </row>
    <row r="496" spans="1:15">
      <c r="A496" s="465">
        <v>475</v>
      </c>
      <c r="B496" s="686">
        <f>IF(Input_series!B492="","",Input_series!B492)</f>
        <v>12</v>
      </c>
      <c r="C496" s="687">
        <f>IF(Input_series!C492="","",Input_series!C492)</f>
        <v>20</v>
      </c>
      <c r="D496" s="687">
        <f>IF(Input_series!D492="","",Input_series!D492)</f>
        <v>19</v>
      </c>
      <c r="E496" s="360">
        <v>1.8315002353323017E-6</v>
      </c>
      <c r="F496" s="15">
        <v>0</v>
      </c>
      <c r="G496" s="15">
        <v>0</v>
      </c>
      <c r="H496" s="5">
        <v>0</v>
      </c>
      <c r="I496" s="5">
        <v>0</v>
      </c>
      <c r="J496" s="190">
        <v>0</v>
      </c>
      <c r="K496" s="190">
        <v>0</v>
      </c>
      <c r="L496" s="190">
        <v>1.8315002353323017E-6</v>
      </c>
      <c r="M496" s="190">
        <v>0</v>
      </c>
      <c r="N496" s="190">
        <v>0</v>
      </c>
      <c r="O496" s="190">
        <v>0</v>
      </c>
    </row>
    <row r="497" spans="1:15">
      <c r="A497" s="465">
        <v>476</v>
      </c>
      <c r="B497" s="686">
        <f>IF(Input_series!B493="","",Input_series!B493)</f>
        <v>12</v>
      </c>
      <c r="C497" s="687">
        <f>IF(Input_series!C493="","",Input_series!C493)</f>
        <v>20</v>
      </c>
      <c r="D497" s="687">
        <f>IF(Input_series!D493="","",Input_series!D493)</f>
        <v>20</v>
      </c>
      <c r="E497" s="360">
        <v>1.8315002353323017E-6</v>
      </c>
      <c r="F497" s="15">
        <v>0</v>
      </c>
      <c r="G497" s="15">
        <v>0</v>
      </c>
      <c r="H497" s="5">
        <v>0</v>
      </c>
      <c r="I497" s="5">
        <v>0</v>
      </c>
      <c r="J497" s="190">
        <v>0</v>
      </c>
      <c r="K497" s="190">
        <v>0</v>
      </c>
      <c r="L497" s="190">
        <v>1.8315002353323017E-6</v>
      </c>
      <c r="M497" s="190">
        <v>0</v>
      </c>
      <c r="N497" s="190">
        <v>0</v>
      </c>
      <c r="O497" s="190">
        <v>0</v>
      </c>
    </row>
    <row r="498" spans="1:15">
      <c r="A498" s="465">
        <v>477</v>
      </c>
      <c r="B498" s="686">
        <f>IF(Input_series!B494="","",Input_series!B494)</f>
        <v>12</v>
      </c>
      <c r="C498" s="687">
        <f>IF(Input_series!C494="","",Input_series!C494)</f>
        <v>20</v>
      </c>
      <c r="D498" s="687">
        <f>IF(Input_series!D494="","",Input_series!D494)</f>
        <v>21</v>
      </c>
      <c r="E498" s="360">
        <v>1.8315002353323019E-6</v>
      </c>
      <c r="F498" s="15">
        <v>0</v>
      </c>
      <c r="G498" s="15">
        <v>0</v>
      </c>
      <c r="H498" s="5">
        <v>0</v>
      </c>
      <c r="I498" s="5">
        <v>0</v>
      </c>
      <c r="J498" s="190">
        <v>0</v>
      </c>
      <c r="K498" s="190">
        <v>0</v>
      </c>
      <c r="L498" s="190">
        <v>1.8315002353323017E-6</v>
      </c>
      <c r="M498" s="190">
        <v>0</v>
      </c>
      <c r="N498" s="190">
        <v>0</v>
      </c>
      <c r="O498" s="190">
        <v>0</v>
      </c>
    </row>
    <row r="499" spans="1:15">
      <c r="A499" s="465">
        <v>478</v>
      </c>
      <c r="B499" s="686">
        <f>IF(Input_series!B495="","",Input_series!B495)</f>
        <v>12</v>
      </c>
      <c r="C499" s="687">
        <f>IF(Input_series!C495="","",Input_series!C495)</f>
        <v>20</v>
      </c>
      <c r="D499" s="687">
        <f>IF(Input_series!D495="","",Input_series!D495)</f>
        <v>22</v>
      </c>
      <c r="E499" s="360">
        <v>1.8315002353323017E-6</v>
      </c>
      <c r="F499" s="15">
        <v>0</v>
      </c>
      <c r="G499" s="15">
        <v>0</v>
      </c>
      <c r="H499" s="5">
        <v>0</v>
      </c>
      <c r="I499" s="5">
        <v>0</v>
      </c>
      <c r="J499" s="190">
        <v>0</v>
      </c>
      <c r="K499" s="190">
        <v>0</v>
      </c>
      <c r="L499" s="190">
        <v>1.8315002353323017E-6</v>
      </c>
      <c r="M499" s="190">
        <v>0</v>
      </c>
      <c r="N499" s="190">
        <v>0</v>
      </c>
      <c r="O499" s="190">
        <v>0</v>
      </c>
    </row>
    <row r="500" spans="1:15">
      <c r="A500" s="465">
        <v>479</v>
      </c>
      <c r="B500" s="686">
        <f>IF(Input_series!B496="","",Input_series!B496)</f>
        <v>12</v>
      </c>
      <c r="C500" s="687">
        <f>IF(Input_series!C496="","",Input_series!C496)</f>
        <v>20</v>
      </c>
      <c r="D500" s="687">
        <f>IF(Input_series!D496="","",Input_series!D496)</f>
        <v>23</v>
      </c>
      <c r="E500" s="360">
        <v>1.8315002353323015E-6</v>
      </c>
      <c r="F500" s="15">
        <v>0</v>
      </c>
      <c r="G500" s="15">
        <v>0</v>
      </c>
      <c r="H500" s="5">
        <v>0</v>
      </c>
      <c r="I500" s="5">
        <v>0</v>
      </c>
      <c r="J500" s="190">
        <v>0</v>
      </c>
      <c r="K500" s="190">
        <v>0</v>
      </c>
      <c r="L500" s="190">
        <v>1.8315002353323017E-6</v>
      </c>
      <c r="M500" s="190">
        <v>0</v>
      </c>
      <c r="N500" s="190">
        <v>0</v>
      </c>
      <c r="O500" s="190">
        <v>0</v>
      </c>
    </row>
    <row r="501" spans="1:15">
      <c r="A501" s="465">
        <v>480</v>
      </c>
      <c r="B501" s="686">
        <f>IF(Input_series!B497="","",Input_series!B497)</f>
        <v>12</v>
      </c>
      <c r="C501" s="687">
        <f>IF(Input_series!C497="","",Input_series!C497)</f>
        <v>20</v>
      </c>
      <c r="D501" s="687">
        <f>IF(Input_series!D497="","",Input_series!D497)</f>
        <v>24</v>
      </c>
      <c r="E501" s="360">
        <v>1.8315002353323019E-6</v>
      </c>
      <c r="F501" s="15">
        <v>0</v>
      </c>
      <c r="G501" s="15">
        <v>0</v>
      </c>
      <c r="H501" s="5">
        <v>0</v>
      </c>
      <c r="I501" s="5">
        <v>0</v>
      </c>
      <c r="J501" s="190">
        <v>0</v>
      </c>
      <c r="K501" s="190">
        <v>0</v>
      </c>
      <c r="L501" s="190">
        <v>1.8315002353323017E-6</v>
      </c>
      <c r="M501" s="190">
        <v>0</v>
      </c>
      <c r="N501" s="190">
        <v>0</v>
      </c>
      <c r="O501" s="190">
        <v>0</v>
      </c>
    </row>
    <row r="502" spans="1:15">
      <c r="A502" s="465">
        <v>481</v>
      </c>
      <c r="B502" s="686">
        <f>IF(Input_series!B498="","",Input_series!B498)</f>
        <v>12</v>
      </c>
      <c r="C502" s="687">
        <f>IF(Input_series!C498="","",Input_series!C498)</f>
        <v>21</v>
      </c>
      <c r="D502" s="687">
        <f>IF(Input_series!D498="","",Input_series!D498)</f>
        <v>1</v>
      </c>
      <c r="E502" s="360">
        <v>1.8315002353323015E-6</v>
      </c>
      <c r="F502" s="15">
        <v>0</v>
      </c>
      <c r="G502" s="15">
        <v>0</v>
      </c>
      <c r="H502" s="5">
        <v>0</v>
      </c>
      <c r="I502" s="5">
        <v>0</v>
      </c>
      <c r="J502" s="190">
        <v>0</v>
      </c>
      <c r="K502" s="190">
        <v>0</v>
      </c>
      <c r="L502" s="190">
        <v>1.8315002353323017E-6</v>
      </c>
      <c r="M502" s="190">
        <v>0</v>
      </c>
      <c r="N502" s="190">
        <v>0</v>
      </c>
      <c r="O502" s="190">
        <v>0</v>
      </c>
    </row>
    <row r="503" spans="1:15">
      <c r="A503" s="465">
        <v>482</v>
      </c>
      <c r="B503" s="686">
        <f>IF(Input_series!B499="","",Input_series!B499)</f>
        <v>12</v>
      </c>
      <c r="C503" s="687">
        <f>IF(Input_series!C499="","",Input_series!C499)</f>
        <v>21</v>
      </c>
      <c r="D503" s="687">
        <f>IF(Input_series!D499="","",Input_series!D499)</f>
        <v>2</v>
      </c>
      <c r="E503" s="360">
        <v>1.8315002353323017E-6</v>
      </c>
      <c r="F503" s="15">
        <v>0</v>
      </c>
      <c r="G503" s="15">
        <v>0</v>
      </c>
      <c r="H503" s="5">
        <v>0</v>
      </c>
      <c r="I503" s="5">
        <v>0</v>
      </c>
      <c r="J503" s="190">
        <v>0</v>
      </c>
      <c r="K503" s="190">
        <v>0</v>
      </c>
      <c r="L503" s="190">
        <v>1.8315002353323017E-6</v>
      </c>
      <c r="M503" s="190">
        <v>0</v>
      </c>
      <c r="N503" s="190">
        <v>0</v>
      </c>
      <c r="O503" s="190">
        <v>0</v>
      </c>
    </row>
    <row r="504" spans="1:15">
      <c r="A504" s="465">
        <v>483</v>
      </c>
      <c r="B504" s="686">
        <f>IF(Input_series!B500="","",Input_series!B500)</f>
        <v>12</v>
      </c>
      <c r="C504" s="687">
        <f>IF(Input_series!C500="","",Input_series!C500)</f>
        <v>21</v>
      </c>
      <c r="D504" s="687">
        <f>IF(Input_series!D500="","",Input_series!D500)</f>
        <v>3</v>
      </c>
      <c r="E504" s="360">
        <v>1.8315002353323019E-6</v>
      </c>
      <c r="F504" s="15">
        <v>0</v>
      </c>
      <c r="G504" s="15">
        <v>0</v>
      </c>
      <c r="H504" s="5">
        <v>0</v>
      </c>
      <c r="I504" s="5">
        <v>0</v>
      </c>
      <c r="J504" s="190">
        <v>0</v>
      </c>
      <c r="K504" s="190">
        <v>0</v>
      </c>
      <c r="L504" s="190">
        <v>1.8315002353323017E-6</v>
      </c>
      <c r="M504" s="190">
        <v>0</v>
      </c>
      <c r="N504" s="190">
        <v>0</v>
      </c>
      <c r="O504" s="190">
        <v>0</v>
      </c>
    </row>
    <row r="505" spans="1:15">
      <c r="A505" s="465">
        <v>484</v>
      </c>
      <c r="B505" s="686">
        <f>IF(Input_series!B501="","",Input_series!B501)</f>
        <v>12</v>
      </c>
      <c r="C505" s="687">
        <f>IF(Input_series!C501="","",Input_series!C501)</f>
        <v>21</v>
      </c>
      <c r="D505" s="687">
        <f>IF(Input_series!D501="","",Input_series!D501)</f>
        <v>4</v>
      </c>
      <c r="E505" s="360">
        <v>1.8315002353323017E-6</v>
      </c>
      <c r="F505" s="15">
        <v>0</v>
      </c>
      <c r="G505" s="15">
        <v>0</v>
      </c>
      <c r="H505" s="5">
        <v>0</v>
      </c>
      <c r="I505" s="5">
        <v>0</v>
      </c>
      <c r="J505" s="190">
        <v>0</v>
      </c>
      <c r="K505" s="190">
        <v>0</v>
      </c>
      <c r="L505" s="190">
        <v>1.8315002353323017E-6</v>
      </c>
      <c r="M505" s="190">
        <v>0</v>
      </c>
      <c r="N505" s="190">
        <v>0</v>
      </c>
      <c r="O505" s="190">
        <v>0</v>
      </c>
    </row>
    <row r="506" spans="1:15">
      <c r="A506" s="465">
        <v>485</v>
      </c>
      <c r="B506" s="686">
        <f>IF(Input_series!B502="","",Input_series!B502)</f>
        <v>12</v>
      </c>
      <c r="C506" s="687">
        <f>IF(Input_series!C502="","",Input_series!C502)</f>
        <v>21</v>
      </c>
      <c r="D506" s="687">
        <f>IF(Input_series!D502="","",Input_series!D502)</f>
        <v>5</v>
      </c>
      <c r="E506" s="360">
        <v>1.8315002353323017E-6</v>
      </c>
      <c r="F506" s="15">
        <v>0</v>
      </c>
      <c r="G506" s="15">
        <v>0</v>
      </c>
      <c r="H506" s="5">
        <v>0</v>
      </c>
      <c r="I506" s="5">
        <v>0</v>
      </c>
      <c r="J506" s="190">
        <v>0</v>
      </c>
      <c r="K506" s="190">
        <v>0</v>
      </c>
      <c r="L506" s="190">
        <v>1.8315002353323017E-6</v>
      </c>
      <c r="M506" s="190">
        <v>0</v>
      </c>
      <c r="N506" s="190">
        <v>0</v>
      </c>
      <c r="O506" s="190">
        <v>0</v>
      </c>
    </row>
    <row r="507" spans="1:15">
      <c r="A507" s="465">
        <v>486</v>
      </c>
      <c r="B507" s="686">
        <f>IF(Input_series!B503="","",Input_series!B503)</f>
        <v>12</v>
      </c>
      <c r="C507" s="687">
        <f>IF(Input_series!C503="","",Input_series!C503)</f>
        <v>21</v>
      </c>
      <c r="D507" s="687">
        <f>IF(Input_series!D503="","",Input_series!D503)</f>
        <v>6</v>
      </c>
      <c r="E507" s="360">
        <v>404.12183438122298</v>
      </c>
      <c r="F507" s="15">
        <v>404.12183254972274</v>
      </c>
      <c r="G507" s="15">
        <v>-429.34344444730021</v>
      </c>
      <c r="H507" s="5">
        <v>0</v>
      </c>
      <c r="I507" s="5">
        <v>0</v>
      </c>
      <c r="J507" s="190">
        <v>0</v>
      </c>
      <c r="K507" s="190">
        <v>0</v>
      </c>
      <c r="L507" s="190">
        <v>1.8315002353323017E-6</v>
      </c>
      <c r="M507" s="190">
        <v>0</v>
      </c>
      <c r="N507" s="190">
        <v>0</v>
      </c>
      <c r="O507" s="190">
        <v>0</v>
      </c>
    </row>
    <row r="508" spans="1:15">
      <c r="A508" s="465">
        <v>487</v>
      </c>
      <c r="B508" s="686">
        <f>IF(Input_series!B504="","",Input_series!B504)</f>
        <v>12</v>
      </c>
      <c r="C508" s="687">
        <f>IF(Input_series!C504="","",Input_series!C504)</f>
        <v>21</v>
      </c>
      <c r="D508" s="687">
        <f>IF(Input_series!D504="","",Input_series!D504)</f>
        <v>7</v>
      </c>
      <c r="E508" s="360">
        <v>1.8315002353323017E-6</v>
      </c>
      <c r="F508" s="15">
        <v>0</v>
      </c>
      <c r="G508" s="15">
        <v>0</v>
      </c>
      <c r="H508" s="5">
        <v>0</v>
      </c>
      <c r="I508" s="5">
        <v>0</v>
      </c>
      <c r="J508" s="190">
        <v>0</v>
      </c>
      <c r="K508" s="190">
        <v>0</v>
      </c>
      <c r="L508" s="190">
        <v>1.8315002353323017E-6</v>
      </c>
      <c r="M508" s="190">
        <v>0</v>
      </c>
      <c r="N508" s="190">
        <v>0</v>
      </c>
      <c r="O508" s="190">
        <v>0</v>
      </c>
    </row>
    <row r="509" spans="1:15">
      <c r="A509" s="465">
        <v>488</v>
      </c>
      <c r="B509" s="686">
        <f>IF(Input_series!B505="","",Input_series!B505)</f>
        <v>12</v>
      </c>
      <c r="C509" s="687">
        <f>IF(Input_series!C505="","",Input_series!C505)</f>
        <v>21</v>
      </c>
      <c r="D509" s="687">
        <f>IF(Input_series!D505="","",Input_series!D505)</f>
        <v>8</v>
      </c>
      <c r="E509" s="360">
        <v>1.8315002353323017E-6</v>
      </c>
      <c r="F509" s="15">
        <v>0</v>
      </c>
      <c r="G509" s="15">
        <v>0</v>
      </c>
      <c r="H509" s="5">
        <v>0</v>
      </c>
      <c r="I509" s="5">
        <v>0</v>
      </c>
      <c r="J509" s="190">
        <v>0</v>
      </c>
      <c r="K509" s="190">
        <v>0</v>
      </c>
      <c r="L509" s="190">
        <v>1.8315002353323017E-6</v>
      </c>
      <c r="M509" s="190">
        <v>0</v>
      </c>
      <c r="N509" s="190">
        <v>0</v>
      </c>
      <c r="O509" s="190">
        <v>0</v>
      </c>
    </row>
    <row r="510" spans="1:15">
      <c r="A510" s="465">
        <v>489</v>
      </c>
      <c r="B510" s="686">
        <f>IF(Input_series!B506="","",Input_series!B506)</f>
        <v>12</v>
      </c>
      <c r="C510" s="687">
        <f>IF(Input_series!C506="","",Input_series!C506)</f>
        <v>21</v>
      </c>
      <c r="D510" s="687">
        <f>IF(Input_series!D506="","",Input_series!D506)</f>
        <v>9</v>
      </c>
      <c r="E510" s="360">
        <v>1.8315002353323017E-6</v>
      </c>
      <c r="F510" s="15">
        <v>0</v>
      </c>
      <c r="G510" s="15">
        <v>0</v>
      </c>
      <c r="H510" s="5">
        <v>0</v>
      </c>
      <c r="I510" s="5">
        <v>0</v>
      </c>
      <c r="J510" s="190">
        <v>0</v>
      </c>
      <c r="K510" s="190">
        <v>0</v>
      </c>
      <c r="L510" s="190">
        <v>1.8315002353323017E-6</v>
      </c>
      <c r="M510" s="190">
        <v>0</v>
      </c>
      <c r="N510" s="190">
        <v>0</v>
      </c>
      <c r="O510" s="190">
        <v>0</v>
      </c>
    </row>
    <row r="511" spans="1:15">
      <c r="A511" s="465">
        <v>490</v>
      </c>
      <c r="B511" s="686">
        <f>IF(Input_series!B507="","",Input_series!B507)</f>
        <v>12</v>
      </c>
      <c r="C511" s="687">
        <f>IF(Input_series!C507="","",Input_series!C507)</f>
        <v>21</v>
      </c>
      <c r="D511" s="687">
        <f>IF(Input_series!D507="","",Input_series!D507)</f>
        <v>10</v>
      </c>
      <c r="E511" s="360">
        <v>1.8315002353323017E-6</v>
      </c>
      <c r="F511" s="15">
        <v>0</v>
      </c>
      <c r="G511" s="15">
        <v>0</v>
      </c>
      <c r="H511" s="5">
        <v>0</v>
      </c>
      <c r="I511" s="5">
        <v>0</v>
      </c>
      <c r="J511" s="190">
        <v>0</v>
      </c>
      <c r="K511" s="190">
        <v>0</v>
      </c>
      <c r="L511" s="190">
        <v>1.8315002353323017E-6</v>
      </c>
      <c r="M511" s="190">
        <v>0</v>
      </c>
      <c r="N511" s="190">
        <v>0</v>
      </c>
      <c r="O511" s="190">
        <v>0</v>
      </c>
    </row>
    <row r="512" spans="1:15">
      <c r="A512" s="465">
        <v>491</v>
      </c>
      <c r="B512" s="686">
        <f>IF(Input_series!B508="","",Input_series!B508)</f>
        <v>12</v>
      </c>
      <c r="C512" s="687">
        <f>IF(Input_series!C508="","",Input_series!C508)</f>
        <v>21</v>
      </c>
      <c r="D512" s="687">
        <f>IF(Input_series!D508="","",Input_series!D508)</f>
        <v>11</v>
      </c>
      <c r="E512" s="360">
        <v>1.8315002353323017E-6</v>
      </c>
      <c r="F512" s="15">
        <v>0</v>
      </c>
      <c r="G512" s="15">
        <v>0</v>
      </c>
      <c r="H512" s="5">
        <v>0</v>
      </c>
      <c r="I512" s="5">
        <v>0</v>
      </c>
      <c r="J512" s="190">
        <v>0</v>
      </c>
      <c r="K512" s="190">
        <v>0</v>
      </c>
      <c r="L512" s="190">
        <v>1.8315002353323017E-6</v>
      </c>
      <c r="M512" s="190">
        <v>0</v>
      </c>
      <c r="N512" s="190">
        <v>0</v>
      </c>
      <c r="O512" s="190">
        <v>0</v>
      </c>
    </row>
    <row r="513" spans="1:15">
      <c r="A513" s="465">
        <v>492</v>
      </c>
      <c r="B513" s="686">
        <f>IF(Input_series!B509="","",Input_series!B509)</f>
        <v>12</v>
      </c>
      <c r="C513" s="687">
        <f>IF(Input_series!C509="","",Input_series!C509)</f>
        <v>21</v>
      </c>
      <c r="D513" s="687">
        <f>IF(Input_series!D509="","",Input_series!D509)</f>
        <v>12</v>
      </c>
      <c r="E513" s="360">
        <v>495.59012001283082</v>
      </c>
      <c r="F513" s="15">
        <v>495.59011818133052</v>
      </c>
      <c r="G513" s="15">
        <v>-526.77400030598551</v>
      </c>
      <c r="H513" s="5">
        <v>0</v>
      </c>
      <c r="I513" s="5">
        <v>0</v>
      </c>
      <c r="J513" s="190">
        <v>0</v>
      </c>
      <c r="K513" s="190">
        <v>0</v>
      </c>
      <c r="L513" s="190">
        <v>1.8315002353323017E-6</v>
      </c>
      <c r="M513" s="190">
        <v>0</v>
      </c>
      <c r="N513" s="190">
        <v>0</v>
      </c>
      <c r="O513" s="190">
        <v>0</v>
      </c>
    </row>
    <row r="514" spans="1:15">
      <c r="A514" s="465">
        <v>493</v>
      </c>
      <c r="B514" s="686">
        <f>IF(Input_series!B510="","",Input_series!B510)</f>
        <v>12</v>
      </c>
      <c r="C514" s="687">
        <f>IF(Input_series!C510="","",Input_series!C510)</f>
        <v>21</v>
      </c>
      <c r="D514" s="687">
        <f>IF(Input_series!D510="","",Input_series!D510)</f>
        <v>13</v>
      </c>
      <c r="E514" s="360">
        <v>1.8315002353323017E-6</v>
      </c>
      <c r="F514" s="15">
        <v>0</v>
      </c>
      <c r="G514" s="15">
        <v>0</v>
      </c>
      <c r="H514" s="5">
        <v>0</v>
      </c>
      <c r="I514" s="5">
        <v>0</v>
      </c>
      <c r="J514" s="190">
        <v>0</v>
      </c>
      <c r="K514" s="190">
        <v>0</v>
      </c>
      <c r="L514" s="190">
        <v>1.8315002353323017E-6</v>
      </c>
      <c r="M514" s="190">
        <v>0</v>
      </c>
      <c r="N514" s="190">
        <v>0</v>
      </c>
      <c r="O514" s="190">
        <v>0</v>
      </c>
    </row>
    <row r="515" spans="1:15">
      <c r="A515" s="465">
        <v>494</v>
      </c>
      <c r="B515" s="686">
        <f>IF(Input_series!B511="","",Input_series!B511)</f>
        <v>12</v>
      </c>
      <c r="C515" s="687">
        <f>IF(Input_series!C511="","",Input_series!C511)</f>
        <v>21</v>
      </c>
      <c r="D515" s="687">
        <f>IF(Input_series!D511="","",Input_series!D511)</f>
        <v>14</v>
      </c>
      <c r="E515" s="360">
        <v>1.8315002353323017E-6</v>
      </c>
      <c r="F515" s="15">
        <v>0</v>
      </c>
      <c r="G515" s="15">
        <v>0</v>
      </c>
      <c r="H515" s="5">
        <v>0</v>
      </c>
      <c r="I515" s="5">
        <v>0</v>
      </c>
      <c r="J515" s="190">
        <v>0</v>
      </c>
      <c r="K515" s="190">
        <v>0</v>
      </c>
      <c r="L515" s="190">
        <v>1.8315002353323017E-6</v>
      </c>
      <c r="M515" s="190">
        <v>0</v>
      </c>
      <c r="N515" s="190">
        <v>0</v>
      </c>
      <c r="O515" s="190">
        <v>0</v>
      </c>
    </row>
    <row r="516" spans="1:15">
      <c r="A516" s="465">
        <v>495</v>
      </c>
      <c r="B516" s="686">
        <f>IF(Input_series!B512="","",Input_series!B512)</f>
        <v>12</v>
      </c>
      <c r="C516" s="687">
        <f>IF(Input_series!C512="","",Input_series!C512)</f>
        <v>21</v>
      </c>
      <c r="D516" s="687">
        <f>IF(Input_series!D512="","",Input_series!D512)</f>
        <v>15</v>
      </c>
      <c r="E516" s="360">
        <v>1.8315002353323017E-6</v>
      </c>
      <c r="F516" s="15">
        <v>0</v>
      </c>
      <c r="G516" s="15">
        <v>0</v>
      </c>
      <c r="H516" s="5">
        <v>0</v>
      </c>
      <c r="I516" s="5">
        <v>0</v>
      </c>
      <c r="J516" s="190">
        <v>0</v>
      </c>
      <c r="K516" s="190">
        <v>0</v>
      </c>
      <c r="L516" s="190">
        <v>1.8315002353323017E-6</v>
      </c>
      <c r="M516" s="190">
        <v>0</v>
      </c>
      <c r="N516" s="190">
        <v>0</v>
      </c>
      <c r="O516" s="190">
        <v>0</v>
      </c>
    </row>
    <row r="517" spans="1:15">
      <c r="A517" s="465">
        <v>496</v>
      </c>
      <c r="B517" s="686">
        <f>IF(Input_series!B513="","",Input_series!B513)</f>
        <v>12</v>
      </c>
      <c r="C517" s="687">
        <f>IF(Input_series!C513="","",Input_series!C513)</f>
        <v>21</v>
      </c>
      <c r="D517" s="687">
        <f>IF(Input_series!D513="","",Input_series!D513)</f>
        <v>16</v>
      </c>
      <c r="E517" s="360">
        <v>1.8315002353323017E-6</v>
      </c>
      <c r="F517" s="15">
        <v>0</v>
      </c>
      <c r="G517" s="15">
        <v>0</v>
      </c>
      <c r="H517" s="5">
        <v>0</v>
      </c>
      <c r="I517" s="5">
        <v>0</v>
      </c>
      <c r="J517" s="190">
        <v>0</v>
      </c>
      <c r="K517" s="190">
        <v>0</v>
      </c>
      <c r="L517" s="190">
        <v>1.8315002353323017E-6</v>
      </c>
      <c r="M517" s="190">
        <v>0</v>
      </c>
      <c r="N517" s="190">
        <v>0</v>
      </c>
      <c r="O517" s="190">
        <v>0</v>
      </c>
    </row>
    <row r="518" spans="1:15">
      <c r="A518" s="465">
        <v>497</v>
      </c>
      <c r="B518" s="686">
        <f>IF(Input_series!B514="","",Input_series!B514)</f>
        <v>12</v>
      </c>
      <c r="C518" s="687">
        <f>IF(Input_series!C514="","",Input_series!C514)</f>
        <v>21</v>
      </c>
      <c r="D518" s="687">
        <f>IF(Input_series!D514="","",Input_series!D514)</f>
        <v>17</v>
      </c>
      <c r="E518" s="360">
        <v>1.8315002353323017E-6</v>
      </c>
      <c r="F518" s="15">
        <v>0</v>
      </c>
      <c r="G518" s="15">
        <v>0</v>
      </c>
      <c r="H518" s="5">
        <v>0</v>
      </c>
      <c r="I518" s="5">
        <v>0</v>
      </c>
      <c r="J518" s="190">
        <v>0</v>
      </c>
      <c r="K518" s="190">
        <v>0</v>
      </c>
      <c r="L518" s="190">
        <v>1.8315002353323017E-6</v>
      </c>
      <c r="M518" s="190">
        <v>0</v>
      </c>
      <c r="N518" s="190">
        <v>0</v>
      </c>
      <c r="O518" s="190">
        <v>0</v>
      </c>
    </row>
    <row r="519" spans="1:15">
      <c r="A519" s="465">
        <v>498</v>
      </c>
      <c r="B519" s="686">
        <f>IF(Input_series!B515="","",Input_series!B515)</f>
        <v>12</v>
      </c>
      <c r="C519" s="687">
        <f>IF(Input_series!C515="","",Input_series!C515)</f>
        <v>21</v>
      </c>
      <c r="D519" s="687">
        <f>IF(Input_series!D515="","",Input_series!D515)</f>
        <v>18</v>
      </c>
      <c r="E519" s="360">
        <v>412.88012719951786</v>
      </c>
      <c r="F519" s="15">
        <v>412.88012536801756</v>
      </c>
      <c r="G519" s="15">
        <v>-437.62012792089018</v>
      </c>
      <c r="H519" s="5">
        <v>0</v>
      </c>
      <c r="I519" s="5">
        <v>0</v>
      </c>
      <c r="J519" s="190">
        <v>0</v>
      </c>
      <c r="K519" s="190">
        <v>0</v>
      </c>
      <c r="L519" s="190">
        <v>1.8315002353323017E-6</v>
      </c>
      <c r="M519" s="190">
        <v>0</v>
      </c>
      <c r="N519" s="190">
        <v>0</v>
      </c>
      <c r="O519" s="190">
        <v>0</v>
      </c>
    </row>
    <row r="520" spans="1:15">
      <c r="A520" s="465">
        <v>499</v>
      </c>
      <c r="B520" s="686">
        <f>IF(Input_series!B516="","",Input_series!B516)</f>
        <v>12</v>
      </c>
      <c r="C520" s="687">
        <f>IF(Input_series!C516="","",Input_series!C516)</f>
        <v>21</v>
      </c>
      <c r="D520" s="687">
        <f>IF(Input_series!D516="","",Input_series!D516)</f>
        <v>19</v>
      </c>
      <c r="E520" s="360">
        <v>1.8315002353323017E-6</v>
      </c>
      <c r="F520" s="15">
        <v>0</v>
      </c>
      <c r="G520" s="15">
        <v>0</v>
      </c>
      <c r="H520" s="5">
        <v>0</v>
      </c>
      <c r="I520" s="5">
        <v>0</v>
      </c>
      <c r="J520" s="190">
        <v>0</v>
      </c>
      <c r="K520" s="190">
        <v>0</v>
      </c>
      <c r="L520" s="190">
        <v>1.8315002353323017E-6</v>
      </c>
      <c r="M520" s="190">
        <v>0</v>
      </c>
      <c r="N520" s="190">
        <v>0</v>
      </c>
      <c r="O520" s="190">
        <v>0</v>
      </c>
    </row>
    <row r="521" spans="1:15">
      <c r="A521" s="465">
        <v>500</v>
      </c>
      <c r="B521" s="686">
        <f>IF(Input_series!B517="","",Input_series!B517)</f>
        <v>12</v>
      </c>
      <c r="C521" s="687">
        <f>IF(Input_series!C517="","",Input_series!C517)</f>
        <v>21</v>
      </c>
      <c r="D521" s="687">
        <f>IF(Input_series!D517="","",Input_series!D517)</f>
        <v>20</v>
      </c>
      <c r="E521" s="360">
        <v>1.8315002353323017E-6</v>
      </c>
      <c r="F521" s="15">
        <v>0</v>
      </c>
      <c r="G521" s="15">
        <v>0</v>
      </c>
      <c r="H521" s="5">
        <v>0</v>
      </c>
      <c r="I521" s="5">
        <v>0</v>
      </c>
      <c r="J521" s="190">
        <v>0</v>
      </c>
      <c r="K521" s="190">
        <v>0</v>
      </c>
      <c r="L521" s="190">
        <v>1.8315002353323017E-6</v>
      </c>
      <c r="M521" s="190">
        <v>0</v>
      </c>
      <c r="N521" s="190">
        <v>0</v>
      </c>
      <c r="O521" s="190">
        <v>0</v>
      </c>
    </row>
    <row r="522" spans="1:15">
      <c r="A522" s="465">
        <v>501</v>
      </c>
      <c r="B522" s="686">
        <f>IF(Input_series!B518="","",Input_series!B518)</f>
        <v>12</v>
      </c>
      <c r="C522" s="687">
        <f>IF(Input_series!C518="","",Input_series!C518)</f>
        <v>21</v>
      </c>
      <c r="D522" s="687">
        <f>IF(Input_series!D518="","",Input_series!D518)</f>
        <v>21</v>
      </c>
      <c r="E522" s="360">
        <v>1.8315002353323017E-6</v>
      </c>
      <c r="F522" s="15">
        <v>0</v>
      </c>
      <c r="G522" s="15">
        <v>0</v>
      </c>
      <c r="H522" s="5">
        <v>0</v>
      </c>
      <c r="I522" s="5">
        <v>0</v>
      </c>
      <c r="J522" s="190">
        <v>0</v>
      </c>
      <c r="K522" s="190">
        <v>0</v>
      </c>
      <c r="L522" s="190">
        <v>1.8315002353323017E-6</v>
      </c>
      <c r="M522" s="190">
        <v>0</v>
      </c>
      <c r="N522" s="190">
        <v>0</v>
      </c>
      <c r="O522" s="190">
        <v>0</v>
      </c>
    </row>
    <row r="523" spans="1:15">
      <c r="A523" s="465">
        <v>502</v>
      </c>
      <c r="B523" s="686">
        <f>IF(Input_series!B519="","",Input_series!B519)</f>
        <v>12</v>
      </c>
      <c r="C523" s="687">
        <f>IF(Input_series!C519="","",Input_series!C519)</f>
        <v>21</v>
      </c>
      <c r="D523" s="687">
        <f>IF(Input_series!D519="","",Input_series!D519)</f>
        <v>22</v>
      </c>
      <c r="E523" s="360">
        <v>1.8315002353323015E-6</v>
      </c>
      <c r="F523" s="15">
        <v>0</v>
      </c>
      <c r="G523" s="15">
        <v>0</v>
      </c>
      <c r="H523" s="5">
        <v>0</v>
      </c>
      <c r="I523" s="5">
        <v>0</v>
      </c>
      <c r="J523" s="190">
        <v>0</v>
      </c>
      <c r="K523" s="190">
        <v>0</v>
      </c>
      <c r="L523" s="190">
        <v>1.8315002353323017E-6</v>
      </c>
      <c r="M523" s="190">
        <v>0</v>
      </c>
      <c r="N523" s="190">
        <v>0</v>
      </c>
      <c r="O523" s="190">
        <v>0</v>
      </c>
    </row>
    <row r="524" spans="1:15">
      <c r="A524" s="465">
        <v>503</v>
      </c>
      <c r="B524" s="686">
        <f>IF(Input_series!B520="","",Input_series!B520)</f>
        <v>12</v>
      </c>
      <c r="C524" s="687">
        <f>IF(Input_series!C520="","",Input_series!C520)</f>
        <v>21</v>
      </c>
      <c r="D524" s="687">
        <f>IF(Input_series!D520="","",Input_series!D520)</f>
        <v>23</v>
      </c>
      <c r="E524" s="360">
        <v>1.8315002353323015E-6</v>
      </c>
      <c r="F524" s="15">
        <v>0</v>
      </c>
      <c r="G524" s="15">
        <v>0</v>
      </c>
      <c r="H524" s="5">
        <v>0</v>
      </c>
      <c r="I524" s="5">
        <v>0</v>
      </c>
      <c r="J524" s="190">
        <v>0</v>
      </c>
      <c r="K524" s="190">
        <v>0</v>
      </c>
      <c r="L524" s="190">
        <v>1.8315002353323017E-6</v>
      </c>
      <c r="M524" s="190">
        <v>0</v>
      </c>
      <c r="N524" s="190">
        <v>0</v>
      </c>
      <c r="O524" s="190">
        <v>0</v>
      </c>
    </row>
    <row r="525" spans="1:15">
      <c r="A525" s="465">
        <v>504</v>
      </c>
      <c r="B525" s="686">
        <f>IF(Input_series!B521="","",Input_series!B521)</f>
        <v>12</v>
      </c>
      <c r="C525" s="687">
        <f>IF(Input_series!C521="","",Input_series!C521)</f>
        <v>21</v>
      </c>
      <c r="D525" s="687">
        <f>IF(Input_series!D521="","",Input_series!D521)</f>
        <v>24</v>
      </c>
      <c r="E525" s="360">
        <v>1.8315002353323017E-6</v>
      </c>
      <c r="F525" s="15">
        <v>0</v>
      </c>
      <c r="G525" s="15">
        <v>0</v>
      </c>
      <c r="H525" s="5">
        <v>0</v>
      </c>
      <c r="I525" s="5">
        <v>0</v>
      </c>
      <c r="J525" s="190">
        <v>0</v>
      </c>
      <c r="K525" s="190">
        <v>0</v>
      </c>
      <c r="L525" s="190">
        <v>1.8315002353323017E-6</v>
      </c>
      <c r="M525" s="190">
        <v>0</v>
      </c>
      <c r="N525" s="190">
        <v>0</v>
      </c>
      <c r="O525" s="190">
        <v>0</v>
      </c>
    </row>
    <row r="526" spans="1:15">
      <c r="A526" s="465">
        <v>505</v>
      </c>
      <c r="B526" s="686">
        <f>IF(Input_series!B522="","",Input_series!B522)</f>
        <v>12</v>
      </c>
      <c r="C526" s="687">
        <f>IF(Input_series!C522="","",Input_series!C522)</f>
        <v>22</v>
      </c>
      <c r="D526" s="687">
        <f>IF(Input_series!D522="","",Input_series!D522)</f>
        <v>1</v>
      </c>
      <c r="E526" s="360">
        <v>1.8315002353323017E-6</v>
      </c>
      <c r="F526" s="15">
        <v>0</v>
      </c>
      <c r="G526" s="15">
        <v>0</v>
      </c>
      <c r="H526" s="5">
        <v>0</v>
      </c>
      <c r="I526" s="5">
        <v>0</v>
      </c>
      <c r="J526" s="190">
        <v>0</v>
      </c>
      <c r="K526" s="190">
        <v>0</v>
      </c>
      <c r="L526" s="190">
        <v>1.8315002353323017E-6</v>
      </c>
      <c r="M526" s="190">
        <v>0</v>
      </c>
      <c r="N526" s="190">
        <v>0</v>
      </c>
      <c r="O526" s="190">
        <v>0</v>
      </c>
    </row>
    <row r="527" spans="1:15">
      <c r="A527" s="465">
        <v>506</v>
      </c>
      <c r="B527" s="686">
        <f>IF(Input_series!B523="","",Input_series!B523)</f>
        <v>12</v>
      </c>
      <c r="C527" s="687">
        <f>IF(Input_series!C523="","",Input_series!C523)</f>
        <v>22</v>
      </c>
      <c r="D527" s="687">
        <f>IF(Input_series!D523="","",Input_series!D523)</f>
        <v>2</v>
      </c>
      <c r="E527" s="360">
        <v>1.8315002353323017E-6</v>
      </c>
      <c r="F527" s="15">
        <v>0</v>
      </c>
      <c r="G527" s="15">
        <v>0</v>
      </c>
      <c r="H527" s="5">
        <v>0</v>
      </c>
      <c r="I527" s="5">
        <v>0</v>
      </c>
      <c r="J527" s="190">
        <v>0</v>
      </c>
      <c r="K527" s="190">
        <v>0</v>
      </c>
      <c r="L527" s="190">
        <v>1.8315002353323017E-6</v>
      </c>
      <c r="M527" s="190">
        <v>0</v>
      </c>
      <c r="N527" s="190">
        <v>0</v>
      </c>
      <c r="O527" s="190">
        <v>0</v>
      </c>
    </row>
    <row r="528" spans="1:15">
      <c r="A528" s="465">
        <v>507</v>
      </c>
      <c r="B528" s="686">
        <f>IF(Input_series!B524="","",Input_series!B524)</f>
        <v>12</v>
      </c>
      <c r="C528" s="687">
        <f>IF(Input_series!C524="","",Input_series!C524)</f>
        <v>22</v>
      </c>
      <c r="D528" s="687">
        <f>IF(Input_series!D524="","",Input_series!D524)</f>
        <v>3</v>
      </c>
      <c r="E528" s="360">
        <v>1.8315002353323015E-6</v>
      </c>
      <c r="F528" s="15">
        <v>0</v>
      </c>
      <c r="G528" s="15">
        <v>0</v>
      </c>
      <c r="H528" s="5">
        <v>0</v>
      </c>
      <c r="I528" s="5">
        <v>0</v>
      </c>
      <c r="J528" s="190">
        <v>0</v>
      </c>
      <c r="K528" s="190">
        <v>0</v>
      </c>
      <c r="L528" s="190">
        <v>1.8315002353323017E-6</v>
      </c>
      <c r="M528" s="190">
        <v>0</v>
      </c>
      <c r="N528" s="190">
        <v>0</v>
      </c>
      <c r="O528" s="190">
        <v>0</v>
      </c>
    </row>
    <row r="529" spans="1:15">
      <c r="A529" s="465">
        <v>508</v>
      </c>
      <c r="B529" s="686">
        <f>IF(Input_series!B525="","",Input_series!B525)</f>
        <v>12</v>
      </c>
      <c r="C529" s="687">
        <f>IF(Input_series!C525="","",Input_series!C525)</f>
        <v>22</v>
      </c>
      <c r="D529" s="687">
        <f>IF(Input_series!D525="","",Input_series!D525)</f>
        <v>4</v>
      </c>
      <c r="E529" s="360">
        <v>1.8315002353323017E-6</v>
      </c>
      <c r="F529" s="15">
        <v>0</v>
      </c>
      <c r="G529" s="15">
        <v>0</v>
      </c>
      <c r="H529" s="5">
        <v>0</v>
      </c>
      <c r="I529" s="5">
        <v>0</v>
      </c>
      <c r="J529" s="190">
        <v>0</v>
      </c>
      <c r="K529" s="190">
        <v>0</v>
      </c>
      <c r="L529" s="190">
        <v>1.8315002353323017E-6</v>
      </c>
      <c r="M529" s="190">
        <v>0</v>
      </c>
      <c r="N529" s="190">
        <v>0</v>
      </c>
      <c r="O529" s="190">
        <v>0</v>
      </c>
    </row>
    <row r="530" spans="1:15">
      <c r="A530" s="465">
        <v>509</v>
      </c>
      <c r="B530" s="686">
        <f>IF(Input_series!B526="","",Input_series!B526)</f>
        <v>12</v>
      </c>
      <c r="C530" s="687">
        <f>IF(Input_series!C526="","",Input_series!C526)</f>
        <v>22</v>
      </c>
      <c r="D530" s="687">
        <f>IF(Input_series!D526="","",Input_series!D526)</f>
        <v>5</v>
      </c>
      <c r="E530" s="360">
        <v>1.8315002353323015E-6</v>
      </c>
      <c r="F530" s="15">
        <v>0</v>
      </c>
      <c r="G530" s="15">
        <v>0</v>
      </c>
      <c r="H530" s="5">
        <v>0</v>
      </c>
      <c r="I530" s="5">
        <v>0</v>
      </c>
      <c r="J530" s="190">
        <v>0</v>
      </c>
      <c r="K530" s="190">
        <v>0</v>
      </c>
      <c r="L530" s="190">
        <v>1.8315002353323017E-6</v>
      </c>
      <c r="M530" s="190">
        <v>0</v>
      </c>
      <c r="N530" s="190">
        <v>0</v>
      </c>
      <c r="O530" s="190">
        <v>0</v>
      </c>
    </row>
    <row r="531" spans="1:15">
      <c r="A531" s="465">
        <v>510</v>
      </c>
      <c r="B531" s="686">
        <f>IF(Input_series!B527="","",Input_series!B527)</f>
        <v>12</v>
      </c>
      <c r="C531" s="687">
        <f>IF(Input_series!C527="","",Input_series!C527)</f>
        <v>22</v>
      </c>
      <c r="D531" s="687">
        <f>IF(Input_series!D527="","",Input_series!D527)</f>
        <v>6</v>
      </c>
      <c r="E531" s="360">
        <v>396.35517633346245</v>
      </c>
      <c r="F531" s="15">
        <v>396.35517450196221</v>
      </c>
      <c r="G531" s="15">
        <v>-419.73026027809004</v>
      </c>
      <c r="H531" s="5">
        <v>0</v>
      </c>
      <c r="I531" s="5">
        <v>0</v>
      </c>
      <c r="J531" s="190">
        <v>0</v>
      </c>
      <c r="K531" s="190">
        <v>0</v>
      </c>
      <c r="L531" s="190">
        <v>1.8315002353323017E-6</v>
      </c>
      <c r="M531" s="190">
        <v>0</v>
      </c>
      <c r="N531" s="190">
        <v>0</v>
      </c>
      <c r="O531" s="190">
        <v>0</v>
      </c>
    </row>
    <row r="532" spans="1:15">
      <c r="A532" s="465">
        <v>511</v>
      </c>
      <c r="B532" s="686">
        <f>IF(Input_series!B528="","",Input_series!B528)</f>
        <v>12</v>
      </c>
      <c r="C532" s="687">
        <f>IF(Input_series!C528="","",Input_series!C528)</f>
        <v>22</v>
      </c>
      <c r="D532" s="687">
        <f>IF(Input_series!D528="","",Input_series!D528)</f>
        <v>7</v>
      </c>
      <c r="E532" s="360">
        <v>1.8315002353323019E-6</v>
      </c>
      <c r="F532" s="15">
        <v>0</v>
      </c>
      <c r="G532" s="15">
        <v>0</v>
      </c>
      <c r="H532" s="5">
        <v>0</v>
      </c>
      <c r="I532" s="5">
        <v>0</v>
      </c>
      <c r="J532" s="190">
        <v>0</v>
      </c>
      <c r="K532" s="190">
        <v>0</v>
      </c>
      <c r="L532" s="190">
        <v>1.8315002353323017E-6</v>
      </c>
      <c r="M532" s="190">
        <v>0</v>
      </c>
      <c r="N532" s="190">
        <v>0</v>
      </c>
      <c r="O532" s="190">
        <v>0</v>
      </c>
    </row>
    <row r="533" spans="1:15">
      <c r="A533" s="465">
        <v>512</v>
      </c>
      <c r="B533" s="686">
        <f>IF(Input_series!B529="","",Input_series!B529)</f>
        <v>12</v>
      </c>
      <c r="C533" s="687">
        <f>IF(Input_series!C529="","",Input_series!C529)</f>
        <v>22</v>
      </c>
      <c r="D533" s="687">
        <f>IF(Input_series!D529="","",Input_series!D529)</f>
        <v>8</v>
      </c>
      <c r="E533" s="360">
        <v>1.8315002353323017E-6</v>
      </c>
      <c r="F533" s="15">
        <v>0</v>
      </c>
      <c r="G533" s="15">
        <v>0</v>
      </c>
      <c r="H533" s="5">
        <v>0</v>
      </c>
      <c r="I533" s="5">
        <v>0</v>
      </c>
      <c r="J533" s="190">
        <v>0</v>
      </c>
      <c r="K533" s="190">
        <v>0</v>
      </c>
      <c r="L533" s="190">
        <v>1.8315002353323017E-6</v>
      </c>
      <c r="M533" s="190">
        <v>0</v>
      </c>
      <c r="N533" s="190">
        <v>0</v>
      </c>
      <c r="O533" s="190">
        <v>0</v>
      </c>
    </row>
    <row r="534" spans="1:15">
      <c r="A534" s="465">
        <v>513</v>
      </c>
      <c r="B534" s="686">
        <f>IF(Input_series!B530="","",Input_series!B530)</f>
        <v>12</v>
      </c>
      <c r="C534" s="687">
        <f>IF(Input_series!C530="","",Input_series!C530)</f>
        <v>22</v>
      </c>
      <c r="D534" s="687">
        <f>IF(Input_series!D530="","",Input_series!D530)</f>
        <v>9</v>
      </c>
      <c r="E534" s="360">
        <v>1.8315002353323017E-6</v>
      </c>
      <c r="F534" s="15">
        <v>0</v>
      </c>
      <c r="G534" s="15">
        <v>0</v>
      </c>
      <c r="H534" s="5">
        <v>0</v>
      </c>
      <c r="I534" s="5">
        <v>0</v>
      </c>
      <c r="J534" s="190">
        <v>0</v>
      </c>
      <c r="K534" s="190">
        <v>0</v>
      </c>
      <c r="L534" s="190">
        <v>1.8315002353323017E-6</v>
      </c>
      <c r="M534" s="190">
        <v>0</v>
      </c>
      <c r="N534" s="190">
        <v>0</v>
      </c>
      <c r="O534" s="190">
        <v>0</v>
      </c>
    </row>
    <row r="535" spans="1:15">
      <c r="A535" s="465">
        <v>514</v>
      </c>
      <c r="B535" s="686">
        <f>IF(Input_series!B531="","",Input_series!B531)</f>
        <v>12</v>
      </c>
      <c r="C535" s="687">
        <f>IF(Input_series!C531="","",Input_series!C531)</f>
        <v>22</v>
      </c>
      <c r="D535" s="687">
        <f>IF(Input_series!D531="","",Input_series!D531)</f>
        <v>10</v>
      </c>
      <c r="E535" s="360">
        <v>1.8315002353323017E-6</v>
      </c>
      <c r="F535" s="15">
        <v>0</v>
      </c>
      <c r="G535" s="15">
        <v>0</v>
      </c>
      <c r="H535" s="5">
        <v>0</v>
      </c>
      <c r="I535" s="5">
        <v>0</v>
      </c>
      <c r="J535" s="190">
        <v>0</v>
      </c>
      <c r="K535" s="190">
        <v>0</v>
      </c>
      <c r="L535" s="190">
        <v>1.8315002353323017E-6</v>
      </c>
      <c r="M535" s="190">
        <v>0</v>
      </c>
      <c r="N535" s="190">
        <v>0</v>
      </c>
      <c r="O535" s="190">
        <v>0</v>
      </c>
    </row>
    <row r="536" spans="1:15">
      <c r="A536" s="465">
        <v>515</v>
      </c>
      <c r="B536" s="686">
        <f>IF(Input_series!B532="","",Input_series!B532)</f>
        <v>12</v>
      </c>
      <c r="C536" s="687">
        <f>IF(Input_series!C532="","",Input_series!C532)</f>
        <v>22</v>
      </c>
      <c r="D536" s="687">
        <f>IF(Input_series!D532="","",Input_series!D532)</f>
        <v>11</v>
      </c>
      <c r="E536" s="360">
        <v>1.8315002353323019E-6</v>
      </c>
      <c r="F536" s="15">
        <v>0</v>
      </c>
      <c r="G536" s="15">
        <v>0</v>
      </c>
      <c r="H536" s="5">
        <v>0</v>
      </c>
      <c r="I536" s="5">
        <v>0</v>
      </c>
      <c r="J536" s="190">
        <v>0</v>
      </c>
      <c r="K536" s="190">
        <v>0</v>
      </c>
      <c r="L536" s="190">
        <v>1.8315002353323017E-6</v>
      </c>
      <c r="M536" s="190">
        <v>0</v>
      </c>
      <c r="N536" s="190">
        <v>0</v>
      </c>
      <c r="O536" s="190">
        <v>0</v>
      </c>
    </row>
    <row r="537" spans="1:15">
      <c r="A537" s="465">
        <v>516</v>
      </c>
      <c r="B537" s="686">
        <f>IF(Input_series!B533="","",Input_series!B533)</f>
        <v>12</v>
      </c>
      <c r="C537" s="687">
        <f>IF(Input_series!C533="","",Input_series!C533)</f>
        <v>22</v>
      </c>
      <c r="D537" s="687">
        <f>IF(Input_series!D533="","",Input_series!D533)</f>
        <v>12</v>
      </c>
      <c r="E537" s="360">
        <v>500.43933839033878</v>
      </c>
      <c r="F537" s="15">
        <v>500.43933655883859</v>
      </c>
      <c r="G537" s="15">
        <v>-526.8228323003932</v>
      </c>
      <c r="H537" s="5">
        <v>0</v>
      </c>
      <c r="I537" s="5">
        <v>0</v>
      </c>
      <c r="J537" s="190">
        <v>0</v>
      </c>
      <c r="K537" s="190">
        <v>0</v>
      </c>
      <c r="L537" s="190">
        <v>1.8315002353323017E-6</v>
      </c>
      <c r="M537" s="190">
        <v>0</v>
      </c>
      <c r="N537" s="190">
        <v>0</v>
      </c>
      <c r="O537" s="190">
        <v>0</v>
      </c>
    </row>
    <row r="538" spans="1:15">
      <c r="A538" s="465">
        <v>517</v>
      </c>
      <c r="B538" s="686">
        <f>IF(Input_series!B534="","",Input_series!B534)</f>
        <v>12</v>
      </c>
      <c r="C538" s="687">
        <f>IF(Input_series!C534="","",Input_series!C534)</f>
        <v>22</v>
      </c>
      <c r="D538" s="687">
        <f>IF(Input_series!D534="","",Input_series!D534)</f>
        <v>13</v>
      </c>
      <c r="E538" s="360">
        <v>1.8315002353323019E-6</v>
      </c>
      <c r="F538" s="15">
        <v>0</v>
      </c>
      <c r="G538" s="15">
        <v>0</v>
      </c>
      <c r="H538" s="5">
        <v>0</v>
      </c>
      <c r="I538" s="5">
        <v>0</v>
      </c>
      <c r="J538" s="190">
        <v>0</v>
      </c>
      <c r="K538" s="190">
        <v>0</v>
      </c>
      <c r="L538" s="190">
        <v>1.8315002353323017E-6</v>
      </c>
      <c r="M538" s="190">
        <v>0</v>
      </c>
      <c r="N538" s="190">
        <v>0</v>
      </c>
      <c r="O538" s="190">
        <v>0</v>
      </c>
    </row>
    <row r="539" spans="1:15">
      <c r="A539" s="465">
        <v>518</v>
      </c>
      <c r="B539" s="686">
        <f>IF(Input_series!B535="","",Input_series!B535)</f>
        <v>12</v>
      </c>
      <c r="C539" s="687">
        <f>IF(Input_series!C535="","",Input_series!C535)</f>
        <v>22</v>
      </c>
      <c r="D539" s="687">
        <f>IF(Input_series!D535="","",Input_series!D535)</f>
        <v>14</v>
      </c>
      <c r="E539" s="360">
        <v>1.8315002353323017E-6</v>
      </c>
      <c r="F539" s="15">
        <v>0</v>
      </c>
      <c r="G539" s="15">
        <v>0</v>
      </c>
      <c r="H539" s="5">
        <v>0</v>
      </c>
      <c r="I539" s="5">
        <v>0</v>
      </c>
      <c r="J539" s="190">
        <v>0</v>
      </c>
      <c r="K539" s="190">
        <v>0</v>
      </c>
      <c r="L539" s="190">
        <v>1.8315002353323017E-6</v>
      </c>
      <c r="M539" s="190">
        <v>0</v>
      </c>
      <c r="N539" s="190">
        <v>0</v>
      </c>
      <c r="O539" s="190">
        <v>0</v>
      </c>
    </row>
    <row r="540" spans="1:15">
      <c r="A540" s="465">
        <v>519</v>
      </c>
      <c r="B540" s="686">
        <f>IF(Input_series!B536="","",Input_series!B536)</f>
        <v>12</v>
      </c>
      <c r="C540" s="687">
        <f>IF(Input_series!C536="","",Input_series!C536)</f>
        <v>22</v>
      </c>
      <c r="D540" s="687">
        <f>IF(Input_series!D536="","",Input_series!D536)</f>
        <v>15</v>
      </c>
      <c r="E540" s="360">
        <v>1.8315002353323019E-6</v>
      </c>
      <c r="F540" s="15">
        <v>0</v>
      </c>
      <c r="G540" s="15">
        <v>0</v>
      </c>
      <c r="H540" s="5">
        <v>0</v>
      </c>
      <c r="I540" s="5">
        <v>0</v>
      </c>
      <c r="J540" s="190">
        <v>0</v>
      </c>
      <c r="K540" s="190">
        <v>0</v>
      </c>
      <c r="L540" s="190">
        <v>1.8315002353323017E-6</v>
      </c>
      <c r="M540" s="190">
        <v>0</v>
      </c>
      <c r="N540" s="190">
        <v>0</v>
      </c>
      <c r="O540" s="190">
        <v>0</v>
      </c>
    </row>
    <row r="541" spans="1:15">
      <c r="A541" s="465">
        <v>520</v>
      </c>
      <c r="B541" s="686">
        <f>IF(Input_series!B537="","",Input_series!B537)</f>
        <v>12</v>
      </c>
      <c r="C541" s="687">
        <f>IF(Input_series!C537="","",Input_series!C537)</f>
        <v>22</v>
      </c>
      <c r="D541" s="687">
        <f>IF(Input_series!D537="","",Input_series!D537)</f>
        <v>16</v>
      </c>
      <c r="E541" s="360">
        <v>1.8315002353323017E-6</v>
      </c>
      <c r="F541" s="15">
        <v>0</v>
      </c>
      <c r="G541" s="15">
        <v>0</v>
      </c>
      <c r="H541" s="5">
        <v>0</v>
      </c>
      <c r="I541" s="5">
        <v>0</v>
      </c>
      <c r="J541" s="190">
        <v>0</v>
      </c>
      <c r="K541" s="190">
        <v>0</v>
      </c>
      <c r="L541" s="190">
        <v>1.8315002353323017E-6</v>
      </c>
      <c r="M541" s="190">
        <v>0</v>
      </c>
      <c r="N541" s="190">
        <v>0</v>
      </c>
      <c r="O541" s="190">
        <v>0</v>
      </c>
    </row>
    <row r="542" spans="1:15">
      <c r="A542" s="465">
        <v>521</v>
      </c>
      <c r="B542" s="686">
        <f>IF(Input_series!B538="","",Input_series!B538)</f>
        <v>12</v>
      </c>
      <c r="C542" s="687">
        <f>IF(Input_series!C538="","",Input_series!C538)</f>
        <v>22</v>
      </c>
      <c r="D542" s="687">
        <f>IF(Input_series!D538="","",Input_series!D538)</f>
        <v>17</v>
      </c>
      <c r="E542" s="360">
        <v>1.8315002353323015E-6</v>
      </c>
      <c r="F542" s="15">
        <v>0</v>
      </c>
      <c r="G542" s="15">
        <v>0</v>
      </c>
      <c r="H542" s="5">
        <v>0</v>
      </c>
      <c r="I542" s="5">
        <v>0</v>
      </c>
      <c r="J542" s="190">
        <v>0</v>
      </c>
      <c r="K542" s="190">
        <v>0</v>
      </c>
      <c r="L542" s="190">
        <v>1.8315002353323017E-6</v>
      </c>
      <c r="M542" s="190">
        <v>0</v>
      </c>
      <c r="N542" s="190">
        <v>0</v>
      </c>
      <c r="O542" s="190">
        <v>0</v>
      </c>
    </row>
    <row r="543" spans="1:15">
      <c r="A543" s="465">
        <v>522</v>
      </c>
      <c r="B543" s="686">
        <f>IF(Input_series!B539="","",Input_series!B539)</f>
        <v>12</v>
      </c>
      <c r="C543" s="687">
        <f>IF(Input_series!C539="","",Input_series!C539)</f>
        <v>22</v>
      </c>
      <c r="D543" s="687">
        <f>IF(Input_series!D539="","",Input_series!D539)</f>
        <v>18</v>
      </c>
      <c r="E543" s="360">
        <v>358.48453015903033</v>
      </c>
      <c r="F543" s="15">
        <v>358.48452832753009</v>
      </c>
      <c r="G543" s="15">
        <v>-375.25150357042088</v>
      </c>
      <c r="H543" s="5">
        <v>0</v>
      </c>
      <c r="I543" s="5">
        <v>0</v>
      </c>
      <c r="J543" s="190">
        <v>0</v>
      </c>
      <c r="K543" s="190">
        <v>0</v>
      </c>
      <c r="L543" s="190">
        <v>1.8315002353323017E-6</v>
      </c>
      <c r="M543" s="190">
        <v>0</v>
      </c>
      <c r="N543" s="190">
        <v>0</v>
      </c>
      <c r="O543" s="190">
        <v>0</v>
      </c>
    </row>
    <row r="544" spans="1:15">
      <c r="A544" s="465">
        <v>523</v>
      </c>
      <c r="B544" s="686">
        <f>IF(Input_series!B540="","",Input_series!B540)</f>
        <v>12</v>
      </c>
      <c r="C544" s="687">
        <f>IF(Input_series!C540="","",Input_series!C540)</f>
        <v>22</v>
      </c>
      <c r="D544" s="687">
        <f>IF(Input_series!D540="","",Input_series!D540)</f>
        <v>19</v>
      </c>
      <c r="E544" s="360">
        <v>1.8315002353323017E-6</v>
      </c>
      <c r="F544" s="15">
        <v>0</v>
      </c>
      <c r="G544" s="15">
        <v>0</v>
      </c>
      <c r="H544" s="5">
        <v>0</v>
      </c>
      <c r="I544" s="5">
        <v>0</v>
      </c>
      <c r="J544" s="190">
        <v>0</v>
      </c>
      <c r="K544" s="190">
        <v>0</v>
      </c>
      <c r="L544" s="190">
        <v>1.8315002353323017E-6</v>
      </c>
      <c r="M544" s="190">
        <v>0</v>
      </c>
      <c r="N544" s="190">
        <v>0</v>
      </c>
      <c r="O544" s="190">
        <v>0</v>
      </c>
    </row>
    <row r="545" spans="1:15">
      <c r="A545" s="465">
        <v>524</v>
      </c>
      <c r="B545" s="686">
        <f>IF(Input_series!B541="","",Input_series!B541)</f>
        <v>12</v>
      </c>
      <c r="C545" s="687">
        <f>IF(Input_series!C541="","",Input_series!C541)</f>
        <v>22</v>
      </c>
      <c r="D545" s="687">
        <f>IF(Input_series!D541="","",Input_series!D541)</f>
        <v>20</v>
      </c>
      <c r="E545" s="360">
        <v>1.8315002353323017E-6</v>
      </c>
      <c r="F545" s="15">
        <v>0</v>
      </c>
      <c r="G545" s="15">
        <v>0</v>
      </c>
      <c r="H545" s="5">
        <v>0</v>
      </c>
      <c r="I545" s="5">
        <v>0</v>
      </c>
      <c r="J545" s="190">
        <v>0</v>
      </c>
      <c r="K545" s="190">
        <v>0</v>
      </c>
      <c r="L545" s="190">
        <v>1.8315002353323017E-6</v>
      </c>
      <c r="M545" s="190">
        <v>0</v>
      </c>
      <c r="N545" s="190">
        <v>0</v>
      </c>
      <c r="O545" s="190">
        <v>0</v>
      </c>
    </row>
    <row r="546" spans="1:15">
      <c r="A546" s="465">
        <v>525</v>
      </c>
      <c r="B546" s="686">
        <f>IF(Input_series!B542="","",Input_series!B542)</f>
        <v>12</v>
      </c>
      <c r="C546" s="687">
        <f>IF(Input_series!C542="","",Input_series!C542)</f>
        <v>22</v>
      </c>
      <c r="D546" s="687">
        <f>IF(Input_series!D542="","",Input_series!D542)</f>
        <v>21</v>
      </c>
      <c r="E546" s="360">
        <v>1.8315002353323017E-6</v>
      </c>
      <c r="F546" s="15">
        <v>0</v>
      </c>
      <c r="G546" s="15">
        <v>0</v>
      </c>
      <c r="H546" s="5">
        <v>0</v>
      </c>
      <c r="I546" s="5">
        <v>0</v>
      </c>
      <c r="J546" s="190">
        <v>0</v>
      </c>
      <c r="K546" s="190">
        <v>0</v>
      </c>
      <c r="L546" s="190">
        <v>1.8315002353323017E-6</v>
      </c>
      <c r="M546" s="190">
        <v>0</v>
      </c>
      <c r="N546" s="190">
        <v>0</v>
      </c>
      <c r="O546" s="190">
        <v>0</v>
      </c>
    </row>
    <row r="547" spans="1:15">
      <c r="A547" s="465">
        <v>526</v>
      </c>
      <c r="B547" s="686">
        <f>IF(Input_series!B543="","",Input_series!B543)</f>
        <v>12</v>
      </c>
      <c r="C547" s="687">
        <f>IF(Input_series!C543="","",Input_series!C543)</f>
        <v>22</v>
      </c>
      <c r="D547" s="687">
        <f>IF(Input_series!D543="","",Input_series!D543)</f>
        <v>22</v>
      </c>
      <c r="E547" s="360">
        <v>1.8315002353323015E-6</v>
      </c>
      <c r="F547" s="15">
        <v>0</v>
      </c>
      <c r="G547" s="15">
        <v>0</v>
      </c>
      <c r="H547" s="5">
        <v>0</v>
      </c>
      <c r="I547" s="5">
        <v>0</v>
      </c>
      <c r="J547" s="190">
        <v>0</v>
      </c>
      <c r="K547" s="190">
        <v>0</v>
      </c>
      <c r="L547" s="190">
        <v>1.8315002353323017E-6</v>
      </c>
      <c r="M547" s="190">
        <v>0</v>
      </c>
      <c r="N547" s="190">
        <v>0</v>
      </c>
      <c r="O547" s="190">
        <v>0</v>
      </c>
    </row>
    <row r="548" spans="1:15">
      <c r="A548" s="465">
        <v>527</v>
      </c>
      <c r="B548" s="686">
        <f>IF(Input_series!B544="","",Input_series!B544)</f>
        <v>12</v>
      </c>
      <c r="C548" s="687">
        <f>IF(Input_series!C544="","",Input_series!C544)</f>
        <v>22</v>
      </c>
      <c r="D548" s="687">
        <f>IF(Input_series!D544="","",Input_series!D544)</f>
        <v>23</v>
      </c>
      <c r="E548" s="360">
        <v>1.8315002353323017E-6</v>
      </c>
      <c r="F548" s="15">
        <v>0</v>
      </c>
      <c r="G548" s="15">
        <v>0</v>
      </c>
      <c r="H548" s="5">
        <v>0</v>
      </c>
      <c r="I548" s="5">
        <v>0</v>
      </c>
      <c r="J548" s="190">
        <v>0</v>
      </c>
      <c r="K548" s="190">
        <v>0</v>
      </c>
      <c r="L548" s="190">
        <v>1.8315002353323017E-6</v>
      </c>
      <c r="M548" s="190">
        <v>0</v>
      </c>
      <c r="N548" s="190">
        <v>0</v>
      </c>
      <c r="O548" s="190">
        <v>0</v>
      </c>
    </row>
    <row r="549" spans="1:15">
      <c r="A549" s="465">
        <v>528</v>
      </c>
      <c r="B549" s="686">
        <f>IF(Input_series!B545="","",Input_series!B545)</f>
        <v>12</v>
      </c>
      <c r="C549" s="687">
        <f>IF(Input_series!C545="","",Input_series!C545)</f>
        <v>22</v>
      </c>
      <c r="D549" s="687">
        <f>IF(Input_series!D545="","",Input_series!D545)</f>
        <v>24</v>
      </c>
      <c r="E549" s="360">
        <v>1.8315002353323017E-6</v>
      </c>
      <c r="F549" s="15">
        <v>0</v>
      </c>
      <c r="G549" s="15">
        <v>0</v>
      </c>
      <c r="H549" s="5">
        <v>0</v>
      </c>
      <c r="I549" s="5">
        <v>0</v>
      </c>
      <c r="J549" s="190">
        <v>0</v>
      </c>
      <c r="K549" s="190">
        <v>0</v>
      </c>
      <c r="L549" s="190">
        <v>1.8315002353323017E-6</v>
      </c>
      <c r="M549" s="190">
        <v>0</v>
      </c>
      <c r="N549" s="190">
        <v>0</v>
      </c>
      <c r="O549" s="190">
        <v>0</v>
      </c>
    </row>
    <row r="550" spans="1:15">
      <c r="A550" s="465">
        <v>529</v>
      </c>
      <c r="B550" s="686">
        <f>IF(Input_series!B546="","",Input_series!B546)</f>
        <v>12</v>
      </c>
      <c r="C550" s="687">
        <f>IF(Input_series!C546="","",Input_series!C546)</f>
        <v>23</v>
      </c>
      <c r="D550" s="687">
        <f>IF(Input_series!D546="","",Input_series!D546)</f>
        <v>1</v>
      </c>
      <c r="E550" s="360">
        <v>1.8315002353323015E-6</v>
      </c>
      <c r="F550" s="15">
        <v>0</v>
      </c>
      <c r="G550" s="15">
        <v>0</v>
      </c>
      <c r="H550" s="5">
        <v>0</v>
      </c>
      <c r="I550" s="5">
        <v>0</v>
      </c>
      <c r="J550" s="190">
        <v>0</v>
      </c>
      <c r="K550" s="190">
        <v>0</v>
      </c>
      <c r="L550" s="190">
        <v>1.8315002353323017E-6</v>
      </c>
      <c r="M550" s="190">
        <v>0</v>
      </c>
      <c r="N550" s="190">
        <v>0</v>
      </c>
      <c r="O550" s="190">
        <v>0</v>
      </c>
    </row>
    <row r="551" spans="1:15">
      <c r="A551" s="465">
        <v>530</v>
      </c>
      <c r="B551" s="686">
        <f>IF(Input_series!B547="","",Input_series!B547)</f>
        <v>12</v>
      </c>
      <c r="C551" s="687">
        <f>IF(Input_series!C547="","",Input_series!C547)</f>
        <v>23</v>
      </c>
      <c r="D551" s="687">
        <f>IF(Input_series!D547="","",Input_series!D547)</f>
        <v>2</v>
      </c>
      <c r="E551" s="360">
        <v>1.8315002353323015E-6</v>
      </c>
      <c r="F551" s="15">
        <v>0</v>
      </c>
      <c r="G551" s="15">
        <v>0</v>
      </c>
      <c r="H551" s="5">
        <v>0</v>
      </c>
      <c r="I551" s="5">
        <v>0</v>
      </c>
      <c r="J551" s="190">
        <v>0</v>
      </c>
      <c r="K551" s="190">
        <v>0</v>
      </c>
      <c r="L551" s="190">
        <v>1.8315002353323017E-6</v>
      </c>
      <c r="M551" s="190">
        <v>0</v>
      </c>
      <c r="N551" s="190">
        <v>0</v>
      </c>
      <c r="O551" s="190">
        <v>0</v>
      </c>
    </row>
    <row r="552" spans="1:15">
      <c r="A552" s="465">
        <v>531</v>
      </c>
      <c r="B552" s="686">
        <f>IF(Input_series!B548="","",Input_series!B548)</f>
        <v>12</v>
      </c>
      <c r="C552" s="687">
        <f>IF(Input_series!C548="","",Input_series!C548)</f>
        <v>23</v>
      </c>
      <c r="D552" s="687">
        <f>IF(Input_series!D548="","",Input_series!D548)</f>
        <v>3</v>
      </c>
      <c r="E552" s="360">
        <v>1.8315002353323017E-6</v>
      </c>
      <c r="F552" s="15">
        <v>0</v>
      </c>
      <c r="G552" s="15">
        <v>0</v>
      </c>
      <c r="H552" s="5">
        <v>0</v>
      </c>
      <c r="I552" s="5">
        <v>0</v>
      </c>
      <c r="J552" s="190">
        <v>0</v>
      </c>
      <c r="K552" s="190">
        <v>0</v>
      </c>
      <c r="L552" s="190">
        <v>1.8315002353323017E-6</v>
      </c>
      <c r="M552" s="190">
        <v>0</v>
      </c>
      <c r="N552" s="190">
        <v>0</v>
      </c>
      <c r="O552" s="190">
        <v>0</v>
      </c>
    </row>
    <row r="553" spans="1:15">
      <c r="A553" s="465">
        <v>532</v>
      </c>
      <c r="B553" s="686">
        <f>IF(Input_series!B549="","",Input_series!B549)</f>
        <v>12</v>
      </c>
      <c r="C553" s="687">
        <f>IF(Input_series!C549="","",Input_series!C549)</f>
        <v>23</v>
      </c>
      <c r="D553" s="687">
        <f>IF(Input_series!D549="","",Input_series!D549)</f>
        <v>4</v>
      </c>
      <c r="E553" s="360">
        <v>1.8315002353323019E-6</v>
      </c>
      <c r="F553" s="15">
        <v>0</v>
      </c>
      <c r="G553" s="15">
        <v>0</v>
      </c>
      <c r="H553" s="5">
        <v>0</v>
      </c>
      <c r="I553" s="5">
        <v>0</v>
      </c>
      <c r="J553" s="190">
        <v>0</v>
      </c>
      <c r="K553" s="190">
        <v>0</v>
      </c>
      <c r="L553" s="190">
        <v>1.8315002353323017E-6</v>
      </c>
      <c r="M553" s="190">
        <v>0</v>
      </c>
      <c r="N553" s="190">
        <v>0</v>
      </c>
      <c r="O553" s="190">
        <v>0</v>
      </c>
    </row>
    <row r="554" spans="1:15">
      <c r="A554" s="465">
        <v>533</v>
      </c>
      <c r="B554" s="686">
        <f>IF(Input_series!B550="","",Input_series!B550)</f>
        <v>12</v>
      </c>
      <c r="C554" s="687">
        <f>IF(Input_series!C550="","",Input_series!C550)</f>
        <v>23</v>
      </c>
      <c r="D554" s="687">
        <f>IF(Input_series!D550="","",Input_series!D550)</f>
        <v>5</v>
      </c>
      <c r="E554" s="360">
        <v>1.8315002353323015E-6</v>
      </c>
      <c r="F554" s="15">
        <v>0</v>
      </c>
      <c r="G554" s="15">
        <v>0</v>
      </c>
      <c r="H554" s="5">
        <v>0</v>
      </c>
      <c r="I554" s="5">
        <v>0</v>
      </c>
      <c r="J554" s="190">
        <v>0</v>
      </c>
      <c r="K554" s="190">
        <v>0</v>
      </c>
      <c r="L554" s="190">
        <v>1.8315002353323017E-6</v>
      </c>
      <c r="M554" s="190">
        <v>0</v>
      </c>
      <c r="N554" s="190">
        <v>0</v>
      </c>
      <c r="O554" s="190">
        <v>0</v>
      </c>
    </row>
    <row r="555" spans="1:15">
      <c r="A555" s="465">
        <v>534</v>
      </c>
      <c r="B555" s="686">
        <f>IF(Input_series!B551="","",Input_series!B551)</f>
        <v>12</v>
      </c>
      <c r="C555" s="687">
        <f>IF(Input_series!C551="","",Input_series!C551)</f>
        <v>23</v>
      </c>
      <c r="D555" s="687">
        <f>IF(Input_series!D551="","",Input_series!D551)</f>
        <v>6</v>
      </c>
      <c r="E555" s="360">
        <v>356.46444504842896</v>
      </c>
      <c r="F555" s="15">
        <v>356.46444321692871</v>
      </c>
      <c r="G555" s="15">
        <v>-372.98315009360022</v>
      </c>
      <c r="H555" s="5">
        <v>0</v>
      </c>
      <c r="I555" s="5">
        <v>0</v>
      </c>
      <c r="J555" s="190">
        <v>0</v>
      </c>
      <c r="K555" s="190">
        <v>0</v>
      </c>
      <c r="L555" s="190">
        <v>1.8315002353323017E-6</v>
      </c>
      <c r="M555" s="190">
        <v>0</v>
      </c>
      <c r="N555" s="190">
        <v>0</v>
      </c>
      <c r="O555" s="190">
        <v>0</v>
      </c>
    </row>
    <row r="556" spans="1:15">
      <c r="A556" s="465">
        <v>535</v>
      </c>
      <c r="B556" s="686">
        <f>IF(Input_series!B552="","",Input_series!B552)</f>
        <v>12</v>
      </c>
      <c r="C556" s="687">
        <f>IF(Input_series!C552="","",Input_series!C552)</f>
        <v>23</v>
      </c>
      <c r="D556" s="687">
        <f>IF(Input_series!D552="","",Input_series!D552)</f>
        <v>7</v>
      </c>
      <c r="E556" s="360">
        <v>1.8315002353323019E-6</v>
      </c>
      <c r="F556" s="15">
        <v>0</v>
      </c>
      <c r="G556" s="15">
        <v>0</v>
      </c>
      <c r="H556" s="5">
        <v>0</v>
      </c>
      <c r="I556" s="5">
        <v>0</v>
      </c>
      <c r="J556" s="190">
        <v>0</v>
      </c>
      <c r="K556" s="190">
        <v>0</v>
      </c>
      <c r="L556" s="190">
        <v>1.8315002353323017E-6</v>
      </c>
      <c r="M556" s="190">
        <v>0</v>
      </c>
      <c r="N556" s="190">
        <v>0</v>
      </c>
      <c r="O556" s="190">
        <v>0</v>
      </c>
    </row>
    <row r="557" spans="1:15">
      <c r="A557" s="465">
        <v>536</v>
      </c>
      <c r="B557" s="686">
        <f>IF(Input_series!B553="","",Input_series!B553)</f>
        <v>12</v>
      </c>
      <c r="C557" s="687">
        <f>IF(Input_series!C553="","",Input_series!C553)</f>
        <v>23</v>
      </c>
      <c r="D557" s="687">
        <f>IF(Input_series!D553="","",Input_series!D553)</f>
        <v>8</v>
      </c>
      <c r="E557" s="360">
        <v>1.8315002353323017E-6</v>
      </c>
      <c r="F557" s="15">
        <v>0</v>
      </c>
      <c r="G557" s="15">
        <v>0</v>
      </c>
      <c r="H557" s="5">
        <v>0</v>
      </c>
      <c r="I557" s="5">
        <v>0</v>
      </c>
      <c r="J557" s="190">
        <v>0</v>
      </c>
      <c r="K557" s="190">
        <v>0</v>
      </c>
      <c r="L557" s="190">
        <v>1.8315002353323017E-6</v>
      </c>
      <c r="M557" s="190">
        <v>0</v>
      </c>
      <c r="N557" s="190">
        <v>0</v>
      </c>
      <c r="O557" s="190">
        <v>0</v>
      </c>
    </row>
    <row r="558" spans="1:15">
      <c r="A558" s="465">
        <v>537</v>
      </c>
      <c r="B558" s="686">
        <f>IF(Input_series!B554="","",Input_series!B554)</f>
        <v>12</v>
      </c>
      <c r="C558" s="687">
        <f>IF(Input_series!C554="","",Input_series!C554)</f>
        <v>23</v>
      </c>
      <c r="D558" s="687">
        <f>IF(Input_series!D554="","",Input_series!D554)</f>
        <v>9</v>
      </c>
      <c r="E558" s="360">
        <v>1.8315002353323017E-6</v>
      </c>
      <c r="F558" s="15">
        <v>0</v>
      </c>
      <c r="G558" s="15">
        <v>0</v>
      </c>
      <c r="H558" s="5">
        <v>0</v>
      </c>
      <c r="I558" s="5">
        <v>0</v>
      </c>
      <c r="J558" s="190">
        <v>0</v>
      </c>
      <c r="K558" s="190">
        <v>0</v>
      </c>
      <c r="L558" s="190">
        <v>1.8315002353323017E-6</v>
      </c>
      <c r="M558" s="190">
        <v>0</v>
      </c>
      <c r="N558" s="190">
        <v>0</v>
      </c>
      <c r="O558" s="190">
        <v>0</v>
      </c>
    </row>
    <row r="559" spans="1:15">
      <c r="A559" s="465">
        <v>538</v>
      </c>
      <c r="B559" s="686">
        <f>IF(Input_series!B555="","",Input_series!B555)</f>
        <v>12</v>
      </c>
      <c r="C559" s="687">
        <f>IF(Input_series!C555="","",Input_series!C555)</f>
        <v>23</v>
      </c>
      <c r="D559" s="687">
        <f>IF(Input_series!D555="","",Input_series!D555)</f>
        <v>10</v>
      </c>
      <c r="E559" s="360">
        <v>1.8315002353323019E-6</v>
      </c>
      <c r="F559" s="15">
        <v>0</v>
      </c>
      <c r="G559" s="15">
        <v>0</v>
      </c>
      <c r="H559" s="5">
        <v>0</v>
      </c>
      <c r="I559" s="5">
        <v>0</v>
      </c>
      <c r="J559" s="190">
        <v>0</v>
      </c>
      <c r="K559" s="190">
        <v>0</v>
      </c>
      <c r="L559" s="190">
        <v>1.8315002353323017E-6</v>
      </c>
      <c r="M559" s="190">
        <v>0</v>
      </c>
      <c r="N559" s="190">
        <v>0</v>
      </c>
      <c r="O559" s="190">
        <v>0</v>
      </c>
    </row>
    <row r="560" spans="1:15">
      <c r="A560" s="465">
        <v>539</v>
      </c>
      <c r="B560" s="686">
        <f>IF(Input_series!B556="","",Input_series!B556)</f>
        <v>12</v>
      </c>
      <c r="C560" s="687">
        <f>IF(Input_series!C556="","",Input_series!C556)</f>
        <v>23</v>
      </c>
      <c r="D560" s="687">
        <f>IF(Input_series!D556="","",Input_series!D556)</f>
        <v>11</v>
      </c>
      <c r="E560" s="360">
        <v>1.8315002353323015E-6</v>
      </c>
      <c r="F560" s="15">
        <v>0</v>
      </c>
      <c r="G560" s="15">
        <v>0</v>
      </c>
      <c r="H560" s="5">
        <v>0</v>
      </c>
      <c r="I560" s="5">
        <v>0</v>
      </c>
      <c r="J560" s="190">
        <v>0</v>
      </c>
      <c r="K560" s="190">
        <v>0</v>
      </c>
      <c r="L560" s="190">
        <v>1.8315002353323017E-6</v>
      </c>
      <c r="M560" s="190">
        <v>0</v>
      </c>
      <c r="N560" s="190">
        <v>0</v>
      </c>
      <c r="O560" s="190">
        <v>0</v>
      </c>
    </row>
    <row r="561" spans="1:15">
      <c r="A561" s="465">
        <v>540</v>
      </c>
      <c r="B561" s="686">
        <f>IF(Input_series!B557="","",Input_series!B557)</f>
        <v>12</v>
      </c>
      <c r="C561" s="687">
        <f>IF(Input_series!C557="","",Input_series!C557)</f>
        <v>23</v>
      </c>
      <c r="D561" s="687">
        <f>IF(Input_series!D557="","",Input_series!D557)</f>
        <v>12</v>
      </c>
      <c r="E561" s="360">
        <v>423.73262404817677</v>
      </c>
      <c r="F561" s="15">
        <v>423.73262221667653</v>
      </c>
      <c r="G561" s="15">
        <v>-444.08061699788033</v>
      </c>
      <c r="H561" s="5">
        <v>0</v>
      </c>
      <c r="I561" s="5">
        <v>0</v>
      </c>
      <c r="J561" s="190">
        <v>0</v>
      </c>
      <c r="K561" s="190">
        <v>0</v>
      </c>
      <c r="L561" s="190">
        <v>1.8315002353323017E-6</v>
      </c>
      <c r="M561" s="190">
        <v>0</v>
      </c>
      <c r="N561" s="190">
        <v>0</v>
      </c>
      <c r="O561" s="190">
        <v>0</v>
      </c>
    </row>
    <row r="562" spans="1:15">
      <c r="A562" s="465">
        <v>541</v>
      </c>
      <c r="B562" s="686">
        <f>IF(Input_series!B558="","",Input_series!B558)</f>
        <v>12</v>
      </c>
      <c r="C562" s="687">
        <f>IF(Input_series!C558="","",Input_series!C558)</f>
        <v>23</v>
      </c>
      <c r="D562" s="687">
        <f>IF(Input_series!D558="","",Input_series!D558)</f>
        <v>13</v>
      </c>
      <c r="E562" s="360">
        <v>1.8315002353323017E-6</v>
      </c>
      <c r="F562" s="15">
        <v>0</v>
      </c>
      <c r="G562" s="15">
        <v>0</v>
      </c>
      <c r="H562" s="5">
        <v>0</v>
      </c>
      <c r="I562" s="5">
        <v>0</v>
      </c>
      <c r="J562" s="190">
        <v>0</v>
      </c>
      <c r="K562" s="190">
        <v>0</v>
      </c>
      <c r="L562" s="190">
        <v>1.8315002353323017E-6</v>
      </c>
      <c r="M562" s="190">
        <v>0</v>
      </c>
      <c r="N562" s="190">
        <v>0</v>
      </c>
      <c r="O562" s="190">
        <v>0</v>
      </c>
    </row>
    <row r="563" spans="1:15">
      <c r="A563" s="465">
        <v>542</v>
      </c>
      <c r="B563" s="686">
        <f>IF(Input_series!B559="","",Input_series!B559)</f>
        <v>12</v>
      </c>
      <c r="C563" s="687">
        <f>IF(Input_series!C559="","",Input_series!C559)</f>
        <v>23</v>
      </c>
      <c r="D563" s="687">
        <f>IF(Input_series!D559="","",Input_series!D559)</f>
        <v>14</v>
      </c>
      <c r="E563" s="360">
        <v>1.8315002353323015E-6</v>
      </c>
      <c r="F563" s="15">
        <v>0</v>
      </c>
      <c r="G563" s="15">
        <v>0</v>
      </c>
      <c r="H563" s="5">
        <v>0</v>
      </c>
      <c r="I563" s="5">
        <v>0</v>
      </c>
      <c r="J563" s="190">
        <v>0</v>
      </c>
      <c r="K563" s="190">
        <v>0</v>
      </c>
      <c r="L563" s="190">
        <v>1.8315002353323017E-6</v>
      </c>
      <c r="M563" s="190">
        <v>0</v>
      </c>
      <c r="N563" s="190">
        <v>0</v>
      </c>
      <c r="O563" s="190">
        <v>0</v>
      </c>
    </row>
    <row r="564" spans="1:15">
      <c r="A564" s="465">
        <v>543</v>
      </c>
      <c r="B564" s="686">
        <f>IF(Input_series!B560="","",Input_series!B560)</f>
        <v>12</v>
      </c>
      <c r="C564" s="687">
        <f>IF(Input_series!C560="","",Input_series!C560)</f>
        <v>23</v>
      </c>
      <c r="D564" s="687">
        <f>IF(Input_series!D560="","",Input_series!D560)</f>
        <v>15</v>
      </c>
      <c r="E564" s="360">
        <v>1.8315002353323017E-6</v>
      </c>
      <c r="F564" s="15">
        <v>0</v>
      </c>
      <c r="G564" s="15">
        <v>0</v>
      </c>
      <c r="H564" s="5">
        <v>0</v>
      </c>
      <c r="I564" s="5">
        <v>0</v>
      </c>
      <c r="J564" s="190">
        <v>0</v>
      </c>
      <c r="K564" s="190">
        <v>0</v>
      </c>
      <c r="L564" s="190">
        <v>1.8315002353323017E-6</v>
      </c>
      <c r="M564" s="190">
        <v>0</v>
      </c>
      <c r="N564" s="190">
        <v>0</v>
      </c>
      <c r="O564" s="190">
        <v>0</v>
      </c>
    </row>
    <row r="565" spans="1:15">
      <c r="A565" s="465">
        <v>544</v>
      </c>
      <c r="B565" s="686">
        <f>IF(Input_series!B561="","",Input_series!B561)</f>
        <v>12</v>
      </c>
      <c r="C565" s="687">
        <f>IF(Input_series!C561="","",Input_series!C561)</f>
        <v>23</v>
      </c>
      <c r="D565" s="687">
        <f>IF(Input_series!D561="","",Input_series!D561)</f>
        <v>16</v>
      </c>
      <c r="E565" s="360">
        <v>1.8315002353323017E-6</v>
      </c>
      <c r="F565" s="15">
        <v>0</v>
      </c>
      <c r="G565" s="15">
        <v>0</v>
      </c>
      <c r="H565" s="5">
        <v>0</v>
      </c>
      <c r="I565" s="5">
        <v>0</v>
      </c>
      <c r="J565" s="190">
        <v>0</v>
      </c>
      <c r="K565" s="190">
        <v>0</v>
      </c>
      <c r="L565" s="190">
        <v>1.8315002353323017E-6</v>
      </c>
      <c r="M565" s="190">
        <v>0</v>
      </c>
      <c r="N565" s="190">
        <v>0</v>
      </c>
      <c r="O565" s="190">
        <v>0</v>
      </c>
    </row>
    <row r="566" spans="1:15">
      <c r="A566" s="465">
        <v>545</v>
      </c>
      <c r="B566" s="686">
        <f>IF(Input_series!B562="","",Input_series!B562)</f>
        <v>12</v>
      </c>
      <c r="C566" s="687">
        <f>IF(Input_series!C562="","",Input_series!C562)</f>
        <v>23</v>
      </c>
      <c r="D566" s="687">
        <f>IF(Input_series!D562="","",Input_series!D562)</f>
        <v>17</v>
      </c>
      <c r="E566" s="360">
        <v>1.8315002353323017E-6</v>
      </c>
      <c r="F566" s="15">
        <v>0</v>
      </c>
      <c r="G566" s="15">
        <v>0</v>
      </c>
      <c r="H566" s="5">
        <v>0</v>
      </c>
      <c r="I566" s="5">
        <v>0</v>
      </c>
      <c r="J566" s="190">
        <v>0</v>
      </c>
      <c r="K566" s="190">
        <v>0</v>
      </c>
      <c r="L566" s="190">
        <v>1.8315002353323017E-6</v>
      </c>
      <c r="M566" s="190">
        <v>0</v>
      </c>
      <c r="N566" s="190">
        <v>0</v>
      </c>
      <c r="O566" s="190">
        <v>0</v>
      </c>
    </row>
    <row r="567" spans="1:15">
      <c r="A567" s="465">
        <v>546</v>
      </c>
      <c r="B567" s="686">
        <f>IF(Input_series!B563="","",Input_series!B563)</f>
        <v>12</v>
      </c>
      <c r="C567" s="687">
        <f>IF(Input_series!C563="","",Input_series!C563)</f>
        <v>23</v>
      </c>
      <c r="D567" s="687">
        <f>IF(Input_series!D563="","",Input_series!D563)</f>
        <v>18</v>
      </c>
      <c r="E567" s="360">
        <v>367.92550211103293</v>
      </c>
      <c r="F567" s="15">
        <v>367.92550027953268</v>
      </c>
      <c r="G567" s="15">
        <v>-385.53859306595996</v>
      </c>
      <c r="H567" s="5">
        <v>0</v>
      </c>
      <c r="I567" s="5">
        <v>0</v>
      </c>
      <c r="J567" s="190">
        <v>0</v>
      </c>
      <c r="K567" s="190">
        <v>0</v>
      </c>
      <c r="L567" s="190">
        <v>1.8315002353323017E-6</v>
      </c>
      <c r="M567" s="190">
        <v>0</v>
      </c>
      <c r="N567" s="190">
        <v>0</v>
      </c>
      <c r="O567" s="190">
        <v>0</v>
      </c>
    </row>
    <row r="568" spans="1:15">
      <c r="A568" s="465">
        <v>547</v>
      </c>
      <c r="B568" s="686">
        <f>IF(Input_series!B564="","",Input_series!B564)</f>
        <v>12</v>
      </c>
      <c r="C568" s="687">
        <f>IF(Input_series!C564="","",Input_series!C564)</f>
        <v>23</v>
      </c>
      <c r="D568" s="687">
        <f>IF(Input_series!D564="","",Input_series!D564)</f>
        <v>19</v>
      </c>
      <c r="E568" s="360">
        <v>1.8315002353323017E-6</v>
      </c>
      <c r="F568" s="15">
        <v>0</v>
      </c>
      <c r="G568" s="15">
        <v>0</v>
      </c>
      <c r="H568" s="5">
        <v>0</v>
      </c>
      <c r="I568" s="5">
        <v>0</v>
      </c>
      <c r="J568" s="190">
        <v>0</v>
      </c>
      <c r="K568" s="190">
        <v>0</v>
      </c>
      <c r="L568" s="190">
        <v>1.8315002353323017E-6</v>
      </c>
      <c r="M568" s="190">
        <v>0</v>
      </c>
      <c r="N568" s="190">
        <v>0</v>
      </c>
      <c r="O568" s="190">
        <v>0</v>
      </c>
    </row>
    <row r="569" spans="1:15">
      <c r="A569" s="465">
        <v>548</v>
      </c>
      <c r="B569" s="686">
        <f>IF(Input_series!B565="","",Input_series!B565)</f>
        <v>12</v>
      </c>
      <c r="C569" s="687">
        <f>IF(Input_series!C565="","",Input_series!C565)</f>
        <v>23</v>
      </c>
      <c r="D569" s="687">
        <f>IF(Input_series!D565="","",Input_series!D565)</f>
        <v>20</v>
      </c>
      <c r="E569" s="360">
        <v>1.8315002353323017E-6</v>
      </c>
      <c r="F569" s="15">
        <v>0</v>
      </c>
      <c r="G569" s="15">
        <v>0</v>
      </c>
      <c r="H569" s="5">
        <v>0</v>
      </c>
      <c r="I569" s="5">
        <v>0</v>
      </c>
      <c r="J569" s="190">
        <v>0</v>
      </c>
      <c r="K569" s="190">
        <v>0</v>
      </c>
      <c r="L569" s="190">
        <v>1.8315002353323017E-6</v>
      </c>
      <c r="M569" s="190">
        <v>0</v>
      </c>
      <c r="N569" s="190">
        <v>0</v>
      </c>
      <c r="O569" s="190">
        <v>0</v>
      </c>
    </row>
    <row r="570" spans="1:15">
      <c r="A570" s="465">
        <v>549</v>
      </c>
      <c r="B570" s="686">
        <f>IF(Input_series!B566="","",Input_series!B566)</f>
        <v>12</v>
      </c>
      <c r="C570" s="687">
        <f>IF(Input_series!C566="","",Input_series!C566)</f>
        <v>23</v>
      </c>
      <c r="D570" s="687">
        <f>IF(Input_series!D566="","",Input_series!D566)</f>
        <v>21</v>
      </c>
      <c r="E570" s="360">
        <v>1.8315002353323017E-6</v>
      </c>
      <c r="F570" s="15">
        <v>0</v>
      </c>
      <c r="G570" s="15">
        <v>0</v>
      </c>
      <c r="H570" s="5">
        <v>0</v>
      </c>
      <c r="I570" s="5">
        <v>0</v>
      </c>
      <c r="J570" s="190">
        <v>0</v>
      </c>
      <c r="K570" s="190">
        <v>0</v>
      </c>
      <c r="L570" s="190">
        <v>1.8315002353323017E-6</v>
      </c>
      <c r="M570" s="190">
        <v>0</v>
      </c>
      <c r="N570" s="190">
        <v>0</v>
      </c>
      <c r="O570" s="190">
        <v>0</v>
      </c>
    </row>
    <row r="571" spans="1:15">
      <c r="A571" s="465">
        <v>550</v>
      </c>
      <c r="B571" s="686">
        <f>IF(Input_series!B567="","",Input_series!B567)</f>
        <v>12</v>
      </c>
      <c r="C571" s="687">
        <f>IF(Input_series!C567="","",Input_series!C567)</f>
        <v>23</v>
      </c>
      <c r="D571" s="687">
        <f>IF(Input_series!D567="","",Input_series!D567)</f>
        <v>22</v>
      </c>
      <c r="E571" s="360">
        <v>1.8315002353323017E-6</v>
      </c>
      <c r="F571" s="15">
        <v>0</v>
      </c>
      <c r="G571" s="15">
        <v>0</v>
      </c>
      <c r="H571" s="5">
        <v>0</v>
      </c>
      <c r="I571" s="5">
        <v>0</v>
      </c>
      <c r="J571" s="190">
        <v>0</v>
      </c>
      <c r="K571" s="190">
        <v>0</v>
      </c>
      <c r="L571" s="190">
        <v>1.8315002353323017E-6</v>
      </c>
      <c r="M571" s="190">
        <v>0</v>
      </c>
      <c r="N571" s="190">
        <v>0</v>
      </c>
      <c r="O571" s="190">
        <v>0</v>
      </c>
    </row>
    <row r="572" spans="1:15">
      <c r="A572" s="465">
        <v>551</v>
      </c>
      <c r="B572" s="686">
        <f>IF(Input_series!B568="","",Input_series!B568)</f>
        <v>12</v>
      </c>
      <c r="C572" s="687">
        <f>IF(Input_series!C568="","",Input_series!C568)</f>
        <v>23</v>
      </c>
      <c r="D572" s="687">
        <f>IF(Input_series!D568="","",Input_series!D568)</f>
        <v>23</v>
      </c>
      <c r="E572" s="360">
        <v>1.8315002353323017E-6</v>
      </c>
      <c r="F572" s="15">
        <v>0</v>
      </c>
      <c r="G572" s="15">
        <v>0</v>
      </c>
      <c r="H572" s="5">
        <v>0</v>
      </c>
      <c r="I572" s="5">
        <v>0</v>
      </c>
      <c r="J572" s="190">
        <v>0</v>
      </c>
      <c r="K572" s="190">
        <v>0</v>
      </c>
      <c r="L572" s="190">
        <v>1.8315002353323017E-6</v>
      </c>
      <c r="M572" s="190">
        <v>0</v>
      </c>
      <c r="N572" s="190">
        <v>0</v>
      </c>
      <c r="O572" s="190">
        <v>0</v>
      </c>
    </row>
    <row r="573" spans="1:15">
      <c r="A573" s="465">
        <v>552</v>
      </c>
      <c r="B573" s="686">
        <f>IF(Input_series!B569="","",Input_series!B569)</f>
        <v>12</v>
      </c>
      <c r="C573" s="687">
        <f>IF(Input_series!C569="","",Input_series!C569)</f>
        <v>23</v>
      </c>
      <c r="D573" s="687">
        <f>IF(Input_series!D569="","",Input_series!D569)</f>
        <v>24</v>
      </c>
      <c r="E573" s="360">
        <v>1.8315002353323015E-6</v>
      </c>
      <c r="F573" s="15">
        <v>0</v>
      </c>
      <c r="G573" s="15">
        <v>0</v>
      </c>
      <c r="H573" s="5">
        <v>0</v>
      </c>
      <c r="I573" s="5">
        <v>0</v>
      </c>
      <c r="J573" s="190">
        <v>0</v>
      </c>
      <c r="K573" s="190">
        <v>0</v>
      </c>
      <c r="L573" s="190">
        <v>1.8315002353323017E-6</v>
      </c>
      <c r="M573" s="190">
        <v>0</v>
      </c>
      <c r="N573" s="190">
        <v>0</v>
      </c>
      <c r="O573" s="190">
        <v>0</v>
      </c>
    </row>
    <row r="574" spans="1:15">
      <c r="A574" s="465">
        <v>553</v>
      </c>
      <c r="B574" s="686">
        <f>IF(Input_series!B570="","",Input_series!B570)</f>
        <v>12</v>
      </c>
      <c r="C574" s="687">
        <f>IF(Input_series!C570="","",Input_series!C570)</f>
        <v>24</v>
      </c>
      <c r="D574" s="687">
        <f>IF(Input_series!D570="","",Input_series!D570)</f>
        <v>1</v>
      </c>
      <c r="E574" s="360">
        <v>1.8315002353323017E-6</v>
      </c>
      <c r="F574" s="15">
        <v>0</v>
      </c>
      <c r="G574" s="15">
        <v>0</v>
      </c>
      <c r="H574" s="5">
        <v>0</v>
      </c>
      <c r="I574" s="5">
        <v>0</v>
      </c>
      <c r="J574" s="190">
        <v>0</v>
      </c>
      <c r="K574" s="190">
        <v>0</v>
      </c>
      <c r="L574" s="190">
        <v>1.8315002353323017E-6</v>
      </c>
      <c r="M574" s="190">
        <v>0</v>
      </c>
      <c r="N574" s="190">
        <v>0</v>
      </c>
      <c r="O574" s="190">
        <v>0</v>
      </c>
    </row>
    <row r="575" spans="1:15">
      <c r="A575" s="465">
        <v>554</v>
      </c>
      <c r="B575" s="686">
        <f>IF(Input_series!B571="","",Input_series!B571)</f>
        <v>12</v>
      </c>
      <c r="C575" s="687">
        <f>IF(Input_series!C571="","",Input_series!C571)</f>
        <v>24</v>
      </c>
      <c r="D575" s="687">
        <f>IF(Input_series!D571="","",Input_series!D571)</f>
        <v>2</v>
      </c>
      <c r="E575" s="360">
        <v>1.8315002353323019E-6</v>
      </c>
      <c r="F575" s="15">
        <v>0</v>
      </c>
      <c r="G575" s="15">
        <v>0</v>
      </c>
      <c r="H575" s="5">
        <v>0</v>
      </c>
      <c r="I575" s="5">
        <v>0</v>
      </c>
      <c r="J575" s="190">
        <v>0</v>
      </c>
      <c r="K575" s="190">
        <v>0</v>
      </c>
      <c r="L575" s="190">
        <v>1.8315002353323017E-6</v>
      </c>
      <c r="M575" s="190">
        <v>0</v>
      </c>
      <c r="N575" s="190">
        <v>0</v>
      </c>
      <c r="O575" s="190">
        <v>0</v>
      </c>
    </row>
    <row r="576" spans="1:15">
      <c r="A576" s="465">
        <v>555</v>
      </c>
      <c r="B576" s="686">
        <f>IF(Input_series!B572="","",Input_series!B572)</f>
        <v>12</v>
      </c>
      <c r="C576" s="687">
        <f>IF(Input_series!C572="","",Input_series!C572)</f>
        <v>24</v>
      </c>
      <c r="D576" s="687">
        <f>IF(Input_series!D572="","",Input_series!D572)</f>
        <v>3</v>
      </c>
      <c r="E576" s="360">
        <v>1.8315002353323019E-6</v>
      </c>
      <c r="F576" s="15">
        <v>0</v>
      </c>
      <c r="G576" s="15">
        <v>0</v>
      </c>
      <c r="H576" s="5">
        <v>0</v>
      </c>
      <c r="I576" s="5">
        <v>0</v>
      </c>
      <c r="J576" s="190">
        <v>0</v>
      </c>
      <c r="K576" s="190">
        <v>0</v>
      </c>
      <c r="L576" s="190">
        <v>1.8315002353323017E-6</v>
      </c>
      <c r="M576" s="190">
        <v>0</v>
      </c>
      <c r="N576" s="190">
        <v>0</v>
      </c>
      <c r="O576" s="190">
        <v>0</v>
      </c>
    </row>
    <row r="577" spans="1:15">
      <c r="A577" s="465">
        <v>556</v>
      </c>
      <c r="B577" s="686">
        <f>IF(Input_series!B573="","",Input_series!B573)</f>
        <v>12</v>
      </c>
      <c r="C577" s="687">
        <f>IF(Input_series!C573="","",Input_series!C573)</f>
        <v>24</v>
      </c>
      <c r="D577" s="687">
        <f>IF(Input_series!D573="","",Input_series!D573)</f>
        <v>4</v>
      </c>
      <c r="E577" s="360">
        <v>1.8315002353323017E-6</v>
      </c>
      <c r="F577" s="15">
        <v>0</v>
      </c>
      <c r="G577" s="15">
        <v>0</v>
      </c>
      <c r="H577" s="5">
        <v>0</v>
      </c>
      <c r="I577" s="5">
        <v>0</v>
      </c>
      <c r="J577" s="190">
        <v>0</v>
      </c>
      <c r="K577" s="190">
        <v>0</v>
      </c>
      <c r="L577" s="190">
        <v>1.8315002353323017E-6</v>
      </c>
      <c r="M577" s="190">
        <v>0</v>
      </c>
      <c r="N577" s="190">
        <v>0</v>
      </c>
      <c r="O577" s="190">
        <v>0</v>
      </c>
    </row>
    <row r="578" spans="1:15">
      <c r="A578" s="465">
        <v>557</v>
      </c>
      <c r="B578" s="686">
        <f>IF(Input_series!B574="","",Input_series!B574)</f>
        <v>12</v>
      </c>
      <c r="C578" s="687">
        <f>IF(Input_series!C574="","",Input_series!C574)</f>
        <v>24</v>
      </c>
      <c r="D578" s="687">
        <f>IF(Input_series!D574="","",Input_series!D574)</f>
        <v>5</v>
      </c>
      <c r="E578" s="360">
        <v>1.8315002353323017E-6</v>
      </c>
      <c r="F578" s="15">
        <v>0</v>
      </c>
      <c r="G578" s="15">
        <v>0</v>
      </c>
      <c r="H578" s="5">
        <v>0</v>
      </c>
      <c r="I578" s="5">
        <v>0</v>
      </c>
      <c r="J578" s="190">
        <v>0</v>
      </c>
      <c r="K578" s="190">
        <v>0</v>
      </c>
      <c r="L578" s="190">
        <v>1.8315002353323017E-6</v>
      </c>
      <c r="M578" s="190">
        <v>0</v>
      </c>
      <c r="N578" s="190">
        <v>0</v>
      </c>
      <c r="O578" s="190">
        <v>0</v>
      </c>
    </row>
    <row r="579" spans="1:15">
      <c r="A579" s="465">
        <v>558</v>
      </c>
      <c r="B579" s="686">
        <f>IF(Input_series!B575="","",Input_series!B575)</f>
        <v>12</v>
      </c>
      <c r="C579" s="687">
        <f>IF(Input_series!C575="","",Input_series!C575)</f>
        <v>24</v>
      </c>
      <c r="D579" s="687">
        <f>IF(Input_series!D575="","",Input_series!D575)</f>
        <v>6</v>
      </c>
      <c r="E579" s="360">
        <v>501.42714213390531</v>
      </c>
      <c r="F579" s="15">
        <v>501.42714030240512</v>
      </c>
      <c r="G579" s="15">
        <v>-526.07682371704675</v>
      </c>
      <c r="H579" s="5">
        <v>0</v>
      </c>
      <c r="I579" s="5">
        <v>0</v>
      </c>
      <c r="J579" s="190">
        <v>0</v>
      </c>
      <c r="K579" s="190">
        <v>0</v>
      </c>
      <c r="L579" s="190">
        <v>1.8315002353323017E-6</v>
      </c>
      <c r="M579" s="190">
        <v>0</v>
      </c>
      <c r="N579" s="190">
        <v>0</v>
      </c>
      <c r="O579" s="190">
        <v>0</v>
      </c>
    </row>
    <row r="580" spans="1:15">
      <c r="A580" s="465">
        <v>559</v>
      </c>
      <c r="B580" s="686">
        <f>IF(Input_series!B576="","",Input_series!B576)</f>
        <v>12</v>
      </c>
      <c r="C580" s="687">
        <f>IF(Input_series!C576="","",Input_series!C576)</f>
        <v>24</v>
      </c>
      <c r="D580" s="687">
        <f>IF(Input_series!D576="","",Input_series!D576)</f>
        <v>7</v>
      </c>
      <c r="E580" s="360">
        <v>1.8315002353323017E-6</v>
      </c>
      <c r="F580" s="15">
        <v>0</v>
      </c>
      <c r="G580" s="15">
        <v>0</v>
      </c>
      <c r="H580" s="5">
        <v>0</v>
      </c>
      <c r="I580" s="5">
        <v>0</v>
      </c>
      <c r="J580" s="190">
        <v>0</v>
      </c>
      <c r="K580" s="190">
        <v>0</v>
      </c>
      <c r="L580" s="190">
        <v>1.8315002353323017E-6</v>
      </c>
      <c r="M580" s="190">
        <v>0</v>
      </c>
      <c r="N580" s="190">
        <v>0</v>
      </c>
      <c r="O580" s="190">
        <v>0</v>
      </c>
    </row>
    <row r="581" spans="1:15">
      <c r="A581" s="465">
        <v>560</v>
      </c>
      <c r="B581" s="686">
        <f>IF(Input_series!B577="","",Input_series!B577)</f>
        <v>12</v>
      </c>
      <c r="C581" s="687">
        <f>IF(Input_series!C577="","",Input_series!C577)</f>
        <v>24</v>
      </c>
      <c r="D581" s="687">
        <f>IF(Input_series!D577="","",Input_series!D577)</f>
        <v>8</v>
      </c>
      <c r="E581" s="360">
        <v>1.8315002353323017E-6</v>
      </c>
      <c r="F581" s="15">
        <v>0</v>
      </c>
      <c r="G581" s="15">
        <v>0</v>
      </c>
      <c r="H581" s="5">
        <v>0</v>
      </c>
      <c r="I581" s="5">
        <v>0</v>
      </c>
      <c r="J581" s="190">
        <v>0</v>
      </c>
      <c r="K581" s="190">
        <v>0</v>
      </c>
      <c r="L581" s="190">
        <v>1.8315002353323017E-6</v>
      </c>
      <c r="M581" s="190">
        <v>0</v>
      </c>
      <c r="N581" s="190">
        <v>0</v>
      </c>
      <c r="O581" s="190">
        <v>0</v>
      </c>
    </row>
    <row r="582" spans="1:15">
      <c r="A582" s="465">
        <v>561</v>
      </c>
      <c r="B582" s="686">
        <f>IF(Input_series!B578="","",Input_series!B578)</f>
        <v>12</v>
      </c>
      <c r="C582" s="687">
        <f>IF(Input_series!C578="","",Input_series!C578)</f>
        <v>24</v>
      </c>
      <c r="D582" s="687">
        <f>IF(Input_series!D578="","",Input_series!D578)</f>
        <v>9</v>
      </c>
      <c r="E582" s="360">
        <v>1.8315002353323019E-6</v>
      </c>
      <c r="F582" s="15">
        <v>0</v>
      </c>
      <c r="G582" s="15">
        <v>0</v>
      </c>
      <c r="H582" s="5">
        <v>0</v>
      </c>
      <c r="I582" s="5">
        <v>0</v>
      </c>
      <c r="J582" s="190">
        <v>0</v>
      </c>
      <c r="K582" s="190">
        <v>0</v>
      </c>
      <c r="L582" s="190">
        <v>1.8315002353323017E-6</v>
      </c>
      <c r="M582" s="190">
        <v>0</v>
      </c>
      <c r="N582" s="190">
        <v>0</v>
      </c>
      <c r="O582" s="190">
        <v>0</v>
      </c>
    </row>
    <row r="583" spans="1:15">
      <c r="A583" s="465">
        <v>562</v>
      </c>
      <c r="B583" s="686">
        <f>IF(Input_series!B579="","",Input_series!B579)</f>
        <v>12</v>
      </c>
      <c r="C583" s="687">
        <f>IF(Input_series!C579="","",Input_series!C579)</f>
        <v>24</v>
      </c>
      <c r="D583" s="687">
        <f>IF(Input_series!D579="","",Input_series!D579)</f>
        <v>10</v>
      </c>
      <c r="E583" s="360">
        <v>1.8315002353323017E-6</v>
      </c>
      <c r="F583" s="15">
        <v>0</v>
      </c>
      <c r="G583" s="15">
        <v>0</v>
      </c>
      <c r="H583" s="5">
        <v>0</v>
      </c>
      <c r="I583" s="5">
        <v>0</v>
      </c>
      <c r="J583" s="190">
        <v>0</v>
      </c>
      <c r="K583" s="190">
        <v>0</v>
      </c>
      <c r="L583" s="190">
        <v>1.8315002353323017E-6</v>
      </c>
      <c r="M583" s="190">
        <v>0</v>
      </c>
      <c r="N583" s="190">
        <v>0</v>
      </c>
      <c r="O583" s="190">
        <v>0</v>
      </c>
    </row>
    <row r="584" spans="1:15">
      <c r="A584" s="465">
        <v>563</v>
      </c>
      <c r="B584" s="686">
        <f>IF(Input_series!B580="","",Input_series!B580)</f>
        <v>12</v>
      </c>
      <c r="C584" s="687">
        <f>IF(Input_series!C580="","",Input_series!C580)</f>
        <v>24</v>
      </c>
      <c r="D584" s="687">
        <f>IF(Input_series!D580="","",Input_series!D580)</f>
        <v>11</v>
      </c>
      <c r="E584" s="360">
        <v>1.8315002353323017E-6</v>
      </c>
      <c r="F584" s="15">
        <v>0</v>
      </c>
      <c r="G584" s="15">
        <v>0</v>
      </c>
      <c r="H584" s="5">
        <v>0</v>
      </c>
      <c r="I584" s="5">
        <v>0</v>
      </c>
      <c r="J584" s="190">
        <v>0</v>
      </c>
      <c r="K584" s="190">
        <v>0</v>
      </c>
      <c r="L584" s="190">
        <v>1.8315002353323017E-6</v>
      </c>
      <c r="M584" s="190">
        <v>0</v>
      </c>
      <c r="N584" s="190">
        <v>0</v>
      </c>
      <c r="O584" s="190">
        <v>0</v>
      </c>
    </row>
    <row r="585" spans="1:15">
      <c r="A585" s="465">
        <v>564</v>
      </c>
      <c r="B585" s="686">
        <f>IF(Input_series!B581="","",Input_series!B581)</f>
        <v>12</v>
      </c>
      <c r="C585" s="687">
        <f>IF(Input_series!C581="","",Input_series!C581)</f>
        <v>24</v>
      </c>
      <c r="D585" s="687">
        <f>IF(Input_series!D581="","",Input_series!D581)</f>
        <v>12</v>
      </c>
      <c r="E585" s="360">
        <v>497.45796709157457</v>
      </c>
      <c r="F585" s="15">
        <v>497.45796526007433</v>
      </c>
      <c r="G585" s="15">
        <v>-526.69974396190639</v>
      </c>
      <c r="H585" s="5">
        <v>0</v>
      </c>
      <c r="I585" s="5">
        <v>0</v>
      </c>
      <c r="J585" s="190">
        <v>0</v>
      </c>
      <c r="K585" s="190">
        <v>0</v>
      </c>
      <c r="L585" s="190">
        <v>1.8315002353323017E-6</v>
      </c>
      <c r="M585" s="190">
        <v>0</v>
      </c>
      <c r="N585" s="190">
        <v>0</v>
      </c>
      <c r="O585" s="190">
        <v>0</v>
      </c>
    </row>
    <row r="586" spans="1:15">
      <c r="A586" s="465">
        <v>565</v>
      </c>
      <c r="B586" s="686">
        <f>IF(Input_series!B582="","",Input_series!B582)</f>
        <v>12</v>
      </c>
      <c r="C586" s="687">
        <f>IF(Input_series!C582="","",Input_series!C582)</f>
        <v>24</v>
      </c>
      <c r="D586" s="687">
        <f>IF(Input_series!D582="","",Input_series!D582)</f>
        <v>13</v>
      </c>
      <c r="E586" s="360">
        <v>1.8315002353323019E-6</v>
      </c>
      <c r="F586" s="15">
        <v>0</v>
      </c>
      <c r="G586" s="15">
        <v>0</v>
      </c>
      <c r="H586" s="5">
        <v>0</v>
      </c>
      <c r="I586" s="5">
        <v>0</v>
      </c>
      <c r="J586" s="190">
        <v>0</v>
      </c>
      <c r="K586" s="190">
        <v>0</v>
      </c>
      <c r="L586" s="190">
        <v>1.8315002353323017E-6</v>
      </c>
      <c r="M586" s="190">
        <v>0</v>
      </c>
      <c r="N586" s="190">
        <v>0</v>
      </c>
      <c r="O586" s="190">
        <v>0</v>
      </c>
    </row>
    <row r="587" spans="1:15">
      <c r="A587" s="465">
        <v>566</v>
      </c>
      <c r="B587" s="686">
        <f>IF(Input_series!B583="","",Input_series!B583)</f>
        <v>12</v>
      </c>
      <c r="C587" s="687">
        <f>IF(Input_series!C583="","",Input_series!C583)</f>
        <v>24</v>
      </c>
      <c r="D587" s="687">
        <f>IF(Input_series!D583="","",Input_series!D583)</f>
        <v>14</v>
      </c>
      <c r="E587" s="360">
        <v>1.8315002353323017E-6</v>
      </c>
      <c r="F587" s="15">
        <v>0</v>
      </c>
      <c r="G587" s="15">
        <v>0</v>
      </c>
      <c r="H587" s="5">
        <v>0</v>
      </c>
      <c r="I587" s="5">
        <v>0</v>
      </c>
      <c r="J587" s="190">
        <v>0</v>
      </c>
      <c r="K587" s="190">
        <v>0</v>
      </c>
      <c r="L587" s="190">
        <v>1.8315002353323017E-6</v>
      </c>
      <c r="M587" s="190">
        <v>0</v>
      </c>
      <c r="N587" s="190">
        <v>0</v>
      </c>
      <c r="O587" s="190">
        <v>0</v>
      </c>
    </row>
    <row r="588" spans="1:15">
      <c r="A588" s="465">
        <v>567</v>
      </c>
      <c r="B588" s="686">
        <f>IF(Input_series!B584="","",Input_series!B584)</f>
        <v>12</v>
      </c>
      <c r="C588" s="687">
        <f>IF(Input_series!C584="","",Input_series!C584)</f>
        <v>24</v>
      </c>
      <c r="D588" s="687">
        <f>IF(Input_series!D584="","",Input_series!D584)</f>
        <v>15</v>
      </c>
      <c r="E588" s="360">
        <v>1.8315002353323015E-6</v>
      </c>
      <c r="F588" s="15">
        <v>0</v>
      </c>
      <c r="G588" s="15">
        <v>0</v>
      </c>
      <c r="H588" s="5">
        <v>0</v>
      </c>
      <c r="I588" s="5">
        <v>0</v>
      </c>
      <c r="J588" s="190">
        <v>0</v>
      </c>
      <c r="K588" s="190">
        <v>0</v>
      </c>
      <c r="L588" s="190">
        <v>1.8315002353323017E-6</v>
      </c>
      <c r="M588" s="190">
        <v>0</v>
      </c>
      <c r="N588" s="190">
        <v>0</v>
      </c>
      <c r="O588" s="190">
        <v>0</v>
      </c>
    </row>
    <row r="589" spans="1:15">
      <c r="A589" s="465">
        <v>568</v>
      </c>
      <c r="B589" s="686">
        <f>IF(Input_series!B585="","",Input_series!B585)</f>
        <v>12</v>
      </c>
      <c r="C589" s="687">
        <f>IF(Input_series!C585="","",Input_series!C585)</f>
        <v>24</v>
      </c>
      <c r="D589" s="687">
        <f>IF(Input_series!D585="","",Input_series!D585)</f>
        <v>16</v>
      </c>
      <c r="E589" s="360">
        <v>1.8315002353323017E-6</v>
      </c>
      <c r="F589" s="15">
        <v>0</v>
      </c>
      <c r="G589" s="15">
        <v>0</v>
      </c>
      <c r="H589" s="5">
        <v>0</v>
      </c>
      <c r="I589" s="5">
        <v>0</v>
      </c>
      <c r="J589" s="190">
        <v>0</v>
      </c>
      <c r="K589" s="190">
        <v>0</v>
      </c>
      <c r="L589" s="190">
        <v>1.8315002353323017E-6</v>
      </c>
      <c r="M589" s="190">
        <v>0</v>
      </c>
      <c r="N589" s="190">
        <v>0</v>
      </c>
      <c r="O589" s="190">
        <v>0</v>
      </c>
    </row>
    <row r="590" spans="1:15">
      <c r="A590" s="465">
        <v>569</v>
      </c>
      <c r="B590" s="686">
        <f>IF(Input_series!B586="","",Input_series!B586)</f>
        <v>12</v>
      </c>
      <c r="C590" s="687">
        <f>IF(Input_series!C586="","",Input_series!C586)</f>
        <v>24</v>
      </c>
      <c r="D590" s="687">
        <f>IF(Input_series!D586="","",Input_series!D586)</f>
        <v>17</v>
      </c>
      <c r="E590" s="360">
        <v>1.8315002353323019E-6</v>
      </c>
      <c r="F590" s="15">
        <v>0</v>
      </c>
      <c r="G590" s="15">
        <v>0</v>
      </c>
      <c r="H590" s="5">
        <v>0</v>
      </c>
      <c r="I590" s="5">
        <v>0</v>
      </c>
      <c r="J590" s="190">
        <v>0</v>
      </c>
      <c r="K590" s="190">
        <v>0</v>
      </c>
      <c r="L590" s="190">
        <v>1.8315002353323017E-6</v>
      </c>
      <c r="M590" s="190">
        <v>0</v>
      </c>
      <c r="N590" s="190">
        <v>0</v>
      </c>
      <c r="O590" s="190">
        <v>0</v>
      </c>
    </row>
    <row r="591" spans="1:15">
      <c r="A591" s="465">
        <v>570</v>
      </c>
      <c r="B591" s="686">
        <f>IF(Input_series!B587="","",Input_series!B587)</f>
        <v>12</v>
      </c>
      <c r="C591" s="687">
        <f>IF(Input_series!C587="","",Input_series!C587)</f>
        <v>24</v>
      </c>
      <c r="D591" s="687">
        <f>IF(Input_series!D587="","",Input_series!D587)</f>
        <v>18</v>
      </c>
      <c r="E591" s="360">
        <v>496.27260259929488</v>
      </c>
      <c r="F591" s="15">
        <v>496.27260076779459</v>
      </c>
      <c r="G591" s="15">
        <v>-526.70918226606386</v>
      </c>
      <c r="H591" s="5">
        <v>0</v>
      </c>
      <c r="I591" s="5">
        <v>0</v>
      </c>
      <c r="J591" s="190">
        <v>0</v>
      </c>
      <c r="K591" s="190">
        <v>0</v>
      </c>
      <c r="L591" s="190">
        <v>1.8315002353323017E-6</v>
      </c>
      <c r="M591" s="190">
        <v>0</v>
      </c>
      <c r="N591" s="190">
        <v>0</v>
      </c>
      <c r="O591" s="190">
        <v>0</v>
      </c>
    </row>
    <row r="592" spans="1:15">
      <c r="A592" s="465">
        <v>571</v>
      </c>
      <c r="B592" s="686">
        <f>IF(Input_series!B588="","",Input_series!B588)</f>
        <v>12</v>
      </c>
      <c r="C592" s="687">
        <f>IF(Input_series!C588="","",Input_series!C588)</f>
        <v>24</v>
      </c>
      <c r="D592" s="687">
        <f>IF(Input_series!D588="","",Input_series!D588)</f>
        <v>19</v>
      </c>
      <c r="E592" s="360">
        <v>1.8315002353323017E-6</v>
      </c>
      <c r="F592" s="15">
        <v>0</v>
      </c>
      <c r="G592" s="15">
        <v>0</v>
      </c>
      <c r="H592" s="5">
        <v>0</v>
      </c>
      <c r="I592" s="5">
        <v>0</v>
      </c>
      <c r="J592" s="190">
        <v>0</v>
      </c>
      <c r="K592" s="190">
        <v>0</v>
      </c>
      <c r="L592" s="190">
        <v>1.8315002353323017E-6</v>
      </c>
      <c r="M592" s="190">
        <v>0</v>
      </c>
      <c r="N592" s="190">
        <v>0</v>
      </c>
      <c r="O592" s="190">
        <v>0</v>
      </c>
    </row>
    <row r="593" spans="1:15">
      <c r="A593" s="465">
        <v>572</v>
      </c>
      <c r="B593" s="686">
        <f>IF(Input_series!B589="","",Input_series!B589)</f>
        <v>12</v>
      </c>
      <c r="C593" s="687">
        <f>IF(Input_series!C589="","",Input_series!C589)</f>
        <v>24</v>
      </c>
      <c r="D593" s="687">
        <f>IF(Input_series!D589="","",Input_series!D589)</f>
        <v>20</v>
      </c>
      <c r="E593" s="360">
        <v>1.8315002353323017E-6</v>
      </c>
      <c r="F593" s="15">
        <v>0</v>
      </c>
      <c r="G593" s="15">
        <v>0</v>
      </c>
      <c r="H593" s="5">
        <v>0</v>
      </c>
      <c r="I593" s="5">
        <v>0</v>
      </c>
      <c r="J593" s="190">
        <v>0</v>
      </c>
      <c r="K593" s="190">
        <v>0</v>
      </c>
      <c r="L593" s="190">
        <v>1.8315002353323017E-6</v>
      </c>
      <c r="M593" s="190">
        <v>0</v>
      </c>
      <c r="N593" s="190">
        <v>0</v>
      </c>
      <c r="O593" s="190">
        <v>0</v>
      </c>
    </row>
    <row r="594" spans="1:15">
      <c r="A594" s="465">
        <v>573</v>
      </c>
      <c r="B594" s="686">
        <f>IF(Input_series!B590="","",Input_series!B590)</f>
        <v>12</v>
      </c>
      <c r="C594" s="687">
        <f>IF(Input_series!C590="","",Input_series!C590)</f>
        <v>24</v>
      </c>
      <c r="D594" s="687">
        <f>IF(Input_series!D590="","",Input_series!D590)</f>
        <v>21</v>
      </c>
      <c r="E594" s="360">
        <v>1.8315002353323015E-6</v>
      </c>
      <c r="F594" s="15">
        <v>0</v>
      </c>
      <c r="G594" s="15">
        <v>0</v>
      </c>
      <c r="H594" s="5">
        <v>0</v>
      </c>
      <c r="I594" s="5">
        <v>0</v>
      </c>
      <c r="J594" s="190">
        <v>0</v>
      </c>
      <c r="K594" s="190">
        <v>0</v>
      </c>
      <c r="L594" s="190">
        <v>1.8315002353323017E-6</v>
      </c>
      <c r="M594" s="190">
        <v>0</v>
      </c>
      <c r="N594" s="190">
        <v>0</v>
      </c>
      <c r="O594" s="190">
        <v>0</v>
      </c>
    </row>
    <row r="595" spans="1:15">
      <c r="A595" s="465">
        <v>574</v>
      </c>
      <c r="B595" s="686">
        <f>IF(Input_series!B591="","",Input_series!B591)</f>
        <v>12</v>
      </c>
      <c r="C595" s="687">
        <f>IF(Input_series!C591="","",Input_series!C591)</f>
        <v>24</v>
      </c>
      <c r="D595" s="687">
        <f>IF(Input_series!D591="","",Input_series!D591)</f>
        <v>22</v>
      </c>
      <c r="E595" s="360">
        <v>1.8315002353323017E-6</v>
      </c>
      <c r="F595" s="15">
        <v>0</v>
      </c>
      <c r="G595" s="15">
        <v>0</v>
      </c>
      <c r="H595" s="5">
        <v>0</v>
      </c>
      <c r="I595" s="5">
        <v>0</v>
      </c>
      <c r="J595" s="190">
        <v>0</v>
      </c>
      <c r="K595" s="190">
        <v>0</v>
      </c>
      <c r="L595" s="190">
        <v>1.8315002353323017E-6</v>
      </c>
      <c r="M595" s="190">
        <v>0</v>
      </c>
      <c r="N595" s="190">
        <v>0</v>
      </c>
      <c r="O595" s="190">
        <v>0</v>
      </c>
    </row>
    <row r="596" spans="1:15">
      <c r="A596" s="465">
        <v>575</v>
      </c>
      <c r="B596" s="686">
        <f>IF(Input_series!B592="","",Input_series!B592)</f>
        <v>12</v>
      </c>
      <c r="C596" s="687">
        <f>IF(Input_series!C592="","",Input_series!C592)</f>
        <v>24</v>
      </c>
      <c r="D596" s="687">
        <f>IF(Input_series!D592="","",Input_series!D592)</f>
        <v>23</v>
      </c>
      <c r="E596" s="360">
        <v>1.8315002353323017E-6</v>
      </c>
      <c r="F596" s="15">
        <v>0</v>
      </c>
      <c r="G596" s="15">
        <v>0</v>
      </c>
      <c r="H596" s="5">
        <v>0</v>
      </c>
      <c r="I596" s="5">
        <v>0</v>
      </c>
      <c r="J596" s="190">
        <v>0</v>
      </c>
      <c r="K596" s="190">
        <v>0</v>
      </c>
      <c r="L596" s="190">
        <v>1.8315002353323017E-6</v>
      </c>
      <c r="M596" s="190">
        <v>0</v>
      </c>
      <c r="N596" s="190">
        <v>0</v>
      </c>
      <c r="O596" s="190">
        <v>0</v>
      </c>
    </row>
    <row r="597" spans="1:15">
      <c r="A597" s="465">
        <v>576</v>
      </c>
      <c r="B597" s="686">
        <f>IF(Input_series!B593="","",Input_series!B593)</f>
        <v>12</v>
      </c>
      <c r="C597" s="687">
        <f>IF(Input_series!C593="","",Input_series!C593)</f>
        <v>24</v>
      </c>
      <c r="D597" s="687">
        <f>IF(Input_series!D593="","",Input_series!D593)</f>
        <v>24</v>
      </c>
      <c r="E597" s="360">
        <v>1.8315002353323019E-6</v>
      </c>
      <c r="F597" s="15">
        <v>0</v>
      </c>
      <c r="G597" s="15">
        <v>0</v>
      </c>
      <c r="H597" s="5">
        <v>0</v>
      </c>
      <c r="I597" s="5">
        <v>0</v>
      </c>
      <c r="J597" s="190">
        <v>0</v>
      </c>
      <c r="K597" s="190">
        <v>0</v>
      </c>
      <c r="L597" s="190">
        <v>1.8315002353323017E-6</v>
      </c>
      <c r="M597" s="190">
        <v>0</v>
      </c>
      <c r="N597" s="190">
        <v>0</v>
      </c>
      <c r="O597" s="190">
        <v>0</v>
      </c>
    </row>
    <row r="598" spans="1:15">
      <c r="A598" s="465">
        <v>577</v>
      </c>
      <c r="B598" s="686">
        <f>IF(Input_series!B594="","",Input_series!B594)</f>
        <v>12</v>
      </c>
      <c r="C598" s="687">
        <f>IF(Input_series!C594="","",Input_series!C594)</f>
        <v>25</v>
      </c>
      <c r="D598" s="687">
        <f>IF(Input_series!D594="","",Input_series!D594)</f>
        <v>1</v>
      </c>
      <c r="E598" s="360">
        <v>1.8315002353323015E-6</v>
      </c>
      <c r="F598" s="15">
        <v>0</v>
      </c>
      <c r="G598" s="15">
        <v>0</v>
      </c>
      <c r="H598" s="5">
        <v>0</v>
      </c>
      <c r="I598" s="5">
        <v>0</v>
      </c>
      <c r="J598" s="190">
        <v>0</v>
      </c>
      <c r="K598" s="190">
        <v>0</v>
      </c>
      <c r="L598" s="190">
        <v>1.8315002353323017E-6</v>
      </c>
      <c r="M598" s="190">
        <v>0</v>
      </c>
      <c r="N598" s="190">
        <v>0</v>
      </c>
      <c r="O598" s="190">
        <v>0</v>
      </c>
    </row>
    <row r="599" spans="1:15">
      <c r="A599" s="465">
        <v>578</v>
      </c>
      <c r="B599" s="686">
        <f>IF(Input_series!B595="","",Input_series!B595)</f>
        <v>12</v>
      </c>
      <c r="C599" s="687">
        <f>IF(Input_series!C595="","",Input_series!C595)</f>
        <v>25</v>
      </c>
      <c r="D599" s="687">
        <f>IF(Input_series!D595="","",Input_series!D595)</f>
        <v>2</v>
      </c>
      <c r="E599" s="360">
        <v>1.8315002353323017E-6</v>
      </c>
      <c r="F599" s="15">
        <v>0</v>
      </c>
      <c r="G599" s="15">
        <v>0</v>
      </c>
      <c r="H599" s="5">
        <v>0</v>
      </c>
      <c r="I599" s="5">
        <v>0</v>
      </c>
      <c r="J599" s="190">
        <v>0</v>
      </c>
      <c r="K599" s="190">
        <v>0</v>
      </c>
      <c r="L599" s="190">
        <v>1.8315002353323017E-6</v>
      </c>
      <c r="M599" s="190">
        <v>0</v>
      </c>
      <c r="N599" s="190">
        <v>0</v>
      </c>
      <c r="O599" s="190">
        <v>0</v>
      </c>
    </row>
    <row r="600" spans="1:15">
      <c r="A600" s="465">
        <v>579</v>
      </c>
      <c r="B600" s="686">
        <f>IF(Input_series!B596="","",Input_series!B596)</f>
        <v>12</v>
      </c>
      <c r="C600" s="687">
        <f>IF(Input_series!C596="","",Input_series!C596)</f>
        <v>25</v>
      </c>
      <c r="D600" s="687">
        <f>IF(Input_series!D596="","",Input_series!D596)</f>
        <v>3</v>
      </c>
      <c r="E600" s="360">
        <v>1.8315002353323015E-6</v>
      </c>
      <c r="F600" s="15">
        <v>0</v>
      </c>
      <c r="G600" s="15">
        <v>0</v>
      </c>
      <c r="H600" s="5">
        <v>0</v>
      </c>
      <c r="I600" s="5">
        <v>0</v>
      </c>
      <c r="J600" s="190">
        <v>0</v>
      </c>
      <c r="K600" s="190">
        <v>0</v>
      </c>
      <c r="L600" s="190">
        <v>1.8315002353323017E-6</v>
      </c>
      <c r="M600" s="190">
        <v>0</v>
      </c>
      <c r="N600" s="190">
        <v>0</v>
      </c>
      <c r="O600" s="190">
        <v>0</v>
      </c>
    </row>
    <row r="601" spans="1:15">
      <c r="A601" s="465">
        <v>580</v>
      </c>
      <c r="B601" s="686">
        <f>IF(Input_series!B597="","",Input_series!B597)</f>
        <v>12</v>
      </c>
      <c r="C601" s="687">
        <f>IF(Input_series!C597="","",Input_series!C597)</f>
        <v>25</v>
      </c>
      <c r="D601" s="687">
        <f>IF(Input_series!D597="","",Input_series!D597)</f>
        <v>4</v>
      </c>
      <c r="E601" s="360">
        <v>1.8315002353323017E-6</v>
      </c>
      <c r="F601" s="15">
        <v>0</v>
      </c>
      <c r="G601" s="15">
        <v>0</v>
      </c>
      <c r="H601" s="5">
        <v>0</v>
      </c>
      <c r="I601" s="5">
        <v>0</v>
      </c>
      <c r="J601" s="190">
        <v>0</v>
      </c>
      <c r="K601" s="190">
        <v>0</v>
      </c>
      <c r="L601" s="190">
        <v>1.8315002353323017E-6</v>
      </c>
      <c r="M601" s="190">
        <v>0</v>
      </c>
      <c r="N601" s="190">
        <v>0</v>
      </c>
      <c r="O601" s="190">
        <v>0</v>
      </c>
    </row>
    <row r="602" spans="1:15">
      <c r="A602" s="465">
        <v>581</v>
      </c>
      <c r="B602" s="686">
        <f>IF(Input_series!B598="","",Input_series!B598)</f>
        <v>12</v>
      </c>
      <c r="C602" s="687">
        <f>IF(Input_series!C598="","",Input_series!C598)</f>
        <v>25</v>
      </c>
      <c r="D602" s="687">
        <f>IF(Input_series!D598="","",Input_series!D598)</f>
        <v>5</v>
      </c>
      <c r="E602" s="360">
        <v>1.8315002353323017E-6</v>
      </c>
      <c r="F602" s="15">
        <v>0</v>
      </c>
      <c r="G602" s="15">
        <v>0</v>
      </c>
      <c r="H602" s="5">
        <v>0</v>
      </c>
      <c r="I602" s="5">
        <v>0</v>
      </c>
      <c r="J602" s="190">
        <v>0</v>
      </c>
      <c r="K602" s="190">
        <v>0</v>
      </c>
      <c r="L602" s="190">
        <v>1.8315002353323017E-6</v>
      </c>
      <c r="M602" s="190">
        <v>0</v>
      </c>
      <c r="N602" s="190">
        <v>0</v>
      </c>
      <c r="O602" s="190">
        <v>0</v>
      </c>
    </row>
    <row r="603" spans="1:15">
      <c r="A603" s="465">
        <v>582</v>
      </c>
      <c r="B603" s="686">
        <f>IF(Input_series!B599="","",Input_series!B599)</f>
        <v>12</v>
      </c>
      <c r="C603" s="687">
        <f>IF(Input_series!C599="","",Input_series!C599)</f>
        <v>25</v>
      </c>
      <c r="D603" s="687">
        <f>IF(Input_series!D599="","",Input_series!D599)</f>
        <v>6</v>
      </c>
      <c r="E603" s="360">
        <v>492.08790674018587</v>
      </c>
      <c r="F603" s="15">
        <v>492.08790490868563</v>
      </c>
      <c r="G603" s="15">
        <v>-525.78406490828615</v>
      </c>
      <c r="H603" s="5">
        <v>0</v>
      </c>
      <c r="I603" s="5">
        <v>0</v>
      </c>
      <c r="J603" s="190">
        <v>0</v>
      </c>
      <c r="K603" s="190">
        <v>0</v>
      </c>
      <c r="L603" s="190">
        <v>1.8315002353323017E-6</v>
      </c>
      <c r="M603" s="190">
        <v>0</v>
      </c>
      <c r="N603" s="190">
        <v>0</v>
      </c>
      <c r="O603" s="190">
        <v>0</v>
      </c>
    </row>
    <row r="604" spans="1:15">
      <c r="A604" s="465">
        <v>583</v>
      </c>
      <c r="B604" s="686">
        <f>IF(Input_series!B600="","",Input_series!B600)</f>
        <v>12</v>
      </c>
      <c r="C604" s="687">
        <f>IF(Input_series!C600="","",Input_series!C600)</f>
        <v>25</v>
      </c>
      <c r="D604" s="687">
        <f>IF(Input_series!D600="","",Input_series!D600)</f>
        <v>7</v>
      </c>
      <c r="E604" s="360">
        <v>1.8315002353323015E-6</v>
      </c>
      <c r="F604" s="15">
        <v>0</v>
      </c>
      <c r="G604" s="15">
        <v>0</v>
      </c>
      <c r="H604" s="5">
        <v>0</v>
      </c>
      <c r="I604" s="5">
        <v>0</v>
      </c>
      <c r="J604" s="190">
        <v>0</v>
      </c>
      <c r="K604" s="190">
        <v>0</v>
      </c>
      <c r="L604" s="190">
        <v>1.8315002353323017E-6</v>
      </c>
      <c r="M604" s="190">
        <v>0</v>
      </c>
      <c r="N604" s="190">
        <v>0</v>
      </c>
      <c r="O604" s="190">
        <v>0</v>
      </c>
    </row>
    <row r="605" spans="1:15">
      <c r="A605" s="465">
        <v>584</v>
      </c>
      <c r="B605" s="686">
        <f>IF(Input_series!B601="","",Input_series!B601)</f>
        <v>12</v>
      </c>
      <c r="C605" s="687">
        <f>IF(Input_series!C601="","",Input_series!C601)</f>
        <v>25</v>
      </c>
      <c r="D605" s="687">
        <f>IF(Input_series!D601="","",Input_series!D601)</f>
        <v>8</v>
      </c>
      <c r="E605" s="360">
        <v>1.8315002353323017E-6</v>
      </c>
      <c r="F605" s="15">
        <v>0</v>
      </c>
      <c r="G605" s="15">
        <v>0</v>
      </c>
      <c r="H605" s="5">
        <v>0</v>
      </c>
      <c r="I605" s="5">
        <v>0</v>
      </c>
      <c r="J605" s="190">
        <v>0</v>
      </c>
      <c r="K605" s="190">
        <v>0</v>
      </c>
      <c r="L605" s="190">
        <v>1.8315002353323017E-6</v>
      </c>
      <c r="M605" s="190">
        <v>0</v>
      </c>
      <c r="N605" s="190">
        <v>0</v>
      </c>
      <c r="O605" s="190">
        <v>0</v>
      </c>
    </row>
    <row r="606" spans="1:15">
      <c r="A606" s="465">
        <v>585</v>
      </c>
      <c r="B606" s="686">
        <f>IF(Input_series!B602="","",Input_series!B602)</f>
        <v>12</v>
      </c>
      <c r="C606" s="687">
        <f>IF(Input_series!C602="","",Input_series!C602)</f>
        <v>25</v>
      </c>
      <c r="D606" s="687">
        <f>IF(Input_series!D602="","",Input_series!D602)</f>
        <v>9</v>
      </c>
      <c r="E606" s="360">
        <v>1.8315002353323017E-6</v>
      </c>
      <c r="F606" s="15">
        <v>0</v>
      </c>
      <c r="G606" s="15">
        <v>0</v>
      </c>
      <c r="H606" s="5">
        <v>0</v>
      </c>
      <c r="I606" s="5">
        <v>0</v>
      </c>
      <c r="J606" s="190">
        <v>0</v>
      </c>
      <c r="K606" s="190">
        <v>0</v>
      </c>
      <c r="L606" s="190">
        <v>1.8315002353323017E-6</v>
      </c>
      <c r="M606" s="190">
        <v>0</v>
      </c>
      <c r="N606" s="190">
        <v>0</v>
      </c>
      <c r="O606" s="190">
        <v>0</v>
      </c>
    </row>
    <row r="607" spans="1:15">
      <c r="A607" s="465">
        <v>586</v>
      </c>
      <c r="B607" s="686">
        <f>IF(Input_series!B603="","",Input_series!B603)</f>
        <v>12</v>
      </c>
      <c r="C607" s="687">
        <f>IF(Input_series!C603="","",Input_series!C603)</f>
        <v>25</v>
      </c>
      <c r="D607" s="687">
        <f>IF(Input_series!D603="","",Input_series!D603)</f>
        <v>10</v>
      </c>
      <c r="E607" s="360">
        <v>1.8315002353323017E-6</v>
      </c>
      <c r="F607" s="15">
        <v>0</v>
      </c>
      <c r="G607" s="15">
        <v>0</v>
      </c>
      <c r="H607" s="5">
        <v>0</v>
      </c>
      <c r="I607" s="5">
        <v>0</v>
      </c>
      <c r="J607" s="190">
        <v>0</v>
      </c>
      <c r="K607" s="190">
        <v>0</v>
      </c>
      <c r="L607" s="190">
        <v>1.8315002353323017E-6</v>
      </c>
      <c r="M607" s="190">
        <v>0</v>
      </c>
      <c r="N607" s="190">
        <v>0</v>
      </c>
      <c r="O607" s="190">
        <v>0</v>
      </c>
    </row>
    <row r="608" spans="1:15">
      <c r="A608" s="465">
        <v>587</v>
      </c>
      <c r="B608" s="686">
        <f>IF(Input_series!B604="","",Input_series!B604)</f>
        <v>12</v>
      </c>
      <c r="C608" s="687">
        <f>IF(Input_series!C604="","",Input_series!C604)</f>
        <v>25</v>
      </c>
      <c r="D608" s="687">
        <f>IF(Input_series!D604="","",Input_series!D604)</f>
        <v>11</v>
      </c>
      <c r="E608" s="360">
        <v>1.8315002353323017E-6</v>
      </c>
      <c r="F608" s="15">
        <v>0</v>
      </c>
      <c r="G608" s="15">
        <v>0</v>
      </c>
      <c r="H608" s="5">
        <v>0</v>
      </c>
      <c r="I608" s="5">
        <v>0</v>
      </c>
      <c r="J608" s="190">
        <v>0</v>
      </c>
      <c r="K608" s="190">
        <v>0</v>
      </c>
      <c r="L608" s="190">
        <v>1.8315002353323017E-6</v>
      </c>
      <c r="M608" s="190">
        <v>0</v>
      </c>
      <c r="N608" s="190">
        <v>0</v>
      </c>
      <c r="O608" s="190">
        <v>0</v>
      </c>
    </row>
    <row r="609" spans="1:15">
      <c r="A609" s="465">
        <v>588</v>
      </c>
      <c r="B609" s="686">
        <f>IF(Input_series!B605="","",Input_series!B605)</f>
        <v>12</v>
      </c>
      <c r="C609" s="687">
        <f>IF(Input_series!C605="","",Input_series!C605)</f>
        <v>25</v>
      </c>
      <c r="D609" s="687">
        <f>IF(Input_series!D605="","",Input_series!D605)</f>
        <v>12</v>
      </c>
      <c r="E609" s="360">
        <v>494.58435620119934</v>
      </c>
      <c r="F609" s="15">
        <v>494.5843543696991</v>
      </c>
      <c r="G609" s="15">
        <v>-526.68663410372517</v>
      </c>
      <c r="H609" s="5">
        <v>0</v>
      </c>
      <c r="I609" s="5">
        <v>0</v>
      </c>
      <c r="J609" s="190">
        <v>0</v>
      </c>
      <c r="K609" s="190">
        <v>0</v>
      </c>
      <c r="L609" s="190">
        <v>1.8315002353323017E-6</v>
      </c>
      <c r="M609" s="190">
        <v>0</v>
      </c>
      <c r="N609" s="190">
        <v>0</v>
      </c>
      <c r="O609" s="190">
        <v>0</v>
      </c>
    </row>
    <row r="610" spans="1:15">
      <c r="A610" s="465">
        <v>589</v>
      </c>
      <c r="B610" s="686">
        <f>IF(Input_series!B606="","",Input_series!B606)</f>
        <v>12</v>
      </c>
      <c r="C610" s="687">
        <f>IF(Input_series!C606="","",Input_series!C606)</f>
        <v>25</v>
      </c>
      <c r="D610" s="687">
        <f>IF(Input_series!D606="","",Input_series!D606)</f>
        <v>13</v>
      </c>
      <c r="E610" s="360">
        <v>1.8315002353323017E-6</v>
      </c>
      <c r="F610" s="15">
        <v>0</v>
      </c>
      <c r="G610" s="15">
        <v>0</v>
      </c>
      <c r="H610" s="5">
        <v>0</v>
      </c>
      <c r="I610" s="5">
        <v>0</v>
      </c>
      <c r="J610" s="190">
        <v>0</v>
      </c>
      <c r="K610" s="190">
        <v>0</v>
      </c>
      <c r="L610" s="190">
        <v>1.8315002353323017E-6</v>
      </c>
      <c r="M610" s="190">
        <v>0</v>
      </c>
      <c r="N610" s="190">
        <v>0</v>
      </c>
      <c r="O610" s="190">
        <v>0</v>
      </c>
    </row>
    <row r="611" spans="1:15">
      <c r="A611" s="465">
        <v>590</v>
      </c>
      <c r="B611" s="686">
        <f>IF(Input_series!B607="","",Input_series!B607)</f>
        <v>12</v>
      </c>
      <c r="C611" s="687">
        <f>IF(Input_series!C607="","",Input_series!C607)</f>
        <v>25</v>
      </c>
      <c r="D611" s="687">
        <f>IF(Input_series!D607="","",Input_series!D607)</f>
        <v>14</v>
      </c>
      <c r="E611" s="360">
        <v>1.8315002353323019E-6</v>
      </c>
      <c r="F611" s="15">
        <v>0</v>
      </c>
      <c r="G611" s="15">
        <v>0</v>
      </c>
      <c r="H611" s="5">
        <v>0</v>
      </c>
      <c r="I611" s="5">
        <v>0</v>
      </c>
      <c r="J611" s="190">
        <v>0</v>
      </c>
      <c r="K611" s="190">
        <v>0</v>
      </c>
      <c r="L611" s="190">
        <v>1.8315002353323017E-6</v>
      </c>
      <c r="M611" s="190">
        <v>0</v>
      </c>
      <c r="N611" s="190">
        <v>0</v>
      </c>
      <c r="O611" s="190">
        <v>0</v>
      </c>
    </row>
    <row r="612" spans="1:15">
      <c r="A612" s="465">
        <v>591</v>
      </c>
      <c r="B612" s="686">
        <f>IF(Input_series!B608="","",Input_series!B608)</f>
        <v>12</v>
      </c>
      <c r="C612" s="687">
        <f>IF(Input_series!C608="","",Input_series!C608)</f>
        <v>25</v>
      </c>
      <c r="D612" s="687">
        <f>IF(Input_series!D608="","",Input_series!D608)</f>
        <v>15</v>
      </c>
      <c r="E612" s="360">
        <v>1.8315002353323019E-6</v>
      </c>
      <c r="F612" s="15">
        <v>0</v>
      </c>
      <c r="G612" s="15">
        <v>0</v>
      </c>
      <c r="H612" s="5">
        <v>0</v>
      </c>
      <c r="I612" s="5">
        <v>0</v>
      </c>
      <c r="J612" s="190">
        <v>0</v>
      </c>
      <c r="K612" s="190">
        <v>0</v>
      </c>
      <c r="L612" s="190">
        <v>1.8315002353323017E-6</v>
      </c>
      <c r="M612" s="190">
        <v>0</v>
      </c>
      <c r="N612" s="190">
        <v>0</v>
      </c>
      <c r="O612" s="190">
        <v>0</v>
      </c>
    </row>
    <row r="613" spans="1:15">
      <c r="A613" s="465">
        <v>592</v>
      </c>
      <c r="B613" s="686">
        <f>IF(Input_series!B609="","",Input_series!B609)</f>
        <v>12</v>
      </c>
      <c r="C613" s="687">
        <f>IF(Input_series!C609="","",Input_series!C609)</f>
        <v>25</v>
      </c>
      <c r="D613" s="687">
        <f>IF(Input_series!D609="","",Input_series!D609)</f>
        <v>16</v>
      </c>
      <c r="E613" s="360">
        <v>1.8315002353323017E-6</v>
      </c>
      <c r="F613" s="15">
        <v>0</v>
      </c>
      <c r="G613" s="15">
        <v>0</v>
      </c>
      <c r="H613" s="5">
        <v>0</v>
      </c>
      <c r="I613" s="5">
        <v>0</v>
      </c>
      <c r="J613" s="190">
        <v>0</v>
      </c>
      <c r="K613" s="190">
        <v>0</v>
      </c>
      <c r="L613" s="190">
        <v>1.8315002353323017E-6</v>
      </c>
      <c r="M613" s="190">
        <v>0</v>
      </c>
      <c r="N613" s="190">
        <v>0</v>
      </c>
      <c r="O613" s="190">
        <v>0</v>
      </c>
    </row>
    <row r="614" spans="1:15">
      <c r="A614" s="465">
        <v>593</v>
      </c>
      <c r="B614" s="686">
        <f>IF(Input_series!B610="","",Input_series!B610)</f>
        <v>12</v>
      </c>
      <c r="C614" s="687">
        <f>IF(Input_series!C610="","",Input_series!C610)</f>
        <v>25</v>
      </c>
      <c r="D614" s="687">
        <f>IF(Input_series!D610="","",Input_series!D610)</f>
        <v>17</v>
      </c>
      <c r="E614" s="360">
        <v>1.8315002353323019E-6</v>
      </c>
      <c r="F614" s="15">
        <v>0</v>
      </c>
      <c r="G614" s="15">
        <v>0</v>
      </c>
      <c r="H614" s="5">
        <v>0</v>
      </c>
      <c r="I614" s="5">
        <v>0</v>
      </c>
      <c r="J614" s="190">
        <v>0</v>
      </c>
      <c r="K614" s="190">
        <v>0</v>
      </c>
      <c r="L614" s="190">
        <v>1.8315002353323017E-6</v>
      </c>
      <c r="M614" s="190">
        <v>0</v>
      </c>
      <c r="N614" s="190">
        <v>0</v>
      </c>
      <c r="O614" s="190">
        <v>0</v>
      </c>
    </row>
    <row r="615" spans="1:15">
      <c r="A615" s="465">
        <v>594</v>
      </c>
      <c r="B615" s="686">
        <f>IF(Input_series!B611="","",Input_series!B611)</f>
        <v>12</v>
      </c>
      <c r="C615" s="687">
        <f>IF(Input_series!C611="","",Input_series!C611)</f>
        <v>25</v>
      </c>
      <c r="D615" s="687">
        <f>IF(Input_series!D611="","",Input_series!D611)</f>
        <v>18</v>
      </c>
      <c r="E615" s="360">
        <v>498.15840974610359</v>
      </c>
      <c r="F615" s="15">
        <v>498.15840791460334</v>
      </c>
      <c r="G615" s="15">
        <v>-526.90009581002448</v>
      </c>
      <c r="H615" s="5">
        <v>0</v>
      </c>
      <c r="I615" s="5">
        <v>0</v>
      </c>
      <c r="J615" s="190">
        <v>0</v>
      </c>
      <c r="K615" s="190">
        <v>0</v>
      </c>
      <c r="L615" s="190">
        <v>1.8315002353323017E-6</v>
      </c>
      <c r="M615" s="190">
        <v>0</v>
      </c>
      <c r="N615" s="190">
        <v>0</v>
      </c>
      <c r="O615" s="190">
        <v>0</v>
      </c>
    </row>
    <row r="616" spans="1:15">
      <c r="A616" s="465">
        <v>595</v>
      </c>
      <c r="B616" s="686">
        <f>IF(Input_series!B612="","",Input_series!B612)</f>
        <v>12</v>
      </c>
      <c r="C616" s="687">
        <f>IF(Input_series!C612="","",Input_series!C612)</f>
        <v>25</v>
      </c>
      <c r="D616" s="687">
        <f>IF(Input_series!D612="","",Input_series!D612)</f>
        <v>19</v>
      </c>
      <c r="E616" s="360">
        <v>1.8315002353323017E-6</v>
      </c>
      <c r="F616" s="15">
        <v>0</v>
      </c>
      <c r="G616" s="15">
        <v>0</v>
      </c>
      <c r="H616" s="5">
        <v>0</v>
      </c>
      <c r="I616" s="5">
        <v>0</v>
      </c>
      <c r="J616" s="190">
        <v>0</v>
      </c>
      <c r="K616" s="190">
        <v>0</v>
      </c>
      <c r="L616" s="190">
        <v>1.8315002353323017E-6</v>
      </c>
      <c r="M616" s="190">
        <v>0</v>
      </c>
      <c r="N616" s="190">
        <v>0</v>
      </c>
      <c r="O616" s="190">
        <v>0</v>
      </c>
    </row>
    <row r="617" spans="1:15">
      <c r="A617" s="465">
        <v>596</v>
      </c>
      <c r="B617" s="686">
        <f>IF(Input_series!B613="","",Input_series!B613)</f>
        <v>12</v>
      </c>
      <c r="C617" s="687">
        <f>IF(Input_series!C613="","",Input_series!C613)</f>
        <v>25</v>
      </c>
      <c r="D617" s="687">
        <f>IF(Input_series!D613="","",Input_series!D613)</f>
        <v>20</v>
      </c>
      <c r="E617" s="360">
        <v>1.8315002353323019E-6</v>
      </c>
      <c r="F617" s="15">
        <v>0</v>
      </c>
      <c r="G617" s="15">
        <v>0</v>
      </c>
      <c r="H617" s="5">
        <v>0</v>
      </c>
      <c r="I617" s="5">
        <v>0</v>
      </c>
      <c r="J617" s="190">
        <v>0</v>
      </c>
      <c r="K617" s="190">
        <v>0</v>
      </c>
      <c r="L617" s="190">
        <v>1.8315002353323017E-6</v>
      </c>
      <c r="M617" s="190">
        <v>0</v>
      </c>
      <c r="N617" s="190">
        <v>0</v>
      </c>
      <c r="O617" s="190">
        <v>0</v>
      </c>
    </row>
    <row r="618" spans="1:15">
      <c r="A618" s="465">
        <v>597</v>
      </c>
      <c r="B618" s="686">
        <f>IF(Input_series!B614="","",Input_series!B614)</f>
        <v>12</v>
      </c>
      <c r="C618" s="687">
        <f>IF(Input_series!C614="","",Input_series!C614)</f>
        <v>25</v>
      </c>
      <c r="D618" s="687">
        <f>IF(Input_series!D614="","",Input_series!D614)</f>
        <v>21</v>
      </c>
      <c r="E618" s="360">
        <v>1.8315002353323017E-6</v>
      </c>
      <c r="F618" s="15">
        <v>0</v>
      </c>
      <c r="G618" s="15">
        <v>0</v>
      </c>
      <c r="H618" s="5">
        <v>0</v>
      </c>
      <c r="I618" s="5">
        <v>0</v>
      </c>
      <c r="J618" s="190">
        <v>0</v>
      </c>
      <c r="K618" s="190">
        <v>0</v>
      </c>
      <c r="L618" s="190">
        <v>1.8315002353323017E-6</v>
      </c>
      <c r="M618" s="190">
        <v>0</v>
      </c>
      <c r="N618" s="190">
        <v>0</v>
      </c>
      <c r="O618" s="190">
        <v>0</v>
      </c>
    </row>
    <row r="619" spans="1:15">
      <c r="A619" s="465">
        <v>598</v>
      </c>
      <c r="B619" s="686">
        <f>IF(Input_series!B615="","",Input_series!B615)</f>
        <v>12</v>
      </c>
      <c r="C619" s="687">
        <f>IF(Input_series!C615="","",Input_series!C615)</f>
        <v>25</v>
      </c>
      <c r="D619" s="687">
        <f>IF(Input_series!D615="","",Input_series!D615)</f>
        <v>22</v>
      </c>
      <c r="E619" s="360">
        <v>1.8315002353323015E-6</v>
      </c>
      <c r="F619" s="15">
        <v>0</v>
      </c>
      <c r="G619" s="15">
        <v>0</v>
      </c>
      <c r="H619" s="5">
        <v>0</v>
      </c>
      <c r="I619" s="5">
        <v>0</v>
      </c>
      <c r="J619" s="190">
        <v>0</v>
      </c>
      <c r="K619" s="190">
        <v>0</v>
      </c>
      <c r="L619" s="190">
        <v>1.8315002353323017E-6</v>
      </c>
      <c r="M619" s="190">
        <v>0</v>
      </c>
      <c r="N619" s="190">
        <v>0</v>
      </c>
      <c r="O619" s="190">
        <v>0</v>
      </c>
    </row>
    <row r="620" spans="1:15">
      <c r="A620" s="465">
        <v>599</v>
      </c>
      <c r="B620" s="686">
        <f>IF(Input_series!B616="","",Input_series!B616)</f>
        <v>12</v>
      </c>
      <c r="C620" s="687">
        <f>IF(Input_series!C616="","",Input_series!C616)</f>
        <v>25</v>
      </c>
      <c r="D620" s="687">
        <f>IF(Input_series!D616="","",Input_series!D616)</f>
        <v>23</v>
      </c>
      <c r="E620" s="360">
        <v>1.8315002353323017E-6</v>
      </c>
      <c r="F620" s="15">
        <v>0</v>
      </c>
      <c r="G620" s="15">
        <v>0</v>
      </c>
      <c r="H620" s="5">
        <v>0</v>
      </c>
      <c r="I620" s="5">
        <v>0</v>
      </c>
      <c r="J620" s="190">
        <v>0</v>
      </c>
      <c r="K620" s="190">
        <v>0</v>
      </c>
      <c r="L620" s="190">
        <v>1.8315002353323017E-6</v>
      </c>
      <c r="M620" s="190">
        <v>0</v>
      </c>
      <c r="N620" s="190">
        <v>0</v>
      </c>
      <c r="O620" s="190">
        <v>0</v>
      </c>
    </row>
    <row r="621" spans="1:15">
      <c r="A621" s="465">
        <v>600</v>
      </c>
      <c r="B621" s="686">
        <f>IF(Input_series!B617="","",Input_series!B617)</f>
        <v>12</v>
      </c>
      <c r="C621" s="687">
        <f>IF(Input_series!C617="","",Input_series!C617)</f>
        <v>25</v>
      </c>
      <c r="D621" s="687">
        <f>IF(Input_series!D617="","",Input_series!D617)</f>
        <v>24</v>
      </c>
      <c r="E621" s="360">
        <v>1.8315002353323019E-6</v>
      </c>
      <c r="F621" s="15">
        <v>0</v>
      </c>
      <c r="G621" s="15">
        <v>0</v>
      </c>
      <c r="H621" s="5">
        <v>0</v>
      </c>
      <c r="I621" s="5">
        <v>0</v>
      </c>
      <c r="J621" s="190">
        <v>0</v>
      </c>
      <c r="K621" s="190">
        <v>0</v>
      </c>
      <c r="L621" s="190">
        <v>1.8315002353323017E-6</v>
      </c>
      <c r="M621" s="190">
        <v>0</v>
      </c>
      <c r="N621" s="190">
        <v>0</v>
      </c>
      <c r="O621" s="190">
        <v>0</v>
      </c>
    </row>
    <row r="622" spans="1:15">
      <c r="A622" s="465">
        <v>601</v>
      </c>
      <c r="B622" s="686">
        <f>IF(Input_series!B618="","",Input_series!B618)</f>
        <v>12</v>
      </c>
      <c r="C622" s="687">
        <f>IF(Input_series!C618="","",Input_series!C618)</f>
        <v>26</v>
      </c>
      <c r="D622" s="687">
        <f>IF(Input_series!D618="","",Input_series!D618)</f>
        <v>1</v>
      </c>
      <c r="E622" s="360">
        <v>1.8315002353323017E-6</v>
      </c>
      <c r="F622" s="15">
        <v>0</v>
      </c>
      <c r="G622" s="15">
        <v>0</v>
      </c>
      <c r="H622" s="5">
        <v>0</v>
      </c>
      <c r="I622" s="5">
        <v>0</v>
      </c>
      <c r="J622" s="190">
        <v>0</v>
      </c>
      <c r="K622" s="190">
        <v>0</v>
      </c>
      <c r="L622" s="190">
        <v>1.8315002353323017E-6</v>
      </c>
      <c r="M622" s="190">
        <v>0</v>
      </c>
      <c r="N622" s="190">
        <v>0</v>
      </c>
      <c r="O622" s="190">
        <v>0</v>
      </c>
    </row>
    <row r="623" spans="1:15">
      <c r="A623" s="465">
        <v>602</v>
      </c>
      <c r="B623" s="686">
        <f>IF(Input_series!B619="","",Input_series!B619)</f>
        <v>12</v>
      </c>
      <c r="C623" s="687">
        <f>IF(Input_series!C619="","",Input_series!C619)</f>
        <v>26</v>
      </c>
      <c r="D623" s="687">
        <f>IF(Input_series!D619="","",Input_series!D619)</f>
        <v>2</v>
      </c>
      <c r="E623" s="360">
        <v>1.8315002353323015E-6</v>
      </c>
      <c r="F623" s="15">
        <v>0</v>
      </c>
      <c r="G623" s="15">
        <v>0</v>
      </c>
      <c r="H623" s="5">
        <v>0</v>
      </c>
      <c r="I623" s="5">
        <v>0</v>
      </c>
      <c r="J623" s="190">
        <v>0</v>
      </c>
      <c r="K623" s="190">
        <v>0</v>
      </c>
      <c r="L623" s="190">
        <v>1.8315002353323017E-6</v>
      </c>
      <c r="M623" s="190">
        <v>0</v>
      </c>
      <c r="N623" s="190">
        <v>0</v>
      </c>
      <c r="O623" s="190">
        <v>0</v>
      </c>
    </row>
    <row r="624" spans="1:15">
      <c r="A624" s="465">
        <v>603</v>
      </c>
      <c r="B624" s="686">
        <f>IF(Input_series!B620="","",Input_series!B620)</f>
        <v>12</v>
      </c>
      <c r="C624" s="687">
        <f>IF(Input_series!C620="","",Input_series!C620)</f>
        <v>26</v>
      </c>
      <c r="D624" s="687">
        <f>IF(Input_series!D620="","",Input_series!D620)</f>
        <v>3</v>
      </c>
      <c r="E624" s="360">
        <v>1.8315002353323017E-6</v>
      </c>
      <c r="F624" s="15">
        <v>0</v>
      </c>
      <c r="G624" s="15">
        <v>0</v>
      </c>
      <c r="H624" s="5">
        <v>0</v>
      </c>
      <c r="I624" s="5">
        <v>0</v>
      </c>
      <c r="J624" s="190">
        <v>0</v>
      </c>
      <c r="K624" s="190">
        <v>0</v>
      </c>
      <c r="L624" s="190">
        <v>1.8315002353323017E-6</v>
      </c>
      <c r="M624" s="190">
        <v>0</v>
      </c>
      <c r="N624" s="190">
        <v>0</v>
      </c>
      <c r="O624" s="190">
        <v>0</v>
      </c>
    </row>
    <row r="625" spans="1:15">
      <c r="A625" s="465">
        <v>604</v>
      </c>
      <c r="B625" s="686">
        <f>IF(Input_series!B621="","",Input_series!B621)</f>
        <v>12</v>
      </c>
      <c r="C625" s="687">
        <f>IF(Input_series!C621="","",Input_series!C621)</f>
        <v>26</v>
      </c>
      <c r="D625" s="687">
        <f>IF(Input_series!D621="","",Input_series!D621)</f>
        <v>4</v>
      </c>
      <c r="E625" s="360">
        <v>1.8315002353323017E-6</v>
      </c>
      <c r="F625" s="15">
        <v>0</v>
      </c>
      <c r="G625" s="15">
        <v>0</v>
      </c>
      <c r="H625" s="5">
        <v>0</v>
      </c>
      <c r="I625" s="5">
        <v>0</v>
      </c>
      <c r="J625" s="190">
        <v>0</v>
      </c>
      <c r="K625" s="190">
        <v>0</v>
      </c>
      <c r="L625" s="190">
        <v>1.8315002353323017E-6</v>
      </c>
      <c r="M625" s="190">
        <v>0</v>
      </c>
      <c r="N625" s="190">
        <v>0</v>
      </c>
      <c r="O625" s="190">
        <v>0</v>
      </c>
    </row>
    <row r="626" spans="1:15">
      <c r="A626" s="465">
        <v>605</v>
      </c>
      <c r="B626" s="686">
        <f>IF(Input_series!B622="","",Input_series!B622)</f>
        <v>12</v>
      </c>
      <c r="C626" s="687">
        <f>IF(Input_series!C622="","",Input_series!C622)</f>
        <v>26</v>
      </c>
      <c r="D626" s="687">
        <f>IF(Input_series!D622="","",Input_series!D622)</f>
        <v>5</v>
      </c>
      <c r="E626" s="360">
        <v>1.8315002353323015E-6</v>
      </c>
      <c r="F626" s="15">
        <v>0</v>
      </c>
      <c r="G626" s="15">
        <v>0</v>
      </c>
      <c r="H626" s="5">
        <v>0</v>
      </c>
      <c r="I626" s="5">
        <v>0</v>
      </c>
      <c r="J626" s="190">
        <v>0</v>
      </c>
      <c r="K626" s="190">
        <v>0</v>
      </c>
      <c r="L626" s="190">
        <v>1.8315002353323017E-6</v>
      </c>
      <c r="M626" s="190">
        <v>0</v>
      </c>
      <c r="N626" s="190">
        <v>0</v>
      </c>
      <c r="O626" s="190">
        <v>0</v>
      </c>
    </row>
    <row r="627" spans="1:15">
      <c r="A627" s="465">
        <v>606</v>
      </c>
      <c r="B627" s="686">
        <f>IF(Input_series!B623="","",Input_series!B623)</f>
        <v>12</v>
      </c>
      <c r="C627" s="687">
        <f>IF(Input_series!C623="","",Input_series!C623)</f>
        <v>26</v>
      </c>
      <c r="D627" s="687">
        <f>IF(Input_series!D623="","",Input_series!D623)</f>
        <v>6</v>
      </c>
      <c r="E627" s="360">
        <v>403.77781142351711</v>
      </c>
      <c r="F627" s="15">
        <v>403.77780959201687</v>
      </c>
      <c r="G627" s="15">
        <v>-428.91590659547592</v>
      </c>
      <c r="H627" s="5">
        <v>0</v>
      </c>
      <c r="I627" s="5">
        <v>0</v>
      </c>
      <c r="J627" s="190">
        <v>0</v>
      </c>
      <c r="K627" s="190">
        <v>0</v>
      </c>
      <c r="L627" s="190">
        <v>1.8315002353323017E-6</v>
      </c>
      <c r="M627" s="190">
        <v>0</v>
      </c>
      <c r="N627" s="190">
        <v>0</v>
      </c>
      <c r="O627" s="190">
        <v>0</v>
      </c>
    </row>
    <row r="628" spans="1:15">
      <c r="A628" s="465">
        <v>607</v>
      </c>
      <c r="B628" s="686">
        <f>IF(Input_series!B624="","",Input_series!B624)</f>
        <v>12</v>
      </c>
      <c r="C628" s="687">
        <f>IF(Input_series!C624="","",Input_series!C624)</f>
        <v>26</v>
      </c>
      <c r="D628" s="687">
        <f>IF(Input_series!D624="","",Input_series!D624)</f>
        <v>7</v>
      </c>
      <c r="E628" s="360">
        <v>1.8315002353323017E-6</v>
      </c>
      <c r="F628" s="15">
        <v>0</v>
      </c>
      <c r="G628" s="15">
        <v>0</v>
      </c>
      <c r="H628" s="5">
        <v>0</v>
      </c>
      <c r="I628" s="5">
        <v>0</v>
      </c>
      <c r="J628" s="190">
        <v>0</v>
      </c>
      <c r="K628" s="190">
        <v>0</v>
      </c>
      <c r="L628" s="190">
        <v>1.8315002353323017E-6</v>
      </c>
      <c r="M628" s="190">
        <v>0</v>
      </c>
      <c r="N628" s="190">
        <v>0</v>
      </c>
      <c r="O628" s="190">
        <v>0</v>
      </c>
    </row>
    <row r="629" spans="1:15">
      <c r="A629" s="465">
        <v>608</v>
      </c>
      <c r="B629" s="686">
        <f>IF(Input_series!B625="","",Input_series!B625)</f>
        <v>12</v>
      </c>
      <c r="C629" s="687">
        <f>IF(Input_series!C625="","",Input_series!C625)</f>
        <v>26</v>
      </c>
      <c r="D629" s="687">
        <f>IF(Input_series!D625="","",Input_series!D625)</f>
        <v>8</v>
      </c>
      <c r="E629" s="360">
        <v>1.8315002353323017E-6</v>
      </c>
      <c r="F629" s="15">
        <v>0</v>
      </c>
      <c r="G629" s="15">
        <v>0</v>
      </c>
      <c r="H629" s="5">
        <v>0</v>
      </c>
      <c r="I629" s="5">
        <v>0</v>
      </c>
      <c r="J629" s="190">
        <v>0</v>
      </c>
      <c r="K629" s="190">
        <v>0</v>
      </c>
      <c r="L629" s="190">
        <v>1.8315002353323017E-6</v>
      </c>
      <c r="M629" s="190">
        <v>0</v>
      </c>
      <c r="N629" s="190">
        <v>0</v>
      </c>
      <c r="O629" s="190">
        <v>0</v>
      </c>
    </row>
    <row r="630" spans="1:15">
      <c r="A630" s="465">
        <v>609</v>
      </c>
      <c r="B630" s="686">
        <f>IF(Input_series!B626="","",Input_series!B626)</f>
        <v>12</v>
      </c>
      <c r="C630" s="687">
        <f>IF(Input_series!C626="","",Input_series!C626)</f>
        <v>26</v>
      </c>
      <c r="D630" s="687">
        <f>IF(Input_series!D626="","",Input_series!D626)</f>
        <v>9</v>
      </c>
      <c r="E630" s="360">
        <v>1.8315002353323017E-6</v>
      </c>
      <c r="F630" s="15">
        <v>0</v>
      </c>
      <c r="G630" s="15">
        <v>0</v>
      </c>
      <c r="H630" s="5">
        <v>0</v>
      </c>
      <c r="I630" s="5">
        <v>0</v>
      </c>
      <c r="J630" s="190">
        <v>0</v>
      </c>
      <c r="K630" s="190">
        <v>0</v>
      </c>
      <c r="L630" s="190">
        <v>1.8315002353323017E-6</v>
      </c>
      <c r="M630" s="190">
        <v>0</v>
      </c>
      <c r="N630" s="190">
        <v>0</v>
      </c>
      <c r="O630" s="190">
        <v>0</v>
      </c>
    </row>
    <row r="631" spans="1:15">
      <c r="A631" s="465">
        <v>610</v>
      </c>
      <c r="B631" s="686">
        <f>IF(Input_series!B627="","",Input_series!B627)</f>
        <v>12</v>
      </c>
      <c r="C631" s="687">
        <f>IF(Input_series!C627="","",Input_series!C627)</f>
        <v>26</v>
      </c>
      <c r="D631" s="687">
        <f>IF(Input_series!D627="","",Input_series!D627)</f>
        <v>10</v>
      </c>
      <c r="E631" s="360">
        <v>1.8315002353323017E-6</v>
      </c>
      <c r="F631" s="15">
        <v>0</v>
      </c>
      <c r="G631" s="15">
        <v>0</v>
      </c>
      <c r="H631" s="5">
        <v>0</v>
      </c>
      <c r="I631" s="5">
        <v>0</v>
      </c>
      <c r="J631" s="190">
        <v>0</v>
      </c>
      <c r="K631" s="190">
        <v>0</v>
      </c>
      <c r="L631" s="190">
        <v>1.8315002353323017E-6</v>
      </c>
      <c r="M631" s="190">
        <v>0</v>
      </c>
      <c r="N631" s="190">
        <v>0</v>
      </c>
      <c r="O631" s="190">
        <v>0</v>
      </c>
    </row>
    <row r="632" spans="1:15">
      <c r="A632" s="465">
        <v>611</v>
      </c>
      <c r="B632" s="686">
        <f>IF(Input_series!B628="","",Input_series!B628)</f>
        <v>12</v>
      </c>
      <c r="C632" s="687">
        <f>IF(Input_series!C628="","",Input_series!C628)</f>
        <v>26</v>
      </c>
      <c r="D632" s="687">
        <f>IF(Input_series!D628="","",Input_series!D628)</f>
        <v>11</v>
      </c>
      <c r="E632" s="360">
        <v>1.8315002353323015E-6</v>
      </c>
      <c r="F632" s="15">
        <v>0</v>
      </c>
      <c r="G632" s="15">
        <v>0</v>
      </c>
      <c r="H632" s="5">
        <v>0</v>
      </c>
      <c r="I632" s="5">
        <v>0</v>
      </c>
      <c r="J632" s="190">
        <v>0</v>
      </c>
      <c r="K632" s="190">
        <v>0</v>
      </c>
      <c r="L632" s="190">
        <v>1.8315002353323017E-6</v>
      </c>
      <c r="M632" s="190">
        <v>0</v>
      </c>
      <c r="N632" s="190">
        <v>0</v>
      </c>
      <c r="O632" s="190">
        <v>0</v>
      </c>
    </row>
    <row r="633" spans="1:15">
      <c r="A633" s="465">
        <v>612</v>
      </c>
      <c r="B633" s="686">
        <f>IF(Input_series!B629="","",Input_series!B629)</f>
        <v>12</v>
      </c>
      <c r="C633" s="687">
        <f>IF(Input_series!C629="","",Input_series!C629)</f>
        <v>26</v>
      </c>
      <c r="D633" s="687">
        <f>IF(Input_series!D629="","",Input_series!D629)</f>
        <v>12</v>
      </c>
      <c r="E633" s="360">
        <v>387.90904934921252</v>
      </c>
      <c r="F633" s="15">
        <v>387.90904751771228</v>
      </c>
      <c r="G633" s="15">
        <v>-409.73664321407932</v>
      </c>
      <c r="H633" s="5">
        <v>0</v>
      </c>
      <c r="I633" s="5">
        <v>0</v>
      </c>
      <c r="J633" s="190">
        <v>0</v>
      </c>
      <c r="K633" s="190">
        <v>0</v>
      </c>
      <c r="L633" s="190">
        <v>1.8315002353323017E-6</v>
      </c>
      <c r="M633" s="190">
        <v>0</v>
      </c>
      <c r="N633" s="190">
        <v>0</v>
      </c>
      <c r="O633" s="190">
        <v>0</v>
      </c>
    </row>
    <row r="634" spans="1:15">
      <c r="A634" s="465">
        <v>613</v>
      </c>
      <c r="B634" s="686">
        <f>IF(Input_series!B630="","",Input_series!B630)</f>
        <v>12</v>
      </c>
      <c r="C634" s="687">
        <f>IF(Input_series!C630="","",Input_series!C630)</f>
        <v>26</v>
      </c>
      <c r="D634" s="687">
        <f>IF(Input_series!D630="","",Input_series!D630)</f>
        <v>13</v>
      </c>
      <c r="E634" s="360">
        <v>1.8315002353323017E-6</v>
      </c>
      <c r="F634" s="15">
        <v>0</v>
      </c>
      <c r="G634" s="15">
        <v>0</v>
      </c>
      <c r="H634" s="5">
        <v>0</v>
      </c>
      <c r="I634" s="5">
        <v>0</v>
      </c>
      <c r="J634" s="190">
        <v>0</v>
      </c>
      <c r="K634" s="190">
        <v>0</v>
      </c>
      <c r="L634" s="190">
        <v>1.8315002353323017E-6</v>
      </c>
      <c r="M634" s="190">
        <v>0</v>
      </c>
      <c r="N634" s="190">
        <v>0</v>
      </c>
      <c r="O634" s="190">
        <v>0</v>
      </c>
    </row>
    <row r="635" spans="1:15">
      <c r="A635" s="465">
        <v>614</v>
      </c>
      <c r="B635" s="686">
        <f>IF(Input_series!B631="","",Input_series!B631)</f>
        <v>12</v>
      </c>
      <c r="C635" s="687">
        <f>IF(Input_series!C631="","",Input_series!C631)</f>
        <v>26</v>
      </c>
      <c r="D635" s="687">
        <f>IF(Input_series!D631="","",Input_series!D631)</f>
        <v>14</v>
      </c>
      <c r="E635" s="360">
        <v>1.8315002353323019E-6</v>
      </c>
      <c r="F635" s="15">
        <v>0</v>
      </c>
      <c r="G635" s="15">
        <v>0</v>
      </c>
      <c r="H635" s="5">
        <v>0</v>
      </c>
      <c r="I635" s="5">
        <v>0</v>
      </c>
      <c r="J635" s="190">
        <v>0</v>
      </c>
      <c r="K635" s="190">
        <v>0</v>
      </c>
      <c r="L635" s="190">
        <v>1.8315002353323017E-6</v>
      </c>
      <c r="M635" s="190">
        <v>0</v>
      </c>
      <c r="N635" s="190">
        <v>0</v>
      </c>
      <c r="O635" s="190">
        <v>0</v>
      </c>
    </row>
    <row r="636" spans="1:15">
      <c r="A636" s="465">
        <v>615</v>
      </c>
      <c r="B636" s="686">
        <f>IF(Input_series!B632="","",Input_series!B632)</f>
        <v>12</v>
      </c>
      <c r="C636" s="687">
        <f>IF(Input_series!C632="","",Input_series!C632)</f>
        <v>26</v>
      </c>
      <c r="D636" s="687">
        <f>IF(Input_series!D632="","",Input_series!D632)</f>
        <v>15</v>
      </c>
      <c r="E636" s="360">
        <v>1.8315002353323019E-6</v>
      </c>
      <c r="F636" s="15">
        <v>0</v>
      </c>
      <c r="G636" s="15">
        <v>0</v>
      </c>
      <c r="H636" s="5">
        <v>0</v>
      </c>
      <c r="I636" s="5">
        <v>0</v>
      </c>
      <c r="J636" s="190">
        <v>0</v>
      </c>
      <c r="K636" s="190">
        <v>0</v>
      </c>
      <c r="L636" s="190">
        <v>1.8315002353323017E-6</v>
      </c>
      <c r="M636" s="190">
        <v>0</v>
      </c>
      <c r="N636" s="190">
        <v>0</v>
      </c>
      <c r="O636" s="190">
        <v>0</v>
      </c>
    </row>
    <row r="637" spans="1:15">
      <c r="A637" s="465">
        <v>616</v>
      </c>
      <c r="B637" s="686">
        <f>IF(Input_series!B633="","",Input_series!B633)</f>
        <v>12</v>
      </c>
      <c r="C637" s="687">
        <f>IF(Input_series!C633="","",Input_series!C633)</f>
        <v>26</v>
      </c>
      <c r="D637" s="687">
        <f>IF(Input_series!D633="","",Input_series!D633)</f>
        <v>16</v>
      </c>
      <c r="E637" s="360">
        <v>1.8315002353323015E-6</v>
      </c>
      <c r="F637" s="15">
        <v>0</v>
      </c>
      <c r="G637" s="15">
        <v>0</v>
      </c>
      <c r="H637" s="5">
        <v>0</v>
      </c>
      <c r="I637" s="5">
        <v>0</v>
      </c>
      <c r="J637" s="190">
        <v>0</v>
      </c>
      <c r="K637" s="190">
        <v>0</v>
      </c>
      <c r="L637" s="190">
        <v>1.8315002353323017E-6</v>
      </c>
      <c r="M637" s="190">
        <v>0</v>
      </c>
      <c r="N637" s="190">
        <v>0</v>
      </c>
      <c r="O637" s="190">
        <v>0</v>
      </c>
    </row>
    <row r="638" spans="1:15">
      <c r="A638" s="465">
        <v>617</v>
      </c>
      <c r="B638" s="686">
        <f>IF(Input_series!B634="","",Input_series!B634)</f>
        <v>12</v>
      </c>
      <c r="C638" s="687">
        <f>IF(Input_series!C634="","",Input_series!C634)</f>
        <v>26</v>
      </c>
      <c r="D638" s="687">
        <f>IF(Input_series!D634="","",Input_series!D634)</f>
        <v>17</v>
      </c>
      <c r="E638" s="360">
        <v>1.8315002353323017E-6</v>
      </c>
      <c r="F638" s="15">
        <v>0</v>
      </c>
      <c r="G638" s="15">
        <v>0</v>
      </c>
      <c r="H638" s="5">
        <v>0</v>
      </c>
      <c r="I638" s="5">
        <v>0</v>
      </c>
      <c r="J638" s="190">
        <v>0</v>
      </c>
      <c r="K638" s="190">
        <v>0</v>
      </c>
      <c r="L638" s="190">
        <v>1.8315002353323017E-6</v>
      </c>
      <c r="M638" s="190">
        <v>0</v>
      </c>
      <c r="N638" s="190">
        <v>0</v>
      </c>
      <c r="O638" s="190">
        <v>0</v>
      </c>
    </row>
    <row r="639" spans="1:15">
      <c r="A639" s="465">
        <v>618</v>
      </c>
      <c r="B639" s="686">
        <f>IF(Input_series!B635="","",Input_series!B635)</f>
        <v>12</v>
      </c>
      <c r="C639" s="687">
        <f>IF(Input_series!C635="","",Input_series!C635)</f>
        <v>26</v>
      </c>
      <c r="D639" s="687">
        <f>IF(Input_series!D635="","",Input_series!D635)</f>
        <v>18</v>
      </c>
      <c r="E639" s="360">
        <v>373.97901007523279</v>
      </c>
      <c r="F639" s="15">
        <v>373.97900824373255</v>
      </c>
      <c r="G639" s="15">
        <v>-393.22694398951904</v>
      </c>
      <c r="H639" s="5">
        <v>0</v>
      </c>
      <c r="I639" s="5">
        <v>0</v>
      </c>
      <c r="J639" s="190">
        <v>0</v>
      </c>
      <c r="K639" s="190">
        <v>0</v>
      </c>
      <c r="L639" s="190">
        <v>1.8315002353323017E-6</v>
      </c>
      <c r="M639" s="190">
        <v>0</v>
      </c>
      <c r="N639" s="190">
        <v>0</v>
      </c>
      <c r="O639" s="190">
        <v>0</v>
      </c>
    </row>
    <row r="640" spans="1:15">
      <c r="A640" s="465">
        <v>619</v>
      </c>
      <c r="B640" s="686">
        <f>IF(Input_series!B636="","",Input_series!B636)</f>
        <v>12</v>
      </c>
      <c r="C640" s="687">
        <f>IF(Input_series!C636="","",Input_series!C636)</f>
        <v>26</v>
      </c>
      <c r="D640" s="687">
        <f>IF(Input_series!D636="","",Input_series!D636)</f>
        <v>19</v>
      </c>
      <c r="E640" s="360">
        <v>1.8315002353323017E-6</v>
      </c>
      <c r="F640" s="15">
        <v>0</v>
      </c>
      <c r="G640" s="15">
        <v>0</v>
      </c>
      <c r="H640" s="5">
        <v>0</v>
      </c>
      <c r="I640" s="5">
        <v>0</v>
      </c>
      <c r="J640" s="190">
        <v>0</v>
      </c>
      <c r="K640" s="190">
        <v>0</v>
      </c>
      <c r="L640" s="190">
        <v>1.8315002353323017E-6</v>
      </c>
      <c r="M640" s="190">
        <v>0</v>
      </c>
      <c r="N640" s="190">
        <v>0</v>
      </c>
      <c r="O640" s="190">
        <v>0</v>
      </c>
    </row>
    <row r="641" spans="1:15">
      <c r="A641" s="465">
        <v>620</v>
      </c>
      <c r="B641" s="686">
        <f>IF(Input_series!B637="","",Input_series!B637)</f>
        <v>12</v>
      </c>
      <c r="C641" s="687">
        <f>IF(Input_series!C637="","",Input_series!C637)</f>
        <v>26</v>
      </c>
      <c r="D641" s="687">
        <f>IF(Input_series!D637="","",Input_series!D637)</f>
        <v>20</v>
      </c>
      <c r="E641" s="360">
        <v>1.8315002353323017E-6</v>
      </c>
      <c r="F641" s="15">
        <v>0</v>
      </c>
      <c r="G641" s="15">
        <v>0</v>
      </c>
      <c r="H641" s="5">
        <v>0</v>
      </c>
      <c r="I641" s="5">
        <v>0</v>
      </c>
      <c r="J641" s="190">
        <v>0</v>
      </c>
      <c r="K641" s="190">
        <v>0</v>
      </c>
      <c r="L641" s="190">
        <v>1.8315002353323017E-6</v>
      </c>
      <c r="M641" s="190">
        <v>0</v>
      </c>
      <c r="N641" s="190">
        <v>0</v>
      </c>
      <c r="O641" s="190">
        <v>0</v>
      </c>
    </row>
    <row r="642" spans="1:15">
      <c r="A642" s="465">
        <v>621</v>
      </c>
      <c r="B642" s="686">
        <f>IF(Input_series!B638="","",Input_series!B638)</f>
        <v>12</v>
      </c>
      <c r="C642" s="687">
        <f>IF(Input_series!C638="","",Input_series!C638)</f>
        <v>26</v>
      </c>
      <c r="D642" s="687">
        <f>IF(Input_series!D638="","",Input_series!D638)</f>
        <v>21</v>
      </c>
      <c r="E642" s="360">
        <v>1.8315002353323017E-6</v>
      </c>
      <c r="F642" s="15">
        <v>0</v>
      </c>
      <c r="G642" s="15">
        <v>0</v>
      </c>
      <c r="H642" s="5">
        <v>0</v>
      </c>
      <c r="I642" s="5">
        <v>0</v>
      </c>
      <c r="J642" s="190">
        <v>0</v>
      </c>
      <c r="K642" s="190">
        <v>0</v>
      </c>
      <c r="L642" s="190">
        <v>1.8315002353323017E-6</v>
      </c>
      <c r="M642" s="190">
        <v>0</v>
      </c>
      <c r="N642" s="190">
        <v>0</v>
      </c>
      <c r="O642" s="190">
        <v>0</v>
      </c>
    </row>
    <row r="643" spans="1:15">
      <c r="A643" s="465">
        <v>622</v>
      </c>
      <c r="B643" s="686">
        <f>IF(Input_series!B639="","",Input_series!B639)</f>
        <v>12</v>
      </c>
      <c r="C643" s="687">
        <f>IF(Input_series!C639="","",Input_series!C639)</f>
        <v>26</v>
      </c>
      <c r="D643" s="687">
        <f>IF(Input_series!D639="","",Input_series!D639)</f>
        <v>22</v>
      </c>
      <c r="E643" s="360">
        <v>1.8315002353323017E-6</v>
      </c>
      <c r="F643" s="15">
        <v>0</v>
      </c>
      <c r="G643" s="15">
        <v>0</v>
      </c>
      <c r="H643" s="5">
        <v>0</v>
      </c>
      <c r="I643" s="5">
        <v>0</v>
      </c>
      <c r="J643" s="190">
        <v>0</v>
      </c>
      <c r="K643" s="190">
        <v>0</v>
      </c>
      <c r="L643" s="190">
        <v>1.8315002353323017E-6</v>
      </c>
      <c r="M643" s="190">
        <v>0</v>
      </c>
      <c r="N643" s="190">
        <v>0</v>
      </c>
      <c r="O643" s="190">
        <v>0</v>
      </c>
    </row>
    <row r="644" spans="1:15">
      <c r="A644" s="465">
        <v>623</v>
      </c>
      <c r="B644" s="686">
        <f>IF(Input_series!B640="","",Input_series!B640)</f>
        <v>12</v>
      </c>
      <c r="C644" s="687">
        <f>IF(Input_series!C640="","",Input_series!C640)</f>
        <v>26</v>
      </c>
      <c r="D644" s="687">
        <f>IF(Input_series!D640="","",Input_series!D640)</f>
        <v>23</v>
      </c>
      <c r="E644" s="360">
        <v>1.8315002353323017E-6</v>
      </c>
      <c r="F644" s="15">
        <v>0</v>
      </c>
      <c r="G644" s="15">
        <v>0</v>
      </c>
      <c r="H644" s="5">
        <v>0</v>
      </c>
      <c r="I644" s="5">
        <v>0</v>
      </c>
      <c r="J644" s="190">
        <v>0</v>
      </c>
      <c r="K644" s="190">
        <v>0</v>
      </c>
      <c r="L644" s="190">
        <v>1.8315002353323017E-6</v>
      </c>
      <c r="M644" s="190">
        <v>0</v>
      </c>
      <c r="N644" s="190">
        <v>0</v>
      </c>
      <c r="O644" s="190">
        <v>0</v>
      </c>
    </row>
    <row r="645" spans="1:15">
      <c r="A645" s="465">
        <v>624</v>
      </c>
      <c r="B645" s="686">
        <f>IF(Input_series!B641="","",Input_series!B641)</f>
        <v>12</v>
      </c>
      <c r="C645" s="687">
        <f>IF(Input_series!C641="","",Input_series!C641)</f>
        <v>26</v>
      </c>
      <c r="D645" s="687">
        <f>IF(Input_series!D641="","",Input_series!D641)</f>
        <v>24</v>
      </c>
      <c r="E645" s="360">
        <v>1.8315002353323019E-6</v>
      </c>
      <c r="F645" s="15">
        <v>0</v>
      </c>
      <c r="G645" s="15">
        <v>0</v>
      </c>
      <c r="H645" s="5">
        <v>0</v>
      </c>
      <c r="I645" s="5">
        <v>0</v>
      </c>
      <c r="J645" s="190">
        <v>0</v>
      </c>
      <c r="K645" s="190">
        <v>0</v>
      </c>
      <c r="L645" s="190">
        <v>1.8315002353323017E-6</v>
      </c>
      <c r="M645" s="190">
        <v>0</v>
      </c>
      <c r="N645" s="190">
        <v>0</v>
      </c>
      <c r="O645" s="190">
        <v>0</v>
      </c>
    </row>
    <row r="646" spans="1:15">
      <c r="A646" s="465">
        <v>625</v>
      </c>
      <c r="B646" s="686">
        <f>IF(Input_series!B642="","",Input_series!B642)</f>
        <v>12</v>
      </c>
      <c r="C646" s="687">
        <f>IF(Input_series!C642="","",Input_series!C642)</f>
        <v>27</v>
      </c>
      <c r="D646" s="687">
        <f>IF(Input_series!D642="","",Input_series!D642)</f>
        <v>1</v>
      </c>
      <c r="E646" s="360">
        <v>1.8315002353323019E-6</v>
      </c>
      <c r="F646" s="15">
        <v>0</v>
      </c>
      <c r="G646" s="15">
        <v>0</v>
      </c>
      <c r="H646" s="5">
        <v>0</v>
      </c>
      <c r="I646" s="5">
        <v>0</v>
      </c>
      <c r="J646" s="190">
        <v>0</v>
      </c>
      <c r="K646" s="190">
        <v>0</v>
      </c>
      <c r="L646" s="190">
        <v>1.8315002353323017E-6</v>
      </c>
      <c r="M646" s="190">
        <v>0</v>
      </c>
      <c r="N646" s="190">
        <v>0</v>
      </c>
      <c r="O646" s="190">
        <v>0</v>
      </c>
    </row>
    <row r="647" spans="1:15">
      <c r="A647" s="465">
        <v>626</v>
      </c>
      <c r="B647" s="686">
        <f>IF(Input_series!B643="","",Input_series!B643)</f>
        <v>12</v>
      </c>
      <c r="C647" s="687">
        <f>IF(Input_series!C643="","",Input_series!C643)</f>
        <v>27</v>
      </c>
      <c r="D647" s="687">
        <f>IF(Input_series!D643="","",Input_series!D643)</f>
        <v>2</v>
      </c>
      <c r="E647" s="360">
        <v>1.8315002353323015E-6</v>
      </c>
      <c r="F647" s="15">
        <v>0</v>
      </c>
      <c r="G647" s="15">
        <v>0</v>
      </c>
      <c r="H647" s="5">
        <v>0</v>
      </c>
      <c r="I647" s="5">
        <v>0</v>
      </c>
      <c r="J647" s="190">
        <v>0</v>
      </c>
      <c r="K647" s="190">
        <v>0</v>
      </c>
      <c r="L647" s="190">
        <v>1.8315002353323017E-6</v>
      </c>
      <c r="M647" s="190">
        <v>0</v>
      </c>
      <c r="N647" s="190">
        <v>0</v>
      </c>
      <c r="O647" s="190">
        <v>0</v>
      </c>
    </row>
    <row r="648" spans="1:15">
      <c r="A648" s="465">
        <v>627</v>
      </c>
      <c r="B648" s="686">
        <f>IF(Input_series!B644="","",Input_series!B644)</f>
        <v>12</v>
      </c>
      <c r="C648" s="687">
        <f>IF(Input_series!C644="","",Input_series!C644)</f>
        <v>27</v>
      </c>
      <c r="D648" s="687">
        <f>IF(Input_series!D644="","",Input_series!D644)</f>
        <v>3</v>
      </c>
      <c r="E648" s="360">
        <v>1.8315002353323017E-6</v>
      </c>
      <c r="F648" s="15">
        <v>0</v>
      </c>
      <c r="G648" s="15">
        <v>0</v>
      </c>
      <c r="H648" s="5">
        <v>0</v>
      </c>
      <c r="I648" s="5">
        <v>0</v>
      </c>
      <c r="J648" s="190">
        <v>0</v>
      </c>
      <c r="K648" s="190">
        <v>0</v>
      </c>
      <c r="L648" s="190">
        <v>1.8315002353323017E-6</v>
      </c>
      <c r="M648" s="190">
        <v>0</v>
      </c>
      <c r="N648" s="190">
        <v>0</v>
      </c>
      <c r="O648" s="190">
        <v>0</v>
      </c>
    </row>
    <row r="649" spans="1:15">
      <c r="A649" s="465">
        <v>628</v>
      </c>
      <c r="B649" s="686">
        <f>IF(Input_series!B645="","",Input_series!B645)</f>
        <v>12</v>
      </c>
      <c r="C649" s="687">
        <f>IF(Input_series!C645="","",Input_series!C645)</f>
        <v>27</v>
      </c>
      <c r="D649" s="687">
        <f>IF(Input_series!D645="","",Input_series!D645)</f>
        <v>4</v>
      </c>
      <c r="E649" s="360">
        <v>1.8315002353323017E-6</v>
      </c>
      <c r="F649" s="15">
        <v>0</v>
      </c>
      <c r="G649" s="15">
        <v>0</v>
      </c>
      <c r="H649" s="5">
        <v>0</v>
      </c>
      <c r="I649" s="5">
        <v>0</v>
      </c>
      <c r="J649" s="190">
        <v>0</v>
      </c>
      <c r="K649" s="190">
        <v>0</v>
      </c>
      <c r="L649" s="190">
        <v>1.8315002353323017E-6</v>
      </c>
      <c r="M649" s="190">
        <v>0</v>
      </c>
      <c r="N649" s="190">
        <v>0</v>
      </c>
      <c r="O649" s="190">
        <v>0</v>
      </c>
    </row>
    <row r="650" spans="1:15">
      <c r="A650" s="465">
        <v>629</v>
      </c>
      <c r="B650" s="686">
        <f>IF(Input_series!B646="","",Input_series!B646)</f>
        <v>12</v>
      </c>
      <c r="C650" s="687">
        <f>IF(Input_series!C646="","",Input_series!C646)</f>
        <v>27</v>
      </c>
      <c r="D650" s="687">
        <f>IF(Input_series!D646="","",Input_series!D646)</f>
        <v>5</v>
      </c>
      <c r="E650" s="360">
        <v>1.8315002353323015E-6</v>
      </c>
      <c r="F650" s="15">
        <v>0</v>
      </c>
      <c r="G650" s="15">
        <v>0</v>
      </c>
      <c r="H650" s="5">
        <v>0</v>
      </c>
      <c r="I650" s="5">
        <v>0</v>
      </c>
      <c r="J650" s="190">
        <v>0</v>
      </c>
      <c r="K650" s="190">
        <v>0</v>
      </c>
      <c r="L650" s="190">
        <v>1.8315002353323017E-6</v>
      </c>
      <c r="M650" s="190">
        <v>0</v>
      </c>
      <c r="N650" s="190">
        <v>0</v>
      </c>
      <c r="O650" s="190">
        <v>0</v>
      </c>
    </row>
    <row r="651" spans="1:15">
      <c r="A651" s="465">
        <v>630</v>
      </c>
      <c r="B651" s="686">
        <f>IF(Input_series!B647="","",Input_series!B647)</f>
        <v>12</v>
      </c>
      <c r="C651" s="687">
        <f>IF(Input_series!C647="","",Input_series!C647)</f>
        <v>27</v>
      </c>
      <c r="D651" s="687">
        <f>IF(Input_series!D647="","",Input_series!D647)</f>
        <v>6</v>
      </c>
      <c r="E651" s="360">
        <v>422.80653452257042</v>
      </c>
      <c r="F651" s="15">
        <v>422.80653269107017</v>
      </c>
      <c r="G651" s="15">
        <v>-452.28350351396881</v>
      </c>
      <c r="H651" s="5">
        <v>0</v>
      </c>
      <c r="I651" s="5">
        <v>0</v>
      </c>
      <c r="J651" s="190">
        <v>0</v>
      </c>
      <c r="K651" s="190">
        <v>0</v>
      </c>
      <c r="L651" s="190">
        <v>1.8315002353323017E-6</v>
      </c>
      <c r="M651" s="190">
        <v>0</v>
      </c>
      <c r="N651" s="190">
        <v>0</v>
      </c>
      <c r="O651" s="190">
        <v>0</v>
      </c>
    </row>
    <row r="652" spans="1:15">
      <c r="A652" s="465">
        <v>631</v>
      </c>
      <c r="B652" s="686">
        <f>IF(Input_series!B648="","",Input_series!B648)</f>
        <v>12</v>
      </c>
      <c r="C652" s="687">
        <f>IF(Input_series!C648="","",Input_series!C648)</f>
        <v>27</v>
      </c>
      <c r="D652" s="687">
        <f>IF(Input_series!D648="","",Input_series!D648)</f>
        <v>7</v>
      </c>
      <c r="E652" s="360">
        <v>1.8315002353323019E-6</v>
      </c>
      <c r="F652" s="15">
        <v>0</v>
      </c>
      <c r="G652" s="15">
        <v>0</v>
      </c>
      <c r="H652" s="5">
        <v>0</v>
      </c>
      <c r="I652" s="5">
        <v>0</v>
      </c>
      <c r="J652" s="190">
        <v>0</v>
      </c>
      <c r="K652" s="190">
        <v>0</v>
      </c>
      <c r="L652" s="190">
        <v>1.8315002353323017E-6</v>
      </c>
      <c r="M652" s="190">
        <v>0</v>
      </c>
      <c r="N652" s="190">
        <v>0</v>
      </c>
      <c r="O652" s="190">
        <v>0</v>
      </c>
    </row>
    <row r="653" spans="1:15">
      <c r="A653" s="465">
        <v>632</v>
      </c>
      <c r="B653" s="686">
        <f>IF(Input_series!B649="","",Input_series!B649)</f>
        <v>12</v>
      </c>
      <c r="C653" s="687">
        <f>IF(Input_series!C649="","",Input_series!C649)</f>
        <v>27</v>
      </c>
      <c r="D653" s="687">
        <f>IF(Input_series!D649="","",Input_series!D649)</f>
        <v>8</v>
      </c>
      <c r="E653" s="360">
        <v>1.8315002353323015E-6</v>
      </c>
      <c r="F653" s="15">
        <v>0</v>
      </c>
      <c r="G653" s="15">
        <v>0</v>
      </c>
      <c r="H653" s="5">
        <v>0</v>
      </c>
      <c r="I653" s="5">
        <v>0</v>
      </c>
      <c r="J653" s="190">
        <v>0</v>
      </c>
      <c r="K653" s="190">
        <v>0</v>
      </c>
      <c r="L653" s="190">
        <v>1.8315002353323017E-6</v>
      </c>
      <c r="M653" s="190">
        <v>0</v>
      </c>
      <c r="N653" s="190">
        <v>0</v>
      </c>
      <c r="O653" s="190">
        <v>0</v>
      </c>
    </row>
    <row r="654" spans="1:15">
      <c r="A654" s="465">
        <v>633</v>
      </c>
      <c r="B654" s="686">
        <f>IF(Input_series!B650="","",Input_series!B650)</f>
        <v>12</v>
      </c>
      <c r="C654" s="687">
        <f>IF(Input_series!C650="","",Input_series!C650)</f>
        <v>27</v>
      </c>
      <c r="D654" s="687">
        <f>IF(Input_series!D650="","",Input_series!D650)</f>
        <v>9</v>
      </c>
      <c r="E654" s="360">
        <v>1.8315002353323017E-6</v>
      </c>
      <c r="F654" s="15">
        <v>0</v>
      </c>
      <c r="G654" s="15">
        <v>0</v>
      </c>
      <c r="H654" s="5">
        <v>0</v>
      </c>
      <c r="I654" s="5">
        <v>0</v>
      </c>
      <c r="J654" s="190">
        <v>0</v>
      </c>
      <c r="K654" s="190">
        <v>0</v>
      </c>
      <c r="L654" s="190">
        <v>1.8315002353323017E-6</v>
      </c>
      <c r="M654" s="190">
        <v>0</v>
      </c>
      <c r="N654" s="190">
        <v>0</v>
      </c>
      <c r="O654" s="190">
        <v>0</v>
      </c>
    </row>
    <row r="655" spans="1:15">
      <c r="A655" s="465">
        <v>634</v>
      </c>
      <c r="B655" s="686">
        <f>IF(Input_series!B651="","",Input_series!B651)</f>
        <v>12</v>
      </c>
      <c r="C655" s="687">
        <f>IF(Input_series!C651="","",Input_series!C651)</f>
        <v>27</v>
      </c>
      <c r="D655" s="687">
        <f>IF(Input_series!D651="","",Input_series!D651)</f>
        <v>10</v>
      </c>
      <c r="E655" s="360">
        <v>1.8315002353323019E-6</v>
      </c>
      <c r="F655" s="15">
        <v>0</v>
      </c>
      <c r="G655" s="15">
        <v>0</v>
      </c>
      <c r="H655" s="5">
        <v>0</v>
      </c>
      <c r="I655" s="5">
        <v>0</v>
      </c>
      <c r="J655" s="190">
        <v>0</v>
      </c>
      <c r="K655" s="190">
        <v>0</v>
      </c>
      <c r="L655" s="190">
        <v>1.8315002353323017E-6</v>
      </c>
      <c r="M655" s="190">
        <v>0</v>
      </c>
      <c r="N655" s="190">
        <v>0</v>
      </c>
      <c r="O655" s="190">
        <v>0</v>
      </c>
    </row>
    <row r="656" spans="1:15">
      <c r="A656" s="465">
        <v>635</v>
      </c>
      <c r="B656" s="686">
        <f>IF(Input_series!B652="","",Input_series!B652)</f>
        <v>12</v>
      </c>
      <c r="C656" s="687">
        <f>IF(Input_series!C652="","",Input_series!C652)</f>
        <v>27</v>
      </c>
      <c r="D656" s="687">
        <f>IF(Input_series!D652="","",Input_series!D652)</f>
        <v>11</v>
      </c>
      <c r="E656" s="360">
        <v>1.8315002353323017E-6</v>
      </c>
      <c r="F656" s="15">
        <v>0</v>
      </c>
      <c r="G656" s="15">
        <v>0</v>
      </c>
      <c r="H656" s="5">
        <v>0</v>
      </c>
      <c r="I656" s="5">
        <v>0</v>
      </c>
      <c r="J656" s="190">
        <v>0</v>
      </c>
      <c r="K656" s="190">
        <v>0</v>
      </c>
      <c r="L656" s="190">
        <v>1.8315002353323017E-6</v>
      </c>
      <c r="M656" s="190">
        <v>0</v>
      </c>
      <c r="N656" s="190">
        <v>0</v>
      </c>
      <c r="O656" s="190">
        <v>0</v>
      </c>
    </row>
    <row r="657" spans="1:15">
      <c r="A657" s="465">
        <v>636</v>
      </c>
      <c r="B657" s="686">
        <f>IF(Input_series!B653="","",Input_series!B653)</f>
        <v>12</v>
      </c>
      <c r="C657" s="687">
        <f>IF(Input_series!C653="","",Input_series!C653)</f>
        <v>27</v>
      </c>
      <c r="D657" s="687">
        <f>IF(Input_series!D653="","",Input_series!D653)</f>
        <v>12</v>
      </c>
      <c r="E657" s="360">
        <v>394.43088232598404</v>
      </c>
      <c r="F657" s="15">
        <v>394.4308804944838</v>
      </c>
      <c r="G657" s="15">
        <v>-417.51745856719015</v>
      </c>
      <c r="H657" s="5">
        <v>0</v>
      </c>
      <c r="I657" s="5">
        <v>0</v>
      </c>
      <c r="J657" s="190">
        <v>0</v>
      </c>
      <c r="K657" s="190">
        <v>0</v>
      </c>
      <c r="L657" s="190">
        <v>1.8315002353323017E-6</v>
      </c>
      <c r="M657" s="190">
        <v>0</v>
      </c>
      <c r="N657" s="190">
        <v>0</v>
      </c>
      <c r="O657" s="190">
        <v>0</v>
      </c>
    </row>
    <row r="658" spans="1:15">
      <c r="A658" s="465">
        <v>637</v>
      </c>
      <c r="B658" s="686">
        <f>IF(Input_series!B654="","",Input_series!B654)</f>
        <v>12</v>
      </c>
      <c r="C658" s="687">
        <f>IF(Input_series!C654="","",Input_series!C654)</f>
        <v>27</v>
      </c>
      <c r="D658" s="687">
        <f>IF(Input_series!D654="","",Input_series!D654)</f>
        <v>13</v>
      </c>
      <c r="E658" s="360">
        <v>1.8315002353323017E-6</v>
      </c>
      <c r="F658" s="15">
        <v>0</v>
      </c>
      <c r="G658" s="15">
        <v>0</v>
      </c>
      <c r="H658" s="5">
        <v>0</v>
      </c>
      <c r="I658" s="5">
        <v>0</v>
      </c>
      <c r="J658" s="190">
        <v>0</v>
      </c>
      <c r="K658" s="190">
        <v>0</v>
      </c>
      <c r="L658" s="190">
        <v>1.8315002353323017E-6</v>
      </c>
      <c r="M658" s="190">
        <v>0</v>
      </c>
      <c r="N658" s="190">
        <v>0</v>
      </c>
      <c r="O658" s="190">
        <v>0</v>
      </c>
    </row>
    <row r="659" spans="1:15">
      <c r="A659" s="465">
        <v>638</v>
      </c>
      <c r="B659" s="686">
        <f>IF(Input_series!B655="","",Input_series!B655)</f>
        <v>12</v>
      </c>
      <c r="C659" s="687">
        <f>IF(Input_series!C655="","",Input_series!C655)</f>
        <v>27</v>
      </c>
      <c r="D659" s="687">
        <f>IF(Input_series!D655="","",Input_series!D655)</f>
        <v>14</v>
      </c>
      <c r="E659" s="360">
        <v>1.8315002353323017E-6</v>
      </c>
      <c r="F659" s="15">
        <v>0</v>
      </c>
      <c r="G659" s="15">
        <v>0</v>
      </c>
      <c r="H659" s="5">
        <v>0</v>
      </c>
      <c r="I659" s="5">
        <v>0</v>
      </c>
      <c r="J659" s="190">
        <v>0</v>
      </c>
      <c r="K659" s="190">
        <v>0</v>
      </c>
      <c r="L659" s="190">
        <v>1.8315002353323017E-6</v>
      </c>
      <c r="M659" s="190">
        <v>0</v>
      </c>
      <c r="N659" s="190">
        <v>0</v>
      </c>
      <c r="O659" s="190">
        <v>0</v>
      </c>
    </row>
    <row r="660" spans="1:15">
      <c r="A660" s="465">
        <v>639</v>
      </c>
      <c r="B660" s="686">
        <f>IF(Input_series!B656="","",Input_series!B656)</f>
        <v>12</v>
      </c>
      <c r="C660" s="687">
        <f>IF(Input_series!C656="","",Input_series!C656)</f>
        <v>27</v>
      </c>
      <c r="D660" s="687">
        <f>IF(Input_series!D656="","",Input_series!D656)</f>
        <v>15</v>
      </c>
      <c r="E660" s="360">
        <v>1.8315002353323017E-6</v>
      </c>
      <c r="F660" s="15">
        <v>0</v>
      </c>
      <c r="G660" s="15">
        <v>0</v>
      </c>
      <c r="H660" s="5">
        <v>0</v>
      </c>
      <c r="I660" s="5">
        <v>0</v>
      </c>
      <c r="J660" s="190">
        <v>0</v>
      </c>
      <c r="K660" s="190">
        <v>0</v>
      </c>
      <c r="L660" s="190">
        <v>1.8315002353323017E-6</v>
      </c>
      <c r="M660" s="190">
        <v>0</v>
      </c>
      <c r="N660" s="190">
        <v>0</v>
      </c>
      <c r="O660" s="190">
        <v>0</v>
      </c>
    </row>
    <row r="661" spans="1:15">
      <c r="A661" s="465">
        <v>640</v>
      </c>
      <c r="B661" s="686">
        <f>IF(Input_series!B657="","",Input_series!B657)</f>
        <v>12</v>
      </c>
      <c r="C661" s="687">
        <f>IF(Input_series!C657="","",Input_series!C657)</f>
        <v>27</v>
      </c>
      <c r="D661" s="687">
        <f>IF(Input_series!D657="","",Input_series!D657)</f>
        <v>16</v>
      </c>
      <c r="E661" s="360">
        <v>1.8315002353323017E-6</v>
      </c>
      <c r="F661" s="15">
        <v>0</v>
      </c>
      <c r="G661" s="15">
        <v>0</v>
      </c>
      <c r="H661" s="5">
        <v>0</v>
      </c>
      <c r="I661" s="5">
        <v>0</v>
      </c>
      <c r="J661" s="190">
        <v>0</v>
      </c>
      <c r="K661" s="190">
        <v>0</v>
      </c>
      <c r="L661" s="190">
        <v>1.8315002353323017E-6</v>
      </c>
      <c r="M661" s="190">
        <v>0</v>
      </c>
      <c r="N661" s="190">
        <v>0</v>
      </c>
      <c r="O661" s="190">
        <v>0</v>
      </c>
    </row>
    <row r="662" spans="1:15">
      <c r="A662" s="465">
        <v>641</v>
      </c>
      <c r="B662" s="686">
        <f>IF(Input_series!B658="","",Input_series!B658)</f>
        <v>12</v>
      </c>
      <c r="C662" s="687">
        <f>IF(Input_series!C658="","",Input_series!C658)</f>
        <v>27</v>
      </c>
      <c r="D662" s="687">
        <f>IF(Input_series!D658="","",Input_series!D658)</f>
        <v>17</v>
      </c>
      <c r="E662" s="360">
        <v>1.8315002353323019E-6</v>
      </c>
      <c r="F662" s="15">
        <v>0</v>
      </c>
      <c r="G662" s="15">
        <v>0</v>
      </c>
      <c r="H662" s="5">
        <v>0</v>
      </c>
      <c r="I662" s="5">
        <v>0</v>
      </c>
      <c r="J662" s="190">
        <v>0</v>
      </c>
      <c r="K662" s="190">
        <v>0</v>
      </c>
      <c r="L662" s="190">
        <v>1.8315002353323017E-6</v>
      </c>
      <c r="M662" s="190">
        <v>0</v>
      </c>
      <c r="N662" s="190">
        <v>0</v>
      </c>
      <c r="O662" s="190">
        <v>0</v>
      </c>
    </row>
    <row r="663" spans="1:15">
      <c r="A663" s="465">
        <v>642</v>
      </c>
      <c r="B663" s="686">
        <f>IF(Input_series!B659="","",Input_series!B659)</f>
        <v>12</v>
      </c>
      <c r="C663" s="687">
        <f>IF(Input_series!C659="","",Input_series!C659)</f>
        <v>27</v>
      </c>
      <c r="D663" s="687">
        <f>IF(Input_series!D659="","",Input_series!D659)</f>
        <v>18</v>
      </c>
      <c r="E663" s="360">
        <v>380.57109136933417</v>
      </c>
      <c r="F663" s="15">
        <v>380.57108953783393</v>
      </c>
      <c r="G663" s="15">
        <v>-401.03694634709046</v>
      </c>
      <c r="H663" s="5">
        <v>0</v>
      </c>
      <c r="I663" s="5">
        <v>0</v>
      </c>
      <c r="J663" s="190">
        <v>0</v>
      </c>
      <c r="K663" s="190">
        <v>0</v>
      </c>
      <c r="L663" s="190">
        <v>1.8315002353323017E-6</v>
      </c>
      <c r="M663" s="190">
        <v>0</v>
      </c>
      <c r="N663" s="190">
        <v>0</v>
      </c>
      <c r="O663" s="190">
        <v>0</v>
      </c>
    </row>
    <row r="664" spans="1:15">
      <c r="A664" s="465">
        <v>643</v>
      </c>
      <c r="B664" s="686">
        <f>IF(Input_series!B660="","",Input_series!B660)</f>
        <v>12</v>
      </c>
      <c r="C664" s="687">
        <f>IF(Input_series!C660="","",Input_series!C660)</f>
        <v>27</v>
      </c>
      <c r="D664" s="687">
        <f>IF(Input_series!D660="","",Input_series!D660)</f>
        <v>19</v>
      </c>
      <c r="E664" s="360">
        <v>1.8315002353323015E-6</v>
      </c>
      <c r="F664" s="15">
        <v>0</v>
      </c>
      <c r="G664" s="15">
        <v>0</v>
      </c>
      <c r="H664" s="5">
        <v>0</v>
      </c>
      <c r="I664" s="5">
        <v>0</v>
      </c>
      <c r="J664" s="190">
        <v>0</v>
      </c>
      <c r="K664" s="190">
        <v>0</v>
      </c>
      <c r="L664" s="190">
        <v>1.8315002353323017E-6</v>
      </c>
      <c r="M664" s="190">
        <v>0</v>
      </c>
      <c r="N664" s="190">
        <v>0</v>
      </c>
      <c r="O664" s="190">
        <v>0</v>
      </c>
    </row>
    <row r="665" spans="1:15">
      <c r="A665" s="465">
        <v>644</v>
      </c>
      <c r="B665" s="686">
        <f>IF(Input_series!B661="","",Input_series!B661)</f>
        <v>12</v>
      </c>
      <c r="C665" s="687">
        <f>IF(Input_series!C661="","",Input_series!C661)</f>
        <v>27</v>
      </c>
      <c r="D665" s="687">
        <f>IF(Input_series!D661="","",Input_series!D661)</f>
        <v>20</v>
      </c>
      <c r="E665" s="360">
        <v>1.8315002353323017E-6</v>
      </c>
      <c r="F665" s="15">
        <v>0</v>
      </c>
      <c r="G665" s="15">
        <v>0</v>
      </c>
      <c r="H665" s="5">
        <v>0</v>
      </c>
      <c r="I665" s="5">
        <v>0</v>
      </c>
      <c r="J665" s="190">
        <v>0</v>
      </c>
      <c r="K665" s="190">
        <v>0</v>
      </c>
      <c r="L665" s="190">
        <v>1.8315002353323017E-6</v>
      </c>
      <c r="M665" s="190">
        <v>0</v>
      </c>
      <c r="N665" s="190">
        <v>0</v>
      </c>
      <c r="O665" s="190">
        <v>0</v>
      </c>
    </row>
    <row r="666" spans="1:15">
      <c r="A666" s="465">
        <v>645</v>
      </c>
      <c r="B666" s="686">
        <f>IF(Input_series!B662="","",Input_series!B662)</f>
        <v>12</v>
      </c>
      <c r="C666" s="687">
        <f>IF(Input_series!C662="","",Input_series!C662)</f>
        <v>27</v>
      </c>
      <c r="D666" s="687">
        <f>IF(Input_series!D662="","",Input_series!D662)</f>
        <v>21</v>
      </c>
      <c r="E666" s="360">
        <v>1.8315002353323019E-6</v>
      </c>
      <c r="F666" s="15">
        <v>0</v>
      </c>
      <c r="G666" s="15">
        <v>0</v>
      </c>
      <c r="H666" s="5">
        <v>0</v>
      </c>
      <c r="I666" s="5">
        <v>0</v>
      </c>
      <c r="J666" s="190">
        <v>0</v>
      </c>
      <c r="K666" s="190">
        <v>0</v>
      </c>
      <c r="L666" s="190">
        <v>1.8315002353323017E-6</v>
      </c>
      <c r="M666" s="190">
        <v>0</v>
      </c>
      <c r="N666" s="190">
        <v>0</v>
      </c>
      <c r="O666" s="190">
        <v>0</v>
      </c>
    </row>
    <row r="667" spans="1:15">
      <c r="A667" s="465">
        <v>646</v>
      </c>
      <c r="B667" s="686">
        <f>IF(Input_series!B663="","",Input_series!B663)</f>
        <v>12</v>
      </c>
      <c r="C667" s="687">
        <f>IF(Input_series!C663="","",Input_series!C663)</f>
        <v>27</v>
      </c>
      <c r="D667" s="687">
        <f>IF(Input_series!D663="","",Input_series!D663)</f>
        <v>22</v>
      </c>
      <c r="E667" s="360">
        <v>1.8315002353323015E-6</v>
      </c>
      <c r="F667" s="15">
        <v>0</v>
      </c>
      <c r="G667" s="15">
        <v>0</v>
      </c>
      <c r="H667" s="5">
        <v>0</v>
      </c>
      <c r="I667" s="5">
        <v>0</v>
      </c>
      <c r="J667" s="190">
        <v>0</v>
      </c>
      <c r="K667" s="190">
        <v>0</v>
      </c>
      <c r="L667" s="190">
        <v>1.8315002353323017E-6</v>
      </c>
      <c r="M667" s="190">
        <v>0</v>
      </c>
      <c r="N667" s="190">
        <v>0</v>
      </c>
      <c r="O667" s="190">
        <v>0</v>
      </c>
    </row>
    <row r="668" spans="1:15">
      <c r="A668" s="465">
        <v>647</v>
      </c>
      <c r="B668" s="686">
        <f>IF(Input_series!B664="","",Input_series!B664)</f>
        <v>12</v>
      </c>
      <c r="C668" s="687">
        <f>IF(Input_series!C664="","",Input_series!C664)</f>
        <v>27</v>
      </c>
      <c r="D668" s="687">
        <f>IF(Input_series!D664="","",Input_series!D664)</f>
        <v>23</v>
      </c>
      <c r="E668" s="360">
        <v>1.8315002353323017E-6</v>
      </c>
      <c r="F668" s="15">
        <v>0</v>
      </c>
      <c r="G668" s="15">
        <v>0</v>
      </c>
      <c r="H668" s="5">
        <v>0</v>
      </c>
      <c r="I668" s="5">
        <v>0</v>
      </c>
      <c r="J668" s="190">
        <v>0</v>
      </c>
      <c r="K668" s="190">
        <v>0</v>
      </c>
      <c r="L668" s="190">
        <v>1.8315002353323017E-6</v>
      </c>
      <c r="M668" s="190">
        <v>0</v>
      </c>
      <c r="N668" s="190">
        <v>0</v>
      </c>
      <c r="O668" s="190">
        <v>0</v>
      </c>
    </row>
    <row r="669" spans="1:15">
      <c r="A669" s="465">
        <v>648</v>
      </c>
      <c r="B669" s="686">
        <f>IF(Input_series!B665="","",Input_series!B665)</f>
        <v>12</v>
      </c>
      <c r="C669" s="687">
        <f>IF(Input_series!C665="","",Input_series!C665)</f>
        <v>27</v>
      </c>
      <c r="D669" s="687">
        <f>IF(Input_series!D665="","",Input_series!D665)</f>
        <v>24</v>
      </c>
      <c r="E669" s="360">
        <v>1.8315002353323017E-6</v>
      </c>
      <c r="F669" s="15">
        <v>0</v>
      </c>
      <c r="G669" s="15">
        <v>0</v>
      </c>
      <c r="H669" s="5">
        <v>0</v>
      </c>
      <c r="I669" s="5">
        <v>0</v>
      </c>
      <c r="J669" s="190">
        <v>0</v>
      </c>
      <c r="K669" s="190">
        <v>0</v>
      </c>
      <c r="L669" s="190">
        <v>1.8315002353323017E-6</v>
      </c>
      <c r="M669" s="190">
        <v>0</v>
      </c>
      <c r="N669" s="190">
        <v>0</v>
      </c>
      <c r="O669" s="190">
        <v>0</v>
      </c>
    </row>
    <row r="670" spans="1:15">
      <c r="A670" s="465">
        <v>649</v>
      </c>
      <c r="B670" s="686">
        <f>IF(Input_series!B666="","",Input_series!B666)</f>
        <v>12</v>
      </c>
      <c r="C670" s="687">
        <f>IF(Input_series!C666="","",Input_series!C666)</f>
        <v>28</v>
      </c>
      <c r="D670" s="687">
        <f>IF(Input_series!D666="","",Input_series!D666)</f>
        <v>1</v>
      </c>
      <c r="E670" s="360">
        <v>1.8315002353323017E-6</v>
      </c>
      <c r="F670" s="15">
        <v>0</v>
      </c>
      <c r="G670" s="15">
        <v>0</v>
      </c>
      <c r="H670" s="5">
        <v>0</v>
      </c>
      <c r="I670" s="5">
        <v>0</v>
      </c>
      <c r="J670" s="190">
        <v>0</v>
      </c>
      <c r="K670" s="190">
        <v>0</v>
      </c>
      <c r="L670" s="190">
        <v>1.8315002353323017E-6</v>
      </c>
      <c r="M670" s="190">
        <v>0</v>
      </c>
      <c r="N670" s="190">
        <v>0</v>
      </c>
      <c r="O670" s="190">
        <v>0</v>
      </c>
    </row>
    <row r="671" spans="1:15">
      <c r="A671" s="465">
        <v>650</v>
      </c>
      <c r="B671" s="686">
        <f>IF(Input_series!B667="","",Input_series!B667)</f>
        <v>12</v>
      </c>
      <c r="C671" s="687">
        <f>IF(Input_series!C667="","",Input_series!C667)</f>
        <v>28</v>
      </c>
      <c r="D671" s="687">
        <f>IF(Input_series!D667="","",Input_series!D667)</f>
        <v>2</v>
      </c>
      <c r="E671" s="360">
        <v>1.8315002353323017E-6</v>
      </c>
      <c r="F671" s="15">
        <v>0</v>
      </c>
      <c r="G671" s="15">
        <v>0</v>
      </c>
      <c r="H671" s="5">
        <v>0</v>
      </c>
      <c r="I671" s="5">
        <v>0</v>
      </c>
      <c r="J671" s="190">
        <v>0</v>
      </c>
      <c r="K671" s="190">
        <v>0</v>
      </c>
      <c r="L671" s="190">
        <v>1.8315002353323017E-6</v>
      </c>
      <c r="M671" s="190">
        <v>0</v>
      </c>
      <c r="N671" s="190">
        <v>0</v>
      </c>
      <c r="O671" s="190">
        <v>0</v>
      </c>
    </row>
    <row r="672" spans="1:15">
      <c r="A672" s="465">
        <v>651</v>
      </c>
      <c r="B672" s="686">
        <f>IF(Input_series!B668="","",Input_series!B668)</f>
        <v>12</v>
      </c>
      <c r="C672" s="687">
        <f>IF(Input_series!C668="","",Input_series!C668)</f>
        <v>28</v>
      </c>
      <c r="D672" s="687">
        <f>IF(Input_series!D668="","",Input_series!D668)</f>
        <v>3</v>
      </c>
      <c r="E672" s="360">
        <v>1.8315002353323015E-6</v>
      </c>
      <c r="F672" s="15">
        <v>0</v>
      </c>
      <c r="G672" s="15">
        <v>0</v>
      </c>
      <c r="H672" s="5">
        <v>0</v>
      </c>
      <c r="I672" s="5">
        <v>0</v>
      </c>
      <c r="J672" s="190">
        <v>0</v>
      </c>
      <c r="K672" s="190">
        <v>0</v>
      </c>
      <c r="L672" s="190">
        <v>1.8315002353323017E-6</v>
      </c>
      <c r="M672" s="190">
        <v>0</v>
      </c>
      <c r="N672" s="190">
        <v>0</v>
      </c>
      <c r="O672" s="190">
        <v>0</v>
      </c>
    </row>
    <row r="673" spans="1:15">
      <c r="A673" s="465">
        <v>652</v>
      </c>
      <c r="B673" s="686">
        <f>IF(Input_series!B669="","",Input_series!B669)</f>
        <v>12</v>
      </c>
      <c r="C673" s="687">
        <f>IF(Input_series!C669="","",Input_series!C669)</f>
        <v>28</v>
      </c>
      <c r="D673" s="687">
        <f>IF(Input_series!D669="","",Input_series!D669)</f>
        <v>4</v>
      </c>
      <c r="E673" s="360">
        <v>1.8315002353323017E-6</v>
      </c>
      <c r="F673" s="15">
        <v>0</v>
      </c>
      <c r="G673" s="15">
        <v>0</v>
      </c>
      <c r="H673" s="5">
        <v>0</v>
      </c>
      <c r="I673" s="5">
        <v>0</v>
      </c>
      <c r="J673" s="190">
        <v>0</v>
      </c>
      <c r="K673" s="190">
        <v>0</v>
      </c>
      <c r="L673" s="190">
        <v>1.8315002353323017E-6</v>
      </c>
      <c r="M673" s="190">
        <v>0</v>
      </c>
      <c r="N673" s="190">
        <v>0</v>
      </c>
      <c r="O673" s="190">
        <v>0</v>
      </c>
    </row>
    <row r="674" spans="1:15">
      <c r="A674" s="465">
        <v>653</v>
      </c>
      <c r="B674" s="686">
        <f>IF(Input_series!B670="","",Input_series!B670)</f>
        <v>12</v>
      </c>
      <c r="C674" s="687">
        <f>IF(Input_series!C670="","",Input_series!C670)</f>
        <v>28</v>
      </c>
      <c r="D674" s="687">
        <f>IF(Input_series!D670="","",Input_series!D670)</f>
        <v>5</v>
      </c>
      <c r="E674" s="360">
        <v>1.8315002353323017E-6</v>
      </c>
      <c r="F674" s="15">
        <v>0</v>
      </c>
      <c r="G674" s="15">
        <v>0</v>
      </c>
      <c r="H674" s="5">
        <v>0</v>
      </c>
      <c r="I674" s="5">
        <v>0</v>
      </c>
      <c r="J674" s="190">
        <v>0</v>
      </c>
      <c r="K674" s="190">
        <v>0</v>
      </c>
      <c r="L674" s="190">
        <v>1.8315002353323017E-6</v>
      </c>
      <c r="M674" s="190">
        <v>0</v>
      </c>
      <c r="N674" s="190">
        <v>0</v>
      </c>
      <c r="O674" s="190">
        <v>0</v>
      </c>
    </row>
    <row r="675" spans="1:15">
      <c r="A675" s="465">
        <v>654</v>
      </c>
      <c r="B675" s="686">
        <f>IF(Input_series!B671="","",Input_series!B671)</f>
        <v>12</v>
      </c>
      <c r="C675" s="687">
        <f>IF(Input_series!C671="","",Input_series!C671)</f>
        <v>28</v>
      </c>
      <c r="D675" s="687">
        <f>IF(Input_series!D671="","",Input_series!D671)</f>
        <v>6</v>
      </c>
      <c r="E675" s="360">
        <v>417.43276706986904</v>
      </c>
      <c r="F675" s="15">
        <v>417.43276523836886</v>
      </c>
      <c r="G675" s="15">
        <v>-445.66677795137224</v>
      </c>
      <c r="H675" s="5">
        <v>0</v>
      </c>
      <c r="I675" s="5">
        <v>0</v>
      </c>
      <c r="J675" s="190">
        <v>0</v>
      </c>
      <c r="K675" s="190">
        <v>0</v>
      </c>
      <c r="L675" s="190">
        <v>1.8315002353323017E-6</v>
      </c>
      <c r="M675" s="190">
        <v>0</v>
      </c>
      <c r="N675" s="190">
        <v>0</v>
      </c>
      <c r="O675" s="190">
        <v>0</v>
      </c>
    </row>
    <row r="676" spans="1:15">
      <c r="A676" s="465">
        <v>655</v>
      </c>
      <c r="B676" s="686">
        <f>IF(Input_series!B672="","",Input_series!B672)</f>
        <v>12</v>
      </c>
      <c r="C676" s="687">
        <f>IF(Input_series!C672="","",Input_series!C672)</f>
        <v>28</v>
      </c>
      <c r="D676" s="687">
        <f>IF(Input_series!D672="","",Input_series!D672)</f>
        <v>7</v>
      </c>
      <c r="E676" s="360">
        <v>1.8315002353323017E-6</v>
      </c>
      <c r="F676" s="15">
        <v>0</v>
      </c>
      <c r="G676" s="15">
        <v>0</v>
      </c>
      <c r="H676" s="5">
        <v>0</v>
      </c>
      <c r="I676" s="5">
        <v>0</v>
      </c>
      <c r="J676" s="190">
        <v>0</v>
      </c>
      <c r="K676" s="190">
        <v>0</v>
      </c>
      <c r="L676" s="190">
        <v>1.8315002353323017E-6</v>
      </c>
      <c r="M676" s="190">
        <v>0</v>
      </c>
      <c r="N676" s="190">
        <v>0</v>
      </c>
      <c r="O676" s="190">
        <v>0</v>
      </c>
    </row>
    <row r="677" spans="1:15">
      <c r="A677" s="465">
        <v>656</v>
      </c>
      <c r="B677" s="686">
        <f>IF(Input_series!B673="","",Input_series!B673)</f>
        <v>12</v>
      </c>
      <c r="C677" s="687">
        <f>IF(Input_series!C673="","",Input_series!C673)</f>
        <v>28</v>
      </c>
      <c r="D677" s="687">
        <f>IF(Input_series!D673="","",Input_series!D673)</f>
        <v>8</v>
      </c>
      <c r="E677" s="360">
        <v>1.8315002353323017E-6</v>
      </c>
      <c r="F677" s="15">
        <v>0</v>
      </c>
      <c r="G677" s="15">
        <v>0</v>
      </c>
      <c r="H677" s="5">
        <v>0</v>
      </c>
      <c r="I677" s="5">
        <v>0</v>
      </c>
      <c r="J677" s="190">
        <v>0</v>
      </c>
      <c r="K677" s="190">
        <v>0</v>
      </c>
      <c r="L677" s="190">
        <v>1.8315002353323017E-6</v>
      </c>
      <c r="M677" s="190">
        <v>0</v>
      </c>
      <c r="N677" s="190">
        <v>0</v>
      </c>
      <c r="O677" s="190">
        <v>0</v>
      </c>
    </row>
    <row r="678" spans="1:15">
      <c r="A678" s="465">
        <v>657</v>
      </c>
      <c r="B678" s="686">
        <f>IF(Input_series!B674="","",Input_series!B674)</f>
        <v>12</v>
      </c>
      <c r="C678" s="687">
        <f>IF(Input_series!C674="","",Input_series!C674)</f>
        <v>28</v>
      </c>
      <c r="D678" s="687">
        <f>IF(Input_series!D674="","",Input_series!D674)</f>
        <v>9</v>
      </c>
      <c r="E678" s="360">
        <v>1.8315002353323017E-6</v>
      </c>
      <c r="F678" s="15">
        <v>0</v>
      </c>
      <c r="G678" s="15">
        <v>0</v>
      </c>
      <c r="H678" s="5">
        <v>0</v>
      </c>
      <c r="I678" s="5">
        <v>0</v>
      </c>
      <c r="J678" s="190">
        <v>0</v>
      </c>
      <c r="K678" s="190">
        <v>0</v>
      </c>
      <c r="L678" s="190">
        <v>1.8315002353323017E-6</v>
      </c>
      <c r="M678" s="190">
        <v>0</v>
      </c>
      <c r="N678" s="190">
        <v>0</v>
      </c>
      <c r="O678" s="190">
        <v>0</v>
      </c>
    </row>
    <row r="679" spans="1:15">
      <c r="A679" s="465">
        <v>658</v>
      </c>
      <c r="B679" s="686">
        <f>IF(Input_series!B675="","",Input_series!B675)</f>
        <v>12</v>
      </c>
      <c r="C679" s="687">
        <f>IF(Input_series!C675="","",Input_series!C675)</f>
        <v>28</v>
      </c>
      <c r="D679" s="687">
        <f>IF(Input_series!D675="","",Input_series!D675)</f>
        <v>10</v>
      </c>
      <c r="E679" s="360">
        <v>1.8315002353323017E-6</v>
      </c>
      <c r="F679" s="15">
        <v>0</v>
      </c>
      <c r="G679" s="15">
        <v>0</v>
      </c>
      <c r="H679" s="5">
        <v>0</v>
      </c>
      <c r="I679" s="5">
        <v>0</v>
      </c>
      <c r="J679" s="190">
        <v>0</v>
      </c>
      <c r="K679" s="190">
        <v>0</v>
      </c>
      <c r="L679" s="190">
        <v>1.8315002353323017E-6</v>
      </c>
      <c r="M679" s="190">
        <v>0</v>
      </c>
      <c r="N679" s="190">
        <v>0</v>
      </c>
      <c r="O679" s="190">
        <v>0</v>
      </c>
    </row>
    <row r="680" spans="1:15">
      <c r="A680" s="465">
        <v>659</v>
      </c>
      <c r="B680" s="686">
        <f>IF(Input_series!B676="","",Input_series!B676)</f>
        <v>12</v>
      </c>
      <c r="C680" s="687">
        <f>IF(Input_series!C676="","",Input_series!C676)</f>
        <v>28</v>
      </c>
      <c r="D680" s="687">
        <f>IF(Input_series!D676="","",Input_series!D676)</f>
        <v>11</v>
      </c>
      <c r="E680" s="360">
        <v>1.8315002353323017E-6</v>
      </c>
      <c r="F680" s="15">
        <v>0</v>
      </c>
      <c r="G680" s="15">
        <v>0</v>
      </c>
      <c r="H680" s="5">
        <v>0</v>
      </c>
      <c r="I680" s="5">
        <v>0</v>
      </c>
      <c r="J680" s="190">
        <v>0</v>
      </c>
      <c r="K680" s="190">
        <v>0</v>
      </c>
      <c r="L680" s="190">
        <v>1.8315002353323017E-6</v>
      </c>
      <c r="M680" s="190">
        <v>0</v>
      </c>
      <c r="N680" s="190">
        <v>0</v>
      </c>
      <c r="O680" s="190">
        <v>0</v>
      </c>
    </row>
    <row r="681" spans="1:15">
      <c r="A681" s="465">
        <v>660</v>
      </c>
      <c r="B681" s="686">
        <f>IF(Input_series!B677="","",Input_series!B677)</f>
        <v>12</v>
      </c>
      <c r="C681" s="687">
        <f>IF(Input_series!C677="","",Input_series!C677)</f>
        <v>28</v>
      </c>
      <c r="D681" s="687">
        <f>IF(Input_series!D677="","",Input_series!D677)</f>
        <v>12</v>
      </c>
      <c r="E681" s="360">
        <v>492.62185956375379</v>
      </c>
      <c r="F681" s="15">
        <v>492.62185773225355</v>
      </c>
      <c r="G681" s="15">
        <v>-519.92915388049335</v>
      </c>
      <c r="H681" s="5">
        <v>0</v>
      </c>
      <c r="I681" s="5">
        <v>0</v>
      </c>
      <c r="J681" s="190">
        <v>0</v>
      </c>
      <c r="K681" s="190">
        <v>0</v>
      </c>
      <c r="L681" s="190">
        <v>1.8315002353323017E-6</v>
      </c>
      <c r="M681" s="190">
        <v>0</v>
      </c>
      <c r="N681" s="190">
        <v>0</v>
      </c>
      <c r="O681" s="190">
        <v>0</v>
      </c>
    </row>
    <row r="682" spans="1:15">
      <c r="A682" s="465">
        <v>661</v>
      </c>
      <c r="B682" s="686">
        <f>IF(Input_series!B678="","",Input_series!B678)</f>
        <v>12</v>
      </c>
      <c r="C682" s="687">
        <f>IF(Input_series!C678="","",Input_series!C678)</f>
        <v>28</v>
      </c>
      <c r="D682" s="687">
        <f>IF(Input_series!D678="","",Input_series!D678)</f>
        <v>13</v>
      </c>
      <c r="E682" s="360">
        <v>1.8315002353323017E-6</v>
      </c>
      <c r="F682" s="15">
        <v>0</v>
      </c>
      <c r="G682" s="15">
        <v>0</v>
      </c>
      <c r="H682" s="5">
        <v>0</v>
      </c>
      <c r="I682" s="5">
        <v>0</v>
      </c>
      <c r="J682" s="190">
        <v>0</v>
      </c>
      <c r="K682" s="190">
        <v>0</v>
      </c>
      <c r="L682" s="190">
        <v>1.8315002353323017E-6</v>
      </c>
      <c r="M682" s="190">
        <v>0</v>
      </c>
      <c r="N682" s="190">
        <v>0</v>
      </c>
      <c r="O682" s="190">
        <v>0</v>
      </c>
    </row>
    <row r="683" spans="1:15">
      <c r="A683" s="465">
        <v>662</v>
      </c>
      <c r="B683" s="686">
        <f>IF(Input_series!B679="","",Input_series!B679)</f>
        <v>12</v>
      </c>
      <c r="C683" s="687">
        <f>IF(Input_series!C679="","",Input_series!C679)</f>
        <v>28</v>
      </c>
      <c r="D683" s="687">
        <f>IF(Input_series!D679="","",Input_series!D679)</f>
        <v>14</v>
      </c>
      <c r="E683" s="360">
        <v>1.8315002353323015E-6</v>
      </c>
      <c r="F683" s="15">
        <v>0</v>
      </c>
      <c r="G683" s="15">
        <v>0</v>
      </c>
      <c r="H683" s="5">
        <v>0</v>
      </c>
      <c r="I683" s="5">
        <v>0</v>
      </c>
      <c r="J683" s="190">
        <v>0</v>
      </c>
      <c r="K683" s="190">
        <v>0</v>
      </c>
      <c r="L683" s="190">
        <v>1.8315002353323017E-6</v>
      </c>
      <c r="M683" s="190">
        <v>0</v>
      </c>
      <c r="N683" s="190">
        <v>0</v>
      </c>
      <c r="O683" s="190">
        <v>0</v>
      </c>
    </row>
    <row r="684" spans="1:15">
      <c r="A684" s="465">
        <v>663</v>
      </c>
      <c r="B684" s="686">
        <f>IF(Input_series!B680="","",Input_series!B680)</f>
        <v>12</v>
      </c>
      <c r="C684" s="687">
        <f>IF(Input_series!C680="","",Input_series!C680)</f>
        <v>28</v>
      </c>
      <c r="D684" s="687">
        <f>IF(Input_series!D680="","",Input_series!D680)</f>
        <v>15</v>
      </c>
      <c r="E684" s="360">
        <v>1.8315002353323017E-6</v>
      </c>
      <c r="F684" s="15">
        <v>0</v>
      </c>
      <c r="G684" s="15">
        <v>0</v>
      </c>
      <c r="H684" s="5">
        <v>0</v>
      </c>
      <c r="I684" s="5">
        <v>0</v>
      </c>
      <c r="J684" s="190">
        <v>0</v>
      </c>
      <c r="K684" s="190">
        <v>0</v>
      </c>
      <c r="L684" s="190">
        <v>1.8315002353323017E-6</v>
      </c>
      <c r="M684" s="190">
        <v>0</v>
      </c>
      <c r="N684" s="190">
        <v>0</v>
      </c>
      <c r="O684" s="190">
        <v>0</v>
      </c>
    </row>
    <row r="685" spans="1:15">
      <c r="A685" s="465">
        <v>664</v>
      </c>
      <c r="B685" s="686">
        <f>IF(Input_series!B681="","",Input_series!B681)</f>
        <v>12</v>
      </c>
      <c r="C685" s="687">
        <f>IF(Input_series!C681="","",Input_series!C681)</f>
        <v>28</v>
      </c>
      <c r="D685" s="687">
        <f>IF(Input_series!D681="","",Input_series!D681)</f>
        <v>16</v>
      </c>
      <c r="E685" s="360">
        <v>1.8315002353323019E-6</v>
      </c>
      <c r="F685" s="15">
        <v>0</v>
      </c>
      <c r="G685" s="15">
        <v>0</v>
      </c>
      <c r="H685" s="5">
        <v>0</v>
      </c>
      <c r="I685" s="5">
        <v>0</v>
      </c>
      <c r="J685" s="190">
        <v>0</v>
      </c>
      <c r="K685" s="190">
        <v>0</v>
      </c>
      <c r="L685" s="190">
        <v>1.8315002353323017E-6</v>
      </c>
      <c r="M685" s="190">
        <v>0</v>
      </c>
      <c r="N685" s="190">
        <v>0</v>
      </c>
      <c r="O685" s="190">
        <v>0</v>
      </c>
    </row>
    <row r="686" spans="1:15">
      <c r="A686" s="465">
        <v>665</v>
      </c>
      <c r="B686" s="686">
        <f>IF(Input_series!B682="","",Input_series!B682)</f>
        <v>12</v>
      </c>
      <c r="C686" s="687">
        <f>IF(Input_series!C682="","",Input_series!C682)</f>
        <v>28</v>
      </c>
      <c r="D686" s="687">
        <f>IF(Input_series!D682="","",Input_series!D682)</f>
        <v>17</v>
      </c>
      <c r="E686" s="360">
        <v>1.8315002353323017E-6</v>
      </c>
      <c r="F686" s="15">
        <v>0</v>
      </c>
      <c r="G686" s="15">
        <v>0</v>
      </c>
      <c r="H686" s="5">
        <v>0</v>
      </c>
      <c r="I686" s="5">
        <v>0</v>
      </c>
      <c r="J686" s="190">
        <v>0</v>
      </c>
      <c r="K686" s="190">
        <v>0</v>
      </c>
      <c r="L686" s="190">
        <v>1.8315002353323017E-6</v>
      </c>
      <c r="M686" s="190">
        <v>0</v>
      </c>
      <c r="N686" s="190">
        <v>0</v>
      </c>
      <c r="O686" s="190">
        <v>0</v>
      </c>
    </row>
    <row r="687" spans="1:15">
      <c r="A687" s="465">
        <v>666</v>
      </c>
      <c r="B687" s="686">
        <f>IF(Input_series!B683="","",Input_series!B683)</f>
        <v>12</v>
      </c>
      <c r="C687" s="687">
        <f>IF(Input_series!C683="","",Input_series!C683)</f>
        <v>28</v>
      </c>
      <c r="D687" s="687">
        <f>IF(Input_series!D683="","",Input_series!D683)</f>
        <v>18</v>
      </c>
      <c r="E687" s="360">
        <v>498.36602813293308</v>
      </c>
      <c r="F687" s="15">
        <v>498.36602630143284</v>
      </c>
      <c r="G687" s="15">
        <v>-525.02330676078532</v>
      </c>
      <c r="H687" s="5">
        <v>0</v>
      </c>
      <c r="I687" s="5">
        <v>0</v>
      </c>
      <c r="J687" s="190">
        <v>0</v>
      </c>
      <c r="K687" s="190">
        <v>0</v>
      </c>
      <c r="L687" s="190">
        <v>1.8315002353323017E-6</v>
      </c>
      <c r="M687" s="190">
        <v>0</v>
      </c>
      <c r="N687" s="190">
        <v>0</v>
      </c>
      <c r="O687" s="190">
        <v>0</v>
      </c>
    </row>
    <row r="688" spans="1:15">
      <c r="A688" s="465">
        <v>667</v>
      </c>
      <c r="B688" s="686">
        <f>IF(Input_series!B684="","",Input_series!B684)</f>
        <v>12</v>
      </c>
      <c r="C688" s="687">
        <f>IF(Input_series!C684="","",Input_series!C684)</f>
        <v>28</v>
      </c>
      <c r="D688" s="687">
        <f>IF(Input_series!D684="","",Input_series!D684)</f>
        <v>19</v>
      </c>
      <c r="E688" s="360">
        <v>1.8315002353323019E-6</v>
      </c>
      <c r="F688" s="15">
        <v>0</v>
      </c>
      <c r="G688" s="15">
        <v>0</v>
      </c>
      <c r="H688" s="5">
        <v>0</v>
      </c>
      <c r="I688" s="5">
        <v>0</v>
      </c>
      <c r="J688" s="190">
        <v>0</v>
      </c>
      <c r="K688" s="190">
        <v>0</v>
      </c>
      <c r="L688" s="190">
        <v>1.8315002353323017E-6</v>
      </c>
      <c r="M688" s="190">
        <v>0</v>
      </c>
      <c r="N688" s="190">
        <v>0</v>
      </c>
      <c r="O688" s="190">
        <v>0</v>
      </c>
    </row>
    <row r="689" spans="1:15">
      <c r="A689" s="465">
        <v>668</v>
      </c>
      <c r="B689" s="686">
        <f>IF(Input_series!B685="","",Input_series!B685)</f>
        <v>12</v>
      </c>
      <c r="C689" s="687">
        <f>IF(Input_series!C685="","",Input_series!C685)</f>
        <v>28</v>
      </c>
      <c r="D689" s="687">
        <f>IF(Input_series!D685="","",Input_series!D685)</f>
        <v>20</v>
      </c>
      <c r="E689" s="360">
        <v>1.8315002353323017E-6</v>
      </c>
      <c r="F689" s="15">
        <v>0</v>
      </c>
      <c r="G689" s="15">
        <v>0</v>
      </c>
      <c r="H689" s="5">
        <v>0</v>
      </c>
      <c r="I689" s="5">
        <v>0</v>
      </c>
      <c r="J689" s="190">
        <v>0</v>
      </c>
      <c r="K689" s="190">
        <v>0</v>
      </c>
      <c r="L689" s="190">
        <v>1.8315002353323017E-6</v>
      </c>
      <c r="M689" s="190">
        <v>0</v>
      </c>
      <c r="N689" s="190">
        <v>0</v>
      </c>
      <c r="O689" s="190">
        <v>0</v>
      </c>
    </row>
    <row r="690" spans="1:15">
      <c r="A690" s="465">
        <v>669</v>
      </c>
      <c r="B690" s="686">
        <f>IF(Input_series!B686="","",Input_series!B686)</f>
        <v>12</v>
      </c>
      <c r="C690" s="687">
        <f>IF(Input_series!C686="","",Input_series!C686)</f>
        <v>28</v>
      </c>
      <c r="D690" s="687">
        <f>IF(Input_series!D686="","",Input_series!D686)</f>
        <v>21</v>
      </c>
      <c r="E690" s="360">
        <v>1.8315002353323015E-6</v>
      </c>
      <c r="F690" s="15">
        <v>0</v>
      </c>
      <c r="G690" s="15">
        <v>0</v>
      </c>
      <c r="H690" s="5">
        <v>0</v>
      </c>
      <c r="I690" s="5">
        <v>0</v>
      </c>
      <c r="J690" s="190">
        <v>0</v>
      </c>
      <c r="K690" s="190">
        <v>0</v>
      </c>
      <c r="L690" s="190">
        <v>1.8315002353323017E-6</v>
      </c>
      <c r="M690" s="190">
        <v>0</v>
      </c>
      <c r="N690" s="190">
        <v>0</v>
      </c>
      <c r="O690" s="190">
        <v>0</v>
      </c>
    </row>
    <row r="691" spans="1:15">
      <c r="A691" s="465">
        <v>670</v>
      </c>
      <c r="B691" s="686">
        <f>IF(Input_series!B687="","",Input_series!B687)</f>
        <v>12</v>
      </c>
      <c r="C691" s="687">
        <f>IF(Input_series!C687="","",Input_series!C687)</f>
        <v>28</v>
      </c>
      <c r="D691" s="687">
        <f>IF(Input_series!D687="","",Input_series!D687)</f>
        <v>22</v>
      </c>
      <c r="E691" s="360">
        <v>1.8315002353323019E-6</v>
      </c>
      <c r="F691" s="15">
        <v>0</v>
      </c>
      <c r="G691" s="15">
        <v>0</v>
      </c>
      <c r="H691" s="5">
        <v>0</v>
      </c>
      <c r="I691" s="5">
        <v>0</v>
      </c>
      <c r="J691" s="190">
        <v>0</v>
      </c>
      <c r="K691" s="190">
        <v>0</v>
      </c>
      <c r="L691" s="190">
        <v>1.8315002353323017E-6</v>
      </c>
      <c r="M691" s="190">
        <v>0</v>
      </c>
      <c r="N691" s="190">
        <v>0</v>
      </c>
      <c r="O691" s="190">
        <v>0</v>
      </c>
    </row>
    <row r="692" spans="1:15">
      <c r="A692" s="465">
        <v>671</v>
      </c>
      <c r="B692" s="686">
        <f>IF(Input_series!B688="","",Input_series!B688)</f>
        <v>12</v>
      </c>
      <c r="C692" s="687">
        <f>IF(Input_series!C688="","",Input_series!C688)</f>
        <v>28</v>
      </c>
      <c r="D692" s="687">
        <f>IF(Input_series!D688="","",Input_series!D688)</f>
        <v>23</v>
      </c>
      <c r="E692" s="360">
        <v>1.8315002353323017E-6</v>
      </c>
      <c r="F692" s="15">
        <v>0</v>
      </c>
      <c r="G692" s="15">
        <v>0</v>
      </c>
      <c r="H692" s="5">
        <v>0</v>
      </c>
      <c r="I692" s="5">
        <v>0</v>
      </c>
      <c r="J692" s="190">
        <v>0</v>
      </c>
      <c r="K692" s="190">
        <v>0</v>
      </c>
      <c r="L692" s="190">
        <v>1.8315002353323017E-6</v>
      </c>
      <c r="M692" s="190">
        <v>0</v>
      </c>
      <c r="N692" s="190">
        <v>0</v>
      </c>
      <c r="O692" s="190">
        <v>0</v>
      </c>
    </row>
    <row r="693" spans="1:15">
      <c r="A693" s="465">
        <v>672</v>
      </c>
      <c r="B693" s="686">
        <f>IF(Input_series!B689="","",Input_series!B689)</f>
        <v>12</v>
      </c>
      <c r="C693" s="687">
        <f>IF(Input_series!C689="","",Input_series!C689)</f>
        <v>28</v>
      </c>
      <c r="D693" s="687">
        <f>IF(Input_series!D689="","",Input_series!D689)</f>
        <v>24</v>
      </c>
      <c r="E693" s="360">
        <v>1.8315002353323017E-6</v>
      </c>
      <c r="F693" s="15">
        <v>0</v>
      </c>
      <c r="G693" s="15">
        <v>0</v>
      </c>
      <c r="H693" s="5">
        <v>0</v>
      </c>
      <c r="I693" s="5">
        <v>0</v>
      </c>
      <c r="J693" s="190">
        <v>0</v>
      </c>
      <c r="K693" s="190">
        <v>0</v>
      </c>
      <c r="L693" s="190">
        <v>1.8315002353323017E-6</v>
      </c>
      <c r="M693" s="190">
        <v>0</v>
      </c>
      <c r="N693" s="190">
        <v>0</v>
      </c>
      <c r="O693" s="190">
        <v>0</v>
      </c>
    </row>
    <row r="694" spans="1:15">
      <c r="A694" s="465">
        <v>673</v>
      </c>
      <c r="B694" s="686">
        <f>IF(Input_series!B690="","",Input_series!B690)</f>
        <v>12</v>
      </c>
      <c r="C694" s="687">
        <f>IF(Input_series!C690="","",Input_series!C690)</f>
        <v>29</v>
      </c>
      <c r="D694" s="687">
        <f>IF(Input_series!D690="","",Input_series!D690)</f>
        <v>1</v>
      </c>
      <c r="E694" s="360">
        <v>1.8315002353323017E-6</v>
      </c>
      <c r="F694" s="15">
        <v>0</v>
      </c>
      <c r="G694" s="15">
        <v>0</v>
      </c>
      <c r="H694" s="5">
        <v>0</v>
      </c>
      <c r="I694" s="5">
        <v>0</v>
      </c>
      <c r="J694" s="190">
        <v>0</v>
      </c>
      <c r="K694" s="190">
        <v>0</v>
      </c>
      <c r="L694" s="190">
        <v>1.8315002353323017E-6</v>
      </c>
      <c r="M694" s="190">
        <v>0</v>
      </c>
      <c r="N694" s="190">
        <v>0</v>
      </c>
      <c r="O694" s="190">
        <v>0</v>
      </c>
    </row>
    <row r="695" spans="1:15">
      <c r="A695" s="465">
        <v>674</v>
      </c>
      <c r="B695" s="686">
        <f>IF(Input_series!B691="","",Input_series!B691)</f>
        <v>12</v>
      </c>
      <c r="C695" s="687">
        <f>IF(Input_series!C691="","",Input_series!C691)</f>
        <v>29</v>
      </c>
      <c r="D695" s="687">
        <f>IF(Input_series!D691="","",Input_series!D691)</f>
        <v>2</v>
      </c>
      <c r="E695" s="360">
        <v>1.8315002353323019E-6</v>
      </c>
      <c r="F695" s="15">
        <v>0</v>
      </c>
      <c r="G695" s="15">
        <v>0</v>
      </c>
      <c r="H695" s="5">
        <v>0</v>
      </c>
      <c r="I695" s="5">
        <v>0</v>
      </c>
      <c r="J695" s="190">
        <v>0</v>
      </c>
      <c r="K695" s="190">
        <v>0</v>
      </c>
      <c r="L695" s="190">
        <v>1.8315002353323017E-6</v>
      </c>
      <c r="M695" s="190">
        <v>0</v>
      </c>
      <c r="N695" s="190">
        <v>0</v>
      </c>
      <c r="O695" s="190">
        <v>0</v>
      </c>
    </row>
    <row r="696" spans="1:15">
      <c r="A696" s="465">
        <v>675</v>
      </c>
      <c r="B696" s="686">
        <f>IF(Input_series!B692="","",Input_series!B692)</f>
        <v>12</v>
      </c>
      <c r="C696" s="687">
        <f>IF(Input_series!C692="","",Input_series!C692)</f>
        <v>29</v>
      </c>
      <c r="D696" s="687">
        <f>IF(Input_series!D692="","",Input_series!D692)</f>
        <v>3</v>
      </c>
      <c r="E696" s="360">
        <v>1.8315002353323019E-6</v>
      </c>
      <c r="F696" s="15">
        <v>0</v>
      </c>
      <c r="G696" s="15">
        <v>0</v>
      </c>
      <c r="H696" s="5">
        <v>0</v>
      </c>
      <c r="I696" s="5">
        <v>0</v>
      </c>
      <c r="J696" s="190">
        <v>0</v>
      </c>
      <c r="K696" s="190">
        <v>0</v>
      </c>
      <c r="L696" s="190">
        <v>1.8315002353323017E-6</v>
      </c>
      <c r="M696" s="190">
        <v>0</v>
      </c>
      <c r="N696" s="190">
        <v>0</v>
      </c>
      <c r="O696" s="190">
        <v>0</v>
      </c>
    </row>
    <row r="697" spans="1:15">
      <c r="A697" s="465">
        <v>676</v>
      </c>
      <c r="B697" s="686">
        <f>IF(Input_series!B693="","",Input_series!B693)</f>
        <v>12</v>
      </c>
      <c r="C697" s="687">
        <f>IF(Input_series!C693="","",Input_series!C693)</f>
        <v>29</v>
      </c>
      <c r="D697" s="687">
        <f>IF(Input_series!D693="","",Input_series!D693)</f>
        <v>4</v>
      </c>
      <c r="E697" s="360">
        <v>1.8315002353323015E-6</v>
      </c>
      <c r="F697" s="15">
        <v>0</v>
      </c>
      <c r="G697" s="15">
        <v>0</v>
      </c>
      <c r="H697" s="5">
        <v>0</v>
      </c>
      <c r="I697" s="5">
        <v>0</v>
      </c>
      <c r="J697" s="190">
        <v>0</v>
      </c>
      <c r="K697" s="190">
        <v>0</v>
      </c>
      <c r="L697" s="190">
        <v>1.8315002353323017E-6</v>
      </c>
      <c r="M697" s="190">
        <v>0</v>
      </c>
      <c r="N697" s="190">
        <v>0</v>
      </c>
      <c r="O697" s="190">
        <v>0</v>
      </c>
    </row>
    <row r="698" spans="1:15">
      <c r="A698" s="465">
        <v>677</v>
      </c>
      <c r="B698" s="686">
        <f>IF(Input_series!B694="","",Input_series!B694)</f>
        <v>12</v>
      </c>
      <c r="C698" s="687">
        <f>IF(Input_series!C694="","",Input_series!C694)</f>
        <v>29</v>
      </c>
      <c r="D698" s="687">
        <f>IF(Input_series!D694="","",Input_series!D694)</f>
        <v>5</v>
      </c>
      <c r="E698" s="360">
        <v>1.8315002353323019E-6</v>
      </c>
      <c r="F698" s="15">
        <v>0</v>
      </c>
      <c r="G698" s="15">
        <v>0</v>
      </c>
      <c r="H698" s="5">
        <v>0</v>
      </c>
      <c r="I698" s="5">
        <v>0</v>
      </c>
      <c r="J698" s="190">
        <v>0</v>
      </c>
      <c r="K698" s="190">
        <v>0</v>
      </c>
      <c r="L698" s="190">
        <v>1.8315002353323017E-6</v>
      </c>
      <c r="M698" s="190">
        <v>0</v>
      </c>
      <c r="N698" s="190">
        <v>0</v>
      </c>
      <c r="O698" s="190">
        <v>0</v>
      </c>
    </row>
    <row r="699" spans="1:15">
      <c r="A699" s="465">
        <v>678</v>
      </c>
      <c r="B699" s="686">
        <f>IF(Input_series!B695="","",Input_series!B695)</f>
        <v>12</v>
      </c>
      <c r="C699" s="687">
        <f>IF(Input_series!C695="","",Input_series!C695)</f>
        <v>29</v>
      </c>
      <c r="D699" s="687">
        <f>IF(Input_series!D695="","",Input_series!D695)</f>
        <v>6</v>
      </c>
      <c r="E699" s="360">
        <v>387.78078839835257</v>
      </c>
      <c r="F699" s="15">
        <v>387.78078656685233</v>
      </c>
      <c r="G699" s="15">
        <v>-408.83606112147663</v>
      </c>
      <c r="H699" s="5">
        <v>0</v>
      </c>
      <c r="I699" s="5">
        <v>0</v>
      </c>
      <c r="J699" s="190">
        <v>0</v>
      </c>
      <c r="K699" s="190">
        <v>0</v>
      </c>
      <c r="L699" s="190">
        <v>1.8315002353323017E-6</v>
      </c>
      <c r="M699" s="190">
        <v>0</v>
      </c>
      <c r="N699" s="190">
        <v>0</v>
      </c>
      <c r="O699" s="190">
        <v>0</v>
      </c>
    </row>
    <row r="700" spans="1:15">
      <c r="A700" s="465">
        <v>679</v>
      </c>
      <c r="B700" s="686">
        <f>IF(Input_series!B696="","",Input_series!B696)</f>
        <v>12</v>
      </c>
      <c r="C700" s="687">
        <f>IF(Input_series!C696="","",Input_series!C696)</f>
        <v>29</v>
      </c>
      <c r="D700" s="687">
        <f>IF(Input_series!D696="","",Input_series!D696)</f>
        <v>7</v>
      </c>
      <c r="E700" s="360">
        <v>1.8315002353323019E-6</v>
      </c>
      <c r="F700" s="15">
        <v>0</v>
      </c>
      <c r="G700" s="15">
        <v>0</v>
      </c>
      <c r="H700" s="5">
        <v>0</v>
      </c>
      <c r="I700" s="5">
        <v>0</v>
      </c>
      <c r="J700" s="190">
        <v>0</v>
      </c>
      <c r="K700" s="190">
        <v>0</v>
      </c>
      <c r="L700" s="190">
        <v>1.8315002353323017E-6</v>
      </c>
      <c r="M700" s="190">
        <v>0</v>
      </c>
      <c r="N700" s="190">
        <v>0</v>
      </c>
      <c r="O700" s="190">
        <v>0</v>
      </c>
    </row>
    <row r="701" spans="1:15">
      <c r="A701" s="465">
        <v>680</v>
      </c>
      <c r="B701" s="686">
        <f>IF(Input_series!B697="","",Input_series!B697)</f>
        <v>12</v>
      </c>
      <c r="C701" s="687">
        <f>IF(Input_series!C697="","",Input_series!C697)</f>
        <v>29</v>
      </c>
      <c r="D701" s="687">
        <f>IF(Input_series!D697="","",Input_series!D697)</f>
        <v>8</v>
      </c>
      <c r="E701" s="360">
        <v>1.8315002353323015E-6</v>
      </c>
      <c r="F701" s="15">
        <v>0</v>
      </c>
      <c r="G701" s="15">
        <v>0</v>
      </c>
      <c r="H701" s="5">
        <v>0</v>
      </c>
      <c r="I701" s="5">
        <v>0</v>
      </c>
      <c r="J701" s="190">
        <v>0</v>
      </c>
      <c r="K701" s="190">
        <v>0</v>
      </c>
      <c r="L701" s="190">
        <v>1.8315002353323017E-6</v>
      </c>
      <c r="M701" s="190">
        <v>0</v>
      </c>
      <c r="N701" s="190">
        <v>0</v>
      </c>
      <c r="O701" s="190">
        <v>0</v>
      </c>
    </row>
    <row r="702" spans="1:15">
      <c r="A702" s="465">
        <v>681</v>
      </c>
      <c r="B702" s="686">
        <f>IF(Input_series!B698="","",Input_series!B698)</f>
        <v>12</v>
      </c>
      <c r="C702" s="687">
        <f>IF(Input_series!C698="","",Input_series!C698)</f>
        <v>29</v>
      </c>
      <c r="D702" s="687">
        <f>IF(Input_series!D698="","",Input_series!D698)</f>
        <v>9</v>
      </c>
      <c r="E702" s="360">
        <v>1.8315002353323019E-6</v>
      </c>
      <c r="F702" s="15">
        <v>0</v>
      </c>
      <c r="G702" s="15">
        <v>0</v>
      </c>
      <c r="H702" s="5">
        <v>0</v>
      </c>
      <c r="I702" s="5">
        <v>0</v>
      </c>
      <c r="J702" s="190">
        <v>0</v>
      </c>
      <c r="K702" s="190">
        <v>0</v>
      </c>
      <c r="L702" s="190">
        <v>1.8315002353323017E-6</v>
      </c>
      <c r="M702" s="190">
        <v>0</v>
      </c>
      <c r="N702" s="190">
        <v>0</v>
      </c>
      <c r="O702" s="190">
        <v>0</v>
      </c>
    </row>
    <row r="703" spans="1:15">
      <c r="A703" s="465">
        <v>682</v>
      </c>
      <c r="B703" s="686">
        <f>IF(Input_series!B699="","",Input_series!B699)</f>
        <v>12</v>
      </c>
      <c r="C703" s="687">
        <f>IF(Input_series!C699="","",Input_series!C699)</f>
        <v>29</v>
      </c>
      <c r="D703" s="687">
        <f>IF(Input_series!D699="","",Input_series!D699)</f>
        <v>10</v>
      </c>
      <c r="E703" s="360">
        <v>1.8315002353323017E-6</v>
      </c>
      <c r="F703" s="15">
        <v>0</v>
      </c>
      <c r="G703" s="15">
        <v>0</v>
      </c>
      <c r="H703" s="5">
        <v>0</v>
      </c>
      <c r="I703" s="5">
        <v>0</v>
      </c>
      <c r="J703" s="190">
        <v>0</v>
      </c>
      <c r="K703" s="190">
        <v>0</v>
      </c>
      <c r="L703" s="190">
        <v>1.8315002353323017E-6</v>
      </c>
      <c r="M703" s="190">
        <v>0</v>
      </c>
      <c r="N703" s="190">
        <v>0</v>
      </c>
      <c r="O703" s="190">
        <v>0</v>
      </c>
    </row>
    <row r="704" spans="1:15">
      <c r="A704" s="465">
        <v>683</v>
      </c>
      <c r="B704" s="686">
        <f>IF(Input_series!B700="","",Input_series!B700)</f>
        <v>12</v>
      </c>
      <c r="C704" s="687">
        <f>IF(Input_series!C700="","",Input_series!C700)</f>
        <v>29</v>
      </c>
      <c r="D704" s="687">
        <f>IF(Input_series!D700="","",Input_series!D700)</f>
        <v>11</v>
      </c>
      <c r="E704" s="360">
        <v>1.8315002353323017E-6</v>
      </c>
      <c r="F704" s="15">
        <v>0</v>
      </c>
      <c r="G704" s="15">
        <v>0</v>
      </c>
      <c r="H704" s="5">
        <v>0</v>
      </c>
      <c r="I704" s="5">
        <v>0</v>
      </c>
      <c r="J704" s="190">
        <v>0</v>
      </c>
      <c r="K704" s="190">
        <v>0</v>
      </c>
      <c r="L704" s="190">
        <v>1.8315002353323017E-6</v>
      </c>
      <c r="M704" s="190">
        <v>0</v>
      </c>
      <c r="N704" s="190">
        <v>0</v>
      </c>
      <c r="O704" s="190">
        <v>0</v>
      </c>
    </row>
    <row r="705" spans="1:15">
      <c r="A705" s="465">
        <v>684</v>
      </c>
      <c r="B705" s="686">
        <f>IF(Input_series!B701="","",Input_series!B701)</f>
        <v>12</v>
      </c>
      <c r="C705" s="687">
        <f>IF(Input_series!C701="","",Input_series!C701)</f>
        <v>29</v>
      </c>
      <c r="D705" s="687">
        <f>IF(Input_series!D701="","",Input_series!D701)</f>
        <v>12</v>
      </c>
      <c r="E705" s="360">
        <v>498.14044967803852</v>
      </c>
      <c r="F705" s="15">
        <v>498.14044784653828</v>
      </c>
      <c r="G705" s="15">
        <v>-526.70837463899238</v>
      </c>
      <c r="H705" s="5">
        <v>0</v>
      </c>
      <c r="I705" s="5">
        <v>0</v>
      </c>
      <c r="J705" s="190">
        <v>0</v>
      </c>
      <c r="K705" s="190">
        <v>0</v>
      </c>
      <c r="L705" s="190">
        <v>1.8315002353323017E-6</v>
      </c>
      <c r="M705" s="190">
        <v>0</v>
      </c>
      <c r="N705" s="190">
        <v>0</v>
      </c>
      <c r="O705" s="190">
        <v>0</v>
      </c>
    </row>
    <row r="706" spans="1:15">
      <c r="A706" s="465">
        <v>685</v>
      </c>
      <c r="B706" s="686">
        <f>IF(Input_series!B702="","",Input_series!B702)</f>
        <v>12</v>
      </c>
      <c r="C706" s="687">
        <f>IF(Input_series!C702="","",Input_series!C702)</f>
        <v>29</v>
      </c>
      <c r="D706" s="687">
        <f>IF(Input_series!D702="","",Input_series!D702)</f>
        <v>13</v>
      </c>
      <c r="E706" s="360">
        <v>1.8315002353323017E-6</v>
      </c>
      <c r="F706" s="15">
        <v>0</v>
      </c>
      <c r="G706" s="15">
        <v>0</v>
      </c>
      <c r="H706" s="5">
        <v>0</v>
      </c>
      <c r="I706" s="5">
        <v>0</v>
      </c>
      <c r="J706" s="190">
        <v>0</v>
      </c>
      <c r="K706" s="190">
        <v>0</v>
      </c>
      <c r="L706" s="190">
        <v>1.8315002353323017E-6</v>
      </c>
      <c r="M706" s="190">
        <v>0</v>
      </c>
      <c r="N706" s="190">
        <v>0</v>
      </c>
      <c r="O706" s="190">
        <v>0</v>
      </c>
    </row>
    <row r="707" spans="1:15">
      <c r="A707" s="465">
        <v>686</v>
      </c>
      <c r="B707" s="686">
        <f>IF(Input_series!B703="","",Input_series!B703)</f>
        <v>12</v>
      </c>
      <c r="C707" s="687">
        <f>IF(Input_series!C703="","",Input_series!C703)</f>
        <v>29</v>
      </c>
      <c r="D707" s="687">
        <f>IF(Input_series!D703="","",Input_series!D703)</f>
        <v>14</v>
      </c>
      <c r="E707" s="360">
        <v>1.8315002353323015E-6</v>
      </c>
      <c r="F707" s="15">
        <v>0</v>
      </c>
      <c r="G707" s="15">
        <v>0</v>
      </c>
      <c r="H707" s="5">
        <v>0</v>
      </c>
      <c r="I707" s="5">
        <v>0</v>
      </c>
      <c r="J707" s="190">
        <v>0</v>
      </c>
      <c r="K707" s="190">
        <v>0</v>
      </c>
      <c r="L707" s="190">
        <v>1.8315002353323017E-6</v>
      </c>
      <c r="M707" s="190">
        <v>0</v>
      </c>
      <c r="N707" s="190">
        <v>0</v>
      </c>
      <c r="O707" s="190">
        <v>0</v>
      </c>
    </row>
    <row r="708" spans="1:15">
      <c r="A708" s="465">
        <v>687</v>
      </c>
      <c r="B708" s="686">
        <f>IF(Input_series!B704="","",Input_series!B704)</f>
        <v>12</v>
      </c>
      <c r="C708" s="687">
        <f>IF(Input_series!C704="","",Input_series!C704)</f>
        <v>29</v>
      </c>
      <c r="D708" s="687">
        <f>IF(Input_series!D704="","",Input_series!D704)</f>
        <v>15</v>
      </c>
      <c r="E708" s="360">
        <v>1.8315002353323015E-6</v>
      </c>
      <c r="F708" s="15">
        <v>0</v>
      </c>
      <c r="G708" s="15">
        <v>0</v>
      </c>
      <c r="H708" s="5">
        <v>0</v>
      </c>
      <c r="I708" s="5">
        <v>0</v>
      </c>
      <c r="J708" s="190">
        <v>0</v>
      </c>
      <c r="K708" s="190">
        <v>0</v>
      </c>
      <c r="L708" s="190">
        <v>1.8315002353323017E-6</v>
      </c>
      <c r="M708" s="190">
        <v>0</v>
      </c>
      <c r="N708" s="190">
        <v>0</v>
      </c>
      <c r="O708" s="190">
        <v>0</v>
      </c>
    </row>
    <row r="709" spans="1:15">
      <c r="A709" s="465">
        <v>688</v>
      </c>
      <c r="B709" s="686">
        <f>IF(Input_series!B705="","",Input_series!B705)</f>
        <v>12</v>
      </c>
      <c r="C709" s="687">
        <f>IF(Input_series!C705="","",Input_series!C705)</f>
        <v>29</v>
      </c>
      <c r="D709" s="687">
        <f>IF(Input_series!D705="","",Input_series!D705)</f>
        <v>16</v>
      </c>
      <c r="E709" s="360">
        <v>1.8315002353323017E-6</v>
      </c>
      <c r="F709" s="15">
        <v>0</v>
      </c>
      <c r="G709" s="15">
        <v>0</v>
      </c>
      <c r="H709" s="5">
        <v>0</v>
      </c>
      <c r="I709" s="5">
        <v>0</v>
      </c>
      <c r="J709" s="190">
        <v>0</v>
      </c>
      <c r="K709" s="190">
        <v>0</v>
      </c>
      <c r="L709" s="190">
        <v>1.8315002353323017E-6</v>
      </c>
      <c r="M709" s="190">
        <v>0</v>
      </c>
      <c r="N709" s="190">
        <v>0</v>
      </c>
      <c r="O709" s="190">
        <v>0</v>
      </c>
    </row>
    <row r="710" spans="1:15">
      <c r="A710" s="465">
        <v>689</v>
      </c>
      <c r="B710" s="686">
        <f>IF(Input_series!B706="","",Input_series!B706)</f>
        <v>12</v>
      </c>
      <c r="C710" s="687">
        <f>IF(Input_series!C706="","",Input_series!C706)</f>
        <v>29</v>
      </c>
      <c r="D710" s="687">
        <f>IF(Input_series!D706="","",Input_series!D706)</f>
        <v>17</v>
      </c>
      <c r="E710" s="360">
        <v>1.8315002353323017E-6</v>
      </c>
      <c r="F710" s="15">
        <v>0</v>
      </c>
      <c r="G710" s="15">
        <v>0</v>
      </c>
      <c r="H710" s="5">
        <v>0</v>
      </c>
      <c r="I710" s="5">
        <v>0</v>
      </c>
      <c r="J710" s="190">
        <v>0</v>
      </c>
      <c r="K710" s="190">
        <v>0</v>
      </c>
      <c r="L710" s="190">
        <v>1.8315002353323017E-6</v>
      </c>
      <c r="M710" s="190">
        <v>0</v>
      </c>
      <c r="N710" s="190">
        <v>0</v>
      </c>
      <c r="O710" s="190">
        <v>0</v>
      </c>
    </row>
    <row r="711" spans="1:15">
      <c r="A711" s="465">
        <v>690</v>
      </c>
      <c r="B711" s="686">
        <f>IF(Input_series!B707="","",Input_series!B707)</f>
        <v>12</v>
      </c>
      <c r="C711" s="687">
        <f>IF(Input_series!C707="","",Input_series!C707)</f>
        <v>29</v>
      </c>
      <c r="D711" s="687">
        <f>IF(Input_series!D707="","",Input_series!D707)</f>
        <v>18</v>
      </c>
      <c r="E711" s="360">
        <v>497.26040634286136</v>
      </c>
      <c r="F711" s="15">
        <v>497.26040451136106</v>
      </c>
      <c r="G711" s="15">
        <v>-526.97462982495381</v>
      </c>
      <c r="H711" s="5">
        <v>0</v>
      </c>
      <c r="I711" s="5">
        <v>0</v>
      </c>
      <c r="J711" s="190">
        <v>0</v>
      </c>
      <c r="K711" s="190">
        <v>0</v>
      </c>
      <c r="L711" s="190">
        <v>1.8315002353323017E-6</v>
      </c>
      <c r="M711" s="190">
        <v>0</v>
      </c>
      <c r="N711" s="190">
        <v>0</v>
      </c>
      <c r="O711" s="190">
        <v>0</v>
      </c>
    </row>
    <row r="712" spans="1:15">
      <c r="A712" s="465">
        <v>691</v>
      </c>
      <c r="B712" s="686">
        <f>IF(Input_series!B708="","",Input_series!B708)</f>
        <v>12</v>
      </c>
      <c r="C712" s="687">
        <f>IF(Input_series!C708="","",Input_series!C708)</f>
        <v>29</v>
      </c>
      <c r="D712" s="687">
        <f>IF(Input_series!D708="","",Input_series!D708)</f>
        <v>19</v>
      </c>
      <c r="E712" s="360">
        <v>1.8315002353323019E-6</v>
      </c>
      <c r="F712" s="15">
        <v>0</v>
      </c>
      <c r="G712" s="15">
        <v>0</v>
      </c>
      <c r="H712" s="5">
        <v>0</v>
      </c>
      <c r="I712" s="5">
        <v>0</v>
      </c>
      <c r="J712" s="190">
        <v>0</v>
      </c>
      <c r="K712" s="190">
        <v>0</v>
      </c>
      <c r="L712" s="190">
        <v>1.8315002353323017E-6</v>
      </c>
      <c r="M712" s="190">
        <v>0</v>
      </c>
      <c r="N712" s="190">
        <v>0</v>
      </c>
      <c r="O712" s="190">
        <v>0</v>
      </c>
    </row>
    <row r="713" spans="1:15">
      <c r="A713" s="465">
        <v>692</v>
      </c>
      <c r="B713" s="686">
        <f>IF(Input_series!B709="","",Input_series!B709)</f>
        <v>12</v>
      </c>
      <c r="C713" s="687">
        <f>IF(Input_series!C709="","",Input_series!C709)</f>
        <v>29</v>
      </c>
      <c r="D713" s="687">
        <f>IF(Input_series!D709="","",Input_series!D709)</f>
        <v>20</v>
      </c>
      <c r="E713" s="360">
        <v>1.8315002353323019E-6</v>
      </c>
      <c r="F713" s="15">
        <v>0</v>
      </c>
      <c r="G713" s="15">
        <v>0</v>
      </c>
      <c r="H713" s="5">
        <v>0</v>
      </c>
      <c r="I713" s="5">
        <v>0</v>
      </c>
      <c r="J713" s="190">
        <v>0</v>
      </c>
      <c r="K713" s="190">
        <v>0</v>
      </c>
      <c r="L713" s="190">
        <v>1.8315002353323017E-6</v>
      </c>
      <c r="M713" s="190">
        <v>0</v>
      </c>
      <c r="N713" s="190">
        <v>0</v>
      </c>
      <c r="O713" s="190">
        <v>0</v>
      </c>
    </row>
    <row r="714" spans="1:15">
      <c r="A714" s="465">
        <v>693</v>
      </c>
      <c r="B714" s="686">
        <f>IF(Input_series!B710="","",Input_series!B710)</f>
        <v>12</v>
      </c>
      <c r="C714" s="687">
        <f>IF(Input_series!C710="","",Input_series!C710)</f>
        <v>29</v>
      </c>
      <c r="D714" s="687">
        <f>IF(Input_series!D710="","",Input_series!D710)</f>
        <v>21</v>
      </c>
      <c r="E714" s="360">
        <v>1.8315002353323019E-6</v>
      </c>
      <c r="F714" s="15">
        <v>0</v>
      </c>
      <c r="G714" s="15">
        <v>0</v>
      </c>
      <c r="H714" s="5">
        <v>0</v>
      </c>
      <c r="I714" s="5">
        <v>0</v>
      </c>
      <c r="J714" s="190">
        <v>0</v>
      </c>
      <c r="K714" s="190">
        <v>0</v>
      </c>
      <c r="L714" s="190">
        <v>1.8315002353323017E-6</v>
      </c>
      <c r="M714" s="190">
        <v>0</v>
      </c>
      <c r="N714" s="190">
        <v>0</v>
      </c>
      <c r="O714" s="190">
        <v>0</v>
      </c>
    </row>
    <row r="715" spans="1:15">
      <c r="A715" s="465">
        <v>694</v>
      </c>
      <c r="B715" s="686">
        <f>IF(Input_series!B711="","",Input_series!B711)</f>
        <v>12</v>
      </c>
      <c r="C715" s="687">
        <f>IF(Input_series!C711="","",Input_series!C711)</f>
        <v>29</v>
      </c>
      <c r="D715" s="687">
        <f>IF(Input_series!D711="","",Input_series!D711)</f>
        <v>22</v>
      </c>
      <c r="E715" s="360">
        <v>1.8315002353323019E-6</v>
      </c>
      <c r="F715" s="15">
        <v>0</v>
      </c>
      <c r="G715" s="15">
        <v>0</v>
      </c>
      <c r="H715" s="5">
        <v>0</v>
      </c>
      <c r="I715" s="5">
        <v>0</v>
      </c>
      <c r="J715" s="190">
        <v>0</v>
      </c>
      <c r="K715" s="190">
        <v>0</v>
      </c>
      <c r="L715" s="190">
        <v>1.8315002353323017E-6</v>
      </c>
      <c r="M715" s="190">
        <v>0</v>
      </c>
      <c r="N715" s="190">
        <v>0</v>
      </c>
      <c r="O715" s="190">
        <v>0</v>
      </c>
    </row>
    <row r="716" spans="1:15">
      <c r="A716" s="465">
        <v>695</v>
      </c>
      <c r="B716" s="686">
        <f>IF(Input_series!B712="","",Input_series!B712)</f>
        <v>12</v>
      </c>
      <c r="C716" s="687">
        <f>IF(Input_series!C712="","",Input_series!C712)</f>
        <v>29</v>
      </c>
      <c r="D716" s="687">
        <f>IF(Input_series!D712="","",Input_series!D712)</f>
        <v>23</v>
      </c>
      <c r="E716" s="360">
        <v>1.8315002353323019E-6</v>
      </c>
      <c r="F716" s="15">
        <v>0</v>
      </c>
      <c r="G716" s="15">
        <v>0</v>
      </c>
      <c r="H716" s="5">
        <v>0</v>
      </c>
      <c r="I716" s="5">
        <v>0</v>
      </c>
      <c r="J716" s="190">
        <v>0</v>
      </c>
      <c r="K716" s="190">
        <v>0</v>
      </c>
      <c r="L716" s="190">
        <v>1.8315002353323017E-6</v>
      </c>
      <c r="M716" s="190">
        <v>0</v>
      </c>
      <c r="N716" s="190">
        <v>0</v>
      </c>
      <c r="O716" s="190">
        <v>0</v>
      </c>
    </row>
    <row r="717" spans="1:15">
      <c r="A717" s="465">
        <v>696</v>
      </c>
      <c r="B717" s="686">
        <f>IF(Input_series!B713="","",Input_series!B713)</f>
        <v>12</v>
      </c>
      <c r="C717" s="687">
        <f>IF(Input_series!C713="","",Input_series!C713)</f>
        <v>29</v>
      </c>
      <c r="D717" s="687">
        <f>IF(Input_series!D713="","",Input_series!D713)</f>
        <v>24</v>
      </c>
      <c r="E717" s="360">
        <v>1.8315002353323019E-6</v>
      </c>
      <c r="F717" s="15">
        <v>0</v>
      </c>
      <c r="G717" s="15">
        <v>0</v>
      </c>
      <c r="H717" s="5">
        <v>0</v>
      </c>
      <c r="I717" s="5">
        <v>0</v>
      </c>
      <c r="J717" s="190">
        <v>0</v>
      </c>
      <c r="K717" s="190">
        <v>0</v>
      </c>
      <c r="L717" s="190">
        <v>1.8315002353323017E-6</v>
      </c>
      <c r="M717" s="190">
        <v>0</v>
      </c>
      <c r="N717" s="190">
        <v>0</v>
      </c>
      <c r="O717" s="190">
        <v>0</v>
      </c>
    </row>
    <row r="718" spans="1:15">
      <c r="A718" s="465">
        <v>697</v>
      </c>
      <c r="B718" s="686">
        <f>IF(Input_series!B714="","",Input_series!B714)</f>
        <v>12</v>
      </c>
      <c r="C718" s="687">
        <f>IF(Input_series!C714="","",Input_series!C714)</f>
        <v>30</v>
      </c>
      <c r="D718" s="687">
        <f>IF(Input_series!D714="","",Input_series!D714)</f>
        <v>1</v>
      </c>
      <c r="E718" s="360">
        <v>1.8315002353323017E-6</v>
      </c>
      <c r="F718" s="15">
        <v>0</v>
      </c>
      <c r="G718" s="15">
        <v>0</v>
      </c>
      <c r="H718" s="5">
        <v>0</v>
      </c>
      <c r="I718" s="5">
        <v>0</v>
      </c>
      <c r="J718" s="190">
        <v>0</v>
      </c>
      <c r="K718" s="190">
        <v>0</v>
      </c>
      <c r="L718" s="190">
        <v>1.8315002353323017E-6</v>
      </c>
      <c r="M718" s="190">
        <v>0</v>
      </c>
      <c r="N718" s="190">
        <v>0</v>
      </c>
      <c r="O718" s="190">
        <v>0</v>
      </c>
    </row>
    <row r="719" spans="1:15">
      <c r="A719" s="465">
        <v>698</v>
      </c>
      <c r="B719" s="686">
        <f>IF(Input_series!B715="","",Input_series!B715)</f>
        <v>12</v>
      </c>
      <c r="C719" s="687">
        <f>IF(Input_series!C715="","",Input_series!C715)</f>
        <v>30</v>
      </c>
      <c r="D719" s="687">
        <f>IF(Input_series!D715="","",Input_series!D715)</f>
        <v>2</v>
      </c>
      <c r="E719" s="360">
        <v>1.8315002353323015E-6</v>
      </c>
      <c r="F719" s="15">
        <v>0</v>
      </c>
      <c r="G719" s="15">
        <v>0</v>
      </c>
      <c r="H719" s="5">
        <v>0</v>
      </c>
      <c r="I719" s="5">
        <v>0</v>
      </c>
      <c r="J719" s="190">
        <v>0</v>
      </c>
      <c r="K719" s="190">
        <v>0</v>
      </c>
      <c r="L719" s="190">
        <v>1.8315002353323017E-6</v>
      </c>
      <c r="M719" s="190">
        <v>0</v>
      </c>
      <c r="N719" s="190">
        <v>0</v>
      </c>
      <c r="O719" s="190">
        <v>0</v>
      </c>
    </row>
    <row r="720" spans="1:15">
      <c r="A720" s="465">
        <v>699</v>
      </c>
      <c r="B720" s="686">
        <f>IF(Input_series!B716="","",Input_series!B716)</f>
        <v>12</v>
      </c>
      <c r="C720" s="687">
        <f>IF(Input_series!C716="","",Input_series!C716)</f>
        <v>30</v>
      </c>
      <c r="D720" s="687">
        <f>IF(Input_series!D716="","",Input_series!D716)</f>
        <v>3</v>
      </c>
      <c r="E720" s="360">
        <v>1.8315002353323019E-6</v>
      </c>
      <c r="F720" s="15">
        <v>0</v>
      </c>
      <c r="G720" s="15">
        <v>0</v>
      </c>
      <c r="H720" s="5">
        <v>0</v>
      </c>
      <c r="I720" s="5">
        <v>0</v>
      </c>
      <c r="J720" s="190">
        <v>0</v>
      </c>
      <c r="K720" s="190">
        <v>0</v>
      </c>
      <c r="L720" s="190">
        <v>1.8315002353323017E-6</v>
      </c>
      <c r="M720" s="190">
        <v>0</v>
      </c>
      <c r="N720" s="190">
        <v>0</v>
      </c>
      <c r="O720" s="190">
        <v>0</v>
      </c>
    </row>
    <row r="721" spans="1:15">
      <c r="A721" s="465">
        <v>700</v>
      </c>
      <c r="B721" s="686">
        <f>IF(Input_series!B717="","",Input_series!B717)</f>
        <v>12</v>
      </c>
      <c r="C721" s="687">
        <f>IF(Input_series!C717="","",Input_series!C717)</f>
        <v>30</v>
      </c>
      <c r="D721" s="687">
        <f>IF(Input_series!D717="","",Input_series!D717)</f>
        <v>4</v>
      </c>
      <c r="E721" s="360">
        <v>1.8315002353323015E-6</v>
      </c>
      <c r="F721" s="15">
        <v>0</v>
      </c>
      <c r="G721" s="15">
        <v>0</v>
      </c>
      <c r="H721" s="5">
        <v>0</v>
      </c>
      <c r="I721" s="5">
        <v>0</v>
      </c>
      <c r="J721" s="190">
        <v>0</v>
      </c>
      <c r="K721" s="190">
        <v>0</v>
      </c>
      <c r="L721" s="190">
        <v>1.8315002353323017E-6</v>
      </c>
      <c r="M721" s="190">
        <v>0</v>
      </c>
      <c r="N721" s="190">
        <v>0</v>
      </c>
      <c r="O721" s="190">
        <v>0</v>
      </c>
    </row>
    <row r="722" spans="1:15">
      <c r="A722" s="465">
        <v>701</v>
      </c>
      <c r="B722" s="686">
        <f>IF(Input_series!B718="","",Input_series!B718)</f>
        <v>12</v>
      </c>
      <c r="C722" s="687">
        <f>IF(Input_series!C718="","",Input_series!C718)</f>
        <v>30</v>
      </c>
      <c r="D722" s="687">
        <f>IF(Input_series!D718="","",Input_series!D718)</f>
        <v>5</v>
      </c>
      <c r="E722" s="360">
        <v>1.8315002353323017E-6</v>
      </c>
      <c r="F722" s="15">
        <v>0</v>
      </c>
      <c r="G722" s="15">
        <v>0</v>
      </c>
      <c r="H722" s="5">
        <v>0</v>
      </c>
      <c r="I722" s="5">
        <v>0</v>
      </c>
      <c r="J722" s="190">
        <v>0</v>
      </c>
      <c r="K722" s="190">
        <v>0</v>
      </c>
      <c r="L722" s="190">
        <v>1.8315002353323017E-6</v>
      </c>
      <c r="M722" s="190">
        <v>0</v>
      </c>
      <c r="N722" s="190">
        <v>0</v>
      </c>
      <c r="O722" s="190">
        <v>0</v>
      </c>
    </row>
    <row r="723" spans="1:15">
      <c r="A723" s="465">
        <v>702</v>
      </c>
      <c r="B723" s="686">
        <f>IF(Input_series!B719="","",Input_series!B719)</f>
        <v>12</v>
      </c>
      <c r="C723" s="687">
        <f>IF(Input_series!C719="","",Input_series!C719)</f>
        <v>30</v>
      </c>
      <c r="D723" s="687">
        <f>IF(Input_series!D719="","",Input_series!D719)</f>
        <v>6</v>
      </c>
      <c r="E723" s="360">
        <v>496.45220327994321</v>
      </c>
      <c r="F723" s="15">
        <v>496.45220144844296</v>
      </c>
      <c r="G723" s="15">
        <v>-525.9875105367164</v>
      </c>
      <c r="H723" s="5">
        <v>0</v>
      </c>
      <c r="I723" s="5">
        <v>0</v>
      </c>
      <c r="J723" s="190">
        <v>0</v>
      </c>
      <c r="K723" s="190">
        <v>0</v>
      </c>
      <c r="L723" s="190">
        <v>1.8315002353323017E-6</v>
      </c>
      <c r="M723" s="190">
        <v>0</v>
      </c>
      <c r="N723" s="190">
        <v>0</v>
      </c>
      <c r="O723" s="190">
        <v>0</v>
      </c>
    </row>
    <row r="724" spans="1:15">
      <c r="A724" s="465">
        <v>703</v>
      </c>
      <c r="B724" s="686">
        <f>IF(Input_series!B720="","",Input_series!B720)</f>
        <v>12</v>
      </c>
      <c r="C724" s="687">
        <f>IF(Input_series!C720="","",Input_series!C720)</f>
        <v>30</v>
      </c>
      <c r="D724" s="687">
        <f>IF(Input_series!D720="","",Input_series!D720)</f>
        <v>7</v>
      </c>
      <c r="E724" s="360">
        <v>1.8315002353323015E-6</v>
      </c>
      <c r="F724" s="15">
        <v>0</v>
      </c>
      <c r="G724" s="15">
        <v>0</v>
      </c>
      <c r="H724" s="5">
        <v>0</v>
      </c>
      <c r="I724" s="5">
        <v>0</v>
      </c>
      <c r="J724" s="190">
        <v>0</v>
      </c>
      <c r="K724" s="190">
        <v>0</v>
      </c>
      <c r="L724" s="190">
        <v>1.8315002353323017E-6</v>
      </c>
      <c r="M724" s="190">
        <v>0</v>
      </c>
      <c r="N724" s="190">
        <v>0</v>
      </c>
      <c r="O724" s="190">
        <v>0</v>
      </c>
    </row>
    <row r="725" spans="1:15">
      <c r="A725" s="465">
        <v>704</v>
      </c>
      <c r="B725" s="686">
        <f>IF(Input_series!B721="","",Input_series!B721)</f>
        <v>12</v>
      </c>
      <c r="C725" s="687">
        <f>IF(Input_series!C721="","",Input_series!C721)</f>
        <v>30</v>
      </c>
      <c r="D725" s="687">
        <f>IF(Input_series!D721="","",Input_series!D721)</f>
        <v>8</v>
      </c>
      <c r="E725" s="360">
        <v>1.8315002353323017E-6</v>
      </c>
      <c r="F725" s="15">
        <v>0</v>
      </c>
      <c r="G725" s="15">
        <v>0</v>
      </c>
      <c r="H725" s="5">
        <v>0</v>
      </c>
      <c r="I725" s="5">
        <v>0</v>
      </c>
      <c r="J725" s="190">
        <v>0</v>
      </c>
      <c r="K725" s="190">
        <v>0</v>
      </c>
      <c r="L725" s="190">
        <v>1.8315002353323017E-6</v>
      </c>
      <c r="M725" s="190">
        <v>0</v>
      </c>
      <c r="N725" s="190">
        <v>0</v>
      </c>
      <c r="O725" s="190">
        <v>0</v>
      </c>
    </row>
    <row r="726" spans="1:15">
      <c r="A726" s="465">
        <v>705</v>
      </c>
      <c r="B726" s="686">
        <f>IF(Input_series!B722="","",Input_series!B722)</f>
        <v>12</v>
      </c>
      <c r="C726" s="687">
        <f>IF(Input_series!C722="","",Input_series!C722)</f>
        <v>30</v>
      </c>
      <c r="D726" s="687">
        <f>IF(Input_series!D722="","",Input_series!D722)</f>
        <v>9</v>
      </c>
      <c r="E726" s="360">
        <v>1.8315002353323019E-6</v>
      </c>
      <c r="F726" s="15">
        <v>0</v>
      </c>
      <c r="G726" s="15">
        <v>0</v>
      </c>
      <c r="H726" s="5">
        <v>0</v>
      </c>
      <c r="I726" s="5">
        <v>0</v>
      </c>
      <c r="J726" s="190">
        <v>0</v>
      </c>
      <c r="K726" s="190">
        <v>0</v>
      </c>
      <c r="L726" s="190">
        <v>1.8315002353323017E-6</v>
      </c>
      <c r="M726" s="190">
        <v>0</v>
      </c>
      <c r="N726" s="190">
        <v>0</v>
      </c>
      <c r="O726" s="190">
        <v>0</v>
      </c>
    </row>
    <row r="727" spans="1:15">
      <c r="A727" s="465">
        <v>706</v>
      </c>
      <c r="B727" s="686">
        <f>IF(Input_series!B723="","",Input_series!B723)</f>
        <v>12</v>
      </c>
      <c r="C727" s="687">
        <f>IF(Input_series!C723="","",Input_series!C723)</f>
        <v>30</v>
      </c>
      <c r="D727" s="687">
        <f>IF(Input_series!D723="","",Input_series!D723)</f>
        <v>10</v>
      </c>
      <c r="E727" s="360">
        <v>1.8315002353323015E-6</v>
      </c>
      <c r="F727" s="15">
        <v>0</v>
      </c>
      <c r="G727" s="15">
        <v>0</v>
      </c>
      <c r="H727" s="5">
        <v>0</v>
      </c>
      <c r="I727" s="5">
        <v>0</v>
      </c>
      <c r="J727" s="190">
        <v>0</v>
      </c>
      <c r="K727" s="190">
        <v>0</v>
      </c>
      <c r="L727" s="190">
        <v>1.8315002353323017E-6</v>
      </c>
      <c r="M727" s="190">
        <v>0</v>
      </c>
      <c r="N727" s="190">
        <v>0</v>
      </c>
      <c r="O727" s="190">
        <v>0</v>
      </c>
    </row>
    <row r="728" spans="1:15">
      <c r="A728" s="465">
        <v>707</v>
      </c>
      <c r="B728" s="686">
        <f>IF(Input_series!B724="","",Input_series!B724)</f>
        <v>12</v>
      </c>
      <c r="C728" s="687">
        <f>IF(Input_series!C724="","",Input_series!C724)</f>
        <v>30</v>
      </c>
      <c r="D728" s="687">
        <f>IF(Input_series!D724="","",Input_series!D724)</f>
        <v>11</v>
      </c>
      <c r="E728" s="360">
        <v>1.8315002353323015E-6</v>
      </c>
      <c r="F728" s="15">
        <v>0</v>
      </c>
      <c r="G728" s="15">
        <v>0</v>
      </c>
      <c r="H728" s="5">
        <v>0</v>
      </c>
      <c r="I728" s="5">
        <v>0</v>
      </c>
      <c r="J728" s="190">
        <v>0</v>
      </c>
      <c r="K728" s="190">
        <v>0</v>
      </c>
      <c r="L728" s="190">
        <v>1.8315002353323017E-6</v>
      </c>
      <c r="M728" s="190">
        <v>0</v>
      </c>
      <c r="N728" s="190">
        <v>0</v>
      </c>
      <c r="O728" s="190">
        <v>0</v>
      </c>
    </row>
    <row r="729" spans="1:15">
      <c r="A729" s="465">
        <v>708</v>
      </c>
      <c r="B729" s="686">
        <f>IF(Input_series!B725="","",Input_series!B725)</f>
        <v>12</v>
      </c>
      <c r="C729" s="687">
        <f>IF(Input_series!C725="","",Input_series!C725)</f>
        <v>30</v>
      </c>
      <c r="D729" s="687">
        <f>IF(Input_series!D725="","",Input_series!D725)</f>
        <v>12</v>
      </c>
      <c r="E729" s="360">
        <v>497.20652613866667</v>
      </c>
      <c r="F729" s="15">
        <v>497.20652430716649</v>
      </c>
      <c r="G729" s="15">
        <v>-526.82054426626871</v>
      </c>
      <c r="H729" s="5">
        <v>0</v>
      </c>
      <c r="I729" s="5">
        <v>0</v>
      </c>
      <c r="J729" s="190">
        <v>0</v>
      </c>
      <c r="K729" s="190">
        <v>0</v>
      </c>
      <c r="L729" s="190">
        <v>1.8315002353323017E-6</v>
      </c>
      <c r="M729" s="190">
        <v>0</v>
      </c>
      <c r="N729" s="190">
        <v>0</v>
      </c>
      <c r="O729" s="190">
        <v>0</v>
      </c>
    </row>
    <row r="730" spans="1:15">
      <c r="A730" s="465">
        <v>709</v>
      </c>
      <c r="B730" s="686">
        <f>IF(Input_series!B726="","",Input_series!B726)</f>
        <v>12</v>
      </c>
      <c r="C730" s="687">
        <f>IF(Input_series!C726="","",Input_series!C726)</f>
        <v>30</v>
      </c>
      <c r="D730" s="687">
        <f>IF(Input_series!D726="","",Input_series!D726)</f>
        <v>13</v>
      </c>
      <c r="E730" s="360">
        <v>1.8315002353323017E-6</v>
      </c>
      <c r="F730" s="15">
        <v>0</v>
      </c>
      <c r="G730" s="15">
        <v>0</v>
      </c>
      <c r="H730" s="5">
        <v>0</v>
      </c>
      <c r="I730" s="5">
        <v>0</v>
      </c>
      <c r="J730" s="190">
        <v>0</v>
      </c>
      <c r="K730" s="190">
        <v>0</v>
      </c>
      <c r="L730" s="190">
        <v>1.8315002353323017E-6</v>
      </c>
      <c r="M730" s="190">
        <v>0</v>
      </c>
      <c r="N730" s="190">
        <v>0</v>
      </c>
      <c r="O730" s="190">
        <v>0</v>
      </c>
    </row>
    <row r="731" spans="1:15">
      <c r="A731" s="465">
        <v>710</v>
      </c>
      <c r="B731" s="686">
        <f>IF(Input_series!B727="","",Input_series!B727)</f>
        <v>12</v>
      </c>
      <c r="C731" s="687">
        <f>IF(Input_series!C727="","",Input_series!C727)</f>
        <v>30</v>
      </c>
      <c r="D731" s="687">
        <f>IF(Input_series!D727="","",Input_series!D727)</f>
        <v>14</v>
      </c>
      <c r="E731" s="360">
        <v>1.8315002353323017E-6</v>
      </c>
      <c r="F731" s="15">
        <v>0</v>
      </c>
      <c r="G731" s="15">
        <v>0</v>
      </c>
      <c r="H731" s="5">
        <v>0</v>
      </c>
      <c r="I731" s="5">
        <v>0</v>
      </c>
      <c r="J731" s="190">
        <v>0</v>
      </c>
      <c r="K731" s="190">
        <v>0</v>
      </c>
      <c r="L731" s="190">
        <v>1.8315002353323017E-6</v>
      </c>
      <c r="M731" s="190">
        <v>0</v>
      </c>
      <c r="N731" s="190">
        <v>0</v>
      </c>
      <c r="O731" s="190">
        <v>0</v>
      </c>
    </row>
    <row r="732" spans="1:15">
      <c r="A732" s="465">
        <v>711</v>
      </c>
      <c r="B732" s="686">
        <f>IF(Input_series!B728="","",Input_series!B728)</f>
        <v>12</v>
      </c>
      <c r="C732" s="687">
        <f>IF(Input_series!C728="","",Input_series!C728)</f>
        <v>30</v>
      </c>
      <c r="D732" s="687">
        <f>IF(Input_series!D728="","",Input_series!D728)</f>
        <v>15</v>
      </c>
      <c r="E732" s="360">
        <v>1.8315002353323015E-6</v>
      </c>
      <c r="F732" s="15">
        <v>0</v>
      </c>
      <c r="G732" s="15">
        <v>0</v>
      </c>
      <c r="H732" s="5">
        <v>0</v>
      </c>
      <c r="I732" s="5">
        <v>0</v>
      </c>
      <c r="J732" s="190">
        <v>0</v>
      </c>
      <c r="K732" s="190">
        <v>0</v>
      </c>
      <c r="L732" s="190">
        <v>1.8315002353323017E-6</v>
      </c>
      <c r="M732" s="190">
        <v>0</v>
      </c>
      <c r="N732" s="190">
        <v>0</v>
      </c>
      <c r="O732" s="190">
        <v>0</v>
      </c>
    </row>
    <row r="733" spans="1:15">
      <c r="A733" s="465">
        <v>712</v>
      </c>
      <c r="B733" s="686">
        <f>IF(Input_series!B729="","",Input_series!B729)</f>
        <v>12</v>
      </c>
      <c r="C733" s="687">
        <f>IF(Input_series!C729="","",Input_series!C729)</f>
        <v>30</v>
      </c>
      <c r="D733" s="687">
        <f>IF(Input_series!D729="","",Input_series!D729)</f>
        <v>16</v>
      </c>
      <c r="E733" s="360">
        <v>1.8315002353323017E-6</v>
      </c>
      <c r="F733" s="15">
        <v>0</v>
      </c>
      <c r="G733" s="15">
        <v>0</v>
      </c>
      <c r="H733" s="5">
        <v>0</v>
      </c>
      <c r="I733" s="5">
        <v>0</v>
      </c>
      <c r="J733" s="190">
        <v>0</v>
      </c>
      <c r="K733" s="190">
        <v>0</v>
      </c>
      <c r="L733" s="190">
        <v>1.8315002353323017E-6</v>
      </c>
      <c r="M733" s="190">
        <v>0</v>
      </c>
      <c r="N733" s="190">
        <v>0</v>
      </c>
      <c r="O733" s="190">
        <v>0</v>
      </c>
    </row>
    <row r="734" spans="1:15">
      <c r="A734" s="465">
        <v>713</v>
      </c>
      <c r="B734" s="686">
        <f>IF(Input_series!B730="","",Input_series!B730)</f>
        <v>12</v>
      </c>
      <c r="C734" s="687">
        <f>IF(Input_series!C730="","",Input_series!C730)</f>
        <v>30</v>
      </c>
      <c r="D734" s="687">
        <f>IF(Input_series!D730="","",Input_series!D730)</f>
        <v>17</v>
      </c>
      <c r="E734" s="360">
        <v>1.8315002353323017E-6</v>
      </c>
      <c r="F734" s="15">
        <v>0</v>
      </c>
      <c r="G734" s="15">
        <v>0</v>
      </c>
      <c r="H734" s="5">
        <v>0</v>
      </c>
      <c r="I734" s="5">
        <v>0</v>
      </c>
      <c r="J734" s="190">
        <v>0</v>
      </c>
      <c r="K734" s="190">
        <v>0</v>
      </c>
      <c r="L734" s="190">
        <v>1.8315002353323017E-6</v>
      </c>
      <c r="M734" s="190">
        <v>0</v>
      </c>
      <c r="N734" s="190">
        <v>0</v>
      </c>
      <c r="O734" s="190">
        <v>0</v>
      </c>
    </row>
    <row r="735" spans="1:15">
      <c r="A735" s="465">
        <v>714</v>
      </c>
      <c r="B735" s="686">
        <f>IF(Input_series!B731="","",Input_series!B731)</f>
        <v>12</v>
      </c>
      <c r="C735" s="687">
        <f>IF(Input_series!C731="","",Input_series!C731)</f>
        <v>30</v>
      </c>
      <c r="D735" s="687">
        <f>IF(Input_series!D731="","",Input_series!D731)</f>
        <v>18</v>
      </c>
      <c r="E735" s="360">
        <v>412.91773558204551</v>
      </c>
      <c r="F735" s="15">
        <v>412.91773375054532</v>
      </c>
      <c r="G735" s="15">
        <v>-439.27393392892378</v>
      </c>
      <c r="H735" s="5">
        <v>0</v>
      </c>
      <c r="I735" s="5">
        <v>0</v>
      </c>
      <c r="J735" s="190">
        <v>0</v>
      </c>
      <c r="K735" s="190">
        <v>0</v>
      </c>
      <c r="L735" s="190">
        <v>1.8315002353323017E-6</v>
      </c>
      <c r="M735" s="190">
        <v>0</v>
      </c>
      <c r="N735" s="190">
        <v>0</v>
      </c>
      <c r="O735" s="190">
        <v>0</v>
      </c>
    </row>
    <row r="736" spans="1:15">
      <c r="A736" s="465">
        <v>715</v>
      </c>
      <c r="B736" s="686">
        <f>IF(Input_series!B732="","",Input_series!B732)</f>
        <v>12</v>
      </c>
      <c r="C736" s="687">
        <f>IF(Input_series!C732="","",Input_series!C732)</f>
        <v>30</v>
      </c>
      <c r="D736" s="687">
        <f>IF(Input_series!D732="","",Input_series!D732)</f>
        <v>19</v>
      </c>
      <c r="E736" s="360">
        <v>1.8315002353323017E-6</v>
      </c>
      <c r="F736" s="15">
        <v>0</v>
      </c>
      <c r="G736" s="15">
        <v>0</v>
      </c>
      <c r="H736" s="5">
        <v>0</v>
      </c>
      <c r="I736" s="5">
        <v>0</v>
      </c>
      <c r="J736" s="190">
        <v>0</v>
      </c>
      <c r="K736" s="190">
        <v>0</v>
      </c>
      <c r="L736" s="190">
        <v>1.8315002353323017E-6</v>
      </c>
      <c r="M736" s="190">
        <v>0</v>
      </c>
      <c r="N736" s="190">
        <v>0</v>
      </c>
      <c r="O736" s="190">
        <v>0</v>
      </c>
    </row>
    <row r="737" spans="1:15">
      <c r="A737" s="465">
        <v>716</v>
      </c>
      <c r="B737" s="686">
        <f>IF(Input_series!B733="","",Input_series!B733)</f>
        <v>12</v>
      </c>
      <c r="C737" s="687">
        <f>IF(Input_series!C733="","",Input_series!C733)</f>
        <v>30</v>
      </c>
      <c r="D737" s="687">
        <f>IF(Input_series!D733="","",Input_series!D733)</f>
        <v>20</v>
      </c>
      <c r="E737" s="360">
        <v>1.8315002353323017E-6</v>
      </c>
      <c r="F737" s="15">
        <v>0</v>
      </c>
      <c r="G737" s="15">
        <v>0</v>
      </c>
      <c r="H737" s="5">
        <v>0</v>
      </c>
      <c r="I737" s="5">
        <v>0</v>
      </c>
      <c r="J737" s="190">
        <v>0</v>
      </c>
      <c r="K737" s="190">
        <v>0</v>
      </c>
      <c r="L737" s="190">
        <v>1.8315002353323017E-6</v>
      </c>
      <c r="M737" s="190">
        <v>0</v>
      </c>
      <c r="N737" s="190">
        <v>0</v>
      </c>
      <c r="O737" s="190">
        <v>0</v>
      </c>
    </row>
    <row r="738" spans="1:15">
      <c r="A738" s="465">
        <v>717</v>
      </c>
      <c r="B738" s="686">
        <f>IF(Input_series!B734="","",Input_series!B734)</f>
        <v>12</v>
      </c>
      <c r="C738" s="687">
        <f>IF(Input_series!C734="","",Input_series!C734)</f>
        <v>30</v>
      </c>
      <c r="D738" s="687">
        <f>IF(Input_series!D734="","",Input_series!D734)</f>
        <v>21</v>
      </c>
      <c r="E738" s="360">
        <v>1.8315002353323019E-6</v>
      </c>
      <c r="F738" s="15">
        <v>0</v>
      </c>
      <c r="G738" s="15">
        <v>0</v>
      </c>
      <c r="H738" s="5">
        <v>0</v>
      </c>
      <c r="I738" s="5">
        <v>0</v>
      </c>
      <c r="J738" s="190">
        <v>0</v>
      </c>
      <c r="K738" s="190">
        <v>0</v>
      </c>
      <c r="L738" s="190">
        <v>1.8315002353323017E-6</v>
      </c>
      <c r="M738" s="190">
        <v>0</v>
      </c>
      <c r="N738" s="190">
        <v>0</v>
      </c>
      <c r="O738" s="190">
        <v>0</v>
      </c>
    </row>
    <row r="739" spans="1:15">
      <c r="A739" s="465">
        <v>718</v>
      </c>
      <c r="B739" s="686">
        <f>IF(Input_series!B735="","",Input_series!B735)</f>
        <v>12</v>
      </c>
      <c r="C739" s="687">
        <f>IF(Input_series!C735="","",Input_series!C735)</f>
        <v>30</v>
      </c>
      <c r="D739" s="687">
        <f>IF(Input_series!D735="","",Input_series!D735)</f>
        <v>22</v>
      </c>
      <c r="E739" s="360">
        <v>1.8315002353323017E-6</v>
      </c>
      <c r="F739" s="15">
        <v>0</v>
      </c>
      <c r="G739" s="15">
        <v>0</v>
      </c>
      <c r="H739" s="5">
        <v>0</v>
      </c>
      <c r="I739" s="5">
        <v>0</v>
      </c>
      <c r="J739" s="190">
        <v>0</v>
      </c>
      <c r="K739" s="190">
        <v>0</v>
      </c>
      <c r="L739" s="190">
        <v>1.8315002353323017E-6</v>
      </c>
      <c r="M739" s="190">
        <v>0</v>
      </c>
      <c r="N739" s="190">
        <v>0</v>
      </c>
      <c r="O739" s="190">
        <v>0</v>
      </c>
    </row>
    <row r="740" spans="1:15">
      <c r="A740" s="465">
        <v>719</v>
      </c>
      <c r="B740" s="686">
        <f>IF(Input_series!B736="","",Input_series!B736)</f>
        <v>12</v>
      </c>
      <c r="C740" s="687">
        <f>IF(Input_series!C736="","",Input_series!C736)</f>
        <v>30</v>
      </c>
      <c r="D740" s="687">
        <f>IF(Input_series!D736="","",Input_series!D736)</f>
        <v>23</v>
      </c>
      <c r="E740" s="360">
        <v>1.8315002353323015E-6</v>
      </c>
      <c r="F740" s="15">
        <v>0</v>
      </c>
      <c r="G740" s="15">
        <v>0</v>
      </c>
      <c r="H740" s="5">
        <v>0</v>
      </c>
      <c r="I740" s="5">
        <v>0</v>
      </c>
      <c r="J740" s="190">
        <v>0</v>
      </c>
      <c r="K740" s="190">
        <v>0</v>
      </c>
      <c r="L740" s="190">
        <v>1.8315002353323017E-6</v>
      </c>
      <c r="M740" s="190">
        <v>0</v>
      </c>
      <c r="N740" s="190">
        <v>0</v>
      </c>
      <c r="O740" s="190">
        <v>0</v>
      </c>
    </row>
    <row r="741" spans="1:15">
      <c r="A741" s="465">
        <v>720</v>
      </c>
      <c r="B741" s="686">
        <f>IF(Input_series!B737="","",Input_series!B737)</f>
        <v>12</v>
      </c>
      <c r="C741" s="687">
        <f>IF(Input_series!C737="","",Input_series!C737)</f>
        <v>30</v>
      </c>
      <c r="D741" s="687">
        <f>IF(Input_series!D737="","",Input_series!D737)</f>
        <v>24</v>
      </c>
      <c r="E741" s="360">
        <v>1.8315002353323017E-6</v>
      </c>
      <c r="F741" s="15">
        <v>0</v>
      </c>
      <c r="G741" s="15">
        <v>0</v>
      </c>
      <c r="H741" s="5">
        <v>0</v>
      </c>
      <c r="I741" s="5">
        <v>0</v>
      </c>
      <c r="J741" s="190">
        <v>0</v>
      </c>
      <c r="K741" s="190">
        <v>0</v>
      </c>
      <c r="L741" s="190">
        <v>1.8315002353323017E-6</v>
      </c>
      <c r="M741" s="190">
        <v>0</v>
      </c>
      <c r="N741" s="190">
        <v>0</v>
      </c>
      <c r="O741" s="190">
        <v>0</v>
      </c>
    </row>
    <row r="742" spans="1:15">
      <c r="A742" s="465">
        <v>721</v>
      </c>
      <c r="B742" s="686">
        <f>IF(Input_series!B738="","",Input_series!B738)</f>
        <v>12</v>
      </c>
      <c r="C742" s="687">
        <f>IF(Input_series!C738="","",Input_series!C738)</f>
        <v>31</v>
      </c>
      <c r="D742" s="687">
        <f>IF(Input_series!D738="","",Input_series!D738)</f>
        <v>1</v>
      </c>
      <c r="E742" s="360">
        <v>1.8315002353323015E-6</v>
      </c>
      <c r="F742" s="15">
        <v>0</v>
      </c>
      <c r="G742" s="15">
        <v>0</v>
      </c>
      <c r="H742" s="5">
        <v>0</v>
      </c>
      <c r="I742" s="5">
        <v>0</v>
      </c>
      <c r="J742" s="190">
        <v>0</v>
      </c>
      <c r="K742" s="190">
        <v>0</v>
      </c>
      <c r="L742" s="190">
        <v>1.8315002353323017E-6</v>
      </c>
      <c r="M742" s="190">
        <v>0</v>
      </c>
      <c r="N742" s="190">
        <v>0</v>
      </c>
      <c r="O742" s="190">
        <v>0</v>
      </c>
    </row>
    <row r="743" spans="1:15">
      <c r="A743" s="465">
        <v>722</v>
      </c>
      <c r="B743" s="686">
        <f>IF(Input_series!B739="","",Input_series!B739)</f>
        <v>12</v>
      </c>
      <c r="C743" s="687">
        <f>IF(Input_series!C739="","",Input_series!C739)</f>
        <v>31</v>
      </c>
      <c r="D743" s="687">
        <f>IF(Input_series!D739="","",Input_series!D739)</f>
        <v>2</v>
      </c>
      <c r="E743" s="360">
        <v>1.8315002353323015E-6</v>
      </c>
      <c r="F743" s="15">
        <v>0</v>
      </c>
      <c r="G743" s="15">
        <v>0</v>
      </c>
      <c r="H743" s="5">
        <v>0</v>
      </c>
      <c r="I743" s="5">
        <v>0</v>
      </c>
      <c r="J743" s="190">
        <v>0</v>
      </c>
      <c r="K743" s="190">
        <v>0</v>
      </c>
      <c r="L743" s="190">
        <v>1.8315002353323017E-6</v>
      </c>
      <c r="M743" s="190">
        <v>0</v>
      </c>
      <c r="N743" s="190">
        <v>0</v>
      </c>
      <c r="O743" s="190">
        <v>0</v>
      </c>
    </row>
    <row r="744" spans="1:15">
      <c r="A744" s="465">
        <v>723</v>
      </c>
      <c r="B744" s="686">
        <f>IF(Input_series!B740="","",Input_series!B740)</f>
        <v>12</v>
      </c>
      <c r="C744" s="687">
        <f>IF(Input_series!C740="","",Input_series!C740)</f>
        <v>31</v>
      </c>
      <c r="D744" s="687">
        <f>IF(Input_series!D740="","",Input_series!D740)</f>
        <v>3</v>
      </c>
      <c r="E744" s="360">
        <v>1.8315002353323019E-6</v>
      </c>
      <c r="F744" s="15">
        <v>0</v>
      </c>
      <c r="G744" s="15">
        <v>0</v>
      </c>
      <c r="H744" s="5">
        <v>0</v>
      </c>
      <c r="I744" s="5">
        <v>0</v>
      </c>
      <c r="J744" s="190">
        <v>0</v>
      </c>
      <c r="K744" s="190">
        <v>0</v>
      </c>
      <c r="L744" s="190">
        <v>1.8315002353323017E-6</v>
      </c>
      <c r="M744" s="190">
        <v>0</v>
      </c>
      <c r="N744" s="190">
        <v>0</v>
      </c>
      <c r="O744" s="190">
        <v>0</v>
      </c>
    </row>
    <row r="745" spans="1:15">
      <c r="A745" s="465">
        <v>724</v>
      </c>
      <c r="B745" s="686">
        <f>IF(Input_series!B741="","",Input_series!B741)</f>
        <v>12</v>
      </c>
      <c r="C745" s="687">
        <f>IF(Input_series!C741="","",Input_series!C741)</f>
        <v>31</v>
      </c>
      <c r="D745" s="687">
        <f>IF(Input_series!D741="","",Input_series!D741)</f>
        <v>4</v>
      </c>
      <c r="E745" s="360">
        <v>1.8315002353323017E-6</v>
      </c>
      <c r="F745" s="15">
        <v>0</v>
      </c>
      <c r="G745" s="15">
        <v>0</v>
      </c>
      <c r="H745" s="5">
        <v>0</v>
      </c>
      <c r="I745" s="5">
        <v>0</v>
      </c>
      <c r="J745" s="190">
        <v>0</v>
      </c>
      <c r="K745" s="190">
        <v>0</v>
      </c>
      <c r="L745" s="190">
        <v>1.8315002353323017E-6</v>
      </c>
      <c r="M745" s="190">
        <v>0</v>
      </c>
      <c r="N745" s="190">
        <v>0</v>
      </c>
      <c r="O745" s="190">
        <v>0</v>
      </c>
    </row>
    <row r="746" spans="1:15">
      <c r="A746" s="465">
        <v>725</v>
      </c>
      <c r="B746" s="686">
        <f>IF(Input_series!B742="","",Input_series!B742)</f>
        <v>12</v>
      </c>
      <c r="C746" s="687">
        <f>IF(Input_series!C742="","",Input_series!C742)</f>
        <v>31</v>
      </c>
      <c r="D746" s="687">
        <f>IF(Input_series!D742="","",Input_series!D742)</f>
        <v>5</v>
      </c>
      <c r="E746" s="360">
        <v>1.8315002353323017E-6</v>
      </c>
      <c r="F746" s="15">
        <v>0</v>
      </c>
      <c r="G746" s="15">
        <v>0</v>
      </c>
      <c r="H746" s="5">
        <v>0</v>
      </c>
      <c r="I746" s="5">
        <v>0</v>
      </c>
      <c r="J746" s="190">
        <v>0</v>
      </c>
      <c r="K746" s="190">
        <v>0</v>
      </c>
      <c r="L746" s="190">
        <v>1.8315002353323017E-6</v>
      </c>
      <c r="M746" s="190">
        <v>0</v>
      </c>
      <c r="N746" s="190">
        <v>0</v>
      </c>
      <c r="O746" s="190">
        <v>0</v>
      </c>
    </row>
    <row r="747" spans="1:15">
      <c r="A747" s="465">
        <v>726</v>
      </c>
      <c r="B747" s="686">
        <f>IF(Input_series!B743="","",Input_series!B743)</f>
        <v>12</v>
      </c>
      <c r="C747" s="687">
        <f>IF(Input_series!C743="","",Input_series!C743)</f>
        <v>31</v>
      </c>
      <c r="D747" s="687">
        <f>IF(Input_series!D743="","",Input_series!D743)</f>
        <v>6</v>
      </c>
      <c r="E747" s="360">
        <v>496.23668246316504</v>
      </c>
      <c r="F747" s="15">
        <v>496.23668063166485</v>
      </c>
      <c r="G747" s="15">
        <v>-525.84935025978496</v>
      </c>
      <c r="H747" s="5">
        <v>0</v>
      </c>
      <c r="I747" s="5">
        <v>0</v>
      </c>
      <c r="J747" s="190">
        <v>0</v>
      </c>
      <c r="K747" s="190">
        <v>0</v>
      </c>
      <c r="L747" s="190">
        <v>1.8315002353323017E-6</v>
      </c>
      <c r="M747" s="190">
        <v>0</v>
      </c>
      <c r="N747" s="190">
        <v>0</v>
      </c>
      <c r="O747" s="190">
        <v>0</v>
      </c>
    </row>
    <row r="748" spans="1:15">
      <c r="A748" s="465">
        <v>727</v>
      </c>
      <c r="B748" s="686">
        <f>IF(Input_series!B744="","",Input_series!B744)</f>
        <v>12</v>
      </c>
      <c r="C748" s="687">
        <f>IF(Input_series!C744="","",Input_series!C744)</f>
        <v>31</v>
      </c>
      <c r="D748" s="687">
        <f>IF(Input_series!D744="","",Input_series!D744)</f>
        <v>7</v>
      </c>
      <c r="E748" s="360">
        <v>1.8315002353323019E-6</v>
      </c>
      <c r="F748" s="15">
        <v>0</v>
      </c>
      <c r="G748" s="15">
        <v>0</v>
      </c>
      <c r="H748" s="5">
        <v>0</v>
      </c>
      <c r="I748" s="5">
        <v>0</v>
      </c>
      <c r="J748" s="190">
        <v>0</v>
      </c>
      <c r="K748" s="190">
        <v>0</v>
      </c>
      <c r="L748" s="190">
        <v>1.8315002353323017E-6</v>
      </c>
      <c r="M748" s="190">
        <v>0</v>
      </c>
      <c r="N748" s="190">
        <v>0</v>
      </c>
      <c r="O748" s="190">
        <v>0</v>
      </c>
    </row>
    <row r="749" spans="1:15">
      <c r="A749" s="465">
        <v>728</v>
      </c>
      <c r="B749" s="686">
        <f>IF(Input_series!B745="","",Input_series!B745)</f>
        <v>12</v>
      </c>
      <c r="C749" s="687">
        <f>IF(Input_series!C745="","",Input_series!C745)</f>
        <v>31</v>
      </c>
      <c r="D749" s="687">
        <f>IF(Input_series!D745="","",Input_series!D745)</f>
        <v>8</v>
      </c>
      <c r="E749" s="360">
        <v>1.8315002353323019E-6</v>
      </c>
      <c r="F749" s="15">
        <v>0</v>
      </c>
      <c r="G749" s="15">
        <v>0</v>
      </c>
      <c r="H749" s="5">
        <v>0</v>
      </c>
      <c r="I749" s="5">
        <v>0</v>
      </c>
      <c r="J749" s="190">
        <v>0</v>
      </c>
      <c r="K749" s="190">
        <v>0</v>
      </c>
      <c r="L749" s="190">
        <v>1.8315002353323017E-6</v>
      </c>
      <c r="M749" s="190">
        <v>0</v>
      </c>
      <c r="N749" s="190">
        <v>0</v>
      </c>
      <c r="O749" s="190">
        <v>0</v>
      </c>
    </row>
    <row r="750" spans="1:15">
      <c r="A750" s="465">
        <v>729</v>
      </c>
      <c r="B750" s="686">
        <f>IF(Input_series!B746="","",Input_series!B746)</f>
        <v>12</v>
      </c>
      <c r="C750" s="687">
        <f>IF(Input_series!C746="","",Input_series!C746)</f>
        <v>31</v>
      </c>
      <c r="D750" s="687">
        <f>IF(Input_series!D746="","",Input_series!D746)</f>
        <v>9</v>
      </c>
      <c r="E750" s="360">
        <v>1.8315002353323017E-6</v>
      </c>
      <c r="F750" s="15">
        <v>0</v>
      </c>
      <c r="G750" s="15">
        <v>0</v>
      </c>
      <c r="H750" s="5">
        <v>0</v>
      </c>
      <c r="I750" s="5">
        <v>0</v>
      </c>
      <c r="J750" s="190">
        <v>0</v>
      </c>
      <c r="K750" s="190">
        <v>0</v>
      </c>
      <c r="L750" s="190">
        <v>1.8315002353323017E-6</v>
      </c>
      <c r="M750" s="190">
        <v>0</v>
      </c>
      <c r="N750" s="190">
        <v>0</v>
      </c>
      <c r="O750" s="190">
        <v>0</v>
      </c>
    </row>
    <row r="751" spans="1:15">
      <c r="A751" s="465">
        <v>730</v>
      </c>
      <c r="B751" s="686">
        <f>IF(Input_series!B747="","",Input_series!B747)</f>
        <v>12</v>
      </c>
      <c r="C751" s="687">
        <f>IF(Input_series!C747="","",Input_series!C747)</f>
        <v>31</v>
      </c>
      <c r="D751" s="687">
        <f>IF(Input_series!D747="","",Input_series!D747)</f>
        <v>10</v>
      </c>
      <c r="E751" s="360">
        <v>1.8315002353323017E-6</v>
      </c>
      <c r="F751" s="15">
        <v>0</v>
      </c>
      <c r="G751" s="15">
        <v>0</v>
      </c>
      <c r="H751" s="5">
        <v>0</v>
      </c>
      <c r="I751" s="5">
        <v>0</v>
      </c>
      <c r="J751" s="190">
        <v>0</v>
      </c>
      <c r="K751" s="190">
        <v>0</v>
      </c>
      <c r="L751" s="190">
        <v>1.8315002353323017E-6</v>
      </c>
      <c r="M751" s="190">
        <v>0</v>
      </c>
      <c r="N751" s="190">
        <v>0</v>
      </c>
      <c r="O751" s="190">
        <v>0</v>
      </c>
    </row>
    <row r="752" spans="1:15">
      <c r="A752" s="465">
        <v>731</v>
      </c>
      <c r="B752" s="686">
        <f>IF(Input_series!B748="","",Input_series!B748)</f>
        <v>12</v>
      </c>
      <c r="C752" s="687">
        <f>IF(Input_series!C748="","",Input_series!C748)</f>
        <v>31</v>
      </c>
      <c r="D752" s="687">
        <f>IF(Input_series!D748="","",Input_series!D748)</f>
        <v>11</v>
      </c>
      <c r="E752" s="360">
        <v>1.8315002353323019E-6</v>
      </c>
      <c r="F752" s="15">
        <v>0</v>
      </c>
      <c r="G752" s="15">
        <v>0</v>
      </c>
      <c r="H752" s="5">
        <v>0</v>
      </c>
      <c r="I752" s="5">
        <v>0</v>
      </c>
      <c r="J752" s="190">
        <v>0</v>
      </c>
      <c r="K752" s="190">
        <v>0</v>
      </c>
      <c r="L752" s="190">
        <v>1.8315002353323017E-6</v>
      </c>
      <c r="M752" s="190">
        <v>0</v>
      </c>
      <c r="N752" s="190">
        <v>0</v>
      </c>
      <c r="O752" s="190">
        <v>0</v>
      </c>
    </row>
    <row r="753" spans="1:15">
      <c r="A753" s="465">
        <v>732</v>
      </c>
      <c r="B753" s="686">
        <f>IF(Input_series!B749="","",Input_series!B749)</f>
        <v>12</v>
      </c>
      <c r="C753" s="687">
        <f>IF(Input_series!C749="","",Input_series!C749)</f>
        <v>31</v>
      </c>
      <c r="D753" s="687">
        <f>IF(Input_series!D749="","",Input_series!D749)</f>
        <v>12</v>
      </c>
      <c r="E753" s="360">
        <v>503.42070968910315</v>
      </c>
      <c r="F753" s="15">
        <v>503.42070785760285</v>
      </c>
      <c r="G753" s="15">
        <v>-526.76614112146945</v>
      </c>
      <c r="H753" s="5">
        <v>0</v>
      </c>
      <c r="I753" s="5">
        <v>0</v>
      </c>
      <c r="J753" s="190">
        <v>0</v>
      </c>
      <c r="K753" s="190">
        <v>0</v>
      </c>
      <c r="L753" s="190">
        <v>1.8315002353323017E-6</v>
      </c>
      <c r="M753" s="190">
        <v>0</v>
      </c>
      <c r="N753" s="190">
        <v>0</v>
      </c>
      <c r="O753" s="190">
        <v>0</v>
      </c>
    </row>
    <row r="754" spans="1:15">
      <c r="A754" s="465">
        <v>733</v>
      </c>
      <c r="B754" s="686">
        <f>IF(Input_series!B750="","",Input_series!B750)</f>
        <v>12</v>
      </c>
      <c r="C754" s="687">
        <f>IF(Input_series!C750="","",Input_series!C750)</f>
        <v>31</v>
      </c>
      <c r="D754" s="687">
        <f>IF(Input_series!D750="","",Input_series!D750)</f>
        <v>13</v>
      </c>
      <c r="E754" s="360">
        <v>1.8315002353323017E-6</v>
      </c>
      <c r="F754" s="15">
        <v>0</v>
      </c>
      <c r="G754" s="15">
        <v>0</v>
      </c>
      <c r="H754" s="5">
        <v>0</v>
      </c>
      <c r="I754" s="5">
        <v>0</v>
      </c>
      <c r="J754" s="190">
        <v>0</v>
      </c>
      <c r="K754" s="190">
        <v>0</v>
      </c>
      <c r="L754" s="190">
        <v>1.8315002353323017E-6</v>
      </c>
      <c r="M754" s="190">
        <v>0</v>
      </c>
      <c r="N754" s="190">
        <v>0</v>
      </c>
      <c r="O754" s="190">
        <v>0</v>
      </c>
    </row>
    <row r="755" spans="1:15">
      <c r="A755" s="465">
        <v>734</v>
      </c>
      <c r="B755" s="686">
        <f>IF(Input_series!B751="","",Input_series!B751)</f>
        <v>12</v>
      </c>
      <c r="C755" s="687">
        <f>IF(Input_series!C751="","",Input_series!C751)</f>
        <v>31</v>
      </c>
      <c r="D755" s="687">
        <f>IF(Input_series!D751="","",Input_series!D751)</f>
        <v>14</v>
      </c>
      <c r="E755" s="360">
        <v>1.8315002353323015E-6</v>
      </c>
      <c r="F755" s="15">
        <v>0</v>
      </c>
      <c r="G755" s="15">
        <v>0</v>
      </c>
      <c r="H755" s="5">
        <v>0</v>
      </c>
      <c r="I755" s="5">
        <v>0</v>
      </c>
      <c r="J755" s="190">
        <v>0</v>
      </c>
      <c r="K755" s="190">
        <v>0</v>
      </c>
      <c r="L755" s="190">
        <v>1.8315002353323017E-6</v>
      </c>
      <c r="M755" s="190">
        <v>0</v>
      </c>
      <c r="N755" s="190">
        <v>0</v>
      </c>
      <c r="O755" s="190">
        <v>0</v>
      </c>
    </row>
    <row r="756" spans="1:15">
      <c r="A756" s="465">
        <v>735</v>
      </c>
      <c r="B756" s="686">
        <f>IF(Input_series!B752="","",Input_series!B752)</f>
        <v>12</v>
      </c>
      <c r="C756" s="687">
        <f>IF(Input_series!C752="","",Input_series!C752)</f>
        <v>31</v>
      </c>
      <c r="D756" s="687">
        <f>IF(Input_series!D752="","",Input_series!D752)</f>
        <v>15</v>
      </c>
      <c r="E756" s="360">
        <v>1.8315002353323017E-6</v>
      </c>
      <c r="F756" s="15">
        <v>0</v>
      </c>
      <c r="G756" s="15">
        <v>0</v>
      </c>
      <c r="H756" s="5">
        <v>0</v>
      </c>
      <c r="I756" s="5">
        <v>0</v>
      </c>
      <c r="J756" s="190">
        <v>0</v>
      </c>
      <c r="K756" s="190">
        <v>0</v>
      </c>
      <c r="L756" s="190">
        <v>1.8315002353323017E-6</v>
      </c>
      <c r="M756" s="190">
        <v>0</v>
      </c>
      <c r="N756" s="190">
        <v>0</v>
      </c>
      <c r="O756" s="190">
        <v>0</v>
      </c>
    </row>
    <row r="757" spans="1:15">
      <c r="A757" s="465">
        <v>736</v>
      </c>
      <c r="B757" s="686">
        <f>IF(Input_series!B753="","",Input_series!B753)</f>
        <v>12</v>
      </c>
      <c r="C757" s="687">
        <f>IF(Input_series!C753="","",Input_series!C753)</f>
        <v>31</v>
      </c>
      <c r="D757" s="687">
        <f>IF(Input_series!D753="","",Input_series!D753)</f>
        <v>16</v>
      </c>
      <c r="E757" s="360">
        <v>1.8315002353323017E-6</v>
      </c>
      <c r="F757" s="15">
        <v>0</v>
      </c>
      <c r="G757" s="15">
        <v>0</v>
      </c>
      <c r="H757" s="5">
        <v>0</v>
      </c>
      <c r="I757" s="5">
        <v>0</v>
      </c>
      <c r="J757" s="190">
        <v>0</v>
      </c>
      <c r="K757" s="190">
        <v>0</v>
      </c>
      <c r="L757" s="190">
        <v>1.8315002353323017E-6</v>
      </c>
      <c r="M757" s="190">
        <v>0</v>
      </c>
      <c r="N757" s="190">
        <v>0</v>
      </c>
      <c r="O757" s="190">
        <v>0</v>
      </c>
    </row>
    <row r="758" spans="1:15">
      <c r="A758" s="465">
        <v>737</v>
      </c>
      <c r="B758" s="686">
        <f>IF(Input_series!B754="","",Input_series!B754)</f>
        <v>12</v>
      </c>
      <c r="C758" s="687">
        <f>IF(Input_series!C754="","",Input_series!C754)</f>
        <v>31</v>
      </c>
      <c r="D758" s="687">
        <f>IF(Input_series!D754="","",Input_series!D754)</f>
        <v>17</v>
      </c>
      <c r="E758" s="360">
        <v>1.8315002353323019E-6</v>
      </c>
      <c r="F758" s="15">
        <v>0</v>
      </c>
      <c r="G758" s="15">
        <v>0</v>
      </c>
      <c r="H758" s="5">
        <v>0</v>
      </c>
      <c r="I758" s="5">
        <v>0</v>
      </c>
      <c r="J758" s="190">
        <v>0</v>
      </c>
      <c r="K758" s="190">
        <v>0</v>
      </c>
      <c r="L758" s="190">
        <v>1.8315002353323017E-6</v>
      </c>
      <c r="M758" s="190">
        <v>0</v>
      </c>
      <c r="N758" s="190">
        <v>0</v>
      </c>
      <c r="O758" s="190">
        <v>0</v>
      </c>
    </row>
    <row r="759" spans="1:15">
      <c r="A759" s="465">
        <v>738</v>
      </c>
      <c r="B759" s="686">
        <f>IF(Input_series!B755="","",Input_series!B755)</f>
        <v>12</v>
      </c>
      <c r="C759" s="687">
        <f>IF(Input_series!C755="","",Input_series!C755)</f>
        <v>31</v>
      </c>
      <c r="D759" s="687">
        <f>IF(Input_series!D755="","",Input_series!D755)</f>
        <v>18</v>
      </c>
      <c r="E759" s="360">
        <v>460.76028573515322</v>
      </c>
      <c r="F759" s="15">
        <v>460.76028390365303</v>
      </c>
      <c r="G759" s="15">
        <v>-479.05748261664337</v>
      </c>
      <c r="H759" s="5">
        <v>0</v>
      </c>
      <c r="I759" s="5">
        <v>0</v>
      </c>
      <c r="J759" s="190">
        <v>0</v>
      </c>
      <c r="K759" s="190">
        <v>0</v>
      </c>
      <c r="L759" s="190">
        <v>1.8315002353323017E-6</v>
      </c>
      <c r="M759" s="190">
        <v>0</v>
      </c>
      <c r="N759" s="190">
        <v>0</v>
      </c>
      <c r="O759" s="190">
        <v>0</v>
      </c>
    </row>
    <row r="760" spans="1:15">
      <c r="A760" s="465">
        <v>739</v>
      </c>
      <c r="B760" s="686">
        <f>IF(Input_series!B756="","",Input_series!B756)</f>
        <v>12</v>
      </c>
      <c r="C760" s="687">
        <f>IF(Input_series!C756="","",Input_series!C756)</f>
        <v>31</v>
      </c>
      <c r="D760" s="687">
        <f>IF(Input_series!D756="","",Input_series!D756)</f>
        <v>19</v>
      </c>
      <c r="E760" s="360">
        <v>1.8315002353323015E-6</v>
      </c>
      <c r="F760" s="15">
        <v>0</v>
      </c>
      <c r="G760" s="15">
        <v>0</v>
      </c>
      <c r="H760" s="5">
        <v>0</v>
      </c>
      <c r="I760" s="5">
        <v>0</v>
      </c>
      <c r="J760" s="190">
        <v>0</v>
      </c>
      <c r="K760" s="190">
        <v>0</v>
      </c>
      <c r="L760" s="190">
        <v>1.8315002353323017E-6</v>
      </c>
      <c r="M760" s="190">
        <v>0</v>
      </c>
      <c r="N760" s="190">
        <v>0</v>
      </c>
      <c r="O760" s="190">
        <v>0</v>
      </c>
    </row>
    <row r="761" spans="1:15">
      <c r="A761" s="465">
        <v>740</v>
      </c>
      <c r="B761" s="686">
        <f>IF(Input_series!B757="","",Input_series!B757)</f>
        <v>12</v>
      </c>
      <c r="C761" s="687">
        <f>IF(Input_series!C757="","",Input_series!C757)</f>
        <v>31</v>
      </c>
      <c r="D761" s="687">
        <f>IF(Input_series!D757="","",Input_series!D757)</f>
        <v>20</v>
      </c>
      <c r="E761" s="360">
        <v>1.8315002353323019E-6</v>
      </c>
      <c r="F761" s="15">
        <v>0</v>
      </c>
      <c r="G761" s="15">
        <v>0</v>
      </c>
      <c r="H761" s="5">
        <v>0</v>
      </c>
      <c r="I761" s="5">
        <v>0</v>
      </c>
      <c r="J761" s="190">
        <v>0</v>
      </c>
      <c r="K761" s="190">
        <v>0</v>
      </c>
      <c r="L761" s="190">
        <v>1.8315002353323017E-6</v>
      </c>
      <c r="M761" s="190">
        <v>0</v>
      </c>
      <c r="N761" s="190">
        <v>0</v>
      </c>
      <c r="O761" s="190">
        <v>0</v>
      </c>
    </row>
    <row r="762" spans="1:15">
      <c r="A762" s="465">
        <v>741</v>
      </c>
      <c r="B762" s="686">
        <f>IF(Input_series!B758="","",Input_series!B758)</f>
        <v>12</v>
      </c>
      <c r="C762" s="687">
        <f>IF(Input_series!C758="","",Input_series!C758)</f>
        <v>31</v>
      </c>
      <c r="D762" s="687">
        <f>IF(Input_series!D758="","",Input_series!D758)</f>
        <v>21</v>
      </c>
      <c r="E762" s="360">
        <v>1.8315002353323017E-6</v>
      </c>
      <c r="F762" s="15">
        <v>0</v>
      </c>
      <c r="G762" s="15">
        <v>0</v>
      </c>
      <c r="H762" s="5">
        <v>0</v>
      </c>
      <c r="I762" s="5">
        <v>0</v>
      </c>
      <c r="J762" s="190">
        <v>0</v>
      </c>
      <c r="K762" s="190">
        <v>0</v>
      </c>
      <c r="L762" s="190">
        <v>1.8315002353323017E-6</v>
      </c>
      <c r="M762" s="190">
        <v>0</v>
      </c>
      <c r="N762" s="190">
        <v>0</v>
      </c>
      <c r="O762" s="190">
        <v>0</v>
      </c>
    </row>
    <row r="763" spans="1:15">
      <c r="A763" s="465">
        <v>742</v>
      </c>
      <c r="B763" s="686">
        <f>IF(Input_series!B759="","",Input_series!B759)</f>
        <v>12</v>
      </c>
      <c r="C763" s="687">
        <f>IF(Input_series!C759="","",Input_series!C759)</f>
        <v>31</v>
      </c>
      <c r="D763" s="687">
        <f>IF(Input_series!D759="","",Input_series!D759)</f>
        <v>22</v>
      </c>
      <c r="E763" s="360">
        <v>1.8315002353323019E-6</v>
      </c>
      <c r="F763" s="15">
        <v>0</v>
      </c>
      <c r="G763" s="15">
        <v>0</v>
      </c>
      <c r="H763" s="5">
        <v>0</v>
      </c>
      <c r="I763" s="5">
        <v>0</v>
      </c>
      <c r="J763" s="190">
        <v>0</v>
      </c>
      <c r="K763" s="190">
        <v>0</v>
      </c>
      <c r="L763" s="190">
        <v>1.8315002353323017E-6</v>
      </c>
      <c r="M763" s="190">
        <v>0</v>
      </c>
      <c r="N763" s="190">
        <v>0</v>
      </c>
      <c r="O763" s="190">
        <v>0</v>
      </c>
    </row>
    <row r="764" spans="1:15">
      <c r="A764" s="465">
        <v>743</v>
      </c>
      <c r="B764" s="686">
        <f>IF(Input_series!B760="","",Input_series!B760)</f>
        <v>12</v>
      </c>
      <c r="C764" s="687">
        <f>IF(Input_series!C760="","",Input_series!C760)</f>
        <v>31</v>
      </c>
      <c r="D764" s="687">
        <f>IF(Input_series!D760="","",Input_series!D760)</f>
        <v>23</v>
      </c>
      <c r="E764" s="360">
        <v>1.8315002353323015E-6</v>
      </c>
      <c r="F764" s="15">
        <v>0</v>
      </c>
      <c r="G764" s="15">
        <v>0</v>
      </c>
      <c r="H764" s="5">
        <v>0</v>
      </c>
      <c r="I764" s="5">
        <v>0</v>
      </c>
      <c r="J764" s="190">
        <v>0</v>
      </c>
      <c r="K764" s="190">
        <v>0</v>
      </c>
      <c r="L764" s="190">
        <v>1.8315002353323017E-6</v>
      </c>
      <c r="M764" s="190">
        <v>0</v>
      </c>
      <c r="N764" s="190">
        <v>0</v>
      </c>
      <c r="O764" s="190">
        <v>0</v>
      </c>
    </row>
    <row r="765" spans="1:15">
      <c r="A765" s="465">
        <v>744</v>
      </c>
      <c r="B765" s="686">
        <f>IF(Input_series!B761="","",Input_series!B761)</f>
        <v>12</v>
      </c>
      <c r="C765" s="687">
        <f>IF(Input_series!C761="","",Input_series!C761)</f>
        <v>31</v>
      </c>
      <c r="D765" s="687">
        <f>IF(Input_series!D761="","",Input_series!D761)</f>
        <v>24</v>
      </c>
      <c r="E765" s="360">
        <v>1.8315002353323017E-6</v>
      </c>
      <c r="F765" s="15">
        <v>0</v>
      </c>
      <c r="G765" s="15">
        <v>0</v>
      </c>
      <c r="H765" s="5">
        <v>0</v>
      </c>
      <c r="I765" s="5">
        <v>0</v>
      </c>
      <c r="J765" s="190">
        <v>0</v>
      </c>
      <c r="K765" s="190">
        <v>0</v>
      </c>
      <c r="L765" s="190">
        <v>1.8315002353323017E-6</v>
      </c>
      <c r="M765" s="190">
        <v>0</v>
      </c>
      <c r="N765" s="190">
        <v>0</v>
      </c>
      <c r="O765" s="190">
        <v>0</v>
      </c>
    </row>
    <row r="766" spans="1:15">
      <c r="A766" s="465">
        <v>745</v>
      </c>
      <c r="B766" s="686">
        <f>IF(Input_series!B762="","",Input_series!B762)</f>
        <v>1</v>
      </c>
      <c r="C766" s="687">
        <f>IF(Input_series!C762="","",Input_series!C762)</f>
        <v>1</v>
      </c>
      <c r="D766" s="687">
        <f>IF(Input_series!D762="","",Input_series!D762)</f>
        <v>1</v>
      </c>
      <c r="E766" s="360">
        <v>1.8315002353323017E-6</v>
      </c>
      <c r="F766" s="15">
        <v>0</v>
      </c>
      <c r="G766" s="15">
        <v>0</v>
      </c>
      <c r="H766" s="5">
        <v>0</v>
      </c>
      <c r="I766" s="5">
        <v>0</v>
      </c>
      <c r="J766" s="190">
        <v>0</v>
      </c>
      <c r="K766" s="190">
        <v>0</v>
      </c>
      <c r="L766" s="190">
        <v>1.8315002353323017E-6</v>
      </c>
      <c r="M766" s="190">
        <v>0</v>
      </c>
      <c r="N766" s="190">
        <v>0</v>
      </c>
      <c r="O766" s="190">
        <v>0</v>
      </c>
    </row>
    <row r="767" spans="1:15">
      <c r="A767" s="465">
        <v>746</v>
      </c>
      <c r="B767" s="686">
        <f>IF(Input_series!B763="","",Input_series!B763)</f>
        <v>1</v>
      </c>
      <c r="C767" s="687">
        <f>IF(Input_series!C763="","",Input_series!C763)</f>
        <v>1</v>
      </c>
      <c r="D767" s="687">
        <f>IF(Input_series!D763="","",Input_series!D763)</f>
        <v>2</v>
      </c>
      <c r="E767" s="360">
        <v>1.8315002353323019E-6</v>
      </c>
      <c r="F767" s="15">
        <v>0</v>
      </c>
      <c r="G767" s="15">
        <v>0</v>
      </c>
      <c r="H767" s="5">
        <v>0</v>
      </c>
      <c r="I767" s="5">
        <v>0</v>
      </c>
      <c r="J767" s="190">
        <v>0</v>
      </c>
      <c r="K767" s="190">
        <v>0</v>
      </c>
      <c r="L767" s="190">
        <v>1.8315002353323017E-6</v>
      </c>
      <c r="M767" s="190">
        <v>0</v>
      </c>
      <c r="N767" s="190">
        <v>0</v>
      </c>
      <c r="O767" s="190">
        <v>0</v>
      </c>
    </row>
    <row r="768" spans="1:15">
      <c r="A768" s="465">
        <v>747</v>
      </c>
      <c r="B768" s="686">
        <f>IF(Input_series!B764="","",Input_series!B764)</f>
        <v>1</v>
      </c>
      <c r="C768" s="687">
        <f>IF(Input_series!C764="","",Input_series!C764)</f>
        <v>1</v>
      </c>
      <c r="D768" s="687">
        <f>IF(Input_series!D764="","",Input_series!D764)</f>
        <v>3</v>
      </c>
      <c r="E768" s="360">
        <v>1.8315002353323017E-6</v>
      </c>
      <c r="F768" s="15">
        <v>0</v>
      </c>
      <c r="G768" s="15">
        <v>0</v>
      </c>
      <c r="H768" s="5">
        <v>0</v>
      </c>
      <c r="I768" s="5">
        <v>0</v>
      </c>
      <c r="J768" s="190">
        <v>0</v>
      </c>
      <c r="K768" s="190">
        <v>0</v>
      </c>
      <c r="L768" s="190">
        <v>1.8315002353323017E-6</v>
      </c>
      <c r="M768" s="190">
        <v>0</v>
      </c>
      <c r="N768" s="190">
        <v>0</v>
      </c>
      <c r="O768" s="190">
        <v>0</v>
      </c>
    </row>
    <row r="769" spans="1:15">
      <c r="A769" s="465">
        <v>748</v>
      </c>
      <c r="B769" s="686">
        <f>IF(Input_series!B765="","",Input_series!B765)</f>
        <v>1</v>
      </c>
      <c r="C769" s="687">
        <f>IF(Input_series!C765="","",Input_series!C765)</f>
        <v>1</v>
      </c>
      <c r="D769" s="687">
        <f>IF(Input_series!D765="","",Input_series!D765)</f>
        <v>4</v>
      </c>
      <c r="E769" s="360">
        <v>1.8315002353323017E-6</v>
      </c>
      <c r="F769" s="15">
        <v>0</v>
      </c>
      <c r="G769" s="15">
        <v>0</v>
      </c>
      <c r="H769" s="5">
        <v>0</v>
      </c>
      <c r="I769" s="5">
        <v>0</v>
      </c>
      <c r="J769" s="190">
        <v>0</v>
      </c>
      <c r="K769" s="190">
        <v>0</v>
      </c>
      <c r="L769" s="190">
        <v>1.8315002353323017E-6</v>
      </c>
      <c r="M769" s="190">
        <v>0</v>
      </c>
      <c r="N769" s="190">
        <v>0</v>
      </c>
      <c r="O769" s="190">
        <v>0</v>
      </c>
    </row>
    <row r="770" spans="1:15">
      <c r="A770" s="465">
        <v>749</v>
      </c>
      <c r="B770" s="686">
        <f>IF(Input_series!B766="","",Input_series!B766)</f>
        <v>1</v>
      </c>
      <c r="C770" s="687">
        <f>IF(Input_series!C766="","",Input_series!C766)</f>
        <v>1</v>
      </c>
      <c r="D770" s="687">
        <f>IF(Input_series!D766="","",Input_series!D766)</f>
        <v>5</v>
      </c>
      <c r="E770" s="360">
        <v>1.8315002353323019E-6</v>
      </c>
      <c r="F770" s="15">
        <v>0</v>
      </c>
      <c r="G770" s="15">
        <v>0</v>
      </c>
      <c r="H770" s="5">
        <v>0</v>
      </c>
      <c r="I770" s="5">
        <v>0</v>
      </c>
      <c r="J770" s="190">
        <v>0</v>
      </c>
      <c r="K770" s="190">
        <v>0</v>
      </c>
      <c r="L770" s="190">
        <v>1.8315002353323017E-6</v>
      </c>
      <c r="M770" s="190">
        <v>0</v>
      </c>
      <c r="N770" s="190">
        <v>0</v>
      </c>
      <c r="O770" s="190">
        <v>0</v>
      </c>
    </row>
    <row r="771" spans="1:15">
      <c r="A771" s="465">
        <v>750</v>
      </c>
      <c r="B771" s="686">
        <f>IF(Input_series!B767="","",Input_series!B767)</f>
        <v>1</v>
      </c>
      <c r="C771" s="687">
        <f>IF(Input_series!C767="","",Input_series!C767)</f>
        <v>1</v>
      </c>
      <c r="D771" s="687">
        <f>IF(Input_series!D767="","",Input_series!D767)</f>
        <v>6</v>
      </c>
      <c r="E771" s="360">
        <v>421.78303096223607</v>
      </c>
      <c r="F771" s="15">
        <v>421.78302913073583</v>
      </c>
      <c r="G771" s="15">
        <v>-451.01120417806868</v>
      </c>
      <c r="H771" s="5">
        <v>0</v>
      </c>
      <c r="I771" s="5">
        <v>0</v>
      </c>
      <c r="J771" s="190">
        <v>0</v>
      </c>
      <c r="K771" s="190">
        <v>0</v>
      </c>
      <c r="L771" s="190">
        <v>1.8315002353323017E-6</v>
      </c>
      <c r="M771" s="190">
        <v>0</v>
      </c>
      <c r="N771" s="190">
        <v>0</v>
      </c>
      <c r="O771" s="190">
        <v>0</v>
      </c>
    </row>
    <row r="772" spans="1:15">
      <c r="A772" s="465">
        <v>751</v>
      </c>
      <c r="B772" s="686">
        <f>IF(Input_series!B768="","",Input_series!B768)</f>
        <v>1</v>
      </c>
      <c r="C772" s="687">
        <f>IF(Input_series!C768="","",Input_series!C768)</f>
        <v>1</v>
      </c>
      <c r="D772" s="687">
        <f>IF(Input_series!D768="","",Input_series!D768)</f>
        <v>7</v>
      </c>
      <c r="E772" s="360">
        <v>1.8315002353323017E-6</v>
      </c>
      <c r="F772" s="15">
        <v>0</v>
      </c>
      <c r="G772" s="15">
        <v>0</v>
      </c>
      <c r="H772" s="5">
        <v>0</v>
      </c>
      <c r="I772" s="5">
        <v>0</v>
      </c>
      <c r="J772" s="190">
        <v>0</v>
      </c>
      <c r="K772" s="190">
        <v>0</v>
      </c>
      <c r="L772" s="190">
        <v>1.8315002353323017E-6</v>
      </c>
      <c r="M772" s="190">
        <v>0</v>
      </c>
      <c r="N772" s="190">
        <v>0</v>
      </c>
      <c r="O772" s="190">
        <v>0</v>
      </c>
    </row>
    <row r="773" spans="1:15">
      <c r="A773" s="465">
        <v>752</v>
      </c>
      <c r="B773" s="686">
        <f>IF(Input_series!B769="","",Input_series!B769)</f>
        <v>1</v>
      </c>
      <c r="C773" s="687">
        <f>IF(Input_series!C769="","",Input_series!C769)</f>
        <v>1</v>
      </c>
      <c r="D773" s="687">
        <f>IF(Input_series!D769="","",Input_series!D769)</f>
        <v>8</v>
      </c>
      <c r="E773" s="360">
        <v>1.8315002353323015E-6</v>
      </c>
      <c r="F773" s="15">
        <v>0</v>
      </c>
      <c r="G773" s="15">
        <v>0</v>
      </c>
      <c r="H773" s="5">
        <v>0</v>
      </c>
      <c r="I773" s="5">
        <v>0</v>
      </c>
      <c r="J773" s="190">
        <v>0</v>
      </c>
      <c r="K773" s="190">
        <v>0</v>
      </c>
      <c r="L773" s="190">
        <v>1.8315002353323017E-6</v>
      </c>
      <c r="M773" s="190">
        <v>0</v>
      </c>
      <c r="N773" s="190">
        <v>0</v>
      </c>
      <c r="O773" s="190">
        <v>0</v>
      </c>
    </row>
    <row r="774" spans="1:15">
      <c r="A774" s="465">
        <v>753</v>
      </c>
      <c r="B774" s="686">
        <f>IF(Input_series!B770="","",Input_series!B770)</f>
        <v>1</v>
      </c>
      <c r="C774" s="687">
        <f>IF(Input_series!C770="","",Input_series!C770)</f>
        <v>1</v>
      </c>
      <c r="D774" s="687">
        <f>IF(Input_series!D770="","",Input_series!D770)</f>
        <v>9</v>
      </c>
      <c r="E774" s="360">
        <v>1.8315002353323019E-6</v>
      </c>
      <c r="F774" s="15">
        <v>0</v>
      </c>
      <c r="G774" s="15">
        <v>0</v>
      </c>
      <c r="H774" s="5">
        <v>0</v>
      </c>
      <c r="I774" s="5">
        <v>0</v>
      </c>
      <c r="J774" s="190">
        <v>0</v>
      </c>
      <c r="K774" s="190">
        <v>0</v>
      </c>
      <c r="L774" s="190">
        <v>1.8315002353323017E-6</v>
      </c>
      <c r="M774" s="190">
        <v>0</v>
      </c>
      <c r="N774" s="190">
        <v>0</v>
      </c>
      <c r="O774" s="190">
        <v>0</v>
      </c>
    </row>
    <row r="775" spans="1:15">
      <c r="A775" s="465">
        <v>754</v>
      </c>
      <c r="B775" s="686">
        <f>IF(Input_series!B771="","",Input_series!B771)</f>
        <v>1</v>
      </c>
      <c r="C775" s="687">
        <f>IF(Input_series!C771="","",Input_series!C771)</f>
        <v>1</v>
      </c>
      <c r="D775" s="687">
        <f>IF(Input_series!D771="","",Input_series!D771)</f>
        <v>10</v>
      </c>
      <c r="E775" s="360">
        <v>1.8315002353323017E-6</v>
      </c>
      <c r="F775" s="15">
        <v>0</v>
      </c>
      <c r="G775" s="15">
        <v>0</v>
      </c>
      <c r="H775" s="5">
        <v>0</v>
      </c>
      <c r="I775" s="5">
        <v>0</v>
      </c>
      <c r="J775" s="190">
        <v>0</v>
      </c>
      <c r="K775" s="190">
        <v>0</v>
      </c>
      <c r="L775" s="190">
        <v>1.8315002353323017E-6</v>
      </c>
      <c r="M775" s="190">
        <v>0</v>
      </c>
      <c r="N775" s="190">
        <v>0</v>
      </c>
      <c r="O775" s="190">
        <v>0</v>
      </c>
    </row>
    <row r="776" spans="1:15">
      <c r="A776" s="465">
        <v>755</v>
      </c>
      <c r="B776" s="686">
        <f>IF(Input_series!B772="","",Input_series!B772)</f>
        <v>1</v>
      </c>
      <c r="C776" s="687">
        <f>IF(Input_series!C772="","",Input_series!C772)</f>
        <v>1</v>
      </c>
      <c r="D776" s="687">
        <f>IF(Input_series!D772="","",Input_series!D772)</f>
        <v>11</v>
      </c>
      <c r="E776" s="360">
        <v>1.8315002353323017E-6</v>
      </c>
      <c r="F776" s="15">
        <v>0</v>
      </c>
      <c r="G776" s="15">
        <v>0</v>
      </c>
      <c r="H776" s="5">
        <v>0</v>
      </c>
      <c r="I776" s="5">
        <v>0</v>
      </c>
      <c r="J776" s="190">
        <v>0</v>
      </c>
      <c r="K776" s="190">
        <v>0</v>
      </c>
      <c r="L776" s="190">
        <v>1.8315002353323017E-6</v>
      </c>
      <c r="M776" s="190">
        <v>0</v>
      </c>
      <c r="N776" s="190">
        <v>0</v>
      </c>
      <c r="O776" s="190">
        <v>0</v>
      </c>
    </row>
    <row r="777" spans="1:15">
      <c r="A777" s="465">
        <v>756</v>
      </c>
      <c r="B777" s="686">
        <f>IF(Input_series!B773="","",Input_series!B773)</f>
        <v>1</v>
      </c>
      <c r="C777" s="687">
        <f>IF(Input_series!C773="","",Input_series!C773)</f>
        <v>1</v>
      </c>
      <c r="D777" s="687">
        <f>IF(Input_series!D773="","",Input_series!D773)</f>
        <v>12</v>
      </c>
      <c r="E777" s="360">
        <v>430.08920193237617</v>
      </c>
      <c r="F777" s="15">
        <v>430.08920010087593</v>
      </c>
      <c r="G777" s="15">
        <v>-461.20089713836154</v>
      </c>
      <c r="H777" s="5">
        <v>0</v>
      </c>
      <c r="I777" s="5">
        <v>0</v>
      </c>
      <c r="J777" s="190">
        <v>0</v>
      </c>
      <c r="K777" s="190">
        <v>0</v>
      </c>
      <c r="L777" s="190">
        <v>1.8315002353323017E-6</v>
      </c>
      <c r="M777" s="190">
        <v>0</v>
      </c>
      <c r="N777" s="190">
        <v>0</v>
      </c>
      <c r="O777" s="190">
        <v>0</v>
      </c>
    </row>
    <row r="778" spans="1:15">
      <c r="A778" s="465">
        <v>757</v>
      </c>
      <c r="B778" s="686">
        <f>IF(Input_series!B774="","",Input_series!B774)</f>
        <v>1</v>
      </c>
      <c r="C778" s="687">
        <f>IF(Input_series!C774="","",Input_series!C774)</f>
        <v>1</v>
      </c>
      <c r="D778" s="687">
        <f>IF(Input_series!D774="","",Input_series!D774)</f>
        <v>13</v>
      </c>
      <c r="E778" s="360">
        <v>1.8315002353323015E-6</v>
      </c>
      <c r="F778" s="15">
        <v>0</v>
      </c>
      <c r="G778" s="15">
        <v>0</v>
      </c>
      <c r="H778" s="5">
        <v>0</v>
      </c>
      <c r="I778" s="5">
        <v>0</v>
      </c>
      <c r="J778" s="190">
        <v>0</v>
      </c>
      <c r="K778" s="190">
        <v>0</v>
      </c>
      <c r="L778" s="190">
        <v>1.8315002353323017E-6</v>
      </c>
      <c r="M778" s="190">
        <v>0</v>
      </c>
      <c r="N778" s="190">
        <v>0</v>
      </c>
      <c r="O778" s="190">
        <v>0</v>
      </c>
    </row>
    <row r="779" spans="1:15">
      <c r="A779" s="465">
        <v>758</v>
      </c>
      <c r="B779" s="686">
        <f>IF(Input_series!B775="","",Input_series!B775)</f>
        <v>1</v>
      </c>
      <c r="C779" s="687">
        <f>IF(Input_series!C775="","",Input_series!C775)</f>
        <v>1</v>
      </c>
      <c r="D779" s="687">
        <f>IF(Input_series!D775="","",Input_series!D775)</f>
        <v>14</v>
      </c>
      <c r="E779" s="360">
        <v>1.8315002353323017E-6</v>
      </c>
      <c r="F779" s="15">
        <v>0</v>
      </c>
      <c r="G779" s="15">
        <v>0</v>
      </c>
      <c r="H779" s="5">
        <v>0</v>
      </c>
      <c r="I779" s="5">
        <v>0</v>
      </c>
      <c r="J779" s="190">
        <v>0</v>
      </c>
      <c r="K779" s="190">
        <v>0</v>
      </c>
      <c r="L779" s="190">
        <v>1.8315002353323017E-6</v>
      </c>
      <c r="M779" s="190">
        <v>0</v>
      </c>
      <c r="N779" s="190">
        <v>0</v>
      </c>
      <c r="O779" s="190">
        <v>0</v>
      </c>
    </row>
    <row r="780" spans="1:15">
      <c r="A780" s="465">
        <v>759</v>
      </c>
      <c r="B780" s="686">
        <f>IF(Input_series!B776="","",Input_series!B776)</f>
        <v>1</v>
      </c>
      <c r="C780" s="687">
        <f>IF(Input_series!C776="","",Input_series!C776)</f>
        <v>1</v>
      </c>
      <c r="D780" s="687">
        <f>IF(Input_series!D776="","",Input_series!D776)</f>
        <v>15</v>
      </c>
      <c r="E780" s="360">
        <v>1.8315002353323017E-6</v>
      </c>
      <c r="F780" s="15">
        <v>0</v>
      </c>
      <c r="G780" s="15">
        <v>0</v>
      </c>
      <c r="H780" s="5">
        <v>0</v>
      </c>
      <c r="I780" s="5">
        <v>0</v>
      </c>
      <c r="J780" s="190">
        <v>0</v>
      </c>
      <c r="K780" s="190">
        <v>0</v>
      </c>
      <c r="L780" s="190">
        <v>1.8315002353323017E-6</v>
      </c>
      <c r="M780" s="190">
        <v>0</v>
      </c>
      <c r="N780" s="190">
        <v>0</v>
      </c>
      <c r="O780" s="190">
        <v>0</v>
      </c>
    </row>
    <row r="781" spans="1:15">
      <c r="A781" s="465">
        <v>760</v>
      </c>
      <c r="B781" s="686">
        <f>IF(Input_series!B777="","",Input_series!B777)</f>
        <v>1</v>
      </c>
      <c r="C781" s="687">
        <f>IF(Input_series!C777="","",Input_series!C777)</f>
        <v>1</v>
      </c>
      <c r="D781" s="687">
        <f>IF(Input_series!D777="","",Input_series!D777)</f>
        <v>16</v>
      </c>
      <c r="E781" s="360">
        <v>1.8315002353323017E-6</v>
      </c>
      <c r="F781" s="15">
        <v>0</v>
      </c>
      <c r="G781" s="15">
        <v>0</v>
      </c>
      <c r="H781" s="5">
        <v>0</v>
      </c>
      <c r="I781" s="5">
        <v>0</v>
      </c>
      <c r="J781" s="190">
        <v>0</v>
      </c>
      <c r="K781" s="190">
        <v>0</v>
      </c>
      <c r="L781" s="190">
        <v>1.8315002353323017E-6</v>
      </c>
      <c r="M781" s="190">
        <v>0</v>
      </c>
      <c r="N781" s="190">
        <v>0</v>
      </c>
      <c r="O781" s="190">
        <v>0</v>
      </c>
    </row>
    <row r="782" spans="1:15">
      <c r="A782" s="465">
        <v>761</v>
      </c>
      <c r="B782" s="686">
        <f>IF(Input_series!B778="","",Input_series!B778)</f>
        <v>1</v>
      </c>
      <c r="C782" s="687">
        <f>IF(Input_series!C778="","",Input_series!C778)</f>
        <v>1</v>
      </c>
      <c r="D782" s="687">
        <f>IF(Input_series!D778="","",Input_series!D778)</f>
        <v>17</v>
      </c>
      <c r="E782" s="360">
        <v>1.8315002353323015E-6</v>
      </c>
      <c r="F782" s="15">
        <v>0</v>
      </c>
      <c r="G782" s="15">
        <v>0</v>
      </c>
      <c r="H782" s="5">
        <v>0</v>
      </c>
      <c r="I782" s="5">
        <v>0</v>
      </c>
      <c r="J782" s="190">
        <v>0</v>
      </c>
      <c r="K782" s="190">
        <v>0</v>
      </c>
      <c r="L782" s="190">
        <v>1.8315002353323017E-6</v>
      </c>
      <c r="M782" s="190">
        <v>0</v>
      </c>
      <c r="N782" s="190">
        <v>0</v>
      </c>
      <c r="O782" s="190">
        <v>0</v>
      </c>
    </row>
    <row r="783" spans="1:15">
      <c r="A783" s="465">
        <v>762</v>
      </c>
      <c r="B783" s="686">
        <f>IF(Input_series!B779="","",Input_series!B779)</f>
        <v>1</v>
      </c>
      <c r="C783" s="687">
        <f>IF(Input_series!C779="","",Input_series!C779)</f>
        <v>1</v>
      </c>
      <c r="D783" s="687">
        <f>IF(Input_series!D779="","",Input_series!D779)</f>
        <v>18</v>
      </c>
      <c r="E783" s="360">
        <v>417.98060043632336</v>
      </c>
      <c r="F783" s="15">
        <v>417.98059860482306</v>
      </c>
      <c r="G783" s="15">
        <v>-446.15603299033478</v>
      </c>
      <c r="H783" s="5">
        <v>0</v>
      </c>
      <c r="I783" s="5">
        <v>0</v>
      </c>
      <c r="J783" s="190">
        <v>0</v>
      </c>
      <c r="K783" s="190">
        <v>0</v>
      </c>
      <c r="L783" s="190">
        <v>1.8315002353323017E-6</v>
      </c>
      <c r="M783" s="190">
        <v>0</v>
      </c>
      <c r="N783" s="190">
        <v>0</v>
      </c>
      <c r="O783" s="190">
        <v>0</v>
      </c>
    </row>
    <row r="784" spans="1:15">
      <c r="A784" s="465">
        <v>763</v>
      </c>
      <c r="B784" s="686">
        <f>IF(Input_series!B780="","",Input_series!B780)</f>
        <v>1</v>
      </c>
      <c r="C784" s="687">
        <f>IF(Input_series!C780="","",Input_series!C780)</f>
        <v>1</v>
      </c>
      <c r="D784" s="687">
        <f>IF(Input_series!D780="","",Input_series!D780)</f>
        <v>19</v>
      </c>
      <c r="E784" s="360">
        <v>1.8315002353323017E-6</v>
      </c>
      <c r="F784" s="15">
        <v>0</v>
      </c>
      <c r="G784" s="15">
        <v>0</v>
      </c>
      <c r="H784" s="5">
        <v>0</v>
      </c>
      <c r="I784" s="5">
        <v>0</v>
      </c>
      <c r="J784" s="190">
        <v>0</v>
      </c>
      <c r="K784" s="190">
        <v>0</v>
      </c>
      <c r="L784" s="190">
        <v>1.8315002353323017E-6</v>
      </c>
      <c r="M784" s="190">
        <v>0</v>
      </c>
      <c r="N784" s="190">
        <v>0</v>
      </c>
      <c r="O784" s="190">
        <v>0</v>
      </c>
    </row>
    <row r="785" spans="1:15">
      <c r="A785" s="465">
        <v>764</v>
      </c>
      <c r="B785" s="686">
        <f>IF(Input_series!B781="","",Input_series!B781)</f>
        <v>1</v>
      </c>
      <c r="C785" s="687">
        <f>IF(Input_series!C781="","",Input_series!C781)</f>
        <v>1</v>
      </c>
      <c r="D785" s="687">
        <f>IF(Input_series!D781="","",Input_series!D781)</f>
        <v>20</v>
      </c>
      <c r="E785" s="360">
        <v>1.8315002353323015E-6</v>
      </c>
      <c r="F785" s="15">
        <v>0</v>
      </c>
      <c r="G785" s="15">
        <v>0</v>
      </c>
      <c r="H785" s="5">
        <v>0</v>
      </c>
      <c r="I785" s="5">
        <v>0</v>
      </c>
      <c r="J785" s="190">
        <v>0</v>
      </c>
      <c r="K785" s="190">
        <v>0</v>
      </c>
      <c r="L785" s="190">
        <v>1.8315002353323017E-6</v>
      </c>
      <c r="M785" s="190">
        <v>0</v>
      </c>
      <c r="N785" s="190">
        <v>0</v>
      </c>
      <c r="O785" s="190">
        <v>0</v>
      </c>
    </row>
    <row r="786" spans="1:15">
      <c r="A786" s="465">
        <v>765</v>
      </c>
      <c r="B786" s="686">
        <f>IF(Input_series!B782="","",Input_series!B782)</f>
        <v>1</v>
      </c>
      <c r="C786" s="687">
        <f>IF(Input_series!C782="","",Input_series!C782)</f>
        <v>1</v>
      </c>
      <c r="D786" s="687">
        <f>IF(Input_series!D782="","",Input_series!D782)</f>
        <v>21</v>
      </c>
      <c r="E786" s="360">
        <v>1.8315002353323017E-6</v>
      </c>
      <c r="F786" s="15">
        <v>0</v>
      </c>
      <c r="G786" s="15">
        <v>0</v>
      </c>
      <c r="H786" s="5">
        <v>0</v>
      </c>
      <c r="I786" s="5">
        <v>0</v>
      </c>
      <c r="J786" s="190">
        <v>0</v>
      </c>
      <c r="K786" s="190">
        <v>0</v>
      </c>
      <c r="L786" s="190">
        <v>1.8315002353323017E-6</v>
      </c>
      <c r="M786" s="190">
        <v>0</v>
      </c>
      <c r="N786" s="190">
        <v>0</v>
      </c>
      <c r="O786" s="190">
        <v>0</v>
      </c>
    </row>
    <row r="787" spans="1:15">
      <c r="A787" s="465">
        <v>766</v>
      </c>
      <c r="B787" s="686">
        <f>IF(Input_series!B783="","",Input_series!B783)</f>
        <v>1</v>
      </c>
      <c r="C787" s="687">
        <f>IF(Input_series!C783="","",Input_series!C783)</f>
        <v>1</v>
      </c>
      <c r="D787" s="687">
        <f>IF(Input_series!D783="","",Input_series!D783)</f>
        <v>22</v>
      </c>
      <c r="E787" s="360">
        <v>1.8315002353323019E-6</v>
      </c>
      <c r="F787" s="15">
        <v>0</v>
      </c>
      <c r="G787" s="15">
        <v>0</v>
      </c>
      <c r="H787" s="5">
        <v>0</v>
      </c>
      <c r="I787" s="5">
        <v>0</v>
      </c>
      <c r="J787" s="190">
        <v>0</v>
      </c>
      <c r="K787" s="190">
        <v>0</v>
      </c>
      <c r="L787" s="190">
        <v>1.8315002353323017E-6</v>
      </c>
      <c r="M787" s="190">
        <v>0</v>
      </c>
      <c r="N787" s="190">
        <v>0</v>
      </c>
      <c r="O787" s="190">
        <v>0</v>
      </c>
    </row>
    <row r="788" spans="1:15">
      <c r="A788" s="465">
        <v>767</v>
      </c>
      <c r="B788" s="686">
        <f>IF(Input_series!B784="","",Input_series!B784)</f>
        <v>1</v>
      </c>
      <c r="C788" s="687">
        <f>IF(Input_series!C784="","",Input_series!C784)</f>
        <v>1</v>
      </c>
      <c r="D788" s="687">
        <f>IF(Input_series!D784="","",Input_series!D784)</f>
        <v>23</v>
      </c>
      <c r="E788" s="360">
        <v>1.8315002353323017E-6</v>
      </c>
      <c r="F788" s="15">
        <v>0</v>
      </c>
      <c r="G788" s="15">
        <v>0</v>
      </c>
      <c r="H788" s="5">
        <v>0</v>
      </c>
      <c r="I788" s="5">
        <v>0</v>
      </c>
      <c r="J788" s="190">
        <v>0</v>
      </c>
      <c r="K788" s="190">
        <v>0</v>
      </c>
      <c r="L788" s="190">
        <v>1.8315002353323017E-6</v>
      </c>
      <c r="M788" s="190">
        <v>0</v>
      </c>
      <c r="N788" s="190">
        <v>0</v>
      </c>
      <c r="O788" s="190">
        <v>0</v>
      </c>
    </row>
    <row r="789" spans="1:15">
      <c r="A789" s="465">
        <v>768</v>
      </c>
      <c r="B789" s="686">
        <f>IF(Input_series!B785="","",Input_series!B785)</f>
        <v>1</v>
      </c>
      <c r="C789" s="687">
        <f>IF(Input_series!C785="","",Input_series!C785)</f>
        <v>1</v>
      </c>
      <c r="D789" s="687">
        <f>IF(Input_series!D785="","",Input_series!D785)</f>
        <v>24</v>
      </c>
      <c r="E789" s="360">
        <v>1.8315002353323019E-6</v>
      </c>
      <c r="F789" s="15">
        <v>0</v>
      </c>
      <c r="G789" s="15">
        <v>0</v>
      </c>
      <c r="H789" s="5">
        <v>0</v>
      </c>
      <c r="I789" s="5">
        <v>0</v>
      </c>
      <c r="J789" s="190">
        <v>0</v>
      </c>
      <c r="K789" s="190">
        <v>0</v>
      </c>
      <c r="L789" s="190">
        <v>1.8315002353323017E-6</v>
      </c>
      <c r="M789" s="190">
        <v>0</v>
      </c>
      <c r="N789" s="190">
        <v>0</v>
      </c>
      <c r="O789" s="190">
        <v>0</v>
      </c>
    </row>
    <row r="790" spans="1:15">
      <c r="A790" s="465">
        <v>769</v>
      </c>
      <c r="B790" s="686">
        <f>IF(Input_series!B786="","",Input_series!B786)</f>
        <v>1</v>
      </c>
      <c r="C790" s="687">
        <f>IF(Input_series!C786="","",Input_series!C786)</f>
        <v>2</v>
      </c>
      <c r="D790" s="687">
        <f>IF(Input_series!D786="","",Input_series!D786)</f>
        <v>1</v>
      </c>
      <c r="E790" s="360">
        <v>1.8315002353323017E-6</v>
      </c>
      <c r="F790" s="15">
        <v>0</v>
      </c>
      <c r="G790" s="15">
        <v>0</v>
      </c>
      <c r="H790" s="5">
        <v>0</v>
      </c>
      <c r="I790" s="5">
        <v>0</v>
      </c>
      <c r="J790" s="190">
        <v>0</v>
      </c>
      <c r="K790" s="190">
        <v>0</v>
      </c>
      <c r="L790" s="190">
        <v>1.8315002353323017E-6</v>
      </c>
      <c r="M790" s="190">
        <v>0</v>
      </c>
      <c r="N790" s="190">
        <v>0</v>
      </c>
      <c r="O790" s="190">
        <v>0</v>
      </c>
    </row>
    <row r="791" spans="1:15">
      <c r="A791" s="465">
        <v>770</v>
      </c>
      <c r="B791" s="686">
        <f>IF(Input_series!B787="","",Input_series!B787)</f>
        <v>1</v>
      </c>
      <c r="C791" s="687">
        <f>IF(Input_series!C787="","",Input_series!C787)</f>
        <v>2</v>
      </c>
      <c r="D791" s="687">
        <f>IF(Input_series!D787="","",Input_series!D787)</f>
        <v>2</v>
      </c>
      <c r="E791" s="360">
        <v>1.8315002353323017E-6</v>
      </c>
      <c r="F791" s="15">
        <v>0</v>
      </c>
      <c r="G791" s="15">
        <v>0</v>
      </c>
      <c r="H791" s="5">
        <v>0</v>
      </c>
      <c r="I791" s="5">
        <v>0</v>
      </c>
      <c r="J791" s="190">
        <v>0</v>
      </c>
      <c r="K791" s="190">
        <v>0</v>
      </c>
      <c r="L791" s="190">
        <v>1.8315002353323017E-6</v>
      </c>
      <c r="M791" s="190">
        <v>0</v>
      </c>
      <c r="N791" s="190">
        <v>0</v>
      </c>
      <c r="O791" s="190">
        <v>0</v>
      </c>
    </row>
    <row r="792" spans="1:15">
      <c r="A792" s="465">
        <v>771</v>
      </c>
      <c r="B792" s="686">
        <f>IF(Input_series!B788="","",Input_series!B788)</f>
        <v>1</v>
      </c>
      <c r="C792" s="687">
        <f>IF(Input_series!C788="","",Input_series!C788)</f>
        <v>2</v>
      </c>
      <c r="D792" s="687">
        <f>IF(Input_series!D788="","",Input_series!D788)</f>
        <v>3</v>
      </c>
      <c r="E792" s="360">
        <v>1.8315002353323017E-6</v>
      </c>
      <c r="F792" s="15">
        <v>0</v>
      </c>
      <c r="G792" s="15">
        <v>0</v>
      </c>
      <c r="H792" s="5">
        <v>0</v>
      </c>
      <c r="I792" s="5">
        <v>0</v>
      </c>
      <c r="J792" s="190">
        <v>0</v>
      </c>
      <c r="K792" s="190">
        <v>0</v>
      </c>
      <c r="L792" s="190">
        <v>1.8315002353323017E-6</v>
      </c>
      <c r="M792" s="190">
        <v>0</v>
      </c>
      <c r="N792" s="190">
        <v>0</v>
      </c>
      <c r="O792" s="190">
        <v>0</v>
      </c>
    </row>
    <row r="793" spans="1:15">
      <c r="A793" s="465">
        <v>772</v>
      </c>
      <c r="B793" s="686">
        <f>IF(Input_series!B789="","",Input_series!B789)</f>
        <v>1</v>
      </c>
      <c r="C793" s="687">
        <f>IF(Input_series!C789="","",Input_series!C789)</f>
        <v>2</v>
      </c>
      <c r="D793" s="687">
        <f>IF(Input_series!D789="","",Input_series!D789)</f>
        <v>4</v>
      </c>
      <c r="E793" s="360">
        <v>1.8315002353323017E-6</v>
      </c>
      <c r="F793" s="15">
        <v>0</v>
      </c>
      <c r="G793" s="15">
        <v>0</v>
      </c>
      <c r="H793" s="5">
        <v>0</v>
      </c>
      <c r="I793" s="5">
        <v>0</v>
      </c>
      <c r="J793" s="190">
        <v>0</v>
      </c>
      <c r="K793" s="190">
        <v>0</v>
      </c>
      <c r="L793" s="190">
        <v>1.8315002353323017E-6</v>
      </c>
      <c r="M793" s="190">
        <v>0</v>
      </c>
      <c r="N793" s="190">
        <v>0</v>
      </c>
      <c r="O793" s="190">
        <v>0</v>
      </c>
    </row>
    <row r="794" spans="1:15">
      <c r="A794" s="465">
        <v>773</v>
      </c>
      <c r="B794" s="686">
        <f>IF(Input_series!B790="","",Input_series!B790)</f>
        <v>1</v>
      </c>
      <c r="C794" s="687">
        <f>IF(Input_series!C790="","",Input_series!C790)</f>
        <v>2</v>
      </c>
      <c r="D794" s="687">
        <f>IF(Input_series!D790="","",Input_series!D790)</f>
        <v>5</v>
      </c>
      <c r="E794" s="360">
        <v>1.8315002353323017E-6</v>
      </c>
      <c r="F794" s="15">
        <v>0</v>
      </c>
      <c r="G794" s="15">
        <v>0</v>
      </c>
      <c r="H794" s="5">
        <v>0</v>
      </c>
      <c r="I794" s="5">
        <v>0</v>
      </c>
      <c r="J794" s="190">
        <v>0</v>
      </c>
      <c r="K794" s="190">
        <v>0</v>
      </c>
      <c r="L794" s="190">
        <v>1.8315002353323017E-6</v>
      </c>
      <c r="M794" s="190">
        <v>0</v>
      </c>
      <c r="N794" s="190">
        <v>0</v>
      </c>
      <c r="O794" s="190">
        <v>0</v>
      </c>
    </row>
    <row r="795" spans="1:15">
      <c r="A795" s="465">
        <v>774</v>
      </c>
      <c r="B795" s="686">
        <f>IF(Input_series!B791="","",Input_series!B791)</f>
        <v>1</v>
      </c>
      <c r="C795" s="687">
        <f>IF(Input_series!C791="","",Input_series!C791)</f>
        <v>2</v>
      </c>
      <c r="D795" s="687">
        <f>IF(Input_series!D791="","",Input_series!D791)</f>
        <v>6</v>
      </c>
      <c r="E795" s="360">
        <v>423.20155667413235</v>
      </c>
      <c r="F795" s="15">
        <v>423.20155484263211</v>
      </c>
      <c r="G795" s="15">
        <v>-452.82610097762938</v>
      </c>
      <c r="H795" s="5">
        <v>0</v>
      </c>
      <c r="I795" s="5">
        <v>0</v>
      </c>
      <c r="J795" s="190">
        <v>0</v>
      </c>
      <c r="K795" s="190">
        <v>0</v>
      </c>
      <c r="L795" s="190">
        <v>1.8315002353323017E-6</v>
      </c>
      <c r="M795" s="190">
        <v>0</v>
      </c>
      <c r="N795" s="190">
        <v>0</v>
      </c>
      <c r="O795" s="190">
        <v>0</v>
      </c>
    </row>
    <row r="796" spans="1:15">
      <c r="A796" s="465">
        <v>775</v>
      </c>
      <c r="B796" s="686">
        <f>IF(Input_series!B792="","",Input_series!B792)</f>
        <v>1</v>
      </c>
      <c r="C796" s="687">
        <f>IF(Input_series!C792="","",Input_series!C792)</f>
        <v>2</v>
      </c>
      <c r="D796" s="687">
        <f>IF(Input_series!D792="","",Input_series!D792)</f>
        <v>7</v>
      </c>
      <c r="E796" s="360">
        <v>1.8315002353323017E-6</v>
      </c>
      <c r="F796" s="15">
        <v>0</v>
      </c>
      <c r="G796" s="15">
        <v>0</v>
      </c>
      <c r="H796" s="5">
        <v>0</v>
      </c>
      <c r="I796" s="5">
        <v>0</v>
      </c>
      <c r="J796" s="190">
        <v>0</v>
      </c>
      <c r="K796" s="190">
        <v>0</v>
      </c>
      <c r="L796" s="190">
        <v>1.8315002353323017E-6</v>
      </c>
      <c r="M796" s="190">
        <v>0</v>
      </c>
      <c r="N796" s="190">
        <v>0</v>
      </c>
      <c r="O796" s="190">
        <v>0</v>
      </c>
    </row>
    <row r="797" spans="1:15">
      <c r="A797" s="465">
        <v>776</v>
      </c>
      <c r="B797" s="686">
        <f>IF(Input_series!B793="","",Input_series!B793)</f>
        <v>1</v>
      </c>
      <c r="C797" s="687">
        <f>IF(Input_series!C793="","",Input_series!C793)</f>
        <v>2</v>
      </c>
      <c r="D797" s="687">
        <f>IF(Input_series!D793="","",Input_series!D793)</f>
        <v>8</v>
      </c>
      <c r="E797" s="360">
        <v>1.8315002353323017E-6</v>
      </c>
      <c r="F797" s="15">
        <v>0</v>
      </c>
      <c r="G797" s="15">
        <v>0</v>
      </c>
      <c r="H797" s="5">
        <v>0</v>
      </c>
      <c r="I797" s="5">
        <v>0</v>
      </c>
      <c r="J797" s="190">
        <v>0</v>
      </c>
      <c r="K797" s="190">
        <v>0</v>
      </c>
      <c r="L797" s="190">
        <v>1.8315002353323017E-6</v>
      </c>
      <c r="M797" s="190">
        <v>0</v>
      </c>
      <c r="N797" s="190">
        <v>0</v>
      </c>
      <c r="O797" s="190">
        <v>0</v>
      </c>
    </row>
    <row r="798" spans="1:15">
      <c r="A798" s="465">
        <v>777</v>
      </c>
      <c r="B798" s="686">
        <f>IF(Input_series!B794="","",Input_series!B794)</f>
        <v>1</v>
      </c>
      <c r="C798" s="687">
        <f>IF(Input_series!C794="","",Input_series!C794)</f>
        <v>2</v>
      </c>
      <c r="D798" s="687">
        <f>IF(Input_series!D794="","",Input_series!D794)</f>
        <v>9</v>
      </c>
      <c r="E798" s="360">
        <v>1.8315002353323017E-6</v>
      </c>
      <c r="F798" s="15">
        <v>0</v>
      </c>
      <c r="G798" s="15">
        <v>0</v>
      </c>
      <c r="H798" s="5">
        <v>0</v>
      </c>
      <c r="I798" s="5">
        <v>0</v>
      </c>
      <c r="J798" s="190">
        <v>0</v>
      </c>
      <c r="K798" s="190">
        <v>0</v>
      </c>
      <c r="L798" s="190">
        <v>1.8315002353323017E-6</v>
      </c>
      <c r="M798" s="190">
        <v>0</v>
      </c>
      <c r="N798" s="190">
        <v>0</v>
      </c>
      <c r="O798" s="190">
        <v>0</v>
      </c>
    </row>
    <row r="799" spans="1:15">
      <c r="A799" s="465">
        <v>778</v>
      </c>
      <c r="B799" s="686">
        <f>IF(Input_series!B795="","",Input_series!B795)</f>
        <v>1</v>
      </c>
      <c r="C799" s="687">
        <f>IF(Input_series!C795="","",Input_series!C795)</f>
        <v>2</v>
      </c>
      <c r="D799" s="687">
        <f>IF(Input_series!D795="","",Input_series!D795)</f>
        <v>10</v>
      </c>
      <c r="E799" s="360">
        <v>1.8315002353323019E-6</v>
      </c>
      <c r="F799" s="15">
        <v>0</v>
      </c>
      <c r="G799" s="15">
        <v>0</v>
      </c>
      <c r="H799" s="5">
        <v>0</v>
      </c>
      <c r="I799" s="5">
        <v>0</v>
      </c>
      <c r="J799" s="190">
        <v>0</v>
      </c>
      <c r="K799" s="190">
        <v>0</v>
      </c>
      <c r="L799" s="190">
        <v>1.8315002353323017E-6</v>
      </c>
      <c r="M799" s="190">
        <v>0</v>
      </c>
      <c r="N799" s="190">
        <v>0</v>
      </c>
      <c r="O799" s="190">
        <v>0</v>
      </c>
    </row>
    <row r="800" spans="1:15">
      <c r="A800" s="465">
        <v>779</v>
      </c>
      <c r="B800" s="686">
        <f>IF(Input_series!B796="","",Input_series!B796)</f>
        <v>1</v>
      </c>
      <c r="C800" s="687">
        <f>IF(Input_series!C796="","",Input_series!C796)</f>
        <v>2</v>
      </c>
      <c r="D800" s="687">
        <f>IF(Input_series!D796="","",Input_series!D796)</f>
        <v>11</v>
      </c>
      <c r="E800" s="360">
        <v>1.8315002353323017E-6</v>
      </c>
      <c r="F800" s="15">
        <v>0</v>
      </c>
      <c r="G800" s="15">
        <v>0</v>
      </c>
      <c r="H800" s="5">
        <v>0</v>
      </c>
      <c r="I800" s="5">
        <v>0</v>
      </c>
      <c r="J800" s="190">
        <v>0</v>
      </c>
      <c r="K800" s="190">
        <v>0</v>
      </c>
      <c r="L800" s="190">
        <v>1.8315002353323017E-6</v>
      </c>
      <c r="M800" s="190">
        <v>0</v>
      </c>
      <c r="N800" s="190">
        <v>0</v>
      </c>
      <c r="O800" s="190">
        <v>0</v>
      </c>
    </row>
    <row r="801" spans="1:15">
      <c r="A801" s="465">
        <v>780</v>
      </c>
      <c r="B801" s="686">
        <f>IF(Input_series!B797="","",Input_series!B797)</f>
        <v>1</v>
      </c>
      <c r="C801" s="687">
        <f>IF(Input_series!C797="","",Input_series!C797)</f>
        <v>2</v>
      </c>
      <c r="D801" s="687">
        <f>IF(Input_series!D797="","",Input_series!D797)</f>
        <v>12</v>
      </c>
      <c r="E801" s="360">
        <v>421.71023674787</v>
      </c>
      <c r="F801" s="15">
        <v>421.7102349163697</v>
      </c>
      <c r="G801" s="15">
        <v>-450.75433842547062</v>
      </c>
      <c r="H801" s="5">
        <v>0</v>
      </c>
      <c r="I801" s="5">
        <v>0</v>
      </c>
      <c r="J801" s="190">
        <v>0</v>
      </c>
      <c r="K801" s="190">
        <v>0</v>
      </c>
      <c r="L801" s="190">
        <v>1.8315002353323017E-6</v>
      </c>
      <c r="M801" s="190">
        <v>0</v>
      </c>
      <c r="N801" s="190">
        <v>0</v>
      </c>
      <c r="O801" s="190">
        <v>0</v>
      </c>
    </row>
    <row r="802" spans="1:15">
      <c r="A802" s="465">
        <v>781</v>
      </c>
      <c r="B802" s="686">
        <f>IF(Input_series!B798="","",Input_series!B798)</f>
        <v>1</v>
      </c>
      <c r="C802" s="687">
        <f>IF(Input_series!C798="","",Input_series!C798)</f>
        <v>2</v>
      </c>
      <c r="D802" s="687">
        <f>IF(Input_series!D798="","",Input_series!D798)</f>
        <v>13</v>
      </c>
      <c r="E802" s="360">
        <v>1.8315002353323017E-6</v>
      </c>
      <c r="F802" s="15">
        <v>0</v>
      </c>
      <c r="G802" s="15">
        <v>0</v>
      </c>
      <c r="H802" s="5">
        <v>0</v>
      </c>
      <c r="I802" s="5">
        <v>0</v>
      </c>
      <c r="J802" s="190">
        <v>0</v>
      </c>
      <c r="K802" s="190">
        <v>0</v>
      </c>
      <c r="L802" s="190">
        <v>1.8315002353323017E-6</v>
      </c>
      <c r="M802" s="190">
        <v>0</v>
      </c>
      <c r="N802" s="190">
        <v>0</v>
      </c>
      <c r="O802" s="190">
        <v>0</v>
      </c>
    </row>
    <row r="803" spans="1:15">
      <c r="A803" s="465">
        <v>782</v>
      </c>
      <c r="B803" s="686">
        <f>IF(Input_series!B799="","",Input_series!B799)</f>
        <v>1</v>
      </c>
      <c r="C803" s="687">
        <f>IF(Input_series!C799="","",Input_series!C799)</f>
        <v>2</v>
      </c>
      <c r="D803" s="687">
        <f>IF(Input_series!D799="","",Input_series!D799)</f>
        <v>14</v>
      </c>
      <c r="E803" s="360">
        <v>1.8315002353323015E-6</v>
      </c>
      <c r="F803" s="15">
        <v>0</v>
      </c>
      <c r="G803" s="15">
        <v>0</v>
      </c>
      <c r="H803" s="5">
        <v>0</v>
      </c>
      <c r="I803" s="5">
        <v>0</v>
      </c>
      <c r="J803" s="190">
        <v>0</v>
      </c>
      <c r="K803" s="190">
        <v>0</v>
      </c>
      <c r="L803" s="190">
        <v>1.8315002353323017E-6</v>
      </c>
      <c r="M803" s="190">
        <v>0</v>
      </c>
      <c r="N803" s="190">
        <v>0</v>
      </c>
      <c r="O803" s="190">
        <v>0</v>
      </c>
    </row>
    <row r="804" spans="1:15">
      <c r="A804" s="465">
        <v>783</v>
      </c>
      <c r="B804" s="686">
        <f>IF(Input_series!B800="","",Input_series!B800)</f>
        <v>1</v>
      </c>
      <c r="C804" s="687">
        <f>IF(Input_series!C800="","",Input_series!C800)</f>
        <v>2</v>
      </c>
      <c r="D804" s="687">
        <f>IF(Input_series!D800="","",Input_series!D800)</f>
        <v>15</v>
      </c>
      <c r="E804" s="360">
        <v>1.8315002353323017E-6</v>
      </c>
      <c r="F804" s="15">
        <v>0</v>
      </c>
      <c r="G804" s="15">
        <v>0</v>
      </c>
      <c r="H804" s="5">
        <v>0</v>
      </c>
      <c r="I804" s="5">
        <v>0</v>
      </c>
      <c r="J804" s="190">
        <v>0</v>
      </c>
      <c r="K804" s="190">
        <v>0</v>
      </c>
      <c r="L804" s="190">
        <v>1.8315002353323017E-6</v>
      </c>
      <c r="M804" s="190">
        <v>0</v>
      </c>
      <c r="N804" s="190">
        <v>0</v>
      </c>
      <c r="O804" s="190">
        <v>0</v>
      </c>
    </row>
    <row r="805" spans="1:15">
      <c r="A805" s="465">
        <v>784</v>
      </c>
      <c r="B805" s="686">
        <f>IF(Input_series!B801="","",Input_series!B801)</f>
        <v>1</v>
      </c>
      <c r="C805" s="687">
        <f>IF(Input_series!C801="","",Input_series!C801)</f>
        <v>2</v>
      </c>
      <c r="D805" s="687">
        <f>IF(Input_series!D801="","",Input_series!D801)</f>
        <v>16</v>
      </c>
      <c r="E805" s="360">
        <v>1.8315002353323015E-6</v>
      </c>
      <c r="F805" s="15">
        <v>0</v>
      </c>
      <c r="G805" s="15">
        <v>0</v>
      </c>
      <c r="H805" s="5">
        <v>0</v>
      </c>
      <c r="I805" s="5">
        <v>0</v>
      </c>
      <c r="J805" s="190">
        <v>0</v>
      </c>
      <c r="K805" s="190">
        <v>0</v>
      </c>
      <c r="L805" s="190">
        <v>1.8315002353323017E-6</v>
      </c>
      <c r="M805" s="190">
        <v>0</v>
      </c>
      <c r="N805" s="190">
        <v>0</v>
      </c>
      <c r="O805" s="190">
        <v>0</v>
      </c>
    </row>
    <row r="806" spans="1:15">
      <c r="A806" s="465">
        <v>785</v>
      </c>
      <c r="B806" s="686">
        <f>IF(Input_series!B802="","",Input_series!B802)</f>
        <v>1</v>
      </c>
      <c r="C806" s="687">
        <f>IF(Input_series!C802="","",Input_series!C802)</f>
        <v>2</v>
      </c>
      <c r="D806" s="687">
        <f>IF(Input_series!D802="","",Input_series!D802)</f>
        <v>17</v>
      </c>
      <c r="E806" s="360">
        <v>1.8315002353323017E-6</v>
      </c>
      <c r="F806" s="15">
        <v>0</v>
      </c>
      <c r="G806" s="15">
        <v>0</v>
      </c>
      <c r="H806" s="5">
        <v>0</v>
      </c>
      <c r="I806" s="5">
        <v>0</v>
      </c>
      <c r="J806" s="190">
        <v>0</v>
      </c>
      <c r="K806" s="190">
        <v>0</v>
      </c>
      <c r="L806" s="190">
        <v>1.8315002353323017E-6</v>
      </c>
      <c r="M806" s="190">
        <v>0</v>
      </c>
      <c r="N806" s="190">
        <v>0</v>
      </c>
      <c r="O806" s="190">
        <v>0</v>
      </c>
    </row>
    <row r="807" spans="1:15">
      <c r="A807" s="465">
        <v>786</v>
      </c>
      <c r="B807" s="686">
        <f>IF(Input_series!B803="","",Input_series!B803)</f>
        <v>1</v>
      </c>
      <c r="C807" s="687">
        <f>IF(Input_series!C803="","",Input_series!C803)</f>
        <v>2</v>
      </c>
      <c r="D807" s="687">
        <f>IF(Input_series!D803="","",Input_series!D803)</f>
        <v>18</v>
      </c>
      <c r="E807" s="360">
        <v>427.05440730224672</v>
      </c>
      <c r="F807" s="15">
        <v>427.05440547074647</v>
      </c>
      <c r="G807" s="15">
        <v>-457.41880104484073</v>
      </c>
      <c r="H807" s="5">
        <v>0</v>
      </c>
      <c r="I807" s="5">
        <v>0</v>
      </c>
      <c r="J807" s="190">
        <v>0</v>
      </c>
      <c r="K807" s="190">
        <v>0</v>
      </c>
      <c r="L807" s="190">
        <v>1.8315002353323017E-6</v>
      </c>
      <c r="M807" s="190">
        <v>0</v>
      </c>
      <c r="N807" s="190">
        <v>0</v>
      </c>
      <c r="O807" s="190">
        <v>0</v>
      </c>
    </row>
    <row r="808" spans="1:15">
      <c r="A808" s="465">
        <v>787</v>
      </c>
      <c r="B808" s="686">
        <f>IF(Input_series!B804="","",Input_series!B804)</f>
        <v>1</v>
      </c>
      <c r="C808" s="687">
        <f>IF(Input_series!C804="","",Input_series!C804)</f>
        <v>2</v>
      </c>
      <c r="D808" s="687">
        <f>IF(Input_series!D804="","",Input_series!D804)</f>
        <v>19</v>
      </c>
      <c r="E808" s="360">
        <v>1.8315002353323015E-6</v>
      </c>
      <c r="F808" s="15">
        <v>0</v>
      </c>
      <c r="G808" s="15">
        <v>0</v>
      </c>
      <c r="H808" s="5">
        <v>0</v>
      </c>
      <c r="I808" s="5">
        <v>0</v>
      </c>
      <c r="J808" s="190">
        <v>0</v>
      </c>
      <c r="K808" s="190">
        <v>0</v>
      </c>
      <c r="L808" s="190">
        <v>1.8315002353323017E-6</v>
      </c>
      <c r="M808" s="190">
        <v>0</v>
      </c>
      <c r="N808" s="190">
        <v>0</v>
      </c>
      <c r="O808" s="190">
        <v>0</v>
      </c>
    </row>
    <row r="809" spans="1:15">
      <c r="A809" s="465">
        <v>788</v>
      </c>
      <c r="B809" s="686">
        <f>IF(Input_series!B805="","",Input_series!B805)</f>
        <v>1</v>
      </c>
      <c r="C809" s="687">
        <f>IF(Input_series!C805="","",Input_series!C805)</f>
        <v>2</v>
      </c>
      <c r="D809" s="687">
        <f>IF(Input_series!D805="","",Input_series!D805)</f>
        <v>20</v>
      </c>
      <c r="E809" s="360">
        <v>1.8315002353323017E-6</v>
      </c>
      <c r="F809" s="15">
        <v>0</v>
      </c>
      <c r="G809" s="15">
        <v>0</v>
      </c>
      <c r="H809" s="5">
        <v>0</v>
      </c>
      <c r="I809" s="5">
        <v>0</v>
      </c>
      <c r="J809" s="190">
        <v>0</v>
      </c>
      <c r="K809" s="190">
        <v>0</v>
      </c>
      <c r="L809" s="190">
        <v>1.8315002353323017E-6</v>
      </c>
      <c r="M809" s="190">
        <v>0</v>
      </c>
      <c r="N809" s="190">
        <v>0</v>
      </c>
      <c r="O809" s="190">
        <v>0</v>
      </c>
    </row>
    <row r="810" spans="1:15">
      <c r="A810" s="465">
        <v>789</v>
      </c>
      <c r="B810" s="686">
        <f>IF(Input_series!B806="","",Input_series!B806)</f>
        <v>1</v>
      </c>
      <c r="C810" s="687">
        <f>IF(Input_series!C806="","",Input_series!C806)</f>
        <v>2</v>
      </c>
      <c r="D810" s="687">
        <f>IF(Input_series!D806="","",Input_series!D806)</f>
        <v>21</v>
      </c>
      <c r="E810" s="360">
        <v>1.8315002353323017E-6</v>
      </c>
      <c r="F810" s="15">
        <v>0</v>
      </c>
      <c r="G810" s="15">
        <v>0</v>
      </c>
      <c r="H810" s="5">
        <v>0</v>
      </c>
      <c r="I810" s="5">
        <v>0</v>
      </c>
      <c r="J810" s="190">
        <v>0</v>
      </c>
      <c r="K810" s="190">
        <v>0</v>
      </c>
      <c r="L810" s="190">
        <v>1.8315002353323017E-6</v>
      </c>
      <c r="M810" s="190">
        <v>0</v>
      </c>
      <c r="N810" s="190">
        <v>0</v>
      </c>
      <c r="O810" s="190">
        <v>0</v>
      </c>
    </row>
    <row r="811" spans="1:15">
      <c r="A811" s="465">
        <v>790</v>
      </c>
      <c r="B811" s="686">
        <f>IF(Input_series!B807="","",Input_series!B807)</f>
        <v>1</v>
      </c>
      <c r="C811" s="687">
        <f>IF(Input_series!C807="","",Input_series!C807)</f>
        <v>2</v>
      </c>
      <c r="D811" s="687">
        <f>IF(Input_series!D807="","",Input_series!D807)</f>
        <v>22</v>
      </c>
      <c r="E811" s="360">
        <v>1.8315002353323017E-6</v>
      </c>
      <c r="F811" s="15">
        <v>0</v>
      </c>
      <c r="G811" s="15">
        <v>0</v>
      </c>
      <c r="H811" s="5">
        <v>0</v>
      </c>
      <c r="I811" s="5">
        <v>0</v>
      </c>
      <c r="J811" s="190">
        <v>0</v>
      </c>
      <c r="K811" s="190">
        <v>0</v>
      </c>
      <c r="L811" s="190">
        <v>1.8315002353323017E-6</v>
      </c>
      <c r="M811" s="190">
        <v>0</v>
      </c>
      <c r="N811" s="190">
        <v>0</v>
      </c>
      <c r="O811" s="190">
        <v>0</v>
      </c>
    </row>
    <row r="812" spans="1:15">
      <c r="A812" s="465">
        <v>791</v>
      </c>
      <c r="B812" s="686">
        <f>IF(Input_series!B808="","",Input_series!B808)</f>
        <v>1</v>
      </c>
      <c r="C812" s="687">
        <f>IF(Input_series!C808="","",Input_series!C808)</f>
        <v>2</v>
      </c>
      <c r="D812" s="687">
        <f>IF(Input_series!D808="","",Input_series!D808)</f>
        <v>23</v>
      </c>
      <c r="E812" s="360">
        <v>1.8315002353323017E-6</v>
      </c>
      <c r="F812" s="15">
        <v>0</v>
      </c>
      <c r="G812" s="15">
        <v>0</v>
      </c>
      <c r="H812" s="5">
        <v>0</v>
      </c>
      <c r="I812" s="5">
        <v>0</v>
      </c>
      <c r="J812" s="190">
        <v>0</v>
      </c>
      <c r="K812" s="190">
        <v>0</v>
      </c>
      <c r="L812" s="190">
        <v>1.8315002353323017E-6</v>
      </c>
      <c r="M812" s="190">
        <v>0</v>
      </c>
      <c r="N812" s="190">
        <v>0</v>
      </c>
      <c r="O812" s="190">
        <v>0</v>
      </c>
    </row>
    <row r="813" spans="1:15">
      <c r="A813" s="465">
        <v>792</v>
      </c>
      <c r="B813" s="686">
        <f>IF(Input_series!B809="","",Input_series!B809)</f>
        <v>1</v>
      </c>
      <c r="C813" s="687">
        <f>IF(Input_series!C809="","",Input_series!C809)</f>
        <v>2</v>
      </c>
      <c r="D813" s="687">
        <f>IF(Input_series!D809="","",Input_series!D809)</f>
        <v>24</v>
      </c>
      <c r="E813" s="360">
        <v>1.8315002353323017E-6</v>
      </c>
      <c r="F813" s="15">
        <v>0</v>
      </c>
      <c r="G813" s="15">
        <v>0</v>
      </c>
      <c r="H813" s="5">
        <v>0</v>
      </c>
      <c r="I813" s="5">
        <v>0</v>
      </c>
      <c r="J813" s="190">
        <v>0</v>
      </c>
      <c r="K813" s="190">
        <v>0</v>
      </c>
      <c r="L813" s="190">
        <v>1.8315002353323017E-6</v>
      </c>
      <c r="M813" s="190">
        <v>0</v>
      </c>
      <c r="N813" s="190">
        <v>0</v>
      </c>
      <c r="O813" s="190">
        <v>0</v>
      </c>
    </row>
    <row r="814" spans="1:15">
      <c r="A814" s="465">
        <v>793</v>
      </c>
      <c r="B814" s="686">
        <f>IF(Input_series!B810="","",Input_series!B810)</f>
        <v>1</v>
      </c>
      <c r="C814" s="687">
        <f>IF(Input_series!C810="","",Input_series!C810)</f>
        <v>3</v>
      </c>
      <c r="D814" s="687">
        <f>IF(Input_series!D810="","",Input_series!D810)</f>
        <v>1</v>
      </c>
      <c r="E814" s="360">
        <v>1.8315002353323015E-6</v>
      </c>
      <c r="F814" s="15">
        <v>0</v>
      </c>
      <c r="G814" s="15">
        <v>0</v>
      </c>
      <c r="H814" s="5">
        <v>0</v>
      </c>
      <c r="I814" s="5">
        <v>0</v>
      </c>
      <c r="J814" s="190">
        <v>0</v>
      </c>
      <c r="K814" s="190">
        <v>0</v>
      </c>
      <c r="L814" s="190">
        <v>1.8315002353323017E-6</v>
      </c>
      <c r="M814" s="190">
        <v>0</v>
      </c>
      <c r="N814" s="190">
        <v>0</v>
      </c>
      <c r="O814" s="190">
        <v>0</v>
      </c>
    </row>
    <row r="815" spans="1:15">
      <c r="A815" s="465">
        <v>794</v>
      </c>
      <c r="B815" s="686">
        <f>IF(Input_series!B811="","",Input_series!B811)</f>
        <v>1</v>
      </c>
      <c r="C815" s="687">
        <f>IF(Input_series!C811="","",Input_series!C811)</f>
        <v>3</v>
      </c>
      <c r="D815" s="687">
        <f>IF(Input_series!D811="","",Input_series!D811)</f>
        <v>2</v>
      </c>
      <c r="E815" s="360">
        <v>1.8315002353323019E-6</v>
      </c>
      <c r="F815" s="15">
        <v>0</v>
      </c>
      <c r="G815" s="15">
        <v>0</v>
      </c>
      <c r="H815" s="5">
        <v>0</v>
      </c>
      <c r="I815" s="5">
        <v>0</v>
      </c>
      <c r="J815" s="190">
        <v>0</v>
      </c>
      <c r="K815" s="190">
        <v>0</v>
      </c>
      <c r="L815" s="190">
        <v>1.8315002353323017E-6</v>
      </c>
      <c r="M815" s="190">
        <v>0</v>
      </c>
      <c r="N815" s="190">
        <v>0</v>
      </c>
      <c r="O815" s="190">
        <v>0</v>
      </c>
    </row>
    <row r="816" spans="1:15">
      <c r="A816" s="465">
        <v>795</v>
      </c>
      <c r="B816" s="686">
        <f>IF(Input_series!B812="","",Input_series!B812)</f>
        <v>1</v>
      </c>
      <c r="C816" s="687">
        <f>IF(Input_series!C812="","",Input_series!C812)</f>
        <v>3</v>
      </c>
      <c r="D816" s="687">
        <f>IF(Input_series!D812="","",Input_series!D812)</f>
        <v>3</v>
      </c>
      <c r="E816" s="360">
        <v>1.8315002353323017E-6</v>
      </c>
      <c r="F816" s="15">
        <v>0</v>
      </c>
      <c r="G816" s="15">
        <v>0</v>
      </c>
      <c r="H816" s="5">
        <v>0</v>
      </c>
      <c r="I816" s="5">
        <v>0</v>
      </c>
      <c r="J816" s="190">
        <v>0</v>
      </c>
      <c r="K816" s="190">
        <v>0</v>
      </c>
      <c r="L816" s="190">
        <v>1.8315002353323017E-6</v>
      </c>
      <c r="M816" s="190">
        <v>0</v>
      </c>
      <c r="N816" s="190">
        <v>0</v>
      </c>
      <c r="O816" s="190">
        <v>0</v>
      </c>
    </row>
    <row r="817" spans="1:15">
      <c r="A817" s="465">
        <v>796</v>
      </c>
      <c r="B817" s="686">
        <f>IF(Input_series!B813="","",Input_series!B813)</f>
        <v>1</v>
      </c>
      <c r="C817" s="687">
        <f>IF(Input_series!C813="","",Input_series!C813)</f>
        <v>3</v>
      </c>
      <c r="D817" s="687">
        <f>IF(Input_series!D813="","",Input_series!D813)</f>
        <v>4</v>
      </c>
      <c r="E817" s="360">
        <v>1.8315002353323015E-6</v>
      </c>
      <c r="F817" s="15">
        <v>0</v>
      </c>
      <c r="G817" s="15">
        <v>0</v>
      </c>
      <c r="H817" s="5">
        <v>0</v>
      </c>
      <c r="I817" s="5">
        <v>0</v>
      </c>
      <c r="J817" s="190">
        <v>0</v>
      </c>
      <c r="K817" s="190">
        <v>0</v>
      </c>
      <c r="L817" s="190">
        <v>1.8315002353323017E-6</v>
      </c>
      <c r="M817" s="190">
        <v>0</v>
      </c>
      <c r="N817" s="190">
        <v>0</v>
      </c>
      <c r="O817" s="190">
        <v>0</v>
      </c>
    </row>
    <row r="818" spans="1:15">
      <c r="A818" s="465">
        <v>797</v>
      </c>
      <c r="B818" s="686">
        <f>IF(Input_series!B814="","",Input_series!B814)</f>
        <v>1</v>
      </c>
      <c r="C818" s="687">
        <f>IF(Input_series!C814="","",Input_series!C814)</f>
        <v>3</v>
      </c>
      <c r="D818" s="687">
        <f>IF(Input_series!D814="","",Input_series!D814)</f>
        <v>5</v>
      </c>
      <c r="E818" s="360">
        <v>1.8315002353323015E-6</v>
      </c>
      <c r="F818" s="15">
        <v>0</v>
      </c>
      <c r="G818" s="15">
        <v>0</v>
      </c>
      <c r="H818" s="5">
        <v>0</v>
      </c>
      <c r="I818" s="5">
        <v>0</v>
      </c>
      <c r="J818" s="190">
        <v>0</v>
      </c>
      <c r="K818" s="190">
        <v>0</v>
      </c>
      <c r="L818" s="190">
        <v>1.8315002353323017E-6</v>
      </c>
      <c r="M818" s="190">
        <v>0</v>
      </c>
      <c r="N818" s="190">
        <v>0</v>
      </c>
      <c r="O818" s="190">
        <v>0</v>
      </c>
    </row>
    <row r="819" spans="1:15">
      <c r="A819" s="465">
        <v>798</v>
      </c>
      <c r="B819" s="686">
        <f>IF(Input_series!B815="","",Input_series!B815)</f>
        <v>1</v>
      </c>
      <c r="C819" s="687">
        <f>IF(Input_series!C815="","",Input_series!C815)</f>
        <v>3</v>
      </c>
      <c r="D819" s="687">
        <f>IF(Input_series!D815="","",Input_series!D815)</f>
        <v>6</v>
      </c>
      <c r="E819" s="360">
        <v>453.58772157131318</v>
      </c>
      <c r="F819" s="15">
        <v>453.587719739813</v>
      </c>
      <c r="G819" s="15">
        <v>-491.5160014422047</v>
      </c>
      <c r="H819" s="5">
        <v>0</v>
      </c>
      <c r="I819" s="5">
        <v>0</v>
      </c>
      <c r="J819" s="190">
        <v>0</v>
      </c>
      <c r="K819" s="190">
        <v>0</v>
      </c>
      <c r="L819" s="190">
        <v>1.8315002353323017E-6</v>
      </c>
      <c r="M819" s="190">
        <v>0</v>
      </c>
      <c r="N819" s="190">
        <v>0</v>
      </c>
      <c r="O819" s="190">
        <v>0</v>
      </c>
    </row>
    <row r="820" spans="1:15">
      <c r="A820" s="465">
        <v>799</v>
      </c>
      <c r="B820" s="686">
        <f>IF(Input_series!B816="","",Input_series!B816)</f>
        <v>1</v>
      </c>
      <c r="C820" s="687">
        <f>IF(Input_series!C816="","",Input_series!C816)</f>
        <v>3</v>
      </c>
      <c r="D820" s="687">
        <f>IF(Input_series!D816="","",Input_series!D816)</f>
        <v>7</v>
      </c>
      <c r="E820" s="360">
        <v>1.8315002353323015E-6</v>
      </c>
      <c r="F820" s="15">
        <v>0</v>
      </c>
      <c r="G820" s="15">
        <v>0</v>
      </c>
      <c r="H820" s="5">
        <v>0</v>
      </c>
      <c r="I820" s="5">
        <v>0</v>
      </c>
      <c r="J820" s="190">
        <v>0</v>
      </c>
      <c r="K820" s="190">
        <v>0</v>
      </c>
      <c r="L820" s="190">
        <v>1.8315002353323017E-6</v>
      </c>
      <c r="M820" s="190">
        <v>0</v>
      </c>
      <c r="N820" s="190">
        <v>0</v>
      </c>
      <c r="O820" s="190">
        <v>0</v>
      </c>
    </row>
    <row r="821" spans="1:15">
      <c r="A821" s="465">
        <v>800</v>
      </c>
      <c r="B821" s="686">
        <f>IF(Input_series!B817="","",Input_series!B817)</f>
        <v>1</v>
      </c>
      <c r="C821" s="687">
        <f>IF(Input_series!C817="","",Input_series!C817)</f>
        <v>3</v>
      </c>
      <c r="D821" s="687">
        <f>IF(Input_series!D817="","",Input_series!D817)</f>
        <v>8</v>
      </c>
      <c r="E821" s="360">
        <v>1.8315002353323017E-6</v>
      </c>
      <c r="F821" s="15">
        <v>0</v>
      </c>
      <c r="G821" s="15">
        <v>0</v>
      </c>
      <c r="H821" s="5">
        <v>0</v>
      </c>
      <c r="I821" s="5">
        <v>0</v>
      </c>
      <c r="J821" s="190">
        <v>0</v>
      </c>
      <c r="K821" s="190">
        <v>0</v>
      </c>
      <c r="L821" s="190">
        <v>1.8315002353323017E-6</v>
      </c>
      <c r="M821" s="190">
        <v>0</v>
      </c>
      <c r="N821" s="190">
        <v>0</v>
      </c>
      <c r="O821" s="190">
        <v>0</v>
      </c>
    </row>
    <row r="822" spans="1:15">
      <c r="A822" s="465">
        <v>801</v>
      </c>
      <c r="B822" s="686">
        <f>IF(Input_series!B818="","",Input_series!B818)</f>
        <v>1</v>
      </c>
      <c r="C822" s="687">
        <f>IF(Input_series!C818="","",Input_series!C818)</f>
        <v>3</v>
      </c>
      <c r="D822" s="687">
        <f>IF(Input_series!D818="","",Input_series!D818)</f>
        <v>9</v>
      </c>
      <c r="E822" s="360">
        <v>1.8315002353323015E-6</v>
      </c>
      <c r="F822" s="15">
        <v>0</v>
      </c>
      <c r="G822" s="15">
        <v>0</v>
      </c>
      <c r="H822" s="5">
        <v>0</v>
      </c>
      <c r="I822" s="5">
        <v>0</v>
      </c>
      <c r="J822" s="190">
        <v>0</v>
      </c>
      <c r="K822" s="190">
        <v>0</v>
      </c>
      <c r="L822" s="190">
        <v>1.8315002353323017E-6</v>
      </c>
      <c r="M822" s="190">
        <v>0</v>
      </c>
      <c r="N822" s="190">
        <v>0</v>
      </c>
      <c r="O822" s="190">
        <v>0</v>
      </c>
    </row>
    <row r="823" spans="1:15">
      <c r="A823" s="465">
        <v>802</v>
      </c>
      <c r="B823" s="686">
        <f>IF(Input_series!B819="","",Input_series!B819)</f>
        <v>1</v>
      </c>
      <c r="C823" s="687">
        <f>IF(Input_series!C819="","",Input_series!C819)</f>
        <v>3</v>
      </c>
      <c r="D823" s="687">
        <f>IF(Input_series!D819="","",Input_series!D819)</f>
        <v>10</v>
      </c>
      <c r="E823" s="360">
        <v>1.8315002353323017E-6</v>
      </c>
      <c r="F823" s="15">
        <v>0</v>
      </c>
      <c r="G823" s="15">
        <v>0</v>
      </c>
      <c r="H823" s="5">
        <v>0</v>
      </c>
      <c r="I823" s="5">
        <v>0</v>
      </c>
      <c r="J823" s="190">
        <v>0</v>
      </c>
      <c r="K823" s="190">
        <v>0</v>
      </c>
      <c r="L823" s="190">
        <v>1.8315002353323017E-6</v>
      </c>
      <c r="M823" s="190">
        <v>0</v>
      </c>
      <c r="N823" s="190">
        <v>0</v>
      </c>
      <c r="O823" s="190">
        <v>0</v>
      </c>
    </row>
    <row r="824" spans="1:15">
      <c r="A824" s="465">
        <v>803</v>
      </c>
      <c r="B824" s="686">
        <f>IF(Input_series!B820="","",Input_series!B820)</f>
        <v>1</v>
      </c>
      <c r="C824" s="687">
        <f>IF(Input_series!C820="","",Input_series!C820)</f>
        <v>3</v>
      </c>
      <c r="D824" s="687">
        <f>IF(Input_series!D820="","",Input_series!D820)</f>
        <v>11</v>
      </c>
      <c r="E824" s="360">
        <v>1.8315002353323015E-6</v>
      </c>
      <c r="F824" s="15">
        <v>0</v>
      </c>
      <c r="G824" s="15">
        <v>0</v>
      </c>
      <c r="H824" s="5">
        <v>0</v>
      </c>
      <c r="I824" s="5">
        <v>0</v>
      </c>
      <c r="J824" s="190">
        <v>0</v>
      </c>
      <c r="K824" s="190">
        <v>0</v>
      </c>
      <c r="L824" s="190">
        <v>1.8315002353323017E-6</v>
      </c>
      <c r="M824" s="190">
        <v>0</v>
      </c>
      <c r="N824" s="190">
        <v>0</v>
      </c>
      <c r="O824" s="190">
        <v>0</v>
      </c>
    </row>
    <row r="825" spans="1:15">
      <c r="A825" s="465">
        <v>804</v>
      </c>
      <c r="B825" s="686">
        <f>IF(Input_series!B821="","",Input_series!B821)</f>
        <v>1</v>
      </c>
      <c r="C825" s="687">
        <f>IF(Input_series!C821="","",Input_series!C821)</f>
        <v>3</v>
      </c>
      <c r="D825" s="687">
        <f>IF(Input_series!D821="","",Input_series!D821)</f>
        <v>12</v>
      </c>
      <c r="E825" s="360">
        <v>446.66444016413328</v>
      </c>
      <c r="F825" s="15">
        <v>446.66443833263304</v>
      </c>
      <c r="G825" s="15">
        <v>-482.21075996323498</v>
      </c>
      <c r="H825" s="5">
        <v>0</v>
      </c>
      <c r="I825" s="5">
        <v>0</v>
      </c>
      <c r="J825" s="190">
        <v>0</v>
      </c>
      <c r="K825" s="190">
        <v>0</v>
      </c>
      <c r="L825" s="190">
        <v>1.8315002353323017E-6</v>
      </c>
      <c r="M825" s="190">
        <v>0</v>
      </c>
      <c r="N825" s="190">
        <v>0</v>
      </c>
      <c r="O825" s="190">
        <v>0</v>
      </c>
    </row>
    <row r="826" spans="1:15">
      <c r="A826" s="465">
        <v>805</v>
      </c>
      <c r="B826" s="686">
        <f>IF(Input_series!B822="","",Input_series!B822)</f>
        <v>1</v>
      </c>
      <c r="C826" s="687">
        <f>IF(Input_series!C822="","",Input_series!C822)</f>
        <v>3</v>
      </c>
      <c r="D826" s="687">
        <f>IF(Input_series!D822="","",Input_series!D822)</f>
        <v>13</v>
      </c>
      <c r="E826" s="360">
        <v>1.8315002353323019E-6</v>
      </c>
      <c r="F826" s="15">
        <v>0</v>
      </c>
      <c r="G826" s="15">
        <v>0</v>
      </c>
      <c r="H826" s="5">
        <v>0</v>
      </c>
      <c r="I826" s="5">
        <v>0</v>
      </c>
      <c r="J826" s="190">
        <v>0</v>
      </c>
      <c r="K826" s="190">
        <v>0</v>
      </c>
      <c r="L826" s="190">
        <v>1.8315002353323017E-6</v>
      </c>
      <c r="M826" s="190">
        <v>0</v>
      </c>
      <c r="N826" s="190">
        <v>0</v>
      </c>
      <c r="O826" s="190">
        <v>0</v>
      </c>
    </row>
    <row r="827" spans="1:15">
      <c r="A827" s="465">
        <v>806</v>
      </c>
      <c r="B827" s="686">
        <f>IF(Input_series!B823="","",Input_series!B823)</f>
        <v>1</v>
      </c>
      <c r="C827" s="687">
        <f>IF(Input_series!C823="","",Input_series!C823)</f>
        <v>3</v>
      </c>
      <c r="D827" s="687">
        <f>IF(Input_series!D823="","",Input_series!D823)</f>
        <v>14</v>
      </c>
      <c r="E827" s="360">
        <v>1.8315002353323017E-6</v>
      </c>
      <c r="F827" s="15">
        <v>0</v>
      </c>
      <c r="G827" s="15">
        <v>0</v>
      </c>
      <c r="H827" s="5">
        <v>0</v>
      </c>
      <c r="I827" s="5">
        <v>0</v>
      </c>
      <c r="J827" s="190">
        <v>0</v>
      </c>
      <c r="K827" s="190">
        <v>0</v>
      </c>
      <c r="L827" s="190">
        <v>1.8315002353323017E-6</v>
      </c>
      <c r="M827" s="190">
        <v>0</v>
      </c>
      <c r="N827" s="190">
        <v>0</v>
      </c>
      <c r="O827" s="190">
        <v>0</v>
      </c>
    </row>
    <row r="828" spans="1:15">
      <c r="A828" s="465">
        <v>807</v>
      </c>
      <c r="B828" s="686">
        <f>IF(Input_series!B824="","",Input_series!B824)</f>
        <v>1</v>
      </c>
      <c r="C828" s="687">
        <f>IF(Input_series!C824="","",Input_series!C824)</f>
        <v>3</v>
      </c>
      <c r="D828" s="687">
        <f>IF(Input_series!D824="","",Input_series!D824)</f>
        <v>15</v>
      </c>
      <c r="E828" s="360">
        <v>1.8315002353323017E-6</v>
      </c>
      <c r="F828" s="15">
        <v>0</v>
      </c>
      <c r="G828" s="15">
        <v>0</v>
      </c>
      <c r="H828" s="5">
        <v>0</v>
      </c>
      <c r="I828" s="5">
        <v>0</v>
      </c>
      <c r="J828" s="190">
        <v>0</v>
      </c>
      <c r="K828" s="190">
        <v>0</v>
      </c>
      <c r="L828" s="190">
        <v>1.8315002353323017E-6</v>
      </c>
      <c r="M828" s="190">
        <v>0</v>
      </c>
      <c r="N828" s="190">
        <v>0</v>
      </c>
      <c r="O828" s="190">
        <v>0</v>
      </c>
    </row>
    <row r="829" spans="1:15">
      <c r="A829" s="465">
        <v>808</v>
      </c>
      <c r="B829" s="686">
        <f>IF(Input_series!B825="","",Input_series!B825)</f>
        <v>1</v>
      </c>
      <c r="C829" s="687">
        <f>IF(Input_series!C825="","",Input_series!C825)</f>
        <v>3</v>
      </c>
      <c r="D829" s="687">
        <f>IF(Input_series!D825="","",Input_series!D825)</f>
        <v>16</v>
      </c>
      <c r="E829" s="360">
        <v>1.8315002353323015E-6</v>
      </c>
      <c r="F829" s="15">
        <v>0</v>
      </c>
      <c r="G829" s="15">
        <v>0</v>
      </c>
      <c r="H829" s="5">
        <v>0</v>
      </c>
      <c r="I829" s="5">
        <v>0</v>
      </c>
      <c r="J829" s="190">
        <v>0</v>
      </c>
      <c r="K829" s="190">
        <v>0</v>
      </c>
      <c r="L829" s="190">
        <v>1.8315002353323017E-6</v>
      </c>
      <c r="M829" s="190">
        <v>0</v>
      </c>
      <c r="N829" s="190">
        <v>0</v>
      </c>
      <c r="O829" s="190">
        <v>0</v>
      </c>
    </row>
    <row r="830" spans="1:15">
      <c r="A830" s="465">
        <v>809</v>
      </c>
      <c r="B830" s="686">
        <f>IF(Input_series!B826="","",Input_series!B826)</f>
        <v>1</v>
      </c>
      <c r="C830" s="687">
        <f>IF(Input_series!C826="","",Input_series!C826)</f>
        <v>3</v>
      </c>
      <c r="D830" s="687">
        <f>IF(Input_series!D826="","",Input_series!D826)</f>
        <v>17</v>
      </c>
      <c r="E830" s="360">
        <v>1.8315002353323015E-6</v>
      </c>
      <c r="F830" s="15">
        <v>0</v>
      </c>
      <c r="G830" s="15">
        <v>0</v>
      </c>
      <c r="H830" s="5">
        <v>0</v>
      </c>
      <c r="I830" s="5">
        <v>0</v>
      </c>
      <c r="J830" s="190">
        <v>0</v>
      </c>
      <c r="K830" s="190">
        <v>0</v>
      </c>
      <c r="L830" s="190">
        <v>1.8315002353323017E-6</v>
      </c>
      <c r="M830" s="190">
        <v>0</v>
      </c>
      <c r="N830" s="190">
        <v>0</v>
      </c>
      <c r="O830" s="190">
        <v>0</v>
      </c>
    </row>
    <row r="831" spans="1:15">
      <c r="A831" s="465">
        <v>810</v>
      </c>
      <c r="B831" s="686">
        <f>IF(Input_series!B827="","",Input_series!B827)</f>
        <v>1</v>
      </c>
      <c r="C831" s="687">
        <f>IF(Input_series!C827="","",Input_series!C827)</f>
        <v>3</v>
      </c>
      <c r="D831" s="687">
        <f>IF(Input_series!D827="","",Input_series!D827)</f>
        <v>18</v>
      </c>
      <c r="E831" s="360">
        <v>436.56421362989408</v>
      </c>
      <c r="F831" s="15">
        <v>436.56421179839384</v>
      </c>
      <c r="G831" s="15">
        <v>-469.35704108586469</v>
      </c>
      <c r="H831" s="5">
        <v>0</v>
      </c>
      <c r="I831" s="5">
        <v>0</v>
      </c>
      <c r="J831" s="190">
        <v>0</v>
      </c>
      <c r="K831" s="190">
        <v>0</v>
      </c>
      <c r="L831" s="190">
        <v>1.8315002353323017E-6</v>
      </c>
      <c r="M831" s="190">
        <v>0</v>
      </c>
      <c r="N831" s="190">
        <v>0</v>
      </c>
      <c r="O831" s="190">
        <v>0</v>
      </c>
    </row>
    <row r="832" spans="1:15">
      <c r="A832" s="465">
        <v>811</v>
      </c>
      <c r="B832" s="686">
        <f>IF(Input_series!B828="","",Input_series!B828)</f>
        <v>1</v>
      </c>
      <c r="C832" s="687">
        <f>IF(Input_series!C828="","",Input_series!C828)</f>
        <v>3</v>
      </c>
      <c r="D832" s="687">
        <f>IF(Input_series!D828="","",Input_series!D828)</f>
        <v>19</v>
      </c>
      <c r="E832" s="360">
        <v>1.8315002353323017E-6</v>
      </c>
      <c r="F832" s="15">
        <v>0</v>
      </c>
      <c r="G832" s="15">
        <v>0</v>
      </c>
      <c r="H832" s="5">
        <v>0</v>
      </c>
      <c r="I832" s="5">
        <v>0</v>
      </c>
      <c r="J832" s="190">
        <v>0</v>
      </c>
      <c r="K832" s="190">
        <v>0</v>
      </c>
      <c r="L832" s="190">
        <v>1.8315002353323017E-6</v>
      </c>
      <c r="M832" s="190">
        <v>0</v>
      </c>
      <c r="N832" s="190">
        <v>0</v>
      </c>
      <c r="O832" s="190">
        <v>0</v>
      </c>
    </row>
    <row r="833" spans="1:15">
      <c r="A833" s="465">
        <v>812</v>
      </c>
      <c r="B833" s="686">
        <f>IF(Input_series!B829="","",Input_series!B829)</f>
        <v>1</v>
      </c>
      <c r="C833" s="687">
        <f>IF(Input_series!C829="","",Input_series!C829)</f>
        <v>3</v>
      </c>
      <c r="D833" s="687">
        <f>IF(Input_series!D829="","",Input_series!D829)</f>
        <v>20</v>
      </c>
      <c r="E833" s="360">
        <v>1.8315002353323017E-6</v>
      </c>
      <c r="F833" s="15">
        <v>0</v>
      </c>
      <c r="G833" s="15">
        <v>0</v>
      </c>
      <c r="H833" s="5">
        <v>0</v>
      </c>
      <c r="I833" s="5">
        <v>0</v>
      </c>
      <c r="J833" s="190">
        <v>0</v>
      </c>
      <c r="K833" s="190">
        <v>0</v>
      </c>
      <c r="L833" s="190">
        <v>1.8315002353323017E-6</v>
      </c>
      <c r="M833" s="190">
        <v>0</v>
      </c>
      <c r="N833" s="190">
        <v>0</v>
      </c>
      <c r="O833" s="190">
        <v>0</v>
      </c>
    </row>
    <row r="834" spans="1:15">
      <c r="A834" s="465">
        <v>813</v>
      </c>
      <c r="B834" s="686">
        <f>IF(Input_series!B830="","",Input_series!B830)</f>
        <v>1</v>
      </c>
      <c r="C834" s="687">
        <f>IF(Input_series!C830="","",Input_series!C830)</f>
        <v>3</v>
      </c>
      <c r="D834" s="687">
        <f>IF(Input_series!D830="","",Input_series!D830)</f>
        <v>21</v>
      </c>
      <c r="E834" s="360">
        <v>1.8315002353323017E-6</v>
      </c>
      <c r="F834" s="15">
        <v>0</v>
      </c>
      <c r="G834" s="15">
        <v>0</v>
      </c>
      <c r="H834" s="5">
        <v>0</v>
      </c>
      <c r="I834" s="5">
        <v>0</v>
      </c>
      <c r="J834" s="190">
        <v>0</v>
      </c>
      <c r="K834" s="190">
        <v>0</v>
      </c>
      <c r="L834" s="190">
        <v>1.8315002353323017E-6</v>
      </c>
      <c r="M834" s="190">
        <v>0</v>
      </c>
      <c r="N834" s="190">
        <v>0</v>
      </c>
      <c r="O834" s="190">
        <v>0</v>
      </c>
    </row>
    <row r="835" spans="1:15">
      <c r="A835" s="465">
        <v>814</v>
      </c>
      <c r="B835" s="686">
        <f>IF(Input_series!B831="","",Input_series!B831)</f>
        <v>1</v>
      </c>
      <c r="C835" s="687">
        <f>IF(Input_series!C831="","",Input_series!C831)</f>
        <v>3</v>
      </c>
      <c r="D835" s="687">
        <f>IF(Input_series!D831="","",Input_series!D831)</f>
        <v>22</v>
      </c>
      <c r="E835" s="360">
        <v>1.8315002353323017E-6</v>
      </c>
      <c r="F835" s="15">
        <v>0</v>
      </c>
      <c r="G835" s="15">
        <v>0</v>
      </c>
      <c r="H835" s="5">
        <v>0</v>
      </c>
      <c r="I835" s="5">
        <v>0</v>
      </c>
      <c r="J835" s="190">
        <v>0</v>
      </c>
      <c r="K835" s="190">
        <v>0</v>
      </c>
      <c r="L835" s="190">
        <v>1.8315002353323017E-6</v>
      </c>
      <c r="M835" s="190">
        <v>0</v>
      </c>
      <c r="N835" s="190">
        <v>0</v>
      </c>
      <c r="O835" s="190">
        <v>0</v>
      </c>
    </row>
    <row r="836" spans="1:15">
      <c r="A836" s="465">
        <v>815</v>
      </c>
      <c r="B836" s="686">
        <f>IF(Input_series!B832="","",Input_series!B832)</f>
        <v>1</v>
      </c>
      <c r="C836" s="687">
        <f>IF(Input_series!C832="","",Input_series!C832)</f>
        <v>3</v>
      </c>
      <c r="D836" s="687">
        <f>IF(Input_series!D832="","",Input_series!D832)</f>
        <v>23</v>
      </c>
      <c r="E836" s="360">
        <v>1.8315002353323019E-6</v>
      </c>
      <c r="F836" s="15">
        <v>0</v>
      </c>
      <c r="G836" s="15">
        <v>0</v>
      </c>
      <c r="H836" s="5">
        <v>0</v>
      </c>
      <c r="I836" s="5">
        <v>0</v>
      </c>
      <c r="J836" s="190">
        <v>0</v>
      </c>
      <c r="K836" s="190">
        <v>0</v>
      </c>
      <c r="L836" s="190">
        <v>1.8315002353323017E-6</v>
      </c>
      <c r="M836" s="190">
        <v>0</v>
      </c>
      <c r="N836" s="190">
        <v>0</v>
      </c>
      <c r="O836" s="190">
        <v>0</v>
      </c>
    </row>
    <row r="837" spans="1:15">
      <c r="A837" s="465">
        <v>816</v>
      </c>
      <c r="B837" s="686">
        <f>IF(Input_series!B833="","",Input_series!B833)</f>
        <v>1</v>
      </c>
      <c r="C837" s="687">
        <f>IF(Input_series!C833="","",Input_series!C833)</f>
        <v>3</v>
      </c>
      <c r="D837" s="687">
        <f>IF(Input_series!D833="","",Input_series!D833)</f>
        <v>24</v>
      </c>
      <c r="E837" s="360">
        <v>1.8315002353323015E-6</v>
      </c>
      <c r="F837" s="15">
        <v>0</v>
      </c>
      <c r="G837" s="15">
        <v>0</v>
      </c>
      <c r="H837" s="5">
        <v>0</v>
      </c>
      <c r="I837" s="5">
        <v>0</v>
      </c>
      <c r="J837" s="190">
        <v>0</v>
      </c>
      <c r="K837" s="190">
        <v>0</v>
      </c>
      <c r="L837" s="190">
        <v>1.8315002353323017E-6</v>
      </c>
      <c r="M837" s="190">
        <v>0</v>
      </c>
      <c r="N837" s="190">
        <v>0</v>
      </c>
      <c r="O837" s="190">
        <v>0</v>
      </c>
    </row>
    <row r="838" spans="1:15">
      <c r="A838" s="465">
        <v>817</v>
      </c>
      <c r="B838" s="686">
        <f>IF(Input_series!B834="","",Input_series!B834)</f>
        <v>1</v>
      </c>
      <c r="C838" s="687">
        <f>IF(Input_series!C834="","",Input_series!C834)</f>
        <v>4</v>
      </c>
      <c r="D838" s="687">
        <f>IF(Input_series!D834="","",Input_series!D834)</f>
        <v>1</v>
      </c>
      <c r="E838" s="360">
        <v>1.8315002353323017E-6</v>
      </c>
      <c r="F838" s="15">
        <v>0</v>
      </c>
      <c r="G838" s="15">
        <v>0</v>
      </c>
      <c r="H838" s="5">
        <v>0</v>
      </c>
      <c r="I838" s="5">
        <v>0</v>
      </c>
      <c r="J838" s="190">
        <v>0</v>
      </c>
      <c r="K838" s="190">
        <v>0</v>
      </c>
      <c r="L838" s="190">
        <v>1.8315002353323017E-6</v>
      </c>
      <c r="M838" s="190">
        <v>0</v>
      </c>
      <c r="N838" s="190">
        <v>0</v>
      </c>
      <c r="O838" s="190">
        <v>0</v>
      </c>
    </row>
    <row r="839" spans="1:15">
      <c r="A839" s="465">
        <v>818</v>
      </c>
      <c r="B839" s="686">
        <f>IF(Input_series!B835="","",Input_series!B835)</f>
        <v>1</v>
      </c>
      <c r="C839" s="687">
        <f>IF(Input_series!C835="","",Input_series!C835)</f>
        <v>4</v>
      </c>
      <c r="D839" s="687">
        <f>IF(Input_series!D835="","",Input_series!D835)</f>
        <v>2</v>
      </c>
      <c r="E839" s="360">
        <v>1.8315002353323017E-6</v>
      </c>
      <c r="F839" s="15">
        <v>0</v>
      </c>
      <c r="G839" s="15">
        <v>0</v>
      </c>
      <c r="H839" s="5">
        <v>0</v>
      </c>
      <c r="I839" s="5">
        <v>0</v>
      </c>
      <c r="J839" s="190">
        <v>0</v>
      </c>
      <c r="K839" s="190">
        <v>0</v>
      </c>
      <c r="L839" s="190">
        <v>1.8315002353323017E-6</v>
      </c>
      <c r="M839" s="190">
        <v>0</v>
      </c>
      <c r="N839" s="190">
        <v>0</v>
      </c>
      <c r="O839" s="190">
        <v>0</v>
      </c>
    </row>
    <row r="840" spans="1:15">
      <c r="A840" s="465">
        <v>819</v>
      </c>
      <c r="B840" s="686">
        <f>IF(Input_series!B836="","",Input_series!B836)</f>
        <v>1</v>
      </c>
      <c r="C840" s="687">
        <f>IF(Input_series!C836="","",Input_series!C836)</f>
        <v>4</v>
      </c>
      <c r="D840" s="687">
        <f>IF(Input_series!D836="","",Input_series!D836)</f>
        <v>3</v>
      </c>
      <c r="E840" s="360">
        <v>1.8315002353323019E-6</v>
      </c>
      <c r="F840" s="15">
        <v>0</v>
      </c>
      <c r="G840" s="15">
        <v>0</v>
      </c>
      <c r="H840" s="5">
        <v>0</v>
      </c>
      <c r="I840" s="5">
        <v>0</v>
      </c>
      <c r="J840" s="190">
        <v>0</v>
      </c>
      <c r="K840" s="190">
        <v>0</v>
      </c>
      <c r="L840" s="190">
        <v>1.8315002353323017E-6</v>
      </c>
      <c r="M840" s="190">
        <v>0</v>
      </c>
      <c r="N840" s="190">
        <v>0</v>
      </c>
      <c r="O840" s="190">
        <v>0</v>
      </c>
    </row>
    <row r="841" spans="1:15">
      <c r="A841" s="465">
        <v>820</v>
      </c>
      <c r="B841" s="686">
        <f>IF(Input_series!B837="","",Input_series!B837)</f>
        <v>1</v>
      </c>
      <c r="C841" s="687">
        <f>IF(Input_series!C837="","",Input_series!C837)</f>
        <v>4</v>
      </c>
      <c r="D841" s="687">
        <f>IF(Input_series!D837="","",Input_series!D837)</f>
        <v>4</v>
      </c>
      <c r="E841" s="360">
        <v>1.8315002353323017E-6</v>
      </c>
      <c r="F841" s="15">
        <v>0</v>
      </c>
      <c r="G841" s="15">
        <v>0</v>
      </c>
      <c r="H841" s="5">
        <v>0</v>
      </c>
      <c r="I841" s="5">
        <v>0</v>
      </c>
      <c r="J841" s="190">
        <v>0</v>
      </c>
      <c r="K841" s="190">
        <v>0</v>
      </c>
      <c r="L841" s="190">
        <v>1.8315002353323017E-6</v>
      </c>
      <c r="M841" s="190">
        <v>0</v>
      </c>
      <c r="N841" s="190">
        <v>0</v>
      </c>
      <c r="O841" s="190">
        <v>0</v>
      </c>
    </row>
    <row r="842" spans="1:15">
      <c r="A842" s="465">
        <v>821</v>
      </c>
      <c r="B842" s="686">
        <f>IF(Input_series!B838="","",Input_series!B838)</f>
        <v>1</v>
      </c>
      <c r="C842" s="687">
        <f>IF(Input_series!C838="","",Input_series!C838)</f>
        <v>4</v>
      </c>
      <c r="D842" s="687">
        <f>IF(Input_series!D838="","",Input_series!D838)</f>
        <v>5</v>
      </c>
      <c r="E842" s="360">
        <v>1.8315002353323015E-6</v>
      </c>
      <c r="F842" s="15">
        <v>0</v>
      </c>
      <c r="G842" s="15">
        <v>0</v>
      </c>
      <c r="H842" s="5">
        <v>0</v>
      </c>
      <c r="I842" s="5">
        <v>0</v>
      </c>
      <c r="J842" s="190">
        <v>0</v>
      </c>
      <c r="K842" s="190">
        <v>0</v>
      </c>
      <c r="L842" s="190">
        <v>1.8315002353323017E-6</v>
      </c>
      <c r="M842" s="190">
        <v>0</v>
      </c>
      <c r="N842" s="190">
        <v>0</v>
      </c>
      <c r="O842" s="190">
        <v>0</v>
      </c>
    </row>
    <row r="843" spans="1:15">
      <c r="A843" s="465">
        <v>822</v>
      </c>
      <c r="B843" s="686">
        <f>IF(Input_series!B839="","",Input_series!B839)</f>
        <v>1</v>
      </c>
      <c r="C843" s="687">
        <f>IF(Input_series!C839="","",Input_series!C839)</f>
        <v>4</v>
      </c>
      <c r="D843" s="687">
        <f>IF(Input_series!D839="","",Input_series!D839)</f>
        <v>6</v>
      </c>
      <c r="E843" s="360">
        <v>460.21384958582348</v>
      </c>
      <c r="F843" s="15">
        <v>460.21384775432324</v>
      </c>
      <c r="G843" s="15">
        <v>-500.19628214835132</v>
      </c>
      <c r="H843" s="5">
        <v>0</v>
      </c>
      <c r="I843" s="5">
        <v>0</v>
      </c>
      <c r="J843" s="190">
        <v>0</v>
      </c>
      <c r="K843" s="190">
        <v>0</v>
      </c>
      <c r="L843" s="190">
        <v>1.8315002353323017E-6</v>
      </c>
      <c r="M843" s="190">
        <v>0</v>
      </c>
      <c r="N843" s="190">
        <v>0</v>
      </c>
      <c r="O843" s="190">
        <v>0</v>
      </c>
    </row>
    <row r="844" spans="1:15">
      <c r="A844" s="465">
        <v>823</v>
      </c>
      <c r="B844" s="686">
        <f>IF(Input_series!B840="","",Input_series!B840)</f>
        <v>1</v>
      </c>
      <c r="C844" s="687">
        <f>IF(Input_series!C840="","",Input_series!C840)</f>
        <v>4</v>
      </c>
      <c r="D844" s="687">
        <f>IF(Input_series!D840="","",Input_series!D840)</f>
        <v>7</v>
      </c>
      <c r="E844" s="360">
        <v>1.8315002353323017E-6</v>
      </c>
      <c r="F844" s="15">
        <v>0</v>
      </c>
      <c r="G844" s="15">
        <v>0</v>
      </c>
      <c r="H844" s="5">
        <v>0</v>
      </c>
      <c r="I844" s="5">
        <v>0</v>
      </c>
      <c r="J844" s="190">
        <v>0</v>
      </c>
      <c r="K844" s="190">
        <v>0</v>
      </c>
      <c r="L844" s="190">
        <v>1.8315002353323017E-6</v>
      </c>
      <c r="M844" s="190">
        <v>0</v>
      </c>
      <c r="N844" s="190">
        <v>0</v>
      </c>
      <c r="O844" s="190">
        <v>0</v>
      </c>
    </row>
    <row r="845" spans="1:15">
      <c r="A845" s="465">
        <v>824</v>
      </c>
      <c r="B845" s="686">
        <f>IF(Input_series!B841="","",Input_series!B841)</f>
        <v>1</v>
      </c>
      <c r="C845" s="687">
        <f>IF(Input_series!C841="","",Input_series!C841)</f>
        <v>4</v>
      </c>
      <c r="D845" s="687">
        <f>IF(Input_series!D841="","",Input_series!D841)</f>
        <v>8</v>
      </c>
      <c r="E845" s="360">
        <v>1.8315002353323017E-6</v>
      </c>
      <c r="F845" s="15">
        <v>0</v>
      </c>
      <c r="G845" s="15">
        <v>0</v>
      </c>
      <c r="H845" s="5">
        <v>0</v>
      </c>
      <c r="I845" s="5">
        <v>0</v>
      </c>
      <c r="J845" s="190">
        <v>0</v>
      </c>
      <c r="K845" s="190">
        <v>0</v>
      </c>
      <c r="L845" s="190">
        <v>1.8315002353323017E-6</v>
      </c>
      <c r="M845" s="190">
        <v>0</v>
      </c>
      <c r="N845" s="190">
        <v>0</v>
      </c>
      <c r="O845" s="190">
        <v>0</v>
      </c>
    </row>
    <row r="846" spans="1:15">
      <c r="A846" s="465">
        <v>825</v>
      </c>
      <c r="B846" s="686">
        <f>IF(Input_series!B842="","",Input_series!B842)</f>
        <v>1</v>
      </c>
      <c r="C846" s="687">
        <f>IF(Input_series!C842="","",Input_series!C842)</f>
        <v>4</v>
      </c>
      <c r="D846" s="687">
        <f>IF(Input_series!D842="","",Input_series!D842)</f>
        <v>9</v>
      </c>
      <c r="E846" s="360">
        <v>1.8315002353323015E-6</v>
      </c>
      <c r="F846" s="15">
        <v>0</v>
      </c>
      <c r="G846" s="15">
        <v>0</v>
      </c>
      <c r="H846" s="5">
        <v>0</v>
      </c>
      <c r="I846" s="5">
        <v>0</v>
      </c>
      <c r="J846" s="190">
        <v>0</v>
      </c>
      <c r="K846" s="190">
        <v>0</v>
      </c>
      <c r="L846" s="190">
        <v>1.8315002353323017E-6</v>
      </c>
      <c r="M846" s="190">
        <v>0</v>
      </c>
      <c r="N846" s="190">
        <v>0</v>
      </c>
      <c r="O846" s="190">
        <v>0</v>
      </c>
    </row>
    <row r="847" spans="1:15">
      <c r="A847" s="465">
        <v>826</v>
      </c>
      <c r="B847" s="686">
        <f>IF(Input_series!B843="","",Input_series!B843)</f>
        <v>1</v>
      </c>
      <c r="C847" s="687">
        <f>IF(Input_series!C843="","",Input_series!C843)</f>
        <v>4</v>
      </c>
      <c r="D847" s="687">
        <f>IF(Input_series!D843="","",Input_series!D843)</f>
        <v>10</v>
      </c>
      <c r="E847" s="360">
        <v>1.8315002353323015E-6</v>
      </c>
      <c r="F847" s="15">
        <v>0</v>
      </c>
      <c r="G847" s="15">
        <v>0</v>
      </c>
      <c r="H847" s="5">
        <v>0</v>
      </c>
      <c r="I847" s="5">
        <v>0</v>
      </c>
      <c r="J847" s="190">
        <v>0</v>
      </c>
      <c r="K847" s="190">
        <v>0</v>
      </c>
      <c r="L847" s="190">
        <v>1.8315002353323017E-6</v>
      </c>
      <c r="M847" s="190">
        <v>0</v>
      </c>
      <c r="N847" s="190">
        <v>0</v>
      </c>
      <c r="O847" s="190">
        <v>0</v>
      </c>
    </row>
    <row r="848" spans="1:15">
      <c r="A848" s="465">
        <v>827</v>
      </c>
      <c r="B848" s="686">
        <f>IF(Input_series!B844="","",Input_series!B844)</f>
        <v>1</v>
      </c>
      <c r="C848" s="687">
        <f>IF(Input_series!C844="","",Input_series!C844)</f>
        <v>4</v>
      </c>
      <c r="D848" s="687">
        <f>IF(Input_series!D844="","",Input_series!D844)</f>
        <v>11</v>
      </c>
      <c r="E848" s="360">
        <v>1.8315002353323017E-6</v>
      </c>
      <c r="F848" s="15">
        <v>0</v>
      </c>
      <c r="G848" s="15">
        <v>0</v>
      </c>
      <c r="H848" s="5">
        <v>0</v>
      </c>
      <c r="I848" s="5">
        <v>0</v>
      </c>
      <c r="J848" s="190">
        <v>0</v>
      </c>
      <c r="K848" s="190">
        <v>0</v>
      </c>
      <c r="L848" s="190">
        <v>1.8315002353323017E-6</v>
      </c>
      <c r="M848" s="190">
        <v>0</v>
      </c>
      <c r="N848" s="190">
        <v>0</v>
      </c>
      <c r="O848" s="190">
        <v>0</v>
      </c>
    </row>
    <row r="849" spans="1:15">
      <c r="A849" s="465">
        <v>828</v>
      </c>
      <c r="B849" s="686">
        <f>IF(Input_series!B845="","",Input_series!B845)</f>
        <v>1</v>
      </c>
      <c r="C849" s="687">
        <f>IF(Input_series!C845="","",Input_series!C845)</f>
        <v>4</v>
      </c>
      <c r="D849" s="687">
        <f>IF(Input_series!D845="","",Input_series!D845)</f>
        <v>12</v>
      </c>
      <c r="E849" s="360">
        <v>446.76281909886524</v>
      </c>
      <c r="F849" s="15">
        <v>446.76281726736494</v>
      </c>
      <c r="G849" s="15">
        <v>-482.34834492629756</v>
      </c>
      <c r="H849" s="5">
        <v>0</v>
      </c>
      <c r="I849" s="5">
        <v>0</v>
      </c>
      <c r="J849" s="190">
        <v>0</v>
      </c>
      <c r="K849" s="190">
        <v>0</v>
      </c>
      <c r="L849" s="190">
        <v>1.8315002353323017E-6</v>
      </c>
      <c r="M849" s="190">
        <v>0</v>
      </c>
      <c r="N849" s="190">
        <v>0</v>
      </c>
      <c r="O849" s="190">
        <v>0</v>
      </c>
    </row>
    <row r="850" spans="1:15">
      <c r="A850" s="465">
        <v>829</v>
      </c>
      <c r="B850" s="686">
        <f>IF(Input_series!B846="","",Input_series!B846)</f>
        <v>1</v>
      </c>
      <c r="C850" s="687">
        <f>IF(Input_series!C846="","",Input_series!C846)</f>
        <v>4</v>
      </c>
      <c r="D850" s="687">
        <f>IF(Input_series!D846="","",Input_series!D846)</f>
        <v>13</v>
      </c>
      <c r="E850" s="360">
        <v>1.8315002353323017E-6</v>
      </c>
      <c r="F850" s="15">
        <v>0</v>
      </c>
      <c r="G850" s="15">
        <v>0</v>
      </c>
      <c r="H850" s="5">
        <v>0</v>
      </c>
      <c r="I850" s="5">
        <v>0</v>
      </c>
      <c r="J850" s="190">
        <v>0</v>
      </c>
      <c r="K850" s="190">
        <v>0</v>
      </c>
      <c r="L850" s="190">
        <v>1.8315002353323017E-6</v>
      </c>
      <c r="M850" s="190">
        <v>0</v>
      </c>
      <c r="N850" s="190">
        <v>0</v>
      </c>
      <c r="O850" s="190">
        <v>0</v>
      </c>
    </row>
    <row r="851" spans="1:15">
      <c r="A851" s="465">
        <v>830</v>
      </c>
      <c r="B851" s="686">
        <f>IF(Input_series!B847="","",Input_series!B847)</f>
        <v>1</v>
      </c>
      <c r="C851" s="687">
        <f>IF(Input_series!C847="","",Input_series!C847)</f>
        <v>4</v>
      </c>
      <c r="D851" s="687">
        <f>IF(Input_series!D847="","",Input_series!D847)</f>
        <v>14</v>
      </c>
      <c r="E851" s="360">
        <v>1.8315002353323017E-6</v>
      </c>
      <c r="F851" s="15">
        <v>0</v>
      </c>
      <c r="G851" s="15">
        <v>0</v>
      </c>
      <c r="H851" s="5">
        <v>0</v>
      </c>
      <c r="I851" s="5">
        <v>0</v>
      </c>
      <c r="J851" s="190">
        <v>0</v>
      </c>
      <c r="K851" s="190">
        <v>0</v>
      </c>
      <c r="L851" s="190">
        <v>1.8315002353323017E-6</v>
      </c>
      <c r="M851" s="190">
        <v>0</v>
      </c>
      <c r="N851" s="190">
        <v>0</v>
      </c>
      <c r="O851" s="190">
        <v>0</v>
      </c>
    </row>
    <row r="852" spans="1:15">
      <c r="A852" s="465">
        <v>831</v>
      </c>
      <c r="B852" s="686">
        <f>IF(Input_series!B848="","",Input_series!B848)</f>
        <v>1</v>
      </c>
      <c r="C852" s="687">
        <f>IF(Input_series!C848="","",Input_series!C848)</f>
        <v>4</v>
      </c>
      <c r="D852" s="687">
        <f>IF(Input_series!D848="","",Input_series!D848)</f>
        <v>15</v>
      </c>
      <c r="E852" s="360">
        <v>1.8315002353323015E-6</v>
      </c>
      <c r="F852" s="15">
        <v>0</v>
      </c>
      <c r="G852" s="15">
        <v>0</v>
      </c>
      <c r="H852" s="5">
        <v>0</v>
      </c>
      <c r="I852" s="5">
        <v>0</v>
      </c>
      <c r="J852" s="190">
        <v>0</v>
      </c>
      <c r="K852" s="190">
        <v>0</v>
      </c>
      <c r="L852" s="190">
        <v>1.8315002353323017E-6</v>
      </c>
      <c r="M852" s="190">
        <v>0</v>
      </c>
      <c r="N852" s="190">
        <v>0</v>
      </c>
      <c r="O852" s="190">
        <v>0</v>
      </c>
    </row>
    <row r="853" spans="1:15">
      <c r="A853" s="465">
        <v>832</v>
      </c>
      <c r="B853" s="686">
        <f>IF(Input_series!B849="","",Input_series!B849)</f>
        <v>1</v>
      </c>
      <c r="C853" s="687">
        <f>IF(Input_series!C849="","",Input_series!C849)</f>
        <v>4</v>
      </c>
      <c r="D853" s="687">
        <f>IF(Input_series!D849="","",Input_series!D849)</f>
        <v>16</v>
      </c>
      <c r="E853" s="360">
        <v>1.8315002353323017E-6</v>
      </c>
      <c r="F853" s="15">
        <v>0</v>
      </c>
      <c r="G853" s="15">
        <v>0</v>
      </c>
      <c r="H853" s="5">
        <v>0</v>
      </c>
      <c r="I853" s="5">
        <v>0</v>
      </c>
      <c r="J853" s="190">
        <v>0</v>
      </c>
      <c r="K853" s="190">
        <v>0</v>
      </c>
      <c r="L853" s="190">
        <v>1.8315002353323017E-6</v>
      </c>
      <c r="M853" s="190">
        <v>0</v>
      </c>
      <c r="N853" s="190">
        <v>0</v>
      </c>
      <c r="O853" s="190">
        <v>0</v>
      </c>
    </row>
    <row r="854" spans="1:15">
      <c r="A854" s="465">
        <v>833</v>
      </c>
      <c r="B854" s="686">
        <f>IF(Input_series!B850="","",Input_series!B850)</f>
        <v>1</v>
      </c>
      <c r="C854" s="687">
        <f>IF(Input_series!C850="","",Input_series!C850)</f>
        <v>4</v>
      </c>
      <c r="D854" s="687">
        <f>IF(Input_series!D850="","",Input_series!D850)</f>
        <v>17</v>
      </c>
      <c r="E854" s="360">
        <v>1.8315002353323017E-6</v>
      </c>
      <c r="F854" s="15">
        <v>0</v>
      </c>
      <c r="G854" s="15">
        <v>0</v>
      </c>
      <c r="H854" s="5">
        <v>0</v>
      </c>
      <c r="I854" s="5">
        <v>0</v>
      </c>
      <c r="J854" s="190">
        <v>0</v>
      </c>
      <c r="K854" s="190">
        <v>0</v>
      </c>
      <c r="L854" s="190">
        <v>1.8315002353323017E-6</v>
      </c>
      <c r="M854" s="190">
        <v>0</v>
      </c>
      <c r="N854" s="190">
        <v>0</v>
      </c>
      <c r="O854" s="190">
        <v>0</v>
      </c>
    </row>
    <row r="855" spans="1:15">
      <c r="A855" s="465">
        <v>834</v>
      </c>
      <c r="B855" s="686">
        <f>IF(Input_series!B851="","",Input_series!B851)</f>
        <v>1</v>
      </c>
      <c r="C855" s="687">
        <f>IF(Input_series!C851="","",Input_series!C851)</f>
        <v>4</v>
      </c>
      <c r="D855" s="687">
        <f>IF(Input_series!D851="","",Input_series!D851)</f>
        <v>18</v>
      </c>
      <c r="E855" s="360">
        <v>438.84017609075499</v>
      </c>
      <c r="F855" s="15">
        <v>438.84017425925475</v>
      </c>
      <c r="G855" s="15">
        <v>-472.24765560683113</v>
      </c>
      <c r="H855" s="5">
        <v>0</v>
      </c>
      <c r="I855" s="5">
        <v>0</v>
      </c>
      <c r="J855" s="190">
        <v>0</v>
      </c>
      <c r="K855" s="190">
        <v>0</v>
      </c>
      <c r="L855" s="190">
        <v>1.8315002353323017E-6</v>
      </c>
      <c r="M855" s="190">
        <v>0</v>
      </c>
      <c r="N855" s="190">
        <v>0</v>
      </c>
      <c r="O855" s="190">
        <v>0</v>
      </c>
    </row>
    <row r="856" spans="1:15">
      <c r="A856" s="465">
        <v>835</v>
      </c>
      <c r="B856" s="686">
        <f>IF(Input_series!B852="","",Input_series!B852)</f>
        <v>1</v>
      </c>
      <c r="C856" s="687">
        <f>IF(Input_series!C852="","",Input_series!C852)</f>
        <v>4</v>
      </c>
      <c r="D856" s="687">
        <f>IF(Input_series!D852="","",Input_series!D852)</f>
        <v>19</v>
      </c>
      <c r="E856" s="360">
        <v>1.8315002353323017E-6</v>
      </c>
      <c r="F856" s="15">
        <v>0</v>
      </c>
      <c r="G856" s="15">
        <v>0</v>
      </c>
      <c r="H856" s="5">
        <v>0</v>
      </c>
      <c r="I856" s="5">
        <v>0</v>
      </c>
      <c r="J856" s="190">
        <v>0</v>
      </c>
      <c r="K856" s="190">
        <v>0</v>
      </c>
      <c r="L856" s="190">
        <v>1.8315002353323017E-6</v>
      </c>
      <c r="M856" s="190">
        <v>0</v>
      </c>
      <c r="N856" s="190">
        <v>0</v>
      </c>
      <c r="O856" s="190">
        <v>0</v>
      </c>
    </row>
    <row r="857" spans="1:15">
      <c r="A857" s="465">
        <v>836</v>
      </c>
      <c r="B857" s="686">
        <f>IF(Input_series!B853="","",Input_series!B853)</f>
        <v>1</v>
      </c>
      <c r="C857" s="687">
        <f>IF(Input_series!C853="","",Input_series!C853)</f>
        <v>4</v>
      </c>
      <c r="D857" s="687">
        <f>IF(Input_series!D853="","",Input_series!D853)</f>
        <v>20</v>
      </c>
      <c r="E857" s="360">
        <v>1.8315002353323017E-6</v>
      </c>
      <c r="F857" s="15">
        <v>0</v>
      </c>
      <c r="G857" s="15">
        <v>0</v>
      </c>
      <c r="H857" s="5">
        <v>0</v>
      </c>
      <c r="I857" s="5">
        <v>0</v>
      </c>
      <c r="J857" s="190">
        <v>0</v>
      </c>
      <c r="K857" s="190">
        <v>0</v>
      </c>
      <c r="L857" s="190">
        <v>1.8315002353323017E-6</v>
      </c>
      <c r="M857" s="190">
        <v>0</v>
      </c>
      <c r="N857" s="190">
        <v>0</v>
      </c>
      <c r="O857" s="190">
        <v>0</v>
      </c>
    </row>
    <row r="858" spans="1:15">
      <c r="A858" s="465">
        <v>837</v>
      </c>
      <c r="B858" s="686">
        <f>IF(Input_series!B854="","",Input_series!B854)</f>
        <v>1</v>
      </c>
      <c r="C858" s="687">
        <f>IF(Input_series!C854="","",Input_series!C854)</f>
        <v>4</v>
      </c>
      <c r="D858" s="687">
        <f>IF(Input_series!D854="","",Input_series!D854)</f>
        <v>21</v>
      </c>
      <c r="E858" s="360">
        <v>1.8315002353323017E-6</v>
      </c>
      <c r="F858" s="15">
        <v>0</v>
      </c>
      <c r="G858" s="15">
        <v>0</v>
      </c>
      <c r="H858" s="5">
        <v>0</v>
      </c>
      <c r="I858" s="5">
        <v>0</v>
      </c>
      <c r="J858" s="190">
        <v>0</v>
      </c>
      <c r="K858" s="190">
        <v>0</v>
      </c>
      <c r="L858" s="190">
        <v>1.8315002353323017E-6</v>
      </c>
      <c r="M858" s="190">
        <v>0</v>
      </c>
      <c r="N858" s="190">
        <v>0</v>
      </c>
      <c r="O858" s="190">
        <v>0</v>
      </c>
    </row>
    <row r="859" spans="1:15">
      <c r="A859" s="465">
        <v>838</v>
      </c>
      <c r="B859" s="686">
        <f>IF(Input_series!B855="","",Input_series!B855)</f>
        <v>1</v>
      </c>
      <c r="C859" s="687">
        <f>IF(Input_series!C855="","",Input_series!C855)</f>
        <v>4</v>
      </c>
      <c r="D859" s="687">
        <f>IF(Input_series!D855="","",Input_series!D855)</f>
        <v>22</v>
      </c>
      <c r="E859" s="360">
        <v>1.8315002353323017E-6</v>
      </c>
      <c r="F859" s="15">
        <v>0</v>
      </c>
      <c r="G859" s="15">
        <v>0</v>
      </c>
      <c r="H859" s="5">
        <v>0</v>
      </c>
      <c r="I859" s="5">
        <v>0</v>
      </c>
      <c r="J859" s="190">
        <v>0</v>
      </c>
      <c r="K859" s="190">
        <v>0</v>
      </c>
      <c r="L859" s="190">
        <v>1.8315002353323017E-6</v>
      </c>
      <c r="M859" s="190">
        <v>0</v>
      </c>
      <c r="N859" s="190">
        <v>0</v>
      </c>
      <c r="O859" s="190">
        <v>0</v>
      </c>
    </row>
    <row r="860" spans="1:15">
      <c r="A860" s="465">
        <v>839</v>
      </c>
      <c r="B860" s="686">
        <f>IF(Input_series!B856="","",Input_series!B856)</f>
        <v>1</v>
      </c>
      <c r="C860" s="687">
        <f>IF(Input_series!C856="","",Input_series!C856)</f>
        <v>4</v>
      </c>
      <c r="D860" s="687">
        <f>IF(Input_series!D856="","",Input_series!D856)</f>
        <v>23</v>
      </c>
      <c r="E860" s="360">
        <v>1.8315002353323019E-6</v>
      </c>
      <c r="F860" s="15">
        <v>0</v>
      </c>
      <c r="G860" s="15">
        <v>0</v>
      </c>
      <c r="H860" s="5">
        <v>0</v>
      </c>
      <c r="I860" s="5">
        <v>0</v>
      </c>
      <c r="J860" s="190">
        <v>0</v>
      </c>
      <c r="K860" s="190">
        <v>0</v>
      </c>
      <c r="L860" s="190">
        <v>1.8315002353323017E-6</v>
      </c>
      <c r="M860" s="190">
        <v>0</v>
      </c>
      <c r="N860" s="190">
        <v>0</v>
      </c>
      <c r="O860" s="190">
        <v>0</v>
      </c>
    </row>
    <row r="861" spans="1:15">
      <c r="A861" s="465">
        <v>840</v>
      </c>
      <c r="B861" s="686">
        <f>IF(Input_series!B857="","",Input_series!B857)</f>
        <v>1</v>
      </c>
      <c r="C861" s="687">
        <f>IF(Input_series!C857="","",Input_series!C857)</f>
        <v>4</v>
      </c>
      <c r="D861" s="687">
        <f>IF(Input_series!D857="","",Input_series!D857)</f>
        <v>24</v>
      </c>
      <c r="E861" s="360">
        <v>1.8315002353323015E-6</v>
      </c>
      <c r="F861" s="15">
        <v>0</v>
      </c>
      <c r="G861" s="15">
        <v>0</v>
      </c>
      <c r="H861" s="5">
        <v>0</v>
      </c>
      <c r="I861" s="5">
        <v>0</v>
      </c>
      <c r="J861" s="190">
        <v>0</v>
      </c>
      <c r="K861" s="190">
        <v>0</v>
      </c>
      <c r="L861" s="190">
        <v>1.8315002353323017E-6</v>
      </c>
      <c r="M861" s="190">
        <v>0</v>
      </c>
      <c r="N861" s="190">
        <v>0</v>
      </c>
      <c r="O861" s="190">
        <v>0</v>
      </c>
    </row>
    <row r="862" spans="1:15">
      <c r="A862" s="465">
        <v>841</v>
      </c>
      <c r="B862" s="686">
        <f>IF(Input_series!B858="","",Input_series!B858)</f>
        <v>1</v>
      </c>
      <c r="C862" s="687">
        <f>IF(Input_series!C858="","",Input_series!C858)</f>
        <v>5</v>
      </c>
      <c r="D862" s="687">
        <f>IF(Input_series!D858="","",Input_series!D858)</f>
        <v>1</v>
      </c>
      <c r="E862" s="360">
        <v>1.8315002353323015E-6</v>
      </c>
      <c r="F862" s="15">
        <v>0</v>
      </c>
      <c r="G862" s="15">
        <v>0</v>
      </c>
      <c r="H862" s="5">
        <v>0</v>
      </c>
      <c r="I862" s="5">
        <v>0</v>
      </c>
      <c r="J862" s="190">
        <v>0</v>
      </c>
      <c r="K862" s="190">
        <v>0</v>
      </c>
      <c r="L862" s="190">
        <v>1.8315002353323017E-6</v>
      </c>
      <c r="M862" s="190">
        <v>0</v>
      </c>
      <c r="N862" s="190">
        <v>0</v>
      </c>
      <c r="O862" s="190">
        <v>0</v>
      </c>
    </row>
    <row r="863" spans="1:15">
      <c r="A863" s="465">
        <v>842</v>
      </c>
      <c r="B863" s="686">
        <f>IF(Input_series!B859="","",Input_series!B859)</f>
        <v>1</v>
      </c>
      <c r="C863" s="687">
        <f>IF(Input_series!C859="","",Input_series!C859)</f>
        <v>5</v>
      </c>
      <c r="D863" s="687">
        <f>IF(Input_series!D859="","",Input_series!D859)</f>
        <v>2</v>
      </c>
      <c r="E863" s="360">
        <v>1.8315002353323015E-6</v>
      </c>
      <c r="F863" s="15">
        <v>0</v>
      </c>
      <c r="G863" s="15">
        <v>0</v>
      </c>
      <c r="H863" s="5">
        <v>0</v>
      </c>
      <c r="I863" s="5">
        <v>0</v>
      </c>
      <c r="J863" s="190">
        <v>0</v>
      </c>
      <c r="K863" s="190">
        <v>0</v>
      </c>
      <c r="L863" s="190">
        <v>1.8315002353323017E-6</v>
      </c>
      <c r="M863" s="190">
        <v>0</v>
      </c>
      <c r="N863" s="190">
        <v>0</v>
      </c>
      <c r="O863" s="190">
        <v>0</v>
      </c>
    </row>
    <row r="864" spans="1:15">
      <c r="A864" s="465">
        <v>843</v>
      </c>
      <c r="B864" s="686">
        <f>IF(Input_series!B860="","",Input_series!B860)</f>
        <v>1</v>
      </c>
      <c r="C864" s="687">
        <f>IF(Input_series!C860="","",Input_series!C860)</f>
        <v>5</v>
      </c>
      <c r="D864" s="687">
        <f>IF(Input_series!D860="","",Input_series!D860)</f>
        <v>3</v>
      </c>
      <c r="E864" s="360">
        <v>1.8315002353323017E-6</v>
      </c>
      <c r="F864" s="15">
        <v>0</v>
      </c>
      <c r="G864" s="15">
        <v>0</v>
      </c>
      <c r="H864" s="5">
        <v>0</v>
      </c>
      <c r="I864" s="5">
        <v>0</v>
      </c>
      <c r="J864" s="190">
        <v>0</v>
      </c>
      <c r="K864" s="190">
        <v>0</v>
      </c>
      <c r="L864" s="190">
        <v>1.8315002353323017E-6</v>
      </c>
      <c r="M864" s="190">
        <v>0</v>
      </c>
      <c r="N864" s="190">
        <v>0</v>
      </c>
      <c r="O864" s="190">
        <v>0</v>
      </c>
    </row>
    <row r="865" spans="1:15">
      <c r="A865" s="465">
        <v>844</v>
      </c>
      <c r="B865" s="686">
        <f>IF(Input_series!B861="","",Input_series!B861)</f>
        <v>1</v>
      </c>
      <c r="C865" s="687">
        <f>IF(Input_series!C861="","",Input_series!C861)</f>
        <v>5</v>
      </c>
      <c r="D865" s="687">
        <f>IF(Input_series!D861="","",Input_series!D861)</f>
        <v>4</v>
      </c>
      <c r="E865" s="360">
        <v>1.8315002353323017E-6</v>
      </c>
      <c r="F865" s="15">
        <v>0</v>
      </c>
      <c r="G865" s="15">
        <v>0</v>
      </c>
      <c r="H865" s="5">
        <v>0</v>
      </c>
      <c r="I865" s="5">
        <v>0</v>
      </c>
      <c r="J865" s="190">
        <v>0</v>
      </c>
      <c r="K865" s="190">
        <v>0</v>
      </c>
      <c r="L865" s="190">
        <v>1.8315002353323017E-6</v>
      </c>
      <c r="M865" s="190">
        <v>0</v>
      </c>
      <c r="N865" s="190">
        <v>0</v>
      </c>
      <c r="O865" s="190">
        <v>0</v>
      </c>
    </row>
    <row r="866" spans="1:15">
      <c r="A866" s="465">
        <v>845</v>
      </c>
      <c r="B866" s="686">
        <f>IF(Input_series!B862="","",Input_series!B862)</f>
        <v>1</v>
      </c>
      <c r="C866" s="687">
        <f>IF(Input_series!C862="","",Input_series!C862)</f>
        <v>5</v>
      </c>
      <c r="D866" s="687">
        <f>IF(Input_series!D862="","",Input_series!D862)</f>
        <v>5</v>
      </c>
      <c r="E866" s="360">
        <v>1.8315002353323015E-6</v>
      </c>
      <c r="F866" s="15">
        <v>0</v>
      </c>
      <c r="G866" s="15">
        <v>0</v>
      </c>
      <c r="H866" s="5">
        <v>0</v>
      </c>
      <c r="I866" s="5">
        <v>0</v>
      </c>
      <c r="J866" s="190">
        <v>0</v>
      </c>
      <c r="K866" s="190">
        <v>0</v>
      </c>
      <c r="L866" s="190">
        <v>1.8315002353323017E-6</v>
      </c>
      <c r="M866" s="190">
        <v>0</v>
      </c>
      <c r="N866" s="190">
        <v>0</v>
      </c>
      <c r="O866" s="190">
        <v>0</v>
      </c>
    </row>
    <row r="867" spans="1:15">
      <c r="A867" s="465">
        <v>846</v>
      </c>
      <c r="B867" s="686">
        <f>IF(Input_series!B863="","",Input_series!B863)</f>
        <v>1</v>
      </c>
      <c r="C867" s="687">
        <f>IF(Input_series!C863="","",Input_series!C863)</f>
        <v>5</v>
      </c>
      <c r="D867" s="687">
        <f>IF(Input_series!D863="","",Input_series!D863)</f>
        <v>6</v>
      </c>
      <c r="E867" s="360">
        <v>456.25013697398902</v>
      </c>
      <c r="F867" s="15">
        <v>456.25013514248877</v>
      </c>
      <c r="G867" s="15">
        <v>-495.00502131892534</v>
      </c>
      <c r="H867" s="5">
        <v>0</v>
      </c>
      <c r="I867" s="5">
        <v>0</v>
      </c>
      <c r="J867" s="190">
        <v>0</v>
      </c>
      <c r="K867" s="190">
        <v>0</v>
      </c>
      <c r="L867" s="190">
        <v>1.8315002353323017E-6</v>
      </c>
      <c r="M867" s="190">
        <v>0</v>
      </c>
      <c r="N867" s="190">
        <v>0</v>
      </c>
      <c r="O867" s="190">
        <v>0</v>
      </c>
    </row>
    <row r="868" spans="1:15">
      <c r="A868" s="465">
        <v>847</v>
      </c>
      <c r="B868" s="686">
        <f>IF(Input_series!B864="","",Input_series!B864)</f>
        <v>1</v>
      </c>
      <c r="C868" s="687">
        <f>IF(Input_series!C864="","",Input_series!C864)</f>
        <v>5</v>
      </c>
      <c r="D868" s="687">
        <f>IF(Input_series!D864="","",Input_series!D864)</f>
        <v>7</v>
      </c>
      <c r="E868" s="360">
        <v>1.8315002353323017E-6</v>
      </c>
      <c r="F868" s="15">
        <v>0</v>
      </c>
      <c r="G868" s="15">
        <v>0</v>
      </c>
      <c r="H868" s="5">
        <v>0</v>
      </c>
      <c r="I868" s="5">
        <v>0</v>
      </c>
      <c r="J868" s="190">
        <v>0</v>
      </c>
      <c r="K868" s="190">
        <v>0</v>
      </c>
      <c r="L868" s="190">
        <v>1.8315002353323017E-6</v>
      </c>
      <c r="M868" s="190">
        <v>0</v>
      </c>
      <c r="N868" s="190">
        <v>0</v>
      </c>
      <c r="O868" s="190">
        <v>0</v>
      </c>
    </row>
    <row r="869" spans="1:15">
      <c r="A869" s="465">
        <v>848</v>
      </c>
      <c r="B869" s="686">
        <f>IF(Input_series!B865="","",Input_series!B865)</f>
        <v>1</v>
      </c>
      <c r="C869" s="687">
        <f>IF(Input_series!C865="","",Input_series!C865)</f>
        <v>5</v>
      </c>
      <c r="D869" s="687">
        <f>IF(Input_series!D865="","",Input_series!D865)</f>
        <v>8</v>
      </c>
      <c r="E869" s="360">
        <v>1.8315002353323019E-6</v>
      </c>
      <c r="F869" s="15">
        <v>0</v>
      </c>
      <c r="G869" s="15">
        <v>0</v>
      </c>
      <c r="H869" s="5">
        <v>0</v>
      </c>
      <c r="I869" s="5">
        <v>0</v>
      </c>
      <c r="J869" s="190">
        <v>0</v>
      </c>
      <c r="K869" s="190">
        <v>0</v>
      </c>
      <c r="L869" s="190">
        <v>1.8315002353323017E-6</v>
      </c>
      <c r="M869" s="190">
        <v>0</v>
      </c>
      <c r="N869" s="190">
        <v>0</v>
      </c>
      <c r="O869" s="190">
        <v>0</v>
      </c>
    </row>
    <row r="870" spans="1:15">
      <c r="A870" s="465">
        <v>849</v>
      </c>
      <c r="B870" s="686">
        <f>IF(Input_series!B866="","",Input_series!B866)</f>
        <v>1</v>
      </c>
      <c r="C870" s="687">
        <f>IF(Input_series!C866="","",Input_series!C866)</f>
        <v>5</v>
      </c>
      <c r="D870" s="687">
        <f>IF(Input_series!D866="","",Input_series!D866)</f>
        <v>9</v>
      </c>
      <c r="E870" s="360">
        <v>1.8315002353323019E-6</v>
      </c>
      <c r="F870" s="15">
        <v>0</v>
      </c>
      <c r="G870" s="15">
        <v>0</v>
      </c>
      <c r="H870" s="5">
        <v>0</v>
      </c>
      <c r="I870" s="5">
        <v>0</v>
      </c>
      <c r="J870" s="190">
        <v>0</v>
      </c>
      <c r="K870" s="190">
        <v>0</v>
      </c>
      <c r="L870" s="190">
        <v>1.8315002353323017E-6</v>
      </c>
      <c r="M870" s="190">
        <v>0</v>
      </c>
      <c r="N870" s="190">
        <v>0</v>
      </c>
      <c r="O870" s="190">
        <v>0</v>
      </c>
    </row>
    <row r="871" spans="1:15">
      <c r="A871" s="465">
        <v>850</v>
      </c>
      <c r="B871" s="686">
        <f>IF(Input_series!B867="","",Input_series!B867)</f>
        <v>1</v>
      </c>
      <c r="C871" s="687">
        <f>IF(Input_series!C867="","",Input_series!C867)</f>
        <v>5</v>
      </c>
      <c r="D871" s="687">
        <f>IF(Input_series!D867="","",Input_series!D867)</f>
        <v>10</v>
      </c>
      <c r="E871" s="360">
        <v>1.8315002353323017E-6</v>
      </c>
      <c r="F871" s="15">
        <v>0</v>
      </c>
      <c r="G871" s="15">
        <v>0</v>
      </c>
      <c r="H871" s="5">
        <v>0</v>
      </c>
      <c r="I871" s="5">
        <v>0</v>
      </c>
      <c r="J871" s="190">
        <v>0</v>
      </c>
      <c r="K871" s="190">
        <v>0</v>
      </c>
      <c r="L871" s="190">
        <v>1.8315002353323017E-6</v>
      </c>
      <c r="M871" s="190">
        <v>0</v>
      </c>
      <c r="N871" s="190">
        <v>0</v>
      </c>
      <c r="O871" s="190">
        <v>0</v>
      </c>
    </row>
    <row r="872" spans="1:15">
      <c r="A872" s="465">
        <v>851</v>
      </c>
      <c r="B872" s="686">
        <f>IF(Input_series!B868="","",Input_series!B868)</f>
        <v>1</v>
      </c>
      <c r="C872" s="687">
        <f>IF(Input_series!C868="","",Input_series!C868)</f>
        <v>5</v>
      </c>
      <c r="D872" s="687">
        <f>IF(Input_series!D868="","",Input_series!D868)</f>
        <v>11</v>
      </c>
      <c r="E872" s="360">
        <v>1.8315002353323017E-6</v>
      </c>
      <c r="F872" s="15">
        <v>0</v>
      </c>
      <c r="G872" s="15">
        <v>0</v>
      </c>
      <c r="H872" s="5">
        <v>0</v>
      </c>
      <c r="I872" s="5">
        <v>0</v>
      </c>
      <c r="J872" s="190">
        <v>0</v>
      </c>
      <c r="K872" s="190">
        <v>0</v>
      </c>
      <c r="L872" s="190">
        <v>1.8315002353323017E-6</v>
      </c>
      <c r="M872" s="190">
        <v>0</v>
      </c>
      <c r="N872" s="190">
        <v>0</v>
      </c>
      <c r="O872" s="190">
        <v>0</v>
      </c>
    </row>
    <row r="873" spans="1:15">
      <c r="A873" s="465">
        <v>852</v>
      </c>
      <c r="B873" s="686">
        <f>IF(Input_series!B869="","",Input_series!B869)</f>
        <v>1</v>
      </c>
      <c r="C873" s="687">
        <f>IF(Input_series!C869="","",Input_series!C869)</f>
        <v>5</v>
      </c>
      <c r="D873" s="687">
        <f>IF(Input_series!D869="","",Input_series!D869)</f>
        <v>12</v>
      </c>
      <c r="E873" s="360">
        <v>421.32243176654242</v>
      </c>
      <c r="F873" s="15">
        <v>421.32242993504218</v>
      </c>
      <c r="G873" s="15">
        <v>-450.26116287985081</v>
      </c>
      <c r="H873" s="5">
        <v>0</v>
      </c>
      <c r="I873" s="5">
        <v>0</v>
      </c>
      <c r="J873" s="190">
        <v>0</v>
      </c>
      <c r="K873" s="190">
        <v>0</v>
      </c>
      <c r="L873" s="190">
        <v>1.8315002353323017E-6</v>
      </c>
      <c r="M873" s="190">
        <v>0</v>
      </c>
      <c r="N873" s="190">
        <v>0</v>
      </c>
      <c r="O873" s="190">
        <v>0</v>
      </c>
    </row>
    <row r="874" spans="1:15">
      <c r="A874" s="465">
        <v>853</v>
      </c>
      <c r="B874" s="686">
        <f>IF(Input_series!B870="","",Input_series!B870)</f>
        <v>1</v>
      </c>
      <c r="C874" s="687">
        <f>IF(Input_series!C870="","",Input_series!C870)</f>
        <v>5</v>
      </c>
      <c r="D874" s="687">
        <f>IF(Input_series!D870="","",Input_series!D870)</f>
        <v>13</v>
      </c>
      <c r="E874" s="360">
        <v>1.8315002353323015E-6</v>
      </c>
      <c r="F874" s="15">
        <v>0</v>
      </c>
      <c r="G874" s="15">
        <v>0</v>
      </c>
      <c r="H874" s="5">
        <v>0</v>
      </c>
      <c r="I874" s="5">
        <v>0</v>
      </c>
      <c r="J874" s="190">
        <v>0</v>
      </c>
      <c r="K874" s="190">
        <v>0</v>
      </c>
      <c r="L874" s="190">
        <v>1.8315002353323017E-6</v>
      </c>
      <c r="M874" s="190">
        <v>0</v>
      </c>
      <c r="N874" s="190">
        <v>0</v>
      </c>
      <c r="O874" s="190">
        <v>0</v>
      </c>
    </row>
    <row r="875" spans="1:15">
      <c r="A875" s="465">
        <v>854</v>
      </c>
      <c r="B875" s="686">
        <f>IF(Input_series!B871="","",Input_series!B871)</f>
        <v>1</v>
      </c>
      <c r="C875" s="687">
        <f>IF(Input_series!C871="","",Input_series!C871)</f>
        <v>5</v>
      </c>
      <c r="D875" s="687">
        <f>IF(Input_series!D871="","",Input_series!D871)</f>
        <v>14</v>
      </c>
      <c r="E875" s="360">
        <v>1.8315002353323017E-6</v>
      </c>
      <c r="F875" s="15">
        <v>0</v>
      </c>
      <c r="G875" s="15">
        <v>0</v>
      </c>
      <c r="H875" s="5">
        <v>0</v>
      </c>
      <c r="I875" s="5">
        <v>0</v>
      </c>
      <c r="J875" s="190">
        <v>0</v>
      </c>
      <c r="K875" s="190">
        <v>0</v>
      </c>
      <c r="L875" s="190">
        <v>1.8315002353323017E-6</v>
      </c>
      <c r="M875" s="190">
        <v>0</v>
      </c>
      <c r="N875" s="190">
        <v>0</v>
      </c>
      <c r="O875" s="190">
        <v>0</v>
      </c>
    </row>
    <row r="876" spans="1:15">
      <c r="A876" s="465">
        <v>855</v>
      </c>
      <c r="B876" s="686">
        <f>IF(Input_series!B872="","",Input_series!B872)</f>
        <v>1</v>
      </c>
      <c r="C876" s="687">
        <f>IF(Input_series!C872="","",Input_series!C872)</f>
        <v>5</v>
      </c>
      <c r="D876" s="687">
        <f>IF(Input_series!D872="","",Input_series!D872)</f>
        <v>15</v>
      </c>
      <c r="E876" s="360">
        <v>1.8315002353323015E-6</v>
      </c>
      <c r="F876" s="15">
        <v>0</v>
      </c>
      <c r="G876" s="15">
        <v>0</v>
      </c>
      <c r="H876" s="5">
        <v>0</v>
      </c>
      <c r="I876" s="5">
        <v>0</v>
      </c>
      <c r="J876" s="190">
        <v>0</v>
      </c>
      <c r="K876" s="190">
        <v>0</v>
      </c>
      <c r="L876" s="190">
        <v>1.8315002353323017E-6</v>
      </c>
      <c r="M876" s="190">
        <v>0</v>
      </c>
      <c r="N876" s="190">
        <v>0</v>
      </c>
      <c r="O876" s="190">
        <v>0</v>
      </c>
    </row>
    <row r="877" spans="1:15">
      <c r="A877" s="465">
        <v>856</v>
      </c>
      <c r="B877" s="686">
        <f>IF(Input_series!B873="","",Input_series!B873)</f>
        <v>1</v>
      </c>
      <c r="C877" s="687">
        <f>IF(Input_series!C873="","",Input_series!C873)</f>
        <v>5</v>
      </c>
      <c r="D877" s="687">
        <f>IF(Input_series!D873="","",Input_series!D873)</f>
        <v>16</v>
      </c>
      <c r="E877" s="360">
        <v>1.8315002353323017E-6</v>
      </c>
      <c r="F877" s="15">
        <v>0</v>
      </c>
      <c r="G877" s="15">
        <v>0</v>
      </c>
      <c r="H877" s="5">
        <v>0</v>
      </c>
      <c r="I877" s="5">
        <v>0</v>
      </c>
      <c r="J877" s="190">
        <v>0</v>
      </c>
      <c r="K877" s="190">
        <v>0</v>
      </c>
      <c r="L877" s="190">
        <v>1.8315002353323017E-6</v>
      </c>
      <c r="M877" s="190">
        <v>0</v>
      </c>
      <c r="N877" s="190">
        <v>0</v>
      </c>
      <c r="O877" s="190">
        <v>0</v>
      </c>
    </row>
    <row r="878" spans="1:15">
      <c r="A878" s="465">
        <v>857</v>
      </c>
      <c r="B878" s="686">
        <f>IF(Input_series!B874="","",Input_series!B874)</f>
        <v>1</v>
      </c>
      <c r="C878" s="687">
        <f>IF(Input_series!C874="","",Input_series!C874)</f>
        <v>5</v>
      </c>
      <c r="D878" s="687">
        <f>IF(Input_series!D874="","",Input_series!D874)</f>
        <v>17</v>
      </c>
      <c r="E878" s="360">
        <v>1.8315002353323019E-6</v>
      </c>
      <c r="F878" s="15">
        <v>0</v>
      </c>
      <c r="G878" s="15">
        <v>0</v>
      </c>
      <c r="H878" s="5">
        <v>0</v>
      </c>
      <c r="I878" s="5">
        <v>0</v>
      </c>
      <c r="J878" s="190">
        <v>0</v>
      </c>
      <c r="K878" s="190">
        <v>0</v>
      </c>
      <c r="L878" s="190">
        <v>1.8315002353323017E-6</v>
      </c>
      <c r="M878" s="190">
        <v>0</v>
      </c>
      <c r="N878" s="190">
        <v>0</v>
      </c>
      <c r="O878" s="190">
        <v>0</v>
      </c>
    </row>
    <row r="879" spans="1:15">
      <c r="A879" s="465">
        <v>858</v>
      </c>
      <c r="B879" s="686">
        <f>IF(Input_series!B875="","",Input_series!B875)</f>
        <v>1</v>
      </c>
      <c r="C879" s="687">
        <f>IF(Input_series!C875="","",Input_series!C875)</f>
        <v>5</v>
      </c>
      <c r="D879" s="687">
        <f>IF(Input_series!D875="","",Input_series!D875)</f>
        <v>18</v>
      </c>
      <c r="E879" s="360">
        <v>497.81716845287133</v>
      </c>
      <c r="F879" s="15">
        <v>497.81716662137114</v>
      </c>
      <c r="G879" s="15">
        <v>-526.85732193227227</v>
      </c>
      <c r="H879" s="5">
        <v>0</v>
      </c>
      <c r="I879" s="5">
        <v>0</v>
      </c>
      <c r="J879" s="190">
        <v>0</v>
      </c>
      <c r="K879" s="190">
        <v>0</v>
      </c>
      <c r="L879" s="190">
        <v>1.8315002353323017E-6</v>
      </c>
      <c r="M879" s="190">
        <v>0</v>
      </c>
      <c r="N879" s="190">
        <v>0</v>
      </c>
      <c r="O879" s="190">
        <v>0</v>
      </c>
    </row>
    <row r="880" spans="1:15">
      <c r="A880" s="465">
        <v>859</v>
      </c>
      <c r="B880" s="686">
        <f>IF(Input_series!B876="","",Input_series!B876)</f>
        <v>1</v>
      </c>
      <c r="C880" s="687">
        <f>IF(Input_series!C876="","",Input_series!C876)</f>
        <v>5</v>
      </c>
      <c r="D880" s="687">
        <f>IF(Input_series!D876="","",Input_series!D876)</f>
        <v>19</v>
      </c>
      <c r="E880" s="360">
        <v>1.8315002353323017E-6</v>
      </c>
      <c r="F880" s="15">
        <v>0</v>
      </c>
      <c r="G880" s="15">
        <v>0</v>
      </c>
      <c r="H880" s="5">
        <v>0</v>
      </c>
      <c r="I880" s="5">
        <v>0</v>
      </c>
      <c r="J880" s="190">
        <v>0</v>
      </c>
      <c r="K880" s="190">
        <v>0</v>
      </c>
      <c r="L880" s="190">
        <v>1.8315002353323017E-6</v>
      </c>
      <c r="M880" s="190">
        <v>0</v>
      </c>
      <c r="N880" s="190">
        <v>0</v>
      </c>
      <c r="O880" s="190">
        <v>0</v>
      </c>
    </row>
    <row r="881" spans="1:15">
      <c r="A881" s="465">
        <v>860</v>
      </c>
      <c r="B881" s="686">
        <f>IF(Input_series!B877="","",Input_series!B877)</f>
        <v>1</v>
      </c>
      <c r="C881" s="687">
        <f>IF(Input_series!C877="","",Input_series!C877)</f>
        <v>5</v>
      </c>
      <c r="D881" s="687">
        <f>IF(Input_series!D877="","",Input_series!D877)</f>
        <v>20</v>
      </c>
      <c r="E881" s="360">
        <v>1.8315002353323015E-6</v>
      </c>
      <c r="F881" s="15">
        <v>0</v>
      </c>
      <c r="G881" s="15">
        <v>0</v>
      </c>
      <c r="H881" s="5">
        <v>0</v>
      </c>
      <c r="I881" s="5">
        <v>0</v>
      </c>
      <c r="J881" s="190">
        <v>0</v>
      </c>
      <c r="K881" s="190">
        <v>0</v>
      </c>
      <c r="L881" s="190">
        <v>1.8315002353323017E-6</v>
      </c>
      <c r="M881" s="190">
        <v>0</v>
      </c>
      <c r="N881" s="190">
        <v>0</v>
      </c>
      <c r="O881" s="190">
        <v>0</v>
      </c>
    </row>
    <row r="882" spans="1:15">
      <c r="A882" s="465">
        <v>861</v>
      </c>
      <c r="B882" s="686">
        <f>IF(Input_series!B878="","",Input_series!B878)</f>
        <v>1</v>
      </c>
      <c r="C882" s="687">
        <f>IF(Input_series!C878="","",Input_series!C878)</f>
        <v>5</v>
      </c>
      <c r="D882" s="687">
        <f>IF(Input_series!D878="","",Input_series!D878)</f>
        <v>21</v>
      </c>
      <c r="E882" s="360">
        <v>1.8315002353323015E-6</v>
      </c>
      <c r="F882" s="15">
        <v>0</v>
      </c>
      <c r="G882" s="15">
        <v>0</v>
      </c>
      <c r="H882" s="5">
        <v>0</v>
      </c>
      <c r="I882" s="5">
        <v>0</v>
      </c>
      <c r="J882" s="190">
        <v>0</v>
      </c>
      <c r="K882" s="190">
        <v>0</v>
      </c>
      <c r="L882" s="190">
        <v>1.8315002353323017E-6</v>
      </c>
      <c r="M882" s="190">
        <v>0</v>
      </c>
      <c r="N882" s="190">
        <v>0</v>
      </c>
      <c r="O882" s="190">
        <v>0</v>
      </c>
    </row>
    <row r="883" spans="1:15">
      <c r="A883" s="465">
        <v>862</v>
      </c>
      <c r="B883" s="686">
        <f>IF(Input_series!B879="","",Input_series!B879)</f>
        <v>1</v>
      </c>
      <c r="C883" s="687">
        <f>IF(Input_series!C879="","",Input_series!C879)</f>
        <v>5</v>
      </c>
      <c r="D883" s="687">
        <f>IF(Input_series!D879="","",Input_series!D879)</f>
        <v>22</v>
      </c>
      <c r="E883" s="360">
        <v>1.8315002353323017E-6</v>
      </c>
      <c r="F883" s="15">
        <v>0</v>
      </c>
      <c r="G883" s="15">
        <v>0</v>
      </c>
      <c r="H883" s="5">
        <v>0</v>
      </c>
      <c r="I883" s="5">
        <v>0</v>
      </c>
      <c r="J883" s="190">
        <v>0</v>
      </c>
      <c r="K883" s="190">
        <v>0</v>
      </c>
      <c r="L883" s="190">
        <v>1.8315002353323017E-6</v>
      </c>
      <c r="M883" s="190">
        <v>0</v>
      </c>
      <c r="N883" s="190">
        <v>0</v>
      </c>
      <c r="O883" s="190">
        <v>0</v>
      </c>
    </row>
    <row r="884" spans="1:15">
      <c r="A884" s="465">
        <v>863</v>
      </c>
      <c r="B884" s="686">
        <f>IF(Input_series!B880="","",Input_series!B880)</f>
        <v>1</v>
      </c>
      <c r="C884" s="687">
        <f>IF(Input_series!C880="","",Input_series!C880)</f>
        <v>5</v>
      </c>
      <c r="D884" s="687">
        <f>IF(Input_series!D880="","",Input_series!D880)</f>
        <v>23</v>
      </c>
      <c r="E884" s="360">
        <v>1.8315002353323017E-6</v>
      </c>
      <c r="F884" s="15">
        <v>0</v>
      </c>
      <c r="G884" s="15">
        <v>0</v>
      </c>
      <c r="H884" s="5">
        <v>0</v>
      </c>
      <c r="I884" s="5">
        <v>0</v>
      </c>
      <c r="J884" s="190">
        <v>0</v>
      </c>
      <c r="K884" s="190">
        <v>0</v>
      </c>
      <c r="L884" s="190">
        <v>1.8315002353323017E-6</v>
      </c>
      <c r="M884" s="190">
        <v>0</v>
      </c>
      <c r="N884" s="190">
        <v>0</v>
      </c>
      <c r="O884" s="190">
        <v>0</v>
      </c>
    </row>
    <row r="885" spans="1:15">
      <c r="A885" s="465">
        <v>864</v>
      </c>
      <c r="B885" s="686">
        <f>IF(Input_series!B881="","",Input_series!B881)</f>
        <v>1</v>
      </c>
      <c r="C885" s="687">
        <f>IF(Input_series!C881="","",Input_series!C881)</f>
        <v>5</v>
      </c>
      <c r="D885" s="687">
        <f>IF(Input_series!D881="","",Input_series!D881)</f>
        <v>24</v>
      </c>
      <c r="E885" s="360">
        <v>1.8315002353323015E-6</v>
      </c>
      <c r="F885" s="15">
        <v>0</v>
      </c>
      <c r="G885" s="15">
        <v>0</v>
      </c>
      <c r="H885" s="5">
        <v>0</v>
      </c>
      <c r="I885" s="5">
        <v>0</v>
      </c>
      <c r="J885" s="190">
        <v>0</v>
      </c>
      <c r="K885" s="190">
        <v>0</v>
      </c>
      <c r="L885" s="190">
        <v>1.8315002353323017E-6</v>
      </c>
      <c r="M885" s="190">
        <v>0</v>
      </c>
      <c r="N885" s="190">
        <v>0</v>
      </c>
      <c r="O885" s="190">
        <v>0</v>
      </c>
    </row>
    <row r="886" spans="1:15">
      <c r="A886" s="465">
        <v>865</v>
      </c>
      <c r="B886" s="686">
        <f>IF(Input_series!B882="","",Input_series!B882)</f>
        <v>1</v>
      </c>
      <c r="C886" s="687">
        <f>IF(Input_series!C882="","",Input_series!C882)</f>
        <v>6</v>
      </c>
      <c r="D886" s="687">
        <f>IF(Input_series!D882="","",Input_series!D882)</f>
        <v>1</v>
      </c>
      <c r="E886" s="360">
        <v>1.8315002353323017E-6</v>
      </c>
      <c r="F886" s="15">
        <v>0</v>
      </c>
      <c r="G886" s="15">
        <v>0</v>
      </c>
      <c r="H886" s="5">
        <v>0</v>
      </c>
      <c r="I886" s="5">
        <v>0</v>
      </c>
      <c r="J886" s="190">
        <v>0</v>
      </c>
      <c r="K886" s="190">
        <v>0</v>
      </c>
      <c r="L886" s="190">
        <v>1.8315002353323017E-6</v>
      </c>
      <c r="M886" s="190">
        <v>0</v>
      </c>
      <c r="N886" s="190">
        <v>0</v>
      </c>
      <c r="O886" s="190">
        <v>0</v>
      </c>
    </row>
    <row r="887" spans="1:15">
      <c r="A887" s="465">
        <v>866</v>
      </c>
      <c r="B887" s="686">
        <f>IF(Input_series!B883="","",Input_series!B883)</f>
        <v>1</v>
      </c>
      <c r="C887" s="687">
        <f>IF(Input_series!C883="","",Input_series!C883)</f>
        <v>6</v>
      </c>
      <c r="D887" s="687">
        <f>IF(Input_series!D883="","",Input_series!D883)</f>
        <v>2</v>
      </c>
      <c r="E887" s="360">
        <v>1.8315002353323017E-6</v>
      </c>
      <c r="F887" s="15">
        <v>0</v>
      </c>
      <c r="G887" s="15">
        <v>0</v>
      </c>
      <c r="H887" s="5">
        <v>0</v>
      </c>
      <c r="I887" s="5">
        <v>0</v>
      </c>
      <c r="J887" s="190">
        <v>0</v>
      </c>
      <c r="K887" s="190">
        <v>0</v>
      </c>
      <c r="L887" s="190">
        <v>1.8315002353323017E-6</v>
      </c>
      <c r="M887" s="190">
        <v>0</v>
      </c>
      <c r="N887" s="190">
        <v>0</v>
      </c>
      <c r="O887" s="190">
        <v>0</v>
      </c>
    </row>
    <row r="888" spans="1:15">
      <c r="A888" s="465">
        <v>867</v>
      </c>
      <c r="B888" s="686">
        <f>IF(Input_series!B884="","",Input_series!B884)</f>
        <v>1</v>
      </c>
      <c r="C888" s="687">
        <f>IF(Input_series!C884="","",Input_series!C884)</f>
        <v>6</v>
      </c>
      <c r="D888" s="687">
        <f>IF(Input_series!D884="","",Input_series!D884)</f>
        <v>3</v>
      </c>
      <c r="E888" s="360">
        <v>1.8315002353323019E-6</v>
      </c>
      <c r="F888" s="15">
        <v>0</v>
      </c>
      <c r="G888" s="15">
        <v>0</v>
      </c>
      <c r="H888" s="5">
        <v>0</v>
      </c>
      <c r="I888" s="5">
        <v>0</v>
      </c>
      <c r="J888" s="190">
        <v>0</v>
      </c>
      <c r="K888" s="190">
        <v>0</v>
      </c>
      <c r="L888" s="190">
        <v>1.8315002353323017E-6</v>
      </c>
      <c r="M888" s="190">
        <v>0</v>
      </c>
      <c r="N888" s="190">
        <v>0</v>
      </c>
      <c r="O888" s="190">
        <v>0</v>
      </c>
    </row>
    <row r="889" spans="1:15">
      <c r="A889" s="465">
        <v>868</v>
      </c>
      <c r="B889" s="686">
        <f>IF(Input_series!B885="","",Input_series!B885)</f>
        <v>1</v>
      </c>
      <c r="C889" s="687">
        <f>IF(Input_series!C885="","",Input_series!C885)</f>
        <v>6</v>
      </c>
      <c r="D889" s="687">
        <f>IF(Input_series!D885="","",Input_series!D885)</f>
        <v>4</v>
      </c>
      <c r="E889" s="360">
        <v>1.8315002353323017E-6</v>
      </c>
      <c r="F889" s="15">
        <v>0</v>
      </c>
      <c r="G889" s="15">
        <v>0</v>
      </c>
      <c r="H889" s="5">
        <v>0</v>
      </c>
      <c r="I889" s="5">
        <v>0</v>
      </c>
      <c r="J889" s="190">
        <v>0</v>
      </c>
      <c r="K889" s="190">
        <v>0</v>
      </c>
      <c r="L889" s="190">
        <v>1.8315002353323017E-6</v>
      </c>
      <c r="M889" s="190">
        <v>0</v>
      </c>
      <c r="N889" s="190">
        <v>0</v>
      </c>
      <c r="O889" s="190">
        <v>0</v>
      </c>
    </row>
    <row r="890" spans="1:15">
      <c r="A890" s="465">
        <v>869</v>
      </c>
      <c r="B890" s="686">
        <f>IF(Input_series!B886="","",Input_series!B886)</f>
        <v>1</v>
      </c>
      <c r="C890" s="687">
        <f>IF(Input_series!C886="","",Input_series!C886)</f>
        <v>6</v>
      </c>
      <c r="D890" s="687">
        <f>IF(Input_series!D886="","",Input_series!D886)</f>
        <v>5</v>
      </c>
      <c r="E890" s="360">
        <v>1.8315002353323017E-6</v>
      </c>
      <c r="F890" s="15">
        <v>0</v>
      </c>
      <c r="G890" s="15">
        <v>0</v>
      </c>
      <c r="H890" s="5">
        <v>0</v>
      </c>
      <c r="I890" s="5">
        <v>0</v>
      </c>
      <c r="J890" s="190">
        <v>0</v>
      </c>
      <c r="K890" s="190">
        <v>0</v>
      </c>
      <c r="L890" s="190">
        <v>1.8315002353323017E-6</v>
      </c>
      <c r="M890" s="190">
        <v>0</v>
      </c>
      <c r="N890" s="190">
        <v>0</v>
      </c>
      <c r="O890" s="190">
        <v>0</v>
      </c>
    </row>
    <row r="891" spans="1:15">
      <c r="A891" s="465">
        <v>870</v>
      </c>
      <c r="B891" s="686">
        <f>IF(Input_series!B887="","",Input_series!B887)</f>
        <v>1</v>
      </c>
      <c r="C891" s="687">
        <f>IF(Input_series!C887="","",Input_series!C887)</f>
        <v>6</v>
      </c>
      <c r="D891" s="687">
        <f>IF(Input_series!D887="","",Input_series!D887)</f>
        <v>6</v>
      </c>
      <c r="E891" s="360">
        <v>498.7510919922434</v>
      </c>
      <c r="F891" s="15">
        <v>498.75109016074322</v>
      </c>
      <c r="G891" s="15">
        <v>-526.00799864773342</v>
      </c>
      <c r="H891" s="5">
        <v>0</v>
      </c>
      <c r="I891" s="5">
        <v>0</v>
      </c>
      <c r="J891" s="190">
        <v>0</v>
      </c>
      <c r="K891" s="190">
        <v>0</v>
      </c>
      <c r="L891" s="190">
        <v>1.8315002353323017E-6</v>
      </c>
      <c r="M891" s="190">
        <v>0</v>
      </c>
      <c r="N891" s="190">
        <v>0</v>
      </c>
      <c r="O891" s="190">
        <v>0</v>
      </c>
    </row>
    <row r="892" spans="1:15">
      <c r="A892" s="465">
        <v>871</v>
      </c>
      <c r="B892" s="686">
        <f>IF(Input_series!B888="","",Input_series!B888)</f>
        <v>1</v>
      </c>
      <c r="C892" s="687">
        <f>IF(Input_series!C888="","",Input_series!C888)</f>
        <v>6</v>
      </c>
      <c r="D892" s="687">
        <f>IF(Input_series!D888="","",Input_series!D888)</f>
        <v>7</v>
      </c>
      <c r="E892" s="360">
        <v>1.8315002353323017E-6</v>
      </c>
      <c r="F892" s="15">
        <v>0</v>
      </c>
      <c r="G892" s="15">
        <v>0</v>
      </c>
      <c r="H892" s="5">
        <v>0</v>
      </c>
      <c r="I892" s="5">
        <v>0</v>
      </c>
      <c r="J892" s="190">
        <v>0</v>
      </c>
      <c r="K892" s="190">
        <v>0</v>
      </c>
      <c r="L892" s="190">
        <v>1.8315002353323017E-6</v>
      </c>
      <c r="M892" s="190">
        <v>0</v>
      </c>
      <c r="N892" s="190">
        <v>0</v>
      </c>
      <c r="O892" s="190">
        <v>0</v>
      </c>
    </row>
    <row r="893" spans="1:15">
      <c r="A893" s="465">
        <v>872</v>
      </c>
      <c r="B893" s="686">
        <f>IF(Input_series!B889="","",Input_series!B889)</f>
        <v>1</v>
      </c>
      <c r="C893" s="687">
        <f>IF(Input_series!C889="","",Input_series!C889)</f>
        <v>6</v>
      </c>
      <c r="D893" s="687">
        <f>IF(Input_series!D889="","",Input_series!D889)</f>
        <v>8</v>
      </c>
      <c r="E893" s="360">
        <v>1.8315002353323019E-6</v>
      </c>
      <c r="F893" s="15">
        <v>0</v>
      </c>
      <c r="G893" s="15">
        <v>0</v>
      </c>
      <c r="H893" s="5">
        <v>0</v>
      </c>
      <c r="I893" s="5">
        <v>0</v>
      </c>
      <c r="J893" s="190">
        <v>0</v>
      </c>
      <c r="K893" s="190">
        <v>0</v>
      </c>
      <c r="L893" s="190">
        <v>1.8315002353323017E-6</v>
      </c>
      <c r="M893" s="190">
        <v>0</v>
      </c>
      <c r="N893" s="190">
        <v>0</v>
      </c>
      <c r="O893" s="190">
        <v>0</v>
      </c>
    </row>
    <row r="894" spans="1:15">
      <c r="A894" s="465">
        <v>873</v>
      </c>
      <c r="B894" s="686">
        <f>IF(Input_series!B890="","",Input_series!B890)</f>
        <v>1</v>
      </c>
      <c r="C894" s="687">
        <f>IF(Input_series!C890="","",Input_series!C890)</f>
        <v>6</v>
      </c>
      <c r="D894" s="687">
        <f>IF(Input_series!D890="","",Input_series!D890)</f>
        <v>9</v>
      </c>
      <c r="E894" s="360">
        <v>1.8315002353323019E-6</v>
      </c>
      <c r="F894" s="15">
        <v>0</v>
      </c>
      <c r="G894" s="15">
        <v>0</v>
      </c>
      <c r="H894" s="5">
        <v>0</v>
      </c>
      <c r="I894" s="5">
        <v>0</v>
      </c>
      <c r="J894" s="190">
        <v>0</v>
      </c>
      <c r="K894" s="190">
        <v>0</v>
      </c>
      <c r="L894" s="190">
        <v>1.8315002353323017E-6</v>
      </c>
      <c r="M894" s="190">
        <v>0</v>
      </c>
      <c r="N894" s="190">
        <v>0</v>
      </c>
      <c r="O894" s="190">
        <v>0</v>
      </c>
    </row>
    <row r="895" spans="1:15">
      <c r="A895" s="465">
        <v>874</v>
      </c>
      <c r="B895" s="686">
        <f>IF(Input_series!B891="","",Input_series!B891)</f>
        <v>1</v>
      </c>
      <c r="C895" s="687">
        <f>IF(Input_series!C891="","",Input_series!C891)</f>
        <v>6</v>
      </c>
      <c r="D895" s="687">
        <f>IF(Input_series!D891="","",Input_series!D891)</f>
        <v>10</v>
      </c>
      <c r="E895" s="360">
        <v>1.8315002353323017E-6</v>
      </c>
      <c r="F895" s="15">
        <v>0</v>
      </c>
      <c r="G895" s="15">
        <v>0</v>
      </c>
      <c r="H895" s="5">
        <v>0</v>
      </c>
      <c r="I895" s="5">
        <v>0</v>
      </c>
      <c r="J895" s="190">
        <v>0</v>
      </c>
      <c r="K895" s="190">
        <v>0</v>
      </c>
      <c r="L895" s="190">
        <v>1.8315002353323017E-6</v>
      </c>
      <c r="M895" s="190">
        <v>0</v>
      </c>
      <c r="N895" s="190">
        <v>0</v>
      </c>
      <c r="O895" s="190">
        <v>0</v>
      </c>
    </row>
    <row r="896" spans="1:15">
      <c r="A896" s="465">
        <v>875</v>
      </c>
      <c r="B896" s="686">
        <f>IF(Input_series!B892="","",Input_series!B892)</f>
        <v>1</v>
      </c>
      <c r="C896" s="687">
        <f>IF(Input_series!C892="","",Input_series!C892)</f>
        <v>6</v>
      </c>
      <c r="D896" s="687">
        <f>IF(Input_series!D892="","",Input_series!D892)</f>
        <v>11</v>
      </c>
      <c r="E896" s="360">
        <v>1.8315002353323017E-6</v>
      </c>
      <c r="F896" s="15">
        <v>0</v>
      </c>
      <c r="G896" s="15">
        <v>0</v>
      </c>
      <c r="H896" s="5">
        <v>0</v>
      </c>
      <c r="I896" s="5">
        <v>0</v>
      </c>
      <c r="J896" s="190">
        <v>0</v>
      </c>
      <c r="K896" s="190">
        <v>0</v>
      </c>
      <c r="L896" s="190">
        <v>1.8315002353323017E-6</v>
      </c>
      <c r="M896" s="190">
        <v>0</v>
      </c>
      <c r="N896" s="190">
        <v>0</v>
      </c>
      <c r="O896" s="190">
        <v>0</v>
      </c>
    </row>
    <row r="897" spans="1:15">
      <c r="A897" s="465">
        <v>876</v>
      </c>
      <c r="B897" s="686">
        <f>IF(Input_series!B893="","",Input_series!B893)</f>
        <v>1</v>
      </c>
      <c r="C897" s="687">
        <f>IF(Input_series!C893="","",Input_series!C893)</f>
        <v>6</v>
      </c>
      <c r="D897" s="687">
        <f>IF(Input_series!D893="","",Input_series!D893)</f>
        <v>12</v>
      </c>
      <c r="E897" s="360">
        <v>503.29498921264906</v>
      </c>
      <c r="F897" s="15">
        <v>503.29498738114887</v>
      </c>
      <c r="G897" s="15">
        <v>-526.81400905749888</v>
      </c>
      <c r="H897" s="5">
        <v>0</v>
      </c>
      <c r="I897" s="5">
        <v>0</v>
      </c>
      <c r="J897" s="190">
        <v>0</v>
      </c>
      <c r="K897" s="190">
        <v>0</v>
      </c>
      <c r="L897" s="190">
        <v>1.8315002353323017E-6</v>
      </c>
      <c r="M897" s="190">
        <v>0</v>
      </c>
      <c r="N897" s="190">
        <v>0</v>
      </c>
      <c r="O897" s="190">
        <v>0</v>
      </c>
    </row>
    <row r="898" spans="1:15">
      <c r="A898" s="465">
        <v>877</v>
      </c>
      <c r="B898" s="686">
        <f>IF(Input_series!B894="","",Input_series!B894)</f>
        <v>1</v>
      </c>
      <c r="C898" s="687">
        <f>IF(Input_series!C894="","",Input_series!C894)</f>
        <v>6</v>
      </c>
      <c r="D898" s="687">
        <f>IF(Input_series!D894="","",Input_series!D894)</f>
        <v>13</v>
      </c>
      <c r="E898" s="360">
        <v>1.8315002353323015E-6</v>
      </c>
      <c r="F898" s="15">
        <v>0</v>
      </c>
      <c r="G898" s="15">
        <v>0</v>
      </c>
      <c r="H898" s="5">
        <v>0</v>
      </c>
      <c r="I898" s="5">
        <v>0</v>
      </c>
      <c r="J898" s="190">
        <v>0</v>
      </c>
      <c r="K898" s="190">
        <v>0</v>
      </c>
      <c r="L898" s="190">
        <v>1.8315002353323017E-6</v>
      </c>
      <c r="M898" s="190">
        <v>0</v>
      </c>
      <c r="N898" s="190">
        <v>0</v>
      </c>
      <c r="O898" s="190">
        <v>0</v>
      </c>
    </row>
    <row r="899" spans="1:15">
      <c r="A899" s="465">
        <v>878</v>
      </c>
      <c r="B899" s="686">
        <f>IF(Input_series!B895="","",Input_series!B895)</f>
        <v>1</v>
      </c>
      <c r="C899" s="687">
        <f>IF(Input_series!C895="","",Input_series!C895)</f>
        <v>6</v>
      </c>
      <c r="D899" s="687">
        <f>IF(Input_series!D895="","",Input_series!D895)</f>
        <v>14</v>
      </c>
      <c r="E899" s="360">
        <v>1.8315002353323017E-6</v>
      </c>
      <c r="F899" s="15">
        <v>0</v>
      </c>
      <c r="G899" s="15">
        <v>0</v>
      </c>
      <c r="H899" s="5">
        <v>0</v>
      </c>
      <c r="I899" s="5">
        <v>0</v>
      </c>
      <c r="J899" s="190">
        <v>0</v>
      </c>
      <c r="K899" s="190">
        <v>0</v>
      </c>
      <c r="L899" s="190">
        <v>1.8315002353323017E-6</v>
      </c>
      <c r="M899" s="190">
        <v>0</v>
      </c>
      <c r="N899" s="190">
        <v>0</v>
      </c>
      <c r="O899" s="190">
        <v>0</v>
      </c>
    </row>
    <row r="900" spans="1:15">
      <c r="A900" s="465">
        <v>879</v>
      </c>
      <c r="B900" s="686">
        <f>IF(Input_series!B896="","",Input_series!B896)</f>
        <v>1</v>
      </c>
      <c r="C900" s="687">
        <f>IF(Input_series!C896="","",Input_series!C896)</f>
        <v>6</v>
      </c>
      <c r="D900" s="687">
        <f>IF(Input_series!D896="","",Input_series!D896)</f>
        <v>15</v>
      </c>
      <c r="E900" s="360">
        <v>1.8315002353323017E-6</v>
      </c>
      <c r="F900" s="15">
        <v>0</v>
      </c>
      <c r="G900" s="15">
        <v>0</v>
      </c>
      <c r="H900" s="5">
        <v>0</v>
      </c>
      <c r="I900" s="5">
        <v>0</v>
      </c>
      <c r="J900" s="190">
        <v>0</v>
      </c>
      <c r="K900" s="190">
        <v>0</v>
      </c>
      <c r="L900" s="190">
        <v>1.8315002353323017E-6</v>
      </c>
      <c r="M900" s="190">
        <v>0</v>
      </c>
      <c r="N900" s="190">
        <v>0</v>
      </c>
      <c r="O900" s="190">
        <v>0</v>
      </c>
    </row>
    <row r="901" spans="1:15">
      <c r="A901" s="465">
        <v>880</v>
      </c>
      <c r="B901" s="686">
        <f>IF(Input_series!B897="","",Input_series!B897)</f>
        <v>1</v>
      </c>
      <c r="C901" s="687">
        <f>IF(Input_series!C897="","",Input_series!C897)</f>
        <v>6</v>
      </c>
      <c r="D901" s="687">
        <f>IF(Input_series!D897="","",Input_series!D897)</f>
        <v>16</v>
      </c>
      <c r="E901" s="360">
        <v>1.8315002353323017E-6</v>
      </c>
      <c r="F901" s="15">
        <v>0</v>
      </c>
      <c r="G901" s="15">
        <v>0</v>
      </c>
      <c r="H901" s="5">
        <v>0</v>
      </c>
      <c r="I901" s="5">
        <v>0</v>
      </c>
      <c r="J901" s="190">
        <v>0</v>
      </c>
      <c r="K901" s="190">
        <v>0</v>
      </c>
      <c r="L901" s="190">
        <v>1.8315002353323017E-6</v>
      </c>
      <c r="M901" s="190">
        <v>0</v>
      </c>
      <c r="N901" s="190">
        <v>0</v>
      </c>
      <c r="O901" s="190">
        <v>0</v>
      </c>
    </row>
    <row r="902" spans="1:15">
      <c r="A902" s="465">
        <v>881</v>
      </c>
      <c r="B902" s="686">
        <f>IF(Input_series!B898="","",Input_series!B898)</f>
        <v>1</v>
      </c>
      <c r="C902" s="687">
        <f>IF(Input_series!C898="","",Input_series!C898)</f>
        <v>6</v>
      </c>
      <c r="D902" s="687">
        <f>IF(Input_series!D898="","",Input_series!D898)</f>
        <v>17</v>
      </c>
      <c r="E902" s="360">
        <v>1.8315002353323015E-6</v>
      </c>
      <c r="F902" s="15">
        <v>0</v>
      </c>
      <c r="G902" s="15">
        <v>0</v>
      </c>
      <c r="H902" s="5">
        <v>0</v>
      </c>
      <c r="I902" s="5">
        <v>0</v>
      </c>
      <c r="J902" s="190">
        <v>0</v>
      </c>
      <c r="K902" s="190">
        <v>0</v>
      </c>
      <c r="L902" s="190">
        <v>1.8315002353323017E-6</v>
      </c>
      <c r="M902" s="190">
        <v>0</v>
      </c>
      <c r="N902" s="190">
        <v>0</v>
      </c>
      <c r="O902" s="190">
        <v>0</v>
      </c>
    </row>
    <row r="903" spans="1:15">
      <c r="A903" s="465">
        <v>882</v>
      </c>
      <c r="B903" s="686">
        <f>IF(Input_series!B899="","",Input_series!B899)</f>
        <v>1</v>
      </c>
      <c r="C903" s="687">
        <f>IF(Input_series!C899="","",Input_series!C899)</f>
        <v>6</v>
      </c>
      <c r="D903" s="687">
        <f>IF(Input_series!D899="","",Input_series!D899)</f>
        <v>18</v>
      </c>
      <c r="E903" s="360">
        <v>507.1384437785261</v>
      </c>
      <c r="F903" s="15">
        <v>507.13844194702585</v>
      </c>
      <c r="G903" s="15">
        <v>-526.68009477208113</v>
      </c>
      <c r="H903" s="5">
        <v>0</v>
      </c>
      <c r="I903" s="5">
        <v>0</v>
      </c>
      <c r="J903" s="190">
        <v>0</v>
      </c>
      <c r="K903" s="190">
        <v>0</v>
      </c>
      <c r="L903" s="190">
        <v>1.8315002353323017E-6</v>
      </c>
      <c r="M903" s="190">
        <v>0</v>
      </c>
      <c r="N903" s="190">
        <v>0</v>
      </c>
      <c r="O903" s="190">
        <v>0</v>
      </c>
    </row>
    <row r="904" spans="1:15">
      <c r="A904" s="465">
        <v>883</v>
      </c>
      <c r="B904" s="686">
        <f>IF(Input_series!B900="","",Input_series!B900)</f>
        <v>1</v>
      </c>
      <c r="C904" s="687">
        <f>IF(Input_series!C900="","",Input_series!C900)</f>
        <v>6</v>
      </c>
      <c r="D904" s="687">
        <f>IF(Input_series!D900="","",Input_series!D900)</f>
        <v>19</v>
      </c>
      <c r="E904" s="360">
        <v>1.8315002353323017E-6</v>
      </c>
      <c r="F904" s="15">
        <v>0</v>
      </c>
      <c r="G904" s="15">
        <v>0</v>
      </c>
      <c r="H904" s="5">
        <v>0</v>
      </c>
      <c r="I904" s="5">
        <v>0</v>
      </c>
      <c r="J904" s="190">
        <v>0</v>
      </c>
      <c r="K904" s="190">
        <v>0</v>
      </c>
      <c r="L904" s="190">
        <v>1.8315002353323017E-6</v>
      </c>
      <c r="M904" s="190">
        <v>0</v>
      </c>
      <c r="N904" s="190">
        <v>0</v>
      </c>
      <c r="O904" s="190">
        <v>0</v>
      </c>
    </row>
    <row r="905" spans="1:15">
      <c r="A905" s="465">
        <v>884</v>
      </c>
      <c r="B905" s="686">
        <f>IF(Input_series!B901="","",Input_series!B901)</f>
        <v>1</v>
      </c>
      <c r="C905" s="687">
        <f>IF(Input_series!C901="","",Input_series!C901)</f>
        <v>6</v>
      </c>
      <c r="D905" s="687">
        <f>IF(Input_series!D901="","",Input_series!D901)</f>
        <v>20</v>
      </c>
      <c r="E905" s="360">
        <v>1.8315002353323017E-6</v>
      </c>
      <c r="F905" s="15">
        <v>0</v>
      </c>
      <c r="G905" s="15">
        <v>0</v>
      </c>
      <c r="H905" s="5">
        <v>0</v>
      </c>
      <c r="I905" s="5">
        <v>0</v>
      </c>
      <c r="J905" s="190">
        <v>0</v>
      </c>
      <c r="K905" s="190">
        <v>0</v>
      </c>
      <c r="L905" s="190">
        <v>1.8315002353323017E-6</v>
      </c>
      <c r="M905" s="190">
        <v>0</v>
      </c>
      <c r="N905" s="190">
        <v>0</v>
      </c>
      <c r="O905" s="190">
        <v>0</v>
      </c>
    </row>
    <row r="906" spans="1:15">
      <c r="A906" s="465">
        <v>885</v>
      </c>
      <c r="B906" s="686">
        <f>IF(Input_series!B902="","",Input_series!B902)</f>
        <v>1</v>
      </c>
      <c r="C906" s="687">
        <f>IF(Input_series!C902="","",Input_series!C902)</f>
        <v>6</v>
      </c>
      <c r="D906" s="687">
        <f>IF(Input_series!D902="","",Input_series!D902)</f>
        <v>21</v>
      </c>
      <c r="E906" s="360">
        <v>1.8315002353323015E-6</v>
      </c>
      <c r="F906" s="15">
        <v>0</v>
      </c>
      <c r="G906" s="15">
        <v>0</v>
      </c>
      <c r="H906" s="5">
        <v>0</v>
      </c>
      <c r="I906" s="5">
        <v>0</v>
      </c>
      <c r="J906" s="190">
        <v>0</v>
      </c>
      <c r="K906" s="190">
        <v>0</v>
      </c>
      <c r="L906" s="190">
        <v>1.8315002353323017E-6</v>
      </c>
      <c r="M906" s="190">
        <v>0</v>
      </c>
      <c r="N906" s="190">
        <v>0</v>
      </c>
      <c r="O906" s="190">
        <v>0</v>
      </c>
    </row>
    <row r="907" spans="1:15">
      <c r="A907" s="465">
        <v>886</v>
      </c>
      <c r="B907" s="686">
        <f>IF(Input_series!B903="","",Input_series!B903)</f>
        <v>1</v>
      </c>
      <c r="C907" s="687">
        <f>IF(Input_series!C903="","",Input_series!C903)</f>
        <v>6</v>
      </c>
      <c r="D907" s="687">
        <f>IF(Input_series!D903="","",Input_series!D903)</f>
        <v>22</v>
      </c>
      <c r="E907" s="360">
        <v>1.8315002353323017E-6</v>
      </c>
      <c r="F907" s="15">
        <v>0</v>
      </c>
      <c r="G907" s="15">
        <v>0</v>
      </c>
      <c r="H907" s="5">
        <v>0</v>
      </c>
      <c r="I907" s="5">
        <v>0</v>
      </c>
      <c r="J907" s="190">
        <v>0</v>
      </c>
      <c r="K907" s="190">
        <v>0</v>
      </c>
      <c r="L907" s="190">
        <v>1.8315002353323017E-6</v>
      </c>
      <c r="M907" s="190">
        <v>0</v>
      </c>
      <c r="N907" s="190">
        <v>0</v>
      </c>
      <c r="O907" s="190">
        <v>0</v>
      </c>
    </row>
    <row r="908" spans="1:15">
      <c r="A908" s="465">
        <v>887</v>
      </c>
      <c r="B908" s="686">
        <f>IF(Input_series!B904="","",Input_series!B904)</f>
        <v>1</v>
      </c>
      <c r="C908" s="687">
        <f>IF(Input_series!C904="","",Input_series!C904)</f>
        <v>6</v>
      </c>
      <c r="D908" s="687">
        <f>IF(Input_series!D904="","",Input_series!D904)</f>
        <v>23</v>
      </c>
      <c r="E908" s="360">
        <v>1.8315002353323017E-6</v>
      </c>
      <c r="F908" s="15">
        <v>0</v>
      </c>
      <c r="G908" s="15">
        <v>0</v>
      </c>
      <c r="H908" s="5">
        <v>0</v>
      </c>
      <c r="I908" s="5">
        <v>0</v>
      </c>
      <c r="J908" s="190">
        <v>0</v>
      </c>
      <c r="K908" s="190">
        <v>0</v>
      </c>
      <c r="L908" s="190">
        <v>1.8315002353323017E-6</v>
      </c>
      <c r="M908" s="190">
        <v>0</v>
      </c>
      <c r="N908" s="190">
        <v>0</v>
      </c>
      <c r="O908" s="190">
        <v>0</v>
      </c>
    </row>
    <row r="909" spans="1:15">
      <c r="A909" s="465">
        <v>888</v>
      </c>
      <c r="B909" s="686">
        <f>IF(Input_series!B905="","",Input_series!B905)</f>
        <v>1</v>
      </c>
      <c r="C909" s="687">
        <f>IF(Input_series!C905="","",Input_series!C905)</f>
        <v>6</v>
      </c>
      <c r="D909" s="687">
        <f>IF(Input_series!D905="","",Input_series!D905)</f>
        <v>24</v>
      </c>
      <c r="E909" s="360">
        <v>1.8315002353323017E-6</v>
      </c>
      <c r="F909" s="15">
        <v>0</v>
      </c>
      <c r="G909" s="15">
        <v>0</v>
      </c>
      <c r="H909" s="5">
        <v>0</v>
      </c>
      <c r="I909" s="5">
        <v>0</v>
      </c>
      <c r="J909" s="190">
        <v>0</v>
      </c>
      <c r="K909" s="190">
        <v>0</v>
      </c>
      <c r="L909" s="190">
        <v>1.8315002353323017E-6</v>
      </c>
      <c r="M909" s="190">
        <v>0</v>
      </c>
      <c r="N909" s="190">
        <v>0</v>
      </c>
      <c r="O909" s="190">
        <v>0</v>
      </c>
    </row>
    <row r="910" spans="1:15">
      <c r="A910" s="465">
        <v>889</v>
      </c>
      <c r="B910" s="686">
        <f>IF(Input_series!B906="","",Input_series!B906)</f>
        <v>1</v>
      </c>
      <c r="C910" s="687">
        <f>IF(Input_series!C906="","",Input_series!C906)</f>
        <v>7</v>
      </c>
      <c r="D910" s="687">
        <f>IF(Input_series!D906="","",Input_series!D906)</f>
        <v>1</v>
      </c>
      <c r="E910" s="360">
        <v>1.8315002353323017E-6</v>
      </c>
      <c r="F910" s="15">
        <v>0</v>
      </c>
      <c r="G910" s="15">
        <v>0</v>
      </c>
      <c r="H910" s="5">
        <v>0</v>
      </c>
      <c r="I910" s="5">
        <v>0</v>
      </c>
      <c r="J910" s="190">
        <v>0</v>
      </c>
      <c r="K910" s="190">
        <v>0</v>
      </c>
      <c r="L910" s="190">
        <v>1.8315002353323017E-6</v>
      </c>
      <c r="M910" s="190">
        <v>0</v>
      </c>
      <c r="N910" s="190">
        <v>0</v>
      </c>
      <c r="O910" s="190">
        <v>0</v>
      </c>
    </row>
    <row r="911" spans="1:15">
      <c r="A911" s="465">
        <v>890</v>
      </c>
      <c r="B911" s="686">
        <f>IF(Input_series!B907="","",Input_series!B907)</f>
        <v>1</v>
      </c>
      <c r="C911" s="687">
        <f>IF(Input_series!C907="","",Input_series!C907)</f>
        <v>7</v>
      </c>
      <c r="D911" s="687">
        <f>IF(Input_series!D907="","",Input_series!D907)</f>
        <v>2</v>
      </c>
      <c r="E911" s="360">
        <v>1.8315002353323017E-6</v>
      </c>
      <c r="F911" s="15">
        <v>0</v>
      </c>
      <c r="G911" s="15">
        <v>0</v>
      </c>
      <c r="H911" s="5">
        <v>0</v>
      </c>
      <c r="I911" s="5">
        <v>0</v>
      </c>
      <c r="J911" s="190">
        <v>0</v>
      </c>
      <c r="K911" s="190">
        <v>0</v>
      </c>
      <c r="L911" s="190">
        <v>1.8315002353323017E-6</v>
      </c>
      <c r="M911" s="190">
        <v>0</v>
      </c>
      <c r="N911" s="190">
        <v>0</v>
      </c>
      <c r="O911" s="190">
        <v>0</v>
      </c>
    </row>
    <row r="912" spans="1:15">
      <c r="A912" s="465">
        <v>891</v>
      </c>
      <c r="B912" s="686">
        <f>IF(Input_series!B908="","",Input_series!B908)</f>
        <v>1</v>
      </c>
      <c r="C912" s="687">
        <f>IF(Input_series!C908="","",Input_series!C908)</f>
        <v>7</v>
      </c>
      <c r="D912" s="687">
        <f>IF(Input_series!D908="","",Input_series!D908)</f>
        <v>3</v>
      </c>
      <c r="E912" s="360">
        <v>1.8315002353323015E-6</v>
      </c>
      <c r="F912" s="15">
        <v>0</v>
      </c>
      <c r="G912" s="15">
        <v>0</v>
      </c>
      <c r="H912" s="5">
        <v>0</v>
      </c>
      <c r="I912" s="5">
        <v>0</v>
      </c>
      <c r="J912" s="190">
        <v>0</v>
      </c>
      <c r="K912" s="190">
        <v>0</v>
      </c>
      <c r="L912" s="190">
        <v>1.8315002353323017E-6</v>
      </c>
      <c r="M912" s="190">
        <v>0</v>
      </c>
      <c r="N912" s="190">
        <v>0</v>
      </c>
      <c r="O912" s="190">
        <v>0</v>
      </c>
    </row>
    <row r="913" spans="1:15">
      <c r="A913" s="465">
        <v>892</v>
      </c>
      <c r="B913" s="686">
        <f>IF(Input_series!B909="","",Input_series!B909)</f>
        <v>1</v>
      </c>
      <c r="C913" s="687">
        <f>IF(Input_series!C909="","",Input_series!C909)</f>
        <v>7</v>
      </c>
      <c r="D913" s="687">
        <f>IF(Input_series!D909="","",Input_series!D909)</f>
        <v>4</v>
      </c>
      <c r="E913" s="360">
        <v>1.8315002353323017E-6</v>
      </c>
      <c r="F913" s="15">
        <v>0</v>
      </c>
      <c r="G913" s="15">
        <v>0</v>
      </c>
      <c r="H913" s="5">
        <v>0</v>
      </c>
      <c r="I913" s="5">
        <v>0</v>
      </c>
      <c r="J913" s="190">
        <v>0</v>
      </c>
      <c r="K913" s="190">
        <v>0</v>
      </c>
      <c r="L913" s="190">
        <v>1.8315002353323017E-6</v>
      </c>
      <c r="M913" s="190">
        <v>0</v>
      </c>
      <c r="N913" s="190">
        <v>0</v>
      </c>
      <c r="O913" s="190">
        <v>0</v>
      </c>
    </row>
    <row r="914" spans="1:15">
      <c r="A914" s="465">
        <v>893</v>
      </c>
      <c r="B914" s="686">
        <f>IF(Input_series!B910="","",Input_series!B910)</f>
        <v>1</v>
      </c>
      <c r="C914" s="687">
        <f>IF(Input_series!C910="","",Input_series!C910)</f>
        <v>7</v>
      </c>
      <c r="D914" s="687">
        <f>IF(Input_series!D910="","",Input_series!D910)</f>
        <v>5</v>
      </c>
      <c r="E914" s="360">
        <v>1.8315002353323017E-6</v>
      </c>
      <c r="F914" s="15">
        <v>0</v>
      </c>
      <c r="G914" s="15">
        <v>0</v>
      </c>
      <c r="H914" s="5">
        <v>0</v>
      </c>
      <c r="I914" s="5">
        <v>0</v>
      </c>
      <c r="J914" s="190">
        <v>0</v>
      </c>
      <c r="K914" s="190">
        <v>0</v>
      </c>
      <c r="L914" s="190">
        <v>1.8315002353323017E-6</v>
      </c>
      <c r="M914" s="190">
        <v>0</v>
      </c>
      <c r="N914" s="190">
        <v>0</v>
      </c>
      <c r="O914" s="190">
        <v>0</v>
      </c>
    </row>
    <row r="915" spans="1:15">
      <c r="A915" s="465">
        <v>894</v>
      </c>
      <c r="B915" s="686">
        <f>IF(Input_series!B911="","",Input_series!B911)</f>
        <v>1</v>
      </c>
      <c r="C915" s="687">
        <f>IF(Input_series!C911="","",Input_series!C911)</f>
        <v>7</v>
      </c>
      <c r="D915" s="687">
        <f>IF(Input_series!D911="","",Input_series!D911)</f>
        <v>6</v>
      </c>
      <c r="E915" s="360">
        <v>507.17436391465571</v>
      </c>
      <c r="F915" s="15">
        <v>507.17436208315547</v>
      </c>
      <c r="G915" s="15">
        <v>-526.24746995442274</v>
      </c>
      <c r="H915" s="5">
        <v>0</v>
      </c>
      <c r="I915" s="5">
        <v>0</v>
      </c>
      <c r="J915" s="190">
        <v>0</v>
      </c>
      <c r="K915" s="190">
        <v>0</v>
      </c>
      <c r="L915" s="190">
        <v>1.8315002353323017E-6</v>
      </c>
      <c r="M915" s="190">
        <v>0</v>
      </c>
      <c r="N915" s="190">
        <v>0</v>
      </c>
      <c r="O915" s="190">
        <v>0</v>
      </c>
    </row>
    <row r="916" spans="1:15">
      <c r="A916" s="465">
        <v>895</v>
      </c>
      <c r="B916" s="686">
        <f>IF(Input_series!B912="","",Input_series!B912)</f>
        <v>1</v>
      </c>
      <c r="C916" s="687">
        <f>IF(Input_series!C912="","",Input_series!C912)</f>
        <v>7</v>
      </c>
      <c r="D916" s="687">
        <f>IF(Input_series!D912="","",Input_series!D912)</f>
        <v>7</v>
      </c>
      <c r="E916" s="360">
        <v>1.8315002353323017E-6</v>
      </c>
      <c r="F916" s="15">
        <v>0</v>
      </c>
      <c r="G916" s="15">
        <v>0</v>
      </c>
      <c r="H916" s="5">
        <v>0</v>
      </c>
      <c r="I916" s="5">
        <v>0</v>
      </c>
      <c r="J916" s="190">
        <v>0</v>
      </c>
      <c r="K916" s="190">
        <v>0</v>
      </c>
      <c r="L916" s="190">
        <v>1.8315002353323017E-6</v>
      </c>
      <c r="M916" s="190">
        <v>0</v>
      </c>
      <c r="N916" s="190">
        <v>0</v>
      </c>
      <c r="O916" s="190">
        <v>0</v>
      </c>
    </row>
    <row r="917" spans="1:15">
      <c r="A917" s="465">
        <v>896</v>
      </c>
      <c r="B917" s="686">
        <f>IF(Input_series!B913="","",Input_series!B913)</f>
        <v>1</v>
      </c>
      <c r="C917" s="687">
        <f>IF(Input_series!C913="","",Input_series!C913)</f>
        <v>7</v>
      </c>
      <c r="D917" s="687">
        <f>IF(Input_series!D913="","",Input_series!D913)</f>
        <v>8</v>
      </c>
      <c r="E917" s="360">
        <v>1.8315002353323017E-6</v>
      </c>
      <c r="F917" s="15">
        <v>0</v>
      </c>
      <c r="G917" s="15">
        <v>0</v>
      </c>
      <c r="H917" s="5">
        <v>0</v>
      </c>
      <c r="I917" s="5">
        <v>0</v>
      </c>
      <c r="J917" s="190">
        <v>0</v>
      </c>
      <c r="K917" s="190">
        <v>0</v>
      </c>
      <c r="L917" s="190">
        <v>1.8315002353323017E-6</v>
      </c>
      <c r="M917" s="190">
        <v>0</v>
      </c>
      <c r="N917" s="190">
        <v>0</v>
      </c>
      <c r="O917" s="190">
        <v>0</v>
      </c>
    </row>
    <row r="918" spans="1:15">
      <c r="A918" s="465">
        <v>897</v>
      </c>
      <c r="B918" s="686">
        <f>IF(Input_series!B914="","",Input_series!B914)</f>
        <v>1</v>
      </c>
      <c r="C918" s="687">
        <f>IF(Input_series!C914="","",Input_series!C914)</f>
        <v>7</v>
      </c>
      <c r="D918" s="687">
        <f>IF(Input_series!D914="","",Input_series!D914)</f>
        <v>9</v>
      </c>
      <c r="E918" s="360">
        <v>1.8315002353323017E-6</v>
      </c>
      <c r="F918" s="15">
        <v>0</v>
      </c>
      <c r="G918" s="15">
        <v>0</v>
      </c>
      <c r="H918" s="5">
        <v>0</v>
      </c>
      <c r="I918" s="5">
        <v>0</v>
      </c>
      <c r="J918" s="190">
        <v>0</v>
      </c>
      <c r="K918" s="190">
        <v>0</v>
      </c>
      <c r="L918" s="190">
        <v>1.8315002353323017E-6</v>
      </c>
      <c r="M918" s="190">
        <v>0</v>
      </c>
      <c r="N918" s="190">
        <v>0</v>
      </c>
      <c r="O918" s="190">
        <v>0</v>
      </c>
    </row>
    <row r="919" spans="1:15">
      <c r="A919" s="465">
        <v>898</v>
      </c>
      <c r="B919" s="686">
        <f>IF(Input_series!B915="","",Input_series!B915)</f>
        <v>1</v>
      </c>
      <c r="C919" s="687">
        <f>IF(Input_series!C915="","",Input_series!C915)</f>
        <v>7</v>
      </c>
      <c r="D919" s="687">
        <f>IF(Input_series!D915="","",Input_series!D915)</f>
        <v>10</v>
      </c>
      <c r="E919" s="360">
        <v>1.8315002353323017E-6</v>
      </c>
      <c r="F919" s="15">
        <v>0</v>
      </c>
      <c r="G919" s="15">
        <v>0</v>
      </c>
      <c r="H919" s="5">
        <v>0</v>
      </c>
      <c r="I919" s="5">
        <v>0</v>
      </c>
      <c r="J919" s="190">
        <v>0</v>
      </c>
      <c r="K919" s="190">
        <v>0</v>
      </c>
      <c r="L919" s="190">
        <v>1.8315002353323017E-6</v>
      </c>
      <c r="M919" s="190">
        <v>0</v>
      </c>
      <c r="N919" s="190">
        <v>0</v>
      </c>
      <c r="O919" s="190">
        <v>0</v>
      </c>
    </row>
    <row r="920" spans="1:15">
      <c r="A920" s="465">
        <v>899</v>
      </c>
      <c r="B920" s="686">
        <f>IF(Input_series!B916="","",Input_series!B916)</f>
        <v>1</v>
      </c>
      <c r="C920" s="687">
        <f>IF(Input_series!C916="","",Input_series!C916)</f>
        <v>7</v>
      </c>
      <c r="D920" s="687">
        <f>IF(Input_series!D916="","",Input_series!D916)</f>
        <v>11</v>
      </c>
      <c r="E920" s="360">
        <v>1.8315002353323015E-6</v>
      </c>
      <c r="F920" s="15">
        <v>0</v>
      </c>
      <c r="G920" s="15">
        <v>0</v>
      </c>
      <c r="H920" s="5">
        <v>0</v>
      </c>
      <c r="I920" s="5">
        <v>0</v>
      </c>
      <c r="J920" s="190">
        <v>0</v>
      </c>
      <c r="K920" s="190">
        <v>0</v>
      </c>
      <c r="L920" s="190">
        <v>1.8315002353323017E-6</v>
      </c>
      <c r="M920" s="190">
        <v>0</v>
      </c>
      <c r="N920" s="190">
        <v>0</v>
      </c>
      <c r="O920" s="190">
        <v>0</v>
      </c>
    </row>
    <row r="921" spans="1:15">
      <c r="A921" s="465">
        <v>900</v>
      </c>
      <c r="B921" s="686">
        <f>IF(Input_series!B917="","",Input_series!B917)</f>
        <v>1</v>
      </c>
      <c r="C921" s="687">
        <f>IF(Input_series!C917="","",Input_series!C917)</f>
        <v>7</v>
      </c>
      <c r="D921" s="687">
        <f>IF(Input_series!D917="","",Input_series!D917)</f>
        <v>12</v>
      </c>
      <c r="E921" s="360">
        <v>507.1384437785261</v>
      </c>
      <c r="F921" s="15">
        <v>507.13844194702585</v>
      </c>
      <c r="G921" s="15">
        <v>-526.77036556629923</v>
      </c>
      <c r="H921" s="5">
        <v>0</v>
      </c>
      <c r="I921" s="5">
        <v>0</v>
      </c>
      <c r="J921" s="190">
        <v>0</v>
      </c>
      <c r="K921" s="190">
        <v>0</v>
      </c>
      <c r="L921" s="190">
        <v>1.8315002353323017E-6</v>
      </c>
      <c r="M921" s="190">
        <v>0</v>
      </c>
      <c r="N921" s="190">
        <v>0</v>
      </c>
      <c r="O921" s="190">
        <v>0</v>
      </c>
    </row>
    <row r="922" spans="1:15">
      <c r="A922" s="465">
        <v>901</v>
      </c>
      <c r="B922" s="686">
        <f>IF(Input_series!B918="","",Input_series!B918)</f>
        <v>1</v>
      </c>
      <c r="C922" s="687">
        <f>IF(Input_series!C918="","",Input_series!C918)</f>
        <v>7</v>
      </c>
      <c r="D922" s="687">
        <f>IF(Input_series!D918="","",Input_series!D918)</f>
        <v>13</v>
      </c>
      <c r="E922" s="360">
        <v>1.8315002353323019E-6</v>
      </c>
      <c r="F922" s="15">
        <v>0</v>
      </c>
      <c r="G922" s="15">
        <v>0</v>
      </c>
      <c r="H922" s="5">
        <v>0</v>
      </c>
      <c r="I922" s="5">
        <v>0</v>
      </c>
      <c r="J922" s="190">
        <v>0</v>
      </c>
      <c r="K922" s="190">
        <v>0</v>
      </c>
      <c r="L922" s="190">
        <v>1.8315002353323017E-6</v>
      </c>
      <c r="M922" s="190">
        <v>0</v>
      </c>
      <c r="N922" s="190">
        <v>0</v>
      </c>
      <c r="O922" s="190">
        <v>0</v>
      </c>
    </row>
    <row r="923" spans="1:15">
      <c r="A923" s="465">
        <v>902</v>
      </c>
      <c r="B923" s="686">
        <f>IF(Input_series!B919="","",Input_series!B919)</f>
        <v>1</v>
      </c>
      <c r="C923" s="687">
        <f>IF(Input_series!C919="","",Input_series!C919)</f>
        <v>7</v>
      </c>
      <c r="D923" s="687">
        <f>IF(Input_series!D919="","",Input_series!D919)</f>
        <v>14</v>
      </c>
      <c r="E923" s="360">
        <v>1.8315002353323017E-6</v>
      </c>
      <c r="F923" s="15">
        <v>0</v>
      </c>
      <c r="G923" s="15">
        <v>0</v>
      </c>
      <c r="H923" s="5">
        <v>0</v>
      </c>
      <c r="I923" s="5">
        <v>0</v>
      </c>
      <c r="J923" s="190">
        <v>0</v>
      </c>
      <c r="K923" s="190">
        <v>0</v>
      </c>
      <c r="L923" s="190">
        <v>1.8315002353323017E-6</v>
      </c>
      <c r="M923" s="190">
        <v>0</v>
      </c>
      <c r="N923" s="190">
        <v>0</v>
      </c>
      <c r="O923" s="190">
        <v>0</v>
      </c>
    </row>
    <row r="924" spans="1:15">
      <c r="A924" s="465">
        <v>903</v>
      </c>
      <c r="B924" s="686">
        <f>IF(Input_series!B920="","",Input_series!B920)</f>
        <v>1</v>
      </c>
      <c r="C924" s="687">
        <f>IF(Input_series!C920="","",Input_series!C920)</f>
        <v>7</v>
      </c>
      <c r="D924" s="687">
        <f>IF(Input_series!D920="","",Input_series!D920)</f>
        <v>15</v>
      </c>
      <c r="E924" s="360">
        <v>1.8315002353323017E-6</v>
      </c>
      <c r="F924" s="15">
        <v>0</v>
      </c>
      <c r="G924" s="15">
        <v>0</v>
      </c>
      <c r="H924" s="5">
        <v>0</v>
      </c>
      <c r="I924" s="5">
        <v>0</v>
      </c>
      <c r="J924" s="190">
        <v>0</v>
      </c>
      <c r="K924" s="190">
        <v>0</v>
      </c>
      <c r="L924" s="190">
        <v>1.8315002353323017E-6</v>
      </c>
      <c r="M924" s="190">
        <v>0</v>
      </c>
      <c r="N924" s="190">
        <v>0</v>
      </c>
      <c r="O924" s="190">
        <v>0</v>
      </c>
    </row>
    <row r="925" spans="1:15">
      <c r="A925" s="465">
        <v>904</v>
      </c>
      <c r="B925" s="686">
        <f>IF(Input_series!B921="","",Input_series!B921)</f>
        <v>1</v>
      </c>
      <c r="C925" s="687">
        <f>IF(Input_series!C921="","",Input_series!C921)</f>
        <v>7</v>
      </c>
      <c r="D925" s="687">
        <f>IF(Input_series!D921="","",Input_series!D921)</f>
        <v>16</v>
      </c>
      <c r="E925" s="360">
        <v>1.8315002353323017E-6</v>
      </c>
      <c r="F925" s="15">
        <v>0</v>
      </c>
      <c r="G925" s="15">
        <v>0</v>
      </c>
      <c r="H925" s="5">
        <v>0</v>
      </c>
      <c r="I925" s="5">
        <v>0</v>
      </c>
      <c r="J925" s="190">
        <v>0</v>
      </c>
      <c r="K925" s="190">
        <v>0</v>
      </c>
      <c r="L925" s="190">
        <v>1.8315002353323017E-6</v>
      </c>
      <c r="M925" s="190">
        <v>0</v>
      </c>
      <c r="N925" s="190">
        <v>0</v>
      </c>
      <c r="O925" s="190">
        <v>0</v>
      </c>
    </row>
    <row r="926" spans="1:15">
      <c r="A926" s="465">
        <v>905</v>
      </c>
      <c r="B926" s="686">
        <f>IF(Input_series!B922="","",Input_series!B922)</f>
        <v>1</v>
      </c>
      <c r="C926" s="687">
        <f>IF(Input_series!C922="","",Input_series!C922)</f>
        <v>7</v>
      </c>
      <c r="D926" s="687">
        <f>IF(Input_series!D922="","",Input_series!D922)</f>
        <v>17</v>
      </c>
      <c r="E926" s="360">
        <v>1.8315002353323017E-6</v>
      </c>
      <c r="F926" s="15">
        <v>0</v>
      </c>
      <c r="G926" s="15">
        <v>0</v>
      </c>
      <c r="H926" s="5">
        <v>0</v>
      </c>
      <c r="I926" s="5">
        <v>0</v>
      </c>
      <c r="J926" s="190">
        <v>0</v>
      </c>
      <c r="K926" s="190">
        <v>0</v>
      </c>
      <c r="L926" s="190">
        <v>1.8315002353323017E-6</v>
      </c>
      <c r="M926" s="190">
        <v>0</v>
      </c>
      <c r="N926" s="190">
        <v>0</v>
      </c>
      <c r="O926" s="190">
        <v>0</v>
      </c>
    </row>
    <row r="927" spans="1:15">
      <c r="A927" s="465">
        <v>906</v>
      </c>
      <c r="B927" s="686">
        <f>IF(Input_series!B923="","",Input_series!B923)</f>
        <v>1</v>
      </c>
      <c r="C927" s="687">
        <f>IF(Input_series!C923="","",Input_series!C923)</f>
        <v>7</v>
      </c>
      <c r="D927" s="687">
        <f>IF(Input_series!D923="","",Input_series!D923)</f>
        <v>18</v>
      </c>
      <c r="E927" s="360">
        <v>509.99409460083632</v>
      </c>
      <c r="F927" s="15">
        <v>509.99409276933602</v>
      </c>
      <c r="G927" s="15">
        <v>-526.68305645019439</v>
      </c>
      <c r="H927" s="5">
        <v>0</v>
      </c>
      <c r="I927" s="5">
        <v>0</v>
      </c>
      <c r="J927" s="190">
        <v>0</v>
      </c>
      <c r="K927" s="190">
        <v>0</v>
      </c>
      <c r="L927" s="190">
        <v>1.8315002353323017E-6</v>
      </c>
      <c r="M927" s="190">
        <v>0</v>
      </c>
      <c r="N927" s="190">
        <v>0</v>
      </c>
      <c r="O927" s="190">
        <v>0</v>
      </c>
    </row>
    <row r="928" spans="1:15">
      <c r="A928" s="465">
        <v>907</v>
      </c>
      <c r="B928" s="686">
        <f>IF(Input_series!B924="","",Input_series!B924)</f>
        <v>1</v>
      </c>
      <c r="C928" s="687">
        <f>IF(Input_series!C924="","",Input_series!C924)</f>
        <v>7</v>
      </c>
      <c r="D928" s="687">
        <f>IF(Input_series!D924="","",Input_series!D924)</f>
        <v>19</v>
      </c>
      <c r="E928" s="360">
        <v>1.8315002353323017E-6</v>
      </c>
      <c r="F928" s="15">
        <v>0</v>
      </c>
      <c r="G928" s="15">
        <v>0</v>
      </c>
      <c r="H928" s="5">
        <v>0</v>
      </c>
      <c r="I928" s="5">
        <v>0</v>
      </c>
      <c r="J928" s="190">
        <v>0</v>
      </c>
      <c r="K928" s="190">
        <v>0</v>
      </c>
      <c r="L928" s="190">
        <v>1.8315002353323017E-6</v>
      </c>
      <c r="M928" s="190">
        <v>0</v>
      </c>
      <c r="N928" s="190">
        <v>0</v>
      </c>
      <c r="O928" s="190">
        <v>0</v>
      </c>
    </row>
    <row r="929" spans="1:15">
      <c r="A929" s="465">
        <v>908</v>
      </c>
      <c r="B929" s="686">
        <f>IF(Input_series!B925="","",Input_series!B925)</f>
        <v>1</v>
      </c>
      <c r="C929" s="687">
        <f>IF(Input_series!C925="","",Input_series!C925)</f>
        <v>7</v>
      </c>
      <c r="D929" s="687">
        <f>IF(Input_series!D925="","",Input_series!D925)</f>
        <v>20</v>
      </c>
      <c r="E929" s="360">
        <v>1.8315002353323017E-6</v>
      </c>
      <c r="F929" s="15">
        <v>0</v>
      </c>
      <c r="G929" s="15">
        <v>0</v>
      </c>
      <c r="H929" s="5">
        <v>0</v>
      </c>
      <c r="I929" s="5">
        <v>0</v>
      </c>
      <c r="J929" s="190">
        <v>0</v>
      </c>
      <c r="K929" s="190">
        <v>0</v>
      </c>
      <c r="L929" s="190">
        <v>1.8315002353323017E-6</v>
      </c>
      <c r="M929" s="190">
        <v>0</v>
      </c>
      <c r="N929" s="190">
        <v>0</v>
      </c>
      <c r="O929" s="190">
        <v>0</v>
      </c>
    </row>
    <row r="930" spans="1:15">
      <c r="A930" s="465">
        <v>909</v>
      </c>
      <c r="B930" s="686">
        <f>IF(Input_series!B926="","",Input_series!B926)</f>
        <v>1</v>
      </c>
      <c r="C930" s="687">
        <f>IF(Input_series!C926="","",Input_series!C926)</f>
        <v>7</v>
      </c>
      <c r="D930" s="687">
        <f>IF(Input_series!D926="","",Input_series!D926)</f>
        <v>21</v>
      </c>
      <c r="E930" s="360">
        <v>1.8315002353323017E-6</v>
      </c>
      <c r="F930" s="15">
        <v>0</v>
      </c>
      <c r="G930" s="15">
        <v>0</v>
      </c>
      <c r="H930" s="5">
        <v>0</v>
      </c>
      <c r="I930" s="5">
        <v>0</v>
      </c>
      <c r="J930" s="190">
        <v>0</v>
      </c>
      <c r="K930" s="190">
        <v>0</v>
      </c>
      <c r="L930" s="190">
        <v>1.8315002353323017E-6</v>
      </c>
      <c r="M930" s="190">
        <v>0</v>
      </c>
      <c r="N930" s="190">
        <v>0</v>
      </c>
      <c r="O930" s="190">
        <v>0</v>
      </c>
    </row>
    <row r="931" spans="1:15">
      <c r="A931" s="465">
        <v>910</v>
      </c>
      <c r="B931" s="686">
        <f>IF(Input_series!B927="","",Input_series!B927)</f>
        <v>1</v>
      </c>
      <c r="C931" s="687">
        <f>IF(Input_series!C927="","",Input_series!C927)</f>
        <v>7</v>
      </c>
      <c r="D931" s="687">
        <f>IF(Input_series!D927="","",Input_series!D927)</f>
        <v>22</v>
      </c>
      <c r="E931" s="360">
        <v>1.8315002353323015E-6</v>
      </c>
      <c r="F931" s="15">
        <v>0</v>
      </c>
      <c r="G931" s="15">
        <v>0</v>
      </c>
      <c r="H931" s="5">
        <v>0</v>
      </c>
      <c r="I931" s="5">
        <v>0</v>
      </c>
      <c r="J931" s="190">
        <v>0</v>
      </c>
      <c r="K931" s="190">
        <v>0</v>
      </c>
      <c r="L931" s="190">
        <v>1.8315002353323017E-6</v>
      </c>
      <c r="M931" s="190">
        <v>0</v>
      </c>
      <c r="N931" s="190">
        <v>0</v>
      </c>
      <c r="O931" s="190">
        <v>0</v>
      </c>
    </row>
    <row r="932" spans="1:15">
      <c r="A932" s="465">
        <v>911</v>
      </c>
      <c r="B932" s="686">
        <f>IF(Input_series!B928="","",Input_series!B928)</f>
        <v>1</v>
      </c>
      <c r="C932" s="687">
        <f>IF(Input_series!C928="","",Input_series!C928)</f>
        <v>7</v>
      </c>
      <c r="D932" s="687">
        <f>IF(Input_series!D928="","",Input_series!D928)</f>
        <v>23</v>
      </c>
      <c r="E932" s="360">
        <v>1.8315002353323017E-6</v>
      </c>
      <c r="F932" s="15">
        <v>0</v>
      </c>
      <c r="G932" s="15">
        <v>0</v>
      </c>
      <c r="H932" s="5">
        <v>0</v>
      </c>
      <c r="I932" s="5">
        <v>0</v>
      </c>
      <c r="J932" s="190">
        <v>0</v>
      </c>
      <c r="K932" s="190">
        <v>0</v>
      </c>
      <c r="L932" s="190">
        <v>1.8315002353323017E-6</v>
      </c>
      <c r="M932" s="190">
        <v>0</v>
      </c>
      <c r="N932" s="190">
        <v>0</v>
      </c>
      <c r="O932" s="190">
        <v>0</v>
      </c>
    </row>
    <row r="933" spans="1:15">
      <c r="A933" s="465">
        <v>912</v>
      </c>
      <c r="B933" s="686">
        <f>IF(Input_series!B929="","",Input_series!B929)</f>
        <v>1</v>
      </c>
      <c r="C933" s="687">
        <f>IF(Input_series!C929="","",Input_series!C929)</f>
        <v>7</v>
      </c>
      <c r="D933" s="687">
        <f>IF(Input_series!D929="","",Input_series!D929)</f>
        <v>24</v>
      </c>
      <c r="E933" s="360">
        <v>1.8315002353323017E-6</v>
      </c>
      <c r="F933" s="15">
        <v>0</v>
      </c>
      <c r="G933" s="15">
        <v>0</v>
      </c>
      <c r="H933" s="5">
        <v>0</v>
      </c>
      <c r="I933" s="5">
        <v>0</v>
      </c>
      <c r="J933" s="190">
        <v>0</v>
      </c>
      <c r="K933" s="190">
        <v>0</v>
      </c>
      <c r="L933" s="190">
        <v>1.8315002353323017E-6</v>
      </c>
      <c r="M933" s="190">
        <v>0</v>
      </c>
      <c r="N933" s="190">
        <v>0</v>
      </c>
      <c r="O933" s="190">
        <v>0</v>
      </c>
    </row>
    <row r="934" spans="1:15">
      <c r="A934" s="465">
        <v>913</v>
      </c>
      <c r="B934" s="686">
        <f>IF(Input_series!B930="","",Input_series!B930)</f>
        <v>1</v>
      </c>
      <c r="C934" s="687">
        <f>IF(Input_series!C930="","",Input_series!C930)</f>
        <v>8</v>
      </c>
      <c r="D934" s="687">
        <f>IF(Input_series!D930="","",Input_series!D930)</f>
        <v>1</v>
      </c>
      <c r="E934" s="360">
        <v>1.8315002353323019E-6</v>
      </c>
      <c r="F934" s="15">
        <v>0</v>
      </c>
      <c r="G934" s="15">
        <v>0</v>
      </c>
      <c r="H934" s="5">
        <v>0</v>
      </c>
      <c r="I934" s="5">
        <v>0</v>
      </c>
      <c r="J934" s="190">
        <v>0</v>
      </c>
      <c r="K934" s="190">
        <v>0</v>
      </c>
      <c r="L934" s="190">
        <v>1.8315002353323017E-6</v>
      </c>
      <c r="M934" s="190">
        <v>0</v>
      </c>
      <c r="N934" s="190">
        <v>0</v>
      </c>
      <c r="O934" s="190">
        <v>0</v>
      </c>
    </row>
    <row r="935" spans="1:15">
      <c r="A935" s="465">
        <v>914</v>
      </c>
      <c r="B935" s="686">
        <f>IF(Input_series!B931="","",Input_series!B931)</f>
        <v>1</v>
      </c>
      <c r="C935" s="687">
        <f>IF(Input_series!C931="","",Input_series!C931)</f>
        <v>8</v>
      </c>
      <c r="D935" s="687">
        <f>IF(Input_series!D931="","",Input_series!D931)</f>
        <v>2</v>
      </c>
      <c r="E935" s="360">
        <v>1.8315002353323017E-6</v>
      </c>
      <c r="F935" s="15">
        <v>0</v>
      </c>
      <c r="G935" s="15">
        <v>0</v>
      </c>
      <c r="H935" s="5">
        <v>0</v>
      </c>
      <c r="I935" s="5">
        <v>0</v>
      </c>
      <c r="J935" s="190">
        <v>0</v>
      </c>
      <c r="K935" s="190">
        <v>0</v>
      </c>
      <c r="L935" s="190">
        <v>1.8315002353323017E-6</v>
      </c>
      <c r="M935" s="190">
        <v>0</v>
      </c>
      <c r="N935" s="190">
        <v>0</v>
      </c>
      <c r="O935" s="190">
        <v>0</v>
      </c>
    </row>
    <row r="936" spans="1:15">
      <c r="A936" s="465">
        <v>915</v>
      </c>
      <c r="B936" s="686">
        <f>IF(Input_series!B932="","",Input_series!B932)</f>
        <v>1</v>
      </c>
      <c r="C936" s="687">
        <f>IF(Input_series!C932="","",Input_series!C932)</f>
        <v>8</v>
      </c>
      <c r="D936" s="687">
        <f>IF(Input_series!D932="","",Input_series!D932)</f>
        <v>3</v>
      </c>
      <c r="E936" s="360">
        <v>1.8315002353323017E-6</v>
      </c>
      <c r="F936" s="15">
        <v>0</v>
      </c>
      <c r="G936" s="15">
        <v>0</v>
      </c>
      <c r="H936" s="5">
        <v>0</v>
      </c>
      <c r="I936" s="5">
        <v>0</v>
      </c>
      <c r="J936" s="190">
        <v>0</v>
      </c>
      <c r="K936" s="190">
        <v>0</v>
      </c>
      <c r="L936" s="190">
        <v>1.8315002353323017E-6</v>
      </c>
      <c r="M936" s="190">
        <v>0</v>
      </c>
      <c r="N936" s="190">
        <v>0</v>
      </c>
      <c r="O936" s="190">
        <v>0</v>
      </c>
    </row>
    <row r="937" spans="1:15">
      <c r="A937" s="465">
        <v>916</v>
      </c>
      <c r="B937" s="686">
        <f>IF(Input_series!B933="","",Input_series!B933)</f>
        <v>1</v>
      </c>
      <c r="C937" s="687">
        <f>IF(Input_series!C933="","",Input_series!C933)</f>
        <v>8</v>
      </c>
      <c r="D937" s="687">
        <f>IF(Input_series!D933="","",Input_series!D933)</f>
        <v>4</v>
      </c>
      <c r="E937" s="360">
        <v>1.8315002353323017E-6</v>
      </c>
      <c r="F937" s="15">
        <v>0</v>
      </c>
      <c r="G937" s="15">
        <v>0</v>
      </c>
      <c r="H937" s="5">
        <v>0</v>
      </c>
      <c r="I937" s="5">
        <v>0</v>
      </c>
      <c r="J937" s="190">
        <v>0</v>
      </c>
      <c r="K937" s="190">
        <v>0</v>
      </c>
      <c r="L937" s="190">
        <v>1.8315002353323017E-6</v>
      </c>
      <c r="M937" s="190">
        <v>0</v>
      </c>
      <c r="N937" s="190">
        <v>0</v>
      </c>
      <c r="O937" s="190">
        <v>0</v>
      </c>
    </row>
    <row r="938" spans="1:15">
      <c r="A938" s="465">
        <v>917</v>
      </c>
      <c r="B938" s="686">
        <f>IF(Input_series!B934="","",Input_series!B934)</f>
        <v>1</v>
      </c>
      <c r="C938" s="687">
        <f>IF(Input_series!C934="","",Input_series!C934)</f>
        <v>8</v>
      </c>
      <c r="D938" s="687">
        <f>IF(Input_series!D934="","",Input_series!D934)</f>
        <v>5</v>
      </c>
      <c r="E938" s="360">
        <v>1.8315002353323017E-6</v>
      </c>
      <c r="F938" s="15">
        <v>0</v>
      </c>
      <c r="G938" s="15">
        <v>0</v>
      </c>
      <c r="H938" s="5">
        <v>0</v>
      </c>
      <c r="I938" s="5">
        <v>0</v>
      </c>
      <c r="J938" s="190">
        <v>0</v>
      </c>
      <c r="K938" s="190">
        <v>0</v>
      </c>
      <c r="L938" s="190">
        <v>1.8315002353323017E-6</v>
      </c>
      <c r="M938" s="190">
        <v>0</v>
      </c>
      <c r="N938" s="190">
        <v>0</v>
      </c>
      <c r="O938" s="190">
        <v>0</v>
      </c>
    </row>
    <row r="939" spans="1:15">
      <c r="A939" s="465">
        <v>918</v>
      </c>
      <c r="B939" s="686">
        <f>IF(Input_series!B935="","",Input_series!B935)</f>
        <v>1</v>
      </c>
      <c r="C939" s="687">
        <f>IF(Input_series!C935="","",Input_series!C935)</f>
        <v>8</v>
      </c>
      <c r="D939" s="687">
        <f>IF(Input_series!D935="","",Input_series!D935)</f>
        <v>6</v>
      </c>
      <c r="E939" s="360">
        <v>506.07879976270016</v>
      </c>
      <c r="F939" s="15">
        <v>506.07879793119992</v>
      </c>
      <c r="G939" s="15">
        <v>-526.20956156776856</v>
      </c>
      <c r="H939" s="5">
        <v>0</v>
      </c>
      <c r="I939" s="5">
        <v>0</v>
      </c>
      <c r="J939" s="190">
        <v>0</v>
      </c>
      <c r="K939" s="190">
        <v>0</v>
      </c>
      <c r="L939" s="190">
        <v>1.8315002353323017E-6</v>
      </c>
      <c r="M939" s="190">
        <v>0</v>
      </c>
      <c r="N939" s="190">
        <v>0</v>
      </c>
      <c r="O939" s="190">
        <v>0</v>
      </c>
    </row>
    <row r="940" spans="1:15">
      <c r="A940" s="465">
        <v>919</v>
      </c>
      <c r="B940" s="686">
        <f>IF(Input_series!B936="","",Input_series!B936)</f>
        <v>1</v>
      </c>
      <c r="C940" s="687">
        <f>IF(Input_series!C936="","",Input_series!C936)</f>
        <v>8</v>
      </c>
      <c r="D940" s="687">
        <f>IF(Input_series!D936="","",Input_series!D936)</f>
        <v>7</v>
      </c>
      <c r="E940" s="360">
        <v>1.8315002353323017E-6</v>
      </c>
      <c r="F940" s="15">
        <v>0</v>
      </c>
      <c r="G940" s="15">
        <v>0</v>
      </c>
      <c r="H940" s="5">
        <v>0</v>
      </c>
      <c r="I940" s="5">
        <v>0</v>
      </c>
      <c r="J940" s="190">
        <v>0</v>
      </c>
      <c r="K940" s="190">
        <v>0</v>
      </c>
      <c r="L940" s="190">
        <v>1.8315002353323017E-6</v>
      </c>
      <c r="M940" s="190">
        <v>0</v>
      </c>
      <c r="N940" s="190">
        <v>0</v>
      </c>
      <c r="O940" s="190">
        <v>0</v>
      </c>
    </row>
    <row r="941" spans="1:15">
      <c r="A941" s="465">
        <v>920</v>
      </c>
      <c r="B941" s="686">
        <f>IF(Input_series!B937="","",Input_series!B937)</f>
        <v>1</v>
      </c>
      <c r="C941" s="687">
        <f>IF(Input_series!C937="","",Input_series!C937)</f>
        <v>8</v>
      </c>
      <c r="D941" s="687">
        <f>IF(Input_series!D937="","",Input_series!D937)</f>
        <v>8</v>
      </c>
      <c r="E941" s="360">
        <v>1.8315002353323019E-6</v>
      </c>
      <c r="F941" s="15">
        <v>0</v>
      </c>
      <c r="G941" s="15">
        <v>0</v>
      </c>
      <c r="H941" s="5">
        <v>0</v>
      </c>
      <c r="I941" s="5">
        <v>0</v>
      </c>
      <c r="J941" s="190">
        <v>0</v>
      </c>
      <c r="K941" s="190">
        <v>0</v>
      </c>
      <c r="L941" s="190">
        <v>1.8315002353323017E-6</v>
      </c>
      <c r="M941" s="190">
        <v>0</v>
      </c>
      <c r="N941" s="190">
        <v>0</v>
      </c>
      <c r="O941" s="190">
        <v>0</v>
      </c>
    </row>
    <row r="942" spans="1:15">
      <c r="A942" s="465">
        <v>921</v>
      </c>
      <c r="B942" s="686">
        <f>IF(Input_series!B938="","",Input_series!B938)</f>
        <v>1</v>
      </c>
      <c r="C942" s="687">
        <f>IF(Input_series!C938="","",Input_series!C938)</f>
        <v>8</v>
      </c>
      <c r="D942" s="687">
        <f>IF(Input_series!D938="","",Input_series!D938)</f>
        <v>9</v>
      </c>
      <c r="E942" s="360">
        <v>1.8315002353323017E-6</v>
      </c>
      <c r="F942" s="15">
        <v>0</v>
      </c>
      <c r="G942" s="15">
        <v>0</v>
      </c>
      <c r="H942" s="5">
        <v>0</v>
      </c>
      <c r="I942" s="5">
        <v>0</v>
      </c>
      <c r="J942" s="190">
        <v>0</v>
      </c>
      <c r="K942" s="190">
        <v>0</v>
      </c>
      <c r="L942" s="190">
        <v>1.8315002353323017E-6</v>
      </c>
      <c r="M942" s="190">
        <v>0</v>
      </c>
      <c r="N942" s="190">
        <v>0</v>
      </c>
      <c r="O942" s="190">
        <v>0</v>
      </c>
    </row>
    <row r="943" spans="1:15">
      <c r="A943" s="465">
        <v>922</v>
      </c>
      <c r="B943" s="686">
        <f>IF(Input_series!B939="","",Input_series!B939)</f>
        <v>1</v>
      </c>
      <c r="C943" s="687">
        <f>IF(Input_series!C939="","",Input_series!C939)</f>
        <v>8</v>
      </c>
      <c r="D943" s="687">
        <f>IF(Input_series!D939="","",Input_series!D939)</f>
        <v>10</v>
      </c>
      <c r="E943" s="360">
        <v>1.8315002353323017E-6</v>
      </c>
      <c r="F943" s="15">
        <v>0</v>
      </c>
      <c r="G943" s="15">
        <v>0</v>
      </c>
      <c r="H943" s="5">
        <v>0</v>
      </c>
      <c r="I943" s="5">
        <v>0</v>
      </c>
      <c r="J943" s="190">
        <v>0</v>
      </c>
      <c r="K943" s="190">
        <v>0</v>
      </c>
      <c r="L943" s="190">
        <v>1.8315002353323017E-6</v>
      </c>
      <c r="M943" s="190">
        <v>0</v>
      </c>
      <c r="N943" s="190">
        <v>0</v>
      </c>
      <c r="O943" s="190">
        <v>0</v>
      </c>
    </row>
    <row r="944" spans="1:15">
      <c r="A944" s="465">
        <v>923</v>
      </c>
      <c r="B944" s="686">
        <f>IF(Input_series!B940="","",Input_series!B940)</f>
        <v>1</v>
      </c>
      <c r="C944" s="687">
        <f>IF(Input_series!C940="","",Input_series!C940)</f>
        <v>8</v>
      </c>
      <c r="D944" s="687">
        <f>IF(Input_series!D940="","",Input_series!D940)</f>
        <v>11</v>
      </c>
      <c r="E944" s="360">
        <v>1.8315002353323017E-6</v>
      </c>
      <c r="F944" s="15">
        <v>0</v>
      </c>
      <c r="G944" s="15">
        <v>0</v>
      </c>
      <c r="H944" s="5">
        <v>0</v>
      </c>
      <c r="I944" s="5">
        <v>0</v>
      </c>
      <c r="J944" s="190">
        <v>0</v>
      </c>
      <c r="K944" s="190">
        <v>0</v>
      </c>
      <c r="L944" s="190">
        <v>1.8315002353323017E-6</v>
      </c>
      <c r="M944" s="190">
        <v>0</v>
      </c>
      <c r="N944" s="190">
        <v>0</v>
      </c>
      <c r="O944" s="190">
        <v>0</v>
      </c>
    </row>
    <row r="945" spans="1:15">
      <c r="A945" s="465">
        <v>924</v>
      </c>
      <c r="B945" s="686">
        <f>IF(Input_series!B941="","",Input_series!B941)</f>
        <v>1</v>
      </c>
      <c r="C945" s="687">
        <f>IF(Input_series!C941="","",Input_series!C941)</f>
        <v>8</v>
      </c>
      <c r="D945" s="687">
        <f>IF(Input_series!D941="","",Input_series!D941)</f>
        <v>12</v>
      </c>
      <c r="E945" s="360">
        <v>509.00629085726985</v>
      </c>
      <c r="F945" s="15">
        <v>509.0062890257696</v>
      </c>
      <c r="G945" s="15">
        <v>-526.68130461177782</v>
      </c>
      <c r="H945" s="5">
        <v>0</v>
      </c>
      <c r="I945" s="5">
        <v>0</v>
      </c>
      <c r="J945" s="190">
        <v>0</v>
      </c>
      <c r="K945" s="190">
        <v>0</v>
      </c>
      <c r="L945" s="190">
        <v>1.8315002353323017E-6</v>
      </c>
      <c r="M945" s="190">
        <v>0</v>
      </c>
      <c r="N945" s="190">
        <v>0</v>
      </c>
      <c r="O945" s="190">
        <v>0</v>
      </c>
    </row>
    <row r="946" spans="1:15">
      <c r="A946" s="465">
        <v>925</v>
      </c>
      <c r="B946" s="686">
        <f>IF(Input_series!B942="","",Input_series!B942)</f>
        <v>1</v>
      </c>
      <c r="C946" s="687">
        <f>IF(Input_series!C942="","",Input_series!C942)</f>
        <v>8</v>
      </c>
      <c r="D946" s="687">
        <f>IF(Input_series!D942="","",Input_series!D942)</f>
        <v>13</v>
      </c>
      <c r="E946" s="360">
        <v>1.8315002353323019E-6</v>
      </c>
      <c r="F946" s="15">
        <v>0</v>
      </c>
      <c r="G946" s="15">
        <v>0</v>
      </c>
      <c r="H946" s="5">
        <v>0</v>
      </c>
      <c r="I946" s="5">
        <v>0</v>
      </c>
      <c r="J946" s="190">
        <v>0</v>
      </c>
      <c r="K946" s="190">
        <v>0</v>
      </c>
      <c r="L946" s="190">
        <v>1.8315002353323017E-6</v>
      </c>
      <c r="M946" s="190">
        <v>0</v>
      </c>
      <c r="N946" s="190">
        <v>0</v>
      </c>
      <c r="O946" s="190">
        <v>0</v>
      </c>
    </row>
    <row r="947" spans="1:15">
      <c r="A947" s="465">
        <v>926</v>
      </c>
      <c r="B947" s="686">
        <f>IF(Input_series!B943="","",Input_series!B943)</f>
        <v>1</v>
      </c>
      <c r="C947" s="687">
        <f>IF(Input_series!C943="","",Input_series!C943)</f>
        <v>8</v>
      </c>
      <c r="D947" s="687">
        <f>IF(Input_series!D943="","",Input_series!D943)</f>
        <v>14</v>
      </c>
      <c r="E947" s="360">
        <v>1.8315002353323017E-6</v>
      </c>
      <c r="F947" s="15">
        <v>0</v>
      </c>
      <c r="G947" s="15">
        <v>0</v>
      </c>
      <c r="H947" s="5">
        <v>0</v>
      </c>
      <c r="I947" s="5">
        <v>0</v>
      </c>
      <c r="J947" s="190">
        <v>0</v>
      </c>
      <c r="K947" s="190">
        <v>0</v>
      </c>
      <c r="L947" s="190">
        <v>1.8315002353323017E-6</v>
      </c>
      <c r="M947" s="190">
        <v>0</v>
      </c>
      <c r="N947" s="190">
        <v>0</v>
      </c>
      <c r="O947" s="190">
        <v>0</v>
      </c>
    </row>
    <row r="948" spans="1:15">
      <c r="A948" s="465">
        <v>927</v>
      </c>
      <c r="B948" s="686">
        <f>IF(Input_series!B944="","",Input_series!B944)</f>
        <v>1</v>
      </c>
      <c r="C948" s="687">
        <f>IF(Input_series!C944="","",Input_series!C944)</f>
        <v>8</v>
      </c>
      <c r="D948" s="687">
        <f>IF(Input_series!D944="","",Input_series!D944)</f>
        <v>15</v>
      </c>
      <c r="E948" s="360">
        <v>1.8315002353323015E-6</v>
      </c>
      <c r="F948" s="15">
        <v>0</v>
      </c>
      <c r="G948" s="15">
        <v>0</v>
      </c>
      <c r="H948" s="5">
        <v>0</v>
      </c>
      <c r="I948" s="5">
        <v>0</v>
      </c>
      <c r="J948" s="190">
        <v>0</v>
      </c>
      <c r="K948" s="190">
        <v>0</v>
      </c>
      <c r="L948" s="190">
        <v>1.8315002353323017E-6</v>
      </c>
      <c r="M948" s="190">
        <v>0</v>
      </c>
      <c r="N948" s="190">
        <v>0</v>
      </c>
      <c r="O948" s="190">
        <v>0</v>
      </c>
    </row>
    <row r="949" spans="1:15">
      <c r="A949" s="465">
        <v>928</v>
      </c>
      <c r="B949" s="686">
        <f>IF(Input_series!B945="","",Input_series!B945)</f>
        <v>1</v>
      </c>
      <c r="C949" s="687">
        <f>IF(Input_series!C945="","",Input_series!C945)</f>
        <v>8</v>
      </c>
      <c r="D949" s="687">
        <f>IF(Input_series!D945="","",Input_series!D945)</f>
        <v>16</v>
      </c>
      <c r="E949" s="360">
        <v>1.8315002353323019E-6</v>
      </c>
      <c r="F949" s="15">
        <v>0</v>
      </c>
      <c r="G949" s="15">
        <v>0</v>
      </c>
      <c r="H949" s="5">
        <v>0</v>
      </c>
      <c r="I949" s="5">
        <v>0</v>
      </c>
      <c r="J949" s="190">
        <v>0</v>
      </c>
      <c r="K949" s="190">
        <v>0</v>
      </c>
      <c r="L949" s="190">
        <v>1.8315002353323017E-6</v>
      </c>
      <c r="M949" s="190">
        <v>0</v>
      </c>
      <c r="N949" s="190">
        <v>0</v>
      </c>
      <c r="O949" s="190">
        <v>0</v>
      </c>
    </row>
    <row r="950" spans="1:15">
      <c r="A950" s="465">
        <v>929</v>
      </c>
      <c r="B950" s="686">
        <f>IF(Input_series!B946="","",Input_series!B946)</f>
        <v>1</v>
      </c>
      <c r="C950" s="687">
        <f>IF(Input_series!C946="","",Input_series!C946)</f>
        <v>8</v>
      </c>
      <c r="D950" s="687">
        <f>IF(Input_series!D946="","",Input_series!D946)</f>
        <v>17</v>
      </c>
      <c r="E950" s="360">
        <v>1.8315002353323017E-6</v>
      </c>
      <c r="F950" s="15">
        <v>0</v>
      </c>
      <c r="G950" s="15">
        <v>0</v>
      </c>
      <c r="H950" s="5">
        <v>0</v>
      </c>
      <c r="I950" s="5">
        <v>0</v>
      </c>
      <c r="J950" s="190">
        <v>0</v>
      </c>
      <c r="K950" s="190">
        <v>0</v>
      </c>
      <c r="L950" s="190">
        <v>1.8315002353323017E-6</v>
      </c>
      <c r="M950" s="190">
        <v>0</v>
      </c>
      <c r="N950" s="190">
        <v>0</v>
      </c>
      <c r="O950" s="190">
        <v>0</v>
      </c>
    </row>
    <row r="951" spans="1:15">
      <c r="A951" s="465">
        <v>930</v>
      </c>
      <c r="B951" s="686">
        <f>IF(Input_series!B947="","",Input_series!B947)</f>
        <v>1</v>
      </c>
      <c r="C951" s="687">
        <f>IF(Input_series!C947="","",Input_series!C947)</f>
        <v>8</v>
      </c>
      <c r="D951" s="687">
        <f>IF(Input_series!D947="","",Input_series!D947)</f>
        <v>18</v>
      </c>
      <c r="E951" s="360">
        <v>513.0113860357302</v>
      </c>
      <c r="F951" s="15">
        <v>513.01138420423001</v>
      </c>
      <c r="G951" s="15">
        <v>-527.57589764424802</v>
      </c>
      <c r="H951" s="5">
        <v>0</v>
      </c>
      <c r="I951" s="5">
        <v>0</v>
      </c>
      <c r="J951" s="190">
        <v>0</v>
      </c>
      <c r="K951" s="190">
        <v>0</v>
      </c>
      <c r="L951" s="190">
        <v>1.8315002353323017E-6</v>
      </c>
      <c r="M951" s="190">
        <v>0</v>
      </c>
      <c r="N951" s="190">
        <v>0</v>
      </c>
      <c r="O951" s="190">
        <v>0</v>
      </c>
    </row>
    <row r="952" spans="1:15">
      <c r="A952" s="465">
        <v>931</v>
      </c>
      <c r="B952" s="686">
        <f>IF(Input_series!B948="","",Input_series!B948)</f>
        <v>1</v>
      </c>
      <c r="C952" s="687">
        <f>IF(Input_series!C948="","",Input_series!C948)</f>
        <v>8</v>
      </c>
      <c r="D952" s="687">
        <f>IF(Input_series!D948="","",Input_series!D948)</f>
        <v>19</v>
      </c>
      <c r="E952" s="360">
        <v>1.8315002353323017E-6</v>
      </c>
      <c r="F952" s="15">
        <v>0</v>
      </c>
      <c r="G952" s="15">
        <v>0</v>
      </c>
      <c r="H952" s="5">
        <v>0</v>
      </c>
      <c r="I952" s="5">
        <v>0</v>
      </c>
      <c r="J952" s="190">
        <v>0</v>
      </c>
      <c r="K952" s="190">
        <v>0</v>
      </c>
      <c r="L952" s="190">
        <v>1.8315002353323017E-6</v>
      </c>
      <c r="M952" s="190">
        <v>0</v>
      </c>
      <c r="N952" s="190">
        <v>0</v>
      </c>
      <c r="O952" s="190">
        <v>0</v>
      </c>
    </row>
    <row r="953" spans="1:15">
      <c r="A953" s="465">
        <v>932</v>
      </c>
      <c r="B953" s="686">
        <f>IF(Input_series!B949="","",Input_series!B949)</f>
        <v>1</v>
      </c>
      <c r="C953" s="687">
        <f>IF(Input_series!C949="","",Input_series!C949)</f>
        <v>8</v>
      </c>
      <c r="D953" s="687">
        <f>IF(Input_series!D949="","",Input_series!D949)</f>
        <v>20</v>
      </c>
      <c r="E953" s="360">
        <v>1.8315002353323019E-6</v>
      </c>
      <c r="F953" s="15">
        <v>0</v>
      </c>
      <c r="G953" s="15">
        <v>0</v>
      </c>
      <c r="H953" s="5">
        <v>0</v>
      </c>
      <c r="I953" s="5">
        <v>0</v>
      </c>
      <c r="J953" s="190">
        <v>0</v>
      </c>
      <c r="K953" s="190">
        <v>0</v>
      </c>
      <c r="L953" s="190">
        <v>1.8315002353323017E-6</v>
      </c>
      <c r="M953" s="190">
        <v>0</v>
      </c>
      <c r="N953" s="190">
        <v>0</v>
      </c>
      <c r="O953" s="190">
        <v>0</v>
      </c>
    </row>
    <row r="954" spans="1:15">
      <c r="A954" s="465">
        <v>933</v>
      </c>
      <c r="B954" s="686">
        <f>IF(Input_series!B950="","",Input_series!B950)</f>
        <v>1</v>
      </c>
      <c r="C954" s="687">
        <f>IF(Input_series!C950="","",Input_series!C950)</f>
        <v>8</v>
      </c>
      <c r="D954" s="687">
        <f>IF(Input_series!D950="","",Input_series!D950)</f>
        <v>21</v>
      </c>
      <c r="E954" s="360">
        <v>1.8315002353323017E-6</v>
      </c>
      <c r="F954" s="15">
        <v>0</v>
      </c>
      <c r="G954" s="15">
        <v>0</v>
      </c>
      <c r="H954" s="5">
        <v>0</v>
      </c>
      <c r="I954" s="5">
        <v>0</v>
      </c>
      <c r="J954" s="190">
        <v>0</v>
      </c>
      <c r="K954" s="190">
        <v>0</v>
      </c>
      <c r="L954" s="190">
        <v>1.8315002353323017E-6</v>
      </c>
      <c r="M954" s="190">
        <v>0</v>
      </c>
      <c r="N954" s="190">
        <v>0</v>
      </c>
      <c r="O954" s="190">
        <v>0</v>
      </c>
    </row>
    <row r="955" spans="1:15">
      <c r="A955" s="465">
        <v>934</v>
      </c>
      <c r="B955" s="686">
        <f>IF(Input_series!B951="","",Input_series!B951)</f>
        <v>1</v>
      </c>
      <c r="C955" s="687">
        <f>IF(Input_series!C951="","",Input_series!C951)</f>
        <v>8</v>
      </c>
      <c r="D955" s="687">
        <f>IF(Input_series!D951="","",Input_series!D951)</f>
        <v>22</v>
      </c>
      <c r="E955" s="360">
        <v>1.8315002353323017E-6</v>
      </c>
      <c r="F955" s="15">
        <v>0</v>
      </c>
      <c r="G955" s="15">
        <v>0</v>
      </c>
      <c r="H955" s="5">
        <v>0</v>
      </c>
      <c r="I955" s="5">
        <v>0</v>
      </c>
      <c r="J955" s="190">
        <v>0</v>
      </c>
      <c r="K955" s="190">
        <v>0</v>
      </c>
      <c r="L955" s="190">
        <v>1.8315002353323017E-6</v>
      </c>
      <c r="M955" s="190">
        <v>0</v>
      </c>
      <c r="N955" s="190">
        <v>0</v>
      </c>
      <c r="O955" s="190">
        <v>0</v>
      </c>
    </row>
    <row r="956" spans="1:15">
      <c r="A956" s="465">
        <v>935</v>
      </c>
      <c r="B956" s="686">
        <f>IF(Input_series!B952="","",Input_series!B952)</f>
        <v>1</v>
      </c>
      <c r="C956" s="687">
        <f>IF(Input_series!C952="","",Input_series!C952)</f>
        <v>8</v>
      </c>
      <c r="D956" s="687">
        <f>IF(Input_series!D952="","",Input_series!D952)</f>
        <v>23</v>
      </c>
      <c r="E956" s="360">
        <v>1.8315002353323017E-6</v>
      </c>
      <c r="F956" s="15">
        <v>0</v>
      </c>
      <c r="G956" s="15">
        <v>0</v>
      </c>
      <c r="H956" s="5">
        <v>0</v>
      </c>
      <c r="I956" s="5">
        <v>0</v>
      </c>
      <c r="J956" s="190">
        <v>0</v>
      </c>
      <c r="K956" s="190">
        <v>0</v>
      </c>
      <c r="L956" s="190">
        <v>1.8315002353323017E-6</v>
      </c>
      <c r="M956" s="190">
        <v>0</v>
      </c>
      <c r="N956" s="190">
        <v>0</v>
      </c>
      <c r="O956" s="190">
        <v>0</v>
      </c>
    </row>
    <row r="957" spans="1:15">
      <c r="A957" s="465">
        <v>936</v>
      </c>
      <c r="B957" s="686">
        <f>IF(Input_series!B953="","",Input_series!B953)</f>
        <v>1</v>
      </c>
      <c r="C957" s="687">
        <f>IF(Input_series!C953="","",Input_series!C953)</f>
        <v>8</v>
      </c>
      <c r="D957" s="687">
        <f>IF(Input_series!D953="","",Input_series!D953)</f>
        <v>24</v>
      </c>
      <c r="E957" s="360">
        <v>1.8315002353323017E-6</v>
      </c>
      <c r="F957" s="15">
        <v>0</v>
      </c>
      <c r="G957" s="15">
        <v>0</v>
      </c>
      <c r="H957" s="5">
        <v>0</v>
      </c>
      <c r="I957" s="5">
        <v>0</v>
      </c>
      <c r="J957" s="190">
        <v>0</v>
      </c>
      <c r="K957" s="190">
        <v>0</v>
      </c>
      <c r="L957" s="190">
        <v>1.8315002353323017E-6</v>
      </c>
      <c r="M957" s="190">
        <v>0</v>
      </c>
      <c r="N957" s="190">
        <v>0</v>
      </c>
      <c r="O957" s="190">
        <v>0</v>
      </c>
    </row>
    <row r="958" spans="1:15">
      <c r="A958" s="465">
        <v>937</v>
      </c>
      <c r="B958" s="686">
        <f>IF(Input_series!B954="","",Input_series!B954)</f>
        <v>1</v>
      </c>
      <c r="C958" s="687">
        <f>IF(Input_series!C954="","",Input_series!C954)</f>
        <v>9</v>
      </c>
      <c r="D958" s="687">
        <f>IF(Input_series!D954="","",Input_series!D954)</f>
        <v>1</v>
      </c>
      <c r="E958" s="360">
        <v>1.8315002353323017E-6</v>
      </c>
      <c r="F958" s="15">
        <v>0</v>
      </c>
      <c r="G958" s="15">
        <v>0</v>
      </c>
      <c r="H958" s="5">
        <v>0</v>
      </c>
      <c r="I958" s="5">
        <v>0</v>
      </c>
      <c r="J958" s="190">
        <v>0</v>
      </c>
      <c r="K958" s="190">
        <v>0</v>
      </c>
      <c r="L958" s="190">
        <v>1.8315002353323017E-6</v>
      </c>
      <c r="M958" s="190">
        <v>0</v>
      </c>
      <c r="N958" s="190">
        <v>0</v>
      </c>
      <c r="O958" s="190">
        <v>0</v>
      </c>
    </row>
    <row r="959" spans="1:15">
      <c r="A959" s="465">
        <v>938</v>
      </c>
      <c r="B959" s="686">
        <f>IF(Input_series!B955="","",Input_series!B955)</f>
        <v>1</v>
      </c>
      <c r="C959" s="687">
        <f>IF(Input_series!C955="","",Input_series!C955)</f>
        <v>9</v>
      </c>
      <c r="D959" s="687">
        <f>IF(Input_series!D955="","",Input_series!D955)</f>
        <v>2</v>
      </c>
      <c r="E959" s="360">
        <v>1.8315002353323017E-6</v>
      </c>
      <c r="F959" s="15">
        <v>0</v>
      </c>
      <c r="G959" s="15">
        <v>0</v>
      </c>
      <c r="H959" s="5">
        <v>0</v>
      </c>
      <c r="I959" s="5">
        <v>0</v>
      </c>
      <c r="J959" s="190">
        <v>0</v>
      </c>
      <c r="K959" s="190">
        <v>0</v>
      </c>
      <c r="L959" s="190">
        <v>1.8315002353323017E-6</v>
      </c>
      <c r="M959" s="190">
        <v>0</v>
      </c>
      <c r="N959" s="190">
        <v>0</v>
      </c>
      <c r="O959" s="190">
        <v>0</v>
      </c>
    </row>
    <row r="960" spans="1:15">
      <c r="A960" s="465">
        <v>939</v>
      </c>
      <c r="B960" s="686">
        <f>IF(Input_series!B956="","",Input_series!B956)</f>
        <v>1</v>
      </c>
      <c r="C960" s="687">
        <f>IF(Input_series!C956="","",Input_series!C956)</f>
        <v>9</v>
      </c>
      <c r="D960" s="687">
        <f>IF(Input_series!D956="","",Input_series!D956)</f>
        <v>3</v>
      </c>
      <c r="E960" s="360">
        <v>1.8315002353323017E-6</v>
      </c>
      <c r="F960" s="15">
        <v>0</v>
      </c>
      <c r="G960" s="15">
        <v>0</v>
      </c>
      <c r="H960" s="5">
        <v>0</v>
      </c>
      <c r="I960" s="5">
        <v>0</v>
      </c>
      <c r="J960" s="190">
        <v>0</v>
      </c>
      <c r="K960" s="190">
        <v>0</v>
      </c>
      <c r="L960" s="190">
        <v>1.8315002353323017E-6</v>
      </c>
      <c r="M960" s="190">
        <v>0</v>
      </c>
      <c r="N960" s="190">
        <v>0</v>
      </c>
      <c r="O960" s="190">
        <v>0</v>
      </c>
    </row>
    <row r="961" spans="1:15">
      <c r="A961" s="465">
        <v>940</v>
      </c>
      <c r="B961" s="686">
        <f>IF(Input_series!B957="","",Input_series!B957)</f>
        <v>1</v>
      </c>
      <c r="C961" s="687">
        <f>IF(Input_series!C957="","",Input_series!C957)</f>
        <v>9</v>
      </c>
      <c r="D961" s="687">
        <f>IF(Input_series!D957="","",Input_series!D957)</f>
        <v>4</v>
      </c>
      <c r="E961" s="360">
        <v>1.8315002353323015E-6</v>
      </c>
      <c r="F961" s="15">
        <v>0</v>
      </c>
      <c r="G961" s="15">
        <v>0</v>
      </c>
      <c r="H961" s="5">
        <v>0</v>
      </c>
      <c r="I961" s="5">
        <v>0</v>
      </c>
      <c r="J961" s="190">
        <v>0</v>
      </c>
      <c r="K961" s="190">
        <v>0</v>
      </c>
      <c r="L961" s="190">
        <v>1.8315002353323017E-6</v>
      </c>
      <c r="M961" s="190">
        <v>0</v>
      </c>
      <c r="N961" s="190">
        <v>0</v>
      </c>
      <c r="O961" s="190">
        <v>0</v>
      </c>
    </row>
    <row r="962" spans="1:15">
      <c r="A962" s="465">
        <v>941</v>
      </c>
      <c r="B962" s="686">
        <f>IF(Input_series!B958="","",Input_series!B958)</f>
        <v>1</v>
      </c>
      <c r="C962" s="687">
        <f>IF(Input_series!C958="","",Input_series!C958)</f>
        <v>9</v>
      </c>
      <c r="D962" s="687">
        <f>IF(Input_series!D958="","",Input_series!D958)</f>
        <v>5</v>
      </c>
      <c r="E962" s="360">
        <v>1.8315002353323017E-6</v>
      </c>
      <c r="F962" s="15">
        <v>0</v>
      </c>
      <c r="G962" s="15">
        <v>0</v>
      </c>
      <c r="H962" s="5">
        <v>0</v>
      </c>
      <c r="I962" s="5">
        <v>0</v>
      </c>
      <c r="J962" s="190">
        <v>0</v>
      </c>
      <c r="K962" s="190">
        <v>0</v>
      </c>
      <c r="L962" s="190">
        <v>1.8315002353323017E-6</v>
      </c>
      <c r="M962" s="190">
        <v>0</v>
      </c>
      <c r="N962" s="190">
        <v>0</v>
      </c>
      <c r="O962" s="190">
        <v>0</v>
      </c>
    </row>
    <row r="963" spans="1:15">
      <c r="A963" s="465">
        <v>942</v>
      </c>
      <c r="B963" s="686">
        <f>IF(Input_series!B959="","",Input_series!B959)</f>
        <v>1</v>
      </c>
      <c r="C963" s="687">
        <f>IF(Input_series!C959="","",Input_series!C959)</f>
        <v>9</v>
      </c>
      <c r="D963" s="687">
        <f>IF(Input_series!D959="","",Input_series!D959)</f>
        <v>6</v>
      </c>
      <c r="E963" s="360">
        <v>507.62336561627683</v>
      </c>
      <c r="F963" s="15">
        <v>507.62336378477659</v>
      </c>
      <c r="G963" s="15">
        <v>-526.54371183703734</v>
      </c>
      <c r="H963" s="5">
        <v>0</v>
      </c>
      <c r="I963" s="5">
        <v>0</v>
      </c>
      <c r="J963" s="190">
        <v>0</v>
      </c>
      <c r="K963" s="190">
        <v>0</v>
      </c>
      <c r="L963" s="190">
        <v>1.8315002353323017E-6</v>
      </c>
      <c r="M963" s="190">
        <v>0</v>
      </c>
      <c r="N963" s="190">
        <v>0</v>
      </c>
      <c r="O963" s="190">
        <v>0</v>
      </c>
    </row>
    <row r="964" spans="1:15">
      <c r="A964" s="465">
        <v>943</v>
      </c>
      <c r="B964" s="686">
        <f>IF(Input_series!B960="","",Input_series!B960)</f>
        <v>1</v>
      </c>
      <c r="C964" s="687">
        <f>IF(Input_series!C960="","",Input_series!C960)</f>
        <v>9</v>
      </c>
      <c r="D964" s="687">
        <f>IF(Input_series!D960="","",Input_series!D960)</f>
        <v>7</v>
      </c>
      <c r="E964" s="360">
        <v>1.8315002353323017E-6</v>
      </c>
      <c r="F964" s="15">
        <v>0</v>
      </c>
      <c r="G964" s="15">
        <v>0</v>
      </c>
      <c r="H964" s="5">
        <v>0</v>
      </c>
      <c r="I964" s="5">
        <v>0</v>
      </c>
      <c r="J964" s="190">
        <v>0</v>
      </c>
      <c r="K964" s="190">
        <v>0</v>
      </c>
      <c r="L964" s="190">
        <v>1.8315002353323017E-6</v>
      </c>
      <c r="M964" s="190">
        <v>0</v>
      </c>
      <c r="N964" s="190">
        <v>0</v>
      </c>
      <c r="O964" s="190">
        <v>0</v>
      </c>
    </row>
    <row r="965" spans="1:15">
      <c r="A965" s="465">
        <v>944</v>
      </c>
      <c r="B965" s="686">
        <f>IF(Input_series!B961="","",Input_series!B961)</f>
        <v>1</v>
      </c>
      <c r="C965" s="687">
        <f>IF(Input_series!C961="","",Input_series!C961)</f>
        <v>9</v>
      </c>
      <c r="D965" s="687">
        <f>IF(Input_series!D961="","",Input_series!D961)</f>
        <v>8</v>
      </c>
      <c r="E965" s="360">
        <v>1.8315002353323017E-6</v>
      </c>
      <c r="F965" s="15">
        <v>0</v>
      </c>
      <c r="G965" s="15">
        <v>0</v>
      </c>
      <c r="H965" s="5">
        <v>0</v>
      </c>
      <c r="I965" s="5">
        <v>0</v>
      </c>
      <c r="J965" s="190">
        <v>0</v>
      </c>
      <c r="K965" s="190">
        <v>0</v>
      </c>
      <c r="L965" s="190">
        <v>1.8315002353323017E-6</v>
      </c>
      <c r="M965" s="190">
        <v>0</v>
      </c>
      <c r="N965" s="190">
        <v>0</v>
      </c>
      <c r="O965" s="190">
        <v>0</v>
      </c>
    </row>
    <row r="966" spans="1:15">
      <c r="A966" s="465">
        <v>945</v>
      </c>
      <c r="B966" s="686">
        <f>IF(Input_series!B962="","",Input_series!B962)</f>
        <v>1</v>
      </c>
      <c r="C966" s="687">
        <f>IF(Input_series!C962="","",Input_series!C962)</f>
        <v>9</v>
      </c>
      <c r="D966" s="687">
        <f>IF(Input_series!D962="","",Input_series!D962)</f>
        <v>9</v>
      </c>
      <c r="E966" s="360">
        <v>1.8315002353323017E-6</v>
      </c>
      <c r="F966" s="15">
        <v>0</v>
      </c>
      <c r="G966" s="15">
        <v>0</v>
      </c>
      <c r="H966" s="5">
        <v>0</v>
      </c>
      <c r="I966" s="5">
        <v>0</v>
      </c>
      <c r="J966" s="190">
        <v>0</v>
      </c>
      <c r="K966" s="190">
        <v>0</v>
      </c>
      <c r="L966" s="190">
        <v>1.8315002353323017E-6</v>
      </c>
      <c r="M966" s="190">
        <v>0</v>
      </c>
      <c r="N966" s="190">
        <v>0</v>
      </c>
      <c r="O966" s="190">
        <v>0</v>
      </c>
    </row>
    <row r="967" spans="1:15">
      <c r="A967" s="465">
        <v>946</v>
      </c>
      <c r="B967" s="686">
        <f>IF(Input_series!B963="","",Input_series!B963)</f>
        <v>1</v>
      </c>
      <c r="C967" s="687">
        <f>IF(Input_series!C963="","",Input_series!C963)</f>
        <v>9</v>
      </c>
      <c r="D967" s="687">
        <f>IF(Input_series!D963="","",Input_series!D963)</f>
        <v>10</v>
      </c>
      <c r="E967" s="360">
        <v>1.8315002353323017E-6</v>
      </c>
      <c r="F967" s="15">
        <v>0</v>
      </c>
      <c r="G967" s="15">
        <v>0</v>
      </c>
      <c r="H967" s="5">
        <v>0</v>
      </c>
      <c r="I967" s="5">
        <v>0</v>
      </c>
      <c r="J967" s="190">
        <v>0</v>
      </c>
      <c r="K967" s="190">
        <v>0</v>
      </c>
      <c r="L967" s="190">
        <v>1.8315002353323017E-6</v>
      </c>
      <c r="M967" s="190">
        <v>0</v>
      </c>
      <c r="N967" s="190">
        <v>0</v>
      </c>
      <c r="O967" s="190">
        <v>0</v>
      </c>
    </row>
    <row r="968" spans="1:15">
      <c r="A968" s="465">
        <v>947</v>
      </c>
      <c r="B968" s="686">
        <f>IF(Input_series!B964="","",Input_series!B964)</f>
        <v>1</v>
      </c>
      <c r="C968" s="687">
        <f>IF(Input_series!C964="","",Input_series!C964)</f>
        <v>9</v>
      </c>
      <c r="D968" s="687">
        <f>IF(Input_series!D964="","",Input_series!D964)</f>
        <v>11</v>
      </c>
      <c r="E968" s="360">
        <v>1.8315002353323017E-6</v>
      </c>
      <c r="F968" s="15">
        <v>0</v>
      </c>
      <c r="G968" s="15">
        <v>0</v>
      </c>
      <c r="H968" s="5">
        <v>0</v>
      </c>
      <c r="I968" s="5">
        <v>0</v>
      </c>
      <c r="J968" s="190">
        <v>0</v>
      </c>
      <c r="K968" s="190">
        <v>0</v>
      </c>
      <c r="L968" s="190">
        <v>1.8315002353323017E-6</v>
      </c>
      <c r="M968" s="190">
        <v>0</v>
      </c>
      <c r="N968" s="190">
        <v>0</v>
      </c>
      <c r="O968" s="190">
        <v>0</v>
      </c>
    </row>
    <row r="969" spans="1:15">
      <c r="A969" s="465">
        <v>948</v>
      </c>
      <c r="B969" s="686">
        <f>IF(Input_series!B965="","",Input_series!B965)</f>
        <v>1</v>
      </c>
      <c r="C969" s="687">
        <f>IF(Input_series!C965="","",Input_series!C965)</f>
        <v>9</v>
      </c>
      <c r="D969" s="687">
        <f>IF(Input_series!D965="","",Input_series!D965)</f>
        <v>12</v>
      </c>
      <c r="E969" s="360">
        <v>507.31804445917442</v>
      </c>
      <c r="F969" s="15">
        <v>507.31804262767417</v>
      </c>
      <c r="G969" s="15">
        <v>-526.6158812756463</v>
      </c>
      <c r="H969" s="5">
        <v>0</v>
      </c>
      <c r="I969" s="5">
        <v>0</v>
      </c>
      <c r="J969" s="190">
        <v>0</v>
      </c>
      <c r="K969" s="190">
        <v>0</v>
      </c>
      <c r="L969" s="190">
        <v>1.8315002353323017E-6</v>
      </c>
      <c r="M969" s="190">
        <v>0</v>
      </c>
      <c r="N969" s="190">
        <v>0</v>
      </c>
      <c r="O969" s="190">
        <v>0</v>
      </c>
    </row>
    <row r="970" spans="1:15">
      <c r="A970" s="465">
        <v>949</v>
      </c>
      <c r="B970" s="686">
        <f>IF(Input_series!B966="","",Input_series!B966)</f>
        <v>1</v>
      </c>
      <c r="C970" s="687">
        <f>IF(Input_series!C966="","",Input_series!C966)</f>
        <v>9</v>
      </c>
      <c r="D970" s="687">
        <f>IF(Input_series!D966="","",Input_series!D966)</f>
        <v>13</v>
      </c>
      <c r="E970" s="360">
        <v>1.8315002353323017E-6</v>
      </c>
      <c r="F970" s="15">
        <v>0</v>
      </c>
      <c r="G970" s="15">
        <v>0</v>
      </c>
      <c r="H970" s="5">
        <v>0</v>
      </c>
      <c r="I970" s="5">
        <v>0</v>
      </c>
      <c r="J970" s="190">
        <v>0</v>
      </c>
      <c r="K970" s="190">
        <v>0</v>
      </c>
      <c r="L970" s="190">
        <v>1.8315002353323017E-6</v>
      </c>
      <c r="M970" s="190">
        <v>0</v>
      </c>
      <c r="N970" s="190">
        <v>0</v>
      </c>
      <c r="O970" s="190">
        <v>0</v>
      </c>
    </row>
    <row r="971" spans="1:15">
      <c r="A971" s="465">
        <v>950</v>
      </c>
      <c r="B971" s="686">
        <f>IF(Input_series!B967="","",Input_series!B967)</f>
        <v>1</v>
      </c>
      <c r="C971" s="687">
        <f>IF(Input_series!C967="","",Input_series!C967)</f>
        <v>9</v>
      </c>
      <c r="D971" s="687">
        <f>IF(Input_series!D967="","",Input_series!D967)</f>
        <v>14</v>
      </c>
      <c r="E971" s="360">
        <v>1.8315002353323017E-6</v>
      </c>
      <c r="F971" s="15">
        <v>0</v>
      </c>
      <c r="G971" s="15">
        <v>0</v>
      </c>
      <c r="H971" s="5">
        <v>0</v>
      </c>
      <c r="I971" s="5">
        <v>0</v>
      </c>
      <c r="J971" s="190">
        <v>0</v>
      </c>
      <c r="K971" s="190">
        <v>0</v>
      </c>
      <c r="L971" s="190">
        <v>1.8315002353323017E-6</v>
      </c>
      <c r="M971" s="190">
        <v>0</v>
      </c>
      <c r="N971" s="190">
        <v>0</v>
      </c>
      <c r="O971" s="190">
        <v>0</v>
      </c>
    </row>
    <row r="972" spans="1:15">
      <c r="A972" s="465">
        <v>951</v>
      </c>
      <c r="B972" s="686">
        <f>IF(Input_series!B968="","",Input_series!B968)</f>
        <v>1</v>
      </c>
      <c r="C972" s="687">
        <f>IF(Input_series!C968="","",Input_series!C968)</f>
        <v>9</v>
      </c>
      <c r="D972" s="687">
        <f>IF(Input_series!D968="","",Input_series!D968)</f>
        <v>15</v>
      </c>
      <c r="E972" s="360">
        <v>1.8315002353323017E-6</v>
      </c>
      <c r="F972" s="15">
        <v>0</v>
      </c>
      <c r="G972" s="15">
        <v>0</v>
      </c>
      <c r="H972" s="5">
        <v>0</v>
      </c>
      <c r="I972" s="5">
        <v>0</v>
      </c>
      <c r="J972" s="190">
        <v>0</v>
      </c>
      <c r="K972" s="190">
        <v>0</v>
      </c>
      <c r="L972" s="190">
        <v>1.8315002353323017E-6</v>
      </c>
      <c r="M972" s="190">
        <v>0</v>
      </c>
      <c r="N972" s="190">
        <v>0</v>
      </c>
      <c r="O972" s="190">
        <v>0</v>
      </c>
    </row>
    <row r="973" spans="1:15">
      <c r="A973" s="465">
        <v>952</v>
      </c>
      <c r="B973" s="686">
        <f>IF(Input_series!B969="","",Input_series!B969)</f>
        <v>1</v>
      </c>
      <c r="C973" s="687">
        <f>IF(Input_series!C969="","",Input_series!C969)</f>
        <v>9</v>
      </c>
      <c r="D973" s="687">
        <f>IF(Input_series!D969="","",Input_series!D969)</f>
        <v>16</v>
      </c>
      <c r="E973" s="360">
        <v>1.8315002353323017E-6</v>
      </c>
      <c r="F973" s="15">
        <v>0</v>
      </c>
      <c r="G973" s="15">
        <v>0</v>
      </c>
      <c r="H973" s="5">
        <v>0</v>
      </c>
      <c r="I973" s="5">
        <v>0</v>
      </c>
      <c r="J973" s="190">
        <v>0</v>
      </c>
      <c r="K973" s="190">
        <v>0</v>
      </c>
      <c r="L973" s="190">
        <v>1.8315002353323017E-6</v>
      </c>
      <c r="M973" s="190">
        <v>0</v>
      </c>
      <c r="N973" s="190">
        <v>0</v>
      </c>
      <c r="O973" s="190">
        <v>0</v>
      </c>
    </row>
    <row r="974" spans="1:15">
      <c r="A974" s="465">
        <v>953</v>
      </c>
      <c r="B974" s="686">
        <f>IF(Input_series!B970="","",Input_series!B970)</f>
        <v>1</v>
      </c>
      <c r="C974" s="687">
        <f>IF(Input_series!C970="","",Input_series!C970)</f>
        <v>9</v>
      </c>
      <c r="D974" s="687">
        <f>IF(Input_series!D970="","",Input_series!D970)</f>
        <v>17</v>
      </c>
      <c r="E974" s="360">
        <v>1.8315002353323017E-6</v>
      </c>
      <c r="F974" s="15">
        <v>0</v>
      </c>
      <c r="G974" s="15">
        <v>0</v>
      </c>
      <c r="H974" s="5">
        <v>0</v>
      </c>
      <c r="I974" s="5">
        <v>0</v>
      </c>
      <c r="J974" s="190">
        <v>0</v>
      </c>
      <c r="K974" s="190">
        <v>0</v>
      </c>
      <c r="L974" s="190">
        <v>1.8315002353323017E-6</v>
      </c>
      <c r="M974" s="190">
        <v>0</v>
      </c>
      <c r="N974" s="190">
        <v>0</v>
      </c>
      <c r="O974" s="190">
        <v>0</v>
      </c>
    </row>
    <row r="975" spans="1:15">
      <c r="A975" s="465">
        <v>954</v>
      </c>
      <c r="B975" s="686">
        <f>IF(Input_series!B971="","",Input_series!B971)</f>
        <v>1</v>
      </c>
      <c r="C975" s="687">
        <f>IF(Input_series!C971="","",Input_series!C971)</f>
        <v>9</v>
      </c>
      <c r="D975" s="687">
        <f>IF(Input_series!D971="","",Input_series!D971)</f>
        <v>18</v>
      </c>
      <c r="E975" s="360">
        <v>480.01701683407583</v>
      </c>
      <c r="F975" s="15">
        <v>480.01701500257559</v>
      </c>
      <c r="G975" s="15">
        <v>-500.81325109121389</v>
      </c>
      <c r="H975" s="5">
        <v>0</v>
      </c>
      <c r="I975" s="5">
        <v>0</v>
      </c>
      <c r="J975" s="190">
        <v>0</v>
      </c>
      <c r="K975" s="190">
        <v>0</v>
      </c>
      <c r="L975" s="190">
        <v>1.8315002353323017E-6</v>
      </c>
      <c r="M975" s="190">
        <v>0</v>
      </c>
      <c r="N975" s="190">
        <v>0</v>
      </c>
      <c r="O975" s="190">
        <v>0</v>
      </c>
    </row>
    <row r="976" spans="1:15">
      <c r="A976" s="465">
        <v>955</v>
      </c>
      <c r="B976" s="686">
        <f>IF(Input_series!B972="","",Input_series!B972)</f>
        <v>1</v>
      </c>
      <c r="C976" s="687">
        <f>IF(Input_series!C972="","",Input_series!C972)</f>
        <v>9</v>
      </c>
      <c r="D976" s="687">
        <f>IF(Input_series!D972="","",Input_series!D972)</f>
        <v>19</v>
      </c>
      <c r="E976" s="360">
        <v>1.8315002353323015E-6</v>
      </c>
      <c r="F976" s="15">
        <v>0</v>
      </c>
      <c r="G976" s="15">
        <v>0</v>
      </c>
      <c r="H976" s="5">
        <v>0</v>
      </c>
      <c r="I976" s="5">
        <v>0</v>
      </c>
      <c r="J976" s="190">
        <v>0</v>
      </c>
      <c r="K976" s="190">
        <v>0</v>
      </c>
      <c r="L976" s="190">
        <v>1.8315002353323017E-6</v>
      </c>
      <c r="M976" s="190">
        <v>0</v>
      </c>
      <c r="N976" s="190">
        <v>0</v>
      </c>
      <c r="O976" s="190">
        <v>0</v>
      </c>
    </row>
    <row r="977" spans="1:15">
      <c r="A977" s="465">
        <v>956</v>
      </c>
      <c r="B977" s="686">
        <f>IF(Input_series!B973="","",Input_series!B973)</f>
        <v>1</v>
      </c>
      <c r="C977" s="687">
        <f>IF(Input_series!C973="","",Input_series!C973)</f>
        <v>9</v>
      </c>
      <c r="D977" s="687">
        <f>IF(Input_series!D973="","",Input_series!D973)</f>
        <v>20</v>
      </c>
      <c r="E977" s="360">
        <v>1.8315002353323019E-6</v>
      </c>
      <c r="F977" s="15">
        <v>0</v>
      </c>
      <c r="G977" s="15">
        <v>0</v>
      </c>
      <c r="H977" s="5">
        <v>0</v>
      </c>
      <c r="I977" s="5">
        <v>0</v>
      </c>
      <c r="J977" s="190">
        <v>0</v>
      </c>
      <c r="K977" s="190">
        <v>0</v>
      </c>
      <c r="L977" s="190">
        <v>1.8315002353323017E-6</v>
      </c>
      <c r="M977" s="190">
        <v>0</v>
      </c>
      <c r="N977" s="190">
        <v>0</v>
      </c>
      <c r="O977" s="190">
        <v>0</v>
      </c>
    </row>
    <row r="978" spans="1:15">
      <c r="A978" s="465">
        <v>957</v>
      </c>
      <c r="B978" s="686">
        <f>IF(Input_series!B974="","",Input_series!B974)</f>
        <v>1</v>
      </c>
      <c r="C978" s="687">
        <f>IF(Input_series!C974="","",Input_series!C974)</f>
        <v>9</v>
      </c>
      <c r="D978" s="687">
        <f>IF(Input_series!D974="","",Input_series!D974)</f>
        <v>21</v>
      </c>
      <c r="E978" s="360">
        <v>1.8315002353323019E-6</v>
      </c>
      <c r="F978" s="15">
        <v>0</v>
      </c>
      <c r="G978" s="15">
        <v>0</v>
      </c>
      <c r="H978" s="5">
        <v>0</v>
      </c>
      <c r="I978" s="5">
        <v>0</v>
      </c>
      <c r="J978" s="190">
        <v>0</v>
      </c>
      <c r="K978" s="190">
        <v>0</v>
      </c>
      <c r="L978" s="190">
        <v>1.8315002353323017E-6</v>
      </c>
      <c r="M978" s="190">
        <v>0</v>
      </c>
      <c r="N978" s="190">
        <v>0</v>
      </c>
      <c r="O978" s="190">
        <v>0</v>
      </c>
    </row>
    <row r="979" spans="1:15">
      <c r="A979" s="465">
        <v>958</v>
      </c>
      <c r="B979" s="686">
        <f>IF(Input_series!B975="","",Input_series!B975)</f>
        <v>1</v>
      </c>
      <c r="C979" s="687">
        <f>IF(Input_series!C975="","",Input_series!C975)</f>
        <v>9</v>
      </c>
      <c r="D979" s="687">
        <f>IF(Input_series!D975="","",Input_series!D975)</f>
        <v>22</v>
      </c>
      <c r="E979" s="360">
        <v>1.8315002353323017E-6</v>
      </c>
      <c r="F979" s="15">
        <v>0</v>
      </c>
      <c r="G979" s="15">
        <v>0</v>
      </c>
      <c r="H979" s="5">
        <v>0</v>
      </c>
      <c r="I979" s="5">
        <v>0</v>
      </c>
      <c r="J979" s="190">
        <v>0</v>
      </c>
      <c r="K979" s="190">
        <v>0</v>
      </c>
      <c r="L979" s="190">
        <v>1.8315002353323017E-6</v>
      </c>
      <c r="M979" s="190">
        <v>0</v>
      </c>
      <c r="N979" s="190">
        <v>0</v>
      </c>
      <c r="O979" s="190">
        <v>0</v>
      </c>
    </row>
    <row r="980" spans="1:15">
      <c r="A980" s="465">
        <v>959</v>
      </c>
      <c r="B980" s="686">
        <f>IF(Input_series!B976="","",Input_series!B976)</f>
        <v>1</v>
      </c>
      <c r="C980" s="687">
        <f>IF(Input_series!C976="","",Input_series!C976)</f>
        <v>9</v>
      </c>
      <c r="D980" s="687">
        <f>IF(Input_series!D976="","",Input_series!D976)</f>
        <v>23</v>
      </c>
      <c r="E980" s="360">
        <v>1.8315002353323019E-6</v>
      </c>
      <c r="F980" s="15">
        <v>0</v>
      </c>
      <c r="G980" s="15">
        <v>0</v>
      </c>
      <c r="H980" s="5">
        <v>0</v>
      </c>
      <c r="I980" s="5">
        <v>0</v>
      </c>
      <c r="J980" s="190">
        <v>0</v>
      </c>
      <c r="K980" s="190">
        <v>0</v>
      </c>
      <c r="L980" s="190">
        <v>1.8315002353323017E-6</v>
      </c>
      <c r="M980" s="190">
        <v>0</v>
      </c>
      <c r="N980" s="190">
        <v>0</v>
      </c>
      <c r="O980" s="190">
        <v>0</v>
      </c>
    </row>
    <row r="981" spans="1:15">
      <c r="A981" s="465">
        <v>960</v>
      </c>
      <c r="B981" s="686">
        <f>IF(Input_series!B977="","",Input_series!B977)</f>
        <v>1</v>
      </c>
      <c r="C981" s="687">
        <f>IF(Input_series!C977="","",Input_series!C977)</f>
        <v>9</v>
      </c>
      <c r="D981" s="687">
        <f>IF(Input_series!D977="","",Input_series!D977)</f>
        <v>24</v>
      </c>
      <c r="E981" s="360">
        <v>1.8315002353323017E-6</v>
      </c>
      <c r="F981" s="15">
        <v>0</v>
      </c>
      <c r="G981" s="15">
        <v>0</v>
      </c>
      <c r="H981" s="5">
        <v>0</v>
      </c>
      <c r="I981" s="5">
        <v>0</v>
      </c>
      <c r="J981" s="190">
        <v>0</v>
      </c>
      <c r="K981" s="190">
        <v>0</v>
      </c>
      <c r="L981" s="190">
        <v>1.8315002353323017E-6</v>
      </c>
      <c r="M981" s="190">
        <v>0</v>
      </c>
      <c r="N981" s="190">
        <v>0</v>
      </c>
      <c r="O981" s="190">
        <v>0</v>
      </c>
    </row>
    <row r="982" spans="1:15">
      <c r="A982" s="465">
        <v>961</v>
      </c>
      <c r="B982" s="686">
        <f>IF(Input_series!B978="","",Input_series!B978)</f>
        <v>1</v>
      </c>
      <c r="C982" s="687">
        <f>IF(Input_series!C978="","",Input_series!C978)</f>
        <v>10</v>
      </c>
      <c r="D982" s="687">
        <f>IF(Input_series!D978="","",Input_series!D978)</f>
        <v>1</v>
      </c>
      <c r="E982" s="360">
        <v>1.8315002353323019E-6</v>
      </c>
      <c r="F982" s="15">
        <v>0</v>
      </c>
      <c r="G982" s="15">
        <v>0</v>
      </c>
      <c r="H982" s="5">
        <v>0</v>
      </c>
      <c r="I982" s="5">
        <v>0</v>
      </c>
      <c r="J982" s="190">
        <v>0</v>
      </c>
      <c r="K982" s="190">
        <v>0</v>
      </c>
      <c r="L982" s="190">
        <v>1.8315002353323017E-6</v>
      </c>
      <c r="M982" s="190">
        <v>0</v>
      </c>
      <c r="N982" s="190">
        <v>0</v>
      </c>
      <c r="O982" s="190">
        <v>0</v>
      </c>
    </row>
    <row r="983" spans="1:15">
      <c r="A983" s="465">
        <v>962</v>
      </c>
      <c r="B983" s="686">
        <f>IF(Input_series!B979="","",Input_series!B979)</f>
        <v>1</v>
      </c>
      <c r="C983" s="687">
        <f>IF(Input_series!C979="","",Input_series!C979)</f>
        <v>10</v>
      </c>
      <c r="D983" s="687">
        <f>IF(Input_series!D979="","",Input_series!D979)</f>
        <v>2</v>
      </c>
      <c r="E983" s="360">
        <v>1.8315002353323015E-6</v>
      </c>
      <c r="F983" s="15">
        <v>0</v>
      </c>
      <c r="G983" s="15">
        <v>0</v>
      </c>
      <c r="H983" s="5">
        <v>0</v>
      </c>
      <c r="I983" s="5">
        <v>0</v>
      </c>
      <c r="J983" s="190">
        <v>0</v>
      </c>
      <c r="K983" s="190">
        <v>0</v>
      </c>
      <c r="L983" s="190">
        <v>1.8315002353323017E-6</v>
      </c>
      <c r="M983" s="190">
        <v>0</v>
      </c>
      <c r="N983" s="190">
        <v>0</v>
      </c>
      <c r="O983" s="190">
        <v>0</v>
      </c>
    </row>
    <row r="984" spans="1:15">
      <c r="A984" s="465">
        <v>963</v>
      </c>
      <c r="B984" s="686">
        <f>IF(Input_series!B980="","",Input_series!B980)</f>
        <v>1</v>
      </c>
      <c r="C984" s="687">
        <f>IF(Input_series!C980="","",Input_series!C980)</f>
        <v>10</v>
      </c>
      <c r="D984" s="687">
        <f>IF(Input_series!D980="","",Input_series!D980)</f>
        <v>3</v>
      </c>
      <c r="E984" s="360">
        <v>1.8315002353323015E-6</v>
      </c>
      <c r="F984" s="15">
        <v>0</v>
      </c>
      <c r="G984" s="15">
        <v>0</v>
      </c>
      <c r="H984" s="5">
        <v>0</v>
      </c>
      <c r="I984" s="5">
        <v>0</v>
      </c>
      <c r="J984" s="190">
        <v>0</v>
      </c>
      <c r="K984" s="190">
        <v>0</v>
      </c>
      <c r="L984" s="190">
        <v>1.8315002353323017E-6</v>
      </c>
      <c r="M984" s="190">
        <v>0</v>
      </c>
      <c r="N984" s="190">
        <v>0</v>
      </c>
      <c r="O984" s="190">
        <v>0</v>
      </c>
    </row>
    <row r="985" spans="1:15">
      <c r="A985" s="465">
        <v>964</v>
      </c>
      <c r="B985" s="686">
        <f>IF(Input_series!B981="","",Input_series!B981)</f>
        <v>1</v>
      </c>
      <c r="C985" s="687">
        <f>IF(Input_series!C981="","",Input_series!C981)</f>
        <v>10</v>
      </c>
      <c r="D985" s="687">
        <f>IF(Input_series!D981="","",Input_series!D981)</f>
        <v>4</v>
      </c>
      <c r="E985" s="360">
        <v>1.8315002353323015E-6</v>
      </c>
      <c r="F985" s="15">
        <v>0</v>
      </c>
      <c r="G985" s="15">
        <v>0</v>
      </c>
      <c r="H985" s="5">
        <v>0</v>
      </c>
      <c r="I985" s="5">
        <v>0</v>
      </c>
      <c r="J985" s="190">
        <v>0</v>
      </c>
      <c r="K985" s="190">
        <v>0</v>
      </c>
      <c r="L985" s="190">
        <v>1.8315002353323017E-6</v>
      </c>
      <c r="M985" s="190">
        <v>0</v>
      </c>
      <c r="N985" s="190">
        <v>0</v>
      </c>
      <c r="O985" s="190">
        <v>0</v>
      </c>
    </row>
    <row r="986" spans="1:15">
      <c r="A986" s="465">
        <v>965</v>
      </c>
      <c r="B986" s="686">
        <f>IF(Input_series!B982="","",Input_series!B982)</f>
        <v>1</v>
      </c>
      <c r="C986" s="687">
        <f>IF(Input_series!C982="","",Input_series!C982)</f>
        <v>10</v>
      </c>
      <c r="D986" s="687">
        <f>IF(Input_series!D982="","",Input_series!D982)</f>
        <v>5</v>
      </c>
      <c r="E986" s="360">
        <v>1.8315002353323015E-6</v>
      </c>
      <c r="F986" s="15">
        <v>0</v>
      </c>
      <c r="G986" s="15">
        <v>0</v>
      </c>
      <c r="H986" s="5">
        <v>0</v>
      </c>
      <c r="I986" s="5">
        <v>0</v>
      </c>
      <c r="J986" s="190">
        <v>0</v>
      </c>
      <c r="K986" s="190">
        <v>0</v>
      </c>
      <c r="L986" s="190">
        <v>1.8315002353323017E-6</v>
      </c>
      <c r="M986" s="190">
        <v>0</v>
      </c>
      <c r="N986" s="190">
        <v>0</v>
      </c>
      <c r="O986" s="190">
        <v>0</v>
      </c>
    </row>
    <row r="987" spans="1:15">
      <c r="A987" s="465">
        <v>966</v>
      </c>
      <c r="B987" s="686">
        <f>IF(Input_series!B983="","",Input_series!B983)</f>
        <v>1</v>
      </c>
      <c r="C987" s="687">
        <f>IF(Input_series!C983="","",Input_series!C983)</f>
        <v>10</v>
      </c>
      <c r="D987" s="687">
        <f>IF(Input_series!D983="","",Input_series!D983)</f>
        <v>6</v>
      </c>
      <c r="E987" s="360">
        <v>394.79428662258834</v>
      </c>
      <c r="F987" s="15">
        <v>394.7942847910881</v>
      </c>
      <c r="G987" s="15">
        <v>-418.06799417318871</v>
      </c>
      <c r="H987" s="5">
        <v>0</v>
      </c>
      <c r="I987" s="5">
        <v>0</v>
      </c>
      <c r="J987" s="190">
        <v>0</v>
      </c>
      <c r="K987" s="190">
        <v>0</v>
      </c>
      <c r="L987" s="190">
        <v>1.8315002353323017E-6</v>
      </c>
      <c r="M987" s="190">
        <v>0</v>
      </c>
      <c r="N987" s="190">
        <v>0</v>
      </c>
      <c r="O987" s="190">
        <v>0</v>
      </c>
    </row>
    <row r="988" spans="1:15">
      <c r="A988" s="465">
        <v>967</v>
      </c>
      <c r="B988" s="686">
        <f>IF(Input_series!B984="","",Input_series!B984)</f>
        <v>1</v>
      </c>
      <c r="C988" s="687">
        <f>IF(Input_series!C984="","",Input_series!C984)</f>
        <v>10</v>
      </c>
      <c r="D988" s="687">
        <f>IF(Input_series!D984="","",Input_series!D984)</f>
        <v>7</v>
      </c>
      <c r="E988" s="360">
        <v>1.8315002353323017E-6</v>
      </c>
      <c r="F988" s="15">
        <v>0</v>
      </c>
      <c r="G988" s="15">
        <v>0</v>
      </c>
      <c r="H988" s="5">
        <v>0</v>
      </c>
      <c r="I988" s="5">
        <v>0</v>
      </c>
      <c r="J988" s="190">
        <v>0</v>
      </c>
      <c r="K988" s="190">
        <v>0</v>
      </c>
      <c r="L988" s="190">
        <v>1.8315002353323017E-6</v>
      </c>
      <c r="M988" s="190">
        <v>0</v>
      </c>
      <c r="N988" s="190">
        <v>0</v>
      </c>
      <c r="O988" s="190">
        <v>0</v>
      </c>
    </row>
    <row r="989" spans="1:15">
      <c r="A989" s="465">
        <v>968</v>
      </c>
      <c r="B989" s="686">
        <f>IF(Input_series!B985="","",Input_series!B985)</f>
        <v>1</v>
      </c>
      <c r="C989" s="687">
        <f>IF(Input_series!C985="","",Input_series!C985)</f>
        <v>10</v>
      </c>
      <c r="D989" s="687">
        <f>IF(Input_series!D985="","",Input_series!D985)</f>
        <v>8</v>
      </c>
      <c r="E989" s="360">
        <v>1.8315002353323017E-6</v>
      </c>
      <c r="F989" s="15">
        <v>0</v>
      </c>
      <c r="G989" s="15">
        <v>0</v>
      </c>
      <c r="H989" s="5">
        <v>0</v>
      </c>
      <c r="I989" s="5">
        <v>0</v>
      </c>
      <c r="J989" s="190">
        <v>0</v>
      </c>
      <c r="K989" s="190">
        <v>0</v>
      </c>
      <c r="L989" s="190">
        <v>1.8315002353323017E-6</v>
      </c>
      <c r="M989" s="190">
        <v>0</v>
      </c>
      <c r="N989" s="190">
        <v>0</v>
      </c>
      <c r="O989" s="190">
        <v>0</v>
      </c>
    </row>
    <row r="990" spans="1:15">
      <c r="A990" s="465">
        <v>969</v>
      </c>
      <c r="B990" s="686">
        <f>IF(Input_series!B986="","",Input_series!B986)</f>
        <v>1</v>
      </c>
      <c r="C990" s="687">
        <f>IF(Input_series!C986="","",Input_series!C986)</f>
        <v>10</v>
      </c>
      <c r="D990" s="687">
        <f>IF(Input_series!D986="","",Input_series!D986)</f>
        <v>9</v>
      </c>
      <c r="E990" s="360">
        <v>1.8315002353323019E-6</v>
      </c>
      <c r="F990" s="15">
        <v>0</v>
      </c>
      <c r="G990" s="15">
        <v>0</v>
      </c>
      <c r="H990" s="5">
        <v>0</v>
      </c>
      <c r="I990" s="5">
        <v>0</v>
      </c>
      <c r="J990" s="190">
        <v>0</v>
      </c>
      <c r="K990" s="190">
        <v>0</v>
      </c>
      <c r="L990" s="190">
        <v>1.8315002353323017E-6</v>
      </c>
      <c r="M990" s="190">
        <v>0</v>
      </c>
      <c r="N990" s="190">
        <v>0</v>
      </c>
      <c r="O990" s="190">
        <v>0</v>
      </c>
    </row>
    <row r="991" spans="1:15">
      <c r="A991" s="465">
        <v>970</v>
      </c>
      <c r="B991" s="686">
        <f>IF(Input_series!B987="","",Input_series!B987)</f>
        <v>1</v>
      </c>
      <c r="C991" s="687">
        <f>IF(Input_series!C987="","",Input_series!C987)</f>
        <v>10</v>
      </c>
      <c r="D991" s="687">
        <f>IF(Input_series!D987="","",Input_series!D987)</f>
        <v>10</v>
      </c>
      <c r="E991" s="360">
        <v>1.8315002353323017E-6</v>
      </c>
      <c r="F991" s="15">
        <v>0</v>
      </c>
      <c r="G991" s="15">
        <v>0</v>
      </c>
      <c r="H991" s="5">
        <v>0</v>
      </c>
      <c r="I991" s="5">
        <v>0</v>
      </c>
      <c r="J991" s="190">
        <v>0</v>
      </c>
      <c r="K991" s="190">
        <v>0</v>
      </c>
      <c r="L991" s="190">
        <v>1.8315002353323017E-6</v>
      </c>
      <c r="M991" s="190">
        <v>0</v>
      </c>
      <c r="N991" s="190">
        <v>0</v>
      </c>
      <c r="O991" s="190">
        <v>0</v>
      </c>
    </row>
    <row r="992" spans="1:15">
      <c r="A992" s="465">
        <v>971</v>
      </c>
      <c r="B992" s="686">
        <f>IF(Input_series!B988="","",Input_series!B988)</f>
        <v>1</v>
      </c>
      <c r="C992" s="687">
        <f>IF(Input_series!C988="","",Input_series!C988)</f>
        <v>10</v>
      </c>
      <c r="D992" s="687">
        <f>IF(Input_series!D988="","",Input_series!D988)</f>
        <v>11</v>
      </c>
      <c r="E992" s="360">
        <v>1.8315002353323019E-6</v>
      </c>
      <c r="F992" s="15">
        <v>0</v>
      </c>
      <c r="G992" s="15">
        <v>0</v>
      </c>
      <c r="H992" s="5">
        <v>0</v>
      </c>
      <c r="I992" s="5">
        <v>0</v>
      </c>
      <c r="J992" s="190">
        <v>0</v>
      </c>
      <c r="K992" s="190">
        <v>0</v>
      </c>
      <c r="L992" s="190">
        <v>1.8315002353323017E-6</v>
      </c>
      <c r="M992" s="190">
        <v>0</v>
      </c>
      <c r="N992" s="190">
        <v>0</v>
      </c>
      <c r="O992" s="190">
        <v>0</v>
      </c>
    </row>
    <row r="993" spans="1:15">
      <c r="A993" s="465">
        <v>972</v>
      </c>
      <c r="B993" s="686">
        <f>IF(Input_series!B989="","",Input_series!B989)</f>
        <v>1</v>
      </c>
      <c r="C993" s="687">
        <f>IF(Input_series!C989="","",Input_series!C989)</f>
        <v>10</v>
      </c>
      <c r="D993" s="687">
        <f>IF(Input_series!D989="","",Input_series!D989)</f>
        <v>12</v>
      </c>
      <c r="E993" s="360">
        <v>418.12116242192872</v>
      </c>
      <c r="F993" s="15">
        <v>418.12116059042842</v>
      </c>
      <c r="G993" s="15">
        <v>-442.46076811016934</v>
      </c>
      <c r="H993" s="5">
        <v>0</v>
      </c>
      <c r="I993" s="5">
        <v>0</v>
      </c>
      <c r="J993" s="190">
        <v>0</v>
      </c>
      <c r="K993" s="190">
        <v>0</v>
      </c>
      <c r="L993" s="190">
        <v>1.8315002353323017E-6</v>
      </c>
      <c r="M993" s="190">
        <v>0</v>
      </c>
      <c r="N993" s="190">
        <v>0</v>
      </c>
      <c r="O993" s="190">
        <v>0</v>
      </c>
    </row>
    <row r="994" spans="1:15">
      <c r="A994" s="465">
        <v>973</v>
      </c>
      <c r="B994" s="686">
        <f>IF(Input_series!B990="","",Input_series!B990)</f>
        <v>1</v>
      </c>
      <c r="C994" s="687">
        <f>IF(Input_series!C990="","",Input_series!C990)</f>
        <v>10</v>
      </c>
      <c r="D994" s="687">
        <f>IF(Input_series!D990="","",Input_series!D990)</f>
        <v>13</v>
      </c>
      <c r="E994" s="360">
        <v>1.8315002353323015E-6</v>
      </c>
      <c r="F994" s="15">
        <v>0</v>
      </c>
      <c r="G994" s="15">
        <v>0</v>
      </c>
      <c r="H994" s="5">
        <v>0</v>
      </c>
      <c r="I994" s="5">
        <v>0</v>
      </c>
      <c r="J994" s="190">
        <v>0</v>
      </c>
      <c r="K994" s="190">
        <v>0</v>
      </c>
      <c r="L994" s="190">
        <v>1.8315002353323017E-6</v>
      </c>
      <c r="M994" s="190">
        <v>0</v>
      </c>
      <c r="N994" s="190">
        <v>0</v>
      </c>
      <c r="O994" s="190">
        <v>0</v>
      </c>
    </row>
    <row r="995" spans="1:15">
      <c r="A995" s="465">
        <v>974</v>
      </c>
      <c r="B995" s="686">
        <f>IF(Input_series!B991="","",Input_series!B991)</f>
        <v>1</v>
      </c>
      <c r="C995" s="687">
        <f>IF(Input_series!C991="","",Input_series!C991)</f>
        <v>10</v>
      </c>
      <c r="D995" s="687">
        <f>IF(Input_series!D991="","",Input_series!D991)</f>
        <v>14</v>
      </c>
      <c r="E995" s="360">
        <v>1.8315002353323017E-6</v>
      </c>
      <c r="F995" s="15">
        <v>0</v>
      </c>
      <c r="G995" s="15">
        <v>0</v>
      </c>
      <c r="H995" s="5">
        <v>0</v>
      </c>
      <c r="I995" s="5">
        <v>0</v>
      </c>
      <c r="J995" s="190">
        <v>0</v>
      </c>
      <c r="K995" s="190">
        <v>0</v>
      </c>
      <c r="L995" s="190">
        <v>1.8315002353323017E-6</v>
      </c>
      <c r="M995" s="190">
        <v>0</v>
      </c>
      <c r="N995" s="190">
        <v>0</v>
      </c>
      <c r="O995" s="190">
        <v>0</v>
      </c>
    </row>
    <row r="996" spans="1:15">
      <c r="A996" s="465">
        <v>975</v>
      </c>
      <c r="B996" s="686">
        <f>IF(Input_series!B992="","",Input_series!B992)</f>
        <v>1</v>
      </c>
      <c r="C996" s="687">
        <f>IF(Input_series!C992="","",Input_series!C992)</f>
        <v>10</v>
      </c>
      <c r="D996" s="687">
        <f>IF(Input_series!D992="","",Input_series!D992)</f>
        <v>15</v>
      </c>
      <c r="E996" s="360">
        <v>1.8315002353323015E-6</v>
      </c>
      <c r="F996" s="15">
        <v>0</v>
      </c>
      <c r="G996" s="15">
        <v>0</v>
      </c>
      <c r="H996" s="5">
        <v>0</v>
      </c>
      <c r="I996" s="5">
        <v>0</v>
      </c>
      <c r="J996" s="190">
        <v>0</v>
      </c>
      <c r="K996" s="190">
        <v>0</v>
      </c>
      <c r="L996" s="190">
        <v>1.8315002353323017E-6</v>
      </c>
      <c r="M996" s="190">
        <v>0</v>
      </c>
      <c r="N996" s="190">
        <v>0</v>
      </c>
      <c r="O996" s="190">
        <v>0</v>
      </c>
    </row>
    <row r="997" spans="1:15">
      <c r="A997" s="465">
        <v>976</v>
      </c>
      <c r="B997" s="686">
        <f>IF(Input_series!B993="","",Input_series!B993)</f>
        <v>1</v>
      </c>
      <c r="C997" s="687">
        <f>IF(Input_series!C993="","",Input_series!C993)</f>
        <v>10</v>
      </c>
      <c r="D997" s="687">
        <f>IF(Input_series!D993="","",Input_series!D993)</f>
        <v>16</v>
      </c>
      <c r="E997" s="360">
        <v>1.8315002353323017E-6</v>
      </c>
      <c r="F997" s="15">
        <v>0</v>
      </c>
      <c r="G997" s="15">
        <v>0</v>
      </c>
      <c r="H997" s="5">
        <v>0</v>
      </c>
      <c r="I997" s="5">
        <v>0</v>
      </c>
      <c r="J997" s="190">
        <v>0</v>
      </c>
      <c r="K997" s="190">
        <v>0</v>
      </c>
      <c r="L997" s="190">
        <v>1.8315002353323017E-6</v>
      </c>
      <c r="M997" s="190">
        <v>0</v>
      </c>
      <c r="N997" s="190">
        <v>0</v>
      </c>
      <c r="O997" s="190">
        <v>0</v>
      </c>
    </row>
    <row r="998" spans="1:15">
      <c r="A998" s="465">
        <v>977</v>
      </c>
      <c r="B998" s="686">
        <f>IF(Input_series!B994="","",Input_series!B994)</f>
        <v>1</v>
      </c>
      <c r="C998" s="687">
        <f>IF(Input_series!C994="","",Input_series!C994)</f>
        <v>10</v>
      </c>
      <c r="D998" s="687">
        <f>IF(Input_series!D994="","",Input_series!D994)</f>
        <v>17</v>
      </c>
      <c r="E998" s="360">
        <v>1.8315002353323017E-6</v>
      </c>
      <c r="F998" s="15">
        <v>0</v>
      </c>
      <c r="G998" s="15">
        <v>0</v>
      </c>
      <c r="H998" s="5">
        <v>0</v>
      </c>
      <c r="I998" s="5">
        <v>0</v>
      </c>
      <c r="J998" s="190">
        <v>0</v>
      </c>
      <c r="K998" s="190">
        <v>0</v>
      </c>
      <c r="L998" s="190">
        <v>1.8315002353323017E-6</v>
      </c>
      <c r="M998" s="190">
        <v>0</v>
      </c>
      <c r="N998" s="190">
        <v>0</v>
      </c>
      <c r="O998" s="190">
        <v>0</v>
      </c>
    </row>
    <row r="999" spans="1:15">
      <c r="A999" s="465">
        <v>978</v>
      </c>
      <c r="B999" s="686">
        <f>IF(Input_series!B995="","",Input_series!B995)</f>
        <v>1</v>
      </c>
      <c r="C999" s="687">
        <f>IF(Input_series!C995="","",Input_series!C995)</f>
        <v>10</v>
      </c>
      <c r="D999" s="687">
        <f>IF(Input_series!D995="","",Input_series!D995)</f>
        <v>18</v>
      </c>
      <c r="E999" s="360">
        <v>399.78734534065427</v>
      </c>
      <c r="F999" s="15">
        <v>399.78734350915403</v>
      </c>
      <c r="G999" s="15">
        <v>-422.09335225212175</v>
      </c>
      <c r="H999" s="5">
        <v>0</v>
      </c>
      <c r="I999" s="5">
        <v>0</v>
      </c>
      <c r="J999" s="190">
        <v>0</v>
      </c>
      <c r="K999" s="190">
        <v>0</v>
      </c>
      <c r="L999" s="190">
        <v>1.8315002353323017E-6</v>
      </c>
      <c r="M999" s="190">
        <v>0</v>
      </c>
      <c r="N999" s="190">
        <v>0</v>
      </c>
      <c r="O999" s="190">
        <v>0</v>
      </c>
    </row>
    <row r="1000" spans="1:15">
      <c r="A1000" s="465">
        <v>979</v>
      </c>
      <c r="B1000" s="686">
        <f>IF(Input_series!B996="","",Input_series!B996)</f>
        <v>1</v>
      </c>
      <c r="C1000" s="687">
        <f>IF(Input_series!C996="","",Input_series!C996)</f>
        <v>10</v>
      </c>
      <c r="D1000" s="687">
        <f>IF(Input_series!D996="","",Input_series!D996)</f>
        <v>19</v>
      </c>
      <c r="E1000" s="360">
        <v>1.8315002353323017E-6</v>
      </c>
      <c r="F1000" s="15">
        <v>0</v>
      </c>
      <c r="G1000" s="15">
        <v>0</v>
      </c>
      <c r="H1000" s="5">
        <v>0</v>
      </c>
      <c r="I1000" s="5">
        <v>0</v>
      </c>
      <c r="J1000" s="190">
        <v>0</v>
      </c>
      <c r="K1000" s="190">
        <v>0</v>
      </c>
      <c r="L1000" s="190">
        <v>1.8315002353323017E-6</v>
      </c>
      <c r="M1000" s="190">
        <v>0</v>
      </c>
      <c r="N1000" s="190">
        <v>0</v>
      </c>
      <c r="O1000" s="190">
        <v>0</v>
      </c>
    </row>
    <row r="1001" spans="1:15">
      <c r="A1001" s="465">
        <v>980</v>
      </c>
      <c r="B1001" s="686">
        <f>IF(Input_series!B997="","",Input_series!B997)</f>
        <v>1</v>
      </c>
      <c r="C1001" s="687">
        <f>IF(Input_series!C997="","",Input_series!C997)</f>
        <v>10</v>
      </c>
      <c r="D1001" s="687">
        <f>IF(Input_series!D997="","",Input_series!D997)</f>
        <v>20</v>
      </c>
      <c r="E1001" s="360">
        <v>1.8315002353323015E-6</v>
      </c>
      <c r="F1001" s="15">
        <v>0</v>
      </c>
      <c r="G1001" s="15">
        <v>0</v>
      </c>
      <c r="H1001" s="5">
        <v>0</v>
      </c>
      <c r="I1001" s="5">
        <v>0</v>
      </c>
      <c r="J1001" s="190">
        <v>0</v>
      </c>
      <c r="K1001" s="190">
        <v>0</v>
      </c>
      <c r="L1001" s="190">
        <v>1.8315002353323017E-6</v>
      </c>
      <c r="M1001" s="190">
        <v>0</v>
      </c>
      <c r="N1001" s="190">
        <v>0</v>
      </c>
      <c r="O1001" s="190">
        <v>0</v>
      </c>
    </row>
    <row r="1002" spans="1:15">
      <c r="A1002" s="465">
        <v>981</v>
      </c>
      <c r="B1002" s="686">
        <f>IF(Input_series!B998="","",Input_series!B998)</f>
        <v>1</v>
      </c>
      <c r="C1002" s="687">
        <f>IF(Input_series!C998="","",Input_series!C998)</f>
        <v>10</v>
      </c>
      <c r="D1002" s="687">
        <f>IF(Input_series!D998="","",Input_series!D998)</f>
        <v>21</v>
      </c>
      <c r="E1002" s="360">
        <v>1.8315002353323017E-6</v>
      </c>
      <c r="F1002" s="15">
        <v>0</v>
      </c>
      <c r="G1002" s="15">
        <v>0</v>
      </c>
      <c r="H1002" s="5">
        <v>0</v>
      </c>
      <c r="I1002" s="5">
        <v>0</v>
      </c>
      <c r="J1002" s="190">
        <v>0</v>
      </c>
      <c r="K1002" s="190">
        <v>0</v>
      </c>
      <c r="L1002" s="190">
        <v>1.8315002353323017E-6</v>
      </c>
      <c r="M1002" s="190">
        <v>0</v>
      </c>
      <c r="N1002" s="190">
        <v>0</v>
      </c>
      <c r="O1002" s="190">
        <v>0</v>
      </c>
    </row>
    <row r="1003" spans="1:15">
      <c r="A1003" s="465">
        <v>982</v>
      </c>
      <c r="B1003" s="686">
        <f>IF(Input_series!B999="","",Input_series!B999)</f>
        <v>1</v>
      </c>
      <c r="C1003" s="687">
        <f>IF(Input_series!C999="","",Input_series!C999)</f>
        <v>10</v>
      </c>
      <c r="D1003" s="687">
        <f>IF(Input_series!D999="","",Input_series!D999)</f>
        <v>22</v>
      </c>
      <c r="E1003" s="360">
        <v>1.8315002353323017E-6</v>
      </c>
      <c r="F1003" s="15">
        <v>0</v>
      </c>
      <c r="G1003" s="15">
        <v>0</v>
      </c>
      <c r="H1003" s="5">
        <v>0</v>
      </c>
      <c r="I1003" s="5">
        <v>0</v>
      </c>
      <c r="J1003" s="190">
        <v>0</v>
      </c>
      <c r="K1003" s="190">
        <v>0</v>
      </c>
      <c r="L1003" s="190">
        <v>1.8315002353323017E-6</v>
      </c>
      <c r="M1003" s="190">
        <v>0</v>
      </c>
      <c r="N1003" s="190">
        <v>0</v>
      </c>
      <c r="O1003" s="190">
        <v>0</v>
      </c>
    </row>
    <row r="1004" spans="1:15">
      <c r="A1004" s="465">
        <v>983</v>
      </c>
      <c r="B1004" s="686">
        <f>IF(Input_series!B1000="","",Input_series!B1000)</f>
        <v>1</v>
      </c>
      <c r="C1004" s="687">
        <f>IF(Input_series!C1000="","",Input_series!C1000)</f>
        <v>10</v>
      </c>
      <c r="D1004" s="687">
        <f>IF(Input_series!D1000="","",Input_series!D1000)</f>
        <v>23</v>
      </c>
      <c r="E1004" s="360">
        <v>1.8315002353323017E-6</v>
      </c>
      <c r="F1004" s="15">
        <v>0</v>
      </c>
      <c r="G1004" s="15">
        <v>0</v>
      </c>
      <c r="H1004" s="5">
        <v>0</v>
      </c>
      <c r="I1004" s="5">
        <v>0</v>
      </c>
      <c r="J1004" s="190">
        <v>0</v>
      </c>
      <c r="K1004" s="190">
        <v>0</v>
      </c>
      <c r="L1004" s="190">
        <v>1.8315002353323017E-6</v>
      </c>
      <c r="M1004" s="190">
        <v>0</v>
      </c>
      <c r="N1004" s="190">
        <v>0</v>
      </c>
      <c r="O1004" s="190">
        <v>0</v>
      </c>
    </row>
    <row r="1005" spans="1:15">
      <c r="A1005" s="465">
        <v>984</v>
      </c>
      <c r="B1005" s="686">
        <f>IF(Input_series!B1001="","",Input_series!B1001)</f>
        <v>1</v>
      </c>
      <c r="C1005" s="687">
        <f>IF(Input_series!C1001="","",Input_series!C1001)</f>
        <v>10</v>
      </c>
      <c r="D1005" s="687">
        <f>IF(Input_series!D1001="","",Input_series!D1001)</f>
        <v>24</v>
      </c>
      <c r="E1005" s="360">
        <v>1.8315002353323017E-6</v>
      </c>
      <c r="F1005" s="15">
        <v>0</v>
      </c>
      <c r="G1005" s="15">
        <v>0</v>
      </c>
      <c r="H1005" s="5">
        <v>0</v>
      </c>
      <c r="I1005" s="5">
        <v>0</v>
      </c>
      <c r="J1005" s="190">
        <v>0</v>
      </c>
      <c r="K1005" s="190">
        <v>0</v>
      </c>
      <c r="L1005" s="190">
        <v>1.8315002353323017E-6</v>
      </c>
      <c r="M1005" s="190">
        <v>0</v>
      </c>
      <c r="N1005" s="190">
        <v>0</v>
      </c>
      <c r="O1005" s="190">
        <v>0</v>
      </c>
    </row>
    <row r="1006" spans="1:15">
      <c r="A1006" s="465">
        <v>985</v>
      </c>
      <c r="B1006" s="686">
        <f>IF(Input_series!B1002="","",Input_series!B1002)</f>
        <v>1</v>
      </c>
      <c r="C1006" s="687">
        <f>IF(Input_series!C1002="","",Input_series!C1002)</f>
        <v>11</v>
      </c>
      <c r="D1006" s="687">
        <f>IF(Input_series!D1002="","",Input_series!D1002)</f>
        <v>1</v>
      </c>
      <c r="E1006" s="360">
        <v>1.8315002353323019E-6</v>
      </c>
      <c r="F1006" s="15">
        <v>0</v>
      </c>
      <c r="G1006" s="15">
        <v>0</v>
      </c>
      <c r="H1006" s="5">
        <v>0</v>
      </c>
      <c r="I1006" s="5">
        <v>0</v>
      </c>
      <c r="J1006" s="190">
        <v>0</v>
      </c>
      <c r="K1006" s="190">
        <v>0</v>
      </c>
      <c r="L1006" s="190">
        <v>1.8315002353323017E-6</v>
      </c>
      <c r="M1006" s="190">
        <v>0</v>
      </c>
      <c r="N1006" s="190">
        <v>0</v>
      </c>
      <c r="O1006" s="190">
        <v>0</v>
      </c>
    </row>
    <row r="1007" spans="1:15">
      <c r="A1007" s="465">
        <v>986</v>
      </c>
      <c r="B1007" s="686">
        <f>IF(Input_series!B1003="","",Input_series!B1003)</f>
        <v>1</v>
      </c>
      <c r="C1007" s="687">
        <f>IF(Input_series!C1003="","",Input_series!C1003)</f>
        <v>11</v>
      </c>
      <c r="D1007" s="687">
        <f>IF(Input_series!D1003="","",Input_series!D1003)</f>
        <v>2</v>
      </c>
      <c r="E1007" s="360">
        <v>1.8315002353323017E-6</v>
      </c>
      <c r="F1007" s="15">
        <v>0</v>
      </c>
      <c r="G1007" s="15">
        <v>0</v>
      </c>
      <c r="H1007" s="5">
        <v>0</v>
      </c>
      <c r="I1007" s="5">
        <v>0</v>
      </c>
      <c r="J1007" s="190">
        <v>0</v>
      </c>
      <c r="K1007" s="190">
        <v>0</v>
      </c>
      <c r="L1007" s="190">
        <v>1.8315002353323017E-6</v>
      </c>
      <c r="M1007" s="190">
        <v>0</v>
      </c>
      <c r="N1007" s="190">
        <v>0</v>
      </c>
      <c r="O1007" s="190">
        <v>0</v>
      </c>
    </row>
    <row r="1008" spans="1:15">
      <c r="A1008" s="465">
        <v>987</v>
      </c>
      <c r="B1008" s="686">
        <f>IF(Input_series!B1004="","",Input_series!B1004)</f>
        <v>1</v>
      </c>
      <c r="C1008" s="687">
        <f>IF(Input_series!C1004="","",Input_series!C1004)</f>
        <v>11</v>
      </c>
      <c r="D1008" s="687">
        <f>IF(Input_series!D1004="","",Input_series!D1004)</f>
        <v>3</v>
      </c>
      <c r="E1008" s="360">
        <v>1.8315002353323017E-6</v>
      </c>
      <c r="F1008" s="15">
        <v>0</v>
      </c>
      <c r="G1008" s="15">
        <v>0</v>
      </c>
      <c r="H1008" s="5">
        <v>0</v>
      </c>
      <c r="I1008" s="5">
        <v>0</v>
      </c>
      <c r="J1008" s="190">
        <v>0</v>
      </c>
      <c r="K1008" s="190">
        <v>0</v>
      </c>
      <c r="L1008" s="190">
        <v>1.8315002353323017E-6</v>
      </c>
      <c r="M1008" s="190">
        <v>0</v>
      </c>
      <c r="N1008" s="190">
        <v>0</v>
      </c>
      <c r="O1008" s="190">
        <v>0</v>
      </c>
    </row>
    <row r="1009" spans="1:15">
      <c r="A1009" s="465">
        <v>988</v>
      </c>
      <c r="B1009" s="686">
        <f>IF(Input_series!B1005="","",Input_series!B1005)</f>
        <v>1</v>
      </c>
      <c r="C1009" s="687">
        <f>IF(Input_series!C1005="","",Input_series!C1005)</f>
        <v>11</v>
      </c>
      <c r="D1009" s="687">
        <f>IF(Input_series!D1005="","",Input_series!D1005)</f>
        <v>4</v>
      </c>
      <c r="E1009" s="360">
        <v>1.8315002353323015E-6</v>
      </c>
      <c r="F1009" s="15">
        <v>0</v>
      </c>
      <c r="G1009" s="15">
        <v>0</v>
      </c>
      <c r="H1009" s="5">
        <v>0</v>
      </c>
      <c r="I1009" s="5">
        <v>0</v>
      </c>
      <c r="J1009" s="190">
        <v>0</v>
      </c>
      <c r="K1009" s="190">
        <v>0</v>
      </c>
      <c r="L1009" s="190">
        <v>1.8315002353323017E-6</v>
      </c>
      <c r="M1009" s="190">
        <v>0</v>
      </c>
      <c r="N1009" s="190">
        <v>0</v>
      </c>
      <c r="O1009" s="190">
        <v>0</v>
      </c>
    </row>
    <row r="1010" spans="1:15">
      <c r="A1010" s="465">
        <v>989</v>
      </c>
      <c r="B1010" s="686">
        <f>IF(Input_series!B1006="","",Input_series!B1006)</f>
        <v>1</v>
      </c>
      <c r="C1010" s="687">
        <f>IF(Input_series!C1006="","",Input_series!C1006)</f>
        <v>11</v>
      </c>
      <c r="D1010" s="687">
        <f>IF(Input_series!D1006="","",Input_series!D1006)</f>
        <v>5</v>
      </c>
      <c r="E1010" s="360">
        <v>1.8315002353323015E-6</v>
      </c>
      <c r="F1010" s="15">
        <v>0</v>
      </c>
      <c r="G1010" s="15">
        <v>0</v>
      </c>
      <c r="H1010" s="5">
        <v>0</v>
      </c>
      <c r="I1010" s="5">
        <v>0</v>
      </c>
      <c r="J1010" s="190">
        <v>0</v>
      </c>
      <c r="K1010" s="190">
        <v>0</v>
      </c>
      <c r="L1010" s="190">
        <v>1.8315002353323017E-6</v>
      </c>
      <c r="M1010" s="190">
        <v>0</v>
      </c>
      <c r="N1010" s="190">
        <v>0</v>
      </c>
      <c r="O1010" s="190">
        <v>0</v>
      </c>
    </row>
    <row r="1011" spans="1:15">
      <c r="A1011" s="465">
        <v>990</v>
      </c>
      <c r="B1011" s="686">
        <f>IF(Input_series!B1007="","",Input_series!B1007)</f>
        <v>1</v>
      </c>
      <c r="C1011" s="687">
        <f>IF(Input_series!C1007="","",Input_series!C1007)</f>
        <v>11</v>
      </c>
      <c r="D1011" s="687">
        <f>IF(Input_series!D1007="","",Input_series!D1007)</f>
        <v>6</v>
      </c>
      <c r="E1011" s="360">
        <v>417.6570619559327</v>
      </c>
      <c r="F1011" s="15">
        <v>417.65706012443246</v>
      </c>
      <c r="G1011" s="15">
        <v>-445.91805324367687</v>
      </c>
      <c r="H1011" s="5">
        <v>0</v>
      </c>
      <c r="I1011" s="5">
        <v>0</v>
      </c>
      <c r="J1011" s="190">
        <v>0</v>
      </c>
      <c r="K1011" s="190">
        <v>0</v>
      </c>
      <c r="L1011" s="190">
        <v>1.8315002353323017E-6</v>
      </c>
      <c r="M1011" s="190">
        <v>0</v>
      </c>
      <c r="N1011" s="190">
        <v>0</v>
      </c>
      <c r="O1011" s="190">
        <v>0</v>
      </c>
    </row>
    <row r="1012" spans="1:15">
      <c r="A1012" s="465">
        <v>991</v>
      </c>
      <c r="B1012" s="686">
        <f>IF(Input_series!B1008="","",Input_series!B1008)</f>
        <v>1</v>
      </c>
      <c r="C1012" s="687">
        <f>IF(Input_series!C1008="","",Input_series!C1008)</f>
        <v>11</v>
      </c>
      <c r="D1012" s="687">
        <f>IF(Input_series!D1008="","",Input_series!D1008)</f>
        <v>7</v>
      </c>
      <c r="E1012" s="360">
        <v>1.8315002353323017E-6</v>
      </c>
      <c r="F1012" s="15">
        <v>0</v>
      </c>
      <c r="G1012" s="15">
        <v>0</v>
      </c>
      <c r="H1012" s="5">
        <v>0</v>
      </c>
      <c r="I1012" s="5">
        <v>0</v>
      </c>
      <c r="J1012" s="190">
        <v>0</v>
      </c>
      <c r="K1012" s="190">
        <v>0</v>
      </c>
      <c r="L1012" s="190">
        <v>1.8315002353323017E-6</v>
      </c>
      <c r="M1012" s="190">
        <v>0</v>
      </c>
      <c r="N1012" s="190">
        <v>0</v>
      </c>
      <c r="O1012" s="190">
        <v>0</v>
      </c>
    </row>
    <row r="1013" spans="1:15">
      <c r="A1013" s="465">
        <v>992</v>
      </c>
      <c r="B1013" s="686">
        <f>IF(Input_series!B1009="","",Input_series!B1009)</f>
        <v>1</v>
      </c>
      <c r="C1013" s="687">
        <f>IF(Input_series!C1009="","",Input_series!C1009)</f>
        <v>11</v>
      </c>
      <c r="D1013" s="687">
        <f>IF(Input_series!D1009="","",Input_series!D1009)</f>
        <v>8</v>
      </c>
      <c r="E1013" s="360">
        <v>1.8315002353323017E-6</v>
      </c>
      <c r="F1013" s="15">
        <v>0</v>
      </c>
      <c r="G1013" s="15">
        <v>0</v>
      </c>
      <c r="H1013" s="5">
        <v>0</v>
      </c>
      <c r="I1013" s="5">
        <v>0</v>
      </c>
      <c r="J1013" s="190">
        <v>0</v>
      </c>
      <c r="K1013" s="190">
        <v>0</v>
      </c>
      <c r="L1013" s="190">
        <v>1.8315002353323017E-6</v>
      </c>
      <c r="M1013" s="190">
        <v>0</v>
      </c>
      <c r="N1013" s="190">
        <v>0</v>
      </c>
      <c r="O1013" s="190">
        <v>0</v>
      </c>
    </row>
    <row r="1014" spans="1:15">
      <c r="A1014" s="465">
        <v>993</v>
      </c>
      <c r="B1014" s="686">
        <f>IF(Input_series!B1010="","",Input_series!B1010)</f>
        <v>1</v>
      </c>
      <c r="C1014" s="687">
        <f>IF(Input_series!C1010="","",Input_series!C1010)</f>
        <v>11</v>
      </c>
      <c r="D1014" s="687">
        <f>IF(Input_series!D1010="","",Input_series!D1010)</f>
        <v>9</v>
      </c>
      <c r="E1014" s="360">
        <v>1.8315002353323015E-6</v>
      </c>
      <c r="F1014" s="15">
        <v>0</v>
      </c>
      <c r="G1014" s="15">
        <v>0</v>
      </c>
      <c r="H1014" s="5">
        <v>0</v>
      </c>
      <c r="I1014" s="5">
        <v>0</v>
      </c>
      <c r="J1014" s="190">
        <v>0</v>
      </c>
      <c r="K1014" s="190">
        <v>0</v>
      </c>
      <c r="L1014" s="190">
        <v>1.8315002353323017E-6</v>
      </c>
      <c r="M1014" s="190">
        <v>0</v>
      </c>
      <c r="N1014" s="190">
        <v>0</v>
      </c>
      <c r="O1014" s="190">
        <v>0</v>
      </c>
    </row>
    <row r="1015" spans="1:15">
      <c r="A1015" s="465">
        <v>994</v>
      </c>
      <c r="B1015" s="686">
        <f>IF(Input_series!B1011="","",Input_series!B1011)</f>
        <v>1</v>
      </c>
      <c r="C1015" s="687">
        <f>IF(Input_series!C1011="","",Input_series!C1011)</f>
        <v>11</v>
      </c>
      <c r="D1015" s="687">
        <f>IF(Input_series!D1011="","",Input_series!D1011)</f>
        <v>10</v>
      </c>
      <c r="E1015" s="360">
        <v>1.8315002353323015E-6</v>
      </c>
      <c r="F1015" s="15">
        <v>0</v>
      </c>
      <c r="G1015" s="15">
        <v>0</v>
      </c>
      <c r="H1015" s="5">
        <v>0</v>
      </c>
      <c r="I1015" s="5">
        <v>0</v>
      </c>
      <c r="J1015" s="190">
        <v>0</v>
      </c>
      <c r="K1015" s="190">
        <v>0</v>
      </c>
      <c r="L1015" s="190">
        <v>1.8315002353323017E-6</v>
      </c>
      <c r="M1015" s="190">
        <v>0</v>
      </c>
      <c r="N1015" s="190">
        <v>0</v>
      </c>
      <c r="O1015" s="190">
        <v>0</v>
      </c>
    </row>
    <row r="1016" spans="1:15">
      <c r="A1016" s="465">
        <v>995</v>
      </c>
      <c r="B1016" s="686">
        <f>IF(Input_series!B1012="","",Input_series!B1012)</f>
        <v>1</v>
      </c>
      <c r="C1016" s="687">
        <f>IF(Input_series!C1012="","",Input_series!C1012)</f>
        <v>11</v>
      </c>
      <c r="D1016" s="687">
        <f>IF(Input_series!D1012="","",Input_series!D1012)</f>
        <v>11</v>
      </c>
      <c r="E1016" s="360">
        <v>1.8315002353323017E-6</v>
      </c>
      <c r="F1016" s="15">
        <v>0</v>
      </c>
      <c r="G1016" s="15">
        <v>0</v>
      </c>
      <c r="H1016" s="5">
        <v>0</v>
      </c>
      <c r="I1016" s="5">
        <v>0</v>
      </c>
      <c r="J1016" s="190">
        <v>0</v>
      </c>
      <c r="K1016" s="190">
        <v>0</v>
      </c>
      <c r="L1016" s="190">
        <v>1.8315002353323017E-6</v>
      </c>
      <c r="M1016" s="190">
        <v>0</v>
      </c>
      <c r="N1016" s="190">
        <v>0</v>
      </c>
      <c r="O1016" s="190">
        <v>0</v>
      </c>
    </row>
    <row r="1017" spans="1:15">
      <c r="A1017" s="465">
        <v>996</v>
      </c>
      <c r="B1017" s="686">
        <f>IF(Input_series!B1013="","",Input_series!B1013)</f>
        <v>1</v>
      </c>
      <c r="C1017" s="687">
        <f>IF(Input_series!C1013="","",Input_series!C1013)</f>
        <v>11</v>
      </c>
      <c r="D1017" s="687">
        <f>IF(Input_series!D1013="","",Input_series!D1013)</f>
        <v>12</v>
      </c>
      <c r="E1017" s="360">
        <v>498.87681246869738</v>
      </c>
      <c r="F1017" s="15">
        <v>498.87681063719714</v>
      </c>
      <c r="G1017" s="15">
        <v>-526.68404338959238</v>
      </c>
      <c r="H1017" s="5">
        <v>0</v>
      </c>
      <c r="I1017" s="5">
        <v>0</v>
      </c>
      <c r="J1017" s="190">
        <v>0</v>
      </c>
      <c r="K1017" s="190">
        <v>0</v>
      </c>
      <c r="L1017" s="190">
        <v>1.8315002353323017E-6</v>
      </c>
      <c r="M1017" s="190">
        <v>0</v>
      </c>
      <c r="N1017" s="190">
        <v>0</v>
      </c>
      <c r="O1017" s="190">
        <v>0</v>
      </c>
    </row>
    <row r="1018" spans="1:15">
      <c r="A1018" s="465">
        <v>997</v>
      </c>
      <c r="B1018" s="686">
        <f>IF(Input_series!B1014="","",Input_series!B1014)</f>
        <v>1</v>
      </c>
      <c r="C1018" s="687">
        <f>IF(Input_series!C1014="","",Input_series!C1014)</f>
        <v>11</v>
      </c>
      <c r="D1018" s="687">
        <f>IF(Input_series!D1014="","",Input_series!D1014)</f>
        <v>13</v>
      </c>
      <c r="E1018" s="360">
        <v>1.8315002353323017E-6</v>
      </c>
      <c r="F1018" s="15">
        <v>0</v>
      </c>
      <c r="G1018" s="15">
        <v>0</v>
      </c>
      <c r="H1018" s="5">
        <v>0</v>
      </c>
      <c r="I1018" s="5">
        <v>0</v>
      </c>
      <c r="J1018" s="190">
        <v>0</v>
      </c>
      <c r="K1018" s="190">
        <v>0</v>
      </c>
      <c r="L1018" s="190">
        <v>1.8315002353323017E-6</v>
      </c>
      <c r="M1018" s="190">
        <v>0</v>
      </c>
      <c r="N1018" s="190">
        <v>0</v>
      </c>
      <c r="O1018" s="190">
        <v>0</v>
      </c>
    </row>
    <row r="1019" spans="1:15">
      <c r="A1019" s="465">
        <v>998</v>
      </c>
      <c r="B1019" s="686">
        <f>IF(Input_series!B1015="","",Input_series!B1015)</f>
        <v>1</v>
      </c>
      <c r="C1019" s="687">
        <f>IF(Input_series!C1015="","",Input_series!C1015)</f>
        <v>11</v>
      </c>
      <c r="D1019" s="687">
        <f>IF(Input_series!D1015="","",Input_series!D1015)</f>
        <v>14</v>
      </c>
      <c r="E1019" s="360">
        <v>1.8315002353323017E-6</v>
      </c>
      <c r="F1019" s="15">
        <v>0</v>
      </c>
      <c r="G1019" s="15">
        <v>0</v>
      </c>
      <c r="H1019" s="5">
        <v>0</v>
      </c>
      <c r="I1019" s="5">
        <v>0</v>
      </c>
      <c r="J1019" s="190">
        <v>0</v>
      </c>
      <c r="K1019" s="190">
        <v>0</v>
      </c>
      <c r="L1019" s="190">
        <v>1.8315002353323017E-6</v>
      </c>
      <c r="M1019" s="190">
        <v>0</v>
      </c>
      <c r="N1019" s="190">
        <v>0</v>
      </c>
      <c r="O1019" s="190">
        <v>0</v>
      </c>
    </row>
    <row r="1020" spans="1:15">
      <c r="A1020" s="465">
        <v>999</v>
      </c>
      <c r="B1020" s="686">
        <f>IF(Input_series!B1016="","",Input_series!B1016)</f>
        <v>1</v>
      </c>
      <c r="C1020" s="687">
        <f>IF(Input_series!C1016="","",Input_series!C1016)</f>
        <v>11</v>
      </c>
      <c r="D1020" s="687">
        <f>IF(Input_series!D1016="","",Input_series!D1016)</f>
        <v>15</v>
      </c>
      <c r="E1020" s="360">
        <v>1.8315002353323017E-6</v>
      </c>
      <c r="F1020" s="15">
        <v>0</v>
      </c>
      <c r="G1020" s="15">
        <v>0</v>
      </c>
      <c r="H1020" s="5">
        <v>0</v>
      </c>
      <c r="I1020" s="5">
        <v>0</v>
      </c>
      <c r="J1020" s="190">
        <v>0</v>
      </c>
      <c r="K1020" s="190">
        <v>0</v>
      </c>
      <c r="L1020" s="190">
        <v>1.8315002353323017E-6</v>
      </c>
      <c r="M1020" s="190">
        <v>0</v>
      </c>
      <c r="N1020" s="190">
        <v>0</v>
      </c>
      <c r="O1020" s="190">
        <v>0</v>
      </c>
    </row>
    <row r="1021" spans="1:15">
      <c r="A1021" s="465">
        <v>1000</v>
      </c>
      <c r="B1021" s="686">
        <f>IF(Input_series!B1017="","",Input_series!B1017)</f>
        <v>1</v>
      </c>
      <c r="C1021" s="687">
        <f>IF(Input_series!C1017="","",Input_series!C1017)</f>
        <v>11</v>
      </c>
      <c r="D1021" s="687">
        <f>IF(Input_series!D1017="","",Input_series!D1017)</f>
        <v>16</v>
      </c>
      <c r="E1021" s="360">
        <v>1.8315002353323017E-6</v>
      </c>
      <c r="F1021" s="15">
        <v>0</v>
      </c>
      <c r="G1021" s="15">
        <v>0</v>
      </c>
      <c r="H1021" s="5">
        <v>0</v>
      </c>
      <c r="I1021" s="5">
        <v>0</v>
      </c>
      <c r="J1021" s="190">
        <v>0</v>
      </c>
      <c r="K1021" s="190">
        <v>0</v>
      </c>
      <c r="L1021" s="190">
        <v>1.8315002353323017E-6</v>
      </c>
      <c r="M1021" s="190">
        <v>0</v>
      </c>
      <c r="N1021" s="190">
        <v>0</v>
      </c>
      <c r="O1021" s="190">
        <v>0</v>
      </c>
    </row>
    <row r="1022" spans="1:15">
      <c r="A1022" s="465">
        <v>1001</v>
      </c>
      <c r="B1022" s="686">
        <f>IF(Input_series!B1018="","",Input_series!B1018)</f>
        <v>1</v>
      </c>
      <c r="C1022" s="687">
        <f>IF(Input_series!C1018="","",Input_series!C1018)</f>
        <v>11</v>
      </c>
      <c r="D1022" s="687">
        <f>IF(Input_series!D1018="","",Input_series!D1018)</f>
        <v>17</v>
      </c>
      <c r="E1022" s="360">
        <v>1.8315002353323019E-6</v>
      </c>
      <c r="F1022" s="15">
        <v>0</v>
      </c>
      <c r="G1022" s="15">
        <v>0</v>
      </c>
      <c r="H1022" s="5">
        <v>0</v>
      </c>
      <c r="I1022" s="5">
        <v>0</v>
      </c>
      <c r="J1022" s="190">
        <v>0</v>
      </c>
      <c r="K1022" s="190">
        <v>0</v>
      </c>
      <c r="L1022" s="190">
        <v>1.8315002353323017E-6</v>
      </c>
      <c r="M1022" s="190">
        <v>0</v>
      </c>
      <c r="N1022" s="190">
        <v>0</v>
      </c>
      <c r="O1022" s="190">
        <v>0</v>
      </c>
    </row>
    <row r="1023" spans="1:15">
      <c r="A1023" s="465">
        <v>1002</v>
      </c>
      <c r="B1023" s="686">
        <f>IF(Input_series!B1019="","",Input_series!B1019)</f>
        <v>1</v>
      </c>
      <c r="C1023" s="687">
        <f>IF(Input_series!C1019="","",Input_series!C1019)</f>
        <v>11</v>
      </c>
      <c r="D1023" s="687">
        <f>IF(Input_series!D1019="","",Input_series!D1019)</f>
        <v>18</v>
      </c>
      <c r="E1023" s="360">
        <v>501.08590084067316</v>
      </c>
      <c r="F1023" s="15">
        <v>501.08589900917298</v>
      </c>
      <c r="G1023" s="15">
        <v>-526.64849829461537</v>
      </c>
      <c r="H1023" s="5">
        <v>0</v>
      </c>
      <c r="I1023" s="5">
        <v>0</v>
      </c>
      <c r="J1023" s="190">
        <v>0</v>
      </c>
      <c r="K1023" s="190">
        <v>0</v>
      </c>
      <c r="L1023" s="190">
        <v>1.8315002353323017E-6</v>
      </c>
      <c r="M1023" s="190">
        <v>0</v>
      </c>
      <c r="N1023" s="190">
        <v>0</v>
      </c>
      <c r="O1023" s="190">
        <v>0</v>
      </c>
    </row>
    <row r="1024" spans="1:15">
      <c r="A1024" s="465">
        <v>1003</v>
      </c>
      <c r="B1024" s="686">
        <f>IF(Input_series!B1020="","",Input_series!B1020)</f>
        <v>1</v>
      </c>
      <c r="C1024" s="687">
        <f>IF(Input_series!C1020="","",Input_series!C1020)</f>
        <v>11</v>
      </c>
      <c r="D1024" s="687">
        <f>IF(Input_series!D1020="","",Input_series!D1020)</f>
        <v>19</v>
      </c>
      <c r="E1024" s="360">
        <v>1.8315002353323015E-6</v>
      </c>
      <c r="F1024" s="15">
        <v>0</v>
      </c>
      <c r="G1024" s="15">
        <v>0</v>
      </c>
      <c r="H1024" s="5">
        <v>0</v>
      </c>
      <c r="I1024" s="5">
        <v>0</v>
      </c>
      <c r="J1024" s="190">
        <v>0</v>
      </c>
      <c r="K1024" s="190">
        <v>0</v>
      </c>
      <c r="L1024" s="190">
        <v>1.8315002353323017E-6</v>
      </c>
      <c r="M1024" s="190">
        <v>0</v>
      </c>
      <c r="N1024" s="190">
        <v>0</v>
      </c>
      <c r="O1024" s="190">
        <v>0</v>
      </c>
    </row>
    <row r="1025" spans="1:15">
      <c r="A1025" s="465">
        <v>1004</v>
      </c>
      <c r="B1025" s="686">
        <f>IF(Input_series!B1021="","",Input_series!B1021)</f>
        <v>1</v>
      </c>
      <c r="C1025" s="687">
        <f>IF(Input_series!C1021="","",Input_series!C1021)</f>
        <v>11</v>
      </c>
      <c r="D1025" s="687">
        <f>IF(Input_series!D1021="","",Input_series!D1021)</f>
        <v>20</v>
      </c>
      <c r="E1025" s="360">
        <v>1.8315002353323019E-6</v>
      </c>
      <c r="F1025" s="15">
        <v>0</v>
      </c>
      <c r="G1025" s="15">
        <v>0</v>
      </c>
      <c r="H1025" s="5">
        <v>0</v>
      </c>
      <c r="I1025" s="5">
        <v>0</v>
      </c>
      <c r="J1025" s="190">
        <v>0</v>
      </c>
      <c r="K1025" s="190">
        <v>0</v>
      </c>
      <c r="L1025" s="190">
        <v>1.8315002353323017E-6</v>
      </c>
      <c r="M1025" s="190">
        <v>0</v>
      </c>
      <c r="N1025" s="190">
        <v>0</v>
      </c>
      <c r="O1025" s="190">
        <v>0</v>
      </c>
    </row>
    <row r="1026" spans="1:15">
      <c r="A1026" s="465">
        <v>1005</v>
      </c>
      <c r="B1026" s="686">
        <f>IF(Input_series!B1022="","",Input_series!B1022)</f>
        <v>1</v>
      </c>
      <c r="C1026" s="687">
        <f>IF(Input_series!C1022="","",Input_series!C1022)</f>
        <v>11</v>
      </c>
      <c r="D1026" s="687">
        <f>IF(Input_series!D1022="","",Input_series!D1022)</f>
        <v>21</v>
      </c>
      <c r="E1026" s="360">
        <v>1.8315002353323017E-6</v>
      </c>
      <c r="F1026" s="15">
        <v>0</v>
      </c>
      <c r="G1026" s="15">
        <v>0</v>
      </c>
      <c r="H1026" s="5">
        <v>0</v>
      </c>
      <c r="I1026" s="5">
        <v>0</v>
      </c>
      <c r="J1026" s="190">
        <v>0</v>
      </c>
      <c r="K1026" s="190">
        <v>0</v>
      </c>
      <c r="L1026" s="190">
        <v>1.8315002353323017E-6</v>
      </c>
      <c r="M1026" s="190">
        <v>0</v>
      </c>
      <c r="N1026" s="190">
        <v>0</v>
      </c>
      <c r="O1026" s="190">
        <v>0</v>
      </c>
    </row>
    <row r="1027" spans="1:15">
      <c r="A1027" s="465">
        <v>1006</v>
      </c>
      <c r="B1027" s="686">
        <f>IF(Input_series!B1023="","",Input_series!B1023)</f>
        <v>1</v>
      </c>
      <c r="C1027" s="687">
        <f>IF(Input_series!C1023="","",Input_series!C1023)</f>
        <v>11</v>
      </c>
      <c r="D1027" s="687">
        <f>IF(Input_series!D1023="","",Input_series!D1023)</f>
        <v>22</v>
      </c>
      <c r="E1027" s="360">
        <v>1.8315002353323017E-6</v>
      </c>
      <c r="F1027" s="15">
        <v>0</v>
      </c>
      <c r="G1027" s="15">
        <v>0</v>
      </c>
      <c r="H1027" s="5">
        <v>0</v>
      </c>
      <c r="I1027" s="5">
        <v>0</v>
      </c>
      <c r="J1027" s="190">
        <v>0</v>
      </c>
      <c r="K1027" s="190">
        <v>0</v>
      </c>
      <c r="L1027" s="190">
        <v>1.8315002353323017E-6</v>
      </c>
      <c r="M1027" s="190">
        <v>0</v>
      </c>
      <c r="N1027" s="190">
        <v>0</v>
      </c>
      <c r="O1027" s="190">
        <v>0</v>
      </c>
    </row>
    <row r="1028" spans="1:15">
      <c r="A1028" s="465">
        <v>1007</v>
      </c>
      <c r="B1028" s="686">
        <f>IF(Input_series!B1024="","",Input_series!B1024)</f>
        <v>1</v>
      </c>
      <c r="C1028" s="687">
        <f>IF(Input_series!C1024="","",Input_series!C1024)</f>
        <v>11</v>
      </c>
      <c r="D1028" s="687">
        <f>IF(Input_series!D1024="","",Input_series!D1024)</f>
        <v>23</v>
      </c>
      <c r="E1028" s="360">
        <v>1.8315002353323019E-6</v>
      </c>
      <c r="F1028" s="15">
        <v>0</v>
      </c>
      <c r="G1028" s="15">
        <v>0</v>
      </c>
      <c r="H1028" s="5">
        <v>0</v>
      </c>
      <c r="I1028" s="5">
        <v>0</v>
      </c>
      <c r="J1028" s="190">
        <v>0</v>
      </c>
      <c r="K1028" s="190">
        <v>0</v>
      </c>
      <c r="L1028" s="190">
        <v>1.8315002353323017E-6</v>
      </c>
      <c r="M1028" s="190">
        <v>0</v>
      </c>
      <c r="N1028" s="190">
        <v>0</v>
      </c>
      <c r="O1028" s="190">
        <v>0</v>
      </c>
    </row>
    <row r="1029" spans="1:15">
      <c r="A1029" s="465">
        <v>1008</v>
      </c>
      <c r="B1029" s="686">
        <f>IF(Input_series!B1025="","",Input_series!B1025)</f>
        <v>1</v>
      </c>
      <c r="C1029" s="687">
        <f>IF(Input_series!C1025="","",Input_series!C1025)</f>
        <v>11</v>
      </c>
      <c r="D1029" s="687">
        <f>IF(Input_series!D1025="","",Input_series!D1025)</f>
        <v>24</v>
      </c>
      <c r="E1029" s="360">
        <v>1.8315002353323017E-6</v>
      </c>
      <c r="F1029" s="15">
        <v>0</v>
      </c>
      <c r="G1029" s="15">
        <v>0</v>
      </c>
      <c r="H1029" s="5">
        <v>0</v>
      </c>
      <c r="I1029" s="5">
        <v>0</v>
      </c>
      <c r="J1029" s="190">
        <v>0</v>
      </c>
      <c r="K1029" s="190">
        <v>0</v>
      </c>
      <c r="L1029" s="190">
        <v>1.8315002353323017E-6</v>
      </c>
      <c r="M1029" s="190">
        <v>0</v>
      </c>
      <c r="N1029" s="190">
        <v>0</v>
      </c>
      <c r="O1029" s="190">
        <v>0</v>
      </c>
    </row>
    <row r="1030" spans="1:15">
      <c r="A1030" s="465">
        <v>1009</v>
      </c>
      <c r="B1030" s="686">
        <f>IF(Input_series!B1026="","",Input_series!B1026)</f>
        <v>1</v>
      </c>
      <c r="C1030" s="687">
        <f>IF(Input_series!C1026="","",Input_series!C1026)</f>
        <v>12</v>
      </c>
      <c r="D1030" s="687">
        <f>IF(Input_series!D1026="","",Input_series!D1026)</f>
        <v>1</v>
      </c>
      <c r="E1030" s="360">
        <v>1.8315002353323017E-6</v>
      </c>
      <c r="F1030" s="15">
        <v>0</v>
      </c>
      <c r="G1030" s="15">
        <v>0</v>
      </c>
      <c r="H1030" s="5">
        <v>0</v>
      </c>
      <c r="I1030" s="5">
        <v>0</v>
      </c>
      <c r="J1030" s="190">
        <v>0</v>
      </c>
      <c r="K1030" s="190">
        <v>0</v>
      </c>
      <c r="L1030" s="190">
        <v>1.8315002353323017E-6</v>
      </c>
      <c r="M1030" s="190">
        <v>0</v>
      </c>
      <c r="N1030" s="190">
        <v>0</v>
      </c>
      <c r="O1030" s="190">
        <v>0</v>
      </c>
    </row>
    <row r="1031" spans="1:15">
      <c r="A1031" s="465">
        <v>1010</v>
      </c>
      <c r="B1031" s="686">
        <f>IF(Input_series!B1027="","",Input_series!B1027)</f>
        <v>1</v>
      </c>
      <c r="C1031" s="687">
        <f>IF(Input_series!C1027="","",Input_series!C1027)</f>
        <v>12</v>
      </c>
      <c r="D1031" s="687">
        <f>IF(Input_series!D1027="","",Input_series!D1027)</f>
        <v>2</v>
      </c>
      <c r="E1031" s="360">
        <v>1.8315002353323017E-6</v>
      </c>
      <c r="F1031" s="15">
        <v>0</v>
      </c>
      <c r="G1031" s="15">
        <v>0</v>
      </c>
      <c r="H1031" s="5">
        <v>0</v>
      </c>
      <c r="I1031" s="5">
        <v>0</v>
      </c>
      <c r="J1031" s="190">
        <v>0</v>
      </c>
      <c r="K1031" s="190">
        <v>0</v>
      </c>
      <c r="L1031" s="190">
        <v>1.8315002353323017E-6</v>
      </c>
      <c r="M1031" s="190">
        <v>0</v>
      </c>
      <c r="N1031" s="190">
        <v>0</v>
      </c>
      <c r="O1031" s="190">
        <v>0</v>
      </c>
    </row>
    <row r="1032" spans="1:15">
      <c r="A1032" s="465">
        <v>1011</v>
      </c>
      <c r="B1032" s="686">
        <f>IF(Input_series!B1028="","",Input_series!B1028)</f>
        <v>1</v>
      </c>
      <c r="C1032" s="687">
        <f>IF(Input_series!C1028="","",Input_series!C1028)</f>
        <v>12</v>
      </c>
      <c r="D1032" s="687">
        <f>IF(Input_series!D1028="","",Input_series!D1028)</f>
        <v>3</v>
      </c>
      <c r="E1032" s="360">
        <v>1.8315002353323017E-6</v>
      </c>
      <c r="F1032" s="15">
        <v>0</v>
      </c>
      <c r="G1032" s="15">
        <v>0</v>
      </c>
      <c r="H1032" s="5">
        <v>0</v>
      </c>
      <c r="I1032" s="5">
        <v>0</v>
      </c>
      <c r="J1032" s="190">
        <v>0</v>
      </c>
      <c r="K1032" s="190">
        <v>0</v>
      </c>
      <c r="L1032" s="190">
        <v>1.8315002353323017E-6</v>
      </c>
      <c r="M1032" s="190">
        <v>0</v>
      </c>
      <c r="N1032" s="190">
        <v>0</v>
      </c>
      <c r="O1032" s="190">
        <v>0</v>
      </c>
    </row>
    <row r="1033" spans="1:15">
      <c r="A1033" s="465">
        <v>1012</v>
      </c>
      <c r="B1033" s="686">
        <f>IF(Input_series!B1029="","",Input_series!B1029)</f>
        <v>1</v>
      </c>
      <c r="C1033" s="687">
        <f>IF(Input_series!C1029="","",Input_series!C1029)</f>
        <v>12</v>
      </c>
      <c r="D1033" s="687">
        <f>IF(Input_series!D1029="","",Input_series!D1029)</f>
        <v>4</v>
      </c>
      <c r="E1033" s="360">
        <v>1.8315002353323017E-6</v>
      </c>
      <c r="F1033" s="15">
        <v>0</v>
      </c>
      <c r="G1033" s="15">
        <v>0</v>
      </c>
      <c r="H1033" s="5">
        <v>0</v>
      </c>
      <c r="I1033" s="5">
        <v>0</v>
      </c>
      <c r="J1033" s="190">
        <v>0</v>
      </c>
      <c r="K1033" s="190">
        <v>0</v>
      </c>
      <c r="L1033" s="190">
        <v>1.8315002353323017E-6</v>
      </c>
      <c r="M1033" s="190">
        <v>0</v>
      </c>
      <c r="N1033" s="190">
        <v>0</v>
      </c>
      <c r="O1033" s="190">
        <v>0</v>
      </c>
    </row>
    <row r="1034" spans="1:15">
      <c r="A1034" s="465">
        <v>1013</v>
      </c>
      <c r="B1034" s="686">
        <f>IF(Input_series!B1030="","",Input_series!B1030)</f>
        <v>1</v>
      </c>
      <c r="C1034" s="687">
        <f>IF(Input_series!C1030="","",Input_series!C1030)</f>
        <v>12</v>
      </c>
      <c r="D1034" s="687">
        <f>IF(Input_series!D1030="","",Input_series!D1030)</f>
        <v>5</v>
      </c>
      <c r="E1034" s="360">
        <v>1.8315002353323019E-6</v>
      </c>
      <c r="F1034" s="15">
        <v>0</v>
      </c>
      <c r="G1034" s="15">
        <v>0</v>
      </c>
      <c r="H1034" s="5">
        <v>0</v>
      </c>
      <c r="I1034" s="5">
        <v>0</v>
      </c>
      <c r="J1034" s="190">
        <v>0</v>
      </c>
      <c r="K1034" s="190">
        <v>0</v>
      </c>
      <c r="L1034" s="190">
        <v>1.8315002353323017E-6</v>
      </c>
      <c r="M1034" s="190">
        <v>0</v>
      </c>
      <c r="N1034" s="190">
        <v>0</v>
      </c>
      <c r="O1034" s="190">
        <v>0</v>
      </c>
    </row>
    <row r="1035" spans="1:15">
      <c r="A1035" s="465">
        <v>1014</v>
      </c>
      <c r="B1035" s="686">
        <f>IF(Input_series!B1031="","",Input_series!B1031)</f>
        <v>1</v>
      </c>
      <c r="C1035" s="687">
        <f>IF(Input_series!C1031="","",Input_series!C1031)</f>
        <v>12</v>
      </c>
      <c r="D1035" s="687">
        <f>IF(Input_series!D1031="","",Input_series!D1031)</f>
        <v>6</v>
      </c>
      <c r="E1035" s="360">
        <v>499.63113532742085</v>
      </c>
      <c r="F1035" s="15">
        <v>499.63113349592061</v>
      </c>
      <c r="G1035" s="15">
        <v>-526.12033116067948</v>
      </c>
      <c r="H1035" s="5">
        <v>0</v>
      </c>
      <c r="I1035" s="5">
        <v>0</v>
      </c>
      <c r="J1035" s="190">
        <v>0</v>
      </c>
      <c r="K1035" s="190">
        <v>0</v>
      </c>
      <c r="L1035" s="190">
        <v>1.8315002353323017E-6</v>
      </c>
      <c r="M1035" s="190">
        <v>0</v>
      </c>
      <c r="N1035" s="190">
        <v>0</v>
      </c>
      <c r="O1035" s="190">
        <v>0</v>
      </c>
    </row>
    <row r="1036" spans="1:15">
      <c r="A1036" s="465">
        <v>1015</v>
      </c>
      <c r="B1036" s="686">
        <f>IF(Input_series!B1032="","",Input_series!B1032)</f>
        <v>1</v>
      </c>
      <c r="C1036" s="687">
        <f>IF(Input_series!C1032="","",Input_series!C1032)</f>
        <v>12</v>
      </c>
      <c r="D1036" s="687">
        <f>IF(Input_series!D1032="","",Input_series!D1032)</f>
        <v>7</v>
      </c>
      <c r="E1036" s="360">
        <v>1.8315002353323017E-6</v>
      </c>
      <c r="F1036" s="15">
        <v>0</v>
      </c>
      <c r="G1036" s="15">
        <v>0</v>
      </c>
      <c r="H1036" s="5">
        <v>0</v>
      </c>
      <c r="I1036" s="5">
        <v>0</v>
      </c>
      <c r="J1036" s="190">
        <v>0</v>
      </c>
      <c r="K1036" s="190">
        <v>0</v>
      </c>
      <c r="L1036" s="190">
        <v>1.8315002353323017E-6</v>
      </c>
      <c r="M1036" s="190">
        <v>0</v>
      </c>
      <c r="N1036" s="190">
        <v>0</v>
      </c>
      <c r="O1036" s="190">
        <v>0</v>
      </c>
    </row>
    <row r="1037" spans="1:15">
      <c r="A1037" s="465">
        <v>1016</v>
      </c>
      <c r="B1037" s="686">
        <f>IF(Input_series!B1033="","",Input_series!B1033)</f>
        <v>1</v>
      </c>
      <c r="C1037" s="687">
        <f>IF(Input_series!C1033="","",Input_series!C1033)</f>
        <v>12</v>
      </c>
      <c r="D1037" s="687">
        <f>IF(Input_series!D1033="","",Input_series!D1033)</f>
        <v>8</v>
      </c>
      <c r="E1037" s="360">
        <v>1.8315002353323017E-6</v>
      </c>
      <c r="F1037" s="15">
        <v>0</v>
      </c>
      <c r="G1037" s="15">
        <v>0</v>
      </c>
      <c r="H1037" s="5">
        <v>0</v>
      </c>
      <c r="I1037" s="5">
        <v>0</v>
      </c>
      <c r="J1037" s="190">
        <v>0</v>
      </c>
      <c r="K1037" s="190">
        <v>0</v>
      </c>
      <c r="L1037" s="190">
        <v>1.8315002353323017E-6</v>
      </c>
      <c r="M1037" s="190">
        <v>0</v>
      </c>
      <c r="N1037" s="190">
        <v>0</v>
      </c>
      <c r="O1037" s="190">
        <v>0</v>
      </c>
    </row>
    <row r="1038" spans="1:15">
      <c r="A1038" s="465">
        <v>1017</v>
      </c>
      <c r="B1038" s="686">
        <f>IF(Input_series!B1034="","",Input_series!B1034)</f>
        <v>1</v>
      </c>
      <c r="C1038" s="687">
        <f>IF(Input_series!C1034="","",Input_series!C1034)</f>
        <v>12</v>
      </c>
      <c r="D1038" s="687">
        <f>IF(Input_series!D1034="","",Input_series!D1034)</f>
        <v>9</v>
      </c>
      <c r="E1038" s="360">
        <v>1.8315002353323015E-6</v>
      </c>
      <c r="F1038" s="15">
        <v>0</v>
      </c>
      <c r="G1038" s="15">
        <v>0</v>
      </c>
      <c r="H1038" s="5">
        <v>0</v>
      </c>
      <c r="I1038" s="5">
        <v>0</v>
      </c>
      <c r="J1038" s="190">
        <v>0</v>
      </c>
      <c r="K1038" s="190">
        <v>0</v>
      </c>
      <c r="L1038" s="190">
        <v>1.8315002353323017E-6</v>
      </c>
      <c r="M1038" s="190">
        <v>0</v>
      </c>
      <c r="N1038" s="190">
        <v>0</v>
      </c>
      <c r="O1038" s="190">
        <v>0</v>
      </c>
    </row>
    <row r="1039" spans="1:15">
      <c r="A1039" s="465">
        <v>1018</v>
      </c>
      <c r="B1039" s="686">
        <f>IF(Input_series!B1035="","",Input_series!B1035)</f>
        <v>1</v>
      </c>
      <c r="C1039" s="687">
        <f>IF(Input_series!C1035="","",Input_series!C1035)</f>
        <v>12</v>
      </c>
      <c r="D1039" s="687">
        <f>IF(Input_series!D1035="","",Input_series!D1035)</f>
        <v>10</v>
      </c>
      <c r="E1039" s="360">
        <v>1.8315002353323019E-6</v>
      </c>
      <c r="F1039" s="15">
        <v>0</v>
      </c>
      <c r="G1039" s="15">
        <v>0</v>
      </c>
      <c r="H1039" s="5">
        <v>0</v>
      </c>
      <c r="I1039" s="5">
        <v>0</v>
      </c>
      <c r="J1039" s="190">
        <v>0</v>
      </c>
      <c r="K1039" s="190">
        <v>0</v>
      </c>
      <c r="L1039" s="190">
        <v>1.8315002353323017E-6</v>
      </c>
      <c r="M1039" s="190">
        <v>0</v>
      </c>
      <c r="N1039" s="190">
        <v>0</v>
      </c>
      <c r="O1039" s="190">
        <v>0</v>
      </c>
    </row>
    <row r="1040" spans="1:15">
      <c r="A1040" s="465">
        <v>1019</v>
      </c>
      <c r="B1040" s="686">
        <f>IF(Input_series!B1036="","",Input_series!B1036)</f>
        <v>1</v>
      </c>
      <c r="C1040" s="687">
        <f>IF(Input_series!C1036="","",Input_series!C1036)</f>
        <v>12</v>
      </c>
      <c r="D1040" s="687">
        <f>IF(Input_series!D1036="","",Input_series!D1036)</f>
        <v>11</v>
      </c>
      <c r="E1040" s="360">
        <v>1.8315002353323019E-6</v>
      </c>
      <c r="F1040" s="15">
        <v>0</v>
      </c>
      <c r="G1040" s="15">
        <v>0</v>
      </c>
      <c r="H1040" s="5">
        <v>0</v>
      </c>
      <c r="I1040" s="5">
        <v>0</v>
      </c>
      <c r="J1040" s="190">
        <v>0</v>
      </c>
      <c r="K1040" s="190">
        <v>0</v>
      </c>
      <c r="L1040" s="190">
        <v>1.8315002353323017E-6</v>
      </c>
      <c r="M1040" s="190">
        <v>0</v>
      </c>
      <c r="N1040" s="190">
        <v>0</v>
      </c>
      <c r="O1040" s="190">
        <v>0</v>
      </c>
    </row>
    <row r="1041" spans="1:15">
      <c r="A1041" s="465">
        <v>1020</v>
      </c>
      <c r="B1041" s="686">
        <f>IF(Input_series!B1037="","",Input_series!B1037)</f>
        <v>1</v>
      </c>
      <c r="C1041" s="687">
        <f>IF(Input_series!C1037="","",Input_series!C1037)</f>
        <v>12</v>
      </c>
      <c r="D1041" s="687">
        <f>IF(Input_series!D1037="","",Input_series!D1037)</f>
        <v>12</v>
      </c>
      <c r="E1041" s="360">
        <v>499.28989403418871</v>
      </c>
      <c r="F1041" s="15">
        <v>499.28989220268846</v>
      </c>
      <c r="G1041" s="15">
        <v>-526.68376801910358</v>
      </c>
      <c r="H1041" s="5">
        <v>0</v>
      </c>
      <c r="I1041" s="5">
        <v>0</v>
      </c>
      <c r="J1041" s="190">
        <v>0</v>
      </c>
      <c r="K1041" s="190">
        <v>0</v>
      </c>
      <c r="L1041" s="190">
        <v>1.8315002353323017E-6</v>
      </c>
      <c r="M1041" s="190">
        <v>0</v>
      </c>
      <c r="N1041" s="190">
        <v>0</v>
      </c>
      <c r="O1041" s="190">
        <v>0</v>
      </c>
    </row>
    <row r="1042" spans="1:15">
      <c r="A1042" s="465">
        <v>1021</v>
      </c>
      <c r="B1042" s="686">
        <f>IF(Input_series!B1038="","",Input_series!B1038)</f>
        <v>1</v>
      </c>
      <c r="C1042" s="687">
        <f>IF(Input_series!C1038="","",Input_series!C1038)</f>
        <v>12</v>
      </c>
      <c r="D1042" s="687">
        <f>IF(Input_series!D1038="","",Input_series!D1038)</f>
        <v>13</v>
      </c>
      <c r="E1042" s="360">
        <v>1.8315002353323017E-6</v>
      </c>
      <c r="F1042" s="15">
        <v>0</v>
      </c>
      <c r="G1042" s="15">
        <v>0</v>
      </c>
      <c r="H1042" s="5">
        <v>0</v>
      </c>
      <c r="I1042" s="5">
        <v>0</v>
      </c>
      <c r="J1042" s="190">
        <v>0</v>
      </c>
      <c r="K1042" s="190">
        <v>0</v>
      </c>
      <c r="L1042" s="190">
        <v>1.8315002353323017E-6</v>
      </c>
      <c r="M1042" s="190">
        <v>0</v>
      </c>
      <c r="N1042" s="190">
        <v>0</v>
      </c>
      <c r="O1042" s="190">
        <v>0</v>
      </c>
    </row>
    <row r="1043" spans="1:15">
      <c r="A1043" s="465">
        <v>1022</v>
      </c>
      <c r="B1043" s="686">
        <f>IF(Input_series!B1039="","",Input_series!B1039)</f>
        <v>1</v>
      </c>
      <c r="C1043" s="687">
        <f>IF(Input_series!C1039="","",Input_series!C1039)</f>
        <v>12</v>
      </c>
      <c r="D1043" s="687">
        <f>IF(Input_series!D1039="","",Input_series!D1039)</f>
        <v>14</v>
      </c>
      <c r="E1043" s="360">
        <v>1.8315002353323019E-6</v>
      </c>
      <c r="F1043" s="15">
        <v>0</v>
      </c>
      <c r="G1043" s="15">
        <v>0</v>
      </c>
      <c r="H1043" s="5">
        <v>0</v>
      </c>
      <c r="I1043" s="5">
        <v>0</v>
      </c>
      <c r="J1043" s="190">
        <v>0</v>
      </c>
      <c r="K1043" s="190">
        <v>0</v>
      </c>
      <c r="L1043" s="190">
        <v>1.8315002353323017E-6</v>
      </c>
      <c r="M1043" s="190">
        <v>0</v>
      </c>
      <c r="N1043" s="190">
        <v>0</v>
      </c>
      <c r="O1043" s="190">
        <v>0</v>
      </c>
    </row>
    <row r="1044" spans="1:15">
      <c r="A1044" s="465">
        <v>1023</v>
      </c>
      <c r="B1044" s="686">
        <f>IF(Input_series!B1040="","",Input_series!B1040)</f>
        <v>1</v>
      </c>
      <c r="C1044" s="687">
        <f>IF(Input_series!C1040="","",Input_series!C1040)</f>
        <v>12</v>
      </c>
      <c r="D1044" s="687">
        <f>IF(Input_series!D1040="","",Input_series!D1040)</f>
        <v>15</v>
      </c>
      <c r="E1044" s="360">
        <v>1.8315002353323017E-6</v>
      </c>
      <c r="F1044" s="15">
        <v>0</v>
      </c>
      <c r="G1044" s="15">
        <v>0</v>
      </c>
      <c r="H1044" s="5">
        <v>0</v>
      </c>
      <c r="I1044" s="5">
        <v>0</v>
      </c>
      <c r="J1044" s="190">
        <v>0</v>
      </c>
      <c r="K1044" s="190">
        <v>0</v>
      </c>
      <c r="L1044" s="190">
        <v>1.8315002353323017E-6</v>
      </c>
      <c r="M1044" s="190">
        <v>0</v>
      </c>
      <c r="N1044" s="190">
        <v>0</v>
      </c>
      <c r="O1044" s="190">
        <v>0</v>
      </c>
    </row>
    <row r="1045" spans="1:15">
      <c r="A1045" s="465">
        <v>1024</v>
      </c>
      <c r="B1045" s="686">
        <f>IF(Input_series!B1041="","",Input_series!B1041)</f>
        <v>1</v>
      </c>
      <c r="C1045" s="687">
        <f>IF(Input_series!C1041="","",Input_series!C1041)</f>
        <v>12</v>
      </c>
      <c r="D1045" s="687">
        <f>IF(Input_series!D1041="","",Input_series!D1041)</f>
        <v>16</v>
      </c>
      <c r="E1045" s="360">
        <v>1.8315002353323017E-6</v>
      </c>
      <c r="F1045" s="15">
        <v>0</v>
      </c>
      <c r="G1045" s="15">
        <v>0</v>
      </c>
      <c r="H1045" s="5">
        <v>0</v>
      </c>
      <c r="I1045" s="5">
        <v>0</v>
      </c>
      <c r="J1045" s="190">
        <v>0</v>
      </c>
      <c r="K1045" s="190">
        <v>0</v>
      </c>
      <c r="L1045" s="190">
        <v>1.8315002353323017E-6</v>
      </c>
      <c r="M1045" s="190">
        <v>0</v>
      </c>
      <c r="N1045" s="190">
        <v>0</v>
      </c>
      <c r="O1045" s="190">
        <v>0</v>
      </c>
    </row>
    <row r="1046" spans="1:15">
      <c r="A1046" s="465">
        <v>1025</v>
      </c>
      <c r="B1046" s="686">
        <f>IF(Input_series!B1042="","",Input_series!B1042)</f>
        <v>1</v>
      </c>
      <c r="C1046" s="687">
        <f>IF(Input_series!C1042="","",Input_series!C1042)</f>
        <v>12</v>
      </c>
      <c r="D1046" s="687">
        <f>IF(Input_series!D1042="","",Input_series!D1042)</f>
        <v>17</v>
      </c>
      <c r="E1046" s="360">
        <v>1.8315002353323017E-6</v>
      </c>
      <c r="F1046" s="15">
        <v>0</v>
      </c>
      <c r="G1046" s="15">
        <v>0</v>
      </c>
      <c r="H1046" s="5">
        <v>0</v>
      </c>
      <c r="I1046" s="5">
        <v>0</v>
      </c>
      <c r="J1046" s="190">
        <v>0</v>
      </c>
      <c r="K1046" s="190">
        <v>0</v>
      </c>
      <c r="L1046" s="190">
        <v>1.8315002353323017E-6</v>
      </c>
      <c r="M1046" s="190">
        <v>0</v>
      </c>
      <c r="N1046" s="190">
        <v>0</v>
      </c>
      <c r="O1046" s="190">
        <v>0</v>
      </c>
    </row>
    <row r="1047" spans="1:15">
      <c r="A1047" s="465">
        <v>1026</v>
      </c>
      <c r="B1047" s="686">
        <f>IF(Input_series!B1043="","",Input_series!B1043)</f>
        <v>1</v>
      </c>
      <c r="C1047" s="687">
        <f>IF(Input_series!C1043="","",Input_series!C1043)</f>
        <v>12</v>
      </c>
      <c r="D1047" s="687">
        <f>IF(Input_series!D1043="","",Input_series!D1043)</f>
        <v>18</v>
      </c>
      <c r="E1047" s="360">
        <v>500.65485920711694</v>
      </c>
      <c r="F1047" s="15">
        <v>500.6548573756167</v>
      </c>
      <c r="G1047" s="15">
        <v>-526.6371789319187</v>
      </c>
      <c r="H1047" s="5">
        <v>0</v>
      </c>
      <c r="I1047" s="5">
        <v>0</v>
      </c>
      <c r="J1047" s="190">
        <v>0</v>
      </c>
      <c r="K1047" s="190">
        <v>0</v>
      </c>
      <c r="L1047" s="190">
        <v>1.8315002353323017E-6</v>
      </c>
      <c r="M1047" s="190">
        <v>0</v>
      </c>
      <c r="N1047" s="190">
        <v>0</v>
      </c>
      <c r="O1047" s="190">
        <v>0</v>
      </c>
    </row>
    <row r="1048" spans="1:15">
      <c r="A1048" s="465">
        <v>1027</v>
      </c>
      <c r="B1048" s="686">
        <f>IF(Input_series!B1044="","",Input_series!B1044)</f>
        <v>1</v>
      </c>
      <c r="C1048" s="687">
        <f>IF(Input_series!C1044="","",Input_series!C1044)</f>
        <v>12</v>
      </c>
      <c r="D1048" s="687">
        <f>IF(Input_series!D1044="","",Input_series!D1044)</f>
        <v>19</v>
      </c>
      <c r="E1048" s="360">
        <v>1.8315002353323019E-6</v>
      </c>
      <c r="F1048" s="15">
        <v>0</v>
      </c>
      <c r="G1048" s="15">
        <v>0</v>
      </c>
      <c r="H1048" s="5">
        <v>0</v>
      </c>
      <c r="I1048" s="5">
        <v>0</v>
      </c>
      <c r="J1048" s="190">
        <v>0</v>
      </c>
      <c r="K1048" s="190">
        <v>0</v>
      </c>
      <c r="L1048" s="190">
        <v>1.8315002353323017E-6</v>
      </c>
      <c r="M1048" s="190">
        <v>0</v>
      </c>
      <c r="N1048" s="190">
        <v>0</v>
      </c>
      <c r="O1048" s="190">
        <v>0</v>
      </c>
    </row>
    <row r="1049" spans="1:15">
      <c r="A1049" s="465">
        <v>1028</v>
      </c>
      <c r="B1049" s="686">
        <f>IF(Input_series!B1045="","",Input_series!B1045)</f>
        <v>1</v>
      </c>
      <c r="C1049" s="687">
        <f>IF(Input_series!C1045="","",Input_series!C1045)</f>
        <v>12</v>
      </c>
      <c r="D1049" s="687">
        <f>IF(Input_series!D1045="","",Input_series!D1045)</f>
        <v>20</v>
      </c>
      <c r="E1049" s="360">
        <v>1.8315002353323017E-6</v>
      </c>
      <c r="F1049" s="15">
        <v>0</v>
      </c>
      <c r="G1049" s="15">
        <v>0</v>
      </c>
      <c r="H1049" s="5">
        <v>0</v>
      </c>
      <c r="I1049" s="5">
        <v>0</v>
      </c>
      <c r="J1049" s="190">
        <v>0</v>
      </c>
      <c r="K1049" s="190">
        <v>0</v>
      </c>
      <c r="L1049" s="190">
        <v>1.8315002353323017E-6</v>
      </c>
      <c r="M1049" s="190">
        <v>0</v>
      </c>
      <c r="N1049" s="190">
        <v>0</v>
      </c>
      <c r="O1049" s="190">
        <v>0</v>
      </c>
    </row>
    <row r="1050" spans="1:15">
      <c r="A1050" s="465">
        <v>1029</v>
      </c>
      <c r="B1050" s="686">
        <f>IF(Input_series!B1046="","",Input_series!B1046)</f>
        <v>1</v>
      </c>
      <c r="C1050" s="687">
        <f>IF(Input_series!C1046="","",Input_series!C1046)</f>
        <v>12</v>
      </c>
      <c r="D1050" s="687">
        <f>IF(Input_series!D1046="","",Input_series!D1046)</f>
        <v>21</v>
      </c>
      <c r="E1050" s="360">
        <v>1.8315002353323017E-6</v>
      </c>
      <c r="F1050" s="15">
        <v>0</v>
      </c>
      <c r="G1050" s="15">
        <v>0</v>
      </c>
      <c r="H1050" s="5">
        <v>0</v>
      </c>
      <c r="I1050" s="5">
        <v>0</v>
      </c>
      <c r="J1050" s="190">
        <v>0</v>
      </c>
      <c r="K1050" s="190">
        <v>0</v>
      </c>
      <c r="L1050" s="190">
        <v>1.8315002353323017E-6</v>
      </c>
      <c r="M1050" s="190">
        <v>0</v>
      </c>
      <c r="N1050" s="190">
        <v>0</v>
      </c>
      <c r="O1050" s="190">
        <v>0</v>
      </c>
    </row>
    <row r="1051" spans="1:15">
      <c r="A1051" s="465">
        <v>1030</v>
      </c>
      <c r="B1051" s="686">
        <f>IF(Input_series!B1047="","",Input_series!B1047)</f>
        <v>1</v>
      </c>
      <c r="C1051" s="687">
        <f>IF(Input_series!C1047="","",Input_series!C1047)</f>
        <v>12</v>
      </c>
      <c r="D1051" s="687">
        <f>IF(Input_series!D1047="","",Input_series!D1047)</f>
        <v>22</v>
      </c>
      <c r="E1051" s="360">
        <v>1.8315002353323019E-6</v>
      </c>
      <c r="F1051" s="15">
        <v>0</v>
      </c>
      <c r="G1051" s="15">
        <v>0</v>
      </c>
      <c r="H1051" s="5">
        <v>0</v>
      </c>
      <c r="I1051" s="5">
        <v>0</v>
      </c>
      <c r="J1051" s="190">
        <v>0</v>
      </c>
      <c r="K1051" s="190">
        <v>0</v>
      </c>
      <c r="L1051" s="190">
        <v>1.8315002353323017E-6</v>
      </c>
      <c r="M1051" s="190">
        <v>0</v>
      </c>
      <c r="N1051" s="190">
        <v>0</v>
      </c>
      <c r="O1051" s="190">
        <v>0</v>
      </c>
    </row>
    <row r="1052" spans="1:15">
      <c r="A1052" s="465">
        <v>1031</v>
      </c>
      <c r="B1052" s="686">
        <f>IF(Input_series!B1048="","",Input_series!B1048)</f>
        <v>1</v>
      </c>
      <c r="C1052" s="687">
        <f>IF(Input_series!C1048="","",Input_series!C1048)</f>
        <v>12</v>
      </c>
      <c r="D1052" s="687">
        <f>IF(Input_series!D1048="","",Input_series!D1048)</f>
        <v>23</v>
      </c>
      <c r="E1052" s="360">
        <v>1.8315002353323017E-6</v>
      </c>
      <c r="F1052" s="15">
        <v>0</v>
      </c>
      <c r="G1052" s="15">
        <v>0</v>
      </c>
      <c r="H1052" s="5">
        <v>0</v>
      </c>
      <c r="I1052" s="5">
        <v>0</v>
      </c>
      <c r="J1052" s="190">
        <v>0</v>
      </c>
      <c r="K1052" s="190">
        <v>0</v>
      </c>
      <c r="L1052" s="190">
        <v>1.8315002353323017E-6</v>
      </c>
      <c r="M1052" s="190">
        <v>0</v>
      </c>
      <c r="N1052" s="190">
        <v>0</v>
      </c>
      <c r="O1052" s="190">
        <v>0</v>
      </c>
    </row>
    <row r="1053" spans="1:15">
      <c r="A1053" s="465">
        <v>1032</v>
      </c>
      <c r="B1053" s="686">
        <f>IF(Input_series!B1049="","",Input_series!B1049)</f>
        <v>1</v>
      </c>
      <c r="C1053" s="687">
        <f>IF(Input_series!C1049="","",Input_series!C1049)</f>
        <v>12</v>
      </c>
      <c r="D1053" s="687">
        <f>IF(Input_series!D1049="","",Input_series!D1049)</f>
        <v>24</v>
      </c>
      <c r="E1053" s="360">
        <v>1.8315002353323017E-6</v>
      </c>
      <c r="F1053" s="15">
        <v>0</v>
      </c>
      <c r="G1053" s="15">
        <v>0</v>
      </c>
      <c r="H1053" s="5">
        <v>0</v>
      </c>
      <c r="I1053" s="5">
        <v>0</v>
      </c>
      <c r="J1053" s="190">
        <v>0</v>
      </c>
      <c r="K1053" s="190">
        <v>0</v>
      </c>
      <c r="L1053" s="190">
        <v>1.8315002353323017E-6</v>
      </c>
      <c r="M1053" s="190">
        <v>0</v>
      </c>
      <c r="N1053" s="190">
        <v>0</v>
      </c>
      <c r="O1053" s="190">
        <v>0</v>
      </c>
    </row>
    <row r="1054" spans="1:15">
      <c r="A1054" s="465">
        <v>1033</v>
      </c>
      <c r="B1054" s="686">
        <f>IF(Input_series!B1050="","",Input_series!B1050)</f>
        <v>1</v>
      </c>
      <c r="C1054" s="687">
        <f>IF(Input_series!C1050="","",Input_series!C1050)</f>
        <v>13</v>
      </c>
      <c r="D1054" s="687">
        <f>IF(Input_series!D1050="","",Input_series!D1050)</f>
        <v>1</v>
      </c>
      <c r="E1054" s="360">
        <v>1.8315002353323017E-6</v>
      </c>
      <c r="F1054" s="15">
        <v>0</v>
      </c>
      <c r="G1054" s="15">
        <v>0</v>
      </c>
      <c r="H1054" s="5">
        <v>0</v>
      </c>
      <c r="I1054" s="5">
        <v>0</v>
      </c>
      <c r="J1054" s="190">
        <v>0</v>
      </c>
      <c r="K1054" s="190">
        <v>0</v>
      </c>
      <c r="L1054" s="190">
        <v>1.8315002353323017E-6</v>
      </c>
      <c r="M1054" s="190">
        <v>0</v>
      </c>
      <c r="N1054" s="190">
        <v>0</v>
      </c>
      <c r="O1054" s="190">
        <v>0</v>
      </c>
    </row>
    <row r="1055" spans="1:15">
      <c r="A1055" s="465">
        <v>1034</v>
      </c>
      <c r="B1055" s="686">
        <f>IF(Input_series!B1051="","",Input_series!B1051)</f>
        <v>1</v>
      </c>
      <c r="C1055" s="687">
        <f>IF(Input_series!C1051="","",Input_series!C1051)</f>
        <v>13</v>
      </c>
      <c r="D1055" s="687">
        <f>IF(Input_series!D1051="","",Input_series!D1051)</f>
        <v>2</v>
      </c>
      <c r="E1055" s="360">
        <v>1.8315002353323017E-6</v>
      </c>
      <c r="F1055" s="15">
        <v>0</v>
      </c>
      <c r="G1055" s="15">
        <v>0</v>
      </c>
      <c r="H1055" s="5">
        <v>0</v>
      </c>
      <c r="I1055" s="5">
        <v>0</v>
      </c>
      <c r="J1055" s="190">
        <v>0</v>
      </c>
      <c r="K1055" s="190">
        <v>0</v>
      </c>
      <c r="L1055" s="190">
        <v>1.8315002353323017E-6</v>
      </c>
      <c r="M1055" s="190">
        <v>0</v>
      </c>
      <c r="N1055" s="190">
        <v>0</v>
      </c>
      <c r="O1055" s="190">
        <v>0</v>
      </c>
    </row>
    <row r="1056" spans="1:15">
      <c r="A1056" s="465">
        <v>1035</v>
      </c>
      <c r="B1056" s="686">
        <f>IF(Input_series!B1052="","",Input_series!B1052)</f>
        <v>1</v>
      </c>
      <c r="C1056" s="687">
        <f>IF(Input_series!C1052="","",Input_series!C1052)</f>
        <v>13</v>
      </c>
      <c r="D1056" s="687">
        <f>IF(Input_series!D1052="","",Input_series!D1052)</f>
        <v>3</v>
      </c>
      <c r="E1056" s="360">
        <v>1.8315002353323017E-6</v>
      </c>
      <c r="F1056" s="15">
        <v>0</v>
      </c>
      <c r="G1056" s="15">
        <v>0</v>
      </c>
      <c r="H1056" s="5">
        <v>0</v>
      </c>
      <c r="I1056" s="5">
        <v>0</v>
      </c>
      <c r="J1056" s="190">
        <v>0</v>
      </c>
      <c r="K1056" s="190">
        <v>0</v>
      </c>
      <c r="L1056" s="190">
        <v>1.8315002353323017E-6</v>
      </c>
      <c r="M1056" s="190">
        <v>0</v>
      </c>
      <c r="N1056" s="190">
        <v>0</v>
      </c>
      <c r="O1056" s="190">
        <v>0</v>
      </c>
    </row>
    <row r="1057" spans="1:15">
      <c r="A1057" s="465">
        <v>1036</v>
      </c>
      <c r="B1057" s="686">
        <f>IF(Input_series!B1053="","",Input_series!B1053)</f>
        <v>1</v>
      </c>
      <c r="C1057" s="687">
        <f>IF(Input_series!C1053="","",Input_series!C1053)</f>
        <v>13</v>
      </c>
      <c r="D1057" s="687">
        <f>IF(Input_series!D1053="","",Input_series!D1053)</f>
        <v>4</v>
      </c>
      <c r="E1057" s="360">
        <v>1.8315002353323017E-6</v>
      </c>
      <c r="F1057" s="15">
        <v>0</v>
      </c>
      <c r="G1057" s="15">
        <v>0</v>
      </c>
      <c r="H1057" s="5">
        <v>0</v>
      </c>
      <c r="I1057" s="5">
        <v>0</v>
      </c>
      <c r="J1057" s="190">
        <v>0</v>
      </c>
      <c r="K1057" s="190">
        <v>0</v>
      </c>
      <c r="L1057" s="190">
        <v>1.8315002353323017E-6</v>
      </c>
      <c r="M1057" s="190">
        <v>0</v>
      </c>
      <c r="N1057" s="190">
        <v>0</v>
      </c>
      <c r="O1057" s="190">
        <v>0</v>
      </c>
    </row>
    <row r="1058" spans="1:15">
      <c r="A1058" s="465">
        <v>1037</v>
      </c>
      <c r="B1058" s="686">
        <f>IF(Input_series!B1054="","",Input_series!B1054)</f>
        <v>1</v>
      </c>
      <c r="C1058" s="687">
        <f>IF(Input_series!C1054="","",Input_series!C1054)</f>
        <v>13</v>
      </c>
      <c r="D1058" s="687">
        <f>IF(Input_series!D1054="","",Input_series!D1054)</f>
        <v>5</v>
      </c>
      <c r="E1058" s="360">
        <v>1.8315002353323017E-6</v>
      </c>
      <c r="F1058" s="15">
        <v>0</v>
      </c>
      <c r="G1058" s="15">
        <v>0</v>
      </c>
      <c r="H1058" s="5">
        <v>0</v>
      </c>
      <c r="I1058" s="5">
        <v>0</v>
      </c>
      <c r="J1058" s="190">
        <v>0</v>
      </c>
      <c r="K1058" s="190">
        <v>0</v>
      </c>
      <c r="L1058" s="190">
        <v>1.8315002353323017E-6</v>
      </c>
      <c r="M1058" s="190">
        <v>0</v>
      </c>
      <c r="N1058" s="190">
        <v>0</v>
      </c>
      <c r="O1058" s="190">
        <v>0</v>
      </c>
    </row>
    <row r="1059" spans="1:15">
      <c r="A1059" s="465">
        <v>1038</v>
      </c>
      <c r="B1059" s="686">
        <f>IF(Input_series!B1055="","",Input_series!B1055)</f>
        <v>1</v>
      </c>
      <c r="C1059" s="687">
        <f>IF(Input_series!C1055="","",Input_series!C1055)</f>
        <v>13</v>
      </c>
      <c r="D1059" s="687">
        <f>IF(Input_series!D1055="","",Input_series!D1055)</f>
        <v>6</v>
      </c>
      <c r="E1059" s="360">
        <v>506.8690427575533</v>
      </c>
      <c r="F1059" s="15">
        <v>506.86904092605306</v>
      </c>
      <c r="G1059" s="15">
        <v>-526.27908616292984</v>
      </c>
      <c r="H1059" s="5">
        <v>0</v>
      </c>
      <c r="I1059" s="5">
        <v>0</v>
      </c>
      <c r="J1059" s="190">
        <v>0</v>
      </c>
      <c r="K1059" s="190">
        <v>0</v>
      </c>
      <c r="L1059" s="190">
        <v>1.8315002353323017E-6</v>
      </c>
      <c r="M1059" s="190">
        <v>0</v>
      </c>
      <c r="N1059" s="190">
        <v>0</v>
      </c>
      <c r="O1059" s="190">
        <v>0</v>
      </c>
    </row>
    <row r="1060" spans="1:15">
      <c r="A1060" s="465">
        <v>1039</v>
      </c>
      <c r="B1060" s="686">
        <f>IF(Input_series!B1056="","",Input_series!B1056)</f>
        <v>1</v>
      </c>
      <c r="C1060" s="687">
        <f>IF(Input_series!C1056="","",Input_series!C1056)</f>
        <v>13</v>
      </c>
      <c r="D1060" s="687">
        <f>IF(Input_series!D1056="","",Input_series!D1056)</f>
        <v>7</v>
      </c>
      <c r="E1060" s="360">
        <v>1.8315002353323019E-6</v>
      </c>
      <c r="F1060" s="15">
        <v>0</v>
      </c>
      <c r="G1060" s="15">
        <v>0</v>
      </c>
      <c r="H1060" s="5">
        <v>0</v>
      </c>
      <c r="I1060" s="5">
        <v>0</v>
      </c>
      <c r="J1060" s="190">
        <v>0</v>
      </c>
      <c r="K1060" s="190">
        <v>0</v>
      </c>
      <c r="L1060" s="190">
        <v>1.8315002353323017E-6</v>
      </c>
      <c r="M1060" s="190">
        <v>0</v>
      </c>
      <c r="N1060" s="190">
        <v>0</v>
      </c>
      <c r="O1060" s="190">
        <v>0</v>
      </c>
    </row>
    <row r="1061" spans="1:15">
      <c r="A1061" s="465">
        <v>1040</v>
      </c>
      <c r="B1061" s="686">
        <f>IF(Input_series!B1057="","",Input_series!B1057)</f>
        <v>1</v>
      </c>
      <c r="C1061" s="687">
        <f>IF(Input_series!C1057="","",Input_series!C1057)</f>
        <v>13</v>
      </c>
      <c r="D1061" s="687">
        <f>IF(Input_series!D1057="","",Input_series!D1057)</f>
        <v>8</v>
      </c>
      <c r="E1061" s="360">
        <v>1.8315002353323017E-6</v>
      </c>
      <c r="F1061" s="15">
        <v>0</v>
      </c>
      <c r="G1061" s="15">
        <v>0</v>
      </c>
      <c r="H1061" s="5">
        <v>0</v>
      </c>
      <c r="I1061" s="5">
        <v>0</v>
      </c>
      <c r="J1061" s="190">
        <v>0</v>
      </c>
      <c r="K1061" s="190">
        <v>0</v>
      </c>
      <c r="L1061" s="190">
        <v>1.8315002353323017E-6</v>
      </c>
      <c r="M1061" s="190">
        <v>0</v>
      </c>
      <c r="N1061" s="190">
        <v>0</v>
      </c>
      <c r="O1061" s="190">
        <v>0</v>
      </c>
    </row>
    <row r="1062" spans="1:15">
      <c r="A1062" s="465">
        <v>1041</v>
      </c>
      <c r="B1062" s="686">
        <f>IF(Input_series!B1058="","",Input_series!B1058)</f>
        <v>1</v>
      </c>
      <c r="C1062" s="687">
        <f>IF(Input_series!C1058="","",Input_series!C1058)</f>
        <v>13</v>
      </c>
      <c r="D1062" s="687">
        <f>IF(Input_series!D1058="","",Input_series!D1058)</f>
        <v>9</v>
      </c>
      <c r="E1062" s="360">
        <v>1.8315002353323017E-6</v>
      </c>
      <c r="F1062" s="15">
        <v>0</v>
      </c>
      <c r="G1062" s="15">
        <v>0</v>
      </c>
      <c r="H1062" s="5">
        <v>0</v>
      </c>
      <c r="I1062" s="5">
        <v>0</v>
      </c>
      <c r="J1062" s="190">
        <v>0</v>
      </c>
      <c r="K1062" s="190">
        <v>0</v>
      </c>
      <c r="L1062" s="190">
        <v>1.8315002353323017E-6</v>
      </c>
      <c r="M1062" s="190">
        <v>0</v>
      </c>
      <c r="N1062" s="190">
        <v>0</v>
      </c>
      <c r="O1062" s="190">
        <v>0</v>
      </c>
    </row>
    <row r="1063" spans="1:15">
      <c r="A1063" s="465">
        <v>1042</v>
      </c>
      <c r="B1063" s="686">
        <f>IF(Input_series!B1059="","",Input_series!B1059)</f>
        <v>1</v>
      </c>
      <c r="C1063" s="687">
        <f>IF(Input_series!C1059="","",Input_series!C1059)</f>
        <v>13</v>
      </c>
      <c r="D1063" s="687">
        <f>IF(Input_series!D1059="","",Input_series!D1059)</f>
        <v>10</v>
      </c>
      <c r="E1063" s="360">
        <v>1.8315002353323017E-6</v>
      </c>
      <c r="F1063" s="15">
        <v>0</v>
      </c>
      <c r="G1063" s="15">
        <v>0</v>
      </c>
      <c r="H1063" s="5">
        <v>0</v>
      </c>
      <c r="I1063" s="5">
        <v>0</v>
      </c>
      <c r="J1063" s="190">
        <v>0</v>
      </c>
      <c r="K1063" s="190">
        <v>0</v>
      </c>
      <c r="L1063" s="190">
        <v>1.8315002353323017E-6</v>
      </c>
      <c r="M1063" s="190">
        <v>0</v>
      </c>
      <c r="N1063" s="190">
        <v>0</v>
      </c>
      <c r="O1063" s="190">
        <v>0</v>
      </c>
    </row>
    <row r="1064" spans="1:15">
      <c r="A1064" s="465">
        <v>1043</v>
      </c>
      <c r="B1064" s="686">
        <f>IF(Input_series!B1060="","",Input_series!B1060)</f>
        <v>1</v>
      </c>
      <c r="C1064" s="687">
        <f>IF(Input_series!C1060="","",Input_series!C1060)</f>
        <v>13</v>
      </c>
      <c r="D1064" s="687">
        <f>IF(Input_series!D1060="","",Input_series!D1060)</f>
        <v>11</v>
      </c>
      <c r="E1064" s="360">
        <v>1.8315002353323019E-6</v>
      </c>
      <c r="F1064" s="15">
        <v>0</v>
      </c>
      <c r="G1064" s="15">
        <v>0</v>
      </c>
      <c r="H1064" s="5">
        <v>0</v>
      </c>
      <c r="I1064" s="5">
        <v>0</v>
      </c>
      <c r="J1064" s="190">
        <v>0</v>
      </c>
      <c r="K1064" s="190">
        <v>0</v>
      </c>
      <c r="L1064" s="190">
        <v>1.8315002353323017E-6</v>
      </c>
      <c r="M1064" s="190">
        <v>0</v>
      </c>
      <c r="N1064" s="190">
        <v>0</v>
      </c>
      <c r="O1064" s="190">
        <v>0</v>
      </c>
    </row>
    <row r="1065" spans="1:15">
      <c r="A1065" s="465">
        <v>1044</v>
      </c>
      <c r="B1065" s="686">
        <f>IF(Input_series!B1061="","",Input_series!B1061)</f>
        <v>1</v>
      </c>
      <c r="C1065" s="687">
        <f>IF(Input_series!C1061="","",Input_series!C1061)</f>
        <v>13</v>
      </c>
      <c r="D1065" s="687">
        <f>IF(Input_series!D1061="","",Input_series!D1061)</f>
        <v>12</v>
      </c>
      <c r="E1065" s="360">
        <v>508.3597284069354</v>
      </c>
      <c r="F1065" s="15">
        <v>508.35972657543516</v>
      </c>
      <c r="G1065" s="15">
        <v>-526.74782767922829</v>
      </c>
      <c r="H1065" s="5">
        <v>0</v>
      </c>
      <c r="I1065" s="5">
        <v>0</v>
      </c>
      <c r="J1065" s="190">
        <v>0</v>
      </c>
      <c r="K1065" s="190">
        <v>0</v>
      </c>
      <c r="L1065" s="190">
        <v>1.8315002353323017E-6</v>
      </c>
      <c r="M1065" s="190">
        <v>0</v>
      </c>
      <c r="N1065" s="190">
        <v>0</v>
      </c>
      <c r="O1065" s="190">
        <v>0</v>
      </c>
    </row>
    <row r="1066" spans="1:15">
      <c r="A1066" s="465">
        <v>1045</v>
      </c>
      <c r="B1066" s="686">
        <f>IF(Input_series!B1062="","",Input_series!B1062)</f>
        <v>1</v>
      </c>
      <c r="C1066" s="687">
        <f>IF(Input_series!C1062="","",Input_series!C1062)</f>
        <v>13</v>
      </c>
      <c r="D1066" s="687">
        <f>IF(Input_series!D1062="","",Input_series!D1062)</f>
        <v>13</v>
      </c>
      <c r="E1066" s="360">
        <v>1.8315002353323017E-6</v>
      </c>
      <c r="F1066" s="15">
        <v>0</v>
      </c>
      <c r="G1066" s="15">
        <v>0</v>
      </c>
      <c r="H1066" s="5">
        <v>0</v>
      </c>
      <c r="I1066" s="5">
        <v>0</v>
      </c>
      <c r="J1066" s="190">
        <v>0</v>
      </c>
      <c r="K1066" s="190">
        <v>0</v>
      </c>
      <c r="L1066" s="190">
        <v>1.8315002353323017E-6</v>
      </c>
      <c r="M1066" s="190">
        <v>0</v>
      </c>
      <c r="N1066" s="190">
        <v>0</v>
      </c>
      <c r="O1066" s="190">
        <v>0</v>
      </c>
    </row>
    <row r="1067" spans="1:15">
      <c r="A1067" s="465">
        <v>1046</v>
      </c>
      <c r="B1067" s="686">
        <f>IF(Input_series!B1063="","",Input_series!B1063)</f>
        <v>1</v>
      </c>
      <c r="C1067" s="687">
        <f>IF(Input_series!C1063="","",Input_series!C1063)</f>
        <v>13</v>
      </c>
      <c r="D1067" s="687">
        <f>IF(Input_series!D1063="","",Input_series!D1063)</f>
        <v>14</v>
      </c>
      <c r="E1067" s="360">
        <v>1.8315002353323017E-6</v>
      </c>
      <c r="F1067" s="15">
        <v>0</v>
      </c>
      <c r="G1067" s="15">
        <v>0</v>
      </c>
      <c r="H1067" s="5">
        <v>0</v>
      </c>
      <c r="I1067" s="5">
        <v>0</v>
      </c>
      <c r="J1067" s="190">
        <v>0</v>
      </c>
      <c r="K1067" s="190">
        <v>0</v>
      </c>
      <c r="L1067" s="190">
        <v>1.8315002353323017E-6</v>
      </c>
      <c r="M1067" s="190">
        <v>0</v>
      </c>
      <c r="N1067" s="190">
        <v>0</v>
      </c>
      <c r="O1067" s="190">
        <v>0</v>
      </c>
    </row>
    <row r="1068" spans="1:15">
      <c r="A1068" s="465">
        <v>1047</v>
      </c>
      <c r="B1068" s="686">
        <f>IF(Input_series!B1064="","",Input_series!B1064)</f>
        <v>1</v>
      </c>
      <c r="C1068" s="687">
        <f>IF(Input_series!C1064="","",Input_series!C1064)</f>
        <v>13</v>
      </c>
      <c r="D1068" s="687">
        <f>IF(Input_series!D1064="","",Input_series!D1064)</f>
        <v>15</v>
      </c>
      <c r="E1068" s="360">
        <v>1.8315002353323019E-6</v>
      </c>
      <c r="F1068" s="15">
        <v>0</v>
      </c>
      <c r="G1068" s="15">
        <v>0</v>
      </c>
      <c r="H1068" s="5">
        <v>0</v>
      </c>
      <c r="I1068" s="5">
        <v>0</v>
      </c>
      <c r="J1068" s="190">
        <v>0</v>
      </c>
      <c r="K1068" s="190">
        <v>0</v>
      </c>
      <c r="L1068" s="190">
        <v>1.8315002353323017E-6</v>
      </c>
      <c r="M1068" s="190">
        <v>0</v>
      </c>
      <c r="N1068" s="190">
        <v>0</v>
      </c>
      <c r="O1068" s="190">
        <v>0</v>
      </c>
    </row>
    <row r="1069" spans="1:15">
      <c r="A1069" s="465">
        <v>1048</v>
      </c>
      <c r="B1069" s="686">
        <f>IF(Input_series!B1065="","",Input_series!B1065)</f>
        <v>1</v>
      </c>
      <c r="C1069" s="687">
        <f>IF(Input_series!C1065="","",Input_series!C1065)</f>
        <v>13</v>
      </c>
      <c r="D1069" s="687">
        <f>IF(Input_series!D1065="","",Input_series!D1065)</f>
        <v>16</v>
      </c>
      <c r="E1069" s="360">
        <v>1.8315002353323019E-6</v>
      </c>
      <c r="F1069" s="15">
        <v>0</v>
      </c>
      <c r="G1069" s="15">
        <v>0</v>
      </c>
      <c r="H1069" s="5">
        <v>0</v>
      </c>
      <c r="I1069" s="5">
        <v>0</v>
      </c>
      <c r="J1069" s="190">
        <v>0</v>
      </c>
      <c r="K1069" s="190">
        <v>0</v>
      </c>
      <c r="L1069" s="190">
        <v>1.8315002353323017E-6</v>
      </c>
      <c r="M1069" s="190">
        <v>0</v>
      </c>
      <c r="N1069" s="190">
        <v>0</v>
      </c>
      <c r="O1069" s="190">
        <v>0</v>
      </c>
    </row>
    <row r="1070" spans="1:15">
      <c r="A1070" s="465">
        <v>1049</v>
      </c>
      <c r="B1070" s="686">
        <f>IF(Input_series!B1066="","",Input_series!B1066)</f>
        <v>1</v>
      </c>
      <c r="C1070" s="687">
        <f>IF(Input_series!C1066="","",Input_series!C1066)</f>
        <v>13</v>
      </c>
      <c r="D1070" s="687">
        <f>IF(Input_series!D1066="","",Input_series!D1066)</f>
        <v>17</v>
      </c>
      <c r="E1070" s="360">
        <v>1.8315002353323017E-6</v>
      </c>
      <c r="F1070" s="15">
        <v>0</v>
      </c>
      <c r="G1070" s="15">
        <v>0</v>
      </c>
      <c r="H1070" s="5">
        <v>0</v>
      </c>
      <c r="I1070" s="5">
        <v>0</v>
      </c>
      <c r="J1070" s="190">
        <v>0</v>
      </c>
      <c r="K1070" s="190">
        <v>0</v>
      </c>
      <c r="L1070" s="190">
        <v>1.8315002353323017E-6</v>
      </c>
      <c r="M1070" s="190">
        <v>0</v>
      </c>
      <c r="N1070" s="190">
        <v>0</v>
      </c>
      <c r="O1070" s="190">
        <v>0</v>
      </c>
    </row>
    <row r="1071" spans="1:15">
      <c r="A1071" s="465">
        <v>1050</v>
      </c>
      <c r="B1071" s="686">
        <f>IF(Input_series!B1067="","",Input_series!B1067)</f>
        <v>1</v>
      </c>
      <c r="C1071" s="687">
        <f>IF(Input_series!C1067="","",Input_series!C1067)</f>
        <v>13</v>
      </c>
      <c r="D1071" s="687">
        <f>IF(Input_series!D1067="","",Input_series!D1067)</f>
        <v>18</v>
      </c>
      <c r="E1071" s="360">
        <v>510.1198150772903</v>
      </c>
      <c r="F1071" s="15">
        <v>510.11981324579</v>
      </c>
      <c r="G1071" s="15">
        <v>-526.85284137142162</v>
      </c>
      <c r="H1071" s="5">
        <v>0</v>
      </c>
      <c r="I1071" s="5">
        <v>0</v>
      </c>
      <c r="J1071" s="190">
        <v>0</v>
      </c>
      <c r="K1071" s="190">
        <v>0</v>
      </c>
      <c r="L1071" s="190">
        <v>1.8315002353323017E-6</v>
      </c>
      <c r="M1071" s="190">
        <v>0</v>
      </c>
      <c r="N1071" s="190">
        <v>0</v>
      </c>
      <c r="O1071" s="190">
        <v>0</v>
      </c>
    </row>
    <row r="1072" spans="1:15">
      <c r="A1072" s="465">
        <v>1051</v>
      </c>
      <c r="B1072" s="686">
        <f>IF(Input_series!B1068="","",Input_series!B1068)</f>
        <v>1</v>
      </c>
      <c r="C1072" s="687">
        <f>IF(Input_series!C1068="","",Input_series!C1068)</f>
        <v>13</v>
      </c>
      <c r="D1072" s="687">
        <f>IF(Input_series!D1068="","",Input_series!D1068)</f>
        <v>19</v>
      </c>
      <c r="E1072" s="360">
        <v>1.8315002353323017E-6</v>
      </c>
      <c r="F1072" s="15">
        <v>0</v>
      </c>
      <c r="G1072" s="15">
        <v>0</v>
      </c>
      <c r="H1072" s="5">
        <v>0</v>
      </c>
      <c r="I1072" s="5">
        <v>0</v>
      </c>
      <c r="J1072" s="190">
        <v>0</v>
      </c>
      <c r="K1072" s="190">
        <v>0</v>
      </c>
      <c r="L1072" s="190">
        <v>1.8315002353323017E-6</v>
      </c>
      <c r="M1072" s="190">
        <v>0</v>
      </c>
      <c r="N1072" s="190">
        <v>0</v>
      </c>
      <c r="O1072" s="190">
        <v>0</v>
      </c>
    </row>
    <row r="1073" spans="1:15">
      <c r="A1073" s="465">
        <v>1052</v>
      </c>
      <c r="B1073" s="686">
        <f>IF(Input_series!B1069="","",Input_series!B1069)</f>
        <v>1</v>
      </c>
      <c r="C1073" s="687">
        <f>IF(Input_series!C1069="","",Input_series!C1069)</f>
        <v>13</v>
      </c>
      <c r="D1073" s="687">
        <f>IF(Input_series!D1069="","",Input_series!D1069)</f>
        <v>20</v>
      </c>
      <c r="E1073" s="360">
        <v>1.8315002353323019E-6</v>
      </c>
      <c r="F1073" s="15">
        <v>0</v>
      </c>
      <c r="G1073" s="15">
        <v>0</v>
      </c>
      <c r="H1073" s="5">
        <v>0</v>
      </c>
      <c r="I1073" s="5">
        <v>0</v>
      </c>
      <c r="J1073" s="190">
        <v>0</v>
      </c>
      <c r="K1073" s="190">
        <v>0</v>
      </c>
      <c r="L1073" s="190">
        <v>1.8315002353323017E-6</v>
      </c>
      <c r="M1073" s="190">
        <v>0</v>
      </c>
      <c r="N1073" s="190">
        <v>0</v>
      </c>
      <c r="O1073" s="190">
        <v>0</v>
      </c>
    </row>
    <row r="1074" spans="1:15">
      <c r="A1074" s="465">
        <v>1053</v>
      </c>
      <c r="B1074" s="686">
        <f>IF(Input_series!B1070="","",Input_series!B1070)</f>
        <v>1</v>
      </c>
      <c r="C1074" s="687">
        <f>IF(Input_series!C1070="","",Input_series!C1070)</f>
        <v>13</v>
      </c>
      <c r="D1074" s="687">
        <f>IF(Input_series!D1070="","",Input_series!D1070)</f>
        <v>21</v>
      </c>
      <c r="E1074" s="360">
        <v>1.8315002353323019E-6</v>
      </c>
      <c r="F1074" s="15">
        <v>0</v>
      </c>
      <c r="G1074" s="15">
        <v>0</v>
      </c>
      <c r="H1074" s="5">
        <v>0</v>
      </c>
      <c r="I1074" s="5">
        <v>0</v>
      </c>
      <c r="J1074" s="190">
        <v>0</v>
      </c>
      <c r="K1074" s="190">
        <v>0</v>
      </c>
      <c r="L1074" s="190">
        <v>1.8315002353323017E-6</v>
      </c>
      <c r="M1074" s="190">
        <v>0</v>
      </c>
      <c r="N1074" s="190">
        <v>0</v>
      </c>
      <c r="O1074" s="190">
        <v>0</v>
      </c>
    </row>
    <row r="1075" spans="1:15">
      <c r="A1075" s="465">
        <v>1054</v>
      </c>
      <c r="B1075" s="686">
        <f>IF(Input_series!B1071="","",Input_series!B1071)</f>
        <v>1</v>
      </c>
      <c r="C1075" s="687">
        <f>IF(Input_series!C1071="","",Input_series!C1071)</f>
        <v>13</v>
      </c>
      <c r="D1075" s="687">
        <f>IF(Input_series!D1071="","",Input_series!D1071)</f>
        <v>22</v>
      </c>
      <c r="E1075" s="360">
        <v>1.8315002353323017E-6</v>
      </c>
      <c r="F1075" s="15">
        <v>0</v>
      </c>
      <c r="G1075" s="15">
        <v>0</v>
      </c>
      <c r="H1075" s="5">
        <v>0</v>
      </c>
      <c r="I1075" s="5">
        <v>0</v>
      </c>
      <c r="J1075" s="190">
        <v>0</v>
      </c>
      <c r="K1075" s="190">
        <v>0</v>
      </c>
      <c r="L1075" s="190">
        <v>1.8315002353323017E-6</v>
      </c>
      <c r="M1075" s="190">
        <v>0</v>
      </c>
      <c r="N1075" s="190">
        <v>0</v>
      </c>
      <c r="O1075" s="190">
        <v>0</v>
      </c>
    </row>
    <row r="1076" spans="1:15">
      <c r="A1076" s="465">
        <v>1055</v>
      </c>
      <c r="B1076" s="686">
        <f>IF(Input_series!B1072="","",Input_series!B1072)</f>
        <v>1</v>
      </c>
      <c r="C1076" s="687">
        <f>IF(Input_series!C1072="","",Input_series!C1072)</f>
        <v>13</v>
      </c>
      <c r="D1076" s="687">
        <f>IF(Input_series!D1072="","",Input_series!D1072)</f>
        <v>23</v>
      </c>
      <c r="E1076" s="360">
        <v>1.8315002353323017E-6</v>
      </c>
      <c r="F1076" s="15">
        <v>0</v>
      </c>
      <c r="G1076" s="15">
        <v>0</v>
      </c>
      <c r="H1076" s="5">
        <v>0</v>
      </c>
      <c r="I1076" s="5">
        <v>0</v>
      </c>
      <c r="J1076" s="190">
        <v>0</v>
      </c>
      <c r="K1076" s="190">
        <v>0</v>
      </c>
      <c r="L1076" s="190">
        <v>1.8315002353323017E-6</v>
      </c>
      <c r="M1076" s="190">
        <v>0</v>
      </c>
      <c r="N1076" s="190">
        <v>0</v>
      </c>
      <c r="O1076" s="190">
        <v>0</v>
      </c>
    </row>
    <row r="1077" spans="1:15">
      <c r="A1077" s="465">
        <v>1056</v>
      </c>
      <c r="B1077" s="686">
        <f>IF(Input_series!B1073="","",Input_series!B1073)</f>
        <v>1</v>
      </c>
      <c r="C1077" s="687">
        <f>IF(Input_series!C1073="","",Input_series!C1073)</f>
        <v>13</v>
      </c>
      <c r="D1077" s="687">
        <f>IF(Input_series!D1073="","",Input_series!D1073)</f>
        <v>24</v>
      </c>
      <c r="E1077" s="360">
        <v>1.8315002353323017E-6</v>
      </c>
      <c r="F1077" s="15">
        <v>0</v>
      </c>
      <c r="G1077" s="15">
        <v>0</v>
      </c>
      <c r="H1077" s="5">
        <v>0</v>
      </c>
      <c r="I1077" s="5">
        <v>0</v>
      </c>
      <c r="J1077" s="190">
        <v>0</v>
      </c>
      <c r="K1077" s="190">
        <v>0</v>
      </c>
      <c r="L1077" s="190">
        <v>1.8315002353323017E-6</v>
      </c>
      <c r="M1077" s="190">
        <v>0</v>
      </c>
      <c r="N1077" s="190">
        <v>0</v>
      </c>
      <c r="O1077" s="190">
        <v>0</v>
      </c>
    </row>
    <row r="1078" spans="1:15">
      <c r="A1078" s="465">
        <v>1057</v>
      </c>
      <c r="B1078" s="686">
        <f>IF(Input_series!B1074="","",Input_series!B1074)</f>
        <v>1</v>
      </c>
      <c r="C1078" s="687">
        <f>IF(Input_series!C1074="","",Input_series!C1074)</f>
        <v>14</v>
      </c>
      <c r="D1078" s="687">
        <f>IF(Input_series!D1074="","",Input_series!D1074)</f>
        <v>1</v>
      </c>
      <c r="E1078" s="360">
        <v>1.8315002353323017E-6</v>
      </c>
      <c r="F1078" s="15">
        <v>0</v>
      </c>
      <c r="G1078" s="15">
        <v>0</v>
      </c>
      <c r="H1078" s="5">
        <v>0</v>
      </c>
      <c r="I1078" s="5">
        <v>0</v>
      </c>
      <c r="J1078" s="190">
        <v>0</v>
      </c>
      <c r="K1078" s="190">
        <v>0</v>
      </c>
      <c r="L1078" s="190">
        <v>1.8315002353323017E-6</v>
      </c>
      <c r="M1078" s="190">
        <v>0</v>
      </c>
      <c r="N1078" s="190">
        <v>0</v>
      </c>
      <c r="O1078" s="190">
        <v>0</v>
      </c>
    </row>
    <row r="1079" spans="1:15">
      <c r="A1079" s="465">
        <v>1058</v>
      </c>
      <c r="B1079" s="686">
        <f>IF(Input_series!B1075="","",Input_series!B1075)</f>
        <v>1</v>
      </c>
      <c r="C1079" s="687">
        <f>IF(Input_series!C1075="","",Input_series!C1075)</f>
        <v>14</v>
      </c>
      <c r="D1079" s="687">
        <f>IF(Input_series!D1075="","",Input_series!D1075)</f>
        <v>2</v>
      </c>
      <c r="E1079" s="360">
        <v>1.8315002353323015E-6</v>
      </c>
      <c r="F1079" s="15">
        <v>0</v>
      </c>
      <c r="G1079" s="15">
        <v>0</v>
      </c>
      <c r="H1079" s="5">
        <v>0</v>
      </c>
      <c r="I1079" s="5">
        <v>0</v>
      </c>
      <c r="J1079" s="190">
        <v>0</v>
      </c>
      <c r="K1079" s="190">
        <v>0</v>
      </c>
      <c r="L1079" s="190">
        <v>1.8315002353323017E-6</v>
      </c>
      <c r="M1079" s="190">
        <v>0</v>
      </c>
      <c r="N1079" s="190">
        <v>0</v>
      </c>
      <c r="O1079" s="190">
        <v>0</v>
      </c>
    </row>
    <row r="1080" spans="1:15">
      <c r="A1080" s="465">
        <v>1059</v>
      </c>
      <c r="B1080" s="686">
        <f>IF(Input_series!B1076="","",Input_series!B1076)</f>
        <v>1</v>
      </c>
      <c r="C1080" s="687">
        <f>IF(Input_series!C1076="","",Input_series!C1076)</f>
        <v>14</v>
      </c>
      <c r="D1080" s="687">
        <f>IF(Input_series!D1076="","",Input_series!D1076)</f>
        <v>3</v>
      </c>
      <c r="E1080" s="360">
        <v>1.8315002353323015E-6</v>
      </c>
      <c r="F1080" s="15">
        <v>0</v>
      </c>
      <c r="G1080" s="15">
        <v>0</v>
      </c>
      <c r="H1080" s="5">
        <v>0</v>
      </c>
      <c r="I1080" s="5">
        <v>0</v>
      </c>
      <c r="J1080" s="190">
        <v>0</v>
      </c>
      <c r="K1080" s="190">
        <v>0</v>
      </c>
      <c r="L1080" s="190">
        <v>1.8315002353323017E-6</v>
      </c>
      <c r="M1080" s="190">
        <v>0</v>
      </c>
      <c r="N1080" s="190">
        <v>0</v>
      </c>
      <c r="O1080" s="190">
        <v>0</v>
      </c>
    </row>
    <row r="1081" spans="1:15">
      <c r="A1081" s="465">
        <v>1060</v>
      </c>
      <c r="B1081" s="686">
        <f>IF(Input_series!B1077="","",Input_series!B1077)</f>
        <v>1</v>
      </c>
      <c r="C1081" s="687">
        <f>IF(Input_series!C1077="","",Input_series!C1077)</f>
        <v>14</v>
      </c>
      <c r="D1081" s="687">
        <f>IF(Input_series!D1077="","",Input_series!D1077)</f>
        <v>4</v>
      </c>
      <c r="E1081" s="360">
        <v>1.8315002353323017E-6</v>
      </c>
      <c r="F1081" s="15">
        <v>0</v>
      </c>
      <c r="G1081" s="15">
        <v>0</v>
      </c>
      <c r="H1081" s="5">
        <v>0</v>
      </c>
      <c r="I1081" s="5">
        <v>0</v>
      </c>
      <c r="J1081" s="190">
        <v>0</v>
      </c>
      <c r="K1081" s="190">
        <v>0</v>
      </c>
      <c r="L1081" s="190">
        <v>1.8315002353323017E-6</v>
      </c>
      <c r="M1081" s="190">
        <v>0</v>
      </c>
      <c r="N1081" s="190">
        <v>0</v>
      </c>
      <c r="O1081" s="190">
        <v>0</v>
      </c>
    </row>
    <row r="1082" spans="1:15">
      <c r="A1082" s="465">
        <v>1061</v>
      </c>
      <c r="B1082" s="686">
        <f>IF(Input_series!B1078="","",Input_series!B1078)</f>
        <v>1</v>
      </c>
      <c r="C1082" s="687">
        <f>IF(Input_series!C1078="","",Input_series!C1078)</f>
        <v>14</v>
      </c>
      <c r="D1082" s="687">
        <f>IF(Input_series!D1078="","",Input_series!D1078)</f>
        <v>5</v>
      </c>
      <c r="E1082" s="360">
        <v>1.8315002353323017E-6</v>
      </c>
      <c r="F1082" s="15">
        <v>0</v>
      </c>
      <c r="G1082" s="15">
        <v>0</v>
      </c>
      <c r="H1082" s="5">
        <v>0</v>
      </c>
      <c r="I1082" s="5">
        <v>0</v>
      </c>
      <c r="J1082" s="190">
        <v>0</v>
      </c>
      <c r="K1082" s="190">
        <v>0</v>
      </c>
      <c r="L1082" s="190">
        <v>1.8315002353323017E-6</v>
      </c>
      <c r="M1082" s="190">
        <v>0</v>
      </c>
      <c r="N1082" s="190">
        <v>0</v>
      </c>
      <c r="O1082" s="190">
        <v>0</v>
      </c>
    </row>
    <row r="1083" spans="1:15">
      <c r="A1083" s="465">
        <v>1062</v>
      </c>
      <c r="B1083" s="686">
        <f>IF(Input_series!B1079="","",Input_series!B1079)</f>
        <v>1</v>
      </c>
      <c r="C1083" s="687">
        <f>IF(Input_series!C1079="","",Input_series!C1079)</f>
        <v>14</v>
      </c>
      <c r="D1083" s="687">
        <f>IF(Input_series!D1079="","",Input_series!D1079)</f>
        <v>6</v>
      </c>
      <c r="E1083" s="360">
        <v>507.47968507175813</v>
      </c>
      <c r="F1083" s="15">
        <v>507.47968324025788</v>
      </c>
      <c r="G1083" s="15">
        <v>-526.31406869836974</v>
      </c>
      <c r="H1083" s="5">
        <v>0</v>
      </c>
      <c r="I1083" s="5">
        <v>0</v>
      </c>
      <c r="J1083" s="190">
        <v>0</v>
      </c>
      <c r="K1083" s="190">
        <v>0</v>
      </c>
      <c r="L1083" s="190">
        <v>1.8315002353323017E-6</v>
      </c>
      <c r="M1083" s="190">
        <v>0</v>
      </c>
      <c r="N1083" s="190">
        <v>0</v>
      </c>
      <c r="O1083" s="190">
        <v>0</v>
      </c>
    </row>
    <row r="1084" spans="1:15">
      <c r="A1084" s="465">
        <v>1063</v>
      </c>
      <c r="B1084" s="686">
        <f>IF(Input_series!B1080="","",Input_series!B1080)</f>
        <v>1</v>
      </c>
      <c r="C1084" s="687">
        <f>IF(Input_series!C1080="","",Input_series!C1080)</f>
        <v>14</v>
      </c>
      <c r="D1084" s="687">
        <f>IF(Input_series!D1080="","",Input_series!D1080)</f>
        <v>7</v>
      </c>
      <c r="E1084" s="360">
        <v>1.8315002353323015E-6</v>
      </c>
      <c r="F1084" s="15">
        <v>0</v>
      </c>
      <c r="G1084" s="15">
        <v>0</v>
      </c>
      <c r="H1084" s="5">
        <v>0</v>
      </c>
      <c r="I1084" s="5">
        <v>0</v>
      </c>
      <c r="J1084" s="190">
        <v>0</v>
      </c>
      <c r="K1084" s="190">
        <v>0</v>
      </c>
      <c r="L1084" s="190">
        <v>1.8315002353323017E-6</v>
      </c>
      <c r="M1084" s="190">
        <v>0</v>
      </c>
      <c r="N1084" s="190">
        <v>0</v>
      </c>
      <c r="O1084" s="190">
        <v>0</v>
      </c>
    </row>
    <row r="1085" spans="1:15">
      <c r="A1085" s="465">
        <v>1064</v>
      </c>
      <c r="B1085" s="686">
        <f>IF(Input_series!B1081="","",Input_series!B1081)</f>
        <v>1</v>
      </c>
      <c r="C1085" s="687">
        <f>IF(Input_series!C1081="","",Input_series!C1081)</f>
        <v>14</v>
      </c>
      <c r="D1085" s="687">
        <f>IF(Input_series!D1081="","",Input_series!D1081)</f>
        <v>8</v>
      </c>
      <c r="E1085" s="360">
        <v>1.8315002353323017E-6</v>
      </c>
      <c r="F1085" s="15">
        <v>0</v>
      </c>
      <c r="G1085" s="15">
        <v>0</v>
      </c>
      <c r="H1085" s="5">
        <v>0</v>
      </c>
      <c r="I1085" s="5">
        <v>0</v>
      </c>
      <c r="J1085" s="190">
        <v>0</v>
      </c>
      <c r="K1085" s="190">
        <v>0</v>
      </c>
      <c r="L1085" s="190">
        <v>1.8315002353323017E-6</v>
      </c>
      <c r="M1085" s="190">
        <v>0</v>
      </c>
      <c r="N1085" s="190">
        <v>0</v>
      </c>
      <c r="O1085" s="190">
        <v>0</v>
      </c>
    </row>
    <row r="1086" spans="1:15">
      <c r="A1086" s="465">
        <v>1065</v>
      </c>
      <c r="B1086" s="686">
        <f>IF(Input_series!B1082="","",Input_series!B1082)</f>
        <v>1</v>
      </c>
      <c r="C1086" s="687">
        <f>IF(Input_series!C1082="","",Input_series!C1082)</f>
        <v>14</v>
      </c>
      <c r="D1086" s="687">
        <f>IF(Input_series!D1082="","",Input_series!D1082)</f>
        <v>9</v>
      </c>
      <c r="E1086" s="360">
        <v>1.8315002353323017E-6</v>
      </c>
      <c r="F1086" s="15">
        <v>0</v>
      </c>
      <c r="G1086" s="15">
        <v>0</v>
      </c>
      <c r="H1086" s="5">
        <v>0</v>
      </c>
      <c r="I1086" s="5">
        <v>0</v>
      </c>
      <c r="J1086" s="190">
        <v>0</v>
      </c>
      <c r="K1086" s="190">
        <v>0</v>
      </c>
      <c r="L1086" s="190">
        <v>1.8315002353323017E-6</v>
      </c>
      <c r="M1086" s="190">
        <v>0</v>
      </c>
      <c r="N1086" s="190">
        <v>0</v>
      </c>
      <c r="O1086" s="190">
        <v>0</v>
      </c>
    </row>
    <row r="1087" spans="1:15">
      <c r="A1087" s="465">
        <v>1066</v>
      </c>
      <c r="B1087" s="686">
        <f>IF(Input_series!B1083="","",Input_series!B1083)</f>
        <v>1</v>
      </c>
      <c r="C1087" s="687">
        <f>IF(Input_series!C1083="","",Input_series!C1083)</f>
        <v>14</v>
      </c>
      <c r="D1087" s="687">
        <f>IF(Input_series!D1083="","",Input_series!D1083)</f>
        <v>10</v>
      </c>
      <c r="E1087" s="360">
        <v>1.8315002353323019E-6</v>
      </c>
      <c r="F1087" s="15">
        <v>0</v>
      </c>
      <c r="G1087" s="15">
        <v>0</v>
      </c>
      <c r="H1087" s="5">
        <v>0</v>
      </c>
      <c r="I1087" s="5">
        <v>0</v>
      </c>
      <c r="J1087" s="190">
        <v>0</v>
      </c>
      <c r="K1087" s="190">
        <v>0</v>
      </c>
      <c r="L1087" s="190">
        <v>1.8315002353323017E-6</v>
      </c>
      <c r="M1087" s="190">
        <v>0</v>
      </c>
      <c r="N1087" s="190">
        <v>0</v>
      </c>
      <c r="O1087" s="190">
        <v>0</v>
      </c>
    </row>
    <row r="1088" spans="1:15">
      <c r="A1088" s="465">
        <v>1067</v>
      </c>
      <c r="B1088" s="686">
        <f>IF(Input_series!B1084="","",Input_series!B1084)</f>
        <v>1</v>
      </c>
      <c r="C1088" s="687">
        <f>IF(Input_series!C1084="","",Input_series!C1084)</f>
        <v>14</v>
      </c>
      <c r="D1088" s="687">
        <f>IF(Input_series!D1084="","",Input_series!D1084)</f>
        <v>11</v>
      </c>
      <c r="E1088" s="360">
        <v>1.8315002353323015E-6</v>
      </c>
      <c r="F1088" s="15">
        <v>0</v>
      </c>
      <c r="G1088" s="15">
        <v>0</v>
      </c>
      <c r="H1088" s="5">
        <v>0</v>
      </c>
      <c r="I1088" s="5">
        <v>0</v>
      </c>
      <c r="J1088" s="190">
        <v>0</v>
      </c>
      <c r="K1088" s="190">
        <v>0</v>
      </c>
      <c r="L1088" s="190">
        <v>1.8315002353323017E-6</v>
      </c>
      <c r="M1088" s="190">
        <v>0</v>
      </c>
      <c r="N1088" s="190">
        <v>0</v>
      </c>
      <c r="O1088" s="190">
        <v>0</v>
      </c>
    </row>
    <row r="1089" spans="1:15">
      <c r="A1089" s="465">
        <v>1068</v>
      </c>
      <c r="B1089" s="686">
        <f>IF(Input_series!B1085="","",Input_series!B1085)</f>
        <v>1</v>
      </c>
      <c r="C1089" s="687">
        <f>IF(Input_series!C1085="","",Input_series!C1085)</f>
        <v>14</v>
      </c>
      <c r="D1089" s="687">
        <f>IF(Input_series!D1085="","",Input_series!D1085)</f>
        <v>12</v>
      </c>
      <c r="E1089" s="360">
        <v>507.01272330207195</v>
      </c>
      <c r="F1089" s="15">
        <v>507.01272147057176</v>
      </c>
      <c r="G1089" s="15">
        <v>-526.72368404351334</v>
      </c>
      <c r="H1089" s="5">
        <v>0</v>
      </c>
      <c r="I1089" s="5">
        <v>0</v>
      </c>
      <c r="J1089" s="190">
        <v>0</v>
      </c>
      <c r="K1089" s="190">
        <v>0</v>
      </c>
      <c r="L1089" s="190">
        <v>1.8315002353323017E-6</v>
      </c>
      <c r="M1089" s="190">
        <v>0</v>
      </c>
      <c r="N1089" s="190">
        <v>0</v>
      </c>
      <c r="O1089" s="190">
        <v>0</v>
      </c>
    </row>
    <row r="1090" spans="1:15">
      <c r="A1090" s="465">
        <v>1069</v>
      </c>
      <c r="B1090" s="686">
        <f>IF(Input_series!B1086="","",Input_series!B1086)</f>
        <v>1</v>
      </c>
      <c r="C1090" s="687">
        <f>IF(Input_series!C1086="","",Input_series!C1086)</f>
        <v>14</v>
      </c>
      <c r="D1090" s="687">
        <f>IF(Input_series!D1086="","",Input_series!D1086)</f>
        <v>13</v>
      </c>
      <c r="E1090" s="360">
        <v>1.8315002353323017E-6</v>
      </c>
      <c r="F1090" s="15">
        <v>0</v>
      </c>
      <c r="G1090" s="15">
        <v>0</v>
      </c>
      <c r="H1090" s="5">
        <v>0</v>
      </c>
      <c r="I1090" s="5">
        <v>0</v>
      </c>
      <c r="J1090" s="190">
        <v>0</v>
      </c>
      <c r="K1090" s="190">
        <v>0</v>
      </c>
      <c r="L1090" s="190">
        <v>1.8315002353323017E-6</v>
      </c>
      <c r="M1090" s="190">
        <v>0</v>
      </c>
      <c r="N1090" s="190">
        <v>0</v>
      </c>
      <c r="O1090" s="190">
        <v>0</v>
      </c>
    </row>
    <row r="1091" spans="1:15">
      <c r="A1091" s="465">
        <v>1070</v>
      </c>
      <c r="B1091" s="686">
        <f>IF(Input_series!B1087="","",Input_series!B1087)</f>
        <v>1</v>
      </c>
      <c r="C1091" s="687">
        <f>IF(Input_series!C1087="","",Input_series!C1087)</f>
        <v>14</v>
      </c>
      <c r="D1091" s="687">
        <f>IF(Input_series!D1087="","",Input_series!D1087)</f>
        <v>14</v>
      </c>
      <c r="E1091" s="360">
        <v>1.8315002353323017E-6</v>
      </c>
      <c r="F1091" s="15">
        <v>0</v>
      </c>
      <c r="G1091" s="15">
        <v>0</v>
      </c>
      <c r="H1091" s="5">
        <v>0</v>
      </c>
      <c r="I1091" s="5">
        <v>0</v>
      </c>
      <c r="J1091" s="190">
        <v>0</v>
      </c>
      <c r="K1091" s="190">
        <v>0</v>
      </c>
      <c r="L1091" s="190">
        <v>1.8315002353323017E-6</v>
      </c>
      <c r="M1091" s="190">
        <v>0</v>
      </c>
      <c r="N1091" s="190">
        <v>0</v>
      </c>
      <c r="O1091" s="190">
        <v>0</v>
      </c>
    </row>
    <row r="1092" spans="1:15">
      <c r="A1092" s="465">
        <v>1071</v>
      </c>
      <c r="B1092" s="686">
        <f>IF(Input_series!B1088="","",Input_series!B1088)</f>
        <v>1</v>
      </c>
      <c r="C1092" s="687">
        <f>IF(Input_series!C1088="","",Input_series!C1088)</f>
        <v>14</v>
      </c>
      <c r="D1092" s="687">
        <f>IF(Input_series!D1088="","",Input_series!D1088)</f>
        <v>15</v>
      </c>
      <c r="E1092" s="360">
        <v>1.8315002353323019E-6</v>
      </c>
      <c r="F1092" s="15">
        <v>0</v>
      </c>
      <c r="G1092" s="15">
        <v>0</v>
      </c>
      <c r="H1092" s="5">
        <v>0</v>
      </c>
      <c r="I1092" s="5">
        <v>0</v>
      </c>
      <c r="J1092" s="190">
        <v>0</v>
      </c>
      <c r="K1092" s="190">
        <v>0</v>
      </c>
      <c r="L1092" s="190">
        <v>1.8315002353323017E-6</v>
      </c>
      <c r="M1092" s="190">
        <v>0</v>
      </c>
      <c r="N1092" s="190">
        <v>0</v>
      </c>
      <c r="O1092" s="190">
        <v>0</v>
      </c>
    </row>
    <row r="1093" spans="1:15">
      <c r="A1093" s="465">
        <v>1072</v>
      </c>
      <c r="B1093" s="686">
        <f>IF(Input_series!B1089="","",Input_series!B1089)</f>
        <v>1</v>
      </c>
      <c r="C1093" s="687">
        <f>IF(Input_series!C1089="","",Input_series!C1089)</f>
        <v>14</v>
      </c>
      <c r="D1093" s="687">
        <f>IF(Input_series!D1089="","",Input_series!D1089)</f>
        <v>16</v>
      </c>
      <c r="E1093" s="360">
        <v>1.8315002353323017E-6</v>
      </c>
      <c r="F1093" s="15">
        <v>0</v>
      </c>
      <c r="G1093" s="15">
        <v>0</v>
      </c>
      <c r="H1093" s="5">
        <v>0</v>
      </c>
      <c r="I1093" s="5">
        <v>0</v>
      </c>
      <c r="J1093" s="190">
        <v>0</v>
      </c>
      <c r="K1093" s="190">
        <v>0</v>
      </c>
      <c r="L1093" s="190">
        <v>1.8315002353323017E-6</v>
      </c>
      <c r="M1093" s="190">
        <v>0</v>
      </c>
      <c r="N1093" s="190">
        <v>0</v>
      </c>
      <c r="O1093" s="190">
        <v>0</v>
      </c>
    </row>
    <row r="1094" spans="1:15">
      <c r="A1094" s="465">
        <v>1073</v>
      </c>
      <c r="B1094" s="686">
        <f>IF(Input_series!B1090="","",Input_series!B1090)</f>
        <v>1</v>
      </c>
      <c r="C1094" s="687">
        <f>IF(Input_series!C1090="","",Input_series!C1090)</f>
        <v>14</v>
      </c>
      <c r="D1094" s="687">
        <f>IF(Input_series!D1090="","",Input_series!D1090)</f>
        <v>17</v>
      </c>
      <c r="E1094" s="360">
        <v>1.8315002353323019E-6</v>
      </c>
      <c r="F1094" s="15">
        <v>0</v>
      </c>
      <c r="G1094" s="15">
        <v>0</v>
      </c>
      <c r="H1094" s="5">
        <v>0</v>
      </c>
      <c r="I1094" s="5">
        <v>0</v>
      </c>
      <c r="J1094" s="190">
        <v>0</v>
      </c>
      <c r="K1094" s="190">
        <v>0</v>
      </c>
      <c r="L1094" s="190">
        <v>1.8315002353323017E-6</v>
      </c>
      <c r="M1094" s="190">
        <v>0</v>
      </c>
      <c r="N1094" s="190">
        <v>0</v>
      </c>
      <c r="O1094" s="190">
        <v>0</v>
      </c>
    </row>
    <row r="1095" spans="1:15">
      <c r="A1095" s="465">
        <v>1074</v>
      </c>
      <c r="B1095" s="686">
        <f>IF(Input_series!B1091="","",Input_series!B1091)</f>
        <v>1</v>
      </c>
      <c r="C1095" s="687">
        <f>IF(Input_series!C1091="","",Input_series!C1091)</f>
        <v>14</v>
      </c>
      <c r="D1095" s="687">
        <f>IF(Input_series!D1091="","",Input_series!D1091)</f>
        <v>18</v>
      </c>
      <c r="E1095" s="360">
        <v>452.67647705923486</v>
      </c>
      <c r="F1095" s="15">
        <v>452.67647522773456</v>
      </c>
      <c r="G1095" s="15">
        <v>-469.55359501078783</v>
      </c>
      <c r="H1095" s="5">
        <v>0</v>
      </c>
      <c r="I1095" s="5">
        <v>0</v>
      </c>
      <c r="J1095" s="190">
        <v>0</v>
      </c>
      <c r="K1095" s="190">
        <v>0</v>
      </c>
      <c r="L1095" s="190">
        <v>1.8315002353323017E-6</v>
      </c>
      <c r="M1095" s="190">
        <v>0</v>
      </c>
      <c r="N1095" s="190">
        <v>0</v>
      </c>
      <c r="O1095" s="190">
        <v>0</v>
      </c>
    </row>
    <row r="1096" spans="1:15">
      <c r="A1096" s="465">
        <v>1075</v>
      </c>
      <c r="B1096" s="686">
        <f>IF(Input_series!B1092="","",Input_series!B1092)</f>
        <v>1</v>
      </c>
      <c r="C1096" s="687">
        <f>IF(Input_series!C1092="","",Input_series!C1092)</f>
        <v>14</v>
      </c>
      <c r="D1096" s="687">
        <f>IF(Input_series!D1092="","",Input_series!D1092)</f>
        <v>19</v>
      </c>
      <c r="E1096" s="360">
        <v>1.8315002353323017E-6</v>
      </c>
      <c r="F1096" s="15">
        <v>0</v>
      </c>
      <c r="G1096" s="15">
        <v>0</v>
      </c>
      <c r="H1096" s="5">
        <v>0</v>
      </c>
      <c r="I1096" s="5">
        <v>0</v>
      </c>
      <c r="J1096" s="190">
        <v>0</v>
      </c>
      <c r="K1096" s="190">
        <v>0</v>
      </c>
      <c r="L1096" s="190">
        <v>1.8315002353323017E-6</v>
      </c>
      <c r="M1096" s="190">
        <v>0</v>
      </c>
      <c r="N1096" s="190">
        <v>0</v>
      </c>
      <c r="O1096" s="190">
        <v>0</v>
      </c>
    </row>
    <row r="1097" spans="1:15">
      <c r="A1097" s="465">
        <v>1076</v>
      </c>
      <c r="B1097" s="686">
        <f>IF(Input_series!B1093="","",Input_series!B1093)</f>
        <v>1</v>
      </c>
      <c r="C1097" s="687">
        <f>IF(Input_series!C1093="","",Input_series!C1093)</f>
        <v>14</v>
      </c>
      <c r="D1097" s="687">
        <f>IF(Input_series!D1093="","",Input_series!D1093)</f>
        <v>20</v>
      </c>
      <c r="E1097" s="360">
        <v>1.8315002353323019E-6</v>
      </c>
      <c r="F1097" s="15">
        <v>0</v>
      </c>
      <c r="G1097" s="15">
        <v>0</v>
      </c>
      <c r="H1097" s="5">
        <v>0</v>
      </c>
      <c r="I1097" s="5">
        <v>0</v>
      </c>
      <c r="J1097" s="190">
        <v>0</v>
      </c>
      <c r="K1097" s="190">
        <v>0</v>
      </c>
      <c r="L1097" s="190">
        <v>1.8315002353323017E-6</v>
      </c>
      <c r="M1097" s="190">
        <v>0</v>
      </c>
      <c r="N1097" s="190">
        <v>0</v>
      </c>
      <c r="O1097" s="190">
        <v>0</v>
      </c>
    </row>
    <row r="1098" spans="1:15">
      <c r="A1098" s="465">
        <v>1077</v>
      </c>
      <c r="B1098" s="686">
        <f>IF(Input_series!B1094="","",Input_series!B1094)</f>
        <v>1</v>
      </c>
      <c r="C1098" s="687">
        <f>IF(Input_series!C1094="","",Input_series!C1094)</f>
        <v>14</v>
      </c>
      <c r="D1098" s="687">
        <f>IF(Input_series!D1094="","",Input_series!D1094)</f>
        <v>21</v>
      </c>
      <c r="E1098" s="360">
        <v>1.8315002353323015E-6</v>
      </c>
      <c r="F1098" s="15">
        <v>0</v>
      </c>
      <c r="G1098" s="15">
        <v>0</v>
      </c>
      <c r="H1098" s="5">
        <v>0</v>
      </c>
      <c r="I1098" s="5">
        <v>0</v>
      </c>
      <c r="J1098" s="190">
        <v>0</v>
      </c>
      <c r="K1098" s="190">
        <v>0</v>
      </c>
      <c r="L1098" s="190">
        <v>1.8315002353323017E-6</v>
      </c>
      <c r="M1098" s="190">
        <v>0</v>
      </c>
      <c r="N1098" s="190">
        <v>0</v>
      </c>
      <c r="O1098" s="190">
        <v>0</v>
      </c>
    </row>
    <row r="1099" spans="1:15">
      <c r="A1099" s="465">
        <v>1078</v>
      </c>
      <c r="B1099" s="686">
        <f>IF(Input_series!B1095="","",Input_series!B1095)</f>
        <v>1</v>
      </c>
      <c r="C1099" s="687">
        <f>IF(Input_series!C1095="","",Input_series!C1095)</f>
        <v>14</v>
      </c>
      <c r="D1099" s="687">
        <f>IF(Input_series!D1095="","",Input_series!D1095)</f>
        <v>22</v>
      </c>
      <c r="E1099" s="360">
        <v>1.8315002353323017E-6</v>
      </c>
      <c r="F1099" s="15">
        <v>0</v>
      </c>
      <c r="G1099" s="15">
        <v>0</v>
      </c>
      <c r="H1099" s="5">
        <v>0</v>
      </c>
      <c r="I1099" s="5">
        <v>0</v>
      </c>
      <c r="J1099" s="190">
        <v>0</v>
      </c>
      <c r="K1099" s="190">
        <v>0</v>
      </c>
      <c r="L1099" s="190">
        <v>1.8315002353323017E-6</v>
      </c>
      <c r="M1099" s="190">
        <v>0</v>
      </c>
      <c r="N1099" s="190">
        <v>0</v>
      </c>
      <c r="O1099" s="190">
        <v>0</v>
      </c>
    </row>
    <row r="1100" spans="1:15">
      <c r="A1100" s="465">
        <v>1079</v>
      </c>
      <c r="B1100" s="686">
        <f>IF(Input_series!B1096="","",Input_series!B1096)</f>
        <v>1</v>
      </c>
      <c r="C1100" s="687">
        <f>IF(Input_series!C1096="","",Input_series!C1096)</f>
        <v>14</v>
      </c>
      <c r="D1100" s="687">
        <f>IF(Input_series!D1096="","",Input_series!D1096)</f>
        <v>23</v>
      </c>
      <c r="E1100" s="360">
        <v>1.8315002353323017E-6</v>
      </c>
      <c r="F1100" s="15">
        <v>0</v>
      </c>
      <c r="G1100" s="15">
        <v>0</v>
      </c>
      <c r="H1100" s="5">
        <v>0</v>
      </c>
      <c r="I1100" s="5">
        <v>0</v>
      </c>
      <c r="J1100" s="190">
        <v>0</v>
      </c>
      <c r="K1100" s="190">
        <v>0</v>
      </c>
      <c r="L1100" s="190">
        <v>1.8315002353323017E-6</v>
      </c>
      <c r="M1100" s="190">
        <v>0</v>
      </c>
      <c r="N1100" s="190">
        <v>0</v>
      </c>
      <c r="O1100" s="190">
        <v>0</v>
      </c>
    </row>
    <row r="1101" spans="1:15">
      <c r="A1101" s="465">
        <v>1080</v>
      </c>
      <c r="B1101" s="686">
        <f>IF(Input_series!B1097="","",Input_series!B1097)</f>
        <v>1</v>
      </c>
      <c r="C1101" s="687">
        <f>IF(Input_series!C1097="","",Input_series!C1097)</f>
        <v>14</v>
      </c>
      <c r="D1101" s="687">
        <f>IF(Input_series!D1097="","",Input_series!D1097)</f>
        <v>24</v>
      </c>
      <c r="E1101" s="360">
        <v>1.8315002353323015E-6</v>
      </c>
      <c r="F1101" s="15">
        <v>0</v>
      </c>
      <c r="G1101" s="15">
        <v>0</v>
      </c>
      <c r="H1101" s="5">
        <v>0</v>
      </c>
      <c r="I1101" s="5">
        <v>0</v>
      </c>
      <c r="J1101" s="190">
        <v>0</v>
      </c>
      <c r="K1101" s="190">
        <v>0</v>
      </c>
      <c r="L1101" s="190">
        <v>1.8315002353323017E-6</v>
      </c>
      <c r="M1101" s="190">
        <v>0</v>
      </c>
      <c r="N1101" s="190">
        <v>0</v>
      </c>
      <c r="O1101" s="190">
        <v>0</v>
      </c>
    </row>
    <row r="1102" spans="1:15">
      <c r="A1102" s="465">
        <v>1081</v>
      </c>
      <c r="B1102" s="686">
        <f>IF(Input_series!B1098="","",Input_series!B1098)</f>
        <v>1</v>
      </c>
      <c r="C1102" s="687">
        <f>IF(Input_series!C1098="","",Input_series!C1098)</f>
        <v>15</v>
      </c>
      <c r="D1102" s="687">
        <f>IF(Input_series!D1098="","",Input_series!D1098)</f>
        <v>1</v>
      </c>
      <c r="E1102" s="360">
        <v>1.8315002353323015E-6</v>
      </c>
      <c r="F1102" s="15">
        <v>0</v>
      </c>
      <c r="G1102" s="15">
        <v>0</v>
      </c>
      <c r="H1102" s="5">
        <v>0</v>
      </c>
      <c r="I1102" s="5">
        <v>0</v>
      </c>
      <c r="J1102" s="190">
        <v>0</v>
      </c>
      <c r="K1102" s="190">
        <v>0</v>
      </c>
      <c r="L1102" s="190">
        <v>1.8315002353323017E-6</v>
      </c>
      <c r="M1102" s="190">
        <v>0</v>
      </c>
      <c r="N1102" s="190">
        <v>0</v>
      </c>
      <c r="O1102" s="190">
        <v>0</v>
      </c>
    </row>
    <row r="1103" spans="1:15">
      <c r="A1103" s="465">
        <v>1082</v>
      </c>
      <c r="B1103" s="686">
        <f>IF(Input_series!B1099="","",Input_series!B1099)</f>
        <v>1</v>
      </c>
      <c r="C1103" s="687">
        <f>IF(Input_series!C1099="","",Input_series!C1099)</f>
        <v>15</v>
      </c>
      <c r="D1103" s="687">
        <f>IF(Input_series!D1099="","",Input_series!D1099)</f>
        <v>2</v>
      </c>
      <c r="E1103" s="360">
        <v>1.8315002353323017E-6</v>
      </c>
      <c r="F1103" s="15">
        <v>0</v>
      </c>
      <c r="G1103" s="15">
        <v>0</v>
      </c>
      <c r="H1103" s="5">
        <v>0</v>
      </c>
      <c r="I1103" s="5">
        <v>0</v>
      </c>
      <c r="J1103" s="190">
        <v>0</v>
      </c>
      <c r="K1103" s="190">
        <v>0</v>
      </c>
      <c r="L1103" s="190">
        <v>1.8315002353323017E-6</v>
      </c>
      <c r="M1103" s="190">
        <v>0</v>
      </c>
      <c r="N1103" s="190">
        <v>0</v>
      </c>
      <c r="O1103" s="190">
        <v>0</v>
      </c>
    </row>
    <row r="1104" spans="1:15">
      <c r="A1104" s="465">
        <v>1083</v>
      </c>
      <c r="B1104" s="686">
        <f>IF(Input_series!B1100="","",Input_series!B1100)</f>
        <v>1</v>
      </c>
      <c r="C1104" s="687">
        <f>IF(Input_series!C1100="","",Input_series!C1100)</f>
        <v>15</v>
      </c>
      <c r="D1104" s="687">
        <f>IF(Input_series!D1100="","",Input_series!D1100)</f>
        <v>3</v>
      </c>
      <c r="E1104" s="360">
        <v>1.8315002353323015E-6</v>
      </c>
      <c r="F1104" s="15">
        <v>0</v>
      </c>
      <c r="G1104" s="15">
        <v>0</v>
      </c>
      <c r="H1104" s="5">
        <v>0</v>
      </c>
      <c r="I1104" s="5">
        <v>0</v>
      </c>
      <c r="J1104" s="190">
        <v>0</v>
      </c>
      <c r="K1104" s="190">
        <v>0</v>
      </c>
      <c r="L1104" s="190">
        <v>1.8315002353323017E-6</v>
      </c>
      <c r="M1104" s="190">
        <v>0</v>
      </c>
      <c r="N1104" s="190">
        <v>0</v>
      </c>
      <c r="O1104" s="190">
        <v>0</v>
      </c>
    </row>
    <row r="1105" spans="1:15">
      <c r="A1105" s="465">
        <v>1084</v>
      </c>
      <c r="B1105" s="686">
        <f>IF(Input_series!B1101="","",Input_series!B1101)</f>
        <v>1</v>
      </c>
      <c r="C1105" s="687">
        <f>IF(Input_series!C1101="","",Input_series!C1101)</f>
        <v>15</v>
      </c>
      <c r="D1105" s="687">
        <f>IF(Input_series!D1101="","",Input_series!D1101)</f>
        <v>4</v>
      </c>
      <c r="E1105" s="360">
        <v>1.8315002353323015E-6</v>
      </c>
      <c r="F1105" s="15">
        <v>0</v>
      </c>
      <c r="G1105" s="15">
        <v>0</v>
      </c>
      <c r="H1105" s="5">
        <v>0</v>
      </c>
      <c r="I1105" s="5">
        <v>0</v>
      </c>
      <c r="J1105" s="190">
        <v>0</v>
      </c>
      <c r="K1105" s="190">
        <v>0</v>
      </c>
      <c r="L1105" s="190">
        <v>1.8315002353323017E-6</v>
      </c>
      <c r="M1105" s="190">
        <v>0</v>
      </c>
      <c r="N1105" s="190">
        <v>0</v>
      </c>
      <c r="O1105" s="190">
        <v>0</v>
      </c>
    </row>
    <row r="1106" spans="1:15">
      <c r="A1106" s="465">
        <v>1085</v>
      </c>
      <c r="B1106" s="686">
        <f>IF(Input_series!B1102="","",Input_series!B1102)</f>
        <v>1</v>
      </c>
      <c r="C1106" s="687">
        <f>IF(Input_series!C1102="","",Input_series!C1102)</f>
        <v>15</v>
      </c>
      <c r="D1106" s="687">
        <f>IF(Input_series!D1102="","",Input_series!D1102)</f>
        <v>5</v>
      </c>
      <c r="E1106" s="360">
        <v>1.8315002353323019E-6</v>
      </c>
      <c r="F1106" s="15">
        <v>0</v>
      </c>
      <c r="G1106" s="15">
        <v>0</v>
      </c>
      <c r="H1106" s="5">
        <v>0</v>
      </c>
      <c r="I1106" s="5">
        <v>0</v>
      </c>
      <c r="J1106" s="190">
        <v>0</v>
      </c>
      <c r="K1106" s="190">
        <v>0</v>
      </c>
      <c r="L1106" s="190">
        <v>1.8315002353323017E-6</v>
      </c>
      <c r="M1106" s="190">
        <v>0</v>
      </c>
      <c r="N1106" s="190">
        <v>0</v>
      </c>
      <c r="O1106" s="190">
        <v>0</v>
      </c>
    </row>
    <row r="1107" spans="1:15">
      <c r="A1107" s="465">
        <v>1086</v>
      </c>
      <c r="B1107" s="686">
        <f>IF(Input_series!B1103="","",Input_series!B1103)</f>
        <v>1</v>
      </c>
      <c r="C1107" s="687">
        <f>IF(Input_series!C1103="","",Input_series!C1103)</f>
        <v>15</v>
      </c>
      <c r="D1107" s="687">
        <f>IF(Input_series!D1103="","",Input_series!D1103)</f>
        <v>6</v>
      </c>
      <c r="E1107" s="360">
        <v>388.8574226385677</v>
      </c>
      <c r="F1107" s="15">
        <v>388.85742080706746</v>
      </c>
      <c r="G1107" s="15">
        <v>-405.72435647664395</v>
      </c>
      <c r="H1107" s="5">
        <v>0</v>
      </c>
      <c r="I1107" s="5">
        <v>0</v>
      </c>
      <c r="J1107" s="190">
        <v>0</v>
      </c>
      <c r="K1107" s="190">
        <v>0</v>
      </c>
      <c r="L1107" s="190">
        <v>1.8315002353323017E-6</v>
      </c>
      <c r="M1107" s="190">
        <v>0</v>
      </c>
      <c r="N1107" s="190">
        <v>0</v>
      </c>
      <c r="O1107" s="190">
        <v>0</v>
      </c>
    </row>
    <row r="1108" spans="1:15">
      <c r="A1108" s="465">
        <v>1087</v>
      </c>
      <c r="B1108" s="686">
        <f>IF(Input_series!B1104="","",Input_series!B1104)</f>
        <v>1</v>
      </c>
      <c r="C1108" s="687">
        <f>IF(Input_series!C1104="","",Input_series!C1104)</f>
        <v>15</v>
      </c>
      <c r="D1108" s="687">
        <f>IF(Input_series!D1104="","",Input_series!D1104)</f>
        <v>7</v>
      </c>
      <c r="E1108" s="360">
        <v>1.8315002353323017E-6</v>
      </c>
      <c r="F1108" s="15">
        <v>0</v>
      </c>
      <c r="G1108" s="15">
        <v>0</v>
      </c>
      <c r="H1108" s="5">
        <v>0</v>
      </c>
      <c r="I1108" s="5">
        <v>0</v>
      </c>
      <c r="J1108" s="190">
        <v>0</v>
      </c>
      <c r="K1108" s="190">
        <v>0</v>
      </c>
      <c r="L1108" s="190">
        <v>1.8315002353323017E-6</v>
      </c>
      <c r="M1108" s="190">
        <v>0</v>
      </c>
      <c r="N1108" s="190">
        <v>0</v>
      </c>
      <c r="O1108" s="190">
        <v>0</v>
      </c>
    </row>
    <row r="1109" spans="1:15">
      <c r="A1109" s="465">
        <v>1088</v>
      </c>
      <c r="B1109" s="686">
        <f>IF(Input_series!B1105="","",Input_series!B1105)</f>
        <v>1</v>
      </c>
      <c r="C1109" s="687">
        <f>IF(Input_series!C1105="","",Input_series!C1105)</f>
        <v>15</v>
      </c>
      <c r="D1109" s="687">
        <f>IF(Input_series!D1105="","",Input_series!D1105)</f>
        <v>8</v>
      </c>
      <c r="E1109" s="360">
        <v>1.8315002353323017E-6</v>
      </c>
      <c r="F1109" s="15">
        <v>0</v>
      </c>
      <c r="G1109" s="15">
        <v>0</v>
      </c>
      <c r="H1109" s="5">
        <v>0</v>
      </c>
      <c r="I1109" s="5">
        <v>0</v>
      </c>
      <c r="J1109" s="190">
        <v>0</v>
      </c>
      <c r="K1109" s="190">
        <v>0</v>
      </c>
      <c r="L1109" s="190">
        <v>1.8315002353323017E-6</v>
      </c>
      <c r="M1109" s="190">
        <v>0</v>
      </c>
      <c r="N1109" s="190">
        <v>0</v>
      </c>
      <c r="O1109" s="190">
        <v>0</v>
      </c>
    </row>
    <row r="1110" spans="1:15">
      <c r="A1110" s="465">
        <v>1089</v>
      </c>
      <c r="B1110" s="686">
        <f>IF(Input_series!B1106="","",Input_series!B1106)</f>
        <v>1</v>
      </c>
      <c r="C1110" s="687">
        <f>IF(Input_series!C1106="","",Input_series!C1106)</f>
        <v>15</v>
      </c>
      <c r="D1110" s="687">
        <f>IF(Input_series!D1106="","",Input_series!D1106)</f>
        <v>9</v>
      </c>
      <c r="E1110" s="360">
        <v>1.8315002353323019E-6</v>
      </c>
      <c r="F1110" s="15">
        <v>0</v>
      </c>
      <c r="G1110" s="15">
        <v>0</v>
      </c>
      <c r="H1110" s="5">
        <v>0</v>
      </c>
      <c r="I1110" s="5">
        <v>0</v>
      </c>
      <c r="J1110" s="190">
        <v>0</v>
      </c>
      <c r="K1110" s="190">
        <v>0</v>
      </c>
      <c r="L1110" s="190">
        <v>1.8315002353323017E-6</v>
      </c>
      <c r="M1110" s="190">
        <v>0</v>
      </c>
      <c r="N1110" s="190">
        <v>0</v>
      </c>
      <c r="O1110" s="190">
        <v>0</v>
      </c>
    </row>
    <row r="1111" spans="1:15">
      <c r="A1111" s="465">
        <v>1090</v>
      </c>
      <c r="B1111" s="686">
        <f>IF(Input_series!B1107="","",Input_series!B1107)</f>
        <v>1</v>
      </c>
      <c r="C1111" s="687">
        <f>IF(Input_series!C1107="","",Input_series!C1107)</f>
        <v>15</v>
      </c>
      <c r="D1111" s="687">
        <f>IF(Input_series!D1107="","",Input_series!D1107)</f>
        <v>10</v>
      </c>
      <c r="E1111" s="360">
        <v>1.8315002353323019E-6</v>
      </c>
      <c r="F1111" s="15">
        <v>0</v>
      </c>
      <c r="G1111" s="15">
        <v>0</v>
      </c>
      <c r="H1111" s="5">
        <v>0</v>
      </c>
      <c r="I1111" s="5">
        <v>0</v>
      </c>
      <c r="J1111" s="190">
        <v>0</v>
      </c>
      <c r="K1111" s="190">
        <v>0</v>
      </c>
      <c r="L1111" s="190">
        <v>1.8315002353323017E-6</v>
      </c>
      <c r="M1111" s="190">
        <v>0</v>
      </c>
      <c r="N1111" s="190">
        <v>0</v>
      </c>
      <c r="O1111" s="190">
        <v>0</v>
      </c>
    </row>
    <row r="1112" spans="1:15">
      <c r="A1112" s="465">
        <v>1091</v>
      </c>
      <c r="B1112" s="686">
        <f>IF(Input_series!B1108="","",Input_series!B1108)</f>
        <v>1</v>
      </c>
      <c r="C1112" s="687">
        <f>IF(Input_series!C1108="","",Input_series!C1108)</f>
        <v>15</v>
      </c>
      <c r="D1112" s="687">
        <f>IF(Input_series!D1108="","",Input_series!D1108)</f>
        <v>11</v>
      </c>
      <c r="E1112" s="360">
        <v>1.8315002353323017E-6</v>
      </c>
      <c r="F1112" s="15">
        <v>0</v>
      </c>
      <c r="G1112" s="15">
        <v>0</v>
      </c>
      <c r="H1112" s="5">
        <v>0</v>
      </c>
      <c r="I1112" s="5">
        <v>0</v>
      </c>
      <c r="J1112" s="190">
        <v>0</v>
      </c>
      <c r="K1112" s="190">
        <v>0</v>
      </c>
      <c r="L1112" s="190">
        <v>1.8315002353323017E-6</v>
      </c>
      <c r="M1112" s="190">
        <v>0</v>
      </c>
      <c r="N1112" s="190">
        <v>0</v>
      </c>
      <c r="O1112" s="190">
        <v>0</v>
      </c>
    </row>
    <row r="1113" spans="1:15">
      <c r="A1113" s="465">
        <v>1092</v>
      </c>
      <c r="B1113" s="686">
        <f>IF(Input_series!B1109="","",Input_series!B1109)</f>
        <v>1</v>
      </c>
      <c r="C1113" s="687">
        <f>IF(Input_series!C1109="","",Input_series!C1109)</f>
        <v>15</v>
      </c>
      <c r="D1113" s="687">
        <f>IF(Input_series!D1109="","",Input_series!D1109)</f>
        <v>12</v>
      </c>
      <c r="E1113" s="360">
        <v>504.87547520235552</v>
      </c>
      <c r="F1113" s="15">
        <v>504.87547337085522</v>
      </c>
      <c r="G1113" s="15">
        <v>-526.6601839303612</v>
      </c>
      <c r="H1113" s="5">
        <v>0</v>
      </c>
      <c r="I1113" s="5">
        <v>0</v>
      </c>
      <c r="J1113" s="190">
        <v>0</v>
      </c>
      <c r="K1113" s="190">
        <v>0</v>
      </c>
      <c r="L1113" s="190">
        <v>1.8315002353323017E-6</v>
      </c>
      <c r="M1113" s="190">
        <v>0</v>
      </c>
      <c r="N1113" s="190">
        <v>0</v>
      </c>
      <c r="O1113" s="190">
        <v>0</v>
      </c>
    </row>
    <row r="1114" spans="1:15">
      <c r="A1114" s="465">
        <v>1093</v>
      </c>
      <c r="B1114" s="686">
        <f>IF(Input_series!B1110="","",Input_series!B1110)</f>
        <v>1</v>
      </c>
      <c r="C1114" s="687">
        <f>IF(Input_series!C1110="","",Input_series!C1110)</f>
        <v>15</v>
      </c>
      <c r="D1114" s="687">
        <f>IF(Input_series!D1110="","",Input_series!D1110)</f>
        <v>13</v>
      </c>
      <c r="E1114" s="360">
        <v>1.8315002353323019E-6</v>
      </c>
      <c r="F1114" s="15">
        <v>0</v>
      </c>
      <c r="G1114" s="15">
        <v>0</v>
      </c>
      <c r="H1114" s="5">
        <v>0</v>
      </c>
      <c r="I1114" s="5">
        <v>0</v>
      </c>
      <c r="J1114" s="190">
        <v>0</v>
      </c>
      <c r="K1114" s="190">
        <v>0</v>
      </c>
      <c r="L1114" s="190">
        <v>1.8315002353323017E-6</v>
      </c>
      <c r="M1114" s="190">
        <v>0</v>
      </c>
      <c r="N1114" s="190">
        <v>0</v>
      </c>
      <c r="O1114" s="190">
        <v>0</v>
      </c>
    </row>
    <row r="1115" spans="1:15">
      <c r="A1115" s="465">
        <v>1094</v>
      </c>
      <c r="B1115" s="686">
        <f>IF(Input_series!B1111="","",Input_series!B1111)</f>
        <v>1</v>
      </c>
      <c r="C1115" s="687">
        <f>IF(Input_series!C1111="","",Input_series!C1111)</f>
        <v>15</v>
      </c>
      <c r="D1115" s="687">
        <f>IF(Input_series!D1111="","",Input_series!D1111)</f>
        <v>14</v>
      </c>
      <c r="E1115" s="360">
        <v>1.8315002353323017E-6</v>
      </c>
      <c r="F1115" s="15">
        <v>0</v>
      </c>
      <c r="G1115" s="15">
        <v>0</v>
      </c>
      <c r="H1115" s="5">
        <v>0</v>
      </c>
      <c r="I1115" s="5">
        <v>0</v>
      </c>
      <c r="J1115" s="190">
        <v>0</v>
      </c>
      <c r="K1115" s="190">
        <v>0</v>
      </c>
      <c r="L1115" s="190">
        <v>1.8315002353323017E-6</v>
      </c>
      <c r="M1115" s="190">
        <v>0</v>
      </c>
      <c r="N1115" s="190">
        <v>0</v>
      </c>
      <c r="O1115" s="190">
        <v>0</v>
      </c>
    </row>
    <row r="1116" spans="1:15">
      <c r="A1116" s="465">
        <v>1095</v>
      </c>
      <c r="B1116" s="686">
        <f>IF(Input_series!B1112="","",Input_series!B1112)</f>
        <v>1</v>
      </c>
      <c r="C1116" s="687">
        <f>IF(Input_series!C1112="","",Input_series!C1112)</f>
        <v>15</v>
      </c>
      <c r="D1116" s="687">
        <f>IF(Input_series!D1112="","",Input_series!D1112)</f>
        <v>15</v>
      </c>
      <c r="E1116" s="360">
        <v>1.8315002353323017E-6</v>
      </c>
      <c r="F1116" s="15">
        <v>0</v>
      </c>
      <c r="G1116" s="15">
        <v>0</v>
      </c>
      <c r="H1116" s="5">
        <v>0</v>
      </c>
      <c r="I1116" s="5">
        <v>0</v>
      </c>
      <c r="J1116" s="190">
        <v>0</v>
      </c>
      <c r="K1116" s="190">
        <v>0</v>
      </c>
      <c r="L1116" s="190">
        <v>1.8315002353323017E-6</v>
      </c>
      <c r="M1116" s="190">
        <v>0</v>
      </c>
      <c r="N1116" s="190">
        <v>0</v>
      </c>
      <c r="O1116" s="190">
        <v>0</v>
      </c>
    </row>
    <row r="1117" spans="1:15">
      <c r="A1117" s="465">
        <v>1096</v>
      </c>
      <c r="B1117" s="686">
        <f>IF(Input_series!B1113="","",Input_series!B1113)</f>
        <v>1</v>
      </c>
      <c r="C1117" s="687">
        <f>IF(Input_series!C1113="","",Input_series!C1113)</f>
        <v>15</v>
      </c>
      <c r="D1117" s="687">
        <f>IF(Input_series!D1113="","",Input_series!D1113)</f>
        <v>16</v>
      </c>
      <c r="E1117" s="360">
        <v>1.8315002353323017E-6</v>
      </c>
      <c r="F1117" s="15">
        <v>0</v>
      </c>
      <c r="G1117" s="15">
        <v>0</v>
      </c>
      <c r="H1117" s="5">
        <v>0</v>
      </c>
      <c r="I1117" s="5">
        <v>0</v>
      </c>
      <c r="J1117" s="190">
        <v>0</v>
      </c>
      <c r="K1117" s="190">
        <v>0</v>
      </c>
      <c r="L1117" s="190">
        <v>1.8315002353323017E-6</v>
      </c>
      <c r="M1117" s="190">
        <v>0</v>
      </c>
      <c r="N1117" s="190">
        <v>0</v>
      </c>
      <c r="O1117" s="190">
        <v>0</v>
      </c>
    </row>
    <row r="1118" spans="1:15">
      <c r="A1118" s="465">
        <v>1097</v>
      </c>
      <c r="B1118" s="686">
        <f>IF(Input_series!B1114="","",Input_series!B1114)</f>
        <v>1</v>
      </c>
      <c r="C1118" s="687">
        <f>IF(Input_series!C1114="","",Input_series!C1114)</f>
        <v>15</v>
      </c>
      <c r="D1118" s="687">
        <f>IF(Input_series!D1114="","",Input_series!D1114)</f>
        <v>17</v>
      </c>
      <c r="E1118" s="360">
        <v>1.8315002353323019E-6</v>
      </c>
      <c r="F1118" s="15">
        <v>0</v>
      </c>
      <c r="G1118" s="15">
        <v>0</v>
      </c>
      <c r="H1118" s="5">
        <v>0</v>
      </c>
      <c r="I1118" s="5">
        <v>0</v>
      </c>
      <c r="J1118" s="190">
        <v>0</v>
      </c>
      <c r="K1118" s="190">
        <v>0</v>
      </c>
      <c r="L1118" s="190">
        <v>1.8315002353323017E-6</v>
      </c>
      <c r="M1118" s="190">
        <v>0</v>
      </c>
      <c r="N1118" s="190">
        <v>0</v>
      </c>
      <c r="O1118" s="190">
        <v>0</v>
      </c>
    </row>
    <row r="1119" spans="1:15">
      <c r="A1119" s="465">
        <v>1098</v>
      </c>
      <c r="B1119" s="686">
        <f>IF(Input_series!B1115="","",Input_series!B1115)</f>
        <v>1</v>
      </c>
      <c r="C1119" s="687">
        <f>IF(Input_series!C1115="","",Input_series!C1115)</f>
        <v>15</v>
      </c>
      <c r="D1119" s="687">
        <f>IF(Input_series!D1115="","",Input_series!D1115)</f>
        <v>18</v>
      </c>
      <c r="E1119" s="360">
        <v>399.02693401885688</v>
      </c>
      <c r="F1119" s="15">
        <v>399.02693218735664</v>
      </c>
      <c r="G1119" s="15">
        <v>-416.00042314881557</v>
      </c>
      <c r="H1119" s="5">
        <v>0</v>
      </c>
      <c r="I1119" s="5">
        <v>0</v>
      </c>
      <c r="J1119" s="190">
        <v>0</v>
      </c>
      <c r="K1119" s="190">
        <v>0</v>
      </c>
      <c r="L1119" s="190">
        <v>1.8315002353323017E-6</v>
      </c>
      <c r="M1119" s="190">
        <v>0</v>
      </c>
      <c r="N1119" s="190">
        <v>0</v>
      </c>
      <c r="O1119" s="190">
        <v>0</v>
      </c>
    </row>
    <row r="1120" spans="1:15">
      <c r="A1120" s="465">
        <v>1099</v>
      </c>
      <c r="B1120" s="686">
        <f>IF(Input_series!B1116="","",Input_series!B1116)</f>
        <v>1</v>
      </c>
      <c r="C1120" s="687">
        <f>IF(Input_series!C1116="","",Input_series!C1116)</f>
        <v>15</v>
      </c>
      <c r="D1120" s="687">
        <f>IF(Input_series!D1116="","",Input_series!D1116)</f>
        <v>19</v>
      </c>
      <c r="E1120" s="360">
        <v>1.8315002353323017E-6</v>
      </c>
      <c r="F1120" s="15">
        <v>0</v>
      </c>
      <c r="G1120" s="15">
        <v>0</v>
      </c>
      <c r="H1120" s="5">
        <v>0</v>
      </c>
      <c r="I1120" s="5">
        <v>0</v>
      </c>
      <c r="J1120" s="190">
        <v>0</v>
      </c>
      <c r="K1120" s="190">
        <v>0</v>
      </c>
      <c r="L1120" s="190">
        <v>1.8315002353323017E-6</v>
      </c>
      <c r="M1120" s="190">
        <v>0</v>
      </c>
      <c r="N1120" s="190">
        <v>0</v>
      </c>
      <c r="O1120" s="190">
        <v>0</v>
      </c>
    </row>
    <row r="1121" spans="1:15">
      <c r="A1121" s="465">
        <v>1100</v>
      </c>
      <c r="B1121" s="686">
        <f>IF(Input_series!B1117="","",Input_series!B1117)</f>
        <v>1</v>
      </c>
      <c r="C1121" s="687">
        <f>IF(Input_series!C1117="","",Input_series!C1117)</f>
        <v>15</v>
      </c>
      <c r="D1121" s="687">
        <f>IF(Input_series!D1117="","",Input_series!D1117)</f>
        <v>20</v>
      </c>
      <c r="E1121" s="360">
        <v>1.8315002353323017E-6</v>
      </c>
      <c r="F1121" s="15">
        <v>0</v>
      </c>
      <c r="G1121" s="15">
        <v>0</v>
      </c>
      <c r="H1121" s="5">
        <v>0</v>
      </c>
      <c r="I1121" s="5">
        <v>0</v>
      </c>
      <c r="J1121" s="190">
        <v>0</v>
      </c>
      <c r="K1121" s="190">
        <v>0</v>
      </c>
      <c r="L1121" s="190">
        <v>1.8315002353323017E-6</v>
      </c>
      <c r="M1121" s="190">
        <v>0</v>
      </c>
      <c r="N1121" s="190">
        <v>0</v>
      </c>
      <c r="O1121" s="190">
        <v>0</v>
      </c>
    </row>
    <row r="1122" spans="1:15">
      <c r="A1122" s="465">
        <v>1101</v>
      </c>
      <c r="B1122" s="686">
        <f>IF(Input_series!B1118="","",Input_series!B1118)</f>
        <v>1</v>
      </c>
      <c r="C1122" s="687">
        <f>IF(Input_series!C1118="","",Input_series!C1118)</f>
        <v>15</v>
      </c>
      <c r="D1122" s="687">
        <f>IF(Input_series!D1118="","",Input_series!D1118)</f>
        <v>21</v>
      </c>
      <c r="E1122" s="360">
        <v>1.8315002353323017E-6</v>
      </c>
      <c r="F1122" s="15">
        <v>0</v>
      </c>
      <c r="G1122" s="15">
        <v>0</v>
      </c>
      <c r="H1122" s="5">
        <v>0</v>
      </c>
      <c r="I1122" s="5">
        <v>0</v>
      </c>
      <c r="J1122" s="190">
        <v>0</v>
      </c>
      <c r="K1122" s="190">
        <v>0</v>
      </c>
      <c r="L1122" s="190">
        <v>1.8315002353323017E-6</v>
      </c>
      <c r="M1122" s="190">
        <v>0</v>
      </c>
      <c r="N1122" s="190">
        <v>0</v>
      </c>
      <c r="O1122" s="190">
        <v>0</v>
      </c>
    </row>
    <row r="1123" spans="1:15">
      <c r="A1123" s="465">
        <v>1102</v>
      </c>
      <c r="B1123" s="686">
        <f>IF(Input_series!B1119="","",Input_series!B1119)</f>
        <v>1</v>
      </c>
      <c r="C1123" s="687">
        <f>IF(Input_series!C1119="","",Input_series!C1119)</f>
        <v>15</v>
      </c>
      <c r="D1123" s="687">
        <f>IF(Input_series!D1119="","",Input_series!D1119)</f>
        <v>22</v>
      </c>
      <c r="E1123" s="360">
        <v>1.8315002353323019E-6</v>
      </c>
      <c r="F1123" s="15">
        <v>0</v>
      </c>
      <c r="G1123" s="15">
        <v>0</v>
      </c>
      <c r="H1123" s="5">
        <v>0</v>
      </c>
      <c r="I1123" s="5">
        <v>0</v>
      </c>
      <c r="J1123" s="190">
        <v>0</v>
      </c>
      <c r="K1123" s="190">
        <v>0</v>
      </c>
      <c r="L1123" s="190">
        <v>1.8315002353323017E-6</v>
      </c>
      <c r="M1123" s="190">
        <v>0</v>
      </c>
      <c r="N1123" s="190">
        <v>0</v>
      </c>
      <c r="O1123" s="190">
        <v>0</v>
      </c>
    </row>
    <row r="1124" spans="1:15">
      <c r="A1124" s="465">
        <v>1103</v>
      </c>
      <c r="B1124" s="686">
        <f>IF(Input_series!B1120="","",Input_series!B1120)</f>
        <v>1</v>
      </c>
      <c r="C1124" s="687">
        <f>IF(Input_series!C1120="","",Input_series!C1120)</f>
        <v>15</v>
      </c>
      <c r="D1124" s="687">
        <f>IF(Input_series!D1120="","",Input_series!D1120)</f>
        <v>23</v>
      </c>
      <c r="E1124" s="360">
        <v>1.8315002353323017E-6</v>
      </c>
      <c r="F1124" s="15">
        <v>0</v>
      </c>
      <c r="G1124" s="15">
        <v>0</v>
      </c>
      <c r="H1124" s="5">
        <v>0</v>
      </c>
      <c r="I1124" s="5">
        <v>0</v>
      </c>
      <c r="J1124" s="190">
        <v>0</v>
      </c>
      <c r="K1124" s="190">
        <v>0</v>
      </c>
      <c r="L1124" s="190">
        <v>1.8315002353323017E-6</v>
      </c>
      <c r="M1124" s="190">
        <v>0</v>
      </c>
      <c r="N1124" s="190">
        <v>0</v>
      </c>
      <c r="O1124" s="190">
        <v>0</v>
      </c>
    </row>
    <row r="1125" spans="1:15">
      <c r="A1125" s="465">
        <v>1104</v>
      </c>
      <c r="B1125" s="686">
        <f>IF(Input_series!B1121="","",Input_series!B1121)</f>
        <v>1</v>
      </c>
      <c r="C1125" s="687">
        <f>IF(Input_series!C1121="","",Input_series!C1121)</f>
        <v>15</v>
      </c>
      <c r="D1125" s="687">
        <f>IF(Input_series!D1121="","",Input_series!D1121)</f>
        <v>24</v>
      </c>
      <c r="E1125" s="360">
        <v>1.8315002353323019E-6</v>
      </c>
      <c r="F1125" s="15">
        <v>0</v>
      </c>
      <c r="G1125" s="15">
        <v>0</v>
      </c>
      <c r="H1125" s="5">
        <v>0</v>
      </c>
      <c r="I1125" s="5">
        <v>0</v>
      </c>
      <c r="J1125" s="190">
        <v>0</v>
      </c>
      <c r="K1125" s="190">
        <v>0</v>
      </c>
      <c r="L1125" s="190">
        <v>1.8315002353323017E-6</v>
      </c>
      <c r="M1125" s="190">
        <v>0</v>
      </c>
      <c r="N1125" s="190">
        <v>0</v>
      </c>
      <c r="O1125" s="190">
        <v>0</v>
      </c>
    </row>
    <row r="1126" spans="1:15">
      <c r="A1126" s="465">
        <v>1105</v>
      </c>
      <c r="B1126" s="686">
        <f>IF(Input_series!B1122="","",Input_series!B1122)</f>
        <v>1</v>
      </c>
      <c r="C1126" s="687">
        <f>IF(Input_series!C1122="","",Input_series!C1122)</f>
        <v>16</v>
      </c>
      <c r="D1126" s="687">
        <f>IF(Input_series!D1122="","",Input_series!D1122)</f>
        <v>1</v>
      </c>
      <c r="E1126" s="360">
        <v>1.8315002353323017E-6</v>
      </c>
      <c r="F1126" s="15">
        <v>0</v>
      </c>
      <c r="G1126" s="15">
        <v>0</v>
      </c>
      <c r="H1126" s="5">
        <v>0</v>
      </c>
      <c r="I1126" s="5">
        <v>0</v>
      </c>
      <c r="J1126" s="190">
        <v>0</v>
      </c>
      <c r="K1126" s="190">
        <v>0</v>
      </c>
      <c r="L1126" s="190">
        <v>1.8315002353323017E-6</v>
      </c>
      <c r="M1126" s="190">
        <v>0</v>
      </c>
      <c r="N1126" s="190">
        <v>0</v>
      </c>
      <c r="O1126" s="190">
        <v>0</v>
      </c>
    </row>
    <row r="1127" spans="1:15">
      <c r="A1127" s="465">
        <v>1106</v>
      </c>
      <c r="B1127" s="686">
        <f>IF(Input_series!B1123="","",Input_series!B1123)</f>
        <v>1</v>
      </c>
      <c r="C1127" s="687">
        <f>IF(Input_series!C1123="","",Input_series!C1123)</f>
        <v>16</v>
      </c>
      <c r="D1127" s="687">
        <f>IF(Input_series!D1123="","",Input_series!D1123)</f>
        <v>2</v>
      </c>
      <c r="E1127" s="360">
        <v>1.8315002353323017E-6</v>
      </c>
      <c r="F1127" s="15">
        <v>0</v>
      </c>
      <c r="G1127" s="15">
        <v>0</v>
      </c>
      <c r="H1127" s="5">
        <v>0</v>
      </c>
      <c r="I1127" s="5">
        <v>0</v>
      </c>
      <c r="J1127" s="190">
        <v>0</v>
      </c>
      <c r="K1127" s="190">
        <v>0</v>
      </c>
      <c r="L1127" s="190">
        <v>1.8315002353323017E-6</v>
      </c>
      <c r="M1127" s="190">
        <v>0</v>
      </c>
      <c r="N1127" s="190">
        <v>0</v>
      </c>
      <c r="O1127" s="190">
        <v>0</v>
      </c>
    </row>
    <row r="1128" spans="1:15">
      <c r="A1128" s="465">
        <v>1107</v>
      </c>
      <c r="B1128" s="686">
        <f>IF(Input_series!B1124="","",Input_series!B1124)</f>
        <v>1</v>
      </c>
      <c r="C1128" s="687">
        <f>IF(Input_series!C1124="","",Input_series!C1124)</f>
        <v>16</v>
      </c>
      <c r="D1128" s="687">
        <f>IF(Input_series!D1124="","",Input_series!D1124)</f>
        <v>3</v>
      </c>
      <c r="E1128" s="360">
        <v>1.8315002353323017E-6</v>
      </c>
      <c r="F1128" s="15">
        <v>0</v>
      </c>
      <c r="G1128" s="15">
        <v>0</v>
      </c>
      <c r="H1128" s="5">
        <v>0</v>
      </c>
      <c r="I1128" s="5">
        <v>0</v>
      </c>
      <c r="J1128" s="190">
        <v>0</v>
      </c>
      <c r="K1128" s="190">
        <v>0</v>
      </c>
      <c r="L1128" s="190">
        <v>1.8315002353323017E-6</v>
      </c>
      <c r="M1128" s="190">
        <v>0</v>
      </c>
      <c r="N1128" s="190">
        <v>0</v>
      </c>
      <c r="O1128" s="190">
        <v>0</v>
      </c>
    </row>
    <row r="1129" spans="1:15">
      <c r="A1129" s="465">
        <v>1108</v>
      </c>
      <c r="B1129" s="686">
        <f>IF(Input_series!B1125="","",Input_series!B1125)</f>
        <v>1</v>
      </c>
      <c r="C1129" s="687">
        <f>IF(Input_series!C1125="","",Input_series!C1125)</f>
        <v>16</v>
      </c>
      <c r="D1129" s="687">
        <f>IF(Input_series!D1125="","",Input_series!D1125)</f>
        <v>4</v>
      </c>
      <c r="E1129" s="360">
        <v>1.8315002353323017E-6</v>
      </c>
      <c r="F1129" s="15">
        <v>0</v>
      </c>
      <c r="G1129" s="15">
        <v>0</v>
      </c>
      <c r="H1129" s="5">
        <v>0</v>
      </c>
      <c r="I1129" s="5">
        <v>0</v>
      </c>
      <c r="J1129" s="190">
        <v>0</v>
      </c>
      <c r="K1129" s="190">
        <v>0</v>
      </c>
      <c r="L1129" s="190">
        <v>1.8315002353323017E-6</v>
      </c>
      <c r="M1129" s="190">
        <v>0</v>
      </c>
      <c r="N1129" s="190">
        <v>0</v>
      </c>
      <c r="O1129" s="190">
        <v>0</v>
      </c>
    </row>
    <row r="1130" spans="1:15">
      <c r="A1130" s="465">
        <v>1109</v>
      </c>
      <c r="B1130" s="686">
        <f>IF(Input_series!B1126="","",Input_series!B1126)</f>
        <v>1</v>
      </c>
      <c r="C1130" s="687">
        <f>IF(Input_series!C1126="","",Input_series!C1126)</f>
        <v>16</v>
      </c>
      <c r="D1130" s="687">
        <f>IF(Input_series!D1126="","",Input_series!D1126)</f>
        <v>5</v>
      </c>
      <c r="E1130" s="360">
        <v>1.8315002353323019E-6</v>
      </c>
      <c r="F1130" s="15">
        <v>0</v>
      </c>
      <c r="G1130" s="15">
        <v>0</v>
      </c>
      <c r="H1130" s="5">
        <v>0</v>
      </c>
      <c r="I1130" s="5">
        <v>0</v>
      </c>
      <c r="J1130" s="190">
        <v>0</v>
      </c>
      <c r="K1130" s="190">
        <v>0</v>
      </c>
      <c r="L1130" s="190">
        <v>1.8315002353323017E-6</v>
      </c>
      <c r="M1130" s="190">
        <v>0</v>
      </c>
      <c r="N1130" s="190">
        <v>0</v>
      </c>
      <c r="O1130" s="190">
        <v>0</v>
      </c>
    </row>
    <row r="1131" spans="1:15">
      <c r="A1131" s="465">
        <v>1110</v>
      </c>
      <c r="B1131" s="686">
        <f>IF(Input_series!B1127="","",Input_series!B1127)</f>
        <v>1</v>
      </c>
      <c r="C1131" s="687">
        <f>IF(Input_series!C1127="","",Input_series!C1127)</f>
        <v>16</v>
      </c>
      <c r="D1131" s="687">
        <f>IF(Input_series!D1127="","",Input_series!D1127)</f>
        <v>6</v>
      </c>
      <c r="E1131" s="360">
        <v>404.88420360170926</v>
      </c>
      <c r="F1131" s="15">
        <v>404.88420177020902</v>
      </c>
      <c r="G1131" s="15">
        <v>-430.24330293939119</v>
      </c>
      <c r="H1131" s="5">
        <v>0</v>
      </c>
      <c r="I1131" s="5">
        <v>0</v>
      </c>
      <c r="J1131" s="190">
        <v>0</v>
      </c>
      <c r="K1131" s="190">
        <v>0</v>
      </c>
      <c r="L1131" s="190">
        <v>1.8315002353323017E-6</v>
      </c>
      <c r="M1131" s="190">
        <v>0</v>
      </c>
      <c r="N1131" s="190">
        <v>0</v>
      </c>
      <c r="O1131" s="190">
        <v>0</v>
      </c>
    </row>
    <row r="1132" spans="1:15">
      <c r="A1132" s="465">
        <v>1111</v>
      </c>
      <c r="B1132" s="686">
        <f>IF(Input_series!B1128="","",Input_series!B1128)</f>
        <v>1</v>
      </c>
      <c r="C1132" s="687">
        <f>IF(Input_series!C1128="","",Input_series!C1128)</f>
        <v>16</v>
      </c>
      <c r="D1132" s="687">
        <f>IF(Input_series!D1128="","",Input_series!D1128)</f>
        <v>7</v>
      </c>
      <c r="E1132" s="360">
        <v>1.8315002353323017E-6</v>
      </c>
      <c r="F1132" s="15">
        <v>0</v>
      </c>
      <c r="G1132" s="15">
        <v>0</v>
      </c>
      <c r="H1132" s="5">
        <v>0</v>
      </c>
      <c r="I1132" s="5">
        <v>0</v>
      </c>
      <c r="J1132" s="190">
        <v>0</v>
      </c>
      <c r="K1132" s="190">
        <v>0</v>
      </c>
      <c r="L1132" s="190">
        <v>1.8315002353323017E-6</v>
      </c>
      <c r="M1132" s="190">
        <v>0</v>
      </c>
      <c r="N1132" s="190">
        <v>0</v>
      </c>
      <c r="O1132" s="190">
        <v>0</v>
      </c>
    </row>
    <row r="1133" spans="1:15">
      <c r="A1133" s="465">
        <v>1112</v>
      </c>
      <c r="B1133" s="686">
        <f>IF(Input_series!B1129="","",Input_series!B1129)</f>
        <v>1</v>
      </c>
      <c r="C1133" s="687">
        <f>IF(Input_series!C1129="","",Input_series!C1129)</f>
        <v>16</v>
      </c>
      <c r="D1133" s="687">
        <f>IF(Input_series!D1129="","",Input_series!D1129)</f>
        <v>8</v>
      </c>
      <c r="E1133" s="360">
        <v>1.8315002353323015E-6</v>
      </c>
      <c r="F1133" s="15">
        <v>0</v>
      </c>
      <c r="G1133" s="15">
        <v>0</v>
      </c>
      <c r="H1133" s="5">
        <v>0</v>
      </c>
      <c r="I1133" s="5">
        <v>0</v>
      </c>
      <c r="J1133" s="190">
        <v>0</v>
      </c>
      <c r="K1133" s="190">
        <v>0</v>
      </c>
      <c r="L1133" s="190">
        <v>1.8315002353323017E-6</v>
      </c>
      <c r="M1133" s="190">
        <v>0</v>
      </c>
      <c r="N1133" s="190">
        <v>0</v>
      </c>
      <c r="O1133" s="190">
        <v>0</v>
      </c>
    </row>
    <row r="1134" spans="1:15">
      <c r="A1134" s="465">
        <v>1113</v>
      </c>
      <c r="B1134" s="686">
        <f>IF(Input_series!B1130="","",Input_series!B1130)</f>
        <v>1</v>
      </c>
      <c r="C1134" s="687">
        <f>IF(Input_series!C1130="","",Input_series!C1130)</f>
        <v>16</v>
      </c>
      <c r="D1134" s="687">
        <f>IF(Input_series!D1130="","",Input_series!D1130)</f>
        <v>9</v>
      </c>
      <c r="E1134" s="360">
        <v>1.8315002353323017E-6</v>
      </c>
      <c r="F1134" s="15">
        <v>0</v>
      </c>
      <c r="G1134" s="15">
        <v>0</v>
      </c>
      <c r="H1134" s="5">
        <v>0</v>
      </c>
      <c r="I1134" s="5">
        <v>0</v>
      </c>
      <c r="J1134" s="190">
        <v>0</v>
      </c>
      <c r="K1134" s="190">
        <v>0</v>
      </c>
      <c r="L1134" s="190">
        <v>1.8315002353323017E-6</v>
      </c>
      <c r="M1134" s="190">
        <v>0</v>
      </c>
      <c r="N1134" s="190">
        <v>0</v>
      </c>
      <c r="O1134" s="190">
        <v>0</v>
      </c>
    </row>
    <row r="1135" spans="1:15">
      <c r="A1135" s="465">
        <v>1114</v>
      </c>
      <c r="B1135" s="686">
        <f>IF(Input_series!B1131="","",Input_series!B1131)</f>
        <v>1</v>
      </c>
      <c r="C1135" s="687">
        <f>IF(Input_series!C1131="","",Input_series!C1131)</f>
        <v>16</v>
      </c>
      <c r="D1135" s="687">
        <f>IF(Input_series!D1131="","",Input_series!D1131)</f>
        <v>10</v>
      </c>
      <c r="E1135" s="360">
        <v>1.8315002353323017E-6</v>
      </c>
      <c r="F1135" s="15">
        <v>0</v>
      </c>
      <c r="G1135" s="15">
        <v>0</v>
      </c>
      <c r="H1135" s="5">
        <v>0</v>
      </c>
      <c r="I1135" s="5">
        <v>0</v>
      </c>
      <c r="J1135" s="190">
        <v>0</v>
      </c>
      <c r="K1135" s="190">
        <v>0</v>
      </c>
      <c r="L1135" s="190">
        <v>1.8315002353323017E-6</v>
      </c>
      <c r="M1135" s="190">
        <v>0</v>
      </c>
      <c r="N1135" s="190">
        <v>0</v>
      </c>
      <c r="O1135" s="190">
        <v>0</v>
      </c>
    </row>
    <row r="1136" spans="1:15">
      <c r="A1136" s="465">
        <v>1115</v>
      </c>
      <c r="B1136" s="686">
        <f>IF(Input_series!B1132="","",Input_series!B1132)</f>
        <v>1</v>
      </c>
      <c r="C1136" s="687">
        <f>IF(Input_series!C1132="","",Input_series!C1132)</f>
        <v>16</v>
      </c>
      <c r="D1136" s="687">
        <f>IF(Input_series!D1132="","",Input_series!D1132)</f>
        <v>11</v>
      </c>
      <c r="E1136" s="360">
        <v>1.8315002353323017E-6</v>
      </c>
      <c r="F1136" s="15">
        <v>0</v>
      </c>
      <c r="G1136" s="15">
        <v>0</v>
      </c>
      <c r="H1136" s="5">
        <v>0</v>
      </c>
      <c r="I1136" s="5">
        <v>0</v>
      </c>
      <c r="J1136" s="190">
        <v>0</v>
      </c>
      <c r="K1136" s="190">
        <v>0</v>
      </c>
      <c r="L1136" s="190">
        <v>1.8315002353323017E-6</v>
      </c>
      <c r="M1136" s="190">
        <v>0</v>
      </c>
      <c r="N1136" s="190">
        <v>0</v>
      </c>
      <c r="O1136" s="190">
        <v>0</v>
      </c>
    </row>
    <row r="1137" spans="1:15">
      <c r="A1137" s="465">
        <v>1116</v>
      </c>
      <c r="B1137" s="686">
        <f>IF(Input_series!B1133="","",Input_series!B1133)</f>
        <v>1</v>
      </c>
      <c r="C1137" s="687">
        <f>IF(Input_series!C1133="","",Input_series!C1133)</f>
        <v>16</v>
      </c>
      <c r="D1137" s="687">
        <f>IF(Input_series!D1133="","",Input_series!D1133)</f>
        <v>12</v>
      </c>
      <c r="E1137" s="360">
        <v>377.09531399593294</v>
      </c>
      <c r="F1137" s="15">
        <v>377.0953121644327</v>
      </c>
      <c r="G1137" s="15">
        <v>-396.91991962307202</v>
      </c>
      <c r="H1137" s="5">
        <v>0</v>
      </c>
      <c r="I1137" s="5">
        <v>0</v>
      </c>
      <c r="J1137" s="190">
        <v>0</v>
      </c>
      <c r="K1137" s="190">
        <v>0</v>
      </c>
      <c r="L1137" s="190">
        <v>1.8315002353323017E-6</v>
      </c>
      <c r="M1137" s="190">
        <v>0</v>
      </c>
      <c r="N1137" s="190">
        <v>0</v>
      </c>
      <c r="O1137" s="190">
        <v>0</v>
      </c>
    </row>
    <row r="1138" spans="1:15">
      <c r="A1138" s="465">
        <v>1117</v>
      </c>
      <c r="B1138" s="686">
        <f>IF(Input_series!B1134="","",Input_series!B1134)</f>
        <v>1</v>
      </c>
      <c r="C1138" s="687">
        <f>IF(Input_series!C1134="","",Input_series!C1134)</f>
        <v>16</v>
      </c>
      <c r="D1138" s="687">
        <f>IF(Input_series!D1134="","",Input_series!D1134)</f>
        <v>13</v>
      </c>
      <c r="E1138" s="360">
        <v>1.8315002353323019E-6</v>
      </c>
      <c r="F1138" s="15">
        <v>0</v>
      </c>
      <c r="G1138" s="15">
        <v>0</v>
      </c>
      <c r="H1138" s="5">
        <v>0</v>
      </c>
      <c r="I1138" s="5">
        <v>0</v>
      </c>
      <c r="J1138" s="190">
        <v>0</v>
      </c>
      <c r="K1138" s="190">
        <v>0</v>
      </c>
      <c r="L1138" s="190">
        <v>1.8315002353323017E-6</v>
      </c>
      <c r="M1138" s="190">
        <v>0</v>
      </c>
      <c r="N1138" s="190">
        <v>0</v>
      </c>
      <c r="O1138" s="190">
        <v>0</v>
      </c>
    </row>
    <row r="1139" spans="1:15">
      <c r="A1139" s="465">
        <v>1118</v>
      </c>
      <c r="B1139" s="686">
        <f>IF(Input_series!B1135="","",Input_series!B1135)</f>
        <v>1</v>
      </c>
      <c r="C1139" s="687">
        <f>IF(Input_series!C1135="","",Input_series!C1135)</f>
        <v>16</v>
      </c>
      <c r="D1139" s="687">
        <f>IF(Input_series!D1135="","",Input_series!D1135)</f>
        <v>14</v>
      </c>
      <c r="E1139" s="360">
        <v>1.8315002353323017E-6</v>
      </c>
      <c r="F1139" s="15">
        <v>0</v>
      </c>
      <c r="G1139" s="15">
        <v>0</v>
      </c>
      <c r="H1139" s="5">
        <v>0</v>
      </c>
      <c r="I1139" s="5">
        <v>0</v>
      </c>
      <c r="J1139" s="190">
        <v>0</v>
      </c>
      <c r="K1139" s="190">
        <v>0</v>
      </c>
      <c r="L1139" s="190">
        <v>1.8315002353323017E-6</v>
      </c>
      <c r="M1139" s="190">
        <v>0</v>
      </c>
      <c r="N1139" s="190">
        <v>0</v>
      </c>
      <c r="O1139" s="190">
        <v>0</v>
      </c>
    </row>
    <row r="1140" spans="1:15">
      <c r="A1140" s="465">
        <v>1119</v>
      </c>
      <c r="B1140" s="686">
        <f>IF(Input_series!B1136="","",Input_series!B1136)</f>
        <v>1</v>
      </c>
      <c r="C1140" s="687">
        <f>IF(Input_series!C1136="","",Input_series!C1136)</f>
        <v>16</v>
      </c>
      <c r="D1140" s="687">
        <f>IF(Input_series!D1136="","",Input_series!D1136)</f>
        <v>15</v>
      </c>
      <c r="E1140" s="360">
        <v>1.8315002353323015E-6</v>
      </c>
      <c r="F1140" s="15">
        <v>0</v>
      </c>
      <c r="G1140" s="15">
        <v>0</v>
      </c>
      <c r="H1140" s="5">
        <v>0</v>
      </c>
      <c r="I1140" s="5">
        <v>0</v>
      </c>
      <c r="J1140" s="190">
        <v>0</v>
      </c>
      <c r="K1140" s="190">
        <v>0</v>
      </c>
      <c r="L1140" s="190">
        <v>1.8315002353323017E-6</v>
      </c>
      <c r="M1140" s="190">
        <v>0</v>
      </c>
      <c r="N1140" s="190">
        <v>0</v>
      </c>
      <c r="O1140" s="190">
        <v>0</v>
      </c>
    </row>
    <row r="1141" spans="1:15">
      <c r="A1141" s="465">
        <v>1120</v>
      </c>
      <c r="B1141" s="686">
        <f>IF(Input_series!B1137="","",Input_series!B1137)</f>
        <v>1</v>
      </c>
      <c r="C1141" s="687">
        <f>IF(Input_series!C1137="","",Input_series!C1137)</f>
        <v>16</v>
      </c>
      <c r="D1141" s="687">
        <f>IF(Input_series!D1137="","",Input_series!D1137)</f>
        <v>16</v>
      </c>
      <c r="E1141" s="360">
        <v>1.8315002353323017E-6</v>
      </c>
      <c r="F1141" s="15">
        <v>0</v>
      </c>
      <c r="G1141" s="15">
        <v>0</v>
      </c>
      <c r="H1141" s="5">
        <v>0</v>
      </c>
      <c r="I1141" s="5">
        <v>0</v>
      </c>
      <c r="J1141" s="190">
        <v>0</v>
      </c>
      <c r="K1141" s="190">
        <v>0</v>
      </c>
      <c r="L1141" s="190">
        <v>1.8315002353323017E-6</v>
      </c>
      <c r="M1141" s="190">
        <v>0</v>
      </c>
      <c r="N1141" s="190">
        <v>0</v>
      </c>
      <c r="O1141" s="190">
        <v>0</v>
      </c>
    </row>
    <row r="1142" spans="1:15">
      <c r="A1142" s="465">
        <v>1121</v>
      </c>
      <c r="B1142" s="686">
        <f>IF(Input_series!B1138="","",Input_series!B1138)</f>
        <v>1</v>
      </c>
      <c r="C1142" s="687">
        <f>IF(Input_series!C1138="","",Input_series!C1138)</f>
        <v>16</v>
      </c>
      <c r="D1142" s="687">
        <f>IF(Input_series!D1138="","",Input_series!D1138)</f>
        <v>17</v>
      </c>
      <c r="E1142" s="360">
        <v>1.8315002353323017E-6</v>
      </c>
      <c r="F1142" s="15">
        <v>0</v>
      </c>
      <c r="G1142" s="15">
        <v>0</v>
      </c>
      <c r="H1142" s="5">
        <v>0</v>
      </c>
      <c r="I1142" s="5">
        <v>0</v>
      </c>
      <c r="J1142" s="190">
        <v>0</v>
      </c>
      <c r="K1142" s="190">
        <v>0</v>
      </c>
      <c r="L1142" s="190">
        <v>1.8315002353323017E-6</v>
      </c>
      <c r="M1142" s="190">
        <v>0</v>
      </c>
      <c r="N1142" s="190">
        <v>0</v>
      </c>
      <c r="O1142" s="190">
        <v>0</v>
      </c>
    </row>
    <row r="1143" spans="1:15">
      <c r="A1143" s="465">
        <v>1122</v>
      </c>
      <c r="B1143" s="686">
        <f>IF(Input_series!B1139="","",Input_series!B1139)</f>
        <v>1</v>
      </c>
      <c r="C1143" s="687">
        <f>IF(Input_series!C1139="","",Input_series!C1139)</f>
        <v>16</v>
      </c>
      <c r="D1143" s="687">
        <f>IF(Input_series!D1139="","",Input_series!D1139)</f>
        <v>18</v>
      </c>
      <c r="E1143" s="360">
        <v>358.99781405028165</v>
      </c>
      <c r="F1143" s="15">
        <v>358.99781221878146</v>
      </c>
      <c r="G1143" s="15">
        <v>-375.76678194511703</v>
      </c>
      <c r="H1143" s="5">
        <v>0</v>
      </c>
      <c r="I1143" s="5">
        <v>0</v>
      </c>
      <c r="J1143" s="190">
        <v>0</v>
      </c>
      <c r="K1143" s="190">
        <v>0</v>
      </c>
      <c r="L1143" s="190">
        <v>1.8315002353323017E-6</v>
      </c>
      <c r="M1143" s="190">
        <v>0</v>
      </c>
      <c r="N1143" s="190">
        <v>0</v>
      </c>
      <c r="O1143" s="190">
        <v>0</v>
      </c>
    </row>
    <row r="1144" spans="1:15">
      <c r="A1144" s="465">
        <v>1123</v>
      </c>
      <c r="B1144" s="686">
        <f>IF(Input_series!B1140="","",Input_series!B1140)</f>
        <v>1</v>
      </c>
      <c r="C1144" s="687">
        <f>IF(Input_series!C1140="","",Input_series!C1140)</f>
        <v>16</v>
      </c>
      <c r="D1144" s="687">
        <f>IF(Input_series!D1140="","",Input_series!D1140)</f>
        <v>19</v>
      </c>
      <c r="E1144" s="360">
        <v>1.8315002353323017E-6</v>
      </c>
      <c r="F1144" s="15">
        <v>0</v>
      </c>
      <c r="G1144" s="15">
        <v>0</v>
      </c>
      <c r="H1144" s="5">
        <v>0</v>
      </c>
      <c r="I1144" s="5">
        <v>0</v>
      </c>
      <c r="J1144" s="190">
        <v>0</v>
      </c>
      <c r="K1144" s="190">
        <v>0</v>
      </c>
      <c r="L1144" s="190">
        <v>1.8315002353323017E-6</v>
      </c>
      <c r="M1144" s="190">
        <v>0</v>
      </c>
      <c r="N1144" s="190">
        <v>0</v>
      </c>
      <c r="O1144" s="190">
        <v>0</v>
      </c>
    </row>
    <row r="1145" spans="1:15">
      <c r="A1145" s="465">
        <v>1124</v>
      </c>
      <c r="B1145" s="686">
        <f>IF(Input_series!B1141="","",Input_series!B1141)</f>
        <v>1</v>
      </c>
      <c r="C1145" s="687">
        <f>IF(Input_series!C1141="","",Input_series!C1141)</f>
        <v>16</v>
      </c>
      <c r="D1145" s="687">
        <f>IF(Input_series!D1141="","",Input_series!D1141)</f>
        <v>20</v>
      </c>
      <c r="E1145" s="360">
        <v>1.8315002353323017E-6</v>
      </c>
      <c r="F1145" s="15">
        <v>0</v>
      </c>
      <c r="G1145" s="15">
        <v>0</v>
      </c>
      <c r="H1145" s="5">
        <v>0</v>
      </c>
      <c r="I1145" s="5">
        <v>0</v>
      </c>
      <c r="J1145" s="190">
        <v>0</v>
      </c>
      <c r="K1145" s="190">
        <v>0</v>
      </c>
      <c r="L1145" s="190">
        <v>1.8315002353323017E-6</v>
      </c>
      <c r="M1145" s="190">
        <v>0</v>
      </c>
      <c r="N1145" s="190">
        <v>0</v>
      </c>
      <c r="O1145" s="190">
        <v>0</v>
      </c>
    </row>
    <row r="1146" spans="1:15">
      <c r="A1146" s="465">
        <v>1125</v>
      </c>
      <c r="B1146" s="686">
        <f>IF(Input_series!B1142="","",Input_series!B1142)</f>
        <v>1</v>
      </c>
      <c r="C1146" s="687">
        <f>IF(Input_series!C1142="","",Input_series!C1142)</f>
        <v>16</v>
      </c>
      <c r="D1146" s="687">
        <f>IF(Input_series!D1142="","",Input_series!D1142)</f>
        <v>21</v>
      </c>
      <c r="E1146" s="360">
        <v>1.8315002353323017E-6</v>
      </c>
      <c r="F1146" s="15">
        <v>0</v>
      </c>
      <c r="G1146" s="15">
        <v>0</v>
      </c>
      <c r="H1146" s="5">
        <v>0</v>
      </c>
      <c r="I1146" s="5">
        <v>0</v>
      </c>
      <c r="J1146" s="190">
        <v>0</v>
      </c>
      <c r="K1146" s="190">
        <v>0</v>
      </c>
      <c r="L1146" s="190">
        <v>1.8315002353323017E-6</v>
      </c>
      <c r="M1146" s="190">
        <v>0</v>
      </c>
      <c r="N1146" s="190">
        <v>0</v>
      </c>
      <c r="O1146" s="190">
        <v>0</v>
      </c>
    </row>
    <row r="1147" spans="1:15">
      <c r="A1147" s="465">
        <v>1126</v>
      </c>
      <c r="B1147" s="686">
        <f>IF(Input_series!B1143="","",Input_series!B1143)</f>
        <v>1</v>
      </c>
      <c r="C1147" s="687">
        <f>IF(Input_series!C1143="","",Input_series!C1143)</f>
        <v>16</v>
      </c>
      <c r="D1147" s="687">
        <f>IF(Input_series!D1143="","",Input_series!D1143)</f>
        <v>22</v>
      </c>
      <c r="E1147" s="360">
        <v>1.8315002353323015E-6</v>
      </c>
      <c r="F1147" s="15">
        <v>0</v>
      </c>
      <c r="G1147" s="15">
        <v>0</v>
      </c>
      <c r="H1147" s="5">
        <v>0</v>
      </c>
      <c r="I1147" s="5">
        <v>0</v>
      </c>
      <c r="J1147" s="190">
        <v>0</v>
      </c>
      <c r="K1147" s="190">
        <v>0</v>
      </c>
      <c r="L1147" s="190">
        <v>1.8315002353323017E-6</v>
      </c>
      <c r="M1147" s="190">
        <v>0</v>
      </c>
      <c r="N1147" s="190">
        <v>0</v>
      </c>
      <c r="O1147" s="190">
        <v>0</v>
      </c>
    </row>
    <row r="1148" spans="1:15">
      <c r="A1148" s="465">
        <v>1127</v>
      </c>
      <c r="B1148" s="686">
        <f>IF(Input_series!B1144="","",Input_series!B1144)</f>
        <v>1</v>
      </c>
      <c r="C1148" s="687">
        <f>IF(Input_series!C1144="","",Input_series!C1144)</f>
        <v>16</v>
      </c>
      <c r="D1148" s="687">
        <f>IF(Input_series!D1144="","",Input_series!D1144)</f>
        <v>23</v>
      </c>
      <c r="E1148" s="360">
        <v>1.8315002353323017E-6</v>
      </c>
      <c r="F1148" s="15">
        <v>0</v>
      </c>
      <c r="G1148" s="15">
        <v>0</v>
      </c>
      <c r="H1148" s="5">
        <v>0</v>
      </c>
      <c r="I1148" s="5">
        <v>0</v>
      </c>
      <c r="J1148" s="190">
        <v>0</v>
      </c>
      <c r="K1148" s="190">
        <v>0</v>
      </c>
      <c r="L1148" s="190">
        <v>1.8315002353323017E-6</v>
      </c>
      <c r="M1148" s="190">
        <v>0</v>
      </c>
      <c r="N1148" s="190">
        <v>0</v>
      </c>
      <c r="O1148" s="190">
        <v>0</v>
      </c>
    </row>
    <row r="1149" spans="1:15">
      <c r="A1149" s="465">
        <v>1128</v>
      </c>
      <c r="B1149" s="686">
        <f>IF(Input_series!B1145="","",Input_series!B1145)</f>
        <v>1</v>
      </c>
      <c r="C1149" s="687">
        <f>IF(Input_series!C1145="","",Input_series!C1145)</f>
        <v>16</v>
      </c>
      <c r="D1149" s="687">
        <f>IF(Input_series!D1145="","",Input_series!D1145)</f>
        <v>24</v>
      </c>
      <c r="E1149" s="360">
        <v>1.8315002353323017E-6</v>
      </c>
      <c r="F1149" s="15">
        <v>0</v>
      </c>
      <c r="G1149" s="15">
        <v>0</v>
      </c>
      <c r="H1149" s="5">
        <v>0</v>
      </c>
      <c r="I1149" s="5">
        <v>0</v>
      </c>
      <c r="J1149" s="190">
        <v>0</v>
      </c>
      <c r="K1149" s="190">
        <v>0</v>
      </c>
      <c r="L1149" s="190">
        <v>1.8315002353323017E-6</v>
      </c>
      <c r="M1149" s="190">
        <v>0</v>
      </c>
      <c r="N1149" s="190">
        <v>0</v>
      </c>
      <c r="O1149" s="190">
        <v>0</v>
      </c>
    </row>
    <row r="1150" spans="1:15">
      <c r="A1150" s="465">
        <v>1129</v>
      </c>
      <c r="B1150" s="686">
        <f>IF(Input_series!B1146="","",Input_series!B1146)</f>
        <v>1</v>
      </c>
      <c r="C1150" s="687">
        <f>IF(Input_series!C1146="","",Input_series!C1146)</f>
        <v>17</v>
      </c>
      <c r="D1150" s="687">
        <f>IF(Input_series!D1146="","",Input_series!D1146)</f>
        <v>1</v>
      </c>
      <c r="E1150" s="360">
        <v>1.8315002353323019E-6</v>
      </c>
      <c r="F1150" s="15">
        <v>0</v>
      </c>
      <c r="G1150" s="15">
        <v>0</v>
      </c>
      <c r="H1150" s="5">
        <v>0</v>
      </c>
      <c r="I1150" s="5">
        <v>0</v>
      </c>
      <c r="J1150" s="190">
        <v>0</v>
      </c>
      <c r="K1150" s="190">
        <v>0</v>
      </c>
      <c r="L1150" s="190">
        <v>1.8315002353323017E-6</v>
      </c>
      <c r="M1150" s="190">
        <v>0</v>
      </c>
      <c r="N1150" s="190">
        <v>0</v>
      </c>
      <c r="O1150" s="190">
        <v>0</v>
      </c>
    </row>
    <row r="1151" spans="1:15">
      <c r="A1151" s="465">
        <v>1130</v>
      </c>
      <c r="B1151" s="686">
        <f>IF(Input_series!B1147="","",Input_series!B1147)</f>
        <v>1</v>
      </c>
      <c r="C1151" s="687">
        <f>IF(Input_series!C1147="","",Input_series!C1147)</f>
        <v>17</v>
      </c>
      <c r="D1151" s="687">
        <f>IF(Input_series!D1147="","",Input_series!D1147)</f>
        <v>2</v>
      </c>
      <c r="E1151" s="360">
        <v>1.8315002353323019E-6</v>
      </c>
      <c r="F1151" s="15">
        <v>0</v>
      </c>
      <c r="G1151" s="15">
        <v>0</v>
      </c>
      <c r="H1151" s="5">
        <v>0</v>
      </c>
      <c r="I1151" s="5">
        <v>0</v>
      </c>
      <c r="J1151" s="190">
        <v>0</v>
      </c>
      <c r="K1151" s="190">
        <v>0</v>
      </c>
      <c r="L1151" s="190">
        <v>1.8315002353323017E-6</v>
      </c>
      <c r="M1151" s="190">
        <v>0</v>
      </c>
      <c r="N1151" s="190">
        <v>0</v>
      </c>
      <c r="O1151" s="190">
        <v>0</v>
      </c>
    </row>
    <row r="1152" spans="1:15">
      <c r="A1152" s="465">
        <v>1131</v>
      </c>
      <c r="B1152" s="686">
        <f>IF(Input_series!B1148="","",Input_series!B1148)</f>
        <v>1</v>
      </c>
      <c r="C1152" s="687">
        <f>IF(Input_series!C1148="","",Input_series!C1148)</f>
        <v>17</v>
      </c>
      <c r="D1152" s="687">
        <f>IF(Input_series!D1148="","",Input_series!D1148)</f>
        <v>3</v>
      </c>
      <c r="E1152" s="360">
        <v>1.8315002353323017E-6</v>
      </c>
      <c r="F1152" s="15">
        <v>0</v>
      </c>
      <c r="G1152" s="15">
        <v>0</v>
      </c>
      <c r="H1152" s="5">
        <v>0</v>
      </c>
      <c r="I1152" s="5">
        <v>0</v>
      </c>
      <c r="J1152" s="190">
        <v>0</v>
      </c>
      <c r="K1152" s="190">
        <v>0</v>
      </c>
      <c r="L1152" s="190">
        <v>1.8315002353323017E-6</v>
      </c>
      <c r="M1152" s="190">
        <v>0</v>
      </c>
      <c r="N1152" s="190">
        <v>0</v>
      </c>
      <c r="O1152" s="190">
        <v>0</v>
      </c>
    </row>
    <row r="1153" spans="1:15">
      <c r="A1153" s="465">
        <v>1132</v>
      </c>
      <c r="B1153" s="686">
        <f>IF(Input_series!B1149="","",Input_series!B1149)</f>
        <v>1</v>
      </c>
      <c r="C1153" s="687">
        <f>IF(Input_series!C1149="","",Input_series!C1149)</f>
        <v>17</v>
      </c>
      <c r="D1153" s="687">
        <f>IF(Input_series!D1149="","",Input_series!D1149)</f>
        <v>4</v>
      </c>
      <c r="E1153" s="360">
        <v>1.8315002353323015E-6</v>
      </c>
      <c r="F1153" s="15">
        <v>0</v>
      </c>
      <c r="G1153" s="15">
        <v>0</v>
      </c>
      <c r="H1153" s="5">
        <v>0</v>
      </c>
      <c r="I1153" s="5">
        <v>0</v>
      </c>
      <c r="J1153" s="190">
        <v>0</v>
      </c>
      <c r="K1153" s="190">
        <v>0</v>
      </c>
      <c r="L1153" s="190">
        <v>1.8315002353323017E-6</v>
      </c>
      <c r="M1153" s="190">
        <v>0</v>
      </c>
      <c r="N1153" s="190">
        <v>0</v>
      </c>
      <c r="O1153" s="190">
        <v>0</v>
      </c>
    </row>
    <row r="1154" spans="1:15">
      <c r="A1154" s="465">
        <v>1133</v>
      </c>
      <c r="B1154" s="686">
        <f>IF(Input_series!B1150="","",Input_series!B1150)</f>
        <v>1</v>
      </c>
      <c r="C1154" s="687">
        <f>IF(Input_series!C1150="","",Input_series!C1150)</f>
        <v>17</v>
      </c>
      <c r="D1154" s="687">
        <f>IF(Input_series!D1150="","",Input_series!D1150)</f>
        <v>5</v>
      </c>
      <c r="E1154" s="360">
        <v>1.8315002353323019E-6</v>
      </c>
      <c r="F1154" s="15">
        <v>0</v>
      </c>
      <c r="G1154" s="15">
        <v>0</v>
      </c>
      <c r="H1154" s="5">
        <v>0</v>
      </c>
      <c r="I1154" s="5">
        <v>0</v>
      </c>
      <c r="J1154" s="190">
        <v>0</v>
      </c>
      <c r="K1154" s="190">
        <v>0</v>
      </c>
      <c r="L1154" s="190">
        <v>1.8315002353323017E-6</v>
      </c>
      <c r="M1154" s="190">
        <v>0</v>
      </c>
      <c r="N1154" s="190">
        <v>0</v>
      </c>
      <c r="O1154" s="190">
        <v>0</v>
      </c>
    </row>
    <row r="1155" spans="1:15">
      <c r="A1155" s="465">
        <v>1134</v>
      </c>
      <c r="B1155" s="686">
        <f>IF(Input_series!B1151="","",Input_series!B1151)</f>
        <v>1</v>
      </c>
      <c r="C1155" s="687">
        <f>IF(Input_series!C1151="","",Input_series!C1151)</f>
        <v>17</v>
      </c>
      <c r="D1155" s="687">
        <f>IF(Input_series!D1151="","",Input_series!D1151)</f>
        <v>6</v>
      </c>
      <c r="E1155" s="360">
        <v>480.92802332659716</v>
      </c>
      <c r="F1155" s="15">
        <v>480.92802149509697</v>
      </c>
      <c r="G1155" s="15">
        <v>-511.42910035005633</v>
      </c>
      <c r="H1155" s="5">
        <v>0</v>
      </c>
      <c r="I1155" s="5">
        <v>0</v>
      </c>
      <c r="J1155" s="190">
        <v>0</v>
      </c>
      <c r="K1155" s="190">
        <v>0</v>
      </c>
      <c r="L1155" s="190">
        <v>1.8315002353323017E-6</v>
      </c>
      <c r="M1155" s="190">
        <v>0</v>
      </c>
      <c r="N1155" s="190">
        <v>0</v>
      </c>
      <c r="O1155" s="190">
        <v>0</v>
      </c>
    </row>
    <row r="1156" spans="1:15">
      <c r="A1156" s="465">
        <v>1135</v>
      </c>
      <c r="B1156" s="686">
        <f>IF(Input_series!B1152="","",Input_series!B1152)</f>
        <v>1</v>
      </c>
      <c r="C1156" s="687">
        <f>IF(Input_series!C1152="","",Input_series!C1152)</f>
        <v>17</v>
      </c>
      <c r="D1156" s="687">
        <f>IF(Input_series!D1152="","",Input_series!D1152)</f>
        <v>7</v>
      </c>
      <c r="E1156" s="360">
        <v>1.8315002353323015E-6</v>
      </c>
      <c r="F1156" s="15">
        <v>0</v>
      </c>
      <c r="G1156" s="15">
        <v>0</v>
      </c>
      <c r="H1156" s="5">
        <v>0</v>
      </c>
      <c r="I1156" s="5">
        <v>0</v>
      </c>
      <c r="J1156" s="190">
        <v>0</v>
      </c>
      <c r="K1156" s="190">
        <v>0</v>
      </c>
      <c r="L1156" s="190">
        <v>1.8315002353323017E-6</v>
      </c>
      <c r="M1156" s="190">
        <v>0</v>
      </c>
      <c r="N1156" s="190">
        <v>0</v>
      </c>
      <c r="O1156" s="190">
        <v>0</v>
      </c>
    </row>
    <row r="1157" spans="1:15">
      <c r="A1157" s="465">
        <v>1136</v>
      </c>
      <c r="B1157" s="686">
        <f>IF(Input_series!B1153="","",Input_series!B1153)</f>
        <v>1</v>
      </c>
      <c r="C1157" s="687">
        <f>IF(Input_series!C1153="","",Input_series!C1153)</f>
        <v>17</v>
      </c>
      <c r="D1157" s="687">
        <f>IF(Input_series!D1153="","",Input_series!D1153)</f>
        <v>8</v>
      </c>
      <c r="E1157" s="360">
        <v>1.8315002353323017E-6</v>
      </c>
      <c r="F1157" s="15">
        <v>0</v>
      </c>
      <c r="G1157" s="15">
        <v>0</v>
      </c>
      <c r="H1157" s="5">
        <v>0</v>
      </c>
      <c r="I1157" s="5">
        <v>0</v>
      </c>
      <c r="J1157" s="190">
        <v>0</v>
      </c>
      <c r="K1157" s="190">
        <v>0</v>
      </c>
      <c r="L1157" s="190">
        <v>1.8315002353323017E-6</v>
      </c>
      <c r="M1157" s="190">
        <v>0</v>
      </c>
      <c r="N1157" s="190">
        <v>0</v>
      </c>
      <c r="O1157" s="190">
        <v>0</v>
      </c>
    </row>
    <row r="1158" spans="1:15">
      <c r="A1158" s="465">
        <v>1137</v>
      </c>
      <c r="B1158" s="686">
        <f>IF(Input_series!B1154="","",Input_series!B1154)</f>
        <v>1</v>
      </c>
      <c r="C1158" s="687">
        <f>IF(Input_series!C1154="","",Input_series!C1154)</f>
        <v>17</v>
      </c>
      <c r="D1158" s="687">
        <f>IF(Input_series!D1154="","",Input_series!D1154)</f>
        <v>9</v>
      </c>
      <c r="E1158" s="360">
        <v>1.8315002353323019E-6</v>
      </c>
      <c r="F1158" s="15">
        <v>0</v>
      </c>
      <c r="G1158" s="15">
        <v>0</v>
      </c>
      <c r="H1158" s="5">
        <v>0</v>
      </c>
      <c r="I1158" s="5">
        <v>0</v>
      </c>
      <c r="J1158" s="190">
        <v>0</v>
      </c>
      <c r="K1158" s="190">
        <v>0</v>
      </c>
      <c r="L1158" s="190">
        <v>1.8315002353323017E-6</v>
      </c>
      <c r="M1158" s="190">
        <v>0</v>
      </c>
      <c r="N1158" s="190">
        <v>0</v>
      </c>
      <c r="O1158" s="190">
        <v>0</v>
      </c>
    </row>
    <row r="1159" spans="1:15">
      <c r="A1159" s="465">
        <v>1138</v>
      </c>
      <c r="B1159" s="686">
        <f>IF(Input_series!B1155="","",Input_series!B1155)</f>
        <v>1</v>
      </c>
      <c r="C1159" s="687">
        <f>IF(Input_series!C1155="","",Input_series!C1155)</f>
        <v>17</v>
      </c>
      <c r="D1159" s="687">
        <f>IF(Input_series!D1155="","",Input_series!D1155)</f>
        <v>10</v>
      </c>
      <c r="E1159" s="360">
        <v>1.8315002353323017E-6</v>
      </c>
      <c r="F1159" s="15">
        <v>0</v>
      </c>
      <c r="G1159" s="15">
        <v>0</v>
      </c>
      <c r="H1159" s="5">
        <v>0</v>
      </c>
      <c r="I1159" s="5">
        <v>0</v>
      </c>
      <c r="J1159" s="190">
        <v>0</v>
      </c>
      <c r="K1159" s="190">
        <v>0</v>
      </c>
      <c r="L1159" s="190">
        <v>1.8315002353323017E-6</v>
      </c>
      <c r="M1159" s="190">
        <v>0</v>
      </c>
      <c r="N1159" s="190">
        <v>0</v>
      </c>
      <c r="O1159" s="190">
        <v>0</v>
      </c>
    </row>
    <row r="1160" spans="1:15">
      <c r="A1160" s="465">
        <v>1139</v>
      </c>
      <c r="B1160" s="686">
        <f>IF(Input_series!B1156="","",Input_series!B1156)</f>
        <v>1</v>
      </c>
      <c r="C1160" s="687">
        <f>IF(Input_series!C1156="","",Input_series!C1156)</f>
        <v>17</v>
      </c>
      <c r="D1160" s="687">
        <f>IF(Input_series!D1156="","",Input_series!D1156)</f>
        <v>11</v>
      </c>
      <c r="E1160" s="360">
        <v>1.8315002353323019E-6</v>
      </c>
      <c r="F1160" s="15">
        <v>0</v>
      </c>
      <c r="G1160" s="15">
        <v>0</v>
      </c>
      <c r="H1160" s="5">
        <v>0</v>
      </c>
      <c r="I1160" s="5">
        <v>0</v>
      </c>
      <c r="J1160" s="190">
        <v>0</v>
      </c>
      <c r="K1160" s="190">
        <v>0</v>
      </c>
      <c r="L1160" s="190">
        <v>1.8315002353323017E-6</v>
      </c>
      <c r="M1160" s="190">
        <v>0</v>
      </c>
      <c r="N1160" s="190">
        <v>0</v>
      </c>
      <c r="O1160" s="190">
        <v>0</v>
      </c>
    </row>
    <row r="1161" spans="1:15">
      <c r="A1161" s="465">
        <v>1140</v>
      </c>
      <c r="B1161" s="686">
        <f>IF(Input_series!B1157="","",Input_series!B1157)</f>
        <v>1</v>
      </c>
      <c r="C1161" s="687">
        <f>IF(Input_series!C1157="","",Input_series!C1157)</f>
        <v>17</v>
      </c>
      <c r="D1161" s="687">
        <f>IF(Input_series!D1157="","",Input_series!D1157)</f>
        <v>12</v>
      </c>
      <c r="E1161" s="360">
        <v>372.92545121434966</v>
      </c>
      <c r="F1161" s="15">
        <v>372.92544938284942</v>
      </c>
      <c r="G1161" s="15">
        <v>-392.02142981149768</v>
      </c>
      <c r="H1161" s="5">
        <v>0</v>
      </c>
      <c r="I1161" s="5">
        <v>0</v>
      </c>
      <c r="J1161" s="190">
        <v>0</v>
      </c>
      <c r="K1161" s="190">
        <v>0</v>
      </c>
      <c r="L1161" s="190">
        <v>1.8315002353323017E-6</v>
      </c>
      <c r="M1161" s="190">
        <v>0</v>
      </c>
      <c r="N1161" s="190">
        <v>0</v>
      </c>
      <c r="O1161" s="190">
        <v>0</v>
      </c>
    </row>
    <row r="1162" spans="1:15">
      <c r="A1162" s="465">
        <v>1141</v>
      </c>
      <c r="B1162" s="686">
        <f>IF(Input_series!B1158="","",Input_series!B1158)</f>
        <v>1</v>
      </c>
      <c r="C1162" s="687">
        <f>IF(Input_series!C1158="","",Input_series!C1158)</f>
        <v>17</v>
      </c>
      <c r="D1162" s="687">
        <f>IF(Input_series!D1158="","",Input_series!D1158)</f>
        <v>13</v>
      </c>
      <c r="E1162" s="360">
        <v>1.8315002353323017E-6</v>
      </c>
      <c r="F1162" s="15">
        <v>0</v>
      </c>
      <c r="G1162" s="15">
        <v>0</v>
      </c>
      <c r="H1162" s="5">
        <v>0</v>
      </c>
      <c r="I1162" s="5">
        <v>0</v>
      </c>
      <c r="J1162" s="190">
        <v>0</v>
      </c>
      <c r="K1162" s="190">
        <v>0</v>
      </c>
      <c r="L1162" s="190">
        <v>1.8315002353323017E-6</v>
      </c>
      <c r="M1162" s="190">
        <v>0</v>
      </c>
      <c r="N1162" s="190">
        <v>0</v>
      </c>
      <c r="O1162" s="190">
        <v>0</v>
      </c>
    </row>
    <row r="1163" spans="1:15">
      <c r="A1163" s="465">
        <v>1142</v>
      </c>
      <c r="B1163" s="686">
        <f>IF(Input_series!B1159="","",Input_series!B1159)</f>
        <v>1</v>
      </c>
      <c r="C1163" s="687">
        <f>IF(Input_series!C1159="","",Input_series!C1159)</f>
        <v>17</v>
      </c>
      <c r="D1163" s="687">
        <f>IF(Input_series!D1159="","",Input_series!D1159)</f>
        <v>14</v>
      </c>
      <c r="E1163" s="360">
        <v>1.8315002353323017E-6</v>
      </c>
      <c r="F1163" s="15">
        <v>0</v>
      </c>
      <c r="G1163" s="15">
        <v>0</v>
      </c>
      <c r="H1163" s="5">
        <v>0</v>
      </c>
      <c r="I1163" s="5">
        <v>0</v>
      </c>
      <c r="J1163" s="190">
        <v>0</v>
      </c>
      <c r="K1163" s="190">
        <v>0</v>
      </c>
      <c r="L1163" s="190">
        <v>1.8315002353323017E-6</v>
      </c>
      <c r="M1163" s="190">
        <v>0</v>
      </c>
      <c r="N1163" s="190">
        <v>0</v>
      </c>
      <c r="O1163" s="190">
        <v>0</v>
      </c>
    </row>
    <row r="1164" spans="1:15">
      <c r="A1164" s="465">
        <v>1143</v>
      </c>
      <c r="B1164" s="686">
        <f>IF(Input_series!B1160="","",Input_series!B1160)</f>
        <v>1</v>
      </c>
      <c r="C1164" s="687">
        <f>IF(Input_series!C1160="","",Input_series!C1160)</f>
        <v>17</v>
      </c>
      <c r="D1164" s="687">
        <f>IF(Input_series!D1160="","",Input_series!D1160)</f>
        <v>15</v>
      </c>
      <c r="E1164" s="360">
        <v>1.8315002353323017E-6</v>
      </c>
      <c r="F1164" s="15">
        <v>0</v>
      </c>
      <c r="G1164" s="15">
        <v>0</v>
      </c>
      <c r="H1164" s="5">
        <v>0</v>
      </c>
      <c r="I1164" s="5">
        <v>0</v>
      </c>
      <c r="J1164" s="190">
        <v>0</v>
      </c>
      <c r="K1164" s="190">
        <v>0</v>
      </c>
      <c r="L1164" s="190">
        <v>1.8315002353323017E-6</v>
      </c>
      <c r="M1164" s="190">
        <v>0</v>
      </c>
      <c r="N1164" s="190">
        <v>0</v>
      </c>
      <c r="O1164" s="190">
        <v>0</v>
      </c>
    </row>
    <row r="1165" spans="1:15">
      <c r="A1165" s="465">
        <v>1144</v>
      </c>
      <c r="B1165" s="686">
        <f>IF(Input_series!B1161="","",Input_series!B1161)</f>
        <v>1</v>
      </c>
      <c r="C1165" s="687">
        <f>IF(Input_series!C1161="","",Input_series!C1161)</f>
        <v>17</v>
      </c>
      <c r="D1165" s="687">
        <f>IF(Input_series!D1161="","",Input_series!D1161)</f>
        <v>16</v>
      </c>
      <c r="E1165" s="360">
        <v>1.8315002353323017E-6</v>
      </c>
      <c r="F1165" s="15">
        <v>0</v>
      </c>
      <c r="G1165" s="15">
        <v>0</v>
      </c>
      <c r="H1165" s="5">
        <v>0</v>
      </c>
      <c r="I1165" s="5">
        <v>0</v>
      </c>
      <c r="J1165" s="190">
        <v>0</v>
      </c>
      <c r="K1165" s="190">
        <v>0</v>
      </c>
      <c r="L1165" s="190">
        <v>1.8315002353323017E-6</v>
      </c>
      <c r="M1165" s="190">
        <v>0</v>
      </c>
      <c r="N1165" s="190">
        <v>0</v>
      </c>
      <c r="O1165" s="190">
        <v>0</v>
      </c>
    </row>
    <row r="1166" spans="1:15">
      <c r="A1166" s="465">
        <v>1145</v>
      </c>
      <c r="B1166" s="686">
        <f>IF(Input_series!B1162="","",Input_series!B1162)</f>
        <v>1</v>
      </c>
      <c r="C1166" s="687">
        <f>IF(Input_series!C1162="","",Input_series!C1162)</f>
        <v>17</v>
      </c>
      <c r="D1166" s="687">
        <f>IF(Input_series!D1162="","",Input_series!D1162)</f>
        <v>17</v>
      </c>
      <c r="E1166" s="360">
        <v>1.8315002353323017E-6</v>
      </c>
      <c r="F1166" s="15">
        <v>0</v>
      </c>
      <c r="G1166" s="15">
        <v>0</v>
      </c>
      <c r="H1166" s="5">
        <v>0</v>
      </c>
      <c r="I1166" s="5">
        <v>0</v>
      </c>
      <c r="J1166" s="190">
        <v>0</v>
      </c>
      <c r="K1166" s="190">
        <v>0</v>
      </c>
      <c r="L1166" s="190">
        <v>1.8315002353323017E-6</v>
      </c>
      <c r="M1166" s="190">
        <v>0</v>
      </c>
      <c r="N1166" s="190">
        <v>0</v>
      </c>
      <c r="O1166" s="190">
        <v>0</v>
      </c>
    </row>
    <row r="1167" spans="1:15">
      <c r="A1167" s="465">
        <v>1146</v>
      </c>
      <c r="B1167" s="686">
        <f>IF(Input_series!B1163="","",Input_series!B1163)</f>
        <v>1</v>
      </c>
      <c r="C1167" s="687">
        <f>IF(Input_series!C1163="","",Input_series!C1163)</f>
        <v>17</v>
      </c>
      <c r="D1167" s="687">
        <f>IF(Input_series!D1163="","",Input_series!D1163)</f>
        <v>18</v>
      </c>
      <c r="E1167" s="360">
        <v>377.18222895206242</v>
      </c>
      <c r="F1167" s="15">
        <v>377.18222712056217</v>
      </c>
      <c r="G1167" s="15">
        <v>-393.99338903213578</v>
      </c>
      <c r="H1167" s="5">
        <v>0</v>
      </c>
      <c r="I1167" s="5">
        <v>0</v>
      </c>
      <c r="J1167" s="190">
        <v>0</v>
      </c>
      <c r="K1167" s="190">
        <v>0</v>
      </c>
      <c r="L1167" s="190">
        <v>1.8315002353323017E-6</v>
      </c>
      <c r="M1167" s="190">
        <v>0</v>
      </c>
      <c r="N1167" s="190">
        <v>0</v>
      </c>
      <c r="O1167" s="190">
        <v>0</v>
      </c>
    </row>
    <row r="1168" spans="1:15">
      <c r="A1168" s="465">
        <v>1147</v>
      </c>
      <c r="B1168" s="686">
        <f>IF(Input_series!B1164="","",Input_series!B1164)</f>
        <v>1</v>
      </c>
      <c r="C1168" s="687">
        <f>IF(Input_series!C1164="","",Input_series!C1164)</f>
        <v>17</v>
      </c>
      <c r="D1168" s="687">
        <f>IF(Input_series!D1164="","",Input_series!D1164)</f>
        <v>19</v>
      </c>
      <c r="E1168" s="360">
        <v>1.8315002353323017E-6</v>
      </c>
      <c r="F1168" s="15">
        <v>0</v>
      </c>
      <c r="G1168" s="15">
        <v>0</v>
      </c>
      <c r="H1168" s="5">
        <v>0</v>
      </c>
      <c r="I1168" s="5">
        <v>0</v>
      </c>
      <c r="J1168" s="190">
        <v>0</v>
      </c>
      <c r="K1168" s="190">
        <v>0</v>
      </c>
      <c r="L1168" s="190">
        <v>1.8315002353323017E-6</v>
      </c>
      <c r="M1168" s="190">
        <v>0</v>
      </c>
      <c r="N1168" s="190">
        <v>0</v>
      </c>
      <c r="O1168" s="190">
        <v>0</v>
      </c>
    </row>
    <row r="1169" spans="1:15">
      <c r="A1169" s="465">
        <v>1148</v>
      </c>
      <c r="B1169" s="686">
        <f>IF(Input_series!B1165="","",Input_series!B1165)</f>
        <v>1</v>
      </c>
      <c r="C1169" s="687">
        <f>IF(Input_series!C1165="","",Input_series!C1165)</f>
        <v>17</v>
      </c>
      <c r="D1169" s="687">
        <f>IF(Input_series!D1165="","",Input_series!D1165)</f>
        <v>20</v>
      </c>
      <c r="E1169" s="360">
        <v>1.8315002353323017E-6</v>
      </c>
      <c r="F1169" s="15">
        <v>0</v>
      </c>
      <c r="G1169" s="15">
        <v>0</v>
      </c>
      <c r="H1169" s="5">
        <v>0</v>
      </c>
      <c r="I1169" s="5">
        <v>0</v>
      </c>
      <c r="J1169" s="190">
        <v>0</v>
      </c>
      <c r="K1169" s="190">
        <v>0</v>
      </c>
      <c r="L1169" s="190">
        <v>1.8315002353323017E-6</v>
      </c>
      <c r="M1169" s="190">
        <v>0</v>
      </c>
      <c r="N1169" s="190">
        <v>0</v>
      </c>
      <c r="O1169" s="190">
        <v>0</v>
      </c>
    </row>
    <row r="1170" spans="1:15">
      <c r="A1170" s="465">
        <v>1149</v>
      </c>
      <c r="B1170" s="686">
        <f>IF(Input_series!B1166="","",Input_series!B1166)</f>
        <v>1</v>
      </c>
      <c r="C1170" s="687">
        <f>IF(Input_series!C1166="","",Input_series!C1166)</f>
        <v>17</v>
      </c>
      <c r="D1170" s="687">
        <f>IF(Input_series!D1166="","",Input_series!D1166)</f>
        <v>21</v>
      </c>
      <c r="E1170" s="360">
        <v>1.8315002353323017E-6</v>
      </c>
      <c r="F1170" s="15">
        <v>0</v>
      </c>
      <c r="G1170" s="15">
        <v>0</v>
      </c>
      <c r="H1170" s="5">
        <v>0</v>
      </c>
      <c r="I1170" s="5">
        <v>0</v>
      </c>
      <c r="J1170" s="190">
        <v>0</v>
      </c>
      <c r="K1170" s="190">
        <v>0</v>
      </c>
      <c r="L1170" s="190">
        <v>1.8315002353323017E-6</v>
      </c>
      <c r="M1170" s="190">
        <v>0</v>
      </c>
      <c r="N1170" s="190">
        <v>0</v>
      </c>
      <c r="O1170" s="190">
        <v>0</v>
      </c>
    </row>
    <row r="1171" spans="1:15">
      <c r="A1171" s="465">
        <v>1150</v>
      </c>
      <c r="B1171" s="686">
        <f>IF(Input_series!B1167="","",Input_series!B1167)</f>
        <v>1</v>
      </c>
      <c r="C1171" s="687">
        <f>IF(Input_series!C1167="","",Input_series!C1167)</f>
        <v>17</v>
      </c>
      <c r="D1171" s="687">
        <f>IF(Input_series!D1167="","",Input_series!D1167)</f>
        <v>22</v>
      </c>
      <c r="E1171" s="360">
        <v>1.8315002353323015E-6</v>
      </c>
      <c r="F1171" s="15">
        <v>0</v>
      </c>
      <c r="G1171" s="15">
        <v>0</v>
      </c>
      <c r="H1171" s="5">
        <v>0</v>
      </c>
      <c r="I1171" s="5">
        <v>0</v>
      </c>
      <c r="J1171" s="190">
        <v>0</v>
      </c>
      <c r="K1171" s="190">
        <v>0</v>
      </c>
      <c r="L1171" s="190">
        <v>1.8315002353323017E-6</v>
      </c>
      <c r="M1171" s="190">
        <v>0</v>
      </c>
      <c r="N1171" s="190">
        <v>0</v>
      </c>
      <c r="O1171" s="190">
        <v>0</v>
      </c>
    </row>
    <row r="1172" spans="1:15">
      <c r="A1172" s="465">
        <v>1151</v>
      </c>
      <c r="B1172" s="686">
        <f>IF(Input_series!B1168="","",Input_series!B1168)</f>
        <v>1</v>
      </c>
      <c r="C1172" s="687">
        <f>IF(Input_series!C1168="","",Input_series!C1168)</f>
        <v>17</v>
      </c>
      <c r="D1172" s="687">
        <f>IF(Input_series!D1168="","",Input_series!D1168)</f>
        <v>23</v>
      </c>
      <c r="E1172" s="360">
        <v>1.8315002353323015E-6</v>
      </c>
      <c r="F1172" s="15">
        <v>0</v>
      </c>
      <c r="G1172" s="15">
        <v>0</v>
      </c>
      <c r="H1172" s="5">
        <v>0</v>
      </c>
      <c r="I1172" s="5">
        <v>0</v>
      </c>
      <c r="J1172" s="190">
        <v>0</v>
      </c>
      <c r="K1172" s="190">
        <v>0</v>
      </c>
      <c r="L1172" s="190">
        <v>1.8315002353323017E-6</v>
      </c>
      <c r="M1172" s="190">
        <v>0</v>
      </c>
      <c r="N1172" s="190">
        <v>0</v>
      </c>
      <c r="O1172" s="190">
        <v>0</v>
      </c>
    </row>
    <row r="1173" spans="1:15">
      <c r="A1173" s="465">
        <v>1152</v>
      </c>
      <c r="B1173" s="686">
        <f>IF(Input_series!B1169="","",Input_series!B1169)</f>
        <v>1</v>
      </c>
      <c r="C1173" s="687">
        <f>IF(Input_series!C1169="","",Input_series!C1169)</f>
        <v>17</v>
      </c>
      <c r="D1173" s="687">
        <f>IF(Input_series!D1169="","",Input_series!D1169)</f>
        <v>24</v>
      </c>
      <c r="E1173" s="360">
        <v>1.8315002353323017E-6</v>
      </c>
      <c r="F1173" s="15">
        <v>0</v>
      </c>
      <c r="G1173" s="15">
        <v>0</v>
      </c>
      <c r="H1173" s="5">
        <v>0</v>
      </c>
      <c r="I1173" s="5">
        <v>0</v>
      </c>
      <c r="J1173" s="190">
        <v>0</v>
      </c>
      <c r="K1173" s="190">
        <v>0</v>
      </c>
      <c r="L1173" s="190">
        <v>1.8315002353323017E-6</v>
      </c>
      <c r="M1173" s="190">
        <v>0</v>
      </c>
      <c r="N1173" s="190">
        <v>0</v>
      </c>
      <c r="O1173" s="190">
        <v>0</v>
      </c>
    </row>
    <row r="1174" spans="1:15">
      <c r="A1174" s="465">
        <v>1153</v>
      </c>
      <c r="B1174" s="686">
        <f>IF(Input_series!B1170="","",Input_series!B1170)</f>
        <v>1</v>
      </c>
      <c r="C1174" s="687">
        <f>IF(Input_series!C1170="","",Input_series!C1170)</f>
        <v>18</v>
      </c>
      <c r="D1174" s="687">
        <f>IF(Input_series!D1170="","",Input_series!D1170)</f>
        <v>1</v>
      </c>
      <c r="E1174" s="360">
        <v>1.8315002353323017E-6</v>
      </c>
      <c r="F1174" s="15">
        <v>0</v>
      </c>
      <c r="G1174" s="15">
        <v>0</v>
      </c>
      <c r="H1174" s="5">
        <v>0</v>
      </c>
      <c r="I1174" s="5">
        <v>0</v>
      </c>
      <c r="J1174" s="190">
        <v>0</v>
      </c>
      <c r="K1174" s="190">
        <v>0</v>
      </c>
      <c r="L1174" s="190">
        <v>1.8315002353323017E-6</v>
      </c>
      <c r="M1174" s="190">
        <v>0</v>
      </c>
      <c r="N1174" s="190">
        <v>0</v>
      </c>
      <c r="O1174" s="190">
        <v>0</v>
      </c>
    </row>
    <row r="1175" spans="1:15">
      <c r="A1175" s="465">
        <v>1154</v>
      </c>
      <c r="B1175" s="686">
        <f>IF(Input_series!B1171="","",Input_series!B1171)</f>
        <v>1</v>
      </c>
      <c r="C1175" s="687">
        <f>IF(Input_series!C1171="","",Input_series!C1171)</f>
        <v>18</v>
      </c>
      <c r="D1175" s="687">
        <f>IF(Input_series!D1171="","",Input_series!D1171)</f>
        <v>2</v>
      </c>
      <c r="E1175" s="360">
        <v>1.8315002353323017E-6</v>
      </c>
      <c r="F1175" s="15">
        <v>0</v>
      </c>
      <c r="G1175" s="15">
        <v>0</v>
      </c>
      <c r="H1175" s="5">
        <v>0</v>
      </c>
      <c r="I1175" s="5">
        <v>0</v>
      </c>
      <c r="J1175" s="190">
        <v>0</v>
      </c>
      <c r="K1175" s="190">
        <v>0</v>
      </c>
      <c r="L1175" s="190">
        <v>1.8315002353323017E-6</v>
      </c>
      <c r="M1175" s="190">
        <v>0</v>
      </c>
      <c r="N1175" s="190">
        <v>0</v>
      </c>
      <c r="O1175" s="190">
        <v>0</v>
      </c>
    </row>
    <row r="1176" spans="1:15">
      <c r="A1176" s="465">
        <v>1155</v>
      </c>
      <c r="B1176" s="686">
        <f>IF(Input_series!B1172="","",Input_series!B1172)</f>
        <v>1</v>
      </c>
      <c r="C1176" s="687">
        <f>IF(Input_series!C1172="","",Input_series!C1172)</f>
        <v>18</v>
      </c>
      <c r="D1176" s="687">
        <f>IF(Input_series!D1172="","",Input_series!D1172)</f>
        <v>3</v>
      </c>
      <c r="E1176" s="360">
        <v>1.8315002353323015E-6</v>
      </c>
      <c r="F1176" s="15">
        <v>0</v>
      </c>
      <c r="G1176" s="15">
        <v>0</v>
      </c>
      <c r="H1176" s="5">
        <v>0</v>
      </c>
      <c r="I1176" s="5">
        <v>0</v>
      </c>
      <c r="J1176" s="190">
        <v>0</v>
      </c>
      <c r="K1176" s="190">
        <v>0</v>
      </c>
      <c r="L1176" s="190">
        <v>1.8315002353323017E-6</v>
      </c>
      <c r="M1176" s="190">
        <v>0</v>
      </c>
      <c r="N1176" s="190">
        <v>0</v>
      </c>
      <c r="O1176" s="190">
        <v>0</v>
      </c>
    </row>
    <row r="1177" spans="1:15">
      <c r="A1177" s="465">
        <v>1156</v>
      </c>
      <c r="B1177" s="686">
        <f>IF(Input_series!B1173="","",Input_series!B1173)</f>
        <v>1</v>
      </c>
      <c r="C1177" s="687">
        <f>IF(Input_series!C1173="","",Input_series!C1173)</f>
        <v>18</v>
      </c>
      <c r="D1177" s="687">
        <f>IF(Input_series!D1173="","",Input_series!D1173)</f>
        <v>4</v>
      </c>
      <c r="E1177" s="360">
        <v>1.8315002353323015E-6</v>
      </c>
      <c r="F1177" s="15">
        <v>0</v>
      </c>
      <c r="G1177" s="15">
        <v>0</v>
      </c>
      <c r="H1177" s="5">
        <v>0</v>
      </c>
      <c r="I1177" s="5">
        <v>0</v>
      </c>
      <c r="J1177" s="190">
        <v>0</v>
      </c>
      <c r="K1177" s="190">
        <v>0</v>
      </c>
      <c r="L1177" s="190">
        <v>1.8315002353323017E-6</v>
      </c>
      <c r="M1177" s="190">
        <v>0</v>
      </c>
      <c r="N1177" s="190">
        <v>0</v>
      </c>
      <c r="O1177" s="190">
        <v>0</v>
      </c>
    </row>
    <row r="1178" spans="1:15">
      <c r="A1178" s="465">
        <v>1157</v>
      </c>
      <c r="B1178" s="686">
        <f>IF(Input_series!B1174="","",Input_series!B1174)</f>
        <v>1</v>
      </c>
      <c r="C1178" s="687">
        <f>IF(Input_series!C1174="","",Input_series!C1174)</f>
        <v>18</v>
      </c>
      <c r="D1178" s="687">
        <f>IF(Input_series!D1174="","",Input_series!D1174)</f>
        <v>5</v>
      </c>
      <c r="E1178" s="360">
        <v>1.8315002353323017E-6</v>
      </c>
      <c r="F1178" s="15">
        <v>0</v>
      </c>
      <c r="G1178" s="15">
        <v>0</v>
      </c>
      <c r="H1178" s="5">
        <v>0</v>
      </c>
      <c r="I1178" s="5">
        <v>0</v>
      </c>
      <c r="J1178" s="190">
        <v>0</v>
      </c>
      <c r="K1178" s="190">
        <v>0</v>
      </c>
      <c r="L1178" s="190">
        <v>1.8315002353323017E-6</v>
      </c>
      <c r="M1178" s="190">
        <v>0</v>
      </c>
      <c r="N1178" s="190">
        <v>0</v>
      </c>
      <c r="O1178" s="190">
        <v>0</v>
      </c>
    </row>
    <row r="1179" spans="1:15">
      <c r="A1179" s="465">
        <v>1158</v>
      </c>
      <c r="B1179" s="686">
        <f>IF(Input_series!B1175="","",Input_series!B1175)</f>
        <v>1</v>
      </c>
      <c r="C1179" s="687">
        <f>IF(Input_series!C1175="","",Input_series!C1175)</f>
        <v>18</v>
      </c>
      <c r="D1179" s="687">
        <f>IF(Input_series!D1175="","",Input_series!D1175)</f>
        <v>6</v>
      </c>
      <c r="E1179" s="360">
        <v>382.05504220986586</v>
      </c>
      <c r="F1179" s="15">
        <v>382.05504037836562</v>
      </c>
      <c r="G1179" s="15">
        <v>-402.83507394102207</v>
      </c>
      <c r="H1179" s="5">
        <v>0</v>
      </c>
      <c r="I1179" s="5">
        <v>0</v>
      </c>
      <c r="J1179" s="190">
        <v>0</v>
      </c>
      <c r="K1179" s="190">
        <v>0</v>
      </c>
      <c r="L1179" s="190">
        <v>1.8315002353323017E-6</v>
      </c>
      <c r="M1179" s="190">
        <v>0</v>
      </c>
      <c r="N1179" s="190">
        <v>0</v>
      </c>
      <c r="O1179" s="190">
        <v>0</v>
      </c>
    </row>
    <row r="1180" spans="1:15">
      <c r="A1180" s="465">
        <v>1159</v>
      </c>
      <c r="B1180" s="686">
        <f>IF(Input_series!B1176="","",Input_series!B1176)</f>
        <v>1</v>
      </c>
      <c r="C1180" s="687">
        <f>IF(Input_series!C1176="","",Input_series!C1176)</f>
        <v>18</v>
      </c>
      <c r="D1180" s="687">
        <f>IF(Input_series!D1176="","",Input_series!D1176)</f>
        <v>7</v>
      </c>
      <c r="E1180" s="360">
        <v>1.8315002353323017E-6</v>
      </c>
      <c r="F1180" s="15">
        <v>0</v>
      </c>
      <c r="G1180" s="15">
        <v>0</v>
      </c>
      <c r="H1180" s="5">
        <v>0</v>
      </c>
      <c r="I1180" s="5">
        <v>0</v>
      </c>
      <c r="J1180" s="190">
        <v>0</v>
      </c>
      <c r="K1180" s="190">
        <v>0</v>
      </c>
      <c r="L1180" s="190">
        <v>1.8315002353323017E-6</v>
      </c>
      <c r="M1180" s="190">
        <v>0</v>
      </c>
      <c r="N1180" s="190">
        <v>0</v>
      </c>
      <c r="O1180" s="190">
        <v>0</v>
      </c>
    </row>
    <row r="1181" spans="1:15">
      <c r="A1181" s="465">
        <v>1160</v>
      </c>
      <c r="B1181" s="686">
        <f>IF(Input_series!B1177="","",Input_series!B1177)</f>
        <v>1</v>
      </c>
      <c r="C1181" s="687">
        <f>IF(Input_series!C1177="","",Input_series!C1177)</f>
        <v>18</v>
      </c>
      <c r="D1181" s="687">
        <f>IF(Input_series!D1177="","",Input_series!D1177)</f>
        <v>8</v>
      </c>
      <c r="E1181" s="360">
        <v>1.8315002353323017E-6</v>
      </c>
      <c r="F1181" s="15">
        <v>0</v>
      </c>
      <c r="G1181" s="15">
        <v>0</v>
      </c>
      <c r="H1181" s="5">
        <v>0</v>
      </c>
      <c r="I1181" s="5">
        <v>0</v>
      </c>
      <c r="J1181" s="190">
        <v>0</v>
      </c>
      <c r="K1181" s="190">
        <v>0</v>
      </c>
      <c r="L1181" s="190">
        <v>1.8315002353323017E-6</v>
      </c>
      <c r="M1181" s="190">
        <v>0</v>
      </c>
      <c r="N1181" s="190">
        <v>0</v>
      </c>
      <c r="O1181" s="190">
        <v>0</v>
      </c>
    </row>
    <row r="1182" spans="1:15">
      <c r="A1182" s="465">
        <v>1161</v>
      </c>
      <c r="B1182" s="686">
        <f>IF(Input_series!B1178="","",Input_series!B1178)</f>
        <v>1</v>
      </c>
      <c r="C1182" s="687">
        <f>IF(Input_series!C1178="","",Input_series!C1178)</f>
        <v>18</v>
      </c>
      <c r="D1182" s="687">
        <f>IF(Input_series!D1178="","",Input_series!D1178)</f>
        <v>9</v>
      </c>
      <c r="E1182" s="360">
        <v>1.8315002353323017E-6</v>
      </c>
      <c r="F1182" s="15">
        <v>0</v>
      </c>
      <c r="G1182" s="15">
        <v>0</v>
      </c>
      <c r="H1182" s="5">
        <v>0</v>
      </c>
      <c r="I1182" s="5">
        <v>0</v>
      </c>
      <c r="J1182" s="190">
        <v>0</v>
      </c>
      <c r="K1182" s="190">
        <v>0</v>
      </c>
      <c r="L1182" s="190">
        <v>1.8315002353323017E-6</v>
      </c>
      <c r="M1182" s="190">
        <v>0</v>
      </c>
      <c r="N1182" s="190">
        <v>0</v>
      </c>
      <c r="O1182" s="190">
        <v>0</v>
      </c>
    </row>
    <row r="1183" spans="1:15">
      <c r="A1183" s="465">
        <v>1162</v>
      </c>
      <c r="B1183" s="686">
        <f>IF(Input_series!B1179="","",Input_series!B1179)</f>
        <v>1</v>
      </c>
      <c r="C1183" s="687">
        <f>IF(Input_series!C1179="","",Input_series!C1179)</f>
        <v>18</v>
      </c>
      <c r="D1183" s="687">
        <f>IF(Input_series!D1179="","",Input_series!D1179)</f>
        <v>10</v>
      </c>
      <c r="E1183" s="360">
        <v>1.8315002353323019E-6</v>
      </c>
      <c r="F1183" s="15">
        <v>0</v>
      </c>
      <c r="G1183" s="15">
        <v>0</v>
      </c>
      <c r="H1183" s="5">
        <v>0</v>
      </c>
      <c r="I1183" s="5">
        <v>0</v>
      </c>
      <c r="J1183" s="190">
        <v>0</v>
      </c>
      <c r="K1183" s="190">
        <v>0</v>
      </c>
      <c r="L1183" s="190">
        <v>1.8315002353323017E-6</v>
      </c>
      <c r="M1183" s="190">
        <v>0</v>
      </c>
      <c r="N1183" s="190">
        <v>0</v>
      </c>
      <c r="O1183" s="190">
        <v>0</v>
      </c>
    </row>
    <row r="1184" spans="1:15">
      <c r="A1184" s="465">
        <v>1163</v>
      </c>
      <c r="B1184" s="686">
        <f>IF(Input_series!B1180="","",Input_series!B1180)</f>
        <v>1</v>
      </c>
      <c r="C1184" s="687">
        <f>IF(Input_series!C1180="","",Input_series!C1180)</f>
        <v>18</v>
      </c>
      <c r="D1184" s="687">
        <f>IF(Input_series!D1180="","",Input_series!D1180)</f>
        <v>11</v>
      </c>
      <c r="E1184" s="360">
        <v>1.8315002353323017E-6</v>
      </c>
      <c r="F1184" s="15">
        <v>0</v>
      </c>
      <c r="G1184" s="15">
        <v>0</v>
      </c>
      <c r="H1184" s="5">
        <v>0</v>
      </c>
      <c r="I1184" s="5">
        <v>0</v>
      </c>
      <c r="J1184" s="190">
        <v>0</v>
      </c>
      <c r="K1184" s="190">
        <v>0</v>
      </c>
      <c r="L1184" s="190">
        <v>1.8315002353323017E-6</v>
      </c>
      <c r="M1184" s="190">
        <v>0</v>
      </c>
      <c r="N1184" s="190">
        <v>0</v>
      </c>
      <c r="O1184" s="190">
        <v>0</v>
      </c>
    </row>
    <row r="1185" spans="1:15">
      <c r="A1185" s="465">
        <v>1164</v>
      </c>
      <c r="B1185" s="686">
        <f>IF(Input_series!B1181="","",Input_series!B1181)</f>
        <v>1</v>
      </c>
      <c r="C1185" s="687">
        <f>IF(Input_series!C1181="","",Input_series!C1181)</f>
        <v>18</v>
      </c>
      <c r="D1185" s="687">
        <f>IF(Input_series!D1181="","",Input_series!D1181)</f>
        <v>12</v>
      </c>
      <c r="E1185" s="360">
        <v>504.4264735007344</v>
      </c>
      <c r="F1185" s="15">
        <v>504.4264716692341</v>
      </c>
      <c r="G1185" s="15">
        <v>-526.78292902367014</v>
      </c>
      <c r="H1185" s="5">
        <v>0</v>
      </c>
      <c r="I1185" s="5">
        <v>0</v>
      </c>
      <c r="J1185" s="190">
        <v>0</v>
      </c>
      <c r="K1185" s="190">
        <v>0</v>
      </c>
      <c r="L1185" s="190">
        <v>1.8315002353323017E-6</v>
      </c>
      <c r="M1185" s="190">
        <v>0</v>
      </c>
      <c r="N1185" s="190">
        <v>0</v>
      </c>
      <c r="O1185" s="190">
        <v>0</v>
      </c>
    </row>
    <row r="1186" spans="1:15">
      <c r="A1186" s="465">
        <v>1165</v>
      </c>
      <c r="B1186" s="686">
        <f>IF(Input_series!B1182="","",Input_series!B1182)</f>
        <v>1</v>
      </c>
      <c r="C1186" s="687">
        <f>IF(Input_series!C1182="","",Input_series!C1182)</f>
        <v>18</v>
      </c>
      <c r="D1186" s="687">
        <f>IF(Input_series!D1182="","",Input_series!D1182)</f>
        <v>13</v>
      </c>
      <c r="E1186" s="360">
        <v>1.8315002353323017E-6</v>
      </c>
      <c r="F1186" s="15">
        <v>0</v>
      </c>
      <c r="G1186" s="15">
        <v>0</v>
      </c>
      <c r="H1186" s="5">
        <v>0</v>
      </c>
      <c r="I1186" s="5">
        <v>0</v>
      </c>
      <c r="J1186" s="190">
        <v>0</v>
      </c>
      <c r="K1186" s="190">
        <v>0</v>
      </c>
      <c r="L1186" s="190">
        <v>1.8315002353323017E-6</v>
      </c>
      <c r="M1186" s="190">
        <v>0</v>
      </c>
      <c r="N1186" s="190">
        <v>0</v>
      </c>
      <c r="O1186" s="190">
        <v>0</v>
      </c>
    </row>
    <row r="1187" spans="1:15">
      <c r="A1187" s="465">
        <v>1166</v>
      </c>
      <c r="B1187" s="686">
        <f>IF(Input_series!B1183="","",Input_series!B1183)</f>
        <v>1</v>
      </c>
      <c r="C1187" s="687">
        <f>IF(Input_series!C1183="","",Input_series!C1183)</f>
        <v>18</v>
      </c>
      <c r="D1187" s="687">
        <f>IF(Input_series!D1183="","",Input_series!D1183)</f>
        <v>14</v>
      </c>
      <c r="E1187" s="360">
        <v>1.8315002353323017E-6</v>
      </c>
      <c r="F1187" s="15">
        <v>0</v>
      </c>
      <c r="G1187" s="15">
        <v>0</v>
      </c>
      <c r="H1187" s="5">
        <v>0</v>
      </c>
      <c r="I1187" s="5">
        <v>0</v>
      </c>
      <c r="J1187" s="190">
        <v>0</v>
      </c>
      <c r="K1187" s="190">
        <v>0</v>
      </c>
      <c r="L1187" s="190">
        <v>1.8315002353323017E-6</v>
      </c>
      <c r="M1187" s="190">
        <v>0</v>
      </c>
      <c r="N1187" s="190">
        <v>0</v>
      </c>
      <c r="O1187" s="190">
        <v>0</v>
      </c>
    </row>
    <row r="1188" spans="1:15">
      <c r="A1188" s="465">
        <v>1167</v>
      </c>
      <c r="B1188" s="686">
        <f>IF(Input_series!B1184="","",Input_series!B1184)</f>
        <v>1</v>
      </c>
      <c r="C1188" s="687">
        <f>IF(Input_series!C1184="","",Input_series!C1184)</f>
        <v>18</v>
      </c>
      <c r="D1188" s="687">
        <f>IF(Input_series!D1184="","",Input_series!D1184)</f>
        <v>15</v>
      </c>
      <c r="E1188" s="360">
        <v>1.8315002353323017E-6</v>
      </c>
      <c r="F1188" s="15">
        <v>0</v>
      </c>
      <c r="G1188" s="15">
        <v>0</v>
      </c>
      <c r="H1188" s="5">
        <v>0</v>
      </c>
      <c r="I1188" s="5">
        <v>0</v>
      </c>
      <c r="J1188" s="190">
        <v>0</v>
      </c>
      <c r="K1188" s="190">
        <v>0</v>
      </c>
      <c r="L1188" s="190">
        <v>1.8315002353323017E-6</v>
      </c>
      <c r="M1188" s="190">
        <v>0</v>
      </c>
      <c r="N1188" s="190">
        <v>0</v>
      </c>
      <c r="O1188" s="190">
        <v>0</v>
      </c>
    </row>
    <row r="1189" spans="1:15">
      <c r="A1189" s="465">
        <v>1168</v>
      </c>
      <c r="B1189" s="686">
        <f>IF(Input_series!B1185="","",Input_series!B1185)</f>
        <v>1</v>
      </c>
      <c r="C1189" s="687">
        <f>IF(Input_series!C1185="","",Input_series!C1185)</f>
        <v>18</v>
      </c>
      <c r="D1189" s="687">
        <f>IF(Input_series!D1185="","",Input_series!D1185)</f>
        <v>16</v>
      </c>
      <c r="E1189" s="360">
        <v>1.8315002353323017E-6</v>
      </c>
      <c r="F1189" s="15">
        <v>0</v>
      </c>
      <c r="G1189" s="15">
        <v>0</v>
      </c>
      <c r="H1189" s="5">
        <v>0</v>
      </c>
      <c r="I1189" s="5">
        <v>0</v>
      </c>
      <c r="J1189" s="190">
        <v>0</v>
      </c>
      <c r="K1189" s="190">
        <v>0</v>
      </c>
      <c r="L1189" s="190">
        <v>1.8315002353323017E-6</v>
      </c>
      <c r="M1189" s="190">
        <v>0</v>
      </c>
      <c r="N1189" s="190">
        <v>0</v>
      </c>
      <c r="O1189" s="190">
        <v>0</v>
      </c>
    </row>
    <row r="1190" spans="1:15">
      <c r="A1190" s="465">
        <v>1169</v>
      </c>
      <c r="B1190" s="686">
        <f>IF(Input_series!B1186="","",Input_series!B1186)</f>
        <v>1</v>
      </c>
      <c r="C1190" s="687">
        <f>IF(Input_series!C1186="","",Input_series!C1186)</f>
        <v>18</v>
      </c>
      <c r="D1190" s="687">
        <f>IF(Input_series!D1186="","",Input_series!D1186)</f>
        <v>17</v>
      </c>
      <c r="E1190" s="360">
        <v>1.8315002353323019E-6</v>
      </c>
      <c r="F1190" s="15">
        <v>0</v>
      </c>
      <c r="G1190" s="15">
        <v>0</v>
      </c>
      <c r="H1190" s="5">
        <v>0</v>
      </c>
      <c r="I1190" s="5">
        <v>0</v>
      </c>
      <c r="J1190" s="190">
        <v>0</v>
      </c>
      <c r="K1190" s="190">
        <v>0</v>
      </c>
      <c r="L1190" s="190">
        <v>1.8315002353323017E-6</v>
      </c>
      <c r="M1190" s="190">
        <v>0</v>
      </c>
      <c r="N1190" s="190">
        <v>0</v>
      </c>
      <c r="O1190" s="190">
        <v>0</v>
      </c>
    </row>
    <row r="1191" spans="1:15">
      <c r="A1191" s="465">
        <v>1170</v>
      </c>
      <c r="B1191" s="686">
        <f>IF(Input_series!B1187="","",Input_series!B1187)</f>
        <v>1</v>
      </c>
      <c r="C1191" s="687">
        <f>IF(Input_series!C1187="","",Input_series!C1187)</f>
        <v>18</v>
      </c>
      <c r="D1191" s="687">
        <f>IF(Input_series!D1187="","",Input_series!D1187)</f>
        <v>18</v>
      </c>
      <c r="E1191" s="360">
        <v>380.67161873610883</v>
      </c>
      <c r="F1191" s="15">
        <v>380.67161690460858</v>
      </c>
      <c r="G1191" s="15">
        <v>-396.9293252849551</v>
      </c>
      <c r="H1191" s="5">
        <v>0</v>
      </c>
      <c r="I1191" s="5">
        <v>0</v>
      </c>
      <c r="J1191" s="190">
        <v>0</v>
      </c>
      <c r="K1191" s="190">
        <v>0</v>
      </c>
      <c r="L1191" s="190">
        <v>1.8315002353323017E-6</v>
      </c>
      <c r="M1191" s="190">
        <v>0</v>
      </c>
      <c r="N1191" s="190">
        <v>0</v>
      </c>
      <c r="O1191" s="190">
        <v>0</v>
      </c>
    </row>
    <row r="1192" spans="1:15">
      <c r="A1192" s="465">
        <v>1171</v>
      </c>
      <c r="B1192" s="686">
        <f>IF(Input_series!B1188="","",Input_series!B1188)</f>
        <v>1</v>
      </c>
      <c r="C1192" s="687">
        <f>IF(Input_series!C1188="","",Input_series!C1188)</f>
        <v>18</v>
      </c>
      <c r="D1192" s="687">
        <f>IF(Input_series!D1188="","",Input_series!D1188)</f>
        <v>19</v>
      </c>
      <c r="E1192" s="360">
        <v>1.8315002353323015E-6</v>
      </c>
      <c r="F1192" s="15">
        <v>0</v>
      </c>
      <c r="G1192" s="15">
        <v>0</v>
      </c>
      <c r="H1192" s="5">
        <v>0</v>
      </c>
      <c r="I1192" s="5">
        <v>0</v>
      </c>
      <c r="J1192" s="190">
        <v>0</v>
      </c>
      <c r="K1192" s="190">
        <v>0</v>
      </c>
      <c r="L1192" s="190">
        <v>1.8315002353323017E-6</v>
      </c>
      <c r="M1192" s="190">
        <v>0</v>
      </c>
      <c r="N1192" s="190">
        <v>0</v>
      </c>
      <c r="O1192" s="190">
        <v>0</v>
      </c>
    </row>
    <row r="1193" spans="1:15">
      <c r="A1193" s="465">
        <v>1172</v>
      </c>
      <c r="B1193" s="686">
        <f>IF(Input_series!B1189="","",Input_series!B1189)</f>
        <v>1</v>
      </c>
      <c r="C1193" s="687">
        <f>IF(Input_series!C1189="","",Input_series!C1189)</f>
        <v>18</v>
      </c>
      <c r="D1193" s="687">
        <f>IF(Input_series!D1189="","",Input_series!D1189)</f>
        <v>20</v>
      </c>
      <c r="E1193" s="360">
        <v>1.8315002353323017E-6</v>
      </c>
      <c r="F1193" s="15">
        <v>0</v>
      </c>
      <c r="G1193" s="15">
        <v>0</v>
      </c>
      <c r="H1193" s="5">
        <v>0</v>
      </c>
      <c r="I1193" s="5">
        <v>0</v>
      </c>
      <c r="J1193" s="190">
        <v>0</v>
      </c>
      <c r="K1193" s="190">
        <v>0</v>
      </c>
      <c r="L1193" s="190">
        <v>1.8315002353323017E-6</v>
      </c>
      <c r="M1193" s="190">
        <v>0</v>
      </c>
      <c r="N1193" s="190">
        <v>0</v>
      </c>
      <c r="O1193" s="190">
        <v>0</v>
      </c>
    </row>
    <row r="1194" spans="1:15">
      <c r="A1194" s="465">
        <v>1173</v>
      </c>
      <c r="B1194" s="686">
        <f>IF(Input_series!B1190="","",Input_series!B1190)</f>
        <v>1</v>
      </c>
      <c r="C1194" s="687">
        <f>IF(Input_series!C1190="","",Input_series!C1190)</f>
        <v>18</v>
      </c>
      <c r="D1194" s="687">
        <f>IF(Input_series!D1190="","",Input_series!D1190)</f>
        <v>21</v>
      </c>
      <c r="E1194" s="360">
        <v>1.8315002353323017E-6</v>
      </c>
      <c r="F1194" s="15">
        <v>0</v>
      </c>
      <c r="G1194" s="15">
        <v>0</v>
      </c>
      <c r="H1194" s="5">
        <v>0</v>
      </c>
      <c r="I1194" s="5">
        <v>0</v>
      </c>
      <c r="J1194" s="190">
        <v>0</v>
      </c>
      <c r="K1194" s="190">
        <v>0</v>
      </c>
      <c r="L1194" s="190">
        <v>1.8315002353323017E-6</v>
      </c>
      <c r="M1194" s="190">
        <v>0</v>
      </c>
      <c r="N1194" s="190">
        <v>0</v>
      </c>
      <c r="O1194" s="190">
        <v>0</v>
      </c>
    </row>
    <row r="1195" spans="1:15">
      <c r="A1195" s="465">
        <v>1174</v>
      </c>
      <c r="B1195" s="686">
        <f>IF(Input_series!B1191="","",Input_series!B1191)</f>
        <v>1</v>
      </c>
      <c r="C1195" s="687">
        <f>IF(Input_series!C1191="","",Input_series!C1191)</f>
        <v>18</v>
      </c>
      <c r="D1195" s="687">
        <f>IF(Input_series!D1191="","",Input_series!D1191)</f>
        <v>22</v>
      </c>
      <c r="E1195" s="360">
        <v>1.8315002353323015E-6</v>
      </c>
      <c r="F1195" s="15">
        <v>0</v>
      </c>
      <c r="G1195" s="15">
        <v>0</v>
      </c>
      <c r="H1195" s="5">
        <v>0</v>
      </c>
      <c r="I1195" s="5">
        <v>0</v>
      </c>
      <c r="J1195" s="190">
        <v>0</v>
      </c>
      <c r="K1195" s="190">
        <v>0</v>
      </c>
      <c r="L1195" s="190">
        <v>1.8315002353323017E-6</v>
      </c>
      <c r="M1195" s="190">
        <v>0</v>
      </c>
      <c r="N1195" s="190">
        <v>0</v>
      </c>
      <c r="O1195" s="190">
        <v>0</v>
      </c>
    </row>
    <row r="1196" spans="1:15">
      <c r="A1196" s="465">
        <v>1175</v>
      </c>
      <c r="B1196" s="686">
        <f>IF(Input_series!B1192="","",Input_series!B1192)</f>
        <v>1</v>
      </c>
      <c r="C1196" s="687">
        <f>IF(Input_series!C1192="","",Input_series!C1192)</f>
        <v>18</v>
      </c>
      <c r="D1196" s="687">
        <f>IF(Input_series!D1192="","",Input_series!D1192)</f>
        <v>23</v>
      </c>
      <c r="E1196" s="360">
        <v>1.8315002353323017E-6</v>
      </c>
      <c r="F1196" s="15">
        <v>0</v>
      </c>
      <c r="G1196" s="15">
        <v>0</v>
      </c>
      <c r="H1196" s="5">
        <v>0</v>
      </c>
      <c r="I1196" s="5">
        <v>0</v>
      </c>
      <c r="J1196" s="190">
        <v>0</v>
      </c>
      <c r="K1196" s="190">
        <v>0</v>
      </c>
      <c r="L1196" s="190">
        <v>1.8315002353323017E-6</v>
      </c>
      <c r="M1196" s="190">
        <v>0</v>
      </c>
      <c r="N1196" s="190">
        <v>0</v>
      </c>
      <c r="O1196" s="190">
        <v>0</v>
      </c>
    </row>
    <row r="1197" spans="1:15">
      <c r="A1197" s="465">
        <v>1176</v>
      </c>
      <c r="B1197" s="686">
        <f>IF(Input_series!B1193="","",Input_series!B1193)</f>
        <v>1</v>
      </c>
      <c r="C1197" s="687">
        <f>IF(Input_series!C1193="","",Input_series!C1193)</f>
        <v>18</v>
      </c>
      <c r="D1197" s="687">
        <f>IF(Input_series!D1193="","",Input_series!D1193)</f>
        <v>24</v>
      </c>
      <c r="E1197" s="360">
        <v>1.8315002353323017E-6</v>
      </c>
      <c r="F1197" s="15">
        <v>0</v>
      </c>
      <c r="G1197" s="15">
        <v>0</v>
      </c>
      <c r="H1197" s="5">
        <v>0</v>
      </c>
      <c r="I1197" s="5">
        <v>0</v>
      </c>
      <c r="J1197" s="190">
        <v>0</v>
      </c>
      <c r="K1197" s="190">
        <v>0</v>
      </c>
      <c r="L1197" s="190">
        <v>1.8315002353323017E-6</v>
      </c>
      <c r="M1197" s="190">
        <v>0</v>
      </c>
      <c r="N1197" s="190">
        <v>0</v>
      </c>
      <c r="O1197" s="190">
        <v>0</v>
      </c>
    </row>
    <row r="1198" spans="1:15">
      <c r="A1198" s="465">
        <v>1177</v>
      </c>
      <c r="B1198" s="686">
        <f>IF(Input_series!B1194="","",Input_series!B1194)</f>
        <v>1</v>
      </c>
      <c r="C1198" s="687">
        <f>IF(Input_series!C1194="","",Input_series!C1194)</f>
        <v>19</v>
      </c>
      <c r="D1198" s="687">
        <f>IF(Input_series!D1194="","",Input_series!D1194)</f>
        <v>1</v>
      </c>
      <c r="E1198" s="360">
        <v>1.8315002353323017E-6</v>
      </c>
      <c r="F1198" s="15">
        <v>0</v>
      </c>
      <c r="G1198" s="15">
        <v>0</v>
      </c>
      <c r="H1198" s="5">
        <v>0</v>
      </c>
      <c r="I1198" s="5">
        <v>0</v>
      </c>
      <c r="J1198" s="190">
        <v>0</v>
      </c>
      <c r="K1198" s="190">
        <v>0</v>
      </c>
      <c r="L1198" s="190">
        <v>1.8315002353323017E-6</v>
      </c>
      <c r="M1198" s="190">
        <v>0</v>
      </c>
      <c r="N1198" s="190">
        <v>0</v>
      </c>
      <c r="O1198" s="190">
        <v>0</v>
      </c>
    </row>
    <row r="1199" spans="1:15">
      <c r="A1199" s="465">
        <v>1178</v>
      </c>
      <c r="B1199" s="686">
        <f>IF(Input_series!B1195="","",Input_series!B1195)</f>
        <v>1</v>
      </c>
      <c r="C1199" s="687">
        <f>IF(Input_series!C1195="","",Input_series!C1195)</f>
        <v>19</v>
      </c>
      <c r="D1199" s="687">
        <f>IF(Input_series!D1195="","",Input_series!D1195)</f>
        <v>2</v>
      </c>
      <c r="E1199" s="360">
        <v>1.8315002353323015E-6</v>
      </c>
      <c r="F1199" s="15">
        <v>0</v>
      </c>
      <c r="G1199" s="15">
        <v>0</v>
      </c>
      <c r="H1199" s="5">
        <v>0</v>
      </c>
      <c r="I1199" s="5">
        <v>0</v>
      </c>
      <c r="J1199" s="190">
        <v>0</v>
      </c>
      <c r="K1199" s="190">
        <v>0</v>
      </c>
      <c r="L1199" s="190">
        <v>1.8315002353323017E-6</v>
      </c>
      <c r="M1199" s="190">
        <v>0</v>
      </c>
      <c r="N1199" s="190">
        <v>0</v>
      </c>
      <c r="O1199" s="190">
        <v>0</v>
      </c>
    </row>
    <row r="1200" spans="1:15">
      <c r="A1200" s="465">
        <v>1179</v>
      </c>
      <c r="B1200" s="686">
        <f>IF(Input_series!B1196="","",Input_series!B1196)</f>
        <v>1</v>
      </c>
      <c r="C1200" s="687">
        <f>IF(Input_series!C1196="","",Input_series!C1196)</f>
        <v>19</v>
      </c>
      <c r="D1200" s="687">
        <f>IF(Input_series!D1196="","",Input_series!D1196)</f>
        <v>3</v>
      </c>
      <c r="E1200" s="360">
        <v>1.8315002353323017E-6</v>
      </c>
      <c r="F1200" s="15">
        <v>0</v>
      </c>
      <c r="G1200" s="15">
        <v>0</v>
      </c>
      <c r="H1200" s="5">
        <v>0</v>
      </c>
      <c r="I1200" s="5">
        <v>0</v>
      </c>
      <c r="J1200" s="190">
        <v>0</v>
      </c>
      <c r="K1200" s="190">
        <v>0</v>
      </c>
      <c r="L1200" s="190">
        <v>1.8315002353323017E-6</v>
      </c>
      <c r="M1200" s="190">
        <v>0</v>
      </c>
      <c r="N1200" s="190">
        <v>0</v>
      </c>
      <c r="O1200" s="190">
        <v>0</v>
      </c>
    </row>
    <row r="1201" spans="1:15">
      <c r="A1201" s="465">
        <v>1180</v>
      </c>
      <c r="B1201" s="686">
        <f>IF(Input_series!B1197="","",Input_series!B1197)</f>
        <v>1</v>
      </c>
      <c r="C1201" s="687">
        <f>IF(Input_series!C1197="","",Input_series!C1197)</f>
        <v>19</v>
      </c>
      <c r="D1201" s="687">
        <f>IF(Input_series!D1197="","",Input_series!D1197)</f>
        <v>4</v>
      </c>
      <c r="E1201" s="360">
        <v>1.8315002353323017E-6</v>
      </c>
      <c r="F1201" s="15">
        <v>0</v>
      </c>
      <c r="G1201" s="15">
        <v>0</v>
      </c>
      <c r="H1201" s="5">
        <v>0</v>
      </c>
      <c r="I1201" s="5">
        <v>0</v>
      </c>
      <c r="J1201" s="190">
        <v>0</v>
      </c>
      <c r="K1201" s="190">
        <v>0</v>
      </c>
      <c r="L1201" s="190">
        <v>1.8315002353323017E-6</v>
      </c>
      <c r="M1201" s="190">
        <v>0</v>
      </c>
      <c r="N1201" s="190">
        <v>0</v>
      </c>
      <c r="O1201" s="190">
        <v>0</v>
      </c>
    </row>
    <row r="1202" spans="1:15">
      <c r="A1202" s="465">
        <v>1181</v>
      </c>
      <c r="B1202" s="686">
        <f>IF(Input_series!B1198="","",Input_series!B1198)</f>
        <v>1</v>
      </c>
      <c r="C1202" s="687">
        <f>IF(Input_series!C1198="","",Input_series!C1198)</f>
        <v>19</v>
      </c>
      <c r="D1202" s="687">
        <f>IF(Input_series!D1198="","",Input_series!D1198)</f>
        <v>5</v>
      </c>
      <c r="E1202" s="360">
        <v>1.8315002353323017E-6</v>
      </c>
      <c r="F1202" s="15">
        <v>0</v>
      </c>
      <c r="G1202" s="15">
        <v>0</v>
      </c>
      <c r="H1202" s="5">
        <v>0</v>
      </c>
      <c r="I1202" s="5">
        <v>0</v>
      </c>
      <c r="J1202" s="190">
        <v>0</v>
      </c>
      <c r="K1202" s="190">
        <v>0</v>
      </c>
      <c r="L1202" s="190">
        <v>1.8315002353323017E-6</v>
      </c>
      <c r="M1202" s="190">
        <v>0</v>
      </c>
      <c r="N1202" s="190">
        <v>0</v>
      </c>
      <c r="O1202" s="190">
        <v>0</v>
      </c>
    </row>
    <row r="1203" spans="1:15">
      <c r="A1203" s="465">
        <v>1182</v>
      </c>
      <c r="B1203" s="686">
        <f>IF(Input_series!B1199="","",Input_series!B1199)</f>
        <v>1</v>
      </c>
      <c r="C1203" s="687">
        <f>IF(Input_series!C1199="","",Input_series!C1199)</f>
        <v>19</v>
      </c>
      <c r="D1203" s="687">
        <f>IF(Input_series!D1199="","",Input_series!D1199)</f>
        <v>6</v>
      </c>
      <c r="E1203" s="360">
        <v>498.44577083514093</v>
      </c>
      <c r="F1203" s="15">
        <v>498.44576900364075</v>
      </c>
      <c r="G1203" s="15">
        <v>-526.25409425439614</v>
      </c>
      <c r="H1203" s="5">
        <v>0</v>
      </c>
      <c r="I1203" s="5">
        <v>0</v>
      </c>
      <c r="J1203" s="190">
        <v>0</v>
      </c>
      <c r="K1203" s="190">
        <v>0</v>
      </c>
      <c r="L1203" s="190">
        <v>1.8315002353323017E-6</v>
      </c>
      <c r="M1203" s="190">
        <v>0</v>
      </c>
      <c r="N1203" s="190">
        <v>0</v>
      </c>
      <c r="O1203" s="190">
        <v>0</v>
      </c>
    </row>
    <row r="1204" spans="1:15">
      <c r="A1204" s="465">
        <v>1183</v>
      </c>
      <c r="B1204" s="686">
        <f>IF(Input_series!B1200="","",Input_series!B1200)</f>
        <v>1</v>
      </c>
      <c r="C1204" s="687">
        <f>IF(Input_series!C1200="","",Input_series!C1200)</f>
        <v>19</v>
      </c>
      <c r="D1204" s="687">
        <f>IF(Input_series!D1200="","",Input_series!D1200)</f>
        <v>7</v>
      </c>
      <c r="E1204" s="360">
        <v>1.8315002353323017E-6</v>
      </c>
      <c r="F1204" s="15">
        <v>0</v>
      </c>
      <c r="G1204" s="15">
        <v>0</v>
      </c>
      <c r="H1204" s="5">
        <v>0</v>
      </c>
      <c r="I1204" s="5">
        <v>0</v>
      </c>
      <c r="J1204" s="190">
        <v>0</v>
      </c>
      <c r="K1204" s="190">
        <v>0</v>
      </c>
      <c r="L1204" s="190">
        <v>1.8315002353323017E-6</v>
      </c>
      <c r="M1204" s="190">
        <v>0</v>
      </c>
      <c r="N1204" s="190">
        <v>0</v>
      </c>
      <c r="O1204" s="190">
        <v>0</v>
      </c>
    </row>
    <row r="1205" spans="1:15">
      <c r="A1205" s="465">
        <v>1184</v>
      </c>
      <c r="B1205" s="686">
        <f>IF(Input_series!B1201="","",Input_series!B1201)</f>
        <v>1</v>
      </c>
      <c r="C1205" s="687">
        <f>IF(Input_series!C1201="","",Input_series!C1201)</f>
        <v>19</v>
      </c>
      <c r="D1205" s="687">
        <f>IF(Input_series!D1201="","",Input_series!D1201)</f>
        <v>8</v>
      </c>
      <c r="E1205" s="360">
        <v>1.8315002353323019E-6</v>
      </c>
      <c r="F1205" s="15">
        <v>0</v>
      </c>
      <c r="G1205" s="15">
        <v>0</v>
      </c>
      <c r="H1205" s="5">
        <v>0</v>
      </c>
      <c r="I1205" s="5">
        <v>0</v>
      </c>
      <c r="J1205" s="190">
        <v>0</v>
      </c>
      <c r="K1205" s="190">
        <v>0</v>
      </c>
      <c r="L1205" s="190">
        <v>1.8315002353323017E-6</v>
      </c>
      <c r="M1205" s="190">
        <v>0</v>
      </c>
      <c r="N1205" s="190">
        <v>0</v>
      </c>
      <c r="O1205" s="190">
        <v>0</v>
      </c>
    </row>
    <row r="1206" spans="1:15">
      <c r="A1206" s="465">
        <v>1185</v>
      </c>
      <c r="B1206" s="686">
        <f>IF(Input_series!B1202="","",Input_series!B1202)</f>
        <v>1</v>
      </c>
      <c r="C1206" s="687">
        <f>IF(Input_series!C1202="","",Input_series!C1202)</f>
        <v>19</v>
      </c>
      <c r="D1206" s="687">
        <f>IF(Input_series!D1202="","",Input_series!D1202)</f>
        <v>9</v>
      </c>
      <c r="E1206" s="360">
        <v>1.8315002353323017E-6</v>
      </c>
      <c r="F1206" s="15">
        <v>0</v>
      </c>
      <c r="G1206" s="15">
        <v>0</v>
      </c>
      <c r="H1206" s="5">
        <v>0</v>
      </c>
      <c r="I1206" s="5">
        <v>0</v>
      </c>
      <c r="J1206" s="190">
        <v>0</v>
      </c>
      <c r="K1206" s="190">
        <v>0</v>
      </c>
      <c r="L1206" s="190">
        <v>1.8315002353323017E-6</v>
      </c>
      <c r="M1206" s="190">
        <v>0</v>
      </c>
      <c r="N1206" s="190">
        <v>0</v>
      </c>
      <c r="O1206" s="190">
        <v>0</v>
      </c>
    </row>
    <row r="1207" spans="1:15">
      <c r="A1207" s="465">
        <v>1186</v>
      </c>
      <c r="B1207" s="686">
        <f>IF(Input_series!B1203="","",Input_series!B1203)</f>
        <v>1</v>
      </c>
      <c r="C1207" s="687">
        <f>IF(Input_series!C1203="","",Input_series!C1203)</f>
        <v>19</v>
      </c>
      <c r="D1207" s="687">
        <f>IF(Input_series!D1203="","",Input_series!D1203)</f>
        <v>10</v>
      </c>
      <c r="E1207" s="360">
        <v>1.8315002353323015E-6</v>
      </c>
      <c r="F1207" s="15">
        <v>0</v>
      </c>
      <c r="G1207" s="15">
        <v>0</v>
      </c>
      <c r="H1207" s="5">
        <v>0</v>
      </c>
      <c r="I1207" s="5">
        <v>0</v>
      </c>
      <c r="J1207" s="190">
        <v>0</v>
      </c>
      <c r="K1207" s="190">
        <v>0</v>
      </c>
      <c r="L1207" s="190">
        <v>1.8315002353323017E-6</v>
      </c>
      <c r="M1207" s="190">
        <v>0</v>
      </c>
      <c r="N1207" s="190">
        <v>0</v>
      </c>
      <c r="O1207" s="190">
        <v>0</v>
      </c>
    </row>
    <row r="1208" spans="1:15">
      <c r="A1208" s="465">
        <v>1187</v>
      </c>
      <c r="B1208" s="686">
        <f>IF(Input_series!B1204="","",Input_series!B1204)</f>
        <v>1</v>
      </c>
      <c r="C1208" s="687">
        <f>IF(Input_series!C1204="","",Input_series!C1204)</f>
        <v>19</v>
      </c>
      <c r="D1208" s="687">
        <f>IF(Input_series!D1204="","",Input_series!D1204)</f>
        <v>11</v>
      </c>
      <c r="E1208" s="360">
        <v>1.8315002353323019E-6</v>
      </c>
      <c r="F1208" s="15">
        <v>0</v>
      </c>
      <c r="G1208" s="15">
        <v>0</v>
      </c>
      <c r="H1208" s="5">
        <v>0</v>
      </c>
      <c r="I1208" s="5">
        <v>0</v>
      </c>
      <c r="J1208" s="190">
        <v>0</v>
      </c>
      <c r="K1208" s="190">
        <v>0</v>
      </c>
      <c r="L1208" s="190">
        <v>1.8315002353323017E-6</v>
      </c>
      <c r="M1208" s="190">
        <v>0</v>
      </c>
      <c r="N1208" s="190">
        <v>0</v>
      </c>
      <c r="O1208" s="190">
        <v>0</v>
      </c>
    </row>
    <row r="1209" spans="1:15">
      <c r="A1209" s="465">
        <v>1188</v>
      </c>
      <c r="B1209" s="686">
        <f>IF(Input_series!B1205="","",Input_series!B1205)</f>
        <v>1</v>
      </c>
      <c r="C1209" s="687">
        <f>IF(Input_series!C1205="","",Input_series!C1205)</f>
        <v>19</v>
      </c>
      <c r="D1209" s="687">
        <f>IF(Input_series!D1205="","",Input_series!D1205)</f>
        <v>12</v>
      </c>
      <c r="E1209" s="360">
        <v>496.48812341607294</v>
      </c>
      <c r="F1209" s="15">
        <v>496.4881215845727</v>
      </c>
      <c r="G1209" s="15">
        <v>-526.63731656820266</v>
      </c>
      <c r="H1209" s="5">
        <v>0</v>
      </c>
      <c r="I1209" s="5">
        <v>0</v>
      </c>
      <c r="J1209" s="190">
        <v>0</v>
      </c>
      <c r="K1209" s="190">
        <v>0</v>
      </c>
      <c r="L1209" s="190">
        <v>1.8315002353323017E-6</v>
      </c>
      <c r="M1209" s="190">
        <v>0</v>
      </c>
      <c r="N1209" s="190">
        <v>0</v>
      </c>
      <c r="O1209" s="190">
        <v>0</v>
      </c>
    </row>
    <row r="1210" spans="1:15">
      <c r="A1210" s="465">
        <v>1189</v>
      </c>
      <c r="B1210" s="686">
        <f>IF(Input_series!B1206="","",Input_series!B1206)</f>
        <v>1</v>
      </c>
      <c r="C1210" s="687">
        <f>IF(Input_series!C1206="","",Input_series!C1206)</f>
        <v>19</v>
      </c>
      <c r="D1210" s="687">
        <f>IF(Input_series!D1206="","",Input_series!D1206)</f>
        <v>13</v>
      </c>
      <c r="E1210" s="360">
        <v>1.8315002353323015E-6</v>
      </c>
      <c r="F1210" s="15">
        <v>0</v>
      </c>
      <c r="G1210" s="15">
        <v>0</v>
      </c>
      <c r="H1210" s="5">
        <v>0</v>
      </c>
      <c r="I1210" s="5">
        <v>0</v>
      </c>
      <c r="J1210" s="190">
        <v>0</v>
      </c>
      <c r="K1210" s="190">
        <v>0</v>
      </c>
      <c r="L1210" s="190">
        <v>1.8315002353323017E-6</v>
      </c>
      <c r="M1210" s="190">
        <v>0</v>
      </c>
      <c r="N1210" s="190">
        <v>0</v>
      </c>
      <c r="O1210" s="190">
        <v>0</v>
      </c>
    </row>
    <row r="1211" spans="1:15">
      <c r="A1211" s="465">
        <v>1190</v>
      </c>
      <c r="B1211" s="686">
        <f>IF(Input_series!B1207="","",Input_series!B1207)</f>
        <v>1</v>
      </c>
      <c r="C1211" s="687">
        <f>IF(Input_series!C1207="","",Input_series!C1207)</f>
        <v>19</v>
      </c>
      <c r="D1211" s="687">
        <f>IF(Input_series!D1207="","",Input_series!D1207)</f>
        <v>14</v>
      </c>
      <c r="E1211" s="360">
        <v>1.8315002353323015E-6</v>
      </c>
      <c r="F1211" s="15">
        <v>0</v>
      </c>
      <c r="G1211" s="15">
        <v>0</v>
      </c>
      <c r="H1211" s="5">
        <v>0</v>
      </c>
      <c r="I1211" s="5">
        <v>0</v>
      </c>
      <c r="J1211" s="190">
        <v>0</v>
      </c>
      <c r="K1211" s="190">
        <v>0</v>
      </c>
      <c r="L1211" s="190">
        <v>1.8315002353323017E-6</v>
      </c>
      <c r="M1211" s="190">
        <v>0</v>
      </c>
      <c r="N1211" s="190">
        <v>0</v>
      </c>
      <c r="O1211" s="190">
        <v>0</v>
      </c>
    </row>
    <row r="1212" spans="1:15">
      <c r="A1212" s="465">
        <v>1191</v>
      </c>
      <c r="B1212" s="686">
        <f>IF(Input_series!B1208="","",Input_series!B1208)</f>
        <v>1</v>
      </c>
      <c r="C1212" s="687">
        <f>IF(Input_series!C1208="","",Input_series!C1208)</f>
        <v>19</v>
      </c>
      <c r="D1212" s="687">
        <f>IF(Input_series!D1208="","",Input_series!D1208)</f>
        <v>15</v>
      </c>
      <c r="E1212" s="360">
        <v>1.8315002353323017E-6</v>
      </c>
      <c r="F1212" s="15">
        <v>0</v>
      </c>
      <c r="G1212" s="15">
        <v>0</v>
      </c>
      <c r="H1212" s="5">
        <v>0</v>
      </c>
      <c r="I1212" s="5">
        <v>0</v>
      </c>
      <c r="J1212" s="190">
        <v>0</v>
      </c>
      <c r="K1212" s="190">
        <v>0</v>
      </c>
      <c r="L1212" s="190">
        <v>1.8315002353323017E-6</v>
      </c>
      <c r="M1212" s="190">
        <v>0</v>
      </c>
      <c r="N1212" s="190">
        <v>0</v>
      </c>
      <c r="O1212" s="190">
        <v>0</v>
      </c>
    </row>
    <row r="1213" spans="1:15">
      <c r="A1213" s="465">
        <v>1192</v>
      </c>
      <c r="B1213" s="686">
        <f>IF(Input_series!B1209="","",Input_series!B1209)</f>
        <v>1</v>
      </c>
      <c r="C1213" s="687">
        <f>IF(Input_series!C1209="","",Input_series!C1209)</f>
        <v>19</v>
      </c>
      <c r="D1213" s="687">
        <f>IF(Input_series!D1209="","",Input_series!D1209)</f>
        <v>16</v>
      </c>
      <c r="E1213" s="360">
        <v>1.8315002353323017E-6</v>
      </c>
      <c r="F1213" s="15">
        <v>0</v>
      </c>
      <c r="G1213" s="15">
        <v>0</v>
      </c>
      <c r="H1213" s="5">
        <v>0</v>
      </c>
      <c r="I1213" s="5">
        <v>0</v>
      </c>
      <c r="J1213" s="190">
        <v>0</v>
      </c>
      <c r="K1213" s="190">
        <v>0</v>
      </c>
      <c r="L1213" s="190">
        <v>1.8315002353323017E-6</v>
      </c>
      <c r="M1213" s="190">
        <v>0</v>
      </c>
      <c r="N1213" s="190">
        <v>0</v>
      </c>
      <c r="O1213" s="190">
        <v>0</v>
      </c>
    </row>
    <row r="1214" spans="1:15">
      <c r="A1214" s="465">
        <v>1193</v>
      </c>
      <c r="B1214" s="686">
        <f>IF(Input_series!B1210="","",Input_series!B1210)</f>
        <v>1</v>
      </c>
      <c r="C1214" s="687">
        <f>IF(Input_series!C1210="","",Input_series!C1210)</f>
        <v>19</v>
      </c>
      <c r="D1214" s="687">
        <f>IF(Input_series!D1210="","",Input_series!D1210)</f>
        <v>17</v>
      </c>
      <c r="E1214" s="360">
        <v>1.8315002353323017E-6</v>
      </c>
      <c r="F1214" s="15">
        <v>0</v>
      </c>
      <c r="G1214" s="15">
        <v>0</v>
      </c>
      <c r="H1214" s="5">
        <v>0</v>
      </c>
      <c r="I1214" s="5">
        <v>0</v>
      </c>
      <c r="J1214" s="190">
        <v>0</v>
      </c>
      <c r="K1214" s="190">
        <v>0</v>
      </c>
      <c r="L1214" s="190">
        <v>1.8315002353323017E-6</v>
      </c>
      <c r="M1214" s="190">
        <v>0</v>
      </c>
      <c r="N1214" s="190">
        <v>0</v>
      </c>
      <c r="O1214" s="190">
        <v>0</v>
      </c>
    </row>
    <row r="1215" spans="1:15">
      <c r="A1215" s="465">
        <v>1194</v>
      </c>
      <c r="B1215" s="686">
        <f>IF(Input_series!B1211="","",Input_series!B1211)</f>
        <v>1</v>
      </c>
      <c r="C1215" s="687">
        <f>IF(Input_series!C1211="","",Input_series!C1211)</f>
        <v>19</v>
      </c>
      <c r="D1215" s="687">
        <f>IF(Input_series!D1211="","",Input_series!D1211)</f>
        <v>18</v>
      </c>
      <c r="E1215" s="360">
        <v>445.61084260198015</v>
      </c>
      <c r="F1215" s="15">
        <v>445.61084077047997</v>
      </c>
      <c r="G1215" s="15">
        <v>-474.3661031891059</v>
      </c>
      <c r="H1215" s="5">
        <v>0</v>
      </c>
      <c r="I1215" s="5">
        <v>0</v>
      </c>
      <c r="J1215" s="190">
        <v>0</v>
      </c>
      <c r="K1215" s="190">
        <v>0</v>
      </c>
      <c r="L1215" s="190">
        <v>1.8315002353323017E-6</v>
      </c>
      <c r="M1215" s="190">
        <v>0</v>
      </c>
      <c r="N1215" s="190">
        <v>0</v>
      </c>
      <c r="O1215" s="190">
        <v>0</v>
      </c>
    </row>
    <row r="1216" spans="1:15">
      <c r="A1216" s="465">
        <v>1195</v>
      </c>
      <c r="B1216" s="686">
        <f>IF(Input_series!B1212="","",Input_series!B1212)</f>
        <v>1</v>
      </c>
      <c r="C1216" s="687">
        <f>IF(Input_series!C1212="","",Input_series!C1212)</f>
        <v>19</v>
      </c>
      <c r="D1216" s="687">
        <f>IF(Input_series!D1212="","",Input_series!D1212)</f>
        <v>19</v>
      </c>
      <c r="E1216" s="360">
        <v>1.8315002353323019E-6</v>
      </c>
      <c r="F1216" s="15">
        <v>0</v>
      </c>
      <c r="G1216" s="15">
        <v>0</v>
      </c>
      <c r="H1216" s="5">
        <v>0</v>
      </c>
      <c r="I1216" s="5">
        <v>0</v>
      </c>
      <c r="J1216" s="190">
        <v>0</v>
      </c>
      <c r="K1216" s="190">
        <v>0</v>
      </c>
      <c r="L1216" s="190">
        <v>1.8315002353323017E-6</v>
      </c>
      <c r="M1216" s="190">
        <v>0</v>
      </c>
      <c r="N1216" s="190">
        <v>0</v>
      </c>
      <c r="O1216" s="190">
        <v>0</v>
      </c>
    </row>
    <row r="1217" spans="1:15">
      <c r="A1217" s="465">
        <v>1196</v>
      </c>
      <c r="B1217" s="686">
        <f>IF(Input_series!B1213="","",Input_series!B1213)</f>
        <v>1</v>
      </c>
      <c r="C1217" s="687">
        <f>IF(Input_series!C1213="","",Input_series!C1213)</f>
        <v>19</v>
      </c>
      <c r="D1217" s="687">
        <f>IF(Input_series!D1213="","",Input_series!D1213)</f>
        <v>20</v>
      </c>
      <c r="E1217" s="360">
        <v>1.8315002353323017E-6</v>
      </c>
      <c r="F1217" s="15">
        <v>0</v>
      </c>
      <c r="G1217" s="15">
        <v>0</v>
      </c>
      <c r="H1217" s="5">
        <v>0</v>
      </c>
      <c r="I1217" s="5">
        <v>0</v>
      </c>
      <c r="J1217" s="190">
        <v>0</v>
      </c>
      <c r="K1217" s="190">
        <v>0</v>
      </c>
      <c r="L1217" s="190">
        <v>1.8315002353323017E-6</v>
      </c>
      <c r="M1217" s="190">
        <v>0</v>
      </c>
      <c r="N1217" s="190">
        <v>0</v>
      </c>
      <c r="O1217" s="190">
        <v>0</v>
      </c>
    </row>
    <row r="1218" spans="1:15">
      <c r="A1218" s="465">
        <v>1197</v>
      </c>
      <c r="B1218" s="686">
        <f>IF(Input_series!B1214="","",Input_series!B1214)</f>
        <v>1</v>
      </c>
      <c r="C1218" s="687">
        <f>IF(Input_series!C1214="","",Input_series!C1214)</f>
        <v>19</v>
      </c>
      <c r="D1218" s="687">
        <f>IF(Input_series!D1214="","",Input_series!D1214)</f>
        <v>21</v>
      </c>
      <c r="E1218" s="360">
        <v>1.8315002353323017E-6</v>
      </c>
      <c r="F1218" s="15">
        <v>0</v>
      </c>
      <c r="G1218" s="15">
        <v>0</v>
      </c>
      <c r="H1218" s="5">
        <v>0</v>
      </c>
      <c r="I1218" s="5">
        <v>0</v>
      </c>
      <c r="J1218" s="190">
        <v>0</v>
      </c>
      <c r="K1218" s="190">
        <v>0</v>
      </c>
      <c r="L1218" s="190">
        <v>1.8315002353323017E-6</v>
      </c>
      <c r="M1218" s="190">
        <v>0</v>
      </c>
      <c r="N1218" s="190">
        <v>0</v>
      </c>
      <c r="O1218" s="190">
        <v>0</v>
      </c>
    </row>
    <row r="1219" spans="1:15">
      <c r="A1219" s="465">
        <v>1198</v>
      </c>
      <c r="B1219" s="686">
        <f>IF(Input_series!B1215="","",Input_series!B1215)</f>
        <v>1</v>
      </c>
      <c r="C1219" s="687">
        <f>IF(Input_series!C1215="","",Input_series!C1215)</f>
        <v>19</v>
      </c>
      <c r="D1219" s="687">
        <f>IF(Input_series!D1215="","",Input_series!D1215)</f>
        <v>22</v>
      </c>
      <c r="E1219" s="360">
        <v>1.8315002353323017E-6</v>
      </c>
      <c r="F1219" s="15">
        <v>0</v>
      </c>
      <c r="G1219" s="15">
        <v>0</v>
      </c>
      <c r="H1219" s="5">
        <v>0</v>
      </c>
      <c r="I1219" s="5">
        <v>0</v>
      </c>
      <c r="J1219" s="190">
        <v>0</v>
      </c>
      <c r="K1219" s="190">
        <v>0</v>
      </c>
      <c r="L1219" s="190">
        <v>1.8315002353323017E-6</v>
      </c>
      <c r="M1219" s="190">
        <v>0</v>
      </c>
      <c r="N1219" s="190">
        <v>0</v>
      </c>
      <c r="O1219" s="190">
        <v>0</v>
      </c>
    </row>
    <row r="1220" spans="1:15">
      <c r="A1220" s="465">
        <v>1199</v>
      </c>
      <c r="B1220" s="686">
        <f>IF(Input_series!B1216="","",Input_series!B1216)</f>
        <v>1</v>
      </c>
      <c r="C1220" s="687">
        <f>IF(Input_series!C1216="","",Input_series!C1216)</f>
        <v>19</v>
      </c>
      <c r="D1220" s="687">
        <f>IF(Input_series!D1216="","",Input_series!D1216)</f>
        <v>23</v>
      </c>
      <c r="E1220" s="360">
        <v>1.8315002353323015E-6</v>
      </c>
      <c r="F1220" s="15">
        <v>0</v>
      </c>
      <c r="G1220" s="15">
        <v>0</v>
      </c>
      <c r="H1220" s="5">
        <v>0</v>
      </c>
      <c r="I1220" s="5">
        <v>0</v>
      </c>
      <c r="J1220" s="190">
        <v>0</v>
      </c>
      <c r="K1220" s="190">
        <v>0</v>
      </c>
      <c r="L1220" s="190">
        <v>1.8315002353323017E-6</v>
      </c>
      <c r="M1220" s="190">
        <v>0</v>
      </c>
      <c r="N1220" s="190">
        <v>0</v>
      </c>
      <c r="O1220" s="190">
        <v>0</v>
      </c>
    </row>
    <row r="1221" spans="1:15">
      <c r="A1221" s="465">
        <v>1200</v>
      </c>
      <c r="B1221" s="686">
        <f>IF(Input_series!B1217="","",Input_series!B1217)</f>
        <v>1</v>
      </c>
      <c r="C1221" s="687">
        <f>IF(Input_series!C1217="","",Input_series!C1217)</f>
        <v>19</v>
      </c>
      <c r="D1221" s="687">
        <f>IF(Input_series!D1217="","",Input_series!D1217)</f>
        <v>24</v>
      </c>
      <c r="E1221" s="360">
        <v>1.8315002353323019E-6</v>
      </c>
      <c r="F1221" s="15">
        <v>0</v>
      </c>
      <c r="G1221" s="15">
        <v>0</v>
      </c>
      <c r="H1221" s="5">
        <v>0</v>
      </c>
      <c r="I1221" s="5">
        <v>0</v>
      </c>
      <c r="J1221" s="190">
        <v>0</v>
      </c>
      <c r="K1221" s="190">
        <v>0</v>
      </c>
      <c r="L1221" s="190">
        <v>1.8315002353323017E-6</v>
      </c>
      <c r="M1221" s="190">
        <v>0</v>
      </c>
      <c r="N1221" s="190">
        <v>0</v>
      </c>
      <c r="O1221" s="190">
        <v>0</v>
      </c>
    </row>
    <row r="1222" spans="1:15">
      <c r="A1222" s="465">
        <v>1201</v>
      </c>
      <c r="B1222" s="686">
        <f>IF(Input_series!B1218="","",Input_series!B1218)</f>
        <v>1</v>
      </c>
      <c r="C1222" s="687">
        <f>IF(Input_series!C1218="","",Input_series!C1218)</f>
        <v>20</v>
      </c>
      <c r="D1222" s="687">
        <f>IF(Input_series!D1218="","",Input_series!D1218)</f>
        <v>1</v>
      </c>
      <c r="E1222" s="360">
        <v>1.8315002353323017E-6</v>
      </c>
      <c r="F1222" s="15">
        <v>0</v>
      </c>
      <c r="G1222" s="15">
        <v>0</v>
      </c>
      <c r="H1222" s="5">
        <v>0</v>
      </c>
      <c r="I1222" s="5">
        <v>0</v>
      </c>
      <c r="J1222" s="190">
        <v>0</v>
      </c>
      <c r="K1222" s="190">
        <v>0</v>
      </c>
      <c r="L1222" s="190">
        <v>1.8315002353323017E-6</v>
      </c>
      <c r="M1222" s="190">
        <v>0</v>
      </c>
      <c r="N1222" s="190">
        <v>0</v>
      </c>
      <c r="O1222" s="190">
        <v>0</v>
      </c>
    </row>
    <row r="1223" spans="1:15">
      <c r="A1223" s="465">
        <v>1202</v>
      </c>
      <c r="B1223" s="686">
        <f>IF(Input_series!B1219="","",Input_series!B1219)</f>
        <v>1</v>
      </c>
      <c r="C1223" s="687">
        <f>IF(Input_series!C1219="","",Input_series!C1219)</f>
        <v>20</v>
      </c>
      <c r="D1223" s="687">
        <f>IF(Input_series!D1219="","",Input_series!D1219)</f>
        <v>2</v>
      </c>
      <c r="E1223" s="360">
        <v>1.8315002353323017E-6</v>
      </c>
      <c r="F1223" s="15">
        <v>0</v>
      </c>
      <c r="G1223" s="15">
        <v>0</v>
      </c>
      <c r="H1223" s="5">
        <v>0</v>
      </c>
      <c r="I1223" s="5">
        <v>0</v>
      </c>
      <c r="J1223" s="190">
        <v>0</v>
      </c>
      <c r="K1223" s="190">
        <v>0</v>
      </c>
      <c r="L1223" s="190">
        <v>1.8315002353323017E-6</v>
      </c>
      <c r="M1223" s="190">
        <v>0</v>
      </c>
      <c r="N1223" s="190">
        <v>0</v>
      </c>
      <c r="O1223" s="190">
        <v>0</v>
      </c>
    </row>
    <row r="1224" spans="1:15">
      <c r="A1224" s="465">
        <v>1203</v>
      </c>
      <c r="B1224" s="686">
        <f>IF(Input_series!B1220="","",Input_series!B1220)</f>
        <v>1</v>
      </c>
      <c r="C1224" s="687">
        <f>IF(Input_series!C1220="","",Input_series!C1220)</f>
        <v>20</v>
      </c>
      <c r="D1224" s="687">
        <f>IF(Input_series!D1220="","",Input_series!D1220)</f>
        <v>3</v>
      </c>
      <c r="E1224" s="360">
        <v>1.8315002353323019E-6</v>
      </c>
      <c r="F1224" s="15">
        <v>0</v>
      </c>
      <c r="G1224" s="15">
        <v>0</v>
      </c>
      <c r="H1224" s="5">
        <v>0</v>
      </c>
      <c r="I1224" s="5">
        <v>0</v>
      </c>
      <c r="J1224" s="190">
        <v>0</v>
      </c>
      <c r="K1224" s="190">
        <v>0</v>
      </c>
      <c r="L1224" s="190">
        <v>1.8315002353323017E-6</v>
      </c>
      <c r="M1224" s="190">
        <v>0</v>
      </c>
      <c r="N1224" s="190">
        <v>0</v>
      </c>
      <c r="O1224" s="190">
        <v>0</v>
      </c>
    </row>
    <row r="1225" spans="1:15">
      <c r="A1225" s="465">
        <v>1204</v>
      </c>
      <c r="B1225" s="686">
        <f>IF(Input_series!B1221="","",Input_series!B1221)</f>
        <v>1</v>
      </c>
      <c r="C1225" s="687">
        <f>IF(Input_series!C1221="","",Input_series!C1221)</f>
        <v>20</v>
      </c>
      <c r="D1225" s="687">
        <f>IF(Input_series!D1221="","",Input_series!D1221)</f>
        <v>4</v>
      </c>
      <c r="E1225" s="360">
        <v>1.8315002353323019E-6</v>
      </c>
      <c r="F1225" s="15">
        <v>0</v>
      </c>
      <c r="G1225" s="15">
        <v>0</v>
      </c>
      <c r="H1225" s="5">
        <v>0</v>
      </c>
      <c r="I1225" s="5">
        <v>0</v>
      </c>
      <c r="J1225" s="190">
        <v>0</v>
      </c>
      <c r="K1225" s="190">
        <v>0</v>
      </c>
      <c r="L1225" s="190">
        <v>1.8315002353323017E-6</v>
      </c>
      <c r="M1225" s="190">
        <v>0</v>
      </c>
      <c r="N1225" s="190">
        <v>0</v>
      </c>
      <c r="O1225" s="190">
        <v>0</v>
      </c>
    </row>
    <row r="1226" spans="1:15">
      <c r="A1226" s="465">
        <v>1205</v>
      </c>
      <c r="B1226" s="686">
        <f>IF(Input_series!B1222="","",Input_series!B1222)</f>
        <v>1</v>
      </c>
      <c r="C1226" s="687">
        <f>IF(Input_series!C1222="","",Input_series!C1222)</f>
        <v>20</v>
      </c>
      <c r="D1226" s="687">
        <f>IF(Input_series!D1222="","",Input_series!D1222)</f>
        <v>5</v>
      </c>
      <c r="E1226" s="360">
        <v>1.8315002353323015E-6</v>
      </c>
      <c r="F1226" s="15">
        <v>0</v>
      </c>
      <c r="G1226" s="15">
        <v>0</v>
      </c>
      <c r="H1226" s="5">
        <v>0</v>
      </c>
      <c r="I1226" s="5">
        <v>0</v>
      </c>
      <c r="J1226" s="190">
        <v>0</v>
      </c>
      <c r="K1226" s="190">
        <v>0</v>
      </c>
      <c r="L1226" s="190">
        <v>1.8315002353323017E-6</v>
      </c>
      <c r="M1226" s="190">
        <v>0</v>
      </c>
      <c r="N1226" s="190">
        <v>0</v>
      </c>
      <c r="O1226" s="190">
        <v>0</v>
      </c>
    </row>
    <row r="1227" spans="1:15">
      <c r="A1227" s="465">
        <v>1206</v>
      </c>
      <c r="B1227" s="686">
        <f>IF(Input_series!B1223="","",Input_series!B1223)</f>
        <v>1</v>
      </c>
      <c r="C1227" s="687">
        <f>IF(Input_series!C1223="","",Input_series!C1223)</f>
        <v>20</v>
      </c>
      <c r="D1227" s="687">
        <f>IF(Input_series!D1223="","",Input_series!D1223)</f>
        <v>6</v>
      </c>
      <c r="E1227" s="360">
        <v>424.5784697347022</v>
      </c>
      <c r="F1227" s="15">
        <v>424.57846790320195</v>
      </c>
      <c r="G1227" s="15">
        <v>-454.50952022527952</v>
      </c>
      <c r="H1227" s="5">
        <v>0</v>
      </c>
      <c r="I1227" s="5">
        <v>0</v>
      </c>
      <c r="J1227" s="190">
        <v>0</v>
      </c>
      <c r="K1227" s="190">
        <v>0</v>
      </c>
      <c r="L1227" s="190">
        <v>1.8315002353323017E-6</v>
      </c>
      <c r="M1227" s="190">
        <v>0</v>
      </c>
      <c r="N1227" s="190">
        <v>0</v>
      </c>
      <c r="O1227" s="190">
        <v>0</v>
      </c>
    </row>
    <row r="1228" spans="1:15">
      <c r="A1228" s="465">
        <v>1207</v>
      </c>
      <c r="B1228" s="686">
        <f>IF(Input_series!B1224="","",Input_series!B1224)</f>
        <v>1</v>
      </c>
      <c r="C1228" s="687">
        <f>IF(Input_series!C1224="","",Input_series!C1224)</f>
        <v>20</v>
      </c>
      <c r="D1228" s="687">
        <f>IF(Input_series!D1224="","",Input_series!D1224)</f>
        <v>7</v>
      </c>
      <c r="E1228" s="360">
        <v>1.8315002353323017E-6</v>
      </c>
      <c r="F1228" s="15">
        <v>0</v>
      </c>
      <c r="G1228" s="15">
        <v>0</v>
      </c>
      <c r="H1228" s="5">
        <v>0</v>
      </c>
      <c r="I1228" s="5">
        <v>0</v>
      </c>
      <c r="J1228" s="190">
        <v>0</v>
      </c>
      <c r="K1228" s="190">
        <v>0</v>
      </c>
      <c r="L1228" s="190">
        <v>1.8315002353323017E-6</v>
      </c>
      <c r="M1228" s="190">
        <v>0</v>
      </c>
      <c r="N1228" s="190">
        <v>0</v>
      </c>
      <c r="O1228" s="190">
        <v>0</v>
      </c>
    </row>
    <row r="1229" spans="1:15">
      <c r="A1229" s="465">
        <v>1208</v>
      </c>
      <c r="B1229" s="686">
        <f>IF(Input_series!B1225="","",Input_series!B1225)</f>
        <v>1</v>
      </c>
      <c r="C1229" s="687">
        <f>IF(Input_series!C1225="","",Input_series!C1225)</f>
        <v>20</v>
      </c>
      <c r="D1229" s="687">
        <f>IF(Input_series!D1225="","",Input_series!D1225)</f>
        <v>8</v>
      </c>
      <c r="E1229" s="360">
        <v>1.8315002353323017E-6</v>
      </c>
      <c r="F1229" s="15">
        <v>0</v>
      </c>
      <c r="G1229" s="15">
        <v>0</v>
      </c>
      <c r="H1229" s="5">
        <v>0</v>
      </c>
      <c r="I1229" s="5">
        <v>0</v>
      </c>
      <c r="J1229" s="190">
        <v>0</v>
      </c>
      <c r="K1229" s="190">
        <v>0</v>
      </c>
      <c r="L1229" s="190">
        <v>1.8315002353323017E-6</v>
      </c>
      <c r="M1229" s="190">
        <v>0</v>
      </c>
      <c r="N1229" s="190">
        <v>0</v>
      </c>
      <c r="O1229" s="190">
        <v>0</v>
      </c>
    </row>
    <row r="1230" spans="1:15">
      <c r="A1230" s="465">
        <v>1209</v>
      </c>
      <c r="B1230" s="686">
        <f>IF(Input_series!B1226="","",Input_series!B1226)</f>
        <v>1</v>
      </c>
      <c r="C1230" s="687">
        <f>IF(Input_series!C1226="","",Input_series!C1226)</f>
        <v>20</v>
      </c>
      <c r="D1230" s="687">
        <f>IF(Input_series!D1226="","",Input_series!D1226)</f>
        <v>9</v>
      </c>
      <c r="E1230" s="360">
        <v>1.8315002353323019E-6</v>
      </c>
      <c r="F1230" s="15">
        <v>0</v>
      </c>
      <c r="G1230" s="15">
        <v>0</v>
      </c>
      <c r="H1230" s="5">
        <v>0</v>
      </c>
      <c r="I1230" s="5">
        <v>0</v>
      </c>
      <c r="J1230" s="190">
        <v>0</v>
      </c>
      <c r="K1230" s="190">
        <v>0</v>
      </c>
      <c r="L1230" s="190">
        <v>1.8315002353323017E-6</v>
      </c>
      <c r="M1230" s="190">
        <v>0</v>
      </c>
      <c r="N1230" s="190">
        <v>0</v>
      </c>
      <c r="O1230" s="190">
        <v>0</v>
      </c>
    </row>
    <row r="1231" spans="1:15">
      <c r="A1231" s="465">
        <v>1210</v>
      </c>
      <c r="B1231" s="686">
        <f>IF(Input_series!B1227="","",Input_series!B1227)</f>
        <v>1</v>
      </c>
      <c r="C1231" s="687">
        <f>IF(Input_series!C1227="","",Input_series!C1227)</f>
        <v>20</v>
      </c>
      <c r="D1231" s="687">
        <f>IF(Input_series!D1227="","",Input_series!D1227)</f>
        <v>10</v>
      </c>
      <c r="E1231" s="360">
        <v>1.8315002353323017E-6</v>
      </c>
      <c r="F1231" s="15">
        <v>0</v>
      </c>
      <c r="G1231" s="15">
        <v>0</v>
      </c>
      <c r="H1231" s="5">
        <v>0</v>
      </c>
      <c r="I1231" s="5">
        <v>0</v>
      </c>
      <c r="J1231" s="190">
        <v>0</v>
      </c>
      <c r="K1231" s="190">
        <v>0</v>
      </c>
      <c r="L1231" s="190">
        <v>1.8315002353323017E-6</v>
      </c>
      <c r="M1231" s="190">
        <v>0</v>
      </c>
      <c r="N1231" s="190">
        <v>0</v>
      </c>
      <c r="O1231" s="190">
        <v>0</v>
      </c>
    </row>
    <row r="1232" spans="1:15">
      <c r="A1232" s="465">
        <v>1211</v>
      </c>
      <c r="B1232" s="686">
        <f>IF(Input_series!B1228="","",Input_series!B1228)</f>
        <v>1</v>
      </c>
      <c r="C1232" s="687">
        <f>IF(Input_series!C1228="","",Input_series!C1228)</f>
        <v>20</v>
      </c>
      <c r="D1232" s="687">
        <f>IF(Input_series!D1228="","",Input_series!D1228)</f>
        <v>11</v>
      </c>
      <c r="E1232" s="360">
        <v>1.8315002353323017E-6</v>
      </c>
      <c r="F1232" s="15">
        <v>0</v>
      </c>
      <c r="G1232" s="15">
        <v>0</v>
      </c>
      <c r="H1232" s="5">
        <v>0</v>
      </c>
      <c r="I1232" s="5">
        <v>0</v>
      </c>
      <c r="J1232" s="190">
        <v>0</v>
      </c>
      <c r="K1232" s="190">
        <v>0</v>
      </c>
      <c r="L1232" s="190">
        <v>1.8315002353323017E-6</v>
      </c>
      <c r="M1232" s="190">
        <v>0</v>
      </c>
      <c r="N1232" s="190">
        <v>0</v>
      </c>
      <c r="O1232" s="190">
        <v>0</v>
      </c>
    </row>
    <row r="1233" spans="1:15">
      <c r="A1233" s="465">
        <v>1212</v>
      </c>
      <c r="B1233" s="686">
        <f>IF(Input_series!B1229="","",Input_series!B1229)</f>
        <v>1</v>
      </c>
      <c r="C1233" s="687">
        <f>IF(Input_series!C1229="","",Input_series!C1229)</f>
        <v>20</v>
      </c>
      <c r="D1233" s="687">
        <f>IF(Input_series!D1229="","",Input_series!D1229)</f>
        <v>12</v>
      </c>
      <c r="E1233" s="360">
        <v>493.09367055181724</v>
      </c>
      <c r="F1233" s="15">
        <v>493.09366872031694</v>
      </c>
      <c r="G1233" s="15">
        <v>-526.83534615181952</v>
      </c>
      <c r="H1233" s="5">
        <v>0</v>
      </c>
      <c r="I1233" s="5">
        <v>0</v>
      </c>
      <c r="J1233" s="190">
        <v>0</v>
      </c>
      <c r="K1233" s="190">
        <v>0</v>
      </c>
      <c r="L1233" s="190">
        <v>1.8315002353323017E-6</v>
      </c>
      <c r="M1233" s="190">
        <v>0</v>
      </c>
      <c r="N1233" s="190">
        <v>0</v>
      </c>
      <c r="O1233" s="190">
        <v>0</v>
      </c>
    </row>
    <row r="1234" spans="1:15">
      <c r="A1234" s="465">
        <v>1213</v>
      </c>
      <c r="B1234" s="686">
        <f>IF(Input_series!B1230="","",Input_series!B1230)</f>
        <v>1</v>
      </c>
      <c r="C1234" s="687">
        <f>IF(Input_series!C1230="","",Input_series!C1230)</f>
        <v>20</v>
      </c>
      <c r="D1234" s="687">
        <f>IF(Input_series!D1230="","",Input_series!D1230)</f>
        <v>13</v>
      </c>
      <c r="E1234" s="360">
        <v>1.8315002353323015E-6</v>
      </c>
      <c r="F1234" s="15">
        <v>0</v>
      </c>
      <c r="G1234" s="15">
        <v>0</v>
      </c>
      <c r="H1234" s="5">
        <v>0</v>
      </c>
      <c r="I1234" s="5">
        <v>0</v>
      </c>
      <c r="J1234" s="190">
        <v>0</v>
      </c>
      <c r="K1234" s="190">
        <v>0</v>
      </c>
      <c r="L1234" s="190">
        <v>1.8315002353323017E-6</v>
      </c>
      <c r="M1234" s="190">
        <v>0</v>
      </c>
      <c r="N1234" s="190">
        <v>0</v>
      </c>
      <c r="O1234" s="190">
        <v>0</v>
      </c>
    </row>
    <row r="1235" spans="1:15">
      <c r="A1235" s="465">
        <v>1214</v>
      </c>
      <c r="B1235" s="686">
        <f>IF(Input_series!B1231="","",Input_series!B1231)</f>
        <v>1</v>
      </c>
      <c r="C1235" s="687">
        <f>IF(Input_series!C1231="","",Input_series!C1231)</f>
        <v>20</v>
      </c>
      <c r="D1235" s="687">
        <f>IF(Input_series!D1231="","",Input_series!D1231)</f>
        <v>14</v>
      </c>
      <c r="E1235" s="360">
        <v>1.8315002353323017E-6</v>
      </c>
      <c r="F1235" s="15">
        <v>0</v>
      </c>
      <c r="G1235" s="15">
        <v>0</v>
      </c>
      <c r="H1235" s="5">
        <v>0</v>
      </c>
      <c r="I1235" s="5">
        <v>0</v>
      </c>
      <c r="J1235" s="190">
        <v>0</v>
      </c>
      <c r="K1235" s="190">
        <v>0</v>
      </c>
      <c r="L1235" s="190">
        <v>1.8315002353323017E-6</v>
      </c>
      <c r="M1235" s="190">
        <v>0</v>
      </c>
      <c r="N1235" s="190">
        <v>0</v>
      </c>
      <c r="O1235" s="190">
        <v>0</v>
      </c>
    </row>
    <row r="1236" spans="1:15">
      <c r="A1236" s="465">
        <v>1215</v>
      </c>
      <c r="B1236" s="686">
        <f>IF(Input_series!B1232="","",Input_series!B1232)</f>
        <v>1</v>
      </c>
      <c r="C1236" s="687">
        <f>IF(Input_series!C1232="","",Input_series!C1232)</f>
        <v>20</v>
      </c>
      <c r="D1236" s="687">
        <f>IF(Input_series!D1232="","",Input_series!D1232)</f>
        <v>15</v>
      </c>
      <c r="E1236" s="360">
        <v>1.8315002353323017E-6</v>
      </c>
      <c r="F1236" s="15">
        <v>0</v>
      </c>
      <c r="G1236" s="15">
        <v>0</v>
      </c>
      <c r="H1236" s="5">
        <v>0</v>
      </c>
      <c r="I1236" s="5">
        <v>0</v>
      </c>
      <c r="J1236" s="190">
        <v>0</v>
      </c>
      <c r="K1236" s="190">
        <v>0</v>
      </c>
      <c r="L1236" s="190">
        <v>1.8315002353323017E-6</v>
      </c>
      <c r="M1236" s="190">
        <v>0</v>
      </c>
      <c r="N1236" s="190">
        <v>0</v>
      </c>
      <c r="O1236" s="190">
        <v>0</v>
      </c>
    </row>
    <row r="1237" spans="1:15">
      <c r="A1237" s="465">
        <v>1216</v>
      </c>
      <c r="B1237" s="686">
        <f>IF(Input_series!B1233="","",Input_series!B1233)</f>
        <v>1</v>
      </c>
      <c r="C1237" s="687">
        <f>IF(Input_series!C1233="","",Input_series!C1233)</f>
        <v>20</v>
      </c>
      <c r="D1237" s="687">
        <f>IF(Input_series!D1233="","",Input_series!D1233)</f>
        <v>16</v>
      </c>
      <c r="E1237" s="360">
        <v>1.8315002353323017E-6</v>
      </c>
      <c r="F1237" s="15">
        <v>0</v>
      </c>
      <c r="G1237" s="15">
        <v>0</v>
      </c>
      <c r="H1237" s="5">
        <v>0</v>
      </c>
      <c r="I1237" s="5">
        <v>0</v>
      </c>
      <c r="J1237" s="190">
        <v>0</v>
      </c>
      <c r="K1237" s="190">
        <v>0</v>
      </c>
      <c r="L1237" s="190">
        <v>1.8315002353323017E-6</v>
      </c>
      <c r="M1237" s="190">
        <v>0</v>
      </c>
      <c r="N1237" s="190">
        <v>0</v>
      </c>
      <c r="O1237" s="190">
        <v>0</v>
      </c>
    </row>
    <row r="1238" spans="1:15">
      <c r="A1238" s="465">
        <v>1217</v>
      </c>
      <c r="B1238" s="686">
        <f>IF(Input_series!B1234="","",Input_series!B1234)</f>
        <v>1</v>
      </c>
      <c r="C1238" s="687">
        <f>IF(Input_series!C1234="","",Input_series!C1234)</f>
        <v>20</v>
      </c>
      <c r="D1238" s="687">
        <f>IF(Input_series!D1234="","",Input_series!D1234)</f>
        <v>17</v>
      </c>
      <c r="E1238" s="360">
        <v>1.8315002353323017E-6</v>
      </c>
      <c r="F1238" s="15">
        <v>0</v>
      </c>
      <c r="G1238" s="15">
        <v>0</v>
      </c>
      <c r="H1238" s="5">
        <v>0</v>
      </c>
      <c r="I1238" s="5">
        <v>0</v>
      </c>
      <c r="J1238" s="190">
        <v>0</v>
      </c>
      <c r="K1238" s="190">
        <v>0</v>
      </c>
      <c r="L1238" s="190">
        <v>1.8315002353323017E-6</v>
      </c>
      <c r="M1238" s="190">
        <v>0</v>
      </c>
      <c r="N1238" s="190">
        <v>0</v>
      </c>
      <c r="O1238" s="190">
        <v>0</v>
      </c>
    </row>
    <row r="1239" spans="1:15">
      <c r="A1239" s="465">
        <v>1218</v>
      </c>
      <c r="B1239" s="686">
        <f>IF(Input_series!B1235="","",Input_series!B1235)</f>
        <v>1</v>
      </c>
      <c r="C1239" s="687">
        <f>IF(Input_series!C1235="","",Input_series!C1235)</f>
        <v>20</v>
      </c>
      <c r="D1239" s="687">
        <f>IF(Input_series!D1235="","",Input_series!D1235)</f>
        <v>18</v>
      </c>
      <c r="E1239" s="360">
        <v>493.2912313005304</v>
      </c>
      <c r="F1239" s="15">
        <v>493.29122946903021</v>
      </c>
      <c r="G1239" s="15">
        <v>-526.73864258042727</v>
      </c>
      <c r="H1239" s="5">
        <v>0</v>
      </c>
      <c r="I1239" s="5">
        <v>0</v>
      </c>
      <c r="J1239" s="190">
        <v>0</v>
      </c>
      <c r="K1239" s="190">
        <v>0</v>
      </c>
      <c r="L1239" s="190">
        <v>1.8315002353323017E-6</v>
      </c>
      <c r="M1239" s="190">
        <v>0</v>
      </c>
      <c r="N1239" s="190">
        <v>0</v>
      </c>
      <c r="O1239" s="190">
        <v>0</v>
      </c>
    </row>
    <row r="1240" spans="1:15">
      <c r="A1240" s="465">
        <v>1219</v>
      </c>
      <c r="B1240" s="686">
        <f>IF(Input_series!B1236="","",Input_series!B1236)</f>
        <v>1</v>
      </c>
      <c r="C1240" s="687">
        <f>IF(Input_series!C1236="","",Input_series!C1236)</f>
        <v>20</v>
      </c>
      <c r="D1240" s="687">
        <f>IF(Input_series!D1236="","",Input_series!D1236)</f>
        <v>19</v>
      </c>
      <c r="E1240" s="360">
        <v>1.8315002353323017E-6</v>
      </c>
      <c r="F1240" s="15">
        <v>0</v>
      </c>
      <c r="G1240" s="15">
        <v>0</v>
      </c>
      <c r="H1240" s="5">
        <v>0</v>
      </c>
      <c r="I1240" s="5">
        <v>0</v>
      </c>
      <c r="J1240" s="190">
        <v>0</v>
      </c>
      <c r="K1240" s="190">
        <v>0</v>
      </c>
      <c r="L1240" s="190">
        <v>1.8315002353323017E-6</v>
      </c>
      <c r="M1240" s="190">
        <v>0</v>
      </c>
      <c r="N1240" s="190">
        <v>0</v>
      </c>
      <c r="O1240" s="190">
        <v>0</v>
      </c>
    </row>
    <row r="1241" spans="1:15">
      <c r="A1241" s="465">
        <v>1220</v>
      </c>
      <c r="B1241" s="686">
        <f>IF(Input_series!B1237="","",Input_series!B1237)</f>
        <v>1</v>
      </c>
      <c r="C1241" s="687">
        <f>IF(Input_series!C1237="","",Input_series!C1237)</f>
        <v>20</v>
      </c>
      <c r="D1241" s="687">
        <f>IF(Input_series!D1237="","",Input_series!D1237)</f>
        <v>20</v>
      </c>
      <c r="E1241" s="360">
        <v>1.8315002353323017E-6</v>
      </c>
      <c r="F1241" s="15">
        <v>0</v>
      </c>
      <c r="G1241" s="15">
        <v>0</v>
      </c>
      <c r="H1241" s="5">
        <v>0</v>
      </c>
      <c r="I1241" s="5">
        <v>0</v>
      </c>
      <c r="J1241" s="190">
        <v>0</v>
      </c>
      <c r="K1241" s="190">
        <v>0</v>
      </c>
      <c r="L1241" s="190">
        <v>1.8315002353323017E-6</v>
      </c>
      <c r="M1241" s="190">
        <v>0</v>
      </c>
      <c r="N1241" s="190">
        <v>0</v>
      </c>
      <c r="O1241" s="190">
        <v>0</v>
      </c>
    </row>
    <row r="1242" spans="1:15">
      <c r="A1242" s="465">
        <v>1221</v>
      </c>
      <c r="B1242" s="686">
        <f>IF(Input_series!B1238="","",Input_series!B1238)</f>
        <v>1</v>
      </c>
      <c r="C1242" s="687">
        <f>IF(Input_series!C1238="","",Input_series!C1238)</f>
        <v>20</v>
      </c>
      <c r="D1242" s="687">
        <f>IF(Input_series!D1238="","",Input_series!D1238)</f>
        <v>21</v>
      </c>
      <c r="E1242" s="360">
        <v>1.8315002353323017E-6</v>
      </c>
      <c r="F1242" s="15">
        <v>0</v>
      </c>
      <c r="G1242" s="15">
        <v>0</v>
      </c>
      <c r="H1242" s="5">
        <v>0</v>
      </c>
      <c r="I1242" s="5">
        <v>0</v>
      </c>
      <c r="J1242" s="190">
        <v>0</v>
      </c>
      <c r="K1242" s="190">
        <v>0</v>
      </c>
      <c r="L1242" s="190">
        <v>1.8315002353323017E-6</v>
      </c>
      <c r="M1242" s="190">
        <v>0</v>
      </c>
      <c r="N1242" s="190">
        <v>0</v>
      </c>
      <c r="O1242" s="190">
        <v>0</v>
      </c>
    </row>
    <row r="1243" spans="1:15">
      <c r="A1243" s="465">
        <v>1222</v>
      </c>
      <c r="B1243" s="686">
        <f>IF(Input_series!B1239="","",Input_series!B1239)</f>
        <v>1</v>
      </c>
      <c r="C1243" s="687">
        <f>IF(Input_series!C1239="","",Input_series!C1239)</f>
        <v>20</v>
      </c>
      <c r="D1243" s="687">
        <f>IF(Input_series!D1239="","",Input_series!D1239)</f>
        <v>22</v>
      </c>
      <c r="E1243" s="360">
        <v>1.8315002353323017E-6</v>
      </c>
      <c r="F1243" s="15">
        <v>0</v>
      </c>
      <c r="G1243" s="15">
        <v>0</v>
      </c>
      <c r="H1243" s="5">
        <v>0</v>
      </c>
      <c r="I1243" s="5">
        <v>0</v>
      </c>
      <c r="J1243" s="190">
        <v>0</v>
      </c>
      <c r="K1243" s="190">
        <v>0</v>
      </c>
      <c r="L1243" s="190">
        <v>1.8315002353323017E-6</v>
      </c>
      <c r="M1243" s="190">
        <v>0</v>
      </c>
      <c r="N1243" s="190">
        <v>0</v>
      </c>
      <c r="O1243" s="190">
        <v>0</v>
      </c>
    </row>
    <row r="1244" spans="1:15">
      <c r="A1244" s="465">
        <v>1223</v>
      </c>
      <c r="B1244" s="686">
        <f>IF(Input_series!B1240="","",Input_series!B1240)</f>
        <v>1</v>
      </c>
      <c r="C1244" s="687">
        <f>IF(Input_series!C1240="","",Input_series!C1240)</f>
        <v>20</v>
      </c>
      <c r="D1244" s="687">
        <f>IF(Input_series!D1240="","",Input_series!D1240)</f>
        <v>23</v>
      </c>
      <c r="E1244" s="360">
        <v>1.8315002353323017E-6</v>
      </c>
      <c r="F1244" s="15">
        <v>0</v>
      </c>
      <c r="G1244" s="15">
        <v>0</v>
      </c>
      <c r="H1244" s="5">
        <v>0</v>
      </c>
      <c r="I1244" s="5">
        <v>0</v>
      </c>
      <c r="J1244" s="190">
        <v>0</v>
      </c>
      <c r="K1244" s="190">
        <v>0</v>
      </c>
      <c r="L1244" s="190">
        <v>1.8315002353323017E-6</v>
      </c>
      <c r="M1244" s="190">
        <v>0</v>
      </c>
      <c r="N1244" s="190">
        <v>0</v>
      </c>
      <c r="O1244" s="190">
        <v>0</v>
      </c>
    </row>
    <row r="1245" spans="1:15">
      <c r="A1245" s="465">
        <v>1224</v>
      </c>
      <c r="B1245" s="686">
        <f>IF(Input_series!B1241="","",Input_series!B1241)</f>
        <v>1</v>
      </c>
      <c r="C1245" s="687">
        <f>IF(Input_series!C1241="","",Input_series!C1241)</f>
        <v>20</v>
      </c>
      <c r="D1245" s="687">
        <f>IF(Input_series!D1241="","",Input_series!D1241)</f>
        <v>24</v>
      </c>
      <c r="E1245" s="360">
        <v>1.8315002353323017E-6</v>
      </c>
      <c r="F1245" s="15">
        <v>0</v>
      </c>
      <c r="G1245" s="15">
        <v>0</v>
      </c>
      <c r="H1245" s="5">
        <v>0</v>
      </c>
      <c r="I1245" s="5">
        <v>0</v>
      </c>
      <c r="J1245" s="190">
        <v>0</v>
      </c>
      <c r="K1245" s="190">
        <v>0</v>
      </c>
      <c r="L1245" s="190">
        <v>1.8315002353323017E-6</v>
      </c>
      <c r="M1245" s="190">
        <v>0</v>
      </c>
      <c r="N1245" s="190">
        <v>0</v>
      </c>
      <c r="O1245" s="190">
        <v>0</v>
      </c>
    </row>
    <row r="1246" spans="1:15">
      <c r="A1246" s="465">
        <v>1225</v>
      </c>
      <c r="B1246" s="686">
        <f>IF(Input_series!B1242="","",Input_series!B1242)</f>
        <v>1</v>
      </c>
      <c r="C1246" s="687">
        <f>IF(Input_series!C1242="","",Input_series!C1242)</f>
        <v>21</v>
      </c>
      <c r="D1246" s="687">
        <f>IF(Input_series!D1242="","",Input_series!D1242)</f>
        <v>1</v>
      </c>
      <c r="E1246" s="360">
        <v>1.8315002353323017E-6</v>
      </c>
      <c r="F1246" s="15">
        <v>0</v>
      </c>
      <c r="G1246" s="15">
        <v>0</v>
      </c>
      <c r="H1246" s="5">
        <v>0</v>
      </c>
      <c r="I1246" s="5">
        <v>0</v>
      </c>
      <c r="J1246" s="190">
        <v>0</v>
      </c>
      <c r="K1246" s="190">
        <v>0</v>
      </c>
      <c r="L1246" s="190">
        <v>1.8315002353323017E-6</v>
      </c>
      <c r="M1246" s="190">
        <v>0</v>
      </c>
      <c r="N1246" s="190">
        <v>0</v>
      </c>
      <c r="O1246" s="190">
        <v>0</v>
      </c>
    </row>
    <row r="1247" spans="1:15">
      <c r="A1247" s="465">
        <v>1226</v>
      </c>
      <c r="B1247" s="686">
        <f>IF(Input_series!B1243="","",Input_series!B1243)</f>
        <v>1</v>
      </c>
      <c r="C1247" s="687">
        <f>IF(Input_series!C1243="","",Input_series!C1243)</f>
        <v>21</v>
      </c>
      <c r="D1247" s="687">
        <f>IF(Input_series!D1243="","",Input_series!D1243)</f>
        <v>2</v>
      </c>
      <c r="E1247" s="360">
        <v>1.8315002353323017E-6</v>
      </c>
      <c r="F1247" s="15">
        <v>0</v>
      </c>
      <c r="G1247" s="15">
        <v>0</v>
      </c>
      <c r="H1247" s="5">
        <v>0</v>
      </c>
      <c r="I1247" s="5">
        <v>0</v>
      </c>
      <c r="J1247" s="190">
        <v>0</v>
      </c>
      <c r="K1247" s="190">
        <v>0</v>
      </c>
      <c r="L1247" s="190">
        <v>1.8315002353323017E-6</v>
      </c>
      <c r="M1247" s="190">
        <v>0</v>
      </c>
      <c r="N1247" s="190">
        <v>0</v>
      </c>
      <c r="O1247" s="190">
        <v>0</v>
      </c>
    </row>
    <row r="1248" spans="1:15">
      <c r="A1248" s="465">
        <v>1227</v>
      </c>
      <c r="B1248" s="686">
        <f>IF(Input_series!B1244="","",Input_series!B1244)</f>
        <v>1</v>
      </c>
      <c r="C1248" s="687">
        <f>IF(Input_series!C1244="","",Input_series!C1244)</f>
        <v>21</v>
      </c>
      <c r="D1248" s="687">
        <f>IF(Input_series!D1244="","",Input_series!D1244)</f>
        <v>3</v>
      </c>
      <c r="E1248" s="360">
        <v>1.8315002353323017E-6</v>
      </c>
      <c r="F1248" s="15">
        <v>0</v>
      </c>
      <c r="G1248" s="15">
        <v>0</v>
      </c>
      <c r="H1248" s="5">
        <v>0</v>
      </c>
      <c r="I1248" s="5">
        <v>0</v>
      </c>
      <c r="J1248" s="190">
        <v>0</v>
      </c>
      <c r="K1248" s="190">
        <v>0</v>
      </c>
      <c r="L1248" s="190">
        <v>1.8315002353323017E-6</v>
      </c>
      <c r="M1248" s="190">
        <v>0</v>
      </c>
      <c r="N1248" s="190">
        <v>0</v>
      </c>
      <c r="O1248" s="190">
        <v>0</v>
      </c>
    </row>
    <row r="1249" spans="1:15">
      <c r="A1249" s="465">
        <v>1228</v>
      </c>
      <c r="B1249" s="686">
        <f>IF(Input_series!B1245="","",Input_series!B1245)</f>
        <v>1</v>
      </c>
      <c r="C1249" s="687">
        <f>IF(Input_series!C1245="","",Input_series!C1245)</f>
        <v>21</v>
      </c>
      <c r="D1249" s="687">
        <f>IF(Input_series!D1245="","",Input_series!D1245)</f>
        <v>4</v>
      </c>
      <c r="E1249" s="360">
        <v>1.8315002353323017E-6</v>
      </c>
      <c r="F1249" s="15">
        <v>0</v>
      </c>
      <c r="G1249" s="15">
        <v>0</v>
      </c>
      <c r="H1249" s="5">
        <v>0</v>
      </c>
      <c r="I1249" s="5">
        <v>0</v>
      </c>
      <c r="J1249" s="190">
        <v>0</v>
      </c>
      <c r="K1249" s="190">
        <v>0</v>
      </c>
      <c r="L1249" s="190">
        <v>1.8315002353323017E-6</v>
      </c>
      <c r="M1249" s="190">
        <v>0</v>
      </c>
      <c r="N1249" s="190">
        <v>0</v>
      </c>
      <c r="O1249" s="190">
        <v>0</v>
      </c>
    </row>
    <row r="1250" spans="1:15">
      <c r="A1250" s="465">
        <v>1229</v>
      </c>
      <c r="B1250" s="686">
        <f>IF(Input_series!B1246="","",Input_series!B1246)</f>
        <v>1</v>
      </c>
      <c r="C1250" s="687">
        <f>IF(Input_series!C1246="","",Input_series!C1246)</f>
        <v>21</v>
      </c>
      <c r="D1250" s="687">
        <f>IF(Input_series!D1246="","",Input_series!D1246)</f>
        <v>5</v>
      </c>
      <c r="E1250" s="360">
        <v>1.8315002353323017E-6</v>
      </c>
      <c r="F1250" s="15">
        <v>0</v>
      </c>
      <c r="G1250" s="15">
        <v>0</v>
      </c>
      <c r="H1250" s="5">
        <v>0</v>
      </c>
      <c r="I1250" s="5">
        <v>0</v>
      </c>
      <c r="J1250" s="190">
        <v>0</v>
      </c>
      <c r="K1250" s="190">
        <v>0</v>
      </c>
      <c r="L1250" s="190">
        <v>1.8315002353323017E-6</v>
      </c>
      <c r="M1250" s="190">
        <v>0</v>
      </c>
      <c r="N1250" s="190">
        <v>0</v>
      </c>
      <c r="O1250" s="190">
        <v>0</v>
      </c>
    </row>
    <row r="1251" spans="1:15">
      <c r="A1251" s="465">
        <v>1230</v>
      </c>
      <c r="B1251" s="686">
        <f>IF(Input_series!B1247="","",Input_series!B1247)</f>
        <v>1</v>
      </c>
      <c r="C1251" s="687">
        <f>IF(Input_series!C1247="","",Input_series!C1247)</f>
        <v>21</v>
      </c>
      <c r="D1251" s="687">
        <f>IF(Input_series!D1247="","",Input_series!D1247)</f>
        <v>6</v>
      </c>
      <c r="E1251" s="360">
        <v>489.23225591787553</v>
      </c>
      <c r="F1251" s="15">
        <v>489.23225408637529</v>
      </c>
      <c r="G1251" s="15">
        <v>-525.66853611123452</v>
      </c>
      <c r="H1251" s="5">
        <v>0</v>
      </c>
      <c r="I1251" s="5">
        <v>0</v>
      </c>
      <c r="J1251" s="190">
        <v>0</v>
      </c>
      <c r="K1251" s="190">
        <v>0</v>
      </c>
      <c r="L1251" s="190">
        <v>1.8315002353323017E-6</v>
      </c>
      <c r="M1251" s="190">
        <v>0</v>
      </c>
      <c r="N1251" s="190">
        <v>0</v>
      </c>
      <c r="O1251" s="190">
        <v>0</v>
      </c>
    </row>
    <row r="1252" spans="1:15">
      <c r="A1252" s="465">
        <v>1231</v>
      </c>
      <c r="B1252" s="686">
        <f>IF(Input_series!B1248="","",Input_series!B1248)</f>
        <v>1</v>
      </c>
      <c r="C1252" s="687">
        <f>IF(Input_series!C1248="","",Input_series!C1248)</f>
        <v>21</v>
      </c>
      <c r="D1252" s="687">
        <f>IF(Input_series!D1248="","",Input_series!D1248)</f>
        <v>7</v>
      </c>
      <c r="E1252" s="360">
        <v>1.8315002353323015E-6</v>
      </c>
      <c r="F1252" s="15">
        <v>0</v>
      </c>
      <c r="G1252" s="15">
        <v>0</v>
      </c>
      <c r="H1252" s="5">
        <v>0</v>
      </c>
      <c r="I1252" s="5">
        <v>0</v>
      </c>
      <c r="J1252" s="190">
        <v>0</v>
      </c>
      <c r="K1252" s="190">
        <v>0</v>
      </c>
      <c r="L1252" s="190">
        <v>1.8315002353323017E-6</v>
      </c>
      <c r="M1252" s="190">
        <v>0</v>
      </c>
      <c r="N1252" s="190">
        <v>0</v>
      </c>
      <c r="O1252" s="190">
        <v>0</v>
      </c>
    </row>
    <row r="1253" spans="1:15">
      <c r="A1253" s="465">
        <v>1232</v>
      </c>
      <c r="B1253" s="686">
        <f>IF(Input_series!B1249="","",Input_series!B1249)</f>
        <v>1</v>
      </c>
      <c r="C1253" s="687">
        <f>IF(Input_series!C1249="","",Input_series!C1249)</f>
        <v>21</v>
      </c>
      <c r="D1253" s="687">
        <f>IF(Input_series!D1249="","",Input_series!D1249)</f>
        <v>8</v>
      </c>
      <c r="E1253" s="360">
        <v>1.8315002353323017E-6</v>
      </c>
      <c r="F1253" s="15">
        <v>0</v>
      </c>
      <c r="G1253" s="15">
        <v>0</v>
      </c>
      <c r="H1253" s="5">
        <v>0</v>
      </c>
      <c r="I1253" s="5">
        <v>0</v>
      </c>
      <c r="J1253" s="190">
        <v>0</v>
      </c>
      <c r="K1253" s="190">
        <v>0</v>
      </c>
      <c r="L1253" s="190">
        <v>1.8315002353323017E-6</v>
      </c>
      <c r="M1253" s="190">
        <v>0</v>
      </c>
      <c r="N1253" s="190">
        <v>0</v>
      </c>
      <c r="O1253" s="190">
        <v>0</v>
      </c>
    </row>
    <row r="1254" spans="1:15">
      <c r="A1254" s="465">
        <v>1233</v>
      </c>
      <c r="B1254" s="686">
        <f>IF(Input_series!B1250="","",Input_series!B1250)</f>
        <v>1</v>
      </c>
      <c r="C1254" s="687">
        <f>IF(Input_series!C1250="","",Input_series!C1250)</f>
        <v>21</v>
      </c>
      <c r="D1254" s="687">
        <f>IF(Input_series!D1250="","",Input_series!D1250)</f>
        <v>9</v>
      </c>
      <c r="E1254" s="360">
        <v>1.8315002353323017E-6</v>
      </c>
      <c r="F1254" s="15">
        <v>0</v>
      </c>
      <c r="G1254" s="15">
        <v>0</v>
      </c>
      <c r="H1254" s="5">
        <v>0</v>
      </c>
      <c r="I1254" s="5">
        <v>0</v>
      </c>
      <c r="J1254" s="190">
        <v>0</v>
      </c>
      <c r="K1254" s="190">
        <v>0</v>
      </c>
      <c r="L1254" s="190">
        <v>1.8315002353323017E-6</v>
      </c>
      <c r="M1254" s="190">
        <v>0</v>
      </c>
      <c r="N1254" s="190">
        <v>0</v>
      </c>
      <c r="O1254" s="190">
        <v>0</v>
      </c>
    </row>
    <row r="1255" spans="1:15">
      <c r="A1255" s="465">
        <v>1234</v>
      </c>
      <c r="B1255" s="686">
        <f>IF(Input_series!B1251="","",Input_series!B1251)</f>
        <v>1</v>
      </c>
      <c r="C1255" s="687">
        <f>IF(Input_series!C1251="","",Input_series!C1251)</f>
        <v>21</v>
      </c>
      <c r="D1255" s="687">
        <f>IF(Input_series!D1251="","",Input_series!D1251)</f>
        <v>10</v>
      </c>
      <c r="E1255" s="360">
        <v>1.8315002353323019E-6</v>
      </c>
      <c r="F1255" s="15">
        <v>0</v>
      </c>
      <c r="G1255" s="15">
        <v>0</v>
      </c>
      <c r="H1255" s="5">
        <v>0</v>
      </c>
      <c r="I1255" s="5">
        <v>0</v>
      </c>
      <c r="J1255" s="190">
        <v>0</v>
      </c>
      <c r="K1255" s="190">
        <v>0</v>
      </c>
      <c r="L1255" s="190">
        <v>1.8315002353323017E-6</v>
      </c>
      <c r="M1255" s="190">
        <v>0</v>
      </c>
      <c r="N1255" s="190">
        <v>0</v>
      </c>
      <c r="O1255" s="190">
        <v>0</v>
      </c>
    </row>
    <row r="1256" spans="1:15">
      <c r="A1256" s="465">
        <v>1235</v>
      </c>
      <c r="B1256" s="686">
        <f>IF(Input_series!B1252="","",Input_series!B1252)</f>
        <v>1</v>
      </c>
      <c r="C1256" s="687">
        <f>IF(Input_series!C1252="","",Input_series!C1252)</f>
        <v>21</v>
      </c>
      <c r="D1256" s="687">
        <f>IF(Input_series!D1252="","",Input_series!D1252)</f>
        <v>11</v>
      </c>
      <c r="E1256" s="360">
        <v>1.8315002353323017E-6</v>
      </c>
      <c r="F1256" s="15">
        <v>0</v>
      </c>
      <c r="G1256" s="15">
        <v>0</v>
      </c>
      <c r="H1256" s="5">
        <v>0</v>
      </c>
      <c r="I1256" s="5">
        <v>0</v>
      </c>
      <c r="J1256" s="190">
        <v>0</v>
      </c>
      <c r="K1256" s="190">
        <v>0</v>
      </c>
      <c r="L1256" s="190">
        <v>1.8315002353323017E-6</v>
      </c>
      <c r="M1256" s="190">
        <v>0</v>
      </c>
      <c r="N1256" s="190">
        <v>0</v>
      </c>
      <c r="O1256" s="190">
        <v>0</v>
      </c>
    </row>
    <row r="1257" spans="1:15">
      <c r="A1257" s="465">
        <v>1236</v>
      </c>
      <c r="B1257" s="686">
        <f>IF(Input_series!B1253="","",Input_series!B1253)</f>
        <v>1</v>
      </c>
      <c r="C1257" s="687">
        <f>IF(Input_series!C1253="","",Input_series!C1253)</f>
        <v>21</v>
      </c>
      <c r="D1257" s="687">
        <f>IF(Input_series!D1253="","",Input_series!D1253)</f>
        <v>12</v>
      </c>
      <c r="E1257" s="360">
        <v>489.89677843627493</v>
      </c>
      <c r="F1257" s="15">
        <v>489.89677660477469</v>
      </c>
      <c r="G1257" s="15">
        <v>-526.95212467980912</v>
      </c>
      <c r="H1257" s="5">
        <v>0</v>
      </c>
      <c r="I1257" s="5">
        <v>0</v>
      </c>
      <c r="J1257" s="190">
        <v>0</v>
      </c>
      <c r="K1257" s="190">
        <v>0</v>
      </c>
      <c r="L1257" s="190">
        <v>1.8315002353323017E-6</v>
      </c>
      <c r="M1257" s="190">
        <v>0</v>
      </c>
      <c r="N1257" s="190">
        <v>0</v>
      </c>
      <c r="O1257" s="190">
        <v>0</v>
      </c>
    </row>
    <row r="1258" spans="1:15">
      <c r="A1258" s="465">
        <v>1237</v>
      </c>
      <c r="B1258" s="686">
        <f>IF(Input_series!B1254="","",Input_series!B1254)</f>
        <v>1</v>
      </c>
      <c r="C1258" s="687">
        <f>IF(Input_series!C1254="","",Input_series!C1254)</f>
        <v>21</v>
      </c>
      <c r="D1258" s="687">
        <f>IF(Input_series!D1254="","",Input_series!D1254)</f>
        <v>13</v>
      </c>
      <c r="E1258" s="360">
        <v>1.8315002353323015E-6</v>
      </c>
      <c r="F1258" s="15">
        <v>0</v>
      </c>
      <c r="G1258" s="15">
        <v>0</v>
      </c>
      <c r="H1258" s="5">
        <v>0</v>
      </c>
      <c r="I1258" s="5">
        <v>0</v>
      </c>
      <c r="J1258" s="190">
        <v>0</v>
      </c>
      <c r="K1258" s="190">
        <v>0</v>
      </c>
      <c r="L1258" s="190">
        <v>1.8315002353323017E-6</v>
      </c>
      <c r="M1258" s="190">
        <v>0</v>
      </c>
      <c r="N1258" s="190">
        <v>0</v>
      </c>
      <c r="O1258" s="190">
        <v>0</v>
      </c>
    </row>
    <row r="1259" spans="1:15">
      <c r="A1259" s="465">
        <v>1238</v>
      </c>
      <c r="B1259" s="686">
        <f>IF(Input_series!B1255="","",Input_series!B1255)</f>
        <v>1</v>
      </c>
      <c r="C1259" s="687">
        <f>IF(Input_series!C1255="","",Input_series!C1255)</f>
        <v>21</v>
      </c>
      <c r="D1259" s="687">
        <f>IF(Input_series!D1255="","",Input_series!D1255)</f>
        <v>14</v>
      </c>
      <c r="E1259" s="360">
        <v>1.8315002353323017E-6</v>
      </c>
      <c r="F1259" s="15">
        <v>0</v>
      </c>
      <c r="G1259" s="15">
        <v>0</v>
      </c>
      <c r="H1259" s="5">
        <v>0</v>
      </c>
      <c r="I1259" s="5">
        <v>0</v>
      </c>
      <c r="J1259" s="190">
        <v>0</v>
      </c>
      <c r="K1259" s="190">
        <v>0</v>
      </c>
      <c r="L1259" s="190">
        <v>1.8315002353323017E-6</v>
      </c>
      <c r="M1259" s="190">
        <v>0</v>
      </c>
      <c r="N1259" s="190">
        <v>0</v>
      </c>
      <c r="O1259" s="190">
        <v>0</v>
      </c>
    </row>
    <row r="1260" spans="1:15">
      <c r="A1260" s="465">
        <v>1239</v>
      </c>
      <c r="B1260" s="686">
        <f>IF(Input_series!B1256="","",Input_series!B1256)</f>
        <v>1</v>
      </c>
      <c r="C1260" s="687">
        <f>IF(Input_series!C1256="","",Input_series!C1256)</f>
        <v>21</v>
      </c>
      <c r="D1260" s="687">
        <f>IF(Input_series!D1256="","",Input_series!D1256)</f>
        <v>15</v>
      </c>
      <c r="E1260" s="360">
        <v>1.8315002353323019E-6</v>
      </c>
      <c r="F1260" s="15">
        <v>0</v>
      </c>
      <c r="G1260" s="15">
        <v>0</v>
      </c>
      <c r="H1260" s="5">
        <v>0</v>
      </c>
      <c r="I1260" s="5">
        <v>0</v>
      </c>
      <c r="J1260" s="190">
        <v>0</v>
      </c>
      <c r="K1260" s="190">
        <v>0</v>
      </c>
      <c r="L1260" s="190">
        <v>1.8315002353323017E-6</v>
      </c>
      <c r="M1260" s="190">
        <v>0</v>
      </c>
      <c r="N1260" s="190">
        <v>0</v>
      </c>
      <c r="O1260" s="190">
        <v>0</v>
      </c>
    </row>
    <row r="1261" spans="1:15">
      <c r="A1261" s="465">
        <v>1240</v>
      </c>
      <c r="B1261" s="686">
        <f>IF(Input_series!B1257="","",Input_series!B1257)</f>
        <v>1</v>
      </c>
      <c r="C1261" s="687">
        <f>IF(Input_series!C1257="","",Input_series!C1257)</f>
        <v>21</v>
      </c>
      <c r="D1261" s="687">
        <f>IF(Input_series!D1257="","",Input_series!D1257)</f>
        <v>16</v>
      </c>
      <c r="E1261" s="360">
        <v>1.8315002353323017E-6</v>
      </c>
      <c r="F1261" s="15">
        <v>0</v>
      </c>
      <c r="G1261" s="15">
        <v>0</v>
      </c>
      <c r="H1261" s="5">
        <v>0</v>
      </c>
      <c r="I1261" s="5">
        <v>0</v>
      </c>
      <c r="J1261" s="190">
        <v>0</v>
      </c>
      <c r="K1261" s="190">
        <v>0</v>
      </c>
      <c r="L1261" s="190">
        <v>1.8315002353323017E-6</v>
      </c>
      <c r="M1261" s="190">
        <v>0</v>
      </c>
      <c r="N1261" s="190">
        <v>0</v>
      </c>
      <c r="O1261" s="190">
        <v>0</v>
      </c>
    </row>
    <row r="1262" spans="1:15">
      <c r="A1262" s="465">
        <v>1241</v>
      </c>
      <c r="B1262" s="686">
        <f>IF(Input_series!B1258="","",Input_series!B1258)</f>
        <v>1</v>
      </c>
      <c r="C1262" s="687">
        <f>IF(Input_series!C1258="","",Input_series!C1258)</f>
        <v>21</v>
      </c>
      <c r="D1262" s="687">
        <f>IF(Input_series!D1258="","",Input_series!D1258)</f>
        <v>17</v>
      </c>
      <c r="E1262" s="360">
        <v>1.8315002353323017E-6</v>
      </c>
      <c r="F1262" s="15">
        <v>0</v>
      </c>
      <c r="G1262" s="15">
        <v>0</v>
      </c>
      <c r="H1262" s="5">
        <v>0</v>
      </c>
      <c r="I1262" s="5">
        <v>0</v>
      </c>
      <c r="J1262" s="190">
        <v>0</v>
      </c>
      <c r="K1262" s="190">
        <v>0</v>
      </c>
      <c r="L1262" s="190">
        <v>1.8315002353323017E-6</v>
      </c>
      <c r="M1262" s="190">
        <v>0</v>
      </c>
      <c r="N1262" s="190">
        <v>0</v>
      </c>
      <c r="O1262" s="190">
        <v>0</v>
      </c>
    </row>
    <row r="1263" spans="1:15">
      <c r="A1263" s="465">
        <v>1242</v>
      </c>
      <c r="B1263" s="686">
        <f>IF(Input_series!B1259="","",Input_series!B1259)</f>
        <v>1</v>
      </c>
      <c r="C1263" s="687">
        <f>IF(Input_series!C1259="","",Input_series!C1259)</f>
        <v>21</v>
      </c>
      <c r="D1263" s="687">
        <f>IF(Input_series!D1259="","",Input_series!D1259)</f>
        <v>18</v>
      </c>
      <c r="E1263" s="360">
        <v>491.36950401759225</v>
      </c>
      <c r="F1263" s="15">
        <v>491.36950218609195</v>
      </c>
      <c r="G1263" s="15">
        <v>-526.69175830164272</v>
      </c>
      <c r="H1263" s="5">
        <v>0</v>
      </c>
      <c r="I1263" s="5">
        <v>0</v>
      </c>
      <c r="J1263" s="190">
        <v>0</v>
      </c>
      <c r="K1263" s="190">
        <v>0</v>
      </c>
      <c r="L1263" s="190">
        <v>1.8315002353323017E-6</v>
      </c>
      <c r="M1263" s="190">
        <v>0</v>
      </c>
      <c r="N1263" s="190">
        <v>0</v>
      </c>
      <c r="O1263" s="190">
        <v>0</v>
      </c>
    </row>
    <row r="1264" spans="1:15">
      <c r="A1264" s="465">
        <v>1243</v>
      </c>
      <c r="B1264" s="686">
        <f>IF(Input_series!B1260="","",Input_series!B1260)</f>
        <v>1</v>
      </c>
      <c r="C1264" s="687">
        <f>IF(Input_series!C1260="","",Input_series!C1260)</f>
        <v>21</v>
      </c>
      <c r="D1264" s="687">
        <f>IF(Input_series!D1260="","",Input_series!D1260)</f>
        <v>19</v>
      </c>
      <c r="E1264" s="360">
        <v>1.8315002353323017E-6</v>
      </c>
      <c r="F1264" s="15">
        <v>0</v>
      </c>
      <c r="G1264" s="15">
        <v>0</v>
      </c>
      <c r="H1264" s="5">
        <v>0</v>
      </c>
      <c r="I1264" s="5">
        <v>0</v>
      </c>
      <c r="J1264" s="190">
        <v>0</v>
      </c>
      <c r="K1264" s="190">
        <v>0</v>
      </c>
      <c r="L1264" s="190">
        <v>1.8315002353323017E-6</v>
      </c>
      <c r="M1264" s="190">
        <v>0</v>
      </c>
      <c r="N1264" s="190">
        <v>0</v>
      </c>
      <c r="O1264" s="190">
        <v>0</v>
      </c>
    </row>
    <row r="1265" spans="1:15">
      <c r="A1265" s="465">
        <v>1244</v>
      </c>
      <c r="B1265" s="686">
        <f>IF(Input_series!B1261="","",Input_series!B1261)</f>
        <v>1</v>
      </c>
      <c r="C1265" s="687">
        <f>IF(Input_series!C1261="","",Input_series!C1261)</f>
        <v>21</v>
      </c>
      <c r="D1265" s="687">
        <f>IF(Input_series!D1261="","",Input_series!D1261)</f>
        <v>20</v>
      </c>
      <c r="E1265" s="360">
        <v>1.8315002353323015E-6</v>
      </c>
      <c r="F1265" s="15">
        <v>0</v>
      </c>
      <c r="G1265" s="15">
        <v>0</v>
      </c>
      <c r="H1265" s="5">
        <v>0</v>
      </c>
      <c r="I1265" s="5">
        <v>0</v>
      </c>
      <c r="J1265" s="190">
        <v>0</v>
      </c>
      <c r="K1265" s="190">
        <v>0</v>
      </c>
      <c r="L1265" s="190">
        <v>1.8315002353323017E-6</v>
      </c>
      <c r="M1265" s="190">
        <v>0</v>
      </c>
      <c r="N1265" s="190">
        <v>0</v>
      </c>
      <c r="O1265" s="190">
        <v>0</v>
      </c>
    </row>
    <row r="1266" spans="1:15">
      <c r="A1266" s="465">
        <v>1245</v>
      </c>
      <c r="B1266" s="686">
        <f>IF(Input_series!B1262="","",Input_series!B1262)</f>
        <v>1</v>
      </c>
      <c r="C1266" s="687">
        <f>IF(Input_series!C1262="","",Input_series!C1262)</f>
        <v>21</v>
      </c>
      <c r="D1266" s="687">
        <f>IF(Input_series!D1262="","",Input_series!D1262)</f>
        <v>21</v>
      </c>
      <c r="E1266" s="360">
        <v>1.8315002353323017E-6</v>
      </c>
      <c r="F1266" s="15">
        <v>0</v>
      </c>
      <c r="G1266" s="15">
        <v>0</v>
      </c>
      <c r="H1266" s="5">
        <v>0</v>
      </c>
      <c r="I1266" s="5">
        <v>0</v>
      </c>
      <c r="J1266" s="190">
        <v>0</v>
      </c>
      <c r="K1266" s="190">
        <v>0</v>
      </c>
      <c r="L1266" s="190">
        <v>1.8315002353323017E-6</v>
      </c>
      <c r="M1266" s="190">
        <v>0</v>
      </c>
      <c r="N1266" s="190">
        <v>0</v>
      </c>
      <c r="O1266" s="190">
        <v>0</v>
      </c>
    </row>
    <row r="1267" spans="1:15">
      <c r="A1267" s="465">
        <v>1246</v>
      </c>
      <c r="B1267" s="686">
        <f>IF(Input_series!B1263="","",Input_series!B1263)</f>
        <v>1</v>
      </c>
      <c r="C1267" s="687">
        <f>IF(Input_series!C1263="","",Input_series!C1263)</f>
        <v>21</v>
      </c>
      <c r="D1267" s="687">
        <f>IF(Input_series!D1263="","",Input_series!D1263)</f>
        <v>22</v>
      </c>
      <c r="E1267" s="360">
        <v>1.8315002353323017E-6</v>
      </c>
      <c r="F1267" s="15">
        <v>0</v>
      </c>
      <c r="G1267" s="15">
        <v>0</v>
      </c>
      <c r="H1267" s="5">
        <v>0</v>
      </c>
      <c r="I1267" s="5">
        <v>0</v>
      </c>
      <c r="J1267" s="190">
        <v>0</v>
      </c>
      <c r="K1267" s="190">
        <v>0</v>
      </c>
      <c r="L1267" s="190">
        <v>1.8315002353323017E-6</v>
      </c>
      <c r="M1267" s="190">
        <v>0</v>
      </c>
      <c r="N1267" s="190">
        <v>0</v>
      </c>
      <c r="O1267" s="190">
        <v>0</v>
      </c>
    </row>
    <row r="1268" spans="1:15">
      <c r="A1268" s="465">
        <v>1247</v>
      </c>
      <c r="B1268" s="686">
        <f>IF(Input_series!B1264="","",Input_series!B1264)</f>
        <v>1</v>
      </c>
      <c r="C1268" s="687">
        <f>IF(Input_series!C1264="","",Input_series!C1264)</f>
        <v>21</v>
      </c>
      <c r="D1268" s="687">
        <f>IF(Input_series!D1264="","",Input_series!D1264)</f>
        <v>23</v>
      </c>
      <c r="E1268" s="360">
        <v>1.8315002353323017E-6</v>
      </c>
      <c r="F1268" s="15">
        <v>0</v>
      </c>
      <c r="G1268" s="15">
        <v>0</v>
      </c>
      <c r="H1268" s="5">
        <v>0</v>
      </c>
      <c r="I1268" s="5">
        <v>0</v>
      </c>
      <c r="J1268" s="190">
        <v>0</v>
      </c>
      <c r="K1268" s="190">
        <v>0</v>
      </c>
      <c r="L1268" s="190">
        <v>1.8315002353323017E-6</v>
      </c>
      <c r="M1268" s="190">
        <v>0</v>
      </c>
      <c r="N1268" s="190">
        <v>0</v>
      </c>
      <c r="O1268" s="190">
        <v>0</v>
      </c>
    </row>
    <row r="1269" spans="1:15">
      <c r="A1269" s="465">
        <v>1248</v>
      </c>
      <c r="B1269" s="686">
        <f>IF(Input_series!B1265="","",Input_series!B1265)</f>
        <v>1</v>
      </c>
      <c r="C1269" s="687">
        <f>IF(Input_series!C1265="","",Input_series!C1265)</f>
        <v>21</v>
      </c>
      <c r="D1269" s="687">
        <f>IF(Input_series!D1265="","",Input_series!D1265)</f>
        <v>24</v>
      </c>
      <c r="E1269" s="360">
        <v>1.8315002353323017E-6</v>
      </c>
      <c r="F1269" s="15">
        <v>0</v>
      </c>
      <c r="G1269" s="15">
        <v>0</v>
      </c>
      <c r="H1269" s="5">
        <v>0</v>
      </c>
      <c r="I1269" s="5">
        <v>0</v>
      </c>
      <c r="J1269" s="190">
        <v>0</v>
      </c>
      <c r="K1269" s="190">
        <v>0</v>
      </c>
      <c r="L1269" s="190">
        <v>1.8315002353323017E-6</v>
      </c>
      <c r="M1269" s="190">
        <v>0</v>
      </c>
      <c r="N1269" s="190">
        <v>0</v>
      </c>
      <c r="O1269" s="190">
        <v>0</v>
      </c>
    </row>
    <row r="1270" spans="1:15">
      <c r="A1270" s="465">
        <v>1249</v>
      </c>
      <c r="B1270" s="686">
        <f>IF(Input_series!B1266="","",Input_series!B1266)</f>
        <v>1</v>
      </c>
      <c r="C1270" s="687">
        <f>IF(Input_series!C1266="","",Input_series!C1266)</f>
        <v>22</v>
      </c>
      <c r="D1270" s="687">
        <f>IF(Input_series!D1266="","",Input_series!D1266)</f>
        <v>1</v>
      </c>
      <c r="E1270" s="360">
        <v>1.8315002353323017E-6</v>
      </c>
      <c r="F1270" s="15">
        <v>0</v>
      </c>
      <c r="G1270" s="15">
        <v>0</v>
      </c>
      <c r="H1270" s="5">
        <v>0</v>
      </c>
      <c r="I1270" s="5">
        <v>0</v>
      </c>
      <c r="J1270" s="190">
        <v>0</v>
      </c>
      <c r="K1270" s="190">
        <v>0</v>
      </c>
      <c r="L1270" s="190">
        <v>1.8315002353323017E-6</v>
      </c>
      <c r="M1270" s="190">
        <v>0</v>
      </c>
      <c r="N1270" s="190">
        <v>0</v>
      </c>
      <c r="O1270" s="190">
        <v>0</v>
      </c>
    </row>
    <row r="1271" spans="1:15">
      <c r="A1271" s="465">
        <v>1250</v>
      </c>
      <c r="B1271" s="686">
        <f>IF(Input_series!B1267="","",Input_series!B1267)</f>
        <v>1</v>
      </c>
      <c r="C1271" s="687">
        <f>IF(Input_series!C1267="","",Input_series!C1267)</f>
        <v>22</v>
      </c>
      <c r="D1271" s="687">
        <f>IF(Input_series!D1267="","",Input_series!D1267)</f>
        <v>2</v>
      </c>
      <c r="E1271" s="360">
        <v>1.8315002353323017E-6</v>
      </c>
      <c r="F1271" s="15">
        <v>0</v>
      </c>
      <c r="G1271" s="15">
        <v>0</v>
      </c>
      <c r="H1271" s="5">
        <v>0</v>
      </c>
      <c r="I1271" s="5">
        <v>0</v>
      </c>
      <c r="J1271" s="190">
        <v>0</v>
      </c>
      <c r="K1271" s="190">
        <v>0</v>
      </c>
      <c r="L1271" s="190">
        <v>1.8315002353323017E-6</v>
      </c>
      <c r="M1271" s="190">
        <v>0</v>
      </c>
      <c r="N1271" s="190">
        <v>0</v>
      </c>
      <c r="O1271" s="190">
        <v>0</v>
      </c>
    </row>
    <row r="1272" spans="1:15">
      <c r="A1272" s="465">
        <v>1251</v>
      </c>
      <c r="B1272" s="686">
        <f>IF(Input_series!B1268="","",Input_series!B1268)</f>
        <v>1</v>
      </c>
      <c r="C1272" s="687">
        <f>IF(Input_series!C1268="","",Input_series!C1268)</f>
        <v>22</v>
      </c>
      <c r="D1272" s="687">
        <f>IF(Input_series!D1268="","",Input_series!D1268)</f>
        <v>3</v>
      </c>
      <c r="E1272" s="360">
        <v>1.8315002353323017E-6</v>
      </c>
      <c r="F1272" s="15">
        <v>0</v>
      </c>
      <c r="G1272" s="15">
        <v>0</v>
      </c>
      <c r="H1272" s="5">
        <v>0</v>
      </c>
      <c r="I1272" s="5">
        <v>0</v>
      </c>
      <c r="J1272" s="190">
        <v>0</v>
      </c>
      <c r="K1272" s="190">
        <v>0</v>
      </c>
      <c r="L1272" s="190">
        <v>1.8315002353323017E-6</v>
      </c>
      <c r="M1272" s="190">
        <v>0</v>
      </c>
      <c r="N1272" s="190">
        <v>0</v>
      </c>
      <c r="O1272" s="190">
        <v>0</v>
      </c>
    </row>
    <row r="1273" spans="1:15">
      <c r="A1273" s="465">
        <v>1252</v>
      </c>
      <c r="B1273" s="686">
        <f>IF(Input_series!B1269="","",Input_series!B1269)</f>
        <v>1</v>
      </c>
      <c r="C1273" s="687">
        <f>IF(Input_series!C1269="","",Input_series!C1269)</f>
        <v>22</v>
      </c>
      <c r="D1273" s="687">
        <f>IF(Input_series!D1269="","",Input_series!D1269)</f>
        <v>4</v>
      </c>
      <c r="E1273" s="360">
        <v>1.8315002353323015E-6</v>
      </c>
      <c r="F1273" s="15">
        <v>0</v>
      </c>
      <c r="G1273" s="15">
        <v>0</v>
      </c>
      <c r="H1273" s="5">
        <v>0</v>
      </c>
      <c r="I1273" s="5">
        <v>0</v>
      </c>
      <c r="J1273" s="190">
        <v>0</v>
      </c>
      <c r="K1273" s="190">
        <v>0</v>
      </c>
      <c r="L1273" s="190">
        <v>1.8315002353323017E-6</v>
      </c>
      <c r="M1273" s="190">
        <v>0</v>
      </c>
      <c r="N1273" s="190">
        <v>0</v>
      </c>
      <c r="O1273" s="190">
        <v>0</v>
      </c>
    </row>
    <row r="1274" spans="1:15">
      <c r="A1274" s="465">
        <v>1253</v>
      </c>
      <c r="B1274" s="686">
        <f>IF(Input_series!B1270="","",Input_series!B1270)</f>
        <v>1</v>
      </c>
      <c r="C1274" s="687">
        <f>IF(Input_series!C1270="","",Input_series!C1270)</f>
        <v>22</v>
      </c>
      <c r="D1274" s="687">
        <f>IF(Input_series!D1270="","",Input_series!D1270)</f>
        <v>5</v>
      </c>
      <c r="E1274" s="360">
        <v>1.8315002353323017E-6</v>
      </c>
      <c r="F1274" s="15">
        <v>0</v>
      </c>
      <c r="G1274" s="15">
        <v>0</v>
      </c>
      <c r="H1274" s="5">
        <v>0</v>
      </c>
      <c r="I1274" s="5">
        <v>0</v>
      </c>
      <c r="J1274" s="190">
        <v>0</v>
      </c>
      <c r="K1274" s="190">
        <v>0</v>
      </c>
      <c r="L1274" s="190">
        <v>1.8315002353323017E-6</v>
      </c>
      <c r="M1274" s="190">
        <v>0</v>
      </c>
      <c r="N1274" s="190">
        <v>0</v>
      </c>
      <c r="O1274" s="190">
        <v>0</v>
      </c>
    </row>
    <row r="1275" spans="1:15">
      <c r="A1275" s="465">
        <v>1254</v>
      </c>
      <c r="B1275" s="686">
        <f>IF(Input_series!B1271="","",Input_series!B1271)</f>
        <v>1</v>
      </c>
      <c r="C1275" s="687">
        <f>IF(Input_series!C1271="","",Input_series!C1271)</f>
        <v>22</v>
      </c>
      <c r="D1275" s="687">
        <f>IF(Input_series!D1271="","",Input_series!D1271)</f>
        <v>6</v>
      </c>
      <c r="E1275" s="360">
        <v>446.97490519502418</v>
      </c>
      <c r="F1275" s="15">
        <v>446.97490336352394</v>
      </c>
      <c r="G1275" s="15">
        <v>-482.95170644192251</v>
      </c>
      <c r="H1275" s="5">
        <v>0</v>
      </c>
      <c r="I1275" s="5">
        <v>0</v>
      </c>
      <c r="J1275" s="190">
        <v>0</v>
      </c>
      <c r="K1275" s="190">
        <v>0</v>
      </c>
      <c r="L1275" s="190">
        <v>1.8315002353323017E-6</v>
      </c>
      <c r="M1275" s="190">
        <v>0</v>
      </c>
      <c r="N1275" s="190">
        <v>0</v>
      </c>
      <c r="O1275" s="190">
        <v>0</v>
      </c>
    </row>
    <row r="1276" spans="1:15">
      <c r="A1276" s="465">
        <v>1255</v>
      </c>
      <c r="B1276" s="686">
        <f>IF(Input_series!B1272="","",Input_series!B1272)</f>
        <v>1</v>
      </c>
      <c r="C1276" s="687">
        <f>IF(Input_series!C1272="","",Input_series!C1272)</f>
        <v>22</v>
      </c>
      <c r="D1276" s="687">
        <f>IF(Input_series!D1272="","",Input_series!D1272)</f>
        <v>7</v>
      </c>
      <c r="E1276" s="360">
        <v>1.8315002353323017E-6</v>
      </c>
      <c r="F1276" s="15">
        <v>0</v>
      </c>
      <c r="G1276" s="15">
        <v>0</v>
      </c>
      <c r="H1276" s="5">
        <v>0</v>
      </c>
      <c r="I1276" s="5">
        <v>0</v>
      </c>
      <c r="J1276" s="190">
        <v>0</v>
      </c>
      <c r="K1276" s="190">
        <v>0</v>
      </c>
      <c r="L1276" s="190">
        <v>1.8315002353323017E-6</v>
      </c>
      <c r="M1276" s="190">
        <v>0</v>
      </c>
      <c r="N1276" s="190">
        <v>0</v>
      </c>
      <c r="O1276" s="190">
        <v>0</v>
      </c>
    </row>
    <row r="1277" spans="1:15">
      <c r="A1277" s="465">
        <v>1256</v>
      </c>
      <c r="B1277" s="686">
        <f>IF(Input_series!B1273="","",Input_series!B1273)</f>
        <v>1</v>
      </c>
      <c r="C1277" s="687">
        <f>IF(Input_series!C1273="","",Input_series!C1273)</f>
        <v>22</v>
      </c>
      <c r="D1277" s="687">
        <f>IF(Input_series!D1273="","",Input_series!D1273)</f>
        <v>8</v>
      </c>
      <c r="E1277" s="360">
        <v>1.8315002353323017E-6</v>
      </c>
      <c r="F1277" s="15">
        <v>0</v>
      </c>
      <c r="G1277" s="15">
        <v>0</v>
      </c>
      <c r="H1277" s="5">
        <v>0</v>
      </c>
      <c r="I1277" s="5">
        <v>0</v>
      </c>
      <c r="J1277" s="190">
        <v>0</v>
      </c>
      <c r="K1277" s="190">
        <v>0</v>
      </c>
      <c r="L1277" s="190">
        <v>1.8315002353323017E-6</v>
      </c>
      <c r="M1277" s="190">
        <v>0</v>
      </c>
      <c r="N1277" s="190">
        <v>0</v>
      </c>
      <c r="O1277" s="190">
        <v>0</v>
      </c>
    </row>
    <row r="1278" spans="1:15">
      <c r="A1278" s="465">
        <v>1257</v>
      </c>
      <c r="B1278" s="686">
        <f>IF(Input_series!B1274="","",Input_series!B1274)</f>
        <v>1</v>
      </c>
      <c r="C1278" s="687">
        <f>IF(Input_series!C1274="","",Input_series!C1274)</f>
        <v>22</v>
      </c>
      <c r="D1278" s="687">
        <f>IF(Input_series!D1274="","",Input_series!D1274)</f>
        <v>9</v>
      </c>
      <c r="E1278" s="360">
        <v>1.8315002353323017E-6</v>
      </c>
      <c r="F1278" s="15">
        <v>0</v>
      </c>
      <c r="G1278" s="15">
        <v>0</v>
      </c>
      <c r="H1278" s="5">
        <v>0</v>
      </c>
      <c r="I1278" s="5">
        <v>0</v>
      </c>
      <c r="J1278" s="190">
        <v>0</v>
      </c>
      <c r="K1278" s="190">
        <v>0</v>
      </c>
      <c r="L1278" s="190">
        <v>1.8315002353323017E-6</v>
      </c>
      <c r="M1278" s="190">
        <v>0</v>
      </c>
      <c r="N1278" s="190">
        <v>0</v>
      </c>
      <c r="O1278" s="190">
        <v>0</v>
      </c>
    </row>
    <row r="1279" spans="1:15">
      <c r="A1279" s="465">
        <v>1258</v>
      </c>
      <c r="B1279" s="686">
        <f>IF(Input_series!B1275="","",Input_series!B1275)</f>
        <v>1</v>
      </c>
      <c r="C1279" s="687">
        <f>IF(Input_series!C1275="","",Input_series!C1275)</f>
        <v>22</v>
      </c>
      <c r="D1279" s="687">
        <f>IF(Input_series!D1275="","",Input_series!D1275)</f>
        <v>10</v>
      </c>
      <c r="E1279" s="360">
        <v>1.8315002353323015E-6</v>
      </c>
      <c r="F1279" s="15">
        <v>0</v>
      </c>
      <c r="G1279" s="15">
        <v>0</v>
      </c>
      <c r="H1279" s="5">
        <v>0</v>
      </c>
      <c r="I1279" s="5">
        <v>0</v>
      </c>
      <c r="J1279" s="190">
        <v>0</v>
      </c>
      <c r="K1279" s="190">
        <v>0</v>
      </c>
      <c r="L1279" s="190">
        <v>1.8315002353323017E-6</v>
      </c>
      <c r="M1279" s="190">
        <v>0</v>
      </c>
      <c r="N1279" s="190">
        <v>0</v>
      </c>
      <c r="O1279" s="190">
        <v>0</v>
      </c>
    </row>
    <row r="1280" spans="1:15">
      <c r="A1280" s="465">
        <v>1259</v>
      </c>
      <c r="B1280" s="686">
        <f>IF(Input_series!B1276="","",Input_series!B1276)</f>
        <v>1</v>
      </c>
      <c r="C1280" s="687">
        <f>IF(Input_series!C1276="","",Input_series!C1276)</f>
        <v>22</v>
      </c>
      <c r="D1280" s="687">
        <f>IF(Input_series!D1276="","",Input_series!D1276)</f>
        <v>11</v>
      </c>
      <c r="E1280" s="360">
        <v>1.8315002353323017E-6</v>
      </c>
      <c r="F1280" s="15">
        <v>0</v>
      </c>
      <c r="G1280" s="15">
        <v>0</v>
      </c>
      <c r="H1280" s="5">
        <v>0</v>
      </c>
      <c r="I1280" s="5">
        <v>0</v>
      </c>
      <c r="J1280" s="190">
        <v>0</v>
      </c>
      <c r="K1280" s="190">
        <v>0</v>
      </c>
      <c r="L1280" s="190">
        <v>1.8315002353323017E-6</v>
      </c>
      <c r="M1280" s="190">
        <v>0</v>
      </c>
      <c r="N1280" s="190">
        <v>0</v>
      </c>
      <c r="O1280" s="190">
        <v>0</v>
      </c>
    </row>
    <row r="1281" spans="1:15">
      <c r="A1281" s="465">
        <v>1260</v>
      </c>
      <c r="B1281" s="686">
        <f>IF(Input_series!B1277="","",Input_series!B1277)</f>
        <v>1</v>
      </c>
      <c r="C1281" s="687">
        <f>IF(Input_series!C1277="","",Input_series!C1277)</f>
        <v>22</v>
      </c>
      <c r="D1281" s="687">
        <f>IF(Input_series!D1277="","",Input_series!D1277)</f>
        <v>12</v>
      </c>
      <c r="E1281" s="360">
        <v>472.86522793031429</v>
      </c>
      <c r="F1281" s="15">
        <v>472.86522609881405</v>
      </c>
      <c r="G1281" s="15">
        <v>-510.55614349151028</v>
      </c>
      <c r="H1281" s="5">
        <v>0</v>
      </c>
      <c r="I1281" s="5">
        <v>0</v>
      </c>
      <c r="J1281" s="190">
        <v>0</v>
      </c>
      <c r="K1281" s="190">
        <v>0</v>
      </c>
      <c r="L1281" s="190">
        <v>1.8315002353323017E-6</v>
      </c>
      <c r="M1281" s="190">
        <v>0</v>
      </c>
      <c r="N1281" s="190">
        <v>0</v>
      </c>
      <c r="O1281" s="190">
        <v>0</v>
      </c>
    </row>
    <row r="1282" spans="1:15">
      <c r="A1282" s="465">
        <v>1261</v>
      </c>
      <c r="B1282" s="686">
        <f>IF(Input_series!B1278="","",Input_series!B1278)</f>
        <v>1</v>
      </c>
      <c r="C1282" s="687">
        <f>IF(Input_series!C1278="","",Input_series!C1278)</f>
        <v>22</v>
      </c>
      <c r="D1282" s="687">
        <f>IF(Input_series!D1278="","",Input_series!D1278)</f>
        <v>13</v>
      </c>
      <c r="E1282" s="360">
        <v>1.8315002353323015E-6</v>
      </c>
      <c r="F1282" s="15">
        <v>0</v>
      </c>
      <c r="G1282" s="15">
        <v>0</v>
      </c>
      <c r="H1282" s="5">
        <v>0</v>
      </c>
      <c r="I1282" s="5">
        <v>0</v>
      </c>
      <c r="J1282" s="190">
        <v>0</v>
      </c>
      <c r="K1282" s="190">
        <v>0</v>
      </c>
      <c r="L1282" s="190">
        <v>1.8315002353323017E-6</v>
      </c>
      <c r="M1282" s="190">
        <v>0</v>
      </c>
      <c r="N1282" s="190">
        <v>0</v>
      </c>
      <c r="O1282" s="190">
        <v>0</v>
      </c>
    </row>
    <row r="1283" spans="1:15">
      <c r="A1283" s="465">
        <v>1262</v>
      </c>
      <c r="B1283" s="686">
        <f>IF(Input_series!B1279="","",Input_series!B1279)</f>
        <v>1</v>
      </c>
      <c r="C1283" s="687">
        <f>IF(Input_series!C1279="","",Input_series!C1279)</f>
        <v>22</v>
      </c>
      <c r="D1283" s="687">
        <f>IF(Input_series!D1279="","",Input_series!D1279)</f>
        <v>14</v>
      </c>
      <c r="E1283" s="360">
        <v>1.8315002353323017E-6</v>
      </c>
      <c r="F1283" s="15">
        <v>0</v>
      </c>
      <c r="G1283" s="15">
        <v>0</v>
      </c>
      <c r="H1283" s="5">
        <v>0</v>
      </c>
      <c r="I1283" s="5">
        <v>0</v>
      </c>
      <c r="J1283" s="190">
        <v>0</v>
      </c>
      <c r="K1283" s="190">
        <v>0</v>
      </c>
      <c r="L1283" s="190">
        <v>1.8315002353323017E-6</v>
      </c>
      <c r="M1283" s="190">
        <v>0</v>
      </c>
      <c r="N1283" s="190">
        <v>0</v>
      </c>
      <c r="O1283" s="190">
        <v>0</v>
      </c>
    </row>
    <row r="1284" spans="1:15">
      <c r="A1284" s="465">
        <v>1263</v>
      </c>
      <c r="B1284" s="686">
        <f>IF(Input_series!B1280="","",Input_series!B1280)</f>
        <v>1</v>
      </c>
      <c r="C1284" s="687">
        <f>IF(Input_series!C1280="","",Input_series!C1280)</f>
        <v>22</v>
      </c>
      <c r="D1284" s="687">
        <f>IF(Input_series!D1280="","",Input_series!D1280)</f>
        <v>15</v>
      </c>
      <c r="E1284" s="360">
        <v>1.8315002353323017E-6</v>
      </c>
      <c r="F1284" s="15">
        <v>0</v>
      </c>
      <c r="G1284" s="15">
        <v>0</v>
      </c>
      <c r="H1284" s="5">
        <v>0</v>
      </c>
      <c r="I1284" s="5">
        <v>0</v>
      </c>
      <c r="J1284" s="190">
        <v>0</v>
      </c>
      <c r="K1284" s="190">
        <v>0</v>
      </c>
      <c r="L1284" s="190">
        <v>1.8315002353323017E-6</v>
      </c>
      <c r="M1284" s="190">
        <v>0</v>
      </c>
      <c r="N1284" s="190">
        <v>0</v>
      </c>
      <c r="O1284" s="190">
        <v>0</v>
      </c>
    </row>
    <row r="1285" spans="1:15">
      <c r="A1285" s="465">
        <v>1264</v>
      </c>
      <c r="B1285" s="686">
        <f>IF(Input_series!B1281="","",Input_series!B1281)</f>
        <v>1</v>
      </c>
      <c r="C1285" s="687">
        <f>IF(Input_series!C1281="","",Input_series!C1281)</f>
        <v>22</v>
      </c>
      <c r="D1285" s="687">
        <f>IF(Input_series!D1281="","",Input_series!D1281)</f>
        <v>16</v>
      </c>
      <c r="E1285" s="360">
        <v>1.8315002353323017E-6</v>
      </c>
      <c r="F1285" s="15">
        <v>0</v>
      </c>
      <c r="G1285" s="15">
        <v>0</v>
      </c>
      <c r="H1285" s="5">
        <v>0</v>
      </c>
      <c r="I1285" s="5">
        <v>0</v>
      </c>
      <c r="J1285" s="190">
        <v>0</v>
      </c>
      <c r="K1285" s="190">
        <v>0</v>
      </c>
      <c r="L1285" s="190">
        <v>1.8315002353323017E-6</v>
      </c>
      <c r="M1285" s="190">
        <v>0</v>
      </c>
      <c r="N1285" s="190">
        <v>0</v>
      </c>
      <c r="O1285" s="190">
        <v>0</v>
      </c>
    </row>
    <row r="1286" spans="1:15">
      <c r="A1286" s="465">
        <v>1265</v>
      </c>
      <c r="B1286" s="686">
        <f>IF(Input_series!B1282="","",Input_series!B1282)</f>
        <v>1</v>
      </c>
      <c r="C1286" s="687">
        <f>IF(Input_series!C1282="","",Input_series!C1282)</f>
        <v>22</v>
      </c>
      <c r="D1286" s="687">
        <f>IF(Input_series!D1282="","",Input_series!D1282)</f>
        <v>17</v>
      </c>
      <c r="E1286" s="360">
        <v>1.8315002353323017E-6</v>
      </c>
      <c r="F1286" s="15">
        <v>0</v>
      </c>
      <c r="G1286" s="15">
        <v>0</v>
      </c>
      <c r="H1286" s="5">
        <v>0</v>
      </c>
      <c r="I1286" s="5">
        <v>0</v>
      </c>
      <c r="J1286" s="190">
        <v>0</v>
      </c>
      <c r="K1286" s="190">
        <v>0</v>
      </c>
      <c r="L1286" s="190">
        <v>1.8315002353323017E-6</v>
      </c>
      <c r="M1286" s="190">
        <v>0</v>
      </c>
      <c r="N1286" s="190">
        <v>0</v>
      </c>
      <c r="O1286" s="190">
        <v>0</v>
      </c>
    </row>
    <row r="1287" spans="1:15">
      <c r="A1287" s="465">
        <v>1266</v>
      </c>
      <c r="B1287" s="686">
        <f>IF(Input_series!B1283="","",Input_series!B1283)</f>
        <v>1</v>
      </c>
      <c r="C1287" s="687">
        <f>IF(Input_series!C1283="","",Input_series!C1283)</f>
        <v>22</v>
      </c>
      <c r="D1287" s="687">
        <f>IF(Input_series!D1283="","",Input_series!D1283)</f>
        <v>18</v>
      </c>
      <c r="E1287" s="360">
        <v>489.48369687078326</v>
      </c>
      <c r="F1287" s="15">
        <v>489.48369503928308</v>
      </c>
      <c r="G1287" s="15">
        <v>-526.68671010364949</v>
      </c>
      <c r="H1287" s="5">
        <v>0</v>
      </c>
      <c r="I1287" s="5">
        <v>0</v>
      </c>
      <c r="J1287" s="190">
        <v>0</v>
      </c>
      <c r="K1287" s="190">
        <v>0</v>
      </c>
      <c r="L1287" s="190">
        <v>1.8315002353323017E-6</v>
      </c>
      <c r="M1287" s="190">
        <v>0</v>
      </c>
      <c r="N1287" s="190">
        <v>0</v>
      </c>
      <c r="O1287" s="190">
        <v>0</v>
      </c>
    </row>
    <row r="1288" spans="1:15">
      <c r="A1288" s="465">
        <v>1267</v>
      </c>
      <c r="B1288" s="686">
        <f>IF(Input_series!B1284="","",Input_series!B1284)</f>
        <v>1</v>
      </c>
      <c r="C1288" s="687">
        <f>IF(Input_series!C1284="","",Input_series!C1284)</f>
        <v>22</v>
      </c>
      <c r="D1288" s="687">
        <f>IF(Input_series!D1284="","",Input_series!D1284)</f>
        <v>19</v>
      </c>
      <c r="E1288" s="360">
        <v>1.8315002353323017E-6</v>
      </c>
      <c r="F1288" s="15">
        <v>0</v>
      </c>
      <c r="G1288" s="15">
        <v>0</v>
      </c>
      <c r="H1288" s="5">
        <v>0</v>
      </c>
      <c r="I1288" s="5">
        <v>0</v>
      </c>
      <c r="J1288" s="190">
        <v>0</v>
      </c>
      <c r="K1288" s="190">
        <v>0</v>
      </c>
      <c r="L1288" s="190">
        <v>1.8315002353323017E-6</v>
      </c>
      <c r="M1288" s="190">
        <v>0</v>
      </c>
      <c r="N1288" s="190">
        <v>0</v>
      </c>
      <c r="O1288" s="190">
        <v>0</v>
      </c>
    </row>
    <row r="1289" spans="1:15">
      <c r="A1289" s="465">
        <v>1268</v>
      </c>
      <c r="B1289" s="686">
        <f>IF(Input_series!B1285="","",Input_series!B1285)</f>
        <v>1</v>
      </c>
      <c r="C1289" s="687">
        <f>IF(Input_series!C1285="","",Input_series!C1285)</f>
        <v>22</v>
      </c>
      <c r="D1289" s="687">
        <f>IF(Input_series!D1285="","",Input_series!D1285)</f>
        <v>20</v>
      </c>
      <c r="E1289" s="360">
        <v>1.8315002353323017E-6</v>
      </c>
      <c r="F1289" s="15">
        <v>0</v>
      </c>
      <c r="G1289" s="15">
        <v>0</v>
      </c>
      <c r="H1289" s="5">
        <v>0</v>
      </c>
      <c r="I1289" s="5">
        <v>0</v>
      </c>
      <c r="J1289" s="190">
        <v>0</v>
      </c>
      <c r="K1289" s="190">
        <v>0</v>
      </c>
      <c r="L1289" s="190">
        <v>1.8315002353323017E-6</v>
      </c>
      <c r="M1289" s="190">
        <v>0</v>
      </c>
      <c r="N1289" s="190">
        <v>0</v>
      </c>
      <c r="O1289" s="190">
        <v>0</v>
      </c>
    </row>
    <row r="1290" spans="1:15">
      <c r="A1290" s="465">
        <v>1269</v>
      </c>
      <c r="B1290" s="686">
        <f>IF(Input_series!B1286="","",Input_series!B1286)</f>
        <v>1</v>
      </c>
      <c r="C1290" s="687">
        <f>IF(Input_series!C1286="","",Input_series!C1286)</f>
        <v>22</v>
      </c>
      <c r="D1290" s="687">
        <f>IF(Input_series!D1286="","",Input_series!D1286)</f>
        <v>21</v>
      </c>
      <c r="E1290" s="360">
        <v>1.8315002353323015E-6</v>
      </c>
      <c r="F1290" s="15">
        <v>0</v>
      </c>
      <c r="G1290" s="15">
        <v>0</v>
      </c>
      <c r="H1290" s="5">
        <v>0</v>
      </c>
      <c r="I1290" s="5">
        <v>0</v>
      </c>
      <c r="J1290" s="190">
        <v>0</v>
      </c>
      <c r="K1290" s="190">
        <v>0</v>
      </c>
      <c r="L1290" s="190">
        <v>1.8315002353323017E-6</v>
      </c>
      <c r="M1290" s="190">
        <v>0</v>
      </c>
      <c r="N1290" s="190">
        <v>0</v>
      </c>
      <c r="O1290" s="190">
        <v>0</v>
      </c>
    </row>
    <row r="1291" spans="1:15">
      <c r="A1291" s="465">
        <v>1270</v>
      </c>
      <c r="B1291" s="686">
        <f>IF(Input_series!B1287="","",Input_series!B1287)</f>
        <v>1</v>
      </c>
      <c r="C1291" s="687">
        <f>IF(Input_series!C1287="","",Input_series!C1287)</f>
        <v>22</v>
      </c>
      <c r="D1291" s="687">
        <f>IF(Input_series!D1287="","",Input_series!D1287)</f>
        <v>22</v>
      </c>
      <c r="E1291" s="360">
        <v>1.8315002353323017E-6</v>
      </c>
      <c r="F1291" s="15">
        <v>0</v>
      </c>
      <c r="G1291" s="15">
        <v>0</v>
      </c>
      <c r="H1291" s="5">
        <v>0</v>
      </c>
      <c r="I1291" s="5">
        <v>0</v>
      </c>
      <c r="J1291" s="190">
        <v>0</v>
      </c>
      <c r="K1291" s="190">
        <v>0</v>
      </c>
      <c r="L1291" s="190">
        <v>1.8315002353323017E-6</v>
      </c>
      <c r="M1291" s="190">
        <v>0</v>
      </c>
      <c r="N1291" s="190">
        <v>0</v>
      </c>
      <c r="O1291" s="190">
        <v>0</v>
      </c>
    </row>
    <row r="1292" spans="1:15">
      <c r="A1292" s="465">
        <v>1271</v>
      </c>
      <c r="B1292" s="686">
        <f>IF(Input_series!B1288="","",Input_series!B1288)</f>
        <v>1</v>
      </c>
      <c r="C1292" s="687">
        <f>IF(Input_series!C1288="","",Input_series!C1288)</f>
        <v>22</v>
      </c>
      <c r="D1292" s="687">
        <f>IF(Input_series!D1288="","",Input_series!D1288)</f>
        <v>23</v>
      </c>
      <c r="E1292" s="360">
        <v>1.8315002353323017E-6</v>
      </c>
      <c r="F1292" s="15">
        <v>0</v>
      </c>
      <c r="G1292" s="15">
        <v>0</v>
      </c>
      <c r="H1292" s="5">
        <v>0</v>
      </c>
      <c r="I1292" s="5">
        <v>0</v>
      </c>
      <c r="J1292" s="190">
        <v>0</v>
      </c>
      <c r="K1292" s="190">
        <v>0</v>
      </c>
      <c r="L1292" s="190">
        <v>1.8315002353323017E-6</v>
      </c>
      <c r="M1292" s="190">
        <v>0</v>
      </c>
      <c r="N1292" s="190">
        <v>0</v>
      </c>
      <c r="O1292" s="190">
        <v>0</v>
      </c>
    </row>
    <row r="1293" spans="1:15">
      <c r="A1293" s="465">
        <v>1272</v>
      </c>
      <c r="B1293" s="686">
        <f>IF(Input_series!B1289="","",Input_series!B1289)</f>
        <v>1</v>
      </c>
      <c r="C1293" s="687">
        <f>IF(Input_series!C1289="","",Input_series!C1289)</f>
        <v>22</v>
      </c>
      <c r="D1293" s="687">
        <f>IF(Input_series!D1289="","",Input_series!D1289)</f>
        <v>24</v>
      </c>
      <c r="E1293" s="360">
        <v>1.8315002353323017E-6</v>
      </c>
      <c r="F1293" s="15">
        <v>0</v>
      </c>
      <c r="G1293" s="15">
        <v>0</v>
      </c>
      <c r="H1293" s="5">
        <v>0</v>
      </c>
      <c r="I1293" s="5">
        <v>0</v>
      </c>
      <c r="J1293" s="190">
        <v>0</v>
      </c>
      <c r="K1293" s="190">
        <v>0</v>
      </c>
      <c r="L1293" s="190">
        <v>1.8315002353323017E-6</v>
      </c>
      <c r="M1293" s="190">
        <v>0</v>
      </c>
      <c r="N1293" s="190">
        <v>0</v>
      </c>
      <c r="O1293" s="190">
        <v>0</v>
      </c>
    </row>
    <row r="1294" spans="1:15">
      <c r="A1294" s="465">
        <v>1273</v>
      </c>
      <c r="B1294" s="686">
        <f>IF(Input_series!B1290="","",Input_series!B1290)</f>
        <v>1</v>
      </c>
      <c r="C1294" s="687">
        <f>IF(Input_series!C1290="","",Input_series!C1290)</f>
        <v>23</v>
      </c>
      <c r="D1294" s="687">
        <f>IF(Input_series!D1290="","",Input_series!D1290)</f>
        <v>1</v>
      </c>
      <c r="E1294" s="360">
        <v>1.8315002353323015E-6</v>
      </c>
      <c r="F1294" s="15">
        <v>0</v>
      </c>
      <c r="G1294" s="15">
        <v>0</v>
      </c>
      <c r="H1294" s="5">
        <v>0</v>
      </c>
      <c r="I1294" s="5">
        <v>0</v>
      </c>
      <c r="J1294" s="190">
        <v>0</v>
      </c>
      <c r="K1294" s="190">
        <v>0</v>
      </c>
      <c r="L1294" s="190">
        <v>1.8315002353323017E-6</v>
      </c>
      <c r="M1294" s="190">
        <v>0</v>
      </c>
      <c r="N1294" s="190">
        <v>0</v>
      </c>
      <c r="O1294" s="190">
        <v>0</v>
      </c>
    </row>
    <row r="1295" spans="1:15">
      <c r="A1295" s="465">
        <v>1274</v>
      </c>
      <c r="B1295" s="686">
        <f>IF(Input_series!B1291="","",Input_series!B1291)</f>
        <v>1</v>
      </c>
      <c r="C1295" s="687">
        <f>IF(Input_series!C1291="","",Input_series!C1291)</f>
        <v>23</v>
      </c>
      <c r="D1295" s="687">
        <f>IF(Input_series!D1291="","",Input_series!D1291)</f>
        <v>2</v>
      </c>
      <c r="E1295" s="360">
        <v>1.8315002353323019E-6</v>
      </c>
      <c r="F1295" s="15">
        <v>0</v>
      </c>
      <c r="G1295" s="15">
        <v>0</v>
      </c>
      <c r="H1295" s="5">
        <v>0</v>
      </c>
      <c r="I1295" s="5">
        <v>0</v>
      </c>
      <c r="J1295" s="190">
        <v>0</v>
      </c>
      <c r="K1295" s="190">
        <v>0</v>
      </c>
      <c r="L1295" s="190">
        <v>1.8315002353323017E-6</v>
      </c>
      <c r="M1295" s="190">
        <v>0</v>
      </c>
      <c r="N1295" s="190">
        <v>0</v>
      </c>
      <c r="O1295" s="190">
        <v>0</v>
      </c>
    </row>
    <row r="1296" spans="1:15">
      <c r="A1296" s="465">
        <v>1275</v>
      </c>
      <c r="B1296" s="686">
        <f>IF(Input_series!B1292="","",Input_series!B1292)</f>
        <v>1</v>
      </c>
      <c r="C1296" s="687">
        <f>IF(Input_series!C1292="","",Input_series!C1292)</f>
        <v>23</v>
      </c>
      <c r="D1296" s="687">
        <f>IF(Input_series!D1292="","",Input_series!D1292)</f>
        <v>3</v>
      </c>
      <c r="E1296" s="360">
        <v>1.8315002353323017E-6</v>
      </c>
      <c r="F1296" s="15">
        <v>0</v>
      </c>
      <c r="G1296" s="15">
        <v>0</v>
      </c>
      <c r="H1296" s="5">
        <v>0</v>
      </c>
      <c r="I1296" s="5">
        <v>0</v>
      </c>
      <c r="J1296" s="190">
        <v>0</v>
      </c>
      <c r="K1296" s="190">
        <v>0</v>
      </c>
      <c r="L1296" s="190">
        <v>1.8315002353323017E-6</v>
      </c>
      <c r="M1296" s="190">
        <v>0</v>
      </c>
      <c r="N1296" s="190">
        <v>0</v>
      </c>
      <c r="O1296" s="190">
        <v>0</v>
      </c>
    </row>
    <row r="1297" spans="1:15">
      <c r="A1297" s="465">
        <v>1276</v>
      </c>
      <c r="B1297" s="686">
        <f>IF(Input_series!B1293="","",Input_series!B1293)</f>
        <v>1</v>
      </c>
      <c r="C1297" s="687">
        <f>IF(Input_series!C1293="","",Input_series!C1293)</f>
        <v>23</v>
      </c>
      <c r="D1297" s="687">
        <f>IF(Input_series!D1293="","",Input_series!D1293)</f>
        <v>4</v>
      </c>
      <c r="E1297" s="360">
        <v>1.8315002353323017E-6</v>
      </c>
      <c r="F1297" s="15">
        <v>0</v>
      </c>
      <c r="G1297" s="15">
        <v>0</v>
      </c>
      <c r="H1297" s="5">
        <v>0</v>
      </c>
      <c r="I1297" s="5">
        <v>0</v>
      </c>
      <c r="J1297" s="190">
        <v>0</v>
      </c>
      <c r="K1297" s="190">
        <v>0</v>
      </c>
      <c r="L1297" s="190">
        <v>1.8315002353323017E-6</v>
      </c>
      <c r="M1297" s="190">
        <v>0</v>
      </c>
      <c r="N1297" s="190">
        <v>0</v>
      </c>
      <c r="O1297" s="190">
        <v>0</v>
      </c>
    </row>
    <row r="1298" spans="1:15">
      <c r="A1298" s="465">
        <v>1277</v>
      </c>
      <c r="B1298" s="686">
        <f>IF(Input_series!B1294="","",Input_series!B1294)</f>
        <v>1</v>
      </c>
      <c r="C1298" s="687">
        <f>IF(Input_series!C1294="","",Input_series!C1294)</f>
        <v>23</v>
      </c>
      <c r="D1298" s="687">
        <f>IF(Input_series!D1294="","",Input_series!D1294)</f>
        <v>5</v>
      </c>
      <c r="E1298" s="360">
        <v>1.8315002353323017E-6</v>
      </c>
      <c r="F1298" s="15">
        <v>0</v>
      </c>
      <c r="G1298" s="15">
        <v>0</v>
      </c>
      <c r="H1298" s="5">
        <v>0</v>
      </c>
      <c r="I1298" s="5">
        <v>0</v>
      </c>
      <c r="J1298" s="190">
        <v>0</v>
      </c>
      <c r="K1298" s="190">
        <v>0</v>
      </c>
      <c r="L1298" s="190">
        <v>1.8315002353323017E-6</v>
      </c>
      <c r="M1298" s="190">
        <v>0</v>
      </c>
      <c r="N1298" s="190">
        <v>0</v>
      </c>
      <c r="O1298" s="190">
        <v>0</v>
      </c>
    </row>
    <row r="1299" spans="1:15">
      <c r="A1299" s="465">
        <v>1278</v>
      </c>
      <c r="B1299" s="686">
        <f>IF(Input_series!B1295="","",Input_series!B1295)</f>
        <v>1</v>
      </c>
      <c r="C1299" s="687">
        <f>IF(Input_series!C1295="","",Input_series!C1295)</f>
        <v>23</v>
      </c>
      <c r="D1299" s="687">
        <f>IF(Input_series!D1295="","",Input_series!D1295)</f>
        <v>6</v>
      </c>
      <c r="E1299" s="360">
        <v>460.17189429960723</v>
      </c>
      <c r="F1299" s="15">
        <v>460.17189246810699</v>
      </c>
      <c r="G1299" s="15">
        <v>-500.14784769879424</v>
      </c>
      <c r="H1299" s="5">
        <v>0</v>
      </c>
      <c r="I1299" s="5">
        <v>0</v>
      </c>
      <c r="J1299" s="190">
        <v>0</v>
      </c>
      <c r="K1299" s="190">
        <v>0</v>
      </c>
      <c r="L1299" s="190">
        <v>1.8315002353323017E-6</v>
      </c>
      <c r="M1299" s="190">
        <v>0</v>
      </c>
      <c r="N1299" s="190">
        <v>0</v>
      </c>
      <c r="O1299" s="190">
        <v>0</v>
      </c>
    </row>
    <row r="1300" spans="1:15">
      <c r="A1300" s="465">
        <v>1279</v>
      </c>
      <c r="B1300" s="686">
        <f>IF(Input_series!B1296="","",Input_series!B1296)</f>
        <v>1</v>
      </c>
      <c r="C1300" s="687">
        <f>IF(Input_series!C1296="","",Input_series!C1296)</f>
        <v>23</v>
      </c>
      <c r="D1300" s="687">
        <f>IF(Input_series!D1296="","",Input_series!D1296)</f>
        <v>7</v>
      </c>
      <c r="E1300" s="360">
        <v>1.8315002353323017E-6</v>
      </c>
      <c r="F1300" s="15">
        <v>0</v>
      </c>
      <c r="G1300" s="15">
        <v>0</v>
      </c>
      <c r="H1300" s="5">
        <v>0</v>
      </c>
      <c r="I1300" s="5">
        <v>0</v>
      </c>
      <c r="J1300" s="190">
        <v>0</v>
      </c>
      <c r="K1300" s="190">
        <v>0</v>
      </c>
      <c r="L1300" s="190">
        <v>1.8315002353323017E-6</v>
      </c>
      <c r="M1300" s="190">
        <v>0</v>
      </c>
      <c r="N1300" s="190">
        <v>0</v>
      </c>
      <c r="O1300" s="190">
        <v>0</v>
      </c>
    </row>
    <row r="1301" spans="1:15">
      <c r="A1301" s="465">
        <v>1280</v>
      </c>
      <c r="B1301" s="686">
        <f>IF(Input_series!B1297="","",Input_series!B1297)</f>
        <v>1</v>
      </c>
      <c r="C1301" s="687">
        <f>IF(Input_series!C1297="","",Input_series!C1297)</f>
        <v>23</v>
      </c>
      <c r="D1301" s="687">
        <f>IF(Input_series!D1297="","",Input_series!D1297)</f>
        <v>8</v>
      </c>
      <c r="E1301" s="360">
        <v>1.8315002353323017E-6</v>
      </c>
      <c r="F1301" s="15">
        <v>0</v>
      </c>
      <c r="G1301" s="15">
        <v>0</v>
      </c>
      <c r="H1301" s="5">
        <v>0</v>
      </c>
      <c r="I1301" s="5">
        <v>0</v>
      </c>
      <c r="J1301" s="190">
        <v>0</v>
      </c>
      <c r="K1301" s="190">
        <v>0</v>
      </c>
      <c r="L1301" s="190">
        <v>1.8315002353323017E-6</v>
      </c>
      <c r="M1301" s="190">
        <v>0</v>
      </c>
      <c r="N1301" s="190">
        <v>0</v>
      </c>
      <c r="O1301" s="190">
        <v>0</v>
      </c>
    </row>
    <row r="1302" spans="1:15">
      <c r="A1302" s="465">
        <v>1281</v>
      </c>
      <c r="B1302" s="686">
        <f>IF(Input_series!B1298="","",Input_series!B1298)</f>
        <v>1</v>
      </c>
      <c r="C1302" s="687">
        <f>IF(Input_series!C1298="","",Input_series!C1298)</f>
        <v>23</v>
      </c>
      <c r="D1302" s="687">
        <f>IF(Input_series!D1298="","",Input_series!D1298)</f>
        <v>9</v>
      </c>
      <c r="E1302" s="360">
        <v>1.8315002353323017E-6</v>
      </c>
      <c r="F1302" s="15">
        <v>0</v>
      </c>
      <c r="G1302" s="15">
        <v>0</v>
      </c>
      <c r="H1302" s="5">
        <v>0</v>
      </c>
      <c r="I1302" s="5">
        <v>0</v>
      </c>
      <c r="J1302" s="190">
        <v>0</v>
      </c>
      <c r="K1302" s="190">
        <v>0</v>
      </c>
      <c r="L1302" s="190">
        <v>1.8315002353323017E-6</v>
      </c>
      <c r="M1302" s="190">
        <v>0</v>
      </c>
      <c r="N1302" s="190">
        <v>0</v>
      </c>
      <c r="O1302" s="190">
        <v>0</v>
      </c>
    </row>
    <row r="1303" spans="1:15">
      <c r="A1303" s="465">
        <v>1282</v>
      </c>
      <c r="B1303" s="686">
        <f>IF(Input_series!B1299="","",Input_series!B1299)</f>
        <v>1</v>
      </c>
      <c r="C1303" s="687">
        <f>IF(Input_series!C1299="","",Input_series!C1299)</f>
        <v>23</v>
      </c>
      <c r="D1303" s="687">
        <f>IF(Input_series!D1299="","",Input_series!D1299)</f>
        <v>10</v>
      </c>
      <c r="E1303" s="360">
        <v>1.8315002353323017E-6</v>
      </c>
      <c r="F1303" s="15">
        <v>0</v>
      </c>
      <c r="G1303" s="15">
        <v>0</v>
      </c>
      <c r="H1303" s="5">
        <v>0</v>
      </c>
      <c r="I1303" s="5">
        <v>0</v>
      </c>
      <c r="J1303" s="190">
        <v>0</v>
      </c>
      <c r="K1303" s="190">
        <v>0</v>
      </c>
      <c r="L1303" s="190">
        <v>1.8315002353323017E-6</v>
      </c>
      <c r="M1303" s="190">
        <v>0</v>
      </c>
      <c r="N1303" s="190">
        <v>0</v>
      </c>
      <c r="O1303" s="190">
        <v>0</v>
      </c>
    </row>
    <row r="1304" spans="1:15">
      <c r="A1304" s="465">
        <v>1283</v>
      </c>
      <c r="B1304" s="686">
        <f>IF(Input_series!B1300="","",Input_series!B1300)</f>
        <v>1</v>
      </c>
      <c r="C1304" s="687">
        <f>IF(Input_series!C1300="","",Input_series!C1300)</f>
        <v>23</v>
      </c>
      <c r="D1304" s="687">
        <f>IF(Input_series!D1300="","",Input_series!D1300)</f>
        <v>11</v>
      </c>
      <c r="E1304" s="360">
        <v>1.8315002353323019E-6</v>
      </c>
      <c r="F1304" s="15">
        <v>0</v>
      </c>
      <c r="G1304" s="15">
        <v>0</v>
      </c>
      <c r="H1304" s="5">
        <v>0</v>
      </c>
      <c r="I1304" s="5">
        <v>0</v>
      </c>
      <c r="J1304" s="190">
        <v>0</v>
      </c>
      <c r="K1304" s="190">
        <v>0</v>
      </c>
      <c r="L1304" s="190">
        <v>1.8315002353323017E-6</v>
      </c>
      <c r="M1304" s="190">
        <v>0</v>
      </c>
      <c r="N1304" s="190">
        <v>0</v>
      </c>
      <c r="O1304" s="190">
        <v>0</v>
      </c>
    </row>
    <row r="1305" spans="1:15">
      <c r="A1305" s="465">
        <v>1284</v>
      </c>
      <c r="B1305" s="686">
        <f>IF(Input_series!B1301="","",Input_series!B1301)</f>
        <v>1</v>
      </c>
      <c r="C1305" s="687">
        <f>IF(Input_series!C1301="","",Input_series!C1301)</f>
        <v>23</v>
      </c>
      <c r="D1305" s="687">
        <f>IF(Input_series!D1301="","",Input_series!D1301)</f>
        <v>12</v>
      </c>
      <c r="E1305" s="360">
        <v>449.3614618513854</v>
      </c>
      <c r="F1305" s="15">
        <v>449.36146001988516</v>
      </c>
      <c r="G1305" s="15">
        <v>-485.69580327381823</v>
      </c>
      <c r="H1305" s="5">
        <v>0</v>
      </c>
      <c r="I1305" s="5">
        <v>0</v>
      </c>
      <c r="J1305" s="190">
        <v>0</v>
      </c>
      <c r="K1305" s="190">
        <v>0</v>
      </c>
      <c r="L1305" s="190">
        <v>1.8315002353323017E-6</v>
      </c>
      <c r="M1305" s="190">
        <v>0</v>
      </c>
      <c r="N1305" s="190">
        <v>0</v>
      </c>
      <c r="O1305" s="190">
        <v>0</v>
      </c>
    </row>
    <row r="1306" spans="1:15">
      <c r="A1306" s="465">
        <v>1285</v>
      </c>
      <c r="B1306" s="686">
        <f>IF(Input_series!B1302="","",Input_series!B1302)</f>
        <v>1</v>
      </c>
      <c r="C1306" s="687">
        <f>IF(Input_series!C1302="","",Input_series!C1302)</f>
        <v>23</v>
      </c>
      <c r="D1306" s="687">
        <f>IF(Input_series!D1302="","",Input_series!D1302)</f>
        <v>13</v>
      </c>
      <c r="E1306" s="360">
        <v>1.8315002353323019E-6</v>
      </c>
      <c r="F1306" s="15">
        <v>0</v>
      </c>
      <c r="G1306" s="15">
        <v>0</v>
      </c>
      <c r="H1306" s="5">
        <v>0</v>
      </c>
      <c r="I1306" s="5">
        <v>0</v>
      </c>
      <c r="J1306" s="190">
        <v>0</v>
      </c>
      <c r="K1306" s="190">
        <v>0</v>
      </c>
      <c r="L1306" s="190">
        <v>1.8315002353323017E-6</v>
      </c>
      <c r="M1306" s="190">
        <v>0</v>
      </c>
      <c r="N1306" s="190">
        <v>0</v>
      </c>
      <c r="O1306" s="190">
        <v>0</v>
      </c>
    </row>
    <row r="1307" spans="1:15">
      <c r="A1307" s="465">
        <v>1286</v>
      </c>
      <c r="B1307" s="686">
        <f>IF(Input_series!B1303="","",Input_series!B1303)</f>
        <v>1</v>
      </c>
      <c r="C1307" s="687">
        <f>IF(Input_series!C1303="","",Input_series!C1303)</f>
        <v>23</v>
      </c>
      <c r="D1307" s="687">
        <f>IF(Input_series!D1303="","",Input_series!D1303)</f>
        <v>14</v>
      </c>
      <c r="E1307" s="360">
        <v>1.8315002353323015E-6</v>
      </c>
      <c r="F1307" s="15">
        <v>0</v>
      </c>
      <c r="G1307" s="15">
        <v>0</v>
      </c>
      <c r="H1307" s="5">
        <v>0</v>
      </c>
      <c r="I1307" s="5">
        <v>0</v>
      </c>
      <c r="J1307" s="190">
        <v>0</v>
      </c>
      <c r="K1307" s="190">
        <v>0</v>
      </c>
      <c r="L1307" s="190">
        <v>1.8315002353323017E-6</v>
      </c>
      <c r="M1307" s="190">
        <v>0</v>
      </c>
      <c r="N1307" s="190">
        <v>0</v>
      </c>
      <c r="O1307" s="190">
        <v>0</v>
      </c>
    </row>
    <row r="1308" spans="1:15">
      <c r="A1308" s="465">
        <v>1287</v>
      </c>
      <c r="B1308" s="686">
        <f>IF(Input_series!B1304="","",Input_series!B1304)</f>
        <v>1</v>
      </c>
      <c r="C1308" s="687">
        <f>IF(Input_series!C1304="","",Input_series!C1304)</f>
        <v>23</v>
      </c>
      <c r="D1308" s="687">
        <f>IF(Input_series!D1304="","",Input_series!D1304)</f>
        <v>15</v>
      </c>
      <c r="E1308" s="360">
        <v>1.8315002353323017E-6</v>
      </c>
      <c r="F1308" s="15">
        <v>0</v>
      </c>
      <c r="G1308" s="15">
        <v>0</v>
      </c>
      <c r="H1308" s="5">
        <v>0</v>
      </c>
      <c r="I1308" s="5">
        <v>0</v>
      </c>
      <c r="J1308" s="190">
        <v>0</v>
      </c>
      <c r="K1308" s="190">
        <v>0</v>
      </c>
      <c r="L1308" s="190">
        <v>1.8315002353323017E-6</v>
      </c>
      <c r="M1308" s="190">
        <v>0</v>
      </c>
      <c r="N1308" s="190">
        <v>0</v>
      </c>
      <c r="O1308" s="190">
        <v>0</v>
      </c>
    </row>
    <row r="1309" spans="1:15">
      <c r="A1309" s="465">
        <v>1288</v>
      </c>
      <c r="B1309" s="686">
        <f>IF(Input_series!B1305="","",Input_series!B1305)</f>
        <v>1</v>
      </c>
      <c r="C1309" s="687">
        <f>IF(Input_series!C1305="","",Input_series!C1305)</f>
        <v>23</v>
      </c>
      <c r="D1309" s="687">
        <f>IF(Input_series!D1305="","",Input_series!D1305)</f>
        <v>16</v>
      </c>
      <c r="E1309" s="360">
        <v>1.8315002353323019E-6</v>
      </c>
      <c r="F1309" s="15">
        <v>0</v>
      </c>
      <c r="G1309" s="15">
        <v>0</v>
      </c>
      <c r="H1309" s="5">
        <v>0</v>
      </c>
      <c r="I1309" s="5">
        <v>0</v>
      </c>
      <c r="J1309" s="190">
        <v>0</v>
      </c>
      <c r="K1309" s="190">
        <v>0</v>
      </c>
      <c r="L1309" s="190">
        <v>1.8315002353323017E-6</v>
      </c>
      <c r="M1309" s="190">
        <v>0</v>
      </c>
      <c r="N1309" s="190">
        <v>0</v>
      </c>
      <c r="O1309" s="190">
        <v>0</v>
      </c>
    </row>
    <row r="1310" spans="1:15">
      <c r="A1310" s="465">
        <v>1289</v>
      </c>
      <c r="B1310" s="686">
        <f>IF(Input_series!B1306="","",Input_series!B1306)</f>
        <v>1</v>
      </c>
      <c r="C1310" s="687">
        <f>IF(Input_series!C1306="","",Input_series!C1306)</f>
        <v>23</v>
      </c>
      <c r="D1310" s="687">
        <f>IF(Input_series!D1306="","",Input_series!D1306)</f>
        <v>17</v>
      </c>
      <c r="E1310" s="360">
        <v>1.8315002353323015E-6</v>
      </c>
      <c r="F1310" s="15">
        <v>0</v>
      </c>
      <c r="G1310" s="15">
        <v>0</v>
      </c>
      <c r="H1310" s="5">
        <v>0</v>
      </c>
      <c r="I1310" s="5">
        <v>0</v>
      </c>
      <c r="J1310" s="190">
        <v>0</v>
      </c>
      <c r="K1310" s="190">
        <v>0</v>
      </c>
      <c r="L1310" s="190">
        <v>1.8315002353323017E-6</v>
      </c>
      <c r="M1310" s="190">
        <v>0</v>
      </c>
      <c r="N1310" s="190">
        <v>0</v>
      </c>
      <c r="O1310" s="190">
        <v>0</v>
      </c>
    </row>
    <row r="1311" spans="1:15">
      <c r="A1311" s="465">
        <v>1290</v>
      </c>
      <c r="B1311" s="686">
        <f>IF(Input_series!B1307="","",Input_series!B1307)</f>
        <v>1</v>
      </c>
      <c r="C1311" s="687">
        <f>IF(Input_series!C1307="","",Input_series!C1307)</f>
        <v>23</v>
      </c>
      <c r="D1311" s="687">
        <f>IF(Input_series!D1307="","",Input_series!D1307)</f>
        <v>18</v>
      </c>
      <c r="E1311" s="360">
        <v>440.00548668414217</v>
      </c>
      <c r="F1311" s="15">
        <v>440.00548485264198</v>
      </c>
      <c r="G1311" s="15">
        <v>-473.74290043865238</v>
      </c>
      <c r="H1311" s="5">
        <v>0</v>
      </c>
      <c r="I1311" s="5">
        <v>0</v>
      </c>
      <c r="J1311" s="190">
        <v>0</v>
      </c>
      <c r="K1311" s="190">
        <v>0</v>
      </c>
      <c r="L1311" s="190">
        <v>1.8315002353323017E-6</v>
      </c>
      <c r="M1311" s="190">
        <v>0</v>
      </c>
      <c r="N1311" s="190">
        <v>0</v>
      </c>
      <c r="O1311" s="190">
        <v>0</v>
      </c>
    </row>
    <row r="1312" spans="1:15">
      <c r="A1312" s="465">
        <v>1291</v>
      </c>
      <c r="B1312" s="686">
        <f>IF(Input_series!B1308="","",Input_series!B1308)</f>
        <v>1</v>
      </c>
      <c r="C1312" s="687">
        <f>IF(Input_series!C1308="","",Input_series!C1308)</f>
        <v>23</v>
      </c>
      <c r="D1312" s="687">
        <f>IF(Input_series!D1308="","",Input_series!D1308)</f>
        <v>19</v>
      </c>
      <c r="E1312" s="360">
        <v>1.8315002353323017E-6</v>
      </c>
      <c r="F1312" s="15">
        <v>0</v>
      </c>
      <c r="G1312" s="15">
        <v>0</v>
      </c>
      <c r="H1312" s="5">
        <v>0</v>
      </c>
      <c r="I1312" s="5">
        <v>0</v>
      </c>
      <c r="J1312" s="190">
        <v>0</v>
      </c>
      <c r="K1312" s="190">
        <v>0</v>
      </c>
      <c r="L1312" s="190">
        <v>1.8315002353323017E-6</v>
      </c>
      <c r="M1312" s="190">
        <v>0</v>
      </c>
      <c r="N1312" s="190">
        <v>0</v>
      </c>
      <c r="O1312" s="190">
        <v>0</v>
      </c>
    </row>
    <row r="1313" spans="1:15">
      <c r="A1313" s="465">
        <v>1292</v>
      </c>
      <c r="B1313" s="686">
        <f>IF(Input_series!B1309="","",Input_series!B1309)</f>
        <v>1</v>
      </c>
      <c r="C1313" s="687">
        <f>IF(Input_series!C1309="","",Input_series!C1309)</f>
        <v>23</v>
      </c>
      <c r="D1313" s="687">
        <f>IF(Input_series!D1309="","",Input_series!D1309)</f>
        <v>20</v>
      </c>
      <c r="E1313" s="360">
        <v>1.8315002353323015E-6</v>
      </c>
      <c r="F1313" s="15">
        <v>0</v>
      </c>
      <c r="G1313" s="15">
        <v>0</v>
      </c>
      <c r="H1313" s="5">
        <v>0</v>
      </c>
      <c r="I1313" s="5">
        <v>0</v>
      </c>
      <c r="J1313" s="190">
        <v>0</v>
      </c>
      <c r="K1313" s="190">
        <v>0</v>
      </c>
      <c r="L1313" s="190">
        <v>1.8315002353323017E-6</v>
      </c>
      <c r="M1313" s="190">
        <v>0</v>
      </c>
      <c r="N1313" s="190">
        <v>0</v>
      </c>
      <c r="O1313" s="190">
        <v>0</v>
      </c>
    </row>
    <row r="1314" spans="1:15">
      <c r="A1314" s="465">
        <v>1293</v>
      </c>
      <c r="B1314" s="686">
        <f>IF(Input_series!B1310="","",Input_series!B1310)</f>
        <v>1</v>
      </c>
      <c r="C1314" s="687">
        <f>IF(Input_series!C1310="","",Input_series!C1310)</f>
        <v>23</v>
      </c>
      <c r="D1314" s="687">
        <f>IF(Input_series!D1310="","",Input_series!D1310)</f>
        <v>21</v>
      </c>
      <c r="E1314" s="360">
        <v>1.8315002353323017E-6</v>
      </c>
      <c r="F1314" s="15">
        <v>0</v>
      </c>
      <c r="G1314" s="15">
        <v>0</v>
      </c>
      <c r="H1314" s="5">
        <v>0</v>
      </c>
      <c r="I1314" s="5">
        <v>0</v>
      </c>
      <c r="J1314" s="190">
        <v>0</v>
      </c>
      <c r="K1314" s="190">
        <v>0</v>
      </c>
      <c r="L1314" s="190">
        <v>1.8315002353323017E-6</v>
      </c>
      <c r="M1314" s="190">
        <v>0</v>
      </c>
      <c r="N1314" s="190">
        <v>0</v>
      </c>
      <c r="O1314" s="190">
        <v>0</v>
      </c>
    </row>
    <row r="1315" spans="1:15">
      <c r="A1315" s="465">
        <v>1294</v>
      </c>
      <c r="B1315" s="686">
        <f>IF(Input_series!B1311="","",Input_series!B1311)</f>
        <v>1</v>
      </c>
      <c r="C1315" s="687">
        <f>IF(Input_series!C1311="","",Input_series!C1311)</f>
        <v>23</v>
      </c>
      <c r="D1315" s="687">
        <f>IF(Input_series!D1311="","",Input_series!D1311)</f>
        <v>22</v>
      </c>
      <c r="E1315" s="360">
        <v>1.8315002353323017E-6</v>
      </c>
      <c r="F1315" s="15">
        <v>0</v>
      </c>
      <c r="G1315" s="15">
        <v>0</v>
      </c>
      <c r="H1315" s="5">
        <v>0</v>
      </c>
      <c r="I1315" s="5">
        <v>0</v>
      </c>
      <c r="J1315" s="190">
        <v>0</v>
      </c>
      <c r="K1315" s="190">
        <v>0</v>
      </c>
      <c r="L1315" s="190">
        <v>1.8315002353323017E-6</v>
      </c>
      <c r="M1315" s="190">
        <v>0</v>
      </c>
      <c r="N1315" s="190">
        <v>0</v>
      </c>
      <c r="O1315" s="190">
        <v>0</v>
      </c>
    </row>
    <row r="1316" spans="1:15">
      <c r="A1316" s="465">
        <v>1295</v>
      </c>
      <c r="B1316" s="686">
        <f>IF(Input_series!B1312="","",Input_series!B1312)</f>
        <v>1</v>
      </c>
      <c r="C1316" s="687">
        <f>IF(Input_series!C1312="","",Input_series!C1312)</f>
        <v>23</v>
      </c>
      <c r="D1316" s="687">
        <f>IF(Input_series!D1312="","",Input_series!D1312)</f>
        <v>23</v>
      </c>
      <c r="E1316" s="360">
        <v>1.8315002353323019E-6</v>
      </c>
      <c r="F1316" s="15">
        <v>0</v>
      </c>
      <c r="G1316" s="15">
        <v>0</v>
      </c>
      <c r="H1316" s="5">
        <v>0</v>
      </c>
      <c r="I1316" s="5">
        <v>0</v>
      </c>
      <c r="J1316" s="190">
        <v>0</v>
      </c>
      <c r="K1316" s="190">
        <v>0</v>
      </c>
      <c r="L1316" s="190">
        <v>1.8315002353323017E-6</v>
      </c>
      <c r="M1316" s="190">
        <v>0</v>
      </c>
      <c r="N1316" s="190">
        <v>0</v>
      </c>
      <c r="O1316" s="190">
        <v>0</v>
      </c>
    </row>
    <row r="1317" spans="1:15">
      <c r="A1317" s="465">
        <v>1296</v>
      </c>
      <c r="B1317" s="686">
        <f>IF(Input_series!B1313="","",Input_series!B1313)</f>
        <v>1</v>
      </c>
      <c r="C1317" s="687">
        <f>IF(Input_series!C1313="","",Input_series!C1313)</f>
        <v>23</v>
      </c>
      <c r="D1317" s="687">
        <f>IF(Input_series!D1313="","",Input_series!D1313)</f>
        <v>24</v>
      </c>
      <c r="E1317" s="360">
        <v>1.8315002353323015E-6</v>
      </c>
      <c r="F1317" s="15">
        <v>0</v>
      </c>
      <c r="G1317" s="15">
        <v>0</v>
      </c>
      <c r="H1317" s="5">
        <v>0</v>
      </c>
      <c r="I1317" s="5">
        <v>0</v>
      </c>
      <c r="J1317" s="190">
        <v>0</v>
      </c>
      <c r="K1317" s="190">
        <v>0</v>
      </c>
      <c r="L1317" s="190">
        <v>1.8315002353323017E-6</v>
      </c>
      <c r="M1317" s="190">
        <v>0</v>
      </c>
      <c r="N1317" s="190">
        <v>0</v>
      </c>
      <c r="O1317" s="190">
        <v>0</v>
      </c>
    </row>
    <row r="1318" spans="1:15">
      <c r="A1318" s="465">
        <v>1297</v>
      </c>
      <c r="B1318" s="686">
        <f>IF(Input_series!B1314="","",Input_series!B1314)</f>
        <v>1</v>
      </c>
      <c r="C1318" s="687">
        <f>IF(Input_series!C1314="","",Input_series!C1314)</f>
        <v>24</v>
      </c>
      <c r="D1318" s="687">
        <f>IF(Input_series!D1314="","",Input_series!D1314)</f>
        <v>1</v>
      </c>
      <c r="E1318" s="360">
        <v>1.8315002353323015E-6</v>
      </c>
      <c r="F1318" s="15">
        <v>0</v>
      </c>
      <c r="G1318" s="15">
        <v>0</v>
      </c>
      <c r="H1318" s="5">
        <v>0</v>
      </c>
      <c r="I1318" s="5">
        <v>0</v>
      </c>
      <c r="J1318" s="190">
        <v>0</v>
      </c>
      <c r="K1318" s="190">
        <v>0</v>
      </c>
      <c r="L1318" s="190">
        <v>1.8315002353323017E-6</v>
      </c>
      <c r="M1318" s="190">
        <v>0</v>
      </c>
      <c r="N1318" s="190">
        <v>0</v>
      </c>
      <c r="O1318" s="190">
        <v>0</v>
      </c>
    </row>
    <row r="1319" spans="1:15">
      <c r="A1319" s="465">
        <v>1298</v>
      </c>
      <c r="B1319" s="686">
        <f>IF(Input_series!B1315="","",Input_series!B1315)</f>
        <v>1</v>
      </c>
      <c r="C1319" s="687">
        <f>IF(Input_series!C1315="","",Input_series!C1315)</f>
        <v>24</v>
      </c>
      <c r="D1319" s="687">
        <f>IF(Input_series!D1315="","",Input_series!D1315)</f>
        <v>2</v>
      </c>
      <c r="E1319" s="360">
        <v>1.8315002353323017E-6</v>
      </c>
      <c r="F1319" s="15">
        <v>0</v>
      </c>
      <c r="G1319" s="15">
        <v>0</v>
      </c>
      <c r="H1319" s="5">
        <v>0</v>
      </c>
      <c r="I1319" s="5">
        <v>0</v>
      </c>
      <c r="J1319" s="190">
        <v>0</v>
      </c>
      <c r="K1319" s="190">
        <v>0</v>
      </c>
      <c r="L1319" s="190">
        <v>1.8315002353323017E-6</v>
      </c>
      <c r="M1319" s="190">
        <v>0</v>
      </c>
      <c r="N1319" s="190">
        <v>0</v>
      </c>
      <c r="O1319" s="190">
        <v>0</v>
      </c>
    </row>
    <row r="1320" spans="1:15">
      <c r="A1320" s="465">
        <v>1299</v>
      </c>
      <c r="B1320" s="686">
        <f>IF(Input_series!B1316="","",Input_series!B1316)</f>
        <v>1</v>
      </c>
      <c r="C1320" s="687">
        <f>IF(Input_series!C1316="","",Input_series!C1316)</f>
        <v>24</v>
      </c>
      <c r="D1320" s="687">
        <f>IF(Input_series!D1316="","",Input_series!D1316)</f>
        <v>3</v>
      </c>
      <c r="E1320" s="360">
        <v>1.8315002353323017E-6</v>
      </c>
      <c r="F1320" s="15">
        <v>0</v>
      </c>
      <c r="G1320" s="15">
        <v>0</v>
      </c>
      <c r="H1320" s="5">
        <v>0</v>
      </c>
      <c r="I1320" s="5">
        <v>0</v>
      </c>
      <c r="J1320" s="190">
        <v>0</v>
      </c>
      <c r="K1320" s="190">
        <v>0</v>
      </c>
      <c r="L1320" s="190">
        <v>1.8315002353323017E-6</v>
      </c>
      <c r="M1320" s="190">
        <v>0</v>
      </c>
      <c r="N1320" s="190">
        <v>0</v>
      </c>
      <c r="O1320" s="190">
        <v>0</v>
      </c>
    </row>
    <row r="1321" spans="1:15">
      <c r="A1321" s="465">
        <v>1300</v>
      </c>
      <c r="B1321" s="686">
        <f>IF(Input_series!B1317="","",Input_series!B1317)</f>
        <v>1</v>
      </c>
      <c r="C1321" s="687">
        <f>IF(Input_series!C1317="","",Input_series!C1317)</f>
        <v>24</v>
      </c>
      <c r="D1321" s="687">
        <f>IF(Input_series!D1317="","",Input_series!D1317)</f>
        <v>4</v>
      </c>
      <c r="E1321" s="360">
        <v>1.8315002353323019E-6</v>
      </c>
      <c r="F1321" s="15">
        <v>0</v>
      </c>
      <c r="G1321" s="15">
        <v>0</v>
      </c>
      <c r="H1321" s="5">
        <v>0</v>
      </c>
      <c r="I1321" s="5">
        <v>0</v>
      </c>
      <c r="J1321" s="190">
        <v>0</v>
      </c>
      <c r="K1321" s="190">
        <v>0</v>
      </c>
      <c r="L1321" s="190">
        <v>1.8315002353323017E-6</v>
      </c>
      <c r="M1321" s="190">
        <v>0</v>
      </c>
      <c r="N1321" s="190">
        <v>0</v>
      </c>
      <c r="O1321" s="190">
        <v>0</v>
      </c>
    </row>
    <row r="1322" spans="1:15">
      <c r="A1322" s="465">
        <v>1301</v>
      </c>
      <c r="B1322" s="686">
        <f>IF(Input_series!B1318="","",Input_series!B1318)</f>
        <v>1</v>
      </c>
      <c r="C1322" s="687">
        <f>IF(Input_series!C1318="","",Input_series!C1318)</f>
        <v>24</v>
      </c>
      <c r="D1322" s="687">
        <f>IF(Input_series!D1318="","",Input_series!D1318)</f>
        <v>5</v>
      </c>
      <c r="E1322" s="360">
        <v>1.8315002353323017E-6</v>
      </c>
      <c r="F1322" s="15">
        <v>0</v>
      </c>
      <c r="G1322" s="15">
        <v>0</v>
      </c>
      <c r="H1322" s="5">
        <v>0</v>
      </c>
      <c r="I1322" s="5">
        <v>0</v>
      </c>
      <c r="J1322" s="190">
        <v>0</v>
      </c>
      <c r="K1322" s="190">
        <v>0</v>
      </c>
      <c r="L1322" s="190">
        <v>1.8315002353323017E-6</v>
      </c>
      <c r="M1322" s="190">
        <v>0</v>
      </c>
      <c r="N1322" s="190">
        <v>0</v>
      </c>
      <c r="O1322" s="190">
        <v>0</v>
      </c>
    </row>
    <row r="1323" spans="1:15">
      <c r="A1323" s="465">
        <v>1302</v>
      </c>
      <c r="B1323" s="686">
        <f>IF(Input_series!B1319="","",Input_series!B1319)</f>
        <v>1</v>
      </c>
      <c r="C1323" s="687">
        <f>IF(Input_series!C1319="","",Input_series!C1319)</f>
        <v>24</v>
      </c>
      <c r="D1323" s="687">
        <f>IF(Input_series!D1319="","",Input_series!D1319)</f>
        <v>6</v>
      </c>
      <c r="E1323" s="360">
        <v>443.68759234270402</v>
      </c>
      <c r="F1323" s="15">
        <v>443.68759051120378</v>
      </c>
      <c r="G1323" s="15">
        <v>-478.72484785845029</v>
      </c>
      <c r="H1323" s="5">
        <v>0</v>
      </c>
      <c r="I1323" s="5">
        <v>0</v>
      </c>
      <c r="J1323" s="190">
        <v>0</v>
      </c>
      <c r="K1323" s="190">
        <v>0</v>
      </c>
      <c r="L1323" s="190">
        <v>1.8315002353323017E-6</v>
      </c>
      <c r="M1323" s="190">
        <v>0</v>
      </c>
      <c r="N1323" s="190">
        <v>0</v>
      </c>
      <c r="O1323" s="190">
        <v>0</v>
      </c>
    </row>
    <row r="1324" spans="1:15">
      <c r="A1324" s="465">
        <v>1303</v>
      </c>
      <c r="B1324" s="686">
        <f>IF(Input_series!B1320="","",Input_series!B1320)</f>
        <v>1</v>
      </c>
      <c r="C1324" s="687">
        <f>IF(Input_series!C1320="","",Input_series!C1320)</f>
        <v>24</v>
      </c>
      <c r="D1324" s="687">
        <f>IF(Input_series!D1320="","",Input_series!D1320)</f>
        <v>7</v>
      </c>
      <c r="E1324" s="360">
        <v>1.8315002353323017E-6</v>
      </c>
      <c r="F1324" s="15">
        <v>0</v>
      </c>
      <c r="G1324" s="15">
        <v>0</v>
      </c>
      <c r="H1324" s="5">
        <v>0</v>
      </c>
      <c r="I1324" s="5">
        <v>0</v>
      </c>
      <c r="J1324" s="190">
        <v>0</v>
      </c>
      <c r="K1324" s="190">
        <v>0</v>
      </c>
      <c r="L1324" s="190">
        <v>1.8315002353323017E-6</v>
      </c>
      <c r="M1324" s="190">
        <v>0</v>
      </c>
      <c r="N1324" s="190">
        <v>0</v>
      </c>
      <c r="O1324" s="190">
        <v>0</v>
      </c>
    </row>
    <row r="1325" spans="1:15">
      <c r="A1325" s="465">
        <v>1304</v>
      </c>
      <c r="B1325" s="686">
        <f>IF(Input_series!B1321="","",Input_series!B1321)</f>
        <v>1</v>
      </c>
      <c r="C1325" s="687">
        <f>IF(Input_series!C1321="","",Input_series!C1321)</f>
        <v>24</v>
      </c>
      <c r="D1325" s="687">
        <f>IF(Input_series!D1321="","",Input_series!D1321)</f>
        <v>8</v>
      </c>
      <c r="E1325" s="360">
        <v>1.8315002353323017E-6</v>
      </c>
      <c r="F1325" s="15">
        <v>0</v>
      </c>
      <c r="G1325" s="15">
        <v>0</v>
      </c>
      <c r="H1325" s="5">
        <v>0</v>
      </c>
      <c r="I1325" s="5">
        <v>0</v>
      </c>
      <c r="J1325" s="190">
        <v>0</v>
      </c>
      <c r="K1325" s="190">
        <v>0</v>
      </c>
      <c r="L1325" s="190">
        <v>1.8315002353323017E-6</v>
      </c>
      <c r="M1325" s="190">
        <v>0</v>
      </c>
      <c r="N1325" s="190">
        <v>0</v>
      </c>
      <c r="O1325" s="190">
        <v>0</v>
      </c>
    </row>
    <row r="1326" spans="1:15">
      <c r="A1326" s="465">
        <v>1305</v>
      </c>
      <c r="B1326" s="686">
        <f>IF(Input_series!B1322="","",Input_series!B1322)</f>
        <v>1</v>
      </c>
      <c r="C1326" s="687">
        <f>IF(Input_series!C1322="","",Input_series!C1322)</f>
        <v>24</v>
      </c>
      <c r="D1326" s="687">
        <f>IF(Input_series!D1322="","",Input_series!D1322)</f>
        <v>9</v>
      </c>
      <c r="E1326" s="360">
        <v>1.8315002353323017E-6</v>
      </c>
      <c r="F1326" s="15">
        <v>0</v>
      </c>
      <c r="G1326" s="15">
        <v>0</v>
      </c>
      <c r="H1326" s="5">
        <v>0</v>
      </c>
      <c r="I1326" s="5">
        <v>0</v>
      </c>
      <c r="J1326" s="190">
        <v>0</v>
      </c>
      <c r="K1326" s="190">
        <v>0</v>
      </c>
      <c r="L1326" s="190">
        <v>1.8315002353323017E-6</v>
      </c>
      <c r="M1326" s="190">
        <v>0</v>
      </c>
      <c r="N1326" s="190">
        <v>0</v>
      </c>
      <c r="O1326" s="190">
        <v>0</v>
      </c>
    </row>
    <row r="1327" spans="1:15">
      <c r="A1327" s="465">
        <v>1306</v>
      </c>
      <c r="B1327" s="686">
        <f>IF(Input_series!B1323="","",Input_series!B1323)</f>
        <v>1</v>
      </c>
      <c r="C1327" s="687">
        <f>IF(Input_series!C1323="","",Input_series!C1323)</f>
        <v>24</v>
      </c>
      <c r="D1327" s="687">
        <f>IF(Input_series!D1323="","",Input_series!D1323)</f>
        <v>10</v>
      </c>
      <c r="E1327" s="360">
        <v>1.8315002353323017E-6</v>
      </c>
      <c r="F1327" s="15">
        <v>0</v>
      </c>
      <c r="G1327" s="15">
        <v>0</v>
      </c>
      <c r="H1327" s="5">
        <v>0</v>
      </c>
      <c r="I1327" s="5">
        <v>0</v>
      </c>
      <c r="J1327" s="190">
        <v>0</v>
      </c>
      <c r="K1327" s="190">
        <v>0</v>
      </c>
      <c r="L1327" s="190">
        <v>1.8315002353323017E-6</v>
      </c>
      <c r="M1327" s="190">
        <v>0</v>
      </c>
      <c r="N1327" s="190">
        <v>0</v>
      </c>
      <c r="O1327" s="190">
        <v>0</v>
      </c>
    </row>
    <row r="1328" spans="1:15">
      <c r="A1328" s="465">
        <v>1307</v>
      </c>
      <c r="B1328" s="686">
        <f>IF(Input_series!B1324="","",Input_series!B1324)</f>
        <v>1</v>
      </c>
      <c r="C1328" s="687">
        <f>IF(Input_series!C1324="","",Input_series!C1324)</f>
        <v>24</v>
      </c>
      <c r="D1328" s="687">
        <f>IF(Input_series!D1324="","",Input_series!D1324)</f>
        <v>11</v>
      </c>
      <c r="E1328" s="360">
        <v>1.8315002353323017E-6</v>
      </c>
      <c r="F1328" s="15">
        <v>0</v>
      </c>
      <c r="G1328" s="15">
        <v>0</v>
      </c>
      <c r="H1328" s="5">
        <v>0</v>
      </c>
      <c r="I1328" s="5">
        <v>0</v>
      </c>
      <c r="J1328" s="190">
        <v>0</v>
      </c>
      <c r="K1328" s="190">
        <v>0</v>
      </c>
      <c r="L1328" s="190">
        <v>1.8315002353323017E-6</v>
      </c>
      <c r="M1328" s="190">
        <v>0</v>
      </c>
      <c r="N1328" s="190">
        <v>0</v>
      </c>
      <c r="O1328" s="190">
        <v>0</v>
      </c>
    </row>
    <row r="1329" spans="1:15">
      <c r="A1329" s="465">
        <v>1308</v>
      </c>
      <c r="B1329" s="686">
        <f>IF(Input_series!B1325="","",Input_series!B1325)</f>
        <v>1</v>
      </c>
      <c r="C1329" s="687">
        <f>IF(Input_series!C1325="","",Input_series!C1325)</f>
        <v>24</v>
      </c>
      <c r="D1329" s="687">
        <f>IF(Input_series!D1325="","",Input_series!D1325)</f>
        <v>12</v>
      </c>
      <c r="E1329" s="360">
        <v>426.30417691983502</v>
      </c>
      <c r="F1329" s="15">
        <v>426.30417508833477</v>
      </c>
      <c r="G1329" s="15">
        <v>-456.46253755449106</v>
      </c>
      <c r="H1329" s="5">
        <v>0</v>
      </c>
      <c r="I1329" s="5">
        <v>0</v>
      </c>
      <c r="J1329" s="190">
        <v>0</v>
      </c>
      <c r="K1329" s="190">
        <v>0</v>
      </c>
      <c r="L1329" s="190">
        <v>1.8315002353323017E-6</v>
      </c>
      <c r="M1329" s="190">
        <v>0</v>
      </c>
      <c r="N1329" s="190">
        <v>0</v>
      </c>
      <c r="O1329" s="190">
        <v>0</v>
      </c>
    </row>
    <row r="1330" spans="1:15">
      <c r="A1330" s="465">
        <v>1309</v>
      </c>
      <c r="B1330" s="686">
        <f>IF(Input_series!B1326="","",Input_series!B1326)</f>
        <v>1</v>
      </c>
      <c r="C1330" s="687">
        <f>IF(Input_series!C1326="","",Input_series!C1326)</f>
        <v>24</v>
      </c>
      <c r="D1330" s="687">
        <f>IF(Input_series!D1326="","",Input_series!D1326)</f>
        <v>13</v>
      </c>
      <c r="E1330" s="360">
        <v>1.8315002353323017E-6</v>
      </c>
      <c r="F1330" s="15">
        <v>0</v>
      </c>
      <c r="G1330" s="15">
        <v>0</v>
      </c>
      <c r="H1330" s="5">
        <v>0</v>
      </c>
      <c r="I1330" s="5">
        <v>0</v>
      </c>
      <c r="J1330" s="190">
        <v>0</v>
      </c>
      <c r="K1330" s="190">
        <v>0</v>
      </c>
      <c r="L1330" s="190">
        <v>1.8315002353323017E-6</v>
      </c>
      <c r="M1330" s="190">
        <v>0</v>
      </c>
      <c r="N1330" s="190">
        <v>0</v>
      </c>
      <c r="O1330" s="190">
        <v>0</v>
      </c>
    </row>
    <row r="1331" spans="1:15">
      <c r="A1331" s="465">
        <v>1310</v>
      </c>
      <c r="B1331" s="686">
        <f>IF(Input_series!B1327="","",Input_series!B1327)</f>
        <v>1</v>
      </c>
      <c r="C1331" s="687">
        <f>IF(Input_series!C1327="","",Input_series!C1327)</f>
        <v>24</v>
      </c>
      <c r="D1331" s="687">
        <f>IF(Input_series!D1327="","",Input_series!D1327)</f>
        <v>14</v>
      </c>
      <c r="E1331" s="360">
        <v>1.8315002353323017E-6</v>
      </c>
      <c r="F1331" s="15">
        <v>0</v>
      </c>
      <c r="G1331" s="15">
        <v>0</v>
      </c>
      <c r="H1331" s="5">
        <v>0</v>
      </c>
      <c r="I1331" s="5">
        <v>0</v>
      </c>
      <c r="J1331" s="190">
        <v>0</v>
      </c>
      <c r="K1331" s="190">
        <v>0</v>
      </c>
      <c r="L1331" s="190">
        <v>1.8315002353323017E-6</v>
      </c>
      <c r="M1331" s="190">
        <v>0</v>
      </c>
      <c r="N1331" s="190">
        <v>0</v>
      </c>
      <c r="O1331" s="190">
        <v>0</v>
      </c>
    </row>
    <row r="1332" spans="1:15">
      <c r="A1332" s="465">
        <v>1311</v>
      </c>
      <c r="B1332" s="686">
        <f>IF(Input_series!B1328="","",Input_series!B1328)</f>
        <v>1</v>
      </c>
      <c r="C1332" s="687">
        <f>IF(Input_series!C1328="","",Input_series!C1328)</f>
        <v>24</v>
      </c>
      <c r="D1332" s="687">
        <f>IF(Input_series!D1328="","",Input_series!D1328)</f>
        <v>15</v>
      </c>
      <c r="E1332" s="360">
        <v>1.8315002353323017E-6</v>
      </c>
      <c r="F1332" s="15">
        <v>0</v>
      </c>
      <c r="G1332" s="15">
        <v>0</v>
      </c>
      <c r="H1332" s="5">
        <v>0</v>
      </c>
      <c r="I1332" s="5">
        <v>0</v>
      </c>
      <c r="J1332" s="190">
        <v>0</v>
      </c>
      <c r="K1332" s="190">
        <v>0</v>
      </c>
      <c r="L1332" s="190">
        <v>1.8315002353323017E-6</v>
      </c>
      <c r="M1332" s="190">
        <v>0</v>
      </c>
      <c r="N1332" s="190">
        <v>0</v>
      </c>
      <c r="O1332" s="190">
        <v>0</v>
      </c>
    </row>
    <row r="1333" spans="1:15">
      <c r="A1333" s="465">
        <v>1312</v>
      </c>
      <c r="B1333" s="686">
        <f>IF(Input_series!B1329="","",Input_series!B1329)</f>
        <v>1</v>
      </c>
      <c r="C1333" s="687">
        <f>IF(Input_series!C1329="","",Input_series!C1329)</f>
        <v>24</v>
      </c>
      <c r="D1333" s="687">
        <f>IF(Input_series!D1329="","",Input_series!D1329)</f>
        <v>16</v>
      </c>
      <c r="E1333" s="360">
        <v>1.8315002353323017E-6</v>
      </c>
      <c r="F1333" s="15">
        <v>0</v>
      </c>
      <c r="G1333" s="15">
        <v>0</v>
      </c>
      <c r="H1333" s="5">
        <v>0</v>
      </c>
      <c r="I1333" s="5">
        <v>0</v>
      </c>
      <c r="J1333" s="190">
        <v>0</v>
      </c>
      <c r="K1333" s="190">
        <v>0</v>
      </c>
      <c r="L1333" s="190">
        <v>1.8315002353323017E-6</v>
      </c>
      <c r="M1333" s="190">
        <v>0</v>
      </c>
      <c r="N1333" s="190">
        <v>0</v>
      </c>
      <c r="O1333" s="190">
        <v>0</v>
      </c>
    </row>
    <row r="1334" spans="1:15">
      <c r="A1334" s="465">
        <v>1313</v>
      </c>
      <c r="B1334" s="686">
        <f>IF(Input_series!B1330="","",Input_series!B1330)</f>
        <v>1</v>
      </c>
      <c r="C1334" s="687">
        <f>IF(Input_series!C1330="","",Input_series!C1330)</f>
        <v>24</v>
      </c>
      <c r="D1334" s="687">
        <f>IF(Input_series!D1330="","",Input_series!D1330)</f>
        <v>17</v>
      </c>
      <c r="E1334" s="360">
        <v>1.8315002353323015E-6</v>
      </c>
      <c r="F1334" s="15">
        <v>0</v>
      </c>
      <c r="G1334" s="15">
        <v>0</v>
      </c>
      <c r="H1334" s="5">
        <v>0</v>
      </c>
      <c r="I1334" s="5">
        <v>0</v>
      </c>
      <c r="J1334" s="190">
        <v>0</v>
      </c>
      <c r="K1334" s="190">
        <v>0</v>
      </c>
      <c r="L1334" s="190">
        <v>1.8315002353323017E-6</v>
      </c>
      <c r="M1334" s="190">
        <v>0</v>
      </c>
      <c r="N1334" s="190">
        <v>0</v>
      </c>
      <c r="O1334" s="190">
        <v>0</v>
      </c>
    </row>
    <row r="1335" spans="1:15">
      <c r="A1335" s="465">
        <v>1314</v>
      </c>
      <c r="B1335" s="686">
        <f>IF(Input_series!B1331="","",Input_series!B1331)</f>
        <v>1</v>
      </c>
      <c r="C1335" s="687">
        <f>IF(Input_series!C1331="","",Input_series!C1331)</f>
        <v>24</v>
      </c>
      <c r="D1335" s="687">
        <f>IF(Input_series!D1331="","",Input_series!D1331)</f>
        <v>18</v>
      </c>
      <c r="E1335" s="360">
        <v>419.81086758946822</v>
      </c>
      <c r="F1335" s="15">
        <v>419.81086575796792</v>
      </c>
      <c r="G1335" s="15">
        <v>-448.42048209010954</v>
      </c>
      <c r="H1335" s="5">
        <v>0</v>
      </c>
      <c r="I1335" s="5">
        <v>0</v>
      </c>
      <c r="J1335" s="190">
        <v>0</v>
      </c>
      <c r="K1335" s="190">
        <v>0</v>
      </c>
      <c r="L1335" s="190">
        <v>1.8315002353323017E-6</v>
      </c>
      <c r="M1335" s="190">
        <v>0</v>
      </c>
      <c r="N1335" s="190">
        <v>0</v>
      </c>
      <c r="O1335" s="190">
        <v>0</v>
      </c>
    </row>
    <row r="1336" spans="1:15">
      <c r="A1336" s="465">
        <v>1315</v>
      </c>
      <c r="B1336" s="686">
        <f>IF(Input_series!B1332="","",Input_series!B1332)</f>
        <v>1</v>
      </c>
      <c r="C1336" s="687">
        <f>IF(Input_series!C1332="","",Input_series!C1332)</f>
        <v>24</v>
      </c>
      <c r="D1336" s="687">
        <f>IF(Input_series!D1332="","",Input_series!D1332)</f>
        <v>19</v>
      </c>
      <c r="E1336" s="360">
        <v>1.8315002353323017E-6</v>
      </c>
      <c r="F1336" s="15">
        <v>0</v>
      </c>
      <c r="G1336" s="15">
        <v>0</v>
      </c>
      <c r="H1336" s="5">
        <v>0</v>
      </c>
      <c r="I1336" s="5">
        <v>0</v>
      </c>
      <c r="J1336" s="190">
        <v>0</v>
      </c>
      <c r="K1336" s="190">
        <v>0</v>
      </c>
      <c r="L1336" s="190">
        <v>1.8315002353323017E-6</v>
      </c>
      <c r="M1336" s="190">
        <v>0</v>
      </c>
      <c r="N1336" s="190">
        <v>0</v>
      </c>
      <c r="O1336" s="190">
        <v>0</v>
      </c>
    </row>
    <row r="1337" spans="1:15">
      <c r="A1337" s="465">
        <v>1316</v>
      </c>
      <c r="B1337" s="686">
        <f>IF(Input_series!B1333="","",Input_series!B1333)</f>
        <v>1</v>
      </c>
      <c r="C1337" s="687">
        <f>IF(Input_series!C1333="","",Input_series!C1333)</f>
        <v>24</v>
      </c>
      <c r="D1337" s="687">
        <f>IF(Input_series!D1333="","",Input_series!D1333)</f>
        <v>20</v>
      </c>
      <c r="E1337" s="360">
        <v>1.8315002353323017E-6</v>
      </c>
      <c r="F1337" s="15">
        <v>0</v>
      </c>
      <c r="G1337" s="15">
        <v>0</v>
      </c>
      <c r="H1337" s="5">
        <v>0</v>
      </c>
      <c r="I1337" s="5">
        <v>0</v>
      </c>
      <c r="J1337" s="190">
        <v>0</v>
      </c>
      <c r="K1337" s="190">
        <v>0</v>
      </c>
      <c r="L1337" s="190">
        <v>1.8315002353323017E-6</v>
      </c>
      <c r="M1337" s="190">
        <v>0</v>
      </c>
      <c r="N1337" s="190">
        <v>0</v>
      </c>
      <c r="O1337" s="190">
        <v>0</v>
      </c>
    </row>
    <row r="1338" spans="1:15">
      <c r="A1338" s="465">
        <v>1317</v>
      </c>
      <c r="B1338" s="686">
        <f>IF(Input_series!B1334="","",Input_series!B1334)</f>
        <v>1</v>
      </c>
      <c r="C1338" s="687">
        <f>IF(Input_series!C1334="","",Input_series!C1334)</f>
        <v>24</v>
      </c>
      <c r="D1338" s="687">
        <f>IF(Input_series!D1334="","",Input_series!D1334)</f>
        <v>21</v>
      </c>
      <c r="E1338" s="360">
        <v>1.8315002353323017E-6</v>
      </c>
      <c r="F1338" s="15">
        <v>0</v>
      </c>
      <c r="G1338" s="15">
        <v>0</v>
      </c>
      <c r="H1338" s="5">
        <v>0</v>
      </c>
      <c r="I1338" s="5">
        <v>0</v>
      </c>
      <c r="J1338" s="190">
        <v>0</v>
      </c>
      <c r="K1338" s="190">
        <v>0</v>
      </c>
      <c r="L1338" s="190">
        <v>1.8315002353323017E-6</v>
      </c>
      <c r="M1338" s="190">
        <v>0</v>
      </c>
      <c r="N1338" s="190">
        <v>0</v>
      </c>
      <c r="O1338" s="190">
        <v>0</v>
      </c>
    </row>
    <row r="1339" spans="1:15">
      <c r="A1339" s="465">
        <v>1318</v>
      </c>
      <c r="B1339" s="686">
        <f>IF(Input_series!B1335="","",Input_series!B1335)</f>
        <v>1</v>
      </c>
      <c r="C1339" s="687">
        <f>IF(Input_series!C1335="","",Input_series!C1335)</f>
        <v>24</v>
      </c>
      <c r="D1339" s="687">
        <f>IF(Input_series!D1335="","",Input_series!D1335)</f>
        <v>22</v>
      </c>
      <c r="E1339" s="360">
        <v>1.8315002353323015E-6</v>
      </c>
      <c r="F1339" s="15">
        <v>0</v>
      </c>
      <c r="G1339" s="15">
        <v>0</v>
      </c>
      <c r="H1339" s="5">
        <v>0</v>
      </c>
      <c r="I1339" s="5">
        <v>0</v>
      </c>
      <c r="J1339" s="190">
        <v>0</v>
      </c>
      <c r="K1339" s="190">
        <v>0</v>
      </c>
      <c r="L1339" s="190">
        <v>1.8315002353323017E-6</v>
      </c>
      <c r="M1339" s="190">
        <v>0</v>
      </c>
      <c r="N1339" s="190">
        <v>0</v>
      </c>
      <c r="O1339" s="190">
        <v>0</v>
      </c>
    </row>
    <row r="1340" spans="1:15">
      <c r="A1340" s="465">
        <v>1319</v>
      </c>
      <c r="B1340" s="686">
        <f>IF(Input_series!B1336="","",Input_series!B1336)</f>
        <v>1</v>
      </c>
      <c r="C1340" s="687">
        <f>IF(Input_series!C1336="","",Input_series!C1336)</f>
        <v>24</v>
      </c>
      <c r="D1340" s="687">
        <f>IF(Input_series!D1336="","",Input_series!D1336)</f>
        <v>23</v>
      </c>
      <c r="E1340" s="360">
        <v>1.8315002353323017E-6</v>
      </c>
      <c r="F1340" s="15">
        <v>0</v>
      </c>
      <c r="G1340" s="15">
        <v>0</v>
      </c>
      <c r="H1340" s="5">
        <v>0</v>
      </c>
      <c r="I1340" s="5">
        <v>0</v>
      </c>
      <c r="J1340" s="190">
        <v>0</v>
      </c>
      <c r="K1340" s="190">
        <v>0</v>
      </c>
      <c r="L1340" s="190">
        <v>1.8315002353323017E-6</v>
      </c>
      <c r="M1340" s="190">
        <v>0</v>
      </c>
      <c r="N1340" s="190">
        <v>0</v>
      </c>
      <c r="O1340" s="190">
        <v>0</v>
      </c>
    </row>
    <row r="1341" spans="1:15">
      <c r="A1341" s="465">
        <v>1320</v>
      </c>
      <c r="B1341" s="686">
        <f>IF(Input_series!B1337="","",Input_series!B1337)</f>
        <v>1</v>
      </c>
      <c r="C1341" s="687">
        <f>IF(Input_series!C1337="","",Input_series!C1337)</f>
        <v>24</v>
      </c>
      <c r="D1341" s="687">
        <f>IF(Input_series!D1337="","",Input_series!D1337)</f>
        <v>24</v>
      </c>
      <c r="E1341" s="360">
        <v>1.8315002353323017E-6</v>
      </c>
      <c r="F1341" s="15">
        <v>0</v>
      </c>
      <c r="G1341" s="15">
        <v>0</v>
      </c>
      <c r="H1341" s="5">
        <v>0</v>
      </c>
      <c r="I1341" s="5">
        <v>0</v>
      </c>
      <c r="J1341" s="190">
        <v>0</v>
      </c>
      <c r="K1341" s="190">
        <v>0</v>
      </c>
      <c r="L1341" s="190">
        <v>1.8315002353323017E-6</v>
      </c>
      <c r="M1341" s="190">
        <v>0</v>
      </c>
      <c r="N1341" s="190">
        <v>0</v>
      </c>
      <c r="O1341" s="190">
        <v>0</v>
      </c>
    </row>
    <row r="1342" spans="1:15">
      <c r="A1342" s="465">
        <v>1321</v>
      </c>
      <c r="B1342" s="686">
        <f>IF(Input_series!B1338="","",Input_series!B1338)</f>
        <v>1</v>
      </c>
      <c r="C1342" s="687">
        <f>IF(Input_series!C1338="","",Input_series!C1338)</f>
        <v>25</v>
      </c>
      <c r="D1342" s="687">
        <f>IF(Input_series!D1338="","",Input_series!D1338)</f>
        <v>1</v>
      </c>
      <c r="E1342" s="360">
        <v>1.8315002353323017E-6</v>
      </c>
      <c r="F1342" s="15">
        <v>0</v>
      </c>
      <c r="G1342" s="15">
        <v>0</v>
      </c>
      <c r="H1342" s="5">
        <v>0</v>
      </c>
      <c r="I1342" s="5">
        <v>0</v>
      </c>
      <c r="J1342" s="190">
        <v>0</v>
      </c>
      <c r="K1342" s="190">
        <v>0</v>
      </c>
      <c r="L1342" s="190">
        <v>1.8315002353323017E-6</v>
      </c>
      <c r="M1342" s="190">
        <v>0</v>
      </c>
      <c r="N1342" s="190">
        <v>0</v>
      </c>
      <c r="O1342" s="190">
        <v>0</v>
      </c>
    </row>
    <row r="1343" spans="1:15">
      <c r="A1343" s="465">
        <v>1322</v>
      </c>
      <c r="B1343" s="686">
        <f>IF(Input_series!B1339="","",Input_series!B1339)</f>
        <v>1</v>
      </c>
      <c r="C1343" s="687">
        <f>IF(Input_series!C1339="","",Input_series!C1339)</f>
        <v>25</v>
      </c>
      <c r="D1343" s="687">
        <f>IF(Input_series!D1339="","",Input_series!D1339)</f>
        <v>2</v>
      </c>
      <c r="E1343" s="360">
        <v>1.8315002353323017E-6</v>
      </c>
      <c r="F1343" s="15">
        <v>0</v>
      </c>
      <c r="G1343" s="15">
        <v>0</v>
      </c>
      <c r="H1343" s="5">
        <v>0</v>
      </c>
      <c r="I1343" s="5">
        <v>0</v>
      </c>
      <c r="J1343" s="190">
        <v>0</v>
      </c>
      <c r="K1343" s="190">
        <v>0</v>
      </c>
      <c r="L1343" s="190">
        <v>1.8315002353323017E-6</v>
      </c>
      <c r="M1343" s="190">
        <v>0</v>
      </c>
      <c r="N1343" s="190">
        <v>0</v>
      </c>
      <c r="O1343" s="190">
        <v>0</v>
      </c>
    </row>
    <row r="1344" spans="1:15">
      <c r="A1344" s="465">
        <v>1323</v>
      </c>
      <c r="B1344" s="686">
        <f>IF(Input_series!B1340="","",Input_series!B1340)</f>
        <v>1</v>
      </c>
      <c r="C1344" s="687">
        <f>IF(Input_series!C1340="","",Input_series!C1340)</f>
        <v>25</v>
      </c>
      <c r="D1344" s="687">
        <f>IF(Input_series!D1340="","",Input_series!D1340)</f>
        <v>3</v>
      </c>
      <c r="E1344" s="360">
        <v>1.8315002353323017E-6</v>
      </c>
      <c r="F1344" s="15">
        <v>0</v>
      </c>
      <c r="G1344" s="15">
        <v>0</v>
      </c>
      <c r="H1344" s="5">
        <v>0</v>
      </c>
      <c r="I1344" s="5">
        <v>0</v>
      </c>
      <c r="J1344" s="190">
        <v>0</v>
      </c>
      <c r="K1344" s="190">
        <v>0</v>
      </c>
      <c r="L1344" s="190">
        <v>1.8315002353323017E-6</v>
      </c>
      <c r="M1344" s="190">
        <v>0</v>
      </c>
      <c r="N1344" s="190">
        <v>0</v>
      </c>
      <c r="O1344" s="190">
        <v>0</v>
      </c>
    </row>
    <row r="1345" spans="1:15">
      <c r="A1345" s="465">
        <v>1324</v>
      </c>
      <c r="B1345" s="686">
        <f>IF(Input_series!B1341="","",Input_series!B1341)</f>
        <v>1</v>
      </c>
      <c r="C1345" s="687">
        <f>IF(Input_series!C1341="","",Input_series!C1341)</f>
        <v>25</v>
      </c>
      <c r="D1345" s="687">
        <f>IF(Input_series!D1341="","",Input_series!D1341)</f>
        <v>4</v>
      </c>
      <c r="E1345" s="360">
        <v>1.8315002353323015E-6</v>
      </c>
      <c r="F1345" s="15">
        <v>0</v>
      </c>
      <c r="G1345" s="15">
        <v>0</v>
      </c>
      <c r="H1345" s="5">
        <v>0</v>
      </c>
      <c r="I1345" s="5">
        <v>0</v>
      </c>
      <c r="J1345" s="190">
        <v>0</v>
      </c>
      <c r="K1345" s="190">
        <v>0</v>
      </c>
      <c r="L1345" s="190">
        <v>1.8315002353323017E-6</v>
      </c>
      <c r="M1345" s="190">
        <v>0</v>
      </c>
      <c r="N1345" s="190">
        <v>0</v>
      </c>
      <c r="O1345" s="190">
        <v>0</v>
      </c>
    </row>
    <row r="1346" spans="1:15">
      <c r="A1346" s="465">
        <v>1325</v>
      </c>
      <c r="B1346" s="686">
        <f>IF(Input_series!B1342="","",Input_series!B1342)</f>
        <v>1</v>
      </c>
      <c r="C1346" s="687">
        <f>IF(Input_series!C1342="","",Input_series!C1342)</f>
        <v>25</v>
      </c>
      <c r="D1346" s="687">
        <f>IF(Input_series!D1342="","",Input_series!D1342)</f>
        <v>5</v>
      </c>
      <c r="E1346" s="360">
        <v>1.8315002353323017E-6</v>
      </c>
      <c r="F1346" s="15">
        <v>0</v>
      </c>
      <c r="G1346" s="15">
        <v>0</v>
      </c>
      <c r="H1346" s="5">
        <v>0</v>
      </c>
      <c r="I1346" s="5">
        <v>0</v>
      </c>
      <c r="J1346" s="190">
        <v>0</v>
      </c>
      <c r="K1346" s="190">
        <v>0</v>
      </c>
      <c r="L1346" s="190">
        <v>1.8315002353323017E-6</v>
      </c>
      <c r="M1346" s="190">
        <v>0</v>
      </c>
      <c r="N1346" s="190">
        <v>0</v>
      </c>
      <c r="O1346" s="190">
        <v>0</v>
      </c>
    </row>
    <row r="1347" spans="1:15">
      <c r="A1347" s="465">
        <v>1326</v>
      </c>
      <c r="B1347" s="686">
        <f>IF(Input_series!B1343="","",Input_series!B1343)</f>
        <v>1</v>
      </c>
      <c r="C1347" s="687">
        <f>IF(Input_series!C1343="","",Input_series!C1343)</f>
        <v>25</v>
      </c>
      <c r="D1347" s="687">
        <f>IF(Input_series!D1343="","",Input_series!D1343)</f>
        <v>6</v>
      </c>
      <c r="E1347" s="360">
        <v>419.73214554360737</v>
      </c>
      <c r="F1347" s="15">
        <v>419.73214371210713</v>
      </c>
      <c r="G1347" s="15">
        <v>-448.52341303314131</v>
      </c>
      <c r="H1347" s="5">
        <v>0</v>
      </c>
      <c r="I1347" s="5">
        <v>0</v>
      </c>
      <c r="J1347" s="190">
        <v>0</v>
      </c>
      <c r="K1347" s="190">
        <v>0</v>
      </c>
      <c r="L1347" s="190">
        <v>1.8315002353323017E-6</v>
      </c>
      <c r="M1347" s="190">
        <v>0</v>
      </c>
      <c r="N1347" s="190">
        <v>0</v>
      </c>
      <c r="O1347" s="190">
        <v>0</v>
      </c>
    </row>
    <row r="1348" spans="1:15">
      <c r="A1348" s="465">
        <v>1327</v>
      </c>
      <c r="B1348" s="686">
        <f>IF(Input_series!B1344="","",Input_series!B1344)</f>
        <v>1</v>
      </c>
      <c r="C1348" s="687">
        <f>IF(Input_series!C1344="","",Input_series!C1344)</f>
        <v>25</v>
      </c>
      <c r="D1348" s="687">
        <f>IF(Input_series!D1344="","",Input_series!D1344)</f>
        <v>7</v>
      </c>
      <c r="E1348" s="360">
        <v>1.8315002353323017E-6</v>
      </c>
      <c r="F1348" s="15">
        <v>0</v>
      </c>
      <c r="G1348" s="15">
        <v>0</v>
      </c>
      <c r="H1348" s="5">
        <v>0</v>
      </c>
      <c r="I1348" s="5">
        <v>0</v>
      </c>
      <c r="J1348" s="190">
        <v>0</v>
      </c>
      <c r="K1348" s="190">
        <v>0</v>
      </c>
      <c r="L1348" s="190">
        <v>1.8315002353323017E-6</v>
      </c>
      <c r="M1348" s="190">
        <v>0</v>
      </c>
      <c r="N1348" s="190">
        <v>0</v>
      </c>
      <c r="O1348" s="190">
        <v>0</v>
      </c>
    </row>
    <row r="1349" spans="1:15">
      <c r="A1349" s="465">
        <v>1328</v>
      </c>
      <c r="B1349" s="686">
        <f>IF(Input_series!B1345="","",Input_series!B1345)</f>
        <v>1</v>
      </c>
      <c r="C1349" s="687">
        <f>IF(Input_series!C1345="","",Input_series!C1345)</f>
        <v>25</v>
      </c>
      <c r="D1349" s="687">
        <f>IF(Input_series!D1345="","",Input_series!D1345)</f>
        <v>8</v>
      </c>
      <c r="E1349" s="360">
        <v>1.8315002353323015E-6</v>
      </c>
      <c r="F1349" s="15">
        <v>0</v>
      </c>
      <c r="G1349" s="15">
        <v>0</v>
      </c>
      <c r="H1349" s="5">
        <v>0</v>
      </c>
      <c r="I1349" s="5">
        <v>0</v>
      </c>
      <c r="J1349" s="190">
        <v>0</v>
      </c>
      <c r="K1349" s="190">
        <v>0</v>
      </c>
      <c r="L1349" s="190">
        <v>1.8315002353323017E-6</v>
      </c>
      <c r="M1349" s="190">
        <v>0</v>
      </c>
      <c r="N1349" s="190">
        <v>0</v>
      </c>
      <c r="O1349" s="190">
        <v>0</v>
      </c>
    </row>
    <row r="1350" spans="1:15">
      <c r="A1350" s="465">
        <v>1329</v>
      </c>
      <c r="B1350" s="686">
        <f>IF(Input_series!B1346="","",Input_series!B1346)</f>
        <v>1</v>
      </c>
      <c r="C1350" s="687">
        <f>IF(Input_series!C1346="","",Input_series!C1346)</f>
        <v>25</v>
      </c>
      <c r="D1350" s="687">
        <f>IF(Input_series!D1346="","",Input_series!D1346)</f>
        <v>9</v>
      </c>
      <c r="E1350" s="360">
        <v>1.8315002353323015E-6</v>
      </c>
      <c r="F1350" s="15">
        <v>0</v>
      </c>
      <c r="G1350" s="15">
        <v>0</v>
      </c>
      <c r="H1350" s="5">
        <v>0</v>
      </c>
      <c r="I1350" s="5">
        <v>0</v>
      </c>
      <c r="J1350" s="190">
        <v>0</v>
      </c>
      <c r="K1350" s="190">
        <v>0</v>
      </c>
      <c r="L1350" s="190">
        <v>1.8315002353323017E-6</v>
      </c>
      <c r="M1350" s="190">
        <v>0</v>
      </c>
      <c r="N1350" s="190">
        <v>0</v>
      </c>
      <c r="O1350" s="190">
        <v>0</v>
      </c>
    </row>
    <row r="1351" spans="1:15">
      <c r="A1351" s="465">
        <v>1330</v>
      </c>
      <c r="B1351" s="686">
        <f>IF(Input_series!B1347="","",Input_series!B1347)</f>
        <v>1</v>
      </c>
      <c r="C1351" s="687">
        <f>IF(Input_series!C1347="","",Input_series!C1347)</f>
        <v>25</v>
      </c>
      <c r="D1351" s="687">
        <f>IF(Input_series!D1347="","",Input_series!D1347)</f>
        <v>10</v>
      </c>
      <c r="E1351" s="360">
        <v>1.8315002353323017E-6</v>
      </c>
      <c r="F1351" s="15">
        <v>0</v>
      </c>
      <c r="G1351" s="15">
        <v>0</v>
      </c>
      <c r="H1351" s="5">
        <v>0</v>
      </c>
      <c r="I1351" s="5">
        <v>0</v>
      </c>
      <c r="J1351" s="190">
        <v>0</v>
      </c>
      <c r="K1351" s="190">
        <v>0</v>
      </c>
      <c r="L1351" s="190">
        <v>1.8315002353323017E-6</v>
      </c>
      <c r="M1351" s="190">
        <v>0</v>
      </c>
      <c r="N1351" s="190">
        <v>0</v>
      </c>
      <c r="O1351" s="190">
        <v>0</v>
      </c>
    </row>
    <row r="1352" spans="1:15">
      <c r="A1352" s="465">
        <v>1331</v>
      </c>
      <c r="B1352" s="686">
        <f>IF(Input_series!B1348="","",Input_series!B1348)</f>
        <v>1</v>
      </c>
      <c r="C1352" s="687">
        <f>IF(Input_series!C1348="","",Input_series!C1348)</f>
        <v>25</v>
      </c>
      <c r="D1352" s="687">
        <f>IF(Input_series!D1348="","",Input_series!D1348)</f>
        <v>11</v>
      </c>
      <c r="E1352" s="360">
        <v>1.8315002353323015E-6</v>
      </c>
      <c r="F1352" s="15">
        <v>0</v>
      </c>
      <c r="G1352" s="15">
        <v>0</v>
      </c>
      <c r="H1352" s="5">
        <v>0</v>
      </c>
      <c r="I1352" s="5">
        <v>0</v>
      </c>
      <c r="J1352" s="190">
        <v>0</v>
      </c>
      <c r="K1352" s="190">
        <v>0</v>
      </c>
      <c r="L1352" s="190">
        <v>1.8315002353323017E-6</v>
      </c>
      <c r="M1352" s="190">
        <v>0</v>
      </c>
      <c r="N1352" s="190">
        <v>0</v>
      </c>
      <c r="O1352" s="190">
        <v>0</v>
      </c>
    </row>
    <row r="1353" spans="1:15">
      <c r="A1353" s="465">
        <v>1332</v>
      </c>
      <c r="B1353" s="686">
        <f>IF(Input_series!B1349="","",Input_series!B1349)</f>
        <v>1</v>
      </c>
      <c r="C1353" s="687">
        <f>IF(Input_series!C1349="","",Input_series!C1349)</f>
        <v>25</v>
      </c>
      <c r="D1353" s="687">
        <f>IF(Input_series!D1349="","",Input_series!D1349)</f>
        <v>12</v>
      </c>
      <c r="E1353" s="360">
        <v>494.56639613313456</v>
      </c>
      <c r="F1353" s="15">
        <v>494.56639430163432</v>
      </c>
      <c r="G1353" s="15">
        <v>-526.72829612143721</v>
      </c>
      <c r="H1353" s="5">
        <v>0</v>
      </c>
      <c r="I1353" s="5">
        <v>0</v>
      </c>
      <c r="J1353" s="190">
        <v>0</v>
      </c>
      <c r="K1353" s="190">
        <v>0</v>
      </c>
      <c r="L1353" s="190">
        <v>1.8315002353323017E-6</v>
      </c>
      <c r="M1353" s="190">
        <v>0</v>
      </c>
      <c r="N1353" s="190">
        <v>0</v>
      </c>
      <c r="O1353" s="190">
        <v>0</v>
      </c>
    </row>
    <row r="1354" spans="1:15">
      <c r="A1354" s="465">
        <v>1333</v>
      </c>
      <c r="B1354" s="686">
        <f>IF(Input_series!B1350="","",Input_series!B1350)</f>
        <v>1</v>
      </c>
      <c r="C1354" s="687">
        <f>IF(Input_series!C1350="","",Input_series!C1350)</f>
        <v>25</v>
      </c>
      <c r="D1354" s="687">
        <f>IF(Input_series!D1350="","",Input_series!D1350)</f>
        <v>13</v>
      </c>
      <c r="E1354" s="360">
        <v>1.8315002353323019E-6</v>
      </c>
      <c r="F1354" s="15">
        <v>0</v>
      </c>
      <c r="G1354" s="15">
        <v>0</v>
      </c>
      <c r="H1354" s="5">
        <v>0</v>
      </c>
      <c r="I1354" s="5">
        <v>0</v>
      </c>
      <c r="J1354" s="190">
        <v>0</v>
      </c>
      <c r="K1354" s="190">
        <v>0</v>
      </c>
      <c r="L1354" s="190">
        <v>1.8315002353323017E-6</v>
      </c>
      <c r="M1354" s="190">
        <v>0</v>
      </c>
      <c r="N1354" s="190">
        <v>0</v>
      </c>
      <c r="O1354" s="190">
        <v>0</v>
      </c>
    </row>
    <row r="1355" spans="1:15">
      <c r="A1355" s="465">
        <v>1334</v>
      </c>
      <c r="B1355" s="686">
        <f>IF(Input_series!B1351="","",Input_series!B1351)</f>
        <v>1</v>
      </c>
      <c r="C1355" s="687">
        <f>IF(Input_series!C1351="","",Input_series!C1351)</f>
        <v>25</v>
      </c>
      <c r="D1355" s="687">
        <f>IF(Input_series!D1351="","",Input_series!D1351)</f>
        <v>14</v>
      </c>
      <c r="E1355" s="360">
        <v>1.8315002353323017E-6</v>
      </c>
      <c r="F1355" s="15">
        <v>0</v>
      </c>
      <c r="G1355" s="15">
        <v>0</v>
      </c>
      <c r="H1355" s="5">
        <v>0</v>
      </c>
      <c r="I1355" s="5">
        <v>0</v>
      </c>
      <c r="J1355" s="190">
        <v>0</v>
      </c>
      <c r="K1355" s="190">
        <v>0</v>
      </c>
      <c r="L1355" s="190">
        <v>1.8315002353323017E-6</v>
      </c>
      <c r="M1355" s="190">
        <v>0</v>
      </c>
      <c r="N1355" s="190">
        <v>0</v>
      </c>
      <c r="O1355" s="190">
        <v>0</v>
      </c>
    </row>
    <row r="1356" spans="1:15">
      <c r="A1356" s="465">
        <v>1335</v>
      </c>
      <c r="B1356" s="686">
        <f>IF(Input_series!B1352="","",Input_series!B1352)</f>
        <v>1</v>
      </c>
      <c r="C1356" s="687">
        <f>IF(Input_series!C1352="","",Input_series!C1352)</f>
        <v>25</v>
      </c>
      <c r="D1356" s="687">
        <f>IF(Input_series!D1352="","",Input_series!D1352)</f>
        <v>15</v>
      </c>
      <c r="E1356" s="360">
        <v>1.8315002353323017E-6</v>
      </c>
      <c r="F1356" s="15">
        <v>0</v>
      </c>
      <c r="G1356" s="15">
        <v>0</v>
      </c>
      <c r="H1356" s="5">
        <v>0</v>
      </c>
      <c r="I1356" s="5">
        <v>0</v>
      </c>
      <c r="J1356" s="190">
        <v>0</v>
      </c>
      <c r="K1356" s="190">
        <v>0</v>
      </c>
      <c r="L1356" s="190">
        <v>1.8315002353323017E-6</v>
      </c>
      <c r="M1356" s="190">
        <v>0</v>
      </c>
      <c r="N1356" s="190">
        <v>0</v>
      </c>
      <c r="O1356" s="190">
        <v>0</v>
      </c>
    </row>
    <row r="1357" spans="1:15">
      <c r="A1357" s="465">
        <v>1336</v>
      </c>
      <c r="B1357" s="686">
        <f>IF(Input_series!B1353="","",Input_series!B1353)</f>
        <v>1</v>
      </c>
      <c r="C1357" s="687">
        <f>IF(Input_series!C1353="","",Input_series!C1353)</f>
        <v>25</v>
      </c>
      <c r="D1357" s="687">
        <f>IF(Input_series!D1353="","",Input_series!D1353)</f>
        <v>16</v>
      </c>
      <c r="E1357" s="360">
        <v>1.8315002353323015E-6</v>
      </c>
      <c r="F1357" s="15">
        <v>0</v>
      </c>
      <c r="G1357" s="15">
        <v>0</v>
      </c>
      <c r="H1357" s="5">
        <v>0</v>
      </c>
      <c r="I1357" s="5">
        <v>0</v>
      </c>
      <c r="J1357" s="190">
        <v>0</v>
      </c>
      <c r="K1357" s="190">
        <v>0</v>
      </c>
      <c r="L1357" s="190">
        <v>1.8315002353323017E-6</v>
      </c>
      <c r="M1357" s="190">
        <v>0</v>
      </c>
      <c r="N1357" s="190">
        <v>0</v>
      </c>
      <c r="O1357" s="190">
        <v>0</v>
      </c>
    </row>
    <row r="1358" spans="1:15">
      <c r="A1358" s="465">
        <v>1337</v>
      </c>
      <c r="B1358" s="686">
        <f>IF(Input_series!B1354="","",Input_series!B1354)</f>
        <v>1</v>
      </c>
      <c r="C1358" s="687">
        <f>IF(Input_series!C1354="","",Input_series!C1354)</f>
        <v>25</v>
      </c>
      <c r="D1358" s="687">
        <f>IF(Input_series!D1354="","",Input_series!D1354)</f>
        <v>17</v>
      </c>
      <c r="E1358" s="360">
        <v>1.8315002353323017E-6</v>
      </c>
      <c r="F1358" s="15">
        <v>0</v>
      </c>
      <c r="G1358" s="15">
        <v>0</v>
      </c>
      <c r="H1358" s="5">
        <v>0</v>
      </c>
      <c r="I1358" s="5">
        <v>0</v>
      </c>
      <c r="J1358" s="190">
        <v>0</v>
      </c>
      <c r="K1358" s="190">
        <v>0</v>
      </c>
      <c r="L1358" s="190">
        <v>1.8315002353323017E-6</v>
      </c>
      <c r="M1358" s="190">
        <v>0</v>
      </c>
      <c r="N1358" s="190">
        <v>0</v>
      </c>
      <c r="O1358" s="190">
        <v>0</v>
      </c>
    </row>
    <row r="1359" spans="1:15">
      <c r="A1359" s="465">
        <v>1338</v>
      </c>
      <c r="B1359" s="686">
        <f>IF(Input_series!B1355="","",Input_series!B1355)</f>
        <v>1</v>
      </c>
      <c r="C1359" s="687">
        <f>IF(Input_series!C1355="","",Input_series!C1355)</f>
        <v>25</v>
      </c>
      <c r="D1359" s="687">
        <f>IF(Input_series!D1355="","",Input_series!D1355)</f>
        <v>18</v>
      </c>
      <c r="E1359" s="360">
        <v>495.91340123799796</v>
      </c>
      <c r="F1359" s="15">
        <v>495.91339940649772</v>
      </c>
      <c r="G1359" s="15">
        <v>-526.61907186017913</v>
      </c>
      <c r="H1359" s="5">
        <v>0</v>
      </c>
      <c r="I1359" s="5">
        <v>0</v>
      </c>
      <c r="J1359" s="190">
        <v>0</v>
      </c>
      <c r="K1359" s="190">
        <v>0</v>
      </c>
      <c r="L1359" s="190">
        <v>1.8315002353323017E-6</v>
      </c>
      <c r="M1359" s="190">
        <v>0</v>
      </c>
      <c r="N1359" s="190">
        <v>0</v>
      </c>
      <c r="O1359" s="190">
        <v>0</v>
      </c>
    </row>
    <row r="1360" spans="1:15">
      <c r="A1360" s="465">
        <v>1339</v>
      </c>
      <c r="B1360" s="686">
        <f>IF(Input_series!B1356="","",Input_series!B1356)</f>
        <v>1</v>
      </c>
      <c r="C1360" s="687">
        <f>IF(Input_series!C1356="","",Input_series!C1356)</f>
        <v>25</v>
      </c>
      <c r="D1360" s="687">
        <f>IF(Input_series!D1356="","",Input_series!D1356)</f>
        <v>19</v>
      </c>
      <c r="E1360" s="360">
        <v>1.8315002353323017E-6</v>
      </c>
      <c r="F1360" s="15">
        <v>0</v>
      </c>
      <c r="G1360" s="15">
        <v>0</v>
      </c>
      <c r="H1360" s="5">
        <v>0</v>
      </c>
      <c r="I1360" s="5">
        <v>0</v>
      </c>
      <c r="J1360" s="190">
        <v>0</v>
      </c>
      <c r="K1360" s="190">
        <v>0</v>
      </c>
      <c r="L1360" s="190">
        <v>1.8315002353323017E-6</v>
      </c>
      <c r="M1360" s="190">
        <v>0</v>
      </c>
      <c r="N1360" s="190">
        <v>0</v>
      </c>
      <c r="O1360" s="190">
        <v>0</v>
      </c>
    </row>
    <row r="1361" spans="1:15">
      <c r="A1361" s="465">
        <v>1340</v>
      </c>
      <c r="B1361" s="686">
        <f>IF(Input_series!B1357="","",Input_series!B1357)</f>
        <v>1</v>
      </c>
      <c r="C1361" s="687">
        <f>IF(Input_series!C1357="","",Input_series!C1357)</f>
        <v>25</v>
      </c>
      <c r="D1361" s="687">
        <f>IF(Input_series!D1357="","",Input_series!D1357)</f>
        <v>20</v>
      </c>
      <c r="E1361" s="360">
        <v>1.8315002353323017E-6</v>
      </c>
      <c r="F1361" s="15">
        <v>0</v>
      </c>
      <c r="G1361" s="15">
        <v>0</v>
      </c>
      <c r="H1361" s="5">
        <v>0</v>
      </c>
      <c r="I1361" s="5">
        <v>0</v>
      </c>
      <c r="J1361" s="190">
        <v>0</v>
      </c>
      <c r="K1361" s="190">
        <v>0</v>
      </c>
      <c r="L1361" s="190">
        <v>1.8315002353323017E-6</v>
      </c>
      <c r="M1361" s="190">
        <v>0</v>
      </c>
      <c r="N1361" s="190">
        <v>0</v>
      </c>
      <c r="O1361" s="190">
        <v>0</v>
      </c>
    </row>
    <row r="1362" spans="1:15">
      <c r="A1362" s="465">
        <v>1341</v>
      </c>
      <c r="B1362" s="686">
        <f>IF(Input_series!B1358="","",Input_series!B1358)</f>
        <v>1</v>
      </c>
      <c r="C1362" s="687">
        <f>IF(Input_series!C1358="","",Input_series!C1358)</f>
        <v>25</v>
      </c>
      <c r="D1362" s="687">
        <f>IF(Input_series!D1358="","",Input_series!D1358)</f>
        <v>21</v>
      </c>
      <c r="E1362" s="360">
        <v>1.8315002353323017E-6</v>
      </c>
      <c r="F1362" s="15">
        <v>0</v>
      </c>
      <c r="G1362" s="15">
        <v>0</v>
      </c>
      <c r="H1362" s="5">
        <v>0</v>
      </c>
      <c r="I1362" s="5">
        <v>0</v>
      </c>
      <c r="J1362" s="190">
        <v>0</v>
      </c>
      <c r="K1362" s="190">
        <v>0</v>
      </c>
      <c r="L1362" s="190">
        <v>1.8315002353323017E-6</v>
      </c>
      <c r="M1362" s="190">
        <v>0</v>
      </c>
      <c r="N1362" s="190">
        <v>0</v>
      </c>
      <c r="O1362" s="190">
        <v>0</v>
      </c>
    </row>
    <row r="1363" spans="1:15">
      <c r="A1363" s="465">
        <v>1342</v>
      </c>
      <c r="B1363" s="686">
        <f>IF(Input_series!B1359="","",Input_series!B1359)</f>
        <v>1</v>
      </c>
      <c r="C1363" s="687">
        <f>IF(Input_series!C1359="","",Input_series!C1359)</f>
        <v>25</v>
      </c>
      <c r="D1363" s="687">
        <f>IF(Input_series!D1359="","",Input_series!D1359)</f>
        <v>22</v>
      </c>
      <c r="E1363" s="360">
        <v>1.8315002353323019E-6</v>
      </c>
      <c r="F1363" s="15">
        <v>0</v>
      </c>
      <c r="G1363" s="15">
        <v>0</v>
      </c>
      <c r="H1363" s="5">
        <v>0</v>
      </c>
      <c r="I1363" s="5">
        <v>0</v>
      </c>
      <c r="J1363" s="190">
        <v>0</v>
      </c>
      <c r="K1363" s="190">
        <v>0</v>
      </c>
      <c r="L1363" s="190">
        <v>1.8315002353323017E-6</v>
      </c>
      <c r="M1363" s="190">
        <v>0</v>
      </c>
      <c r="N1363" s="190">
        <v>0</v>
      </c>
      <c r="O1363" s="190">
        <v>0</v>
      </c>
    </row>
    <row r="1364" spans="1:15">
      <c r="A1364" s="465">
        <v>1343</v>
      </c>
      <c r="B1364" s="686">
        <f>IF(Input_series!B1360="","",Input_series!B1360)</f>
        <v>1</v>
      </c>
      <c r="C1364" s="687">
        <f>IF(Input_series!C1360="","",Input_series!C1360)</f>
        <v>25</v>
      </c>
      <c r="D1364" s="687">
        <f>IF(Input_series!D1360="","",Input_series!D1360)</f>
        <v>23</v>
      </c>
      <c r="E1364" s="360">
        <v>1.8315002353323019E-6</v>
      </c>
      <c r="F1364" s="15">
        <v>0</v>
      </c>
      <c r="G1364" s="15">
        <v>0</v>
      </c>
      <c r="H1364" s="5">
        <v>0</v>
      </c>
      <c r="I1364" s="5">
        <v>0</v>
      </c>
      <c r="J1364" s="190">
        <v>0</v>
      </c>
      <c r="K1364" s="190">
        <v>0</v>
      </c>
      <c r="L1364" s="190">
        <v>1.8315002353323017E-6</v>
      </c>
      <c r="M1364" s="190">
        <v>0</v>
      </c>
      <c r="N1364" s="190">
        <v>0</v>
      </c>
      <c r="O1364" s="190">
        <v>0</v>
      </c>
    </row>
    <row r="1365" spans="1:15">
      <c r="A1365" s="465">
        <v>1344</v>
      </c>
      <c r="B1365" s="686">
        <f>IF(Input_series!B1361="","",Input_series!B1361)</f>
        <v>1</v>
      </c>
      <c r="C1365" s="687">
        <f>IF(Input_series!C1361="","",Input_series!C1361)</f>
        <v>25</v>
      </c>
      <c r="D1365" s="687">
        <f>IF(Input_series!D1361="","",Input_series!D1361)</f>
        <v>24</v>
      </c>
      <c r="E1365" s="360">
        <v>1.8315002353323019E-6</v>
      </c>
      <c r="F1365" s="15">
        <v>0</v>
      </c>
      <c r="G1365" s="15">
        <v>0</v>
      </c>
      <c r="H1365" s="5">
        <v>0</v>
      </c>
      <c r="I1365" s="5">
        <v>0</v>
      </c>
      <c r="J1365" s="190">
        <v>0</v>
      </c>
      <c r="K1365" s="190">
        <v>0</v>
      </c>
      <c r="L1365" s="190">
        <v>1.8315002353323017E-6</v>
      </c>
      <c r="M1365" s="190">
        <v>0</v>
      </c>
      <c r="N1365" s="190">
        <v>0</v>
      </c>
      <c r="O1365" s="190">
        <v>0</v>
      </c>
    </row>
    <row r="1366" spans="1:15">
      <c r="A1366" s="465">
        <v>1345</v>
      </c>
      <c r="B1366" s="686">
        <f>IF(Input_series!B1362="","",Input_series!B1362)</f>
        <v>1</v>
      </c>
      <c r="C1366" s="687">
        <f>IF(Input_series!C1362="","",Input_series!C1362)</f>
        <v>26</v>
      </c>
      <c r="D1366" s="687">
        <f>IF(Input_series!D1362="","",Input_series!D1362)</f>
        <v>1</v>
      </c>
      <c r="E1366" s="360">
        <v>1.8315002353323017E-6</v>
      </c>
      <c r="F1366" s="15">
        <v>0</v>
      </c>
      <c r="G1366" s="15">
        <v>0</v>
      </c>
      <c r="H1366" s="5">
        <v>0</v>
      </c>
      <c r="I1366" s="5">
        <v>0</v>
      </c>
      <c r="J1366" s="190">
        <v>0</v>
      </c>
      <c r="K1366" s="190">
        <v>0</v>
      </c>
      <c r="L1366" s="190">
        <v>1.8315002353323017E-6</v>
      </c>
      <c r="M1366" s="190">
        <v>0</v>
      </c>
      <c r="N1366" s="190">
        <v>0</v>
      </c>
      <c r="O1366" s="190">
        <v>0</v>
      </c>
    </row>
    <row r="1367" spans="1:15">
      <c r="A1367" s="465">
        <v>1346</v>
      </c>
      <c r="B1367" s="686">
        <f>IF(Input_series!B1363="","",Input_series!B1363)</f>
        <v>1</v>
      </c>
      <c r="C1367" s="687">
        <f>IF(Input_series!C1363="","",Input_series!C1363)</f>
        <v>26</v>
      </c>
      <c r="D1367" s="687">
        <f>IF(Input_series!D1363="","",Input_series!D1363)</f>
        <v>2</v>
      </c>
      <c r="E1367" s="360">
        <v>1.8315002353323017E-6</v>
      </c>
      <c r="F1367" s="15">
        <v>0</v>
      </c>
      <c r="G1367" s="15">
        <v>0</v>
      </c>
      <c r="H1367" s="5">
        <v>0</v>
      </c>
      <c r="I1367" s="5">
        <v>0</v>
      </c>
      <c r="J1367" s="190">
        <v>0</v>
      </c>
      <c r="K1367" s="190">
        <v>0</v>
      </c>
      <c r="L1367" s="190">
        <v>1.8315002353323017E-6</v>
      </c>
      <c r="M1367" s="190">
        <v>0</v>
      </c>
      <c r="N1367" s="190">
        <v>0</v>
      </c>
      <c r="O1367" s="190">
        <v>0</v>
      </c>
    </row>
    <row r="1368" spans="1:15">
      <c r="A1368" s="465">
        <v>1347</v>
      </c>
      <c r="B1368" s="686">
        <f>IF(Input_series!B1364="","",Input_series!B1364)</f>
        <v>1</v>
      </c>
      <c r="C1368" s="687">
        <f>IF(Input_series!C1364="","",Input_series!C1364)</f>
        <v>26</v>
      </c>
      <c r="D1368" s="687">
        <f>IF(Input_series!D1364="","",Input_series!D1364)</f>
        <v>3</v>
      </c>
      <c r="E1368" s="360">
        <v>1.8315002353323017E-6</v>
      </c>
      <c r="F1368" s="15">
        <v>0</v>
      </c>
      <c r="G1368" s="15">
        <v>0</v>
      </c>
      <c r="H1368" s="5">
        <v>0</v>
      </c>
      <c r="I1368" s="5">
        <v>0</v>
      </c>
      <c r="J1368" s="190">
        <v>0</v>
      </c>
      <c r="K1368" s="190">
        <v>0</v>
      </c>
      <c r="L1368" s="190">
        <v>1.8315002353323017E-6</v>
      </c>
      <c r="M1368" s="190">
        <v>0</v>
      </c>
      <c r="N1368" s="190">
        <v>0</v>
      </c>
      <c r="O1368" s="190">
        <v>0</v>
      </c>
    </row>
    <row r="1369" spans="1:15">
      <c r="A1369" s="465">
        <v>1348</v>
      </c>
      <c r="B1369" s="686">
        <f>IF(Input_series!B1365="","",Input_series!B1365)</f>
        <v>1</v>
      </c>
      <c r="C1369" s="687">
        <f>IF(Input_series!C1365="","",Input_series!C1365)</f>
        <v>26</v>
      </c>
      <c r="D1369" s="687">
        <f>IF(Input_series!D1365="","",Input_series!D1365)</f>
        <v>4</v>
      </c>
      <c r="E1369" s="360">
        <v>1.8315002353323017E-6</v>
      </c>
      <c r="F1369" s="15">
        <v>0</v>
      </c>
      <c r="G1369" s="15">
        <v>0</v>
      </c>
      <c r="H1369" s="5">
        <v>0</v>
      </c>
      <c r="I1369" s="5">
        <v>0</v>
      </c>
      <c r="J1369" s="190">
        <v>0</v>
      </c>
      <c r="K1369" s="190">
        <v>0</v>
      </c>
      <c r="L1369" s="190">
        <v>1.8315002353323017E-6</v>
      </c>
      <c r="M1369" s="190">
        <v>0</v>
      </c>
      <c r="N1369" s="190">
        <v>0</v>
      </c>
      <c r="O1369" s="190">
        <v>0</v>
      </c>
    </row>
    <row r="1370" spans="1:15">
      <c r="A1370" s="465">
        <v>1349</v>
      </c>
      <c r="B1370" s="686">
        <f>IF(Input_series!B1366="","",Input_series!B1366)</f>
        <v>1</v>
      </c>
      <c r="C1370" s="687">
        <f>IF(Input_series!C1366="","",Input_series!C1366)</f>
        <v>26</v>
      </c>
      <c r="D1370" s="687">
        <f>IF(Input_series!D1366="","",Input_series!D1366)</f>
        <v>5</v>
      </c>
      <c r="E1370" s="360">
        <v>1.8315002353323017E-6</v>
      </c>
      <c r="F1370" s="15">
        <v>0</v>
      </c>
      <c r="G1370" s="15">
        <v>0</v>
      </c>
      <c r="H1370" s="5">
        <v>0</v>
      </c>
      <c r="I1370" s="5">
        <v>0</v>
      </c>
      <c r="J1370" s="190">
        <v>0</v>
      </c>
      <c r="K1370" s="190">
        <v>0</v>
      </c>
      <c r="L1370" s="190">
        <v>1.8315002353323017E-6</v>
      </c>
      <c r="M1370" s="190">
        <v>0</v>
      </c>
      <c r="N1370" s="190">
        <v>0</v>
      </c>
      <c r="O1370" s="190">
        <v>0</v>
      </c>
    </row>
    <row r="1371" spans="1:15">
      <c r="A1371" s="465">
        <v>1350</v>
      </c>
      <c r="B1371" s="686">
        <f>IF(Input_series!B1367="","",Input_series!B1367)</f>
        <v>1</v>
      </c>
      <c r="C1371" s="687">
        <f>IF(Input_series!C1367="","",Input_series!C1367)</f>
        <v>26</v>
      </c>
      <c r="D1371" s="687">
        <f>IF(Input_series!D1367="","",Input_series!D1367)</f>
        <v>6</v>
      </c>
      <c r="E1371" s="360">
        <v>493.41695177698432</v>
      </c>
      <c r="F1371" s="15">
        <v>493.41694994548413</v>
      </c>
      <c r="G1371" s="15">
        <v>-525.84976012132267</v>
      </c>
      <c r="H1371" s="5">
        <v>0</v>
      </c>
      <c r="I1371" s="5">
        <v>0</v>
      </c>
      <c r="J1371" s="190">
        <v>0</v>
      </c>
      <c r="K1371" s="190">
        <v>0</v>
      </c>
      <c r="L1371" s="190">
        <v>1.8315002353323017E-6</v>
      </c>
      <c r="M1371" s="190">
        <v>0</v>
      </c>
      <c r="N1371" s="190">
        <v>0</v>
      </c>
      <c r="O1371" s="190">
        <v>0</v>
      </c>
    </row>
    <row r="1372" spans="1:15">
      <c r="A1372" s="465">
        <v>1351</v>
      </c>
      <c r="B1372" s="686">
        <f>IF(Input_series!B1368="","",Input_series!B1368)</f>
        <v>1</v>
      </c>
      <c r="C1372" s="687">
        <f>IF(Input_series!C1368="","",Input_series!C1368)</f>
        <v>26</v>
      </c>
      <c r="D1372" s="687">
        <f>IF(Input_series!D1368="","",Input_series!D1368)</f>
        <v>7</v>
      </c>
      <c r="E1372" s="360">
        <v>1.8315002353323019E-6</v>
      </c>
      <c r="F1372" s="15">
        <v>0</v>
      </c>
      <c r="G1372" s="15">
        <v>0</v>
      </c>
      <c r="H1372" s="5">
        <v>0</v>
      </c>
      <c r="I1372" s="5">
        <v>0</v>
      </c>
      <c r="J1372" s="190">
        <v>0</v>
      </c>
      <c r="K1372" s="190">
        <v>0</v>
      </c>
      <c r="L1372" s="190">
        <v>1.8315002353323017E-6</v>
      </c>
      <c r="M1372" s="190">
        <v>0</v>
      </c>
      <c r="N1372" s="190">
        <v>0</v>
      </c>
      <c r="O1372" s="190">
        <v>0</v>
      </c>
    </row>
    <row r="1373" spans="1:15">
      <c r="A1373" s="465">
        <v>1352</v>
      </c>
      <c r="B1373" s="686">
        <f>IF(Input_series!B1369="","",Input_series!B1369)</f>
        <v>1</v>
      </c>
      <c r="C1373" s="687">
        <f>IF(Input_series!C1369="","",Input_series!C1369)</f>
        <v>26</v>
      </c>
      <c r="D1373" s="687">
        <f>IF(Input_series!D1369="","",Input_series!D1369)</f>
        <v>8</v>
      </c>
      <c r="E1373" s="360">
        <v>1.8315002353323017E-6</v>
      </c>
      <c r="F1373" s="15">
        <v>0</v>
      </c>
      <c r="G1373" s="15">
        <v>0</v>
      </c>
      <c r="H1373" s="5">
        <v>0</v>
      </c>
      <c r="I1373" s="5">
        <v>0</v>
      </c>
      <c r="J1373" s="190">
        <v>0</v>
      </c>
      <c r="K1373" s="190">
        <v>0</v>
      </c>
      <c r="L1373" s="190">
        <v>1.8315002353323017E-6</v>
      </c>
      <c r="M1373" s="190">
        <v>0</v>
      </c>
      <c r="N1373" s="190">
        <v>0</v>
      </c>
      <c r="O1373" s="190">
        <v>0</v>
      </c>
    </row>
    <row r="1374" spans="1:15">
      <c r="A1374" s="465">
        <v>1353</v>
      </c>
      <c r="B1374" s="686">
        <f>IF(Input_series!B1370="","",Input_series!B1370)</f>
        <v>1</v>
      </c>
      <c r="C1374" s="687">
        <f>IF(Input_series!C1370="","",Input_series!C1370)</f>
        <v>26</v>
      </c>
      <c r="D1374" s="687">
        <f>IF(Input_series!D1370="","",Input_series!D1370)</f>
        <v>9</v>
      </c>
      <c r="E1374" s="360">
        <v>1.8315002353323017E-6</v>
      </c>
      <c r="F1374" s="15">
        <v>0</v>
      </c>
      <c r="G1374" s="15">
        <v>0</v>
      </c>
      <c r="H1374" s="5">
        <v>0</v>
      </c>
      <c r="I1374" s="5">
        <v>0</v>
      </c>
      <c r="J1374" s="190">
        <v>0</v>
      </c>
      <c r="K1374" s="190">
        <v>0</v>
      </c>
      <c r="L1374" s="190">
        <v>1.8315002353323017E-6</v>
      </c>
      <c r="M1374" s="190">
        <v>0</v>
      </c>
      <c r="N1374" s="190">
        <v>0</v>
      </c>
      <c r="O1374" s="190">
        <v>0</v>
      </c>
    </row>
    <row r="1375" spans="1:15">
      <c r="A1375" s="465">
        <v>1354</v>
      </c>
      <c r="B1375" s="686">
        <f>IF(Input_series!B1371="","",Input_series!B1371)</f>
        <v>1</v>
      </c>
      <c r="C1375" s="687">
        <f>IF(Input_series!C1371="","",Input_series!C1371)</f>
        <v>26</v>
      </c>
      <c r="D1375" s="687">
        <f>IF(Input_series!D1371="","",Input_series!D1371)</f>
        <v>10</v>
      </c>
      <c r="E1375" s="360">
        <v>1.8315002353323017E-6</v>
      </c>
      <c r="F1375" s="15">
        <v>0</v>
      </c>
      <c r="G1375" s="15">
        <v>0</v>
      </c>
      <c r="H1375" s="5">
        <v>0</v>
      </c>
      <c r="I1375" s="5">
        <v>0</v>
      </c>
      <c r="J1375" s="190">
        <v>0</v>
      </c>
      <c r="K1375" s="190">
        <v>0</v>
      </c>
      <c r="L1375" s="190">
        <v>1.8315002353323017E-6</v>
      </c>
      <c r="M1375" s="190">
        <v>0</v>
      </c>
      <c r="N1375" s="190">
        <v>0</v>
      </c>
      <c r="O1375" s="190">
        <v>0</v>
      </c>
    </row>
    <row r="1376" spans="1:15">
      <c r="A1376" s="465">
        <v>1355</v>
      </c>
      <c r="B1376" s="686">
        <f>IF(Input_series!B1372="","",Input_series!B1372)</f>
        <v>1</v>
      </c>
      <c r="C1376" s="687">
        <f>IF(Input_series!C1372="","",Input_series!C1372)</f>
        <v>26</v>
      </c>
      <c r="D1376" s="687">
        <f>IF(Input_series!D1372="","",Input_series!D1372)</f>
        <v>11</v>
      </c>
      <c r="E1376" s="360">
        <v>1.8315002353323015E-6</v>
      </c>
      <c r="F1376" s="15">
        <v>0</v>
      </c>
      <c r="G1376" s="15">
        <v>0</v>
      </c>
      <c r="H1376" s="5">
        <v>0</v>
      </c>
      <c r="I1376" s="5">
        <v>0</v>
      </c>
      <c r="J1376" s="190">
        <v>0</v>
      </c>
      <c r="K1376" s="190">
        <v>0</v>
      </c>
      <c r="L1376" s="190">
        <v>1.8315002353323017E-6</v>
      </c>
      <c r="M1376" s="190">
        <v>0</v>
      </c>
      <c r="N1376" s="190">
        <v>0</v>
      </c>
      <c r="O1376" s="190">
        <v>0</v>
      </c>
    </row>
    <row r="1377" spans="1:15">
      <c r="A1377" s="465">
        <v>1356</v>
      </c>
      <c r="B1377" s="686">
        <f>IF(Input_series!B1373="","",Input_series!B1373)</f>
        <v>1</v>
      </c>
      <c r="C1377" s="687">
        <f>IF(Input_series!C1373="","",Input_series!C1373)</f>
        <v>26</v>
      </c>
      <c r="D1377" s="687">
        <f>IF(Input_series!D1373="","",Input_series!D1373)</f>
        <v>12</v>
      </c>
      <c r="E1377" s="360">
        <v>494.33291524829156</v>
      </c>
      <c r="F1377" s="15">
        <v>494.33291341679131</v>
      </c>
      <c r="G1377" s="15">
        <v>-526.80904462416129</v>
      </c>
      <c r="H1377" s="5">
        <v>0</v>
      </c>
      <c r="I1377" s="5">
        <v>0</v>
      </c>
      <c r="J1377" s="190">
        <v>0</v>
      </c>
      <c r="K1377" s="190">
        <v>0</v>
      </c>
      <c r="L1377" s="190">
        <v>1.8315002353323017E-6</v>
      </c>
      <c r="M1377" s="190">
        <v>0</v>
      </c>
      <c r="N1377" s="190">
        <v>0</v>
      </c>
      <c r="O1377" s="190">
        <v>0</v>
      </c>
    </row>
    <row r="1378" spans="1:15">
      <c r="A1378" s="465">
        <v>1357</v>
      </c>
      <c r="B1378" s="686">
        <f>IF(Input_series!B1374="","",Input_series!B1374)</f>
        <v>1</v>
      </c>
      <c r="C1378" s="687">
        <f>IF(Input_series!C1374="","",Input_series!C1374)</f>
        <v>26</v>
      </c>
      <c r="D1378" s="687">
        <f>IF(Input_series!D1374="","",Input_series!D1374)</f>
        <v>13</v>
      </c>
      <c r="E1378" s="360">
        <v>1.8315002353323017E-6</v>
      </c>
      <c r="F1378" s="15">
        <v>0</v>
      </c>
      <c r="G1378" s="15">
        <v>0</v>
      </c>
      <c r="H1378" s="5">
        <v>0</v>
      </c>
      <c r="I1378" s="5">
        <v>0</v>
      </c>
      <c r="J1378" s="190">
        <v>0</v>
      </c>
      <c r="K1378" s="190">
        <v>0</v>
      </c>
      <c r="L1378" s="190">
        <v>1.8315002353323017E-6</v>
      </c>
      <c r="M1378" s="190">
        <v>0</v>
      </c>
      <c r="N1378" s="190">
        <v>0</v>
      </c>
      <c r="O1378" s="190">
        <v>0</v>
      </c>
    </row>
    <row r="1379" spans="1:15">
      <c r="A1379" s="465">
        <v>1358</v>
      </c>
      <c r="B1379" s="686">
        <f>IF(Input_series!B1375="","",Input_series!B1375)</f>
        <v>1</v>
      </c>
      <c r="C1379" s="687">
        <f>IF(Input_series!C1375="","",Input_series!C1375)</f>
        <v>26</v>
      </c>
      <c r="D1379" s="687">
        <f>IF(Input_series!D1375="","",Input_series!D1375)</f>
        <v>14</v>
      </c>
      <c r="E1379" s="360">
        <v>1.8315002353323017E-6</v>
      </c>
      <c r="F1379" s="15">
        <v>0</v>
      </c>
      <c r="G1379" s="15">
        <v>0</v>
      </c>
      <c r="H1379" s="5">
        <v>0</v>
      </c>
      <c r="I1379" s="5">
        <v>0</v>
      </c>
      <c r="J1379" s="190">
        <v>0</v>
      </c>
      <c r="K1379" s="190">
        <v>0</v>
      </c>
      <c r="L1379" s="190">
        <v>1.8315002353323017E-6</v>
      </c>
      <c r="M1379" s="190">
        <v>0</v>
      </c>
      <c r="N1379" s="190">
        <v>0</v>
      </c>
      <c r="O1379" s="190">
        <v>0</v>
      </c>
    </row>
    <row r="1380" spans="1:15">
      <c r="A1380" s="465">
        <v>1359</v>
      </c>
      <c r="B1380" s="686">
        <f>IF(Input_series!B1376="","",Input_series!B1376)</f>
        <v>1</v>
      </c>
      <c r="C1380" s="687">
        <f>IF(Input_series!C1376="","",Input_series!C1376)</f>
        <v>26</v>
      </c>
      <c r="D1380" s="687">
        <f>IF(Input_series!D1376="","",Input_series!D1376)</f>
        <v>15</v>
      </c>
      <c r="E1380" s="360">
        <v>1.8315002353323017E-6</v>
      </c>
      <c r="F1380" s="15">
        <v>0</v>
      </c>
      <c r="G1380" s="15">
        <v>0</v>
      </c>
      <c r="H1380" s="5">
        <v>0</v>
      </c>
      <c r="I1380" s="5">
        <v>0</v>
      </c>
      <c r="J1380" s="190">
        <v>0</v>
      </c>
      <c r="K1380" s="190">
        <v>0</v>
      </c>
      <c r="L1380" s="190">
        <v>1.8315002353323017E-6</v>
      </c>
      <c r="M1380" s="190">
        <v>0</v>
      </c>
      <c r="N1380" s="190">
        <v>0</v>
      </c>
      <c r="O1380" s="190">
        <v>0</v>
      </c>
    </row>
    <row r="1381" spans="1:15">
      <c r="A1381" s="465">
        <v>1360</v>
      </c>
      <c r="B1381" s="686">
        <f>IF(Input_series!B1377="","",Input_series!B1377)</f>
        <v>1</v>
      </c>
      <c r="C1381" s="687">
        <f>IF(Input_series!C1377="","",Input_series!C1377)</f>
        <v>26</v>
      </c>
      <c r="D1381" s="687">
        <f>IF(Input_series!D1377="","",Input_series!D1377)</f>
        <v>16</v>
      </c>
      <c r="E1381" s="360">
        <v>1.8315002353323017E-6</v>
      </c>
      <c r="F1381" s="15">
        <v>0</v>
      </c>
      <c r="G1381" s="15">
        <v>0</v>
      </c>
      <c r="H1381" s="5">
        <v>0</v>
      </c>
      <c r="I1381" s="5">
        <v>0</v>
      </c>
      <c r="J1381" s="190">
        <v>0</v>
      </c>
      <c r="K1381" s="190">
        <v>0</v>
      </c>
      <c r="L1381" s="190">
        <v>1.8315002353323017E-6</v>
      </c>
      <c r="M1381" s="190">
        <v>0</v>
      </c>
      <c r="N1381" s="190">
        <v>0</v>
      </c>
      <c r="O1381" s="190">
        <v>0</v>
      </c>
    </row>
    <row r="1382" spans="1:15">
      <c r="A1382" s="465">
        <v>1361</v>
      </c>
      <c r="B1382" s="686">
        <f>IF(Input_series!B1378="","",Input_series!B1378)</f>
        <v>1</v>
      </c>
      <c r="C1382" s="687">
        <f>IF(Input_series!C1378="","",Input_series!C1378)</f>
        <v>26</v>
      </c>
      <c r="D1382" s="687">
        <f>IF(Input_series!D1378="","",Input_series!D1378)</f>
        <v>17</v>
      </c>
      <c r="E1382" s="360">
        <v>1.8315002353323017E-6</v>
      </c>
      <c r="F1382" s="15">
        <v>0</v>
      </c>
      <c r="G1382" s="15">
        <v>0</v>
      </c>
      <c r="H1382" s="5">
        <v>0</v>
      </c>
      <c r="I1382" s="5">
        <v>0</v>
      </c>
      <c r="J1382" s="190">
        <v>0</v>
      </c>
      <c r="K1382" s="190">
        <v>0</v>
      </c>
      <c r="L1382" s="190">
        <v>1.8315002353323017E-6</v>
      </c>
      <c r="M1382" s="190">
        <v>0</v>
      </c>
      <c r="N1382" s="190">
        <v>0</v>
      </c>
      <c r="O1382" s="190">
        <v>0</v>
      </c>
    </row>
    <row r="1383" spans="1:15">
      <c r="A1383" s="465">
        <v>1362</v>
      </c>
      <c r="B1383" s="686">
        <f>IF(Input_series!B1379="","",Input_series!B1379)</f>
        <v>1</v>
      </c>
      <c r="C1383" s="687">
        <f>IF(Input_series!C1379="","",Input_series!C1379)</f>
        <v>26</v>
      </c>
      <c r="D1383" s="687">
        <f>IF(Input_series!D1379="","",Input_series!D1379)</f>
        <v>18</v>
      </c>
      <c r="E1383" s="360">
        <v>402.60140335933687</v>
      </c>
      <c r="F1383" s="15">
        <v>402.60140152783663</v>
      </c>
      <c r="G1383" s="15">
        <v>-427.36918701657652</v>
      </c>
      <c r="H1383" s="5">
        <v>0</v>
      </c>
      <c r="I1383" s="5">
        <v>0</v>
      </c>
      <c r="J1383" s="190">
        <v>0</v>
      </c>
      <c r="K1383" s="190">
        <v>0</v>
      </c>
      <c r="L1383" s="190">
        <v>1.8315002353323017E-6</v>
      </c>
      <c r="M1383" s="190">
        <v>0</v>
      </c>
      <c r="N1383" s="190">
        <v>0</v>
      </c>
      <c r="O1383" s="190">
        <v>0</v>
      </c>
    </row>
    <row r="1384" spans="1:15">
      <c r="A1384" s="465">
        <v>1363</v>
      </c>
      <c r="B1384" s="686">
        <f>IF(Input_series!B1380="","",Input_series!B1380)</f>
        <v>1</v>
      </c>
      <c r="C1384" s="687">
        <f>IF(Input_series!C1380="","",Input_series!C1380)</f>
        <v>26</v>
      </c>
      <c r="D1384" s="687">
        <f>IF(Input_series!D1380="","",Input_series!D1380)</f>
        <v>19</v>
      </c>
      <c r="E1384" s="360">
        <v>1.8315002353323017E-6</v>
      </c>
      <c r="F1384" s="15">
        <v>0</v>
      </c>
      <c r="G1384" s="15">
        <v>0</v>
      </c>
      <c r="H1384" s="5">
        <v>0</v>
      </c>
      <c r="I1384" s="5">
        <v>0</v>
      </c>
      <c r="J1384" s="190">
        <v>0</v>
      </c>
      <c r="K1384" s="190">
        <v>0</v>
      </c>
      <c r="L1384" s="190">
        <v>1.8315002353323017E-6</v>
      </c>
      <c r="M1384" s="190">
        <v>0</v>
      </c>
      <c r="N1384" s="190">
        <v>0</v>
      </c>
      <c r="O1384" s="190">
        <v>0</v>
      </c>
    </row>
    <row r="1385" spans="1:15">
      <c r="A1385" s="465">
        <v>1364</v>
      </c>
      <c r="B1385" s="686">
        <f>IF(Input_series!B1381="","",Input_series!B1381)</f>
        <v>1</v>
      </c>
      <c r="C1385" s="687">
        <f>IF(Input_series!C1381="","",Input_series!C1381)</f>
        <v>26</v>
      </c>
      <c r="D1385" s="687">
        <f>IF(Input_series!D1381="","",Input_series!D1381)</f>
        <v>20</v>
      </c>
      <c r="E1385" s="360">
        <v>1.8315002353323017E-6</v>
      </c>
      <c r="F1385" s="15">
        <v>0</v>
      </c>
      <c r="G1385" s="15">
        <v>0</v>
      </c>
      <c r="H1385" s="5">
        <v>0</v>
      </c>
      <c r="I1385" s="5">
        <v>0</v>
      </c>
      <c r="J1385" s="190">
        <v>0</v>
      </c>
      <c r="K1385" s="190">
        <v>0</v>
      </c>
      <c r="L1385" s="190">
        <v>1.8315002353323017E-6</v>
      </c>
      <c r="M1385" s="190">
        <v>0</v>
      </c>
      <c r="N1385" s="190">
        <v>0</v>
      </c>
      <c r="O1385" s="190">
        <v>0</v>
      </c>
    </row>
    <row r="1386" spans="1:15">
      <c r="A1386" s="465">
        <v>1365</v>
      </c>
      <c r="B1386" s="686">
        <f>IF(Input_series!B1382="","",Input_series!B1382)</f>
        <v>1</v>
      </c>
      <c r="C1386" s="687">
        <f>IF(Input_series!C1382="","",Input_series!C1382)</f>
        <v>26</v>
      </c>
      <c r="D1386" s="687">
        <f>IF(Input_series!D1382="","",Input_series!D1382)</f>
        <v>21</v>
      </c>
      <c r="E1386" s="360">
        <v>1.8315002353323017E-6</v>
      </c>
      <c r="F1386" s="15">
        <v>0</v>
      </c>
      <c r="G1386" s="15">
        <v>0</v>
      </c>
      <c r="H1386" s="5">
        <v>0</v>
      </c>
      <c r="I1386" s="5">
        <v>0</v>
      </c>
      <c r="J1386" s="190">
        <v>0</v>
      </c>
      <c r="K1386" s="190">
        <v>0</v>
      </c>
      <c r="L1386" s="190">
        <v>1.8315002353323017E-6</v>
      </c>
      <c r="M1386" s="190">
        <v>0</v>
      </c>
      <c r="N1386" s="190">
        <v>0</v>
      </c>
      <c r="O1386" s="190">
        <v>0</v>
      </c>
    </row>
    <row r="1387" spans="1:15">
      <c r="A1387" s="465">
        <v>1366</v>
      </c>
      <c r="B1387" s="686">
        <f>IF(Input_series!B1383="","",Input_series!B1383)</f>
        <v>1</v>
      </c>
      <c r="C1387" s="687">
        <f>IF(Input_series!C1383="","",Input_series!C1383)</f>
        <v>26</v>
      </c>
      <c r="D1387" s="687">
        <f>IF(Input_series!D1383="","",Input_series!D1383)</f>
        <v>22</v>
      </c>
      <c r="E1387" s="360">
        <v>1.8315002353323015E-6</v>
      </c>
      <c r="F1387" s="15">
        <v>0</v>
      </c>
      <c r="G1387" s="15">
        <v>0</v>
      </c>
      <c r="H1387" s="5">
        <v>0</v>
      </c>
      <c r="I1387" s="5">
        <v>0</v>
      </c>
      <c r="J1387" s="190">
        <v>0</v>
      </c>
      <c r="K1387" s="190">
        <v>0</v>
      </c>
      <c r="L1387" s="190">
        <v>1.8315002353323017E-6</v>
      </c>
      <c r="M1387" s="190">
        <v>0</v>
      </c>
      <c r="N1387" s="190">
        <v>0</v>
      </c>
      <c r="O1387" s="190">
        <v>0</v>
      </c>
    </row>
    <row r="1388" spans="1:15">
      <c r="A1388" s="465">
        <v>1367</v>
      </c>
      <c r="B1388" s="686">
        <f>IF(Input_series!B1384="","",Input_series!B1384)</f>
        <v>1</v>
      </c>
      <c r="C1388" s="687">
        <f>IF(Input_series!C1384="","",Input_series!C1384)</f>
        <v>26</v>
      </c>
      <c r="D1388" s="687">
        <f>IF(Input_series!D1384="","",Input_series!D1384)</f>
        <v>23</v>
      </c>
      <c r="E1388" s="360">
        <v>1.8315002353323019E-6</v>
      </c>
      <c r="F1388" s="15">
        <v>0</v>
      </c>
      <c r="G1388" s="15">
        <v>0</v>
      </c>
      <c r="H1388" s="5">
        <v>0</v>
      </c>
      <c r="I1388" s="5">
        <v>0</v>
      </c>
      <c r="J1388" s="190">
        <v>0</v>
      </c>
      <c r="K1388" s="190">
        <v>0</v>
      </c>
      <c r="L1388" s="190">
        <v>1.8315002353323017E-6</v>
      </c>
      <c r="M1388" s="190">
        <v>0</v>
      </c>
      <c r="N1388" s="190">
        <v>0</v>
      </c>
      <c r="O1388" s="190">
        <v>0</v>
      </c>
    </row>
    <row r="1389" spans="1:15">
      <c r="A1389" s="465">
        <v>1368</v>
      </c>
      <c r="B1389" s="686">
        <f>IF(Input_series!B1385="","",Input_series!B1385)</f>
        <v>1</v>
      </c>
      <c r="C1389" s="687">
        <f>IF(Input_series!C1385="","",Input_series!C1385)</f>
        <v>26</v>
      </c>
      <c r="D1389" s="687">
        <f>IF(Input_series!D1385="","",Input_series!D1385)</f>
        <v>24</v>
      </c>
      <c r="E1389" s="360">
        <v>1.8315002353323017E-6</v>
      </c>
      <c r="F1389" s="15">
        <v>0</v>
      </c>
      <c r="G1389" s="15">
        <v>0</v>
      </c>
      <c r="H1389" s="5">
        <v>0</v>
      </c>
      <c r="I1389" s="5">
        <v>0</v>
      </c>
      <c r="J1389" s="190">
        <v>0</v>
      </c>
      <c r="K1389" s="190">
        <v>0</v>
      </c>
      <c r="L1389" s="190">
        <v>1.8315002353323017E-6</v>
      </c>
      <c r="M1389" s="190">
        <v>0</v>
      </c>
      <c r="N1389" s="190">
        <v>0</v>
      </c>
      <c r="O1389" s="190">
        <v>0</v>
      </c>
    </row>
    <row r="1390" spans="1:15">
      <c r="A1390" s="465">
        <v>1369</v>
      </c>
      <c r="B1390" s="686">
        <f>IF(Input_series!B1386="","",Input_series!B1386)</f>
        <v>1</v>
      </c>
      <c r="C1390" s="687">
        <f>IF(Input_series!C1386="","",Input_series!C1386)</f>
        <v>27</v>
      </c>
      <c r="D1390" s="687">
        <f>IF(Input_series!D1386="","",Input_series!D1386)</f>
        <v>1</v>
      </c>
      <c r="E1390" s="360">
        <v>1.8315002353323015E-6</v>
      </c>
      <c r="F1390" s="15">
        <v>0</v>
      </c>
      <c r="G1390" s="15">
        <v>0</v>
      </c>
      <c r="H1390" s="5">
        <v>0</v>
      </c>
      <c r="I1390" s="5">
        <v>0</v>
      </c>
      <c r="J1390" s="190">
        <v>0</v>
      </c>
      <c r="K1390" s="190">
        <v>0</v>
      </c>
      <c r="L1390" s="190">
        <v>1.8315002353323017E-6</v>
      </c>
      <c r="M1390" s="190">
        <v>0</v>
      </c>
      <c r="N1390" s="190">
        <v>0</v>
      </c>
      <c r="O1390" s="190">
        <v>0</v>
      </c>
    </row>
    <row r="1391" spans="1:15">
      <c r="A1391" s="465">
        <v>1370</v>
      </c>
      <c r="B1391" s="686">
        <f>IF(Input_series!B1387="","",Input_series!B1387)</f>
        <v>1</v>
      </c>
      <c r="C1391" s="687">
        <f>IF(Input_series!C1387="","",Input_series!C1387)</f>
        <v>27</v>
      </c>
      <c r="D1391" s="687">
        <f>IF(Input_series!D1387="","",Input_series!D1387)</f>
        <v>2</v>
      </c>
      <c r="E1391" s="360">
        <v>1.8315002353323017E-6</v>
      </c>
      <c r="F1391" s="15">
        <v>0</v>
      </c>
      <c r="G1391" s="15">
        <v>0</v>
      </c>
      <c r="H1391" s="5">
        <v>0</v>
      </c>
      <c r="I1391" s="5">
        <v>0</v>
      </c>
      <c r="J1391" s="190">
        <v>0</v>
      </c>
      <c r="K1391" s="190">
        <v>0</v>
      </c>
      <c r="L1391" s="190">
        <v>1.8315002353323017E-6</v>
      </c>
      <c r="M1391" s="190">
        <v>0</v>
      </c>
      <c r="N1391" s="190">
        <v>0</v>
      </c>
      <c r="O1391" s="190">
        <v>0</v>
      </c>
    </row>
    <row r="1392" spans="1:15">
      <c r="A1392" s="465">
        <v>1371</v>
      </c>
      <c r="B1392" s="686">
        <f>IF(Input_series!B1388="","",Input_series!B1388)</f>
        <v>1</v>
      </c>
      <c r="C1392" s="687">
        <f>IF(Input_series!C1388="","",Input_series!C1388)</f>
        <v>27</v>
      </c>
      <c r="D1392" s="687">
        <f>IF(Input_series!D1388="","",Input_series!D1388)</f>
        <v>3</v>
      </c>
      <c r="E1392" s="360">
        <v>1.8315002353323017E-6</v>
      </c>
      <c r="F1392" s="15">
        <v>0</v>
      </c>
      <c r="G1392" s="15">
        <v>0</v>
      </c>
      <c r="H1392" s="5">
        <v>0</v>
      </c>
      <c r="I1392" s="5">
        <v>0</v>
      </c>
      <c r="J1392" s="190">
        <v>0</v>
      </c>
      <c r="K1392" s="190">
        <v>0</v>
      </c>
      <c r="L1392" s="190">
        <v>1.8315002353323017E-6</v>
      </c>
      <c r="M1392" s="190">
        <v>0</v>
      </c>
      <c r="N1392" s="190">
        <v>0</v>
      </c>
      <c r="O1392" s="190">
        <v>0</v>
      </c>
    </row>
    <row r="1393" spans="1:15">
      <c r="A1393" s="465">
        <v>1372</v>
      </c>
      <c r="B1393" s="686">
        <f>IF(Input_series!B1389="","",Input_series!B1389)</f>
        <v>1</v>
      </c>
      <c r="C1393" s="687">
        <f>IF(Input_series!C1389="","",Input_series!C1389)</f>
        <v>27</v>
      </c>
      <c r="D1393" s="687">
        <f>IF(Input_series!D1389="","",Input_series!D1389)</f>
        <v>4</v>
      </c>
      <c r="E1393" s="360">
        <v>1.8315002353323015E-6</v>
      </c>
      <c r="F1393" s="15">
        <v>0</v>
      </c>
      <c r="G1393" s="15">
        <v>0</v>
      </c>
      <c r="H1393" s="5">
        <v>0</v>
      </c>
      <c r="I1393" s="5">
        <v>0</v>
      </c>
      <c r="J1393" s="190">
        <v>0</v>
      </c>
      <c r="K1393" s="190">
        <v>0</v>
      </c>
      <c r="L1393" s="190">
        <v>1.8315002353323017E-6</v>
      </c>
      <c r="M1393" s="190">
        <v>0</v>
      </c>
      <c r="N1393" s="190">
        <v>0</v>
      </c>
      <c r="O1393" s="190">
        <v>0</v>
      </c>
    </row>
    <row r="1394" spans="1:15">
      <c r="A1394" s="465">
        <v>1373</v>
      </c>
      <c r="B1394" s="686">
        <f>IF(Input_series!B1390="","",Input_series!B1390)</f>
        <v>1</v>
      </c>
      <c r="C1394" s="687">
        <f>IF(Input_series!C1390="","",Input_series!C1390)</f>
        <v>27</v>
      </c>
      <c r="D1394" s="687">
        <f>IF(Input_series!D1390="","",Input_series!D1390)</f>
        <v>5</v>
      </c>
      <c r="E1394" s="360">
        <v>1.8315002353323015E-6</v>
      </c>
      <c r="F1394" s="15">
        <v>0</v>
      </c>
      <c r="G1394" s="15">
        <v>0</v>
      </c>
      <c r="H1394" s="5">
        <v>0</v>
      </c>
      <c r="I1394" s="5">
        <v>0</v>
      </c>
      <c r="J1394" s="190">
        <v>0</v>
      </c>
      <c r="K1394" s="190">
        <v>0</v>
      </c>
      <c r="L1394" s="190">
        <v>1.8315002353323017E-6</v>
      </c>
      <c r="M1394" s="190">
        <v>0</v>
      </c>
      <c r="N1394" s="190">
        <v>0</v>
      </c>
      <c r="O1394" s="190">
        <v>0</v>
      </c>
    </row>
    <row r="1395" spans="1:15">
      <c r="A1395" s="465">
        <v>1374</v>
      </c>
      <c r="B1395" s="686">
        <f>IF(Input_series!B1391="","",Input_series!B1391)</f>
        <v>1</v>
      </c>
      <c r="C1395" s="687">
        <f>IF(Input_series!C1391="","",Input_series!C1391)</f>
        <v>27</v>
      </c>
      <c r="D1395" s="687">
        <f>IF(Input_series!D1391="","",Input_series!D1391)</f>
        <v>6</v>
      </c>
      <c r="E1395" s="360">
        <v>435.02835868790243</v>
      </c>
      <c r="F1395" s="15">
        <v>435.02835685640218</v>
      </c>
      <c r="G1395" s="15">
        <v>-467.66974948775334</v>
      </c>
      <c r="H1395" s="5">
        <v>0</v>
      </c>
      <c r="I1395" s="5">
        <v>0</v>
      </c>
      <c r="J1395" s="190">
        <v>0</v>
      </c>
      <c r="K1395" s="190">
        <v>0</v>
      </c>
      <c r="L1395" s="190">
        <v>1.8315002353323017E-6</v>
      </c>
      <c r="M1395" s="190">
        <v>0</v>
      </c>
      <c r="N1395" s="190">
        <v>0</v>
      </c>
      <c r="O1395" s="190">
        <v>0</v>
      </c>
    </row>
    <row r="1396" spans="1:15">
      <c r="A1396" s="465">
        <v>1375</v>
      </c>
      <c r="B1396" s="686">
        <f>IF(Input_series!B1392="","",Input_series!B1392)</f>
        <v>1</v>
      </c>
      <c r="C1396" s="687">
        <f>IF(Input_series!C1392="","",Input_series!C1392)</f>
        <v>27</v>
      </c>
      <c r="D1396" s="687">
        <f>IF(Input_series!D1392="","",Input_series!D1392)</f>
        <v>7</v>
      </c>
      <c r="E1396" s="360">
        <v>1.8315002353323017E-6</v>
      </c>
      <c r="F1396" s="15">
        <v>0</v>
      </c>
      <c r="G1396" s="15">
        <v>0</v>
      </c>
      <c r="H1396" s="5">
        <v>0</v>
      </c>
      <c r="I1396" s="5">
        <v>0</v>
      </c>
      <c r="J1396" s="190">
        <v>0</v>
      </c>
      <c r="K1396" s="190">
        <v>0</v>
      </c>
      <c r="L1396" s="190">
        <v>1.8315002353323017E-6</v>
      </c>
      <c r="M1396" s="190">
        <v>0</v>
      </c>
      <c r="N1396" s="190">
        <v>0</v>
      </c>
      <c r="O1396" s="190">
        <v>0</v>
      </c>
    </row>
    <row r="1397" spans="1:15">
      <c r="A1397" s="465">
        <v>1376</v>
      </c>
      <c r="B1397" s="686">
        <f>IF(Input_series!B1393="","",Input_series!B1393)</f>
        <v>1</v>
      </c>
      <c r="C1397" s="687">
        <f>IF(Input_series!C1393="","",Input_series!C1393)</f>
        <v>27</v>
      </c>
      <c r="D1397" s="687">
        <f>IF(Input_series!D1393="","",Input_series!D1393)</f>
        <v>8</v>
      </c>
      <c r="E1397" s="360">
        <v>1.8315002353323015E-6</v>
      </c>
      <c r="F1397" s="15">
        <v>0</v>
      </c>
      <c r="G1397" s="15">
        <v>0</v>
      </c>
      <c r="H1397" s="5">
        <v>0</v>
      </c>
      <c r="I1397" s="5">
        <v>0</v>
      </c>
      <c r="J1397" s="190">
        <v>0</v>
      </c>
      <c r="K1397" s="190">
        <v>0</v>
      </c>
      <c r="L1397" s="190">
        <v>1.8315002353323017E-6</v>
      </c>
      <c r="M1397" s="190">
        <v>0</v>
      </c>
      <c r="N1397" s="190">
        <v>0</v>
      </c>
      <c r="O1397" s="190">
        <v>0</v>
      </c>
    </row>
    <row r="1398" spans="1:15">
      <c r="A1398" s="465">
        <v>1377</v>
      </c>
      <c r="B1398" s="686">
        <f>IF(Input_series!B1394="","",Input_series!B1394)</f>
        <v>1</v>
      </c>
      <c r="C1398" s="687">
        <f>IF(Input_series!C1394="","",Input_series!C1394)</f>
        <v>27</v>
      </c>
      <c r="D1398" s="687">
        <f>IF(Input_series!D1394="","",Input_series!D1394)</f>
        <v>9</v>
      </c>
      <c r="E1398" s="360">
        <v>1.8315002353323017E-6</v>
      </c>
      <c r="F1398" s="15">
        <v>0</v>
      </c>
      <c r="G1398" s="15">
        <v>0</v>
      </c>
      <c r="H1398" s="5">
        <v>0</v>
      </c>
      <c r="I1398" s="5">
        <v>0</v>
      </c>
      <c r="J1398" s="190">
        <v>0</v>
      </c>
      <c r="K1398" s="190">
        <v>0</v>
      </c>
      <c r="L1398" s="190">
        <v>1.8315002353323017E-6</v>
      </c>
      <c r="M1398" s="190">
        <v>0</v>
      </c>
      <c r="N1398" s="190">
        <v>0</v>
      </c>
      <c r="O1398" s="190">
        <v>0</v>
      </c>
    </row>
    <row r="1399" spans="1:15">
      <c r="A1399" s="465">
        <v>1378</v>
      </c>
      <c r="B1399" s="686">
        <f>IF(Input_series!B1395="","",Input_series!B1395)</f>
        <v>1</v>
      </c>
      <c r="C1399" s="687">
        <f>IF(Input_series!C1395="","",Input_series!C1395)</f>
        <v>27</v>
      </c>
      <c r="D1399" s="687">
        <f>IF(Input_series!D1395="","",Input_series!D1395)</f>
        <v>10</v>
      </c>
      <c r="E1399" s="360">
        <v>1.8315002353323015E-6</v>
      </c>
      <c r="F1399" s="15">
        <v>0</v>
      </c>
      <c r="G1399" s="15">
        <v>0</v>
      </c>
      <c r="H1399" s="5">
        <v>0</v>
      </c>
      <c r="I1399" s="5">
        <v>0</v>
      </c>
      <c r="J1399" s="190">
        <v>0</v>
      </c>
      <c r="K1399" s="190">
        <v>0</v>
      </c>
      <c r="L1399" s="190">
        <v>1.8315002353323017E-6</v>
      </c>
      <c r="M1399" s="190">
        <v>0</v>
      </c>
      <c r="N1399" s="190">
        <v>0</v>
      </c>
      <c r="O1399" s="190">
        <v>0</v>
      </c>
    </row>
    <row r="1400" spans="1:15">
      <c r="A1400" s="465">
        <v>1379</v>
      </c>
      <c r="B1400" s="686">
        <f>IF(Input_series!B1396="","",Input_series!B1396)</f>
        <v>1</v>
      </c>
      <c r="C1400" s="687">
        <f>IF(Input_series!C1396="","",Input_series!C1396)</f>
        <v>27</v>
      </c>
      <c r="D1400" s="687">
        <f>IF(Input_series!D1396="","",Input_series!D1396)</f>
        <v>11</v>
      </c>
      <c r="E1400" s="360">
        <v>1.8315002353323017E-6</v>
      </c>
      <c r="F1400" s="15">
        <v>0</v>
      </c>
      <c r="G1400" s="15">
        <v>0</v>
      </c>
      <c r="H1400" s="5">
        <v>0</v>
      </c>
      <c r="I1400" s="5">
        <v>0</v>
      </c>
      <c r="J1400" s="190">
        <v>0</v>
      </c>
      <c r="K1400" s="190">
        <v>0</v>
      </c>
      <c r="L1400" s="190">
        <v>1.8315002353323017E-6</v>
      </c>
      <c r="M1400" s="190">
        <v>0</v>
      </c>
      <c r="N1400" s="190">
        <v>0</v>
      </c>
      <c r="O1400" s="190">
        <v>0</v>
      </c>
    </row>
    <row r="1401" spans="1:15">
      <c r="A1401" s="465">
        <v>1380</v>
      </c>
      <c r="B1401" s="686">
        <f>IF(Input_series!B1397="","",Input_series!B1397)</f>
        <v>1</v>
      </c>
      <c r="C1401" s="687">
        <f>IF(Input_series!C1397="","",Input_series!C1397)</f>
        <v>27</v>
      </c>
      <c r="D1401" s="687">
        <f>IF(Input_series!D1397="","",Input_series!D1397)</f>
        <v>12</v>
      </c>
      <c r="E1401" s="360">
        <v>492.41118796535324</v>
      </c>
      <c r="F1401" s="15">
        <v>492.41118613385294</v>
      </c>
      <c r="G1401" s="15">
        <v>-526.92685554303603</v>
      </c>
      <c r="H1401" s="5">
        <v>0</v>
      </c>
      <c r="I1401" s="5">
        <v>0</v>
      </c>
      <c r="J1401" s="190">
        <v>0</v>
      </c>
      <c r="K1401" s="190">
        <v>0</v>
      </c>
      <c r="L1401" s="190">
        <v>1.8315002353323017E-6</v>
      </c>
      <c r="M1401" s="190">
        <v>0</v>
      </c>
      <c r="N1401" s="190">
        <v>0</v>
      </c>
      <c r="O1401" s="190">
        <v>0</v>
      </c>
    </row>
    <row r="1402" spans="1:15">
      <c r="A1402" s="465">
        <v>1381</v>
      </c>
      <c r="B1402" s="686">
        <f>IF(Input_series!B1398="","",Input_series!B1398)</f>
        <v>1</v>
      </c>
      <c r="C1402" s="687">
        <f>IF(Input_series!C1398="","",Input_series!C1398)</f>
        <v>27</v>
      </c>
      <c r="D1402" s="687">
        <f>IF(Input_series!D1398="","",Input_series!D1398)</f>
        <v>13</v>
      </c>
      <c r="E1402" s="360">
        <v>1.8315002353323017E-6</v>
      </c>
      <c r="F1402" s="15">
        <v>0</v>
      </c>
      <c r="G1402" s="15">
        <v>0</v>
      </c>
      <c r="H1402" s="5">
        <v>0</v>
      </c>
      <c r="I1402" s="5">
        <v>0</v>
      </c>
      <c r="J1402" s="190">
        <v>0</v>
      </c>
      <c r="K1402" s="190">
        <v>0</v>
      </c>
      <c r="L1402" s="190">
        <v>1.8315002353323017E-6</v>
      </c>
      <c r="M1402" s="190">
        <v>0</v>
      </c>
      <c r="N1402" s="190">
        <v>0</v>
      </c>
      <c r="O1402" s="190">
        <v>0</v>
      </c>
    </row>
    <row r="1403" spans="1:15">
      <c r="A1403" s="465">
        <v>1382</v>
      </c>
      <c r="B1403" s="686">
        <f>IF(Input_series!B1399="","",Input_series!B1399)</f>
        <v>1</v>
      </c>
      <c r="C1403" s="687">
        <f>IF(Input_series!C1399="","",Input_series!C1399)</f>
        <v>27</v>
      </c>
      <c r="D1403" s="687">
        <f>IF(Input_series!D1399="","",Input_series!D1399)</f>
        <v>14</v>
      </c>
      <c r="E1403" s="360">
        <v>1.8315002353323019E-6</v>
      </c>
      <c r="F1403" s="15">
        <v>0</v>
      </c>
      <c r="G1403" s="15">
        <v>0</v>
      </c>
      <c r="H1403" s="5">
        <v>0</v>
      </c>
      <c r="I1403" s="5">
        <v>0</v>
      </c>
      <c r="J1403" s="190">
        <v>0</v>
      </c>
      <c r="K1403" s="190">
        <v>0</v>
      </c>
      <c r="L1403" s="190">
        <v>1.8315002353323017E-6</v>
      </c>
      <c r="M1403" s="190">
        <v>0</v>
      </c>
      <c r="N1403" s="190">
        <v>0</v>
      </c>
      <c r="O1403" s="190">
        <v>0</v>
      </c>
    </row>
    <row r="1404" spans="1:15">
      <c r="A1404" s="465">
        <v>1383</v>
      </c>
      <c r="B1404" s="686">
        <f>IF(Input_series!B1400="","",Input_series!B1400)</f>
        <v>1</v>
      </c>
      <c r="C1404" s="687">
        <f>IF(Input_series!C1400="","",Input_series!C1400)</f>
        <v>27</v>
      </c>
      <c r="D1404" s="687">
        <f>IF(Input_series!D1400="","",Input_series!D1400)</f>
        <v>15</v>
      </c>
      <c r="E1404" s="360">
        <v>1.8315002353323017E-6</v>
      </c>
      <c r="F1404" s="15">
        <v>0</v>
      </c>
      <c r="G1404" s="15">
        <v>0</v>
      </c>
      <c r="H1404" s="5">
        <v>0</v>
      </c>
      <c r="I1404" s="5">
        <v>0</v>
      </c>
      <c r="J1404" s="190">
        <v>0</v>
      </c>
      <c r="K1404" s="190">
        <v>0</v>
      </c>
      <c r="L1404" s="190">
        <v>1.8315002353323017E-6</v>
      </c>
      <c r="M1404" s="190">
        <v>0</v>
      </c>
      <c r="N1404" s="190">
        <v>0</v>
      </c>
      <c r="O1404" s="190">
        <v>0</v>
      </c>
    </row>
    <row r="1405" spans="1:15">
      <c r="A1405" s="465">
        <v>1384</v>
      </c>
      <c r="B1405" s="686">
        <f>IF(Input_series!B1401="","",Input_series!B1401)</f>
        <v>1</v>
      </c>
      <c r="C1405" s="687">
        <f>IF(Input_series!C1401="","",Input_series!C1401)</f>
        <v>27</v>
      </c>
      <c r="D1405" s="687">
        <f>IF(Input_series!D1401="","",Input_series!D1401)</f>
        <v>16</v>
      </c>
      <c r="E1405" s="360">
        <v>1.8315002353323015E-6</v>
      </c>
      <c r="F1405" s="15">
        <v>0</v>
      </c>
      <c r="G1405" s="15">
        <v>0</v>
      </c>
      <c r="H1405" s="5">
        <v>0</v>
      </c>
      <c r="I1405" s="5">
        <v>0</v>
      </c>
      <c r="J1405" s="190">
        <v>0</v>
      </c>
      <c r="K1405" s="190">
        <v>0</v>
      </c>
      <c r="L1405" s="190">
        <v>1.8315002353323017E-6</v>
      </c>
      <c r="M1405" s="190">
        <v>0</v>
      </c>
      <c r="N1405" s="190">
        <v>0</v>
      </c>
      <c r="O1405" s="190">
        <v>0</v>
      </c>
    </row>
    <row r="1406" spans="1:15">
      <c r="A1406" s="465">
        <v>1385</v>
      </c>
      <c r="B1406" s="686">
        <f>IF(Input_series!B1402="","",Input_series!B1402)</f>
        <v>1</v>
      </c>
      <c r="C1406" s="687">
        <f>IF(Input_series!C1402="","",Input_series!C1402)</f>
        <v>27</v>
      </c>
      <c r="D1406" s="687">
        <f>IF(Input_series!D1402="","",Input_series!D1402)</f>
        <v>17</v>
      </c>
      <c r="E1406" s="360">
        <v>1.8315002353323017E-6</v>
      </c>
      <c r="F1406" s="15">
        <v>0</v>
      </c>
      <c r="G1406" s="15">
        <v>0</v>
      </c>
      <c r="H1406" s="5">
        <v>0</v>
      </c>
      <c r="I1406" s="5">
        <v>0</v>
      </c>
      <c r="J1406" s="190">
        <v>0</v>
      </c>
      <c r="K1406" s="190">
        <v>0</v>
      </c>
      <c r="L1406" s="190">
        <v>1.8315002353323017E-6</v>
      </c>
      <c r="M1406" s="190">
        <v>0</v>
      </c>
      <c r="N1406" s="190">
        <v>0</v>
      </c>
      <c r="O1406" s="190">
        <v>0</v>
      </c>
    </row>
    <row r="1407" spans="1:15">
      <c r="A1407" s="465">
        <v>1386</v>
      </c>
      <c r="B1407" s="686">
        <f>IF(Input_series!B1403="","",Input_series!B1403)</f>
        <v>1</v>
      </c>
      <c r="C1407" s="687">
        <f>IF(Input_series!C1403="","",Input_series!C1403)</f>
        <v>27</v>
      </c>
      <c r="D1407" s="687">
        <f>IF(Input_series!D1403="","",Input_series!D1403)</f>
        <v>18</v>
      </c>
      <c r="E1407" s="360">
        <v>495.75176062541431</v>
      </c>
      <c r="F1407" s="15">
        <v>495.75175879391406</v>
      </c>
      <c r="G1407" s="15">
        <v>-526.70642783894516</v>
      </c>
      <c r="H1407" s="5">
        <v>0</v>
      </c>
      <c r="I1407" s="5">
        <v>0</v>
      </c>
      <c r="J1407" s="190">
        <v>0</v>
      </c>
      <c r="K1407" s="190">
        <v>0</v>
      </c>
      <c r="L1407" s="190">
        <v>1.8315002353323017E-6</v>
      </c>
      <c r="M1407" s="190">
        <v>0</v>
      </c>
      <c r="N1407" s="190">
        <v>0</v>
      </c>
      <c r="O1407" s="190">
        <v>0</v>
      </c>
    </row>
    <row r="1408" spans="1:15">
      <c r="A1408" s="465">
        <v>1387</v>
      </c>
      <c r="B1408" s="686">
        <f>IF(Input_series!B1404="","",Input_series!B1404)</f>
        <v>1</v>
      </c>
      <c r="C1408" s="687">
        <f>IF(Input_series!C1404="","",Input_series!C1404)</f>
        <v>27</v>
      </c>
      <c r="D1408" s="687">
        <f>IF(Input_series!D1404="","",Input_series!D1404)</f>
        <v>19</v>
      </c>
      <c r="E1408" s="360">
        <v>1.8315002353323019E-6</v>
      </c>
      <c r="F1408" s="15">
        <v>0</v>
      </c>
      <c r="G1408" s="15">
        <v>0</v>
      </c>
      <c r="H1408" s="5">
        <v>0</v>
      </c>
      <c r="I1408" s="5">
        <v>0</v>
      </c>
      <c r="J1408" s="190">
        <v>0</v>
      </c>
      <c r="K1408" s="190">
        <v>0</v>
      </c>
      <c r="L1408" s="190">
        <v>1.8315002353323017E-6</v>
      </c>
      <c r="M1408" s="190">
        <v>0</v>
      </c>
      <c r="N1408" s="190">
        <v>0</v>
      </c>
      <c r="O1408" s="190">
        <v>0</v>
      </c>
    </row>
    <row r="1409" spans="1:15">
      <c r="A1409" s="465">
        <v>1388</v>
      </c>
      <c r="B1409" s="686">
        <f>IF(Input_series!B1405="","",Input_series!B1405)</f>
        <v>1</v>
      </c>
      <c r="C1409" s="687">
        <f>IF(Input_series!C1405="","",Input_series!C1405)</f>
        <v>27</v>
      </c>
      <c r="D1409" s="687">
        <f>IF(Input_series!D1405="","",Input_series!D1405)</f>
        <v>20</v>
      </c>
      <c r="E1409" s="360">
        <v>1.8315002353323015E-6</v>
      </c>
      <c r="F1409" s="15">
        <v>0</v>
      </c>
      <c r="G1409" s="15">
        <v>0</v>
      </c>
      <c r="H1409" s="5">
        <v>0</v>
      </c>
      <c r="I1409" s="5">
        <v>0</v>
      </c>
      <c r="J1409" s="190">
        <v>0</v>
      </c>
      <c r="K1409" s="190">
        <v>0</v>
      </c>
      <c r="L1409" s="190">
        <v>1.8315002353323017E-6</v>
      </c>
      <c r="M1409" s="190">
        <v>0</v>
      </c>
      <c r="N1409" s="190">
        <v>0</v>
      </c>
      <c r="O1409" s="190">
        <v>0</v>
      </c>
    </row>
    <row r="1410" spans="1:15">
      <c r="A1410" s="465">
        <v>1389</v>
      </c>
      <c r="B1410" s="686">
        <f>IF(Input_series!B1406="","",Input_series!B1406)</f>
        <v>1</v>
      </c>
      <c r="C1410" s="687">
        <f>IF(Input_series!C1406="","",Input_series!C1406)</f>
        <v>27</v>
      </c>
      <c r="D1410" s="687">
        <f>IF(Input_series!D1406="","",Input_series!D1406)</f>
        <v>21</v>
      </c>
      <c r="E1410" s="360">
        <v>1.8315002353323017E-6</v>
      </c>
      <c r="F1410" s="15">
        <v>0</v>
      </c>
      <c r="G1410" s="15">
        <v>0</v>
      </c>
      <c r="H1410" s="5">
        <v>0</v>
      </c>
      <c r="I1410" s="5">
        <v>0</v>
      </c>
      <c r="J1410" s="190">
        <v>0</v>
      </c>
      <c r="K1410" s="190">
        <v>0</v>
      </c>
      <c r="L1410" s="190">
        <v>1.8315002353323017E-6</v>
      </c>
      <c r="M1410" s="190">
        <v>0</v>
      </c>
      <c r="N1410" s="190">
        <v>0</v>
      </c>
      <c r="O1410" s="190">
        <v>0</v>
      </c>
    </row>
    <row r="1411" spans="1:15">
      <c r="A1411" s="465">
        <v>1390</v>
      </c>
      <c r="B1411" s="686">
        <f>IF(Input_series!B1407="","",Input_series!B1407)</f>
        <v>1</v>
      </c>
      <c r="C1411" s="687">
        <f>IF(Input_series!C1407="","",Input_series!C1407)</f>
        <v>27</v>
      </c>
      <c r="D1411" s="687">
        <f>IF(Input_series!D1407="","",Input_series!D1407)</f>
        <v>22</v>
      </c>
      <c r="E1411" s="360">
        <v>1.8315002353323017E-6</v>
      </c>
      <c r="F1411" s="15">
        <v>0</v>
      </c>
      <c r="G1411" s="15">
        <v>0</v>
      </c>
      <c r="H1411" s="5">
        <v>0</v>
      </c>
      <c r="I1411" s="5">
        <v>0</v>
      </c>
      <c r="J1411" s="190">
        <v>0</v>
      </c>
      <c r="K1411" s="190">
        <v>0</v>
      </c>
      <c r="L1411" s="190">
        <v>1.8315002353323017E-6</v>
      </c>
      <c r="M1411" s="190">
        <v>0</v>
      </c>
      <c r="N1411" s="190">
        <v>0</v>
      </c>
      <c r="O1411" s="190">
        <v>0</v>
      </c>
    </row>
    <row r="1412" spans="1:15">
      <c r="A1412" s="465">
        <v>1391</v>
      </c>
      <c r="B1412" s="686">
        <f>IF(Input_series!B1408="","",Input_series!B1408)</f>
        <v>1</v>
      </c>
      <c r="C1412" s="687">
        <f>IF(Input_series!C1408="","",Input_series!C1408)</f>
        <v>27</v>
      </c>
      <c r="D1412" s="687">
        <f>IF(Input_series!D1408="","",Input_series!D1408)</f>
        <v>23</v>
      </c>
      <c r="E1412" s="360">
        <v>1.8315002353323017E-6</v>
      </c>
      <c r="F1412" s="15">
        <v>0</v>
      </c>
      <c r="G1412" s="15">
        <v>0</v>
      </c>
      <c r="H1412" s="5">
        <v>0</v>
      </c>
      <c r="I1412" s="5">
        <v>0</v>
      </c>
      <c r="J1412" s="190">
        <v>0</v>
      </c>
      <c r="K1412" s="190">
        <v>0</v>
      </c>
      <c r="L1412" s="190">
        <v>1.8315002353323017E-6</v>
      </c>
      <c r="M1412" s="190">
        <v>0</v>
      </c>
      <c r="N1412" s="190">
        <v>0</v>
      </c>
      <c r="O1412" s="190">
        <v>0</v>
      </c>
    </row>
    <row r="1413" spans="1:15">
      <c r="A1413" s="465">
        <v>1392</v>
      </c>
      <c r="B1413" s="686">
        <f>IF(Input_series!B1409="","",Input_series!B1409)</f>
        <v>1</v>
      </c>
      <c r="C1413" s="687">
        <f>IF(Input_series!C1409="","",Input_series!C1409)</f>
        <v>27</v>
      </c>
      <c r="D1413" s="687">
        <f>IF(Input_series!D1409="","",Input_series!D1409)</f>
        <v>24</v>
      </c>
      <c r="E1413" s="360">
        <v>1.8315002353323017E-6</v>
      </c>
      <c r="F1413" s="15">
        <v>0</v>
      </c>
      <c r="G1413" s="15">
        <v>0</v>
      </c>
      <c r="H1413" s="5">
        <v>0</v>
      </c>
      <c r="I1413" s="5">
        <v>0</v>
      </c>
      <c r="J1413" s="190">
        <v>0</v>
      </c>
      <c r="K1413" s="190">
        <v>0</v>
      </c>
      <c r="L1413" s="190">
        <v>1.8315002353323017E-6</v>
      </c>
      <c r="M1413" s="190">
        <v>0</v>
      </c>
      <c r="N1413" s="190">
        <v>0</v>
      </c>
      <c r="O1413" s="190">
        <v>0</v>
      </c>
    </row>
    <row r="1414" spans="1:15">
      <c r="A1414" s="465">
        <v>1393</v>
      </c>
      <c r="B1414" s="686">
        <f>IF(Input_series!B1410="","",Input_series!B1410)</f>
        <v>1</v>
      </c>
      <c r="C1414" s="687">
        <f>IF(Input_series!C1410="","",Input_series!C1410)</f>
        <v>28</v>
      </c>
      <c r="D1414" s="687">
        <f>IF(Input_series!D1410="","",Input_series!D1410)</f>
        <v>1</v>
      </c>
      <c r="E1414" s="360">
        <v>1.8315002353323017E-6</v>
      </c>
      <c r="F1414" s="15">
        <v>0</v>
      </c>
      <c r="G1414" s="15">
        <v>0</v>
      </c>
      <c r="H1414" s="5">
        <v>0</v>
      </c>
      <c r="I1414" s="5">
        <v>0</v>
      </c>
      <c r="J1414" s="190">
        <v>0</v>
      </c>
      <c r="K1414" s="190">
        <v>0</v>
      </c>
      <c r="L1414" s="190">
        <v>1.8315002353323017E-6</v>
      </c>
      <c r="M1414" s="190">
        <v>0</v>
      </c>
      <c r="N1414" s="190">
        <v>0</v>
      </c>
      <c r="O1414" s="190">
        <v>0</v>
      </c>
    </row>
    <row r="1415" spans="1:15">
      <c r="A1415" s="465">
        <v>1394</v>
      </c>
      <c r="B1415" s="686">
        <f>IF(Input_series!B1411="","",Input_series!B1411)</f>
        <v>1</v>
      </c>
      <c r="C1415" s="687">
        <f>IF(Input_series!C1411="","",Input_series!C1411)</f>
        <v>28</v>
      </c>
      <c r="D1415" s="687">
        <f>IF(Input_series!D1411="","",Input_series!D1411)</f>
        <v>2</v>
      </c>
      <c r="E1415" s="360">
        <v>1.8315002353323015E-6</v>
      </c>
      <c r="F1415" s="15">
        <v>0</v>
      </c>
      <c r="G1415" s="15">
        <v>0</v>
      </c>
      <c r="H1415" s="5">
        <v>0</v>
      </c>
      <c r="I1415" s="5">
        <v>0</v>
      </c>
      <c r="J1415" s="190">
        <v>0</v>
      </c>
      <c r="K1415" s="190">
        <v>0</v>
      </c>
      <c r="L1415" s="190">
        <v>1.8315002353323017E-6</v>
      </c>
      <c r="M1415" s="190">
        <v>0</v>
      </c>
      <c r="N1415" s="190">
        <v>0</v>
      </c>
      <c r="O1415" s="190">
        <v>0</v>
      </c>
    </row>
    <row r="1416" spans="1:15">
      <c r="A1416" s="465">
        <v>1395</v>
      </c>
      <c r="B1416" s="686">
        <f>IF(Input_series!B1412="","",Input_series!B1412)</f>
        <v>1</v>
      </c>
      <c r="C1416" s="687">
        <f>IF(Input_series!C1412="","",Input_series!C1412)</f>
        <v>28</v>
      </c>
      <c r="D1416" s="687">
        <f>IF(Input_series!D1412="","",Input_series!D1412)</f>
        <v>3</v>
      </c>
      <c r="E1416" s="360">
        <v>1.8315002353323017E-6</v>
      </c>
      <c r="F1416" s="15">
        <v>0</v>
      </c>
      <c r="G1416" s="15">
        <v>0</v>
      </c>
      <c r="H1416" s="5">
        <v>0</v>
      </c>
      <c r="I1416" s="5">
        <v>0</v>
      </c>
      <c r="J1416" s="190">
        <v>0</v>
      </c>
      <c r="K1416" s="190">
        <v>0</v>
      </c>
      <c r="L1416" s="190">
        <v>1.8315002353323017E-6</v>
      </c>
      <c r="M1416" s="190">
        <v>0</v>
      </c>
      <c r="N1416" s="190">
        <v>0</v>
      </c>
      <c r="O1416" s="190">
        <v>0</v>
      </c>
    </row>
    <row r="1417" spans="1:15">
      <c r="A1417" s="465">
        <v>1396</v>
      </c>
      <c r="B1417" s="686">
        <f>IF(Input_series!B1413="","",Input_series!B1413)</f>
        <v>1</v>
      </c>
      <c r="C1417" s="687">
        <f>IF(Input_series!C1413="","",Input_series!C1413)</f>
        <v>28</v>
      </c>
      <c r="D1417" s="687">
        <f>IF(Input_series!D1413="","",Input_series!D1413)</f>
        <v>4</v>
      </c>
      <c r="E1417" s="360">
        <v>1.8315002353323017E-6</v>
      </c>
      <c r="F1417" s="15">
        <v>0</v>
      </c>
      <c r="G1417" s="15">
        <v>0</v>
      </c>
      <c r="H1417" s="5">
        <v>0</v>
      </c>
      <c r="I1417" s="5">
        <v>0</v>
      </c>
      <c r="J1417" s="190">
        <v>0</v>
      </c>
      <c r="K1417" s="190">
        <v>0</v>
      </c>
      <c r="L1417" s="190">
        <v>1.8315002353323017E-6</v>
      </c>
      <c r="M1417" s="190">
        <v>0</v>
      </c>
      <c r="N1417" s="190">
        <v>0</v>
      </c>
      <c r="O1417" s="190">
        <v>0</v>
      </c>
    </row>
    <row r="1418" spans="1:15">
      <c r="A1418" s="465">
        <v>1397</v>
      </c>
      <c r="B1418" s="686">
        <f>IF(Input_series!B1414="","",Input_series!B1414)</f>
        <v>1</v>
      </c>
      <c r="C1418" s="687">
        <f>IF(Input_series!C1414="","",Input_series!C1414)</f>
        <v>28</v>
      </c>
      <c r="D1418" s="687">
        <f>IF(Input_series!D1414="","",Input_series!D1414)</f>
        <v>5</v>
      </c>
      <c r="E1418" s="360">
        <v>1.8315002353323019E-6</v>
      </c>
      <c r="F1418" s="15">
        <v>0</v>
      </c>
      <c r="G1418" s="15">
        <v>0</v>
      </c>
      <c r="H1418" s="5">
        <v>0</v>
      </c>
      <c r="I1418" s="5">
        <v>0</v>
      </c>
      <c r="J1418" s="190">
        <v>0</v>
      </c>
      <c r="K1418" s="190">
        <v>0</v>
      </c>
      <c r="L1418" s="190">
        <v>1.8315002353323017E-6</v>
      </c>
      <c r="M1418" s="190">
        <v>0</v>
      </c>
      <c r="N1418" s="190">
        <v>0</v>
      </c>
      <c r="O1418" s="190">
        <v>0</v>
      </c>
    </row>
    <row r="1419" spans="1:15">
      <c r="A1419" s="465">
        <v>1398</v>
      </c>
      <c r="B1419" s="686">
        <f>IF(Input_series!B1415="","",Input_series!B1415)</f>
        <v>1</v>
      </c>
      <c r="C1419" s="687">
        <f>IF(Input_series!C1415="","",Input_series!C1415)</f>
        <v>28</v>
      </c>
      <c r="D1419" s="687">
        <f>IF(Input_series!D1415="","",Input_series!D1415)</f>
        <v>6</v>
      </c>
      <c r="E1419" s="360">
        <v>490.04045898079346</v>
      </c>
      <c r="F1419" s="15">
        <v>490.04045714929327</v>
      </c>
      <c r="G1419" s="15">
        <v>-525.66799543351556</v>
      </c>
      <c r="H1419" s="5">
        <v>0</v>
      </c>
      <c r="I1419" s="5">
        <v>0</v>
      </c>
      <c r="J1419" s="190">
        <v>0</v>
      </c>
      <c r="K1419" s="190">
        <v>0</v>
      </c>
      <c r="L1419" s="190">
        <v>1.8315002353323017E-6</v>
      </c>
      <c r="M1419" s="190">
        <v>0</v>
      </c>
      <c r="N1419" s="190">
        <v>0</v>
      </c>
      <c r="O1419" s="190">
        <v>0</v>
      </c>
    </row>
    <row r="1420" spans="1:15">
      <c r="A1420" s="465">
        <v>1399</v>
      </c>
      <c r="B1420" s="686">
        <f>IF(Input_series!B1416="","",Input_series!B1416)</f>
        <v>1</v>
      </c>
      <c r="C1420" s="687">
        <f>IF(Input_series!C1416="","",Input_series!C1416)</f>
        <v>28</v>
      </c>
      <c r="D1420" s="687">
        <f>IF(Input_series!D1416="","",Input_series!D1416)</f>
        <v>7</v>
      </c>
      <c r="E1420" s="360">
        <v>1.8315002353323017E-6</v>
      </c>
      <c r="F1420" s="15">
        <v>0</v>
      </c>
      <c r="G1420" s="15">
        <v>0</v>
      </c>
      <c r="H1420" s="5">
        <v>0</v>
      </c>
      <c r="I1420" s="5">
        <v>0</v>
      </c>
      <c r="J1420" s="190">
        <v>0</v>
      </c>
      <c r="K1420" s="190">
        <v>0</v>
      </c>
      <c r="L1420" s="190">
        <v>1.8315002353323017E-6</v>
      </c>
      <c r="M1420" s="190">
        <v>0</v>
      </c>
      <c r="N1420" s="190">
        <v>0</v>
      </c>
      <c r="O1420" s="190">
        <v>0</v>
      </c>
    </row>
    <row r="1421" spans="1:15">
      <c r="A1421" s="465">
        <v>1400</v>
      </c>
      <c r="B1421" s="686">
        <f>IF(Input_series!B1417="","",Input_series!B1417)</f>
        <v>1</v>
      </c>
      <c r="C1421" s="687">
        <f>IF(Input_series!C1417="","",Input_series!C1417)</f>
        <v>28</v>
      </c>
      <c r="D1421" s="687">
        <f>IF(Input_series!D1417="","",Input_series!D1417)</f>
        <v>8</v>
      </c>
      <c r="E1421" s="360">
        <v>1.8315002353323019E-6</v>
      </c>
      <c r="F1421" s="15">
        <v>0</v>
      </c>
      <c r="G1421" s="15">
        <v>0</v>
      </c>
      <c r="H1421" s="5">
        <v>0</v>
      </c>
      <c r="I1421" s="5">
        <v>0</v>
      </c>
      <c r="J1421" s="190">
        <v>0</v>
      </c>
      <c r="K1421" s="190">
        <v>0</v>
      </c>
      <c r="L1421" s="190">
        <v>1.8315002353323017E-6</v>
      </c>
      <c r="M1421" s="190">
        <v>0</v>
      </c>
      <c r="N1421" s="190">
        <v>0</v>
      </c>
      <c r="O1421" s="190">
        <v>0</v>
      </c>
    </row>
    <row r="1422" spans="1:15">
      <c r="A1422" s="465">
        <v>1401</v>
      </c>
      <c r="B1422" s="686">
        <f>IF(Input_series!B1418="","",Input_series!B1418)</f>
        <v>1</v>
      </c>
      <c r="C1422" s="687">
        <f>IF(Input_series!C1418="","",Input_series!C1418)</f>
        <v>28</v>
      </c>
      <c r="D1422" s="687">
        <f>IF(Input_series!D1418="","",Input_series!D1418)</f>
        <v>9</v>
      </c>
      <c r="E1422" s="360">
        <v>1.8315002353323015E-6</v>
      </c>
      <c r="F1422" s="15">
        <v>0</v>
      </c>
      <c r="G1422" s="15">
        <v>0</v>
      </c>
      <c r="H1422" s="5">
        <v>0</v>
      </c>
      <c r="I1422" s="5">
        <v>0</v>
      </c>
      <c r="J1422" s="190">
        <v>0</v>
      </c>
      <c r="K1422" s="190">
        <v>0</v>
      </c>
      <c r="L1422" s="190">
        <v>1.8315002353323017E-6</v>
      </c>
      <c r="M1422" s="190">
        <v>0</v>
      </c>
      <c r="N1422" s="190">
        <v>0</v>
      </c>
      <c r="O1422" s="190">
        <v>0</v>
      </c>
    </row>
    <row r="1423" spans="1:15">
      <c r="A1423" s="465">
        <v>1402</v>
      </c>
      <c r="B1423" s="686">
        <f>IF(Input_series!B1419="","",Input_series!B1419)</f>
        <v>1</v>
      </c>
      <c r="C1423" s="687">
        <f>IF(Input_series!C1419="","",Input_series!C1419)</f>
        <v>28</v>
      </c>
      <c r="D1423" s="687">
        <f>IF(Input_series!D1419="","",Input_series!D1419)</f>
        <v>10</v>
      </c>
      <c r="E1423" s="360">
        <v>1.8315002353323015E-6</v>
      </c>
      <c r="F1423" s="15">
        <v>0</v>
      </c>
      <c r="G1423" s="15">
        <v>0</v>
      </c>
      <c r="H1423" s="5">
        <v>0</v>
      </c>
      <c r="I1423" s="5">
        <v>0</v>
      </c>
      <c r="J1423" s="190">
        <v>0</v>
      </c>
      <c r="K1423" s="190">
        <v>0</v>
      </c>
      <c r="L1423" s="190">
        <v>1.8315002353323017E-6</v>
      </c>
      <c r="M1423" s="190">
        <v>0</v>
      </c>
      <c r="N1423" s="190">
        <v>0</v>
      </c>
      <c r="O1423" s="190">
        <v>0</v>
      </c>
    </row>
    <row r="1424" spans="1:15">
      <c r="A1424" s="465">
        <v>1403</v>
      </c>
      <c r="B1424" s="686">
        <f>IF(Input_series!B1420="","",Input_series!B1420)</f>
        <v>1</v>
      </c>
      <c r="C1424" s="687">
        <f>IF(Input_series!C1420="","",Input_series!C1420)</f>
        <v>28</v>
      </c>
      <c r="D1424" s="687">
        <f>IF(Input_series!D1420="","",Input_series!D1420)</f>
        <v>11</v>
      </c>
      <c r="E1424" s="360">
        <v>1.8315002353323015E-6</v>
      </c>
      <c r="F1424" s="15">
        <v>0</v>
      </c>
      <c r="G1424" s="15">
        <v>0</v>
      </c>
      <c r="H1424" s="5">
        <v>0</v>
      </c>
      <c r="I1424" s="5">
        <v>0</v>
      </c>
      <c r="J1424" s="190">
        <v>0</v>
      </c>
      <c r="K1424" s="190">
        <v>0</v>
      </c>
      <c r="L1424" s="190">
        <v>1.8315002353323017E-6</v>
      </c>
      <c r="M1424" s="190">
        <v>0</v>
      </c>
      <c r="N1424" s="190">
        <v>0</v>
      </c>
      <c r="O1424" s="190">
        <v>0</v>
      </c>
    </row>
    <row r="1425" spans="1:15">
      <c r="A1425" s="465">
        <v>1404</v>
      </c>
      <c r="B1425" s="686">
        <f>IF(Input_series!B1421="","",Input_series!B1421)</f>
        <v>1</v>
      </c>
      <c r="C1425" s="687">
        <f>IF(Input_series!C1421="","",Input_series!C1421)</f>
        <v>28</v>
      </c>
      <c r="D1425" s="687">
        <f>IF(Input_series!D1421="","",Input_series!D1421)</f>
        <v>12</v>
      </c>
      <c r="E1425" s="360">
        <v>493.88391354667039</v>
      </c>
      <c r="F1425" s="15">
        <v>493.88391171517014</v>
      </c>
      <c r="G1425" s="15">
        <v>-526.9932729220144</v>
      </c>
      <c r="H1425" s="5">
        <v>0</v>
      </c>
      <c r="I1425" s="5">
        <v>0</v>
      </c>
      <c r="J1425" s="190">
        <v>0</v>
      </c>
      <c r="K1425" s="190">
        <v>0</v>
      </c>
      <c r="L1425" s="190">
        <v>1.8315002353323017E-6</v>
      </c>
      <c r="M1425" s="190">
        <v>0</v>
      </c>
      <c r="N1425" s="190">
        <v>0</v>
      </c>
      <c r="O1425" s="190">
        <v>0</v>
      </c>
    </row>
    <row r="1426" spans="1:15">
      <c r="A1426" s="465">
        <v>1405</v>
      </c>
      <c r="B1426" s="686">
        <f>IF(Input_series!B1422="","",Input_series!B1422)</f>
        <v>1</v>
      </c>
      <c r="C1426" s="687">
        <f>IF(Input_series!C1422="","",Input_series!C1422)</f>
        <v>28</v>
      </c>
      <c r="D1426" s="687">
        <f>IF(Input_series!D1422="","",Input_series!D1422)</f>
        <v>13</v>
      </c>
      <c r="E1426" s="360">
        <v>1.8315002353323017E-6</v>
      </c>
      <c r="F1426" s="15">
        <v>0</v>
      </c>
      <c r="G1426" s="15">
        <v>0</v>
      </c>
      <c r="H1426" s="5">
        <v>0</v>
      </c>
      <c r="I1426" s="5">
        <v>0</v>
      </c>
      <c r="J1426" s="190">
        <v>0</v>
      </c>
      <c r="K1426" s="190">
        <v>0</v>
      </c>
      <c r="L1426" s="190">
        <v>1.8315002353323017E-6</v>
      </c>
      <c r="M1426" s="190">
        <v>0</v>
      </c>
      <c r="N1426" s="190">
        <v>0</v>
      </c>
      <c r="O1426" s="190">
        <v>0</v>
      </c>
    </row>
    <row r="1427" spans="1:15">
      <c r="A1427" s="465">
        <v>1406</v>
      </c>
      <c r="B1427" s="686">
        <f>IF(Input_series!B1423="","",Input_series!B1423)</f>
        <v>1</v>
      </c>
      <c r="C1427" s="687">
        <f>IF(Input_series!C1423="","",Input_series!C1423)</f>
        <v>28</v>
      </c>
      <c r="D1427" s="687">
        <f>IF(Input_series!D1423="","",Input_series!D1423)</f>
        <v>14</v>
      </c>
      <c r="E1427" s="360">
        <v>1.8315002353323017E-6</v>
      </c>
      <c r="F1427" s="15">
        <v>0</v>
      </c>
      <c r="G1427" s="15">
        <v>0</v>
      </c>
      <c r="H1427" s="5">
        <v>0</v>
      </c>
      <c r="I1427" s="5">
        <v>0</v>
      </c>
      <c r="J1427" s="190">
        <v>0</v>
      </c>
      <c r="K1427" s="190">
        <v>0</v>
      </c>
      <c r="L1427" s="190">
        <v>1.8315002353323017E-6</v>
      </c>
      <c r="M1427" s="190">
        <v>0</v>
      </c>
      <c r="N1427" s="190">
        <v>0</v>
      </c>
      <c r="O1427" s="190">
        <v>0</v>
      </c>
    </row>
    <row r="1428" spans="1:15">
      <c r="A1428" s="465">
        <v>1407</v>
      </c>
      <c r="B1428" s="686">
        <f>IF(Input_series!B1424="","",Input_series!B1424)</f>
        <v>1</v>
      </c>
      <c r="C1428" s="687">
        <f>IF(Input_series!C1424="","",Input_series!C1424)</f>
        <v>28</v>
      </c>
      <c r="D1428" s="687">
        <f>IF(Input_series!D1424="","",Input_series!D1424)</f>
        <v>15</v>
      </c>
      <c r="E1428" s="360">
        <v>1.8315002353323015E-6</v>
      </c>
      <c r="F1428" s="15">
        <v>0</v>
      </c>
      <c r="G1428" s="15">
        <v>0</v>
      </c>
      <c r="H1428" s="5">
        <v>0</v>
      </c>
      <c r="I1428" s="5">
        <v>0</v>
      </c>
      <c r="J1428" s="190">
        <v>0</v>
      </c>
      <c r="K1428" s="190">
        <v>0</v>
      </c>
      <c r="L1428" s="190">
        <v>1.8315002353323017E-6</v>
      </c>
      <c r="M1428" s="190">
        <v>0</v>
      </c>
      <c r="N1428" s="190">
        <v>0</v>
      </c>
      <c r="O1428" s="190">
        <v>0</v>
      </c>
    </row>
    <row r="1429" spans="1:15">
      <c r="A1429" s="465">
        <v>1408</v>
      </c>
      <c r="B1429" s="686">
        <f>IF(Input_series!B1425="","",Input_series!B1425)</f>
        <v>1</v>
      </c>
      <c r="C1429" s="687">
        <f>IF(Input_series!C1425="","",Input_series!C1425)</f>
        <v>28</v>
      </c>
      <c r="D1429" s="687">
        <f>IF(Input_series!D1425="","",Input_series!D1425)</f>
        <v>16</v>
      </c>
      <c r="E1429" s="360">
        <v>1.8315002353323019E-6</v>
      </c>
      <c r="F1429" s="15">
        <v>0</v>
      </c>
      <c r="G1429" s="15">
        <v>0</v>
      </c>
      <c r="H1429" s="5">
        <v>0</v>
      </c>
      <c r="I1429" s="5">
        <v>0</v>
      </c>
      <c r="J1429" s="190">
        <v>0</v>
      </c>
      <c r="K1429" s="190">
        <v>0</v>
      </c>
      <c r="L1429" s="190">
        <v>1.8315002353323017E-6</v>
      </c>
      <c r="M1429" s="190">
        <v>0</v>
      </c>
      <c r="N1429" s="190">
        <v>0</v>
      </c>
      <c r="O1429" s="190">
        <v>0</v>
      </c>
    </row>
    <row r="1430" spans="1:15">
      <c r="A1430" s="465">
        <v>1409</v>
      </c>
      <c r="B1430" s="686">
        <f>IF(Input_series!B1426="","",Input_series!B1426)</f>
        <v>1</v>
      </c>
      <c r="C1430" s="687">
        <f>IF(Input_series!C1426="","",Input_series!C1426)</f>
        <v>28</v>
      </c>
      <c r="D1430" s="687">
        <f>IF(Input_series!D1426="","",Input_series!D1426)</f>
        <v>17</v>
      </c>
      <c r="E1430" s="360">
        <v>1.8315002353323017E-6</v>
      </c>
      <c r="F1430" s="15">
        <v>0</v>
      </c>
      <c r="G1430" s="15">
        <v>0</v>
      </c>
      <c r="H1430" s="5">
        <v>0</v>
      </c>
      <c r="I1430" s="5">
        <v>0</v>
      </c>
      <c r="J1430" s="190">
        <v>0</v>
      </c>
      <c r="K1430" s="190">
        <v>0</v>
      </c>
      <c r="L1430" s="190">
        <v>1.8315002353323017E-6</v>
      </c>
      <c r="M1430" s="190">
        <v>0</v>
      </c>
      <c r="N1430" s="190">
        <v>0</v>
      </c>
      <c r="O1430" s="190">
        <v>0</v>
      </c>
    </row>
    <row r="1431" spans="1:15">
      <c r="A1431" s="465">
        <v>1410</v>
      </c>
      <c r="B1431" s="686">
        <f>IF(Input_series!B1427="","",Input_series!B1427)</f>
        <v>1</v>
      </c>
      <c r="C1431" s="687">
        <f>IF(Input_series!C1427="","",Input_series!C1427)</f>
        <v>28</v>
      </c>
      <c r="D1431" s="687">
        <f>IF(Input_series!D1427="","",Input_series!D1427)</f>
        <v>18</v>
      </c>
      <c r="E1431" s="360">
        <v>495.30275892379308</v>
      </c>
      <c r="F1431" s="15">
        <v>495.30275709229289</v>
      </c>
      <c r="G1431" s="15">
        <v>-526.74744781338291</v>
      </c>
      <c r="H1431" s="5">
        <v>0</v>
      </c>
      <c r="I1431" s="5">
        <v>0</v>
      </c>
      <c r="J1431" s="190">
        <v>0</v>
      </c>
      <c r="K1431" s="190">
        <v>0</v>
      </c>
      <c r="L1431" s="190">
        <v>1.8315002353323017E-6</v>
      </c>
      <c r="M1431" s="190">
        <v>0</v>
      </c>
      <c r="N1431" s="190">
        <v>0</v>
      </c>
      <c r="O1431" s="190">
        <v>0</v>
      </c>
    </row>
    <row r="1432" spans="1:15">
      <c r="A1432" s="465">
        <v>1411</v>
      </c>
      <c r="B1432" s="686">
        <f>IF(Input_series!B1428="","",Input_series!B1428)</f>
        <v>1</v>
      </c>
      <c r="C1432" s="687">
        <f>IF(Input_series!C1428="","",Input_series!C1428)</f>
        <v>28</v>
      </c>
      <c r="D1432" s="687">
        <f>IF(Input_series!D1428="","",Input_series!D1428)</f>
        <v>19</v>
      </c>
      <c r="E1432" s="360">
        <v>1.8315002353323017E-6</v>
      </c>
      <c r="F1432" s="15">
        <v>0</v>
      </c>
      <c r="G1432" s="15">
        <v>0</v>
      </c>
      <c r="H1432" s="5">
        <v>0</v>
      </c>
      <c r="I1432" s="5">
        <v>0</v>
      </c>
      <c r="J1432" s="190">
        <v>0</v>
      </c>
      <c r="K1432" s="190">
        <v>0</v>
      </c>
      <c r="L1432" s="190">
        <v>1.8315002353323017E-6</v>
      </c>
      <c r="M1432" s="190">
        <v>0</v>
      </c>
      <c r="N1432" s="190">
        <v>0</v>
      </c>
      <c r="O1432" s="190">
        <v>0</v>
      </c>
    </row>
    <row r="1433" spans="1:15">
      <c r="A1433" s="465">
        <v>1412</v>
      </c>
      <c r="B1433" s="686">
        <f>IF(Input_series!B1429="","",Input_series!B1429)</f>
        <v>1</v>
      </c>
      <c r="C1433" s="687">
        <f>IF(Input_series!C1429="","",Input_series!C1429)</f>
        <v>28</v>
      </c>
      <c r="D1433" s="687">
        <f>IF(Input_series!D1429="","",Input_series!D1429)</f>
        <v>20</v>
      </c>
      <c r="E1433" s="360">
        <v>1.8315002353323019E-6</v>
      </c>
      <c r="F1433" s="15">
        <v>0</v>
      </c>
      <c r="G1433" s="15">
        <v>0</v>
      </c>
      <c r="H1433" s="5">
        <v>0</v>
      </c>
      <c r="I1433" s="5">
        <v>0</v>
      </c>
      <c r="J1433" s="190">
        <v>0</v>
      </c>
      <c r="K1433" s="190">
        <v>0</v>
      </c>
      <c r="L1433" s="190">
        <v>1.8315002353323017E-6</v>
      </c>
      <c r="M1433" s="190">
        <v>0</v>
      </c>
      <c r="N1433" s="190">
        <v>0</v>
      </c>
      <c r="O1433" s="190">
        <v>0</v>
      </c>
    </row>
    <row r="1434" spans="1:15">
      <c r="A1434" s="465">
        <v>1413</v>
      </c>
      <c r="B1434" s="686">
        <f>IF(Input_series!B1430="","",Input_series!B1430)</f>
        <v>1</v>
      </c>
      <c r="C1434" s="687">
        <f>IF(Input_series!C1430="","",Input_series!C1430)</f>
        <v>28</v>
      </c>
      <c r="D1434" s="687">
        <f>IF(Input_series!D1430="","",Input_series!D1430)</f>
        <v>21</v>
      </c>
      <c r="E1434" s="360">
        <v>1.8315002353323017E-6</v>
      </c>
      <c r="F1434" s="15">
        <v>0</v>
      </c>
      <c r="G1434" s="15">
        <v>0</v>
      </c>
      <c r="H1434" s="5">
        <v>0</v>
      </c>
      <c r="I1434" s="5">
        <v>0</v>
      </c>
      <c r="J1434" s="190">
        <v>0</v>
      </c>
      <c r="K1434" s="190">
        <v>0</v>
      </c>
      <c r="L1434" s="190">
        <v>1.8315002353323017E-6</v>
      </c>
      <c r="M1434" s="190">
        <v>0</v>
      </c>
      <c r="N1434" s="190">
        <v>0</v>
      </c>
      <c r="O1434" s="190">
        <v>0</v>
      </c>
    </row>
    <row r="1435" spans="1:15">
      <c r="A1435" s="465">
        <v>1414</v>
      </c>
      <c r="B1435" s="686">
        <f>IF(Input_series!B1431="","",Input_series!B1431)</f>
        <v>1</v>
      </c>
      <c r="C1435" s="687">
        <f>IF(Input_series!C1431="","",Input_series!C1431)</f>
        <v>28</v>
      </c>
      <c r="D1435" s="687">
        <f>IF(Input_series!D1431="","",Input_series!D1431)</f>
        <v>22</v>
      </c>
      <c r="E1435" s="360">
        <v>1.8315002353323017E-6</v>
      </c>
      <c r="F1435" s="15">
        <v>0</v>
      </c>
      <c r="G1435" s="15">
        <v>0</v>
      </c>
      <c r="H1435" s="5">
        <v>0</v>
      </c>
      <c r="I1435" s="5">
        <v>0</v>
      </c>
      <c r="J1435" s="190">
        <v>0</v>
      </c>
      <c r="K1435" s="190">
        <v>0</v>
      </c>
      <c r="L1435" s="190">
        <v>1.8315002353323017E-6</v>
      </c>
      <c r="M1435" s="190">
        <v>0</v>
      </c>
      <c r="N1435" s="190">
        <v>0</v>
      </c>
      <c r="O1435" s="190">
        <v>0</v>
      </c>
    </row>
    <row r="1436" spans="1:15">
      <c r="A1436" s="465">
        <v>1415</v>
      </c>
      <c r="B1436" s="686">
        <f>IF(Input_series!B1432="","",Input_series!B1432)</f>
        <v>1</v>
      </c>
      <c r="C1436" s="687">
        <f>IF(Input_series!C1432="","",Input_series!C1432)</f>
        <v>28</v>
      </c>
      <c r="D1436" s="687">
        <f>IF(Input_series!D1432="","",Input_series!D1432)</f>
        <v>23</v>
      </c>
      <c r="E1436" s="360">
        <v>1.8315002353323015E-6</v>
      </c>
      <c r="F1436" s="15">
        <v>0</v>
      </c>
      <c r="G1436" s="15">
        <v>0</v>
      </c>
      <c r="H1436" s="5">
        <v>0</v>
      </c>
      <c r="I1436" s="5">
        <v>0</v>
      </c>
      <c r="J1436" s="190">
        <v>0</v>
      </c>
      <c r="K1436" s="190">
        <v>0</v>
      </c>
      <c r="L1436" s="190">
        <v>1.8315002353323017E-6</v>
      </c>
      <c r="M1436" s="190">
        <v>0</v>
      </c>
      <c r="N1436" s="190">
        <v>0</v>
      </c>
      <c r="O1436" s="190">
        <v>0</v>
      </c>
    </row>
    <row r="1437" spans="1:15">
      <c r="A1437" s="465">
        <v>1416</v>
      </c>
      <c r="B1437" s="686">
        <f>IF(Input_series!B1433="","",Input_series!B1433)</f>
        <v>1</v>
      </c>
      <c r="C1437" s="687">
        <f>IF(Input_series!C1433="","",Input_series!C1433)</f>
        <v>28</v>
      </c>
      <c r="D1437" s="687">
        <f>IF(Input_series!D1433="","",Input_series!D1433)</f>
        <v>24</v>
      </c>
      <c r="E1437" s="360">
        <v>1.8315002353323017E-6</v>
      </c>
      <c r="F1437" s="15">
        <v>0</v>
      </c>
      <c r="G1437" s="15">
        <v>0</v>
      </c>
      <c r="H1437" s="5">
        <v>0</v>
      </c>
      <c r="I1437" s="5">
        <v>0</v>
      </c>
      <c r="J1437" s="190">
        <v>0</v>
      </c>
      <c r="K1437" s="190">
        <v>0</v>
      </c>
      <c r="L1437" s="190">
        <v>1.8315002353323017E-6</v>
      </c>
      <c r="M1437" s="190">
        <v>0</v>
      </c>
      <c r="N1437" s="190">
        <v>0</v>
      </c>
      <c r="O1437" s="190">
        <v>0</v>
      </c>
    </row>
    <row r="1438" spans="1:15">
      <c r="A1438" s="465">
        <v>1417</v>
      </c>
      <c r="B1438" s="686">
        <f>IF(Input_series!B1434="","",Input_series!B1434)</f>
        <v>1</v>
      </c>
      <c r="C1438" s="687">
        <f>IF(Input_series!C1434="","",Input_series!C1434)</f>
        <v>29</v>
      </c>
      <c r="D1438" s="687">
        <f>IF(Input_series!D1434="","",Input_series!D1434)</f>
        <v>1</v>
      </c>
      <c r="E1438" s="360">
        <v>1.8315002353323017E-6</v>
      </c>
      <c r="F1438" s="15">
        <v>0</v>
      </c>
      <c r="G1438" s="15">
        <v>0</v>
      </c>
      <c r="H1438" s="5">
        <v>0</v>
      </c>
      <c r="I1438" s="5">
        <v>0</v>
      </c>
      <c r="J1438" s="190">
        <v>0</v>
      </c>
      <c r="K1438" s="190">
        <v>0</v>
      </c>
      <c r="L1438" s="190">
        <v>1.8315002353323017E-6</v>
      </c>
      <c r="M1438" s="190">
        <v>0</v>
      </c>
      <c r="N1438" s="190">
        <v>0</v>
      </c>
      <c r="O1438" s="190">
        <v>0</v>
      </c>
    </row>
    <row r="1439" spans="1:15">
      <c r="A1439" s="465">
        <v>1418</v>
      </c>
      <c r="B1439" s="686">
        <f>IF(Input_series!B1435="","",Input_series!B1435)</f>
        <v>1</v>
      </c>
      <c r="C1439" s="687">
        <f>IF(Input_series!C1435="","",Input_series!C1435)</f>
        <v>29</v>
      </c>
      <c r="D1439" s="687">
        <f>IF(Input_series!D1435="","",Input_series!D1435)</f>
        <v>2</v>
      </c>
      <c r="E1439" s="360">
        <v>1.8315002353323017E-6</v>
      </c>
      <c r="F1439" s="15">
        <v>0</v>
      </c>
      <c r="G1439" s="15">
        <v>0</v>
      </c>
      <c r="H1439" s="5">
        <v>0</v>
      </c>
      <c r="I1439" s="5">
        <v>0</v>
      </c>
      <c r="J1439" s="190">
        <v>0</v>
      </c>
      <c r="K1439" s="190">
        <v>0</v>
      </c>
      <c r="L1439" s="190">
        <v>1.8315002353323017E-6</v>
      </c>
      <c r="M1439" s="190">
        <v>0</v>
      </c>
      <c r="N1439" s="190">
        <v>0</v>
      </c>
      <c r="O1439" s="190">
        <v>0</v>
      </c>
    </row>
    <row r="1440" spans="1:15">
      <c r="A1440" s="465">
        <v>1419</v>
      </c>
      <c r="B1440" s="686">
        <f>IF(Input_series!B1436="","",Input_series!B1436)</f>
        <v>1</v>
      </c>
      <c r="C1440" s="687">
        <f>IF(Input_series!C1436="","",Input_series!C1436)</f>
        <v>29</v>
      </c>
      <c r="D1440" s="687">
        <f>IF(Input_series!D1436="","",Input_series!D1436)</f>
        <v>3</v>
      </c>
      <c r="E1440" s="360">
        <v>1.8315002353323017E-6</v>
      </c>
      <c r="F1440" s="15">
        <v>0</v>
      </c>
      <c r="G1440" s="15">
        <v>0</v>
      </c>
      <c r="H1440" s="5">
        <v>0</v>
      </c>
      <c r="I1440" s="5">
        <v>0</v>
      </c>
      <c r="J1440" s="190">
        <v>0</v>
      </c>
      <c r="K1440" s="190">
        <v>0</v>
      </c>
      <c r="L1440" s="190">
        <v>1.8315002353323017E-6</v>
      </c>
      <c r="M1440" s="190">
        <v>0</v>
      </c>
      <c r="N1440" s="190">
        <v>0</v>
      </c>
      <c r="O1440" s="190">
        <v>0</v>
      </c>
    </row>
    <row r="1441" spans="1:15">
      <c r="A1441" s="465">
        <v>1420</v>
      </c>
      <c r="B1441" s="686">
        <f>IF(Input_series!B1437="","",Input_series!B1437)</f>
        <v>1</v>
      </c>
      <c r="C1441" s="687">
        <f>IF(Input_series!C1437="","",Input_series!C1437)</f>
        <v>29</v>
      </c>
      <c r="D1441" s="687">
        <f>IF(Input_series!D1437="","",Input_series!D1437)</f>
        <v>4</v>
      </c>
      <c r="E1441" s="360">
        <v>1.8315002353323017E-6</v>
      </c>
      <c r="F1441" s="15">
        <v>0</v>
      </c>
      <c r="G1441" s="15">
        <v>0</v>
      </c>
      <c r="H1441" s="5">
        <v>0</v>
      </c>
      <c r="I1441" s="5">
        <v>0</v>
      </c>
      <c r="J1441" s="190">
        <v>0</v>
      </c>
      <c r="K1441" s="190">
        <v>0</v>
      </c>
      <c r="L1441" s="190">
        <v>1.8315002353323017E-6</v>
      </c>
      <c r="M1441" s="190">
        <v>0</v>
      </c>
      <c r="N1441" s="190">
        <v>0</v>
      </c>
      <c r="O1441" s="190">
        <v>0</v>
      </c>
    </row>
    <row r="1442" spans="1:15">
      <c r="A1442" s="465">
        <v>1421</v>
      </c>
      <c r="B1442" s="686">
        <f>IF(Input_series!B1438="","",Input_series!B1438)</f>
        <v>1</v>
      </c>
      <c r="C1442" s="687">
        <f>IF(Input_series!C1438="","",Input_series!C1438)</f>
        <v>29</v>
      </c>
      <c r="D1442" s="687">
        <f>IF(Input_series!D1438="","",Input_series!D1438)</f>
        <v>5</v>
      </c>
      <c r="E1442" s="360">
        <v>1.8315002353323017E-6</v>
      </c>
      <c r="F1442" s="15">
        <v>0</v>
      </c>
      <c r="G1442" s="15">
        <v>0</v>
      </c>
      <c r="H1442" s="5">
        <v>0</v>
      </c>
      <c r="I1442" s="5">
        <v>0</v>
      </c>
      <c r="J1442" s="190">
        <v>0</v>
      </c>
      <c r="K1442" s="190">
        <v>0</v>
      </c>
      <c r="L1442" s="190">
        <v>1.8315002353323017E-6</v>
      </c>
      <c r="M1442" s="190">
        <v>0</v>
      </c>
      <c r="N1442" s="190">
        <v>0</v>
      </c>
      <c r="O1442" s="190">
        <v>0</v>
      </c>
    </row>
    <row r="1443" spans="1:15">
      <c r="A1443" s="465">
        <v>1422</v>
      </c>
      <c r="B1443" s="686">
        <f>IF(Input_series!B1439="","",Input_series!B1439)</f>
        <v>1</v>
      </c>
      <c r="C1443" s="687">
        <f>IF(Input_series!C1439="","",Input_series!C1439)</f>
        <v>29</v>
      </c>
      <c r="D1443" s="687">
        <f>IF(Input_series!D1439="","",Input_series!D1439)</f>
        <v>6</v>
      </c>
      <c r="E1443" s="360">
        <v>458.21875437550852</v>
      </c>
      <c r="F1443" s="15">
        <v>458.21875254400828</v>
      </c>
      <c r="G1443" s="15">
        <v>-497.5868505704878</v>
      </c>
      <c r="H1443" s="5">
        <v>0</v>
      </c>
      <c r="I1443" s="5">
        <v>0</v>
      </c>
      <c r="J1443" s="190">
        <v>0</v>
      </c>
      <c r="K1443" s="190">
        <v>0</v>
      </c>
      <c r="L1443" s="190">
        <v>1.8315002353323017E-6</v>
      </c>
      <c r="M1443" s="190">
        <v>0</v>
      </c>
      <c r="N1443" s="190">
        <v>0</v>
      </c>
      <c r="O1443" s="190">
        <v>0</v>
      </c>
    </row>
    <row r="1444" spans="1:15">
      <c r="A1444" s="465">
        <v>1423</v>
      </c>
      <c r="B1444" s="686">
        <f>IF(Input_series!B1440="","",Input_series!B1440)</f>
        <v>1</v>
      </c>
      <c r="C1444" s="687">
        <f>IF(Input_series!C1440="","",Input_series!C1440)</f>
        <v>29</v>
      </c>
      <c r="D1444" s="687">
        <f>IF(Input_series!D1440="","",Input_series!D1440)</f>
        <v>7</v>
      </c>
      <c r="E1444" s="360">
        <v>1.8315002353323017E-6</v>
      </c>
      <c r="F1444" s="15">
        <v>0</v>
      </c>
      <c r="G1444" s="15">
        <v>0</v>
      </c>
      <c r="H1444" s="5">
        <v>0</v>
      </c>
      <c r="I1444" s="5">
        <v>0</v>
      </c>
      <c r="J1444" s="190">
        <v>0</v>
      </c>
      <c r="K1444" s="190">
        <v>0</v>
      </c>
      <c r="L1444" s="190">
        <v>1.8315002353323017E-6</v>
      </c>
      <c r="M1444" s="190">
        <v>0</v>
      </c>
      <c r="N1444" s="190">
        <v>0</v>
      </c>
      <c r="O1444" s="190">
        <v>0</v>
      </c>
    </row>
    <row r="1445" spans="1:15">
      <c r="A1445" s="465">
        <v>1424</v>
      </c>
      <c r="B1445" s="686">
        <f>IF(Input_series!B1441="","",Input_series!B1441)</f>
        <v>1</v>
      </c>
      <c r="C1445" s="687">
        <f>IF(Input_series!C1441="","",Input_series!C1441)</f>
        <v>29</v>
      </c>
      <c r="D1445" s="687">
        <f>IF(Input_series!D1441="","",Input_series!D1441)</f>
        <v>8</v>
      </c>
      <c r="E1445" s="360">
        <v>1.8315002353323017E-6</v>
      </c>
      <c r="F1445" s="15">
        <v>0</v>
      </c>
      <c r="G1445" s="15">
        <v>0</v>
      </c>
      <c r="H1445" s="5">
        <v>0</v>
      </c>
      <c r="I1445" s="5">
        <v>0</v>
      </c>
      <c r="J1445" s="190">
        <v>0</v>
      </c>
      <c r="K1445" s="190">
        <v>0</v>
      </c>
      <c r="L1445" s="190">
        <v>1.8315002353323017E-6</v>
      </c>
      <c r="M1445" s="190">
        <v>0</v>
      </c>
      <c r="N1445" s="190">
        <v>0</v>
      </c>
      <c r="O1445" s="190">
        <v>0</v>
      </c>
    </row>
    <row r="1446" spans="1:15">
      <c r="A1446" s="465">
        <v>1425</v>
      </c>
      <c r="B1446" s="686">
        <f>IF(Input_series!B1442="","",Input_series!B1442)</f>
        <v>1</v>
      </c>
      <c r="C1446" s="687">
        <f>IF(Input_series!C1442="","",Input_series!C1442)</f>
        <v>29</v>
      </c>
      <c r="D1446" s="687">
        <f>IF(Input_series!D1442="","",Input_series!D1442)</f>
        <v>9</v>
      </c>
      <c r="E1446" s="360">
        <v>1.8315002353323017E-6</v>
      </c>
      <c r="F1446" s="15">
        <v>0</v>
      </c>
      <c r="G1446" s="15">
        <v>0</v>
      </c>
      <c r="H1446" s="5">
        <v>0</v>
      </c>
      <c r="I1446" s="5">
        <v>0</v>
      </c>
      <c r="J1446" s="190">
        <v>0</v>
      </c>
      <c r="K1446" s="190">
        <v>0</v>
      </c>
      <c r="L1446" s="190">
        <v>1.8315002353323017E-6</v>
      </c>
      <c r="M1446" s="190">
        <v>0</v>
      </c>
      <c r="N1446" s="190">
        <v>0</v>
      </c>
      <c r="O1446" s="190">
        <v>0</v>
      </c>
    </row>
    <row r="1447" spans="1:15">
      <c r="A1447" s="465">
        <v>1426</v>
      </c>
      <c r="B1447" s="686">
        <f>IF(Input_series!B1443="","",Input_series!B1443)</f>
        <v>1</v>
      </c>
      <c r="C1447" s="687">
        <f>IF(Input_series!C1443="","",Input_series!C1443)</f>
        <v>29</v>
      </c>
      <c r="D1447" s="687">
        <f>IF(Input_series!D1443="","",Input_series!D1443)</f>
        <v>10</v>
      </c>
      <c r="E1447" s="360">
        <v>1.8315002353323017E-6</v>
      </c>
      <c r="F1447" s="15">
        <v>0</v>
      </c>
      <c r="G1447" s="15">
        <v>0</v>
      </c>
      <c r="H1447" s="5">
        <v>0</v>
      </c>
      <c r="I1447" s="5">
        <v>0</v>
      </c>
      <c r="J1447" s="190">
        <v>0</v>
      </c>
      <c r="K1447" s="190">
        <v>0</v>
      </c>
      <c r="L1447" s="190">
        <v>1.8315002353323017E-6</v>
      </c>
      <c r="M1447" s="190">
        <v>0</v>
      </c>
      <c r="N1447" s="190">
        <v>0</v>
      </c>
      <c r="O1447" s="190">
        <v>0</v>
      </c>
    </row>
    <row r="1448" spans="1:15">
      <c r="A1448" s="465">
        <v>1427</v>
      </c>
      <c r="B1448" s="686">
        <f>IF(Input_series!B1444="","",Input_series!B1444)</f>
        <v>1</v>
      </c>
      <c r="C1448" s="687">
        <f>IF(Input_series!C1444="","",Input_series!C1444)</f>
        <v>29</v>
      </c>
      <c r="D1448" s="687">
        <f>IF(Input_series!D1444="","",Input_series!D1444)</f>
        <v>11</v>
      </c>
      <c r="E1448" s="360">
        <v>1.8315002353323019E-6</v>
      </c>
      <c r="F1448" s="15">
        <v>0</v>
      </c>
      <c r="G1448" s="15">
        <v>0</v>
      </c>
      <c r="H1448" s="5">
        <v>0</v>
      </c>
      <c r="I1448" s="5">
        <v>0</v>
      </c>
      <c r="J1448" s="190">
        <v>0</v>
      </c>
      <c r="K1448" s="190">
        <v>0</v>
      </c>
      <c r="L1448" s="190">
        <v>1.8315002353323017E-6</v>
      </c>
      <c r="M1448" s="190">
        <v>0</v>
      </c>
      <c r="N1448" s="190">
        <v>0</v>
      </c>
      <c r="O1448" s="190">
        <v>0</v>
      </c>
    </row>
    <row r="1449" spans="1:15">
      <c r="A1449" s="465">
        <v>1428</v>
      </c>
      <c r="B1449" s="686">
        <f>IF(Input_series!B1445="","",Input_series!B1445)</f>
        <v>1</v>
      </c>
      <c r="C1449" s="687">
        <f>IF(Input_series!C1445="","",Input_series!C1445)</f>
        <v>29</v>
      </c>
      <c r="D1449" s="687">
        <f>IF(Input_series!D1445="","",Input_series!D1445)</f>
        <v>12</v>
      </c>
      <c r="E1449" s="360">
        <v>430.11884367724298</v>
      </c>
      <c r="F1449" s="15">
        <v>430.11884184574279</v>
      </c>
      <c r="G1449" s="15">
        <v>-461.21991284947711</v>
      </c>
      <c r="H1449" s="5">
        <v>0</v>
      </c>
      <c r="I1449" s="5">
        <v>0</v>
      </c>
      <c r="J1449" s="190">
        <v>0</v>
      </c>
      <c r="K1449" s="190">
        <v>0</v>
      </c>
      <c r="L1449" s="190">
        <v>1.8315002353323017E-6</v>
      </c>
      <c r="M1449" s="190">
        <v>0</v>
      </c>
      <c r="N1449" s="190">
        <v>0</v>
      </c>
      <c r="O1449" s="190">
        <v>0</v>
      </c>
    </row>
    <row r="1450" spans="1:15">
      <c r="A1450" s="465">
        <v>1429</v>
      </c>
      <c r="B1450" s="686">
        <f>IF(Input_series!B1446="","",Input_series!B1446)</f>
        <v>1</v>
      </c>
      <c r="C1450" s="687">
        <f>IF(Input_series!C1446="","",Input_series!C1446)</f>
        <v>29</v>
      </c>
      <c r="D1450" s="687">
        <f>IF(Input_series!D1446="","",Input_series!D1446)</f>
        <v>13</v>
      </c>
      <c r="E1450" s="360">
        <v>1.8315002353323017E-6</v>
      </c>
      <c r="F1450" s="15">
        <v>0</v>
      </c>
      <c r="G1450" s="15">
        <v>0</v>
      </c>
      <c r="H1450" s="5">
        <v>0</v>
      </c>
      <c r="I1450" s="5">
        <v>0</v>
      </c>
      <c r="J1450" s="190">
        <v>0</v>
      </c>
      <c r="K1450" s="190">
        <v>0</v>
      </c>
      <c r="L1450" s="190">
        <v>1.8315002353323017E-6</v>
      </c>
      <c r="M1450" s="190">
        <v>0</v>
      </c>
      <c r="N1450" s="190">
        <v>0</v>
      </c>
      <c r="O1450" s="190">
        <v>0</v>
      </c>
    </row>
    <row r="1451" spans="1:15">
      <c r="A1451" s="465">
        <v>1430</v>
      </c>
      <c r="B1451" s="686">
        <f>IF(Input_series!B1447="","",Input_series!B1447)</f>
        <v>1</v>
      </c>
      <c r="C1451" s="687">
        <f>IF(Input_series!C1447="","",Input_series!C1447)</f>
        <v>29</v>
      </c>
      <c r="D1451" s="687">
        <f>IF(Input_series!D1447="","",Input_series!D1447)</f>
        <v>14</v>
      </c>
      <c r="E1451" s="360">
        <v>1.8315002353323017E-6</v>
      </c>
      <c r="F1451" s="15">
        <v>0</v>
      </c>
      <c r="G1451" s="15">
        <v>0</v>
      </c>
      <c r="H1451" s="5">
        <v>0</v>
      </c>
      <c r="I1451" s="5">
        <v>0</v>
      </c>
      <c r="J1451" s="190">
        <v>0</v>
      </c>
      <c r="K1451" s="190">
        <v>0</v>
      </c>
      <c r="L1451" s="190">
        <v>1.8315002353323017E-6</v>
      </c>
      <c r="M1451" s="190">
        <v>0</v>
      </c>
      <c r="N1451" s="190">
        <v>0</v>
      </c>
      <c r="O1451" s="190">
        <v>0</v>
      </c>
    </row>
    <row r="1452" spans="1:15">
      <c r="A1452" s="465">
        <v>1431</v>
      </c>
      <c r="B1452" s="686">
        <f>IF(Input_series!B1448="","",Input_series!B1448)</f>
        <v>1</v>
      </c>
      <c r="C1452" s="687">
        <f>IF(Input_series!C1448="","",Input_series!C1448)</f>
        <v>29</v>
      </c>
      <c r="D1452" s="687">
        <f>IF(Input_series!D1448="","",Input_series!D1448)</f>
        <v>15</v>
      </c>
      <c r="E1452" s="360">
        <v>1.8315002353323019E-6</v>
      </c>
      <c r="F1452" s="15">
        <v>0</v>
      </c>
      <c r="G1452" s="15">
        <v>0</v>
      </c>
      <c r="H1452" s="5">
        <v>0</v>
      </c>
      <c r="I1452" s="5">
        <v>0</v>
      </c>
      <c r="J1452" s="190">
        <v>0</v>
      </c>
      <c r="K1452" s="190">
        <v>0</v>
      </c>
      <c r="L1452" s="190">
        <v>1.8315002353323017E-6</v>
      </c>
      <c r="M1452" s="190">
        <v>0</v>
      </c>
      <c r="N1452" s="190">
        <v>0</v>
      </c>
      <c r="O1452" s="190">
        <v>0</v>
      </c>
    </row>
    <row r="1453" spans="1:15">
      <c r="A1453" s="465">
        <v>1432</v>
      </c>
      <c r="B1453" s="686">
        <f>IF(Input_series!B1449="","",Input_series!B1449)</f>
        <v>1</v>
      </c>
      <c r="C1453" s="687">
        <f>IF(Input_series!C1449="","",Input_series!C1449)</f>
        <v>29</v>
      </c>
      <c r="D1453" s="687">
        <f>IF(Input_series!D1449="","",Input_series!D1449)</f>
        <v>16</v>
      </c>
      <c r="E1453" s="360">
        <v>1.8315002353323015E-6</v>
      </c>
      <c r="F1453" s="15">
        <v>0</v>
      </c>
      <c r="G1453" s="15">
        <v>0</v>
      </c>
      <c r="H1453" s="5">
        <v>0</v>
      </c>
      <c r="I1453" s="5">
        <v>0</v>
      </c>
      <c r="J1453" s="190">
        <v>0</v>
      </c>
      <c r="K1453" s="190">
        <v>0</v>
      </c>
      <c r="L1453" s="190">
        <v>1.8315002353323017E-6</v>
      </c>
      <c r="M1453" s="190">
        <v>0</v>
      </c>
      <c r="N1453" s="190">
        <v>0</v>
      </c>
      <c r="O1453" s="190">
        <v>0</v>
      </c>
    </row>
    <row r="1454" spans="1:15">
      <c r="A1454" s="465">
        <v>1433</v>
      </c>
      <c r="B1454" s="686">
        <f>IF(Input_series!B1450="","",Input_series!B1450)</f>
        <v>1</v>
      </c>
      <c r="C1454" s="687">
        <f>IF(Input_series!C1450="","",Input_series!C1450)</f>
        <v>29</v>
      </c>
      <c r="D1454" s="687">
        <f>IF(Input_series!D1450="","",Input_series!D1450)</f>
        <v>17</v>
      </c>
      <c r="E1454" s="360">
        <v>1.8315002353323015E-6</v>
      </c>
      <c r="F1454" s="15">
        <v>0</v>
      </c>
      <c r="G1454" s="15">
        <v>0</v>
      </c>
      <c r="H1454" s="5">
        <v>0</v>
      </c>
      <c r="I1454" s="5">
        <v>0</v>
      </c>
      <c r="J1454" s="190">
        <v>0</v>
      </c>
      <c r="K1454" s="190">
        <v>0</v>
      </c>
      <c r="L1454" s="190">
        <v>1.8315002353323017E-6</v>
      </c>
      <c r="M1454" s="190">
        <v>0</v>
      </c>
      <c r="N1454" s="190">
        <v>0</v>
      </c>
      <c r="O1454" s="190">
        <v>0</v>
      </c>
    </row>
    <row r="1455" spans="1:15">
      <c r="A1455" s="465">
        <v>1434</v>
      </c>
      <c r="B1455" s="686">
        <f>IF(Input_series!B1451="","",Input_series!B1451)</f>
        <v>1</v>
      </c>
      <c r="C1455" s="687">
        <f>IF(Input_series!C1451="","",Input_series!C1451)</f>
        <v>29</v>
      </c>
      <c r="D1455" s="687">
        <f>IF(Input_series!D1451="","",Input_series!D1451)</f>
        <v>18</v>
      </c>
      <c r="E1455" s="360">
        <v>438.80609753966053</v>
      </c>
      <c r="F1455" s="15">
        <v>438.80609570816029</v>
      </c>
      <c r="G1455" s="15">
        <v>-472.2021185692526</v>
      </c>
      <c r="H1455" s="5">
        <v>0</v>
      </c>
      <c r="I1455" s="5">
        <v>0</v>
      </c>
      <c r="J1455" s="190">
        <v>0</v>
      </c>
      <c r="K1455" s="190">
        <v>0</v>
      </c>
      <c r="L1455" s="190">
        <v>1.8315002353323017E-6</v>
      </c>
      <c r="M1455" s="190">
        <v>0</v>
      </c>
      <c r="N1455" s="190">
        <v>0</v>
      </c>
      <c r="O1455" s="190">
        <v>0</v>
      </c>
    </row>
    <row r="1456" spans="1:15">
      <c r="A1456" s="465">
        <v>1435</v>
      </c>
      <c r="B1456" s="686">
        <f>IF(Input_series!B1452="","",Input_series!B1452)</f>
        <v>1</v>
      </c>
      <c r="C1456" s="687">
        <f>IF(Input_series!C1452="","",Input_series!C1452)</f>
        <v>29</v>
      </c>
      <c r="D1456" s="687">
        <f>IF(Input_series!D1452="","",Input_series!D1452)</f>
        <v>19</v>
      </c>
      <c r="E1456" s="360">
        <v>1.8315002353323015E-6</v>
      </c>
      <c r="F1456" s="15">
        <v>0</v>
      </c>
      <c r="G1456" s="15">
        <v>0</v>
      </c>
      <c r="H1456" s="5">
        <v>0</v>
      </c>
      <c r="I1456" s="5">
        <v>0</v>
      </c>
      <c r="J1456" s="190">
        <v>0</v>
      </c>
      <c r="K1456" s="190">
        <v>0</v>
      </c>
      <c r="L1456" s="190">
        <v>1.8315002353323017E-6</v>
      </c>
      <c r="M1456" s="190">
        <v>0</v>
      </c>
      <c r="N1456" s="190">
        <v>0</v>
      </c>
      <c r="O1456" s="190">
        <v>0</v>
      </c>
    </row>
    <row r="1457" spans="1:15">
      <c r="A1457" s="465">
        <v>1436</v>
      </c>
      <c r="B1457" s="686">
        <f>IF(Input_series!B1453="","",Input_series!B1453)</f>
        <v>1</v>
      </c>
      <c r="C1457" s="687">
        <f>IF(Input_series!C1453="","",Input_series!C1453)</f>
        <v>29</v>
      </c>
      <c r="D1457" s="687">
        <f>IF(Input_series!D1453="","",Input_series!D1453)</f>
        <v>20</v>
      </c>
      <c r="E1457" s="360">
        <v>1.8315002353323017E-6</v>
      </c>
      <c r="F1457" s="15">
        <v>0</v>
      </c>
      <c r="G1457" s="15">
        <v>0</v>
      </c>
      <c r="H1457" s="5">
        <v>0</v>
      </c>
      <c r="I1457" s="5">
        <v>0</v>
      </c>
      <c r="J1457" s="190">
        <v>0</v>
      </c>
      <c r="K1457" s="190">
        <v>0</v>
      </c>
      <c r="L1457" s="190">
        <v>1.8315002353323017E-6</v>
      </c>
      <c r="M1457" s="190">
        <v>0</v>
      </c>
      <c r="N1457" s="190">
        <v>0</v>
      </c>
      <c r="O1457" s="190">
        <v>0</v>
      </c>
    </row>
    <row r="1458" spans="1:15">
      <c r="A1458" s="465">
        <v>1437</v>
      </c>
      <c r="B1458" s="686">
        <f>IF(Input_series!B1454="","",Input_series!B1454)</f>
        <v>1</v>
      </c>
      <c r="C1458" s="687">
        <f>IF(Input_series!C1454="","",Input_series!C1454)</f>
        <v>29</v>
      </c>
      <c r="D1458" s="687">
        <f>IF(Input_series!D1454="","",Input_series!D1454)</f>
        <v>21</v>
      </c>
      <c r="E1458" s="360">
        <v>1.8315002353323017E-6</v>
      </c>
      <c r="F1458" s="15">
        <v>0</v>
      </c>
      <c r="G1458" s="15">
        <v>0</v>
      </c>
      <c r="H1458" s="5">
        <v>0</v>
      </c>
      <c r="I1458" s="5">
        <v>0</v>
      </c>
      <c r="J1458" s="190">
        <v>0</v>
      </c>
      <c r="K1458" s="190">
        <v>0</v>
      </c>
      <c r="L1458" s="190">
        <v>1.8315002353323017E-6</v>
      </c>
      <c r="M1458" s="190">
        <v>0</v>
      </c>
      <c r="N1458" s="190">
        <v>0</v>
      </c>
      <c r="O1458" s="190">
        <v>0</v>
      </c>
    </row>
    <row r="1459" spans="1:15">
      <c r="A1459" s="465">
        <v>1438</v>
      </c>
      <c r="B1459" s="686">
        <f>IF(Input_series!B1455="","",Input_series!B1455)</f>
        <v>1</v>
      </c>
      <c r="C1459" s="687">
        <f>IF(Input_series!C1455="","",Input_series!C1455)</f>
        <v>29</v>
      </c>
      <c r="D1459" s="687">
        <f>IF(Input_series!D1455="","",Input_series!D1455)</f>
        <v>22</v>
      </c>
      <c r="E1459" s="360">
        <v>1.8315002353323017E-6</v>
      </c>
      <c r="F1459" s="15">
        <v>0</v>
      </c>
      <c r="G1459" s="15">
        <v>0</v>
      </c>
      <c r="H1459" s="5">
        <v>0</v>
      </c>
      <c r="I1459" s="5">
        <v>0</v>
      </c>
      <c r="J1459" s="190">
        <v>0</v>
      </c>
      <c r="K1459" s="190">
        <v>0</v>
      </c>
      <c r="L1459" s="190">
        <v>1.8315002353323017E-6</v>
      </c>
      <c r="M1459" s="190">
        <v>0</v>
      </c>
      <c r="N1459" s="190">
        <v>0</v>
      </c>
      <c r="O1459" s="190">
        <v>0</v>
      </c>
    </row>
    <row r="1460" spans="1:15">
      <c r="A1460" s="465">
        <v>1439</v>
      </c>
      <c r="B1460" s="686">
        <f>IF(Input_series!B1456="","",Input_series!B1456)</f>
        <v>1</v>
      </c>
      <c r="C1460" s="687">
        <f>IF(Input_series!C1456="","",Input_series!C1456)</f>
        <v>29</v>
      </c>
      <c r="D1460" s="687">
        <f>IF(Input_series!D1456="","",Input_series!D1456)</f>
        <v>23</v>
      </c>
      <c r="E1460" s="360">
        <v>1.8315002353323017E-6</v>
      </c>
      <c r="F1460" s="15">
        <v>0</v>
      </c>
      <c r="G1460" s="15">
        <v>0</v>
      </c>
      <c r="H1460" s="5">
        <v>0</v>
      </c>
      <c r="I1460" s="5">
        <v>0</v>
      </c>
      <c r="J1460" s="190">
        <v>0</v>
      </c>
      <c r="K1460" s="190">
        <v>0</v>
      </c>
      <c r="L1460" s="190">
        <v>1.8315002353323017E-6</v>
      </c>
      <c r="M1460" s="190">
        <v>0</v>
      </c>
      <c r="N1460" s="190">
        <v>0</v>
      </c>
      <c r="O1460" s="190">
        <v>0</v>
      </c>
    </row>
    <row r="1461" spans="1:15">
      <c r="A1461" s="465">
        <v>1440</v>
      </c>
      <c r="B1461" s="686">
        <f>IF(Input_series!B1457="","",Input_series!B1457)</f>
        <v>1</v>
      </c>
      <c r="C1461" s="687">
        <f>IF(Input_series!C1457="","",Input_series!C1457)</f>
        <v>29</v>
      </c>
      <c r="D1461" s="687">
        <f>IF(Input_series!D1457="","",Input_series!D1457)</f>
        <v>24</v>
      </c>
      <c r="E1461" s="360">
        <v>1.8315002353323017E-6</v>
      </c>
      <c r="F1461" s="15">
        <v>0</v>
      </c>
      <c r="G1461" s="15">
        <v>0</v>
      </c>
      <c r="H1461" s="5">
        <v>0</v>
      </c>
      <c r="I1461" s="5">
        <v>0</v>
      </c>
      <c r="J1461" s="190">
        <v>0</v>
      </c>
      <c r="K1461" s="190">
        <v>0</v>
      </c>
      <c r="L1461" s="190">
        <v>1.8315002353323017E-6</v>
      </c>
      <c r="M1461" s="190">
        <v>0</v>
      </c>
      <c r="N1461" s="190">
        <v>0</v>
      </c>
      <c r="O1461" s="190">
        <v>0</v>
      </c>
    </row>
    <row r="1462" spans="1:15">
      <c r="A1462" s="465">
        <v>1441</v>
      </c>
      <c r="B1462" s="686">
        <f>IF(Input_series!B1458="","",Input_series!B1458)</f>
        <v>1</v>
      </c>
      <c r="C1462" s="687">
        <f>IF(Input_series!C1458="","",Input_series!C1458)</f>
        <v>30</v>
      </c>
      <c r="D1462" s="687">
        <f>IF(Input_series!D1458="","",Input_series!D1458)</f>
        <v>1</v>
      </c>
      <c r="E1462" s="360">
        <v>1.8315002353323017E-6</v>
      </c>
      <c r="F1462" s="15">
        <v>0</v>
      </c>
      <c r="G1462" s="15">
        <v>0</v>
      </c>
      <c r="H1462" s="5">
        <v>0</v>
      </c>
      <c r="I1462" s="5">
        <v>0</v>
      </c>
      <c r="J1462" s="190">
        <v>0</v>
      </c>
      <c r="K1462" s="190">
        <v>0</v>
      </c>
      <c r="L1462" s="190">
        <v>1.8315002353323017E-6</v>
      </c>
      <c r="M1462" s="190">
        <v>0</v>
      </c>
      <c r="N1462" s="190">
        <v>0</v>
      </c>
      <c r="O1462" s="190">
        <v>0</v>
      </c>
    </row>
    <row r="1463" spans="1:15">
      <c r="A1463" s="465">
        <v>1442</v>
      </c>
      <c r="B1463" s="686">
        <f>IF(Input_series!B1459="","",Input_series!B1459)</f>
        <v>1</v>
      </c>
      <c r="C1463" s="687">
        <f>IF(Input_series!C1459="","",Input_series!C1459)</f>
        <v>30</v>
      </c>
      <c r="D1463" s="687">
        <f>IF(Input_series!D1459="","",Input_series!D1459)</f>
        <v>2</v>
      </c>
      <c r="E1463" s="360">
        <v>1.8315002353323019E-6</v>
      </c>
      <c r="F1463" s="15">
        <v>0</v>
      </c>
      <c r="G1463" s="15">
        <v>0</v>
      </c>
      <c r="H1463" s="5">
        <v>0</v>
      </c>
      <c r="I1463" s="5">
        <v>0</v>
      </c>
      <c r="J1463" s="190">
        <v>0</v>
      </c>
      <c r="K1463" s="190">
        <v>0</v>
      </c>
      <c r="L1463" s="190">
        <v>1.8315002353323017E-6</v>
      </c>
      <c r="M1463" s="190">
        <v>0</v>
      </c>
      <c r="N1463" s="190">
        <v>0</v>
      </c>
      <c r="O1463" s="190">
        <v>0</v>
      </c>
    </row>
    <row r="1464" spans="1:15">
      <c r="A1464" s="465">
        <v>1443</v>
      </c>
      <c r="B1464" s="686">
        <f>IF(Input_series!B1460="","",Input_series!B1460)</f>
        <v>1</v>
      </c>
      <c r="C1464" s="687">
        <f>IF(Input_series!C1460="","",Input_series!C1460)</f>
        <v>30</v>
      </c>
      <c r="D1464" s="687">
        <f>IF(Input_series!D1460="","",Input_series!D1460)</f>
        <v>3</v>
      </c>
      <c r="E1464" s="360">
        <v>1.8315002353323017E-6</v>
      </c>
      <c r="F1464" s="15">
        <v>0</v>
      </c>
      <c r="G1464" s="15">
        <v>0</v>
      </c>
      <c r="H1464" s="5">
        <v>0</v>
      </c>
      <c r="I1464" s="5">
        <v>0</v>
      </c>
      <c r="J1464" s="190">
        <v>0</v>
      </c>
      <c r="K1464" s="190">
        <v>0</v>
      </c>
      <c r="L1464" s="190">
        <v>1.8315002353323017E-6</v>
      </c>
      <c r="M1464" s="190">
        <v>0</v>
      </c>
      <c r="N1464" s="190">
        <v>0</v>
      </c>
      <c r="O1464" s="190">
        <v>0</v>
      </c>
    </row>
    <row r="1465" spans="1:15">
      <c r="A1465" s="465">
        <v>1444</v>
      </c>
      <c r="B1465" s="686">
        <f>IF(Input_series!B1461="","",Input_series!B1461)</f>
        <v>1</v>
      </c>
      <c r="C1465" s="687">
        <f>IF(Input_series!C1461="","",Input_series!C1461)</f>
        <v>30</v>
      </c>
      <c r="D1465" s="687">
        <f>IF(Input_series!D1461="","",Input_series!D1461)</f>
        <v>4</v>
      </c>
      <c r="E1465" s="360">
        <v>1.8315002353323015E-6</v>
      </c>
      <c r="F1465" s="15">
        <v>0</v>
      </c>
      <c r="G1465" s="15">
        <v>0</v>
      </c>
      <c r="H1465" s="5">
        <v>0</v>
      </c>
      <c r="I1465" s="5">
        <v>0</v>
      </c>
      <c r="J1465" s="190">
        <v>0</v>
      </c>
      <c r="K1465" s="190">
        <v>0</v>
      </c>
      <c r="L1465" s="190">
        <v>1.8315002353323017E-6</v>
      </c>
      <c r="M1465" s="190">
        <v>0</v>
      </c>
      <c r="N1465" s="190">
        <v>0</v>
      </c>
      <c r="O1465" s="190">
        <v>0</v>
      </c>
    </row>
    <row r="1466" spans="1:15">
      <c r="A1466" s="465">
        <v>1445</v>
      </c>
      <c r="B1466" s="686">
        <f>IF(Input_series!B1462="","",Input_series!B1462)</f>
        <v>1</v>
      </c>
      <c r="C1466" s="687">
        <f>IF(Input_series!C1462="","",Input_series!C1462)</f>
        <v>30</v>
      </c>
      <c r="D1466" s="687">
        <f>IF(Input_series!D1462="","",Input_series!D1462)</f>
        <v>5</v>
      </c>
      <c r="E1466" s="360">
        <v>1.8315002353323019E-6</v>
      </c>
      <c r="F1466" s="15">
        <v>0</v>
      </c>
      <c r="G1466" s="15">
        <v>0</v>
      </c>
      <c r="H1466" s="5">
        <v>0</v>
      </c>
      <c r="I1466" s="5">
        <v>0</v>
      </c>
      <c r="J1466" s="190">
        <v>0</v>
      </c>
      <c r="K1466" s="190">
        <v>0</v>
      </c>
      <c r="L1466" s="190">
        <v>1.8315002353323017E-6</v>
      </c>
      <c r="M1466" s="190">
        <v>0</v>
      </c>
      <c r="N1466" s="190">
        <v>0</v>
      </c>
      <c r="O1466" s="190">
        <v>0</v>
      </c>
    </row>
    <row r="1467" spans="1:15">
      <c r="A1467" s="465">
        <v>1446</v>
      </c>
      <c r="B1467" s="686">
        <f>IF(Input_series!B1463="","",Input_series!B1463)</f>
        <v>1</v>
      </c>
      <c r="C1467" s="687">
        <f>IF(Input_series!C1463="","",Input_series!C1463)</f>
        <v>30</v>
      </c>
      <c r="D1467" s="687">
        <f>IF(Input_series!D1463="","",Input_series!D1463)</f>
        <v>6</v>
      </c>
      <c r="E1467" s="360">
        <v>494.25002727110689</v>
      </c>
      <c r="F1467" s="15">
        <v>494.25002543960665</v>
      </c>
      <c r="G1467" s="15">
        <v>-546.49262027787825</v>
      </c>
      <c r="H1467" s="5">
        <v>0</v>
      </c>
      <c r="I1467" s="5">
        <v>0</v>
      </c>
      <c r="J1467" s="190">
        <v>0</v>
      </c>
      <c r="K1467" s="190">
        <v>0</v>
      </c>
      <c r="L1467" s="190">
        <v>1.8315002353323017E-6</v>
      </c>
      <c r="M1467" s="190">
        <v>0</v>
      </c>
      <c r="N1467" s="190">
        <v>0</v>
      </c>
      <c r="O1467" s="190">
        <v>0</v>
      </c>
    </row>
    <row r="1468" spans="1:15">
      <c r="A1468" s="465">
        <v>1447</v>
      </c>
      <c r="B1468" s="686">
        <f>IF(Input_series!B1464="","",Input_series!B1464)</f>
        <v>1</v>
      </c>
      <c r="C1468" s="687">
        <f>IF(Input_series!C1464="","",Input_series!C1464)</f>
        <v>30</v>
      </c>
      <c r="D1468" s="687">
        <f>IF(Input_series!D1464="","",Input_series!D1464)</f>
        <v>7</v>
      </c>
      <c r="E1468" s="360">
        <v>1.8315002353323017E-6</v>
      </c>
      <c r="F1468" s="15">
        <v>0</v>
      </c>
      <c r="G1468" s="15">
        <v>0</v>
      </c>
      <c r="H1468" s="5">
        <v>0</v>
      </c>
      <c r="I1468" s="5">
        <v>0</v>
      </c>
      <c r="J1468" s="190">
        <v>0</v>
      </c>
      <c r="K1468" s="190">
        <v>0</v>
      </c>
      <c r="L1468" s="190">
        <v>1.8315002353323017E-6</v>
      </c>
      <c r="M1468" s="190">
        <v>0</v>
      </c>
      <c r="N1468" s="190">
        <v>0</v>
      </c>
      <c r="O1468" s="190">
        <v>0</v>
      </c>
    </row>
    <row r="1469" spans="1:15">
      <c r="A1469" s="465">
        <v>1448</v>
      </c>
      <c r="B1469" s="686">
        <f>IF(Input_series!B1465="","",Input_series!B1465)</f>
        <v>1</v>
      </c>
      <c r="C1469" s="687">
        <f>IF(Input_series!C1465="","",Input_series!C1465)</f>
        <v>30</v>
      </c>
      <c r="D1469" s="687">
        <f>IF(Input_series!D1465="","",Input_series!D1465)</f>
        <v>8</v>
      </c>
      <c r="E1469" s="360">
        <v>1.8315002353323017E-6</v>
      </c>
      <c r="F1469" s="15">
        <v>0</v>
      </c>
      <c r="G1469" s="15">
        <v>0</v>
      </c>
      <c r="H1469" s="5">
        <v>0</v>
      </c>
      <c r="I1469" s="5">
        <v>0</v>
      </c>
      <c r="J1469" s="190">
        <v>0</v>
      </c>
      <c r="K1469" s="190">
        <v>0</v>
      </c>
      <c r="L1469" s="190">
        <v>1.8315002353323017E-6</v>
      </c>
      <c r="M1469" s="190">
        <v>0</v>
      </c>
      <c r="N1469" s="190">
        <v>0</v>
      </c>
      <c r="O1469" s="190">
        <v>0</v>
      </c>
    </row>
    <row r="1470" spans="1:15">
      <c r="A1470" s="465">
        <v>1449</v>
      </c>
      <c r="B1470" s="686">
        <f>IF(Input_series!B1466="","",Input_series!B1466)</f>
        <v>1</v>
      </c>
      <c r="C1470" s="687">
        <f>IF(Input_series!C1466="","",Input_series!C1466)</f>
        <v>30</v>
      </c>
      <c r="D1470" s="687">
        <f>IF(Input_series!D1466="","",Input_series!D1466)</f>
        <v>9</v>
      </c>
      <c r="E1470" s="360">
        <v>1.8315002353323019E-6</v>
      </c>
      <c r="F1470" s="15">
        <v>0</v>
      </c>
      <c r="G1470" s="15">
        <v>0</v>
      </c>
      <c r="H1470" s="5">
        <v>0</v>
      </c>
      <c r="I1470" s="5">
        <v>0</v>
      </c>
      <c r="J1470" s="190">
        <v>0</v>
      </c>
      <c r="K1470" s="190">
        <v>0</v>
      </c>
      <c r="L1470" s="190">
        <v>1.8315002353323017E-6</v>
      </c>
      <c r="M1470" s="190">
        <v>0</v>
      </c>
      <c r="N1470" s="190">
        <v>0</v>
      </c>
      <c r="O1470" s="190">
        <v>0</v>
      </c>
    </row>
    <row r="1471" spans="1:15">
      <c r="A1471" s="465">
        <v>1450</v>
      </c>
      <c r="B1471" s="686">
        <f>IF(Input_series!B1467="","",Input_series!B1467)</f>
        <v>1</v>
      </c>
      <c r="C1471" s="687">
        <f>IF(Input_series!C1467="","",Input_series!C1467)</f>
        <v>30</v>
      </c>
      <c r="D1471" s="687">
        <f>IF(Input_series!D1467="","",Input_series!D1467)</f>
        <v>10</v>
      </c>
      <c r="E1471" s="360">
        <v>1.8315002353323017E-6</v>
      </c>
      <c r="F1471" s="15">
        <v>0</v>
      </c>
      <c r="G1471" s="15">
        <v>0</v>
      </c>
      <c r="H1471" s="5">
        <v>0</v>
      </c>
      <c r="I1471" s="5">
        <v>0</v>
      </c>
      <c r="J1471" s="190">
        <v>0</v>
      </c>
      <c r="K1471" s="190">
        <v>0</v>
      </c>
      <c r="L1471" s="190">
        <v>1.8315002353323017E-6</v>
      </c>
      <c r="M1471" s="190">
        <v>0</v>
      </c>
      <c r="N1471" s="190">
        <v>0</v>
      </c>
      <c r="O1471" s="190">
        <v>0</v>
      </c>
    </row>
    <row r="1472" spans="1:15">
      <c r="A1472" s="465">
        <v>1451</v>
      </c>
      <c r="B1472" s="686">
        <f>IF(Input_series!B1468="","",Input_series!B1468)</f>
        <v>1</v>
      </c>
      <c r="C1472" s="687">
        <f>IF(Input_series!C1468="","",Input_series!C1468)</f>
        <v>30</v>
      </c>
      <c r="D1472" s="687">
        <f>IF(Input_series!D1468="","",Input_series!D1468)</f>
        <v>11</v>
      </c>
      <c r="E1472" s="360">
        <v>1.8315002353323015E-6</v>
      </c>
      <c r="F1472" s="15">
        <v>0</v>
      </c>
      <c r="G1472" s="15">
        <v>0</v>
      </c>
      <c r="H1472" s="5">
        <v>0</v>
      </c>
      <c r="I1472" s="5">
        <v>0</v>
      </c>
      <c r="J1472" s="190">
        <v>0</v>
      </c>
      <c r="K1472" s="190">
        <v>0</v>
      </c>
      <c r="L1472" s="190">
        <v>1.8315002353323017E-6</v>
      </c>
      <c r="M1472" s="190">
        <v>0</v>
      </c>
      <c r="N1472" s="190">
        <v>0</v>
      </c>
      <c r="O1472" s="190">
        <v>0</v>
      </c>
    </row>
    <row r="1473" spans="1:15">
      <c r="A1473" s="465">
        <v>1452</v>
      </c>
      <c r="B1473" s="686">
        <f>IF(Input_series!B1469="","",Input_series!B1469)</f>
        <v>1</v>
      </c>
      <c r="C1473" s="687">
        <f>IF(Input_series!C1469="","",Input_series!C1469)</f>
        <v>30</v>
      </c>
      <c r="D1473" s="687">
        <f>IF(Input_series!D1469="","",Input_series!D1469)</f>
        <v>12</v>
      </c>
      <c r="E1473" s="360">
        <v>486.3945651636302</v>
      </c>
      <c r="F1473" s="15">
        <v>486.39456333212996</v>
      </c>
      <c r="G1473" s="15">
        <v>-526.86350471136268</v>
      </c>
      <c r="H1473" s="5">
        <v>0</v>
      </c>
      <c r="I1473" s="5">
        <v>0</v>
      </c>
      <c r="J1473" s="190">
        <v>0</v>
      </c>
      <c r="K1473" s="190">
        <v>0</v>
      </c>
      <c r="L1473" s="190">
        <v>1.8315002353323017E-6</v>
      </c>
      <c r="M1473" s="190">
        <v>0</v>
      </c>
      <c r="N1473" s="190">
        <v>0</v>
      </c>
      <c r="O1473" s="190">
        <v>0</v>
      </c>
    </row>
    <row r="1474" spans="1:15">
      <c r="A1474" s="465">
        <v>1453</v>
      </c>
      <c r="B1474" s="686">
        <f>IF(Input_series!B1470="","",Input_series!B1470)</f>
        <v>1</v>
      </c>
      <c r="C1474" s="687">
        <f>IF(Input_series!C1470="","",Input_series!C1470)</f>
        <v>30</v>
      </c>
      <c r="D1474" s="687">
        <f>IF(Input_series!D1470="","",Input_series!D1470)</f>
        <v>13</v>
      </c>
      <c r="E1474" s="360">
        <v>1.8315002353323017E-6</v>
      </c>
      <c r="F1474" s="15">
        <v>0</v>
      </c>
      <c r="G1474" s="15">
        <v>0</v>
      </c>
      <c r="H1474" s="5">
        <v>0</v>
      </c>
      <c r="I1474" s="5">
        <v>0</v>
      </c>
      <c r="J1474" s="190">
        <v>0</v>
      </c>
      <c r="K1474" s="190">
        <v>0</v>
      </c>
      <c r="L1474" s="190">
        <v>1.8315002353323017E-6</v>
      </c>
      <c r="M1474" s="190">
        <v>0</v>
      </c>
      <c r="N1474" s="190">
        <v>0</v>
      </c>
      <c r="O1474" s="190">
        <v>0</v>
      </c>
    </row>
    <row r="1475" spans="1:15">
      <c r="A1475" s="465">
        <v>1454</v>
      </c>
      <c r="B1475" s="686">
        <f>IF(Input_series!B1471="","",Input_series!B1471)</f>
        <v>1</v>
      </c>
      <c r="C1475" s="687">
        <f>IF(Input_series!C1471="","",Input_series!C1471)</f>
        <v>30</v>
      </c>
      <c r="D1475" s="687">
        <f>IF(Input_series!D1471="","",Input_series!D1471)</f>
        <v>14</v>
      </c>
      <c r="E1475" s="360">
        <v>1.8315002353323017E-6</v>
      </c>
      <c r="F1475" s="15">
        <v>0</v>
      </c>
      <c r="G1475" s="15">
        <v>0</v>
      </c>
      <c r="H1475" s="5">
        <v>0</v>
      </c>
      <c r="I1475" s="5">
        <v>0</v>
      </c>
      <c r="J1475" s="190">
        <v>0</v>
      </c>
      <c r="K1475" s="190">
        <v>0</v>
      </c>
      <c r="L1475" s="190">
        <v>1.8315002353323017E-6</v>
      </c>
      <c r="M1475" s="190">
        <v>0</v>
      </c>
      <c r="N1475" s="190">
        <v>0</v>
      </c>
      <c r="O1475" s="190">
        <v>0</v>
      </c>
    </row>
    <row r="1476" spans="1:15">
      <c r="A1476" s="465">
        <v>1455</v>
      </c>
      <c r="B1476" s="686">
        <f>IF(Input_series!B1472="","",Input_series!B1472)</f>
        <v>1</v>
      </c>
      <c r="C1476" s="687">
        <f>IF(Input_series!C1472="","",Input_series!C1472)</f>
        <v>30</v>
      </c>
      <c r="D1476" s="687">
        <f>IF(Input_series!D1472="","",Input_series!D1472)</f>
        <v>15</v>
      </c>
      <c r="E1476" s="360">
        <v>1.8315002353323015E-6</v>
      </c>
      <c r="F1476" s="15">
        <v>0</v>
      </c>
      <c r="G1476" s="15">
        <v>0</v>
      </c>
      <c r="H1476" s="5">
        <v>0</v>
      </c>
      <c r="I1476" s="5">
        <v>0</v>
      </c>
      <c r="J1476" s="190">
        <v>0</v>
      </c>
      <c r="K1476" s="190">
        <v>0</v>
      </c>
      <c r="L1476" s="190">
        <v>1.8315002353323017E-6</v>
      </c>
      <c r="M1476" s="190">
        <v>0</v>
      </c>
      <c r="N1476" s="190">
        <v>0</v>
      </c>
      <c r="O1476" s="190">
        <v>0</v>
      </c>
    </row>
    <row r="1477" spans="1:15">
      <c r="A1477" s="465">
        <v>1456</v>
      </c>
      <c r="B1477" s="686">
        <f>IF(Input_series!B1473="","",Input_series!B1473)</f>
        <v>1</v>
      </c>
      <c r="C1477" s="687">
        <f>IF(Input_series!C1473="","",Input_series!C1473)</f>
        <v>30</v>
      </c>
      <c r="D1477" s="687">
        <f>IF(Input_series!D1473="","",Input_series!D1473)</f>
        <v>16</v>
      </c>
      <c r="E1477" s="360">
        <v>1.8315002353323017E-6</v>
      </c>
      <c r="F1477" s="15">
        <v>0</v>
      </c>
      <c r="G1477" s="15">
        <v>0</v>
      </c>
      <c r="H1477" s="5">
        <v>0</v>
      </c>
      <c r="I1477" s="5">
        <v>0</v>
      </c>
      <c r="J1477" s="190">
        <v>0</v>
      </c>
      <c r="K1477" s="190">
        <v>0</v>
      </c>
      <c r="L1477" s="190">
        <v>1.8315002353323017E-6</v>
      </c>
      <c r="M1477" s="190">
        <v>0</v>
      </c>
      <c r="N1477" s="190">
        <v>0</v>
      </c>
      <c r="O1477" s="190">
        <v>0</v>
      </c>
    </row>
    <row r="1478" spans="1:15">
      <c r="A1478" s="465">
        <v>1457</v>
      </c>
      <c r="B1478" s="686">
        <f>IF(Input_series!B1474="","",Input_series!B1474)</f>
        <v>1</v>
      </c>
      <c r="C1478" s="687">
        <f>IF(Input_series!C1474="","",Input_series!C1474)</f>
        <v>30</v>
      </c>
      <c r="D1478" s="687">
        <f>IF(Input_series!D1474="","",Input_series!D1474)</f>
        <v>17</v>
      </c>
      <c r="E1478" s="360">
        <v>1.8315002353323017E-6</v>
      </c>
      <c r="F1478" s="15">
        <v>0</v>
      </c>
      <c r="G1478" s="15">
        <v>0</v>
      </c>
      <c r="H1478" s="5">
        <v>0</v>
      </c>
      <c r="I1478" s="5">
        <v>0</v>
      </c>
      <c r="J1478" s="190">
        <v>0</v>
      </c>
      <c r="K1478" s="190">
        <v>0</v>
      </c>
      <c r="L1478" s="190">
        <v>1.8315002353323017E-6</v>
      </c>
      <c r="M1478" s="190">
        <v>0</v>
      </c>
      <c r="N1478" s="190">
        <v>0</v>
      </c>
      <c r="O1478" s="190">
        <v>0</v>
      </c>
    </row>
    <row r="1479" spans="1:15">
      <c r="A1479" s="465">
        <v>1458</v>
      </c>
      <c r="B1479" s="686">
        <f>IF(Input_series!B1475="","",Input_series!B1475)</f>
        <v>1</v>
      </c>
      <c r="C1479" s="687">
        <f>IF(Input_series!C1475="","",Input_series!C1475)</f>
        <v>30</v>
      </c>
      <c r="D1479" s="687">
        <f>IF(Input_series!D1475="","",Input_series!D1475)</f>
        <v>18</v>
      </c>
      <c r="E1479" s="360">
        <v>487.97505115333644</v>
      </c>
      <c r="F1479" s="15">
        <v>487.9750493218362</v>
      </c>
      <c r="G1479" s="15">
        <v>-526.90081716058171</v>
      </c>
      <c r="H1479" s="5">
        <v>0</v>
      </c>
      <c r="I1479" s="5">
        <v>0</v>
      </c>
      <c r="J1479" s="190">
        <v>0</v>
      </c>
      <c r="K1479" s="190">
        <v>0</v>
      </c>
      <c r="L1479" s="190">
        <v>1.8315002353323017E-6</v>
      </c>
      <c r="M1479" s="190">
        <v>0</v>
      </c>
      <c r="N1479" s="190">
        <v>0</v>
      </c>
      <c r="O1479" s="190">
        <v>0</v>
      </c>
    </row>
    <row r="1480" spans="1:15">
      <c r="A1480" s="465">
        <v>1459</v>
      </c>
      <c r="B1480" s="686">
        <f>IF(Input_series!B1476="","",Input_series!B1476)</f>
        <v>1</v>
      </c>
      <c r="C1480" s="687">
        <f>IF(Input_series!C1476="","",Input_series!C1476)</f>
        <v>30</v>
      </c>
      <c r="D1480" s="687">
        <f>IF(Input_series!D1476="","",Input_series!D1476)</f>
        <v>19</v>
      </c>
      <c r="E1480" s="360">
        <v>1.8315002353323019E-6</v>
      </c>
      <c r="F1480" s="15">
        <v>0</v>
      </c>
      <c r="G1480" s="15">
        <v>0</v>
      </c>
      <c r="H1480" s="5">
        <v>0</v>
      </c>
      <c r="I1480" s="5">
        <v>0</v>
      </c>
      <c r="J1480" s="190">
        <v>0</v>
      </c>
      <c r="K1480" s="190">
        <v>0</v>
      </c>
      <c r="L1480" s="190">
        <v>1.8315002353323017E-6</v>
      </c>
      <c r="M1480" s="190">
        <v>0</v>
      </c>
      <c r="N1480" s="190">
        <v>0</v>
      </c>
      <c r="O1480" s="190">
        <v>0</v>
      </c>
    </row>
    <row r="1481" spans="1:15">
      <c r="A1481" s="465">
        <v>1460</v>
      </c>
      <c r="B1481" s="686">
        <f>IF(Input_series!B1477="","",Input_series!B1477)</f>
        <v>1</v>
      </c>
      <c r="C1481" s="687">
        <f>IF(Input_series!C1477="","",Input_series!C1477)</f>
        <v>30</v>
      </c>
      <c r="D1481" s="687">
        <f>IF(Input_series!D1477="","",Input_series!D1477)</f>
        <v>20</v>
      </c>
      <c r="E1481" s="360">
        <v>1.8315002353323017E-6</v>
      </c>
      <c r="F1481" s="15">
        <v>0</v>
      </c>
      <c r="G1481" s="15">
        <v>0</v>
      </c>
      <c r="H1481" s="5">
        <v>0</v>
      </c>
      <c r="I1481" s="5">
        <v>0</v>
      </c>
      <c r="J1481" s="190">
        <v>0</v>
      </c>
      <c r="K1481" s="190">
        <v>0</v>
      </c>
      <c r="L1481" s="190">
        <v>1.8315002353323017E-6</v>
      </c>
      <c r="M1481" s="190">
        <v>0</v>
      </c>
      <c r="N1481" s="190">
        <v>0</v>
      </c>
      <c r="O1481" s="190">
        <v>0</v>
      </c>
    </row>
    <row r="1482" spans="1:15">
      <c r="A1482" s="465">
        <v>1461</v>
      </c>
      <c r="B1482" s="686">
        <f>IF(Input_series!B1478="","",Input_series!B1478)</f>
        <v>1</v>
      </c>
      <c r="C1482" s="687">
        <f>IF(Input_series!C1478="","",Input_series!C1478)</f>
        <v>30</v>
      </c>
      <c r="D1482" s="687">
        <f>IF(Input_series!D1478="","",Input_series!D1478)</f>
        <v>21</v>
      </c>
      <c r="E1482" s="360">
        <v>1.8315002353323017E-6</v>
      </c>
      <c r="F1482" s="15">
        <v>0</v>
      </c>
      <c r="G1482" s="15">
        <v>0</v>
      </c>
      <c r="H1482" s="5">
        <v>0</v>
      </c>
      <c r="I1482" s="5">
        <v>0</v>
      </c>
      <c r="J1482" s="190">
        <v>0</v>
      </c>
      <c r="K1482" s="190">
        <v>0</v>
      </c>
      <c r="L1482" s="190">
        <v>1.8315002353323017E-6</v>
      </c>
      <c r="M1482" s="190">
        <v>0</v>
      </c>
      <c r="N1482" s="190">
        <v>0</v>
      </c>
      <c r="O1482" s="190">
        <v>0</v>
      </c>
    </row>
    <row r="1483" spans="1:15">
      <c r="A1483" s="465">
        <v>1462</v>
      </c>
      <c r="B1483" s="686">
        <f>IF(Input_series!B1479="","",Input_series!B1479)</f>
        <v>1</v>
      </c>
      <c r="C1483" s="687">
        <f>IF(Input_series!C1479="","",Input_series!C1479)</f>
        <v>30</v>
      </c>
      <c r="D1483" s="687">
        <f>IF(Input_series!D1479="","",Input_series!D1479)</f>
        <v>22</v>
      </c>
      <c r="E1483" s="360">
        <v>1.8315002353323017E-6</v>
      </c>
      <c r="F1483" s="15">
        <v>0</v>
      </c>
      <c r="G1483" s="15">
        <v>0</v>
      </c>
      <c r="H1483" s="5">
        <v>0</v>
      </c>
      <c r="I1483" s="5">
        <v>0</v>
      </c>
      <c r="J1483" s="190">
        <v>0</v>
      </c>
      <c r="K1483" s="190">
        <v>0</v>
      </c>
      <c r="L1483" s="190">
        <v>1.8315002353323017E-6</v>
      </c>
      <c r="M1483" s="190">
        <v>0</v>
      </c>
      <c r="N1483" s="190">
        <v>0</v>
      </c>
      <c r="O1483" s="190">
        <v>0</v>
      </c>
    </row>
    <row r="1484" spans="1:15">
      <c r="A1484" s="465">
        <v>1463</v>
      </c>
      <c r="B1484" s="686">
        <f>IF(Input_series!B1480="","",Input_series!B1480)</f>
        <v>1</v>
      </c>
      <c r="C1484" s="687">
        <f>IF(Input_series!C1480="","",Input_series!C1480)</f>
        <v>30</v>
      </c>
      <c r="D1484" s="687">
        <f>IF(Input_series!D1480="","",Input_series!D1480)</f>
        <v>23</v>
      </c>
      <c r="E1484" s="360">
        <v>1.8315002353323019E-6</v>
      </c>
      <c r="F1484" s="15">
        <v>0</v>
      </c>
      <c r="G1484" s="15">
        <v>0</v>
      </c>
      <c r="H1484" s="5">
        <v>0</v>
      </c>
      <c r="I1484" s="5">
        <v>0</v>
      </c>
      <c r="J1484" s="190">
        <v>0</v>
      </c>
      <c r="K1484" s="190">
        <v>0</v>
      </c>
      <c r="L1484" s="190">
        <v>1.8315002353323017E-6</v>
      </c>
      <c r="M1484" s="190">
        <v>0</v>
      </c>
      <c r="N1484" s="190">
        <v>0</v>
      </c>
      <c r="O1484" s="190">
        <v>0</v>
      </c>
    </row>
    <row r="1485" spans="1:15">
      <c r="A1485" s="465">
        <v>1464</v>
      </c>
      <c r="B1485" s="686">
        <f>IF(Input_series!B1481="","",Input_series!B1481)</f>
        <v>1</v>
      </c>
      <c r="C1485" s="687">
        <f>IF(Input_series!C1481="","",Input_series!C1481)</f>
        <v>30</v>
      </c>
      <c r="D1485" s="687">
        <f>IF(Input_series!D1481="","",Input_series!D1481)</f>
        <v>24</v>
      </c>
      <c r="E1485" s="360">
        <v>1.8315002353323017E-6</v>
      </c>
      <c r="F1485" s="15">
        <v>0</v>
      </c>
      <c r="G1485" s="15">
        <v>0</v>
      </c>
      <c r="H1485" s="5">
        <v>0</v>
      </c>
      <c r="I1485" s="5">
        <v>0</v>
      </c>
      <c r="J1485" s="190">
        <v>0</v>
      </c>
      <c r="K1485" s="190">
        <v>0</v>
      </c>
      <c r="L1485" s="190">
        <v>1.8315002353323017E-6</v>
      </c>
      <c r="M1485" s="190">
        <v>0</v>
      </c>
      <c r="N1485" s="190">
        <v>0</v>
      </c>
      <c r="O1485" s="190">
        <v>0</v>
      </c>
    </row>
    <row r="1486" spans="1:15">
      <c r="A1486" s="465">
        <v>1465</v>
      </c>
      <c r="B1486" s="686">
        <f>IF(Input_series!B1482="","",Input_series!B1482)</f>
        <v>1</v>
      </c>
      <c r="C1486" s="687">
        <f>IF(Input_series!C1482="","",Input_series!C1482)</f>
        <v>31</v>
      </c>
      <c r="D1486" s="687">
        <f>IF(Input_series!D1482="","",Input_series!D1482)</f>
        <v>1</v>
      </c>
      <c r="E1486" s="360">
        <v>1.8315002353323015E-6</v>
      </c>
      <c r="F1486" s="15">
        <v>0</v>
      </c>
      <c r="G1486" s="15">
        <v>0</v>
      </c>
      <c r="H1486" s="5">
        <v>0</v>
      </c>
      <c r="I1486" s="5">
        <v>0</v>
      </c>
      <c r="J1486" s="190">
        <v>0</v>
      </c>
      <c r="K1486" s="190">
        <v>0</v>
      </c>
      <c r="L1486" s="190">
        <v>1.8315002353323017E-6</v>
      </c>
      <c r="M1486" s="190">
        <v>0</v>
      </c>
      <c r="N1486" s="190">
        <v>0</v>
      </c>
      <c r="O1486" s="190">
        <v>0</v>
      </c>
    </row>
    <row r="1487" spans="1:15">
      <c r="A1487" s="465">
        <v>1466</v>
      </c>
      <c r="B1487" s="686">
        <f>IF(Input_series!B1483="","",Input_series!B1483)</f>
        <v>1</v>
      </c>
      <c r="C1487" s="687">
        <f>IF(Input_series!C1483="","",Input_series!C1483)</f>
        <v>31</v>
      </c>
      <c r="D1487" s="687">
        <f>IF(Input_series!D1483="","",Input_series!D1483)</f>
        <v>2</v>
      </c>
      <c r="E1487" s="360">
        <v>1.8315002353323017E-6</v>
      </c>
      <c r="F1487" s="15">
        <v>0</v>
      </c>
      <c r="G1487" s="15">
        <v>0</v>
      </c>
      <c r="H1487" s="5">
        <v>0</v>
      </c>
      <c r="I1487" s="5">
        <v>0</v>
      </c>
      <c r="J1487" s="190">
        <v>0</v>
      </c>
      <c r="K1487" s="190">
        <v>0</v>
      </c>
      <c r="L1487" s="190">
        <v>1.8315002353323017E-6</v>
      </c>
      <c r="M1487" s="190">
        <v>0</v>
      </c>
      <c r="N1487" s="190">
        <v>0</v>
      </c>
      <c r="O1487" s="190">
        <v>0</v>
      </c>
    </row>
    <row r="1488" spans="1:15">
      <c r="A1488" s="465">
        <v>1467</v>
      </c>
      <c r="B1488" s="686">
        <f>IF(Input_series!B1484="","",Input_series!B1484)</f>
        <v>1</v>
      </c>
      <c r="C1488" s="687">
        <f>IF(Input_series!C1484="","",Input_series!C1484)</f>
        <v>31</v>
      </c>
      <c r="D1488" s="687">
        <f>IF(Input_series!D1484="","",Input_series!D1484)</f>
        <v>3</v>
      </c>
      <c r="E1488" s="360">
        <v>1.8315002353323017E-6</v>
      </c>
      <c r="F1488" s="15">
        <v>0</v>
      </c>
      <c r="G1488" s="15">
        <v>0</v>
      </c>
      <c r="H1488" s="5">
        <v>0</v>
      </c>
      <c r="I1488" s="5">
        <v>0</v>
      </c>
      <c r="J1488" s="190">
        <v>0</v>
      </c>
      <c r="K1488" s="190">
        <v>0</v>
      </c>
      <c r="L1488" s="190">
        <v>1.8315002353323017E-6</v>
      </c>
      <c r="M1488" s="190">
        <v>0</v>
      </c>
      <c r="N1488" s="190">
        <v>0</v>
      </c>
      <c r="O1488" s="190">
        <v>0</v>
      </c>
    </row>
    <row r="1489" spans="1:15">
      <c r="A1489" s="465">
        <v>1468</v>
      </c>
      <c r="B1489" s="686">
        <f>IF(Input_series!B1485="","",Input_series!B1485)</f>
        <v>1</v>
      </c>
      <c r="C1489" s="687">
        <f>IF(Input_series!C1485="","",Input_series!C1485)</f>
        <v>31</v>
      </c>
      <c r="D1489" s="687">
        <f>IF(Input_series!D1485="","",Input_series!D1485)</f>
        <v>4</v>
      </c>
      <c r="E1489" s="360">
        <v>1.8315002353323017E-6</v>
      </c>
      <c r="F1489" s="15">
        <v>0</v>
      </c>
      <c r="G1489" s="15">
        <v>0</v>
      </c>
      <c r="H1489" s="5">
        <v>0</v>
      </c>
      <c r="I1489" s="5">
        <v>0</v>
      </c>
      <c r="J1489" s="190">
        <v>0</v>
      </c>
      <c r="K1489" s="190">
        <v>0</v>
      </c>
      <c r="L1489" s="190">
        <v>1.8315002353323017E-6</v>
      </c>
      <c r="M1489" s="190">
        <v>0</v>
      </c>
      <c r="N1489" s="190">
        <v>0</v>
      </c>
      <c r="O1489" s="190">
        <v>0</v>
      </c>
    </row>
    <row r="1490" spans="1:15">
      <c r="A1490" s="465">
        <v>1469</v>
      </c>
      <c r="B1490" s="686">
        <f>IF(Input_series!B1486="","",Input_series!B1486)</f>
        <v>1</v>
      </c>
      <c r="C1490" s="687">
        <f>IF(Input_series!C1486="","",Input_series!C1486)</f>
        <v>31</v>
      </c>
      <c r="D1490" s="687">
        <f>IF(Input_series!D1486="","",Input_series!D1486)</f>
        <v>5</v>
      </c>
      <c r="E1490" s="360">
        <v>1.8315002353323017E-6</v>
      </c>
      <c r="F1490" s="15">
        <v>0</v>
      </c>
      <c r="G1490" s="15">
        <v>0</v>
      </c>
      <c r="H1490" s="5">
        <v>0</v>
      </c>
      <c r="I1490" s="5">
        <v>0</v>
      </c>
      <c r="J1490" s="190">
        <v>0</v>
      </c>
      <c r="K1490" s="190">
        <v>0</v>
      </c>
      <c r="L1490" s="190">
        <v>1.8315002353323017E-6</v>
      </c>
      <c r="M1490" s="190">
        <v>0</v>
      </c>
      <c r="N1490" s="190">
        <v>0</v>
      </c>
      <c r="O1490" s="190">
        <v>0</v>
      </c>
    </row>
    <row r="1491" spans="1:15">
      <c r="A1491" s="465">
        <v>1470</v>
      </c>
      <c r="B1491" s="686">
        <f>IF(Input_series!B1487="","",Input_series!B1487)</f>
        <v>1</v>
      </c>
      <c r="C1491" s="687">
        <f>IF(Input_series!C1487="","",Input_series!C1487)</f>
        <v>31</v>
      </c>
      <c r="D1491" s="687">
        <f>IF(Input_series!D1487="","",Input_series!D1487)</f>
        <v>6</v>
      </c>
      <c r="E1491" s="360">
        <v>456.50791703329048</v>
      </c>
      <c r="F1491" s="15">
        <v>456.50791520179024</v>
      </c>
      <c r="G1491" s="15">
        <v>-495.31125811295533</v>
      </c>
      <c r="H1491" s="5">
        <v>0</v>
      </c>
      <c r="I1491" s="5">
        <v>0</v>
      </c>
      <c r="J1491" s="190">
        <v>0</v>
      </c>
      <c r="K1491" s="190">
        <v>0</v>
      </c>
      <c r="L1491" s="190">
        <v>1.8315002353323017E-6</v>
      </c>
      <c r="M1491" s="190">
        <v>0</v>
      </c>
      <c r="N1491" s="190">
        <v>0</v>
      </c>
      <c r="O1491" s="190">
        <v>0</v>
      </c>
    </row>
    <row r="1492" spans="1:15">
      <c r="A1492" s="465">
        <v>1471</v>
      </c>
      <c r="B1492" s="686">
        <f>IF(Input_series!B1488="","",Input_series!B1488)</f>
        <v>1</v>
      </c>
      <c r="C1492" s="687">
        <f>IF(Input_series!C1488="","",Input_series!C1488)</f>
        <v>31</v>
      </c>
      <c r="D1492" s="687">
        <f>IF(Input_series!D1488="","",Input_series!D1488)</f>
        <v>7</v>
      </c>
      <c r="E1492" s="360">
        <v>1.8315002353323017E-6</v>
      </c>
      <c r="F1492" s="15">
        <v>0</v>
      </c>
      <c r="G1492" s="15">
        <v>0</v>
      </c>
      <c r="H1492" s="5">
        <v>0</v>
      </c>
      <c r="I1492" s="5">
        <v>0</v>
      </c>
      <c r="J1492" s="190">
        <v>0</v>
      </c>
      <c r="K1492" s="190">
        <v>0</v>
      </c>
      <c r="L1492" s="190">
        <v>1.8315002353323017E-6</v>
      </c>
      <c r="M1492" s="190">
        <v>0</v>
      </c>
      <c r="N1492" s="190">
        <v>0</v>
      </c>
      <c r="O1492" s="190">
        <v>0</v>
      </c>
    </row>
    <row r="1493" spans="1:15">
      <c r="A1493" s="465">
        <v>1472</v>
      </c>
      <c r="B1493" s="686">
        <f>IF(Input_series!B1489="","",Input_series!B1489)</f>
        <v>1</v>
      </c>
      <c r="C1493" s="687">
        <f>IF(Input_series!C1489="","",Input_series!C1489)</f>
        <v>31</v>
      </c>
      <c r="D1493" s="687">
        <f>IF(Input_series!D1489="","",Input_series!D1489)</f>
        <v>8</v>
      </c>
      <c r="E1493" s="360">
        <v>1.8315002353323017E-6</v>
      </c>
      <c r="F1493" s="15">
        <v>0</v>
      </c>
      <c r="G1493" s="15">
        <v>0</v>
      </c>
      <c r="H1493" s="5">
        <v>0</v>
      </c>
      <c r="I1493" s="5">
        <v>0</v>
      </c>
      <c r="J1493" s="190">
        <v>0</v>
      </c>
      <c r="K1493" s="190">
        <v>0</v>
      </c>
      <c r="L1493" s="190">
        <v>1.8315002353323017E-6</v>
      </c>
      <c r="M1493" s="190">
        <v>0</v>
      </c>
      <c r="N1493" s="190">
        <v>0</v>
      </c>
      <c r="O1493" s="190">
        <v>0</v>
      </c>
    </row>
    <row r="1494" spans="1:15">
      <c r="A1494" s="465">
        <v>1473</v>
      </c>
      <c r="B1494" s="686">
        <f>IF(Input_series!B1490="","",Input_series!B1490)</f>
        <v>1</v>
      </c>
      <c r="C1494" s="687">
        <f>IF(Input_series!C1490="","",Input_series!C1490)</f>
        <v>31</v>
      </c>
      <c r="D1494" s="687">
        <f>IF(Input_series!D1490="","",Input_series!D1490)</f>
        <v>9</v>
      </c>
      <c r="E1494" s="360">
        <v>1.8315002353323017E-6</v>
      </c>
      <c r="F1494" s="15">
        <v>0</v>
      </c>
      <c r="G1494" s="15">
        <v>0</v>
      </c>
      <c r="H1494" s="5">
        <v>0</v>
      </c>
      <c r="I1494" s="5">
        <v>0</v>
      </c>
      <c r="J1494" s="190">
        <v>0</v>
      </c>
      <c r="K1494" s="190">
        <v>0</v>
      </c>
      <c r="L1494" s="190">
        <v>1.8315002353323017E-6</v>
      </c>
      <c r="M1494" s="190">
        <v>0</v>
      </c>
      <c r="N1494" s="190">
        <v>0</v>
      </c>
      <c r="O1494" s="190">
        <v>0</v>
      </c>
    </row>
    <row r="1495" spans="1:15">
      <c r="A1495" s="465">
        <v>1474</v>
      </c>
      <c r="B1495" s="686">
        <f>IF(Input_series!B1491="","",Input_series!B1491)</f>
        <v>1</v>
      </c>
      <c r="C1495" s="687">
        <f>IF(Input_series!C1491="","",Input_series!C1491)</f>
        <v>31</v>
      </c>
      <c r="D1495" s="687">
        <f>IF(Input_series!D1491="","",Input_series!D1491)</f>
        <v>10</v>
      </c>
      <c r="E1495" s="360">
        <v>1.8315002353323019E-6</v>
      </c>
      <c r="F1495" s="15">
        <v>0</v>
      </c>
      <c r="G1495" s="15">
        <v>0</v>
      </c>
      <c r="H1495" s="5">
        <v>0</v>
      </c>
      <c r="I1495" s="5">
        <v>0</v>
      </c>
      <c r="J1495" s="190">
        <v>0</v>
      </c>
      <c r="K1495" s="190">
        <v>0</v>
      </c>
      <c r="L1495" s="190">
        <v>1.8315002353323017E-6</v>
      </c>
      <c r="M1495" s="190">
        <v>0</v>
      </c>
      <c r="N1495" s="190">
        <v>0</v>
      </c>
      <c r="O1495" s="190">
        <v>0</v>
      </c>
    </row>
    <row r="1496" spans="1:15">
      <c r="A1496" s="465">
        <v>1475</v>
      </c>
      <c r="B1496" s="686">
        <f>IF(Input_series!B1492="","",Input_series!B1492)</f>
        <v>1</v>
      </c>
      <c r="C1496" s="687">
        <f>IF(Input_series!C1492="","",Input_series!C1492)</f>
        <v>31</v>
      </c>
      <c r="D1496" s="687">
        <f>IF(Input_series!D1492="","",Input_series!D1492)</f>
        <v>11</v>
      </c>
      <c r="E1496" s="360">
        <v>1.8315002353323015E-6</v>
      </c>
      <c r="F1496" s="15">
        <v>0</v>
      </c>
      <c r="G1496" s="15">
        <v>0</v>
      </c>
      <c r="H1496" s="5">
        <v>0</v>
      </c>
      <c r="I1496" s="5">
        <v>0</v>
      </c>
      <c r="J1496" s="190">
        <v>0</v>
      </c>
      <c r="K1496" s="190">
        <v>0</v>
      </c>
      <c r="L1496" s="190">
        <v>1.8315002353323017E-6</v>
      </c>
      <c r="M1496" s="190">
        <v>0</v>
      </c>
      <c r="N1496" s="190">
        <v>0</v>
      </c>
      <c r="O1496" s="190">
        <v>0</v>
      </c>
    </row>
    <row r="1497" spans="1:15">
      <c r="A1497" s="465">
        <v>1476</v>
      </c>
      <c r="B1497" s="686">
        <f>IF(Input_series!B1493="","",Input_series!B1493)</f>
        <v>1</v>
      </c>
      <c r="C1497" s="687">
        <f>IF(Input_series!C1493="","",Input_series!C1493)</f>
        <v>31</v>
      </c>
      <c r="D1497" s="687">
        <f>IF(Input_series!D1493="","",Input_series!D1493)</f>
        <v>12</v>
      </c>
      <c r="E1497" s="360">
        <v>431.78076403633412</v>
      </c>
      <c r="F1497" s="15">
        <v>431.78076220483382</v>
      </c>
      <c r="G1497" s="15">
        <v>-463.33015336036527</v>
      </c>
      <c r="H1497" s="5">
        <v>0</v>
      </c>
      <c r="I1497" s="5">
        <v>0</v>
      </c>
      <c r="J1497" s="190">
        <v>0</v>
      </c>
      <c r="K1497" s="190">
        <v>0</v>
      </c>
      <c r="L1497" s="190">
        <v>1.8315002353323017E-6</v>
      </c>
      <c r="M1497" s="190">
        <v>0</v>
      </c>
      <c r="N1497" s="190">
        <v>0</v>
      </c>
      <c r="O1497" s="190">
        <v>0</v>
      </c>
    </row>
    <row r="1498" spans="1:15">
      <c r="A1498" s="465">
        <v>1477</v>
      </c>
      <c r="B1498" s="686">
        <f>IF(Input_series!B1494="","",Input_series!B1494)</f>
        <v>1</v>
      </c>
      <c r="C1498" s="687">
        <f>IF(Input_series!C1494="","",Input_series!C1494)</f>
        <v>31</v>
      </c>
      <c r="D1498" s="687">
        <f>IF(Input_series!D1494="","",Input_series!D1494)</f>
        <v>13</v>
      </c>
      <c r="E1498" s="360">
        <v>1.8315002353323017E-6</v>
      </c>
      <c r="F1498" s="15">
        <v>0</v>
      </c>
      <c r="G1498" s="15">
        <v>0</v>
      </c>
      <c r="H1498" s="5">
        <v>0</v>
      </c>
      <c r="I1498" s="5">
        <v>0</v>
      </c>
      <c r="J1498" s="190">
        <v>0</v>
      </c>
      <c r="K1498" s="190">
        <v>0</v>
      </c>
      <c r="L1498" s="190">
        <v>1.8315002353323017E-6</v>
      </c>
      <c r="M1498" s="190">
        <v>0</v>
      </c>
      <c r="N1498" s="190">
        <v>0</v>
      </c>
      <c r="O1498" s="190">
        <v>0</v>
      </c>
    </row>
    <row r="1499" spans="1:15">
      <c r="A1499" s="465">
        <v>1478</v>
      </c>
      <c r="B1499" s="686">
        <f>IF(Input_series!B1495="","",Input_series!B1495)</f>
        <v>1</v>
      </c>
      <c r="C1499" s="687">
        <f>IF(Input_series!C1495="","",Input_series!C1495)</f>
        <v>31</v>
      </c>
      <c r="D1499" s="687">
        <f>IF(Input_series!D1495="","",Input_series!D1495)</f>
        <v>14</v>
      </c>
      <c r="E1499" s="360">
        <v>1.8315002353323015E-6</v>
      </c>
      <c r="F1499" s="15">
        <v>0</v>
      </c>
      <c r="G1499" s="15">
        <v>0</v>
      </c>
      <c r="H1499" s="5">
        <v>0</v>
      </c>
      <c r="I1499" s="5">
        <v>0</v>
      </c>
      <c r="J1499" s="190">
        <v>0</v>
      </c>
      <c r="K1499" s="190">
        <v>0</v>
      </c>
      <c r="L1499" s="190">
        <v>1.8315002353323017E-6</v>
      </c>
      <c r="M1499" s="190">
        <v>0</v>
      </c>
      <c r="N1499" s="190">
        <v>0</v>
      </c>
      <c r="O1499" s="190">
        <v>0</v>
      </c>
    </row>
    <row r="1500" spans="1:15">
      <c r="A1500" s="465">
        <v>1479</v>
      </c>
      <c r="B1500" s="686">
        <f>IF(Input_series!B1496="","",Input_series!B1496)</f>
        <v>1</v>
      </c>
      <c r="C1500" s="687">
        <f>IF(Input_series!C1496="","",Input_series!C1496)</f>
        <v>31</v>
      </c>
      <c r="D1500" s="687">
        <f>IF(Input_series!D1496="","",Input_series!D1496)</f>
        <v>15</v>
      </c>
      <c r="E1500" s="360">
        <v>1.8315002353323017E-6</v>
      </c>
      <c r="F1500" s="15">
        <v>0</v>
      </c>
      <c r="G1500" s="15">
        <v>0</v>
      </c>
      <c r="H1500" s="5">
        <v>0</v>
      </c>
      <c r="I1500" s="5">
        <v>0</v>
      </c>
      <c r="J1500" s="190">
        <v>0</v>
      </c>
      <c r="K1500" s="190">
        <v>0</v>
      </c>
      <c r="L1500" s="190">
        <v>1.8315002353323017E-6</v>
      </c>
      <c r="M1500" s="190">
        <v>0</v>
      </c>
      <c r="N1500" s="190">
        <v>0</v>
      </c>
      <c r="O1500" s="190">
        <v>0</v>
      </c>
    </row>
    <row r="1501" spans="1:15">
      <c r="A1501" s="465">
        <v>1480</v>
      </c>
      <c r="B1501" s="686">
        <f>IF(Input_series!B1497="","",Input_series!B1497)</f>
        <v>1</v>
      </c>
      <c r="C1501" s="687">
        <f>IF(Input_series!C1497="","",Input_series!C1497)</f>
        <v>31</v>
      </c>
      <c r="D1501" s="687">
        <f>IF(Input_series!D1497="","",Input_series!D1497)</f>
        <v>16</v>
      </c>
      <c r="E1501" s="360">
        <v>1.8315002353323017E-6</v>
      </c>
      <c r="F1501" s="15">
        <v>0</v>
      </c>
      <c r="G1501" s="15">
        <v>0</v>
      </c>
      <c r="H1501" s="5">
        <v>0</v>
      </c>
      <c r="I1501" s="5">
        <v>0</v>
      </c>
      <c r="J1501" s="190">
        <v>0</v>
      </c>
      <c r="K1501" s="190">
        <v>0</v>
      </c>
      <c r="L1501" s="190">
        <v>1.8315002353323017E-6</v>
      </c>
      <c r="M1501" s="190">
        <v>0</v>
      </c>
      <c r="N1501" s="190">
        <v>0</v>
      </c>
      <c r="O1501" s="190">
        <v>0</v>
      </c>
    </row>
    <row r="1502" spans="1:15">
      <c r="A1502" s="465">
        <v>1481</v>
      </c>
      <c r="B1502" s="686">
        <f>IF(Input_series!B1498="","",Input_series!B1498)</f>
        <v>1</v>
      </c>
      <c r="C1502" s="687">
        <f>IF(Input_series!C1498="","",Input_series!C1498)</f>
        <v>31</v>
      </c>
      <c r="D1502" s="687">
        <f>IF(Input_series!D1498="","",Input_series!D1498)</f>
        <v>17</v>
      </c>
      <c r="E1502" s="360">
        <v>1.8315002353323017E-6</v>
      </c>
      <c r="F1502" s="15">
        <v>0</v>
      </c>
      <c r="G1502" s="15">
        <v>0</v>
      </c>
      <c r="H1502" s="5">
        <v>0</v>
      </c>
      <c r="I1502" s="5">
        <v>0</v>
      </c>
      <c r="J1502" s="190">
        <v>0</v>
      </c>
      <c r="K1502" s="190">
        <v>0</v>
      </c>
      <c r="L1502" s="190">
        <v>1.8315002353323017E-6</v>
      </c>
      <c r="M1502" s="190">
        <v>0</v>
      </c>
      <c r="N1502" s="190">
        <v>0</v>
      </c>
      <c r="O1502" s="190">
        <v>0</v>
      </c>
    </row>
    <row r="1503" spans="1:15">
      <c r="A1503" s="465">
        <v>1482</v>
      </c>
      <c r="B1503" s="686">
        <f>IF(Input_series!B1499="","",Input_series!B1499)</f>
        <v>1</v>
      </c>
      <c r="C1503" s="687">
        <f>IF(Input_series!C1499="","",Input_series!C1499)</f>
        <v>31</v>
      </c>
      <c r="D1503" s="687">
        <f>IF(Input_series!D1499="","",Input_series!D1499)</f>
        <v>18</v>
      </c>
      <c r="E1503" s="360">
        <v>431.50826648013827</v>
      </c>
      <c r="F1503" s="15">
        <v>431.50826464863803</v>
      </c>
      <c r="G1503" s="15">
        <v>-462.93582834322649</v>
      </c>
      <c r="H1503" s="5">
        <v>0</v>
      </c>
      <c r="I1503" s="5">
        <v>0</v>
      </c>
      <c r="J1503" s="190">
        <v>0</v>
      </c>
      <c r="K1503" s="190">
        <v>0</v>
      </c>
      <c r="L1503" s="190">
        <v>1.8315002353323017E-6</v>
      </c>
      <c r="M1503" s="190">
        <v>0</v>
      </c>
      <c r="N1503" s="190">
        <v>0</v>
      </c>
      <c r="O1503" s="190">
        <v>0</v>
      </c>
    </row>
    <row r="1504" spans="1:15">
      <c r="A1504" s="465">
        <v>1483</v>
      </c>
      <c r="B1504" s="686">
        <f>IF(Input_series!B1500="","",Input_series!B1500)</f>
        <v>1</v>
      </c>
      <c r="C1504" s="687">
        <f>IF(Input_series!C1500="","",Input_series!C1500)</f>
        <v>31</v>
      </c>
      <c r="D1504" s="687">
        <f>IF(Input_series!D1500="","",Input_series!D1500)</f>
        <v>19</v>
      </c>
      <c r="E1504" s="360">
        <v>1.8315002353323019E-6</v>
      </c>
      <c r="F1504" s="15">
        <v>0</v>
      </c>
      <c r="G1504" s="15">
        <v>0</v>
      </c>
      <c r="H1504" s="5">
        <v>0</v>
      </c>
      <c r="I1504" s="5">
        <v>0</v>
      </c>
      <c r="J1504" s="190">
        <v>0</v>
      </c>
      <c r="K1504" s="190">
        <v>0</v>
      </c>
      <c r="L1504" s="190">
        <v>1.8315002353323017E-6</v>
      </c>
      <c r="M1504" s="190">
        <v>0</v>
      </c>
      <c r="N1504" s="190">
        <v>0</v>
      </c>
      <c r="O1504" s="190">
        <v>0</v>
      </c>
    </row>
    <row r="1505" spans="1:15">
      <c r="A1505" s="465">
        <v>1484</v>
      </c>
      <c r="B1505" s="686">
        <f>IF(Input_series!B1501="","",Input_series!B1501)</f>
        <v>1</v>
      </c>
      <c r="C1505" s="687">
        <f>IF(Input_series!C1501="","",Input_series!C1501)</f>
        <v>31</v>
      </c>
      <c r="D1505" s="687">
        <f>IF(Input_series!D1501="","",Input_series!D1501)</f>
        <v>20</v>
      </c>
      <c r="E1505" s="360">
        <v>1.8315002353323017E-6</v>
      </c>
      <c r="F1505" s="15">
        <v>0</v>
      </c>
      <c r="G1505" s="15">
        <v>0</v>
      </c>
      <c r="H1505" s="5">
        <v>0</v>
      </c>
      <c r="I1505" s="5">
        <v>0</v>
      </c>
      <c r="J1505" s="190">
        <v>0</v>
      </c>
      <c r="K1505" s="190">
        <v>0</v>
      </c>
      <c r="L1505" s="190">
        <v>1.8315002353323017E-6</v>
      </c>
      <c r="M1505" s="190">
        <v>0</v>
      </c>
      <c r="N1505" s="190">
        <v>0</v>
      </c>
      <c r="O1505" s="190">
        <v>0</v>
      </c>
    </row>
    <row r="1506" spans="1:15">
      <c r="A1506" s="465">
        <v>1485</v>
      </c>
      <c r="B1506" s="686">
        <f>IF(Input_series!B1502="","",Input_series!B1502)</f>
        <v>1</v>
      </c>
      <c r="C1506" s="687">
        <f>IF(Input_series!C1502="","",Input_series!C1502)</f>
        <v>31</v>
      </c>
      <c r="D1506" s="687">
        <f>IF(Input_series!D1502="","",Input_series!D1502)</f>
        <v>21</v>
      </c>
      <c r="E1506" s="360">
        <v>1.8315002353323017E-6</v>
      </c>
      <c r="F1506" s="15">
        <v>0</v>
      </c>
      <c r="G1506" s="15">
        <v>0</v>
      </c>
      <c r="H1506" s="5">
        <v>0</v>
      </c>
      <c r="I1506" s="5">
        <v>0</v>
      </c>
      <c r="J1506" s="190">
        <v>0</v>
      </c>
      <c r="K1506" s="190">
        <v>0</v>
      </c>
      <c r="L1506" s="190">
        <v>1.8315002353323017E-6</v>
      </c>
      <c r="M1506" s="190">
        <v>0</v>
      </c>
      <c r="N1506" s="190">
        <v>0</v>
      </c>
      <c r="O1506" s="190">
        <v>0</v>
      </c>
    </row>
    <row r="1507" spans="1:15">
      <c r="A1507" s="465">
        <v>1486</v>
      </c>
      <c r="B1507" s="686">
        <f>IF(Input_series!B1503="","",Input_series!B1503)</f>
        <v>1</v>
      </c>
      <c r="C1507" s="687">
        <f>IF(Input_series!C1503="","",Input_series!C1503)</f>
        <v>31</v>
      </c>
      <c r="D1507" s="687">
        <f>IF(Input_series!D1503="","",Input_series!D1503)</f>
        <v>22</v>
      </c>
      <c r="E1507" s="360">
        <v>1.8315002353323019E-6</v>
      </c>
      <c r="F1507" s="15">
        <v>0</v>
      </c>
      <c r="G1507" s="15">
        <v>0</v>
      </c>
      <c r="H1507" s="5">
        <v>0</v>
      </c>
      <c r="I1507" s="5">
        <v>0</v>
      </c>
      <c r="J1507" s="190">
        <v>0</v>
      </c>
      <c r="K1507" s="190">
        <v>0</v>
      </c>
      <c r="L1507" s="190">
        <v>1.8315002353323017E-6</v>
      </c>
      <c r="M1507" s="190">
        <v>0</v>
      </c>
      <c r="N1507" s="190">
        <v>0</v>
      </c>
      <c r="O1507" s="190">
        <v>0</v>
      </c>
    </row>
    <row r="1508" spans="1:15">
      <c r="A1508" s="465">
        <v>1487</v>
      </c>
      <c r="B1508" s="686">
        <f>IF(Input_series!B1504="","",Input_series!B1504)</f>
        <v>1</v>
      </c>
      <c r="C1508" s="687">
        <f>IF(Input_series!C1504="","",Input_series!C1504)</f>
        <v>31</v>
      </c>
      <c r="D1508" s="687">
        <f>IF(Input_series!D1504="","",Input_series!D1504)</f>
        <v>23</v>
      </c>
      <c r="E1508" s="360">
        <v>1.8315002353323017E-6</v>
      </c>
      <c r="F1508" s="15">
        <v>0</v>
      </c>
      <c r="G1508" s="15">
        <v>0</v>
      </c>
      <c r="H1508" s="5">
        <v>0</v>
      </c>
      <c r="I1508" s="5">
        <v>0</v>
      </c>
      <c r="J1508" s="190">
        <v>0</v>
      </c>
      <c r="K1508" s="190">
        <v>0</v>
      </c>
      <c r="L1508" s="190">
        <v>1.8315002353323017E-6</v>
      </c>
      <c r="M1508" s="190">
        <v>0</v>
      </c>
      <c r="N1508" s="190">
        <v>0</v>
      </c>
      <c r="O1508" s="190">
        <v>0</v>
      </c>
    </row>
    <row r="1509" spans="1:15">
      <c r="A1509" s="465">
        <v>1488</v>
      </c>
      <c r="B1509" s="686">
        <f>IF(Input_series!B1505="","",Input_series!B1505)</f>
        <v>1</v>
      </c>
      <c r="C1509" s="687">
        <f>IF(Input_series!C1505="","",Input_series!C1505)</f>
        <v>31</v>
      </c>
      <c r="D1509" s="687">
        <f>IF(Input_series!D1505="","",Input_series!D1505)</f>
        <v>24</v>
      </c>
      <c r="E1509" s="360">
        <v>1.8315002353323017E-6</v>
      </c>
      <c r="F1509" s="15">
        <v>0</v>
      </c>
      <c r="G1509" s="15">
        <v>0</v>
      </c>
      <c r="H1509" s="5">
        <v>0</v>
      </c>
      <c r="I1509" s="5">
        <v>0</v>
      </c>
      <c r="J1509" s="190">
        <v>0</v>
      </c>
      <c r="K1509" s="190">
        <v>0</v>
      </c>
      <c r="L1509" s="190">
        <v>1.8315002353323017E-6</v>
      </c>
      <c r="M1509" s="190">
        <v>0</v>
      </c>
      <c r="N1509" s="190">
        <v>0</v>
      </c>
      <c r="O1509" s="190">
        <v>0</v>
      </c>
    </row>
    <row r="1510" spans="1:15">
      <c r="A1510" s="465">
        <v>1489</v>
      </c>
      <c r="B1510" s="686" t="str">
        <f>IF(Input_series!B1506="","",Input_series!B1506)</f>
        <v/>
      </c>
      <c r="C1510" s="687" t="str">
        <f>IF(Input_series!C1506="","",Input_series!C1506)</f>
        <v/>
      </c>
      <c r="D1510" s="687" t="str">
        <f>IF(Input_series!D1506="","",Input_series!D1506)</f>
        <v/>
      </c>
      <c r="E1510" s="360"/>
      <c r="F1510" s="15"/>
      <c r="G1510" s="15"/>
      <c r="H1510" s="5"/>
      <c r="I1510" s="5"/>
      <c r="J1510" s="190"/>
      <c r="K1510" s="190"/>
      <c r="L1510" s="190"/>
      <c r="M1510" s="190"/>
      <c r="N1510" s="190"/>
      <c r="O1510" s="190"/>
    </row>
    <row r="1511" spans="1:15">
      <c r="A1511" s="465">
        <v>1490</v>
      </c>
      <c r="B1511" s="686" t="str">
        <f>IF(Input_series!B1507="","",Input_series!B1507)</f>
        <v/>
      </c>
      <c r="C1511" s="687" t="str">
        <f>IF(Input_series!C1507="","",Input_series!C1507)</f>
        <v/>
      </c>
      <c r="D1511" s="687" t="str">
        <f>IF(Input_series!D1507="","",Input_series!D1507)</f>
        <v/>
      </c>
      <c r="E1511" s="360"/>
      <c r="F1511" s="15"/>
      <c r="G1511" s="15"/>
      <c r="H1511" s="5"/>
      <c r="I1511" s="5"/>
      <c r="J1511" s="190"/>
      <c r="K1511" s="190"/>
      <c r="L1511" s="190"/>
      <c r="M1511" s="190"/>
      <c r="N1511" s="190"/>
      <c r="O1511" s="190"/>
    </row>
    <row r="1512" spans="1:15">
      <c r="A1512" s="465">
        <v>1491</v>
      </c>
      <c r="B1512" s="686" t="str">
        <f>IF(Input_series!B1508="","",Input_series!B1508)</f>
        <v/>
      </c>
      <c r="C1512" s="687" t="str">
        <f>IF(Input_series!C1508="","",Input_series!C1508)</f>
        <v/>
      </c>
      <c r="D1512" s="687" t="str">
        <f>IF(Input_series!D1508="","",Input_series!D1508)</f>
        <v/>
      </c>
      <c r="E1512" s="360"/>
      <c r="F1512" s="15"/>
      <c r="G1512" s="15"/>
      <c r="H1512" s="5"/>
      <c r="I1512" s="5"/>
      <c r="J1512" s="190"/>
      <c r="K1512" s="190"/>
      <c r="L1512" s="190"/>
      <c r="M1512" s="190"/>
      <c r="N1512" s="190"/>
      <c r="O1512" s="190"/>
    </row>
    <row r="1513" spans="1:15">
      <c r="A1513" s="465">
        <v>1492</v>
      </c>
      <c r="B1513" s="686" t="str">
        <f>IF(Input_series!B1509="","",Input_series!B1509)</f>
        <v/>
      </c>
      <c r="C1513" s="687" t="str">
        <f>IF(Input_series!C1509="","",Input_series!C1509)</f>
        <v/>
      </c>
      <c r="D1513" s="687" t="str">
        <f>IF(Input_series!D1509="","",Input_series!D1509)</f>
        <v/>
      </c>
      <c r="E1513" s="360"/>
      <c r="F1513" s="15"/>
      <c r="G1513" s="15"/>
      <c r="H1513" s="5"/>
      <c r="I1513" s="5"/>
      <c r="J1513" s="190"/>
      <c r="K1513" s="190"/>
      <c r="L1513" s="190"/>
      <c r="M1513" s="190"/>
      <c r="N1513" s="190"/>
      <c r="O1513" s="190"/>
    </row>
    <row r="1514" spans="1:15">
      <c r="A1514" s="465">
        <v>1493</v>
      </c>
      <c r="B1514" s="686" t="str">
        <f>IF(Input_series!B1510="","",Input_series!B1510)</f>
        <v/>
      </c>
      <c r="C1514" s="687" t="str">
        <f>IF(Input_series!C1510="","",Input_series!C1510)</f>
        <v/>
      </c>
      <c r="D1514" s="687" t="str">
        <f>IF(Input_series!D1510="","",Input_series!D1510)</f>
        <v/>
      </c>
      <c r="E1514" s="360"/>
      <c r="F1514" s="15"/>
      <c r="G1514" s="15"/>
      <c r="H1514" s="5"/>
      <c r="I1514" s="5"/>
      <c r="J1514" s="190"/>
      <c r="K1514" s="190"/>
      <c r="L1514" s="190"/>
      <c r="M1514" s="190"/>
      <c r="N1514" s="190"/>
      <c r="O1514" s="190"/>
    </row>
    <row r="1515" spans="1:15">
      <c r="A1515" s="465">
        <v>1494</v>
      </c>
      <c r="B1515" s="686" t="str">
        <f>IF(Input_series!B1511="","",Input_series!B1511)</f>
        <v/>
      </c>
      <c r="C1515" s="687" t="str">
        <f>IF(Input_series!C1511="","",Input_series!C1511)</f>
        <v/>
      </c>
      <c r="D1515" s="687" t="str">
        <f>IF(Input_series!D1511="","",Input_series!D1511)</f>
        <v/>
      </c>
      <c r="E1515" s="360"/>
      <c r="F1515" s="15"/>
      <c r="G1515" s="15"/>
      <c r="H1515" s="5"/>
      <c r="I1515" s="5"/>
      <c r="J1515" s="190"/>
      <c r="K1515" s="190"/>
      <c r="L1515" s="190"/>
      <c r="M1515" s="190"/>
      <c r="N1515" s="190"/>
      <c r="O1515" s="190"/>
    </row>
    <row r="1516" spans="1:15">
      <c r="A1516" s="465">
        <v>1495</v>
      </c>
      <c r="B1516" s="686" t="str">
        <f>IF(Input_series!B1512="","",Input_series!B1512)</f>
        <v/>
      </c>
      <c r="C1516" s="687" t="str">
        <f>IF(Input_series!C1512="","",Input_series!C1512)</f>
        <v/>
      </c>
      <c r="D1516" s="687" t="str">
        <f>IF(Input_series!D1512="","",Input_series!D1512)</f>
        <v/>
      </c>
      <c r="E1516" s="360"/>
      <c r="F1516" s="15"/>
      <c r="G1516" s="15"/>
      <c r="H1516" s="5"/>
      <c r="I1516" s="5"/>
      <c r="J1516" s="190"/>
      <c r="K1516" s="190"/>
      <c r="L1516" s="190"/>
      <c r="M1516" s="190"/>
      <c r="N1516" s="190"/>
      <c r="O1516" s="190"/>
    </row>
    <row r="1517" spans="1:15">
      <c r="A1517" s="465">
        <v>1496</v>
      </c>
      <c r="B1517" s="686" t="str">
        <f>IF(Input_series!B1513="","",Input_series!B1513)</f>
        <v/>
      </c>
      <c r="C1517" s="687" t="str">
        <f>IF(Input_series!C1513="","",Input_series!C1513)</f>
        <v/>
      </c>
      <c r="D1517" s="687" t="str">
        <f>IF(Input_series!D1513="","",Input_series!D1513)</f>
        <v/>
      </c>
      <c r="E1517" s="360"/>
      <c r="F1517" s="15"/>
      <c r="G1517" s="15"/>
      <c r="H1517" s="5"/>
      <c r="I1517" s="5"/>
      <c r="J1517" s="190"/>
      <c r="K1517" s="190"/>
      <c r="L1517" s="190"/>
      <c r="M1517" s="190"/>
      <c r="N1517" s="190"/>
      <c r="O1517" s="190"/>
    </row>
    <row r="1518" spans="1:15">
      <c r="A1518" s="465">
        <v>1497</v>
      </c>
      <c r="B1518" s="686" t="str">
        <f>IF(Input_series!B1514="","",Input_series!B1514)</f>
        <v/>
      </c>
      <c r="C1518" s="687" t="str">
        <f>IF(Input_series!C1514="","",Input_series!C1514)</f>
        <v/>
      </c>
      <c r="D1518" s="687" t="str">
        <f>IF(Input_series!D1514="","",Input_series!D1514)</f>
        <v/>
      </c>
      <c r="E1518" s="360"/>
      <c r="F1518" s="15"/>
      <c r="G1518" s="15"/>
      <c r="H1518" s="5"/>
      <c r="I1518" s="5"/>
      <c r="J1518" s="190"/>
      <c r="K1518" s="190"/>
      <c r="L1518" s="190"/>
      <c r="M1518" s="190"/>
      <c r="N1518" s="190"/>
      <c r="O1518" s="190"/>
    </row>
    <row r="1519" spans="1:15">
      <c r="A1519" s="465">
        <v>1498</v>
      </c>
      <c r="B1519" s="686" t="str">
        <f>IF(Input_series!B1515="","",Input_series!B1515)</f>
        <v/>
      </c>
      <c r="C1519" s="687" t="str">
        <f>IF(Input_series!C1515="","",Input_series!C1515)</f>
        <v/>
      </c>
      <c r="D1519" s="687" t="str">
        <f>IF(Input_series!D1515="","",Input_series!D1515)</f>
        <v/>
      </c>
      <c r="E1519" s="360"/>
      <c r="F1519" s="15"/>
      <c r="G1519" s="15"/>
      <c r="H1519" s="5"/>
      <c r="I1519" s="5"/>
      <c r="J1519" s="190"/>
      <c r="K1519" s="190"/>
      <c r="L1519" s="190"/>
      <c r="M1519" s="190"/>
      <c r="N1519" s="190"/>
      <c r="O1519" s="190"/>
    </row>
    <row r="1520" spans="1:15">
      <c r="A1520" s="465">
        <v>1499</v>
      </c>
      <c r="B1520" s="686" t="str">
        <f>IF(Input_series!B1516="","",Input_series!B1516)</f>
        <v/>
      </c>
      <c r="C1520" s="687" t="str">
        <f>IF(Input_series!C1516="","",Input_series!C1516)</f>
        <v/>
      </c>
      <c r="D1520" s="687" t="str">
        <f>IF(Input_series!D1516="","",Input_series!D1516)</f>
        <v/>
      </c>
      <c r="E1520" s="360"/>
      <c r="F1520" s="15"/>
      <c r="G1520" s="15"/>
      <c r="H1520" s="5"/>
      <c r="I1520" s="5"/>
      <c r="J1520" s="190"/>
      <c r="K1520" s="190"/>
      <c r="L1520" s="190"/>
      <c r="M1520" s="190"/>
      <c r="N1520" s="190"/>
      <c r="O1520" s="190"/>
    </row>
    <row r="1521" spans="1:15">
      <c r="A1521" s="465">
        <v>1500</v>
      </c>
      <c r="B1521" s="686" t="str">
        <f>IF(Input_series!B1517="","",Input_series!B1517)</f>
        <v/>
      </c>
      <c r="C1521" s="687" t="str">
        <f>IF(Input_series!C1517="","",Input_series!C1517)</f>
        <v/>
      </c>
      <c r="D1521" s="687" t="str">
        <f>IF(Input_series!D1517="","",Input_series!D1517)</f>
        <v/>
      </c>
      <c r="E1521" s="360"/>
      <c r="F1521" s="15"/>
      <c r="G1521" s="15"/>
      <c r="H1521" s="5"/>
      <c r="I1521" s="5"/>
      <c r="J1521" s="190"/>
      <c r="K1521" s="190"/>
      <c r="L1521" s="190"/>
      <c r="M1521" s="190"/>
      <c r="N1521" s="190"/>
      <c r="O1521" s="190"/>
    </row>
    <row r="1522" spans="1:15">
      <c r="A1522" s="465">
        <v>1501</v>
      </c>
      <c r="B1522" s="686" t="str">
        <f>IF(Input_series!B1518="","",Input_series!B1518)</f>
        <v/>
      </c>
      <c r="C1522" s="687" t="str">
        <f>IF(Input_series!C1518="","",Input_series!C1518)</f>
        <v/>
      </c>
      <c r="D1522" s="687" t="str">
        <f>IF(Input_series!D1518="","",Input_series!D1518)</f>
        <v/>
      </c>
      <c r="E1522" s="360"/>
      <c r="F1522" s="15"/>
      <c r="G1522" s="15"/>
      <c r="H1522" s="5"/>
      <c r="I1522" s="5"/>
      <c r="J1522" s="190"/>
      <c r="K1522" s="190"/>
      <c r="L1522" s="190"/>
      <c r="M1522" s="190"/>
      <c r="N1522" s="190"/>
      <c r="O1522" s="190"/>
    </row>
    <row r="1523" spans="1:15">
      <c r="A1523" s="465">
        <v>1502</v>
      </c>
      <c r="B1523" s="686" t="str">
        <f>IF(Input_series!B1519="","",Input_series!B1519)</f>
        <v/>
      </c>
      <c r="C1523" s="687" t="str">
        <f>IF(Input_series!C1519="","",Input_series!C1519)</f>
        <v/>
      </c>
      <c r="D1523" s="687" t="str">
        <f>IF(Input_series!D1519="","",Input_series!D1519)</f>
        <v/>
      </c>
      <c r="E1523" s="360"/>
      <c r="F1523" s="15"/>
      <c r="G1523" s="15"/>
      <c r="H1523" s="5"/>
      <c r="I1523" s="5"/>
      <c r="J1523" s="190"/>
      <c r="K1523" s="190"/>
      <c r="L1523" s="190"/>
      <c r="M1523" s="190"/>
      <c r="N1523" s="190"/>
      <c r="O1523" s="190"/>
    </row>
    <row r="1524" spans="1:15">
      <c r="A1524" s="465">
        <v>1503</v>
      </c>
      <c r="B1524" s="686" t="str">
        <f>IF(Input_series!B1520="","",Input_series!B1520)</f>
        <v/>
      </c>
      <c r="C1524" s="687" t="str">
        <f>IF(Input_series!C1520="","",Input_series!C1520)</f>
        <v/>
      </c>
      <c r="D1524" s="687" t="str">
        <f>IF(Input_series!D1520="","",Input_series!D1520)</f>
        <v/>
      </c>
      <c r="E1524" s="360"/>
      <c r="F1524" s="15"/>
      <c r="G1524" s="15"/>
      <c r="H1524" s="5"/>
      <c r="I1524" s="5"/>
      <c r="J1524" s="190"/>
      <c r="K1524" s="190"/>
      <c r="L1524" s="190"/>
      <c r="M1524" s="190"/>
      <c r="N1524" s="190"/>
      <c r="O1524" s="190"/>
    </row>
    <row r="1525" spans="1:15">
      <c r="A1525" s="465">
        <v>1504</v>
      </c>
      <c r="B1525" s="686" t="str">
        <f>IF(Input_series!B1521="","",Input_series!B1521)</f>
        <v/>
      </c>
      <c r="C1525" s="687" t="str">
        <f>IF(Input_series!C1521="","",Input_series!C1521)</f>
        <v/>
      </c>
      <c r="D1525" s="687" t="str">
        <f>IF(Input_series!D1521="","",Input_series!D1521)</f>
        <v/>
      </c>
      <c r="E1525" s="360"/>
      <c r="F1525" s="15"/>
      <c r="G1525" s="15"/>
      <c r="H1525" s="5"/>
      <c r="I1525" s="5"/>
      <c r="J1525" s="190"/>
      <c r="K1525" s="190"/>
      <c r="L1525" s="190"/>
      <c r="M1525" s="190"/>
      <c r="N1525" s="190"/>
      <c r="O1525" s="190"/>
    </row>
    <row r="1526" spans="1:15">
      <c r="A1526" s="465">
        <v>1505</v>
      </c>
      <c r="B1526" s="686" t="str">
        <f>IF(Input_series!B1522="","",Input_series!B1522)</f>
        <v/>
      </c>
      <c r="C1526" s="687" t="str">
        <f>IF(Input_series!C1522="","",Input_series!C1522)</f>
        <v/>
      </c>
      <c r="D1526" s="687" t="str">
        <f>IF(Input_series!D1522="","",Input_series!D1522)</f>
        <v/>
      </c>
      <c r="E1526" s="360"/>
      <c r="F1526" s="15"/>
      <c r="G1526" s="15"/>
      <c r="H1526" s="5"/>
      <c r="I1526" s="5"/>
      <c r="J1526" s="190"/>
      <c r="K1526" s="190"/>
      <c r="L1526" s="190"/>
      <c r="M1526" s="190"/>
      <c r="N1526" s="190"/>
      <c r="O1526" s="190"/>
    </row>
    <row r="1527" spans="1:15">
      <c r="A1527" s="465">
        <v>1506</v>
      </c>
      <c r="B1527" s="686" t="str">
        <f>IF(Input_series!B1523="","",Input_series!B1523)</f>
        <v/>
      </c>
      <c r="C1527" s="687" t="str">
        <f>IF(Input_series!C1523="","",Input_series!C1523)</f>
        <v/>
      </c>
      <c r="D1527" s="687" t="str">
        <f>IF(Input_series!D1523="","",Input_series!D1523)</f>
        <v/>
      </c>
      <c r="E1527" s="360"/>
      <c r="F1527" s="15"/>
      <c r="G1527" s="15"/>
      <c r="H1527" s="5"/>
      <c r="I1527" s="5"/>
      <c r="J1527" s="190"/>
      <c r="K1527" s="190"/>
      <c r="L1527" s="190"/>
      <c r="M1527" s="190"/>
      <c r="N1527" s="190"/>
      <c r="O1527" s="190"/>
    </row>
    <row r="1528" spans="1:15">
      <c r="A1528" s="465">
        <v>1507</v>
      </c>
      <c r="B1528" s="686" t="str">
        <f>IF(Input_series!B1524="","",Input_series!B1524)</f>
        <v/>
      </c>
      <c r="C1528" s="687" t="str">
        <f>IF(Input_series!C1524="","",Input_series!C1524)</f>
        <v/>
      </c>
      <c r="D1528" s="687" t="str">
        <f>IF(Input_series!D1524="","",Input_series!D1524)</f>
        <v/>
      </c>
      <c r="E1528" s="360"/>
      <c r="F1528" s="15"/>
      <c r="G1528" s="15"/>
      <c r="H1528" s="5"/>
      <c r="I1528" s="5"/>
      <c r="J1528" s="190"/>
      <c r="K1528" s="190"/>
      <c r="L1528" s="190"/>
      <c r="M1528" s="190"/>
      <c r="N1528" s="190"/>
      <c r="O1528" s="190"/>
    </row>
    <row r="1529" spans="1:15">
      <c r="A1529" s="465">
        <v>1508</v>
      </c>
      <c r="B1529" s="686" t="str">
        <f>IF(Input_series!B1525="","",Input_series!B1525)</f>
        <v/>
      </c>
      <c r="C1529" s="687" t="str">
        <f>IF(Input_series!C1525="","",Input_series!C1525)</f>
        <v/>
      </c>
      <c r="D1529" s="687" t="str">
        <f>IF(Input_series!D1525="","",Input_series!D1525)</f>
        <v/>
      </c>
      <c r="E1529" s="360"/>
      <c r="F1529" s="15"/>
      <c r="G1529" s="15"/>
      <c r="H1529" s="5"/>
      <c r="I1529" s="5"/>
      <c r="J1529" s="190"/>
      <c r="K1529" s="190"/>
      <c r="L1529" s="190"/>
      <c r="M1529" s="190"/>
      <c r="N1529" s="190"/>
      <c r="O1529" s="190"/>
    </row>
    <row r="1530" spans="1:15">
      <c r="A1530" s="465">
        <v>1509</v>
      </c>
      <c r="B1530" s="686" t="str">
        <f>IF(Input_series!B1526="","",Input_series!B1526)</f>
        <v/>
      </c>
      <c r="C1530" s="687" t="str">
        <f>IF(Input_series!C1526="","",Input_series!C1526)</f>
        <v/>
      </c>
      <c r="D1530" s="687" t="str">
        <f>IF(Input_series!D1526="","",Input_series!D1526)</f>
        <v/>
      </c>
      <c r="E1530" s="360"/>
      <c r="F1530" s="15"/>
      <c r="G1530" s="15"/>
      <c r="H1530" s="5"/>
      <c r="I1530" s="5"/>
      <c r="J1530" s="190"/>
      <c r="K1530" s="190"/>
      <c r="L1530" s="190"/>
      <c r="M1530" s="190"/>
      <c r="N1530" s="190"/>
      <c r="O1530" s="190"/>
    </row>
    <row r="1531" spans="1:15">
      <c r="A1531" s="465">
        <v>1510</v>
      </c>
      <c r="B1531" s="686" t="str">
        <f>IF(Input_series!B1527="","",Input_series!B1527)</f>
        <v/>
      </c>
      <c r="C1531" s="687" t="str">
        <f>IF(Input_series!C1527="","",Input_series!C1527)</f>
        <v/>
      </c>
      <c r="D1531" s="687" t="str">
        <f>IF(Input_series!D1527="","",Input_series!D1527)</f>
        <v/>
      </c>
      <c r="E1531" s="360"/>
      <c r="F1531" s="15"/>
      <c r="G1531" s="15"/>
      <c r="H1531" s="5"/>
      <c r="I1531" s="5"/>
      <c r="J1531" s="190"/>
      <c r="K1531" s="190"/>
      <c r="L1531" s="190"/>
      <c r="M1531" s="190"/>
      <c r="N1531" s="190"/>
      <c r="O1531" s="190"/>
    </row>
    <row r="1532" spans="1:15">
      <c r="A1532" s="465">
        <v>1511</v>
      </c>
      <c r="B1532" s="686" t="str">
        <f>IF(Input_series!B1528="","",Input_series!B1528)</f>
        <v/>
      </c>
      <c r="C1532" s="687" t="str">
        <f>IF(Input_series!C1528="","",Input_series!C1528)</f>
        <v/>
      </c>
      <c r="D1532" s="687" t="str">
        <f>IF(Input_series!D1528="","",Input_series!D1528)</f>
        <v/>
      </c>
      <c r="E1532" s="360"/>
      <c r="F1532" s="15"/>
      <c r="G1532" s="15"/>
      <c r="H1532" s="5"/>
      <c r="I1532" s="5"/>
      <c r="J1532" s="190"/>
      <c r="K1532" s="190"/>
      <c r="L1532" s="190"/>
      <c r="M1532" s="190"/>
      <c r="N1532" s="190"/>
      <c r="O1532" s="190"/>
    </row>
    <row r="1533" spans="1:15">
      <c r="A1533" s="465">
        <v>1512</v>
      </c>
      <c r="B1533" s="686" t="str">
        <f>IF(Input_series!B1529="","",Input_series!B1529)</f>
        <v/>
      </c>
      <c r="C1533" s="687" t="str">
        <f>IF(Input_series!C1529="","",Input_series!C1529)</f>
        <v/>
      </c>
      <c r="D1533" s="687" t="str">
        <f>IF(Input_series!D1529="","",Input_series!D1529)</f>
        <v/>
      </c>
      <c r="E1533" s="360"/>
      <c r="F1533" s="15"/>
      <c r="G1533" s="15"/>
      <c r="H1533" s="5"/>
      <c r="I1533" s="5"/>
      <c r="J1533" s="190"/>
      <c r="K1533" s="190"/>
      <c r="L1533" s="190"/>
      <c r="M1533" s="190"/>
      <c r="N1533" s="190"/>
      <c r="O1533" s="190"/>
    </row>
    <row r="1534" spans="1:15">
      <c r="A1534" s="465">
        <v>1513</v>
      </c>
      <c r="B1534" s="686" t="str">
        <f>IF(Input_series!B1530="","",Input_series!B1530)</f>
        <v/>
      </c>
      <c r="C1534" s="687" t="str">
        <f>IF(Input_series!C1530="","",Input_series!C1530)</f>
        <v/>
      </c>
      <c r="D1534" s="687" t="str">
        <f>IF(Input_series!D1530="","",Input_series!D1530)</f>
        <v/>
      </c>
      <c r="E1534" s="360"/>
      <c r="F1534" s="15"/>
      <c r="G1534" s="15"/>
      <c r="H1534" s="5"/>
      <c r="I1534" s="5"/>
      <c r="J1534" s="190"/>
      <c r="K1534" s="190"/>
      <c r="L1534" s="190"/>
      <c r="M1534" s="190"/>
      <c r="N1534" s="190"/>
      <c r="O1534" s="190"/>
    </row>
    <row r="1535" spans="1:15">
      <c r="A1535" s="465">
        <v>1514</v>
      </c>
      <c r="B1535" s="686" t="str">
        <f>IF(Input_series!B1531="","",Input_series!B1531)</f>
        <v/>
      </c>
      <c r="C1535" s="687" t="str">
        <f>IF(Input_series!C1531="","",Input_series!C1531)</f>
        <v/>
      </c>
      <c r="D1535" s="687" t="str">
        <f>IF(Input_series!D1531="","",Input_series!D1531)</f>
        <v/>
      </c>
      <c r="E1535" s="360"/>
      <c r="F1535" s="15"/>
      <c r="G1535" s="15"/>
      <c r="H1535" s="5"/>
      <c r="I1535" s="5"/>
      <c r="J1535" s="190"/>
      <c r="K1535" s="190"/>
      <c r="L1535" s="190"/>
      <c r="M1535" s="190"/>
      <c r="N1535" s="190"/>
      <c r="O1535" s="190"/>
    </row>
    <row r="1536" spans="1:15">
      <c r="A1536" s="465">
        <v>1515</v>
      </c>
      <c r="B1536" s="686" t="str">
        <f>IF(Input_series!B1532="","",Input_series!B1532)</f>
        <v/>
      </c>
      <c r="C1536" s="687" t="str">
        <f>IF(Input_series!C1532="","",Input_series!C1532)</f>
        <v/>
      </c>
      <c r="D1536" s="687" t="str">
        <f>IF(Input_series!D1532="","",Input_series!D1532)</f>
        <v/>
      </c>
      <c r="E1536" s="360"/>
      <c r="F1536" s="15"/>
      <c r="G1536" s="15"/>
      <c r="H1536" s="5"/>
      <c r="I1536" s="5"/>
      <c r="J1536" s="190"/>
      <c r="K1536" s="190"/>
      <c r="L1536" s="190"/>
      <c r="M1536" s="190"/>
      <c r="N1536" s="190"/>
      <c r="O1536" s="190"/>
    </row>
    <row r="1537" spans="1:15">
      <c r="A1537" s="465">
        <v>1516</v>
      </c>
      <c r="B1537" s="686" t="str">
        <f>IF(Input_series!B1533="","",Input_series!B1533)</f>
        <v/>
      </c>
      <c r="C1537" s="687" t="str">
        <f>IF(Input_series!C1533="","",Input_series!C1533)</f>
        <v/>
      </c>
      <c r="D1537" s="687" t="str">
        <f>IF(Input_series!D1533="","",Input_series!D1533)</f>
        <v/>
      </c>
      <c r="E1537" s="360"/>
      <c r="F1537" s="15"/>
      <c r="G1537" s="15"/>
      <c r="H1537" s="5"/>
      <c r="I1537" s="5"/>
      <c r="J1537" s="190"/>
      <c r="K1537" s="190"/>
      <c r="L1537" s="190"/>
      <c r="M1537" s="190"/>
      <c r="N1537" s="190"/>
      <c r="O1537" s="190"/>
    </row>
    <row r="1538" spans="1:15">
      <c r="A1538" s="465">
        <v>1517</v>
      </c>
      <c r="B1538" s="686" t="str">
        <f>IF(Input_series!B1534="","",Input_series!B1534)</f>
        <v/>
      </c>
      <c r="C1538" s="687" t="str">
        <f>IF(Input_series!C1534="","",Input_series!C1534)</f>
        <v/>
      </c>
      <c r="D1538" s="687" t="str">
        <f>IF(Input_series!D1534="","",Input_series!D1534)</f>
        <v/>
      </c>
      <c r="E1538" s="360"/>
      <c r="F1538" s="15"/>
      <c r="G1538" s="15"/>
      <c r="H1538" s="5"/>
      <c r="I1538" s="5"/>
      <c r="J1538" s="190"/>
      <c r="K1538" s="190"/>
      <c r="L1538" s="190"/>
      <c r="M1538" s="190"/>
      <c r="N1538" s="190"/>
      <c r="O1538" s="190"/>
    </row>
    <row r="1539" spans="1:15">
      <c r="A1539" s="465">
        <v>1518</v>
      </c>
      <c r="B1539" s="686" t="str">
        <f>IF(Input_series!B1535="","",Input_series!B1535)</f>
        <v/>
      </c>
      <c r="C1539" s="687" t="str">
        <f>IF(Input_series!C1535="","",Input_series!C1535)</f>
        <v/>
      </c>
      <c r="D1539" s="687" t="str">
        <f>IF(Input_series!D1535="","",Input_series!D1535)</f>
        <v/>
      </c>
      <c r="E1539" s="360"/>
      <c r="F1539" s="15"/>
      <c r="G1539" s="15"/>
      <c r="H1539" s="5"/>
      <c r="I1539" s="5"/>
      <c r="J1539" s="190"/>
      <c r="K1539" s="190"/>
      <c r="L1539" s="190"/>
      <c r="M1539" s="190"/>
      <c r="N1539" s="190"/>
      <c r="O1539" s="190"/>
    </row>
    <row r="1540" spans="1:15">
      <c r="A1540" s="465">
        <v>1519</v>
      </c>
      <c r="B1540" s="686" t="str">
        <f>IF(Input_series!B1536="","",Input_series!B1536)</f>
        <v/>
      </c>
      <c r="C1540" s="687" t="str">
        <f>IF(Input_series!C1536="","",Input_series!C1536)</f>
        <v/>
      </c>
      <c r="D1540" s="687" t="str">
        <f>IF(Input_series!D1536="","",Input_series!D1536)</f>
        <v/>
      </c>
      <c r="E1540" s="360"/>
      <c r="F1540" s="15"/>
      <c r="G1540" s="15"/>
      <c r="H1540" s="5"/>
      <c r="I1540" s="5"/>
      <c r="J1540" s="190"/>
      <c r="K1540" s="190"/>
      <c r="L1540" s="190"/>
      <c r="M1540" s="190"/>
      <c r="N1540" s="190"/>
      <c r="O1540" s="190"/>
    </row>
    <row r="1541" spans="1:15">
      <c r="A1541" s="465">
        <v>1520</v>
      </c>
      <c r="B1541" s="686" t="str">
        <f>IF(Input_series!B1537="","",Input_series!B1537)</f>
        <v/>
      </c>
      <c r="C1541" s="687" t="str">
        <f>IF(Input_series!C1537="","",Input_series!C1537)</f>
        <v/>
      </c>
      <c r="D1541" s="687" t="str">
        <f>IF(Input_series!D1537="","",Input_series!D1537)</f>
        <v/>
      </c>
      <c r="E1541" s="360"/>
      <c r="F1541" s="15"/>
      <c r="G1541" s="15"/>
      <c r="H1541" s="5"/>
      <c r="I1541" s="5"/>
      <c r="J1541" s="190"/>
      <c r="K1541" s="190"/>
      <c r="L1541" s="190"/>
      <c r="M1541" s="190"/>
      <c r="N1541" s="190"/>
      <c r="O1541" s="190"/>
    </row>
    <row r="1542" spans="1:15">
      <c r="A1542" s="465">
        <v>1521</v>
      </c>
      <c r="B1542" s="686" t="str">
        <f>IF(Input_series!B1538="","",Input_series!B1538)</f>
        <v/>
      </c>
      <c r="C1542" s="687" t="str">
        <f>IF(Input_series!C1538="","",Input_series!C1538)</f>
        <v/>
      </c>
      <c r="D1542" s="687" t="str">
        <f>IF(Input_series!D1538="","",Input_series!D1538)</f>
        <v/>
      </c>
      <c r="E1542" s="360"/>
      <c r="F1542" s="15"/>
      <c r="G1542" s="15"/>
      <c r="H1542" s="5"/>
      <c r="I1542" s="5"/>
      <c r="J1542" s="190"/>
      <c r="K1542" s="190"/>
      <c r="L1542" s="190"/>
      <c r="M1542" s="190"/>
      <c r="N1542" s="190"/>
      <c r="O1542" s="190"/>
    </row>
    <row r="1543" spans="1:15">
      <c r="A1543" s="465">
        <v>1522</v>
      </c>
      <c r="B1543" s="686" t="str">
        <f>IF(Input_series!B1539="","",Input_series!B1539)</f>
        <v/>
      </c>
      <c r="C1543" s="687" t="str">
        <f>IF(Input_series!C1539="","",Input_series!C1539)</f>
        <v/>
      </c>
      <c r="D1543" s="687" t="str">
        <f>IF(Input_series!D1539="","",Input_series!D1539)</f>
        <v/>
      </c>
      <c r="E1543" s="360"/>
      <c r="F1543" s="15"/>
      <c r="G1543" s="15"/>
      <c r="H1543" s="5"/>
      <c r="I1543" s="5"/>
      <c r="J1543" s="190"/>
      <c r="K1543" s="190"/>
      <c r="L1543" s="190"/>
      <c r="M1543" s="190"/>
      <c r="N1543" s="190"/>
      <c r="O1543" s="190"/>
    </row>
    <row r="1544" spans="1:15">
      <c r="A1544" s="465">
        <v>1523</v>
      </c>
      <c r="B1544" s="686" t="str">
        <f>IF(Input_series!B1540="","",Input_series!B1540)</f>
        <v/>
      </c>
      <c r="C1544" s="687" t="str">
        <f>IF(Input_series!C1540="","",Input_series!C1540)</f>
        <v/>
      </c>
      <c r="D1544" s="687" t="str">
        <f>IF(Input_series!D1540="","",Input_series!D1540)</f>
        <v/>
      </c>
      <c r="E1544" s="360"/>
      <c r="F1544" s="15"/>
      <c r="G1544" s="15"/>
      <c r="H1544" s="5"/>
      <c r="I1544" s="5"/>
      <c r="J1544" s="190"/>
      <c r="K1544" s="190"/>
      <c r="L1544" s="190"/>
      <c r="M1544" s="190"/>
      <c r="N1544" s="190"/>
      <c r="O1544" s="190"/>
    </row>
    <row r="1545" spans="1:15">
      <c r="A1545" s="465">
        <v>1524</v>
      </c>
      <c r="B1545" s="686" t="str">
        <f>IF(Input_series!B1541="","",Input_series!B1541)</f>
        <v/>
      </c>
      <c r="C1545" s="687" t="str">
        <f>IF(Input_series!C1541="","",Input_series!C1541)</f>
        <v/>
      </c>
      <c r="D1545" s="687" t="str">
        <f>IF(Input_series!D1541="","",Input_series!D1541)</f>
        <v/>
      </c>
      <c r="E1545" s="360"/>
      <c r="F1545" s="15"/>
      <c r="G1545" s="15"/>
      <c r="H1545" s="5"/>
      <c r="I1545" s="5"/>
      <c r="J1545" s="190"/>
      <c r="K1545" s="190"/>
      <c r="L1545" s="190"/>
      <c r="M1545" s="190"/>
      <c r="N1545" s="190"/>
      <c r="O1545" s="190"/>
    </row>
    <row r="1546" spans="1:15">
      <c r="A1546" s="465">
        <v>1525</v>
      </c>
      <c r="B1546" s="686" t="str">
        <f>IF(Input_series!B1542="","",Input_series!B1542)</f>
        <v/>
      </c>
      <c r="C1546" s="687" t="str">
        <f>IF(Input_series!C1542="","",Input_series!C1542)</f>
        <v/>
      </c>
      <c r="D1546" s="687" t="str">
        <f>IF(Input_series!D1542="","",Input_series!D1542)</f>
        <v/>
      </c>
      <c r="E1546" s="360"/>
      <c r="F1546" s="15"/>
      <c r="G1546" s="15"/>
      <c r="H1546" s="5"/>
      <c r="I1546" s="5"/>
      <c r="J1546" s="190"/>
      <c r="K1546" s="190"/>
      <c r="L1546" s="190"/>
      <c r="M1546" s="190"/>
      <c r="N1546" s="190"/>
      <c r="O1546" s="190"/>
    </row>
    <row r="1547" spans="1:15">
      <c r="A1547" s="465">
        <v>1526</v>
      </c>
      <c r="B1547" s="686" t="str">
        <f>IF(Input_series!B1543="","",Input_series!B1543)</f>
        <v/>
      </c>
      <c r="C1547" s="687" t="str">
        <f>IF(Input_series!C1543="","",Input_series!C1543)</f>
        <v/>
      </c>
      <c r="D1547" s="687" t="str">
        <f>IF(Input_series!D1543="","",Input_series!D1543)</f>
        <v/>
      </c>
      <c r="E1547" s="360"/>
      <c r="F1547" s="15"/>
      <c r="G1547" s="15"/>
      <c r="H1547" s="5"/>
      <c r="I1547" s="5"/>
      <c r="J1547" s="190"/>
      <c r="K1547" s="190"/>
      <c r="L1547" s="190"/>
      <c r="M1547" s="190"/>
      <c r="N1547" s="190"/>
      <c r="O1547" s="190"/>
    </row>
    <row r="1548" spans="1:15">
      <c r="A1548" s="465">
        <v>1527</v>
      </c>
      <c r="B1548" s="686" t="str">
        <f>IF(Input_series!B1544="","",Input_series!B1544)</f>
        <v/>
      </c>
      <c r="C1548" s="687" t="str">
        <f>IF(Input_series!C1544="","",Input_series!C1544)</f>
        <v/>
      </c>
      <c r="D1548" s="687" t="str">
        <f>IF(Input_series!D1544="","",Input_series!D1544)</f>
        <v/>
      </c>
      <c r="E1548" s="360"/>
      <c r="F1548" s="15"/>
      <c r="G1548" s="15"/>
      <c r="H1548" s="5"/>
      <c r="I1548" s="5"/>
      <c r="J1548" s="190"/>
      <c r="K1548" s="190"/>
      <c r="L1548" s="190"/>
      <c r="M1548" s="190"/>
      <c r="N1548" s="190"/>
      <c r="O1548" s="190"/>
    </row>
    <row r="1549" spans="1:15">
      <c r="A1549" s="465">
        <v>1528</v>
      </c>
      <c r="B1549" s="686" t="str">
        <f>IF(Input_series!B1545="","",Input_series!B1545)</f>
        <v/>
      </c>
      <c r="C1549" s="687" t="str">
        <f>IF(Input_series!C1545="","",Input_series!C1545)</f>
        <v/>
      </c>
      <c r="D1549" s="687" t="str">
        <f>IF(Input_series!D1545="","",Input_series!D1545)</f>
        <v/>
      </c>
      <c r="E1549" s="360"/>
      <c r="F1549" s="15"/>
      <c r="G1549" s="15"/>
      <c r="H1549" s="5"/>
      <c r="I1549" s="5"/>
      <c r="J1549" s="190"/>
      <c r="K1549" s="190"/>
      <c r="L1549" s="190"/>
      <c r="M1549" s="190"/>
      <c r="N1549" s="190"/>
      <c r="O1549" s="190"/>
    </row>
    <row r="1550" spans="1:15">
      <c r="A1550" s="465">
        <v>1529</v>
      </c>
      <c r="B1550" s="686" t="str">
        <f>IF(Input_series!B1546="","",Input_series!B1546)</f>
        <v/>
      </c>
      <c r="C1550" s="687" t="str">
        <f>IF(Input_series!C1546="","",Input_series!C1546)</f>
        <v/>
      </c>
      <c r="D1550" s="687" t="str">
        <f>IF(Input_series!D1546="","",Input_series!D1546)</f>
        <v/>
      </c>
      <c r="E1550" s="360"/>
      <c r="F1550" s="15"/>
      <c r="G1550" s="15"/>
      <c r="H1550" s="5"/>
      <c r="I1550" s="5"/>
      <c r="J1550" s="190"/>
      <c r="K1550" s="190"/>
      <c r="L1550" s="190"/>
      <c r="M1550" s="190"/>
      <c r="N1550" s="190"/>
      <c r="O1550" s="190"/>
    </row>
    <row r="1551" spans="1:15">
      <c r="A1551" s="465">
        <v>1530</v>
      </c>
      <c r="B1551" s="686" t="str">
        <f>IF(Input_series!B1547="","",Input_series!B1547)</f>
        <v/>
      </c>
      <c r="C1551" s="687" t="str">
        <f>IF(Input_series!C1547="","",Input_series!C1547)</f>
        <v/>
      </c>
      <c r="D1551" s="687" t="str">
        <f>IF(Input_series!D1547="","",Input_series!D1547)</f>
        <v/>
      </c>
      <c r="E1551" s="360"/>
      <c r="F1551" s="15"/>
      <c r="G1551" s="15"/>
      <c r="H1551" s="5"/>
      <c r="I1551" s="5"/>
      <c r="J1551" s="190"/>
      <c r="K1551" s="190"/>
      <c r="L1551" s="190"/>
      <c r="M1551" s="190"/>
      <c r="N1551" s="190"/>
      <c r="O1551" s="190"/>
    </row>
    <row r="1552" spans="1:15">
      <c r="A1552" s="465">
        <v>1531</v>
      </c>
      <c r="B1552" s="686" t="str">
        <f>IF(Input_series!B1548="","",Input_series!B1548)</f>
        <v/>
      </c>
      <c r="C1552" s="687" t="str">
        <f>IF(Input_series!C1548="","",Input_series!C1548)</f>
        <v/>
      </c>
      <c r="D1552" s="687" t="str">
        <f>IF(Input_series!D1548="","",Input_series!D1548)</f>
        <v/>
      </c>
      <c r="E1552" s="360"/>
      <c r="F1552" s="15"/>
      <c r="G1552" s="15"/>
      <c r="H1552" s="5"/>
      <c r="I1552" s="5"/>
      <c r="J1552" s="190"/>
      <c r="K1552" s="190"/>
      <c r="L1552" s="190"/>
      <c r="M1552" s="190"/>
      <c r="N1552" s="190"/>
      <c r="O1552" s="190"/>
    </row>
    <row r="1553" spans="1:15">
      <c r="A1553" s="465">
        <v>1532</v>
      </c>
      <c r="B1553" s="686" t="str">
        <f>IF(Input_series!B1549="","",Input_series!B1549)</f>
        <v/>
      </c>
      <c r="C1553" s="687" t="str">
        <f>IF(Input_series!C1549="","",Input_series!C1549)</f>
        <v/>
      </c>
      <c r="D1553" s="687" t="str">
        <f>IF(Input_series!D1549="","",Input_series!D1549)</f>
        <v/>
      </c>
      <c r="E1553" s="360"/>
      <c r="F1553" s="15"/>
      <c r="G1553" s="15"/>
      <c r="H1553" s="5"/>
      <c r="I1553" s="5"/>
      <c r="J1553" s="190"/>
      <c r="K1553" s="190"/>
      <c r="L1553" s="190"/>
      <c r="M1553" s="190"/>
      <c r="N1553" s="190"/>
      <c r="O1553" s="190"/>
    </row>
    <row r="1554" spans="1:15">
      <c r="A1554" s="465">
        <v>1533</v>
      </c>
      <c r="B1554" s="686" t="str">
        <f>IF(Input_series!B1550="","",Input_series!B1550)</f>
        <v/>
      </c>
      <c r="C1554" s="687" t="str">
        <f>IF(Input_series!C1550="","",Input_series!C1550)</f>
        <v/>
      </c>
      <c r="D1554" s="687" t="str">
        <f>IF(Input_series!D1550="","",Input_series!D1550)</f>
        <v/>
      </c>
      <c r="E1554" s="360"/>
      <c r="F1554" s="15"/>
      <c r="G1554" s="15"/>
      <c r="H1554" s="5"/>
      <c r="I1554" s="5"/>
      <c r="J1554" s="190"/>
      <c r="K1554" s="190"/>
      <c r="L1554" s="190"/>
      <c r="M1554" s="190"/>
      <c r="N1554" s="190"/>
      <c r="O1554" s="190"/>
    </row>
    <row r="1555" spans="1:15">
      <c r="A1555" s="465">
        <v>1534</v>
      </c>
      <c r="B1555" s="686" t="str">
        <f>IF(Input_series!B1551="","",Input_series!B1551)</f>
        <v/>
      </c>
      <c r="C1555" s="687" t="str">
        <f>IF(Input_series!C1551="","",Input_series!C1551)</f>
        <v/>
      </c>
      <c r="D1555" s="687" t="str">
        <f>IF(Input_series!D1551="","",Input_series!D1551)</f>
        <v/>
      </c>
      <c r="E1555" s="360"/>
      <c r="F1555" s="15"/>
      <c r="G1555" s="15"/>
      <c r="H1555" s="5"/>
      <c r="I1555" s="5"/>
      <c r="J1555" s="190"/>
      <c r="K1555" s="190"/>
      <c r="L1555" s="190"/>
      <c r="M1555" s="190"/>
      <c r="N1555" s="190"/>
      <c r="O1555" s="190"/>
    </row>
    <row r="1556" spans="1:15">
      <c r="A1556" s="465">
        <v>1535</v>
      </c>
      <c r="B1556" s="686" t="str">
        <f>IF(Input_series!B1552="","",Input_series!B1552)</f>
        <v/>
      </c>
      <c r="C1556" s="687" t="str">
        <f>IF(Input_series!C1552="","",Input_series!C1552)</f>
        <v/>
      </c>
      <c r="D1556" s="687" t="str">
        <f>IF(Input_series!D1552="","",Input_series!D1552)</f>
        <v/>
      </c>
      <c r="E1556" s="360"/>
      <c r="F1556" s="15"/>
      <c r="G1556" s="15"/>
      <c r="H1556" s="5"/>
      <c r="I1556" s="5"/>
      <c r="J1556" s="190"/>
      <c r="K1556" s="190"/>
      <c r="L1556" s="190"/>
      <c r="M1556" s="190"/>
      <c r="N1556" s="190"/>
      <c r="O1556" s="190"/>
    </row>
    <row r="1557" spans="1:15">
      <c r="A1557" s="465">
        <v>1536</v>
      </c>
      <c r="B1557" s="686" t="str">
        <f>IF(Input_series!B1553="","",Input_series!B1553)</f>
        <v/>
      </c>
      <c r="C1557" s="687" t="str">
        <f>IF(Input_series!C1553="","",Input_series!C1553)</f>
        <v/>
      </c>
      <c r="D1557" s="687" t="str">
        <f>IF(Input_series!D1553="","",Input_series!D1553)</f>
        <v/>
      </c>
      <c r="E1557" s="360"/>
      <c r="F1557" s="15"/>
      <c r="G1557" s="15"/>
      <c r="H1557" s="5"/>
      <c r="I1557" s="5"/>
      <c r="J1557" s="190"/>
      <c r="K1557" s="190"/>
      <c r="L1557" s="190"/>
      <c r="M1557" s="190"/>
      <c r="N1557" s="190"/>
      <c r="O1557" s="190"/>
    </row>
    <row r="1558" spans="1:15">
      <c r="A1558" s="465">
        <v>1537</v>
      </c>
      <c r="B1558" s="686" t="str">
        <f>IF(Input_series!B1554="","",Input_series!B1554)</f>
        <v/>
      </c>
      <c r="C1558" s="687" t="str">
        <f>IF(Input_series!C1554="","",Input_series!C1554)</f>
        <v/>
      </c>
      <c r="D1558" s="687" t="str">
        <f>IF(Input_series!D1554="","",Input_series!D1554)</f>
        <v/>
      </c>
      <c r="E1558" s="360"/>
      <c r="F1558" s="15"/>
      <c r="G1558" s="15"/>
      <c r="H1558" s="5"/>
      <c r="I1558" s="5"/>
      <c r="J1558" s="190"/>
      <c r="K1558" s="190"/>
      <c r="L1558" s="190"/>
      <c r="M1558" s="190"/>
      <c r="N1558" s="190"/>
      <c r="O1558" s="190"/>
    </row>
    <row r="1559" spans="1:15">
      <c r="A1559" s="465">
        <v>1538</v>
      </c>
      <c r="B1559" s="686" t="str">
        <f>IF(Input_series!B1555="","",Input_series!B1555)</f>
        <v/>
      </c>
      <c r="C1559" s="687" t="str">
        <f>IF(Input_series!C1555="","",Input_series!C1555)</f>
        <v/>
      </c>
      <c r="D1559" s="687" t="str">
        <f>IF(Input_series!D1555="","",Input_series!D1555)</f>
        <v/>
      </c>
      <c r="E1559" s="360"/>
      <c r="F1559" s="15"/>
      <c r="G1559" s="15"/>
      <c r="H1559" s="5"/>
      <c r="I1559" s="5"/>
      <c r="J1559" s="190"/>
      <c r="K1559" s="190"/>
      <c r="L1559" s="190"/>
      <c r="M1559" s="190"/>
      <c r="N1559" s="190"/>
      <c r="O1559" s="190"/>
    </row>
    <row r="1560" spans="1:15">
      <c r="A1560" s="465">
        <v>1539</v>
      </c>
      <c r="B1560" s="686" t="str">
        <f>IF(Input_series!B1556="","",Input_series!B1556)</f>
        <v/>
      </c>
      <c r="C1560" s="687" t="str">
        <f>IF(Input_series!C1556="","",Input_series!C1556)</f>
        <v/>
      </c>
      <c r="D1560" s="687" t="str">
        <f>IF(Input_series!D1556="","",Input_series!D1556)</f>
        <v/>
      </c>
      <c r="E1560" s="360"/>
      <c r="F1560" s="15"/>
      <c r="G1560" s="15"/>
      <c r="H1560" s="5"/>
      <c r="I1560" s="5"/>
      <c r="J1560" s="190"/>
      <c r="K1560" s="190"/>
      <c r="L1560" s="190"/>
      <c r="M1560" s="190"/>
      <c r="N1560" s="190"/>
      <c r="O1560" s="190"/>
    </row>
    <row r="1561" spans="1:15">
      <c r="A1561" s="465">
        <v>1540</v>
      </c>
      <c r="B1561" s="686" t="str">
        <f>IF(Input_series!B1557="","",Input_series!B1557)</f>
        <v/>
      </c>
      <c r="C1561" s="687" t="str">
        <f>IF(Input_series!C1557="","",Input_series!C1557)</f>
        <v/>
      </c>
      <c r="D1561" s="687" t="str">
        <f>IF(Input_series!D1557="","",Input_series!D1557)</f>
        <v/>
      </c>
      <c r="E1561" s="360"/>
      <c r="F1561" s="15"/>
      <c r="G1561" s="15"/>
      <c r="H1561" s="5"/>
      <c r="I1561" s="5"/>
      <c r="J1561" s="190"/>
      <c r="K1561" s="190"/>
      <c r="L1561" s="190"/>
      <c r="M1561" s="190"/>
      <c r="N1561" s="190"/>
      <c r="O1561" s="190"/>
    </row>
    <row r="1562" spans="1:15">
      <c r="A1562" s="465">
        <v>1541</v>
      </c>
      <c r="B1562" s="686" t="str">
        <f>IF(Input_series!B1558="","",Input_series!B1558)</f>
        <v/>
      </c>
      <c r="C1562" s="687" t="str">
        <f>IF(Input_series!C1558="","",Input_series!C1558)</f>
        <v/>
      </c>
      <c r="D1562" s="687" t="str">
        <f>IF(Input_series!D1558="","",Input_series!D1558)</f>
        <v/>
      </c>
      <c r="E1562" s="360"/>
      <c r="F1562" s="15"/>
      <c r="G1562" s="15"/>
      <c r="H1562" s="5"/>
      <c r="I1562" s="5"/>
      <c r="J1562" s="190"/>
      <c r="K1562" s="190"/>
      <c r="L1562" s="190"/>
      <c r="M1562" s="190"/>
      <c r="N1562" s="190"/>
      <c r="O1562" s="190"/>
    </row>
    <row r="1563" spans="1:15">
      <c r="A1563" s="465">
        <v>1542</v>
      </c>
      <c r="B1563" s="686" t="str">
        <f>IF(Input_series!B1559="","",Input_series!B1559)</f>
        <v/>
      </c>
      <c r="C1563" s="687" t="str">
        <f>IF(Input_series!C1559="","",Input_series!C1559)</f>
        <v/>
      </c>
      <c r="D1563" s="687" t="str">
        <f>IF(Input_series!D1559="","",Input_series!D1559)</f>
        <v/>
      </c>
      <c r="E1563" s="360"/>
      <c r="F1563" s="15"/>
      <c r="G1563" s="15"/>
      <c r="H1563" s="5"/>
      <c r="I1563" s="5"/>
      <c r="J1563" s="190"/>
      <c r="K1563" s="190"/>
      <c r="L1563" s="190"/>
      <c r="M1563" s="190"/>
      <c r="N1563" s="190"/>
      <c r="O1563" s="190"/>
    </row>
    <row r="1564" spans="1:15">
      <c r="A1564" s="465">
        <v>1543</v>
      </c>
      <c r="B1564" s="686" t="str">
        <f>IF(Input_series!B1560="","",Input_series!B1560)</f>
        <v/>
      </c>
      <c r="C1564" s="687" t="str">
        <f>IF(Input_series!C1560="","",Input_series!C1560)</f>
        <v/>
      </c>
      <c r="D1564" s="687" t="str">
        <f>IF(Input_series!D1560="","",Input_series!D1560)</f>
        <v/>
      </c>
      <c r="E1564" s="360"/>
      <c r="F1564" s="15"/>
      <c r="G1564" s="15"/>
      <c r="H1564" s="5"/>
      <c r="I1564" s="5"/>
      <c r="J1564" s="190"/>
      <c r="K1564" s="190"/>
      <c r="L1564" s="190"/>
      <c r="M1564" s="190"/>
      <c r="N1564" s="190"/>
      <c r="O1564" s="190"/>
    </row>
    <row r="1565" spans="1:15">
      <c r="A1565" s="465">
        <v>1544</v>
      </c>
      <c r="B1565" s="686" t="str">
        <f>IF(Input_series!B1561="","",Input_series!B1561)</f>
        <v/>
      </c>
      <c r="C1565" s="687" t="str">
        <f>IF(Input_series!C1561="","",Input_series!C1561)</f>
        <v/>
      </c>
      <c r="D1565" s="687" t="str">
        <f>IF(Input_series!D1561="","",Input_series!D1561)</f>
        <v/>
      </c>
      <c r="E1565" s="360"/>
      <c r="F1565" s="15"/>
      <c r="G1565" s="15"/>
      <c r="H1565" s="5"/>
      <c r="I1565" s="5"/>
      <c r="J1565" s="190"/>
      <c r="K1565" s="190"/>
      <c r="L1565" s="190"/>
      <c r="M1565" s="190"/>
      <c r="N1565" s="190"/>
      <c r="O1565" s="190"/>
    </row>
    <row r="1566" spans="1:15">
      <c r="A1566" s="465">
        <v>1545</v>
      </c>
      <c r="B1566" s="686" t="str">
        <f>IF(Input_series!B1562="","",Input_series!B1562)</f>
        <v/>
      </c>
      <c r="C1566" s="687" t="str">
        <f>IF(Input_series!C1562="","",Input_series!C1562)</f>
        <v/>
      </c>
      <c r="D1566" s="687" t="str">
        <f>IF(Input_series!D1562="","",Input_series!D1562)</f>
        <v/>
      </c>
      <c r="E1566" s="360"/>
      <c r="F1566" s="15"/>
      <c r="G1566" s="15"/>
      <c r="H1566" s="5"/>
      <c r="I1566" s="5"/>
      <c r="J1566" s="190"/>
      <c r="K1566" s="190"/>
      <c r="L1566" s="190"/>
      <c r="M1566" s="190"/>
      <c r="N1566" s="190"/>
      <c r="O1566" s="190"/>
    </row>
    <row r="1567" spans="1:15">
      <c r="A1567" s="465">
        <v>1546</v>
      </c>
      <c r="B1567" s="686" t="str">
        <f>IF(Input_series!B1563="","",Input_series!B1563)</f>
        <v/>
      </c>
      <c r="C1567" s="687" t="str">
        <f>IF(Input_series!C1563="","",Input_series!C1563)</f>
        <v/>
      </c>
      <c r="D1567" s="687" t="str">
        <f>IF(Input_series!D1563="","",Input_series!D1563)</f>
        <v/>
      </c>
      <c r="E1567" s="360"/>
      <c r="F1567" s="15"/>
      <c r="G1567" s="15"/>
      <c r="H1567" s="5"/>
      <c r="I1567" s="5"/>
      <c r="J1567" s="190"/>
      <c r="K1567" s="190"/>
      <c r="L1567" s="190"/>
      <c r="M1567" s="190"/>
      <c r="N1567" s="190"/>
      <c r="O1567" s="190"/>
    </row>
    <row r="1568" spans="1:15">
      <c r="A1568" s="465">
        <v>1547</v>
      </c>
      <c r="B1568" s="686" t="str">
        <f>IF(Input_series!B1564="","",Input_series!B1564)</f>
        <v/>
      </c>
      <c r="C1568" s="687" t="str">
        <f>IF(Input_series!C1564="","",Input_series!C1564)</f>
        <v/>
      </c>
      <c r="D1568" s="687" t="str">
        <f>IF(Input_series!D1564="","",Input_series!D1564)</f>
        <v/>
      </c>
      <c r="E1568" s="360"/>
      <c r="F1568" s="15"/>
      <c r="G1568" s="15"/>
      <c r="H1568" s="5"/>
      <c r="I1568" s="5"/>
      <c r="J1568" s="190"/>
      <c r="K1568" s="190"/>
      <c r="L1568" s="190"/>
      <c r="M1568" s="190"/>
      <c r="N1568" s="190"/>
      <c r="O1568" s="190"/>
    </row>
    <row r="1569" spans="1:15">
      <c r="A1569" s="465">
        <v>1548</v>
      </c>
      <c r="B1569" s="686" t="str">
        <f>IF(Input_series!B1565="","",Input_series!B1565)</f>
        <v/>
      </c>
      <c r="C1569" s="687" t="str">
        <f>IF(Input_series!C1565="","",Input_series!C1565)</f>
        <v/>
      </c>
      <c r="D1569" s="687" t="str">
        <f>IF(Input_series!D1565="","",Input_series!D1565)</f>
        <v/>
      </c>
      <c r="E1569" s="360"/>
      <c r="F1569" s="15"/>
      <c r="G1569" s="15"/>
      <c r="H1569" s="5"/>
      <c r="I1569" s="5"/>
      <c r="J1569" s="190"/>
      <c r="K1569" s="190"/>
      <c r="L1569" s="190"/>
      <c r="M1569" s="190"/>
      <c r="N1569" s="190"/>
      <c r="O1569" s="190"/>
    </row>
    <row r="1570" spans="1:15">
      <c r="A1570" s="465">
        <v>1549</v>
      </c>
      <c r="B1570" s="686" t="str">
        <f>IF(Input_series!B1566="","",Input_series!B1566)</f>
        <v/>
      </c>
      <c r="C1570" s="687" t="str">
        <f>IF(Input_series!C1566="","",Input_series!C1566)</f>
        <v/>
      </c>
      <c r="D1570" s="687" t="str">
        <f>IF(Input_series!D1566="","",Input_series!D1566)</f>
        <v/>
      </c>
      <c r="E1570" s="360"/>
      <c r="F1570" s="15"/>
      <c r="G1570" s="15"/>
      <c r="H1570" s="5"/>
      <c r="I1570" s="5"/>
      <c r="J1570" s="190"/>
      <c r="K1570" s="190"/>
      <c r="L1570" s="190"/>
      <c r="M1570" s="190"/>
      <c r="N1570" s="190"/>
      <c r="O1570" s="190"/>
    </row>
    <row r="1571" spans="1:15">
      <c r="A1571" s="465">
        <v>1550</v>
      </c>
      <c r="B1571" s="686" t="str">
        <f>IF(Input_series!B1567="","",Input_series!B1567)</f>
        <v/>
      </c>
      <c r="C1571" s="687" t="str">
        <f>IF(Input_series!C1567="","",Input_series!C1567)</f>
        <v/>
      </c>
      <c r="D1571" s="687" t="str">
        <f>IF(Input_series!D1567="","",Input_series!D1567)</f>
        <v/>
      </c>
      <c r="E1571" s="360"/>
      <c r="F1571" s="15"/>
      <c r="G1571" s="15"/>
      <c r="H1571" s="5"/>
      <c r="I1571" s="5"/>
      <c r="J1571" s="190"/>
      <c r="K1571" s="190"/>
      <c r="L1571" s="190"/>
      <c r="M1571" s="190"/>
      <c r="N1571" s="190"/>
      <c r="O1571" s="190"/>
    </row>
    <row r="1572" spans="1:15">
      <c r="A1572" s="465">
        <v>1551</v>
      </c>
      <c r="B1572" s="686" t="str">
        <f>IF(Input_series!B1568="","",Input_series!B1568)</f>
        <v/>
      </c>
      <c r="C1572" s="687" t="str">
        <f>IF(Input_series!C1568="","",Input_series!C1568)</f>
        <v/>
      </c>
      <c r="D1572" s="687" t="str">
        <f>IF(Input_series!D1568="","",Input_series!D1568)</f>
        <v/>
      </c>
      <c r="E1572" s="360"/>
      <c r="F1572" s="15"/>
      <c r="G1572" s="15"/>
      <c r="H1572" s="5"/>
      <c r="I1572" s="5"/>
      <c r="J1572" s="190"/>
      <c r="K1572" s="190"/>
      <c r="L1572" s="190"/>
      <c r="M1572" s="190"/>
      <c r="N1572" s="190"/>
      <c r="O1572" s="190"/>
    </row>
    <row r="1573" spans="1:15">
      <c r="A1573" s="465">
        <v>1552</v>
      </c>
      <c r="B1573" s="686" t="str">
        <f>IF(Input_series!B1569="","",Input_series!B1569)</f>
        <v/>
      </c>
      <c r="C1573" s="687" t="str">
        <f>IF(Input_series!C1569="","",Input_series!C1569)</f>
        <v/>
      </c>
      <c r="D1573" s="687" t="str">
        <f>IF(Input_series!D1569="","",Input_series!D1569)</f>
        <v/>
      </c>
      <c r="E1573" s="360"/>
      <c r="F1573" s="15"/>
      <c r="G1573" s="15"/>
      <c r="H1573" s="5"/>
      <c r="I1573" s="5"/>
      <c r="J1573" s="190"/>
      <c r="K1573" s="190"/>
      <c r="L1573" s="190"/>
      <c r="M1573" s="190"/>
      <c r="N1573" s="190"/>
      <c r="O1573" s="190"/>
    </row>
    <row r="1574" spans="1:15">
      <c r="A1574" s="465">
        <v>1553</v>
      </c>
      <c r="B1574" s="686" t="str">
        <f>IF(Input_series!B1570="","",Input_series!B1570)</f>
        <v/>
      </c>
      <c r="C1574" s="687" t="str">
        <f>IF(Input_series!C1570="","",Input_series!C1570)</f>
        <v/>
      </c>
      <c r="D1574" s="687" t="str">
        <f>IF(Input_series!D1570="","",Input_series!D1570)</f>
        <v/>
      </c>
      <c r="E1574" s="360"/>
      <c r="F1574" s="15"/>
      <c r="G1574" s="15"/>
      <c r="H1574" s="5"/>
      <c r="I1574" s="5"/>
      <c r="J1574" s="190"/>
      <c r="K1574" s="190"/>
      <c r="L1574" s="190"/>
      <c r="M1574" s="190"/>
      <c r="N1574" s="190"/>
      <c r="O1574" s="190"/>
    </row>
    <row r="1575" spans="1:15">
      <c r="A1575" s="465">
        <v>1554</v>
      </c>
      <c r="B1575" s="686" t="str">
        <f>IF(Input_series!B1571="","",Input_series!B1571)</f>
        <v/>
      </c>
      <c r="C1575" s="687" t="str">
        <f>IF(Input_series!C1571="","",Input_series!C1571)</f>
        <v/>
      </c>
      <c r="D1575" s="687" t="str">
        <f>IF(Input_series!D1571="","",Input_series!D1571)</f>
        <v/>
      </c>
      <c r="E1575" s="360"/>
      <c r="F1575" s="15"/>
      <c r="G1575" s="15"/>
      <c r="H1575" s="5"/>
      <c r="I1575" s="5"/>
      <c r="J1575" s="190"/>
      <c r="K1575" s="190"/>
      <c r="L1575" s="190"/>
      <c r="M1575" s="190"/>
      <c r="N1575" s="190"/>
      <c r="O1575" s="190"/>
    </row>
    <row r="1576" spans="1:15">
      <c r="A1576" s="465">
        <v>1555</v>
      </c>
      <c r="B1576" s="686" t="str">
        <f>IF(Input_series!B1572="","",Input_series!B1572)</f>
        <v/>
      </c>
      <c r="C1576" s="687" t="str">
        <f>IF(Input_series!C1572="","",Input_series!C1572)</f>
        <v/>
      </c>
      <c r="D1576" s="687" t="str">
        <f>IF(Input_series!D1572="","",Input_series!D1572)</f>
        <v/>
      </c>
      <c r="E1576" s="360"/>
      <c r="F1576" s="15"/>
      <c r="G1576" s="15"/>
      <c r="H1576" s="5"/>
      <c r="I1576" s="5"/>
      <c r="J1576" s="190"/>
      <c r="K1576" s="190"/>
      <c r="L1576" s="190"/>
      <c r="M1576" s="190"/>
      <c r="N1576" s="190"/>
      <c r="O1576" s="190"/>
    </row>
    <row r="1577" spans="1:15">
      <c r="A1577" s="465">
        <v>1556</v>
      </c>
      <c r="B1577" s="686" t="str">
        <f>IF(Input_series!B1573="","",Input_series!B1573)</f>
        <v/>
      </c>
      <c r="C1577" s="687" t="str">
        <f>IF(Input_series!C1573="","",Input_series!C1573)</f>
        <v/>
      </c>
      <c r="D1577" s="687" t="str">
        <f>IF(Input_series!D1573="","",Input_series!D1573)</f>
        <v/>
      </c>
      <c r="E1577" s="360"/>
      <c r="F1577" s="15"/>
      <c r="G1577" s="15"/>
      <c r="H1577" s="5"/>
      <c r="I1577" s="5"/>
      <c r="J1577" s="190"/>
      <c r="K1577" s="190"/>
      <c r="L1577" s="190"/>
      <c r="M1577" s="190"/>
      <c r="N1577" s="190"/>
      <c r="O1577" s="190"/>
    </row>
    <row r="1578" spans="1:15">
      <c r="A1578" s="465">
        <v>1557</v>
      </c>
      <c r="B1578" s="686" t="str">
        <f>IF(Input_series!B1574="","",Input_series!B1574)</f>
        <v/>
      </c>
      <c r="C1578" s="687" t="str">
        <f>IF(Input_series!C1574="","",Input_series!C1574)</f>
        <v/>
      </c>
      <c r="D1578" s="687" t="str">
        <f>IF(Input_series!D1574="","",Input_series!D1574)</f>
        <v/>
      </c>
      <c r="E1578" s="360"/>
      <c r="F1578" s="15"/>
      <c r="G1578" s="15"/>
      <c r="H1578" s="5"/>
      <c r="I1578" s="5"/>
      <c r="J1578" s="190"/>
      <c r="K1578" s="190"/>
      <c r="L1578" s="190"/>
      <c r="M1578" s="190"/>
      <c r="N1578" s="190"/>
      <c r="O1578" s="190"/>
    </row>
    <row r="1579" spans="1:15">
      <c r="A1579" s="465">
        <v>1558</v>
      </c>
      <c r="B1579" s="686" t="str">
        <f>IF(Input_series!B1575="","",Input_series!B1575)</f>
        <v/>
      </c>
      <c r="C1579" s="687" t="str">
        <f>IF(Input_series!C1575="","",Input_series!C1575)</f>
        <v/>
      </c>
      <c r="D1579" s="687" t="str">
        <f>IF(Input_series!D1575="","",Input_series!D1575)</f>
        <v/>
      </c>
      <c r="E1579" s="360"/>
      <c r="F1579" s="15"/>
      <c r="G1579" s="15"/>
      <c r="H1579" s="5"/>
      <c r="I1579" s="5"/>
      <c r="J1579" s="190"/>
      <c r="K1579" s="190"/>
      <c r="L1579" s="190"/>
      <c r="M1579" s="190"/>
      <c r="N1579" s="190"/>
      <c r="O1579" s="190"/>
    </row>
    <row r="1580" spans="1:15">
      <c r="A1580" s="465">
        <v>1559</v>
      </c>
      <c r="B1580" s="686" t="str">
        <f>IF(Input_series!B1576="","",Input_series!B1576)</f>
        <v/>
      </c>
      <c r="C1580" s="687" t="str">
        <f>IF(Input_series!C1576="","",Input_series!C1576)</f>
        <v/>
      </c>
      <c r="D1580" s="687" t="str">
        <f>IF(Input_series!D1576="","",Input_series!D1576)</f>
        <v/>
      </c>
      <c r="E1580" s="360"/>
      <c r="F1580" s="15"/>
      <c r="G1580" s="15"/>
      <c r="H1580" s="5"/>
      <c r="I1580" s="5"/>
      <c r="J1580" s="190"/>
      <c r="K1580" s="190"/>
      <c r="L1580" s="190"/>
      <c r="M1580" s="190"/>
      <c r="N1580" s="190"/>
      <c r="O1580" s="190"/>
    </row>
    <row r="1581" spans="1:15">
      <c r="A1581" s="465">
        <v>1560</v>
      </c>
      <c r="B1581" s="686" t="str">
        <f>IF(Input_series!B1577="","",Input_series!B1577)</f>
        <v/>
      </c>
      <c r="C1581" s="687" t="str">
        <f>IF(Input_series!C1577="","",Input_series!C1577)</f>
        <v/>
      </c>
      <c r="D1581" s="687" t="str">
        <f>IF(Input_series!D1577="","",Input_series!D1577)</f>
        <v/>
      </c>
      <c r="E1581" s="360"/>
      <c r="F1581" s="15"/>
      <c r="G1581" s="15"/>
      <c r="H1581" s="5"/>
      <c r="I1581" s="5"/>
      <c r="J1581" s="190"/>
      <c r="K1581" s="190"/>
      <c r="L1581" s="190"/>
      <c r="M1581" s="190"/>
      <c r="N1581" s="190"/>
      <c r="O1581" s="190"/>
    </row>
    <row r="1582" spans="1:15">
      <c r="A1582" s="465">
        <v>1561</v>
      </c>
      <c r="B1582" s="686" t="str">
        <f>IF(Input_series!B1578="","",Input_series!B1578)</f>
        <v/>
      </c>
      <c r="C1582" s="687" t="str">
        <f>IF(Input_series!C1578="","",Input_series!C1578)</f>
        <v/>
      </c>
      <c r="D1582" s="687" t="str">
        <f>IF(Input_series!D1578="","",Input_series!D1578)</f>
        <v/>
      </c>
      <c r="E1582" s="360"/>
      <c r="F1582" s="15"/>
      <c r="G1582" s="15"/>
      <c r="H1582" s="5"/>
      <c r="I1582" s="5"/>
      <c r="J1582" s="190"/>
      <c r="K1582" s="190"/>
      <c r="L1582" s="190"/>
      <c r="M1582" s="190"/>
      <c r="N1582" s="190"/>
      <c r="O1582" s="190"/>
    </row>
    <row r="1583" spans="1:15">
      <c r="A1583" s="465">
        <v>1562</v>
      </c>
      <c r="B1583" s="686" t="str">
        <f>IF(Input_series!B1579="","",Input_series!B1579)</f>
        <v/>
      </c>
      <c r="C1583" s="687" t="str">
        <f>IF(Input_series!C1579="","",Input_series!C1579)</f>
        <v/>
      </c>
      <c r="D1583" s="687" t="str">
        <f>IF(Input_series!D1579="","",Input_series!D1579)</f>
        <v/>
      </c>
      <c r="E1583" s="360"/>
      <c r="F1583" s="15"/>
      <c r="G1583" s="15"/>
      <c r="H1583" s="5"/>
      <c r="I1583" s="5"/>
      <c r="J1583" s="190"/>
      <c r="K1583" s="190"/>
      <c r="L1583" s="190"/>
      <c r="M1583" s="190"/>
      <c r="N1583" s="190"/>
      <c r="O1583" s="190"/>
    </row>
    <row r="1584" spans="1:15">
      <c r="A1584" s="465">
        <v>1563</v>
      </c>
      <c r="B1584" s="686" t="str">
        <f>IF(Input_series!B1580="","",Input_series!B1580)</f>
        <v/>
      </c>
      <c r="C1584" s="687" t="str">
        <f>IF(Input_series!C1580="","",Input_series!C1580)</f>
        <v/>
      </c>
      <c r="D1584" s="687" t="str">
        <f>IF(Input_series!D1580="","",Input_series!D1580)</f>
        <v/>
      </c>
      <c r="E1584" s="360"/>
      <c r="F1584" s="15"/>
      <c r="G1584" s="15"/>
      <c r="H1584" s="5"/>
      <c r="I1584" s="5"/>
      <c r="J1584" s="190"/>
      <c r="K1584" s="190"/>
      <c r="L1584" s="190"/>
      <c r="M1584" s="190"/>
      <c r="N1584" s="190"/>
      <c r="O1584" s="190"/>
    </row>
    <row r="1585" spans="1:15">
      <c r="A1585" s="465">
        <v>1564</v>
      </c>
      <c r="B1585" s="686" t="str">
        <f>IF(Input_series!B1581="","",Input_series!B1581)</f>
        <v/>
      </c>
      <c r="C1585" s="687" t="str">
        <f>IF(Input_series!C1581="","",Input_series!C1581)</f>
        <v/>
      </c>
      <c r="D1585" s="687" t="str">
        <f>IF(Input_series!D1581="","",Input_series!D1581)</f>
        <v/>
      </c>
      <c r="E1585" s="360"/>
      <c r="F1585" s="15"/>
      <c r="G1585" s="15"/>
      <c r="H1585" s="5"/>
      <c r="I1585" s="5"/>
      <c r="J1585" s="190"/>
      <c r="K1585" s="190"/>
      <c r="L1585" s="190"/>
      <c r="M1585" s="190"/>
      <c r="N1585" s="190"/>
      <c r="O1585" s="190"/>
    </row>
    <row r="1586" spans="1:15">
      <c r="A1586" s="465">
        <v>1565</v>
      </c>
      <c r="B1586" s="686" t="str">
        <f>IF(Input_series!B1582="","",Input_series!B1582)</f>
        <v/>
      </c>
      <c r="C1586" s="687" t="str">
        <f>IF(Input_series!C1582="","",Input_series!C1582)</f>
        <v/>
      </c>
      <c r="D1586" s="687" t="str">
        <f>IF(Input_series!D1582="","",Input_series!D1582)</f>
        <v/>
      </c>
      <c r="E1586" s="360"/>
      <c r="F1586" s="15"/>
      <c r="G1586" s="15"/>
      <c r="H1586" s="5"/>
      <c r="I1586" s="5"/>
      <c r="J1586" s="190"/>
      <c r="K1586" s="190"/>
      <c r="L1586" s="190"/>
      <c r="M1586" s="190"/>
      <c r="N1586" s="190"/>
      <c r="O1586" s="190"/>
    </row>
    <row r="1587" spans="1:15">
      <c r="A1587" s="465">
        <v>1566</v>
      </c>
      <c r="B1587" s="686" t="str">
        <f>IF(Input_series!B1583="","",Input_series!B1583)</f>
        <v/>
      </c>
      <c r="C1587" s="687" t="str">
        <f>IF(Input_series!C1583="","",Input_series!C1583)</f>
        <v/>
      </c>
      <c r="D1587" s="687" t="str">
        <f>IF(Input_series!D1583="","",Input_series!D1583)</f>
        <v/>
      </c>
      <c r="E1587" s="360"/>
      <c r="F1587" s="15"/>
      <c r="G1587" s="15"/>
      <c r="H1587" s="5"/>
      <c r="I1587" s="5"/>
      <c r="J1587" s="190"/>
      <c r="K1587" s="190"/>
      <c r="L1587" s="190"/>
      <c r="M1587" s="190"/>
      <c r="N1587" s="190"/>
      <c r="O1587" s="190"/>
    </row>
    <row r="1588" spans="1:15">
      <c r="A1588" s="465">
        <v>1567</v>
      </c>
      <c r="B1588" s="686" t="str">
        <f>IF(Input_series!B1584="","",Input_series!B1584)</f>
        <v/>
      </c>
      <c r="C1588" s="687" t="str">
        <f>IF(Input_series!C1584="","",Input_series!C1584)</f>
        <v/>
      </c>
      <c r="D1588" s="687" t="str">
        <f>IF(Input_series!D1584="","",Input_series!D1584)</f>
        <v/>
      </c>
      <c r="E1588" s="360"/>
      <c r="F1588" s="15"/>
      <c r="G1588" s="15"/>
      <c r="H1588" s="5"/>
      <c r="I1588" s="5"/>
      <c r="J1588" s="190"/>
      <c r="K1588" s="190"/>
      <c r="L1588" s="190"/>
      <c r="M1588" s="190"/>
      <c r="N1588" s="190"/>
      <c r="O1588" s="190"/>
    </row>
    <row r="1589" spans="1:15">
      <c r="A1589" s="465">
        <v>1568</v>
      </c>
      <c r="B1589" s="686" t="str">
        <f>IF(Input_series!B1585="","",Input_series!B1585)</f>
        <v/>
      </c>
      <c r="C1589" s="687" t="str">
        <f>IF(Input_series!C1585="","",Input_series!C1585)</f>
        <v/>
      </c>
      <c r="D1589" s="687" t="str">
        <f>IF(Input_series!D1585="","",Input_series!D1585)</f>
        <v/>
      </c>
      <c r="E1589" s="360"/>
      <c r="F1589" s="15"/>
      <c r="G1589" s="15"/>
      <c r="H1589" s="5"/>
      <c r="I1589" s="5"/>
      <c r="J1589" s="190"/>
      <c r="K1589" s="190"/>
      <c r="L1589" s="190"/>
      <c r="M1589" s="190"/>
      <c r="N1589" s="190"/>
      <c r="O1589" s="190"/>
    </row>
    <row r="1590" spans="1:15">
      <c r="A1590" s="465">
        <v>1569</v>
      </c>
      <c r="B1590" s="686" t="str">
        <f>IF(Input_series!B1586="","",Input_series!B1586)</f>
        <v/>
      </c>
      <c r="C1590" s="687" t="str">
        <f>IF(Input_series!C1586="","",Input_series!C1586)</f>
        <v/>
      </c>
      <c r="D1590" s="687" t="str">
        <f>IF(Input_series!D1586="","",Input_series!D1586)</f>
        <v/>
      </c>
      <c r="E1590" s="360"/>
      <c r="F1590" s="15"/>
      <c r="G1590" s="15"/>
      <c r="H1590" s="5"/>
      <c r="I1590" s="5"/>
      <c r="J1590" s="190"/>
      <c r="K1590" s="190"/>
      <c r="L1590" s="190"/>
      <c r="M1590" s="190"/>
      <c r="N1590" s="190"/>
      <c r="O1590" s="190"/>
    </row>
    <row r="1591" spans="1:15">
      <c r="A1591" s="465">
        <v>1570</v>
      </c>
      <c r="B1591" s="686" t="str">
        <f>IF(Input_series!B1587="","",Input_series!B1587)</f>
        <v/>
      </c>
      <c r="C1591" s="687" t="str">
        <f>IF(Input_series!C1587="","",Input_series!C1587)</f>
        <v/>
      </c>
      <c r="D1591" s="687" t="str">
        <f>IF(Input_series!D1587="","",Input_series!D1587)</f>
        <v/>
      </c>
      <c r="E1591" s="360"/>
      <c r="F1591" s="15"/>
      <c r="G1591" s="15"/>
      <c r="H1591" s="5"/>
      <c r="I1591" s="5"/>
      <c r="J1591" s="190"/>
      <c r="K1591" s="190"/>
      <c r="L1591" s="190"/>
      <c r="M1591" s="190"/>
      <c r="N1591" s="190"/>
      <c r="O1591" s="190"/>
    </row>
    <row r="1592" spans="1:15">
      <c r="A1592" s="465">
        <v>1571</v>
      </c>
      <c r="B1592" s="686" t="str">
        <f>IF(Input_series!B1588="","",Input_series!B1588)</f>
        <v/>
      </c>
      <c r="C1592" s="687" t="str">
        <f>IF(Input_series!C1588="","",Input_series!C1588)</f>
        <v/>
      </c>
      <c r="D1592" s="687" t="str">
        <f>IF(Input_series!D1588="","",Input_series!D1588)</f>
        <v/>
      </c>
      <c r="E1592" s="360"/>
      <c r="F1592" s="15"/>
      <c r="G1592" s="15"/>
      <c r="H1592" s="5"/>
      <c r="I1592" s="5"/>
      <c r="J1592" s="190"/>
      <c r="K1592" s="190"/>
      <c r="L1592" s="190"/>
      <c r="M1592" s="190"/>
      <c r="N1592" s="190"/>
      <c r="O1592" s="190"/>
    </row>
    <row r="1593" spans="1:15">
      <c r="A1593" s="465">
        <v>1572</v>
      </c>
      <c r="B1593" s="686" t="str">
        <f>IF(Input_series!B1589="","",Input_series!B1589)</f>
        <v/>
      </c>
      <c r="C1593" s="687" t="str">
        <f>IF(Input_series!C1589="","",Input_series!C1589)</f>
        <v/>
      </c>
      <c r="D1593" s="687" t="str">
        <f>IF(Input_series!D1589="","",Input_series!D1589)</f>
        <v/>
      </c>
      <c r="E1593" s="360"/>
      <c r="F1593" s="15"/>
      <c r="G1593" s="15"/>
      <c r="H1593" s="5"/>
      <c r="I1593" s="5"/>
      <c r="J1593" s="190"/>
      <c r="K1593" s="190"/>
      <c r="L1593" s="190"/>
      <c r="M1593" s="190"/>
      <c r="N1593" s="190"/>
      <c r="O1593" s="190"/>
    </row>
    <row r="1594" spans="1:15">
      <c r="A1594" s="465">
        <v>1573</v>
      </c>
      <c r="B1594" s="686" t="str">
        <f>IF(Input_series!B1590="","",Input_series!B1590)</f>
        <v/>
      </c>
      <c r="C1594" s="687" t="str">
        <f>IF(Input_series!C1590="","",Input_series!C1590)</f>
        <v/>
      </c>
      <c r="D1594" s="687" t="str">
        <f>IF(Input_series!D1590="","",Input_series!D1590)</f>
        <v/>
      </c>
      <c r="E1594" s="360"/>
      <c r="F1594" s="15"/>
      <c r="G1594" s="15"/>
      <c r="H1594" s="5"/>
      <c r="I1594" s="5"/>
      <c r="J1594" s="190"/>
      <c r="K1594" s="190"/>
      <c r="L1594" s="190"/>
      <c r="M1594" s="190"/>
      <c r="N1594" s="190"/>
      <c r="O1594" s="190"/>
    </row>
    <row r="1595" spans="1:15">
      <c r="A1595" s="465">
        <v>1574</v>
      </c>
      <c r="B1595" s="686" t="str">
        <f>IF(Input_series!B1591="","",Input_series!B1591)</f>
        <v/>
      </c>
      <c r="C1595" s="687" t="str">
        <f>IF(Input_series!C1591="","",Input_series!C1591)</f>
        <v/>
      </c>
      <c r="D1595" s="687" t="str">
        <f>IF(Input_series!D1591="","",Input_series!D1591)</f>
        <v/>
      </c>
      <c r="E1595" s="360"/>
      <c r="F1595" s="15"/>
      <c r="G1595" s="15"/>
      <c r="H1595" s="5"/>
      <c r="I1595" s="5"/>
      <c r="J1595" s="190"/>
      <c r="K1595" s="190"/>
      <c r="L1595" s="190"/>
      <c r="M1595" s="190"/>
      <c r="N1595" s="190"/>
      <c r="O1595" s="190"/>
    </row>
    <row r="1596" spans="1:15">
      <c r="A1596" s="465">
        <v>1575</v>
      </c>
      <c r="B1596" s="686" t="str">
        <f>IF(Input_series!B1592="","",Input_series!B1592)</f>
        <v/>
      </c>
      <c r="C1596" s="687" t="str">
        <f>IF(Input_series!C1592="","",Input_series!C1592)</f>
        <v/>
      </c>
      <c r="D1596" s="687" t="str">
        <f>IF(Input_series!D1592="","",Input_series!D1592)</f>
        <v/>
      </c>
      <c r="E1596" s="360"/>
      <c r="F1596" s="15"/>
      <c r="G1596" s="15"/>
      <c r="H1596" s="5"/>
      <c r="I1596" s="5"/>
      <c r="J1596" s="190"/>
      <c r="K1596" s="190"/>
      <c r="L1596" s="190"/>
      <c r="M1596" s="190"/>
      <c r="N1596" s="190"/>
      <c r="O1596" s="190"/>
    </row>
    <row r="1597" spans="1:15">
      <c r="A1597" s="465">
        <v>1576</v>
      </c>
      <c r="B1597" s="686" t="str">
        <f>IF(Input_series!B1593="","",Input_series!B1593)</f>
        <v/>
      </c>
      <c r="C1597" s="687" t="str">
        <f>IF(Input_series!C1593="","",Input_series!C1593)</f>
        <v/>
      </c>
      <c r="D1597" s="687" t="str">
        <f>IF(Input_series!D1593="","",Input_series!D1593)</f>
        <v/>
      </c>
      <c r="E1597" s="360"/>
      <c r="F1597" s="15"/>
      <c r="G1597" s="15"/>
      <c r="H1597" s="5"/>
      <c r="I1597" s="5"/>
      <c r="J1597" s="190"/>
      <c r="K1597" s="190"/>
      <c r="L1597" s="190"/>
      <c r="M1597" s="190"/>
      <c r="N1597" s="190"/>
      <c r="O1597" s="190"/>
    </row>
    <row r="1598" spans="1:15">
      <c r="A1598" s="465">
        <v>1577</v>
      </c>
      <c r="B1598" s="686" t="str">
        <f>IF(Input_series!B1594="","",Input_series!B1594)</f>
        <v/>
      </c>
      <c r="C1598" s="687" t="str">
        <f>IF(Input_series!C1594="","",Input_series!C1594)</f>
        <v/>
      </c>
      <c r="D1598" s="687" t="str">
        <f>IF(Input_series!D1594="","",Input_series!D1594)</f>
        <v/>
      </c>
      <c r="E1598" s="360"/>
      <c r="F1598" s="15"/>
      <c r="G1598" s="15"/>
      <c r="H1598" s="5"/>
      <c r="I1598" s="5"/>
      <c r="J1598" s="190"/>
      <c r="K1598" s="190"/>
      <c r="L1598" s="190"/>
      <c r="M1598" s="190"/>
      <c r="N1598" s="190"/>
      <c r="O1598" s="190"/>
    </row>
    <row r="1599" spans="1:15">
      <c r="A1599" s="465">
        <v>1578</v>
      </c>
      <c r="B1599" s="686" t="str">
        <f>IF(Input_series!B1595="","",Input_series!B1595)</f>
        <v/>
      </c>
      <c r="C1599" s="687" t="str">
        <f>IF(Input_series!C1595="","",Input_series!C1595)</f>
        <v/>
      </c>
      <c r="D1599" s="687" t="str">
        <f>IF(Input_series!D1595="","",Input_series!D1595)</f>
        <v/>
      </c>
      <c r="E1599" s="360"/>
      <c r="F1599" s="15"/>
      <c r="G1599" s="15"/>
      <c r="H1599" s="5"/>
      <c r="I1599" s="5"/>
      <c r="J1599" s="190"/>
      <c r="K1599" s="190"/>
      <c r="L1599" s="190"/>
      <c r="M1599" s="190"/>
      <c r="N1599" s="190"/>
      <c r="O1599" s="190"/>
    </row>
    <row r="1600" spans="1:15">
      <c r="A1600" s="465">
        <v>1579</v>
      </c>
      <c r="B1600" s="686" t="str">
        <f>IF(Input_series!B1596="","",Input_series!B1596)</f>
        <v/>
      </c>
      <c r="C1600" s="687" t="str">
        <f>IF(Input_series!C1596="","",Input_series!C1596)</f>
        <v/>
      </c>
      <c r="D1600" s="687" t="str">
        <f>IF(Input_series!D1596="","",Input_series!D1596)</f>
        <v/>
      </c>
      <c r="E1600" s="360"/>
      <c r="F1600" s="15"/>
      <c r="G1600" s="15"/>
      <c r="H1600" s="5"/>
      <c r="I1600" s="5"/>
      <c r="J1600" s="190"/>
      <c r="K1600" s="190"/>
      <c r="L1600" s="190"/>
      <c r="M1600" s="190"/>
      <c r="N1600" s="190"/>
      <c r="O1600" s="190"/>
    </row>
    <row r="1601" spans="1:15">
      <c r="A1601" s="465">
        <v>1580</v>
      </c>
      <c r="B1601" s="686" t="str">
        <f>IF(Input_series!B1597="","",Input_series!B1597)</f>
        <v/>
      </c>
      <c r="C1601" s="687" t="str">
        <f>IF(Input_series!C1597="","",Input_series!C1597)</f>
        <v/>
      </c>
      <c r="D1601" s="687" t="str">
        <f>IF(Input_series!D1597="","",Input_series!D1597)</f>
        <v/>
      </c>
      <c r="E1601" s="360"/>
      <c r="F1601" s="15"/>
      <c r="G1601" s="15"/>
      <c r="H1601" s="5"/>
      <c r="I1601" s="5"/>
      <c r="J1601" s="190"/>
      <c r="K1601" s="190"/>
      <c r="L1601" s="190"/>
      <c r="M1601" s="190"/>
      <c r="N1601" s="190"/>
      <c r="O1601" s="190"/>
    </row>
    <row r="1602" spans="1:15">
      <c r="A1602" s="465">
        <v>1581</v>
      </c>
      <c r="B1602" s="686" t="str">
        <f>IF(Input_series!B1598="","",Input_series!B1598)</f>
        <v/>
      </c>
      <c r="C1602" s="687" t="str">
        <f>IF(Input_series!C1598="","",Input_series!C1598)</f>
        <v/>
      </c>
      <c r="D1602" s="687" t="str">
        <f>IF(Input_series!D1598="","",Input_series!D1598)</f>
        <v/>
      </c>
      <c r="E1602" s="360"/>
      <c r="F1602" s="15"/>
      <c r="G1602" s="15"/>
      <c r="H1602" s="5"/>
      <c r="I1602" s="5"/>
      <c r="J1602" s="190"/>
      <c r="K1602" s="190"/>
      <c r="L1602" s="190"/>
      <c r="M1602" s="190"/>
      <c r="N1602" s="190"/>
      <c r="O1602" s="190"/>
    </row>
    <row r="1603" spans="1:15">
      <c r="A1603" s="465">
        <v>1582</v>
      </c>
      <c r="B1603" s="686" t="str">
        <f>IF(Input_series!B1599="","",Input_series!B1599)</f>
        <v/>
      </c>
      <c r="C1603" s="687" t="str">
        <f>IF(Input_series!C1599="","",Input_series!C1599)</f>
        <v/>
      </c>
      <c r="D1603" s="687" t="str">
        <f>IF(Input_series!D1599="","",Input_series!D1599)</f>
        <v/>
      </c>
      <c r="E1603" s="360"/>
      <c r="F1603" s="15"/>
      <c r="G1603" s="15"/>
      <c r="H1603" s="5"/>
      <c r="I1603" s="5"/>
      <c r="J1603" s="190"/>
      <c r="K1603" s="190"/>
      <c r="L1603" s="190"/>
      <c r="M1603" s="190"/>
      <c r="N1603" s="190"/>
      <c r="O1603" s="190"/>
    </row>
    <row r="1604" spans="1:15">
      <c r="A1604" s="465">
        <v>1583</v>
      </c>
      <c r="B1604" s="686" t="str">
        <f>IF(Input_series!B1600="","",Input_series!B1600)</f>
        <v/>
      </c>
      <c r="C1604" s="687" t="str">
        <f>IF(Input_series!C1600="","",Input_series!C1600)</f>
        <v/>
      </c>
      <c r="D1604" s="687" t="str">
        <f>IF(Input_series!D1600="","",Input_series!D1600)</f>
        <v/>
      </c>
      <c r="E1604" s="360"/>
      <c r="F1604" s="15"/>
      <c r="G1604" s="15"/>
      <c r="H1604" s="5"/>
      <c r="I1604" s="5"/>
      <c r="J1604" s="190"/>
      <c r="K1604" s="190"/>
      <c r="L1604" s="190"/>
      <c r="M1604" s="190"/>
      <c r="N1604" s="190"/>
      <c r="O1604" s="190"/>
    </row>
    <row r="1605" spans="1:15">
      <c r="A1605" s="465">
        <v>1584</v>
      </c>
      <c r="B1605" s="686" t="str">
        <f>IF(Input_series!B1601="","",Input_series!B1601)</f>
        <v/>
      </c>
      <c r="C1605" s="687" t="str">
        <f>IF(Input_series!C1601="","",Input_series!C1601)</f>
        <v/>
      </c>
      <c r="D1605" s="687" t="str">
        <f>IF(Input_series!D1601="","",Input_series!D1601)</f>
        <v/>
      </c>
      <c r="E1605" s="360"/>
      <c r="F1605" s="15"/>
      <c r="G1605" s="15"/>
      <c r="H1605" s="5"/>
      <c r="I1605" s="5"/>
      <c r="J1605" s="190"/>
      <c r="K1605" s="190"/>
      <c r="L1605" s="190"/>
      <c r="M1605" s="190"/>
      <c r="N1605" s="190"/>
      <c r="O1605" s="190"/>
    </row>
    <row r="1606" spans="1:15">
      <c r="A1606" s="465">
        <v>1585</v>
      </c>
      <c r="B1606" s="686" t="str">
        <f>IF(Input_series!B1602="","",Input_series!B1602)</f>
        <v/>
      </c>
      <c r="C1606" s="687" t="str">
        <f>IF(Input_series!C1602="","",Input_series!C1602)</f>
        <v/>
      </c>
      <c r="D1606" s="687" t="str">
        <f>IF(Input_series!D1602="","",Input_series!D1602)</f>
        <v/>
      </c>
      <c r="E1606" s="360"/>
      <c r="F1606" s="15"/>
      <c r="G1606" s="15"/>
      <c r="H1606" s="5"/>
      <c r="I1606" s="5"/>
      <c r="J1606" s="190"/>
      <c r="K1606" s="190"/>
      <c r="L1606" s="190"/>
      <c r="M1606" s="190"/>
      <c r="N1606" s="190"/>
      <c r="O1606" s="190"/>
    </row>
    <row r="1607" spans="1:15">
      <c r="A1607" s="465">
        <v>1586</v>
      </c>
      <c r="B1607" s="686" t="str">
        <f>IF(Input_series!B1603="","",Input_series!B1603)</f>
        <v/>
      </c>
      <c r="C1607" s="687" t="str">
        <f>IF(Input_series!C1603="","",Input_series!C1603)</f>
        <v/>
      </c>
      <c r="D1607" s="687" t="str">
        <f>IF(Input_series!D1603="","",Input_series!D1603)</f>
        <v/>
      </c>
      <c r="E1607" s="360"/>
      <c r="F1607" s="15"/>
      <c r="G1607" s="15"/>
      <c r="H1607" s="5"/>
      <c r="I1607" s="5"/>
      <c r="J1607" s="190"/>
      <c r="K1607" s="190"/>
      <c r="L1607" s="190"/>
      <c r="M1607" s="190"/>
      <c r="N1607" s="190"/>
      <c r="O1607" s="190"/>
    </row>
    <row r="1608" spans="1:15">
      <c r="A1608" s="465">
        <v>1587</v>
      </c>
      <c r="B1608" s="686" t="str">
        <f>IF(Input_series!B1604="","",Input_series!B1604)</f>
        <v/>
      </c>
      <c r="C1608" s="687" t="str">
        <f>IF(Input_series!C1604="","",Input_series!C1604)</f>
        <v/>
      </c>
      <c r="D1608" s="687" t="str">
        <f>IF(Input_series!D1604="","",Input_series!D1604)</f>
        <v/>
      </c>
      <c r="E1608" s="360"/>
      <c r="F1608" s="15"/>
      <c r="G1608" s="15"/>
      <c r="H1608" s="5"/>
      <c r="I1608" s="5"/>
      <c r="J1608" s="190"/>
      <c r="K1608" s="190"/>
      <c r="L1608" s="190"/>
      <c r="M1608" s="190"/>
      <c r="N1608" s="190"/>
      <c r="O1608" s="190"/>
    </row>
    <row r="1609" spans="1:15">
      <c r="A1609" s="465">
        <v>1588</v>
      </c>
      <c r="B1609" s="686" t="str">
        <f>IF(Input_series!B1605="","",Input_series!B1605)</f>
        <v/>
      </c>
      <c r="C1609" s="687" t="str">
        <f>IF(Input_series!C1605="","",Input_series!C1605)</f>
        <v/>
      </c>
      <c r="D1609" s="687" t="str">
        <f>IF(Input_series!D1605="","",Input_series!D1605)</f>
        <v/>
      </c>
      <c r="E1609" s="360"/>
      <c r="F1609" s="15"/>
      <c r="G1609" s="15"/>
      <c r="H1609" s="5"/>
      <c r="I1609" s="5"/>
      <c r="J1609" s="190"/>
      <c r="K1609" s="190"/>
      <c r="L1609" s="190"/>
      <c r="M1609" s="190"/>
      <c r="N1609" s="190"/>
      <c r="O1609" s="190"/>
    </row>
    <row r="1610" spans="1:15">
      <c r="A1610" s="465">
        <v>1589</v>
      </c>
      <c r="B1610" s="686" t="str">
        <f>IF(Input_series!B1606="","",Input_series!B1606)</f>
        <v/>
      </c>
      <c r="C1610" s="687" t="str">
        <f>IF(Input_series!C1606="","",Input_series!C1606)</f>
        <v/>
      </c>
      <c r="D1610" s="687" t="str">
        <f>IF(Input_series!D1606="","",Input_series!D1606)</f>
        <v/>
      </c>
      <c r="E1610" s="360"/>
      <c r="F1610" s="15"/>
      <c r="G1610" s="15"/>
      <c r="H1610" s="5"/>
      <c r="I1610" s="5"/>
      <c r="J1610" s="190"/>
      <c r="K1610" s="190"/>
      <c r="L1610" s="190"/>
      <c r="M1610" s="190"/>
      <c r="N1610" s="190"/>
      <c r="O1610" s="190"/>
    </row>
    <row r="1611" spans="1:15">
      <c r="A1611" s="465">
        <v>1590</v>
      </c>
      <c r="B1611" s="686" t="str">
        <f>IF(Input_series!B1607="","",Input_series!B1607)</f>
        <v/>
      </c>
      <c r="C1611" s="687" t="str">
        <f>IF(Input_series!C1607="","",Input_series!C1607)</f>
        <v/>
      </c>
      <c r="D1611" s="687" t="str">
        <f>IF(Input_series!D1607="","",Input_series!D1607)</f>
        <v/>
      </c>
      <c r="E1611" s="360"/>
      <c r="F1611" s="15"/>
      <c r="G1611" s="15"/>
      <c r="H1611" s="5"/>
      <c r="I1611" s="5"/>
      <c r="J1611" s="190"/>
      <c r="K1611" s="190"/>
      <c r="L1611" s="190"/>
      <c r="M1611" s="190"/>
      <c r="N1611" s="190"/>
      <c r="O1611" s="190"/>
    </row>
    <row r="1612" spans="1:15">
      <c r="A1612" s="465">
        <v>1591</v>
      </c>
      <c r="B1612" s="686" t="str">
        <f>IF(Input_series!B1608="","",Input_series!B1608)</f>
        <v/>
      </c>
      <c r="C1612" s="687" t="str">
        <f>IF(Input_series!C1608="","",Input_series!C1608)</f>
        <v/>
      </c>
      <c r="D1612" s="687" t="str">
        <f>IF(Input_series!D1608="","",Input_series!D1608)</f>
        <v/>
      </c>
      <c r="E1612" s="360"/>
      <c r="F1612" s="15"/>
      <c r="G1612" s="15"/>
      <c r="H1612" s="5"/>
      <c r="I1612" s="5"/>
      <c r="J1612" s="190"/>
      <c r="K1612" s="190"/>
      <c r="L1612" s="190"/>
      <c r="M1612" s="190"/>
      <c r="N1612" s="190"/>
      <c r="O1612" s="190"/>
    </row>
    <row r="1613" spans="1:15">
      <c r="A1613" s="465">
        <v>1592</v>
      </c>
      <c r="B1613" s="686" t="str">
        <f>IF(Input_series!B1609="","",Input_series!B1609)</f>
        <v/>
      </c>
      <c r="C1613" s="687" t="str">
        <f>IF(Input_series!C1609="","",Input_series!C1609)</f>
        <v/>
      </c>
      <c r="D1613" s="687" t="str">
        <f>IF(Input_series!D1609="","",Input_series!D1609)</f>
        <v/>
      </c>
      <c r="E1613" s="360"/>
      <c r="F1613" s="15"/>
      <c r="G1613" s="15"/>
      <c r="H1613" s="5"/>
      <c r="I1613" s="5"/>
      <c r="J1613" s="190"/>
      <c r="K1613" s="190"/>
      <c r="L1613" s="190"/>
      <c r="M1613" s="190"/>
      <c r="N1613" s="190"/>
      <c r="O1613" s="190"/>
    </row>
    <row r="1614" spans="1:15">
      <c r="A1614" s="465">
        <v>1593</v>
      </c>
      <c r="B1614" s="686" t="str">
        <f>IF(Input_series!B1610="","",Input_series!B1610)</f>
        <v/>
      </c>
      <c r="C1614" s="687" t="str">
        <f>IF(Input_series!C1610="","",Input_series!C1610)</f>
        <v/>
      </c>
      <c r="D1614" s="687" t="str">
        <f>IF(Input_series!D1610="","",Input_series!D1610)</f>
        <v/>
      </c>
      <c r="E1614" s="360"/>
      <c r="F1614" s="15"/>
      <c r="G1614" s="15"/>
      <c r="H1614" s="5"/>
      <c r="I1614" s="5"/>
      <c r="J1614" s="190"/>
      <c r="K1614" s="190"/>
      <c r="L1614" s="190"/>
      <c r="M1614" s="190"/>
      <c r="N1614" s="190"/>
      <c r="O1614" s="190"/>
    </row>
    <row r="1615" spans="1:15">
      <c r="A1615" s="465">
        <v>1594</v>
      </c>
      <c r="B1615" s="686" t="str">
        <f>IF(Input_series!B1611="","",Input_series!B1611)</f>
        <v/>
      </c>
      <c r="C1615" s="687" t="str">
        <f>IF(Input_series!C1611="","",Input_series!C1611)</f>
        <v/>
      </c>
      <c r="D1615" s="687" t="str">
        <f>IF(Input_series!D1611="","",Input_series!D1611)</f>
        <v/>
      </c>
      <c r="E1615" s="360"/>
      <c r="F1615" s="15"/>
      <c r="G1615" s="15"/>
      <c r="H1615" s="5"/>
      <c r="I1615" s="5"/>
      <c r="J1615" s="190"/>
      <c r="K1615" s="190"/>
      <c r="L1615" s="190"/>
      <c r="M1615" s="190"/>
      <c r="N1615" s="190"/>
      <c r="O1615" s="190"/>
    </row>
    <row r="1616" spans="1:15">
      <c r="A1616" s="465">
        <v>1595</v>
      </c>
      <c r="B1616" s="686" t="str">
        <f>IF(Input_series!B1612="","",Input_series!B1612)</f>
        <v/>
      </c>
      <c r="C1616" s="687" t="str">
        <f>IF(Input_series!C1612="","",Input_series!C1612)</f>
        <v/>
      </c>
      <c r="D1616" s="687" t="str">
        <f>IF(Input_series!D1612="","",Input_series!D1612)</f>
        <v/>
      </c>
      <c r="E1616" s="360"/>
      <c r="F1616" s="15"/>
      <c r="G1616" s="15"/>
      <c r="H1616" s="5"/>
      <c r="I1616" s="5"/>
      <c r="J1616" s="190"/>
      <c r="K1616" s="190"/>
      <c r="L1616" s="190"/>
      <c r="M1616" s="190"/>
      <c r="N1616" s="190"/>
      <c r="O1616" s="190"/>
    </row>
    <row r="1617" spans="1:15">
      <c r="A1617" s="465">
        <v>1596</v>
      </c>
      <c r="B1617" s="686" t="str">
        <f>IF(Input_series!B1613="","",Input_series!B1613)</f>
        <v/>
      </c>
      <c r="C1617" s="687" t="str">
        <f>IF(Input_series!C1613="","",Input_series!C1613)</f>
        <v/>
      </c>
      <c r="D1617" s="687" t="str">
        <f>IF(Input_series!D1613="","",Input_series!D1613)</f>
        <v/>
      </c>
      <c r="E1617" s="360"/>
      <c r="F1617" s="15"/>
      <c r="G1617" s="15"/>
      <c r="H1617" s="5"/>
      <c r="I1617" s="5"/>
      <c r="J1617" s="190"/>
      <c r="K1617" s="190"/>
      <c r="L1617" s="190"/>
      <c r="M1617" s="190"/>
      <c r="N1617" s="190"/>
      <c r="O1617" s="190"/>
    </row>
    <row r="1618" spans="1:15">
      <c r="A1618" s="465">
        <v>1597</v>
      </c>
      <c r="B1618" s="686" t="str">
        <f>IF(Input_series!B1614="","",Input_series!B1614)</f>
        <v/>
      </c>
      <c r="C1618" s="687" t="str">
        <f>IF(Input_series!C1614="","",Input_series!C1614)</f>
        <v/>
      </c>
      <c r="D1618" s="687" t="str">
        <f>IF(Input_series!D1614="","",Input_series!D1614)</f>
        <v/>
      </c>
      <c r="E1618" s="360"/>
      <c r="F1618" s="15"/>
      <c r="G1618" s="15"/>
      <c r="H1618" s="5"/>
      <c r="I1618" s="5"/>
      <c r="J1618" s="190"/>
      <c r="K1618" s="190"/>
      <c r="L1618" s="190"/>
      <c r="M1618" s="190"/>
      <c r="N1618" s="190"/>
      <c r="O1618" s="190"/>
    </row>
    <row r="1619" spans="1:15">
      <c r="A1619" s="465">
        <v>1598</v>
      </c>
      <c r="B1619" s="686" t="str">
        <f>IF(Input_series!B1615="","",Input_series!B1615)</f>
        <v/>
      </c>
      <c r="C1619" s="687" t="str">
        <f>IF(Input_series!C1615="","",Input_series!C1615)</f>
        <v/>
      </c>
      <c r="D1619" s="687" t="str">
        <f>IF(Input_series!D1615="","",Input_series!D1615)</f>
        <v/>
      </c>
      <c r="E1619" s="360"/>
      <c r="F1619" s="15"/>
      <c r="G1619" s="15"/>
      <c r="H1619" s="5"/>
      <c r="I1619" s="5"/>
      <c r="J1619" s="190"/>
      <c r="K1619" s="190"/>
      <c r="L1619" s="190"/>
      <c r="M1619" s="190"/>
      <c r="N1619" s="190"/>
      <c r="O1619" s="190"/>
    </row>
    <row r="1620" spans="1:15">
      <c r="A1620" s="465">
        <v>1599</v>
      </c>
      <c r="B1620" s="686" t="str">
        <f>IF(Input_series!B1616="","",Input_series!B1616)</f>
        <v/>
      </c>
      <c r="C1620" s="687" t="str">
        <f>IF(Input_series!C1616="","",Input_series!C1616)</f>
        <v/>
      </c>
      <c r="D1620" s="687" t="str">
        <f>IF(Input_series!D1616="","",Input_series!D1616)</f>
        <v/>
      </c>
      <c r="E1620" s="360"/>
      <c r="F1620" s="15"/>
      <c r="G1620" s="15"/>
      <c r="H1620" s="5"/>
      <c r="I1620" s="5"/>
      <c r="J1620" s="190"/>
      <c r="K1620" s="190"/>
      <c r="L1620" s="190"/>
      <c r="M1620" s="190"/>
      <c r="N1620" s="190"/>
      <c r="O1620" s="190"/>
    </row>
    <row r="1621" spans="1:15">
      <c r="A1621" s="465">
        <v>1600</v>
      </c>
      <c r="B1621" s="686" t="str">
        <f>IF(Input_series!B1617="","",Input_series!B1617)</f>
        <v/>
      </c>
      <c r="C1621" s="687" t="str">
        <f>IF(Input_series!C1617="","",Input_series!C1617)</f>
        <v/>
      </c>
      <c r="D1621" s="687" t="str">
        <f>IF(Input_series!D1617="","",Input_series!D1617)</f>
        <v/>
      </c>
      <c r="E1621" s="360"/>
      <c r="F1621" s="15"/>
      <c r="G1621" s="15"/>
      <c r="H1621" s="5"/>
      <c r="I1621" s="5"/>
      <c r="J1621" s="190"/>
      <c r="K1621" s="190"/>
      <c r="L1621" s="190"/>
      <c r="M1621" s="190"/>
      <c r="N1621" s="190"/>
      <c r="O1621" s="190"/>
    </row>
    <row r="1622" spans="1:15">
      <c r="A1622" s="465">
        <v>1601</v>
      </c>
      <c r="B1622" s="686" t="str">
        <f>IF(Input_series!B1618="","",Input_series!B1618)</f>
        <v/>
      </c>
      <c r="C1622" s="687" t="str">
        <f>IF(Input_series!C1618="","",Input_series!C1618)</f>
        <v/>
      </c>
      <c r="D1622" s="687" t="str">
        <f>IF(Input_series!D1618="","",Input_series!D1618)</f>
        <v/>
      </c>
      <c r="E1622" s="360"/>
      <c r="F1622" s="15"/>
      <c r="G1622" s="15"/>
      <c r="H1622" s="5"/>
      <c r="I1622" s="5"/>
      <c r="J1622" s="190"/>
      <c r="K1622" s="190"/>
      <c r="L1622" s="190"/>
      <c r="M1622" s="190"/>
      <c r="N1622" s="190"/>
      <c r="O1622" s="190"/>
    </row>
    <row r="1623" spans="1:15">
      <c r="A1623" s="465">
        <v>1602</v>
      </c>
      <c r="B1623" s="686" t="str">
        <f>IF(Input_series!B1619="","",Input_series!B1619)</f>
        <v/>
      </c>
      <c r="C1623" s="687" t="str">
        <f>IF(Input_series!C1619="","",Input_series!C1619)</f>
        <v/>
      </c>
      <c r="D1623" s="687" t="str">
        <f>IF(Input_series!D1619="","",Input_series!D1619)</f>
        <v/>
      </c>
      <c r="E1623" s="360"/>
      <c r="F1623" s="15"/>
      <c r="G1623" s="15"/>
      <c r="H1623" s="5"/>
      <c r="I1623" s="5"/>
      <c r="J1623" s="190"/>
      <c r="K1623" s="190"/>
      <c r="L1623" s="190"/>
      <c r="M1623" s="190"/>
      <c r="N1623" s="190"/>
      <c r="O1623" s="190"/>
    </row>
    <row r="1624" spans="1:15">
      <c r="A1624" s="465">
        <v>1603</v>
      </c>
      <c r="B1624" s="686" t="str">
        <f>IF(Input_series!B1620="","",Input_series!B1620)</f>
        <v/>
      </c>
      <c r="C1624" s="687" t="str">
        <f>IF(Input_series!C1620="","",Input_series!C1620)</f>
        <v/>
      </c>
      <c r="D1624" s="687" t="str">
        <f>IF(Input_series!D1620="","",Input_series!D1620)</f>
        <v/>
      </c>
      <c r="E1624" s="360"/>
      <c r="F1624" s="15"/>
      <c r="G1624" s="15"/>
      <c r="H1624" s="5"/>
      <c r="I1624" s="5"/>
      <c r="J1624" s="190"/>
      <c r="K1624" s="190"/>
      <c r="L1624" s="190"/>
      <c r="M1624" s="190"/>
      <c r="N1624" s="190"/>
      <c r="O1624" s="190"/>
    </row>
    <row r="1625" spans="1:15">
      <c r="A1625" s="465">
        <v>1604</v>
      </c>
      <c r="B1625" s="686" t="str">
        <f>IF(Input_series!B1621="","",Input_series!B1621)</f>
        <v/>
      </c>
      <c r="C1625" s="687" t="str">
        <f>IF(Input_series!C1621="","",Input_series!C1621)</f>
        <v/>
      </c>
      <c r="D1625" s="687" t="str">
        <f>IF(Input_series!D1621="","",Input_series!D1621)</f>
        <v/>
      </c>
      <c r="E1625" s="360"/>
      <c r="F1625" s="15"/>
      <c r="G1625" s="15"/>
      <c r="H1625" s="5"/>
      <c r="I1625" s="5"/>
      <c r="J1625" s="190"/>
      <c r="K1625" s="190"/>
      <c r="L1625" s="190"/>
      <c r="M1625" s="190"/>
      <c r="N1625" s="190"/>
      <c r="O1625" s="190"/>
    </row>
    <row r="1626" spans="1:15">
      <c r="A1626" s="465">
        <v>1605</v>
      </c>
      <c r="B1626" s="686" t="str">
        <f>IF(Input_series!B1622="","",Input_series!B1622)</f>
        <v/>
      </c>
      <c r="C1626" s="687" t="str">
        <f>IF(Input_series!C1622="","",Input_series!C1622)</f>
        <v/>
      </c>
      <c r="D1626" s="687" t="str">
        <f>IF(Input_series!D1622="","",Input_series!D1622)</f>
        <v/>
      </c>
      <c r="E1626" s="360"/>
      <c r="F1626" s="15"/>
      <c r="G1626" s="15"/>
      <c r="H1626" s="5"/>
      <c r="I1626" s="5"/>
      <c r="J1626" s="190"/>
      <c r="K1626" s="190"/>
      <c r="L1626" s="190"/>
      <c r="M1626" s="190"/>
      <c r="N1626" s="190"/>
      <c r="O1626" s="190"/>
    </row>
    <row r="1627" spans="1:15">
      <c r="A1627" s="465">
        <v>1606</v>
      </c>
      <c r="B1627" s="686" t="str">
        <f>IF(Input_series!B1623="","",Input_series!B1623)</f>
        <v/>
      </c>
      <c r="C1627" s="687" t="str">
        <f>IF(Input_series!C1623="","",Input_series!C1623)</f>
        <v/>
      </c>
      <c r="D1627" s="687" t="str">
        <f>IF(Input_series!D1623="","",Input_series!D1623)</f>
        <v/>
      </c>
      <c r="E1627" s="360"/>
      <c r="F1627" s="15"/>
      <c r="G1627" s="15"/>
      <c r="H1627" s="5"/>
      <c r="I1627" s="5"/>
      <c r="J1627" s="190"/>
      <c r="K1627" s="190"/>
      <c r="L1627" s="190"/>
      <c r="M1627" s="190"/>
      <c r="N1627" s="190"/>
      <c r="O1627" s="190"/>
    </row>
    <row r="1628" spans="1:15">
      <c r="A1628" s="465">
        <v>1607</v>
      </c>
      <c r="B1628" s="686" t="str">
        <f>IF(Input_series!B1624="","",Input_series!B1624)</f>
        <v/>
      </c>
      <c r="C1628" s="687" t="str">
        <f>IF(Input_series!C1624="","",Input_series!C1624)</f>
        <v/>
      </c>
      <c r="D1628" s="687" t="str">
        <f>IF(Input_series!D1624="","",Input_series!D1624)</f>
        <v/>
      </c>
      <c r="E1628" s="360"/>
      <c r="F1628" s="15"/>
      <c r="G1628" s="15"/>
      <c r="H1628" s="5"/>
      <c r="I1628" s="5"/>
      <c r="J1628" s="190"/>
      <c r="K1628" s="190"/>
      <c r="L1628" s="190"/>
      <c r="M1628" s="190"/>
      <c r="N1628" s="190"/>
      <c r="O1628" s="190"/>
    </row>
    <row r="1629" spans="1:15">
      <c r="A1629" s="465">
        <v>1608</v>
      </c>
      <c r="B1629" s="686" t="str">
        <f>IF(Input_series!B1625="","",Input_series!B1625)</f>
        <v/>
      </c>
      <c r="C1629" s="687" t="str">
        <f>IF(Input_series!C1625="","",Input_series!C1625)</f>
        <v/>
      </c>
      <c r="D1629" s="687" t="str">
        <f>IF(Input_series!D1625="","",Input_series!D1625)</f>
        <v/>
      </c>
      <c r="E1629" s="360"/>
      <c r="F1629" s="15"/>
      <c r="G1629" s="15"/>
      <c r="H1629" s="5"/>
      <c r="I1629" s="5"/>
      <c r="J1629" s="190"/>
      <c r="K1629" s="190"/>
      <c r="L1629" s="190"/>
      <c r="M1629" s="190"/>
      <c r="N1629" s="190"/>
      <c r="O1629" s="190"/>
    </row>
    <row r="1630" spans="1:15">
      <c r="A1630" s="465">
        <v>1609</v>
      </c>
      <c r="B1630" s="686" t="str">
        <f>IF(Input_series!B1626="","",Input_series!B1626)</f>
        <v/>
      </c>
      <c r="C1630" s="687" t="str">
        <f>IF(Input_series!C1626="","",Input_series!C1626)</f>
        <v/>
      </c>
      <c r="D1630" s="687" t="str">
        <f>IF(Input_series!D1626="","",Input_series!D1626)</f>
        <v/>
      </c>
      <c r="E1630" s="360"/>
      <c r="F1630" s="15"/>
      <c r="G1630" s="15"/>
      <c r="H1630" s="5"/>
      <c r="I1630" s="5"/>
      <c r="J1630" s="190"/>
      <c r="K1630" s="190"/>
      <c r="L1630" s="190"/>
      <c r="M1630" s="190"/>
      <c r="N1630" s="190"/>
      <c r="O1630" s="190"/>
    </row>
    <row r="1631" spans="1:15">
      <c r="A1631" s="465">
        <v>1610</v>
      </c>
      <c r="B1631" s="686" t="str">
        <f>IF(Input_series!B1627="","",Input_series!B1627)</f>
        <v/>
      </c>
      <c r="C1631" s="687" t="str">
        <f>IF(Input_series!C1627="","",Input_series!C1627)</f>
        <v/>
      </c>
      <c r="D1631" s="687" t="str">
        <f>IF(Input_series!D1627="","",Input_series!D1627)</f>
        <v/>
      </c>
      <c r="E1631" s="360"/>
      <c r="F1631" s="15"/>
      <c r="G1631" s="15"/>
      <c r="H1631" s="5"/>
      <c r="I1631" s="5"/>
      <c r="J1631" s="190"/>
      <c r="K1631" s="190"/>
      <c r="L1631" s="190"/>
      <c r="M1631" s="190"/>
      <c r="N1631" s="190"/>
      <c r="O1631" s="190"/>
    </row>
    <row r="1632" spans="1:15">
      <c r="A1632" s="465">
        <v>1611</v>
      </c>
      <c r="B1632" s="686" t="str">
        <f>IF(Input_series!B1628="","",Input_series!B1628)</f>
        <v/>
      </c>
      <c r="C1632" s="687" t="str">
        <f>IF(Input_series!C1628="","",Input_series!C1628)</f>
        <v/>
      </c>
      <c r="D1632" s="687" t="str">
        <f>IF(Input_series!D1628="","",Input_series!D1628)</f>
        <v/>
      </c>
      <c r="E1632" s="360"/>
      <c r="F1632" s="15"/>
      <c r="G1632" s="15"/>
      <c r="H1632" s="5"/>
      <c r="I1632" s="5"/>
      <c r="J1632" s="190"/>
      <c r="K1632" s="190"/>
      <c r="L1632" s="190"/>
      <c r="M1632" s="190"/>
      <c r="N1632" s="190"/>
      <c r="O1632" s="190"/>
    </row>
    <row r="1633" spans="1:15">
      <c r="A1633" s="465">
        <v>1612</v>
      </c>
      <c r="B1633" s="686" t="str">
        <f>IF(Input_series!B1629="","",Input_series!B1629)</f>
        <v/>
      </c>
      <c r="C1633" s="687" t="str">
        <f>IF(Input_series!C1629="","",Input_series!C1629)</f>
        <v/>
      </c>
      <c r="D1633" s="687" t="str">
        <f>IF(Input_series!D1629="","",Input_series!D1629)</f>
        <v/>
      </c>
      <c r="E1633" s="360"/>
      <c r="F1633" s="15"/>
      <c r="G1633" s="15"/>
      <c r="H1633" s="5"/>
      <c r="I1633" s="5"/>
      <c r="J1633" s="190"/>
      <c r="K1633" s="190"/>
      <c r="L1633" s="190"/>
      <c r="M1633" s="190"/>
      <c r="N1633" s="190"/>
      <c r="O1633" s="190"/>
    </row>
    <row r="1634" spans="1:15">
      <c r="A1634" s="465">
        <v>1613</v>
      </c>
      <c r="B1634" s="686" t="str">
        <f>IF(Input_series!B1630="","",Input_series!B1630)</f>
        <v/>
      </c>
      <c r="C1634" s="687" t="str">
        <f>IF(Input_series!C1630="","",Input_series!C1630)</f>
        <v/>
      </c>
      <c r="D1634" s="687" t="str">
        <f>IF(Input_series!D1630="","",Input_series!D1630)</f>
        <v/>
      </c>
      <c r="E1634" s="360"/>
      <c r="F1634" s="15"/>
      <c r="G1634" s="15"/>
      <c r="H1634" s="5"/>
      <c r="I1634" s="5"/>
      <c r="J1634" s="190"/>
      <c r="K1634" s="190"/>
      <c r="L1634" s="190"/>
      <c r="M1634" s="190"/>
      <c r="N1634" s="190"/>
      <c r="O1634" s="190"/>
    </row>
    <row r="1635" spans="1:15">
      <c r="A1635" s="465">
        <v>1614</v>
      </c>
      <c r="B1635" s="686" t="str">
        <f>IF(Input_series!B1631="","",Input_series!B1631)</f>
        <v/>
      </c>
      <c r="C1635" s="687" t="str">
        <f>IF(Input_series!C1631="","",Input_series!C1631)</f>
        <v/>
      </c>
      <c r="D1635" s="687" t="str">
        <f>IF(Input_series!D1631="","",Input_series!D1631)</f>
        <v/>
      </c>
      <c r="E1635" s="360"/>
      <c r="F1635" s="15"/>
      <c r="G1635" s="15"/>
      <c r="H1635" s="5"/>
      <c r="I1635" s="5"/>
      <c r="J1635" s="190"/>
      <c r="K1635" s="190"/>
      <c r="L1635" s="190"/>
      <c r="M1635" s="190"/>
      <c r="N1635" s="190"/>
      <c r="O1635" s="190"/>
    </row>
    <row r="1636" spans="1:15">
      <c r="A1636" s="465">
        <v>1615</v>
      </c>
      <c r="B1636" s="686" t="str">
        <f>IF(Input_series!B1632="","",Input_series!B1632)</f>
        <v/>
      </c>
      <c r="C1636" s="687" t="str">
        <f>IF(Input_series!C1632="","",Input_series!C1632)</f>
        <v/>
      </c>
      <c r="D1636" s="687" t="str">
        <f>IF(Input_series!D1632="","",Input_series!D1632)</f>
        <v/>
      </c>
      <c r="E1636" s="360"/>
      <c r="F1636" s="15"/>
      <c r="G1636" s="15"/>
      <c r="H1636" s="5"/>
      <c r="I1636" s="5"/>
      <c r="J1636" s="190"/>
      <c r="K1636" s="190"/>
      <c r="L1636" s="190"/>
      <c r="M1636" s="190"/>
      <c r="N1636" s="190"/>
      <c r="O1636" s="190"/>
    </row>
    <row r="1637" spans="1:15">
      <c r="A1637" s="465">
        <v>1616</v>
      </c>
      <c r="B1637" s="686" t="str">
        <f>IF(Input_series!B1633="","",Input_series!B1633)</f>
        <v/>
      </c>
      <c r="C1637" s="687" t="str">
        <f>IF(Input_series!C1633="","",Input_series!C1633)</f>
        <v/>
      </c>
      <c r="D1637" s="687" t="str">
        <f>IF(Input_series!D1633="","",Input_series!D1633)</f>
        <v/>
      </c>
      <c r="E1637" s="360"/>
      <c r="F1637" s="15"/>
      <c r="G1637" s="15"/>
      <c r="H1637" s="5"/>
      <c r="I1637" s="5"/>
      <c r="J1637" s="190"/>
      <c r="K1637" s="190"/>
      <c r="L1637" s="190"/>
      <c r="M1637" s="190"/>
      <c r="N1637" s="190"/>
      <c r="O1637" s="190"/>
    </row>
    <row r="1638" spans="1:15">
      <c r="A1638" s="465">
        <v>1617</v>
      </c>
      <c r="B1638" s="686" t="str">
        <f>IF(Input_series!B1634="","",Input_series!B1634)</f>
        <v/>
      </c>
      <c r="C1638" s="687" t="str">
        <f>IF(Input_series!C1634="","",Input_series!C1634)</f>
        <v/>
      </c>
      <c r="D1638" s="687" t="str">
        <f>IF(Input_series!D1634="","",Input_series!D1634)</f>
        <v/>
      </c>
      <c r="E1638" s="360"/>
      <c r="F1638" s="15"/>
      <c r="G1638" s="15"/>
      <c r="H1638" s="5"/>
      <c r="I1638" s="5"/>
      <c r="J1638" s="190"/>
      <c r="K1638" s="190"/>
      <c r="L1638" s="190"/>
      <c r="M1638" s="190"/>
      <c r="N1638" s="190"/>
      <c r="O1638" s="190"/>
    </row>
    <row r="1639" spans="1:15">
      <c r="A1639" s="465">
        <v>1618</v>
      </c>
      <c r="B1639" s="686" t="str">
        <f>IF(Input_series!B1635="","",Input_series!B1635)</f>
        <v/>
      </c>
      <c r="C1639" s="687" t="str">
        <f>IF(Input_series!C1635="","",Input_series!C1635)</f>
        <v/>
      </c>
      <c r="D1639" s="687" t="str">
        <f>IF(Input_series!D1635="","",Input_series!D1635)</f>
        <v/>
      </c>
      <c r="E1639" s="360"/>
      <c r="F1639" s="15"/>
      <c r="G1639" s="15"/>
      <c r="H1639" s="5"/>
      <c r="I1639" s="5"/>
      <c r="J1639" s="190"/>
      <c r="K1639" s="190"/>
      <c r="L1639" s="190"/>
      <c r="M1639" s="190"/>
      <c r="N1639" s="190"/>
      <c r="O1639" s="190"/>
    </row>
    <row r="1640" spans="1:15">
      <c r="A1640" s="465">
        <v>1619</v>
      </c>
      <c r="B1640" s="686" t="str">
        <f>IF(Input_series!B1636="","",Input_series!B1636)</f>
        <v/>
      </c>
      <c r="C1640" s="687" t="str">
        <f>IF(Input_series!C1636="","",Input_series!C1636)</f>
        <v/>
      </c>
      <c r="D1640" s="687" t="str">
        <f>IF(Input_series!D1636="","",Input_series!D1636)</f>
        <v/>
      </c>
      <c r="E1640" s="360"/>
      <c r="F1640" s="15"/>
      <c r="G1640" s="15"/>
      <c r="H1640" s="5"/>
      <c r="I1640" s="5"/>
      <c r="J1640" s="190"/>
      <c r="K1640" s="190"/>
      <c r="L1640" s="190"/>
      <c r="M1640" s="190"/>
      <c r="N1640" s="190"/>
      <c r="O1640" s="190"/>
    </row>
    <row r="1641" spans="1:15">
      <c r="A1641" s="465">
        <v>1620</v>
      </c>
      <c r="B1641" s="686" t="str">
        <f>IF(Input_series!B1637="","",Input_series!B1637)</f>
        <v/>
      </c>
      <c r="C1641" s="687" t="str">
        <f>IF(Input_series!C1637="","",Input_series!C1637)</f>
        <v/>
      </c>
      <c r="D1641" s="687" t="str">
        <f>IF(Input_series!D1637="","",Input_series!D1637)</f>
        <v/>
      </c>
      <c r="E1641" s="360"/>
      <c r="F1641" s="15"/>
      <c r="G1641" s="15"/>
      <c r="H1641" s="5"/>
      <c r="I1641" s="5"/>
      <c r="J1641" s="190"/>
      <c r="K1641" s="190"/>
      <c r="L1641" s="190"/>
      <c r="M1641" s="190"/>
      <c r="N1641" s="190"/>
      <c r="O1641" s="190"/>
    </row>
    <row r="1642" spans="1:15">
      <c r="A1642" s="465">
        <v>1621</v>
      </c>
      <c r="B1642" s="686" t="str">
        <f>IF(Input_series!B1638="","",Input_series!B1638)</f>
        <v/>
      </c>
      <c r="C1642" s="687" t="str">
        <f>IF(Input_series!C1638="","",Input_series!C1638)</f>
        <v/>
      </c>
      <c r="D1642" s="687" t="str">
        <f>IF(Input_series!D1638="","",Input_series!D1638)</f>
        <v/>
      </c>
      <c r="E1642" s="360"/>
      <c r="F1642" s="15"/>
      <c r="G1642" s="15"/>
      <c r="H1642" s="5"/>
      <c r="I1642" s="5"/>
      <c r="J1642" s="190"/>
      <c r="K1642" s="190"/>
      <c r="L1642" s="190"/>
      <c r="M1642" s="190"/>
      <c r="N1642" s="190"/>
      <c r="O1642" s="190"/>
    </row>
    <row r="1643" spans="1:15">
      <c r="A1643" s="465">
        <v>1622</v>
      </c>
      <c r="B1643" s="686" t="str">
        <f>IF(Input_series!B1639="","",Input_series!B1639)</f>
        <v/>
      </c>
      <c r="C1643" s="687" t="str">
        <f>IF(Input_series!C1639="","",Input_series!C1639)</f>
        <v/>
      </c>
      <c r="D1643" s="687" t="str">
        <f>IF(Input_series!D1639="","",Input_series!D1639)</f>
        <v/>
      </c>
      <c r="E1643" s="360"/>
      <c r="F1643" s="15"/>
      <c r="G1643" s="15"/>
      <c r="H1643" s="5"/>
      <c r="I1643" s="5"/>
      <c r="J1643" s="190"/>
      <c r="K1643" s="190"/>
      <c r="L1643" s="190"/>
      <c r="M1643" s="190"/>
      <c r="N1643" s="190"/>
      <c r="O1643" s="190"/>
    </row>
    <row r="1644" spans="1:15">
      <c r="A1644" s="465">
        <v>1623</v>
      </c>
      <c r="B1644" s="686" t="str">
        <f>IF(Input_series!B1640="","",Input_series!B1640)</f>
        <v/>
      </c>
      <c r="C1644" s="687" t="str">
        <f>IF(Input_series!C1640="","",Input_series!C1640)</f>
        <v/>
      </c>
      <c r="D1644" s="687" t="str">
        <f>IF(Input_series!D1640="","",Input_series!D1640)</f>
        <v/>
      </c>
      <c r="E1644" s="360"/>
      <c r="F1644" s="15"/>
      <c r="G1644" s="15"/>
      <c r="H1644" s="5"/>
      <c r="I1644" s="5"/>
      <c r="J1644" s="190"/>
      <c r="K1644" s="190"/>
      <c r="L1644" s="190"/>
      <c r="M1644" s="190"/>
      <c r="N1644" s="190"/>
      <c r="O1644" s="190"/>
    </row>
    <row r="1645" spans="1:15">
      <c r="A1645" s="465">
        <v>1624</v>
      </c>
      <c r="B1645" s="686" t="str">
        <f>IF(Input_series!B1641="","",Input_series!B1641)</f>
        <v/>
      </c>
      <c r="C1645" s="687" t="str">
        <f>IF(Input_series!C1641="","",Input_series!C1641)</f>
        <v/>
      </c>
      <c r="D1645" s="687" t="str">
        <f>IF(Input_series!D1641="","",Input_series!D1641)</f>
        <v/>
      </c>
      <c r="E1645" s="360"/>
      <c r="F1645" s="15"/>
      <c r="G1645" s="15"/>
      <c r="H1645" s="5"/>
      <c r="I1645" s="5"/>
      <c r="J1645" s="190"/>
      <c r="K1645" s="190"/>
      <c r="L1645" s="190"/>
      <c r="M1645" s="190"/>
      <c r="N1645" s="190"/>
      <c r="O1645" s="190"/>
    </row>
    <row r="1646" spans="1:15">
      <c r="A1646" s="465">
        <v>1625</v>
      </c>
      <c r="B1646" s="686" t="str">
        <f>IF(Input_series!B1642="","",Input_series!B1642)</f>
        <v/>
      </c>
      <c r="C1646" s="687" t="str">
        <f>IF(Input_series!C1642="","",Input_series!C1642)</f>
        <v/>
      </c>
      <c r="D1646" s="687" t="str">
        <f>IF(Input_series!D1642="","",Input_series!D1642)</f>
        <v/>
      </c>
      <c r="E1646" s="360"/>
      <c r="F1646" s="15"/>
      <c r="G1646" s="15"/>
      <c r="H1646" s="5"/>
      <c r="I1646" s="5"/>
      <c r="J1646" s="190"/>
      <c r="K1646" s="190"/>
      <c r="L1646" s="190"/>
      <c r="M1646" s="190"/>
      <c r="N1646" s="190"/>
      <c r="O1646" s="190"/>
    </row>
    <row r="1647" spans="1:15">
      <c r="A1647" s="465">
        <v>1626</v>
      </c>
      <c r="B1647" s="686" t="str">
        <f>IF(Input_series!B1643="","",Input_series!B1643)</f>
        <v/>
      </c>
      <c r="C1647" s="687" t="str">
        <f>IF(Input_series!C1643="","",Input_series!C1643)</f>
        <v/>
      </c>
      <c r="D1647" s="687" t="str">
        <f>IF(Input_series!D1643="","",Input_series!D1643)</f>
        <v/>
      </c>
      <c r="E1647" s="360"/>
      <c r="F1647" s="15"/>
      <c r="G1647" s="15"/>
      <c r="H1647" s="5"/>
      <c r="I1647" s="5"/>
      <c r="J1647" s="190"/>
      <c r="K1647" s="190"/>
      <c r="L1647" s="190"/>
      <c r="M1647" s="190"/>
      <c r="N1647" s="190"/>
      <c r="O1647" s="190"/>
    </row>
    <row r="1648" spans="1:15">
      <c r="A1648" s="465">
        <v>1627</v>
      </c>
      <c r="B1648" s="686" t="str">
        <f>IF(Input_series!B1644="","",Input_series!B1644)</f>
        <v/>
      </c>
      <c r="C1648" s="687" t="str">
        <f>IF(Input_series!C1644="","",Input_series!C1644)</f>
        <v/>
      </c>
      <c r="D1648" s="687" t="str">
        <f>IF(Input_series!D1644="","",Input_series!D1644)</f>
        <v/>
      </c>
      <c r="E1648" s="360"/>
      <c r="F1648" s="15"/>
      <c r="G1648" s="15"/>
      <c r="H1648" s="5"/>
      <c r="I1648" s="5"/>
      <c r="J1648" s="190"/>
      <c r="K1648" s="190"/>
      <c r="L1648" s="190"/>
      <c r="M1648" s="190"/>
      <c r="N1648" s="190"/>
      <c r="O1648" s="190"/>
    </row>
    <row r="1649" spans="1:15">
      <c r="A1649" s="465">
        <v>1628</v>
      </c>
      <c r="B1649" s="686" t="str">
        <f>IF(Input_series!B1645="","",Input_series!B1645)</f>
        <v/>
      </c>
      <c r="C1649" s="687" t="str">
        <f>IF(Input_series!C1645="","",Input_series!C1645)</f>
        <v/>
      </c>
      <c r="D1649" s="687" t="str">
        <f>IF(Input_series!D1645="","",Input_series!D1645)</f>
        <v/>
      </c>
      <c r="E1649" s="360"/>
      <c r="F1649" s="15"/>
      <c r="G1649" s="15"/>
      <c r="H1649" s="5"/>
      <c r="I1649" s="5"/>
      <c r="J1649" s="190"/>
      <c r="K1649" s="190"/>
      <c r="L1649" s="190"/>
      <c r="M1649" s="190"/>
      <c r="N1649" s="190"/>
      <c r="O1649" s="190"/>
    </row>
    <row r="1650" spans="1:15">
      <c r="A1650" s="465">
        <v>1629</v>
      </c>
      <c r="B1650" s="686" t="str">
        <f>IF(Input_series!B1646="","",Input_series!B1646)</f>
        <v/>
      </c>
      <c r="C1650" s="687" t="str">
        <f>IF(Input_series!C1646="","",Input_series!C1646)</f>
        <v/>
      </c>
      <c r="D1650" s="687" t="str">
        <f>IF(Input_series!D1646="","",Input_series!D1646)</f>
        <v/>
      </c>
      <c r="E1650" s="360"/>
      <c r="F1650" s="15"/>
      <c r="G1650" s="15"/>
      <c r="H1650" s="5"/>
      <c r="I1650" s="5"/>
      <c r="J1650" s="190"/>
      <c r="K1650" s="190"/>
      <c r="L1650" s="190"/>
      <c r="M1650" s="190"/>
      <c r="N1650" s="190"/>
      <c r="O1650" s="190"/>
    </row>
    <row r="1651" spans="1:15">
      <c r="A1651" s="465">
        <v>1630</v>
      </c>
      <c r="B1651" s="686" t="str">
        <f>IF(Input_series!B1647="","",Input_series!B1647)</f>
        <v/>
      </c>
      <c r="C1651" s="687" t="str">
        <f>IF(Input_series!C1647="","",Input_series!C1647)</f>
        <v/>
      </c>
      <c r="D1651" s="687" t="str">
        <f>IF(Input_series!D1647="","",Input_series!D1647)</f>
        <v/>
      </c>
      <c r="E1651" s="360"/>
      <c r="F1651" s="15"/>
      <c r="G1651" s="15"/>
      <c r="H1651" s="5"/>
      <c r="I1651" s="5"/>
      <c r="J1651" s="190"/>
      <c r="K1651" s="190"/>
      <c r="L1651" s="190"/>
      <c r="M1651" s="190"/>
      <c r="N1651" s="190"/>
      <c r="O1651" s="190"/>
    </row>
    <row r="1652" spans="1:15">
      <c r="A1652" s="465">
        <v>1631</v>
      </c>
      <c r="B1652" s="686" t="str">
        <f>IF(Input_series!B1648="","",Input_series!B1648)</f>
        <v/>
      </c>
      <c r="C1652" s="687" t="str">
        <f>IF(Input_series!C1648="","",Input_series!C1648)</f>
        <v/>
      </c>
      <c r="D1652" s="687" t="str">
        <f>IF(Input_series!D1648="","",Input_series!D1648)</f>
        <v/>
      </c>
      <c r="E1652" s="360"/>
      <c r="F1652" s="15"/>
      <c r="G1652" s="15"/>
      <c r="H1652" s="5"/>
      <c r="I1652" s="5"/>
      <c r="J1652" s="190"/>
      <c r="K1652" s="190"/>
      <c r="L1652" s="190"/>
      <c r="M1652" s="190"/>
      <c r="N1652" s="190"/>
      <c r="O1652" s="190"/>
    </row>
    <row r="1653" spans="1:15">
      <c r="A1653" s="465">
        <v>1632</v>
      </c>
      <c r="B1653" s="686" t="str">
        <f>IF(Input_series!B1649="","",Input_series!B1649)</f>
        <v/>
      </c>
      <c r="C1653" s="687" t="str">
        <f>IF(Input_series!C1649="","",Input_series!C1649)</f>
        <v/>
      </c>
      <c r="D1653" s="687" t="str">
        <f>IF(Input_series!D1649="","",Input_series!D1649)</f>
        <v/>
      </c>
      <c r="E1653" s="360"/>
      <c r="F1653" s="15"/>
      <c r="G1653" s="15"/>
      <c r="H1653" s="5"/>
      <c r="I1653" s="5"/>
      <c r="J1653" s="190"/>
      <c r="K1653" s="190"/>
      <c r="L1653" s="190"/>
      <c r="M1653" s="190"/>
      <c r="N1653" s="190"/>
      <c r="O1653" s="190"/>
    </row>
    <row r="1654" spans="1:15">
      <c r="A1654" s="465">
        <v>1633</v>
      </c>
      <c r="B1654" s="686" t="str">
        <f>IF(Input_series!B1650="","",Input_series!B1650)</f>
        <v/>
      </c>
      <c r="C1654" s="687" t="str">
        <f>IF(Input_series!C1650="","",Input_series!C1650)</f>
        <v/>
      </c>
      <c r="D1654" s="687" t="str">
        <f>IF(Input_series!D1650="","",Input_series!D1650)</f>
        <v/>
      </c>
      <c r="E1654" s="360"/>
      <c r="F1654" s="15"/>
      <c r="G1654" s="15"/>
      <c r="H1654" s="5"/>
      <c r="I1654" s="5"/>
      <c r="J1654" s="190"/>
      <c r="K1654" s="190"/>
      <c r="L1654" s="190"/>
      <c r="M1654" s="190"/>
      <c r="N1654" s="190"/>
      <c r="O1654" s="190"/>
    </row>
    <row r="1655" spans="1:15">
      <c r="A1655" s="465">
        <v>1634</v>
      </c>
      <c r="B1655" s="686" t="str">
        <f>IF(Input_series!B1651="","",Input_series!B1651)</f>
        <v/>
      </c>
      <c r="C1655" s="687" t="str">
        <f>IF(Input_series!C1651="","",Input_series!C1651)</f>
        <v/>
      </c>
      <c r="D1655" s="687" t="str">
        <f>IF(Input_series!D1651="","",Input_series!D1651)</f>
        <v/>
      </c>
      <c r="E1655" s="360"/>
      <c r="F1655" s="15"/>
      <c r="G1655" s="15"/>
      <c r="H1655" s="5"/>
      <c r="I1655" s="5"/>
      <c r="J1655" s="190"/>
      <c r="K1655" s="190"/>
      <c r="L1655" s="190"/>
      <c r="M1655" s="190"/>
      <c r="N1655" s="190"/>
      <c r="O1655" s="190"/>
    </row>
    <row r="1656" spans="1:15">
      <c r="A1656" s="465">
        <v>1635</v>
      </c>
      <c r="B1656" s="686" t="str">
        <f>IF(Input_series!B1652="","",Input_series!B1652)</f>
        <v/>
      </c>
      <c r="C1656" s="687" t="str">
        <f>IF(Input_series!C1652="","",Input_series!C1652)</f>
        <v/>
      </c>
      <c r="D1656" s="687" t="str">
        <f>IF(Input_series!D1652="","",Input_series!D1652)</f>
        <v/>
      </c>
      <c r="E1656" s="360"/>
      <c r="F1656" s="15"/>
      <c r="G1656" s="15"/>
      <c r="H1656" s="5"/>
      <c r="I1656" s="5"/>
      <c r="J1656" s="190"/>
      <c r="K1656" s="190"/>
      <c r="L1656" s="190"/>
      <c r="M1656" s="190"/>
      <c r="N1656" s="190"/>
      <c r="O1656" s="190"/>
    </row>
    <row r="1657" spans="1:15">
      <c r="A1657" s="465">
        <v>1636</v>
      </c>
      <c r="B1657" s="686" t="str">
        <f>IF(Input_series!B1653="","",Input_series!B1653)</f>
        <v/>
      </c>
      <c r="C1657" s="687" t="str">
        <f>IF(Input_series!C1653="","",Input_series!C1653)</f>
        <v/>
      </c>
      <c r="D1657" s="687" t="str">
        <f>IF(Input_series!D1653="","",Input_series!D1653)</f>
        <v/>
      </c>
      <c r="E1657" s="360"/>
      <c r="F1657" s="15"/>
      <c r="G1657" s="15"/>
      <c r="H1657" s="5"/>
      <c r="I1657" s="5"/>
      <c r="J1657" s="190"/>
      <c r="K1657" s="190"/>
      <c r="L1657" s="190"/>
      <c r="M1657" s="190"/>
      <c r="N1657" s="190"/>
      <c r="O1657" s="190"/>
    </row>
    <row r="1658" spans="1:15">
      <c r="A1658" s="465">
        <v>1637</v>
      </c>
      <c r="B1658" s="686" t="str">
        <f>IF(Input_series!B1654="","",Input_series!B1654)</f>
        <v/>
      </c>
      <c r="C1658" s="687" t="str">
        <f>IF(Input_series!C1654="","",Input_series!C1654)</f>
        <v/>
      </c>
      <c r="D1658" s="687" t="str">
        <f>IF(Input_series!D1654="","",Input_series!D1654)</f>
        <v/>
      </c>
      <c r="E1658" s="360"/>
      <c r="F1658" s="15"/>
      <c r="G1658" s="15"/>
      <c r="H1658" s="5"/>
      <c r="I1658" s="5"/>
      <c r="J1658" s="190"/>
      <c r="K1658" s="190"/>
      <c r="L1658" s="190"/>
      <c r="M1658" s="190"/>
      <c r="N1658" s="190"/>
      <c r="O1658" s="190"/>
    </row>
    <row r="1659" spans="1:15">
      <c r="A1659" s="465">
        <v>1638</v>
      </c>
      <c r="B1659" s="686" t="str">
        <f>IF(Input_series!B1655="","",Input_series!B1655)</f>
        <v/>
      </c>
      <c r="C1659" s="687" t="str">
        <f>IF(Input_series!C1655="","",Input_series!C1655)</f>
        <v/>
      </c>
      <c r="D1659" s="687" t="str">
        <f>IF(Input_series!D1655="","",Input_series!D1655)</f>
        <v/>
      </c>
      <c r="E1659" s="360"/>
      <c r="F1659" s="15"/>
      <c r="G1659" s="15"/>
      <c r="H1659" s="5"/>
      <c r="I1659" s="5"/>
      <c r="J1659" s="190"/>
      <c r="K1659" s="190"/>
      <c r="L1659" s="190"/>
      <c r="M1659" s="190"/>
      <c r="N1659" s="190"/>
      <c r="O1659" s="190"/>
    </row>
    <row r="1660" spans="1:15">
      <c r="A1660" s="465">
        <v>1639</v>
      </c>
      <c r="B1660" s="686" t="str">
        <f>IF(Input_series!B1656="","",Input_series!B1656)</f>
        <v/>
      </c>
      <c r="C1660" s="687" t="str">
        <f>IF(Input_series!C1656="","",Input_series!C1656)</f>
        <v/>
      </c>
      <c r="D1660" s="687" t="str">
        <f>IF(Input_series!D1656="","",Input_series!D1656)</f>
        <v/>
      </c>
      <c r="E1660" s="360"/>
      <c r="F1660" s="15"/>
      <c r="G1660" s="15"/>
      <c r="H1660" s="5"/>
      <c r="I1660" s="5"/>
      <c r="J1660" s="190"/>
      <c r="K1660" s="190"/>
      <c r="L1660" s="190"/>
      <c r="M1660" s="190"/>
      <c r="N1660" s="190"/>
      <c r="O1660" s="190"/>
    </row>
    <row r="1661" spans="1:15">
      <c r="A1661" s="465">
        <v>1640</v>
      </c>
      <c r="B1661" s="686" t="str">
        <f>IF(Input_series!B1657="","",Input_series!B1657)</f>
        <v/>
      </c>
      <c r="C1661" s="687" t="str">
        <f>IF(Input_series!C1657="","",Input_series!C1657)</f>
        <v/>
      </c>
      <c r="D1661" s="687" t="str">
        <f>IF(Input_series!D1657="","",Input_series!D1657)</f>
        <v/>
      </c>
      <c r="E1661" s="360"/>
      <c r="F1661" s="15"/>
      <c r="G1661" s="15"/>
      <c r="H1661" s="5"/>
      <c r="I1661" s="5"/>
      <c r="J1661" s="190"/>
      <c r="K1661" s="190"/>
      <c r="L1661" s="190"/>
      <c r="M1661" s="190"/>
      <c r="N1661" s="190"/>
      <c r="O1661" s="190"/>
    </row>
    <row r="1662" spans="1:15">
      <c r="A1662" s="465">
        <v>1641</v>
      </c>
      <c r="B1662" s="686" t="str">
        <f>IF(Input_series!B1658="","",Input_series!B1658)</f>
        <v/>
      </c>
      <c r="C1662" s="687" t="str">
        <f>IF(Input_series!C1658="","",Input_series!C1658)</f>
        <v/>
      </c>
      <c r="D1662" s="687" t="str">
        <f>IF(Input_series!D1658="","",Input_series!D1658)</f>
        <v/>
      </c>
      <c r="E1662" s="360"/>
      <c r="F1662" s="15"/>
      <c r="G1662" s="15"/>
      <c r="H1662" s="5"/>
      <c r="I1662" s="5"/>
      <c r="J1662" s="190"/>
      <c r="K1662" s="190"/>
      <c r="L1662" s="190"/>
      <c r="M1662" s="190"/>
      <c r="N1662" s="190"/>
      <c r="O1662" s="190"/>
    </row>
    <row r="1663" spans="1:15">
      <c r="A1663" s="465">
        <v>1642</v>
      </c>
      <c r="B1663" s="686" t="str">
        <f>IF(Input_series!B1659="","",Input_series!B1659)</f>
        <v/>
      </c>
      <c r="C1663" s="687" t="str">
        <f>IF(Input_series!C1659="","",Input_series!C1659)</f>
        <v/>
      </c>
      <c r="D1663" s="687" t="str">
        <f>IF(Input_series!D1659="","",Input_series!D1659)</f>
        <v/>
      </c>
      <c r="E1663" s="360"/>
      <c r="F1663" s="15"/>
      <c r="G1663" s="15"/>
      <c r="H1663" s="5"/>
      <c r="I1663" s="5"/>
      <c r="J1663" s="190"/>
      <c r="K1663" s="190"/>
      <c r="L1663" s="190"/>
      <c r="M1663" s="190"/>
      <c r="N1663" s="190"/>
      <c r="O1663" s="190"/>
    </row>
    <row r="1664" spans="1:15">
      <c r="A1664" s="465">
        <v>1643</v>
      </c>
      <c r="B1664" s="686" t="str">
        <f>IF(Input_series!B1660="","",Input_series!B1660)</f>
        <v/>
      </c>
      <c r="C1664" s="687" t="str">
        <f>IF(Input_series!C1660="","",Input_series!C1660)</f>
        <v/>
      </c>
      <c r="D1664" s="687" t="str">
        <f>IF(Input_series!D1660="","",Input_series!D1660)</f>
        <v/>
      </c>
      <c r="E1664" s="360"/>
      <c r="F1664" s="15"/>
      <c r="G1664" s="15"/>
      <c r="H1664" s="5"/>
      <c r="I1664" s="5"/>
      <c r="J1664" s="190"/>
      <c r="K1664" s="190"/>
      <c r="L1664" s="190"/>
      <c r="M1664" s="190"/>
      <c r="N1664" s="190"/>
      <c r="O1664" s="190"/>
    </row>
    <row r="1665" spans="1:15">
      <c r="A1665" s="465">
        <v>1644</v>
      </c>
      <c r="B1665" s="686" t="str">
        <f>IF(Input_series!B1661="","",Input_series!B1661)</f>
        <v/>
      </c>
      <c r="C1665" s="687" t="str">
        <f>IF(Input_series!C1661="","",Input_series!C1661)</f>
        <v/>
      </c>
      <c r="D1665" s="687" t="str">
        <f>IF(Input_series!D1661="","",Input_series!D1661)</f>
        <v/>
      </c>
      <c r="E1665" s="360"/>
      <c r="F1665" s="15"/>
      <c r="G1665" s="15"/>
      <c r="H1665" s="5"/>
      <c r="I1665" s="5"/>
      <c r="J1665" s="190"/>
      <c r="K1665" s="190"/>
      <c r="L1665" s="190"/>
      <c r="M1665" s="190"/>
      <c r="N1665" s="190"/>
      <c r="O1665" s="190"/>
    </row>
    <row r="1666" spans="1:15">
      <c r="A1666" s="465">
        <v>1645</v>
      </c>
      <c r="B1666" s="686" t="str">
        <f>IF(Input_series!B1662="","",Input_series!B1662)</f>
        <v/>
      </c>
      <c r="C1666" s="687" t="str">
        <f>IF(Input_series!C1662="","",Input_series!C1662)</f>
        <v/>
      </c>
      <c r="D1666" s="687" t="str">
        <f>IF(Input_series!D1662="","",Input_series!D1662)</f>
        <v/>
      </c>
      <c r="E1666" s="360"/>
      <c r="F1666" s="15"/>
      <c r="G1666" s="15"/>
      <c r="H1666" s="5"/>
      <c r="I1666" s="5"/>
      <c r="J1666" s="190"/>
      <c r="K1666" s="190"/>
      <c r="L1666" s="190"/>
      <c r="M1666" s="190"/>
      <c r="N1666" s="190"/>
      <c r="O1666" s="190"/>
    </row>
    <row r="1667" spans="1:15">
      <c r="A1667" s="465">
        <v>1646</v>
      </c>
      <c r="B1667" s="686" t="str">
        <f>IF(Input_series!B1663="","",Input_series!B1663)</f>
        <v/>
      </c>
      <c r="C1667" s="687" t="str">
        <f>IF(Input_series!C1663="","",Input_series!C1663)</f>
        <v/>
      </c>
      <c r="D1667" s="687" t="str">
        <f>IF(Input_series!D1663="","",Input_series!D1663)</f>
        <v/>
      </c>
      <c r="E1667" s="360"/>
      <c r="F1667" s="15"/>
      <c r="G1667" s="15"/>
      <c r="H1667" s="5"/>
      <c r="I1667" s="5"/>
      <c r="J1667" s="190"/>
      <c r="K1667" s="190"/>
      <c r="L1667" s="190"/>
      <c r="M1667" s="190"/>
      <c r="N1667" s="190"/>
      <c r="O1667" s="190"/>
    </row>
    <row r="1668" spans="1:15">
      <c r="A1668" s="465">
        <v>1647</v>
      </c>
      <c r="B1668" s="686" t="str">
        <f>IF(Input_series!B1664="","",Input_series!B1664)</f>
        <v/>
      </c>
      <c r="C1668" s="687" t="str">
        <f>IF(Input_series!C1664="","",Input_series!C1664)</f>
        <v/>
      </c>
      <c r="D1668" s="687" t="str">
        <f>IF(Input_series!D1664="","",Input_series!D1664)</f>
        <v/>
      </c>
      <c r="E1668" s="360"/>
      <c r="F1668" s="15"/>
      <c r="G1668" s="15"/>
      <c r="H1668" s="5"/>
      <c r="I1668" s="5"/>
      <c r="J1668" s="190"/>
      <c r="K1668" s="190"/>
      <c r="L1668" s="190"/>
      <c r="M1668" s="190"/>
      <c r="N1668" s="190"/>
      <c r="O1668" s="190"/>
    </row>
    <row r="1669" spans="1:15">
      <c r="A1669" s="465">
        <v>1648</v>
      </c>
      <c r="B1669" s="686" t="str">
        <f>IF(Input_series!B1665="","",Input_series!B1665)</f>
        <v/>
      </c>
      <c r="C1669" s="687" t="str">
        <f>IF(Input_series!C1665="","",Input_series!C1665)</f>
        <v/>
      </c>
      <c r="D1669" s="687" t="str">
        <f>IF(Input_series!D1665="","",Input_series!D1665)</f>
        <v/>
      </c>
      <c r="E1669" s="360"/>
      <c r="F1669" s="15"/>
      <c r="G1669" s="15"/>
      <c r="H1669" s="5"/>
      <c r="I1669" s="5"/>
      <c r="J1669" s="190"/>
      <c r="K1669" s="190"/>
      <c r="L1669" s="190"/>
      <c r="M1669" s="190"/>
      <c r="N1669" s="190"/>
      <c r="O1669" s="190"/>
    </row>
    <row r="1670" spans="1:15">
      <c r="A1670" s="465">
        <v>1649</v>
      </c>
      <c r="B1670" s="686" t="str">
        <f>IF(Input_series!B1666="","",Input_series!B1666)</f>
        <v/>
      </c>
      <c r="C1670" s="687" t="str">
        <f>IF(Input_series!C1666="","",Input_series!C1666)</f>
        <v/>
      </c>
      <c r="D1670" s="687" t="str">
        <f>IF(Input_series!D1666="","",Input_series!D1666)</f>
        <v/>
      </c>
      <c r="E1670" s="360"/>
      <c r="F1670" s="15"/>
      <c r="G1670" s="15"/>
      <c r="H1670" s="5"/>
      <c r="I1670" s="5"/>
      <c r="J1670" s="190"/>
      <c r="K1670" s="190"/>
      <c r="L1670" s="190"/>
      <c r="M1670" s="190"/>
      <c r="N1670" s="190"/>
      <c r="O1670" s="190"/>
    </row>
    <row r="1671" spans="1:15">
      <c r="A1671" s="465">
        <v>1650</v>
      </c>
      <c r="B1671" s="686" t="str">
        <f>IF(Input_series!B1667="","",Input_series!B1667)</f>
        <v/>
      </c>
      <c r="C1671" s="687" t="str">
        <f>IF(Input_series!C1667="","",Input_series!C1667)</f>
        <v/>
      </c>
      <c r="D1671" s="687" t="str">
        <f>IF(Input_series!D1667="","",Input_series!D1667)</f>
        <v/>
      </c>
      <c r="E1671" s="360"/>
      <c r="F1671" s="15"/>
      <c r="G1671" s="15"/>
      <c r="H1671" s="5"/>
      <c r="I1671" s="5"/>
      <c r="J1671" s="190"/>
      <c r="K1671" s="190"/>
      <c r="L1671" s="190"/>
      <c r="M1671" s="190"/>
      <c r="N1671" s="190"/>
      <c r="O1671" s="190"/>
    </row>
    <row r="1672" spans="1:15">
      <c r="A1672" s="465">
        <v>1651</v>
      </c>
      <c r="B1672" s="686" t="str">
        <f>IF(Input_series!B1668="","",Input_series!B1668)</f>
        <v/>
      </c>
      <c r="C1672" s="687" t="str">
        <f>IF(Input_series!C1668="","",Input_series!C1668)</f>
        <v/>
      </c>
      <c r="D1672" s="687" t="str">
        <f>IF(Input_series!D1668="","",Input_series!D1668)</f>
        <v/>
      </c>
      <c r="E1672" s="360"/>
      <c r="F1672" s="15"/>
      <c r="G1672" s="15"/>
      <c r="H1672" s="5"/>
      <c r="I1672" s="5"/>
      <c r="J1672" s="190"/>
      <c r="K1672" s="190"/>
      <c r="L1672" s="190"/>
      <c r="M1672" s="190"/>
      <c r="N1672" s="190"/>
      <c r="O1672" s="190"/>
    </row>
    <row r="1673" spans="1:15">
      <c r="A1673" s="465">
        <v>1652</v>
      </c>
      <c r="B1673" s="686" t="str">
        <f>IF(Input_series!B1669="","",Input_series!B1669)</f>
        <v/>
      </c>
      <c r="C1673" s="687" t="str">
        <f>IF(Input_series!C1669="","",Input_series!C1669)</f>
        <v/>
      </c>
      <c r="D1673" s="687" t="str">
        <f>IF(Input_series!D1669="","",Input_series!D1669)</f>
        <v/>
      </c>
      <c r="E1673" s="360"/>
      <c r="F1673" s="15"/>
      <c r="G1673" s="15"/>
      <c r="H1673" s="5"/>
      <c r="I1673" s="5"/>
      <c r="J1673" s="190"/>
      <c r="K1673" s="190"/>
      <c r="L1673" s="190"/>
      <c r="M1673" s="190"/>
      <c r="N1673" s="190"/>
      <c r="O1673" s="190"/>
    </row>
    <row r="1674" spans="1:15">
      <c r="A1674" s="465">
        <v>1653</v>
      </c>
      <c r="B1674" s="686" t="str">
        <f>IF(Input_series!B1670="","",Input_series!B1670)</f>
        <v/>
      </c>
      <c r="C1674" s="687" t="str">
        <f>IF(Input_series!C1670="","",Input_series!C1670)</f>
        <v/>
      </c>
      <c r="D1674" s="687" t="str">
        <f>IF(Input_series!D1670="","",Input_series!D1670)</f>
        <v/>
      </c>
      <c r="E1674" s="360"/>
      <c r="F1674" s="15"/>
      <c r="G1674" s="15"/>
      <c r="H1674" s="5"/>
      <c r="I1674" s="5"/>
      <c r="J1674" s="190"/>
      <c r="K1674" s="190"/>
      <c r="L1674" s="190"/>
      <c r="M1674" s="190"/>
      <c r="N1674" s="190"/>
      <c r="O1674" s="190"/>
    </row>
    <row r="1675" spans="1:15">
      <c r="A1675" s="465">
        <v>1654</v>
      </c>
      <c r="B1675" s="686" t="str">
        <f>IF(Input_series!B1671="","",Input_series!B1671)</f>
        <v/>
      </c>
      <c r="C1675" s="687" t="str">
        <f>IF(Input_series!C1671="","",Input_series!C1671)</f>
        <v/>
      </c>
      <c r="D1675" s="687" t="str">
        <f>IF(Input_series!D1671="","",Input_series!D1671)</f>
        <v/>
      </c>
      <c r="E1675" s="360"/>
      <c r="F1675" s="15"/>
      <c r="G1675" s="15"/>
      <c r="H1675" s="5"/>
      <c r="I1675" s="5"/>
      <c r="J1675" s="190"/>
      <c r="K1675" s="190"/>
      <c r="L1675" s="190"/>
      <c r="M1675" s="190"/>
      <c r="N1675" s="190"/>
      <c r="O1675" s="190"/>
    </row>
    <row r="1676" spans="1:15">
      <c r="A1676" s="465">
        <v>1655</v>
      </c>
      <c r="B1676" s="686" t="str">
        <f>IF(Input_series!B1672="","",Input_series!B1672)</f>
        <v/>
      </c>
      <c r="C1676" s="687" t="str">
        <f>IF(Input_series!C1672="","",Input_series!C1672)</f>
        <v/>
      </c>
      <c r="D1676" s="687" t="str">
        <f>IF(Input_series!D1672="","",Input_series!D1672)</f>
        <v/>
      </c>
      <c r="E1676" s="360"/>
      <c r="F1676" s="15"/>
      <c r="G1676" s="15"/>
      <c r="H1676" s="5"/>
      <c r="I1676" s="5"/>
      <c r="J1676" s="190"/>
      <c r="K1676" s="190"/>
      <c r="L1676" s="190"/>
      <c r="M1676" s="190"/>
      <c r="N1676" s="190"/>
      <c r="O1676" s="190"/>
    </row>
    <row r="1677" spans="1:15">
      <c r="A1677" s="465">
        <v>1656</v>
      </c>
      <c r="B1677" s="686" t="str">
        <f>IF(Input_series!B1673="","",Input_series!B1673)</f>
        <v/>
      </c>
      <c r="C1677" s="687" t="str">
        <f>IF(Input_series!C1673="","",Input_series!C1673)</f>
        <v/>
      </c>
      <c r="D1677" s="687" t="str">
        <f>IF(Input_series!D1673="","",Input_series!D1673)</f>
        <v/>
      </c>
      <c r="E1677" s="360"/>
      <c r="F1677" s="15"/>
      <c r="G1677" s="15"/>
      <c r="H1677" s="5"/>
      <c r="I1677" s="5"/>
      <c r="J1677" s="190"/>
      <c r="K1677" s="190"/>
      <c r="L1677" s="190"/>
      <c r="M1677" s="190"/>
      <c r="N1677" s="190"/>
      <c r="O1677" s="190"/>
    </row>
    <row r="1678" spans="1:15">
      <c r="A1678" s="465">
        <v>1657</v>
      </c>
      <c r="B1678" s="686" t="str">
        <f>IF(Input_series!B1674="","",Input_series!B1674)</f>
        <v/>
      </c>
      <c r="C1678" s="687" t="str">
        <f>IF(Input_series!C1674="","",Input_series!C1674)</f>
        <v/>
      </c>
      <c r="D1678" s="687" t="str">
        <f>IF(Input_series!D1674="","",Input_series!D1674)</f>
        <v/>
      </c>
      <c r="E1678" s="360"/>
      <c r="F1678" s="15"/>
      <c r="G1678" s="15"/>
      <c r="H1678" s="5"/>
      <c r="I1678" s="5"/>
      <c r="J1678" s="190"/>
      <c r="K1678" s="190"/>
      <c r="L1678" s="190"/>
      <c r="M1678" s="190"/>
      <c r="N1678" s="190"/>
      <c r="O1678" s="190"/>
    </row>
    <row r="1679" spans="1:15">
      <c r="A1679" s="465">
        <v>1658</v>
      </c>
      <c r="B1679" s="686" t="str">
        <f>IF(Input_series!B1675="","",Input_series!B1675)</f>
        <v/>
      </c>
      <c r="C1679" s="687" t="str">
        <f>IF(Input_series!C1675="","",Input_series!C1675)</f>
        <v/>
      </c>
      <c r="D1679" s="687" t="str">
        <f>IF(Input_series!D1675="","",Input_series!D1675)</f>
        <v/>
      </c>
      <c r="E1679" s="360"/>
      <c r="F1679" s="15"/>
      <c r="G1679" s="15"/>
      <c r="H1679" s="5"/>
      <c r="I1679" s="5"/>
      <c r="J1679" s="190"/>
      <c r="K1679" s="190"/>
      <c r="L1679" s="190"/>
      <c r="M1679" s="190"/>
      <c r="N1679" s="190"/>
      <c r="O1679" s="190"/>
    </row>
    <row r="1680" spans="1:15">
      <c r="A1680" s="465">
        <v>1659</v>
      </c>
      <c r="B1680" s="686" t="str">
        <f>IF(Input_series!B1676="","",Input_series!B1676)</f>
        <v/>
      </c>
      <c r="C1680" s="687" t="str">
        <f>IF(Input_series!C1676="","",Input_series!C1676)</f>
        <v/>
      </c>
      <c r="D1680" s="687" t="str">
        <f>IF(Input_series!D1676="","",Input_series!D1676)</f>
        <v/>
      </c>
      <c r="E1680" s="360"/>
      <c r="F1680" s="15"/>
      <c r="G1680" s="15"/>
      <c r="H1680" s="5"/>
      <c r="I1680" s="5"/>
      <c r="J1680" s="190"/>
      <c r="K1680" s="190"/>
      <c r="L1680" s="190"/>
      <c r="M1680" s="190"/>
      <c r="N1680" s="190"/>
      <c r="O1680" s="190"/>
    </row>
    <row r="1681" spans="1:15">
      <c r="A1681" s="465">
        <v>1660</v>
      </c>
      <c r="B1681" s="686" t="str">
        <f>IF(Input_series!B1677="","",Input_series!B1677)</f>
        <v/>
      </c>
      <c r="C1681" s="687" t="str">
        <f>IF(Input_series!C1677="","",Input_series!C1677)</f>
        <v/>
      </c>
      <c r="D1681" s="687" t="str">
        <f>IF(Input_series!D1677="","",Input_series!D1677)</f>
        <v/>
      </c>
      <c r="E1681" s="360"/>
      <c r="F1681" s="15"/>
      <c r="G1681" s="15"/>
      <c r="H1681" s="5"/>
      <c r="I1681" s="5"/>
      <c r="J1681" s="190"/>
      <c r="K1681" s="190"/>
      <c r="L1681" s="190"/>
      <c r="M1681" s="190"/>
      <c r="N1681" s="190"/>
      <c r="O1681" s="190"/>
    </row>
    <row r="1682" spans="1:15">
      <c r="A1682" s="465">
        <v>1661</v>
      </c>
      <c r="B1682" s="686" t="str">
        <f>IF(Input_series!B1678="","",Input_series!B1678)</f>
        <v/>
      </c>
      <c r="C1682" s="687" t="str">
        <f>IF(Input_series!C1678="","",Input_series!C1678)</f>
        <v/>
      </c>
      <c r="D1682" s="687" t="str">
        <f>IF(Input_series!D1678="","",Input_series!D1678)</f>
        <v/>
      </c>
      <c r="E1682" s="360"/>
      <c r="F1682" s="15"/>
      <c r="G1682" s="15"/>
      <c r="H1682" s="5"/>
      <c r="I1682" s="5"/>
      <c r="J1682" s="190"/>
      <c r="K1682" s="190"/>
      <c r="L1682" s="190"/>
      <c r="M1682" s="190"/>
      <c r="N1682" s="190"/>
      <c r="O1682" s="190"/>
    </row>
    <row r="1683" spans="1:15">
      <c r="A1683" s="465">
        <v>1662</v>
      </c>
      <c r="B1683" s="686" t="str">
        <f>IF(Input_series!B1679="","",Input_series!B1679)</f>
        <v/>
      </c>
      <c r="C1683" s="687" t="str">
        <f>IF(Input_series!C1679="","",Input_series!C1679)</f>
        <v/>
      </c>
      <c r="D1683" s="687" t="str">
        <f>IF(Input_series!D1679="","",Input_series!D1679)</f>
        <v/>
      </c>
      <c r="E1683" s="360"/>
      <c r="F1683" s="15"/>
      <c r="G1683" s="15"/>
      <c r="H1683" s="5"/>
      <c r="I1683" s="5"/>
      <c r="J1683" s="190"/>
      <c r="K1683" s="190"/>
      <c r="L1683" s="190"/>
      <c r="M1683" s="190"/>
      <c r="N1683" s="190"/>
      <c r="O1683" s="190"/>
    </row>
    <row r="1684" spans="1:15">
      <c r="A1684" s="465">
        <v>1663</v>
      </c>
      <c r="B1684" s="686" t="str">
        <f>IF(Input_series!B1680="","",Input_series!B1680)</f>
        <v/>
      </c>
      <c r="C1684" s="687" t="str">
        <f>IF(Input_series!C1680="","",Input_series!C1680)</f>
        <v/>
      </c>
      <c r="D1684" s="687" t="str">
        <f>IF(Input_series!D1680="","",Input_series!D1680)</f>
        <v/>
      </c>
      <c r="E1684" s="360"/>
      <c r="F1684" s="15"/>
      <c r="G1684" s="15"/>
      <c r="H1684" s="5"/>
      <c r="I1684" s="5"/>
      <c r="J1684" s="190"/>
      <c r="K1684" s="190"/>
      <c r="L1684" s="190"/>
      <c r="M1684" s="190"/>
      <c r="N1684" s="190"/>
      <c r="O1684" s="190"/>
    </row>
    <row r="1685" spans="1:15">
      <c r="A1685" s="465">
        <v>1664</v>
      </c>
      <c r="B1685" s="686" t="str">
        <f>IF(Input_series!B1681="","",Input_series!B1681)</f>
        <v/>
      </c>
      <c r="C1685" s="687" t="str">
        <f>IF(Input_series!C1681="","",Input_series!C1681)</f>
        <v/>
      </c>
      <c r="D1685" s="687" t="str">
        <f>IF(Input_series!D1681="","",Input_series!D1681)</f>
        <v/>
      </c>
      <c r="E1685" s="360"/>
      <c r="F1685" s="15"/>
      <c r="G1685" s="15"/>
      <c r="H1685" s="5"/>
      <c r="I1685" s="5"/>
      <c r="J1685" s="190"/>
      <c r="K1685" s="190"/>
      <c r="L1685" s="190"/>
      <c r="M1685" s="190"/>
      <c r="N1685" s="190"/>
      <c r="O1685" s="190"/>
    </row>
    <row r="1686" spans="1:15">
      <c r="A1686" s="465">
        <v>1665</v>
      </c>
      <c r="B1686" s="686" t="str">
        <f>IF(Input_series!B1682="","",Input_series!B1682)</f>
        <v/>
      </c>
      <c r="C1686" s="687" t="str">
        <f>IF(Input_series!C1682="","",Input_series!C1682)</f>
        <v/>
      </c>
      <c r="D1686" s="687" t="str">
        <f>IF(Input_series!D1682="","",Input_series!D1682)</f>
        <v/>
      </c>
      <c r="E1686" s="360"/>
      <c r="F1686" s="15"/>
      <c r="G1686" s="15"/>
      <c r="H1686" s="5"/>
      <c r="I1686" s="5"/>
      <c r="J1686" s="190"/>
      <c r="K1686" s="190"/>
      <c r="L1686" s="190"/>
      <c r="M1686" s="190"/>
      <c r="N1686" s="190"/>
      <c r="O1686" s="190"/>
    </row>
    <row r="1687" spans="1:15">
      <c r="A1687" s="465">
        <v>1666</v>
      </c>
      <c r="B1687" s="686" t="str">
        <f>IF(Input_series!B1683="","",Input_series!B1683)</f>
        <v/>
      </c>
      <c r="C1687" s="687" t="str">
        <f>IF(Input_series!C1683="","",Input_series!C1683)</f>
        <v/>
      </c>
      <c r="D1687" s="687" t="str">
        <f>IF(Input_series!D1683="","",Input_series!D1683)</f>
        <v/>
      </c>
      <c r="E1687" s="360"/>
      <c r="F1687" s="15"/>
      <c r="G1687" s="15"/>
      <c r="H1687" s="5"/>
      <c r="I1687" s="5"/>
      <c r="J1687" s="190"/>
      <c r="K1687" s="190"/>
      <c r="L1687" s="190"/>
      <c r="M1687" s="190"/>
      <c r="N1687" s="190"/>
      <c r="O1687" s="190"/>
    </row>
    <row r="1688" spans="1:15">
      <c r="A1688" s="465">
        <v>1667</v>
      </c>
      <c r="B1688" s="686" t="str">
        <f>IF(Input_series!B1684="","",Input_series!B1684)</f>
        <v/>
      </c>
      <c r="C1688" s="687" t="str">
        <f>IF(Input_series!C1684="","",Input_series!C1684)</f>
        <v/>
      </c>
      <c r="D1688" s="687" t="str">
        <f>IF(Input_series!D1684="","",Input_series!D1684)</f>
        <v/>
      </c>
      <c r="E1688" s="360"/>
      <c r="F1688" s="15"/>
      <c r="G1688" s="15"/>
      <c r="H1688" s="5"/>
      <c r="I1688" s="5"/>
      <c r="J1688" s="190"/>
      <c r="K1688" s="190"/>
      <c r="L1688" s="190"/>
      <c r="M1688" s="190"/>
      <c r="N1688" s="190"/>
      <c r="O1688" s="190"/>
    </row>
    <row r="1689" spans="1:15">
      <c r="A1689" s="465">
        <v>1668</v>
      </c>
      <c r="B1689" s="686" t="str">
        <f>IF(Input_series!B1685="","",Input_series!B1685)</f>
        <v/>
      </c>
      <c r="C1689" s="687" t="str">
        <f>IF(Input_series!C1685="","",Input_series!C1685)</f>
        <v/>
      </c>
      <c r="D1689" s="687" t="str">
        <f>IF(Input_series!D1685="","",Input_series!D1685)</f>
        <v/>
      </c>
      <c r="E1689" s="360"/>
      <c r="F1689" s="15"/>
      <c r="G1689" s="15"/>
      <c r="H1689" s="5"/>
      <c r="I1689" s="5"/>
      <c r="J1689" s="190"/>
      <c r="K1689" s="190"/>
      <c r="L1689" s="190"/>
      <c r="M1689" s="190"/>
      <c r="N1689" s="190"/>
      <c r="O1689" s="190"/>
    </row>
    <row r="1690" spans="1:15">
      <c r="A1690" s="465">
        <v>1669</v>
      </c>
      <c r="B1690" s="686" t="str">
        <f>IF(Input_series!B1686="","",Input_series!B1686)</f>
        <v/>
      </c>
      <c r="C1690" s="687" t="str">
        <f>IF(Input_series!C1686="","",Input_series!C1686)</f>
        <v/>
      </c>
      <c r="D1690" s="687" t="str">
        <f>IF(Input_series!D1686="","",Input_series!D1686)</f>
        <v/>
      </c>
      <c r="E1690" s="360"/>
      <c r="F1690" s="15"/>
      <c r="G1690" s="15"/>
      <c r="H1690" s="5"/>
      <c r="I1690" s="5"/>
      <c r="J1690" s="190"/>
      <c r="K1690" s="190"/>
      <c r="L1690" s="190"/>
      <c r="M1690" s="190"/>
      <c r="N1690" s="190"/>
      <c r="O1690" s="190"/>
    </row>
    <row r="1691" spans="1:15">
      <c r="A1691" s="465">
        <v>1670</v>
      </c>
      <c r="B1691" s="686" t="str">
        <f>IF(Input_series!B1687="","",Input_series!B1687)</f>
        <v/>
      </c>
      <c r="C1691" s="687" t="str">
        <f>IF(Input_series!C1687="","",Input_series!C1687)</f>
        <v/>
      </c>
      <c r="D1691" s="687" t="str">
        <f>IF(Input_series!D1687="","",Input_series!D1687)</f>
        <v/>
      </c>
      <c r="E1691" s="360"/>
      <c r="F1691" s="15"/>
      <c r="G1691" s="15"/>
      <c r="H1691" s="5"/>
      <c r="I1691" s="5"/>
      <c r="J1691" s="190"/>
      <c r="K1691" s="190"/>
      <c r="L1691" s="190"/>
      <c r="M1691" s="190"/>
      <c r="N1691" s="190"/>
      <c r="O1691" s="190"/>
    </row>
    <row r="1692" spans="1:15">
      <c r="A1692" s="465">
        <v>1671</v>
      </c>
      <c r="B1692" s="686" t="str">
        <f>IF(Input_series!B1688="","",Input_series!B1688)</f>
        <v/>
      </c>
      <c r="C1692" s="687" t="str">
        <f>IF(Input_series!C1688="","",Input_series!C1688)</f>
        <v/>
      </c>
      <c r="D1692" s="687" t="str">
        <f>IF(Input_series!D1688="","",Input_series!D1688)</f>
        <v/>
      </c>
      <c r="E1692" s="360"/>
      <c r="F1692" s="15"/>
      <c r="G1692" s="15"/>
      <c r="H1692" s="5"/>
      <c r="I1692" s="5"/>
      <c r="J1692" s="190"/>
      <c r="K1692" s="190"/>
      <c r="L1692" s="190"/>
      <c r="M1692" s="190"/>
      <c r="N1692" s="190"/>
      <c r="O1692" s="190"/>
    </row>
    <row r="1693" spans="1:15">
      <c r="A1693" s="465">
        <v>1672</v>
      </c>
      <c r="B1693" s="686" t="str">
        <f>IF(Input_series!B1689="","",Input_series!B1689)</f>
        <v/>
      </c>
      <c r="C1693" s="687" t="str">
        <f>IF(Input_series!C1689="","",Input_series!C1689)</f>
        <v/>
      </c>
      <c r="D1693" s="687" t="str">
        <f>IF(Input_series!D1689="","",Input_series!D1689)</f>
        <v/>
      </c>
      <c r="E1693" s="360"/>
      <c r="F1693" s="15"/>
      <c r="G1693" s="15"/>
      <c r="H1693" s="5"/>
      <c r="I1693" s="5"/>
      <c r="J1693" s="190"/>
      <c r="K1693" s="190"/>
      <c r="L1693" s="190"/>
      <c r="M1693" s="190"/>
      <c r="N1693" s="190"/>
      <c r="O1693" s="190"/>
    </row>
    <row r="1694" spans="1:15">
      <c r="A1694" s="465">
        <v>1673</v>
      </c>
      <c r="B1694" s="686" t="str">
        <f>IF(Input_series!B1690="","",Input_series!B1690)</f>
        <v/>
      </c>
      <c r="C1694" s="687" t="str">
        <f>IF(Input_series!C1690="","",Input_series!C1690)</f>
        <v/>
      </c>
      <c r="D1694" s="687" t="str">
        <f>IF(Input_series!D1690="","",Input_series!D1690)</f>
        <v/>
      </c>
      <c r="E1694" s="360"/>
      <c r="F1694" s="15"/>
      <c r="G1694" s="15"/>
      <c r="H1694" s="5"/>
      <c r="I1694" s="5"/>
      <c r="J1694" s="190"/>
      <c r="K1694" s="190"/>
      <c r="L1694" s="190"/>
      <c r="M1694" s="190"/>
      <c r="N1694" s="190"/>
      <c r="O1694" s="190"/>
    </row>
    <row r="1695" spans="1:15">
      <c r="A1695" s="465">
        <v>1674</v>
      </c>
      <c r="B1695" s="686" t="str">
        <f>IF(Input_series!B1691="","",Input_series!B1691)</f>
        <v/>
      </c>
      <c r="C1695" s="687" t="str">
        <f>IF(Input_series!C1691="","",Input_series!C1691)</f>
        <v/>
      </c>
      <c r="D1695" s="687" t="str">
        <f>IF(Input_series!D1691="","",Input_series!D1691)</f>
        <v/>
      </c>
      <c r="E1695" s="360"/>
      <c r="F1695" s="15"/>
      <c r="G1695" s="15"/>
      <c r="H1695" s="5"/>
      <c r="I1695" s="5"/>
      <c r="J1695" s="190"/>
      <c r="K1695" s="190"/>
      <c r="L1695" s="190"/>
      <c r="M1695" s="190"/>
      <c r="N1695" s="190"/>
      <c r="O1695" s="190"/>
    </row>
    <row r="1696" spans="1:15">
      <c r="A1696" s="465">
        <v>1675</v>
      </c>
      <c r="B1696" s="686" t="str">
        <f>IF(Input_series!B1692="","",Input_series!B1692)</f>
        <v/>
      </c>
      <c r="C1696" s="687" t="str">
        <f>IF(Input_series!C1692="","",Input_series!C1692)</f>
        <v/>
      </c>
      <c r="D1696" s="687" t="str">
        <f>IF(Input_series!D1692="","",Input_series!D1692)</f>
        <v/>
      </c>
      <c r="E1696" s="360"/>
      <c r="F1696" s="15"/>
      <c r="G1696" s="15"/>
      <c r="H1696" s="5"/>
      <c r="I1696" s="5"/>
      <c r="J1696" s="190"/>
      <c r="K1696" s="190"/>
      <c r="L1696" s="190"/>
      <c r="M1696" s="190"/>
      <c r="N1696" s="190"/>
      <c r="O1696" s="190"/>
    </row>
    <row r="1697" spans="1:15">
      <c r="A1697" s="465">
        <v>1676</v>
      </c>
      <c r="B1697" s="686" t="str">
        <f>IF(Input_series!B1693="","",Input_series!B1693)</f>
        <v/>
      </c>
      <c r="C1697" s="687" t="str">
        <f>IF(Input_series!C1693="","",Input_series!C1693)</f>
        <v/>
      </c>
      <c r="D1697" s="687" t="str">
        <f>IF(Input_series!D1693="","",Input_series!D1693)</f>
        <v/>
      </c>
      <c r="E1697" s="360"/>
      <c r="F1697" s="15"/>
      <c r="G1697" s="15"/>
      <c r="H1697" s="5"/>
      <c r="I1697" s="5"/>
      <c r="J1697" s="190"/>
      <c r="K1697" s="190"/>
      <c r="L1697" s="190"/>
      <c r="M1697" s="190"/>
      <c r="N1697" s="190"/>
      <c r="O1697" s="190"/>
    </row>
    <row r="1698" spans="1:15">
      <c r="A1698" s="465">
        <v>1677</v>
      </c>
      <c r="B1698" s="686" t="str">
        <f>IF(Input_series!B1694="","",Input_series!B1694)</f>
        <v/>
      </c>
      <c r="C1698" s="687" t="str">
        <f>IF(Input_series!C1694="","",Input_series!C1694)</f>
        <v/>
      </c>
      <c r="D1698" s="687" t="str">
        <f>IF(Input_series!D1694="","",Input_series!D1694)</f>
        <v/>
      </c>
      <c r="E1698" s="360"/>
      <c r="F1698" s="15"/>
      <c r="G1698" s="15"/>
      <c r="H1698" s="5"/>
      <c r="I1698" s="5"/>
      <c r="J1698" s="190"/>
      <c r="K1698" s="190"/>
      <c r="L1698" s="190"/>
      <c r="M1698" s="190"/>
      <c r="N1698" s="190"/>
      <c r="O1698" s="190"/>
    </row>
    <row r="1699" spans="1:15">
      <c r="A1699" s="465">
        <v>1678</v>
      </c>
      <c r="B1699" s="686" t="str">
        <f>IF(Input_series!B1695="","",Input_series!B1695)</f>
        <v/>
      </c>
      <c r="C1699" s="687" t="str">
        <f>IF(Input_series!C1695="","",Input_series!C1695)</f>
        <v/>
      </c>
      <c r="D1699" s="687" t="str">
        <f>IF(Input_series!D1695="","",Input_series!D1695)</f>
        <v/>
      </c>
      <c r="E1699" s="360"/>
      <c r="F1699" s="15"/>
      <c r="G1699" s="15"/>
      <c r="H1699" s="5"/>
      <c r="I1699" s="5"/>
      <c r="J1699" s="190"/>
      <c r="K1699" s="190"/>
      <c r="L1699" s="190"/>
      <c r="M1699" s="190"/>
      <c r="N1699" s="190"/>
      <c r="O1699" s="190"/>
    </row>
    <row r="1700" spans="1:15">
      <c r="A1700" s="465">
        <v>1679</v>
      </c>
      <c r="B1700" s="686" t="str">
        <f>IF(Input_series!B1696="","",Input_series!B1696)</f>
        <v/>
      </c>
      <c r="C1700" s="687" t="str">
        <f>IF(Input_series!C1696="","",Input_series!C1696)</f>
        <v/>
      </c>
      <c r="D1700" s="687" t="str">
        <f>IF(Input_series!D1696="","",Input_series!D1696)</f>
        <v/>
      </c>
      <c r="E1700" s="360"/>
      <c r="F1700" s="15"/>
      <c r="G1700" s="15"/>
      <c r="H1700" s="5"/>
      <c r="I1700" s="5"/>
      <c r="J1700" s="190"/>
      <c r="K1700" s="190"/>
      <c r="L1700" s="190"/>
      <c r="M1700" s="190"/>
      <c r="N1700" s="190"/>
      <c r="O1700" s="190"/>
    </row>
    <row r="1701" spans="1:15">
      <c r="A1701" s="465">
        <v>1680</v>
      </c>
      <c r="B1701" s="686" t="str">
        <f>IF(Input_series!B1697="","",Input_series!B1697)</f>
        <v/>
      </c>
      <c r="C1701" s="687" t="str">
        <f>IF(Input_series!C1697="","",Input_series!C1697)</f>
        <v/>
      </c>
      <c r="D1701" s="687" t="str">
        <f>IF(Input_series!D1697="","",Input_series!D1697)</f>
        <v/>
      </c>
      <c r="E1701" s="360"/>
      <c r="F1701" s="15"/>
      <c r="G1701" s="15"/>
      <c r="H1701" s="5"/>
      <c r="I1701" s="5"/>
      <c r="J1701" s="190"/>
      <c r="K1701" s="190"/>
      <c r="L1701" s="190"/>
      <c r="M1701" s="190"/>
      <c r="N1701" s="190"/>
      <c r="O1701" s="190"/>
    </row>
    <row r="1702" spans="1:15">
      <c r="A1702" s="465">
        <v>1681</v>
      </c>
      <c r="B1702" s="686" t="str">
        <f>IF(Input_series!B1698="","",Input_series!B1698)</f>
        <v/>
      </c>
      <c r="C1702" s="687" t="str">
        <f>IF(Input_series!C1698="","",Input_series!C1698)</f>
        <v/>
      </c>
      <c r="D1702" s="687" t="str">
        <f>IF(Input_series!D1698="","",Input_series!D1698)</f>
        <v/>
      </c>
      <c r="E1702" s="360"/>
      <c r="F1702" s="15"/>
      <c r="G1702" s="15"/>
      <c r="H1702" s="5"/>
      <c r="I1702" s="5"/>
      <c r="J1702" s="190"/>
      <c r="K1702" s="190"/>
      <c r="L1702" s="190"/>
      <c r="M1702" s="190"/>
      <c r="N1702" s="190"/>
      <c r="O1702" s="190"/>
    </row>
    <row r="1703" spans="1:15">
      <c r="A1703" s="465">
        <v>1682</v>
      </c>
      <c r="B1703" s="686" t="str">
        <f>IF(Input_series!B1699="","",Input_series!B1699)</f>
        <v/>
      </c>
      <c r="C1703" s="687" t="str">
        <f>IF(Input_series!C1699="","",Input_series!C1699)</f>
        <v/>
      </c>
      <c r="D1703" s="687" t="str">
        <f>IF(Input_series!D1699="","",Input_series!D1699)</f>
        <v/>
      </c>
      <c r="E1703" s="360"/>
      <c r="F1703" s="15"/>
      <c r="G1703" s="15"/>
      <c r="H1703" s="5"/>
      <c r="I1703" s="5"/>
      <c r="J1703" s="190"/>
      <c r="K1703" s="190"/>
      <c r="L1703" s="190"/>
      <c r="M1703" s="190"/>
      <c r="N1703" s="190"/>
      <c r="O1703" s="190"/>
    </row>
    <row r="1704" spans="1:15">
      <c r="A1704" s="465">
        <v>1683</v>
      </c>
      <c r="B1704" s="686" t="str">
        <f>IF(Input_series!B1700="","",Input_series!B1700)</f>
        <v/>
      </c>
      <c r="C1704" s="687" t="str">
        <f>IF(Input_series!C1700="","",Input_series!C1700)</f>
        <v/>
      </c>
      <c r="D1704" s="687" t="str">
        <f>IF(Input_series!D1700="","",Input_series!D1700)</f>
        <v/>
      </c>
      <c r="E1704" s="360"/>
      <c r="F1704" s="15"/>
      <c r="G1704" s="15"/>
      <c r="H1704" s="5"/>
      <c r="I1704" s="5"/>
      <c r="J1704" s="190"/>
      <c r="K1704" s="190"/>
      <c r="L1704" s="190"/>
      <c r="M1704" s="190"/>
      <c r="N1704" s="190"/>
      <c r="O1704" s="190"/>
    </row>
    <row r="1705" spans="1:15">
      <c r="A1705" s="465">
        <v>1684</v>
      </c>
      <c r="B1705" s="686" t="str">
        <f>IF(Input_series!B1701="","",Input_series!B1701)</f>
        <v/>
      </c>
      <c r="C1705" s="687" t="str">
        <f>IF(Input_series!C1701="","",Input_series!C1701)</f>
        <v/>
      </c>
      <c r="D1705" s="687" t="str">
        <f>IF(Input_series!D1701="","",Input_series!D1701)</f>
        <v/>
      </c>
      <c r="E1705" s="360"/>
      <c r="F1705" s="15"/>
      <c r="G1705" s="15"/>
      <c r="H1705" s="5"/>
      <c r="I1705" s="5"/>
      <c r="J1705" s="190"/>
      <c r="K1705" s="190"/>
      <c r="L1705" s="190"/>
      <c r="M1705" s="190"/>
      <c r="N1705" s="190"/>
      <c r="O1705" s="190"/>
    </row>
    <row r="1706" spans="1:15">
      <c r="A1706" s="465">
        <v>1685</v>
      </c>
      <c r="B1706" s="686" t="str">
        <f>IF(Input_series!B1702="","",Input_series!B1702)</f>
        <v/>
      </c>
      <c r="C1706" s="687" t="str">
        <f>IF(Input_series!C1702="","",Input_series!C1702)</f>
        <v/>
      </c>
      <c r="D1706" s="687" t="str">
        <f>IF(Input_series!D1702="","",Input_series!D1702)</f>
        <v/>
      </c>
      <c r="E1706" s="360"/>
      <c r="F1706" s="15"/>
      <c r="G1706" s="15"/>
      <c r="H1706" s="5"/>
      <c r="I1706" s="5"/>
      <c r="J1706" s="190"/>
      <c r="K1706" s="190"/>
      <c r="L1706" s="190"/>
      <c r="M1706" s="190"/>
      <c r="N1706" s="190"/>
      <c r="O1706" s="190"/>
    </row>
    <row r="1707" spans="1:15">
      <c r="A1707" s="465">
        <v>1686</v>
      </c>
      <c r="B1707" s="686" t="str">
        <f>IF(Input_series!B1703="","",Input_series!B1703)</f>
        <v/>
      </c>
      <c r="C1707" s="687" t="str">
        <f>IF(Input_series!C1703="","",Input_series!C1703)</f>
        <v/>
      </c>
      <c r="D1707" s="687" t="str">
        <f>IF(Input_series!D1703="","",Input_series!D1703)</f>
        <v/>
      </c>
      <c r="E1707" s="360"/>
      <c r="F1707" s="15"/>
      <c r="G1707" s="15"/>
      <c r="H1707" s="5"/>
      <c r="I1707" s="5"/>
      <c r="J1707" s="190"/>
      <c r="K1707" s="190"/>
      <c r="L1707" s="190"/>
      <c r="M1707" s="190"/>
      <c r="N1707" s="190"/>
      <c r="O1707" s="190"/>
    </row>
    <row r="1708" spans="1:15">
      <c r="A1708" s="465">
        <v>1687</v>
      </c>
      <c r="B1708" s="686" t="str">
        <f>IF(Input_series!B1704="","",Input_series!B1704)</f>
        <v/>
      </c>
      <c r="C1708" s="687" t="str">
        <f>IF(Input_series!C1704="","",Input_series!C1704)</f>
        <v/>
      </c>
      <c r="D1708" s="687" t="str">
        <f>IF(Input_series!D1704="","",Input_series!D1704)</f>
        <v/>
      </c>
      <c r="E1708" s="360"/>
      <c r="F1708" s="15"/>
      <c r="G1708" s="15"/>
      <c r="H1708" s="5"/>
      <c r="I1708" s="5"/>
      <c r="J1708" s="190"/>
      <c r="K1708" s="190"/>
      <c r="L1708" s="190"/>
      <c r="M1708" s="190"/>
      <c r="N1708" s="190"/>
      <c r="O1708" s="190"/>
    </row>
    <row r="1709" spans="1:15">
      <c r="A1709" s="465">
        <v>1688</v>
      </c>
      <c r="B1709" s="686" t="str">
        <f>IF(Input_series!B1705="","",Input_series!B1705)</f>
        <v/>
      </c>
      <c r="C1709" s="687" t="str">
        <f>IF(Input_series!C1705="","",Input_series!C1705)</f>
        <v/>
      </c>
      <c r="D1709" s="687" t="str">
        <f>IF(Input_series!D1705="","",Input_series!D1705)</f>
        <v/>
      </c>
      <c r="E1709" s="360"/>
      <c r="F1709" s="15"/>
      <c r="G1709" s="15"/>
      <c r="H1709" s="5"/>
      <c r="I1709" s="5"/>
      <c r="J1709" s="190"/>
      <c r="K1709" s="190"/>
      <c r="L1709" s="190"/>
      <c r="M1709" s="190"/>
      <c r="N1709" s="190"/>
      <c r="O1709" s="190"/>
    </row>
    <row r="1710" spans="1:15">
      <c r="A1710" s="465">
        <v>1689</v>
      </c>
      <c r="B1710" s="686" t="str">
        <f>IF(Input_series!B1706="","",Input_series!B1706)</f>
        <v/>
      </c>
      <c r="C1710" s="687" t="str">
        <f>IF(Input_series!C1706="","",Input_series!C1706)</f>
        <v/>
      </c>
      <c r="D1710" s="687" t="str">
        <f>IF(Input_series!D1706="","",Input_series!D1706)</f>
        <v/>
      </c>
      <c r="E1710" s="360"/>
      <c r="F1710" s="15"/>
      <c r="G1710" s="15"/>
      <c r="H1710" s="5"/>
      <c r="I1710" s="5"/>
      <c r="J1710" s="190"/>
      <c r="K1710" s="190"/>
      <c r="L1710" s="190"/>
      <c r="M1710" s="190"/>
      <c r="N1710" s="190"/>
      <c r="O1710" s="190"/>
    </row>
    <row r="1711" spans="1:15">
      <c r="A1711" s="465">
        <v>1690</v>
      </c>
      <c r="B1711" s="686" t="str">
        <f>IF(Input_series!B1707="","",Input_series!B1707)</f>
        <v/>
      </c>
      <c r="C1711" s="687" t="str">
        <f>IF(Input_series!C1707="","",Input_series!C1707)</f>
        <v/>
      </c>
      <c r="D1711" s="687" t="str">
        <f>IF(Input_series!D1707="","",Input_series!D1707)</f>
        <v/>
      </c>
      <c r="E1711" s="360"/>
      <c r="F1711" s="15"/>
      <c r="G1711" s="15"/>
      <c r="H1711" s="5"/>
      <c r="I1711" s="5"/>
      <c r="J1711" s="190"/>
      <c r="K1711" s="190"/>
      <c r="L1711" s="190"/>
      <c r="M1711" s="190"/>
      <c r="N1711" s="190"/>
      <c r="O1711" s="190"/>
    </row>
    <row r="1712" spans="1:15">
      <c r="A1712" s="465">
        <v>1691</v>
      </c>
      <c r="B1712" s="686" t="str">
        <f>IF(Input_series!B1708="","",Input_series!B1708)</f>
        <v/>
      </c>
      <c r="C1712" s="687" t="str">
        <f>IF(Input_series!C1708="","",Input_series!C1708)</f>
        <v/>
      </c>
      <c r="D1712" s="687" t="str">
        <f>IF(Input_series!D1708="","",Input_series!D1708)</f>
        <v/>
      </c>
      <c r="E1712" s="360"/>
      <c r="F1712" s="15"/>
      <c r="G1712" s="15"/>
      <c r="H1712" s="5"/>
      <c r="I1712" s="5"/>
      <c r="J1712" s="190"/>
      <c r="K1712" s="190"/>
      <c r="L1712" s="190"/>
      <c r="M1712" s="190"/>
      <c r="N1712" s="190"/>
      <c r="O1712" s="190"/>
    </row>
    <row r="1713" spans="1:15">
      <c r="A1713" s="465">
        <v>1692</v>
      </c>
      <c r="B1713" s="686" t="str">
        <f>IF(Input_series!B1709="","",Input_series!B1709)</f>
        <v/>
      </c>
      <c r="C1713" s="687" t="str">
        <f>IF(Input_series!C1709="","",Input_series!C1709)</f>
        <v/>
      </c>
      <c r="D1713" s="687" t="str">
        <f>IF(Input_series!D1709="","",Input_series!D1709)</f>
        <v/>
      </c>
      <c r="E1713" s="360"/>
      <c r="F1713" s="15"/>
      <c r="G1713" s="15"/>
      <c r="H1713" s="5"/>
      <c r="I1713" s="5"/>
      <c r="J1713" s="190"/>
      <c r="K1713" s="190"/>
      <c r="L1713" s="190"/>
      <c r="M1713" s="190"/>
      <c r="N1713" s="190"/>
      <c r="O1713" s="190"/>
    </row>
    <row r="1714" spans="1:15">
      <c r="A1714" s="465">
        <v>1693</v>
      </c>
      <c r="B1714" s="686" t="str">
        <f>IF(Input_series!B1710="","",Input_series!B1710)</f>
        <v/>
      </c>
      <c r="C1714" s="687" t="str">
        <f>IF(Input_series!C1710="","",Input_series!C1710)</f>
        <v/>
      </c>
      <c r="D1714" s="687" t="str">
        <f>IF(Input_series!D1710="","",Input_series!D1710)</f>
        <v/>
      </c>
      <c r="E1714" s="360"/>
      <c r="F1714" s="15"/>
      <c r="G1714" s="15"/>
      <c r="H1714" s="5"/>
      <c r="I1714" s="5"/>
      <c r="J1714" s="190"/>
      <c r="K1714" s="190"/>
      <c r="L1714" s="190"/>
      <c r="M1714" s="190"/>
      <c r="N1714" s="190"/>
      <c r="O1714" s="190"/>
    </row>
    <row r="1715" spans="1:15">
      <c r="A1715" s="465">
        <v>1694</v>
      </c>
      <c r="B1715" s="686" t="str">
        <f>IF(Input_series!B1711="","",Input_series!B1711)</f>
        <v/>
      </c>
      <c r="C1715" s="687" t="str">
        <f>IF(Input_series!C1711="","",Input_series!C1711)</f>
        <v/>
      </c>
      <c r="D1715" s="687" t="str">
        <f>IF(Input_series!D1711="","",Input_series!D1711)</f>
        <v/>
      </c>
      <c r="E1715" s="360"/>
      <c r="F1715" s="15"/>
      <c r="G1715" s="15"/>
      <c r="H1715" s="5"/>
      <c r="I1715" s="5"/>
      <c r="J1715" s="190"/>
      <c r="K1715" s="190"/>
      <c r="L1715" s="190"/>
      <c r="M1715" s="190"/>
      <c r="N1715" s="190"/>
      <c r="O1715" s="190"/>
    </row>
    <row r="1716" spans="1:15">
      <c r="A1716" s="465">
        <v>1695</v>
      </c>
      <c r="B1716" s="686" t="str">
        <f>IF(Input_series!B1712="","",Input_series!B1712)</f>
        <v/>
      </c>
      <c r="C1716" s="687" t="str">
        <f>IF(Input_series!C1712="","",Input_series!C1712)</f>
        <v/>
      </c>
      <c r="D1716" s="687" t="str">
        <f>IF(Input_series!D1712="","",Input_series!D1712)</f>
        <v/>
      </c>
      <c r="E1716" s="360"/>
      <c r="F1716" s="15"/>
      <c r="G1716" s="15"/>
      <c r="H1716" s="5"/>
      <c r="I1716" s="5"/>
      <c r="J1716" s="190"/>
      <c r="K1716" s="190"/>
      <c r="L1716" s="190"/>
      <c r="M1716" s="190"/>
      <c r="N1716" s="190"/>
      <c r="O1716" s="190"/>
    </row>
    <row r="1717" spans="1:15">
      <c r="A1717" s="465">
        <v>1696</v>
      </c>
      <c r="B1717" s="686" t="str">
        <f>IF(Input_series!B1713="","",Input_series!B1713)</f>
        <v/>
      </c>
      <c r="C1717" s="687" t="str">
        <f>IF(Input_series!C1713="","",Input_series!C1713)</f>
        <v/>
      </c>
      <c r="D1717" s="687" t="str">
        <f>IF(Input_series!D1713="","",Input_series!D1713)</f>
        <v/>
      </c>
      <c r="E1717" s="360"/>
      <c r="F1717" s="15"/>
      <c r="G1717" s="15"/>
      <c r="H1717" s="5"/>
      <c r="I1717" s="5"/>
      <c r="J1717" s="190"/>
      <c r="K1717" s="190"/>
      <c r="L1717" s="190"/>
      <c r="M1717" s="190"/>
      <c r="N1717" s="190"/>
      <c r="O1717" s="190"/>
    </row>
    <row r="1718" spans="1:15">
      <c r="A1718" s="465">
        <v>1697</v>
      </c>
      <c r="B1718" s="686" t="str">
        <f>IF(Input_series!B1714="","",Input_series!B1714)</f>
        <v/>
      </c>
      <c r="C1718" s="687" t="str">
        <f>IF(Input_series!C1714="","",Input_series!C1714)</f>
        <v/>
      </c>
      <c r="D1718" s="687" t="str">
        <f>IF(Input_series!D1714="","",Input_series!D1714)</f>
        <v/>
      </c>
      <c r="E1718" s="360"/>
      <c r="F1718" s="15"/>
      <c r="G1718" s="15"/>
      <c r="H1718" s="5"/>
      <c r="I1718" s="5"/>
      <c r="J1718" s="190"/>
      <c r="K1718" s="190"/>
      <c r="L1718" s="190"/>
      <c r="M1718" s="190"/>
      <c r="N1718" s="190"/>
      <c r="O1718" s="190"/>
    </row>
    <row r="1719" spans="1:15">
      <c r="A1719" s="465">
        <v>1698</v>
      </c>
      <c r="B1719" s="686" t="str">
        <f>IF(Input_series!B1715="","",Input_series!B1715)</f>
        <v/>
      </c>
      <c r="C1719" s="687" t="str">
        <f>IF(Input_series!C1715="","",Input_series!C1715)</f>
        <v/>
      </c>
      <c r="D1719" s="687" t="str">
        <f>IF(Input_series!D1715="","",Input_series!D1715)</f>
        <v/>
      </c>
      <c r="E1719" s="360"/>
      <c r="F1719" s="15"/>
      <c r="G1719" s="15"/>
      <c r="H1719" s="5"/>
      <c r="I1719" s="5"/>
      <c r="J1719" s="190"/>
      <c r="K1719" s="190"/>
      <c r="L1719" s="190"/>
      <c r="M1719" s="190"/>
      <c r="N1719" s="190"/>
      <c r="O1719" s="190"/>
    </row>
    <row r="1720" spans="1:15">
      <c r="A1720" s="465">
        <v>1699</v>
      </c>
      <c r="B1720" s="686" t="str">
        <f>IF(Input_series!B1716="","",Input_series!B1716)</f>
        <v/>
      </c>
      <c r="C1720" s="687" t="str">
        <f>IF(Input_series!C1716="","",Input_series!C1716)</f>
        <v/>
      </c>
      <c r="D1720" s="687" t="str">
        <f>IF(Input_series!D1716="","",Input_series!D1716)</f>
        <v/>
      </c>
      <c r="E1720" s="360"/>
      <c r="F1720" s="15"/>
      <c r="G1720" s="15"/>
      <c r="H1720" s="5"/>
      <c r="I1720" s="5"/>
      <c r="J1720" s="190"/>
      <c r="K1720" s="190"/>
      <c r="L1720" s="190"/>
      <c r="M1720" s="190"/>
      <c r="N1720" s="190"/>
      <c r="O1720" s="190"/>
    </row>
    <row r="1721" spans="1:15">
      <c r="A1721" s="465">
        <v>1700</v>
      </c>
      <c r="B1721" s="686" t="str">
        <f>IF(Input_series!B1717="","",Input_series!B1717)</f>
        <v/>
      </c>
      <c r="C1721" s="687" t="str">
        <f>IF(Input_series!C1717="","",Input_series!C1717)</f>
        <v/>
      </c>
      <c r="D1721" s="687" t="str">
        <f>IF(Input_series!D1717="","",Input_series!D1717)</f>
        <v/>
      </c>
      <c r="E1721" s="360"/>
      <c r="F1721" s="15"/>
      <c r="G1721" s="15"/>
      <c r="H1721" s="5"/>
      <c r="I1721" s="5"/>
      <c r="J1721" s="190"/>
      <c r="K1721" s="190"/>
      <c r="L1721" s="190"/>
      <c r="M1721" s="190"/>
      <c r="N1721" s="190"/>
      <c r="O1721" s="190"/>
    </row>
    <row r="1722" spans="1:15">
      <c r="A1722" s="465">
        <v>1701</v>
      </c>
      <c r="B1722" s="686" t="str">
        <f>IF(Input_series!B1718="","",Input_series!B1718)</f>
        <v/>
      </c>
      <c r="C1722" s="687" t="str">
        <f>IF(Input_series!C1718="","",Input_series!C1718)</f>
        <v/>
      </c>
      <c r="D1722" s="687" t="str">
        <f>IF(Input_series!D1718="","",Input_series!D1718)</f>
        <v/>
      </c>
      <c r="E1722" s="360"/>
      <c r="F1722" s="15"/>
      <c r="G1722" s="15"/>
      <c r="H1722" s="5"/>
      <c r="I1722" s="5"/>
      <c r="J1722" s="190"/>
      <c r="K1722" s="190"/>
      <c r="L1722" s="190"/>
      <c r="M1722" s="190"/>
      <c r="N1722" s="190"/>
      <c r="O1722" s="190"/>
    </row>
    <row r="1723" spans="1:15">
      <c r="A1723" s="465">
        <v>1702</v>
      </c>
      <c r="B1723" s="686" t="str">
        <f>IF(Input_series!B1719="","",Input_series!B1719)</f>
        <v/>
      </c>
      <c r="C1723" s="687" t="str">
        <f>IF(Input_series!C1719="","",Input_series!C1719)</f>
        <v/>
      </c>
      <c r="D1723" s="687" t="str">
        <f>IF(Input_series!D1719="","",Input_series!D1719)</f>
        <v/>
      </c>
      <c r="E1723" s="360"/>
      <c r="F1723" s="15"/>
      <c r="G1723" s="15"/>
      <c r="H1723" s="5"/>
      <c r="I1723" s="5"/>
      <c r="J1723" s="190"/>
      <c r="K1723" s="190"/>
      <c r="L1723" s="190"/>
      <c r="M1723" s="190"/>
      <c r="N1723" s="190"/>
      <c r="O1723" s="190"/>
    </row>
    <row r="1724" spans="1:15">
      <c r="A1724" s="465">
        <v>1703</v>
      </c>
      <c r="B1724" s="686" t="str">
        <f>IF(Input_series!B1720="","",Input_series!B1720)</f>
        <v/>
      </c>
      <c r="C1724" s="687" t="str">
        <f>IF(Input_series!C1720="","",Input_series!C1720)</f>
        <v/>
      </c>
      <c r="D1724" s="687" t="str">
        <f>IF(Input_series!D1720="","",Input_series!D1720)</f>
        <v/>
      </c>
      <c r="E1724" s="360"/>
      <c r="F1724" s="15"/>
      <c r="G1724" s="15"/>
      <c r="H1724" s="5"/>
      <c r="I1724" s="5"/>
      <c r="J1724" s="190"/>
      <c r="K1724" s="190"/>
      <c r="L1724" s="190"/>
      <c r="M1724" s="190"/>
      <c r="N1724" s="190"/>
      <c r="O1724" s="190"/>
    </row>
    <row r="1725" spans="1:15">
      <c r="A1725" s="465">
        <v>1704</v>
      </c>
      <c r="B1725" s="686" t="str">
        <f>IF(Input_series!B1721="","",Input_series!B1721)</f>
        <v/>
      </c>
      <c r="C1725" s="687" t="str">
        <f>IF(Input_series!C1721="","",Input_series!C1721)</f>
        <v/>
      </c>
      <c r="D1725" s="687" t="str">
        <f>IF(Input_series!D1721="","",Input_series!D1721)</f>
        <v/>
      </c>
      <c r="E1725" s="360"/>
      <c r="F1725" s="15"/>
      <c r="G1725" s="15"/>
      <c r="H1725" s="5"/>
      <c r="I1725" s="5"/>
      <c r="J1725" s="190"/>
      <c r="K1725" s="190"/>
      <c r="L1725" s="190"/>
      <c r="M1725" s="190"/>
      <c r="N1725" s="190"/>
      <c r="O1725" s="190"/>
    </row>
    <row r="1726" spans="1:15">
      <c r="A1726" s="465">
        <v>1705</v>
      </c>
      <c r="B1726" s="686" t="str">
        <f>IF(Input_series!B1722="","",Input_series!B1722)</f>
        <v/>
      </c>
      <c r="C1726" s="687" t="str">
        <f>IF(Input_series!C1722="","",Input_series!C1722)</f>
        <v/>
      </c>
      <c r="D1726" s="687" t="str">
        <f>IF(Input_series!D1722="","",Input_series!D1722)</f>
        <v/>
      </c>
      <c r="E1726" s="360"/>
      <c r="F1726" s="15"/>
      <c r="G1726" s="15"/>
      <c r="H1726" s="5"/>
      <c r="I1726" s="5"/>
      <c r="J1726" s="190"/>
      <c r="K1726" s="190"/>
      <c r="L1726" s="190"/>
      <c r="M1726" s="190"/>
      <c r="N1726" s="190"/>
      <c r="O1726" s="190"/>
    </row>
    <row r="1727" spans="1:15">
      <c r="A1727" s="465">
        <v>1706</v>
      </c>
      <c r="B1727" s="686" t="str">
        <f>IF(Input_series!B1723="","",Input_series!B1723)</f>
        <v/>
      </c>
      <c r="C1727" s="687" t="str">
        <f>IF(Input_series!C1723="","",Input_series!C1723)</f>
        <v/>
      </c>
      <c r="D1727" s="687" t="str">
        <f>IF(Input_series!D1723="","",Input_series!D1723)</f>
        <v/>
      </c>
      <c r="E1727" s="360"/>
      <c r="F1727" s="15"/>
      <c r="G1727" s="15"/>
      <c r="H1727" s="5"/>
      <c r="I1727" s="5"/>
      <c r="J1727" s="190"/>
      <c r="K1727" s="190"/>
      <c r="L1727" s="190"/>
      <c r="M1727" s="190"/>
      <c r="N1727" s="190"/>
      <c r="O1727" s="190"/>
    </row>
    <row r="1728" spans="1:15">
      <c r="A1728" s="465">
        <v>1707</v>
      </c>
      <c r="B1728" s="686" t="str">
        <f>IF(Input_series!B1724="","",Input_series!B1724)</f>
        <v/>
      </c>
      <c r="C1728" s="687" t="str">
        <f>IF(Input_series!C1724="","",Input_series!C1724)</f>
        <v/>
      </c>
      <c r="D1728" s="687" t="str">
        <f>IF(Input_series!D1724="","",Input_series!D1724)</f>
        <v/>
      </c>
      <c r="E1728" s="360"/>
      <c r="F1728" s="15"/>
      <c r="G1728" s="15"/>
      <c r="H1728" s="5"/>
      <c r="I1728" s="5"/>
      <c r="J1728" s="190"/>
      <c r="K1728" s="190"/>
      <c r="L1728" s="190"/>
      <c r="M1728" s="190"/>
      <c r="N1728" s="190"/>
      <c r="O1728" s="190"/>
    </row>
    <row r="1729" spans="1:15">
      <c r="A1729" s="465">
        <v>1708</v>
      </c>
      <c r="B1729" s="686" t="str">
        <f>IF(Input_series!B1725="","",Input_series!B1725)</f>
        <v/>
      </c>
      <c r="C1729" s="687" t="str">
        <f>IF(Input_series!C1725="","",Input_series!C1725)</f>
        <v/>
      </c>
      <c r="D1729" s="687" t="str">
        <f>IF(Input_series!D1725="","",Input_series!D1725)</f>
        <v/>
      </c>
      <c r="E1729" s="360"/>
      <c r="F1729" s="15"/>
      <c r="G1729" s="15"/>
      <c r="H1729" s="5"/>
      <c r="I1729" s="5"/>
      <c r="J1729" s="190"/>
      <c r="K1729" s="190"/>
      <c r="L1729" s="190"/>
      <c r="M1729" s="190"/>
      <c r="N1729" s="190"/>
      <c r="O1729" s="190"/>
    </row>
    <row r="1730" spans="1:15">
      <c r="A1730" s="465">
        <v>1709</v>
      </c>
      <c r="B1730" s="686" t="str">
        <f>IF(Input_series!B1726="","",Input_series!B1726)</f>
        <v/>
      </c>
      <c r="C1730" s="687" t="str">
        <f>IF(Input_series!C1726="","",Input_series!C1726)</f>
        <v/>
      </c>
      <c r="D1730" s="687" t="str">
        <f>IF(Input_series!D1726="","",Input_series!D1726)</f>
        <v/>
      </c>
      <c r="E1730" s="360"/>
      <c r="F1730" s="15"/>
      <c r="G1730" s="15"/>
      <c r="H1730" s="5"/>
      <c r="I1730" s="5"/>
      <c r="J1730" s="190"/>
      <c r="K1730" s="190"/>
      <c r="L1730" s="190"/>
      <c r="M1730" s="190"/>
      <c r="N1730" s="190"/>
      <c r="O1730" s="190"/>
    </row>
    <row r="1731" spans="1:15">
      <c r="A1731" s="465">
        <v>1710</v>
      </c>
      <c r="B1731" s="686" t="str">
        <f>IF(Input_series!B1727="","",Input_series!B1727)</f>
        <v/>
      </c>
      <c r="C1731" s="687" t="str">
        <f>IF(Input_series!C1727="","",Input_series!C1727)</f>
        <v/>
      </c>
      <c r="D1731" s="687" t="str">
        <f>IF(Input_series!D1727="","",Input_series!D1727)</f>
        <v/>
      </c>
      <c r="E1731" s="360"/>
      <c r="F1731" s="15"/>
      <c r="G1731" s="15"/>
      <c r="H1731" s="5"/>
      <c r="I1731" s="5"/>
      <c r="J1731" s="190"/>
      <c r="K1731" s="190"/>
      <c r="L1731" s="190"/>
      <c r="M1731" s="190"/>
      <c r="N1731" s="190"/>
      <c r="O1731" s="190"/>
    </row>
    <row r="1732" spans="1:15">
      <c r="A1732" s="465">
        <v>1711</v>
      </c>
      <c r="B1732" s="686" t="str">
        <f>IF(Input_series!B1728="","",Input_series!B1728)</f>
        <v/>
      </c>
      <c r="C1732" s="687" t="str">
        <f>IF(Input_series!C1728="","",Input_series!C1728)</f>
        <v/>
      </c>
      <c r="D1732" s="687" t="str">
        <f>IF(Input_series!D1728="","",Input_series!D1728)</f>
        <v/>
      </c>
      <c r="E1732" s="360"/>
      <c r="F1732" s="15"/>
      <c r="G1732" s="15"/>
      <c r="H1732" s="5"/>
      <c r="I1732" s="5"/>
      <c r="J1732" s="190"/>
      <c r="K1732" s="190"/>
      <c r="L1732" s="190"/>
      <c r="M1732" s="190"/>
      <c r="N1732" s="190"/>
      <c r="O1732" s="190"/>
    </row>
    <row r="1733" spans="1:15">
      <c r="A1733" s="465">
        <v>1712</v>
      </c>
      <c r="B1733" s="686" t="str">
        <f>IF(Input_series!B1729="","",Input_series!B1729)</f>
        <v/>
      </c>
      <c r="C1733" s="687" t="str">
        <f>IF(Input_series!C1729="","",Input_series!C1729)</f>
        <v/>
      </c>
      <c r="D1733" s="687" t="str">
        <f>IF(Input_series!D1729="","",Input_series!D1729)</f>
        <v/>
      </c>
      <c r="E1733" s="360"/>
      <c r="F1733" s="15"/>
      <c r="G1733" s="15"/>
      <c r="H1733" s="5"/>
      <c r="I1733" s="5"/>
      <c r="J1733" s="190"/>
      <c r="K1733" s="190"/>
      <c r="L1733" s="190"/>
      <c r="M1733" s="190"/>
      <c r="N1733" s="190"/>
      <c r="O1733" s="190"/>
    </row>
    <row r="1734" spans="1:15">
      <c r="A1734" s="465">
        <v>1713</v>
      </c>
      <c r="B1734" s="686" t="str">
        <f>IF(Input_series!B1730="","",Input_series!B1730)</f>
        <v/>
      </c>
      <c r="C1734" s="687" t="str">
        <f>IF(Input_series!C1730="","",Input_series!C1730)</f>
        <v/>
      </c>
      <c r="D1734" s="687" t="str">
        <f>IF(Input_series!D1730="","",Input_series!D1730)</f>
        <v/>
      </c>
      <c r="E1734" s="360"/>
      <c r="F1734" s="15"/>
      <c r="G1734" s="15"/>
      <c r="H1734" s="5"/>
      <c r="I1734" s="5"/>
      <c r="J1734" s="190"/>
      <c r="K1734" s="190"/>
      <c r="L1734" s="190"/>
      <c r="M1734" s="190"/>
      <c r="N1734" s="190"/>
      <c r="O1734" s="190"/>
    </row>
    <row r="1735" spans="1:15">
      <c r="A1735" s="465">
        <v>1714</v>
      </c>
      <c r="B1735" s="686" t="str">
        <f>IF(Input_series!B1731="","",Input_series!B1731)</f>
        <v/>
      </c>
      <c r="C1735" s="687" t="str">
        <f>IF(Input_series!C1731="","",Input_series!C1731)</f>
        <v/>
      </c>
      <c r="D1735" s="687" t="str">
        <f>IF(Input_series!D1731="","",Input_series!D1731)</f>
        <v/>
      </c>
      <c r="E1735" s="360"/>
      <c r="F1735" s="15"/>
      <c r="G1735" s="15"/>
      <c r="H1735" s="5"/>
      <c r="I1735" s="5"/>
      <c r="J1735" s="190"/>
      <c r="K1735" s="190"/>
      <c r="L1735" s="190"/>
      <c r="M1735" s="190"/>
      <c r="N1735" s="190"/>
      <c r="O1735" s="190"/>
    </row>
    <row r="1736" spans="1:15">
      <c r="A1736" s="465">
        <v>1715</v>
      </c>
      <c r="B1736" s="686" t="str">
        <f>IF(Input_series!B1732="","",Input_series!B1732)</f>
        <v/>
      </c>
      <c r="C1736" s="687" t="str">
        <f>IF(Input_series!C1732="","",Input_series!C1732)</f>
        <v/>
      </c>
      <c r="D1736" s="687" t="str">
        <f>IF(Input_series!D1732="","",Input_series!D1732)</f>
        <v/>
      </c>
      <c r="E1736" s="360"/>
      <c r="F1736" s="15"/>
      <c r="G1736" s="15"/>
      <c r="H1736" s="5"/>
      <c r="I1736" s="5"/>
      <c r="J1736" s="190"/>
      <c r="K1736" s="190"/>
      <c r="L1736" s="190"/>
      <c r="M1736" s="190"/>
      <c r="N1736" s="190"/>
      <c r="O1736" s="190"/>
    </row>
    <row r="1737" spans="1:15">
      <c r="A1737" s="465">
        <v>1716</v>
      </c>
      <c r="B1737" s="686" t="str">
        <f>IF(Input_series!B1733="","",Input_series!B1733)</f>
        <v/>
      </c>
      <c r="C1737" s="687" t="str">
        <f>IF(Input_series!C1733="","",Input_series!C1733)</f>
        <v/>
      </c>
      <c r="D1737" s="687" t="str">
        <f>IF(Input_series!D1733="","",Input_series!D1733)</f>
        <v/>
      </c>
      <c r="E1737" s="360"/>
      <c r="F1737" s="15"/>
      <c r="G1737" s="15"/>
      <c r="H1737" s="5"/>
      <c r="I1737" s="5"/>
      <c r="J1737" s="190"/>
      <c r="K1737" s="190"/>
      <c r="L1737" s="190"/>
      <c r="M1737" s="190"/>
      <c r="N1737" s="190"/>
      <c r="O1737" s="190"/>
    </row>
    <row r="1738" spans="1:15">
      <c r="A1738" s="465">
        <v>1717</v>
      </c>
      <c r="B1738" s="686" t="str">
        <f>IF(Input_series!B1734="","",Input_series!B1734)</f>
        <v/>
      </c>
      <c r="C1738" s="687" t="str">
        <f>IF(Input_series!C1734="","",Input_series!C1734)</f>
        <v/>
      </c>
      <c r="D1738" s="687" t="str">
        <f>IF(Input_series!D1734="","",Input_series!D1734)</f>
        <v/>
      </c>
      <c r="E1738" s="360"/>
      <c r="F1738" s="15"/>
      <c r="G1738" s="15"/>
      <c r="H1738" s="5"/>
      <c r="I1738" s="5"/>
      <c r="J1738" s="190"/>
      <c r="K1738" s="190"/>
      <c r="L1738" s="190"/>
      <c r="M1738" s="190"/>
      <c r="N1738" s="190"/>
      <c r="O1738" s="190"/>
    </row>
    <row r="1739" spans="1:15">
      <c r="A1739" s="465">
        <v>1718</v>
      </c>
      <c r="B1739" s="686" t="str">
        <f>IF(Input_series!B1735="","",Input_series!B1735)</f>
        <v/>
      </c>
      <c r="C1739" s="687" t="str">
        <f>IF(Input_series!C1735="","",Input_series!C1735)</f>
        <v/>
      </c>
      <c r="D1739" s="687" t="str">
        <f>IF(Input_series!D1735="","",Input_series!D1735)</f>
        <v/>
      </c>
      <c r="E1739" s="360"/>
      <c r="F1739" s="15"/>
      <c r="G1739" s="15"/>
      <c r="H1739" s="5"/>
      <c r="I1739" s="5"/>
      <c r="J1739" s="190"/>
      <c r="K1739" s="190"/>
      <c r="L1739" s="190"/>
      <c r="M1739" s="190"/>
      <c r="N1739" s="190"/>
      <c r="O1739" s="190"/>
    </row>
    <row r="1740" spans="1:15">
      <c r="A1740" s="465">
        <v>1719</v>
      </c>
      <c r="B1740" s="686" t="str">
        <f>IF(Input_series!B1736="","",Input_series!B1736)</f>
        <v/>
      </c>
      <c r="C1740" s="687" t="str">
        <f>IF(Input_series!C1736="","",Input_series!C1736)</f>
        <v/>
      </c>
      <c r="D1740" s="687" t="str">
        <f>IF(Input_series!D1736="","",Input_series!D1736)</f>
        <v/>
      </c>
      <c r="E1740" s="360"/>
      <c r="F1740" s="15"/>
      <c r="G1740" s="15"/>
      <c r="H1740" s="5"/>
      <c r="I1740" s="5"/>
      <c r="J1740" s="190"/>
      <c r="K1740" s="190"/>
      <c r="L1740" s="190"/>
      <c r="M1740" s="190"/>
      <c r="N1740" s="190"/>
      <c r="O1740" s="190"/>
    </row>
    <row r="1741" spans="1:15">
      <c r="A1741" s="465">
        <v>1720</v>
      </c>
      <c r="B1741" s="686" t="str">
        <f>IF(Input_series!B1737="","",Input_series!B1737)</f>
        <v/>
      </c>
      <c r="C1741" s="687" t="str">
        <f>IF(Input_series!C1737="","",Input_series!C1737)</f>
        <v/>
      </c>
      <c r="D1741" s="687" t="str">
        <f>IF(Input_series!D1737="","",Input_series!D1737)</f>
        <v/>
      </c>
      <c r="E1741" s="360"/>
      <c r="F1741" s="15"/>
      <c r="G1741" s="15"/>
      <c r="H1741" s="5"/>
      <c r="I1741" s="5"/>
      <c r="J1741" s="190"/>
      <c r="K1741" s="190"/>
      <c r="L1741" s="190"/>
      <c r="M1741" s="190"/>
      <c r="N1741" s="190"/>
      <c r="O1741" s="190"/>
    </row>
    <row r="1742" spans="1:15">
      <c r="A1742" s="465">
        <v>1721</v>
      </c>
      <c r="B1742" s="686" t="str">
        <f>IF(Input_series!B1738="","",Input_series!B1738)</f>
        <v/>
      </c>
      <c r="C1742" s="687" t="str">
        <f>IF(Input_series!C1738="","",Input_series!C1738)</f>
        <v/>
      </c>
      <c r="D1742" s="687" t="str">
        <f>IF(Input_series!D1738="","",Input_series!D1738)</f>
        <v/>
      </c>
      <c r="E1742" s="360"/>
      <c r="F1742" s="15"/>
      <c r="G1742" s="15"/>
      <c r="H1742" s="5"/>
      <c r="I1742" s="5"/>
      <c r="J1742" s="190"/>
      <c r="K1742" s="190"/>
      <c r="L1742" s="190"/>
      <c r="M1742" s="190"/>
      <c r="N1742" s="190"/>
      <c r="O1742" s="190"/>
    </row>
    <row r="1743" spans="1:15">
      <c r="A1743" s="465">
        <v>1722</v>
      </c>
      <c r="B1743" s="686" t="str">
        <f>IF(Input_series!B1739="","",Input_series!B1739)</f>
        <v/>
      </c>
      <c r="C1743" s="687" t="str">
        <f>IF(Input_series!C1739="","",Input_series!C1739)</f>
        <v/>
      </c>
      <c r="D1743" s="687" t="str">
        <f>IF(Input_series!D1739="","",Input_series!D1739)</f>
        <v/>
      </c>
      <c r="E1743" s="360"/>
      <c r="F1743" s="15"/>
      <c r="G1743" s="15"/>
      <c r="H1743" s="5"/>
      <c r="I1743" s="5"/>
      <c r="J1743" s="190"/>
      <c r="K1743" s="190"/>
      <c r="L1743" s="190"/>
      <c r="M1743" s="190"/>
      <c r="N1743" s="190"/>
      <c r="O1743" s="190"/>
    </row>
    <row r="1744" spans="1:15">
      <c r="A1744" s="465">
        <v>1723</v>
      </c>
      <c r="B1744" s="686" t="str">
        <f>IF(Input_series!B1740="","",Input_series!B1740)</f>
        <v/>
      </c>
      <c r="C1744" s="687" t="str">
        <f>IF(Input_series!C1740="","",Input_series!C1740)</f>
        <v/>
      </c>
      <c r="D1744" s="687" t="str">
        <f>IF(Input_series!D1740="","",Input_series!D1740)</f>
        <v/>
      </c>
      <c r="E1744" s="360"/>
      <c r="F1744" s="15"/>
      <c r="G1744" s="15"/>
      <c r="H1744" s="5"/>
      <c r="I1744" s="5"/>
      <c r="J1744" s="190"/>
      <c r="K1744" s="190"/>
      <c r="L1744" s="190"/>
      <c r="M1744" s="190"/>
      <c r="N1744" s="190"/>
      <c r="O1744" s="190"/>
    </row>
    <row r="1745" spans="1:15">
      <c r="A1745" s="465">
        <v>1724</v>
      </c>
      <c r="B1745" s="686" t="str">
        <f>IF(Input_series!B1741="","",Input_series!B1741)</f>
        <v/>
      </c>
      <c r="C1745" s="687" t="str">
        <f>IF(Input_series!C1741="","",Input_series!C1741)</f>
        <v/>
      </c>
      <c r="D1745" s="687" t="str">
        <f>IF(Input_series!D1741="","",Input_series!D1741)</f>
        <v/>
      </c>
      <c r="E1745" s="360"/>
      <c r="F1745" s="15"/>
      <c r="G1745" s="15"/>
      <c r="H1745" s="5"/>
      <c r="I1745" s="5"/>
      <c r="J1745" s="190"/>
      <c r="K1745" s="190"/>
      <c r="L1745" s="190"/>
      <c r="M1745" s="190"/>
      <c r="N1745" s="190"/>
      <c r="O1745" s="190"/>
    </row>
    <row r="1746" spans="1:15">
      <c r="A1746" s="465">
        <v>1725</v>
      </c>
      <c r="B1746" s="686" t="str">
        <f>IF(Input_series!B1742="","",Input_series!B1742)</f>
        <v/>
      </c>
      <c r="C1746" s="687" t="str">
        <f>IF(Input_series!C1742="","",Input_series!C1742)</f>
        <v/>
      </c>
      <c r="D1746" s="687" t="str">
        <f>IF(Input_series!D1742="","",Input_series!D1742)</f>
        <v/>
      </c>
      <c r="E1746" s="360"/>
      <c r="F1746" s="15"/>
      <c r="G1746" s="15"/>
      <c r="H1746" s="5"/>
      <c r="I1746" s="5"/>
      <c r="J1746" s="190"/>
      <c r="K1746" s="190"/>
      <c r="L1746" s="190"/>
      <c r="M1746" s="190"/>
      <c r="N1746" s="190"/>
      <c r="O1746" s="190"/>
    </row>
    <row r="1747" spans="1:15">
      <c r="A1747" s="465">
        <v>1726</v>
      </c>
      <c r="B1747" s="686" t="str">
        <f>IF(Input_series!B1743="","",Input_series!B1743)</f>
        <v/>
      </c>
      <c r="C1747" s="687" t="str">
        <f>IF(Input_series!C1743="","",Input_series!C1743)</f>
        <v/>
      </c>
      <c r="D1747" s="687" t="str">
        <f>IF(Input_series!D1743="","",Input_series!D1743)</f>
        <v/>
      </c>
      <c r="E1747" s="360"/>
      <c r="F1747" s="15"/>
      <c r="G1747" s="15"/>
      <c r="H1747" s="5"/>
      <c r="I1747" s="5"/>
      <c r="J1747" s="190"/>
      <c r="K1747" s="190"/>
      <c r="L1747" s="190"/>
      <c r="M1747" s="190"/>
      <c r="N1747" s="190"/>
      <c r="O1747" s="190"/>
    </row>
    <row r="1748" spans="1:15">
      <c r="A1748" s="465">
        <v>1727</v>
      </c>
      <c r="B1748" s="686" t="str">
        <f>IF(Input_series!B1744="","",Input_series!B1744)</f>
        <v/>
      </c>
      <c r="C1748" s="687" t="str">
        <f>IF(Input_series!C1744="","",Input_series!C1744)</f>
        <v/>
      </c>
      <c r="D1748" s="687" t="str">
        <f>IF(Input_series!D1744="","",Input_series!D1744)</f>
        <v/>
      </c>
      <c r="E1748" s="360"/>
      <c r="F1748" s="15"/>
      <c r="G1748" s="15"/>
      <c r="H1748" s="5"/>
      <c r="I1748" s="5"/>
      <c r="J1748" s="190"/>
      <c r="K1748" s="190"/>
      <c r="L1748" s="190"/>
      <c r="M1748" s="190"/>
      <c r="N1748" s="190"/>
      <c r="O1748" s="190"/>
    </row>
    <row r="1749" spans="1:15">
      <c r="A1749" s="465">
        <v>1728</v>
      </c>
      <c r="B1749" s="686" t="str">
        <f>IF(Input_series!B1745="","",Input_series!B1745)</f>
        <v/>
      </c>
      <c r="C1749" s="687" t="str">
        <f>IF(Input_series!C1745="","",Input_series!C1745)</f>
        <v/>
      </c>
      <c r="D1749" s="687" t="str">
        <f>IF(Input_series!D1745="","",Input_series!D1745)</f>
        <v/>
      </c>
      <c r="E1749" s="360"/>
      <c r="F1749" s="15"/>
      <c r="G1749" s="15"/>
      <c r="H1749" s="5"/>
      <c r="I1749" s="5"/>
      <c r="J1749" s="190"/>
      <c r="K1749" s="190"/>
      <c r="L1749" s="190"/>
      <c r="M1749" s="190"/>
      <c r="N1749" s="190"/>
      <c r="O1749" s="190"/>
    </row>
    <row r="1750" spans="1:15">
      <c r="A1750" s="465">
        <v>1729</v>
      </c>
      <c r="B1750" s="686" t="str">
        <f>IF(Input_series!B1746="","",Input_series!B1746)</f>
        <v/>
      </c>
      <c r="C1750" s="687" t="str">
        <f>IF(Input_series!C1746="","",Input_series!C1746)</f>
        <v/>
      </c>
      <c r="D1750" s="687" t="str">
        <f>IF(Input_series!D1746="","",Input_series!D1746)</f>
        <v/>
      </c>
      <c r="E1750" s="360"/>
      <c r="F1750" s="15"/>
      <c r="G1750" s="15"/>
      <c r="H1750" s="5"/>
      <c r="I1750" s="5"/>
      <c r="J1750" s="190"/>
      <c r="K1750" s="190"/>
      <c r="L1750" s="190"/>
      <c r="M1750" s="190"/>
      <c r="N1750" s="190"/>
      <c r="O1750" s="190"/>
    </row>
    <row r="1751" spans="1:15">
      <c r="A1751" s="465">
        <v>1730</v>
      </c>
      <c r="B1751" s="686" t="str">
        <f>IF(Input_series!B1747="","",Input_series!B1747)</f>
        <v/>
      </c>
      <c r="C1751" s="687" t="str">
        <f>IF(Input_series!C1747="","",Input_series!C1747)</f>
        <v/>
      </c>
      <c r="D1751" s="687" t="str">
        <f>IF(Input_series!D1747="","",Input_series!D1747)</f>
        <v/>
      </c>
      <c r="E1751" s="360"/>
      <c r="F1751" s="15"/>
      <c r="G1751" s="15"/>
      <c r="H1751" s="5"/>
      <c r="I1751" s="5"/>
      <c r="J1751" s="190"/>
      <c r="K1751" s="190"/>
      <c r="L1751" s="190"/>
      <c r="M1751" s="190"/>
      <c r="N1751" s="190"/>
      <c r="O1751" s="190"/>
    </row>
    <row r="1752" spans="1:15">
      <c r="A1752" s="465">
        <v>1731</v>
      </c>
      <c r="B1752" s="686" t="str">
        <f>IF(Input_series!B1748="","",Input_series!B1748)</f>
        <v/>
      </c>
      <c r="C1752" s="687" t="str">
        <f>IF(Input_series!C1748="","",Input_series!C1748)</f>
        <v/>
      </c>
      <c r="D1752" s="687" t="str">
        <f>IF(Input_series!D1748="","",Input_series!D1748)</f>
        <v/>
      </c>
      <c r="E1752" s="360"/>
      <c r="F1752" s="15"/>
      <c r="G1752" s="15"/>
      <c r="H1752" s="5"/>
      <c r="I1752" s="5"/>
      <c r="J1752" s="190"/>
      <c r="K1752" s="190"/>
      <c r="L1752" s="190"/>
      <c r="M1752" s="190"/>
      <c r="N1752" s="190"/>
      <c r="O1752" s="190"/>
    </row>
    <row r="1753" spans="1:15">
      <c r="A1753" s="465">
        <v>1732</v>
      </c>
      <c r="B1753" s="686" t="str">
        <f>IF(Input_series!B1749="","",Input_series!B1749)</f>
        <v/>
      </c>
      <c r="C1753" s="687" t="str">
        <f>IF(Input_series!C1749="","",Input_series!C1749)</f>
        <v/>
      </c>
      <c r="D1753" s="687" t="str">
        <f>IF(Input_series!D1749="","",Input_series!D1749)</f>
        <v/>
      </c>
      <c r="E1753" s="360"/>
      <c r="F1753" s="15"/>
      <c r="G1753" s="15"/>
      <c r="H1753" s="5"/>
      <c r="I1753" s="5"/>
      <c r="J1753" s="190"/>
      <c r="K1753" s="190"/>
      <c r="L1753" s="190"/>
      <c r="M1753" s="190"/>
      <c r="N1753" s="190"/>
      <c r="O1753" s="190"/>
    </row>
    <row r="1754" spans="1:15">
      <c r="A1754" s="465">
        <v>1733</v>
      </c>
      <c r="B1754" s="686" t="str">
        <f>IF(Input_series!B1750="","",Input_series!B1750)</f>
        <v/>
      </c>
      <c r="C1754" s="687" t="str">
        <f>IF(Input_series!C1750="","",Input_series!C1750)</f>
        <v/>
      </c>
      <c r="D1754" s="687" t="str">
        <f>IF(Input_series!D1750="","",Input_series!D1750)</f>
        <v/>
      </c>
      <c r="E1754" s="360"/>
      <c r="F1754" s="15"/>
      <c r="G1754" s="15"/>
      <c r="H1754" s="5"/>
      <c r="I1754" s="5"/>
      <c r="J1754" s="190"/>
      <c r="K1754" s="190"/>
      <c r="L1754" s="190"/>
      <c r="M1754" s="190"/>
      <c r="N1754" s="190"/>
      <c r="O1754" s="190"/>
    </row>
    <row r="1755" spans="1:15">
      <c r="A1755" s="465">
        <v>1734</v>
      </c>
      <c r="B1755" s="686" t="str">
        <f>IF(Input_series!B1751="","",Input_series!B1751)</f>
        <v/>
      </c>
      <c r="C1755" s="687" t="str">
        <f>IF(Input_series!C1751="","",Input_series!C1751)</f>
        <v/>
      </c>
      <c r="D1755" s="687" t="str">
        <f>IF(Input_series!D1751="","",Input_series!D1751)</f>
        <v/>
      </c>
      <c r="E1755" s="360"/>
      <c r="F1755" s="15"/>
      <c r="G1755" s="15"/>
      <c r="H1755" s="5"/>
      <c r="I1755" s="5"/>
      <c r="J1755" s="190"/>
      <c r="K1755" s="190"/>
      <c r="L1755" s="190"/>
      <c r="M1755" s="190"/>
      <c r="N1755" s="190"/>
      <c r="O1755" s="190"/>
    </row>
    <row r="1756" spans="1:15">
      <c r="A1756" s="465">
        <v>1735</v>
      </c>
      <c r="B1756" s="686" t="str">
        <f>IF(Input_series!B1752="","",Input_series!B1752)</f>
        <v/>
      </c>
      <c r="C1756" s="687" t="str">
        <f>IF(Input_series!C1752="","",Input_series!C1752)</f>
        <v/>
      </c>
      <c r="D1756" s="687" t="str">
        <f>IF(Input_series!D1752="","",Input_series!D1752)</f>
        <v/>
      </c>
      <c r="E1756" s="360"/>
      <c r="F1756" s="15"/>
      <c r="G1756" s="15"/>
      <c r="H1756" s="5"/>
      <c r="I1756" s="5"/>
      <c r="J1756" s="190"/>
      <c r="K1756" s="190"/>
      <c r="L1756" s="190"/>
      <c r="M1756" s="190"/>
      <c r="N1756" s="190"/>
      <c r="O1756" s="190"/>
    </row>
    <row r="1757" spans="1:15">
      <c r="A1757" s="465">
        <v>1736</v>
      </c>
      <c r="B1757" s="686" t="str">
        <f>IF(Input_series!B1753="","",Input_series!B1753)</f>
        <v/>
      </c>
      <c r="C1757" s="687" t="str">
        <f>IF(Input_series!C1753="","",Input_series!C1753)</f>
        <v/>
      </c>
      <c r="D1757" s="687" t="str">
        <f>IF(Input_series!D1753="","",Input_series!D1753)</f>
        <v/>
      </c>
      <c r="E1757" s="360"/>
      <c r="F1757" s="15"/>
      <c r="G1757" s="15"/>
      <c r="H1757" s="5"/>
      <c r="I1757" s="5"/>
      <c r="J1757" s="190"/>
      <c r="K1757" s="190"/>
      <c r="L1757" s="190"/>
      <c r="M1757" s="190"/>
      <c r="N1757" s="190"/>
      <c r="O1757" s="190"/>
    </row>
    <row r="1758" spans="1:15">
      <c r="A1758" s="465">
        <v>1737</v>
      </c>
      <c r="B1758" s="686" t="str">
        <f>IF(Input_series!B1754="","",Input_series!B1754)</f>
        <v/>
      </c>
      <c r="C1758" s="687" t="str">
        <f>IF(Input_series!C1754="","",Input_series!C1754)</f>
        <v/>
      </c>
      <c r="D1758" s="687" t="str">
        <f>IF(Input_series!D1754="","",Input_series!D1754)</f>
        <v/>
      </c>
      <c r="E1758" s="360"/>
      <c r="F1758" s="15"/>
      <c r="G1758" s="15"/>
      <c r="H1758" s="5"/>
      <c r="I1758" s="5"/>
      <c r="J1758" s="190"/>
      <c r="K1758" s="190"/>
      <c r="L1758" s="190"/>
      <c r="M1758" s="190"/>
      <c r="N1758" s="190"/>
      <c r="O1758" s="190"/>
    </row>
    <row r="1759" spans="1:15">
      <c r="A1759" s="465">
        <v>1738</v>
      </c>
      <c r="B1759" s="686" t="str">
        <f>IF(Input_series!B1755="","",Input_series!B1755)</f>
        <v/>
      </c>
      <c r="C1759" s="687" t="str">
        <f>IF(Input_series!C1755="","",Input_series!C1755)</f>
        <v/>
      </c>
      <c r="D1759" s="687" t="str">
        <f>IF(Input_series!D1755="","",Input_series!D1755)</f>
        <v/>
      </c>
      <c r="E1759" s="360"/>
      <c r="F1759" s="15"/>
      <c r="G1759" s="15"/>
      <c r="H1759" s="5"/>
      <c r="I1759" s="5"/>
      <c r="J1759" s="190"/>
      <c r="K1759" s="190"/>
      <c r="L1759" s="190"/>
      <c r="M1759" s="190"/>
      <c r="N1759" s="190"/>
      <c r="O1759" s="190"/>
    </row>
    <row r="1760" spans="1:15">
      <c r="A1760" s="465">
        <v>1739</v>
      </c>
      <c r="B1760" s="686" t="str">
        <f>IF(Input_series!B1756="","",Input_series!B1756)</f>
        <v/>
      </c>
      <c r="C1760" s="687" t="str">
        <f>IF(Input_series!C1756="","",Input_series!C1756)</f>
        <v/>
      </c>
      <c r="D1760" s="687" t="str">
        <f>IF(Input_series!D1756="","",Input_series!D1756)</f>
        <v/>
      </c>
      <c r="E1760" s="360"/>
      <c r="F1760" s="15"/>
      <c r="G1760" s="15"/>
      <c r="H1760" s="5"/>
      <c r="I1760" s="5"/>
      <c r="J1760" s="190"/>
      <c r="K1760" s="190"/>
      <c r="L1760" s="190"/>
      <c r="M1760" s="190"/>
      <c r="N1760" s="190"/>
      <c r="O1760" s="190"/>
    </row>
    <row r="1761" spans="1:15">
      <c r="A1761" s="465">
        <v>1740</v>
      </c>
      <c r="B1761" s="686" t="str">
        <f>IF(Input_series!B1757="","",Input_series!B1757)</f>
        <v/>
      </c>
      <c r="C1761" s="687" t="str">
        <f>IF(Input_series!C1757="","",Input_series!C1757)</f>
        <v/>
      </c>
      <c r="D1761" s="687" t="str">
        <f>IF(Input_series!D1757="","",Input_series!D1757)</f>
        <v/>
      </c>
      <c r="E1761" s="360"/>
      <c r="F1761" s="15"/>
      <c r="G1761" s="15"/>
      <c r="H1761" s="5"/>
      <c r="I1761" s="5"/>
      <c r="J1761" s="190"/>
      <c r="K1761" s="190"/>
      <c r="L1761" s="190"/>
      <c r="M1761" s="190"/>
      <c r="N1761" s="190"/>
      <c r="O1761" s="190"/>
    </row>
    <row r="1762" spans="1:15">
      <c r="A1762" s="465">
        <v>1741</v>
      </c>
      <c r="B1762" s="686" t="str">
        <f>IF(Input_series!B1758="","",Input_series!B1758)</f>
        <v/>
      </c>
      <c r="C1762" s="687" t="str">
        <f>IF(Input_series!C1758="","",Input_series!C1758)</f>
        <v/>
      </c>
      <c r="D1762" s="687" t="str">
        <f>IF(Input_series!D1758="","",Input_series!D1758)</f>
        <v/>
      </c>
      <c r="E1762" s="360"/>
      <c r="F1762" s="15"/>
      <c r="G1762" s="15"/>
      <c r="H1762" s="5"/>
      <c r="I1762" s="5"/>
      <c r="J1762" s="190"/>
      <c r="K1762" s="190"/>
      <c r="L1762" s="190"/>
      <c r="M1762" s="190"/>
      <c r="N1762" s="190"/>
      <c r="O1762" s="190"/>
    </row>
    <row r="1763" spans="1:15">
      <c r="A1763" s="465">
        <v>1742</v>
      </c>
      <c r="B1763" s="686" t="str">
        <f>IF(Input_series!B1759="","",Input_series!B1759)</f>
        <v/>
      </c>
      <c r="C1763" s="687" t="str">
        <f>IF(Input_series!C1759="","",Input_series!C1759)</f>
        <v/>
      </c>
      <c r="D1763" s="687" t="str">
        <f>IF(Input_series!D1759="","",Input_series!D1759)</f>
        <v/>
      </c>
      <c r="E1763" s="360"/>
      <c r="F1763" s="15"/>
      <c r="G1763" s="15"/>
      <c r="H1763" s="5"/>
      <c r="I1763" s="5"/>
      <c r="J1763" s="190"/>
      <c r="K1763" s="190"/>
      <c r="L1763" s="190"/>
      <c r="M1763" s="190"/>
      <c r="N1763" s="190"/>
      <c r="O1763" s="190"/>
    </row>
    <row r="1764" spans="1:15">
      <c r="A1764" s="465">
        <v>1743</v>
      </c>
      <c r="B1764" s="686" t="str">
        <f>IF(Input_series!B1760="","",Input_series!B1760)</f>
        <v/>
      </c>
      <c r="C1764" s="687" t="str">
        <f>IF(Input_series!C1760="","",Input_series!C1760)</f>
        <v/>
      </c>
      <c r="D1764" s="687" t="str">
        <f>IF(Input_series!D1760="","",Input_series!D1760)</f>
        <v/>
      </c>
      <c r="E1764" s="360"/>
      <c r="F1764" s="15"/>
      <c r="G1764" s="15"/>
      <c r="H1764" s="5"/>
      <c r="I1764" s="5"/>
      <c r="J1764" s="190"/>
      <c r="K1764" s="190"/>
      <c r="L1764" s="190"/>
      <c r="M1764" s="190"/>
      <c r="N1764" s="190"/>
      <c r="O1764" s="190"/>
    </row>
    <row r="1765" spans="1:15">
      <c r="A1765" s="465">
        <v>1744</v>
      </c>
      <c r="B1765" s="686" t="str">
        <f>IF(Input_series!B1761="","",Input_series!B1761)</f>
        <v/>
      </c>
      <c r="C1765" s="687" t="str">
        <f>IF(Input_series!C1761="","",Input_series!C1761)</f>
        <v/>
      </c>
      <c r="D1765" s="687" t="str">
        <f>IF(Input_series!D1761="","",Input_series!D1761)</f>
        <v/>
      </c>
      <c r="E1765" s="360"/>
      <c r="F1765" s="15"/>
      <c r="G1765" s="15"/>
      <c r="H1765" s="5"/>
      <c r="I1765" s="5"/>
      <c r="J1765" s="190"/>
      <c r="K1765" s="190"/>
      <c r="L1765" s="190"/>
      <c r="M1765" s="190"/>
      <c r="N1765" s="190"/>
      <c r="O1765" s="190"/>
    </row>
    <row r="1766" spans="1:15">
      <c r="A1766" s="465">
        <v>1745</v>
      </c>
      <c r="B1766" s="686" t="str">
        <f>IF(Input_series!B1762="","",Input_series!B1762)</f>
        <v/>
      </c>
      <c r="C1766" s="687" t="str">
        <f>IF(Input_series!C1762="","",Input_series!C1762)</f>
        <v/>
      </c>
      <c r="D1766" s="687" t="str">
        <f>IF(Input_series!D1762="","",Input_series!D1762)</f>
        <v/>
      </c>
      <c r="E1766" s="360"/>
      <c r="F1766" s="15"/>
      <c r="G1766" s="15"/>
      <c r="H1766" s="5"/>
      <c r="I1766" s="5"/>
      <c r="J1766" s="190"/>
      <c r="K1766" s="190"/>
      <c r="L1766" s="190"/>
      <c r="M1766" s="190"/>
      <c r="N1766" s="190"/>
      <c r="O1766" s="190"/>
    </row>
    <row r="1767" spans="1:15">
      <c r="A1767" s="465">
        <v>1746</v>
      </c>
      <c r="B1767" s="686" t="str">
        <f>IF(Input_series!B1763="","",Input_series!B1763)</f>
        <v/>
      </c>
      <c r="C1767" s="687" t="str">
        <f>IF(Input_series!C1763="","",Input_series!C1763)</f>
        <v/>
      </c>
      <c r="D1767" s="687" t="str">
        <f>IF(Input_series!D1763="","",Input_series!D1763)</f>
        <v/>
      </c>
      <c r="E1767" s="360"/>
      <c r="F1767" s="15"/>
      <c r="G1767" s="15"/>
      <c r="H1767" s="5"/>
      <c r="I1767" s="5"/>
      <c r="J1767" s="190"/>
      <c r="K1767" s="190"/>
      <c r="L1767" s="190"/>
      <c r="M1767" s="190"/>
      <c r="N1767" s="190"/>
      <c r="O1767" s="190"/>
    </row>
    <row r="1768" spans="1:15">
      <c r="A1768" s="465">
        <v>1747</v>
      </c>
      <c r="B1768" s="686" t="str">
        <f>IF(Input_series!B1764="","",Input_series!B1764)</f>
        <v/>
      </c>
      <c r="C1768" s="687" t="str">
        <f>IF(Input_series!C1764="","",Input_series!C1764)</f>
        <v/>
      </c>
      <c r="D1768" s="687" t="str">
        <f>IF(Input_series!D1764="","",Input_series!D1764)</f>
        <v/>
      </c>
      <c r="E1768" s="360"/>
      <c r="F1768" s="15"/>
      <c r="G1768" s="15"/>
      <c r="H1768" s="5"/>
      <c r="I1768" s="5"/>
      <c r="J1768" s="190"/>
      <c r="K1768" s="190"/>
      <c r="L1768" s="190"/>
      <c r="M1768" s="190"/>
      <c r="N1768" s="190"/>
      <c r="O1768" s="190"/>
    </row>
    <row r="1769" spans="1:15">
      <c r="A1769" s="465">
        <v>1748</v>
      </c>
      <c r="B1769" s="686" t="str">
        <f>IF(Input_series!B1765="","",Input_series!B1765)</f>
        <v/>
      </c>
      <c r="C1769" s="687" t="str">
        <f>IF(Input_series!C1765="","",Input_series!C1765)</f>
        <v/>
      </c>
      <c r="D1769" s="687" t="str">
        <f>IF(Input_series!D1765="","",Input_series!D1765)</f>
        <v/>
      </c>
      <c r="E1769" s="360"/>
      <c r="F1769" s="15"/>
      <c r="G1769" s="15"/>
      <c r="H1769" s="5"/>
      <c r="I1769" s="5"/>
      <c r="J1769" s="190"/>
      <c r="K1769" s="190"/>
      <c r="L1769" s="190"/>
      <c r="M1769" s="190"/>
      <c r="N1769" s="190"/>
      <c r="O1769" s="190"/>
    </row>
    <row r="1770" spans="1:15">
      <c r="A1770" s="465">
        <v>1749</v>
      </c>
      <c r="B1770" s="686" t="str">
        <f>IF(Input_series!B1766="","",Input_series!B1766)</f>
        <v/>
      </c>
      <c r="C1770" s="687" t="str">
        <f>IF(Input_series!C1766="","",Input_series!C1766)</f>
        <v/>
      </c>
      <c r="D1770" s="687" t="str">
        <f>IF(Input_series!D1766="","",Input_series!D1766)</f>
        <v/>
      </c>
      <c r="E1770" s="360"/>
      <c r="F1770" s="15"/>
      <c r="G1770" s="15"/>
      <c r="H1770" s="5"/>
      <c r="I1770" s="5"/>
      <c r="J1770" s="190"/>
      <c r="K1770" s="190"/>
      <c r="L1770" s="190"/>
      <c r="M1770" s="190"/>
      <c r="N1770" s="190"/>
      <c r="O1770" s="190"/>
    </row>
    <row r="1771" spans="1:15">
      <c r="A1771" s="465">
        <v>1750</v>
      </c>
      <c r="B1771" s="686" t="str">
        <f>IF(Input_series!B1767="","",Input_series!B1767)</f>
        <v/>
      </c>
      <c r="C1771" s="687" t="str">
        <f>IF(Input_series!C1767="","",Input_series!C1767)</f>
        <v/>
      </c>
      <c r="D1771" s="687" t="str">
        <f>IF(Input_series!D1767="","",Input_series!D1767)</f>
        <v/>
      </c>
      <c r="E1771" s="360"/>
      <c r="F1771" s="15"/>
      <c r="G1771" s="15"/>
      <c r="H1771" s="5"/>
      <c r="I1771" s="5"/>
      <c r="J1771" s="190"/>
      <c r="K1771" s="190"/>
      <c r="L1771" s="190"/>
      <c r="M1771" s="190"/>
      <c r="N1771" s="190"/>
      <c r="O1771" s="190"/>
    </row>
    <row r="1772" spans="1:15">
      <c r="A1772" s="465">
        <v>1751</v>
      </c>
      <c r="B1772" s="686" t="str">
        <f>IF(Input_series!B1768="","",Input_series!B1768)</f>
        <v/>
      </c>
      <c r="C1772" s="687" t="str">
        <f>IF(Input_series!C1768="","",Input_series!C1768)</f>
        <v/>
      </c>
      <c r="D1772" s="687" t="str">
        <f>IF(Input_series!D1768="","",Input_series!D1768)</f>
        <v/>
      </c>
      <c r="E1772" s="360"/>
      <c r="F1772" s="15"/>
      <c r="G1772" s="15"/>
      <c r="H1772" s="5"/>
      <c r="I1772" s="5"/>
      <c r="J1772" s="190"/>
      <c r="K1772" s="190"/>
      <c r="L1772" s="190"/>
      <c r="M1772" s="190"/>
      <c r="N1772" s="190"/>
      <c r="O1772" s="190"/>
    </row>
    <row r="1773" spans="1:15">
      <c r="A1773" s="465">
        <v>1752</v>
      </c>
      <c r="B1773" s="686" t="str">
        <f>IF(Input_series!B1769="","",Input_series!B1769)</f>
        <v/>
      </c>
      <c r="C1773" s="687" t="str">
        <f>IF(Input_series!C1769="","",Input_series!C1769)</f>
        <v/>
      </c>
      <c r="D1773" s="687" t="str">
        <f>IF(Input_series!D1769="","",Input_series!D1769)</f>
        <v/>
      </c>
      <c r="E1773" s="360"/>
      <c r="F1773" s="15"/>
      <c r="G1773" s="15"/>
      <c r="H1773" s="5"/>
      <c r="I1773" s="5"/>
      <c r="J1773" s="190"/>
      <c r="K1773" s="190"/>
      <c r="L1773" s="190"/>
      <c r="M1773" s="190"/>
      <c r="N1773" s="190"/>
      <c r="O1773" s="190"/>
    </row>
    <row r="1774" spans="1:15">
      <c r="A1774" s="465">
        <v>1753</v>
      </c>
      <c r="B1774" s="686" t="str">
        <f>IF(Input_series!B1770="","",Input_series!B1770)</f>
        <v/>
      </c>
      <c r="C1774" s="687" t="str">
        <f>IF(Input_series!C1770="","",Input_series!C1770)</f>
        <v/>
      </c>
      <c r="D1774" s="687" t="str">
        <f>IF(Input_series!D1770="","",Input_series!D1770)</f>
        <v/>
      </c>
      <c r="E1774" s="360"/>
      <c r="F1774" s="15"/>
      <c r="G1774" s="15"/>
      <c r="H1774" s="5"/>
      <c r="I1774" s="5"/>
      <c r="J1774" s="190"/>
      <c r="K1774" s="190"/>
      <c r="L1774" s="190"/>
      <c r="M1774" s="190"/>
      <c r="N1774" s="190"/>
      <c r="O1774" s="190"/>
    </row>
    <row r="1775" spans="1:15">
      <c r="A1775" s="465">
        <v>1754</v>
      </c>
      <c r="B1775" s="686" t="str">
        <f>IF(Input_series!B1771="","",Input_series!B1771)</f>
        <v/>
      </c>
      <c r="C1775" s="687" t="str">
        <f>IF(Input_series!C1771="","",Input_series!C1771)</f>
        <v/>
      </c>
      <c r="D1775" s="687" t="str">
        <f>IF(Input_series!D1771="","",Input_series!D1771)</f>
        <v/>
      </c>
      <c r="E1775" s="360"/>
      <c r="F1775" s="15"/>
      <c r="G1775" s="15"/>
      <c r="H1775" s="5"/>
      <c r="I1775" s="5"/>
      <c r="J1775" s="190"/>
      <c r="K1775" s="190"/>
      <c r="L1775" s="190"/>
      <c r="M1775" s="190"/>
      <c r="N1775" s="190"/>
      <c r="O1775" s="190"/>
    </row>
    <row r="1776" spans="1:15">
      <c r="A1776" s="465">
        <v>1755</v>
      </c>
      <c r="B1776" s="686" t="str">
        <f>IF(Input_series!B1772="","",Input_series!B1772)</f>
        <v/>
      </c>
      <c r="C1776" s="687" t="str">
        <f>IF(Input_series!C1772="","",Input_series!C1772)</f>
        <v/>
      </c>
      <c r="D1776" s="687" t="str">
        <f>IF(Input_series!D1772="","",Input_series!D1772)</f>
        <v/>
      </c>
      <c r="E1776" s="360"/>
      <c r="F1776" s="15"/>
      <c r="G1776" s="15"/>
      <c r="H1776" s="5"/>
      <c r="I1776" s="5"/>
      <c r="J1776" s="190"/>
      <c r="K1776" s="190"/>
      <c r="L1776" s="190"/>
      <c r="M1776" s="190"/>
      <c r="N1776" s="190"/>
      <c r="O1776" s="190"/>
    </row>
    <row r="1777" spans="1:15">
      <c r="A1777" s="465">
        <v>1756</v>
      </c>
      <c r="B1777" s="686" t="str">
        <f>IF(Input_series!B1773="","",Input_series!B1773)</f>
        <v/>
      </c>
      <c r="C1777" s="687" t="str">
        <f>IF(Input_series!C1773="","",Input_series!C1773)</f>
        <v/>
      </c>
      <c r="D1777" s="687" t="str">
        <f>IF(Input_series!D1773="","",Input_series!D1773)</f>
        <v/>
      </c>
      <c r="E1777" s="360"/>
      <c r="F1777" s="15"/>
      <c r="G1777" s="15"/>
      <c r="H1777" s="5"/>
      <c r="I1777" s="5"/>
      <c r="J1777" s="190"/>
      <c r="K1777" s="190"/>
      <c r="L1777" s="190"/>
      <c r="M1777" s="190"/>
      <c r="N1777" s="190"/>
      <c r="O1777" s="190"/>
    </row>
    <row r="1778" spans="1:15">
      <c r="A1778" s="465">
        <v>1757</v>
      </c>
      <c r="B1778" s="686" t="str">
        <f>IF(Input_series!B1774="","",Input_series!B1774)</f>
        <v/>
      </c>
      <c r="C1778" s="687" t="str">
        <f>IF(Input_series!C1774="","",Input_series!C1774)</f>
        <v/>
      </c>
      <c r="D1778" s="687" t="str">
        <f>IF(Input_series!D1774="","",Input_series!D1774)</f>
        <v/>
      </c>
      <c r="E1778" s="360"/>
      <c r="F1778" s="15"/>
      <c r="G1778" s="15"/>
      <c r="H1778" s="5"/>
      <c r="I1778" s="5"/>
      <c r="J1778" s="190"/>
      <c r="K1778" s="190"/>
      <c r="L1778" s="190"/>
      <c r="M1778" s="190"/>
      <c r="N1778" s="190"/>
      <c r="O1778" s="190"/>
    </row>
    <row r="1779" spans="1:15">
      <c r="A1779" s="465">
        <v>1758</v>
      </c>
      <c r="B1779" s="686" t="str">
        <f>IF(Input_series!B1775="","",Input_series!B1775)</f>
        <v/>
      </c>
      <c r="C1779" s="687" t="str">
        <f>IF(Input_series!C1775="","",Input_series!C1775)</f>
        <v/>
      </c>
      <c r="D1779" s="687" t="str">
        <f>IF(Input_series!D1775="","",Input_series!D1775)</f>
        <v/>
      </c>
      <c r="E1779" s="360"/>
      <c r="F1779" s="15"/>
      <c r="G1779" s="15"/>
      <c r="H1779" s="5"/>
      <c r="I1779" s="5"/>
      <c r="J1779" s="190"/>
      <c r="K1779" s="190"/>
      <c r="L1779" s="190"/>
      <c r="M1779" s="190"/>
      <c r="N1779" s="190"/>
      <c r="O1779" s="190"/>
    </row>
    <row r="1780" spans="1:15">
      <c r="A1780" s="465">
        <v>1759</v>
      </c>
      <c r="B1780" s="686" t="str">
        <f>IF(Input_series!B1776="","",Input_series!B1776)</f>
        <v/>
      </c>
      <c r="C1780" s="687" t="str">
        <f>IF(Input_series!C1776="","",Input_series!C1776)</f>
        <v/>
      </c>
      <c r="D1780" s="687" t="str">
        <f>IF(Input_series!D1776="","",Input_series!D1776)</f>
        <v/>
      </c>
      <c r="E1780" s="360"/>
      <c r="F1780" s="15"/>
      <c r="G1780" s="15"/>
      <c r="H1780" s="5"/>
      <c r="I1780" s="5"/>
      <c r="J1780" s="190"/>
      <c r="K1780" s="190"/>
      <c r="L1780" s="190"/>
      <c r="M1780" s="190"/>
      <c r="N1780" s="190"/>
      <c r="O1780" s="190"/>
    </row>
    <row r="1781" spans="1:15">
      <c r="A1781" s="465">
        <v>1760</v>
      </c>
      <c r="B1781" s="686" t="str">
        <f>IF(Input_series!B1777="","",Input_series!B1777)</f>
        <v/>
      </c>
      <c r="C1781" s="687" t="str">
        <f>IF(Input_series!C1777="","",Input_series!C1777)</f>
        <v/>
      </c>
      <c r="D1781" s="687" t="str">
        <f>IF(Input_series!D1777="","",Input_series!D1777)</f>
        <v/>
      </c>
      <c r="E1781" s="360"/>
      <c r="F1781" s="15"/>
      <c r="G1781" s="15"/>
      <c r="H1781" s="5"/>
      <c r="I1781" s="5"/>
      <c r="J1781" s="190"/>
      <c r="K1781" s="190"/>
      <c r="L1781" s="190"/>
      <c r="M1781" s="190"/>
      <c r="N1781" s="190"/>
      <c r="O1781" s="190"/>
    </row>
    <row r="1782" spans="1:15">
      <c r="A1782" s="465">
        <v>1761</v>
      </c>
      <c r="B1782" s="686" t="str">
        <f>IF(Input_series!B1778="","",Input_series!B1778)</f>
        <v/>
      </c>
      <c r="C1782" s="687" t="str">
        <f>IF(Input_series!C1778="","",Input_series!C1778)</f>
        <v/>
      </c>
      <c r="D1782" s="687" t="str">
        <f>IF(Input_series!D1778="","",Input_series!D1778)</f>
        <v/>
      </c>
      <c r="E1782" s="360"/>
      <c r="F1782" s="15"/>
      <c r="G1782" s="15"/>
      <c r="H1782" s="5"/>
      <c r="I1782" s="5"/>
      <c r="J1782" s="190"/>
      <c r="K1782" s="190"/>
      <c r="L1782" s="190"/>
      <c r="M1782" s="190"/>
      <c r="N1782" s="190"/>
      <c r="O1782" s="190"/>
    </row>
    <row r="1783" spans="1:15">
      <c r="A1783" s="465">
        <v>1762</v>
      </c>
      <c r="B1783" s="686" t="str">
        <f>IF(Input_series!B1779="","",Input_series!B1779)</f>
        <v/>
      </c>
      <c r="C1783" s="687" t="str">
        <f>IF(Input_series!C1779="","",Input_series!C1779)</f>
        <v/>
      </c>
      <c r="D1783" s="687" t="str">
        <f>IF(Input_series!D1779="","",Input_series!D1779)</f>
        <v/>
      </c>
      <c r="E1783" s="360"/>
      <c r="F1783" s="15"/>
      <c r="G1783" s="15"/>
      <c r="H1783" s="5"/>
      <c r="I1783" s="5"/>
      <c r="J1783" s="190"/>
      <c r="K1783" s="190"/>
      <c r="L1783" s="190"/>
      <c r="M1783" s="190"/>
      <c r="N1783" s="190"/>
      <c r="O1783" s="190"/>
    </row>
    <row r="1784" spans="1:15">
      <c r="A1784" s="465">
        <v>1763</v>
      </c>
      <c r="B1784" s="686" t="str">
        <f>IF(Input_series!B1780="","",Input_series!B1780)</f>
        <v/>
      </c>
      <c r="C1784" s="687" t="str">
        <f>IF(Input_series!C1780="","",Input_series!C1780)</f>
        <v/>
      </c>
      <c r="D1784" s="687" t="str">
        <f>IF(Input_series!D1780="","",Input_series!D1780)</f>
        <v/>
      </c>
      <c r="E1784" s="360"/>
      <c r="F1784" s="15"/>
      <c r="G1784" s="15"/>
      <c r="H1784" s="5"/>
      <c r="I1784" s="5"/>
      <c r="J1784" s="190"/>
      <c r="K1784" s="190"/>
      <c r="L1784" s="190"/>
      <c r="M1784" s="190"/>
      <c r="N1784" s="190"/>
      <c r="O1784" s="190"/>
    </row>
    <row r="1785" spans="1:15">
      <c r="A1785" s="465">
        <v>1764</v>
      </c>
      <c r="B1785" s="686" t="str">
        <f>IF(Input_series!B1781="","",Input_series!B1781)</f>
        <v/>
      </c>
      <c r="C1785" s="687" t="str">
        <f>IF(Input_series!C1781="","",Input_series!C1781)</f>
        <v/>
      </c>
      <c r="D1785" s="687" t="str">
        <f>IF(Input_series!D1781="","",Input_series!D1781)</f>
        <v/>
      </c>
      <c r="E1785" s="360"/>
      <c r="F1785" s="15"/>
      <c r="G1785" s="15"/>
      <c r="H1785" s="5"/>
      <c r="I1785" s="5"/>
      <c r="J1785" s="190"/>
      <c r="K1785" s="190"/>
      <c r="L1785" s="190"/>
      <c r="M1785" s="190"/>
      <c r="N1785" s="190"/>
      <c r="O1785" s="190"/>
    </row>
    <row r="1786" spans="1:15">
      <c r="A1786" s="465">
        <v>1765</v>
      </c>
      <c r="B1786" s="686" t="str">
        <f>IF(Input_series!B1782="","",Input_series!B1782)</f>
        <v/>
      </c>
      <c r="C1786" s="687" t="str">
        <f>IF(Input_series!C1782="","",Input_series!C1782)</f>
        <v/>
      </c>
      <c r="D1786" s="687" t="str">
        <f>IF(Input_series!D1782="","",Input_series!D1782)</f>
        <v/>
      </c>
      <c r="E1786" s="360"/>
      <c r="F1786" s="15"/>
      <c r="G1786" s="15"/>
      <c r="H1786" s="5"/>
      <c r="I1786" s="5"/>
      <c r="J1786" s="190"/>
      <c r="K1786" s="190"/>
      <c r="L1786" s="190"/>
      <c r="M1786" s="190"/>
      <c r="N1786" s="190"/>
      <c r="O1786" s="190"/>
    </row>
    <row r="1787" spans="1:15">
      <c r="A1787" s="465">
        <v>1766</v>
      </c>
      <c r="B1787" s="686" t="str">
        <f>IF(Input_series!B1783="","",Input_series!B1783)</f>
        <v/>
      </c>
      <c r="C1787" s="687" t="str">
        <f>IF(Input_series!C1783="","",Input_series!C1783)</f>
        <v/>
      </c>
      <c r="D1787" s="687" t="str">
        <f>IF(Input_series!D1783="","",Input_series!D1783)</f>
        <v/>
      </c>
      <c r="E1787" s="360"/>
      <c r="F1787" s="15"/>
      <c r="G1787" s="15"/>
      <c r="H1787" s="5"/>
      <c r="I1787" s="5"/>
      <c r="J1787" s="190"/>
      <c r="K1787" s="190"/>
      <c r="L1787" s="190"/>
      <c r="M1787" s="190"/>
      <c r="N1787" s="190"/>
      <c r="O1787" s="190"/>
    </row>
    <row r="1788" spans="1:15">
      <c r="A1788" s="465">
        <v>1767</v>
      </c>
      <c r="B1788" s="686" t="str">
        <f>IF(Input_series!B1784="","",Input_series!B1784)</f>
        <v/>
      </c>
      <c r="C1788" s="687" t="str">
        <f>IF(Input_series!C1784="","",Input_series!C1784)</f>
        <v/>
      </c>
      <c r="D1788" s="687" t="str">
        <f>IF(Input_series!D1784="","",Input_series!D1784)</f>
        <v/>
      </c>
      <c r="E1788" s="360"/>
      <c r="F1788" s="15"/>
      <c r="G1788" s="15"/>
      <c r="H1788" s="5"/>
      <c r="I1788" s="5"/>
      <c r="J1788" s="190"/>
      <c r="K1788" s="190"/>
      <c r="L1788" s="190"/>
      <c r="M1788" s="190"/>
      <c r="N1788" s="190"/>
      <c r="O1788" s="190"/>
    </row>
    <row r="1789" spans="1:15">
      <c r="A1789" s="465">
        <v>1768</v>
      </c>
      <c r="B1789" s="686" t="str">
        <f>IF(Input_series!B1785="","",Input_series!B1785)</f>
        <v/>
      </c>
      <c r="C1789" s="687" t="str">
        <f>IF(Input_series!C1785="","",Input_series!C1785)</f>
        <v/>
      </c>
      <c r="D1789" s="687" t="str">
        <f>IF(Input_series!D1785="","",Input_series!D1785)</f>
        <v/>
      </c>
      <c r="E1789" s="360"/>
      <c r="F1789" s="15"/>
      <c r="G1789" s="15"/>
      <c r="H1789" s="5"/>
      <c r="I1789" s="5"/>
      <c r="J1789" s="190"/>
      <c r="K1789" s="190"/>
      <c r="L1789" s="190"/>
      <c r="M1789" s="190"/>
      <c r="N1789" s="190"/>
      <c r="O1789" s="190"/>
    </row>
    <row r="1790" spans="1:15">
      <c r="A1790" s="465">
        <v>1769</v>
      </c>
      <c r="B1790" s="686" t="str">
        <f>IF(Input_series!B1786="","",Input_series!B1786)</f>
        <v/>
      </c>
      <c r="C1790" s="687" t="str">
        <f>IF(Input_series!C1786="","",Input_series!C1786)</f>
        <v/>
      </c>
      <c r="D1790" s="687" t="str">
        <f>IF(Input_series!D1786="","",Input_series!D1786)</f>
        <v/>
      </c>
      <c r="E1790" s="360"/>
      <c r="F1790" s="15"/>
      <c r="G1790" s="15"/>
      <c r="H1790" s="5"/>
      <c r="I1790" s="5"/>
      <c r="J1790" s="190"/>
      <c r="K1790" s="190"/>
      <c r="L1790" s="190"/>
      <c r="M1790" s="190"/>
      <c r="N1790" s="190"/>
      <c r="O1790" s="190"/>
    </row>
    <row r="1791" spans="1:15">
      <c r="A1791" s="465">
        <v>1770</v>
      </c>
      <c r="B1791" s="686" t="str">
        <f>IF(Input_series!B1787="","",Input_series!B1787)</f>
        <v/>
      </c>
      <c r="C1791" s="687" t="str">
        <f>IF(Input_series!C1787="","",Input_series!C1787)</f>
        <v/>
      </c>
      <c r="D1791" s="687" t="str">
        <f>IF(Input_series!D1787="","",Input_series!D1787)</f>
        <v/>
      </c>
      <c r="E1791" s="360"/>
      <c r="F1791" s="15"/>
      <c r="G1791" s="15"/>
      <c r="H1791" s="5"/>
      <c r="I1791" s="5"/>
      <c r="J1791" s="190"/>
      <c r="K1791" s="190"/>
      <c r="L1791" s="190"/>
      <c r="M1791" s="190"/>
      <c r="N1791" s="190"/>
      <c r="O1791" s="190"/>
    </row>
    <row r="1792" spans="1:15">
      <c r="A1792" s="465">
        <v>1771</v>
      </c>
      <c r="B1792" s="686" t="str">
        <f>IF(Input_series!B1788="","",Input_series!B1788)</f>
        <v/>
      </c>
      <c r="C1792" s="687" t="str">
        <f>IF(Input_series!C1788="","",Input_series!C1788)</f>
        <v/>
      </c>
      <c r="D1792" s="687" t="str">
        <f>IF(Input_series!D1788="","",Input_series!D1788)</f>
        <v/>
      </c>
      <c r="E1792" s="360"/>
      <c r="F1792" s="15"/>
      <c r="G1792" s="15"/>
      <c r="H1792" s="5"/>
      <c r="I1792" s="5"/>
      <c r="J1792" s="190"/>
      <c r="K1792" s="190"/>
      <c r="L1792" s="190"/>
      <c r="M1792" s="190"/>
      <c r="N1792" s="190"/>
      <c r="O1792" s="190"/>
    </row>
    <row r="1793" spans="1:15">
      <c r="A1793" s="465">
        <v>1772</v>
      </c>
      <c r="B1793" s="686" t="str">
        <f>IF(Input_series!B1789="","",Input_series!B1789)</f>
        <v/>
      </c>
      <c r="C1793" s="687" t="str">
        <f>IF(Input_series!C1789="","",Input_series!C1789)</f>
        <v/>
      </c>
      <c r="D1793" s="687" t="str">
        <f>IF(Input_series!D1789="","",Input_series!D1789)</f>
        <v/>
      </c>
      <c r="E1793" s="360"/>
      <c r="F1793" s="15"/>
      <c r="G1793" s="15"/>
      <c r="H1793" s="5"/>
      <c r="I1793" s="5"/>
      <c r="J1793" s="190"/>
      <c r="K1793" s="190"/>
      <c r="L1793" s="190"/>
      <c r="M1793" s="190"/>
      <c r="N1793" s="190"/>
      <c r="O1793" s="190"/>
    </row>
    <row r="1794" spans="1:15">
      <c r="A1794" s="465">
        <v>1773</v>
      </c>
      <c r="B1794" s="686" t="str">
        <f>IF(Input_series!B1790="","",Input_series!B1790)</f>
        <v/>
      </c>
      <c r="C1794" s="687" t="str">
        <f>IF(Input_series!C1790="","",Input_series!C1790)</f>
        <v/>
      </c>
      <c r="D1794" s="687" t="str">
        <f>IF(Input_series!D1790="","",Input_series!D1790)</f>
        <v/>
      </c>
      <c r="E1794" s="360"/>
      <c r="F1794" s="15"/>
      <c r="G1794" s="15"/>
      <c r="H1794" s="5"/>
      <c r="I1794" s="5"/>
      <c r="J1794" s="190"/>
      <c r="K1794" s="190"/>
      <c r="L1794" s="190"/>
      <c r="M1794" s="190"/>
      <c r="N1794" s="190"/>
      <c r="O1794" s="190"/>
    </row>
    <row r="1795" spans="1:15">
      <c r="A1795" s="465">
        <v>1774</v>
      </c>
      <c r="B1795" s="686" t="str">
        <f>IF(Input_series!B1791="","",Input_series!B1791)</f>
        <v/>
      </c>
      <c r="C1795" s="687" t="str">
        <f>IF(Input_series!C1791="","",Input_series!C1791)</f>
        <v/>
      </c>
      <c r="D1795" s="687" t="str">
        <f>IF(Input_series!D1791="","",Input_series!D1791)</f>
        <v/>
      </c>
      <c r="E1795" s="360"/>
      <c r="F1795" s="15"/>
      <c r="G1795" s="15"/>
      <c r="H1795" s="5"/>
      <c r="I1795" s="5"/>
      <c r="J1795" s="190"/>
      <c r="K1795" s="190"/>
      <c r="L1795" s="190"/>
      <c r="M1795" s="190"/>
      <c r="N1795" s="190"/>
      <c r="O1795" s="190"/>
    </row>
    <row r="1796" spans="1:15">
      <c r="A1796" s="465">
        <v>1775</v>
      </c>
      <c r="B1796" s="686" t="str">
        <f>IF(Input_series!B1792="","",Input_series!B1792)</f>
        <v/>
      </c>
      <c r="C1796" s="687" t="str">
        <f>IF(Input_series!C1792="","",Input_series!C1792)</f>
        <v/>
      </c>
      <c r="D1796" s="687" t="str">
        <f>IF(Input_series!D1792="","",Input_series!D1792)</f>
        <v/>
      </c>
      <c r="E1796" s="360"/>
      <c r="F1796" s="15"/>
      <c r="G1796" s="15"/>
      <c r="H1796" s="5"/>
      <c r="I1796" s="5"/>
      <c r="J1796" s="190"/>
      <c r="K1796" s="190"/>
      <c r="L1796" s="190"/>
      <c r="M1796" s="190"/>
      <c r="N1796" s="190"/>
      <c r="O1796" s="190"/>
    </row>
    <row r="1797" spans="1:15">
      <c r="A1797" s="465">
        <v>1776</v>
      </c>
      <c r="B1797" s="686" t="str">
        <f>IF(Input_series!B1793="","",Input_series!B1793)</f>
        <v/>
      </c>
      <c r="C1797" s="687" t="str">
        <f>IF(Input_series!C1793="","",Input_series!C1793)</f>
        <v/>
      </c>
      <c r="D1797" s="687" t="str">
        <f>IF(Input_series!D1793="","",Input_series!D1793)</f>
        <v/>
      </c>
      <c r="E1797" s="360"/>
      <c r="F1797" s="15"/>
      <c r="G1797" s="15"/>
      <c r="H1797" s="5"/>
      <c r="I1797" s="5"/>
      <c r="J1797" s="190"/>
      <c r="K1797" s="190"/>
      <c r="L1797" s="190"/>
      <c r="M1797" s="190"/>
      <c r="N1797" s="190"/>
      <c r="O1797" s="190"/>
    </row>
    <row r="1798" spans="1:15">
      <c r="A1798" s="465">
        <v>1777</v>
      </c>
      <c r="B1798" s="686" t="str">
        <f>IF(Input_series!B1794="","",Input_series!B1794)</f>
        <v/>
      </c>
      <c r="C1798" s="687" t="str">
        <f>IF(Input_series!C1794="","",Input_series!C1794)</f>
        <v/>
      </c>
      <c r="D1798" s="687" t="str">
        <f>IF(Input_series!D1794="","",Input_series!D1794)</f>
        <v/>
      </c>
      <c r="E1798" s="360"/>
      <c r="F1798" s="15"/>
      <c r="G1798" s="15"/>
      <c r="H1798" s="5"/>
      <c r="I1798" s="5"/>
      <c r="J1798" s="190"/>
      <c r="K1798" s="190"/>
      <c r="L1798" s="190"/>
      <c r="M1798" s="190"/>
      <c r="N1798" s="190"/>
      <c r="O1798" s="190"/>
    </row>
    <row r="1799" spans="1:15">
      <c r="A1799" s="465">
        <v>1778</v>
      </c>
      <c r="B1799" s="686" t="str">
        <f>IF(Input_series!B1795="","",Input_series!B1795)</f>
        <v/>
      </c>
      <c r="C1799" s="687" t="str">
        <f>IF(Input_series!C1795="","",Input_series!C1795)</f>
        <v/>
      </c>
      <c r="D1799" s="687" t="str">
        <f>IF(Input_series!D1795="","",Input_series!D1795)</f>
        <v/>
      </c>
      <c r="E1799" s="360"/>
      <c r="F1799" s="15"/>
      <c r="G1799" s="15"/>
      <c r="H1799" s="5"/>
      <c r="I1799" s="5"/>
      <c r="J1799" s="190"/>
      <c r="K1799" s="190"/>
      <c r="L1799" s="190"/>
      <c r="M1799" s="190"/>
      <c r="N1799" s="190"/>
      <c r="O1799" s="190"/>
    </row>
    <row r="1800" spans="1:15">
      <c r="A1800" s="465">
        <v>1779</v>
      </c>
      <c r="B1800" s="686" t="str">
        <f>IF(Input_series!B1796="","",Input_series!B1796)</f>
        <v/>
      </c>
      <c r="C1800" s="687" t="str">
        <f>IF(Input_series!C1796="","",Input_series!C1796)</f>
        <v/>
      </c>
      <c r="D1800" s="687" t="str">
        <f>IF(Input_series!D1796="","",Input_series!D1796)</f>
        <v/>
      </c>
      <c r="E1800" s="360"/>
      <c r="F1800" s="15"/>
      <c r="G1800" s="15"/>
      <c r="H1800" s="5"/>
      <c r="I1800" s="5"/>
      <c r="J1800" s="190"/>
      <c r="K1800" s="190"/>
      <c r="L1800" s="190"/>
      <c r="M1800" s="190"/>
      <c r="N1800" s="190"/>
      <c r="O1800" s="190"/>
    </row>
    <row r="1801" spans="1:15">
      <c r="A1801" s="465">
        <v>1780</v>
      </c>
      <c r="B1801" s="686" t="str">
        <f>IF(Input_series!B1797="","",Input_series!B1797)</f>
        <v/>
      </c>
      <c r="C1801" s="687" t="str">
        <f>IF(Input_series!C1797="","",Input_series!C1797)</f>
        <v/>
      </c>
      <c r="D1801" s="687" t="str">
        <f>IF(Input_series!D1797="","",Input_series!D1797)</f>
        <v/>
      </c>
      <c r="E1801" s="360"/>
      <c r="F1801" s="15"/>
      <c r="G1801" s="15"/>
      <c r="H1801" s="5"/>
      <c r="I1801" s="5"/>
      <c r="J1801" s="190"/>
      <c r="K1801" s="190"/>
      <c r="L1801" s="190"/>
      <c r="M1801" s="190"/>
      <c r="N1801" s="190"/>
      <c r="O1801" s="190"/>
    </row>
    <row r="1802" spans="1:15">
      <c r="A1802" s="465">
        <v>1781</v>
      </c>
      <c r="B1802" s="686" t="str">
        <f>IF(Input_series!B1798="","",Input_series!B1798)</f>
        <v/>
      </c>
      <c r="C1802" s="687" t="str">
        <f>IF(Input_series!C1798="","",Input_series!C1798)</f>
        <v/>
      </c>
      <c r="D1802" s="687" t="str">
        <f>IF(Input_series!D1798="","",Input_series!D1798)</f>
        <v/>
      </c>
      <c r="E1802" s="360"/>
      <c r="F1802" s="15"/>
      <c r="G1802" s="15"/>
      <c r="H1802" s="5"/>
      <c r="I1802" s="5"/>
      <c r="J1802" s="190"/>
      <c r="K1802" s="190"/>
      <c r="L1802" s="190"/>
      <c r="M1802" s="190"/>
      <c r="N1802" s="190"/>
      <c r="O1802" s="190"/>
    </row>
    <row r="1803" spans="1:15">
      <c r="A1803" s="465">
        <v>1782</v>
      </c>
      <c r="B1803" s="686" t="str">
        <f>IF(Input_series!B1799="","",Input_series!B1799)</f>
        <v/>
      </c>
      <c r="C1803" s="687" t="str">
        <f>IF(Input_series!C1799="","",Input_series!C1799)</f>
        <v/>
      </c>
      <c r="D1803" s="687" t="str">
        <f>IF(Input_series!D1799="","",Input_series!D1799)</f>
        <v/>
      </c>
      <c r="E1803" s="360"/>
      <c r="F1803" s="15"/>
      <c r="G1803" s="15"/>
      <c r="H1803" s="5"/>
      <c r="I1803" s="5"/>
      <c r="J1803" s="190"/>
      <c r="K1803" s="190"/>
      <c r="L1803" s="190"/>
      <c r="M1803" s="190"/>
      <c r="N1803" s="190"/>
      <c r="O1803" s="190"/>
    </row>
    <row r="1804" spans="1:15">
      <c r="A1804" s="465">
        <v>1783</v>
      </c>
      <c r="B1804" s="686" t="str">
        <f>IF(Input_series!B1800="","",Input_series!B1800)</f>
        <v/>
      </c>
      <c r="C1804" s="687" t="str">
        <f>IF(Input_series!C1800="","",Input_series!C1800)</f>
        <v/>
      </c>
      <c r="D1804" s="687" t="str">
        <f>IF(Input_series!D1800="","",Input_series!D1800)</f>
        <v/>
      </c>
      <c r="E1804" s="360"/>
      <c r="F1804" s="15"/>
      <c r="G1804" s="15"/>
      <c r="H1804" s="5"/>
      <c r="I1804" s="5"/>
      <c r="J1804" s="190"/>
      <c r="K1804" s="190"/>
      <c r="L1804" s="190"/>
      <c r="M1804" s="190"/>
      <c r="N1804" s="190"/>
      <c r="O1804" s="190"/>
    </row>
    <row r="1805" spans="1:15">
      <c r="A1805" s="465">
        <v>1784</v>
      </c>
      <c r="B1805" s="686" t="str">
        <f>IF(Input_series!B1801="","",Input_series!B1801)</f>
        <v/>
      </c>
      <c r="C1805" s="687" t="str">
        <f>IF(Input_series!C1801="","",Input_series!C1801)</f>
        <v/>
      </c>
      <c r="D1805" s="687" t="str">
        <f>IF(Input_series!D1801="","",Input_series!D1801)</f>
        <v/>
      </c>
      <c r="E1805" s="360"/>
      <c r="F1805" s="15"/>
      <c r="G1805" s="15"/>
      <c r="H1805" s="5"/>
      <c r="I1805" s="5"/>
      <c r="J1805" s="190"/>
      <c r="K1805" s="190"/>
      <c r="L1805" s="190"/>
      <c r="M1805" s="190"/>
      <c r="N1805" s="190"/>
      <c r="O1805" s="190"/>
    </row>
    <row r="1806" spans="1:15">
      <c r="A1806" s="465">
        <v>1785</v>
      </c>
      <c r="B1806" s="686" t="str">
        <f>IF(Input_series!B1802="","",Input_series!B1802)</f>
        <v/>
      </c>
      <c r="C1806" s="687" t="str">
        <f>IF(Input_series!C1802="","",Input_series!C1802)</f>
        <v/>
      </c>
      <c r="D1806" s="687" t="str">
        <f>IF(Input_series!D1802="","",Input_series!D1802)</f>
        <v/>
      </c>
      <c r="E1806" s="360"/>
      <c r="F1806" s="15"/>
      <c r="G1806" s="15"/>
      <c r="H1806" s="5"/>
      <c r="I1806" s="5"/>
      <c r="J1806" s="190"/>
      <c r="K1806" s="190"/>
      <c r="L1806" s="190"/>
      <c r="M1806" s="190"/>
      <c r="N1806" s="190"/>
      <c r="O1806" s="190"/>
    </row>
    <row r="1807" spans="1:15">
      <c r="A1807" s="465">
        <v>1786</v>
      </c>
      <c r="B1807" s="686" t="str">
        <f>IF(Input_series!B1803="","",Input_series!B1803)</f>
        <v/>
      </c>
      <c r="C1807" s="687" t="str">
        <f>IF(Input_series!C1803="","",Input_series!C1803)</f>
        <v/>
      </c>
      <c r="D1807" s="687" t="str">
        <f>IF(Input_series!D1803="","",Input_series!D1803)</f>
        <v/>
      </c>
      <c r="E1807" s="360"/>
      <c r="F1807" s="15"/>
      <c r="G1807" s="15"/>
      <c r="H1807" s="5"/>
      <c r="I1807" s="5"/>
      <c r="J1807" s="190"/>
      <c r="K1807" s="190"/>
      <c r="L1807" s="190"/>
      <c r="M1807" s="190"/>
      <c r="N1807" s="190"/>
      <c r="O1807" s="190"/>
    </row>
    <row r="1808" spans="1:15">
      <c r="A1808" s="465">
        <v>1787</v>
      </c>
      <c r="B1808" s="686" t="str">
        <f>IF(Input_series!B1804="","",Input_series!B1804)</f>
        <v/>
      </c>
      <c r="C1808" s="687" t="str">
        <f>IF(Input_series!C1804="","",Input_series!C1804)</f>
        <v/>
      </c>
      <c r="D1808" s="687" t="str">
        <f>IF(Input_series!D1804="","",Input_series!D1804)</f>
        <v/>
      </c>
      <c r="E1808" s="360"/>
      <c r="F1808" s="15"/>
      <c r="G1808" s="15"/>
      <c r="H1808" s="5"/>
      <c r="I1808" s="5"/>
      <c r="J1808" s="190"/>
      <c r="K1808" s="190"/>
      <c r="L1808" s="190"/>
      <c r="M1808" s="190"/>
      <c r="N1808" s="190"/>
      <c r="O1808" s="190"/>
    </row>
    <row r="1809" spans="1:15">
      <c r="A1809" s="465">
        <v>1788</v>
      </c>
      <c r="B1809" s="686" t="str">
        <f>IF(Input_series!B1805="","",Input_series!B1805)</f>
        <v/>
      </c>
      <c r="C1809" s="687" t="str">
        <f>IF(Input_series!C1805="","",Input_series!C1805)</f>
        <v/>
      </c>
      <c r="D1809" s="687" t="str">
        <f>IF(Input_series!D1805="","",Input_series!D1805)</f>
        <v/>
      </c>
      <c r="E1809" s="360"/>
      <c r="F1809" s="15"/>
      <c r="G1809" s="15"/>
      <c r="H1809" s="5"/>
      <c r="I1809" s="5"/>
      <c r="J1809" s="190"/>
      <c r="K1809" s="190"/>
      <c r="L1809" s="190"/>
      <c r="M1809" s="190"/>
      <c r="N1809" s="190"/>
      <c r="O1809" s="190"/>
    </row>
    <row r="1810" spans="1:15">
      <c r="A1810" s="465">
        <v>1789</v>
      </c>
      <c r="B1810" s="686" t="str">
        <f>IF(Input_series!B1806="","",Input_series!B1806)</f>
        <v/>
      </c>
      <c r="C1810" s="687" t="str">
        <f>IF(Input_series!C1806="","",Input_series!C1806)</f>
        <v/>
      </c>
      <c r="D1810" s="687" t="str">
        <f>IF(Input_series!D1806="","",Input_series!D1806)</f>
        <v/>
      </c>
      <c r="E1810" s="360"/>
      <c r="F1810" s="15"/>
      <c r="G1810" s="15"/>
      <c r="H1810" s="5"/>
      <c r="I1810" s="5"/>
      <c r="J1810" s="190"/>
      <c r="K1810" s="190"/>
      <c r="L1810" s="190"/>
      <c r="M1810" s="190"/>
      <c r="N1810" s="190"/>
      <c r="O1810" s="190"/>
    </row>
    <row r="1811" spans="1:15">
      <c r="A1811" s="465">
        <v>1790</v>
      </c>
      <c r="B1811" s="686" t="str">
        <f>IF(Input_series!B1807="","",Input_series!B1807)</f>
        <v/>
      </c>
      <c r="C1811" s="687" t="str">
        <f>IF(Input_series!C1807="","",Input_series!C1807)</f>
        <v/>
      </c>
      <c r="D1811" s="687" t="str">
        <f>IF(Input_series!D1807="","",Input_series!D1807)</f>
        <v/>
      </c>
      <c r="E1811" s="360"/>
      <c r="F1811" s="15"/>
      <c r="G1811" s="15"/>
      <c r="H1811" s="5"/>
      <c r="I1811" s="5"/>
      <c r="J1811" s="190"/>
      <c r="K1811" s="190"/>
      <c r="L1811" s="190"/>
      <c r="M1811" s="190"/>
      <c r="N1811" s="190"/>
      <c r="O1811" s="190"/>
    </row>
    <row r="1812" spans="1:15">
      <c r="A1812" s="465">
        <v>1791</v>
      </c>
      <c r="B1812" s="686" t="str">
        <f>IF(Input_series!B1808="","",Input_series!B1808)</f>
        <v/>
      </c>
      <c r="C1812" s="687" t="str">
        <f>IF(Input_series!C1808="","",Input_series!C1808)</f>
        <v/>
      </c>
      <c r="D1812" s="687" t="str">
        <f>IF(Input_series!D1808="","",Input_series!D1808)</f>
        <v/>
      </c>
      <c r="E1812" s="360"/>
      <c r="F1812" s="15"/>
      <c r="G1812" s="15"/>
      <c r="H1812" s="5"/>
      <c r="I1812" s="5"/>
      <c r="J1812" s="190"/>
      <c r="K1812" s="190"/>
      <c r="L1812" s="190"/>
      <c r="M1812" s="190"/>
      <c r="N1812" s="190"/>
      <c r="O1812" s="190"/>
    </row>
    <row r="1813" spans="1:15">
      <c r="A1813" s="465">
        <v>1792</v>
      </c>
      <c r="B1813" s="686" t="str">
        <f>IF(Input_series!B1809="","",Input_series!B1809)</f>
        <v/>
      </c>
      <c r="C1813" s="687" t="str">
        <f>IF(Input_series!C1809="","",Input_series!C1809)</f>
        <v/>
      </c>
      <c r="D1813" s="687" t="str">
        <f>IF(Input_series!D1809="","",Input_series!D1809)</f>
        <v/>
      </c>
      <c r="E1813" s="360"/>
      <c r="F1813" s="15"/>
      <c r="G1813" s="15"/>
      <c r="H1813" s="5"/>
      <c r="I1813" s="5"/>
      <c r="J1813" s="190"/>
      <c r="K1813" s="190"/>
      <c r="L1813" s="190"/>
      <c r="M1813" s="190"/>
      <c r="N1813" s="190"/>
      <c r="O1813" s="190"/>
    </row>
    <row r="1814" spans="1:15">
      <c r="A1814" s="465">
        <v>1793</v>
      </c>
      <c r="B1814" s="686" t="str">
        <f>IF(Input_series!B1810="","",Input_series!B1810)</f>
        <v/>
      </c>
      <c r="C1814" s="687" t="str">
        <f>IF(Input_series!C1810="","",Input_series!C1810)</f>
        <v/>
      </c>
      <c r="D1814" s="687" t="str">
        <f>IF(Input_series!D1810="","",Input_series!D1810)</f>
        <v/>
      </c>
      <c r="E1814" s="360"/>
      <c r="F1814" s="15"/>
      <c r="G1814" s="15"/>
      <c r="H1814" s="5"/>
      <c r="I1814" s="5"/>
      <c r="J1814" s="190"/>
      <c r="K1814" s="190"/>
      <c r="L1814" s="190"/>
      <c r="M1814" s="190"/>
      <c r="N1814" s="190"/>
      <c r="O1814" s="190"/>
    </row>
    <row r="1815" spans="1:15">
      <c r="A1815" s="465">
        <v>1794</v>
      </c>
      <c r="B1815" s="686" t="str">
        <f>IF(Input_series!B1811="","",Input_series!B1811)</f>
        <v/>
      </c>
      <c r="C1815" s="687" t="str">
        <f>IF(Input_series!C1811="","",Input_series!C1811)</f>
        <v/>
      </c>
      <c r="D1815" s="687" t="str">
        <f>IF(Input_series!D1811="","",Input_series!D1811)</f>
        <v/>
      </c>
      <c r="E1815" s="360"/>
      <c r="F1815" s="15"/>
      <c r="G1815" s="15"/>
      <c r="H1815" s="5"/>
      <c r="I1815" s="5"/>
      <c r="J1815" s="190"/>
      <c r="K1815" s="190"/>
      <c r="L1815" s="190"/>
      <c r="M1815" s="190"/>
      <c r="N1815" s="190"/>
      <c r="O1815" s="190"/>
    </row>
    <row r="1816" spans="1:15">
      <c r="A1816" s="465">
        <v>1795</v>
      </c>
      <c r="B1816" s="686" t="str">
        <f>IF(Input_series!B1812="","",Input_series!B1812)</f>
        <v/>
      </c>
      <c r="C1816" s="687" t="str">
        <f>IF(Input_series!C1812="","",Input_series!C1812)</f>
        <v/>
      </c>
      <c r="D1816" s="687" t="str">
        <f>IF(Input_series!D1812="","",Input_series!D1812)</f>
        <v/>
      </c>
      <c r="E1816" s="360"/>
      <c r="F1816" s="15"/>
      <c r="G1816" s="15"/>
      <c r="H1816" s="5"/>
      <c r="I1816" s="5"/>
      <c r="J1816" s="190"/>
      <c r="K1816" s="190"/>
      <c r="L1816" s="190"/>
      <c r="M1816" s="190"/>
      <c r="N1816" s="190"/>
      <c r="O1816" s="190"/>
    </row>
    <row r="1817" spans="1:15">
      <c r="A1817" s="465">
        <v>1796</v>
      </c>
      <c r="B1817" s="686" t="str">
        <f>IF(Input_series!B1813="","",Input_series!B1813)</f>
        <v/>
      </c>
      <c r="C1817" s="687" t="str">
        <f>IF(Input_series!C1813="","",Input_series!C1813)</f>
        <v/>
      </c>
      <c r="D1817" s="687" t="str">
        <f>IF(Input_series!D1813="","",Input_series!D1813)</f>
        <v/>
      </c>
      <c r="E1817" s="360"/>
      <c r="F1817" s="15"/>
      <c r="G1817" s="15"/>
      <c r="H1817" s="5"/>
      <c r="I1817" s="5"/>
      <c r="J1817" s="190"/>
      <c r="K1817" s="190"/>
      <c r="L1817" s="190"/>
      <c r="M1817" s="190"/>
      <c r="N1817" s="190"/>
      <c r="O1817" s="190"/>
    </row>
    <row r="1818" spans="1:15">
      <c r="A1818" s="465">
        <v>1797</v>
      </c>
      <c r="B1818" s="686" t="str">
        <f>IF(Input_series!B1814="","",Input_series!B1814)</f>
        <v/>
      </c>
      <c r="C1818" s="687" t="str">
        <f>IF(Input_series!C1814="","",Input_series!C1814)</f>
        <v/>
      </c>
      <c r="D1818" s="687" t="str">
        <f>IF(Input_series!D1814="","",Input_series!D1814)</f>
        <v/>
      </c>
      <c r="E1818" s="360"/>
      <c r="F1818" s="15"/>
      <c r="G1818" s="15"/>
      <c r="H1818" s="5"/>
      <c r="I1818" s="5"/>
      <c r="J1818" s="190"/>
      <c r="K1818" s="190"/>
      <c r="L1818" s="190"/>
      <c r="M1818" s="190"/>
      <c r="N1818" s="190"/>
      <c r="O1818" s="190"/>
    </row>
    <row r="1819" spans="1:15">
      <c r="A1819" s="465">
        <v>1798</v>
      </c>
      <c r="B1819" s="686" t="str">
        <f>IF(Input_series!B1815="","",Input_series!B1815)</f>
        <v/>
      </c>
      <c r="C1819" s="687" t="str">
        <f>IF(Input_series!C1815="","",Input_series!C1815)</f>
        <v/>
      </c>
      <c r="D1819" s="687" t="str">
        <f>IF(Input_series!D1815="","",Input_series!D1815)</f>
        <v/>
      </c>
      <c r="E1819" s="360"/>
      <c r="F1819" s="15"/>
      <c r="G1819" s="15"/>
      <c r="H1819" s="5"/>
      <c r="I1819" s="5"/>
      <c r="J1819" s="190"/>
      <c r="K1819" s="190"/>
      <c r="L1819" s="190"/>
      <c r="M1819" s="190"/>
      <c r="N1819" s="190"/>
      <c r="O1819" s="190"/>
    </row>
    <row r="1820" spans="1:15">
      <c r="A1820" s="465">
        <v>1799</v>
      </c>
      <c r="B1820" s="686" t="str">
        <f>IF(Input_series!B1816="","",Input_series!B1816)</f>
        <v/>
      </c>
      <c r="C1820" s="687" t="str">
        <f>IF(Input_series!C1816="","",Input_series!C1816)</f>
        <v/>
      </c>
      <c r="D1820" s="687" t="str">
        <f>IF(Input_series!D1816="","",Input_series!D1816)</f>
        <v/>
      </c>
      <c r="E1820" s="360"/>
      <c r="F1820" s="15"/>
      <c r="G1820" s="15"/>
      <c r="H1820" s="5"/>
      <c r="I1820" s="5"/>
      <c r="J1820" s="190"/>
      <c r="K1820" s="190"/>
      <c r="L1820" s="190"/>
      <c r="M1820" s="190"/>
      <c r="N1820" s="190"/>
      <c r="O1820" s="190"/>
    </row>
    <row r="1821" spans="1:15">
      <c r="A1821" s="465">
        <v>1800</v>
      </c>
      <c r="B1821" s="686" t="str">
        <f>IF(Input_series!B1817="","",Input_series!B1817)</f>
        <v/>
      </c>
      <c r="C1821" s="687" t="str">
        <f>IF(Input_series!C1817="","",Input_series!C1817)</f>
        <v/>
      </c>
      <c r="D1821" s="687" t="str">
        <f>IF(Input_series!D1817="","",Input_series!D1817)</f>
        <v/>
      </c>
      <c r="E1821" s="360"/>
      <c r="F1821" s="15"/>
      <c r="G1821" s="15"/>
      <c r="H1821" s="5"/>
      <c r="I1821" s="5"/>
      <c r="J1821" s="190"/>
      <c r="K1821" s="190"/>
      <c r="L1821" s="190"/>
      <c r="M1821" s="190"/>
      <c r="N1821" s="190"/>
      <c r="O1821" s="190"/>
    </row>
    <row r="1822" spans="1:15">
      <c r="A1822" s="465">
        <v>1801</v>
      </c>
      <c r="B1822" s="686" t="str">
        <f>IF(Input_series!B1818="","",Input_series!B1818)</f>
        <v/>
      </c>
      <c r="C1822" s="687" t="str">
        <f>IF(Input_series!C1818="","",Input_series!C1818)</f>
        <v/>
      </c>
      <c r="D1822" s="687" t="str">
        <f>IF(Input_series!D1818="","",Input_series!D1818)</f>
        <v/>
      </c>
      <c r="E1822" s="360"/>
      <c r="F1822" s="15"/>
      <c r="G1822" s="15"/>
      <c r="H1822" s="5"/>
      <c r="I1822" s="5"/>
      <c r="J1822" s="190"/>
      <c r="K1822" s="190"/>
      <c r="L1822" s="190"/>
      <c r="M1822" s="190"/>
      <c r="N1822" s="190"/>
      <c r="O1822" s="190"/>
    </row>
    <row r="1823" spans="1:15">
      <c r="A1823" s="465">
        <v>1802</v>
      </c>
      <c r="B1823" s="686" t="str">
        <f>IF(Input_series!B1819="","",Input_series!B1819)</f>
        <v/>
      </c>
      <c r="C1823" s="687" t="str">
        <f>IF(Input_series!C1819="","",Input_series!C1819)</f>
        <v/>
      </c>
      <c r="D1823" s="687" t="str">
        <f>IF(Input_series!D1819="","",Input_series!D1819)</f>
        <v/>
      </c>
      <c r="E1823" s="360"/>
      <c r="F1823" s="15"/>
      <c r="G1823" s="15"/>
      <c r="H1823" s="5"/>
      <c r="I1823" s="5"/>
      <c r="J1823" s="190"/>
      <c r="K1823" s="190"/>
      <c r="L1823" s="190"/>
      <c r="M1823" s="190"/>
      <c r="N1823" s="190"/>
      <c r="O1823" s="190"/>
    </row>
    <row r="1824" spans="1:15">
      <c r="A1824" s="465">
        <v>1803</v>
      </c>
      <c r="B1824" s="686" t="str">
        <f>IF(Input_series!B1820="","",Input_series!B1820)</f>
        <v/>
      </c>
      <c r="C1824" s="687" t="str">
        <f>IF(Input_series!C1820="","",Input_series!C1820)</f>
        <v/>
      </c>
      <c r="D1824" s="687" t="str">
        <f>IF(Input_series!D1820="","",Input_series!D1820)</f>
        <v/>
      </c>
      <c r="E1824" s="360"/>
      <c r="F1824" s="15"/>
      <c r="G1824" s="15"/>
      <c r="H1824" s="5"/>
      <c r="I1824" s="5"/>
      <c r="J1824" s="190"/>
      <c r="K1824" s="190"/>
      <c r="L1824" s="190"/>
      <c r="M1824" s="190"/>
      <c r="N1824" s="190"/>
      <c r="O1824" s="190"/>
    </row>
    <row r="1825" spans="1:15">
      <c r="A1825" s="465">
        <v>1804</v>
      </c>
      <c r="B1825" s="686" t="str">
        <f>IF(Input_series!B1821="","",Input_series!B1821)</f>
        <v/>
      </c>
      <c r="C1825" s="687" t="str">
        <f>IF(Input_series!C1821="","",Input_series!C1821)</f>
        <v/>
      </c>
      <c r="D1825" s="687" t="str">
        <f>IF(Input_series!D1821="","",Input_series!D1821)</f>
        <v/>
      </c>
      <c r="E1825" s="360"/>
      <c r="F1825" s="15"/>
      <c r="G1825" s="15"/>
      <c r="H1825" s="5"/>
      <c r="I1825" s="5"/>
      <c r="J1825" s="190"/>
      <c r="K1825" s="190"/>
      <c r="L1825" s="190"/>
      <c r="M1825" s="190"/>
      <c r="N1825" s="190"/>
      <c r="O1825" s="190"/>
    </row>
    <row r="1826" spans="1:15">
      <c r="A1826" s="465">
        <v>1805</v>
      </c>
      <c r="B1826" s="686" t="str">
        <f>IF(Input_series!B1822="","",Input_series!B1822)</f>
        <v/>
      </c>
      <c r="C1826" s="687" t="str">
        <f>IF(Input_series!C1822="","",Input_series!C1822)</f>
        <v/>
      </c>
      <c r="D1826" s="687" t="str">
        <f>IF(Input_series!D1822="","",Input_series!D1822)</f>
        <v/>
      </c>
      <c r="E1826" s="360"/>
      <c r="F1826" s="15"/>
      <c r="G1826" s="15"/>
      <c r="H1826" s="5"/>
      <c r="I1826" s="5"/>
      <c r="J1826" s="190"/>
      <c r="K1826" s="190"/>
      <c r="L1826" s="190"/>
      <c r="M1826" s="190"/>
      <c r="N1826" s="190"/>
      <c r="O1826" s="190"/>
    </row>
    <row r="1827" spans="1:15">
      <c r="A1827" s="465">
        <v>1806</v>
      </c>
      <c r="B1827" s="686" t="str">
        <f>IF(Input_series!B1823="","",Input_series!B1823)</f>
        <v/>
      </c>
      <c r="C1827" s="687" t="str">
        <f>IF(Input_series!C1823="","",Input_series!C1823)</f>
        <v/>
      </c>
      <c r="D1827" s="687" t="str">
        <f>IF(Input_series!D1823="","",Input_series!D1823)</f>
        <v/>
      </c>
      <c r="E1827" s="360"/>
      <c r="F1827" s="15"/>
      <c r="G1827" s="15"/>
      <c r="H1827" s="5"/>
      <c r="I1827" s="5"/>
      <c r="J1827" s="190"/>
      <c r="K1827" s="190"/>
      <c r="L1827" s="190"/>
      <c r="M1827" s="190"/>
      <c r="N1827" s="190"/>
      <c r="O1827" s="190"/>
    </row>
    <row r="1828" spans="1:15">
      <c r="A1828" s="465">
        <v>1807</v>
      </c>
      <c r="B1828" s="686" t="str">
        <f>IF(Input_series!B1824="","",Input_series!B1824)</f>
        <v/>
      </c>
      <c r="C1828" s="687" t="str">
        <f>IF(Input_series!C1824="","",Input_series!C1824)</f>
        <v/>
      </c>
      <c r="D1828" s="687" t="str">
        <f>IF(Input_series!D1824="","",Input_series!D1824)</f>
        <v/>
      </c>
      <c r="E1828" s="360"/>
      <c r="F1828" s="15"/>
      <c r="G1828" s="15"/>
      <c r="H1828" s="5"/>
      <c r="I1828" s="5"/>
      <c r="J1828" s="190"/>
      <c r="K1828" s="190"/>
      <c r="L1828" s="190"/>
      <c r="M1828" s="190"/>
      <c r="N1828" s="190"/>
      <c r="O1828" s="190"/>
    </row>
    <row r="1829" spans="1:15">
      <c r="A1829" s="465">
        <v>1808</v>
      </c>
      <c r="B1829" s="686" t="str">
        <f>IF(Input_series!B1825="","",Input_series!B1825)</f>
        <v/>
      </c>
      <c r="C1829" s="687" t="str">
        <f>IF(Input_series!C1825="","",Input_series!C1825)</f>
        <v/>
      </c>
      <c r="D1829" s="687" t="str">
        <f>IF(Input_series!D1825="","",Input_series!D1825)</f>
        <v/>
      </c>
      <c r="E1829" s="360"/>
      <c r="F1829" s="15"/>
      <c r="G1829" s="15"/>
      <c r="H1829" s="5"/>
      <c r="I1829" s="5"/>
      <c r="J1829" s="190"/>
      <c r="K1829" s="190"/>
      <c r="L1829" s="190"/>
      <c r="M1829" s="190"/>
      <c r="N1829" s="190"/>
      <c r="O1829" s="190"/>
    </row>
    <row r="1830" spans="1:15">
      <c r="A1830" s="465">
        <v>1809</v>
      </c>
      <c r="B1830" s="686" t="str">
        <f>IF(Input_series!B1826="","",Input_series!B1826)</f>
        <v/>
      </c>
      <c r="C1830" s="687" t="str">
        <f>IF(Input_series!C1826="","",Input_series!C1826)</f>
        <v/>
      </c>
      <c r="D1830" s="687" t="str">
        <f>IF(Input_series!D1826="","",Input_series!D1826)</f>
        <v/>
      </c>
      <c r="E1830" s="360"/>
      <c r="F1830" s="15"/>
      <c r="G1830" s="15"/>
      <c r="H1830" s="5"/>
      <c r="I1830" s="5"/>
      <c r="J1830" s="190"/>
      <c r="K1830" s="190"/>
      <c r="L1830" s="190"/>
      <c r="M1830" s="190"/>
      <c r="N1830" s="190"/>
      <c r="O1830" s="190"/>
    </row>
    <row r="1831" spans="1:15">
      <c r="A1831" s="465">
        <v>1810</v>
      </c>
      <c r="B1831" s="686" t="str">
        <f>IF(Input_series!B1827="","",Input_series!B1827)</f>
        <v/>
      </c>
      <c r="C1831" s="687" t="str">
        <f>IF(Input_series!C1827="","",Input_series!C1827)</f>
        <v/>
      </c>
      <c r="D1831" s="687" t="str">
        <f>IF(Input_series!D1827="","",Input_series!D1827)</f>
        <v/>
      </c>
      <c r="E1831" s="360"/>
      <c r="F1831" s="15"/>
      <c r="G1831" s="15"/>
      <c r="H1831" s="5"/>
      <c r="I1831" s="5"/>
      <c r="J1831" s="190"/>
      <c r="K1831" s="190"/>
      <c r="L1831" s="190"/>
      <c r="M1831" s="190"/>
      <c r="N1831" s="190"/>
      <c r="O1831" s="190"/>
    </row>
    <row r="1832" spans="1:15">
      <c r="A1832" s="465">
        <v>1811</v>
      </c>
      <c r="B1832" s="686" t="str">
        <f>IF(Input_series!B1828="","",Input_series!B1828)</f>
        <v/>
      </c>
      <c r="C1832" s="687" t="str">
        <f>IF(Input_series!C1828="","",Input_series!C1828)</f>
        <v/>
      </c>
      <c r="D1832" s="687" t="str">
        <f>IF(Input_series!D1828="","",Input_series!D1828)</f>
        <v/>
      </c>
      <c r="E1832" s="360"/>
      <c r="F1832" s="15"/>
      <c r="G1832" s="15"/>
      <c r="H1832" s="5"/>
      <c r="I1832" s="5"/>
      <c r="J1832" s="190"/>
      <c r="K1832" s="190"/>
      <c r="L1832" s="190"/>
      <c r="M1832" s="190"/>
      <c r="N1832" s="190"/>
      <c r="O1832" s="190"/>
    </row>
    <row r="1833" spans="1:15">
      <c r="A1833" s="465">
        <v>1812</v>
      </c>
      <c r="B1833" s="686" t="str">
        <f>IF(Input_series!B1829="","",Input_series!B1829)</f>
        <v/>
      </c>
      <c r="C1833" s="687" t="str">
        <f>IF(Input_series!C1829="","",Input_series!C1829)</f>
        <v/>
      </c>
      <c r="D1833" s="687" t="str">
        <f>IF(Input_series!D1829="","",Input_series!D1829)</f>
        <v/>
      </c>
      <c r="E1833" s="360"/>
      <c r="F1833" s="15"/>
      <c r="G1833" s="15"/>
      <c r="H1833" s="5"/>
      <c r="I1833" s="5"/>
      <c r="J1833" s="190"/>
      <c r="K1833" s="190"/>
      <c r="L1833" s="190"/>
      <c r="M1833" s="190"/>
      <c r="N1833" s="190"/>
      <c r="O1833" s="190"/>
    </row>
    <row r="1834" spans="1:15">
      <c r="A1834" s="465">
        <v>1813</v>
      </c>
      <c r="B1834" s="686" t="str">
        <f>IF(Input_series!B1830="","",Input_series!B1830)</f>
        <v/>
      </c>
      <c r="C1834" s="687" t="str">
        <f>IF(Input_series!C1830="","",Input_series!C1830)</f>
        <v/>
      </c>
      <c r="D1834" s="687" t="str">
        <f>IF(Input_series!D1830="","",Input_series!D1830)</f>
        <v/>
      </c>
      <c r="E1834" s="360"/>
      <c r="F1834" s="15"/>
      <c r="G1834" s="15"/>
      <c r="H1834" s="5"/>
      <c r="I1834" s="5"/>
      <c r="J1834" s="190"/>
      <c r="K1834" s="190"/>
      <c r="L1834" s="190"/>
      <c r="M1834" s="190"/>
      <c r="N1834" s="190"/>
      <c r="O1834" s="190"/>
    </row>
    <row r="1835" spans="1:15">
      <c r="A1835" s="465">
        <v>1814</v>
      </c>
      <c r="B1835" s="686" t="str">
        <f>IF(Input_series!B1831="","",Input_series!B1831)</f>
        <v/>
      </c>
      <c r="C1835" s="687" t="str">
        <f>IF(Input_series!C1831="","",Input_series!C1831)</f>
        <v/>
      </c>
      <c r="D1835" s="687" t="str">
        <f>IF(Input_series!D1831="","",Input_series!D1831)</f>
        <v/>
      </c>
      <c r="E1835" s="360"/>
      <c r="F1835" s="15"/>
      <c r="G1835" s="15"/>
      <c r="H1835" s="5"/>
      <c r="I1835" s="5"/>
      <c r="J1835" s="190"/>
      <c r="K1835" s="190"/>
      <c r="L1835" s="190"/>
      <c r="M1835" s="190"/>
      <c r="N1835" s="190"/>
      <c r="O1835" s="190"/>
    </row>
    <row r="1836" spans="1:15">
      <c r="A1836" s="465">
        <v>1815</v>
      </c>
      <c r="B1836" s="686" t="str">
        <f>IF(Input_series!B1832="","",Input_series!B1832)</f>
        <v/>
      </c>
      <c r="C1836" s="687" t="str">
        <f>IF(Input_series!C1832="","",Input_series!C1832)</f>
        <v/>
      </c>
      <c r="D1836" s="687" t="str">
        <f>IF(Input_series!D1832="","",Input_series!D1832)</f>
        <v/>
      </c>
      <c r="E1836" s="360"/>
      <c r="F1836" s="15"/>
      <c r="G1836" s="15"/>
      <c r="H1836" s="5"/>
      <c r="I1836" s="5"/>
      <c r="J1836" s="190"/>
      <c r="K1836" s="190"/>
      <c r="L1836" s="190"/>
      <c r="M1836" s="190"/>
      <c r="N1836" s="190"/>
      <c r="O1836" s="190"/>
    </row>
    <row r="1837" spans="1:15">
      <c r="A1837" s="465">
        <v>1816</v>
      </c>
      <c r="B1837" s="686" t="str">
        <f>IF(Input_series!B1833="","",Input_series!B1833)</f>
        <v/>
      </c>
      <c r="C1837" s="687" t="str">
        <f>IF(Input_series!C1833="","",Input_series!C1833)</f>
        <v/>
      </c>
      <c r="D1837" s="687" t="str">
        <f>IF(Input_series!D1833="","",Input_series!D1833)</f>
        <v/>
      </c>
      <c r="E1837" s="360"/>
      <c r="F1837" s="15"/>
      <c r="G1837" s="15"/>
      <c r="H1837" s="5"/>
      <c r="I1837" s="5"/>
      <c r="J1837" s="190"/>
      <c r="K1837" s="190"/>
      <c r="L1837" s="190"/>
      <c r="M1837" s="190"/>
      <c r="N1837" s="190"/>
      <c r="O1837" s="190"/>
    </row>
    <row r="1838" spans="1:15">
      <c r="A1838" s="465">
        <v>1817</v>
      </c>
      <c r="B1838" s="686" t="str">
        <f>IF(Input_series!B1834="","",Input_series!B1834)</f>
        <v/>
      </c>
      <c r="C1838" s="687" t="str">
        <f>IF(Input_series!C1834="","",Input_series!C1834)</f>
        <v/>
      </c>
      <c r="D1838" s="687" t="str">
        <f>IF(Input_series!D1834="","",Input_series!D1834)</f>
        <v/>
      </c>
      <c r="E1838" s="360"/>
      <c r="F1838" s="15"/>
      <c r="G1838" s="15"/>
      <c r="H1838" s="5"/>
      <c r="I1838" s="5"/>
      <c r="J1838" s="190"/>
      <c r="K1838" s="190"/>
      <c r="L1838" s="190"/>
      <c r="M1838" s="190"/>
      <c r="N1838" s="190"/>
      <c r="O1838" s="190"/>
    </row>
    <row r="1839" spans="1:15">
      <c r="A1839" s="465">
        <v>1818</v>
      </c>
      <c r="B1839" s="686" t="str">
        <f>IF(Input_series!B1835="","",Input_series!B1835)</f>
        <v/>
      </c>
      <c r="C1839" s="687" t="str">
        <f>IF(Input_series!C1835="","",Input_series!C1835)</f>
        <v/>
      </c>
      <c r="D1839" s="687" t="str">
        <f>IF(Input_series!D1835="","",Input_series!D1835)</f>
        <v/>
      </c>
      <c r="E1839" s="360"/>
      <c r="F1839" s="15"/>
      <c r="G1839" s="15"/>
      <c r="H1839" s="5"/>
      <c r="I1839" s="5"/>
      <c r="J1839" s="190"/>
      <c r="K1839" s="190"/>
      <c r="L1839" s="190"/>
      <c r="M1839" s="190"/>
      <c r="N1839" s="190"/>
      <c r="O1839" s="190"/>
    </row>
    <row r="1840" spans="1:15">
      <c r="A1840" s="465">
        <v>1819</v>
      </c>
      <c r="B1840" s="686" t="str">
        <f>IF(Input_series!B1836="","",Input_series!B1836)</f>
        <v/>
      </c>
      <c r="C1840" s="687" t="str">
        <f>IF(Input_series!C1836="","",Input_series!C1836)</f>
        <v/>
      </c>
      <c r="D1840" s="687" t="str">
        <f>IF(Input_series!D1836="","",Input_series!D1836)</f>
        <v/>
      </c>
      <c r="E1840" s="360"/>
      <c r="F1840" s="15"/>
      <c r="G1840" s="15"/>
      <c r="H1840" s="5"/>
      <c r="I1840" s="5"/>
      <c r="J1840" s="190"/>
      <c r="K1840" s="190"/>
      <c r="L1840" s="190"/>
      <c r="M1840" s="190"/>
      <c r="N1840" s="190"/>
      <c r="O1840" s="190"/>
    </row>
    <row r="1841" spans="1:15">
      <c r="A1841" s="465">
        <v>1820</v>
      </c>
      <c r="B1841" s="686" t="str">
        <f>IF(Input_series!B1837="","",Input_series!B1837)</f>
        <v/>
      </c>
      <c r="C1841" s="687" t="str">
        <f>IF(Input_series!C1837="","",Input_series!C1837)</f>
        <v/>
      </c>
      <c r="D1841" s="687" t="str">
        <f>IF(Input_series!D1837="","",Input_series!D1837)</f>
        <v/>
      </c>
      <c r="E1841" s="360"/>
      <c r="F1841" s="15"/>
      <c r="G1841" s="15"/>
      <c r="H1841" s="5"/>
      <c r="I1841" s="5"/>
      <c r="J1841" s="190"/>
      <c r="K1841" s="190"/>
      <c r="L1841" s="190"/>
      <c r="M1841" s="190"/>
      <c r="N1841" s="190"/>
      <c r="O1841" s="190"/>
    </row>
    <row r="1842" spans="1:15">
      <c r="A1842" s="465">
        <v>1821</v>
      </c>
      <c r="B1842" s="686" t="str">
        <f>IF(Input_series!B1838="","",Input_series!B1838)</f>
        <v/>
      </c>
      <c r="C1842" s="687" t="str">
        <f>IF(Input_series!C1838="","",Input_series!C1838)</f>
        <v/>
      </c>
      <c r="D1842" s="687" t="str">
        <f>IF(Input_series!D1838="","",Input_series!D1838)</f>
        <v/>
      </c>
      <c r="E1842" s="360"/>
      <c r="F1842" s="15"/>
      <c r="G1842" s="15"/>
      <c r="H1842" s="5"/>
      <c r="I1842" s="5"/>
      <c r="J1842" s="190"/>
      <c r="K1842" s="190"/>
      <c r="L1842" s="190"/>
      <c r="M1842" s="190"/>
      <c r="N1842" s="190"/>
      <c r="O1842" s="190"/>
    </row>
    <row r="1843" spans="1:15">
      <c r="A1843" s="465">
        <v>1822</v>
      </c>
      <c r="B1843" s="686" t="str">
        <f>IF(Input_series!B1839="","",Input_series!B1839)</f>
        <v/>
      </c>
      <c r="C1843" s="687" t="str">
        <f>IF(Input_series!C1839="","",Input_series!C1839)</f>
        <v/>
      </c>
      <c r="D1843" s="687" t="str">
        <f>IF(Input_series!D1839="","",Input_series!D1839)</f>
        <v/>
      </c>
      <c r="E1843" s="360"/>
      <c r="F1843" s="15"/>
      <c r="G1843" s="15"/>
      <c r="H1843" s="5"/>
      <c r="I1843" s="5"/>
      <c r="J1843" s="190"/>
      <c r="K1843" s="190"/>
      <c r="L1843" s="190"/>
      <c r="M1843" s="190"/>
      <c r="N1843" s="190"/>
      <c r="O1843" s="190"/>
    </row>
    <row r="1844" spans="1:15">
      <c r="A1844" s="465">
        <v>1823</v>
      </c>
      <c r="B1844" s="686" t="str">
        <f>IF(Input_series!B1840="","",Input_series!B1840)</f>
        <v/>
      </c>
      <c r="C1844" s="687" t="str">
        <f>IF(Input_series!C1840="","",Input_series!C1840)</f>
        <v/>
      </c>
      <c r="D1844" s="687" t="str">
        <f>IF(Input_series!D1840="","",Input_series!D1840)</f>
        <v/>
      </c>
      <c r="E1844" s="360"/>
      <c r="F1844" s="15"/>
      <c r="G1844" s="15"/>
      <c r="H1844" s="5"/>
      <c r="I1844" s="5"/>
      <c r="J1844" s="190"/>
      <c r="K1844" s="190"/>
      <c r="L1844" s="190"/>
      <c r="M1844" s="190"/>
      <c r="N1844" s="190"/>
      <c r="O1844" s="190"/>
    </row>
    <row r="1845" spans="1:15">
      <c r="A1845" s="465">
        <v>1824</v>
      </c>
      <c r="B1845" s="686" t="str">
        <f>IF(Input_series!B1841="","",Input_series!B1841)</f>
        <v/>
      </c>
      <c r="C1845" s="687" t="str">
        <f>IF(Input_series!C1841="","",Input_series!C1841)</f>
        <v/>
      </c>
      <c r="D1845" s="687" t="str">
        <f>IF(Input_series!D1841="","",Input_series!D1841)</f>
        <v/>
      </c>
      <c r="E1845" s="360"/>
      <c r="F1845" s="15"/>
      <c r="G1845" s="15"/>
      <c r="H1845" s="5"/>
      <c r="I1845" s="5"/>
      <c r="J1845" s="190"/>
      <c r="K1845" s="190"/>
      <c r="L1845" s="190"/>
      <c r="M1845" s="190"/>
      <c r="N1845" s="190"/>
      <c r="O1845" s="190"/>
    </row>
    <row r="1846" spans="1:15">
      <c r="A1846" s="465">
        <v>1825</v>
      </c>
      <c r="B1846" s="686" t="str">
        <f>IF(Input_series!B1842="","",Input_series!B1842)</f>
        <v/>
      </c>
      <c r="C1846" s="687" t="str">
        <f>IF(Input_series!C1842="","",Input_series!C1842)</f>
        <v/>
      </c>
      <c r="D1846" s="687" t="str">
        <f>IF(Input_series!D1842="","",Input_series!D1842)</f>
        <v/>
      </c>
      <c r="E1846" s="360"/>
      <c r="F1846" s="15"/>
      <c r="G1846" s="15"/>
      <c r="H1846" s="5"/>
      <c r="I1846" s="5"/>
      <c r="J1846" s="190"/>
      <c r="K1846" s="190"/>
      <c r="L1846" s="190"/>
      <c r="M1846" s="190"/>
      <c r="N1846" s="190"/>
      <c r="O1846" s="190"/>
    </row>
    <row r="1847" spans="1:15">
      <c r="A1847" s="465">
        <v>1826</v>
      </c>
      <c r="B1847" s="686" t="str">
        <f>IF(Input_series!B1843="","",Input_series!B1843)</f>
        <v/>
      </c>
      <c r="C1847" s="687" t="str">
        <f>IF(Input_series!C1843="","",Input_series!C1843)</f>
        <v/>
      </c>
      <c r="D1847" s="687" t="str">
        <f>IF(Input_series!D1843="","",Input_series!D1843)</f>
        <v/>
      </c>
      <c r="E1847" s="360"/>
      <c r="F1847" s="15"/>
      <c r="G1847" s="15"/>
      <c r="H1847" s="5"/>
      <c r="I1847" s="5"/>
      <c r="J1847" s="190"/>
      <c r="K1847" s="190"/>
      <c r="L1847" s="190"/>
      <c r="M1847" s="190"/>
      <c r="N1847" s="190"/>
      <c r="O1847" s="190"/>
    </row>
    <row r="1848" spans="1:15">
      <c r="A1848" s="465">
        <v>1827</v>
      </c>
      <c r="B1848" s="686" t="str">
        <f>IF(Input_series!B1844="","",Input_series!B1844)</f>
        <v/>
      </c>
      <c r="C1848" s="687" t="str">
        <f>IF(Input_series!C1844="","",Input_series!C1844)</f>
        <v/>
      </c>
      <c r="D1848" s="687" t="str">
        <f>IF(Input_series!D1844="","",Input_series!D1844)</f>
        <v/>
      </c>
      <c r="E1848" s="360"/>
      <c r="F1848" s="15"/>
      <c r="G1848" s="15"/>
      <c r="H1848" s="5"/>
      <c r="I1848" s="5"/>
      <c r="J1848" s="190"/>
      <c r="K1848" s="190"/>
      <c r="L1848" s="190"/>
      <c r="M1848" s="190"/>
      <c r="N1848" s="190"/>
      <c r="O1848" s="190"/>
    </row>
    <row r="1849" spans="1:15">
      <c r="A1849" s="465">
        <v>1828</v>
      </c>
      <c r="B1849" s="686" t="str">
        <f>IF(Input_series!B1845="","",Input_series!B1845)</f>
        <v/>
      </c>
      <c r="C1849" s="687" t="str">
        <f>IF(Input_series!C1845="","",Input_series!C1845)</f>
        <v/>
      </c>
      <c r="D1849" s="687" t="str">
        <f>IF(Input_series!D1845="","",Input_series!D1845)</f>
        <v/>
      </c>
      <c r="E1849" s="360"/>
      <c r="F1849" s="15"/>
      <c r="G1849" s="15"/>
      <c r="H1849" s="5"/>
      <c r="I1849" s="5"/>
      <c r="J1849" s="190"/>
      <c r="K1849" s="190"/>
      <c r="L1849" s="190"/>
      <c r="M1849" s="190"/>
      <c r="N1849" s="190"/>
      <c r="O1849" s="190"/>
    </row>
    <row r="1850" spans="1:15">
      <c r="A1850" s="465">
        <v>1829</v>
      </c>
      <c r="B1850" s="686" t="str">
        <f>IF(Input_series!B1846="","",Input_series!B1846)</f>
        <v/>
      </c>
      <c r="C1850" s="687" t="str">
        <f>IF(Input_series!C1846="","",Input_series!C1846)</f>
        <v/>
      </c>
      <c r="D1850" s="687" t="str">
        <f>IF(Input_series!D1846="","",Input_series!D1846)</f>
        <v/>
      </c>
      <c r="E1850" s="360"/>
      <c r="F1850" s="15"/>
      <c r="G1850" s="15"/>
      <c r="H1850" s="5"/>
      <c r="I1850" s="5"/>
      <c r="J1850" s="190"/>
      <c r="K1850" s="190"/>
      <c r="L1850" s="190"/>
      <c r="M1850" s="190"/>
      <c r="N1850" s="190"/>
      <c r="O1850" s="190"/>
    </row>
    <row r="1851" spans="1:15">
      <c r="A1851" s="465">
        <v>1830</v>
      </c>
      <c r="B1851" s="686" t="str">
        <f>IF(Input_series!B1847="","",Input_series!B1847)</f>
        <v/>
      </c>
      <c r="C1851" s="687" t="str">
        <f>IF(Input_series!C1847="","",Input_series!C1847)</f>
        <v/>
      </c>
      <c r="D1851" s="687" t="str">
        <f>IF(Input_series!D1847="","",Input_series!D1847)</f>
        <v/>
      </c>
      <c r="E1851" s="360"/>
      <c r="F1851" s="15"/>
      <c r="G1851" s="15"/>
      <c r="H1851" s="5"/>
      <c r="I1851" s="5"/>
      <c r="J1851" s="190"/>
      <c r="K1851" s="190"/>
      <c r="L1851" s="190"/>
      <c r="M1851" s="190"/>
      <c r="N1851" s="190"/>
      <c r="O1851" s="190"/>
    </row>
    <row r="1852" spans="1:15">
      <c r="A1852" s="465">
        <v>1831</v>
      </c>
      <c r="B1852" s="686" t="str">
        <f>IF(Input_series!B1848="","",Input_series!B1848)</f>
        <v/>
      </c>
      <c r="C1852" s="687" t="str">
        <f>IF(Input_series!C1848="","",Input_series!C1848)</f>
        <v/>
      </c>
      <c r="D1852" s="687" t="str">
        <f>IF(Input_series!D1848="","",Input_series!D1848)</f>
        <v/>
      </c>
      <c r="E1852" s="360"/>
      <c r="F1852" s="15"/>
      <c r="G1852" s="15"/>
      <c r="H1852" s="5"/>
      <c r="I1852" s="5"/>
      <c r="J1852" s="190"/>
      <c r="K1852" s="190"/>
      <c r="L1852" s="190"/>
      <c r="M1852" s="190"/>
      <c r="N1852" s="190"/>
      <c r="O1852" s="190"/>
    </row>
    <row r="1853" spans="1:15">
      <c r="A1853" s="465">
        <v>1832</v>
      </c>
      <c r="B1853" s="686" t="str">
        <f>IF(Input_series!B1849="","",Input_series!B1849)</f>
        <v/>
      </c>
      <c r="C1853" s="687" t="str">
        <f>IF(Input_series!C1849="","",Input_series!C1849)</f>
        <v/>
      </c>
      <c r="D1853" s="687" t="str">
        <f>IF(Input_series!D1849="","",Input_series!D1849)</f>
        <v/>
      </c>
      <c r="E1853" s="360"/>
      <c r="F1853" s="15"/>
      <c r="G1853" s="15"/>
      <c r="H1853" s="5"/>
      <c r="I1853" s="5"/>
      <c r="J1853" s="190"/>
      <c r="K1853" s="190"/>
      <c r="L1853" s="190"/>
      <c r="M1853" s="190"/>
      <c r="N1853" s="190"/>
      <c r="O1853" s="190"/>
    </row>
    <row r="1854" spans="1:15">
      <c r="A1854" s="465">
        <v>1833</v>
      </c>
      <c r="B1854" s="686" t="str">
        <f>IF(Input_series!B1850="","",Input_series!B1850)</f>
        <v/>
      </c>
      <c r="C1854" s="687" t="str">
        <f>IF(Input_series!C1850="","",Input_series!C1850)</f>
        <v/>
      </c>
      <c r="D1854" s="687" t="str">
        <f>IF(Input_series!D1850="","",Input_series!D1850)</f>
        <v/>
      </c>
      <c r="E1854" s="360"/>
      <c r="F1854" s="15"/>
      <c r="G1854" s="15"/>
      <c r="H1854" s="5"/>
      <c r="I1854" s="5"/>
      <c r="J1854" s="190"/>
      <c r="K1854" s="190"/>
      <c r="L1854" s="190"/>
      <c r="M1854" s="190"/>
      <c r="N1854" s="190"/>
      <c r="O1854" s="190"/>
    </row>
    <row r="1855" spans="1:15">
      <c r="A1855" s="465">
        <v>1834</v>
      </c>
      <c r="B1855" s="686" t="str">
        <f>IF(Input_series!B1851="","",Input_series!B1851)</f>
        <v/>
      </c>
      <c r="C1855" s="687" t="str">
        <f>IF(Input_series!C1851="","",Input_series!C1851)</f>
        <v/>
      </c>
      <c r="D1855" s="687" t="str">
        <f>IF(Input_series!D1851="","",Input_series!D1851)</f>
        <v/>
      </c>
      <c r="E1855" s="360"/>
      <c r="F1855" s="15"/>
      <c r="G1855" s="15"/>
      <c r="H1855" s="5"/>
      <c r="I1855" s="5"/>
      <c r="J1855" s="190"/>
      <c r="K1855" s="190"/>
      <c r="L1855" s="190"/>
      <c r="M1855" s="190"/>
      <c r="N1855" s="190"/>
      <c r="O1855" s="190"/>
    </row>
    <row r="1856" spans="1:15">
      <c r="A1856" s="465">
        <v>1835</v>
      </c>
      <c r="B1856" s="686" t="str">
        <f>IF(Input_series!B1852="","",Input_series!B1852)</f>
        <v/>
      </c>
      <c r="C1856" s="687" t="str">
        <f>IF(Input_series!C1852="","",Input_series!C1852)</f>
        <v/>
      </c>
      <c r="D1856" s="687" t="str">
        <f>IF(Input_series!D1852="","",Input_series!D1852)</f>
        <v/>
      </c>
      <c r="E1856" s="360"/>
      <c r="F1856" s="15"/>
      <c r="G1856" s="15"/>
      <c r="H1856" s="5"/>
      <c r="I1856" s="5"/>
      <c r="J1856" s="190"/>
      <c r="K1856" s="190"/>
      <c r="L1856" s="190"/>
      <c r="M1856" s="190"/>
      <c r="N1856" s="190"/>
      <c r="O1856" s="190"/>
    </row>
    <row r="1857" spans="1:15">
      <c r="A1857" s="465">
        <v>1836</v>
      </c>
      <c r="B1857" s="686" t="str">
        <f>IF(Input_series!B1853="","",Input_series!B1853)</f>
        <v/>
      </c>
      <c r="C1857" s="687" t="str">
        <f>IF(Input_series!C1853="","",Input_series!C1853)</f>
        <v/>
      </c>
      <c r="D1857" s="687" t="str">
        <f>IF(Input_series!D1853="","",Input_series!D1853)</f>
        <v/>
      </c>
      <c r="E1857" s="360"/>
      <c r="F1857" s="15"/>
      <c r="G1857" s="15"/>
      <c r="H1857" s="5"/>
      <c r="I1857" s="5"/>
      <c r="J1857" s="190"/>
      <c r="K1857" s="190"/>
      <c r="L1857" s="190"/>
      <c r="M1857" s="190"/>
      <c r="N1857" s="190"/>
      <c r="O1857" s="190"/>
    </row>
    <row r="1858" spans="1:15">
      <c r="A1858" s="465">
        <v>1837</v>
      </c>
      <c r="B1858" s="686" t="str">
        <f>IF(Input_series!B1854="","",Input_series!B1854)</f>
        <v/>
      </c>
      <c r="C1858" s="687" t="str">
        <f>IF(Input_series!C1854="","",Input_series!C1854)</f>
        <v/>
      </c>
      <c r="D1858" s="687" t="str">
        <f>IF(Input_series!D1854="","",Input_series!D1854)</f>
        <v/>
      </c>
      <c r="E1858" s="360"/>
      <c r="F1858" s="15"/>
      <c r="G1858" s="15"/>
      <c r="H1858" s="5"/>
      <c r="I1858" s="5"/>
      <c r="J1858" s="190"/>
      <c r="K1858" s="190"/>
      <c r="L1858" s="190"/>
      <c r="M1858" s="190"/>
      <c r="N1858" s="190"/>
      <c r="O1858" s="190"/>
    </row>
    <row r="1859" spans="1:15">
      <c r="A1859" s="465">
        <v>1838</v>
      </c>
      <c r="B1859" s="686" t="str">
        <f>IF(Input_series!B1855="","",Input_series!B1855)</f>
        <v/>
      </c>
      <c r="C1859" s="687" t="str">
        <f>IF(Input_series!C1855="","",Input_series!C1855)</f>
        <v/>
      </c>
      <c r="D1859" s="687" t="str">
        <f>IF(Input_series!D1855="","",Input_series!D1855)</f>
        <v/>
      </c>
      <c r="E1859" s="360"/>
      <c r="F1859" s="15"/>
      <c r="G1859" s="15"/>
      <c r="H1859" s="5"/>
      <c r="I1859" s="5"/>
      <c r="J1859" s="190"/>
      <c r="K1859" s="190"/>
      <c r="L1859" s="190"/>
      <c r="M1859" s="190"/>
      <c r="N1859" s="190"/>
      <c r="O1859" s="190"/>
    </row>
    <row r="1860" spans="1:15">
      <c r="A1860" s="465">
        <v>1839</v>
      </c>
      <c r="B1860" s="686" t="str">
        <f>IF(Input_series!B1856="","",Input_series!B1856)</f>
        <v/>
      </c>
      <c r="C1860" s="687" t="str">
        <f>IF(Input_series!C1856="","",Input_series!C1856)</f>
        <v/>
      </c>
      <c r="D1860" s="687" t="str">
        <f>IF(Input_series!D1856="","",Input_series!D1856)</f>
        <v/>
      </c>
      <c r="E1860" s="360"/>
      <c r="F1860" s="15"/>
      <c r="G1860" s="15"/>
      <c r="H1860" s="5"/>
      <c r="I1860" s="5"/>
      <c r="J1860" s="190"/>
      <c r="K1860" s="190"/>
      <c r="L1860" s="190"/>
      <c r="M1860" s="190"/>
      <c r="N1860" s="190"/>
      <c r="O1860" s="190"/>
    </row>
    <row r="1861" spans="1:15">
      <c r="A1861" s="465">
        <v>1840</v>
      </c>
      <c r="B1861" s="686" t="str">
        <f>IF(Input_series!B1857="","",Input_series!B1857)</f>
        <v/>
      </c>
      <c r="C1861" s="687" t="str">
        <f>IF(Input_series!C1857="","",Input_series!C1857)</f>
        <v/>
      </c>
      <c r="D1861" s="687" t="str">
        <f>IF(Input_series!D1857="","",Input_series!D1857)</f>
        <v/>
      </c>
      <c r="E1861" s="360"/>
      <c r="F1861" s="15"/>
      <c r="G1861" s="15"/>
      <c r="H1861" s="5"/>
      <c r="I1861" s="5"/>
      <c r="J1861" s="190"/>
      <c r="K1861" s="190"/>
      <c r="L1861" s="190"/>
      <c r="M1861" s="190"/>
      <c r="N1861" s="190"/>
      <c r="O1861" s="190"/>
    </row>
    <row r="1862" spans="1:15">
      <c r="A1862" s="465">
        <v>1841</v>
      </c>
      <c r="B1862" s="686" t="str">
        <f>IF(Input_series!B1858="","",Input_series!B1858)</f>
        <v/>
      </c>
      <c r="C1862" s="687" t="str">
        <f>IF(Input_series!C1858="","",Input_series!C1858)</f>
        <v/>
      </c>
      <c r="D1862" s="687" t="str">
        <f>IF(Input_series!D1858="","",Input_series!D1858)</f>
        <v/>
      </c>
      <c r="E1862" s="360"/>
      <c r="F1862" s="15"/>
      <c r="G1862" s="15"/>
      <c r="H1862" s="5"/>
      <c r="I1862" s="5"/>
      <c r="J1862" s="190"/>
      <c r="K1862" s="190"/>
      <c r="L1862" s="190"/>
      <c r="M1862" s="190"/>
      <c r="N1862" s="190"/>
      <c r="O1862" s="190"/>
    </row>
    <row r="1863" spans="1:15">
      <c r="A1863" s="465">
        <v>1842</v>
      </c>
      <c r="B1863" s="686" t="str">
        <f>IF(Input_series!B1859="","",Input_series!B1859)</f>
        <v/>
      </c>
      <c r="C1863" s="687" t="str">
        <f>IF(Input_series!C1859="","",Input_series!C1859)</f>
        <v/>
      </c>
      <c r="D1863" s="687" t="str">
        <f>IF(Input_series!D1859="","",Input_series!D1859)</f>
        <v/>
      </c>
      <c r="E1863" s="360"/>
      <c r="F1863" s="15"/>
      <c r="G1863" s="15"/>
      <c r="H1863" s="5"/>
      <c r="I1863" s="5"/>
      <c r="J1863" s="190"/>
      <c r="K1863" s="190"/>
      <c r="L1863" s="190"/>
      <c r="M1863" s="190"/>
      <c r="N1863" s="190"/>
      <c r="O1863" s="190"/>
    </row>
    <row r="1864" spans="1:15">
      <c r="A1864" s="465">
        <v>1843</v>
      </c>
      <c r="B1864" s="686" t="str">
        <f>IF(Input_series!B1860="","",Input_series!B1860)</f>
        <v/>
      </c>
      <c r="C1864" s="687" t="str">
        <f>IF(Input_series!C1860="","",Input_series!C1860)</f>
        <v/>
      </c>
      <c r="D1864" s="687" t="str">
        <f>IF(Input_series!D1860="","",Input_series!D1860)</f>
        <v/>
      </c>
      <c r="E1864" s="360"/>
      <c r="F1864" s="15"/>
      <c r="G1864" s="15"/>
      <c r="H1864" s="5"/>
      <c r="I1864" s="5"/>
      <c r="J1864" s="190"/>
      <c r="K1864" s="190"/>
      <c r="L1864" s="190"/>
      <c r="M1864" s="190"/>
      <c r="N1864" s="190"/>
      <c r="O1864" s="190"/>
    </row>
    <row r="1865" spans="1:15">
      <c r="A1865" s="465">
        <v>1844</v>
      </c>
      <c r="B1865" s="686" t="str">
        <f>IF(Input_series!B1861="","",Input_series!B1861)</f>
        <v/>
      </c>
      <c r="C1865" s="687" t="str">
        <f>IF(Input_series!C1861="","",Input_series!C1861)</f>
        <v/>
      </c>
      <c r="D1865" s="687" t="str">
        <f>IF(Input_series!D1861="","",Input_series!D1861)</f>
        <v/>
      </c>
      <c r="E1865" s="360"/>
      <c r="F1865" s="15"/>
      <c r="G1865" s="15"/>
      <c r="H1865" s="5"/>
      <c r="I1865" s="5"/>
      <c r="J1865" s="190"/>
      <c r="K1865" s="190"/>
      <c r="L1865" s="190"/>
      <c r="M1865" s="190"/>
      <c r="N1865" s="190"/>
      <c r="O1865" s="190"/>
    </row>
    <row r="1866" spans="1:15">
      <c r="A1866" s="465">
        <v>1845</v>
      </c>
      <c r="B1866" s="686" t="str">
        <f>IF(Input_series!B1862="","",Input_series!B1862)</f>
        <v/>
      </c>
      <c r="C1866" s="687" t="str">
        <f>IF(Input_series!C1862="","",Input_series!C1862)</f>
        <v/>
      </c>
      <c r="D1866" s="687" t="str">
        <f>IF(Input_series!D1862="","",Input_series!D1862)</f>
        <v/>
      </c>
      <c r="E1866" s="360"/>
      <c r="F1866" s="15"/>
      <c r="G1866" s="15"/>
      <c r="H1866" s="5"/>
      <c r="I1866" s="5"/>
      <c r="J1866" s="190"/>
      <c r="K1866" s="190"/>
      <c r="L1866" s="190"/>
      <c r="M1866" s="190"/>
      <c r="N1866" s="190"/>
      <c r="O1866" s="190"/>
    </row>
    <row r="1867" spans="1:15">
      <c r="A1867" s="465">
        <v>1846</v>
      </c>
      <c r="B1867" s="686" t="str">
        <f>IF(Input_series!B1863="","",Input_series!B1863)</f>
        <v/>
      </c>
      <c r="C1867" s="687" t="str">
        <f>IF(Input_series!C1863="","",Input_series!C1863)</f>
        <v/>
      </c>
      <c r="D1867" s="687" t="str">
        <f>IF(Input_series!D1863="","",Input_series!D1863)</f>
        <v/>
      </c>
      <c r="E1867" s="360"/>
      <c r="F1867" s="15"/>
      <c r="G1867" s="15"/>
      <c r="H1867" s="5"/>
      <c r="I1867" s="5"/>
      <c r="J1867" s="190"/>
      <c r="K1867" s="190"/>
      <c r="L1867" s="190"/>
      <c r="M1867" s="190"/>
      <c r="N1867" s="190"/>
      <c r="O1867" s="190"/>
    </row>
    <row r="1868" spans="1:15">
      <c r="A1868" s="465">
        <v>1847</v>
      </c>
      <c r="B1868" s="686" t="str">
        <f>IF(Input_series!B1864="","",Input_series!B1864)</f>
        <v/>
      </c>
      <c r="C1868" s="687" t="str">
        <f>IF(Input_series!C1864="","",Input_series!C1864)</f>
        <v/>
      </c>
      <c r="D1868" s="687" t="str">
        <f>IF(Input_series!D1864="","",Input_series!D1864)</f>
        <v/>
      </c>
      <c r="E1868" s="360"/>
      <c r="F1868" s="15"/>
      <c r="G1868" s="15"/>
      <c r="H1868" s="5"/>
      <c r="I1868" s="5"/>
      <c r="J1868" s="190"/>
      <c r="K1868" s="190"/>
      <c r="L1868" s="190"/>
      <c r="M1868" s="190"/>
      <c r="N1868" s="190"/>
      <c r="O1868" s="190"/>
    </row>
    <row r="1869" spans="1:15">
      <c r="A1869" s="465">
        <v>1848</v>
      </c>
      <c r="B1869" s="686" t="str">
        <f>IF(Input_series!B1865="","",Input_series!B1865)</f>
        <v/>
      </c>
      <c r="C1869" s="687" t="str">
        <f>IF(Input_series!C1865="","",Input_series!C1865)</f>
        <v/>
      </c>
      <c r="D1869" s="687" t="str">
        <f>IF(Input_series!D1865="","",Input_series!D1865)</f>
        <v/>
      </c>
      <c r="E1869" s="360"/>
      <c r="F1869" s="15"/>
      <c r="G1869" s="15"/>
      <c r="H1869" s="5"/>
      <c r="I1869" s="5"/>
      <c r="J1869" s="190"/>
      <c r="K1869" s="190"/>
      <c r="L1869" s="190"/>
      <c r="M1869" s="190"/>
      <c r="N1869" s="190"/>
      <c r="O1869" s="190"/>
    </row>
    <row r="1870" spans="1:15">
      <c r="A1870" s="465">
        <v>1849</v>
      </c>
      <c r="B1870" s="686" t="str">
        <f>IF(Input_series!B1866="","",Input_series!B1866)</f>
        <v/>
      </c>
      <c r="C1870" s="687" t="str">
        <f>IF(Input_series!C1866="","",Input_series!C1866)</f>
        <v/>
      </c>
      <c r="D1870" s="687" t="str">
        <f>IF(Input_series!D1866="","",Input_series!D1866)</f>
        <v/>
      </c>
      <c r="E1870" s="360"/>
      <c r="F1870" s="15"/>
      <c r="G1870" s="15"/>
      <c r="H1870" s="5"/>
      <c r="I1870" s="5"/>
      <c r="J1870" s="190"/>
      <c r="K1870" s="190"/>
      <c r="L1870" s="190"/>
      <c r="M1870" s="190"/>
      <c r="N1870" s="190"/>
      <c r="O1870" s="190"/>
    </row>
    <row r="1871" spans="1:15">
      <c r="A1871" s="465">
        <v>1850</v>
      </c>
      <c r="B1871" s="686" t="str">
        <f>IF(Input_series!B1867="","",Input_series!B1867)</f>
        <v/>
      </c>
      <c r="C1871" s="687" t="str">
        <f>IF(Input_series!C1867="","",Input_series!C1867)</f>
        <v/>
      </c>
      <c r="D1871" s="687" t="str">
        <f>IF(Input_series!D1867="","",Input_series!D1867)</f>
        <v/>
      </c>
      <c r="E1871" s="360"/>
      <c r="F1871" s="15"/>
      <c r="G1871" s="15"/>
      <c r="H1871" s="5"/>
      <c r="I1871" s="5"/>
      <c r="J1871" s="190"/>
      <c r="K1871" s="190"/>
      <c r="L1871" s="190"/>
      <c r="M1871" s="190"/>
      <c r="N1871" s="190"/>
      <c r="O1871" s="190"/>
    </row>
    <row r="1872" spans="1:15">
      <c r="A1872" s="465">
        <v>1851</v>
      </c>
      <c r="B1872" s="686" t="str">
        <f>IF(Input_series!B1868="","",Input_series!B1868)</f>
        <v/>
      </c>
      <c r="C1872" s="687" t="str">
        <f>IF(Input_series!C1868="","",Input_series!C1868)</f>
        <v/>
      </c>
      <c r="D1872" s="687" t="str">
        <f>IF(Input_series!D1868="","",Input_series!D1868)</f>
        <v/>
      </c>
      <c r="E1872" s="360"/>
      <c r="F1872" s="15"/>
      <c r="G1872" s="15"/>
      <c r="H1872" s="5"/>
      <c r="I1872" s="5"/>
      <c r="J1872" s="190"/>
      <c r="K1872" s="190"/>
      <c r="L1872" s="190"/>
      <c r="M1872" s="190"/>
      <c r="N1872" s="190"/>
      <c r="O1872" s="190"/>
    </row>
    <row r="1873" spans="1:15">
      <c r="A1873" s="465">
        <v>1852</v>
      </c>
      <c r="B1873" s="686" t="str">
        <f>IF(Input_series!B1869="","",Input_series!B1869)</f>
        <v/>
      </c>
      <c r="C1873" s="687" t="str">
        <f>IF(Input_series!C1869="","",Input_series!C1869)</f>
        <v/>
      </c>
      <c r="D1873" s="687" t="str">
        <f>IF(Input_series!D1869="","",Input_series!D1869)</f>
        <v/>
      </c>
      <c r="E1873" s="360"/>
      <c r="F1873" s="15"/>
      <c r="G1873" s="15"/>
      <c r="H1873" s="5"/>
      <c r="I1873" s="5"/>
      <c r="J1873" s="190"/>
      <c r="K1873" s="190"/>
      <c r="L1873" s="190"/>
      <c r="M1873" s="190"/>
      <c r="N1873" s="190"/>
      <c r="O1873" s="190"/>
    </row>
    <row r="1874" spans="1:15">
      <c r="A1874" s="465">
        <v>1853</v>
      </c>
      <c r="B1874" s="686" t="str">
        <f>IF(Input_series!B1870="","",Input_series!B1870)</f>
        <v/>
      </c>
      <c r="C1874" s="687" t="str">
        <f>IF(Input_series!C1870="","",Input_series!C1870)</f>
        <v/>
      </c>
      <c r="D1874" s="687" t="str">
        <f>IF(Input_series!D1870="","",Input_series!D1870)</f>
        <v/>
      </c>
      <c r="E1874" s="360"/>
      <c r="F1874" s="15"/>
      <c r="G1874" s="15"/>
      <c r="H1874" s="5"/>
      <c r="I1874" s="5"/>
      <c r="J1874" s="190"/>
      <c r="K1874" s="190"/>
      <c r="L1874" s="190"/>
      <c r="M1874" s="190"/>
      <c r="N1874" s="190"/>
      <c r="O1874" s="190"/>
    </row>
    <row r="1875" spans="1:15">
      <c r="A1875" s="465">
        <v>1854</v>
      </c>
      <c r="B1875" s="686" t="str">
        <f>IF(Input_series!B1871="","",Input_series!B1871)</f>
        <v/>
      </c>
      <c r="C1875" s="687" t="str">
        <f>IF(Input_series!C1871="","",Input_series!C1871)</f>
        <v/>
      </c>
      <c r="D1875" s="687" t="str">
        <f>IF(Input_series!D1871="","",Input_series!D1871)</f>
        <v/>
      </c>
      <c r="E1875" s="360"/>
      <c r="F1875" s="15"/>
      <c r="G1875" s="15"/>
      <c r="H1875" s="5"/>
      <c r="I1875" s="5"/>
      <c r="J1875" s="190"/>
      <c r="K1875" s="190"/>
      <c r="L1875" s="190"/>
      <c r="M1875" s="190"/>
      <c r="N1875" s="190"/>
      <c r="O1875" s="190"/>
    </row>
    <row r="1876" spans="1:15">
      <c r="A1876" s="465">
        <v>1855</v>
      </c>
      <c r="B1876" s="686" t="str">
        <f>IF(Input_series!B1872="","",Input_series!B1872)</f>
        <v/>
      </c>
      <c r="C1876" s="687" t="str">
        <f>IF(Input_series!C1872="","",Input_series!C1872)</f>
        <v/>
      </c>
      <c r="D1876" s="687" t="str">
        <f>IF(Input_series!D1872="","",Input_series!D1872)</f>
        <v/>
      </c>
      <c r="E1876" s="360"/>
      <c r="F1876" s="15"/>
      <c r="G1876" s="15"/>
      <c r="H1876" s="5"/>
      <c r="I1876" s="5"/>
      <c r="J1876" s="190"/>
      <c r="K1876" s="190"/>
      <c r="L1876" s="190"/>
      <c r="M1876" s="190"/>
      <c r="N1876" s="190"/>
      <c r="O1876" s="190"/>
    </row>
    <row r="1877" spans="1:15">
      <c r="A1877" s="465">
        <v>1856</v>
      </c>
      <c r="B1877" s="686" t="str">
        <f>IF(Input_series!B1873="","",Input_series!B1873)</f>
        <v/>
      </c>
      <c r="C1877" s="687" t="str">
        <f>IF(Input_series!C1873="","",Input_series!C1873)</f>
        <v/>
      </c>
      <c r="D1877" s="687" t="str">
        <f>IF(Input_series!D1873="","",Input_series!D1873)</f>
        <v/>
      </c>
      <c r="E1877" s="360"/>
      <c r="F1877" s="15"/>
      <c r="G1877" s="15"/>
      <c r="H1877" s="5"/>
      <c r="I1877" s="5"/>
      <c r="J1877" s="190"/>
      <c r="K1877" s="190"/>
      <c r="L1877" s="190"/>
      <c r="M1877" s="190"/>
      <c r="N1877" s="190"/>
      <c r="O1877" s="190"/>
    </row>
    <row r="1878" spans="1:15">
      <c r="A1878" s="465">
        <v>1857</v>
      </c>
      <c r="B1878" s="686" t="str">
        <f>IF(Input_series!B1874="","",Input_series!B1874)</f>
        <v/>
      </c>
      <c r="C1878" s="687" t="str">
        <f>IF(Input_series!C1874="","",Input_series!C1874)</f>
        <v/>
      </c>
      <c r="D1878" s="687" t="str">
        <f>IF(Input_series!D1874="","",Input_series!D1874)</f>
        <v/>
      </c>
      <c r="E1878" s="360"/>
      <c r="F1878" s="15"/>
      <c r="G1878" s="15"/>
      <c r="H1878" s="5"/>
      <c r="I1878" s="5"/>
      <c r="J1878" s="190"/>
      <c r="K1878" s="190"/>
      <c r="L1878" s="190"/>
      <c r="M1878" s="190"/>
      <c r="N1878" s="190"/>
      <c r="O1878" s="190"/>
    </row>
    <row r="1879" spans="1:15">
      <c r="A1879" s="465">
        <v>1858</v>
      </c>
      <c r="B1879" s="686" t="str">
        <f>IF(Input_series!B1875="","",Input_series!B1875)</f>
        <v/>
      </c>
      <c r="C1879" s="687" t="str">
        <f>IF(Input_series!C1875="","",Input_series!C1875)</f>
        <v/>
      </c>
      <c r="D1879" s="687" t="str">
        <f>IF(Input_series!D1875="","",Input_series!D1875)</f>
        <v/>
      </c>
      <c r="E1879" s="360"/>
      <c r="F1879" s="15"/>
      <c r="G1879" s="15"/>
      <c r="H1879" s="5"/>
      <c r="I1879" s="5"/>
      <c r="J1879" s="190"/>
      <c r="K1879" s="190"/>
      <c r="L1879" s="190"/>
      <c r="M1879" s="190"/>
      <c r="N1879" s="190"/>
      <c r="O1879" s="190"/>
    </row>
    <row r="1880" spans="1:15">
      <c r="A1880" s="465">
        <v>1859</v>
      </c>
      <c r="B1880" s="686" t="str">
        <f>IF(Input_series!B1876="","",Input_series!B1876)</f>
        <v/>
      </c>
      <c r="C1880" s="687" t="str">
        <f>IF(Input_series!C1876="","",Input_series!C1876)</f>
        <v/>
      </c>
      <c r="D1880" s="687" t="str">
        <f>IF(Input_series!D1876="","",Input_series!D1876)</f>
        <v/>
      </c>
      <c r="E1880" s="360"/>
      <c r="F1880" s="15"/>
      <c r="G1880" s="15"/>
      <c r="H1880" s="5"/>
      <c r="I1880" s="5"/>
      <c r="J1880" s="190"/>
      <c r="K1880" s="190"/>
      <c r="L1880" s="190"/>
      <c r="M1880" s="190"/>
      <c r="N1880" s="190"/>
      <c r="O1880" s="190"/>
    </row>
    <row r="1881" spans="1:15">
      <c r="A1881" s="465">
        <v>1860</v>
      </c>
      <c r="B1881" s="686" t="str">
        <f>IF(Input_series!B1877="","",Input_series!B1877)</f>
        <v/>
      </c>
      <c r="C1881" s="687" t="str">
        <f>IF(Input_series!C1877="","",Input_series!C1877)</f>
        <v/>
      </c>
      <c r="D1881" s="687" t="str">
        <f>IF(Input_series!D1877="","",Input_series!D1877)</f>
        <v/>
      </c>
      <c r="E1881" s="360"/>
      <c r="F1881" s="15"/>
      <c r="G1881" s="15"/>
      <c r="H1881" s="5"/>
      <c r="I1881" s="5"/>
      <c r="J1881" s="190"/>
      <c r="K1881" s="190"/>
      <c r="L1881" s="190"/>
      <c r="M1881" s="190"/>
      <c r="N1881" s="190"/>
      <c r="O1881" s="190"/>
    </row>
    <row r="1882" spans="1:15">
      <c r="A1882" s="465">
        <v>1861</v>
      </c>
      <c r="B1882" s="686" t="str">
        <f>IF(Input_series!B1878="","",Input_series!B1878)</f>
        <v/>
      </c>
      <c r="C1882" s="687" t="str">
        <f>IF(Input_series!C1878="","",Input_series!C1878)</f>
        <v/>
      </c>
      <c r="D1882" s="687" t="str">
        <f>IF(Input_series!D1878="","",Input_series!D1878)</f>
        <v/>
      </c>
      <c r="E1882" s="360"/>
      <c r="F1882" s="15"/>
      <c r="G1882" s="15"/>
      <c r="H1882" s="5"/>
      <c r="I1882" s="5"/>
      <c r="J1882" s="190"/>
      <c r="K1882" s="190"/>
      <c r="L1882" s="190"/>
      <c r="M1882" s="190"/>
      <c r="N1882" s="190"/>
      <c r="O1882" s="190"/>
    </row>
    <row r="1883" spans="1:15">
      <c r="A1883" s="465">
        <v>1862</v>
      </c>
      <c r="B1883" s="686" t="str">
        <f>IF(Input_series!B1879="","",Input_series!B1879)</f>
        <v/>
      </c>
      <c r="C1883" s="687" t="str">
        <f>IF(Input_series!C1879="","",Input_series!C1879)</f>
        <v/>
      </c>
      <c r="D1883" s="687" t="str">
        <f>IF(Input_series!D1879="","",Input_series!D1879)</f>
        <v/>
      </c>
      <c r="E1883" s="360"/>
      <c r="F1883" s="15"/>
      <c r="G1883" s="15"/>
      <c r="H1883" s="5"/>
      <c r="I1883" s="5"/>
      <c r="J1883" s="190"/>
      <c r="K1883" s="190"/>
      <c r="L1883" s="190"/>
      <c r="M1883" s="190"/>
      <c r="N1883" s="190"/>
      <c r="O1883" s="190"/>
    </row>
    <row r="1884" spans="1:15">
      <c r="A1884" s="465">
        <v>1863</v>
      </c>
      <c r="B1884" s="686" t="str">
        <f>IF(Input_series!B1880="","",Input_series!B1880)</f>
        <v/>
      </c>
      <c r="C1884" s="687" t="str">
        <f>IF(Input_series!C1880="","",Input_series!C1880)</f>
        <v/>
      </c>
      <c r="D1884" s="687" t="str">
        <f>IF(Input_series!D1880="","",Input_series!D1880)</f>
        <v/>
      </c>
      <c r="E1884" s="360"/>
      <c r="F1884" s="15"/>
      <c r="G1884" s="15"/>
      <c r="H1884" s="5"/>
      <c r="I1884" s="5"/>
      <c r="J1884" s="190"/>
      <c r="K1884" s="190"/>
      <c r="L1884" s="190"/>
      <c r="M1884" s="190"/>
      <c r="N1884" s="190"/>
      <c r="O1884" s="190"/>
    </row>
    <row r="1885" spans="1:15">
      <c r="A1885" s="465">
        <v>1864</v>
      </c>
      <c r="B1885" s="686" t="str">
        <f>IF(Input_series!B1881="","",Input_series!B1881)</f>
        <v/>
      </c>
      <c r="C1885" s="687" t="str">
        <f>IF(Input_series!C1881="","",Input_series!C1881)</f>
        <v/>
      </c>
      <c r="D1885" s="687" t="str">
        <f>IF(Input_series!D1881="","",Input_series!D1881)</f>
        <v/>
      </c>
      <c r="E1885" s="360"/>
      <c r="F1885" s="15"/>
      <c r="G1885" s="15"/>
      <c r="H1885" s="5"/>
      <c r="I1885" s="5"/>
      <c r="J1885" s="190"/>
      <c r="K1885" s="190"/>
      <c r="L1885" s="190"/>
      <c r="M1885" s="190"/>
      <c r="N1885" s="190"/>
      <c r="O1885" s="190"/>
    </row>
    <row r="1886" spans="1:15">
      <c r="A1886" s="465">
        <v>1865</v>
      </c>
      <c r="B1886" s="686" t="str">
        <f>IF(Input_series!B1882="","",Input_series!B1882)</f>
        <v/>
      </c>
      <c r="C1886" s="687" t="str">
        <f>IF(Input_series!C1882="","",Input_series!C1882)</f>
        <v/>
      </c>
      <c r="D1886" s="687" t="str">
        <f>IF(Input_series!D1882="","",Input_series!D1882)</f>
        <v/>
      </c>
      <c r="E1886" s="360"/>
      <c r="F1886" s="15"/>
      <c r="G1886" s="15"/>
      <c r="H1886" s="5"/>
      <c r="I1886" s="5"/>
      <c r="J1886" s="190"/>
      <c r="K1886" s="190"/>
      <c r="L1886" s="190"/>
      <c r="M1886" s="190"/>
      <c r="N1886" s="190"/>
      <c r="O1886" s="190"/>
    </row>
    <row r="1887" spans="1:15">
      <c r="A1887" s="465">
        <v>1866</v>
      </c>
      <c r="B1887" s="686" t="str">
        <f>IF(Input_series!B1883="","",Input_series!B1883)</f>
        <v/>
      </c>
      <c r="C1887" s="687" t="str">
        <f>IF(Input_series!C1883="","",Input_series!C1883)</f>
        <v/>
      </c>
      <c r="D1887" s="687" t="str">
        <f>IF(Input_series!D1883="","",Input_series!D1883)</f>
        <v/>
      </c>
      <c r="E1887" s="360"/>
      <c r="F1887" s="15"/>
      <c r="G1887" s="15"/>
      <c r="H1887" s="5"/>
      <c r="I1887" s="5"/>
      <c r="J1887" s="190"/>
      <c r="K1887" s="190"/>
      <c r="L1887" s="190"/>
      <c r="M1887" s="190"/>
      <c r="N1887" s="190"/>
      <c r="O1887" s="190"/>
    </row>
    <row r="1888" spans="1:15">
      <c r="A1888" s="465">
        <v>1867</v>
      </c>
      <c r="B1888" s="686" t="str">
        <f>IF(Input_series!B1884="","",Input_series!B1884)</f>
        <v/>
      </c>
      <c r="C1888" s="687" t="str">
        <f>IF(Input_series!C1884="","",Input_series!C1884)</f>
        <v/>
      </c>
      <c r="D1888" s="687" t="str">
        <f>IF(Input_series!D1884="","",Input_series!D1884)</f>
        <v/>
      </c>
      <c r="E1888" s="360"/>
      <c r="F1888" s="15"/>
      <c r="G1888" s="15"/>
      <c r="H1888" s="5"/>
      <c r="I1888" s="5"/>
      <c r="J1888" s="190"/>
      <c r="K1888" s="190"/>
      <c r="L1888" s="190"/>
      <c r="M1888" s="190"/>
      <c r="N1888" s="190"/>
      <c r="O1888" s="190"/>
    </row>
    <row r="1889" spans="1:15">
      <c r="A1889" s="465">
        <v>1868</v>
      </c>
      <c r="B1889" s="686" t="str">
        <f>IF(Input_series!B1885="","",Input_series!B1885)</f>
        <v/>
      </c>
      <c r="C1889" s="687" t="str">
        <f>IF(Input_series!C1885="","",Input_series!C1885)</f>
        <v/>
      </c>
      <c r="D1889" s="687" t="str">
        <f>IF(Input_series!D1885="","",Input_series!D1885)</f>
        <v/>
      </c>
      <c r="E1889" s="360"/>
      <c r="F1889" s="15"/>
      <c r="G1889" s="15"/>
      <c r="H1889" s="5"/>
      <c r="I1889" s="5"/>
      <c r="J1889" s="190"/>
      <c r="K1889" s="190"/>
      <c r="L1889" s="190"/>
      <c r="M1889" s="190"/>
      <c r="N1889" s="190"/>
      <c r="O1889" s="190"/>
    </row>
    <row r="1890" spans="1:15">
      <c r="A1890" s="465">
        <v>1869</v>
      </c>
      <c r="B1890" s="686" t="str">
        <f>IF(Input_series!B1886="","",Input_series!B1886)</f>
        <v/>
      </c>
      <c r="C1890" s="687" t="str">
        <f>IF(Input_series!C1886="","",Input_series!C1886)</f>
        <v/>
      </c>
      <c r="D1890" s="687" t="str">
        <f>IF(Input_series!D1886="","",Input_series!D1886)</f>
        <v/>
      </c>
      <c r="E1890" s="360"/>
      <c r="F1890" s="15"/>
      <c r="G1890" s="15"/>
      <c r="H1890" s="5"/>
      <c r="I1890" s="5"/>
      <c r="J1890" s="190"/>
      <c r="K1890" s="190"/>
      <c r="L1890" s="190"/>
      <c r="M1890" s="190"/>
      <c r="N1890" s="190"/>
      <c r="O1890" s="190"/>
    </row>
    <row r="1891" spans="1:15">
      <c r="A1891" s="465">
        <v>1870</v>
      </c>
      <c r="B1891" s="686" t="str">
        <f>IF(Input_series!B1887="","",Input_series!B1887)</f>
        <v/>
      </c>
      <c r="C1891" s="687" t="str">
        <f>IF(Input_series!C1887="","",Input_series!C1887)</f>
        <v/>
      </c>
      <c r="D1891" s="687" t="str">
        <f>IF(Input_series!D1887="","",Input_series!D1887)</f>
        <v/>
      </c>
      <c r="E1891" s="360"/>
      <c r="F1891" s="15"/>
      <c r="G1891" s="15"/>
      <c r="H1891" s="5"/>
      <c r="I1891" s="5"/>
      <c r="J1891" s="190"/>
      <c r="K1891" s="190"/>
      <c r="L1891" s="190"/>
      <c r="M1891" s="190"/>
      <c r="N1891" s="190"/>
      <c r="O1891" s="190"/>
    </row>
    <row r="1892" spans="1:15">
      <c r="A1892" s="465">
        <v>1871</v>
      </c>
      <c r="B1892" s="686" t="str">
        <f>IF(Input_series!B1888="","",Input_series!B1888)</f>
        <v/>
      </c>
      <c r="C1892" s="687" t="str">
        <f>IF(Input_series!C1888="","",Input_series!C1888)</f>
        <v/>
      </c>
      <c r="D1892" s="687" t="str">
        <f>IF(Input_series!D1888="","",Input_series!D1888)</f>
        <v/>
      </c>
      <c r="E1892" s="360"/>
      <c r="F1892" s="15"/>
      <c r="G1892" s="15"/>
      <c r="H1892" s="5"/>
      <c r="I1892" s="5"/>
      <c r="J1892" s="190"/>
      <c r="K1892" s="190"/>
      <c r="L1892" s="190"/>
      <c r="M1892" s="190"/>
      <c r="N1892" s="190"/>
      <c r="O1892" s="190"/>
    </row>
    <row r="1893" spans="1:15">
      <c r="A1893" s="465">
        <v>1872</v>
      </c>
      <c r="B1893" s="686" t="str">
        <f>IF(Input_series!B1889="","",Input_series!B1889)</f>
        <v/>
      </c>
      <c r="C1893" s="687" t="str">
        <f>IF(Input_series!C1889="","",Input_series!C1889)</f>
        <v/>
      </c>
      <c r="D1893" s="687" t="str">
        <f>IF(Input_series!D1889="","",Input_series!D1889)</f>
        <v/>
      </c>
      <c r="E1893" s="360"/>
      <c r="F1893" s="15"/>
      <c r="G1893" s="15"/>
      <c r="H1893" s="5"/>
      <c r="I1893" s="5"/>
      <c r="J1893" s="190"/>
      <c r="K1893" s="190"/>
      <c r="L1893" s="190"/>
      <c r="M1893" s="190"/>
      <c r="N1893" s="190"/>
      <c r="O1893" s="190"/>
    </row>
    <row r="1894" spans="1:15">
      <c r="A1894" s="465">
        <v>1873</v>
      </c>
      <c r="B1894" s="686" t="str">
        <f>IF(Input_series!B1890="","",Input_series!B1890)</f>
        <v/>
      </c>
      <c r="C1894" s="687" t="str">
        <f>IF(Input_series!C1890="","",Input_series!C1890)</f>
        <v/>
      </c>
      <c r="D1894" s="687" t="str">
        <f>IF(Input_series!D1890="","",Input_series!D1890)</f>
        <v/>
      </c>
      <c r="E1894" s="360"/>
      <c r="F1894" s="15"/>
      <c r="G1894" s="15"/>
      <c r="H1894" s="5"/>
      <c r="I1894" s="5"/>
      <c r="J1894" s="190"/>
      <c r="K1894" s="190"/>
      <c r="L1894" s="190"/>
      <c r="M1894" s="190"/>
      <c r="N1894" s="190"/>
      <c r="O1894" s="190"/>
    </row>
    <row r="1895" spans="1:15">
      <c r="A1895" s="465">
        <v>1874</v>
      </c>
      <c r="B1895" s="686" t="str">
        <f>IF(Input_series!B1891="","",Input_series!B1891)</f>
        <v/>
      </c>
      <c r="C1895" s="687" t="str">
        <f>IF(Input_series!C1891="","",Input_series!C1891)</f>
        <v/>
      </c>
      <c r="D1895" s="687" t="str">
        <f>IF(Input_series!D1891="","",Input_series!D1891)</f>
        <v/>
      </c>
      <c r="E1895" s="360"/>
      <c r="F1895" s="15"/>
      <c r="G1895" s="15"/>
      <c r="H1895" s="5"/>
      <c r="I1895" s="5"/>
      <c r="J1895" s="190"/>
      <c r="K1895" s="190"/>
      <c r="L1895" s="190"/>
      <c r="M1895" s="190"/>
      <c r="N1895" s="190"/>
      <c r="O1895" s="190"/>
    </row>
    <row r="1896" spans="1:15">
      <c r="A1896" s="465">
        <v>1875</v>
      </c>
      <c r="B1896" s="686" t="str">
        <f>IF(Input_series!B1892="","",Input_series!B1892)</f>
        <v/>
      </c>
      <c r="C1896" s="687" t="str">
        <f>IF(Input_series!C1892="","",Input_series!C1892)</f>
        <v/>
      </c>
      <c r="D1896" s="687" t="str">
        <f>IF(Input_series!D1892="","",Input_series!D1892)</f>
        <v/>
      </c>
      <c r="E1896" s="360"/>
      <c r="F1896" s="15"/>
      <c r="G1896" s="15"/>
      <c r="H1896" s="5"/>
      <c r="I1896" s="5"/>
      <c r="J1896" s="190"/>
      <c r="K1896" s="190"/>
      <c r="L1896" s="190"/>
      <c r="M1896" s="190"/>
      <c r="N1896" s="190"/>
      <c r="O1896" s="190"/>
    </row>
    <row r="1897" spans="1:15">
      <c r="A1897" s="465">
        <v>1876</v>
      </c>
      <c r="B1897" s="686" t="str">
        <f>IF(Input_series!B1893="","",Input_series!B1893)</f>
        <v/>
      </c>
      <c r="C1897" s="687" t="str">
        <f>IF(Input_series!C1893="","",Input_series!C1893)</f>
        <v/>
      </c>
      <c r="D1897" s="687" t="str">
        <f>IF(Input_series!D1893="","",Input_series!D1893)</f>
        <v/>
      </c>
      <c r="E1897" s="360"/>
      <c r="F1897" s="15"/>
      <c r="G1897" s="15"/>
      <c r="H1897" s="5"/>
      <c r="I1897" s="5"/>
      <c r="J1897" s="190"/>
      <c r="K1897" s="190"/>
      <c r="L1897" s="190"/>
      <c r="M1897" s="190"/>
      <c r="N1897" s="190"/>
      <c r="O1897" s="190"/>
    </row>
    <row r="1898" spans="1:15">
      <c r="A1898" s="465">
        <v>1877</v>
      </c>
      <c r="B1898" s="686" t="str">
        <f>IF(Input_series!B1894="","",Input_series!B1894)</f>
        <v/>
      </c>
      <c r="C1898" s="687" t="str">
        <f>IF(Input_series!C1894="","",Input_series!C1894)</f>
        <v/>
      </c>
      <c r="D1898" s="687" t="str">
        <f>IF(Input_series!D1894="","",Input_series!D1894)</f>
        <v/>
      </c>
      <c r="E1898" s="360"/>
      <c r="F1898" s="15"/>
      <c r="G1898" s="15"/>
      <c r="H1898" s="5"/>
      <c r="I1898" s="5"/>
      <c r="J1898" s="190"/>
      <c r="K1898" s="190"/>
      <c r="L1898" s="190"/>
      <c r="M1898" s="190"/>
      <c r="N1898" s="190"/>
      <c r="O1898" s="190"/>
    </row>
    <row r="1899" spans="1:15">
      <c r="A1899" s="465">
        <v>1878</v>
      </c>
      <c r="B1899" s="686" t="str">
        <f>IF(Input_series!B1895="","",Input_series!B1895)</f>
        <v/>
      </c>
      <c r="C1899" s="687" t="str">
        <f>IF(Input_series!C1895="","",Input_series!C1895)</f>
        <v/>
      </c>
      <c r="D1899" s="687" t="str">
        <f>IF(Input_series!D1895="","",Input_series!D1895)</f>
        <v/>
      </c>
      <c r="E1899" s="360"/>
      <c r="F1899" s="15"/>
      <c r="G1899" s="15"/>
      <c r="H1899" s="5"/>
      <c r="I1899" s="5"/>
      <c r="J1899" s="190"/>
      <c r="K1899" s="190"/>
      <c r="L1899" s="190"/>
      <c r="M1899" s="190"/>
      <c r="N1899" s="190"/>
      <c r="O1899" s="190"/>
    </row>
    <row r="1900" spans="1:15">
      <c r="A1900" s="465">
        <v>1879</v>
      </c>
      <c r="B1900" s="686" t="str">
        <f>IF(Input_series!B1896="","",Input_series!B1896)</f>
        <v/>
      </c>
      <c r="C1900" s="687" t="str">
        <f>IF(Input_series!C1896="","",Input_series!C1896)</f>
        <v/>
      </c>
      <c r="D1900" s="687" t="str">
        <f>IF(Input_series!D1896="","",Input_series!D1896)</f>
        <v/>
      </c>
      <c r="E1900" s="360"/>
      <c r="F1900" s="15"/>
      <c r="G1900" s="15"/>
      <c r="H1900" s="5"/>
      <c r="I1900" s="5"/>
      <c r="J1900" s="190"/>
      <c r="K1900" s="190"/>
      <c r="L1900" s="190"/>
      <c r="M1900" s="190"/>
      <c r="N1900" s="190"/>
      <c r="O1900" s="190"/>
    </row>
    <row r="1901" spans="1:15">
      <c r="A1901" s="465">
        <v>1880</v>
      </c>
      <c r="B1901" s="686" t="str">
        <f>IF(Input_series!B1897="","",Input_series!B1897)</f>
        <v/>
      </c>
      <c r="C1901" s="687" t="str">
        <f>IF(Input_series!C1897="","",Input_series!C1897)</f>
        <v/>
      </c>
      <c r="D1901" s="687" t="str">
        <f>IF(Input_series!D1897="","",Input_series!D1897)</f>
        <v/>
      </c>
      <c r="E1901" s="360"/>
      <c r="F1901" s="15"/>
      <c r="G1901" s="15"/>
      <c r="H1901" s="5"/>
      <c r="I1901" s="5"/>
      <c r="J1901" s="190"/>
      <c r="K1901" s="190"/>
      <c r="L1901" s="190"/>
      <c r="M1901" s="190"/>
      <c r="N1901" s="190"/>
      <c r="O1901" s="190"/>
    </row>
    <row r="1902" spans="1:15">
      <c r="A1902" s="465">
        <v>1881</v>
      </c>
      <c r="B1902" s="686" t="str">
        <f>IF(Input_series!B1898="","",Input_series!B1898)</f>
        <v/>
      </c>
      <c r="C1902" s="687" t="str">
        <f>IF(Input_series!C1898="","",Input_series!C1898)</f>
        <v/>
      </c>
      <c r="D1902" s="687" t="str">
        <f>IF(Input_series!D1898="","",Input_series!D1898)</f>
        <v/>
      </c>
      <c r="E1902" s="360"/>
      <c r="F1902" s="15"/>
      <c r="G1902" s="15"/>
      <c r="H1902" s="5"/>
      <c r="I1902" s="5"/>
      <c r="J1902" s="190"/>
      <c r="K1902" s="190"/>
      <c r="L1902" s="190"/>
      <c r="M1902" s="190"/>
      <c r="N1902" s="190"/>
      <c r="O1902" s="190"/>
    </row>
    <row r="1903" spans="1:15">
      <c r="A1903" s="465">
        <v>1882</v>
      </c>
      <c r="B1903" s="686" t="str">
        <f>IF(Input_series!B1899="","",Input_series!B1899)</f>
        <v/>
      </c>
      <c r="C1903" s="687" t="str">
        <f>IF(Input_series!C1899="","",Input_series!C1899)</f>
        <v/>
      </c>
      <c r="D1903" s="687" t="str">
        <f>IF(Input_series!D1899="","",Input_series!D1899)</f>
        <v/>
      </c>
      <c r="E1903" s="360"/>
      <c r="F1903" s="15"/>
      <c r="G1903" s="15"/>
      <c r="H1903" s="5"/>
      <c r="I1903" s="5"/>
      <c r="J1903" s="190"/>
      <c r="K1903" s="190"/>
      <c r="L1903" s="190"/>
      <c r="M1903" s="190"/>
      <c r="N1903" s="190"/>
      <c r="O1903" s="190"/>
    </row>
    <row r="1904" spans="1:15">
      <c r="A1904" s="465">
        <v>1883</v>
      </c>
      <c r="B1904" s="686" t="str">
        <f>IF(Input_series!B1900="","",Input_series!B1900)</f>
        <v/>
      </c>
      <c r="C1904" s="687" t="str">
        <f>IF(Input_series!C1900="","",Input_series!C1900)</f>
        <v/>
      </c>
      <c r="D1904" s="687" t="str">
        <f>IF(Input_series!D1900="","",Input_series!D1900)</f>
        <v/>
      </c>
      <c r="E1904" s="360"/>
      <c r="F1904" s="15"/>
      <c r="G1904" s="15"/>
      <c r="H1904" s="5"/>
      <c r="I1904" s="5"/>
      <c r="J1904" s="190"/>
      <c r="K1904" s="190"/>
      <c r="L1904" s="190"/>
      <c r="M1904" s="190"/>
      <c r="N1904" s="190"/>
      <c r="O1904" s="190"/>
    </row>
    <row r="1905" spans="1:15">
      <c r="A1905" s="465">
        <v>1884</v>
      </c>
      <c r="B1905" s="686" t="str">
        <f>IF(Input_series!B1901="","",Input_series!B1901)</f>
        <v/>
      </c>
      <c r="C1905" s="687" t="str">
        <f>IF(Input_series!C1901="","",Input_series!C1901)</f>
        <v/>
      </c>
      <c r="D1905" s="687" t="str">
        <f>IF(Input_series!D1901="","",Input_series!D1901)</f>
        <v/>
      </c>
      <c r="E1905" s="360"/>
      <c r="F1905" s="15"/>
      <c r="G1905" s="15"/>
      <c r="H1905" s="5"/>
      <c r="I1905" s="5"/>
      <c r="J1905" s="190"/>
      <c r="K1905" s="190"/>
      <c r="L1905" s="190"/>
      <c r="M1905" s="190"/>
      <c r="N1905" s="190"/>
      <c r="O1905" s="190"/>
    </row>
    <row r="1906" spans="1:15">
      <c r="A1906" s="465">
        <v>1885</v>
      </c>
      <c r="B1906" s="686" t="str">
        <f>IF(Input_series!B1902="","",Input_series!B1902)</f>
        <v/>
      </c>
      <c r="C1906" s="687" t="str">
        <f>IF(Input_series!C1902="","",Input_series!C1902)</f>
        <v/>
      </c>
      <c r="D1906" s="687" t="str">
        <f>IF(Input_series!D1902="","",Input_series!D1902)</f>
        <v/>
      </c>
      <c r="E1906" s="360"/>
      <c r="F1906" s="15"/>
      <c r="G1906" s="15"/>
      <c r="H1906" s="5"/>
      <c r="I1906" s="5"/>
      <c r="J1906" s="190"/>
      <c r="K1906" s="190"/>
      <c r="L1906" s="190"/>
      <c r="M1906" s="190"/>
      <c r="N1906" s="190"/>
      <c r="O1906" s="190"/>
    </row>
    <row r="1907" spans="1:15">
      <c r="A1907" s="465">
        <v>1886</v>
      </c>
      <c r="B1907" s="686" t="str">
        <f>IF(Input_series!B1903="","",Input_series!B1903)</f>
        <v/>
      </c>
      <c r="C1907" s="687" t="str">
        <f>IF(Input_series!C1903="","",Input_series!C1903)</f>
        <v/>
      </c>
      <c r="D1907" s="687" t="str">
        <f>IF(Input_series!D1903="","",Input_series!D1903)</f>
        <v/>
      </c>
      <c r="E1907" s="360"/>
      <c r="F1907" s="15"/>
      <c r="G1907" s="15"/>
      <c r="H1907" s="5"/>
      <c r="I1907" s="5"/>
      <c r="J1907" s="190"/>
      <c r="K1907" s="190"/>
      <c r="L1907" s="190"/>
      <c r="M1907" s="190"/>
      <c r="N1907" s="190"/>
      <c r="O1907" s="190"/>
    </row>
    <row r="1908" spans="1:15">
      <c r="A1908" s="465">
        <v>1887</v>
      </c>
      <c r="B1908" s="686" t="str">
        <f>IF(Input_series!B1904="","",Input_series!B1904)</f>
        <v/>
      </c>
      <c r="C1908" s="687" t="str">
        <f>IF(Input_series!C1904="","",Input_series!C1904)</f>
        <v/>
      </c>
      <c r="D1908" s="687" t="str">
        <f>IF(Input_series!D1904="","",Input_series!D1904)</f>
        <v/>
      </c>
      <c r="E1908" s="360"/>
      <c r="F1908" s="15"/>
      <c r="G1908" s="15"/>
      <c r="H1908" s="5"/>
      <c r="I1908" s="5"/>
      <c r="J1908" s="190"/>
      <c r="K1908" s="190"/>
      <c r="L1908" s="190"/>
      <c r="M1908" s="190"/>
      <c r="N1908" s="190"/>
      <c r="O1908" s="190"/>
    </row>
    <row r="1909" spans="1:15">
      <c r="A1909" s="465">
        <v>1888</v>
      </c>
      <c r="B1909" s="686" t="str">
        <f>IF(Input_series!B1905="","",Input_series!B1905)</f>
        <v/>
      </c>
      <c r="C1909" s="687" t="str">
        <f>IF(Input_series!C1905="","",Input_series!C1905)</f>
        <v/>
      </c>
      <c r="D1909" s="687" t="str">
        <f>IF(Input_series!D1905="","",Input_series!D1905)</f>
        <v/>
      </c>
      <c r="E1909" s="360"/>
      <c r="F1909" s="15"/>
      <c r="G1909" s="15"/>
      <c r="H1909" s="5"/>
      <c r="I1909" s="5"/>
      <c r="J1909" s="190"/>
      <c r="K1909" s="190"/>
      <c r="L1909" s="190"/>
      <c r="M1909" s="190"/>
      <c r="N1909" s="190"/>
      <c r="O1909" s="190"/>
    </row>
    <row r="1910" spans="1:15">
      <c r="A1910" s="465">
        <v>1889</v>
      </c>
      <c r="B1910" s="686" t="str">
        <f>IF(Input_series!B1906="","",Input_series!B1906)</f>
        <v/>
      </c>
      <c r="C1910" s="687" t="str">
        <f>IF(Input_series!C1906="","",Input_series!C1906)</f>
        <v/>
      </c>
      <c r="D1910" s="687" t="str">
        <f>IF(Input_series!D1906="","",Input_series!D1906)</f>
        <v/>
      </c>
      <c r="E1910" s="360"/>
      <c r="F1910" s="15"/>
      <c r="G1910" s="15"/>
      <c r="H1910" s="5"/>
      <c r="I1910" s="5"/>
      <c r="J1910" s="190"/>
      <c r="K1910" s="190"/>
      <c r="L1910" s="190"/>
      <c r="M1910" s="190"/>
      <c r="N1910" s="190"/>
      <c r="O1910" s="190"/>
    </row>
    <row r="1911" spans="1:15">
      <c r="A1911" s="465">
        <v>1890</v>
      </c>
      <c r="B1911" s="686" t="str">
        <f>IF(Input_series!B1907="","",Input_series!B1907)</f>
        <v/>
      </c>
      <c r="C1911" s="687" t="str">
        <f>IF(Input_series!C1907="","",Input_series!C1907)</f>
        <v/>
      </c>
      <c r="D1911" s="687" t="str">
        <f>IF(Input_series!D1907="","",Input_series!D1907)</f>
        <v/>
      </c>
      <c r="E1911" s="360"/>
      <c r="F1911" s="15"/>
      <c r="G1911" s="15"/>
      <c r="H1911" s="5"/>
      <c r="I1911" s="5"/>
      <c r="J1911" s="190"/>
      <c r="K1911" s="190"/>
      <c r="L1911" s="190"/>
      <c r="M1911" s="190"/>
      <c r="N1911" s="190"/>
      <c r="O1911" s="190"/>
    </row>
    <row r="1912" spans="1:15">
      <c r="A1912" s="465">
        <v>1891</v>
      </c>
      <c r="B1912" s="686" t="str">
        <f>IF(Input_series!B1908="","",Input_series!B1908)</f>
        <v/>
      </c>
      <c r="C1912" s="687" t="str">
        <f>IF(Input_series!C1908="","",Input_series!C1908)</f>
        <v/>
      </c>
      <c r="D1912" s="687" t="str">
        <f>IF(Input_series!D1908="","",Input_series!D1908)</f>
        <v/>
      </c>
      <c r="E1912" s="360"/>
      <c r="F1912" s="15"/>
      <c r="G1912" s="15"/>
      <c r="H1912" s="5"/>
      <c r="I1912" s="5"/>
      <c r="J1912" s="190"/>
      <c r="K1912" s="190"/>
      <c r="L1912" s="190"/>
      <c r="M1912" s="190"/>
      <c r="N1912" s="190"/>
      <c r="O1912" s="190"/>
    </row>
    <row r="1913" spans="1:15">
      <c r="A1913" s="465">
        <v>1892</v>
      </c>
      <c r="B1913" s="686" t="str">
        <f>IF(Input_series!B1909="","",Input_series!B1909)</f>
        <v/>
      </c>
      <c r="C1913" s="687" t="str">
        <f>IF(Input_series!C1909="","",Input_series!C1909)</f>
        <v/>
      </c>
      <c r="D1913" s="687" t="str">
        <f>IF(Input_series!D1909="","",Input_series!D1909)</f>
        <v/>
      </c>
      <c r="E1913" s="360"/>
      <c r="F1913" s="15"/>
      <c r="G1913" s="15"/>
      <c r="H1913" s="5"/>
      <c r="I1913" s="5"/>
      <c r="J1913" s="190"/>
      <c r="K1913" s="190"/>
      <c r="L1913" s="190"/>
      <c r="M1913" s="190"/>
      <c r="N1913" s="190"/>
      <c r="O1913" s="190"/>
    </row>
    <row r="1914" spans="1:15">
      <c r="A1914" s="465">
        <v>1893</v>
      </c>
      <c r="B1914" s="686" t="str">
        <f>IF(Input_series!B1910="","",Input_series!B1910)</f>
        <v/>
      </c>
      <c r="C1914" s="687" t="str">
        <f>IF(Input_series!C1910="","",Input_series!C1910)</f>
        <v/>
      </c>
      <c r="D1914" s="687" t="str">
        <f>IF(Input_series!D1910="","",Input_series!D1910)</f>
        <v/>
      </c>
      <c r="E1914" s="360"/>
      <c r="F1914" s="15"/>
      <c r="G1914" s="15"/>
      <c r="H1914" s="5"/>
      <c r="I1914" s="5"/>
      <c r="J1914" s="190"/>
      <c r="K1914" s="190"/>
      <c r="L1914" s="190"/>
      <c r="M1914" s="190"/>
      <c r="N1914" s="190"/>
      <c r="O1914" s="190"/>
    </row>
    <row r="1915" spans="1:15">
      <c r="A1915" s="465">
        <v>1894</v>
      </c>
      <c r="B1915" s="686" t="str">
        <f>IF(Input_series!B1911="","",Input_series!B1911)</f>
        <v/>
      </c>
      <c r="C1915" s="687" t="str">
        <f>IF(Input_series!C1911="","",Input_series!C1911)</f>
        <v/>
      </c>
      <c r="D1915" s="687" t="str">
        <f>IF(Input_series!D1911="","",Input_series!D1911)</f>
        <v/>
      </c>
      <c r="E1915" s="360"/>
      <c r="F1915" s="15"/>
      <c r="G1915" s="15"/>
      <c r="H1915" s="5"/>
      <c r="I1915" s="5"/>
      <c r="J1915" s="190"/>
      <c r="K1915" s="190"/>
      <c r="L1915" s="190"/>
      <c r="M1915" s="190"/>
      <c r="N1915" s="190"/>
      <c r="O1915" s="190"/>
    </row>
    <row r="1916" spans="1:15">
      <c r="A1916" s="465">
        <v>1895</v>
      </c>
      <c r="B1916" s="686" t="str">
        <f>IF(Input_series!B1912="","",Input_series!B1912)</f>
        <v/>
      </c>
      <c r="C1916" s="687" t="str">
        <f>IF(Input_series!C1912="","",Input_series!C1912)</f>
        <v/>
      </c>
      <c r="D1916" s="687" t="str">
        <f>IF(Input_series!D1912="","",Input_series!D1912)</f>
        <v/>
      </c>
      <c r="E1916" s="360"/>
      <c r="F1916" s="15"/>
      <c r="G1916" s="15"/>
      <c r="H1916" s="5"/>
      <c r="I1916" s="5"/>
      <c r="J1916" s="190"/>
      <c r="K1916" s="190"/>
      <c r="L1916" s="190"/>
      <c r="M1916" s="190"/>
      <c r="N1916" s="190"/>
      <c r="O1916" s="190"/>
    </row>
    <row r="1917" spans="1:15">
      <c r="A1917" s="465">
        <v>1896</v>
      </c>
      <c r="B1917" s="686" t="str">
        <f>IF(Input_series!B1913="","",Input_series!B1913)</f>
        <v/>
      </c>
      <c r="C1917" s="687" t="str">
        <f>IF(Input_series!C1913="","",Input_series!C1913)</f>
        <v/>
      </c>
      <c r="D1917" s="687" t="str">
        <f>IF(Input_series!D1913="","",Input_series!D1913)</f>
        <v/>
      </c>
      <c r="E1917" s="360"/>
      <c r="F1917" s="15"/>
      <c r="G1917" s="15"/>
      <c r="H1917" s="5"/>
      <c r="I1917" s="5"/>
      <c r="J1917" s="190"/>
      <c r="K1917" s="190"/>
      <c r="L1917" s="190"/>
      <c r="M1917" s="190"/>
      <c r="N1917" s="190"/>
      <c r="O1917" s="190"/>
    </row>
    <row r="1918" spans="1:15">
      <c r="A1918" s="465">
        <v>1897</v>
      </c>
      <c r="B1918" s="686" t="str">
        <f>IF(Input_series!B1914="","",Input_series!B1914)</f>
        <v/>
      </c>
      <c r="C1918" s="687" t="str">
        <f>IF(Input_series!C1914="","",Input_series!C1914)</f>
        <v/>
      </c>
      <c r="D1918" s="687" t="str">
        <f>IF(Input_series!D1914="","",Input_series!D1914)</f>
        <v/>
      </c>
      <c r="E1918" s="360"/>
      <c r="F1918" s="15"/>
      <c r="G1918" s="15"/>
      <c r="H1918" s="5"/>
      <c r="I1918" s="5"/>
      <c r="J1918" s="190"/>
      <c r="K1918" s="190"/>
      <c r="L1918" s="190"/>
      <c r="M1918" s="190"/>
      <c r="N1918" s="190"/>
      <c r="O1918" s="190"/>
    </row>
    <row r="1919" spans="1:15">
      <c r="A1919" s="465">
        <v>1898</v>
      </c>
      <c r="B1919" s="686" t="str">
        <f>IF(Input_series!B1915="","",Input_series!B1915)</f>
        <v/>
      </c>
      <c r="C1919" s="687" t="str">
        <f>IF(Input_series!C1915="","",Input_series!C1915)</f>
        <v/>
      </c>
      <c r="D1919" s="687" t="str">
        <f>IF(Input_series!D1915="","",Input_series!D1915)</f>
        <v/>
      </c>
      <c r="E1919" s="360"/>
      <c r="F1919" s="15"/>
      <c r="G1919" s="15"/>
      <c r="H1919" s="5"/>
      <c r="I1919" s="5"/>
      <c r="J1919" s="190"/>
      <c r="K1919" s="190"/>
      <c r="L1919" s="190"/>
      <c r="M1919" s="190"/>
      <c r="N1919" s="190"/>
      <c r="O1919" s="190"/>
    </row>
    <row r="1920" spans="1:15">
      <c r="A1920" s="465">
        <v>1899</v>
      </c>
      <c r="B1920" s="686" t="str">
        <f>IF(Input_series!B1916="","",Input_series!B1916)</f>
        <v/>
      </c>
      <c r="C1920" s="687" t="str">
        <f>IF(Input_series!C1916="","",Input_series!C1916)</f>
        <v/>
      </c>
      <c r="D1920" s="687" t="str">
        <f>IF(Input_series!D1916="","",Input_series!D1916)</f>
        <v/>
      </c>
      <c r="E1920" s="360"/>
      <c r="F1920" s="15"/>
      <c r="G1920" s="15"/>
      <c r="H1920" s="5"/>
      <c r="I1920" s="5"/>
      <c r="J1920" s="190"/>
      <c r="K1920" s="190"/>
      <c r="L1920" s="190"/>
      <c r="M1920" s="190"/>
      <c r="N1920" s="190"/>
      <c r="O1920" s="190"/>
    </row>
    <row r="1921" spans="1:15">
      <c r="A1921" s="465">
        <v>1900</v>
      </c>
      <c r="B1921" s="686" t="str">
        <f>IF(Input_series!B1917="","",Input_series!B1917)</f>
        <v/>
      </c>
      <c r="C1921" s="687" t="str">
        <f>IF(Input_series!C1917="","",Input_series!C1917)</f>
        <v/>
      </c>
      <c r="D1921" s="687" t="str">
        <f>IF(Input_series!D1917="","",Input_series!D1917)</f>
        <v/>
      </c>
      <c r="E1921" s="360"/>
      <c r="F1921" s="15"/>
      <c r="G1921" s="15"/>
      <c r="H1921" s="5"/>
      <c r="I1921" s="5"/>
      <c r="J1921" s="190"/>
      <c r="K1921" s="190"/>
      <c r="L1921" s="190"/>
      <c r="M1921" s="190"/>
      <c r="N1921" s="190"/>
      <c r="O1921" s="190"/>
    </row>
    <row r="1922" spans="1:15">
      <c r="A1922" s="465">
        <v>1901</v>
      </c>
      <c r="B1922" s="686" t="str">
        <f>IF(Input_series!B1918="","",Input_series!B1918)</f>
        <v/>
      </c>
      <c r="C1922" s="687" t="str">
        <f>IF(Input_series!C1918="","",Input_series!C1918)</f>
        <v/>
      </c>
      <c r="D1922" s="687" t="str">
        <f>IF(Input_series!D1918="","",Input_series!D1918)</f>
        <v/>
      </c>
      <c r="E1922" s="360"/>
      <c r="F1922" s="15"/>
      <c r="G1922" s="15"/>
      <c r="H1922" s="5"/>
      <c r="I1922" s="5"/>
      <c r="J1922" s="190"/>
      <c r="K1922" s="190"/>
      <c r="L1922" s="190"/>
      <c r="M1922" s="190"/>
      <c r="N1922" s="190"/>
      <c r="O1922" s="190"/>
    </row>
    <row r="1923" spans="1:15">
      <c r="A1923" s="465">
        <v>1902</v>
      </c>
      <c r="B1923" s="686" t="str">
        <f>IF(Input_series!B1919="","",Input_series!B1919)</f>
        <v/>
      </c>
      <c r="C1923" s="687" t="str">
        <f>IF(Input_series!C1919="","",Input_series!C1919)</f>
        <v/>
      </c>
      <c r="D1923" s="687" t="str">
        <f>IF(Input_series!D1919="","",Input_series!D1919)</f>
        <v/>
      </c>
      <c r="E1923" s="360"/>
      <c r="F1923" s="15"/>
      <c r="G1923" s="15"/>
      <c r="H1923" s="5"/>
      <c r="I1923" s="5"/>
      <c r="J1923" s="190"/>
      <c r="K1923" s="190"/>
      <c r="L1923" s="190"/>
      <c r="M1923" s="190"/>
      <c r="N1923" s="190"/>
      <c r="O1923" s="190"/>
    </row>
    <row r="1924" spans="1:15">
      <c r="A1924" s="465">
        <v>1903</v>
      </c>
      <c r="B1924" s="686" t="str">
        <f>IF(Input_series!B1920="","",Input_series!B1920)</f>
        <v/>
      </c>
      <c r="C1924" s="687" t="str">
        <f>IF(Input_series!C1920="","",Input_series!C1920)</f>
        <v/>
      </c>
      <c r="D1924" s="687" t="str">
        <f>IF(Input_series!D1920="","",Input_series!D1920)</f>
        <v/>
      </c>
      <c r="E1924" s="360"/>
      <c r="F1924" s="15"/>
      <c r="G1924" s="15"/>
      <c r="H1924" s="5"/>
      <c r="I1924" s="5"/>
      <c r="J1924" s="190"/>
      <c r="K1924" s="190"/>
      <c r="L1924" s="190"/>
      <c r="M1924" s="190"/>
      <c r="N1924" s="190"/>
      <c r="O1924" s="190"/>
    </row>
    <row r="1925" spans="1:15">
      <c r="A1925" s="465">
        <v>1904</v>
      </c>
      <c r="B1925" s="686" t="str">
        <f>IF(Input_series!B1921="","",Input_series!B1921)</f>
        <v/>
      </c>
      <c r="C1925" s="687" t="str">
        <f>IF(Input_series!C1921="","",Input_series!C1921)</f>
        <v/>
      </c>
      <c r="D1925" s="687" t="str">
        <f>IF(Input_series!D1921="","",Input_series!D1921)</f>
        <v/>
      </c>
      <c r="E1925" s="360"/>
      <c r="F1925" s="15"/>
      <c r="G1925" s="15"/>
      <c r="H1925" s="5"/>
      <c r="I1925" s="5"/>
      <c r="J1925" s="190"/>
      <c r="K1925" s="190"/>
      <c r="L1925" s="190"/>
      <c r="M1925" s="190"/>
      <c r="N1925" s="190"/>
      <c r="O1925" s="190"/>
    </row>
    <row r="1926" spans="1:15">
      <c r="A1926" s="465">
        <v>1905</v>
      </c>
      <c r="B1926" s="686" t="str">
        <f>IF(Input_series!B1922="","",Input_series!B1922)</f>
        <v/>
      </c>
      <c r="C1926" s="687" t="str">
        <f>IF(Input_series!C1922="","",Input_series!C1922)</f>
        <v/>
      </c>
      <c r="D1926" s="687" t="str">
        <f>IF(Input_series!D1922="","",Input_series!D1922)</f>
        <v/>
      </c>
      <c r="E1926" s="360"/>
      <c r="F1926" s="15"/>
      <c r="G1926" s="15"/>
      <c r="H1926" s="5"/>
      <c r="I1926" s="5"/>
      <c r="J1926" s="190"/>
      <c r="K1926" s="190"/>
      <c r="L1926" s="190"/>
      <c r="M1926" s="190"/>
      <c r="N1926" s="190"/>
      <c r="O1926" s="190"/>
    </row>
    <row r="1927" spans="1:15">
      <c r="A1927" s="465">
        <v>1906</v>
      </c>
      <c r="B1927" s="686" t="str">
        <f>IF(Input_series!B1923="","",Input_series!B1923)</f>
        <v/>
      </c>
      <c r="C1927" s="687" t="str">
        <f>IF(Input_series!C1923="","",Input_series!C1923)</f>
        <v/>
      </c>
      <c r="D1927" s="687" t="str">
        <f>IF(Input_series!D1923="","",Input_series!D1923)</f>
        <v/>
      </c>
      <c r="E1927" s="360"/>
      <c r="F1927" s="15"/>
      <c r="G1927" s="15"/>
      <c r="H1927" s="5"/>
      <c r="I1927" s="5"/>
      <c r="J1927" s="190"/>
      <c r="K1927" s="190"/>
      <c r="L1927" s="190"/>
      <c r="M1927" s="190"/>
      <c r="N1927" s="190"/>
      <c r="O1927" s="190"/>
    </row>
    <row r="1928" spans="1:15">
      <c r="A1928" s="465">
        <v>1907</v>
      </c>
      <c r="B1928" s="686" t="str">
        <f>IF(Input_series!B1924="","",Input_series!B1924)</f>
        <v/>
      </c>
      <c r="C1928" s="687" t="str">
        <f>IF(Input_series!C1924="","",Input_series!C1924)</f>
        <v/>
      </c>
      <c r="D1928" s="687" t="str">
        <f>IF(Input_series!D1924="","",Input_series!D1924)</f>
        <v/>
      </c>
      <c r="E1928" s="360"/>
      <c r="F1928" s="15"/>
      <c r="G1928" s="15"/>
      <c r="H1928" s="5"/>
      <c r="I1928" s="5"/>
      <c r="J1928" s="190"/>
      <c r="K1928" s="190"/>
      <c r="L1928" s="190"/>
      <c r="M1928" s="190"/>
      <c r="N1928" s="190"/>
      <c r="O1928" s="190"/>
    </row>
    <row r="1929" spans="1:15">
      <c r="A1929" s="465">
        <v>1908</v>
      </c>
      <c r="B1929" s="686" t="str">
        <f>IF(Input_series!B1925="","",Input_series!B1925)</f>
        <v/>
      </c>
      <c r="C1929" s="687" t="str">
        <f>IF(Input_series!C1925="","",Input_series!C1925)</f>
        <v/>
      </c>
      <c r="D1929" s="687" t="str">
        <f>IF(Input_series!D1925="","",Input_series!D1925)</f>
        <v/>
      </c>
      <c r="E1929" s="360"/>
      <c r="F1929" s="15"/>
      <c r="G1929" s="15"/>
      <c r="H1929" s="5"/>
      <c r="I1929" s="5"/>
      <c r="J1929" s="190"/>
      <c r="K1929" s="190"/>
      <c r="L1929" s="190"/>
      <c r="M1929" s="190"/>
      <c r="N1929" s="190"/>
      <c r="O1929" s="190"/>
    </row>
    <row r="1930" spans="1:15">
      <c r="A1930" s="465">
        <v>1909</v>
      </c>
      <c r="B1930" s="686" t="str">
        <f>IF(Input_series!B1926="","",Input_series!B1926)</f>
        <v/>
      </c>
      <c r="C1930" s="687" t="str">
        <f>IF(Input_series!C1926="","",Input_series!C1926)</f>
        <v/>
      </c>
      <c r="D1930" s="687" t="str">
        <f>IF(Input_series!D1926="","",Input_series!D1926)</f>
        <v/>
      </c>
      <c r="E1930" s="360"/>
      <c r="F1930" s="15"/>
      <c r="G1930" s="15"/>
      <c r="H1930" s="5"/>
      <c r="I1930" s="5"/>
      <c r="J1930" s="190"/>
      <c r="K1930" s="190"/>
      <c r="L1930" s="190"/>
      <c r="M1930" s="190"/>
      <c r="N1930" s="190"/>
      <c r="O1930" s="190"/>
    </row>
    <row r="1931" spans="1:15">
      <c r="A1931" s="465">
        <v>1910</v>
      </c>
      <c r="B1931" s="686" t="str">
        <f>IF(Input_series!B1927="","",Input_series!B1927)</f>
        <v/>
      </c>
      <c r="C1931" s="687" t="str">
        <f>IF(Input_series!C1927="","",Input_series!C1927)</f>
        <v/>
      </c>
      <c r="D1931" s="687" t="str">
        <f>IF(Input_series!D1927="","",Input_series!D1927)</f>
        <v/>
      </c>
      <c r="E1931" s="360"/>
      <c r="F1931" s="15"/>
      <c r="G1931" s="15"/>
      <c r="H1931" s="5"/>
      <c r="I1931" s="5"/>
      <c r="J1931" s="190"/>
      <c r="K1931" s="190"/>
      <c r="L1931" s="190"/>
      <c r="M1931" s="190"/>
      <c r="N1931" s="190"/>
      <c r="O1931" s="190"/>
    </row>
    <row r="1932" spans="1:15">
      <c r="A1932" s="465">
        <v>1911</v>
      </c>
      <c r="B1932" s="686" t="str">
        <f>IF(Input_series!B1928="","",Input_series!B1928)</f>
        <v/>
      </c>
      <c r="C1932" s="687" t="str">
        <f>IF(Input_series!C1928="","",Input_series!C1928)</f>
        <v/>
      </c>
      <c r="D1932" s="687" t="str">
        <f>IF(Input_series!D1928="","",Input_series!D1928)</f>
        <v/>
      </c>
      <c r="E1932" s="360"/>
      <c r="F1932" s="15"/>
      <c r="G1932" s="15"/>
      <c r="H1932" s="5"/>
      <c r="I1932" s="5"/>
      <c r="J1932" s="190"/>
      <c r="K1932" s="190"/>
      <c r="L1932" s="190"/>
      <c r="M1932" s="190"/>
      <c r="N1932" s="190"/>
      <c r="O1932" s="190"/>
    </row>
    <row r="1933" spans="1:15">
      <c r="A1933" s="465">
        <v>1912</v>
      </c>
      <c r="B1933" s="686" t="str">
        <f>IF(Input_series!B1929="","",Input_series!B1929)</f>
        <v/>
      </c>
      <c r="C1933" s="687" t="str">
        <f>IF(Input_series!C1929="","",Input_series!C1929)</f>
        <v/>
      </c>
      <c r="D1933" s="687" t="str">
        <f>IF(Input_series!D1929="","",Input_series!D1929)</f>
        <v/>
      </c>
      <c r="E1933" s="360"/>
      <c r="F1933" s="15"/>
      <c r="G1933" s="15"/>
      <c r="H1933" s="5"/>
      <c r="I1933" s="5"/>
      <c r="J1933" s="190"/>
      <c r="K1933" s="190"/>
      <c r="L1933" s="190"/>
      <c r="M1933" s="190"/>
      <c r="N1933" s="190"/>
      <c r="O1933" s="190"/>
    </row>
    <row r="1934" spans="1:15">
      <c r="A1934" s="465">
        <v>1913</v>
      </c>
      <c r="B1934" s="686" t="str">
        <f>IF(Input_series!B1930="","",Input_series!B1930)</f>
        <v/>
      </c>
      <c r="C1934" s="687" t="str">
        <f>IF(Input_series!C1930="","",Input_series!C1930)</f>
        <v/>
      </c>
      <c r="D1934" s="687" t="str">
        <f>IF(Input_series!D1930="","",Input_series!D1930)</f>
        <v/>
      </c>
      <c r="E1934" s="360"/>
      <c r="F1934" s="15"/>
      <c r="G1934" s="15"/>
      <c r="H1934" s="5"/>
      <c r="I1934" s="5"/>
      <c r="J1934" s="190"/>
      <c r="K1934" s="190"/>
      <c r="L1934" s="190"/>
      <c r="M1934" s="190"/>
      <c r="N1934" s="190"/>
      <c r="O1934" s="190"/>
    </row>
    <row r="1935" spans="1:15">
      <c r="A1935" s="465">
        <v>1914</v>
      </c>
      <c r="B1935" s="686" t="str">
        <f>IF(Input_series!B1931="","",Input_series!B1931)</f>
        <v/>
      </c>
      <c r="C1935" s="687" t="str">
        <f>IF(Input_series!C1931="","",Input_series!C1931)</f>
        <v/>
      </c>
      <c r="D1935" s="687" t="str">
        <f>IF(Input_series!D1931="","",Input_series!D1931)</f>
        <v/>
      </c>
      <c r="E1935" s="360"/>
      <c r="F1935" s="15"/>
      <c r="G1935" s="15"/>
      <c r="H1935" s="5"/>
      <c r="I1935" s="5"/>
      <c r="J1935" s="190"/>
      <c r="K1935" s="190"/>
      <c r="L1935" s="190"/>
      <c r="M1935" s="190"/>
      <c r="N1935" s="190"/>
      <c r="O1935" s="190"/>
    </row>
    <row r="1936" spans="1:15">
      <c r="A1936" s="465">
        <v>1915</v>
      </c>
      <c r="B1936" s="686" t="str">
        <f>IF(Input_series!B1932="","",Input_series!B1932)</f>
        <v/>
      </c>
      <c r="C1936" s="687" t="str">
        <f>IF(Input_series!C1932="","",Input_series!C1932)</f>
        <v/>
      </c>
      <c r="D1936" s="687" t="str">
        <f>IF(Input_series!D1932="","",Input_series!D1932)</f>
        <v/>
      </c>
      <c r="E1936" s="360"/>
      <c r="F1936" s="15"/>
      <c r="G1936" s="15"/>
      <c r="H1936" s="5"/>
      <c r="I1936" s="5"/>
      <c r="J1936" s="190"/>
      <c r="K1936" s="190"/>
      <c r="L1936" s="190"/>
      <c r="M1936" s="190"/>
      <c r="N1936" s="190"/>
      <c r="O1936" s="190"/>
    </row>
    <row r="1937" spans="1:15">
      <c r="A1937" s="465">
        <v>1916</v>
      </c>
      <c r="B1937" s="686" t="str">
        <f>IF(Input_series!B1933="","",Input_series!B1933)</f>
        <v/>
      </c>
      <c r="C1937" s="687" t="str">
        <f>IF(Input_series!C1933="","",Input_series!C1933)</f>
        <v/>
      </c>
      <c r="D1937" s="687" t="str">
        <f>IF(Input_series!D1933="","",Input_series!D1933)</f>
        <v/>
      </c>
      <c r="E1937" s="360"/>
      <c r="F1937" s="15"/>
      <c r="G1937" s="15"/>
      <c r="H1937" s="5"/>
      <c r="I1937" s="5"/>
      <c r="J1937" s="190"/>
      <c r="K1937" s="190"/>
      <c r="L1937" s="190"/>
      <c r="M1937" s="190"/>
      <c r="N1937" s="190"/>
      <c r="O1937" s="190"/>
    </row>
    <row r="1938" spans="1:15">
      <c r="A1938" s="465">
        <v>1917</v>
      </c>
      <c r="B1938" s="686" t="str">
        <f>IF(Input_series!B1934="","",Input_series!B1934)</f>
        <v/>
      </c>
      <c r="C1938" s="687" t="str">
        <f>IF(Input_series!C1934="","",Input_series!C1934)</f>
        <v/>
      </c>
      <c r="D1938" s="687" t="str">
        <f>IF(Input_series!D1934="","",Input_series!D1934)</f>
        <v/>
      </c>
      <c r="E1938" s="360"/>
      <c r="F1938" s="15"/>
      <c r="G1938" s="15"/>
      <c r="H1938" s="5"/>
      <c r="I1938" s="5"/>
      <c r="J1938" s="190"/>
      <c r="K1938" s="190"/>
      <c r="L1938" s="190"/>
      <c r="M1938" s="190"/>
      <c r="N1938" s="190"/>
      <c r="O1938" s="190"/>
    </row>
    <row r="1939" spans="1:15">
      <c r="A1939" s="465">
        <v>1918</v>
      </c>
      <c r="B1939" s="686" t="str">
        <f>IF(Input_series!B1935="","",Input_series!B1935)</f>
        <v/>
      </c>
      <c r="C1939" s="687" t="str">
        <f>IF(Input_series!C1935="","",Input_series!C1935)</f>
        <v/>
      </c>
      <c r="D1939" s="687" t="str">
        <f>IF(Input_series!D1935="","",Input_series!D1935)</f>
        <v/>
      </c>
      <c r="E1939" s="360"/>
      <c r="F1939" s="15"/>
      <c r="G1939" s="15"/>
      <c r="H1939" s="5"/>
      <c r="I1939" s="5"/>
      <c r="J1939" s="190"/>
      <c r="K1939" s="190"/>
      <c r="L1939" s="190"/>
      <c r="M1939" s="190"/>
      <c r="N1939" s="190"/>
      <c r="O1939" s="190"/>
    </row>
    <row r="1940" spans="1:15">
      <c r="A1940" s="465">
        <v>1919</v>
      </c>
      <c r="B1940" s="686" t="str">
        <f>IF(Input_series!B1936="","",Input_series!B1936)</f>
        <v/>
      </c>
      <c r="C1940" s="687" t="str">
        <f>IF(Input_series!C1936="","",Input_series!C1936)</f>
        <v/>
      </c>
      <c r="D1940" s="687" t="str">
        <f>IF(Input_series!D1936="","",Input_series!D1936)</f>
        <v/>
      </c>
      <c r="E1940" s="360"/>
      <c r="F1940" s="15"/>
      <c r="G1940" s="15"/>
      <c r="H1940" s="5"/>
      <c r="I1940" s="5"/>
      <c r="J1940" s="190"/>
      <c r="K1940" s="190"/>
      <c r="L1940" s="190"/>
      <c r="M1940" s="190"/>
      <c r="N1940" s="190"/>
      <c r="O1940" s="190"/>
    </row>
    <row r="1941" spans="1:15">
      <c r="A1941" s="465">
        <v>1920</v>
      </c>
      <c r="B1941" s="686" t="str">
        <f>IF(Input_series!B1937="","",Input_series!B1937)</f>
        <v/>
      </c>
      <c r="C1941" s="687" t="str">
        <f>IF(Input_series!C1937="","",Input_series!C1937)</f>
        <v/>
      </c>
      <c r="D1941" s="687" t="str">
        <f>IF(Input_series!D1937="","",Input_series!D1937)</f>
        <v/>
      </c>
      <c r="E1941" s="360"/>
      <c r="F1941" s="15"/>
      <c r="G1941" s="15"/>
      <c r="H1941" s="5"/>
      <c r="I1941" s="5"/>
      <c r="J1941" s="190"/>
      <c r="K1941" s="190"/>
      <c r="L1941" s="190"/>
      <c r="M1941" s="190"/>
      <c r="N1941" s="190"/>
      <c r="O1941" s="190"/>
    </row>
    <row r="1942" spans="1:15">
      <c r="A1942" s="465">
        <v>1921</v>
      </c>
      <c r="B1942" s="686" t="str">
        <f>IF(Input_series!B1938="","",Input_series!B1938)</f>
        <v/>
      </c>
      <c r="C1942" s="687" t="str">
        <f>IF(Input_series!C1938="","",Input_series!C1938)</f>
        <v/>
      </c>
      <c r="D1942" s="687" t="str">
        <f>IF(Input_series!D1938="","",Input_series!D1938)</f>
        <v/>
      </c>
      <c r="E1942" s="360"/>
      <c r="F1942" s="15"/>
      <c r="G1942" s="15"/>
      <c r="H1942" s="5"/>
      <c r="I1942" s="5"/>
      <c r="J1942" s="190"/>
      <c r="K1942" s="190"/>
      <c r="L1942" s="190"/>
      <c r="M1942" s="190"/>
      <c r="N1942" s="190"/>
      <c r="O1942" s="190"/>
    </row>
    <row r="1943" spans="1:15">
      <c r="A1943" s="465">
        <v>1922</v>
      </c>
      <c r="B1943" s="686" t="str">
        <f>IF(Input_series!B1939="","",Input_series!B1939)</f>
        <v/>
      </c>
      <c r="C1943" s="687" t="str">
        <f>IF(Input_series!C1939="","",Input_series!C1939)</f>
        <v/>
      </c>
      <c r="D1943" s="687" t="str">
        <f>IF(Input_series!D1939="","",Input_series!D1939)</f>
        <v/>
      </c>
      <c r="E1943" s="360"/>
      <c r="F1943" s="15"/>
      <c r="G1943" s="15"/>
      <c r="H1943" s="5"/>
      <c r="I1943" s="5"/>
      <c r="J1943" s="190"/>
      <c r="K1943" s="190"/>
      <c r="L1943" s="190"/>
      <c r="M1943" s="190"/>
      <c r="N1943" s="190"/>
      <c r="O1943" s="190"/>
    </row>
    <row r="1944" spans="1:15">
      <c r="A1944" s="465">
        <v>1923</v>
      </c>
      <c r="B1944" s="686" t="str">
        <f>IF(Input_series!B1940="","",Input_series!B1940)</f>
        <v/>
      </c>
      <c r="C1944" s="687" t="str">
        <f>IF(Input_series!C1940="","",Input_series!C1940)</f>
        <v/>
      </c>
      <c r="D1944" s="687" t="str">
        <f>IF(Input_series!D1940="","",Input_series!D1940)</f>
        <v/>
      </c>
      <c r="E1944" s="360"/>
      <c r="F1944" s="15"/>
      <c r="G1944" s="15"/>
      <c r="H1944" s="5"/>
      <c r="I1944" s="5"/>
      <c r="J1944" s="190"/>
      <c r="K1944" s="190"/>
      <c r="L1944" s="190"/>
      <c r="M1944" s="190"/>
      <c r="N1944" s="190"/>
      <c r="O1944" s="190"/>
    </row>
    <row r="1945" spans="1:15">
      <c r="A1945" s="465">
        <v>1924</v>
      </c>
      <c r="B1945" s="686" t="str">
        <f>IF(Input_series!B1941="","",Input_series!B1941)</f>
        <v/>
      </c>
      <c r="C1945" s="687" t="str">
        <f>IF(Input_series!C1941="","",Input_series!C1941)</f>
        <v/>
      </c>
      <c r="D1945" s="687" t="str">
        <f>IF(Input_series!D1941="","",Input_series!D1941)</f>
        <v/>
      </c>
      <c r="E1945" s="360"/>
      <c r="F1945" s="15"/>
      <c r="G1945" s="15"/>
      <c r="H1945" s="5"/>
      <c r="I1945" s="5"/>
      <c r="J1945" s="190"/>
      <c r="K1945" s="190"/>
      <c r="L1945" s="190"/>
      <c r="M1945" s="190"/>
      <c r="N1945" s="190"/>
      <c r="O1945" s="190"/>
    </row>
    <row r="1946" spans="1:15">
      <c r="A1946" s="465">
        <v>1925</v>
      </c>
      <c r="B1946" s="686" t="str">
        <f>IF(Input_series!B1942="","",Input_series!B1942)</f>
        <v/>
      </c>
      <c r="C1946" s="687" t="str">
        <f>IF(Input_series!C1942="","",Input_series!C1942)</f>
        <v/>
      </c>
      <c r="D1946" s="687" t="str">
        <f>IF(Input_series!D1942="","",Input_series!D1942)</f>
        <v/>
      </c>
      <c r="E1946" s="360"/>
      <c r="F1946" s="15"/>
      <c r="G1946" s="15"/>
      <c r="H1946" s="5"/>
      <c r="I1946" s="5"/>
      <c r="J1946" s="190"/>
      <c r="K1946" s="190"/>
      <c r="L1946" s="190"/>
      <c r="M1946" s="190"/>
      <c r="N1946" s="190"/>
      <c r="O1946" s="190"/>
    </row>
    <row r="1947" spans="1:15">
      <c r="A1947" s="465">
        <v>1926</v>
      </c>
      <c r="B1947" s="686" t="str">
        <f>IF(Input_series!B1943="","",Input_series!B1943)</f>
        <v/>
      </c>
      <c r="C1947" s="687" t="str">
        <f>IF(Input_series!C1943="","",Input_series!C1943)</f>
        <v/>
      </c>
      <c r="D1947" s="687" t="str">
        <f>IF(Input_series!D1943="","",Input_series!D1943)</f>
        <v/>
      </c>
      <c r="E1947" s="360"/>
      <c r="F1947" s="15"/>
      <c r="G1947" s="15"/>
      <c r="H1947" s="5"/>
      <c r="I1947" s="5"/>
      <c r="J1947" s="190"/>
      <c r="K1947" s="190"/>
      <c r="L1947" s="190"/>
      <c r="M1947" s="190"/>
      <c r="N1947" s="190"/>
      <c r="O1947" s="190"/>
    </row>
    <row r="1948" spans="1:15">
      <c r="A1948" s="465">
        <v>1927</v>
      </c>
      <c r="B1948" s="686" t="str">
        <f>IF(Input_series!B1944="","",Input_series!B1944)</f>
        <v/>
      </c>
      <c r="C1948" s="687" t="str">
        <f>IF(Input_series!C1944="","",Input_series!C1944)</f>
        <v/>
      </c>
      <c r="D1948" s="687" t="str">
        <f>IF(Input_series!D1944="","",Input_series!D1944)</f>
        <v/>
      </c>
      <c r="E1948" s="360"/>
      <c r="F1948" s="15"/>
      <c r="G1948" s="15"/>
      <c r="H1948" s="5"/>
      <c r="I1948" s="5"/>
      <c r="J1948" s="190"/>
      <c r="K1948" s="190"/>
      <c r="L1948" s="190"/>
      <c r="M1948" s="190"/>
      <c r="N1948" s="190"/>
      <c r="O1948" s="190"/>
    </row>
    <row r="1949" spans="1:15">
      <c r="A1949" s="465">
        <v>1928</v>
      </c>
      <c r="B1949" s="686" t="str">
        <f>IF(Input_series!B1945="","",Input_series!B1945)</f>
        <v/>
      </c>
      <c r="C1949" s="687" t="str">
        <f>IF(Input_series!C1945="","",Input_series!C1945)</f>
        <v/>
      </c>
      <c r="D1949" s="687" t="str">
        <f>IF(Input_series!D1945="","",Input_series!D1945)</f>
        <v/>
      </c>
      <c r="E1949" s="360"/>
      <c r="F1949" s="15"/>
      <c r="G1949" s="15"/>
      <c r="H1949" s="5"/>
      <c r="I1949" s="5"/>
      <c r="J1949" s="190"/>
      <c r="K1949" s="190"/>
      <c r="L1949" s="190"/>
      <c r="M1949" s="190"/>
      <c r="N1949" s="190"/>
      <c r="O1949" s="190"/>
    </row>
    <row r="1950" spans="1:15">
      <c r="A1950" s="465">
        <v>1929</v>
      </c>
      <c r="B1950" s="686" t="str">
        <f>IF(Input_series!B1946="","",Input_series!B1946)</f>
        <v/>
      </c>
      <c r="C1950" s="687" t="str">
        <f>IF(Input_series!C1946="","",Input_series!C1946)</f>
        <v/>
      </c>
      <c r="D1950" s="687" t="str">
        <f>IF(Input_series!D1946="","",Input_series!D1946)</f>
        <v/>
      </c>
      <c r="E1950" s="360"/>
      <c r="F1950" s="15"/>
      <c r="G1950" s="15"/>
      <c r="H1950" s="5"/>
      <c r="I1950" s="5"/>
      <c r="J1950" s="190"/>
      <c r="K1950" s="190"/>
      <c r="L1950" s="190"/>
      <c r="M1950" s="190"/>
      <c r="N1950" s="190"/>
      <c r="O1950" s="190"/>
    </row>
    <row r="1951" spans="1:15">
      <c r="A1951" s="465">
        <v>1930</v>
      </c>
      <c r="B1951" s="686" t="str">
        <f>IF(Input_series!B1947="","",Input_series!B1947)</f>
        <v/>
      </c>
      <c r="C1951" s="687" t="str">
        <f>IF(Input_series!C1947="","",Input_series!C1947)</f>
        <v/>
      </c>
      <c r="D1951" s="687" t="str">
        <f>IF(Input_series!D1947="","",Input_series!D1947)</f>
        <v/>
      </c>
      <c r="E1951" s="360"/>
      <c r="F1951" s="15"/>
      <c r="G1951" s="15"/>
      <c r="H1951" s="5"/>
      <c r="I1951" s="5"/>
      <c r="J1951" s="190"/>
      <c r="K1951" s="190"/>
      <c r="L1951" s="190"/>
      <c r="M1951" s="190"/>
      <c r="N1951" s="190"/>
      <c r="O1951" s="190"/>
    </row>
    <row r="1952" spans="1:15">
      <c r="A1952" s="465">
        <v>1931</v>
      </c>
      <c r="B1952" s="686" t="str">
        <f>IF(Input_series!B1948="","",Input_series!B1948)</f>
        <v/>
      </c>
      <c r="C1952" s="687" t="str">
        <f>IF(Input_series!C1948="","",Input_series!C1948)</f>
        <v/>
      </c>
      <c r="D1952" s="687" t="str">
        <f>IF(Input_series!D1948="","",Input_series!D1948)</f>
        <v/>
      </c>
      <c r="E1952" s="360"/>
      <c r="F1952" s="15"/>
      <c r="G1952" s="15"/>
      <c r="H1952" s="5"/>
      <c r="I1952" s="5"/>
      <c r="J1952" s="190"/>
      <c r="K1952" s="190"/>
      <c r="L1952" s="190"/>
      <c r="M1952" s="190"/>
      <c r="N1952" s="190"/>
      <c r="O1952" s="190"/>
    </row>
    <row r="1953" spans="1:15">
      <c r="A1953" s="465">
        <v>1932</v>
      </c>
      <c r="B1953" s="686" t="str">
        <f>IF(Input_series!B1949="","",Input_series!B1949)</f>
        <v/>
      </c>
      <c r="C1953" s="687" t="str">
        <f>IF(Input_series!C1949="","",Input_series!C1949)</f>
        <v/>
      </c>
      <c r="D1953" s="687" t="str">
        <f>IF(Input_series!D1949="","",Input_series!D1949)</f>
        <v/>
      </c>
      <c r="E1953" s="360"/>
      <c r="F1953" s="15"/>
      <c r="G1953" s="15"/>
      <c r="H1953" s="5"/>
      <c r="I1953" s="5"/>
      <c r="J1953" s="190"/>
      <c r="K1953" s="190"/>
      <c r="L1953" s="190"/>
      <c r="M1953" s="190"/>
      <c r="N1953" s="190"/>
      <c r="O1953" s="190"/>
    </row>
    <row r="1954" spans="1:15">
      <c r="A1954" s="465">
        <v>1933</v>
      </c>
      <c r="B1954" s="686" t="str">
        <f>IF(Input_series!B1950="","",Input_series!B1950)</f>
        <v/>
      </c>
      <c r="C1954" s="687" t="str">
        <f>IF(Input_series!C1950="","",Input_series!C1950)</f>
        <v/>
      </c>
      <c r="D1954" s="687" t="str">
        <f>IF(Input_series!D1950="","",Input_series!D1950)</f>
        <v/>
      </c>
      <c r="E1954" s="360"/>
      <c r="F1954" s="15"/>
      <c r="G1954" s="15"/>
      <c r="H1954" s="5"/>
      <c r="I1954" s="5"/>
      <c r="J1954" s="190"/>
      <c r="K1954" s="190"/>
      <c r="L1954" s="190"/>
      <c r="M1954" s="190"/>
      <c r="N1954" s="190"/>
      <c r="O1954" s="190"/>
    </row>
    <row r="1955" spans="1:15">
      <c r="A1955" s="465">
        <v>1934</v>
      </c>
      <c r="B1955" s="686" t="str">
        <f>IF(Input_series!B1951="","",Input_series!B1951)</f>
        <v/>
      </c>
      <c r="C1955" s="687" t="str">
        <f>IF(Input_series!C1951="","",Input_series!C1951)</f>
        <v/>
      </c>
      <c r="D1955" s="687" t="str">
        <f>IF(Input_series!D1951="","",Input_series!D1951)</f>
        <v/>
      </c>
      <c r="E1955" s="360"/>
      <c r="F1955" s="15"/>
      <c r="G1955" s="15"/>
      <c r="H1955" s="5"/>
      <c r="I1955" s="5"/>
      <c r="J1955" s="190"/>
      <c r="K1955" s="190"/>
      <c r="L1955" s="190"/>
      <c r="M1955" s="190"/>
      <c r="N1955" s="190"/>
      <c r="O1955" s="190"/>
    </row>
    <row r="1956" spans="1:15">
      <c r="A1956" s="465">
        <v>1935</v>
      </c>
      <c r="B1956" s="686" t="str">
        <f>IF(Input_series!B1952="","",Input_series!B1952)</f>
        <v/>
      </c>
      <c r="C1956" s="687" t="str">
        <f>IF(Input_series!C1952="","",Input_series!C1952)</f>
        <v/>
      </c>
      <c r="D1956" s="687" t="str">
        <f>IF(Input_series!D1952="","",Input_series!D1952)</f>
        <v/>
      </c>
      <c r="E1956" s="360"/>
      <c r="F1956" s="15"/>
      <c r="G1956" s="15"/>
      <c r="H1956" s="5"/>
      <c r="I1956" s="5"/>
      <c r="J1956" s="190"/>
      <c r="K1956" s="190"/>
      <c r="L1956" s="190"/>
      <c r="M1956" s="190"/>
      <c r="N1956" s="190"/>
      <c r="O1956" s="190"/>
    </row>
    <row r="1957" spans="1:15">
      <c r="A1957" s="465">
        <v>1936</v>
      </c>
      <c r="B1957" s="686" t="str">
        <f>IF(Input_series!B1953="","",Input_series!B1953)</f>
        <v/>
      </c>
      <c r="C1957" s="687" t="str">
        <f>IF(Input_series!C1953="","",Input_series!C1953)</f>
        <v/>
      </c>
      <c r="D1957" s="687" t="str">
        <f>IF(Input_series!D1953="","",Input_series!D1953)</f>
        <v/>
      </c>
      <c r="E1957" s="360"/>
      <c r="F1957" s="15"/>
      <c r="G1957" s="15"/>
      <c r="H1957" s="5"/>
      <c r="I1957" s="5"/>
      <c r="J1957" s="190"/>
      <c r="K1957" s="190"/>
      <c r="L1957" s="190"/>
      <c r="M1957" s="190"/>
      <c r="N1957" s="190"/>
      <c r="O1957" s="190"/>
    </row>
    <row r="1958" spans="1:15">
      <c r="A1958" s="465">
        <v>1937</v>
      </c>
      <c r="B1958" s="686" t="str">
        <f>IF(Input_series!B1954="","",Input_series!B1954)</f>
        <v/>
      </c>
      <c r="C1958" s="687" t="str">
        <f>IF(Input_series!C1954="","",Input_series!C1954)</f>
        <v/>
      </c>
      <c r="D1958" s="687" t="str">
        <f>IF(Input_series!D1954="","",Input_series!D1954)</f>
        <v/>
      </c>
      <c r="E1958" s="360"/>
      <c r="F1958" s="15"/>
      <c r="G1958" s="15"/>
      <c r="H1958" s="5"/>
      <c r="I1958" s="5"/>
      <c r="J1958" s="190"/>
      <c r="K1958" s="190"/>
      <c r="L1958" s="190"/>
      <c r="M1958" s="190"/>
      <c r="N1958" s="190"/>
      <c r="O1958" s="190"/>
    </row>
    <row r="1959" spans="1:15">
      <c r="A1959" s="465">
        <v>1938</v>
      </c>
      <c r="B1959" s="686" t="str">
        <f>IF(Input_series!B1955="","",Input_series!B1955)</f>
        <v/>
      </c>
      <c r="C1959" s="687" t="str">
        <f>IF(Input_series!C1955="","",Input_series!C1955)</f>
        <v/>
      </c>
      <c r="D1959" s="687" t="str">
        <f>IF(Input_series!D1955="","",Input_series!D1955)</f>
        <v/>
      </c>
      <c r="E1959" s="360"/>
      <c r="F1959" s="15"/>
      <c r="G1959" s="15"/>
      <c r="H1959" s="5"/>
      <c r="I1959" s="5"/>
      <c r="J1959" s="190"/>
      <c r="K1959" s="190"/>
      <c r="L1959" s="190"/>
      <c r="M1959" s="190"/>
      <c r="N1959" s="190"/>
      <c r="O1959" s="190"/>
    </row>
    <row r="1960" spans="1:15">
      <c r="A1960" s="465">
        <v>1939</v>
      </c>
      <c r="B1960" s="686" t="str">
        <f>IF(Input_series!B1956="","",Input_series!B1956)</f>
        <v/>
      </c>
      <c r="C1960" s="687" t="str">
        <f>IF(Input_series!C1956="","",Input_series!C1956)</f>
        <v/>
      </c>
      <c r="D1960" s="687" t="str">
        <f>IF(Input_series!D1956="","",Input_series!D1956)</f>
        <v/>
      </c>
      <c r="E1960" s="360"/>
      <c r="F1960" s="15"/>
      <c r="G1960" s="15"/>
      <c r="H1960" s="5"/>
      <c r="I1960" s="5"/>
      <c r="J1960" s="190"/>
      <c r="K1960" s="190"/>
      <c r="L1960" s="190"/>
      <c r="M1960" s="190"/>
      <c r="N1960" s="190"/>
      <c r="O1960" s="190"/>
    </row>
    <row r="1961" spans="1:15">
      <c r="A1961" s="465">
        <v>1940</v>
      </c>
      <c r="B1961" s="686" t="str">
        <f>IF(Input_series!B1957="","",Input_series!B1957)</f>
        <v/>
      </c>
      <c r="C1961" s="687" t="str">
        <f>IF(Input_series!C1957="","",Input_series!C1957)</f>
        <v/>
      </c>
      <c r="D1961" s="687" t="str">
        <f>IF(Input_series!D1957="","",Input_series!D1957)</f>
        <v/>
      </c>
      <c r="E1961" s="360"/>
      <c r="F1961" s="15"/>
      <c r="G1961" s="15"/>
      <c r="H1961" s="5"/>
      <c r="I1961" s="5"/>
      <c r="J1961" s="190"/>
      <c r="K1961" s="190"/>
      <c r="L1961" s="190"/>
      <c r="M1961" s="190"/>
      <c r="N1961" s="190"/>
      <c r="O1961" s="190"/>
    </row>
    <row r="1962" spans="1:15">
      <c r="A1962" s="465">
        <v>1941</v>
      </c>
      <c r="B1962" s="686" t="str">
        <f>IF(Input_series!B1958="","",Input_series!B1958)</f>
        <v/>
      </c>
      <c r="C1962" s="687" t="str">
        <f>IF(Input_series!C1958="","",Input_series!C1958)</f>
        <v/>
      </c>
      <c r="D1962" s="687" t="str">
        <f>IF(Input_series!D1958="","",Input_series!D1958)</f>
        <v/>
      </c>
      <c r="E1962" s="360"/>
      <c r="F1962" s="15"/>
      <c r="G1962" s="15"/>
      <c r="H1962" s="5"/>
      <c r="I1962" s="5"/>
      <c r="J1962" s="190"/>
      <c r="K1962" s="190"/>
      <c r="L1962" s="190"/>
      <c r="M1962" s="190"/>
      <c r="N1962" s="190"/>
      <c r="O1962" s="190"/>
    </row>
    <row r="1963" spans="1:15">
      <c r="A1963" s="465">
        <v>1942</v>
      </c>
      <c r="B1963" s="686" t="str">
        <f>IF(Input_series!B1959="","",Input_series!B1959)</f>
        <v/>
      </c>
      <c r="C1963" s="687" t="str">
        <f>IF(Input_series!C1959="","",Input_series!C1959)</f>
        <v/>
      </c>
      <c r="D1963" s="687" t="str">
        <f>IF(Input_series!D1959="","",Input_series!D1959)</f>
        <v/>
      </c>
      <c r="E1963" s="360"/>
      <c r="F1963" s="15"/>
      <c r="G1963" s="15"/>
      <c r="H1963" s="5"/>
      <c r="I1963" s="5"/>
      <c r="J1963" s="190"/>
      <c r="K1963" s="190"/>
      <c r="L1963" s="190"/>
      <c r="M1963" s="190"/>
      <c r="N1963" s="190"/>
      <c r="O1963" s="190"/>
    </row>
    <row r="1964" spans="1:15">
      <c r="A1964" s="465">
        <v>1943</v>
      </c>
      <c r="B1964" s="686" t="str">
        <f>IF(Input_series!B1960="","",Input_series!B1960)</f>
        <v/>
      </c>
      <c r="C1964" s="687" t="str">
        <f>IF(Input_series!C1960="","",Input_series!C1960)</f>
        <v/>
      </c>
      <c r="D1964" s="687" t="str">
        <f>IF(Input_series!D1960="","",Input_series!D1960)</f>
        <v/>
      </c>
      <c r="E1964" s="360"/>
      <c r="F1964" s="15"/>
      <c r="G1964" s="15"/>
      <c r="H1964" s="5"/>
      <c r="I1964" s="5"/>
      <c r="J1964" s="190"/>
      <c r="K1964" s="190"/>
      <c r="L1964" s="190"/>
      <c r="M1964" s="190"/>
      <c r="N1964" s="190"/>
      <c r="O1964" s="190"/>
    </row>
    <row r="1965" spans="1:15">
      <c r="A1965" s="465">
        <v>1944</v>
      </c>
      <c r="B1965" s="686" t="str">
        <f>IF(Input_series!B1961="","",Input_series!B1961)</f>
        <v/>
      </c>
      <c r="C1965" s="687" t="str">
        <f>IF(Input_series!C1961="","",Input_series!C1961)</f>
        <v/>
      </c>
      <c r="D1965" s="687" t="str">
        <f>IF(Input_series!D1961="","",Input_series!D1961)</f>
        <v/>
      </c>
      <c r="E1965" s="360"/>
      <c r="F1965" s="15"/>
      <c r="G1965" s="15"/>
      <c r="H1965" s="5"/>
      <c r="I1965" s="5"/>
      <c r="J1965" s="190"/>
      <c r="K1965" s="190"/>
      <c r="L1965" s="190"/>
      <c r="M1965" s="190"/>
      <c r="N1965" s="190"/>
      <c r="O1965" s="190"/>
    </row>
    <row r="1966" spans="1:15">
      <c r="A1966" s="465">
        <v>1945</v>
      </c>
      <c r="B1966" s="686" t="str">
        <f>IF(Input_series!B1962="","",Input_series!B1962)</f>
        <v/>
      </c>
      <c r="C1966" s="687" t="str">
        <f>IF(Input_series!C1962="","",Input_series!C1962)</f>
        <v/>
      </c>
      <c r="D1966" s="687" t="str">
        <f>IF(Input_series!D1962="","",Input_series!D1962)</f>
        <v/>
      </c>
      <c r="E1966" s="360"/>
      <c r="F1966" s="15"/>
      <c r="G1966" s="15"/>
      <c r="H1966" s="5"/>
      <c r="I1966" s="5"/>
      <c r="J1966" s="190"/>
      <c r="K1966" s="190"/>
      <c r="L1966" s="190"/>
      <c r="M1966" s="190"/>
      <c r="N1966" s="190"/>
      <c r="O1966" s="190"/>
    </row>
    <row r="1967" spans="1:15">
      <c r="A1967" s="465">
        <v>1946</v>
      </c>
      <c r="B1967" s="686" t="str">
        <f>IF(Input_series!B1963="","",Input_series!B1963)</f>
        <v/>
      </c>
      <c r="C1967" s="687" t="str">
        <f>IF(Input_series!C1963="","",Input_series!C1963)</f>
        <v/>
      </c>
      <c r="D1967" s="687" t="str">
        <f>IF(Input_series!D1963="","",Input_series!D1963)</f>
        <v/>
      </c>
      <c r="E1967" s="360"/>
      <c r="F1967" s="15"/>
      <c r="G1967" s="15"/>
      <c r="H1967" s="5"/>
      <c r="I1967" s="5"/>
      <c r="J1967" s="190"/>
      <c r="K1967" s="190"/>
      <c r="L1967" s="190"/>
      <c r="M1967" s="190"/>
      <c r="N1967" s="190"/>
      <c r="O1967" s="190"/>
    </row>
    <row r="1968" spans="1:15">
      <c r="A1968" s="465">
        <v>1947</v>
      </c>
      <c r="B1968" s="686" t="str">
        <f>IF(Input_series!B1964="","",Input_series!B1964)</f>
        <v/>
      </c>
      <c r="C1968" s="687" t="str">
        <f>IF(Input_series!C1964="","",Input_series!C1964)</f>
        <v/>
      </c>
      <c r="D1968" s="687" t="str">
        <f>IF(Input_series!D1964="","",Input_series!D1964)</f>
        <v/>
      </c>
      <c r="E1968" s="360"/>
      <c r="F1968" s="15"/>
      <c r="G1968" s="15"/>
      <c r="H1968" s="5"/>
      <c r="I1968" s="5"/>
      <c r="J1968" s="190"/>
      <c r="K1968" s="190"/>
      <c r="L1968" s="190"/>
      <c r="M1968" s="190"/>
      <c r="N1968" s="190"/>
      <c r="O1968" s="190"/>
    </row>
    <row r="1969" spans="1:15">
      <c r="A1969" s="465">
        <v>1948</v>
      </c>
      <c r="B1969" s="686" t="str">
        <f>IF(Input_series!B1965="","",Input_series!B1965)</f>
        <v/>
      </c>
      <c r="C1969" s="687" t="str">
        <f>IF(Input_series!C1965="","",Input_series!C1965)</f>
        <v/>
      </c>
      <c r="D1969" s="687" t="str">
        <f>IF(Input_series!D1965="","",Input_series!D1965)</f>
        <v/>
      </c>
      <c r="E1969" s="360"/>
      <c r="F1969" s="15"/>
      <c r="G1969" s="15"/>
      <c r="H1969" s="5"/>
      <c r="I1969" s="5"/>
      <c r="J1969" s="190"/>
      <c r="K1969" s="190"/>
      <c r="L1969" s="190"/>
      <c r="M1969" s="190"/>
      <c r="N1969" s="190"/>
      <c r="O1969" s="190"/>
    </row>
    <row r="1970" spans="1:15">
      <c r="A1970" s="465">
        <v>1949</v>
      </c>
      <c r="B1970" s="686" t="str">
        <f>IF(Input_series!B1966="","",Input_series!B1966)</f>
        <v/>
      </c>
      <c r="C1970" s="687" t="str">
        <f>IF(Input_series!C1966="","",Input_series!C1966)</f>
        <v/>
      </c>
      <c r="D1970" s="687" t="str">
        <f>IF(Input_series!D1966="","",Input_series!D1966)</f>
        <v/>
      </c>
      <c r="E1970" s="360"/>
      <c r="F1970" s="15"/>
      <c r="G1970" s="15"/>
      <c r="H1970" s="5"/>
      <c r="I1970" s="5"/>
      <c r="J1970" s="190"/>
      <c r="K1970" s="190"/>
      <c r="L1970" s="190"/>
      <c r="M1970" s="190"/>
      <c r="N1970" s="190"/>
      <c r="O1970" s="190"/>
    </row>
    <row r="1971" spans="1:15">
      <c r="A1971" s="465">
        <v>1950</v>
      </c>
      <c r="B1971" s="686" t="str">
        <f>IF(Input_series!B1967="","",Input_series!B1967)</f>
        <v/>
      </c>
      <c r="C1971" s="687" t="str">
        <f>IF(Input_series!C1967="","",Input_series!C1967)</f>
        <v/>
      </c>
      <c r="D1971" s="687" t="str">
        <f>IF(Input_series!D1967="","",Input_series!D1967)</f>
        <v/>
      </c>
      <c r="E1971" s="360"/>
      <c r="F1971" s="15"/>
      <c r="G1971" s="15"/>
      <c r="H1971" s="5"/>
      <c r="I1971" s="5"/>
      <c r="J1971" s="190"/>
      <c r="K1971" s="190"/>
      <c r="L1971" s="190"/>
      <c r="M1971" s="190"/>
      <c r="N1971" s="190"/>
      <c r="O1971" s="190"/>
    </row>
    <row r="1972" spans="1:15">
      <c r="A1972" s="465">
        <v>1951</v>
      </c>
      <c r="B1972" s="686" t="str">
        <f>IF(Input_series!B1968="","",Input_series!B1968)</f>
        <v/>
      </c>
      <c r="C1972" s="687" t="str">
        <f>IF(Input_series!C1968="","",Input_series!C1968)</f>
        <v/>
      </c>
      <c r="D1972" s="687" t="str">
        <f>IF(Input_series!D1968="","",Input_series!D1968)</f>
        <v/>
      </c>
      <c r="E1972" s="360"/>
      <c r="F1972" s="15"/>
      <c r="G1972" s="15"/>
      <c r="H1972" s="5"/>
      <c r="I1972" s="5"/>
      <c r="J1972" s="190"/>
      <c r="K1972" s="190"/>
      <c r="L1972" s="190"/>
      <c r="M1972" s="190"/>
      <c r="N1972" s="190"/>
      <c r="O1972" s="190"/>
    </row>
    <row r="1973" spans="1:15">
      <c r="A1973" s="465">
        <v>1952</v>
      </c>
      <c r="B1973" s="686" t="str">
        <f>IF(Input_series!B1969="","",Input_series!B1969)</f>
        <v/>
      </c>
      <c r="C1973" s="687" t="str">
        <f>IF(Input_series!C1969="","",Input_series!C1969)</f>
        <v/>
      </c>
      <c r="D1973" s="687" t="str">
        <f>IF(Input_series!D1969="","",Input_series!D1969)</f>
        <v/>
      </c>
      <c r="E1973" s="360"/>
      <c r="F1973" s="15"/>
      <c r="G1973" s="15"/>
      <c r="H1973" s="5"/>
      <c r="I1973" s="5"/>
      <c r="J1973" s="190"/>
      <c r="K1973" s="190"/>
      <c r="L1973" s="190"/>
      <c r="M1973" s="190"/>
      <c r="N1973" s="190"/>
      <c r="O1973" s="190"/>
    </row>
    <row r="1974" spans="1:15">
      <c r="A1974" s="465">
        <v>1953</v>
      </c>
      <c r="B1974" s="686" t="str">
        <f>IF(Input_series!B1970="","",Input_series!B1970)</f>
        <v/>
      </c>
      <c r="C1974" s="687" t="str">
        <f>IF(Input_series!C1970="","",Input_series!C1970)</f>
        <v/>
      </c>
      <c r="D1974" s="687" t="str">
        <f>IF(Input_series!D1970="","",Input_series!D1970)</f>
        <v/>
      </c>
      <c r="E1974" s="360"/>
      <c r="F1974" s="15"/>
      <c r="G1974" s="15"/>
      <c r="H1974" s="5"/>
      <c r="I1974" s="5"/>
      <c r="J1974" s="190"/>
      <c r="K1974" s="190"/>
      <c r="L1974" s="190"/>
      <c r="M1974" s="190"/>
      <c r="N1974" s="190"/>
      <c r="O1974" s="190"/>
    </row>
    <row r="1975" spans="1:15">
      <c r="A1975" s="465">
        <v>1954</v>
      </c>
      <c r="B1975" s="686" t="str">
        <f>IF(Input_series!B1971="","",Input_series!B1971)</f>
        <v/>
      </c>
      <c r="C1975" s="687" t="str">
        <f>IF(Input_series!C1971="","",Input_series!C1971)</f>
        <v/>
      </c>
      <c r="D1975" s="687" t="str">
        <f>IF(Input_series!D1971="","",Input_series!D1971)</f>
        <v/>
      </c>
      <c r="E1975" s="360"/>
      <c r="F1975" s="15"/>
      <c r="G1975" s="15"/>
      <c r="H1975" s="5"/>
      <c r="I1975" s="5"/>
      <c r="J1975" s="190"/>
      <c r="K1975" s="190"/>
      <c r="L1975" s="190"/>
      <c r="M1975" s="190"/>
      <c r="N1975" s="190"/>
      <c r="O1975" s="190"/>
    </row>
    <row r="1976" spans="1:15">
      <c r="A1976" s="465">
        <v>1955</v>
      </c>
      <c r="B1976" s="686" t="str">
        <f>IF(Input_series!B1972="","",Input_series!B1972)</f>
        <v/>
      </c>
      <c r="C1976" s="687" t="str">
        <f>IF(Input_series!C1972="","",Input_series!C1972)</f>
        <v/>
      </c>
      <c r="D1976" s="687" t="str">
        <f>IF(Input_series!D1972="","",Input_series!D1972)</f>
        <v/>
      </c>
      <c r="E1976" s="360"/>
      <c r="F1976" s="15"/>
      <c r="G1976" s="15"/>
      <c r="H1976" s="5"/>
      <c r="I1976" s="5"/>
      <c r="J1976" s="190"/>
      <c r="K1976" s="190"/>
      <c r="L1976" s="190"/>
      <c r="M1976" s="190"/>
      <c r="N1976" s="190"/>
      <c r="O1976" s="190"/>
    </row>
    <row r="1977" spans="1:15">
      <c r="A1977" s="465">
        <v>1956</v>
      </c>
      <c r="B1977" s="686" t="str">
        <f>IF(Input_series!B1973="","",Input_series!B1973)</f>
        <v/>
      </c>
      <c r="C1977" s="687" t="str">
        <f>IF(Input_series!C1973="","",Input_series!C1973)</f>
        <v/>
      </c>
      <c r="D1977" s="687" t="str">
        <f>IF(Input_series!D1973="","",Input_series!D1973)</f>
        <v/>
      </c>
      <c r="E1977" s="360"/>
      <c r="F1977" s="15"/>
      <c r="G1977" s="15"/>
      <c r="H1977" s="5"/>
      <c r="I1977" s="5"/>
      <c r="J1977" s="190"/>
      <c r="K1977" s="190"/>
      <c r="L1977" s="190"/>
      <c r="M1977" s="190"/>
      <c r="N1977" s="190"/>
      <c r="O1977" s="190"/>
    </row>
    <row r="1978" spans="1:15">
      <c r="A1978" s="465">
        <v>1957</v>
      </c>
      <c r="B1978" s="686" t="str">
        <f>IF(Input_series!B1974="","",Input_series!B1974)</f>
        <v/>
      </c>
      <c r="C1978" s="687" t="str">
        <f>IF(Input_series!C1974="","",Input_series!C1974)</f>
        <v/>
      </c>
      <c r="D1978" s="687" t="str">
        <f>IF(Input_series!D1974="","",Input_series!D1974)</f>
        <v/>
      </c>
      <c r="E1978" s="360"/>
      <c r="F1978" s="15"/>
      <c r="G1978" s="15"/>
      <c r="H1978" s="5"/>
      <c r="I1978" s="5"/>
      <c r="J1978" s="190"/>
      <c r="K1978" s="190"/>
      <c r="L1978" s="190"/>
      <c r="M1978" s="190"/>
      <c r="N1978" s="190"/>
      <c r="O1978" s="190"/>
    </row>
    <row r="1979" spans="1:15">
      <c r="A1979" s="465">
        <v>1958</v>
      </c>
      <c r="B1979" s="686" t="str">
        <f>IF(Input_series!B1975="","",Input_series!B1975)</f>
        <v/>
      </c>
      <c r="C1979" s="687" t="str">
        <f>IF(Input_series!C1975="","",Input_series!C1975)</f>
        <v/>
      </c>
      <c r="D1979" s="687" t="str">
        <f>IF(Input_series!D1975="","",Input_series!D1975)</f>
        <v/>
      </c>
      <c r="E1979" s="360"/>
      <c r="F1979" s="15"/>
      <c r="G1979" s="15"/>
      <c r="H1979" s="5"/>
      <c r="I1979" s="5"/>
      <c r="J1979" s="190"/>
      <c r="K1979" s="190"/>
      <c r="L1979" s="190"/>
      <c r="M1979" s="190"/>
      <c r="N1979" s="190"/>
      <c r="O1979" s="190"/>
    </row>
    <row r="1980" spans="1:15">
      <c r="A1980" s="465">
        <v>1959</v>
      </c>
      <c r="B1980" s="686" t="str">
        <f>IF(Input_series!B1976="","",Input_series!B1976)</f>
        <v/>
      </c>
      <c r="C1980" s="687" t="str">
        <f>IF(Input_series!C1976="","",Input_series!C1976)</f>
        <v/>
      </c>
      <c r="D1980" s="687" t="str">
        <f>IF(Input_series!D1976="","",Input_series!D1976)</f>
        <v/>
      </c>
      <c r="E1980" s="360"/>
      <c r="F1980" s="15"/>
      <c r="G1980" s="15"/>
      <c r="H1980" s="5"/>
      <c r="I1980" s="5"/>
      <c r="J1980" s="190"/>
      <c r="K1980" s="190"/>
      <c r="L1980" s="190"/>
      <c r="M1980" s="190"/>
      <c r="N1980" s="190"/>
      <c r="O1980" s="190"/>
    </row>
    <row r="1981" spans="1:15">
      <c r="A1981" s="465">
        <v>1960</v>
      </c>
      <c r="B1981" s="686" t="str">
        <f>IF(Input_series!B1977="","",Input_series!B1977)</f>
        <v/>
      </c>
      <c r="C1981" s="687" t="str">
        <f>IF(Input_series!C1977="","",Input_series!C1977)</f>
        <v/>
      </c>
      <c r="D1981" s="687" t="str">
        <f>IF(Input_series!D1977="","",Input_series!D1977)</f>
        <v/>
      </c>
      <c r="E1981" s="360"/>
      <c r="F1981" s="15"/>
      <c r="G1981" s="15"/>
      <c r="H1981" s="5"/>
      <c r="I1981" s="5"/>
      <c r="J1981" s="190"/>
      <c r="K1981" s="190"/>
      <c r="L1981" s="190"/>
      <c r="M1981" s="190"/>
      <c r="N1981" s="190"/>
      <c r="O1981" s="190"/>
    </row>
    <row r="1982" spans="1:15">
      <c r="A1982" s="465">
        <v>1961</v>
      </c>
      <c r="B1982" s="686" t="str">
        <f>IF(Input_series!B1978="","",Input_series!B1978)</f>
        <v/>
      </c>
      <c r="C1982" s="687" t="str">
        <f>IF(Input_series!C1978="","",Input_series!C1978)</f>
        <v/>
      </c>
      <c r="D1982" s="687" t="str">
        <f>IF(Input_series!D1978="","",Input_series!D1978)</f>
        <v/>
      </c>
      <c r="E1982" s="360"/>
      <c r="F1982" s="15"/>
      <c r="G1982" s="15"/>
      <c r="H1982" s="5"/>
      <c r="I1982" s="5"/>
      <c r="J1982" s="190"/>
      <c r="K1982" s="190"/>
      <c r="L1982" s="190"/>
      <c r="M1982" s="190"/>
      <c r="N1982" s="190"/>
      <c r="O1982" s="190"/>
    </row>
    <row r="1983" spans="1:15">
      <c r="A1983" s="465">
        <v>1962</v>
      </c>
      <c r="B1983" s="686" t="str">
        <f>IF(Input_series!B1979="","",Input_series!B1979)</f>
        <v/>
      </c>
      <c r="C1983" s="687" t="str">
        <f>IF(Input_series!C1979="","",Input_series!C1979)</f>
        <v/>
      </c>
      <c r="D1983" s="687" t="str">
        <f>IF(Input_series!D1979="","",Input_series!D1979)</f>
        <v/>
      </c>
      <c r="E1983" s="360"/>
      <c r="F1983" s="15"/>
      <c r="G1983" s="15"/>
      <c r="H1983" s="5"/>
      <c r="I1983" s="5"/>
      <c r="J1983" s="190"/>
      <c r="K1983" s="190"/>
      <c r="L1983" s="190"/>
      <c r="M1983" s="190"/>
      <c r="N1983" s="190"/>
      <c r="O1983" s="190"/>
    </row>
    <row r="1984" spans="1:15">
      <c r="A1984" s="465">
        <v>1963</v>
      </c>
      <c r="B1984" s="686" t="str">
        <f>IF(Input_series!B1980="","",Input_series!B1980)</f>
        <v/>
      </c>
      <c r="C1984" s="687" t="str">
        <f>IF(Input_series!C1980="","",Input_series!C1980)</f>
        <v/>
      </c>
      <c r="D1984" s="687" t="str">
        <f>IF(Input_series!D1980="","",Input_series!D1980)</f>
        <v/>
      </c>
      <c r="E1984" s="360"/>
      <c r="F1984" s="15"/>
      <c r="G1984" s="15"/>
      <c r="H1984" s="5"/>
      <c r="I1984" s="5"/>
      <c r="J1984" s="190"/>
      <c r="K1984" s="190"/>
      <c r="L1984" s="190"/>
      <c r="M1984" s="190"/>
      <c r="N1984" s="190"/>
      <c r="O1984" s="190"/>
    </row>
    <row r="1985" spans="1:15">
      <c r="A1985" s="465">
        <v>1964</v>
      </c>
      <c r="B1985" s="686" t="str">
        <f>IF(Input_series!B1981="","",Input_series!B1981)</f>
        <v/>
      </c>
      <c r="C1985" s="687" t="str">
        <f>IF(Input_series!C1981="","",Input_series!C1981)</f>
        <v/>
      </c>
      <c r="D1985" s="687" t="str">
        <f>IF(Input_series!D1981="","",Input_series!D1981)</f>
        <v/>
      </c>
      <c r="E1985" s="360"/>
      <c r="F1985" s="15"/>
      <c r="G1985" s="15"/>
      <c r="H1985" s="5"/>
      <c r="I1985" s="5"/>
      <c r="J1985" s="190"/>
      <c r="K1985" s="190"/>
      <c r="L1985" s="190"/>
      <c r="M1985" s="190"/>
      <c r="N1985" s="190"/>
      <c r="O1985" s="190"/>
    </row>
    <row r="1986" spans="1:15">
      <c r="A1986" s="465">
        <v>1965</v>
      </c>
      <c r="B1986" s="686" t="str">
        <f>IF(Input_series!B1982="","",Input_series!B1982)</f>
        <v/>
      </c>
      <c r="C1986" s="687" t="str">
        <f>IF(Input_series!C1982="","",Input_series!C1982)</f>
        <v/>
      </c>
      <c r="D1986" s="687" t="str">
        <f>IF(Input_series!D1982="","",Input_series!D1982)</f>
        <v/>
      </c>
      <c r="E1986" s="360"/>
      <c r="F1986" s="15"/>
      <c r="G1986" s="15"/>
      <c r="H1986" s="5"/>
      <c r="I1986" s="5"/>
      <c r="J1986" s="190"/>
      <c r="K1986" s="190"/>
      <c r="L1986" s="190"/>
      <c r="M1986" s="190"/>
      <c r="N1986" s="190"/>
      <c r="O1986" s="190"/>
    </row>
    <row r="1987" spans="1:15">
      <c r="A1987" s="465">
        <v>1966</v>
      </c>
      <c r="B1987" s="686" t="str">
        <f>IF(Input_series!B1983="","",Input_series!B1983)</f>
        <v/>
      </c>
      <c r="C1987" s="687" t="str">
        <f>IF(Input_series!C1983="","",Input_series!C1983)</f>
        <v/>
      </c>
      <c r="D1987" s="687" t="str">
        <f>IF(Input_series!D1983="","",Input_series!D1983)</f>
        <v/>
      </c>
      <c r="E1987" s="360"/>
      <c r="F1987" s="15"/>
      <c r="G1987" s="15"/>
      <c r="H1987" s="5"/>
      <c r="I1987" s="5"/>
      <c r="J1987" s="190"/>
      <c r="K1987" s="190"/>
      <c r="L1987" s="190"/>
      <c r="M1987" s="190"/>
      <c r="N1987" s="190"/>
      <c r="O1987" s="190"/>
    </row>
    <row r="1988" spans="1:15">
      <c r="A1988" s="465">
        <v>1967</v>
      </c>
      <c r="B1988" s="686" t="str">
        <f>IF(Input_series!B1984="","",Input_series!B1984)</f>
        <v/>
      </c>
      <c r="C1988" s="687" t="str">
        <f>IF(Input_series!C1984="","",Input_series!C1984)</f>
        <v/>
      </c>
      <c r="D1988" s="687" t="str">
        <f>IF(Input_series!D1984="","",Input_series!D1984)</f>
        <v/>
      </c>
      <c r="E1988" s="360"/>
      <c r="F1988" s="15"/>
      <c r="G1988" s="15"/>
      <c r="H1988" s="5"/>
      <c r="I1988" s="5"/>
      <c r="J1988" s="190"/>
      <c r="K1988" s="190"/>
      <c r="L1988" s="190"/>
      <c r="M1988" s="190"/>
      <c r="N1988" s="190"/>
      <c r="O1988" s="190"/>
    </row>
    <row r="1989" spans="1:15">
      <c r="A1989" s="465">
        <v>1968</v>
      </c>
      <c r="B1989" s="686" t="str">
        <f>IF(Input_series!B1985="","",Input_series!B1985)</f>
        <v/>
      </c>
      <c r="C1989" s="687" t="str">
        <f>IF(Input_series!C1985="","",Input_series!C1985)</f>
        <v/>
      </c>
      <c r="D1989" s="687" t="str">
        <f>IF(Input_series!D1985="","",Input_series!D1985)</f>
        <v/>
      </c>
      <c r="E1989" s="360"/>
      <c r="F1989" s="15"/>
      <c r="G1989" s="15"/>
      <c r="H1989" s="5"/>
      <c r="I1989" s="5"/>
      <c r="J1989" s="190"/>
      <c r="K1989" s="190"/>
      <c r="L1989" s="190"/>
      <c r="M1989" s="190"/>
      <c r="N1989" s="190"/>
      <c r="O1989" s="190"/>
    </row>
    <row r="1990" spans="1:15">
      <c r="A1990" s="465">
        <v>1969</v>
      </c>
      <c r="B1990" s="686" t="str">
        <f>IF(Input_series!B1986="","",Input_series!B1986)</f>
        <v/>
      </c>
      <c r="C1990" s="687" t="str">
        <f>IF(Input_series!C1986="","",Input_series!C1986)</f>
        <v/>
      </c>
      <c r="D1990" s="687" t="str">
        <f>IF(Input_series!D1986="","",Input_series!D1986)</f>
        <v/>
      </c>
      <c r="E1990" s="360"/>
      <c r="F1990" s="15"/>
      <c r="G1990" s="15"/>
      <c r="H1990" s="5"/>
      <c r="I1990" s="5"/>
      <c r="J1990" s="190"/>
      <c r="K1990" s="190"/>
      <c r="L1990" s="190"/>
      <c r="M1990" s="190"/>
      <c r="N1990" s="190"/>
      <c r="O1990" s="190"/>
    </row>
    <row r="1991" spans="1:15">
      <c r="A1991" s="465">
        <v>1970</v>
      </c>
      <c r="B1991" s="686" t="str">
        <f>IF(Input_series!B1987="","",Input_series!B1987)</f>
        <v/>
      </c>
      <c r="C1991" s="687" t="str">
        <f>IF(Input_series!C1987="","",Input_series!C1987)</f>
        <v/>
      </c>
      <c r="D1991" s="687" t="str">
        <f>IF(Input_series!D1987="","",Input_series!D1987)</f>
        <v/>
      </c>
      <c r="E1991" s="360"/>
      <c r="F1991" s="15"/>
      <c r="G1991" s="15"/>
      <c r="H1991" s="5"/>
      <c r="I1991" s="5"/>
      <c r="J1991" s="190"/>
      <c r="K1991" s="190"/>
      <c r="L1991" s="190"/>
      <c r="M1991" s="190"/>
      <c r="N1991" s="190"/>
      <c r="O1991" s="190"/>
    </row>
    <row r="1992" spans="1:15">
      <c r="A1992" s="465">
        <v>1971</v>
      </c>
      <c r="B1992" s="686" t="str">
        <f>IF(Input_series!B1988="","",Input_series!B1988)</f>
        <v/>
      </c>
      <c r="C1992" s="687" t="str">
        <f>IF(Input_series!C1988="","",Input_series!C1988)</f>
        <v/>
      </c>
      <c r="D1992" s="687" t="str">
        <f>IF(Input_series!D1988="","",Input_series!D1988)</f>
        <v/>
      </c>
      <c r="E1992" s="360"/>
      <c r="F1992" s="15"/>
      <c r="G1992" s="15"/>
      <c r="H1992" s="5"/>
      <c r="I1992" s="5"/>
      <c r="J1992" s="190"/>
      <c r="K1992" s="190"/>
      <c r="L1992" s="190"/>
      <c r="M1992" s="190"/>
      <c r="N1992" s="190"/>
      <c r="O1992" s="190"/>
    </row>
    <row r="1993" spans="1:15">
      <c r="A1993" s="465">
        <v>1972</v>
      </c>
      <c r="B1993" s="686" t="str">
        <f>IF(Input_series!B1989="","",Input_series!B1989)</f>
        <v/>
      </c>
      <c r="C1993" s="687" t="str">
        <f>IF(Input_series!C1989="","",Input_series!C1989)</f>
        <v/>
      </c>
      <c r="D1993" s="687" t="str">
        <f>IF(Input_series!D1989="","",Input_series!D1989)</f>
        <v/>
      </c>
      <c r="E1993" s="360"/>
      <c r="F1993" s="15"/>
      <c r="G1993" s="15"/>
      <c r="H1993" s="5"/>
      <c r="I1993" s="5"/>
      <c r="J1993" s="190"/>
      <c r="K1993" s="190"/>
      <c r="L1993" s="190"/>
      <c r="M1993" s="190"/>
      <c r="N1993" s="190"/>
      <c r="O1993" s="190"/>
    </row>
    <row r="1994" spans="1:15">
      <c r="A1994" s="465">
        <v>1973</v>
      </c>
      <c r="B1994" s="686" t="str">
        <f>IF(Input_series!B1990="","",Input_series!B1990)</f>
        <v/>
      </c>
      <c r="C1994" s="687" t="str">
        <f>IF(Input_series!C1990="","",Input_series!C1990)</f>
        <v/>
      </c>
      <c r="D1994" s="687" t="str">
        <f>IF(Input_series!D1990="","",Input_series!D1990)</f>
        <v/>
      </c>
      <c r="E1994" s="360"/>
      <c r="F1994" s="15"/>
      <c r="G1994" s="15"/>
      <c r="H1994" s="5"/>
      <c r="I1994" s="5"/>
      <c r="J1994" s="190"/>
      <c r="K1994" s="190"/>
      <c r="L1994" s="190"/>
      <c r="M1994" s="190"/>
      <c r="N1994" s="190"/>
      <c r="O1994" s="190"/>
    </row>
    <row r="1995" spans="1:15">
      <c r="A1995" s="465">
        <v>1974</v>
      </c>
      <c r="B1995" s="686" t="str">
        <f>IF(Input_series!B1991="","",Input_series!B1991)</f>
        <v/>
      </c>
      <c r="C1995" s="687" t="str">
        <f>IF(Input_series!C1991="","",Input_series!C1991)</f>
        <v/>
      </c>
      <c r="D1995" s="687" t="str">
        <f>IF(Input_series!D1991="","",Input_series!D1991)</f>
        <v/>
      </c>
      <c r="E1995" s="360"/>
      <c r="F1995" s="15"/>
      <c r="G1995" s="15"/>
      <c r="H1995" s="5"/>
      <c r="I1995" s="5"/>
      <c r="J1995" s="190"/>
      <c r="K1995" s="190"/>
      <c r="L1995" s="190"/>
      <c r="M1995" s="190"/>
      <c r="N1995" s="190"/>
      <c r="O1995" s="190"/>
    </row>
    <row r="1996" spans="1:15">
      <c r="A1996" s="465">
        <v>1975</v>
      </c>
      <c r="B1996" s="686" t="str">
        <f>IF(Input_series!B1992="","",Input_series!B1992)</f>
        <v/>
      </c>
      <c r="C1996" s="687" t="str">
        <f>IF(Input_series!C1992="","",Input_series!C1992)</f>
        <v/>
      </c>
      <c r="D1996" s="687" t="str">
        <f>IF(Input_series!D1992="","",Input_series!D1992)</f>
        <v/>
      </c>
      <c r="E1996" s="360"/>
      <c r="F1996" s="15"/>
      <c r="G1996" s="15"/>
      <c r="H1996" s="5"/>
      <c r="I1996" s="5"/>
      <c r="J1996" s="190"/>
      <c r="K1996" s="190"/>
      <c r="L1996" s="190"/>
      <c r="M1996" s="190"/>
      <c r="N1996" s="190"/>
      <c r="O1996" s="190"/>
    </row>
    <row r="1997" spans="1:15">
      <c r="A1997" s="465">
        <v>1976</v>
      </c>
      <c r="B1997" s="686" t="str">
        <f>IF(Input_series!B1993="","",Input_series!B1993)</f>
        <v/>
      </c>
      <c r="C1997" s="687" t="str">
        <f>IF(Input_series!C1993="","",Input_series!C1993)</f>
        <v/>
      </c>
      <c r="D1997" s="687" t="str">
        <f>IF(Input_series!D1993="","",Input_series!D1993)</f>
        <v/>
      </c>
      <c r="E1997" s="360"/>
      <c r="F1997" s="15"/>
      <c r="G1997" s="15"/>
      <c r="H1997" s="5"/>
      <c r="I1997" s="5"/>
      <c r="J1997" s="190"/>
      <c r="K1997" s="190"/>
      <c r="L1997" s="190"/>
      <c r="M1997" s="190"/>
      <c r="N1997" s="190"/>
      <c r="O1997" s="190"/>
    </row>
    <row r="1998" spans="1:15">
      <c r="A1998" s="465">
        <v>1977</v>
      </c>
      <c r="B1998" s="686" t="str">
        <f>IF(Input_series!B1994="","",Input_series!B1994)</f>
        <v/>
      </c>
      <c r="C1998" s="687" t="str">
        <f>IF(Input_series!C1994="","",Input_series!C1994)</f>
        <v/>
      </c>
      <c r="D1998" s="687" t="str">
        <f>IF(Input_series!D1994="","",Input_series!D1994)</f>
        <v/>
      </c>
      <c r="E1998" s="360"/>
      <c r="F1998" s="15"/>
      <c r="G1998" s="15"/>
      <c r="H1998" s="5"/>
      <c r="I1998" s="5"/>
      <c r="J1998" s="190"/>
      <c r="K1998" s="190"/>
      <c r="L1998" s="190"/>
      <c r="M1998" s="190"/>
      <c r="N1998" s="190"/>
      <c r="O1998" s="190"/>
    </row>
    <row r="1999" spans="1:15">
      <c r="A1999" s="465">
        <v>1978</v>
      </c>
      <c r="B1999" s="686" t="str">
        <f>IF(Input_series!B1995="","",Input_series!B1995)</f>
        <v/>
      </c>
      <c r="C1999" s="687" t="str">
        <f>IF(Input_series!C1995="","",Input_series!C1995)</f>
        <v/>
      </c>
      <c r="D1999" s="687" t="str">
        <f>IF(Input_series!D1995="","",Input_series!D1995)</f>
        <v/>
      </c>
      <c r="E1999" s="360"/>
      <c r="F1999" s="15"/>
      <c r="G1999" s="15"/>
      <c r="H1999" s="5"/>
      <c r="I1999" s="5"/>
      <c r="J1999" s="190"/>
      <c r="K1999" s="190"/>
      <c r="L1999" s="190"/>
      <c r="M1999" s="190"/>
      <c r="N1999" s="190"/>
      <c r="O1999" s="190"/>
    </row>
    <row r="2000" spans="1:15">
      <c r="A2000" s="465">
        <v>1979</v>
      </c>
      <c r="B2000" s="686" t="str">
        <f>IF(Input_series!B1996="","",Input_series!B1996)</f>
        <v/>
      </c>
      <c r="C2000" s="687" t="str">
        <f>IF(Input_series!C1996="","",Input_series!C1996)</f>
        <v/>
      </c>
      <c r="D2000" s="687" t="str">
        <f>IF(Input_series!D1996="","",Input_series!D1996)</f>
        <v/>
      </c>
      <c r="E2000" s="360"/>
      <c r="F2000" s="15"/>
      <c r="G2000" s="15"/>
      <c r="H2000" s="5"/>
      <c r="I2000" s="5"/>
      <c r="J2000" s="190"/>
      <c r="K2000" s="190"/>
      <c r="L2000" s="190"/>
      <c r="M2000" s="190"/>
      <c r="N2000" s="190"/>
      <c r="O2000" s="190"/>
    </row>
    <row r="2001" spans="1:15">
      <c r="A2001" s="465">
        <v>1980</v>
      </c>
      <c r="B2001" s="686" t="str">
        <f>IF(Input_series!B1997="","",Input_series!B1997)</f>
        <v/>
      </c>
      <c r="C2001" s="687" t="str">
        <f>IF(Input_series!C1997="","",Input_series!C1997)</f>
        <v/>
      </c>
      <c r="D2001" s="687" t="str">
        <f>IF(Input_series!D1997="","",Input_series!D1997)</f>
        <v/>
      </c>
      <c r="E2001" s="360"/>
      <c r="F2001" s="15"/>
      <c r="G2001" s="15"/>
      <c r="H2001" s="5"/>
      <c r="I2001" s="5"/>
      <c r="J2001" s="190"/>
      <c r="K2001" s="190"/>
      <c r="L2001" s="190"/>
      <c r="M2001" s="190"/>
      <c r="N2001" s="190"/>
      <c r="O2001" s="190"/>
    </row>
    <row r="2002" spans="1:15">
      <c r="A2002" s="465">
        <v>1981</v>
      </c>
      <c r="B2002" s="686" t="str">
        <f>IF(Input_series!B1998="","",Input_series!B1998)</f>
        <v/>
      </c>
      <c r="C2002" s="687" t="str">
        <f>IF(Input_series!C1998="","",Input_series!C1998)</f>
        <v/>
      </c>
      <c r="D2002" s="687" t="str">
        <f>IF(Input_series!D1998="","",Input_series!D1998)</f>
        <v/>
      </c>
      <c r="E2002" s="360"/>
      <c r="F2002" s="15"/>
      <c r="G2002" s="15"/>
      <c r="H2002" s="5"/>
      <c r="I2002" s="5"/>
      <c r="J2002" s="190"/>
      <c r="K2002" s="190"/>
      <c r="L2002" s="190"/>
      <c r="M2002" s="190"/>
      <c r="N2002" s="190"/>
      <c r="O2002" s="190"/>
    </row>
    <row r="2003" spans="1:15">
      <c r="A2003" s="465">
        <v>1982</v>
      </c>
      <c r="B2003" s="686" t="str">
        <f>IF(Input_series!B1999="","",Input_series!B1999)</f>
        <v/>
      </c>
      <c r="C2003" s="687" t="str">
        <f>IF(Input_series!C1999="","",Input_series!C1999)</f>
        <v/>
      </c>
      <c r="D2003" s="687" t="str">
        <f>IF(Input_series!D1999="","",Input_series!D1999)</f>
        <v/>
      </c>
      <c r="E2003" s="360"/>
      <c r="F2003" s="15"/>
      <c r="G2003" s="15"/>
      <c r="H2003" s="5"/>
      <c r="I2003" s="5"/>
      <c r="J2003" s="190"/>
      <c r="K2003" s="190"/>
      <c r="L2003" s="190"/>
      <c r="M2003" s="190"/>
      <c r="N2003" s="190"/>
      <c r="O2003" s="190"/>
    </row>
    <row r="2004" spans="1:15">
      <c r="A2004" s="465">
        <v>1983</v>
      </c>
      <c r="B2004" s="686" t="str">
        <f>IF(Input_series!B2000="","",Input_series!B2000)</f>
        <v/>
      </c>
      <c r="C2004" s="687" t="str">
        <f>IF(Input_series!C2000="","",Input_series!C2000)</f>
        <v/>
      </c>
      <c r="D2004" s="687" t="str">
        <f>IF(Input_series!D2000="","",Input_series!D2000)</f>
        <v/>
      </c>
      <c r="E2004" s="360"/>
      <c r="F2004" s="15"/>
      <c r="G2004" s="15"/>
      <c r="H2004" s="5"/>
      <c r="I2004" s="5"/>
      <c r="J2004" s="190"/>
      <c r="K2004" s="190"/>
      <c r="L2004" s="190"/>
      <c r="M2004" s="190"/>
      <c r="N2004" s="190"/>
      <c r="O2004" s="190"/>
    </row>
    <row r="2005" spans="1:15">
      <c r="A2005" s="465">
        <v>1984</v>
      </c>
      <c r="B2005" s="686" t="str">
        <f>IF(Input_series!B2001="","",Input_series!B2001)</f>
        <v/>
      </c>
      <c r="C2005" s="687" t="str">
        <f>IF(Input_series!C2001="","",Input_series!C2001)</f>
        <v/>
      </c>
      <c r="D2005" s="687" t="str">
        <f>IF(Input_series!D2001="","",Input_series!D2001)</f>
        <v/>
      </c>
      <c r="E2005" s="360"/>
      <c r="F2005" s="15"/>
      <c r="G2005" s="15"/>
      <c r="H2005" s="5"/>
      <c r="I2005" s="5"/>
      <c r="J2005" s="190"/>
      <c r="K2005" s="190"/>
      <c r="L2005" s="190"/>
      <c r="M2005" s="190"/>
      <c r="N2005" s="190"/>
      <c r="O2005" s="190"/>
    </row>
    <row r="2006" spans="1:15">
      <c r="A2006" s="465">
        <v>1985</v>
      </c>
      <c r="B2006" s="686" t="str">
        <f>IF(Input_series!B2002="","",Input_series!B2002)</f>
        <v/>
      </c>
      <c r="C2006" s="687" t="str">
        <f>IF(Input_series!C2002="","",Input_series!C2002)</f>
        <v/>
      </c>
      <c r="D2006" s="687" t="str">
        <f>IF(Input_series!D2002="","",Input_series!D2002)</f>
        <v/>
      </c>
      <c r="E2006" s="360"/>
      <c r="F2006" s="15"/>
      <c r="G2006" s="15"/>
      <c r="H2006" s="5"/>
      <c r="I2006" s="5"/>
      <c r="J2006" s="190"/>
      <c r="K2006" s="190"/>
      <c r="L2006" s="190"/>
      <c r="M2006" s="190"/>
      <c r="N2006" s="190"/>
      <c r="O2006" s="190"/>
    </row>
    <row r="2007" spans="1:15">
      <c r="A2007" s="465">
        <v>1986</v>
      </c>
      <c r="B2007" s="686" t="str">
        <f>IF(Input_series!B2003="","",Input_series!B2003)</f>
        <v/>
      </c>
      <c r="C2007" s="687" t="str">
        <f>IF(Input_series!C2003="","",Input_series!C2003)</f>
        <v/>
      </c>
      <c r="D2007" s="687" t="str">
        <f>IF(Input_series!D2003="","",Input_series!D2003)</f>
        <v/>
      </c>
      <c r="E2007" s="360"/>
      <c r="F2007" s="15"/>
      <c r="G2007" s="15"/>
      <c r="H2007" s="5"/>
      <c r="I2007" s="5"/>
      <c r="J2007" s="190"/>
      <c r="K2007" s="190"/>
      <c r="L2007" s="190"/>
      <c r="M2007" s="190"/>
      <c r="N2007" s="190"/>
      <c r="O2007" s="190"/>
    </row>
    <row r="2008" spans="1:15">
      <c r="A2008" s="465">
        <v>1987</v>
      </c>
      <c r="B2008" s="686" t="str">
        <f>IF(Input_series!B2004="","",Input_series!B2004)</f>
        <v/>
      </c>
      <c r="C2008" s="687" t="str">
        <f>IF(Input_series!C2004="","",Input_series!C2004)</f>
        <v/>
      </c>
      <c r="D2008" s="687" t="str">
        <f>IF(Input_series!D2004="","",Input_series!D2004)</f>
        <v/>
      </c>
      <c r="E2008" s="360"/>
      <c r="F2008" s="15"/>
      <c r="G2008" s="15"/>
      <c r="H2008" s="5"/>
      <c r="I2008" s="5"/>
      <c r="J2008" s="190"/>
      <c r="K2008" s="190"/>
      <c r="L2008" s="190"/>
      <c r="M2008" s="190"/>
      <c r="N2008" s="190"/>
      <c r="O2008" s="190"/>
    </row>
    <row r="2009" spans="1:15">
      <c r="A2009" s="465">
        <v>1988</v>
      </c>
      <c r="B2009" s="686" t="str">
        <f>IF(Input_series!B2005="","",Input_series!B2005)</f>
        <v/>
      </c>
      <c r="C2009" s="687" t="str">
        <f>IF(Input_series!C2005="","",Input_series!C2005)</f>
        <v/>
      </c>
      <c r="D2009" s="687" t="str">
        <f>IF(Input_series!D2005="","",Input_series!D2005)</f>
        <v/>
      </c>
      <c r="E2009" s="360"/>
      <c r="F2009" s="15"/>
      <c r="G2009" s="15"/>
      <c r="H2009" s="5"/>
      <c r="I2009" s="5"/>
      <c r="J2009" s="190"/>
      <c r="K2009" s="190"/>
      <c r="L2009" s="190"/>
      <c r="M2009" s="190"/>
      <c r="N2009" s="190"/>
      <c r="O2009" s="190"/>
    </row>
    <row r="2010" spans="1:15">
      <c r="A2010" s="465">
        <v>1989</v>
      </c>
      <c r="B2010" s="686" t="str">
        <f>IF(Input_series!B2006="","",Input_series!B2006)</f>
        <v/>
      </c>
      <c r="C2010" s="687" t="str">
        <f>IF(Input_series!C2006="","",Input_series!C2006)</f>
        <v/>
      </c>
      <c r="D2010" s="687" t="str">
        <f>IF(Input_series!D2006="","",Input_series!D2006)</f>
        <v/>
      </c>
      <c r="E2010" s="360"/>
      <c r="F2010" s="15"/>
      <c r="G2010" s="15"/>
      <c r="H2010" s="5"/>
      <c r="I2010" s="5"/>
      <c r="J2010" s="190"/>
      <c r="K2010" s="190"/>
      <c r="L2010" s="190"/>
      <c r="M2010" s="190"/>
      <c r="N2010" s="190"/>
      <c r="O2010" s="190"/>
    </row>
    <row r="2011" spans="1:15">
      <c r="A2011" s="465">
        <v>1990</v>
      </c>
      <c r="B2011" s="686" t="str">
        <f>IF(Input_series!B2007="","",Input_series!B2007)</f>
        <v/>
      </c>
      <c r="C2011" s="687" t="str">
        <f>IF(Input_series!C2007="","",Input_series!C2007)</f>
        <v/>
      </c>
      <c r="D2011" s="687" t="str">
        <f>IF(Input_series!D2007="","",Input_series!D2007)</f>
        <v/>
      </c>
      <c r="E2011" s="360"/>
      <c r="F2011" s="15"/>
      <c r="G2011" s="15"/>
      <c r="H2011" s="5"/>
      <c r="I2011" s="5"/>
      <c r="J2011" s="190"/>
      <c r="K2011" s="190"/>
      <c r="L2011" s="190"/>
      <c r="M2011" s="190"/>
      <c r="N2011" s="190"/>
      <c r="O2011" s="190"/>
    </row>
    <row r="2012" spans="1:15">
      <c r="A2012" s="465">
        <v>1991</v>
      </c>
      <c r="B2012" s="686" t="str">
        <f>IF(Input_series!B2008="","",Input_series!B2008)</f>
        <v/>
      </c>
      <c r="C2012" s="687" t="str">
        <f>IF(Input_series!C2008="","",Input_series!C2008)</f>
        <v/>
      </c>
      <c r="D2012" s="687" t="str">
        <f>IF(Input_series!D2008="","",Input_series!D2008)</f>
        <v/>
      </c>
      <c r="E2012" s="360"/>
      <c r="F2012" s="15"/>
      <c r="G2012" s="15"/>
      <c r="H2012" s="5"/>
      <c r="I2012" s="5"/>
      <c r="J2012" s="190"/>
      <c r="K2012" s="190"/>
      <c r="L2012" s="190"/>
      <c r="M2012" s="190"/>
      <c r="N2012" s="190"/>
      <c r="O2012" s="190"/>
    </row>
    <row r="2013" spans="1:15">
      <c r="A2013" s="465">
        <v>1992</v>
      </c>
      <c r="B2013" s="686" t="str">
        <f>IF(Input_series!B2009="","",Input_series!B2009)</f>
        <v/>
      </c>
      <c r="C2013" s="687" t="str">
        <f>IF(Input_series!C2009="","",Input_series!C2009)</f>
        <v/>
      </c>
      <c r="D2013" s="687" t="str">
        <f>IF(Input_series!D2009="","",Input_series!D2009)</f>
        <v/>
      </c>
      <c r="E2013" s="360"/>
      <c r="F2013" s="15"/>
      <c r="G2013" s="15"/>
      <c r="H2013" s="5"/>
      <c r="I2013" s="5"/>
      <c r="J2013" s="190"/>
      <c r="K2013" s="190"/>
      <c r="L2013" s="190"/>
      <c r="M2013" s="190"/>
      <c r="N2013" s="190"/>
      <c r="O2013" s="190"/>
    </row>
    <row r="2014" spans="1:15">
      <c r="A2014" s="465">
        <v>1993</v>
      </c>
      <c r="B2014" s="686" t="str">
        <f>IF(Input_series!B2010="","",Input_series!B2010)</f>
        <v/>
      </c>
      <c r="C2014" s="687" t="str">
        <f>IF(Input_series!C2010="","",Input_series!C2010)</f>
        <v/>
      </c>
      <c r="D2014" s="687" t="str">
        <f>IF(Input_series!D2010="","",Input_series!D2010)</f>
        <v/>
      </c>
      <c r="E2014" s="360"/>
      <c r="F2014" s="15"/>
      <c r="G2014" s="15"/>
      <c r="H2014" s="5"/>
      <c r="I2014" s="5"/>
      <c r="J2014" s="190"/>
      <c r="K2014" s="190"/>
      <c r="L2014" s="190"/>
      <c r="M2014" s="190"/>
      <c r="N2014" s="190"/>
      <c r="O2014" s="190"/>
    </row>
    <row r="2015" spans="1:15">
      <c r="A2015" s="465">
        <v>1994</v>
      </c>
      <c r="B2015" s="686" t="str">
        <f>IF(Input_series!B2011="","",Input_series!B2011)</f>
        <v/>
      </c>
      <c r="C2015" s="687" t="str">
        <f>IF(Input_series!C2011="","",Input_series!C2011)</f>
        <v/>
      </c>
      <c r="D2015" s="687" t="str">
        <f>IF(Input_series!D2011="","",Input_series!D2011)</f>
        <v/>
      </c>
      <c r="E2015" s="360"/>
      <c r="F2015" s="15"/>
      <c r="G2015" s="15"/>
      <c r="H2015" s="5"/>
      <c r="I2015" s="5"/>
      <c r="J2015" s="190"/>
      <c r="K2015" s="190"/>
      <c r="L2015" s="190"/>
      <c r="M2015" s="190"/>
      <c r="N2015" s="190"/>
      <c r="O2015" s="190"/>
    </row>
    <row r="2016" spans="1:15">
      <c r="A2016" s="465">
        <v>1995</v>
      </c>
      <c r="B2016" s="686" t="str">
        <f>IF(Input_series!B2012="","",Input_series!B2012)</f>
        <v/>
      </c>
      <c r="C2016" s="687" t="str">
        <f>IF(Input_series!C2012="","",Input_series!C2012)</f>
        <v/>
      </c>
      <c r="D2016" s="687" t="str">
        <f>IF(Input_series!D2012="","",Input_series!D2012)</f>
        <v/>
      </c>
      <c r="E2016" s="360"/>
      <c r="F2016" s="15"/>
      <c r="G2016" s="15"/>
      <c r="H2016" s="5"/>
      <c r="I2016" s="5"/>
      <c r="J2016" s="190"/>
      <c r="K2016" s="190"/>
      <c r="L2016" s="190"/>
      <c r="M2016" s="190"/>
      <c r="N2016" s="190"/>
      <c r="O2016" s="190"/>
    </row>
    <row r="2017" spans="1:15">
      <c r="A2017" s="465">
        <v>1996</v>
      </c>
      <c r="B2017" s="686" t="str">
        <f>IF(Input_series!B2013="","",Input_series!B2013)</f>
        <v/>
      </c>
      <c r="C2017" s="687" t="str">
        <f>IF(Input_series!C2013="","",Input_series!C2013)</f>
        <v/>
      </c>
      <c r="D2017" s="687" t="str">
        <f>IF(Input_series!D2013="","",Input_series!D2013)</f>
        <v/>
      </c>
      <c r="E2017" s="360"/>
      <c r="F2017" s="15"/>
      <c r="G2017" s="15"/>
      <c r="H2017" s="5"/>
      <c r="I2017" s="5"/>
      <c r="J2017" s="190"/>
      <c r="K2017" s="190"/>
      <c r="L2017" s="190"/>
      <c r="M2017" s="190"/>
      <c r="N2017" s="190"/>
      <c r="O2017" s="190"/>
    </row>
    <row r="2018" spans="1:15">
      <c r="A2018" s="465">
        <v>1997</v>
      </c>
      <c r="B2018" s="686" t="str">
        <f>IF(Input_series!B2014="","",Input_series!B2014)</f>
        <v/>
      </c>
      <c r="C2018" s="687" t="str">
        <f>IF(Input_series!C2014="","",Input_series!C2014)</f>
        <v/>
      </c>
      <c r="D2018" s="687" t="str">
        <f>IF(Input_series!D2014="","",Input_series!D2014)</f>
        <v/>
      </c>
      <c r="E2018" s="360"/>
      <c r="F2018" s="15"/>
      <c r="G2018" s="15"/>
      <c r="H2018" s="5"/>
      <c r="I2018" s="5"/>
      <c r="J2018" s="190"/>
      <c r="K2018" s="190"/>
      <c r="L2018" s="190"/>
      <c r="M2018" s="190"/>
      <c r="N2018" s="190"/>
      <c r="O2018" s="190"/>
    </row>
    <row r="2019" spans="1:15">
      <c r="A2019" s="465">
        <v>1998</v>
      </c>
      <c r="B2019" s="686" t="str">
        <f>IF(Input_series!B2015="","",Input_series!B2015)</f>
        <v/>
      </c>
      <c r="C2019" s="687" t="str">
        <f>IF(Input_series!C2015="","",Input_series!C2015)</f>
        <v/>
      </c>
      <c r="D2019" s="687" t="str">
        <f>IF(Input_series!D2015="","",Input_series!D2015)</f>
        <v/>
      </c>
      <c r="E2019" s="360"/>
      <c r="F2019" s="15"/>
      <c r="G2019" s="15"/>
      <c r="H2019" s="5"/>
      <c r="I2019" s="5"/>
      <c r="J2019" s="190"/>
      <c r="K2019" s="190"/>
      <c r="L2019" s="190"/>
      <c r="M2019" s="190"/>
      <c r="N2019" s="190"/>
      <c r="O2019" s="190"/>
    </row>
    <row r="2020" spans="1:15">
      <c r="A2020" s="465">
        <v>1999</v>
      </c>
      <c r="B2020" s="686" t="str">
        <f>IF(Input_series!B2016="","",Input_series!B2016)</f>
        <v/>
      </c>
      <c r="C2020" s="687" t="str">
        <f>IF(Input_series!C2016="","",Input_series!C2016)</f>
        <v/>
      </c>
      <c r="D2020" s="687" t="str">
        <f>IF(Input_series!D2016="","",Input_series!D2016)</f>
        <v/>
      </c>
      <c r="E2020" s="360"/>
      <c r="F2020" s="15"/>
      <c r="G2020" s="15"/>
      <c r="H2020" s="5"/>
      <c r="I2020" s="5"/>
      <c r="J2020" s="190"/>
      <c r="K2020" s="190"/>
      <c r="L2020" s="190"/>
      <c r="M2020" s="190"/>
      <c r="N2020" s="190"/>
      <c r="O2020" s="190"/>
    </row>
    <row r="2021" spans="1:15">
      <c r="A2021" s="465">
        <v>2000</v>
      </c>
      <c r="B2021" s="686" t="str">
        <f>IF(Input_series!B2017="","",Input_series!B2017)</f>
        <v/>
      </c>
      <c r="C2021" s="687" t="str">
        <f>IF(Input_series!C2017="","",Input_series!C2017)</f>
        <v/>
      </c>
      <c r="D2021" s="687" t="str">
        <f>IF(Input_series!D2017="","",Input_series!D2017)</f>
        <v/>
      </c>
      <c r="E2021" s="360"/>
      <c r="F2021" s="15"/>
      <c r="G2021" s="15"/>
      <c r="H2021" s="5"/>
      <c r="I2021" s="5"/>
      <c r="J2021" s="190"/>
      <c r="K2021" s="190"/>
      <c r="L2021" s="190"/>
      <c r="M2021" s="190"/>
      <c r="N2021" s="190"/>
      <c r="O2021" s="190"/>
    </row>
    <row r="2022" spans="1:15">
      <c r="A2022" s="465">
        <v>2001</v>
      </c>
      <c r="B2022" s="686" t="str">
        <f>IF(Input_series!B2018="","",Input_series!B2018)</f>
        <v/>
      </c>
      <c r="C2022" s="687" t="str">
        <f>IF(Input_series!C2018="","",Input_series!C2018)</f>
        <v/>
      </c>
      <c r="D2022" s="687" t="str">
        <f>IF(Input_series!D2018="","",Input_series!D2018)</f>
        <v/>
      </c>
      <c r="E2022" s="360"/>
      <c r="F2022" s="15"/>
      <c r="G2022" s="15"/>
      <c r="H2022" s="5"/>
      <c r="I2022" s="5"/>
      <c r="J2022" s="190"/>
      <c r="K2022" s="190"/>
      <c r="L2022" s="190"/>
      <c r="M2022" s="190"/>
      <c r="N2022" s="190"/>
      <c r="O2022" s="190"/>
    </row>
    <row r="2023" spans="1:15">
      <c r="A2023" s="465">
        <v>2002</v>
      </c>
      <c r="B2023" s="686" t="str">
        <f>IF(Input_series!B2019="","",Input_series!B2019)</f>
        <v/>
      </c>
      <c r="C2023" s="687" t="str">
        <f>IF(Input_series!C2019="","",Input_series!C2019)</f>
        <v/>
      </c>
      <c r="D2023" s="687" t="str">
        <f>IF(Input_series!D2019="","",Input_series!D2019)</f>
        <v/>
      </c>
      <c r="E2023" s="360"/>
      <c r="F2023" s="15"/>
      <c r="G2023" s="15"/>
      <c r="H2023" s="5"/>
      <c r="I2023" s="5"/>
      <c r="J2023" s="190"/>
      <c r="K2023" s="190"/>
      <c r="L2023" s="190"/>
      <c r="M2023" s="190"/>
      <c r="N2023" s="190"/>
      <c r="O2023" s="190"/>
    </row>
    <row r="2024" spans="1:15">
      <c r="A2024" s="465">
        <v>2003</v>
      </c>
      <c r="B2024" s="686" t="str">
        <f>IF(Input_series!B2020="","",Input_series!B2020)</f>
        <v/>
      </c>
      <c r="C2024" s="687" t="str">
        <f>IF(Input_series!C2020="","",Input_series!C2020)</f>
        <v/>
      </c>
      <c r="D2024" s="687" t="str">
        <f>IF(Input_series!D2020="","",Input_series!D2020)</f>
        <v/>
      </c>
      <c r="E2024" s="360"/>
      <c r="F2024" s="15"/>
      <c r="G2024" s="15"/>
      <c r="H2024" s="5"/>
      <c r="I2024" s="5"/>
      <c r="J2024" s="190"/>
      <c r="K2024" s="190"/>
      <c r="L2024" s="190"/>
      <c r="M2024" s="190"/>
      <c r="N2024" s="190"/>
      <c r="O2024" s="190"/>
    </row>
    <row r="2025" spans="1:15">
      <c r="A2025" s="465">
        <v>2004</v>
      </c>
      <c r="B2025" s="686" t="str">
        <f>IF(Input_series!B2021="","",Input_series!B2021)</f>
        <v/>
      </c>
      <c r="C2025" s="687" t="str">
        <f>IF(Input_series!C2021="","",Input_series!C2021)</f>
        <v/>
      </c>
      <c r="D2025" s="687" t="str">
        <f>IF(Input_series!D2021="","",Input_series!D2021)</f>
        <v/>
      </c>
      <c r="E2025" s="360"/>
      <c r="F2025" s="15"/>
      <c r="G2025" s="15"/>
      <c r="H2025" s="5"/>
      <c r="I2025" s="5"/>
      <c r="J2025" s="190"/>
      <c r="K2025" s="190"/>
      <c r="L2025" s="190"/>
      <c r="M2025" s="190"/>
      <c r="N2025" s="190"/>
      <c r="O2025" s="190"/>
    </row>
    <row r="2026" spans="1:15">
      <c r="A2026" s="465">
        <v>2005</v>
      </c>
      <c r="B2026" s="686" t="str">
        <f>IF(Input_series!B2022="","",Input_series!B2022)</f>
        <v/>
      </c>
      <c r="C2026" s="687" t="str">
        <f>IF(Input_series!C2022="","",Input_series!C2022)</f>
        <v/>
      </c>
      <c r="D2026" s="687" t="str">
        <f>IF(Input_series!D2022="","",Input_series!D2022)</f>
        <v/>
      </c>
      <c r="E2026" s="360"/>
      <c r="F2026" s="15"/>
      <c r="G2026" s="15"/>
      <c r="H2026" s="5"/>
      <c r="I2026" s="5"/>
      <c r="J2026" s="190"/>
      <c r="K2026" s="190"/>
      <c r="L2026" s="190"/>
      <c r="M2026" s="190"/>
      <c r="N2026" s="190"/>
      <c r="O2026" s="190"/>
    </row>
    <row r="2027" spans="1:15">
      <c r="A2027" s="465">
        <v>2006</v>
      </c>
      <c r="B2027" s="686" t="str">
        <f>IF(Input_series!B2023="","",Input_series!B2023)</f>
        <v/>
      </c>
      <c r="C2027" s="687" t="str">
        <f>IF(Input_series!C2023="","",Input_series!C2023)</f>
        <v/>
      </c>
      <c r="D2027" s="687" t="str">
        <f>IF(Input_series!D2023="","",Input_series!D2023)</f>
        <v/>
      </c>
      <c r="E2027" s="360"/>
      <c r="F2027" s="15"/>
      <c r="G2027" s="15"/>
      <c r="H2027" s="5"/>
      <c r="I2027" s="5"/>
      <c r="J2027" s="190"/>
      <c r="K2027" s="190"/>
      <c r="L2027" s="190"/>
      <c r="M2027" s="190"/>
      <c r="N2027" s="190"/>
      <c r="O2027" s="190"/>
    </row>
    <row r="2028" spans="1:15">
      <c r="A2028" s="465">
        <v>2007</v>
      </c>
      <c r="B2028" s="686" t="str">
        <f>IF(Input_series!B2024="","",Input_series!B2024)</f>
        <v/>
      </c>
      <c r="C2028" s="687" t="str">
        <f>IF(Input_series!C2024="","",Input_series!C2024)</f>
        <v/>
      </c>
      <c r="D2028" s="687" t="str">
        <f>IF(Input_series!D2024="","",Input_series!D2024)</f>
        <v/>
      </c>
      <c r="E2028" s="360"/>
      <c r="F2028" s="15"/>
      <c r="G2028" s="15"/>
      <c r="H2028" s="5"/>
      <c r="I2028" s="5"/>
      <c r="J2028" s="190"/>
      <c r="K2028" s="190"/>
      <c r="L2028" s="190"/>
      <c r="M2028" s="190"/>
      <c r="N2028" s="190"/>
      <c r="O2028" s="190"/>
    </row>
    <row r="2029" spans="1:15">
      <c r="A2029" s="465">
        <v>2008</v>
      </c>
      <c r="B2029" s="686" t="str">
        <f>IF(Input_series!B2025="","",Input_series!B2025)</f>
        <v/>
      </c>
      <c r="C2029" s="687" t="str">
        <f>IF(Input_series!C2025="","",Input_series!C2025)</f>
        <v/>
      </c>
      <c r="D2029" s="687" t="str">
        <f>IF(Input_series!D2025="","",Input_series!D2025)</f>
        <v/>
      </c>
      <c r="E2029" s="360"/>
      <c r="F2029" s="15"/>
      <c r="G2029" s="15"/>
      <c r="H2029" s="5"/>
      <c r="I2029" s="5"/>
      <c r="J2029" s="190"/>
      <c r="K2029" s="190"/>
      <c r="L2029" s="190"/>
      <c r="M2029" s="190"/>
      <c r="N2029" s="190"/>
      <c r="O2029" s="190"/>
    </row>
    <row r="2030" spans="1:15">
      <c r="A2030" s="465">
        <v>2009</v>
      </c>
      <c r="B2030" s="686" t="str">
        <f>IF(Input_series!B2026="","",Input_series!B2026)</f>
        <v/>
      </c>
      <c r="C2030" s="687" t="str">
        <f>IF(Input_series!C2026="","",Input_series!C2026)</f>
        <v/>
      </c>
      <c r="D2030" s="687" t="str">
        <f>IF(Input_series!D2026="","",Input_series!D2026)</f>
        <v/>
      </c>
      <c r="E2030" s="360"/>
      <c r="F2030" s="15"/>
      <c r="G2030" s="15"/>
      <c r="H2030" s="5"/>
      <c r="I2030" s="5"/>
      <c r="J2030" s="190"/>
      <c r="K2030" s="190"/>
      <c r="L2030" s="190"/>
      <c r="M2030" s="190"/>
      <c r="N2030" s="190"/>
      <c r="O2030" s="190"/>
    </row>
    <row r="2031" spans="1:15">
      <c r="A2031" s="465">
        <v>2010</v>
      </c>
      <c r="B2031" s="686" t="str">
        <f>IF(Input_series!B2027="","",Input_series!B2027)</f>
        <v/>
      </c>
      <c r="C2031" s="687" t="str">
        <f>IF(Input_series!C2027="","",Input_series!C2027)</f>
        <v/>
      </c>
      <c r="D2031" s="687" t="str">
        <f>IF(Input_series!D2027="","",Input_series!D2027)</f>
        <v/>
      </c>
      <c r="E2031" s="360"/>
      <c r="F2031" s="15"/>
      <c r="G2031" s="15"/>
      <c r="H2031" s="5"/>
      <c r="I2031" s="5"/>
      <c r="J2031" s="190"/>
      <c r="K2031" s="190"/>
      <c r="L2031" s="190"/>
      <c r="M2031" s="190"/>
      <c r="N2031" s="190"/>
      <c r="O2031" s="190"/>
    </row>
    <row r="2032" spans="1:15">
      <c r="A2032" s="465">
        <v>2011</v>
      </c>
      <c r="B2032" s="686" t="str">
        <f>IF(Input_series!B2028="","",Input_series!B2028)</f>
        <v/>
      </c>
      <c r="C2032" s="687" t="str">
        <f>IF(Input_series!C2028="","",Input_series!C2028)</f>
        <v/>
      </c>
      <c r="D2032" s="687" t="str">
        <f>IF(Input_series!D2028="","",Input_series!D2028)</f>
        <v/>
      </c>
      <c r="E2032" s="360"/>
      <c r="F2032" s="15"/>
      <c r="G2032" s="15"/>
      <c r="H2032" s="5"/>
      <c r="I2032" s="5"/>
      <c r="J2032" s="190"/>
      <c r="K2032" s="190"/>
      <c r="L2032" s="190"/>
      <c r="M2032" s="190"/>
      <c r="N2032" s="190"/>
      <c r="O2032" s="190"/>
    </row>
    <row r="2033" spans="1:15">
      <c r="A2033" s="465">
        <v>2012</v>
      </c>
      <c r="B2033" s="686" t="str">
        <f>IF(Input_series!B2029="","",Input_series!B2029)</f>
        <v/>
      </c>
      <c r="C2033" s="687" t="str">
        <f>IF(Input_series!C2029="","",Input_series!C2029)</f>
        <v/>
      </c>
      <c r="D2033" s="687" t="str">
        <f>IF(Input_series!D2029="","",Input_series!D2029)</f>
        <v/>
      </c>
      <c r="E2033" s="360"/>
      <c r="F2033" s="15"/>
      <c r="G2033" s="15"/>
      <c r="H2033" s="5"/>
      <c r="I2033" s="5"/>
      <c r="J2033" s="190"/>
      <c r="K2033" s="190"/>
      <c r="L2033" s="190"/>
      <c r="M2033" s="190"/>
      <c r="N2033" s="190"/>
      <c r="O2033" s="190"/>
    </row>
    <row r="2034" spans="1:15">
      <c r="A2034" s="465">
        <v>2013</v>
      </c>
      <c r="B2034" s="686" t="str">
        <f>IF(Input_series!B2030="","",Input_series!B2030)</f>
        <v/>
      </c>
      <c r="C2034" s="687" t="str">
        <f>IF(Input_series!C2030="","",Input_series!C2030)</f>
        <v/>
      </c>
      <c r="D2034" s="687" t="str">
        <f>IF(Input_series!D2030="","",Input_series!D2030)</f>
        <v/>
      </c>
      <c r="E2034" s="360"/>
      <c r="F2034" s="15"/>
      <c r="G2034" s="15"/>
      <c r="H2034" s="5"/>
      <c r="I2034" s="5"/>
      <c r="J2034" s="190"/>
      <c r="K2034" s="190"/>
      <c r="L2034" s="190"/>
      <c r="M2034" s="190"/>
      <c r="N2034" s="190"/>
      <c r="O2034" s="190"/>
    </row>
    <row r="2035" spans="1:15">
      <c r="A2035" s="465">
        <v>2014</v>
      </c>
      <c r="B2035" s="686" t="str">
        <f>IF(Input_series!B2031="","",Input_series!B2031)</f>
        <v/>
      </c>
      <c r="C2035" s="687" t="str">
        <f>IF(Input_series!C2031="","",Input_series!C2031)</f>
        <v/>
      </c>
      <c r="D2035" s="687" t="str">
        <f>IF(Input_series!D2031="","",Input_series!D2031)</f>
        <v/>
      </c>
      <c r="E2035" s="360"/>
      <c r="F2035" s="15"/>
      <c r="G2035" s="15"/>
      <c r="H2035" s="5"/>
      <c r="I2035" s="5"/>
      <c r="J2035" s="190"/>
      <c r="K2035" s="190"/>
      <c r="L2035" s="190"/>
      <c r="M2035" s="190"/>
      <c r="N2035" s="190"/>
      <c r="O2035" s="190"/>
    </row>
    <row r="2036" spans="1:15">
      <c r="A2036" s="465">
        <v>2015</v>
      </c>
      <c r="B2036" s="686" t="str">
        <f>IF(Input_series!B2032="","",Input_series!B2032)</f>
        <v/>
      </c>
      <c r="C2036" s="687" t="str">
        <f>IF(Input_series!C2032="","",Input_series!C2032)</f>
        <v/>
      </c>
      <c r="D2036" s="687" t="str">
        <f>IF(Input_series!D2032="","",Input_series!D2032)</f>
        <v/>
      </c>
      <c r="E2036" s="360"/>
      <c r="F2036" s="15"/>
      <c r="G2036" s="15"/>
      <c r="H2036" s="5"/>
      <c r="I2036" s="5"/>
      <c r="J2036" s="190"/>
      <c r="K2036" s="190"/>
      <c r="L2036" s="190"/>
      <c r="M2036" s="190"/>
      <c r="N2036" s="190"/>
      <c r="O2036" s="190"/>
    </row>
    <row r="2037" spans="1:15">
      <c r="A2037" s="465">
        <v>2016</v>
      </c>
      <c r="B2037" s="686" t="str">
        <f>IF(Input_series!B2033="","",Input_series!B2033)</f>
        <v/>
      </c>
      <c r="C2037" s="687" t="str">
        <f>IF(Input_series!C2033="","",Input_series!C2033)</f>
        <v/>
      </c>
      <c r="D2037" s="687" t="str">
        <f>IF(Input_series!D2033="","",Input_series!D2033)</f>
        <v/>
      </c>
      <c r="E2037" s="360"/>
      <c r="F2037" s="15"/>
      <c r="G2037" s="15"/>
      <c r="H2037" s="5"/>
      <c r="I2037" s="5"/>
      <c r="J2037" s="190"/>
      <c r="K2037" s="190"/>
      <c r="L2037" s="190"/>
      <c r="M2037" s="190"/>
      <c r="N2037" s="190"/>
      <c r="O2037" s="190"/>
    </row>
    <row r="2038" spans="1:15">
      <c r="A2038" s="465">
        <v>2017</v>
      </c>
      <c r="B2038" s="686" t="str">
        <f>IF(Input_series!B2034="","",Input_series!B2034)</f>
        <v/>
      </c>
      <c r="C2038" s="687" t="str">
        <f>IF(Input_series!C2034="","",Input_series!C2034)</f>
        <v/>
      </c>
      <c r="D2038" s="687" t="str">
        <f>IF(Input_series!D2034="","",Input_series!D2034)</f>
        <v/>
      </c>
      <c r="E2038" s="360"/>
      <c r="F2038" s="15"/>
      <c r="G2038" s="15"/>
      <c r="H2038" s="5"/>
      <c r="I2038" s="5"/>
      <c r="J2038" s="190"/>
      <c r="K2038" s="190"/>
      <c r="L2038" s="190"/>
      <c r="M2038" s="190"/>
      <c r="N2038" s="190"/>
      <c r="O2038" s="190"/>
    </row>
    <row r="2039" spans="1:15">
      <c r="A2039" s="465">
        <v>2018</v>
      </c>
      <c r="B2039" s="686" t="str">
        <f>IF(Input_series!B2035="","",Input_series!B2035)</f>
        <v/>
      </c>
      <c r="C2039" s="687" t="str">
        <f>IF(Input_series!C2035="","",Input_series!C2035)</f>
        <v/>
      </c>
      <c r="D2039" s="687" t="str">
        <f>IF(Input_series!D2035="","",Input_series!D2035)</f>
        <v/>
      </c>
      <c r="E2039" s="360"/>
      <c r="F2039" s="15"/>
      <c r="G2039" s="15"/>
      <c r="H2039" s="5"/>
      <c r="I2039" s="5"/>
      <c r="J2039" s="190"/>
      <c r="K2039" s="190"/>
      <c r="L2039" s="190"/>
      <c r="M2039" s="190"/>
      <c r="N2039" s="190"/>
      <c r="O2039" s="190"/>
    </row>
    <row r="2040" spans="1:15">
      <c r="A2040" s="465">
        <v>2019</v>
      </c>
      <c r="B2040" s="686" t="str">
        <f>IF(Input_series!B2036="","",Input_series!B2036)</f>
        <v/>
      </c>
      <c r="C2040" s="687" t="str">
        <f>IF(Input_series!C2036="","",Input_series!C2036)</f>
        <v/>
      </c>
      <c r="D2040" s="687" t="str">
        <f>IF(Input_series!D2036="","",Input_series!D2036)</f>
        <v/>
      </c>
      <c r="E2040" s="360"/>
      <c r="F2040" s="15"/>
      <c r="G2040" s="15"/>
      <c r="H2040" s="5"/>
      <c r="I2040" s="5"/>
      <c r="J2040" s="190"/>
      <c r="K2040" s="190"/>
      <c r="L2040" s="190"/>
      <c r="M2040" s="190"/>
      <c r="N2040" s="190"/>
      <c r="O2040" s="190"/>
    </row>
    <row r="2041" spans="1:15">
      <c r="A2041" s="465">
        <v>2020</v>
      </c>
      <c r="B2041" s="686" t="str">
        <f>IF(Input_series!B2037="","",Input_series!B2037)</f>
        <v/>
      </c>
      <c r="C2041" s="687" t="str">
        <f>IF(Input_series!C2037="","",Input_series!C2037)</f>
        <v/>
      </c>
      <c r="D2041" s="687" t="str">
        <f>IF(Input_series!D2037="","",Input_series!D2037)</f>
        <v/>
      </c>
      <c r="E2041" s="360"/>
      <c r="F2041" s="15"/>
      <c r="G2041" s="15"/>
      <c r="H2041" s="5"/>
      <c r="I2041" s="5"/>
      <c r="J2041" s="190"/>
      <c r="K2041" s="190"/>
      <c r="L2041" s="190"/>
      <c r="M2041" s="190"/>
      <c r="N2041" s="190"/>
      <c r="O2041" s="190"/>
    </row>
    <row r="2042" spans="1:15">
      <c r="A2042" s="465">
        <v>2021</v>
      </c>
      <c r="B2042" s="686" t="str">
        <f>IF(Input_series!B2038="","",Input_series!B2038)</f>
        <v/>
      </c>
      <c r="C2042" s="687" t="str">
        <f>IF(Input_series!C2038="","",Input_series!C2038)</f>
        <v/>
      </c>
      <c r="D2042" s="687" t="str">
        <f>IF(Input_series!D2038="","",Input_series!D2038)</f>
        <v/>
      </c>
      <c r="E2042" s="360"/>
      <c r="F2042" s="15"/>
      <c r="G2042" s="15"/>
      <c r="H2042" s="5"/>
      <c r="I2042" s="5"/>
      <c r="J2042" s="190"/>
      <c r="K2042" s="190"/>
      <c r="L2042" s="190"/>
      <c r="M2042" s="190"/>
      <c r="N2042" s="190"/>
      <c r="O2042" s="190"/>
    </row>
    <row r="2043" spans="1:15">
      <c r="A2043" s="465">
        <v>2022</v>
      </c>
      <c r="B2043" s="686" t="str">
        <f>IF(Input_series!B2039="","",Input_series!B2039)</f>
        <v/>
      </c>
      <c r="C2043" s="687" t="str">
        <f>IF(Input_series!C2039="","",Input_series!C2039)</f>
        <v/>
      </c>
      <c r="D2043" s="687" t="str">
        <f>IF(Input_series!D2039="","",Input_series!D2039)</f>
        <v/>
      </c>
      <c r="E2043" s="360"/>
      <c r="F2043" s="15"/>
      <c r="G2043" s="15"/>
      <c r="H2043" s="5"/>
      <c r="I2043" s="5"/>
      <c r="J2043" s="190"/>
      <c r="K2043" s="190"/>
      <c r="L2043" s="190"/>
      <c r="M2043" s="190"/>
      <c r="N2043" s="190"/>
      <c r="O2043" s="190"/>
    </row>
    <row r="2044" spans="1:15">
      <c r="A2044" s="465">
        <v>2023</v>
      </c>
      <c r="B2044" s="686" t="str">
        <f>IF(Input_series!B2040="","",Input_series!B2040)</f>
        <v/>
      </c>
      <c r="C2044" s="687" t="str">
        <f>IF(Input_series!C2040="","",Input_series!C2040)</f>
        <v/>
      </c>
      <c r="D2044" s="687" t="str">
        <f>IF(Input_series!D2040="","",Input_series!D2040)</f>
        <v/>
      </c>
      <c r="E2044" s="360"/>
      <c r="F2044" s="15"/>
      <c r="G2044" s="15"/>
      <c r="H2044" s="5"/>
      <c r="I2044" s="5"/>
      <c r="J2044" s="190"/>
      <c r="K2044" s="190"/>
      <c r="L2044" s="190"/>
      <c r="M2044" s="190"/>
      <c r="N2044" s="190"/>
      <c r="O2044" s="190"/>
    </row>
    <row r="2045" spans="1:15">
      <c r="A2045" s="465">
        <v>2024</v>
      </c>
      <c r="B2045" s="686" t="str">
        <f>IF(Input_series!B2041="","",Input_series!B2041)</f>
        <v/>
      </c>
      <c r="C2045" s="687" t="str">
        <f>IF(Input_series!C2041="","",Input_series!C2041)</f>
        <v/>
      </c>
      <c r="D2045" s="687" t="str">
        <f>IF(Input_series!D2041="","",Input_series!D2041)</f>
        <v/>
      </c>
      <c r="E2045" s="360"/>
      <c r="F2045" s="15"/>
      <c r="G2045" s="15"/>
      <c r="H2045" s="5"/>
      <c r="I2045" s="5"/>
      <c r="J2045" s="190"/>
      <c r="K2045" s="190"/>
      <c r="L2045" s="190"/>
      <c r="M2045" s="190"/>
      <c r="N2045" s="190"/>
      <c r="O2045" s="190"/>
    </row>
    <row r="2046" spans="1:15">
      <c r="A2046" s="465">
        <v>2025</v>
      </c>
      <c r="B2046" s="686" t="str">
        <f>IF(Input_series!B2042="","",Input_series!B2042)</f>
        <v/>
      </c>
      <c r="C2046" s="687" t="str">
        <f>IF(Input_series!C2042="","",Input_series!C2042)</f>
        <v/>
      </c>
      <c r="D2046" s="687" t="str">
        <f>IF(Input_series!D2042="","",Input_series!D2042)</f>
        <v/>
      </c>
      <c r="E2046" s="360"/>
      <c r="F2046" s="15"/>
      <c r="G2046" s="15"/>
      <c r="H2046" s="5"/>
      <c r="I2046" s="5"/>
      <c r="J2046" s="190"/>
      <c r="K2046" s="190"/>
      <c r="L2046" s="190"/>
      <c r="M2046" s="190"/>
      <c r="N2046" s="190"/>
      <c r="O2046" s="190"/>
    </row>
    <row r="2047" spans="1:15">
      <c r="A2047" s="465">
        <v>2026</v>
      </c>
      <c r="B2047" s="686" t="str">
        <f>IF(Input_series!B2043="","",Input_series!B2043)</f>
        <v/>
      </c>
      <c r="C2047" s="687" t="str">
        <f>IF(Input_series!C2043="","",Input_series!C2043)</f>
        <v/>
      </c>
      <c r="D2047" s="687" t="str">
        <f>IF(Input_series!D2043="","",Input_series!D2043)</f>
        <v/>
      </c>
      <c r="E2047" s="360"/>
      <c r="F2047" s="15"/>
      <c r="G2047" s="15"/>
      <c r="H2047" s="5"/>
      <c r="I2047" s="5"/>
      <c r="J2047" s="190"/>
      <c r="K2047" s="190"/>
      <c r="L2047" s="190"/>
      <c r="M2047" s="190"/>
      <c r="N2047" s="190"/>
      <c r="O2047" s="190"/>
    </row>
    <row r="2048" spans="1:15">
      <c r="A2048" s="465">
        <v>2027</v>
      </c>
      <c r="B2048" s="686" t="str">
        <f>IF(Input_series!B2044="","",Input_series!B2044)</f>
        <v/>
      </c>
      <c r="C2048" s="687" t="str">
        <f>IF(Input_series!C2044="","",Input_series!C2044)</f>
        <v/>
      </c>
      <c r="D2048" s="687" t="str">
        <f>IF(Input_series!D2044="","",Input_series!D2044)</f>
        <v/>
      </c>
      <c r="E2048" s="360"/>
      <c r="F2048" s="15"/>
      <c r="G2048" s="15"/>
      <c r="H2048" s="5"/>
      <c r="I2048" s="5"/>
      <c r="J2048" s="190"/>
      <c r="K2048" s="190"/>
      <c r="L2048" s="190"/>
      <c r="M2048" s="190"/>
      <c r="N2048" s="190"/>
      <c r="O2048" s="190"/>
    </row>
    <row r="2049" spans="1:15">
      <c r="A2049" s="465">
        <v>2028</v>
      </c>
      <c r="B2049" s="686" t="str">
        <f>IF(Input_series!B2045="","",Input_series!B2045)</f>
        <v/>
      </c>
      <c r="C2049" s="687" t="str">
        <f>IF(Input_series!C2045="","",Input_series!C2045)</f>
        <v/>
      </c>
      <c r="D2049" s="687" t="str">
        <f>IF(Input_series!D2045="","",Input_series!D2045)</f>
        <v/>
      </c>
      <c r="E2049" s="360"/>
      <c r="F2049" s="15"/>
      <c r="G2049" s="15"/>
      <c r="H2049" s="5"/>
      <c r="I2049" s="5"/>
      <c r="J2049" s="190"/>
      <c r="K2049" s="190"/>
      <c r="L2049" s="190"/>
      <c r="M2049" s="190"/>
      <c r="N2049" s="190"/>
      <c r="O2049" s="190"/>
    </row>
    <row r="2050" spans="1:15">
      <c r="A2050" s="465">
        <v>2029</v>
      </c>
      <c r="B2050" s="686" t="str">
        <f>IF(Input_series!B2046="","",Input_series!B2046)</f>
        <v/>
      </c>
      <c r="C2050" s="687" t="str">
        <f>IF(Input_series!C2046="","",Input_series!C2046)</f>
        <v/>
      </c>
      <c r="D2050" s="687" t="str">
        <f>IF(Input_series!D2046="","",Input_series!D2046)</f>
        <v/>
      </c>
      <c r="E2050" s="360"/>
      <c r="F2050" s="15"/>
      <c r="G2050" s="15"/>
      <c r="H2050" s="5"/>
      <c r="I2050" s="5"/>
      <c r="J2050" s="190"/>
      <c r="K2050" s="190"/>
      <c r="L2050" s="190"/>
      <c r="M2050" s="190"/>
      <c r="N2050" s="190"/>
      <c r="O2050" s="190"/>
    </row>
    <row r="2051" spans="1:15">
      <c r="A2051" s="465">
        <v>2030</v>
      </c>
      <c r="B2051" s="686" t="str">
        <f>IF(Input_series!B2047="","",Input_series!B2047)</f>
        <v/>
      </c>
      <c r="C2051" s="687" t="str">
        <f>IF(Input_series!C2047="","",Input_series!C2047)</f>
        <v/>
      </c>
      <c r="D2051" s="687" t="str">
        <f>IF(Input_series!D2047="","",Input_series!D2047)</f>
        <v/>
      </c>
      <c r="E2051" s="360"/>
      <c r="F2051" s="15"/>
      <c r="G2051" s="15"/>
      <c r="H2051" s="5"/>
      <c r="I2051" s="5"/>
      <c r="J2051" s="190"/>
      <c r="K2051" s="190"/>
      <c r="L2051" s="190"/>
      <c r="M2051" s="190"/>
      <c r="N2051" s="190"/>
      <c r="O2051" s="190"/>
    </row>
    <row r="2052" spans="1:15">
      <c r="A2052" s="465">
        <v>2031</v>
      </c>
      <c r="B2052" s="686" t="str">
        <f>IF(Input_series!B2048="","",Input_series!B2048)</f>
        <v/>
      </c>
      <c r="C2052" s="687" t="str">
        <f>IF(Input_series!C2048="","",Input_series!C2048)</f>
        <v/>
      </c>
      <c r="D2052" s="687" t="str">
        <f>IF(Input_series!D2048="","",Input_series!D2048)</f>
        <v/>
      </c>
      <c r="E2052" s="360"/>
      <c r="F2052" s="15"/>
      <c r="G2052" s="15"/>
      <c r="H2052" s="5"/>
      <c r="I2052" s="5"/>
      <c r="J2052" s="190"/>
      <c r="K2052" s="190"/>
      <c r="L2052" s="190"/>
      <c r="M2052" s="190"/>
      <c r="N2052" s="190"/>
      <c r="O2052" s="190"/>
    </row>
    <row r="2053" spans="1:15">
      <c r="A2053" s="465">
        <v>2032</v>
      </c>
      <c r="B2053" s="686" t="str">
        <f>IF(Input_series!B2049="","",Input_series!B2049)</f>
        <v/>
      </c>
      <c r="C2053" s="687" t="str">
        <f>IF(Input_series!C2049="","",Input_series!C2049)</f>
        <v/>
      </c>
      <c r="D2053" s="687" t="str">
        <f>IF(Input_series!D2049="","",Input_series!D2049)</f>
        <v/>
      </c>
      <c r="E2053" s="360"/>
      <c r="F2053" s="15"/>
      <c r="G2053" s="15"/>
      <c r="H2053" s="5"/>
      <c r="I2053" s="5"/>
      <c r="J2053" s="190"/>
      <c r="K2053" s="190"/>
      <c r="L2053" s="190"/>
      <c r="M2053" s="190"/>
      <c r="N2053" s="190"/>
      <c r="O2053" s="190"/>
    </row>
    <row r="2054" spans="1:15">
      <c r="A2054" s="465">
        <v>2033</v>
      </c>
      <c r="B2054" s="686" t="str">
        <f>IF(Input_series!B2050="","",Input_series!B2050)</f>
        <v/>
      </c>
      <c r="C2054" s="687" t="str">
        <f>IF(Input_series!C2050="","",Input_series!C2050)</f>
        <v/>
      </c>
      <c r="D2054" s="687" t="str">
        <f>IF(Input_series!D2050="","",Input_series!D2050)</f>
        <v/>
      </c>
      <c r="E2054" s="360"/>
      <c r="F2054" s="15"/>
      <c r="G2054" s="15"/>
      <c r="H2054" s="5"/>
      <c r="I2054" s="5"/>
      <c r="J2054" s="190"/>
      <c r="K2054" s="190"/>
      <c r="L2054" s="190"/>
      <c r="M2054" s="190"/>
      <c r="N2054" s="190"/>
      <c r="O2054" s="190"/>
    </row>
    <row r="2055" spans="1:15">
      <c r="A2055" s="465">
        <v>2034</v>
      </c>
      <c r="B2055" s="686" t="str">
        <f>IF(Input_series!B2051="","",Input_series!B2051)</f>
        <v/>
      </c>
      <c r="C2055" s="687" t="str">
        <f>IF(Input_series!C2051="","",Input_series!C2051)</f>
        <v/>
      </c>
      <c r="D2055" s="687" t="str">
        <f>IF(Input_series!D2051="","",Input_series!D2051)</f>
        <v/>
      </c>
      <c r="E2055" s="360"/>
      <c r="F2055" s="15"/>
      <c r="G2055" s="15"/>
      <c r="H2055" s="5"/>
      <c r="I2055" s="5"/>
      <c r="J2055" s="190"/>
      <c r="K2055" s="190"/>
      <c r="L2055" s="190"/>
      <c r="M2055" s="190"/>
      <c r="N2055" s="190"/>
      <c r="O2055" s="190"/>
    </row>
    <row r="2056" spans="1:15">
      <c r="A2056" s="465">
        <v>2035</v>
      </c>
      <c r="B2056" s="686" t="str">
        <f>IF(Input_series!B2052="","",Input_series!B2052)</f>
        <v/>
      </c>
      <c r="C2056" s="687" t="str">
        <f>IF(Input_series!C2052="","",Input_series!C2052)</f>
        <v/>
      </c>
      <c r="D2056" s="687" t="str">
        <f>IF(Input_series!D2052="","",Input_series!D2052)</f>
        <v/>
      </c>
      <c r="E2056" s="360"/>
      <c r="F2056" s="15"/>
      <c r="G2056" s="15"/>
      <c r="H2056" s="5"/>
      <c r="I2056" s="5"/>
      <c r="J2056" s="190"/>
      <c r="K2056" s="190"/>
      <c r="L2056" s="190"/>
      <c r="M2056" s="190"/>
      <c r="N2056" s="190"/>
      <c r="O2056" s="190"/>
    </row>
    <row r="2057" spans="1:15">
      <c r="A2057" s="465">
        <v>2036</v>
      </c>
      <c r="B2057" s="686" t="str">
        <f>IF(Input_series!B2053="","",Input_series!B2053)</f>
        <v/>
      </c>
      <c r="C2057" s="687" t="str">
        <f>IF(Input_series!C2053="","",Input_series!C2053)</f>
        <v/>
      </c>
      <c r="D2057" s="687" t="str">
        <f>IF(Input_series!D2053="","",Input_series!D2053)</f>
        <v/>
      </c>
      <c r="E2057" s="360"/>
      <c r="F2057" s="15"/>
      <c r="G2057" s="15"/>
      <c r="H2057" s="5"/>
      <c r="I2057" s="5"/>
      <c r="J2057" s="190"/>
      <c r="K2057" s="190"/>
      <c r="L2057" s="190"/>
      <c r="M2057" s="190"/>
      <c r="N2057" s="190"/>
      <c r="O2057" s="190"/>
    </row>
    <row r="2058" spans="1:15">
      <c r="A2058" s="465">
        <v>2037</v>
      </c>
      <c r="B2058" s="686" t="str">
        <f>IF(Input_series!B2054="","",Input_series!B2054)</f>
        <v/>
      </c>
      <c r="C2058" s="687" t="str">
        <f>IF(Input_series!C2054="","",Input_series!C2054)</f>
        <v/>
      </c>
      <c r="D2058" s="687" t="str">
        <f>IF(Input_series!D2054="","",Input_series!D2054)</f>
        <v/>
      </c>
      <c r="E2058" s="360"/>
      <c r="F2058" s="15"/>
      <c r="G2058" s="15"/>
      <c r="H2058" s="5"/>
      <c r="I2058" s="5"/>
      <c r="J2058" s="190"/>
      <c r="K2058" s="190"/>
      <c r="L2058" s="190"/>
      <c r="M2058" s="190"/>
      <c r="N2058" s="190"/>
      <c r="O2058" s="190"/>
    </row>
    <row r="2059" spans="1:15">
      <c r="A2059" s="465">
        <v>2038</v>
      </c>
      <c r="B2059" s="686" t="str">
        <f>IF(Input_series!B2055="","",Input_series!B2055)</f>
        <v/>
      </c>
      <c r="C2059" s="687" t="str">
        <f>IF(Input_series!C2055="","",Input_series!C2055)</f>
        <v/>
      </c>
      <c r="D2059" s="687" t="str">
        <f>IF(Input_series!D2055="","",Input_series!D2055)</f>
        <v/>
      </c>
      <c r="E2059" s="360"/>
      <c r="F2059" s="15"/>
      <c r="G2059" s="15"/>
      <c r="H2059" s="5"/>
      <c r="I2059" s="5"/>
      <c r="J2059" s="190"/>
      <c r="K2059" s="190"/>
      <c r="L2059" s="190"/>
      <c r="M2059" s="190"/>
      <c r="N2059" s="190"/>
      <c r="O2059" s="190"/>
    </row>
    <row r="2060" spans="1:15">
      <c r="A2060" s="465">
        <v>2039</v>
      </c>
      <c r="B2060" s="686" t="str">
        <f>IF(Input_series!B2056="","",Input_series!B2056)</f>
        <v/>
      </c>
      <c r="C2060" s="687" t="str">
        <f>IF(Input_series!C2056="","",Input_series!C2056)</f>
        <v/>
      </c>
      <c r="D2060" s="687" t="str">
        <f>IF(Input_series!D2056="","",Input_series!D2056)</f>
        <v/>
      </c>
      <c r="E2060" s="360"/>
      <c r="F2060" s="15"/>
      <c r="G2060" s="15"/>
      <c r="H2060" s="5"/>
      <c r="I2060" s="5"/>
      <c r="J2060" s="190"/>
      <c r="K2060" s="190"/>
      <c r="L2060" s="190"/>
      <c r="M2060" s="190"/>
      <c r="N2060" s="190"/>
      <c r="O2060" s="190"/>
    </row>
    <row r="2061" spans="1:15">
      <c r="A2061" s="465">
        <v>2040</v>
      </c>
      <c r="B2061" s="686" t="str">
        <f>IF(Input_series!B2057="","",Input_series!B2057)</f>
        <v/>
      </c>
      <c r="C2061" s="687" t="str">
        <f>IF(Input_series!C2057="","",Input_series!C2057)</f>
        <v/>
      </c>
      <c r="D2061" s="687" t="str">
        <f>IF(Input_series!D2057="","",Input_series!D2057)</f>
        <v/>
      </c>
      <c r="E2061" s="360"/>
      <c r="F2061" s="15"/>
      <c r="G2061" s="15"/>
      <c r="H2061" s="5"/>
      <c r="I2061" s="5"/>
      <c r="J2061" s="190"/>
      <c r="K2061" s="190"/>
      <c r="L2061" s="190"/>
      <c r="M2061" s="190"/>
      <c r="N2061" s="190"/>
      <c r="O2061" s="190"/>
    </row>
    <row r="2062" spans="1:15">
      <c r="A2062" s="465">
        <v>2041</v>
      </c>
      <c r="B2062" s="686" t="str">
        <f>IF(Input_series!B2058="","",Input_series!B2058)</f>
        <v/>
      </c>
      <c r="C2062" s="687" t="str">
        <f>IF(Input_series!C2058="","",Input_series!C2058)</f>
        <v/>
      </c>
      <c r="D2062" s="687" t="str">
        <f>IF(Input_series!D2058="","",Input_series!D2058)</f>
        <v/>
      </c>
      <c r="E2062" s="360"/>
      <c r="F2062" s="15"/>
      <c r="G2062" s="15"/>
      <c r="H2062" s="5"/>
      <c r="I2062" s="5"/>
      <c r="J2062" s="190"/>
      <c r="K2062" s="190"/>
      <c r="L2062" s="190"/>
      <c r="M2062" s="190"/>
      <c r="N2062" s="190"/>
      <c r="O2062" s="190"/>
    </row>
    <row r="2063" spans="1:15">
      <c r="A2063" s="465">
        <v>2042</v>
      </c>
      <c r="B2063" s="686" t="str">
        <f>IF(Input_series!B2059="","",Input_series!B2059)</f>
        <v/>
      </c>
      <c r="C2063" s="687" t="str">
        <f>IF(Input_series!C2059="","",Input_series!C2059)</f>
        <v/>
      </c>
      <c r="D2063" s="687" t="str">
        <f>IF(Input_series!D2059="","",Input_series!D2059)</f>
        <v/>
      </c>
      <c r="E2063" s="360"/>
      <c r="F2063" s="15"/>
      <c r="G2063" s="15"/>
      <c r="H2063" s="5"/>
      <c r="I2063" s="5"/>
      <c r="J2063" s="190"/>
      <c r="K2063" s="190"/>
      <c r="L2063" s="190"/>
      <c r="M2063" s="190"/>
      <c r="N2063" s="190"/>
      <c r="O2063" s="190"/>
    </row>
    <row r="2064" spans="1:15">
      <c r="A2064" s="465">
        <v>2043</v>
      </c>
      <c r="B2064" s="686" t="str">
        <f>IF(Input_series!B2060="","",Input_series!B2060)</f>
        <v/>
      </c>
      <c r="C2064" s="687" t="str">
        <f>IF(Input_series!C2060="","",Input_series!C2060)</f>
        <v/>
      </c>
      <c r="D2064" s="687" t="str">
        <f>IF(Input_series!D2060="","",Input_series!D2060)</f>
        <v/>
      </c>
      <c r="E2064" s="360"/>
      <c r="F2064" s="15"/>
      <c r="G2064" s="15"/>
      <c r="H2064" s="5"/>
      <c r="I2064" s="5"/>
      <c r="J2064" s="190"/>
      <c r="K2064" s="190"/>
      <c r="L2064" s="190"/>
      <c r="M2064" s="190"/>
      <c r="N2064" s="190"/>
      <c r="O2064" s="190"/>
    </row>
    <row r="2065" spans="1:15">
      <c r="A2065" s="465">
        <v>2044</v>
      </c>
      <c r="B2065" s="686" t="str">
        <f>IF(Input_series!B2061="","",Input_series!B2061)</f>
        <v/>
      </c>
      <c r="C2065" s="687" t="str">
        <f>IF(Input_series!C2061="","",Input_series!C2061)</f>
        <v/>
      </c>
      <c r="D2065" s="687" t="str">
        <f>IF(Input_series!D2061="","",Input_series!D2061)</f>
        <v/>
      </c>
      <c r="E2065" s="360"/>
      <c r="F2065" s="15"/>
      <c r="G2065" s="15"/>
      <c r="H2065" s="5"/>
      <c r="I2065" s="5"/>
      <c r="J2065" s="190"/>
      <c r="K2065" s="190"/>
      <c r="L2065" s="190"/>
      <c r="M2065" s="190"/>
      <c r="N2065" s="190"/>
      <c r="O2065" s="190"/>
    </row>
    <row r="2066" spans="1:15">
      <c r="A2066" s="465">
        <v>2045</v>
      </c>
      <c r="B2066" s="686" t="str">
        <f>IF(Input_series!B2062="","",Input_series!B2062)</f>
        <v/>
      </c>
      <c r="C2066" s="687" t="str">
        <f>IF(Input_series!C2062="","",Input_series!C2062)</f>
        <v/>
      </c>
      <c r="D2066" s="687" t="str">
        <f>IF(Input_series!D2062="","",Input_series!D2062)</f>
        <v/>
      </c>
      <c r="E2066" s="360"/>
      <c r="F2066" s="15"/>
      <c r="G2066" s="15"/>
      <c r="H2066" s="5"/>
      <c r="I2066" s="5"/>
      <c r="J2066" s="190"/>
      <c r="K2066" s="190"/>
      <c r="L2066" s="190"/>
      <c r="M2066" s="190"/>
      <c r="N2066" s="190"/>
      <c r="O2066" s="190"/>
    </row>
    <row r="2067" spans="1:15">
      <c r="A2067" s="465">
        <v>2046</v>
      </c>
      <c r="B2067" s="686" t="str">
        <f>IF(Input_series!B2063="","",Input_series!B2063)</f>
        <v/>
      </c>
      <c r="C2067" s="687" t="str">
        <f>IF(Input_series!C2063="","",Input_series!C2063)</f>
        <v/>
      </c>
      <c r="D2067" s="687" t="str">
        <f>IF(Input_series!D2063="","",Input_series!D2063)</f>
        <v/>
      </c>
      <c r="E2067" s="360"/>
      <c r="F2067" s="15"/>
      <c r="G2067" s="15"/>
      <c r="H2067" s="5"/>
      <c r="I2067" s="5"/>
      <c r="J2067" s="190"/>
      <c r="K2067" s="190"/>
      <c r="L2067" s="190"/>
      <c r="M2067" s="190"/>
      <c r="N2067" s="190"/>
      <c r="O2067" s="190"/>
    </row>
    <row r="2068" spans="1:15">
      <c r="A2068" s="465">
        <v>2047</v>
      </c>
      <c r="B2068" s="686" t="str">
        <f>IF(Input_series!B2064="","",Input_series!B2064)</f>
        <v/>
      </c>
      <c r="C2068" s="687" t="str">
        <f>IF(Input_series!C2064="","",Input_series!C2064)</f>
        <v/>
      </c>
      <c r="D2068" s="687" t="str">
        <f>IF(Input_series!D2064="","",Input_series!D2064)</f>
        <v/>
      </c>
      <c r="E2068" s="360"/>
      <c r="F2068" s="15"/>
      <c r="G2068" s="15"/>
      <c r="H2068" s="5"/>
      <c r="I2068" s="5"/>
      <c r="J2068" s="190"/>
      <c r="K2068" s="190"/>
      <c r="L2068" s="190"/>
      <c r="M2068" s="190"/>
      <c r="N2068" s="190"/>
      <c r="O2068" s="190"/>
    </row>
    <row r="2069" spans="1:15">
      <c r="A2069" s="465">
        <v>2048</v>
      </c>
      <c r="B2069" s="686" t="str">
        <f>IF(Input_series!B2065="","",Input_series!B2065)</f>
        <v/>
      </c>
      <c r="C2069" s="687" t="str">
        <f>IF(Input_series!C2065="","",Input_series!C2065)</f>
        <v/>
      </c>
      <c r="D2069" s="687" t="str">
        <f>IF(Input_series!D2065="","",Input_series!D2065)</f>
        <v/>
      </c>
      <c r="E2069" s="360"/>
      <c r="F2069" s="15"/>
      <c r="G2069" s="15"/>
      <c r="H2069" s="5"/>
      <c r="I2069" s="5"/>
      <c r="J2069" s="190"/>
      <c r="K2069" s="190"/>
      <c r="L2069" s="190"/>
      <c r="M2069" s="190"/>
      <c r="N2069" s="190"/>
      <c r="O2069" s="190"/>
    </row>
    <row r="2070" spans="1:15">
      <c r="A2070" s="465">
        <v>2049</v>
      </c>
      <c r="B2070" s="686" t="str">
        <f>IF(Input_series!B2066="","",Input_series!B2066)</f>
        <v/>
      </c>
      <c r="C2070" s="687" t="str">
        <f>IF(Input_series!C2066="","",Input_series!C2066)</f>
        <v/>
      </c>
      <c r="D2070" s="687" t="str">
        <f>IF(Input_series!D2066="","",Input_series!D2066)</f>
        <v/>
      </c>
      <c r="E2070" s="360"/>
      <c r="F2070" s="15"/>
      <c r="G2070" s="15"/>
      <c r="H2070" s="5"/>
      <c r="I2070" s="5"/>
      <c r="J2070" s="190"/>
      <c r="K2070" s="190"/>
      <c r="L2070" s="190"/>
      <c r="M2070" s="190"/>
      <c r="N2070" s="190"/>
      <c r="O2070" s="190"/>
    </row>
    <row r="2071" spans="1:15">
      <c r="A2071" s="465">
        <v>2050</v>
      </c>
      <c r="B2071" s="686" t="str">
        <f>IF(Input_series!B2067="","",Input_series!B2067)</f>
        <v/>
      </c>
      <c r="C2071" s="687" t="str">
        <f>IF(Input_series!C2067="","",Input_series!C2067)</f>
        <v/>
      </c>
      <c r="D2071" s="687" t="str">
        <f>IF(Input_series!D2067="","",Input_series!D2067)</f>
        <v/>
      </c>
      <c r="E2071" s="360"/>
      <c r="F2071" s="15"/>
      <c r="G2071" s="15"/>
      <c r="H2071" s="5"/>
      <c r="I2071" s="5"/>
      <c r="J2071" s="190"/>
      <c r="K2071" s="190"/>
      <c r="L2071" s="190"/>
      <c r="M2071" s="190"/>
      <c r="N2071" s="190"/>
      <c r="O2071" s="190"/>
    </row>
    <row r="2072" spans="1:15">
      <c r="A2072" s="465">
        <v>2051</v>
      </c>
      <c r="B2072" s="686" t="str">
        <f>IF(Input_series!B2068="","",Input_series!B2068)</f>
        <v/>
      </c>
      <c r="C2072" s="687" t="str">
        <f>IF(Input_series!C2068="","",Input_series!C2068)</f>
        <v/>
      </c>
      <c r="D2072" s="687" t="str">
        <f>IF(Input_series!D2068="","",Input_series!D2068)</f>
        <v/>
      </c>
      <c r="E2072" s="360"/>
      <c r="F2072" s="15"/>
      <c r="G2072" s="15"/>
      <c r="H2072" s="5"/>
      <c r="I2072" s="5"/>
      <c r="J2072" s="190"/>
      <c r="K2072" s="190"/>
      <c r="L2072" s="190"/>
      <c r="M2072" s="190"/>
      <c r="N2072" s="190"/>
      <c r="O2072" s="190"/>
    </row>
    <row r="2073" spans="1:15">
      <c r="A2073" s="465">
        <v>2052</v>
      </c>
      <c r="B2073" s="686" t="str">
        <f>IF(Input_series!B2069="","",Input_series!B2069)</f>
        <v/>
      </c>
      <c r="C2073" s="687" t="str">
        <f>IF(Input_series!C2069="","",Input_series!C2069)</f>
        <v/>
      </c>
      <c r="D2073" s="687" t="str">
        <f>IF(Input_series!D2069="","",Input_series!D2069)</f>
        <v/>
      </c>
      <c r="E2073" s="360"/>
      <c r="F2073" s="15"/>
      <c r="G2073" s="15"/>
      <c r="H2073" s="5"/>
      <c r="I2073" s="5"/>
      <c r="J2073" s="190"/>
      <c r="K2073" s="190"/>
      <c r="L2073" s="190"/>
      <c r="M2073" s="190"/>
      <c r="N2073" s="190"/>
      <c r="O2073" s="190"/>
    </row>
    <row r="2074" spans="1:15">
      <c r="A2074" s="465">
        <v>2053</v>
      </c>
      <c r="B2074" s="686" t="str">
        <f>IF(Input_series!B2070="","",Input_series!B2070)</f>
        <v/>
      </c>
      <c r="C2074" s="687" t="str">
        <f>IF(Input_series!C2070="","",Input_series!C2070)</f>
        <v/>
      </c>
      <c r="D2074" s="687" t="str">
        <f>IF(Input_series!D2070="","",Input_series!D2070)</f>
        <v/>
      </c>
      <c r="E2074" s="360"/>
      <c r="F2074" s="15"/>
      <c r="G2074" s="15"/>
      <c r="H2074" s="5"/>
      <c r="I2074" s="5"/>
      <c r="J2074" s="190"/>
      <c r="K2074" s="190"/>
      <c r="L2074" s="190"/>
      <c r="M2074" s="190"/>
      <c r="N2074" s="190"/>
      <c r="O2074" s="190"/>
    </row>
    <row r="2075" spans="1:15">
      <c r="A2075" s="465">
        <v>2054</v>
      </c>
      <c r="B2075" s="686" t="str">
        <f>IF(Input_series!B2071="","",Input_series!B2071)</f>
        <v/>
      </c>
      <c r="C2075" s="687" t="str">
        <f>IF(Input_series!C2071="","",Input_series!C2071)</f>
        <v/>
      </c>
      <c r="D2075" s="687" t="str">
        <f>IF(Input_series!D2071="","",Input_series!D2071)</f>
        <v/>
      </c>
      <c r="E2075" s="360"/>
      <c r="F2075" s="15"/>
      <c r="G2075" s="15"/>
      <c r="H2075" s="5"/>
      <c r="I2075" s="5"/>
      <c r="J2075" s="190"/>
      <c r="K2075" s="190"/>
      <c r="L2075" s="190"/>
      <c r="M2075" s="190"/>
      <c r="N2075" s="190"/>
      <c r="O2075" s="190"/>
    </row>
    <row r="2076" spans="1:15">
      <c r="A2076" s="465">
        <v>2055</v>
      </c>
      <c r="B2076" s="686" t="str">
        <f>IF(Input_series!B2072="","",Input_series!B2072)</f>
        <v/>
      </c>
      <c r="C2076" s="687" t="str">
        <f>IF(Input_series!C2072="","",Input_series!C2072)</f>
        <v/>
      </c>
      <c r="D2076" s="687" t="str">
        <f>IF(Input_series!D2072="","",Input_series!D2072)</f>
        <v/>
      </c>
      <c r="E2076" s="360"/>
      <c r="F2076" s="15"/>
      <c r="G2076" s="15"/>
      <c r="H2076" s="5"/>
      <c r="I2076" s="5"/>
      <c r="J2076" s="190"/>
      <c r="K2076" s="190"/>
      <c r="L2076" s="190"/>
      <c r="M2076" s="190"/>
      <c r="N2076" s="190"/>
      <c r="O2076" s="190"/>
    </row>
    <row r="2077" spans="1:15">
      <c r="A2077" s="465">
        <v>2056</v>
      </c>
      <c r="B2077" s="686" t="str">
        <f>IF(Input_series!B2073="","",Input_series!B2073)</f>
        <v/>
      </c>
      <c r="C2077" s="687" t="str">
        <f>IF(Input_series!C2073="","",Input_series!C2073)</f>
        <v/>
      </c>
      <c r="D2077" s="687" t="str">
        <f>IF(Input_series!D2073="","",Input_series!D2073)</f>
        <v/>
      </c>
      <c r="E2077" s="360"/>
      <c r="F2077" s="15"/>
      <c r="G2077" s="15"/>
      <c r="H2077" s="5"/>
      <c r="I2077" s="5"/>
      <c r="J2077" s="190"/>
      <c r="K2077" s="190"/>
      <c r="L2077" s="190"/>
      <c r="M2077" s="190"/>
      <c r="N2077" s="190"/>
      <c r="O2077" s="190"/>
    </row>
    <row r="2078" spans="1:15">
      <c r="A2078" s="465">
        <v>2057</v>
      </c>
      <c r="B2078" s="686" t="str">
        <f>IF(Input_series!B2074="","",Input_series!B2074)</f>
        <v/>
      </c>
      <c r="C2078" s="687" t="str">
        <f>IF(Input_series!C2074="","",Input_series!C2074)</f>
        <v/>
      </c>
      <c r="D2078" s="687" t="str">
        <f>IF(Input_series!D2074="","",Input_series!D2074)</f>
        <v/>
      </c>
      <c r="E2078" s="360"/>
      <c r="F2078" s="15"/>
      <c r="G2078" s="15"/>
      <c r="H2078" s="5"/>
      <c r="I2078" s="5"/>
      <c r="J2078" s="190"/>
      <c r="K2078" s="190"/>
      <c r="L2078" s="190"/>
      <c r="M2078" s="190"/>
      <c r="N2078" s="190"/>
      <c r="O2078" s="190"/>
    </row>
    <row r="2079" spans="1:15">
      <c r="A2079" s="465">
        <v>2058</v>
      </c>
      <c r="B2079" s="686" t="str">
        <f>IF(Input_series!B2075="","",Input_series!B2075)</f>
        <v/>
      </c>
      <c r="C2079" s="687" t="str">
        <f>IF(Input_series!C2075="","",Input_series!C2075)</f>
        <v/>
      </c>
      <c r="D2079" s="687" t="str">
        <f>IF(Input_series!D2075="","",Input_series!D2075)</f>
        <v/>
      </c>
      <c r="E2079" s="360"/>
      <c r="F2079" s="15"/>
      <c r="G2079" s="15"/>
      <c r="H2079" s="5"/>
      <c r="I2079" s="5"/>
      <c r="J2079" s="190"/>
      <c r="K2079" s="190"/>
      <c r="L2079" s="190"/>
      <c r="M2079" s="190"/>
      <c r="N2079" s="190"/>
      <c r="O2079" s="190"/>
    </row>
    <row r="2080" spans="1:15">
      <c r="A2080" s="465">
        <v>2059</v>
      </c>
      <c r="B2080" s="686" t="str">
        <f>IF(Input_series!B2076="","",Input_series!B2076)</f>
        <v/>
      </c>
      <c r="C2080" s="687" t="str">
        <f>IF(Input_series!C2076="","",Input_series!C2076)</f>
        <v/>
      </c>
      <c r="D2080" s="687" t="str">
        <f>IF(Input_series!D2076="","",Input_series!D2076)</f>
        <v/>
      </c>
      <c r="E2080" s="360"/>
      <c r="F2080" s="15"/>
      <c r="G2080" s="15"/>
      <c r="H2080" s="5"/>
      <c r="I2080" s="5"/>
      <c r="J2080" s="190"/>
      <c r="K2080" s="190"/>
      <c r="L2080" s="190"/>
      <c r="M2080" s="190"/>
      <c r="N2080" s="190"/>
      <c r="O2080" s="190"/>
    </row>
    <row r="2081" spans="1:15">
      <c r="A2081" s="465">
        <v>2060</v>
      </c>
      <c r="B2081" s="686" t="str">
        <f>IF(Input_series!B2077="","",Input_series!B2077)</f>
        <v/>
      </c>
      <c r="C2081" s="687" t="str">
        <f>IF(Input_series!C2077="","",Input_series!C2077)</f>
        <v/>
      </c>
      <c r="D2081" s="687" t="str">
        <f>IF(Input_series!D2077="","",Input_series!D2077)</f>
        <v/>
      </c>
      <c r="E2081" s="360"/>
      <c r="F2081" s="15"/>
      <c r="G2081" s="15"/>
      <c r="H2081" s="5"/>
      <c r="I2081" s="5"/>
      <c r="J2081" s="190"/>
      <c r="K2081" s="190"/>
      <c r="L2081" s="190"/>
      <c r="M2081" s="190"/>
      <c r="N2081" s="190"/>
      <c r="O2081" s="190"/>
    </row>
    <row r="2082" spans="1:15">
      <c r="A2082" s="465">
        <v>2061</v>
      </c>
      <c r="B2082" s="686" t="str">
        <f>IF(Input_series!B2078="","",Input_series!B2078)</f>
        <v/>
      </c>
      <c r="C2082" s="687" t="str">
        <f>IF(Input_series!C2078="","",Input_series!C2078)</f>
        <v/>
      </c>
      <c r="D2082" s="687" t="str">
        <f>IF(Input_series!D2078="","",Input_series!D2078)</f>
        <v/>
      </c>
      <c r="E2082" s="360"/>
      <c r="F2082" s="15"/>
      <c r="G2082" s="15"/>
      <c r="H2082" s="5"/>
      <c r="I2082" s="5"/>
      <c r="J2082" s="190"/>
      <c r="K2082" s="190"/>
      <c r="L2082" s="190"/>
      <c r="M2082" s="190"/>
      <c r="N2082" s="190"/>
      <c r="O2082" s="190"/>
    </row>
    <row r="2083" spans="1:15">
      <c r="A2083" s="465">
        <v>2062</v>
      </c>
      <c r="B2083" s="686" t="str">
        <f>IF(Input_series!B2079="","",Input_series!B2079)</f>
        <v/>
      </c>
      <c r="C2083" s="687" t="str">
        <f>IF(Input_series!C2079="","",Input_series!C2079)</f>
        <v/>
      </c>
      <c r="D2083" s="687" t="str">
        <f>IF(Input_series!D2079="","",Input_series!D2079)</f>
        <v/>
      </c>
      <c r="E2083" s="360"/>
      <c r="F2083" s="15"/>
      <c r="G2083" s="15"/>
      <c r="H2083" s="5"/>
      <c r="I2083" s="5"/>
      <c r="J2083" s="190"/>
      <c r="K2083" s="190"/>
      <c r="L2083" s="190"/>
      <c r="M2083" s="190"/>
      <c r="N2083" s="190"/>
      <c r="O2083" s="190"/>
    </row>
    <row r="2084" spans="1:15">
      <c r="A2084" s="465">
        <v>2063</v>
      </c>
      <c r="B2084" s="686" t="str">
        <f>IF(Input_series!B2080="","",Input_series!B2080)</f>
        <v/>
      </c>
      <c r="C2084" s="687" t="str">
        <f>IF(Input_series!C2080="","",Input_series!C2080)</f>
        <v/>
      </c>
      <c r="D2084" s="687" t="str">
        <f>IF(Input_series!D2080="","",Input_series!D2080)</f>
        <v/>
      </c>
      <c r="E2084" s="360"/>
      <c r="F2084" s="15"/>
      <c r="G2084" s="15"/>
      <c r="H2084" s="5"/>
      <c r="I2084" s="5"/>
      <c r="J2084" s="190"/>
      <c r="K2084" s="190"/>
      <c r="L2084" s="190"/>
      <c r="M2084" s="190"/>
      <c r="N2084" s="190"/>
      <c r="O2084" s="190"/>
    </row>
    <row r="2085" spans="1:15">
      <c r="A2085" s="465">
        <v>2064</v>
      </c>
      <c r="B2085" s="686" t="str">
        <f>IF(Input_series!B2081="","",Input_series!B2081)</f>
        <v/>
      </c>
      <c r="C2085" s="687" t="str">
        <f>IF(Input_series!C2081="","",Input_series!C2081)</f>
        <v/>
      </c>
      <c r="D2085" s="687" t="str">
        <f>IF(Input_series!D2081="","",Input_series!D2081)</f>
        <v/>
      </c>
      <c r="E2085" s="360"/>
      <c r="F2085" s="15"/>
      <c r="G2085" s="15"/>
      <c r="H2085" s="5"/>
      <c r="I2085" s="5"/>
      <c r="J2085" s="190"/>
      <c r="K2085" s="190"/>
      <c r="L2085" s="190"/>
      <c r="M2085" s="190"/>
      <c r="N2085" s="190"/>
      <c r="O2085" s="190"/>
    </row>
    <row r="2086" spans="1:15">
      <c r="A2086" s="465">
        <v>2065</v>
      </c>
      <c r="B2086" s="686" t="str">
        <f>IF(Input_series!B2082="","",Input_series!B2082)</f>
        <v/>
      </c>
      <c r="C2086" s="687" t="str">
        <f>IF(Input_series!C2082="","",Input_series!C2082)</f>
        <v/>
      </c>
      <c r="D2086" s="687" t="str">
        <f>IF(Input_series!D2082="","",Input_series!D2082)</f>
        <v/>
      </c>
      <c r="E2086" s="360"/>
      <c r="F2086" s="15"/>
      <c r="G2086" s="15"/>
      <c r="H2086" s="5"/>
      <c r="I2086" s="5"/>
      <c r="J2086" s="190"/>
      <c r="K2086" s="190"/>
      <c r="L2086" s="190"/>
      <c r="M2086" s="190"/>
      <c r="N2086" s="190"/>
      <c r="O2086" s="190"/>
    </row>
    <row r="2087" spans="1:15">
      <c r="A2087" s="465">
        <v>2066</v>
      </c>
      <c r="B2087" s="686" t="str">
        <f>IF(Input_series!B2083="","",Input_series!B2083)</f>
        <v/>
      </c>
      <c r="C2087" s="687" t="str">
        <f>IF(Input_series!C2083="","",Input_series!C2083)</f>
        <v/>
      </c>
      <c r="D2087" s="687" t="str">
        <f>IF(Input_series!D2083="","",Input_series!D2083)</f>
        <v/>
      </c>
      <c r="E2087" s="360"/>
      <c r="F2087" s="15"/>
      <c r="G2087" s="15"/>
      <c r="H2087" s="5"/>
      <c r="I2087" s="5"/>
      <c r="J2087" s="190"/>
      <c r="K2087" s="190"/>
      <c r="L2087" s="190"/>
      <c r="M2087" s="190"/>
      <c r="N2087" s="190"/>
      <c r="O2087" s="190"/>
    </row>
    <row r="2088" spans="1:15">
      <c r="A2088" s="465">
        <v>2067</v>
      </c>
      <c r="B2088" s="686" t="str">
        <f>IF(Input_series!B2084="","",Input_series!B2084)</f>
        <v/>
      </c>
      <c r="C2088" s="687" t="str">
        <f>IF(Input_series!C2084="","",Input_series!C2084)</f>
        <v/>
      </c>
      <c r="D2088" s="687" t="str">
        <f>IF(Input_series!D2084="","",Input_series!D2084)</f>
        <v/>
      </c>
      <c r="E2088" s="360"/>
      <c r="F2088" s="15"/>
      <c r="G2088" s="15"/>
      <c r="H2088" s="5"/>
      <c r="I2088" s="5"/>
      <c r="J2088" s="190"/>
      <c r="K2088" s="190"/>
      <c r="L2088" s="190"/>
      <c r="M2088" s="190"/>
      <c r="N2088" s="190"/>
      <c r="O2088" s="190"/>
    </row>
    <row r="2089" spans="1:15">
      <c r="A2089" s="465">
        <v>2068</v>
      </c>
      <c r="B2089" s="686" t="str">
        <f>IF(Input_series!B2085="","",Input_series!B2085)</f>
        <v/>
      </c>
      <c r="C2089" s="687" t="str">
        <f>IF(Input_series!C2085="","",Input_series!C2085)</f>
        <v/>
      </c>
      <c r="D2089" s="687" t="str">
        <f>IF(Input_series!D2085="","",Input_series!D2085)</f>
        <v/>
      </c>
      <c r="E2089" s="360"/>
      <c r="F2089" s="15"/>
      <c r="G2089" s="15"/>
      <c r="H2089" s="5"/>
      <c r="I2089" s="5"/>
      <c r="J2089" s="190"/>
      <c r="K2089" s="190"/>
      <c r="L2089" s="190"/>
      <c r="M2089" s="190"/>
      <c r="N2089" s="190"/>
      <c r="O2089" s="190"/>
    </row>
    <row r="2090" spans="1:15">
      <c r="A2090" s="465">
        <v>2069</v>
      </c>
      <c r="B2090" s="686" t="str">
        <f>IF(Input_series!B2086="","",Input_series!B2086)</f>
        <v/>
      </c>
      <c r="C2090" s="687" t="str">
        <f>IF(Input_series!C2086="","",Input_series!C2086)</f>
        <v/>
      </c>
      <c r="D2090" s="687" t="str">
        <f>IF(Input_series!D2086="","",Input_series!D2086)</f>
        <v/>
      </c>
      <c r="E2090" s="360"/>
      <c r="F2090" s="15"/>
      <c r="G2090" s="15"/>
      <c r="H2090" s="5"/>
      <c r="I2090" s="5"/>
      <c r="J2090" s="190"/>
      <c r="K2090" s="190"/>
      <c r="L2090" s="190"/>
      <c r="M2090" s="190"/>
      <c r="N2090" s="190"/>
      <c r="O2090" s="190"/>
    </row>
    <row r="2091" spans="1:15">
      <c r="A2091" s="465">
        <v>2070</v>
      </c>
      <c r="B2091" s="686" t="str">
        <f>IF(Input_series!B2087="","",Input_series!B2087)</f>
        <v/>
      </c>
      <c r="C2091" s="687" t="str">
        <f>IF(Input_series!C2087="","",Input_series!C2087)</f>
        <v/>
      </c>
      <c r="D2091" s="687" t="str">
        <f>IF(Input_series!D2087="","",Input_series!D2087)</f>
        <v/>
      </c>
      <c r="E2091" s="360"/>
      <c r="F2091" s="15"/>
      <c r="G2091" s="15"/>
      <c r="H2091" s="5"/>
      <c r="I2091" s="5"/>
      <c r="J2091" s="190"/>
      <c r="K2091" s="190"/>
      <c r="L2091" s="190"/>
      <c r="M2091" s="190"/>
      <c r="N2091" s="190"/>
      <c r="O2091" s="190"/>
    </row>
    <row r="2092" spans="1:15">
      <c r="A2092" s="465">
        <v>2071</v>
      </c>
      <c r="B2092" s="686" t="str">
        <f>IF(Input_series!B2088="","",Input_series!B2088)</f>
        <v/>
      </c>
      <c r="C2092" s="687" t="str">
        <f>IF(Input_series!C2088="","",Input_series!C2088)</f>
        <v/>
      </c>
      <c r="D2092" s="687" t="str">
        <f>IF(Input_series!D2088="","",Input_series!D2088)</f>
        <v/>
      </c>
      <c r="E2092" s="360"/>
      <c r="F2092" s="15"/>
      <c r="G2092" s="15"/>
      <c r="H2092" s="5"/>
      <c r="I2092" s="5"/>
      <c r="J2092" s="190"/>
      <c r="K2092" s="190"/>
      <c r="L2092" s="190"/>
      <c r="M2092" s="190"/>
      <c r="N2092" s="190"/>
      <c r="O2092" s="190"/>
    </row>
    <row r="2093" spans="1:15">
      <c r="A2093" s="465">
        <v>2072</v>
      </c>
      <c r="B2093" s="686" t="str">
        <f>IF(Input_series!B2089="","",Input_series!B2089)</f>
        <v/>
      </c>
      <c r="C2093" s="687" t="str">
        <f>IF(Input_series!C2089="","",Input_series!C2089)</f>
        <v/>
      </c>
      <c r="D2093" s="687" t="str">
        <f>IF(Input_series!D2089="","",Input_series!D2089)</f>
        <v/>
      </c>
      <c r="E2093" s="360"/>
      <c r="F2093" s="15"/>
      <c r="G2093" s="15"/>
      <c r="H2093" s="5"/>
      <c r="I2093" s="5"/>
      <c r="J2093" s="190"/>
      <c r="K2093" s="190"/>
      <c r="L2093" s="190"/>
      <c r="M2093" s="190"/>
      <c r="N2093" s="190"/>
      <c r="O2093" s="190"/>
    </row>
    <row r="2094" spans="1:15">
      <c r="A2094" s="465">
        <v>2073</v>
      </c>
      <c r="B2094" s="686" t="str">
        <f>IF(Input_series!B2090="","",Input_series!B2090)</f>
        <v/>
      </c>
      <c r="C2094" s="687" t="str">
        <f>IF(Input_series!C2090="","",Input_series!C2090)</f>
        <v/>
      </c>
      <c r="D2094" s="687" t="str">
        <f>IF(Input_series!D2090="","",Input_series!D2090)</f>
        <v/>
      </c>
      <c r="E2094" s="360"/>
      <c r="F2094" s="15"/>
      <c r="G2094" s="15"/>
      <c r="H2094" s="5"/>
      <c r="I2094" s="5"/>
      <c r="J2094" s="190"/>
      <c r="K2094" s="190"/>
      <c r="L2094" s="190"/>
      <c r="M2094" s="190"/>
      <c r="N2094" s="190"/>
      <c r="O2094" s="190"/>
    </row>
    <row r="2095" spans="1:15">
      <c r="A2095" s="465">
        <v>2074</v>
      </c>
      <c r="B2095" s="686" t="str">
        <f>IF(Input_series!B2091="","",Input_series!B2091)</f>
        <v/>
      </c>
      <c r="C2095" s="687" t="str">
        <f>IF(Input_series!C2091="","",Input_series!C2091)</f>
        <v/>
      </c>
      <c r="D2095" s="687" t="str">
        <f>IF(Input_series!D2091="","",Input_series!D2091)</f>
        <v/>
      </c>
      <c r="E2095" s="360"/>
      <c r="F2095" s="15"/>
      <c r="G2095" s="15"/>
      <c r="H2095" s="5"/>
      <c r="I2095" s="5"/>
      <c r="J2095" s="190"/>
      <c r="K2095" s="190"/>
      <c r="L2095" s="190"/>
      <c r="M2095" s="190"/>
      <c r="N2095" s="190"/>
      <c r="O2095" s="190"/>
    </row>
    <row r="2096" spans="1:15">
      <c r="A2096" s="465">
        <v>2075</v>
      </c>
      <c r="B2096" s="686" t="str">
        <f>IF(Input_series!B2092="","",Input_series!B2092)</f>
        <v/>
      </c>
      <c r="C2096" s="687" t="str">
        <f>IF(Input_series!C2092="","",Input_series!C2092)</f>
        <v/>
      </c>
      <c r="D2096" s="687" t="str">
        <f>IF(Input_series!D2092="","",Input_series!D2092)</f>
        <v/>
      </c>
      <c r="E2096" s="360"/>
      <c r="F2096" s="15"/>
      <c r="G2096" s="15"/>
      <c r="H2096" s="5"/>
      <c r="I2096" s="5"/>
      <c r="J2096" s="190"/>
      <c r="K2096" s="190"/>
      <c r="L2096" s="190"/>
      <c r="M2096" s="190"/>
      <c r="N2096" s="190"/>
      <c r="O2096" s="190"/>
    </row>
    <row r="2097" spans="1:15">
      <c r="A2097" s="465">
        <v>2076</v>
      </c>
      <c r="B2097" s="686" t="str">
        <f>IF(Input_series!B2093="","",Input_series!B2093)</f>
        <v/>
      </c>
      <c r="C2097" s="687" t="str">
        <f>IF(Input_series!C2093="","",Input_series!C2093)</f>
        <v/>
      </c>
      <c r="D2097" s="687" t="str">
        <f>IF(Input_series!D2093="","",Input_series!D2093)</f>
        <v/>
      </c>
      <c r="E2097" s="360"/>
      <c r="F2097" s="15"/>
      <c r="G2097" s="15"/>
      <c r="H2097" s="5"/>
      <c r="I2097" s="5"/>
      <c r="J2097" s="190"/>
      <c r="K2097" s="190"/>
      <c r="L2097" s="190"/>
      <c r="M2097" s="190"/>
      <c r="N2097" s="190"/>
      <c r="O2097" s="190"/>
    </row>
    <row r="2098" spans="1:15">
      <c r="A2098" s="465">
        <v>2077</v>
      </c>
      <c r="B2098" s="686" t="str">
        <f>IF(Input_series!B2094="","",Input_series!B2094)</f>
        <v/>
      </c>
      <c r="C2098" s="687" t="str">
        <f>IF(Input_series!C2094="","",Input_series!C2094)</f>
        <v/>
      </c>
      <c r="D2098" s="687" t="str">
        <f>IF(Input_series!D2094="","",Input_series!D2094)</f>
        <v/>
      </c>
      <c r="E2098" s="360"/>
      <c r="F2098" s="15"/>
      <c r="G2098" s="15"/>
      <c r="H2098" s="5"/>
      <c r="I2098" s="5"/>
      <c r="J2098" s="190"/>
      <c r="K2098" s="190"/>
      <c r="L2098" s="190"/>
      <c r="M2098" s="190"/>
      <c r="N2098" s="190"/>
      <c r="O2098" s="190"/>
    </row>
    <row r="2099" spans="1:15">
      <c r="A2099" s="465">
        <v>2078</v>
      </c>
      <c r="B2099" s="686" t="str">
        <f>IF(Input_series!B2095="","",Input_series!B2095)</f>
        <v/>
      </c>
      <c r="C2099" s="687" t="str">
        <f>IF(Input_series!C2095="","",Input_series!C2095)</f>
        <v/>
      </c>
      <c r="D2099" s="687" t="str">
        <f>IF(Input_series!D2095="","",Input_series!D2095)</f>
        <v/>
      </c>
      <c r="E2099" s="360"/>
      <c r="F2099" s="15"/>
      <c r="G2099" s="15"/>
      <c r="H2099" s="5"/>
      <c r="I2099" s="5"/>
      <c r="J2099" s="190"/>
      <c r="K2099" s="190"/>
      <c r="L2099" s="190"/>
      <c r="M2099" s="190"/>
      <c r="N2099" s="190"/>
      <c r="O2099" s="190"/>
    </row>
    <row r="2100" spans="1:15">
      <c r="A2100" s="465">
        <v>2079</v>
      </c>
      <c r="B2100" s="686" t="str">
        <f>IF(Input_series!B2096="","",Input_series!B2096)</f>
        <v/>
      </c>
      <c r="C2100" s="687" t="str">
        <f>IF(Input_series!C2096="","",Input_series!C2096)</f>
        <v/>
      </c>
      <c r="D2100" s="687" t="str">
        <f>IF(Input_series!D2096="","",Input_series!D2096)</f>
        <v/>
      </c>
      <c r="E2100" s="360"/>
      <c r="F2100" s="15"/>
      <c r="G2100" s="15"/>
      <c r="H2100" s="5"/>
      <c r="I2100" s="5"/>
      <c r="J2100" s="190"/>
      <c r="K2100" s="190"/>
      <c r="L2100" s="190"/>
      <c r="M2100" s="190"/>
      <c r="N2100" s="190"/>
      <c r="O2100" s="190"/>
    </row>
    <row r="2101" spans="1:15">
      <c r="A2101" s="465">
        <v>2080</v>
      </c>
      <c r="B2101" s="686" t="str">
        <f>IF(Input_series!B2097="","",Input_series!B2097)</f>
        <v/>
      </c>
      <c r="C2101" s="687" t="str">
        <f>IF(Input_series!C2097="","",Input_series!C2097)</f>
        <v/>
      </c>
      <c r="D2101" s="687" t="str">
        <f>IF(Input_series!D2097="","",Input_series!D2097)</f>
        <v/>
      </c>
      <c r="E2101" s="360"/>
      <c r="F2101" s="15"/>
      <c r="G2101" s="15"/>
      <c r="H2101" s="5"/>
      <c r="I2101" s="5"/>
      <c r="J2101" s="190"/>
      <c r="K2101" s="190"/>
      <c r="L2101" s="190"/>
      <c r="M2101" s="190"/>
      <c r="N2101" s="190"/>
      <c r="O2101" s="190"/>
    </row>
    <row r="2102" spans="1:15">
      <c r="A2102" s="465">
        <v>2081</v>
      </c>
      <c r="B2102" s="686" t="str">
        <f>IF(Input_series!B2098="","",Input_series!B2098)</f>
        <v/>
      </c>
      <c r="C2102" s="687" t="str">
        <f>IF(Input_series!C2098="","",Input_series!C2098)</f>
        <v/>
      </c>
      <c r="D2102" s="687" t="str">
        <f>IF(Input_series!D2098="","",Input_series!D2098)</f>
        <v/>
      </c>
      <c r="E2102" s="360"/>
      <c r="F2102" s="15"/>
      <c r="G2102" s="15"/>
      <c r="H2102" s="5"/>
      <c r="I2102" s="5"/>
      <c r="J2102" s="190"/>
      <c r="K2102" s="190"/>
      <c r="L2102" s="190"/>
      <c r="M2102" s="190"/>
      <c r="N2102" s="190"/>
      <c r="O2102" s="190"/>
    </row>
    <row r="2103" spans="1:15">
      <c r="A2103" s="465">
        <v>2082</v>
      </c>
      <c r="B2103" s="686" t="str">
        <f>IF(Input_series!B2099="","",Input_series!B2099)</f>
        <v/>
      </c>
      <c r="C2103" s="687" t="str">
        <f>IF(Input_series!C2099="","",Input_series!C2099)</f>
        <v/>
      </c>
      <c r="D2103" s="687" t="str">
        <f>IF(Input_series!D2099="","",Input_series!D2099)</f>
        <v/>
      </c>
      <c r="E2103" s="360"/>
      <c r="F2103" s="15"/>
      <c r="G2103" s="15"/>
      <c r="H2103" s="5"/>
      <c r="I2103" s="5"/>
      <c r="J2103" s="190"/>
      <c r="K2103" s="190"/>
      <c r="L2103" s="190"/>
      <c r="M2103" s="190"/>
      <c r="N2103" s="190"/>
      <c r="O2103" s="190"/>
    </row>
    <row r="2104" spans="1:15">
      <c r="A2104" s="465">
        <v>2083</v>
      </c>
      <c r="B2104" s="686" t="str">
        <f>IF(Input_series!B2100="","",Input_series!B2100)</f>
        <v/>
      </c>
      <c r="C2104" s="687" t="str">
        <f>IF(Input_series!C2100="","",Input_series!C2100)</f>
        <v/>
      </c>
      <c r="D2104" s="687" t="str">
        <f>IF(Input_series!D2100="","",Input_series!D2100)</f>
        <v/>
      </c>
      <c r="E2104" s="360"/>
      <c r="F2104" s="15"/>
      <c r="G2104" s="15"/>
      <c r="H2104" s="5"/>
      <c r="I2104" s="5"/>
      <c r="J2104" s="190"/>
      <c r="K2104" s="190"/>
      <c r="L2104" s="190"/>
      <c r="M2104" s="190"/>
      <c r="N2104" s="190"/>
      <c r="O2104" s="190"/>
    </row>
    <row r="2105" spans="1:15">
      <c r="A2105" s="465">
        <v>2084</v>
      </c>
      <c r="B2105" s="686" t="str">
        <f>IF(Input_series!B2101="","",Input_series!B2101)</f>
        <v/>
      </c>
      <c r="C2105" s="687" t="str">
        <f>IF(Input_series!C2101="","",Input_series!C2101)</f>
        <v/>
      </c>
      <c r="D2105" s="687" t="str">
        <f>IF(Input_series!D2101="","",Input_series!D2101)</f>
        <v/>
      </c>
      <c r="E2105" s="360"/>
      <c r="F2105" s="15"/>
      <c r="G2105" s="15"/>
      <c r="H2105" s="5"/>
      <c r="I2105" s="5"/>
      <c r="J2105" s="190"/>
      <c r="K2105" s="190"/>
      <c r="L2105" s="190"/>
      <c r="M2105" s="190"/>
      <c r="N2105" s="190"/>
      <c r="O2105" s="190"/>
    </row>
    <row r="2106" spans="1:15">
      <c r="A2106" s="465">
        <v>2085</v>
      </c>
      <c r="B2106" s="686" t="str">
        <f>IF(Input_series!B2102="","",Input_series!B2102)</f>
        <v/>
      </c>
      <c r="C2106" s="687" t="str">
        <f>IF(Input_series!C2102="","",Input_series!C2102)</f>
        <v/>
      </c>
      <c r="D2106" s="687" t="str">
        <f>IF(Input_series!D2102="","",Input_series!D2102)</f>
        <v/>
      </c>
      <c r="E2106" s="360"/>
      <c r="F2106" s="15"/>
      <c r="G2106" s="15"/>
      <c r="H2106" s="5"/>
      <c r="I2106" s="5"/>
      <c r="J2106" s="190"/>
      <c r="K2106" s="190"/>
      <c r="L2106" s="190"/>
      <c r="M2106" s="190"/>
      <c r="N2106" s="190"/>
      <c r="O2106" s="190"/>
    </row>
    <row r="2107" spans="1:15">
      <c r="A2107" s="465">
        <v>2086</v>
      </c>
      <c r="B2107" s="686" t="str">
        <f>IF(Input_series!B2103="","",Input_series!B2103)</f>
        <v/>
      </c>
      <c r="C2107" s="687" t="str">
        <f>IF(Input_series!C2103="","",Input_series!C2103)</f>
        <v/>
      </c>
      <c r="D2107" s="687" t="str">
        <f>IF(Input_series!D2103="","",Input_series!D2103)</f>
        <v/>
      </c>
      <c r="E2107" s="360"/>
      <c r="F2107" s="15"/>
      <c r="G2107" s="15"/>
      <c r="H2107" s="5"/>
      <c r="I2107" s="5"/>
      <c r="J2107" s="190"/>
      <c r="K2107" s="190"/>
      <c r="L2107" s="190"/>
      <c r="M2107" s="190"/>
      <c r="N2107" s="190"/>
      <c r="O2107" s="190"/>
    </row>
    <row r="2108" spans="1:15">
      <c r="A2108" s="465">
        <v>2087</v>
      </c>
      <c r="B2108" s="686" t="str">
        <f>IF(Input_series!B2104="","",Input_series!B2104)</f>
        <v/>
      </c>
      <c r="C2108" s="687" t="str">
        <f>IF(Input_series!C2104="","",Input_series!C2104)</f>
        <v/>
      </c>
      <c r="D2108" s="687" t="str">
        <f>IF(Input_series!D2104="","",Input_series!D2104)</f>
        <v/>
      </c>
      <c r="E2108" s="360"/>
      <c r="F2108" s="15"/>
      <c r="G2108" s="15"/>
      <c r="H2108" s="5"/>
      <c r="I2108" s="5"/>
      <c r="J2108" s="190"/>
      <c r="K2108" s="190"/>
      <c r="L2108" s="190"/>
      <c r="M2108" s="190"/>
      <c r="N2108" s="190"/>
      <c r="O2108" s="190"/>
    </row>
    <row r="2109" spans="1:15">
      <c r="A2109" s="465">
        <v>2088</v>
      </c>
      <c r="B2109" s="686" t="str">
        <f>IF(Input_series!B2105="","",Input_series!B2105)</f>
        <v/>
      </c>
      <c r="C2109" s="687" t="str">
        <f>IF(Input_series!C2105="","",Input_series!C2105)</f>
        <v/>
      </c>
      <c r="D2109" s="687" t="str">
        <f>IF(Input_series!D2105="","",Input_series!D2105)</f>
        <v/>
      </c>
      <c r="E2109" s="360"/>
      <c r="F2109" s="15"/>
      <c r="G2109" s="15"/>
      <c r="H2109" s="5"/>
      <c r="I2109" s="5"/>
      <c r="J2109" s="190"/>
      <c r="K2109" s="190"/>
      <c r="L2109" s="190"/>
      <c r="M2109" s="190"/>
      <c r="N2109" s="190"/>
      <c r="O2109" s="190"/>
    </row>
    <row r="2110" spans="1:15">
      <c r="A2110" s="465">
        <v>2089</v>
      </c>
      <c r="B2110" s="686" t="str">
        <f>IF(Input_series!B2106="","",Input_series!B2106)</f>
        <v/>
      </c>
      <c r="C2110" s="687" t="str">
        <f>IF(Input_series!C2106="","",Input_series!C2106)</f>
        <v/>
      </c>
      <c r="D2110" s="687" t="str">
        <f>IF(Input_series!D2106="","",Input_series!D2106)</f>
        <v/>
      </c>
      <c r="E2110" s="360"/>
      <c r="F2110" s="15"/>
      <c r="G2110" s="15"/>
      <c r="H2110" s="5"/>
      <c r="I2110" s="5"/>
      <c r="J2110" s="190"/>
      <c r="K2110" s="190"/>
      <c r="L2110" s="190"/>
      <c r="M2110" s="190"/>
      <c r="N2110" s="190"/>
      <c r="O2110" s="190"/>
    </row>
    <row r="2111" spans="1:15">
      <c r="A2111" s="465">
        <v>2090</v>
      </c>
      <c r="B2111" s="686" t="str">
        <f>IF(Input_series!B2107="","",Input_series!B2107)</f>
        <v/>
      </c>
      <c r="C2111" s="687" t="str">
        <f>IF(Input_series!C2107="","",Input_series!C2107)</f>
        <v/>
      </c>
      <c r="D2111" s="687" t="str">
        <f>IF(Input_series!D2107="","",Input_series!D2107)</f>
        <v/>
      </c>
      <c r="E2111" s="360"/>
      <c r="F2111" s="15"/>
      <c r="G2111" s="15"/>
      <c r="H2111" s="5"/>
      <c r="I2111" s="5"/>
      <c r="J2111" s="190"/>
      <c r="K2111" s="190"/>
      <c r="L2111" s="190"/>
      <c r="M2111" s="190"/>
      <c r="N2111" s="190"/>
      <c r="O2111" s="190"/>
    </row>
    <row r="2112" spans="1:15">
      <c r="A2112" s="465">
        <v>2091</v>
      </c>
      <c r="B2112" s="686" t="str">
        <f>IF(Input_series!B2108="","",Input_series!B2108)</f>
        <v/>
      </c>
      <c r="C2112" s="687" t="str">
        <f>IF(Input_series!C2108="","",Input_series!C2108)</f>
        <v/>
      </c>
      <c r="D2112" s="687" t="str">
        <f>IF(Input_series!D2108="","",Input_series!D2108)</f>
        <v/>
      </c>
      <c r="E2112" s="360"/>
      <c r="F2112" s="15"/>
      <c r="G2112" s="15"/>
      <c r="H2112" s="5"/>
      <c r="I2112" s="5"/>
      <c r="J2112" s="190"/>
      <c r="K2112" s="190"/>
      <c r="L2112" s="190"/>
      <c r="M2112" s="190"/>
      <c r="N2112" s="190"/>
      <c r="O2112" s="190"/>
    </row>
    <row r="2113" spans="1:15">
      <c r="A2113" s="465">
        <v>2092</v>
      </c>
      <c r="B2113" s="686" t="str">
        <f>IF(Input_series!B2109="","",Input_series!B2109)</f>
        <v/>
      </c>
      <c r="C2113" s="687" t="str">
        <f>IF(Input_series!C2109="","",Input_series!C2109)</f>
        <v/>
      </c>
      <c r="D2113" s="687" t="str">
        <f>IF(Input_series!D2109="","",Input_series!D2109)</f>
        <v/>
      </c>
      <c r="E2113" s="360"/>
      <c r="F2113" s="15"/>
      <c r="G2113" s="15"/>
      <c r="H2113" s="5"/>
      <c r="I2113" s="5"/>
      <c r="J2113" s="190"/>
      <c r="K2113" s="190"/>
      <c r="L2113" s="190"/>
      <c r="M2113" s="190"/>
      <c r="N2113" s="190"/>
      <c r="O2113" s="190"/>
    </row>
    <row r="2114" spans="1:15">
      <c r="A2114" s="465">
        <v>2093</v>
      </c>
      <c r="B2114" s="686" t="str">
        <f>IF(Input_series!B2110="","",Input_series!B2110)</f>
        <v/>
      </c>
      <c r="C2114" s="687" t="str">
        <f>IF(Input_series!C2110="","",Input_series!C2110)</f>
        <v/>
      </c>
      <c r="D2114" s="687" t="str">
        <f>IF(Input_series!D2110="","",Input_series!D2110)</f>
        <v/>
      </c>
      <c r="E2114" s="360"/>
      <c r="F2114" s="15"/>
      <c r="G2114" s="15"/>
      <c r="H2114" s="5"/>
      <c r="I2114" s="5"/>
      <c r="J2114" s="190"/>
      <c r="K2114" s="190"/>
      <c r="L2114" s="190"/>
      <c r="M2114" s="190"/>
      <c r="N2114" s="190"/>
      <c r="O2114" s="190"/>
    </row>
    <row r="2115" spans="1:15">
      <c r="A2115" s="465">
        <v>2094</v>
      </c>
      <c r="B2115" s="686" t="str">
        <f>IF(Input_series!B2111="","",Input_series!B2111)</f>
        <v/>
      </c>
      <c r="C2115" s="687" t="str">
        <f>IF(Input_series!C2111="","",Input_series!C2111)</f>
        <v/>
      </c>
      <c r="D2115" s="687" t="str">
        <f>IF(Input_series!D2111="","",Input_series!D2111)</f>
        <v/>
      </c>
      <c r="E2115" s="360"/>
      <c r="F2115" s="15"/>
      <c r="G2115" s="15"/>
      <c r="H2115" s="5"/>
      <c r="I2115" s="5"/>
      <c r="J2115" s="190"/>
      <c r="K2115" s="190"/>
      <c r="L2115" s="190"/>
      <c r="M2115" s="190"/>
      <c r="N2115" s="190"/>
      <c r="O2115" s="190"/>
    </row>
    <row r="2116" spans="1:15">
      <c r="A2116" s="465">
        <v>2095</v>
      </c>
      <c r="B2116" s="686" t="str">
        <f>IF(Input_series!B2112="","",Input_series!B2112)</f>
        <v/>
      </c>
      <c r="C2116" s="687" t="str">
        <f>IF(Input_series!C2112="","",Input_series!C2112)</f>
        <v/>
      </c>
      <c r="D2116" s="687" t="str">
        <f>IF(Input_series!D2112="","",Input_series!D2112)</f>
        <v/>
      </c>
      <c r="E2116" s="360"/>
      <c r="F2116" s="15"/>
      <c r="G2116" s="15"/>
      <c r="H2116" s="5"/>
      <c r="I2116" s="5"/>
      <c r="J2116" s="190"/>
      <c r="K2116" s="190"/>
      <c r="L2116" s="190"/>
      <c r="M2116" s="190"/>
      <c r="N2116" s="190"/>
      <c r="O2116" s="190"/>
    </row>
    <row r="2117" spans="1:15">
      <c r="A2117" s="465">
        <v>2096</v>
      </c>
      <c r="B2117" s="686" t="str">
        <f>IF(Input_series!B2113="","",Input_series!B2113)</f>
        <v/>
      </c>
      <c r="C2117" s="687" t="str">
        <f>IF(Input_series!C2113="","",Input_series!C2113)</f>
        <v/>
      </c>
      <c r="D2117" s="687" t="str">
        <f>IF(Input_series!D2113="","",Input_series!D2113)</f>
        <v/>
      </c>
      <c r="E2117" s="360"/>
      <c r="F2117" s="15"/>
      <c r="G2117" s="15"/>
      <c r="H2117" s="5"/>
      <c r="I2117" s="5"/>
      <c r="J2117" s="190"/>
      <c r="K2117" s="190"/>
      <c r="L2117" s="190"/>
      <c r="M2117" s="190"/>
      <c r="N2117" s="190"/>
      <c r="O2117" s="190"/>
    </row>
    <row r="2118" spans="1:15">
      <c r="A2118" s="465">
        <v>2097</v>
      </c>
      <c r="B2118" s="686" t="str">
        <f>IF(Input_series!B2114="","",Input_series!B2114)</f>
        <v/>
      </c>
      <c r="C2118" s="687" t="str">
        <f>IF(Input_series!C2114="","",Input_series!C2114)</f>
        <v/>
      </c>
      <c r="D2118" s="687" t="str">
        <f>IF(Input_series!D2114="","",Input_series!D2114)</f>
        <v/>
      </c>
      <c r="E2118" s="360"/>
      <c r="F2118" s="15"/>
      <c r="G2118" s="15"/>
      <c r="H2118" s="5"/>
      <c r="I2118" s="5"/>
      <c r="J2118" s="190"/>
      <c r="K2118" s="190"/>
      <c r="L2118" s="190"/>
      <c r="M2118" s="190"/>
      <c r="N2118" s="190"/>
      <c r="O2118" s="190"/>
    </row>
    <row r="2119" spans="1:15">
      <c r="A2119" s="465">
        <v>2098</v>
      </c>
      <c r="B2119" s="686" t="str">
        <f>IF(Input_series!B2115="","",Input_series!B2115)</f>
        <v/>
      </c>
      <c r="C2119" s="687" t="str">
        <f>IF(Input_series!C2115="","",Input_series!C2115)</f>
        <v/>
      </c>
      <c r="D2119" s="687" t="str">
        <f>IF(Input_series!D2115="","",Input_series!D2115)</f>
        <v/>
      </c>
      <c r="E2119" s="360"/>
      <c r="F2119" s="15"/>
      <c r="G2119" s="15"/>
      <c r="H2119" s="5"/>
      <c r="I2119" s="5"/>
      <c r="J2119" s="190"/>
      <c r="K2119" s="190"/>
      <c r="L2119" s="190"/>
      <c r="M2119" s="190"/>
      <c r="N2119" s="190"/>
      <c r="O2119" s="190"/>
    </row>
    <row r="2120" spans="1:15">
      <c r="A2120" s="465">
        <v>2099</v>
      </c>
      <c r="B2120" s="686" t="str">
        <f>IF(Input_series!B2116="","",Input_series!B2116)</f>
        <v/>
      </c>
      <c r="C2120" s="687" t="str">
        <f>IF(Input_series!C2116="","",Input_series!C2116)</f>
        <v/>
      </c>
      <c r="D2120" s="687" t="str">
        <f>IF(Input_series!D2116="","",Input_series!D2116)</f>
        <v/>
      </c>
      <c r="E2120" s="360"/>
      <c r="F2120" s="15"/>
      <c r="G2120" s="15"/>
      <c r="H2120" s="5"/>
      <c r="I2120" s="5"/>
      <c r="J2120" s="190"/>
      <c r="K2120" s="190"/>
      <c r="L2120" s="190"/>
      <c r="M2120" s="190"/>
      <c r="N2120" s="190"/>
      <c r="O2120" s="190"/>
    </row>
    <row r="2121" spans="1:15">
      <c r="A2121" s="465">
        <v>2100</v>
      </c>
      <c r="B2121" s="686" t="str">
        <f>IF(Input_series!B2117="","",Input_series!B2117)</f>
        <v/>
      </c>
      <c r="C2121" s="687" t="str">
        <f>IF(Input_series!C2117="","",Input_series!C2117)</f>
        <v/>
      </c>
      <c r="D2121" s="687" t="str">
        <f>IF(Input_series!D2117="","",Input_series!D2117)</f>
        <v/>
      </c>
      <c r="E2121" s="360"/>
      <c r="F2121" s="15"/>
      <c r="G2121" s="15"/>
      <c r="H2121" s="5"/>
      <c r="I2121" s="5"/>
      <c r="J2121" s="190"/>
      <c r="K2121" s="190"/>
      <c r="L2121" s="190"/>
      <c r="M2121" s="190"/>
      <c r="N2121" s="190"/>
      <c r="O2121" s="190"/>
    </row>
    <row r="2122" spans="1:15">
      <c r="A2122" s="465">
        <v>2101</v>
      </c>
      <c r="B2122" s="686" t="str">
        <f>IF(Input_series!B2118="","",Input_series!B2118)</f>
        <v/>
      </c>
      <c r="C2122" s="687" t="str">
        <f>IF(Input_series!C2118="","",Input_series!C2118)</f>
        <v/>
      </c>
      <c r="D2122" s="687" t="str">
        <f>IF(Input_series!D2118="","",Input_series!D2118)</f>
        <v/>
      </c>
      <c r="E2122" s="360"/>
      <c r="F2122" s="15"/>
      <c r="G2122" s="15"/>
      <c r="H2122" s="5"/>
      <c r="I2122" s="5"/>
      <c r="J2122" s="190"/>
      <c r="K2122" s="190"/>
      <c r="L2122" s="190"/>
      <c r="M2122" s="190"/>
      <c r="N2122" s="190"/>
      <c r="O2122" s="190"/>
    </row>
    <row r="2123" spans="1:15">
      <c r="A2123" s="465">
        <v>2102</v>
      </c>
      <c r="B2123" s="686" t="str">
        <f>IF(Input_series!B2119="","",Input_series!B2119)</f>
        <v/>
      </c>
      <c r="C2123" s="687" t="str">
        <f>IF(Input_series!C2119="","",Input_series!C2119)</f>
        <v/>
      </c>
      <c r="D2123" s="687" t="str">
        <f>IF(Input_series!D2119="","",Input_series!D2119)</f>
        <v/>
      </c>
      <c r="E2123" s="360"/>
      <c r="F2123" s="15"/>
      <c r="G2123" s="15"/>
      <c r="H2123" s="5"/>
      <c r="I2123" s="5"/>
      <c r="J2123" s="190"/>
      <c r="K2123" s="190"/>
      <c r="L2123" s="190"/>
      <c r="M2123" s="190"/>
      <c r="N2123" s="190"/>
      <c r="O2123" s="190"/>
    </row>
    <row r="2124" spans="1:15">
      <c r="A2124" s="465">
        <v>2103</v>
      </c>
      <c r="B2124" s="686" t="str">
        <f>IF(Input_series!B2120="","",Input_series!B2120)</f>
        <v/>
      </c>
      <c r="C2124" s="687" t="str">
        <f>IF(Input_series!C2120="","",Input_series!C2120)</f>
        <v/>
      </c>
      <c r="D2124" s="687" t="str">
        <f>IF(Input_series!D2120="","",Input_series!D2120)</f>
        <v/>
      </c>
      <c r="E2124" s="360"/>
      <c r="F2124" s="15"/>
      <c r="G2124" s="15"/>
      <c r="H2124" s="5"/>
      <c r="I2124" s="5"/>
      <c r="J2124" s="190"/>
      <c r="K2124" s="190"/>
      <c r="L2124" s="190"/>
      <c r="M2124" s="190"/>
      <c r="N2124" s="190"/>
      <c r="O2124" s="190"/>
    </row>
    <row r="2125" spans="1:15">
      <c r="A2125" s="465">
        <v>2104</v>
      </c>
      <c r="B2125" s="686" t="str">
        <f>IF(Input_series!B2121="","",Input_series!B2121)</f>
        <v/>
      </c>
      <c r="C2125" s="687" t="str">
        <f>IF(Input_series!C2121="","",Input_series!C2121)</f>
        <v/>
      </c>
      <c r="D2125" s="687" t="str">
        <f>IF(Input_series!D2121="","",Input_series!D2121)</f>
        <v/>
      </c>
      <c r="E2125" s="360"/>
      <c r="F2125" s="15"/>
      <c r="G2125" s="15"/>
      <c r="H2125" s="5"/>
      <c r="I2125" s="5"/>
      <c r="J2125" s="190"/>
      <c r="K2125" s="190"/>
      <c r="L2125" s="190"/>
      <c r="M2125" s="190"/>
      <c r="N2125" s="190"/>
      <c r="O2125" s="190"/>
    </row>
    <row r="2126" spans="1:15">
      <c r="A2126" s="465">
        <v>2105</v>
      </c>
      <c r="B2126" s="686" t="str">
        <f>IF(Input_series!B2122="","",Input_series!B2122)</f>
        <v/>
      </c>
      <c r="C2126" s="687" t="str">
        <f>IF(Input_series!C2122="","",Input_series!C2122)</f>
        <v/>
      </c>
      <c r="D2126" s="687" t="str">
        <f>IF(Input_series!D2122="","",Input_series!D2122)</f>
        <v/>
      </c>
      <c r="E2126" s="360"/>
      <c r="F2126" s="15"/>
      <c r="G2126" s="15"/>
      <c r="H2126" s="5"/>
      <c r="I2126" s="5"/>
      <c r="J2126" s="190"/>
      <c r="K2126" s="190"/>
      <c r="L2126" s="190"/>
      <c r="M2126" s="190"/>
      <c r="N2126" s="190"/>
      <c r="O2126" s="190"/>
    </row>
    <row r="2127" spans="1:15">
      <c r="A2127" s="465">
        <v>2106</v>
      </c>
      <c r="B2127" s="686" t="str">
        <f>IF(Input_series!B2123="","",Input_series!B2123)</f>
        <v/>
      </c>
      <c r="C2127" s="687" t="str">
        <f>IF(Input_series!C2123="","",Input_series!C2123)</f>
        <v/>
      </c>
      <c r="D2127" s="687" t="str">
        <f>IF(Input_series!D2123="","",Input_series!D2123)</f>
        <v/>
      </c>
      <c r="E2127" s="360"/>
      <c r="F2127" s="15"/>
      <c r="G2127" s="15"/>
      <c r="H2127" s="5"/>
      <c r="I2127" s="5"/>
      <c r="J2127" s="190"/>
      <c r="K2127" s="190"/>
      <c r="L2127" s="190"/>
      <c r="M2127" s="190"/>
      <c r="N2127" s="190"/>
      <c r="O2127" s="190"/>
    </row>
    <row r="2128" spans="1:15">
      <c r="A2128" s="465">
        <v>2107</v>
      </c>
      <c r="B2128" s="686" t="str">
        <f>IF(Input_series!B2124="","",Input_series!B2124)</f>
        <v/>
      </c>
      <c r="C2128" s="687" t="str">
        <f>IF(Input_series!C2124="","",Input_series!C2124)</f>
        <v/>
      </c>
      <c r="D2128" s="687" t="str">
        <f>IF(Input_series!D2124="","",Input_series!D2124)</f>
        <v/>
      </c>
      <c r="E2128" s="360"/>
      <c r="F2128" s="15"/>
      <c r="G2128" s="15"/>
      <c r="H2128" s="5"/>
      <c r="I2128" s="5"/>
      <c r="J2128" s="190"/>
      <c r="K2128" s="190"/>
      <c r="L2128" s="190"/>
      <c r="M2128" s="190"/>
      <c r="N2128" s="190"/>
      <c r="O2128" s="190"/>
    </row>
    <row r="2129" spans="1:15">
      <c r="A2129" s="465">
        <v>2108</v>
      </c>
      <c r="B2129" s="686" t="str">
        <f>IF(Input_series!B2125="","",Input_series!B2125)</f>
        <v/>
      </c>
      <c r="C2129" s="687" t="str">
        <f>IF(Input_series!C2125="","",Input_series!C2125)</f>
        <v/>
      </c>
      <c r="D2129" s="687" t="str">
        <f>IF(Input_series!D2125="","",Input_series!D2125)</f>
        <v/>
      </c>
      <c r="E2129" s="360"/>
      <c r="F2129" s="15"/>
      <c r="G2129" s="15"/>
      <c r="H2129" s="5"/>
      <c r="I2129" s="5"/>
      <c r="J2129" s="190"/>
      <c r="K2129" s="190"/>
      <c r="L2129" s="190"/>
      <c r="M2129" s="190"/>
      <c r="N2129" s="190"/>
      <c r="O2129" s="190"/>
    </row>
    <row r="2130" spans="1:15">
      <c r="A2130" s="465">
        <v>2109</v>
      </c>
      <c r="B2130" s="686" t="str">
        <f>IF(Input_series!B2126="","",Input_series!B2126)</f>
        <v/>
      </c>
      <c r="C2130" s="687" t="str">
        <f>IF(Input_series!C2126="","",Input_series!C2126)</f>
        <v/>
      </c>
      <c r="D2130" s="687" t="str">
        <f>IF(Input_series!D2126="","",Input_series!D2126)</f>
        <v/>
      </c>
      <c r="E2130" s="360"/>
      <c r="F2130" s="15"/>
      <c r="G2130" s="15"/>
      <c r="H2130" s="5"/>
      <c r="I2130" s="5"/>
      <c r="J2130" s="190"/>
      <c r="K2130" s="190"/>
      <c r="L2130" s="190"/>
      <c r="M2130" s="190"/>
      <c r="N2130" s="190"/>
      <c r="O2130" s="190"/>
    </row>
    <row r="2131" spans="1:15">
      <c r="A2131" s="465">
        <v>2110</v>
      </c>
      <c r="B2131" s="686" t="str">
        <f>IF(Input_series!B2127="","",Input_series!B2127)</f>
        <v/>
      </c>
      <c r="C2131" s="687" t="str">
        <f>IF(Input_series!C2127="","",Input_series!C2127)</f>
        <v/>
      </c>
      <c r="D2131" s="687" t="str">
        <f>IF(Input_series!D2127="","",Input_series!D2127)</f>
        <v/>
      </c>
      <c r="E2131" s="360"/>
      <c r="F2131" s="15"/>
      <c r="G2131" s="15"/>
      <c r="H2131" s="5"/>
      <c r="I2131" s="5"/>
      <c r="J2131" s="190"/>
      <c r="K2131" s="190"/>
      <c r="L2131" s="190"/>
      <c r="M2131" s="190"/>
      <c r="N2131" s="190"/>
      <c r="O2131" s="190"/>
    </row>
    <row r="2132" spans="1:15">
      <c r="A2132" s="465">
        <v>2111</v>
      </c>
      <c r="B2132" s="686" t="str">
        <f>IF(Input_series!B2128="","",Input_series!B2128)</f>
        <v/>
      </c>
      <c r="C2132" s="687" t="str">
        <f>IF(Input_series!C2128="","",Input_series!C2128)</f>
        <v/>
      </c>
      <c r="D2132" s="687" t="str">
        <f>IF(Input_series!D2128="","",Input_series!D2128)</f>
        <v/>
      </c>
      <c r="E2132" s="360"/>
      <c r="F2132" s="15"/>
      <c r="G2132" s="15"/>
      <c r="H2132" s="5"/>
      <c r="I2132" s="5"/>
      <c r="J2132" s="190"/>
      <c r="K2132" s="190"/>
      <c r="L2132" s="190"/>
      <c r="M2132" s="190"/>
      <c r="N2132" s="190"/>
      <c r="O2132" s="190"/>
    </row>
    <row r="2133" spans="1:15">
      <c r="A2133" s="465">
        <v>2112</v>
      </c>
      <c r="B2133" s="686" t="str">
        <f>IF(Input_series!B2129="","",Input_series!B2129)</f>
        <v/>
      </c>
      <c r="C2133" s="687" t="str">
        <f>IF(Input_series!C2129="","",Input_series!C2129)</f>
        <v/>
      </c>
      <c r="D2133" s="687" t="str">
        <f>IF(Input_series!D2129="","",Input_series!D2129)</f>
        <v/>
      </c>
      <c r="E2133" s="360"/>
      <c r="F2133" s="15"/>
      <c r="G2133" s="15"/>
      <c r="H2133" s="5"/>
      <c r="I2133" s="5"/>
      <c r="J2133" s="190"/>
      <c r="K2133" s="190"/>
      <c r="L2133" s="190"/>
      <c r="M2133" s="190"/>
      <c r="N2133" s="190"/>
      <c r="O2133" s="190"/>
    </row>
    <row r="2134" spans="1:15">
      <c r="A2134" s="465">
        <v>2113</v>
      </c>
      <c r="B2134" s="686" t="str">
        <f>IF(Input_series!B2130="","",Input_series!B2130)</f>
        <v/>
      </c>
      <c r="C2134" s="687" t="str">
        <f>IF(Input_series!C2130="","",Input_series!C2130)</f>
        <v/>
      </c>
      <c r="D2134" s="687" t="str">
        <f>IF(Input_series!D2130="","",Input_series!D2130)</f>
        <v/>
      </c>
      <c r="E2134" s="360"/>
      <c r="F2134" s="15"/>
      <c r="G2134" s="15"/>
      <c r="H2134" s="5"/>
      <c r="I2134" s="5"/>
      <c r="J2134" s="190"/>
      <c r="K2134" s="190"/>
      <c r="L2134" s="190"/>
      <c r="M2134" s="190"/>
      <c r="N2134" s="190"/>
      <c r="O2134" s="190"/>
    </row>
    <row r="2135" spans="1:15">
      <c r="A2135" s="465">
        <v>2114</v>
      </c>
      <c r="B2135" s="686" t="str">
        <f>IF(Input_series!B2131="","",Input_series!B2131)</f>
        <v/>
      </c>
      <c r="C2135" s="687" t="str">
        <f>IF(Input_series!C2131="","",Input_series!C2131)</f>
        <v/>
      </c>
      <c r="D2135" s="687" t="str">
        <f>IF(Input_series!D2131="","",Input_series!D2131)</f>
        <v/>
      </c>
      <c r="E2135" s="360"/>
      <c r="F2135" s="15"/>
      <c r="G2135" s="15"/>
      <c r="H2135" s="5"/>
      <c r="I2135" s="5"/>
      <c r="J2135" s="190"/>
      <c r="K2135" s="190"/>
      <c r="L2135" s="190"/>
      <c r="M2135" s="190"/>
      <c r="N2135" s="190"/>
      <c r="O2135" s="190"/>
    </row>
    <row r="2136" spans="1:15">
      <c r="A2136" s="465">
        <v>2115</v>
      </c>
      <c r="B2136" s="686" t="str">
        <f>IF(Input_series!B2132="","",Input_series!B2132)</f>
        <v/>
      </c>
      <c r="C2136" s="687" t="str">
        <f>IF(Input_series!C2132="","",Input_series!C2132)</f>
        <v/>
      </c>
      <c r="D2136" s="687" t="str">
        <f>IF(Input_series!D2132="","",Input_series!D2132)</f>
        <v/>
      </c>
      <c r="E2136" s="360"/>
      <c r="F2136" s="15"/>
      <c r="G2136" s="15"/>
      <c r="H2136" s="5"/>
      <c r="I2136" s="5"/>
      <c r="J2136" s="190"/>
      <c r="K2136" s="190"/>
      <c r="L2136" s="190"/>
      <c r="M2136" s="190"/>
      <c r="N2136" s="190"/>
      <c r="O2136" s="190"/>
    </row>
    <row r="2137" spans="1:15">
      <c r="A2137" s="465">
        <v>2116</v>
      </c>
      <c r="B2137" s="686" t="str">
        <f>IF(Input_series!B2133="","",Input_series!B2133)</f>
        <v/>
      </c>
      <c r="C2137" s="687" t="str">
        <f>IF(Input_series!C2133="","",Input_series!C2133)</f>
        <v/>
      </c>
      <c r="D2137" s="687" t="str">
        <f>IF(Input_series!D2133="","",Input_series!D2133)</f>
        <v/>
      </c>
      <c r="E2137" s="360"/>
      <c r="F2137" s="15"/>
      <c r="G2137" s="15"/>
      <c r="H2137" s="5"/>
      <c r="I2137" s="5"/>
      <c r="J2137" s="190"/>
      <c r="K2137" s="190"/>
      <c r="L2137" s="190"/>
      <c r="M2137" s="190"/>
      <c r="N2137" s="190"/>
      <c r="O2137" s="190"/>
    </row>
    <row r="2138" spans="1:15">
      <c r="A2138" s="465">
        <v>2117</v>
      </c>
      <c r="B2138" s="686" t="str">
        <f>IF(Input_series!B2134="","",Input_series!B2134)</f>
        <v/>
      </c>
      <c r="C2138" s="687" t="str">
        <f>IF(Input_series!C2134="","",Input_series!C2134)</f>
        <v/>
      </c>
      <c r="D2138" s="687" t="str">
        <f>IF(Input_series!D2134="","",Input_series!D2134)</f>
        <v/>
      </c>
      <c r="E2138" s="360"/>
      <c r="F2138" s="15"/>
      <c r="G2138" s="15"/>
      <c r="H2138" s="5"/>
      <c r="I2138" s="5"/>
      <c r="J2138" s="190"/>
      <c r="K2138" s="190"/>
      <c r="L2138" s="190"/>
      <c r="M2138" s="190"/>
      <c r="N2138" s="190"/>
      <c r="O2138" s="190"/>
    </row>
    <row r="2139" spans="1:15">
      <c r="A2139" s="465">
        <v>2118</v>
      </c>
      <c r="B2139" s="686" t="str">
        <f>IF(Input_series!B2135="","",Input_series!B2135)</f>
        <v/>
      </c>
      <c r="C2139" s="687" t="str">
        <f>IF(Input_series!C2135="","",Input_series!C2135)</f>
        <v/>
      </c>
      <c r="D2139" s="687" t="str">
        <f>IF(Input_series!D2135="","",Input_series!D2135)</f>
        <v/>
      </c>
      <c r="E2139" s="360"/>
      <c r="F2139" s="15"/>
      <c r="G2139" s="15"/>
      <c r="H2139" s="5"/>
      <c r="I2139" s="5"/>
      <c r="J2139" s="190"/>
      <c r="K2139" s="190"/>
      <c r="L2139" s="190"/>
      <c r="M2139" s="190"/>
      <c r="N2139" s="190"/>
      <c r="O2139" s="190"/>
    </row>
    <row r="2140" spans="1:15">
      <c r="A2140" s="465">
        <v>2119</v>
      </c>
      <c r="B2140" s="686" t="str">
        <f>IF(Input_series!B2136="","",Input_series!B2136)</f>
        <v/>
      </c>
      <c r="C2140" s="687" t="str">
        <f>IF(Input_series!C2136="","",Input_series!C2136)</f>
        <v/>
      </c>
      <c r="D2140" s="687" t="str">
        <f>IF(Input_series!D2136="","",Input_series!D2136)</f>
        <v/>
      </c>
      <c r="E2140" s="360"/>
      <c r="F2140" s="15"/>
      <c r="G2140" s="15"/>
      <c r="H2140" s="5"/>
      <c r="I2140" s="5"/>
      <c r="J2140" s="190"/>
      <c r="K2140" s="190"/>
      <c r="L2140" s="190"/>
      <c r="M2140" s="190"/>
      <c r="N2140" s="190"/>
      <c r="O2140" s="190"/>
    </row>
    <row r="2141" spans="1:15">
      <c r="A2141" s="465">
        <v>2120</v>
      </c>
      <c r="B2141" s="686" t="str">
        <f>IF(Input_series!B2137="","",Input_series!B2137)</f>
        <v/>
      </c>
      <c r="C2141" s="687" t="str">
        <f>IF(Input_series!C2137="","",Input_series!C2137)</f>
        <v/>
      </c>
      <c r="D2141" s="687" t="str">
        <f>IF(Input_series!D2137="","",Input_series!D2137)</f>
        <v/>
      </c>
      <c r="E2141" s="360"/>
      <c r="F2141" s="15"/>
      <c r="G2141" s="15"/>
      <c r="H2141" s="5"/>
      <c r="I2141" s="5"/>
      <c r="J2141" s="190"/>
      <c r="K2141" s="190"/>
      <c r="L2141" s="190"/>
      <c r="M2141" s="190"/>
      <c r="N2141" s="190"/>
      <c r="O2141" s="190"/>
    </row>
    <row r="2142" spans="1:15">
      <c r="A2142" s="465">
        <v>2121</v>
      </c>
      <c r="B2142" s="686" t="str">
        <f>IF(Input_series!B2138="","",Input_series!B2138)</f>
        <v/>
      </c>
      <c r="C2142" s="687" t="str">
        <f>IF(Input_series!C2138="","",Input_series!C2138)</f>
        <v/>
      </c>
      <c r="D2142" s="687" t="str">
        <f>IF(Input_series!D2138="","",Input_series!D2138)</f>
        <v/>
      </c>
      <c r="E2142" s="360"/>
      <c r="F2142" s="15"/>
      <c r="G2142" s="15"/>
      <c r="H2142" s="5"/>
      <c r="I2142" s="5"/>
      <c r="J2142" s="190"/>
      <c r="K2142" s="190"/>
      <c r="L2142" s="190"/>
      <c r="M2142" s="190"/>
      <c r="N2142" s="190"/>
      <c r="O2142" s="190"/>
    </row>
    <row r="2143" spans="1:15">
      <c r="A2143" s="465">
        <v>2122</v>
      </c>
      <c r="B2143" s="686" t="str">
        <f>IF(Input_series!B2139="","",Input_series!B2139)</f>
        <v/>
      </c>
      <c r="C2143" s="687" t="str">
        <f>IF(Input_series!C2139="","",Input_series!C2139)</f>
        <v/>
      </c>
      <c r="D2143" s="687" t="str">
        <f>IF(Input_series!D2139="","",Input_series!D2139)</f>
        <v/>
      </c>
      <c r="E2143" s="360"/>
      <c r="F2143" s="15"/>
      <c r="G2143" s="15"/>
      <c r="H2143" s="5"/>
      <c r="I2143" s="5"/>
      <c r="J2143" s="190"/>
      <c r="K2143" s="190"/>
      <c r="L2143" s="190"/>
      <c r="M2143" s="190"/>
      <c r="N2143" s="190"/>
      <c r="O2143" s="190"/>
    </row>
    <row r="2144" spans="1:15">
      <c r="A2144" s="465">
        <v>2123</v>
      </c>
      <c r="B2144" s="686" t="str">
        <f>IF(Input_series!B2140="","",Input_series!B2140)</f>
        <v/>
      </c>
      <c r="C2144" s="687" t="str">
        <f>IF(Input_series!C2140="","",Input_series!C2140)</f>
        <v/>
      </c>
      <c r="D2144" s="687" t="str">
        <f>IF(Input_series!D2140="","",Input_series!D2140)</f>
        <v/>
      </c>
      <c r="E2144" s="360"/>
      <c r="F2144" s="15"/>
      <c r="G2144" s="15"/>
      <c r="H2144" s="5"/>
      <c r="I2144" s="5"/>
      <c r="J2144" s="190"/>
      <c r="K2144" s="190"/>
      <c r="L2144" s="190"/>
      <c r="M2144" s="190"/>
      <c r="N2144" s="190"/>
      <c r="O2144" s="190"/>
    </row>
    <row r="2145" spans="1:15">
      <c r="A2145" s="465">
        <v>2124</v>
      </c>
      <c r="B2145" s="686" t="str">
        <f>IF(Input_series!B2141="","",Input_series!B2141)</f>
        <v/>
      </c>
      <c r="C2145" s="687" t="str">
        <f>IF(Input_series!C2141="","",Input_series!C2141)</f>
        <v/>
      </c>
      <c r="D2145" s="687" t="str">
        <f>IF(Input_series!D2141="","",Input_series!D2141)</f>
        <v/>
      </c>
      <c r="E2145" s="360"/>
      <c r="F2145" s="15"/>
      <c r="G2145" s="15"/>
      <c r="H2145" s="5"/>
      <c r="I2145" s="5"/>
      <c r="J2145" s="190"/>
      <c r="K2145" s="190"/>
      <c r="L2145" s="190"/>
      <c r="M2145" s="190"/>
      <c r="N2145" s="190"/>
      <c r="O2145" s="190"/>
    </row>
    <row r="2146" spans="1:15">
      <c r="A2146" s="465">
        <v>2125</v>
      </c>
      <c r="B2146" s="686" t="str">
        <f>IF(Input_series!B2142="","",Input_series!B2142)</f>
        <v/>
      </c>
      <c r="C2146" s="687" t="str">
        <f>IF(Input_series!C2142="","",Input_series!C2142)</f>
        <v/>
      </c>
      <c r="D2146" s="687" t="str">
        <f>IF(Input_series!D2142="","",Input_series!D2142)</f>
        <v/>
      </c>
      <c r="E2146" s="360"/>
      <c r="F2146" s="15"/>
      <c r="G2146" s="15"/>
      <c r="H2146" s="5"/>
      <c r="I2146" s="5"/>
      <c r="J2146" s="190"/>
      <c r="K2146" s="190"/>
      <c r="L2146" s="190"/>
      <c r="M2146" s="190"/>
      <c r="N2146" s="190"/>
      <c r="O2146" s="190"/>
    </row>
    <row r="2147" spans="1:15">
      <c r="A2147" s="465">
        <v>2126</v>
      </c>
      <c r="B2147" s="686" t="str">
        <f>IF(Input_series!B2143="","",Input_series!B2143)</f>
        <v/>
      </c>
      <c r="C2147" s="687" t="str">
        <f>IF(Input_series!C2143="","",Input_series!C2143)</f>
        <v/>
      </c>
      <c r="D2147" s="687" t="str">
        <f>IF(Input_series!D2143="","",Input_series!D2143)</f>
        <v/>
      </c>
      <c r="E2147" s="360"/>
      <c r="F2147" s="15"/>
      <c r="G2147" s="15"/>
      <c r="H2147" s="5"/>
      <c r="I2147" s="5"/>
      <c r="J2147" s="190"/>
      <c r="K2147" s="190"/>
      <c r="L2147" s="190"/>
      <c r="M2147" s="190"/>
      <c r="N2147" s="190"/>
      <c r="O2147" s="190"/>
    </row>
    <row r="2148" spans="1:15">
      <c r="A2148" s="465">
        <v>2127</v>
      </c>
      <c r="B2148" s="686" t="str">
        <f>IF(Input_series!B2144="","",Input_series!B2144)</f>
        <v/>
      </c>
      <c r="C2148" s="687" t="str">
        <f>IF(Input_series!C2144="","",Input_series!C2144)</f>
        <v/>
      </c>
      <c r="D2148" s="687" t="str">
        <f>IF(Input_series!D2144="","",Input_series!D2144)</f>
        <v/>
      </c>
      <c r="E2148" s="360"/>
      <c r="F2148" s="15"/>
      <c r="G2148" s="15"/>
      <c r="H2148" s="5"/>
      <c r="I2148" s="5"/>
      <c r="J2148" s="190"/>
      <c r="K2148" s="190"/>
      <c r="L2148" s="190"/>
      <c r="M2148" s="190"/>
      <c r="N2148" s="190"/>
      <c r="O2148" s="190"/>
    </row>
    <row r="2149" spans="1:15">
      <c r="A2149" s="465">
        <v>2128</v>
      </c>
      <c r="B2149" s="686" t="str">
        <f>IF(Input_series!B2145="","",Input_series!B2145)</f>
        <v/>
      </c>
      <c r="C2149" s="687" t="str">
        <f>IF(Input_series!C2145="","",Input_series!C2145)</f>
        <v/>
      </c>
      <c r="D2149" s="687" t="str">
        <f>IF(Input_series!D2145="","",Input_series!D2145)</f>
        <v/>
      </c>
      <c r="E2149" s="360"/>
      <c r="F2149" s="15"/>
      <c r="G2149" s="15"/>
      <c r="H2149" s="5"/>
      <c r="I2149" s="5"/>
      <c r="J2149" s="190"/>
      <c r="K2149" s="190"/>
      <c r="L2149" s="190"/>
      <c r="M2149" s="190"/>
      <c r="N2149" s="190"/>
      <c r="O2149" s="190"/>
    </row>
    <row r="2150" spans="1:15">
      <c r="A2150" s="465">
        <v>2129</v>
      </c>
      <c r="B2150" s="686" t="str">
        <f>IF(Input_series!B2146="","",Input_series!B2146)</f>
        <v/>
      </c>
      <c r="C2150" s="687" t="str">
        <f>IF(Input_series!C2146="","",Input_series!C2146)</f>
        <v/>
      </c>
      <c r="D2150" s="687" t="str">
        <f>IF(Input_series!D2146="","",Input_series!D2146)</f>
        <v/>
      </c>
      <c r="E2150" s="360"/>
      <c r="F2150" s="15"/>
      <c r="G2150" s="15"/>
      <c r="H2150" s="5"/>
      <c r="I2150" s="5"/>
      <c r="J2150" s="190"/>
      <c r="K2150" s="190"/>
      <c r="L2150" s="190"/>
      <c r="M2150" s="190"/>
      <c r="N2150" s="190"/>
      <c r="O2150" s="190"/>
    </row>
    <row r="2151" spans="1:15">
      <c r="A2151" s="465">
        <v>2130</v>
      </c>
      <c r="B2151" s="686" t="str">
        <f>IF(Input_series!B2147="","",Input_series!B2147)</f>
        <v/>
      </c>
      <c r="C2151" s="687" t="str">
        <f>IF(Input_series!C2147="","",Input_series!C2147)</f>
        <v/>
      </c>
      <c r="D2151" s="687" t="str">
        <f>IF(Input_series!D2147="","",Input_series!D2147)</f>
        <v/>
      </c>
      <c r="E2151" s="360"/>
      <c r="F2151" s="15"/>
      <c r="G2151" s="15"/>
      <c r="H2151" s="5"/>
      <c r="I2151" s="5"/>
      <c r="J2151" s="190"/>
      <c r="K2151" s="190"/>
      <c r="L2151" s="190"/>
      <c r="M2151" s="190"/>
      <c r="N2151" s="190"/>
      <c r="O2151" s="190"/>
    </row>
    <row r="2152" spans="1:15">
      <c r="A2152" s="465">
        <v>2131</v>
      </c>
      <c r="B2152" s="686" t="str">
        <f>IF(Input_series!B2148="","",Input_series!B2148)</f>
        <v/>
      </c>
      <c r="C2152" s="687" t="str">
        <f>IF(Input_series!C2148="","",Input_series!C2148)</f>
        <v/>
      </c>
      <c r="D2152" s="687" t="str">
        <f>IF(Input_series!D2148="","",Input_series!D2148)</f>
        <v/>
      </c>
      <c r="E2152" s="360"/>
      <c r="F2152" s="15"/>
      <c r="G2152" s="15"/>
      <c r="H2152" s="5"/>
      <c r="I2152" s="5"/>
      <c r="J2152" s="190"/>
      <c r="K2152" s="190"/>
      <c r="L2152" s="190"/>
      <c r="M2152" s="190"/>
      <c r="N2152" s="190"/>
      <c r="O2152" s="190"/>
    </row>
    <row r="2153" spans="1:15">
      <c r="A2153" s="465">
        <v>2132</v>
      </c>
      <c r="B2153" s="686" t="str">
        <f>IF(Input_series!B2149="","",Input_series!B2149)</f>
        <v/>
      </c>
      <c r="C2153" s="687" t="str">
        <f>IF(Input_series!C2149="","",Input_series!C2149)</f>
        <v/>
      </c>
      <c r="D2153" s="687" t="str">
        <f>IF(Input_series!D2149="","",Input_series!D2149)</f>
        <v/>
      </c>
      <c r="E2153" s="360"/>
      <c r="F2153" s="15"/>
      <c r="G2153" s="15"/>
      <c r="H2153" s="5"/>
      <c r="I2153" s="5"/>
      <c r="J2153" s="190"/>
      <c r="K2153" s="190"/>
      <c r="L2153" s="190"/>
      <c r="M2153" s="190"/>
      <c r="N2153" s="190"/>
      <c r="O2153" s="190"/>
    </row>
    <row r="2154" spans="1:15">
      <c r="A2154" s="465">
        <v>2133</v>
      </c>
      <c r="B2154" s="686" t="str">
        <f>IF(Input_series!B2150="","",Input_series!B2150)</f>
        <v/>
      </c>
      <c r="C2154" s="687" t="str">
        <f>IF(Input_series!C2150="","",Input_series!C2150)</f>
        <v/>
      </c>
      <c r="D2154" s="687" t="str">
        <f>IF(Input_series!D2150="","",Input_series!D2150)</f>
        <v/>
      </c>
      <c r="E2154" s="360"/>
      <c r="F2154" s="15"/>
      <c r="G2154" s="15"/>
      <c r="H2154" s="5"/>
      <c r="I2154" s="5"/>
      <c r="J2154" s="190"/>
      <c r="K2154" s="190"/>
      <c r="L2154" s="190"/>
      <c r="M2154" s="190"/>
      <c r="N2154" s="190"/>
      <c r="O2154" s="190"/>
    </row>
    <row r="2155" spans="1:15">
      <c r="A2155" s="465">
        <v>2134</v>
      </c>
      <c r="B2155" s="686" t="str">
        <f>IF(Input_series!B2151="","",Input_series!B2151)</f>
        <v/>
      </c>
      <c r="C2155" s="687" t="str">
        <f>IF(Input_series!C2151="","",Input_series!C2151)</f>
        <v/>
      </c>
      <c r="D2155" s="687" t="str">
        <f>IF(Input_series!D2151="","",Input_series!D2151)</f>
        <v/>
      </c>
      <c r="E2155" s="360"/>
      <c r="F2155" s="15"/>
      <c r="G2155" s="15"/>
      <c r="H2155" s="5"/>
      <c r="I2155" s="5"/>
      <c r="J2155" s="190"/>
      <c r="K2155" s="190"/>
      <c r="L2155" s="190"/>
      <c r="M2155" s="190"/>
      <c r="N2155" s="190"/>
      <c r="O2155" s="190"/>
    </row>
    <row r="2156" spans="1:15">
      <c r="A2156" s="465">
        <v>2135</v>
      </c>
      <c r="B2156" s="686" t="str">
        <f>IF(Input_series!B2152="","",Input_series!B2152)</f>
        <v/>
      </c>
      <c r="C2156" s="687" t="str">
        <f>IF(Input_series!C2152="","",Input_series!C2152)</f>
        <v/>
      </c>
      <c r="D2156" s="687" t="str">
        <f>IF(Input_series!D2152="","",Input_series!D2152)</f>
        <v/>
      </c>
      <c r="E2156" s="360"/>
      <c r="F2156" s="15"/>
      <c r="G2156" s="15"/>
      <c r="H2156" s="5"/>
      <c r="I2156" s="5"/>
      <c r="J2156" s="190"/>
      <c r="K2156" s="190"/>
      <c r="L2156" s="190"/>
      <c r="M2156" s="190"/>
      <c r="N2156" s="190"/>
      <c r="O2156" s="190"/>
    </row>
    <row r="2157" spans="1:15">
      <c r="A2157" s="465">
        <v>2136</v>
      </c>
      <c r="B2157" s="686" t="str">
        <f>IF(Input_series!B2153="","",Input_series!B2153)</f>
        <v/>
      </c>
      <c r="C2157" s="687" t="str">
        <f>IF(Input_series!C2153="","",Input_series!C2153)</f>
        <v/>
      </c>
      <c r="D2157" s="687" t="str">
        <f>IF(Input_series!D2153="","",Input_series!D2153)</f>
        <v/>
      </c>
      <c r="E2157" s="360"/>
      <c r="F2157" s="15"/>
      <c r="G2157" s="15"/>
      <c r="H2157" s="5"/>
      <c r="I2157" s="5"/>
      <c r="J2157" s="190"/>
      <c r="K2157" s="190"/>
      <c r="L2157" s="190"/>
      <c r="M2157" s="190"/>
      <c r="N2157" s="190"/>
      <c r="O2157" s="190"/>
    </row>
    <row r="2158" spans="1:15">
      <c r="A2158" s="465">
        <v>2137</v>
      </c>
      <c r="B2158" s="686" t="str">
        <f>IF(Input_series!B2154="","",Input_series!B2154)</f>
        <v/>
      </c>
      <c r="C2158" s="687" t="str">
        <f>IF(Input_series!C2154="","",Input_series!C2154)</f>
        <v/>
      </c>
      <c r="D2158" s="687" t="str">
        <f>IF(Input_series!D2154="","",Input_series!D2154)</f>
        <v/>
      </c>
      <c r="E2158" s="360"/>
      <c r="F2158" s="15"/>
      <c r="G2158" s="15"/>
      <c r="H2158" s="5"/>
      <c r="I2158" s="5"/>
      <c r="J2158" s="190"/>
      <c r="K2158" s="190"/>
      <c r="L2158" s="190"/>
      <c r="M2158" s="190"/>
      <c r="N2158" s="190"/>
      <c r="O2158" s="190"/>
    </row>
    <row r="2159" spans="1:15">
      <c r="A2159" s="465">
        <v>2138</v>
      </c>
      <c r="B2159" s="686" t="str">
        <f>IF(Input_series!B2155="","",Input_series!B2155)</f>
        <v/>
      </c>
      <c r="C2159" s="687" t="str">
        <f>IF(Input_series!C2155="","",Input_series!C2155)</f>
        <v/>
      </c>
      <c r="D2159" s="687" t="str">
        <f>IF(Input_series!D2155="","",Input_series!D2155)</f>
        <v/>
      </c>
      <c r="E2159" s="360"/>
      <c r="F2159" s="15"/>
      <c r="G2159" s="15"/>
      <c r="H2159" s="5"/>
      <c r="I2159" s="5"/>
      <c r="J2159" s="190"/>
      <c r="K2159" s="190"/>
      <c r="L2159" s="190"/>
      <c r="M2159" s="190"/>
      <c r="N2159" s="190"/>
      <c r="O2159" s="190"/>
    </row>
    <row r="2160" spans="1:15">
      <c r="A2160" s="465">
        <v>2139</v>
      </c>
      <c r="B2160" s="686" t="str">
        <f>IF(Input_series!B2156="","",Input_series!B2156)</f>
        <v/>
      </c>
      <c r="C2160" s="687" t="str">
        <f>IF(Input_series!C2156="","",Input_series!C2156)</f>
        <v/>
      </c>
      <c r="D2160" s="687" t="str">
        <f>IF(Input_series!D2156="","",Input_series!D2156)</f>
        <v/>
      </c>
      <c r="E2160" s="360"/>
      <c r="F2160" s="15"/>
      <c r="G2160" s="15"/>
      <c r="H2160" s="5"/>
      <c r="I2160" s="5"/>
      <c r="J2160" s="190"/>
      <c r="K2160" s="190"/>
      <c r="L2160" s="190"/>
      <c r="M2160" s="190"/>
      <c r="N2160" s="190"/>
      <c r="O2160" s="190"/>
    </row>
    <row r="2161" spans="1:15">
      <c r="A2161" s="465">
        <v>2140</v>
      </c>
      <c r="B2161" s="686" t="str">
        <f>IF(Input_series!B2157="","",Input_series!B2157)</f>
        <v/>
      </c>
      <c r="C2161" s="687" t="str">
        <f>IF(Input_series!C2157="","",Input_series!C2157)</f>
        <v/>
      </c>
      <c r="D2161" s="687" t="str">
        <f>IF(Input_series!D2157="","",Input_series!D2157)</f>
        <v/>
      </c>
      <c r="E2161" s="360"/>
      <c r="F2161" s="15"/>
      <c r="G2161" s="15"/>
      <c r="H2161" s="5"/>
      <c r="I2161" s="5"/>
      <c r="J2161" s="190"/>
      <c r="K2161" s="190"/>
      <c r="L2161" s="190"/>
      <c r="M2161" s="190"/>
      <c r="N2161" s="190"/>
      <c r="O2161" s="190"/>
    </row>
    <row r="2162" spans="1:15">
      <c r="A2162" s="465">
        <v>2141</v>
      </c>
      <c r="B2162" s="686" t="str">
        <f>IF(Input_series!B2158="","",Input_series!B2158)</f>
        <v/>
      </c>
      <c r="C2162" s="687" t="str">
        <f>IF(Input_series!C2158="","",Input_series!C2158)</f>
        <v/>
      </c>
      <c r="D2162" s="687" t="str">
        <f>IF(Input_series!D2158="","",Input_series!D2158)</f>
        <v/>
      </c>
      <c r="E2162" s="360"/>
      <c r="F2162" s="15"/>
      <c r="G2162" s="15"/>
      <c r="H2162" s="5"/>
      <c r="I2162" s="5"/>
      <c r="J2162" s="190"/>
      <c r="K2162" s="190"/>
      <c r="L2162" s="190"/>
      <c r="M2162" s="190"/>
      <c r="N2162" s="190"/>
      <c r="O2162" s="190"/>
    </row>
    <row r="2163" spans="1:15">
      <c r="A2163" s="465">
        <v>2142</v>
      </c>
      <c r="B2163" s="686" t="str">
        <f>IF(Input_series!B2159="","",Input_series!B2159)</f>
        <v/>
      </c>
      <c r="C2163" s="687" t="str">
        <f>IF(Input_series!C2159="","",Input_series!C2159)</f>
        <v/>
      </c>
      <c r="D2163" s="687" t="str">
        <f>IF(Input_series!D2159="","",Input_series!D2159)</f>
        <v/>
      </c>
      <c r="E2163" s="360"/>
      <c r="F2163" s="15"/>
      <c r="G2163" s="15"/>
      <c r="H2163" s="5"/>
      <c r="I2163" s="5"/>
      <c r="J2163" s="190"/>
      <c r="K2163" s="190"/>
      <c r="L2163" s="190"/>
      <c r="M2163" s="190"/>
      <c r="N2163" s="190"/>
      <c r="O2163" s="190"/>
    </row>
    <row r="2164" spans="1:15">
      <c r="A2164" s="465">
        <v>2143</v>
      </c>
      <c r="B2164" s="686" t="str">
        <f>IF(Input_series!B2160="","",Input_series!B2160)</f>
        <v/>
      </c>
      <c r="C2164" s="687" t="str">
        <f>IF(Input_series!C2160="","",Input_series!C2160)</f>
        <v/>
      </c>
      <c r="D2164" s="687" t="str">
        <f>IF(Input_series!D2160="","",Input_series!D2160)</f>
        <v/>
      </c>
      <c r="E2164" s="360"/>
      <c r="F2164" s="15"/>
      <c r="G2164" s="15"/>
      <c r="H2164" s="5"/>
      <c r="I2164" s="5"/>
      <c r="J2164" s="190"/>
      <c r="K2164" s="190"/>
      <c r="L2164" s="190"/>
      <c r="M2164" s="190"/>
      <c r="N2164" s="190"/>
      <c r="O2164" s="190"/>
    </row>
    <row r="2165" spans="1:15">
      <c r="A2165" s="465">
        <v>2144</v>
      </c>
      <c r="B2165" s="686" t="str">
        <f>IF(Input_series!B2161="","",Input_series!B2161)</f>
        <v/>
      </c>
      <c r="C2165" s="687" t="str">
        <f>IF(Input_series!C2161="","",Input_series!C2161)</f>
        <v/>
      </c>
      <c r="D2165" s="687" t="str">
        <f>IF(Input_series!D2161="","",Input_series!D2161)</f>
        <v/>
      </c>
      <c r="E2165" s="360"/>
      <c r="F2165" s="15"/>
      <c r="G2165" s="15"/>
      <c r="H2165" s="5"/>
      <c r="I2165" s="5"/>
      <c r="J2165" s="190"/>
      <c r="K2165" s="190"/>
      <c r="L2165" s="190"/>
      <c r="M2165" s="190"/>
      <c r="N2165" s="190"/>
      <c r="O2165" s="190"/>
    </row>
    <row r="2166" spans="1:15">
      <c r="A2166" s="465">
        <v>2145</v>
      </c>
      <c r="B2166" s="686" t="str">
        <f>IF(Input_series!B2162="","",Input_series!B2162)</f>
        <v/>
      </c>
      <c r="C2166" s="687" t="str">
        <f>IF(Input_series!C2162="","",Input_series!C2162)</f>
        <v/>
      </c>
      <c r="D2166" s="687" t="str">
        <f>IF(Input_series!D2162="","",Input_series!D2162)</f>
        <v/>
      </c>
      <c r="E2166" s="360"/>
      <c r="F2166" s="15"/>
      <c r="G2166" s="15"/>
      <c r="H2166" s="5"/>
      <c r="I2166" s="5"/>
      <c r="J2166" s="190"/>
      <c r="K2166" s="190"/>
      <c r="L2166" s="190"/>
      <c r="M2166" s="190"/>
      <c r="N2166" s="190"/>
      <c r="O2166" s="190"/>
    </row>
    <row r="2167" spans="1:15">
      <c r="A2167" s="465">
        <v>2146</v>
      </c>
      <c r="B2167" s="686" t="str">
        <f>IF(Input_series!B2163="","",Input_series!B2163)</f>
        <v/>
      </c>
      <c r="C2167" s="687" t="str">
        <f>IF(Input_series!C2163="","",Input_series!C2163)</f>
        <v/>
      </c>
      <c r="D2167" s="687" t="str">
        <f>IF(Input_series!D2163="","",Input_series!D2163)</f>
        <v/>
      </c>
      <c r="E2167" s="360"/>
      <c r="F2167" s="15"/>
      <c r="G2167" s="15"/>
      <c r="H2167" s="5"/>
      <c r="I2167" s="5"/>
      <c r="J2167" s="190"/>
      <c r="K2167" s="190"/>
      <c r="L2167" s="190"/>
      <c r="M2167" s="190"/>
      <c r="N2167" s="190"/>
      <c r="O2167" s="190"/>
    </row>
    <row r="2168" spans="1:15">
      <c r="A2168" s="465">
        <v>2147</v>
      </c>
      <c r="B2168" s="686" t="str">
        <f>IF(Input_series!B2164="","",Input_series!B2164)</f>
        <v/>
      </c>
      <c r="C2168" s="687" t="str">
        <f>IF(Input_series!C2164="","",Input_series!C2164)</f>
        <v/>
      </c>
      <c r="D2168" s="687" t="str">
        <f>IF(Input_series!D2164="","",Input_series!D2164)</f>
        <v/>
      </c>
      <c r="E2168" s="360"/>
      <c r="F2168" s="15"/>
      <c r="G2168" s="15"/>
      <c r="H2168" s="5"/>
      <c r="I2168" s="5"/>
      <c r="J2168" s="190"/>
      <c r="K2168" s="190"/>
      <c r="L2168" s="190"/>
      <c r="M2168" s="190"/>
      <c r="N2168" s="190"/>
      <c r="O2168" s="190"/>
    </row>
    <row r="2169" spans="1:15">
      <c r="A2169" s="465">
        <v>2148</v>
      </c>
      <c r="B2169" s="686" t="str">
        <f>IF(Input_series!B2165="","",Input_series!B2165)</f>
        <v/>
      </c>
      <c r="C2169" s="687" t="str">
        <f>IF(Input_series!C2165="","",Input_series!C2165)</f>
        <v/>
      </c>
      <c r="D2169" s="687" t="str">
        <f>IF(Input_series!D2165="","",Input_series!D2165)</f>
        <v/>
      </c>
      <c r="E2169" s="360"/>
      <c r="F2169" s="15"/>
      <c r="G2169" s="15"/>
      <c r="H2169" s="5"/>
      <c r="I2169" s="5"/>
      <c r="J2169" s="190"/>
      <c r="K2169" s="190"/>
      <c r="L2169" s="190"/>
      <c r="M2169" s="190"/>
      <c r="N2169" s="190"/>
      <c r="O2169" s="190"/>
    </row>
    <row r="2170" spans="1:15">
      <c r="A2170" s="465">
        <v>2149</v>
      </c>
      <c r="B2170" s="686" t="str">
        <f>IF(Input_series!B2166="","",Input_series!B2166)</f>
        <v/>
      </c>
      <c r="C2170" s="687" t="str">
        <f>IF(Input_series!C2166="","",Input_series!C2166)</f>
        <v/>
      </c>
      <c r="D2170" s="687" t="str">
        <f>IF(Input_series!D2166="","",Input_series!D2166)</f>
        <v/>
      </c>
      <c r="E2170" s="360"/>
      <c r="F2170" s="15"/>
      <c r="G2170" s="15"/>
      <c r="H2170" s="5"/>
      <c r="I2170" s="5"/>
      <c r="J2170" s="190"/>
      <c r="K2170" s="190"/>
      <c r="L2170" s="190"/>
      <c r="M2170" s="190"/>
      <c r="N2170" s="190"/>
      <c r="O2170" s="190"/>
    </row>
    <row r="2171" spans="1:15">
      <c r="A2171" s="465">
        <v>2150</v>
      </c>
      <c r="B2171" s="686" t="str">
        <f>IF(Input_series!B2167="","",Input_series!B2167)</f>
        <v/>
      </c>
      <c r="C2171" s="687" t="str">
        <f>IF(Input_series!C2167="","",Input_series!C2167)</f>
        <v/>
      </c>
      <c r="D2171" s="687" t="str">
        <f>IF(Input_series!D2167="","",Input_series!D2167)</f>
        <v/>
      </c>
      <c r="E2171" s="360"/>
      <c r="F2171" s="15"/>
      <c r="G2171" s="15"/>
      <c r="H2171" s="5"/>
      <c r="I2171" s="5"/>
      <c r="J2171" s="190"/>
      <c r="K2171" s="190"/>
      <c r="L2171" s="190"/>
      <c r="M2171" s="190"/>
      <c r="N2171" s="190"/>
      <c r="O2171" s="190"/>
    </row>
    <row r="2172" spans="1:15">
      <c r="A2172" s="465">
        <v>2151</v>
      </c>
      <c r="B2172" s="686" t="str">
        <f>IF(Input_series!B2168="","",Input_series!B2168)</f>
        <v/>
      </c>
      <c r="C2172" s="687" t="str">
        <f>IF(Input_series!C2168="","",Input_series!C2168)</f>
        <v/>
      </c>
      <c r="D2172" s="687" t="str">
        <f>IF(Input_series!D2168="","",Input_series!D2168)</f>
        <v/>
      </c>
      <c r="E2172" s="360"/>
      <c r="F2172" s="15"/>
      <c r="G2172" s="15"/>
      <c r="H2172" s="5"/>
      <c r="I2172" s="5"/>
      <c r="J2172" s="190"/>
      <c r="K2172" s="190"/>
      <c r="L2172" s="190"/>
      <c r="M2172" s="190"/>
      <c r="N2172" s="190"/>
      <c r="O2172" s="190"/>
    </row>
    <row r="2173" spans="1:15">
      <c r="A2173" s="465">
        <v>2152</v>
      </c>
      <c r="B2173" s="686" t="str">
        <f>IF(Input_series!B2169="","",Input_series!B2169)</f>
        <v/>
      </c>
      <c r="C2173" s="687" t="str">
        <f>IF(Input_series!C2169="","",Input_series!C2169)</f>
        <v/>
      </c>
      <c r="D2173" s="687" t="str">
        <f>IF(Input_series!D2169="","",Input_series!D2169)</f>
        <v/>
      </c>
      <c r="E2173" s="360"/>
      <c r="F2173" s="15"/>
      <c r="G2173" s="15"/>
      <c r="H2173" s="5"/>
      <c r="I2173" s="5"/>
      <c r="J2173" s="190"/>
      <c r="K2173" s="190"/>
      <c r="L2173" s="190"/>
      <c r="M2173" s="190"/>
      <c r="N2173" s="190"/>
      <c r="O2173" s="190"/>
    </row>
    <row r="2174" spans="1:15">
      <c r="A2174" s="465">
        <v>2153</v>
      </c>
      <c r="B2174" s="686" t="str">
        <f>IF(Input_series!B2170="","",Input_series!B2170)</f>
        <v/>
      </c>
      <c r="C2174" s="687" t="str">
        <f>IF(Input_series!C2170="","",Input_series!C2170)</f>
        <v/>
      </c>
      <c r="D2174" s="687" t="str">
        <f>IF(Input_series!D2170="","",Input_series!D2170)</f>
        <v/>
      </c>
      <c r="E2174" s="360"/>
      <c r="F2174" s="15"/>
      <c r="G2174" s="15"/>
      <c r="H2174" s="5"/>
      <c r="I2174" s="5"/>
      <c r="J2174" s="190"/>
      <c r="K2174" s="190"/>
      <c r="L2174" s="190"/>
      <c r="M2174" s="190"/>
      <c r="N2174" s="190"/>
      <c r="O2174" s="190"/>
    </row>
    <row r="2175" spans="1:15">
      <c r="A2175" s="465">
        <v>2154</v>
      </c>
      <c r="B2175" s="686" t="str">
        <f>IF(Input_series!B2171="","",Input_series!B2171)</f>
        <v/>
      </c>
      <c r="C2175" s="687" t="str">
        <f>IF(Input_series!C2171="","",Input_series!C2171)</f>
        <v/>
      </c>
      <c r="D2175" s="687" t="str">
        <f>IF(Input_series!D2171="","",Input_series!D2171)</f>
        <v/>
      </c>
      <c r="E2175" s="360"/>
      <c r="F2175" s="15"/>
      <c r="G2175" s="15"/>
      <c r="H2175" s="5"/>
      <c r="I2175" s="5"/>
      <c r="J2175" s="190"/>
      <c r="K2175" s="190"/>
      <c r="L2175" s="190"/>
      <c r="M2175" s="190"/>
      <c r="N2175" s="190"/>
      <c r="O2175" s="190"/>
    </row>
    <row r="2176" spans="1:15">
      <c r="A2176" s="465">
        <v>2155</v>
      </c>
      <c r="B2176" s="686" t="str">
        <f>IF(Input_series!B2172="","",Input_series!B2172)</f>
        <v/>
      </c>
      <c r="C2176" s="687" t="str">
        <f>IF(Input_series!C2172="","",Input_series!C2172)</f>
        <v/>
      </c>
      <c r="D2176" s="687" t="str">
        <f>IF(Input_series!D2172="","",Input_series!D2172)</f>
        <v/>
      </c>
      <c r="E2176" s="360"/>
      <c r="F2176" s="15"/>
      <c r="G2176" s="15"/>
      <c r="H2176" s="5"/>
      <c r="I2176" s="5"/>
      <c r="J2176" s="190"/>
      <c r="K2176" s="190"/>
      <c r="L2176" s="190"/>
      <c r="M2176" s="190"/>
      <c r="N2176" s="190"/>
      <c r="O2176" s="190"/>
    </row>
    <row r="2177" spans="1:15">
      <c r="A2177" s="465">
        <v>2156</v>
      </c>
      <c r="B2177" s="686" t="str">
        <f>IF(Input_series!B2173="","",Input_series!B2173)</f>
        <v/>
      </c>
      <c r="C2177" s="687" t="str">
        <f>IF(Input_series!C2173="","",Input_series!C2173)</f>
        <v/>
      </c>
      <c r="D2177" s="687" t="str">
        <f>IF(Input_series!D2173="","",Input_series!D2173)</f>
        <v/>
      </c>
      <c r="E2177" s="360"/>
      <c r="F2177" s="15"/>
      <c r="G2177" s="15"/>
      <c r="H2177" s="5"/>
      <c r="I2177" s="5"/>
      <c r="J2177" s="190"/>
      <c r="K2177" s="190"/>
      <c r="L2177" s="190"/>
      <c r="M2177" s="190"/>
      <c r="N2177" s="190"/>
      <c r="O2177" s="190"/>
    </row>
    <row r="2178" spans="1:15">
      <c r="A2178" s="465">
        <v>2157</v>
      </c>
      <c r="B2178" s="686" t="str">
        <f>IF(Input_series!B2174="","",Input_series!B2174)</f>
        <v/>
      </c>
      <c r="C2178" s="687" t="str">
        <f>IF(Input_series!C2174="","",Input_series!C2174)</f>
        <v/>
      </c>
      <c r="D2178" s="687" t="str">
        <f>IF(Input_series!D2174="","",Input_series!D2174)</f>
        <v/>
      </c>
      <c r="E2178" s="360"/>
      <c r="F2178" s="15"/>
      <c r="G2178" s="15"/>
      <c r="H2178" s="5"/>
      <c r="I2178" s="5"/>
      <c r="J2178" s="190"/>
      <c r="K2178" s="190"/>
      <c r="L2178" s="190"/>
      <c r="M2178" s="190"/>
      <c r="N2178" s="190"/>
      <c r="O2178" s="190"/>
    </row>
    <row r="2179" spans="1:15">
      <c r="A2179" s="465">
        <v>2158</v>
      </c>
      <c r="B2179" s="686" t="str">
        <f>IF(Input_series!B2175="","",Input_series!B2175)</f>
        <v/>
      </c>
      <c r="C2179" s="687" t="str">
        <f>IF(Input_series!C2175="","",Input_series!C2175)</f>
        <v/>
      </c>
      <c r="D2179" s="687" t="str">
        <f>IF(Input_series!D2175="","",Input_series!D2175)</f>
        <v/>
      </c>
      <c r="E2179" s="360"/>
      <c r="F2179" s="15"/>
      <c r="G2179" s="15"/>
      <c r="H2179" s="5"/>
      <c r="I2179" s="5"/>
      <c r="J2179" s="190"/>
      <c r="K2179" s="190"/>
      <c r="L2179" s="190"/>
      <c r="M2179" s="190"/>
      <c r="N2179" s="190"/>
      <c r="O2179" s="190"/>
    </row>
    <row r="2180" spans="1:15">
      <c r="A2180" s="465">
        <v>2159</v>
      </c>
      <c r="B2180" s="686" t="str">
        <f>IF(Input_series!B2176="","",Input_series!B2176)</f>
        <v/>
      </c>
      <c r="C2180" s="687" t="str">
        <f>IF(Input_series!C2176="","",Input_series!C2176)</f>
        <v/>
      </c>
      <c r="D2180" s="687" t="str">
        <f>IF(Input_series!D2176="","",Input_series!D2176)</f>
        <v/>
      </c>
      <c r="E2180" s="360"/>
      <c r="F2180" s="15"/>
      <c r="G2180" s="15"/>
      <c r="H2180" s="5"/>
      <c r="I2180" s="5"/>
      <c r="J2180" s="190"/>
      <c r="K2180" s="190"/>
      <c r="L2180" s="190"/>
      <c r="M2180" s="190"/>
      <c r="N2180" s="190"/>
      <c r="O2180" s="190"/>
    </row>
    <row r="2181" spans="1:15">
      <c r="A2181" s="465">
        <v>2160</v>
      </c>
      <c r="B2181" s="686" t="str">
        <f>IF(Input_series!B2177="","",Input_series!B2177)</f>
        <v/>
      </c>
      <c r="C2181" s="687" t="str">
        <f>IF(Input_series!C2177="","",Input_series!C2177)</f>
        <v/>
      </c>
      <c r="D2181" s="687" t="str">
        <f>IF(Input_series!D2177="","",Input_series!D2177)</f>
        <v/>
      </c>
      <c r="E2181" s="360"/>
      <c r="F2181" s="15"/>
      <c r="G2181" s="15"/>
      <c r="H2181" s="5"/>
      <c r="I2181" s="5"/>
      <c r="J2181" s="190"/>
      <c r="K2181" s="190"/>
      <c r="L2181" s="190"/>
      <c r="M2181" s="190"/>
      <c r="N2181" s="190"/>
      <c r="O2181" s="190"/>
    </row>
    <row r="2182" spans="1:15">
      <c r="A2182" s="465">
        <v>2161</v>
      </c>
      <c r="B2182" s="686" t="str">
        <f>IF(Input_series!B2178="","",Input_series!B2178)</f>
        <v/>
      </c>
      <c r="C2182" s="687" t="str">
        <f>IF(Input_series!C2178="","",Input_series!C2178)</f>
        <v/>
      </c>
      <c r="D2182" s="687" t="str">
        <f>IF(Input_series!D2178="","",Input_series!D2178)</f>
        <v/>
      </c>
      <c r="E2182" s="360"/>
      <c r="F2182" s="15"/>
      <c r="G2182" s="15"/>
      <c r="H2182" s="5"/>
      <c r="I2182" s="5"/>
      <c r="J2182" s="190"/>
      <c r="K2182" s="190"/>
      <c r="L2182" s="190"/>
      <c r="M2182" s="190"/>
      <c r="N2182" s="190"/>
      <c r="O2182" s="190"/>
    </row>
    <row r="2183" spans="1:15">
      <c r="A2183" s="465">
        <v>2162</v>
      </c>
      <c r="B2183" s="686" t="str">
        <f>IF(Input_series!B2179="","",Input_series!B2179)</f>
        <v/>
      </c>
      <c r="C2183" s="687" t="str">
        <f>IF(Input_series!C2179="","",Input_series!C2179)</f>
        <v/>
      </c>
      <c r="D2183" s="687" t="str">
        <f>IF(Input_series!D2179="","",Input_series!D2179)</f>
        <v/>
      </c>
      <c r="E2183" s="360"/>
      <c r="F2183" s="15"/>
      <c r="G2183" s="15"/>
      <c r="H2183" s="5"/>
      <c r="I2183" s="5"/>
      <c r="J2183" s="190"/>
      <c r="K2183" s="190"/>
      <c r="L2183" s="190"/>
      <c r="M2183" s="190"/>
      <c r="N2183" s="190"/>
      <c r="O2183" s="190"/>
    </row>
    <row r="2184" spans="1:15">
      <c r="A2184" s="465">
        <v>2163</v>
      </c>
      <c r="B2184" s="686" t="str">
        <f>IF(Input_series!B2180="","",Input_series!B2180)</f>
        <v/>
      </c>
      <c r="C2184" s="687" t="str">
        <f>IF(Input_series!C2180="","",Input_series!C2180)</f>
        <v/>
      </c>
      <c r="D2184" s="687" t="str">
        <f>IF(Input_series!D2180="","",Input_series!D2180)</f>
        <v/>
      </c>
      <c r="E2184" s="360"/>
      <c r="F2184" s="15"/>
      <c r="G2184" s="15"/>
      <c r="H2184" s="5"/>
      <c r="I2184" s="5"/>
      <c r="J2184" s="190"/>
      <c r="K2184" s="190"/>
      <c r="L2184" s="190"/>
      <c r="M2184" s="190"/>
      <c r="N2184" s="190"/>
      <c r="O2184" s="190"/>
    </row>
    <row r="2185" spans="1:15">
      <c r="A2185" s="465">
        <v>2164</v>
      </c>
      <c r="B2185" s="686" t="str">
        <f>IF(Input_series!B2181="","",Input_series!B2181)</f>
        <v/>
      </c>
      <c r="C2185" s="687" t="str">
        <f>IF(Input_series!C2181="","",Input_series!C2181)</f>
        <v/>
      </c>
      <c r="D2185" s="687" t="str">
        <f>IF(Input_series!D2181="","",Input_series!D2181)</f>
        <v/>
      </c>
      <c r="E2185" s="360"/>
      <c r="F2185" s="15"/>
      <c r="G2185" s="15"/>
      <c r="H2185" s="5"/>
      <c r="I2185" s="5"/>
      <c r="J2185" s="190"/>
      <c r="K2185" s="190"/>
      <c r="L2185" s="190"/>
      <c r="M2185" s="190"/>
      <c r="N2185" s="190"/>
      <c r="O2185" s="190"/>
    </row>
    <row r="2186" spans="1:15">
      <c r="A2186" s="465">
        <v>2165</v>
      </c>
      <c r="B2186" s="686" t="str">
        <f>IF(Input_series!B2182="","",Input_series!B2182)</f>
        <v/>
      </c>
      <c r="C2186" s="687" t="str">
        <f>IF(Input_series!C2182="","",Input_series!C2182)</f>
        <v/>
      </c>
      <c r="D2186" s="687" t="str">
        <f>IF(Input_series!D2182="","",Input_series!D2182)</f>
        <v/>
      </c>
      <c r="E2186" s="360"/>
      <c r="F2186" s="15"/>
      <c r="G2186" s="15"/>
      <c r="H2186" s="5"/>
      <c r="I2186" s="5"/>
      <c r="J2186" s="190"/>
      <c r="K2186" s="190"/>
      <c r="L2186" s="190"/>
      <c r="M2186" s="190"/>
      <c r="N2186" s="190"/>
      <c r="O2186" s="190"/>
    </row>
    <row r="2187" spans="1:15">
      <c r="A2187" s="465">
        <v>2166</v>
      </c>
      <c r="B2187" s="686" t="str">
        <f>IF(Input_series!B2183="","",Input_series!B2183)</f>
        <v/>
      </c>
      <c r="C2187" s="687" t="str">
        <f>IF(Input_series!C2183="","",Input_series!C2183)</f>
        <v/>
      </c>
      <c r="D2187" s="687" t="str">
        <f>IF(Input_series!D2183="","",Input_series!D2183)</f>
        <v/>
      </c>
      <c r="E2187" s="360"/>
      <c r="F2187" s="15"/>
      <c r="G2187" s="15"/>
      <c r="H2187" s="5"/>
      <c r="I2187" s="5"/>
      <c r="J2187" s="190"/>
      <c r="K2187" s="190"/>
      <c r="L2187" s="190"/>
      <c r="M2187" s="190"/>
      <c r="N2187" s="190"/>
      <c r="O2187" s="190"/>
    </row>
    <row r="2188" spans="1:15">
      <c r="A2188" s="465">
        <v>2167</v>
      </c>
      <c r="B2188" s="686" t="str">
        <f>IF(Input_series!B2184="","",Input_series!B2184)</f>
        <v/>
      </c>
      <c r="C2188" s="687" t="str">
        <f>IF(Input_series!C2184="","",Input_series!C2184)</f>
        <v/>
      </c>
      <c r="D2188" s="687" t="str">
        <f>IF(Input_series!D2184="","",Input_series!D2184)</f>
        <v/>
      </c>
      <c r="E2188" s="360"/>
      <c r="F2188" s="15"/>
      <c r="G2188" s="15"/>
      <c r="H2188" s="5"/>
      <c r="I2188" s="5"/>
      <c r="J2188" s="190"/>
      <c r="K2188" s="190"/>
      <c r="L2188" s="190"/>
      <c r="M2188" s="190"/>
      <c r="N2188" s="190"/>
      <c r="O2188" s="190"/>
    </row>
    <row r="2189" spans="1:15">
      <c r="A2189" s="465">
        <v>2168</v>
      </c>
      <c r="B2189" s="686" t="str">
        <f>IF(Input_series!B2185="","",Input_series!B2185)</f>
        <v/>
      </c>
      <c r="C2189" s="687" t="str">
        <f>IF(Input_series!C2185="","",Input_series!C2185)</f>
        <v/>
      </c>
      <c r="D2189" s="687" t="str">
        <f>IF(Input_series!D2185="","",Input_series!D2185)</f>
        <v/>
      </c>
      <c r="E2189" s="360"/>
      <c r="F2189" s="15"/>
      <c r="G2189" s="15"/>
      <c r="H2189" s="5"/>
      <c r="I2189" s="5"/>
      <c r="J2189" s="190"/>
      <c r="K2189" s="190"/>
      <c r="L2189" s="190"/>
      <c r="M2189" s="190"/>
      <c r="N2189" s="190"/>
      <c r="O2189" s="190"/>
    </row>
    <row r="2190" spans="1:15">
      <c r="A2190" s="465">
        <v>2169</v>
      </c>
      <c r="B2190" s="686" t="str">
        <f>IF(Input_series!B2186="","",Input_series!B2186)</f>
        <v/>
      </c>
      <c r="C2190" s="687" t="str">
        <f>IF(Input_series!C2186="","",Input_series!C2186)</f>
        <v/>
      </c>
      <c r="D2190" s="687" t="str">
        <f>IF(Input_series!D2186="","",Input_series!D2186)</f>
        <v/>
      </c>
      <c r="E2190" s="360"/>
      <c r="F2190" s="15"/>
      <c r="G2190" s="15"/>
      <c r="H2190" s="5"/>
      <c r="I2190" s="5"/>
      <c r="J2190" s="190"/>
      <c r="K2190" s="190"/>
      <c r="L2190" s="190"/>
      <c r="M2190" s="190"/>
      <c r="N2190" s="190"/>
      <c r="O2190" s="190"/>
    </row>
    <row r="2191" spans="1:15">
      <c r="A2191" s="465">
        <v>2170</v>
      </c>
      <c r="B2191" s="686" t="str">
        <f>IF(Input_series!B2187="","",Input_series!B2187)</f>
        <v/>
      </c>
      <c r="C2191" s="687" t="str">
        <f>IF(Input_series!C2187="","",Input_series!C2187)</f>
        <v/>
      </c>
      <c r="D2191" s="687" t="str">
        <f>IF(Input_series!D2187="","",Input_series!D2187)</f>
        <v/>
      </c>
      <c r="E2191" s="360"/>
      <c r="F2191" s="15"/>
      <c r="G2191" s="15"/>
      <c r="H2191" s="5"/>
      <c r="I2191" s="5"/>
      <c r="J2191" s="190"/>
      <c r="K2191" s="190"/>
      <c r="L2191" s="190"/>
      <c r="M2191" s="190"/>
      <c r="N2191" s="190"/>
      <c r="O2191" s="190"/>
    </row>
    <row r="2192" spans="1:15">
      <c r="A2192" s="465">
        <v>2171</v>
      </c>
      <c r="B2192" s="686" t="str">
        <f>IF(Input_series!B2188="","",Input_series!B2188)</f>
        <v/>
      </c>
      <c r="C2192" s="687" t="str">
        <f>IF(Input_series!C2188="","",Input_series!C2188)</f>
        <v/>
      </c>
      <c r="D2192" s="687" t="str">
        <f>IF(Input_series!D2188="","",Input_series!D2188)</f>
        <v/>
      </c>
      <c r="E2192" s="360"/>
      <c r="F2192" s="15"/>
      <c r="G2192" s="15"/>
      <c r="H2192" s="5"/>
      <c r="I2192" s="5"/>
      <c r="J2192" s="190"/>
      <c r="K2192" s="190"/>
      <c r="L2192" s="190"/>
      <c r="M2192" s="190"/>
      <c r="N2192" s="190"/>
      <c r="O2192" s="190"/>
    </row>
    <row r="2193" spans="1:15">
      <c r="A2193" s="465">
        <v>2172</v>
      </c>
      <c r="B2193" s="686" t="str">
        <f>IF(Input_series!B2189="","",Input_series!B2189)</f>
        <v/>
      </c>
      <c r="C2193" s="687" t="str">
        <f>IF(Input_series!C2189="","",Input_series!C2189)</f>
        <v/>
      </c>
      <c r="D2193" s="687" t="str">
        <f>IF(Input_series!D2189="","",Input_series!D2189)</f>
        <v/>
      </c>
      <c r="E2193" s="360"/>
      <c r="F2193" s="15"/>
      <c r="G2193" s="15"/>
      <c r="H2193" s="5"/>
      <c r="I2193" s="5"/>
      <c r="J2193" s="190"/>
      <c r="K2193" s="190"/>
      <c r="L2193" s="190"/>
      <c r="M2193" s="190"/>
      <c r="N2193" s="190"/>
      <c r="O2193" s="190"/>
    </row>
    <row r="2194" spans="1:15">
      <c r="A2194" s="465">
        <v>2173</v>
      </c>
      <c r="B2194" s="686" t="str">
        <f>IF(Input_series!B2190="","",Input_series!B2190)</f>
        <v/>
      </c>
      <c r="C2194" s="687" t="str">
        <f>IF(Input_series!C2190="","",Input_series!C2190)</f>
        <v/>
      </c>
      <c r="D2194" s="687" t="str">
        <f>IF(Input_series!D2190="","",Input_series!D2190)</f>
        <v/>
      </c>
      <c r="E2194" s="360"/>
      <c r="F2194" s="15"/>
      <c r="G2194" s="15"/>
      <c r="H2194" s="5"/>
      <c r="I2194" s="5"/>
      <c r="J2194" s="190"/>
      <c r="K2194" s="190"/>
      <c r="L2194" s="190"/>
      <c r="M2194" s="190"/>
      <c r="N2194" s="190"/>
      <c r="O2194" s="190"/>
    </row>
    <row r="2195" spans="1:15">
      <c r="A2195" s="465">
        <v>2174</v>
      </c>
      <c r="B2195" s="686" t="str">
        <f>IF(Input_series!B2191="","",Input_series!B2191)</f>
        <v/>
      </c>
      <c r="C2195" s="687" t="str">
        <f>IF(Input_series!C2191="","",Input_series!C2191)</f>
        <v/>
      </c>
      <c r="D2195" s="687" t="str">
        <f>IF(Input_series!D2191="","",Input_series!D2191)</f>
        <v/>
      </c>
      <c r="E2195" s="360"/>
      <c r="F2195" s="15"/>
      <c r="G2195" s="15"/>
      <c r="H2195" s="5"/>
      <c r="I2195" s="5"/>
      <c r="J2195" s="190"/>
      <c r="K2195" s="190"/>
      <c r="L2195" s="190"/>
      <c r="M2195" s="190"/>
      <c r="N2195" s="190"/>
      <c r="O2195" s="190"/>
    </row>
    <row r="2196" spans="1:15">
      <c r="A2196" s="465">
        <v>2175</v>
      </c>
      <c r="B2196" s="686" t="str">
        <f>IF(Input_series!B2192="","",Input_series!B2192)</f>
        <v/>
      </c>
      <c r="C2196" s="687" t="str">
        <f>IF(Input_series!C2192="","",Input_series!C2192)</f>
        <v/>
      </c>
      <c r="D2196" s="687" t="str">
        <f>IF(Input_series!D2192="","",Input_series!D2192)</f>
        <v/>
      </c>
      <c r="E2196" s="360"/>
      <c r="F2196" s="15"/>
      <c r="G2196" s="15"/>
      <c r="H2196" s="5"/>
      <c r="I2196" s="5"/>
      <c r="J2196" s="190"/>
      <c r="K2196" s="190"/>
      <c r="L2196" s="190"/>
      <c r="M2196" s="190"/>
      <c r="N2196" s="190"/>
      <c r="O2196" s="190"/>
    </row>
    <row r="2197" spans="1:15">
      <c r="A2197" s="465">
        <v>2176</v>
      </c>
      <c r="B2197" s="686" t="str">
        <f>IF(Input_series!B2193="","",Input_series!B2193)</f>
        <v/>
      </c>
      <c r="C2197" s="687" t="str">
        <f>IF(Input_series!C2193="","",Input_series!C2193)</f>
        <v/>
      </c>
      <c r="D2197" s="687" t="str">
        <f>IF(Input_series!D2193="","",Input_series!D2193)</f>
        <v/>
      </c>
      <c r="E2197" s="360"/>
      <c r="F2197" s="15"/>
      <c r="G2197" s="15"/>
      <c r="H2197" s="5"/>
      <c r="I2197" s="5"/>
      <c r="J2197" s="190"/>
      <c r="K2197" s="190"/>
      <c r="L2197" s="190"/>
      <c r="M2197" s="190"/>
      <c r="N2197" s="190"/>
      <c r="O2197" s="190"/>
    </row>
    <row r="2198" spans="1:15">
      <c r="A2198" s="465">
        <v>2177</v>
      </c>
      <c r="B2198" s="686" t="str">
        <f>IF(Input_series!B2194="","",Input_series!B2194)</f>
        <v/>
      </c>
      <c r="C2198" s="687" t="str">
        <f>IF(Input_series!C2194="","",Input_series!C2194)</f>
        <v/>
      </c>
      <c r="D2198" s="687" t="str">
        <f>IF(Input_series!D2194="","",Input_series!D2194)</f>
        <v/>
      </c>
      <c r="E2198" s="360"/>
      <c r="F2198" s="15"/>
      <c r="G2198" s="15"/>
      <c r="H2198" s="5"/>
      <c r="I2198" s="5"/>
      <c r="J2198" s="190"/>
      <c r="K2198" s="190"/>
      <c r="L2198" s="190"/>
      <c r="M2198" s="190"/>
      <c r="N2198" s="190"/>
      <c r="O2198" s="190"/>
    </row>
    <row r="2199" spans="1:15">
      <c r="A2199" s="465">
        <v>2178</v>
      </c>
      <c r="B2199" s="686" t="str">
        <f>IF(Input_series!B2195="","",Input_series!B2195)</f>
        <v/>
      </c>
      <c r="C2199" s="687" t="str">
        <f>IF(Input_series!C2195="","",Input_series!C2195)</f>
        <v/>
      </c>
      <c r="D2199" s="687" t="str">
        <f>IF(Input_series!D2195="","",Input_series!D2195)</f>
        <v/>
      </c>
      <c r="E2199" s="360"/>
      <c r="F2199" s="15"/>
      <c r="G2199" s="15"/>
      <c r="H2199" s="5"/>
      <c r="I2199" s="5"/>
      <c r="J2199" s="190"/>
      <c r="K2199" s="190"/>
      <c r="L2199" s="190"/>
      <c r="M2199" s="190"/>
      <c r="N2199" s="190"/>
      <c r="O2199" s="190"/>
    </row>
    <row r="2200" spans="1:15">
      <c r="A2200" s="465">
        <v>2179</v>
      </c>
      <c r="B2200" s="686" t="str">
        <f>IF(Input_series!B2196="","",Input_series!B2196)</f>
        <v/>
      </c>
      <c r="C2200" s="687" t="str">
        <f>IF(Input_series!C2196="","",Input_series!C2196)</f>
        <v/>
      </c>
      <c r="D2200" s="687" t="str">
        <f>IF(Input_series!D2196="","",Input_series!D2196)</f>
        <v/>
      </c>
      <c r="E2200" s="360"/>
      <c r="F2200" s="15"/>
      <c r="G2200" s="15"/>
      <c r="H2200" s="5"/>
      <c r="I2200" s="5"/>
      <c r="J2200" s="190"/>
      <c r="K2200" s="190"/>
      <c r="L2200" s="190"/>
      <c r="M2200" s="190"/>
      <c r="N2200" s="190"/>
      <c r="O2200" s="190"/>
    </row>
    <row r="2201" spans="1:15">
      <c r="A2201" s="465">
        <v>2180</v>
      </c>
      <c r="B2201" s="686" t="str">
        <f>IF(Input_series!B2197="","",Input_series!B2197)</f>
        <v/>
      </c>
      <c r="C2201" s="687" t="str">
        <f>IF(Input_series!C2197="","",Input_series!C2197)</f>
        <v/>
      </c>
      <c r="D2201" s="687" t="str">
        <f>IF(Input_series!D2197="","",Input_series!D2197)</f>
        <v/>
      </c>
      <c r="E2201" s="360"/>
      <c r="F2201" s="15"/>
      <c r="G2201" s="15"/>
      <c r="H2201" s="5"/>
      <c r="I2201" s="5"/>
      <c r="J2201" s="190"/>
      <c r="K2201" s="190"/>
      <c r="L2201" s="190"/>
      <c r="M2201" s="190"/>
      <c r="N2201" s="190"/>
      <c r="O2201" s="190"/>
    </row>
    <row r="2202" spans="1:15">
      <c r="A2202" s="465">
        <v>2181</v>
      </c>
      <c r="B2202" s="686" t="str">
        <f>IF(Input_series!B2198="","",Input_series!B2198)</f>
        <v/>
      </c>
      <c r="C2202" s="687" t="str">
        <f>IF(Input_series!C2198="","",Input_series!C2198)</f>
        <v/>
      </c>
      <c r="D2202" s="687" t="str">
        <f>IF(Input_series!D2198="","",Input_series!D2198)</f>
        <v/>
      </c>
      <c r="E2202" s="360"/>
      <c r="F2202" s="15"/>
      <c r="G2202" s="15"/>
      <c r="H2202" s="5"/>
      <c r="I2202" s="5"/>
      <c r="J2202" s="190"/>
      <c r="K2202" s="190"/>
      <c r="L2202" s="190"/>
      <c r="M2202" s="190"/>
      <c r="N2202" s="190"/>
      <c r="O2202" s="190"/>
    </row>
    <row r="2203" spans="1:15">
      <c r="A2203" s="465">
        <v>2182</v>
      </c>
      <c r="B2203" s="686" t="str">
        <f>IF(Input_series!B2199="","",Input_series!B2199)</f>
        <v/>
      </c>
      <c r="C2203" s="687" t="str">
        <f>IF(Input_series!C2199="","",Input_series!C2199)</f>
        <v/>
      </c>
      <c r="D2203" s="687" t="str">
        <f>IF(Input_series!D2199="","",Input_series!D2199)</f>
        <v/>
      </c>
      <c r="E2203" s="360"/>
      <c r="F2203" s="15"/>
      <c r="G2203" s="15"/>
      <c r="H2203" s="5"/>
      <c r="I2203" s="5"/>
      <c r="J2203" s="190"/>
      <c r="K2203" s="190"/>
      <c r="L2203" s="190"/>
      <c r="M2203" s="190"/>
      <c r="N2203" s="190"/>
      <c r="O2203" s="190"/>
    </row>
    <row r="2204" spans="1:15">
      <c r="A2204" s="465">
        <v>2183</v>
      </c>
      <c r="B2204" s="686" t="str">
        <f>IF(Input_series!B2200="","",Input_series!B2200)</f>
        <v/>
      </c>
      <c r="C2204" s="687" t="str">
        <f>IF(Input_series!C2200="","",Input_series!C2200)</f>
        <v/>
      </c>
      <c r="D2204" s="687" t="str">
        <f>IF(Input_series!D2200="","",Input_series!D2200)</f>
        <v/>
      </c>
      <c r="E2204" s="360"/>
      <c r="F2204" s="15"/>
      <c r="G2204" s="15"/>
      <c r="H2204" s="5"/>
      <c r="I2204" s="5"/>
      <c r="J2204" s="190"/>
      <c r="K2204" s="190"/>
      <c r="L2204" s="190"/>
      <c r="M2204" s="190"/>
      <c r="N2204" s="190"/>
      <c r="O2204" s="190"/>
    </row>
    <row r="2205" spans="1:15">
      <c r="A2205" s="465">
        <v>2184</v>
      </c>
      <c r="B2205" s="686" t="str">
        <f>IF(Input_series!B2201="","",Input_series!B2201)</f>
        <v/>
      </c>
      <c r="C2205" s="687" t="str">
        <f>IF(Input_series!C2201="","",Input_series!C2201)</f>
        <v/>
      </c>
      <c r="D2205" s="687" t="str">
        <f>IF(Input_series!D2201="","",Input_series!D2201)</f>
        <v/>
      </c>
      <c r="E2205" s="360"/>
      <c r="F2205" s="15"/>
      <c r="G2205" s="15"/>
      <c r="H2205" s="5"/>
      <c r="I2205" s="5"/>
      <c r="J2205" s="190"/>
      <c r="K2205" s="190"/>
      <c r="L2205" s="190"/>
      <c r="M2205" s="190"/>
      <c r="N2205" s="190"/>
      <c r="O2205" s="190"/>
    </row>
    <row r="2206" spans="1:15">
      <c r="A2206" s="465">
        <v>2185</v>
      </c>
      <c r="B2206" s="686" t="str">
        <f>IF(Input_series!B2202="","",Input_series!B2202)</f>
        <v/>
      </c>
      <c r="C2206" s="687" t="str">
        <f>IF(Input_series!C2202="","",Input_series!C2202)</f>
        <v/>
      </c>
      <c r="D2206" s="687" t="str">
        <f>IF(Input_series!D2202="","",Input_series!D2202)</f>
        <v/>
      </c>
      <c r="E2206" s="360"/>
      <c r="F2206" s="15"/>
      <c r="G2206" s="15"/>
      <c r="H2206" s="5"/>
      <c r="I2206" s="5"/>
      <c r="J2206" s="190"/>
      <c r="K2206" s="190"/>
      <c r="L2206" s="190"/>
      <c r="M2206" s="190"/>
      <c r="N2206" s="190"/>
      <c r="O2206" s="190"/>
    </row>
    <row r="2207" spans="1:15">
      <c r="A2207" s="465">
        <v>2186</v>
      </c>
      <c r="B2207" s="686" t="str">
        <f>IF(Input_series!B2203="","",Input_series!B2203)</f>
        <v/>
      </c>
      <c r="C2207" s="687" t="str">
        <f>IF(Input_series!C2203="","",Input_series!C2203)</f>
        <v/>
      </c>
      <c r="D2207" s="687" t="str">
        <f>IF(Input_series!D2203="","",Input_series!D2203)</f>
        <v/>
      </c>
      <c r="E2207" s="360"/>
      <c r="F2207" s="15"/>
      <c r="G2207" s="15"/>
      <c r="H2207" s="5"/>
      <c r="I2207" s="5"/>
      <c r="J2207" s="190"/>
      <c r="K2207" s="190"/>
      <c r="L2207" s="190"/>
      <c r="M2207" s="190"/>
      <c r="N2207" s="190"/>
      <c r="O2207" s="190"/>
    </row>
    <row r="2208" spans="1:15">
      <c r="A2208" s="465">
        <v>2187</v>
      </c>
      <c r="B2208" s="686" t="str">
        <f>IF(Input_series!B2204="","",Input_series!B2204)</f>
        <v/>
      </c>
      <c r="C2208" s="687" t="str">
        <f>IF(Input_series!C2204="","",Input_series!C2204)</f>
        <v/>
      </c>
      <c r="D2208" s="687" t="str">
        <f>IF(Input_series!D2204="","",Input_series!D2204)</f>
        <v/>
      </c>
      <c r="E2208" s="360"/>
      <c r="F2208" s="15"/>
      <c r="G2208" s="15"/>
      <c r="H2208" s="5"/>
      <c r="I2208" s="5"/>
      <c r="J2208" s="190"/>
      <c r="K2208" s="190"/>
      <c r="L2208" s="190"/>
      <c r="M2208" s="190"/>
      <c r="N2208" s="190"/>
      <c r="O2208" s="190"/>
    </row>
    <row r="2209" spans="1:15">
      <c r="A2209" s="465">
        <v>2188</v>
      </c>
      <c r="B2209" s="686" t="str">
        <f>IF(Input_series!B2205="","",Input_series!B2205)</f>
        <v/>
      </c>
      <c r="C2209" s="687" t="str">
        <f>IF(Input_series!C2205="","",Input_series!C2205)</f>
        <v/>
      </c>
      <c r="D2209" s="687" t="str">
        <f>IF(Input_series!D2205="","",Input_series!D2205)</f>
        <v/>
      </c>
      <c r="E2209" s="360"/>
      <c r="F2209" s="15"/>
      <c r="G2209" s="15"/>
      <c r="H2209" s="5"/>
      <c r="I2209" s="5"/>
      <c r="J2209" s="190"/>
      <c r="K2209" s="190"/>
      <c r="L2209" s="190"/>
      <c r="M2209" s="190"/>
      <c r="N2209" s="190"/>
      <c r="O2209" s="190"/>
    </row>
    <row r="2210" spans="1:15">
      <c r="A2210" s="465">
        <v>2189</v>
      </c>
      <c r="B2210" s="686" t="str">
        <f>IF(Input_series!B2206="","",Input_series!B2206)</f>
        <v/>
      </c>
      <c r="C2210" s="687" t="str">
        <f>IF(Input_series!C2206="","",Input_series!C2206)</f>
        <v/>
      </c>
      <c r="D2210" s="687" t="str">
        <f>IF(Input_series!D2206="","",Input_series!D2206)</f>
        <v/>
      </c>
      <c r="E2210" s="360"/>
      <c r="F2210" s="15"/>
      <c r="G2210" s="15"/>
      <c r="H2210" s="5"/>
      <c r="I2210" s="5"/>
      <c r="J2210" s="190"/>
      <c r="K2210" s="190"/>
      <c r="L2210" s="190"/>
      <c r="M2210" s="190"/>
      <c r="N2210" s="190"/>
      <c r="O2210" s="190"/>
    </row>
    <row r="2211" spans="1:15">
      <c r="A2211" s="465">
        <v>2190</v>
      </c>
      <c r="B2211" s="686" t="str">
        <f>IF(Input_series!B2207="","",Input_series!B2207)</f>
        <v/>
      </c>
      <c r="C2211" s="687" t="str">
        <f>IF(Input_series!C2207="","",Input_series!C2207)</f>
        <v/>
      </c>
      <c r="D2211" s="687" t="str">
        <f>IF(Input_series!D2207="","",Input_series!D2207)</f>
        <v/>
      </c>
      <c r="E2211" s="360"/>
      <c r="F2211" s="15"/>
      <c r="G2211" s="15"/>
      <c r="H2211" s="5"/>
      <c r="I2211" s="5"/>
      <c r="J2211" s="190"/>
      <c r="K2211" s="190"/>
      <c r="L2211" s="190"/>
      <c r="M2211" s="190"/>
      <c r="N2211" s="190"/>
      <c r="O2211" s="190"/>
    </row>
    <row r="2212" spans="1:15">
      <c r="A2212" s="465">
        <v>2191</v>
      </c>
      <c r="B2212" s="686" t="str">
        <f>IF(Input_series!B2208="","",Input_series!B2208)</f>
        <v/>
      </c>
      <c r="C2212" s="687" t="str">
        <f>IF(Input_series!C2208="","",Input_series!C2208)</f>
        <v/>
      </c>
      <c r="D2212" s="687" t="str">
        <f>IF(Input_series!D2208="","",Input_series!D2208)</f>
        <v/>
      </c>
      <c r="E2212" s="360"/>
      <c r="F2212" s="15"/>
      <c r="G2212" s="15"/>
      <c r="H2212" s="5"/>
      <c r="I2212" s="5"/>
      <c r="J2212" s="190"/>
      <c r="K2212" s="190"/>
      <c r="L2212" s="190"/>
      <c r="M2212" s="190"/>
      <c r="N2212" s="190"/>
      <c r="O2212" s="190"/>
    </row>
    <row r="2213" spans="1:15">
      <c r="A2213" s="465">
        <v>2192</v>
      </c>
      <c r="B2213" s="686" t="str">
        <f>IF(Input_series!B2209="","",Input_series!B2209)</f>
        <v/>
      </c>
      <c r="C2213" s="687" t="str">
        <f>IF(Input_series!C2209="","",Input_series!C2209)</f>
        <v/>
      </c>
      <c r="D2213" s="687" t="str">
        <f>IF(Input_series!D2209="","",Input_series!D2209)</f>
        <v/>
      </c>
      <c r="E2213" s="360"/>
      <c r="F2213" s="15"/>
      <c r="G2213" s="15"/>
      <c r="H2213" s="5"/>
      <c r="I2213" s="5"/>
      <c r="J2213" s="190"/>
      <c r="K2213" s="190"/>
      <c r="L2213" s="190"/>
      <c r="M2213" s="190"/>
      <c r="N2213" s="190"/>
      <c r="O2213" s="190"/>
    </row>
    <row r="2214" spans="1:15">
      <c r="A2214" s="465">
        <v>2193</v>
      </c>
      <c r="B2214" s="686" t="str">
        <f>IF(Input_series!B2210="","",Input_series!B2210)</f>
        <v/>
      </c>
      <c r="C2214" s="687" t="str">
        <f>IF(Input_series!C2210="","",Input_series!C2210)</f>
        <v/>
      </c>
      <c r="D2214" s="687" t="str">
        <f>IF(Input_series!D2210="","",Input_series!D2210)</f>
        <v/>
      </c>
      <c r="E2214" s="360"/>
      <c r="F2214" s="15"/>
      <c r="G2214" s="15"/>
      <c r="H2214" s="5"/>
      <c r="I2214" s="5"/>
      <c r="J2214" s="190"/>
      <c r="K2214" s="190"/>
      <c r="L2214" s="190"/>
      <c r="M2214" s="190"/>
      <c r="N2214" s="190"/>
      <c r="O2214" s="190"/>
    </row>
    <row r="2215" spans="1:15">
      <c r="A2215" s="465">
        <v>2194</v>
      </c>
      <c r="B2215" s="686" t="str">
        <f>IF(Input_series!B2211="","",Input_series!B2211)</f>
        <v/>
      </c>
      <c r="C2215" s="687" t="str">
        <f>IF(Input_series!C2211="","",Input_series!C2211)</f>
        <v/>
      </c>
      <c r="D2215" s="687" t="str">
        <f>IF(Input_series!D2211="","",Input_series!D2211)</f>
        <v/>
      </c>
      <c r="E2215" s="360"/>
      <c r="F2215" s="15"/>
      <c r="G2215" s="15"/>
      <c r="H2215" s="5"/>
      <c r="I2215" s="5"/>
      <c r="J2215" s="190"/>
      <c r="K2215" s="190"/>
      <c r="L2215" s="190"/>
      <c r="M2215" s="190"/>
      <c r="N2215" s="190"/>
      <c r="O2215" s="190"/>
    </row>
    <row r="2216" spans="1:15">
      <c r="A2216" s="465">
        <v>2195</v>
      </c>
      <c r="B2216" s="686" t="str">
        <f>IF(Input_series!B2212="","",Input_series!B2212)</f>
        <v/>
      </c>
      <c r="C2216" s="687" t="str">
        <f>IF(Input_series!C2212="","",Input_series!C2212)</f>
        <v/>
      </c>
      <c r="D2216" s="687" t="str">
        <f>IF(Input_series!D2212="","",Input_series!D2212)</f>
        <v/>
      </c>
      <c r="E2216" s="360"/>
      <c r="F2216" s="15"/>
      <c r="G2216" s="15"/>
      <c r="H2216" s="5"/>
      <c r="I2216" s="5"/>
      <c r="J2216" s="190"/>
      <c r="K2216" s="190"/>
      <c r="L2216" s="190"/>
      <c r="M2216" s="190"/>
      <c r="N2216" s="190"/>
      <c r="O2216" s="190"/>
    </row>
    <row r="2217" spans="1:15">
      <c r="A2217" s="465">
        <v>2196</v>
      </c>
      <c r="B2217" s="686" t="str">
        <f>IF(Input_series!B2213="","",Input_series!B2213)</f>
        <v/>
      </c>
      <c r="C2217" s="687" t="str">
        <f>IF(Input_series!C2213="","",Input_series!C2213)</f>
        <v/>
      </c>
      <c r="D2217" s="687" t="str">
        <f>IF(Input_series!D2213="","",Input_series!D2213)</f>
        <v/>
      </c>
      <c r="E2217" s="360"/>
      <c r="F2217" s="15"/>
      <c r="G2217" s="15"/>
      <c r="H2217" s="5"/>
      <c r="I2217" s="5"/>
      <c r="J2217" s="190"/>
      <c r="K2217" s="190"/>
      <c r="L2217" s="190"/>
      <c r="M2217" s="190"/>
      <c r="N2217" s="190"/>
      <c r="O2217" s="190"/>
    </row>
    <row r="2218" spans="1:15">
      <c r="A2218" s="465">
        <v>2197</v>
      </c>
      <c r="B2218" s="686" t="str">
        <f>IF(Input_series!B2214="","",Input_series!B2214)</f>
        <v/>
      </c>
      <c r="C2218" s="687" t="str">
        <f>IF(Input_series!C2214="","",Input_series!C2214)</f>
        <v/>
      </c>
      <c r="D2218" s="687" t="str">
        <f>IF(Input_series!D2214="","",Input_series!D2214)</f>
        <v/>
      </c>
      <c r="E2218" s="360"/>
      <c r="F2218" s="15"/>
      <c r="G2218" s="15"/>
      <c r="H2218" s="5"/>
      <c r="I2218" s="5"/>
      <c r="J2218" s="190"/>
      <c r="K2218" s="190"/>
      <c r="L2218" s="190"/>
      <c r="M2218" s="190"/>
      <c r="N2218" s="190"/>
      <c r="O2218" s="190"/>
    </row>
    <row r="2219" spans="1:15">
      <c r="A2219" s="465">
        <v>2198</v>
      </c>
      <c r="B2219" s="686" t="str">
        <f>IF(Input_series!B2215="","",Input_series!B2215)</f>
        <v/>
      </c>
      <c r="C2219" s="687" t="str">
        <f>IF(Input_series!C2215="","",Input_series!C2215)</f>
        <v/>
      </c>
      <c r="D2219" s="687" t="str">
        <f>IF(Input_series!D2215="","",Input_series!D2215)</f>
        <v/>
      </c>
      <c r="E2219" s="360"/>
      <c r="F2219" s="15"/>
      <c r="G2219" s="15"/>
      <c r="H2219" s="5"/>
      <c r="I2219" s="5"/>
      <c r="J2219" s="190"/>
      <c r="K2219" s="190"/>
      <c r="L2219" s="190"/>
      <c r="M2219" s="190"/>
      <c r="N2219" s="190"/>
      <c r="O2219" s="190"/>
    </row>
    <row r="2220" spans="1:15">
      <c r="A2220" s="465">
        <v>2199</v>
      </c>
      <c r="B2220" s="686" t="str">
        <f>IF(Input_series!B2216="","",Input_series!B2216)</f>
        <v/>
      </c>
      <c r="C2220" s="687" t="str">
        <f>IF(Input_series!C2216="","",Input_series!C2216)</f>
        <v/>
      </c>
      <c r="D2220" s="687" t="str">
        <f>IF(Input_series!D2216="","",Input_series!D2216)</f>
        <v/>
      </c>
      <c r="E2220" s="360"/>
      <c r="F2220" s="15"/>
      <c r="G2220" s="15"/>
      <c r="H2220" s="5"/>
      <c r="I2220" s="5"/>
      <c r="J2220" s="190"/>
      <c r="K2220" s="190"/>
      <c r="L2220" s="190"/>
      <c r="M2220" s="190"/>
      <c r="N2220" s="190"/>
      <c r="O2220" s="190"/>
    </row>
    <row r="2221" spans="1:15">
      <c r="A2221" s="465">
        <v>2200</v>
      </c>
      <c r="B2221" s="686" t="str">
        <f>IF(Input_series!B2217="","",Input_series!B2217)</f>
        <v/>
      </c>
      <c r="C2221" s="687" t="str">
        <f>IF(Input_series!C2217="","",Input_series!C2217)</f>
        <v/>
      </c>
      <c r="D2221" s="687" t="str">
        <f>IF(Input_series!D2217="","",Input_series!D2217)</f>
        <v/>
      </c>
      <c r="E2221" s="360"/>
      <c r="F2221" s="15"/>
      <c r="G2221" s="15"/>
      <c r="H2221" s="5"/>
      <c r="I2221" s="5"/>
      <c r="J2221" s="190"/>
      <c r="K2221" s="190"/>
      <c r="L2221" s="190"/>
      <c r="M2221" s="190"/>
      <c r="N2221" s="190"/>
      <c r="O2221" s="190"/>
    </row>
    <row r="2222" spans="1:15">
      <c r="A2222" s="465">
        <v>2201</v>
      </c>
      <c r="B2222" s="686" t="str">
        <f>IF(Input_series!B2218="","",Input_series!B2218)</f>
        <v/>
      </c>
      <c r="C2222" s="687" t="str">
        <f>IF(Input_series!C2218="","",Input_series!C2218)</f>
        <v/>
      </c>
      <c r="D2222" s="687" t="str">
        <f>IF(Input_series!D2218="","",Input_series!D2218)</f>
        <v/>
      </c>
      <c r="E2222" s="360"/>
      <c r="F2222" s="15"/>
      <c r="G2222" s="15"/>
      <c r="H2222" s="5"/>
      <c r="I2222" s="5"/>
      <c r="J2222" s="190"/>
      <c r="K2222" s="190"/>
      <c r="L2222" s="190"/>
      <c r="M2222" s="190"/>
      <c r="N2222" s="190"/>
      <c r="O2222" s="190"/>
    </row>
    <row r="2223" spans="1:15">
      <c r="A2223" s="465">
        <v>2202</v>
      </c>
      <c r="B2223" s="686" t="str">
        <f>IF(Input_series!B2219="","",Input_series!B2219)</f>
        <v/>
      </c>
      <c r="C2223" s="687" t="str">
        <f>IF(Input_series!C2219="","",Input_series!C2219)</f>
        <v/>
      </c>
      <c r="D2223" s="687" t="str">
        <f>IF(Input_series!D2219="","",Input_series!D2219)</f>
        <v/>
      </c>
      <c r="E2223" s="360"/>
      <c r="F2223" s="15"/>
      <c r="G2223" s="15"/>
      <c r="H2223" s="5"/>
      <c r="I2223" s="5"/>
      <c r="J2223" s="190"/>
      <c r="K2223" s="190"/>
      <c r="L2223" s="190"/>
      <c r="M2223" s="190"/>
      <c r="N2223" s="190"/>
      <c r="O2223" s="190"/>
    </row>
    <row r="2224" spans="1:15">
      <c r="A2224" s="465">
        <v>2203</v>
      </c>
      <c r="B2224" s="686" t="str">
        <f>IF(Input_series!B2220="","",Input_series!B2220)</f>
        <v/>
      </c>
      <c r="C2224" s="687" t="str">
        <f>IF(Input_series!C2220="","",Input_series!C2220)</f>
        <v/>
      </c>
      <c r="D2224" s="687" t="str">
        <f>IF(Input_series!D2220="","",Input_series!D2220)</f>
        <v/>
      </c>
      <c r="E2224" s="360"/>
      <c r="F2224" s="15"/>
      <c r="G2224" s="15"/>
      <c r="H2224" s="5"/>
      <c r="I2224" s="5"/>
      <c r="J2224" s="190"/>
      <c r="K2224" s="190"/>
      <c r="L2224" s="190"/>
      <c r="M2224" s="190"/>
      <c r="N2224" s="190"/>
      <c r="O2224" s="190"/>
    </row>
    <row r="2225" spans="1:15">
      <c r="A2225" s="465">
        <v>2204</v>
      </c>
      <c r="B2225" s="686" t="str">
        <f>IF(Input_series!B2221="","",Input_series!B2221)</f>
        <v/>
      </c>
      <c r="C2225" s="687" t="str">
        <f>IF(Input_series!C2221="","",Input_series!C2221)</f>
        <v/>
      </c>
      <c r="D2225" s="687" t="str">
        <f>IF(Input_series!D2221="","",Input_series!D2221)</f>
        <v/>
      </c>
      <c r="E2225" s="360"/>
      <c r="F2225" s="15"/>
      <c r="G2225" s="15"/>
      <c r="H2225" s="5"/>
      <c r="I2225" s="5"/>
      <c r="J2225" s="190"/>
      <c r="K2225" s="190"/>
      <c r="L2225" s="190"/>
      <c r="M2225" s="190"/>
      <c r="N2225" s="190"/>
      <c r="O2225" s="190"/>
    </row>
    <row r="2226" spans="1:15">
      <c r="A2226" s="465">
        <v>2205</v>
      </c>
      <c r="B2226" s="686" t="str">
        <f>IF(Input_series!B2222="","",Input_series!B2222)</f>
        <v/>
      </c>
      <c r="C2226" s="687" t="str">
        <f>IF(Input_series!C2222="","",Input_series!C2222)</f>
        <v/>
      </c>
      <c r="D2226" s="687" t="str">
        <f>IF(Input_series!D2222="","",Input_series!D2222)</f>
        <v/>
      </c>
      <c r="E2226" s="360"/>
      <c r="F2226" s="15"/>
      <c r="G2226" s="15"/>
      <c r="H2226" s="5"/>
      <c r="I2226" s="5"/>
      <c r="J2226" s="190"/>
      <c r="K2226" s="190"/>
      <c r="L2226" s="190"/>
      <c r="M2226" s="190"/>
      <c r="N2226" s="190"/>
      <c r="O2226" s="190"/>
    </row>
    <row r="2227" spans="1:15">
      <c r="A2227" s="465">
        <v>2206</v>
      </c>
      <c r="B2227" s="686" t="str">
        <f>IF(Input_series!B2223="","",Input_series!B2223)</f>
        <v/>
      </c>
      <c r="C2227" s="687" t="str">
        <f>IF(Input_series!C2223="","",Input_series!C2223)</f>
        <v/>
      </c>
      <c r="D2227" s="687" t="str">
        <f>IF(Input_series!D2223="","",Input_series!D2223)</f>
        <v/>
      </c>
      <c r="E2227" s="360"/>
      <c r="F2227" s="15"/>
      <c r="G2227" s="15"/>
      <c r="H2227" s="5"/>
      <c r="I2227" s="5"/>
      <c r="J2227" s="190"/>
      <c r="K2227" s="190"/>
      <c r="L2227" s="190"/>
      <c r="M2227" s="190"/>
      <c r="N2227" s="190"/>
      <c r="O2227" s="190"/>
    </row>
    <row r="2228" spans="1:15">
      <c r="A2228" s="465">
        <v>2207</v>
      </c>
      <c r="B2228" s="686" t="str">
        <f>IF(Input_series!B2224="","",Input_series!B2224)</f>
        <v/>
      </c>
      <c r="C2228" s="687" t="str">
        <f>IF(Input_series!C2224="","",Input_series!C2224)</f>
        <v/>
      </c>
      <c r="D2228" s="687" t="str">
        <f>IF(Input_series!D2224="","",Input_series!D2224)</f>
        <v/>
      </c>
      <c r="E2228" s="360"/>
      <c r="F2228" s="15"/>
      <c r="G2228" s="15"/>
      <c r="H2228" s="5"/>
      <c r="I2228" s="5"/>
      <c r="J2228" s="190"/>
      <c r="K2228" s="190"/>
      <c r="L2228" s="190"/>
      <c r="M2228" s="190"/>
      <c r="N2228" s="190"/>
      <c r="O2228" s="190"/>
    </row>
    <row r="2229" spans="1:15">
      <c r="A2229" s="465">
        <v>2208</v>
      </c>
      <c r="B2229" s="686" t="str">
        <f>IF(Input_series!B2225="","",Input_series!B2225)</f>
        <v/>
      </c>
      <c r="C2229" s="687" t="str">
        <f>IF(Input_series!C2225="","",Input_series!C2225)</f>
        <v/>
      </c>
      <c r="D2229" s="687" t="str">
        <f>IF(Input_series!D2225="","",Input_series!D2225)</f>
        <v/>
      </c>
      <c r="E2229" s="360"/>
      <c r="F2229" s="15"/>
      <c r="G2229" s="15"/>
      <c r="H2229" s="5"/>
      <c r="I2229" s="5"/>
      <c r="J2229" s="190"/>
      <c r="K2229" s="190"/>
      <c r="L2229" s="190"/>
      <c r="M2229" s="190"/>
      <c r="N2229" s="190"/>
      <c r="O2229" s="190"/>
    </row>
    <row r="2230" spans="1:15">
      <c r="A2230" s="465">
        <v>2209</v>
      </c>
      <c r="B2230" s="686" t="str">
        <f>IF(Input_series!B2226="","",Input_series!B2226)</f>
        <v/>
      </c>
      <c r="C2230" s="687" t="str">
        <f>IF(Input_series!C2226="","",Input_series!C2226)</f>
        <v/>
      </c>
      <c r="D2230" s="687" t="str">
        <f>IF(Input_series!D2226="","",Input_series!D2226)</f>
        <v/>
      </c>
      <c r="E2230" s="360"/>
      <c r="F2230" s="15"/>
      <c r="G2230" s="15"/>
      <c r="H2230" s="5"/>
      <c r="I2230" s="5"/>
      <c r="J2230" s="190"/>
      <c r="K2230" s="190"/>
      <c r="L2230" s="190"/>
      <c r="M2230" s="190"/>
      <c r="N2230" s="190"/>
      <c r="O2230" s="190"/>
    </row>
    <row r="2231" spans="1:15">
      <c r="A2231" s="465">
        <v>2210</v>
      </c>
      <c r="B2231" s="686" t="str">
        <f>IF(Input_series!B2227="","",Input_series!B2227)</f>
        <v/>
      </c>
      <c r="C2231" s="687" t="str">
        <f>IF(Input_series!C2227="","",Input_series!C2227)</f>
        <v/>
      </c>
      <c r="D2231" s="687" t="str">
        <f>IF(Input_series!D2227="","",Input_series!D2227)</f>
        <v/>
      </c>
      <c r="E2231" s="360"/>
      <c r="F2231" s="15"/>
      <c r="G2231" s="15"/>
      <c r="H2231" s="5"/>
      <c r="I2231" s="5"/>
      <c r="J2231" s="190"/>
      <c r="K2231" s="190"/>
      <c r="L2231" s="190"/>
      <c r="M2231" s="190"/>
      <c r="N2231" s="190"/>
      <c r="O2231" s="190"/>
    </row>
    <row r="2232" spans="1:15">
      <c r="A2232" s="465">
        <v>2211</v>
      </c>
      <c r="B2232" s="686" t="str">
        <f>IF(Input_series!B2228="","",Input_series!B2228)</f>
        <v/>
      </c>
      <c r="C2232" s="687" t="str">
        <f>IF(Input_series!C2228="","",Input_series!C2228)</f>
        <v/>
      </c>
      <c r="D2232" s="687" t="str">
        <f>IF(Input_series!D2228="","",Input_series!D2228)</f>
        <v/>
      </c>
      <c r="E2232" s="360"/>
      <c r="F2232" s="15"/>
      <c r="G2232" s="15"/>
      <c r="H2232" s="5"/>
      <c r="I2232" s="5"/>
      <c r="J2232" s="190"/>
      <c r="K2232" s="190"/>
      <c r="L2232" s="190"/>
      <c r="M2232" s="190"/>
      <c r="N2232" s="190"/>
      <c r="O2232" s="190"/>
    </row>
    <row r="2233" spans="1:15">
      <c r="A2233" s="465">
        <v>2212</v>
      </c>
      <c r="B2233" s="686" t="str">
        <f>IF(Input_series!B2229="","",Input_series!B2229)</f>
        <v/>
      </c>
      <c r="C2233" s="687" t="str">
        <f>IF(Input_series!C2229="","",Input_series!C2229)</f>
        <v/>
      </c>
      <c r="D2233" s="687" t="str">
        <f>IF(Input_series!D2229="","",Input_series!D2229)</f>
        <v/>
      </c>
      <c r="E2233" s="360"/>
      <c r="F2233" s="15"/>
      <c r="G2233" s="15"/>
      <c r="H2233" s="5"/>
      <c r="I2233" s="5"/>
      <c r="J2233" s="190"/>
      <c r="K2233" s="190"/>
      <c r="L2233" s="190"/>
      <c r="M2233" s="190"/>
      <c r="N2233" s="190"/>
      <c r="O2233" s="190"/>
    </row>
    <row r="2234" spans="1:15">
      <c r="A2234" s="465">
        <v>2213</v>
      </c>
      <c r="B2234" s="686" t="str">
        <f>IF(Input_series!B2230="","",Input_series!B2230)</f>
        <v/>
      </c>
      <c r="C2234" s="687" t="str">
        <f>IF(Input_series!C2230="","",Input_series!C2230)</f>
        <v/>
      </c>
      <c r="D2234" s="687" t="str">
        <f>IF(Input_series!D2230="","",Input_series!D2230)</f>
        <v/>
      </c>
      <c r="E2234" s="360"/>
      <c r="F2234" s="15"/>
      <c r="G2234" s="15"/>
      <c r="H2234" s="5"/>
      <c r="I2234" s="5"/>
      <c r="J2234" s="190"/>
      <c r="K2234" s="190"/>
      <c r="L2234" s="190"/>
      <c r="M2234" s="190"/>
      <c r="N2234" s="190"/>
      <c r="O2234" s="190"/>
    </row>
    <row r="2235" spans="1:15">
      <c r="A2235" s="465">
        <v>2214</v>
      </c>
      <c r="B2235" s="686" t="str">
        <f>IF(Input_series!B2231="","",Input_series!B2231)</f>
        <v/>
      </c>
      <c r="C2235" s="687" t="str">
        <f>IF(Input_series!C2231="","",Input_series!C2231)</f>
        <v/>
      </c>
      <c r="D2235" s="687" t="str">
        <f>IF(Input_series!D2231="","",Input_series!D2231)</f>
        <v/>
      </c>
      <c r="E2235" s="360"/>
      <c r="F2235" s="15"/>
      <c r="G2235" s="15"/>
      <c r="H2235" s="5"/>
      <c r="I2235" s="5"/>
      <c r="J2235" s="190"/>
      <c r="K2235" s="190"/>
      <c r="L2235" s="190"/>
      <c r="M2235" s="190"/>
      <c r="N2235" s="190"/>
      <c r="O2235" s="190"/>
    </row>
    <row r="2236" spans="1:15">
      <c r="A2236" s="465">
        <v>2215</v>
      </c>
      <c r="B2236" s="686" t="str">
        <f>IF(Input_series!B2232="","",Input_series!B2232)</f>
        <v/>
      </c>
      <c r="C2236" s="687" t="str">
        <f>IF(Input_series!C2232="","",Input_series!C2232)</f>
        <v/>
      </c>
      <c r="D2236" s="687" t="str">
        <f>IF(Input_series!D2232="","",Input_series!D2232)</f>
        <v/>
      </c>
      <c r="E2236" s="360"/>
      <c r="F2236" s="15"/>
      <c r="G2236" s="15"/>
      <c r="H2236" s="5"/>
      <c r="I2236" s="5"/>
      <c r="J2236" s="190"/>
      <c r="K2236" s="190"/>
      <c r="L2236" s="190"/>
      <c r="M2236" s="190"/>
      <c r="N2236" s="190"/>
      <c r="O2236" s="190"/>
    </row>
    <row r="2237" spans="1:15">
      <c r="A2237" s="465">
        <v>2216</v>
      </c>
      <c r="B2237" s="686" t="str">
        <f>IF(Input_series!B2233="","",Input_series!B2233)</f>
        <v/>
      </c>
      <c r="C2237" s="687" t="str">
        <f>IF(Input_series!C2233="","",Input_series!C2233)</f>
        <v/>
      </c>
      <c r="D2237" s="687" t="str">
        <f>IF(Input_series!D2233="","",Input_series!D2233)</f>
        <v/>
      </c>
      <c r="E2237" s="360"/>
      <c r="F2237" s="15"/>
      <c r="G2237" s="15"/>
      <c r="H2237" s="5"/>
      <c r="I2237" s="5"/>
      <c r="J2237" s="190"/>
      <c r="K2237" s="190"/>
      <c r="L2237" s="190"/>
      <c r="M2237" s="190"/>
      <c r="N2237" s="190"/>
      <c r="O2237" s="190"/>
    </row>
    <row r="2238" spans="1:15">
      <c r="A2238" s="465">
        <v>2217</v>
      </c>
      <c r="B2238" s="686" t="str">
        <f>IF(Input_series!B2234="","",Input_series!B2234)</f>
        <v/>
      </c>
      <c r="C2238" s="687" t="str">
        <f>IF(Input_series!C2234="","",Input_series!C2234)</f>
        <v/>
      </c>
      <c r="D2238" s="687" t="str">
        <f>IF(Input_series!D2234="","",Input_series!D2234)</f>
        <v/>
      </c>
      <c r="E2238" s="360"/>
      <c r="F2238" s="15"/>
      <c r="G2238" s="15"/>
      <c r="H2238" s="5"/>
      <c r="I2238" s="5"/>
      <c r="J2238" s="190"/>
      <c r="K2238" s="190"/>
      <c r="L2238" s="190"/>
      <c r="M2238" s="190"/>
      <c r="N2238" s="190"/>
      <c r="O2238" s="190"/>
    </row>
    <row r="2239" spans="1:15">
      <c r="A2239" s="465">
        <v>2218</v>
      </c>
      <c r="B2239" s="686" t="str">
        <f>IF(Input_series!B2235="","",Input_series!B2235)</f>
        <v/>
      </c>
      <c r="C2239" s="687" t="str">
        <f>IF(Input_series!C2235="","",Input_series!C2235)</f>
        <v/>
      </c>
      <c r="D2239" s="687" t="str">
        <f>IF(Input_series!D2235="","",Input_series!D2235)</f>
        <v/>
      </c>
      <c r="E2239" s="360"/>
      <c r="F2239" s="15"/>
      <c r="G2239" s="15"/>
      <c r="H2239" s="5"/>
      <c r="I2239" s="5"/>
      <c r="J2239" s="190"/>
      <c r="K2239" s="190"/>
      <c r="L2239" s="190"/>
      <c r="M2239" s="190"/>
      <c r="N2239" s="190"/>
      <c r="O2239" s="190"/>
    </row>
    <row r="2240" spans="1:15">
      <c r="A2240" s="465">
        <v>2219</v>
      </c>
      <c r="B2240" s="686" t="str">
        <f>IF(Input_series!B2236="","",Input_series!B2236)</f>
        <v/>
      </c>
      <c r="C2240" s="687" t="str">
        <f>IF(Input_series!C2236="","",Input_series!C2236)</f>
        <v/>
      </c>
      <c r="D2240" s="687" t="str">
        <f>IF(Input_series!D2236="","",Input_series!D2236)</f>
        <v/>
      </c>
      <c r="E2240" s="360"/>
      <c r="F2240" s="15"/>
      <c r="G2240" s="15"/>
      <c r="H2240" s="5"/>
      <c r="I2240" s="5"/>
      <c r="J2240" s="190"/>
      <c r="K2240" s="190"/>
      <c r="L2240" s="190"/>
      <c r="M2240" s="190"/>
      <c r="N2240" s="190"/>
      <c r="O2240" s="190"/>
    </row>
    <row r="2241" spans="1:15">
      <c r="A2241" s="465">
        <v>2220</v>
      </c>
      <c r="B2241" s="686" t="str">
        <f>IF(Input_series!B2237="","",Input_series!B2237)</f>
        <v/>
      </c>
      <c r="C2241" s="687" t="str">
        <f>IF(Input_series!C2237="","",Input_series!C2237)</f>
        <v/>
      </c>
      <c r="D2241" s="687" t="str">
        <f>IF(Input_series!D2237="","",Input_series!D2237)</f>
        <v/>
      </c>
      <c r="E2241" s="360"/>
      <c r="F2241" s="15"/>
      <c r="G2241" s="15"/>
      <c r="H2241" s="5"/>
      <c r="I2241" s="5"/>
      <c r="J2241" s="190"/>
      <c r="K2241" s="190"/>
      <c r="L2241" s="190"/>
      <c r="M2241" s="190"/>
      <c r="N2241" s="190"/>
      <c r="O2241" s="190"/>
    </row>
    <row r="2242" spans="1:15">
      <c r="A2242" s="465">
        <v>2221</v>
      </c>
      <c r="B2242" s="686" t="str">
        <f>IF(Input_series!B2238="","",Input_series!B2238)</f>
        <v/>
      </c>
      <c r="C2242" s="687" t="str">
        <f>IF(Input_series!C2238="","",Input_series!C2238)</f>
        <v/>
      </c>
      <c r="D2242" s="687" t="str">
        <f>IF(Input_series!D2238="","",Input_series!D2238)</f>
        <v/>
      </c>
      <c r="E2242" s="360"/>
      <c r="F2242" s="15"/>
      <c r="G2242" s="15"/>
      <c r="H2242" s="5"/>
      <c r="I2242" s="5"/>
      <c r="J2242" s="190"/>
      <c r="K2242" s="190"/>
      <c r="L2242" s="190"/>
      <c r="M2242" s="190"/>
      <c r="N2242" s="190"/>
      <c r="O2242" s="190"/>
    </row>
    <row r="2243" spans="1:15">
      <c r="A2243" s="465">
        <v>2222</v>
      </c>
      <c r="B2243" s="686" t="str">
        <f>IF(Input_series!B2239="","",Input_series!B2239)</f>
        <v/>
      </c>
      <c r="C2243" s="687" t="str">
        <f>IF(Input_series!C2239="","",Input_series!C2239)</f>
        <v/>
      </c>
      <c r="D2243" s="687" t="str">
        <f>IF(Input_series!D2239="","",Input_series!D2239)</f>
        <v/>
      </c>
      <c r="E2243" s="360"/>
      <c r="F2243" s="15"/>
      <c r="G2243" s="15"/>
      <c r="H2243" s="5"/>
      <c r="I2243" s="5"/>
      <c r="J2243" s="190"/>
      <c r="K2243" s="190"/>
      <c r="L2243" s="190"/>
      <c r="M2243" s="190"/>
      <c r="N2243" s="190"/>
      <c r="O2243" s="190"/>
    </row>
    <row r="2244" spans="1:15">
      <c r="A2244" s="465">
        <v>2223</v>
      </c>
      <c r="B2244" s="686" t="str">
        <f>IF(Input_series!B2240="","",Input_series!B2240)</f>
        <v/>
      </c>
      <c r="C2244" s="687" t="str">
        <f>IF(Input_series!C2240="","",Input_series!C2240)</f>
        <v/>
      </c>
      <c r="D2244" s="687" t="str">
        <f>IF(Input_series!D2240="","",Input_series!D2240)</f>
        <v/>
      </c>
      <c r="E2244" s="360"/>
      <c r="F2244" s="15"/>
      <c r="G2244" s="15"/>
      <c r="H2244" s="5"/>
      <c r="I2244" s="5"/>
      <c r="J2244" s="190"/>
      <c r="K2244" s="190"/>
      <c r="L2244" s="190"/>
      <c r="M2244" s="190"/>
      <c r="N2244" s="190"/>
      <c r="O2244" s="190"/>
    </row>
    <row r="2245" spans="1:15">
      <c r="A2245" s="465">
        <v>2224</v>
      </c>
      <c r="B2245" s="686" t="str">
        <f>IF(Input_series!B2241="","",Input_series!B2241)</f>
        <v/>
      </c>
      <c r="C2245" s="687" t="str">
        <f>IF(Input_series!C2241="","",Input_series!C2241)</f>
        <v/>
      </c>
      <c r="D2245" s="687" t="str">
        <f>IF(Input_series!D2241="","",Input_series!D2241)</f>
        <v/>
      </c>
      <c r="E2245" s="360"/>
      <c r="F2245" s="15"/>
      <c r="G2245" s="15"/>
      <c r="H2245" s="5"/>
      <c r="I2245" s="5"/>
      <c r="J2245" s="190"/>
      <c r="K2245" s="190"/>
      <c r="L2245" s="190"/>
      <c r="M2245" s="190"/>
      <c r="N2245" s="190"/>
      <c r="O2245" s="190"/>
    </row>
    <row r="2246" spans="1:15">
      <c r="A2246" s="465">
        <v>2225</v>
      </c>
      <c r="B2246" s="686" t="str">
        <f>IF(Input_series!B2242="","",Input_series!B2242)</f>
        <v/>
      </c>
      <c r="C2246" s="687" t="str">
        <f>IF(Input_series!C2242="","",Input_series!C2242)</f>
        <v/>
      </c>
      <c r="D2246" s="687" t="str">
        <f>IF(Input_series!D2242="","",Input_series!D2242)</f>
        <v/>
      </c>
      <c r="E2246" s="360"/>
      <c r="F2246" s="15"/>
      <c r="G2246" s="15"/>
      <c r="H2246" s="5"/>
      <c r="I2246" s="5"/>
      <c r="J2246" s="190"/>
      <c r="K2246" s="190"/>
      <c r="L2246" s="190"/>
      <c r="M2246" s="190"/>
      <c r="N2246" s="190"/>
      <c r="O2246" s="190"/>
    </row>
    <row r="2247" spans="1:15">
      <c r="A2247" s="465">
        <v>2226</v>
      </c>
      <c r="B2247" s="686" t="str">
        <f>IF(Input_series!B2243="","",Input_series!B2243)</f>
        <v/>
      </c>
      <c r="C2247" s="687" t="str">
        <f>IF(Input_series!C2243="","",Input_series!C2243)</f>
        <v/>
      </c>
      <c r="D2247" s="687" t="str">
        <f>IF(Input_series!D2243="","",Input_series!D2243)</f>
        <v/>
      </c>
      <c r="E2247" s="360"/>
      <c r="F2247" s="15"/>
      <c r="G2247" s="15"/>
      <c r="H2247" s="5"/>
      <c r="I2247" s="5"/>
      <c r="J2247" s="190"/>
      <c r="K2247" s="190"/>
      <c r="L2247" s="190"/>
      <c r="M2247" s="190"/>
      <c r="N2247" s="190"/>
      <c r="O2247" s="190"/>
    </row>
    <row r="2248" spans="1:15">
      <c r="A2248" s="465">
        <v>2227</v>
      </c>
      <c r="B2248" s="686" t="str">
        <f>IF(Input_series!B2244="","",Input_series!B2244)</f>
        <v/>
      </c>
      <c r="C2248" s="687" t="str">
        <f>IF(Input_series!C2244="","",Input_series!C2244)</f>
        <v/>
      </c>
      <c r="D2248" s="687" t="str">
        <f>IF(Input_series!D2244="","",Input_series!D2244)</f>
        <v/>
      </c>
      <c r="E2248" s="360"/>
      <c r="F2248" s="15"/>
      <c r="G2248" s="15"/>
      <c r="H2248" s="5"/>
      <c r="I2248" s="5"/>
      <c r="J2248" s="190"/>
      <c r="K2248" s="190"/>
      <c r="L2248" s="190"/>
      <c r="M2248" s="190"/>
      <c r="N2248" s="190"/>
      <c r="O2248" s="190"/>
    </row>
    <row r="2249" spans="1:15">
      <c r="A2249" s="465">
        <v>2228</v>
      </c>
      <c r="B2249" s="686" t="str">
        <f>IF(Input_series!B2245="","",Input_series!B2245)</f>
        <v/>
      </c>
      <c r="C2249" s="687" t="str">
        <f>IF(Input_series!C2245="","",Input_series!C2245)</f>
        <v/>
      </c>
      <c r="D2249" s="687" t="str">
        <f>IF(Input_series!D2245="","",Input_series!D2245)</f>
        <v/>
      </c>
      <c r="E2249" s="360"/>
      <c r="F2249" s="15"/>
      <c r="G2249" s="15"/>
      <c r="H2249" s="5"/>
      <c r="I2249" s="5"/>
      <c r="J2249" s="190"/>
      <c r="K2249" s="190"/>
      <c r="L2249" s="190"/>
      <c r="M2249" s="190"/>
      <c r="N2249" s="190"/>
      <c r="O2249" s="190"/>
    </row>
    <row r="2250" spans="1:15">
      <c r="A2250" s="465">
        <v>2229</v>
      </c>
      <c r="B2250" s="686" t="str">
        <f>IF(Input_series!B2246="","",Input_series!B2246)</f>
        <v/>
      </c>
      <c r="C2250" s="687" t="str">
        <f>IF(Input_series!C2246="","",Input_series!C2246)</f>
        <v/>
      </c>
      <c r="D2250" s="687" t="str">
        <f>IF(Input_series!D2246="","",Input_series!D2246)</f>
        <v/>
      </c>
      <c r="E2250" s="360"/>
      <c r="F2250" s="15"/>
      <c r="G2250" s="15"/>
      <c r="H2250" s="5"/>
      <c r="I2250" s="5"/>
      <c r="J2250" s="190"/>
      <c r="K2250" s="190"/>
      <c r="L2250" s="190"/>
      <c r="M2250" s="190"/>
      <c r="N2250" s="190"/>
      <c r="O2250" s="190"/>
    </row>
    <row r="2251" spans="1:15">
      <c r="A2251" s="465">
        <v>2230</v>
      </c>
      <c r="B2251" s="686" t="str">
        <f>IF(Input_series!B2247="","",Input_series!B2247)</f>
        <v/>
      </c>
      <c r="C2251" s="687" t="str">
        <f>IF(Input_series!C2247="","",Input_series!C2247)</f>
        <v/>
      </c>
      <c r="D2251" s="687" t="str">
        <f>IF(Input_series!D2247="","",Input_series!D2247)</f>
        <v/>
      </c>
      <c r="E2251" s="360"/>
      <c r="F2251" s="15"/>
      <c r="G2251" s="15"/>
      <c r="H2251" s="5"/>
      <c r="I2251" s="5"/>
      <c r="J2251" s="190"/>
      <c r="K2251" s="190"/>
      <c r="L2251" s="190"/>
      <c r="M2251" s="190"/>
      <c r="N2251" s="190"/>
      <c r="O2251" s="190"/>
    </row>
    <row r="2252" spans="1:15">
      <c r="A2252" s="465">
        <v>2231</v>
      </c>
      <c r="B2252" s="686" t="str">
        <f>IF(Input_series!B2248="","",Input_series!B2248)</f>
        <v/>
      </c>
      <c r="C2252" s="687" t="str">
        <f>IF(Input_series!C2248="","",Input_series!C2248)</f>
        <v/>
      </c>
      <c r="D2252" s="687" t="str">
        <f>IF(Input_series!D2248="","",Input_series!D2248)</f>
        <v/>
      </c>
      <c r="E2252" s="360"/>
      <c r="F2252" s="15"/>
      <c r="G2252" s="15"/>
      <c r="H2252" s="5"/>
      <c r="I2252" s="5"/>
      <c r="J2252" s="190"/>
      <c r="K2252" s="190"/>
      <c r="L2252" s="190"/>
      <c r="M2252" s="190"/>
      <c r="N2252" s="190"/>
      <c r="O2252" s="190"/>
    </row>
    <row r="2253" spans="1:15">
      <c r="A2253" s="465">
        <v>2232</v>
      </c>
      <c r="B2253" s="686" t="str">
        <f>IF(Input_series!B2249="","",Input_series!B2249)</f>
        <v/>
      </c>
      <c r="C2253" s="687" t="str">
        <f>IF(Input_series!C2249="","",Input_series!C2249)</f>
        <v/>
      </c>
      <c r="D2253" s="687" t="str">
        <f>IF(Input_series!D2249="","",Input_series!D2249)</f>
        <v/>
      </c>
      <c r="E2253" s="360"/>
      <c r="F2253" s="15"/>
      <c r="G2253" s="15"/>
      <c r="H2253" s="5"/>
      <c r="I2253" s="5"/>
      <c r="J2253" s="190"/>
      <c r="K2253" s="190"/>
      <c r="L2253" s="190"/>
      <c r="M2253" s="190"/>
      <c r="N2253" s="190"/>
      <c r="O2253" s="190"/>
    </row>
    <row r="2254" spans="1:15">
      <c r="A2254" s="465">
        <v>2233</v>
      </c>
      <c r="B2254" s="686" t="str">
        <f>IF(Input_series!B2250="","",Input_series!B2250)</f>
        <v/>
      </c>
      <c r="C2254" s="687" t="str">
        <f>IF(Input_series!C2250="","",Input_series!C2250)</f>
        <v/>
      </c>
      <c r="D2254" s="687" t="str">
        <f>IF(Input_series!D2250="","",Input_series!D2250)</f>
        <v/>
      </c>
      <c r="E2254" s="360"/>
      <c r="F2254" s="15"/>
      <c r="G2254" s="15"/>
      <c r="H2254" s="5"/>
      <c r="I2254" s="5"/>
      <c r="J2254" s="190"/>
      <c r="K2254" s="190"/>
      <c r="L2254" s="190"/>
      <c r="M2254" s="190"/>
      <c r="N2254" s="190"/>
      <c r="O2254" s="190"/>
    </row>
    <row r="2255" spans="1:15">
      <c r="A2255" s="465">
        <v>2234</v>
      </c>
      <c r="B2255" s="686" t="str">
        <f>IF(Input_series!B2251="","",Input_series!B2251)</f>
        <v/>
      </c>
      <c r="C2255" s="687" t="str">
        <f>IF(Input_series!C2251="","",Input_series!C2251)</f>
        <v/>
      </c>
      <c r="D2255" s="687" t="str">
        <f>IF(Input_series!D2251="","",Input_series!D2251)</f>
        <v/>
      </c>
      <c r="E2255" s="360"/>
      <c r="F2255" s="15"/>
      <c r="G2255" s="15"/>
      <c r="H2255" s="5"/>
      <c r="I2255" s="5"/>
      <c r="J2255" s="190"/>
      <c r="K2255" s="190"/>
      <c r="L2255" s="190"/>
      <c r="M2255" s="190"/>
      <c r="N2255" s="190"/>
      <c r="O2255" s="190"/>
    </row>
    <row r="2256" spans="1:15">
      <c r="A2256" s="465">
        <v>2235</v>
      </c>
      <c r="B2256" s="686" t="str">
        <f>IF(Input_series!B2252="","",Input_series!B2252)</f>
        <v/>
      </c>
      <c r="C2256" s="687" t="str">
        <f>IF(Input_series!C2252="","",Input_series!C2252)</f>
        <v/>
      </c>
      <c r="D2256" s="687" t="str">
        <f>IF(Input_series!D2252="","",Input_series!D2252)</f>
        <v/>
      </c>
      <c r="E2256" s="360"/>
      <c r="F2256" s="15"/>
      <c r="G2256" s="15"/>
      <c r="H2256" s="5"/>
      <c r="I2256" s="5"/>
      <c r="J2256" s="190"/>
      <c r="K2256" s="190"/>
      <c r="L2256" s="190"/>
      <c r="M2256" s="190"/>
      <c r="N2256" s="190"/>
      <c r="O2256" s="190"/>
    </row>
    <row r="2257" spans="1:15">
      <c r="A2257" s="465">
        <v>2236</v>
      </c>
      <c r="B2257" s="686" t="str">
        <f>IF(Input_series!B2253="","",Input_series!B2253)</f>
        <v/>
      </c>
      <c r="C2257" s="687" t="str">
        <f>IF(Input_series!C2253="","",Input_series!C2253)</f>
        <v/>
      </c>
      <c r="D2257" s="687" t="str">
        <f>IF(Input_series!D2253="","",Input_series!D2253)</f>
        <v/>
      </c>
      <c r="E2257" s="360"/>
      <c r="F2257" s="15"/>
      <c r="G2257" s="15"/>
      <c r="H2257" s="5"/>
      <c r="I2257" s="5"/>
      <c r="J2257" s="190"/>
      <c r="K2257" s="190"/>
      <c r="L2257" s="190"/>
      <c r="M2257" s="190"/>
      <c r="N2257" s="190"/>
      <c r="O2257" s="190"/>
    </row>
    <row r="2258" spans="1:15">
      <c r="A2258" s="465">
        <v>2237</v>
      </c>
      <c r="B2258" s="686" t="str">
        <f>IF(Input_series!B2254="","",Input_series!B2254)</f>
        <v/>
      </c>
      <c r="C2258" s="687" t="str">
        <f>IF(Input_series!C2254="","",Input_series!C2254)</f>
        <v/>
      </c>
      <c r="D2258" s="687" t="str">
        <f>IF(Input_series!D2254="","",Input_series!D2254)</f>
        <v/>
      </c>
      <c r="E2258" s="360"/>
      <c r="F2258" s="15"/>
      <c r="G2258" s="15"/>
      <c r="H2258" s="5"/>
      <c r="I2258" s="5"/>
      <c r="J2258" s="190"/>
      <c r="K2258" s="190"/>
      <c r="L2258" s="190"/>
      <c r="M2258" s="190"/>
      <c r="N2258" s="190"/>
      <c r="O2258" s="190"/>
    </row>
    <row r="2259" spans="1:15">
      <c r="A2259" s="465">
        <v>2238</v>
      </c>
      <c r="B2259" s="686" t="str">
        <f>IF(Input_series!B2255="","",Input_series!B2255)</f>
        <v/>
      </c>
      <c r="C2259" s="687" t="str">
        <f>IF(Input_series!C2255="","",Input_series!C2255)</f>
        <v/>
      </c>
      <c r="D2259" s="687" t="str">
        <f>IF(Input_series!D2255="","",Input_series!D2255)</f>
        <v/>
      </c>
      <c r="E2259" s="360"/>
      <c r="F2259" s="15"/>
      <c r="G2259" s="15"/>
      <c r="H2259" s="5"/>
      <c r="I2259" s="5"/>
      <c r="J2259" s="190"/>
      <c r="K2259" s="190"/>
      <c r="L2259" s="190"/>
      <c r="M2259" s="190"/>
      <c r="N2259" s="190"/>
      <c r="O2259" s="190"/>
    </row>
    <row r="2260" spans="1:15">
      <c r="A2260" s="465">
        <v>2239</v>
      </c>
      <c r="B2260" s="686" t="str">
        <f>IF(Input_series!B2256="","",Input_series!B2256)</f>
        <v/>
      </c>
      <c r="C2260" s="687" t="str">
        <f>IF(Input_series!C2256="","",Input_series!C2256)</f>
        <v/>
      </c>
      <c r="D2260" s="687" t="str">
        <f>IF(Input_series!D2256="","",Input_series!D2256)</f>
        <v/>
      </c>
      <c r="E2260" s="360"/>
      <c r="F2260" s="15"/>
      <c r="G2260" s="15"/>
      <c r="H2260" s="5"/>
      <c r="I2260" s="5"/>
      <c r="J2260" s="190"/>
      <c r="K2260" s="190"/>
      <c r="L2260" s="190"/>
      <c r="M2260" s="190"/>
      <c r="N2260" s="190"/>
      <c r="O2260" s="190"/>
    </row>
    <row r="2261" spans="1:15">
      <c r="A2261" s="465">
        <v>2240</v>
      </c>
      <c r="B2261" s="686" t="str">
        <f>IF(Input_series!B2257="","",Input_series!B2257)</f>
        <v/>
      </c>
      <c r="C2261" s="687" t="str">
        <f>IF(Input_series!C2257="","",Input_series!C2257)</f>
        <v/>
      </c>
      <c r="D2261" s="687" t="str">
        <f>IF(Input_series!D2257="","",Input_series!D2257)</f>
        <v/>
      </c>
      <c r="E2261" s="360"/>
      <c r="F2261" s="15"/>
      <c r="G2261" s="15"/>
      <c r="H2261" s="5"/>
      <c r="I2261" s="5"/>
      <c r="J2261" s="190"/>
      <c r="K2261" s="190"/>
      <c r="L2261" s="190"/>
      <c r="M2261" s="190"/>
      <c r="N2261" s="190"/>
      <c r="O2261" s="190"/>
    </row>
    <row r="2262" spans="1:15">
      <c r="A2262" s="465">
        <v>2241</v>
      </c>
      <c r="B2262" s="686" t="str">
        <f>IF(Input_series!B2258="","",Input_series!B2258)</f>
        <v/>
      </c>
      <c r="C2262" s="687" t="str">
        <f>IF(Input_series!C2258="","",Input_series!C2258)</f>
        <v/>
      </c>
      <c r="D2262" s="687" t="str">
        <f>IF(Input_series!D2258="","",Input_series!D2258)</f>
        <v/>
      </c>
      <c r="E2262" s="360"/>
      <c r="F2262" s="15"/>
      <c r="G2262" s="15"/>
      <c r="H2262" s="5"/>
      <c r="I2262" s="5"/>
      <c r="J2262" s="190"/>
      <c r="K2262" s="190"/>
      <c r="L2262" s="190"/>
      <c r="M2262" s="190"/>
      <c r="N2262" s="190"/>
      <c r="O2262" s="190"/>
    </row>
    <row r="2263" spans="1:15">
      <c r="A2263" s="465">
        <v>2242</v>
      </c>
      <c r="B2263" s="686" t="str">
        <f>IF(Input_series!B2259="","",Input_series!B2259)</f>
        <v/>
      </c>
      <c r="C2263" s="687" t="str">
        <f>IF(Input_series!C2259="","",Input_series!C2259)</f>
        <v/>
      </c>
      <c r="D2263" s="687" t="str">
        <f>IF(Input_series!D2259="","",Input_series!D2259)</f>
        <v/>
      </c>
      <c r="E2263" s="360"/>
      <c r="F2263" s="15"/>
      <c r="G2263" s="15"/>
      <c r="H2263" s="5"/>
      <c r="I2263" s="5"/>
      <c r="J2263" s="190"/>
      <c r="K2263" s="190"/>
      <c r="L2263" s="190"/>
      <c r="M2263" s="190"/>
      <c r="N2263" s="190"/>
      <c r="O2263" s="190"/>
    </row>
    <row r="2264" spans="1:15">
      <c r="A2264" s="465">
        <v>2243</v>
      </c>
      <c r="B2264" s="686" t="str">
        <f>IF(Input_series!B2260="","",Input_series!B2260)</f>
        <v/>
      </c>
      <c r="C2264" s="687" t="str">
        <f>IF(Input_series!C2260="","",Input_series!C2260)</f>
        <v/>
      </c>
      <c r="D2264" s="687" t="str">
        <f>IF(Input_series!D2260="","",Input_series!D2260)</f>
        <v/>
      </c>
      <c r="E2264" s="360"/>
      <c r="F2264" s="15"/>
      <c r="G2264" s="15"/>
      <c r="H2264" s="5"/>
      <c r="I2264" s="5"/>
      <c r="J2264" s="190"/>
      <c r="K2264" s="190"/>
      <c r="L2264" s="190"/>
      <c r="M2264" s="190"/>
      <c r="N2264" s="190"/>
      <c r="O2264" s="190"/>
    </row>
    <row r="2265" spans="1:15">
      <c r="A2265" s="465">
        <v>2244</v>
      </c>
      <c r="B2265" s="686" t="str">
        <f>IF(Input_series!B2261="","",Input_series!B2261)</f>
        <v/>
      </c>
      <c r="C2265" s="687" t="str">
        <f>IF(Input_series!C2261="","",Input_series!C2261)</f>
        <v/>
      </c>
      <c r="D2265" s="687" t="str">
        <f>IF(Input_series!D2261="","",Input_series!D2261)</f>
        <v/>
      </c>
      <c r="E2265" s="360"/>
      <c r="F2265" s="15"/>
      <c r="G2265" s="15"/>
      <c r="H2265" s="5"/>
      <c r="I2265" s="5"/>
      <c r="J2265" s="190"/>
      <c r="K2265" s="190"/>
      <c r="L2265" s="190"/>
      <c r="M2265" s="190"/>
      <c r="N2265" s="190"/>
      <c r="O2265" s="190"/>
    </row>
    <row r="2266" spans="1:15">
      <c r="A2266" s="465">
        <v>2245</v>
      </c>
      <c r="B2266" s="686" t="str">
        <f>IF(Input_series!B2262="","",Input_series!B2262)</f>
        <v/>
      </c>
      <c r="C2266" s="687" t="str">
        <f>IF(Input_series!C2262="","",Input_series!C2262)</f>
        <v/>
      </c>
      <c r="D2266" s="687" t="str">
        <f>IF(Input_series!D2262="","",Input_series!D2262)</f>
        <v/>
      </c>
      <c r="E2266" s="360"/>
      <c r="F2266" s="15"/>
      <c r="G2266" s="15"/>
      <c r="H2266" s="5"/>
      <c r="I2266" s="5"/>
      <c r="J2266" s="190"/>
      <c r="K2266" s="190"/>
      <c r="L2266" s="190"/>
      <c r="M2266" s="190"/>
      <c r="N2266" s="190"/>
      <c r="O2266" s="190"/>
    </row>
    <row r="2267" spans="1:15">
      <c r="A2267" s="465">
        <v>2246</v>
      </c>
      <c r="B2267" s="686" t="str">
        <f>IF(Input_series!B2263="","",Input_series!B2263)</f>
        <v/>
      </c>
      <c r="C2267" s="687" t="str">
        <f>IF(Input_series!C2263="","",Input_series!C2263)</f>
        <v/>
      </c>
      <c r="D2267" s="687" t="str">
        <f>IF(Input_series!D2263="","",Input_series!D2263)</f>
        <v/>
      </c>
      <c r="E2267" s="360"/>
      <c r="F2267" s="15"/>
      <c r="G2267" s="15"/>
      <c r="H2267" s="5"/>
      <c r="I2267" s="5"/>
      <c r="J2267" s="190"/>
      <c r="K2267" s="190"/>
      <c r="L2267" s="190"/>
      <c r="M2267" s="190"/>
      <c r="N2267" s="190"/>
      <c r="O2267" s="190"/>
    </row>
    <row r="2268" spans="1:15">
      <c r="A2268" s="465">
        <v>2247</v>
      </c>
      <c r="B2268" s="686" t="str">
        <f>IF(Input_series!B2264="","",Input_series!B2264)</f>
        <v/>
      </c>
      <c r="C2268" s="687" t="str">
        <f>IF(Input_series!C2264="","",Input_series!C2264)</f>
        <v/>
      </c>
      <c r="D2268" s="687" t="str">
        <f>IF(Input_series!D2264="","",Input_series!D2264)</f>
        <v/>
      </c>
      <c r="E2268" s="360"/>
      <c r="F2268" s="15"/>
      <c r="G2268" s="15"/>
      <c r="H2268" s="5"/>
      <c r="I2268" s="5"/>
      <c r="J2268" s="190"/>
      <c r="K2268" s="190"/>
      <c r="L2268" s="190"/>
      <c r="M2268" s="190"/>
      <c r="N2268" s="190"/>
      <c r="O2268" s="190"/>
    </row>
    <row r="2269" spans="1:15">
      <c r="A2269" s="465">
        <v>2248</v>
      </c>
      <c r="B2269" s="686" t="str">
        <f>IF(Input_series!B2265="","",Input_series!B2265)</f>
        <v/>
      </c>
      <c r="C2269" s="687" t="str">
        <f>IF(Input_series!C2265="","",Input_series!C2265)</f>
        <v/>
      </c>
      <c r="D2269" s="687" t="str">
        <f>IF(Input_series!D2265="","",Input_series!D2265)</f>
        <v/>
      </c>
      <c r="E2269" s="360"/>
      <c r="F2269" s="15"/>
      <c r="G2269" s="15"/>
      <c r="H2269" s="5"/>
      <c r="I2269" s="5"/>
      <c r="J2269" s="190"/>
      <c r="K2269" s="190"/>
      <c r="L2269" s="190"/>
      <c r="M2269" s="190"/>
      <c r="N2269" s="190"/>
      <c r="O2269" s="190"/>
    </row>
    <row r="2270" spans="1:15">
      <c r="A2270" s="465">
        <v>2249</v>
      </c>
      <c r="B2270" s="686" t="str">
        <f>IF(Input_series!B2266="","",Input_series!B2266)</f>
        <v/>
      </c>
      <c r="C2270" s="687" t="str">
        <f>IF(Input_series!C2266="","",Input_series!C2266)</f>
        <v/>
      </c>
      <c r="D2270" s="687" t="str">
        <f>IF(Input_series!D2266="","",Input_series!D2266)</f>
        <v/>
      </c>
      <c r="E2270" s="360"/>
      <c r="F2270" s="15"/>
      <c r="G2270" s="15"/>
      <c r="H2270" s="5"/>
      <c r="I2270" s="5"/>
      <c r="J2270" s="190"/>
      <c r="K2270" s="190"/>
      <c r="L2270" s="190"/>
      <c r="M2270" s="190"/>
      <c r="N2270" s="190"/>
      <c r="O2270" s="190"/>
    </row>
    <row r="2271" spans="1:15">
      <c r="A2271" s="465">
        <v>2250</v>
      </c>
      <c r="B2271" s="686" t="str">
        <f>IF(Input_series!B2267="","",Input_series!B2267)</f>
        <v/>
      </c>
      <c r="C2271" s="687" t="str">
        <f>IF(Input_series!C2267="","",Input_series!C2267)</f>
        <v/>
      </c>
      <c r="D2271" s="687" t="str">
        <f>IF(Input_series!D2267="","",Input_series!D2267)</f>
        <v/>
      </c>
      <c r="E2271" s="360"/>
      <c r="F2271" s="15"/>
      <c r="G2271" s="15"/>
      <c r="H2271" s="5"/>
      <c r="I2271" s="5"/>
      <c r="J2271" s="190"/>
      <c r="K2271" s="190"/>
      <c r="L2271" s="190"/>
      <c r="M2271" s="190"/>
      <c r="N2271" s="190"/>
      <c r="O2271" s="190"/>
    </row>
    <row r="2272" spans="1:15">
      <c r="A2272" s="465">
        <v>2251</v>
      </c>
      <c r="B2272" s="686" t="str">
        <f>IF(Input_series!B2268="","",Input_series!B2268)</f>
        <v/>
      </c>
      <c r="C2272" s="687" t="str">
        <f>IF(Input_series!C2268="","",Input_series!C2268)</f>
        <v/>
      </c>
      <c r="D2272" s="687" t="str">
        <f>IF(Input_series!D2268="","",Input_series!D2268)</f>
        <v/>
      </c>
      <c r="E2272" s="360"/>
      <c r="F2272" s="15"/>
      <c r="G2272" s="15"/>
      <c r="H2272" s="5"/>
      <c r="I2272" s="5"/>
      <c r="J2272" s="190"/>
      <c r="K2272" s="190"/>
      <c r="L2272" s="190"/>
      <c r="M2272" s="190"/>
      <c r="N2272" s="190"/>
      <c r="O2272" s="190"/>
    </row>
    <row r="2273" spans="1:15">
      <c r="A2273" s="465">
        <v>2252</v>
      </c>
      <c r="B2273" s="686" t="str">
        <f>IF(Input_series!B2269="","",Input_series!B2269)</f>
        <v/>
      </c>
      <c r="C2273" s="687" t="str">
        <f>IF(Input_series!C2269="","",Input_series!C2269)</f>
        <v/>
      </c>
      <c r="D2273" s="687" t="str">
        <f>IF(Input_series!D2269="","",Input_series!D2269)</f>
        <v/>
      </c>
      <c r="E2273" s="360"/>
      <c r="F2273" s="15"/>
      <c r="G2273" s="15"/>
      <c r="H2273" s="5"/>
      <c r="I2273" s="5"/>
      <c r="J2273" s="190"/>
      <c r="K2273" s="190"/>
      <c r="L2273" s="190"/>
      <c r="M2273" s="190"/>
      <c r="N2273" s="190"/>
      <c r="O2273" s="190"/>
    </row>
    <row r="2274" spans="1:15">
      <c r="A2274" s="465">
        <v>2253</v>
      </c>
      <c r="B2274" s="686" t="str">
        <f>IF(Input_series!B2270="","",Input_series!B2270)</f>
        <v/>
      </c>
      <c r="C2274" s="687" t="str">
        <f>IF(Input_series!C2270="","",Input_series!C2270)</f>
        <v/>
      </c>
      <c r="D2274" s="687" t="str">
        <f>IF(Input_series!D2270="","",Input_series!D2270)</f>
        <v/>
      </c>
      <c r="E2274" s="360"/>
      <c r="F2274" s="15"/>
      <c r="G2274" s="15"/>
      <c r="H2274" s="5"/>
      <c r="I2274" s="5"/>
      <c r="J2274" s="190"/>
      <c r="K2274" s="190"/>
      <c r="L2274" s="190"/>
      <c r="M2274" s="190"/>
      <c r="N2274" s="190"/>
      <c r="O2274" s="190"/>
    </row>
    <row r="2275" spans="1:15">
      <c r="A2275" s="465">
        <v>2254</v>
      </c>
      <c r="B2275" s="686" t="str">
        <f>IF(Input_series!B2271="","",Input_series!B2271)</f>
        <v/>
      </c>
      <c r="C2275" s="687" t="str">
        <f>IF(Input_series!C2271="","",Input_series!C2271)</f>
        <v/>
      </c>
      <c r="D2275" s="687" t="str">
        <f>IF(Input_series!D2271="","",Input_series!D2271)</f>
        <v/>
      </c>
      <c r="E2275" s="360"/>
      <c r="F2275" s="15"/>
      <c r="G2275" s="15"/>
      <c r="H2275" s="5"/>
      <c r="I2275" s="5"/>
      <c r="J2275" s="190"/>
      <c r="K2275" s="190"/>
      <c r="L2275" s="190"/>
      <c r="M2275" s="190"/>
      <c r="N2275" s="190"/>
      <c r="O2275" s="190"/>
    </row>
    <row r="2276" spans="1:15">
      <c r="A2276" s="465">
        <v>2255</v>
      </c>
      <c r="B2276" s="686" t="str">
        <f>IF(Input_series!B2272="","",Input_series!B2272)</f>
        <v/>
      </c>
      <c r="C2276" s="687" t="str">
        <f>IF(Input_series!C2272="","",Input_series!C2272)</f>
        <v/>
      </c>
      <c r="D2276" s="687" t="str">
        <f>IF(Input_series!D2272="","",Input_series!D2272)</f>
        <v/>
      </c>
      <c r="E2276" s="360"/>
      <c r="F2276" s="15"/>
      <c r="G2276" s="15"/>
      <c r="H2276" s="5"/>
      <c r="I2276" s="5"/>
      <c r="J2276" s="190"/>
      <c r="K2276" s="190"/>
      <c r="L2276" s="190"/>
      <c r="M2276" s="190"/>
      <c r="N2276" s="190"/>
      <c r="O2276" s="190"/>
    </row>
    <row r="2277" spans="1:15">
      <c r="A2277" s="465">
        <v>2256</v>
      </c>
      <c r="B2277" s="686" t="str">
        <f>IF(Input_series!B2273="","",Input_series!B2273)</f>
        <v/>
      </c>
      <c r="C2277" s="687" t="str">
        <f>IF(Input_series!C2273="","",Input_series!C2273)</f>
        <v/>
      </c>
      <c r="D2277" s="687" t="str">
        <f>IF(Input_series!D2273="","",Input_series!D2273)</f>
        <v/>
      </c>
      <c r="E2277" s="360"/>
      <c r="F2277" s="15"/>
      <c r="G2277" s="15"/>
      <c r="H2277" s="5"/>
      <c r="I2277" s="5"/>
      <c r="J2277" s="190"/>
      <c r="K2277" s="190"/>
      <c r="L2277" s="190"/>
      <c r="M2277" s="190"/>
      <c r="N2277" s="190"/>
      <c r="O2277" s="190"/>
    </row>
    <row r="2278" spans="1:15">
      <c r="A2278" s="465">
        <v>2257</v>
      </c>
      <c r="B2278" s="686" t="str">
        <f>IF(Input_series!B2274="","",Input_series!B2274)</f>
        <v/>
      </c>
      <c r="C2278" s="687" t="str">
        <f>IF(Input_series!C2274="","",Input_series!C2274)</f>
        <v/>
      </c>
      <c r="D2278" s="687" t="str">
        <f>IF(Input_series!D2274="","",Input_series!D2274)</f>
        <v/>
      </c>
      <c r="E2278" s="360"/>
      <c r="F2278" s="15"/>
      <c r="G2278" s="15"/>
      <c r="H2278" s="5"/>
      <c r="I2278" s="5"/>
      <c r="J2278" s="190"/>
      <c r="K2278" s="190"/>
      <c r="L2278" s="190"/>
      <c r="M2278" s="190"/>
      <c r="N2278" s="190"/>
      <c r="O2278" s="190"/>
    </row>
    <row r="2279" spans="1:15">
      <c r="A2279" s="465">
        <v>2258</v>
      </c>
      <c r="B2279" s="686" t="str">
        <f>IF(Input_series!B2275="","",Input_series!B2275)</f>
        <v/>
      </c>
      <c r="C2279" s="687" t="str">
        <f>IF(Input_series!C2275="","",Input_series!C2275)</f>
        <v/>
      </c>
      <c r="D2279" s="687" t="str">
        <f>IF(Input_series!D2275="","",Input_series!D2275)</f>
        <v/>
      </c>
      <c r="E2279" s="360"/>
      <c r="F2279" s="15"/>
      <c r="G2279" s="15"/>
      <c r="H2279" s="5"/>
      <c r="I2279" s="5"/>
      <c r="J2279" s="190"/>
      <c r="K2279" s="190"/>
      <c r="L2279" s="190"/>
      <c r="M2279" s="190"/>
      <c r="N2279" s="190"/>
      <c r="O2279" s="190"/>
    </row>
    <row r="2280" spans="1:15">
      <c r="A2280" s="465">
        <v>2259</v>
      </c>
      <c r="B2280" s="686" t="str">
        <f>IF(Input_series!B2276="","",Input_series!B2276)</f>
        <v/>
      </c>
      <c r="C2280" s="687" t="str">
        <f>IF(Input_series!C2276="","",Input_series!C2276)</f>
        <v/>
      </c>
      <c r="D2280" s="687" t="str">
        <f>IF(Input_series!D2276="","",Input_series!D2276)</f>
        <v/>
      </c>
      <c r="E2280" s="360"/>
      <c r="F2280" s="15"/>
      <c r="G2280" s="15"/>
      <c r="H2280" s="5"/>
      <c r="I2280" s="5"/>
      <c r="J2280" s="190"/>
      <c r="K2280" s="190"/>
      <c r="L2280" s="190"/>
      <c r="M2280" s="190"/>
      <c r="N2280" s="190"/>
      <c r="O2280" s="190"/>
    </row>
    <row r="2281" spans="1:15">
      <c r="A2281" s="465">
        <v>2260</v>
      </c>
      <c r="B2281" s="686" t="str">
        <f>IF(Input_series!B2277="","",Input_series!B2277)</f>
        <v/>
      </c>
      <c r="C2281" s="687" t="str">
        <f>IF(Input_series!C2277="","",Input_series!C2277)</f>
        <v/>
      </c>
      <c r="D2281" s="687" t="str">
        <f>IF(Input_series!D2277="","",Input_series!D2277)</f>
        <v/>
      </c>
      <c r="E2281" s="360"/>
      <c r="F2281" s="15"/>
      <c r="G2281" s="15"/>
      <c r="H2281" s="5"/>
      <c r="I2281" s="5"/>
      <c r="J2281" s="190"/>
      <c r="K2281" s="190"/>
      <c r="L2281" s="190"/>
      <c r="M2281" s="190"/>
      <c r="N2281" s="190"/>
      <c r="O2281" s="190"/>
    </row>
    <row r="2282" spans="1:15">
      <c r="A2282" s="465">
        <v>2261</v>
      </c>
      <c r="B2282" s="686" t="str">
        <f>IF(Input_series!B2278="","",Input_series!B2278)</f>
        <v/>
      </c>
      <c r="C2282" s="687" t="str">
        <f>IF(Input_series!C2278="","",Input_series!C2278)</f>
        <v/>
      </c>
      <c r="D2282" s="687" t="str">
        <f>IF(Input_series!D2278="","",Input_series!D2278)</f>
        <v/>
      </c>
      <c r="E2282" s="360"/>
      <c r="F2282" s="15"/>
      <c r="G2282" s="15"/>
      <c r="H2282" s="5"/>
      <c r="I2282" s="5"/>
      <c r="J2282" s="190"/>
      <c r="K2282" s="190"/>
      <c r="L2282" s="190"/>
      <c r="M2282" s="190"/>
      <c r="N2282" s="190"/>
      <c r="O2282" s="190"/>
    </row>
    <row r="2283" spans="1:15">
      <c r="A2283" s="465">
        <v>2262</v>
      </c>
      <c r="B2283" s="686" t="str">
        <f>IF(Input_series!B2279="","",Input_series!B2279)</f>
        <v/>
      </c>
      <c r="C2283" s="687" t="str">
        <f>IF(Input_series!C2279="","",Input_series!C2279)</f>
        <v/>
      </c>
      <c r="D2283" s="687" t="str">
        <f>IF(Input_series!D2279="","",Input_series!D2279)</f>
        <v/>
      </c>
      <c r="E2283" s="360"/>
      <c r="F2283" s="15"/>
      <c r="G2283" s="15"/>
      <c r="H2283" s="5"/>
      <c r="I2283" s="5"/>
      <c r="J2283" s="190"/>
      <c r="K2283" s="190"/>
      <c r="L2283" s="190"/>
      <c r="M2283" s="190"/>
      <c r="N2283" s="190"/>
      <c r="O2283" s="190"/>
    </row>
    <row r="2284" spans="1:15">
      <c r="A2284" s="465">
        <v>2263</v>
      </c>
      <c r="B2284" s="686" t="str">
        <f>IF(Input_series!B2280="","",Input_series!B2280)</f>
        <v/>
      </c>
      <c r="C2284" s="687" t="str">
        <f>IF(Input_series!C2280="","",Input_series!C2280)</f>
        <v/>
      </c>
      <c r="D2284" s="687" t="str">
        <f>IF(Input_series!D2280="","",Input_series!D2280)</f>
        <v/>
      </c>
      <c r="E2284" s="360"/>
      <c r="F2284" s="15"/>
      <c r="G2284" s="15"/>
      <c r="H2284" s="5"/>
      <c r="I2284" s="5"/>
      <c r="J2284" s="190"/>
      <c r="K2284" s="190"/>
      <c r="L2284" s="190"/>
      <c r="M2284" s="190"/>
      <c r="N2284" s="190"/>
      <c r="O2284" s="190"/>
    </row>
    <row r="2285" spans="1:15">
      <c r="A2285" s="465">
        <v>2264</v>
      </c>
      <c r="B2285" s="686" t="str">
        <f>IF(Input_series!B2281="","",Input_series!B2281)</f>
        <v/>
      </c>
      <c r="C2285" s="687" t="str">
        <f>IF(Input_series!C2281="","",Input_series!C2281)</f>
        <v/>
      </c>
      <c r="D2285" s="687" t="str">
        <f>IF(Input_series!D2281="","",Input_series!D2281)</f>
        <v/>
      </c>
      <c r="E2285" s="360"/>
      <c r="F2285" s="15"/>
      <c r="G2285" s="15"/>
      <c r="H2285" s="5"/>
      <c r="I2285" s="5"/>
      <c r="J2285" s="190"/>
      <c r="K2285" s="190"/>
      <c r="L2285" s="190"/>
      <c r="M2285" s="190"/>
      <c r="N2285" s="190"/>
      <c r="O2285" s="190"/>
    </row>
    <row r="2286" spans="1:15">
      <c r="A2286" s="465">
        <v>2265</v>
      </c>
      <c r="B2286" s="686" t="str">
        <f>IF(Input_series!B2282="","",Input_series!B2282)</f>
        <v/>
      </c>
      <c r="C2286" s="687" t="str">
        <f>IF(Input_series!C2282="","",Input_series!C2282)</f>
        <v/>
      </c>
      <c r="D2286" s="687" t="str">
        <f>IF(Input_series!D2282="","",Input_series!D2282)</f>
        <v/>
      </c>
      <c r="E2286" s="360"/>
      <c r="F2286" s="15"/>
      <c r="G2286" s="15"/>
      <c r="H2286" s="5"/>
      <c r="I2286" s="5"/>
      <c r="J2286" s="190"/>
      <c r="K2286" s="190"/>
      <c r="L2286" s="190"/>
      <c r="M2286" s="190"/>
      <c r="N2286" s="190"/>
      <c r="O2286" s="190"/>
    </row>
    <row r="2287" spans="1:15">
      <c r="A2287" s="465">
        <v>2266</v>
      </c>
      <c r="B2287" s="686" t="str">
        <f>IF(Input_series!B2283="","",Input_series!B2283)</f>
        <v/>
      </c>
      <c r="C2287" s="687" t="str">
        <f>IF(Input_series!C2283="","",Input_series!C2283)</f>
        <v/>
      </c>
      <c r="D2287" s="687" t="str">
        <f>IF(Input_series!D2283="","",Input_series!D2283)</f>
        <v/>
      </c>
      <c r="E2287" s="360"/>
      <c r="F2287" s="15"/>
      <c r="G2287" s="15"/>
      <c r="H2287" s="5"/>
      <c r="I2287" s="5"/>
      <c r="J2287" s="190"/>
      <c r="K2287" s="190"/>
      <c r="L2287" s="190"/>
      <c r="M2287" s="190"/>
      <c r="N2287" s="190"/>
      <c r="O2287" s="190"/>
    </row>
    <row r="2288" spans="1:15">
      <c r="A2288" s="465">
        <v>2267</v>
      </c>
      <c r="B2288" s="686" t="str">
        <f>IF(Input_series!B2284="","",Input_series!B2284)</f>
        <v/>
      </c>
      <c r="C2288" s="687" t="str">
        <f>IF(Input_series!C2284="","",Input_series!C2284)</f>
        <v/>
      </c>
      <c r="D2288" s="687" t="str">
        <f>IF(Input_series!D2284="","",Input_series!D2284)</f>
        <v/>
      </c>
      <c r="E2288" s="360"/>
      <c r="F2288" s="15"/>
      <c r="G2288" s="15"/>
      <c r="H2288" s="5"/>
      <c r="I2288" s="5"/>
      <c r="J2288" s="190"/>
      <c r="K2288" s="190"/>
      <c r="L2288" s="190"/>
      <c r="M2288" s="190"/>
      <c r="N2288" s="190"/>
      <c r="O2288" s="190"/>
    </row>
    <row r="2289" spans="1:15">
      <c r="A2289" s="465">
        <v>2268</v>
      </c>
      <c r="B2289" s="686" t="str">
        <f>IF(Input_series!B2285="","",Input_series!B2285)</f>
        <v/>
      </c>
      <c r="C2289" s="687" t="str">
        <f>IF(Input_series!C2285="","",Input_series!C2285)</f>
        <v/>
      </c>
      <c r="D2289" s="687" t="str">
        <f>IF(Input_series!D2285="","",Input_series!D2285)</f>
        <v/>
      </c>
      <c r="E2289" s="360"/>
      <c r="F2289" s="15"/>
      <c r="G2289" s="15"/>
      <c r="H2289" s="5"/>
      <c r="I2289" s="5"/>
      <c r="J2289" s="190"/>
      <c r="K2289" s="190"/>
      <c r="L2289" s="190"/>
      <c r="M2289" s="190"/>
      <c r="N2289" s="190"/>
      <c r="O2289" s="190"/>
    </row>
    <row r="2290" spans="1:15">
      <c r="A2290" s="465">
        <v>2269</v>
      </c>
      <c r="B2290" s="686" t="str">
        <f>IF(Input_series!B2286="","",Input_series!B2286)</f>
        <v/>
      </c>
      <c r="C2290" s="687" t="str">
        <f>IF(Input_series!C2286="","",Input_series!C2286)</f>
        <v/>
      </c>
      <c r="D2290" s="687" t="str">
        <f>IF(Input_series!D2286="","",Input_series!D2286)</f>
        <v/>
      </c>
      <c r="E2290" s="360"/>
      <c r="F2290" s="15"/>
      <c r="G2290" s="15"/>
      <c r="H2290" s="5"/>
      <c r="I2290" s="5"/>
      <c r="J2290" s="190"/>
      <c r="K2290" s="190"/>
      <c r="L2290" s="190"/>
      <c r="M2290" s="190"/>
      <c r="N2290" s="190"/>
      <c r="O2290" s="190"/>
    </row>
    <row r="2291" spans="1:15">
      <c r="A2291" s="465">
        <v>2270</v>
      </c>
      <c r="B2291" s="686" t="str">
        <f>IF(Input_series!B2287="","",Input_series!B2287)</f>
        <v/>
      </c>
      <c r="C2291" s="687" t="str">
        <f>IF(Input_series!C2287="","",Input_series!C2287)</f>
        <v/>
      </c>
      <c r="D2291" s="687" t="str">
        <f>IF(Input_series!D2287="","",Input_series!D2287)</f>
        <v/>
      </c>
      <c r="E2291" s="360"/>
      <c r="F2291" s="15"/>
      <c r="G2291" s="15"/>
      <c r="H2291" s="5"/>
      <c r="I2291" s="5"/>
      <c r="J2291" s="190"/>
      <c r="K2291" s="190"/>
      <c r="L2291" s="190"/>
      <c r="M2291" s="190"/>
      <c r="N2291" s="190"/>
      <c r="O2291" s="190"/>
    </row>
    <row r="2292" spans="1:15">
      <c r="A2292" s="465">
        <v>2271</v>
      </c>
      <c r="B2292" s="686" t="str">
        <f>IF(Input_series!B2288="","",Input_series!B2288)</f>
        <v/>
      </c>
      <c r="C2292" s="687" t="str">
        <f>IF(Input_series!C2288="","",Input_series!C2288)</f>
        <v/>
      </c>
      <c r="D2292" s="687" t="str">
        <f>IF(Input_series!D2288="","",Input_series!D2288)</f>
        <v/>
      </c>
      <c r="E2292" s="360"/>
      <c r="F2292" s="15"/>
      <c r="G2292" s="15"/>
      <c r="H2292" s="5"/>
      <c r="I2292" s="5"/>
      <c r="J2292" s="190"/>
      <c r="K2292" s="190"/>
      <c r="L2292" s="190"/>
      <c r="M2292" s="190"/>
      <c r="N2292" s="190"/>
      <c r="O2292" s="190"/>
    </row>
    <row r="2293" spans="1:15">
      <c r="A2293" s="465">
        <v>2272</v>
      </c>
      <c r="B2293" s="686" t="str">
        <f>IF(Input_series!B2289="","",Input_series!B2289)</f>
        <v/>
      </c>
      <c r="C2293" s="687" t="str">
        <f>IF(Input_series!C2289="","",Input_series!C2289)</f>
        <v/>
      </c>
      <c r="D2293" s="687" t="str">
        <f>IF(Input_series!D2289="","",Input_series!D2289)</f>
        <v/>
      </c>
      <c r="E2293" s="360"/>
      <c r="F2293" s="15"/>
      <c r="G2293" s="15"/>
      <c r="H2293" s="5"/>
      <c r="I2293" s="5"/>
      <c r="J2293" s="190"/>
      <c r="K2293" s="190"/>
      <c r="L2293" s="190"/>
      <c r="M2293" s="190"/>
      <c r="N2293" s="190"/>
      <c r="O2293" s="190"/>
    </row>
    <row r="2294" spans="1:15">
      <c r="A2294" s="465">
        <v>2273</v>
      </c>
      <c r="B2294" s="686" t="str">
        <f>IF(Input_series!B2290="","",Input_series!B2290)</f>
        <v/>
      </c>
      <c r="C2294" s="687" t="str">
        <f>IF(Input_series!C2290="","",Input_series!C2290)</f>
        <v/>
      </c>
      <c r="D2294" s="687" t="str">
        <f>IF(Input_series!D2290="","",Input_series!D2290)</f>
        <v/>
      </c>
      <c r="E2294" s="360"/>
      <c r="F2294" s="15"/>
      <c r="G2294" s="15"/>
      <c r="H2294" s="5"/>
      <c r="I2294" s="5"/>
      <c r="J2294" s="190"/>
      <c r="K2294" s="190"/>
      <c r="L2294" s="190"/>
      <c r="M2294" s="190"/>
      <c r="N2294" s="190"/>
      <c r="O2294" s="190"/>
    </row>
    <row r="2295" spans="1:15">
      <c r="A2295" s="465">
        <v>2274</v>
      </c>
      <c r="B2295" s="686" t="str">
        <f>IF(Input_series!B2291="","",Input_series!B2291)</f>
        <v/>
      </c>
      <c r="C2295" s="687" t="str">
        <f>IF(Input_series!C2291="","",Input_series!C2291)</f>
        <v/>
      </c>
      <c r="D2295" s="687" t="str">
        <f>IF(Input_series!D2291="","",Input_series!D2291)</f>
        <v/>
      </c>
      <c r="E2295" s="360"/>
      <c r="F2295" s="15"/>
      <c r="G2295" s="15"/>
      <c r="H2295" s="5"/>
      <c r="I2295" s="5"/>
      <c r="J2295" s="190"/>
      <c r="K2295" s="190"/>
      <c r="L2295" s="190"/>
      <c r="M2295" s="190"/>
      <c r="N2295" s="190"/>
      <c r="O2295" s="190"/>
    </row>
    <row r="2296" spans="1:15">
      <c r="A2296" s="465">
        <v>2275</v>
      </c>
      <c r="B2296" s="686" t="str">
        <f>IF(Input_series!B2292="","",Input_series!B2292)</f>
        <v/>
      </c>
      <c r="C2296" s="687" t="str">
        <f>IF(Input_series!C2292="","",Input_series!C2292)</f>
        <v/>
      </c>
      <c r="D2296" s="687" t="str">
        <f>IF(Input_series!D2292="","",Input_series!D2292)</f>
        <v/>
      </c>
      <c r="E2296" s="360"/>
      <c r="F2296" s="15"/>
      <c r="G2296" s="15"/>
      <c r="H2296" s="5"/>
      <c r="I2296" s="5"/>
      <c r="J2296" s="190"/>
      <c r="K2296" s="190"/>
      <c r="L2296" s="190"/>
      <c r="M2296" s="190"/>
      <c r="N2296" s="190"/>
      <c r="O2296" s="190"/>
    </row>
    <row r="2297" spans="1:15">
      <c r="A2297" s="465">
        <v>2276</v>
      </c>
      <c r="B2297" s="686" t="str">
        <f>IF(Input_series!B2293="","",Input_series!B2293)</f>
        <v/>
      </c>
      <c r="C2297" s="687" t="str">
        <f>IF(Input_series!C2293="","",Input_series!C2293)</f>
        <v/>
      </c>
      <c r="D2297" s="687" t="str">
        <f>IF(Input_series!D2293="","",Input_series!D2293)</f>
        <v/>
      </c>
      <c r="E2297" s="360"/>
      <c r="F2297" s="15"/>
      <c r="G2297" s="15"/>
      <c r="H2297" s="5"/>
      <c r="I2297" s="5"/>
      <c r="J2297" s="190"/>
      <c r="K2297" s="190"/>
      <c r="L2297" s="190"/>
      <c r="M2297" s="190"/>
      <c r="N2297" s="190"/>
      <c r="O2297" s="190"/>
    </row>
    <row r="2298" spans="1:15">
      <c r="A2298" s="465">
        <v>2277</v>
      </c>
      <c r="B2298" s="686" t="str">
        <f>IF(Input_series!B2294="","",Input_series!B2294)</f>
        <v/>
      </c>
      <c r="C2298" s="687" t="str">
        <f>IF(Input_series!C2294="","",Input_series!C2294)</f>
        <v/>
      </c>
      <c r="D2298" s="687" t="str">
        <f>IF(Input_series!D2294="","",Input_series!D2294)</f>
        <v/>
      </c>
      <c r="E2298" s="360"/>
      <c r="F2298" s="15"/>
      <c r="G2298" s="15"/>
      <c r="H2298" s="5"/>
      <c r="I2298" s="5"/>
      <c r="J2298" s="190"/>
      <c r="K2298" s="190"/>
      <c r="L2298" s="190"/>
      <c r="M2298" s="190"/>
      <c r="N2298" s="190"/>
      <c r="O2298" s="190"/>
    </row>
    <row r="2299" spans="1:15">
      <c r="A2299" s="465">
        <v>2278</v>
      </c>
      <c r="B2299" s="686" t="str">
        <f>IF(Input_series!B2295="","",Input_series!B2295)</f>
        <v/>
      </c>
      <c r="C2299" s="687" t="str">
        <f>IF(Input_series!C2295="","",Input_series!C2295)</f>
        <v/>
      </c>
      <c r="D2299" s="687" t="str">
        <f>IF(Input_series!D2295="","",Input_series!D2295)</f>
        <v/>
      </c>
      <c r="E2299" s="360"/>
      <c r="F2299" s="15"/>
      <c r="G2299" s="15"/>
      <c r="H2299" s="5"/>
      <c r="I2299" s="5"/>
      <c r="J2299" s="190"/>
      <c r="K2299" s="190"/>
      <c r="L2299" s="190"/>
      <c r="M2299" s="190"/>
      <c r="N2299" s="190"/>
      <c r="O2299" s="190"/>
    </row>
    <row r="2300" spans="1:15">
      <c r="A2300" s="465">
        <v>2279</v>
      </c>
      <c r="B2300" s="686" t="str">
        <f>IF(Input_series!B2296="","",Input_series!B2296)</f>
        <v/>
      </c>
      <c r="C2300" s="687" t="str">
        <f>IF(Input_series!C2296="","",Input_series!C2296)</f>
        <v/>
      </c>
      <c r="D2300" s="687" t="str">
        <f>IF(Input_series!D2296="","",Input_series!D2296)</f>
        <v/>
      </c>
      <c r="E2300" s="360"/>
      <c r="F2300" s="15"/>
      <c r="G2300" s="15"/>
      <c r="H2300" s="5"/>
      <c r="I2300" s="5"/>
      <c r="J2300" s="190"/>
      <c r="K2300" s="190"/>
      <c r="L2300" s="190"/>
      <c r="M2300" s="190"/>
      <c r="N2300" s="190"/>
      <c r="O2300" s="190"/>
    </row>
    <row r="2301" spans="1:15">
      <c r="A2301" s="465">
        <v>2280</v>
      </c>
      <c r="B2301" s="686" t="str">
        <f>IF(Input_series!B2297="","",Input_series!B2297)</f>
        <v/>
      </c>
      <c r="C2301" s="687" t="str">
        <f>IF(Input_series!C2297="","",Input_series!C2297)</f>
        <v/>
      </c>
      <c r="D2301" s="687" t="str">
        <f>IF(Input_series!D2297="","",Input_series!D2297)</f>
        <v/>
      </c>
      <c r="E2301" s="360"/>
      <c r="F2301" s="15"/>
      <c r="G2301" s="15"/>
      <c r="H2301" s="5"/>
      <c r="I2301" s="5"/>
      <c r="J2301" s="190"/>
      <c r="K2301" s="190"/>
      <c r="L2301" s="190"/>
      <c r="M2301" s="190"/>
      <c r="N2301" s="190"/>
      <c r="O2301" s="190"/>
    </row>
    <row r="2302" spans="1:15">
      <c r="A2302" s="465">
        <v>2281</v>
      </c>
      <c r="B2302" s="686" t="str">
        <f>IF(Input_series!B2298="","",Input_series!B2298)</f>
        <v/>
      </c>
      <c r="C2302" s="687" t="str">
        <f>IF(Input_series!C2298="","",Input_series!C2298)</f>
        <v/>
      </c>
      <c r="D2302" s="687" t="str">
        <f>IF(Input_series!D2298="","",Input_series!D2298)</f>
        <v/>
      </c>
      <c r="E2302" s="360"/>
      <c r="F2302" s="15"/>
      <c r="G2302" s="15"/>
      <c r="H2302" s="5"/>
      <c r="I2302" s="5"/>
      <c r="J2302" s="190"/>
      <c r="K2302" s="190"/>
      <c r="L2302" s="190"/>
      <c r="M2302" s="190"/>
      <c r="N2302" s="190"/>
      <c r="O2302" s="190"/>
    </row>
    <row r="2303" spans="1:15">
      <c r="A2303" s="465">
        <v>2282</v>
      </c>
      <c r="B2303" s="686" t="str">
        <f>IF(Input_series!B2299="","",Input_series!B2299)</f>
        <v/>
      </c>
      <c r="C2303" s="687" t="str">
        <f>IF(Input_series!C2299="","",Input_series!C2299)</f>
        <v/>
      </c>
      <c r="D2303" s="687" t="str">
        <f>IF(Input_series!D2299="","",Input_series!D2299)</f>
        <v/>
      </c>
      <c r="E2303" s="360"/>
      <c r="F2303" s="15"/>
      <c r="G2303" s="15"/>
      <c r="H2303" s="5"/>
      <c r="I2303" s="5"/>
      <c r="J2303" s="190"/>
      <c r="K2303" s="190"/>
      <c r="L2303" s="190"/>
      <c r="M2303" s="190"/>
      <c r="N2303" s="190"/>
      <c r="O2303" s="190"/>
    </row>
    <row r="2304" spans="1:15">
      <c r="A2304" s="465">
        <v>2283</v>
      </c>
      <c r="B2304" s="686" t="str">
        <f>IF(Input_series!B2300="","",Input_series!B2300)</f>
        <v/>
      </c>
      <c r="C2304" s="687" t="str">
        <f>IF(Input_series!C2300="","",Input_series!C2300)</f>
        <v/>
      </c>
      <c r="D2304" s="687" t="str">
        <f>IF(Input_series!D2300="","",Input_series!D2300)</f>
        <v/>
      </c>
      <c r="E2304" s="360"/>
      <c r="F2304" s="15"/>
      <c r="G2304" s="15"/>
      <c r="H2304" s="5"/>
      <c r="I2304" s="5"/>
      <c r="J2304" s="190"/>
      <c r="K2304" s="190"/>
      <c r="L2304" s="190"/>
      <c r="M2304" s="190"/>
      <c r="N2304" s="190"/>
      <c r="O2304" s="190"/>
    </row>
    <row r="2305" spans="1:15">
      <c r="A2305" s="465">
        <v>2284</v>
      </c>
      <c r="B2305" s="686" t="str">
        <f>IF(Input_series!B2301="","",Input_series!B2301)</f>
        <v/>
      </c>
      <c r="C2305" s="687" t="str">
        <f>IF(Input_series!C2301="","",Input_series!C2301)</f>
        <v/>
      </c>
      <c r="D2305" s="687" t="str">
        <f>IF(Input_series!D2301="","",Input_series!D2301)</f>
        <v/>
      </c>
      <c r="E2305" s="360"/>
      <c r="F2305" s="15"/>
      <c r="G2305" s="15"/>
      <c r="H2305" s="5"/>
      <c r="I2305" s="5"/>
      <c r="J2305" s="190"/>
      <c r="K2305" s="190"/>
      <c r="L2305" s="190"/>
      <c r="M2305" s="190"/>
      <c r="N2305" s="190"/>
      <c r="O2305" s="190"/>
    </row>
    <row r="2306" spans="1:15">
      <c r="A2306" s="465">
        <v>2285</v>
      </c>
      <c r="B2306" s="686" t="str">
        <f>IF(Input_series!B2302="","",Input_series!B2302)</f>
        <v/>
      </c>
      <c r="C2306" s="687" t="str">
        <f>IF(Input_series!C2302="","",Input_series!C2302)</f>
        <v/>
      </c>
      <c r="D2306" s="687" t="str">
        <f>IF(Input_series!D2302="","",Input_series!D2302)</f>
        <v/>
      </c>
      <c r="E2306" s="360"/>
      <c r="F2306" s="15"/>
      <c r="G2306" s="15"/>
      <c r="H2306" s="5"/>
      <c r="I2306" s="5"/>
      <c r="J2306" s="190"/>
      <c r="K2306" s="190"/>
      <c r="L2306" s="190"/>
      <c r="M2306" s="190"/>
      <c r="N2306" s="190"/>
      <c r="O2306" s="190"/>
    </row>
    <row r="2307" spans="1:15">
      <c r="A2307" s="465">
        <v>2286</v>
      </c>
      <c r="B2307" s="686" t="str">
        <f>IF(Input_series!B2303="","",Input_series!B2303)</f>
        <v/>
      </c>
      <c r="C2307" s="687" t="str">
        <f>IF(Input_series!C2303="","",Input_series!C2303)</f>
        <v/>
      </c>
      <c r="D2307" s="687" t="str">
        <f>IF(Input_series!D2303="","",Input_series!D2303)</f>
        <v/>
      </c>
      <c r="E2307" s="360"/>
      <c r="F2307" s="15"/>
      <c r="G2307" s="15"/>
      <c r="H2307" s="5"/>
      <c r="I2307" s="5"/>
      <c r="J2307" s="190"/>
      <c r="K2307" s="190"/>
      <c r="L2307" s="190"/>
      <c r="M2307" s="190"/>
      <c r="N2307" s="190"/>
      <c r="O2307" s="190"/>
    </row>
    <row r="2308" spans="1:15">
      <c r="A2308" s="465">
        <v>2287</v>
      </c>
      <c r="B2308" s="686" t="str">
        <f>IF(Input_series!B2304="","",Input_series!B2304)</f>
        <v/>
      </c>
      <c r="C2308" s="687" t="str">
        <f>IF(Input_series!C2304="","",Input_series!C2304)</f>
        <v/>
      </c>
      <c r="D2308" s="687" t="str">
        <f>IF(Input_series!D2304="","",Input_series!D2304)</f>
        <v/>
      </c>
      <c r="E2308" s="360"/>
      <c r="F2308" s="15"/>
      <c r="G2308" s="15"/>
      <c r="H2308" s="5"/>
      <c r="I2308" s="5"/>
      <c r="J2308" s="190"/>
      <c r="K2308" s="190"/>
      <c r="L2308" s="190"/>
      <c r="M2308" s="190"/>
      <c r="N2308" s="190"/>
      <c r="O2308" s="190"/>
    </row>
    <row r="2309" spans="1:15">
      <c r="A2309" s="465">
        <v>2288</v>
      </c>
      <c r="B2309" s="686" t="str">
        <f>IF(Input_series!B2305="","",Input_series!B2305)</f>
        <v/>
      </c>
      <c r="C2309" s="687" t="str">
        <f>IF(Input_series!C2305="","",Input_series!C2305)</f>
        <v/>
      </c>
      <c r="D2309" s="687" t="str">
        <f>IF(Input_series!D2305="","",Input_series!D2305)</f>
        <v/>
      </c>
      <c r="E2309" s="360"/>
      <c r="F2309" s="15"/>
      <c r="G2309" s="15"/>
      <c r="H2309" s="5"/>
      <c r="I2309" s="5"/>
      <c r="J2309" s="190"/>
      <c r="K2309" s="190"/>
      <c r="L2309" s="190"/>
      <c r="M2309" s="190"/>
      <c r="N2309" s="190"/>
      <c r="O2309" s="190"/>
    </row>
    <row r="2310" spans="1:15">
      <c r="A2310" s="465">
        <v>2289</v>
      </c>
      <c r="B2310" s="686" t="str">
        <f>IF(Input_series!B2306="","",Input_series!B2306)</f>
        <v/>
      </c>
      <c r="C2310" s="687" t="str">
        <f>IF(Input_series!C2306="","",Input_series!C2306)</f>
        <v/>
      </c>
      <c r="D2310" s="687" t="str">
        <f>IF(Input_series!D2306="","",Input_series!D2306)</f>
        <v/>
      </c>
      <c r="E2310" s="360"/>
      <c r="F2310" s="15"/>
      <c r="G2310" s="15"/>
      <c r="H2310" s="5"/>
      <c r="I2310" s="5"/>
      <c r="J2310" s="190"/>
      <c r="K2310" s="190"/>
      <c r="L2310" s="190"/>
      <c r="M2310" s="190"/>
      <c r="N2310" s="190"/>
      <c r="O2310" s="190"/>
    </row>
    <row r="2311" spans="1:15">
      <c r="A2311" s="465">
        <v>2290</v>
      </c>
      <c r="B2311" s="686" t="str">
        <f>IF(Input_series!B2307="","",Input_series!B2307)</f>
        <v/>
      </c>
      <c r="C2311" s="687" t="str">
        <f>IF(Input_series!C2307="","",Input_series!C2307)</f>
        <v/>
      </c>
      <c r="D2311" s="687" t="str">
        <f>IF(Input_series!D2307="","",Input_series!D2307)</f>
        <v/>
      </c>
      <c r="E2311" s="360"/>
      <c r="F2311" s="15"/>
      <c r="G2311" s="15"/>
      <c r="H2311" s="5"/>
      <c r="I2311" s="5"/>
      <c r="J2311" s="190"/>
      <c r="K2311" s="190"/>
      <c r="L2311" s="190"/>
      <c r="M2311" s="190"/>
      <c r="N2311" s="190"/>
      <c r="O2311" s="190"/>
    </row>
    <row r="2312" spans="1:15">
      <c r="A2312" s="465">
        <v>2291</v>
      </c>
      <c r="B2312" s="686" t="str">
        <f>IF(Input_series!B2308="","",Input_series!B2308)</f>
        <v/>
      </c>
      <c r="C2312" s="687" t="str">
        <f>IF(Input_series!C2308="","",Input_series!C2308)</f>
        <v/>
      </c>
      <c r="D2312" s="687" t="str">
        <f>IF(Input_series!D2308="","",Input_series!D2308)</f>
        <v/>
      </c>
      <c r="E2312" s="360"/>
      <c r="F2312" s="15"/>
      <c r="G2312" s="15"/>
      <c r="H2312" s="5"/>
      <c r="I2312" s="5"/>
      <c r="J2312" s="190"/>
      <c r="K2312" s="190"/>
      <c r="L2312" s="190"/>
      <c r="M2312" s="190"/>
      <c r="N2312" s="190"/>
      <c r="O2312" s="190"/>
    </row>
    <row r="2313" spans="1:15">
      <c r="A2313" s="465">
        <v>2292</v>
      </c>
      <c r="B2313" s="686" t="str">
        <f>IF(Input_series!B2309="","",Input_series!B2309)</f>
        <v/>
      </c>
      <c r="C2313" s="687" t="str">
        <f>IF(Input_series!C2309="","",Input_series!C2309)</f>
        <v/>
      </c>
      <c r="D2313" s="687" t="str">
        <f>IF(Input_series!D2309="","",Input_series!D2309)</f>
        <v/>
      </c>
      <c r="E2313" s="360"/>
      <c r="F2313" s="15"/>
      <c r="G2313" s="15"/>
      <c r="H2313" s="5"/>
      <c r="I2313" s="5"/>
      <c r="J2313" s="190"/>
      <c r="K2313" s="190"/>
      <c r="L2313" s="190"/>
      <c r="M2313" s="190"/>
      <c r="N2313" s="190"/>
      <c r="O2313" s="190"/>
    </row>
    <row r="2314" spans="1:15">
      <c r="A2314" s="465">
        <v>2293</v>
      </c>
      <c r="B2314" s="686" t="str">
        <f>IF(Input_series!B2310="","",Input_series!B2310)</f>
        <v/>
      </c>
      <c r="C2314" s="687" t="str">
        <f>IF(Input_series!C2310="","",Input_series!C2310)</f>
        <v/>
      </c>
      <c r="D2314" s="687" t="str">
        <f>IF(Input_series!D2310="","",Input_series!D2310)</f>
        <v/>
      </c>
      <c r="E2314" s="360"/>
      <c r="F2314" s="15"/>
      <c r="G2314" s="15"/>
      <c r="H2314" s="5"/>
      <c r="I2314" s="5"/>
      <c r="J2314" s="190"/>
      <c r="K2314" s="190"/>
      <c r="L2314" s="190"/>
      <c r="M2314" s="190"/>
      <c r="N2314" s="190"/>
      <c r="O2314" s="190"/>
    </row>
    <row r="2315" spans="1:15">
      <c r="A2315" s="465">
        <v>2294</v>
      </c>
      <c r="B2315" s="686" t="str">
        <f>IF(Input_series!B2311="","",Input_series!B2311)</f>
        <v/>
      </c>
      <c r="C2315" s="687" t="str">
        <f>IF(Input_series!C2311="","",Input_series!C2311)</f>
        <v/>
      </c>
      <c r="D2315" s="687" t="str">
        <f>IF(Input_series!D2311="","",Input_series!D2311)</f>
        <v/>
      </c>
      <c r="E2315" s="360"/>
      <c r="F2315" s="15"/>
      <c r="G2315" s="15"/>
      <c r="H2315" s="5"/>
      <c r="I2315" s="5"/>
      <c r="J2315" s="190"/>
      <c r="K2315" s="190"/>
      <c r="L2315" s="190"/>
      <c r="M2315" s="190"/>
      <c r="N2315" s="190"/>
      <c r="O2315" s="190"/>
    </row>
    <row r="2316" spans="1:15">
      <c r="A2316" s="465">
        <v>2295</v>
      </c>
      <c r="B2316" s="686" t="str">
        <f>IF(Input_series!B2312="","",Input_series!B2312)</f>
        <v/>
      </c>
      <c r="C2316" s="687" t="str">
        <f>IF(Input_series!C2312="","",Input_series!C2312)</f>
        <v/>
      </c>
      <c r="D2316" s="687" t="str">
        <f>IF(Input_series!D2312="","",Input_series!D2312)</f>
        <v/>
      </c>
      <c r="E2316" s="360"/>
      <c r="F2316" s="15"/>
      <c r="G2316" s="15"/>
      <c r="H2316" s="5"/>
      <c r="I2316" s="5"/>
      <c r="J2316" s="190"/>
      <c r="K2316" s="190"/>
      <c r="L2316" s="190"/>
      <c r="M2316" s="190"/>
      <c r="N2316" s="190"/>
      <c r="O2316" s="190"/>
    </row>
    <row r="2317" spans="1:15">
      <c r="A2317" s="465">
        <v>2296</v>
      </c>
      <c r="B2317" s="686" t="str">
        <f>IF(Input_series!B2313="","",Input_series!B2313)</f>
        <v/>
      </c>
      <c r="C2317" s="687" t="str">
        <f>IF(Input_series!C2313="","",Input_series!C2313)</f>
        <v/>
      </c>
      <c r="D2317" s="687" t="str">
        <f>IF(Input_series!D2313="","",Input_series!D2313)</f>
        <v/>
      </c>
      <c r="E2317" s="360"/>
      <c r="F2317" s="15"/>
      <c r="G2317" s="15"/>
      <c r="H2317" s="5"/>
      <c r="I2317" s="5"/>
      <c r="J2317" s="190"/>
      <c r="K2317" s="190"/>
      <c r="L2317" s="190"/>
      <c r="M2317" s="190"/>
      <c r="N2317" s="190"/>
      <c r="O2317" s="190"/>
    </row>
    <row r="2318" spans="1:15">
      <c r="A2318" s="465">
        <v>2297</v>
      </c>
      <c r="B2318" s="686" t="str">
        <f>IF(Input_series!B2314="","",Input_series!B2314)</f>
        <v/>
      </c>
      <c r="C2318" s="687" t="str">
        <f>IF(Input_series!C2314="","",Input_series!C2314)</f>
        <v/>
      </c>
      <c r="D2318" s="687" t="str">
        <f>IF(Input_series!D2314="","",Input_series!D2314)</f>
        <v/>
      </c>
      <c r="E2318" s="360"/>
      <c r="F2318" s="15"/>
      <c r="G2318" s="15"/>
      <c r="H2318" s="5"/>
      <c r="I2318" s="5"/>
      <c r="J2318" s="190"/>
      <c r="K2318" s="190"/>
      <c r="L2318" s="190"/>
      <c r="M2318" s="190"/>
      <c r="N2318" s="190"/>
      <c r="O2318" s="190"/>
    </row>
    <row r="2319" spans="1:15">
      <c r="A2319" s="465">
        <v>2298</v>
      </c>
      <c r="B2319" s="686" t="str">
        <f>IF(Input_series!B2315="","",Input_series!B2315)</f>
        <v/>
      </c>
      <c r="C2319" s="687" t="str">
        <f>IF(Input_series!C2315="","",Input_series!C2315)</f>
        <v/>
      </c>
      <c r="D2319" s="687" t="str">
        <f>IF(Input_series!D2315="","",Input_series!D2315)</f>
        <v/>
      </c>
      <c r="E2319" s="360"/>
      <c r="F2319" s="15"/>
      <c r="G2319" s="15"/>
      <c r="H2319" s="5"/>
      <c r="I2319" s="5"/>
      <c r="J2319" s="190"/>
      <c r="K2319" s="190"/>
      <c r="L2319" s="190"/>
      <c r="M2319" s="190"/>
      <c r="N2319" s="190"/>
      <c r="O2319" s="190"/>
    </row>
    <row r="2320" spans="1:15">
      <c r="A2320" s="465">
        <v>2299</v>
      </c>
      <c r="B2320" s="686" t="str">
        <f>IF(Input_series!B2316="","",Input_series!B2316)</f>
        <v/>
      </c>
      <c r="C2320" s="687" t="str">
        <f>IF(Input_series!C2316="","",Input_series!C2316)</f>
        <v/>
      </c>
      <c r="D2320" s="687" t="str">
        <f>IF(Input_series!D2316="","",Input_series!D2316)</f>
        <v/>
      </c>
      <c r="E2320" s="360"/>
      <c r="F2320" s="15"/>
      <c r="G2320" s="15"/>
      <c r="H2320" s="5"/>
      <c r="I2320" s="5"/>
      <c r="J2320" s="190"/>
      <c r="K2320" s="190"/>
      <c r="L2320" s="190"/>
      <c r="M2320" s="190"/>
      <c r="N2320" s="190"/>
      <c r="O2320" s="190"/>
    </row>
    <row r="2321" spans="1:15">
      <c r="A2321" s="465">
        <v>2300</v>
      </c>
      <c r="B2321" s="686" t="str">
        <f>IF(Input_series!B2317="","",Input_series!B2317)</f>
        <v/>
      </c>
      <c r="C2321" s="687" t="str">
        <f>IF(Input_series!C2317="","",Input_series!C2317)</f>
        <v/>
      </c>
      <c r="D2321" s="687" t="str">
        <f>IF(Input_series!D2317="","",Input_series!D2317)</f>
        <v/>
      </c>
      <c r="E2321" s="360"/>
      <c r="F2321" s="15"/>
      <c r="G2321" s="15"/>
      <c r="H2321" s="5"/>
      <c r="I2321" s="5"/>
      <c r="J2321" s="190"/>
      <c r="K2321" s="190"/>
      <c r="L2321" s="190"/>
      <c r="M2321" s="190"/>
      <c r="N2321" s="190"/>
      <c r="O2321" s="190"/>
    </row>
    <row r="2322" spans="1:15">
      <c r="A2322" s="465">
        <v>2301</v>
      </c>
      <c r="B2322" s="686" t="str">
        <f>IF(Input_series!B2318="","",Input_series!B2318)</f>
        <v/>
      </c>
      <c r="C2322" s="687" t="str">
        <f>IF(Input_series!C2318="","",Input_series!C2318)</f>
        <v/>
      </c>
      <c r="D2322" s="687" t="str">
        <f>IF(Input_series!D2318="","",Input_series!D2318)</f>
        <v/>
      </c>
      <c r="E2322" s="360"/>
      <c r="F2322" s="15"/>
      <c r="G2322" s="15"/>
      <c r="H2322" s="5"/>
      <c r="I2322" s="5"/>
      <c r="J2322" s="190"/>
      <c r="K2322" s="190"/>
      <c r="L2322" s="190"/>
      <c r="M2322" s="190"/>
      <c r="N2322" s="190"/>
      <c r="O2322" s="190"/>
    </row>
    <row r="2323" spans="1:15">
      <c r="A2323" s="465">
        <v>2302</v>
      </c>
      <c r="B2323" s="686" t="str">
        <f>IF(Input_series!B2319="","",Input_series!B2319)</f>
        <v/>
      </c>
      <c r="C2323" s="687" t="str">
        <f>IF(Input_series!C2319="","",Input_series!C2319)</f>
        <v/>
      </c>
      <c r="D2323" s="687" t="str">
        <f>IF(Input_series!D2319="","",Input_series!D2319)</f>
        <v/>
      </c>
      <c r="E2323" s="360"/>
      <c r="F2323" s="15"/>
      <c r="G2323" s="15"/>
      <c r="H2323" s="5"/>
      <c r="I2323" s="5"/>
      <c r="J2323" s="190"/>
      <c r="K2323" s="190"/>
      <c r="L2323" s="190"/>
      <c r="M2323" s="190"/>
      <c r="N2323" s="190"/>
      <c r="O2323" s="190"/>
    </row>
    <row r="2324" spans="1:15">
      <c r="A2324" s="465">
        <v>2303</v>
      </c>
      <c r="B2324" s="686" t="str">
        <f>IF(Input_series!B2320="","",Input_series!B2320)</f>
        <v/>
      </c>
      <c r="C2324" s="687" t="str">
        <f>IF(Input_series!C2320="","",Input_series!C2320)</f>
        <v/>
      </c>
      <c r="D2324" s="687" t="str">
        <f>IF(Input_series!D2320="","",Input_series!D2320)</f>
        <v/>
      </c>
      <c r="E2324" s="360"/>
      <c r="F2324" s="15"/>
      <c r="G2324" s="15"/>
      <c r="H2324" s="5"/>
      <c r="I2324" s="5"/>
      <c r="J2324" s="190"/>
      <c r="K2324" s="190"/>
      <c r="L2324" s="190"/>
      <c r="M2324" s="190"/>
      <c r="N2324" s="190"/>
      <c r="O2324" s="190"/>
    </row>
    <row r="2325" spans="1:15">
      <c r="A2325" s="465">
        <v>2304</v>
      </c>
      <c r="B2325" s="686" t="str">
        <f>IF(Input_series!B2321="","",Input_series!B2321)</f>
        <v/>
      </c>
      <c r="C2325" s="687" t="str">
        <f>IF(Input_series!C2321="","",Input_series!C2321)</f>
        <v/>
      </c>
      <c r="D2325" s="687" t="str">
        <f>IF(Input_series!D2321="","",Input_series!D2321)</f>
        <v/>
      </c>
      <c r="E2325" s="360"/>
      <c r="F2325" s="15"/>
      <c r="G2325" s="15"/>
      <c r="H2325" s="5"/>
      <c r="I2325" s="5"/>
      <c r="J2325" s="190"/>
      <c r="K2325" s="190"/>
      <c r="L2325" s="190"/>
      <c r="M2325" s="190"/>
      <c r="N2325" s="190"/>
      <c r="O2325" s="190"/>
    </row>
    <row r="2326" spans="1:15">
      <c r="A2326" s="465">
        <v>2305</v>
      </c>
      <c r="B2326" s="686" t="str">
        <f>IF(Input_series!B2322="","",Input_series!B2322)</f>
        <v/>
      </c>
      <c r="C2326" s="687" t="str">
        <f>IF(Input_series!C2322="","",Input_series!C2322)</f>
        <v/>
      </c>
      <c r="D2326" s="687" t="str">
        <f>IF(Input_series!D2322="","",Input_series!D2322)</f>
        <v/>
      </c>
      <c r="E2326" s="360"/>
      <c r="F2326" s="15"/>
      <c r="G2326" s="15"/>
      <c r="H2326" s="5"/>
      <c r="I2326" s="5"/>
      <c r="J2326" s="190"/>
      <c r="K2326" s="190"/>
      <c r="L2326" s="190"/>
      <c r="M2326" s="190"/>
      <c r="N2326" s="190"/>
      <c r="O2326" s="190"/>
    </row>
    <row r="2327" spans="1:15">
      <c r="A2327" s="465">
        <v>2306</v>
      </c>
      <c r="B2327" s="686" t="str">
        <f>IF(Input_series!B2323="","",Input_series!B2323)</f>
        <v/>
      </c>
      <c r="C2327" s="687" t="str">
        <f>IF(Input_series!C2323="","",Input_series!C2323)</f>
        <v/>
      </c>
      <c r="D2327" s="687" t="str">
        <f>IF(Input_series!D2323="","",Input_series!D2323)</f>
        <v/>
      </c>
      <c r="E2327" s="360"/>
      <c r="F2327" s="15"/>
      <c r="G2327" s="15"/>
      <c r="H2327" s="5"/>
      <c r="I2327" s="5"/>
      <c r="J2327" s="190"/>
      <c r="K2327" s="190"/>
      <c r="L2327" s="190"/>
      <c r="M2327" s="190"/>
      <c r="N2327" s="190"/>
      <c r="O2327" s="190"/>
    </row>
    <row r="2328" spans="1:15">
      <c r="A2328" s="465">
        <v>2307</v>
      </c>
      <c r="B2328" s="686" t="str">
        <f>IF(Input_series!B2324="","",Input_series!B2324)</f>
        <v/>
      </c>
      <c r="C2328" s="687" t="str">
        <f>IF(Input_series!C2324="","",Input_series!C2324)</f>
        <v/>
      </c>
      <c r="D2328" s="687" t="str">
        <f>IF(Input_series!D2324="","",Input_series!D2324)</f>
        <v/>
      </c>
      <c r="E2328" s="360"/>
      <c r="F2328" s="15"/>
      <c r="G2328" s="15"/>
      <c r="H2328" s="5"/>
      <c r="I2328" s="5"/>
      <c r="J2328" s="190"/>
      <c r="K2328" s="190"/>
      <c r="L2328" s="190"/>
      <c r="M2328" s="190"/>
      <c r="N2328" s="190"/>
      <c r="O2328" s="190"/>
    </row>
    <row r="2329" spans="1:15">
      <c r="A2329" s="465">
        <v>2308</v>
      </c>
      <c r="B2329" s="686" t="str">
        <f>IF(Input_series!B2325="","",Input_series!B2325)</f>
        <v/>
      </c>
      <c r="C2329" s="687" t="str">
        <f>IF(Input_series!C2325="","",Input_series!C2325)</f>
        <v/>
      </c>
      <c r="D2329" s="687" t="str">
        <f>IF(Input_series!D2325="","",Input_series!D2325)</f>
        <v/>
      </c>
      <c r="E2329" s="360"/>
      <c r="F2329" s="15"/>
      <c r="G2329" s="15"/>
      <c r="H2329" s="5"/>
      <c r="I2329" s="5"/>
      <c r="J2329" s="190"/>
      <c r="K2329" s="190"/>
      <c r="L2329" s="190"/>
      <c r="M2329" s="190"/>
      <c r="N2329" s="190"/>
      <c r="O2329" s="190"/>
    </row>
    <row r="2330" spans="1:15">
      <c r="A2330" s="465">
        <v>2309</v>
      </c>
      <c r="B2330" s="686" t="str">
        <f>IF(Input_series!B2326="","",Input_series!B2326)</f>
        <v/>
      </c>
      <c r="C2330" s="687" t="str">
        <f>IF(Input_series!C2326="","",Input_series!C2326)</f>
        <v/>
      </c>
      <c r="D2330" s="687" t="str">
        <f>IF(Input_series!D2326="","",Input_series!D2326)</f>
        <v/>
      </c>
      <c r="E2330" s="360"/>
      <c r="F2330" s="15"/>
      <c r="G2330" s="15"/>
      <c r="H2330" s="5"/>
      <c r="I2330" s="5"/>
      <c r="J2330" s="190"/>
      <c r="K2330" s="190"/>
      <c r="L2330" s="190"/>
      <c r="M2330" s="190"/>
      <c r="N2330" s="190"/>
      <c r="O2330" s="190"/>
    </row>
    <row r="2331" spans="1:15">
      <c r="A2331" s="465">
        <v>2310</v>
      </c>
      <c r="B2331" s="686" t="str">
        <f>IF(Input_series!B2327="","",Input_series!B2327)</f>
        <v/>
      </c>
      <c r="C2331" s="687" t="str">
        <f>IF(Input_series!C2327="","",Input_series!C2327)</f>
        <v/>
      </c>
      <c r="D2331" s="687" t="str">
        <f>IF(Input_series!D2327="","",Input_series!D2327)</f>
        <v/>
      </c>
      <c r="E2331" s="360"/>
      <c r="F2331" s="15"/>
      <c r="G2331" s="15"/>
      <c r="H2331" s="5"/>
      <c r="I2331" s="5"/>
      <c r="J2331" s="190"/>
      <c r="K2331" s="190"/>
      <c r="L2331" s="190"/>
      <c r="M2331" s="190"/>
      <c r="N2331" s="190"/>
      <c r="O2331" s="190"/>
    </row>
    <row r="2332" spans="1:15">
      <c r="A2332" s="465">
        <v>2311</v>
      </c>
      <c r="B2332" s="686" t="str">
        <f>IF(Input_series!B2328="","",Input_series!B2328)</f>
        <v/>
      </c>
      <c r="C2332" s="687" t="str">
        <f>IF(Input_series!C2328="","",Input_series!C2328)</f>
        <v/>
      </c>
      <c r="D2332" s="687" t="str">
        <f>IF(Input_series!D2328="","",Input_series!D2328)</f>
        <v/>
      </c>
      <c r="E2332" s="360"/>
      <c r="F2332" s="15"/>
      <c r="G2332" s="15"/>
      <c r="H2332" s="5"/>
      <c r="I2332" s="5"/>
      <c r="J2332" s="190"/>
      <c r="K2332" s="190"/>
      <c r="L2332" s="190"/>
      <c r="M2332" s="190"/>
      <c r="N2332" s="190"/>
      <c r="O2332" s="190"/>
    </row>
    <row r="2333" spans="1:15">
      <c r="A2333" s="465">
        <v>2312</v>
      </c>
      <c r="B2333" s="686" t="str">
        <f>IF(Input_series!B2329="","",Input_series!B2329)</f>
        <v/>
      </c>
      <c r="C2333" s="687" t="str">
        <f>IF(Input_series!C2329="","",Input_series!C2329)</f>
        <v/>
      </c>
      <c r="D2333" s="687" t="str">
        <f>IF(Input_series!D2329="","",Input_series!D2329)</f>
        <v/>
      </c>
      <c r="E2333" s="360"/>
      <c r="F2333" s="15"/>
      <c r="G2333" s="15"/>
      <c r="H2333" s="5"/>
      <c r="I2333" s="5"/>
      <c r="J2333" s="190"/>
      <c r="K2333" s="190"/>
      <c r="L2333" s="190"/>
      <c r="M2333" s="190"/>
      <c r="N2333" s="190"/>
      <c r="O2333" s="190"/>
    </row>
    <row r="2334" spans="1:15">
      <c r="A2334" s="465">
        <v>2313</v>
      </c>
      <c r="B2334" s="686" t="str">
        <f>IF(Input_series!B2330="","",Input_series!B2330)</f>
        <v/>
      </c>
      <c r="C2334" s="687" t="str">
        <f>IF(Input_series!C2330="","",Input_series!C2330)</f>
        <v/>
      </c>
      <c r="D2334" s="687" t="str">
        <f>IF(Input_series!D2330="","",Input_series!D2330)</f>
        <v/>
      </c>
      <c r="E2334" s="360"/>
      <c r="F2334" s="15"/>
      <c r="G2334" s="15"/>
      <c r="H2334" s="5"/>
      <c r="I2334" s="5"/>
      <c r="J2334" s="190"/>
      <c r="K2334" s="190"/>
      <c r="L2334" s="190"/>
      <c r="M2334" s="190"/>
      <c r="N2334" s="190"/>
      <c r="O2334" s="190"/>
    </row>
    <row r="2335" spans="1:15">
      <c r="A2335" s="465">
        <v>2314</v>
      </c>
      <c r="B2335" s="686" t="str">
        <f>IF(Input_series!B2331="","",Input_series!B2331)</f>
        <v/>
      </c>
      <c r="C2335" s="687" t="str">
        <f>IF(Input_series!C2331="","",Input_series!C2331)</f>
        <v/>
      </c>
      <c r="D2335" s="687" t="str">
        <f>IF(Input_series!D2331="","",Input_series!D2331)</f>
        <v/>
      </c>
      <c r="E2335" s="360"/>
      <c r="F2335" s="15"/>
      <c r="G2335" s="15"/>
      <c r="H2335" s="5"/>
      <c r="I2335" s="5"/>
      <c r="J2335" s="190"/>
      <c r="K2335" s="190"/>
      <c r="L2335" s="190"/>
      <c r="M2335" s="190"/>
      <c r="N2335" s="190"/>
      <c r="O2335" s="190"/>
    </row>
    <row r="2336" spans="1:15">
      <c r="A2336" s="465">
        <v>2315</v>
      </c>
      <c r="B2336" s="686" t="str">
        <f>IF(Input_series!B2332="","",Input_series!B2332)</f>
        <v/>
      </c>
      <c r="C2336" s="687" t="str">
        <f>IF(Input_series!C2332="","",Input_series!C2332)</f>
        <v/>
      </c>
      <c r="D2336" s="687" t="str">
        <f>IF(Input_series!D2332="","",Input_series!D2332)</f>
        <v/>
      </c>
      <c r="E2336" s="360"/>
      <c r="F2336" s="15"/>
      <c r="G2336" s="15"/>
      <c r="H2336" s="5"/>
      <c r="I2336" s="5"/>
      <c r="J2336" s="190"/>
      <c r="K2336" s="190"/>
      <c r="L2336" s="190"/>
      <c r="M2336" s="190"/>
      <c r="N2336" s="190"/>
      <c r="O2336" s="190"/>
    </row>
    <row r="2337" spans="1:15">
      <c r="A2337" s="465">
        <v>2316</v>
      </c>
      <c r="B2337" s="686" t="str">
        <f>IF(Input_series!B2333="","",Input_series!B2333)</f>
        <v/>
      </c>
      <c r="C2337" s="687" t="str">
        <f>IF(Input_series!C2333="","",Input_series!C2333)</f>
        <v/>
      </c>
      <c r="D2337" s="687" t="str">
        <f>IF(Input_series!D2333="","",Input_series!D2333)</f>
        <v/>
      </c>
      <c r="E2337" s="360"/>
      <c r="F2337" s="15"/>
      <c r="G2337" s="15"/>
      <c r="H2337" s="5"/>
      <c r="I2337" s="5"/>
      <c r="J2337" s="190"/>
      <c r="K2337" s="190"/>
      <c r="L2337" s="190"/>
      <c r="M2337" s="190"/>
      <c r="N2337" s="190"/>
      <c r="O2337" s="190"/>
    </row>
    <row r="2338" spans="1:15">
      <c r="A2338" s="465">
        <v>2317</v>
      </c>
      <c r="B2338" s="686" t="str">
        <f>IF(Input_series!B2334="","",Input_series!B2334)</f>
        <v/>
      </c>
      <c r="C2338" s="687" t="str">
        <f>IF(Input_series!C2334="","",Input_series!C2334)</f>
        <v/>
      </c>
      <c r="D2338" s="687" t="str">
        <f>IF(Input_series!D2334="","",Input_series!D2334)</f>
        <v/>
      </c>
      <c r="E2338" s="360"/>
      <c r="F2338" s="15"/>
      <c r="G2338" s="15"/>
      <c r="H2338" s="5"/>
      <c r="I2338" s="5"/>
      <c r="J2338" s="190"/>
      <c r="K2338" s="190"/>
      <c r="L2338" s="190"/>
      <c r="M2338" s="190"/>
      <c r="N2338" s="190"/>
      <c r="O2338" s="190"/>
    </row>
    <row r="2339" spans="1:15">
      <c r="A2339" s="465">
        <v>2318</v>
      </c>
      <c r="B2339" s="686" t="str">
        <f>IF(Input_series!B2335="","",Input_series!B2335)</f>
        <v/>
      </c>
      <c r="C2339" s="687" t="str">
        <f>IF(Input_series!C2335="","",Input_series!C2335)</f>
        <v/>
      </c>
      <c r="D2339" s="687" t="str">
        <f>IF(Input_series!D2335="","",Input_series!D2335)</f>
        <v/>
      </c>
      <c r="E2339" s="360"/>
      <c r="F2339" s="15"/>
      <c r="G2339" s="15"/>
      <c r="H2339" s="5"/>
      <c r="I2339" s="5"/>
      <c r="J2339" s="190"/>
      <c r="K2339" s="190"/>
      <c r="L2339" s="190"/>
      <c r="M2339" s="190"/>
      <c r="N2339" s="190"/>
      <c r="O2339" s="190"/>
    </row>
    <row r="2340" spans="1:15">
      <c r="A2340" s="465">
        <v>2319</v>
      </c>
      <c r="B2340" s="686" t="str">
        <f>IF(Input_series!B2336="","",Input_series!B2336)</f>
        <v/>
      </c>
      <c r="C2340" s="687" t="str">
        <f>IF(Input_series!C2336="","",Input_series!C2336)</f>
        <v/>
      </c>
      <c r="D2340" s="687" t="str">
        <f>IF(Input_series!D2336="","",Input_series!D2336)</f>
        <v/>
      </c>
      <c r="E2340" s="360"/>
      <c r="F2340" s="15"/>
      <c r="G2340" s="15"/>
      <c r="H2340" s="5"/>
      <c r="I2340" s="5"/>
      <c r="J2340" s="190"/>
      <c r="K2340" s="190"/>
      <c r="L2340" s="190"/>
      <c r="M2340" s="190"/>
      <c r="N2340" s="190"/>
      <c r="O2340" s="190"/>
    </row>
    <row r="2341" spans="1:15">
      <c r="A2341" s="465">
        <v>2320</v>
      </c>
      <c r="B2341" s="686" t="str">
        <f>IF(Input_series!B2337="","",Input_series!B2337)</f>
        <v/>
      </c>
      <c r="C2341" s="687" t="str">
        <f>IF(Input_series!C2337="","",Input_series!C2337)</f>
        <v/>
      </c>
      <c r="D2341" s="687" t="str">
        <f>IF(Input_series!D2337="","",Input_series!D2337)</f>
        <v/>
      </c>
      <c r="E2341" s="360"/>
      <c r="F2341" s="15"/>
      <c r="G2341" s="15"/>
      <c r="H2341" s="5"/>
      <c r="I2341" s="5"/>
      <c r="J2341" s="190"/>
      <c r="K2341" s="190"/>
      <c r="L2341" s="190"/>
      <c r="M2341" s="190"/>
      <c r="N2341" s="190"/>
      <c r="O2341" s="190"/>
    </row>
    <row r="2342" spans="1:15">
      <c r="A2342" s="465">
        <v>2321</v>
      </c>
      <c r="B2342" s="686" t="str">
        <f>IF(Input_series!B2338="","",Input_series!B2338)</f>
        <v/>
      </c>
      <c r="C2342" s="687" t="str">
        <f>IF(Input_series!C2338="","",Input_series!C2338)</f>
        <v/>
      </c>
      <c r="D2342" s="687" t="str">
        <f>IF(Input_series!D2338="","",Input_series!D2338)</f>
        <v/>
      </c>
      <c r="E2342" s="360"/>
      <c r="F2342" s="15"/>
      <c r="G2342" s="15"/>
      <c r="H2342" s="5"/>
      <c r="I2342" s="5"/>
      <c r="J2342" s="190"/>
      <c r="K2342" s="190"/>
      <c r="L2342" s="190"/>
      <c r="M2342" s="190"/>
      <c r="N2342" s="190"/>
      <c r="O2342" s="190"/>
    </row>
    <row r="2343" spans="1:15">
      <c r="A2343" s="465">
        <v>2322</v>
      </c>
      <c r="B2343" s="686" t="str">
        <f>IF(Input_series!B2339="","",Input_series!B2339)</f>
        <v/>
      </c>
      <c r="C2343" s="687" t="str">
        <f>IF(Input_series!C2339="","",Input_series!C2339)</f>
        <v/>
      </c>
      <c r="D2343" s="687" t="str">
        <f>IF(Input_series!D2339="","",Input_series!D2339)</f>
        <v/>
      </c>
      <c r="E2343" s="360"/>
      <c r="F2343" s="15"/>
      <c r="G2343" s="15"/>
      <c r="H2343" s="5"/>
      <c r="I2343" s="5"/>
      <c r="J2343" s="190"/>
      <c r="K2343" s="190"/>
      <c r="L2343" s="190"/>
      <c r="M2343" s="190"/>
      <c r="N2343" s="190"/>
      <c r="O2343" s="190"/>
    </row>
    <row r="2344" spans="1:15">
      <c r="A2344" s="465">
        <v>2323</v>
      </c>
      <c r="B2344" s="686" t="str">
        <f>IF(Input_series!B2340="","",Input_series!B2340)</f>
        <v/>
      </c>
      <c r="C2344" s="687" t="str">
        <f>IF(Input_series!C2340="","",Input_series!C2340)</f>
        <v/>
      </c>
      <c r="D2344" s="687" t="str">
        <f>IF(Input_series!D2340="","",Input_series!D2340)</f>
        <v/>
      </c>
      <c r="E2344" s="360"/>
      <c r="F2344" s="15"/>
      <c r="G2344" s="15"/>
      <c r="H2344" s="5"/>
      <c r="I2344" s="5"/>
      <c r="J2344" s="190"/>
      <c r="K2344" s="190"/>
      <c r="L2344" s="190"/>
      <c r="M2344" s="190"/>
      <c r="N2344" s="190"/>
      <c r="O2344" s="190"/>
    </row>
    <row r="2345" spans="1:15">
      <c r="A2345" s="465">
        <v>2324</v>
      </c>
      <c r="B2345" s="686" t="str">
        <f>IF(Input_series!B2341="","",Input_series!B2341)</f>
        <v/>
      </c>
      <c r="C2345" s="687" t="str">
        <f>IF(Input_series!C2341="","",Input_series!C2341)</f>
        <v/>
      </c>
      <c r="D2345" s="687" t="str">
        <f>IF(Input_series!D2341="","",Input_series!D2341)</f>
        <v/>
      </c>
      <c r="E2345" s="360"/>
      <c r="F2345" s="15"/>
      <c r="G2345" s="15"/>
      <c r="H2345" s="5"/>
      <c r="I2345" s="5"/>
      <c r="J2345" s="190"/>
      <c r="K2345" s="190"/>
      <c r="L2345" s="190"/>
      <c r="M2345" s="190"/>
      <c r="N2345" s="190"/>
      <c r="O2345" s="190"/>
    </row>
    <row r="2346" spans="1:15">
      <c r="A2346" s="465">
        <v>2325</v>
      </c>
      <c r="B2346" s="686" t="str">
        <f>IF(Input_series!B2342="","",Input_series!B2342)</f>
        <v/>
      </c>
      <c r="C2346" s="687" t="str">
        <f>IF(Input_series!C2342="","",Input_series!C2342)</f>
        <v/>
      </c>
      <c r="D2346" s="687" t="str">
        <f>IF(Input_series!D2342="","",Input_series!D2342)</f>
        <v/>
      </c>
      <c r="E2346" s="360"/>
      <c r="F2346" s="15"/>
      <c r="G2346" s="15"/>
      <c r="H2346" s="5"/>
      <c r="I2346" s="5"/>
      <c r="J2346" s="190"/>
      <c r="K2346" s="190"/>
      <c r="L2346" s="190"/>
      <c r="M2346" s="190"/>
      <c r="N2346" s="190"/>
      <c r="O2346" s="190"/>
    </row>
    <row r="2347" spans="1:15">
      <c r="A2347" s="465">
        <v>2326</v>
      </c>
      <c r="B2347" s="686" t="str">
        <f>IF(Input_series!B2343="","",Input_series!B2343)</f>
        <v/>
      </c>
      <c r="C2347" s="687" t="str">
        <f>IF(Input_series!C2343="","",Input_series!C2343)</f>
        <v/>
      </c>
      <c r="D2347" s="687" t="str">
        <f>IF(Input_series!D2343="","",Input_series!D2343)</f>
        <v/>
      </c>
      <c r="E2347" s="360"/>
      <c r="F2347" s="15"/>
      <c r="G2347" s="15"/>
      <c r="H2347" s="5"/>
      <c r="I2347" s="5"/>
      <c r="J2347" s="190"/>
      <c r="K2347" s="190"/>
      <c r="L2347" s="190"/>
      <c r="M2347" s="190"/>
      <c r="N2347" s="190"/>
      <c r="O2347" s="190"/>
    </row>
    <row r="2348" spans="1:15">
      <c r="A2348" s="465">
        <v>2327</v>
      </c>
      <c r="B2348" s="686" t="str">
        <f>IF(Input_series!B2344="","",Input_series!B2344)</f>
        <v/>
      </c>
      <c r="C2348" s="687" t="str">
        <f>IF(Input_series!C2344="","",Input_series!C2344)</f>
        <v/>
      </c>
      <c r="D2348" s="687" t="str">
        <f>IF(Input_series!D2344="","",Input_series!D2344)</f>
        <v/>
      </c>
      <c r="E2348" s="360"/>
      <c r="F2348" s="15"/>
      <c r="G2348" s="15"/>
      <c r="H2348" s="5"/>
      <c r="I2348" s="5"/>
      <c r="J2348" s="190"/>
      <c r="K2348" s="190"/>
      <c r="L2348" s="190"/>
      <c r="M2348" s="190"/>
      <c r="N2348" s="190"/>
      <c r="O2348" s="190"/>
    </row>
    <row r="2349" spans="1:15">
      <c r="A2349" s="465">
        <v>2328</v>
      </c>
      <c r="B2349" s="686" t="str">
        <f>IF(Input_series!B2345="","",Input_series!B2345)</f>
        <v/>
      </c>
      <c r="C2349" s="687" t="str">
        <f>IF(Input_series!C2345="","",Input_series!C2345)</f>
        <v/>
      </c>
      <c r="D2349" s="687" t="str">
        <f>IF(Input_series!D2345="","",Input_series!D2345)</f>
        <v/>
      </c>
      <c r="E2349" s="360"/>
      <c r="F2349" s="15"/>
      <c r="G2349" s="15"/>
      <c r="H2349" s="5"/>
      <c r="I2349" s="5"/>
      <c r="J2349" s="190"/>
      <c r="K2349" s="190"/>
      <c r="L2349" s="190"/>
      <c r="M2349" s="190"/>
      <c r="N2349" s="190"/>
      <c r="O2349" s="190"/>
    </row>
    <row r="2350" spans="1:15">
      <c r="A2350" s="465">
        <v>2329</v>
      </c>
      <c r="B2350" s="686" t="str">
        <f>IF(Input_series!B2346="","",Input_series!B2346)</f>
        <v/>
      </c>
      <c r="C2350" s="687" t="str">
        <f>IF(Input_series!C2346="","",Input_series!C2346)</f>
        <v/>
      </c>
      <c r="D2350" s="687" t="str">
        <f>IF(Input_series!D2346="","",Input_series!D2346)</f>
        <v/>
      </c>
      <c r="E2350" s="360"/>
      <c r="F2350" s="15"/>
      <c r="G2350" s="15"/>
      <c r="H2350" s="5"/>
      <c r="I2350" s="5"/>
      <c r="J2350" s="190"/>
      <c r="K2350" s="190"/>
      <c r="L2350" s="190"/>
      <c r="M2350" s="190"/>
      <c r="N2350" s="190"/>
      <c r="O2350" s="190"/>
    </row>
    <row r="2351" spans="1:15">
      <c r="A2351" s="465">
        <v>2330</v>
      </c>
      <c r="B2351" s="686" t="str">
        <f>IF(Input_series!B2347="","",Input_series!B2347)</f>
        <v/>
      </c>
      <c r="C2351" s="687" t="str">
        <f>IF(Input_series!C2347="","",Input_series!C2347)</f>
        <v/>
      </c>
      <c r="D2351" s="687" t="str">
        <f>IF(Input_series!D2347="","",Input_series!D2347)</f>
        <v/>
      </c>
      <c r="E2351" s="360"/>
      <c r="F2351" s="15"/>
      <c r="G2351" s="15"/>
      <c r="H2351" s="5"/>
      <c r="I2351" s="5"/>
      <c r="J2351" s="190"/>
      <c r="K2351" s="190"/>
      <c r="L2351" s="190"/>
      <c r="M2351" s="190"/>
      <c r="N2351" s="190"/>
      <c r="O2351" s="190"/>
    </row>
    <row r="2352" spans="1:15">
      <c r="A2352" s="465">
        <v>2331</v>
      </c>
      <c r="B2352" s="686" t="str">
        <f>IF(Input_series!B2348="","",Input_series!B2348)</f>
        <v/>
      </c>
      <c r="C2352" s="687" t="str">
        <f>IF(Input_series!C2348="","",Input_series!C2348)</f>
        <v/>
      </c>
      <c r="D2352" s="687" t="str">
        <f>IF(Input_series!D2348="","",Input_series!D2348)</f>
        <v/>
      </c>
      <c r="E2352" s="360"/>
      <c r="F2352" s="15"/>
      <c r="G2352" s="15"/>
      <c r="H2352" s="5"/>
      <c r="I2352" s="5"/>
      <c r="J2352" s="190"/>
      <c r="K2352" s="190"/>
      <c r="L2352" s="190"/>
      <c r="M2352" s="190"/>
      <c r="N2352" s="190"/>
      <c r="O2352" s="190"/>
    </row>
    <row r="2353" spans="1:15">
      <c r="A2353" s="465">
        <v>2332</v>
      </c>
      <c r="B2353" s="686" t="str">
        <f>IF(Input_series!B2349="","",Input_series!B2349)</f>
        <v/>
      </c>
      <c r="C2353" s="687" t="str">
        <f>IF(Input_series!C2349="","",Input_series!C2349)</f>
        <v/>
      </c>
      <c r="D2353" s="687" t="str">
        <f>IF(Input_series!D2349="","",Input_series!D2349)</f>
        <v/>
      </c>
      <c r="E2353" s="360"/>
      <c r="F2353" s="15"/>
      <c r="G2353" s="15"/>
      <c r="H2353" s="5"/>
      <c r="I2353" s="5"/>
      <c r="J2353" s="190"/>
      <c r="K2353" s="190"/>
      <c r="L2353" s="190"/>
      <c r="M2353" s="190"/>
      <c r="N2353" s="190"/>
      <c r="O2353" s="190"/>
    </row>
    <row r="2354" spans="1:15">
      <c r="A2354" s="465">
        <v>2333</v>
      </c>
      <c r="B2354" s="686" t="str">
        <f>IF(Input_series!B2350="","",Input_series!B2350)</f>
        <v/>
      </c>
      <c r="C2354" s="687" t="str">
        <f>IF(Input_series!C2350="","",Input_series!C2350)</f>
        <v/>
      </c>
      <c r="D2354" s="687" t="str">
        <f>IF(Input_series!D2350="","",Input_series!D2350)</f>
        <v/>
      </c>
      <c r="E2354" s="360"/>
      <c r="F2354" s="15"/>
      <c r="G2354" s="15"/>
      <c r="H2354" s="5"/>
      <c r="I2354" s="5"/>
      <c r="J2354" s="190"/>
      <c r="K2354" s="190"/>
      <c r="L2354" s="190"/>
      <c r="M2354" s="190"/>
      <c r="N2354" s="190"/>
      <c r="O2354" s="190"/>
    </row>
    <row r="2355" spans="1:15">
      <c r="A2355" s="465">
        <v>2334</v>
      </c>
      <c r="B2355" s="686" t="str">
        <f>IF(Input_series!B2351="","",Input_series!B2351)</f>
        <v/>
      </c>
      <c r="C2355" s="687" t="str">
        <f>IF(Input_series!C2351="","",Input_series!C2351)</f>
        <v/>
      </c>
      <c r="D2355" s="687" t="str">
        <f>IF(Input_series!D2351="","",Input_series!D2351)</f>
        <v/>
      </c>
      <c r="E2355" s="360"/>
      <c r="F2355" s="15"/>
      <c r="G2355" s="15"/>
      <c r="H2355" s="5"/>
      <c r="I2355" s="5"/>
      <c r="J2355" s="190"/>
      <c r="K2355" s="190"/>
      <c r="L2355" s="190"/>
      <c r="M2355" s="190"/>
      <c r="N2355" s="190"/>
      <c r="O2355" s="190"/>
    </row>
    <row r="2356" spans="1:15">
      <c r="A2356" s="465">
        <v>2335</v>
      </c>
      <c r="B2356" s="686" t="str">
        <f>IF(Input_series!B2352="","",Input_series!B2352)</f>
        <v/>
      </c>
      <c r="C2356" s="687" t="str">
        <f>IF(Input_series!C2352="","",Input_series!C2352)</f>
        <v/>
      </c>
      <c r="D2356" s="687" t="str">
        <f>IF(Input_series!D2352="","",Input_series!D2352)</f>
        <v/>
      </c>
      <c r="E2356" s="360"/>
      <c r="F2356" s="15"/>
      <c r="G2356" s="15"/>
      <c r="H2356" s="5"/>
      <c r="I2356" s="5"/>
      <c r="J2356" s="190"/>
      <c r="K2356" s="190"/>
      <c r="L2356" s="190"/>
      <c r="M2356" s="190"/>
      <c r="N2356" s="190"/>
      <c r="O2356" s="190"/>
    </row>
    <row r="2357" spans="1:15">
      <c r="A2357" s="465">
        <v>2336</v>
      </c>
      <c r="B2357" s="686" t="str">
        <f>IF(Input_series!B2353="","",Input_series!B2353)</f>
        <v/>
      </c>
      <c r="C2357" s="687" t="str">
        <f>IF(Input_series!C2353="","",Input_series!C2353)</f>
        <v/>
      </c>
      <c r="D2357" s="687" t="str">
        <f>IF(Input_series!D2353="","",Input_series!D2353)</f>
        <v/>
      </c>
      <c r="E2357" s="360"/>
      <c r="F2357" s="15"/>
      <c r="G2357" s="15"/>
      <c r="H2357" s="5"/>
      <c r="I2357" s="5"/>
      <c r="J2357" s="190"/>
      <c r="K2357" s="190"/>
      <c r="L2357" s="190"/>
      <c r="M2357" s="190"/>
      <c r="N2357" s="190"/>
      <c r="O2357" s="190"/>
    </row>
    <row r="2358" spans="1:15">
      <c r="A2358" s="465">
        <v>2337</v>
      </c>
      <c r="B2358" s="686" t="str">
        <f>IF(Input_series!B2354="","",Input_series!B2354)</f>
        <v/>
      </c>
      <c r="C2358" s="687" t="str">
        <f>IF(Input_series!C2354="","",Input_series!C2354)</f>
        <v/>
      </c>
      <c r="D2358" s="687" t="str">
        <f>IF(Input_series!D2354="","",Input_series!D2354)</f>
        <v/>
      </c>
      <c r="E2358" s="360"/>
      <c r="F2358" s="15"/>
      <c r="G2358" s="15"/>
      <c r="H2358" s="5"/>
      <c r="I2358" s="5"/>
      <c r="J2358" s="190"/>
      <c r="K2358" s="190"/>
      <c r="L2358" s="190"/>
      <c r="M2358" s="190"/>
      <c r="N2358" s="190"/>
      <c r="O2358" s="190"/>
    </row>
    <row r="2359" spans="1:15">
      <c r="A2359" s="465">
        <v>2338</v>
      </c>
      <c r="B2359" s="686" t="str">
        <f>IF(Input_series!B2355="","",Input_series!B2355)</f>
        <v/>
      </c>
      <c r="C2359" s="687" t="str">
        <f>IF(Input_series!C2355="","",Input_series!C2355)</f>
        <v/>
      </c>
      <c r="D2359" s="687" t="str">
        <f>IF(Input_series!D2355="","",Input_series!D2355)</f>
        <v/>
      </c>
      <c r="E2359" s="360"/>
      <c r="F2359" s="15"/>
      <c r="G2359" s="15"/>
      <c r="H2359" s="5"/>
      <c r="I2359" s="5"/>
      <c r="J2359" s="190"/>
      <c r="K2359" s="190"/>
      <c r="L2359" s="190"/>
      <c r="M2359" s="190"/>
      <c r="N2359" s="190"/>
      <c r="O2359" s="190"/>
    </row>
    <row r="2360" spans="1:15">
      <c r="A2360" s="465">
        <v>2339</v>
      </c>
      <c r="B2360" s="686" t="str">
        <f>IF(Input_series!B2356="","",Input_series!B2356)</f>
        <v/>
      </c>
      <c r="C2360" s="687" t="str">
        <f>IF(Input_series!C2356="","",Input_series!C2356)</f>
        <v/>
      </c>
      <c r="D2360" s="687" t="str">
        <f>IF(Input_series!D2356="","",Input_series!D2356)</f>
        <v/>
      </c>
      <c r="E2360" s="360"/>
      <c r="F2360" s="15"/>
      <c r="G2360" s="15"/>
      <c r="H2360" s="5"/>
      <c r="I2360" s="5"/>
      <c r="J2360" s="190"/>
      <c r="K2360" s="190"/>
      <c r="L2360" s="190"/>
      <c r="M2360" s="190"/>
      <c r="N2360" s="190"/>
      <c r="O2360" s="190"/>
    </row>
    <row r="2361" spans="1:15">
      <c r="A2361" s="465">
        <v>2340</v>
      </c>
      <c r="B2361" s="686" t="str">
        <f>IF(Input_series!B2357="","",Input_series!B2357)</f>
        <v/>
      </c>
      <c r="C2361" s="687" t="str">
        <f>IF(Input_series!C2357="","",Input_series!C2357)</f>
        <v/>
      </c>
      <c r="D2361" s="687" t="str">
        <f>IF(Input_series!D2357="","",Input_series!D2357)</f>
        <v/>
      </c>
      <c r="E2361" s="360"/>
      <c r="F2361" s="15"/>
      <c r="G2361" s="15"/>
      <c r="H2361" s="5"/>
      <c r="I2361" s="5"/>
      <c r="J2361" s="190"/>
      <c r="K2361" s="190"/>
      <c r="L2361" s="190"/>
      <c r="M2361" s="190"/>
      <c r="N2361" s="190"/>
      <c r="O2361" s="190"/>
    </row>
    <row r="2362" spans="1:15">
      <c r="A2362" s="465">
        <v>2341</v>
      </c>
      <c r="B2362" s="686" t="str">
        <f>IF(Input_series!B2358="","",Input_series!B2358)</f>
        <v/>
      </c>
      <c r="C2362" s="687" t="str">
        <f>IF(Input_series!C2358="","",Input_series!C2358)</f>
        <v/>
      </c>
      <c r="D2362" s="687" t="str">
        <f>IF(Input_series!D2358="","",Input_series!D2358)</f>
        <v/>
      </c>
      <c r="E2362" s="360"/>
      <c r="F2362" s="15"/>
      <c r="G2362" s="15"/>
      <c r="H2362" s="5"/>
      <c r="I2362" s="5"/>
      <c r="J2362" s="190"/>
      <c r="K2362" s="190"/>
      <c r="L2362" s="190"/>
      <c r="M2362" s="190"/>
      <c r="N2362" s="190"/>
      <c r="O2362" s="190"/>
    </row>
    <row r="2363" spans="1:15">
      <c r="A2363" s="465">
        <v>2342</v>
      </c>
      <c r="B2363" s="686" t="str">
        <f>IF(Input_series!B2359="","",Input_series!B2359)</f>
        <v/>
      </c>
      <c r="C2363" s="687" t="str">
        <f>IF(Input_series!C2359="","",Input_series!C2359)</f>
        <v/>
      </c>
      <c r="D2363" s="687" t="str">
        <f>IF(Input_series!D2359="","",Input_series!D2359)</f>
        <v/>
      </c>
      <c r="E2363" s="360"/>
      <c r="F2363" s="15"/>
      <c r="G2363" s="15"/>
      <c r="H2363" s="5"/>
      <c r="I2363" s="5"/>
      <c r="J2363" s="190"/>
      <c r="K2363" s="190"/>
      <c r="L2363" s="190"/>
      <c r="M2363" s="190"/>
      <c r="N2363" s="190"/>
      <c r="O2363" s="190"/>
    </row>
    <row r="2364" spans="1:15">
      <c r="A2364" s="465">
        <v>2343</v>
      </c>
      <c r="B2364" s="686" t="str">
        <f>IF(Input_series!B2360="","",Input_series!B2360)</f>
        <v/>
      </c>
      <c r="C2364" s="687" t="str">
        <f>IF(Input_series!C2360="","",Input_series!C2360)</f>
        <v/>
      </c>
      <c r="D2364" s="687" t="str">
        <f>IF(Input_series!D2360="","",Input_series!D2360)</f>
        <v/>
      </c>
      <c r="E2364" s="360"/>
      <c r="F2364" s="15"/>
      <c r="G2364" s="15"/>
      <c r="H2364" s="5"/>
      <c r="I2364" s="5"/>
      <c r="J2364" s="190"/>
      <c r="K2364" s="190"/>
      <c r="L2364" s="190"/>
      <c r="M2364" s="190"/>
      <c r="N2364" s="190"/>
      <c r="O2364" s="190"/>
    </row>
    <row r="2365" spans="1:15">
      <c r="A2365" s="465">
        <v>2344</v>
      </c>
      <c r="B2365" s="686" t="str">
        <f>IF(Input_series!B2361="","",Input_series!B2361)</f>
        <v/>
      </c>
      <c r="C2365" s="687" t="str">
        <f>IF(Input_series!C2361="","",Input_series!C2361)</f>
        <v/>
      </c>
      <c r="D2365" s="687" t="str">
        <f>IF(Input_series!D2361="","",Input_series!D2361)</f>
        <v/>
      </c>
      <c r="E2365" s="360"/>
      <c r="F2365" s="15"/>
      <c r="G2365" s="15"/>
      <c r="H2365" s="5"/>
      <c r="I2365" s="5"/>
      <c r="J2365" s="190"/>
      <c r="K2365" s="190"/>
      <c r="L2365" s="190"/>
      <c r="M2365" s="190"/>
      <c r="N2365" s="190"/>
      <c r="O2365" s="190"/>
    </row>
    <row r="2366" spans="1:15">
      <c r="A2366" s="465">
        <v>2345</v>
      </c>
      <c r="B2366" s="686" t="str">
        <f>IF(Input_series!B2362="","",Input_series!B2362)</f>
        <v/>
      </c>
      <c r="C2366" s="687" t="str">
        <f>IF(Input_series!C2362="","",Input_series!C2362)</f>
        <v/>
      </c>
      <c r="D2366" s="687" t="str">
        <f>IF(Input_series!D2362="","",Input_series!D2362)</f>
        <v/>
      </c>
      <c r="E2366" s="360"/>
      <c r="F2366" s="15"/>
      <c r="G2366" s="15"/>
      <c r="H2366" s="5"/>
      <c r="I2366" s="5"/>
      <c r="J2366" s="190"/>
      <c r="K2366" s="190"/>
      <c r="L2366" s="190"/>
      <c r="M2366" s="190"/>
      <c r="N2366" s="190"/>
      <c r="O2366" s="190"/>
    </row>
    <row r="2367" spans="1:15">
      <c r="A2367" s="465">
        <v>2346</v>
      </c>
      <c r="B2367" s="686" t="str">
        <f>IF(Input_series!B2363="","",Input_series!B2363)</f>
        <v/>
      </c>
      <c r="C2367" s="687" t="str">
        <f>IF(Input_series!C2363="","",Input_series!C2363)</f>
        <v/>
      </c>
      <c r="D2367" s="687" t="str">
        <f>IF(Input_series!D2363="","",Input_series!D2363)</f>
        <v/>
      </c>
      <c r="E2367" s="360"/>
      <c r="F2367" s="15"/>
      <c r="G2367" s="15"/>
      <c r="H2367" s="5"/>
      <c r="I2367" s="5"/>
      <c r="J2367" s="190"/>
      <c r="K2367" s="190"/>
      <c r="L2367" s="190"/>
      <c r="M2367" s="190"/>
      <c r="N2367" s="190"/>
      <c r="O2367" s="190"/>
    </row>
    <row r="2368" spans="1:15">
      <c r="A2368" s="465">
        <v>2347</v>
      </c>
      <c r="B2368" s="686" t="str">
        <f>IF(Input_series!B2364="","",Input_series!B2364)</f>
        <v/>
      </c>
      <c r="C2368" s="687" t="str">
        <f>IF(Input_series!C2364="","",Input_series!C2364)</f>
        <v/>
      </c>
      <c r="D2368" s="687" t="str">
        <f>IF(Input_series!D2364="","",Input_series!D2364)</f>
        <v/>
      </c>
      <c r="E2368" s="360"/>
      <c r="F2368" s="15"/>
      <c r="G2368" s="15"/>
      <c r="H2368" s="5"/>
      <c r="I2368" s="5"/>
      <c r="J2368" s="190"/>
      <c r="K2368" s="190"/>
      <c r="L2368" s="190"/>
      <c r="M2368" s="190"/>
      <c r="N2368" s="190"/>
      <c r="O2368" s="190"/>
    </row>
    <row r="2369" spans="1:15">
      <c r="A2369" s="465">
        <v>2348</v>
      </c>
      <c r="B2369" s="686" t="str">
        <f>IF(Input_series!B2365="","",Input_series!B2365)</f>
        <v/>
      </c>
      <c r="C2369" s="687" t="str">
        <f>IF(Input_series!C2365="","",Input_series!C2365)</f>
        <v/>
      </c>
      <c r="D2369" s="687" t="str">
        <f>IF(Input_series!D2365="","",Input_series!D2365)</f>
        <v/>
      </c>
      <c r="E2369" s="360"/>
      <c r="F2369" s="15"/>
      <c r="G2369" s="15"/>
      <c r="H2369" s="5"/>
      <c r="I2369" s="5"/>
      <c r="J2369" s="190"/>
      <c r="K2369" s="190"/>
      <c r="L2369" s="190"/>
      <c r="M2369" s="190"/>
      <c r="N2369" s="190"/>
      <c r="O2369" s="190"/>
    </row>
    <row r="2370" spans="1:15">
      <c r="A2370" s="465">
        <v>2349</v>
      </c>
      <c r="B2370" s="686" t="str">
        <f>IF(Input_series!B2366="","",Input_series!B2366)</f>
        <v/>
      </c>
      <c r="C2370" s="687" t="str">
        <f>IF(Input_series!C2366="","",Input_series!C2366)</f>
        <v/>
      </c>
      <c r="D2370" s="687" t="str">
        <f>IF(Input_series!D2366="","",Input_series!D2366)</f>
        <v/>
      </c>
      <c r="E2370" s="360"/>
      <c r="F2370" s="15"/>
      <c r="G2370" s="15"/>
      <c r="H2370" s="5"/>
      <c r="I2370" s="5"/>
      <c r="J2370" s="190"/>
      <c r="K2370" s="190"/>
      <c r="L2370" s="190"/>
      <c r="M2370" s="190"/>
      <c r="N2370" s="190"/>
      <c r="O2370" s="190"/>
    </row>
    <row r="2371" spans="1:15">
      <c r="A2371" s="465">
        <v>2350</v>
      </c>
      <c r="B2371" s="686" t="str">
        <f>IF(Input_series!B2367="","",Input_series!B2367)</f>
        <v/>
      </c>
      <c r="C2371" s="687" t="str">
        <f>IF(Input_series!C2367="","",Input_series!C2367)</f>
        <v/>
      </c>
      <c r="D2371" s="687" t="str">
        <f>IF(Input_series!D2367="","",Input_series!D2367)</f>
        <v/>
      </c>
      <c r="E2371" s="360"/>
      <c r="F2371" s="15"/>
      <c r="G2371" s="15"/>
      <c r="H2371" s="5"/>
      <c r="I2371" s="5"/>
      <c r="J2371" s="190"/>
      <c r="K2371" s="190"/>
      <c r="L2371" s="190"/>
      <c r="M2371" s="190"/>
      <c r="N2371" s="190"/>
      <c r="O2371" s="190"/>
    </row>
    <row r="2372" spans="1:15">
      <c r="A2372" s="465">
        <v>2351</v>
      </c>
      <c r="B2372" s="686" t="str">
        <f>IF(Input_series!B2368="","",Input_series!B2368)</f>
        <v/>
      </c>
      <c r="C2372" s="687" t="str">
        <f>IF(Input_series!C2368="","",Input_series!C2368)</f>
        <v/>
      </c>
      <c r="D2372" s="687" t="str">
        <f>IF(Input_series!D2368="","",Input_series!D2368)</f>
        <v/>
      </c>
      <c r="E2372" s="360"/>
      <c r="F2372" s="15"/>
      <c r="G2372" s="15"/>
      <c r="H2372" s="5"/>
      <c r="I2372" s="5"/>
      <c r="J2372" s="190"/>
      <c r="K2372" s="190"/>
      <c r="L2372" s="190"/>
      <c r="M2372" s="190"/>
      <c r="N2372" s="190"/>
      <c r="O2372" s="190"/>
    </row>
    <row r="2373" spans="1:15">
      <c r="A2373" s="465">
        <v>2352</v>
      </c>
      <c r="B2373" s="686" t="str">
        <f>IF(Input_series!B2369="","",Input_series!B2369)</f>
        <v/>
      </c>
      <c r="C2373" s="687" t="str">
        <f>IF(Input_series!C2369="","",Input_series!C2369)</f>
        <v/>
      </c>
      <c r="D2373" s="687" t="str">
        <f>IF(Input_series!D2369="","",Input_series!D2369)</f>
        <v/>
      </c>
      <c r="E2373" s="360"/>
      <c r="F2373" s="15"/>
      <c r="G2373" s="15"/>
      <c r="H2373" s="5"/>
      <c r="I2373" s="5"/>
      <c r="J2373" s="190"/>
      <c r="K2373" s="190"/>
      <c r="L2373" s="190"/>
      <c r="M2373" s="190"/>
      <c r="N2373" s="190"/>
      <c r="O2373" s="190"/>
    </row>
    <row r="2374" spans="1:15">
      <c r="A2374" s="465">
        <v>2353</v>
      </c>
      <c r="B2374" s="686" t="str">
        <f>IF(Input_series!B2370="","",Input_series!B2370)</f>
        <v/>
      </c>
      <c r="C2374" s="687" t="str">
        <f>IF(Input_series!C2370="","",Input_series!C2370)</f>
        <v/>
      </c>
      <c r="D2374" s="687" t="str">
        <f>IF(Input_series!D2370="","",Input_series!D2370)</f>
        <v/>
      </c>
      <c r="E2374" s="360"/>
      <c r="F2374" s="15"/>
      <c r="G2374" s="15"/>
      <c r="H2374" s="5"/>
      <c r="I2374" s="5"/>
      <c r="J2374" s="190"/>
      <c r="K2374" s="190"/>
      <c r="L2374" s="190"/>
      <c r="M2374" s="190"/>
      <c r="N2374" s="190"/>
      <c r="O2374" s="190"/>
    </row>
    <row r="2375" spans="1:15">
      <c r="A2375" s="465">
        <v>2354</v>
      </c>
      <c r="B2375" s="686" t="str">
        <f>IF(Input_series!B2371="","",Input_series!B2371)</f>
        <v/>
      </c>
      <c r="C2375" s="687" t="str">
        <f>IF(Input_series!C2371="","",Input_series!C2371)</f>
        <v/>
      </c>
      <c r="D2375" s="687" t="str">
        <f>IF(Input_series!D2371="","",Input_series!D2371)</f>
        <v/>
      </c>
      <c r="E2375" s="360"/>
      <c r="F2375" s="15"/>
      <c r="G2375" s="15"/>
      <c r="H2375" s="5"/>
      <c r="I2375" s="5"/>
      <c r="J2375" s="190"/>
      <c r="K2375" s="190"/>
      <c r="L2375" s="190"/>
      <c r="M2375" s="190"/>
      <c r="N2375" s="190"/>
      <c r="O2375" s="190"/>
    </row>
    <row r="2376" spans="1:15">
      <c r="A2376" s="465">
        <v>2355</v>
      </c>
      <c r="B2376" s="686" t="str">
        <f>IF(Input_series!B2372="","",Input_series!B2372)</f>
        <v/>
      </c>
      <c r="C2376" s="687" t="str">
        <f>IF(Input_series!C2372="","",Input_series!C2372)</f>
        <v/>
      </c>
      <c r="D2376" s="687" t="str">
        <f>IF(Input_series!D2372="","",Input_series!D2372)</f>
        <v/>
      </c>
      <c r="E2376" s="360"/>
      <c r="F2376" s="15"/>
      <c r="G2376" s="15"/>
      <c r="H2376" s="5"/>
      <c r="I2376" s="5"/>
      <c r="J2376" s="190"/>
      <c r="K2376" s="190"/>
      <c r="L2376" s="190"/>
      <c r="M2376" s="190"/>
      <c r="N2376" s="190"/>
      <c r="O2376" s="190"/>
    </row>
    <row r="2377" spans="1:15">
      <c r="A2377" s="465">
        <v>2356</v>
      </c>
      <c r="B2377" s="686" t="str">
        <f>IF(Input_series!B2373="","",Input_series!B2373)</f>
        <v/>
      </c>
      <c r="C2377" s="687" t="str">
        <f>IF(Input_series!C2373="","",Input_series!C2373)</f>
        <v/>
      </c>
      <c r="D2377" s="687" t="str">
        <f>IF(Input_series!D2373="","",Input_series!D2373)</f>
        <v/>
      </c>
      <c r="E2377" s="360"/>
      <c r="F2377" s="15"/>
      <c r="G2377" s="15"/>
      <c r="H2377" s="5"/>
      <c r="I2377" s="5"/>
      <c r="J2377" s="190"/>
      <c r="K2377" s="190"/>
      <c r="L2377" s="190"/>
      <c r="M2377" s="190"/>
      <c r="N2377" s="190"/>
      <c r="O2377" s="190"/>
    </row>
    <row r="2378" spans="1:15">
      <c r="A2378" s="465">
        <v>2357</v>
      </c>
      <c r="B2378" s="686" t="str">
        <f>IF(Input_series!B2374="","",Input_series!B2374)</f>
        <v/>
      </c>
      <c r="C2378" s="687" t="str">
        <f>IF(Input_series!C2374="","",Input_series!C2374)</f>
        <v/>
      </c>
      <c r="D2378" s="687" t="str">
        <f>IF(Input_series!D2374="","",Input_series!D2374)</f>
        <v/>
      </c>
      <c r="E2378" s="360"/>
      <c r="F2378" s="15"/>
      <c r="G2378" s="15"/>
      <c r="H2378" s="5"/>
      <c r="I2378" s="5"/>
      <c r="J2378" s="190"/>
      <c r="K2378" s="190"/>
      <c r="L2378" s="190"/>
      <c r="M2378" s="190"/>
      <c r="N2378" s="190"/>
      <c r="O2378" s="190"/>
    </row>
    <row r="2379" spans="1:15">
      <c r="A2379" s="465">
        <v>2358</v>
      </c>
      <c r="B2379" s="686" t="str">
        <f>IF(Input_series!B2375="","",Input_series!B2375)</f>
        <v/>
      </c>
      <c r="C2379" s="687" t="str">
        <f>IF(Input_series!C2375="","",Input_series!C2375)</f>
        <v/>
      </c>
      <c r="D2379" s="687" t="str">
        <f>IF(Input_series!D2375="","",Input_series!D2375)</f>
        <v/>
      </c>
      <c r="E2379" s="360"/>
      <c r="F2379" s="15"/>
      <c r="G2379" s="15"/>
      <c r="H2379" s="5"/>
      <c r="I2379" s="5"/>
      <c r="J2379" s="190"/>
      <c r="K2379" s="190"/>
      <c r="L2379" s="190"/>
      <c r="M2379" s="190"/>
      <c r="N2379" s="190"/>
      <c r="O2379" s="190"/>
    </row>
    <row r="2380" spans="1:15">
      <c r="A2380" s="465">
        <v>2359</v>
      </c>
      <c r="B2380" s="686" t="str">
        <f>IF(Input_series!B2376="","",Input_series!B2376)</f>
        <v/>
      </c>
      <c r="C2380" s="687" t="str">
        <f>IF(Input_series!C2376="","",Input_series!C2376)</f>
        <v/>
      </c>
      <c r="D2380" s="687" t="str">
        <f>IF(Input_series!D2376="","",Input_series!D2376)</f>
        <v/>
      </c>
      <c r="E2380" s="360"/>
      <c r="F2380" s="15"/>
      <c r="G2380" s="15"/>
      <c r="H2380" s="5"/>
      <c r="I2380" s="5"/>
      <c r="J2380" s="190"/>
      <c r="K2380" s="190"/>
      <c r="L2380" s="190"/>
      <c r="M2380" s="190"/>
      <c r="N2380" s="190"/>
      <c r="O2380" s="190"/>
    </row>
    <row r="2381" spans="1:15">
      <c r="A2381" s="465">
        <v>2360</v>
      </c>
      <c r="B2381" s="686" t="str">
        <f>IF(Input_series!B2377="","",Input_series!B2377)</f>
        <v/>
      </c>
      <c r="C2381" s="687" t="str">
        <f>IF(Input_series!C2377="","",Input_series!C2377)</f>
        <v/>
      </c>
      <c r="D2381" s="687" t="str">
        <f>IF(Input_series!D2377="","",Input_series!D2377)</f>
        <v/>
      </c>
      <c r="E2381" s="360"/>
      <c r="F2381" s="15"/>
      <c r="G2381" s="15"/>
      <c r="H2381" s="5"/>
      <c r="I2381" s="5"/>
      <c r="J2381" s="190"/>
      <c r="K2381" s="190"/>
      <c r="L2381" s="190"/>
      <c r="M2381" s="190"/>
      <c r="N2381" s="190"/>
      <c r="O2381" s="190"/>
    </row>
    <row r="2382" spans="1:15">
      <c r="A2382" s="465">
        <v>2361</v>
      </c>
      <c r="B2382" s="686" t="str">
        <f>IF(Input_series!B2378="","",Input_series!B2378)</f>
        <v/>
      </c>
      <c r="C2382" s="687" t="str">
        <f>IF(Input_series!C2378="","",Input_series!C2378)</f>
        <v/>
      </c>
      <c r="D2382" s="687" t="str">
        <f>IF(Input_series!D2378="","",Input_series!D2378)</f>
        <v/>
      </c>
      <c r="E2382" s="360"/>
      <c r="F2382" s="15"/>
      <c r="G2382" s="15"/>
      <c r="H2382" s="5"/>
      <c r="I2382" s="5"/>
      <c r="J2382" s="190"/>
      <c r="K2382" s="190"/>
      <c r="L2382" s="190"/>
      <c r="M2382" s="190"/>
      <c r="N2382" s="190"/>
      <c r="O2382" s="190"/>
    </row>
    <row r="2383" spans="1:15">
      <c r="A2383" s="465">
        <v>2362</v>
      </c>
      <c r="B2383" s="686" t="str">
        <f>IF(Input_series!B2379="","",Input_series!B2379)</f>
        <v/>
      </c>
      <c r="C2383" s="687" t="str">
        <f>IF(Input_series!C2379="","",Input_series!C2379)</f>
        <v/>
      </c>
      <c r="D2383" s="687" t="str">
        <f>IF(Input_series!D2379="","",Input_series!D2379)</f>
        <v/>
      </c>
      <c r="E2383" s="360"/>
      <c r="F2383" s="15"/>
      <c r="G2383" s="15"/>
      <c r="H2383" s="5"/>
      <c r="I2383" s="5"/>
      <c r="J2383" s="190"/>
      <c r="K2383" s="190"/>
      <c r="L2383" s="190"/>
      <c r="M2383" s="190"/>
      <c r="N2383" s="190"/>
      <c r="O2383" s="190"/>
    </row>
    <row r="2384" spans="1:15">
      <c r="A2384" s="465">
        <v>2363</v>
      </c>
      <c r="B2384" s="686" t="str">
        <f>IF(Input_series!B2380="","",Input_series!B2380)</f>
        <v/>
      </c>
      <c r="C2384" s="687" t="str">
        <f>IF(Input_series!C2380="","",Input_series!C2380)</f>
        <v/>
      </c>
      <c r="D2384" s="687" t="str">
        <f>IF(Input_series!D2380="","",Input_series!D2380)</f>
        <v/>
      </c>
      <c r="E2384" s="360"/>
      <c r="F2384" s="15"/>
      <c r="G2384" s="15"/>
      <c r="H2384" s="5"/>
      <c r="I2384" s="5"/>
      <c r="J2384" s="190"/>
      <c r="K2384" s="190"/>
      <c r="L2384" s="190"/>
      <c r="M2384" s="190"/>
      <c r="N2384" s="190"/>
      <c r="O2384" s="190"/>
    </row>
    <row r="2385" spans="1:15">
      <c r="A2385" s="465">
        <v>2364</v>
      </c>
      <c r="B2385" s="686" t="str">
        <f>IF(Input_series!B2381="","",Input_series!B2381)</f>
        <v/>
      </c>
      <c r="C2385" s="687" t="str">
        <f>IF(Input_series!C2381="","",Input_series!C2381)</f>
        <v/>
      </c>
      <c r="D2385" s="687" t="str">
        <f>IF(Input_series!D2381="","",Input_series!D2381)</f>
        <v/>
      </c>
      <c r="E2385" s="360"/>
      <c r="F2385" s="15"/>
      <c r="G2385" s="15"/>
      <c r="H2385" s="5"/>
      <c r="I2385" s="5"/>
      <c r="J2385" s="190"/>
      <c r="K2385" s="190"/>
      <c r="L2385" s="190"/>
      <c r="M2385" s="190"/>
      <c r="N2385" s="190"/>
      <c r="O2385" s="190"/>
    </row>
    <row r="2386" spans="1:15">
      <c r="A2386" s="465">
        <v>2365</v>
      </c>
      <c r="B2386" s="686" t="str">
        <f>IF(Input_series!B2382="","",Input_series!B2382)</f>
        <v/>
      </c>
      <c r="C2386" s="687" t="str">
        <f>IF(Input_series!C2382="","",Input_series!C2382)</f>
        <v/>
      </c>
      <c r="D2386" s="687" t="str">
        <f>IF(Input_series!D2382="","",Input_series!D2382)</f>
        <v/>
      </c>
      <c r="E2386" s="360"/>
      <c r="F2386" s="15"/>
      <c r="G2386" s="15"/>
      <c r="H2386" s="5"/>
      <c r="I2386" s="5"/>
      <c r="J2386" s="190"/>
      <c r="K2386" s="190"/>
      <c r="L2386" s="190"/>
      <c r="M2386" s="190"/>
      <c r="N2386" s="190"/>
      <c r="O2386" s="190"/>
    </row>
    <row r="2387" spans="1:15">
      <c r="A2387" s="465">
        <v>2366</v>
      </c>
      <c r="B2387" s="686" t="str">
        <f>IF(Input_series!B2383="","",Input_series!B2383)</f>
        <v/>
      </c>
      <c r="C2387" s="687" t="str">
        <f>IF(Input_series!C2383="","",Input_series!C2383)</f>
        <v/>
      </c>
      <c r="D2387" s="687" t="str">
        <f>IF(Input_series!D2383="","",Input_series!D2383)</f>
        <v/>
      </c>
      <c r="E2387" s="360"/>
      <c r="F2387" s="15"/>
      <c r="G2387" s="15"/>
      <c r="H2387" s="5"/>
      <c r="I2387" s="5"/>
      <c r="J2387" s="190"/>
      <c r="K2387" s="190"/>
      <c r="L2387" s="190"/>
      <c r="M2387" s="190"/>
      <c r="N2387" s="190"/>
      <c r="O2387" s="190"/>
    </row>
    <row r="2388" spans="1:15">
      <c r="A2388" s="465">
        <v>2367</v>
      </c>
      <c r="B2388" s="686" t="str">
        <f>IF(Input_series!B2384="","",Input_series!B2384)</f>
        <v/>
      </c>
      <c r="C2388" s="687" t="str">
        <f>IF(Input_series!C2384="","",Input_series!C2384)</f>
        <v/>
      </c>
      <c r="D2388" s="687" t="str">
        <f>IF(Input_series!D2384="","",Input_series!D2384)</f>
        <v/>
      </c>
      <c r="E2388" s="360"/>
      <c r="F2388" s="15"/>
      <c r="G2388" s="15"/>
      <c r="H2388" s="5"/>
      <c r="I2388" s="5"/>
      <c r="J2388" s="190"/>
      <c r="K2388" s="190"/>
      <c r="L2388" s="190"/>
      <c r="M2388" s="190"/>
      <c r="N2388" s="190"/>
      <c r="O2388" s="190"/>
    </row>
    <row r="2389" spans="1:15">
      <c r="A2389" s="465">
        <v>2368</v>
      </c>
      <c r="B2389" s="686" t="str">
        <f>IF(Input_series!B2385="","",Input_series!B2385)</f>
        <v/>
      </c>
      <c r="C2389" s="687" t="str">
        <f>IF(Input_series!C2385="","",Input_series!C2385)</f>
        <v/>
      </c>
      <c r="D2389" s="687" t="str">
        <f>IF(Input_series!D2385="","",Input_series!D2385)</f>
        <v/>
      </c>
      <c r="E2389" s="360"/>
      <c r="F2389" s="15"/>
      <c r="G2389" s="15"/>
      <c r="H2389" s="5"/>
      <c r="I2389" s="5"/>
      <c r="J2389" s="190"/>
      <c r="K2389" s="190"/>
      <c r="L2389" s="190"/>
      <c r="M2389" s="190"/>
      <c r="N2389" s="190"/>
      <c r="O2389" s="190"/>
    </row>
    <row r="2390" spans="1:15">
      <c r="A2390" s="465">
        <v>2369</v>
      </c>
      <c r="B2390" s="686" t="str">
        <f>IF(Input_series!B2386="","",Input_series!B2386)</f>
        <v/>
      </c>
      <c r="C2390" s="687" t="str">
        <f>IF(Input_series!C2386="","",Input_series!C2386)</f>
        <v/>
      </c>
      <c r="D2390" s="687" t="str">
        <f>IF(Input_series!D2386="","",Input_series!D2386)</f>
        <v/>
      </c>
      <c r="E2390" s="360"/>
      <c r="F2390" s="15"/>
      <c r="G2390" s="15"/>
      <c r="H2390" s="5"/>
      <c r="I2390" s="5"/>
      <c r="J2390" s="190"/>
      <c r="K2390" s="190"/>
      <c r="L2390" s="190"/>
      <c r="M2390" s="190"/>
      <c r="N2390" s="190"/>
      <c r="O2390" s="190"/>
    </row>
    <row r="2391" spans="1:15">
      <c r="A2391" s="465">
        <v>2370</v>
      </c>
      <c r="B2391" s="686" t="str">
        <f>IF(Input_series!B2387="","",Input_series!B2387)</f>
        <v/>
      </c>
      <c r="C2391" s="687" t="str">
        <f>IF(Input_series!C2387="","",Input_series!C2387)</f>
        <v/>
      </c>
      <c r="D2391" s="687" t="str">
        <f>IF(Input_series!D2387="","",Input_series!D2387)</f>
        <v/>
      </c>
      <c r="E2391" s="360"/>
      <c r="F2391" s="15"/>
      <c r="G2391" s="15"/>
      <c r="H2391" s="5"/>
      <c r="I2391" s="5"/>
      <c r="J2391" s="190"/>
      <c r="K2391" s="190"/>
      <c r="L2391" s="190"/>
      <c r="M2391" s="190"/>
      <c r="N2391" s="190"/>
      <c r="O2391" s="190"/>
    </row>
    <row r="2392" spans="1:15">
      <c r="A2392" s="465">
        <v>2371</v>
      </c>
      <c r="B2392" s="686" t="str">
        <f>IF(Input_series!B2388="","",Input_series!B2388)</f>
        <v/>
      </c>
      <c r="C2392" s="687" t="str">
        <f>IF(Input_series!C2388="","",Input_series!C2388)</f>
        <v/>
      </c>
      <c r="D2392" s="687" t="str">
        <f>IF(Input_series!D2388="","",Input_series!D2388)</f>
        <v/>
      </c>
      <c r="E2392" s="360"/>
      <c r="F2392" s="15"/>
      <c r="G2392" s="15"/>
      <c r="H2392" s="5"/>
      <c r="I2392" s="5"/>
      <c r="J2392" s="190"/>
      <c r="K2392" s="190"/>
      <c r="L2392" s="190"/>
      <c r="M2392" s="190"/>
      <c r="N2392" s="190"/>
      <c r="O2392" s="190"/>
    </row>
    <row r="2393" spans="1:15">
      <c r="A2393" s="465">
        <v>2372</v>
      </c>
      <c r="B2393" s="686" t="str">
        <f>IF(Input_series!B2389="","",Input_series!B2389)</f>
        <v/>
      </c>
      <c r="C2393" s="687" t="str">
        <f>IF(Input_series!C2389="","",Input_series!C2389)</f>
        <v/>
      </c>
      <c r="D2393" s="687" t="str">
        <f>IF(Input_series!D2389="","",Input_series!D2389)</f>
        <v/>
      </c>
      <c r="E2393" s="360"/>
      <c r="F2393" s="15"/>
      <c r="G2393" s="15"/>
      <c r="H2393" s="5"/>
      <c r="I2393" s="5"/>
      <c r="J2393" s="190"/>
      <c r="K2393" s="190"/>
      <c r="L2393" s="190"/>
      <c r="M2393" s="190"/>
      <c r="N2393" s="190"/>
      <c r="O2393" s="190"/>
    </row>
    <row r="2394" spans="1:15">
      <c r="A2394" s="465">
        <v>2373</v>
      </c>
      <c r="B2394" s="686" t="str">
        <f>IF(Input_series!B2390="","",Input_series!B2390)</f>
        <v/>
      </c>
      <c r="C2394" s="687" t="str">
        <f>IF(Input_series!C2390="","",Input_series!C2390)</f>
        <v/>
      </c>
      <c r="D2394" s="687" t="str">
        <f>IF(Input_series!D2390="","",Input_series!D2390)</f>
        <v/>
      </c>
      <c r="E2394" s="360"/>
      <c r="F2394" s="15"/>
      <c r="G2394" s="15"/>
      <c r="H2394" s="5"/>
      <c r="I2394" s="5"/>
      <c r="J2394" s="190"/>
      <c r="K2394" s="190"/>
      <c r="L2394" s="190"/>
      <c r="M2394" s="190"/>
      <c r="N2394" s="190"/>
      <c r="O2394" s="190"/>
    </row>
    <row r="2395" spans="1:15">
      <c r="A2395" s="465">
        <v>2374</v>
      </c>
      <c r="B2395" s="686" t="str">
        <f>IF(Input_series!B2391="","",Input_series!B2391)</f>
        <v/>
      </c>
      <c r="C2395" s="687" t="str">
        <f>IF(Input_series!C2391="","",Input_series!C2391)</f>
        <v/>
      </c>
      <c r="D2395" s="687" t="str">
        <f>IF(Input_series!D2391="","",Input_series!D2391)</f>
        <v/>
      </c>
      <c r="E2395" s="360"/>
      <c r="F2395" s="15"/>
      <c r="G2395" s="15"/>
      <c r="H2395" s="5"/>
      <c r="I2395" s="5"/>
      <c r="J2395" s="190"/>
      <c r="K2395" s="190"/>
      <c r="L2395" s="190"/>
      <c r="M2395" s="190"/>
      <c r="N2395" s="190"/>
      <c r="O2395" s="190"/>
    </row>
    <row r="2396" spans="1:15">
      <c r="A2396" s="465">
        <v>2375</v>
      </c>
      <c r="B2396" s="686" t="str">
        <f>IF(Input_series!B2392="","",Input_series!B2392)</f>
        <v/>
      </c>
      <c r="C2396" s="687" t="str">
        <f>IF(Input_series!C2392="","",Input_series!C2392)</f>
        <v/>
      </c>
      <c r="D2396" s="687" t="str">
        <f>IF(Input_series!D2392="","",Input_series!D2392)</f>
        <v/>
      </c>
      <c r="E2396" s="360"/>
      <c r="F2396" s="15"/>
      <c r="G2396" s="15"/>
      <c r="H2396" s="5"/>
      <c r="I2396" s="5"/>
      <c r="J2396" s="190"/>
      <c r="K2396" s="190"/>
      <c r="L2396" s="190"/>
      <c r="M2396" s="190"/>
      <c r="N2396" s="190"/>
      <c r="O2396" s="190"/>
    </row>
    <row r="2397" spans="1:15">
      <c r="A2397" s="465">
        <v>2376</v>
      </c>
      <c r="B2397" s="686" t="str">
        <f>IF(Input_series!B2393="","",Input_series!B2393)</f>
        <v/>
      </c>
      <c r="C2397" s="687" t="str">
        <f>IF(Input_series!C2393="","",Input_series!C2393)</f>
        <v/>
      </c>
      <c r="D2397" s="687" t="str">
        <f>IF(Input_series!D2393="","",Input_series!D2393)</f>
        <v/>
      </c>
      <c r="E2397" s="360"/>
      <c r="F2397" s="15"/>
      <c r="G2397" s="15"/>
      <c r="H2397" s="5"/>
      <c r="I2397" s="5"/>
      <c r="J2397" s="190"/>
      <c r="K2397" s="190"/>
      <c r="L2397" s="190"/>
      <c r="M2397" s="190"/>
      <c r="N2397" s="190"/>
      <c r="O2397" s="190"/>
    </row>
    <row r="2398" spans="1:15">
      <c r="A2398" s="465">
        <v>2377</v>
      </c>
      <c r="B2398" s="686" t="str">
        <f>IF(Input_series!B2394="","",Input_series!B2394)</f>
        <v/>
      </c>
      <c r="C2398" s="687" t="str">
        <f>IF(Input_series!C2394="","",Input_series!C2394)</f>
        <v/>
      </c>
      <c r="D2398" s="687" t="str">
        <f>IF(Input_series!D2394="","",Input_series!D2394)</f>
        <v/>
      </c>
      <c r="E2398" s="360"/>
      <c r="F2398" s="15"/>
      <c r="G2398" s="15"/>
      <c r="H2398" s="5"/>
      <c r="I2398" s="5"/>
      <c r="J2398" s="190"/>
      <c r="K2398" s="190"/>
      <c r="L2398" s="190"/>
      <c r="M2398" s="190"/>
      <c r="N2398" s="190"/>
      <c r="O2398" s="190"/>
    </row>
    <row r="2399" spans="1:15">
      <c r="A2399" s="465">
        <v>2378</v>
      </c>
      <c r="B2399" s="686" t="str">
        <f>IF(Input_series!B2395="","",Input_series!B2395)</f>
        <v/>
      </c>
      <c r="C2399" s="687" t="str">
        <f>IF(Input_series!C2395="","",Input_series!C2395)</f>
        <v/>
      </c>
      <c r="D2399" s="687" t="str">
        <f>IF(Input_series!D2395="","",Input_series!D2395)</f>
        <v/>
      </c>
      <c r="E2399" s="360"/>
      <c r="F2399" s="15"/>
      <c r="G2399" s="15"/>
      <c r="H2399" s="5"/>
      <c r="I2399" s="5"/>
      <c r="J2399" s="190"/>
      <c r="K2399" s="190"/>
      <c r="L2399" s="190"/>
      <c r="M2399" s="190"/>
      <c r="N2399" s="190"/>
      <c r="O2399" s="190"/>
    </row>
    <row r="2400" spans="1:15">
      <c r="A2400" s="465">
        <v>2379</v>
      </c>
      <c r="B2400" s="686" t="str">
        <f>IF(Input_series!B2396="","",Input_series!B2396)</f>
        <v/>
      </c>
      <c r="C2400" s="687" t="str">
        <f>IF(Input_series!C2396="","",Input_series!C2396)</f>
        <v/>
      </c>
      <c r="D2400" s="687" t="str">
        <f>IF(Input_series!D2396="","",Input_series!D2396)</f>
        <v/>
      </c>
      <c r="E2400" s="360"/>
      <c r="F2400" s="15"/>
      <c r="G2400" s="15"/>
      <c r="H2400" s="5"/>
      <c r="I2400" s="5"/>
      <c r="J2400" s="190"/>
      <c r="K2400" s="190"/>
      <c r="L2400" s="190"/>
      <c r="M2400" s="190"/>
      <c r="N2400" s="190"/>
      <c r="O2400" s="190"/>
    </row>
    <row r="2401" spans="1:15">
      <c r="A2401" s="465">
        <v>2380</v>
      </c>
      <c r="B2401" s="686" t="str">
        <f>IF(Input_series!B2397="","",Input_series!B2397)</f>
        <v/>
      </c>
      <c r="C2401" s="687" t="str">
        <f>IF(Input_series!C2397="","",Input_series!C2397)</f>
        <v/>
      </c>
      <c r="D2401" s="687" t="str">
        <f>IF(Input_series!D2397="","",Input_series!D2397)</f>
        <v/>
      </c>
      <c r="E2401" s="360"/>
      <c r="F2401" s="15"/>
      <c r="G2401" s="15"/>
      <c r="H2401" s="5"/>
      <c r="I2401" s="5"/>
      <c r="J2401" s="190"/>
      <c r="K2401" s="190"/>
      <c r="L2401" s="190"/>
      <c r="M2401" s="190"/>
      <c r="N2401" s="190"/>
      <c r="O2401" s="190"/>
    </row>
    <row r="2402" spans="1:15">
      <c r="A2402" s="465">
        <v>2381</v>
      </c>
      <c r="B2402" s="686" t="str">
        <f>IF(Input_series!B2398="","",Input_series!B2398)</f>
        <v/>
      </c>
      <c r="C2402" s="687" t="str">
        <f>IF(Input_series!C2398="","",Input_series!C2398)</f>
        <v/>
      </c>
      <c r="D2402" s="687" t="str">
        <f>IF(Input_series!D2398="","",Input_series!D2398)</f>
        <v/>
      </c>
      <c r="E2402" s="360"/>
      <c r="F2402" s="15"/>
      <c r="G2402" s="15"/>
      <c r="H2402" s="5"/>
      <c r="I2402" s="5"/>
      <c r="J2402" s="190"/>
      <c r="K2402" s="190"/>
      <c r="L2402" s="190"/>
      <c r="M2402" s="190"/>
      <c r="N2402" s="190"/>
      <c r="O2402" s="190"/>
    </row>
    <row r="2403" spans="1:15">
      <c r="A2403" s="465">
        <v>2382</v>
      </c>
      <c r="B2403" s="686" t="str">
        <f>IF(Input_series!B2399="","",Input_series!B2399)</f>
        <v/>
      </c>
      <c r="C2403" s="687" t="str">
        <f>IF(Input_series!C2399="","",Input_series!C2399)</f>
        <v/>
      </c>
      <c r="D2403" s="687" t="str">
        <f>IF(Input_series!D2399="","",Input_series!D2399)</f>
        <v/>
      </c>
      <c r="E2403" s="360"/>
      <c r="F2403" s="15"/>
      <c r="G2403" s="15"/>
      <c r="H2403" s="5"/>
      <c r="I2403" s="5"/>
      <c r="J2403" s="190"/>
      <c r="K2403" s="190"/>
      <c r="L2403" s="190"/>
      <c r="M2403" s="190"/>
      <c r="N2403" s="190"/>
      <c r="O2403" s="190"/>
    </row>
    <row r="2404" spans="1:15">
      <c r="A2404" s="465">
        <v>2383</v>
      </c>
      <c r="B2404" s="686" t="str">
        <f>IF(Input_series!B2400="","",Input_series!B2400)</f>
        <v/>
      </c>
      <c r="C2404" s="687" t="str">
        <f>IF(Input_series!C2400="","",Input_series!C2400)</f>
        <v/>
      </c>
      <c r="D2404" s="687" t="str">
        <f>IF(Input_series!D2400="","",Input_series!D2400)</f>
        <v/>
      </c>
      <c r="E2404" s="360"/>
      <c r="F2404" s="15"/>
      <c r="G2404" s="15"/>
      <c r="H2404" s="5"/>
      <c r="I2404" s="5"/>
      <c r="J2404" s="190"/>
      <c r="K2404" s="190"/>
      <c r="L2404" s="190"/>
      <c r="M2404" s="190"/>
      <c r="N2404" s="190"/>
      <c r="O2404" s="190"/>
    </row>
    <row r="2405" spans="1:15">
      <c r="A2405" s="465">
        <v>2384</v>
      </c>
      <c r="B2405" s="686" t="str">
        <f>IF(Input_series!B2401="","",Input_series!B2401)</f>
        <v/>
      </c>
      <c r="C2405" s="687" t="str">
        <f>IF(Input_series!C2401="","",Input_series!C2401)</f>
        <v/>
      </c>
      <c r="D2405" s="687" t="str">
        <f>IF(Input_series!D2401="","",Input_series!D2401)</f>
        <v/>
      </c>
      <c r="E2405" s="360"/>
      <c r="F2405" s="15"/>
      <c r="G2405" s="15"/>
      <c r="H2405" s="5"/>
      <c r="I2405" s="5"/>
      <c r="J2405" s="190"/>
      <c r="K2405" s="190"/>
      <c r="L2405" s="190"/>
      <c r="M2405" s="190"/>
      <c r="N2405" s="190"/>
      <c r="O2405" s="190"/>
    </row>
    <row r="2406" spans="1:15">
      <c r="A2406" s="465">
        <v>2385</v>
      </c>
      <c r="B2406" s="686" t="str">
        <f>IF(Input_series!B2402="","",Input_series!B2402)</f>
        <v/>
      </c>
      <c r="C2406" s="687" t="str">
        <f>IF(Input_series!C2402="","",Input_series!C2402)</f>
        <v/>
      </c>
      <c r="D2406" s="687" t="str">
        <f>IF(Input_series!D2402="","",Input_series!D2402)</f>
        <v/>
      </c>
      <c r="E2406" s="360"/>
      <c r="F2406" s="15"/>
      <c r="G2406" s="15"/>
      <c r="H2406" s="5"/>
      <c r="I2406" s="5"/>
      <c r="J2406" s="190"/>
      <c r="K2406" s="190"/>
      <c r="L2406" s="190"/>
      <c r="M2406" s="190"/>
      <c r="N2406" s="190"/>
      <c r="O2406" s="190"/>
    </row>
    <row r="2407" spans="1:15">
      <c r="A2407" s="465">
        <v>2386</v>
      </c>
      <c r="B2407" s="686" t="str">
        <f>IF(Input_series!B2403="","",Input_series!B2403)</f>
        <v/>
      </c>
      <c r="C2407" s="687" t="str">
        <f>IF(Input_series!C2403="","",Input_series!C2403)</f>
        <v/>
      </c>
      <c r="D2407" s="687" t="str">
        <f>IF(Input_series!D2403="","",Input_series!D2403)</f>
        <v/>
      </c>
      <c r="E2407" s="360"/>
      <c r="F2407" s="15"/>
      <c r="G2407" s="15"/>
      <c r="H2407" s="5"/>
      <c r="I2407" s="5"/>
      <c r="J2407" s="190"/>
      <c r="K2407" s="190"/>
      <c r="L2407" s="190"/>
      <c r="M2407" s="190"/>
      <c r="N2407" s="190"/>
      <c r="O2407" s="190"/>
    </row>
    <row r="2408" spans="1:15">
      <c r="A2408" s="465">
        <v>2387</v>
      </c>
      <c r="B2408" s="686" t="str">
        <f>IF(Input_series!B2404="","",Input_series!B2404)</f>
        <v/>
      </c>
      <c r="C2408" s="687" t="str">
        <f>IF(Input_series!C2404="","",Input_series!C2404)</f>
        <v/>
      </c>
      <c r="D2408" s="687" t="str">
        <f>IF(Input_series!D2404="","",Input_series!D2404)</f>
        <v/>
      </c>
      <c r="E2408" s="360"/>
      <c r="F2408" s="15"/>
      <c r="G2408" s="15"/>
      <c r="H2408" s="5"/>
      <c r="I2408" s="5"/>
      <c r="J2408" s="190"/>
      <c r="K2408" s="190"/>
      <c r="L2408" s="190"/>
      <c r="M2408" s="190"/>
      <c r="N2408" s="190"/>
      <c r="O2408" s="190"/>
    </row>
    <row r="2409" spans="1:15">
      <c r="A2409" s="465">
        <v>2388</v>
      </c>
      <c r="B2409" s="686" t="str">
        <f>IF(Input_series!B2405="","",Input_series!B2405)</f>
        <v/>
      </c>
      <c r="C2409" s="687" t="str">
        <f>IF(Input_series!C2405="","",Input_series!C2405)</f>
        <v/>
      </c>
      <c r="D2409" s="687" t="str">
        <f>IF(Input_series!D2405="","",Input_series!D2405)</f>
        <v/>
      </c>
      <c r="E2409" s="360"/>
      <c r="F2409" s="15"/>
      <c r="G2409" s="15"/>
      <c r="H2409" s="5"/>
      <c r="I2409" s="5"/>
      <c r="J2409" s="190"/>
      <c r="K2409" s="190"/>
      <c r="L2409" s="190"/>
      <c r="M2409" s="190"/>
      <c r="N2409" s="190"/>
      <c r="O2409" s="190"/>
    </row>
    <row r="2410" spans="1:15">
      <c r="A2410" s="465">
        <v>2389</v>
      </c>
      <c r="B2410" s="686" t="str">
        <f>IF(Input_series!B2406="","",Input_series!B2406)</f>
        <v/>
      </c>
      <c r="C2410" s="687" t="str">
        <f>IF(Input_series!C2406="","",Input_series!C2406)</f>
        <v/>
      </c>
      <c r="D2410" s="687" t="str">
        <f>IF(Input_series!D2406="","",Input_series!D2406)</f>
        <v/>
      </c>
      <c r="E2410" s="360"/>
      <c r="F2410" s="15"/>
      <c r="G2410" s="15"/>
      <c r="H2410" s="5"/>
      <c r="I2410" s="5"/>
      <c r="J2410" s="190"/>
      <c r="K2410" s="190"/>
      <c r="L2410" s="190"/>
      <c r="M2410" s="190"/>
      <c r="N2410" s="190"/>
      <c r="O2410" s="190"/>
    </row>
    <row r="2411" spans="1:15">
      <c r="A2411" s="465">
        <v>2390</v>
      </c>
      <c r="B2411" s="686" t="str">
        <f>IF(Input_series!B2407="","",Input_series!B2407)</f>
        <v/>
      </c>
      <c r="C2411" s="687" t="str">
        <f>IF(Input_series!C2407="","",Input_series!C2407)</f>
        <v/>
      </c>
      <c r="D2411" s="687" t="str">
        <f>IF(Input_series!D2407="","",Input_series!D2407)</f>
        <v/>
      </c>
      <c r="E2411" s="360"/>
      <c r="F2411" s="15"/>
      <c r="G2411" s="15"/>
      <c r="H2411" s="5"/>
      <c r="I2411" s="5"/>
      <c r="J2411" s="190"/>
      <c r="K2411" s="190"/>
      <c r="L2411" s="190"/>
      <c r="M2411" s="190"/>
      <c r="N2411" s="190"/>
      <c r="O2411" s="190"/>
    </row>
    <row r="2412" spans="1:15">
      <c r="A2412" s="465">
        <v>2391</v>
      </c>
      <c r="B2412" s="686" t="str">
        <f>IF(Input_series!B2408="","",Input_series!B2408)</f>
        <v/>
      </c>
      <c r="C2412" s="687" t="str">
        <f>IF(Input_series!C2408="","",Input_series!C2408)</f>
        <v/>
      </c>
      <c r="D2412" s="687" t="str">
        <f>IF(Input_series!D2408="","",Input_series!D2408)</f>
        <v/>
      </c>
      <c r="E2412" s="360"/>
      <c r="F2412" s="15"/>
      <c r="G2412" s="15"/>
      <c r="H2412" s="5"/>
      <c r="I2412" s="5"/>
      <c r="J2412" s="190"/>
      <c r="K2412" s="190"/>
      <c r="L2412" s="190"/>
      <c r="M2412" s="190"/>
      <c r="N2412" s="190"/>
      <c r="O2412" s="190"/>
    </row>
    <row r="2413" spans="1:15">
      <c r="A2413" s="465">
        <v>2392</v>
      </c>
      <c r="B2413" s="686" t="str">
        <f>IF(Input_series!B2409="","",Input_series!B2409)</f>
        <v/>
      </c>
      <c r="C2413" s="687" t="str">
        <f>IF(Input_series!C2409="","",Input_series!C2409)</f>
        <v/>
      </c>
      <c r="D2413" s="687" t="str">
        <f>IF(Input_series!D2409="","",Input_series!D2409)</f>
        <v/>
      </c>
      <c r="E2413" s="360"/>
      <c r="F2413" s="15"/>
      <c r="G2413" s="15"/>
      <c r="H2413" s="5"/>
      <c r="I2413" s="5"/>
      <c r="J2413" s="190"/>
      <c r="K2413" s="190"/>
      <c r="L2413" s="190"/>
      <c r="M2413" s="190"/>
      <c r="N2413" s="190"/>
      <c r="O2413" s="190"/>
    </row>
    <row r="2414" spans="1:15">
      <c r="A2414" s="465">
        <v>2393</v>
      </c>
      <c r="B2414" s="686" t="str">
        <f>IF(Input_series!B2410="","",Input_series!B2410)</f>
        <v/>
      </c>
      <c r="C2414" s="687" t="str">
        <f>IF(Input_series!C2410="","",Input_series!C2410)</f>
        <v/>
      </c>
      <c r="D2414" s="687" t="str">
        <f>IF(Input_series!D2410="","",Input_series!D2410)</f>
        <v/>
      </c>
      <c r="E2414" s="360"/>
      <c r="F2414" s="15"/>
      <c r="G2414" s="15"/>
      <c r="H2414" s="5"/>
      <c r="I2414" s="5"/>
      <c r="J2414" s="190"/>
      <c r="K2414" s="190"/>
      <c r="L2414" s="190"/>
      <c r="M2414" s="190"/>
      <c r="N2414" s="190"/>
      <c r="O2414" s="190"/>
    </row>
    <row r="2415" spans="1:15">
      <c r="A2415" s="465">
        <v>2394</v>
      </c>
      <c r="B2415" s="686" t="str">
        <f>IF(Input_series!B2411="","",Input_series!B2411)</f>
        <v/>
      </c>
      <c r="C2415" s="687" t="str">
        <f>IF(Input_series!C2411="","",Input_series!C2411)</f>
        <v/>
      </c>
      <c r="D2415" s="687" t="str">
        <f>IF(Input_series!D2411="","",Input_series!D2411)</f>
        <v/>
      </c>
      <c r="E2415" s="360"/>
      <c r="F2415" s="15"/>
      <c r="G2415" s="15"/>
      <c r="H2415" s="5"/>
      <c r="I2415" s="5"/>
      <c r="J2415" s="190"/>
      <c r="K2415" s="190"/>
      <c r="L2415" s="190"/>
      <c r="M2415" s="190"/>
      <c r="N2415" s="190"/>
      <c r="O2415" s="190"/>
    </row>
    <row r="2416" spans="1:15">
      <c r="A2416" s="465">
        <v>2395</v>
      </c>
      <c r="B2416" s="686" t="str">
        <f>IF(Input_series!B2412="","",Input_series!B2412)</f>
        <v/>
      </c>
      <c r="C2416" s="687" t="str">
        <f>IF(Input_series!C2412="","",Input_series!C2412)</f>
        <v/>
      </c>
      <c r="D2416" s="687" t="str">
        <f>IF(Input_series!D2412="","",Input_series!D2412)</f>
        <v/>
      </c>
      <c r="E2416" s="360"/>
      <c r="F2416" s="15"/>
      <c r="G2416" s="15"/>
      <c r="H2416" s="5"/>
      <c r="I2416" s="5"/>
      <c r="J2416" s="190"/>
      <c r="K2416" s="190"/>
      <c r="L2416" s="190"/>
      <c r="M2416" s="190"/>
      <c r="N2416" s="190"/>
      <c r="O2416" s="190"/>
    </row>
    <row r="2417" spans="1:15">
      <c r="A2417" s="465">
        <v>2396</v>
      </c>
      <c r="B2417" s="686" t="str">
        <f>IF(Input_series!B2413="","",Input_series!B2413)</f>
        <v/>
      </c>
      <c r="C2417" s="687" t="str">
        <f>IF(Input_series!C2413="","",Input_series!C2413)</f>
        <v/>
      </c>
      <c r="D2417" s="687" t="str">
        <f>IF(Input_series!D2413="","",Input_series!D2413)</f>
        <v/>
      </c>
      <c r="E2417" s="360"/>
      <c r="F2417" s="15"/>
      <c r="G2417" s="15"/>
      <c r="H2417" s="5"/>
      <c r="I2417" s="5"/>
      <c r="J2417" s="190"/>
      <c r="K2417" s="190"/>
      <c r="L2417" s="190"/>
      <c r="M2417" s="190"/>
      <c r="N2417" s="190"/>
      <c r="O2417" s="190"/>
    </row>
    <row r="2418" spans="1:15">
      <c r="A2418" s="465">
        <v>2397</v>
      </c>
      <c r="B2418" s="686" t="str">
        <f>IF(Input_series!B2414="","",Input_series!B2414)</f>
        <v/>
      </c>
      <c r="C2418" s="687" t="str">
        <f>IF(Input_series!C2414="","",Input_series!C2414)</f>
        <v/>
      </c>
      <c r="D2418" s="687" t="str">
        <f>IF(Input_series!D2414="","",Input_series!D2414)</f>
        <v/>
      </c>
      <c r="E2418" s="360"/>
      <c r="F2418" s="15"/>
      <c r="G2418" s="15"/>
      <c r="H2418" s="5"/>
      <c r="I2418" s="5"/>
      <c r="J2418" s="190"/>
      <c r="K2418" s="190"/>
      <c r="L2418" s="190"/>
      <c r="M2418" s="190"/>
      <c r="N2418" s="190"/>
      <c r="O2418" s="190"/>
    </row>
    <row r="2419" spans="1:15">
      <c r="A2419" s="465">
        <v>2398</v>
      </c>
      <c r="B2419" s="686" t="str">
        <f>IF(Input_series!B2415="","",Input_series!B2415)</f>
        <v/>
      </c>
      <c r="C2419" s="687" t="str">
        <f>IF(Input_series!C2415="","",Input_series!C2415)</f>
        <v/>
      </c>
      <c r="D2419" s="687" t="str">
        <f>IF(Input_series!D2415="","",Input_series!D2415)</f>
        <v/>
      </c>
      <c r="E2419" s="360"/>
      <c r="F2419" s="15"/>
      <c r="G2419" s="15"/>
      <c r="H2419" s="5"/>
      <c r="I2419" s="5"/>
      <c r="J2419" s="190"/>
      <c r="K2419" s="190"/>
      <c r="L2419" s="190"/>
      <c r="M2419" s="190"/>
      <c r="N2419" s="190"/>
      <c r="O2419" s="190"/>
    </row>
    <row r="2420" spans="1:15">
      <c r="A2420" s="465">
        <v>2399</v>
      </c>
      <c r="B2420" s="686" t="str">
        <f>IF(Input_series!B2416="","",Input_series!B2416)</f>
        <v/>
      </c>
      <c r="C2420" s="687" t="str">
        <f>IF(Input_series!C2416="","",Input_series!C2416)</f>
        <v/>
      </c>
      <c r="D2420" s="687" t="str">
        <f>IF(Input_series!D2416="","",Input_series!D2416)</f>
        <v/>
      </c>
      <c r="E2420" s="360"/>
      <c r="F2420" s="15"/>
      <c r="G2420" s="15"/>
      <c r="H2420" s="5"/>
      <c r="I2420" s="5"/>
      <c r="J2420" s="190"/>
      <c r="K2420" s="190"/>
      <c r="L2420" s="190"/>
      <c r="M2420" s="190"/>
      <c r="N2420" s="190"/>
      <c r="O2420" s="190"/>
    </row>
    <row r="2421" spans="1:15">
      <c r="A2421" s="465">
        <v>2400</v>
      </c>
      <c r="B2421" s="686" t="str">
        <f>IF(Input_series!B2417="","",Input_series!B2417)</f>
        <v/>
      </c>
      <c r="C2421" s="687" t="str">
        <f>IF(Input_series!C2417="","",Input_series!C2417)</f>
        <v/>
      </c>
      <c r="D2421" s="687" t="str">
        <f>IF(Input_series!D2417="","",Input_series!D2417)</f>
        <v/>
      </c>
      <c r="E2421" s="360"/>
      <c r="F2421" s="15"/>
      <c r="G2421" s="15"/>
      <c r="H2421" s="5"/>
      <c r="I2421" s="5"/>
      <c r="J2421" s="190"/>
      <c r="K2421" s="190"/>
      <c r="L2421" s="190"/>
      <c r="M2421" s="190"/>
      <c r="N2421" s="190"/>
      <c r="O2421" s="190"/>
    </row>
    <row r="2422" spans="1:15">
      <c r="A2422" s="465">
        <v>2401</v>
      </c>
      <c r="B2422" s="686" t="str">
        <f>IF(Input_series!B2418="","",Input_series!B2418)</f>
        <v/>
      </c>
      <c r="C2422" s="687" t="str">
        <f>IF(Input_series!C2418="","",Input_series!C2418)</f>
        <v/>
      </c>
      <c r="D2422" s="687" t="str">
        <f>IF(Input_series!D2418="","",Input_series!D2418)</f>
        <v/>
      </c>
      <c r="E2422" s="360"/>
      <c r="F2422" s="15"/>
      <c r="G2422" s="15"/>
      <c r="H2422" s="5"/>
      <c r="I2422" s="5"/>
      <c r="J2422" s="190"/>
      <c r="K2422" s="190"/>
      <c r="L2422" s="190"/>
      <c r="M2422" s="190"/>
      <c r="N2422" s="190"/>
      <c r="O2422" s="190"/>
    </row>
    <row r="2423" spans="1:15">
      <c r="A2423" s="465">
        <v>2402</v>
      </c>
      <c r="B2423" s="686" t="str">
        <f>IF(Input_series!B2419="","",Input_series!B2419)</f>
        <v/>
      </c>
      <c r="C2423" s="687" t="str">
        <f>IF(Input_series!C2419="","",Input_series!C2419)</f>
        <v/>
      </c>
      <c r="D2423" s="687" t="str">
        <f>IF(Input_series!D2419="","",Input_series!D2419)</f>
        <v/>
      </c>
      <c r="E2423" s="360"/>
      <c r="F2423" s="15"/>
      <c r="G2423" s="15"/>
      <c r="H2423" s="5"/>
      <c r="I2423" s="5"/>
      <c r="J2423" s="190"/>
      <c r="K2423" s="190"/>
      <c r="L2423" s="190"/>
      <c r="M2423" s="190"/>
      <c r="N2423" s="190"/>
      <c r="O2423" s="190"/>
    </row>
    <row r="2424" spans="1:15">
      <c r="A2424" s="465">
        <v>2403</v>
      </c>
      <c r="B2424" s="686" t="str">
        <f>IF(Input_series!B2420="","",Input_series!B2420)</f>
        <v/>
      </c>
      <c r="C2424" s="687" t="str">
        <f>IF(Input_series!C2420="","",Input_series!C2420)</f>
        <v/>
      </c>
      <c r="D2424" s="687" t="str">
        <f>IF(Input_series!D2420="","",Input_series!D2420)</f>
        <v/>
      </c>
      <c r="E2424" s="360"/>
      <c r="F2424" s="15"/>
      <c r="G2424" s="15"/>
      <c r="H2424" s="5"/>
      <c r="I2424" s="5"/>
      <c r="J2424" s="190"/>
      <c r="K2424" s="190"/>
      <c r="L2424" s="190"/>
      <c r="M2424" s="190"/>
      <c r="N2424" s="190"/>
      <c r="O2424" s="190"/>
    </row>
    <row r="2425" spans="1:15">
      <c r="A2425" s="465">
        <v>2404</v>
      </c>
      <c r="B2425" s="686" t="str">
        <f>IF(Input_series!B2421="","",Input_series!B2421)</f>
        <v/>
      </c>
      <c r="C2425" s="687" t="str">
        <f>IF(Input_series!C2421="","",Input_series!C2421)</f>
        <v/>
      </c>
      <c r="D2425" s="687" t="str">
        <f>IF(Input_series!D2421="","",Input_series!D2421)</f>
        <v/>
      </c>
      <c r="E2425" s="360"/>
      <c r="F2425" s="15"/>
      <c r="G2425" s="15"/>
      <c r="H2425" s="5"/>
      <c r="I2425" s="5"/>
      <c r="J2425" s="190"/>
      <c r="K2425" s="190"/>
      <c r="L2425" s="190"/>
      <c r="M2425" s="190"/>
      <c r="N2425" s="190"/>
      <c r="O2425" s="190"/>
    </row>
    <row r="2426" spans="1:15">
      <c r="A2426" s="465">
        <v>2405</v>
      </c>
      <c r="B2426" s="686" t="str">
        <f>IF(Input_series!B2422="","",Input_series!B2422)</f>
        <v/>
      </c>
      <c r="C2426" s="687" t="str">
        <f>IF(Input_series!C2422="","",Input_series!C2422)</f>
        <v/>
      </c>
      <c r="D2426" s="687" t="str">
        <f>IF(Input_series!D2422="","",Input_series!D2422)</f>
        <v/>
      </c>
      <c r="E2426" s="360"/>
      <c r="F2426" s="15"/>
      <c r="G2426" s="15"/>
      <c r="H2426" s="5"/>
      <c r="I2426" s="5"/>
      <c r="J2426" s="190"/>
      <c r="K2426" s="190"/>
      <c r="L2426" s="190"/>
      <c r="M2426" s="190"/>
      <c r="N2426" s="190"/>
      <c r="O2426" s="190"/>
    </row>
    <row r="2427" spans="1:15">
      <c r="A2427" s="465">
        <v>2406</v>
      </c>
      <c r="B2427" s="686" t="str">
        <f>IF(Input_series!B2423="","",Input_series!B2423)</f>
        <v/>
      </c>
      <c r="C2427" s="687" t="str">
        <f>IF(Input_series!C2423="","",Input_series!C2423)</f>
        <v/>
      </c>
      <c r="D2427" s="687" t="str">
        <f>IF(Input_series!D2423="","",Input_series!D2423)</f>
        <v/>
      </c>
      <c r="E2427" s="360"/>
      <c r="F2427" s="15"/>
      <c r="G2427" s="15"/>
      <c r="H2427" s="5"/>
      <c r="I2427" s="5"/>
      <c r="J2427" s="190"/>
      <c r="K2427" s="190"/>
      <c r="L2427" s="190"/>
      <c r="M2427" s="190"/>
      <c r="N2427" s="190"/>
      <c r="O2427" s="190"/>
    </row>
    <row r="2428" spans="1:15">
      <c r="A2428" s="465">
        <v>2407</v>
      </c>
      <c r="B2428" s="686" t="str">
        <f>IF(Input_series!B2424="","",Input_series!B2424)</f>
        <v/>
      </c>
      <c r="C2428" s="687" t="str">
        <f>IF(Input_series!C2424="","",Input_series!C2424)</f>
        <v/>
      </c>
      <c r="D2428" s="687" t="str">
        <f>IF(Input_series!D2424="","",Input_series!D2424)</f>
        <v/>
      </c>
      <c r="E2428" s="360"/>
      <c r="F2428" s="15"/>
      <c r="G2428" s="15"/>
      <c r="H2428" s="5"/>
      <c r="I2428" s="5"/>
      <c r="J2428" s="190"/>
      <c r="K2428" s="190"/>
      <c r="L2428" s="190"/>
      <c r="M2428" s="190"/>
      <c r="N2428" s="190"/>
      <c r="O2428" s="190"/>
    </row>
    <row r="2429" spans="1:15">
      <c r="A2429" s="465">
        <v>2408</v>
      </c>
      <c r="B2429" s="686" t="str">
        <f>IF(Input_series!B2425="","",Input_series!B2425)</f>
        <v/>
      </c>
      <c r="C2429" s="687" t="str">
        <f>IF(Input_series!C2425="","",Input_series!C2425)</f>
        <v/>
      </c>
      <c r="D2429" s="687" t="str">
        <f>IF(Input_series!D2425="","",Input_series!D2425)</f>
        <v/>
      </c>
      <c r="E2429" s="360"/>
      <c r="F2429" s="15"/>
      <c r="G2429" s="15"/>
      <c r="H2429" s="5"/>
      <c r="I2429" s="5"/>
      <c r="J2429" s="190"/>
      <c r="K2429" s="190"/>
      <c r="L2429" s="190"/>
      <c r="M2429" s="190"/>
      <c r="N2429" s="190"/>
      <c r="O2429" s="190"/>
    </row>
    <row r="2430" spans="1:15">
      <c r="A2430" s="465">
        <v>2409</v>
      </c>
      <c r="B2430" s="686" t="str">
        <f>IF(Input_series!B2426="","",Input_series!B2426)</f>
        <v/>
      </c>
      <c r="C2430" s="687" t="str">
        <f>IF(Input_series!C2426="","",Input_series!C2426)</f>
        <v/>
      </c>
      <c r="D2430" s="687" t="str">
        <f>IF(Input_series!D2426="","",Input_series!D2426)</f>
        <v/>
      </c>
      <c r="E2430" s="360"/>
      <c r="F2430" s="15"/>
      <c r="G2430" s="15"/>
      <c r="H2430" s="5"/>
      <c r="I2430" s="5"/>
      <c r="J2430" s="190"/>
      <c r="K2430" s="190"/>
      <c r="L2430" s="190"/>
      <c r="M2430" s="190"/>
      <c r="N2430" s="190"/>
      <c r="O2430" s="190"/>
    </row>
    <row r="2431" spans="1:15">
      <c r="A2431" s="465">
        <v>2410</v>
      </c>
      <c r="B2431" s="686" t="str">
        <f>IF(Input_series!B2427="","",Input_series!B2427)</f>
        <v/>
      </c>
      <c r="C2431" s="687" t="str">
        <f>IF(Input_series!C2427="","",Input_series!C2427)</f>
        <v/>
      </c>
      <c r="D2431" s="687" t="str">
        <f>IF(Input_series!D2427="","",Input_series!D2427)</f>
        <v/>
      </c>
      <c r="E2431" s="360"/>
      <c r="F2431" s="15"/>
      <c r="G2431" s="15"/>
      <c r="H2431" s="5"/>
      <c r="I2431" s="5"/>
      <c r="J2431" s="190"/>
      <c r="K2431" s="190"/>
      <c r="L2431" s="190"/>
      <c r="M2431" s="190"/>
      <c r="N2431" s="190"/>
      <c r="O2431" s="190"/>
    </row>
    <row r="2432" spans="1:15">
      <c r="A2432" s="465">
        <v>2411</v>
      </c>
      <c r="B2432" s="686" t="str">
        <f>IF(Input_series!B2428="","",Input_series!B2428)</f>
        <v/>
      </c>
      <c r="C2432" s="687" t="str">
        <f>IF(Input_series!C2428="","",Input_series!C2428)</f>
        <v/>
      </c>
      <c r="D2432" s="687" t="str">
        <f>IF(Input_series!D2428="","",Input_series!D2428)</f>
        <v/>
      </c>
      <c r="E2432" s="360"/>
      <c r="F2432" s="15"/>
      <c r="G2432" s="15"/>
      <c r="H2432" s="5"/>
      <c r="I2432" s="5"/>
      <c r="J2432" s="190"/>
      <c r="K2432" s="190"/>
      <c r="L2432" s="190"/>
      <c r="M2432" s="190"/>
      <c r="N2432" s="190"/>
      <c r="O2432" s="190"/>
    </row>
    <row r="2433" spans="1:15">
      <c r="A2433" s="465">
        <v>2412</v>
      </c>
      <c r="B2433" s="686" t="str">
        <f>IF(Input_series!B2429="","",Input_series!B2429)</f>
        <v/>
      </c>
      <c r="C2433" s="687" t="str">
        <f>IF(Input_series!C2429="","",Input_series!C2429)</f>
        <v/>
      </c>
      <c r="D2433" s="687" t="str">
        <f>IF(Input_series!D2429="","",Input_series!D2429)</f>
        <v/>
      </c>
      <c r="E2433" s="360"/>
      <c r="F2433" s="15"/>
      <c r="G2433" s="15"/>
      <c r="H2433" s="5"/>
      <c r="I2433" s="5"/>
      <c r="J2433" s="190"/>
      <c r="K2433" s="190"/>
      <c r="L2433" s="190"/>
      <c r="M2433" s="190"/>
      <c r="N2433" s="190"/>
      <c r="O2433" s="190"/>
    </row>
    <row r="2434" spans="1:15">
      <c r="A2434" s="465">
        <v>2413</v>
      </c>
      <c r="B2434" s="686" t="str">
        <f>IF(Input_series!B2430="","",Input_series!B2430)</f>
        <v/>
      </c>
      <c r="C2434" s="687" t="str">
        <f>IF(Input_series!C2430="","",Input_series!C2430)</f>
        <v/>
      </c>
      <c r="D2434" s="687" t="str">
        <f>IF(Input_series!D2430="","",Input_series!D2430)</f>
        <v/>
      </c>
      <c r="E2434" s="360"/>
      <c r="F2434" s="15"/>
      <c r="G2434" s="15"/>
      <c r="H2434" s="5"/>
      <c r="I2434" s="5"/>
      <c r="J2434" s="190"/>
      <c r="K2434" s="190"/>
      <c r="L2434" s="190"/>
      <c r="M2434" s="190"/>
      <c r="N2434" s="190"/>
      <c r="O2434" s="190"/>
    </row>
    <row r="2435" spans="1:15">
      <c r="A2435" s="465">
        <v>2414</v>
      </c>
      <c r="B2435" s="686" t="str">
        <f>IF(Input_series!B2431="","",Input_series!B2431)</f>
        <v/>
      </c>
      <c r="C2435" s="687" t="str">
        <f>IF(Input_series!C2431="","",Input_series!C2431)</f>
        <v/>
      </c>
      <c r="D2435" s="687" t="str">
        <f>IF(Input_series!D2431="","",Input_series!D2431)</f>
        <v/>
      </c>
      <c r="E2435" s="360"/>
      <c r="F2435" s="15"/>
      <c r="G2435" s="15"/>
      <c r="H2435" s="5"/>
      <c r="I2435" s="5"/>
      <c r="J2435" s="190"/>
      <c r="K2435" s="190"/>
      <c r="L2435" s="190"/>
      <c r="M2435" s="190"/>
      <c r="N2435" s="190"/>
      <c r="O2435" s="190"/>
    </row>
    <row r="2436" spans="1:15">
      <c r="A2436" s="465">
        <v>2415</v>
      </c>
      <c r="B2436" s="686" t="str">
        <f>IF(Input_series!B2432="","",Input_series!B2432)</f>
        <v/>
      </c>
      <c r="C2436" s="687" t="str">
        <f>IF(Input_series!C2432="","",Input_series!C2432)</f>
        <v/>
      </c>
      <c r="D2436" s="687" t="str">
        <f>IF(Input_series!D2432="","",Input_series!D2432)</f>
        <v/>
      </c>
      <c r="E2436" s="360"/>
      <c r="F2436" s="15"/>
      <c r="G2436" s="15"/>
      <c r="H2436" s="5"/>
      <c r="I2436" s="5"/>
      <c r="J2436" s="190"/>
      <c r="K2436" s="190"/>
      <c r="L2436" s="190"/>
      <c r="M2436" s="190"/>
      <c r="N2436" s="190"/>
      <c r="O2436" s="190"/>
    </row>
    <row r="2437" spans="1:15">
      <c r="A2437" s="465">
        <v>2416</v>
      </c>
      <c r="B2437" s="686" t="str">
        <f>IF(Input_series!B2433="","",Input_series!B2433)</f>
        <v/>
      </c>
      <c r="C2437" s="687" t="str">
        <f>IF(Input_series!C2433="","",Input_series!C2433)</f>
        <v/>
      </c>
      <c r="D2437" s="687" t="str">
        <f>IF(Input_series!D2433="","",Input_series!D2433)</f>
        <v/>
      </c>
      <c r="E2437" s="360"/>
      <c r="F2437" s="15"/>
      <c r="G2437" s="15"/>
      <c r="H2437" s="5"/>
      <c r="I2437" s="5"/>
      <c r="J2437" s="190"/>
      <c r="K2437" s="190"/>
      <c r="L2437" s="190"/>
      <c r="M2437" s="190"/>
      <c r="N2437" s="190"/>
      <c r="O2437" s="190"/>
    </row>
    <row r="2438" spans="1:15">
      <c r="A2438" s="465">
        <v>2417</v>
      </c>
      <c r="B2438" s="686" t="str">
        <f>IF(Input_series!B2434="","",Input_series!B2434)</f>
        <v/>
      </c>
      <c r="C2438" s="687" t="str">
        <f>IF(Input_series!C2434="","",Input_series!C2434)</f>
        <v/>
      </c>
      <c r="D2438" s="687" t="str">
        <f>IF(Input_series!D2434="","",Input_series!D2434)</f>
        <v/>
      </c>
      <c r="E2438" s="360"/>
      <c r="F2438" s="15"/>
      <c r="G2438" s="15"/>
      <c r="H2438" s="5"/>
      <c r="I2438" s="5"/>
      <c r="J2438" s="190"/>
      <c r="K2438" s="190"/>
      <c r="L2438" s="190"/>
      <c r="M2438" s="190"/>
      <c r="N2438" s="190"/>
      <c r="O2438" s="190"/>
    </row>
    <row r="2439" spans="1:15">
      <c r="A2439" s="465">
        <v>2418</v>
      </c>
      <c r="B2439" s="686" t="str">
        <f>IF(Input_series!B2435="","",Input_series!B2435)</f>
        <v/>
      </c>
      <c r="C2439" s="687" t="str">
        <f>IF(Input_series!C2435="","",Input_series!C2435)</f>
        <v/>
      </c>
      <c r="D2439" s="687" t="str">
        <f>IF(Input_series!D2435="","",Input_series!D2435)</f>
        <v/>
      </c>
      <c r="E2439" s="360"/>
      <c r="F2439" s="15"/>
      <c r="G2439" s="15"/>
      <c r="H2439" s="5"/>
      <c r="I2439" s="5"/>
      <c r="J2439" s="190"/>
      <c r="K2439" s="190"/>
      <c r="L2439" s="190"/>
      <c r="M2439" s="190"/>
      <c r="N2439" s="190"/>
      <c r="O2439" s="190"/>
    </row>
    <row r="2440" spans="1:15">
      <c r="A2440" s="465">
        <v>2419</v>
      </c>
      <c r="B2440" s="686" t="str">
        <f>IF(Input_series!B2436="","",Input_series!B2436)</f>
        <v/>
      </c>
      <c r="C2440" s="687" t="str">
        <f>IF(Input_series!C2436="","",Input_series!C2436)</f>
        <v/>
      </c>
      <c r="D2440" s="687" t="str">
        <f>IF(Input_series!D2436="","",Input_series!D2436)</f>
        <v/>
      </c>
      <c r="E2440" s="360"/>
      <c r="F2440" s="15"/>
      <c r="G2440" s="15"/>
      <c r="H2440" s="5"/>
      <c r="I2440" s="5"/>
      <c r="J2440" s="190"/>
      <c r="K2440" s="190"/>
      <c r="L2440" s="190"/>
      <c r="M2440" s="190"/>
      <c r="N2440" s="190"/>
      <c r="O2440" s="190"/>
    </row>
    <row r="2441" spans="1:15">
      <c r="A2441" s="465">
        <v>2420</v>
      </c>
      <c r="B2441" s="686" t="str">
        <f>IF(Input_series!B2437="","",Input_series!B2437)</f>
        <v/>
      </c>
      <c r="C2441" s="687" t="str">
        <f>IF(Input_series!C2437="","",Input_series!C2437)</f>
        <v/>
      </c>
      <c r="D2441" s="687" t="str">
        <f>IF(Input_series!D2437="","",Input_series!D2437)</f>
        <v/>
      </c>
      <c r="E2441" s="360"/>
      <c r="F2441" s="15"/>
      <c r="G2441" s="15"/>
      <c r="H2441" s="5"/>
      <c r="I2441" s="5"/>
      <c r="J2441" s="190"/>
      <c r="K2441" s="190"/>
      <c r="L2441" s="190"/>
      <c r="M2441" s="190"/>
      <c r="N2441" s="190"/>
      <c r="O2441" s="190"/>
    </row>
    <row r="2442" spans="1:15">
      <c r="A2442" s="465">
        <v>2421</v>
      </c>
      <c r="B2442" s="686" t="str">
        <f>IF(Input_series!B2438="","",Input_series!B2438)</f>
        <v/>
      </c>
      <c r="C2442" s="687" t="str">
        <f>IF(Input_series!C2438="","",Input_series!C2438)</f>
        <v/>
      </c>
      <c r="D2442" s="687" t="str">
        <f>IF(Input_series!D2438="","",Input_series!D2438)</f>
        <v/>
      </c>
      <c r="E2442" s="360"/>
      <c r="F2442" s="15"/>
      <c r="G2442" s="15"/>
      <c r="H2442" s="5"/>
      <c r="I2442" s="5"/>
      <c r="J2442" s="190"/>
      <c r="K2442" s="190"/>
      <c r="L2442" s="190"/>
      <c r="M2442" s="190"/>
      <c r="N2442" s="190"/>
      <c r="O2442" s="190"/>
    </row>
    <row r="2443" spans="1:15">
      <c r="A2443" s="465">
        <v>2422</v>
      </c>
      <c r="B2443" s="686" t="str">
        <f>IF(Input_series!B2439="","",Input_series!B2439)</f>
        <v/>
      </c>
      <c r="C2443" s="687" t="str">
        <f>IF(Input_series!C2439="","",Input_series!C2439)</f>
        <v/>
      </c>
      <c r="D2443" s="687" t="str">
        <f>IF(Input_series!D2439="","",Input_series!D2439)</f>
        <v/>
      </c>
      <c r="E2443" s="360"/>
      <c r="F2443" s="15"/>
      <c r="G2443" s="15"/>
      <c r="H2443" s="5"/>
      <c r="I2443" s="5"/>
      <c r="J2443" s="190"/>
      <c r="K2443" s="190"/>
      <c r="L2443" s="190"/>
      <c r="M2443" s="190"/>
      <c r="N2443" s="190"/>
      <c r="O2443" s="190"/>
    </row>
    <row r="2444" spans="1:15">
      <c r="A2444" s="465">
        <v>2423</v>
      </c>
      <c r="B2444" s="686" t="str">
        <f>IF(Input_series!B2440="","",Input_series!B2440)</f>
        <v/>
      </c>
      <c r="C2444" s="687" t="str">
        <f>IF(Input_series!C2440="","",Input_series!C2440)</f>
        <v/>
      </c>
      <c r="D2444" s="687" t="str">
        <f>IF(Input_series!D2440="","",Input_series!D2440)</f>
        <v/>
      </c>
      <c r="E2444" s="360"/>
      <c r="F2444" s="15"/>
      <c r="G2444" s="15"/>
      <c r="H2444" s="5"/>
      <c r="I2444" s="5"/>
      <c r="J2444" s="190"/>
      <c r="K2444" s="190"/>
      <c r="L2444" s="190"/>
      <c r="M2444" s="190"/>
      <c r="N2444" s="190"/>
      <c r="O2444" s="190"/>
    </row>
    <row r="2445" spans="1:15">
      <c r="A2445" s="465">
        <v>2424</v>
      </c>
      <c r="B2445" s="686" t="str">
        <f>IF(Input_series!B2441="","",Input_series!B2441)</f>
        <v/>
      </c>
      <c r="C2445" s="687" t="str">
        <f>IF(Input_series!C2441="","",Input_series!C2441)</f>
        <v/>
      </c>
      <c r="D2445" s="687" t="str">
        <f>IF(Input_series!D2441="","",Input_series!D2441)</f>
        <v/>
      </c>
      <c r="E2445" s="360"/>
      <c r="F2445" s="15"/>
      <c r="G2445" s="15"/>
      <c r="H2445" s="5"/>
      <c r="I2445" s="5"/>
      <c r="J2445" s="190"/>
      <c r="K2445" s="190"/>
      <c r="L2445" s="190"/>
      <c r="M2445" s="190"/>
      <c r="N2445" s="190"/>
      <c r="O2445" s="190"/>
    </row>
    <row r="2446" spans="1:15">
      <c r="A2446" s="465">
        <v>2425</v>
      </c>
      <c r="B2446" s="686" t="str">
        <f>IF(Input_series!B2442="","",Input_series!B2442)</f>
        <v/>
      </c>
      <c r="C2446" s="687" t="str">
        <f>IF(Input_series!C2442="","",Input_series!C2442)</f>
        <v/>
      </c>
      <c r="D2446" s="687" t="str">
        <f>IF(Input_series!D2442="","",Input_series!D2442)</f>
        <v/>
      </c>
      <c r="E2446" s="360"/>
      <c r="F2446" s="15"/>
      <c r="G2446" s="15"/>
      <c r="H2446" s="5"/>
      <c r="I2446" s="5"/>
      <c r="J2446" s="190"/>
      <c r="K2446" s="190"/>
      <c r="L2446" s="190"/>
      <c r="M2446" s="190"/>
      <c r="N2446" s="190"/>
      <c r="O2446" s="190"/>
    </row>
    <row r="2447" spans="1:15">
      <c r="A2447" s="465">
        <v>2426</v>
      </c>
      <c r="B2447" s="686" t="str">
        <f>IF(Input_series!B2443="","",Input_series!B2443)</f>
        <v/>
      </c>
      <c r="C2447" s="687" t="str">
        <f>IF(Input_series!C2443="","",Input_series!C2443)</f>
        <v/>
      </c>
      <c r="D2447" s="687" t="str">
        <f>IF(Input_series!D2443="","",Input_series!D2443)</f>
        <v/>
      </c>
      <c r="E2447" s="360"/>
      <c r="F2447" s="15"/>
      <c r="G2447" s="15"/>
      <c r="H2447" s="5"/>
      <c r="I2447" s="5"/>
      <c r="J2447" s="190"/>
      <c r="K2447" s="190"/>
      <c r="L2447" s="190"/>
      <c r="M2447" s="190"/>
      <c r="N2447" s="190"/>
      <c r="O2447" s="190"/>
    </row>
    <row r="2448" spans="1:15">
      <c r="A2448" s="465">
        <v>2427</v>
      </c>
      <c r="B2448" s="686" t="str">
        <f>IF(Input_series!B2444="","",Input_series!B2444)</f>
        <v/>
      </c>
      <c r="C2448" s="687" t="str">
        <f>IF(Input_series!C2444="","",Input_series!C2444)</f>
        <v/>
      </c>
      <c r="D2448" s="687" t="str">
        <f>IF(Input_series!D2444="","",Input_series!D2444)</f>
        <v/>
      </c>
      <c r="E2448" s="360"/>
      <c r="F2448" s="15"/>
      <c r="G2448" s="15"/>
      <c r="H2448" s="5"/>
      <c r="I2448" s="5"/>
      <c r="J2448" s="190"/>
      <c r="K2448" s="190"/>
      <c r="L2448" s="190"/>
      <c r="M2448" s="190"/>
      <c r="N2448" s="190"/>
      <c r="O2448" s="190"/>
    </row>
    <row r="2449" spans="1:15">
      <c r="A2449" s="465">
        <v>2428</v>
      </c>
      <c r="B2449" s="686" t="str">
        <f>IF(Input_series!B2445="","",Input_series!B2445)</f>
        <v/>
      </c>
      <c r="C2449" s="687" t="str">
        <f>IF(Input_series!C2445="","",Input_series!C2445)</f>
        <v/>
      </c>
      <c r="D2449" s="687" t="str">
        <f>IF(Input_series!D2445="","",Input_series!D2445)</f>
        <v/>
      </c>
      <c r="E2449" s="360"/>
      <c r="F2449" s="15"/>
      <c r="G2449" s="15"/>
      <c r="H2449" s="5"/>
      <c r="I2449" s="5"/>
      <c r="J2449" s="190"/>
      <c r="K2449" s="190"/>
      <c r="L2449" s="190"/>
      <c r="M2449" s="190"/>
      <c r="N2449" s="190"/>
      <c r="O2449" s="190"/>
    </row>
    <row r="2450" spans="1:15">
      <c r="A2450" s="465">
        <v>2429</v>
      </c>
      <c r="B2450" s="686" t="str">
        <f>IF(Input_series!B2446="","",Input_series!B2446)</f>
        <v/>
      </c>
      <c r="C2450" s="687" t="str">
        <f>IF(Input_series!C2446="","",Input_series!C2446)</f>
        <v/>
      </c>
      <c r="D2450" s="687" t="str">
        <f>IF(Input_series!D2446="","",Input_series!D2446)</f>
        <v/>
      </c>
      <c r="E2450" s="360"/>
      <c r="F2450" s="15"/>
      <c r="G2450" s="15"/>
      <c r="H2450" s="5"/>
      <c r="I2450" s="5"/>
      <c r="J2450" s="190"/>
      <c r="K2450" s="190"/>
      <c r="L2450" s="190"/>
      <c r="M2450" s="190"/>
      <c r="N2450" s="190"/>
      <c r="O2450" s="190"/>
    </row>
    <row r="2451" spans="1:15">
      <c r="A2451" s="465">
        <v>2430</v>
      </c>
      <c r="B2451" s="686" t="str">
        <f>IF(Input_series!B2447="","",Input_series!B2447)</f>
        <v/>
      </c>
      <c r="C2451" s="687" t="str">
        <f>IF(Input_series!C2447="","",Input_series!C2447)</f>
        <v/>
      </c>
      <c r="D2451" s="687" t="str">
        <f>IF(Input_series!D2447="","",Input_series!D2447)</f>
        <v/>
      </c>
      <c r="E2451" s="360"/>
      <c r="F2451" s="15"/>
      <c r="G2451" s="15"/>
      <c r="H2451" s="5"/>
      <c r="I2451" s="5"/>
      <c r="J2451" s="190"/>
      <c r="K2451" s="190"/>
      <c r="L2451" s="190"/>
      <c r="M2451" s="190"/>
      <c r="N2451" s="190"/>
      <c r="O2451" s="190"/>
    </row>
    <row r="2452" spans="1:15">
      <c r="A2452" s="465">
        <v>2431</v>
      </c>
      <c r="B2452" s="686" t="str">
        <f>IF(Input_series!B2448="","",Input_series!B2448)</f>
        <v/>
      </c>
      <c r="C2452" s="687" t="str">
        <f>IF(Input_series!C2448="","",Input_series!C2448)</f>
        <v/>
      </c>
      <c r="D2452" s="687" t="str">
        <f>IF(Input_series!D2448="","",Input_series!D2448)</f>
        <v/>
      </c>
      <c r="E2452" s="360"/>
      <c r="F2452" s="15"/>
      <c r="G2452" s="15"/>
      <c r="H2452" s="5"/>
      <c r="I2452" s="5"/>
      <c r="J2452" s="190"/>
      <c r="K2452" s="190"/>
      <c r="L2452" s="190"/>
      <c r="M2452" s="190"/>
      <c r="N2452" s="190"/>
      <c r="O2452" s="190"/>
    </row>
    <row r="2453" spans="1:15">
      <c r="A2453" s="465">
        <v>2432</v>
      </c>
      <c r="B2453" s="686" t="str">
        <f>IF(Input_series!B2449="","",Input_series!B2449)</f>
        <v/>
      </c>
      <c r="C2453" s="687" t="str">
        <f>IF(Input_series!C2449="","",Input_series!C2449)</f>
        <v/>
      </c>
      <c r="D2453" s="687" t="str">
        <f>IF(Input_series!D2449="","",Input_series!D2449)</f>
        <v/>
      </c>
      <c r="E2453" s="360"/>
      <c r="F2453" s="15"/>
      <c r="G2453" s="15"/>
      <c r="H2453" s="5"/>
      <c r="I2453" s="5"/>
      <c r="J2453" s="190"/>
      <c r="K2453" s="190"/>
      <c r="L2453" s="190"/>
      <c r="M2453" s="190"/>
      <c r="N2453" s="190"/>
      <c r="O2453" s="190"/>
    </row>
    <row r="2454" spans="1:15">
      <c r="A2454" s="465">
        <v>2433</v>
      </c>
      <c r="B2454" s="686" t="str">
        <f>IF(Input_series!B2450="","",Input_series!B2450)</f>
        <v/>
      </c>
      <c r="C2454" s="687" t="str">
        <f>IF(Input_series!C2450="","",Input_series!C2450)</f>
        <v/>
      </c>
      <c r="D2454" s="687" t="str">
        <f>IF(Input_series!D2450="","",Input_series!D2450)</f>
        <v/>
      </c>
      <c r="E2454" s="360"/>
      <c r="F2454" s="15"/>
      <c r="G2454" s="15"/>
      <c r="H2454" s="5"/>
      <c r="I2454" s="5"/>
      <c r="J2454" s="190"/>
      <c r="K2454" s="190"/>
      <c r="L2454" s="190"/>
      <c r="M2454" s="190"/>
      <c r="N2454" s="190"/>
      <c r="O2454" s="190"/>
    </row>
    <row r="2455" spans="1:15">
      <c r="A2455" s="465">
        <v>2434</v>
      </c>
      <c r="B2455" s="686" t="str">
        <f>IF(Input_series!B2451="","",Input_series!B2451)</f>
        <v/>
      </c>
      <c r="C2455" s="687" t="str">
        <f>IF(Input_series!C2451="","",Input_series!C2451)</f>
        <v/>
      </c>
      <c r="D2455" s="687" t="str">
        <f>IF(Input_series!D2451="","",Input_series!D2451)</f>
        <v/>
      </c>
      <c r="E2455" s="360"/>
      <c r="F2455" s="15"/>
      <c r="G2455" s="15"/>
      <c r="H2455" s="5"/>
      <c r="I2455" s="5"/>
      <c r="J2455" s="190"/>
      <c r="K2455" s="190"/>
      <c r="L2455" s="190"/>
      <c r="M2455" s="190"/>
      <c r="N2455" s="190"/>
      <c r="O2455" s="190"/>
    </row>
    <row r="2456" spans="1:15">
      <c r="A2456" s="465">
        <v>2435</v>
      </c>
      <c r="B2456" s="686" t="str">
        <f>IF(Input_series!B2452="","",Input_series!B2452)</f>
        <v/>
      </c>
      <c r="C2456" s="687" t="str">
        <f>IF(Input_series!C2452="","",Input_series!C2452)</f>
        <v/>
      </c>
      <c r="D2456" s="687" t="str">
        <f>IF(Input_series!D2452="","",Input_series!D2452)</f>
        <v/>
      </c>
      <c r="E2456" s="360"/>
      <c r="F2456" s="15"/>
      <c r="G2456" s="15"/>
      <c r="H2456" s="5"/>
      <c r="I2456" s="5"/>
      <c r="J2456" s="190"/>
      <c r="K2456" s="190"/>
      <c r="L2456" s="190"/>
      <c r="M2456" s="190"/>
      <c r="N2456" s="190"/>
      <c r="O2456" s="190"/>
    </row>
    <row r="2457" spans="1:15">
      <c r="A2457" s="465">
        <v>2436</v>
      </c>
      <c r="B2457" s="686" t="str">
        <f>IF(Input_series!B2453="","",Input_series!B2453)</f>
        <v/>
      </c>
      <c r="C2457" s="687" t="str">
        <f>IF(Input_series!C2453="","",Input_series!C2453)</f>
        <v/>
      </c>
      <c r="D2457" s="687" t="str">
        <f>IF(Input_series!D2453="","",Input_series!D2453)</f>
        <v/>
      </c>
      <c r="E2457" s="360"/>
      <c r="F2457" s="15"/>
      <c r="G2457" s="15"/>
      <c r="H2457" s="5"/>
      <c r="I2457" s="5"/>
      <c r="J2457" s="190"/>
      <c r="K2457" s="190"/>
      <c r="L2457" s="190"/>
      <c r="M2457" s="190"/>
      <c r="N2457" s="190"/>
      <c r="O2457" s="190"/>
    </row>
    <row r="2458" spans="1:15">
      <c r="A2458" s="465">
        <v>2437</v>
      </c>
      <c r="B2458" s="686" t="str">
        <f>IF(Input_series!B2454="","",Input_series!B2454)</f>
        <v/>
      </c>
      <c r="C2458" s="687" t="str">
        <f>IF(Input_series!C2454="","",Input_series!C2454)</f>
        <v/>
      </c>
      <c r="D2458" s="687" t="str">
        <f>IF(Input_series!D2454="","",Input_series!D2454)</f>
        <v/>
      </c>
      <c r="E2458" s="360"/>
      <c r="F2458" s="15"/>
      <c r="G2458" s="15"/>
      <c r="H2458" s="5"/>
      <c r="I2458" s="5"/>
      <c r="J2458" s="190"/>
      <c r="K2458" s="190"/>
      <c r="L2458" s="190"/>
      <c r="M2458" s="190"/>
      <c r="N2458" s="190"/>
      <c r="O2458" s="190"/>
    </row>
    <row r="2459" spans="1:15">
      <c r="A2459" s="465">
        <v>2438</v>
      </c>
      <c r="B2459" s="686" t="str">
        <f>IF(Input_series!B2455="","",Input_series!B2455)</f>
        <v/>
      </c>
      <c r="C2459" s="687" t="str">
        <f>IF(Input_series!C2455="","",Input_series!C2455)</f>
        <v/>
      </c>
      <c r="D2459" s="687" t="str">
        <f>IF(Input_series!D2455="","",Input_series!D2455)</f>
        <v/>
      </c>
      <c r="E2459" s="360"/>
      <c r="F2459" s="15"/>
      <c r="G2459" s="15"/>
      <c r="H2459" s="5"/>
      <c r="I2459" s="5"/>
      <c r="J2459" s="190"/>
      <c r="K2459" s="190"/>
      <c r="L2459" s="190"/>
      <c r="M2459" s="190"/>
      <c r="N2459" s="190"/>
      <c r="O2459" s="190"/>
    </row>
    <row r="2460" spans="1:15">
      <c r="A2460" s="465">
        <v>2439</v>
      </c>
      <c r="B2460" s="686" t="str">
        <f>IF(Input_series!B2456="","",Input_series!B2456)</f>
        <v/>
      </c>
      <c r="C2460" s="687" t="str">
        <f>IF(Input_series!C2456="","",Input_series!C2456)</f>
        <v/>
      </c>
      <c r="D2460" s="687" t="str">
        <f>IF(Input_series!D2456="","",Input_series!D2456)</f>
        <v/>
      </c>
      <c r="E2460" s="360"/>
      <c r="F2460" s="15"/>
      <c r="G2460" s="15"/>
      <c r="H2460" s="5"/>
      <c r="I2460" s="5"/>
      <c r="J2460" s="190"/>
      <c r="K2460" s="190"/>
      <c r="L2460" s="190"/>
      <c r="M2460" s="190"/>
      <c r="N2460" s="190"/>
      <c r="O2460" s="190"/>
    </row>
    <row r="2461" spans="1:15">
      <c r="A2461" s="465">
        <v>2440</v>
      </c>
      <c r="B2461" s="686" t="str">
        <f>IF(Input_series!B2457="","",Input_series!B2457)</f>
        <v/>
      </c>
      <c r="C2461" s="687" t="str">
        <f>IF(Input_series!C2457="","",Input_series!C2457)</f>
        <v/>
      </c>
      <c r="D2461" s="687" t="str">
        <f>IF(Input_series!D2457="","",Input_series!D2457)</f>
        <v/>
      </c>
      <c r="E2461" s="360"/>
      <c r="F2461" s="15"/>
      <c r="G2461" s="15"/>
      <c r="H2461" s="5"/>
      <c r="I2461" s="5"/>
      <c r="J2461" s="190"/>
      <c r="K2461" s="190"/>
      <c r="L2461" s="190"/>
      <c r="M2461" s="190"/>
      <c r="N2461" s="190"/>
      <c r="O2461" s="190"/>
    </row>
    <row r="2462" spans="1:15">
      <c r="A2462" s="465">
        <v>2441</v>
      </c>
      <c r="B2462" s="686" t="str">
        <f>IF(Input_series!B2458="","",Input_series!B2458)</f>
        <v/>
      </c>
      <c r="C2462" s="687" t="str">
        <f>IF(Input_series!C2458="","",Input_series!C2458)</f>
        <v/>
      </c>
      <c r="D2462" s="687" t="str">
        <f>IF(Input_series!D2458="","",Input_series!D2458)</f>
        <v/>
      </c>
      <c r="E2462" s="360"/>
      <c r="F2462" s="15"/>
      <c r="G2462" s="15"/>
      <c r="H2462" s="5"/>
      <c r="I2462" s="5"/>
      <c r="J2462" s="190"/>
      <c r="K2462" s="190"/>
      <c r="L2462" s="190"/>
      <c r="M2462" s="190"/>
      <c r="N2462" s="190"/>
      <c r="O2462" s="190"/>
    </row>
    <row r="2463" spans="1:15">
      <c r="A2463" s="465">
        <v>2442</v>
      </c>
      <c r="B2463" s="686" t="str">
        <f>IF(Input_series!B2459="","",Input_series!B2459)</f>
        <v/>
      </c>
      <c r="C2463" s="687" t="str">
        <f>IF(Input_series!C2459="","",Input_series!C2459)</f>
        <v/>
      </c>
      <c r="D2463" s="687" t="str">
        <f>IF(Input_series!D2459="","",Input_series!D2459)</f>
        <v/>
      </c>
      <c r="E2463" s="360"/>
      <c r="F2463" s="15"/>
      <c r="G2463" s="15"/>
      <c r="H2463" s="5"/>
      <c r="I2463" s="5"/>
      <c r="J2463" s="190"/>
      <c r="K2463" s="190"/>
      <c r="L2463" s="190"/>
      <c r="M2463" s="190"/>
      <c r="N2463" s="190"/>
      <c r="O2463" s="190"/>
    </row>
    <row r="2464" spans="1:15">
      <c r="A2464" s="465">
        <v>2443</v>
      </c>
      <c r="B2464" s="686" t="str">
        <f>IF(Input_series!B2460="","",Input_series!B2460)</f>
        <v/>
      </c>
      <c r="C2464" s="687" t="str">
        <f>IF(Input_series!C2460="","",Input_series!C2460)</f>
        <v/>
      </c>
      <c r="D2464" s="687" t="str">
        <f>IF(Input_series!D2460="","",Input_series!D2460)</f>
        <v/>
      </c>
      <c r="E2464" s="360"/>
      <c r="F2464" s="15"/>
      <c r="G2464" s="15"/>
      <c r="H2464" s="5"/>
      <c r="I2464" s="5"/>
      <c r="J2464" s="190"/>
      <c r="K2464" s="190"/>
      <c r="L2464" s="190"/>
      <c r="M2464" s="190"/>
      <c r="N2464" s="190"/>
      <c r="O2464" s="190"/>
    </row>
    <row r="2465" spans="1:15">
      <c r="A2465" s="465">
        <v>2444</v>
      </c>
      <c r="B2465" s="686" t="str">
        <f>IF(Input_series!B2461="","",Input_series!B2461)</f>
        <v/>
      </c>
      <c r="C2465" s="687" t="str">
        <f>IF(Input_series!C2461="","",Input_series!C2461)</f>
        <v/>
      </c>
      <c r="D2465" s="687" t="str">
        <f>IF(Input_series!D2461="","",Input_series!D2461)</f>
        <v/>
      </c>
      <c r="E2465" s="360"/>
      <c r="F2465" s="15"/>
      <c r="G2465" s="15"/>
      <c r="H2465" s="5"/>
      <c r="I2465" s="5"/>
      <c r="J2465" s="190"/>
      <c r="K2465" s="190"/>
      <c r="L2465" s="190"/>
      <c r="M2465" s="190"/>
      <c r="N2465" s="190"/>
      <c r="O2465" s="190"/>
    </row>
    <row r="2466" spans="1:15">
      <c r="A2466" s="465">
        <v>2445</v>
      </c>
      <c r="B2466" s="686" t="str">
        <f>IF(Input_series!B2462="","",Input_series!B2462)</f>
        <v/>
      </c>
      <c r="C2466" s="687" t="str">
        <f>IF(Input_series!C2462="","",Input_series!C2462)</f>
        <v/>
      </c>
      <c r="D2466" s="687" t="str">
        <f>IF(Input_series!D2462="","",Input_series!D2462)</f>
        <v/>
      </c>
      <c r="E2466" s="360"/>
      <c r="F2466" s="15"/>
      <c r="G2466" s="15"/>
      <c r="H2466" s="5"/>
      <c r="I2466" s="5"/>
      <c r="J2466" s="190"/>
      <c r="K2466" s="190"/>
      <c r="L2466" s="190"/>
      <c r="M2466" s="190"/>
      <c r="N2466" s="190"/>
      <c r="O2466" s="190"/>
    </row>
    <row r="2467" spans="1:15">
      <c r="A2467" s="465">
        <v>2446</v>
      </c>
      <c r="B2467" s="686" t="str">
        <f>IF(Input_series!B2463="","",Input_series!B2463)</f>
        <v/>
      </c>
      <c r="C2467" s="687" t="str">
        <f>IF(Input_series!C2463="","",Input_series!C2463)</f>
        <v/>
      </c>
      <c r="D2467" s="687" t="str">
        <f>IF(Input_series!D2463="","",Input_series!D2463)</f>
        <v/>
      </c>
      <c r="E2467" s="360"/>
      <c r="F2467" s="15"/>
      <c r="G2467" s="15"/>
      <c r="H2467" s="5"/>
      <c r="I2467" s="5"/>
      <c r="J2467" s="190"/>
      <c r="K2467" s="190"/>
      <c r="L2467" s="190"/>
      <c r="M2467" s="190"/>
      <c r="N2467" s="190"/>
      <c r="O2467" s="190"/>
    </row>
    <row r="2468" spans="1:15">
      <c r="A2468" s="465">
        <v>2447</v>
      </c>
      <c r="B2468" s="686" t="str">
        <f>IF(Input_series!B2464="","",Input_series!B2464)</f>
        <v/>
      </c>
      <c r="C2468" s="687" t="str">
        <f>IF(Input_series!C2464="","",Input_series!C2464)</f>
        <v/>
      </c>
      <c r="D2468" s="687" t="str">
        <f>IF(Input_series!D2464="","",Input_series!D2464)</f>
        <v/>
      </c>
      <c r="E2468" s="360"/>
      <c r="F2468" s="15"/>
      <c r="G2468" s="15"/>
      <c r="H2468" s="5"/>
      <c r="I2468" s="5"/>
      <c r="J2468" s="190"/>
      <c r="K2468" s="190"/>
      <c r="L2468" s="190"/>
      <c r="M2468" s="190"/>
      <c r="N2468" s="190"/>
      <c r="O2468" s="190"/>
    </row>
    <row r="2469" spans="1:15">
      <c r="A2469" s="465">
        <v>2448</v>
      </c>
      <c r="B2469" s="686" t="str">
        <f>IF(Input_series!B2465="","",Input_series!B2465)</f>
        <v/>
      </c>
      <c r="C2469" s="687" t="str">
        <f>IF(Input_series!C2465="","",Input_series!C2465)</f>
        <v/>
      </c>
      <c r="D2469" s="687" t="str">
        <f>IF(Input_series!D2465="","",Input_series!D2465)</f>
        <v/>
      </c>
      <c r="E2469" s="360"/>
      <c r="F2469" s="15"/>
      <c r="G2469" s="15"/>
      <c r="H2469" s="5"/>
      <c r="I2469" s="5"/>
      <c r="J2469" s="190"/>
      <c r="K2469" s="190"/>
      <c r="L2469" s="190"/>
      <c r="M2469" s="190"/>
      <c r="N2469" s="190"/>
      <c r="O2469" s="190"/>
    </row>
    <row r="2470" spans="1:15">
      <c r="A2470" s="465">
        <v>2449</v>
      </c>
      <c r="B2470" s="686" t="str">
        <f>IF(Input_series!B2466="","",Input_series!B2466)</f>
        <v/>
      </c>
      <c r="C2470" s="687" t="str">
        <f>IF(Input_series!C2466="","",Input_series!C2466)</f>
        <v/>
      </c>
      <c r="D2470" s="687" t="str">
        <f>IF(Input_series!D2466="","",Input_series!D2466)</f>
        <v/>
      </c>
      <c r="E2470" s="360"/>
      <c r="F2470" s="15"/>
      <c r="G2470" s="15"/>
      <c r="H2470" s="5"/>
      <c r="I2470" s="5"/>
      <c r="J2470" s="190"/>
      <c r="K2470" s="190"/>
      <c r="L2470" s="190"/>
      <c r="M2470" s="190"/>
      <c r="N2470" s="190"/>
      <c r="O2470" s="190"/>
    </row>
    <row r="2471" spans="1:15">
      <c r="A2471" s="465">
        <v>2450</v>
      </c>
      <c r="B2471" s="686" t="str">
        <f>IF(Input_series!B2467="","",Input_series!B2467)</f>
        <v/>
      </c>
      <c r="C2471" s="687" t="str">
        <f>IF(Input_series!C2467="","",Input_series!C2467)</f>
        <v/>
      </c>
      <c r="D2471" s="687" t="str">
        <f>IF(Input_series!D2467="","",Input_series!D2467)</f>
        <v/>
      </c>
      <c r="E2471" s="360"/>
      <c r="F2471" s="15"/>
      <c r="G2471" s="15"/>
      <c r="H2471" s="5"/>
      <c r="I2471" s="5"/>
      <c r="J2471" s="190"/>
      <c r="K2471" s="190"/>
      <c r="L2471" s="190"/>
      <c r="M2471" s="190"/>
      <c r="N2471" s="190"/>
      <c r="O2471" s="190"/>
    </row>
    <row r="2472" spans="1:15">
      <c r="A2472" s="465">
        <v>2451</v>
      </c>
      <c r="B2472" s="686" t="str">
        <f>IF(Input_series!B2468="","",Input_series!B2468)</f>
        <v/>
      </c>
      <c r="C2472" s="687" t="str">
        <f>IF(Input_series!C2468="","",Input_series!C2468)</f>
        <v/>
      </c>
      <c r="D2472" s="687" t="str">
        <f>IF(Input_series!D2468="","",Input_series!D2468)</f>
        <v/>
      </c>
      <c r="E2472" s="360"/>
      <c r="F2472" s="15"/>
      <c r="G2472" s="15"/>
      <c r="H2472" s="5"/>
      <c r="I2472" s="5"/>
      <c r="J2472" s="190"/>
      <c r="K2472" s="190"/>
      <c r="L2472" s="190"/>
      <c r="M2472" s="190"/>
      <c r="N2472" s="190"/>
      <c r="O2472" s="190"/>
    </row>
    <row r="2473" spans="1:15">
      <c r="A2473" s="465">
        <v>2452</v>
      </c>
      <c r="B2473" s="686" t="str">
        <f>IF(Input_series!B2469="","",Input_series!B2469)</f>
        <v/>
      </c>
      <c r="C2473" s="687" t="str">
        <f>IF(Input_series!C2469="","",Input_series!C2469)</f>
        <v/>
      </c>
      <c r="D2473" s="687" t="str">
        <f>IF(Input_series!D2469="","",Input_series!D2469)</f>
        <v/>
      </c>
      <c r="E2473" s="360"/>
      <c r="F2473" s="15"/>
      <c r="G2473" s="15"/>
      <c r="H2473" s="5"/>
      <c r="I2473" s="5"/>
      <c r="J2473" s="190"/>
      <c r="K2473" s="190"/>
      <c r="L2473" s="190"/>
      <c r="M2473" s="190"/>
      <c r="N2473" s="190"/>
      <c r="O2473" s="190"/>
    </row>
    <row r="2474" spans="1:15">
      <c r="A2474" s="465">
        <v>2453</v>
      </c>
      <c r="B2474" s="686" t="str">
        <f>IF(Input_series!B2470="","",Input_series!B2470)</f>
        <v/>
      </c>
      <c r="C2474" s="687" t="str">
        <f>IF(Input_series!C2470="","",Input_series!C2470)</f>
        <v/>
      </c>
      <c r="D2474" s="687" t="str">
        <f>IF(Input_series!D2470="","",Input_series!D2470)</f>
        <v/>
      </c>
      <c r="E2474" s="360"/>
      <c r="F2474" s="15"/>
      <c r="G2474" s="15"/>
      <c r="H2474" s="5"/>
      <c r="I2474" s="5"/>
      <c r="J2474" s="190"/>
      <c r="K2474" s="190"/>
      <c r="L2474" s="190"/>
      <c r="M2474" s="190"/>
      <c r="N2474" s="190"/>
      <c r="O2474" s="190"/>
    </row>
    <row r="2475" spans="1:15">
      <c r="A2475" s="465">
        <v>2454</v>
      </c>
      <c r="B2475" s="686" t="str">
        <f>IF(Input_series!B2471="","",Input_series!B2471)</f>
        <v/>
      </c>
      <c r="C2475" s="687" t="str">
        <f>IF(Input_series!C2471="","",Input_series!C2471)</f>
        <v/>
      </c>
      <c r="D2475" s="687" t="str">
        <f>IF(Input_series!D2471="","",Input_series!D2471)</f>
        <v/>
      </c>
      <c r="E2475" s="360"/>
      <c r="F2475" s="15"/>
      <c r="G2475" s="15"/>
      <c r="H2475" s="5"/>
      <c r="I2475" s="5"/>
      <c r="J2475" s="190"/>
      <c r="K2475" s="190"/>
      <c r="L2475" s="190"/>
      <c r="M2475" s="190"/>
      <c r="N2475" s="190"/>
      <c r="O2475" s="190"/>
    </row>
    <row r="2476" spans="1:15">
      <c r="A2476" s="465">
        <v>2455</v>
      </c>
      <c r="B2476" s="686" t="str">
        <f>IF(Input_series!B2472="","",Input_series!B2472)</f>
        <v/>
      </c>
      <c r="C2476" s="687" t="str">
        <f>IF(Input_series!C2472="","",Input_series!C2472)</f>
        <v/>
      </c>
      <c r="D2476" s="687" t="str">
        <f>IF(Input_series!D2472="","",Input_series!D2472)</f>
        <v/>
      </c>
      <c r="E2476" s="360"/>
      <c r="F2476" s="15"/>
      <c r="G2476" s="15"/>
      <c r="H2476" s="5"/>
      <c r="I2476" s="5"/>
      <c r="J2476" s="190"/>
      <c r="K2476" s="190"/>
      <c r="L2476" s="190"/>
      <c r="M2476" s="190"/>
      <c r="N2476" s="190"/>
      <c r="O2476" s="190"/>
    </row>
    <row r="2477" spans="1:15">
      <c r="A2477" s="465">
        <v>2456</v>
      </c>
      <c r="B2477" s="686" t="str">
        <f>IF(Input_series!B2473="","",Input_series!B2473)</f>
        <v/>
      </c>
      <c r="C2477" s="687" t="str">
        <f>IF(Input_series!C2473="","",Input_series!C2473)</f>
        <v/>
      </c>
      <c r="D2477" s="687" t="str">
        <f>IF(Input_series!D2473="","",Input_series!D2473)</f>
        <v/>
      </c>
      <c r="E2477" s="360"/>
      <c r="F2477" s="15"/>
      <c r="G2477" s="15"/>
      <c r="H2477" s="5"/>
      <c r="I2477" s="5"/>
      <c r="J2477" s="190"/>
      <c r="K2477" s="190"/>
      <c r="L2477" s="190"/>
      <c r="M2477" s="190"/>
      <c r="N2477" s="190"/>
      <c r="O2477" s="190"/>
    </row>
    <row r="2478" spans="1:15">
      <c r="A2478" s="465">
        <v>2457</v>
      </c>
      <c r="B2478" s="686" t="str">
        <f>IF(Input_series!B2474="","",Input_series!B2474)</f>
        <v/>
      </c>
      <c r="C2478" s="687" t="str">
        <f>IF(Input_series!C2474="","",Input_series!C2474)</f>
        <v/>
      </c>
      <c r="D2478" s="687" t="str">
        <f>IF(Input_series!D2474="","",Input_series!D2474)</f>
        <v/>
      </c>
      <c r="E2478" s="360"/>
      <c r="F2478" s="15"/>
      <c r="G2478" s="15"/>
      <c r="H2478" s="5"/>
      <c r="I2478" s="5"/>
      <c r="J2478" s="190"/>
      <c r="K2478" s="190"/>
      <c r="L2478" s="190"/>
      <c r="M2478" s="190"/>
      <c r="N2478" s="190"/>
      <c r="O2478" s="190"/>
    </row>
    <row r="2479" spans="1:15">
      <c r="A2479" s="465">
        <v>2458</v>
      </c>
      <c r="B2479" s="686" t="str">
        <f>IF(Input_series!B2475="","",Input_series!B2475)</f>
        <v/>
      </c>
      <c r="C2479" s="687" t="str">
        <f>IF(Input_series!C2475="","",Input_series!C2475)</f>
        <v/>
      </c>
      <c r="D2479" s="687" t="str">
        <f>IF(Input_series!D2475="","",Input_series!D2475)</f>
        <v/>
      </c>
      <c r="E2479" s="360"/>
      <c r="F2479" s="15"/>
      <c r="G2479" s="15"/>
      <c r="H2479" s="5"/>
      <c r="I2479" s="5"/>
      <c r="J2479" s="190"/>
      <c r="K2479" s="190"/>
      <c r="L2479" s="190"/>
      <c r="M2479" s="190"/>
      <c r="N2479" s="190"/>
      <c r="O2479" s="190"/>
    </row>
    <row r="2480" spans="1:15">
      <c r="A2480" s="465">
        <v>2459</v>
      </c>
      <c r="B2480" s="686" t="str">
        <f>IF(Input_series!B2476="","",Input_series!B2476)</f>
        <v/>
      </c>
      <c r="C2480" s="687" t="str">
        <f>IF(Input_series!C2476="","",Input_series!C2476)</f>
        <v/>
      </c>
      <c r="D2480" s="687" t="str">
        <f>IF(Input_series!D2476="","",Input_series!D2476)</f>
        <v/>
      </c>
      <c r="E2480" s="360"/>
      <c r="F2480" s="15"/>
      <c r="G2480" s="15"/>
      <c r="H2480" s="5"/>
      <c r="I2480" s="5"/>
      <c r="J2480" s="190"/>
      <c r="K2480" s="190"/>
      <c r="L2480" s="190"/>
      <c r="M2480" s="190"/>
      <c r="N2480" s="190"/>
      <c r="O2480" s="190"/>
    </row>
    <row r="2481" spans="1:15">
      <c r="A2481" s="465">
        <v>2460</v>
      </c>
      <c r="B2481" s="686" t="str">
        <f>IF(Input_series!B2477="","",Input_series!B2477)</f>
        <v/>
      </c>
      <c r="C2481" s="687" t="str">
        <f>IF(Input_series!C2477="","",Input_series!C2477)</f>
        <v/>
      </c>
      <c r="D2481" s="687" t="str">
        <f>IF(Input_series!D2477="","",Input_series!D2477)</f>
        <v/>
      </c>
      <c r="E2481" s="360"/>
      <c r="F2481" s="15"/>
      <c r="G2481" s="15"/>
      <c r="H2481" s="5"/>
      <c r="I2481" s="5"/>
      <c r="J2481" s="190"/>
      <c r="K2481" s="190"/>
      <c r="L2481" s="190"/>
      <c r="M2481" s="190"/>
      <c r="N2481" s="190"/>
      <c r="O2481" s="190"/>
    </row>
    <row r="2482" spans="1:15">
      <c r="A2482" s="465">
        <v>2461</v>
      </c>
      <c r="B2482" s="686" t="str">
        <f>IF(Input_series!B2478="","",Input_series!B2478)</f>
        <v/>
      </c>
      <c r="C2482" s="687" t="str">
        <f>IF(Input_series!C2478="","",Input_series!C2478)</f>
        <v/>
      </c>
      <c r="D2482" s="687" t="str">
        <f>IF(Input_series!D2478="","",Input_series!D2478)</f>
        <v/>
      </c>
      <c r="E2482" s="360"/>
      <c r="F2482" s="15"/>
      <c r="G2482" s="15"/>
      <c r="H2482" s="5"/>
      <c r="I2482" s="5"/>
      <c r="J2482" s="190"/>
      <c r="K2482" s="190"/>
      <c r="L2482" s="190"/>
      <c r="M2482" s="190"/>
      <c r="N2482" s="190"/>
      <c r="O2482" s="190"/>
    </row>
    <row r="2483" spans="1:15">
      <c r="A2483" s="465">
        <v>2462</v>
      </c>
      <c r="B2483" s="686" t="str">
        <f>IF(Input_series!B2479="","",Input_series!B2479)</f>
        <v/>
      </c>
      <c r="C2483" s="687" t="str">
        <f>IF(Input_series!C2479="","",Input_series!C2479)</f>
        <v/>
      </c>
      <c r="D2483" s="687" t="str">
        <f>IF(Input_series!D2479="","",Input_series!D2479)</f>
        <v/>
      </c>
      <c r="E2483" s="360"/>
      <c r="F2483" s="15"/>
      <c r="G2483" s="15"/>
      <c r="H2483" s="5"/>
      <c r="I2483" s="5"/>
      <c r="J2483" s="190"/>
      <c r="K2483" s="190"/>
      <c r="L2483" s="190"/>
      <c r="M2483" s="190"/>
      <c r="N2483" s="190"/>
      <c r="O2483" s="190"/>
    </row>
    <row r="2484" spans="1:15">
      <c r="A2484" s="465">
        <v>2463</v>
      </c>
      <c r="B2484" s="686" t="str">
        <f>IF(Input_series!B2480="","",Input_series!B2480)</f>
        <v/>
      </c>
      <c r="C2484" s="687" t="str">
        <f>IF(Input_series!C2480="","",Input_series!C2480)</f>
        <v/>
      </c>
      <c r="D2484" s="687" t="str">
        <f>IF(Input_series!D2480="","",Input_series!D2480)</f>
        <v/>
      </c>
      <c r="E2484" s="360"/>
      <c r="F2484" s="15"/>
      <c r="G2484" s="15"/>
      <c r="H2484" s="5"/>
      <c r="I2484" s="5"/>
      <c r="J2484" s="190"/>
      <c r="K2484" s="190"/>
      <c r="L2484" s="190"/>
      <c r="M2484" s="190"/>
      <c r="N2484" s="190"/>
      <c r="O2484" s="190"/>
    </row>
    <row r="2485" spans="1:15">
      <c r="A2485" s="465">
        <v>2464</v>
      </c>
      <c r="B2485" s="686" t="str">
        <f>IF(Input_series!B2481="","",Input_series!B2481)</f>
        <v/>
      </c>
      <c r="C2485" s="687" t="str">
        <f>IF(Input_series!C2481="","",Input_series!C2481)</f>
        <v/>
      </c>
      <c r="D2485" s="687" t="str">
        <f>IF(Input_series!D2481="","",Input_series!D2481)</f>
        <v/>
      </c>
      <c r="E2485" s="360"/>
      <c r="F2485" s="15"/>
      <c r="G2485" s="15"/>
      <c r="H2485" s="5"/>
      <c r="I2485" s="5"/>
      <c r="J2485" s="190"/>
      <c r="K2485" s="190"/>
      <c r="L2485" s="190"/>
      <c r="M2485" s="190"/>
      <c r="N2485" s="190"/>
      <c r="O2485" s="190"/>
    </row>
    <row r="2486" spans="1:15">
      <c r="A2486" s="465">
        <v>2465</v>
      </c>
      <c r="B2486" s="686" t="str">
        <f>IF(Input_series!B2482="","",Input_series!B2482)</f>
        <v/>
      </c>
      <c r="C2486" s="687" t="str">
        <f>IF(Input_series!C2482="","",Input_series!C2482)</f>
        <v/>
      </c>
      <c r="D2486" s="687" t="str">
        <f>IF(Input_series!D2482="","",Input_series!D2482)</f>
        <v/>
      </c>
      <c r="E2486" s="360"/>
      <c r="F2486" s="15"/>
      <c r="G2486" s="15"/>
      <c r="H2486" s="5"/>
      <c r="I2486" s="5"/>
      <c r="J2486" s="190"/>
      <c r="K2486" s="190"/>
      <c r="L2486" s="190"/>
      <c r="M2486" s="190"/>
      <c r="N2486" s="190"/>
      <c r="O2486" s="190"/>
    </row>
    <row r="2487" spans="1:15">
      <c r="A2487" s="465">
        <v>2466</v>
      </c>
      <c r="B2487" s="686" t="str">
        <f>IF(Input_series!B2483="","",Input_series!B2483)</f>
        <v/>
      </c>
      <c r="C2487" s="687" t="str">
        <f>IF(Input_series!C2483="","",Input_series!C2483)</f>
        <v/>
      </c>
      <c r="D2487" s="687" t="str">
        <f>IF(Input_series!D2483="","",Input_series!D2483)</f>
        <v/>
      </c>
      <c r="E2487" s="360"/>
      <c r="F2487" s="15"/>
      <c r="G2487" s="15"/>
      <c r="H2487" s="5"/>
      <c r="I2487" s="5"/>
      <c r="J2487" s="190"/>
      <c r="K2487" s="190"/>
      <c r="L2487" s="190"/>
      <c r="M2487" s="190"/>
      <c r="N2487" s="190"/>
      <c r="O2487" s="190"/>
    </row>
    <row r="2488" spans="1:15">
      <c r="A2488" s="465">
        <v>2467</v>
      </c>
      <c r="B2488" s="686" t="str">
        <f>IF(Input_series!B2484="","",Input_series!B2484)</f>
        <v/>
      </c>
      <c r="C2488" s="687" t="str">
        <f>IF(Input_series!C2484="","",Input_series!C2484)</f>
        <v/>
      </c>
      <c r="D2488" s="687" t="str">
        <f>IF(Input_series!D2484="","",Input_series!D2484)</f>
        <v/>
      </c>
      <c r="E2488" s="360"/>
      <c r="F2488" s="15"/>
      <c r="G2488" s="15"/>
      <c r="H2488" s="5"/>
      <c r="I2488" s="5"/>
      <c r="J2488" s="190"/>
      <c r="K2488" s="190"/>
      <c r="L2488" s="190"/>
      <c r="M2488" s="190"/>
      <c r="N2488" s="190"/>
      <c r="O2488" s="190"/>
    </row>
    <row r="2489" spans="1:15">
      <c r="A2489" s="465">
        <v>2468</v>
      </c>
      <c r="B2489" s="686" t="str">
        <f>IF(Input_series!B2485="","",Input_series!B2485)</f>
        <v/>
      </c>
      <c r="C2489" s="687" t="str">
        <f>IF(Input_series!C2485="","",Input_series!C2485)</f>
        <v/>
      </c>
      <c r="D2489" s="687" t="str">
        <f>IF(Input_series!D2485="","",Input_series!D2485)</f>
        <v/>
      </c>
      <c r="E2489" s="360"/>
      <c r="F2489" s="15"/>
      <c r="G2489" s="15"/>
      <c r="H2489" s="5"/>
      <c r="I2489" s="5"/>
      <c r="J2489" s="190"/>
      <c r="K2489" s="190"/>
      <c r="L2489" s="190"/>
      <c r="M2489" s="190"/>
      <c r="N2489" s="190"/>
      <c r="O2489" s="190"/>
    </row>
    <row r="2490" spans="1:15">
      <c r="A2490" s="465">
        <v>2469</v>
      </c>
      <c r="B2490" s="686" t="str">
        <f>IF(Input_series!B2486="","",Input_series!B2486)</f>
        <v/>
      </c>
      <c r="C2490" s="687" t="str">
        <f>IF(Input_series!C2486="","",Input_series!C2486)</f>
        <v/>
      </c>
      <c r="D2490" s="687" t="str">
        <f>IF(Input_series!D2486="","",Input_series!D2486)</f>
        <v/>
      </c>
      <c r="E2490" s="360"/>
      <c r="F2490" s="15"/>
      <c r="G2490" s="15"/>
      <c r="H2490" s="5"/>
      <c r="I2490" s="5"/>
      <c r="J2490" s="190"/>
      <c r="K2490" s="190"/>
      <c r="L2490" s="190"/>
      <c r="M2490" s="190"/>
      <c r="N2490" s="190"/>
      <c r="O2490" s="190"/>
    </row>
    <row r="2491" spans="1:15">
      <c r="A2491" s="465">
        <v>2470</v>
      </c>
      <c r="B2491" s="686" t="str">
        <f>IF(Input_series!B2487="","",Input_series!B2487)</f>
        <v/>
      </c>
      <c r="C2491" s="687" t="str">
        <f>IF(Input_series!C2487="","",Input_series!C2487)</f>
        <v/>
      </c>
      <c r="D2491" s="687" t="str">
        <f>IF(Input_series!D2487="","",Input_series!D2487)</f>
        <v/>
      </c>
      <c r="E2491" s="360"/>
      <c r="F2491" s="15"/>
      <c r="G2491" s="15"/>
      <c r="H2491" s="5"/>
      <c r="I2491" s="5"/>
      <c r="J2491" s="190"/>
      <c r="K2491" s="190"/>
      <c r="L2491" s="190"/>
      <c r="M2491" s="190"/>
      <c r="N2491" s="190"/>
      <c r="O2491" s="190"/>
    </row>
    <row r="2492" spans="1:15">
      <c r="A2492" s="465">
        <v>2471</v>
      </c>
      <c r="B2492" s="686" t="str">
        <f>IF(Input_series!B2488="","",Input_series!B2488)</f>
        <v/>
      </c>
      <c r="C2492" s="687" t="str">
        <f>IF(Input_series!C2488="","",Input_series!C2488)</f>
        <v/>
      </c>
      <c r="D2492" s="687" t="str">
        <f>IF(Input_series!D2488="","",Input_series!D2488)</f>
        <v/>
      </c>
      <c r="E2492" s="360"/>
      <c r="F2492" s="15"/>
      <c r="G2492" s="15"/>
      <c r="H2492" s="5"/>
      <c r="I2492" s="5"/>
      <c r="J2492" s="190"/>
      <c r="K2492" s="190"/>
      <c r="L2492" s="190"/>
      <c r="M2492" s="190"/>
      <c r="N2492" s="190"/>
      <c r="O2492" s="190"/>
    </row>
    <row r="2493" spans="1:15">
      <c r="A2493" s="465">
        <v>2472</v>
      </c>
      <c r="B2493" s="686" t="str">
        <f>IF(Input_series!B2489="","",Input_series!B2489)</f>
        <v/>
      </c>
      <c r="C2493" s="687" t="str">
        <f>IF(Input_series!C2489="","",Input_series!C2489)</f>
        <v/>
      </c>
      <c r="D2493" s="687" t="str">
        <f>IF(Input_series!D2489="","",Input_series!D2489)</f>
        <v/>
      </c>
      <c r="E2493" s="360"/>
      <c r="F2493" s="15"/>
      <c r="G2493" s="15"/>
      <c r="H2493" s="5"/>
      <c r="I2493" s="5"/>
      <c r="J2493" s="190"/>
      <c r="K2493" s="190"/>
      <c r="L2493" s="190"/>
      <c r="M2493" s="190"/>
      <c r="N2493" s="190"/>
      <c r="O2493" s="190"/>
    </row>
    <row r="2494" spans="1:15">
      <c r="A2494" s="465">
        <v>2473</v>
      </c>
      <c r="B2494" s="686" t="str">
        <f>IF(Input_series!B2490="","",Input_series!B2490)</f>
        <v/>
      </c>
      <c r="C2494" s="687" t="str">
        <f>IF(Input_series!C2490="","",Input_series!C2490)</f>
        <v/>
      </c>
      <c r="D2494" s="687" t="str">
        <f>IF(Input_series!D2490="","",Input_series!D2490)</f>
        <v/>
      </c>
      <c r="E2494" s="360"/>
      <c r="F2494" s="15"/>
      <c r="G2494" s="15"/>
      <c r="H2494" s="5"/>
      <c r="I2494" s="5"/>
      <c r="J2494" s="190"/>
      <c r="K2494" s="190"/>
      <c r="L2494" s="190"/>
      <c r="M2494" s="190"/>
      <c r="N2494" s="190"/>
      <c r="O2494" s="190"/>
    </row>
    <row r="2495" spans="1:15">
      <c r="A2495" s="465">
        <v>2474</v>
      </c>
      <c r="B2495" s="686" t="str">
        <f>IF(Input_series!B2491="","",Input_series!B2491)</f>
        <v/>
      </c>
      <c r="C2495" s="687" t="str">
        <f>IF(Input_series!C2491="","",Input_series!C2491)</f>
        <v/>
      </c>
      <c r="D2495" s="687" t="str">
        <f>IF(Input_series!D2491="","",Input_series!D2491)</f>
        <v/>
      </c>
      <c r="E2495" s="360"/>
      <c r="F2495" s="15"/>
      <c r="G2495" s="15"/>
      <c r="H2495" s="5"/>
      <c r="I2495" s="5"/>
      <c r="J2495" s="190"/>
      <c r="K2495" s="190"/>
      <c r="L2495" s="190"/>
      <c r="M2495" s="190"/>
      <c r="N2495" s="190"/>
      <c r="O2495" s="190"/>
    </row>
    <row r="2496" spans="1:15">
      <c r="A2496" s="465">
        <v>2475</v>
      </c>
      <c r="B2496" s="686" t="str">
        <f>IF(Input_series!B2492="","",Input_series!B2492)</f>
        <v/>
      </c>
      <c r="C2496" s="687" t="str">
        <f>IF(Input_series!C2492="","",Input_series!C2492)</f>
        <v/>
      </c>
      <c r="D2496" s="687" t="str">
        <f>IF(Input_series!D2492="","",Input_series!D2492)</f>
        <v/>
      </c>
      <c r="E2496" s="360"/>
      <c r="F2496" s="15"/>
      <c r="G2496" s="15"/>
      <c r="H2496" s="5"/>
      <c r="I2496" s="5"/>
      <c r="J2496" s="190"/>
      <c r="K2496" s="190"/>
      <c r="L2496" s="190"/>
      <c r="M2496" s="190"/>
      <c r="N2496" s="190"/>
      <c r="O2496" s="190"/>
    </row>
    <row r="2497" spans="1:15">
      <c r="A2497" s="465">
        <v>2476</v>
      </c>
      <c r="B2497" s="686" t="str">
        <f>IF(Input_series!B2493="","",Input_series!B2493)</f>
        <v/>
      </c>
      <c r="C2497" s="687" t="str">
        <f>IF(Input_series!C2493="","",Input_series!C2493)</f>
        <v/>
      </c>
      <c r="D2497" s="687" t="str">
        <f>IF(Input_series!D2493="","",Input_series!D2493)</f>
        <v/>
      </c>
      <c r="E2497" s="360"/>
      <c r="F2497" s="15"/>
      <c r="G2497" s="15"/>
      <c r="H2497" s="5"/>
      <c r="I2497" s="5"/>
      <c r="J2497" s="190"/>
      <c r="K2497" s="190"/>
      <c r="L2497" s="190"/>
      <c r="M2497" s="190"/>
      <c r="N2497" s="190"/>
      <c r="O2497" s="190"/>
    </row>
    <row r="2498" spans="1:15">
      <c r="A2498" s="465">
        <v>2477</v>
      </c>
      <c r="B2498" s="686" t="str">
        <f>IF(Input_series!B2494="","",Input_series!B2494)</f>
        <v/>
      </c>
      <c r="C2498" s="687" t="str">
        <f>IF(Input_series!C2494="","",Input_series!C2494)</f>
        <v/>
      </c>
      <c r="D2498" s="687" t="str">
        <f>IF(Input_series!D2494="","",Input_series!D2494)</f>
        <v/>
      </c>
      <c r="E2498" s="360"/>
      <c r="F2498" s="15"/>
      <c r="G2498" s="15"/>
      <c r="H2498" s="5"/>
      <c r="I2498" s="5"/>
      <c r="J2498" s="190"/>
      <c r="K2498" s="190"/>
      <c r="L2498" s="190"/>
      <c r="M2498" s="190"/>
      <c r="N2498" s="190"/>
      <c r="O2498" s="190"/>
    </row>
    <row r="2499" spans="1:15">
      <c r="A2499" s="465">
        <v>2478</v>
      </c>
      <c r="B2499" s="686" t="str">
        <f>IF(Input_series!B2495="","",Input_series!B2495)</f>
        <v/>
      </c>
      <c r="C2499" s="687" t="str">
        <f>IF(Input_series!C2495="","",Input_series!C2495)</f>
        <v/>
      </c>
      <c r="D2499" s="687" t="str">
        <f>IF(Input_series!D2495="","",Input_series!D2495)</f>
        <v/>
      </c>
      <c r="E2499" s="360"/>
      <c r="F2499" s="15"/>
      <c r="G2499" s="15"/>
      <c r="H2499" s="5"/>
      <c r="I2499" s="5"/>
      <c r="J2499" s="190"/>
      <c r="K2499" s="190"/>
      <c r="L2499" s="190"/>
      <c r="M2499" s="190"/>
      <c r="N2499" s="190"/>
      <c r="O2499" s="190"/>
    </row>
    <row r="2500" spans="1:15">
      <c r="A2500" s="465">
        <v>2479</v>
      </c>
      <c r="B2500" s="686" t="str">
        <f>IF(Input_series!B2496="","",Input_series!B2496)</f>
        <v/>
      </c>
      <c r="C2500" s="687" t="str">
        <f>IF(Input_series!C2496="","",Input_series!C2496)</f>
        <v/>
      </c>
      <c r="D2500" s="687" t="str">
        <f>IF(Input_series!D2496="","",Input_series!D2496)</f>
        <v/>
      </c>
      <c r="E2500" s="360"/>
      <c r="F2500" s="15"/>
      <c r="G2500" s="15"/>
      <c r="H2500" s="5"/>
      <c r="I2500" s="5"/>
      <c r="J2500" s="190"/>
      <c r="K2500" s="190"/>
      <c r="L2500" s="190"/>
      <c r="M2500" s="190"/>
      <c r="N2500" s="190"/>
      <c r="O2500" s="190"/>
    </row>
    <row r="2501" spans="1:15">
      <c r="A2501" s="465">
        <v>2480</v>
      </c>
      <c r="B2501" s="686" t="str">
        <f>IF(Input_series!B2497="","",Input_series!B2497)</f>
        <v/>
      </c>
      <c r="C2501" s="687" t="str">
        <f>IF(Input_series!C2497="","",Input_series!C2497)</f>
        <v/>
      </c>
      <c r="D2501" s="687" t="str">
        <f>IF(Input_series!D2497="","",Input_series!D2497)</f>
        <v/>
      </c>
      <c r="E2501" s="360"/>
      <c r="F2501" s="15"/>
      <c r="G2501" s="15"/>
      <c r="H2501" s="5"/>
      <c r="I2501" s="5"/>
      <c r="J2501" s="190"/>
      <c r="K2501" s="190"/>
      <c r="L2501" s="190"/>
      <c r="M2501" s="190"/>
      <c r="N2501" s="190"/>
      <c r="O2501" s="190"/>
    </row>
    <row r="2502" spans="1:15">
      <c r="A2502" s="465">
        <v>2481</v>
      </c>
      <c r="B2502" s="686" t="str">
        <f>IF(Input_series!B2498="","",Input_series!B2498)</f>
        <v/>
      </c>
      <c r="C2502" s="687" t="str">
        <f>IF(Input_series!C2498="","",Input_series!C2498)</f>
        <v/>
      </c>
      <c r="D2502" s="687" t="str">
        <f>IF(Input_series!D2498="","",Input_series!D2498)</f>
        <v/>
      </c>
      <c r="E2502" s="360"/>
      <c r="F2502" s="15"/>
      <c r="G2502" s="15"/>
      <c r="H2502" s="5"/>
      <c r="I2502" s="5"/>
      <c r="J2502" s="190"/>
      <c r="K2502" s="190"/>
      <c r="L2502" s="190"/>
      <c r="M2502" s="190"/>
      <c r="N2502" s="190"/>
      <c r="O2502" s="190"/>
    </row>
    <row r="2503" spans="1:15">
      <c r="A2503" s="465">
        <v>2482</v>
      </c>
      <c r="B2503" s="686" t="str">
        <f>IF(Input_series!B2499="","",Input_series!B2499)</f>
        <v/>
      </c>
      <c r="C2503" s="687" t="str">
        <f>IF(Input_series!C2499="","",Input_series!C2499)</f>
        <v/>
      </c>
      <c r="D2503" s="687" t="str">
        <f>IF(Input_series!D2499="","",Input_series!D2499)</f>
        <v/>
      </c>
      <c r="E2503" s="360"/>
      <c r="F2503" s="15"/>
      <c r="G2503" s="15"/>
      <c r="H2503" s="5"/>
      <c r="I2503" s="5"/>
      <c r="J2503" s="190"/>
      <c r="K2503" s="190"/>
      <c r="L2503" s="190"/>
      <c r="M2503" s="190"/>
      <c r="N2503" s="190"/>
      <c r="O2503" s="190"/>
    </row>
    <row r="2504" spans="1:15">
      <c r="A2504" s="465">
        <v>2483</v>
      </c>
      <c r="B2504" s="686" t="str">
        <f>IF(Input_series!B2500="","",Input_series!B2500)</f>
        <v/>
      </c>
      <c r="C2504" s="687" t="str">
        <f>IF(Input_series!C2500="","",Input_series!C2500)</f>
        <v/>
      </c>
      <c r="D2504" s="687" t="str">
        <f>IF(Input_series!D2500="","",Input_series!D2500)</f>
        <v/>
      </c>
      <c r="E2504" s="360"/>
      <c r="F2504" s="15"/>
      <c r="G2504" s="15"/>
      <c r="H2504" s="5"/>
      <c r="I2504" s="5"/>
      <c r="J2504" s="190"/>
      <c r="K2504" s="190"/>
      <c r="L2504" s="190"/>
      <c r="M2504" s="190"/>
      <c r="N2504" s="190"/>
      <c r="O2504" s="190"/>
    </row>
    <row r="2505" spans="1:15">
      <c r="A2505" s="465">
        <v>2484</v>
      </c>
      <c r="B2505" s="686" t="str">
        <f>IF(Input_series!B2501="","",Input_series!B2501)</f>
        <v/>
      </c>
      <c r="C2505" s="687" t="str">
        <f>IF(Input_series!C2501="","",Input_series!C2501)</f>
        <v/>
      </c>
      <c r="D2505" s="687" t="str">
        <f>IF(Input_series!D2501="","",Input_series!D2501)</f>
        <v/>
      </c>
      <c r="E2505" s="360"/>
      <c r="F2505" s="15"/>
      <c r="G2505" s="15"/>
      <c r="H2505" s="5"/>
      <c r="I2505" s="5"/>
      <c r="J2505" s="190"/>
      <c r="K2505" s="190"/>
      <c r="L2505" s="190"/>
      <c r="M2505" s="190"/>
      <c r="N2505" s="190"/>
      <c r="O2505" s="190"/>
    </row>
    <row r="2506" spans="1:15">
      <c r="A2506" s="465">
        <v>2485</v>
      </c>
      <c r="B2506" s="686" t="str">
        <f>IF(Input_series!B2502="","",Input_series!B2502)</f>
        <v/>
      </c>
      <c r="C2506" s="687" t="str">
        <f>IF(Input_series!C2502="","",Input_series!C2502)</f>
        <v/>
      </c>
      <c r="D2506" s="687" t="str">
        <f>IF(Input_series!D2502="","",Input_series!D2502)</f>
        <v/>
      </c>
      <c r="E2506" s="360"/>
      <c r="F2506" s="15"/>
      <c r="G2506" s="15"/>
      <c r="H2506" s="5"/>
      <c r="I2506" s="5"/>
      <c r="J2506" s="190"/>
      <c r="K2506" s="190"/>
      <c r="L2506" s="190"/>
      <c r="M2506" s="190"/>
      <c r="N2506" s="190"/>
      <c r="O2506" s="190"/>
    </row>
    <row r="2507" spans="1:15">
      <c r="A2507" s="465">
        <v>2486</v>
      </c>
      <c r="B2507" s="686" t="str">
        <f>IF(Input_series!B2503="","",Input_series!B2503)</f>
        <v/>
      </c>
      <c r="C2507" s="687" t="str">
        <f>IF(Input_series!C2503="","",Input_series!C2503)</f>
        <v/>
      </c>
      <c r="D2507" s="687" t="str">
        <f>IF(Input_series!D2503="","",Input_series!D2503)</f>
        <v/>
      </c>
      <c r="E2507" s="360"/>
      <c r="F2507" s="15"/>
      <c r="G2507" s="15"/>
      <c r="H2507" s="5"/>
      <c r="I2507" s="5"/>
      <c r="J2507" s="190"/>
      <c r="K2507" s="190"/>
      <c r="L2507" s="190"/>
      <c r="M2507" s="190"/>
      <c r="N2507" s="190"/>
      <c r="O2507" s="190"/>
    </row>
    <row r="2508" spans="1:15">
      <c r="A2508" s="465">
        <v>2487</v>
      </c>
      <c r="B2508" s="686" t="str">
        <f>IF(Input_series!B2504="","",Input_series!B2504)</f>
        <v/>
      </c>
      <c r="C2508" s="687" t="str">
        <f>IF(Input_series!C2504="","",Input_series!C2504)</f>
        <v/>
      </c>
      <c r="D2508" s="687" t="str">
        <f>IF(Input_series!D2504="","",Input_series!D2504)</f>
        <v/>
      </c>
      <c r="E2508" s="360"/>
      <c r="F2508" s="15"/>
      <c r="G2508" s="15"/>
      <c r="H2508" s="5"/>
      <c r="I2508" s="5"/>
      <c r="J2508" s="190"/>
      <c r="K2508" s="190"/>
      <c r="L2508" s="190"/>
      <c r="M2508" s="190"/>
      <c r="N2508" s="190"/>
      <c r="O2508" s="190"/>
    </row>
    <row r="2509" spans="1:15">
      <c r="A2509" s="465">
        <v>2488</v>
      </c>
      <c r="B2509" s="686" t="str">
        <f>IF(Input_series!B2505="","",Input_series!B2505)</f>
        <v/>
      </c>
      <c r="C2509" s="687" t="str">
        <f>IF(Input_series!C2505="","",Input_series!C2505)</f>
        <v/>
      </c>
      <c r="D2509" s="687" t="str">
        <f>IF(Input_series!D2505="","",Input_series!D2505)</f>
        <v/>
      </c>
      <c r="E2509" s="360"/>
      <c r="F2509" s="15"/>
      <c r="G2509" s="15"/>
      <c r="H2509" s="5"/>
      <c r="I2509" s="5"/>
      <c r="J2509" s="190"/>
      <c r="K2509" s="190"/>
      <c r="L2509" s="190"/>
      <c r="M2509" s="190"/>
      <c r="N2509" s="190"/>
      <c r="O2509" s="190"/>
    </row>
    <row r="2510" spans="1:15">
      <c r="A2510" s="465">
        <v>2489</v>
      </c>
      <c r="B2510" s="686" t="str">
        <f>IF(Input_series!B2506="","",Input_series!B2506)</f>
        <v/>
      </c>
      <c r="C2510" s="687" t="str">
        <f>IF(Input_series!C2506="","",Input_series!C2506)</f>
        <v/>
      </c>
      <c r="D2510" s="687" t="str">
        <f>IF(Input_series!D2506="","",Input_series!D2506)</f>
        <v/>
      </c>
      <c r="E2510" s="360"/>
      <c r="F2510" s="15"/>
      <c r="G2510" s="15"/>
      <c r="H2510" s="5"/>
      <c r="I2510" s="5"/>
      <c r="J2510" s="190"/>
      <c r="K2510" s="190"/>
      <c r="L2510" s="190"/>
      <c r="M2510" s="190"/>
      <c r="N2510" s="190"/>
      <c r="O2510" s="190"/>
    </row>
    <row r="2511" spans="1:15">
      <c r="A2511" s="465">
        <v>2490</v>
      </c>
      <c r="B2511" s="686" t="str">
        <f>IF(Input_series!B2507="","",Input_series!B2507)</f>
        <v/>
      </c>
      <c r="C2511" s="687" t="str">
        <f>IF(Input_series!C2507="","",Input_series!C2507)</f>
        <v/>
      </c>
      <c r="D2511" s="687" t="str">
        <f>IF(Input_series!D2507="","",Input_series!D2507)</f>
        <v/>
      </c>
      <c r="E2511" s="360"/>
      <c r="F2511" s="15"/>
      <c r="G2511" s="15"/>
      <c r="H2511" s="5"/>
      <c r="I2511" s="5"/>
      <c r="J2511" s="190"/>
      <c r="K2511" s="190"/>
      <c r="L2511" s="190"/>
      <c r="M2511" s="190"/>
      <c r="N2511" s="190"/>
      <c r="O2511" s="190"/>
    </row>
    <row r="2512" spans="1:15">
      <c r="A2512" s="465">
        <v>2491</v>
      </c>
      <c r="B2512" s="686" t="str">
        <f>IF(Input_series!B2508="","",Input_series!B2508)</f>
        <v/>
      </c>
      <c r="C2512" s="687" t="str">
        <f>IF(Input_series!C2508="","",Input_series!C2508)</f>
        <v/>
      </c>
      <c r="D2512" s="687" t="str">
        <f>IF(Input_series!D2508="","",Input_series!D2508)</f>
        <v/>
      </c>
      <c r="E2512" s="360"/>
      <c r="F2512" s="15"/>
      <c r="G2512" s="15"/>
      <c r="H2512" s="5"/>
      <c r="I2512" s="5"/>
      <c r="J2512" s="190"/>
      <c r="K2512" s="190"/>
      <c r="L2512" s="190"/>
      <c r="M2512" s="190"/>
      <c r="N2512" s="190"/>
      <c r="O2512" s="190"/>
    </row>
    <row r="2513" spans="1:15">
      <c r="A2513" s="465">
        <v>2492</v>
      </c>
      <c r="B2513" s="686" t="str">
        <f>IF(Input_series!B2509="","",Input_series!B2509)</f>
        <v/>
      </c>
      <c r="C2513" s="687" t="str">
        <f>IF(Input_series!C2509="","",Input_series!C2509)</f>
        <v/>
      </c>
      <c r="D2513" s="687" t="str">
        <f>IF(Input_series!D2509="","",Input_series!D2509)</f>
        <v/>
      </c>
      <c r="E2513" s="360"/>
      <c r="F2513" s="15"/>
      <c r="G2513" s="15"/>
      <c r="H2513" s="5"/>
      <c r="I2513" s="5"/>
      <c r="J2513" s="190"/>
      <c r="K2513" s="190"/>
      <c r="L2513" s="190"/>
      <c r="M2513" s="190"/>
      <c r="N2513" s="190"/>
      <c r="O2513" s="190"/>
    </row>
    <row r="2514" spans="1:15">
      <c r="A2514" s="465">
        <v>2493</v>
      </c>
      <c r="B2514" s="686" t="str">
        <f>IF(Input_series!B2510="","",Input_series!B2510)</f>
        <v/>
      </c>
      <c r="C2514" s="687" t="str">
        <f>IF(Input_series!C2510="","",Input_series!C2510)</f>
        <v/>
      </c>
      <c r="D2514" s="687" t="str">
        <f>IF(Input_series!D2510="","",Input_series!D2510)</f>
        <v/>
      </c>
      <c r="E2514" s="360"/>
      <c r="F2514" s="15"/>
      <c r="G2514" s="15"/>
      <c r="H2514" s="5"/>
      <c r="I2514" s="5"/>
      <c r="J2514" s="190"/>
      <c r="K2514" s="190"/>
      <c r="L2514" s="190"/>
      <c r="M2514" s="190"/>
      <c r="N2514" s="190"/>
      <c r="O2514" s="190"/>
    </row>
    <row r="2515" spans="1:15">
      <c r="A2515" s="465">
        <v>2494</v>
      </c>
      <c r="B2515" s="686" t="str">
        <f>IF(Input_series!B2511="","",Input_series!B2511)</f>
        <v/>
      </c>
      <c r="C2515" s="687" t="str">
        <f>IF(Input_series!C2511="","",Input_series!C2511)</f>
        <v/>
      </c>
      <c r="D2515" s="687" t="str">
        <f>IF(Input_series!D2511="","",Input_series!D2511)</f>
        <v/>
      </c>
      <c r="E2515" s="360"/>
      <c r="F2515" s="15"/>
      <c r="G2515" s="15"/>
      <c r="H2515" s="5"/>
      <c r="I2515" s="5"/>
      <c r="J2515" s="190"/>
      <c r="K2515" s="190"/>
      <c r="L2515" s="190"/>
      <c r="M2515" s="190"/>
      <c r="N2515" s="190"/>
      <c r="O2515" s="190"/>
    </row>
    <row r="2516" spans="1:15">
      <c r="A2516" s="465">
        <v>2495</v>
      </c>
      <c r="B2516" s="686" t="str">
        <f>IF(Input_series!B2512="","",Input_series!B2512)</f>
        <v/>
      </c>
      <c r="C2516" s="687" t="str">
        <f>IF(Input_series!C2512="","",Input_series!C2512)</f>
        <v/>
      </c>
      <c r="D2516" s="687" t="str">
        <f>IF(Input_series!D2512="","",Input_series!D2512)</f>
        <v/>
      </c>
      <c r="E2516" s="360"/>
      <c r="F2516" s="15"/>
      <c r="G2516" s="15"/>
      <c r="H2516" s="5"/>
      <c r="I2516" s="5"/>
      <c r="J2516" s="190"/>
      <c r="K2516" s="190"/>
      <c r="L2516" s="190"/>
      <c r="M2516" s="190"/>
      <c r="N2516" s="190"/>
      <c r="O2516" s="190"/>
    </row>
    <row r="2517" spans="1:15">
      <c r="A2517" s="465">
        <v>2496</v>
      </c>
      <c r="B2517" s="686" t="str">
        <f>IF(Input_series!B2513="","",Input_series!B2513)</f>
        <v/>
      </c>
      <c r="C2517" s="687" t="str">
        <f>IF(Input_series!C2513="","",Input_series!C2513)</f>
        <v/>
      </c>
      <c r="D2517" s="687" t="str">
        <f>IF(Input_series!D2513="","",Input_series!D2513)</f>
        <v/>
      </c>
      <c r="E2517" s="360"/>
      <c r="F2517" s="15"/>
      <c r="G2517" s="15"/>
      <c r="H2517" s="5"/>
      <c r="I2517" s="5"/>
      <c r="J2517" s="190"/>
      <c r="K2517" s="190"/>
      <c r="L2517" s="190"/>
      <c r="M2517" s="190"/>
      <c r="N2517" s="190"/>
      <c r="O2517" s="190"/>
    </row>
    <row r="2518" spans="1:15">
      <c r="A2518" s="465">
        <v>2497</v>
      </c>
      <c r="B2518" s="686" t="str">
        <f>IF(Input_series!B2514="","",Input_series!B2514)</f>
        <v/>
      </c>
      <c r="C2518" s="687" t="str">
        <f>IF(Input_series!C2514="","",Input_series!C2514)</f>
        <v/>
      </c>
      <c r="D2518" s="687" t="str">
        <f>IF(Input_series!D2514="","",Input_series!D2514)</f>
        <v/>
      </c>
      <c r="E2518" s="360"/>
      <c r="F2518" s="15"/>
      <c r="G2518" s="15"/>
      <c r="H2518" s="5"/>
      <c r="I2518" s="5"/>
      <c r="J2518" s="190"/>
      <c r="K2518" s="190"/>
      <c r="L2518" s="190"/>
      <c r="M2518" s="190"/>
      <c r="N2518" s="190"/>
      <c r="O2518" s="190"/>
    </row>
    <row r="2519" spans="1:15">
      <c r="A2519" s="465">
        <v>2498</v>
      </c>
      <c r="B2519" s="686" t="str">
        <f>IF(Input_series!B2515="","",Input_series!B2515)</f>
        <v/>
      </c>
      <c r="C2519" s="687" t="str">
        <f>IF(Input_series!C2515="","",Input_series!C2515)</f>
        <v/>
      </c>
      <c r="D2519" s="687" t="str">
        <f>IF(Input_series!D2515="","",Input_series!D2515)</f>
        <v/>
      </c>
      <c r="E2519" s="360"/>
      <c r="F2519" s="15"/>
      <c r="G2519" s="15"/>
      <c r="H2519" s="5"/>
      <c r="I2519" s="5"/>
      <c r="J2519" s="190"/>
      <c r="K2519" s="190"/>
      <c r="L2519" s="190"/>
      <c r="M2519" s="190"/>
      <c r="N2519" s="190"/>
      <c r="O2519" s="190"/>
    </row>
    <row r="2520" spans="1:15">
      <c r="A2520" s="465">
        <v>2499</v>
      </c>
      <c r="B2520" s="686" t="str">
        <f>IF(Input_series!B2516="","",Input_series!B2516)</f>
        <v/>
      </c>
      <c r="C2520" s="687" t="str">
        <f>IF(Input_series!C2516="","",Input_series!C2516)</f>
        <v/>
      </c>
      <c r="D2520" s="687" t="str">
        <f>IF(Input_series!D2516="","",Input_series!D2516)</f>
        <v/>
      </c>
      <c r="E2520" s="360"/>
      <c r="F2520" s="15"/>
      <c r="G2520" s="15"/>
      <c r="H2520" s="5"/>
      <c r="I2520" s="5"/>
      <c r="J2520" s="190"/>
      <c r="K2520" s="190"/>
      <c r="L2520" s="190"/>
      <c r="M2520" s="190"/>
      <c r="N2520" s="190"/>
      <c r="O2520" s="190"/>
    </row>
    <row r="2521" spans="1:15">
      <c r="A2521" s="465">
        <v>2500</v>
      </c>
      <c r="B2521" s="686" t="str">
        <f>IF(Input_series!B2517="","",Input_series!B2517)</f>
        <v/>
      </c>
      <c r="C2521" s="687" t="str">
        <f>IF(Input_series!C2517="","",Input_series!C2517)</f>
        <v/>
      </c>
      <c r="D2521" s="687" t="str">
        <f>IF(Input_series!D2517="","",Input_series!D2517)</f>
        <v/>
      </c>
      <c r="E2521" s="360"/>
      <c r="F2521" s="15"/>
      <c r="G2521" s="15"/>
      <c r="H2521" s="5"/>
      <c r="I2521" s="5"/>
      <c r="J2521" s="190"/>
      <c r="K2521" s="190"/>
      <c r="L2521" s="190"/>
      <c r="M2521" s="190"/>
      <c r="N2521" s="190"/>
      <c r="O2521" s="190"/>
    </row>
    <row r="2522" spans="1:15">
      <c r="A2522" s="465">
        <v>2501</v>
      </c>
      <c r="B2522" s="686" t="str">
        <f>IF(Input_series!B2518="","",Input_series!B2518)</f>
        <v/>
      </c>
      <c r="C2522" s="687" t="str">
        <f>IF(Input_series!C2518="","",Input_series!C2518)</f>
        <v/>
      </c>
      <c r="D2522" s="687" t="str">
        <f>IF(Input_series!D2518="","",Input_series!D2518)</f>
        <v/>
      </c>
      <c r="E2522" s="360"/>
      <c r="F2522" s="15"/>
      <c r="G2522" s="15"/>
      <c r="H2522" s="5"/>
      <c r="I2522" s="5"/>
      <c r="J2522" s="190"/>
      <c r="K2522" s="190"/>
      <c r="L2522" s="190"/>
      <c r="M2522" s="190"/>
      <c r="N2522" s="190"/>
      <c r="O2522" s="190"/>
    </row>
    <row r="2523" spans="1:15">
      <c r="A2523" s="465">
        <v>2502</v>
      </c>
      <c r="B2523" s="686" t="str">
        <f>IF(Input_series!B2519="","",Input_series!B2519)</f>
        <v/>
      </c>
      <c r="C2523" s="687" t="str">
        <f>IF(Input_series!C2519="","",Input_series!C2519)</f>
        <v/>
      </c>
      <c r="D2523" s="687" t="str">
        <f>IF(Input_series!D2519="","",Input_series!D2519)</f>
        <v/>
      </c>
      <c r="E2523" s="360"/>
      <c r="F2523" s="15"/>
      <c r="G2523" s="15"/>
      <c r="H2523" s="5"/>
      <c r="I2523" s="5"/>
      <c r="J2523" s="190"/>
      <c r="K2523" s="190"/>
      <c r="L2523" s="190"/>
      <c r="M2523" s="190"/>
      <c r="N2523" s="190"/>
      <c r="O2523" s="190"/>
    </row>
    <row r="2524" spans="1:15">
      <c r="A2524" s="465">
        <v>2503</v>
      </c>
      <c r="B2524" s="686" t="str">
        <f>IF(Input_series!B2520="","",Input_series!B2520)</f>
        <v/>
      </c>
      <c r="C2524" s="687" t="str">
        <f>IF(Input_series!C2520="","",Input_series!C2520)</f>
        <v/>
      </c>
      <c r="D2524" s="687" t="str">
        <f>IF(Input_series!D2520="","",Input_series!D2520)</f>
        <v/>
      </c>
      <c r="E2524" s="360"/>
      <c r="F2524" s="15"/>
      <c r="G2524" s="15"/>
      <c r="H2524" s="5"/>
      <c r="I2524" s="5"/>
      <c r="J2524" s="190"/>
      <c r="K2524" s="190"/>
      <c r="L2524" s="190"/>
      <c r="M2524" s="190"/>
      <c r="N2524" s="190"/>
      <c r="O2524" s="190"/>
    </row>
    <row r="2525" spans="1:15">
      <c r="A2525" s="465">
        <v>2504</v>
      </c>
      <c r="B2525" s="686" t="str">
        <f>IF(Input_series!B2521="","",Input_series!B2521)</f>
        <v/>
      </c>
      <c r="C2525" s="687" t="str">
        <f>IF(Input_series!C2521="","",Input_series!C2521)</f>
        <v/>
      </c>
      <c r="D2525" s="687" t="str">
        <f>IF(Input_series!D2521="","",Input_series!D2521)</f>
        <v/>
      </c>
      <c r="E2525" s="360"/>
      <c r="F2525" s="15"/>
      <c r="G2525" s="15"/>
      <c r="H2525" s="5"/>
      <c r="I2525" s="5"/>
      <c r="J2525" s="190"/>
      <c r="K2525" s="190"/>
      <c r="L2525" s="190"/>
      <c r="M2525" s="190"/>
      <c r="N2525" s="190"/>
      <c r="O2525" s="190"/>
    </row>
    <row r="2526" spans="1:15">
      <c r="A2526" s="465">
        <v>2505</v>
      </c>
      <c r="B2526" s="686" t="str">
        <f>IF(Input_series!B2522="","",Input_series!B2522)</f>
        <v/>
      </c>
      <c r="C2526" s="687" t="str">
        <f>IF(Input_series!C2522="","",Input_series!C2522)</f>
        <v/>
      </c>
      <c r="D2526" s="687" t="str">
        <f>IF(Input_series!D2522="","",Input_series!D2522)</f>
        <v/>
      </c>
      <c r="E2526" s="360"/>
      <c r="F2526" s="15"/>
      <c r="G2526" s="15"/>
      <c r="H2526" s="5"/>
      <c r="I2526" s="5"/>
      <c r="J2526" s="190"/>
      <c r="K2526" s="190"/>
      <c r="L2526" s="190"/>
      <c r="M2526" s="190"/>
      <c r="N2526" s="190"/>
      <c r="O2526" s="190"/>
    </row>
    <row r="2527" spans="1:15">
      <c r="A2527" s="465">
        <v>2506</v>
      </c>
      <c r="B2527" s="686" t="str">
        <f>IF(Input_series!B2523="","",Input_series!B2523)</f>
        <v/>
      </c>
      <c r="C2527" s="687" t="str">
        <f>IF(Input_series!C2523="","",Input_series!C2523)</f>
        <v/>
      </c>
      <c r="D2527" s="687" t="str">
        <f>IF(Input_series!D2523="","",Input_series!D2523)</f>
        <v/>
      </c>
      <c r="E2527" s="360"/>
      <c r="F2527" s="15"/>
      <c r="G2527" s="15"/>
      <c r="H2527" s="5"/>
      <c r="I2527" s="5"/>
      <c r="J2527" s="190"/>
      <c r="K2527" s="190"/>
      <c r="L2527" s="190"/>
      <c r="M2527" s="190"/>
      <c r="N2527" s="190"/>
      <c r="O2527" s="190"/>
    </row>
    <row r="2528" spans="1:15">
      <c r="A2528" s="465">
        <v>2507</v>
      </c>
      <c r="B2528" s="686" t="str">
        <f>IF(Input_series!B2524="","",Input_series!B2524)</f>
        <v/>
      </c>
      <c r="C2528" s="687" t="str">
        <f>IF(Input_series!C2524="","",Input_series!C2524)</f>
        <v/>
      </c>
      <c r="D2528" s="687" t="str">
        <f>IF(Input_series!D2524="","",Input_series!D2524)</f>
        <v/>
      </c>
      <c r="E2528" s="360"/>
      <c r="F2528" s="15"/>
      <c r="G2528" s="15"/>
      <c r="H2528" s="5"/>
      <c r="I2528" s="5"/>
      <c r="J2528" s="190"/>
      <c r="K2528" s="190"/>
      <c r="L2528" s="190"/>
      <c r="M2528" s="190"/>
      <c r="N2528" s="190"/>
      <c r="O2528" s="190"/>
    </row>
    <row r="2529" spans="1:15">
      <c r="A2529" s="465">
        <v>2508</v>
      </c>
      <c r="B2529" s="686" t="str">
        <f>IF(Input_series!B2525="","",Input_series!B2525)</f>
        <v/>
      </c>
      <c r="C2529" s="687" t="str">
        <f>IF(Input_series!C2525="","",Input_series!C2525)</f>
        <v/>
      </c>
      <c r="D2529" s="687" t="str">
        <f>IF(Input_series!D2525="","",Input_series!D2525)</f>
        <v/>
      </c>
      <c r="E2529" s="360"/>
      <c r="F2529" s="15"/>
      <c r="G2529" s="15"/>
      <c r="H2529" s="5"/>
      <c r="I2529" s="5"/>
      <c r="J2529" s="190"/>
      <c r="K2529" s="190"/>
      <c r="L2529" s="190"/>
      <c r="M2529" s="190"/>
      <c r="N2529" s="190"/>
      <c r="O2529" s="190"/>
    </row>
    <row r="2530" spans="1:15">
      <c r="A2530" s="465">
        <v>2509</v>
      </c>
      <c r="B2530" s="686" t="str">
        <f>IF(Input_series!B2526="","",Input_series!B2526)</f>
        <v/>
      </c>
      <c r="C2530" s="687" t="str">
        <f>IF(Input_series!C2526="","",Input_series!C2526)</f>
        <v/>
      </c>
      <c r="D2530" s="687" t="str">
        <f>IF(Input_series!D2526="","",Input_series!D2526)</f>
        <v/>
      </c>
      <c r="E2530" s="360"/>
      <c r="F2530" s="15"/>
      <c r="G2530" s="15"/>
      <c r="H2530" s="5"/>
      <c r="I2530" s="5"/>
      <c r="J2530" s="190"/>
      <c r="K2530" s="190"/>
      <c r="L2530" s="190"/>
      <c r="M2530" s="190"/>
      <c r="N2530" s="190"/>
      <c r="O2530" s="190"/>
    </row>
    <row r="2531" spans="1:15">
      <c r="A2531" s="465">
        <v>2510</v>
      </c>
      <c r="B2531" s="686" t="str">
        <f>IF(Input_series!B2527="","",Input_series!B2527)</f>
        <v/>
      </c>
      <c r="C2531" s="687" t="str">
        <f>IF(Input_series!C2527="","",Input_series!C2527)</f>
        <v/>
      </c>
      <c r="D2531" s="687" t="str">
        <f>IF(Input_series!D2527="","",Input_series!D2527)</f>
        <v/>
      </c>
      <c r="E2531" s="360"/>
      <c r="F2531" s="15"/>
      <c r="G2531" s="15"/>
      <c r="H2531" s="5"/>
      <c r="I2531" s="5"/>
      <c r="J2531" s="190"/>
      <c r="K2531" s="190"/>
      <c r="L2531" s="190"/>
      <c r="M2531" s="190"/>
      <c r="N2531" s="190"/>
      <c r="O2531" s="190"/>
    </row>
    <row r="2532" spans="1:15">
      <c r="A2532" s="465">
        <v>2511</v>
      </c>
      <c r="B2532" s="686" t="str">
        <f>IF(Input_series!B2528="","",Input_series!B2528)</f>
        <v/>
      </c>
      <c r="C2532" s="687" t="str">
        <f>IF(Input_series!C2528="","",Input_series!C2528)</f>
        <v/>
      </c>
      <c r="D2532" s="687" t="str">
        <f>IF(Input_series!D2528="","",Input_series!D2528)</f>
        <v/>
      </c>
      <c r="E2532" s="360"/>
      <c r="F2532" s="15"/>
      <c r="G2532" s="15"/>
      <c r="H2532" s="5"/>
      <c r="I2532" s="5"/>
      <c r="J2532" s="190"/>
      <c r="K2532" s="190"/>
      <c r="L2532" s="190"/>
      <c r="M2532" s="190"/>
      <c r="N2532" s="190"/>
      <c r="O2532" s="190"/>
    </row>
    <row r="2533" spans="1:15">
      <c r="A2533" s="465">
        <v>2512</v>
      </c>
      <c r="B2533" s="686" t="str">
        <f>IF(Input_series!B2529="","",Input_series!B2529)</f>
        <v/>
      </c>
      <c r="C2533" s="687" t="str">
        <f>IF(Input_series!C2529="","",Input_series!C2529)</f>
        <v/>
      </c>
      <c r="D2533" s="687" t="str">
        <f>IF(Input_series!D2529="","",Input_series!D2529)</f>
        <v/>
      </c>
      <c r="E2533" s="360"/>
      <c r="F2533" s="15"/>
      <c r="G2533" s="15"/>
      <c r="H2533" s="5"/>
      <c r="I2533" s="5"/>
      <c r="J2533" s="190"/>
      <c r="K2533" s="190"/>
      <c r="L2533" s="190"/>
      <c r="M2533" s="190"/>
      <c r="N2533" s="190"/>
      <c r="O2533" s="190"/>
    </row>
    <row r="2534" spans="1:15">
      <c r="A2534" s="465">
        <v>2513</v>
      </c>
      <c r="B2534" s="686" t="str">
        <f>IF(Input_series!B2530="","",Input_series!B2530)</f>
        <v/>
      </c>
      <c r="C2534" s="687" t="str">
        <f>IF(Input_series!C2530="","",Input_series!C2530)</f>
        <v/>
      </c>
      <c r="D2534" s="687" t="str">
        <f>IF(Input_series!D2530="","",Input_series!D2530)</f>
        <v/>
      </c>
      <c r="E2534" s="360"/>
      <c r="F2534" s="15"/>
      <c r="G2534" s="15"/>
      <c r="H2534" s="5"/>
      <c r="I2534" s="5"/>
      <c r="J2534" s="190"/>
      <c r="K2534" s="190"/>
      <c r="L2534" s="190"/>
      <c r="M2534" s="190"/>
      <c r="N2534" s="190"/>
      <c r="O2534" s="190"/>
    </row>
    <row r="2535" spans="1:15">
      <c r="A2535" s="465">
        <v>2514</v>
      </c>
      <c r="B2535" s="686" t="str">
        <f>IF(Input_series!B2531="","",Input_series!B2531)</f>
        <v/>
      </c>
      <c r="C2535" s="687" t="str">
        <f>IF(Input_series!C2531="","",Input_series!C2531)</f>
        <v/>
      </c>
      <c r="D2535" s="687" t="str">
        <f>IF(Input_series!D2531="","",Input_series!D2531)</f>
        <v/>
      </c>
      <c r="E2535" s="360"/>
      <c r="F2535" s="15"/>
      <c r="G2535" s="15"/>
      <c r="H2535" s="5"/>
      <c r="I2535" s="5"/>
      <c r="J2535" s="190"/>
      <c r="K2535" s="190"/>
      <c r="L2535" s="190"/>
      <c r="M2535" s="190"/>
      <c r="N2535" s="190"/>
      <c r="O2535" s="190"/>
    </row>
    <row r="2536" spans="1:15">
      <c r="A2536" s="465">
        <v>2515</v>
      </c>
      <c r="B2536" s="686" t="str">
        <f>IF(Input_series!B2532="","",Input_series!B2532)</f>
        <v/>
      </c>
      <c r="C2536" s="687" t="str">
        <f>IF(Input_series!C2532="","",Input_series!C2532)</f>
        <v/>
      </c>
      <c r="D2536" s="687" t="str">
        <f>IF(Input_series!D2532="","",Input_series!D2532)</f>
        <v/>
      </c>
      <c r="E2536" s="360"/>
      <c r="F2536" s="15"/>
      <c r="G2536" s="15"/>
      <c r="H2536" s="5"/>
      <c r="I2536" s="5"/>
      <c r="J2536" s="190"/>
      <c r="K2536" s="190"/>
      <c r="L2536" s="190"/>
      <c r="M2536" s="190"/>
      <c r="N2536" s="190"/>
      <c r="O2536" s="190"/>
    </row>
    <row r="2537" spans="1:15">
      <c r="A2537" s="465">
        <v>2516</v>
      </c>
      <c r="B2537" s="686" t="str">
        <f>IF(Input_series!B2533="","",Input_series!B2533)</f>
        <v/>
      </c>
      <c r="C2537" s="687" t="str">
        <f>IF(Input_series!C2533="","",Input_series!C2533)</f>
        <v/>
      </c>
      <c r="D2537" s="687" t="str">
        <f>IF(Input_series!D2533="","",Input_series!D2533)</f>
        <v/>
      </c>
      <c r="E2537" s="360"/>
      <c r="F2537" s="15"/>
      <c r="G2537" s="15"/>
      <c r="H2537" s="5"/>
      <c r="I2537" s="5"/>
      <c r="J2537" s="190"/>
      <c r="K2537" s="190"/>
      <c r="L2537" s="190"/>
      <c r="M2537" s="190"/>
      <c r="N2537" s="190"/>
      <c r="O2537" s="190"/>
    </row>
    <row r="2538" spans="1:15">
      <c r="A2538" s="465">
        <v>2517</v>
      </c>
      <c r="B2538" s="686" t="str">
        <f>IF(Input_series!B2534="","",Input_series!B2534)</f>
        <v/>
      </c>
      <c r="C2538" s="687" t="str">
        <f>IF(Input_series!C2534="","",Input_series!C2534)</f>
        <v/>
      </c>
      <c r="D2538" s="687" t="str">
        <f>IF(Input_series!D2534="","",Input_series!D2534)</f>
        <v/>
      </c>
      <c r="E2538" s="360"/>
      <c r="F2538" s="15"/>
      <c r="G2538" s="15"/>
      <c r="H2538" s="5"/>
      <c r="I2538" s="5"/>
      <c r="J2538" s="190"/>
      <c r="K2538" s="190"/>
      <c r="L2538" s="190"/>
      <c r="M2538" s="190"/>
      <c r="N2538" s="190"/>
      <c r="O2538" s="190"/>
    </row>
    <row r="2539" spans="1:15">
      <c r="A2539" s="465">
        <v>2518</v>
      </c>
      <c r="B2539" s="686" t="str">
        <f>IF(Input_series!B2535="","",Input_series!B2535)</f>
        <v/>
      </c>
      <c r="C2539" s="687" t="str">
        <f>IF(Input_series!C2535="","",Input_series!C2535)</f>
        <v/>
      </c>
      <c r="D2539" s="687" t="str">
        <f>IF(Input_series!D2535="","",Input_series!D2535)</f>
        <v/>
      </c>
      <c r="E2539" s="360"/>
      <c r="F2539" s="15"/>
      <c r="G2539" s="15"/>
      <c r="H2539" s="5"/>
      <c r="I2539" s="5"/>
      <c r="J2539" s="190"/>
      <c r="K2539" s="190"/>
      <c r="L2539" s="190"/>
      <c r="M2539" s="190"/>
      <c r="N2539" s="190"/>
      <c r="O2539" s="190"/>
    </row>
    <row r="2540" spans="1:15">
      <c r="A2540" s="465">
        <v>2519</v>
      </c>
      <c r="B2540" s="686" t="str">
        <f>IF(Input_series!B2536="","",Input_series!B2536)</f>
        <v/>
      </c>
      <c r="C2540" s="687" t="str">
        <f>IF(Input_series!C2536="","",Input_series!C2536)</f>
        <v/>
      </c>
      <c r="D2540" s="687" t="str">
        <f>IF(Input_series!D2536="","",Input_series!D2536)</f>
        <v/>
      </c>
      <c r="E2540" s="360"/>
      <c r="F2540" s="15"/>
      <c r="G2540" s="15"/>
      <c r="H2540" s="5"/>
      <c r="I2540" s="5"/>
      <c r="J2540" s="190"/>
      <c r="K2540" s="190"/>
      <c r="L2540" s="190"/>
      <c r="M2540" s="190"/>
      <c r="N2540" s="190"/>
      <c r="O2540" s="190"/>
    </row>
    <row r="2541" spans="1:15">
      <c r="A2541" s="465">
        <v>2520</v>
      </c>
      <c r="B2541" s="686" t="str">
        <f>IF(Input_series!B2537="","",Input_series!B2537)</f>
        <v/>
      </c>
      <c r="C2541" s="687" t="str">
        <f>IF(Input_series!C2537="","",Input_series!C2537)</f>
        <v/>
      </c>
      <c r="D2541" s="687" t="str">
        <f>IF(Input_series!D2537="","",Input_series!D2537)</f>
        <v/>
      </c>
      <c r="E2541" s="360"/>
      <c r="F2541" s="15"/>
      <c r="G2541" s="15"/>
      <c r="H2541" s="5"/>
      <c r="I2541" s="5"/>
      <c r="J2541" s="190"/>
      <c r="K2541" s="190"/>
      <c r="L2541" s="190"/>
      <c r="M2541" s="190"/>
      <c r="N2541" s="190"/>
      <c r="O2541" s="190"/>
    </row>
    <row r="2542" spans="1:15">
      <c r="A2542" s="465">
        <v>2521</v>
      </c>
      <c r="B2542" s="686" t="str">
        <f>IF(Input_series!B2538="","",Input_series!B2538)</f>
        <v/>
      </c>
      <c r="C2542" s="687" t="str">
        <f>IF(Input_series!C2538="","",Input_series!C2538)</f>
        <v/>
      </c>
      <c r="D2542" s="687" t="str">
        <f>IF(Input_series!D2538="","",Input_series!D2538)</f>
        <v/>
      </c>
      <c r="E2542" s="360"/>
      <c r="F2542" s="15"/>
      <c r="G2542" s="15"/>
      <c r="H2542" s="5"/>
      <c r="I2542" s="5"/>
      <c r="J2542" s="190"/>
      <c r="K2542" s="190"/>
      <c r="L2542" s="190"/>
      <c r="M2542" s="190"/>
      <c r="N2542" s="190"/>
      <c r="O2542" s="190"/>
    </row>
    <row r="2543" spans="1:15">
      <c r="A2543" s="465">
        <v>2522</v>
      </c>
      <c r="B2543" s="686" t="str">
        <f>IF(Input_series!B2539="","",Input_series!B2539)</f>
        <v/>
      </c>
      <c r="C2543" s="687" t="str">
        <f>IF(Input_series!C2539="","",Input_series!C2539)</f>
        <v/>
      </c>
      <c r="D2543" s="687" t="str">
        <f>IF(Input_series!D2539="","",Input_series!D2539)</f>
        <v/>
      </c>
      <c r="E2543" s="360"/>
      <c r="F2543" s="15"/>
      <c r="G2543" s="15"/>
      <c r="H2543" s="5"/>
      <c r="I2543" s="5"/>
      <c r="J2543" s="190"/>
      <c r="K2543" s="190"/>
      <c r="L2543" s="190"/>
      <c r="M2543" s="190"/>
      <c r="N2543" s="190"/>
      <c r="O2543" s="190"/>
    </row>
    <row r="2544" spans="1:15">
      <c r="A2544" s="465">
        <v>2523</v>
      </c>
      <c r="B2544" s="686" t="str">
        <f>IF(Input_series!B2540="","",Input_series!B2540)</f>
        <v/>
      </c>
      <c r="C2544" s="687" t="str">
        <f>IF(Input_series!C2540="","",Input_series!C2540)</f>
        <v/>
      </c>
      <c r="D2544" s="687" t="str">
        <f>IF(Input_series!D2540="","",Input_series!D2540)</f>
        <v/>
      </c>
      <c r="E2544" s="360"/>
      <c r="F2544" s="15"/>
      <c r="G2544" s="15"/>
      <c r="H2544" s="5"/>
      <c r="I2544" s="5"/>
      <c r="J2544" s="190"/>
      <c r="K2544" s="190"/>
      <c r="L2544" s="190"/>
      <c r="M2544" s="190"/>
      <c r="N2544" s="190"/>
      <c r="O2544" s="190"/>
    </row>
    <row r="2545" spans="1:15">
      <c r="A2545" s="465">
        <v>2524</v>
      </c>
      <c r="B2545" s="686" t="str">
        <f>IF(Input_series!B2541="","",Input_series!B2541)</f>
        <v/>
      </c>
      <c r="C2545" s="687" t="str">
        <f>IF(Input_series!C2541="","",Input_series!C2541)</f>
        <v/>
      </c>
      <c r="D2545" s="687" t="str">
        <f>IF(Input_series!D2541="","",Input_series!D2541)</f>
        <v/>
      </c>
      <c r="E2545" s="360"/>
      <c r="F2545" s="15"/>
      <c r="G2545" s="15"/>
      <c r="H2545" s="5"/>
      <c r="I2545" s="5"/>
      <c r="J2545" s="190"/>
      <c r="K2545" s="190"/>
      <c r="L2545" s="190"/>
      <c r="M2545" s="190"/>
      <c r="N2545" s="190"/>
      <c r="O2545" s="190"/>
    </row>
    <row r="2546" spans="1:15">
      <c r="A2546" s="465">
        <v>2525</v>
      </c>
      <c r="B2546" s="686" t="str">
        <f>IF(Input_series!B2542="","",Input_series!B2542)</f>
        <v/>
      </c>
      <c r="C2546" s="687" t="str">
        <f>IF(Input_series!C2542="","",Input_series!C2542)</f>
        <v/>
      </c>
      <c r="D2546" s="687" t="str">
        <f>IF(Input_series!D2542="","",Input_series!D2542)</f>
        <v/>
      </c>
      <c r="E2546" s="360"/>
      <c r="F2546" s="15"/>
      <c r="G2546" s="15"/>
      <c r="H2546" s="5"/>
      <c r="I2546" s="5"/>
      <c r="J2546" s="190"/>
      <c r="K2546" s="190"/>
      <c r="L2546" s="190"/>
      <c r="M2546" s="190"/>
      <c r="N2546" s="190"/>
      <c r="O2546" s="190"/>
    </row>
    <row r="2547" spans="1:15">
      <c r="A2547" s="465">
        <v>2526</v>
      </c>
      <c r="B2547" s="686" t="str">
        <f>IF(Input_series!B2543="","",Input_series!B2543)</f>
        <v/>
      </c>
      <c r="C2547" s="687" t="str">
        <f>IF(Input_series!C2543="","",Input_series!C2543)</f>
        <v/>
      </c>
      <c r="D2547" s="687" t="str">
        <f>IF(Input_series!D2543="","",Input_series!D2543)</f>
        <v/>
      </c>
      <c r="E2547" s="360"/>
      <c r="F2547" s="15"/>
      <c r="G2547" s="15"/>
      <c r="H2547" s="5"/>
      <c r="I2547" s="5"/>
      <c r="J2547" s="190"/>
      <c r="K2547" s="190"/>
      <c r="L2547" s="190"/>
      <c r="M2547" s="190"/>
      <c r="N2547" s="190"/>
      <c r="O2547" s="190"/>
    </row>
    <row r="2548" spans="1:15">
      <c r="A2548" s="465">
        <v>2527</v>
      </c>
      <c r="B2548" s="686" t="str">
        <f>IF(Input_series!B2544="","",Input_series!B2544)</f>
        <v/>
      </c>
      <c r="C2548" s="687" t="str">
        <f>IF(Input_series!C2544="","",Input_series!C2544)</f>
        <v/>
      </c>
      <c r="D2548" s="687" t="str">
        <f>IF(Input_series!D2544="","",Input_series!D2544)</f>
        <v/>
      </c>
      <c r="E2548" s="360"/>
      <c r="F2548" s="15"/>
      <c r="G2548" s="15"/>
      <c r="H2548" s="5"/>
      <c r="I2548" s="5"/>
      <c r="J2548" s="190"/>
      <c r="K2548" s="190"/>
      <c r="L2548" s="190"/>
      <c r="M2548" s="190"/>
      <c r="N2548" s="190"/>
      <c r="O2548" s="190"/>
    </row>
    <row r="2549" spans="1:15">
      <c r="A2549" s="465">
        <v>2528</v>
      </c>
      <c r="B2549" s="686" t="str">
        <f>IF(Input_series!B2545="","",Input_series!B2545)</f>
        <v/>
      </c>
      <c r="C2549" s="687" t="str">
        <f>IF(Input_series!C2545="","",Input_series!C2545)</f>
        <v/>
      </c>
      <c r="D2549" s="687" t="str">
        <f>IF(Input_series!D2545="","",Input_series!D2545)</f>
        <v/>
      </c>
      <c r="E2549" s="360"/>
      <c r="F2549" s="15"/>
      <c r="G2549" s="15"/>
      <c r="H2549" s="5"/>
      <c r="I2549" s="5"/>
      <c r="J2549" s="190"/>
      <c r="K2549" s="190"/>
      <c r="L2549" s="190"/>
      <c r="M2549" s="190"/>
      <c r="N2549" s="190"/>
      <c r="O2549" s="190"/>
    </row>
    <row r="2550" spans="1:15">
      <c r="A2550" s="465">
        <v>2529</v>
      </c>
      <c r="B2550" s="686" t="str">
        <f>IF(Input_series!B2546="","",Input_series!B2546)</f>
        <v/>
      </c>
      <c r="C2550" s="687" t="str">
        <f>IF(Input_series!C2546="","",Input_series!C2546)</f>
        <v/>
      </c>
      <c r="D2550" s="687" t="str">
        <f>IF(Input_series!D2546="","",Input_series!D2546)</f>
        <v/>
      </c>
      <c r="E2550" s="360"/>
      <c r="F2550" s="15"/>
      <c r="G2550" s="15"/>
      <c r="H2550" s="5"/>
      <c r="I2550" s="5"/>
      <c r="J2550" s="190"/>
      <c r="K2550" s="190"/>
      <c r="L2550" s="190"/>
      <c r="M2550" s="190"/>
      <c r="N2550" s="190"/>
      <c r="O2550" s="190"/>
    </row>
    <row r="2551" spans="1:15">
      <c r="A2551" s="465">
        <v>2530</v>
      </c>
      <c r="B2551" s="686" t="str">
        <f>IF(Input_series!B2547="","",Input_series!B2547)</f>
        <v/>
      </c>
      <c r="C2551" s="687" t="str">
        <f>IF(Input_series!C2547="","",Input_series!C2547)</f>
        <v/>
      </c>
      <c r="D2551" s="687" t="str">
        <f>IF(Input_series!D2547="","",Input_series!D2547)</f>
        <v/>
      </c>
      <c r="E2551" s="360"/>
      <c r="F2551" s="15"/>
      <c r="G2551" s="15"/>
      <c r="H2551" s="5"/>
      <c r="I2551" s="5"/>
      <c r="J2551" s="190"/>
      <c r="K2551" s="190"/>
      <c r="L2551" s="190"/>
      <c r="M2551" s="190"/>
      <c r="N2551" s="190"/>
      <c r="O2551" s="190"/>
    </row>
    <row r="2552" spans="1:15">
      <c r="A2552" s="465">
        <v>2531</v>
      </c>
      <c r="B2552" s="686" t="str">
        <f>IF(Input_series!B2548="","",Input_series!B2548)</f>
        <v/>
      </c>
      <c r="C2552" s="687" t="str">
        <f>IF(Input_series!C2548="","",Input_series!C2548)</f>
        <v/>
      </c>
      <c r="D2552" s="687" t="str">
        <f>IF(Input_series!D2548="","",Input_series!D2548)</f>
        <v/>
      </c>
      <c r="E2552" s="360"/>
      <c r="F2552" s="15"/>
      <c r="G2552" s="15"/>
      <c r="H2552" s="5"/>
      <c r="I2552" s="5"/>
      <c r="J2552" s="190"/>
      <c r="K2552" s="190"/>
      <c r="L2552" s="190"/>
      <c r="M2552" s="190"/>
      <c r="N2552" s="190"/>
      <c r="O2552" s="190"/>
    </row>
    <row r="2553" spans="1:15">
      <c r="A2553" s="465">
        <v>2532</v>
      </c>
      <c r="B2553" s="686" t="str">
        <f>IF(Input_series!B2549="","",Input_series!B2549)</f>
        <v/>
      </c>
      <c r="C2553" s="687" t="str">
        <f>IF(Input_series!C2549="","",Input_series!C2549)</f>
        <v/>
      </c>
      <c r="D2553" s="687" t="str">
        <f>IF(Input_series!D2549="","",Input_series!D2549)</f>
        <v/>
      </c>
      <c r="E2553" s="360"/>
      <c r="F2553" s="15"/>
      <c r="G2553" s="15"/>
      <c r="H2553" s="5"/>
      <c r="I2553" s="5"/>
      <c r="J2553" s="190"/>
      <c r="K2553" s="190"/>
      <c r="L2553" s="190"/>
      <c r="M2553" s="190"/>
      <c r="N2553" s="190"/>
      <c r="O2553" s="190"/>
    </row>
    <row r="2554" spans="1:15">
      <c r="A2554" s="465">
        <v>2533</v>
      </c>
      <c r="B2554" s="686" t="str">
        <f>IF(Input_series!B2550="","",Input_series!B2550)</f>
        <v/>
      </c>
      <c r="C2554" s="687" t="str">
        <f>IF(Input_series!C2550="","",Input_series!C2550)</f>
        <v/>
      </c>
      <c r="D2554" s="687" t="str">
        <f>IF(Input_series!D2550="","",Input_series!D2550)</f>
        <v/>
      </c>
      <c r="E2554" s="360"/>
      <c r="F2554" s="15"/>
      <c r="G2554" s="15"/>
      <c r="H2554" s="5"/>
      <c r="I2554" s="5"/>
      <c r="J2554" s="190"/>
      <c r="K2554" s="190"/>
      <c r="L2554" s="190"/>
      <c r="M2554" s="190"/>
      <c r="N2554" s="190"/>
      <c r="O2554" s="190"/>
    </row>
    <row r="2555" spans="1:15">
      <c r="A2555" s="465">
        <v>2534</v>
      </c>
      <c r="B2555" s="686" t="str">
        <f>IF(Input_series!B2551="","",Input_series!B2551)</f>
        <v/>
      </c>
      <c r="C2555" s="687" t="str">
        <f>IF(Input_series!C2551="","",Input_series!C2551)</f>
        <v/>
      </c>
      <c r="D2555" s="687" t="str">
        <f>IF(Input_series!D2551="","",Input_series!D2551)</f>
        <v/>
      </c>
      <c r="E2555" s="360"/>
      <c r="F2555" s="15"/>
      <c r="G2555" s="15"/>
      <c r="H2555" s="5"/>
      <c r="I2555" s="5"/>
      <c r="J2555" s="190"/>
      <c r="K2555" s="190"/>
      <c r="L2555" s="190"/>
      <c r="M2555" s="190"/>
      <c r="N2555" s="190"/>
      <c r="O2555" s="190"/>
    </row>
    <row r="2556" spans="1:15">
      <c r="A2556" s="465">
        <v>2535</v>
      </c>
      <c r="B2556" s="686" t="str">
        <f>IF(Input_series!B2552="","",Input_series!B2552)</f>
        <v/>
      </c>
      <c r="C2556" s="687" t="str">
        <f>IF(Input_series!C2552="","",Input_series!C2552)</f>
        <v/>
      </c>
      <c r="D2556" s="687" t="str">
        <f>IF(Input_series!D2552="","",Input_series!D2552)</f>
        <v/>
      </c>
      <c r="E2556" s="360"/>
      <c r="F2556" s="15"/>
      <c r="G2556" s="15"/>
      <c r="H2556" s="5"/>
      <c r="I2556" s="5"/>
      <c r="J2556" s="190"/>
      <c r="K2556" s="190"/>
      <c r="L2556" s="190"/>
      <c r="M2556" s="190"/>
      <c r="N2556" s="190"/>
      <c r="O2556" s="190"/>
    </row>
    <row r="2557" spans="1:15">
      <c r="A2557" s="465">
        <v>2536</v>
      </c>
      <c r="B2557" s="686" t="str">
        <f>IF(Input_series!B2553="","",Input_series!B2553)</f>
        <v/>
      </c>
      <c r="C2557" s="687" t="str">
        <f>IF(Input_series!C2553="","",Input_series!C2553)</f>
        <v/>
      </c>
      <c r="D2557" s="687" t="str">
        <f>IF(Input_series!D2553="","",Input_series!D2553)</f>
        <v/>
      </c>
      <c r="E2557" s="360"/>
      <c r="F2557" s="15"/>
      <c r="G2557" s="15"/>
      <c r="H2557" s="5"/>
      <c r="I2557" s="5"/>
      <c r="J2557" s="190"/>
      <c r="K2557" s="190"/>
      <c r="L2557" s="190"/>
      <c r="M2557" s="190"/>
      <c r="N2557" s="190"/>
      <c r="O2557" s="190"/>
    </row>
    <row r="2558" spans="1:15">
      <c r="A2558" s="465">
        <v>2537</v>
      </c>
      <c r="B2558" s="686" t="str">
        <f>IF(Input_series!B2554="","",Input_series!B2554)</f>
        <v/>
      </c>
      <c r="C2558" s="687" t="str">
        <f>IF(Input_series!C2554="","",Input_series!C2554)</f>
        <v/>
      </c>
      <c r="D2558" s="687" t="str">
        <f>IF(Input_series!D2554="","",Input_series!D2554)</f>
        <v/>
      </c>
      <c r="E2558" s="360"/>
      <c r="F2558" s="15"/>
      <c r="G2558" s="15"/>
      <c r="H2558" s="5"/>
      <c r="I2558" s="5"/>
      <c r="J2558" s="190"/>
      <c r="K2558" s="190"/>
      <c r="L2558" s="190"/>
      <c r="M2558" s="190"/>
      <c r="N2558" s="190"/>
      <c r="O2558" s="190"/>
    </row>
    <row r="2559" spans="1:15">
      <c r="A2559" s="465">
        <v>2538</v>
      </c>
      <c r="B2559" s="686" t="str">
        <f>IF(Input_series!B2555="","",Input_series!B2555)</f>
        <v/>
      </c>
      <c r="C2559" s="687" t="str">
        <f>IF(Input_series!C2555="","",Input_series!C2555)</f>
        <v/>
      </c>
      <c r="D2559" s="687" t="str">
        <f>IF(Input_series!D2555="","",Input_series!D2555)</f>
        <v/>
      </c>
      <c r="E2559" s="360"/>
      <c r="F2559" s="15"/>
      <c r="G2559" s="15"/>
      <c r="H2559" s="5"/>
      <c r="I2559" s="5"/>
      <c r="J2559" s="190"/>
      <c r="K2559" s="190"/>
      <c r="L2559" s="190"/>
      <c r="M2559" s="190"/>
      <c r="N2559" s="190"/>
      <c r="O2559" s="190"/>
    </row>
    <row r="2560" spans="1:15">
      <c r="A2560" s="465">
        <v>2539</v>
      </c>
      <c r="B2560" s="686" t="str">
        <f>IF(Input_series!B2556="","",Input_series!B2556)</f>
        <v/>
      </c>
      <c r="C2560" s="687" t="str">
        <f>IF(Input_series!C2556="","",Input_series!C2556)</f>
        <v/>
      </c>
      <c r="D2560" s="687" t="str">
        <f>IF(Input_series!D2556="","",Input_series!D2556)</f>
        <v/>
      </c>
      <c r="E2560" s="360"/>
      <c r="F2560" s="15"/>
      <c r="G2560" s="15"/>
      <c r="H2560" s="5"/>
      <c r="I2560" s="5"/>
      <c r="J2560" s="190"/>
      <c r="K2560" s="190"/>
      <c r="L2560" s="190"/>
      <c r="M2560" s="190"/>
      <c r="N2560" s="190"/>
      <c r="O2560" s="190"/>
    </row>
    <row r="2561" spans="1:15">
      <c r="A2561" s="465">
        <v>2540</v>
      </c>
      <c r="B2561" s="686" t="str">
        <f>IF(Input_series!B2557="","",Input_series!B2557)</f>
        <v/>
      </c>
      <c r="C2561" s="687" t="str">
        <f>IF(Input_series!C2557="","",Input_series!C2557)</f>
        <v/>
      </c>
      <c r="D2561" s="687" t="str">
        <f>IF(Input_series!D2557="","",Input_series!D2557)</f>
        <v/>
      </c>
      <c r="E2561" s="360"/>
      <c r="F2561" s="15"/>
      <c r="G2561" s="15"/>
      <c r="H2561" s="5"/>
      <c r="I2561" s="5"/>
      <c r="J2561" s="190"/>
      <c r="K2561" s="190"/>
      <c r="L2561" s="190"/>
      <c r="M2561" s="190"/>
      <c r="N2561" s="190"/>
      <c r="O2561" s="190"/>
    </row>
    <row r="2562" spans="1:15">
      <c r="A2562" s="465">
        <v>2541</v>
      </c>
      <c r="B2562" s="686" t="str">
        <f>IF(Input_series!B2558="","",Input_series!B2558)</f>
        <v/>
      </c>
      <c r="C2562" s="687" t="str">
        <f>IF(Input_series!C2558="","",Input_series!C2558)</f>
        <v/>
      </c>
      <c r="D2562" s="687" t="str">
        <f>IF(Input_series!D2558="","",Input_series!D2558)</f>
        <v/>
      </c>
      <c r="E2562" s="360"/>
      <c r="F2562" s="15"/>
      <c r="G2562" s="15"/>
      <c r="H2562" s="5"/>
      <c r="I2562" s="5"/>
      <c r="J2562" s="190"/>
      <c r="K2562" s="190"/>
      <c r="L2562" s="190"/>
      <c r="M2562" s="190"/>
      <c r="N2562" s="190"/>
      <c r="O2562" s="190"/>
    </row>
    <row r="2563" spans="1:15">
      <c r="A2563" s="465">
        <v>2542</v>
      </c>
      <c r="B2563" s="686" t="str">
        <f>IF(Input_series!B2559="","",Input_series!B2559)</f>
        <v/>
      </c>
      <c r="C2563" s="687" t="str">
        <f>IF(Input_series!C2559="","",Input_series!C2559)</f>
        <v/>
      </c>
      <c r="D2563" s="687" t="str">
        <f>IF(Input_series!D2559="","",Input_series!D2559)</f>
        <v/>
      </c>
      <c r="E2563" s="360"/>
      <c r="F2563" s="15"/>
      <c r="G2563" s="15"/>
      <c r="H2563" s="5"/>
      <c r="I2563" s="5"/>
      <c r="J2563" s="190"/>
      <c r="K2563" s="190"/>
      <c r="L2563" s="190"/>
      <c r="M2563" s="190"/>
      <c r="N2563" s="190"/>
      <c r="O2563" s="190"/>
    </row>
    <row r="2564" spans="1:15">
      <c r="A2564" s="465">
        <v>2543</v>
      </c>
      <c r="B2564" s="686" t="str">
        <f>IF(Input_series!B2560="","",Input_series!B2560)</f>
        <v/>
      </c>
      <c r="C2564" s="687" t="str">
        <f>IF(Input_series!C2560="","",Input_series!C2560)</f>
        <v/>
      </c>
      <c r="D2564" s="687" t="str">
        <f>IF(Input_series!D2560="","",Input_series!D2560)</f>
        <v/>
      </c>
      <c r="E2564" s="360"/>
      <c r="F2564" s="15"/>
      <c r="G2564" s="15"/>
      <c r="H2564" s="5"/>
      <c r="I2564" s="5"/>
      <c r="J2564" s="190"/>
      <c r="K2564" s="190"/>
      <c r="L2564" s="190"/>
      <c r="M2564" s="190"/>
      <c r="N2564" s="190"/>
      <c r="O2564" s="190"/>
    </row>
    <row r="2565" spans="1:15">
      <c r="A2565" s="465">
        <v>2544</v>
      </c>
      <c r="B2565" s="686" t="str">
        <f>IF(Input_series!B2561="","",Input_series!B2561)</f>
        <v/>
      </c>
      <c r="C2565" s="687" t="str">
        <f>IF(Input_series!C2561="","",Input_series!C2561)</f>
        <v/>
      </c>
      <c r="D2565" s="687" t="str">
        <f>IF(Input_series!D2561="","",Input_series!D2561)</f>
        <v/>
      </c>
      <c r="E2565" s="360"/>
      <c r="F2565" s="15"/>
      <c r="G2565" s="15"/>
      <c r="H2565" s="5"/>
      <c r="I2565" s="5"/>
      <c r="J2565" s="190"/>
      <c r="K2565" s="190"/>
      <c r="L2565" s="190"/>
      <c r="M2565" s="190"/>
      <c r="N2565" s="190"/>
      <c r="O2565" s="190"/>
    </row>
    <row r="2566" spans="1:15">
      <c r="A2566" s="465">
        <v>2545</v>
      </c>
      <c r="B2566" s="686" t="str">
        <f>IF(Input_series!B2562="","",Input_series!B2562)</f>
        <v/>
      </c>
      <c r="C2566" s="687" t="str">
        <f>IF(Input_series!C2562="","",Input_series!C2562)</f>
        <v/>
      </c>
      <c r="D2566" s="687" t="str">
        <f>IF(Input_series!D2562="","",Input_series!D2562)</f>
        <v/>
      </c>
      <c r="E2566" s="360"/>
      <c r="F2566" s="15"/>
      <c r="G2566" s="15"/>
      <c r="H2566" s="5"/>
      <c r="I2566" s="5"/>
      <c r="J2566" s="190"/>
      <c r="K2566" s="190"/>
      <c r="L2566" s="190"/>
      <c r="M2566" s="190"/>
      <c r="N2566" s="190"/>
      <c r="O2566" s="190"/>
    </row>
    <row r="2567" spans="1:15">
      <c r="A2567" s="465">
        <v>2546</v>
      </c>
      <c r="B2567" s="686" t="str">
        <f>IF(Input_series!B2563="","",Input_series!B2563)</f>
        <v/>
      </c>
      <c r="C2567" s="687" t="str">
        <f>IF(Input_series!C2563="","",Input_series!C2563)</f>
        <v/>
      </c>
      <c r="D2567" s="687" t="str">
        <f>IF(Input_series!D2563="","",Input_series!D2563)</f>
        <v/>
      </c>
      <c r="E2567" s="360"/>
      <c r="F2567" s="15"/>
      <c r="G2567" s="15"/>
      <c r="H2567" s="5"/>
      <c r="I2567" s="5"/>
      <c r="J2567" s="190"/>
      <c r="K2567" s="190"/>
      <c r="L2567" s="190"/>
      <c r="M2567" s="190"/>
      <c r="N2567" s="190"/>
      <c r="O2567" s="190"/>
    </row>
    <row r="2568" spans="1:15">
      <c r="A2568" s="465">
        <v>2547</v>
      </c>
      <c r="B2568" s="686" t="str">
        <f>IF(Input_series!B2564="","",Input_series!B2564)</f>
        <v/>
      </c>
      <c r="C2568" s="687" t="str">
        <f>IF(Input_series!C2564="","",Input_series!C2564)</f>
        <v/>
      </c>
      <c r="D2568" s="687" t="str">
        <f>IF(Input_series!D2564="","",Input_series!D2564)</f>
        <v/>
      </c>
      <c r="E2568" s="360"/>
      <c r="F2568" s="15"/>
      <c r="G2568" s="15"/>
      <c r="H2568" s="5"/>
      <c r="I2568" s="5"/>
      <c r="J2568" s="190"/>
      <c r="K2568" s="190"/>
      <c r="L2568" s="190"/>
      <c r="M2568" s="190"/>
      <c r="N2568" s="190"/>
      <c r="O2568" s="190"/>
    </row>
    <row r="2569" spans="1:15">
      <c r="A2569" s="465">
        <v>2548</v>
      </c>
      <c r="B2569" s="686" t="str">
        <f>IF(Input_series!B2565="","",Input_series!B2565)</f>
        <v/>
      </c>
      <c r="C2569" s="687" t="str">
        <f>IF(Input_series!C2565="","",Input_series!C2565)</f>
        <v/>
      </c>
      <c r="D2569" s="687" t="str">
        <f>IF(Input_series!D2565="","",Input_series!D2565)</f>
        <v/>
      </c>
      <c r="E2569" s="360"/>
      <c r="F2569" s="15"/>
      <c r="G2569" s="15"/>
      <c r="H2569" s="5"/>
      <c r="I2569" s="5"/>
      <c r="J2569" s="190"/>
      <c r="K2569" s="190"/>
      <c r="L2569" s="190"/>
      <c r="M2569" s="190"/>
      <c r="N2569" s="190"/>
      <c r="O2569" s="190"/>
    </row>
    <row r="2570" spans="1:15">
      <c r="A2570" s="465">
        <v>2549</v>
      </c>
      <c r="B2570" s="686" t="str">
        <f>IF(Input_series!B2566="","",Input_series!B2566)</f>
        <v/>
      </c>
      <c r="C2570" s="687" t="str">
        <f>IF(Input_series!C2566="","",Input_series!C2566)</f>
        <v/>
      </c>
      <c r="D2570" s="687" t="str">
        <f>IF(Input_series!D2566="","",Input_series!D2566)</f>
        <v/>
      </c>
      <c r="E2570" s="360"/>
      <c r="F2570" s="15"/>
      <c r="G2570" s="15"/>
      <c r="H2570" s="5"/>
      <c r="I2570" s="5"/>
      <c r="J2570" s="190"/>
      <c r="K2570" s="190"/>
      <c r="L2570" s="190"/>
      <c r="M2570" s="190"/>
      <c r="N2570" s="190"/>
      <c r="O2570" s="190"/>
    </row>
    <row r="2571" spans="1:15">
      <c r="A2571" s="465">
        <v>2550</v>
      </c>
      <c r="B2571" s="686" t="str">
        <f>IF(Input_series!B2567="","",Input_series!B2567)</f>
        <v/>
      </c>
      <c r="C2571" s="687" t="str">
        <f>IF(Input_series!C2567="","",Input_series!C2567)</f>
        <v/>
      </c>
      <c r="D2571" s="687" t="str">
        <f>IF(Input_series!D2567="","",Input_series!D2567)</f>
        <v/>
      </c>
      <c r="E2571" s="360"/>
      <c r="F2571" s="15"/>
      <c r="G2571" s="15"/>
      <c r="H2571" s="5"/>
      <c r="I2571" s="5"/>
      <c r="J2571" s="190"/>
      <c r="K2571" s="190"/>
      <c r="L2571" s="190"/>
      <c r="M2571" s="190"/>
      <c r="N2571" s="190"/>
      <c r="O2571" s="190"/>
    </row>
    <row r="2572" spans="1:15">
      <c r="A2572" s="465">
        <v>2551</v>
      </c>
      <c r="B2572" s="686" t="str">
        <f>IF(Input_series!B2568="","",Input_series!B2568)</f>
        <v/>
      </c>
      <c r="C2572" s="687" t="str">
        <f>IF(Input_series!C2568="","",Input_series!C2568)</f>
        <v/>
      </c>
      <c r="D2572" s="687" t="str">
        <f>IF(Input_series!D2568="","",Input_series!D2568)</f>
        <v/>
      </c>
      <c r="E2572" s="360"/>
      <c r="F2572" s="15"/>
      <c r="G2572" s="15"/>
      <c r="H2572" s="5"/>
      <c r="I2572" s="5"/>
      <c r="J2572" s="190"/>
      <c r="K2572" s="190"/>
      <c r="L2572" s="190"/>
      <c r="M2572" s="190"/>
      <c r="N2572" s="190"/>
      <c r="O2572" s="190"/>
    </row>
    <row r="2573" spans="1:15">
      <c r="A2573" s="465">
        <v>2552</v>
      </c>
      <c r="B2573" s="686" t="str">
        <f>IF(Input_series!B2569="","",Input_series!B2569)</f>
        <v/>
      </c>
      <c r="C2573" s="687" t="str">
        <f>IF(Input_series!C2569="","",Input_series!C2569)</f>
        <v/>
      </c>
      <c r="D2573" s="687" t="str">
        <f>IF(Input_series!D2569="","",Input_series!D2569)</f>
        <v/>
      </c>
      <c r="E2573" s="360"/>
      <c r="F2573" s="15"/>
      <c r="G2573" s="15"/>
      <c r="H2573" s="5"/>
      <c r="I2573" s="5"/>
      <c r="J2573" s="190"/>
      <c r="K2573" s="190"/>
      <c r="L2573" s="190"/>
      <c r="M2573" s="190"/>
      <c r="N2573" s="190"/>
      <c r="O2573" s="190"/>
    </row>
    <row r="2574" spans="1:15">
      <c r="A2574" s="465">
        <v>2553</v>
      </c>
      <c r="B2574" s="686" t="str">
        <f>IF(Input_series!B2570="","",Input_series!B2570)</f>
        <v/>
      </c>
      <c r="C2574" s="687" t="str">
        <f>IF(Input_series!C2570="","",Input_series!C2570)</f>
        <v/>
      </c>
      <c r="D2574" s="687" t="str">
        <f>IF(Input_series!D2570="","",Input_series!D2570)</f>
        <v/>
      </c>
      <c r="E2574" s="360"/>
      <c r="F2574" s="15"/>
      <c r="G2574" s="15"/>
      <c r="H2574" s="5"/>
      <c r="I2574" s="5"/>
      <c r="J2574" s="190"/>
      <c r="K2574" s="190"/>
      <c r="L2574" s="190"/>
      <c r="M2574" s="190"/>
      <c r="N2574" s="190"/>
      <c r="O2574" s="190"/>
    </row>
    <row r="2575" spans="1:15">
      <c r="A2575" s="465">
        <v>2554</v>
      </c>
      <c r="B2575" s="686" t="str">
        <f>IF(Input_series!B2571="","",Input_series!B2571)</f>
        <v/>
      </c>
      <c r="C2575" s="687" t="str">
        <f>IF(Input_series!C2571="","",Input_series!C2571)</f>
        <v/>
      </c>
      <c r="D2575" s="687" t="str">
        <f>IF(Input_series!D2571="","",Input_series!D2571)</f>
        <v/>
      </c>
      <c r="E2575" s="360"/>
      <c r="F2575" s="15"/>
      <c r="G2575" s="15"/>
      <c r="H2575" s="5"/>
      <c r="I2575" s="5"/>
      <c r="J2575" s="190"/>
      <c r="K2575" s="190"/>
      <c r="L2575" s="190"/>
      <c r="M2575" s="190"/>
      <c r="N2575" s="190"/>
      <c r="O2575" s="190"/>
    </row>
    <row r="2576" spans="1:15">
      <c r="A2576" s="465">
        <v>2555</v>
      </c>
      <c r="B2576" s="686" t="str">
        <f>IF(Input_series!B2572="","",Input_series!B2572)</f>
        <v/>
      </c>
      <c r="C2576" s="687" t="str">
        <f>IF(Input_series!C2572="","",Input_series!C2572)</f>
        <v/>
      </c>
      <c r="D2576" s="687" t="str">
        <f>IF(Input_series!D2572="","",Input_series!D2572)</f>
        <v/>
      </c>
      <c r="E2576" s="360"/>
      <c r="F2576" s="15"/>
      <c r="G2576" s="15"/>
      <c r="H2576" s="5"/>
      <c r="I2576" s="5"/>
      <c r="J2576" s="190"/>
      <c r="K2576" s="190"/>
      <c r="L2576" s="190"/>
      <c r="M2576" s="190"/>
      <c r="N2576" s="190"/>
      <c r="O2576" s="190"/>
    </row>
    <row r="2577" spans="1:15">
      <c r="A2577" s="465">
        <v>2556</v>
      </c>
      <c r="B2577" s="686" t="str">
        <f>IF(Input_series!B2573="","",Input_series!B2573)</f>
        <v/>
      </c>
      <c r="C2577" s="687" t="str">
        <f>IF(Input_series!C2573="","",Input_series!C2573)</f>
        <v/>
      </c>
      <c r="D2577" s="687" t="str">
        <f>IF(Input_series!D2573="","",Input_series!D2573)</f>
        <v/>
      </c>
      <c r="E2577" s="360"/>
      <c r="F2577" s="15"/>
      <c r="G2577" s="15"/>
      <c r="H2577" s="5"/>
      <c r="I2577" s="5"/>
      <c r="J2577" s="190"/>
      <c r="K2577" s="190"/>
      <c r="L2577" s="190"/>
      <c r="M2577" s="190"/>
      <c r="N2577" s="190"/>
      <c r="O2577" s="190"/>
    </row>
    <row r="2578" spans="1:15">
      <c r="A2578" s="465">
        <v>2557</v>
      </c>
      <c r="B2578" s="686" t="str">
        <f>IF(Input_series!B2574="","",Input_series!B2574)</f>
        <v/>
      </c>
      <c r="C2578" s="687" t="str">
        <f>IF(Input_series!C2574="","",Input_series!C2574)</f>
        <v/>
      </c>
      <c r="D2578" s="687" t="str">
        <f>IF(Input_series!D2574="","",Input_series!D2574)</f>
        <v/>
      </c>
      <c r="E2578" s="360"/>
      <c r="F2578" s="15"/>
      <c r="G2578" s="15"/>
      <c r="H2578" s="5"/>
      <c r="I2578" s="5"/>
      <c r="J2578" s="190"/>
      <c r="K2578" s="190"/>
      <c r="L2578" s="190"/>
      <c r="M2578" s="190"/>
      <c r="N2578" s="190"/>
      <c r="O2578" s="190"/>
    </row>
    <row r="2579" spans="1:15">
      <c r="A2579" s="465">
        <v>2558</v>
      </c>
      <c r="B2579" s="686" t="str">
        <f>IF(Input_series!B2575="","",Input_series!B2575)</f>
        <v/>
      </c>
      <c r="C2579" s="687" t="str">
        <f>IF(Input_series!C2575="","",Input_series!C2575)</f>
        <v/>
      </c>
      <c r="D2579" s="687" t="str">
        <f>IF(Input_series!D2575="","",Input_series!D2575)</f>
        <v/>
      </c>
      <c r="E2579" s="360"/>
      <c r="F2579" s="15"/>
      <c r="G2579" s="15"/>
      <c r="H2579" s="5"/>
      <c r="I2579" s="5"/>
      <c r="J2579" s="190"/>
      <c r="K2579" s="190"/>
      <c r="L2579" s="190"/>
      <c r="M2579" s="190"/>
      <c r="N2579" s="190"/>
      <c r="O2579" s="190"/>
    </row>
    <row r="2580" spans="1:15">
      <c r="A2580" s="465">
        <v>2559</v>
      </c>
      <c r="B2580" s="686" t="str">
        <f>IF(Input_series!B2576="","",Input_series!B2576)</f>
        <v/>
      </c>
      <c r="C2580" s="687" t="str">
        <f>IF(Input_series!C2576="","",Input_series!C2576)</f>
        <v/>
      </c>
      <c r="D2580" s="687" t="str">
        <f>IF(Input_series!D2576="","",Input_series!D2576)</f>
        <v/>
      </c>
      <c r="E2580" s="360"/>
      <c r="F2580" s="15"/>
      <c r="G2580" s="15"/>
      <c r="H2580" s="5"/>
      <c r="I2580" s="5"/>
      <c r="J2580" s="190"/>
      <c r="K2580" s="190"/>
      <c r="L2580" s="190"/>
      <c r="M2580" s="190"/>
      <c r="N2580" s="190"/>
      <c r="O2580" s="190"/>
    </row>
    <row r="2581" spans="1:15">
      <c r="A2581" s="465">
        <v>2560</v>
      </c>
      <c r="B2581" s="686" t="str">
        <f>IF(Input_series!B2577="","",Input_series!B2577)</f>
        <v/>
      </c>
      <c r="C2581" s="687" t="str">
        <f>IF(Input_series!C2577="","",Input_series!C2577)</f>
        <v/>
      </c>
      <c r="D2581" s="687" t="str">
        <f>IF(Input_series!D2577="","",Input_series!D2577)</f>
        <v/>
      </c>
      <c r="E2581" s="360"/>
      <c r="F2581" s="15"/>
      <c r="G2581" s="15"/>
      <c r="H2581" s="5"/>
      <c r="I2581" s="5"/>
      <c r="J2581" s="190"/>
      <c r="K2581" s="190"/>
      <c r="L2581" s="190"/>
      <c r="M2581" s="190"/>
      <c r="N2581" s="190"/>
      <c r="O2581" s="190"/>
    </row>
    <row r="2582" spans="1:15">
      <c r="A2582" s="465">
        <v>2561</v>
      </c>
      <c r="B2582" s="686" t="str">
        <f>IF(Input_series!B2578="","",Input_series!B2578)</f>
        <v/>
      </c>
      <c r="C2582" s="687" t="str">
        <f>IF(Input_series!C2578="","",Input_series!C2578)</f>
        <v/>
      </c>
      <c r="D2582" s="687" t="str">
        <f>IF(Input_series!D2578="","",Input_series!D2578)</f>
        <v/>
      </c>
      <c r="E2582" s="360"/>
      <c r="F2582" s="15"/>
      <c r="G2582" s="15"/>
      <c r="H2582" s="5"/>
      <c r="I2582" s="5"/>
      <c r="J2582" s="190"/>
      <c r="K2582" s="190"/>
      <c r="L2582" s="190"/>
      <c r="M2582" s="190"/>
      <c r="N2582" s="190"/>
      <c r="O2582" s="190"/>
    </row>
    <row r="2583" spans="1:15">
      <c r="A2583" s="465">
        <v>2562</v>
      </c>
      <c r="B2583" s="686" t="str">
        <f>IF(Input_series!B2579="","",Input_series!B2579)</f>
        <v/>
      </c>
      <c r="C2583" s="687" t="str">
        <f>IF(Input_series!C2579="","",Input_series!C2579)</f>
        <v/>
      </c>
      <c r="D2583" s="687" t="str">
        <f>IF(Input_series!D2579="","",Input_series!D2579)</f>
        <v/>
      </c>
      <c r="E2583" s="360"/>
      <c r="F2583" s="15"/>
      <c r="G2583" s="15"/>
      <c r="H2583" s="5"/>
      <c r="I2583" s="5"/>
      <c r="J2583" s="190"/>
      <c r="K2583" s="190"/>
      <c r="L2583" s="190"/>
      <c r="M2583" s="190"/>
      <c r="N2583" s="190"/>
      <c r="O2583" s="190"/>
    </row>
    <row r="2584" spans="1:15">
      <c r="A2584" s="465">
        <v>2563</v>
      </c>
      <c r="B2584" s="686" t="str">
        <f>IF(Input_series!B2580="","",Input_series!B2580)</f>
        <v/>
      </c>
      <c r="C2584" s="687" t="str">
        <f>IF(Input_series!C2580="","",Input_series!C2580)</f>
        <v/>
      </c>
      <c r="D2584" s="687" t="str">
        <f>IF(Input_series!D2580="","",Input_series!D2580)</f>
        <v/>
      </c>
      <c r="E2584" s="360"/>
      <c r="F2584" s="15"/>
      <c r="G2584" s="15"/>
      <c r="H2584" s="5"/>
      <c r="I2584" s="5"/>
      <c r="J2584" s="190"/>
      <c r="K2584" s="190"/>
      <c r="L2584" s="190"/>
      <c r="M2584" s="190"/>
      <c r="N2584" s="190"/>
      <c r="O2584" s="190"/>
    </row>
    <row r="2585" spans="1:15">
      <c r="A2585" s="465">
        <v>2564</v>
      </c>
      <c r="B2585" s="686" t="str">
        <f>IF(Input_series!B2581="","",Input_series!B2581)</f>
        <v/>
      </c>
      <c r="C2585" s="687" t="str">
        <f>IF(Input_series!C2581="","",Input_series!C2581)</f>
        <v/>
      </c>
      <c r="D2585" s="687" t="str">
        <f>IF(Input_series!D2581="","",Input_series!D2581)</f>
        <v/>
      </c>
      <c r="E2585" s="360"/>
      <c r="F2585" s="15"/>
      <c r="G2585" s="15"/>
      <c r="H2585" s="5"/>
      <c r="I2585" s="5"/>
      <c r="J2585" s="190"/>
      <c r="K2585" s="190"/>
      <c r="L2585" s="190"/>
      <c r="M2585" s="190"/>
      <c r="N2585" s="190"/>
      <c r="O2585" s="190"/>
    </row>
    <row r="2586" spans="1:15">
      <c r="A2586" s="465">
        <v>2565</v>
      </c>
      <c r="B2586" s="686" t="str">
        <f>IF(Input_series!B2582="","",Input_series!B2582)</f>
        <v/>
      </c>
      <c r="C2586" s="687" t="str">
        <f>IF(Input_series!C2582="","",Input_series!C2582)</f>
        <v/>
      </c>
      <c r="D2586" s="687" t="str">
        <f>IF(Input_series!D2582="","",Input_series!D2582)</f>
        <v/>
      </c>
      <c r="E2586" s="360"/>
      <c r="F2586" s="15"/>
      <c r="G2586" s="15"/>
      <c r="H2586" s="5"/>
      <c r="I2586" s="5"/>
      <c r="J2586" s="190"/>
      <c r="K2586" s="190"/>
      <c r="L2586" s="190"/>
      <c r="M2586" s="190"/>
      <c r="N2586" s="190"/>
      <c r="O2586" s="190"/>
    </row>
    <row r="2587" spans="1:15">
      <c r="A2587" s="465">
        <v>2566</v>
      </c>
      <c r="B2587" s="686" t="str">
        <f>IF(Input_series!B2583="","",Input_series!B2583)</f>
        <v/>
      </c>
      <c r="C2587" s="687" t="str">
        <f>IF(Input_series!C2583="","",Input_series!C2583)</f>
        <v/>
      </c>
      <c r="D2587" s="687" t="str">
        <f>IF(Input_series!D2583="","",Input_series!D2583)</f>
        <v/>
      </c>
      <c r="E2587" s="360"/>
      <c r="F2587" s="15"/>
      <c r="G2587" s="15"/>
      <c r="H2587" s="5"/>
      <c r="I2587" s="5"/>
      <c r="J2587" s="190"/>
      <c r="K2587" s="190"/>
      <c r="L2587" s="190"/>
      <c r="M2587" s="190"/>
      <c r="N2587" s="190"/>
      <c r="O2587" s="190"/>
    </row>
    <row r="2588" spans="1:15">
      <c r="A2588" s="465">
        <v>2567</v>
      </c>
      <c r="B2588" s="686" t="str">
        <f>IF(Input_series!B2584="","",Input_series!B2584)</f>
        <v/>
      </c>
      <c r="C2588" s="687" t="str">
        <f>IF(Input_series!C2584="","",Input_series!C2584)</f>
        <v/>
      </c>
      <c r="D2588" s="687" t="str">
        <f>IF(Input_series!D2584="","",Input_series!D2584)</f>
        <v/>
      </c>
      <c r="E2588" s="360"/>
      <c r="F2588" s="15"/>
      <c r="G2588" s="15"/>
      <c r="H2588" s="5"/>
      <c r="I2588" s="5"/>
      <c r="J2588" s="190"/>
      <c r="K2588" s="190"/>
      <c r="L2588" s="190"/>
      <c r="M2588" s="190"/>
      <c r="N2588" s="190"/>
      <c r="O2588" s="190"/>
    </row>
    <row r="2589" spans="1:15">
      <c r="A2589" s="465">
        <v>2568</v>
      </c>
      <c r="B2589" s="686" t="str">
        <f>IF(Input_series!B2585="","",Input_series!B2585)</f>
        <v/>
      </c>
      <c r="C2589" s="687" t="str">
        <f>IF(Input_series!C2585="","",Input_series!C2585)</f>
        <v/>
      </c>
      <c r="D2589" s="687" t="str">
        <f>IF(Input_series!D2585="","",Input_series!D2585)</f>
        <v/>
      </c>
      <c r="E2589" s="360"/>
      <c r="F2589" s="15"/>
      <c r="G2589" s="15"/>
      <c r="H2589" s="5"/>
      <c r="I2589" s="5"/>
      <c r="J2589" s="190"/>
      <c r="K2589" s="190"/>
      <c r="L2589" s="190"/>
      <c r="M2589" s="190"/>
      <c r="N2589" s="190"/>
      <c r="O2589" s="190"/>
    </row>
    <row r="2590" spans="1:15">
      <c r="A2590" s="465">
        <v>2569</v>
      </c>
      <c r="B2590" s="686" t="str">
        <f>IF(Input_series!B2586="","",Input_series!B2586)</f>
        <v/>
      </c>
      <c r="C2590" s="687" t="str">
        <f>IF(Input_series!C2586="","",Input_series!C2586)</f>
        <v/>
      </c>
      <c r="D2590" s="687" t="str">
        <f>IF(Input_series!D2586="","",Input_series!D2586)</f>
        <v/>
      </c>
      <c r="E2590" s="360"/>
      <c r="F2590" s="15"/>
      <c r="G2590" s="15"/>
      <c r="H2590" s="5"/>
      <c r="I2590" s="5"/>
      <c r="J2590" s="190"/>
      <c r="K2590" s="190"/>
      <c r="L2590" s="190"/>
      <c r="M2590" s="190"/>
      <c r="N2590" s="190"/>
      <c r="O2590" s="190"/>
    </row>
    <row r="2591" spans="1:15">
      <c r="A2591" s="465">
        <v>2570</v>
      </c>
      <c r="B2591" s="686" t="str">
        <f>IF(Input_series!B2587="","",Input_series!B2587)</f>
        <v/>
      </c>
      <c r="C2591" s="687" t="str">
        <f>IF(Input_series!C2587="","",Input_series!C2587)</f>
        <v/>
      </c>
      <c r="D2591" s="687" t="str">
        <f>IF(Input_series!D2587="","",Input_series!D2587)</f>
        <v/>
      </c>
      <c r="E2591" s="360"/>
      <c r="F2591" s="15"/>
      <c r="G2591" s="15"/>
      <c r="H2591" s="5"/>
      <c r="I2591" s="5"/>
      <c r="J2591" s="190"/>
      <c r="K2591" s="190"/>
      <c r="L2591" s="190"/>
      <c r="M2591" s="190"/>
      <c r="N2591" s="190"/>
      <c r="O2591" s="190"/>
    </row>
    <row r="2592" spans="1:15">
      <c r="A2592" s="465">
        <v>2571</v>
      </c>
      <c r="B2592" s="686" t="str">
        <f>IF(Input_series!B2588="","",Input_series!B2588)</f>
        <v/>
      </c>
      <c r="C2592" s="687" t="str">
        <f>IF(Input_series!C2588="","",Input_series!C2588)</f>
        <v/>
      </c>
      <c r="D2592" s="687" t="str">
        <f>IF(Input_series!D2588="","",Input_series!D2588)</f>
        <v/>
      </c>
      <c r="E2592" s="360"/>
      <c r="F2592" s="15"/>
      <c r="G2592" s="15"/>
      <c r="H2592" s="5"/>
      <c r="I2592" s="5"/>
      <c r="J2592" s="190"/>
      <c r="K2592" s="190"/>
      <c r="L2592" s="190"/>
      <c r="M2592" s="190"/>
      <c r="N2592" s="190"/>
      <c r="O2592" s="190"/>
    </row>
    <row r="2593" spans="1:15">
      <c r="A2593" s="465">
        <v>2572</v>
      </c>
      <c r="B2593" s="686" t="str">
        <f>IF(Input_series!B2589="","",Input_series!B2589)</f>
        <v/>
      </c>
      <c r="C2593" s="687" t="str">
        <f>IF(Input_series!C2589="","",Input_series!C2589)</f>
        <v/>
      </c>
      <c r="D2593" s="687" t="str">
        <f>IF(Input_series!D2589="","",Input_series!D2589)</f>
        <v/>
      </c>
      <c r="E2593" s="360"/>
      <c r="F2593" s="15"/>
      <c r="G2593" s="15"/>
      <c r="H2593" s="5"/>
      <c r="I2593" s="5"/>
      <c r="J2593" s="190"/>
      <c r="K2593" s="190"/>
      <c r="L2593" s="190"/>
      <c r="M2593" s="190"/>
      <c r="N2593" s="190"/>
      <c r="O2593" s="190"/>
    </row>
    <row r="2594" spans="1:15">
      <c r="A2594" s="465">
        <v>2573</v>
      </c>
      <c r="B2594" s="686" t="str">
        <f>IF(Input_series!B2590="","",Input_series!B2590)</f>
        <v/>
      </c>
      <c r="C2594" s="687" t="str">
        <f>IF(Input_series!C2590="","",Input_series!C2590)</f>
        <v/>
      </c>
      <c r="D2594" s="687" t="str">
        <f>IF(Input_series!D2590="","",Input_series!D2590)</f>
        <v/>
      </c>
      <c r="E2594" s="360"/>
      <c r="F2594" s="15"/>
      <c r="G2594" s="15"/>
      <c r="H2594" s="5"/>
      <c r="I2594" s="5"/>
      <c r="J2594" s="190"/>
      <c r="K2594" s="190"/>
      <c r="L2594" s="190"/>
      <c r="M2594" s="190"/>
      <c r="N2594" s="190"/>
      <c r="O2594" s="190"/>
    </row>
    <row r="2595" spans="1:15">
      <c r="A2595" s="465">
        <v>2574</v>
      </c>
      <c r="B2595" s="686" t="str">
        <f>IF(Input_series!B2591="","",Input_series!B2591)</f>
        <v/>
      </c>
      <c r="C2595" s="687" t="str">
        <f>IF(Input_series!C2591="","",Input_series!C2591)</f>
        <v/>
      </c>
      <c r="D2595" s="687" t="str">
        <f>IF(Input_series!D2591="","",Input_series!D2591)</f>
        <v/>
      </c>
      <c r="E2595" s="360"/>
      <c r="F2595" s="15"/>
      <c r="G2595" s="15"/>
      <c r="H2595" s="5"/>
      <c r="I2595" s="5"/>
      <c r="J2595" s="190"/>
      <c r="K2595" s="190"/>
      <c r="L2595" s="190"/>
      <c r="M2595" s="190"/>
      <c r="N2595" s="190"/>
      <c r="O2595" s="190"/>
    </row>
    <row r="2596" spans="1:15">
      <c r="A2596" s="465">
        <v>2575</v>
      </c>
      <c r="B2596" s="686" t="str">
        <f>IF(Input_series!B2592="","",Input_series!B2592)</f>
        <v/>
      </c>
      <c r="C2596" s="687" t="str">
        <f>IF(Input_series!C2592="","",Input_series!C2592)</f>
        <v/>
      </c>
      <c r="D2596" s="687" t="str">
        <f>IF(Input_series!D2592="","",Input_series!D2592)</f>
        <v/>
      </c>
      <c r="E2596" s="360"/>
      <c r="F2596" s="15"/>
      <c r="G2596" s="15"/>
      <c r="H2596" s="5"/>
      <c r="I2596" s="5"/>
      <c r="J2596" s="190"/>
      <c r="K2596" s="190"/>
      <c r="L2596" s="190"/>
      <c r="M2596" s="190"/>
      <c r="N2596" s="190"/>
      <c r="O2596" s="190"/>
    </row>
    <row r="2597" spans="1:15">
      <c r="A2597" s="465">
        <v>2576</v>
      </c>
      <c r="B2597" s="686" t="str">
        <f>IF(Input_series!B2593="","",Input_series!B2593)</f>
        <v/>
      </c>
      <c r="C2597" s="687" t="str">
        <f>IF(Input_series!C2593="","",Input_series!C2593)</f>
        <v/>
      </c>
      <c r="D2597" s="687" t="str">
        <f>IF(Input_series!D2593="","",Input_series!D2593)</f>
        <v/>
      </c>
      <c r="E2597" s="360"/>
      <c r="F2597" s="15"/>
      <c r="G2597" s="15"/>
      <c r="H2597" s="5"/>
      <c r="I2597" s="5"/>
      <c r="J2597" s="190"/>
      <c r="K2597" s="190"/>
      <c r="L2597" s="190"/>
      <c r="M2597" s="190"/>
      <c r="N2597" s="190"/>
      <c r="O2597" s="190"/>
    </row>
    <row r="2598" spans="1:15">
      <c r="A2598" s="465">
        <v>2577</v>
      </c>
      <c r="B2598" s="686" t="str">
        <f>IF(Input_series!B2594="","",Input_series!B2594)</f>
        <v/>
      </c>
      <c r="C2598" s="687" t="str">
        <f>IF(Input_series!C2594="","",Input_series!C2594)</f>
        <v/>
      </c>
      <c r="D2598" s="687" t="str">
        <f>IF(Input_series!D2594="","",Input_series!D2594)</f>
        <v/>
      </c>
      <c r="E2598" s="360"/>
      <c r="F2598" s="15"/>
      <c r="G2598" s="15"/>
      <c r="H2598" s="5"/>
      <c r="I2598" s="5"/>
      <c r="J2598" s="190"/>
      <c r="K2598" s="190"/>
      <c r="L2598" s="190"/>
      <c r="M2598" s="190"/>
      <c r="N2598" s="190"/>
      <c r="O2598" s="190"/>
    </row>
    <row r="2599" spans="1:15">
      <c r="A2599" s="465">
        <v>2578</v>
      </c>
      <c r="B2599" s="686" t="str">
        <f>IF(Input_series!B2595="","",Input_series!B2595)</f>
        <v/>
      </c>
      <c r="C2599" s="687" t="str">
        <f>IF(Input_series!C2595="","",Input_series!C2595)</f>
        <v/>
      </c>
      <c r="D2599" s="687" t="str">
        <f>IF(Input_series!D2595="","",Input_series!D2595)</f>
        <v/>
      </c>
      <c r="E2599" s="360"/>
      <c r="F2599" s="15"/>
      <c r="G2599" s="15"/>
      <c r="H2599" s="5"/>
      <c r="I2599" s="5"/>
      <c r="J2599" s="190"/>
      <c r="K2599" s="190"/>
      <c r="L2599" s="190"/>
      <c r="M2599" s="190"/>
      <c r="N2599" s="190"/>
      <c r="O2599" s="190"/>
    </row>
    <row r="2600" spans="1:15">
      <c r="A2600" s="465">
        <v>2579</v>
      </c>
      <c r="B2600" s="686" t="str">
        <f>IF(Input_series!B2596="","",Input_series!B2596)</f>
        <v/>
      </c>
      <c r="C2600" s="687" t="str">
        <f>IF(Input_series!C2596="","",Input_series!C2596)</f>
        <v/>
      </c>
      <c r="D2600" s="687" t="str">
        <f>IF(Input_series!D2596="","",Input_series!D2596)</f>
        <v/>
      </c>
      <c r="E2600" s="360"/>
      <c r="F2600" s="15"/>
      <c r="G2600" s="15"/>
      <c r="H2600" s="5"/>
      <c r="I2600" s="5"/>
      <c r="J2600" s="190"/>
      <c r="K2600" s="190"/>
      <c r="L2600" s="190"/>
      <c r="M2600" s="190"/>
      <c r="N2600" s="190"/>
      <c r="O2600" s="190"/>
    </row>
    <row r="2601" spans="1:15">
      <c r="A2601" s="465">
        <v>2580</v>
      </c>
      <c r="B2601" s="686" t="str">
        <f>IF(Input_series!B2597="","",Input_series!B2597)</f>
        <v/>
      </c>
      <c r="C2601" s="687" t="str">
        <f>IF(Input_series!C2597="","",Input_series!C2597)</f>
        <v/>
      </c>
      <c r="D2601" s="687" t="str">
        <f>IF(Input_series!D2597="","",Input_series!D2597)</f>
        <v/>
      </c>
      <c r="E2601" s="360"/>
      <c r="F2601" s="15"/>
      <c r="G2601" s="15"/>
      <c r="H2601" s="5"/>
      <c r="I2601" s="5"/>
      <c r="J2601" s="190"/>
      <c r="K2601" s="190"/>
      <c r="L2601" s="190"/>
      <c r="M2601" s="190"/>
      <c r="N2601" s="190"/>
      <c r="O2601" s="190"/>
    </row>
    <row r="2602" spans="1:15">
      <c r="A2602" s="465">
        <v>2581</v>
      </c>
      <c r="B2602" s="686" t="str">
        <f>IF(Input_series!B2598="","",Input_series!B2598)</f>
        <v/>
      </c>
      <c r="C2602" s="687" t="str">
        <f>IF(Input_series!C2598="","",Input_series!C2598)</f>
        <v/>
      </c>
      <c r="D2602" s="687" t="str">
        <f>IF(Input_series!D2598="","",Input_series!D2598)</f>
        <v/>
      </c>
      <c r="E2602" s="360"/>
      <c r="F2602" s="15"/>
      <c r="G2602" s="15"/>
      <c r="H2602" s="5"/>
      <c r="I2602" s="5"/>
      <c r="J2602" s="190"/>
      <c r="K2602" s="190"/>
      <c r="L2602" s="190"/>
      <c r="M2602" s="190"/>
      <c r="N2602" s="190"/>
      <c r="O2602" s="190"/>
    </row>
    <row r="2603" spans="1:15">
      <c r="A2603" s="465">
        <v>2582</v>
      </c>
      <c r="B2603" s="686" t="str">
        <f>IF(Input_series!B2599="","",Input_series!B2599)</f>
        <v/>
      </c>
      <c r="C2603" s="687" t="str">
        <f>IF(Input_series!C2599="","",Input_series!C2599)</f>
        <v/>
      </c>
      <c r="D2603" s="687" t="str">
        <f>IF(Input_series!D2599="","",Input_series!D2599)</f>
        <v/>
      </c>
      <c r="E2603" s="360"/>
      <c r="F2603" s="15"/>
      <c r="G2603" s="15"/>
      <c r="H2603" s="5"/>
      <c r="I2603" s="5"/>
      <c r="J2603" s="190"/>
      <c r="K2603" s="190"/>
      <c r="L2603" s="190"/>
      <c r="M2603" s="190"/>
      <c r="N2603" s="190"/>
      <c r="O2603" s="190"/>
    </row>
    <row r="2604" spans="1:15">
      <c r="A2604" s="465">
        <v>2583</v>
      </c>
      <c r="B2604" s="686" t="str">
        <f>IF(Input_series!B2600="","",Input_series!B2600)</f>
        <v/>
      </c>
      <c r="C2604" s="687" t="str">
        <f>IF(Input_series!C2600="","",Input_series!C2600)</f>
        <v/>
      </c>
      <c r="D2604" s="687" t="str">
        <f>IF(Input_series!D2600="","",Input_series!D2600)</f>
        <v/>
      </c>
      <c r="E2604" s="360"/>
      <c r="F2604" s="15"/>
      <c r="G2604" s="15"/>
      <c r="H2604" s="5"/>
      <c r="I2604" s="5"/>
      <c r="J2604" s="190"/>
      <c r="K2604" s="190"/>
      <c r="L2604" s="190"/>
      <c r="M2604" s="190"/>
      <c r="N2604" s="190"/>
      <c r="O2604" s="190"/>
    </row>
    <row r="2605" spans="1:15">
      <c r="A2605" s="465">
        <v>2584</v>
      </c>
      <c r="B2605" s="686" t="str">
        <f>IF(Input_series!B2601="","",Input_series!B2601)</f>
        <v/>
      </c>
      <c r="C2605" s="687" t="str">
        <f>IF(Input_series!C2601="","",Input_series!C2601)</f>
        <v/>
      </c>
      <c r="D2605" s="687" t="str">
        <f>IF(Input_series!D2601="","",Input_series!D2601)</f>
        <v/>
      </c>
      <c r="E2605" s="360"/>
      <c r="F2605" s="15"/>
      <c r="G2605" s="15"/>
      <c r="H2605" s="5"/>
      <c r="I2605" s="5"/>
      <c r="J2605" s="190"/>
      <c r="K2605" s="190"/>
      <c r="L2605" s="190"/>
      <c r="M2605" s="190"/>
      <c r="N2605" s="190"/>
      <c r="O2605" s="190"/>
    </row>
    <row r="2606" spans="1:15">
      <c r="A2606" s="465">
        <v>2585</v>
      </c>
      <c r="B2606" s="686" t="str">
        <f>IF(Input_series!B2602="","",Input_series!B2602)</f>
        <v/>
      </c>
      <c r="C2606" s="687" t="str">
        <f>IF(Input_series!C2602="","",Input_series!C2602)</f>
        <v/>
      </c>
      <c r="D2606" s="687" t="str">
        <f>IF(Input_series!D2602="","",Input_series!D2602)</f>
        <v/>
      </c>
      <c r="E2606" s="360"/>
      <c r="F2606" s="15"/>
      <c r="G2606" s="15"/>
      <c r="H2606" s="5"/>
      <c r="I2606" s="5"/>
      <c r="J2606" s="190"/>
      <c r="K2606" s="190"/>
      <c r="L2606" s="190"/>
      <c r="M2606" s="190"/>
      <c r="N2606" s="190"/>
      <c r="O2606" s="190"/>
    </row>
    <row r="2607" spans="1:15">
      <c r="A2607" s="465">
        <v>2586</v>
      </c>
      <c r="B2607" s="686" t="str">
        <f>IF(Input_series!B2603="","",Input_series!B2603)</f>
        <v/>
      </c>
      <c r="C2607" s="687" t="str">
        <f>IF(Input_series!C2603="","",Input_series!C2603)</f>
        <v/>
      </c>
      <c r="D2607" s="687" t="str">
        <f>IF(Input_series!D2603="","",Input_series!D2603)</f>
        <v/>
      </c>
      <c r="E2607" s="360"/>
      <c r="F2607" s="15"/>
      <c r="G2607" s="15"/>
      <c r="H2607" s="5"/>
      <c r="I2607" s="5"/>
      <c r="J2607" s="190"/>
      <c r="K2607" s="190"/>
      <c r="L2607" s="190"/>
      <c r="M2607" s="190"/>
      <c r="N2607" s="190"/>
      <c r="O2607" s="190"/>
    </row>
    <row r="2608" spans="1:15">
      <c r="A2608" s="465">
        <v>2587</v>
      </c>
      <c r="B2608" s="686" t="str">
        <f>IF(Input_series!B2604="","",Input_series!B2604)</f>
        <v/>
      </c>
      <c r="C2608" s="687" t="str">
        <f>IF(Input_series!C2604="","",Input_series!C2604)</f>
        <v/>
      </c>
      <c r="D2608" s="687" t="str">
        <f>IF(Input_series!D2604="","",Input_series!D2604)</f>
        <v/>
      </c>
      <c r="E2608" s="360"/>
      <c r="F2608" s="15"/>
      <c r="G2608" s="15"/>
      <c r="H2608" s="5"/>
      <c r="I2608" s="5"/>
      <c r="J2608" s="190"/>
      <c r="K2608" s="190"/>
      <c r="L2608" s="190"/>
      <c r="M2608" s="190"/>
      <c r="N2608" s="190"/>
      <c r="O2608" s="190"/>
    </row>
    <row r="2609" spans="1:15">
      <c r="A2609" s="465">
        <v>2588</v>
      </c>
      <c r="B2609" s="686" t="str">
        <f>IF(Input_series!B2605="","",Input_series!B2605)</f>
        <v/>
      </c>
      <c r="C2609" s="687" t="str">
        <f>IF(Input_series!C2605="","",Input_series!C2605)</f>
        <v/>
      </c>
      <c r="D2609" s="687" t="str">
        <f>IF(Input_series!D2605="","",Input_series!D2605)</f>
        <v/>
      </c>
      <c r="E2609" s="360"/>
      <c r="F2609" s="15"/>
      <c r="G2609" s="15"/>
      <c r="H2609" s="5"/>
      <c r="I2609" s="5"/>
      <c r="J2609" s="190"/>
      <c r="K2609" s="190"/>
      <c r="L2609" s="190"/>
      <c r="M2609" s="190"/>
      <c r="N2609" s="190"/>
      <c r="O2609" s="190"/>
    </row>
    <row r="2610" spans="1:15">
      <c r="A2610" s="465">
        <v>2589</v>
      </c>
      <c r="B2610" s="686" t="str">
        <f>IF(Input_series!B2606="","",Input_series!B2606)</f>
        <v/>
      </c>
      <c r="C2610" s="687" t="str">
        <f>IF(Input_series!C2606="","",Input_series!C2606)</f>
        <v/>
      </c>
      <c r="D2610" s="687" t="str">
        <f>IF(Input_series!D2606="","",Input_series!D2606)</f>
        <v/>
      </c>
      <c r="E2610" s="360"/>
      <c r="F2610" s="15"/>
      <c r="G2610" s="15"/>
      <c r="H2610" s="5"/>
      <c r="I2610" s="5"/>
      <c r="J2610" s="190"/>
      <c r="K2610" s="190"/>
      <c r="L2610" s="190"/>
      <c r="M2610" s="190"/>
      <c r="N2610" s="190"/>
      <c r="O2610" s="190"/>
    </row>
    <row r="2611" spans="1:15">
      <c r="A2611" s="465">
        <v>2590</v>
      </c>
      <c r="B2611" s="686" t="str">
        <f>IF(Input_series!B2607="","",Input_series!B2607)</f>
        <v/>
      </c>
      <c r="C2611" s="687" t="str">
        <f>IF(Input_series!C2607="","",Input_series!C2607)</f>
        <v/>
      </c>
      <c r="D2611" s="687" t="str">
        <f>IF(Input_series!D2607="","",Input_series!D2607)</f>
        <v/>
      </c>
      <c r="E2611" s="360"/>
      <c r="F2611" s="15"/>
      <c r="G2611" s="15"/>
      <c r="H2611" s="5"/>
      <c r="I2611" s="5"/>
      <c r="J2611" s="190"/>
      <c r="K2611" s="190"/>
      <c r="L2611" s="190"/>
      <c r="M2611" s="190"/>
      <c r="N2611" s="190"/>
      <c r="O2611" s="190"/>
    </row>
    <row r="2612" spans="1:15">
      <c r="A2612" s="465">
        <v>2591</v>
      </c>
      <c r="B2612" s="686" t="str">
        <f>IF(Input_series!B2608="","",Input_series!B2608)</f>
        <v/>
      </c>
      <c r="C2612" s="687" t="str">
        <f>IF(Input_series!C2608="","",Input_series!C2608)</f>
        <v/>
      </c>
      <c r="D2612" s="687" t="str">
        <f>IF(Input_series!D2608="","",Input_series!D2608)</f>
        <v/>
      </c>
      <c r="E2612" s="360"/>
      <c r="F2612" s="15"/>
      <c r="G2612" s="15"/>
      <c r="H2612" s="5"/>
      <c r="I2612" s="5"/>
      <c r="J2612" s="190"/>
      <c r="K2612" s="190"/>
      <c r="L2612" s="190"/>
      <c r="M2612" s="190"/>
      <c r="N2612" s="190"/>
      <c r="O2612" s="190"/>
    </row>
    <row r="2613" spans="1:15">
      <c r="A2613" s="465">
        <v>2592</v>
      </c>
      <c r="B2613" s="686" t="str">
        <f>IF(Input_series!B2609="","",Input_series!B2609)</f>
        <v/>
      </c>
      <c r="C2613" s="687" t="str">
        <f>IF(Input_series!C2609="","",Input_series!C2609)</f>
        <v/>
      </c>
      <c r="D2613" s="687" t="str">
        <f>IF(Input_series!D2609="","",Input_series!D2609)</f>
        <v/>
      </c>
      <c r="E2613" s="360"/>
      <c r="F2613" s="15"/>
      <c r="G2613" s="15"/>
      <c r="H2613" s="5"/>
      <c r="I2613" s="5"/>
      <c r="J2613" s="190"/>
      <c r="K2613" s="190"/>
      <c r="L2613" s="190"/>
      <c r="M2613" s="190"/>
      <c r="N2613" s="190"/>
      <c r="O2613" s="190"/>
    </row>
    <row r="2614" spans="1:15">
      <c r="A2614" s="465">
        <v>2593</v>
      </c>
      <c r="B2614" s="686" t="str">
        <f>IF(Input_series!B2610="","",Input_series!B2610)</f>
        <v/>
      </c>
      <c r="C2614" s="687" t="str">
        <f>IF(Input_series!C2610="","",Input_series!C2610)</f>
        <v/>
      </c>
      <c r="D2614" s="687" t="str">
        <f>IF(Input_series!D2610="","",Input_series!D2610)</f>
        <v/>
      </c>
      <c r="E2614" s="360"/>
      <c r="F2614" s="15"/>
      <c r="G2614" s="15"/>
      <c r="H2614" s="5"/>
      <c r="I2614" s="5"/>
      <c r="J2614" s="190"/>
      <c r="K2614" s="190"/>
      <c r="L2614" s="190"/>
      <c r="M2614" s="190"/>
      <c r="N2614" s="190"/>
      <c r="O2614" s="190"/>
    </row>
    <row r="2615" spans="1:15">
      <c r="A2615" s="465">
        <v>2594</v>
      </c>
      <c r="B2615" s="686" t="str">
        <f>IF(Input_series!B2611="","",Input_series!B2611)</f>
        <v/>
      </c>
      <c r="C2615" s="687" t="str">
        <f>IF(Input_series!C2611="","",Input_series!C2611)</f>
        <v/>
      </c>
      <c r="D2615" s="687" t="str">
        <f>IF(Input_series!D2611="","",Input_series!D2611)</f>
        <v/>
      </c>
      <c r="E2615" s="360"/>
      <c r="F2615" s="15"/>
      <c r="G2615" s="15"/>
      <c r="H2615" s="5"/>
      <c r="I2615" s="5"/>
      <c r="J2615" s="190"/>
      <c r="K2615" s="190"/>
      <c r="L2615" s="190"/>
      <c r="M2615" s="190"/>
      <c r="N2615" s="190"/>
      <c r="O2615" s="190"/>
    </row>
    <row r="2616" spans="1:15">
      <c r="A2616" s="465">
        <v>2595</v>
      </c>
      <c r="B2616" s="686" t="str">
        <f>IF(Input_series!B2612="","",Input_series!B2612)</f>
        <v/>
      </c>
      <c r="C2616" s="687" t="str">
        <f>IF(Input_series!C2612="","",Input_series!C2612)</f>
        <v/>
      </c>
      <c r="D2616" s="687" t="str">
        <f>IF(Input_series!D2612="","",Input_series!D2612)</f>
        <v/>
      </c>
      <c r="E2616" s="360"/>
      <c r="F2616" s="15"/>
      <c r="G2616" s="15"/>
      <c r="H2616" s="5"/>
      <c r="I2616" s="5"/>
      <c r="J2616" s="190"/>
      <c r="K2616" s="190"/>
      <c r="L2616" s="190"/>
      <c r="M2616" s="190"/>
      <c r="N2616" s="190"/>
      <c r="O2616" s="190"/>
    </row>
    <row r="2617" spans="1:15">
      <c r="A2617" s="465">
        <v>2596</v>
      </c>
      <c r="B2617" s="686" t="str">
        <f>IF(Input_series!B2613="","",Input_series!B2613)</f>
        <v/>
      </c>
      <c r="C2617" s="687" t="str">
        <f>IF(Input_series!C2613="","",Input_series!C2613)</f>
        <v/>
      </c>
      <c r="D2617" s="687" t="str">
        <f>IF(Input_series!D2613="","",Input_series!D2613)</f>
        <v/>
      </c>
      <c r="E2617" s="360"/>
      <c r="F2617" s="15"/>
      <c r="G2617" s="15"/>
      <c r="H2617" s="5"/>
      <c r="I2617" s="5"/>
      <c r="J2617" s="190"/>
      <c r="K2617" s="190"/>
      <c r="L2617" s="190"/>
      <c r="M2617" s="190"/>
      <c r="N2617" s="190"/>
      <c r="O2617" s="190"/>
    </row>
    <row r="2618" spans="1:15">
      <c r="A2618" s="465">
        <v>2597</v>
      </c>
      <c r="B2618" s="686" t="str">
        <f>IF(Input_series!B2614="","",Input_series!B2614)</f>
        <v/>
      </c>
      <c r="C2618" s="687" t="str">
        <f>IF(Input_series!C2614="","",Input_series!C2614)</f>
        <v/>
      </c>
      <c r="D2618" s="687" t="str">
        <f>IF(Input_series!D2614="","",Input_series!D2614)</f>
        <v/>
      </c>
      <c r="E2618" s="360"/>
      <c r="F2618" s="15"/>
      <c r="G2618" s="15"/>
      <c r="H2618" s="5"/>
      <c r="I2618" s="5"/>
      <c r="J2618" s="190"/>
      <c r="K2618" s="190"/>
      <c r="L2618" s="190"/>
      <c r="M2618" s="190"/>
      <c r="N2618" s="190"/>
      <c r="O2618" s="190"/>
    </row>
    <row r="2619" spans="1:15">
      <c r="A2619" s="465">
        <v>2598</v>
      </c>
      <c r="B2619" s="686" t="str">
        <f>IF(Input_series!B2615="","",Input_series!B2615)</f>
        <v/>
      </c>
      <c r="C2619" s="687" t="str">
        <f>IF(Input_series!C2615="","",Input_series!C2615)</f>
        <v/>
      </c>
      <c r="D2619" s="687" t="str">
        <f>IF(Input_series!D2615="","",Input_series!D2615)</f>
        <v/>
      </c>
      <c r="E2619" s="360"/>
      <c r="F2619" s="15"/>
      <c r="G2619" s="15"/>
      <c r="H2619" s="5"/>
      <c r="I2619" s="5"/>
      <c r="J2619" s="190"/>
      <c r="K2619" s="190"/>
      <c r="L2619" s="190"/>
      <c r="M2619" s="190"/>
      <c r="N2619" s="190"/>
      <c r="O2619" s="190"/>
    </row>
    <row r="2620" spans="1:15">
      <c r="A2620" s="465">
        <v>2599</v>
      </c>
      <c r="B2620" s="686" t="str">
        <f>IF(Input_series!B2616="","",Input_series!B2616)</f>
        <v/>
      </c>
      <c r="C2620" s="687" t="str">
        <f>IF(Input_series!C2616="","",Input_series!C2616)</f>
        <v/>
      </c>
      <c r="D2620" s="687" t="str">
        <f>IF(Input_series!D2616="","",Input_series!D2616)</f>
        <v/>
      </c>
      <c r="E2620" s="360"/>
      <c r="F2620" s="15"/>
      <c r="G2620" s="15"/>
      <c r="H2620" s="5"/>
      <c r="I2620" s="5"/>
      <c r="J2620" s="190"/>
      <c r="K2620" s="190"/>
      <c r="L2620" s="190"/>
      <c r="M2620" s="190"/>
      <c r="N2620" s="190"/>
      <c r="O2620" s="190"/>
    </row>
    <row r="2621" spans="1:15">
      <c r="A2621" s="465">
        <v>2600</v>
      </c>
      <c r="B2621" s="686" t="str">
        <f>IF(Input_series!B2617="","",Input_series!B2617)</f>
        <v/>
      </c>
      <c r="C2621" s="687" t="str">
        <f>IF(Input_series!C2617="","",Input_series!C2617)</f>
        <v/>
      </c>
      <c r="D2621" s="687" t="str">
        <f>IF(Input_series!D2617="","",Input_series!D2617)</f>
        <v/>
      </c>
      <c r="E2621" s="360"/>
      <c r="F2621" s="15"/>
      <c r="G2621" s="15"/>
      <c r="H2621" s="5"/>
      <c r="I2621" s="5"/>
      <c r="J2621" s="190"/>
      <c r="K2621" s="190"/>
      <c r="L2621" s="190"/>
      <c r="M2621" s="190"/>
      <c r="N2621" s="190"/>
      <c r="O2621" s="190"/>
    </row>
    <row r="2622" spans="1:15">
      <c r="A2622" s="465">
        <v>2601</v>
      </c>
      <c r="B2622" s="686" t="str">
        <f>IF(Input_series!B2618="","",Input_series!B2618)</f>
        <v/>
      </c>
      <c r="C2622" s="687" t="str">
        <f>IF(Input_series!C2618="","",Input_series!C2618)</f>
        <v/>
      </c>
      <c r="D2622" s="687" t="str">
        <f>IF(Input_series!D2618="","",Input_series!D2618)</f>
        <v/>
      </c>
      <c r="E2622" s="360"/>
      <c r="F2622" s="15"/>
      <c r="G2622" s="15"/>
      <c r="H2622" s="5"/>
      <c r="I2622" s="5"/>
      <c r="J2622" s="190"/>
      <c r="K2622" s="190"/>
      <c r="L2622" s="190"/>
      <c r="M2622" s="190"/>
      <c r="N2622" s="190"/>
      <c r="O2622" s="190"/>
    </row>
    <row r="2623" spans="1:15">
      <c r="A2623" s="465">
        <v>2602</v>
      </c>
      <c r="B2623" s="686" t="str">
        <f>IF(Input_series!B2619="","",Input_series!B2619)</f>
        <v/>
      </c>
      <c r="C2623" s="687" t="str">
        <f>IF(Input_series!C2619="","",Input_series!C2619)</f>
        <v/>
      </c>
      <c r="D2623" s="687" t="str">
        <f>IF(Input_series!D2619="","",Input_series!D2619)</f>
        <v/>
      </c>
      <c r="E2623" s="360"/>
      <c r="F2623" s="15"/>
      <c r="G2623" s="15"/>
      <c r="H2623" s="5"/>
      <c r="I2623" s="5"/>
      <c r="J2623" s="190"/>
      <c r="K2623" s="190"/>
      <c r="L2623" s="190"/>
      <c r="M2623" s="190"/>
      <c r="N2623" s="190"/>
      <c r="O2623" s="190"/>
    </row>
    <row r="2624" spans="1:15">
      <c r="A2624" s="465">
        <v>2603</v>
      </c>
      <c r="B2624" s="686" t="str">
        <f>IF(Input_series!B2620="","",Input_series!B2620)</f>
        <v/>
      </c>
      <c r="C2624" s="687" t="str">
        <f>IF(Input_series!C2620="","",Input_series!C2620)</f>
        <v/>
      </c>
      <c r="D2624" s="687" t="str">
        <f>IF(Input_series!D2620="","",Input_series!D2620)</f>
        <v/>
      </c>
      <c r="E2624" s="360"/>
      <c r="F2624" s="15"/>
      <c r="G2624" s="15"/>
      <c r="H2624" s="5"/>
      <c r="I2624" s="5"/>
      <c r="J2624" s="190"/>
      <c r="K2624" s="190"/>
      <c r="L2624" s="190"/>
      <c r="M2624" s="190"/>
      <c r="N2624" s="190"/>
      <c r="O2624" s="190"/>
    </row>
    <row r="2625" spans="1:15">
      <c r="A2625" s="465">
        <v>2604</v>
      </c>
      <c r="B2625" s="686" t="str">
        <f>IF(Input_series!B2621="","",Input_series!B2621)</f>
        <v/>
      </c>
      <c r="C2625" s="687" t="str">
        <f>IF(Input_series!C2621="","",Input_series!C2621)</f>
        <v/>
      </c>
      <c r="D2625" s="687" t="str">
        <f>IF(Input_series!D2621="","",Input_series!D2621)</f>
        <v/>
      </c>
      <c r="E2625" s="360"/>
      <c r="F2625" s="15"/>
      <c r="G2625" s="15"/>
      <c r="H2625" s="5"/>
      <c r="I2625" s="5"/>
      <c r="J2625" s="190"/>
      <c r="K2625" s="190"/>
      <c r="L2625" s="190"/>
      <c r="M2625" s="190"/>
      <c r="N2625" s="190"/>
      <c r="O2625" s="190"/>
    </row>
    <row r="2626" spans="1:15">
      <c r="A2626" s="465">
        <v>2605</v>
      </c>
      <c r="B2626" s="686" t="str">
        <f>IF(Input_series!B2622="","",Input_series!B2622)</f>
        <v/>
      </c>
      <c r="C2626" s="687" t="str">
        <f>IF(Input_series!C2622="","",Input_series!C2622)</f>
        <v/>
      </c>
      <c r="D2626" s="687" t="str">
        <f>IF(Input_series!D2622="","",Input_series!D2622)</f>
        <v/>
      </c>
      <c r="E2626" s="360"/>
      <c r="F2626" s="15"/>
      <c r="G2626" s="15"/>
      <c r="H2626" s="5"/>
      <c r="I2626" s="5"/>
      <c r="J2626" s="190"/>
      <c r="K2626" s="190"/>
      <c r="L2626" s="190"/>
      <c r="M2626" s="190"/>
      <c r="N2626" s="190"/>
      <c r="O2626" s="190"/>
    </row>
    <row r="2627" spans="1:15">
      <c r="A2627" s="465">
        <v>2606</v>
      </c>
      <c r="B2627" s="686" t="str">
        <f>IF(Input_series!B2623="","",Input_series!B2623)</f>
        <v/>
      </c>
      <c r="C2627" s="687" t="str">
        <f>IF(Input_series!C2623="","",Input_series!C2623)</f>
        <v/>
      </c>
      <c r="D2627" s="687" t="str">
        <f>IF(Input_series!D2623="","",Input_series!D2623)</f>
        <v/>
      </c>
      <c r="E2627" s="360"/>
      <c r="F2627" s="15"/>
      <c r="G2627" s="15"/>
      <c r="H2627" s="5"/>
      <c r="I2627" s="5"/>
      <c r="J2627" s="190"/>
      <c r="K2627" s="190"/>
      <c r="L2627" s="190"/>
      <c r="M2627" s="190"/>
      <c r="N2627" s="190"/>
      <c r="O2627" s="190"/>
    </row>
    <row r="2628" spans="1:15">
      <c r="A2628" s="465">
        <v>2607</v>
      </c>
      <c r="B2628" s="686" t="str">
        <f>IF(Input_series!B2624="","",Input_series!B2624)</f>
        <v/>
      </c>
      <c r="C2628" s="687" t="str">
        <f>IF(Input_series!C2624="","",Input_series!C2624)</f>
        <v/>
      </c>
      <c r="D2628" s="687" t="str">
        <f>IF(Input_series!D2624="","",Input_series!D2624)</f>
        <v/>
      </c>
      <c r="E2628" s="360"/>
      <c r="F2628" s="15"/>
      <c r="G2628" s="15"/>
      <c r="H2628" s="5"/>
      <c r="I2628" s="5"/>
      <c r="J2628" s="190"/>
      <c r="K2628" s="190"/>
      <c r="L2628" s="190"/>
      <c r="M2628" s="190"/>
      <c r="N2628" s="190"/>
      <c r="O2628" s="190"/>
    </row>
    <row r="2629" spans="1:15">
      <c r="A2629" s="465">
        <v>2608</v>
      </c>
      <c r="B2629" s="686" t="str">
        <f>IF(Input_series!B2625="","",Input_series!B2625)</f>
        <v/>
      </c>
      <c r="C2629" s="687" t="str">
        <f>IF(Input_series!C2625="","",Input_series!C2625)</f>
        <v/>
      </c>
      <c r="D2629" s="687" t="str">
        <f>IF(Input_series!D2625="","",Input_series!D2625)</f>
        <v/>
      </c>
      <c r="E2629" s="360"/>
      <c r="F2629" s="15"/>
      <c r="G2629" s="15"/>
      <c r="H2629" s="5"/>
      <c r="I2629" s="5"/>
      <c r="J2629" s="190"/>
      <c r="K2629" s="190"/>
      <c r="L2629" s="190"/>
      <c r="M2629" s="190"/>
      <c r="N2629" s="190"/>
      <c r="O2629" s="190"/>
    </row>
    <row r="2630" spans="1:15">
      <c r="A2630" s="465">
        <v>2609</v>
      </c>
      <c r="B2630" s="686" t="str">
        <f>IF(Input_series!B2626="","",Input_series!B2626)</f>
        <v/>
      </c>
      <c r="C2630" s="687" t="str">
        <f>IF(Input_series!C2626="","",Input_series!C2626)</f>
        <v/>
      </c>
      <c r="D2630" s="687" t="str">
        <f>IF(Input_series!D2626="","",Input_series!D2626)</f>
        <v/>
      </c>
      <c r="E2630" s="360"/>
      <c r="F2630" s="15"/>
      <c r="G2630" s="15"/>
      <c r="H2630" s="5"/>
      <c r="I2630" s="5"/>
      <c r="J2630" s="190"/>
      <c r="K2630" s="190"/>
      <c r="L2630" s="190"/>
      <c r="M2630" s="190"/>
      <c r="N2630" s="190"/>
      <c r="O2630" s="190"/>
    </row>
    <row r="2631" spans="1:15">
      <c r="A2631" s="465">
        <v>2610</v>
      </c>
      <c r="B2631" s="686" t="str">
        <f>IF(Input_series!B2627="","",Input_series!B2627)</f>
        <v/>
      </c>
      <c r="C2631" s="687" t="str">
        <f>IF(Input_series!C2627="","",Input_series!C2627)</f>
        <v/>
      </c>
      <c r="D2631" s="687" t="str">
        <f>IF(Input_series!D2627="","",Input_series!D2627)</f>
        <v/>
      </c>
      <c r="E2631" s="360"/>
      <c r="F2631" s="15"/>
      <c r="G2631" s="15"/>
      <c r="H2631" s="5"/>
      <c r="I2631" s="5"/>
      <c r="J2631" s="190"/>
      <c r="K2631" s="190"/>
      <c r="L2631" s="190"/>
      <c r="M2631" s="190"/>
      <c r="N2631" s="190"/>
      <c r="O2631" s="190"/>
    </row>
    <row r="2632" spans="1:15">
      <c r="A2632" s="465">
        <v>2611</v>
      </c>
      <c r="B2632" s="686" t="str">
        <f>IF(Input_series!B2628="","",Input_series!B2628)</f>
        <v/>
      </c>
      <c r="C2632" s="687" t="str">
        <f>IF(Input_series!C2628="","",Input_series!C2628)</f>
        <v/>
      </c>
      <c r="D2632" s="687" t="str">
        <f>IF(Input_series!D2628="","",Input_series!D2628)</f>
        <v/>
      </c>
      <c r="E2632" s="360"/>
      <c r="F2632" s="15"/>
      <c r="G2632" s="15"/>
      <c r="H2632" s="5"/>
      <c r="I2632" s="5"/>
      <c r="J2632" s="190"/>
      <c r="K2632" s="190"/>
      <c r="L2632" s="190"/>
      <c r="M2632" s="190"/>
      <c r="N2632" s="190"/>
      <c r="O2632" s="190"/>
    </row>
    <row r="2633" spans="1:15">
      <c r="A2633" s="465">
        <v>2612</v>
      </c>
      <c r="B2633" s="686" t="str">
        <f>IF(Input_series!B2629="","",Input_series!B2629)</f>
        <v/>
      </c>
      <c r="C2633" s="687" t="str">
        <f>IF(Input_series!C2629="","",Input_series!C2629)</f>
        <v/>
      </c>
      <c r="D2633" s="687" t="str">
        <f>IF(Input_series!D2629="","",Input_series!D2629)</f>
        <v/>
      </c>
      <c r="E2633" s="360"/>
      <c r="F2633" s="15"/>
      <c r="G2633" s="15"/>
      <c r="H2633" s="5"/>
      <c r="I2633" s="5"/>
      <c r="J2633" s="190"/>
      <c r="K2633" s="190"/>
      <c r="L2633" s="190"/>
      <c r="M2633" s="190"/>
      <c r="N2633" s="190"/>
      <c r="O2633" s="190"/>
    </row>
    <row r="2634" spans="1:15">
      <c r="A2634" s="465">
        <v>2613</v>
      </c>
      <c r="B2634" s="686" t="str">
        <f>IF(Input_series!B2630="","",Input_series!B2630)</f>
        <v/>
      </c>
      <c r="C2634" s="687" t="str">
        <f>IF(Input_series!C2630="","",Input_series!C2630)</f>
        <v/>
      </c>
      <c r="D2634" s="687" t="str">
        <f>IF(Input_series!D2630="","",Input_series!D2630)</f>
        <v/>
      </c>
      <c r="E2634" s="360"/>
      <c r="F2634" s="15"/>
      <c r="G2634" s="15"/>
      <c r="H2634" s="5"/>
      <c r="I2634" s="5"/>
      <c r="J2634" s="190"/>
      <c r="K2634" s="190"/>
      <c r="L2634" s="190"/>
      <c r="M2634" s="190"/>
      <c r="N2634" s="190"/>
      <c r="O2634" s="190"/>
    </row>
    <row r="2635" spans="1:15">
      <c r="A2635" s="465">
        <v>2614</v>
      </c>
      <c r="B2635" s="686" t="str">
        <f>IF(Input_series!B2631="","",Input_series!B2631)</f>
        <v/>
      </c>
      <c r="C2635" s="687" t="str">
        <f>IF(Input_series!C2631="","",Input_series!C2631)</f>
        <v/>
      </c>
      <c r="D2635" s="687" t="str">
        <f>IF(Input_series!D2631="","",Input_series!D2631)</f>
        <v/>
      </c>
      <c r="E2635" s="360"/>
      <c r="F2635" s="15"/>
      <c r="G2635" s="15"/>
      <c r="H2635" s="5"/>
      <c r="I2635" s="5"/>
      <c r="J2635" s="190"/>
      <c r="K2635" s="190"/>
      <c r="L2635" s="190"/>
      <c r="M2635" s="190"/>
      <c r="N2635" s="190"/>
      <c r="O2635" s="190"/>
    </row>
    <row r="2636" spans="1:15">
      <c r="A2636" s="465">
        <v>2615</v>
      </c>
      <c r="B2636" s="686" t="str">
        <f>IF(Input_series!B2632="","",Input_series!B2632)</f>
        <v/>
      </c>
      <c r="C2636" s="687" t="str">
        <f>IF(Input_series!C2632="","",Input_series!C2632)</f>
        <v/>
      </c>
      <c r="D2636" s="687" t="str">
        <f>IF(Input_series!D2632="","",Input_series!D2632)</f>
        <v/>
      </c>
      <c r="E2636" s="360"/>
      <c r="F2636" s="15"/>
      <c r="G2636" s="15"/>
      <c r="H2636" s="5"/>
      <c r="I2636" s="5"/>
      <c r="J2636" s="190"/>
      <c r="K2636" s="190"/>
      <c r="L2636" s="190"/>
      <c r="M2636" s="190"/>
      <c r="N2636" s="190"/>
      <c r="O2636" s="190"/>
    </row>
    <row r="2637" spans="1:15">
      <c r="A2637" s="465">
        <v>2616</v>
      </c>
      <c r="B2637" s="686" t="str">
        <f>IF(Input_series!B2633="","",Input_series!B2633)</f>
        <v/>
      </c>
      <c r="C2637" s="687" t="str">
        <f>IF(Input_series!C2633="","",Input_series!C2633)</f>
        <v/>
      </c>
      <c r="D2637" s="687" t="str">
        <f>IF(Input_series!D2633="","",Input_series!D2633)</f>
        <v/>
      </c>
      <c r="E2637" s="360"/>
      <c r="F2637" s="15"/>
      <c r="G2637" s="15"/>
      <c r="H2637" s="5"/>
      <c r="I2637" s="5"/>
      <c r="J2637" s="190"/>
      <c r="K2637" s="190"/>
      <c r="L2637" s="190"/>
      <c r="M2637" s="190"/>
      <c r="N2637" s="190"/>
      <c r="O2637" s="190"/>
    </row>
    <row r="2638" spans="1:15">
      <c r="A2638" s="465">
        <v>2617</v>
      </c>
      <c r="B2638" s="686" t="str">
        <f>IF(Input_series!B2634="","",Input_series!B2634)</f>
        <v/>
      </c>
      <c r="C2638" s="687" t="str">
        <f>IF(Input_series!C2634="","",Input_series!C2634)</f>
        <v/>
      </c>
      <c r="D2638" s="687" t="str">
        <f>IF(Input_series!D2634="","",Input_series!D2634)</f>
        <v/>
      </c>
      <c r="E2638" s="360"/>
      <c r="F2638" s="15"/>
      <c r="G2638" s="15"/>
      <c r="H2638" s="5"/>
      <c r="I2638" s="5"/>
      <c r="J2638" s="190"/>
      <c r="K2638" s="190"/>
      <c r="L2638" s="190"/>
      <c r="M2638" s="190"/>
      <c r="N2638" s="190"/>
      <c r="O2638" s="190"/>
    </row>
    <row r="2639" spans="1:15">
      <c r="A2639" s="465">
        <v>2618</v>
      </c>
      <c r="B2639" s="686" t="str">
        <f>IF(Input_series!B2635="","",Input_series!B2635)</f>
        <v/>
      </c>
      <c r="C2639" s="687" t="str">
        <f>IF(Input_series!C2635="","",Input_series!C2635)</f>
        <v/>
      </c>
      <c r="D2639" s="687" t="str">
        <f>IF(Input_series!D2635="","",Input_series!D2635)</f>
        <v/>
      </c>
      <c r="E2639" s="360"/>
      <c r="F2639" s="15"/>
      <c r="G2639" s="15"/>
      <c r="H2639" s="5"/>
      <c r="I2639" s="5"/>
      <c r="J2639" s="190"/>
      <c r="K2639" s="190"/>
      <c r="L2639" s="190"/>
      <c r="M2639" s="190"/>
      <c r="N2639" s="190"/>
      <c r="O2639" s="190"/>
    </row>
    <row r="2640" spans="1:15">
      <c r="A2640" s="465">
        <v>2619</v>
      </c>
      <c r="B2640" s="686" t="str">
        <f>IF(Input_series!B2636="","",Input_series!B2636)</f>
        <v/>
      </c>
      <c r="C2640" s="687" t="str">
        <f>IF(Input_series!C2636="","",Input_series!C2636)</f>
        <v/>
      </c>
      <c r="D2640" s="687" t="str">
        <f>IF(Input_series!D2636="","",Input_series!D2636)</f>
        <v/>
      </c>
      <c r="E2640" s="360"/>
      <c r="F2640" s="15"/>
      <c r="G2640" s="15"/>
      <c r="H2640" s="5"/>
      <c r="I2640" s="5"/>
      <c r="J2640" s="190"/>
      <c r="K2640" s="190"/>
      <c r="L2640" s="190"/>
      <c r="M2640" s="190"/>
      <c r="N2640" s="190"/>
      <c r="O2640" s="190"/>
    </row>
    <row r="2641" spans="1:15">
      <c r="A2641" s="465">
        <v>2620</v>
      </c>
      <c r="B2641" s="686" t="str">
        <f>IF(Input_series!B2637="","",Input_series!B2637)</f>
        <v/>
      </c>
      <c r="C2641" s="687" t="str">
        <f>IF(Input_series!C2637="","",Input_series!C2637)</f>
        <v/>
      </c>
      <c r="D2641" s="687" t="str">
        <f>IF(Input_series!D2637="","",Input_series!D2637)</f>
        <v/>
      </c>
      <c r="E2641" s="360"/>
      <c r="F2641" s="15"/>
      <c r="G2641" s="15"/>
      <c r="H2641" s="5"/>
      <c r="I2641" s="5"/>
      <c r="J2641" s="190"/>
      <c r="K2641" s="190"/>
      <c r="L2641" s="190"/>
      <c r="M2641" s="190"/>
      <c r="N2641" s="190"/>
      <c r="O2641" s="190"/>
    </row>
    <row r="2642" spans="1:15">
      <c r="A2642" s="465">
        <v>2621</v>
      </c>
      <c r="B2642" s="686" t="str">
        <f>IF(Input_series!B2638="","",Input_series!B2638)</f>
        <v/>
      </c>
      <c r="C2642" s="687" t="str">
        <f>IF(Input_series!C2638="","",Input_series!C2638)</f>
        <v/>
      </c>
      <c r="D2642" s="687" t="str">
        <f>IF(Input_series!D2638="","",Input_series!D2638)</f>
        <v/>
      </c>
      <c r="E2642" s="360"/>
      <c r="F2642" s="15"/>
      <c r="G2642" s="15"/>
      <c r="H2642" s="5"/>
      <c r="I2642" s="5"/>
      <c r="J2642" s="190"/>
      <c r="K2642" s="190"/>
      <c r="L2642" s="190"/>
      <c r="M2642" s="190"/>
      <c r="N2642" s="190"/>
      <c r="O2642" s="190"/>
    </row>
    <row r="2643" spans="1:15">
      <c r="A2643" s="465">
        <v>2622</v>
      </c>
      <c r="B2643" s="686" t="str">
        <f>IF(Input_series!B2639="","",Input_series!B2639)</f>
        <v/>
      </c>
      <c r="C2643" s="687" t="str">
        <f>IF(Input_series!C2639="","",Input_series!C2639)</f>
        <v/>
      </c>
      <c r="D2643" s="687" t="str">
        <f>IF(Input_series!D2639="","",Input_series!D2639)</f>
        <v/>
      </c>
      <c r="E2643" s="360"/>
      <c r="F2643" s="15"/>
      <c r="G2643" s="15"/>
      <c r="H2643" s="5"/>
      <c r="I2643" s="5"/>
      <c r="J2643" s="190"/>
      <c r="K2643" s="190"/>
      <c r="L2643" s="190"/>
      <c r="M2643" s="190"/>
      <c r="N2643" s="190"/>
      <c r="O2643" s="190"/>
    </row>
    <row r="2644" spans="1:15">
      <c r="A2644" s="465">
        <v>2623</v>
      </c>
      <c r="B2644" s="686" t="str">
        <f>IF(Input_series!B2640="","",Input_series!B2640)</f>
        <v/>
      </c>
      <c r="C2644" s="687" t="str">
        <f>IF(Input_series!C2640="","",Input_series!C2640)</f>
        <v/>
      </c>
      <c r="D2644" s="687" t="str">
        <f>IF(Input_series!D2640="","",Input_series!D2640)</f>
        <v/>
      </c>
      <c r="E2644" s="360"/>
      <c r="F2644" s="15"/>
      <c r="G2644" s="15"/>
      <c r="H2644" s="5"/>
      <c r="I2644" s="5"/>
      <c r="J2644" s="190"/>
      <c r="K2644" s="190"/>
      <c r="L2644" s="190"/>
      <c r="M2644" s="190"/>
      <c r="N2644" s="190"/>
      <c r="O2644" s="190"/>
    </row>
    <row r="2645" spans="1:15">
      <c r="A2645" s="465">
        <v>2624</v>
      </c>
      <c r="B2645" s="686" t="str">
        <f>IF(Input_series!B2641="","",Input_series!B2641)</f>
        <v/>
      </c>
      <c r="C2645" s="687" t="str">
        <f>IF(Input_series!C2641="","",Input_series!C2641)</f>
        <v/>
      </c>
      <c r="D2645" s="687" t="str">
        <f>IF(Input_series!D2641="","",Input_series!D2641)</f>
        <v/>
      </c>
      <c r="E2645" s="360"/>
      <c r="F2645" s="15"/>
      <c r="G2645" s="15"/>
      <c r="H2645" s="5"/>
      <c r="I2645" s="5"/>
      <c r="J2645" s="190"/>
      <c r="K2645" s="190"/>
      <c r="L2645" s="190"/>
      <c r="M2645" s="190"/>
      <c r="N2645" s="190"/>
      <c r="O2645" s="190"/>
    </row>
    <row r="2646" spans="1:15">
      <c r="A2646" s="465">
        <v>2625</v>
      </c>
      <c r="B2646" s="686" t="str">
        <f>IF(Input_series!B2642="","",Input_series!B2642)</f>
        <v/>
      </c>
      <c r="C2646" s="687" t="str">
        <f>IF(Input_series!C2642="","",Input_series!C2642)</f>
        <v/>
      </c>
      <c r="D2646" s="687" t="str">
        <f>IF(Input_series!D2642="","",Input_series!D2642)</f>
        <v/>
      </c>
      <c r="E2646" s="360"/>
      <c r="F2646" s="15"/>
      <c r="G2646" s="15"/>
      <c r="H2646" s="5"/>
      <c r="I2646" s="5"/>
      <c r="J2646" s="190"/>
      <c r="K2646" s="190"/>
      <c r="L2646" s="190"/>
      <c r="M2646" s="190"/>
      <c r="N2646" s="190"/>
      <c r="O2646" s="190"/>
    </row>
    <row r="2647" spans="1:15">
      <c r="A2647" s="465">
        <v>2626</v>
      </c>
      <c r="B2647" s="686" t="str">
        <f>IF(Input_series!B2643="","",Input_series!B2643)</f>
        <v/>
      </c>
      <c r="C2647" s="687" t="str">
        <f>IF(Input_series!C2643="","",Input_series!C2643)</f>
        <v/>
      </c>
      <c r="D2647" s="687" t="str">
        <f>IF(Input_series!D2643="","",Input_series!D2643)</f>
        <v/>
      </c>
      <c r="E2647" s="360"/>
      <c r="F2647" s="15"/>
      <c r="G2647" s="15"/>
      <c r="H2647" s="5"/>
      <c r="I2647" s="5"/>
      <c r="J2647" s="190"/>
      <c r="K2647" s="190"/>
      <c r="L2647" s="190"/>
      <c r="M2647" s="190"/>
      <c r="N2647" s="190"/>
      <c r="O2647" s="190"/>
    </row>
    <row r="2648" spans="1:15">
      <c r="A2648" s="465">
        <v>2627</v>
      </c>
      <c r="B2648" s="686" t="str">
        <f>IF(Input_series!B2644="","",Input_series!B2644)</f>
        <v/>
      </c>
      <c r="C2648" s="687" t="str">
        <f>IF(Input_series!C2644="","",Input_series!C2644)</f>
        <v/>
      </c>
      <c r="D2648" s="687" t="str">
        <f>IF(Input_series!D2644="","",Input_series!D2644)</f>
        <v/>
      </c>
      <c r="E2648" s="360"/>
      <c r="F2648" s="15"/>
      <c r="G2648" s="15"/>
      <c r="H2648" s="5"/>
      <c r="I2648" s="5"/>
      <c r="J2648" s="190"/>
      <c r="K2648" s="190"/>
      <c r="L2648" s="190"/>
      <c r="M2648" s="190"/>
      <c r="N2648" s="190"/>
      <c r="O2648" s="190"/>
    </row>
    <row r="2649" spans="1:15">
      <c r="A2649" s="465">
        <v>2628</v>
      </c>
      <c r="B2649" s="686" t="str">
        <f>IF(Input_series!B2645="","",Input_series!B2645)</f>
        <v/>
      </c>
      <c r="C2649" s="687" t="str">
        <f>IF(Input_series!C2645="","",Input_series!C2645)</f>
        <v/>
      </c>
      <c r="D2649" s="687" t="str">
        <f>IF(Input_series!D2645="","",Input_series!D2645)</f>
        <v/>
      </c>
      <c r="E2649" s="360"/>
      <c r="F2649" s="15"/>
      <c r="G2649" s="15"/>
      <c r="H2649" s="5"/>
      <c r="I2649" s="5"/>
      <c r="J2649" s="190"/>
      <c r="K2649" s="190"/>
      <c r="L2649" s="190"/>
      <c r="M2649" s="190"/>
      <c r="N2649" s="190"/>
      <c r="O2649" s="190"/>
    </row>
    <row r="2650" spans="1:15">
      <c r="A2650" s="465">
        <v>2629</v>
      </c>
      <c r="B2650" s="686" t="str">
        <f>IF(Input_series!B2646="","",Input_series!B2646)</f>
        <v/>
      </c>
      <c r="C2650" s="687" t="str">
        <f>IF(Input_series!C2646="","",Input_series!C2646)</f>
        <v/>
      </c>
      <c r="D2650" s="687" t="str">
        <f>IF(Input_series!D2646="","",Input_series!D2646)</f>
        <v/>
      </c>
      <c r="E2650" s="360"/>
      <c r="F2650" s="15"/>
      <c r="G2650" s="15"/>
      <c r="H2650" s="5"/>
      <c r="I2650" s="5"/>
      <c r="J2650" s="190"/>
      <c r="K2650" s="190"/>
      <c r="L2650" s="190"/>
      <c r="M2650" s="190"/>
      <c r="N2650" s="190"/>
      <c r="O2650" s="190"/>
    </row>
    <row r="2651" spans="1:15">
      <c r="A2651" s="465">
        <v>2630</v>
      </c>
      <c r="B2651" s="686" t="str">
        <f>IF(Input_series!B2647="","",Input_series!B2647)</f>
        <v/>
      </c>
      <c r="C2651" s="687" t="str">
        <f>IF(Input_series!C2647="","",Input_series!C2647)</f>
        <v/>
      </c>
      <c r="D2651" s="687" t="str">
        <f>IF(Input_series!D2647="","",Input_series!D2647)</f>
        <v/>
      </c>
      <c r="E2651" s="360"/>
      <c r="F2651" s="15"/>
      <c r="G2651" s="15"/>
      <c r="H2651" s="5"/>
      <c r="I2651" s="5"/>
      <c r="J2651" s="190"/>
      <c r="K2651" s="190"/>
      <c r="L2651" s="190"/>
      <c r="M2651" s="190"/>
      <c r="N2651" s="190"/>
      <c r="O2651" s="190"/>
    </row>
    <row r="2652" spans="1:15">
      <c r="A2652" s="465">
        <v>2631</v>
      </c>
      <c r="B2652" s="686" t="str">
        <f>IF(Input_series!B2648="","",Input_series!B2648)</f>
        <v/>
      </c>
      <c r="C2652" s="687" t="str">
        <f>IF(Input_series!C2648="","",Input_series!C2648)</f>
        <v/>
      </c>
      <c r="D2652" s="687" t="str">
        <f>IF(Input_series!D2648="","",Input_series!D2648)</f>
        <v/>
      </c>
      <c r="E2652" s="360"/>
      <c r="F2652" s="15"/>
      <c r="G2652" s="15"/>
      <c r="H2652" s="5"/>
      <c r="I2652" s="5"/>
      <c r="J2652" s="190"/>
      <c r="K2652" s="190"/>
      <c r="L2652" s="190"/>
      <c r="M2652" s="190"/>
      <c r="N2652" s="190"/>
      <c r="O2652" s="190"/>
    </row>
    <row r="2653" spans="1:15">
      <c r="A2653" s="465">
        <v>2632</v>
      </c>
      <c r="B2653" s="686" t="str">
        <f>IF(Input_series!B2649="","",Input_series!B2649)</f>
        <v/>
      </c>
      <c r="C2653" s="687" t="str">
        <f>IF(Input_series!C2649="","",Input_series!C2649)</f>
        <v/>
      </c>
      <c r="D2653" s="687" t="str">
        <f>IF(Input_series!D2649="","",Input_series!D2649)</f>
        <v/>
      </c>
      <c r="E2653" s="360"/>
      <c r="F2653" s="15"/>
      <c r="G2653" s="15"/>
      <c r="H2653" s="5"/>
      <c r="I2653" s="5"/>
      <c r="J2653" s="190"/>
      <c r="K2653" s="190"/>
      <c r="L2653" s="190"/>
      <c r="M2653" s="190"/>
      <c r="N2653" s="190"/>
      <c r="O2653" s="190"/>
    </row>
    <row r="2654" spans="1:15">
      <c r="A2654" s="465">
        <v>2633</v>
      </c>
      <c r="B2654" s="686" t="str">
        <f>IF(Input_series!B2650="","",Input_series!B2650)</f>
        <v/>
      </c>
      <c r="C2654" s="687" t="str">
        <f>IF(Input_series!C2650="","",Input_series!C2650)</f>
        <v/>
      </c>
      <c r="D2654" s="687" t="str">
        <f>IF(Input_series!D2650="","",Input_series!D2650)</f>
        <v/>
      </c>
      <c r="E2654" s="360"/>
      <c r="F2654" s="15"/>
      <c r="G2654" s="15"/>
      <c r="H2654" s="5"/>
      <c r="I2654" s="5"/>
      <c r="J2654" s="190"/>
      <c r="K2654" s="190"/>
      <c r="L2654" s="190"/>
      <c r="M2654" s="190"/>
      <c r="N2654" s="190"/>
      <c r="O2654" s="190"/>
    </row>
    <row r="2655" spans="1:15">
      <c r="A2655" s="465">
        <v>2634</v>
      </c>
      <c r="B2655" s="686" t="str">
        <f>IF(Input_series!B2651="","",Input_series!B2651)</f>
        <v/>
      </c>
      <c r="C2655" s="687" t="str">
        <f>IF(Input_series!C2651="","",Input_series!C2651)</f>
        <v/>
      </c>
      <c r="D2655" s="687" t="str">
        <f>IF(Input_series!D2651="","",Input_series!D2651)</f>
        <v/>
      </c>
      <c r="E2655" s="360"/>
      <c r="F2655" s="15"/>
      <c r="G2655" s="15"/>
      <c r="H2655" s="5"/>
      <c r="I2655" s="5"/>
      <c r="J2655" s="190"/>
      <c r="K2655" s="190"/>
      <c r="L2655" s="190"/>
      <c r="M2655" s="190"/>
      <c r="N2655" s="190"/>
      <c r="O2655" s="190"/>
    </row>
    <row r="2656" spans="1:15">
      <c r="A2656" s="465">
        <v>2635</v>
      </c>
      <c r="B2656" s="686" t="str">
        <f>IF(Input_series!B2652="","",Input_series!B2652)</f>
        <v/>
      </c>
      <c r="C2656" s="687" t="str">
        <f>IF(Input_series!C2652="","",Input_series!C2652)</f>
        <v/>
      </c>
      <c r="D2656" s="687" t="str">
        <f>IF(Input_series!D2652="","",Input_series!D2652)</f>
        <v/>
      </c>
      <c r="E2656" s="360"/>
      <c r="F2656" s="15"/>
      <c r="G2656" s="15"/>
      <c r="H2656" s="5"/>
      <c r="I2656" s="5"/>
      <c r="J2656" s="190"/>
      <c r="K2656" s="190"/>
      <c r="L2656" s="190"/>
      <c r="M2656" s="190"/>
      <c r="N2656" s="190"/>
      <c r="O2656" s="190"/>
    </row>
    <row r="2657" spans="1:15">
      <c r="A2657" s="465">
        <v>2636</v>
      </c>
      <c r="B2657" s="686" t="str">
        <f>IF(Input_series!B2653="","",Input_series!B2653)</f>
        <v/>
      </c>
      <c r="C2657" s="687" t="str">
        <f>IF(Input_series!C2653="","",Input_series!C2653)</f>
        <v/>
      </c>
      <c r="D2657" s="687" t="str">
        <f>IF(Input_series!D2653="","",Input_series!D2653)</f>
        <v/>
      </c>
      <c r="E2657" s="360"/>
      <c r="F2657" s="15"/>
      <c r="G2657" s="15"/>
      <c r="H2657" s="5"/>
      <c r="I2657" s="5"/>
      <c r="J2657" s="190"/>
      <c r="K2657" s="190"/>
      <c r="L2657" s="190"/>
      <c r="M2657" s="190"/>
      <c r="N2657" s="190"/>
      <c r="O2657" s="190"/>
    </row>
    <row r="2658" spans="1:15">
      <c r="A2658" s="465">
        <v>2637</v>
      </c>
      <c r="B2658" s="686" t="str">
        <f>IF(Input_series!B2654="","",Input_series!B2654)</f>
        <v/>
      </c>
      <c r="C2658" s="687" t="str">
        <f>IF(Input_series!C2654="","",Input_series!C2654)</f>
        <v/>
      </c>
      <c r="D2658" s="687" t="str">
        <f>IF(Input_series!D2654="","",Input_series!D2654)</f>
        <v/>
      </c>
      <c r="E2658" s="360"/>
      <c r="F2658" s="15"/>
      <c r="G2658" s="15"/>
      <c r="H2658" s="5"/>
      <c r="I2658" s="5"/>
      <c r="J2658" s="190"/>
      <c r="K2658" s="190"/>
      <c r="L2658" s="190"/>
      <c r="M2658" s="190"/>
      <c r="N2658" s="190"/>
      <c r="O2658" s="190"/>
    </row>
    <row r="2659" spans="1:15">
      <c r="A2659" s="465">
        <v>2638</v>
      </c>
      <c r="B2659" s="686" t="str">
        <f>IF(Input_series!B2655="","",Input_series!B2655)</f>
        <v/>
      </c>
      <c r="C2659" s="687" t="str">
        <f>IF(Input_series!C2655="","",Input_series!C2655)</f>
        <v/>
      </c>
      <c r="D2659" s="687" t="str">
        <f>IF(Input_series!D2655="","",Input_series!D2655)</f>
        <v/>
      </c>
      <c r="E2659" s="360"/>
      <c r="F2659" s="15"/>
      <c r="G2659" s="15"/>
      <c r="H2659" s="5"/>
      <c r="I2659" s="5"/>
      <c r="J2659" s="190"/>
      <c r="K2659" s="190"/>
      <c r="L2659" s="190"/>
      <c r="M2659" s="190"/>
      <c r="N2659" s="190"/>
      <c r="O2659" s="190"/>
    </row>
    <row r="2660" spans="1:15">
      <c r="A2660" s="465">
        <v>2639</v>
      </c>
      <c r="B2660" s="686" t="str">
        <f>IF(Input_series!B2656="","",Input_series!B2656)</f>
        <v/>
      </c>
      <c r="C2660" s="687" t="str">
        <f>IF(Input_series!C2656="","",Input_series!C2656)</f>
        <v/>
      </c>
      <c r="D2660" s="687" t="str">
        <f>IF(Input_series!D2656="","",Input_series!D2656)</f>
        <v/>
      </c>
      <c r="E2660" s="360"/>
      <c r="F2660" s="15"/>
      <c r="G2660" s="15"/>
      <c r="H2660" s="5"/>
      <c r="I2660" s="5"/>
      <c r="J2660" s="190"/>
      <c r="K2660" s="190"/>
      <c r="L2660" s="190"/>
      <c r="M2660" s="190"/>
      <c r="N2660" s="190"/>
      <c r="O2660" s="190"/>
    </row>
    <row r="2661" spans="1:15">
      <c r="A2661" s="465">
        <v>2640</v>
      </c>
      <c r="B2661" s="686" t="str">
        <f>IF(Input_series!B2657="","",Input_series!B2657)</f>
        <v/>
      </c>
      <c r="C2661" s="687" t="str">
        <f>IF(Input_series!C2657="","",Input_series!C2657)</f>
        <v/>
      </c>
      <c r="D2661" s="687" t="str">
        <f>IF(Input_series!D2657="","",Input_series!D2657)</f>
        <v/>
      </c>
      <c r="E2661" s="360"/>
      <c r="F2661" s="15"/>
      <c r="G2661" s="15"/>
      <c r="H2661" s="5"/>
      <c r="I2661" s="5"/>
      <c r="J2661" s="190"/>
      <c r="K2661" s="190"/>
      <c r="L2661" s="190"/>
      <c r="M2661" s="190"/>
      <c r="N2661" s="190"/>
      <c r="O2661" s="190"/>
    </row>
    <row r="2662" spans="1:15">
      <c r="A2662" s="465">
        <v>2641</v>
      </c>
      <c r="B2662" s="686" t="str">
        <f>IF(Input_series!B2658="","",Input_series!B2658)</f>
        <v/>
      </c>
      <c r="C2662" s="687" t="str">
        <f>IF(Input_series!C2658="","",Input_series!C2658)</f>
        <v/>
      </c>
      <c r="D2662" s="687" t="str">
        <f>IF(Input_series!D2658="","",Input_series!D2658)</f>
        <v/>
      </c>
      <c r="E2662" s="360"/>
      <c r="F2662" s="15"/>
      <c r="G2662" s="15"/>
      <c r="H2662" s="5"/>
      <c r="I2662" s="5"/>
      <c r="J2662" s="190"/>
      <c r="K2662" s="190"/>
      <c r="L2662" s="190"/>
      <c r="M2662" s="190"/>
      <c r="N2662" s="190"/>
      <c r="O2662" s="190"/>
    </row>
    <row r="2663" spans="1:15">
      <c r="A2663" s="465">
        <v>2642</v>
      </c>
      <c r="B2663" s="686" t="str">
        <f>IF(Input_series!B2659="","",Input_series!B2659)</f>
        <v/>
      </c>
      <c r="C2663" s="687" t="str">
        <f>IF(Input_series!C2659="","",Input_series!C2659)</f>
        <v/>
      </c>
      <c r="D2663" s="687" t="str">
        <f>IF(Input_series!D2659="","",Input_series!D2659)</f>
        <v/>
      </c>
      <c r="E2663" s="360"/>
      <c r="F2663" s="15"/>
      <c r="G2663" s="15"/>
      <c r="H2663" s="5"/>
      <c r="I2663" s="5"/>
      <c r="J2663" s="190"/>
      <c r="K2663" s="190"/>
      <c r="L2663" s="190"/>
      <c r="M2663" s="190"/>
      <c r="N2663" s="190"/>
      <c r="O2663" s="190"/>
    </row>
    <row r="2664" spans="1:15">
      <c r="A2664" s="465">
        <v>2643</v>
      </c>
      <c r="B2664" s="686" t="str">
        <f>IF(Input_series!B2660="","",Input_series!B2660)</f>
        <v/>
      </c>
      <c r="C2664" s="687" t="str">
        <f>IF(Input_series!C2660="","",Input_series!C2660)</f>
        <v/>
      </c>
      <c r="D2664" s="687" t="str">
        <f>IF(Input_series!D2660="","",Input_series!D2660)</f>
        <v/>
      </c>
      <c r="E2664" s="360"/>
      <c r="F2664" s="15"/>
      <c r="G2664" s="15"/>
      <c r="H2664" s="5"/>
      <c r="I2664" s="5"/>
      <c r="J2664" s="190"/>
      <c r="K2664" s="190"/>
      <c r="L2664" s="190"/>
      <c r="M2664" s="190"/>
      <c r="N2664" s="190"/>
      <c r="O2664" s="190"/>
    </row>
    <row r="2665" spans="1:15">
      <c r="A2665" s="465">
        <v>2644</v>
      </c>
      <c r="B2665" s="686" t="str">
        <f>IF(Input_series!B2661="","",Input_series!B2661)</f>
        <v/>
      </c>
      <c r="C2665" s="687" t="str">
        <f>IF(Input_series!C2661="","",Input_series!C2661)</f>
        <v/>
      </c>
      <c r="D2665" s="687" t="str">
        <f>IF(Input_series!D2661="","",Input_series!D2661)</f>
        <v/>
      </c>
      <c r="E2665" s="360"/>
      <c r="F2665" s="15"/>
      <c r="G2665" s="15"/>
      <c r="H2665" s="5"/>
      <c r="I2665" s="5"/>
      <c r="J2665" s="190"/>
      <c r="K2665" s="190"/>
      <c r="L2665" s="190"/>
      <c r="M2665" s="190"/>
      <c r="N2665" s="190"/>
      <c r="O2665" s="190"/>
    </row>
    <row r="2666" spans="1:15">
      <c r="A2666" s="465">
        <v>2645</v>
      </c>
      <c r="B2666" s="686" t="str">
        <f>IF(Input_series!B2662="","",Input_series!B2662)</f>
        <v/>
      </c>
      <c r="C2666" s="687" t="str">
        <f>IF(Input_series!C2662="","",Input_series!C2662)</f>
        <v/>
      </c>
      <c r="D2666" s="687" t="str">
        <f>IF(Input_series!D2662="","",Input_series!D2662)</f>
        <v/>
      </c>
      <c r="E2666" s="360"/>
      <c r="F2666" s="15"/>
      <c r="G2666" s="15"/>
      <c r="H2666" s="5"/>
      <c r="I2666" s="5"/>
      <c r="J2666" s="190"/>
      <c r="K2666" s="190"/>
      <c r="L2666" s="190"/>
      <c r="M2666" s="190"/>
      <c r="N2666" s="190"/>
      <c r="O2666" s="190"/>
    </row>
    <row r="2667" spans="1:15">
      <c r="A2667" s="465">
        <v>2646</v>
      </c>
      <c r="B2667" s="686" t="str">
        <f>IF(Input_series!B2663="","",Input_series!B2663)</f>
        <v/>
      </c>
      <c r="C2667" s="687" t="str">
        <f>IF(Input_series!C2663="","",Input_series!C2663)</f>
        <v/>
      </c>
      <c r="D2667" s="687" t="str">
        <f>IF(Input_series!D2663="","",Input_series!D2663)</f>
        <v/>
      </c>
      <c r="E2667" s="360"/>
      <c r="F2667" s="15"/>
      <c r="G2667" s="15"/>
      <c r="H2667" s="5"/>
      <c r="I2667" s="5"/>
      <c r="J2667" s="190"/>
      <c r="K2667" s="190"/>
      <c r="L2667" s="190"/>
      <c r="M2667" s="190"/>
      <c r="N2667" s="190"/>
      <c r="O2667" s="190"/>
    </row>
    <row r="2668" spans="1:15">
      <c r="A2668" s="465">
        <v>2647</v>
      </c>
      <c r="B2668" s="686" t="str">
        <f>IF(Input_series!B2664="","",Input_series!B2664)</f>
        <v/>
      </c>
      <c r="C2668" s="687" t="str">
        <f>IF(Input_series!C2664="","",Input_series!C2664)</f>
        <v/>
      </c>
      <c r="D2668" s="687" t="str">
        <f>IF(Input_series!D2664="","",Input_series!D2664)</f>
        <v/>
      </c>
      <c r="E2668" s="360"/>
      <c r="F2668" s="15"/>
      <c r="G2668" s="15"/>
      <c r="H2668" s="5"/>
      <c r="I2668" s="5"/>
      <c r="J2668" s="190"/>
      <c r="K2668" s="190"/>
      <c r="L2668" s="190"/>
      <c r="M2668" s="190"/>
      <c r="N2668" s="190"/>
      <c r="O2668" s="190"/>
    </row>
    <row r="2669" spans="1:15">
      <c r="A2669" s="465">
        <v>2648</v>
      </c>
      <c r="B2669" s="686" t="str">
        <f>IF(Input_series!B2665="","",Input_series!B2665)</f>
        <v/>
      </c>
      <c r="C2669" s="687" t="str">
        <f>IF(Input_series!C2665="","",Input_series!C2665)</f>
        <v/>
      </c>
      <c r="D2669" s="687" t="str">
        <f>IF(Input_series!D2665="","",Input_series!D2665)</f>
        <v/>
      </c>
      <c r="E2669" s="360"/>
      <c r="F2669" s="15"/>
      <c r="G2669" s="15"/>
      <c r="H2669" s="5"/>
      <c r="I2669" s="5"/>
      <c r="J2669" s="190"/>
      <c r="K2669" s="190"/>
      <c r="L2669" s="190"/>
      <c r="M2669" s="190"/>
      <c r="N2669" s="190"/>
      <c r="O2669" s="190"/>
    </row>
    <row r="2670" spans="1:15">
      <c r="A2670" s="465">
        <v>2649</v>
      </c>
      <c r="B2670" s="686" t="str">
        <f>IF(Input_series!B2666="","",Input_series!B2666)</f>
        <v/>
      </c>
      <c r="C2670" s="687" t="str">
        <f>IF(Input_series!C2666="","",Input_series!C2666)</f>
        <v/>
      </c>
      <c r="D2670" s="687" t="str">
        <f>IF(Input_series!D2666="","",Input_series!D2666)</f>
        <v/>
      </c>
      <c r="E2670" s="360"/>
      <c r="F2670" s="15"/>
      <c r="G2670" s="15"/>
      <c r="H2670" s="5"/>
      <c r="I2670" s="5"/>
      <c r="J2670" s="190"/>
      <c r="K2670" s="190"/>
      <c r="L2670" s="190"/>
      <c r="M2670" s="190"/>
      <c r="N2670" s="190"/>
      <c r="O2670" s="190"/>
    </row>
    <row r="2671" spans="1:15">
      <c r="A2671" s="465">
        <v>2650</v>
      </c>
      <c r="B2671" s="686" t="str">
        <f>IF(Input_series!B2667="","",Input_series!B2667)</f>
        <v/>
      </c>
      <c r="C2671" s="687" t="str">
        <f>IF(Input_series!C2667="","",Input_series!C2667)</f>
        <v/>
      </c>
      <c r="D2671" s="687" t="str">
        <f>IF(Input_series!D2667="","",Input_series!D2667)</f>
        <v/>
      </c>
      <c r="E2671" s="360"/>
      <c r="F2671" s="15"/>
      <c r="G2671" s="15"/>
      <c r="H2671" s="5"/>
      <c r="I2671" s="5"/>
      <c r="J2671" s="190"/>
      <c r="K2671" s="190"/>
      <c r="L2671" s="190"/>
      <c r="M2671" s="190"/>
      <c r="N2671" s="190"/>
      <c r="O2671" s="190"/>
    </row>
    <row r="2672" spans="1:15">
      <c r="A2672" s="465">
        <v>2651</v>
      </c>
      <c r="B2672" s="686" t="str">
        <f>IF(Input_series!B2668="","",Input_series!B2668)</f>
        <v/>
      </c>
      <c r="C2672" s="687" t="str">
        <f>IF(Input_series!C2668="","",Input_series!C2668)</f>
        <v/>
      </c>
      <c r="D2672" s="687" t="str">
        <f>IF(Input_series!D2668="","",Input_series!D2668)</f>
        <v/>
      </c>
      <c r="E2672" s="360"/>
      <c r="F2672" s="15"/>
      <c r="G2672" s="15"/>
      <c r="H2672" s="5"/>
      <c r="I2672" s="5"/>
      <c r="J2672" s="190"/>
      <c r="K2672" s="190"/>
      <c r="L2672" s="190"/>
      <c r="M2672" s="190"/>
      <c r="N2672" s="190"/>
      <c r="O2672" s="190"/>
    </row>
    <row r="2673" spans="1:15">
      <c r="A2673" s="465">
        <v>2652</v>
      </c>
      <c r="B2673" s="686" t="str">
        <f>IF(Input_series!B2669="","",Input_series!B2669)</f>
        <v/>
      </c>
      <c r="C2673" s="687" t="str">
        <f>IF(Input_series!C2669="","",Input_series!C2669)</f>
        <v/>
      </c>
      <c r="D2673" s="687" t="str">
        <f>IF(Input_series!D2669="","",Input_series!D2669)</f>
        <v/>
      </c>
      <c r="E2673" s="360"/>
      <c r="F2673" s="15"/>
      <c r="G2673" s="15"/>
      <c r="H2673" s="5"/>
      <c r="I2673" s="5"/>
      <c r="J2673" s="190"/>
      <c r="K2673" s="190"/>
      <c r="L2673" s="190"/>
      <c r="M2673" s="190"/>
      <c r="N2673" s="190"/>
      <c r="O2673" s="190"/>
    </row>
    <row r="2674" spans="1:15">
      <c r="A2674" s="465">
        <v>2653</v>
      </c>
      <c r="B2674" s="686" t="str">
        <f>IF(Input_series!B2670="","",Input_series!B2670)</f>
        <v/>
      </c>
      <c r="C2674" s="687" t="str">
        <f>IF(Input_series!C2670="","",Input_series!C2670)</f>
        <v/>
      </c>
      <c r="D2674" s="687" t="str">
        <f>IF(Input_series!D2670="","",Input_series!D2670)</f>
        <v/>
      </c>
      <c r="E2674" s="360"/>
      <c r="F2674" s="15"/>
      <c r="G2674" s="15"/>
      <c r="H2674" s="5"/>
      <c r="I2674" s="5"/>
      <c r="J2674" s="190"/>
      <c r="K2674" s="190"/>
      <c r="L2674" s="190"/>
      <c r="M2674" s="190"/>
      <c r="N2674" s="190"/>
      <c r="O2674" s="190"/>
    </row>
    <row r="2675" spans="1:15">
      <c r="A2675" s="465">
        <v>2654</v>
      </c>
      <c r="B2675" s="686" t="str">
        <f>IF(Input_series!B2671="","",Input_series!B2671)</f>
        <v/>
      </c>
      <c r="C2675" s="687" t="str">
        <f>IF(Input_series!C2671="","",Input_series!C2671)</f>
        <v/>
      </c>
      <c r="D2675" s="687" t="str">
        <f>IF(Input_series!D2671="","",Input_series!D2671)</f>
        <v/>
      </c>
      <c r="E2675" s="360"/>
      <c r="F2675" s="15"/>
      <c r="G2675" s="15"/>
      <c r="H2675" s="5"/>
      <c r="I2675" s="5"/>
      <c r="J2675" s="190"/>
      <c r="K2675" s="190"/>
      <c r="L2675" s="190"/>
      <c r="M2675" s="190"/>
      <c r="N2675" s="190"/>
      <c r="O2675" s="190"/>
    </row>
    <row r="2676" spans="1:15">
      <c r="A2676" s="465">
        <v>2655</v>
      </c>
      <c r="B2676" s="686" t="str">
        <f>IF(Input_series!B2672="","",Input_series!B2672)</f>
        <v/>
      </c>
      <c r="C2676" s="687" t="str">
        <f>IF(Input_series!C2672="","",Input_series!C2672)</f>
        <v/>
      </c>
      <c r="D2676" s="687" t="str">
        <f>IF(Input_series!D2672="","",Input_series!D2672)</f>
        <v/>
      </c>
      <c r="E2676" s="360"/>
      <c r="F2676" s="15"/>
      <c r="G2676" s="15"/>
      <c r="H2676" s="5"/>
      <c r="I2676" s="5"/>
      <c r="J2676" s="190"/>
      <c r="K2676" s="190"/>
      <c r="L2676" s="190"/>
      <c r="M2676" s="190"/>
      <c r="N2676" s="190"/>
      <c r="O2676" s="190"/>
    </row>
    <row r="2677" spans="1:15">
      <c r="A2677" s="465">
        <v>2656</v>
      </c>
      <c r="B2677" s="686" t="str">
        <f>IF(Input_series!B2673="","",Input_series!B2673)</f>
        <v/>
      </c>
      <c r="C2677" s="687" t="str">
        <f>IF(Input_series!C2673="","",Input_series!C2673)</f>
        <v/>
      </c>
      <c r="D2677" s="687" t="str">
        <f>IF(Input_series!D2673="","",Input_series!D2673)</f>
        <v/>
      </c>
      <c r="E2677" s="360"/>
      <c r="F2677" s="15"/>
      <c r="G2677" s="15"/>
      <c r="H2677" s="5"/>
      <c r="I2677" s="5"/>
      <c r="J2677" s="190"/>
      <c r="K2677" s="190"/>
      <c r="L2677" s="190"/>
      <c r="M2677" s="190"/>
      <c r="N2677" s="190"/>
      <c r="O2677" s="190"/>
    </row>
    <row r="2678" spans="1:15">
      <c r="A2678" s="465">
        <v>2657</v>
      </c>
      <c r="B2678" s="686" t="str">
        <f>IF(Input_series!B2674="","",Input_series!B2674)</f>
        <v/>
      </c>
      <c r="C2678" s="687" t="str">
        <f>IF(Input_series!C2674="","",Input_series!C2674)</f>
        <v/>
      </c>
      <c r="D2678" s="687" t="str">
        <f>IF(Input_series!D2674="","",Input_series!D2674)</f>
        <v/>
      </c>
      <c r="E2678" s="360"/>
      <c r="F2678" s="15"/>
      <c r="G2678" s="15"/>
      <c r="H2678" s="5"/>
      <c r="I2678" s="5"/>
      <c r="J2678" s="190"/>
      <c r="K2678" s="190"/>
      <c r="L2678" s="190"/>
      <c r="M2678" s="190"/>
      <c r="N2678" s="190"/>
      <c r="O2678" s="190"/>
    </row>
    <row r="2679" spans="1:15">
      <c r="A2679" s="465">
        <v>2658</v>
      </c>
      <c r="B2679" s="686" t="str">
        <f>IF(Input_series!B2675="","",Input_series!B2675)</f>
        <v/>
      </c>
      <c r="C2679" s="687" t="str">
        <f>IF(Input_series!C2675="","",Input_series!C2675)</f>
        <v/>
      </c>
      <c r="D2679" s="687" t="str">
        <f>IF(Input_series!D2675="","",Input_series!D2675)</f>
        <v/>
      </c>
      <c r="E2679" s="360"/>
      <c r="F2679" s="15"/>
      <c r="G2679" s="15"/>
      <c r="H2679" s="5"/>
      <c r="I2679" s="5"/>
      <c r="J2679" s="190"/>
      <c r="K2679" s="190"/>
      <c r="L2679" s="190"/>
      <c r="M2679" s="190"/>
      <c r="N2679" s="190"/>
      <c r="O2679" s="190"/>
    </row>
    <row r="2680" spans="1:15">
      <c r="A2680" s="465">
        <v>2659</v>
      </c>
      <c r="B2680" s="686" t="str">
        <f>IF(Input_series!B2676="","",Input_series!B2676)</f>
        <v/>
      </c>
      <c r="C2680" s="687" t="str">
        <f>IF(Input_series!C2676="","",Input_series!C2676)</f>
        <v/>
      </c>
      <c r="D2680" s="687" t="str">
        <f>IF(Input_series!D2676="","",Input_series!D2676)</f>
        <v/>
      </c>
      <c r="E2680" s="360"/>
      <c r="F2680" s="15"/>
      <c r="G2680" s="15"/>
      <c r="H2680" s="5"/>
      <c r="I2680" s="5"/>
      <c r="J2680" s="190"/>
      <c r="K2680" s="190"/>
      <c r="L2680" s="190"/>
      <c r="M2680" s="190"/>
      <c r="N2680" s="190"/>
      <c r="O2680" s="190"/>
    </row>
    <row r="2681" spans="1:15">
      <c r="A2681" s="465">
        <v>2660</v>
      </c>
      <c r="B2681" s="686" t="str">
        <f>IF(Input_series!B2677="","",Input_series!B2677)</f>
        <v/>
      </c>
      <c r="C2681" s="687" t="str">
        <f>IF(Input_series!C2677="","",Input_series!C2677)</f>
        <v/>
      </c>
      <c r="D2681" s="687" t="str">
        <f>IF(Input_series!D2677="","",Input_series!D2677)</f>
        <v/>
      </c>
      <c r="E2681" s="360"/>
      <c r="F2681" s="15"/>
      <c r="G2681" s="15"/>
      <c r="H2681" s="5"/>
      <c r="I2681" s="5"/>
      <c r="J2681" s="190"/>
      <c r="K2681" s="190"/>
      <c r="L2681" s="190"/>
      <c r="M2681" s="190"/>
      <c r="N2681" s="190"/>
      <c r="O2681" s="190"/>
    </row>
    <row r="2682" spans="1:15">
      <c r="A2682" s="465">
        <v>2661</v>
      </c>
      <c r="B2682" s="686" t="str">
        <f>IF(Input_series!B2678="","",Input_series!B2678)</f>
        <v/>
      </c>
      <c r="C2682" s="687" t="str">
        <f>IF(Input_series!C2678="","",Input_series!C2678)</f>
        <v/>
      </c>
      <c r="D2682" s="687" t="str">
        <f>IF(Input_series!D2678="","",Input_series!D2678)</f>
        <v/>
      </c>
      <c r="E2682" s="360"/>
      <c r="F2682" s="15"/>
      <c r="G2682" s="15"/>
      <c r="H2682" s="5"/>
      <c r="I2682" s="5"/>
      <c r="J2682" s="190"/>
      <c r="K2682" s="190"/>
      <c r="L2682" s="190"/>
      <c r="M2682" s="190"/>
      <c r="N2682" s="190"/>
      <c r="O2682" s="190"/>
    </row>
    <row r="2683" spans="1:15">
      <c r="A2683" s="465">
        <v>2662</v>
      </c>
      <c r="B2683" s="686" t="str">
        <f>IF(Input_series!B2679="","",Input_series!B2679)</f>
        <v/>
      </c>
      <c r="C2683" s="687" t="str">
        <f>IF(Input_series!C2679="","",Input_series!C2679)</f>
        <v/>
      </c>
      <c r="D2683" s="687" t="str">
        <f>IF(Input_series!D2679="","",Input_series!D2679)</f>
        <v/>
      </c>
      <c r="E2683" s="360"/>
      <c r="F2683" s="15"/>
      <c r="G2683" s="15"/>
      <c r="H2683" s="5"/>
      <c r="I2683" s="5"/>
      <c r="J2683" s="190"/>
      <c r="K2683" s="190"/>
      <c r="L2683" s="190"/>
      <c r="M2683" s="190"/>
      <c r="N2683" s="190"/>
      <c r="O2683" s="190"/>
    </row>
    <row r="2684" spans="1:15">
      <c r="A2684" s="465">
        <v>2663</v>
      </c>
      <c r="B2684" s="686" t="str">
        <f>IF(Input_series!B2680="","",Input_series!B2680)</f>
        <v/>
      </c>
      <c r="C2684" s="687" t="str">
        <f>IF(Input_series!C2680="","",Input_series!C2680)</f>
        <v/>
      </c>
      <c r="D2684" s="687" t="str">
        <f>IF(Input_series!D2680="","",Input_series!D2680)</f>
        <v/>
      </c>
      <c r="E2684" s="360"/>
      <c r="F2684" s="15"/>
      <c r="G2684" s="15"/>
      <c r="H2684" s="5"/>
      <c r="I2684" s="5"/>
      <c r="J2684" s="190"/>
      <c r="K2684" s="190"/>
      <c r="L2684" s="190"/>
      <c r="M2684" s="190"/>
      <c r="N2684" s="190"/>
      <c r="O2684" s="190"/>
    </row>
    <row r="2685" spans="1:15">
      <c r="A2685" s="465">
        <v>2664</v>
      </c>
      <c r="B2685" s="686" t="str">
        <f>IF(Input_series!B2681="","",Input_series!B2681)</f>
        <v/>
      </c>
      <c r="C2685" s="687" t="str">
        <f>IF(Input_series!C2681="","",Input_series!C2681)</f>
        <v/>
      </c>
      <c r="D2685" s="687" t="str">
        <f>IF(Input_series!D2681="","",Input_series!D2681)</f>
        <v/>
      </c>
      <c r="E2685" s="360"/>
      <c r="F2685" s="15"/>
      <c r="G2685" s="15"/>
      <c r="H2685" s="5"/>
      <c r="I2685" s="5"/>
      <c r="J2685" s="190"/>
      <c r="K2685" s="190"/>
      <c r="L2685" s="190"/>
      <c r="M2685" s="190"/>
      <c r="N2685" s="190"/>
      <c r="O2685" s="190"/>
    </row>
    <row r="2686" spans="1:15">
      <c r="A2686" s="465">
        <v>2665</v>
      </c>
      <c r="B2686" s="686" t="str">
        <f>IF(Input_series!B2682="","",Input_series!B2682)</f>
        <v/>
      </c>
      <c r="C2686" s="687" t="str">
        <f>IF(Input_series!C2682="","",Input_series!C2682)</f>
        <v/>
      </c>
      <c r="D2686" s="687" t="str">
        <f>IF(Input_series!D2682="","",Input_series!D2682)</f>
        <v/>
      </c>
      <c r="E2686" s="360"/>
      <c r="F2686" s="15"/>
      <c r="G2686" s="15"/>
      <c r="H2686" s="5"/>
      <c r="I2686" s="5"/>
      <c r="J2686" s="190"/>
      <c r="K2686" s="190"/>
      <c r="L2686" s="190"/>
      <c r="M2686" s="190"/>
      <c r="N2686" s="190"/>
      <c r="O2686" s="190"/>
    </row>
    <row r="2687" spans="1:15">
      <c r="A2687" s="465">
        <v>2666</v>
      </c>
      <c r="B2687" s="686" t="str">
        <f>IF(Input_series!B2683="","",Input_series!B2683)</f>
        <v/>
      </c>
      <c r="C2687" s="687" t="str">
        <f>IF(Input_series!C2683="","",Input_series!C2683)</f>
        <v/>
      </c>
      <c r="D2687" s="687" t="str">
        <f>IF(Input_series!D2683="","",Input_series!D2683)</f>
        <v/>
      </c>
      <c r="E2687" s="360"/>
      <c r="F2687" s="15"/>
      <c r="G2687" s="15"/>
      <c r="H2687" s="5"/>
      <c r="I2687" s="5"/>
      <c r="J2687" s="190"/>
      <c r="K2687" s="190"/>
      <c r="L2687" s="190"/>
      <c r="M2687" s="190"/>
      <c r="N2687" s="190"/>
      <c r="O2687" s="190"/>
    </row>
    <row r="2688" spans="1:15">
      <c r="A2688" s="465">
        <v>2667</v>
      </c>
      <c r="B2688" s="686" t="str">
        <f>IF(Input_series!B2684="","",Input_series!B2684)</f>
        <v/>
      </c>
      <c r="C2688" s="687" t="str">
        <f>IF(Input_series!C2684="","",Input_series!C2684)</f>
        <v/>
      </c>
      <c r="D2688" s="687" t="str">
        <f>IF(Input_series!D2684="","",Input_series!D2684)</f>
        <v/>
      </c>
      <c r="E2688" s="360"/>
      <c r="F2688" s="15"/>
      <c r="G2688" s="15"/>
      <c r="H2688" s="5"/>
      <c r="I2688" s="5"/>
      <c r="J2688" s="190"/>
      <c r="K2688" s="190"/>
      <c r="L2688" s="190"/>
      <c r="M2688" s="190"/>
      <c r="N2688" s="190"/>
      <c r="O2688" s="190"/>
    </row>
    <row r="2689" spans="1:15">
      <c r="A2689" s="465">
        <v>2668</v>
      </c>
      <c r="B2689" s="686" t="str">
        <f>IF(Input_series!B2685="","",Input_series!B2685)</f>
        <v/>
      </c>
      <c r="C2689" s="687" t="str">
        <f>IF(Input_series!C2685="","",Input_series!C2685)</f>
        <v/>
      </c>
      <c r="D2689" s="687" t="str">
        <f>IF(Input_series!D2685="","",Input_series!D2685)</f>
        <v/>
      </c>
      <c r="E2689" s="360"/>
      <c r="F2689" s="15"/>
      <c r="G2689" s="15"/>
      <c r="H2689" s="5"/>
      <c r="I2689" s="5"/>
      <c r="J2689" s="190"/>
      <c r="K2689" s="190"/>
      <c r="L2689" s="190"/>
      <c r="M2689" s="190"/>
      <c r="N2689" s="190"/>
      <c r="O2689" s="190"/>
    </row>
    <row r="2690" spans="1:15">
      <c r="A2690" s="465">
        <v>2669</v>
      </c>
      <c r="B2690" s="686" t="str">
        <f>IF(Input_series!B2686="","",Input_series!B2686)</f>
        <v/>
      </c>
      <c r="C2690" s="687" t="str">
        <f>IF(Input_series!C2686="","",Input_series!C2686)</f>
        <v/>
      </c>
      <c r="D2690" s="687" t="str">
        <f>IF(Input_series!D2686="","",Input_series!D2686)</f>
        <v/>
      </c>
      <c r="E2690" s="360"/>
      <c r="F2690" s="15"/>
      <c r="G2690" s="15"/>
      <c r="H2690" s="5"/>
      <c r="I2690" s="5"/>
      <c r="J2690" s="190"/>
      <c r="K2690" s="190"/>
      <c r="L2690" s="190"/>
      <c r="M2690" s="190"/>
      <c r="N2690" s="190"/>
      <c r="O2690" s="190"/>
    </row>
    <row r="2691" spans="1:15">
      <c r="A2691" s="465">
        <v>2670</v>
      </c>
      <c r="B2691" s="686" t="str">
        <f>IF(Input_series!B2687="","",Input_series!B2687)</f>
        <v/>
      </c>
      <c r="C2691" s="687" t="str">
        <f>IF(Input_series!C2687="","",Input_series!C2687)</f>
        <v/>
      </c>
      <c r="D2691" s="687" t="str">
        <f>IF(Input_series!D2687="","",Input_series!D2687)</f>
        <v/>
      </c>
      <c r="E2691" s="360"/>
      <c r="F2691" s="15"/>
      <c r="G2691" s="15"/>
      <c r="H2691" s="5"/>
      <c r="I2691" s="5"/>
      <c r="J2691" s="190"/>
      <c r="K2691" s="190"/>
      <c r="L2691" s="190"/>
      <c r="M2691" s="190"/>
      <c r="N2691" s="190"/>
      <c r="O2691" s="190"/>
    </row>
    <row r="2692" spans="1:15">
      <c r="A2692" s="465">
        <v>2671</v>
      </c>
      <c r="B2692" s="686" t="str">
        <f>IF(Input_series!B2688="","",Input_series!B2688)</f>
        <v/>
      </c>
      <c r="C2692" s="687" t="str">
        <f>IF(Input_series!C2688="","",Input_series!C2688)</f>
        <v/>
      </c>
      <c r="D2692" s="687" t="str">
        <f>IF(Input_series!D2688="","",Input_series!D2688)</f>
        <v/>
      </c>
      <c r="E2692" s="360"/>
      <c r="F2692" s="15"/>
      <c r="G2692" s="15"/>
      <c r="H2692" s="5"/>
      <c r="I2692" s="5"/>
      <c r="J2692" s="190"/>
      <c r="K2692" s="190"/>
      <c r="L2692" s="190"/>
      <c r="M2692" s="190"/>
      <c r="N2692" s="190"/>
      <c r="O2692" s="190"/>
    </row>
    <row r="2693" spans="1:15">
      <c r="A2693" s="465">
        <v>2672</v>
      </c>
      <c r="B2693" s="686" t="str">
        <f>IF(Input_series!B2689="","",Input_series!B2689)</f>
        <v/>
      </c>
      <c r="C2693" s="687" t="str">
        <f>IF(Input_series!C2689="","",Input_series!C2689)</f>
        <v/>
      </c>
      <c r="D2693" s="687" t="str">
        <f>IF(Input_series!D2689="","",Input_series!D2689)</f>
        <v/>
      </c>
      <c r="E2693" s="360"/>
      <c r="F2693" s="15"/>
      <c r="G2693" s="15"/>
      <c r="H2693" s="5"/>
      <c r="I2693" s="5"/>
      <c r="J2693" s="190"/>
      <c r="K2693" s="190"/>
      <c r="L2693" s="190"/>
      <c r="M2693" s="190"/>
      <c r="N2693" s="190"/>
      <c r="O2693" s="190"/>
    </row>
    <row r="2694" spans="1:15">
      <c r="A2694" s="465">
        <v>2673</v>
      </c>
      <c r="B2694" s="686" t="str">
        <f>IF(Input_series!B2690="","",Input_series!B2690)</f>
        <v/>
      </c>
      <c r="C2694" s="687" t="str">
        <f>IF(Input_series!C2690="","",Input_series!C2690)</f>
        <v/>
      </c>
      <c r="D2694" s="687" t="str">
        <f>IF(Input_series!D2690="","",Input_series!D2690)</f>
        <v/>
      </c>
      <c r="E2694" s="360"/>
      <c r="F2694" s="15"/>
      <c r="G2694" s="15"/>
      <c r="H2694" s="5"/>
      <c r="I2694" s="5"/>
      <c r="J2694" s="190"/>
      <c r="K2694" s="190"/>
      <c r="L2694" s="190"/>
      <c r="M2694" s="190"/>
      <c r="N2694" s="190"/>
      <c r="O2694" s="190"/>
    </row>
    <row r="2695" spans="1:15">
      <c r="A2695" s="465">
        <v>2674</v>
      </c>
      <c r="B2695" s="686" t="str">
        <f>IF(Input_series!B2691="","",Input_series!B2691)</f>
        <v/>
      </c>
      <c r="C2695" s="687" t="str">
        <f>IF(Input_series!C2691="","",Input_series!C2691)</f>
        <v/>
      </c>
      <c r="D2695" s="687" t="str">
        <f>IF(Input_series!D2691="","",Input_series!D2691)</f>
        <v/>
      </c>
      <c r="E2695" s="360"/>
      <c r="F2695" s="15"/>
      <c r="G2695" s="15"/>
      <c r="H2695" s="5"/>
      <c r="I2695" s="5"/>
      <c r="J2695" s="190"/>
      <c r="K2695" s="190"/>
      <c r="L2695" s="190"/>
      <c r="M2695" s="190"/>
      <c r="N2695" s="190"/>
      <c r="O2695" s="190"/>
    </row>
    <row r="2696" spans="1:15">
      <c r="A2696" s="465">
        <v>2675</v>
      </c>
      <c r="B2696" s="686" t="str">
        <f>IF(Input_series!B2692="","",Input_series!B2692)</f>
        <v/>
      </c>
      <c r="C2696" s="687" t="str">
        <f>IF(Input_series!C2692="","",Input_series!C2692)</f>
        <v/>
      </c>
      <c r="D2696" s="687" t="str">
        <f>IF(Input_series!D2692="","",Input_series!D2692)</f>
        <v/>
      </c>
      <c r="E2696" s="360"/>
      <c r="F2696" s="15"/>
      <c r="G2696" s="15"/>
      <c r="H2696" s="5"/>
      <c r="I2696" s="5"/>
      <c r="J2696" s="190"/>
      <c r="K2696" s="190"/>
      <c r="L2696" s="190"/>
      <c r="M2696" s="190"/>
      <c r="N2696" s="190"/>
      <c r="O2696" s="190"/>
    </row>
    <row r="2697" spans="1:15">
      <c r="A2697" s="465">
        <v>2676</v>
      </c>
      <c r="B2697" s="686" t="str">
        <f>IF(Input_series!B2693="","",Input_series!B2693)</f>
        <v/>
      </c>
      <c r="C2697" s="687" t="str">
        <f>IF(Input_series!C2693="","",Input_series!C2693)</f>
        <v/>
      </c>
      <c r="D2697" s="687" t="str">
        <f>IF(Input_series!D2693="","",Input_series!D2693)</f>
        <v/>
      </c>
      <c r="E2697" s="360"/>
      <c r="F2697" s="15"/>
      <c r="G2697" s="15"/>
      <c r="H2697" s="5"/>
      <c r="I2697" s="5"/>
      <c r="J2697" s="190"/>
      <c r="K2697" s="190"/>
      <c r="L2697" s="190"/>
      <c r="M2697" s="190"/>
      <c r="N2697" s="190"/>
      <c r="O2697" s="190"/>
    </row>
    <row r="2698" spans="1:15">
      <c r="A2698" s="465">
        <v>2677</v>
      </c>
      <c r="B2698" s="686" t="str">
        <f>IF(Input_series!B2694="","",Input_series!B2694)</f>
        <v/>
      </c>
      <c r="C2698" s="687" t="str">
        <f>IF(Input_series!C2694="","",Input_series!C2694)</f>
        <v/>
      </c>
      <c r="D2698" s="687" t="str">
        <f>IF(Input_series!D2694="","",Input_series!D2694)</f>
        <v/>
      </c>
      <c r="E2698" s="360"/>
      <c r="F2698" s="15"/>
      <c r="G2698" s="15"/>
      <c r="H2698" s="5"/>
      <c r="I2698" s="5"/>
      <c r="J2698" s="190"/>
      <c r="K2698" s="190"/>
      <c r="L2698" s="190"/>
      <c r="M2698" s="190"/>
      <c r="N2698" s="190"/>
      <c r="O2698" s="190"/>
    </row>
    <row r="2699" spans="1:15">
      <c r="A2699" s="465">
        <v>2678</v>
      </c>
      <c r="B2699" s="686" t="str">
        <f>IF(Input_series!B2695="","",Input_series!B2695)</f>
        <v/>
      </c>
      <c r="C2699" s="687" t="str">
        <f>IF(Input_series!C2695="","",Input_series!C2695)</f>
        <v/>
      </c>
      <c r="D2699" s="687" t="str">
        <f>IF(Input_series!D2695="","",Input_series!D2695)</f>
        <v/>
      </c>
      <c r="E2699" s="360"/>
      <c r="F2699" s="15"/>
      <c r="G2699" s="15"/>
      <c r="H2699" s="5"/>
      <c r="I2699" s="5"/>
      <c r="J2699" s="190"/>
      <c r="K2699" s="190"/>
      <c r="L2699" s="190"/>
      <c r="M2699" s="190"/>
      <c r="N2699" s="190"/>
      <c r="O2699" s="190"/>
    </row>
    <row r="2700" spans="1:15">
      <c r="A2700" s="465">
        <v>2679</v>
      </c>
      <c r="B2700" s="686" t="str">
        <f>IF(Input_series!B2696="","",Input_series!B2696)</f>
        <v/>
      </c>
      <c r="C2700" s="687" t="str">
        <f>IF(Input_series!C2696="","",Input_series!C2696)</f>
        <v/>
      </c>
      <c r="D2700" s="687" t="str">
        <f>IF(Input_series!D2696="","",Input_series!D2696)</f>
        <v/>
      </c>
      <c r="E2700" s="360"/>
      <c r="F2700" s="15"/>
      <c r="G2700" s="15"/>
      <c r="H2700" s="5"/>
      <c r="I2700" s="5"/>
      <c r="J2700" s="190"/>
      <c r="K2700" s="190"/>
      <c r="L2700" s="190"/>
      <c r="M2700" s="190"/>
      <c r="N2700" s="190"/>
      <c r="O2700" s="190"/>
    </row>
    <row r="2701" spans="1:15">
      <c r="A2701" s="465">
        <v>2680</v>
      </c>
      <c r="B2701" s="686" t="str">
        <f>IF(Input_series!B2697="","",Input_series!B2697)</f>
        <v/>
      </c>
      <c r="C2701" s="687" t="str">
        <f>IF(Input_series!C2697="","",Input_series!C2697)</f>
        <v/>
      </c>
      <c r="D2701" s="687" t="str">
        <f>IF(Input_series!D2697="","",Input_series!D2697)</f>
        <v/>
      </c>
      <c r="E2701" s="360"/>
      <c r="F2701" s="15"/>
      <c r="G2701" s="15"/>
      <c r="H2701" s="5"/>
      <c r="I2701" s="5"/>
      <c r="J2701" s="190"/>
      <c r="K2701" s="190"/>
      <c r="L2701" s="190"/>
      <c r="M2701" s="190"/>
      <c r="N2701" s="190"/>
      <c r="O2701" s="190"/>
    </row>
    <row r="2702" spans="1:15">
      <c r="A2702" s="465">
        <v>2681</v>
      </c>
      <c r="B2702" s="686" t="str">
        <f>IF(Input_series!B2698="","",Input_series!B2698)</f>
        <v/>
      </c>
      <c r="C2702" s="687" t="str">
        <f>IF(Input_series!C2698="","",Input_series!C2698)</f>
        <v/>
      </c>
      <c r="D2702" s="687" t="str">
        <f>IF(Input_series!D2698="","",Input_series!D2698)</f>
        <v/>
      </c>
      <c r="E2702" s="360"/>
      <c r="F2702" s="15"/>
      <c r="G2702" s="15"/>
      <c r="H2702" s="5"/>
      <c r="I2702" s="5"/>
      <c r="J2702" s="190"/>
      <c r="K2702" s="190"/>
      <c r="L2702" s="190"/>
      <c r="M2702" s="190"/>
      <c r="N2702" s="190"/>
      <c r="O2702" s="190"/>
    </row>
    <row r="2703" spans="1:15">
      <c r="A2703" s="465">
        <v>2682</v>
      </c>
      <c r="B2703" s="686" t="str">
        <f>IF(Input_series!B2699="","",Input_series!B2699)</f>
        <v/>
      </c>
      <c r="C2703" s="687" t="str">
        <f>IF(Input_series!C2699="","",Input_series!C2699)</f>
        <v/>
      </c>
      <c r="D2703" s="687" t="str">
        <f>IF(Input_series!D2699="","",Input_series!D2699)</f>
        <v/>
      </c>
      <c r="E2703" s="360"/>
      <c r="F2703" s="15"/>
      <c r="G2703" s="15"/>
      <c r="H2703" s="5"/>
      <c r="I2703" s="5"/>
      <c r="J2703" s="190"/>
      <c r="K2703" s="190"/>
      <c r="L2703" s="190"/>
      <c r="M2703" s="190"/>
      <c r="N2703" s="190"/>
      <c r="O2703" s="190"/>
    </row>
    <row r="2704" spans="1:15">
      <c r="A2704" s="465">
        <v>2683</v>
      </c>
      <c r="B2704" s="686" t="str">
        <f>IF(Input_series!B2700="","",Input_series!B2700)</f>
        <v/>
      </c>
      <c r="C2704" s="687" t="str">
        <f>IF(Input_series!C2700="","",Input_series!C2700)</f>
        <v/>
      </c>
      <c r="D2704" s="687" t="str">
        <f>IF(Input_series!D2700="","",Input_series!D2700)</f>
        <v/>
      </c>
      <c r="E2704" s="360"/>
      <c r="F2704" s="15"/>
      <c r="G2704" s="15"/>
      <c r="H2704" s="5"/>
      <c r="I2704" s="5"/>
      <c r="J2704" s="190"/>
      <c r="K2704" s="190"/>
      <c r="L2704" s="190"/>
      <c r="M2704" s="190"/>
      <c r="N2704" s="190"/>
      <c r="O2704" s="190"/>
    </row>
    <row r="2705" spans="1:15">
      <c r="A2705" s="465">
        <v>2684</v>
      </c>
      <c r="B2705" s="686" t="str">
        <f>IF(Input_series!B2701="","",Input_series!B2701)</f>
        <v/>
      </c>
      <c r="C2705" s="687" t="str">
        <f>IF(Input_series!C2701="","",Input_series!C2701)</f>
        <v/>
      </c>
      <c r="D2705" s="687" t="str">
        <f>IF(Input_series!D2701="","",Input_series!D2701)</f>
        <v/>
      </c>
      <c r="E2705" s="360"/>
      <c r="F2705" s="15"/>
      <c r="G2705" s="15"/>
      <c r="H2705" s="5"/>
      <c r="I2705" s="5"/>
      <c r="J2705" s="190"/>
      <c r="K2705" s="190"/>
      <c r="L2705" s="190"/>
      <c r="M2705" s="190"/>
      <c r="N2705" s="190"/>
      <c r="O2705" s="190"/>
    </row>
    <row r="2706" spans="1:15">
      <c r="A2706" s="465">
        <v>2685</v>
      </c>
      <c r="B2706" s="686" t="str">
        <f>IF(Input_series!B2702="","",Input_series!B2702)</f>
        <v/>
      </c>
      <c r="C2706" s="687" t="str">
        <f>IF(Input_series!C2702="","",Input_series!C2702)</f>
        <v/>
      </c>
      <c r="D2706" s="687" t="str">
        <f>IF(Input_series!D2702="","",Input_series!D2702)</f>
        <v/>
      </c>
      <c r="E2706" s="360"/>
      <c r="F2706" s="15"/>
      <c r="G2706" s="15"/>
      <c r="H2706" s="5"/>
      <c r="I2706" s="5"/>
      <c r="J2706" s="190"/>
      <c r="K2706" s="190"/>
      <c r="L2706" s="190"/>
      <c r="M2706" s="190"/>
      <c r="N2706" s="190"/>
      <c r="O2706" s="190"/>
    </row>
    <row r="2707" spans="1:15">
      <c r="A2707" s="465">
        <v>2686</v>
      </c>
      <c r="B2707" s="686" t="str">
        <f>IF(Input_series!B2703="","",Input_series!B2703)</f>
        <v/>
      </c>
      <c r="C2707" s="687" t="str">
        <f>IF(Input_series!C2703="","",Input_series!C2703)</f>
        <v/>
      </c>
      <c r="D2707" s="687" t="str">
        <f>IF(Input_series!D2703="","",Input_series!D2703)</f>
        <v/>
      </c>
      <c r="E2707" s="360"/>
      <c r="F2707" s="15"/>
      <c r="G2707" s="15"/>
      <c r="H2707" s="5"/>
      <c r="I2707" s="5"/>
      <c r="J2707" s="190"/>
      <c r="K2707" s="190"/>
      <c r="L2707" s="190"/>
      <c r="M2707" s="190"/>
      <c r="N2707" s="190"/>
      <c r="O2707" s="190"/>
    </row>
    <row r="2708" spans="1:15">
      <c r="A2708" s="465">
        <v>2687</v>
      </c>
      <c r="B2708" s="686" t="str">
        <f>IF(Input_series!B2704="","",Input_series!B2704)</f>
        <v/>
      </c>
      <c r="C2708" s="687" t="str">
        <f>IF(Input_series!C2704="","",Input_series!C2704)</f>
        <v/>
      </c>
      <c r="D2708" s="687" t="str">
        <f>IF(Input_series!D2704="","",Input_series!D2704)</f>
        <v/>
      </c>
      <c r="E2708" s="360"/>
      <c r="F2708" s="15"/>
      <c r="G2708" s="15"/>
      <c r="H2708" s="5"/>
      <c r="I2708" s="5"/>
      <c r="J2708" s="190"/>
      <c r="K2708" s="190"/>
      <c r="L2708" s="190"/>
      <c r="M2708" s="190"/>
      <c r="N2708" s="190"/>
      <c r="O2708" s="190"/>
    </row>
    <row r="2709" spans="1:15">
      <c r="A2709" s="465">
        <v>2688</v>
      </c>
      <c r="B2709" s="686" t="str">
        <f>IF(Input_series!B2705="","",Input_series!B2705)</f>
        <v/>
      </c>
      <c r="C2709" s="687" t="str">
        <f>IF(Input_series!C2705="","",Input_series!C2705)</f>
        <v/>
      </c>
      <c r="D2709" s="687" t="str">
        <f>IF(Input_series!D2705="","",Input_series!D2705)</f>
        <v/>
      </c>
      <c r="E2709" s="360"/>
      <c r="F2709" s="15"/>
      <c r="G2709" s="15"/>
      <c r="H2709" s="5"/>
      <c r="I2709" s="5"/>
      <c r="J2709" s="190"/>
      <c r="K2709" s="190"/>
      <c r="L2709" s="190"/>
      <c r="M2709" s="190"/>
      <c r="N2709" s="190"/>
      <c r="O2709" s="190"/>
    </row>
    <row r="2710" spans="1:15">
      <c r="A2710" s="465">
        <v>2689</v>
      </c>
      <c r="B2710" s="686" t="str">
        <f>IF(Input_series!B2706="","",Input_series!B2706)</f>
        <v/>
      </c>
      <c r="C2710" s="687" t="str">
        <f>IF(Input_series!C2706="","",Input_series!C2706)</f>
        <v/>
      </c>
      <c r="D2710" s="687" t="str">
        <f>IF(Input_series!D2706="","",Input_series!D2706)</f>
        <v/>
      </c>
      <c r="E2710" s="360"/>
      <c r="F2710" s="15"/>
      <c r="G2710" s="15"/>
      <c r="H2710" s="5"/>
      <c r="I2710" s="5"/>
      <c r="J2710" s="190"/>
      <c r="K2710" s="190"/>
      <c r="L2710" s="190"/>
      <c r="M2710" s="190"/>
      <c r="N2710" s="190"/>
      <c r="O2710" s="190"/>
    </row>
    <row r="2711" spans="1:15">
      <c r="A2711" s="465">
        <v>2690</v>
      </c>
      <c r="B2711" s="686" t="str">
        <f>IF(Input_series!B2707="","",Input_series!B2707)</f>
        <v/>
      </c>
      <c r="C2711" s="687" t="str">
        <f>IF(Input_series!C2707="","",Input_series!C2707)</f>
        <v/>
      </c>
      <c r="D2711" s="687" t="str">
        <f>IF(Input_series!D2707="","",Input_series!D2707)</f>
        <v/>
      </c>
      <c r="E2711" s="360"/>
      <c r="F2711" s="15"/>
      <c r="G2711" s="15"/>
      <c r="H2711" s="5"/>
      <c r="I2711" s="5"/>
      <c r="J2711" s="190"/>
      <c r="K2711" s="190"/>
      <c r="L2711" s="190"/>
      <c r="M2711" s="190"/>
      <c r="N2711" s="190"/>
      <c r="O2711" s="190"/>
    </row>
    <row r="2712" spans="1:15">
      <c r="A2712" s="465">
        <v>2691</v>
      </c>
      <c r="B2712" s="686" t="str">
        <f>IF(Input_series!B2708="","",Input_series!B2708)</f>
        <v/>
      </c>
      <c r="C2712" s="687" t="str">
        <f>IF(Input_series!C2708="","",Input_series!C2708)</f>
        <v/>
      </c>
      <c r="D2712" s="687" t="str">
        <f>IF(Input_series!D2708="","",Input_series!D2708)</f>
        <v/>
      </c>
      <c r="E2712" s="360"/>
      <c r="F2712" s="15"/>
      <c r="G2712" s="15"/>
      <c r="H2712" s="5"/>
      <c r="I2712" s="5"/>
      <c r="J2712" s="190"/>
      <c r="K2712" s="190"/>
      <c r="L2712" s="190"/>
      <c r="M2712" s="190"/>
      <c r="N2712" s="190"/>
      <c r="O2712" s="190"/>
    </row>
    <row r="2713" spans="1:15">
      <c r="A2713" s="465">
        <v>2692</v>
      </c>
      <c r="B2713" s="686" t="str">
        <f>IF(Input_series!B2709="","",Input_series!B2709)</f>
        <v/>
      </c>
      <c r="C2713" s="687" t="str">
        <f>IF(Input_series!C2709="","",Input_series!C2709)</f>
        <v/>
      </c>
      <c r="D2713" s="687" t="str">
        <f>IF(Input_series!D2709="","",Input_series!D2709)</f>
        <v/>
      </c>
      <c r="E2713" s="360"/>
      <c r="F2713" s="15"/>
      <c r="G2713" s="15"/>
      <c r="H2713" s="5"/>
      <c r="I2713" s="5"/>
      <c r="J2713" s="190"/>
      <c r="K2713" s="190"/>
      <c r="L2713" s="190"/>
      <c r="M2713" s="190"/>
      <c r="N2713" s="190"/>
      <c r="O2713" s="190"/>
    </row>
    <row r="2714" spans="1:15">
      <c r="A2714" s="465">
        <v>2693</v>
      </c>
      <c r="B2714" s="686" t="str">
        <f>IF(Input_series!B2710="","",Input_series!B2710)</f>
        <v/>
      </c>
      <c r="C2714" s="687" t="str">
        <f>IF(Input_series!C2710="","",Input_series!C2710)</f>
        <v/>
      </c>
      <c r="D2714" s="687" t="str">
        <f>IF(Input_series!D2710="","",Input_series!D2710)</f>
        <v/>
      </c>
      <c r="E2714" s="360"/>
      <c r="F2714" s="15"/>
      <c r="G2714" s="15"/>
      <c r="H2714" s="5"/>
      <c r="I2714" s="5"/>
      <c r="J2714" s="190"/>
      <c r="K2714" s="190"/>
      <c r="L2714" s="190"/>
      <c r="M2714" s="190"/>
      <c r="N2714" s="190"/>
      <c r="O2714" s="190"/>
    </row>
    <row r="2715" spans="1:15">
      <c r="A2715" s="465">
        <v>2694</v>
      </c>
      <c r="B2715" s="686" t="str">
        <f>IF(Input_series!B2711="","",Input_series!B2711)</f>
        <v/>
      </c>
      <c r="C2715" s="687" t="str">
        <f>IF(Input_series!C2711="","",Input_series!C2711)</f>
        <v/>
      </c>
      <c r="D2715" s="687" t="str">
        <f>IF(Input_series!D2711="","",Input_series!D2711)</f>
        <v/>
      </c>
      <c r="E2715" s="360"/>
      <c r="F2715" s="15"/>
      <c r="G2715" s="15"/>
      <c r="H2715" s="5"/>
      <c r="I2715" s="5"/>
      <c r="J2715" s="190"/>
      <c r="K2715" s="190"/>
      <c r="L2715" s="190"/>
      <c r="M2715" s="190"/>
      <c r="N2715" s="190"/>
      <c r="O2715" s="190"/>
    </row>
    <row r="2716" spans="1:15">
      <c r="A2716" s="465">
        <v>2695</v>
      </c>
      <c r="B2716" s="686" t="str">
        <f>IF(Input_series!B2712="","",Input_series!B2712)</f>
        <v/>
      </c>
      <c r="C2716" s="687" t="str">
        <f>IF(Input_series!C2712="","",Input_series!C2712)</f>
        <v/>
      </c>
      <c r="D2716" s="687" t="str">
        <f>IF(Input_series!D2712="","",Input_series!D2712)</f>
        <v/>
      </c>
      <c r="E2716" s="360"/>
      <c r="F2716" s="15"/>
      <c r="G2716" s="15"/>
      <c r="H2716" s="5"/>
      <c r="I2716" s="5"/>
      <c r="J2716" s="190"/>
      <c r="K2716" s="190"/>
      <c r="L2716" s="190"/>
      <c r="M2716" s="190"/>
      <c r="N2716" s="190"/>
      <c r="O2716" s="190"/>
    </row>
    <row r="2717" spans="1:15">
      <c r="A2717" s="465">
        <v>2696</v>
      </c>
      <c r="B2717" s="686" t="str">
        <f>IF(Input_series!B2713="","",Input_series!B2713)</f>
        <v/>
      </c>
      <c r="C2717" s="687" t="str">
        <f>IF(Input_series!C2713="","",Input_series!C2713)</f>
        <v/>
      </c>
      <c r="D2717" s="687" t="str">
        <f>IF(Input_series!D2713="","",Input_series!D2713)</f>
        <v/>
      </c>
      <c r="E2717" s="360"/>
      <c r="F2717" s="15"/>
      <c r="G2717" s="15"/>
      <c r="H2717" s="5"/>
      <c r="I2717" s="5"/>
      <c r="J2717" s="190"/>
      <c r="K2717" s="190"/>
      <c r="L2717" s="190"/>
      <c r="M2717" s="190"/>
      <c r="N2717" s="190"/>
      <c r="O2717" s="190"/>
    </row>
    <row r="2718" spans="1:15">
      <c r="A2718" s="465">
        <v>2697</v>
      </c>
      <c r="B2718" s="686" t="str">
        <f>IF(Input_series!B2714="","",Input_series!B2714)</f>
        <v/>
      </c>
      <c r="C2718" s="687" t="str">
        <f>IF(Input_series!C2714="","",Input_series!C2714)</f>
        <v/>
      </c>
      <c r="D2718" s="687" t="str">
        <f>IF(Input_series!D2714="","",Input_series!D2714)</f>
        <v/>
      </c>
      <c r="E2718" s="360"/>
      <c r="F2718" s="15"/>
      <c r="G2718" s="15"/>
      <c r="H2718" s="5"/>
      <c r="I2718" s="5"/>
      <c r="J2718" s="190"/>
      <c r="K2718" s="190"/>
      <c r="L2718" s="190"/>
      <c r="M2718" s="190"/>
      <c r="N2718" s="190"/>
      <c r="O2718" s="190"/>
    </row>
    <row r="2719" spans="1:15">
      <c r="A2719" s="465">
        <v>2698</v>
      </c>
      <c r="B2719" s="686" t="str">
        <f>IF(Input_series!B2715="","",Input_series!B2715)</f>
        <v/>
      </c>
      <c r="C2719" s="687" t="str">
        <f>IF(Input_series!C2715="","",Input_series!C2715)</f>
        <v/>
      </c>
      <c r="D2719" s="687" t="str">
        <f>IF(Input_series!D2715="","",Input_series!D2715)</f>
        <v/>
      </c>
      <c r="E2719" s="360"/>
      <c r="F2719" s="15"/>
      <c r="G2719" s="15"/>
      <c r="H2719" s="5"/>
      <c r="I2719" s="5"/>
      <c r="J2719" s="190"/>
      <c r="K2719" s="190"/>
      <c r="L2719" s="190"/>
      <c r="M2719" s="190"/>
      <c r="N2719" s="190"/>
      <c r="O2719" s="190"/>
    </row>
    <row r="2720" spans="1:15">
      <c r="A2720" s="465">
        <v>2699</v>
      </c>
      <c r="B2720" s="686" t="str">
        <f>IF(Input_series!B2716="","",Input_series!B2716)</f>
        <v/>
      </c>
      <c r="C2720" s="687" t="str">
        <f>IF(Input_series!C2716="","",Input_series!C2716)</f>
        <v/>
      </c>
      <c r="D2720" s="687" t="str">
        <f>IF(Input_series!D2716="","",Input_series!D2716)</f>
        <v/>
      </c>
      <c r="E2720" s="360"/>
      <c r="F2720" s="15"/>
      <c r="G2720" s="15"/>
      <c r="H2720" s="5"/>
      <c r="I2720" s="5"/>
      <c r="J2720" s="190"/>
      <c r="K2720" s="190"/>
      <c r="L2720" s="190"/>
      <c r="M2720" s="190"/>
      <c r="N2720" s="190"/>
      <c r="O2720" s="190"/>
    </row>
    <row r="2721" spans="1:15">
      <c r="A2721" s="465">
        <v>2700</v>
      </c>
      <c r="B2721" s="686" t="str">
        <f>IF(Input_series!B2717="","",Input_series!B2717)</f>
        <v/>
      </c>
      <c r="C2721" s="687" t="str">
        <f>IF(Input_series!C2717="","",Input_series!C2717)</f>
        <v/>
      </c>
      <c r="D2721" s="687" t="str">
        <f>IF(Input_series!D2717="","",Input_series!D2717)</f>
        <v/>
      </c>
      <c r="E2721" s="360"/>
      <c r="F2721" s="15"/>
      <c r="G2721" s="15"/>
      <c r="H2721" s="5"/>
      <c r="I2721" s="5"/>
      <c r="J2721" s="190"/>
      <c r="K2721" s="190"/>
      <c r="L2721" s="190"/>
      <c r="M2721" s="190"/>
      <c r="N2721" s="190"/>
      <c r="O2721" s="190"/>
    </row>
    <row r="2722" spans="1:15">
      <c r="A2722" s="465">
        <v>2701</v>
      </c>
      <c r="B2722" s="686" t="str">
        <f>IF(Input_series!B2718="","",Input_series!B2718)</f>
        <v/>
      </c>
      <c r="C2722" s="687" t="str">
        <f>IF(Input_series!C2718="","",Input_series!C2718)</f>
        <v/>
      </c>
      <c r="D2722" s="687" t="str">
        <f>IF(Input_series!D2718="","",Input_series!D2718)</f>
        <v/>
      </c>
      <c r="E2722" s="360"/>
      <c r="F2722" s="15"/>
      <c r="G2722" s="15"/>
      <c r="H2722" s="5"/>
      <c r="I2722" s="5"/>
      <c r="J2722" s="190"/>
      <c r="K2722" s="190"/>
      <c r="L2722" s="190"/>
      <c r="M2722" s="190"/>
      <c r="N2722" s="190"/>
      <c r="O2722" s="190"/>
    </row>
    <row r="2723" spans="1:15">
      <c r="A2723" s="465">
        <v>2702</v>
      </c>
      <c r="B2723" s="686" t="str">
        <f>IF(Input_series!B2719="","",Input_series!B2719)</f>
        <v/>
      </c>
      <c r="C2723" s="687" t="str">
        <f>IF(Input_series!C2719="","",Input_series!C2719)</f>
        <v/>
      </c>
      <c r="D2723" s="687" t="str">
        <f>IF(Input_series!D2719="","",Input_series!D2719)</f>
        <v/>
      </c>
      <c r="E2723" s="360"/>
      <c r="F2723" s="15"/>
      <c r="G2723" s="15"/>
      <c r="H2723" s="5"/>
      <c r="I2723" s="5"/>
      <c r="J2723" s="190"/>
      <c r="K2723" s="190"/>
      <c r="L2723" s="190"/>
      <c r="M2723" s="190"/>
      <c r="N2723" s="190"/>
      <c r="O2723" s="190"/>
    </row>
    <row r="2724" spans="1:15">
      <c r="A2724" s="465">
        <v>2703</v>
      </c>
      <c r="B2724" s="686" t="str">
        <f>IF(Input_series!B2720="","",Input_series!B2720)</f>
        <v/>
      </c>
      <c r="C2724" s="687" t="str">
        <f>IF(Input_series!C2720="","",Input_series!C2720)</f>
        <v/>
      </c>
      <c r="D2724" s="687" t="str">
        <f>IF(Input_series!D2720="","",Input_series!D2720)</f>
        <v/>
      </c>
      <c r="E2724" s="360"/>
      <c r="F2724" s="15"/>
      <c r="G2724" s="15"/>
      <c r="H2724" s="5"/>
      <c r="I2724" s="5"/>
      <c r="J2724" s="190"/>
      <c r="K2724" s="190"/>
      <c r="L2724" s="190"/>
      <c r="M2724" s="190"/>
      <c r="N2724" s="190"/>
      <c r="O2724" s="190"/>
    </row>
    <row r="2725" spans="1:15">
      <c r="A2725" s="465">
        <v>2704</v>
      </c>
      <c r="B2725" s="686" t="str">
        <f>IF(Input_series!B2721="","",Input_series!B2721)</f>
        <v/>
      </c>
      <c r="C2725" s="687" t="str">
        <f>IF(Input_series!C2721="","",Input_series!C2721)</f>
        <v/>
      </c>
      <c r="D2725" s="687" t="str">
        <f>IF(Input_series!D2721="","",Input_series!D2721)</f>
        <v/>
      </c>
      <c r="E2725" s="360"/>
      <c r="F2725" s="15"/>
      <c r="G2725" s="15"/>
      <c r="H2725" s="5"/>
      <c r="I2725" s="5"/>
      <c r="J2725" s="190"/>
      <c r="K2725" s="190"/>
      <c r="L2725" s="190"/>
      <c r="M2725" s="190"/>
      <c r="N2725" s="190"/>
      <c r="O2725" s="190"/>
    </row>
    <row r="2726" spans="1:15">
      <c r="A2726" s="465">
        <v>2705</v>
      </c>
      <c r="B2726" s="686" t="str">
        <f>IF(Input_series!B2722="","",Input_series!B2722)</f>
        <v/>
      </c>
      <c r="C2726" s="687" t="str">
        <f>IF(Input_series!C2722="","",Input_series!C2722)</f>
        <v/>
      </c>
      <c r="D2726" s="687" t="str">
        <f>IF(Input_series!D2722="","",Input_series!D2722)</f>
        <v/>
      </c>
      <c r="E2726" s="360"/>
      <c r="F2726" s="15"/>
      <c r="G2726" s="15"/>
      <c r="H2726" s="5"/>
      <c r="I2726" s="5"/>
      <c r="J2726" s="190"/>
      <c r="K2726" s="190"/>
      <c r="L2726" s="190"/>
      <c r="M2726" s="190"/>
      <c r="N2726" s="190"/>
      <c r="O2726" s="190"/>
    </row>
    <row r="2727" spans="1:15">
      <c r="A2727" s="465">
        <v>2706</v>
      </c>
      <c r="B2727" s="686" t="str">
        <f>IF(Input_series!B2723="","",Input_series!B2723)</f>
        <v/>
      </c>
      <c r="C2727" s="687" t="str">
        <f>IF(Input_series!C2723="","",Input_series!C2723)</f>
        <v/>
      </c>
      <c r="D2727" s="687" t="str">
        <f>IF(Input_series!D2723="","",Input_series!D2723)</f>
        <v/>
      </c>
      <c r="E2727" s="360"/>
      <c r="F2727" s="15"/>
      <c r="G2727" s="15"/>
      <c r="H2727" s="5"/>
      <c r="I2727" s="5"/>
      <c r="J2727" s="190"/>
      <c r="K2727" s="190"/>
      <c r="L2727" s="190"/>
      <c r="M2727" s="190"/>
      <c r="N2727" s="190"/>
      <c r="O2727" s="190"/>
    </row>
    <row r="2728" spans="1:15">
      <c r="A2728" s="465">
        <v>2707</v>
      </c>
      <c r="B2728" s="686" t="str">
        <f>IF(Input_series!B2724="","",Input_series!B2724)</f>
        <v/>
      </c>
      <c r="C2728" s="687" t="str">
        <f>IF(Input_series!C2724="","",Input_series!C2724)</f>
        <v/>
      </c>
      <c r="D2728" s="687" t="str">
        <f>IF(Input_series!D2724="","",Input_series!D2724)</f>
        <v/>
      </c>
      <c r="E2728" s="360"/>
      <c r="F2728" s="15"/>
      <c r="G2728" s="15"/>
      <c r="H2728" s="5"/>
      <c r="I2728" s="5"/>
      <c r="J2728" s="190"/>
      <c r="K2728" s="190"/>
      <c r="L2728" s="190"/>
      <c r="M2728" s="190"/>
      <c r="N2728" s="190"/>
      <c r="O2728" s="190"/>
    </row>
    <row r="2729" spans="1:15">
      <c r="A2729" s="465">
        <v>2708</v>
      </c>
      <c r="B2729" s="686" t="str">
        <f>IF(Input_series!B2725="","",Input_series!B2725)</f>
        <v/>
      </c>
      <c r="C2729" s="687" t="str">
        <f>IF(Input_series!C2725="","",Input_series!C2725)</f>
        <v/>
      </c>
      <c r="D2729" s="687" t="str">
        <f>IF(Input_series!D2725="","",Input_series!D2725)</f>
        <v/>
      </c>
      <c r="E2729" s="360"/>
      <c r="F2729" s="15"/>
      <c r="G2729" s="15"/>
      <c r="H2729" s="5"/>
      <c r="I2729" s="5"/>
      <c r="J2729" s="190"/>
      <c r="K2729" s="190"/>
      <c r="L2729" s="190"/>
      <c r="M2729" s="190"/>
      <c r="N2729" s="190"/>
      <c r="O2729" s="190"/>
    </row>
    <row r="2730" spans="1:15">
      <c r="A2730" s="465">
        <v>2709</v>
      </c>
      <c r="B2730" s="686" t="str">
        <f>IF(Input_series!B2726="","",Input_series!B2726)</f>
        <v/>
      </c>
      <c r="C2730" s="687" t="str">
        <f>IF(Input_series!C2726="","",Input_series!C2726)</f>
        <v/>
      </c>
      <c r="D2730" s="687" t="str">
        <f>IF(Input_series!D2726="","",Input_series!D2726)</f>
        <v/>
      </c>
      <c r="E2730" s="360"/>
      <c r="F2730" s="15"/>
      <c r="G2730" s="15"/>
      <c r="H2730" s="5"/>
      <c r="I2730" s="5"/>
      <c r="J2730" s="190"/>
      <c r="K2730" s="190"/>
      <c r="L2730" s="190"/>
      <c r="M2730" s="190"/>
      <c r="N2730" s="190"/>
      <c r="O2730" s="190"/>
    </row>
    <row r="2731" spans="1:15">
      <c r="A2731" s="465">
        <v>2710</v>
      </c>
      <c r="B2731" s="686" t="str">
        <f>IF(Input_series!B2727="","",Input_series!B2727)</f>
        <v/>
      </c>
      <c r="C2731" s="687" t="str">
        <f>IF(Input_series!C2727="","",Input_series!C2727)</f>
        <v/>
      </c>
      <c r="D2731" s="687" t="str">
        <f>IF(Input_series!D2727="","",Input_series!D2727)</f>
        <v/>
      </c>
      <c r="E2731" s="360"/>
      <c r="F2731" s="15"/>
      <c r="G2731" s="15"/>
      <c r="H2731" s="5"/>
      <c r="I2731" s="5"/>
      <c r="J2731" s="190"/>
      <c r="K2731" s="190"/>
      <c r="L2731" s="190"/>
      <c r="M2731" s="190"/>
      <c r="N2731" s="190"/>
      <c r="O2731" s="190"/>
    </row>
    <row r="2732" spans="1:15">
      <c r="A2732" s="465">
        <v>2711</v>
      </c>
      <c r="B2732" s="686" t="str">
        <f>IF(Input_series!B2728="","",Input_series!B2728)</f>
        <v/>
      </c>
      <c r="C2732" s="687" t="str">
        <f>IF(Input_series!C2728="","",Input_series!C2728)</f>
        <v/>
      </c>
      <c r="D2732" s="687" t="str">
        <f>IF(Input_series!D2728="","",Input_series!D2728)</f>
        <v/>
      </c>
      <c r="E2732" s="360"/>
      <c r="F2732" s="15"/>
      <c r="G2732" s="15"/>
      <c r="H2732" s="5"/>
      <c r="I2732" s="5"/>
      <c r="J2732" s="190"/>
      <c r="K2732" s="190"/>
      <c r="L2732" s="190"/>
      <c r="M2732" s="190"/>
      <c r="N2732" s="190"/>
      <c r="O2732" s="190"/>
    </row>
    <row r="2733" spans="1:15">
      <c r="A2733" s="465">
        <v>2712</v>
      </c>
      <c r="B2733" s="686" t="str">
        <f>IF(Input_series!B2729="","",Input_series!B2729)</f>
        <v/>
      </c>
      <c r="C2733" s="687" t="str">
        <f>IF(Input_series!C2729="","",Input_series!C2729)</f>
        <v/>
      </c>
      <c r="D2733" s="687" t="str">
        <f>IF(Input_series!D2729="","",Input_series!D2729)</f>
        <v/>
      </c>
      <c r="E2733" s="360"/>
      <c r="F2733" s="15"/>
      <c r="G2733" s="15"/>
      <c r="H2733" s="5"/>
      <c r="I2733" s="5"/>
      <c r="J2733" s="190"/>
      <c r="K2733" s="190"/>
      <c r="L2733" s="190"/>
      <c r="M2733" s="190"/>
      <c r="N2733" s="190"/>
      <c r="O2733" s="190"/>
    </row>
    <row r="2734" spans="1:15">
      <c r="A2734" s="465">
        <v>2713</v>
      </c>
      <c r="B2734" s="686" t="str">
        <f>IF(Input_series!B2730="","",Input_series!B2730)</f>
        <v/>
      </c>
      <c r="C2734" s="687" t="str">
        <f>IF(Input_series!C2730="","",Input_series!C2730)</f>
        <v/>
      </c>
      <c r="D2734" s="687" t="str">
        <f>IF(Input_series!D2730="","",Input_series!D2730)</f>
        <v/>
      </c>
      <c r="E2734" s="360"/>
      <c r="F2734" s="15"/>
      <c r="G2734" s="15"/>
      <c r="H2734" s="5"/>
      <c r="I2734" s="5"/>
      <c r="J2734" s="190"/>
      <c r="K2734" s="190"/>
      <c r="L2734" s="190"/>
      <c r="M2734" s="190"/>
      <c r="N2734" s="190"/>
      <c r="O2734" s="190"/>
    </row>
    <row r="2735" spans="1:15">
      <c r="A2735" s="465">
        <v>2714</v>
      </c>
      <c r="B2735" s="686" t="str">
        <f>IF(Input_series!B2731="","",Input_series!B2731)</f>
        <v/>
      </c>
      <c r="C2735" s="687" t="str">
        <f>IF(Input_series!C2731="","",Input_series!C2731)</f>
        <v/>
      </c>
      <c r="D2735" s="687" t="str">
        <f>IF(Input_series!D2731="","",Input_series!D2731)</f>
        <v/>
      </c>
      <c r="E2735" s="360"/>
      <c r="F2735" s="15"/>
      <c r="G2735" s="15"/>
      <c r="H2735" s="5"/>
      <c r="I2735" s="5"/>
      <c r="J2735" s="190"/>
      <c r="K2735" s="190"/>
      <c r="L2735" s="190"/>
      <c r="M2735" s="190"/>
      <c r="N2735" s="190"/>
      <c r="O2735" s="190"/>
    </row>
    <row r="2736" spans="1:15">
      <c r="A2736" s="465">
        <v>2715</v>
      </c>
      <c r="B2736" s="686" t="str">
        <f>IF(Input_series!B2732="","",Input_series!B2732)</f>
        <v/>
      </c>
      <c r="C2736" s="687" t="str">
        <f>IF(Input_series!C2732="","",Input_series!C2732)</f>
        <v/>
      </c>
      <c r="D2736" s="687" t="str">
        <f>IF(Input_series!D2732="","",Input_series!D2732)</f>
        <v/>
      </c>
      <c r="E2736" s="360"/>
      <c r="F2736" s="15"/>
      <c r="G2736" s="15"/>
      <c r="H2736" s="5"/>
      <c r="I2736" s="5"/>
      <c r="J2736" s="190"/>
      <c r="K2736" s="190"/>
      <c r="L2736" s="190"/>
      <c r="M2736" s="190"/>
      <c r="N2736" s="190"/>
      <c r="O2736" s="190"/>
    </row>
    <row r="2737" spans="1:15">
      <c r="A2737" s="465">
        <v>2716</v>
      </c>
      <c r="B2737" s="686" t="str">
        <f>IF(Input_series!B2733="","",Input_series!B2733)</f>
        <v/>
      </c>
      <c r="C2737" s="687" t="str">
        <f>IF(Input_series!C2733="","",Input_series!C2733)</f>
        <v/>
      </c>
      <c r="D2737" s="687" t="str">
        <f>IF(Input_series!D2733="","",Input_series!D2733)</f>
        <v/>
      </c>
      <c r="E2737" s="360"/>
      <c r="F2737" s="15"/>
      <c r="G2737" s="15"/>
      <c r="H2737" s="5"/>
      <c r="I2737" s="5"/>
      <c r="J2737" s="190"/>
      <c r="K2737" s="190"/>
      <c r="L2737" s="190"/>
      <c r="M2737" s="190"/>
      <c r="N2737" s="190"/>
      <c r="O2737" s="190"/>
    </row>
    <row r="2738" spans="1:15">
      <c r="A2738" s="465">
        <v>2717</v>
      </c>
      <c r="B2738" s="686" t="str">
        <f>IF(Input_series!B2734="","",Input_series!B2734)</f>
        <v/>
      </c>
      <c r="C2738" s="687" t="str">
        <f>IF(Input_series!C2734="","",Input_series!C2734)</f>
        <v/>
      </c>
      <c r="D2738" s="687" t="str">
        <f>IF(Input_series!D2734="","",Input_series!D2734)</f>
        <v/>
      </c>
      <c r="E2738" s="360"/>
      <c r="F2738" s="15"/>
      <c r="G2738" s="15"/>
      <c r="H2738" s="5"/>
      <c r="I2738" s="5"/>
      <c r="J2738" s="190"/>
      <c r="K2738" s="190"/>
      <c r="L2738" s="190"/>
      <c r="M2738" s="190"/>
      <c r="N2738" s="190"/>
      <c r="O2738" s="190"/>
    </row>
    <row r="2739" spans="1:15">
      <c r="A2739" s="465">
        <v>2718</v>
      </c>
      <c r="B2739" s="686" t="str">
        <f>IF(Input_series!B2735="","",Input_series!B2735)</f>
        <v/>
      </c>
      <c r="C2739" s="687" t="str">
        <f>IF(Input_series!C2735="","",Input_series!C2735)</f>
        <v/>
      </c>
      <c r="D2739" s="687" t="str">
        <f>IF(Input_series!D2735="","",Input_series!D2735)</f>
        <v/>
      </c>
      <c r="E2739" s="360"/>
      <c r="F2739" s="15"/>
      <c r="G2739" s="15"/>
      <c r="H2739" s="5"/>
      <c r="I2739" s="5"/>
      <c r="J2739" s="190"/>
      <c r="K2739" s="190"/>
      <c r="L2739" s="190"/>
      <c r="M2739" s="190"/>
      <c r="N2739" s="190"/>
      <c r="O2739" s="190"/>
    </row>
    <row r="2740" spans="1:15">
      <c r="A2740" s="465">
        <v>2719</v>
      </c>
      <c r="B2740" s="686" t="str">
        <f>IF(Input_series!B2736="","",Input_series!B2736)</f>
        <v/>
      </c>
      <c r="C2740" s="687" t="str">
        <f>IF(Input_series!C2736="","",Input_series!C2736)</f>
        <v/>
      </c>
      <c r="D2740" s="687" t="str">
        <f>IF(Input_series!D2736="","",Input_series!D2736)</f>
        <v/>
      </c>
      <c r="E2740" s="360"/>
      <c r="F2740" s="15"/>
      <c r="G2740" s="15"/>
      <c r="H2740" s="5"/>
      <c r="I2740" s="5"/>
      <c r="J2740" s="190"/>
      <c r="K2740" s="190"/>
      <c r="L2740" s="190"/>
      <c r="M2740" s="190"/>
      <c r="N2740" s="190"/>
      <c r="O2740" s="190"/>
    </row>
    <row r="2741" spans="1:15">
      <c r="A2741" s="465">
        <v>2720</v>
      </c>
      <c r="B2741" s="686" t="str">
        <f>IF(Input_series!B2737="","",Input_series!B2737)</f>
        <v/>
      </c>
      <c r="C2741" s="687" t="str">
        <f>IF(Input_series!C2737="","",Input_series!C2737)</f>
        <v/>
      </c>
      <c r="D2741" s="687" t="str">
        <f>IF(Input_series!D2737="","",Input_series!D2737)</f>
        <v/>
      </c>
      <c r="E2741" s="360"/>
      <c r="F2741" s="15"/>
      <c r="G2741" s="15"/>
      <c r="H2741" s="5"/>
      <c r="I2741" s="5"/>
      <c r="J2741" s="190"/>
      <c r="K2741" s="190"/>
      <c r="L2741" s="190"/>
      <c r="M2741" s="190"/>
      <c r="N2741" s="190"/>
      <c r="O2741" s="190"/>
    </row>
    <row r="2742" spans="1:15">
      <c r="A2742" s="465">
        <v>2721</v>
      </c>
      <c r="B2742" s="686" t="str">
        <f>IF(Input_series!B2738="","",Input_series!B2738)</f>
        <v/>
      </c>
      <c r="C2742" s="687" t="str">
        <f>IF(Input_series!C2738="","",Input_series!C2738)</f>
        <v/>
      </c>
      <c r="D2742" s="687" t="str">
        <f>IF(Input_series!D2738="","",Input_series!D2738)</f>
        <v/>
      </c>
      <c r="E2742" s="360"/>
      <c r="F2742" s="15"/>
      <c r="G2742" s="15"/>
      <c r="H2742" s="5"/>
      <c r="I2742" s="5"/>
      <c r="J2742" s="190"/>
      <c r="K2742" s="190"/>
      <c r="L2742" s="190"/>
      <c r="M2742" s="190"/>
      <c r="N2742" s="190"/>
      <c r="O2742" s="190"/>
    </row>
    <row r="2743" spans="1:15">
      <c r="A2743" s="465">
        <v>2722</v>
      </c>
      <c r="B2743" s="686" t="str">
        <f>IF(Input_series!B2739="","",Input_series!B2739)</f>
        <v/>
      </c>
      <c r="C2743" s="687" t="str">
        <f>IF(Input_series!C2739="","",Input_series!C2739)</f>
        <v/>
      </c>
      <c r="D2743" s="687" t="str">
        <f>IF(Input_series!D2739="","",Input_series!D2739)</f>
        <v/>
      </c>
      <c r="E2743" s="360"/>
      <c r="F2743" s="15"/>
      <c r="G2743" s="15"/>
      <c r="H2743" s="5"/>
      <c r="I2743" s="5"/>
      <c r="J2743" s="190"/>
      <c r="K2743" s="190"/>
      <c r="L2743" s="190"/>
      <c r="M2743" s="190"/>
      <c r="N2743" s="190"/>
      <c r="O2743" s="190"/>
    </row>
    <row r="2744" spans="1:15">
      <c r="A2744" s="465">
        <v>2723</v>
      </c>
      <c r="B2744" s="686" t="str">
        <f>IF(Input_series!B2740="","",Input_series!B2740)</f>
        <v/>
      </c>
      <c r="C2744" s="687" t="str">
        <f>IF(Input_series!C2740="","",Input_series!C2740)</f>
        <v/>
      </c>
      <c r="D2744" s="687" t="str">
        <f>IF(Input_series!D2740="","",Input_series!D2740)</f>
        <v/>
      </c>
      <c r="E2744" s="360"/>
      <c r="F2744" s="15"/>
      <c r="G2744" s="15"/>
      <c r="H2744" s="5"/>
      <c r="I2744" s="5"/>
      <c r="J2744" s="190"/>
      <c r="K2744" s="190"/>
      <c r="L2744" s="190"/>
      <c r="M2744" s="190"/>
      <c r="N2744" s="190"/>
      <c r="O2744" s="190"/>
    </row>
    <row r="2745" spans="1:15">
      <c r="A2745" s="465">
        <v>2724</v>
      </c>
      <c r="B2745" s="686" t="str">
        <f>IF(Input_series!B2741="","",Input_series!B2741)</f>
        <v/>
      </c>
      <c r="C2745" s="687" t="str">
        <f>IF(Input_series!C2741="","",Input_series!C2741)</f>
        <v/>
      </c>
      <c r="D2745" s="687" t="str">
        <f>IF(Input_series!D2741="","",Input_series!D2741)</f>
        <v/>
      </c>
      <c r="E2745" s="360"/>
      <c r="F2745" s="15"/>
      <c r="G2745" s="15"/>
      <c r="H2745" s="5"/>
      <c r="I2745" s="5"/>
      <c r="J2745" s="190"/>
      <c r="K2745" s="190"/>
      <c r="L2745" s="190"/>
      <c r="M2745" s="190"/>
      <c r="N2745" s="190"/>
      <c r="O2745" s="190"/>
    </row>
    <row r="2746" spans="1:15">
      <c r="A2746" s="465">
        <v>2725</v>
      </c>
      <c r="B2746" s="686" t="str">
        <f>IF(Input_series!B2742="","",Input_series!B2742)</f>
        <v/>
      </c>
      <c r="C2746" s="687" t="str">
        <f>IF(Input_series!C2742="","",Input_series!C2742)</f>
        <v/>
      </c>
      <c r="D2746" s="687" t="str">
        <f>IF(Input_series!D2742="","",Input_series!D2742)</f>
        <v/>
      </c>
      <c r="E2746" s="360"/>
      <c r="F2746" s="15"/>
      <c r="G2746" s="15"/>
      <c r="H2746" s="5"/>
      <c r="I2746" s="5"/>
      <c r="J2746" s="190"/>
      <c r="K2746" s="190"/>
      <c r="L2746" s="190"/>
      <c r="M2746" s="190"/>
      <c r="N2746" s="190"/>
      <c r="O2746" s="190"/>
    </row>
    <row r="2747" spans="1:15">
      <c r="A2747" s="465">
        <v>2726</v>
      </c>
      <c r="B2747" s="686" t="str">
        <f>IF(Input_series!B2743="","",Input_series!B2743)</f>
        <v/>
      </c>
      <c r="C2747" s="687" t="str">
        <f>IF(Input_series!C2743="","",Input_series!C2743)</f>
        <v/>
      </c>
      <c r="D2747" s="687" t="str">
        <f>IF(Input_series!D2743="","",Input_series!D2743)</f>
        <v/>
      </c>
      <c r="E2747" s="360"/>
      <c r="F2747" s="15"/>
      <c r="G2747" s="15"/>
      <c r="H2747" s="5"/>
      <c r="I2747" s="5"/>
      <c r="J2747" s="190"/>
      <c r="K2747" s="190"/>
      <c r="L2747" s="190"/>
      <c r="M2747" s="190"/>
      <c r="N2747" s="190"/>
      <c r="O2747" s="190"/>
    </row>
    <row r="2748" spans="1:15">
      <c r="A2748" s="465">
        <v>2727</v>
      </c>
      <c r="B2748" s="686" t="str">
        <f>IF(Input_series!B2744="","",Input_series!B2744)</f>
        <v/>
      </c>
      <c r="C2748" s="687" t="str">
        <f>IF(Input_series!C2744="","",Input_series!C2744)</f>
        <v/>
      </c>
      <c r="D2748" s="687" t="str">
        <f>IF(Input_series!D2744="","",Input_series!D2744)</f>
        <v/>
      </c>
      <c r="E2748" s="360"/>
      <c r="F2748" s="15"/>
      <c r="G2748" s="15"/>
      <c r="H2748" s="5"/>
      <c r="I2748" s="5"/>
      <c r="J2748" s="190"/>
      <c r="K2748" s="190"/>
      <c r="L2748" s="190"/>
      <c r="M2748" s="190"/>
      <c r="N2748" s="190"/>
      <c r="O2748" s="190"/>
    </row>
    <row r="2749" spans="1:15">
      <c r="A2749" s="465">
        <v>2728</v>
      </c>
      <c r="B2749" s="686" t="str">
        <f>IF(Input_series!B2745="","",Input_series!B2745)</f>
        <v/>
      </c>
      <c r="C2749" s="687" t="str">
        <f>IF(Input_series!C2745="","",Input_series!C2745)</f>
        <v/>
      </c>
      <c r="D2749" s="687" t="str">
        <f>IF(Input_series!D2745="","",Input_series!D2745)</f>
        <v/>
      </c>
      <c r="E2749" s="360"/>
      <c r="F2749" s="15"/>
      <c r="G2749" s="15"/>
      <c r="H2749" s="5"/>
      <c r="I2749" s="5"/>
      <c r="J2749" s="190"/>
      <c r="K2749" s="190"/>
      <c r="L2749" s="190"/>
      <c r="M2749" s="190"/>
      <c r="N2749" s="190"/>
      <c r="O2749" s="190"/>
    </row>
    <row r="2750" spans="1:15">
      <c r="A2750" s="465">
        <v>2729</v>
      </c>
      <c r="B2750" s="686" t="str">
        <f>IF(Input_series!B2746="","",Input_series!B2746)</f>
        <v/>
      </c>
      <c r="C2750" s="687" t="str">
        <f>IF(Input_series!C2746="","",Input_series!C2746)</f>
        <v/>
      </c>
      <c r="D2750" s="687" t="str">
        <f>IF(Input_series!D2746="","",Input_series!D2746)</f>
        <v/>
      </c>
      <c r="E2750" s="360"/>
      <c r="F2750" s="15"/>
      <c r="G2750" s="15"/>
      <c r="H2750" s="5"/>
      <c r="I2750" s="5"/>
      <c r="J2750" s="190"/>
      <c r="K2750" s="190"/>
      <c r="L2750" s="190"/>
      <c r="M2750" s="190"/>
      <c r="N2750" s="190"/>
      <c r="O2750" s="190"/>
    </row>
    <row r="2751" spans="1:15">
      <c r="A2751" s="465">
        <v>2730</v>
      </c>
      <c r="B2751" s="686" t="str">
        <f>IF(Input_series!B2747="","",Input_series!B2747)</f>
        <v/>
      </c>
      <c r="C2751" s="687" t="str">
        <f>IF(Input_series!C2747="","",Input_series!C2747)</f>
        <v/>
      </c>
      <c r="D2751" s="687" t="str">
        <f>IF(Input_series!D2747="","",Input_series!D2747)</f>
        <v/>
      </c>
      <c r="E2751" s="360"/>
      <c r="F2751" s="15"/>
      <c r="G2751" s="15"/>
      <c r="H2751" s="5"/>
      <c r="I2751" s="5"/>
      <c r="J2751" s="190"/>
      <c r="K2751" s="190"/>
      <c r="L2751" s="190"/>
      <c r="M2751" s="190"/>
      <c r="N2751" s="190"/>
      <c r="O2751" s="190"/>
    </row>
    <row r="2752" spans="1:15">
      <c r="A2752" s="465">
        <v>2731</v>
      </c>
      <c r="B2752" s="686" t="str">
        <f>IF(Input_series!B2748="","",Input_series!B2748)</f>
        <v/>
      </c>
      <c r="C2752" s="687" t="str">
        <f>IF(Input_series!C2748="","",Input_series!C2748)</f>
        <v/>
      </c>
      <c r="D2752" s="687" t="str">
        <f>IF(Input_series!D2748="","",Input_series!D2748)</f>
        <v/>
      </c>
      <c r="E2752" s="360"/>
      <c r="F2752" s="15"/>
      <c r="G2752" s="15"/>
      <c r="H2752" s="5"/>
      <c r="I2752" s="5"/>
      <c r="J2752" s="190"/>
      <c r="K2752" s="190"/>
      <c r="L2752" s="190"/>
      <c r="M2752" s="190"/>
      <c r="N2752" s="190"/>
      <c r="O2752" s="190"/>
    </row>
    <row r="2753" spans="1:15">
      <c r="A2753" s="465">
        <v>2732</v>
      </c>
      <c r="B2753" s="686" t="str">
        <f>IF(Input_series!B2749="","",Input_series!B2749)</f>
        <v/>
      </c>
      <c r="C2753" s="687" t="str">
        <f>IF(Input_series!C2749="","",Input_series!C2749)</f>
        <v/>
      </c>
      <c r="D2753" s="687" t="str">
        <f>IF(Input_series!D2749="","",Input_series!D2749)</f>
        <v/>
      </c>
      <c r="E2753" s="360"/>
      <c r="F2753" s="15"/>
      <c r="G2753" s="15"/>
      <c r="H2753" s="5"/>
      <c r="I2753" s="5"/>
      <c r="J2753" s="190"/>
      <c r="K2753" s="190"/>
      <c r="L2753" s="190"/>
      <c r="M2753" s="190"/>
      <c r="N2753" s="190"/>
      <c r="O2753" s="190"/>
    </row>
    <row r="2754" spans="1:15">
      <c r="A2754" s="465">
        <v>2733</v>
      </c>
      <c r="B2754" s="686" t="str">
        <f>IF(Input_series!B2750="","",Input_series!B2750)</f>
        <v/>
      </c>
      <c r="C2754" s="687" t="str">
        <f>IF(Input_series!C2750="","",Input_series!C2750)</f>
        <v/>
      </c>
      <c r="D2754" s="687" t="str">
        <f>IF(Input_series!D2750="","",Input_series!D2750)</f>
        <v/>
      </c>
      <c r="E2754" s="360"/>
      <c r="F2754" s="15"/>
      <c r="G2754" s="15"/>
      <c r="H2754" s="5"/>
      <c r="I2754" s="5"/>
      <c r="J2754" s="190"/>
      <c r="K2754" s="190"/>
      <c r="L2754" s="190"/>
      <c r="M2754" s="190"/>
      <c r="N2754" s="190"/>
      <c r="O2754" s="190"/>
    </row>
    <row r="2755" spans="1:15">
      <c r="A2755" s="465">
        <v>2734</v>
      </c>
      <c r="B2755" s="686" t="str">
        <f>IF(Input_series!B2751="","",Input_series!B2751)</f>
        <v/>
      </c>
      <c r="C2755" s="687" t="str">
        <f>IF(Input_series!C2751="","",Input_series!C2751)</f>
        <v/>
      </c>
      <c r="D2755" s="687" t="str">
        <f>IF(Input_series!D2751="","",Input_series!D2751)</f>
        <v/>
      </c>
      <c r="E2755" s="360"/>
      <c r="F2755" s="15"/>
      <c r="G2755" s="15"/>
      <c r="H2755" s="5"/>
      <c r="I2755" s="5"/>
      <c r="J2755" s="190"/>
      <c r="K2755" s="190"/>
      <c r="L2755" s="190"/>
      <c r="M2755" s="190"/>
      <c r="N2755" s="190"/>
      <c r="O2755" s="190"/>
    </row>
    <row r="2756" spans="1:15">
      <c r="A2756" s="465">
        <v>2735</v>
      </c>
      <c r="B2756" s="686" t="str">
        <f>IF(Input_series!B2752="","",Input_series!B2752)</f>
        <v/>
      </c>
      <c r="C2756" s="687" t="str">
        <f>IF(Input_series!C2752="","",Input_series!C2752)</f>
        <v/>
      </c>
      <c r="D2756" s="687" t="str">
        <f>IF(Input_series!D2752="","",Input_series!D2752)</f>
        <v/>
      </c>
      <c r="E2756" s="360"/>
      <c r="F2756" s="15"/>
      <c r="G2756" s="15"/>
      <c r="H2756" s="5"/>
      <c r="I2756" s="5"/>
      <c r="J2756" s="190"/>
      <c r="K2756" s="190"/>
      <c r="L2756" s="190"/>
      <c r="M2756" s="190"/>
      <c r="N2756" s="190"/>
      <c r="O2756" s="190"/>
    </row>
    <row r="2757" spans="1:15">
      <c r="A2757" s="465">
        <v>2736</v>
      </c>
      <c r="B2757" s="686" t="str">
        <f>IF(Input_series!B2753="","",Input_series!B2753)</f>
        <v/>
      </c>
      <c r="C2757" s="687" t="str">
        <f>IF(Input_series!C2753="","",Input_series!C2753)</f>
        <v/>
      </c>
      <c r="D2757" s="687" t="str">
        <f>IF(Input_series!D2753="","",Input_series!D2753)</f>
        <v/>
      </c>
      <c r="E2757" s="360"/>
      <c r="F2757" s="15"/>
      <c r="G2757" s="15"/>
      <c r="H2757" s="5"/>
      <c r="I2757" s="5"/>
      <c r="J2757" s="190"/>
      <c r="K2757" s="190"/>
      <c r="L2757" s="190"/>
      <c r="M2757" s="190"/>
      <c r="N2757" s="190"/>
      <c r="O2757" s="190"/>
    </row>
    <row r="2758" spans="1:15">
      <c r="A2758" s="465">
        <v>2737</v>
      </c>
      <c r="B2758" s="686" t="str">
        <f>IF(Input_series!B2754="","",Input_series!B2754)</f>
        <v/>
      </c>
      <c r="C2758" s="687" t="str">
        <f>IF(Input_series!C2754="","",Input_series!C2754)</f>
        <v/>
      </c>
      <c r="D2758" s="687" t="str">
        <f>IF(Input_series!D2754="","",Input_series!D2754)</f>
        <v/>
      </c>
      <c r="E2758" s="360"/>
      <c r="F2758" s="15"/>
      <c r="G2758" s="15"/>
      <c r="H2758" s="5"/>
      <c r="I2758" s="5"/>
      <c r="J2758" s="190"/>
      <c r="K2758" s="190"/>
      <c r="L2758" s="190"/>
      <c r="M2758" s="190"/>
      <c r="N2758" s="190"/>
      <c r="O2758" s="190"/>
    </row>
    <row r="2759" spans="1:15">
      <c r="A2759" s="465">
        <v>2738</v>
      </c>
      <c r="B2759" s="686" t="str">
        <f>IF(Input_series!B2755="","",Input_series!B2755)</f>
        <v/>
      </c>
      <c r="C2759" s="687" t="str">
        <f>IF(Input_series!C2755="","",Input_series!C2755)</f>
        <v/>
      </c>
      <c r="D2759" s="687" t="str">
        <f>IF(Input_series!D2755="","",Input_series!D2755)</f>
        <v/>
      </c>
      <c r="E2759" s="360"/>
      <c r="F2759" s="15"/>
      <c r="G2759" s="15"/>
      <c r="H2759" s="5"/>
      <c r="I2759" s="5"/>
      <c r="J2759" s="190"/>
      <c r="K2759" s="190"/>
      <c r="L2759" s="190"/>
      <c r="M2759" s="190"/>
      <c r="N2759" s="190"/>
      <c r="O2759" s="190"/>
    </row>
    <row r="2760" spans="1:15">
      <c r="A2760" s="465">
        <v>2739</v>
      </c>
      <c r="B2760" s="686" t="str">
        <f>IF(Input_series!B2756="","",Input_series!B2756)</f>
        <v/>
      </c>
      <c r="C2760" s="687" t="str">
        <f>IF(Input_series!C2756="","",Input_series!C2756)</f>
        <v/>
      </c>
      <c r="D2760" s="687" t="str">
        <f>IF(Input_series!D2756="","",Input_series!D2756)</f>
        <v/>
      </c>
      <c r="E2760" s="360"/>
      <c r="F2760" s="15"/>
      <c r="G2760" s="15"/>
      <c r="H2760" s="5"/>
      <c r="I2760" s="5"/>
      <c r="J2760" s="190"/>
      <c r="K2760" s="190"/>
      <c r="L2760" s="190"/>
      <c r="M2760" s="190"/>
      <c r="N2760" s="190"/>
      <c r="O2760" s="190"/>
    </row>
    <row r="2761" spans="1:15">
      <c r="A2761" s="465">
        <v>2740</v>
      </c>
      <c r="B2761" s="686" t="str">
        <f>IF(Input_series!B2757="","",Input_series!B2757)</f>
        <v/>
      </c>
      <c r="C2761" s="687" t="str">
        <f>IF(Input_series!C2757="","",Input_series!C2757)</f>
        <v/>
      </c>
      <c r="D2761" s="687" t="str">
        <f>IF(Input_series!D2757="","",Input_series!D2757)</f>
        <v/>
      </c>
      <c r="E2761" s="360"/>
      <c r="F2761" s="15"/>
      <c r="G2761" s="15"/>
      <c r="H2761" s="5"/>
      <c r="I2761" s="5"/>
      <c r="J2761" s="190"/>
      <c r="K2761" s="190"/>
      <c r="L2761" s="190"/>
      <c r="M2761" s="190"/>
      <c r="N2761" s="190"/>
      <c r="O2761" s="190"/>
    </row>
    <row r="2762" spans="1:15">
      <c r="A2762" s="465">
        <v>2741</v>
      </c>
      <c r="B2762" s="686" t="str">
        <f>IF(Input_series!B2758="","",Input_series!B2758)</f>
        <v/>
      </c>
      <c r="C2762" s="687" t="str">
        <f>IF(Input_series!C2758="","",Input_series!C2758)</f>
        <v/>
      </c>
      <c r="D2762" s="687" t="str">
        <f>IF(Input_series!D2758="","",Input_series!D2758)</f>
        <v/>
      </c>
      <c r="E2762" s="360"/>
      <c r="F2762" s="15"/>
      <c r="G2762" s="15"/>
      <c r="H2762" s="5"/>
      <c r="I2762" s="5"/>
      <c r="J2762" s="190"/>
      <c r="K2762" s="190"/>
      <c r="L2762" s="190"/>
      <c r="M2762" s="190"/>
      <c r="N2762" s="190"/>
      <c r="O2762" s="190"/>
    </row>
    <row r="2763" spans="1:15">
      <c r="A2763" s="465">
        <v>2742</v>
      </c>
      <c r="B2763" s="686" t="str">
        <f>IF(Input_series!B2759="","",Input_series!B2759)</f>
        <v/>
      </c>
      <c r="C2763" s="687" t="str">
        <f>IF(Input_series!C2759="","",Input_series!C2759)</f>
        <v/>
      </c>
      <c r="D2763" s="687" t="str">
        <f>IF(Input_series!D2759="","",Input_series!D2759)</f>
        <v/>
      </c>
      <c r="E2763" s="360"/>
      <c r="F2763" s="15"/>
      <c r="G2763" s="15"/>
      <c r="H2763" s="5"/>
      <c r="I2763" s="5"/>
      <c r="J2763" s="190"/>
      <c r="K2763" s="190"/>
      <c r="L2763" s="190"/>
      <c r="M2763" s="190"/>
      <c r="N2763" s="190"/>
      <c r="O2763" s="190"/>
    </row>
    <row r="2764" spans="1:15">
      <c r="A2764" s="465">
        <v>2743</v>
      </c>
      <c r="B2764" s="686" t="str">
        <f>IF(Input_series!B2760="","",Input_series!B2760)</f>
        <v/>
      </c>
      <c r="C2764" s="687" t="str">
        <f>IF(Input_series!C2760="","",Input_series!C2760)</f>
        <v/>
      </c>
      <c r="D2764" s="687" t="str">
        <f>IF(Input_series!D2760="","",Input_series!D2760)</f>
        <v/>
      </c>
      <c r="E2764" s="360"/>
      <c r="F2764" s="15"/>
      <c r="G2764" s="15"/>
      <c r="H2764" s="5"/>
      <c r="I2764" s="5"/>
      <c r="J2764" s="190"/>
      <c r="K2764" s="190"/>
      <c r="L2764" s="190"/>
      <c r="M2764" s="190"/>
      <c r="N2764" s="190"/>
      <c r="O2764" s="190"/>
    </row>
    <row r="2765" spans="1:15">
      <c r="A2765" s="465">
        <v>2744</v>
      </c>
      <c r="B2765" s="686" t="str">
        <f>IF(Input_series!B2761="","",Input_series!B2761)</f>
        <v/>
      </c>
      <c r="C2765" s="687" t="str">
        <f>IF(Input_series!C2761="","",Input_series!C2761)</f>
        <v/>
      </c>
      <c r="D2765" s="687" t="str">
        <f>IF(Input_series!D2761="","",Input_series!D2761)</f>
        <v/>
      </c>
      <c r="E2765" s="360"/>
      <c r="F2765" s="15"/>
      <c r="G2765" s="15"/>
      <c r="H2765" s="5"/>
      <c r="I2765" s="5"/>
      <c r="J2765" s="190"/>
      <c r="K2765" s="190"/>
      <c r="L2765" s="190"/>
      <c r="M2765" s="190"/>
      <c r="N2765" s="190"/>
      <c r="O2765" s="190"/>
    </row>
    <row r="2766" spans="1:15">
      <c r="A2766" s="465">
        <v>2745</v>
      </c>
      <c r="B2766" s="686" t="str">
        <f>IF(Input_series!B2762="","",Input_series!B2762)</f>
        <v/>
      </c>
      <c r="C2766" s="687" t="str">
        <f>IF(Input_series!C2762="","",Input_series!C2762)</f>
        <v/>
      </c>
      <c r="D2766" s="687" t="str">
        <f>IF(Input_series!D2762="","",Input_series!D2762)</f>
        <v/>
      </c>
      <c r="E2766" s="360"/>
      <c r="F2766" s="15"/>
      <c r="G2766" s="15"/>
      <c r="H2766" s="5"/>
      <c r="I2766" s="5"/>
      <c r="J2766" s="190"/>
      <c r="K2766" s="190"/>
      <c r="L2766" s="190"/>
      <c r="M2766" s="190"/>
      <c r="N2766" s="190"/>
      <c r="O2766" s="190"/>
    </row>
    <row r="2767" spans="1:15">
      <c r="A2767" s="465">
        <v>2746</v>
      </c>
      <c r="B2767" s="686" t="str">
        <f>IF(Input_series!B2763="","",Input_series!B2763)</f>
        <v/>
      </c>
      <c r="C2767" s="687" t="str">
        <f>IF(Input_series!C2763="","",Input_series!C2763)</f>
        <v/>
      </c>
      <c r="D2767" s="687" t="str">
        <f>IF(Input_series!D2763="","",Input_series!D2763)</f>
        <v/>
      </c>
      <c r="E2767" s="360"/>
      <c r="F2767" s="15"/>
      <c r="G2767" s="15"/>
      <c r="H2767" s="5"/>
      <c r="I2767" s="5"/>
      <c r="J2767" s="190"/>
      <c r="K2767" s="190"/>
      <c r="L2767" s="190"/>
      <c r="M2767" s="190"/>
      <c r="N2767" s="190"/>
      <c r="O2767" s="190"/>
    </row>
    <row r="2768" spans="1:15">
      <c r="A2768" s="465">
        <v>2747</v>
      </c>
      <c r="B2768" s="686" t="str">
        <f>IF(Input_series!B2764="","",Input_series!B2764)</f>
        <v/>
      </c>
      <c r="C2768" s="687" t="str">
        <f>IF(Input_series!C2764="","",Input_series!C2764)</f>
        <v/>
      </c>
      <c r="D2768" s="687" t="str">
        <f>IF(Input_series!D2764="","",Input_series!D2764)</f>
        <v/>
      </c>
      <c r="E2768" s="360"/>
      <c r="F2768" s="15"/>
      <c r="G2768" s="15"/>
      <c r="H2768" s="5"/>
      <c r="I2768" s="5"/>
      <c r="J2768" s="190"/>
      <c r="K2768" s="190"/>
      <c r="L2768" s="190"/>
      <c r="M2768" s="190"/>
      <c r="N2768" s="190"/>
      <c r="O2768" s="190"/>
    </row>
    <row r="2769" spans="1:15">
      <c r="A2769" s="465">
        <v>2748</v>
      </c>
      <c r="B2769" s="686" t="str">
        <f>IF(Input_series!B2765="","",Input_series!B2765)</f>
        <v/>
      </c>
      <c r="C2769" s="687" t="str">
        <f>IF(Input_series!C2765="","",Input_series!C2765)</f>
        <v/>
      </c>
      <c r="D2769" s="687" t="str">
        <f>IF(Input_series!D2765="","",Input_series!D2765)</f>
        <v/>
      </c>
      <c r="E2769" s="360"/>
      <c r="F2769" s="15"/>
      <c r="G2769" s="15"/>
      <c r="H2769" s="5"/>
      <c r="I2769" s="5"/>
      <c r="J2769" s="190"/>
      <c r="K2769" s="190"/>
      <c r="L2769" s="190"/>
      <c r="M2769" s="190"/>
      <c r="N2769" s="190"/>
      <c r="O2769" s="190"/>
    </row>
    <row r="2770" spans="1:15">
      <c r="A2770" s="465">
        <v>2749</v>
      </c>
      <c r="B2770" s="686" t="str">
        <f>IF(Input_series!B2766="","",Input_series!B2766)</f>
        <v/>
      </c>
      <c r="C2770" s="687" t="str">
        <f>IF(Input_series!C2766="","",Input_series!C2766)</f>
        <v/>
      </c>
      <c r="D2770" s="687" t="str">
        <f>IF(Input_series!D2766="","",Input_series!D2766)</f>
        <v/>
      </c>
      <c r="E2770" s="360"/>
      <c r="F2770" s="15"/>
      <c r="G2770" s="15"/>
      <c r="H2770" s="5"/>
      <c r="I2770" s="5"/>
      <c r="J2770" s="190"/>
      <c r="K2770" s="190"/>
      <c r="L2770" s="190"/>
      <c r="M2770" s="190"/>
      <c r="N2770" s="190"/>
      <c r="O2770" s="190"/>
    </row>
    <row r="2771" spans="1:15">
      <c r="A2771" s="465">
        <v>2750</v>
      </c>
      <c r="B2771" s="686" t="str">
        <f>IF(Input_series!B2767="","",Input_series!B2767)</f>
        <v/>
      </c>
      <c r="C2771" s="687" t="str">
        <f>IF(Input_series!C2767="","",Input_series!C2767)</f>
        <v/>
      </c>
      <c r="D2771" s="687" t="str">
        <f>IF(Input_series!D2767="","",Input_series!D2767)</f>
        <v/>
      </c>
      <c r="E2771" s="360"/>
      <c r="F2771" s="15"/>
      <c r="G2771" s="15"/>
      <c r="H2771" s="5"/>
      <c r="I2771" s="5"/>
      <c r="J2771" s="190"/>
      <c r="K2771" s="190"/>
      <c r="L2771" s="190"/>
      <c r="M2771" s="190"/>
      <c r="N2771" s="190"/>
      <c r="O2771" s="190"/>
    </row>
    <row r="2772" spans="1:15">
      <c r="A2772" s="465">
        <v>2751</v>
      </c>
      <c r="B2772" s="686" t="str">
        <f>IF(Input_series!B2768="","",Input_series!B2768)</f>
        <v/>
      </c>
      <c r="C2772" s="687" t="str">
        <f>IF(Input_series!C2768="","",Input_series!C2768)</f>
        <v/>
      </c>
      <c r="D2772" s="687" t="str">
        <f>IF(Input_series!D2768="","",Input_series!D2768)</f>
        <v/>
      </c>
      <c r="E2772" s="360"/>
      <c r="F2772" s="15"/>
      <c r="G2772" s="15"/>
      <c r="H2772" s="5"/>
      <c r="I2772" s="5"/>
      <c r="J2772" s="190"/>
      <c r="K2772" s="190"/>
      <c r="L2772" s="190"/>
      <c r="M2772" s="190"/>
      <c r="N2772" s="190"/>
      <c r="O2772" s="190"/>
    </row>
    <row r="2773" spans="1:15">
      <c r="A2773" s="465">
        <v>2752</v>
      </c>
      <c r="B2773" s="686" t="str">
        <f>IF(Input_series!B2769="","",Input_series!B2769)</f>
        <v/>
      </c>
      <c r="C2773" s="687" t="str">
        <f>IF(Input_series!C2769="","",Input_series!C2769)</f>
        <v/>
      </c>
      <c r="D2773" s="687" t="str">
        <f>IF(Input_series!D2769="","",Input_series!D2769)</f>
        <v/>
      </c>
      <c r="E2773" s="360"/>
      <c r="F2773" s="15"/>
      <c r="G2773" s="15"/>
      <c r="H2773" s="5"/>
      <c r="I2773" s="5"/>
      <c r="J2773" s="190"/>
      <c r="K2773" s="190"/>
      <c r="L2773" s="190"/>
      <c r="M2773" s="190"/>
      <c r="N2773" s="190"/>
      <c r="O2773" s="190"/>
    </row>
    <row r="2774" spans="1:15">
      <c r="A2774" s="465">
        <v>2753</v>
      </c>
      <c r="B2774" s="686" t="str">
        <f>IF(Input_series!B2770="","",Input_series!B2770)</f>
        <v/>
      </c>
      <c r="C2774" s="687" t="str">
        <f>IF(Input_series!C2770="","",Input_series!C2770)</f>
        <v/>
      </c>
      <c r="D2774" s="687" t="str">
        <f>IF(Input_series!D2770="","",Input_series!D2770)</f>
        <v/>
      </c>
      <c r="E2774" s="360"/>
      <c r="F2774" s="15"/>
      <c r="G2774" s="15"/>
      <c r="H2774" s="5"/>
      <c r="I2774" s="5"/>
      <c r="J2774" s="190"/>
      <c r="K2774" s="190"/>
      <c r="L2774" s="190"/>
      <c r="M2774" s="190"/>
      <c r="N2774" s="190"/>
      <c r="O2774" s="190"/>
    </row>
    <row r="2775" spans="1:15">
      <c r="A2775" s="465">
        <v>2754</v>
      </c>
      <c r="B2775" s="686" t="str">
        <f>IF(Input_series!B2771="","",Input_series!B2771)</f>
        <v/>
      </c>
      <c r="C2775" s="687" t="str">
        <f>IF(Input_series!C2771="","",Input_series!C2771)</f>
        <v/>
      </c>
      <c r="D2775" s="687" t="str">
        <f>IF(Input_series!D2771="","",Input_series!D2771)</f>
        <v/>
      </c>
      <c r="E2775" s="360"/>
      <c r="F2775" s="15"/>
      <c r="G2775" s="15"/>
      <c r="H2775" s="5"/>
      <c r="I2775" s="5"/>
      <c r="J2775" s="190"/>
      <c r="K2775" s="190"/>
      <c r="L2775" s="190"/>
      <c r="M2775" s="190"/>
      <c r="N2775" s="190"/>
      <c r="O2775" s="190"/>
    </row>
    <row r="2776" spans="1:15">
      <c r="A2776" s="465">
        <v>2755</v>
      </c>
      <c r="B2776" s="686" t="str">
        <f>IF(Input_series!B2772="","",Input_series!B2772)</f>
        <v/>
      </c>
      <c r="C2776" s="687" t="str">
        <f>IF(Input_series!C2772="","",Input_series!C2772)</f>
        <v/>
      </c>
      <c r="D2776" s="687" t="str">
        <f>IF(Input_series!D2772="","",Input_series!D2772)</f>
        <v/>
      </c>
      <c r="E2776" s="360"/>
      <c r="F2776" s="15"/>
      <c r="G2776" s="15"/>
      <c r="H2776" s="5"/>
      <c r="I2776" s="5"/>
      <c r="J2776" s="190"/>
      <c r="K2776" s="190"/>
      <c r="L2776" s="190"/>
      <c r="M2776" s="190"/>
      <c r="N2776" s="190"/>
      <c r="O2776" s="190"/>
    </row>
    <row r="2777" spans="1:15">
      <c r="A2777" s="465">
        <v>2756</v>
      </c>
      <c r="B2777" s="686" t="str">
        <f>IF(Input_series!B2773="","",Input_series!B2773)</f>
        <v/>
      </c>
      <c r="C2777" s="687" t="str">
        <f>IF(Input_series!C2773="","",Input_series!C2773)</f>
        <v/>
      </c>
      <c r="D2777" s="687" t="str">
        <f>IF(Input_series!D2773="","",Input_series!D2773)</f>
        <v/>
      </c>
      <c r="E2777" s="360"/>
      <c r="F2777" s="15"/>
      <c r="G2777" s="15"/>
      <c r="H2777" s="5"/>
      <c r="I2777" s="5"/>
      <c r="J2777" s="190"/>
      <c r="K2777" s="190"/>
      <c r="L2777" s="190"/>
      <c r="M2777" s="190"/>
      <c r="N2777" s="190"/>
      <c r="O2777" s="190"/>
    </row>
    <row r="2778" spans="1:15">
      <c r="A2778" s="465">
        <v>2757</v>
      </c>
      <c r="B2778" s="686" t="str">
        <f>IF(Input_series!B2774="","",Input_series!B2774)</f>
        <v/>
      </c>
      <c r="C2778" s="687" t="str">
        <f>IF(Input_series!C2774="","",Input_series!C2774)</f>
        <v/>
      </c>
      <c r="D2778" s="687" t="str">
        <f>IF(Input_series!D2774="","",Input_series!D2774)</f>
        <v/>
      </c>
      <c r="E2778" s="360"/>
      <c r="F2778" s="15"/>
      <c r="G2778" s="15"/>
      <c r="H2778" s="5"/>
      <c r="I2778" s="5"/>
      <c r="J2778" s="190"/>
      <c r="K2778" s="190"/>
      <c r="L2778" s="190"/>
      <c r="M2778" s="190"/>
      <c r="N2778" s="190"/>
      <c r="O2778" s="190"/>
    </row>
    <row r="2779" spans="1:15">
      <c r="A2779" s="465">
        <v>2758</v>
      </c>
      <c r="B2779" s="686" t="str">
        <f>IF(Input_series!B2775="","",Input_series!B2775)</f>
        <v/>
      </c>
      <c r="C2779" s="687" t="str">
        <f>IF(Input_series!C2775="","",Input_series!C2775)</f>
        <v/>
      </c>
      <c r="D2779" s="687" t="str">
        <f>IF(Input_series!D2775="","",Input_series!D2775)</f>
        <v/>
      </c>
      <c r="E2779" s="360"/>
      <c r="F2779" s="15"/>
      <c r="G2779" s="15"/>
      <c r="H2779" s="5"/>
      <c r="I2779" s="5"/>
      <c r="J2779" s="190"/>
      <c r="K2779" s="190"/>
      <c r="L2779" s="190"/>
      <c r="M2779" s="190"/>
      <c r="N2779" s="190"/>
      <c r="O2779" s="190"/>
    </row>
    <row r="2780" spans="1:15">
      <c r="A2780" s="465">
        <v>2759</v>
      </c>
      <c r="B2780" s="686" t="str">
        <f>IF(Input_series!B2776="","",Input_series!B2776)</f>
        <v/>
      </c>
      <c r="C2780" s="687" t="str">
        <f>IF(Input_series!C2776="","",Input_series!C2776)</f>
        <v/>
      </c>
      <c r="D2780" s="687" t="str">
        <f>IF(Input_series!D2776="","",Input_series!D2776)</f>
        <v/>
      </c>
      <c r="E2780" s="360"/>
      <c r="F2780" s="15"/>
      <c r="G2780" s="15"/>
      <c r="H2780" s="5"/>
      <c r="I2780" s="5"/>
      <c r="J2780" s="190"/>
      <c r="K2780" s="190"/>
      <c r="L2780" s="190"/>
      <c r="M2780" s="190"/>
      <c r="N2780" s="190"/>
      <c r="O2780" s="190"/>
    </row>
    <row r="2781" spans="1:15">
      <c r="A2781" s="465">
        <v>2760</v>
      </c>
      <c r="B2781" s="686" t="str">
        <f>IF(Input_series!B2777="","",Input_series!B2777)</f>
        <v/>
      </c>
      <c r="C2781" s="687" t="str">
        <f>IF(Input_series!C2777="","",Input_series!C2777)</f>
        <v/>
      </c>
      <c r="D2781" s="687" t="str">
        <f>IF(Input_series!D2777="","",Input_series!D2777)</f>
        <v/>
      </c>
      <c r="E2781" s="360"/>
      <c r="F2781" s="15"/>
      <c r="G2781" s="15"/>
      <c r="H2781" s="5"/>
      <c r="I2781" s="5"/>
      <c r="J2781" s="190"/>
      <c r="K2781" s="190"/>
      <c r="L2781" s="190"/>
      <c r="M2781" s="190"/>
      <c r="N2781" s="190"/>
      <c r="O2781" s="190"/>
    </row>
    <row r="2782" spans="1:15">
      <c r="A2782" s="465">
        <v>2761</v>
      </c>
      <c r="B2782" s="686" t="str">
        <f>IF(Input_series!B2778="","",Input_series!B2778)</f>
        <v/>
      </c>
      <c r="C2782" s="687" t="str">
        <f>IF(Input_series!C2778="","",Input_series!C2778)</f>
        <v/>
      </c>
      <c r="D2782" s="687" t="str">
        <f>IF(Input_series!D2778="","",Input_series!D2778)</f>
        <v/>
      </c>
      <c r="E2782" s="360"/>
      <c r="F2782" s="15"/>
      <c r="G2782" s="15"/>
      <c r="H2782" s="5"/>
      <c r="I2782" s="5"/>
      <c r="J2782" s="190"/>
      <c r="K2782" s="190"/>
      <c r="L2782" s="190"/>
      <c r="M2782" s="190"/>
      <c r="N2782" s="190"/>
      <c r="O2782" s="190"/>
    </row>
    <row r="2783" spans="1:15">
      <c r="A2783" s="465">
        <v>2762</v>
      </c>
      <c r="B2783" s="686" t="str">
        <f>IF(Input_series!B2779="","",Input_series!B2779)</f>
        <v/>
      </c>
      <c r="C2783" s="687" t="str">
        <f>IF(Input_series!C2779="","",Input_series!C2779)</f>
        <v/>
      </c>
      <c r="D2783" s="687" t="str">
        <f>IF(Input_series!D2779="","",Input_series!D2779)</f>
        <v/>
      </c>
      <c r="E2783" s="360"/>
      <c r="F2783" s="15"/>
      <c r="G2783" s="15"/>
      <c r="H2783" s="5"/>
      <c r="I2783" s="5"/>
      <c r="J2783" s="190"/>
      <c r="K2783" s="190"/>
      <c r="L2783" s="190"/>
      <c r="M2783" s="190"/>
      <c r="N2783" s="190"/>
      <c r="O2783" s="190"/>
    </row>
    <row r="2784" spans="1:15">
      <c r="A2784" s="465">
        <v>2763</v>
      </c>
      <c r="B2784" s="686" t="str">
        <f>IF(Input_series!B2780="","",Input_series!B2780)</f>
        <v/>
      </c>
      <c r="C2784" s="687" t="str">
        <f>IF(Input_series!C2780="","",Input_series!C2780)</f>
        <v/>
      </c>
      <c r="D2784" s="687" t="str">
        <f>IF(Input_series!D2780="","",Input_series!D2780)</f>
        <v/>
      </c>
      <c r="E2784" s="360"/>
      <c r="F2784" s="15"/>
      <c r="G2784" s="15"/>
      <c r="H2784" s="5"/>
      <c r="I2784" s="5"/>
      <c r="J2784" s="190"/>
      <c r="K2784" s="190"/>
      <c r="L2784" s="190"/>
      <c r="M2784" s="190"/>
      <c r="N2784" s="190"/>
      <c r="O2784" s="190"/>
    </row>
    <row r="2785" spans="1:15">
      <c r="A2785" s="465">
        <v>2764</v>
      </c>
      <c r="B2785" s="686" t="str">
        <f>IF(Input_series!B2781="","",Input_series!B2781)</f>
        <v/>
      </c>
      <c r="C2785" s="687" t="str">
        <f>IF(Input_series!C2781="","",Input_series!C2781)</f>
        <v/>
      </c>
      <c r="D2785" s="687" t="str">
        <f>IF(Input_series!D2781="","",Input_series!D2781)</f>
        <v/>
      </c>
      <c r="E2785" s="360"/>
      <c r="F2785" s="15"/>
      <c r="G2785" s="15"/>
      <c r="H2785" s="5"/>
      <c r="I2785" s="5"/>
      <c r="J2785" s="190"/>
      <c r="K2785" s="190"/>
      <c r="L2785" s="190"/>
      <c r="M2785" s="190"/>
      <c r="N2785" s="190"/>
      <c r="O2785" s="190"/>
    </row>
    <row r="2786" spans="1:15">
      <c r="A2786" s="465">
        <v>2765</v>
      </c>
      <c r="B2786" s="686" t="str">
        <f>IF(Input_series!B2782="","",Input_series!B2782)</f>
        <v/>
      </c>
      <c r="C2786" s="687" t="str">
        <f>IF(Input_series!C2782="","",Input_series!C2782)</f>
        <v/>
      </c>
      <c r="D2786" s="687" t="str">
        <f>IF(Input_series!D2782="","",Input_series!D2782)</f>
        <v/>
      </c>
      <c r="E2786" s="360"/>
      <c r="F2786" s="15"/>
      <c r="G2786" s="15"/>
      <c r="H2786" s="5"/>
      <c r="I2786" s="5"/>
      <c r="J2786" s="190"/>
      <c r="K2786" s="190"/>
      <c r="L2786" s="190"/>
      <c r="M2786" s="190"/>
      <c r="N2786" s="190"/>
      <c r="O2786" s="190"/>
    </row>
    <row r="2787" spans="1:15">
      <c r="A2787" s="465">
        <v>2766</v>
      </c>
      <c r="B2787" s="686" t="str">
        <f>IF(Input_series!B2783="","",Input_series!B2783)</f>
        <v/>
      </c>
      <c r="C2787" s="687" t="str">
        <f>IF(Input_series!C2783="","",Input_series!C2783)</f>
        <v/>
      </c>
      <c r="D2787" s="687" t="str">
        <f>IF(Input_series!D2783="","",Input_series!D2783)</f>
        <v/>
      </c>
      <c r="E2787" s="360"/>
      <c r="F2787" s="15"/>
      <c r="G2787" s="15"/>
      <c r="H2787" s="5"/>
      <c r="I2787" s="5"/>
      <c r="J2787" s="190"/>
      <c r="K2787" s="190"/>
      <c r="L2787" s="190"/>
      <c r="M2787" s="190"/>
      <c r="N2787" s="190"/>
      <c r="O2787" s="190"/>
    </row>
    <row r="2788" spans="1:15">
      <c r="A2788" s="465">
        <v>2767</v>
      </c>
      <c r="B2788" s="686" t="str">
        <f>IF(Input_series!B2784="","",Input_series!B2784)</f>
        <v/>
      </c>
      <c r="C2788" s="687" t="str">
        <f>IF(Input_series!C2784="","",Input_series!C2784)</f>
        <v/>
      </c>
      <c r="D2788" s="687" t="str">
        <f>IF(Input_series!D2784="","",Input_series!D2784)</f>
        <v/>
      </c>
      <c r="E2788" s="360"/>
      <c r="F2788" s="15"/>
      <c r="G2788" s="15"/>
      <c r="H2788" s="5"/>
      <c r="I2788" s="5"/>
      <c r="J2788" s="190"/>
      <c r="K2788" s="190"/>
      <c r="L2788" s="190"/>
      <c r="M2788" s="190"/>
      <c r="N2788" s="190"/>
      <c r="O2788" s="190"/>
    </row>
    <row r="2789" spans="1:15">
      <c r="A2789" s="465">
        <v>2768</v>
      </c>
      <c r="B2789" s="686" t="str">
        <f>IF(Input_series!B2785="","",Input_series!B2785)</f>
        <v/>
      </c>
      <c r="C2789" s="687" t="str">
        <f>IF(Input_series!C2785="","",Input_series!C2785)</f>
        <v/>
      </c>
      <c r="D2789" s="687" t="str">
        <f>IF(Input_series!D2785="","",Input_series!D2785)</f>
        <v/>
      </c>
      <c r="E2789" s="360"/>
      <c r="F2789" s="15"/>
      <c r="G2789" s="15"/>
      <c r="H2789" s="5"/>
      <c r="I2789" s="5"/>
      <c r="J2789" s="190"/>
      <c r="K2789" s="190"/>
      <c r="L2789" s="190"/>
      <c r="M2789" s="190"/>
      <c r="N2789" s="190"/>
      <c r="O2789" s="190"/>
    </row>
    <row r="2790" spans="1:15">
      <c r="A2790" s="465">
        <v>2769</v>
      </c>
      <c r="B2790" s="686" t="str">
        <f>IF(Input_series!B2786="","",Input_series!B2786)</f>
        <v/>
      </c>
      <c r="C2790" s="687" t="str">
        <f>IF(Input_series!C2786="","",Input_series!C2786)</f>
        <v/>
      </c>
      <c r="D2790" s="687" t="str">
        <f>IF(Input_series!D2786="","",Input_series!D2786)</f>
        <v/>
      </c>
      <c r="E2790" s="360"/>
      <c r="F2790" s="15"/>
      <c r="G2790" s="15"/>
      <c r="H2790" s="5"/>
      <c r="I2790" s="5"/>
      <c r="J2790" s="190"/>
      <c r="K2790" s="190"/>
      <c r="L2790" s="190"/>
      <c r="M2790" s="190"/>
      <c r="N2790" s="190"/>
      <c r="O2790" s="190"/>
    </row>
    <row r="2791" spans="1:15">
      <c r="A2791" s="465">
        <v>2770</v>
      </c>
      <c r="B2791" s="686" t="str">
        <f>IF(Input_series!B2787="","",Input_series!B2787)</f>
        <v/>
      </c>
      <c r="C2791" s="687" t="str">
        <f>IF(Input_series!C2787="","",Input_series!C2787)</f>
        <v/>
      </c>
      <c r="D2791" s="687" t="str">
        <f>IF(Input_series!D2787="","",Input_series!D2787)</f>
        <v/>
      </c>
      <c r="E2791" s="360"/>
      <c r="F2791" s="15"/>
      <c r="G2791" s="15"/>
      <c r="H2791" s="5"/>
      <c r="I2791" s="5"/>
      <c r="J2791" s="190"/>
      <c r="K2791" s="190"/>
      <c r="L2791" s="190"/>
      <c r="M2791" s="190"/>
      <c r="N2791" s="190"/>
      <c r="O2791" s="190"/>
    </row>
    <row r="2792" spans="1:15">
      <c r="A2792" s="465">
        <v>2771</v>
      </c>
      <c r="B2792" s="686" t="str">
        <f>IF(Input_series!B2788="","",Input_series!B2788)</f>
        <v/>
      </c>
      <c r="C2792" s="687" t="str">
        <f>IF(Input_series!C2788="","",Input_series!C2788)</f>
        <v/>
      </c>
      <c r="D2792" s="687" t="str">
        <f>IF(Input_series!D2788="","",Input_series!D2788)</f>
        <v/>
      </c>
      <c r="E2792" s="360"/>
      <c r="F2792" s="15"/>
      <c r="G2792" s="15"/>
      <c r="H2792" s="5"/>
      <c r="I2792" s="5"/>
      <c r="J2792" s="190"/>
      <c r="K2792" s="190"/>
      <c r="L2792" s="190"/>
      <c r="M2792" s="190"/>
      <c r="N2792" s="190"/>
      <c r="O2792" s="190"/>
    </row>
    <row r="2793" spans="1:15">
      <c r="A2793" s="465">
        <v>2772</v>
      </c>
      <c r="B2793" s="686" t="str">
        <f>IF(Input_series!B2789="","",Input_series!B2789)</f>
        <v/>
      </c>
      <c r="C2793" s="687" t="str">
        <f>IF(Input_series!C2789="","",Input_series!C2789)</f>
        <v/>
      </c>
      <c r="D2793" s="687" t="str">
        <f>IF(Input_series!D2789="","",Input_series!D2789)</f>
        <v/>
      </c>
      <c r="E2793" s="360"/>
      <c r="F2793" s="15"/>
      <c r="G2793" s="15"/>
      <c r="H2793" s="5"/>
      <c r="I2793" s="5"/>
      <c r="J2793" s="190"/>
      <c r="K2793" s="190"/>
      <c r="L2793" s="190"/>
      <c r="M2793" s="190"/>
      <c r="N2793" s="190"/>
      <c r="O2793" s="190"/>
    </row>
    <row r="2794" spans="1:15">
      <c r="A2794" s="465">
        <v>2773</v>
      </c>
      <c r="B2794" s="686" t="str">
        <f>IF(Input_series!B2790="","",Input_series!B2790)</f>
        <v/>
      </c>
      <c r="C2794" s="687" t="str">
        <f>IF(Input_series!C2790="","",Input_series!C2790)</f>
        <v/>
      </c>
      <c r="D2794" s="687" t="str">
        <f>IF(Input_series!D2790="","",Input_series!D2790)</f>
        <v/>
      </c>
      <c r="E2794" s="360"/>
      <c r="F2794" s="15"/>
      <c r="G2794" s="15"/>
      <c r="H2794" s="5"/>
      <c r="I2794" s="5"/>
      <c r="J2794" s="190"/>
      <c r="K2794" s="190"/>
      <c r="L2794" s="190"/>
      <c r="M2794" s="190"/>
      <c r="N2794" s="190"/>
      <c r="O2794" s="190"/>
    </row>
    <row r="2795" spans="1:15">
      <c r="A2795" s="465">
        <v>2774</v>
      </c>
      <c r="B2795" s="686" t="str">
        <f>IF(Input_series!B2791="","",Input_series!B2791)</f>
        <v/>
      </c>
      <c r="C2795" s="687" t="str">
        <f>IF(Input_series!C2791="","",Input_series!C2791)</f>
        <v/>
      </c>
      <c r="D2795" s="687" t="str">
        <f>IF(Input_series!D2791="","",Input_series!D2791)</f>
        <v/>
      </c>
      <c r="E2795" s="360"/>
      <c r="F2795" s="15"/>
      <c r="G2795" s="15"/>
      <c r="H2795" s="5"/>
      <c r="I2795" s="5"/>
      <c r="J2795" s="190"/>
      <c r="K2795" s="190"/>
      <c r="L2795" s="190"/>
      <c r="M2795" s="190"/>
      <c r="N2795" s="190"/>
      <c r="O2795" s="190"/>
    </row>
    <row r="2796" spans="1:15">
      <c r="A2796" s="465">
        <v>2775</v>
      </c>
      <c r="B2796" s="686" t="str">
        <f>IF(Input_series!B2792="","",Input_series!B2792)</f>
        <v/>
      </c>
      <c r="C2796" s="687" t="str">
        <f>IF(Input_series!C2792="","",Input_series!C2792)</f>
        <v/>
      </c>
      <c r="D2796" s="687" t="str">
        <f>IF(Input_series!D2792="","",Input_series!D2792)</f>
        <v/>
      </c>
      <c r="E2796" s="360"/>
      <c r="F2796" s="15"/>
      <c r="G2796" s="15"/>
      <c r="H2796" s="5"/>
      <c r="I2796" s="5"/>
      <c r="J2796" s="190"/>
      <c r="K2796" s="190"/>
      <c r="L2796" s="190"/>
      <c r="M2796" s="190"/>
      <c r="N2796" s="190"/>
      <c r="O2796" s="190"/>
    </row>
    <row r="2797" spans="1:15">
      <c r="A2797" s="465">
        <v>2776</v>
      </c>
      <c r="B2797" s="686" t="str">
        <f>IF(Input_series!B2793="","",Input_series!B2793)</f>
        <v/>
      </c>
      <c r="C2797" s="687" t="str">
        <f>IF(Input_series!C2793="","",Input_series!C2793)</f>
        <v/>
      </c>
      <c r="D2797" s="687" t="str">
        <f>IF(Input_series!D2793="","",Input_series!D2793)</f>
        <v/>
      </c>
      <c r="E2797" s="360"/>
      <c r="F2797" s="15"/>
      <c r="G2797" s="15"/>
      <c r="H2797" s="5"/>
      <c r="I2797" s="5"/>
      <c r="J2797" s="190"/>
      <c r="K2797" s="190"/>
      <c r="L2797" s="190"/>
      <c r="M2797" s="190"/>
      <c r="N2797" s="190"/>
      <c r="O2797" s="190"/>
    </row>
    <row r="2798" spans="1:15">
      <c r="A2798" s="465">
        <v>2777</v>
      </c>
      <c r="B2798" s="686" t="str">
        <f>IF(Input_series!B2794="","",Input_series!B2794)</f>
        <v/>
      </c>
      <c r="C2798" s="687" t="str">
        <f>IF(Input_series!C2794="","",Input_series!C2794)</f>
        <v/>
      </c>
      <c r="D2798" s="687" t="str">
        <f>IF(Input_series!D2794="","",Input_series!D2794)</f>
        <v/>
      </c>
      <c r="E2798" s="360"/>
      <c r="F2798" s="15"/>
      <c r="G2798" s="15"/>
      <c r="H2798" s="5"/>
      <c r="I2798" s="5"/>
      <c r="J2798" s="190"/>
      <c r="K2798" s="190"/>
      <c r="L2798" s="190"/>
      <c r="M2798" s="190"/>
      <c r="N2798" s="190"/>
      <c r="O2798" s="190"/>
    </row>
    <row r="2799" spans="1:15">
      <c r="A2799" s="465">
        <v>2778</v>
      </c>
      <c r="B2799" s="686" t="str">
        <f>IF(Input_series!B2795="","",Input_series!B2795)</f>
        <v/>
      </c>
      <c r="C2799" s="687" t="str">
        <f>IF(Input_series!C2795="","",Input_series!C2795)</f>
        <v/>
      </c>
      <c r="D2799" s="687" t="str">
        <f>IF(Input_series!D2795="","",Input_series!D2795)</f>
        <v/>
      </c>
      <c r="E2799" s="360"/>
      <c r="F2799" s="15"/>
      <c r="G2799" s="15"/>
      <c r="H2799" s="5"/>
      <c r="I2799" s="5"/>
      <c r="J2799" s="190"/>
      <c r="K2799" s="190"/>
      <c r="L2799" s="190"/>
      <c r="M2799" s="190"/>
      <c r="N2799" s="190"/>
      <c r="O2799" s="190"/>
    </row>
    <row r="2800" spans="1:15">
      <c r="A2800" s="465">
        <v>2779</v>
      </c>
      <c r="B2800" s="686" t="str">
        <f>IF(Input_series!B2796="","",Input_series!B2796)</f>
        <v/>
      </c>
      <c r="C2800" s="687" t="str">
        <f>IF(Input_series!C2796="","",Input_series!C2796)</f>
        <v/>
      </c>
      <c r="D2800" s="687" t="str">
        <f>IF(Input_series!D2796="","",Input_series!D2796)</f>
        <v/>
      </c>
      <c r="E2800" s="360"/>
      <c r="F2800" s="15"/>
      <c r="G2800" s="15"/>
      <c r="H2800" s="5"/>
      <c r="I2800" s="5"/>
      <c r="J2800" s="190"/>
      <c r="K2800" s="190"/>
      <c r="L2800" s="190"/>
      <c r="M2800" s="190"/>
      <c r="N2800" s="190"/>
      <c r="O2800" s="190"/>
    </row>
    <row r="2801" spans="1:15">
      <c r="A2801" s="465">
        <v>2780</v>
      </c>
      <c r="B2801" s="686" t="str">
        <f>IF(Input_series!B2797="","",Input_series!B2797)</f>
        <v/>
      </c>
      <c r="C2801" s="687" t="str">
        <f>IF(Input_series!C2797="","",Input_series!C2797)</f>
        <v/>
      </c>
      <c r="D2801" s="687" t="str">
        <f>IF(Input_series!D2797="","",Input_series!D2797)</f>
        <v/>
      </c>
      <c r="E2801" s="360"/>
      <c r="F2801" s="15"/>
      <c r="G2801" s="15"/>
      <c r="H2801" s="5"/>
      <c r="I2801" s="5"/>
      <c r="J2801" s="190"/>
      <c r="K2801" s="190"/>
      <c r="L2801" s="190"/>
      <c r="M2801" s="190"/>
      <c r="N2801" s="190"/>
      <c r="O2801" s="190"/>
    </row>
    <row r="2802" spans="1:15">
      <c r="A2802" s="465">
        <v>2781</v>
      </c>
      <c r="B2802" s="686" t="str">
        <f>IF(Input_series!B2798="","",Input_series!B2798)</f>
        <v/>
      </c>
      <c r="C2802" s="687" t="str">
        <f>IF(Input_series!C2798="","",Input_series!C2798)</f>
        <v/>
      </c>
      <c r="D2802" s="687" t="str">
        <f>IF(Input_series!D2798="","",Input_series!D2798)</f>
        <v/>
      </c>
      <c r="E2802" s="360"/>
      <c r="F2802" s="15"/>
      <c r="G2802" s="15"/>
      <c r="H2802" s="5"/>
      <c r="I2802" s="5"/>
      <c r="J2802" s="190"/>
      <c r="K2802" s="190"/>
      <c r="L2802" s="190"/>
      <c r="M2802" s="190"/>
      <c r="N2802" s="190"/>
      <c r="O2802" s="190"/>
    </row>
    <row r="2803" spans="1:15">
      <c r="A2803" s="465">
        <v>2782</v>
      </c>
      <c r="B2803" s="686" t="str">
        <f>IF(Input_series!B2799="","",Input_series!B2799)</f>
        <v/>
      </c>
      <c r="C2803" s="687" t="str">
        <f>IF(Input_series!C2799="","",Input_series!C2799)</f>
        <v/>
      </c>
      <c r="D2803" s="687" t="str">
        <f>IF(Input_series!D2799="","",Input_series!D2799)</f>
        <v/>
      </c>
      <c r="E2803" s="360"/>
      <c r="F2803" s="15"/>
      <c r="G2803" s="15"/>
      <c r="H2803" s="5"/>
      <c r="I2803" s="5"/>
      <c r="J2803" s="190"/>
      <c r="K2803" s="190"/>
      <c r="L2803" s="190"/>
      <c r="M2803" s="190"/>
      <c r="N2803" s="190"/>
      <c r="O2803" s="190"/>
    </row>
    <row r="2804" spans="1:15">
      <c r="A2804" s="465">
        <v>2783</v>
      </c>
      <c r="B2804" s="686" t="str">
        <f>IF(Input_series!B2800="","",Input_series!B2800)</f>
        <v/>
      </c>
      <c r="C2804" s="687" t="str">
        <f>IF(Input_series!C2800="","",Input_series!C2800)</f>
        <v/>
      </c>
      <c r="D2804" s="687" t="str">
        <f>IF(Input_series!D2800="","",Input_series!D2800)</f>
        <v/>
      </c>
      <c r="E2804" s="360"/>
      <c r="F2804" s="15"/>
      <c r="G2804" s="15"/>
      <c r="H2804" s="5"/>
      <c r="I2804" s="5"/>
      <c r="J2804" s="190"/>
      <c r="K2804" s="190"/>
      <c r="L2804" s="190"/>
      <c r="M2804" s="190"/>
      <c r="N2804" s="190"/>
      <c r="O2804" s="190"/>
    </row>
    <row r="2805" spans="1:15">
      <c r="A2805" s="465">
        <v>2784</v>
      </c>
      <c r="B2805" s="686" t="str">
        <f>IF(Input_series!B2801="","",Input_series!B2801)</f>
        <v/>
      </c>
      <c r="C2805" s="687" t="str">
        <f>IF(Input_series!C2801="","",Input_series!C2801)</f>
        <v/>
      </c>
      <c r="D2805" s="687" t="str">
        <f>IF(Input_series!D2801="","",Input_series!D2801)</f>
        <v/>
      </c>
      <c r="E2805" s="360"/>
      <c r="F2805" s="15"/>
      <c r="G2805" s="15"/>
      <c r="H2805" s="5"/>
      <c r="I2805" s="5"/>
      <c r="J2805" s="190"/>
      <c r="K2805" s="190"/>
      <c r="L2805" s="190"/>
      <c r="M2805" s="190"/>
      <c r="N2805" s="190"/>
      <c r="O2805" s="190"/>
    </row>
    <row r="2806" spans="1:15">
      <c r="A2806" s="465">
        <v>2785</v>
      </c>
      <c r="B2806" s="686" t="str">
        <f>IF(Input_series!B2802="","",Input_series!B2802)</f>
        <v/>
      </c>
      <c r="C2806" s="687" t="str">
        <f>IF(Input_series!C2802="","",Input_series!C2802)</f>
        <v/>
      </c>
      <c r="D2806" s="687" t="str">
        <f>IF(Input_series!D2802="","",Input_series!D2802)</f>
        <v/>
      </c>
      <c r="E2806" s="360"/>
      <c r="F2806" s="15"/>
      <c r="G2806" s="15"/>
      <c r="H2806" s="5"/>
      <c r="I2806" s="5"/>
      <c r="J2806" s="190"/>
      <c r="K2806" s="190"/>
      <c r="L2806" s="190"/>
      <c r="M2806" s="190"/>
      <c r="N2806" s="190"/>
      <c r="O2806" s="190"/>
    </row>
    <row r="2807" spans="1:15">
      <c r="A2807" s="465">
        <v>2786</v>
      </c>
      <c r="B2807" s="686" t="str">
        <f>IF(Input_series!B2803="","",Input_series!B2803)</f>
        <v/>
      </c>
      <c r="C2807" s="687" t="str">
        <f>IF(Input_series!C2803="","",Input_series!C2803)</f>
        <v/>
      </c>
      <c r="D2807" s="687" t="str">
        <f>IF(Input_series!D2803="","",Input_series!D2803)</f>
        <v/>
      </c>
      <c r="E2807" s="360"/>
      <c r="F2807" s="15"/>
      <c r="G2807" s="15"/>
      <c r="H2807" s="5"/>
      <c r="I2807" s="5"/>
      <c r="J2807" s="190"/>
      <c r="K2807" s="190"/>
      <c r="L2807" s="190"/>
      <c r="M2807" s="190"/>
      <c r="N2807" s="190"/>
      <c r="O2807" s="190"/>
    </row>
    <row r="2808" spans="1:15">
      <c r="A2808" s="465">
        <v>2787</v>
      </c>
      <c r="B2808" s="686" t="str">
        <f>IF(Input_series!B2804="","",Input_series!B2804)</f>
        <v/>
      </c>
      <c r="C2808" s="687" t="str">
        <f>IF(Input_series!C2804="","",Input_series!C2804)</f>
        <v/>
      </c>
      <c r="D2808" s="687" t="str">
        <f>IF(Input_series!D2804="","",Input_series!D2804)</f>
        <v/>
      </c>
      <c r="E2808" s="360"/>
      <c r="F2808" s="15"/>
      <c r="G2808" s="15"/>
      <c r="H2808" s="5"/>
      <c r="I2808" s="5"/>
      <c r="J2808" s="190"/>
      <c r="K2808" s="190"/>
      <c r="L2808" s="190"/>
      <c r="M2808" s="190"/>
      <c r="N2808" s="190"/>
      <c r="O2808" s="190"/>
    </row>
    <row r="2809" spans="1:15">
      <c r="A2809" s="465">
        <v>2788</v>
      </c>
      <c r="B2809" s="686" t="str">
        <f>IF(Input_series!B2805="","",Input_series!B2805)</f>
        <v/>
      </c>
      <c r="C2809" s="687" t="str">
        <f>IF(Input_series!C2805="","",Input_series!C2805)</f>
        <v/>
      </c>
      <c r="D2809" s="687" t="str">
        <f>IF(Input_series!D2805="","",Input_series!D2805)</f>
        <v/>
      </c>
      <c r="E2809" s="360"/>
      <c r="F2809" s="15"/>
      <c r="G2809" s="15"/>
      <c r="H2809" s="5"/>
      <c r="I2809" s="5"/>
      <c r="J2809" s="190"/>
      <c r="K2809" s="190"/>
      <c r="L2809" s="190"/>
      <c r="M2809" s="190"/>
      <c r="N2809" s="190"/>
      <c r="O2809" s="190"/>
    </row>
    <row r="2810" spans="1:15">
      <c r="A2810" s="465">
        <v>2789</v>
      </c>
      <c r="B2810" s="686" t="str">
        <f>IF(Input_series!B2806="","",Input_series!B2806)</f>
        <v/>
      </c>
      <c r="C2810" s="687" t="str">
        <f>IF(Input_series!C2806="","",Input_series!C2806)</f>
        <v/>
      </c>
      <c r="D2810" s="687" t="str">
        <f>IF(Input_series!D2806="","",Input_series!D2806)</f>
        <v/>
      </c>
      <c r="E2810" s="360"/>
      <c r="F2810" s="15"/>
      <c r="G2810" s="15"/>
      <c r="H2810" s="5"/>
      <c r="I2810" s="5"/>
      <c r="J2810" s="190"/>
      <c r="K2810" s="190"/>
      <c r="L2810" s="190"/>
      <c r="M2810" s="190"/>
      <c r="N2810" s="190"/>
      <c r="O2810" s="190"/>
    </row>
    <row r="2811" spans="1:15">
      <c r="A2811" s="465">
        <v>2790</v>
      </c>
      <c r="B2811" s="686" t="str">
        <f>IF(Input_series!B2807="","",Input_series!B2807)</f>
        <v/>
      </c>
      <c r="C2811" s="687" t="str">
        <f>IF(Input_series!C2807="","",Input_series!C2807)</f>
        <v/>
      </c>
      <c r="D2811" s="687" t="str">
        <f>IF(Input_series!D2807="","",Input_series!D2807)</f>
        <v/>
      </c>
      <c r="E2811" s="360"/>
      <c r="F2811" s="15"/>
      <c r="G2811" s="15"/>
      <c r="H2811" s="5"/>
      <c r="I2811" s="5"/>
      <c r="J2811" s="190"/>
      <c r="K2811" s="190"/>
      <c r="L2811" s="190"/>
      <c r="M2811" s="190"/>
      <c r="N2811" s="190"/>
      <c r="O2811" s="190"/>
    </row>
    <row r="2812" spans="1:15">
      <c r="A2812" s="465">
        <v>2791</v>
      </c>
      <c r="B2812" s="686" t="str">
        <f>IF(Input_series!B2808="","",Input_series!B2808)</f>
        <v/>
      </c>
      <c r="C2812" s="687" t="str">
        <f>IF(Input_series!C2808="","",Input_series!C2808)</f>
        <v/>
      </c>
      <c r="D2812" s="687" t="str">
        <f>IF(Input_series!D2808="","",Input_series!D2808)</f>
        <v/>
      </c>
      <c r="E2812" s="360"/>
      <c r="F2812" s="15"/>
      <c r="G2812" s="15"/>
      <c r="H2812" s="5"/>
      <c r="I2812" s="5"/>
      <c r="J2812" s="190"/>
      <c r="K2812" s="190"/>
      <c r="L2812" s="190"/>
      <c r="M2812" s="190"/>
      <c r="N2812" s="190"/>
      <c r="O2812" s="190"/>
    </row>
    <row r="2813" spans="1:15">
      <c r="A2813" s="465">
        <v>2792</v>
      </c>
      <c r="B2813" s="686" t="str">
        <f>IF(Input_series!B2809="","",Input_series!B2809)</f>
        <v/>
      </c>
      <c r="C2813" s="687" t="str">
        <f>IF(Input_series!C2809="","",Input_series!C2809)</f>
        <v/>
      </c>
      <c r="D2813" s="687" t="str">
        <f>IF(Input_series!D2809="","",Input_series!D2809)</f>
        <v/>
      </c>
      <c r="E2813" s="360"/>
      <c r="F2813" s="15"/>
      <c r="G2813" s="15"/>
      <c r="H2813" s="5"/>
      <c r="I2813" s="5"/>
      <c r="J2813" s="190"/>
      <c r="K2813" s="190"/>
      <c r="L2813" s="190"/>
      <c r="M2813" s="190"/>
      <c r="N2813" s="190"/>
      <c r="O2813" s="190"/>
    </row>
    <row r="2814" spans="1:15">
      <c r="A2814" s="465">
        <v>2793</v>
      </c>
      <c r="B2814" s="686" t="str">
        <f>IF(Input_series!B2810="","",Input_series!B2810)</f>
        <v/>
      </c>
      <c r="C2814" s="687" t="str">
        <f>IF(Input_series!C2810="","",Input_series!C2810)</f>
        <v/>
      </c>
      <c r="D2814" s="687" t="str">
        <f>IF(Input_series!D2810="","",Input_series!D2810)</f>
        <v/>
      </c>
      <c r="E2814" s="360"/>
      <c r="F2814" s="15"/>
      <c r="G2814" s="15"/>
      <c r="H2814" s="5"/>
      <c r="I2814" s="5"/>
      <c r="J2814" s="190"/>
      <c r="K2814" s="190"/>
      <c r="L2814" s="190"/>
      <c r="M2814" s="190"/>
      <c r="N2814" s="190"/>
      <c r="O2814" s="190"/>
    </row>
    <row r="2815" spans="1:15">
      <c r="A2815" s="465">
        <v>2794</v>
      </c>
      <c r="B2815" s="686" t="str">
        <f>IF(Input_series!B2811="","",Input_series!B2811)</f>
        <v/>
      </c>
      <c r="C2815" s="687" t="str">
        <f>IF(Input_series!C2811="","",Input_series!C2811)</f>
        <v/>
      </c>
      <c r="D2815" s="687" t="str">
        <f>IF(Input_series!D2811="","",Input_series!D2811)</f>
        <v/>
      </c>
      <c r="E2815" s="360"/>
      <c r="F2815" s="15"/>
      <c r="G2815" s="15"/>
      <c r="H2815" s="5"/>
      <c r="I2815" s="5"/>
      <c r="J2815" s="190"/>
      <c r="K2815" s="190"/>
      <c r="L2815" s="190"/>
      <c r="M2815" s="190"/>
      <c r="N2815" s="190"/>
      <c r="O2815" s="190"/>
    </row>
    <row r="2816" spans="1:15">
      <c r="A2816" s="465">
        <v>2795</v>
      </c>
      <c r="B2816" s="686" t="str">
        <f>IF(Input_series!B2812="","",Input_series!B2812)</f>
        <v/>
      </c>
      <c r="C2816" s="687" t="str">
        <f>IF(Input_series!C2812="","",Input_series!C2812)</f>
        <v/>
      </c>
      <c r="D2816" s="687" t="str">
        <f>IF(Input_series!D2812="","",Input_series!D2812)</f>
        <v/>
      </c>
      <c r="E2816" s="360"/>
      <c r="F2816" s="15"/>
      <c r="G2816" s="15"/>
      <c r="H2816" s="5"/>
      <c r="I2816" s="5"/>
      <c r="J2816" s="190"/>
      <c r="K2816" s="190"/>
      <c r="L2816" s="190"/>
      <c r="M2816" s="190"/>
      <c r="N2816" s="190"/>
      <c r="O2816" s="190"/>
    </row>
    <row r="2817" spans="1:15">
      <c r="A2817" s="465">
        <v>2796</v>
      </c>
      <c r="B2817" s="686" t="str">
        <f>IF(Input_series!B2813="","",Input_series!B2813)</f>
        <v/>
      </c>
      <c r="C2817" s="687" t="str">
        <f>IF(Input_series!C2813="","",Input_series!C2813)</f>
        <v/>
      </c>
      <c r="D2817" s="687" t="str">
        <f>IF(Input_series!D2813="","",Input_series!D2813)</f>
        <v/>
      </c>
      <c r="E2817" s="360"/>
      <c r="F2817" s="15"/>
      <c r="G2817" s="15"/>
      <c r="H2817" s="5"/>
      <c r="I2817" s="5"/>
      <c r="J2817" s="190"/>
      <c r="K2817" s="190"/>
      <c r="L2817" s="190"/>
      <c r="M2817" s="190"/>
      <c r="N2817" s="190"/>
      <c r="O2817" s="190"/>
    </row>
    <row r="2818" spans="1:15">
      <c r="A2818" s="465">
        <v>2797</v>
      </c>
      <c r="B2818" s="686" t="str">
        <f>IF(Input_series!B2814="","",Input_series!B2814)</f>
        <v/>
      </c>
      <c r="C2818" s="687" t="str">
        <f>IF(Input_series!C2814="","",Input_series!C2814)</f>
        <v/>
      </c>
      <c r="D2818" s="687" t="str">
        <f>IF(Input_series!D2814="","",Input_series!D2814)</f>
        <v/>
      </c>
      <c r="E2818" s="360"/>
      <c r="F2818" s="15"/>
      <c r="G2818" s="15"/>
      <c r="H2818" s="5"/>
      <c r="I2818" s="5"/>
      <c r="J2818" s="190"/>
      <c r="K2818" s="190"/>
      <c r="L2818" s="190"/>
      <c r="M2818" s="190"/>
      <c r="N2818" s="190"/>
      <c r="O2818" s="190"/>
    </row>
    <row r="2819" spans="1:15">
      <c r="A2819" s="465">
        <v>2798</v>
      </c>
      <c r="B2819" s="686" t="str">
        <f>IF(Input_series!B2815="","",Input_series!B2815)</f>
        <v/>
      </c>
      <c r="C2819" s="687" t="str">
        <f>IF(Input_series!C2815="","",Input_series!C2815)</f>
        <v/>
      </c>
      <c r="D2819" s="687" t="str">
        <f>IF(Input_series!D2815="","",Input_series!D2815)</f>
        <v/>
      </c>
      <c r="E2819" s="360"/>
      <c r="F2819" s="15"/>
      <c r="G2819" s="15"/>
      <c r="H2819" s="5"/>
      <c r="I2819" s="5"/>
      <c r="J2819" s="190"/>
      <c r="K2819" s="190"/>
      <c r="L2819" s="190"/>
      <c r="M2819" s="190"/>
      <c r="N2819" s="190"/>
      <c r="O2819" s="190"/>
    </row>
    <row r="2820" spans="1:15">
      <c r="A2820" s="465">
        <v>2799</v>
      </c>
      <c r="B2820" s="686" t="str">
        <f>IF(Input_series!B2816="","",Input_series!B2816)</f>
        <v/>
      </c>
      <c r="C2820" s="687" t="str">
        <f>IF(Input_series!C2816="","",Input_series!C2816)</f>
        <v/>
      </c>
      <c r="D2820" s="687" t="str">
        <f>IF(Input_series!D2816="","",Input_series!D2816)</f>
        <v/>
      </c>
      <c r="E2820" s="360"/>
      <c r="F2820" s="15"/>
      <c r="G2820" s="15"/>
      <c r="H2820" s="5"/>
      <c r="I2820" s="5"/>
      <c r="J2820" s="190"/>
      <c r="K2820" s="190"/>
      <c r="L2820" s="190"/>
      <c r="M2820" s="190"/>
      <c r="N2820" s="190"/>
      <c r="O2820" s="190"/>
    </row>
    <row r="2821" spans="1:15">
      <c r="A2821" s="465">
        <v>2800</v>
      </c>
      <c r="B2821" s="686" t="str">
        <f>IF(Input_series!B2817="","",Input_series!B2817)</f>
        <v/>
      </c>
      <c r="C2821" s="687" t="str">
        <f>IF(Input_series!C2817="","",Input_series!C2817)</f>
        <v/>
      </c>
      <c r="D2821" s="687" t="str">
        <f>IF(Input_series!D2817="","",Input_series!D2817)</f>
        <v/>
      </c>
      <c r="E2821" s="360"/>
      <c r="F2821" s="15"/>
      <c r="G2821" s="15"/>
      <c r="H2821" s="5"/>
      <c r="I2821" s="5"/>
      <c r="J2821" s="190"/>
      <c r="K2821" s="190"/>
      <c r="L2821" s="190"/>
      <c r="M2821" s="190"/>
      <c r="N2821" s="190"/>
      <c r="O2821" s="190"/>
    </row>
    <row r="2822" spans="1:15">
      <c r="A2822" s="465">
        <v>2801</v>
      </c>
      <c r="B2822" s="686" t="str">
        <f>IF(Input_series!B2818="","",Input_series!B2818)</f>
        <v/>
      </c>
      <c r="C2822" s="687" t="str">
        <f>IF(Input_series!C2818="","",Input_series!C2818)</f>
        <v/>
      </c>
      <c r="D2822" s="687" t="str">
        <f>IF(Input_series!D2818="","",Input_series!D2818)</f>
        <v/>
      </c>
      <c r="E2822" s="360"/>
      <c r="F2822" s="15"/>
      <c r="G2822" s="15"/>
      <c r="H2822" s="5"/>
      <c r="I2822" s="5"/>
      <c r="J2822" s="190"/>
      <c r="K2822" s="190"/>
      <c r="L2822" s="190"/>
      <c r="M2822" s="190"/>
      <c r="N2822" s="190"/>
      <c r="O2822" s="190"/>
    </row>
    <row r="2823" spans="1:15">
      <c r="A2823" s="465">
        <v>2802</v>
      </c>
      <c r="B2823" s="686" t="str">
        <f>IF(Input_series!B2819="","",Input_series!B2819)</f>
        <v/>
      </c>
      <c r="C2823" s="687" t="str">
        <f>IF(Input_series!C2819="","",Input_series!C2819)</f>
        <v/>
      </c>
      <c r="D2823" s="687" t="str">
        <f>IF(Input_series!D2819="","",Input_series!D2819)</f>
        <v/>
      </c>
      <c r="E2823" s="360"/>
      <c r="F2823" s="15"/>
      <c r="G2823" s="15"/>
      <c r="H2823" s="5"/>
      <c r="I2823" s="5"/>
      <c r="J2823" s="190"/>
      <c r="K2823" s="190"/>
      <c r="L2823" s="190"/>
      <c r="M2823" s="190"/>
      <c r="N2823" s="190"/>
      <c r="O2823" s="190"/>
    </row>
    <row r="2824" spans="1:15">
      <c r="A2824" s="465">
        <v>2803</v>
      </c>
      <c r="B2824" s="686" t="str">
        <f>IF(Input_series!B2820="","",Input_series!B2820)</f>
        <v/>
      </c>
      <c r="C2824" s="687" t="str">
        <f>IF(Input_series!C2820="","",Input_series!C2820)</f>
        <v/>
      </c>
      <c r="D2824" s="687" t="str">
        <f>IF(Input_series!D2820="","",Input_series!D2820)</f>
        <v/>
      </c>
      <c r="E2824" s="360"/>
      <c r="F2824" s="15"/>
      <c r="G2824" s="15"/>
      <c r="H2824" s="5"/>
      <c r="I2824" s="5"/>
      <c r="J2824" s="190"/>
      <c r="K2824" s="190"/>
      <c r="L2824" s="190"/>
      <c r="M2824" s="190"/>
      <c r="N2824" s="190"/>
      <c r="O2824" s="190"/>
    </row>
    <row r="2825" spans="1:15">
      <c r="A2825" s="465">
        <v>2804</v>
      </c>
      <c r="B2825" s="686" t="str">
        <f>IF(Input_series!B2821="","",Input_series!B2821)</f>
        <v/>
      </c>
      <c r="C2825" s="687" t="str">
        <f>IF(Input_series!C2821="","",Input_series!C2821)</f>
        <v/>
      </c>
      <c r="D2825" s="687" t="str">
        <f>IF(Input_series!D2821="","",Input_series!D2821)</f>
        <v/>
      </c>
      <c r="E2825" s="360"/>
      <c r="F2825" s="15"/>
      <c r="G2825" s="15"/>
      <c r="H2825" s="5"/>
      <c r="I2825" s="5"/>
      <c r="J2825" s="190"/>
      <c r="K2825" s="190"/>
      <c r="L2825" s="190"/>
      <c r="M2825" s="190"/>
      <c r="N2825" s="190"/>
      <c r="O2825" s="190"/>
    </row>
    <row r="2826" spans="1:15">
      <c r="A2826" s="465">
        <v>2805</v>
      </c>
      <c r="B2826" s="686" t="str">
        <f>IF(Input_series!B2822="","",Input_series!B2822)</f>
        <v/>
      </c>
      <c r="C2826" s="687" t="str">
        <f>IF(Input_series!C2822="","",Input_series!C2822)</f>
        <v/>
      </c>
      <c r="D2826" s="687" t="str">
        <f>IF(Input_series!D2822="","",Input_series!D2822)</f>
        <v/>
      </c>
      <c r="E2826" s="360"/>
      <c r="F2826" s="15"/>
      <c r="G2826" s="15"/>
      <c r="H2826" s="5"/>
      <c r="I2826" s="5"/>
      <c r="J2826" s="190"/>
      <c r="K2826" s="190"/>
      <c r="L2826" s="190"/>
      <c r="M2826" s="190"/>
      <c r="N2826" s="190"/>
      <c r="O2826" s="190"/>
    </row>
    <row r="2827" spans="1:15">
      <c r="A2827" s="465">
        <v>2806</v>
      </c>
      <c r="B2827" s="686" t="str">
        <f>IF(Input_series!B2823="","",Input_series!B2823)</f>
        <v/>
      </c>
      <c r="C2827" s="687" t="str">
        <f>IF(Input_series!C2823="","",Input_series!C2823)</f>
        <v/>
      </c>
      <c r="D2827" s="687" t="str">
        <f>IF(Input_series!D2823="","",Input_series!D2823)</f>
        <v/>
      </c>
      <c r="E2827" s="360"/>
      <c r="F2827" s="15"/>
      <c r="G2827" s="15"/>
      <c r="H2827" s="5"/>
      <c r="I2827" s="5"/>
      <c r="J2827" s="190"/>
      <c r="K2827" s="190"/>
      <c r="L2827" s="190"/>
      <c r="M2827" s="190"/>
      <c r="N2827" s="190"/>
      <c r="O2827" s="190"/>
    </row>
    <row r="2828" spans="1:15">
      <c r="A2828" s="465">
        <v>2807</v>
      </c>
      <c r="B2828" s="686" t="str">
        <f>IF(Input_series!B2824="","",Input_series!B2824)</f>
        <v/>
      </c>
      <c r="C2828" s="687" t="str">
        <f>IF(Input_series!C2824="","",Input_series!C2824)</f>
        <v/>
      </c>
      <c r="D2828" s="687" t="str">
        <f>IF(Input_series!D2824="","",Input_series!D2824)</f>
        <v/>
      </c>
      <c r="E2828" s="360"/>
      <c r="F2828" s="15"/>
      <c r="G2828" s="15"/>
      <c r="H2828" s="5"/>
      <c r="I2828" s="5"/>
      <c r="J2828" s="190"/>
      <c r="K2828" s="190"/>
      <c r="L2828" s="190"/>
      <c r="M2828" s="190"/>
      <c r="N2828" s="190"/>
      <c r="O2828" s="190"/>
    </row>
    <row r="2829" spans="1:15">
      <c r="A2829" s="465">
        <v>2808</v>
      </c>
      <c r="B2829" s="686" t="str">
        <f>IF(Input_series!B2825="","",Input_series!B2825)</f>
        <v/>
      </c>
      <c r="C2829" s="687" t="str">
        <f>IF(Input_series!C2825="","",Input_series!C2825)</f>
        <v/>
      </c>
      <c r="D2829" s="687" t="str">
        <f>IF(Input_series!D2825="","",Input_series!D2825)</f>
        <v/>
      </c>
      <c r="E2829" s="360"/>
      <c r="F2829" s="15"/>
      <c r="G2829" s="15"/>
      <c r="H2829" s="5"/>
      <c r="I2829" s="5"/>
      <c r="J2829" s="190"/>
      <c r="K2829" s="190"/>
      <c r="L2829" s="190"/>
      <c r="M2829" s="190"/>
      <c r="N2829" s="190"/>
      <c r="O2829" s="190"/>
    </row>
    <row r="2830" spans="1:15">
      <c r="A2830" s="465">
        <v>2809</v>
      </c>
      <c r="B2830" s="686" t="str">
        <f>IF(Input_series!B2826="","",Input_series!B2826)</f>
        <v/>
      </c>
      <c r="C2830" s="687" t="str">
        <f>IF(Input_series!C2826="","",Input_series!C2826)</f>
        <v/>
      </c>
      <c r="D2830" s="687" t="str">
        <f>IF(Input_series!D2826="","",Input_series!D2826)</f>
        <v/>
      </c>
      <c r="E2830" s="360"/>
      <c r="F2830" s="15"/>
      <c r="G2830" s="15"/>
      <c r="H2830" s="5"/>
      <c r="I2830" s="5"/>
      <c r="J2830" s="190"/>
      <c r="K2830" s="190"/>
      <c r="L2830" s="190"/>
      <c r="M2830" s="190"/>
      <c r="N2830" s="190"/>
      <c r="O2830" s="190"/>
    </row>
    <row r="2831" spans="1:15">
      <c r="A2831" s="465">
        <v>2810</v>
      </c>
      <c r="B2831" s="686" t="str">
        <f>IF(Input_series!B2827="","",Input_series!B2827)</f>
        <v/>
      </c>
      <c r="C2831" s="687" t="str">
        <f>IF(Input_series!C2827="","",Input_series!C2827)</f>
        <v/>
      </c>
      <c r="D2831" s="687" t="str">
        <f>IF(Input_series!D2827="","",Input_series!D2827)</f>
        <v/>
      </c>
      <c r="E2831" s="360"/>
      <c r="F2831" s="15"/>
      <c r="G2831" s="15"/>
      <c r="H2831" s="5"/>
      <c r="I2831" s="5"/>
      <c r="J2831" s="190"/>
      <c r="K2831" s="190"/>
      <c r="L2831" s="190"/>
      <c r="M2831" s="190"/>
      <c r="N2831" s="190"/>
      <c r="O2831" s="190"/>
    </row>
    <row r="2832" spans="1:15">
      <c r="A2832" s="465">
        <v>2811</v>
      </c>
      <c r="B2832" s="686" t="str">
        <f>IF(Input_series!B2828="","",Input_series!B2828)</f>
        <v/>
      </c>
      <c r="C2832" s="687" t="str">
        <f>IF(Input_series!C2828="","",Input_series!C2828)</f>
        <v/>
      </c>
      <c r="D2832" s="687" t="str">
        <f>IF(Input_series!D2828="","",Input_series!D2828)</f>
        <v/>
      </c>
      <c r="E2832" s="360"/>
      <c r="F2832" s="15"/>
      <c r="G2832" s="15"/>
      <c r="H2832" s="5"/>
      <c r="I2832" s="5"/>
      <c r="J2832" s="190"/>
      <c r="K2832" s="190"/>
      <c r="L2832" s="190"/>
      <c r="M2832" s="190"/>
      <c r="N2832" s="190"/>
      <c r="O2832" s="190"/>
    </row>
    <row r="2833" spans="1:15">
      <c r="A2833" s="465">
        <v>2812</v>
      </c>
      <c r="B2833" s="686" t="str">
        <f>IF(Input_series!B2829="","",Input_series!B2829)</f>
        <v/>
      </c>
      <c r="C2833" s="687" t="str">
        <f>IF(Input_series!C2829="","",Input_series!C2829)</f>
        <v/>
      </c>
      <c r="D2833" s="687" t="str">
        <f>IF(Input_series!D2829="","",Input_series!D2829)</f>
        <v/>
      </c>
      <c r="E2833" s="360"/>
      <c r="F2833" s="15"/>
      <c r="G2833" s="15"/>
      <c r="H2833" s="5"/>
      <c r="I2833" s="5"/>
      <c r="J2833" s="190"/>
      <c r="K2833" s="190"/>
      <c r="L2833" s="190"/>
      <c r="M2833" s="190"/>
      <c r="N2833" s="190"/>
      <c r="O2833" s="190"/>
    </row>
    <row r="2834" spans="1:15">
      <c r="A2834" s="465">
        <v>2813</v>
      </c>
      <c r="B2834" s="686" t="str">
        <f>IF(Input_series!B2830="","",Input_series!B2830)</f>
        <v/>
      </c>
      <c r="C2834" s="687" t="str">
        <f>IF(Input_series!C2830="","",Input_series!C2830)</f>
        <v/>
      </c>
      <c r="D2834" s="687" t="str">
        <f>IF(Input_series!D2830="","",Input_series!D2830)</f>
        <v/>
      </c>
      <c r="E2834" s="360"/>
      <c r="F2834" s="15"/>
      <c r="G2834" s="15"/>
      <c r="H2834" s="5"/>
      <c r="I2834" s="5"/>
      <c r="J2834" s="190"/>
      <c r="K2834" s="190"/>
      <c r="L2834" s="190"/>
      <c r="M2834" s="190"/>
      <c r="N2834" s="190"/>
      <c r="O2834" s="190"/>
    </row>
    <row r="2835" spans="1:15">
      <c r="A2835" s="465">
        <v>2814</v>
      </c>
      <c r="B2835" s="686" t="str">
        <f>IF(Input_series!B2831="","",Input_series!B2831)</f>
        <v/>
      </c>
      <c r="C2835" s="687" t="str">
        <f>IF(Input_series!C2831="","",Input_series!C2831)</f>
        <v/>
      </c>
      <c r="D2835" s="687" t="str">
        <f>IF(Input_series!D2831="","",Input_series!D2831)</f>
        <v/>
      </c>
      <c r="E2835" s="360"/>
      <c r="F2835" s="15"/>
      <c r="G2835" s="15"/>
      <c r="H2835" s="5"/>
      <c r="I2835" s="5"/>
      <c r="J2835" s="190"/>
      <c r="K2835" s="190"/>
      <c r="L2835" s="190"/>
      <c r="M2835" s="190"/>
      <c r="N2835" s="190"/>
      <c r="O2835" s="190"/>
    </row>
    <row r="2836" spans="1:15">
      <c r="A2836" s="465">
        <v>2815</v>
      </c>
      <c r="B2836" s="686" t="str">
        <f>IF(Input_series!B2832="","",Input_series!B2832)</f>
        <v/>
      </c>
      <c r="C2836" s="687" t="str">
        <f>IF(Input_series!C2832="","",Input_series!C2832)</f>
        <v/>
      </c>
      <c r="D2836" s="687" t="str">
        <f>IF(Input_series!D2832="","",Input_series!D2832)</f>
        <v/>
      </c>
      <c r="E2836" s="360"/>
      <c r="F2836" s="15"/>
      <c r="G2836" s="15"/>
      <c r="H2836" s="5"/>
      <c r="I2836" s="5"/>
      <c r="J2836" s="190"/>
      <c r="K2836" s="190"/>
      <c r="L2836" s="190"/>
      <c r="M2836" s="190"/>
      <c r="N2836" s="190"/>
      <c r="O2836" s="190"/>
    </row>
    <row r="2837" spans="1:15">
      <c r="A2837" s="465">
        <v>2816</v>
      </c>
      <c r="B2837" s="686" t="str">
        <f>IF(Input_series!B2833="","",Input_series!B2833)</f>
        <v/>
      </c>
      <c r="C2837" s="687" t="str">
        <f>IF(Input_series!C2833="","",Input_series!C2833)</f>
        <v/>
      </c>
      <c r="D2837" s="687" t="str">
        <f>IF(Input_series!D2833="","",Input_series!D2833)</f>
        <v/>
      </c>
      <c r="E2837" s="360"/>
      <c r="F2837" s="15"/>
      <c r="G2837" s="15"/>
      <c r="H2837" s="5"/>
      <c r="I2837" s="5"/>
      <c r="J2837" s="190"/>
      <c r="K2837" s="190"/>
      <c r="L2837" s="190"/>
      <c r="M2837" s="190"/>
      <c r="N2837" s="190"/>
      <c r="O2837" s="190"/>
    </row>
    <row r="2838" spans="1:15">
      <c r="A2838" s="465">
        <v>2817</v>
      </c>
      <c r="B2838" s="686" t="str">
        <f>IF(Input_series!B2834="","",Input_series!B2834)</f>
        <v/>
      </c>
      <c r="C2838" s="687" t="str">
        <f>IF(Input_series!C2834="","",Input_series!C2834)</f>
        <v/>
      </c>
      <c r="D2838" s="687" t="str">
        <f>IF(Input_series!D2834="","",Input_series!D2834)</f>
        <v/>
      </c>
      <c r="E2838" s="360"/>
      <c r="F2838" s="15"/>
      <c r="G2838" s="15"/>
      <c r="H2838" s="5"/>
      <c r="I2838" s="5"/>
      <c r="J2838" s="190"/>
      <c r="K2838" s="190"/>
      <c r="L2838" s="190"/>
      <c r="M2838" s="190"/>
      <c r="N2838" s="190"/>
      <c r="O2838" s="190"/>
    </row>
    <row r="2839" spans="1:15">
      <c r="A2839" s="465">
        <v>2818</v>
      </c>
      <c r="B2839" s="686" t="str">
        <f>IF(Input_series!B2835="","",Input_series!B2835)</f>
        <v/>
      </c>
      <c r="C2839" s="687" t="str">
        <f>IF(Input_series!C2835="","",Input_series!C2835)</f>
        <v/>
      </c>
      <c r="D2839" s="687" t="str">
        <f>IF(Input_series!D2835="","",Input_series!D2835)</f>
        <v/>
      </c>
      <c r="E2839" s="360"/>
      <c r="F2839" s="15"/>
      <c r="G2839" s="15"/>
      <c r="H2839" s="5"/>
      <c r="I2839" s="5"/>
      <c r="J2839" s="190"/>
      <c r="K2839" s="190"/>
      <c r="L2839" s="190"/>
      <c r="M2839" s="190"/>
      <c r="N2839" s="190"/>
      <c r="O2839" s="190"/>
    </row>
    <row r="2840" spans="1:15">
      <c r="A2840" s="465">
        <v>2819</v>
      </c>
      <c r="B2840" s="686" t="str">
        <f>IF(Input_series!B2836="","",Input_series!B2836)</f>
        <v/>
      </c>
      <c r="C2840" s="687" t="str">
        <f>IF(Input_series!C2836="","",Input_series!C2836)</f>
        <v/>
      </c>
      <c r="D2840" s="687" t="str">
        <f>IF(Input_series!D2836="","",Input_series!D2836)</f>
        <v/>
      </c>
      <c r="E2840" s="360"/>
      <c r="F2840" s="15"/>
      <c r="G2840" s="15"/>
      <c r="H2840" s="5"/>
      <c r="I2840" s="5"/>
      <c r="J2840" s="190"/>
      <c r="K2840" s="190"/>
      <c r="L2840" s="190"/>
      <c r="M2840" s="190"/>
      <c r="N2840" s="190"/>
      <c r="O2840" s="190"/>
    </row>
    <row r="2841" spans="1:15">
      <c r="A2841" s="465">
        <v>2820</v>
      </c>
      <c r="B2841" s="686" t="str">
        <f>IF(Input_series!B2837="","",Input_series!B2837)</f>
        <v/>
      </c>
      <c r="C2841" s="687" t="str">
        <f>IF(Input_series!C2837="","",Input_series!C2837)</f>
        <v/>
      </c>
      <c r="D2841" s="687" t="str">
        <f>IF(Input_series!D2837="","",Input_series!D2837)</f>
        <v/>
      </c>
      <c r="E2841" s="360"/>
      <c r="F2841" s="15"/>
      <c r="G2841" s="15"/>
      <c r="H2841" s="5"/>
      <c r="I2841" s="5"/>
      <c r="J2841" s="190"/>
      <c r="K2841" s="190"/>
      <c r="L2841" s="190"/>
      <c r="M2841" s="190"/>
      <c r="N2841" s="190"/>
      <c r="O2841" s="190"/>
    </row>
    <row r="2842" spans="1:15">
      <c r="A2842" s="465">
        <v>2821</v>
      </c>
      <c r="B2842" s="686" t="str">
        <f>IF(Input_series!B2838="","",Input_series!B2838)</f>
        <v/>
      </c>
      <c r="C2842" s="687" t="str">
        <f>IF(Input_series!C2838="","",Input_series!C2838)</f>
        <v/>
      </c>
      <c r="D2842" s="687" t="str">
        <f>IF(Input_series!D2838="","",Input_series!D2838)</f>
        <v/>
      </c>
      <c r="E2842" s="360"/>
      <c r="F2842" s="15"/>
      <c r="G2842" s="15"/>
      <c r="H2842" s="5"/>
      <c r="I2842" s="5"/>
      <c r="J2842" s="190"/>
      <c r="K2842" s="190"/>
      <c r="L2842" s="190"/>
      <c r="M2842" s="190"/>
      <c r="N2842" s="190"/>
      <c r="O2842" s="190"/>
    </row>
    <row r="2843" spans="1:15">
      <c r="A2843" s="465">
        <v>2822</v>
      </c>
      <c r="B2843" s="686" t="str">
        <f>IF(Input_series!B2839="","",Input_series!B2839)</f>
        <v/>
      </c>
      <c r="C2843" s="687" t="str">
        <f>IF(Input_series!C2839="","",Input_series!C2839)</f>
        <v/>
      </c>
      <c r="D2843" s="687" t="str">
        <f>IF(Input_series!D2839="","",Input_series!D2839)</f>
        <v/>
      </c>
      <c r="E2843" s="360"/>
      <c r="F2843" s="15"/>
      <c r="G2843" s="15"/>
      <c r="H2843" s="5"/>
      <c r="I2843" s="5"/>
      <c r="J2843" s="190"/>
      <c r="K2843" s="190"/>
      <c r="L2843" s="190"/>
      <c r="M2843" s="190"/>
      <c r="N2843" s="190"/>
      <c r="O2843" s="190"/>
    </row>
    <row r="2844" spans="1:15">
      <c r="A2844" s="465">
        <v>2823</v>
      </c>
      <c r="B2844" s="686" t="str">
        <f>IF(Input_series!B2840="","",Input_series!B2840)</f>
        <v/>
      </c>
      <c r="C2844" s="687" t="str">
        <f>IF(Input_series!C2840="","",Input_series!C2840)</f>
        <v/>
      </c>
      <c r="D2844" s="687" t="str">
        <f>IF(Input_series!D2840="","",Input_series!D2840)</f>
        <v/>
      </c>
      <c r="E2844" s="360"/>
      <c r="F2844" s="15"/>
      <c r="G2844" s="15"/>
      <c r="H2844" s="5"/>
      <c r="I2844" s="5"/>
      <c r="J2844" s="190"/>
      <c r="K2844" s="190"/>
      <c r="L2844" s="190"/>
      <c r="M2844" s="190"/>
      <c r="N2844" s="190"/>
      <c r="O2844" s="190"/>
    </row>
    <row r="2845" spans="1:15">
      <c r="A2845" s="465">
        <v>2824</v>
      </c>
      <c r="B2845" s="686" t="str">
        <f>IF(Input_series!B2841="","",Input_series!B2841)</f>
        <v/>
      </c>
      <c r="C2845" s="687" t="str">
        <f>IF(Input_series!C2841="","",Input_series!C2841)</f>
        <v/>
      </c>
      <c r="D2845" s="687" t="str">
        <f>IF(Input_series!D2841="","",Input_series!D2841)</f>
        <v/>
      </c>
      <c r="E2845" s="360"/>
      <c r="F2845" s="15"/>
      <c r="G2845" s="15"/>
      <c r="H2845" s="5"/>
      <c r="I2845" s="5"/>
      <c r="J2845" s="190"/>
      <c r="K2845" s="190"/>
      <c r="L2845" s="190"/>
      <c r="M2845" s="190"/>
      <c r="N2845" s="190"/>
      <c r="O2845" s="190"/>
    </row>
    <row r="2846" spans="1:15">
      <c r="A2846" s="465">
        <v>2825</v>
      </c>
      <c r="B2846" s="686" t="str">
        <f>IF(Input_series!B2842="","",Input_series!B2842)</f>
        <v/>
      </c>
      <c r="C2846" s="687" t="str">
        <f>IF(Input_series!C2842="","",Input_series!C2842)</f>
        <v/>
      </c>
      <c r="D2846" s="687" t="str">
        <f>IF(Input_series!D2842="","",Input_series!D2842)</f>
        <v/>
      </c>
      <c r="E2846" s="360"/>
      <c r="F2846" s="15"/>
      <c r="G2846" s="15"/>
      <c r="H2846" s="5"/>
      <c r="I2846" s="5"/>
      <c r="J2846" s="190"/>
      <c r="K2846" s="190"/>
      <c r="L2846" s="190"/>
      <c r="M2846" s="190"/>
      <c r="N2846" s="190"/>
      <c r="O2846" s="190"/>
    </row>
    <row r="2847" spans="1:15">
      <c r="A2847" s="465">
        <v>2826</v>
      </c>
      <c r="B2847" s="686" t="str">
        <f>IF(Input_series!B2843="","",Input_series!B2843)</f>
        <v/>
      </c>
      <c r="C2847" s="687" t="str">
        <f>IF(Input_series!C2843="","",Input_series!C2843)</f>
        <v/>
      </c>
      <c r="D2847" s="687" t="str">
        <f>IF(Input_series!D2843="","",Input_series!D2843)</f>
        <v/>
      </c>
      <c r="E2847" s="360"/>
      <c r="F2847" s="15"/>
      <c r="G2847" s="15"/>
      <c r="H2847" s="5"/>
      <c r="I2847" s="5"/>
      <c r="J2847" s="190"/>
      <c r="K2847" s="190"/>
      <c r="L2847" s="190"/>
      <c r="M2847" s="190"/>
      <c r="N2847" s="190"/>
      <c r="O2847" s="190"/>
    </row>
    <row r="2848" spans="1:15">
      <c r="A2848" s="465">
        <v>2827</v>
      </c>
      <c r="B2848" s="686" t="str">
        <f>IF(Input_series!B2844="","",Input_series!B2844)</f>
        <v/>
      </c>
      <c r="C2848" s="687" t="str">
        <f>IF(Input_series!C2844="","",Input_series!C2844)</f>
        <v/>
      </c>
      <c r="D2848" s="687" t="str">
        <f>IF(Input_series!D2844="","",Input_series!D2844)</f>
        <v/>
      </c>
      <c r="E2848" s="360"/>
      <c r="F2848" s="15"/>
      <c r="G2848" s="15"/>
      <c r="H2848" s="5"/>
      <c r="I2848" s="5"/>
      <c r="J2848" s="190"/>
      <c r="K2848" s="190"/>
      <c r="L2848" s="190"/>
      <c r="M2848" s="190"/>
      <c r="N2848" s="190"/>
      <c r="O2848" s="190"/>
    </row>
    <row r="2849" spans="1:15">
      <c r="A2849" s="465">
        <v>2828</v>
      </c>
      <c r="B2849" s="686" t="str">
        <f>IF(Input_series!B2845="","",Input_series!B2845)</f>
        <v/>
      </c>
      <c r="C2849" s="687" t="str">
        <f>IF(Input_series!C2845="","",Input_series!C2845)</f>
        <v/>
      </c>
      <c r="D2849" s="687" t="str">
        <f>IF(Input_series!D2845="","",Input_series!D2845)</f>
        <v/>
      </c>
      <c r="E2849" s="360"/>
      <c r="F2849" s="15"/>
      <c r="G2849" s="15"/>
      <c r="H2849" s="5"/>
      <c r="I2849" s="5"/>
      <c r="J2849" s="190"/>
      <c r="K2849" s="190"/>
      <c r="L2849" s="190"/>
      <c r="M2849" s="190"/>
      <c r="N2849" s="190"/>
      <c r="O2849" s="190"/>
    </row>
    <row r="2850" spans="1:15">
      <c r="A2850" s="465">
        <v>2829</v>
      </c>
      <c r="B2850" s="686" t="str">
        <f>IF(Input_series!B2846="","",Input_series!B2846)</f>
        <v/>
      </c>
      <c r="C2850" s="687" t="str">
        <f>IF(Input_series!C2846="","",Input_series!C2846)</f>
        <v/>
      </c>
      <c r="D2850" s="687" t="str">
        <f>IF(Input_series!D2846="","",Input_series!D2846)</f>
        <v/>
      </c>
      <c r="E2850" s="360"/>
      <c r="F2850" s="15"/>
      <c r="G2850" s="15"/>
      <c r="H2850" s="5"/>
      <c r="I2850" s="5"/>
      <c r="J2850" s="190"/>
      <c r="K2850" s="190"/>
      <c r="L2850" s="190"/>
      <c r="M2850" s="190"/>
      <c r="N2850" s="190"/>
      <c r="O2850" s="190"/>
    </row>
    <row r="2851" spans="1:15">
      <c r="A2851" s="465">
        <v>2830</v>
      </c>
      <c r="B2851" s="686" t="str">
        <f>IF(Input_series!B2847="","",Input_series!B2847)</f>
        <v/>
      </c>
      <c r="C2851" s="687" t="str">
        <f>IF(Input_series!C2847="","",Input_series!C2847)</f>
        <v/>
      </c>
      <c r="D2851" s="687" t="str">
        <f>IF(Input_series!D2847="","",Input_series!D2847)</f>
        <v/>
      </c>
      <c r="E2851" s="360"/>
      <c r="F2851" s="15"/>
      <c r="G2851" s="15"/>
      <c r="H2851" s="5"/>
      <c r="I2851" s="5"/>
      <c r="J2851" s="190"/>
      <c r="K2851" s="190"/>
      <c r="L2851" s="190"/>
      <c r="M2851" s="190"/>
      <c r="N2851" s="190"/>
      <c r="O2851" s="190"/>
    </row>
    <row r="2852" spans="1:15">
      <c r="A2852" s="465">
        <v>2831</v>
      </c>
      <c r="B2852" s="686" t="str">
        <f>IF(Input_series!B2848="","",Input_series!B2848)</f>
        <v/>
      </c>
      <c r="C2852" s="687" t="str">
        <f>IF(Input_series!C2848="","",Input_series!C2848)</f>
        <v/>
      </c>
      <c r="D2852" s="687" t="str">
        <f>IF(Input_series!D2848="","",Input_series!D2848)</f>
        <v/>
      </c>
      <c r="E2852" s="360"/>
      <c r="F2852" s="15"/>
      <c r="G2852" s="15"/>
      <c r="H2852" s="5"/>
      <c r="I2852" s="5"/>
      <c r="J2852" s="190"/>
      <c r="K2852" s="190"/>
      <c r="L2852" s="190"/>
      <c r="M2852" s="190"/>
      <c r="N2852" s="190"/>
      <c r="O2852" s="190"/>
    </row>
    <row r="2853" spans="1:15">
      <c r="A2853" s="465">
        <v>2832</v>
      </c>
      <c r="B2853" s="686" t="str">
        <f>IF(Input_series!B2849="","",Input_series!B2849)</f>
        <v/>
      </c>
      <c r="C2853" s="687" t="str">
        <f>IF(Input_series!C2849="","",Input_series!C2849)</f>
        <v/>
      </c>
      <c r="D2853" s="687" t="str">
        <f>IF(Input_series!D2849="","",Input_series!D2849)</f>
        <v/>
      </c>
      <c r="E2853" s="360"/>
      <c r="F2853" s="15"/>
      <c r="G2853" s="15"/>
      <c r="H2853" s="5"/>
      <c r="I2853" s="5"/>
      <c r="J2853" s="190"/>
      <c r="K2853" s="190"/>
      <c r="L2853" s="190"/>
      <c r="M2853" s="190"/>
      <c r="N2853" s="190"/>
      <c r="O2853" s="190"/>
    </row>
    <row r="2854" spans="1:15">
      <c r="A2854" s="465">
        <v>2833</v>
      </c>
      <c r="B2854" s="686" t="str">
        <f>IF(Input_series!B2850="","",Input_series!B2850)</f>
        <v/>
      </c>
      <c r="C2854" s="687" t="str">
        <f>IF(Input_series!C2850="","",Input_series!C2850)</f>
        <v/>
      </c>
      <c r="D2854" s="687" t="str">
        <f>IF(Input_series!D2850="","",Input_series!D2850)</f>
        <v/>
      </c>
      <c r="E2854" s="360"/>
      <c r="F2854" s="15"/>
      <c r="G2854" s="15"/>
      <c r="H2854" s="5"/>
      <c r="I2854" s="5"/>
      <c r="J2854" s="190"/>
      <c r="K2854" s="190"/>
      <c r="L2854" s="190"/>
      <c r="M2854" s="190"/>
      <c r="N2854" s="190"/>
      <c r="O2854" s="190"/>
    </row>
    <row r="2855" spans="1:15">
      <c r="A2855" s="465">
        <v>2834</v>
      </c>
      <c r="B2855" s="686" t="str">
        <f>IF(Input_series!B2851="","",Input_series!B2851)</f>
        <v/>
      </c>
      <c r="C2855" s="687" t="str">
        <f>IF(Input_series!C2851="","",Input_series!C2851)</f>
        <v/>
      </c>
      <c r="D2855" s="687" t="str">
        <f>IF(Input_series!D2851="","",Input_series!D2851)</f>
        <v/>
      </c>
      <c r="E2855" s="360"/>
      <c r="F2855" s="15"/>
      <c r="G2855" s="15"/>
      <c r="H2855" s="5"/>
      <c r="I2855" s="5"/>
      <c r="J2855" s="190"/>
      <c r="K2855" s="190"/>
      <c r="L2855" s="190"/>
      <c r="M2855" s="190"/>
      <c r="N2855" s="190"/>
      <c r="O2855" s="190"/>
    </row>
    <row r="2856" spans="1:15">
      <c r="A2856" s="465">
        <v>2835</v>
      </c>
      <c r="B2856" s="686" t="str">
        <f>IF(Input_series!B2852="","",Input_series!B2852)</f>
        <v/>
      </c>
      <c r="C2856" s="687" t="str">
        <f>IF(Input_series!C2852="","",Input_series!C2852)</f>
        <v/>
      </c>
      <c r="D2856" s="687" t="str">
        <f>IF(Input_series!D2852="","",Input_series!D2852)</f>
        <v/>
      </c>
      <c r="E2856" s="360"/>
      <c r="F2856" s="15"/>
      <c r="G2856" s="15"/>
      <c r="H2856" s="5"/>
      <c r="I2856" s="5"/>
      <c r="J2856" s="190"/>
      <c r="K2856" s="190"/>
      <c r="L2856" s="190"/>
      <c r="M2856" s="190"/>
      <c r="N2856" s="190"/>
      <c r="O2856" s="190"/>
    </row>
    <row r="2857" spans="1:15">
      <c r="A2857" s="465">
        <v>2836</v>
      </c>
      <c r="B2857" s="686" t="str">
        <f>IF(Input_series!B2853="","",Input_series!B2853)</f>
        <v/>
      </c>
      <c r="C2857" s="687" t="str">
        <f>IF(Input_series!C2853="","",Input_series!C2853)</f>
        <v/>
      </c>
      <c r="D2857" s="687" t="str">
        <f>IF(Input_series!D2853="","",Input_series!D2853)</f>
        <v/>
      </c>
      <c r="E2857" s="360"/>
      <c r="F2857" s="15"/>
      <c r="G2857" s="15"/>
      <c r="H2857" s="5"/>
      <c r="I2857" s="5"/>
      <c r="J2857" s="190"/>
      <c r="K2857" s="190"/>
      <c r="L2857" s="190"/>
      <c r="M2857" s="190"/>
      <c r="N2857" s="190"/>
      <c r="O2857" s="190"/>
    </row>
    <row r="2858" spans="1:15">
      <c r="A2858" s="465">
        <v>2837</v>
      </c>
      <c r="B2858" s="686" t="str">
        <f>IF(Input_series!B2854="","",Input_series!B2854)</f>
        <v/>
      </c>
      <c r="C2858" s="687" t="str">
        <f>IF(Input_series!C2854="","",Input_series!C2854)</f>
        <v/>
      </c>
      <c r="D2858" s="687" t="str">
        <f>IF(Input_series!D2854="","",Input_series!D2854)</f>
        <v/>
      </c>
      <c r="E2858" s="360"/>
      <c r="F2858" s="15"/>
      <c r="G2858" s="15"/>
      <c r="H2858" s="5"/>
      <c r="I2858" s="5"/>
      <c r="J2858" s="190"/>
      <c r="K2858" s="190"/>
      <c r="L2858" s="190"/>
      <c r="M2858" s="190"/>
      <c r="N2858" s="190"/>
      <c r="O2858" s="190"/>
    </row>
    <row r="2859" spans="1:15">
      <c r="A2859" s="465">
        <v>2838</v>
      </c>
      <c r="B2859" s="686" t="str">
        <f>IF(Input_series!B2855="","",Input_series!B2855)</f>
        <v/>
      </c>
      <c r="C2859" s="687" t="str">
        <f>IF(Input_series!C2855="","",Input_series!C2855)</f>
        <v/>
      </c>
      <c r="D2859" s="687" t="str">
        <f>IF(Input_series!D2855="","",Input_series!D2855)</f>
        <v/>
      </c>
      <c r="E2859" s="360"/>
      <c r="F2859" s="15"/>
      <c r="G2859" s="15"/>
      <c r="H2859" s="5"/>
      <c r="I2859" s="5"/>
      <c r="J2859" s="190"/>
      <c r="K2859" s="190"/>
      <c r="L2859" s="190"/>
      <c r="M2859" s="190"/>
      <c r="N2859" s="190"/>
      <c r="O2859" s="190"/>
    </row>
    <row r="2860" spans="1:15">
      <c r="A2860" s="465">
        <v>2839</v>
      </c>
      <c r="B2860" s="686" t="str">
        <f>IF(Input_series!B2856="","",Input_series!B2856)</f>
        <v/>
      </c>
      <c r="C2860" s="687" t="str">
        <f>IF(Input_series!C2856="","",Input_series!C2856)</f>
        <v/>
      </c>
      <c r="D2860" s="687" t="str">
        <f>IF(Input_series!D2856="","",Input_series!D2856)</f>
        <v/>
      </c>
      <c r="E2860" s="360"/>
      <c r="F2860" s="15"/>
      <c r="G2860" s="15"/>
      <c r="H2860" s="5"/>
      <c r="I2860" s="5"/>
      <c r="J2860" s="190"/>
      <c r="K2860" s="190"/>
      <c r="L2860" s="190"/>
      <c r="M2860" s="190"/>
      <c r="N2860" s="190"/>
      <c r="O2860" s="190"/>
    </row>
    <row r="2861" spans="1:15">
      <c r="A2861" s="465">
        <v>2840</v>
      </c>
      <c r="B2861" s="686" t="str">
        <f>IF(Input_series!B2857="","",Input_series!B2857)</f>
        <v/>
      </c>
      <c r="C2861" s="687" t="str">
        <f>IF(Input_series!C2857="","",Input_series!C2857)</f>
        <v/>
      </c>
      <c r="D2861" s="687" t="str">
        <f>IF(Input_series!D2857="","",Input_series!D2857)</f>
        <v/>
      </c>
      <c r="E2861" s="360"/>
      <c r="F2861" s="15"/>
      <c r="G2861" s="15"/>
      <c r="H2861" s="5"/>
      <c r="I2861" s="5"/>
      <c r="J2861" s="190"/>
      <c r="K2861" s="190"/>
      <c r="L2861" s="190"/>
      <c r="M2861" s="190"/>
      <c r="N2861" s="190"/>
      <c r="O2861" s="190"/>
    </row>
    <row r="2862" spans="1:15">
      <c r="A2862" s="465">
        <v>2841</v>
      </c>
      <c r="B2862" s="686" t="str">
        <f>IF(Input_series!B2858="","",Input_series!B2858)</f>
        <v/>
      </c>
      <c r="C2862" s="687" t="str">
        <f>IF(Input_series!C2858="","",Input_series!C2858)</f>
        <v/>
      </c>
      <c r="D2862" s="687" t="str">
        <f>IF(Input_series!D2858="","",Input_series!D2858)</f>
        <v/>
      </c>
      <c r="E2862" s="360"/>
      <c r="F2862" s="15"/>
      <c r="G2862" s="15"/>
      <c r="H2862" s="5"/>
      <c r="I2862" s="5"/>
      <c r="J2862" s="190"/>
      <c r="K2862" s="190"/>
      <c r="L2862" s="190"/>
      <c r="M2862" s="190"/>
      <c r="N2862" s="190"/>
      <c r="O2862" s="190"/>
    </row>
    <row r="2863" spans="1:15">
      <c r="A2863" s="465">
        <v>2842</v>
      </c>
      <c r="B2863" s="686" t="str">
        <f>IF(Input_series!B2859="","",Input_series!B2859)</f>
        <v/>
      </c>
      <c r="C2863" s="687" t="str">
        <f>IF(Input_series!C2859="","",Input_series!C2859)</f>
        <v/>
      </c>
      <c r="D2863" s="687" t="str">
        <f>IF(Input_series!D2859="","",Input_series!D2859)</f>
        <v/>
      </c>
      <c r="E2863" s="360"/>
      <c r="F2863" s="15"/>
      <c r="G2863" s="15"/>
      <c r="H2863" s="5"/>
      <c r="I2863" s="5"/>
      <c r="J2863" s="190"/>
      <c r="K2863" s="190"/>
      <c r="L2863" s="190"/>
      <c r="M2863" s="190"/>
      <c r="N2863" s="190"/>
      <c r="O2863" s="190"/>
    </row>
    <row r="2864" spans="1:15">
      <c r="A2864" s="465">
        <v>2843</v>
      </c>
      <c r="B2864" s="686" t="str">
        <f>IF(Input_series!B2860="","",Input_series!B2860)</f>
        <v/>
      </c>
      <c r="C2864" s="687" t="str">
        <f>IF(Input_series!C2860="","",Input_series!C2860)</f>
        <v/>
      </c>
      <c r="D2864" s="687" t="str">
        <f>IF(Input_series!D2860="","",Input_series!D2860)</f>
        <v/>
      </c>
      <c r="E2864" s="360"/>
      <c r="F2864" s="15"/>
      <c r="G2864" s="15"/>
      <c r="H2864" s="5"/>
      <c r="I2864" s="5"/>
      <c r="J2864" s="190"/>
      <c r="K2864" s="190"/>
      <c r="L2864" s="190"/>
      <c r="M2864" s="190"/>
      <c r="N2864" s="190"/>
      <c r="O2864" s="190"/>
    </row>
    <row r="2865" spans="1:15">
      <c r="A2865" s="465">
        <v>2844</v>
      </c>
      <c r="B2865" s="686" t="str">
        <f>IF(Input_series!B2861="","",Input_series!B2861)</f>
        <v/>
      </c>
      <c r="C2865" s="687" t="str">
        <f>IF(Input_series!C2861="","",Input_series!C2861)</f>
        <v/>
      </c>
      <c r="D2865" s="687" t="str">
        <f>IF(Input_series!D2861="","",Input_series!D2861)</f>
        <v/>
      </c>
      <c r="E2865" s="360"/>
      <c r="F2865" s="15"/>
      <c r="G2865" s="15"/>
      <c r="H2865" s="5"/>
      <c r="I2865" s="5"/>
      <c r="J2865" s="190"/>
      <c r="K2865" s="190"/>
      <c r="L2865" s="190"/>
      <c r="M2865" s="190"/>
      <c r="N2865" s="190"/>
      <c r="O2865" s="190"/>
    </row>
    <row r="2866" spans="1:15">
      <c r="A2866" s="465">
        <v>2845</v>
      </c>
      <c r="B2866" s="686" t="str">
        <f>IF(Input_series!B2862="","",Input_series!B2862)</f>
        <v/>
      </c>
      <c r="C2866" s="687" t="str">
        <f>IF(Input_series!C2862="","",Input_series!C2862)</f>
        <v/>
      </c>
      <c r="D2866" s="687" t="str">
        <f>IF(Input_series!D2862="","",Input_series!D2862)</f>
        <v/>
      </c>
      <c r="E2866" s="360"/>
      <c r="F2866" s="15"/>
      <c r="G2866" s="15"/>
      <c r="H2866" s="5"/>
      <c r="I2866" s="5"/>
      <c r="J2866" s="190"/>
      <c r="K2866" s="190"/>
      <c r="L2866" s="190"/>
      <c r="M2866" s="190"/>
      <c r="N2866" s="190"/>
      <c r="O2866" s="190"/>
    </row>
    <row r="2867" spans="1:15">
      <c r="A2867" s="465">
        <v>2846</v>
      </c>
      <c r="B2867" s="686" t="str">
        <f>IF(Input_series!B2863="","",Input_series!B2863)</f>
        <v/>
      </c>
      <c r="C2867" s="687" t="str">
        <f>IF(Input_series!C2863="","",Input_series!C2863)</f>
        <v/>
      </c>
      <c r="D2867" s="687" t="str">
        <f>IF(Input_series!D2863="","",Input_series!D2863)</f>
        <v/>
      </c>
      <c r="E2867" s="360"/>
      <c r="F2867" s="15"/>
      <c r="G2867" s="15"/>
      <c r="H2867" s="5"/>
      <c r="I2867" s="5"/>
      <c r="J2867" s="190"/>
      <c r="K2867" s="190"/>
      <c r="L2867" s="190"/>
      <c r="M2867" s="190"/>
      <c r="N2867" s="190"/>
      <c r="O2867" s="190"/>
    </row>
    <row r="2868" spans="1:15">
      <c r="A2868" s="465">
        <v>2847</v>
      </c>
      <c r="B2868" s="686" t="str">
        <f>IF(Input_series!B2864="","",Input_series!B2864)</f>
        <v/>
      </c>
      <c r="C2868" s="687" t="str">
        <f>IF(Input_series!C2864="","",Input_series!C2864)</f>
        <v/>
      </c>
      <c r="D2868" s="687" t="str">
        <f>IF(Input_series!D2864="","",Input_series!D2864)</f>
        <v/>
      </c>
      <c r="E2868" s="360"/>
      <c r="F2868" s="15"/>
      <c r="G2868" s="15"/>
      <c r="H2868" s="5"/>
      <c r="I2868" s="5"/>
      <c r="J2868" s="190"/>
      <c r="K2868" s="190"/>
      <c r="L2868" s="190"/>
      <c r="M2868" s="190"/>
      <c r="N2868" s="190"/>
      <c r="O2868" s="190"/>
    </row>
    <row r="2869" spans="1:15">
      <c r="A2869" s="465">
        <v>2848</v>
      </c>
      <c r="B2869" s="686" t="str">
        <f>IF(Input_series!B2865="","",Input_series!B2865)</f>
        <v/>
      </c>
      <c r="C2869" s="687" t="str">
        <f>IF(Input_series!C2865="","",Input_series!C2865)</f>
        <v/>
      </c>
      <c r="D2869" s="687" t="str">
        <f>IF(Input_series!D2865="","",Input_series!D2865)</f>
        <v/>
      </c>
      <c r="E2869" s="360"/>
      <c r="F2869" s="15"/>
      <c r="G2869" s="15"/>
      <c r="H2869" s="5"/>
      <c r="I2869" s="5"/>
      <c r="J2869" s="190"/>
      <c r="K2869" s="190"/>
      <c r="L2869" s="190"/>
      <c r="M2869" s="190"/>
      <c r="N2869" s="190"/>
      <c r="O2869" s="190"/>
    </row>
    <row r="2870" spans="1:15">
      <c r="A2870" s="465">
        <v>2849</v>
      </c>
      <c r="B2870" s="686" t="str">
        <f>IF(Input_series!B2866="","",Input_series!B2866)</f>
        <v/>
      </c>
      <c r="C2870" s="687" t="str">
        <f>IF(Input_series!C2866="","",Input_series!C2866)</f>
        <v/>
      </c>
      <c r="D2870" s="687" t="str">
        <f>IF(Input_series!D2866="","",Input_series!D2866)</f>
        <v/>
      </c>
      <c r="E2870" s="360"/>
      <c r="F2870" s="15"/>
      <c r="G2870" s="15"/>
      <c r="H2870" s="5"/>
      <c r="I2870" s="5"/>
      <c r="J2870" s="190"/>
      <c r="K2870" s="190"/>
      <c r="L2870" s="190"/>
      <c r="M2870" s="190"/>
      <c r="N2870" s="190"/>
      <c r="O2870" s="190"/>
    </row>
    <row r="2871" spans="1:15">
      <c r="A2871" s="465">
        <v>2850</v>
      </c>
      <c r="B2871" s="686" t="str">
        <f>IF(Input_series!B2867="","",Input_series!B2867)</f>
        <v/>
      </c>
      <c r="C2871" s="687" t="str">
        <f>IF(Input_series!C2867="","",Input_series!C2867)</f>
        <v/>
      </c>
      <c r="D2871" s="687" t="str">
        <f>IF(Input_series!D2867="","",Input_series!D2867)</f>
        <v/>
      </c>
      <c r="E2871" s="360"/>
      <c r="F2871" s="15"/>
      <c r="G2871" s="15"/>
      <c r="H2871" s="5"/>
      <c r="I2871" s="5"/>
      <c r="J2871" s="190"/>
      <c r="K2871" s="190"/>
      <c r="L2871" s="190"/>
      <c r="M2871" s="190"/>
      <c r="N2871" s="190"/>
      <c r="O2871" s="190"/>
    </row>
    <row r="2872" spans="1:15">
      <c r="A2872" s="465">
        <v>2851</v>
      </c>
      <c r="B2872" s="686" t="str">
        <f>IF(Input_series!B2868="","",Input_series!B2868)</f>
        <v/>
      </c>
      <c r="C2872" s="687" t="str">
        <f>IF(Input_series!C2868="","",Input_series!C2868)</f>
        <v/>
      </c>
      <c r="D2872" s="687" t="str">
        <f>IF(Input_series!D2868="","",Input_series!D2868)</f>
        <v/>
      </c>
      <c r="E2872" s="360"/>
      <c r="F2872" s="15"/>
      <c r="G2872" s="15"/>
      <c r="H2872" s="5"/>
      <c r="I2872" s="5"/>
      <c r="J2872" s="190"/>
      <c r="K2872" s="190"/>
      <c r="L2872" s="190"/>
      <c r="M2872" s="190"/>
      <c r="N2872" s="190"/>
      <c r="O2872" s="190"/>
    </row>
    <row r="2873" spans="1:15">
      <c r="A2873" s="465">
        <v>2852</v>
      </c>
      <c r="B2873" s="686" t="str">
        <f>IF(Input_series!B2869="","",Input_series!B2869)</f>
        <v/>
      </c>
      <c r="C2873" s="687" t="str">
        <f>IF(Input_series!C2869="","",Input_series!C2869)</f>
        <v/>
      </c>
      <c r="D2873" s="687" t="str">
        <f>IF(Input_series!D2869="","",Input_series!D2869)</f>
        <v/>
      </c>
      <c r="E2873" s="360"/>
      <c r="F2873" s="15"/>
      <c r="G2873" s="15"/>
      <c r="H2873" s="5"/>
      <c r="I2873" s="5"/>
      <c r="J2873" s="190"/>
      <c r="K2873" s="190"/>
      <c r="L2873" s="190"/>
      <c r="M2873" s="190"/>
      <c r="N2873" s="190"/>
      <c r="O2873" s="190"/>
    </row>
    <row r="2874" spans="1:15">
      <c r="A2874" s="465">
        <v>2853</v>
      </c>
      <c r="B2874" s="686" t="str">
        <f>IF(Input_series!B2870="","",Input_series!B2870)</f>
        <v/>
      </c>
      <c r="C2874" s="687" t="str">
        <f>IF(Input_series!C2870="","",Input_series!C2870)</f>
        <v/>
      </c>
      <c r="D2874" s="687" t="str">
        <f>IF(Input_series!D2870="","",Input_series!D2870)</f>
        <v/>
      </c>
      <c r="E2874" s="360"/>
      <c r="F2874" s="15"/>
      <c r="G2874" s="15"/>
      <c r="H2874" s="5"/>
      <c r="I2874" s="5"/>
      <c r="J2874" s="190"/>
      <c r="K2874" s="190"/>
      <c r="L2874" s="190"/>
      <c r="M2874" s="190"/>
      <c r="N2874" s="190"/>
      <c r="O2874" s="190"/>
    </row>
    <row r="2875" spans="1:15">
      <c r="A2875" s="465">
        <v>2854</v>
      </c>
      <c r="B2875" s="686" t="str">
        <f>IF(Input_series!B2871="","",Input_series!B2871)</f>
        <v/>
      </c>
      <c r="C2875" s="687" t="str">
        <f>IF(Input_series!C2871="","",Input_series!C2871)</f>
        <v/>
      </c>
      <c r="D2875" s="687" t="str">
        <f>IF(Input_series!D2871="","",Input_series!D2871)</f>
        <v/>
      </c>
      <c r="E2875" s="360"/>
      <c r="F2875" s="15"/>
      <c r="G2875" s="15"/>
      <c r="H2875" s="5"/>
      <c r="I2875" s="5"/>
      <c r="J2875" s="190"/>
      <c r="K2875" s="190"/>
      <c r="L2875" s="190"/>
      <c r="M2875" s="190"/>
      <c r="N2875" s="190"/>
      <c r="O2875" s="190"/>
    </row>
    <row r="2876" spans="1:15">
      <c r="A2876" s="465">
        <v>2855</v>
      </c>
      <c r="B2876" s="686" t="str">
        <f>IF(Input_series!B2872="","",Input_series!B2872)</f>
        <v/>
      </c>
      <c r="C2876" s="687" t="str">
        <f>IF(Input_series!C2872="","",Input_series!C2872)</f>
        <v/>
      </c>
      <c r="D2876" s="687" t="str">
        <f>IF(Input_series!D2872="","",Input_series!D2872)</f>
        <v/>
      </c>
      <c r="E2876" s="360"/>
      <c r="F2876" s="15"/>
      <c r="G2876" s="15"/>
      <c r="H2876" s="5"/>
      <c r="I2876" s="5"/>
      <c r="J2876" s="190"/>
      <c r="K2876" s="190"/>
      <c r="L2876" s="190"/>
      <c r="M2876" s="190"/>
      <c r="N2876" s="190"/>
      <c r="O2876" s="190"/>
    </row>
    <row r="2877" spans="1:15">
      <c r="A2877" s="465">
        <v>2856</v>
      </c>
      <c r="B2877" s="686" t="str">
        <f>IF(Input_series!B2873="","",Input_series!B2873)</f>
        <v/>
      </c>
      <c r="C2877" s="687" t="str">
        <f>IF(Input_series!C2873="","",Input_series!C2873)</f>
        <v/>
      </c>
      <c r="D2877" s="687" t="str">
        <f>IF(Input_series!D2873="","",Input_series!D2873)</f>
        <v/>
      </c>
      <c r="E2877" s="360"/>
      <c r="F2877" s="15"/>
      <c r="G2877" s="15"/>
      <c r="H2877" s="5"/>
      <c r="I2877" s="5"/>
      <c r="J2877" s="190"/>
      <c r="K2877" s="190"/>
      <c r="L2877" s="190"/>
      <c r="M2877" s="190"/>
      <c r="N2877" s="190"/>
      <c r="O2877" s="190"/>
    </row>
    <row r="2878" spans="1:15">
      <c r="A2878" s="465">
        <v>2857</v>
      </c>
      <c r="B2878" s="686" t="str">
        <f>IF(Input_series!B2874="","",Input_series!B2874)</f>
        <v/>
      </c>
      <c r="C2878" s="687" t="str">
        <f>IF(Input_series!C2874="","",Input_series!C2874)</f>
        <v/>
      </c>
      <c r="D2878" s="687" t="str">
        <f>IF(Input_series!D2874="","",Input_series!D2874)</f>
        <v/>
      </c>
      <c r="E2878" s="360"/>
      <c r="F2878" s="15"/>
      <c r="G2878" s="15"/>
      <c r="H2878" s="5"/>
      <c r="I2878" s="5"/>
      <c r="J2878" s="190"/>
      <c r="K2878" s="190"/>
      <c r="L2878" s="190"/>
      <c r="M2878" s="190"/>
      <c r="N2878" s="190"/>
      <c r="O2878" s="190"/>
    </row>
    <row r="2879" spans="1:15">
      <c r="A2879" s="465">
        <v>2858</v>
      </c>
      <c r="B2879" s="686" t="str">
        <f>IF(Input_series!B2875="","",Input_series!B2875)</f>
        <v/>
      </c>
      <c r="C2879" s="687" t="str">
        <f>IF(Input_series!C2875="","",Input_series!C2875)</f>
        <v/>
      </c>
      <c r="D2879" s="687" t="str">
        <f>IF(Input_series!D2875="","",Input_series!D2875)</f>
        <v/>
      </c>
      <c r="E2879" s="360"/>
      <c r="F2879" s="15"/>
      <c r="G2879" s="15"/>
      <c r="H2879" s="5"/>
      <c r="I2879" s="5"/>
      <c r="J2879" s="190"/>
      <c r="K2879" s="190"/>
      <c r="L2879" s="190"/>
      <c r="M2879" s="190"/>
      <c r="N2879" s="190"/>
      <c r="O2879" s="190"/>
    </row>
    <row r="2880" spans="1:15">
      <c r="A2880" s="465">
        <v>2859</v>
      </c>
      <c r="B2880" s="686" t="str">
        <f>IF(Input_series!B2876="","",Input_series!B2876)</f>
        <v/>
      </c>
      <c r="C2880" s="687" t="str">
        <f>IF(Input_series!C2876="","",Input_series!C2876)</f>
        <v/>
      </c>
      <c r="D2880" s="687" t="str">
        <f>IF(Input_series!D2876="","",Input_series!D2876)</f>
        <v/>
      </c>
      <c r="E2880" s="360"/>
      <c r="F2880" s="15"/>
      <c r="G2880" s="15"/>
      <c r="H2880" s="5"/>
      <c r="I2880" s="5"/>
      <c r="J2880" s="190"/>
      <c r="K2880" s="190"/>
      <c r="L2880" s="190"/>
      <c r="M2880" s="190"/>
      <c r="N2880" s="190"/>
      <c r="O2880" s="190"/>
    </row>
    <row r="2881" spans="1:15">
      <c r="A2881" s="465">
        <v>2860</v>
      </c>
      <c r="B2881" s="686" t="str">
        <f>IF(Input_series!B2877="","",Input_series!B2877)</f>
        <v/>
      </c>
      <c r="C2881" s="687" t="str">
        <f>IF(Input_series!C2877="","",Input_series!C2877)</f>
        <v/>
      </c>
      <c r="D2881" s="687" t="str">
        <f>IF(Input_series!D2877="","",Input_series!D2877)</f>
        <v/>
      </c>
      <c r="E2881" s="360"/>
      <c r="F2881" s="15"/>
      <c r="G2881" s="15"/>
      <c r="H2881" s="5"/>
      <c r="I2881" s="5"/>
      <c r="J2881" s="190"/>
      <c r="K2881" s="190"/>
      <c r="L2881" s="190"/>
      <c r="M2881" s="190"/>
      <c r="N2881" s="190"/>
      <c r="O2881" s="190"/>
    </row>
    <row r="2882" spans="1:15">
      <c r="A2882" s="465">
        <v>2861</v>
      </c>
      <c r="B2882" s="686" t="str">
        <f>IF(Input_series!B2878="","",Input_series!B2878)</f>
        <v/>
      </c>
      <c r="C2882" s="687" t="str">
        <f>IF(Input_series!C2878="","",Input_series!C2878)</f>
        <v/>
      </c>
      <c r="D2882" s="687" t="str">
        <f>IF(Input_series!D2878="","",Input_series!D2878)</f>
        <v/>
      </c>
      <c r="E2882" s="360"/>
      <c r="F2882" s="15"/>
      <c r="G2882" s="15"/>
      <c r="H2882" s="5"/>
      <c r="I2882" s="5"/>
      <c r="J2882" s="190"/>
      <c r="K2882" s="190"/>
      <c r="L2882" s="190"/>
      <c r="M2882" s="190"/>
      <c r="N2882" s="190"/>
      <c r="O2882" s="190"/>
    </row>
    <row r="2883" spans="1:15">
      <c r="A2883" s="465">
        <v>2862</v>
      </c>
      <c r="B2883" s="686" t="str">
        <f>IF(Input_series!B2879="","",Input_series!B2879)</f>
        <v/>
      </c>
      <c r="C2883" s="687" t="str">
        <f>IF(Input_series!C2879="","",Input_series!C2879)</f>
        <v/>
      </c>
      <c r="D2883" s="687" t="str">
        <f>IF(Input_series!D2879="","",Input_series!D2879)</f>
        <v/>
      </c>
      <c r="E2883" s="360"/>
      <c r="F2883" s="15"/>
      <c r="G2883" s="15"/>
      <c r="H2883" s="5"/>
      <c r="I2883" s="5"/>
      <c r="J2883" s="190"/>
      <c r="K2883" s="190"/>
      <c r="L2883" s="190"/>
      <c r="M2883" s="190"/>
      <c r="N2883" s="190"/>
      <c r="O2883" s="190"/>
    </row>
    <row r="2884" spans="1:15">
      <c r="A2884" s="465">
        <v>2863</v>
      </c>
      <c r="B2884" s="686" t="str">
        <f>IF(Input_series!B2880="","",Input_series!B2880)</f>
        <v/>
      </c>
      <c r="C2884" s="687" t="str">
        <f>IF(Input_series!C2880="","",Input_series!C2880)</f>
        <v/>
      </c>
      <c r="D2884" s="687" t="str">
        <f>IF(Input_series!D2880="","",Input_series!D2880)</f>
        <v/>
      </c>
      <c r="E2884" s="360"/>
      <c r="F2884" s="15"/>
      <c r="G2884" s="15"/>
      <c r="H2884" s="5"/>
      <c r="I2884" s="5"/>
      <c r="J2884" s="190"/>
      <c r="K2884" s="190"/>
      <c r="L2884" s="190"/>
      <c r="M2884" s="190"/>
      <c r="N2884" s="190"/>
      <c r="O2884" s="190"/>
    </row>
    <row r="2885" spans="1:15">
      <c r="A2885" s="465">
        <v>2864</v>
      </c>
      <c r="B2885" s="686" t="str">
        <f>IF(Input_series!B2881="","",Input_series!B2881)</f>
        <v/>
      </c>
      <c r="C2885" s="687" t="str">
        <f>IF(Input_series!C2881="","",Input_series!C2881)</f>
        <v/>
      </c>
      <c r="D2885" s="687" t="str">
        <f>IF(Input_series!D2881="","",Input_series!D2881)</f>
        <v/>
      </c>
      <c r="E2885" s="360"/>
      <c r="F2885" s="15"/>
      <c r="G2885" s="15"/>
      <c r="H2885" s="5"/>
      <c r="I2885" s="5"/>
      <c r="J2885" s="190"/>
      <c r="K2885" s="190"/>
      <c r="L2885" s="190"/>
      <c r="M2885" s="190"/>
      <c r="N2885" s="190"/>
      <c r="O2885" s="190"/>
    </row>
    <row r="2886" spans="1:15">
      <c r="A2886" s="465">
        <v>2865</v>
      </c>
      <c r="B2886" s="686" t="str">
        <f>IF(Input_series!B2882="","",Input_series!B2882)</f>
        <v/>
      </c>
      <c r="C2886" s="687" t="str">
        <f>IF(Input_series!C2882="","",Input_series!C2882)</f>
        <v/>
      </c>
      <c r="D2886" s="687" t="str">
        <f>IF(Input_series!D2882="","",Input_series!D2882)</f>
        <v/>
      </c>
      <c r="E2886" s="360"/>
      <c r="F2886" s="15"/>
      <c r="G2886" s="15"/>
      <c r="H2886" s="5"/>
      <c r="I2886" s="5"/>
      <c r="J2886" s="190"/>
      <c r="K2886" s="190"/>
      <c r="L2886" s="190"/>
      <c r="M2886" s="190"/>
      <c r="N2886" s="190"/>
      <c r="O2886" s="190"/>
    </row>
    <row r="2887" spans="1:15">
      <c r="A2887" s="465">
        <v>2866</v>
      </c>
      <c r="B2887" s="686" t="str">
        <f>IF(Input_series!B2883="","",Input_series!B2883)</f>
        <v/>
      </c>
      <c r="C2887" s="687" t="str">
        <f>IF(Input_series!C2883="","",Input_series!C2883)</f>
        <v/>
      </c>
      <c r="D2887" s="687" t="str">
        <f>IF(Input_series!D2883="","",Input_series!D2883)</f>
        <v/>
      </c>
      <c r="E2887" s="360"/>
      <c r="F2887" s="15"/>
      <c r="G2887" s="15"/>
      <c r="H2887" s="5"/>
      <c r="I2887" s="5"/>
      <c r="J2887" s="190"/>
      <c r="K2887" s="190"/>
      <c r="L2887" s="190"/>
      <c r="M2887" s="190"/>
      <c r="N2887" s="190"/>
      <c r="O2887" s="190"/>
    </row>
    <row r="2888" spans="1:15">
      <c r="A2888" s="465">
        <v>2867</v>
      </c>
      <c r="B2888" s="686" t="str">
        <f>IF(Input_series!B2884="","",Input_series!B2884)</f>
        <v/>
      </c>
      <c r="C2888" s="687" t="str">
        <f>IF(Input_series!C2884="","",Input_series!C2884)</f>
        <v/>
      </c>
      <c r="D2888" s="687" t="str">
        <f>IF(Input_series!D2884="","",Input_series!D2884)</f>
        <v/>
      </c>
      <c r="E2888" s="360"/>
      <c r="F2888" s="15"/>
      <c r="G2888" s="15"/>
      <c r="H2888" s="5"/>
      <c r="I2888" s="5"/>
      <c r="J2888" s="190"/>
      <c r="K2888" s="190"/>
      <c r="L2888" s="190"/>
      <c r="M2888" s="190"/>
      <c r="N2888" s="190"/>
      <c r="O2888" s="190"/>
    </row>
    <row r="2889" spans="1:15">
      <c r="A2889" s="465">
        <v>2868</v>
      </c>
      <c r="B2889" s="686" t="str">
        <f>IF(Input_series!B2885="","",Input_series!B2885)</f>
        <v/>
      </c>
      <c r="C2889" s="687" t="str">
        <f>IF(Input_series!C2885="","",Input_series!C2885)</f>
        <v/>
      </c>
      <c r="D2889" s="687" t="str">
        <f>IF(Input_series!D2885="","",Input_series!D2885)</f>
        <v/>
      </c>
      <c r="E2889" s="360"/>
      <c r="F2889" s="15"/>
      <c r="G2889" s="15"/>
      <c r="H2889" s="5"/>
      <c r="I2889" s="5"/>
      <c r="J2889" s="190"/>
      <c r="K2889" s="190"/>
      <c r="L2889" s="190"/>
      <c r="M2889" s="190"/>
      <c r="N2889" s="190"/>
      <c r="O2889" s="190"/>
    </row>
    <row r="2890" spans="1:15">
      <c r="A2890" s="465">
        <v>2869</v>
      </c>
      <c r="B2890" s="686" t="str">
        <f>IF(Input_series!B2886="","",Input_series!B2886)</f>
        <v/>
      </c>
      <c r="C2890" s="687" t="str">
        <f>IF(Input_series!C2886="","",Input_series!C2886)</f>
        <v/>
      </c>
      <c r="D2890" s="687" t="str">
        <f>IF(Input_series!D2886="","",Input_series!D2886)</f>
        <v/>
      </c>
      <c r="E2890" s="360"/>
      <c r="F2890" s="15"/>
      <c r="G2890" s="15"/>
      <c r="H2890" s="5"/>
      <c r="I2890" s="5"/>
      <c r="J2890" s="190"/>
      <c r="K2890" s="190"/>
      <c r="L2890" s="190"/>
      <c r="M2890" s="190"/>
      <c r="N2890" s="190"/>
      <c r="O2890" s="190"/>
    </row>
    <row r="2891" spans="1:15">
      <c r="A2891" s="465">
        <v>2870</v>
      </c>
      <c r="B2891" s="686" t="str">
        <f>IF(Input_series!B2887="","",Input_series!B2887)</f>
        <v/>
      </c>
      <c r="C2891" s="687" t="str">
        <f>IF(Input_series!C2887="","",Input_series!C2887)</f>
        <v/>
      </c>
      <c r="D2891" s="687" t="str">
        <f>IF(Input_series!D2887="","",Input_series!D2887)</f>
        <v/>
      </c>
      <c r="E2891" s="360"/>
      <c r="F2891" s="15"/>
      <c r="G2891" s="15"/>
      <c r="H2891" s="5"/>
      <c r="I2891" s="5"/>
      <c r="J2891" s="190"/>
      <c r="K2891" s="190"/>
      <c r="L2891" s="190"/>
      <c r="M2891" s="190"/>
      <c r="N2891" s="190"/>
      <c r="O2891" s="190"/>
    </row>
    <row r="2892" spans="1:15">
      <c r="A2892" s="465">
        <v>2871</v>
      </c>
      <c r="B2892" s="686" t="str">
        <f>IF(Input_series!B2888="","",Input_series!B2888)</f>
        <v/>
      </c>
      <c r="C2892" s="687" t="str">
        <f>IF(Input_series!C2888="","",Input_series!C2888)</f>
        <v/>
      </c>
      <c r="D2892" s="687" t="str">
        <f>IF(Input_series!D2888="","",Input_series!D2888)</f>
        <v/>
      </c>
      <c r="E2892" s="360"/>
      <c r="F2892" s="15"/>
      <c r="G2892" s="15"/>
      <c r="H2892" s="5"/>
      <c r="I2892" s="5"/>
      <c r="J2892" s="190"/>
      <c r="K2892" s="190"/>
      <c r="L2892" s="190"/>
      <c r="M2892" s="190"/>
      <c r="N2892" s="190"/>
      <c r="O2892" s="190"/>
    </row>
    <row r="2893" spans="1:15">
      <c r="A2893" s="465">
        <v>2872</v>
      </c>
      <c r="B2893" s="686" t="str">
        <f>IF(Input_series!B2889="","",Input_series!B2889)</f>
        <v/>
      </c>
      <c r="C2893" s="687" t="str">
        <f>IF(Input_series!C2889="","",Input_series!C2889)</f>
        <v/>
      </c>
      <c r="D2893" s="687" t="str">
        <f>IF(Input_series!D2889="","",Input_series!D2889)</f>
        <v/>
      </c>
      <c r="E2893" s="360"/>
      <c r="F2893" s="15"/>
      <c r="G2893" s="15"/>
      <c r="H2893" s="5"/>
      <c r="I2893" s="5"/>
      <c r="J2893" s="190"/>
      <c r="K2893" s="190"/>
      <c r="L2893" s="190"/>
      <c r="M2893" s="190"/>
      <c r="N2893" s="190"/>
      <c r="O2893" s="190"/>
    </row>
    <row r="2894" spans="1:15">
      <c r="A2894" s="465">
        <v>2873</v>
      </c>
      <c r="B2894" s="686" t="str">
        <f>IF(Input_series!B2890="","",Input_series!B2890)</f>
        <v/>
      </c>
      <c r="C2894" s="687" t="str">
        <f>IF(Input_series!C2890="","",Input_series!C2890)</f>
        <v/>
      </c>
      <c r="D2894" s="687" t="str">
        <f>IF(Input_series!D2890="","",Input_series!D2890)</f>
        <v/>
      </c>
      <c r="E2894" s="360"/>
      <c r="F2894" s="15"/>
      <c r="G2894" s="15"/>
      <c r="H2894" s="5"/>
      <c r="I2894" s="5"/>
      <c r="J2894" s="190"/>
      <c r="K2894" s="190"/>
      <c r="L2894" s="190"/>
      <c r="M2894" s="190"/>
      <c r="N2894" s="190"/>
      <c r="O2894" s="190"/>
    </row>
    <row r="2895" spans="1:15">
      <c r="A2895" s="465">
        <v>2874</v>
      </c>
      <c r="B2895" s="686" t="str">
        <f>IF(Input_series!B2891="","",Input_series!B2891)</f>
        <v/>
      </c>
      <c r="C2895" s="687" t="str">
        <f>IF(Input_series!C2891="","",Input_series!C2891)</f>
        <v/>
      </c>
      <c r="D2895" s="687" t="str">
        <f>IF(Input_series!D2891="","",Input_series!D2891)</f>
        <v/>
      </c>
      <c r="E2895" s="360"/>
      <c r="F2895" s="15"/>
      <c r="G2895" s="15"/>
      <c r="H2895" s="5"/>
      <c r="I2895" s="5"/>
      <c r="J2895" s="190"/>
      <c r="K2895" s="190"/>
      <c r="L2895" s="190"/>
      <c r="M2895" s="190"/>
      <c r="N2895" s="190"/>
      <c r="O2895" s="190"/>
    </row>
    <row r="2896" spans="1:15">
      <c r="A2896" s="465">
        <v>2875</v>
      </c>
      <c r="B2896" s="686" t="str">
        <f>IF(Input_series!B2892="","",Input_series!B2892)</f>
        <v/>
      </c>
      <c r="C2896" s="687" t="str">
        <f>IF(Input_series!C2892="","",Input_series!C2892)</f>
        <v/>
      </c>
      <c r="D2896" s="687" t="str">
        <f>IF(Input_series!D2892="","",Input_series!D2892)</f>
        <v/>
      </c>
      <c r="E2896" s="360"/>
      <c r="F2896" s="15"/>
      <c r="G2896" s="15"/>
      <c r="H2896" s="5"/>
      <c r="I2896" s="5"/>
      <c r="J2896" s="190"/>
      <c r="K2896" s="190"/>
      <c r="L2896" s="190"/>
      <c r="M2896" s="190"/>
      <c r="N2896" s="190"/>
      <c r="O2896" s="190"/>
    </row>
    <row r="2897" spans="1:15">
      <c r="A2897" s="465">
        <v>2876</v>
      </c>
      <c r="B2897" s="686" t="str">
        <f>IF(Input_series!B2893="","",Input_series!B2893)</f>
        <v/>
      </c>
      <c r="C2897" s="687" t="str">
        <f>IF(Input_series!C2893="","",Input_series!C2893)</f>
        <v/>
      </c>
      <c r="D2897" s="687" t="str">
        <f>IF(Input_series!D2893="","",Input_series!D2893)</f>
        <v/>
      </c>
      <c r="E2897" s="360"/>
      <c r="F2897" s="15"/>
      <c r="G2897" s="15"/>
      <c r="H2897" s="5"/>
      <c r="I2897" s="5"/>
      <c r="J2897" s="190"/>
      <c r="K2897" s="190"/>
      <c r="L2897" s="190"/>
      <c r="M2897" s="190"/>
      <c r="N2897" s="190"/>
      <c r="O2897" s="190"/>
    </row>
    <row r="2898" spans="1:15">
      <c r="A2898" s="465">
        <v>2877</v>
      </c>
      <c r="B2898" s="686" t="str">
        <f>IF(Input_series!B2894="","",Input_series!B2894)</f>
        <v/>
      </c>
      <c r="C2898" s="687" t="str">
        <f>IF(Input_series!C2894="","",Input_series!C2894)</f>
        <v/>
      </c>
      <c r="D2898" s="687" t="str">
        <f>IF(Input_series!D2894="","",Input_series!D2894)</f>
        <v/>
      </c>
      <c r="E2898" s="360"/>
      <c r="F2898" s="15"/>
      <c r="G2898" s="15"/>
      <c r="H2898" s="5"/>
      <c r="I2898" s="5"/>
      <c r="J2898" s="190"/>
      <c r="K2898" s="190"/>
      <c r="L2898" s="190"/>
      <c r="M2898" s="190"/>
      <c r="N2898" s="190"/>
      <c r="O2898" s="190"/>
    </row>
    <row r="2899" spans="1:15">
      <c r="A2899" s="465">
        <v>2878</v>
      </c>
      <c r="B2899" s="686" t="str">
        <f>IF(Input_series!B2895="","",Input_series!B2895)</f>
        <v/>
      </c>
      <c r="C2899" s="687" t="str">
        <f>IF(Input_series!C2895="","",Input_series!C2895)</f>
        <v/>
      </c>
      <c r="D2899" s="687" t="str">
        <f>IF(Input_series!D2895="","",Input_series!D2895)</f>
        <v/>
      </c>
      <c r="E2899" s="360"/>
      <c r="F2899" s="15"/>
      <c r="G2899" s="15"/>
      <c r="H2899" s="5"/>
      <c r="I2899" s="5"/>
      <c r="J2899" s="190"/>
      <c r="K2899" s="190"/>
      <c r="L2899" s="190"/>
      <c r="M2899" s="190"/>
      <c r="N2899" s="190"/>
      <c r="O2899" s="190"/>
    </row>
    <row r="2900" spans="1:15">
      <c r="A2900" s="465">
        <v>2879</v>
      </c>
      <c r="B2900" s="686" t="str">
        <f>IF(Input_series!B2896="","",Input_series!B2896)</f>
        <v/>
      </c>
      <c r="C2900" s="687" t="str">
        <f>IF(Input_series!C2896="","",Input_series!C2896)</f>
        <v/>
      </c>
      <c r="D2900" s="687" t="str">
        <f>IF(Input_series!D2896="","",Input_series!D2896)</f>
        <v/>
      </c>
      <c r="E2900" s="360"/>
      <c r="F2900" s="15"/>
      <c r="G2900" s="15"/>
      <c r="H2900" s="5"/>
      <c r="I2900" s="5"/>
      <c r="J2900" s="190"/>
      <c r="K2900" s="190"/>
      <c r="L2900" s="190"/>
      <c r="M2900" s="190"/>
      <c r="N2900" s="190"/>
      <c r="O2900" s="190"/>
    </row>
    <row r="2901" spans="1:15">
      <c r="A2901" s="465">
        <v>2880</v>
      </c>
      <c r="B2901" s="686" t="str">
        <f>IF(Input_series!B2897="","",Input_series!B2897)</f>
        <v/>
      </c>
      <c r="C2901" s="687" t="str">
        <f>IF(Input_series!C2897="","",Input_series!C2897)</f>
        <v/>
      </c>
      <c r="D2901" s="687" t="str">
        <f>IF(Input_series!D2897="","",Input_series!D2897)</f>
        <v/>
      </c>
      <c r="E2901" s="360"/>
      <c r="F2901" s="15"/>
      <c r="G2901" s="15"/>
      <c r="H2901" s="5"/>
      <c r="I2901" s="5"/>
      <c r="J2901" s="190"/>
      <c r="K2901" s="190"/>
      <c r="L2901" s="190"/>
      <c r="M2901" s="190"/>
      <c r="N2901" s="190"/>
      <c r="O2901" s="190"/>
    </row>
    <row r="2902" spans="1:15">
      <c r="A2902" s="465">
        <v>2881</v>
      </c>
      <c r="B2902" s="686" t="str">
        <f>IF(Input_series!B2898="","",Input_series!B2898)</f>
        <v/>
      </c>
      <c r="C2902" s="687" t="str">
        <f>IF(Input_series!C2898="","",Input_series!C2898)</f>
        <v/>
      </c>
      <c r="D2902" s="687" t="str">
        <f>IF(Input_series!D2898="","",Input_series!D2898)</f>
        <v/>
      </c>
      <c r="E2902" s="360"/>
      <c r="F2902" s="15"/>
      <c r="G2902" s="15"/>
      <c r="H2902" s="5"/>
      <c r="I2902" s="5"/>
      <c r="J2902" s="190"/>
      <c r="K2902" s="190"/>
      <c r="L2902" s="190"/>
      <c r="M2902" s="190"/>
      <c r="N2902" s="190"/>
      <c r="O2902" s="190"/>
    </row>
    <row r="2903" spans="1:15">
      <c r="A2903" s="465">
        <v>2882</v>
      </c>
      <c r="B2903" s="686" t="str">
        <f>IF(Input_series!B2899="","",Input_series!B2899)</f>
        <v/>
      </c>
      <c r="C2903" s="687" t="str">
        <f>IF(Input_series!C2899="","",Input_series!C2899)</f>
        <v/>
      </c>
      <c r="D2903" s="687" t="str">
        <f>IF(Input_series!D2899="","",Input_series!D2899)</f>
        <v/>
      </c>
      <c r="E2903" s="360"/>
      <c r="F2903" s="15"/>
      <c r="G2903" s="15"/>
      <c r="H2903" s="5"/>
      <c r="I2903" s="5"/>
      <c r="J2903" s="190"/>
      <c r="K2903" s="190"/>
      <c r="L2903" s="190"/>
      <c r="M2903" s="190"/>
      <c r="N2903" s="190"/>
      <c r="O2903" s="190"/>
    </row>
    <row r="2904" spans="1:15">
      <c r="A2904" s="465">
        <v>2883</v>
      </c>
      <c r="B2904" s="686" t="str">
        <f>IF(Input_series!B2900="","",Input_series!B2900)</f>
        <v/>
      </c>
      <c r="C2904" s="687" t="str">
        <f>IF(Input_series!C2900="","",Input_series!C2900)</f>
        <v/>
      </c>
      <c r="D2904" s="687" t="str">
        <f>IF(Input_series!D2900="","",Input_series!D2900)</f>
        <v/>
      </c>
      <c r="E2904" s="360"/>
      <c r="F2904" s="15"/>
      <c r="G2904" s="15"/>
      <c r="H2904" s="5"/>
      <c r="I2904" s="5"/>
      <c r="J2904" s="190"/>
      <c r="K2904" s="190"/>
      <c r="L2904" s="190"/>
      <c r="M2904" s="190"/>
      <c r="N2904" s="190"/>
      <c r="O2904" s="190"/>
    </row>
    <row r="2905" spans="1:15">
      <c r="A2905" s="465">
        <v>2884</v>
      </c>
      <c r="B2905" s="686" t="str">
        <f>IF(Input_series!B2901="","",Input_series!B2901)</f>
        <v/>
      </c>
      <c r="C2905" s="687" t="str">
        <f>IF(Input_series!C2901="","",Input_series!C2901)</f>
        <v/>
      </c>
      <c r="D2905" s="687" t="str">
        <f>IF(Input_series!D2901="","",Input_series!D2901)</f>
        <v/>
      </c>
      <c r="E2905" s="360"/>
      <c r="F2905" s="15"/>
      <c r="G2905" s="15"/>
      <c r="H2905" s="5"/>
      <c r="I2905" s="5"/>
      <c r="J2905" s="190"/>
      <c r="K2905" s="190"/>
      <c r="L2905" s="190"/>
      <c r="M2905" s="190"/>
      <c r="N2905" s="190"/>
      <c r="O2905" s="190"/>
    </row>
    <row r="2906" spans="1:15">
      <c r="A2906" s="465">
        <v>2885</v>
      </c>
      <c r="B2906" s="686" t="str">
        <f>IF(Input_series!B2902="","",Input_series!B2902)</f>
        <v/>
      </c>
      <c r="C2906" s="687" t="str">
        <f>IF(Input_series!C2902="","",Input_series!C2902)</f>
        <v/>
      </c>
      <c r="D2906" s="687" t="str">
        <f>IF(Input_series!D2902="","",Input_series!D2902)</f>
        <v/>
      </c>
      <c r="E2906" s="360"/>
      <c r="F2906" s="15"/>
      <c r="G2906" s="15"/>
      <c r="H2906" s="5"/>
      <c r="I2906" s="5"/>
      <c r="J2906" s="190"/>
      <c r="K2906" s="190"/>
      <c r="L2906" s="190"/>
      <c r="M2906" s="190"/>
      <c r="N2906" s="190"/>
      <c r="O2906" s="190"/>
    </row>
    <row r="2907" spans="1:15">
      <c r="A2907" s="465">
        <v>2886</v>
      </c>
      <c r="B2907" s="686" t="str">
        <f>IF(Input_series!B2903="","",Input_series!B2903)</f>
        <v/>
      </c>
      <c r="C2907" s="687" t="str">
        <f>IF(Input_series!C2903="","",Input_series!C2903)</f>
        <v/>
      </c>
      <c r="D2907" s="687" t="str">
        <f>IF(Input_series!D2903="","",Input_series!D2903)</f>
        <v/>
      </c>
      <c r="E2907" s="360"/>
      <c r="F2907" s="15"/>
      <c r="G2907" s="15"/>
      <c r="H2907" s="5"/>
      <c r="I2907" s="5"/>
      <c r="J2907" s="190"/>
      <c r="K2907" s="190"/>
      <c r="L2907" s="190"/>
      <c r="M2907" s="190"/>
      <c r="N2907" s="190"/>
      <c r="O2907" s="190"/>
    </row>
    <row r="2908" spans="1:15">
      <c r="A2908" s="465">
        <v>2887</v>
      </c>
      <c r="B2908" s="686" t="str">
        <f>IF(Input_series!B2904="","",Input_series!B2904)</f>
        <v/>
      </c>
      <c r="C2908" s="687" t="str">
        <f>IF(Input_series!C2904="","",Input_series!C2904)</f>
        <v/>
      </c>
      <c r="D2908" s="687" t="str">
        <f>IF(Input_series!D2904="","",Input_series!D2904)</f>
        <v/>
      </c>
      <c r="E2908" s="360"/>
      <c r="F2908" s="15"/>
      <c r="G2908" s="15"/>
      <c r="H2908" s="5"/>
      <c r="I2908" s="5"/>
      <c r="J2908" s="190"/>
      <c r="K2908" s="190"/>
      <c r="L2908" s="190"/>
      <c r="M2908" s="190"/>
      <c r="N2908" s="190"/>
      <c r="O2908" s="190"/>
    </row>
    <row r="2909" spans="1:15">
      <c r="A2909" s="465">
        <v>2888</v>
      </c>
      <c r="B2909" s="686" t="str">
        <f>IF(Input_series!B2905="","",Input_series!B2905)</f>
        <v/>
      </c>
      <c r="C2909" s="687" t="str">
        <f>IF(Input_series!C2905="","",Input_series!C2905)</f>
        <v/>
      </c>
      <c r="D2909" s="687" t="str">
        <f>IF(Input_series!D2905="","",Input_series!D2905)</f>
        <v/>
      </c>
      <c r="E2909" s="360"/>
      <c r="F2909" s="15"/>
      <c r="G2909" s="15"/>
      <c r="H2909" s="5"/>
      <c r="I2909" s="5"/>
      <c r="J2909" s="190"/>
      <c r="K2909" s="190"/>
      <c r="L2909" s="190"/>
      <c r="M2909" s="190"/>
      <c r="N2909" s="190"/>
      <c r="O2909" s="190"/>
    </row>
    <row r="2910" spans="1:15">
      <c r="A2910" s="465">
        <v>2889</v>
      </c>
      <c r="B2910" s="686" t="str">
        <f>IF(Input_series!B2906="","",Input_series!B2906)</f>
        <v/>
      </c>
      <c r="C2910" s="687" t="str">
        <f>IF(Input_series!C2906="","",Input_series!C2906)</f>
        <v/>
      </c>
      <c r="D2910" s="687" t="str">
        <f>IF(Input_series!D2906="","",Input_series!D2906)</f>
        <v/>
      </c>
      <c r="E2910" s="360"/>
      <c r="F2910" s="15"/>
      <c r="G2910" s="15"/>
      <c r="H2910" s="5"/>
      <c r="I2910" s="5"/>
      <c r="J2910" s="190"/>
      <c r="K2910" s="190"/>
      <c r="L2910" s="190"/>
      <c r="M2910" s="190"/>
      <c r="N2910" s="190"/>
      <c r="O2910" s="190"/>
    </row>
    <row r="2911" spans="1:15">
      <c r="A2911" s="465">
        <v>2890</v>
      </c>
      <c r="B2911" s="686" t="str">
        <f>IF(Input_series!B2907="","",Input_series!B2907)</f>
        <v/>
      </c>
      <c r="C2911" s="687" t="str">
        <f>IF(Input_series!C2907="","",Input_series!C2907)</f>
        <v/>
      </c>
      <c r="D2911" s="687" t="str">
        <f>IF(Input_series!D2907="","",Input_series!D2907)</f>
        <v/>
      </c>
      <c r="E2911" s="360"/>
      <c r="F2911" s="15"/>
      <c r="G2911" s="15"/>
      <c r="H2911" s="5"/>
      <c r="I2911" s="5"/>
      <c r="J2911" s="190"/>
      <c r="K2911" s="190"/>
      <c r="L2911" s="190"/>
      <c r="M2911" s="190"/>
      <c r="N2911" s="190"/>
      <c r="O2911" s="190"/>
    </row>
    <row r="2912" spans="1:15">
      <c r="A2912" s="465">
        <v>2891</v>
      </c>
      <c r="B2912" s="686" t="str">
        <f>IF(Input_series!B2908="","",Input_series!B2908)</f>
        <v/>
      </c>
      <c r="C2912" s="687" t="str">
        <f>IF(Input_series!C2908="","",Input_series!C2908)</f>
        <v/>
      </c>
      <c r="D2912" s="687" t="str">
        <f>IF(Input_series!D2908="","",Input_series!D2908)</f>
        <v/>
      </c>
      <c r="E2912" s="360"/>
      <c r="F2912" s="15"/>
      <c r="G2912" s="15"/>
      <c r="H2912" s="5"/>
      <c r="I2912" s="5"/>
      <c r="J2912" s="190"/>
      <c r="K2912" s="190"/>
      <c r="L2912" s="190"/>
      <c r="M2912" s="190"/>
      <c r="N2912" s="190"/>
      <c r="O2912" s="190"/>
    </row>
    <row r="2913" spans="1:15">
      <c r="A2913" s="465">
        <v>2892</v>
      </c>
      <c r="B2913" s="686" t="str">
        <f>IF(Input_series!B2909="","",Input_series!B2909)</f>
        <v/>
      </c>
      <c r="C2913" s="687" t="str">
        <f>IF(Input_series!C2909="","",Input_series!C2909)</f>
        <v/>
      </c>
      <c r="D2913" s="687" t="str">
        <f>IF(Input_series!D2909="","",Input_series!D2909)</f>
        <v/>
      </c>
      <c r="E2913" s="360"/>
      <c r="F2913" s="15"/>
      <c r="G2913" s="15"/>
      <c r="H2913" s="5"/>
      <c r="I2913" s="5"/>
      <c r="J2913" s="190"/>
      <c r="K2913" s="190"/>
      <c r="L2913" s="190"/>
      <c r="M2913" s="190"/>
      <c r="N2913" s="190"/>
      <c r="O2913" s="190"/>
    </row>
    <row r="2914" spans="1:15">
      <c r="A2914" s="465">
        <v>2893</v>
      </c>
      <c r="B2914" s="686" t="str">
        <f>IF(Input_series!B2910="","",Input_series!B2910)</f>
        <v/>
      </c>
      <c r="C2914" s="687" t="str">
        <f>IF(Input_series!C2910="","",Input_series!C2910)</f>
        <v/>
      </c>
      <c r="D2914" s="687" t="str">
        <f>IF(Input_series!D2910="","",Input_series!D2910)</f>
        <v/>
      </c>
      <c r="E2914" s="360"/>
      <c r="F2914" s="15"/>
      <c r="G2914" s="15"/>
      <c r="H2914" s="5"/>
      <c r="I2914" s="5"/>
      <c r="J2914" s="190"/>
      <c r="K2914" s="190"/>
      <c r="L2914" s="190"/>
      <c r="M2914" s="190"/>
      <c r="N2914" s="190"/>
      <c r="O2914" s="190"/>
    </row>
    <row r="2915" spans="1:15">
      <c r="A2915" s="465">
        <v>2894</v>
      </c>
      <c r="B2915" s="686" t="str">
        <f>IF(Input_series!B2911="","",Input_series!B2911)</f>
        <v/>
      </c>
      <c r="C2915" s="687" t="str">
        <f>IF(Input_series!C2911="","",Input_series!C2911)</f>
        <v/>
      </c>
      <c r="D2915" s="687" t="str">
        <f>IF(Input_series!D2911="","",Input_series!D2911)</f>
        <v/>
      </c>
      <c r="E2915" s="360"/>
      <c r="F2915" s="15"/>
      <c r="G2915" s="15"/>
      <c r="H2915" s="5"/>
      <c r="I2915" s="5"/>
      <c r="J2915" s="190"/>
      <c r="K2915" s="190"/>
      <c r="L2915" s="190"/>
      <c r="M2915" s="190"/>
      <c r="N2915" s="190"/>
      <c r="O2915" s="190"/>
    </row>
    <row r="2916" spans="1:15">
      <c r="A2916" s="465">
        <v>2895</v>
      </c>
      <c r="B2916" s="686" t="str">
        <f>IF(Input_series!B2912="","",Input_series!B2912)</f>
        <v/>
      </c>
      <c r="C2916" s="687" t="str">
        <f>IF(Input_series!C2912="","",Input_series!C2912)</f>
        <v/>
      </c>
      <c r="D2916" s="687" t="str">
        <f>IF(Input_series!D2912="","",Input_series!D2912)</f>
        <v/>
      </c>
      <c r="E2916" s="360"/>
      <c r="F2916" s="15"/>
      <c r="G2916" s="15"/>
      <c r="H2916" s="5"/>
      <c r="I2916" s="5"/>
      <c r="J2916" s="190"/>
      <c r="K2916" s="190"/>
      <c r="L2916" s="190"/>
      <c r="M2916" s="190"/>
      <c r="N2916" s="190"/>
      <c r="O2916" s="190"/>
    </row>
    <row r="2917" spans="1:15">
      <c r="A2917" s="465">
        <v>2896</v>
      </c>
      <c r="B2917" s="686" t="str">
        <f>IF(Input_series!B2913="","",Input_series!B2913)</f>
        <v/>
      </c>
      <c r="C2917" s="687" t="str">
        <f>IF(Input_series!C2913="","",Input_series!C2913)</f>
        <v/>
      </c>
      <c r="D2917" s="687" t="str">
        <f>IF(Input_series!D2913="","",Input_series!D2913)</f>
        <v/>
      </c>
      <c r="E2917" s="360"/>
      <c r="F2917" s="15"/>
      <c r="G2917" s="15"/>
      <c r="H2917" s="5"/>
      <c r="I2917" s="5"/>
      <c r="J2917" s="190"/>
      <c r="K2917" s="190"/>
      <c r="L2917" s="190"/>
      <c r="M2917" s="190"/>
      <c r="N2917" s="190"/>
      <c r="O2917" s="190"/>
    </row>
    <row r="2918" spans="1:15">
      <c r="A2918" s="465">
        <v>2897</v>
      </c>
      <c r="B2918" s="686" t="str">
        <f>IF(Input_series!B2914="","",Input_series!B2914)</f>
        <v/>
      </c>
      <c r="C2918" s="687" t="str">
        <f>IF(Input_series!C2914="","",Input_series!C2914)</f>
        <v/>
      </c>
      <c r="D2918" s="687" t="str">
        <f>IF(Input_series!D2914="","",Input_series!D2914)</f>
        <v/>
      </c>
      <c r="E2918" s="360"/>
      <c r="F2918" s="15"/>
      <c r="G2918" s="15"/>
      <c r="H2918" s="5"/>
      <c r="I2918" s="5"/>
      <c r="J2918" s="190"/>
      <c r="K2918" s="190"/>
      <c r="L2918" s="190"/>
      <c r="M2918" s="190"/>
      <c r="N2918" s="190"/>
      <c r="O2918" s="190"/>
    </row>
    <row r="2919" spans="1:15">
      <c r="A2919" s="465">
        <v>2898</v>
      </c>
      <c r="B2919" s="686" t="str">
        <f>IF(Input_series!B2915="","",Input_series!B2915)</f>
        <v/>
      </c>
      <c r="C2919" s="687" t="str">
        <f>IF(Input_series!C2915="","",Input_series!C2915)</f>
        <v/>
      </c>
      <c r="D2919" s="687" t="str">
        <f>IF(Input_series!D2915="","",Input_series!D2915)</f>
        <v/>
      </c>
      <c r="E2919" s="360"/>
      <c r="F2919" s="15"/>
      <c r="G2919" s="15"/>
      <c r="H2919" s="5"/>
      <c r="I2919" s="5"/>
      <c r="J2919" s="190"/>
      <c r="K2919" s="190"/>
      <c r="L2919" s="190"/>
      <c r="M2919" s="190"/>
      <c r="N2919" s="190"/>
      <c r="O2919" s="190"/>
    </row>
    <row r="2920" spans="1:15">
      <c r="A2920" s="465">
        <v>2899</v>
      </c>
      <c r="B2920" s="686" t="str">
        <f>IF(Input_series!B2916="","",Input_series!B2916)</f>
        <v/>
      </c>
      <c r="C2920" s="687" t="str">
        <f>IF(Input_series!C2916="","",Input_series!C2916)</f>
        <v/>
      </c>
      <c r="D2920" s="687" t="str">
        <f>IF(Input_series!D2916="","",Input_series!D2916)</f>
        <v/>
      </c>
      <c r="E2920" s="360"/>
      <c r="F2920" s="15"/>
      <c r="G2920" s="15"/>
      <c r="H2920" s="5"/>
      <c r="I2920" s="5"/>
      <c r="J2920" s="190"/>
      <c r="K2920" s="190"/>
      <c r="L2920" s="190"/>
      <c r="M2920" s="190"/>
      <c r="N2920" s="190"/>
      <c r="O2920" s="190"/>
    </row>
    <row r="2921" spans="1:15">
      <c r="A2921" s="465">
        <v>2900</v>
      </c>
      <c r="B2921" s="686" t="str">
        <f>IF(Input_series!B2917="","",Input_series!B2917)</f>
        <v/>
      </c>
      <c r="C2921" s="687" t="str">
        <f>IF(Input_series!C2917="","",Input_series!C2917)</f>
        <v/>
      </c>
      <c r="D2921" s="687" t="str">
        <f>IF(Input_series!D2917="","",Input_series!D2917)</f>
        <v/>
      </c>
      <c r="E2921" s="360"/>
      <c r="F2921" s="15"/>
      <c r="G2921" s="15"/>
      <c r="H2921" s="5"/>
      <c r="I2921" s="5"/>
      <c r="J2921" s="190"/>
      <c r="K2921" s="190"/>
      <c r="L2921" s="190"/>
      <c r="M2921" s="190"/>
      <c r="N2921" s="190"/>
      <c r="O2921" s="190"/>
    </row>
    <row r="2922" spans="1:15">
      <c r="A2922" s="465">
        <v>2901</v>
      </c>
      <c r="B2922" s="686" t="str">
        <f>IF(Input_series!B2918="","",Input_series!B2918)</f>
        <v/>
      </c>
      <c r="C2922" s="687" t="str">
        <f>IF(Input_series!C2918="","",Input_series!C2918)</f>
        <v/>
      </c>
      <c r="D2922" s="687" t="str">
        <f>IF(Input_series!D2918="","",Input_series!D2918)</f>
        <v/>
      </c>
      <c r="E2922" s="360"/>
      <c r="F2922" s="15"/>
      <c r="G2922" s="15"/>
      <c r="H2922" s="5"/>
      <c r="I2922" s="5"/>
      <c r="J2922" s="190"/>
      <c r="K2922" s="190"/>
      <c r="L2922" s="190"/>
      <c r="M2922" s="190"/>
      <c r="N2922" s="190"/>
      <c r="O2922" s="190"/>
    </row>
    <row r="2923" spans="1:15">
      <c r="A2923" s="465">
        <v>2902</v>
      </c>
      <c r="B2923" s="686" t="str">
        <f>IF(Input_series!B2919="","",Input_series!B2919)</f>
        <v/>
      </c>
      <c r="C2923" s="687" t="str">
        <f>IF(Input_series!C2919="","",Input_series!C2919)</f>
        <v/>
      </c>
      <c r="D2923" s="687" t="str">
        <f>IF(Input_series!D2919="","",Input_series!D2919)</f>
        <v/>
      </c>
      <c r="E2923" s="360"/>
      <c r="F2923" s="15"/>
      <c r="G2923" s="15"/>
      <c r="H2923" s="5"/>
      <c r="I2923" s="5"/>
      <c r="J2923" s="190"/>
      <c r="K2923" s="190"/>
      <c r="L2923" s="190"/>
      <c r="M2923" s="190"/>
      <c r="N2923" s="190"/>
      <c r="O2923" s="190"/>
    </row>
    <row r="2924" spans="1:15">
      <c r="A2924" s="465">
        <v>2903</v>
      </c>
      <c r="B2924" s="686" t="str">
        <f>IF(Input_series!B2920="","",Input_series!B2920)</f>
        <v/>
      </c>
      <c r="C2924" s="687" t="str">
        <f>IF(Input_series!C2920="","",Input_series!C2920)</f>
        <v/>
      </c>
      <c r="D2924" s="687" t="str">
        <f>IF(Input_series!D2920="","",Input_series!D2920)</f>
        <v/>
      </c>
      <c r="E2924" s="360"/>
      <c r="F2924" s="15"/>
      <c r="G2924" s="15"/>
      <c r="H2924" s="5"/>
      <c r="I2924" s="5"/>
      <c r="J2924" s="190"/>
      <c r="K2924" s="190"/>
      <c r="L2924" s="190"/>
      <c r="M2924" s="190"/>
      <c r="N2924" s="190"/>
      <c r="O2924" s="190"/>
    </row>
    <row r="2925" spans="1:15">
      <c r="A2925" s="465">
        <v>2904</v>
      </c>
      <c r="B2925" s="686" t="str">
        <f>IF(Input_series!B2921="","",Input_series!B2921)</f>
        <v/>
      </c>
      <c r="C2925" s="687" t="str">
        <f>IF(Input_series!C2921="","",Input_series!C2921)</f>
        <v/>
      </c>
      <c r="D2925" s="687" t="str">
        <f>IF(Input_series!D2921="","",Input_series!D2921)</f>
        <v/>
      </c>
      <c r="E2925" s="360"/>
      <c r="F2925" s="15"/>
      <c r="G2925" s="15"/>
      <c r="H2925" s="5"/>
      <c r="I2925" s="5"/>
      <c r="J2925" s="190"/>
      <c r="K2925" s="190"/>
      <c r="L2925" s="190"/>
      <c r="M2925" s="190"/>
      <c r="N2925" s="190"/>
      <c r="O2925" s="190"/>
    </row>
    <row r="2926" spans="1:15">
      <c r="A2926" s="465">
        <v>2905</v>
      </c>
      <c r="B2926" s="686" t="str">
        <f>IF(Input_series!B2922="","",Input_series!B2922)</f>
        <v/>
      </c>
      <c r="C2926" s="687" t="str">
        <f>IF(Input_series!C2922="","",Input_series!C2922)</f>
        <v/>
      </c>
      <c r="D2926" s="687" t="str">
        <f>IF(Input_series!D2922="","",Input_series!D2922)</f>
        <v/>
      </c>
      <c r="E2926" s="360"/>
      <c r="F2926" s="15"/>
      <c r="G2926" s="15"/>
      <c r="H2926" s="5"/>
      <c r="I2926" s="5"/>
      <c r="J2926" s="190"/>
      <c r="K2926" s="190"/>
      <c r="L2926" s="190"/>
      <c r="M2926" s="190"/>
      <c r="N2926" s="190"/>
      <c r="O2926" s="190"/>
    </row>
    <row r="2927" spans="1:15">
      <c r="A2927" s="465">
        <v>2906</v>
      </c>
      <c r="B2927" s="686" t="str">
        <f>IF(Input_series!B2923="","",Input_series!B2923)</f>
        <v/>
      </c>
      <c r="C2927" s="687" t="str">
        <f>IF(Input_series!C2923="","",Input_series!C2923)</f>
        <v/>
      </c>
      <c r="D2927" s="687" t="str">
        <f>IF(Input_series!D2923="","",Input_series!D2923)</f>
        <v/>
      </c>
      <c r="E2927" s="360"/>
      <c r="F2927" s="15"/>
      <c r="G2927" s="15"/>
      <c r="H2927" s="5"/>
      <c r="I2927" s="5"/>
      <c r="J2927" s="190"/>
      <c r="K2927" s="190"/>
      <c r="L2927" s="190"/>
      <c r="M2927" s="190"/>
      <c r="N2927" s="190"/>
      <c r="O2927" s="190"/>
    </row>
    <row r="2928" spans="1:15">
      <c r="A2928" s="465">
        <v>2907</v>
      </c>
      <c r="B2928" s="686" t="str">
        <f>IF(Input_series!B2924="","",Input_series!B2924)</f>
        <v/>
      </c>
      <c r="C2928" s="687" t="str">
        <f>IF(Input_series!C2924="","",Input_series!C2924)</f>
        <v/>
      </c>
      <c r="D2928" s="687" t="str">
        <f>IF(Input_series!D2924="","",Input_series!D2924)</f>
        <v/>
      </c>
      <c r="E2928" s="360"/>
      <c r="F2928" s="15"/>
      <c r="G2928" s="15"/>
      <c r="H2928" s="5"/>
      <c r="I2928" s="5"/>
      <c r="J2928" s="190"/>
      <c r="K2928" s="190"/>
      <c r="L2928" s="190"/>
      <c r="M2928" s="190"/>
      <c r="N2928" s="190"/>
      <c r="O2928" s="190"/>
    </row>
    <row r="2929" spans="1:15">
      <c r="A2929" s="465">
        <v>2908</v>
      </c>
      <c r="B2929" s="686" t="str">
        <f>IF(Input_series!B2925="","",Input_series!B2925)</f>
        <v/>
      </c>
      <c r="C2929" s="687" t="str">
        <f>IF(Input_series!C2925="","",Input_series!C2925)</f>
        <v/>
      </c>
      <c r="D2929" s="687" t="str">
        <f>IF(Input_series!D2925="","",Input_series!D2925)</f>
        <v/>
      </c>
      <c r="E2929" s="360"/>
      <c r="F2929" s="15"/>
      <c r="G2929" s="15"/>
      <c r="H2929" s="5"/>
      <c r="I2929" s="5"/>
      <c r="J2929" s="190"/>
      <c r="K2929" s="190"/>
      <c r="L2929" s="190"/>
      <c r="M2929" s="190"/>
      <c r="N2929" s="190"/>
      <c r="O2929" s="190"/>
    </row>
    <row r="2930" spans="1:15">
      <c r="A2930" s="465">
        <v>2909</v>
      </c>
      <c r="B2930" s="686" t="str">
        <f>IF(Input_series!B2926="","",Input_series!B2926)</f>
        <v/>
      </c>
      <c r="C2930" s="687" t="str">
        <f>IF(Input_series!C2926="","",Input_series!C2926)</f>
        <v/>
      </c>
      <c r="D2930" s="687" t="str">
        <f>IF(Input_series!D2926="","",Input_series!D2926)</f>
        <v/>
      </c>
      <c r="E2930" s="360"/>
      <c r="F2930" s="15"/>
      <c r="G2930" s="15"/>
      <c r="H2930" s="5"/>
      <c r="I2930" s="5"/>
      <c r="J2930" s="190"/>
      <c r="K2930" s="190"/>
      <c r="L2930" s="190"/>
      <c r="M2930" s="190"/>
      <c r="N2930" s="190"/>
      <c r="O2930" s="190"/>
    </row>
    <row r="2931" spans="1:15">
      <c r="A2931" s="465">
        <v>2910</v>
      </c>
      <c r="B2931" s="686" t="str">
        <f>IF(Input_series!B2927="","",Input_series!B2927)</f>
        <v/>
      </c>
      <c r="C2931" s="687" t="str">
        <f>IF(Input_series!C2927="","",Input_series!C2927)</f>
        <v/>
      </c>
      <c r="D2931" s="687" t="str">
        <f>IF(Input_series!D2927="","",Input_series!D2927)</f>
        <v/>
      </c>
      <c r="E2931" s="360"/>
      <c r="F2931" s="15"/>
      <c r="G2931" s="15"/>
      <c r="H2931" s="5"/>
      <c r="I2931" s="5"/>
      <c r="J2931" s="190"/>
      <c r="K2931" s="190"/>
      <c r="L2931" s="190"/>
      <c r="M2931" s="190"/>
      <c r="N2931" s="190"/>
      <c r="O2931" s="190"/>
    </row>
    <row r="2932" spans="1:15">
      <c r="A2932" s="465">
        <v>2911</v>
      </c>
      <c r="B2932" s="686" t="str">
        <f>IF(Input_series!B2928="","",Input_series!B2928)</f>
        <v/>
      </c>
      <c r="C2932" s="687" t="str">
        <f>IF(Input_series!C2928="","",Input_series!C2928)</f>
        <v/>
      </c>
      <c r="D2932" s="687" t="str">
        <f>IF(Input_series!D2928="","",Input_series!D2928)</f>
        <v/>
      </c>
      <c r="E2932" s="360"/>
      <c r="F2932" s="15"/>
      <c r="G2932" s="15"/>
      <c r="H2932" s="5"/>
      <c r="I2932" s="5"/>
      <c r="J2932" s="190"/>
      <c r="K2932" s="190"/>
      <c r="L2932" s="190"/>
      <c r="M2932" s="190"/>
      <c r="N2932" s="190"/>
      <c r="O2932" s="190"/>
    </row>
    <row r="2933" spans="1:15">
      <c r="A2933" s="465">
        <v>2912</v>
      </c>
      <c r="B2933" s="686" t="str">
        <f>IF(Input_series!B2929="","",Input_series!B2929)</f>
        <v/>
      </c>
      <c r="C2933" s="687" t="str">
        <f>IF(Input_series!C2929="","",Input_series!C2929)</f>
        <v/>
      </c>
      <c r="D2933" s="687" t="str">
        <f>IF(Input_series!D2929="","",Input_series!D2929)</f>
        <v/>
      </c>
      <c r="E2933" s="360"/>
      <c r="F2933" s="15"/>
      <c r="G2933" s="15"/>
      <c r="H2933" s="5"/>
      <c r="I2933" s="5"/>
      <c r="J2933" s="190"/>
      <c r="K2933" s="190"/>
      <c r="L2933" s="190"/>
      <c r="M2933" s="190"/>
      <c r="N2933" s="190"/>
      <c r="O2933" s="190"/>
    </row>
    <row r="2934" spans="1:15">
      <c r="A2934" s="465">
        <v>2913</v>
      </c>
      <c r="B2934" s="686" t="str">
        <f>IF(Input_series!B2930="","",Input_series!B2930)</f>
        <v/>
      </c>
      <c r="C2934" s="687" t="str">
        <f>IF(Input_series!C2930="","",Input_series!C2930)</f>
        <v/>
      </c>
      <c r="D2934" s="687" t="str">
        <f>IF(Input_series!D2930="","",Input_series!D2930)</f>
        <v/>
      </c>
      <c r="E2934" s="360"/>
      <c r="F2934" s="15"/>
      <c r="G2934" s="15"/>
      <c r="H2934" s="5"/>
      <c r="I2934" s="5"/>
      <c r="J2934" s="190"/>
      <c r="K2934" s="190"/>
      <c r="L2934" s="190"/>
      <c r="M2934" s="190"/>
      <c r="N2934" s="190"/>
      <c r="O2934" s="190"/>
    </row>
    <row r="2935" spans="1:15">
      <c r="A2935" s="465">
        <v>2914</v>
      </c>
      <c r="B2935" s="686" t="str">
        <f>IF(Input_series!B2931="","",Input_series!B2931)</f>
        <v/>
      </c>
      <c r="C2935" s="687" t="str">
        <f>IF(Input_series!C2931="","",Input_series!C2931)</f>
        <v/>
      </c>
      <c r="D2935" s="687" t="str">
        <f>IF(Input_series!D2931="","",Input_series!D2931)</f>
        <v/>
      </c>
      <c r="E2935" s="360"/>
      <c r="F2935" s="15"/>
      <c r="G2935" s="15"/>
      <c r="H2935" s="5"/>
      <c r="I2935" s="5"/>
      <c r="J2935" s="190"/>
      <c r="K2935" s="190"/>
      <c r="L2935" s="190"/>
      <c r="M2935" s="190"/>
      <c r="N2935" s="190"/>
      <c r="O2935" s="190"/>
    </row>
    <row r="2936" spans="1:15">
      <c r="A2936" s="465">
        <v>2915</v>
      </c>
      <c r="B2936" s="686" t="str">
        <f>IF(Input_series!B2932="","",Input_series!B2932)</f>
        <v/>
      </c>
      <c r="C2936" s="687" t="str">
        <f>IF(Input_series!C2932="","",Input_series!C2932)</f>
        <v/>
      </c>
      <c r="D2936" s="687" t="str">
        <f>IF(Input_series!D2932="","",Input_series!D2932)</f>
        <v/>
      </c>
      <c r="E2936" s="360"/>
      <c r="F2936" s="15"/>
      <c r="G2936" s="15"/>
      <c r="H2936" s="5"/>
      <c r="I2936" s="5"/>
      <c r="J2936" s="190"/>
      <c r="K2936" s="190"/>
      <c r="L2936" s="190"/>
      <c r="M2936" s="190"/>
      <c r="N2936" s="190"/>
      <c r="O2936" s="190"/>
    </row>
    <row r="2937" spans="1:15">
      <c r="A2937" s="465">
        <v>2916</v>
      </c>
      <c r="B2937" s="686" t="str">
        <f>IF(Input_series!B2933="","",Input_series!B2933)</f>
        <v/>
      </c>
      <c r="C2937" s="687" t="str">
        <f>IF(Input_series!C2933="","",Input_series!C2933)</f>
        <v/>
      </c>
      <c r="D2937" s="687" t="str">
        <f>IF(Input_series!D2933="","",Input_series!D2933)</f>
        <v/>
      </c>
      <c r="E2937" s="360"/>
      <c r="F2937" s="15"/>
      <c r="G2937" s="15"/>
      <c r="H2937" s="5"/>
      <c r="I2937" s="5"/>
      <c r="J2937" s="190"/>
      <c r="K2937" s="190"/>
      <c r="L2937" s="190"/>
      <c r="M2937" s="190"/>
      <c r="N2937" s="190"/>
      <c r="O2937" s="190"/>
    </row>
    <row r="2938" spans="1:15">
      <c r="A2938" s="465">
        <v>2917</v>
      </c>
      <c r="B2938" s="686" t="str">
        <f>IF(Input_series!B2934="","",Input_series!B2934)</f>
        <v/>
      </c>
      <c r="C2938" s="687" t="str">
        <f>IF(Input_series!C2934="","",Input_series!C2934)</f>
        <v/>
      </c>
      <c r="D2938" s="687" t="str">
        <f>IF(Input_series!D2934="","",Input_series!D2934)</f>
        <v/>
      </c>
      <c r="E2938" s="360"/>
      <c r="F2938" s="15"/>
      <c r="G2938" s="15"/>
      <c r="H2938" s="5"/>
      <c r="I2938" s="5"/>
      <c r="J2938" s="190"/>
      <c r="K2938" s="190"/>
      <c r="L2938" s="190"/>
      <c r="M2938" s="190"/>
      <c r="N2938" s="190"/>
      <c r="O2938" s="190"/>
    </row>
    <row r="2939" spans="1:15">
      <c r="A2939" s="465">
        <v>2918</v>
      </c>
      <c r="B2939" s="686" t="str">
        <f>IF(Input_series!B2935="","",Input_series!B2935)</f>
        <v/>
      </c>
      <c r="C2939" s="687" t="str">
        <f>IF(Input_series!C2935="","",Input_series!C2935)</f>
        <v/>
      </c>
      <c r="D2939" s="687" t="str">
        <f>IF(Input_series!D2935="","",Input_series!D2935)</f>
        <v/>
      </c>
      <c r="E2939" s="360"/>
      <c r="F2939" s="15"/>
      <c r="G2939" s="15"/>
      <c r="H2939" s="5"/>
      <c r="I2939" s="5"/>
      <c r="J2939" s="190"/>
      <c r="K2939" s="190"/>
      <c r="L2939" s="190"/>
      <c r="M2939" s="190"/>
      <c r="N2939" s="190"/>
      <c r="O2939" s="190"/>
    </row>
    <row r="2940" spans="1:15">
      <c r="A2940" s="465">
        <v>2919</v>
      </c>
      <c r="B2940" s="686" t="str">
        <f>IF(Input_series!B2936="","",Input_series!B2936)</f>
        <v/>
      </c>
      <c r="C2940" s="687" t="str">
        <f>IF(Input_series!C2936="","",Input_series!C2936)</f>
        <v/>
      </c>
      <c r="D2940" s="687" t="str">
        <f>IF(Input_series!D2936="","",Input_series!D2936)</f>
        <v/>
      </c>
      <c r="E2940" s="360"/>
      <c r="F2940" s="15"/>
      <c r="G2940" s="15"/>
      <c r="H2940" s="5"/>
      <c r="I2940" s="5"/>
      <c r="J2940" s="190"/>
      <c r="K2940" s="190"/>
      <c r="L2940" s="190"/>
      <c r="M2940" s="190"/>
      <c r="N2940" s="190"/>
      <c r="O2940" s="190"/>
    </row>
    <row r="2941" spans="1:15">
      <c r="A2941" s="465">
        <v>2920</v>
      </c>
      <c r="B2941" s="686" t="str">
        <f>IF(Input_series!B2937="","",Input_series!B2937)</f>
        <v/>
      </c>
      <c r="C2941" s="687" t="str">
        <f>IF(Input_series!C2937="","",Input_series!C2937)</f>
        <v/>
      </c>
      <c r="D2941" s="687" t="str">
        <f>IF(Input_series!D2937="","",Input_series!D2937)</f>
        <v/>
      </c>
      <c r="E2941" s="360"/>
      <c r="F2941" s="15"/>
      <c r="G2941" s="15"/>
      <c r="H2941" s="5"/>
      <c r="I2941" s="5"/>
      <c r="J2941" s="190"/>
      <c r="K2941" s="190"/>
      <c r="L2941" s="190"/>
      <c r="M2941" s="190"/>
      <c r="N2941" s="190"/>
      <c r="O2941" s="190"/>
    </row>
    <row r="2942" spans="1:15">
      <c r="A2942" s="465">
        <v>2921</v>
      </c>
      <c r="B2942" s="686" t="str">
        <f>IF(Input_series!B2938="","",Input_series!B2938)</f>
        <v/>
      </c>
      <c r="C2942" s="687" t="str">
        <f>IF(Input_series!C2938="","",Input_series!C2938)</f>
        <v/>
      </c>
      <c r="D2942" s="687" t="str">
        <f>IF(Input_series!D2938="","",Input_series!D2938)</f>
        <v/>
      </c>
      <c r="E2942" s="360"/>
      <c r="F2942" s="15"/>
      <c r="G2942" s="15"/>
      <c r="H2942" s="5"/>
      <c r="I2942" s="5"/>
      <c r="J2942" s="190"/>
      <c r="K2942" s="190"/>
      <c r="L2942" s="190"/>
      <c r="M2942" s="190"/>
      <c r="N2942" s="190"/>
      <c r="O2942" s="190"/>
    </row>
    <row r="2943" spans="1:15">
      <c r="A2943" s="465">
        <v>2922</v>
      </c>
      <c r="B2943" s="686" t="str">
        <f>IF(Input_series!B2939="","",Input_series!B2939)</f>
        <v/>
      </c>
      <c r="C2943" s="687" t="str">
        <f>IF(Input_series!C2939="","",Input_series!C2939)</f>
        <v/>
      </c>
      <c r="D2943" s="687" t="str">
        <f>IF(Input_series!D2939="","",Input_series!D2939)</f>
        <v/>
      </c>
      <c r="E2943" s="360"/>
      <c r="F2943" s="15"/>
      <c r="G2943" s="15"/>
      <c r="H2943" s="5"/>
      <c r="I2943" s="5"/>
      <c r="J2943" s="190"/>
      <c r="K2943" s="190"/>
      <c r="L2943" s="190"/>
      <c r="M2943" s="190"/>
      <c r="N2943" s="190"/>
      <c r="O2943" s="190"/>
    </row>
    <row r="2944" spans="1:15">
      <c r="A2944" s="465">
        <v>2923</v>
      </c>
      <c r="B2944" s="686" t="str">
        <f>IF(Input_series!B2940="","",Input_series!B2940)</f>
        <v/>
      </c>
      <c r="C2944" s="687" t="str">
        <f>IF(Input_series!C2940="","",Input_series!C2940)</f>
        <v/>
      </c>
      <c r="D2944" s="687" t="str">
        <f>IF(Input_series!D2940="","",Input_series!D2940)</f>
        <v/>
      </c>
      <c r="E2944" s="360"/>
      <c r="F2944" s="15"/>
      <c r="G2944" s="15"/>
      <c r="H2944" s="5"/>
      <c r="I2944" s="5"/>
      <c r="J2944" s="190"/>
      <c r="K2944" s="190"/>
      <c r="L2944" s="190"/>
      <c r="M2944" s="190"/>
      <c r="N2944" s="190"/>
      <c r="O2944" s="190"/>
    </row>
    <row r="2945" spans="1:15">
      <c r="A2945" s="465">
        <v>2924</v>
      </c>
      <c r="B2945" s="686" t="str">
        <f>IF(Input_series!B2941="","",Input_series!B2941)</f>
        <v/>
      </c>
      <c r="C2945" s="687" t="str">
        <f>IF(Input_series!C2941="","",Input_series!C2941)</f>
        <v/>
      </c>
      <c r="D2945" s="687" t="str">
        <f>IF(Input_series!D2941="","",Input_series!D2941)</f>
        <v/>
      </c>
      <c r="E2945" s="360"/>
      <c r="F2945" s="15"/>
      <c r="G2945" s="15"/>
      <c r="H2945" s="5"/>
      <c r="I2945" s="5"/>
      <c r="J2945" s="190"/>
      <c r="K2945" s="190"/>
      <c r="L2945" s="190"/>
      <c r="M2945" s="190"/>
      <c r="N2945" s="190"/>
      <c r="O2945" s="190"/>
    </row>
    <row r="2946" spans="1:15">
      <c r="A2946" s="465">
        <v>2925</v>
      </c>
      <c r="B2946" s="686" t="str">
        <f>IF(Input_series!B2942="","",Input_series!B2942)</f>
        <v/>
      </c>
      <c r="C2946" s="687" t="str">
        <f>IF(Input_series!C2942="","",Input_series!C2942)</f>
        <v/>
      </c>
      <c r="D2946" s="687" t="str">
        <f>IF(Input_series!D2942="","",Input_series!D2942)</f>
        <v/>
      </c>
      <c r="E2946" s="360"/>
      <c r="F2946" s="15"/>
      <c r="G2946" s="15"/>
      <c r="H2946" s="5"/>
      <c r="I2946" s="5"/>
      <c r="J2946" s="190"/>
      <c r="K2946" s="190"/>
      <c r="L2946" s="190"/>
      <c r="M2946" s="190"/>
      <c r="N2946" s="190"/>
      <c r="O2946" s="190"/>
    </row>
    <row r="2947" spans="1:15">
      <c r="A2947" s="465">
        <v>2926</v>
      </c>
      <c r="B2947" s="686" t="str">
        <f>IF(Input_series!B2943="","",Input_series!B2943)</f>
        <v/>
      </c>
      <c r="C2947" s="687" t="str">
        <f>IF(Input_series!C2943="","",Input_series!C2943)</f>
        <v/>
      </c>
      <c r="D2947" s="687" t="str">
        <f>IF(Input_series!D2943="","",Input_series!D2943)</f>
        <v/>
      </c>
      <c r="E2947" s="360"/>
      <c r="F2947" s="15"/>
      <c r="G2947" s="15"/>
      <c r="H2947" s="5"/>
      <c r="I2947" s="5"/>
      <c r="J2947" s="190"/>
      <c r="K2947" s="190"/>
      <c r="L2947" s="190"/>
      <c r="M2947" s="190"/>
      <c r="N2947" s="190"/>
      <c r="O2947" s="190"/>
    </row>
    <row r="2948" spans="1:15">
      <c r="A2948" s="465">
        <v>2927</v>
      </c>
      <c r="B2948" s="686" t="str">
        <f>IF(Input_series!B2944="","",Input_series!B2944)</f>
        <v/>
      </c>
      <c r="C2948" s="687" t="str">
        <f>IF(Input_series!C2944="","",Input_series!C2944)</f>
        <v/>
      </c>
      <c r="D2948" s="687" t="str">
        <f>IF(Input_series!D2944="","",Input_series!D2944)</f>
        <v/>
      </c>
      <c r="E2948" s="360"/>
      <c r="F2948" s="15"/>
      <c r="G2948" s="15"/>
      <c r="H2948" s="5"/>
      <c r="I2948" s="5"/>
      <c r="J2948" s="190"/>
      <c r="K2948" s="190"/>
      <c r="L2948" s="190"/>
      <c r="M2948" s="190"/>
      <c r="N2948" s="190"/>
      <c r="O2948" s="190"/>
    </row>
    <row r="2949" spans="1:15">
      <c r="A2949" s="465">
        <v>2928</v>
      </c>
      <c r="B2949" s="686" t="str">
        <f>IF(Input_series!B2945="","",Input_series!B2945)</f>
        <v/>
      </c>
      <c r="C2949" s="687" t="str">
        <f>IF(Input_series!C2945="","",Input_series!C2945)</f>
        <v/>
      </c>
      <c r="D2949" s="687" t="str">
        <f>IF(Input_series!D2945="","",Input_series!D2945)</f>
        <v/>
      </c>
      <c r="E2949" s="360"/>
      <c r="F2949" s="15"/>
      <c r="G2949" s="15"/>
      <c r="H2949" s="5"/>
      <c r="I2949" s="5"/>
      <c r="J2949" s="190"/>
      <c r="K2949" s="190"/>
      <c r="L2949" s="190"/>
      <c r="M2949" s="190"/>
      <c r="N2949" s="190"/>
      <c r="O2949" s="190"/>
    </row>
    <row r="2950" spans="1:15">
      <c r="A2950" s="465">
        <v>2929</v>
      </c>
      <c r="B2950" s="686" t="str">
        <f>IF(Input_series!B2946="","",Input_series!B2946)</f>
        <v/>
      </c>
      <c r="C2950" s="687" t="str">
        <f>IF(Input_series!C2946="","",Input_series!C2946)</f>
        <v/>
      </c>
      <c r="D2950" s="687" t="str">
        <f>IF(Input_series!D2946="","",Input_series!D2946)</f>
        <v/>
      </c>
      <c r="E2950" s="360"/>
      <c r="F2950" s="15"/>
      <c r="G2950" s="15"/>
      <c r="H2950" s="5"/>
      <c r="I2950" s="5"/>
      <c r="J2950" s="190"/>
      <c r="K2950" s="190"/>
      <c r="L2950" s="190"/>
      <c r="M2950" s="190"/>
      <c r="N2950" s="190"/>
      <c r="O2950" s="190"/>
    </row>
    <row r="2951" spans="1:15">
      <c r="A2951" s="465">
        <v>2930</v>
      </c>
      <c r="B2951" s="686" t="str">
        <f>IF(Input_series!B2947="","",Input_series!B2947)</f>
        <v/>
      </c>
      <c r="C2951" s="687" t="str">
        <f>IF(Input_series!C2947="","",Input_series!C2947)</f>
        <v/>
      </c>
      <c r="D2951" s="687" t="str">
        <f>IF(Input_series!D2947="","",Input_series!D2947)</f>
        <v/>
      </c>
      <c r="E2951" s="360"/>
      <c r="F2951" s="15"/>
      <c r="G2951" s="15"/>
      <c r="H2951" s="5"/>
      <c r="I2951" s="5"/>
      <c r="J2951" s="190"/>
      <c r="K2951" s="190"/>
      <c r="L2951" s="190"/>
      <c r="M2951" s="190"/>
      <c r="N2951" s="190"/>
      <c r="O2951" s="190"/>
    </row>
    <row r="2952" spans="1:15">
      <c r="A2952" s="465">
        <v>2931</v>
      </c>
      <c r="B2952" s="686" t="str">
        <f>IF(Input_series!B2948="","",Input_series!B2948)</f>
        <v/>
      </c>
      <c r="C2952" s="687" t="str">
        <f>IF(Input_series!C2948="","",Input_series!C2948)</f>
        <v/>
      </c>
      <c r="D2952" s="687" t="str">
        <f>IF(Input_series!D2948="","",Input_series!D2948)</f>
        <v/>
      </c>
      <c r="E2952" s="360"/>
      <c r="F2952" s="15"/>
      <c r="G2952" s="15"/>
      <c r="H2952" s="5"/>
      <c r="I2952" s="5"/>
      <c r="J2952" s="190"/>
      <c r="K2952" s="190"/>
      <c r="L2952" s="190"/>
      <c r="M2952" s="190"/>
      <c r="N2952" s="190"/>
      <c r="O2952" s="190"/>
    </row>
    <row r="2953" spans="1:15">
      <c r="A2953" s="465">
        <v>2932</v>
      </c>
      <c r="B2953" s="686" t="str">
        <f>IF(Input_series!B2949="","",Input_series!B2949)</f>
        <v/>
      </c>
      <c r="C2953" s="687" t="str">
        <f>IF(Input_series!C2949="","",Input_series!C2949)</f>
        <v/>
      </c>
      <c r="D2953" s="687" t="str">
        <f>IF(Input_series!D2949="","",Input_series!D2949)</f>
        <v/>
      </c>
      <c r="E2953" s="360"/>
      <c r="F2953" s="15"/>
      <c r="G2953" s="15"/>
      <c r="H2953" s="5"/>
      <c r="I2953" s="5"/>
      <c r="J2953" s="190"/>
      <c r="K2953" s="190"/>
      <c r="L2953" s="190"/>
      <c r="M2953" s="190"/>
      <c r="N2953" s="190"/>
      <c r="O2953" s="190"/>
    </row>
    <row r="2954" spans="1:15">
      <c r="A2954" s="465">
        <v>2933</v>
      </c>
      <c r="B2954" s="686" t="str">
        <f>IF(Input_series!B2950="","",Input_series!B2950)</f>
        <v/>
      </c>
      <c r="C2954" s="687" t="str">
        <f>IF(Input_series!C2950="","",Input_series!C2950)</f>
        <v/>
      </c>
      <c r="D2954" s="687" t="str">
        <f>IF(Input_series!D2950="","",Input_series!D2950)</f>
        <v/>
      </c>
      <c r="E2954" s="360"/>
      <c r="F2954" s="15"/>
      <c r="G2954" s="15"/>
      <c r="H2954" s="5"/>
      <c r="I2954" s="5"/>
      <c r="J2954" s="190"/>
      <c r="K2954" s="190"/>
      <c r="L2954" s="190"/>
      <c r="M2954" s="190"/>
      <c r="N2954" s="190"/>
      <c r="O2954" s="190"/>
    </row>
    <row r="2955" spans="1:15">
      <c r="A2955" s="465">
        <v>2934</v>
      </c>
      <c r="B2955" s="686" t="str">
        <f>IF(Input_series!B2951="","",Input_series!B2951)</f>
        <v/>
      </c>
      <c r="C2955" s="687" t="str">
        <f>IF(Input_series!C2951="","",Input_series!C2951)</f>
        <v/>
      </c>
      <c r="D2955" s="687" t="str">
        <f>IF(Input_series!D2951="","",Input_series!D2951)</f>
        <v/>
      </c>
      <c r="E2955" s="360"/>
      <c r="F2955" s="15"/>
      <c r="G2955" s="15"/>
      <c r="H2955" s="5"/>
      <c r="I2955" s="5"/>
      <c r="J2955" s="190"/>
      <c r="K2955" s="190"/>
      <c r="L2955" s="190"/>
      <c r="M2955" s="190"/>
      <c r="N2955" s="190"/>
      <c r="O2955" s="190"/>
    </row>
    <row r="2956" spans="1:15">
      <c r="A2956" s="465">
        <v>2935</v>
      </c>
      <c r="B2956" s="686" t="str">
        <f>IF(Input_series!B2952="","",Input_series!B2952)</f>
        <v/>
      </c>
      <c r="C2956" s="687" t="str">
        <f>IF(Input_series!C2952="","",Input_series!C2952)</f>
        <v/>
      </c>
      <c r="D2956" s="687" t="str">
        <f>IF(Input_series!D2952="","",Input_series!D2952)</f>
        <v/>
      </c>
      <c r="E2956" s="360"/>
      <c r="F2956" s="15"/>
      <c r="G2956" s="15"/>
      <c r="H2956" s="5"/>
      <c r="I2956" s="5"/>
      <c r="J2956" s="190"/>
      <c r="K2956" s="190"/>
      <c r="L2956" s="190"/>
      <c r="M2956" s="190"/>
      <c r="N2956" s="190"/>
      <c r="O2956" s="190"/>
    </row>
    <row r="2957" spans="1:15">
      <c r="A2957" s="465">
        <v>2936</v>
      </c>
      <c r="B2957" s="686" t="str">
        <f>IF(Input_series!B2953="","",Input_series!B2953)</f>
        <v/>
      </c>
      <c r="C2957" s="687" t="str">
        <f>IF(Input_series!C2953="","",Input_series!C2953)</f>
        <v/>
      </c>
      <c r="D2957" s="687" t="str">
        <f>IF(Input_series!D2953="","",Input_series!D2953)</f>
        <v/>
      </c>
      <c r="E2957" s="360"/>
      <c r="F2957" s="15"/>
      <c r="G2957" s="15"/>
      <c r="H2957" s="5"/>
      <c r="I2957" s="5"/>
      <c r="J2957" s="190"/>
      <c r="K2957" s="190"/>
      <c r="L2957" s="190"/>
      <c r="M2957" s="190"/>
      <c r="N2957" s="190"/>
      <c r="O2957" s="190"/>
    </row>
    <row r="2958" spans="1:15">
      <c r="A2958" s="465">
        <v>2937</v>
      </c>
      <c r="B2958" s="686" t="str">
        <f>IF(Input_series!B2954="","",Input_series!B2954)</f>
        <v/>
      </c>
      <c r="C2958" s="687" t="str">
        <f>IF(Input_series!C2954="","",Input_series!C2954)</f>
        <v/>
      </c>
      <c r="D2958" s="687" t="str">
        <f>IF(Input_series!D2954="","",Input_series!D2954)</f>
        <v/>
      </c>
      <c r="E2958" s="360"/>
      <c r="F2958" s="15"/>
      <c r="G2958" s="15"/>
      <c r="H2958" s="5"/>
      <c r="I2958" s="5"/>
      <c r="J2958" s="190"/>
      <c r="K2958" s="190"/>
      <c r="L2958" s="190"/>
      <c r="M2958" s="190"/>
      <c r="N2958" s="190"/>
      <c r="O2958" s="190"/>
    </row>
    <row r="2959" spans="1:15">
      <c r="A2959" s="465">
        <v>2938</v>
      </c>
      <c r="B2959" s="686" t="str">
        <f>IF(Input_series!B2955="","",Input_series!B2955)</f>
        <v/>
      </c>
      <c r="C2959" s="687" t="str">
        <f>IF(Input_series!C2955="","",Input_series!C2955)</f>
        <v/>
      </c>
      <c r="D2959" s="687" t="str">
        <f>IF(Input_series!D2955="","",Input_series!D2955)</f>
        <v/>
      </c>
      <c r="E2959" s="360"/>
      <c r="F2959" s="15"/>
      <c r="G2959" s="15"/>
      <c r="H2959" s="5"/>
      <c r="I2959" s="5"/>
      <c r="J2959" s="190"/>
      <c r="K2959" s="190"/>
      <c r="L2959" s="190"/>
      <c r="M2959" s="190"/>
      <c r="N2959" s="190"/>
      <c r="O2959" s="190"/>
    </row>
    <row r="2960" spans="1:15">
      <c r="A2960" s="465">
        <v>2939</v>
      </c>
      <c r="B2960" s="686" t="str">
        <f>IF(Input_series!B2956="","",Input_series!B2956)</f>
        <v/>
      </c>
      <c r="C2960" s="687" t="str">
        <f>IF(Input_series!C2956="","",Input_series!C2956)</f>
        <v/>
      </c>
      <c r="D2960" s="687" t="str">
        <f>IF(Input_series!D2956="","",Input_series!D2956)</f>
        <v/>
      </c>
      <c r="E2960" s="360"/>
      <c r="F2960" s="15"/>
      <c r="G2960" s="15"/>
      <c r="H2960" s="5"/>
      <c r="I2960" s="5"/>
      <c r="J2960" s="190"/>
      <c r="K2960" s="190"/>
      <c r="L2960" s="190"/>
      <c r="M2960" s="190"/>
      <c r="N2960" s="190"/>
      <c r="O2960" s="190"/>
    </row>
    <row r="2961" spans="1:15">
      <c r="A2961" s="465">
        <v>2940</v>
      </c>
      <c r="B2961" s="686" t="str">
        <f>IF(Input_series!B2957="","",Input_series!B2957)</f>
        <v/>
      </c>
      <c r="C2961" s="687" t="str">
        <f>IF(Input_series!C2957="","",Input_series!C2957)</f>
        <v/>
      </c>
      <c r="D2961" s="687" t="str">
        <f>IF(Input_series!D2957="","",Input_series!D2957)</f>
        <v/>
      </c>
      <c r="E2961" s="360"/>
      <c r="F2961" s="15"/>
      <c r="G2961" s="15"/>
      <c r="H2961" s="5"/>
      <c r="I2961" s="5"/>
      <c r="J2961" s="190"/>
      <c r="K2961" s="190"/>
      <c r="L2961" s="190"/>
      <c r="M2961" s="190"/>
      <c r="N2961" s="190"/>
      <c r="O2961" s="190"/>
    </row>
    <row r="2962" spans="1:15">
      <c r="A2962" s="465">
        <v>2941</v>
      </c>
      <c r="B2962" s="686" t="str">
        <f>IF(Input_series!B2958="","",Input_series!B2958)</f>
        <v/>
      </c>
      <c r="C2962" s="687" t="str">
        <f>IF(Input_series!C2958="","",Input_series!C2958)</f>
        <v/>
      </c>
      <c r="D2962" s="687" t="str">
        <f>IF(Input_series!D2958="","",Input_series!D2958)</f>
        <v/>
      </c>
      <c r="E2962" s="360"/>
      <c r="F2962" s="15"/>
      <c r="G2962" s="15"/>
      <c r="H2962" s="5"/>
      <c r="I2962" s="5"/>
      <c r="J2962" s="190"/>
      <c r="K2962" s="190"/>
      <c r="L2962" s="190"/>
      <c r="M2962" s="190"/>
      <c r="N2962" s="190"/>
      <c r="O2962" s="190"/>
    </row>
    <row r="2963" spans="1:15">
      <c r="A2963" s="465">
        <v>2942</v>
      </c>
      <c r="B2963" s="686" t="str">
        <f>IF(Input_series!B2959="","",Input_series!B2959)</f>
        <v/>
      </c>
      <c r="C2963" s="687" t="str">
        <f>IF(Input_series!C2959="","",Input_series!C2959)</f>
        <v/>
      </c>
      <c r="D2963" s="687" t="str">
        <f>IF(Input_series!D2959="","",Input_series!D2959)</f>
        <v/>
      </c>
      <c r="E2963" s="360"/>
      <c r="F2963" s="15"/>
      <c r="G2963" s="15"/>
      <c r="H2963" s="5"/>
      <c r="I2963" s="5"/>
      <c r="J2963" s="190"/>
      <c r="K2963" s="190"/>
      <c r="L2963" s="190"/>
      <c r="M2963" s="190"/>
      <c r="N2963" s="190"/>
      <c r="O2963" s="190"/>
    </row>
    <row r="2964" spans="1:15">
      <c r="A2964" s="465">
        <v>2943</v>
      </c>
      <c r="B2964" s="686" t="str">
        <f>IF(Input_series!B2960="","",Input_series!B2960)</f>
        <v/>
      </c>
      <c r="C2964" s="687" t="str">
        <f>IF(Input_series!C2960="","",Input_series!C2960)</f>
        <v/>
      </c>
      <c r="D2964" s="687" t="str">
        <f>IF(Input_series!D2960="","",Input_series!D2960)</f>
        <v/>
      </c>
      <c r="E2964" s="360"/>
      <c r="F2964" s="15"/>
      <c r="G2964" s="15"/>
      <c r="H2964" s="5"/>
      <c r="I2964" s="5"/>
      <c r="J2964" s="190"/>
      <c r="K2964" s="190"/>
      <c r="L2964" s="190"/>
      <c r="M2964" s="190"/>
      <c r="N2964" s="190"/>
      <c r="O2964" s="190"/>
    </row>
    <row r="2965" spans="1:15">
      <c r="A2965" s="465">
        <v>2944</v>
      </c>
      <c r="B2965" s="686" t="str">
        <f>IF(Input_series!B2961="","",Input_series!B2961)</f>
        <v/>
      </c>
      <c r="C2965" s="687" t="str">
        <f>IF(Input_series!C2961="","",Input_series!C2961)</f>
        <v/>
      </c>
      <c r="D2965" s="687" t="str">
        <f>IF(Input_series!D2961="","",Input_series!D2961)</f>
        <v/>
      </c>
      <c r="E2965" s="360"/>
      <c r="F2965" s="15"/>
      <c r="G2965" s="15"/>
      <c r="H2965" s="5"/>
      <c r="I2965" s="5"/>
      <c r="J2965" s="190"/>
      <c r="K2965" s="190"/>
      <c r="L2965" s="190"/>
      <c r="M2965" s="190"/>
      <c r="N2965" s="190"/>
      <c r="O2965" s="190"/>
    </row>
    <row r="2966" spans="1:15">
      <c r="A2966" s="465">
        <v>2945</v>
      </c>
      <c r="B2966" s="686" t="str">
        <f>IF(Input_series!B2962="","",Input_series!B2962)</f>
        <v/>
      </c>
      <c r="C2966" s="687" t="str">
        <f>IF(Input_series!C2962="","",Input_series!C2962)</f>
        <v/>
      </c>
      <c r="D2966" s="687" t="str">
        <f>IF(Input_series!D2962="","",Input_series!D2962)</f>
        <v/>
      </c>
      <c r="E2966" s="360"/>
      <c r="F2966" s="15"/>
      <c r="G2966" s="15"/>
      <c r="H2966" s="5"/>
      <c r="I2966" s="5"/>
      <c r="J2966" s="190"/>
      <c r="K2966" s="190"/>
      <c r="L2966" s="190"/>
      <c r="M2966" s="190"/>
      <c r="N2966" s="190"/>
      <c r="O2966" s="190"/>
    </row>
    <row r="2967" spans="1:15">
      <c r="A2967" s="465">
        <v>2946</v>
      </c>
      <c r="B2967" s="686" t="str">
        <f>IF(Input_series!B2963="","",Input_series!B2963)</f>
        <v/>
      </c>
      <c r="C2967" s="687" t="str">
        <f>IF(Input_series!C2963="","",Input_series!C2963)</f>
        <v/>
      </c>
      <c r="D2967" s="687" t="str">
        <f>IF(Input_series!D2963="","",Input_series!D2963)</f>
        <v/>
      </c>
      <c r="E2967" s="360"/>
      <c r="F2967" s="15"/>
      <c r="G2967" s="15"/>
      <c r="H2967" s="5"/>
      <c r="I2967" s="5"/>
      <c r="J2967" s="190"/>
      <c r="K2967" s="190"/>
      <c r="L2967" s="190"/>
      <c r="M2967" s="190"/>
      <c r="N2967" s="190"/>
      <c r="O2967" s="190"/>
    </row>
    <row r="2968" spans="1:15">
      <c r="A2968" s="465">
        <v>2947</v>
      </c>
      <c r="B2968" s="686" t="str">
        <f>IF(Input_series!B2964="","",Input_series!B2964)</f>
        <v/>
      </c>
      <c r="C2968" s="687" t="str">
        <f>IF(Input_series!C2964="","",Input_series!C2964)</f>
        <v/>
      </c>
      <c r="D2968" s="687" t="str">
        <f>IF(Input_series!D2964="","",Input_series!D2964)</f>
        <v/>
      </c>
      <c r="E2968" s="360"/>
      <c r="F2968" s="15"/>
      <c r="G2968" s="15"/>
      <c r="H2968" s="5"/>
      <c r="I2968" s="5"/>
      <c r="J2968" s="190"/>
      <c r="K2968" s="190"/>
      <c r="L2968" s="190"/>
      <c r="M2968" s="190"/>
      <c r="N2968" s="190"/>
      <c r="O2968" s="190"/>
    </row>
    <row r="2969" spans="1:15">
      <c r="A2969" s="465">
        <v>2948</v>
      </c>
      <c r="B2969" s="686" t="str">
        <f>IF(Input_series!B2965="","",Input_series!B2965)</f>
        <v/>
      </c>
      <c r="C2969" s="687" t="str">
        <f>IF(Input_series!C2965="","",Input_series!C2965)</f>
        <v/>
      </c>
      <c r="D2969" s="687" t="str">
        <f>IF(Input_series!D2965="","",Input_series!D2965)</f>
        <v/>
      </c>
      <c r="E2969" s="360"/>
      <c r="F2969" s="15"/>
      <c r="G2969" s="15"/>
      <c r="H2969" s="5"/>
      <c r="I2969" s="5"/>
      <c r="J2969" s="190"/>
      <c r="K2969" s="190"/>
      <c r="L2969" s="190"/>
      <c r="M2969" s="190"/>
      <c r="N2969" s="190"/>
      <c r="O2969" s="190"/>
    </row>
    <row r="2970" spans="1:15">
      <c r="A2970" s="465">
        <v>2949</v>
      </c>
      <c r="B2970" s="686" t="str">
        <f>IF(Input_series!B2966="","",Input_series!B2966)</f>
        <v/>
      </c>
      <c r="C2970" s="687" t="str">
        <f>IF(Input_series!C2966="","",Input_series!C2966)</f>
        <v/>
      </c>
      <c r="D2970" s="687" t="str">
        <f>IF(Input_series!D2966="","",Input_series!D2966)</f>
        <v/>
      </c>
      <c r="E2970" s="360"/>
      <c r="F2970" s="15"/>
      <c r="G2970" s="15"/>
      <c r="H2970" s="5"/>
      <c r="I2970" s="5"/>
      <c r="J2970" s="190"/>
      <c r="K2970" s="190"/>
      <c r="L2970" s="190"/>
      <c r="M2970" s="190"/>
      <c r="N2970" s="190"/>
      <c r="O2970" s="190"/>
    </row>
    <row r="2971" spans="1:15">
      <c r="A2971" s="465">
        <v>2950</v>
      </c>
      <c r="B2971" s="686" t="str">
        <f>IF(Input_series!B2967="","",Input_series!B2967)</f>
        <v/>
      </c>
      <c r="C2971" s="687" t="str">
        <f>IF(Input_series!C2967="","",Input_series!C2967)</f>
        <v/>
      </c>
      <c r="D2971" s="687" t="str">
        <f>IF(Input_series!D2967="","",Input_series!D2967)</f>
        <v/>
      </c>
      <c r="E2971" s="360"/>
      <c r="F2971" s="15"/>
      <c r="G2971" s="15"/>
      <c r="H2971" s="5"/>
      <c r="I2971" s="5"/>
      <c r="J2971" s="190"/>
      <c r="K2971" s="190"/>
      <c r="L2971" s="190"/>
      <c r="M2971" s="190"/>
      <c r="N2971" s="190"/>
      <c r="O2971" s="190"/>
    </row>
    <row r="2972" spans="1:15">
      <c r="A2972" s="465">
        <v>2951</v>
      </c>
      <c r="B2972" s="686" t="str">
        <f>IF(Input_series!B2968="","",Input_series!B2968)</f>
        <v/>
      </c>
      <c r="C2972" s="687" t="str">
        <f>IF(Input_series!C2968="","",Input_series!C2968)</f>
        <v/>
      </c>
      <c r="D2972" s="687" t="str">
        <f>IF(Input_series!D2968="","",Input_series!D2968)</f>
        <v/>
      </c>
      <c r="E2972" s="360"/>
      <c r="F2972" s="15"/>
      <c r="G2972" s="15"/>
      <c r="H2972" s="5"/>
      <c r="I2972" s="5"/>
      <c r="J2972" s="190"/>
      <c r="K2972" s="190"/>
      <c r="L2972" s="190"/>
      <c r="M2972" s="190"/>
      <c r="N2972" s="190"/>
      <c r="O2972" s="190"/>
    </row>
    <row r="2973" spans="1:15">
      <c r="A2973" s="465">
        <v>2952</v>
      </c>
      <c r="B2973" s="686" t="str">
        <f>IF(Input_series!B2969="","",Input_series!B2969)</f>
        <v/>
      </c>
      <c r="C2973" s="687" t="str">
        <f>IF(Input_series!C2969="","",Input_series!C2969)</f>
        <v/>
      </c>
      <c r="D2973" s="687" t="str">
        <f>IF(Input_series!D2969="","",Input_series!D2969)</f>
        <v/>
      </c>
      <c r="E2973" s="360"/>
      <c r="F2973" s="15"/>
      <c r="G2973" s="15"/>
      <c r="H2973" s="5"/>
      <c r="I2973" s="5"/>
      <c r="J2973" s="190"/>
      <c r="K2973" s="190"/>
      <c r="L2973" s="190"/>
      <c r="M2973" s="190"/>
      <c r="N2973" s="190"/>
      <c r="O2973" s="190"/>
    </row>
    <row r="2974" spans="1:15">
      <c r="A2974" s="465">
        <v>2953</v>
      </c>
      <c r="B2974" s="686" t="str">
        <f>IF(Input_series!B2970="","",Input_series!B2970)</f>
        <v/>
      </c>
      <c r="C2974" s="687" t="str">
        <f>IF(Input_series!C2970="","",Input_series!C2970)</f>
        <v/>
      </c>
      <c r="D2974" s="687" t="str">
        <f>IF(Input_series!D2970="","",Input_series!D2970)</f>
        <v/>
      </c>
      <c r="E2974" s="360"/>
      <c r="F2974" s="15"/>
      <c r="G2974" s="15"/>
      <c r="H2974" s="5"/>
      <c r="I2974" s="5"/>
      <c r="J2974" s="190"/>
      <c r="K2974" s="190"/>
      <c r="L2974" s="190"/>
      <c r="M2974" s="190"/>
      <c r="N2974" s="190"/>
      <c r="O2974" s="190"/>
    </row>
    <row r="2975" spans="1:15">
      <c r="A2975" s="465">
        <v>2954</v>
      </c>
      <c r="B2975" s="686" t="str">
        <f>IF(Input_series!B2971="","",Input_series!B2971)</f>
        <v/>
      </c>
      <c r="C2975" s="687" t="str">
        <f>IF(Input_series!C2971="","",Input_series!C2971)</f>
        <v/>
      </c>
      <c r="D2975" s="687" t="str">
        <f>IF(Input_series!D2971="","",Input_series!D2971)</f>
        <v/>
      </c>
      <c r="E2975" s="360"/>
      <c r="F2975" s="15"/>
      <c r="G2975" s="15"/>
      <c r="H2975" s="5"/>
      <c r="I2975" s="5"/>
      <c r="J2975" s="190"/>
      <c r="K2975" s="190"/>
      <c r="L2975" s="190"/>
      <c r="M2975" s="190"/>
      <c r="N2975" s="190"/>
      <c r="O2975" s="190"/>
    </row>
    <row r="2976" spans="1:15">
      <c r="A2976" s="465">
        <v>2955</v>
      </c>
      <c r="B2976" s="686" t="str">
        <f>IF(Input_series!B2972="","",Input_series!B2972)</f>
        <v/>
      </c>
      <c r="C2976" s="687" t="str">
        <f>IF(Input_series!C2972="","",Input_series!C2972)</f>
        <v/>
      </c>
      <c r="D2976" s="687" t="str">
        <f>IF(Input_series!D2972="","",Input_series!D2972)</f>
        <v/>
      </c>
      <c r="E2976" s="360"/>
      <c r="F2976" s="15"/>
      <c r="G2976" s="15"/>
      <c r="H2976" s="5"/>
      <c r="I2976" s="5"/>
      <c r="J2976" s="190"/>
      <c r="K2976" s="190"/>
      <c r="L2976" s="190"/>
      <c r="M2976" s="190"/>
      <c r="N2976" s="190"/>
      <c r="O2976" s="190"/>
    </row>
    <row r="2977" spans="1:15">
      <c r="A2977" s="465">
        <v>2956</v>
      </c>
      <c r="B2977" s="686" t="str">
        <f>IF(Input_series!B2973="","",Input_series!B2973)</f>
        <v/>
      </c>
      <c r="C2977" s="687" t="str">
        <f>IF(Input_series!C2973="","",Input_series!C2973)</f>
        <v/>
      </c>
      <c r="D2977" s="687" t="str">
        <f>IF(Input_series!D2973="","",Input_series!D2973)</f>
        <v/>
      </c>
      <c r="E2977" s="360"/>
      <c r="F2977" s="15"/>
      <c r="G2977" s="15"/>
      <c r="H2977" s="5"/>
      <c r="I2977" s="5"/>
      <c r="J2977" s="190"/>
      <c r="K2977" s="190"/>
      <c r="L2977" s="190"/>
      <c r="M2977" s="190"/>
      <c r="N2977" s="190"/>
      <c r="O2977" s="190"/>
    </row>
    <row r="2978" spans="1:15">
      <c r="A2978" s="465">
        <v>2957</v>
      </c>
      <c r="B2978" s="686" t="str">
        <f>IF(Input_series!B2974="","",Input_series!B2974)</f>
        <v/>
      </c>
      <c r="C2978" s="687" t="str">
        <f>IF(Input_series!C2974="","",Input_series!C2974)</f>
        <v/>
      </c>
      <c r="D2978" s="687" t="str">
        <f>IF(Input_series!D2974="","",Input_series!D2974)</f>
        <v/>
      </c>
      <c r="E2978" s="360"/>
      <c r="F2978" s="15"/>
      <c r="G2978" s="15"/>
      <c r="H2978" s="5"/>
      <c r="I2978" s="5"/>
      <c r="J2978" s="190"/>
      <c r="K2978" s="190"/>
      <c r="L2978" s="190"/>
      <c r="M2978" s="190"/>
      <c r="N2978" s="190"/>
      <c r="O2978" s="190"/>
    </row>
    <row r="2979" spans="1:15">
      <c r="A2979" s="465">
        <v>2958</v>
      </c>
      <c r="B2979" s="686" t="str">
        <f>IF(Input_series!B2975="","",Input_series!B2975)</f>
        <v/>
      </c>
      <c r="C2979" s="687" t="str">
        <f>IF(Input_series!C2975="","",Input_series!C2975)</f>
        <v/>
      </c>
      <c r="D2979" s="687" t="str">
        <f>IF(Input_series!D2975="","",Input_series!D2975)</f>
        <v/>
      </c>
      <c r="E2979" s="360"/>
      <c r="F2979" s="15"/>
      <c r="G2979" s="15"/>
      <c r="H2979" s="5"/>
      <c r="I2979" s="5"/>
      <c r="J2979" s="190"/>
      <c r="K2979" s="190"/>
      <c r="L2979" s="190"/>
      <c r="M2979" s="190"/>
      <c r="N2979" s="190"/>
      <c r="O2979" s="190"/>
    </row>
    <row r="2980" spans="1:15">
      <c r="A2980" s="465">
        <v>2959</v>
      </c>
      <c r="B2980" s="686" t="str">
        <f>IF(Input_series!B2976="","",Input_series!B2976)</f>
        <v/>
      </c>
      <c r="C2980" s="687" t="str">
        <f>IF(Input_series!C2976="","",Input_series!C2976)</f>
        <v/>
      </c>
      <c r="D2980" s="687" t="str">
        <f>IF(Input_series!D2976="","",Input_series!D2976)</f>
        <v/>
      </c>
      <c r="E2980" s="360"/>
      <c r="F2980" s="15"/>
      <c r="G2980" s="15"/>
      <c r="H2980" s="5"/>
      <c r="I2980" s="5"/>
      <c r="J2980" s="190"/>
      <c r="K2980" s="190"/>
      <c r="L2980" s="190"/>
      <c r="M2980" s="190"/>
      <c r="N2980" s="190"/>
      <c r="O2980" s="190"/>
    </row>
    <row r="2981" spans="1:15">
      <c r="A2981" s="465">
        <v>2960</v>
      </c>
      <c r="B2981" s="686" t="str">
        <f>IF(Input_series!B2977="","",Input_series!B2977)</f>
        <v/>
      </c>
      <c r="C2981" s="687" t="str">
        <f>IF(Input_series!C2977="","",Input_series!C2977)</f>
        <v/>
      </c>
      <c r="D2981" s="687" t="str">
        <f>IF(Input_series!D2977="","",Input_series!D2977)</f>
        <v/>
      </c>
      <c r="E2981" s="360"/>
      <c r="F2981" s="15"/>
      <c r="G2981" s="15"/>
      <c r="H2981" s="5"/>
      <c r="I2981" s="5"/>
      <c r="J2981" s="190"/>
      <c r="K2981" s="190"/>
      <c r="L2981" s="190"/>
      <c r="M2981" s="190"/>
      <c r="N2981" s="190"/>
      <c r="O2981" s="190"/>
    </row>
    <row r="2982" spans="1:15">
      <c r="A2982" s="465">
        <v>2961</v>
      </c>
      <c r="B2982" s="686" t="str">
        <f>IF(Input_series!B2978="","",Input_series!B2978)</f>
        <v/>
      </c>
      <c r="C2982" s="687" t="str">
        <f>IF(Input_series!C2978="","",Input_series!C2978)</f>
        <v/>
      </c>
      <c r="D2982" s="687" t="str">
        <f>IF(Input_series!D2978="","",Input_series!D2978)</f>
        <v/>
      </c>
      <c r="E2982" s="360"/>
      <c r="F2982" s="15"/>
      <c r="G2982" s="15"/>
      <c r="H2982" s="5"/>
      <c r="I2982" s="5"/>
      <c r="J2982" s="190"/>
      <c r="K2982" s="190"/>
      <c r="L2982" s="190"/>
      <c r="M2982" s="190"/>
      <c r="N2982" s="190"/>
      <c r="O2982" s="190"/>
    </row>
    <row r="2983" spans="1:15">
      <c r="A2983" s="465">
        <v>2962</v>
      </c>
      <c r="B2983" s="686" t="str">
        <f>IF(Input_series!B2979="","",Input_series!B2979)</f>
        <v/>
      </c>
      <c r="C2983" s="687" t="str">
        <f>IF(Input_series!C2979="","",Input_series!C2979)</f>
        <v/>
      </c>
      <c r="D2983" s="687" t="str">
        <f>IF(Input_series!D2979="","",Input_series!D2979)</f>
        <v/>
      </c>
      <c r="E2983" s="360"/>
      <c r="F2983" s="15"/>
      <c r="G2983" s="15"/>
      <c r="H2983" s="5"/>
      <c r="I2983" s="5"/>
      <c r="J2983" s="190"/>
      <c r="K2983" s="190"/>
      <c r="L2983" s="190"/>
      <c r="M2983" s="190"/>
      <c r="N2983" s="190"/>
      <c r="O2983" s="190"/>
    </row>
    <row r="2984" spans="1:15">
      <c r="A2984" s="465">
        <v>2963</v>
      </c>
      <c r="B2984" s="686" t="str">
        <f>IF(Input_series!B2980="","",Input_series!B2980)</f>
        <v/>
      </c>
      <c r="C2984" s="687" t="str">
        <f>IF(Input_series!C2980="","",Input_series!C2980)</f>
        <v/>
      </c>
      <c r="D2984" s="687" t="str">
        <f>IF(Input_series!D2980="","",Input_series!D2980)</f>
        <v/>
      </c>
      <c r="E2984" s="360"/>
      <c r="F2984" s="15"/>
      <c r="G2984" s="15"/>
      <c r="H2984" s="5"/>
      <c r="I2984" s="5"/>
      <c r="J2984" s="190"/>
      <c r="K2984" s="190"/>
      <c r="L2984" s="190"/>
      <c r="M2984" s="190"/>
      <c r="N2984" s="190"/>
      <c r="O2984" s="190"/>
    </row>
    <row r="2985" spans="1:15">
      <c r="A2985" s="465">
        <v>2964</v>
      </c>
      <c r="B2985" s="686" t="str">
        <f>IF(Input_series!B2981="","",Input_series!B2981)</f>
        <v/>
      </c>
      <c r="C2985" s="687" t="str">
        <f>IF(Input_series!C2981="","",Input_series!C2981)</f>
        <v/>
      </c>
      <c r="D2985" s="687" t="str">
        <f>IF(Input_series!D2981="","",Input_series!D2981)</f>
        <v/>
      </c>
      <c r="E2985" s="360"/>
      <c r="F2985" s="15"/>
      <c r="G2985" s="15"/>
      <c r="H2985" s="5"/>
      <c r="I2985" s="5"/>
      <c r="J2985" s="190"/>
      <c r="K2985" s="190"/>
      <c r="L2985" s="190"/>
      <c r="M2985" s="190"/>
      <c r="N2985" s="190"/>
      <c r="O2985" s="190"/>
    </row>
    <row r="2986" spans="1:15">
      <c r="A2986" s="465">
        <v>2965</v>
      </c>
      <c r="B2986" s="686" t="str">
        <f>IF(Input_series!B2982="","",Input_series!B2982)</f>
        <v/>
      </c>
      <c r="C2986" s="687" t="str">
        <f>IF(Input_series!C2982="","",Input_series!C2982)</f>
        <v/>
      </c>
      <c r="D2986" s="687" t="str">
        <f>IF(Input_series!D2982="","",Input_series!D2982)</f>
        <v/>
      </c>
      <c r="E2986" s="360"/>
      <c r="F2986" s="15"/>
      <c r="G2986" s="15"/>
      <c r="H2986" s="5"/>
      <c r="I2986" s="5"/>
      <c r="J2986" s="190"/>
      <c r="K2986" s="190"/>
      <c r="L2986" s="190"/>
      <c r="M2986" s="190"/>
      <c r="N2986" s="190"/>
      <c r="O2986" s="190"/>
    </row>
    <row r="2987" spans="1:15">
      <c r="A2987" s="465">
        <v>2966</v>
      </c>
      <c r="B2987" s="686" t="str">
        <f>IF(Input_series!B2983="","",Input_series!B2983)</f>
        <v/>
      </c>
      <c r="C2987" s="687" t="str">
        <f>IF(Input_series!C2983="","",Input_series!C2983)</f>
        <v/>
      </c>
      <c r="D2987" s="687" t="str">
        <f>IF(Input_series!D2983="","",Input_series!D2983)</f>
        <v/>
      </c>
      <c r="E2987" s="360"/>
      <c r="F2987" s="15"/>
      <c r="G2987" s="15"/>
      <c r="H2987" s="5"/>
      <c r="I2987" s="5"/>
      <c r="J2987" s="190"/>
      <c r="K2987" s="190"/>
      <c r="L2987" s="190"/>
      <c r="M2987" s="190"/>
      <c r="N2987" s="190"/>
      <c r="O2987" s="190"/>
    </row>
    <row r="2988" spans="1:15">
      <c r="A2988" s="465">
        <v>2967</v>
      </c>
      <c r="B2988" s="686" t="str">
        <f>IF(Input_series!B2984="","",Input_series!B2984)</f>
        <v/>
      </c>
      <c r="C2988" s="687" t="str">
        <f>IF(Input_series!C2984="","",Input_series!C2984)</f>
        <v/>
      </c>
      <c r="D2988" s="687" t="str">
        <f>IF(Input_series!D2984="","",Input_series!D2984)</f>
        <v/>
      </c>
      <c r="E2988" s="360"/>
      <c r="F2988" s="15"/>
      <c r="G2988" s="15"/>
      <c r="H2988" s="5"/>
      <c r="I2988" s="5"/>
      <c r="J2988" s="190"/>
      <c r="K2988" s="190"/>
      <c r="L2988" s="190"/>
      <c r="M2988" s="190"/>
      <c r="N2988" s="190"/>
      <c r="O2988" s="190"/>
    </row>
    <row r="2989" spans="1:15">
      <c r="A2989" s="465">
        <v>2968</v>
      </c>
      <c r="B2989" s="686" t="str">
        <f>IF(Input_series!B2985="","",Input_series!B2985)</f>
        <v/>
      </c>
      <c r="C2989" s="687" t="str">
        <f>IF(Input_series!C2985="","",Input_series!C2985)</f>
        <v/>
      </c>
      <c r="D2989" s="687" t="str">
        <f>IF(Input_series!D2985="","",Input_series!D2985)</f>
        <v/>
      </c>
      <c r="E2989" s="360"/>
      <c r="F2989" s="15"/>
      <c r="G2989" s="15"/>
      <c r="H2989" s="5"/>
      <c r="I2989" s="5"/>
      <c r="J2989" s="190"/>
      <c r="K2989" s="190"/>
      <c r="L2989" s="190"/>
      <c r="M2989" s="190"/>
      <c r="N2989" s="190"/>
      <c r="O2989" s="190"/>
    </row>
    <row r="2990" spans="1:15">
      <c r="A2990" s="465">
        <v>2969</v>
      </c>
      <c r="B2990" s="686" t="str">
        <f>IF(Input_series!B2986="","",Input_series!B2986)</f>
        <v/>
      </c>
      <c r="C2990" s="687" t="str">
        <f>IF(Input_series!C2986="","",Input_series!C2986)</f>
        <v/>
      </c>
      <c r="D2990" s="687" t="str">
        <f>IF(Input_series!D2986="","",Input_series!D2986)</f>
        <v/>
      </c>
      <c r="E2990" s="360"/>
      <c r="F2990" s="15"/>
      <c r="G2990" s="15"/>
      <c r="H2990" s="5"/>
      <c r="I2990" s="5"/>
      <c r="J2990" s="190"/>
      <c r="K2990" s="190"/>
      <c r="L2990" s="190"/>
      <c r="M2990" s="190"/>
      <c r="N2990" s="190"/>
      <c r="O2990" s="190"/>
    </row>
    <row r="2991" spans="1:15">
      <c r="A2991" s="465">
        <v>2970</v>
      </c>
      <c r="B2991" s="686" t="str">
        <f>IF(Input_series!B2987="","",Input_series!B2987)</f>
        <v/>
      </c>
      <c r="C2991" s="687" t="str">
        <f>IF(Input_series!C2987="","",Input_series!C2987)</f>
        <v/>
      </c>
      <c r="D2991" s="687" t="str">
        <f>IF(Input_series!D2987="","",Input_series!D2987)</f>
        <v/>
      </c>
      <c r="E2991" s="360"/>
      <c r="F2991" s="15"/>
      <c r="G2991" s="15"/>
      <c r="H2991" s="5"/>
      <c r="I2991" s="5"/>
      <c r="J2991" s="190"/>
      <c r="K2991" s="190"/>
      <c r="L2991" s="190"/>
      <c r="M2991" s="190"/>
      <c r="N2991" s="190"/>
      <c r="O2991" s="190"/>
    </row>
    <row r="2992" spans="1:15">
      <c r="A2992" s="465">
        <v>2971</v>
      </c>
      <c r="B2992" s="686" t="str">
        <f>IF(Input_series!B2988="","",Input_series!B2988)</f>
        <v/>
      </c>
      <c r="C2992" s="687" t="str">
        <f>IF(Input_series!C2988="","",Input_series!C2988)</f>
        <v/>
      </c>
      <c r="D2992" s="687" t="str">
        <f>IF(Input_series!D2988="","",Input_series!D2988)</f>
        <v/>
      </c>
      <c r="E2992" s="360"/>
      <c r="F2992" s="15"/>
      <c r="G2992" s="15"/>
      <c r="H2992" s="5"/>
      <c r="I2992" s="5"/>
      <c r="J2992" s="190"/>
      <c r="K2992" s="190"/>
      <c r="L2992" s="190"/>
      <c r="M2992" s="190"/>
      <c r="N2992" s="190"/>
      <c r="O2992" s="190"/>
    </row>
    <row r="2993" spans="1:15">
      <c r="A2993" s="465">
        <v>2972</v>
      </c>
      <c r="B2993" s="686" t="str">
        <f>IF(Input_series!B2989="","",Input_series!B2989)</f>
        <v/>
      </c>
      <c r="C2993" s="687" t="str">
        <f>IF(Input_series!C2989="","",Input_series!C2989)</f>
        <v/>
      </c>
      <c r="D2993" s="687" t="str">
        <f>IF(Input_series!D2989="","",Input_series!D2989)</f>
        <v/>
      </c>
      <c r="E2993" s="360"/>
      <c r="F2993" s="15"/>
      <c r="G2993" s="15"/>
      <c r="H2993" s="5"/>
      <c r="I2993" s="5"/>
      <c r="J2993" s="190"/>
      <c r="K2993" s="190"/>
      <c r="L2993" s="190"/>
      <c r="M2993" s="190"/>
      <c r="N2993" s="190"/>
      <c r="O2993" s="190"/>
    </row>
    <row r="2994" spans="1:15">
      <c r="A2994" s="465">
        <v>2973</v>
      </c>
      <c r="B2994" s="686" t="str">
        <f>IF(Input_series!B2990="","",Input_series!B2990)</f>
        <v/>
      </c>
      <c r="C2994" s="687" t="str">
        <f>IF(Input_series!C2990="","",Input_series!C2990)</f>
        <v/>
      </c>
      <c r="D2994" s="687" t="str">
        <f>IF(Input_series!D2990="","",Input_series!D2990)</f>
        <v/>
      </c>
      <c r="E2994" s="360"/>
      <c r="F2994" s="15"/>
      <c r="G2994" s="15"/>
      <c r="H2994" s="5"/>
      <c r="I2994" s="5"/>
      <c r="J2994" s="190"/>
      <c r="K2994" s="190"/>
      <c r="L2994" s="190"/>
      <c r="M2994" s="190"/>
      <c r="N2994" s="190"/>
      <c r="O2994" s="190"/>
    </row>
    <row r="2995" spans="1:15">
      <c r="A2995" s="465">
        <v>2974</v>
      </c>
      <c r="B2995" s="686" t="str">
        <f>IF(Input_series!B2991="","",Input_series!B2991)</f>
        <v/>
      </c>
      <c r="C2995" s="687" t="str">
        <f>IF(Input_series!C2991="","",Input_series!C2991)</f>
        <v/>
      </c>
      <c r="D2995" s="687" t="str">
        <f>IF(Input_series!D2991="","",Input_series!D2991)</f>
        <v/>
      </c>
      <c r="E2995" s="360"/>
      <c r="F2995" s="15"/>
      <c r="G2995" s="15"/>
      <c r="H2995" s="5"/>
      <c r="I2995" s="5"/>
      <c r="J2995" s="190"/>
      <c r="K2995" s="190"/>
      <c r="L2995" s="190"/>
      <c r="M2995" s="190"/>
      <c r="N2995" s="190"/>
      <c r="O2995" s="190"/>
    </row>
    <row r="2996" spans="1:15">
      <c r="A2996" s="465">
        <v>2975</v>
      </c>
      <c r="B2996" s="686" t="str">
        <f>IF(Input_series!B2992="","",Input_series!B2992)</f>
        <v/>
      </c>
      <c r="C2996" s="687" t="str">
        <f>IF(Input_series!C2992="","",Input_series!C2992)</f>
        <v/>
      </c>
      <c r="D2996" s="687" t="str">
        <f>IF(Input_series!D2992="","",Input_series!D2992)</f>
        <v/>
      </c>
      <c r="E2996" s="360"/>
      <c r="F2996" s="15"/>
      <c r="G2996" s="15"/>
      <c r="H2996" s="5"/>
      <c r="I2996" s="5"/>
      <c r="J2996" s="190"/>
      <c r="K2996" s="190"/>
      <c r="L2996" s="190"/>
      <c r="M2996" s="190"/>
      <c r="N2996" s="190"/>
      <c r="O2996" s="190"/>
    </row>
    <row r="2997" spans="1:15">
      <c r="A2997" s="465">
        <v>2976</v>
      </c>
      <c r="B2997" s="686" t="str">
        <f>IF(Input_series!B2993="","",Input_series!B2993)</f>
        <v/>
      </c>
      <c r="C2997" s="687" t="str">
        <f>IF(Input_series!C2993="","",Input_series!C2993)</f>
        <v/>
      </c>
      <c r="D2997" s="687" t="str">
        <f>IF(Input_series!D2993="","",Input_series!D2993)</f>
        <v/>
      </c>
      <c r="E2997" s="360"/>
      <c r="F2997" s="15"/>
      <c r="G2997" s="15"/>
      <c r="H2997" s="5"/>
      <c r="I2997" s="5"/>
      <c r="J2997" s="190"/>
      <c r="K2997" s="190"/>
      <c r="L2997" s="190"/>
      <c r="M2997" s="190"/>
      <c r="N2997" s="190"/>
      <c r="O2997" s="190"/>
    </row>
    <row r="2998" spans="1:15">
      <c r="A2998" s="465">
        <v>2977</v>
      </c>
      <c r="B2998" s="686" t="str">
        <f>IF(Input_series!B2994="","",Input_series!B2994)</f>
        <v/>
      </c>
      <c r="C2998" s="687" t="str">
        <f>IF(Input_series!C2994="","",Input_series!C2994)</f>
        <v/>
      </c>
      <c r="D2998" s="687" t="str">
        <f>IF(Input_series!D2994="","",Input_series!D2994)</f>
        <v/>
      </c>
      <c r="E2998" s="360"/>
      <c r="F2998" s="15"/>
      <c r="G2998" s="15"/>
      <c r="H2998" s="5"/>
      <c r="I2998" s="5"/>
      <c r="J2998" s="190"/>
      <c r="K2998" s="190"/>
      <c r="L2998" s="190"/>
      <c r="M2998" s="190"/>
      <c r="N2998" s="190"/>
      <c r="O2998" s="190"/>
    </row>
    <row r="2999" spans="1:15">
      <c r="A2999" s="465">
        <v>2978</v>
      </c>
      <c r="B2999" s="686" t="str">
        <f>IF(Input_series!B2995="","",Input_series!B2995)</f>
        <v/>
      </c>
      <c r="C2999" s="687" t="str">
        <f>IF(Input_series!C2995="","",Input_series!C2995)</f>
        <v/>
      </c>
      <c r="D2999" s="687" t="str">
        <f>IF(Input_series!D2995="","",Input_series!D2995)</f>
        <v/>
      </c>
      <c r="E2999" s="360"/>
      <c r="F2999" s="15"/>
      <c r="G2999" s="15"/>
      <c r="H2999" s="5"/>
      <c r="I2999" s="5"/>
      <c r="J2999" s="190"/>
      <c r="K2999" s="190"/>
      <c r="L2999" s="190"/>
      <c r="M2999" s="190"/>
      <c r="N2999" s="190"/>
      <c r="O2999" s="190"/>
    </row>
    <row r="3000" spans="1:15">
      <c r="A3000" s="465">
        <v>2979</v>
      </c>
      <c r="B3000" s="686" t="str">
        <f>IF(Input_series!B2996="","",Input_series!B2996)</f>
        <v/>
      </c>
      <c r="C3000" s="687" t="str">
        <f>IF(Input_series!C2996="","",Input_series!C2996)</f>
        <v/>
      </c>
      <c r="D3000" s="687" t="str">
        <f>IF(Input_series!D2996="","",Input_series!D2996)</f>
        <v/>
      </c>
      <c r="E3000" s="360"/>
      <c r="F3000" s="15"/>
      <c r="G3000" s="15"/>
      <c r="H3000" s="5"/>
      <c r="I3000" s="5"/>
      <c r="J3000" s="190"/>
      <c r="K3000" s="190"/>
      <c r="L3000" s="190"/>
      <c r="M3000" s="190"/>
      <c r="N3000" s="190"/>
      <c r="O3000" s="190"/>
    </row>
    <row r="3001" spans="1:15">
      <c r="A3001" s="465">
        <v>2980</v>
      </c>
      <c r="B3001" s="686" t="str">
        <f>IF(Input_series!B2997="","",Input_series!B2997)</f>
        <v/>
      </c>
      <c r="C3001" s="687" t="str">
        <f>IF(Input_series!C2997="","",Input_series!C2997)</f>
        <v/>
      </c>
      <c r="D3001" s="687" t="str">
        <f>IF(Input_series!D2997="","",Input_series!D2997)</f>
        <v/>
      </c>
      <c r="E3001" s="360"/>
      <c r="F3001" s="15"/>
      <c r="G3001" s="15"/>
      <c r="H3001" s="5"/>
      <c r="I3001" s="5"/>
      <c r="J3001" s="190"/>
      <c r="K3001" s="190"/>
      <c r="L3001" s="190"/>
      <c r="M3001" s="190"/>
      <c r="N3001" s="190"/>
      <c r="O3001" s="190"/>
    </row>
    <row r="3002" spans="1:15">
      <c r="A3002" s="465">
        <v>2981</v>
      </c>
      <c r="B3002" s="686" t="str">
        <f>IF(Input_series!B2998="","",Input_series!B2998)</f>
        <v/>
      </c>
      <c r="C3002" s="687" t="str">
        <f>IF(Input_series!C2998="","",Input_series!C2998)</f>
        <v/>
      </c>
      <c r="D3002" s="687" t="str">
        <f>IF(Input_series!D2998="","",Input_series!D2998)</f>
        <v/>
      </c>
      <c r="E3002" s="360"/>
      <c r="F3002" s="15"/>
      <c r="G3002" s="15"/>
      <c r="H3002" s="5"/>
      <c r="I3002" s="5"/>
      <c r="J3002" s="190"/>
      <c r="K3002" s="190"/>
      <c r="L3002" s="190"/>
      <c r="M3002" s="190"/>
      <c r="N3002" s="190"/>
      <c r="O3002" s="190"/>
    </row>
    <row r="3003" spans="1:15">
      <c r="A3003" s="465">
        <v>2982</v>
      </c>
      <c r="B3003" s="686" t="str">
        <f>IF(Input_series!B2999="","",Input_series!B2999)</f>
        <v/>
      </c>
      <c r="C3003" s="687" t="str">
        <f>IF(Input_series!C2999="","",Input_series!C2999)</f>
        <v/>
      </c>
      <c r="D3003" s="687" t="str">
        <f>IF(Input_series!D2999="","",Input_series!D2999)</f>
        <v/>
      </c>
      <c r="E3003" s="360"/>
      <c r="F3003" s="15"/>
      <c r="G3003" s="15"/>
      <c r="H3003" s="5"/>
      <c r="I3003" s="5"/>
      <c r="J3003" s="190"/>
      <c r="K3003" s="190"/>
      <c r="L3003" s="190"/>
      <c r="M3003" s="190"/>
      <c r="N3003" s="190"/>
      <c r="O3003" s="190"/>
    </row>
    <row r="3004" spans="1:15">
      <c r="A3004" s="465">
        <v>2983</v>
      </c>
      <c r="B3004" s="686" t="str">
        <f>IF(Input_series!B3000="","",Input_series!B3000)</f>
        <v/>
      </c>
      <c r="C3004" s="687" t="str">
        <f>IF(Input_series!C3000="","",Input_series!C3000)</f>
        <v/>
      </c>
      <c r="D3004" s="687" t="str">
        <f>IF(Input_series!D3000="","",Input_series!D3000)</f>
        <v/>
      </c>
      <c r="E3004" s="360"/>
      <c r="F3004" s="15"/>
      <c r="G3004" s="15"/>
      <c r="H3004" s="5"/>
      <c r="I3004" s="5"/>
      <c r="J3004" s="190"/>
      <c r="K3004" s="190"/>
      <c r="L3004" s="190"/>
      <c r="M3004" s="190"/>
      <c r="N3004" s="190"/>
      <c r="O3004" s="190"/>
    </row>
    <row r="3005" spans="1:15">
      <c r="A3005" s="465">
        <v>2984</v>
      </c>
      <c r="B3005" s="686" t="str">
        <f>IF(Input_series!B3001="","",Input_series!B3001)</f>
        <v/>
      </c>
      <c r="C3005" s="687" t="str">
        <f>IF(Input_series!C3001="","",Input_series!C3001)</f>
        <v/>
      </c>
      <c r="D3005" s="687" t="str">
        <f>IF(Input_series!D3001="","",Input_series!D3001)</f>
        <v/>
      </c>
      <c r="E3005" s="360"/>
      <c r="F3005" s="15"/>
      <c r="G3005" s="15"/>
      <c r="H3005" s="5"/>
      <c r="I3005" s="5"/>
      <c r="J3005" s="190"/>
      <c r="K3005" s="190"/>
      <c r="L3005" s="190"/>
      <c r="M3005" s="190"/>
      <c r="N3005" s="190"/>
      <c r="O3005" s="190"/>
    </row>
    <row r="3006" spans="1:15">
      <c r="A3006" s="465">
        <v>2985</v>
      </c>
      <c r="B3006" s="686" t="str">
        <f>IF(Input_series!B3002="","",Input_series!B3002)</f>
        <v/>
      </c>
      <c r="C3006" s="687" t="str">
        <f>IF(Input_series!C3002="","",Input_series!C3002)</f>
        <v/>
      </c>
      <c r="D3006" s="687" t="str">
        <f>IF(Input_series!D3002="","",Input_series!D3002)</f>
        <v/>
      </c>
      <c r="E3006" s="360"/>
      <c r="F3006" s="15"/>
      <c r="G3006" s="15"/>
      <c r="H3006" s="5"/>
      <c r="I3006" s="5"/>
      <c r="J3006" s="190"/>
      <c r="K3006" s="190"/>
      <c r="L3006" s="190"/>
      <c r="M3006" s="190"/>
      <c r="N3006" s="190"/>
      <c r="O3006" s="190"/>
    </row>
    <row r="3007" spans="1:15">
      <c r="A3007" s="465">
        <v>2986</v>
      </c>
      <c r="B3007" s="686" t="str">
        <f>IF(Input_series!B3003="","",Input_series!B3003)</f>
        <v/>
      </c>
      <c r="C3007" s="687" t="str">
        <f>IF(Input_series!C3003="","",Input_series!C3003)</f>
        <v/>
      </c>
      <c r="D3007" s="687" t="str">
        <f>IF(Input_series!D3003="","",Input_series!D3003)</f>
        <v/>
      </c>
      <c r="E3007" s="360"/>
      <c r="F3007" s="15"/>
      <c r="G3007" s="15"/>
      <c r="H3007" s="5"/>
      <c r="I3007" s="5"/>
      <c r="J3007" s="190"/>
      <c r="K3007" s="190"/>
      <c r="L3007" s="190"/>
      <c r="M3007" s="190"/>
      <c r="N3007" s="190"/>
      <c r="O3007" s="190"/>
    </row>
    <row r="3008" spans="1:15">
      <c r="A3008" s="465">
        <v>2987</v>
      </c>
      <c r="B3008" s="686" t="str">
        <f>IF(Input_series!B3004="","",Input_series!B3004)</f>
        <v/>
      </c>
      <c r="C3008" s="687" t="str">
        <f>IF(Input_series!C3004="","",Input_series!C3004)</f>
        <v/>
      </c>
      <c r="D3008" s="687" t="str">
        <f>IF(Input_series!D3004="","",Input_series!D3004)</f>
        <v/>
      </c>
      <c r="E3008" s="360"/>
      <c r="F3008" s="15"/>
      <c r="G3008" s="15"/>
      <c r="H3008" s="5"/>
      <c r="I3008" s="5"/>
      <c r="J3008" s="190"/>
      <c r="K3008" s="190"/>
      <c r="L3008" s="190"/>
      <c r="M3008" s="190"/>
      <c r="N3008" s="190"/>
      <c r="O3008" s="190"/>
    </row>
    <row r="3009" spans="1:15">
      <c r="A3009" s="465">
        <v>2988</v>
      </c>
      <c r="B3009" s="686" t="str">
        <f>IF(Input_series!B3005="","",Input_series!B3005)</f>
        <v/>
      </c>
      <c r="C3009" s="687" t="str">
        <f>IF(Input_series!C3005="","",Input_series!C3005)</f>
        <v/>
      </c>
      <c r="D3009" s="687" t="str">
        <f>IF(Input_series!D3005="","",Input_series!D3005)</f>
        <v/>
      </c>
      <c r="E3009" s="360"/>
      <c r="F3009" s="15"/>
      <c r="G3009" s="15"/>
      <c r="H3009" s="5"/>
      <c r="I3009" s="5"/>
      <c r="J3009" s="190"/>
      <c r="K3009" s="190"/>
      <c r="L3009" s="190"/>
      <c r="M3009" s="190"/>
      <c r="N3009" s="190"/>
      <c r="O3009" s="190"/>
    </row>
    <row r="3010" spans="1:15">
      <c r="A3010" s="465">
        <v>2989</v>
      </c>
      <c r="B3010" s="686" t="str">
        <f>IF(Input_series!B3006="","",Input_series!B3006)</f>
        <v/>
      </c>
      <c r="C3010" s="687" t="str">
        <f>IF(Input_series!C3006="","",Input_series!C3006)</f>
        <v/>
      </c>
      <c r="D3010" s="687" t="str">
        <f>IF(Input_series!D3006="","",Input_series!D3006)</f>
        <v/>
      </c>
      <c r="E3010" s="360"/>
      <c r="F3010" s="15"/>
      <c r="G3010" s="15"/>
      <c r="H3010" s="5"/>
      <c r="I3010" s="5"/>
      <c r="J3010" s="190"/>
      <c r="K3010" s="190"/>
      <c r="L3010" s="190"/>
      <c r="M3010" s="190"/>
      <c r="N3010" s="190"/>
      <c r="O3010" s="190"/>
    </row>
    <row r="3011" spans="1:15">
      <c r="A3011" s="465">
        <v>2990</v>
      </c>
      <c r="B3011" s="686" t="str">
        <f>IF(Input_series!B3007="","",Input_series!B3007)</f>
        <v/>
      </c>
      <c r="C3011" s="687" t="str">
        <f>IF(Input_series!C3007="","",Input_series!C3007)</f>
        <v/>
      </c>
      <c r="D3011" s="687" t="str">
        <f>IF(Input_series!D3007="","",Input_series!D3007)</f>
        <v/>
      </c>
      <c r="E3011" s="360"/>
      <c r="F3011" s="15"/>
      <c r="G3011" s="15"/>
      <c r="H3011" s="5"/>
      <c r="I3011" s="5"/>
      <c r="J3011" s="190"/>
      <c r="K3011" s="190"/>
      <c r="L3011" s="190"/>
      <c r="M3011" s="190"/>
      <c r="N3011" s="190"/>
      <c r="O3011" s="190"/>
    </row>
    <row r="3012" spans="1:15">
      <c r="A3012" s="465">
        <v>2991</v>
      </c>
      <c r="B3012" s="686" t="str">
        <f>IF(Input_series!B3008="","",Input_series!B3008)</f>
        <v/>
      </c>
      <c r="C3012" s="687" t="str">
        <f>IF(Input_series!C3008="","",Input_series!C3008)</f>
        <v/>
      </c>
      <c r="D3012" s="687" t="str">
        <f>IF(Input_series!D3008="","",Input_series!D3008)</f>
        <v/>
      </c>
      <c r="E3012" s="360"/>
      <c r="F3012" s="15"/>
      <c r="G3012" s="15"/>
      <c r="H3012" s="5"/>
      <c r="I3012" s="5"/>
      <c r="J3012" s="190"/>
      <c r="K3012" s="190"/>
      <c r="L3012" s="190"/>
      <c r="M3012" s="190"/>
      <c r="N3012" s="190"/>
      <c r="O3012" s="190"/>
    </row>
    <row r="3013" spans="1:15">
      <c r="A3013" s="465">
        <v>2992</v>
      </c>
      <c r="B3013" s="686" t="str">
        <f>IF(Input_series!B3009="","",Input_series!B3009)</f>
        <v/>
      </c>
      <c r="C3013" s="687" t="str">
        <f>IF(Input_series!C3009="","",Input_series!C3009)</f>
        <v/>
      </c>
      <c r="D3013" s="687" t="str">
        <f>IF(Input_series!D3009="","",Input_series!D3009)</f>
        <v/>
      </c>
      <c r="E3013" s="360"/>
      <c r="F3013" s="15"/>
      <c r="G3013" s="15"/>
      <c r="H3013" s="5"/>
      <c r="I3013" s="5"/>
      <c r="J3013" s="190"/>
      <c r="K3013" s="190"/>
      <c r="L3013" s="190"/>
      <c r="M3013" s="190"/>
      <c r="N3013" s="190"/>
      <c r="O3013" s="190"/>
    </row>
    <row r="3014" spans="1:15">
      <c r="A3014" s="465">
        <v>2993</v>
      </c>
      <c r="B3014" s="686" t="str">
        <f>IF(Input_series!B3010="","",Input_series!B3010)</f>
        <v/>
      </c>
      <c r="C3014" s="687" t="str">
        <f>IF(Input_series!C3010="","",Input_series!C3010)</f>
        <v/>
      </c>
      <c r="D3014" s="687" t="str">
        <f>IF(Input_series!D3010="","",Input_series!D3010)</f>
        <v/>
      </c>
      <c r="E3014" s="360"/>
      <c r="F3014" s="15"/>
      <c r="G3014" s="15"/>
      <c r="H3014" s="5"/>
      <c r="I3014" s="5"/>
      <c r="J3014" s="190"/>
      <c r="K3014" s="190"/>
      <c r="L3014" s="190"/>
      <c r="M3014" s="190"/>
      <c r="N3014" s="190"/>
      <c r="O3014" s="190"/>
    </row>
    <row r="3015" spans="1:15">
      <c r="A3015" s="465">
        <v>2994</v>
      </c>
      <c r="B3015" s="686" t="str">
        <f>IF(Input_series!B3011="","",Input_series!B3011)</f>
        <v/>
      </c>
      <c r="C3015" s="687" t="str">
        <f>IF(Input_series!C3011="","",Input_series!C3011)</f>
        <v/>
      </c>
      <c r="D3015" s="687" t="str">
        <f>IF(Input_series!D3011="","",Input_series!D3011)</f>
        <v/>
      </c>
      <c r="E3015" s="360"/>
      <c r="F3015" s="15"/>
      <c r="G3015" s="15"/>
      <c r="H3015" s="5"/>
      <c r="I3015" s="5"/>
      <c r="J3015" s="190"/>
      <c r="K3015" s="190"/>
      <c r="L3015" s="190"/>
      <c r="M3015" s="190"/>
      <c r="N3015" s="190"/>
      <c r="O3015" s="190"/>
    </row>
    <row r="3016" spans="1:15">
      <c r="A3016" s="465">
        <v>2995</v>
      </c>
      <c r="B3016" s="686" t="str">
        <f>IF(Input_series!B3012="","",Input_series!B3012)</f>
        <v/>
      </c>
      <c r="C3016" s="687" t="str">
        <f>IF(Input_series!C3012="","",Input_series!C3012)</f>
        <v/>
      </c>
      <c r="D3016" s="687" t="str">
        <f>IF(Input_series!D3012="","",Input_series!D3012)</f>
        <v/>
      </c>
      <c r="E3016" s="360"/>
      <c r="F3016" s="15"/>
      <c r="G3016" s="15"/>
      <c r="H3016" s="5"/>
      <c r="I3016" s="5"/>
      <c r="J3016" s="190"/>
      <c r="K3016" s="190"/>
      <c r="L3016" s="190"/>
      <c r="M3016" s="190"/>
      <c r="N3016" s="190"/>
      <c r="O3016" s="190"/>
    </row>
    <row r="3017" spans="1:15">
      <c r="A3017" s="465">
        <v>2996</v>
      </c>
      <c r="B3017" s="686" t="str">
        <f>IF(Input_series!B3013="","",Input_series!B3013)</f>
        <v/>
      </c>
      <c r="C3017" s="687" t="str">
        <f>IF(Input_series!C3013="","",Input_series!C3013)</f>
        <v/>
      </c>
      <c r="D3017" s="687" t="str">
        <f>IF(Input_series!D3013="","",Input_series!D3013)</f>
        <v/>
      </c>
      <c r="E3017" s="360"/>
      <c r="F3017" s="15"/>
      <c r="G3017" s="15"/>
      <c r="H3017" s="5"/>
      <c r="I3017" s="5"/>
      <c r="J3017" s="190"/>
      <c r="K3017" s="190"/>
      <c r="L3017" s="190"/>
      <c r="M3017" s="190"/>
      <c r="N3017" s="190"/>
      <c r="O3017" s="190"/>
    </row>
    <row r="3018" spans="1:15">
      <c r="A3018" s="465">
        <v>2997</v>
      </c>
      <c r="B3018" s="686" t="str">
        <f>IF(Input_series!B3014="","",Input_series!B3014)</f>
        <v/>
      </c>
      <c r="C3018" s="687" t="str">
        <f>IF(Input_series!C3014="","",Input_series!C3014)</f>
        <v/>
      </c>
      <c r="D3018" s="687" t="str">
        <f>IF(Input_series!D3014="","",Input_series!D3014)</f>
        <v/>
      </c>
      <c r="E3018" s="360"/>
      <c r="F3018" s="15"/>
      <c r="G3018" s="15"/>
      <c r="H3018" s="5"/>
      <c r="I3018" s="5"/>
      <c r="J3018" s="190"/>
      <c r="K3018" s="190"/>
      <c r="L3018" s="190"/>
      <c r="M3018" s="190"/>
      <c r="N3018" s="190"/>
      <c r="O3018" s="190"/>
    </row>
    <row r="3019" spans="1:15">
      <c r="A3019" s="465">
        <v>2998</v>
      </c>
      <c r="B3019" s="686" t="str">
        <f>IF(Input_series!B3015="","",Input_series!B3015)</f>
        <v/>
      </c>
      <c r="C3019" s="687" t="str">
        <f>IF(Input_series!C3015="","",Input_series!C3015)</f>
        <v/>
      </c>
      <c r="D3019" s="687" t="str">
        <f>IF(Input_series!D3015="","",Input_series!D3015)</f>
        <v/>
      </c>
      <c r="E3019" s="360"/>
      <c r="F3019" s="15"/>
      <c r="G3019" s="15"/>
      <c r="H3019" s="5"/>
      <c r="I3019" s="5"/>
      <c r="J3019" s="190"/>
      <c r="K3019" s="190"/>
      <c r="L3019" s="190"/>
      <c r="M3019" s="190"/>
      <c r="N3019" s="190"/>
      <c r="O3019" s="190"/>
    </row>
    <row r="3020" spans="1:15">
      <c r="A3020" s="465">
        <v>2999</v>
      </c>
      <c r="B3020" s="686" t="str">
        <f>IF(Input_series!B3016="","",Input_series!B3016)</f>
        <v/>
      </c>
      <c r="C3020" s="687" t="str">
        <f>IF(Input_series!C3016="","",Input_series!C3016)</f>
        <v/>
      </c>
      <c r="D3020" s="687" t="str">
        <f>IF(Input_series!D3016="","",Input_series!D3016)</f>
        <v/>
      </c>
      <c r="E3020" s="360"/>
      <c r="F3020" s="15"/>
      <c r="G3020" s="15"/>
      <c r="H3020" s="5"/>
      <c r="I3020" s="5"/>
      <c r="J3020" s="190"/>
      <c r="K3020" s="190"/>
      <c r="L3020" s="190"/>
      <c r="M3020" s="190"/>
      <c r="N3020" s="190"/>
      <c r="O3020" s="190"/>
    </row>
    <row r="3021" spans="1:15">
      <c r="A3021" s="465">
        <v>3000</v>
      </c>
      <c r="B3021" s="686" t="str">
        <f>IF(Input_series!B3017="","",Input_series!B3017)</f>
        <v/>
      </c>
      <c r="C3021" s="687" t="str">
        <f>IF(Input_series!C3017="","",Input_series!C3017)</f>
        <v/>
      </c>
      <c r="D3021" s="687" t="str">
        <f>IF(Input_series!D3017="","",Input_series!D3017)</f>
        <v/>
      </c>
      <c r="E3021" s="360"/>
      <c r="F3021" s="15"/>
      <c r="G3021" s="15"/>
      <c r="H3021" s="5"/>
      <c r="I3021" s="5"/>
      <c r="J3021" s="190"/>
      <c r="K3021" s="190"/>
      <c r="L3021" s="190"/>
      <c r="M3021" s="190"/>
      <c r="N3021" s="190"/>
      <c r="O3021" s="190"/>
    </row>
    <row r="3022" spans="1:15">
      <c r="A3022" s="465">
        <v>3001</v>
      </c>
      <c r="B3022" s="686" t="str">
        <f>IF(Input_series!B3018="","",Input_series!B3018)</f>
        <v/>
      </c>
      <c r="C3022" s="687" t="str">
        <f>IF(Input_series!C3018="","",Input_series!C3018)</f>
        <v/>
      </c>
      <c r="D3022" s="687" t="str">
        <f>IF(Input_series!D3018="","",Input_series!D3018)</f>
        <v/>
      </c>
      <c r="E3022" s="360"/>
      <c r="F3022" s="15"/>
      <c r="G3022" s="15"/>
      <c r="H3022" s="5"/>
      <c r="I3022" s="5"/>
      <c r="J3022" s="190"/>
      <c r="K3022" s="190"/>
      <c r="L3022" s="190"/>
      <c r="M3022" s="190"/>
      <c r="N3022" s="190"/>
      <c r="O3022" s="190"/>
    </row>
    <row r="3023" spans="1:15">
      <c r="A3023" s="465">
        <v>3002</v>
      </c>
      <c r="B3023" s="686" t="str">
        <f>IF(Input_series!B3019="","",Input_series!B3019)</f>
        <v/>
      </c>
      <c r="C3023" s="687" t="str">
        <f>IF(Input_series!C3019="","",Input_series!C3019)</f>
        <v/>
      </c>
      <c r="D3023" s="687" t="str">
        <f>IF(Input_series!D3019="","",Input_series!D3019)</f>
        <v/>
      </c>
      <c r="E3023" s="360"/>
      <c r="F3023" s="15"/>
      <c r="G3023" s="15"/>
      <c r="H3023" s="5"/>
      <c r="I3023" s="5"/>
      <c r="J3023" s="190"/>
      <c r="K3023" s="190"/>
      <c r="L3023" s="190"/>
      <c r="M3023" s="190"/>
      <c r="N3023" s="190"/>
      <c r="O3023" s="190"/>
    </row>
    <row r="3024" spans="1:15">
      <c r="A3024" s="465">
        <v>3003</v>
      </c>
      <c r="B3024" s="686" t="str">
        <f>IF(Input_series!B3020="","",Input_series!B3020)</f>
        <v/>
      </c>
      <c r="C3024" s="687" t="str">
        <f>IF(Input_series!C3020="","",Input_series!C3020)</f>
        <v/>
      </c>
      <c r="D3024" s="687" t="str">
        <f>IF(Input_series!D3020="","",Input_series!D3020)</f>
        <v/>
      </c>
      <c r="E3024" s="360"/>
      <c r="F3024" s="15"/>
      <c r="G3024" s="15"/>
      <c r="H3024" s="5"/>
      <c r="I3024" s="5"/>
      <c r="J3024" s="190"/>
      <c r="K3024" s="190"/>
      <c r="L3024" s="190"/>
      <c r="M3024" s="190"/>
      <c r="N3024" s="190"/>
      <c r="O3024" s="190"/>
    </row>
    <row r="3025" spans="1:15">
      <c r="A3025" s="465">
        <v>3004</v>
      </c>
      <c r="B3025" s="686" t="str">
        <f>IF(Input_series!B3021="","",Input_series!B3021)</f>
        <v/>
      </c>
      <c r="C3025" s="687" t="str">
        <f>IF(Input_series!C3021="","",Input_series!C3021)</f>
        <v/>
      </c>
      <c r="D3025" s="687" t="str">
        <f>IF(Input_series!D3021="","",Input_series!D3021)</f>
        <v/>
      </c>
      <c r="E3025" s="360"/>
      <c r="F3025" s="15"/>
      <c r="G3025" s="15"/>
      <c r="H3025" s="5"/>
      <c r="I3025" s="5"/>
      <c r="J3025" s="190"/>
      <c r="K3025" s="190"/>
      <c r="L3025" s="190"/>
      <c r="M3025" s="190"/>
      <c r="N3025" s="190"/>
      <c r="O3025" s="190"/>
    </row>
    <row r="3026" spans="1:15">
      <c r="A3026" s="465">
        <v>3005</v>
      </c>
      <c r="B3026" s="686" t="str">
        <f>IF(Input_series!B3022="","",Input_series!B3022)</f>
        <v/>
      </c>
      <c r="C3026" s="687" t="str">
        <f>IF(Input_series!C3022="","",Input_series!C3022)</f>
        <v/>
      </c>
      <c r="D3026" s="687" t="str">
        <f>IF(Input_series!D3022="","",Input_series!D3022)</f>
        <v/>
      </c>
      <c r="E3026" s="360"/>
      <c r="F3026" s="15"/>
      <c r="G3026" s="15"/>
      <c r="H3026" s="5"/>
      <c r="I3026" s="5"/>
      <c r="J3026" s="190"/>
      <c r="K3026" s="190"/>
      <c r="L3026" s="190"/>
      <c r="M3026" s="190"/>
      <c r="N3026" s="190"/>
      <c r="O3026" s="190"/>
    </row>
    <row r="3027" spans="1:15">
      <c r="A3027" s="465">
        <v>3006</v>
      </c>
      <c r="B3027" s="686" t="str">
        <f>IF(Input_series!B3023="","",Input_series!B3023)</f>
        <v/>
      </c>
      <c r="C3027" s="687" t="str">
        <f>IF(Input_series!C3023="","",Input_series!C3023)</f>
        <v/>
      </c>
      <c r="D3027" s="687" t="str">
        <f>IF(Input_series!D3023="","",Input_series!D3023)</f>
        <v/>
      </c>
      <c r="E3027" s="360"/>
      <c r="F3027" s="15"/>
      <c r="G3027" s="15"/>
      <c r="H3027" s="5"/>
      <c r="I3027" s="5"/>
      <c r="J3027" s="190"/>
      <c r="K3027" s="190"/>
      <c r="L3027" s="190"/>
      <c r="M3027" s="190"/>
      <c r="N3027" s="190"/>
      <c r="O3027" s="190"/>
    </row>
    <row r="3028" spans="1:15">
      <c r="A3028" s="465">
        <v>3007</v>
      </c>
      <c r="B3028" s="686" t="str">
        <f>IF(Input_series!B3024="","",Input_series!B3024)</f>
        <v/>
      </c>
      <c r="C3028" s="687" t="str">
        <f>IF(Input_series!C3024="","",Input_series!C3024)</f>
        <v/>
      </c>
      <c r="D3028" s="687" t="str">
        <f>IF(Input_series!D3024="","",Input_series!D3024)</f>
        <v/>
      </c>
      <c r="E3028" s="360"/>
      <c r="F3028" s="15"/>
      <c r="G3028" s="15"/>
      <c r="H3028" s="5"/>
      <c r="I3028" s="5"/>
      <c r="J3028" s="190"/>
      <c r="K3028" s="190"/>
      <c r="L3028" s="190"/>
      <c r="M3028" s="190"/>
      <c r="N3028" s="190"/>
      <c r="O3028" s="190"/>
    </row>
    <row r="3029" spans="1:15">
      <c r="A3029" s="465">
        <v>3008</v>
      </c>
      <c r="B3029" s="686" t="str">
        <f>IF(Input_series!B3025="","",Input_series!B3025)</f>
        <v/>
      </c>
      <c r="C3029" s="687" t="str">
        <f>IF(Input_series!C3025="","",Input_series!C3025)</f>
        <v/>
      </c>
      <c r="D3029" s="687" t="str">
        <f>IF(Input_series!D3025="","",Input_series!D3025)</f>
        <v/>
      </c>
      <c r="E3029" s="360"/>
      <c r="F3029" s="15"/>
      <c r="G3029" s="15"/>
      <c r="H3029" s="5"/>
      <c r="I3029" s="5"/>
      <c r="J3029" s="190"/>
      <c r="K3029" s="190"/>
      <c r="L3029" s="190"/>
      <c r="M3029" s="190"/>
      <c r="N3029" s="190"/>
      <c r="O3029" s="190"/>
    </row>
    <row r="3030" spans="1:15">
      <c r="A3030" s="465">
        <v>3009</v>
      </c>
      <c r="B3030" s="686" t="str">
        <f>IF(Input_series!B3026="","",Input_series!B3026)</f>
        <v/>
      </c>
      <c r="C3030" s="687" t="str">
        <f>IF(Input_series!C3026="","",Input_series!C3026)</f>
        <v/>
      </c>
      <c r="D3030" s="687" t="str">
        <f>IF(Input_series!D3026="","",Input_series!D3026)</f>
        <v/>
      </c>
      <c r="E3030" s="360"/>
      <c r="F3030" s="15"/>
      <c r="G3030" s="15"/>
      <c r="H3030" s="5"/>
      <c r="I3030" s="5"/>
      <c r="J3030" s="190"/>
      <c r="K3030" s="190"/>
      <c r="L3030" s="190"/>
      <c r="M3030" s="190"/>
      <c r="N3030" s="190"/>
      <c r="O3030" s="190"/>
    </row>
    <row r="3031" spans="1:15">
      <c r="A3031" s="465">
        <v>3010</v>
      </c>
      <c r="B3031" s="686" t="str">
        <f>IF(Input_series!B3027="","",Input_series!B3027)</f>
        <v/>
      </c>
      <c r="C3031" s="687" t="str">
        <f>IF(Input_series!C3027="","",Input_series!C3027)</f>
        <v/>
      </c>
      <c r="D3031" s="687" t="str">
        <f>IF(Input_series!D3027="","",Input_series!D3027)</f>
        <v/>
      </c>
      <c r="E3031" s="360"/>
      <c r="F3031" s="15"/>
      <c r="G3031" s="15"/>
      <c r="H3031" s="5"/>
      <c r="I3031" s="5"/>
      <c r="J3031" s="190"/>
      <c r="K3031" s="190"/>
      <c r="L3031" s="190"/>
      <c r="M3031" s="190"/>
      <c r="N3031" s="190"/>
      <c r="O3031" s="190"/>
    </row>
    <row r="3032" spans="1:15">
      <c r="A3032" s="465">
        <v>3011</v>
      </c>
      <c r="B3032" s="686" t="str">
        <f>IF(Input_series!B3028="","",Input_series!B3028)</f>
        <v/>
      </c>
      <c r="C3032" s="687" t="str">
        <f>IF(Input_series!C3028="","",Input_series!C3028)</f>
        <v/>
      </c>
      <c r="D3032" s="687" t="str">
        <f>IF(Input_series!D3028="","",Input_series!D3028)</f>
        <v/>
      </c>
      <c r="E3032" s="360"/>
      <c r="F3032" s="15"/>
      <c r="G3032" s="15"/>
      <c r="H3032" s="5"/>
      <c r="I3032" s="5"/>
      <c r="J3032" s="190"/>
      <c r="K3032" s="190"/>
      <c r="L3032" s="190"/>
      <c r="M3032" s="190"/>
      <c r="N3032" s="190"/>
      <c r="O3032" s="190"/>
    </row>
    <row r="3033" spans="1:15">
      <c r="A3033" s="465">
        <v>3012</v>
      </c>
      <c r="B3033" s="686" t="str">
        <f>IF(Input_series!B3029="","",Input_series!B3029)</f>
        <v/>
      </c>
      <c r="C3033" s="687" t="str">
        <f>IF(Input_series!C3029="","",Input_series!C3029)</f>
        <v/>
      </c>
      <c r="D3033" s="687" t="str">
        <f>IF(Input_series!D3029="","",Input_series!D3029)</f>
        <v/>
      </c>
      <c r="E3033" s="360"/>
      <c r="F3033" s="15"/>
      <c r="G3033" s="15"/>
      <c r="H3033" s="5"/>
      <c r="I3033" s="5"/>
      <c r="J3033" s="190"/>
      <c r="K3033" s="190"/>
      <c r="L3033" s="190"/>
      <c r="M3033" s="190"/>
      <c r="N3033" s="190"/>
      <c r="O3033" s="190"/>
    </row>
    <row r="3034" spans="1:15">
      <c r="A3034" s="465">
        <v>3013</v>
      </c>
      <c r="B3034" s="686" t="str">
        <f>IF(Input_series!B3030="","",Input_series!B3030)</f>
        <v/>
      </c>
      <c r="C3034" s="687" t="str">
        <f>IF(Input_series!C3030="","",Input_series!C3030)</f>
        <v/>
      </c>
      <c r="D3034" s="687" t="str">
        <f>IF(Input_series!D3030="","",Input_series!D3030)</f>
        <v/>
      </c>
      <c r="E3034" s="360"/>
      <c r="F3034" s="15"/>
      <c r="G3034" s="15"/>
      <c r="H3034" s="5"/>
      <c r="I3034" s="5"/>
      <c r="J3034" s="190"/>
      <c r="K3034" s="190"/>
      <c r="L3034" s="190"/>
      <c r="M3034" s="190"/>
      <c r="N3034" s="190"/>
      <c r="O3034" s="190"/>
    </row>
    <row r="3035" spans="1:15">
      <c r="A3035" s="465">
        <v>3014</v>
      </c>
      <c r="B3035" s="686" t="str">
        <f>IF(Input_series!B3031="","",Input_series!B3031)</f>
        <v/>
      </c>
      <c r="C3035" s="687" t="str">
        <f>IF(Input_series!C3031="","",Input_series!C3031)</f>
        <v/>
      </c>
      <c r="D3035" s="687" t="str">
        <f>IF(Input_series!D3031="","",Input_series!D3031)</f>
        <v/>
      </c>
      <c r="E3035" s="360"/>
      <c r="F3035" s="15"/>
      <c r="G3035" s="15"/>
      <c r="H3035" s="5"/>
      <c r="I3035" s="5"/>
      <c r="J3035" s="190"/>
      <c r="K3035" s="190"/>
      <c r="L3035" s="190"/>
      <c r="M3035" s="190"/>
      <c r="N3035" s="190"/>
      <c r="O3035" s="190"/>
    </row>
    <row r="3036" spans="1:15">
      <c r="A3036" s="465">
        <v>3015</v>
      </c>
      <c r="B3036" s="686" t="str">
        <f>IF(Input_series!B3032="","",Input_series!B3032)</f>
        <v/>
      </c>
      <c r="C3036" s="687" t="str">
        <f>IF(Input_series!C3032="","",Input_series!C3032)</f>
        <v/>
      </c>
      <c r="D3036" s="687" t="str">
        <f>IF(Input_series!D3032="","",Input_series!D3032)</f>
        <v/>
      </c>
      <c r="E3036" s="360"/>
      <c r="F3036" s="15"/>
      <c r="G3036" s="15"/>
      <c r="H3036" s="5"/>
      <c r="I3036" s="5"/>
      <c r="J3036" s="190"/>
      <c r="K3036" s="190"/>
      <c r="L3036" s="190"/>
      <c r="M3036" s="190"/>
      <c r="N3036" s="190"/>
      <c r="O3036" s="190"/>
    </row>
    <row r="3037" spans="1:15">
      <c r="A3037" s="465">
        <v>3016</v>
      </c>
      <c r="B3037" s="686" t="str">
        <f>IF(Input_series!B3033="","",Input_series!B3033)</f>
        <v/>
      </c>
      <c r="C3037" s="687" t="str">
        <f>IF(Input_series!C3033="","",Input_series!C3033)</f>
        <v/>
      </c>
      <c r="D3037" s="687" t="str">
        <f>IF(Input_series!D3033="","",Input_series!D3033)</f>
        <v/>
      </c>
      <c r="E3037" s="360"/>
      <c r="F3037" s="15"/>
      <c r="G3037" s="15"/>
      <c r="H3037" s="5"/>
      <c r="I3037" s="5"/>
      <c r="J3037" s="190"/>
      <c r="K3037" s="190"/>
      <c r="L3037" s="190"/>
      <c r="M3037" s="190"/>
      <c r="N3037" s="190"/>
      <c r="O3037" s="190"/>
    </row>
    <row r="3038" spans="1:15">
      <c r="A3038" s="465">
        <v>3017</v>
      </c>
      <c r="B3038" s="686" t="str">
        <f>IF(Input_series!B3034="","",Input_series!B3034)</f>
        <v/>
      </c>
      <c r="C3038" s="687" t="str">
        <f>IF(Input_series!C3034="","",Input_series!C3034)</f>
        <v/>
      </c>
      <c r="D3038" s="687" t="str">
        <f>IF(Input_series!D3034="","",Input_series!D3034)</f>
        <v/>
      </c>
      <c r="E3038" s="360"/>
      <c r="F3038" s="15"/>
      <c r="G3038" s="15"/>
      <c r="H3038" s="5"/>
      <c r="I3038" s="5"/>
      <c r="J3038" s="190"/>
      <c r="K3038" s="190"/>
      <c r="L3038" s="190"/>
      <c r="M3038" s="190"/>
      <c r="N3038" s="190"/>
      <c r="O3038" s="190"/>
    </row>
    <row r="3039" spans="1:15">
      <c r="A3039" s="465">
        <v>3018</v>
      </c>
      <c r="B3039" s="686" t="str">
        <f>IF(Input_series!B3035="","",Input_series!B3035)</f>
        <v/>
      </c>
      <c r="C3039" s="687" t="str">
        <f>IF(Input_series!C3035="","",Input_series!C3035)</f>
        <v/>
      </c>
      <c r="D3039" s="687" t="str">
        <f>IF(Input_series!D3035="","",Input_series!D3035)</f>
        <v/>
      </c>
      <c r="E3039" s="360"/>
      <c r="F3039" s="15"/>
      <c r="G3039" s="15"/>
      <c r="H3039" s="5"/>
      <c r="I3039" s="5"/>
      <c r="J3039" s="190"/>
      <c r="K3039" s="190"/>
      <c r="L3039" s="190"/>
      <c r="M3039" s="190"/>
      <c r="N3039" s="190"/>
      <c r="O3039" s="190"/>
    </row>
    <row r="3040" spans="1:15">
      <c r="A3040" s="465">
        <v>3019</v>
      </c>
      <c r="B3040" s="686" t="str">
        <f>IF(Input_series!B3036="","",Input_series!B3036)</f>
        <v/>
      </c>
      <c r="C3040" s="687" t="str">
        <f>IF(Input_series!C3036="","",Input_series!C3036)</f>
        <v/>
      </c>
      <c r="D3040" s="687" t="str">
        <f>IF(Input_series!D3036="","",Input_series!D3036)</f>
        <v/>
      </c>
      <c r="E3040" s="360"/>
      <c r="F3040" s="15"/>
      <c r="G3040" s="15"/>
      <c r="H3040" s="5"/>
      <c r="I3040" s="5"/>
      <c r="J3040" s="190"/>
      <c r="K3040" s="190"/>
      <c r="L3040" s="190"/>
      <c r="M3040" s="190"/>
      <c r="N3040" s="190"/>
      <c r="O3040" s="190"/>
    </row>
    <row r="3041" spans="1:15">
      <c r="A3041" s="465">
        <v>3020</v>
      </c>
      <c r="B3041" s="686" t="str">
        <f>IF(Input_series!B3037="","",Input_series!B3037)</f>
        <v/>
      </c>
      <c r="C3041" s="687" t="str">
        <f>IF(Input_series!C3037="","",Input_series!C3037)</f>
        <v/>
      </c>
      <c r="D3041" s="687" t="str">
        <f>IF(Input_series!D3037="","",Input_series!D3037)</f>
        <v/>
      </c>
      <c r="E3041" s="360"/>
      <c r="F3041" s="15"/>
      <c r="G3041" s="15"/>
      <c r="H3041" s="5"/>
      <c r="I3041" s="5"/>
      <c r="J3041" s="190"/>
      <c r="K3041" s="190"/>
      <c r="L3041" s="190"/>
      <c r="M3041" s="190"/>
      <c r="N3041" s="190"/>
      <c r="O3041" s="190"/>
    </row>
    <row r="3042" spans="1:15">
      <c r="A3042" s="465">
        <v>3021</v>
      </c>
      <c r="B3042" s="686" t="str">
        <f>IF(Input_series!B3038="","",Input_series!B3038)</f>
        <v/>
      </c>
      <c r="C3042" s="687" t="str">
        <f>IF(Input_series!C3038="","",Input_series!C3038)</f>
        <v/>
      </c>
      <c r="D3042" s="687" t="str">
        <f>IF(Input_series!D3038="","",Input_series!D3038)</f>
        <v/>
      </c>
      <c r="E3042" s="360"/>
      <c r="F3042" s="15"/>
      <c r="G3042" s="15"/>
      <c r="H3042" s="5"/>
      <c r="I3042" s="5"/>
      <c r="J3042" s="190"/>
      <c r="K3042" s="190"/>
      <c r="L3042" s="190"/>
      <c r="M3042" s="190"/>
      <c r="N3042" s="190"/>
      <c r="O3042" s="190"/>
    </row>
    <row r="3043" spans="1:15">
      <c r="A3043" s="465">
        <v>3022</v>
      </c>
      <c r="B3043" s="686" t="str">
        <f>IF(Input_series!B3039="","",Input_series!B3039)</f>
        <v/>
      </c>
      <c r="C3043" s="687" t="str">
        <f>IF(Input_series!C3039="","",Input_series!C3039)</f>
        <v/>
      </c>
      <c r="D3043" s="687" t="str">
        <f>IF(Input_series!D3039="","",Input_series!D3039)</f>
        <v/>
      </c>
      <c r="E3043" s="360"/>
      <c r="F3043" s="15"/>
      <c r="G3043" s="15"/>
      <c r="H3043" s="5"/>
      <c r="I3043" s="5"/>
      <c r="J3043" s="190"/>
      <c r="K3043" s="190"/>
      <c r="L3043" s="190"/>
      <c r="M3043" s="190"/>
      <c r="N3043" s="190"/>
      <c r="O3043" s="190"/>
    </row>
    <row r="3044" spans="1:15">
      <c r="A3044" s="465">
        <v>3023</v>
      </c>
      <c r="B3044" s="686" t="str">
        <f>IF(Input_series!B3040="","",Input_series!B3040)</f>
        <v/>
      </c>
      <c r="C3044" s="687" t="str">
        <f>IF(Input_series!C3040="","",Input_series!C3040)</f>
        <v/>
      </c>
      <c r="D3044" s="687" t="str">
        <f>IF(Input_series!D3040="","",Input_series!D3040)</f>
        <v/>
      </c>
      <c r="E3044" s="360"/>
      <c r="F3044" s="15"/>
      <c r="G3044" s="15"/>
      <c r="H3044" s="5"/>
      <c r="I3044" s="5"/>
      <c r="J3044" s="190"/>
      <c r="K3044" s="190"/>
      <c r="L3044" s="190"/>
      <c r="M3044" s="190"/>
      <c r="N3044" s="190"/>
      <c r="O3044" s="190"/>
    </row>
    <row r="3045" spans="1:15">
      <c r="A3045" s="465">
        <v>3024</v>
      </c>
      <c r="B3045" s="686" t="str">
        <f>IF(Input_series!B3041="","",Input_series!B3041)</f>
        <v/>
      </c>
      <c r="C3045" s="687" t="str">
        <f>IF(Input_series!C3041="","",Input_series!C3041)</f>
        <v/>
      </c>
      <c r="D3045" s="687" t="str">
        <f>IF(Input_series!D3041="","",Input_series!D3041)</f>
        <v/>
      </c>
      <c r="E3045" s="360"/>
      <c r="F3045" s="15"/>
      <c r="G3045" s="15"/>
      <c r="H3045" s="5"/>
      <c r="I3045" s="5"/>
      <c r="J3045" s="190"/>
      <c r="K3045" s="190"/>
      <c r="L3045" s="190"/>
      <c r="M3045" s="190"/>
      <c r="N3045" s="190"/>
      <c r="O3045" s="190"/>
    </row>
    <row r="3046" spans="1:15">
      <c r="A3046" s="465">
        <v>3025</v>
      </c>
      <c r="B3046" s="686" t="str">
        <f>IF(Input_series!B3042="","",Input_series!B3042)</f>
        <v/>
      </c>
      <c r="C3046" s="687" t="str">
        <f>IF(Input_series!C3042="","",Input_series!C3042)</f>
        <v/>
      </c>
      <c r="D3046" s="687" t="str">
        <f>IF(Input_series!D3042="","",Input_series!D3042)</f>
        <v/>
      </c>
      <c r="E3046" s="360"/>
      <c r="F3046" s="15"/>
      <c r="G3046" s="15"/>
      <c r="H3046" s="5"/>
      <c r="I3046" s="5"/>
      <c r="J3046" s="190"/>
      <c r="K3046" s="190"/>
      <c r="L3046" s="190"/>
      <c r="M3046" s="190"/>
      <c r="N3046" s="190"/>
      <c r="O3046" s="190"/>
    </row>
    <row r="3047" spans="1:15">
      <c r="A3047" s="465">
        <v>3026</v>
      </c>
      <c r="B3047" s="686" t="str">
        <f>IF(Input_series!B3043="","",Input_series!B3043)</f>
        <v/>
      </c>
      <c r="C3047" s="687" t="str">
        <f>IF(Input_series!C3043="","",Input_series!C3043)</f>
        <v/>
      </c>
      <c r="D3047" s="687" t="str">
        <f>IF(Input_series!D3043="","",Input_series!D3043)</f>
        <v/>
      </c>
      <c r="E3047" s="360"/>
      <c r="F3047" s="15"/>
      <c r="G3047" s="15"/>
      <c r="H3047" s="5"/>
      <c r="I3047" s="5"/>
      <c r="J3047" s="190"/>
      <c r="K3047" s="190"/>
      <c r="L3047" s="190"/>
      <c r="M3047" s="190"/>
      <c r="N3047" s="190"/>
      <c r="O3047" s="190"/>
    </row>
    <row r="3048" spans="1:15">
      <c r="A3048" s="465">
        <v>3027</v>
      </c>
      <c r="B3048" s="686" t="str">
        <f>IF(Input_series!B3044="","",Input_series!B3044)</f>
        <v/>
      </c>
      <c r="C3048" s="687" t="str">
        <f>IF(Input_series!C3044="","",Input_series!C3044)</f>
        <v/>
      </c>
      <c r="D3048" s="687" t="str">
        <f>IF(Input_series!D3044="","",Input_series!D3044)</f>
        <v/>
      </c>
      <c r="E3048" s="360"/>
      <c r="F3048" s="15"/>
      <c r="G3048" s="15"/>
      <c r="H3048" s="5"/>
      <c r="I3048" s="5"/>
      <c r="J3048" s="190"/>
      <c r="K3048" s="190"/>
      <c r="L3048" s="190"/>
      <c r="M3048" s="190"/>
      <c r="N3048" s="190"/>
      <c r="O3048" s="190"/>
    </row>
    <row r="3049" spans="1:15">
      <c r="A3049" s="465">
        <v>3028</v>
      </c>
      <c r="B3049" s="686" t="str">
        <f>IF(Input_series!B3045="","",Input_series!B3045)</f>
        <v/>
      </c>
      <c r="C3049" s="687" t="str">
        <f>IF(Input_series!C3045="","",Input_series!C3045)</f>
        <v/>
      </c>
      <c r="D3049" s="687" t="str">
        <f>IF(Input_series!D3045="","",Input_series!D3045)</f>
        <v/>
      </c>
      <c r="E3049" s="360"/>
      <c r="F3049" s="15"/>
      <c r="G3049" s="15"/>
      <c r="H3049" s="5"/>
      <c r="I3049" s="5"/>
      <c r="J3049" s="190"/>
      <c r="K3049" s="190"/>
      <c r="L3049" s="190"/>
      <c r="M3049" s="190"/>
      <c r="N3049" s="190"/>
      <c r="O3049" s="190"/>
    </row>
    <row r="3050" spans="1:15">
      <c r="A3050" s="465">
        <v>3029</v>
      </c>
      <c r="B3050" s="686" t="str">
        <f>IF(Input_series!B3046="","",Input_series!B3046)</f>
        <v/>
      </c>
      <c r="C3050" s="687" t="str">
        <f>IF(Input_series!C3046="","",Input_series!C3046)</f>
        <v/>
      </c>
      <c r="D3050" s="687" t="str">
        <f>IF(Input_series!D3046="","",Input_series!D3046)</f>
        <v/>
      </c>
      <c r="E3050" s="360"/>
      <c r="F3050" s="15"/>
      <c r="G3050" s="15"/>
      <c r="H3050" s="5"/>
      <c r="I3050" s="5"/>
      <c r="J3050" s="190"/>
      <c r="K3050" s="190"/>
      <c r="L3050" s="190"/>
      <c r="M3050" s="190"/>
      <c r="N3050" s="190"/>
      <c r="O3050" s="190"/>
    </row>
    <row r="3051" spans="1:15">
      <c r="A3051" s="465">
        <v>3030</v>
      </c>
      <c r="B3051" s="686" t="str">
        <f>IF(Input_series!B3047="","",Input_series!B3047)</f>
        <v/>
      </c>
      <c r="C3051" s="687" t="str">
        <f>IF(Input_series!C3047="","",Input_series!C3047)</f>
        <v/>
      </c>
      <c r="D3051" s="687" t="str">
        <f>IF(Input_series!D3047="","",Input_series!D3047)</f>
        <v/>
      </c>
      <c r="E3051" s="360"/>
      <c r="F3051" s="15"/>
      <c r="G3051" s="15"/>
      <c r="H3051" s="5"/>
      <c r="I3051" s="5"/>
      <c r="J3051" s="190"/>
      <c r="K3051" s="190"/>
      <c r="L3051" s="190"/>
      <c r="M3051" s="190"/>
      <c r="N3051" s="190"/>
      <c r="O3051" s="190"/>
    </row>
    <row r="3052" spans="1:15">
      <c r="A3052" s="465">
        <v>3031</v>
      </c>
      <c r="B3052" s="686" t="str">
        <f>IF(Input_series!B3048="","",Input_series!B3048)</f>
        <v/>
      </c>
      <c r="C3052" s="687" t="str">
        <f>IF(Input_series!C3048="","",Input_series!C3048)</f>
        <v/>
      </c>
      <c r="D3052" s="687" t="str">
        <f>IF(Input_series!D3048="","",Input_series!D3048)</f>
        <v/>
      </c>
      <c r="E3052" s="360"/>
      <c r="F3052" s="15"/>
      <c r="G3052" s="15"/>
      <c r="H3052" s="5"/>
      <c r="I3052" s="5"/>
      <c r="J3052" s="190"/>
      <c r="K3052" s="190"/>
      <c r="L3052" s="190"/>
      <c r="M3052" s="190"/>
      <c r="N3052" s="190"/>
      <c r="O3052" s="190"/>
    </row>
    <row r="3053" spans="1:15">
      <c r="A3053" s="465">
        <v>3032</v>
      </c>
      <c r="B3053" s="686" t="str">
        <f>IF(Input_series!B3049="","",Input_series!B3049)</f>
        <v/>
      </c>
      <c r="C3053" s="687" t="str">
        <f>IF(Input_series!C3049="","",Input_series!C3049)</f>
        <v/>
      </c>
      <c r="D3053" s="687" t="str">
        <f>IF(Input_series!D3049="","",Input_series!D3049)</f>
        <v/>
      </c>
      <c r="E3053" s="360"/>
      <c r="F3053" s="15"/>
      <c r="G3053" s="15"/>
      <c r="H3053" s="5"/>
      <c r="I3053" s="5"/>
      <c r="J3053" s="190"/>
      <c r="K3053" s="190"/>
      <c r="L3053" s="190"/>
      <c r="M3053" s="190"/>
      <c r="N3053" s="190"/>
      <c r="O3053" s="190"/>
    </row>
    <row r="3054" spans="1:15">
      <c r="A3054" s="465">
        <v>3033</v>
      </c>
      <c r="B3054" s="686" t="str">
        <f>IF(Input_series!B3050="","",Input_series!B3050)</f>
        <v/>
      </c>
      <c r="C3054" s="687" t="str">
        <f>IF(Input_series!C3050="","",Input_series!C3050)</f>
        <v/>
      </c>
      <c r="D3054" s="687" t="str">
        <f>IF(Input_series!D3050="","",Input_series!D3050)</f>
        <v/>
      </c>
      <c r="E3054" s="360"/>
      <c r="F3054" s="15"/>
      <c r="G3054" s="15"/>
      <c r="H3054" s="5"/>
      <c r="I3054" s="5"/>
      <c r="J3054" s="190"/>
      <c r="K3054" s="190"/>
      <c r="L3054" s="190"/>
      <c r="M3054" s="190"/>
      <c r="N3054" s="190"/>
      <c r="O3054" s="190"/>
    </row>
    <row r="3055" spans="1:15">
      <c r="A3055" s="465">
        <v>3034</v>
      </c>
      <c r="B3055" s="686" t="str">
        <f>IF(Input_series!B3051="","",Input_series!B3051)</f>
        <v/>
      </c>
      <c r="C3055" s="687" t="str">
        <f>IF(Input_series!C3051="","",Input_series!C3051)</f>
        <v/>
      </c>
      <c r="D3055" s="687" t="str">
        <f>IF(Input_series!D3051="","",Input_series!D3051)</f>
        <v/>
      </c>
      <c r="E3055" s="360"/>
      <c r="F3055" s="15"/>
      <c r="G3055" s="15"/>
      <c r="H3055" s="5"/>
      <c r="I3055" s="5"/>
      <c r="J3055" s="190"/>
      <c r="K3055" s="190"/>
      <c r="L3055" s="190"/>
      <c r="M3055" s="190"/>
      <c r="N3055" s="190"/>
      <c r="O3055" s="190"/>
    </row>
    <row r="3056" spans="1:15">
      <c r="A3056" s="465">
        <v>3035</v>
      </c>
      <c r="B3056" s="686" t="str">
        <f>IF(Input_series!B3052="","",Input_series!B3052)</f>
        <v/>
      </c>
      <c r="C3056" s="687" t="str">
        <f>IF(Input_series!C3052="","",Input_series!C3052)</f>
        <v/>
      </c>
      <c r="D3056" s="687" t="str">
        <f>IF(Input_series!D3052="","",Input_series!D3052)</f>
        <v/>
      </c>
      <c r="E3056" s="360"/>
      <c r="F3056" s="15"/>
      <c r="G3056" s="15"/>
      <c r="H3056" s="5"/>
      <c r="I3056" s="5"/>
      <c r="J3056" s="190"/>
      <c r="K3056" s="190"/>
      <c r="L3056" s="190"/>
      <c r="M3056" s="190"/>
      <c r="N3056" s="190"/>
      <c r="O3056" s="190"/>
    </row>
    <row r="3057" spans="1:15">
      <c r="A3057" s="465">
        <v>3036</v>
      </c>
      <c r="B3057" s="686" t="str">
        <f>IF(Input_series!B3053="","",Input_series!B3053)</f>
        <v/>
      </c>
      <c r="C3057" s="687" t="str">
        <f>IF(Input_series!C3053="","",Input_series!C3053)</f>
        <v/>
      </c>
      <c r="D3057" s="687" t="str">
        <f>IF(Input_series!D3053="","",Input_series!D3053)</f>
        <v/>
      </c>
      <c r="E3057" s="360"/>
      <c r="F3057" s="15"/>
      <c r="G3057" s="15"/>
      <c r="H3057" s="5"/>
      <c r="I3057" s="5"/>
      <c r="J3057" s="190"/>
      <c r="K3057" s="190"/>
      <c r="L3057" s="190"/>
      <c r="M3057" s="190"/>
      <c r="N3057" s="190"/>
      <c r="O3057" s="190"/>
    </row>
    <row r="3058" spans="1:15">
      <c r="A3058" s="465">
        <v>3037</v>
      </c>
      <c r="B3058" s="686" t="str">
        <f>IF(Input_series!B3054="","",Input_series!B3054)</f>
        <v/>
      </c>
      <c r="C3058" s="687" t="str">
        <f>IF(Input_series!C3054="","",Input_series!C3054)</f>
        <v/>
      </c>
      <c r="D3058" s="687" t="str">
        <f>IF(Input_series!D3054="","",Input_series!D3054)</f>
        <v/>
      </c>
      <c r="E3058" s="360"/>
      <c r="F3058" s="15"/>
      <c r="G3058" s="15"/>
      <c r="H3058" s="5"/>
      <c r="I3058" s="5"/>
      <c r="J3058" s="190"/>
      <c r="K3058" s="190"/>
      <c r="L3058" s="190"/>
      <c r="M3058" s="190"/>
      <c r="N3058" s="190"/>
      <c r="O3058" s="190"/>
    </row>
    <row r="3059" spans="1:15">
      <c r="A3059" s="465">
        <v>3038</v>
      </c>
      <c r="B3059" s="686" t="str">
        <f>IF(Input_series!B3055="","",Input_series!B3055)</f>
        <v/>
      </c>
      <c r="C3059" s="687" t="str">
        <f>IF(Input_series!C3055="","",Input_series!C3055)</f>
        <v/>
      </c>
      <c r="D3059" s="687" t="str">
        <f>IF(Input_series!D3055="","",Input_series!D3055)</f>
        <v/>
      </c>
      <c r="E3059" s="360"/>
      <c r="F3059" s="15"/>
      <c r="G3059" s="15"/>
      <c r="H3059" s="5"/>
      <c r="I3059" s="5"/>
      <c r="J3059" s="190"/>
      <c r="K3059" s="190"/>
      <c r="L3059" s="190"/>
      <c r="M3059" s="190"/>
      <c r="N3059" s="190"/>
      <c r="O3059" s="190"/>
    </row>
    <row r="3060" spans="1:15">
      <c r="A3060" s="465">
        <v>3039</v>
      </c>
      <c r="B3060" s="686" t="str">
        <f>IF(Input_series!B3056="","",Input_series!B3056)</f>
        <v/>
      </c>
      <c r="C3060" s="687" t="str">
        <f>IF(Input_series!C3056="","",Input_series!C3056)</f>
        <v/>
      </c>
      <c r="D3060" s="687" t="str">
        <f>IF(Input_series!D3056="","",Input_series!D3056)</f>
        <v/>
      </c>
      <c r="E3060" s="360"/>
      <c r="F3060" s="15"/>
      <c r="G3060" s="15"/>
      <c r="H3060" s="5"/>
      <c r="I3060" s="5"/>
      <c r="J3060" s="190"/>
      <c r="K3060" s="190"/>
      <c r="L3060" s="190"/>
      <c r="M3060" s="190"/>
      <c r="N3060" s="190"/>
      <c r="O3060" s="190"/>
    </row>
    <row r="3061" spans="1:15">
      <c r="A3061" s="465">
        <v>3040</v>
      </c>
      <c r="B3061" s="686" t="str">
        <f>IF(Input_series!B3057="","",Input_series!B3057)</f>
        <v/>
      </c>
      <c r="C3061" s="687" t="str">
        <f>IF(Input_series!C3057="","",Input_series!C3057)</f>
        <v/>
      </c>
      <c r="D3061" s="687" t="str">
        <f>IF(Input_series!D3057="","",Input_series!D3057)</f>
        <v/>
      </c>
      <c r="E3061" s="360"/>
      <c r="F3061" s="15"/>
      <c r="G3061" s="15"/>
      <c r="H3061" s="5"/>
      <c r="I3061" s="5"/>
      <c r="J3061" s="190"/>
      <c r="K3061" s="190"/>
      <c r="L3061" s="190"/>
      <c r="M3061" s="190"/>
      <c r="N3061" s="190"/>
      <c r="O3061" s="190"/>
    </row>
    <row r="3062" spans="1:15">
      <c r="A3062" s="465">
        <v>3041</v>
      </c>
      <c r="B3062" s="686" t="str">
        <f>IF(Input_series!B3058="","",Input_series!B3058)</f>
        <v/>
      </c>
      <c r="C3062" s="687" t="str">
        <f>IF(Input_series!C3058="","",Input_series!C3058)</f>
        <v/>
      </c>
      <c r="D3062" s="687" t="str">
        <f>IF(Input_series!D3058="","",Input_series!D3058)</f>
        <v/>
      </c>
      <c r="E3062" s="360"/>
      <c r="F3062" s="15"/>
      <c r="G3062" s="15"/>
      <c r="H3062" s="5"/>
      <c r="I3062" s="5"/>
      <c r="J3062" s="190"/>
      <c r="K3062" s="190"/>
      <c r="L3062" s="190"/>
      <c r="M3062" s="190"/>
      <c r="N3062" s="190"/>
      <c r="O3062" s="190"/>
    </row>
    <row r="3063" spans="1:15">
      <c r="A3063" s="465">
        <v>3042</v>
      </c>
      <c r="B3063" s="686" t="str">
        <f>IF(Input_series!B3059="","",Input_series!B3059)</f>
        <v/>
      </c>
      <c r="C3063" s="687" t="str">
        <f>IF(Input_series!C3059="","",Input_series!C3059)</f>
        <v/>
      </c>
      <c r="D3063" s="687" t="str">
        <f>IF(Input_series!D3059="","",Input_series!D3059)</f>
        <v/>
      </c>
      <c r="E3063" s="360"/>
      <c r="F3063" s="15"/>
      <c r="G3063" s="15"/>
      <c r="H3063" s="5"/>
      <c r="I3063" s="5"/>
      <c r="J3063" s="190"/>
      <c r="K3063" s="190"/>
      <c r="L3063" s="190"/>
      <c r="M3063" s="190"/>
      <c r="N3063" s="190"/>
      <c r="O3063" s="190"/>
    </row>
    <row r="3064" spans="1:15">
      <c r="A3064" s="465">
        <v>3043</v>
      </c>
      <c r="B3064" s="686" t="str">
        <f>IF(Input_series!B3060="","",Input_series!B3060)</f>
        <v/>
      </c>
      <c r="C3064" s="687" t="str">
        <f>IF(Input_series!C3060="","",Input_series!C3060)</f>
        <v/>
      </c>
      <c r="D3064" s="687" t="str">
        <f>IF(Input_series!D3060="","",Input_series!D3060)</f>
        <v/>
      </c>
      <c r="E3064" s="360"/>
      <c r="F3064" s="15"/>
      <c r="G3064" s="15"/>
      <c r="H3064" s="5"/>
      <c r="I3064" s="5"/>
      <c r="J3064" s="190"/>
      <c r="K3064" s="190"/>
      <c r="L3064" s="190"/>
      <c r="M3064" s="190"/>
      <c r="N3064" s="190"/>
      <c r="O3064" s="190"/>
    </row>
    <row r="3065" spans="1:15">
      <c r="A3065" s="465">
        <v>3044</v>
      </c>
      <c r="B3065" s="686" t="str">
        <f>IF(Input_series!B3061="","",Input_series!B3061)</f>
        <v/>
      </c>
      <c r="C3065" s="687" t="str">
        <f>IF(Input_series!C3061="","",Input_series!C3061)</f>
        <v/>
      </c>
      <c r="D3065" s="687" t="str">
        <f>IF(Input_series!D3061="","",Input_series!D3061)</f>
        <v/>
      </c>
      <c r="E3065" s="360"/>
      <c r="F3065" s="15"/>
      <c r="G3065" s="15"/>
      <c r="H3065" s="5"/>
      <c r="I3065" s="5"/>
      <c r="J3065" s="190"/>
      <c r="K3065" s="190"/>
      <c r="L3065" s="190"/>
      <c r="M3065" s="190"/>
      <c r="N3065" s="190"/>
      <c r="O3065" s="190"/>
    </row>
    <row r="3066" spans="1:15">
      <c r="A3066" s="465">
        <v>3045</v>
      </c>
      <c r="B3066" s="686" t="str">
        <f>IF(Input_series!B3062="","",Input_series!B3062)</f>
        <v/>
      </c>
      <c r="C3066" s="687" t="str">
        <f>IF(Input_series!C3062="","",Input_series!C3062)</f>
        <v/>
      </c>
      <c r="D3066" s="687" t="str">
        <f>IF(Input_series!D3062="","",Input_series!D3062)</f>
        <v/>
      </c>
      <c r="E3066" s="360"/>
      <c r="F3066" s="15"/>
      <c r="G3066" s="15"/>
      <c r="H3066" s="5"/>
      <c r="I3066" s="5"/>
      <c r="J3066" s="190"/>
      <c r="K3066" s="190"/>
      <c r="L3066" s="190"/>
      <c r="M3066" s="190"/>
      <c r="N3066" s="190"/>
      <c r="O3066" s="190"/>
    </row>
    <row r="3067" spans="1:15">
      <c r="A3067" s="465">
        <v>3046</v>
      </c>
      <c r="B3067" s="686" t="str">
        <f>IF(Input_series!B3063="","",Input_series!B3063)</f>
        <v/>
      </c>
      <c r="C3067" s="687" t="str">
        <f>IF(Input_series!C3063="","",Input_series!C3063)</f>
        <v/>
      </c>
      <c r="D3067" s="687" t="str">
        <f>IF(Input_series!D3063="","",Input_series!D3063)</f>
        <v/>
      </c>
      <c r="E3067" s="360"/>
      <c r="F3067" s="15"/>
      <c r="G3067" s="15"/>
      <c r="H3067" s="5"/>
      <c r="I3067" s="5"/>
      <c r="J3067" s="190"/>
      <c r="K3067" s="190"/>
      <c r="L3067" s="190"/>
      <c r="M3067" s="190"/>
      <c r="N3067" s="190"/>
      <c r="O3067" s="190"/>
    </row>
    <row r="3068" spans="1:15">
      <c r="A3068" s="465">
        <v>3047</v>
      </c>
      <c r="B3068" s="686" t="str">
        <f>IF(Input_series!B3064="","",Input_series!B3064)</f>
        <v/>
      </c>
      <c r="C3068" s="687" t="str">
        <f>IF(Input_series!C3064="","",Input_series!C3064)</f>
        <v/>
      </c>
      <c r="D3068" s="687" t="str">
        <f>IF(Input_series!D3064="","",Input_series!D3064)</f>
        <v/>
      </c>
      <c r="E3068" s="360"/>
      <c r="F3068" s="15"/>
      <c r="G3068" s="15"/>
      <c r="H3068" s="5"/>
      <c r="I3068" s="5"/>
      <c r="J3068" s="190"/>
      <c r="K3068" s="190"/>
      <c r="L3068" s="190"/>
      <c r="M3068" s="190"/>
      <c r="N3068" s="190"/>
      <c r="O3068" s="190"/>
    </row>
    <row r="3069" spans="1:15">
      <c r="A3069" s="465">
        <v>3048</v>
      </c>
      <c r="B3069" s="686" t="str">
        <f>IF(Input_series!B3065="","",Input_series!B3065)</f>
        <v/>
      </c>
      <c r="C3069" s="687" t="str">
        <f>IF(Input_series!C3065="","",Input_series!C3065)</f>
        <v/>
      </c>
      <c r="D3069" s="687" t="str">
        <f>IF(Input_series!D3065="","",Input_series!D3065)</f>
        <v/>
      </c>
      <c r="E3069" s="360"/>
      <c r="F3069" s="15"/>
      <c r="G3069" s="15"/>
      <c r="H3069" s="5"/>
      <c r="I3069" s="5"/>
      <c r="J3069" s="190"/>
      <c r="K3069" s="190"/>
      <c r="L3069" s="190"/>
      <c r="M3069" s="190"/>
      <c r="N3069" s="190"/>
      <c r="O3069" s="190"/>
    </row>
    <row r="3070" spans="1:15">
      <c r="A3070" s="465">
        <v>3049</v>
      </c>
      <c r="B3070" s="686" t="str">
        <f>IF(Input_series!B3066="","",Input_series!B3066)</f>
        <v/>
      </c>
      <c r="C3070" s="687" t="str">
        <f>IF(Input_series!C3066="","",Input_series!C3066)</f>
        <v/>
      </c>
      <c r="D3070" s="687" t="str">
        <f>IF(Input_series!D3066="","",Input_series!D3066)</f>
        <v/>
      </c>
      <c r="E3070" s="360"/>
      <c r="F3070" s="15"/>
      <c r="G3070" s="15"/>
      <c r="H3070" s="5"/>
      <c r="I3070" s="5"/>
      <c r="J3070" s="190"/>
      <c r="K3070" s="190"/>
      <c r="L3070" s="190"/>
      <c r="M3070" s="190"/>
      <c r="N3070" s="190"/>
      <c r="O3070" s="190"/>
    </row>
    <row r="3071" spans="1:15">
      <c r="A3071" s="465">
        <v>3050</v>
      </c>
      <c r="B3071" s="686" t="str">
        <f>IF(Input_series!B3067="","",Input_series!B3067)</f>
        <v/>
      </c>
      <c r="C3071" s="687" t="str">
        <f>IF(Input_series!C3067="","",Input_series!C3067)</f>
        <v/>
      </c>
      <c r="D3071" s="687" t="str">
        <f>IF(Input_series!D3067="","",Input_series!D3067)</f>
        <v/>
      </c>
      <c r="E3071" s="360"/>
      <c r="F3071" s="15"/>
      <c r="G3071" s="15"/>
      <c r="H3071" s="5"/>
      <c r="I3071" s="5"/>
      <c r="J3071" s="190"/>
      <c r="K3071" s="190"/>
      <c r="L3071" s="190"/>
      <c r="M3071" s="190"/>
      <c r="N3071" s="190"/>
      <c r="O3071" s="190"/>
    </row>
    <row r="3072" spans="1:15">
      <c r="A3072" s="465">
        <v>3051</v>
      </c>
      <c r="B3072" s="686" t="str">
        <f>IF(Input_series!B3068="","",Input_series!B3068)</f>
        <v/>
      </c>
      <c r="C3072" s="687" t="str">
        <f>IF(Input_series!C3068="","",Input_series!C3068)</f>
        <v/>
      </c>
      <c r="D3072" s="687" t="str">
        <f>IF(Input_series!D3068="","",Input_series!D3068)</f>
        <v/>
      </c>
      <c r="E3072" s="360"/>
      <c r="F3072" s="15"/>
      <c r="G3072" s="15"/>
      <c r="H3072" s="5"/>
      <c r="I3072" s="5"/>
      <c r="J3072" s="190"/>
      <c r="K3072" s="190"/>
      <c r="L3072" s="190"/>
      <c r="M3072" s="190"/>
      <c r="N3072" s="190"/>
      <c r="O3072" s="190"/>
    </row>
    <row r="3073" spans="1:15">
      <c r="A3073" s="465">
        <v>3052</v>
      </c>
      <c r="B3073" s="686" t="str">
        <f>IF(Input_series!B3069="","",Input_series!B3069)</f>
        <v/>
      </c>
      <c r="C3073" s="687" t="str">
        <f>IF(Input_series!C3069="","",Input_series!C3069)</f>
        <v/>
      </c>
      <c r="D3073" s="687" t="str">
        <f>IF(Input_series!D3069="","",Input_series!D3069)</f>
        <v/>
      </c>
      <c r="E3073" s="360"/>
      <c r="F3073" s="15"/>
      <c r="G3073" s="15"/>
      <c r="H3073" s="5"/>
      <c r="I3073" s="5"/>
      <c r="J3073" s="190"/>
      <c r="K3073" s="190"/>
      <c r="L3073" s="190"/>
      <c r="M3073" s="190"/>
      <c r="N3073" s="190"/>
      <c r="O3073" s="190"/>
    </row>
    <row r="3074" spans="1:15">
      <c r="A3074" s="465">
        <v>3053</v>
      </c>
      <c r="B3074" s="686" t="str">
        <f>IF(Input_series!B3070="","",Input_series!B3070)</f>
        <v/>
      </c>
      <c r="C3074" s="687" t="str">
        <f>IF(Input_series!C3070="","",Input_series!C3070)</f>
        <v/>
      </c>
      <c r="D3074" s="687" t="str">
        <f>IF(Input_series!D3070="","",Input_series!D3070)</f>
        <v/>
      </c>
      <c r="E3074" s="360"/>
      <c r="F3074" s="15"/>
      <c r="G3074" s="15"/>
      <c r="H3074" s="5"/>
      <c r="I3074" s="5"/>
      <c r="J3074" s="190"/>
      <c r="K3074" s="190"/>
      <c r="L3074" s="190"/>
      <c r="M3074" s="190"/>
      <c r="N3074" s="190"/>
      <c r="O3074" s="190"/>
    </row>
    <row r="3075" spans="1:15">
      <c r="A3075" s="465">
        <v>3054</v>
      </c>
      <c r="B3075" s="686" t="str">
        <f>IF(Input_series!B3071="","",Input_series!B3071)</f>
        <v/>
      </c>
      <c r="C3075" s="687" t="str">
        <f>IF(Input_series!C3071="","",Input_series!C3071)</f>
        <v/>
      </c>
      <c r="D3075" s="687" t="str">
        <f>IF(Input_series!D3071="","",Input_series!D3071)</f>
        <v/>
      </c>
      <c r="E3075" s="360"/>
      <c r="F3075" s="15"/>
      <c r="G3075" s="15"/>
      <c r="H3075" s="5"/>
      <c r="I3075" s="5"/>
      <c r="J3075" s="190"/>
      <c r="K3075" s="190"/>
      <c r="L3075" s="190"/>
      <c r="M3075" s="190"/>
      <c r="N3075" s="190"/>
      <c r="O3075" s="190"/>
    </row>
    <row r="3076" spans="1:15">
      <c r="A3076" s="465">
        <v>3055</v>
      </c>
      <c r="B3076" s="686" t="str">
        <f>IF(Input_series!B3072="","",Input_series!B3072)</f>
        <v/>
      </c>
      <c r="C3076" s="687" t="str">
        <f>IF(Input_series!C3072="","",Input_series!C3072)</f>
        <v/>
      </c>
      <c r="D3076" s="687" t="str">
        <f>IF(Input_series!D3072="","",Input_series!D3072)</f>
        <v/>
      </c>
      <c r="E3076" s="360"/>
      <c r="F3076" s="15"/>
      <c r="G3076" s="15"/>
      <c r="H3076" s="5"/>
      <c r="I3076" s="5"/>
      <c r="J3076" s="190"/>
      <c r="K3076" s="190"/>
      <c r="L3076" s="190"/>
      <c r="M3076" s="190"/>
      <c r="N3076" s="190"/>
      <c r="O3076" s="190"/>
    </row>
    <row r="3077" spans="1:15">
      <c r="A3077" s="465">
        <v>3056</v>
      </c>
      <c r="B3077" s="686" t="str">
        <f>IF(Input_series!B3073="","",Input_series!B3073)</f>
        <v/>
      </c>
      <c r="C3077" s="687" t="str">
        <f>IF(Input_series!C3073="","",Input_series!C3073)</f>
        <v/>
      </c>
      <c r="D3077" s="687" t="str">
        <f>IF(Input_series!D3073="","",Input_series!D3073)</f>
        <v/>
      </c>
      <c r="E3077" s="360"/>
      <c r="F3077" s="15"/>
      <c r="G3077" s="15"/>
      <c r="H3077" s="5"/>
      <c r="I3077" s="5"/>
      <c r="J3077" s="190"/>
      <c r="K3077" s="190"/>
      <c r="L3077" s="190"/>
      <c r="M3077" s="190"/>
      <c r="N3077" s="190"/>
      <c r="O3077" s="190"/>
    </row>
    <row r="3078" spans="1:15">
      <c r="A3078" s="465">
        <v>3057</v>
      </c>
      <c r="B3078" s="686" t="str">
        <f>IF(Input_series!B3074="","",Input_series!B3074)</f>
        <v/>
      </c>
      <c r="C3078" s="687" t="str">
        <f>IF(Input_series!C3074="","",Input_series!C3074)</f>
        <v/>
      </c>
      <c r="D3078" s="687" t="str">
        <f>IF(Input_series!D3074="","",Input_series!D3074)</f>
        <v/>
      </c>
      <c r="E3078" s="360"/>
      <c r="F3078" s="15"/>
      <c r="G3078" s="15"/>
      <c r="H3078" s="5"/>
      <c r="I3078" s="5"/>
      <c r="J3078" s="190"/>
      <c r="K3078" s="190"/>
      <c r="L3078" s="190"/>
      <c r="M3078" s="190"/>
      <c r="N3078" s="190"/>
      <c r="O3078" s="190"/>
    </row>
    <row r="3079" spans="1:15">
      <c r="A3079" s="465">
        <v>3058</v>
      </c>
      <c r="B3079" s="686" t="str">
        <f>IF(Input_series!B3075="","",Input_series!B3075)</f>
        <v/>
      </c>
      <c r="C3079" s="687" t="str">
        <f>IF(Input_series!C3075="","",Input_series!C3075)</f>
        <v/>
      </c>
      <c r="D3079" s="687" t="str">
        <f>IF(Input_series!D3075="","",Input_series!D3075)</f>
        <v/>
      </c>
      <c r="E3079" s="360"/>
      <c r="F3079" s="15"/>
      <c r="G3079" s="15"/>
      <c r="H3079" s="5"/>
      <c r="I3079" s="5"/>
      <c r="J3079" s="190"/>
      <c r="K3079" s="190"/>
      <c r="L3079" s="190"/>
      <c r="M3079" s="190"/>
      <c r="N3079" s="190"/>
      <c r="O3079" s="190"/>
    </row>
    <row r="3080" spans="1:15">
      <c r="A3080" s="465">
        <v>3059</v>
      </c>
      <c r="B3080" s="686" t="str">
        <f>IF(Input_series!B3076="","",Input_series!B3076)</f>
        <v/>
      </c>
      <c r="C3080" s="687" t="str">
        <f>IF(Input_series!C3076="","",Input_series!C3076)</f>
        <v/>
      </c>
      <c r="D3080" s="687" t="str">
        <f>IF(Input_series!D3076="","",Input_series!D3076)</f>
        <v/>
      </c>
      <c r="E3080" s="360"/>
      <c r="F3080" s="15"/>
      <c r="G3080" s="15"/>
      <c r="H3080" s="5"/>
      <c r="I3080" s="5"/>
      <c r="J3080" s="190"/>
      <c r="K3080" s="190"/>
      <c r="L3080" s="190"/>
      <c r="M3080" s="190"/>
      <c r="N3080" s="190"/>
      <c r="O3080" s="190"/>
    </row>
    <row r="3081" spans="1:15">
      <c r="A3081" s="465">
        <v>3060</v>
      </c>
      <c r="B3081" s="686" t="str">
        <f>IF(Input_series!B3077="","",Input_series!B3077)</f>
        <v/>
      </c>
      <c r="C3081" s="687" t="str">
        <f>IF(Input_series!C3077="","",Input_series!C3077)</f>
        <v/>
      </c>
      <c r="D3081" s="687" t="str">
        <f>IF(Input_series!D3077="","",Input_series!D3077)</f>
        <v/>
      </c>
      <c r="E3081" s="360"/>
      <c r="F3081" s="15"/>
      <c r="G3081" s="15"/>
      <c r="H3081" s="5"/>
      <c r="I3081" s="5"/>
      <c r="J3081" s="190"/>
      <c r="K3081" s="190"/>
      <c r="L3081" s="190"/>
      <c r="M3081" s="190"/>
      <c r="N3081" s="190"/>
      <c r="O3081" s="190"/>
    </row>
    <row r="3082" spans="1:15">
      <c r="A3082" s="465">
        <v>3061</v>
      </c>
      <c r="B3082" s="686" t="str">
        <f>IF(Input_series!B3078="","",Input_series!B3078)</f>
        <v/>
      </c>
      <c r="C3082" s="687" t="str">
        <f>IF(Input_series!C3078="","",Input_series!C3078)</f>
        <v/>
      </c>
      <c r="D3082" s="687" t="str">
        <f>IF(Input_series!D3078="","",Input_series!D3078)</f>
        <v/>
      </c>
      <c r="E3082" s="360"/>
      <c r="F3082" s="15"/>
      <c r="G3082" s="15"/>
      <c r="H3082" s="5"/>
      <c r="I3082" s="5"/>
      <c r="J3082" s="190"/>
      <c r="K3082" s="190"/>
      <c r="L3082" s="190"/>
      <c r="M3082" s="190"/>
      <c r="N3082" s="190"/>
      <c r="O3082" s="190"/>
    </row>
    <row r="3083" spans="1:15">
      <c r="A3083" s="465">
        <v>3062</v>
      </c>
      <c r="B3083" s="686" t="str">
        <f>IF(Input_series!B3079="","",Input_series!B3079)</f>
        <v/>
      </c>
      <c r="C3083" s="687" t="str">
        <f>IF(Input_series!C3079="","",Input_series!C3079)</f>
        <v/>
      </c>
      <c r="D3083" s="687" t="str">
        <f>IF(Input_series!D3079="","",Input_series!D3079)</f>
        <v/>
      </c>
      <c r="E3083" s="360"/>
      <c r="F3083" s="15"/>
      <c r="G3083" s="15"/>
      <c r="H3083" s="5"/>
      <c r="I3083" s="5"/>
      <c r="J3083" s="190"/>
      <c r="K3083" s="190"/>
      <c r="L3083" s="190"/>
      <c r="M3083" s="190"/>
      <c r="N3083" s="190"/>
      <c r="O3083" s="190"/>
    </row>
    <row r="3084" spans="1:15">
      <c r="A3084" s="465">
        <v>3063</v>
      </c>
      <c r="B3084" s="686" t="str">
        <f>IF(Input_series!B3080="","",Input_series!B3080)</f>
        <v/>
      </c>
      <c r="C3084" s="687" t="str">
        <f>IF(Input_series!C3080="","",Input_series!C3080)</f>
        <v/>
      </c>
      <c r="D3084" s="687" t="str">
        <f>IF(Input_series!D3080="","",Input_series!D3080)</f>
        <v/>
      </c>
      <c r="E3084" s="360"/>
      <c r="F3084" s="15"/>
      <c r="G3084" s="15"/>
      <c r="H3084" s="5"/>
      <c r="I3084" s="5"/>
      <c r="J3084" s="190"/>
      <c r="K3084" s="190"/>
      <c r="L3084" s="190"/>
      <c r="M3084" s="190"/>
      <c r="N3084" s="190"/>
      <c r="O3084" s="190"/>
    </row>
    <row r="3085" spans="1:15">
      <c r="A3085" s="465">
        <v>3064</v>
      </c>
      <c r="B3085" s="686" t="str">
        <f>IF(Input_series!B3081="","",Input_series!B3081)</f>
        <v/>
      </c>
      <c r="C3085" s="687" t="str">
        <f>IF(Input_series!C3081="","",Input_series!C3081)</f>
        <v/>
      </c>
      <c r="D3085" s="687" t="str">
        <f>IF(Input_series!D3081="","",Input_series!D3081)</f>
        <v/>
      </c>
      <c r="E3085" s="360"/>
      <c r="F3085" s="15"/>
      <c r="G3085" s="15"/>
      <c r="H3085" s="5"/>
      <c r="I3085" s="5"/>
      <c r="J3085" s="190"/>
      <c r="K3085" s="190"/>
      <c r="L3085" s="190"/>
      <c r="M3085" s="190"/>
      <c r="N3085" s="190"/>
      <c r="O3085" s="190"/>
    </row>
    <row r="3086" spans="1:15">
      <c r="A3086" s="465">
        <v>3065</v>
      </c>
      <c r="B3086" s="686" t="str">
        <f>IF(Input_series!B3082="","",Input_series!B3082)</f>
        <v/>
      </c>
      <c r="C3086" s="687" t="str">
        <f>IF(Input_series!C3082="","",Input_series!C3082)</f>
        <v/>
      </c>
      <c r="D3086" s="687" t="str">
        <f>IF(Input_series!D3082="","",Input_series!D3082)</f>
        <v/>
      </c>
      <c r="E3086" s="360"/>
      <c r="F3086" s="15"/>
      <c r="G3086" s="15"/>
      <c r="H3086" s="5"/>
      <c r="I3086" s="5"/>
      <c r="J3086" s="190"/>
      <c r="K3086" s="190"/>
      <c r="L3086" s="190"/>
      <c r="M3086" s="190"/>
      <c r="N3086" s="190"/>
      <c r="O3086" s="190"/>
    </row>
    <row r="3087" spans="1:15">
      <c r="A3087" s="465">
        <v>3066</v>
      </c>
      <c r="B3087" s="686" t="str">
        <f>IF(Input_series!B3083="","",Input_series!B3083)</f>
        <v/>
      </c>
      <c r="C3087" s="687" t="str">
        <f>IF(Input_series!C3083="","",Input_series!C3083)</f>
        <v/>
      </c>
      <c r="D3087" s="687" t="str">
        <f>IF(Input_series!D3083="","",Input_series!D3083)</f>
        <v/>
      </c>
      <c r="E3087" s="360"/>
      <c r="F3087" s="15"/>
      <c r="G3087" s="15"/>
      <c r="H3087" s="5"/>
      <c r="I3087" s="5"/>
      <c r="J3087" s="190"/>
      <c r="K3087" s="190"/>
      <c r="L3087" s="190"/>
      <c r="M3087" s="190"/>
      <c r="N3087" s="190"/>
      <c r="O3087" s="190"/>
    </row>
    <row r="3088" spans="1:15">
      <c r="A3088" s="465">
        <v>3067</v>
      </c>
      <c r="B3088" s="686" t="str">
        <f>IF(Input_series!B3084="","",Input_series!B3084)</f>
        <v/>
      </c>
      <c r="C3088" s="687" t="str">
        <f>IF(Input_series!C3084="","",Input_series!C3084)</f>
        <v/>
      </c>
      <c r="D3088" s="687" t="str">
        <f>IF(Input_series!D3084="","",Input_series!D3084)</f>
        <v/>
      </c>
      <c r="E3088" s="360"/>
      <c r="F3088" s="15"/>
      <c r="G3088" s="15"/>
      <c r="H3088" s="5"/>
      <c r="I3088" s="5"/>
      <c r="J3088" s="190"/>
      <c r="K3088" s="190"/>
      <c r="L3088" s="190"/>
      <c r="M3088" s="190"/>
      <c r="N3088" s="190"/>
      <c r="O3088" s="190"/>
    </row>
    <row r="3089" spans="1:15">
      <c r="A3089" s="465">
        <v>3068</v>
      </c>
      <c r="B3089" s="686" t="str">
        <f>IF(Input_series!B3085="","",Input_series!B3085)</f>
        <v/>
      </c>
      <c r="C3089" s="687" t="str">
        <f>IF(Input_series!C3085="","",Input_series!C3085)</f>
        <v/>
      </c>
      <c r="D3089" s="687" t="str">
        <f>IF(Input_series!D3085="","",Input_series!D3085)</f>
        <v/>
      </c>
      <c r="E3089" s="360"/>
      <c r="F3089" s="15"/>
      <c r="G3089" s="15"/>
      <c r="H3089" s="5"/>
      <c r="I3089" s="5"/>
      <c r="J3089" s="190"/>
      <c r="K3089" s="190"/>
      <c r="L3089" s="190"/>
      <c r="M3089" s="190"/>
      <c r="N3089" s="190"/>
      <c r="O3089" s="190"/>
    </row>
    <row r="3090" spans="1:15">
      <c r="A3090" s="465">
        <v>3069</v>
      </c>
      <c r="B3090" s="686" t="str">
        <f>IF(Input_series!B3086="","",Input_series!B3086)</f>
        <v/>
      </c>
      <c r="C3090" s="687" t="str">
        <f>IF(Input_series!C3086="","",Input_series!C3086)</f>
        <v/>
      </c>
      <c r="D3090" s="687" t="str">
        <f>IF(Input_series!D3086="","",Input_series!D3086)</f>
        <v/>
      </c>
      <c r="E3090" s="360"/>
      <c r="F3090" s="15"/>
      <c r="G3090" s="15"/>
      <c r="H3090" s="5"/>
      <c r="I3090" s="5"/>
      <c r="J3090" s="190"/>
      <c r="K3090" s="190"/>
      <c r="L3090" s="190"/>
      <c r="M3090" s="190"/>
      <c r="N3090" s="190"/>
      <c r="O3090" s="190"/>
    </row>
    <row r="3091" spans="1:15">
      <c r="A3091" s="465">
        <v>3070</v>
      </c>
      <c r="B3091" s="686" t="str">
        <f>IF(Input_series!B3087="","",Input_series!B3087)</f>
        <v/>
      </c>
      <c r="C3091" s="687" t="str">
        <f>IF(Input_series!C3087="","",Input_series!C3087)</f>
        <v/>
      </c>
      <c r="D3091" s="687" t="str">
        <f>IF(Input_series!D3087="","",Input_series!D3087)</f>
        <v/>
      </c>
      <c r="E3091" s="360"/>
      <c r="F3091" s="15"/>
      <c r="G3091" s="15"/>
      <c r="H3091" s="5"/>
      <c r="I3091" s="5"/>
      <c r="J3091" s="190"/>
      <c r="K3091" s="190"/>
      <c r="L3091" s="190"/>
      <c r="M3091" s="190"/>
      <c r="N3091" s="190"/>
      <c r="O3091" s="190"/>
    </row>
    <row r="3092" spans="1:15">
      <c r="A3092" s="465">
        <v>3071</v>
      </c>
      <c r="B3092" s="686" t="str">
        <f>IF(Input_series!B3088="","",Input_series!B3088)</f>
        <v/>
      </c>
      <c r="C3092" s="687" t="str">
        <f>IF(Input_series!C3088="","",Input_series!C3088)</f>
        <v/>
      </c>
      <c r="D3092" s="687" t="str">
        <f>IF(Input_series!D3088="","",Input_series!D3088)</f>
        <v/>
      </c>
      <c r="E3092" s="360"/>
      <c r="F3092" s="15"/>
      <c r="G3092" s="15"/>
      <c r="H3092" s="5"/>
      <c r="I3092" s="5"/>
      <c r="J3092" s="190"/>
      <c r="K3092" s="190"/>
      <c r="L3092" s="190"/>
      <c r="M3092" s="190"/>
      <c r="N3092" s="190"/>
      <c r="O3092" s="190"/>
    </row>
    <row r="3093" spans="1:15">
      <c r="A3093" s="465">
        <v>3072</v>
      </c>
      <c r="B3093" s="686" t="str">
        <f>IF(Input_series!B3089="","",Input_series!B3089)</f>
        <v/>
      </c>
      <c r="C3093" s="687" t="str">
        <f>IF(Input_series!C3089="","",Input_series!C3089)</f>
        <v/>
      </c>
      <c r="D3093" s="687" t="str">
        <f>IF(Input_series!D3089="","",Input_series!D3089)</f>
        <v/>
      </c>
      <c r="E3093" s="360"/>
      <c r="F3093" s="15"/>
      <c r="G3093" s="15"/>
      <c r="H3093" s="5"/>
      <c r="I3093" s="5"/>
      <c r="J3093" s="190"/>
      <c r="K3093" s="190"/>
      <c r="L3093" s="190"/>
      <c r="M3093" s="190"/>
      <c r="N3093" s="190"/>
      <c r="O3093" s="190"/>
    </row>
    <row r="3094" spans="1:15">
      <c r="A3094" s="465">
        <v>3073</v>
      </c>
      <c r="B3094" s="686" t="str">
        <f>IF(Input_series!B3090="","",Input_series!B3090)</f>
        <v/>
      </c>
      <c r="C3094" s="687" t="str">
        <f>IF(Input_series!C3090="","",Input_series!C3090)</f>
        <v/>
      </c>
      <c r="D3094" s="687" t="str">
        <f>IF(Input_series!D3090="","",Input_series!D3090)</f>
        <v/>
      </c>
      <c r="E3094" s="360"/>
      <c r="F3094" s="15"/>
      <c r="G3094" s="15"/>
      <c r="H3094" s="5"/>
      <c r="I3094" s="5"/>
      <c r="J3094" s="190"/>
      <c r="K3094" s="190"/>
      <c r="L3094" s="190"/>
      <c r="M3094" s="190"/>
      <c r="N3094" s="190"/>
      <c r="O3094" s="190"/>
    </row>
    <row r="3095" spans="1:15">
      <c r="A3095" s="465">
        <v>3074</v>
      </c>
      <c r="B3095" s="686" t="str">
        <f>IF(Input_series!B3091="","",Input_series!B3091)</f>
        <v/>
      </c>
      <c r="C3095" s="687" t="str">
        <f>IF(Input_series!C3091="","",Input_series!C3091)</f>
        <v/>
      </c>
      <c r="D3095" s="687" t="str">
        <f>IF(Input_series!D3091="","",Input_series!D3091)</f>
        <v/>
      </c>
      <c r="E3095" s="360"/>
      <c r="F3095" s="15"/>
      <c r="G3095" s="15"/>
      <c r="H3095" s="5"/>
      <c r="I3095" s="5"/>
      <c r="J3095" s="190"/>
      <c r="K3095" s="190"/>
      <c r="L3095" s="190"/>
      <c r="M3095" s="190"/>
      <c r="N3095" s="190"/>
      <c r="O3095" s="190"/>
    </row>
    <row r="3096" spans="1:15">
      <c r="A3096" s="465">
        <v>3075</v>
      </c>
      <c r="B3096" s="686" t="str">
        <f>IF(Input_series!B3092="","",Input_series!B3092)</f>
        <v/>
      </c>
      <c r="C3096" s="687" t="str">
        <f>IF(Input_series!C3092="","",Input_series!C3092)</f>
        <v/>
      </c>
      <c r="D3096" s="687" t="str">
        <f>IF(Input_series!D3092="","",Input_series!D3092)</f>
        <v/>
      </c>
      <c r="E3096" s="360"/>
      <c r="F3096" s="15"/>
      <c r="G3096" s="15"/>
      <c r="H3096" s="5"/>
      <c r="I3096" s="5"/>
      <c r="J3096" s="190"/>
      <c r="K3096" s="190"/>
      <c r="L3096" s="190"/>
      <c r="M3096" s="190"/>
      <c r="N3096" s="190"/>
      <c r="O3096" s="190"/>
    </row>
    <row r="3097" spans="1:15">
      <c r="A3097" s="465">
        <v>3076</v>
      </c>
      <c r="B3097" s="686" t="str">
        <f>IF(Input_series!B3093="","",Input_series!B3093)</f>
        <v/>
      </c>
      <c r="C3097" s="687" t="str">
        <f>IF(Input_series!C3093="","",Input_series!C3093)</f>
        <v/>
      </c>
      <c r="D3097" s="687" t="str">
        <f>IF(Input_series!D3093="","",Input_series!D3093)</f>
        <v/>
      </c>
      <c r="E3097" s="360"/>
      <c r="F3097" s="15"/>
      <c r="G3097" s="15"/>
      <c r="H3097" s="5"/>
      <c r="I3097" s="5"/>
      <c r="J3097" s="190"/>
      <c r="K3097" s="190"/>
      <c r="L3097" s="190"/>
      <c r="M3097" s="190"/>
      <c r="N3097" s="190"/>
      <c r="O3097" s="190"/>
    </row>
    <row r="3098" spans="1:15">
      <c r="A3098" s="465">
        <v>3077</v>
      </c>
      <c r="B3098" s="686" t="str">
        <f>IF(Input_series!B3094="","",Input_series!B3094)</f>
        <v/>
      </c>
      <c r="C3098" s="687" t="str">
        <f>IF(Input_series!C3094="","",Input_series!C3094)</f>
        <v/>
      </c>
      <c r="D3098" s="687" t="str">
        <f>IF(Input_series!D3094="","",Input_series!D3094)</f>
        <v/>
      </c>
      <c r="E3098" s="360"/>
      <c r="F3098" s="15"/>
      <c r="G3098" s="15"/>
      <c r="H3098" s="5"/>
      <c r="I3098" s="5"/>
      <c r="J3098" s="190"/>
      <c r="K3098" s="190"/>
      <c r="L3098" s="190"/>
      <c r="M3098" s="190"/>
      <c r="N3098" s="190"/>
      <c r="O3098" s="190"/>
    </row>
    <row r="3099" spans="1:15">
      <c r="A3099" s="465">
        <v>3078</v>
      </c>
      <c r="B3099" s="686" t="str">
        <f>IF(Input_series!B3095="","",Input_series!B3095)</f>
        <v/>
      </c>
      <c r="C3099" s="687" t="str">
        <f>IF(Input_series!C3095="","",Input_series!C3095)</f>
        <v/>
      </c>
      <c r="D3099" s="687" t="str">
        <f>IF(Input_series!D3095="","",Input_series!D3095)</f>
        <v/>
      </c>
      <c r="E3099" s="360"/>
      <c r="F3099" s="15"/>
      <c r="G3099" s="15"/>
      <c r="H3099" s="5"/>
      <c r="I3099" s="5"/>
      <c r="J3099" s="190"/>
      <c r="K3099" s="190"/>
      <c r="L3099" s="190"/>
      <c r="M3099" s="190"/>
      <c r="N3099" s="190"/>
      <c r="O3099" s="190"/>
    </row>
    <row r="3100" spans="1:15">
      <c r="A3100" s="465">
        <v>3079</v>
      </c>
      <c r="B3100" s="686" t="str">
        <f>IF(Input_series!B3096="","",Input_series!B3096)</f>
        <v/>
      </c>
      <c r="C3100" s="687" t="str">
        <f>IF(Input_series!C3096="","",Input_series!C3096)</f>
        <v/>
      </c>
      <c r="D3100" s="687" t="str">
        <f>IF(Input_series!D3096="","",Input_series!D3096)</f>
        <v/>
      </c>
      <c r="E3100" s="360"/>
      <c r="F3100" s="15"/>
      <c r="G3100" s="15"/>
      <c r="H3100" s="5"/>
      <c r="I3100" s="5"/>
      <c r="J3100" s="190"/>
      <c r="K3100" s="190"/>
      <c r="L3100" s="190"/>
      <c r="M3100" s="190"/>
      <c r="N3100" s="190"/>
      <c r="O3100" s="190"/>
    </row>
    <row r="3101" spans="1:15">
      <c r="A3101" s="465">
        <v>3080</v>
      </c>
      <c r="B3101" s="686" t="str">
        <f>IF(Input_series!B3097="","",Input_series!B3097)</f>
        <v/>
      </c>
      <c r="C3101" s="687" t="str">
        <f>IF(Input_series!C3097="","",Input_series!C3097)</f>
        <v/>
      </c>
      <c r="D3101" s="687" t="str">
        <f>IF(Input_series!D3097="","",Input_series!D3097)</f>
        <v/>
      </c>
      <c r="E3101" s="360"/>
      <c r="F3101" s="15"/>
      <c r="G3101" s="15"/>
      <c r="H3101" s="5"/>
      <c r="I3101" s="5"/>
      <c r="J3101" s="190"/>
      <c r="K3101" s="190"/>
      <c r="L3101" s="190"/>
      <c r="M3101" s="190"/>
      <c r="N3101" s="190"/>
      <c r="O3101" s="190"/>
    </row>
    <row r="3102" spans="1:15">
      <c r="A3102" s="465">
        <v>3081</v>
      </c>
      <c r="B3102" s="686" t="str">
        <f>IF(Input_series!B3098="","",Input_series!B3098)</f>
        <v/>
      </c>
      <c r="C3102" s="687" t="str">
        <f>IF(Input_series!C3098="","",Input_series!C3098)</f>
        <v/>
      </c>
      <c r="D3102" s="687" t="str">
        <f>IF(Input_series!D3098="","",Input_series!D3098)</f>
        <v/>
      </c>
      <c r="E3102" s="360"/>
      <c r="F3102" s="15"/>
      <c r="G3102" s="15"/>
      <c r="H3102" s="5"/>
      <c r="I3102" s="5"/>
      <c r="J3102" s="190"/>
      <c r="K3102" s="190"/>
      <c r="L3102" s="190"/>
      <c r="M3102" s="190"/>
      <c r="N3102" s="190"/>
      <c r="O3102" s="190"/>
    </row>
    <row r="3103" spans="1:15">
      <c r="A3103" s="465">
        <v>3082</v>
      </c>
      <c r="B3103" s="686" t="str">
        <f>IF(Input_series!B3099="","",Input_series!B3099)</f>
        <v/>
      </c>
      <c r="C3103" s="687" t="str">
        <f>IF(Input_series!C3099="","",Input_series!C3099)</f>
        <v/>
      </c>
      <c r="D3103" s="687" t="str">
        <f>IF(Input_series!D3099="","",Input_series!D3099)</f>
        <v/>
      </c>
      <c r="E3103" s="360"/>
      <c r="F3103" s="15"/>
      <c r="G3103" s="15"/>
      <c r="H3103" s="5"/>
      <c r="I3103" s="5"/>
      <c r="J3103" s="190"/>
      <c r="K3103" s="190"/>
      <c r="L3103" s="190"/>
      <c r="M3103" s="190"/>
      <c r="N3103" s="190"/>
      <c r="O3103" s="190"/>
    </row>
    <row r="3104" spans="1:15">
      <c r="A3104" s="465">
        <v>3083</v>
      </c>
      <c r="B3104" s="686" t="str">
        <f>IF(Input_series!B3100="","",Input_series!B3100)</f>
        <v/>
      </c>
      <c r="C3104" s="687" t="str">
        <f>IF(Input_series!C3100="","",Input_series!C3100)</f>
        <v/>
      </c>
      <c r="D3104" s="687" t="str">
        <f>IF(Input_series!D3100="","",Input_series!D3100)</f>
        <v/>
      </c>
      <c r="E3104" s="360"/>
      <c r="F3104" s="15"/>
      <c r="G3104" s="15"/>
      <c r="H3104" s="5"/>
      <c r="I3104" s="5"/>
      <c r="J3104" s="190"/>
      <c r="K3104" s="190"/>
      <c r="L3104" s="190"/>
      <c r="M3104" s="190"/>
      <c r="N3104" s="190"/>
      <c r="O3104" s="190"/>
    </row>
    <row r="3105" spans="1:15">
      <c r="A3105" s="465">
        <v>3084</v>
      </c>
      <c r="B3105" s="686" t="str">
        <f>IF(Input_series!B3101="","",Input_series!B3101)</f>
        <v/>
      </c>
      <c r="C3105" s="687" t="str">
        <f>IF(Input_series!C3101="","",Input_series!C3101)</f>
        <v/>
      </c>
      <c r="D3105" s="687" t="str">
        <f>IF(Input_series!D3101="","",Input_series!D3101)</f>
        <v/>
      </c>
      <c r="E3105" s="360"/>
      <c r="F3105" s="15"/>
      <c r="G3105" s="15"/>
      <c r="H3105" s="5"/>
      <c r="I3105" s="5"/>
      <c r="J3105" s="190"/>
      <c r="K3105" s="190"/>
      <c r="L3105" s="190"/>
      <c r="M3105" s="190"/>
      <c r="N3105" s="190"/>
      <c r="O3105" s="190"/>
    </row>
    <row r="3106" spans="1:15">
      <c r="A3106" s="465">
        <v>3085</v>
      </c>
      <c r="B3106" s="686" t="str">
        <f>IF(Input_series!B3102="","",Input_series!B3102)</f>
        <v/>
      </c>
      <c r="C3106" s="687" t="str">
        <f>IF(Input_series!C3102="","",Input_series!C3102)</f>
        <v/>
      </c>
      <c r="D3106" s="687" t="str">
        <f>IF(Input_series!D3102="","",Input_series!D3102)</f>
        <v/>
      </c>
      <c r="E3106" s="360"/>
      <c r="F3106" s="15"/>
      <c r="G3106" s="15"/>
      <c r="H3106" s="5"/>
      <c r="I3106" s="5"/>
      <c r="J3106" s="190"/>
      <c r="K3106" s="190"/>
      <c r="L3106" s="190"/>
      <c r="M3106" s="190"/>
      <c r="N3106" s="190"/>
      <c r="O3106" s="190"/>
    </row>
    <row r="3107" spans="1:15">
      <c r="A3107" s="465">
        <v>3086</v>
      </c>
      <c r="B3107" s="686" t="str">
        <f>IF(Input_series!B3103="","",Input_series!B3103)</f>
        <v/>
      </c>
      <c r="C3107" s="687" t="str">
        <f>IF(Input_series!C3103="","",Input_series!C3103)</f>
        <v/>
      </c>
      <c r="D3107" s="687" t="str">
        <f>IF(Input_series!D3103="","",Input_series!D3103)</f>
        <v/>
      </c>
      <c r="E3107" s="360"/>
      <c r="F3107" s="15"/>
      <c r="G3107" s="15"/>
      <c r="H3107" s="5"/>
      <c r="I3107" s="5"/>
      <c r="J3107" s="190"/>
      <c r="K3107" s="190"/>
      <c r="L3107" s="190"/>
      <c r="M3107" s="190"/>
      <c r="N3107" s="190"/>
      <c r="O3107" s="190"/>
    </row>
    <row r="3108" spans="1:15">
      <c r="A3108" s="465">
        <v>3087</v>
      </c>
      <c r="B3108" s="686" t="str">
        <f>IF(Input_series!B3104="","",Input_series!B3104)</f>
        <v/>
      </c>
      <c r="C3108" s="687" t="str">
        <f>IF(Input_series!C3104="","",Input_series!C3104)</f>
        <v/>
      </c>
      <c r="D3108" s="687" t="str">
        <f>IF(Input_series!D3104="","",Input_series!D3104)</f>
        <v/>
      </c>
      <c r="E3108" s="360"/>
      <c r="F3108" s="15"/>
      <c r="G3108" s="15"/>
      <c r="H3108" s="5"/>
      <c r="I3108" s="5"/>
      <c r="J3108" s="190"/>
      <c r="K3108" s="190"/>
      <c r="L3108" s="190"/>
      <c r="M3108" s="190"/>
      <c r="N3108" s="190"/>
      <c r="O3108" s="190"/>
    </row>
    <row r="3109" spans="1:15">
      <c r="A3109" s="465">
        <v>3088</v>
      </c>
      <c r="B3109" s="686" t="str">
        <f>IF(Input_series!B3105="","",Input_series!B3105)</f>
        <v/>
      </c>
      <c r="C3109" s="687" t="str">
        <f>IF(Input_series!C3105="","",Input_series!C3105)</f>
        <v/>
      </c>
      <c r="D3109" s="687" t="str">
        <f>IF(Input_series!D3105="","",Input_series!D3105)</f>
        <v/>
      </c>
      <c r="E3109" s="360"/>
      <c r="F3109" s="15"/>
      <c r="G3109" s="15"/>
      <c r="H3109" s="5"/>
      <c r="I3109" s="5"/>
      <c r="J3109" s="190"/>
      <c r="K3109" s="190"/>
      <c r="L3109" s="190"/>
      <c r="M3109" s="190"/>
      <c r="N3109" s="190"/>
      <c r="O3109" s="190"/>
    </row>
    <row r="3110" spans="1:15">
      <c r="A3110" s="465">
        <v>3089</v>
      </c>
      <c r="B3110" s="686" t="str">
        <f>IF(Input_series!B3106="","",Input_series!B3106)</f>
        <v/>
      </c>
      <c r="C3110" s="687" t="str">
        <f>IF(Input_series!C3106="","",Input_series!C3106)</f>
        <v/>
      </c>
      <c r="D3110" s="687" t="str">
        <f>IF(Input_series!D3106="","",Input_series!D3106)</f>
        <v/>
      </c>
      <c r="E3110" s="360"/>
      <c r="F3110" s="15"/>
      <c r="G3110" s="15"/>
      <c r="H3110" s="5"/>
      <c r="I3110" s="5"/>
      <c r="J3110" s="190"/>
      <c r="K3110" s="190"/>
      <c r="L3110" s="190"/>
      <c r="M3110" s="190"/>
      <c r="N3110" s="190"/>
      <c r="O3110" s="190"/>
    </row>
    <row r="3111" spans="1:15">
      <c r="A3111" s="465">
        <v>3090</v>
      </c>
      <c r="B3111" s="686" t="str">
        <f>IF(Input_series!B3107="","",Input_series!B3107)</f>
        <v/>
      </c>
      <c r="C3111" s="687" t="str">
        <f>IF(Input_series!C3107="","",Input_series!C3107)</f>
        <v/>
      </c>
      <c r="D3111" s="687" t="str">
        <f>IF(Input_series!D3107="","",Input_series!D3107)</f>
        <v/>
      </c>
      <c r="E3111" s="360"/>
      <c r="F3111" s="15"/>
      <c r="G3111" s="15"/>
      <c r="H3111" s="5"/>
      <c r="I3111" s="5"/>
      <c r="J3111" s="190"/>
      <c r="K3111" s="190"/>
      <c r="L3111" s="190"/>
      <c r="M3111" s="190"/>
      <c r="N3111" s="190"/>
      <c r="O3111" s="190"/>
    </row>
    <row r="3112" spans="1:15">
      <c r="A3112" s="465">
        <v>3091</v>
      </c>
      <c r="B3112" s="686" t="str">
        <f>IF(Input_series!B3108="","",Input_series!B3108)</f>
        <v/>
      </c>
      <c r="C3112" s="687" t="str">
        <f>IF(Input_series!C3108="","",Input_series!C3108)</f>
        <v/>
      </c>
      <c r="D3112" s="687" t="str">
        <f>IF(Input_series!D3108="","",Input_series!D3108)</f>
        <v/>
      </c>
      <c r="E3112" s="360"/>
      <c r="F3112" s="15"/>
      <c r="G3112" s="15"/>
      <c r="H3112" s="5"/>
      <c r="I3112" s="5"/>
      <c r="J3112" s="190"/>
      <c r="K3112" s="190"/>
      <c r="L3112" s="190"/>
      <c r="M3112" s="190"/>
      <c r="N3112" s="190"/>
      <c r="O3112" s="190"/>
    </row>
    <row r="3113" spans="1:15">
      <c r="A3113" s="465">
        <v>3092</v>
      </c>
      <c r="B3113" s="686" t="str">
        <f>IF(Input_series!B3109="","",Input_series!B3109)</f>
        <v/>
      </c>
      <c r="C3113" s="687" t="str">
        <f>IF(Input_series!C3109="","",Input_series!C3109)</f>
        <v/>
      </c>
      <c r="D3113" s="687" t="str">
        <f>IF(Input_series!D3109="","",Input_series!D3109)</f>
        <v/>
      </c>
      <c r="E3113" s="360"/>
      <c r="F3113" s="15"/>
      <c r="G3113" s="15"/>
      <c r="H3113" s="5"/>
      <c r="I3113" s="5"/>
      <c r="J3113" s="190"/>
      <c r="K3113" s="190"/>
      <c r="L3113" s="190"/>
      <c r="M3113" s="190"/>
      <c r="N3113" s="190"/>
      <c r="O3113" s="190"/>
    </row>
    <row r="3114" spans="1:15">
      <c r="A3114" s="465">
        <v>3093</v>
      </c>
      <c r="B3114" s="686" t="str">
        <f>IF(Input_series!B3110="","",Input_series!B3110)</f>
        <v/>
      </c>
      <c r="C3114" s="687" t="str">
        <f>IF(Input_series!C3110="","",Input_series!C3110)</f>
        <v/>
      </c>
      <c r="D3114" s="687" t="str">
        <f>IF(Input_series!D3110="","",Input_series!D3110)</f>
        <v/>
      </c>
      <c r="E3114" s="360"/>
      <c r="F3114" s="15"/>
      <c r="G3114" s="15"/>
      <c r="H3114" s="5"/>
      <c r="I3114" s="5"/>
      <c r="J3114" s="190"/>
      <c r="K3114" s="190"/>
      <c r="L3114" s="190"/>
      <c r="M3114" s="190"/>
      <c r="N3114" s="190"/>
      <c r="O3114" s="190"/>
    </row>
    <row r="3115" spans="1:15">
      <c r="A3115" s="465">
        <v>3094</v>
      </c>
      <c r="B3115" s="686" t="str">
        <f>IF(Input_series!B3111="","",Input_series!B3111)</f>
        <v/>
      </c>
      <c r="C3115" s="687" t="str">
        <f>IF(Input_series!C3111="","",Input_series!C3111)</f>
        <v/>
      </c>
      <c r="D3115" s="687" t="str">
        <f>IF(Input_series!D3111="","",Input_series!D3111)</f>
        <v/>
      </c>
      <c r="E3115" s="360"/>
      <c r="F3115" s="15"/>
      <c r="G3115" s="15"/>
      <c r="H3115" s="5"/>
      <c r="I3115" s="5"/>
      <c r="J3115" s="190"/>
      <c r="K3115" s="190"/>
      <c r="L3115" s="190"/>
      <c r="M3115" s="190"/>
      <c r="N3115" s="190"/>
      <c r="O3115" s="190"/>
    </row>
    <row r="3116" spans="1:15">
      <c r="A3116" s="465">
        <v>3095</v>
      </c>
      <c r="B3116" s="686" t="str">
        <f>IF(Input_series!B3112="","",Input_series!B3112)</f>
        <v/>
      </c>
      <c r="C3116" s="687" t="str">
        <f>IF(Input_series!C3112="","",Input_series!C3112)</f>
        <v/>
      </c>
      <c r="D3116" s="687" t="str">
        <f>IF(Input_series!D3112="","",Input_series!D3112)</f>
        <v/>
      </c>
      <c r="E3116" s="360"/>
      <c r="F3116" s="15"/>
      <c r="G3116" s="15"/>
      <c r="H3116" s="5"/>
      <c r="I3116" s="5"/>
      <c r="J3116" s="190"/>
      <c r="K3116" s="190"/>
      <c r="L3116" s="190"/>
      <c r="M3116" s="190"/>
      <c r="N3116" s="190"/>
      <c r="O3116" s="190"/>
    </row>
    <row r="3117" spans="1:15">
      <c r="A3117" s="465">
        <v>3096</v>
      </c>
      <c r="B3117" s="686" t="str">
        <f>IF(Input_series!B3113="","",Input_series!B3113)</f>
        <v/>
      </c>
      <c r="C3117" s="687" t="str">
        <f>IF(Input_series!C3113="","",Input_series!C3113)</f>
        <v/>
      </c>
      <c r="D3117" s="687" t="str">
        <f>IF(Input_series!D3113="","",Input_series!D3113)</f>
        <v/>
      </c>
      <c r="E3117" s="360"/>
      <c r="F3117" s="15"/>
      <c r="G3117" s="15"/>
      <c r="H3117" s="5"/>
      <c r="I3117" s="5"/>
      <c r="J3117" s="190"/>
      <c r="K3117" s="190"/>
      <c r="L3117" s="190"/>
      <c r="M3117" s="190"/>
      <c r="N3117" s="190"/>
      <c r="O3117" s="190"/>
    </row>
    <row r="3118" spans="1:15">
      <c r="A3118" s="465">
        <v>3097</v>
      </c>
      <c r="B3118" s="686" t="str">
        <f>IF(Input_series!B3114="","",Input_series!B3114)</f>
        <v/>
      </c>
      <c r="C3118" s="687" t="str">
        <f>IF(Input_series!C3114="","",Input_series!C3114)</f>
        <v/>
      </c>
      <c r="D3118" s="687" t="str">
        <f>IF(Input_series!D3114="","",Input_series!D3114)</f>
        <v/>
      </c>
      <c r="E3118" s="360"/>
      <c r="F3118" s="15"/>
      <c r="G3118" s="15"/>
      <c r="H3118" s="5"/>
      <c r="I3118" s="5"/>
      <c r="J3118" s="190"/>
      <c r="K3118" s="190"/>
      <c r="L3118" s="190"/>
      <c r="M3118" s="190"/>
      <c r="N3118" s="190"/>
      <c r="O3118" s="190"/>
    </row>
    <row r="3119" spans="1:15">
      <c r="A3119" s="465">
        <v>3098</v>
      </c>
      <c r="B3119" s="686" t="str">
        <f>IF(Input_series!B3115="","",Input_series!B3115)</f>
        <v/>
      </c>
      <c r="C3119" s="687" t="str">
        <f>IF(Input_series!C3115="","",Input_series!C3115)</f>
        <v/>
      </c>
      <c r="D3119" s="687" t="str">
        <f>IF(Input_series!D3115="","",Input_series!D3115)</f>
        <v/>
      </c>
      <c r="E3119" s="360"/>
      <c r="F3119" s="15"/>
      <c r="G3119" s="15"/>
      <c r="H3119" s="5"/>
      <c r="I3119" s="5"/>
      <c r="J3119" s="190"/>
      <c r="K3119" s="190"/>
      <c r="L3119" s="190"/>
      <c r="M3119" s="190"/>
      <c r="N3119" s="190"/>
      <c r="O3119" s="190"/>
    </row>
    <row r="3120" spans="1:15">
      <c r="A3120" s="465">
        <v>3099</v>
      </c>
      <c r="B3120" s="686" t="str">
        <f>IF(Input_series!B3116="","",Input_series!B3116)</f>
        <v/>
      </c>
      <c r="C3120" s="687" t="str">
        <f>IF(Input_series!C3116="","",Input_series!C3116)</f>
        <v/>
      </c>
      <c r="D3120" s="687" t="str">
        <f>IF(Input_series!D3116="","",Input_series!D3116)</f>
        <v/>
      </c>
      <c r="E3120" s="360"/>
      <c r="F3120" s="15"/>
      <c r="G3120" s="15"/>
      <c r="H3120" s="5"/>
      <c r="I3120" s="5"/>
      <c r="J3120" s="190"/>
      <c r="K3120" s="190"/>
      <c r="L3120" s="190"/>
      <c r="M3120" s="190"/>
      <c r="N3120" s="190"/>
      <c r="O3120" s="190"/>
    </row>
    <row r="3121" spans="1:15">
      <c r="A3121" s="465">
        <v>3100</v>
      </c>
      <c r="B3121" s="686" t="str">
        <f>IF(Input_series!B3117="","",Input_series!B3117)</f>
        <v/>
      </c>
      <c r="C3121" s="687" t="str">
        <f>IF(Input_series!C3117="","",Input_series!C3117)</f>
        <v/>
      </c>
      <c r="D3121" s="687" t="str">
        <f>IF(Input_series!D3117="","",Input_series!D3117)</f>
        <v/>
      </c>
      <c r="E3121" s="360"/>
      <c r="F3121" s="15"/>
      <c r="G3121" s="15"/>
      <c r="H3121" s="5"/>
      <c r="I3121" s="5"/>
      <c r="J3121" s="190"/>
      <c r="K3121" s="190"/>
      <c r="L3121" s="190"/>
      <c r="M3121" s="190"/>
      <c r="N3121" s="190"/>
      <c r="O3121" s="190"/>
    </row>
    <row r="3122" spans="1:15">
      <c r="A3122" s="465">
        <v>3101</v>
      </c>
      <c r="B3122" s="686" t="str">
        <f>IF(Input_series!B3118="","",Input_series!B3118)</f>
        <v/>
      </c>
      <c r="C3122" s="687" t="str">
        <f>IF(Input_series!C3118="","",Input_series!C3118)</f>
        <v/>
      </c>
      <c r="D3122" s="687" t="str">
        <f>IF(Input_series!D3118="","",Input_series!D3118)</f>
        <v/>
      </c>
      <c r="E3122" s="360"/>
      <c r="F3122" s="15"/>
      <c r="G3122" s="15"/>
      <c r="H3122" s="5"/>
      <c r="I3122" s="5"/>
      <c r="J3122" s="190"/>
      <c r="K3122" s="190"/>
      <c r="L3122" s="190"/>
      <c r="M3122" s="190"/>
      <c r="N3122" s="190"/>
      <c r="O3122" s="190"/>
    </row>
    <row r="3123" spans="1:15">
      <c r="A3123" s="465">
        <v>3102</v>
      </c>
      <c r="B3123" s="686" t="str">
        <f>IF(Input_series!B3119="","",Input_series!B3119)</f>
        <v/>
      </c>
      <c r="C3123" s="687" t="str">
        <f>IF(Input_series!C3119="","",Input_series!C3119)</f>
        <v/>
      </c>
      <c r="D3123" s="687" t="str">
        <f>IF(Input_series!D3119="","",Input_series!D3119)</f>
        <v/>
      </c>
      <c r="E3123" s="360"/>
      <c r="F3123" s="15"/>
      <c r="G3123" s="15"/>
      <c r="H3123" s="5"/>
      <c r="I3123" s="5"/>
      <c r="J3123" s="190"/>
      <c r="K3123" s="190"/>
      <c r="L3123" s="190"/>
      <c r="M3123" s="190"/>
      <c r="N3123" s="190"/>
      <c r="O3123" s="190"/>
    </row>
    <row r="3124" spans="1:15">
      <c r="A3124" s="465">
        <v>3103</v>
      </c>
      <c r="B3124" s="686" t="str">
        <f>IF(Input_series!B3120="","",Input_series!B3120)</f>
        <v/>
      </c>
      <c r="C3124" s="687" t="str">
        <f>IF(Input_series!C3120="","",Input_series!C3120)</f>
        <v/>
      </c>
      <c r="D3124" s="687" t="str">
        <f>IF(Input_series!D3120="","",Input_series!D3120)</f>
        <v/>
      </c>
      <c r="E3124" s="360"/>
      <c r="F3124" s="15"/>
      <c r="G3124" s="15"/>
      <c r="H3124" s="5"/>
      <c r="I3124" s="5"/>
      <c r="J3124" s="190"/>
      <c r="K3124" s="190"/>
      <c r="L3124" s="190"/>
      <c r="M3124" s="190"/>
      <c r="N3124" s="190"/>
      <c r="O3124" s="190"/>
    </row>
    <row r="3125" spans="1:15">
      <c r="A3125" s="465">
        <v>3104</v>
      </c>
      <c r="B3125" s="686" t="str">
        <f>IF(Input_series!B3121="","",Input_series!B3121)</f>
        <v/>
      </c>
      <c r="C3125" s="687" t="str">
        <f>IF(Input_series!C3121="","",Input_series!C3121)</f>
        <v/>
      </c>
      <c r="D3125" s="687" t="str">
        <f>IF(Input_series!D3121="","",Input_series!D3121)</f>
        <v/>
      </c>
      <c r="E3125" s="360"/>
      <c r="F3125" s="15"/>
      <c r="G3125" s="15"/>
      <c r="H3125" s="5"/>
      <c r="I3125" s="5"/>
      <c r="J3125" s="190"/>
      <c r="K3125" s="190"/>
      <c r="L3125" s="190"/>
      <c r="M3125" s="190"/>
      <c r="N3125" s="190"/>
      <c r="O3125" s="190"/>
    </row>
    <row r="3126" spans="1:15">
      <c r="A3126" s="465">
        <v>3105</v>
      </c>
      <c r="B3126" s="686" t="str">
        <f>IF(Input_series!B3122="","",Input_series!B3122)</f>
        <v/>
      </c>
      <c r="C3126" s="687" t="str">
        <f>IF(Input_series!C3122="","",Input_series!C3122)</f>
        <v/>
      </c>
      <c r="D3126" s="687" t="str">
        <f>IF(Input_series!D3122="","",Input_series!D3122)</f>
        <v/>
      </c>
      <c r="E3126" s="360"/>
      <c r="F3126" s="15"/>
      <c r="G3126" s="15"/>
      <c r="H3126" s="5"/>
      <c r="I3126" s="5"/>
      <c r="J3126" s="190"/>
      <c r="K3126" s="190"/>
      <c r="L3126" s="190"/>
      <c r="M3126" s="190"/>
      <c r="N3126" s="190"/>
      <c r="O3126" s="190"/>
    </row>
    <row r="3127" spans="1:15">
      <c r="A3127" s="465">
        <v>3106</v>
      </c>
      <c r="B3127" s="686" t="str">
        <f>IF(Input_series!B3123="","",Input_series!B3123)</f>
        <v/>
      </c>
      <c r="C3127" s="687" t="str">
        <f>IF(Input_series!C3123="","",Input_series!C3123)</f>
        <v/>
      </c>
      <c r="D3127" s="687" t="str">
        <f>IF(Input_series!D3123="","",Input_series!D3123)</f>
        <v/>
      </c>
      <c r="E3127" s="360"/>
      <c r="F3127" s="15"/>
      <c r="G3127" s="15"/>
      <c r="H3127" s="5"/>
      <c r="I3127" s="5"/>
      <c r="J3127" s="190"/>
      <c r="K3127" s="190"/>
      <c r="L3127" s="190"/>
      <c r="M3127" s="190"/>
      <c r="N3127" s="190"/>
      <c r="O3127" s="190"/>
    </row>
    <row r="3128" spans="1:15">
      <c r="A3128" s="465">
        <v>3107</v>
      </c>
      <c r="B3128" s="686" t="str">
        <f>IF(Input_series!B3124="","",Input_series!B3124)</f>
        <v/>
      </c>
      <c r="C3128" s="687" t="str">
        <f>IF(Input_series!C3124="","",Input_series!C3124)</f>
        <v/>
      </c>
      <c r="D3128" s="687" t="str">
        <f>IF(Input_series!D3124="","",Input_series!D3124)</f>
        <v/>
      </c>
      <c r="E3128" s="360"/>
      <c r="F3128" s="15"/>
      <c r="G3128" s="15"/>
      <c r="H3128" s="5"/>
      <c r="I3128" s="5"/>
      <c r="J3128" s="190"/>
      <c r="K3128" s="190"/>
      <c r="L3128" s="190"/>
      <c r="M3128" s="190"/>
      <c r="N3128" s="190"/>
      <c r="O3128" s="190"/>
    </row>
    <row r="3129" spans="1:15">
      <c r="A3129" s="465">
        <v>3108</v>
      </c>
      <c r="B3129" s="686" t="str">
        <f>IF(Input_series!B3125="","",Input_series!B3125)</f>
        <v/>
      </c>
      <c r="C3129" s="687" t="str">
        <f>IF(Input_series!C3125="","",Input_series!C3125)</f>
        <v/>
      </c>
      <c r="D3129" s="687" t="str">
        <f>IF(Input_series!D3125="","",Input_series!D3125)</f>
        <v/>
      </c>
      <c r="E3129" s="360"/>
      <c r="F3129" s="15"/>
      <c r="G3129" s="15"/>
      <c r="H3129" s="5"/>
      <c r="I3129" s="5"/>
      <c r="J3129" s="190"/>
      <c r="K3129" s="190"/>
      <c r="L3129" s="190"/>
      <c r="M3129" s="190"/>
      <c r="N3129" s="190"/>
      <c r="O3129" s="190"/>
    </row>
    <row r="3130" spans="1:15">
      <c r="A3130" s="465">
        <v>3109</v>
      </c>
      <c r="B3130" s="686" t="str">
        <f>IF(Input_series!B3126="","",Input_series!B3126)</f>
        <v/>
      </c>
      <c r="C3130" s="687" t="str">
        <f>IF(Input_series!C3126="","",Input_series!C3126)</f>
        <v/>
      </c>
      <c r="D3130" s="687" t="str">
        <f>IF(Input_series!D3126="","",Input_series!D3126)</f>
        <v/>
      </c>
      <c r="E3130" s="360"/>
      <c r="F3130" s="15"/>
      <c r="G3130" s="15"/>
      <c r="H3130" s="5"/>
      <c r="I3130" s="5"/>
      <c r="J3130" s="190"/>
      <c r="K3130" s="190"/>
      <c r="L3130" s="190"/>
      <c r="M3130" s="190"/>
      <c r="N3130" s="190"/>
      <c r="O3130" s="190"/>
    </row>
    <row r="3131" spans="1:15">
      <c r="A3131" s="465">
        <v>3110</v>
      </c>
      <c r="B3131" s="686" t="str">
        <f>IF(Input_series!B3127="","",Input_series!B3127)</f>
        <v/>
      </c>
      <c r="C3131" s="687" t="str">
        <f>IF(Input_series!C3127="","",Input_series!C3127)</f>
        <v/>
      </c>
      <c r="D3131" s="687" t="str">
        <f>IF(Input_series!D3127="","",Input_series!D3127)</f>
        <v/>
      </c>
      <c r="E3131" s="360"/>
      <c r="F3131" s="15"/>
      <c r="G3131" s="15"/>
      <c r="H3131" s="5"/>
      <c r="I3131" s="5"/>
      <c r="J3131" s="190"/>
      <c r="K3131" s="190"/>
      <c r="L3131" s="190"/>
      <c r="M3131" s="190"/>
      <c r="N3131" s="190"/>
      <c r="O3131" s="190"/>
    </row>
    <row r="3132" spans="1:15">
      <c r="A3132" s="465">
        <v>3111</v>
      </c>
      <c r="B3132" s="686" t="str">
        <f>IF(Input_series!B3128="","",Input_series!B3128)</f>
        <v/>
      </c>
      <c r="C3132" s="687" t="str">
        <f>IF(Input_series!C3128="","",Input_series!C3128)</f>
        <v/>
      </c>
      <c r="D3132" s="687" t="str">
        <f>IF(Input_series!D3128="","",Input_series!D3128)</f>
        <v/>
      </c>
      <c r="E3132" s="360"/>
      <c r="F3132" s="15"/>
      <c r="G3132" s="15"/>
      <c r="H3132" s="5"/>
      <c r="I3132" s="5"/>
      <c r="J3132" s="190"/>
      <c r="K3132" s="190"/>
      <c r="L3132" s="190"/>
      <c r="M3132" s="190"/>
      <c r="N3132" s="190"/>
      <c r="O3132" s="190"/>
    </row>
    <row r="3133" spans="1:15">
      <c r="A3133" s="465">
        <v>3112</v>
      </c>
      <c r="B3133" s="686" t="str">
        <f>IF(Input_series!B3129="","",Input_series!B3129)</f>
        <v/>
      </c>
      <c r="C3133" s="687" t="str">
        <f>IF(Input_series!C3129="","",Input_series!C3129)</f>
        <v/>
      </c>
      <c r="D3133" s="687" t="str">
        <f>IF(Input_series!D3129="","",Input_series!D3129)</f>
        <v/>
      </c>
      <c r="E3133" s="360"/>
      <c r="F3133" s="15"/>
      <c r="G3133" s="15"/>
      <c r="H3133" s="5"/>
      <c r="I3133" s="5"/>
      <c r="J3133" s="190"/>
      <c r="K3133" s="190"/>
      <c r="L3133" s="190"/>
      <c r="M3133" s="190"/>
      <c r="N3133" s="190"/>
      <c r="O3133" s="190"/>
    </row>
    <row r="3134" spans="1:15">
      <c r="A3134" s="465">
        <v>3113</v>
      </c>
      <c r="B3134" s="686" t="str">
        <f>IF(Input_series!B3130="","",Input_series!B3130)</f>
        <v/>
      </c>
      <c r="C3134" s="687" t="str">
        <f>IF(Input_series!C3130="","",Input_series!C3130)</f>
        <v/>
      </c>
      <c r="D3134" s="687" t="str">
        <f>IF(Input_series!D3130="","",Input_series!D3130)</f>
        <v/>
      </c>
      <c r="E3134" s="360"/>
      <c r="F3134" s="15"/>
      <c r="G3134" s="15"/>
      <c r="H3134" s="5"/>
      <c r="I3134" s="5"/>
      <c r="J3134" s="190"/>
      <c r="K3134" s="190"/>
      <c r="L3134" s="190"/>
      <c r="M3134" s="190"/>
      <c r="N3134" s="190"/>
      <c r="O3134" s="190"/>
    </row>
    <row r="3135" spans="1:15">
      <c r="A3135" s="465">
        <v>3114</v>
      </c>
      <c r="B3135" s="686" t="str">
        <f>IF(Input_series!B3131="","",Input_series!B3131)</f>
        <v/>
      </c>
      <c r="C3135" s="687" t="str">
        <f>IF(Input_series!C3131="","",Input_series!C3131)</f>
        <v/>
      </c>
      <c r="D3135" s="687" t="str">
        <f>IF(Input_series!D3131="","",Input_series!D3131)</f>
        <v/>
      </c>
      <c r="E3135" s="360"/>
      <c r="F3135" s="15"/>
      <c r="G3135" s="15"/>
      <c r="H3135" s="5"/>
      <c r="I3135" s="5"/>
      <c r="J3135" s="190"/>
      <c r="K3135" s="190"/>
      <c r="L3135" s="190"/>
      <c r="M3135" s="190"/>
      <c r="N3135" s="190"/>
      <c r="O3135" s="190"/>
    </row>
    <row r="3136" spans="1:15">
      <c r="A3136" s="465">
        <v>3115</v>
      </c>
      <c r="B3136" s="686" t="str">
        <f>IF(Input_series!B3132="","",Input_series!B3132)</f>
        <v/>
      </c>
      <c r="C3136" s="687" t="str">
        <f>IF(Input_series!C3132="","",Input_series!C3132)</f>
        <v/>
      </c>
      <c r="D3136" s="687" t="str">
        <f>IF(Input_series!D3132="","",Input_series!D3132)</f>
        <v/>
      </c>
      <c r="E3136" s="360"/>
      <c r="F3136" s="15"/>
      <c r="G3136" s="15"/>
      <c r="H3136" s="5"/>
      <c r="I3136" s="5"/>
      <c r="J3136" s="190"/>
      <c r="K3136" s="190"/>
      <c r="L3136" s="190"/>
      <c r="M3136" s="190"/>
      <c r="N3136" s="190"/>
      <c r="O3136" s="190"/>
    </row>
    <row r="3137" spans="1:15">
      <c r="A3137" s="465">
        <v>3116</v>
      </c>
      <c r="B3137" s="686" t="str">
        <f>IF(Input_series!B3133="","",Input_series!B3133)</f>
        <v/>
      </c>
      <c r="C3137" s="687" t="str">
        <f>IF(Input_series!C3133="","",Input_series!C3133)</f>
        <v/>
      </c>
      <c r="D3137" s="687" t="str">
        <f>IF(Input_series!D3133="","",Input_series!D3133)</f>
        <v/>
      </c>
      <c r="E3137" s="360"/>
      <c r="F3137" s="15"/>
      <c r="G3137" s="15"/>
      <c r="H3137" s="5"/>
      <c r="I3137" s="5"/>
      <c r="J3137" s="190"/>
      <c r="K3137" s="190"/>
      <c r="L3137" s="190"/>
      <c r="M3137" s="190"/>
      <c r="N3137" s="190"/>
      <c r="O3137" s="190"/>
    </row>
    <row r="3138" spans="1:15">
      <c r="A3138" s="465">
        <v>3117</v>
      </c>
      <c r="B3138" s="686" t="str">
        <f>IF(Input_series!B3134="","",Input_series!B3134)</f>
        <v/>
      </c>
      <c r="C3138" s="687" t="str">
        <f>IF(Input_series!C3134="","",Input_series!C3134)</f>
        <v/>
      </c>
      <c r="D3138" s="687" t="str">
        <f>IF(Input_series!D3134="","",Input_series!D3134)</f>
        <v/>
      </c>
      <c r="E3138" s="360"/>
      <c r="F3138" s="15"/>
      <c r="G3138" s="15"/>
      <c r="H3138" s="5"/>
      <c r="I3138" s="5"/>
      <c r="J3138" s="190"/>
      <c r="K3138" s="190"/>
      <c r="L3138" s="190"/>
      <c r="M3138" s="190"/>
      <c r="N3138" s="190"/>
      <c r="O3138" s="190"/>
    </row>
    <row r="3139" spans="1:15">
      <c r="A3139" s="465">
        <v>3118</v>
      </c>
      <c r="B3139" s="686" t="str">
        <f>IF(Input_series!B3135="","",Input_series!B3135)</f>
        <v/>
      </c>
      <c r="C3139" s="687" t="str">
        <f>IF(Input_series!C3135="","",Input_series!C3135)</f>
        <v/>
      </c>
      <c r="D3139" s="687" t="str">
        <f>IF(Input_series!D3135="","",Input_series!D3135)</f>
        <v/>
      </c>
      <c r="E3139" s="360"/>
      <c r="F3139" s="15"/>
      <c r="G3139" s="15"/>
      <c r="H3139" s="5"/>
      <c r="I3139" s="5"/>
      <c r="J3139" s="190"/>
      <c r="K3139" s="190"/>
      <c r="L3139" s="190"/>
      <c r="M3139" s="190"/>
      <c r="N3139" s="190"/>
      <c r="O3139" s="190"/>
    </row>
    <row r="3140" spans="1:15">
      <c r="A3140" s="465">
        <v>3119</v>
      </c>
      <c r="B3140" s="686" t="str">
        <f>IF(Input_series!B3136="","",Input_series!B3136)</f>
        <v/>
      </c>
      <c r="C3140" s="687" t="str">
        <f>IF(Input_series!C3136="","",Input_series!C3136)</f>
        <v/>
      </c>
      <c r="D3140" s="687" t="str">
        <f>IF(Input_series!D3136="","",Input_series!D3136)</f>
        <v/>
      </c>
      <c r="E3140" s="360"/>
      <c r="F3140" s="15"/>
      <c r="G3140" s="15"/>
      <c r="H3140" s="5"/>
      <c r="I3140" s="5"/>
      <c r="J3140" s="190"/>
      <c r="K3140" s="190"/>
      <c r="L3140" s="190"/>
      <c r="M3140" s="190"/>
      <c r="N3140" s="190"/>
      <c r="O3140" s="190"/>
    </row>
    <row r="3141" spans="1:15">
      <c r="A3141" s="465">
        <v>3120</v>
      </c>
      <c r="B3141" s="686" t="str">
        <f>IF(Input_series!B3137="","",Input_series!B3137)</f>
        <v/>
      </c>
      <c r="C3141" s="687" t="str">
        <f>IF(Input_series!C3137="","",Input_series!C3137)</f>
        <v/>
      </c>
      <c r="D3141" s="687" t="str">
        <f>IF(Input_series!D3137="","",Input_series!D3137)</f>
        <v/>
      </c>
      <c r="E3141" s="360"/>
      <c r="F3141" s="15"/>
      <c r="G3141" s="15"/>
      <c r="H3141" s="5"/>
      <c r="I3141" s="5"/>
      <c r="J3141" s="190"/>
      <c r="K3141" s="190"/>
      <c r="L3141" s="190"/>
      <c r="M3141" s="190"/>
      <c r="N3141" s="190"/>
      <c r="O3141" s="190"/>
    </row>
    <row r="3142" spans="1:15">
      <c r="A3142" s="465">
        <v>3121</v>
      </c>
      <c r="B3142" s="686" t="str">
        <f>IF(Input_series!B3138="","",Input_series!B3138)</f>
        <v/>
      </c>
      <c r="C3142" s="687" t="str">
        <f>IF(Input_series!C3138="","",Input_series!C3138)</f>
        <v/>
      </c>
      <c r="D3142" s="687" t="str">
        <f>IF(Input_series!D3138="","",Input_series!D3138)</f>
        <v/>
      </c>
      <c r="E3142" s="360"/>
      <c r="F3142" s="15"/>
      <c r="G3142" s="15"/>
      <c r="H3142" s="5"/>
      <c r="I3142" s="5"/>
      <c r="J3142" s="190"/>
      <c r="K3142" s="190"/>
      <c r="L3142" s="190"/>
      <c r="M3142" s="190"/>
      <c r="N3142" s="190"/>
      <c r="O3142" s="190"/>
    </row>
    <row r="3143" spans="1:15">
      <c r="A3143" s="465">
        <v>3122</v>
      </c>
      <c r="B3143" s="686" t="str">
        <f>IF(Input_series!B3139="","",Input_series!B3139)</f>
        <v/>
      </c>
      <c r="C3143" s="687" t="str">
        <f>IF(Input_series!C3139="","",Input_series!C3139)</f>
        <v/>
      </c>
      <c r="D3143" s="687" t="str">
        <f>IF(Input_series!D3139="","",Input_series!D3139)</f>
        <v/>
      </c>
      <c r="E3143" s="360"/>
      <c r="F3143" s="15"/>
      <c r="G3143" s="15"/>
      <c r="H3143" s="5"/>
      <c r="I3143" s="5"/>
      <c r="J3143" s="190"/>
      <c r="K3143" s="190"/>
      <c r="L3143" s="190"/>
      <c r="M3143" s="190"/>
      <c r="N3143" s="190"/>
      <c r="O3143" s="190"/>
    </row>
    <row r="3144" spans="1:15">
      <c r="A3144" s="465">
        <v>3123</v>
      </c>
      <c r="B3144" s="686" t="str">
        <f>IF(Input_series!B3140="","",Input_series!B3140)</f>
        <v/>
      </c>
      <c r="C3144" s="687" t="str">
        <f>IF(Input_series!C3140="","",Input_series!C3140)</f>
        <v/>
      </c>
      <c r="D3144" s="687" t="str">
        <f>IF(Input_series!D3140="","",Input_series!D3140)</f>
        <v/>
      </c>
      <c r="E3144" s="360"/>
      <c r="F3144" s="15"/>
      <c r="G3144" s="15"/>
      <c r="H3144" s="5"/>
      <c r="I3144" s="5"/>
      <c r="J3144" s="190"/>
      <c r="K3144" s="190"/>
      <c r="L3144" s="190"/>
      <c r="M3144" s="190"/>
      <c r="N3144" s="190"/>
      <c r="O3144" s="190"/>
    </row>
    <row r="3145" spans="1:15">
      <c r="A3145" s="465">
        <v>3124</v>
      </c>
      <c r="B3145" s="686" t="str">
        <f>IF(Input_series!B3141="","",Input_series!B3141)</f>
        <v/>
      </c>
      <c r="C3145" s="687" t="str">
        <f>IF(Input_series!C3141="","",Input_series!C3141)</f>
        <v/>
      </c>
      <c r="D3145" s="687" t="str">
        <f>IF(Input_series!D3141="","",Input_series!D3141)</f>
        <v/>
      </c>
      <c r="E3145" s="360"/>
      <c r="F3145" s="15"/>
      <c r="G3145" s="15"/>
      <c r="H3145" s="5"/>
      <c r="I3145" s="5"/>
      <c r="J3145" s="190"/>
      <c r="K3145" s="190"/>
      <c r="L3145" s="190"/>
      <c r="M3145" s="190"/>
      <c r="N3145" s="190"/>
      <c r="O3145" s="190"/>
    </row>
    <row r="3146" spans="1:15">
      <c r="A3146" s="465">
        <v>3125</v>
      </c>
      <c r="B3146" s="686" t="str">
        <f>IF(Input_series!B3142="","",Input_series!B3142)</f>
        <v/>
      </c>
      <c r="C3146" s="687" t="str">
        <f>IF(Input_series!C3142="","",Input_series!C3142)</f>
        <v/>
      </c>
      <c r="D3146" s="687" t="str">
        <f>IF(Input_series!D3142="","",Input_series!D3142)</f>
        <v/>
      </c>
      <c r="E3146" s="360"/>
      <c r="F3146" s="15"/>
      <c r="G3146" s="15"/>
      <c r="H3146" s="5"/>
      <c r="I3146" s="5"/>
      <c r="J3146" s="190"/>
      <c r="K3146" s="190"/>
      <c r="L3146" s="190"/>
      <c r="M3146" s="190"/>
      <c r="N3146" s="190"/>
      <c r="O3146" s="190"/>
    </row>
    <row r="3147" spans="1:15">
      <c r="A3147" s="465">
        <v>3126</v>
      </c>
      <c r="B3147" s="686" t="str">
        <f>IF(Input_series!B3143="","",Input_series!B3143)</f>
        <v/>
      </c>
      <c r="C3147" s="687" t="str">
        <f>IF(Input_series!C3143="","",Input_series!C3143)</f>
        <v/>
      </c>
      <c r="D3147" s="687" t="str">
        <f>IF(Input_series!D3143="","",Input_series!D3143)</f>
        <v/>
      </c>
      <c r="E3147" s="360"/>
      <c r="F3147" s="15"/>
      <c r="G3147" s="15"/>
      <c r="H3147" s="5"/>
      <c r="I3147" s="5"/>
      <c r="J3147" s="190"/>
      <c r="K3147" s="190"/>
      <c r="L3147" s="190"/>
      <c r="M3147" s="190"/>
      <c r="N3147" s="190"/>
      <c r="O3147" s="190"/>
    </row>
    <row r="3148" spans="1:15">
      <c r="A3148" s="465">
        <v>3127</v>
      </c>
      <c r="B3148" s="686" t="str">
        <f>IF(Input_series!B3144="","",Input_series!B3144)</f>
        <v/>
      </c>
      <c r="C3148" s="687" t="str">
        <f>IF(Input_series!C3144="","",Input_series!C3144)</f>
        <v/>
      </c>
      <c r="D3148" s="687" t="str">
        <f>IF(Input_series!D3144="","",Input_series!D3144)</f>
        <v/>
      </c>
      <c r="E3148" s="360"/>
      <c r="F3148" s="15"/>
      <c r="G3148" s="15"/>
      <c r="H3148" s="5"/>
      <c r="I3148" s="5"/>
      <c r="J3148" s="190"/>
      <c r="K3148" s="190"/>
      <c r="L3148" s="190"/>
      <c r="M3148" s="190"/>
      <c r="N3148" s="190"/>
      <c r="O3148" s="190"/>
    </row>
    <row r="3149" spans="1:15">
      <c r="A3149" s="465">
        <v>3128</v>
      </c>
      <c r="B3149" s="686" t="str">
        <f>IF(Input_series!B3145="","",Input_series!B3145)</f>
        <v/>
      </c>
      <c r="C3149" s="687" t="str">
        <f>IF(Input_series!C3145="","",Input_series!C3145)</f>
        <v/>
      </c>
      <c r="D3149" s="687" t="str">
        <f>IF(Input_series!D3145="","",Input_series!D3145)</f>
        <v/>
      </c>
      <c r="E3149" s="360"/>
      <c r="F3149" s="15"/>
      <c r="G3149" s="15"/>
      <c r="H3149" s="5"/>
      <c r="I3149" s="5"/>
      <c r="J3149" s="190"/>
      <c r="K3149" s="190"/>
      <c r="L3149" s="190"/>
      <c r="M3149" s="190"/>
      <c r="N3149" s="190"/>
      <c r="O3149" s="190"/>
    </row>
    <row r="3150" spans="1:15">
      <c r="A3150" s="465">
        <v>3129</v>
      </c>
      <c r="B3150" s="686" t="str">
        <f>IF(Input_series!B3146="","",Input_series!B3146)</f>
        <v/>
      </c>
      <c r="C3150" s="687" t="str">
        <f>IF(Input_series!C3146="","",Input_series!C3146)</f>
        <v/>
      </c>
      <c r="D3150" s="687" t="str">
        <f>IF(Input_series!D3146="","",Input_series!D3146)</f>
        <v/>
      </c>
      <c r="E3150" s="360"/>
      <c r="F3150" s="15"/>
      <c r="G3150" s="15"/>
      <c r="H3150" s="5"/>
      <c r="I3150" s="5"/>
      <c r="J3150" s="190"/>
      <c r="K3150" s="190"/>
      <c r="L3150" s="190"/>
      <c r="M3150" s="190"/>
      <c r="N3150" s="190"/>
      <c r="O3150" s="190"/>
    </row>
    <row r="3151" spans="1:15">
      <c r="A3151" s="465">
        <v>3130</v>
      </c>
      <c r="B3151" s="686" t="str">
        <f>IF(Input_series!B3147="","",Input_series!B3147)</f>
        <v/>
      </c>
      <c r="C3151" s="687" t="str">
        <f>IF(Input_series!C3147="","",Input_series!C3147)</f>
        <v/>
      </c>
      <c r="D3151" s="687" t="str">
        <f>IF(Input_series!D3147="","",Input_series!D3147)</f>
        <v/>
      </c>
      <c r="E3151" s="360"/>
      <c r="F3151" s="15"/>
      <c r="G3151" s="15"/>
      <c r="H3151" s="5"/>
      <c r="I3151" s="5"/>
      <c r="J3151" s="190"/>
      <c r="K3151" s="190"/>
      <c r="L3151" s="190"/>
      <c r="M3151" s="190"/>
      <c r="N3151" s="190"/>
      <c r="O3151" s="190"/>
    </row>
    <row r="3152" spans="1:15">
      <c r="A3152" s="465">
        <v>3131</v>
      </c>
      <c r="B3152" s="686" t="str">
        <f>IF(Input_series!B3148="","",Input_series!B3148)</f>
        <v/>
      </c>
      <c r="C3152" s="687" t="str">
        <f>IF(Input_series!C3148="","",Input_series!C3148)</f>
        <v/>
      </c>
      <c r="D3152" s="687" t="str">
        <f>IF(Input_series!D3148="","",Input_series!D3148)</f>
        <v/>
      </c>
      <c r="E3152" s="360"/>
      <c r="F3152" s="15"/>
      <c r="G3152" s="15"/>
      <c r="H3152" s="5"/>
      <c r="I3152" s="5"/>
      <c r="J3152" s="190"/>
      <c r="K3152" s="190"/>
      <c r="L3152" s="190"/>
      <c r="M3152" s="190"/>
      <c r="N3152" s="190"/>
      <c r="O3152" s="190"/>
    </row>
    <row r="3153" spans="1:15">
      <c r="A3153" s="465">
        <v>3132</v>
      </c>
      <c r="B3153" s="686" t="str">
        <f>IF(Input_series!B3149="","",Input_series!B3149)</f>
        <v/>
      </c>
      <c r="C3153" s="687" t="str">
        <f>IF(Input_series!C3149="","",Input_series!C3149)</f>
        <v/>
      </c>
      <c r="D3153" s="687" t="str">
        <f>IF(Input_series!D3149="","",Input_series!D3149)</f>
        <v/>
      </c>
      <c r="E3153" s="360"/>
      <c r="F3153" s="15"/>
      <c r="G3153" s="15"/>
      <c r="H3153" s="5"/>
      <c r="I3153" s="5"/>
      <c r="J3153" s="190"/>
      <c r="K3153" s="190"/>
      <c r="L3153" s="190"/>
      <c r="M3153" s="190"/>
      <c r="N3153" s="190"/>
      <c r="O3153" s="190"/>
    </row>
    <row r="3154" spans="1:15">
      <c r="A3154" s="465">
        <v>3133</v>
      </c>
      <c r="B3154" s="686" t="str">
        <f>IF(Input_series!B3150="","",Input_series!B3150)</f>
        <v/>
      </c>
      <c r="C3154" s="687" t="str">
        <f>IF(Input_series!C3150="","",Input_series!C3150)</f>
        <v/>
      </c>
      <c r="D3154" s="687" t="str">
        <f>IF(Input_series!D3150="","",Input_series!D3150)</f>
        <v/>
      </c>
      <c r="E3154" s="360"/>
      <c r="F3154" s="15"/>
      <c r="G3154" s="15"/>
      <c r="H3154" s="5"/>
      <c r="I3154" s="5"/>
      <c r="J3154" s="190"/>
      <c r="K3154" s="190"/>
      <c r="L3154" s="190"/>
      <c r="M3154" s="190"/>
      <c r="N3154" s="190"/>
      <c r="O3154" s="190"/>
    </row>
    <row r="3155" spans="1:15">
      <c r="A3155" s="465">
        <v>3134</v>
      </c>
      <c r="B3155" s="686" t="str">
        <f>IF(Input_series!B3151="","",Input_series!B3151)</f>
        <v/>
      </c>
      <c r="C3155" s="687" t="str">
        <f>IF(Input_series!C3151="","",Input_series!C3151)</f>
        <v/>
      </c>
      <c r="D3155" s="687" t="str">
        <f>IF(Input_series!D3151="","",Input_series!D3151)</f>
        <v/>
      </c>
      <c r="E3155" s="360"/>
      <c r="F3155" s="15"/>
      <c r="G3155" s="15"/>
      <c r="H3155" s="5"/>
      <c r="I3155" s="5"/>
      <c r="J3155" s="190"/>
      <c r="K3155" s="190"/>
      <c r="L3155" s="190"/>
      <c r="M3155" s="190"/>
      <c r="N3155" s="190"/>
      <c r="O3155" s="190"/>
    </row>
    <row r="3156" spans="1:15">
      <c r="A3156" s="465">
        <v>3135</v>
      </c>
      <c r="B3156" s="686" t="str">
        <f>IF(Input_series!B3152="","",Input_series!B3152)</f>
        <v/>
      </c>
      <c r="C3156" s="687" t="str">
        <f>IF(Input_series!C3152="","",Input_series!C3152)</f>
        <v/>
      </c>
      <c r="D3156" s="687" t="str">
        <f>IF(Input_series!D3152="","",Input_series!D3152)</f>
        <v/>
      </c>
      <c r="E3156" s="360"/>
      <c r="F3156" s="15"/>
      <c r="G3156" s="15"/>
      <c r="H3156" s="5"/>
      <c r="I3156" s="5"/>
      <c r="J3156" s="190"/>
      <c r="K3156" s="190"/>
      <c r="L3156" s="190"/>
      <c r="M3156" s="190"/>
      <c r="N3156" s="190"/>
      <c r="O3156" s="190"/>
    </row>
    <row r="3157" spans="1:15">
      <c r="A3157" s="465">
        <v>3136</v>
      </c>
      <c r="B3157" s="686" t="str">
        <f>IF(Input_series!B3153="","",Input_series!B3153)</f>
        <v/>
      </c>
      <c r="C3157" s="687" t="str">
        <f>IF(Input_series!C3153="","",Input_series!C3153)</f>
        <v/>
      </c>
      <c r="D3157" s="687" t="str">
        <f>IF(Input_series!D3153="","",Input_series!D3153)</f>
        <v/>
      </c>
      <c r="E3157" s="360"/>
      <c r="F3157" s="15"/>
      <c r="G3157" s="15"/>
      <c r="H3157" s="5"/>
      <c r="I3157" s="5"/>
      <c r="J3157" s="190"/>
      <c r="K3157" s="190"/>
      <c r="L3157" s="190"/>
      <c r="M3157" s="190"/>
      <c r="N3157" s="190"/>
      <c r="O3157" s="190"/>
    </row>
    <row r="3158" spans="1:15">
      <c r="A3158" s="465">
        <v>3137</v>
      </c>
      <c r="B3158" s="686" t="str">
        <f>IF(Input_series!B3154="","",Input_series!B3154)</f>
        <v/>
      </c>
      <c r="C3158" s="687" t="str">
        <f>IF(Input_series!C3154="","",Input_series!C3154)</f>
        <v/>
      </c>
      <c r="D3158" s="687" t="str">
        <f>IF(Input_series!D3154="","",Input_series!D3154)</f>
        <v/>
      </c>
      <c r="E3158" s="360"/>
      <c r="F3158" s="15"/>
      <c r="G3158" s="15"/>
      <c r="H3158" s="5"/>
      <c r="I3158" s="5"/>
      <c r="J3158" s="190"/>
      <c r="K3158" s="190"/>
      <c r="L3158" s="190"/>
      <c r="M3158" s="190"/>
      <c r="N3158" s="190"/>
      <c r="O3158" s="190"/>
    </row>
    <row r="3159" spans="1:15">
      <c r="A3159" s="465">
        <v>3138</v>
      </c>
      <c r="B3159" s="686" t="str">
        <f>IF(Input_series!B3155="","",Input_series!B3155)</f>
        <v/>
      </c>
      <c r="C3159" s="687" t="str">
        <f>IF(Input_series!C3155="","",Input_series!C3155)</f>
        <v/>
      </c>
      <c r="D3159" s="687" t="str">
        <f>IF(Input_series!D3155="","",Input_series!D3155)</f>
        <v/>
      </c>
      <c r="E3159" s="360"/>
      <c r="F3159" s="15"/>
      <c r="G3159" s="15"/>
      <c r="H3159" s="5"/>
      <c r="I3159" s="5"/>
      <c r="J3159" s="190"/>
      <c r="K3159" s="190"/>
      <c r="L3159" s="190"/>
      <c r="M3159" s="190"/>
      <c r="N3159" s="190"/>
      <c r="O3159" s="190"/>
    </row>
    <row r="3160" spans="1:15">
      <c r="A3160" s="465">
        <v>3139</v>
      </c>
      <c r="B3160" s="686" t="str">
        <f>IF(Input_series!B3156="","",Input_series!B3156)</f>
        <v/>
      </c>
      <c r="C3160" s="687" t="str">
        <f>IF(Input_series!C3156="","",Input_series!C3156)</f>
        <v/>
      </c>
      <c r="D3160" s="687" t="str">
        <f>IF(Input_series!D3156="","",Input_series!D3156)</f>
        <v/>
      </c>
      <c r="E3160" s="360"/>
      <c r="F3160" s="15"/>
      <c r="G3160" s="15"/>
      <c r="H3160" s="5"/>
      <c r="I3160" s="5"/>
      <c r="J3160" s="190"/>
      <c r="K3160" s="190"/>
      <c r="L3160" s="190"/>
      <c r="M3160" s="190"/>
      <c r="N3160" s="190"/>
      <c r="O3160" s="190"/>
    </row>
    <row r="3161" spans="1:15">
      <c r="A3161" s="465">
        <v>3140</v>
      </c>
      <c r="B3161" s="686" t="str">
        <f>IF(Input_series!B3157="","",Input_series!B3157)</f>
        <v/>
      </c>
      <c r="C3161" s="687" t="str">
        <f>IF(Input_series!C3157="","",Input_series!C3157)</f>
        <v/>
      </c>
      <c r="D3161" s="687" t="str">
        <f>IF(Input_series!D3157="","",Input_series!D3157)</f>
        <v/>
      </c>
      <c r="E3161" s="360"/>
      <c r="F3161" s="15"/>
      <c r="G3161" s="15"/>
      <c r="H3161" s="5"/>
      <c r="I3161" s="5"/>
      <c r="J3161" s="190"/>
      <c r="K3161" s="190"/>
      <c r="L3161" s="190"/>
      <c r="M3161" s="190"/>
      <c r="N3161" s="190"/>
      <c r="O3161" s="190"/>
    </row>
    <row r="3162" spans="1:15">
      <c r="A3162" s="465">
        <v>3141</v>
      </c>
      <c r="B3162" s="686" t="str">
        <f>IF(Input_series!B3158="","",Input_series!B3158)</f>
        <v/>
      </c>
      <c r="C3162" s="687" t="str">
        <f>IF(Input_series!C3158="","",Input_series!C3158)</f>
        <v/>
      </c>
      <c r="D3162" s="687" t="str">
        <f>IF(Input_series!D3158="","",Input_series!D3158)</f>
        <v/>
      </c>
      <c r="E3162" s="360"/>
      <c r="F3162" s="15"/>
      <c r="G3162" s="15"/>
      <c r="H3162" s="5"/>
      <c r="I3162" s="5"/>
      <c r="J3162" s="190"/>
      <c r="K3162" s="190"/>
      <c r="L3162" s="190"/>
      <c r="M3162" s="190"/>
      <c r="N3162" s="190"/>
      <c r="O3162" s="190"/>
    </row>
    <row r="3163" spans="1:15">
      <c r="A3163" s="465">
        <v>3142</v>
      </c>
      <c r="B3163" s="686" t="str">
        <f>IF(Input_series!B3159="","",Input_series!B3159)</f>
        <v/>
      </c>
      <c r="C3163" s="687" t="str">
        <f>IF(Input_series!C3159="","",Input_series!C3159)</f>
        <v/>
      </c>
      <c r="D3163" s="687" t="str">
        <f>IF(Input_series!D3159="","",Input_series!D3159)</f>
        <v/>
      </c>
      <c r="E3163" s="360"/>
      <c r="F3163" s="15"/>
      <c r="G3163" s="15"/>
      <c r="H3163" s="5"/>
      <c r="I3163" s="5"/>
      <c r="J3163" s="190"/>
      <c r="K3163" s="190"/>
      <c r="L3163" s="190"/>
      <c r="M3163" s="190"/>
      <c r="N3163" s="190"/>
      <c r="O3163" s="190"/>
    </row>
    <row r="3164" spans="1:15">
      <c r="A3164" s="465">
        <v>3143</v>
      </c>
      <c r="B3164" s="686" t="str">
        <f>IF(Input_series!B3160="","",Input_series!B3160)</f>
        <v/>
      </c>
      <c r="C3164" s="687" t="str">
        <f>IF(Input_series!C3160="","",Input_series!C3160)</f>
        <v/>
      </c>
      <c r="D3164" s="687" t="str">
        <f>IF(Input_series!D3160="","",Input_series!D3160)</f>
        <v/>
      </c>
      <c r="E3164" s="360"/>
      <c r="F3164" s="15"/>
      <c r="G3164" s="15"/>
      <c r="H3164" s="5"/>
      <c r="I3164" s="5"/>
      <c r="J3164" s="190"/>
      <c r="K3164" s="190"/>
      <c r="L3164" s="190"/>
      <c r="M3164" s="190"/>
      <c r="N3164" s="190"/>
      <c r="O3164" s="190"/>
    </row>
    <row r="3165" spans="1:15">
      <c r="A3165" s="465">
        <v>3144</v>
      </c>
      <c r="B3165" s="686" t="str">
        <f>IF(Input_series!B3161="","",Input_series!B3161)</f>
        <v/>
      </c>
      <c r="C3165" s="687" t="str">
        <f>IF(Input_series!C3161="","",Input_series!C3161)</f>
        <v/>
      </c>
      <c r="D3165" s="687" t="str">
        <f>IF(Input_series!D3161="","",Input_series!D3161)</f>
        <v/>
      </c>
      <c r="E3165" s="360"/>
      <c r="F3165" s="15"/>
      <c r="G3165" s="15"/>
      <c r="H3165" s="5"/>
      <c r="I3165" s="5"/>
      <c r="J3165" s="190"/>
      <c r="K3165" s="190"/>
      <c r="L3165" s="190"/>
      <c r="M3165" s="190"/>
      <c r="N3165" s="190"/>
      <c r="O3165" s="190"/>
    </row>
    <row r="3166" spans="1:15">
      <c r="A3166" s="465">
        <v>3145</v>
      </c>
      <c r="B3166" s="686" t="str">
        <f>IF(Input_series!B3162="","",Input_series!B3162)</f>
        <v/>
      </c>
      <c r="C3166" s="687" t="str">
        <f>IF(Input_series!C3162="","",Input_series!C3162)</f>
        <v/>
      </c>
      <c r="D3166" s="687" t="str">
        <f>IF(Input_series!D3162="","",Input_series!D3162)</f>
        <v/>
      </c>
      <c r="E3166" s="360"/>
      <c r="F3166" s="15"/>
      <c r="G3166" s="15"/>
      <c r="H3166" s="5"/>
      <c r="I3166" s="5"/>
      <c r="J3166" s="190"/>
      <c r="K3166" s="190"/>
      <c r="L3166" s="190"/>
      <c r="M3166" s="190"/>
      <c r="N3166" s="190"/>
      <c r="O3166" s="190"/>
    </row>
    <row r="3167" spans="1:15">
      <c r="A3167" s="465">
        <v>3146</v>
      </c>
      <c r="B3167" s="686" t="str">
        <f>IF(Input_series!B3163="","",Input_series!B3163)</f>
        <v/>
      </c>
      <c r="C3167" s="687" t="str">
        <f>IF(Input_series!C3163="","",Input_series!C3163)</f>
        <v/>
      </c>
      <c r="D3167" s="687" t="str">
        <f>IF(Input_series!D3163="","",Input_series!D3163)</f>
        <v/>
      </c>
      <c r="E3167" s="360"/>
      <c r="F3167" s="15"/>
      <c r="G3167" s="15"/>
      <c r="H3167" s="5"/>
      <c r="I3167" s="5"/>
      <c r="J3167" s="190"/>
      <c r="K3167" s="190"/>
      <c r="L3167" s="190"/>
      <c r="M3167" s="190"/>
      <c r="N3167" s="190"/>
      <c r="O3167" s="190"/>
    </row>
    <row r="3168" spans="1:15">
      <c r="A3168" s="465">
        <v>3147</v>
      </c>
      <c r="B3168" s="686" t="str">
        <f>IF(Input_series!B3164="","",Input_series!B3164)</f>
        <v/>
      </c>
      <c r="C3168" s="687" t="str">
        <f>IF(Input_series!C3164="","",Input_series!C3164)</f>
        <v/>
      </c>
      <c r="D3168" s="687" t="str">
        <f>IF(Input_series!D3164="","",Input_series!D3164)</f>
        <v/>
      </c>
      <c r="E3168" s="360"/>
      <c r="F3168" s="15"/>
      <c r="G3168" s="15"/>
      <c r="H3168" s="5"/>
      <c r="I3168" s="5"/>
      <c r="J3168" s="190"/>
      <c r="K3168" s="190"/>
      <c r="L3168" s="190"/>
      <c r="M3168" s="190"/>
      <c r="N3168" s="190"/>
      <c r="O3168" s="190"/>
    </row>
    <row r="3169" spans="1:15">
      <c r="A3169" s="465">
        <v>3148</v>
      </c>
      <c r="B3169" s="686" t="str">
        <f>IF(Input_series!B3165="","",Input_series!B3165)</f>
        <v/>
      </c>
      <c r="C3169" s="687" t="str">
        <f>IF(Input_series!C3165="","",Input_series!C3165)</f>
        <v/>
      </c>
      <c r="D3169" s="687" t="str">
        <f>IF(Input_series!D3165="","",Input_series!D3165)</f>
        <v/>
      </c>
      <c r="E3169" s="360"/>
      <c r="F3169" s="15"/>
      <c r="G3169" s="15"/>
      <c r="H3169" s="5"/>
      <c r="I3169" s="5"/>
      <c r="J3169" s="190"/>
      <c r="K3169" s="190"/>
      <c r="L3169" s="190"/>
      <c r="M3169" s="190"/>
      <c r="N3169" s="190"/>
      <c r="O3169" s="190"/>
    </row>
    <row r="3170" spans="1:15">
      <c r="A3170" s="465">
        <v>3149</v>
      </c>
      <c r="B3170" s="686" t="str">
        <f>IF(Input_series!B3166="","",Input_series!B3166)</f>
        <v/>
      </c>
      <c r="C3170" s="687" t="str">
        <f>IF(Input_series!C3166="","",Input_series!C3166)</f>
        <v/>
      </c>
      <c r="D3170" s="687" t="str">
        <f>IF(Input_series!D3166="","",Input_series!D3166)</f>
        <v/>
      </c>
      <c r="E3170" s="360"/>
      <c r="F3170" s="15"/>
      <c r="G3170" s="15"/>
      <c r="H3170" s="5"/>
      <c r="I3170" s="5"/>
      <c r="J3170" s="190"/>
      <c r="K3170" s="190"/>
      <c r="L3170" s="190"/>
      <c r="M3170" s="190"/>
      <c r="N3170" s="190"/>
      <c r="O3170" s="190"/>
    </row>
    <row r="3171" spans="1:15">
      <c r="A3171" s="465">
        <v>3150</v>
      </c>
      <c r="B3171" s="686" t="str">
        <f>IF(Input_series!B3167="","",Input_series!B3167)</f>
        <v/>
      </c>
      <c r="C3171" s="687" t="str">
        <f>IF(Input_series!C3167="","",Input_series!C3167)</f>
        <v/>
      </c>
      <c r="D3171" s="687" t="str">
        <f>IF(Input_series!D3167="","",Input_series!D3167)</f>
        <v/>
      </c>
      <c r="E3171" s="360"/>
      <c r="F3171" s="15"/>
      <c r="G3171" s="15"/>
      <c r="H3171" s="5"/>
      <c r="I3171" s="5"/>
      <c r="J3171" s="190"/>
      <c r="K3171" s="190"/>
      <c r="L3171" s="190"/>
      <c r="M3171" s="190"/>
      <c r="N3171" s="190"/>
      <c r="O3171" s="190"/>
    </row>
    <row r="3172" spans="1:15">
      <c r="A3172" s="465">
        <v>3151</v>
      </c>
      <c r="B3172" s="686" t="str">
        <f>IF(Input_series!B3168="","",Input_series!B3168)</f>
        <v/>
      </c>
      <c r="C3172" s="687" t="str">
        <f>IF(Input_series!C3168="","",Input_series!C3168)</f>
        <v/>
      </c>
      <c r="D3172" s="687" t="str">
        <f>IF(Input_series!D3168="","",Input_series!D3168)</f>
        <v/>
      </c>
      <c r="E3172" s="360"/>
      <c r="F3172" s="15"/>
      <c r="G3172" s="15"/>
      <c r="H3172" s="5"/>
      <c r="I3172" s="5"/>
      <c r="J3172" s="190"/>
      <c r="K3172" s="190"/>
      <c r="L3172" s="190"/>
      <c r="M3172" s="190"/>
      <c r="N3172" s="190"/>
      <c r="O3172" s="190"/>
    </row>
    <row r="3173" spans="1:15">
      <c r="A3173" s="465">
        <v>3152</v>
      </c>
      <c r="B3173" s="686" t="str">
        <f>IF(Input_series!B3169="","",Input_series!B3169)</f>
        <v/>
      </c>
      <c r="C3173" s="687" t="str">
        <f>IF(Input_series!C3169="","",Input_series!C3169)</f>
        <v/>
      </c>
      <c r="D3173" s="687" t="str">
        <f>IF(Input_series!D3169="","",Input_series!D3169)</f>
        <v/>
      </c>
      <c r="E3173" s="360"/>
      <c r="F3173" s="15"/>
      <c r="G3173" s="15"/>
      <c r="H3173" s="5"/>
      <c r="I3173" s="5"/>
      <c r="J3173" s="190"/>
      <c r="K3173" s="190"/>
      <c r="L3173" s="190"/>
      <c r="M3173" s="190"/>
      <c r="N3173" s="190"/>
      <c r="O3173" s="190"/>
    </row>
    <row r="3174" spans="1:15">
      <c r="A3174" s="465">
        <v>3153</v>
      </c>
      <c r="B3174" s="686" t="str">
        <f>IF(Input_series!B3170="","",Input_series!B3170)</f>
        <v/>
      </c>
      <c r="C3174" s="687" t="str">
        <f>IF(Input_series!C3170="","",Input_series!C3170)</f>
        <v/>
      </c>
      <c r="D3174" s="687" t="str">
        <f>IF(Input_series!D3170="","",Input_series!D3170)</f>
        <v/>
      </c>
      <c r="E3174" s="360"/>
      <c r="F3174" s="15"/>
      <c r="G3174" s="15"/>
      <c r="H3174" s="5"/>
      <c r="I3174" s="5"/>
      <c r="J3174" s="190"/>
      <c r="K3174" s="190"/>
      <c r="L3174" s="190"/>
      <c r="M3174" s="190"/>
      <c r="N3174" s="190"/>
      <c r="O3174" s="190"/>
    </row>
    <row r="3175" spans="1:15">
      <c r="A3175" s="465">
        <v>3154</v>
      </c>
      <c r="B3175" s="686" t="str">
        <f>IF(Input_series!B3171="","",Input_series!B3171)</f>
        <v/>
      </c>
      <c r="C3175" s="687" t="str">
        <f>IF(Input_series!C3171="","",Input_series!C3171)</f>
        <v/>
      </c>
      <c r="D3175" s="687" t="str">
        <f>IF(Input_series!D3171="","",Input_series!D3171)</f>
        <v/>
      </c>
      <c r="E3175" s="360"/>
      <c r="F3175" s="15"/>
      <c r="G3175" s="15"/>
      <c r="H3175" s="5"/>
      <c r="I3175" s="5"/>
      <c r="J3175" s="190"/>
      <c r="K3175" s="190"/>
      <c r="L3175" s="190"/>
      <c r="M3175" s="190"/>
      <c r="N3175" s="190"/>
      <c r="O3175" s="190"/>
    </row>
    <row r="3176" spans="1:15">
      <c r="A3176" s="465">
        <v>3155</v>
      </c>
      <c r="B3176" s="686" t="str">
        <f>IF(Input_series!B3172="","",Input_series!B3172)</f>
        <v/>
      </c>
      <c r="C3176" s="687" t="str">
        <f>IF(Input_series!C3172="","",Input_series!C3172)</f>
        <v/>
      </c>
      <c r="D3176" s="687" t="str">
        <f>IF(Input_series!D3172="","",Input_series!D3172)</f>
        <v/>
      </c>
      <c r="E3176" s="360"/>
      <c r="F3176" s="15"/>
      <c r="G3176" s="15"/>
      <c r="H3176" s="5"/>
      <c r="I3176" s="5"/>
      <c r="J3176" s="190"/>
      <c r="K3176" s="190"/>
      <c r="L3176" s="190"/>
      <c r="M3176" s="190"/>
      <c r="N3176" s="190"/>
      <c r="O3176" s="190"/>
    </row>
    <row r="3177" spans="1:15">
      <c r="A3177" s="465">
        <v>3156</v>
      </c>
      <c r="B3177" s="686" t="str">
        <f>IF(Input_series!B3173="","",Input_series!B3173)</f>
        <v/>
      </c>
      <c r="C3177" s="687" t="str">
        <f>IF(Input_series!C3173="","",Input_series!C3173)</f>
        <v/>
      </c>
      <c r="D3177" s="687" t="str">
        <f>IF(Input_series!D3173="","",Input_series!D3173)</f>
        <v/>
      </c>
      <c r="E3177" s="360"/>
      <c r="F3177" s="15"/>
      <c r="G3177" s="15"/>
      <c r="H3177" s="5"/>
      <c r="I3177" s="5"/>
      <c r="J3177" s="190"/>
      <c r="K3177" s="190"/>
      <c r="L3177" s="190"/>
      <c r="M3177" s="190"/>
      <c r="N3177" s="190"/>
      <c r="O3177" s="190"/>
    </row>
    <row r="3178" spans="1:15">
      <c r="A3178" s="465">
        <v>3157</v>
      </c>
      <c r="B3178" s="686" t="str">
        <f>IF(Input_series!B3174="","",Input_series!B3174)</f>
        <v/>
      </c>
      <c r="C3178" s="687" t="str">
        <f>IF(Input_series!C3174="","",Input_series!C3174)</f>
        <v/>
      </c>
      <c r="D3178" s="687" t="str">
        <f>IF(Input_series!D3174="","",Input_series!D3174)</f>
        <v/>
      </c>
      <c r="E3178" s="360"/>
      <c r="F3178" s="15"/>
      <c r="G3178" s="15"/>
      <c r="H3178" s="5"/>
      <c r="I3178" s="5"/>
      <c r="J3178" s="190"/>
      <c r="K3178" s="190"/>
      <c r="L3178" s="190"/>
      <c r="M3178" s="190"/>
      <c r="N3178" s="190"/>
      <c r="O3178" s="190"/>
    </row>
    <row r="3179" spans="1:15">
      <c r="A3179" s="465">
        <v>3158</v>
      </c>
      <c r="B3179" s="686" t="str">
        <f>IF(Input_series!B3175="","",Input_series!B3175)</f>
        <v/>
      </c>
      <c r="C3179" s="687" t="str">
        <f>IF(Input_series!C3175="","",Input_series!C3175)</f>
        <v/>
      </c>
      <c r="D3179" s="687" t="str">
        <f>IF(Input_series!D3175="","",Input_series!D3175)</f>
        <v/>
      </c>
      <c r="E3179" s="360"/>
      <c r="F3179" s="15"/>
      <c r="G3179" s="15"/>
      <c r="H3179" s="5"/>
      <c r="I3179" s="5"/>
      <c r="J3179" s="190"/>
      <c r="K3179" s="190"/>
      <c r="L3179" s="190"/>
      <c r="M3179" s="190"/>
      <c r="N3179" s="190"/>
      <c r="O3179" s="190"/>
    </row>
    <row r="3180" spans="1:15">
      <c r="A3180" s="465">
        <v>3159</v>
      </c>
      <c r="B3180" s="686" t="str">
        <f>IF(Input_series!B3176="","",Input_series!B3176)</f>
        <v/>
      </c>
      <c r="C3180" s="687" t="str">
        <f>IF(Input_series!C3176="","",Input_series!C3176)</f>
        <v/>
      </c>
      <c r="D3180" s="687" t="str">
        <f>IF(Input_series!D3176="","",Input_series!D3176)</f>
        <v/>
      </c>
      <c r="E3180" s="360"/>
      <c r="F3180" s="15"/>
      <c r="G3180" s="15"/>
      <c r="H3180" s="5"/>
      <c r="I3180" s="5"/>
      <c r="J3180" s="190"/>
      <c r="K3180" s="190"/>
      <c r="L3180" s="190"/>
      <c r="M3180" s="190"/>
      <c r="N3180" s="190"/>
      <c r="O3180" s="190"/>
    </row>
    <row r="3181" spans="1:15">
      <c r="A3181" s="465">
        <v>3160</v>
      </c>
      <c r="B3181" s="686" t="str">
        <f>IF(Input_series!B3177="","",Input_series!B3177)</f>
        <v/>
      </c>
      <c r="C3181" s="687" t="str">
        <f>IF(Input_series!C3177="","",Input_series!C3177)</f>
        <v/>
      </c>
      <c r="D3181" s="687" t="str">
        <f>IF(Input_series!D3177="","",Input_series!D3177)</f>
        <v/>
      </c>
      <c r="E3181" s="360"/>
      <c r="F3181" s="15"/>
      <c r="G3181" s="15"/>
      <c r="H3181" s="5"/>
      <c r="I3181" s="5"/>
      <c r="J3181" s="190"/>
      <c r="K3181" s="190"/>
      <c r="L3181" s="190"/>
      <c r="M3181" s="190"/>
      <c r="N3181" s="190"/>
      <c r="O3181" s="190"/>
    </row>
    <row r="3182" spans="1:15">
      <c r="A3182" s="465">
        <v>3161</v>
      </c>
      <c r="B3182" s="686" t="str">
        <f>IF(Input_series!B3178="","",Input_series!B3178)</f>
        <v/>
      </c>
      <c r="C3182" s="687" t="str">
        <f>IF(Input_series!C3178="","",Input_series!C3178)</f>
        <v/>
      </c>
      <c r="D3182" s="687" t="str">
        <f>IF(Input_series!D3178="","",Input_series!D3178)</f>
        <v/>
      </c>
      <c r="E3182" s="360"/>
      <c r="F3182" s="15"/>
      <c r="G3182" s="15"/>
      <c r="H3182" s="5"/>
      <c r="I3182" s="5"/>
      <c r="J3182" s="190"/>
      <c r="K3182" s="190"/>
      <c r="L3182" s="190"/>
      <c r="M3182" s="190"/>
      <c r="N3182" s="190"/>
      <c r="O3182" s="190"/>
    </row>
    <row r="3183" spans="1:15">
      <c r="A3183" s="465">
        <v>3162</v>
      </c>
      <c r="B3183" s="686" t="str">
        <f>IF(Input_series!B3179="","",Input_series!B3179)</f>
        <v/>
      </c>
      <c r="C3183" s="687" t="str">
        <f>IF(Input_series!C3179="","",Input_series!C3179)</f>
        <v/>
      </c>
      <c r="D3183" s="687" t="str">
        <f>IF(Input_series!D3179="","",Input_series!D3179)</f>
        <v/>
      </c>
      <c r="E3183" s="360"/>
      <c r="F3183" s="15"/>
      <c r="G3183" s="15"/>
      <c r="H3183" s="5"/>
      <c r="I3183" s="5"/>
      <c r="J3183" s="190"/>
      <c r="K3183" s="190"/>
      <c r="L3183" s="190"/>
      <c r="M3183" s="190"/>
      <c r="N3183" s="190"/>
      <c r="O3183" s="190"/>
    </row>
    <row r="3184" spans="1:15">
      <c r="A3184" s="465">
        <v>3163</v>
      </c>
      <c r="B3184" s="686" t="str">
        <f>IF(Input_series!B3180="","",Input_series!B3180)</f>
        <v/>
      </c>
      <c r="C3184" s="687" t="str">
        <f>IF(Input_series!C3180="","",Input_series!C3180)</f>
        <v/>
      </c>
      <c r="D3184" s="687" t="str">
        <f>IF(Input_series!D3180="","",Input_series!D3180)</f>
        <v/>
      </c>
      <c r="E3184" s="360"/>
      <c r="F3184" s="15"/>
      <c r="G3184" s="15"/>
      <c r="H3184" s="5"/>
      <c r="I3184" s="5"/>
      <c r="J3184" s="190"/>
      <c r="K3184" s="190"/>
      <c r="L3184" s="190"/>
      <c r="M3184" s="190"/>
      <c r="N3184" s="190"/>
      <c r="O3184" s="190"/>
    </row>
    <row r="3185" spans="1:15">
      <c r="A3185" s="465">
        <v>3164</v>
      </c>
      <c r="B3185" s="686" t="str">
        <f>IF(Input_series!B3181="","",Input_series!B3181)</f>
        <v/>
      </c>
      <c r="C3185" s="687" t="str">
        <f>IF(Input_series!C3181="","",Input_series!C3181)</f>
        <v/>
      </c>
      <c r="D3185" s="687" t="str">
        <f>IF(Input_series!D3181="","",Input_series!D3181)</f>
        <v/>
      </c>
      <c r="E3185" s="360"/>
      <c r="F3185" s="15"/>
      <c r="G3185" s="15"/>
      <c r="H3185" s="5"/>
      <c r="I3185" s="5"/>
      <c r="J3185" s="190"/>
      <c r="K3185" s="190"/>
      <c r="L3185" s="190"/>
      <c r="M3185" s="190"/>
      <c r="N3185" s="190"/>
      <c r="O3185" s="190"/>
    </row>
    <row r="3186" spans="1:15">
      <c r="A3186" s="465">
        <v>3165</v>
      </c>
      <c r="B3186" s="686" t="str">
        <f>IF(Input_series!B3182="","",Input_series!B3182)</f>
        <v/>
      </c>
      <c r="C3186" s="687" t="str">
        <f>IF(Input_series!C3182="","",Input_series!C3182)</f>
        <v/>
      </c>
      <c r="D3186" s="687" t="str">
        <f>IF(Input_series!D3182="","",Input_series!D3182)</f>
        <v/>
      </c>
      <c r="E3186" s="360"/>
      <c r="F3186" s="15"/>
      <c r="G3186" s="15"/>
      <c r="H3186" s="5"/>
      <c r="I3186" s="5"/>
      <c r="J3186" s="190"/>
      <c r="K3186" s="190"/>
      <c r="L3186" s="190"/>
      <c r="M3186" s="190"/>
      <c r="N3186" s="190"/>
      <c r="O3186" s="190"/>
    </row>
    <row r="3187" spans="1:15">
      <c r="A3187" s="465">
        <v>3166</v>
      </c>
      <c r="B3187" s="686" t="str">
        <f>IF(Input_series!B3183="","",Input_series!B3183)</f>
        <v/>
      </c>
      <c r="C3187" s="687" t="str">
        <f>IF(Input_series!C3183="","",Input_series!C3183)</f>
        <v/>
      </c>
      <c r="D3187" s="687" t="str">
        <f>IF(Input_series!D3183="","",Input_series!D3183)</f>
        <v/>
      </c>
      <c r="E3187" s="360"/>
      <c r="F3187" s="15"/>
      <c r="G3187" s="15"/>
      <c r="H3187" s="5"/>
      <c r="I3187" s="5"/>
      <c r="J3187" s="190"/>
      <c r="K3187" s="190"/>
      <c r="L3187" s="190"/>
      <c r="M3187" s="190"/>
      <c r="N3187" s="190"/>
      <c r="O3187" s="190"/>
    </row>
    <row r="3188" spans="1:15">
      <c r="A3188" s="465">
        <v>3167</v>
      </c>
      <c r="B3188" s="686" t="str">
        <f>IF(Input_series!B3184="","",Input_series!B3184)</f>
        <v/>
      </c>
      <c r="C3188" s="687" t="str">
        <f>IF(Input_series!C3184="","",Input_series!C3184)</f>
        <v/>
      </c>
      <c r="D3188" s="687" t="str">
        <f>IF(Input_series!D3184="","",Input_series!D3184)</f>
        <v/>
      </c>
      <c r="E3188" s="360"/>
      <c r="F3188" s="15"/>
      <c r="G3188" s="15"/>
      <c r="H3188" s="5"/>
      <c r="I3188" s="5"/>
      <c r="J3188" s="190"/>
      <c r="K3188" s="190"/>
      <c r="L3188" s="190"/>
      <c r="M3188" s="190"/>
      <c r="N3188" s="190"/>
      <c r="O3188" s="190"/>
    </row>
    <row r="3189" spans="1:15">
      <c r="A3189" s="465">
        <v>3168</v>
      </c>
      <c r="B3189" s="686" t="str">
        <f>IF(Input_series!B3185="","",Input_series!B3185)</f>
        <v/>
      </c>
      <c r="C3189" s="687" t="str">
        <f>IF(Input_series!C3185="","",Input_series!C3185)</f>
        <v/>
      </c>
      <c r="D3189" s="687" t="str">
        <f>IF(Input_series!D3185="","",Input_series!D3185)</f>
        <v/>
      </c>
      <c r="E3189" s="360"/>
      <c r="F3189" s="15"/>
      <c r="G3189" s="15"/>
      <c r="H3189" s="5"/>
      <c r="I3189" s="5"/>
      <c r="J3189" s="190"/>
      <c r="K3189" s="190"/>
      <c r="L3189" s="190"/>
      <c r="M3189" s="190"/>
      <c r="N3189" s="190"/>
      <c r="O3189" s="190"/>
    </row>
    <row r="3190" spans="1:15">
      <c r="A3190" s="465">
        <v>3169</v>
      </c>
      <c r="B3190" s="686" t="str">
        <f>IF(Input_series!B3186="","",Input_series!B3186)</f>
        <v/>
      </c>
      <c r="C3190" s="687" t="str">
        <f>IF(Input_series!C3186="","",Input_series!C3186)</f>
        <v/>
      </c>
      <c r="D3190" s="687" t="str">
        <f>IF(Input_series!D3186="","",Input_series!D3186)</f>
        <v/>
      </c>
      <c r="E3190" s="360"/>
      <c r="F3190" s="15"/>
      <c r="G3190" s="15"/>
      <c r="H3190" s="5"/>
      <c r="I3190" s="5"/>
      <c r="J3190" s="190"/>
      <c r="K3190" s="190"/>
      <c r="L3190" s="190"/>
      <c r="M3190" s="190"/>
      <c r="N3190" s="190"/>
      <c r="O3190" s="190"/>
    </row>
    <row r="3191" spans="1:15">
      <c r="A3191" s="465">
        <v>3170</v>
      </c>
      <c r="B3191" s="686" t="str">
        <f>IF(Input_series!B3187="","",Input_series!B3187)</f>
        <v/>
      </c>
      <c r="C3191" s="687" t="str">
        <f>IF(Input_series!C3187="","",Input_series!C3187)</f>
        <v/>
      </c>
      <c r="D3191" s="687" t="str">
        <f>IF(Input_series!D3187="","",Input_series!D3187)</f>
        <v/>
      </c>
      <c r="E3191" s="360"/>
      <c r="F3191" s="15"/>
      <c r="G3191" s="15"/>
      <c r="H3191" s="5"/>
      <c r="I3191" s="5"/>
      <c r="J3191" s="190"/>
      <c r="K3191" s="190"/>
      <c r="L3191" s="190"/>
      <c r="M3191" s="190"/>
      <c r="N3191" s="190"/>
      <c r="O3191" s="190"/>
    </row>
    <row r="3192" spans="1:15">
      <c r="A3192" s="465">
        <v>3171</v>
      </c>
      <c r="B3192" s="686" t="str">
        <f>IF(Input_series!B3188="","",Input_series!B3188)</f>
        <v/>
      </c>
      <c r="C3192" s="687" t="str">
        <f>IF(Input_series!C3188="","",Input_series!C3188)</f>
        <v/>
      </c>
      <c r="D3192" s="687" t="str">
        <f>IF(Input_series!D3188="","",Input_series!D3188)</f>
        <v/>
      </c>
      <c r="E3192" s="360"/>
      <c r="F3192" s="15"/>
      <c r="G3192" s="15"/>
      <c r="H3192" s="5"/>
      <c r="I3192" s="5"/>
      <c r="J3192" s="190"/>
      <c r="K3192" s="190"/>
      <c r="L3192" s="190"/>
      <c r="M3192" s="190"/>
      <c r="N3192" s="190"/>
      <c r="O3192" s="190"/>
    </row>
    <row r="3193" spans="1:15">
      <c r="A3193" s="465">
        <v>3172</v>
      </c>
      <c r="B3193" s="686" t="str">
        <f>IF(Input_series!B3189="","",Input_series!B3189)</f>
        <v/>
      </c>
      <c r="C3193" s="687" t="str">
        <f>IF(Input_series!C3189="","",Input_series!C3189)</f>
        <v/>
      </c>
      <c r="D3193" s="687" t="str">
        <f>IF(Input_series!D3189="","",Input_series!D3189)</f>
        <v/>
      </c>
      <c r="E3193" s="360"/>
      <c r="F3193" s="15"/>
      <c r="G3193" s="15"/>
      <c r="H3193" s="5"/>
      <c r="I3193" s="5"/>
      <c r="J3193" s="190"/>
      <c r="K3193" s="190"/>
      <c r="L3193" s="190"/>
      <c r="M3193" s="190"/>
      <c r="N3193" s="190"/>
      <c r="O3193" s="190"/>
    </row>
    <row r="3194" spans="1:15">
      <c r="A3194" s="465">
        <v>3173</v>
      </c>
      <c r="B3194" s="686" t="str">
        <f>IF(Input_series!B3190="","",Input_series!B3190)</f>
        <v/>
      </c>
      <c r="C3194" s="687" t="str">
        <f>IF(Input_series!C3190="","",Input_series!C3190)</f>
        <v/>
      </c>
      <c r="D3194" s="687" t="str">
        <f>IF(Input_series!D3190="","",Input_series!D3190)</f>
        <v/>
      </c>
      <c r="E3194" s="360"/>
      <c r="F3194" s="15"/>
      <c r="G3194" s="15"/>
      <c r="H3194" s="5"/>
      <c r="I3194" s="5"/>
      <c r="J3194" s="190"/>
      <c r="K3194" s="190"/>
      <c r="L3194" s="190"/>
      <c r="M3194" s="190"/>
      <c r="N3194" s="190"/>
      <c r="O3194" s="190"/>
    </row>
    <row r="3195" spans="1:15">
      <c r="A3195" s="465">
        <v>3174</v>
      </c>
      <c r="B3195" s="686" t="str">
        <f>IF(Input_series!B3191="","",Input_series!B3191)</f>
        <v/>
      </c>
      <c r="C3195" s="687" t="str">
        <f>IF(Input_series!C3191="","",Input_series!C3191)</f>
        <v/>
      </c>
      <c r="D3195" s="687" t="str">
        <f>IF(Input_series!D3191="","",Input_series!D3191)</f>
        <v/>
      </c>
      <c r="E3195" s="360"/>
      <c r="F3195" s="15"/>
      <c r="G3195" s="15"/>
      <c r="H3195" s="5"/>
      <c r="I3195" s="5"/>
      <c r="J3195" s="190"/>
      <c r="K3195" s="190"/>
      <c r="L3195" s="190"/>
      <c r="M3195" s="190"/>
      <c r="N3195" s="190"/>
      <c r="O3195" s="190"/>
    </row>
    <row r="3196" spans="1:15">
      <c r="A3196" s="465">
        <v>3175</v>
      </c>
      <c r="B3196" s="686" t="str">
        <f>IF(Input_series!B3192="","",Input_series!B3192)</f>
        <v/>
      </c>
      <c r="C3196" s="687" t="str">
        <f>IF(Input_series!C3192="","",Input_series!C3192)</f>
        <v/>
      </c>
      <c r="D3196" s="687" t="str">
        <f>IF(Input_series!D3192="","",Input_series!D3192)</f>
        <v/>
      </c>
      <c r="E3196" s="360"/>
      <c r="F3196" s="15"/>
      <c r="G3196" s="15"/>
      <c r="H3196" s="5"/>
      <c r="I3196" s="5"/>
      <c r="J3196" s="190"/>
      <c r="K3196" s="190"/>
      <c r="L3196" s="190"/>
      <c r="M3196" s="190"/>
      <c r="N3196" s="190"/>
      <c r="O3196" s="190"/>
    </row>
    <row r="3197" spans="1:15">
      <c r="A3197" s="465">
        <v>3176</v>
      </c>
      <c r="B3197" s="686" t="str">
        <f>IF(Input_series!B3193="","",Input_series!B3193)</f>
        <v/>
      </c>
      <c r="C3197" s="687" t="str">
        <f>IF(Input_series!C3193="","",Input_series!C3193)</f>
        <v/>
      </c>
      <c r="D3197" s="687" t="str">
        <f>IF(Input_series!D3193="","",Input_series!D3193)</f>
        <v/>
      </c>
      <c r="E3197" s="360"/>
      <c r="F3197" s="15"/>
      <c r="G3197" s="15"/>
      <c r="H3197" s="5"/>
      <c r="I3197" s="5"/>
      <c r="J3197" s="190"/>
      <c r="K3197" s="190"/>
      <c r="L3197" s="190"/>
      <c r="M3197" s="190"/>
      <c r="N3197" s="190"/>
      <c r="O3197" s="190"/>
    </row>
    <row r="3198" spans="1:15">
      <c r="A3198" s="465">
        <v>3177</v>
      </c>
      <c r="B3198" s="686" t="str">
        <f>IF(Input_series!B3194="","",Input_series!B3194)</f>
        <v/>
      </c>
      <c r="C3198" s="687" t="str">
        <f>IF(Input_series!C3194="","",Input_series!C3194)</f>
        <v/>
      </c>
      <c r="D3198" s="687" t="str">
        <f>IF(Input_series!D3194="","",Input_series!D3194)</f>
        <v/>
      </c>
      <c r="E3198" s="360"/>
      <c r="F3198" s="15"/>
      <c r="G3198" s="15"/>
      <c r="H3198" s="5"/>
      <c r="I3198" s="5"/>
      <c r="J3198" s="190"/>
      <c r="K3198" s="190"/>
      <c r="L3198" s="190"/>
      <c r="M3198" s="190"/>
      <c r="N3198" s="190"/>
      <c r="O3198" s="190"/>
    </row>
    <row r="3199" spans="1:15">
      <c r="A3199" s="465">
        <v>3178</v>
      </c>
      <c r="B3199" s="686" t="str">
        <f>IF(Input_series!B3195="","",Input_series!B3195)</f>
        <v/>
      </c>
      <c r="C3199" s="687" t="str">
        <f>IF(Input_series!C3195="","",Input_series!C3195)</f>
        <v/>
      </c>
      <c r="D3199" s="687" t="str">
        <f>IF(Input_series!D3195="","",Input_series!D3195)</f>
        <v/>
      </c>
      <c r="E3199" s="360"/>
      <c r="F3199" s="15"/>
      <c r="G3199" s="15"/>
      <c r="H3199" s="5"/>
      <c r="I3199" s="5"/>
      <c r="J3199" s="190"/>
      <c r="K3199" s="190"/>
      <c r="L3199" s="190"/>
      <c r="M3199" s="190"/>
      <c r="N3199" s="190"/>
      <c r="O3199" s="190"/>
    </row>
    <row r="3200" spans="1:15">
      <c r="A3200" s="465">
        <v>3179</v>
      </c>
      <c r="B3200" s="686" t="str">
        <f>IF(Input_series!B3196="","",Input_series!B3196)</f>
        <v/>
      </c>
      <c r="C3200" s="687" t="str">
        <f>IF(Input_series!C3196="","",Input_series!C3196)</f>
        <v/>
      </c>
      <c r="D3200" s="687" t="str">
        <f>IF(Input_series!D3196="","",Input_series!D3196)</f>
        <v/>
      </c>
      <c r="E3200" s="360"/>
      <c r="F3200" s="15"/>
      <c r="G3200" s="15"/>
      <c r="H3200" s="5"/>
      <c r="I3200" s="5"/>
      <c r="J3200" s="190"/>
      <c r="K3200" s="190"/>
      <c r="L3200" s="190"/>
      <c r="M3200" s="190"/>
      <c r="N3200" s="190"/>
      <c r="O3200" s="190"/>
    </row>
    <row r="3201" spans="1:15">
      <c r="A3201" s="465">
        <v>3180</v>
      </c>
      <c r="B3201" s="686" t="str">
        <f>IF(Input_series!B3197="","",Input_series!B3197)</f>
        <v/>
      </c>
      <c r="C3201" s="687" t="str">
        <f>IF(Input_series!C3197="","",Input_series!C3197)</f>
        <v/>
      </c>
      <c r="D3201" s="687" t="str">
        <f>IF(Input_series!D3197="","",Input_series!D3197)</f>
        <v/>
      </c>
      <c r="E3201" s="360"/>
      <c r="F3201" s="15"/>
      <c r="G3201" s="15"/>
      <c r="H3201" s="5"/>
      <c r="I3201" s="5"/>
      <c r="J3201" s="190"/>
      <c r="K3201" s="190"/>
      <c r="L3201" s="190"/>
      <c r="M3201" s="190"/>
      <c r="N3201" s="190"/>
      <c r="O3201" s="190"/>
    </row>
    <row r="3202" spans="1:15">
      <c r="A3202" s="465">
        <v>3181</v>
      </c>
      <c r="B3202" s="686" t="str">
        <f>IF(Input_series!B3198="","",Input_series!B3198)</f>
        <v/>
      </c>
      <c r="C3202" s="687" t="str">
        <f>IF(Input_series!C3198="","",Input_series!C3198)</f>
        <v/>
      </c>
      <c r="D3202" s="687" t="str">
        <f>IF(Input_series!D3198="","",Input_series!D3198)</f>
        <v/>
      </c>
      <c r="E3202" s="360"/>
      <c r="F3202" s="15"/>
      <c r="G3202" s="15"/>
      <c r="H3202" s="5"/>
      <c r="I3202" s="5"/>
      <c r="J3202" s="190"/>
      <c r="K3202" s="190"/>
      <c r="L3202" s="190"/>
      <c r="M3202" s="190"/>
      <c r="N3202" s="190"/>
      <c r="O3202" s="190"/>
    </row>
    <row r="3203" spans="1:15">
      <c r="A3203" s="465">
        <v>3182</v>
      </c>
      <c r="B3203" s="686" t="str">
        <f>IF(Input_series!B3199="","",Input_series!B3199)</f>
        <v/>
      </c>
      <c r="C3203" s="687" t="str">
        <f>IF(Input_series!C3199="","",Input_series!C3199)</f>
        <v/>
      </c>
      <c r="D3203" s="687" t="str">
        <f>IF(Input_series!D3199="","",Input_series!D3199)</f>
        <v/>
      </c>
      <c r="E3203" s="360"/>
      <c r="F3203" s="15"/>
      <c r="G3203" s="15"/>
      <c r="H3203" s="5"/>
      <c r="I3203" s="5"/>
      <c r="J3203" s="190"/>
      <c r="K3203" s="190"/>
      <c r="L3203" s="190"/>
      <c r="M3203" s="190"/>
      <c r="N3203" s="190"/>
      <c r="O3203" s="190"/>
    </row>
    <row r="3204" spans="1:15">
      <c r="A3204" s="465">
        <v>3183</v>
      </c>
      <c r="B3204" s="686" t="str">
        <f>IF(Input_series!B3200="","",Input_series!B3200)</f>
        <v/>
      </c>
      <c r="C3204" s="687" t="str">
        <f>IF(Input_series!C3200="","",Input_series!C3200)</f>
        <v/>
      </c>
      <c r="D3204" s="687" t="str">
        <f>IF(Input_series!D3200="","",Input_series!D3200)</f>
        <v/>
      </c>
      <c r="E3204" s="360"/>
      <c r="F3204" s="15"/>
      <c r="G3204" s="15"/>
      <c r="H3204" s="5"/>
      <c r="I3204" s="5"/>
      <c r="J3204" s="190"/>
      <c r="K3204" s="190"/>
      <c r="L3204" s="190"/>
      <c r="M3204" s="190"/>
      <c r="N3204" s="190"/>
      <c r="O3204" s="190"/>
    </row>
    <row r="3205" spans="1:15">
      <c r="A3205" s="465">
        <v>3184</v>
      </c>
      <c r="B3205" s="686" t="str">
        <f>IF(Input_series!B3201="","",Input_series!B3201)</f>
        <v/>
      </c>
      <c r="C3205" s="687" t="str">
        <f>IF(Input_series!C3201="","",Input_series!C3201)</f>
        <v/>
      </c>
      <c r="D3205" s="687" t="str">
        <f>IF(Input_series!D3201="","",Input_series!D3201)</f>
        <v/>
      </c>
      <c r="E3205" s="360"/>
      <c r="F3205" s="15"/>
      <c r="G3205" s="15"/>
      <c r="H3205" s="5"/>
      <c r="I3205" s="5"/>
      <c r="J3205" s="190"/>
      <c r="K3205" s="190"/>
      <c r="L3205" s="190"/>
      <c r="M3205" s="190"/>
      <c r="N3205" s="190"/>
      <c r="O3205" s="190"/>
    </row>
    <row r="3206" spans="1:15">
      <c r="A3206" s="465">
        <v>3185</v>
      </c>
      <c r="B3206" s="686" t="str">
        <f>IF(Input_series!B3202="","",Input_series!B3202)</f>
        <v/>
      </c>
      <c r="C3206" s="687" t="str">
        <f>IF(Input_series!C3202="","",Input_series!C3202)</f>
        <v/>
      </c>
      <c r="D3206" s="687" t="str">
        <f>IF(Input_series!D3202="","",Input_series!D3202)</f>
        <v/>
      </c>
      <c r="E3206" s="360"/>
      <c r="F3206" s="15"/>
      <c r="G3206" s="15"/>
      <c r="H3206" s="5"/>
      <c r="I3206" s="5"/>
      <c r="J3206" s="190"/>
      <c r="K3206" s="190"/>
      <c r="L3206" s="190"/>
      <c r="M3206" s="190"/>
      <c r="N3206" s="190"/>
      <c r="O3206" s="190"/>
    </row>
    <row r="3207" spans="1:15">
      <c r="A3207" s="465">
        <v>3186</v>
      </c>
      <c r="B3207" s="686" t="str">
        <f>IF(Input_series!B3203="","",Input_series!B3203)</f>
        <v/>
      </c>
      <c r="C3207" s="687" t="str">
        <f>IF(Input_series!C3203="","",Input_series!C3203)</f>
        <v/>
      </c>
      <c r="D3207" s="687" t="str">
        <f>IF(Input_series!D3203="","",Input_series!D3203)</f>
        <v/>
      </c>
      <c r="E3207" s="360"/>
      <c r="F3207" s="15"/>
      <c r="G3207" s="15"/>
      <c r="H3207" s="5"/>
      <c r="I3207" s="5"/>
      <c r="J3207" s="190"/>
      <c r="K3207" s="190"/>
      <c r="L3207" s="190"/>
      <c r="M3207" s="190"/>
      <c r="N3207" s="190"/>
      <c r="O3207" s="190"/>
    </row>
    <row r="3208" spans="1:15">
      <c r="A3208" s="465">
        <v>3187</v>
      </c>
      <c r="B3208" s="686" t="str">
        <f>IF(Input_series!B3204="","",Input_series!B3204)</f>
        <v/>
      </c>
      <c r="C3208" s="687" t="str">
        <f>IF(Input_series!C3204="","",Input_series!C3204)</f>
        <v/>
      </c>
      <c r="D3208" s="687" t="str">
        <f>IF(Input_series!D3204="","",Input_series!D3204)</f>
        <v/>
      </c>
      <c r="E3208" s="360"/>
      <c r="F3208" s="15"/>
      <c r="G3208" s="15"/>
      <c r="H3208" s="5"/>
      <c r="I3208" s="5"/>
      <c r="J3208" s="190"/>
      <c r="K3208" s="190"/>
      <c r="L3208" s="190"/>
      <c r="M3208" s="190"/>
      <c r="N3208" s="190"/>
      <c r="O3208" s="190"/>
    </row>
    <row r="3209" spans="1:15">
      <c r="A3209" s="465">
        <v>3188</v>
      </c>
      <c r="B3209" s="686" t="str">
        <f>IF(Input_series!B3205="","",Input_series!B3205)</f>
        <v/>
      </c>
      <c r="C3209" s="687" t="str">
        <f>IF(Input_series!C3205="","",Input_series!C3205)</f>
        <v/>
      </c>
      <c r="D3209" s="687" t="str">
        <f>IF(Input_series!D3205="","",Input_series!D3205)</f>
        <v/>
      </c>
      <c r="E3209" s="360"/>
      <c r="F3209" s="15"/>
      <c r="G3209" s="15"/>
      <c r="H3209" s="5"/>
      <c r="I3209" s="5"/>
      <c r="J3209" s="190"/>
      <c r="K3209" s="190"/>
      <c r="L3209" s="190"/>
      <c r="M3209" s="190"/>
      <c r="N3209" s="190"/>
      <c r="O3209" s="190"/>
    </row>
    <row r="3210" spans="1:15">
      <c r="A3210" s="465">
        <v>3189</v>
      </c>
      <c r="B3210" s="686" t="str">
        <f>IF(Input_series!B3206="","",Input_series!B3206)</f>
        <v/>
      </c>
      <c r="C3210" s="687" t="str">
        <f>IF(Input_series!C3206="","",Input_series!C3206)</f>
        <v/>
      </c>
      <c r="D3210" s="687" t="str">
        <f>IF(Input_series!D3206="","",Input_series!D3206)</f>
        <v/>
      </c>
      <c r="E3210" s="360"/>
      <c r="F3210" s="15"/>
      <c r="G3210" s="15"/>
      <c r="H3210" s="5"/>
      <c r="I3210" s="5"/>
      <c r="J3210" s="190"/>
      <c r="K3210" s="190"/>
      <c r="L3210" s="190"/>
      <c r="M3210" s="190"/>
      <c r="N3210" s="190"/>
      <c r="O3210" s="190"/>
    </row>
    <row r="3211" spans="1:15">
      <c r="A3211" s="465">
        <v>3190</v>
      </c>
      <c r="B3211" s="686" t="str">
        <f>IF(Input_series!B3207="","",Input_series!B3207)</f>
        <v/>
      </c>
      <c r="C3211" s="687" t="str">
        <f>IF(Input_series!C3207="","",Input_series!C3207)</f>
        <v/>
      </c>
      <c r="D3211" s="687" t="str">
        <f>IF(Input_series!D3207="","",Input_series!D3207)</f>
        <v/>
      </c>
      <c r="E3211" s="360"/>
      <c r="F3211" s="15"/>
      <c r="G3211" s="15"/>
      <c r="H3211" s="5"/>
      <c r="I3211" s="5"/>
      <c r="J3211" s="190"/>
      <c r="K3211" s="190"/>
      <c r="L3211" s="190"/>
      <c r="M3211" s="190"/>
      <c r="N3211" s="190"/>
      <c r="O3211" s="190"/>
    </row>
    <row r="3212" spans="1:15">
      <c r="A3212" s="465">
        <v>3191</v>
      </c>
      <c r="B3212" s="686" t="str">
        <f>IF(Input_series!B3208="","",Input_series!B3208)</f>
        <v/>
      </c>
      <c r="C3212" s="687" t="str">
        <f>IF(Input_series!C3208="","",Input_series!C3208)</f>
        <v/>
      </c>
      <c r="D3212" s="687" t="str">
        <f>IF(Input_series!D3208="","",Input_series!D3208)</f>
        <v/>
      </c>
      <c r="E3212" s="360"/>
      <c r="F3212" s="15"/>
      <c r="G3212" s="15"/>
      <c r="H3212" s="5"/>
      <c r="I3212" s="5"/>
      <c r="J3212" s="190"/>
      <c r="K3212" s="190"/>
      <c r="L3212" s="190"/>
      <c r="M3212" s="190"/>
      <c r="N3212" s="190"/>
      <c r="O3212" s="190"/>
    </row>
    <row r="3213" spans="1:15">
      <c r="A3213" s="465">
        <v>3192</v>
      </c>
      <c r="B3213" s="686" t="str">
        <f>IF(Input_series!B3209="","",Input_series!B3209)</f>
        <v/>
      </c>
      <c r="C3213" s="687" t="str">
        <f>IF(Input_series!C3209="","",Input_series!C3209)</f>
        <v/>
      </c>
      <c r="D3213" s="687" t="str">
        <f>IF(Input_series!D3209="","",Input_series!D3209)</f>
        <v/>
      </c>
      <c r="E3213" s="360"/>
      <c r="F3213" s="15"/>
      <c r="G3213" s="15"/>
      <c r="H3213" s="5"/>
      <c r="I3213" s="5"/>
      <c r="J3213" s="190"/>
      <c r="K3213" s="190"/>
      <c r="L3213" s="190"/>
      <c r="M3213" s="190"/>
      <c r="N3213" s="190"/>
      <c r="O3213" s="190"/>
    </row>
    <row r="3214" spans="1:15">
      <c r="A3214" s="465">
        <v>3193</v>
      </c>
      <c r="B3214" s="686" t="str">
        <f>IF(Input_series!B3210="","",Input_series!B3210)</f>
        <v/>
      </c>
      <c r="C3214" s="687" t="str">
        <f>IF(Input_series!C3210="","",Input_series!C3210)</f>
        <v/>
      </c>
      <c r="D3214" s="687" t="str">
        <f>IF(Input_series!D3210="","",Input_series!D3210)</f>
        <v/>
      </c>
      <c r="E3214" s="360"/>
      <c r="F3214" s="15"/>
      <c r="G3214" s="15"/>
      <c r="H3214" s="5"/>
      <c r="I3214" s="5"/>
      <c r="J3214" s="190"/>
      <c r="K3214" s="190"/>
      <c r="L3214" s="190"/>
      <c r="M3214" s="190"/>
      <c r="N3214" s="190"/>
      <c r="O3214" s="190"/>
    </row>
    <row r="3215" spans="1:15">
      <c r="A3215" s="465">
        <v>3194</v>
      </c>
      <c r="B3215" s="686" t="str">
        <f>IF(Input_series!B3211="","",Input_series!B3211)</f>
        <v/>
      </c>
      <c r="C3215" s="687" t="str">
        <f>IF(Input_series!C3211="","",Input_series!C3211)</f>
        <v/>
      </c>
      <c r="D3215" s="687" t="str">
        <f>IF(Input_series!D3211="","",Input_series!D3211)</f>
        <v/>
      </c>
      <c r="E3215" s="360"/>
      <c r="F3215" s="15"/>
      <c r="G3215" s="15"/>
      <c r="H3215" s="5"/>
      <c r="I3215" s="5"/>
      <c r="J3215" s="190"/>
      <c r="K3215" s="190"/>
      <c r="L3215" s="190"/>
      <c r="M3215" s="190"/>
      <c r="N3215" s="190"/>
      <c r="O3215" s="190"/>
    </row>
    <row r="3216" spans="1:15">
      <c r="A3216" s="465">
        <v>3195</v>
      </c>
      <c r="B3216" s="686" t="str">
        <f>IF(Input_series!B3212="","",Input_series!B3212)</f>
        <v/>
      </c>
      <c r="C3216" s="687" t="str">
        <f>IF(Input_series!C3212="","",Input_series!C3212)</f>
        <v/>
      </c>
      <c r="D3216" s="687" t="str">
        <f>IF(Input_series!D3212="","",Input_series!D3212)</f>
        <v/>
      </c>
      <c r="E3216" s="360"/>
      <c r="F3216" s="15"/>
      <c r="G3216" s="15"/>
      <c r="H3216" s="5"/>
      <c r="I3216" s="5"/>
      <c r="J3216" s="190"/>
      <c r="K3216" s="190"/>
      <c r="L3216" s="190"/>
      <c r="M3216" s="190"/>
      <c r="N3216" s="190"/>
      <c r="O3216" s="190"/>
    </row>
    <row r="3217" spans="1:15">
      <c r="A3217" s="465">
        <v>3196</v>
      </c>
      <c r="B3217" s="686" t="str">
        <f>IF(Input_series!B3213="","",Input_series!B3213)</f>
        <v/>
      </c>
      <c r="C3217" s="687" t="str">
        <f>IF(Input_series!C3213="","",Input_series!C3213)</f>
        <v/>
      </c>
      <c r="D3217" s="687" t="str">
        <f>IF(Input_series!D3213="","",Input_series!D3213)</f>
        <v/>
      </c>
      <c r="E3217" s="360"/>
      <c r="F3217" s="15"/>
      <c r="G3217" s="15"/>
      <c r="H3217" s="5"/>
      <c r="I3217" s="5"/>
      <c r="J3217" s="190"/>
      <c r="K3217" s="190"/>
      <c r="L3217" s="190"/>
      <c r="M3217" s="190"/>
      <c r="N3217" s="190"/>
      <c r="O3217" s="190"/>
    </row>
    <row r="3218" spans="1:15">
      <c r="A3218" s="465">
        <v>3197</v>
      </c>
      <c r="B3218" s="686" t="str">
        <f>IF(Input_series!B3214="","",Input_series!B3214)</f>
        <v/>
      </c>
      <c r="C3218" s="687" t="str">
        <f>IF(Input_series!C3214="","",Input_series!C3214)</f>
        <v/>
      </c>
      <c r="D3218" s="687" t="str">
        <f>IF(Input_series!D3214="","",Input_series!D3214)</f>
        <v/>
      </c>
      <c r="E3218" s="360"/>
      <c r="F3218" s="15"/>
      <c r="G3218" s="15"/>
      <c r="H3218" s="5"/>
      <c r="I3218" s="5"/>
      <c r="J3218" s="190"/>
      <c r="K3218" s="190"/>
      <c r="L3218" s="190"/>
      <c r="M3218" s="190"/>
      <c r="N3218" s="190"/>
      <c r="O3218" s="190"/>
    </row>
    <row r="3219" spans="1:15">
      <c r="A3219" s="465">
        <v>3198</v>
      </c>
      <c r="B3219" s="686" t="str">
        <f>IF(Input_series!B3215="","",Input_series!B3215)</f>
        <v/>
      </c>
      <c r="C3219" s="687" t="str">
        <f>IF(Input_series!C3215="","",Input_series!C3215)</f>
        <v/>
      </c>
      <c r="D3219" s="687" t="str">
        <f>IF(Input_series!D3215="","",Input_series!D3215)</f>
        <v/>
      </c>
      <c r="E3219" s="360"/>
      <c r="F3219" s="15"/>
      <c r="G3219" s="15"/>
      <c r="H3219" s="5"/>
      <c r="I3219" s="5"/>
      <c r="J3219" s="190"/>
      <c r="K3219" s="190"/>
      <c r="L3219" s="190"/>
      <c r="M3219" s="190"/>
      <c r="N3219" s="190"/>
      <c r="O3219" s="190"/>
    </row>
    <row r="3220" spans="1:15">
      <c r="A3220" s="465">
        <v>3199</v>
      </c>
      <c r="B3220" s="686" t="str">
        <f>IF(Input_series!B3216="","",Input_series!B3216)</f>
        <v/>
      </c>
      <c r="C3220" s="687" t="str">
        <f>IF(Input_series!C3216="","",Input_series!C3216)</f>
        <v/>
      </c>
      <c r="D3220" s="687" t="str">
        <f>IF(Input_series!D3216="","",Input_series!D3216)</f>
        <v/>
      </c>
      <c r="E3220" s="360"/>
      <c r="F3220" s="15"/>
      <c r="G3220" s="15"/>
      <c r="H3220" s="5"/>
      <c r="I3220" s="5"/>
      <c r="J3220" s="190"/>
      <c r="K3220" s="190"/>
      <c r="L3220" s="190"/>
      <c r="M3220" s="190"/>
      <c r="N3220" s="190"/>
      <c r="O3220" s="190"/>
    </row>
    <row r="3221" spans="1:15">
      <c r="A3221" s="465">
        <v>3200</v>
      </c>
      <c r="B3221" s="686" t="str">
        <f>IF(Input_series!B3217="","",Input_series!B3217)</f>
        <v/>
      </c>
      <c r="C3221" s="687" t="str">
        <f>IF(Input_series!C3217="","",Input_series!C3217)</f>
        <v/>
      </c>
      <c r="D3221" s="687" t="str">
        <f>IF(Input_series!D3217="","",Input_series!D3217)</f>
        <v/>
      </c>
      <c r="E3221" s="360"/>
      <c r="F3221" s="15"/>
      <c r="G3221" s="15"/>
      <c r="H3221" s="5"/>
      <c r="I3221" s="5"/>
      <c r="J3221" s="190"/>
      <c r="K3221" s="190"/>
      <c r="L3221" s="190"/>
      <c r="M3221" s="190"/>
      <c r="N3221" s="190"/>
      <c r="O3221" s="190"/>
    </row>
    <row r="3222" spans="1:15">
      <c r="A3222" s="465">
        <v>3201</v>
      </c>
      <c r="B3222" s="686" t="str">
        <f>IF(Input_series!B3218="","",Input_series!B3218)</f>
        <v/>
      </c>
      <c r="C3222" s="687" t="str">
        <f>IF(Input_series!C3218="","",Input_series!C3218)</f>
        <v/>
      </c>
      <c r="D3222" s="687" t="str">
        <f>IF(Input_series!D3218="","",Input_series!D3218)</f>
        <v/>
      </c>
      <c r="E3222" s="360"/>
      <c r="F3222" s="15"/>
      <c r="G3222" s="15"/>
      <c r="H3222" s="5"/>
      <c r="I3222" s="5"/>
      <c r="J3222" s="190"/>
      <c r="K3222" s="190"/>
      <c r="L3222" s="190"/>
      <c r="M3222" s="190"/>
      <c r="N3222" s="190"/>
      <c r="O3222" s="190"/>
    </row>
    <row r="3223" spans="1:15">
      <c r="A3223" s="465">
        <v>3202</v>
      </c>
      <c r="B3223" s="686" t="str">
        <f>IF(Input_series!B3219="","",Input_series!B3219)</f>
        <v/>
      </c>
      <c r="C3223" s="687" t="str">
        <f>IF(Input_series!C3219="","",Input_series!C3219)</f>
        <v/>
      </c>
      <c r="D3223" s="687" t="str">
        <f>IF(Input_series!D3219="","",Input_series!D3219)</f>
        <v/>
      </c>
      <c r="E3223" s="360"/>
      <c r="F3223" s="15"/>
      <c r="G3223" s="15"/>
      <c r="H3223" s="5"/>
      <c r="I3223" s="5"/>
      <c r="J3223" s="190"/>
      <c r="K3223" s="190"/>
      <c r="L3223" s="190"/>
      <c r="M3223" s="190"/>
      <c r="N3223" s="190"/>
      <c r="O3223" s="190"/>
    </row>
    <row r="3224" spans="1:15">
      <c r="A3224" s="465">
        <v>3203</v>
      </c>
      <c r="B3224" s="686" t="str">
        <f>IF(Input_series!B3220="","",Input_series!B3220)</f>
        <v/>
      </c>
      <c r="C3224" s="687" t="str">
        <f>IF(Input_series!C3220="","",Input_series!C3220)</f>
        <v/>
      </c>
      <c r="D3224" s="687" t="str">
        <f>IF(Input_series!D3220="","",Input_series!D3220)</f>
        <v/>
      </c>
      <c r="E3224" s="360"/>
      <c r="F3224" s="15"/>
      <c r="G3224" s="15"/>
      <c r="H3224" s="5"/>
      <c r="I3224" s="5"/>
      <c r="J3224" s="190"/>
      <c r="K3224" s="190"/>
      <c r="L3224" s="190"/>
      <c r="M3224" s="190"/>
      <c r="N3224" s="190"/>
      <c r="O3224" s="190"/>
    </row>
    <row r="3225" spans="1:15">
      <c r="A3225" s="465">
        <v>3204</v>
      </c>
      <c r="B3225" s="686" t="str">
        <f>IF(Input_series!B3221="","",Input_series!B3221)</f>
        <v/>
      </c>
      <c r="C3225" s="687" t="str">
        <f>IF(Input_series!C3221="","",Input_series!C3221)</f>
        <v/>
      </c>
      <c r="D3225" s="687" t="str">
        <f>IF(Input_series!D3221="","",Input_series!D3221)</f>
        <v/>
      </c>
      <c r="E3225" s="360"/>
      <c r="F3225" s="15"/>
      <c r="G3225" s="15"/>
      <c r="H3225" s="5"/>
      <c r="I3225" s="5"/>
      <c r="J3225" s="190"/>
      <c r="K3225" s="190"/>
      <c r="L3225" s="190"/>
      <c r="M3225" s="190"/>
      <c r="N3225" s="190"/>
      <c r="O3225" s="190"/>
    </row>
    <row r="3226" spans="1:15">
      <c r="A3226" s="465">
        <v>3205</v>
      </c>
      <c r="B3226" s="686" t="str">
        <f>IF(Input_series!B3222="","",Input_series!B3222)</f>
        <v/>
      </c>
      <c r="C3226" s="687" t="str">
        <f>IF(Input_series!C3222="","",Input_series!C3222)</f>
        <v/>
      </c>
      <c r="D3226" s="687" t="str">
        <f>IF(Input_series!D3222="","",Input_series!D3222)</f>
        <v/>
      </c>
      <c r="E3226" s="360"/>
      <c r="F3226" s="15"/>
      <c r="G3226" s="15"/>
      <c r="H3226" s="5"/>
      <c r="I3226" s="5"/>
      <c r="J3226" s="190"/>
      <c r="K3226" s="190"/>
      <c r="L3226" s="190"/>
      <c r="M3226" s="190"/>
      <c r="N3226" s="190"/>
      <c r="O3226" s="190"/>
    </row>
    <row r="3227" spans="1:15">
      <c r="A3227" s="465">
        <v>3206</v>
      </c>
      <c r="B3227" s="686" t="str">
        <f>IF(Input_series!B3223="","",Input_series!B3223)</f>
        <v/>
      </c>
      <c r="C3227" s="687" t="str">
        <f>IF(Input_series!C3223="","",Input_series!C3223)</f>
        <v/>
      </c>
      <c r="D3227" s="687" t="str">
        <f>IF(Input_series!D3223="","",Input_series!D3223)</f>
        <v/>
      </c>
      <c r="E3227" s="360"/>
      <c r="F3227" s="15"/>
      <c r="G3227" s="15"/>
      <c r="H3227" s="5"/>
      <c r="I3227" s="5"/>
      <c r="J3227" s="190"/>
      <c r="K3227" s="190"/>
      <c r="L3227" s="190"/>
      <c r="M3227" s="190"/>
      <c r="N3227" s="190"/>
      <c r="O3227" s="190"/>
    </row>
    <row r="3228" spans="1:15">
      <c r="A3228" s="465">
        <v>3207</v>
      </c>
      <c r="B3228" s="686" t="str">
        <f>IF(Input_series!B3224="","",Input_series!B3224)</f>
        <v/>
      </c>
      <c r="C3228" s="687" t="str">
        <f>IF(Input_series!C3224="","",Input_series!C3224)</f>
        <v/>
      </c>
      <c r="D3228" s="687" t="str">
        <f>IF(Input_series!D3224="","",Input_series!D3224)</f>
        <v/>
      </c>
      <c r="E3228" s="360"/>
      <c r="F3228" s="15"/>
      <c r="G3228" s="15"/>
      <c r="H3228" s="5"/>
      <c r="I3228" s="5"/>
      <c r="J3228" s="190"/>
      <c r="K3228" s="190"/>
      <c r="L3228" s="190"/>
      <c r="M3228" s="190"/>
      <c r="N3228" s="190"/>
      <c r="O3228" s="190"/>
    </row>
    <row r="3229" spans="1:15">
      <c r="A3229" s="465">
        <v>3208</v>
      </c>
      <c r="B3229" s="686" t="str">
        <f>IF(Input_series!B3225="","",Input_series!B3225)</f>
        <v/>
      </c>
      <c r="C3229" s="687" t="str">
        <f>IF(Input_series!C3225="","",Input_series!C3225)</f>
        <v/>
      </c>
      <c r="D3229" s="687" t="str">
        <f>IF(Input_series!D3225="","",Input_series!D3225)</f>
        <v/>
      </c>
      <c r="E3229" s="360"/>
      <c r="F3229" s="15"/>
      <c r="G3229" s="15"/>
      <c r="H3229" s="5"/>
      <c r="I3229" s="5"/>
      <c r="J3229" s="190"/>
      <c r="K3229" s="190"/>
      <c r="L3229" s="190"/>
      <c r="M3229" s="190"/>
      <c r="N3229" s="190"/>
      <c r="O3229" s="190"/>
    </row>
    <row r="3230" spans="1:15">
      <c r="A3230" s="465">
        <v>3209</v>
      </c>
      <c r="B3230" s="686" t="str">
        <f>IF(Input_series!B3226="","",Input_series!B3226)</f>
        <v/>
      </c>
      <c r="C3230" s="687" t="str">
        <f>IF(Input_series!C3226="","",Input_series!C3226)</f>
        <v/>
      </c>
      <c r="D3230" s="687" t="str">
        <f>IF(Input_series!D3226="","",Input_series!D3226)</f>
        <v/>
      </c>
      <c r="E3230" s="360"/>
      <c r="F3230" s="15"/>
      <c r="G3230" s="15"/>
      <c r="H3230" s="5"/>
      <c r="I3230" s="5"/>
      <c r="J3230" s="190"/>
      <c r="K3230" s="190"/>
      <c r="L3230" s="190"/>
      <c r="M3230" s="190"/>
      <c r="N3230" s="190"/>
      <c r="O3230" s="190"/>
    </row>
    <row r="3231" spans="1:15">
      <c r="A3231" s="465">
        <v>3210</v>
      </c>
      <c r="B3231" s="686" t="str">
        <f>IF(Input_series!B3227="","",Input_series!B3227)</f>
        <v/>
      </c>
      <c r="C3231" s="687" t="str">
        <f>IF(Input_series!C3227="","",Input_series!C3227)</f>
        <v/>
      </c>
      <c r="D3231" s="687" t="str">
        <f>IF(Input_series!D3227="","",Input_series!D3227)</f>
        <v/>
      </c>
      <c r="E3231" s="360"/>
      <c r="F3231" s="15"/>
      <c r="G3231" s="15"/>
      <c r="H3231" s="5"/>
      <c r="I3231" s="5"/>
      <c r="J3231" s="190"/>
      <c r="K3231" s="190"/>
      <c r="L3231" s="190"/>
      <c r="M3231" s="190"/>
      <c r="N3231" s="190"/>
      <c r="O3231" s="190"/>
    </row>
    <row r="3232" spans="1:15">
      <c r="A3232" s="465">
        <v>3211</v>
      </c>
      <c r="B3232" s="686" t="str">
        <f>IF(Input_series!B3228="","",Input_series!B3228)</f>
        <v/>
      </c>
      <c r="C3232" s="687" t="str">
        <f>IF(Input_series!C3228="","",Input_series!C3228)</f>
        <v/>
      </c>
      <c r="D3232" s="687" t="str">
        <f>IF(Input_series!D3228="","",Input_series!D3228)</f>
        <v/>
      </c>
      <c r="E3232" s="360"/>
      <c r="F3232" s="15"/>
      <c r="G3232" s="15"/>
      <c r="H3232" s="5"/>
      <c r="I3232" s="5"/>
      <c r="J3232" s="190"/>
      <c r="K3232" s="190"/>
      <c r="L3232" s="190"/>
      <c r="M3232" s="190"/>
      <c r="N3232" s="190"/>
      <c r="O3232" s="190"/>
    </row>
    <row r="3233" spans="1:15">
      <c r="A3233" s="465">
        <v>3212</v>
      </c>
      <c r="B3233" s="686" t="str">
        <f>IF(Input_series!B3229="","",Input_series!B3229)</f>
        <v/>
      </c>
      <c r="C3233" s="687" t="str">
        <f>IF(Input_series!C3229="","",Input_series!C3229)</f>
        <v/>
      </c>
      <c r="D3233" s="687" t="str">
        <f>IF(Input_series!D3229="","",Input_series!D3229)</f>
        <v/>
      </c>
      <c r="E3233" s="360"/>
      <c r="F3233" s="15"/>
      <c r="G3233" s="15"/>
      <c r="H3233" s="5"/>
      <c r="I3233" s="5"/>
      <c r="J3233" s="190"/>
      <c r="K3233" s="190"/>
      <c r="L3233" s="190"/>
      <c r="M3233" s="190"/>
      <c r="N3233" s="190"/>
      <c r="O3233" s="190"/>
    </row>
    <row r="3234" spans="1:15">
      <c r="A3234" s="465">
        <v>3213</v>
      </c>
      <c r="B3234" s="686" t="str">
        <f>IF(Input_series!B3230="","",Input_series!B3230)</f>
        <v/>
      </c>
      <c r="C3234" s="687" t="str">
        <f>IF(Input_series!C3230="","",Input_series!C3230)</f>
        <v/>
      </c>
      <c r="D3234" s="687" t="str">
        <f>IF(Input_series!D3230="","",Input_series!D3230)</f>
        <v/>
      </c>
      <c r="E3234" s="360"/>
      <c r="F3234" s="15"/>
      <c r="G3234" s="15"/>
      <c r="H3234" s="5"/>
      <c r="I3234" s="5"/>
      <c r="J3234" s="190"/>
      <c r="K3234" s="190"/>
      <c r="L3234" s="190"/>
      <c r="M3234" s="190"/>
      <c r="N3234" s="190"/>
      <c r="O3234" s="190"/>
    </row>
    <row r="3235" spans="1:15">
      <c r="A3235" s="465">
        <v>3214</v>
      </c>
      <c r="B3235" s="686" t="str">
        <f>IF(Input_series!B3231="","",Input_series!B3231)</f>
        <v/>
      </c>
      <c r="C3235" s="687" t="str">
        <f>IF(Input_series!C3231="","",Input_series!C3231)</f>
        <v/>
      </c>
      <c r="D3235" s="687" t="str">
        <f>IF(Input_series!D3231="","",Input_series!D3231)</f>
        <v/>
      </c>
      <c r="E3235" s="360"/>
      <c r="F3235" s="15"/>
      <c r="G3235" s="15"/>
      <c r="H3235" s="5"/>
      <c r="I3235" s="5"/>
      <c r="J3235" s="190"/>
      <c r="K3235" s="190"/>
      <c r="L3235" s="190"/>
      <c r="M3235" s="190"/>
      <c r="N3235" s="190"/>
      <c r="O3235" s="190"/>
    </row>
    <row r="3236" spans="1:15">
      <c r="A3236" s="465">
        <v>3215</v>
      </c>
      <c r="B3236" s="686" t="str">
        <f>IF(Input_series!B3232="","",Input_series!B3232)</f>
        <v/>
      </c>
      <c r="C3236" s="687" t="str">
        <f>IF(Input_series!C3232="","",Input_series!C3232)</f>
        <v/>
      </c>
      <c r="D3236" s="687" t="str">
        <f>IF(Input_series!D3232="","",Input_series!D3232)</f>
        <v/>
      </c>
      <c r="E3236" s="360"/>
      <c r="F3236" s="15"/>
      <c r="G3236" s="15"/>
      <c r="H3236" s="5"/>
      <c r="I3236" s="5"/>
      <c r="J3236" s="190"/>
      <c r="K3236" s="190"/>
      <c r="L3236" s="190"/>
      <c r="M3236" s="190"/>
      <c r="N3236" s="190"/>
      <c r="O3236" s="190"/>
    </row>
    <row r="3237" spans="1:15">
      <c r="A3237" s="465">
        <v>3216</v>
      </c>
      <c r="B3237" s="686" t="str">
        <f>IF(Input_series!B3233="","",Input_series!B3233)</f>
        <v/>
      </c>
      <c r="C3237" s="687" t="str">
        <f>IF(Input_series!C3233="","",Input_series!C3233)</f>
        <v/>
      </c>
      <c r="D3237" s="687" t="str">
        <f>IF(Input_series!D3233="","",Input_series!D3233)</f>
        <v/>
      </c>
      <c r="E3237" s="360"/>
      <c r="F3237" s="15"/>
      <c r="G3237" s="15"/>
      <c r="H3237" s="5"/>
      <c r="I3237" s="5"/>
      <c r="J3237" s="190"/>
      <c r="K3237" s="190"/>
      <c r="L3237" s="190"/>
      <c r="M3237" s="190"/>
      <c r="N3237" s="190"/>
      <c r="O3237" s="190"/>
    </row>
    <row r="3238" spans="1:15">
      <c r="A3238" s="465">
        <v>3217</v>
      </c>
      <c r="B3238" s="686" t="str">
        <f>IF(Input_series!B3234="","",Input_series!B3234)</f>
        <v/>
      </c>
      <c r="C3238" s="687" t="str">
        <f>IF(Input_series!C3234="","",Input_series!C3234)</f>
        <v/>
      </c>
      <c r="D3238" s="687" t="str">
        <f>IF(Input_series!D3234="","",Input_series!D3234)</f>
        <v/>
      </c>
      <c r="E3238" s="360"/>
      <c r="F3238" s="15"/>
      <c r="G3238" s="15"/>
      <c r="H3238" s="5"/>
      <c r="I3238" s="5"/>
      <c r="J3238" s="190"/>
      <c r="K3238" s="190"/>
      <c r="L3238" s="190"/>
      <c r="M3238" s="190"/>
      <c r="N3238" s="190"/>
      <c r="O3238" s="190"/>
    </row>
    <row r="3239" spans="1:15">
      <c r="A3239" s="465">
        <v>3218</v>
      </c>
      <c r="B3239" s="686" t="str">
        <f>IF(Input_series!B3235="","",Input_series!B3235)</f>
        <v/>
      </c>
      <c r="C3239" s="687" t="str">
        <f>IF(Input_series!C3235="","",Input_series!C3235)</f>
        <v/>
      </c>
      <c r="D3239" s="687" t="str">
        <f>IF(Input_series!D3235="","",Input_series!D3235)</f>
        <v/>
      </c>
      <c r="E3239" s="360"/>
      <c r="F3239" s="15"/>
      <c r="G3239" s="15"/>
      <c r="H3239" s="5"/>
      <c r="I3239" s="5"/>
      <c r="J3239" s="190"/>
      <c r="K3239" s="190"/>
      <c r="L3239" s="190"/>
      <c r="M3239" s="190"/>
      <c r="N3239" s="190"/>
      <c r="O3239" s="190"/>
    </row>
    <row r="3240" spans="1:15">
      <c r="A3240" s="465">
        <v>3219</v>
      </c>
      <c r="B3240" s="686" t="str">
        <f>IF(Input_series!B3236="","",Input_series!B3236)</f>
        <v/>
      </c>
      <c r="C3240" s="687" t="str">
        <f>IF(Input_series!C3236="","",Input_series!C3236)</f>
        <v/>
      </c>
      <c r="D3240" s="687" t="str">
        <f>IF(Input_series!D3236="","",Input_series!D3236)</f>
        <v/>
      </c>
      <c r="E3240" s="360"/>
      <c r="F3240" s="15"/>
      <c r="G3240" s="15"/>
      <c r="H3240" s="5"/>
      <c r="I3240" s="5"/>
      <c r="J3240" s="190"/>
      <c r="K3240" s="190"/>
      <c r="L3240" s="190"/>
      <c r="M3240" s="190"/>
      <c r="N3240" s="190"/>
      <c r="O3240" s="190"/>
    </row>
    <row r="3241" spans="1:15">
      <c r="A3241" s="465">
        <v>3220</v>
      </c>
      <c r="B3241" s="686" t="str">
        <f>IF(Input_series!B3237="","",Input_series!B3237)</f>
        <v/>
      </c>
      <c r="C3241" s="687" t="str">
        <f>IF(Input_series!C3237="","",Input_series!C3237)</f>
        <v/>
      </c>
      <c r="D3241" s="687" t="str">
        <f>IF(Input_series!D3237="","",Input_series!D3237)</f>
        <v/>
      </c>
      <c r="E3241" s="360"/>
      <c r="F3241" s="15"/>
      <c r="G3241" s="15"/>
      <c r="H3241" s="5"/>
      <c r="I3241" s="5"/>
      <c r="J3241" s="190"/>
      <c r="K3241" s="190"/>
      <c r="L3241" s="190"/>
      <c r="M3241" s="190"/>
      <c r="N3241" s="190"/>
      <c r="O3241" s="190"/>
    </row>
    <row r="3242" spans="1:15">
      <c r="A3242" s="465">
        <v>3221</v>
      </c>
      <c r="B3242" s="686" t="str">
        <f>IF(Input_series!B3238="","",Input_series!B3238)</f>
        <v/>
      </c>
      <c r="C3242" s="687" t="str">
        <f>IF(Input_series!C3238="","",Input_series!C3238)</f>
        <v/>
      </c>
      <c r="D3242" s="687" t="str">
        <f>IF(Input_series!D3238="","",Input_series!D3238)</f>
        <v/>
      </c>
      <c r="E3242" s="360"/>
      <c r="F3242" s="15"/>
      <c r="G3242" s="15"/>
      <c r="H3242" s="5"/>
      <c r="I3242" s="5"/>
      <c r="J3242" s="190"/>
      <c r="K3242" s="190"/>
      <c r="L3242" s="190"/>
      <c r="M3242" s="190"/>
      <c r="N3242" s="190"/>
      <c r="O3242" s="190"/>
    </row>
    <row r="3243" spans="1:15">
      <c r="A3243" s="465">
        <v>3222</v>
      </c>
      <c r="B3243" s="686" t="str">
        <f>IF(Input_series!B3239="","",Input_series!B3239)</f>
        <v/>
      </c>
      <c r="C3243" s="687" t="str">
        <f>IF(Input_series!C3239="","",Input_series!C3239)</f>
        <v/>
      </c>
      <c r="D3243" s="687" t="str">
        <f>IF(Input_series!D3239="","",Input_series!D3239)</f>
        <v/>
      </c>
      <c r="E3243" s="360"/>
      <c r="F3243" s="15"/>
      <c r="G3243" s="15"/>
      <c r="H3243" s="5"/>
      <c r="I3243" s="5"/>
      <c r="J3243" s="190"/>
      <c r="K3243" s="190"/>
      <c r="L3243" s="190"/>
      <c r="M3243" s="190"/>
      <c r="N3243" s="190"/>
      <c r="O3243" s="190"/>
    </row>
    <row r="3244" spans="1:15">
      <c r="A3244" s="465">
        <v>3223</v>
      </c>
      <c r="B3244" s="686" t="str">
        <f>IF(Input_series!B3240="","",Input_series!B3240)</f>
        <v/>
      </c>
      <c r="C3244" s="687" t="str">
        <f>IF(Input_series!C3240="","",Input_series!C3240)</f>
        <v/>
      </c>
      <c r="D3244" s="687" t="str">
        <f>IF(Input_series!D3240="","",Input_series!D3240)</f>
        <v/>
      </c>
      <c r="E3244" s="360"/>
      <c r="F3244" s="15"/>
      <c r="G3244" s="15"/>
      <c r="H3244" s="5"/>
      <c r="I3244" s="5"/>
      <c r="J3244" s="190"/>
      <c r="K3244" s="190"/>
      <c r="L3244" s="190"/>
      <c r="M3244" s="190"/>
      <c r="N3244" s="190"/>
      <c r="O3244" s="190"/>
    </row>
    <row r="3245" spans="1:15">
      <c r="A3245" s="465">
        <v>3224</v>
      </c>
      <c r="B3245" s="686" t="str">
        <f>IF(Input_series!B3241="","",Input_series!B3241)</f>
        <v/>
      </c>
      <c r="C3245" s="687" t="str">
        <f>IF(Input_series!C3241="","",Input_series!C3241)</f>
        <v/>
      </c>
      <c r="D3245" s="687" t="str">
        <f>IF(Input_series!D3241="","",Input_series!D3241)</f>
        <v/>
      </c>
      <c r="E3245" s="360"/>
      <c r="F3245" s="15"/>
      <c r="G3245" s="15"/>
      <c r="H3245" s="5"/>
      <c r="I3245" s="5"/>
      <c r="J3245" s="190"/>
      <c r="K3245" s="190"/>
      <c r="L3245" s="190"/>
      <c r="M3245" s="190"/>
      <c r="N3245" s="190"/>
      <c r="O3245" s="190"/>
    </row>
    <row r="3246" spans="1:15">
      <c r="A3246" s="465">
        <v>3225</v>
      </c>
      <c r="B3246" s="686" t="str">
        <f>IF(Input_series!B3242="","",Input_series!B3242)</f>
        <v/>
      </c>
      <c r="C3246" s="687" t="str">
        <f>IF(Input_series!C3242="","",Input_series!C3242)</f>
        <v/>
      </c>
      <c r="D3246" s="687" t="str">
        <f>IF(Input_series!D3242="","",Input_series!D3242)</f>
        <v/>
      </c>
      <c r="E3246" s="360"/>
      <c r="F3246" s="15"/>
      <c r="G3246" s="15"/>
      <c r="H3246" s="5"/>
      <c r="I3246" s="5"/>
      <c r="J3246" s="190"/>
      <c r="K3246" s="190"/>
      <c r="L3246" s="190"/>
      <c r="M3246" s="190"/>
      <c r="N3246" s="190"/>
      <c r="O3246" s="190"/>
    </row>
    <row r="3247" spans="1:15">
      <c r="A3247" s="465">
        <v>3226</v>
      </c>
      <c r="B3247" s="686" t="str">
        <f>IF(Input_series!B3243="","",Input_series!B3243)</f>
        <v/>
      </c>
      <c r="C3247" s="687" t="str">
        <f>IF(Input_series!C3243="","",Input_series!C3243)</f>
        <v/>
      </c>
      <c r="D3247" s="687" t="str">
        <f>IF(Input_series!D3243="","",Input_series!D3243)</f>
        <v/>
      </c>
      <c r="E3247" s="360"/>
      <c r="F3247" s="15"/>
      <c r="G3247" s="15"/>
      <c r="H3247" s="5"/>
      <c r="I3247" s="5"/>
      <c r="J3247" s="190"/>
      <c r="K3247" s="190"/>
      <c r="L3247" s="190"/>
      <c r="M3247" s="190"/>
      <c r="N3247" s="190"/>
      <c r="O3247" s="190"/>
    </row>
    <row r="3248" spans="1:15">
      <c r="A3248" s="465">
        <v>3227</v>
      </c>
      <c r="B3248" s="686" t="str">
        <f>IF(Input_series!B3244="","",Input_series!B3244)</f>
        <v/>
      </c>
      <c r="C3248" s="687" t="str">
        <f>IF(Input_series!C3244="","",Input_series!C3244)</f>
        <v/>
      </c>
      <c r="D3248" s="687" t="str">
        <f>IF(Input_series!D3244="","",Input_series!D3244)</f>
        <v/>
      </c>
      <c r="E3248" s="360"/>
      <c r="F3248" s="15"/>
      <c r="G3248" s="15"/>
      <c r="H3248" s="5"/>
      <c r="I3248" s="5"/>
      <c r="J3248" s="190"/>
      <c r="K3248" s="190"/>
      <c r="L3248" s="190"/>
      <c r="M3248" s="190"/>
      <c r="N3248" s="190"/>
      <c r="O3248" s="190"/>
    </row>
    <row r="3249" spans="1:15">
      <c r="A3249" s="465">
        <v>3228</v>
      </c>
      <c r="B3249" s="686" t="str">
        <f>IF(Input_series!B3245="","",Input_series!B3245)</f>
        <v/>
      </c>
      <c r="C3249" s="687" t="str">
        <f>IF(Input_series!C3245="","",Input_series!C3245)</f>
        <v/>
      </c>
      <c r="D3249" s="687" t="str">
        <f>IF(Input_series!D3245="","",Input_series!D3245)</f>
        <v/>
      </c>
      <c r="E3249" s="360"/>
      <c r="F3249" s="15"/>
      <c r="G3249" s="15"/>
      <c r="H3249" s="5"/>
      <c r="I3249" s="5"/>
      <c r="J3249" s="190"/>
      <c r="K3249" s="190"/>
      <c r="L3249" s="190"/>
      <c r="M3249" s="190"/>
      <c r="N3249" s="190"/>
      <c r="O3249" s="190"/>
    </row>
    <row r="3250" spans="1:15">
      <c r="A3250" s="465">
        <v>3229</v>
      </c>
      <c r="B3250" s="686" t="str">
        <f>IF(Input_series!B3246="","",Input_series!B3246)</f>
        <v/>
      </c>
      <c r="C3250" s="687" t="str">
        <f>IF(Input_series!C3246="","",Input_series!C3246)</f>
        <v/>
      </c>
      <c r="D3250" s="687" t="str">
        <f>IF(Input_series!D3246="","",Input_series!D3246)</f>
        <v/>
      </c>
      <c r="E3250" s="360"/>
      <c r="F3250" s="15"/>
      <c r="G3250" s="15"/>
      <c r="H3250" s="5"/>
      <c r="I3250" s="5"/>
      <c r="J3250" s="190"/>
      <c r="K3250" s="190"/>
      <c r="L3250" s="190"/>
      <c r="M3250" s="190"/>
      <c r="N3250" s="190"/>
      <c r="O3250" s="190"/>
    </row>
    <row r="3251" spans="1:15">
      <c r="A3251" s="465">
        <v>3230</v>
      </c>
      <c r="B3251" s="686" t="str">
        <f>IF(Input_series!B3247="","",Input_series!B3247)</f>
        <v/>
      </c>
      <c r="C3251" s="687" t="str">
        <f>IF(Input_series!C3247="","",Input_series!C3247)</f>
        <v/>
      </c>
      <c r="D3251" s="687" t="str">
        <f>IF(Input_series!D3247="","",Input_series!D3247)</f>
        <v/>
      </c>
      <c r="E3251" s="360"/>
      <c r="F3251" s="15"/>
      <c r="G3251" s="15"/>
      <c r="H3251" s="5"/>
      <c r="I3251" s="5"/>
      <c r="J3251" s="190"/>
      <c r="K3251" s="190"/>
      <c r="L3251" s="190"/>
      <c r="M3251" s="190"/>
      <c r="N3251" s="190"/>
      <c r="O3251" s="190"/>
    </row>
    <row r="3252" spans="1:15">
      <c r="A3252" s="465">
        <v>3231</v>
      </c>
      <c r="B3252" s="686" t="str">
        <f>IF(Input_series!B3248="","",Input_series!B3248)</f>
        <v/>
      </c>
      <c r="C3252" s="687" t="str">
        <f>IF(Input_series!C3248="","",Input_series!C3248)</f>
        <v/>
      </c>
      <c r="D3252" s="687" t="str">
        <f>IF(Input_series!D3248="","",Input_series!D3248)</f>
        <v/>
      </c>
      <c r="E3252" s="360"/>
      <c r="F3252" s="15"/>
      <c r="G3252" s="15"/>
      <c r="H3252" s="5"/>
      <c r="I3252" s="5"/>
      <c r="J3252" s="190"/>
      <c r="K3252" s="190"/>
      <c r="L3252" s="190"/>
      <c r="M3252" s="190"/>
      <c r="N3252" s="190"/>
      <c r="O3252" s="190"/>
    </row>
    <row r="3253" spans="1:15">
      <c r="A3253" s="465">
        <v>3232</v>
      </c>
      <c r="B3253" s="686" t="str">
        <f>IF(Input_series!B3249="","",Input_series!B3249)</f>
        <v/>
      </c>
      <c r="C3253" s="687" t="str">
        <f>IF(Input_series!C3249="","",Input_series!C3249)</f>
        <v/>
      </c>
      <c r="D3253" s="687" t="str">
        <f>IF(Input_series!D3249="","",Input_series!D3249)</f>
        <v/>
      </c>
      <c r="E3253" s="360"/>
      <c r="F3253" s="15"/>
      <c r="G3253" s="15"/>
      <c r="H3253" s="5"/>
      <c r="I3253" s="5"/>
      <c r="J3253" s="190"/>
      <c r="K3253" s="190"/>
      <c r="L3253" s="190"/>
      <c r="M3253" s="190"/>
      <c r="N3253" s="190"/>
      <c r="O3253" s="190"/>
    </row>
    <row r="3254" spans="1:15">
      <c r="A3254" s="465">
        <v>3233</v>
      </c>
      <c r="B3254" s="686" t="str">
        <f>IF(Input_series!B3250="","",Input_series!B3250)</f>
        <v/>
      </c>
      <c r="C3254" s="687" t="str">
        <f>IF(Input_series!C3250="","",Input_series!C3250)</f>
        <v/>
      </c>
      <c r="D3254" s="687" t="str">
        <f>IF(Input_series!D3250="","",Input_series!D3250)</f>
        <v/>
      </c>
      <c r="E3254" s="360"/>
      <c r="F3254" s="15"/>
      <c r="G3254" s="15"/>
      <c r="H3254" s="5"/>
      <c r="I3254" s="5"/>
      <c r="J3254" s="190"/>
      <c r="K3254" s="190"/>
      <c r="L3254" s="190"/>
      <c r="M3254" s="190"/>
      <c r="N3254" s="190"/>
      <c r="O3254" s="190"/>
    </row>
    <row r="3255" spans="1:15">
      <c r="A3255" s="465">
        <v>3234</v>
      </c>
      <c r="B3255" s="686" t="str">
        <f>IF(Input_series!B3251="","",Input_series!B3251)</f>
        <v/>
      </c>
      <c r="C3255" s="687" t="str">
        <f>IF(Input_series!C3251="","",Input_series!C3251)</f>
        <v/>
      </c>
      <c r="D3255" s="687" t="str">
        <f>IF(Input_series!D3251="","",Input_series!D3251)</f>
        <v/>
      </c>
      <c r="E3255" s="360"/>
      <c r="F3255" s="15"/>
      <c r="G3255" s="15"/>
      <c r="H3255" s="5"/>
      <c r="I3255" s="5"/>
      <c r="J3255" s="190"/>
      <c r="K3255" s="190"/>
      <c r="L3255" s="190"/>
      <c r="M3255" s="190"/>
      <c r="N3255" s="190"/>
      <c r="O3255" s="190"/>
    </row>
    <row r="3256" spans="1:15">
      <c r="A3256" s="465">
        <v>3235</v>
      </c>
      <c r="B3256" s="686" t="str">
        <f>IF(Input_series!B3252="","",Input_series!B3252)</f>
        <v/>
      </c>
      <c r="C3256" s="687" t="str">
        <f>IF(Input_series!C3252="","",Input_series!C3252)</f>
        <v/>
      </c>
      <c r="D3256" s="687" t="str">
        <f>IF(Input_series!D3252="","",Input_series!D3252)</f>
        <v/>
      </c>
      <c r="E3256" s="360"/>
      <c r="F3256" s="15"/>
      <c r="G3256" s="15"/>
      <c r="H3256" s="5"/>
      <c r="I3256" s="5"/>
      <c r="J3256" s="190"/>
      <c r="K3256" s="190"/>
      <c r="L3256" s="190"/>
      <c r="M3256" s="190"/>
      <c r="N3256" s="190"/>
      <c r="O3256" s="190"/>
    </row>
    <row r="3257" spans="1:15">
      <c r="A3257" s="465">
        <v>3236</v>
      </c>
      <c r="B3257" s="686" t="str">
        <f>IF(Input_series!B3253="","",Input_series!B3253)</f>
        <v/>
      </c>
      <c r="C3257" s="687" t="str">
        <f>IF(Input_series!C3253="","",Input_series!C3253)</f>
        <v/>
      </c>
      <c r="D3257" s="687" t="str">
        <f>IF(Input_series!D3253="","",Input_series!D3253)</f>
        <v/>
      </c>
      <c r="E3257" s="360"/>
      <c r="F3257" s="15"/>
      <c r="G3257" s="15"/>
      <c r="H3257" s="5"/>
      <c r="I3257" s="5"/>
      <c r="J3257" s="190"/>
      <c r="K3257" s="190"/>
      <c r="L3257" s="190"/>
      <c r="M3257" s="190"/>
      <c r="N3257" s="190"/>
      <c r="O3257" s="190"/>
    </row>
    <row r="3258" spans="1:15">
      <c r="A3258" s="465">
        <v>3237</v>
      </c>
      <c r="B3258" s="686" t="str">
        <f>IF(Input_series!B3254="","",Input_series!B3254)</f>
        <v/>
      </c>
      <c r="C3258" s="687" t="str">
        <f>IF(Input_series!C3254="","",Input_series!C3254)</f>
        <v/>
      </c>
      <c r="D3258" s="687" t="str">
        <f>IF(Input_series!D3254="","",Input_series!D3254)</f>
        <v/>
      </c>
      <c r="E3258" s="360"/>
      <c r="F3258" s="15"/>
      <c r="G3258" s="15"/>
      <c r="H3258" s="5"/>
      <c r="I3258" s="5"/>
      <c r="J3258" s="190"/>
      <c r="K3258" s="190"/>
      <c r="L3258" s="190"/>
      <c r="M3258" s="190"/>
      <c r="N3258" s="190"/>
      <c r="O3258" s="190"/>
    </row>
    <row r="3259" spans="1:15">
      <c r="A3259" s="465">
        <v>3238</v>
      </c>
      <c r="B3259" s="686" t="str">
        <f>IF(Input_series!B3255="","",Input_series!B3255)</f>
        <v/>
      </c>
      <c r="C3259" s="687" t="str">
        <f>IF(Input_series!C3255="","",Input_series!C3255)</f>
        <v/>
      </c>
      <c r="D3259" s="687" t="str">
        <f>IF(Input_series!D3255="","",Input_series!D3255)</f>
        <v/>
      </c>
      <c r="E3259" s="360"/>
      <c r="F3259" s="15"/>
      <c r="G3259" s="15"/>
      <c r="H3259" s="5"/>
      <c r="I3259" s="5"/>
      <c r="J3259" s="190"/>
      <c r="K3259" s="190"/>
      <c r="L3259" s="190"/>
      <c r="M3259" s="190"/>
      <c r="N3259" s="190"/>
      <c r="O3259" s="190"/>
    </row>
    <row r="3260" spans="1:15">
      <c r="A3260" s="465">
        <v>3239</v>
      </c>
      <c r="B3260" s="686" t="str">
        <f>IF(Input_series!B3256="","",Input_series!B3256)</f>
        <v/>
      </c>
      <c r="C3260" s="687" t="str">
        <f>IF(Input_series!C3256="","",Input_series!C3256)</f>
        <v/>
      </c>
      <c r="D3260" s="687" t="str">
        <f>IF(Input_series!D3256="","",Input_series!D3256)</f>
        <v/>
      </c>
      <c r="E3260" s="360"/>
      <c r="F3260" s="15"/>
      <c r="G3260" s="15"/>
      <c r="H3260" s="5"/>
      <c r="I3260" s="5"/>
      <c r="J3260" s="190"/>
      <c r="K3260" s="190"/>
      <c r="L3260" s="190"/>
      <c r="M3260" s="190"/>
      <c r="N3260" s="190"/>
      <c r="O3260" s="190"/>
    </row>
    <row r="3261" spans="1:15">
      <c r="A3261" s="465">
        <v>3240</v>
      </c>
      <c r="B3261" s="686" t="str">
        <f>IF(Input_series!B3257="","",Input_series!B3257)</f>
        <v/>
      </c>
      <c r="C3261" s="687" t="str">
        <f>IF(Input_series!C3257="","",Input_series!C3257)</f>
        <v/>
      </c>
      <c r="D3261" s="687" t="str">
        <f>IF(Input_series!D3257="","",Input_series!D3257)</f>
        <v/>
      </c>
      <c r="E3261" s="360"/>
      <c r="F3261" s="15"/>
      <c r="G3261" s="15"/>
      <c r="H3261" s="5"/>
      <c r="I3261" s="5"/>
      <c r="J3261" s="190"/>
      <c r="K3261" s="190"/>
      <c r="L3261" s="190"/>
      <c r="M3261" s="190"/>
      <c r="N3261" s="190"/>
      <c r="O3261" s="190"/>
    </row>
    <row r="3262" spans="1:15">
      <c r="A3262" s="465">
        <v>3241</v>
      </c>
      <c r="B3262" s="686" t="str">
        <f>IF(Input_series!B3258="","",Input_series!B3258)</f>
        <v/>
      </c>
      <c r="C3262" s="687" t="str">
        <f>IF(Input_series!C3258="","",Input_series!C3258)</f>
        <v/>
      </c>
      <c r="D3262" s="687" t="str">
        <f>IF(Input_series!D3258="","",Input_series!D3258)</f>
        <v/>
      </c>
      <c r="E3262" s="360"/>
      <c r="F3262" s="15"/>
      <c r="G3262" s="15"/>
      <c r="H3262" s="5"/>
      <c r="I3262" s="5"/>
      <c r="J3262" s="190"/>
      <c r="K3262" s="190"/>
      <c r="L3262" s="190"/>
      <c r="M3262" s="190"/>
      <c r="N3262" s="190"/>
      <c r="O3262" s="190"/>
    </row>
    <row r="3263" spans="1:15">
      <c r="A3263" s="465">
        <v>3242</v>
      </c>
      <c r="B3263" s="686" t="str">
        <f>IF(Input_series!B3259="","",Input_series!B3259)</f>
        <v/>
      </c>
      <c r="C3263" s="687" t="str">
        <f>IF(Input_series!C3259="","",Input_series!C3259)</f>
        <v/>
      </c>
      <c r="D3263" s="687" t="str">
        <f>IF(Input_series!D3259="","",Input_series!D3259)</f>
        <v/>
      </c>
      <c r="E3263" s="360"/>
      <c r="F3263" s="15"/>
      <c r="G3263" s="15"/>
      <c r="H3263" s="5"/>
      <c r="I3263" s="5"/>
      <c r="J3263" s="190"/>
      <c r="K3263" s="190"/>
      <c r="L3263" s="190"/>
      <c r="M3263" s="190"/>
      <c r="N3263" s="190"/>
      <c r="O3263" s="190"/>
    </row>
    <row r="3264" spans="1:15">
      <c r="A3264" s="465">
        <v>3243</v>
      </c>
      <c r="B3264" s="686" t="str">
        <f>IF(Input_series!B3260="","",Input_series!B3260)</f>
        <v/>
      </c>
      <c r="C3264" s="687" t="str">
        <f>IF(Input_series!C3260="","",Input_series!C3260)</f>
        <v/>
      </c>
      <c r="D3264" s="687" t="str">
        <f>IF(Input_series!D3260="","",Input_series!D3260)</f>
        <v/>
      </c>
      <c r="E3264" s="360"/>
      <c r="F3264" s="15"/>
      <c r="G3264" s="15"/>
      <c r="H3264" s="5"/>
      <c r="I3264" s="5"/>
      <c r="J3264" s="190"/>
      <c r="K3264" s="190"/>
      <c r="L3264" s="190"/>
      <c r="M3264" s="190"/>
      <c r="N3264" s="190"/>
      <c r="O3264" s="190"/>
    </row>
    <row r="3265" spans="1:15">
      <c r="A3265" s="465">
        <v>3244</v>
      </c>
      <c r="B3265" s="686" t="str">
        <f>IF(Input_series!B3261="","",Input_series!B3261)</f>
        <v/>
      </c>
      <c r="C3265" s="687" t="str">
        <f>IF(Input_series!C3261="","",Input_series!C3261)</f>
        <v/>
      </c>
      <c r="D3265" s="687" t="str">
        <f>IF(Input_series!D3261="","",Input_series!D3261)</f>
        <v/>
      </c>
      <c r="E3265" s="360"/>
      <c r="F3265" s="15"/>
      <c r="G3265" s="15"/>
      <c r="H3265" s="5"/>
      <c r="I3265" s="5"/>
      <c r="J3265" s="190"/>
      <c r="K3265" s="190"/>
      <c r="L3265" s="190"/>
      <c r="M3265" s="190"/>
      <c r="N3265" s="190"/>
      <c r="O3265" s="190"/>
    </row>
    <row r="3266" spans="1:15">
      <c r="A3266" s="465">
        <v>3245</v>
      </c>
      <c r="B3266" s="686" t="str">
        <f>IF(Input_series!B3262="","",Input_series!B3262)</f>
        <v/>
      </c>
      <c r="C3266" s="687" t="str">
        <f>IF(Input_series!C3262="","",Input_series!C3262)</f>
        <v/>
      </c>
      <c r="D3266" s="687" t="str">
        <f>IF(Input_series!D3262="","",Input_series!D3262)</f>
        <v/>
      </c>
      <c r="E3266" s="360"/>
      <c r="F3266" s="15"/>
      <c r="G3266" s="15"/>
      <c r="H3266" s="5"/>
      <c r="I3266" s="5"/>
      <c r="J3266" s="190"/>
      <c r="K3266" s="190"/>
      <c r="L3266" s="190"/>
      <c r="M3266" s="190"/>
      <c r="N3266" s="190"/>
      <c r="O3266" s="190"/>
    </row>
    <row r="3267" spans="1:15">
      <c r="A3267" s="465">
        <v>3246</v>
      </c>
      <c r="B3267" s="686" t="str">
        <f>IF(Input_series!B3263="","",Input_series!B3263)</f>
        <v/>
      </c>
      <c r="C3267" s="687" t="str">
        <f>IF(Input_series!C3263="","",Input_series!C3263)</f>
        <v/>
      </c>
      <c r="D3267" s="687" t="str">
        <f>IF(Input_series!D3263="","",Input_series!D3263)</f>
        <v/>
      </c>
      <c r="E3267" s="360"/>
      <c r="F3267" s="15"/>
      <c r="G3267" s="15"/>
      <c r="H3267" s="5"/>
      <c r="I3267" s="5"/>
      <c r="J3267" s="190"/>
      <c r="K3267" s="190"/>
      <c r="L3267" s="190"/>
      <c r="M3267" s="190"/>
      <c r="N3267" s="190"/>
      <c r="O3267" s="190"/>
    </row>
    <row r="3268" spans="1:15">
      <c r="A3268" s="465">
        <v>3247</v>
      </c>
      <c r="B3268" s="686" t="str">
        <f>IF(Input_series!B3264="","",Input_series!B3264)</f>
        <v/>
      </c>
      <c r="C3268" s="687" t="str">
        <f>IF(Input_series!C3264="","",Input_series!C3264)</f>
        <v/>
      </c>
      <c r="D3268" s="687" t="str">
        <f>IF(Input_series!D3264="","",Input_series!D3264)</f>
        <v/>
      </c>
      <c r="E3268" s="360"/>
      <c r="F3268" s="15"/>
      <c r="G3268" s="15"/>
      <c r="H3268" s="5"/>
      <c r="I3268" s="5"/>
      <c r="J3268" s="190"/>
      <c r="K3268" s="190"/>
      <c r="L3268" s="190"/>
      <c r="M3268" s="190"/>
      <c r="N3268" s="190"/>
      <c r="O3268" s="190"/>
    </row>
    <row r="3269" spans="1:15">
      <c r="A3269" s="465">
        <v>3248</v>
      </c>
      <c r="B3269" s="686" t="str">
        <f>IF(Input_series!B3265="","",Input_series!B3265)</f>
        <v/>
      </c>
      <c r="C3269" s="687" t="str">
        <f>IF(Input_series!C3265="","",Input_series!C3265)</f>
        <v/>
      </c>
      <c r="D3269" s="687" t="str">
        <f>IF(Input_series!D3265="","",Input_series!D3265)</f>
        <v/>
      </c>
      <c r="E3269" s="360"/>
      <c r="F3269" s="15"/>
      <c r="G3269" s="15"/>
      <c r="H3269" s="5"/>
      <c r="I3269" s="5"/>
      <c r="J3269" s="190"/>
      <c r="K3269" s="190"/>
      <c r="L3269" s="190"/>
      <c r="M3269" s="190"/>
      <c r="N3269" s="190"/>
      <c r="O3269" s="190"/>
    </row>
    <row r="3270" spans="1:15">
      <c r="A3270" s="465">
        <v>3249</v>
      </c>
      <c r="B3270" s="686" t="str">
        <f>IF(Input_series!B3266="","",Input_series!B3266)</f>
        <v/>
      </c>
      <c r="C3270" s="687" t="str">
        <f>IF(Input_series!C3266="","",Input_series!C3266)</f>
        <v/>
      </c>
      <c r="D3270" s="687" t="str">
        <f>IF(Input_series!D3266="","",Input_series!D3266)</f>
        <v/>
      </c>
      <c r="E3270" s="360"/>
      <c r="F3270" s="15"/>
      <c r="G3270" s="15"/>
      <c r="H3270" s="5"/>
      <c r="I3270" s="5"/>
      <c r="J3270" s="190"/>
      <c r="K3270" s="190"/>
      <c r="L3270" s="190"/>
      <c r="M3270" s="190"/>
      <c r="N3270" s="190"/>
      <c r="O3270" s="190"/>
    </row>
    <row r="3271" spans="1:15">
      <c r="A3271" s="465">
        <v>3250</v>
      </c>
      <c r="B3271" s="686" t="str">
        <f>IF(Input_series!B3267="","",Input_series!B3267)</f>
        <v/>
      </c>
      <c r="C3271" s="687" t="str">
        <f>IF(Input_series!C3267="","",Input_series!C3267)</f>
        <v/>
      </c>
      <c r="D3271" s="687" t="str">
        <f>IF(Input_series!D3267="","",Input_series!D3267)</f>
        <v/>
      </c>
      <c r="E3271" s="360"/>
      <c r="F3271" s="15"/>
      <c r="G3271" s="15"/>
      <c r="H3271" s="5"/>
      <c r="I3271" s="5"/>
      <c r="J3271" s="190"/>
      <c r="K3271" s="190"/>
      <c r="L3271" s="190"/>
      <c r="M3271" s="190"/>
      <c r="N3271" s="190"/>
      <c r="O3271" s="190"/>
    </row>
    <row r="3272" spans="1:15">
      <c r="A3272" s="465">
        <v>3251</v>
      </c>
      <c r="B3272" s="686" t="str">
        <f>IF(Input_series!B3268="","",Input_series!B3268)</f>
        <v/>
      </c>
      <c r="C3272" s="687" t="str">
        <f>IF(Input_series!C3268="","",Input_series!C3268)</f>
        <v/>
      </c>
      <c r="D3272" s="687" t="str">
        <f>IF(Input_series!D3268="","",Input_series!D3268)</f>
        <v/>
      </c>
      <c r="E3272" s="360"/>
      <c r="F3272" s="15"/>
      <c r="G3272" s="15"/>
      <c r="H3272" s="5"/>
      <c r="I3272" s="5"/>
      <c r="J3272" s="190"/>
      <c r="K3272" s="190"/>
      <c r="L3272" s="190"/>
      <c r="M3272" s="190"/>
      <c r="N3272" s="190"/>
      <c r="O3272" s="190"/>
    </row>
    <row r="3273" spans="1:15">
      <c r="A3273" s="465">
        <v>3252</v>
      </c>
      <c r="B3273" s="686" t="str">
        <f>IF(Input_series!B3269="","",Input_series!B3269)</f>
        <v/>
      </c>
      <c r="C3273" s="687" t="str">
        <f>IF(Input_series!C3269="","",Input_series!C3269)</f>
        <v/>
      </c>
      <c r="D3273" s="687" t="str">
        <f>IF(Input_series!D3269="","",Input_series!D3269)</f>
        <v/>
      </c>
      <c r="E3273" s="360"/>
      <c r="F3273" s="15"/>
      <c r="G3273" s="15"/>
      <c r="H3273" s="5"/>
      <c r="I3273" s="5"/>
      <c r="J3273" s="190"/>
      <c r="K3273" s="190"/>
      <c r="L3273" s="190"/>
      <c r="M3273" s="190"/>
      <c r="N3273" s="190"/>
      <c r="O3273" s="190"/>
    </row>
    <row r="3274" spans="1:15">
      <c r="A3274" s="465">
        <v>3253</v>
      </c>
      <c r="B3274" s="686" t="str">
        <f>IF(Input_series!B3270="","",Input_series!B3270)</f>
        <v/>
      </c>
      <c r="C3274" s="687" t="str">
        <f>IF(Input_series!C3270="","",Input_series!C3270)</f>
        <v/>
      </c>
      <c r="D3274" s="687" t="str">
        <f>IF(Input_series!D3270="","",Input_series!D3270)</f>
        <v/>
      </c>
      <c r="E3274" s="360"/>
      <c r="F3274" s="15"/>
      <c r="G3274" s="15"/>
      <c r="H3274" s="5"/>
      <c r="I3274" s="5"/>
      <c r="J3274" s="190"/>
      <c r="K3274" s="190"/>
      <c r="L3274" s="190"/>
      <c r="M3274" s="190"/>
      <c r="N3274" s="190"/>
      <c r="O3274" s="190"/>
    </row>
    <row r="3275" spans="1:15">
      <c r="A3275" s="465">
        <v>3254</v>
      </c>
      <c r="B3275" s="686" t="str">
        <f>IF(Input_series!B3271="","",Input_series!B3271)</f>
        <v/>
      </c>
      <c r="C3275" s="687" t="str">
        <f>IF(Input_series!C3271="","",Input_series!C3271)</f>
        <v/>
      </c>
      <c r="D3275" s="687" t="str">
        <f>IF(Input_series!D3271="","",Input_series!D3271)</f>
        <v/>
      </c>
      <c r="E3275" s="360"/>
      <c r="F3275" s="15"/>
      <c r="G3275" s="15"/>
      <c r="H3275" s="5"/>
      <c r="I3275" s="5"/>
      <c r="J3275" s="190"/>
      <c r="K3275" s="190"/>
      <c r="L3275" s="190"/>
      <c r="M3275" s="190"/>
      <c r="N3275" s="190"/>
      <c r="O3275" s="190"/>
    </row>
    <row r="3276" spans="1:15">
      <c r="A3276" s="465">
        <v>3255</v>
      </c>
      <c r="B3276" s="686" t="str">
        <f>IF(Input_series!B3272="","",Input_series!B3272)</f>
        <v/>
      </c>
      <c r="C3276" s="687" t="str">
        <f>IF(Input_series!C3272="","",Input_series!C3272)</f>
        <v/>
      </c>
      <c r="D3276" s="687" t="str">
        <f>IF(Input_series!D3272="","",Input_series!D3272)</f>
        <v/>
      </c>
      <c r="E3276" s="360"/>
      <c r="F3276" s="15"/>
      <c r="G3276" s="15"/>
      <c r="H3276" s="5"/>
      <c r="I3276" s="5"/>
      <c r="J3276" s="190"/>
      <c r="K3276" s="190"/>
      <c r="L3276" s="190"/>
      <c r="M3276" s="190"/>
      <c r="N3276" s="190"/>
      <c r="O3276" s="190"/>
    </row>
    <row r="3277" spans="1:15">
      <c r="A3277" s="465">
        <v>3256</v>
      </c>
      <c r="B3277" s="686" t="str">
        <f>IF(Input_series!B3273="","",Input_series!B3273)</f>
        <v/>
      </c>
      <c r="C3277" s="687" t="str">
        <f>IF(Input_series!C3273="","",Input_series!C3273)</f>
        <v/>
      </c>
      <c r="D3277" s="687" t="str">
        <f>IF(Input_series!D3273="","",Input_series!D3273)</f>
        <v/>
      </c>
      <c r="E3277" s="360"/>
      <c r="F3277" s="15"/>
      <c r="G3277" s="15"/>
      <c r="H3277" s="5"/>
      <c r="I3277" s="5"/>
      <c r="J3277" s="190"/>
      <c r="K3277" s="190"/>
      <c r="L3277" s="190"/>
      <c r="M3277" s="190"/>
      <c r="N3277" s="190"/>
      <c r="O3277" s="190"/>
    </row>
    <row r="3278" spans="1:15">
      <c r="A3278" s="465">
        <v>3257</v>
      </c>
      <c r="B3278" s="686" t="str">
        <f>IF(Input_series!B3274="","",Input_series!B3274)</f>
        <v/>
      </c>
      <c r="C3278" s="687" t="str">
        <f>IF(Input_series!C3274="","",Input_series!C3274)</f>
        <v/>
      </c>
      <c r="D3278" s="687" t="str">
        <f>IF(Input_series!D3274="","",Input_series!D3274)</f>
        <v/>
      </c>
      <c r="E3278" s="360"/>
      <c r="F3278" s="15"/>
      <c r="G3278" s="15"/>
      <c r="H3278" s="5"/>
      <c r="I3278" s="5"/>
      <c r="J3278" s="190"/>
      <c r="K3278" s="190"/>
      <c r="L3278" s="190"/>
      <c r="M3278" s="190"/>
      <c r="N3278" s="190"/>
      <c r="O3278" s="190"/>
    </row>
    <row r="3279" spans="1:15">
      <c r="A3279" s="465">
        <v>3258</v>
      </c>
      <c r="B3279" s="686" t="str">
        <f>IF(Input_series!B3275="","",Input_series!B3275)</f>
        <v/>
      </c>
      <c r="C3279" s="687" t="str">
        <f>IF(Input_series!C3275="","",Input_series!C3275)</f>
        <v/>
      </c>
      <c r="D3279" s="687" t="str">
        <f>IF(Input_series!D3275="","",Input_series!D3275)</f>
        <v/>
      </c>
      <c r="E3279" s="360"/>
      <c r="F3279" s="15"/>
      <c r="G3279" s="15"/>
      <c r="H3279" s="5"/>
      <c r="I3279" s="5"/>
      <c r="J3279" s="190"/>
      <c r="K3279" s="190"/>
      <c r="L3279" s="190"/>
      <c r="M3279" s="190"/>
      <c r="N3279" s="190"/>
      <c r="O3279" s="190"/>
    </row>
    <row r="3280" spans="1:15">
      <c r="A3280" s="465">
        <v>3259</v>
      </c>
      <c r="B3280" s="686" t="str">
        <f>IF(Input_series!B3276="","",Input_series!B3276)</f>
        <v/>
      </c>
      <c r="C3280" s="687" t="str">
        <f>IF(Input_series!C3276="","",Input_series!C3276)</f>
        <v/>
      </c>
      <c r="D3280" s="687" t="str">
        <f>IF(Input_series!D3276="","",Input_series!D3276)</f>
        <v/>
      </c>
      <c r="E3280" s="360"/>
      <c r="F3280" s="15"/>
      <c r="G3280" s="15"/>
      <c r="H3280" s="5"/>
      <c r="I3280" s="5"/>
      <c r="J3280" s="190"/>
      <c r="K3280" s="190"/>
      <c r="L3280" s="190"/>
      <c r="M3280" s="190"/>
      <c r="N3280" s="190"/>
      <c r="O3280" s="190"/>
    </row>
    <row r="3281" spans="1:15">
      <c r="A3281" s="465">
        <v>3260</v>
      </c>
      <c r="B3281" s="686" t="str">
        <f>IF(Input_series!B3277="","",Input_series!B3277)</f>
        <v/>
      </c>
      <c r="C3281" s="687" t="str">
        <f>IF(Input_series!C3277="","",Input_series!C3277)</f>
        <v/>
      </c>
      <c r="D3281" s="687" t="str">
        <f>IF(Input_series!D3277="","",Input_series!D3277)</f>
        <v/>
      </c>
      <c r="E3281" s="360"/>
      <c r="F3281" s="15"/>
      <c r="G3281" s="15"/>
      <c r="H3281" s="5"/>
      <c r="I3281" s="5"/>
      <c r="J3281" s="190"/>
      <c r="K3281" s="190"/>
      <c r="L3281" s="190"/>
      <c r="M3281" s="190"/>
      <c r="N3281" s="190"/>
      <c r="O3281" s="190"/>
    </row>
    <row r="3282" spans="1:15">
      <c r="A3282" s="465">
        <v>3261</v>
      </c>
      <c r="B3282" s="686" t="str">
        <f>IF(Input_series!B3278="","",Input_series!B3278)</f>
        <v/>
      </c>
      <c r="C3282" s="687" t="str">
        <f>IF(Input_series!C3278="","",Input_series!C3278)</f>
        <v/>
      </c>
      <c r="D3282" s="687" t="str">
        <f>IF(Input_series!D3278="","",Input_series!D3278)</f>
        <v/>
      </c>
      <c r="E3282" s="360"/>
      <c r="F3282" s="15"/>
      <c r="G3282" s="15"/>
      <c r="H3282" s="5"/>
      <c r="I3282" s="5"/>
      <c r="J3282" s="190"/>
      <c r="K3282" s="190"/>
      <c r="L3282" s="190"/>
      <c r="M3282" s="190"/>
      <c r="N3282" s="190"/>
      <c r="O3282" s="190"/>
    </row>
    <row r="3283" spans="1:15">
      <c r="A3283" s="465">
        <v>3262</v>
      </c>
      <c r="B3283" s="686" t="str">
        <f>IF(Input_series!B3279="","",Input_series!B3279)</f>
        <v/>
      </c>
      <c r="C3283" s="687" t="str">
        <f>IF(Input_series!C3279="","",Input_series!C3279)</f>
        <v/>
      </c>
      <c r="D3283" s="687" t="str">
        <f>IF(Input_series!D3279="","",Input_series!D3279)</f>
        <v/>
      </c>
      <c r="E3283" s="360"/>
      <c r="F3283" s="15"/>
      <c r="G3283" s="15"/>
      <c r="H3283" s="5"/>
      <c r="I3283" s="5"/>
      <c r="J3283" s="190"/>
      <c r="K3283" s="190"/>
      <c r="L3283" s="190"/>
      <c r="M3283" s="190"/>
      <c r="N3283" s="190"/>
      <c r="O3283" s="190"/>
    </row>
    <row r="3284" spans="1:15">
      <c r="A3284" s="465">
        <v>3263</v>
      </c>
      <c r="B3284" s="686" t="str">
        <f>IF(Input_series!B3280="","",Input_series!B3280)</f>
        <v/>
      </c>
      <c r="C3284" s="687" t="str">
        <f>IF(Input_series!C3280="","",Input_series!C3280)</f>
        <v/>
      </c>
      <c r="D3284" s="687" t="str">
        <f>IF(Input_series!D3280="","",Input_series!D3280)</f>
        <v/>
      </c>
      <c r="E3284" s="360"/>
      <c r="F3284" s="15"/>
      <c r="G3284" s="15"/>
      <c r="H3284" s="5"/>
      <c r="I3284" s="5"/>
      <c r="J3284" s="190"/>
      <c r="K3284" s="190"/>
      <c r="L3284" s="190"/>
      <c r="M3284" s="190"/>
      <c r="N3284" s="190"/>
      <c r="O3284" s="190"/>
    </row>
    <row r="3285" spans="1:15">
      <c r="A3285" s="465">
        <v>3264</v>
      </c>
      <c r="B3285" s="686" t="str">
        <f>IF(Input_series!B3281="","",Input_series!B3281)</f>
        <v/>
      </c>
      <c r="C3285" s="687" t="str">
        <f>IF(Input_series!C3281="","",Input_series!C3281)</f>
        <v/>
      </c>
      <c r="D3285" s="687" t="str">
        <f>IF(Input_series!D3281="","",Input_series!D3281)</f>
        <v/>
      </c>
      <c r="E3285" s="360"/>
      <c r="F3285" s="15"/>
      <c r="G3285" s="15"/>
      <c r="H3285" s="5"/>
      <c r="I3285" s="5"/>
      <c r="J3285" s="190"/>
      <c r="K3285" s="190"/>
      <c r="L3285" s="190"/>
      <c r="M3285" s="190"/>
      <c r="N3285" s="190"/>
      <c r="O3285" s="190"/>
    </row>
    <row r="3286" spans="1:15">
      <c r="A3286" s="465">
        <v>3265</v>
      </c>
      <c r="B3286" s="686" t="str">
        <f>IF(Input_series!B3282="","",Input_series!B3282)</f>
        <v/>
      </c>
      <c r="C3286" s="687" t="str">
        <f>IF(Input_series!C3282="","",Input_series!C3282)</f>
        <v/>
      </c>
      <c r="D3286" s="687" t="str">
        <f>IF(Input_series!D3282="","",Input_series!D3282)</f>
        <v/>
      </c>
      <c r="E3286" s="360"/>
      <c r="F3286" s="15"/>
      <c r="G3286" s="15"/>
      <c r="H3286" s="5"/>
      <c r="I3286" s="5"/>
      <c r="J3286" s="190"/>
      <c r="K3286" s="190"/>
      <c r="L3286" s="190"/>
      <c r="M3286" s="190"/>
      <c r="N3286" s="190"/>
      <c r="O3286" s="190"/>
    </row>
    <row r="3287" spans="1:15">
      <c r="A3287" s="465">
        <v>3266</v>
      </c>
      <c r="B3287" s="686" t="str">
        <f>IF(Input_series!B3283="","",Input_series!B3283)</f>
        <v/>
      </c>
      <c r="C3287" s="687" t="str">
        <f>IF(Input_series!C3283="","",Input_series!C3283)</f>
        <v/>
      </c>
      <c r="D3287" s="687" t="str">
        <f>IF(Input_series!D3283="","",Input_series!D3283)</f>
        <v/>
      </c>
      <c r="E3287" s="360"/>
      <c r="F3287" s="15"/>
      <c r="G3287" s="15"/>
      <c r="H3287" s="5"/>
      <c r="I3287" s="5"/>
      <c r="J3287" s="190"/>
      <c r="K3287" s="190"/>
      <c r="L3287" s="190"/>
      <c r="M3287" s="190"/>
      <c r="N3287" s="190"/>
      <c r="O3287" s="190"/>
    </row>
    <row r="3288" spans="1:15">
      <c r="A3288" s="465">
        <v>3267</v>
      </c>
      <c r="B3288" s="686" t="str">
        <f>IF(Input_series!B3284="","",Input_series!B3284)</f>
        <v/>
      </c>
      <c r="C3288" s="687" t="str">
        <f>IF(Input_series!C3284="","",Input_series!C3284)</f>
        <v/>
      </c>
      <c r="D3288" s="687" t="str">
        <f>IF(Input_series!D3284="","",Input_series!D3284)</f>
        <v/>
      </c>
      <c r="E3288" s="360"/>
      <c r="F3288" s="15"/>
      <c r="G3288" s="15"/>
      <c r="H3288" s="5"/>
      <c r="I3288" s="5"/>
      <c r="J3288" s="190"/>
      <c r="K3288" s="190"/>
      <c r="L3288" s="190"/>
      <c r="M3288" s="190"/>
      <c r="N3288" s="190"/>
      <c r="O3288" s="190"/>
    </row>
    <row r="3289" spans="1:15">
      <c r="A3289" s="465">
        <v>3268</v>
      </c>
      <c r="B3289" s="686" t="str">
        <f>IF(Input_series!B3285="","",Input_series!B3285)</f>
        <v/>
      </c>
      <c r="C3289" s="687" t="str">
        <f>IF(Input_series!C3285="","",Input_series!C3285)</f>
        <v/>
      </c>
      <c r="D3289" s="687" t="str">
        <f>IF(Input_series!D3285="","",Input_series!D3285)</f>
        <v/>
      </c>
      <c r="E3289" s="360"/>
      <c r="F3289" s="15"/>
      <c r="G3289" s="15"/>
      <c r="H3289" s="5"/>
      <c r="I3289" s="5"/>
      <c r="J3289" s="190"/>
      <c r="K3289" s="190"/>
      <c r="L3289" s="190"/>
      <c r="M3289" s="190"/>
      <c r="N3289" s="190"/>
      <c r="O3289" s="190"/>
    </row>
    <row r="3290" spans="1:15">
      <c r="A3290" s="465">
        <v>3269</v>
      </c>
      <c r="B3290" s="686" t="str">
        <f>IF(Input_series!B3286="","",Input_series!B3286)</f>
        <v/>
      </c>
      <c r="C3290" s="687" t="str">
        <f>IF(Input_series!C3286="","",Input_series!C3286)</f>
        <v/>
      </c>
      <c r="D3290" s="687" t="str">
        <f>IF(Input_series!D3286="","",Input_series!D3286)</f>
        <v/>
      </c>
      <c r="E3290" s="360"/>
      <c r="F3290" s="15"/>
      <c r="G3290" s="15"/>
      <c r="H3290" s="5"/>
      <c r="I3290" s="5"/>
      <c r="J3290" s="190"/>
      <c r="K3290" s="190"/>
      <c r="L3290" s="190"/>
      <c r="M3290" s="190"/>
      <c r="N3290" s="190"/>
      <c r="O3290" s="190"/>
    </row>
    <row r="3291" spans="1:15">
      <c r="A3291" s="465">
        <v>3270</v>
      </c>
      <c r="B3291" s="686" t="str">
        <f>IF(Input_series!B3287="","",Input_series!B3287)</f>
        <v/>
      </c>
      <c r="C3291" s="687" t="str">
        <f>IF(Input_series!C3287="","",Input_series!C3287)</f>
        <v/>
      </c>
      <c r="D3291" s="687" t="str">
        <f>IF(Input_series!D3287="","",Input_series!D3287)</f>
        <v/>
      </c>
      <c r="E3291" s="360"/>
      <c r="F3291" s="15"/>
      <c r="G3291" s="15"/>
      <c r="H3291" s="5"/>
      <c r="I3291" s="5"/>
      <c r="J3291" s="190"/>
      <c r="K3291" s="190"/>
      <c r="L3291" s="190"/>
      <c r="M3291" s="190"/>
      <c r="N3291" s="190"/>
      <c r="O3291" s="190"/>
    </row>
    <row r="3292" spans="1:15">
      <c r="A3292" s="465">
        <v>3271</v>
      </c>
      <c r="B3292" s="686" t="str">
        <f>IF(Input_series!B3288="","",Input_series!B3288)</f>
        <v/>
      </c>
      <c r="C3292" s="687" t="str">
        <f>IF(Input_series!C3288="","",Input_series!C3288)</f>
        <v/>
      </c>
      <c r="D3292" s="687" t="str">
        <f>IF(Input_series!D3288="","",Input_series!D3288)</f>
        <v/>
      </c>
      <c r="E3292" s="360"/>
      <c r="F3292" s="15"/>
      <c r="G3292" s="15"/>
      <c r="H3292" s="5"/>
      <c r="I3292" s="5"/>
      <c r="J3292" s="190"/>
      <c r="K3292" s="190"/>
      <c r="L3292" s="190"/>
      <c r="M3292" s="190"/>
      <c r="N3292" s="190"/>
      <c r="O3292" s="190"/>
    </row>
    <row r="3293" spans="1:15">
      <c r="A3293" s="465">
        <v>3272</v>
      </c>
      <c r="B3293" s="686" t="str">
        <f>IF(Input_series!B3289="","",Input_series!B3289)</f>
        <v/>
      </c>
      <c r="C3293" s="687" t="str">
        <f>IF(Input_series!C3289="","",Input_series!C3289)</f>
        <v/>
      </c>
      <c r="D3293" s="687" t="str">
        <f>IF(Input_series!D3289="","",Input_series!D3289)</f>
        <v/>
      </c>
      <c r="E3293" s="360"/>
      <c r="F3293" s="15"/>
      <c r="G3293" s="15"/>
      <c r="H3293" s="5"/>
      <c r="I3293" s="5"/>
      <c r="J3293" s="190"/>
      <c r="K3293" s="190"/>
      <c r="L3293" s="190"/>
      <c r="M3293" s="190"/>
      <c r="N3293" s="190"/>
      <c r="O3293" s="190"/>
    </row>
    <row r="3294" spans="1:15">
      <c r="A3294" s="465">
        <v>3273</v>
      </c>
      <c r="B3294" s="686" t="str">
        <f>IF(Input_series!B3290="","",Input_series!B3290)</f>
        <v/>
      </c>
      <c r="C3294" s="687" t="str">
        <f>IF(Input_series!C3290="","",Input_series!C3290)</f>
        <v/>
      </c>
      <c r="D3294" s="687" t="str">
        <f>IF(Input_series!D3290="","",Input_series!D3290)</f>
        <v/>
      </c>
      <c r="E3294" s="360"/>
      <c r="F3294" s="15"/>
      <c r="G3294" s="15"/>
      <c r="H3294" s="5"/>
      <c r="I3294" s="5"/>
      <c r="J3294" s="190"/>
      <c r="K3294" s="190"/>
      <c r="L3294" s="190"/>
      <c r="M3294" s="190"/>
      <c r="N3294" s="190"/>
      <c r="O3294" s="190"/>
    </row>
    <row r="3295" spans="1:15">
      <c r="A3295" s="465">
        <v>3274</v>
      </c>
      <c r="B3295" s="686" t="str">
        <f>IF(Input_series!B3291="","",Input_series!B3291)</f>
        <v/>
      </c>
      <c r="C3295" s="687" t="str">
        <f>IF(Input_series!C3291="","",Input_series!C3291)</f>
        <v/>
      </c>
      <c r="D3295" s="687" t="str">
        <f>IF(Input_series!D3291="","",Input_series!D3291)</f>
        <v/>
      </c>
      <c r="E3295" s="360"/>
      <c r="F3295" s="15"/>
      <c r="G3295" s="15"/>
      <c r="H3295" s="5"/>
      <c r="I3295" s="5"/>
      <c r="J3295" s="190"/>
      <c r="K3295" s="190"/>
      <c r="L3295" s="190"/>
      <c r="M3295" s="190"/>
      <c r="N3295" s="190"/>
      <c r="O3295" s="190"/>
    </row>
    <row r="3296" spans="1:15">
      <c r="A3296" s="465">
        <v>3275</v>
      </c>
      <c r="B3296" s="686" t="str">
        <f>IF(Input_series!B3292="","",Input_series!B3292)</f>
        <v/>
      </c>
      <c r="C3296" s="687" t="str">
        <f>IF(Input_series!C3292="","",Input_series!C3292)</f>
        <v/>
      </c>
      <c r="D3296" s="687" t="str">
        <f>IF(Input_series!D3292="","",Input_series!D3292)</f>
        <v/>
      </c>
      <c r="E3296" s="360"/>
      <c r="F3296" s="15"/>
      <c r="G3296" s="15"/>
      <c r="H3296" s="5"/>
      <c r="I3296" s="5"/>
      <c r="J3296" s="190"/>
      <c r="K3296" s="190"/>
      <c r="L3296" s="190"/>
      <c r="M3296" s="190"/>
      <c r="N3296" s="190"/>
      <c r="O3296" s="190"/>
    </row>
    <row r="3297" spans="1:15">
      <c r="A3297" s="465">
        <v>3276</v>
      </c>
      <c r="B3297" s="686" t="str">
        <f>IF(Input_series!B3293="","",Input_series!B3293)</f>
        <v/>
      </c>
      <c r="C3297" s="687" t="str">
        <f>IF(Input_series!C3293="","",Input_series!C3293)</f>
        <v/>
      </c>
      <c r="D3297" s="687" t="str">
        <f>IF(Input_series!D3293="","",Input_series!D3293)</f>
        <v/>
      </c>
      <c r="E3297" s="360"/>
      <c r="F3297" s="15"/>
      <c r="G3297" s="15"/>
      <c r="H3297" s="5"/>
      <c r="I3297" s="5"/>
      <c r="J3297" s="190"/>
      <c r="K3297" s="190"/>
      <c r="L3297" s="190"/>
      <c r="M3297" s="190"/>
      <c r="N3297" s="190"/>
      <c r="O3297" s="190"/>
    </row>
    <row r="3298" spans="1:15">
      <c r="A3298" s="465">
        <v>3277</v>
      </c>
      <c r="B3298" s="686" t="str">
        <f>IF(Input_series!B3294="","",Input_series!B3294)</f>
        <v/>
      </c>
      <c r="C3298" s="687" t="str">
        <f>IF(Input_series!C3294="","",Input_series!C3294)</f>
        <v/>
      </c>
      <c r="D3298" s="687" t="str">
        <f>IF(Input_series!D3294="","",Input_series!D3294)</f>
        <v/>
      </c>
      <c r="E3298" s="360"/>
      <c r="F3298" s="15"/>
      <c r="G3298" s="15"/>
      <c r="H3298" s="5"/>
      <c r="I3298" s="5"/>
      <c r="J3298" s="190"/>
      <c r="K3298" s="190"/>
      <c r="L3298" s="190"/>
      <c r="M3298" s="190"/>
      <c r="N3298" s="190"/>
      <c r="O3298" s="190"/>
    </row>
    <row r="3299" spans="1:15">
      <c r="A3299" s="465">
        <v>3278</v>
      </c>
      <c r="B3299" s="686" t="str">
        <f>IF(Input_series!B3295="","",Input_series!B3295)</f>
        <v/>
      </c>
      <c r="C3299" s="687" t="str">
        <f>IF(Input_series!C3295="","",Input_series!C3295)</f>
        <v/>
      </c>
      <c r="D3299" s="687" t="str">
        <f>IF(Input_series!D3295="","",Input_series!D3295)</f>
        <v/>
      </c>
      <c r="E3299" s="360"/>
      <c r="F3299" s="15"/>
      <c r="G3299" s="15"/>
      <c r="H3299" s="5"/>
      <c r="I3299" s="5"/>
      <c r="J3299" s="190"/>
      <c r="K3299" s="190"/>
      <c r="L3299" s="190"/>
      <c r="M3299" s="190"/>
      <c r="N3299" s="190"/>
      <c r="O3299" s="190"/>
    </row>
    <row r="3300" spans="1:15">
      <c r="A3300" s="465">
        <v>3279</v>
      </c>
      <c r="B3300" s="686" t="str">
        <f>IF(Input_series!B3296="","",Input_series!B3296)</f>
        <v/>
      </c>
      <c r="C3300" s="687" t="str">
        <f>IF(Input_series!C3296="","",Input_series!C3296)</f>
        <v/>
      </c>
      <c r="D3300" s="687" t="str">
        <f>IF(Input_series!D3296="","",Input_series!D3296)</f>
        <v/>
      </c>
      <c r="E3300" s="360"/>
      <c r="F3300" s="15"/>
      <c r="G3300" s="15"/>
      <c r="H3300" s="5"/>
      <c r="I3300" s="5"/>
      <c r="J3300" s="190"/>
      <c r="K3300" s="190"/>
      <c r="L3300" s="190"/>
      <c r="M3300" s="190"/>
      <c r="N3300" s="190"/>
      <c r="O3300" s="190"/>
    </row>
    <row r="3301" spans="1:15">
      <c r="A3301" s="465">
        <v>3280</v>
      </c>
      <c r="B3301" s="686" t="str">
        <f>IF(Input_series!B3297="","",Input_series!B3297)</f>
        <v/>
      </c>
      <c r="C3301" s="687" t="str">
        <f>IF(Input_series!C3297="","",Input_series!C3297)</f>
        <v/>
      </c>
      <c r="D3301" s="687" t="str">
        <f>IF(Input_series!D3297="","",Input_series!D3297)</f>
        <v/>
      </c>
      <c r="E3301" s="360"/>
      <c r="F3301" s="15"/>
      <c r="G3301" s="15"/>
      <c r="H3301" s="5"/>
      <c r="I3301" s="5"/>
      <c r="J3301" s="190"/>
      <c r="K3301" s="190"/>
      <c r="L3301" s="190"/>
      <c r="M3301" s="190"/>
      <c r="N3301" s="190"/>
      <c r="O3301" s="190"/>
    </row>
    <row r="3302" spans="1:15">
      <c r="A3302" s="465">
        <v>3281</v>
      </c>
      <c r="B3302" s="686" t="str">
        <f>IF(Input_series!B3298="","",Input_series!B3298)</f>
        <v/>
      </c>
      <c r="C3302" s="687" t="str">
        <f>IF(Input_series!C3298="","",Input_series!C3298)</f>
        <v/>
      </c>
      <c r="D3302" s="687" t="str">
        <f>IF(Input_series!D3298="","",Input_series!D3298)</f>
        <v/>
      </c>
      <c r="E3302" s="360"/>
      <c r="F3302" s="15"/>
      <c r="G3302" s="15"/>
      <c r="H3302" s="5"/>
      <c r="I3302" s="5"/>
      <c r="J3302" s="190"/>
      <c r="K3302" s="190"/>
      <c r="L3302" s="190"/>
      <c r="M3302" s="190"/>
      <c r="N3302" s="190"/>
      <c r="O3302" s="190"/>
    </row>
    <row r="3303" spans="1:15">
      <c r="A3303" s="465">
        <v>3282</v>
      </c>
      <c r="B3303" s="686" t="str">
        <f>IF(Input_series!B3299="","",Input_series!B3299)</f>
        <v/>
      </c>
      <c r="C3303" s="687" t="str">
        <f>IF(Input_series!C3299="","",Input_series!C3299)</f>
        <v/>
      </c>
      <c r="D3303" s="687" t="str">
        <f>IF(Input_series!D3299="","",Input_series!D3299)</f>
        <v/>
      </c>
      <c r="E3303" s="360"/>
      <c r="F3303" s="15"/>
      <c r="G3303" s="15"/>
      <c r="H3303" s="5"/>
      <c r="I3303" s="5"/>
      <c r="J3303" s="190"/>
      <c r="K3303" s="190"/>
      <c r="L3303" s="190"/>
      <c r="M3303" s="190"/>
      <c r="N3303" s="190"/>
      <c r="O3303" s="190"/>
    </row>
    <row r="3304" spans="1:15">
      <c r="A3304" s="465">
        <v>3283</v>
      </c>
      <c r="B3304" s="686" t="str">
        <f>IF(Input_series!B3300="","",Input_series!B3300)</f>
        <v/>
      </c>
      <c r="C3304" s="687" t="str">
        <f>IF(Input_series!C3300="","",Input_series!C3300)</f>
        <v/>
      </c>
      <c r="D3304" s="687" t="str">
        <f>IF(Input_series!D3300="","",Input_series!D3300)</f>
        <v/>
      </c>
      <c r="E3304" s="360"/>
      <c r="F3304" s="15"/>
      <c r="G3304" s="15"/>
      <c r="H3304" s="5"/>
      <c r="I3304" s="5"/>
      <c r="J3304" s="190"/>
      <c r="K3304" s="190"/>
      <c r="L3304" s="190"/>
      <c r="M3304" s="190"/>
      <c r="N3304" s="190"/>
      <c r="O3304" s="190"/>
    </row>
    <row r="3305" spans="1:15">
      <c r="A3305" s="465">
        <v>3284</v>
      </c>
      <c r="B3305" s="686" t="str">
        <f>IF(Input_series!B3301="","",Input_series!B3301)</f>
        <v/>
      </c>
      <c r="C3305" s="687" t="str">
        <f>IF(Input_series!C3301="","",Input_series!C3301)</f>
        <v/>
      </c>
      <c r="D3305" s="687" t="str">
        <f>IF(Input_series!D3301="","",Input_series!D3301)</f>
        <v/>
      </c>
      <c r="E3305" s="360"/>
      <c r="F3305" s="15"/>
      <c r="G3305" s="15"/>
      <c r="H3305" s="5"/>
      <c r="I3305" s="5"/>
      <c r="J3305" s="190"/>
      <c r="K3305" s="190"/>
      <c r="L3305" s="190"/>
      <c r="M3305" s="190"/>
      <c r="N3305" s="190"/>
      <c r="O3305" s="190"/>
    </row>
    <row r="3306" spans="1:15">
      <c r="A3306" s="465">
        <v>3285</v>
      </c>
      <c r="B3306" s="686" t="str">
        <f>IF(Input_series!B3302="","",Input_series!B3302)</f>
        <v/>
      </c>
      <c r="C3306" s="687" t="str">
        <f>IF(Input_series!C3302="","",Input_series!C3302)</f>
        <v/>
      </c>
      <c r="D3306" s="687" t="str">
        <f>IF(Input_series!D3302="","",Input_series!D3302)</f>
        <v/>
      </c>
      <c r="E3306" s="360"/>
      <c r="F3306" s="15"/>
      <c r="G3306" s="15"/>
      <c r="H3306" s="5"/>
      <c r="I3306" s="5"/>
      <c r="J3306" s="190"/>
      <c r="K3306" s="190"/>
      <c r="L3306" s="190"/>
      <c r="M3306" s="190"/>
      <c r="N3306" s="190"/>
      <c r="O3306" s="190"/>
    </row>
    <row r="3307" spans="1:15">
      <c r="A3307" s="465">
        <v>3286</v>
      </c>
      <c r="B3307" s="686" t="str">
        <f>IF(Input_series!B3303="","",Input_series!B3303)</f>
        <v/>
      </c>
      <c r="C3307" s="687" t="str">
        <f>IF(Input_series!C3303="","",Input_series!C3303)</f>
        <v/>
      </c>
      <c r="D3307" s="687" t="str">
        <f>IF(Input_series!D3303="","",Input_series!D3303)</f>
        <v/>
      </c>
      <c r="E3307" s="360"/>
      <c r="F3307" s="15"/>
      <c r="G3307" s="15"/>
      <c r="H3307" s="5"/>
      <c r="I3307" s="5"/>
      <c r="J3307" s="190"/>
      <c r="K3307" s="190"/>
      <c r="L3307" s="190"/>
      <c r="M3307" s="190"/>
      <c r="N3307" s="190"/>
      <c r="O3307" s="190"/>
    </row>
    <row r="3308" spans="1:15">
      <c r="A3308" s="465">
        <v>3287</v>
      </c>
      <c r="B3308" s="686" t="str">
        <f>IF(Input_series!B3304="","",Input_series!B3304)</f>
        <v/>
      </c>
      <c r="C3308" s="687" t="str">
        <f>IF(Input_series!C3304="","",Input_series!C3304)</f>
        <v/>
      </c>
      <c r="D3308" s="687" t="str">
        <f>IF(Input_series!D3304="","",Input_series!D3304)</f>
        <v/>
      </c>
      <c r="E3308" s="360"/>
      <c r="F3308" s="15"/>
      <c r="G3308" s="15"/>
      <c r="H3308" s="5"/>
      <c r="I3308" s="5"/>
      <c r="J3308" s="190"/>
      <c r="K3308" s="190"/>
      <c r="L3308" s="190"/>
      <c r="M3308" s="190"/>
      <c r="N3308" s="190"/>
      <c r="O3308" s="190"/>
    </row>
    <row r="3309" spans="1:15">
      <c r="A3309" s="465">
        <v>3288</v>
      </c>
      <c r="B3309" s="686" t="str">
        <f>IF(Input_series!B3305="","",Input_series!B3305)</f>
        <v/>
      </c>
      <c r="C3309" s="687" t="str">
        <f>IF(Input_series!C3305="","",Input_series!C3305)</f>
        <v/>
      </c>
      <c r="D3309" s="687" t="str">
        <f>IF(Input_series!D3305="","",Input_series!D3305)</f>
        <v/>
      </c>
      <c r="E3309" s="360"/>
      <c r="F3309" s="15"/>
      <c r="G3309" s="15"/>
      <c r="H3309" s="5"/>
      <c r="I3309" s="5"/>
      <c r="J3309" s="190"/>
      <c r="K3309" s="190"/>
      <c r="L3309" s="190"/>
      <c r="M3309" s="190"/>
      <c r="N3309" s="190"/>
      <c r="O3309" s="190"/>
    </row>
    <row r="3310" spans="1:15">
      <c r="A3310" s="465">
        <v>3289</v>
      </c>
      <c r="B3310" s="686" t="str">
        <f>IF(Input_series!B3306="","",Input_series!B3306)</f>
        <v/>
      </c>
      <c r="C3310" s="687" t="str">
        <f>IF(Input_series!C3306="","",Input_series!C3306)</f>
        <v/>
      </c>
      <c r="D3310" s="687" t="str">
        <f>IF(Input_series!D3306="","",Input_series!D3306)</f>
        <v/>
      </c>
      <c r="E3310" s="360"/>
      <c r="F3310" s="15"/>
      <c r="G3310" s="15"/>
      <c r="H3310" s="5"/>
      <c r="I3310" s="5"/>
      <c r="J3310" s="190"/>
      <c r="K3310" s="190"/>
      <c r="L3310" s="190"/>
      <c r="M3310" s="190"/>
      <c r="N3310" s="190"/>
      <c r="O3310" s="190"/>
    </row>
    <row r="3311" spans="1:15">
      <c r="A3311" s="465">
        <v>3290</v>
      </c>
      <c r="B3311" s="686" t="str">
        <f>IF(Input_series!B3307="","",Input_series!B3307)</f>
        <v/>
      </c>
      <c r="C3311" s="687" t="str">
        <f>IF(Input_series!C3307="","",Input_series!C3307)</f>
        <v/>
      </c>
      <c r="D3311" s="687" t="str">
        <f>IF(Input_series!D3307="","",Input_series!D3307)</f>
        <v/>
      </c>
      <c r="E3311" s="360"/>
      <c r="F3311" s="15"/>
      <c r="G3311" s="15"/>
      <c r="H3311" s="5"/>
      <c r="I3311" s="5"/>
      <c r="J3311" s="190"/>
      <c r="K3311" s="190"/>
      <c r="L3311" s="190"/>
      <c r="M3311" s="190"/>
      <c r="N3311" s="190"/>
      <c r="O3311" s="190"/>
    </row>
    <row r="3312" spans="1:15">
      <c r="A3312" s="465">
        <v>3291</v>
      </c>
      <c r="B3312" s="686" t="str">
        <f>IF(Input_series!B3308="","",Input_series!B3308)</f>
        <v/>
      </c>
      <c r="C3312" s="687" t="str">
        <f>IF(Input_series!C3308="","",Input_series!C3308)</f>
        <v/>
      </c>
      <c r="D3312" s="687" t="str">
        <f>IF(Input_series!D3308="","",Input_series!D3308)</f>
        <v/>
      </c>
      <c r="E3312" s="360"/>
      <c r="F3312" s="15"/>
      <c r="G3312" s="15"/>
      <c r="H3312" s="5"/>
      <c r="I3312" s="5"/>
      <c r="J3312" s="190"/>
      <c r="K3312" s="190"/>
      <c r="L3312" s="190"/>
      <c r="M3312" s="190"/>
      <c r="N3312" s="190"/>
      <c r="O3312" s="190"/>
    </row>
    <row r="3313" spans="1:15">
      <c r="A3313" s="465">
        <v>3292</v>
      </c>
      <c r="B3313" s="686" t="str">
        <f>IF(Input_series!B3309="","",Input_series!B3309)</f>
        <v/>
      </c>
      <c r="C3313" s="687" t="str">
        <f>IF(Input_series!C3309="","",Input_series!C3309)</f>
        <v/>
      </c>
      <c r="D3313" s="687" t="str">
        <f>IF(Input_series!D3309="","",Input_series!D3309)</f>
        <v/>
      </c>
      <c r="E3313" s="360"/>
      <c r="F3313" s="15"/>
      <c r="G3313" s="15"/>
      <c r="H3313" s="5"/>
      <c r="I3313" s="5"/>
      <c r="J3313" s="190"/>
      <c r="K3313" s="190"/>
      <c r="L3313" s="190"/>
      <c r="M3313" s="190"/>
      <c r="N3313" s="190"/>
      <c r="O3313" s="190"/>
    </row>
    <row r="3314" spans="1:15">
      <c r="A3314" s="465">
        <v>3293</v>
      </c>
      <c r="B3314" s="686" t="str">
        <f>IF(Input_series!B3310="","",Input_series!B3310)</f>
        <v/>
      </c>
      <c r="C3314" s="687" t="str">
        <f>IF(Input_series!C3310="","",Input_series!C3310)</f>
        <v/>
      </c>
      <c r="D3314" s="687" t="str">
        <f>IF(Input_series!D3310="","",Input_series!D3310)</f>
        <v/>
      </c>
      <c r="E3314" s="360"/>
      <c r="F3314" s="15"/>
      <c r="G3314" s="15"/>
      <c r="H3314" s="5"/>
      <c r="I3314" s="5"/>
      <c r="J3314" s="190"/>
      <c r="K3314" s="190"/>
      <c r="L3314" s="190"/>
      <c r="M3314" s="190"/>
      <c r="N3314" s="190"/>
      <c r="O3314" s="190"/>
    </row>
    <row r="3315" spans="1:15">
      <c r="A3315" s="465">
        <v>3294</v>
      </c>
      <c r="B3315" s="686" t="str">
        <f>IF(Input_series!B3311="","",Input_series!B3311)</f>
        <v/>
      </c>
      <c r="C3315" s="687" t="str">
        <f>IF(Input_series!C3311="","",Input_series!C3311)</f>
        <v/>
      </c>
      <c r="D3315" s="687" t="str">
        <f>IF(Input_series!D3311="","",Input_series!D3311)</f>
        <v/>
      </c>
      <c r="E3315" s="360"/>
      <c r="F3315" s="15"/>
      <c r="G3315" s="15"/>
      <c r="H3315" s="5"/>
      <c r="I3315" s="5"/>
      <c r="J3315" s="190"/>
      <c r="K3315" s="190"/>
      <c r="L3315" s="190"/>
      <c r="M3315" s="190"/>
      <c r="N3315" s="190"/>
      <c r="O3315" s="190"/>
    </row>
    <row r="3316" spans="1:15">
      <c r="A3316" s="465">
        <v>3295</v>
      </c>
      <c r="B3316" s="686" t="str">
        <f>IF(Input_series!B3312="","",Input_series!B3312)</f>
        <v/>
      </c>
      <c r="C3316" s="687" t="str">
        <f>IF(Input_series!C3312="","",Input_series!C3312)</f>
        <v/>
      </c>
      <c r="D3316" s="687" t="str">
        <f>IF(Input_series!D3312="","",Input_series!D3312)</f>
        <v/>
      </c>
      <c r="E3316" s="360"/>
      <c r="F3316" s="15"/>
      <c r="G3316" s="15"/>
      <c r="H3316" s="5"/>
      <c r="I3316" s="5"/>
      <c r="J3316" s="190"/>
      <c r="K3316" s="190"/>
      <c r="L3316" s="190"/>
      <c r="M3316" s="190"/>
      <c r="N3316" s="190"/>
      <c r="O3316" s="190"/>
    </row>
    <row r="3317" spans="1:15">
      <c r="A3317" s="465">
        <v>3296</v>
      </c>
      <c r="B3317" s="686" t="str">
        <f>IF(Input_series!B3313="","",Input_series!B3313)</f>
        <v/>
      </c>
      <c r="C3317" s="687" t="str">
        <f>IF(Input_series!C3313="","",Input_series!C3313)</f>
        <v/>
      </c>
      <c r="D3317" s="687" t="str">
        <f>IF(Input_series!D3313="","",Input_series!D3313)</f>
        <v/>
      </c>
      <c r="E3317" s="360"/>
      <c r="F3317" s="15"/>
      <c r="G3317" s="15"/>
      <c r="H3317" s="5"/>
      <c r="I3317" s="5"/>
      <c r="J3317" s="190"/>
      <c r="K3317" s="190"/>
      <c r="L3317" s="190"/>
      <c r="M3317" s="190"/>
      <c r="N3317" s="190"/>
      <c r="O3317" s="190"/>
    </row>
    <row r="3318" spans="1:15">
      <c r="A3318" s="465">
        <v>3297</v>
      </c>
      <c r="B3318" s="686" t="str">
        <f>IF(Input_series!B3314="","",Input_series!B3314)</f>
        <v/>
      </c>
      <c r="C3318" s="687" t="str">
        <f>IF(Input_series!C3314="","",Input_series!C3314)</f>
        <v/>
      </c>
      <c r="D3318" s="687" t="str">
        <f>IF(Input_series!D3314="","",Input_series!D3314)</f>
        <v/>
      </c>
      <c r="E3318" s="360"/>
      <c r="F3318" s="15"/>
      <c r="G3318" s="15"/>
      <c r="H3318" s="5"/>
      <c r="I3318" s="5"/>
      <c r="J3318" s="190"/>
      <c r="K3318" s="190"/>
      <c r="L3318" s="190"/>
      <c r="M3318" s="190"/>
      <c r="N3318" s="190"/>
      <c r="O3318" s="190"/>
    </row>
    <row r="3319" spans="1:15">
      <c r="A3319" s="465">
        <v>3298</v>
      </c>
      <c r="B3319" s="686" t="str">
        <f>IF(Input_series!B3315="","",Input_series!B3315)</f>
        <v/>
      </c>
      <c r="C3319" s="687" t="str">
        <f>IF(Input_series!C3315="","",Input_series!C3315)</f>
        <v/>
      </c>
      <c r="D3319" s="687" t="str">
        <f>IF(Input_series!D3315="","",Input_series!D3315)</f>
        <v/>
      </c>
      <c r="E3319" s="360"/>
      <c r="F3319" s="15"/>
      <c r="G3319" s="15"/>
      <c r="H3319" s="5"/>
      <c r="I3319" s="5"/>
      <c r="J3319" s="190"/>
      <c r="K3319" s="190"/>
      <c r="L3319" s="190"/>
      <c r="M3319" s="190"/>
      <c r="N3319" s="190"/>
      <c r="O3319" s="190"/>
    </row>
    <row r="3320" spans="1:15">
      <c r="A3320" s="465">
        <v>3299</v>
      </c>
      <c r="B3320" s="686" t="str">
        <f>IF(Input_series!B3316="","",Input_series!B3316)</f>
        <v/>
      </c>
      <c r="C3320" s="687" t="str">
        <f>IF(Input_series!C3316="","",Input_series!C3316)</f>
        <v/>
      </c>
      <c r="D3320" s="687" t="str">
        <f>IF(Input_series!D3316="","",Input_series!D3316)</f>
        <v/>
      </c>
      <c r="E3320" s="360"/>
      <c r="F3320" s="15"/>
      <c r="G3320" s="15"/>
      <c r="H3320" s="5"/>
      <c r="I3320" s="5"/>
      <c r="J3320" s="190"/>
      <c r="K3320" s="190"/>
      <c r="L3320" s="190"/>
      <c r="M3320" s="190"/>
      <c r="N3320" s="190"/>
      <c r="O3320" s="190"/>
    </row>
    <row r="3321" spans="1:15">
      <c r="A3321" s="465">
        <v>3300</v>
      </c>
      <c r="B3321" s="686" t="str">
        <f>IF(Input_series!B3317="","",Input_series!B3317)</f>
        <v/>
      </c>
      <c r="C3321" s="687" t="str">
        <f>IF(Input_series!C3317="","",Input_series!C3317)</f>
        <v/>
      </c>
      <c r="D3321" s="687" t="str">
        <f>IF(Input_series!D3317="","",Input_series!D3317)</f>
        <v/>
      </c>
      <c r="E3321" s="360"/>
      <c r="F3321" s="15"/>
      <c r="G3321" s="15"/>
      <c r="H3321" s="5"/>
      <c r="I3321" s="5"/>
      <c r="J3321" s="190"/>
      <c r="K3321" s="190"/>
      <c r="L3321" s="190"/>
      <c r="M3321" s="190"/>
      <c r="N3321" s="190"/>
      <c r="O3321" s="190"/>
    </row>
    <row r="3322" spans="1:15">
      <c r="A3322" s="465">
        <v>3301</v>
      </c>
      <c r="B3322" s="686" t="str">
        <f>IF(Input_series!B3318="","",Input_series!B3318)</f>
        <v/>
      </c>
      <c r="C3322" s="687" t="str">
        <f>IF(Input_series!C3318="","",Input_series!C3318)</f>
        <v/>
      </c>
      <c r="D3322" s="687" t="str">
        <f>IF(Input_series!D3318="","",Input_series!D3318)</f>
        <v/>
      </c>
      <c r="E3322" s="360"/>
      <c r="F3322" s="15"/>
      <c r="G3322" s="15"/>
      <c r="H3322" s="5"/>
      <c r="I3322" s="5"/>
      <c r="J3322" s="190"/>
      <c r="K3322" s="190"/>
      <c r="L3322" s="190"/>
      <c r="M3322" s="190"/>
      <c r="N3322" s="190"/>
      <c r="O3322" s="190"/>
    </row>
    <row r="3323" spans="1:15">
      <c r="A3323" s="465">
        <v>3302</v>
      </c>
      <c r="B3323" s="686" t="str">
        <f>IF(Input_series!B3319="","",Input_series!B3319)</f>
        <v/>
      </c>
      <c r="C3323" s="687" t="str">
        <f>IF(Input_series!C3319="","",Input_series!C3319)</f>
        <v/>
      </c>
      <c r="D3323" s="687" t="str">
        <f>IF(Input_series!D3319="","",Input_series!D3319)</f>
        <v/>
      </c>
      <c r="E3323" s="360"/>
      <c r="F3323" s="15"/>
      <c r="G3323" s="15"/>
      <c r="H3323" s="5"/>
      <c r="I3323" s="5"/>
      <c r="J3323" s="190"/>
      <c r="K3323" s="190"/>
      <c r="L3323" s="190"/>
      <c r="M3323" s="190"/>
      <c r="N3323" s="190"/>
      <c r="O3323" s="190"/>
    </row>
    <row r="3324" spans="1:15">
      <c r="A3324" s="465">
        <v>3303</v>
      </c>
      <c r="B3324" s="686" t="str">
        <f>IF(Input_series!B3320="","",Input_series!B3320)</f>
        <v/>
      </c>
      <c r="C3324" s="687" t="str">
        <f>IF(Input_series!C3320="","",Input_series!C3320)</f>
        <v/>
      </c>
      <c r="D3324" s="687" t="str">
        <f>IF(Input_series!D3320="","",Input_series!D3320)</f>
        <v/>
      </c>
      <c r="E3324" s="360"/>
      <c r="F3324" s="15"/>
      <c r="G3324" s="15"/>
      <c r="H3324" s="5"/>
      <c r="I3324" s="5"/>
      <c r="J3324" s="190"/>
      <c r="K3324" s="190"/>
      <c r="L3324" s="190"/>
      <c r="M3324" s="190"/>
      <c r="N3324" s="190"/>
      <c r="O3324" s="190"/>
    </row>
    <row r="3325" spans="1:15">
      <c r="A3325" s="465">
        <v>3304</v>
      </c>
      <c r="B3325" s="686" t="str">
        <f>IF(Input_series!B3321="","",Input_series!B3321)</f>
        <v/>
      </c>
      <c r="C3325" s="687" t="str">
        <f>IF(Input_series!C3321="","",Input_series!C3321)</f>
        <v/>
      </c>
      <c r="D3325" s="687" t="str">
        <f>IF(Input_series!D3321="","",Input_series!D3321)</f>
        <v/>
      </c>
      <c r="E3325" s="360"/>
      <c r="F3325" s="15"/>
      <c r="G3325" s="15"/>
      <c r="H3325" s="5"/>
      <c r="I3325" s="5"/>
      <c r="J3325" s="190"/>
      <c r="K3325" s="190"/>
      <c r="L3325" s="190"/>
      <c r="M3325" s="190"/>
      <c r="N3325" s="190"/>
      <c r="O3325" s="190"/>
    </row>
    <row r="3326" spans="1:15">
      <c r="A3326" s="465">
        <v>3305</v>
      </c>
      <c r="B3326" s="686" t="str">
        <f>IF(Input_series!B3322="","",Input_series!B3322)</f>
        <v/>
      </c>
      <c r="C3326" s="687" t="str">
        <f>IF(Input_series!C3322="","",Input_series!C3322)</f>
        <v/>
      </c>
      <c r="D3326" s="687" t="str">
        <f>IF(Input_series!D3322="","",Input_series!D3322)</f>
        <v/>
      </c>
      <c r="E3326" s="360"/>
      <c r="F3326" s="15"/>
      <c r="G3326" s="15"/>
      <c r="H3326" s="5"/>
      <c r="I3326" s="5"/>
      <c r="J3326" s="190"/>
      <c r="K3326" s="190"/>
      <c r="L3326" s="190"/>
      <c r="M3326" s="190"/>
      <c r="N3326" s="190"/>
      <c r="O3326" s="190"/>
    </row>
    <row r="3327" spans="1:15">
      <c r="A3327" s="465">
        <v>3306</v>
      </c>
      <c r="B3327" s="686" t="str">
        <f>IF(Input_series!B3323="","",Input_series!B3323)</f>
        <v/>
      </c>
      <c r="C3327" s="687" t="str">
        <f>IF(Input_series!C3323="","",Input_series!C3323)</f>
        <v/>
      </c>
      <c r="D3327" s="687" t="str">
        <f>IF(Input_series!D3323="","",Input_series!D3323)</f>
        <v/>
      </c>
      <c r="E3327" s="360"/>
      <c r="F3327" s="15"/>
      <c r="G3327" s="15"/>
      <c r="H3327" s="5"/>
      <c r="I3327" s="5"/>
      <c r="J3327" s="190"/>
      <c r="K3327" s="190"/>
      <c r="L3327" s="190"/>
      <c r="M3327" s="190"/>
      <c r="N3327" s="190"/>
      <c r="O3327" s="190"/>
    </row>
    <row r="3328" spans="1:15">
      <c r="A3328" s="465">
        <v>3307</v>
      </c>
      <c r="B3328" s="686" t="str">
        <f>IF(Input_series!B3324="","",Input_series!B3324)</f>
        <v/>
      </c>
      <c r="C3328" s="687" t="str">
        <f>IF(Input_series!C3324="","",Input_series!C3324)</f>
        <v/>
      </c>
      <c r="D3328" s="687" t="str">
        <f>IF(Input_series!D3324="","",Input_series!D3324)</f>
        <v/>
      </c>
      <c r="E3328" s="360"/>
      <c r="F3328" s="15"/>
      <c r="G3328" s="15"/>
      <c r="H3328" s="5"/>
      <c r="I3328" s="5"/>
      <c r="J3328" s="190"/>
      <c r="K3328" s="190"/>
      <c r="L3328" s="190"/>
      <c r="M3328" s="190"/>
      <c r="N3328" s="190"/>
      <c r="O3328" s="190"/>
    </row>
    <row r="3329" spans="1:15">
      <c r="A3329" s="465">
        <v>3308</v>
      </c>
      <c r="B3329" s="686" t="str">
        <f>IF(Input_series!B3325="","",Input_series!B3325)</f>
        <v/>
      </c>
      <c r="C3329" s="687" t="str">
        <f>IF(Input_series!C3325="","",Input_series!C3325)</f>
        <v/>
      </c>
      <c r="D3329" s="687" t="str">
        <f>IF(Input_series!D3325="","",Input_series!D3325)</f>
        <v/>
      </c>
      <c r="E3329" s="360"/>
      <c r="F3329" s="15"/>
      <c r="G3329" s="15"/>
      <c r="H3329" s="5"/>
      <c r="I3329" s="5"/>
      <c r="J3329" s="190"/>
      <c r="K3329" s="190"/>
      <c r="L3329" s="190"/>
      <c r="M3329" s="190"/>
      <c r="N3329" s="190"/>
      <c r="O3329" s="190"/>
    </row>
    <row r="3330" spans="1:15">
      <c r="A3330" s="465">
        <v>3309</v>
      </c>
      <c r="B3330" s="686" t="str">
        <f>IF(Input_series!B3326="","",Input_series!B3326)</f>
        <v/>
      </c>
      <c r="C3330" s="687" t="str">
        <f>IF(Input_series!C3326="","",Input_series!C3326)</f>
        <v/>
      </c>
      <c r="D3330" s="687" t="str">
        <f>IF(Input_series!D3326="","",Input_series!D3326)</f>
        <v/>
      </c>
      <c r="E3330" s="360"/>
      <c r="F3330" s="15"/>
      <c r="G3330" s="15"/>
      <c r="H3330" s="5"/>
      <c r="I3330" s="5"/>
      <c r="J3330" s="190"/>
      <c r="K3330" s="190"/>
      <c r="L3330" s="190"/>
      <c r="M3330" s="190"/>
      <c r="N3330" s="190"/>
      <c r="O3330" s="190"/>
    </row>
    <row r="3331" spans="1:15">
      <c r="A3331" s="465">
        <v>3310</v>
      </c>
      <c r="B3331" s="686" t="str">
        <f>IF(Input_series!B3327="","",Input_series!B3327)</f>
        <v/>
      </c>
      <c r="C3331" s="687" t="str">
        <f>IF(Input_series!C3327="","",Input_series!C3327)</f>
        <v/>
      </c>
      <c r="D3331" s="687" t="str">
        <f>IF(Input_series!D3327="","",Input_series!D3327)</f>
        <v/>
      </c>
      <c r="E3331" s="360"/>
      <c r="F3331" s="15"/>
      <c r="G3331" s="15"/>
      <c r="H3331" s="5"/>
      <c r="I3331" s="5"/>
      <c r="J3331" s="190"/>
      <c r="K3331" s="190"/>
      <c r="L3331" s="190"/>
      <c r="M3331" s="190"/>
      <c r="N3331" s="190"/>
      <c r="O3331" s="190"/>
    </row>
    <row r="3332" spans="1:15">
      <c r="A3332" s="465">
        <v>3311</v>
      </c>
      <c r="B3332" s="686" t="str">
        <f>IF(Input_series!B3328="","",Input_series!B3328)</f>
        <v/>
      </c>
      <c r="C3332" s="687" t="str">
        <f>IF(Input_series!C3328="","",Input_series!C3328)</f>
        <v/>
      </c>
      <c r="D3332" s="687" t="str">
        <f>IF(Input_series!D3328="","",Input_series!D3328)</f>
        <v/>
      </c>
      <c r="E3332" s="360"/>
      <c r="F3332" s="15"/>
      <c r="G3332" s="15"/>
      <c r="H3332" s="5"/>
      <c r="I3332" s="5"/>
      <c r="J3332" s="190"/>
      <c r="K3332" s="190"/>
      <c r="L3332" s="190"/>
      <c r="M3332" s="190"/>
      <c r="N3332" s="190"/>
      <c r="O3332" s="190"/>
    </row>
    <row r="3333" spans="1:15">
      <c r="A3333" s="465">
        <v>3312</v>
      </c>
      <c r="B3333" s="686" t="str">
        <f>IF(Input_series!B3329="","",Input_series!B3329)</f>
        <v/>
      </c>
      <c r="C3333" s="687" t="str">
        <f>IF(Input_series!C3329="","",Input_series!C3329)</f>
        <v/>
      </c>
      <c r="D3333" s="687" t="str">
        <f>IF(Input_series!D3329="","",Input_series!D3329)</f>
        <v/>
      </c>
      <c r="E3333" s="360"/>
      <c r="F3333" s="15"/>
      <c r="G3333" s="15"/>
      <c r="H3333" s="5"/>
      <c r="I3333" s="5"/>
      <c r="J3333" s="190"/>
      <c r="K3333" s="190"/>
      <c r="L3333" s="190"/>
      <c r="M3333" s="190"/>
      <c r="N3333" s="190"/>
      <c r="O3333" s="190"/>
    </row>
    <row r="3334" spans="1:15">
      <c r="A3334" s="465">
        <v>3313</v>
      </c>
      <c r="B3334" s="686" t="str">
        <f>IF(Input_series!B3330="","",Input_series!B3330)</f>
        <v/>
      </c>
      <c r="C3334" s="687" t="str">
        <f>IF(Input_series!C3330="","",Input_series!C3330)</f>
        <v/>
      </c>
      <c r="D3334" s="687" t="str">
        <f>IF(Input_series!D3330="","",Input_series!D3330)</f>
        <v/>
      </c>
      <c r="E3334" s="360"/>
      <c r="F3334" s="15"/>
      <c r="G3334" s="15"/>
      <c r="H3334" s="5"/>
      <c r="I3334" s="5"/>
      <c r="J3334" s="190"/>
      <c r="K3334" s="190"/>
      <c r="L3334" s="190"/>
      <c r="M3334" s="190"/>
      <c r="N3334" s="190"/>
      <c r="O3334" s="190"/>
    </row>
    <row r="3335" spans="1:15">
      <c r="A3335" s="465">
        <v>3314</v>
      </c>
      <c r="B3335" s="686" t="str">
        <f>IF(Input_series!B3331="","",Input_series!B3331)</f>
        <v/>
      </c>
      <c r="C3335" s="687" t="str">
        <f>IF(Input_series!C3331="","",Input_series!C3331)</f>
        <v/>
      </c>
      <c r="D3335" s="687" t="str">
        <f>IF(Input_series!D3331="","",Input_series!D3331)</f>
        <v/>
      </c>
      <c r="E3335" s="360"/>
      <c r="F3335" s="15"/>
      <c r="G3335" s="15"/>
      <c r="H3335" s="5"/>
      <c r="I3335" s="5"/>
      <c r="J3335" s="190"/>
      <c r="K3335" s="190"/>
      <c r="L3335" s="190"/>
      <c r="M3335" s="190"/>
      <c r="N3335" s="190"/>
      <c r="O3335" s="190"/>
    </row>
    <row r="3336" spans="1:15">
      <c r="A3336" s="465">
        <v>3315</v>
      </c>
      <c r="B3336" s="686" t="str">
        <f>IF(Input_series!B3332="","",Input_series!B3332)</f>
        <v/>
      </c>
      <c r="C3336" s="687" t="str">
        <f>IF(Input_series!C3332="","",Input_series!C3332)</f>
        <v/>
      </c>
      <c r="D3336" s="687" t="str">
        <f>IF(Input_series!D3332="","",Input_series!D3332)</f>
        <v/>
      </c>
      <c r="E3336" s="360"/>
      <c r="F3336" s="15"/>
      <c r="G3336" s="15"/>
      <c r="H3336" s="5"/>
      <c r="I3336" s="5"/>
      <c r="J3336" s="190"/>
      <c r="K3336" s="190"/>
      <c r="L3336" s="190"/>
      <c r="M3336" s="190"/>
      <c r="N3336" s="190"/>
      <c r="O3336" s="190"/>
    </row>
    <row r="3337" spans="1:15">
      <c r="A3337" s="465">
        <v>3316</v>
      </c>
      <c r="B3337" s="686" t="str">
        <f>IF(Input_series!B3333="","",Input_series!B3333)</f>
        <v/>
      </c>
      <c r="C3337" s="687" t="str">
        <f>IF(Input_series!C3333="","",Input_series!C3333)</f>
        <v/>
      </c>
      <c r="D3337" s="687" t="str">
        <f>IF(Input_series!D3333="","",Input_series!D3333)</f>
        <v/>
      </c>
      <c r="E3337" s="360"/>
      <c r="F3337" s="15"/>
      <c r="G3337" s="15"/>
      <c r="H3337" s="5"/>
      <c r="I3337" s="5"/>
      <c r="J3337" s="190"/>
      <c r="K3337" s="190"/>
      <c r="L3337" s="190"/>
      <c r="M3337" s="190"/>
      <c r="N3337" s="190"/>
      <c r="O3337" s="190"/>
    </row>
    <row r="3338" spans="1:15">
      <c r="A3338" s="465">
        <v>3317</v>
      </c>
      <c r="B3338" s="686" t="str">
        <f>IF(Input_series!B3334="","",Input_series!B3334)</f>
        <v/>
      </c>
      <c r="C3338" s="687" t="str">
        <f>IF(Input_series!C3334="","",Input_series!C3334)</f>
        <v/>
      </c>
      <c r="D3338" s="687" t="str">
        <f>IF(Input_series!D3334="","",Input_series!D3334)</f>
        <v/>
      </c>
      <c r="E3338" s="360"/>
      <c r="F3338" s="15"/>
      <c r="G3338" s="15"/>
      <c r="H3338" s="5"/>
      <c r="I3338" s="5"/>
      <c r="J3338" s="190"/>
      <c r="K3338" s="190"/>
      <c r="L3338" s="190"/>
      <c r="M3338" s="190"/>
      <c r="N3338" s="190"/>
      <c r="O3338" s="190"/>
    </row>
    <row r="3339" spans="1:15">
      <c r="A3339" s="465">
        <v>3318</v>
      </c>
      <c r="B3339" s="686" t="str">
        <f>IF(Input_series!B3335="","",Input_series!B3335)</f>
        <v/>
      </c>
      <c r="C3339" s="687" t="str">
        <f>IF(Input_series!C3335="","",Input_series!C3335)</f>
        <v/>
      </c>
      <c r="D3339" s="687" t="str">
        <f>IF(Input_series!D3335="","",Input_series!D3335)</f>
        <v/>
      </c>
      <c r="E3339" s="360"/>
      <c r="F3339" s="15"/>
      <c r="G3339" s="15"/>
      <c r="H3339" s="5"/>
      <c r="I3339" s="5"/>
      <c r="J3339" s="190"/>
      <c r="K3339" s="190"/>
      <c r="L3339" s="190"/>
      <c r="M3339" s="190"/>
      <c r="N3339" s="190"/>
      <c r="O3339" s="190"/>
    </row>
    <row r="3340" spans="1:15">
      <c r="A3340" s="465">
        <v>3319</v>
      </c>
      <c r="B3340" s="686" t="str">
        <f>IF(Input_series!B3336="","",Input_series!B3336)</f>
        <v/>
      </c>
      <c r="C3340" s="687" t="str">
        <f>IF(Input_series!C3336="","",Input_series!C3336)</f>
        <v/>
      </c>
      <c r="D3340" s="687" t="str">
        <f>IF(Input_series!D3336="","",Input_series!D3336)</f>
        <v/>
      </c>
      <c r="E3340" s="360"/>
      <c r="F3340" s="15"/>
      <c r="G3340" s="15"/>
      <c r="H3340" s="5"/>
      <c r="I3340" s="5"/>
      <c r="J3340" s="190"/>
      <c r="K3340" s="190"/>
      <c r="L3340" s="190"/>
      <c r="M3340" s="190"/>
      <c r="N3340" s="190"/>
      <c r="O3340" s="190"/>
    </row>
    <row r="3341" spans="1:15">
      <c r="A3341" s="465">
        <v>3320</v>
      </c>
      <c r="B3341" s="686" t="str">
        <f>IF(Input_series!B3337="","",Input_series!B3337)</f>
        <v/>
      </c>
      <c r="C3341" s="687" t="str">
        <f>IF(Input_series!C3337="","",Input_series!C3337)</f>
        <v/>
      </c>
      <c r="D3341" s="687" t="str">
        <f>IF(Input_series!D3337="","",Input_series!D3337)</f>
        <v/>
      </c>
      <c r="E3341" s="360"/>
      <c r="F3341" s="15"/>
      <c r="G3341" s="15"/>
      <c r="H3341" s="5"/>
      <c r="I3341" s="5"/>
      <c r="J3341" s="190"/>
      <c r="K3341" s="190"/>
      <c r="L3341" s="190"/>
      <c r="M3341" s="190"/>
      <c r="N3341" s="190"/>
      <c r="O3341" s="190"/>
    </row>
    <row r="3342" spans="1:15">
      <c r="A3342" s="465">
        <v>3321</v>
      </c>
      <c r="B3342" s="686" t="str">
        <f>IF(Input_series!B3338="","",Input_series!B3338)</f>
        <v/>
      </c>
      <c r="C3342" s="687" t="str">
        <f>IF(Input_series!C3338="","",Input_series!C3338)</f>
        <v/>
      </c>
      <c r="D3342" s="687" t="str">
        <f>IF(Input_series!D3338="","",Input_series!D3338)</f>
        <v/>
      </c>
      <c r="E3342" s="360"/>
      <c r="F3342" s="15"/>
      <c r="G3342" s="15"/>
      <c r="H3342" s="5"/>
      <c r="I3342" s="5"/>
      <c r="J3342" s="190"/>
      <c r="K3342" s="190"/>
      <c r="L3342" s="190"/>
      <c r="M3342" s="190"/>
      <c r="N3342" s="190"/>
      <c r="O3342" s="190"/>
    </row>
    <row r="3343" spans="1:15">
      <c r="A3343" s="465">
        <v>3322</v>
      </c>
      <c r="B3343" s="686" t="str">
        <f>IF(Input_series!B3339="","",Input_series!B3339)</f>
        <v/>
      </c>
      <c r="C3343" s="687" t="str">
        <f>IF(Input_series!C3339="","",Input_series!C3339)</f>
        <v/>
      </c>
      <c r="D3343" s="687" t="str">
        <f>IF(Input_series!D3339="","",Input_series!D3339)</f>
        <v/>
      </c>
      <c r="E3343" s="360"/>
      <c r="F3343" s="15"/>
      <c r="G3343" s="15"/>
      <c r="H3343" s="5"/>
      <c r="I3343" s="5"/>
      <c r="J3343" s="190"/>
      <c r="K3343" s="190"/>
      <c r="L3343" s="190"/>
      <c r="M3343" s="190"/>
      <c r="N3343" s="190"/>
      <c r="O3343" s="190"/>
    </row>
    <row r="3344" spans="1:15">
      <c r="A3344" s="465">
        <v>3323</v>
      </c>
      <c r="B3344" s="686" t="str">
        <f>IF(Input_series!B3340="","",Input_series!B3340)</f>
        <v/>
      </c>
      <c r="C3344" s="687" t="str">
        <f>IF(Input_series!C3340="","",Input_series!C3340)</f>
        <v/>
      </c>
      <c r="D3344" s="687" t="str">
        <f>IF(Input_series!D3340="","",Input_series!D3340)</f>
        <v/>
      </c>
      <c r="E3344" s="360"/>
      <c r="F3344" s="15"/>
      <c r="G3344" s="15"/>
      <c r="H3344" s="5"/>
      <c r="I3344" s="5"/>
      <c r="J3344" s="190"/>
      <c r="K3344" s="190"/>
      <c r="L3344" s="190"/>
      <c r="M3344" s="190"/>
      <c r="N3344" s="190"/>
      <c r="O3344" s="190"/>
    </row>
    <row r="3345" spans="1:15">
      <c r="A3345" s="465">
        <v>3324</v>
      </c>
      <c r="B3345" s="686" t="str">
        <f>IF(Input_series!B3341="","",Input_series!B3341)</f>
        <v/>
      </c>
      <c r="C3345" s="687" t="str">
        <f>IF(Input_series!C3341="","",Input_series!C3341)</f>
        <v/>
      </c>
      <c r="D3345" s="687" t="str">
        <f>IF(Input_series!D3341="","",Input_series!D3341)</f>
        <v/>
      </c>
      <c r="E3345" s="360"/>
      <c r="F3345" s="15"/>
      <c r="G3345" s="15"/>
      <c r="H3345" s="5"/>
      <c r="I3345" s="5"/>
      <c r="J3345" s="190"/>
      <c r="K3345" s="190"/>
      <c r="L3345" s="190"/>
      <c r="M3345" s="190"/>
      <c r="N3345" s="190"/>
      <c r="O3345" s="190"/>
    </row>
    <row r="3346" spans="1:15">
      <c r="A3346" s="465">
        <v>3325</v>
      </c>
      <c r="B3346" s="686" t="str">
        <f>IF(Input_series!B3342="","",Input_series!B3342)</f>
        <v/>
      </c>
      <c r="C3346" s="687" t="str">
        <f>IF(Input_series!C3342="","",Input_series!C3342)</f>
        <v/>
      </c>
      <c r="D3346" s="687" t="str">
        <f>IF(Input_series!D3342="","",Input_series!D3342)</f>
        <v/>
      </c>
      <c r="E3346" s="360"/>
      <c r="F3346" s="15"/>
      <c r="G3346" s="15"/>
      <c r="H3346" s="5"/>
      <c r="I3346" s="5"/>
      <c r="J3346" s="190"/>
      <c r="K3346" s="190"/>
      <c r="L3346" s="190"/>
      <c r="M3346" s="190"/>
      <c r="N3346" s="190"/>
      <c r="O3346" s="190"/>
    </row>
    <row r="3347" spans="1:15">
      <c r="A3347" s="465">
        <v>3326</v>
      </c>
      <c r="B3347" s="686" t="str">
        <f>IF(Input_series!B3343="","",Input_series!B3343)</f>
        <v/>
      </c>
      <c r="C3347" s="687" t="str">
        <f>IF(Input_series!C3343="","",Input_series!C3343)</f>
        <v/>
      </c>
      <c r="D3347" s="687" t="str">
        <f>IF(Input_series!D3343="","",Input_series!D3343)</f>
        <v/>
      </c>
      <c r="E3347" s="360"/>
      <c r="F3347" s="15"/>
      <c r="G3347" s="15"/>
      <c r="H3347" s="5"/>
      <c r="I3347" s="5"/>
      <c r="J3347" s="190"/>
      <c r="K3347" s="190"/>
      <c r="L3347" s="190"/>
      <c r="M3347" s="190"/>
      <c r="N3347" s="190"/>
      <c r="O3347" s="190"/>
    </row>
    <row r="3348" spans="1:15">
      <c r="A3348" s="465">
        <v>3327</v>
      </c>
      <c r="B3348" s="686" t="str">
        <f>IF(Input_series!B3344="","",Input_series!B3344)</f>
        <v/>
      </c>
      <c r="C3348" s="687" t="str">
        <f>IF(Input_series!C3344="","",Input_series!C3344)</f>
        <v/>
      </c>
      <c r="D3348" s="687" t="str">
        <f>IF(Input_series!D3344="","",Input_series!D3344)</f>
        <v/>
      </c>
      <c r="E3348" s="360"/>
      <c r="F3348" s="15"/>
      <c r="G3348" s="15"/>
      <c r="H3348" s="5"/>
      <c r="I3348" s="5"/>
      <c r="J3348" s="190"/>
      <c r="K3348" s="190"/>
      <c r="L3348" s="190"/>
      <c r="M3348" s="190"/>
      <c r="N3348" s="190"/>
      <c r="O3348" s="190"/>
    </row>
    <row r="3349" spans="1:15">
      <c r="A3349" s="465">
        <v>3328</v>
      </c>
      <c r="B3349" s="686" t="str">
        <f>IF(Input_series!B3345="","",Input_series!B3345)</f>
        <v/>
      </c>
      <c r="C3349" s="687" t="str">
        <f>IF(Input_series!C3345="","",Input_series!C3345)</f>
        <v/>
      </c>
      <c r="D3349" s="687" t="str">
        <f>IF(Input_series!D3345="","",Input_series!D3345)</f>
        <v/>
      </c>
      <c r="E3349" s="360"/>
      <c r="F3349" s="15"/>
      <c r="G3349" s="15"/>
      <c r="H3349" s="5"/>
      <c r="I3349" s="5"/>
      <c r="J3349" s="190"/>
      <c r="K3349" s="190"/>
      <c r="L3349" s="190"/>
      <c r="M3349" s="190"/>
      <c r="N3349" s="190"/>
      <c r="O3349" s="190"/>
    </row>
    <row r="3350" spans="1:15">
      <c r="A3350" s="465">
        <v>3329</v>
      </c>
      <c r="B3350" s="686" t="str">
        <f>IF(Input_series!B3346="","",Input_series!B3346)</f>
        <v/>
      </c>
      <c r="C3350" s="687" t="str">
        <f>IF(Input_series!C3346="","",Input_series!C3346)</f>
        <v/>
      </c>
      <c r="D3350" s="687" t="str">
        <f>IF(Input_series!D3346="","",Input_series!D3346)</f>
        <v/>
      </c>
      <c r="E3350" s="360"/>
      <c r="F3350" s="15"/>
      <c r="G3350" s="15"/>
      <c r="H3350" s="5"/>
      <c r="I3350" s="5"/>
      <c r="J3350" s="190"/>
      <c r="K3350" s="190"/>
      <c r="L3350" s="190"/>
      <c r="M3350" s="190"/>
      <c r="N3350" s="190"/>
      <c r="O3350" s="190"/>
    </row>
    <row r="3351" spans="1:15">
      <c r="A3351" s="465">
        <v>3330</v>
      </c>
      <c r="B3351" s="686" t="str">
        <f>IF(Input_series!B3347="","",Input_series!B3347)</f>
        <v/>
      </c>
      <c r="C3351" s="687" t="str">
        <f>IF(Input_series!C3347="","",Input_series!C3347)</f>
        <v/>
      </c>
      <c r="D3351" s="687" t="str">
        <f>IF(Input_series!D3347="","",Input_series!D3347)</f>
        <v/>
      </c>
      <c r="E3351" s="360"/>
      <c r="F3351" s="15"/>
      <c r="G3351" s="15"/>
      <c r="H3351" s="5"/>
      <c r="I3351" s="5"/>
      <c r="J3351" s="190"/>
      <c r="K3351" s="190"/>
      <c r="L3351" s="190"/>
      <c r="M3351" s="190"/>
      <c r="N3351" s="190"/>
      <c r="O3351" s="190"/>
    </row>
    <row r="3352" spans="1:15">
      <c r="A3352" s="465">
        <v>3331</v>
      </c>
      <c r="B3352" s="686" t="str">
        <f>IF(Input_series!B3348="","",Input_series!B3348)</f>
        <v/>
      </c>
      <c r="C3352" s="687" t="str">
        <f>IF(Input_series!C3348="","",Input_series!C3348)</f>
        <v/>
      </c>
      <c r="D3352" s="687" t="str">
        <f>IF(Input_series!D3348="","",Input_series!D3348)</f>
        <v/>
      </c>
      <c r="E3352" s="360"/>
      <c r="F3352" s="15"/>
      <c r="G3352" s="15"/>
      <c r="H3352" s="5"/>
      <c r="I3352" s="5"/>
      <c r="J3352" s="190"/>
      <c r="K3352" s="190"/>
      <c r="L3352" s="190"/>
      <c r="M3352" s="190"/>
      <c r="N3352" s="190"/>
      <c r="O3352" s="190"/>
    </row>
    <row r="3353" spans="1:15">
      <c r="A3353" s="465">
        <v>3332</v>
      </c>
      <c r="B3353" s="686" t="str">
        <f>IF(Input_series!B3349="","",Input_series!B3349)</f>
        <v/>
      </c>
      <c r="C3353" s="687" t="str">
        <f>IF(Input_series!C3349="","",Input_series!C3349)</f>
        <v/>
      </c>
      <c r="D3353" s="687" t="str">
        <f>IF(Input_series!D3349="","",Input_series!D3349)</f>
        <v/>
      </c>
      <c r="E3353" s="360"/>
      <c r="F3353" s="15"/>
      <c r="G3353" s="15"/>
      <c r="H3353" s="5"/>
      <c r="I3353" s="5"/>
      <c r="J3353" s="190"/>
      <c r="K3353" s="190"/>
      <c r="L3353" s="190"/>
      <c r="M3353" s="190"/>
      <c r="N3353" s="190"/>
      <c r="O3353" s="190"/>
    </row>
    <row r="3354" spans="1:15">
      <c r="A3354" s="465">
        <v>3333</v>
      </c>
      <c r="B3354" s="686" t="str">
        <f>IF(Input_series!B3350="","",Input_series!B3350)</f>
        <v/>
      </c>
      <c r="C3354" s="687" t="str">
        <f>IF(Input_series!C3350="","",Input_series!C3350)</f>
        <v/>
      </c>
      <c r="D3354" s="687" t="str">
        <f>IF(Input_series!D3350="","",Input_series!D3350)</f>
        <v/>
      </c>
      <c r="E3354" s="360"/>
      <c r="F3354" s="15"/>
      <c r="G3354" s="15"/>
      <c r="H3354" s="5"/>
      <c r="I3354" s="5"/>
      <c r="J3354" s="190"/>
      <c r="K3354" s="190"/>
      <c r="L3354" s="190"/>
      <c r="M3354" s="190"/>
      <c r="N3354" s="190"/>
      <c r="O3354" s="190"/>
    </row>
    <row r="3355" spans="1:15">
      <c r="A3355" s="465">
        <v>3334</v>
      </c>
      <c r="B3355" s="686" t="str">
        <f>IF(Input_series!B3351="","",Input_series!B3351)</f>
        <v/>
      </c>
      <c r="C3355" s="687" t="str">
        <f>IF(Input_series!C3351="","",Input_series!C3351)</f>
        <v/>
      </c>
      <c r="D3355" s="687" t="str">
        <f>IF(Input_series!D3351="","",Input_series!D3351)</f>
        <v/>
      </c>
      <c r="E3355" s="360"/>
      <c r="F3355" s="15"/>
      <c r="G3355" s="15"/>
      <c r="H3355" s="5"/>
      <c r="I3355" s="5"/>
      <c r="J3355" s="190"/>
      <c r="K3355" s="190"/>
      <c r="L3355" s="190"/>
      <c r="M3355" s="190"/>
      <c r="N3355" s="190"/>
      <c r="O3355" s="190"/>
    </row>
    <row r="3356" spans="1:15">
      <c r="A3356" s="465">
        <v>3335</v>
      </c>
      <c r="B3356" s="686" t="str">
        <f>IF(Input_series!B3352="","",Input_series!B3352)</f>
        <v/>
      </c>
      <c r="C3356" s="687" t="str">
        <f>IF(Input_series!C3352="","",Input_series!C3352)</f>
        <v/>
      </c>
      <c r="D3356" s="687" t="str">
        <f>IF(Input_series!D3352="","",Input_series!D3352)</f>
        <v/>
      </c>
      <c r="E3356" s="360"/>
      <c r="F3356" s="15"/>
      <c r="G3356" s="15"/>
      <c r="H3356" s="5"/>
      <c r="I3356" s="5"/>
      <c r="J3356" s="190"/>
      <c r="K3356" s="190"/>
      <c r="L3356" s="190"/>
      <c r="M3356" s="190"/>
      <c r="N3356" s="190"/>
      <c r="O3356" s="190"/>
    </row>
    <row r="3357" spans="1:15">
      <c r="A3357" s="465">
        <v>3336</v>
      </c>
      <c r="B3357" s="686" t="str">
        <f>IF(Input_series!B3353="","",Input_series!B3353)</f>
        <v/>
      </c>
      <c r="C3357" s="687" t="str">
        <f>IF(Input_series!C3353="","",Input_series!C3353)</f>
        <v/>
      </c>
      <c r="D3357" s="687" t="str">
        <f>IF(Input_series!D3353="","",Input_series!D3353)</f>
        <v/>
      </c>
      <c r="E3357" s="360"/>
      <c r="F3357" s="15"/>
      <c r="G3357" s="15"/>
      <c r="H3357" s="5"/>
      <c r="I3357" s="5"/>
      <c r="J3357" s="190"/>
      <c r="K3357" s="190"/>
      <c r="L3357" s="190"/>
      <c r="M3357" s="190"/>
      <c r="N3357" s="190"/>
      <c r="O3357" s="190"/>
    </row>
    <row r="3358" spans="1:15">
      <c r="A3358" s="465">
        <v>3337</v>
      </c>
      <c r="B3358" s="686" t="str">
        <f>IF(Input_series!B3354="","",Input_series!B3354)</f>
        <v/>
      </c>
      <c r="C3358" s="687" t="str">
        <f>IF(Input_series!C3354="","",Input_series!C3354)</f>
        <v/>
      </c>
      <c r="D3358" s="687" t="str">
        <f>IF(Input_series!D3354="","",Input_series!D3354)</f>
        <v/>
      </c>
      <c r="E3358" s="360"/>
      <c r="F3358" s="15"/>
      <c r="G3358" s="15"/>
      <c r="H3358" s="5"/>
      <c r="I3358" s="5"/>
      <c r="J3358" s="190"/>
      <c r="K3358" s="190"/>
      <c r="L3358" s="190"/>
      <c r="M3358" s="190"/>
      <c r="N3358" s="190"/>
      <c r="O3358" s="190"/>
    </row>
    <row r="3359" spans="1:15">
      <c r="A3359" s="465">
        <v>3338</v>
      </c>
      <c r="B3359" s="686" t="str">
        <f>IF(Input_series!B3355="","",Input_series!B3355)</f>
        <v/>
      </c>
      <c r="C3359" s="687" t="str">
        <f>IF(Input_series!C3355="","",Input_series!C3355)</f>
        <v/>
      </c>
      <c r="D3359" s="687" t="str">
        <f>IF(Input_series!D3355="","",Input_series!D3355)</f>
        <v/>
      </c>
      <c r="E3359" s="360"/>
      <c r="F3359" s="15"/>
      <c r="G3359" s="15"/>
      <c r="H3359" s="5"/>
      <c r="I3359" s="5"/>
      <c r="J3359" s="190"/>
      <c r="K3359" s="190"/>
      <c r="L3359" s="190"/>
      <c r="M3359" s="190"/>
      <c r="N3359" s="190"/>
      <c r="O3359" s="190"/>
    </row>
    <row r="3360" spans="1:15">
      <c r="A3360" s="465">
        <v>3339</v>
      </c>
      <c r="B3360" s="686" t="str">
        <f>IF(Input_series!B3356="","",Input_series!B3356)</f>
        <v/>
      </c>
      <c r="C3360" s="687" t="str">
        <f>IF(Input_series!C3356="","",Input_series!C3356)</f>
        <v/>
      </c>
      <c r="D3360" s="687" t="str">
        <f>IF(Input_series!D3356="","",Input_series!D3356)</f>
        <v/>
      </c>
      <c r="E3360" s="360"/>
      <c r="F3360" s="15"/>
      <c r="G3360" s="15"/>
      <c r="H3360" s="5"/>
      <c r="I3360" s="5"/>
      <c r="J3360" s="190"/>
      <c r="K3360" s="190"/>
      <c r="L3360" s="190"/>
      <c r="M3360" s="190"/>
      <c r="N3360" s="190"/>
      <c r="O3360" s="190"/>
    </row>
    <row r="3361" spans="1:15">
      <c r="A3361" s="465">
        <v>3340</v>
      </c>
      <c r="B3361" s="686" t="str">
        <f>IF(Input_series!B3357="","",Input_series!B3357)</f>
        <v/>
      </c>
      <c r="C3361" s="687" t="str">
        <f>IF(Input_series!C3357="","",Input_series!C3357)</f>
        <v/>
      </c>
      <c r="D3361" s="687" t="str">
        <f>IF(Input_series!D3357="","",Input_series!D3357)</f>
        <v/>
      </c>
      <c r="E3361" s="360"/>
      <c r="F3361" s="15"/>
      <c r="G3361" s="15"/>
      <c r="H3361" s="5"/>
      <c r="I3361" s="5"/>
      <c r="J3361" s="190"/>
      <c r="K3361" s="190"/>
      <c r="L3361" s="190"/>
      <c r="M3361" s="190"/>
      <c r="N3361" s="190"/>
      <c r="O3361" s="190"/>
    </row>
    <row r="3362" spans="1:15">
      <c r="A3362" s="465">
        <v>3341</v>
      </c>
      <c r="B3362" s="686" t="str">
        <f>IF(Input_series!B3358="","",Input_series!B3358)</f>
        <v/>
      </c>
      <c r="C3362" s="687" t="str">
        <f>IF(Input_series!C3358="","",Input_series!C3358)</f>
        <v/>
      </c>
      <c r="D3362" s="687" t="str">
        <f>IF(Input_series!D3358="","",Input_series!D3358)</f>
        <v/>
      </c>
      <c r="E3362" s="360"/>
      <c r="F3362" s="15"/>
      <c r="G3362" s="15"/>
      <c r="H3362" s="5"/>
      <c r="I3362" s="5"/>
      <c r="J3362" s="190"/>
      <c r="K3362" s="190"/>
      <c r="L3362" s="190"/>
      <c r="M3362" s="190"/>
      <c r="N3362" s="190"/>
      <c r="O3362" s="190"/>
    </row>
    <row r="3363" spans="1:15">
      <c r="A3363" s="465">
        <v>3342</v>
      </c>
      <c r="B3363" s="686" t="str">
        <f>IF(Input_series!B3359="","",Input_series!B3359)</f>
        <v/>
      </c>
      <c r="C3363" s="687" t="str">
        <f>IF(Input_series!C3359="","",Input_series!C3359)</f>
        <v/>
      </c>
      <c r="D3363" s="687" t="str">
        <f>IF(Input_series!D3359="","",Input_series!D3359)</f>
        <v/>
      </c>
      <c r="E3363" s="360"/>
      <c r="F3363" s="15"/>
      <c r="G3363" s="15"/>
      <c r="H3363" s="5"/>
      <c r="I3363" s="5"/>
      <c r="J3363" s="190"/>
      <c r="K3363" s="190"/>
      <c r="L3363" s="190"/>
      <c r="M3363" s="190"/>
      <c r="N3363" s="190"/>
      <c r="O3363" s="190"/>
    </row>
    <row r="3364" spans="1:15">
      <c r="A3364" s="465">
        <v>3343</v>
      </c>
      <c r="B3364" s="686" t="str">
        <f>IF(Input_series!B3360="","",Input_series!B3360)</f>
        <v/>
      </c>
      <c r="C3364" s="687" t="str">
        <f>IF(Input_series!C3360="","",Input_series!C3360)</f>
        <v/>
      </c>
      <c r="D3364" s="687" t="str">
        <f>IF(Input_series!D3360="","",Input_series!D3360)</f>
        <v/>
      </c>
      <c r="E3364" s="360"/>
      <c r="F3364" s="15"/>
      <c r="G3364" s="15"/>
      <c r="H3364" s="5"/>
      <c r="I3364" s="5"/>
      <c r="J3364" s="190"/>
      <c r="K3364" s="190"/>
      <c r="L3364" s="190"/>
      <c r="M3364" s="190"/>
      <c r="N3364" s="190"/>
      <c r="O3364" s="190"/>
    </row>
    <row r="3365" spans="1:15">
      <c r="A3365" s="465">
        <v>3344</v>
      </c>
      <c r="B3365" s="686" t="str">
        <f>IF(Input_series!B3361="","",Input_series!B3361)</f>
        <v/>
      </c>
      <c r="C3365" s="687" t="str">
        <f>IF(Input_series!C3361="","",Input_series!C3361)</f>
        <v/>
      </c>
      <c r="D3365" s="687" t="str">
        <f>IF(Input_series!D3361="","",Input_series!D3361)</f>
        <v/>
      </c>
      <c r="E3365" s="360"/>
      <c r="F3365" s="15"/>
      <c r="G3365" s="15"/>
      <c r="H3365" s="5"/>
      <c r="I3365" s="5"/>
      <c r="J3365" s="190"/>
      <c r="K3365" s="190"/>
      <c r="L3365" s="190"/>
      <c r="M3365" s="190"/>
      <c r="N3365" s="190"/>
      <c r="O3365" s="190"/>
    </row>
    <row r="3366" spans="1:15">
      <c r="A3366" s="465">
        <v>3345</v>
      </c>
      <c r="B3366" s="686" t="str">
        <f>IF(Input_series!B3362="","",Input_series!B3362)</f>
        <v/>
      </c>
      <c r="C3366" s="687" t="str">
        <f>IF(Input_series!C3362="","",Input_series!C3362)</f>
        <v/>
      </c>
      <c r="D3366" s="687" t="str">
        <f>IF(Input_series!D3362="","",Input_series!D3362)</f>
        <v/>
      </c>
      <c r="E3366" s="360"/>
      <c r="F3366" s="15"/>
      <c r="G3366" s="15"/>
      <c r="H3366" s="5"/>
      <c r="I3366" s="5"/>
      <c r="J3366" s="190"/>
      <c r="K3366" s="190"/>
      <c r="L3366" s="190"/>
      <c r="M3366" s="190"/>
      <c r="N3366" s="190"/>
      <c r="O3366" s="190"/>
    </row>
    <row r="3367" spans="1:15">
      <c r="A3367" s="465">
        <v>3346</v>
      </c>
      <c r="B3367" s="686" t="str">
        <f>IF(Input_series!B3363="","",Input_series!B3363)</f>
        <v/>
      </c>
      <c r="C3367" s="687" t="str">
        <f>IF(Input_series!C3363="","",Input_series!C3363)</f>
        <v/>
      </c>
      <c r="D3367" s="687" t="str">
        <f>IF(Input_series!D3363="","",Input_series!D3363)</f>
        <v/>
      </c>
      <c r="E3367" s="360"/>
      <c r="F3367" s="15"/>
      <c r="G3367" s="15"/>
      <c r="H3367" s="5"/>
      <c r="I3367" s="5"/>
      <c r="J3367" s="190"/>
      <c r="K3367" s="190"/>
      <c r="L3367" s="190"/>
      <c r="M3367" s="190"/>
      <c r="N3367" s="190"/>
      <c r="O3367" s="190"/>
    </row>
    <row r="3368" spans="1:15">
      <c r="A3368" s="465">
        <v>3347</v>
      </c>
      <c r="B3368" s="686" t="str">
        <f>IF(Input_series!B3364="","",Input_series!B3364)</f>
        <v/>
      </c>
      <c r="C3368" s="687" t="str">
        <f>IF(Input_series!C3364="","",Input_series!C3364)</f>
        <v/>
      </c>
      <c r="D3368" s="687" t="str">
        <f>IF(Input_series!D3364="","",Input_series!D3364)</f>
        <v/>
      </c>
      <c r="E3368" s="360"/>
      <c r="F3368" s="15"/>
      <c r="G3368" s="15"/>
      <c r="H3368" s="5"/>
      <c r="I3368" s="5"/>
      <c r="J3368" s="190"/>
      <c r="K3368" s="190"/>
      <c r="L3368" s="190"/>
      <c r="M3368" s="190"/>
      <c r="N3368" s="190"/>
      <c r="O3368" s="190"/>
    </row>
    <row r="3369" spans="1:15">
      <c r="A3369" s="465">
        <v>3348</v>
      </c>
      <c r="B3369" s="686" t="str">
        <f>IF(Input_series!B3365="","",Input_series!B3365)</f>
        <v/>
      </c>
      <c r="C3369" s="687" t="str">
        <f>IF(Input_series!C3365="","",Input_series!C3365)</f>
        <v/>
      </c>
      <c r="D3369" s="687" t="str">
        <f>IF(Input_series!D3365="","",Input_series!D3365)</f>
        <v/>
      </c>
      <c r="E3369" s="360"/>
      <c r="F3369" s="15"/>
      <c r="G3369" s="15"/>
      <c r="H3369" s="5"/>
      <c r="I3369" s="5"/>
      <c r="J3369" s="190"/>
      <c r="K3369" s="190"/>
      <c r="L3369" s="190"/>
      <c r="M3369" s="190"/>
      <c r="N3369" s="190"/>
      <c r="O3369" s="190"/>
    </row>
    <row r="3370" spans="1:15">
      <c r="A3370" s="465">
        <v>3349</v>
      </c>
      <c r="B3370" s="686" t="str">
        <f>IF(Input_series!B3366="","",Input_series!B3366)</f>
        <v/>
      </c>
      <c r="C3370" s="687" t="str">
        <f>IF(Input_series!C3366="","",Input_series!C3366)</f>
        <v/>
      </c>
      <c r="D3370" s="687" t="str">
        <f>IF(Input_series!D3366="","",Input_series!D3366)</f>
        <v/>
      </c>
      <c r="E3370" s="360"/>
      <c r="F3370" s="15"/>
      <c r="G3370" s="15"/>
      <c r="H3370" s="5"/>
      <c r="I3370" s="5"/>
      <c r="J3370" s="190"/>
      <c r="K3370" s="190"/>
      <c r="L3370" s="190"/>
      <c r="M3370" s="190"/>
      <c r="N3370" s="190"/>
      <c r="O3370" s="190"/>
    </row>
    <row r="3371" spans="1:15">
      <c r="A3371" s="465">
        <v>3350</v>
      </c>
      <c r="B3371" s="686" t="str">
        <f>IF(Input_series!B3367="","",Input_series!B3367)</f>
        <v/>
      </c>
      <c r="C3371" s="687" t="str">
        <f>IF(Input_series!C3367="","",Input_series!C3367)</f>
        <v/>
      </c>
      <c r="D3371" s="687" t="str">
        <f>IF(Input_series!D3367="","",Input_series!D3367)</f>
        <v/>
      </c>
      <c r="E3371" s="360"/>
      <c r="F3371" s="15"/>
      <c r="G3371" s="15"/>
      <c r="H3371" s="5"/>
      <c r="I3371" s="5"/>
      <c r="J3371" s="190"/>
      <c r="K3371" s="190"/>
      <c r="L3371" s="190"/>
      <c r="M3371" s="190"/>
      <c r="N3371" s="190"/>
      <c r="O3371" s="190"/>
    </row>
    <row r="3372" spans="1:15">
      <c r="A3372" s="465">
        <v>3351</v>
      </c>
      <c r="B3372" s="686" t="str">
        <f>IF(Input_series!B3368="","",Input_series!B3368)</f>
        <v/>
      </c>
      <c r="C3372" s="687" t="str">
        <f>IF(Input_series!C3368="","",Input_series!C3368)</f>
        <v/>
      </c>
      <c r="D3372" s="687" t="str">
        <f>IF(Input_series!D3368="","",Input_series!D3368)</f>
        <v/>
      </c>
      <c r="E3372" s="360"/>
      <c r="F3372" s="15"/>
      <c r="G3372" s="15"/>
      <c r="H3372" s="5"/>
      <c r="I3372" s="5"/>
      <c r="J3372" s="190"/>
      <c r="K3372" s="190"/>
      <c r="L3372" s="190"/>
      <c r="M3372" s="190"/>
      <c r="N3372" s="190"/>
      <c r="O3372" s="190"/>
    </row>
    <row r="3373" spans="1:15">
      <c r="A3373" s="465">
        <v>3352</v>
      </c>
      <c r="B3373" s="686" t="str">
        <f>IF(Input_series!B3369="","",Input_series!B3369)</f>
        <v/>
      </c>
      <c r="C3373" s="687" t="str">
        <f>IF(Input_series!C3369="","",Input_series!C3369)</f>
        <v/>
      </c>
      <c r="D3373" s="687" t="str">
        <f>IF(Input_series!D3369="","",Input_series!D3369)</f>
        <v/>
      </c>
      <c r="E3373" s="360"/>
      <c r="F3373" s="15"/>
      <c r="G3373" s="15"/>
      <c r="H3373" s="5"/>
      <c r="I3373" s="5"/>
      <c r="J3373" s="190"/>
      <c r="K3373" s="190"/>
      <c r="L3373" s="190"/>
      <c r="M3373" s="190"/>
      <c r="N3373" s="190"/>
      <c r="O3373" s="190"/>
    </row>
    <row r="3374" spans="1:15">
      <c r="A3374" s="465">
        <v>3353</v>
      </c>
      <c r="B3374" s="686" t="str">
        <f>IF(Input_series!B3370="","",Input_series!B3370)</f>
        <v/>
      </c>
      <c r="C3374" s="687" t="str">
        <f>IF(Input_series!C3370="","",Input_series!C3370)</f>
        <v/>
      </c>
      <c r="D3374" s="687" t="str">
        <f>IF(Input_series!D3370="","",Input_series!D3370)</f>
        <v/>
      </c>
      <c r="E3374" s="360"/>
      <c r="F3374" s="15"/>
      <c r="G3374" s="15"/>
      <c r="H3374" s="5"/>
      <c r="I3374" s="5"/>
      <c r="J3374" s="190"/>
      <c r="K3374" s="190"/>
      <c r="L3374" s="190"/>
      <c r="M3374" s="190"/>
      <c r="N3374" s="190"/>
      <c r="O3374" s="190"/>
    </row>
    <row r="3375" spans="1:15">
      <c r="A3375" s="465">
        <v>3354</v>
      </c>
      <c r="B3375" s="686" t="str">
        <f>IF(Input_series!B3371="","",Input_series!B3371)</f>
        <v/>
      </c>
      <c r="C3375" s="687" t="str">
        <f>IF(Input_series!C3371="","",Input_series!C3371)</f>
        <v/>
      </c>
      <c r="D3375" s="687" t="str">
        <f>IF(Input_series!D3371="","",Input_series!D3371)</f>
        <v/>
      </c>
      <c r="E3375" s="360"/>
      <c r="F3375" s="15"/>
      <c r="G3375" s="15"/>
      <c r="H3375" s="5"/>
      <c r="I3375" s="5"/>
      <c r="J3375" s="190"/>
      <c r="K3375" s="190"/>
      <c r="L3375" s="190"/>
      <c r="M3375" s="190"/>
      <c r="N3375" s="190"/>
      <c r="O3375" s="190"/>
    </row>
    <row r="3376" spans="1:15">
      <c r="A3376" s="465">
        <v>3355</v>
      </c>
      <c r="B3376" s="686" t="str">
        <f>IF(Input_series!B3372="","",Input_series!B3372)</f>
        <v/>
      </c>
      <c r="C3376" s="687" t="str">
        <f>IF(Input_series!C3372="","",Input_series!C3372)</f>
        <v/>
      </c>
      <c r="D3376" s="687" t="str">
        <f>IF(Input_series!D3372="","",Input_series!D3372)</f>
        <v/>
      </c>
      <c r="E3376" s="360"/>
      <c r="F3376" s="15"/>
      <c r="G3376" s="15"/>
      <c r="H3376" s="5"/>
      <c r="I3376" s="5"/>
      <c r="J3376" s="190"/>
      <c r="K3376" s="190"/>
      <c r="L3376" s="190"/>
      <c r="M3376" s="190"/>
      <c r="N3376" s="190"/>
      <c r="O3376" s="190"/>
    </row>
    <row r="3377" spans="1:15">
      <c r="A3377" s="465">
        <v>3356</v>
      </c>
      <c r="B3377" s="686" t="str">
        <f>IF(Input_series!B3373="","",Input_series!B3373)</f>
        <v/>
      </c>
      <c r="C3377" s="687" t="str">
        <f>IF(Input_series!C3373="","",Input_series!C3373)</f>
        <v/>
      </c>
      <c r="D3377" s="687" t="str">
        <f>IF(Input_series!D3373="","",Input_series!D3373)</f>
        <v/>
      </c>
      <c r="E3377" s="360"/>
      <c r="F3377" s="15"/>
      <c r="G3377" s="15"/>
      <c r="H3377" s="5"/>
      <c r="I3377" s="5"/>
      <c r="J3377" s="190"/>
      <c r="K3377" s="190"/>
      <c r="L3377" s="190"/>
      <c r="M3377" s="190"/>
      <c r="N3377" s="190"/>
      <c r="O3377" s="190"/>
    </row>
    <row r="3378" spans="1:15">
      <c r="A3378" s="465">
        <v>3357</v>
      </c>
      <c r="B3378" s="686" t="str">
        <f>IF(Input_series!B3374="","",Input_series!B3374)</f>
        <v/>
      </c>
      <c r="C3378" s="687" t="str">
        <f>IF(Input_series!C3374="","",Input_series!C3374)</f>
        <v/>
      </c>
      <c r="D3378" s="687" t="str">
        <f>IF(Input_series!D3374="","",Input_series!D3374)</f>
        <v/>
      </c>
      <c r="E3378" s="360"/>
      <c r="F3378" s="15"/>
      <c r="G3378" s="15"/>
      <c r="H3378" s="5"/>
      <c r="I3378" s="5"/>
      <c r="J3378" s="190"/>
      <c r="K3378" s="190"/>
      <c r="L3378" s="190"/>
      <c r="M3378" s="190"/>
      <c r="N3378" s="190"/>
      <c r="O3378" s="190"/>
    </row>
    <row r="3379" spans="1:15">
      <c r="A3379" s="465">
        <v>3358</v>
      </c>
      <c r="B3379" s="686" t="str">
        <f>IF(Input_series!B3375="","",Input_series!B3375)</f>
        <v/>
      </c>
      <c r="C3379" s="687" t="str">
        <f>IF(Input_series!C3375="","",Input_series!C3375)</f>
        <v/>
      </c>
      <c r="D3379" s="687" t="str">
        <f>IF(Input_series!D3375="","",Input_series!D3375)</f>
        <v/>
      </c>
      <c r="E3379" s="360"/>
      <c r="F3379" s="15"/>
      <c r="G3379" s="15"/>
      <c r="H3379" s="5"/>
      <c r="I3379" s="5"/>
      <c r="J3379" s="190"/>
      <c r="K3379" s="190"/>
      <c r="L3379" s="190"/>
      <c r="M3379" s="190"/>
      <c r="N3379" s="190"/>
      <c r="O3379" s="190"/>
    </row>
    <row r="3380" spans="1:15">
      <c r="A3380" s="465">
        <v>3359</v>
      </c>
      <c r="B3380" s="686" t="str">
        <f>IF(Input_series!B3376="","",Input_series!B3376)</f>
        <v/>
      </c>
      <c r="C3380" s="687" t="str">
        <f>IF(Input_series!C3376="","",Input_series!C3376)</f>
        <v/>
      </c>
      <c r="D3380" s="687" t="str">
        <f>IF(Input_series!D3376="","",Input_series!D3376)</f>
        <v/>
      </c>
      <c r="E3380" s="360"/>
      <c r="F3380" s="15"/>
      <c r="G3380" s="15"/>
      <c r="H3380" s="5"/>
      <c r="I3380" s="5"/>
      <c r="J3380" s="190"/>
      <c r="K3380" s="190"/>
      <c r="L3380" s="190"/>
      <c r="M3380" s="190"/>
      <c r="N3380" s="190"/>
      <c r="O3380" s="190"/>
    </row>
    <row r="3381" spans="1:15">
      <c r="A3381" s="465">
        <v>3360</v>
      </c>
      <c r="B3381" s="686" t="str">
        <f>IF(Input_series!B3377="","",Input_series!B3377)</f>
        <v/>
      </c>
      <c r="C3381" s="687" t="str">
        <f>IF(Input_series!C3377="","",Input_series!C3377)</f>
        <v/>
      </c>
      <c r="D3381" s="687" t="str">
        <f>IF(Input_series!D3377="","",Input_series!D3377)</f>
        <v/>
      </c>
      <c r="E3381" s="360"/>
      <c r="F3381" s="15"/>
      <c r="G3381" s="15"/>
      <c r="H3381" s="5"/>
      <c r="I3381" s="5"/>
      <c r="J3381" s="190"/>
      <c r="K3381" s="190"/>
      <c r="L3381" s="190"/>
      <c r="M3381" s="190"/>
      <c r="N3381" s="190"/>
      <c r="O3381" s="190"/>
    </row>
    <row r="3382" spans="1:15">
      <c r="A3382" s="465">
        <v>3361</v>
      </c>
      <c r="B3382" s="686" t="str">
        <f>IF(Input_series!B3378="","",Input_series!B3378)</f>
        <v/>
      </c>
      <c r="C3382" s="687" t="str">
        <f>IF(Input_series!C3378="","",Input_series!C3378)</f>
        <v/>
      </c>
      <c r="D3382" s="687" t="str">
        <f>IF(Input_series!D3378="","",Input_series!D3378)</f>
        <v/>
      </c>
      <c r="E3382" s="360"/>
      <c r="F3382" s="15"/>
      <c r="G3382" s="15"/>
      <c r="H3382" s="5"/>
      <c r="I3382" s="5"/>
      <c r="J3382" s="190"/>
      <c r="K3382" s="190"/>
      <c r="L3382" s="190"/>
      <c r="M3382" s="190"/>
      <c r="N3382" s="190"/>
      <c r="O3382" s="190"/>
    </row>
    <row r="3383" spans="1:15">
      <c r="A3383" s="465">
        <v>3362</v>
      </c>
      <c r="B3383" s="686" t="str">
        <f>IF(Input_series!B3379="","",Input_series!B3379)</f>
        <v/>
      </c>
      <c r="C3383" s="687" t="str">
        <f>IF(Input_series!C3379="","",Input_series!C3379)</f>
        <v/>
      </c>
      <c r="D3383" s="687" t="str">
        <f>IF(Input_series!D3379="","",Input_series!D3379)</f>
        <v/>
      </c>
      <c r="E3383" s="360"/>
      <c r="F3383" s="15"/>
      <c r="G3383" s="15"/>
      <c r="H3383" s="5"/>
      <c r="I3383" s="5"/>
      <c r="J3383" s="190"/>
      <c r="K3383" s="190"/>
      <c r="L3383" s="190"/>
      <c r="M3383" s="190"/>
      <c r="N3383" s="190"/>
      <c r="O3383" s="190"/>
    </row>
    <row r="3384" spans="1:15">
      <c r="A3384" s="465">
        <v>3363</v>
      </c>
      <c r="B3384" s="686" t="str">
        <f>IF(Input_series!B3380="","",Input_series!B3380)</f>
        <v/>
      </c>
      <c r="C3384" s="687" t="str">
        <f>IF(Input_series!C3380="","",Input_series!C3380)</f>
        <v/>
      </c>
      <c r="D3384" s="687" t="str">
        <f>IF(Input_series!D3380="","",Input_series!D3380)</f>
        <v/>
      </c>
      <c r="E3384" s="360"/>
      <c r="F3384" s="15"/>
      <c r="G3384" s="15"/>
      <c r="H3384" s="5"/>
      <c r="I3384" s="5"/>
      <c r="J3384" s="190"/>
      <c r="K3384" s="190"/>
      <c r="L3384" s="190"/>
      <c r="M3384" s="190"/>
      <c r="N3384" s="190"/>
      <c r="O3384" s="190"/>
    </row>
    <row r="3385" spans="1:15">
      <c r="A3385" s="465">
        <v>3364</v>
      </c>
      <c r="B3385" s="686" t="str">
        <f>IF(Input_series!B3381="","",Input_series!B3381)</f>
        <v/>
      </c>
      <c r="C3385" s="687" t="str">
        <f>IF(Input_series!C3381="","",Input_series!C3381)</f>
        <v/>
      </c>
      <c r="D3385" s="687" t="str">
        <f>IF(Input_series!D3381="","",Input_series!D3381)</f>
        <v/>
      </c>
      <c r="E3385" s="360"/>
      <c r="F3385" s="15"/>
      <c r="G3385" s="15"/>
      <c r="H3385" s="5"/>
      <c r="I3385" s="5"/>
      <c r="J3385" s="190"/>
      <c r="K3385" s="190"/>
      <c r="L3385" s="190"/>
      <c r="M3385" s="190"/>
      <c r="N3385" s="190"/>
      <c r="O3385" s="190"/>
    </row>
    <row r="3386" spans="1:15">
      <c r="A3386" s="465">
        <v>3365</v>
      </c>
      <c r="B3386" s="686" t="str">
        <f>IF(Input_series!B3382="","",Input_series!B3382)</f>
        <v/>
      </c>
      <c r="C3386" s="687" t="str">
        <f>IF(Input_series!C3382="","",Input_series!C3382)</f>
        <v/>
      </c>
      <c r="D3386" s="687" t="str">
        <f>IF(Input_series!D3382="","",Input_series!D3382)</f>
        <v/>
      </c>
      <c r="E3386" s="360"/>
      <c r="F3386" s="15"/>
      <c r="G3386" s="15"/>
      <c r="H3386" s="5"/>
      <c r="I3386" s="5"/>
      <c r="J3386" s="190"/>
      <c r="K3386" s="190"/>
      <c r="L3386" s="190"/>
      <c r="M3386" s="190"/>
      <c r="N3386" s="190"/>
      <c r="O3386" s="190"/>
    </row>
    <row r="3387" spans="1:15">
      <c r="A3387" s="465">
        <v>3366</v>
      </c>
      <c r="B3387" s="686" t="str">
        <f>IF(Input_series!B3383="","",Input_series!B3383)</f>
        <v/>
      </c>
      <c r="C3387" s="687" t="str">
        <f>IF(Input_series!C3383="","",Input_series!C3383)</f>
        <v/>
      </c>
      <c r="D3387" s="687" t="str">
        <f>IF(Input_series!D3383="","",Input_series!D3383)</f>
        <v/>
      </c>
      <c r="E3387" s="360"/>
      <c r="F3387" s="15"/>
      <c r="G3387" s="15"/>
      <c r="H3387" s="5"/>
      <c r="I3387" s="5"/>
      <c r="J3387" s="190"/>
      <c r="K3387" s="190"/>
      <c r="L3387" s="190"/>
      <c r="M3387" s="190"/>
      <c r="N3387" s="190"/>
      <c r="O3387" s="190"/>
    </row>
    <row r="3388" spans="1:15">
      <c r="A3388" s="465">
        <v>3367</v>
      </c>
      <c r="B3388" s="686" t="str">
        <f>IF(Input_series!B3384="","",Input_series!B3384)</f>
        <v/>
      </c>
      <c r="C3388" s="687" t="str">
        <f>IF(Input_series!C3384="","",Input_series!C3384)</f>
        <v/>
      </c>
      <c r="D3388" s="687" t="str">
        <f>IF(Input_series!D3384="","",Input_series!D3384)</f>
        <v/>
      </c>
      <c r="E3388" s="360"/>
      <c r="F3388" s="15"/>
      <c r="G3388" s="15"/>
      <c r="H3388" s="5"/>
      <c r="I3388" s="5"/>
      <c r="J3388" s="190"/>
      <c r="K3388" s="190"/>
      <c r="L3388" s="190"/>
      <c r="M3388" s="190"/>
      <c r="N3388" s="190"/>
      <c r="O3388" s="190"/>
    </row>
    <row r="3389" spans="1:15">
      <c r="A3389" s="465">
        <v>3368</v>
      </c>
      <c r="B3389" s="686" t="str">
        <f>IF(Input_series!B3385="","",Input_series!B3385)</f>
        <v/>
      </c>
      <c r="C3389" s="687" t="str">
        <f>IF(Input_series!C3385="","",Input_series!C3385)</f>
        <v/>
      </c>
      <c r="D3389" s="687" t="str">
        <f>IF(Input_series!D3385="","",Input_series!D3385)</f>
        <v/>
      </c>
      <c r="E3389" s="360"/>
      <c r="F3389" s="15"/>
      <c r="G3389" s="15"/>
      <c r="H3389" s="5"/>
      <c r="I3389" s="5"/>
      <c r="J3389" s="190"/>
      <c r="K3389" s="190"/>
      <c r="L3389" s="190"/>
      <c r="M3389" s="190"/>
      <c r="N3389" s="190"/>
      <c r="O3389" s="190"/>
    </row>
    <row r="3390" spans="1:15">
      <c r="A3390" s="465">
        <v>3369</v>
      </c>
      <c r="B3390" s="686" t="str">
        <f>IF(Input_series!B3386="","",Input_series!B3386)</f>
        <v/>
      </c>
      <c r="C3390" s="687" t="str">
        <f>IF(Input_series!C3386="","",Input_series!C3386)</f>
        <v/>
      </c>
      <c r="D3390" s="687" t="str">
        <f>IF(Input_series!D3386="","",Input_series!D3386)</f>
        <v/>
      </c>
      <c r="E3390" s="360"/>
      <c r="F3390" s="15"/>
      <c r="G3390" s="15"/>
      <c r="H3390" s="5"/>
      <c r="I3390" s="5"/>
      <c r="J3390" s="190"/>
      <c r="K3390" s="190"/>
      <c r="L3390" s="190"/>
      <c r="M3390" s="190"/>
      <c r="N3390" s="190"/>
      <c r="O3390" s="190"/>
    </row>
    <row r="3391" spans="1:15">
      <c r="A3391" s="465">
        <v>3370</v>
      </c>
      <c r="B3391" s="686" t="str">
        <f>IF(Input_series!B3387="","",Input_series!B3387)</f>
        <v/>
      </c>
      <c r="C3391" s="687" t="str">
        <f>IF(Input_series!C3387="","",Input_series!C3387)</f>
        <v/>
      </c>
      <c r="D3391" s="687" t="str">
        <f>IF(Input_series!D3387="","",Input_series!D3387)</f>
        <v/>
      </c>
      <c r="E3391" s="360"/>
      <c r="F3391" s="15"/>
      <c r="G3391" s="15"/>
      <c r="H3391" s="5"/>
      <c r="I3391" s="5"/>
      <c r="J3391" s="190"/>
      <c r="K3391" s="190"/>
      <c r="L3391" s="190"/>
      <c r="M3391" s="190"/>
      <c r="N3391" s="190"/>
      <c r="O3391" s="190"/>
    </row>
    <row r="3392" spans="1:15">
      <c r="A3392" s="465">
        <v>3371</v>
      </c>
      <c r="B3392" s="686" t="str">
        <f>IF(Input_series!B3388="","",Input_series!B3388)</f>
        <v/>
      </c>
      <c r="C3392" s="687" t="str">
        <f>IF(Input_series!C3388="","",Input_series!C3388)</f>
        <v/>
      </c>
      <c r="D3392" s="687" t="str">
        <f>IF(Input_series!D3388="","",Input_series!D3388)</f>
        <v/>
      </c>
      <c r="E3392" s="360"/>
      <c r="F3392" s="15"/>
      <c r="G3392" s="15"/>
      <c r="H3392" s="5"/>
      <c r="I3392" s="5"/>
      <c r="J3392" s="190"/>
      <c r="K3392" s="190"/>
      <c r="L3392" s="190"/>
      <c r="M3392" s="190"/>
      <c r="N3392" s="190"/>
      <c r="O3392" s="190"/>
    </row>
    <row r="3393" spans="1:15">
      <c r="A3393" s="465">
        <v>3372</v>
      </c>
      <c r="B3393" s="686" t="str">
        <f>IF(Input_series!B3389="","",Input_series!B3389)</f>
        <v/>
      </c>
      <c r="C3393" s="687" t="str">
        <f>IF(Input_series!C3389="","",Input_series!C3389)</f>
        <v/>
      </c>
      <c r="D3393" s="687" t="str">
        <f>IF(Input_series!D3389="","",Input_series!D3389)</f>
        <v/>
      </c>
      <c r="E3393" s="360"/>
      <c r="F3393" s="15"/>
      <c r="G3393" s="15"/>
      <c r="H3393" s="5"/>
      <c r="I3393" s="5"/>
      <c r="J3393" s="190"/>
      <c r="K3393" s="190"/>
      <c r="L3393" s="190"/>
      <c r="M3393" s="190"/>
      <c r="N3393" s="190"/>
      <c r="O3393" s="190"/>
    </row>
    <row r="3394" spans="1:15">
      <c r="A3394" s="465">
        <v>3373</v>
      </c>
      <c r="B3394" s="686" t="str">
        <f>IF(Input_series!B3390="","",Input_series!B3390)</f>
        <v/>
      </c>
      <c r="C3394" s="687" t="str">
        <f>IF(Input_series!C3390="","",Input_series!C3390)</f>
        <v/>
      </c>
      <c r="D3394" s="687" t="str">
        <f>IF(Input_series!D3390="","",Input_series!D3390)</f>
        <v/>
      </c>
      <c r="E3394" s="360"/>
      <c r="F3394" s="15"/>
      <c r="G3394" s="15"/>
      <c r="H3394" s="5"/>
      <c r="I3394" s="5"/>
      <c r="J3394" s="190"/>
      <c r="K3394" s="190"/>
      <c r="L3394" s="190"/>
      <c r="M3394" s="190"/>
      <c r="N3394" s="190"/>
      <c r="O3394" s="190"/>
    </row>
    <row r="3395" spans="1:15">
      <c r="A3395" s="465">
        <v>3374</v>
      </c>
      <c r="B3395" s="686" t="str">
        <f>IF(Input_series!B3391="","",Input_series!B3391)</f>
        <v/>
      </c>
      <c r="C3395" s="687" t="str">
        <f>IF(Input_series!C3391="","",Input_series!C3391)</f>
        <v/>
      </c>
      <c r="D3395" s="687" t="str">
        <f>IF(Input_series!D3391="","",Input_series!D3391)</f>
        <v/>
      </c>
      <c r="E3395" s="360"/>
      <c r="F3395" s="15"/>
      <c r="G3395" s="15"/>
      <c r="H3395" s="5"/>
      <c r="I3395" s="5"/>
      <c r="J3395" s="190"/>
      <c r="K3395" s="190"/>
      <c r="L3395" s="190"/>
      <c r="M3395" s="190"/>
      <c r="N3395" s="190"/>
      <c r="O3395" s="190"/>
    </row>
    <row r="3396" spans="1:15">
      <c r="A3396" s="465">
        <v>3375</v>
      </c>
      <c r="B3396" s="686" t="str">
        <f>IF(Input_series!B3392="","",Input_series!B3392)</f>
        <v/>
      </c>
      <c r="C3396" s="687" t="str">
        <f>IF(Input_series!C3392="","",Input_series!C3392)</f>
        <v/>
      </c>
      <c r="D3396" s="687" t="str">
        <f>IF(Input_series!D3392="","",Input_series!D3392)</f>
        <v/>
      </c>
      <c r="E3396" s="360"/>
      <c r="F3396" s="15"/>
      <c r="G3396" s="15"/>
      <c r="H3396" s="5"/>
      <c r="I3396" s="5"/>
      <c r="J3396" s="190"/>
      <c r="K3396" s="190"/>
      <c r="L3396" s="190"/>
      <c r="M3396" s="190"/>
      <c r="N3396" s="190"/>
      <c r="O3396" s="190"/>
    </row>
    <row r="3397" spans="1:15">
      <c r="A3397" s="465">
        <v>3376</v>
      </c>
      <c r="B3397" s="686" t="str">
        <f>IF(Input_series!B3393="","",Input_series!B3393)</f>
        <v/>
      </c>
      <c r="C3397" s="687" t="str">
        <f>IF(Input_series!C3393="","",Input_series!C3393)</f>
        <v/>
      </c>
      <c r="D3397" s="687" t="str">
        <f>IF(Input_series!D3393="","",Input_series!D3393)</f>
        <v/>
      </c>
      <c r="E3397" s="360"/>
      <c r="F3397" s="15"/>
      <c r="G3397" s="15"/>
      <c r="H3397" s="5"/>
      <c r="I3397" s="5"/>
      <c r="J3397" s="190"/>
      <c r="K3397" s="190"/>
      <c r="L3397" s="190"/>
      <c r="M3397" s="190"/>
      <c r="N3397" s="190"/>
      <c r="O3397" s="190"/>
    </row>
    <row r="3398" spans="1:15">
      <c r="A3398" s="465">
        <v>3377</v>
      </c>
      <c r="B3398" s="686" t="str">
        <f>IF(Input_series!B3394="","",Input_series!B3394)</f>
        <v/>
      </c>
      <c r="C3398" s="687" t="str">
        <f>IF(Input_series!C3394="","",Input_series!C3394)</f>
        <v/>
      </c>
      <c r="D3398" s="687" t="str">
        <f>IF(Input_series!D3394="","",Input_series!D3394)</f>
        <v/>
      </c>
      <c r="E3398" s="360"/>
      <c r="F3398" s="15"/>
      <c r="G3398" s="15"/>
      <c r="H3398" s="5"/>
      <c r="I3398" s="5"/>
      <c r="J3398" s="190"/>
      <c r="K3398" s="190"/>
      <c r="L3398" s="190"/>
      <c r="M3398" s="190"/>
      <c r="N3398" s="190"/>
      <c r="O3398" s="190"/>
    </row>
    <row r="3399" spans="1:15">
      <c r="A3399" s="465">
        <v>3378</v>
      </c>
      <c r="B3399" s="686" t="str">
        <f>IF(Input_series!B3395="","",Input_series!B3395)</f>
        <v/>
      </c>
      <c r="C3399" s="687" t="str">
        <f>IF(Input_series!C3395="","",Input_series!C3395)</f>
        <v/>
      </c>
      <c r="D3399" s="687" t="str">
        <f>IF(Input_series!D3395="","",Input_series!D3395)</f>
        <v/>
      </c>
      <c r="E3399" s="360"/>
      <c r="F3399" s="15"/>
      <c r="G3399" s="15"/>
      <c r="H3399" s="5"/>
      <c r="I3399" s="5"/>
      <c r="J3399" s="190"/>
      <c r="K3399" s="190"/>
      <c r="L3399" s="190"/>
      <c r="M3399" s="190"/>
      <c r="N3399" s="190"/>
      <c r="O3399" s="190"/>
    </row>
    <row r="3400" spans="1:15">
      <c r="A3400" s="465">
        <v>3379</v>
      </c>
      <c r="B3400" s="686" t="str">
        <f>IF(Input_series!B3396="","",Input_series!B3396)</f>
        <v/>
      </c>
      <c r="C3400" s="687" t="str">
        <f>IF(Input_series!C3396="","",Input_series!C3396)</f>
        <v/>
      </c>
      <c r="D3400" s="687" t="str">
        <f>IF(Input_series!D3396="","",Input_series!D3396)</f>
        <v/>
      </c>
      <c r="E3400" s="360"/>
      <c r="F3400" s="15"/>
      <c r="G3400" s="15"/>
      <c r="H3400" s="5"/>
      <c r="I3400" s="5"/>
      <c r="J3400" s="190"/>
      <c r="K3400" s="190"/>
      <c r="L3400" s="190"/>
      <c r="M3400" s="190"/>
      <c r="N3400" s="190"/>
      <c r="O3400" s="190"/>
    </row>
    <row r="3401" spans="1:15">
      <c r="A3401" s="465">
        <v>3380</v>
      </c>
      <c r="B3401" s="686" t="str">
        <f>IF(Input_series!B3397="","",Input_series!B3397)</f>
        <v/>
      </c>
      <c r="C3401" s="687" t="str">
        <f>IF(Input_series!C3397="","",Input_series!C3397)</f>
        <v/>
      </c>
      <c r="D3401" s="687" t="str">
        <f>IF(Input_series!D3397="","",Input_series!D3397)</f>
        <v/>
      </c>
      <c r="E3401" s="360"/>
      <c r="F3401" s="15"/>
      <c r="G3401" s="15"/>
      <c r="H3401" s="5"/>
      <c r="I3401" s="5"/>
      <c r="J3401" s="190"/>
      <c r="K3401" s="190"/>
      <c r="L3401" s="190"/>
      <c r="M3401" s="190"/>
      <c r="N3401" s="190"/>
      <c r="O3401" s="190"/>
    </row>
    <row r="3402" spans="1:15">
      <c r="A3402" s="465">
        <v>3381</v>
      </c>
      <c r="B3402" s="686" t="str">
        <f>IF(Input_series!B3398="","",Input_series!B3398)</f>
        <v/>
      </c>
      <c r="C3402" s="687" t="str">
        <f>IF(Input_series!C3398="","",Input_series!C3398)</f>
        <v/>
      </c>
      <c r="D3402" s="687" t="str">
        <f>IF(Input_series!D3398="","",Input_series!D3398)</f>
        <v/>
      </c>
      <c r="E3402" s="360"/>
      <c r="F3402" s="15"/>
      <c r="G3402" s="15"/>
      <c r="H3402" s="5"/>
      <c r="I3402" s="5"/>
      <c r="J3402" s="190"/>
      <c r="K3402" s="190"/>
      <c r="L3402" s="190"/>
      <c r="M3402" s="190"/>
      <c r="N3402" s="190"/>
      <c r="O3402" s="190"/>
    </row>
    <row r="3403" spans="1:15">
      <c r="A3403" s="465">
        <v>3382</v>
      </c>
      <c r="B3403" s="686" t="str">
        <f>IF(Input_series!B3399="","",Input_series!B3399)</f>
        <v/>
      </c>
      <c r="C3403" s="687" t="str">
        <f>IF(Input_series!C3399="","",Input_series!C3399)</f>
        <v/>
      </c>
      <c r="D3403" s="687" t="str">
        <f>IF(Input_series!D3399="","",Input_series!D3399)</f>
        <v/>
      </c>
      <c r="E3403" s="360"/>
      <c r="F3403" s="15"/>
      <c r="G3403" s="15"/>
      <c r="H3403" s="5"/>
      <c r="I3403" s="5"/>
      <c r="J3403" s="190"/>
      <c r="K3403" s="190"/>
      <c r="L3403" s="190"/>
      <c r="M3403" s="190"/>
      <c r="N3403" s="190"/>
      <c r="O3403" s="190"/>
    </row>
    <row r="3404" spans="1:15">
      <c r="A3404" s="465">
        <v>3383</v>
      </c>
      <c r="B3404" s="686" t="str">
        <f>IF(Input_series!B3400="","",Input_series!B3400)</f>
        <v/>
      </c>
      <c r="C3404" s="687" t="str">
        <f>IF(Input_series!C3400="","",Input_series!C3400)</f>
        <v/>
      </c>
      <c r="D3404" s="687" t="str">
        <f>IF(Input_series!D3400="","",Input_series!D3400)</f>
        <v/>
      </c>
      <c r="E3404" s="360"/>
      <c r="F3404" s="15"/>
      <c r="G3404" s="15"/>
      <c r="H3404" s="5"/>
      <c r="I3404" s="5"/>
      <c r="J3404" s="190"/>
      <c r="K3404" s="190"/>
      <c r="L3404" s="190"/>
      <c r="M3404" s="190"/>
      <c r="N3404" s="190"/>
      <c r="O3404" s="190"/>
    </row>
    <row r="3405" spans="1:15">
      <c r="A3405" s="465">
        <v>3384</v>
      </c>
      <c r="B3405" s="686" t="str">
        <f>IF(Input_series!B3401="","",Input_series!B3401)</f>
        <v/>
      </c>
      <c r="C3405" s="687" t="str">
        <f>IF(Input_series!C3401="","",Input_series!C3401)</f>
        <v/>
      </c>
      <c r="D3405" s="687" t="str">
        <f>IF(Input_series!D3401="","",Input_series!D3401)</f>
        <v/>
      </c>
      <c r="E3405" s="360"/>
      <c r="F3405" s="15"/>
      <c r="G3405" s="15"/>
      <c r="H3405" s="5"/>
      <c r="I3405" s="5"/>
      <c r="J3405" s="190"/>
      <c r="K3405" s="190"/>
      <c r="L3405" s="190"/>
      <c r="M3405" s="190"/>
      <c r="N3405" s="190"/>
      <c r="O3405" s="190"/>
    </row>
    <row r="3406" spans="1:15">
      <c r="A3406" s="465">
        <v>3385</v>
      </c>
      <c r="B3406" s="686" t="str">
        <f>IF(Input_series!B3402="","",Input_series!B3402)</f>
        <v/>
      </c>
      <c r="C3406" s="687" t="str">
        <f>IF(Input_series!C3402="","",Input_series!C3402)</f>
        <v/>
      </c>
      <c r="D3406" s="687" t="str">
        <f>IF(Input_series!D3402="","",Input_series!D3402)</f>
        <v/>
      </c>
      <c r="E3406" s="360"/>
      <c r="F3406" s="15"/>
      <c r="G3406" s="15"/>
      <c r="H3406" s="5"/>
      <c r="I3406" s="5"/>
      <c r="J3406" s="190"/>
      <c r="K3406" s="190"/>
      <c r="L3406" s="190"/>
      <c r="M3406" s="190"/>
      <c r="N3406" s="190"/>
      <c r="O3406" s="190"/>
    </row>
    <row r="3407" spans="1:15">
      <c r="A3407" s="465">
        <v>3386</v>
      </c>
      <c r="B3407" s="686" t="str">
        <f>IF(Input_series!B3403="","",Input_series!B3403)</f>
        <v/>
      </c>
      <c r="C3407" s="687" t="str">
        <f>IF(Input_series!C3403="","",Input_series!C3403)</f>
        <v/>
      </c>
      <c r="D3407" s="687" t="str">
        <f>IF(Input_series!D3403="","",Input_series!D3403)</f>
        <v/>
      </c>
      <c r="E3407" s="360"/>
      <c r="F3407" s="15"/>
      <c r="G3407" s="15"/>
      <c r="H3407" s="5"/>
      <c r="I3407" s="5"/>
      <c r="J3407" s="190"/>
      <c r="K3407" s="190"/>
      <c r="L3407" s="190"/>
      <c r="M3407" s="190"/>
      <c r="N3407" s="190"/>
      <c r="O3407" s="190"/>
    </row>
    <row r="3408" spans="1:15">
      <c r="A3408" s="465">
        <v>3387</v>
      </c>
      <c r="B3408" s="686" t="str">
        <f>IF(Input_series!B3404="","",Input_series!B3404)</f>
        <v/>
      </c>
      <c r="C3408" s="687" t="str">
        <f>IF(Input_series!C3404="","",Input_series!C3404)</f>
        <v/>
      </c>
      <c r="D3408" s="687" t="str">
        <f>IF(Input_series!D3404="","",Input_series!D3404)</f>
        <v/>
      </c>
      <c r="E3408" s="360"/>
      <c r="F3408" s="15"/>
      <c r="G3408" s="15"/>
      <c r="H3408" s="5"/>
      <c r="I3408" s="5"/>
      <c r="J3408" s="190"/>
      <c r="K3408" s="190"/>
      <c r="L3408" s="190"/>
      <c r="M3408" s="190"/>
      <c r="N3408" s="190"/>
      <c r="O3408" s="190"/>
    </row>
    <row r="3409" spans="1:15">
      <c r="A3409" s="465">
        <v>3388</v>
      </c>
      <c r="B3409" s="686" t="str">
        <f>IF(Input_series!B3405="","",Input_series!B3405)</f>
        <v/>
      </c>
      <c r="C3409" s="687" t="str">
        <f>IF(Input_series!C3405="","",Input_series!C3405)</f>
        <v/>
      </c>
      <c r="D3409" s="687" t="str">
        <f>IF(Input_series!D3405="","",Input_series!D3405)</f>
        <v/>
      </c>
      <c r="E3409" s="360"/>
      <c r="F3409" s="15"/>
      <c r="G3409" s="15"/>
      <c r="H3409" s="5"/>
      <c r="I3409" s="5"/>
      <c r="J3409" s="190"/>
      <c r="K3409" s="190"/>
      <c r="L3409" s="190"/>
      <c r="M3409" s="190"/>
      <c r="N3409" s="190"/>
      <c r="O3409" s="190"/>
    </row>
    <row r="3410" spans="1:15">
      <c r="A3410" s="465">
        <v>3389</v>
      </c>
      <c r="B3410" s="686" t="str">
        <f>IF(Input_series!B3406="","",Input_series!B3406)</f>
        <v/>
      </c>
      <c r="C3410" s="687" t="str">
        <f>IF(Input_series!C3406="","",Input_series!C3406)</f>
        <v/>
      </c>
      <c r="D3410" s="687" t="str">
        <f>IF(Input_series!D3406="","",Input_series!D3406)</f>
        <v/>
      </c>
      <c r="E3410" s="360"/>
      <c r="F3410" s="15"/>
      <c r="G3410" s="15"/>
      <c r="H3410" s="5"/>
      <c r="I3410" s="5"/>
      <c r="J3410" s="190"/>
      <c r="K3410" s="190"/>
      <c r="L3410" s="190"/>
      <c r="M3410" s="190"/>
      <c r="N3410" s="190"/>
      <c r="O3410" s="190"/>
    </row>
    <row r="3411" spans="1:15">
      <c r="A3411" s="465">
        <v>3390</v>
      </c>
      <c r="B3411" s="686" t="str">
        <f>IF(Input_series!B3407="","",Input_series!B3407)</f>
        <v/>
      </c>
      <c r="C3411" s="687" t="str">
        <f>IF(Input_series!C3407="","",Input_series!C3407)</f>
        <v/>
      </c>
      <c r="D3411" s="687" t="str">
        <f>IF(Input_series!D3407="","",Input_series!D3407)</f>
        <v/>
      </c>
      <c r="E3411" s="360"/>
      <c r="F3411" s="15"/>
      <c r="G3411" s="15"/>
      <c r="H3411" s="5"/>
      <c r="I3411" s="5"/>
      <c r="J3411" s="190"/>
      <c r="K3411" s="190"/>
      <c r="L3411" s="190"/>
      <c r="M3411" s="190"/>
      <c r="N3411" s="190"/>
      <c r="O3411" s="190"/>
    </row>
    <row r="3412" spans="1:15">
      <c r="A3412" s="465">
        <v>3391</v>
      </c>
      <c r="B3412" s="686" t="str">
        <f>IF(Input_series!B3408="","",Input_series!B3408)</f>
        <v/>
      </c>
      <c r="C3412" s="687" t="str">
        <f>IF(Input_series!C3408="","",Input_series!C3408)</f>
        <v/>
      </c>
      <c r="D3412" s="687" t="str">
        <f>IF(Input_series!D3408="","",Input_series!D3408)</f>
        <v/>
      </c>
      <c r="E3412" s="360"/>
      <c r="F3412" s="15"/>
      <c r="G3412" s="15"/>
      <c r="H3412" s="5"/>
      <c r="I3412" s="5"/>
      <c r="J3412" s="190"/>
      <c r="K3412" s="190"/>
      <c r="L3412" s="190"/>
      <c r="M3412" s="190"/>
      <c r="N3412" s="190"/>
      <c r="O3412" s="190"/>
    </row>
    <row r="3413" spans="1:15">
      <c r="A3413" s="465">
        <v>3392</v>
      </c>
      <c r="B3413" s="686" t="str">
        <f>IF(Input_series!B3409="","",Input_series!B3409)</f>
        <v/>
      </c>
      <c r="C3413" s="687" t="str">
        <f>IF(Input_series!C3409="","",Input_series!C3409)</f>
        <v/>
      </c>
      <c r="D3413" s="687" t="str">
        <f>IF(Input_series!D3409="","",Input_series!D3409)</f>
        <v/>
      </c>
      <c r="E3413" s="360"/>
      <c r="F3413" s="15"/>
      <c r="G3413" s="15"/>
      <c r="H3413" s="5"/>
      <c r="I3413" s="5"/>
      <c r="J3413" s="190"/>
      <c r="K3413" s="190"/>
      <c r="L3413" s="190"/>
      <c r="M3413" s="190"/>
      <c r="N3413" s="190"/>
      <c r="O3413" s="190"/>
    </row>
    <row r="3414" spans="1:15">
      <c r="A3414" s="465">
        <v>3393</v>
      </c>
      <c r="B3414" s="686" t="str">
        <f>IF(Input_series!B3410="","",Input_series!B3410)</f>
        <v/>
      </c>
      <c r="C3414" s="687" t="str">
        <f>IF(Input_series!C3410="","",Input_series!C3410)</f>
        <v/>
      </c>
      <c r="D3414" s="687" t="str">
        <f>IF(Input_series!D3410="","",Input_series!D3410)</f>
        <v/>
      </c>
      <c r="E3414" s="360"/>
      <c r="F3414" s="15"/>
      <c r="G3414" s="15"/>
      <c r="H3414" s="5"/>
      <c r="I3414" s="5"/>
      <c r="J3414" s="190"/>
      <c r="K3414" s="190"/>
      <c r="L3414" s="190"/>
      <c r="M3414" s="190"/>
      <c r="N3414" s="190"/>
      <c r="O3414" s="190"/>
    </row>
    <row r="3415" spans="1:15">
      <c r="A3415" s="465">
        <v>3394</v>
      </c>
      <c r="B3415" s="686" t="str">
        <f>IF(Input_series!B3411="","",Input_series!B3411)</f>
        <v/>
      </c>
      <c r="C3415" s="687" t="str">
        <f>IF(Input_series!C3411="","",Input_series!C3411)</f>
        <v/>
      </c>
      <c r="D3415" s="687" t="str">
        <f>IF(Input_series!D3411="","",Input_series!D3411)</f>
        <v/>
      </c>
      <c r="E3415" s="360"/>
      <c r="F3415" s="15"/>
      <c r="G3415" s="15"/>
      <c r="H3415" s="5"/>
      <c r="I3415" s="5"/>
      <c r="J3415" s="190"/>
      <c r="K3415" s="190"/>
      <c r="L3415" s="190"/>
      <c r="M3415" s="190"/>
      <c r="N3415" s="190"/>
      <c r="O3415" s="190"/>
    </row>
    <row r="3416" spans="1:15">
      <c r="A3416" s="465">
        <v>3395</v>
      </c>
      <c r="B3416" s="686" t="str">
        <f>IF(Input_series!B3412="","",Input_series!B3412)</f>
        <v/>
      </c>
      <c r="C3416" s="687" t="str">
        <f>IF(Input_series!C3412="","",Input_series!C3412)</f>
        <v/>
      </c>
      <c r="D3416" s="687" t="str">
        <f>IF(Input_series!D3412="","",Input_series!D3412)</f>
        <v/>
      </c>
      <c r="E3416" s="360"/>
      <c r="F3416" s="15"/>
      <c r="G3416" s="15"/>
      <c r="H3416" s="5"/>
      <c r="I3416" s="5"/>
      <c r="J3416" s="190"/>
      <c r="K3416" s="190"/>
      <c r="L3416" s="190"/>
      <c r="M3416" s="190"/>
      <c r="N3416" s="190"/>
      <c r="O3416" s="190"/>
    </row>
    <row r="3417" spans="1:15">
      <c r="A3417" s="465">
        <v>3396</v>
      </c>
      <c r="B3417" s="686" t="str">
        <f>IF(Input_series!B3413="","",Input_series!B3413)</f>
        <v/>
      </c>
      <c r="C3417" s="687" t="str">
        <f>IF(Input_series!C3413="","",Input_series!C3413)</f>
        <v/>
      </c>
      <c r="D3417" s="687" t="str">
        <f>IF(Input_series!D3413="","",Input_series!D3413)</f>
        <v/>
      </c>
      <c r="E3417" s="360"/>
      <c r="F3417" s="15"/>
      <c r="G3417" s="15"/>
      <c r="H3417" s="5"/>
      <c r="I3417" s="5"/>
      <c r="J3417" s="190"/>
      <c r="K3417" s="190"/>
      <c r="L3417" s="190"/>
      <c r="M3417" s="190"/>
      <c r="N3417" s="190"/>
      <c r="O3417" s="190"/>
    </row>
    <row r="3418" spans="1:15">
      <c r="A3418" s="465">
        <v>3397</v>
      </c>
      <c r="B3418" s="686" t="str">
        <f>IF(Input_series!B3414="","",Input_series!B3414)</f>
        <v/>
      </c>
      <c r="C3418" s="687" t="str">
        <f>IF(Input_series!C3414="","",Input_series!C3414)</f>
        <v/>
      </c>
      <c r="D3418" s="687" t="str">
        <f>IF(Input_series!D3414="","",Input_series!D3414)</f>
        <v/>
      </c>
      <c r="E3418" s="360"/>
      <c r="F3418" s="15"/>
      <c r="G3418" s="15"/>
      <c r="H3418" s="5"/>
      <c r="I3418" s="5"/>
      <c r="J3418" s="190"/>
      <c r="K3418" s="190"/>
      <c r="L3418" s="190"/>
      <c r="M3418" s="190"/>
      <c r="N3418" s="190"/>
      <c r="O3418" s="190"/>
    </row>
    <row r="3419" spans="1:15">
      <c r="A3419" s="465">
        <v>3398</v>
      </c>
      <c r="B3419" s="686" t="str">
        <f>IF(Input_series!B3415="","",Input_series!B3415)</f>
        <v/>
      </c>
      <c r="C3419" s="687" t="str">
        <f>IF(Input_series!C3415="","",Input_series!C3415)</f>
        <v/>
      </c>
      <c r="D3419" s="687" t="str">
        <f>IF(Input_series!D3415="","",Input_series!D3415)</f>
        <v/>
      </c>
      <c r="E3419" s="360"/>
      <c r="F3419" s="15"/>
      <c r="G3419" s="15"/>
      <c r="H3419" s="5"/>
      <c r="I3419" s="5"/>
      <c r="J3419" s="190"/>
      <c r="K3419" s="190"/>
      <c r="L3419" s="190"/>
      <c r="M3419" s="190"/>
      <c r="N3419" s="190"/>
      <c r="O3419" s="190"/>
    </row>
    <row r="3420" spans="1:15">
      <c r="A3420" s="465">
        <v>3399</v>
      </c>
      <c r="B3420" s="686" t="str">
        <f>IF(Input_series!B3416="","",Input_series!B3416)</f>
        <v/>
      </c>
      <c r="C3420" s="687" t="str">
        <f>IF(Input_series!C3416="","",Input_series!C3416)</f>
        <v/>
      </c>
      <c r="D3420" s="687" t="str">
        <f>IF(Input_series!D3416="","",Input_series!D3416)</f>
        <v/>
      </c>
      <c r="E3420" s="360"/>
      <c r="F3420" s="15"/>
      <c r="G3420" s="15"/>
      <c r="H3420" s="5"/>
      <c r="I3420" s="5"/>
      <c r="J3420" s="190"/>
      <c r="K3420" s="190"/>
      <c r="L3420" s="190"/>
      <c r="M3420" s="190"/>
      <c r="N3420" s="190"/>
      <c r="O3420" s="190"/>
    </row>
    <row r="3421" spans="1:15">
      <c r="A3421" s="465">
        <v>3400</v>
      </c>
      <c r="B3421" s="686" t="str">
        <f>IF(Input_series!B3417="","",Input_series!B3417)</f>
        <v/>
      </c>
      <c r="C3421" s="687" t="str">
        <f>IF(Input_series!C3417="","",Input_series!C3417)</f>
        <v/>
      </c>
      <c r="D3421" s="687" t="str">
        <f>IF(Input_series!D3417="","",Input_series!D3417)</f>
        <v/>
      </c>
      <c r="E3421" s="360"/>
      <c r="F3421" s="15"/>
      <c r="G3421" s="15"/>
      <c r="H3421" s="5"/>
      <c r="I3421" s="5"/>
      <c r="J3421" s="190"/>
      <c r="K3421" s="190"/>
      <c r="L3421" s="190"/>
      <c r="M3421" s="190"/>
      <c r="N3421" s="190"/>
      <c r="O3421" s="190"/>
    </row>
    <row r="3422" spans="1:15">
      <c r="A3422" s="465">
        <v>3401</v>
      </c>
      <c r="B3422" s="686" t="str">
        <f>IF(Input_series!B3418="","",Input_series!B3418)</f>
        <v/>
      </c>
      <c r="C3422" s="687" t="str">
        <f>IF(Input_series!C3418="","",Input_series!C3418)</f>
        <v/>
      </c>
      <c r="D3422" s="687" t="str">
        <f>IF(Input_series!D3418="","",Input_series!D3418)</f>
        <v/>
      </c>
      <c r="E3422" s="360"/>
      <c r="F3422" s="15"/>
      <c r="G3422" s="15"/>
      <c r="H3422" s="5"/>
      <c r="I3422" s="5"/>
      <c r="J3422" s="190"/>
      <c r="K3422" s="190"/>
      <c r="L3422" s="190"/>
      <c r="M3422" s="190"/>
      <c r="N3422" s="190"/>
      <c r="O3422" s="190"/>
    </row>
    <row r="3423" spans="1:15">
      <c r="A3423" s="465">
        <v>3402</v>
      </c>
      <c r="B3423" s="686" t="str">
        <f>IF(Input_series!B3419="","",Input_series!B3419)</f>
        <v/>
      </c>
      <c r="C3423" s="687" t="str">
        <f>IF(Input_series!C3419="","",Input_series!C3419)</f>
        <v/>
      </c>
      <c r="D3423" s="687" t="str">
        <f>IF(Input_series!D3419="","",Input_series!D3419)</f>
        <v/>
      </c>
      <c r="E3423" s="360"/>
      <c r="F3423" s="15"/>
      <c r="G3423" s="15"/>
      <c r="H3423" s="5"/>
      <c r="I3423" s="5"/>
      <c r="J3423" s="190"/>
      <c r="K3423" s="190"/>
      <c r="L3423" s="190"/>
      <c r="M3423" s="190"/>
      <c r="N3423" s="190"/>
      <c r="O3423" s="190"/>
    </row>
    <row r="3424" spans="1:15">
      <c r="A3424" s="465">
        <v>3403</v>
      </c>
      <c r="B3424" s="686" t="str">
        <f>IF(Input_series!B3420="","",Input_series!B3420)</f>
        <v/>
      </c>
      <c r="C3424" s="687" t="str">
        <f>IF(Input_series!C3420="","",Input_series!C3420)</f>
        <v/>
      </c>
      <c r="D3424" s="687" t="str">
        <f>IF(Input_series!D3420="","",Input_series!D3420)</f>
        <v/>
      </c>
      <c r="E3424" s="360"/>
      <c r="F3424" s="15"/>
      <c r="G3424" s="15"/>
      <c r="H3424" s="5"/>
      <c r="I3424" s="5"/>
      <c r="J3424" s="190"/>
      <c r="K3424" s="190"/>
      <c r="L3424" s="190"/>
      <c r="M3424" s="190"/>
      <c r="N3424" s="190"/>
      <c r="O3424" s="190"/>
    </row>
    <row r="3425" spans="1:15">
      <c r="A3425" s="465">
        <v>3404</v>
      </c>
      <c r="B3425" s="686" t="str">
        <f>IF(Input_series!B3421="","",Input_series!B3421)</f>
        <v/>
      </c>
      <c r="C3425" s="687" t="str">
        <f>IF(Input_series!C3421="","",Input_series!C3421)</f>
        <v/>
      </c>
      <c r="D3425" s="687" t="str">
        <f>IF(Input_series!D3421="","",Input_series!D3421)</f>
        <v/>
      </c>
      <c r="E3425" s="360"/>
      <c r="F3425" s="15"/>
      <c r="G3425" s="15"/>
      <c r="H3425" s="5"/>
      <c r="I3425" s="5"/>
      <c r="J3425" s="190"/>
      <c r="K3425" s="190"/>
      <c r="L3425" s="190"/>
      <c r="M3425" s="190"/>
      <c r="N3425" s="190"/>
      <c r="O3425" s="190"/>
    </row>
    <row r="3426" spans="1:15">
      <c r="A3426" s="465">
        <v>3405</v>
      </c>
      <c r="B3426" s="686" t="str">
        <f>IF(Input_series!B3422="","",Input_series!B3422)</f>
        <v/>
      </c>
      <c r="C3426" s="687" t="str">
        <f>IF(Input_series!C3422="","",Input_series!C3422)</f>
        <v/>
      </c>
      <c r="D3426" s="687" t="str">
        <f>IF(Input_series!D3422="","",Input_series!D3422)</f>
        <v/>
      </c>
      <c r="E3426" s="360"/>
      <c r="F3426" s="15"/>
      <c r="G3426" s="15"/>
      <c r="H3426" s="5"/>
      <c r="I3426" s="5"/>
      <c r="J3426" s="190"/>
      <c r="K3426" s="190"/>
      <c r="L3426" s="190"/>
      <c r="M3426" s="190"/>
      <c r="N3426" s="190"/>
      <c r="O3426" s="190"/>
    </row>
    <row r="3427" spans="1:15">
      <c r="A3427" s="465">
        <v>3406</v>
      </c>
      <c r="B3427" s="686" t="str">
        <f>IF(Input_series!B3423="","",Input_series!B3423)</f>
        <v/>
      </c>
      <c r="C3427" s="687" t="str">
        <f>IF(Input_series!C3423="","",Input_series!C3423)</f>
        <v/>
      </c>
      <c r="D3427" s="687" t="str">
        <f>IF(Input_series!D3423="","",Input_series!D3423)</f>
        <v/>
      </c>
      <c r="E3427" s="360"/>
      <c r="F3427" s="15"/>
      <c r="G3427" s="15"/>
      <c r="H3427" s="5"/>
      <c r="I3427" s="5"/>
      <c r="J3427" s="190"/>
      <c r="K3427" s="190"/>
      <c r="L3427" s="190"/>
      <c r="M3427" s="190"/>
      <c r="N3427" s="190"/>
      <c r="O3427" s="190"/>
    </row>
    <row r="3428" spans="1:15">
      <c r="A3428" s="465">
        <v>3407</v>
      </c>
      <c r="B3428" s="686" t="str">
        <f>IF(Input_series!B3424="","",Input_series!B3424)</f>
        <v/>
      </c>
      <c r="C3428" s="687" t="str">
        <f>IF(Input_series!C3424="","",Input_series!C3424)</f>
        <v/>
      </c>
      <c r="D3428" s="687" t="str">
        <f>IF(Input_series!D3424="","",Input_series!D3424)</f>
        <v/>
      </c>
      <c r="E3428" s="360"/>
      <c r="F3428" s="15"/>
      <c r="G3428" s="15"/>
      <c r="H3428" s="5"/>
      <c r="I3428" s="5"/>
      <c r="J3428" s="190"/>
      <c r="K3428" s="190"/>
      <c r="L3428" s="190"/>
      <c r="M3428" s="190"/>
      <c r="N3428" s="190"/>
      <c r="O3428" s="190"/>
    </row>
    <row r="3429" spans="1:15">
      <c r="A3429" s="465">
        <v>3408</v>
      </c>
      <c r="B3429" s="686" t="str">
        <f>IF(Input_series!B3425="","",Input_series!B3425)</f>
        <v/>
      </c>
      <c r="C3429" s="687" t="str">
        <f>IF(Input_series!C3425="","",Input_series!C3425)</f>
        <v/>
      </c>
      <c r="D3429" s="687" t="str">
        <f>IF(Input_series!D3425="","",Input_series!D3425)</f>
        <v/>
      </c>
      <c r="E3429" s="360"/>
      <c r="F3429" s="15"/>
      <c r="G3429" s="15"/>
      <c r="H3429" s="5"/>
      <c r="I3429" s="5"/>
      <c r="J3429" s="190"/>
      <c r="K3429" s="190"/>
      <c r="L3429" s="190"/>
      <c r="M3429" s="190"/>
      <c r="N3429" s="190"/>
      <c r="O3429" s="190"/>
    </row>
    <row r="3430" spans="1:15">
      <c r="A3430" s="465">
        <v>3409</v>
      </c>
      <c r="B3430" s="686" t="str">
        <f>IF(Input_series!B3426="","",Input_series!B3426)</f>
        <v/>
      </c>
      <c r="C3430" s="687" t="str">
        <f>IF(Input_series!C3426="","",Input_series!C3426)</f>
        <v/>
      </c>
      <c r="D3430" s="687" t="str">
        <f>IF(Input_series!D3426="","",Input_series!D3426)</f>
        <v/>
      </c>
      <c r="E3430" s="360"/>
      <c r="F3430" s="15"/>
      <c r="G3430" s="15"/>
      <c r="H3430" s="5"/>
      <c r="I3430" s="5"/>
      <c r="J3430" s="190"/>
      <c r="K3430" s="190"/>
      <c r="L3430" s="190"/>
      <c r="M3430" s="190"/>
      <c r="N3430" s="190"/>
      <c r="O3430" s="190"/>
    </row>
    <row r="3431" spans="1:15">
      <c r="A3431" s="465">
        <v>3410</v>
      </c>
      <c r="B3431" s="686" t="str">
        <f>IF(Input_series!B3427="","",Input_series!B3427)</f>
        <v/>
      </c>
      <c r="C3431" s="687" t="str">
        <f>IF(Input_series!C3427="","",Input_series!C3427)</f>
        <v/>
      </c>
      <c r="D3431" s="687" t="str">
        <f>IF(Input_series!D3427="","",Input_series!D3427)</f>
        <v/>
      </c>
      <c r="E3431" s="360"/>
      <c r="F3431" s="15"/>
      <c r="G3431" s="15"/>
      <c r="H3431" s="5"/>
      <c r="I3431" s="5"/>
      <c r="J3431" s="190"/>
      <c r="K3431" s="190"/>
      <c r="L3431" s="190"/>
      <c r="M3431" s="190"/>
      <c r="N3431" s="190"/>
      <c r="O3431" s="190"/>
    </row>
    <row r="3432" spans="1:15">
      <c r="A3432" s="465">
        <v>3411</v>
      </c>
      <c r="B3432" s="686" t="str">
        <f>IF(Input_series!B3428="","",Input_series!B3428)</f>
        <v/>
      </c>
      <c r="C3432" s="687" t="str">
        <f>IF(Input_series!C3428="","",Input_series!C3428)</f>
        <v/>
      </c>
      <c r="D3432" s="687" t="str">
        <f>IF(Input_series!D3428="","",Input_series!D3428)</f>
        <v/>
      </c>
      <c r="E3432" s="360"/>
      <c r="F3432" s="15"/>
      <c r="G3432" s="15"/>
      <c r="H3432" s="5"/>
      <c r="I3432" s="5"/>
      <c r="J3432" s="190"/>
      <c r="K3432" s="190"/>
      <c r="L3432" s="190"/>
      <c r="M3432" s="190"/>
      <c r="N3432" s="190"/>
      <c r="O3432" s="190"/>
    </row>
    <row r="3433" spans="1:15">
      <c r="A3433" s="465">
        <v>3412</v>
      </c>
      <c r="B3433" s="686" t="str">
        <f>IF(Input_series!B3429="","",Input_series!B3429)</f>
        <v/>
      </c>
      <c r="C3433" s="687" t="str">
        <f>IF(Input_series!C3429="","",Input_series!C3429)</f>
        <v/>
      </c>
      <c r="D3433" s="687" t="str">
        <f>IF(Input_series!D3429="","",Input_series!D3429)</f>
        <v/>
      </c>
      <c r="E3433" s="360"/>
      <c r="F3433" s="15"/>
      <c r="G3433" s="15"/>
      <c r="H3433" s="5"/>
      <c r="I3433" s="5"/>
      <c r="J3433" s="190"/>
      <c r="K3433" s="190"/>
      <c r="L3433" s="190"/>
      <c r="M3433" s="190"/>
      <c r="N3433" s="190"/>
      <c r="O3433" s="190"/>
    </row>
    <row r="3434" spans="1:15">
      <c r="A3434" s="465">
        <v>3413</v>
      </c>
      <c r="B3434" s="686" t="str">
        <f>IF(Input_series!B3430="","",Input_series!B3430)</f>
        <v/>
      </c>
      <c r="C3434" s="687" t="str">
        <f>IF(Input_series!C3430="","",Input_series!C3430)</f>
        <v/>
      </c>
      <c r="D3434" s="687" t="str">
        <f>IF(Input_series!D3430="","",Input_series!D3430)</f>
        <v/>
      </c>
      <c r="E3434" s="360"/>
      <c r="F3434" s="15"/>
      <c r="G3434" s="15"/>
      <c r="H3434" s="5"/>
      <c r="I3434" s="5"/>
      <c r="J3434" s="190"/>
      <c r="K3434" s="190"/>
      <c r="L3434" s="190"/>
      <c r="M3434" s="190"/>
      <c r="N3434" s="190"/>
      <c r="O3434" s="190"/>
    </row>
    <row r="3435" spans="1:15">
      <c r="A3435" s="465">
        <v>3414</v>
      </c>
      <c r="B3435" s="686" t="str">
        <f>IF(Input_series!B3431="","",Input_series!B3431)</f>
        <v/>
      </c>
      <c r="C3435" s="687" t="str">
        <f>IF(Input_series!C3431="","",Input_series!C3431)</f>
        <v/>
      </c>
      <c r="D3435" s="687" t="str">
        <f>IF(Input_series!D3431="","",Input_series!D3431)</f>
        <v/>
      </c>
      <c r="E3435" s="360"/>
      <c r="F3435" s="15"/>
      <c r="G3435" s="15"/>
      <c r="H3435" s="5"/>
      <c r="I3435" s="5"/>
      <c r="J3435" s="190"/>
      <c r="K3435" s="190"/>
      <c r="L3435" s="190"/>
      <c r="M3435" s="190"/>
      <c r="N3435" s="190"/>
      <c r="O3435" s="190"/>
    </row>
    <row r="3436" spans="1:15">
      <c r="A3436" s="465">
        <v>3415</v>
      </c>
      <c r="B3436" s="686" t="str">
        <f>IF(Input_series!B3432="","",Input_series!B3432)</f>
        <v/>
      </c>
      <c r="C3436" s="687" t="str">
        <f>IF(Input_series!C3432="","",Input_series!C3432)</f>
        <v/>
      </c>
      <c r="D3436" s="687" t="str">
        <f>IF(Input_series!D3432="","",Input_series!D3432)</f>
        <v/>
      </c>
      <c r="E3436" s="360"/>
      <c r="F3436" s="15"/>
      <c r="G3436" s="15"/>
      <c r="H3436" s="5"/>
      <c r="I3436" s="5"/>
      <c r="J3436" s="190"/>
      <c r="K3436" s="190"/>
      <c r="L3436" s="190"/>
      <c r="M3436" s="190"/>
      <c r="N3436" s="190"/>
      <c r="O3436" s="190"/>
    </row>
    <row r="3437" spans="1:15">
      <c r="A3437" s="465">
        <v>3416</v>
      </c>
      <c r="B3437" s="686" t="str">
        <f>IF(Input_series!B3433="","",Input_series!B3433)</f>
        <v/>
      </c>
      <c r="C3437" s="687" t="str">
        <f>IF(Input_series!C3433="","",Input_series!C3433)</f>
        <v/>
      </c>
      <c r="D3437" s="687" t="str">
        <f>IF(Input_series!D3433="","",Input_series!D3433)</f>
        <v/>
      </c>
      <c r="E3437" s="360"/>
      <c r="F3437" s="15"/>
      <c r="G3437" s="15"/>
      <c r="H3437" s="5"/>
      <c r="I3437" s="5"/>
      <c r="J3437" s="190"/>
      <c r="K3437" s="190"/>
      <c r="L3437" s="190"/>
      <c r="M3437" s="190"/>
      <c r="N3437" s="190"/>
      <c r="O3437" s="190"/>
    </row>
    <row r="3438" spans="1:15">
      <c r="A3438" s="465">
        <v>3417</v>
      </c>
      <c r="B3438" s="686" t="str">
        <f>IF(Input_series!B3434="","",Input_series!B3434)</f>
        <v/>
      </c>
      <c r="C3438" s="687" t="str">
        <f>IF(Input_series!C3434="","",Input_series!C3434)</f>
        <v/>
      </c>
      <c r="D3438" s="687" t="str">
        <f>IF(Input_series!D3434="","",Input_series!D3434)</f>
        <v/>
      </c>
      <c r="E3438" s="360"/>
      <c r="F3438" s="15"/>
      <c r="G3438" s="15"/>
      <c r="H3438" s="5"/>
      <c r="I3438" s="5"/>
      <c r="J3438" s="190"/>
      <c r="K3438" s="190"/>
      <c r="L3438" s="190"/>
      <c r="M3438" s="190"/>
      <c r="N3438" s="190"/>
      <c r="O3438" s="190"/>
    </row>
    <row r="3439" spans="1:15">
      <c r="A3439" s="465">
        <v>3418</v>
      </c>
      <c r="B3439" s="686" t="str">
        <f>IF(Input_series!B3435="","",Input_series!B3435)</f>
        <v/>
      </c>
      <c r="C3439" s="687" t="str">
        <f>IF(Input_series!C3435="","",Input_series!C3435)</f>
        <v/>
      </c>
      <c r="D3439" s="687" t="str">
        <f>IF(Input_series!D3435="","",Input_series!D3435)</f>
        <v/>
      </c>
      <c r="E3439" s="360"/>
      <c r="F3439" s="15"/>
      <c r="G3439" s="15"/>
      <c r="H3439" s="5"/>
      <c r="I3439" s="5"/>
      <c r="J3439" s="190"/>
      <c r="K3439" s="190"/>
      <c r="L3439" s="190"/>
      <c r="M3439" s="190"/>
      <c r="N3439" s="190"/>
      <c r="O3439" s="190"/>
    </row>
    <row r="3440" spans="1:15">
      <c r="A3440" s="465">
        <v>3419</v>
      </c>
      <c r="B3440" s="686" t="str">
        <f>IF(Input_series!B3436="","",Input_series!B3436)</f>
        <v/>
      </c>
      <c r="C3440" s="687" t="str">
        <f>IF(Input_series!C3436="","",Input_series!C3436)</f>
        <v/>
      </c>
      <c r="D3440" s="687" t="str">
        <f>IF(Input_series!D3436="","",Input_series!D3436)</f>
        <v/>
      </c>
      <c r="E3440" s="360"/>
      <c r="F3440" s="15"/>
      <c r="G3440" s="15"/>
      <c r="H3440" s="5"/>
      <c r="I3440" s="5"/>
      <c r="J3440" s="190"/>
      <c r="K3440" s="190"/>
      <c r="L3440" s="190"/>
      <c r="M3440" s="190"/>
      <c r="N3440" s="190"/>
      <c r="O3440" s="190"/>
    </row>
    <row r="3441" spans="1:15">
      <c r="A3441" s="465">
        <v>3420</v>
      </c>
      <c r="B3441" s="686" t="str">
        <f>IF(Input_series!B3437="","",Input_series!B3437)</f>
        <v/>
      </c>
      <c r="C3441" s="687" t="str">
        <f>IF(Input_series!C3437="","",Input_series!C3437)</f>
        <v/>
      </c>
      <c r="D3441" s="687" t="str">
        <f>IF(Input_series!D3437="","",Input_series!D3437)</f>
        <v/>
      </c>
      <c r="E3441" s="360"/>
      <c r="F3441" s="15"/>
      <c r="G3441" s="15"/>
      <c r="H3441" s="5"/>
      <c r="I3441" s="5"/>
      <c r="J3441" s="190"/>
      <c r="K3441" s="190"/>
      <c r="L3441" s="190"/>
      <c r="M3441" s="190"/>
      <c r="N3441" s="190"/>
      <c r="O3441" s="190"/>
    </row>
    <row r="3442" spans="1:15">
      <c r="A3442" s="465">
        <v>3421</v>
      </c>
      <c r="B3442" s="686" t="str">
        <f>IF(Input_series!B3438="","",Input_series!B3438)</f>
        <v/>
      </c>
      <c r="C3442" s="687" t="str">
        <f>IF(Input_series!C3438="","",Input_series!C3438)</f>
        <v/>
      </c>
      <c r="D3442" s="687" t="str">
        <f>IF(Input_series!D3438="","",Input_series!D3438)</f>
        <v/>
      </c>
      <c r="E3442" s="360"/>
      <c r="F3442" s="15"/>
      <c r="G3442" s="15"/>
      <c r="H3442" s="5"/>
      <c r="I3442" s="5"/>
      <c r="J3442" s="190"/>
      <c r="K3442" s="190"/>
      <c r="L3442" s="190"/>
      <c r="M3442" s="190"/>
      <c r="N3442" s="190"/>
      <c r="O3442" s="190"/>
    </row>
    <row r="3443" spans="1:15">
      <c r="A3443" s="465">
        <v>3422</v>
      </c>
      <c r="B3443" s="686" t="str">
        <f>IF(Input_series!B3439="","",Input_series!B3439)</f>
        <v/>
      </c>
      <c r="C3443" s="687" t="str">
        <f>IF(Input_series!C3439="","",Input_series!C3439)</f>
        <v/>
      </c>
      <c r="D3443" s="687" t="str">
        <f>IF(Input_series!D3439="","",Input_series!D3439)</f>
        <v/>
      </c>
      <c r="E3443" s="360"/>
      <c r="F3443" s="15"/>
      <c r="G3443" s="15"/>
      <c r="H3443" s="5"/>
      <c r="I3443" s="5"/>
      <c r="J3443" s="190"/>
      <c r="K3443" s="190"/>
      <c r="L3443" s="190"/>
      <c r="M3443" s="190"/>
      <c r="N3443" s="190"/>
      <c r="O3443" s="190"/>
    </row>
    <row r="3444" spans="1:15">
      <c r="A3444" s="465">
        <v>3423</v>
      </c>
      <c r="B3444" s="686" t="str">
        <f>IF(Input_series!B3440="","",Input_series!B3440)</f>
        <v/>
      </c>
      <c r="C3444" s="687" t="str">
        <f>IF(Input_series!C3440="","",Input_series!C3440)</f>
        <v/>
      </c>
      <c r="D3444" s="687" t="str">
        <f>IF(Input_series!D3440="","",Input_series!D3440)</f>
        <v/>
      </c>
      <c r="E3444" s="360"/>
      <c r="F3444" s="15"/>
      <c r="G3444" s="15"/>
      <c r="H3444" s="5"/>
      <c r="I3444" s="5"/>
      <c r="J3444" s="190"/>
      <c r="K3444" s="190"/>
      <c r="L3444" s="190"/>
      <c r="M3444" s="190"/>
      <c r="N3444" s="190"/>
      <c r="O3444" s="190"/>
    </row>
    <row r="3445" spans="1:15">
      <c r="A3445" s="465">
        <v>3424</v>
      </c>
      <c r="B3445" s="686" t="str">
        <f>IF(Input_series!B3441="","",Input_series!B3441)</f>
        <v/>
      </c>
      <c r="C3445" s="687" t="str">
        <f>IF(Input_series!C3441="","",Input_series!C3441)</f>
        <v/>
      </c>
      <c r="D3445" s="687" t="str">
        <f>IF(Input_series!D3441="","",Input_series!D3441)</f>
        <v/>
      </c>
      <c r="E3445" s="360"/>
      <c r="F3445" s="15"/>
      <c r="G3445" s="15"/>
      <c r="H3445" s="5"/>
      <c r="I3445" s="5"/>
      <c r="J3445" s="190"/>
      <c r="K3445" s="190"/>
      <c r="L3445" s="190"/>
      <c r="M3445" s="190"/>
      <c r="N3445" s="190"/>
      <c r="O3445" s="190"/>
    </row>
    <row r="3446" spans="1:15">
      <c r="A3446" s="465">
        <v>3425</v>
      </c>
      <c r="B3446" s="686" t="str">
        <f>IF(Input_series!B3442="","",Input_series!B3442)</f>
        <v/>
      </c>
      <c r="C3446" s="687" t="str">
        <f>IF(Input_series!C3442="","",Input_series!C3442)</f>
        <v/>
      </c>
      <c r="D3446" s="687" t="str">
        <f>IF(Input_series!D3442="","",Input_series!D3442)</f>
        <v/>
      </c>
      <c r="E3446" s="360"/>
      <c r="F3446" s="15"/>
      <c r="G3446" s="15"/>
      <c r="H3446" s="5"/>
      <c r="I3446" s="5"/>
      <c r="J3446" s="190"/>
      <c r="K3446" s="190"/>
      <c r="L3446" s="190"/>
      <c r="M3446" s="190"/>
      <c r="N3446" s="190"/>
      <c r="O3446" s="190"/>
    </row>
    <row r="3447" spans="1:15">
      <c r="A3447" s="465">
        <v>3426</v>
      </c>
      <c r="B3447" s="686" t="str">
        <f>IF(Input_series!B3443="","",Input_series!B3443)</f>
        <v/>
      </c>
      <c r="C3447" s="687" t="str">
        <f>IF(Input_series!C3443="","",Input_series!C3443)</f>
        <v/>
      </c>
      <c r="D3447" s="687" t="str">
        <f>IF(Input_series!D3443="","",Input_series!D3443)</f>
        <v/>
      </c>
      <c r="E3447" s="360"/>
      <c r="F3447" s="15"/>
      <c r="G3447" s="15"/>
      <c r="H3447" s="5"/>
      <c r="I3447" s="5"/>
      <c r="J3447" s="190"/>
      <c r="K3447" s="190"/>
      <c r="L3447" s="190"/>
      <c r="M3447" s="190"/>
      <c r="N3447" s="190"/>
      <c r="O3447" s="190"/>
    </row>
    <row r="3448" spans="1:15">
      <c r="A3448" s="465">
        <v>3427</v>
      </c>
      <c r="B3448" s="686" t="str">
        <f>IF(Input_series!B3444="","",Input_series!B3444)</f>
        <v/>
      </c>
      <c r="C3448" s="687" t="str">
        <f>IF(Input_series!C3444="","",Input_series!C3444)</f>
        <v/>
      </c>
      <c r="D3448" s="687" t="str">
        <f>IF(Input_series!D3444="","",Input_series!D3444)</f>
        <v/>
      </c>
      <c r="E3448" s="360"/>
      <c r="F3448" s="15"/>
      <c r="G3448" s="15"/>
      <c r="H3448" s="5"/>
      <c r="I3448" s="5"/>
      <c r="J3448" s="190"/>
      <c r="K3448" s="190"/>
      <c r="L3448" s="190"/>
      <c r="M3448" s="190"/>
      <c r="N3448" s="190"/>
      <c r="O3448" s="190"/>
    </row>
    <row r="3449" spans="1:15">
      <c r="A3449" s="465">
        <v>3428</v>
      </c>
      <c r="B3449" s="686" t="str">
        <f>IF(Input_series!B3445="","",Input_series!B3445)</f>
        <v/>
      </c>
      <c r="C3449" s="687" t="str">
        <f>IF(Input_series!C3445="","",Input_series!C3445)</f>
        <v/>
      </c>
      <c r="D3449" s="687" t="str">
        <f>IF(Input_series!D3445="","",Input_series!D3445)</f>
        <v/>
      </c>
      <c r="E3449" s="360"/>
      <c r="F3449" s="15"/>
      <c r="G3449" s="15"/>
      <c r="H3449" s="5"/>
      <c r="I3449" s="5"/>
      <c r="J3449" s="190"/>
      <c r="K3449" s="190"/>
      <c r="L3449" s="190"/>
      <c r="M3449" s="190"/>
      <c r="N3449" s="190"/>
      <c r="O3449" s="190"/>
    </row>
    <row r="3450" spans="1:15">
      <c r="A3450" s="465">
        <v>3429</v>
      </c>
      <c r="B3450" s="686" t="str">
        <f>IF(Input_series!B3446="","",Input_series!B3446)</f>
        <v/>
      </c>
      <c r="C3450" s="687" t="str">
        <f>IF(Input_series!C3446="","",Input_series!C3446)</f>
        <v/>
      </c>
      <c r="D3450" s="687" t="str">
        <f>IF(Input_series!D3446="","",Input_series!D3446)</f>
        <v/>
      </c>
      <c r="E3450" s="360"/>
      <c r="F3450" s="15"/>
      <c r="G3450" s="15"/>
      <c r="H3450" s="5"/>
      <c r="I3450" s="5"/>
      <c r="J3450" s="190"/>
      <c r="K3450" s="190"/>
      <c r="L3450" s="190"/>
      <c r="M3450" s="190"/>
      <c r="N3450" s="190"/>
      <c r="O3450" s="190"/>
    </row>
    <row r="3451" spans="1:15">
      <c r="A3451" s="465">
        <v>3430</v>
      </c>
      <c r="B3451" s="686" t="str">
        <f>IF(Input_series!B3447="","",Input_series!B3447)</f>
        <v/>
      </c>
      <c r="C3451" s="687" t="str">
        <f>IF(Input_series!C3447="","",Input_series!C3447)</f>
        <v/>
      </c>
      <c r="D3451" s="687" t="str">
        <f>IF(Input_series!D3447="","",Input_series!D3447)</f>
        <v/>
      </c>
      <c r="E3451" s="360"/>
      <c r="F3451" s="15"/>
      <c r="G3451" s="15"/>
      <c r="H3451" s="5"/>
      <c r="I3451" s="5"/>
      <c r="J3451" s="190"/>
      <c r="K3451" s="190"/>
      <c r="L3451" s="190"/>
      <c r="M3451" s="190"/>
      <c r="N3451" s="190"/>
      <c r="O3451" s="190"/>
    </row>
    <row r="3452" spans="1:15">
      <c r="A3452" s="465">
        <v>3431</v>
      </c>
      <c r="B3452" s="686" t="str">
        <f>IF(Input_series!B3448="","",Input_series!B3448)</f>
        <v/>
      </c>
      <c r="C3452" s="687" t="str">
        <f>IF(Input_series!C3448="","",Input_series!C3448)</f>
        <v/>
      </c>
      <c r="D3452" s="687" t="str">
        <f>IF(Input_series!D3448="","",Input_series!D3448)</f>
        <v/>
      </c>
      <c r="E3452" s="360"/>
      <c r="F3452" s="15"/>
      <c r="G3452" s="15"/>
      <c r="H3452" s="5"/>
      <c r="I3452" s="5"/>
      <c r="J3452" s="190"/>
      <c r="K3452" s="190"/>
      <c r="L3452" s="190"/>
      <c r="M3452" s="190"/>
      <c r="N3452" s="190"/>
      <c r="O3452" s="190"/>
    </row>
    <row r="3453" spans="1:15">
      <c r="A3453" s="465">
        <v>3432</v>
      </c>
      <c r="B3453" s="686" t="str">
        <f>IF(Input_series!B3449="","",Input_series!B3449)</f>
        <v/>
      </c>
      <c r="C3453" s="687" t="str">
        <f>IF(Input_series!C3449="","",Input_series!C3449)</f>
        <v/>
      </c>
      <c r="D3453" s="687" t="str">
        <f>IF(Input_series!D3449="","",Input_series!D3449)</f>
        <v/>
      </c>
      <c r="E3453" s="360"/>
      <c r="F3453" s="15"/>
      <c r="G3453" s="15"/>
      <c r="H3453" s="5"/>
      <c r="I3453" s="5"/>
      <c r="J3453" s="190"/>
      <c r="K3453" s="190"/>
      <c r="L3453" s="190"/>
      <c r="M3453" s="190"/>
      <c r="N3453" s="190"/>
      <c r="O3453" s="190"/>
    </row>
    <row r="3454" spans="1:15">
      <c r="A3454" s="465">
        <v>3433</v>
      </c>
      <c r="B3454" s="686" t="str">
        <f>IF(Input_series!B3450="","",Input_series!B3450)</f>
        <v/>
      </c>
      <c r="C3454" s="687" t="str">
        <f>IF(Input_series!C3450="","",Input_series!C3450)</f>
        <v/>
      </c>
      <c r="D3454" s="687" t="str">
        <f>IF(Input_series!D3450="","",Input_series!D3450)</f>
        <v/>
      </c>
      <c r="E3454" s="360"/>
      <c r="F3454" s="15"/>
      <c r="G3454" s="15"/>
      <c r="H3454" s="5"/>
      <c r="I3454" s="5"/>
      <c r="J3454" s="190"/>
      <c r="K3454" s="190"/>
      <c r="L3454" s="190"/>
      <c r="M3454" s="190"/>
      <c r="N3454" s="190"/>
      <c r="O3454" s="190"/>
    </row>
    <row r="3455" spans="1:15">
      <c r="A3455" s="465">
        <v>3434</v>
      </c>
      <c r="B3455" s="686" t="str">
        <f>IF(Input_series!B3451="","",Input_series!B3451)</f>
        <v/>
      </c>
      <c r="C3455" s="687" t="str">
        <f>IF(Input_series!C3451="","",Input_series!C3451)</f>
        <v/>
      </c>
      <c r="D3455" s="687" t="str">
        <f>IF(Input_series!D3451="","",Input_series!D3451)</f>
        <v/>
      </c>
      <c r="E3455" s="360"/>
      <c r="F3455" s="15"/>
      <c r="G3455" s="15"/>
      <c r="H3455" s="5"/>
      <c r="I3455" s="5"/>
      <c r="J3455" s="190"/>
      <c r="K3455" s="190"/>
      <c r="L3455" s="190"/>
      <c r="M3455" s="190"/>
      <c r="N3455" s="190"/>
      <c r="O3455" s="190"/>
    </row>
    <row r="3456" spans="1:15">
      <c r="A3456" s="465">
        <v>3435</v>
      </c>
      <c r="B3456" s="686" t="str">
        <f>IF(Input_series!B3452="","",Input_series!B3452)</f>
        <v/>
      </c>
      <c r="C3456" s="687" t="str">
        <f>IF(Input_series!C3452="","",Input_series!C3452)</f>
        <v/>
      </c>
      <c r="D3456" s="687" t="str">
        <f>IF(Input_series!D3452="","",Input_series!D3452)</f>
        <v/>
      </c>
      <c r="E3456" s="360"/>
      <c r="F3456" s="15"/>
      <c r="G3456" s="15"/>
      <c r="H3456" s="5"/>
      <c r="I3456" s="5"/>
      <c r="J3456" s="190"/>
      <c r="K3456" s="190"/>
      <c r="L3456" s="190"/>
      <c r="M3456" s="190"/>
      <c r="N3456" s="190"/>
      <c r="O3456" s="190"/>
    </row>
    <row r="3457" spans="1:15">
      <c r="A3457" s="465">
        <v>3436</v>
      </c>
      <c r="B3457" s="686" t="str">
        <f>IF(Input_series!B3453="","",Input_series!B3453)</f>
        <v/>
      </c>
      <c r="C3457" s="687" t="str">
        <f>IF(Input_series!C3453="","",Input_series!C3453)</f>
        <v/>
      </c>
      <c r="D3457" s="687" t="str">
        <f>IF(Input_series!D3453="","",Input_series!D3453)</f>
        <v/>
      </c>
      <c r="E3457" s="360"/>
      <c r="F3457" s="15"/>
      <c r="G3457" s="15"/>
      <c r="H3457" s="5"/>
      <c r="I3457" s="5"/>
      <c r="J3457" s="190"/>
      <c r="K3457" s="190"/>
      <c r="L3457" s="190"/>
      <c r="M3457" s="190"/>
      <c r="N3457" s="190"/>
      <c r="O3457" s="190"/>
    </row>
    <row r="3458" spans="1:15">
      <c r="A3458" s="465">
        <v>3437</v>
      </c>
      <c r="B3458" s="686" t="str">
        <f>IF(Input_series!B3454="","",Input_series!B3454)</f>
        <v/>
      </c>
      <c r="C3458" s="687" t="str">
        <f>IF(Input_series!C3454="","",Input_series!C3454)</f>
        <v/>
      </c>
      <c r="D3458" s="687" t="str">
        <f>IF(Input_series!D3454="","",Input_series!D3454)</f>
        <v/>
      </c>
      <c r="E3458" s="360"/>
      <c r="F3458" s="15"/>
      <c r="G3458" s="15"/>
      <c r="H3458" s="5"/>
      <c r="I3458" s="5"/>
      <c r="J3458" s="190"/>
      <c r="K3458" s="190"/>
      <c r="L3458" s="190"/>
      <c r="M3458" s="190"/>
      <c r="N3458" s="190"/>
      <c r="O3458" s="190"/>
    </row>
    <row r="3459" spans="1:15">
      <c r="A3459" s="465">
        <v>3438</v>
      </c>
      <c r="B3459" s="686" t="str">
        <f>IF(Input_series!B3455="","",Input_series!B3455)</f>
        <v/>
      </c>
      <c r="C3459" s="687" t="str">
        <f>IF(Input_series!C3455="","",Input_series!C3455)</f>
        <v/>
      </c>
      <c r="D3459" s="687" t="str">
        <f>IF(Input_series!D3455="","",Input_series!D3455)</f>
        <v/>
      </c>
      <c r="E3459" s="360"/>
      <c r="F3459" s="15"/>
      <c r="G3459" s="15"/>
      <c r="H3459" s="5"/>
      <c r="I3459" s="5"/>
      <c r="J3459" s="190"/>
      <c r="K3459" s="190"/>
      <c r="L3459" s="190"/>
      <c r="M3459" s="190"/>
      <c r="N3459" s="190"/>
      <c r="O3459" s="190"/>
    </row>
    <row r="3460" spans="1:15">
      <c r="A3460" s="465">
        <v>3439</v>
      </c>
      <c r="B3460" s="686" t="str">
        <f>IF(Input_series!B3456="","",Input_series!B3456)</f>
        <v/>
      </c>
      <c r="C3460" s="687" t="str">
        <f>IF(Input_series!C3456="","",Input_series!C3456)</f>
        <v/>
      </c>
      <c r="D3460" s="687" t="str">
        <f>IF(Input_series!D3456="","",Input_series!D3456)</f>
        <v/>
      </c>
      <c r="E3460" s="360"/>
      <c r="F3460" s="15"/>
      <c r="G3460" s="15"/>
      <c r="H3460" s="5"/>
      <c r="I3460" s="5"/>
      <c r="J3460" s="190"/>
      <c r="K3460" s="190"/>
      <c r="L3460" s="190"/>
      <c r="M3460" s="190"/>
      <c r="N3460" s="190"/>
      <c r="O3460" s="190"/>
    </row>
    <row r="3461" spans="1:15">
      <c r="A3461" s="465">
        <v>3440</v>
      </c>
      <c r="B3461" s="686" t="str">
        <f>IF(Input_series!B3457="","",Input_series!B3457)</f>
        <v/>
      </c>
      <c r="C3461" s="687" t="str">
        <f>IF(Input_series!C3457="","",Input_series!C3457)</f>
        <v/>
      </c>
      <c r="D3461" s="687" t="str">
        <f>IF(Input_series!D3457="","",Input_series!D3457)</f>
        <v/>
      </c>
      <c r="E3461" s="360"/>
      <c r="F3461" s="15"/>
      <c r="G3461" s="15"/>
      <c r="H3461" s="5"/>
      <c r="I3461" s="5"/>
      <c r="J3461" s="190"/>
      <c r="K3461" s="190"/>
      <c r="L3461" s="190"/>
      <c r="M3461" s="190"/>
      <c r="N3461" s="190"/>
      <c r="O3461" s="190"/>
    </row>
    <row r="3462" spans="1:15">
      <c r="A3462" s="465">
        <v>3441</v>
      </c>
      <c r="B3462" s="686" t="str">
        <f>IF(Input_series!B3458="","",Input_series!B3458)</f>
        <v/>
      </c>
      <c r="C3462" s="687" t="str">
        <f>IF(Input_series!C3458="","",Input_series!C3458)</f>
        <v/>
      </c>
      <c r="D3462" s="687" t="str">
        <f>IF(Input_series!D3458="","",Input_series!D3458)</f>
        <v/>
      </c>
      <c r="E3462" s="360"/>
      <c r="F3462" s="15"/>
      <c r="G3462" s="15"/>
      <c r="H3462" s="5"/>
      <c r="I3462" s="5"/>
      <c r="J3462" s="190"/>
      <c r="K3462" s="190"/>
      <c r="L3462" s="190"/>
      <c r="M3462" s="190"/>
      <c r="N3462" s="190"/>
      <c r="O3462" s="190"/>
    </row>
    <row r="3463" spans="1:15">
      <c r="A3463" s="465">
        <v>3442</v>
      </c>
      <c r="B3463" s="686" t="str">
        <f>IF(Input_series!B3459="","",Input_series!B3459)</f>
        <v/>
      </c>
      <c r="C3463" s="687" t="str">
        <f>IF(Input_series!C3459="","",Input_series!C3459)</f>
        <v/>
      </c>
      <c r="D3463" s="687" t="str">
        <f>IF(Input_series!D3459="","",Input_series!D3459)</f>
        <v/>
      </c>
      <c r="E3463" s="360"/>
      <c r="F3463" s="15"/>
      <c r="G3463" s="15"/>
      <c r="H3463" s="5"/>
      <c r="I3463" s="5"/>
      <c r="J3463" s="190"/>
      <c r="K3463" s="190"/>
      <c r="L3463" s="190"/>
      <c r="M3463" s="190"/>
      <c r="N3463" s="190"/>
      <c r="O3463" s="190"/>
    </row>
    <row r="3464" spans="1:15">
      <c r="A3464" s="465">
        <v>3443</v>
      </c>
      <c r="B3464" s="686" t="str">
        <f>IF(Input_series!B3460="","",Input_series!B3460)</f>
        <v/>
      </c>
      <c r="C3464" s="687" t="str">
        <f>IF(Input_series!C3460="","",Input_series!C3460)</f>
        <v/>
      </c>
      <c r="D3464" s="687" t="str">
        <f>IF(Input_series!D3460="","",Input_series!D3460)</f>
        <v/>
      </c>
      <c r="E3464" s="360"/>
      <c r="F3464" s="15"/>
      <c r="G3464" s="15"/>
      <c r="H3464" s="5"/>
      <c r="I3464" s="5"/>
      <c r="J3464" s="190"/>
      <c r="K3464" s="190"/>
      <c r="L3464" s="190"/>
      <c r="M3464" s="190"/>
      <c r="N3464" s="190"/>
      <c r="O3464" s="190"/>
    </row>
    <row r="3465" spans="1:15">
      <c r="A3465" s="465">
        <v>3444</v>
      </c>
      <c r="B3465" s="686" t="str">
        <f>IF(Input_series!B3461="","",Input_series!B3461)</f>
        <v/>
      </c>
      <c r="C3465" s="687" t="str">
        <f>IF(Input_series!C3461="","",Input_series!C3461)</f>
        <v/>
      </c>
      <c r="D3465" s="687" t="str">
        <f>IF(Input_series!D3461="","",Input_series!D3461)</f>
        <v/>
      </c>
      <c r="E3465" s="360"/>
      <c r="F3465" s="15"/>
      <c r="G3465" s="15"/>
      <c r="H3465" s="5"/>
      <c r="I3465" s="5"/>
      <c r="J3465" s="190"/>
      <c r="K3465" s="190"/>
      <c r="L3465" s="190"/>
      <c r="M3465" s="190"/>
      <c r="N3465" s="190"/>
      <c r="O3465" s="190"/>
    </row>
    <row r="3466" spans="1:15">
      <c r="A3466" s="465">
        <v>3445</v>
      </c>
      <c r="B3466" s="686" t="str">
        <f>IF(Input_series!B3462="","",Input_series!B3462)</f>
        <v/>
      </c>
      <c r="C3466" s="687" t="str">
        <f>IF(Input_series!C3462="","",Input_series!C3462)</f>
        <v/>
      </c>
      <c r="D3466" s="687" t="str">
        <f>IF(Input_series!D3462="","",Input_series!D3462)</f>
        <v/>
      </c>
      <c r="E3466" s="360"/>
      <c r="F3466" s="15"/>
      <c r="G3466" s="15"/>
      <c r="H3466" s="5"/>
      <c r="I3466" s="5"/>
      <c r="J3466" s="190"/>
      <c r="K3466" s="190"/>
      <c r="L3466" s="190"/>
      <c r="M3466" s="190"/>
      <c r="N3466" s="190"/>
      <c r="O3466" s="190"/>
    </row>
    <row r="3467" spans="1:15">
      <c r="A3467" s="465">
        <v>3446</v>
      </c>
      <c r="B3467" s="686" t="str">
        <f>IF(Input_series!B3463="","",Input_series!B3463)</f>
        <v/>
      </c>
      <c r="C3467" s="687" t="str">
        <f>IF(Input_series!C3463="","",Input_series!C3463)</f>
        <v/>
      </c>
      <c r="D3467" s="687" t="str">
        <f>IF(Input_series!D3463="","",Input_series!D3463)</f>
        <v/>
      </c>
      <c r="E3467" s="360"/>
      <c r="F3467" s="15"/>
      <c r="G3467" s="15"/>
      <c r="H3467" s="5"/>
      <c r="I3467" s="5"/>
      <c r="J3467" s="190"/>
      <c r="K3467" s="190"/>
      <c r="L3467" s="190"/>
      <c r="M3467" s="190"/>
      <c r="N3467" s="190"/>
      <c r="O3467" s="190"/>
    </row>
    <row r="3468" spans="1:15">
      <c r="A3468" s="465">
        <v>3447</v>
      </c>
      <c r="B3468" s="686" t="str">
        <f>IF(Input_series!B3464="","",Input_series!B3464)</f>
        <v/>
      </c>
      <c r="C3468" s="687" t="str">
        <f>IF(Input_series!C3464="","",Input_series!C3464)</f>
        <v/>
      </c>
      <c r="D3468" s="687" t="str">
        <f>IF(Input_series!D3464="","",Input_series!D3464)</f>
        <v/>
      </c>
      <c r="E3468" s="360"/>
      <c r="F3468" s="15"/>
      <c r="G3468" s="15"/>
      <c r="H3468" s="5"/>
      <c r="I3468" s="5"/>
      <c r="J3468" s="190"/>
      <c r="K3468" s="190"/>
      <c r="L3468" s="190"/>
      <c r="M3468" s="190"/>
      <c r="N3468" s="190"/>
      <c r="O3468" s="190"/>
    </row>
    <row r="3469" spans="1:15">
      <c r="A3469" s="465">
        <v>3448</v>
      </c>
      <c r="B3469" s="686" t="str">
        <f>IF(Input_series!B3465="","",Input_series!B3465)</f>
        <v/>
      </c>
      <c r="C3469" s="687" t="str">
        <f>IF(Input_series!C3465="","",Input_series!C3465)</f>
        <v/>
      </c>
      <c r="D3469" s="687" t="str">
        <f>IF(Input_series!D3465="","",Input_series!D3465)</f>
        <v/>
      </c>
      <c r="E3469" s="360"/>
      <c r="F3469" s="15"/>
      <c r="G3469" s="15"/>
      <c r="H3469" s="5"/>
      <c r="I3469" s="5"/>
      <c r="J3469" s="190"/>
      <c r="K3469" s="190"/>
      <c r="L3469" s="190"/>
      <c r="M3469" s="190"/>
      <c r="N3469" s="190"/>
      <c r="O3469" s="190"/>
    </row>
    <row r="3470" spans="1:15">
      <c r="A3470" s="465">
        <v>3449</v>
      </c>
      <c r="B3470" s="686" t="str">
        <f>IF(Input_series!B3466="","",Input_series!B3466)</f>
        <v/>
      </c>
      <c r="C3470" s="687" t="str">
        <f>IF(Input_series!C3466="","",Input_series!C3466)</f>
        <v/>
      </c>
      <c r="D3470" s="687" t="str">
        <f>IF(Input_series!D3466="","",Input_series!D3466)</f>
        <v/>
      </c>
      <c r="E3470" s="360"/>
      <c r="F3470" s="15"/>
      <c r="G3470" s="15"/>
      <c r="H3470" s="5"/>
      <c r="I3470" s="5"/>
      <c r="J3470" s="190"/>
      <c r="K3470" s="190"/>
      <c r="L3470" s="190"/>
      <c r="M3470" s="190"/>
      <c r="N3470" s="190"/>
      <c r="O3470" s="190"/>
    </row>
    <row r="3471" spans="1:15">
      <c r="A3471" s="465">
        <v>3450</v>
      </c>
      <c r="B3471" s="686" t="str">
        <f>IF(Input_series!B3467="","",Input_series!B3467)</f>
        <v/>
      </c>
      <c r="C3471" s="687" t="str">
        <f>IF(Input_series!C3467="","",Input_series!C3467)</f>
        <v/>
      </c>
      <c r="D3471" s="687" t="str">
        <f>IF(Input_series!D3467="","",Input_series!D3467)</f>
        <v/>
      </c>
      <c r="E3471" s="360"/>
      <c r="F3471" s="15"/>
      <c r="G3471" s="15"/>
      <c r="H3471" s="5"/>
      <c r="I3471" s="5"/>
      <c r="J3471" s="190"/>
      <c r="K3471" s="190"/>
      <c r="L3471" s="190"/>
      <c r="M3471" s="190"/>
      <c r="N3471" s="190"/>
      <c r="O3471" s="190"/>
    </row>
    <row r="3472" spans="1:15">
      <c r="A3472" s="465">
        <v>3451</v>
      </c>
      <c r="B3472" s="686" t="str">
        <f>IF(Input_series!B3468="","",Input_series!B3468)</f>
        <v/>
      </c>
      <c r="C3472" s="687" t="str">
        <f>IF(Input_series!C3468="","",Input_series!C3468)</f>
        <v/>
      </c>
      <c r="D3472" s="687" t="str">
        <f>IF(Input_series!D3468="","",Input_series!D3468)</f>
        <v/>
      </c>
      <c r="E3472" s="360"/>
      <c r="F3472" s="15"/>
      <c r="G3472" s="15"/>
      <c r="H3472" s="5"/>
      <c r="I3472" s="5"/>
      <c r="J3472" s="190"/>
      <c r="K3472" s="190"/>
      <c r="L3472" s="190"/>
      <c r="M3472" s="190"/>
      <c r="N3472" s="190"/>
      <c r="O3472" s="190"/>
    </row>
    <row r="3473" spans="1:15">
      <c r="A3473" s="465">
        <v>3452</v>
      </c>
      <c r="B3473" s="686" t="str">
        <f>IF(Input_series!B3469="","",Input_series!B3469)</f>
        <v/>
      </c>
      <c r="C3473" s="687" t="str">
        <f>IF(Input_series!C3469="","",Input_series!C3469)</f>
        <v/>
      </c>
      <c r="D3473" s="687" t="str">
        <f>IF(Input_series!D3469="","",Input_series!D3469)</f>
        <v/>
      </c>
      <c r="E3473" s="360"/>
      <c r="F3473" s="15"/>
      <c r="G3473" s="15"/>
      <c r="H3473" s="5"/>
      <c r="I3473" s="5"/>
      <c r="J3473" s="190"/>
      <c r="K3473" s="190"/>
      <c r="L3473" s="190"/>
      <c r="M3473" s="190"/>
      <c r="N3473" s="190"/>
      <c r="O3473" s="190"/>
    </row>
    <row r="3474" spans="1:15">
      <c r="A3474" s="465">
        <v>3453</v>
      </c>
      <c r="B3474" s="686" t="str">
        <f>IF(Input_series!B3470="","",Input_series!B3470)</f>
        <v/>
      </c>
      <c r="C3474" s="687" t="str">
        <f>IF(Input_series!C3470="","",Input_series!C3470)</f>
        <v/>
      </c>
      <c r="D3474" s="687" t="str">
        <f>IF(Input_series!D3470="","",Input_series!D3470)</f>
        <v/>
      </c>
      <c r="E3474" s="360"/>
      <c r="F3474" s="15"/>
      <c r="G3474" s="15"/>
      <c r="H3474" s="5"/>
      <c r="I3474" s="5"/>
      <c r="J3474" s="190"/>
      <c r="K3474" s="190"/>
      <c r="L3474" s="190"/>
      <c r="M3474" s="190"/>
      <c r="N3474" s="190"/>
      <c r="O3474" s="190"/>
    </row>
    <row r="3475" spans="1:15">
      <c r="A3475" s="465">
        <v>3454</v>
      </c>
      <c r="B3475" s="686" t="str">
        <f>IF(Input_series!B3471="","",Input_series!B3471)</f>
        <v/>
      </c>
      <c r="C3475" s="687" t="str">
        <f>IF(Input_series!C3471="","",Input_series!C3471)</f>
        <v/>
      </c>
      <c r="D3475" s="687" t="str">
        <f>IF(Input_series!D3471="","",Input_series!D3471)</f>
        <v/>
      </c>
      <c r="E3475" s="360"/>
      <c r="F3475" s="15"/>
      <c r="G3475" s="15"/>
      <c r="H3475" s="5"/>
      <c r="I3475" s="5"/>
      <c r="J3475" s="190"/>
      <c r="K3475" s="190"/>
      <c r="L3475" s="190"/>
      <c r="M3475" s="190"/>
      <c r="N3475" s="190"/>
      <c r="O3475" s="190"/>
    </row>
    <row r="3476" spans="1:15">
      <c r="A3476" s="465">
        <v>3455</v>
      </c>
      <c r="B3476" s="686" t="str">
        <f>IF(Input_series!B3472="","",Input_series!B3472)</f>
        <v/>
      </c>
      <c r="C3476" s="687" t="str">
        <f>IF(Input_series!C3472="","",Input_series!C3472)</f>
        <v/>
      </c>
      <c r="D3476" s="687" t="str">
        <f>IF(Input_series!D3472="","",Input_series!D3472)</f>
        <v/>
      </c>
      <c r="E3476" s="360"/>
      <c r="F3476" s="15"/>
      <c r="G3476" s="15"/>
      <c r="H3476" s="5"/>
      <c r="I3476" s="5"/>
      <c r="J3476" s="190"/>
      <c r="K3476" s="190"/>
      <c r="L3476" s="190"/>
      <c r="M3476" s="190"/>
      <c r="N3476" s="190"/>
      <c r="O3476" s="190"/>
    </row>
    <row r="3477" spans="1:15">
      <c r="A3477" s="465">
        <v>3456</v>
      </c>
      <c r="B3477" s="686" t="str">
        <f>IF(Input_series!B3473="","",Input_series!B3473)</f>
        <v/>
      </c>
      <c r="C3477" s="687" t="str">
        <f>IF(Input_series!C3473="","",Input_series!C3473)</f>
        <v/>
      </c>
      <c r="D3477" s="687" t="str">
        <f>IF(Input_series!D3473="","",Input_series!D3473)</f>
        <v/>
      </c>
      <c r="E3477" s="360"/>
      <c r="F3477" s="15"/>
      <c r="G3477" s="15"/>
      <c r="H3477" s="5"/>
      <c r="I3477" s="5"/>
      <c r="J3477" s="190"/>
      <c r="K3477" s="190"/>
      <c r="L3477" s="190"/>
      <c r="M3477" s="190"/>
      <c r="N3477" s="190"/>
      <c r="O3477" s="190"/>
    </row>
    <row r="3478" spans="1:15">
      <c r="A3478" s="465">
        <v>3457</v>
      </c>
      <c r="B3478" s="686" t="str">
        <f>IF(Input_series!B3474="","",Input_series!B3474)</f>
        <v/>
      </c>
      <c r="C3478" s="687" t="str">
        <f>IF(Input_series!C3474="","",Input_series!C3474)</f>
        <v/>
      </c>
      <c r="D3478" s="687" t="str">
        <f>IF(Input_series!D3474="","",Input_series!D3474)</f>
        <v/>
      </c>
      <c r="E3478" s="360"/>
      <c r="F3478" s="15"/>
      <c r="G3478" s="15"/>
      <c r="H3478" s="5"/>
      <c r="I3478" s="5"/>
      <c r="J3478" s="190"/>
      <c r="K3478" s="190"/>
      <c r="L3478" s="190"/>
      <c r="M3478" s="190"/>
      <c r="N3478" s="190"/>
      <c r="O3478" s="190"/>
    </row>
    <row r="3479" spans="1:15">
      <c r="A3479" s="465">
        <v>3458</v>
      </c>
      <c r="B3479" s="686" t="str">
        <f>IF(Input_series!B3475="","",Input_series!B3475)</f>
        <v/>
      </c>
      <c r="C3479" s="687" t="str">
        <f>IF(Input_series!C3475="","",Input_series!C3475)</f>
        <v/>
      </c>
      <c r="D3479" s="687" t="str">
        <f>IF(Input_series!D3475="","",Input_series!D3475)</f>
        <v/>
      </c>
      <c r="E3479" s="360"/>
      <c r="F3479" s="15"/>
      <c r="G3479" s="15"/>
      <c r="H3479" s="5"/>
      <c r="I3479" s="5"/>
      <c r="J3479" s="190"/>
      <c r="K3479" s="190"/>
      <c r="L3479" s="190"/>
      <c r="M3479" s="190"/>
      <c r="N3479" s="190"/>
      <c r="O3479" s="190"/>
    </row>
    <row r="3480" spans="1:15">
      <c r="A3480" s="465">
        <v>3459</v>
      </c>
      <c r="B3480" s="686" t="str">
        <f>IF(Input_series!B3476="","",Input_series!B3476)</f>
        <v/>
      </c>
      <c r="C3480" s="687" t="str">
        <f>IF(Input_series!C3476="","",Input_series!C3476)</f>
        <v/>
      </c>
      <c r="D3480" s="687" t="str">
        <f>IF(Input_series!D3476="","",Input_series!D3476)</f>
        <v/>
      </c>
      <c r="E3480" s="360"/>
      <c r="F3480" s="15"/>
      <c r="G3480" s="15"/>
      <c r="H3480" s="5"/>
      <c r="I3480" s="5"/>
      <c r="J3480" s="190"/>
      <c r="K3480" s="190"/>
      <c r="L3480" s="190"/>
      <c r="M3480" s="190"/>
      <c r="N3480" s="190"/>
      <c r="O3480" s="190"/>
    </row>
    <row r="3481" spans="1:15">
      <c r="A3481" s="465">
        <v>3460</v>
      </c>
      <c r="B3481" s="686" t="str">
        <f>IF(Input_series!B3477="","",Input_series!B3477)</f>
        <v/>
      </c>
      <c r="C3481" s="687" t="str">
        <f>IF(Input_series!C3477="","",Input_series!C3477)</f>
        <v/>
      </c>
      <c r="D3481" s="687" t="str">
        <f>IF(Input_series!D3477="","",Input_series!D3477)</f>
        <v/>
      </c>
      <c r="E3481" s="360"/>
      <c r="F3481" s="15"/>
      <c r="G3481" s="15"/>
      <c r="H3481" s="5"/>
      <c r="I3481" s="5"/>
      <c r="J3481" s="190"/>
      <c r="K3481" s="190"/>
      <c r="L3481" s="190"/>
      <c r="M3481" s="190"/>
      <c r="N3481" s="190"/>
      <c r="O3481" s="190"/>
    </row>
    <row r="3482" spans="1:15">
      <c r="A3482" s="465">
        <v>3461</v>
      </c>
      <c r="B3482" s="686" t="str">
        <f>IF(Input_series!B3478="","",Input_series!B3478)</f>
        <v/>
      </c>
      <c r="C3482" s="687" t="str">
        <f>IF(Input_series!C3478="","",Input_series!C3478)</f>
        <v/>
      </c>
      <c r="D3482" s="687" t="str">
        <f>IF(Input_series!D3478="","",Input_series!D3478)</f>
        <v/>
      </c>
      <c r="E3482" s="360"/>
      <c r="F3482" s="15"/>
      <c r="G3482" s="15"/>
      <c r="H3482" s="5"/>
      <c r="I3482" s="5"/>
      <c r="J3482" s="190"/>
      <c r="K3482" s="190"/>
      <c r="L3482" s="190"/>
      <c r="M3482" s="190"/>
      <c r="N3482" s="190"/>
      <c r="O3482" s="190"/>
    </row>
    <row r="3483" spans="1:15">
      <c r="A3483" s="465">
        <v>3462</v>
      </c>
      <c r="B3483" s="686" t="str">
        <f>IF(Input_series!B3479="","",Input_series!B3479)</f>
        <v/>
      </c>
      <c r="C3483" s="687" t="str">
        <f>IF(Input_series!C3479="","",Input_series!C3479)</f>
        <v/>
      </c>
      <c r="D3483" s="687" t="str">
        <f>IF(Input_series!D3479="","",Input_series!D3479)</f>
        <v/>
      </c>
      <c r="E3483" s="360"/>
      <c r="F3483" s="15"/>
      <c r="G3483" s="15"/>
      <c r="H3483" s="5"/>
      <c r="I3483" s="5"/>
      <c r="J3483" s="190"/>
      <c r="K3483" s="190"/>
      <c r="L3483" s="190"/>
      <c r="M3483" s="190"/>
      <c r="N3483" s="190"/>
      <c r="O3483" s="190"/>
    </row>
    <row r="3484" spans="1:15">
      <c r="A3484" s="465">
        <v>3463</v>
      </c>
      <c r="B3484" s="686" t="str">
        <f>IF(Input_series!B3480="","",Input_series!B3480)</f>
        <v/>
      </c>
      <c r="C3484" s="687" t="str">
        <f>IF(Input_series!C3480="","",Input_series!C3480)</f>
        <v/>
      </c>
      <c r="D3484" s="687" t="str">
        <f>IF(Input_series!D3480="","",Input_series!D3480)</f>
        <v/>
      </c>
      <c r="E3484" s="360"/>
      <c r="F3484" s="15"/>
      <c r="G3484" s="15"/>
      <c r="H3484" s="5"/>
      <c r="I3484" s="5"/>
      <c r="J3484" s="190"/>
      <c r="K3484" s="190"/>
      <c r="L3484" s="190"/>
      <c r="M3484" s="190"/>
      <c r="N3484" s="190"/>
      <c r="O3484" s="190"/>
    </row>
    <row r="3485" spans="1:15">
      <c r="A3485" s="465">
        <v>3464</v>
      </c>
      <c r="B3485" s="686" t="str">
        <f>IF(Input_series!B3481="","",Input_series!B3481)</f>
        <v/>
      </c>
      <c r="C3485" s="687" t="str">
        <f>IF(Input_series!C3481="","",Input_series!C3481)</f>
        <v/>
      </c>
      <c r="D3485" s="687" t="str">
        <f>IF(Input_series!D3481="","",Input_series!D3481)</f>
        <v/>
      </c>
      <c r="E3485" s="360"/>
      <c r="F3485" s="15"/>
      <c r="G3485" s="15"/>
      <c r="H3485" s="5"/>
      <c r="I3485" s="5"/>
      <c r="J3485" s="190"/>
      <c r="K3485" s="190"/>
      <c r="L3485" s="190"/>
      <c r="M3485" s="190"/>
      <c r="N3485" s="190"/>
      <c r="O3485" s="190"/>
    </row>
    <row r="3486" spans="1:15">
      <c r="A3486" s="465">
        <v>3465</v>
      </c>
      <c r="B3486" s="686" t="str">
        <f>IF(Input_series!B3482="","",Input_series!B3482)</f>
        <v/>
      </c>
      <c r="C3486" s="687" t="str">
        <f>IF(Input_series!C3482="","",Input_series!C3482)</f>
        <v/>
      </c>
      <c r="D3486" s="687" t="str">
        <f>IF(Input_series!D3482="","",Input_series!D3482)</f>
        <v/>
      </c>
      <c r="E3486" s="360"/>
      <c r="F3486" s="15"/>
      <c r="G3486" s="15"/>
      <c r="H3486" s="5"/>
      <c r="I3486" s="5"/>
      <c r="J3486" s="190"/>
      <c r="K3486" s="190"/>
      <c r="L3486" s="190"/>
      <c r="M3486" s="190"/>
      <c r="N3486" s="190"/>
      <c r="O3486" s="190"/>
    </row>
    <row r="3487" spans="1:15">
      <c r="A3487" s="465">
        <v>3466</v>
      </c>
      <c r="B3487" s="686" t="str">
        <f>IF(Input_series!B3483="","",Input_series!B3483)</f>
        <v/>
      </c>
      <c r="C3487" s="687" t="str">
        <f>IF(Input_series!C3483="","",Input_series!C3483)</f>
        <v/>
      </c>
      <c r="D3487" s="687" t="str">
        <f>IF(Input_series!D3483="","",Input_series!D3483)</f>
        <v/>
      </c>
      <c r="E3487" s="360"/>
      <c r="F3487" s="15"/>
      <c r="G3487" s="15"/>
      <c r="H3487" s="5"/>
      <c r="I3487" s="5"/>
      <c r="J3487" s="190"/>
      <c r="K3487" s="190"/>
      <c r="L3487" s="190"/>
      <c r="M3487" s="190"/>
      <c r="N3487" s="190"/>
      <c r="O3487" s="190"/>
    </row>
    <row r="3488" spans="1:15">
      <c r="A3488" s="465">
        <v>3467</v>
      </c>
      <c r="B3488" s="686" t="str">
        <f>IF(Input_series!B3484="","",Input_series!B3484)</f>
        <v/>
      </c>
      <c r="C3488" s="687" t="str">
        <f>IF(Input_series!C3484="","",Input_series!C3484)</f>
        <v/>
      </c>
      <c r="D3488" s="687" t="str">
        <f>IF(Input_series!D3484="","",Input_series!D3484)</f>
        <v/>
      </c>
      <c r="E3488" s="360"/>
      <c r="F3488" s="15"/>
      <c r="G3488" s="15"/>
      <c r="H3488" s="5"/>
      <c r="I3488" s="5"/>
      <c r="J3488" s="190"/>
      <c r="K3488" s="190"/>
      <c r="L3488" s="190"/>
      <c r="M3488" s="190"/>
      <c r="N3488" s="190"/>
      <c r="O3488" s="190"/>
    </row>
    <row r="3489" spans="1:15">
      <c r="A3489" s="465">
        <v>3468</v>
      </c>
      <c r="B3489" s="686" t="str">
        <f>IF(Input_series!B3485="","",Input_series!B3485)</f>
        <v/>
      </c>
      <c r="C3489" s="687" t="str">
        <f>IF(Input_series!C3485="","",Input_series!C3485)</f>
        <v/>
      </c>
      <c r="D3489" s="687" t="str">
        <f>IF(Input_series!D3485="","",Input_series!D3485)</f>
        <v/>
      </c>
      <c r="E3489" s="360"/>
      <c r="F3489" s="15"/>
      <c r="G3489" s="15"/>
      <c r="H3489" s="5"/>
      <c r="I3489" s="5"/>
      <c r="J3489" s="190"/>
      <c r="K3489" s="190"/>
      <c r="L3489" s="190"/>
      <c r="M3489" s="190"/>
      <c r="N3489" s="190"/>
      <c r="O3489" s="190"/>
    </row>
    <row r="3490" spans="1:15">
      <c r="A3490" s="465">
        <v>3469</v>
      </c>
      <c r="B3490" s="686" t="str">
        <f>IF(Input_series!B3486="","",Input_series!B3486)</f>
        <v/>
      </c>
      <c r="C3490" s="687" t="str">
        <f>IF(Input_series!C3486="","",Input_series!C3486)</f>
        <v/>
      </c>
      <c r="D3490" s="687" t="str">
        <f>IF(Input_series!D3486="","",Input_series!D3486)</f>
        <v/>
      </c>
      <c r="E3490" s="360"/>
      <c r="F3490" s="15"/>
      <c r="G3490" s="15"/>
      <c r="H3490" s="5"/>
      <c r="I3490" s="5"/>
      <c r="J3490" s="190"/>
      <c r="K3490" s="190"/>
      <c r="L3490" s="190"/>
      <c r="M3490" s="190"/>
      <c r="N3490" s="190"/>
      <c r="O3490" s="190"/>
    </row>
    <row r="3491" spans="1:15">
      <c r="A3491" s="465">
        <v>3470</v>
      </c>
      <c r="B3491" s="686" t="str">
        <f>IF(Input_series!B3487="","",Input_series!B3487)</f>
        <v/>
      </c>
      <c r="C3491" s="687" t="str">
        <f>IF(Input_series!C3487="","",Input_series!C3487)</f>
        <v/>
      </c>
      <c r="D3491" s="687" t="str">
        <f>IF(Input_series!D3487="","",Input_series!D3487)</f>
        <v/>
      </c>
      <c r="E3491" s="360"/>
      <c r="F3491" s="15"/>
      <c r="G3491" s="15"/>
      <c r="H3491" s="5"/>
      <c r="I3491" s="5"/>
      <c r="J3491" s="190"/>
      <c r="K3491" s="190"/>
      <c r="L3491" s="190"/>
      <c r="M3491" s="190"/>
      <c r="N3491" s="190"/>
      <c r="O3491" s="190"/>
    </row>
    <row r="3492" spans="1:15">
      <c r="A3492" s="465">
        <v>3471</v>
      </c>
      <c r="B3492" s="686" t="str">
        <f>IF(Input_series!B3488="","",Input_series!B3488)</f>
        <v/>
      </c>
      <c r="C3492" s="687" t="str">
        <f>IF(Input_series!C3488="","",Input_series!C3488)</f>
        <v/>
      </c>
      <c r="D3492" s="687" t="str">
        <f>IF(Input_series!D3488="","",Input_series!D3488)</f>
        <v/>
      </c>
      <c r="E3492" s="360"/>
      <c r="F3492" s="15"/>
      <c r="G3492" s="15"/>
      <c r="H3492" s="5"/>
      <c r="I3492" s="5"/>
      <c r="J3492" s="190"/>
      <c r="K3492" s="190"/>
      <c r="L3492" s="190"/>
      <c r="M3492" s="190"/>
      <c r="N3492" s="190"/>
      <c r="O3492" s="190"/>
    </row>
    <row r="3493" spans="1:15">
      <c r="A3493" s="465">
        <v>3472</v>
      </c>
      <c r="B3493" s="686" t="str">
        <f>IF(Input_series!B3489="","",Input_series!B3489)</f>
        <v/>
      </c>
      <c r="C3493" s="687" t="str">
        <f>IF(Input_series!C3489="","",Input_series!C3489)</f>
        <v/>
      </c>
      <c r="D3493" s="687" t="str">
        <f>IF(Input_series!D3489="","",Input_series!D3489)</f>
        <v/>
      </c>
      <c r="E3493" s="360"/>
      <c r="F3493" s="15"/>
      <c r="G3493" s="15"/>
      <c r="H3493" s="5"/>
      <c r="I3493" s="5"/>
      <c r="J3493" s="190"/>
      <c r="K3493" s="190"/>
      <c r="L3493" s="190"/>
      <c r="M3493" s="190"/>
      <c r="N3493" s="190"/>
      <c r="O3493" s="190"/>
    </row>
    <row r="3494" spans="1:15">
      <c r="A3494" s="465">
        <v>3473</v>
      </c>
      <c r="B3494" s="686" t="str">
        <f>IF(Input_series!B3490="","",Input_series!B3490)</f>
        <v/>
      </c>
      <c r="C3494" s="687" t="str">
        <f>IF(Input_series!C3490="","",Input_series!C3490)</f>
        <v/>
      </c>
      <c r="D3494" s="687" t="str">
        <f>IF(Input_series!D3490="","",Input_series!D3490)</f>
        <v/>
      </c>
      <c r="E3494" s="360"/>
      <c r="F3494" s="15"/>
      <c r="G3494" s="15"/>
      <c r="H3494" s="5"/>
      <c r="I3494" s="5"/>
      <c r="J3494" s="190"/>
      <c r="K3494" s="190"/>
      <c r="L3494" s="190"/>
      <c r="M3494" s="190"/>
      <c r="N3494" s="190"/>
      <c r="O3494" s="190"/>
    </row>
    <row r="3495" spans="1:15">
      <c r="A3495" s="465">
        <v>3474</v>
      </c>
      <c r="B3495" s="686" t="str">
        <f>IF(Input_series!B3491="","",Input_series!B3491)</f>
        <v/>
      </c>
      <c r="C3495" s="687" t="str">
        <f>IF(Input_series!C3491="","",Input_series!C3491)</f>
        <v/>
      </c>
      <c r="D3495" s="687" t="str">
        <f>IF(Input_series!D3491="","",Input_series!D3491)</f>
        <v/>
      </c>
      <c r="E3495" s="360"/>
      <c r="F3495" s="15"/>
      <c r="G3495" s="15"/>
      <c r="H3495" s="5"/>
      <c r="I3495" s="5"/>
      <c r="J3495" s="190"/>
      <c r="K3495" s="190"/>
      <c r="L3495" s="190"/>
      <c r="M3495" s="190"/>
      <c r="N3495" s="190"/>
      <c r="O3495" s="190"/>
    </row>
    <row r="3496" spans="1:15">
      <c r="A3496" s="465">
        <v>3475</v>
      </c>
      <c r="B3496" s="686" t="str">
        <f>IF(Input_series!B3492="","",Input_series!B3492)</f>
        <v/>
      </c>
      <c r="C3496" s="687" t="str">
        <f>IF(Input_series!C3492="","",Input_series!C3492)</f>
        <v/>
      </c>
      <c r="D3496" s="687" t="str">
        <f>IF(Input_series!D3492="","",Input_series!D3492)</f>
        <v/>
      </c>
      <c r="E3496" s="360"/>
      <c r="F3496" s="15"/>
      <c r="G3496" s="15"/>
      <c r="H3496" s="5"/>
      <c r="I3496" s="5"/>
      <c r="J3496" s="190"/>
      <c r="K3496" s="190"/>
      <c r="L3496" s="190"/>
      <c r="M3496" s="190"/>
      <c r="N3496" s="190"/>
      <c r="O3496" s="190"/>
    </row>
    <row r="3497" spans="1:15">
      <c r="A3497" s="465">
        <v>3476</v>
      </c>
      <c r="B3497" s="686" t="str">
        <f>IF(Input_series!B3493="","",Input_series!B3493)</f>
        <v/>
      </c>
      <c r="C3497" s="687" t="str">
        <f>IF(Input_series!C3493="","",Input_series!C3493)</f>
        <v/>
      </c>
      <c r="D3497" s="687" t="str">
        <f>IF(Input_series!D3493="","",Input_series!D3493)</f>
        <v/>
      </c>
      <c r="E3497" s="360"/>
      <c r="F3497" s="15"/>
      <c r="G3497" s="15"/>
      <c r="H3497" s="5"/>
      <c r="I3497" s="5"/>
      <c r="J3497" s="190"/>
      <c r="K3497" s="190"/>
      <c r="L3497" s="190"/>
      <c r="M3497" s="190"/>
      <c r="N3497" s="190"/>
      <c r="O3497" s="190"/>
    </row>
    <row r="3498" spans="1:15">
      <c r="A3498" s="465">
        <v>3477</v>
      </c>
      <c r="B3498" s="686" t="str">
        <f>IF(Input_series!B3494="","",Input_series!B3494)</f>
        <v/>
      </c>
      <c r="C3498" s="687" t="str">
        <f>IF(Input_series!C3494="","",Input_series!C3494)</f>
        <v/>
      </c>
      <c r="D3498" s="687" t="str">
        <f>IF(Input_series!D3494="","",Input_series!D3494)</f>
        <v/>
      </c>
      <c r="E3498" s="360"/>
      <c r="F3498" s="15"/>
      <c r="G3498" s="15"/>
      <c r="H3498" s="5"/>
      <c r="I3498" s="5"/>
      <c r="J3498" s="190"/>
      <c r="K3498" s="190"/>
      <c r="L3498" s="190"/>
      <c r="M3498" s="190"/>
      <c r="N3498" s="190"/>
      <c r="O3498" s="190"/>
    </row>
    <row r="3499" spans="1:15">
      <c r="A3499" s="465">
        <v>3478</v>
      </c>
      <c r="B3499" s="686" t="str">
        <f>IF(Input_series!B3495="","",Input_series!B3495)</f>
        <v/>
      </c>
      <c r="C3499" s="687" t="str">
        <f>IF(Input_series!C3495="","",Input_series!C3495)</f>
        <v/>
      </c>
      <c r="D3499" s="687" t="str">
        <f>IF(Input_series!D3495="","",Input_series!D3495)</f>
        <v/>
      </c>
      <c r="E3499" s="360"/>
      <c r="F3499" s="15"/>
      <c r="G3499" s="15"/>
      <c r="H3499" s="5"/>
      <c r="I3499" s="5"/>
      <c r="J3499" s="190"/>
      <c r="K3499" s="190"/>
      <c r="L3499" s="190"/>
      <c r="M3499" s="190"/>
      <c r="N3499" s="190"/>
      <c r="O3499" s="190"/>
    </row>
    <row r="3500" spans="1:15">
      <c r="A3500" s="465">
        <v>3479</v>
      </c>
      <c r="B3500" s="686" t="str">
        <f>IF(Input_series!B3496="","",Input_series!B3496)</f>
        <v/>
      </c>
      <c r="C3500" s="687" t="str">
        <f>IF(Input_series!C3496="","",Input_series!C3496)</f>
        <v/>
      </c>
      <c r="D3500" s="687" t="str">
        <f>IF(Input_series!D3496="","",Input_series!D3496)</f>
        <v/>
      </c>
      <c r="E3500" s="360"/>
      <c r="F3500" s="15"/>
      <c r="G3500" s="15"/>
      <c r="H3500" s="5"/>
      <c r="I3500" s="5"/>
      <c r="J3500" s="190"/>
      <c r="K3500" s="190"/>
      <c r="L3500" s="190"/>
      <c r="M3500" s="190"/>
      <c r="N3500" s="190"/>
      <c r="O3500" s="190"/>
    </row>
    <row r="3501" spans="1:15">
      <c r="A3501" s="465">
        <v>3480</v>
      </c>
      <c r="B3501" s="686" t="str">
        <f>IF(Input_series!B3497="","",Input_series!B3497)</f>
        <v/>
      </c>
      <c r="C3501" s="687" t="str">
        <f>IF(Input_series!C3497="","",Input_series!C3497)</f>
        <v/>
      </c>
      <c r="D3501" s="687" t="str">
        <f>IF(Input_series!D3497="","",Input_series!D3497)</f>
        <v/>
      </c>
      <c r="E3501" s="360"/>
      <c r="F3501" s="15"/>
      <c r="G3501" s="15"/>
      <c r="H3501" s="5"/>
      <c r="I3501" s="5"/>
      <c r="J3501" s="190"/>
      <c r="K3501" s="190"/>
      <c r="L3501" s="190"/>
      <c r="M3501" s="190"/>
      <c r="N3501" s="190"/>
      <c r="O3501" s="190"/>
    </row>
    <row r="3502" spans="1:15">
      <c r="A3502" s="465">
        <v>3481</v>
      </c>
      <c r="B3502" s="686" t="str">
        <f>IF(Input_series!B3498="","",Input_series!B3498)</f>
        <v/>
      </c>
      <c r="C3502" s="687" t="str">
        <f>IF(Input_series!C3498="","",Input_series!C3498)</f>
        <v/>
      </c>
      <c r="D3502" s="687" t="str">
        <f>IF(Input_series!D3498="","",Input_series!D3498)</f>
        <v/>
      </c>
      <c r="E3502" s="360"/>
      <c r="F3502" s="15"/>
      <c r="G3502" s="15"/>
      <c r="H3502" s="5"/>
      <c r="I3502" s="5"/>
      <c r="J3502" s="190"/>
      <c r="K3502" s="190"/>
      <c r="L3502" s="190"/>
      <c r="M3502" s="190"/>
      <c r="N3502" s="190"/>
      <c r="O3502" s="190"/>
    </row>
    <row r="3503" spans="1:15">
      <c r="A3503" s="465">
        <v>3482</v>
      </c>
      <c r="B3503" s="686" t="str">
        <f>IF(Input_series!B3499="","",Input_series!B3499)</f>
        <v/>
      </c>
      <c r="C3503" s="687" t="str">
        <f>IF(Input_series!C3499="","",Input_series!C3499)</f>
        <v/>
      </c>
      <c r="D3503" s="687" t="str">
        <f>IF(Input_series!D3499="","",Input_series!D3499)</f>
        <v/>
      </c>
      <c r="E3503" s="360"/>
      <c r="F3503" s="15"/>
      <c r="G3503" s="15"/>
      <c r="H3503" s="5"/>
      <c r="I3503" s="5"/>
      <c r="J3503" s="190"/>
      <c r="K3503" s="190"/>
      <c r="L3503" s="190"/>
      <c r="M3503" s="190"/>
      <c r="N3503" s="190"/>
      <c r="O3503" s="190"/>
    </row>
    <row r="3504" spans="1:15">
      <c r="A3504" s="465">
        <v>3483</v>
      </c>
      <c r="B3504" s="686" t="str">
        <f>IF(Input_series!B3500="","",Input_series!B3500)</f>
        <v/>
      </c>
      <c r="C3504" s="687" t="str">
        <f>IF(Input_series!C3500="","",Input_series!C3500)</f>
        <v/>
      </c>
      <c r="D3504" s="687" t="str">
        <f>IF(Input_series!D3500="","",Input_series!D3500)</f>
        <v/>
      </c>
      <c r="E3504" s="360"/>
      <c r="F3504" s="15"/>
      <c r="G3504" s="15"/>
      <c r="H3504" s="5"/>
      <c r="I3504" s="5"/>
      <c r="J3504" s="190"/>
      <c r="K3504" s="190"/>
      <c r="L3504" s="190"/>
      <c r="M3504" s="190"/>
      <c r="N3504" s="190"/>
      <c r="O3504" s="190"/>
    </row>
    <row r="3505" spans="1:15">
      <c r="A3505" s="465">
        <v>3484</v>
      </c>
      <c r="B3505" s="686" t="str">
        <f>IF(Input_series!B3501="","",Input_series!B3501)</f>
        <v/>
      </c>
      <c r="C3505" s="687" t="str">
        <f>IF(Input_series!C3501="","",Input_series!C3501)</f>
        <v/>
      </c>
      <c r="D3505" s="687" t="str">
        <f>IF(Input_series!D3501="","",Input_series!D3501)</f>
        <v/>
      </c>
      <c r="E3505" s="360"/>
      <c r="F3505" s="15"/>
      <c r="G3505" s="15"/>
      <c r="H3505" s="5"/>
      <c r="I3505" s="5"/>
      <c r="J3505" s="190"/>
      <c r="K3505" s="190"/>
      <c r="L3505" s="190"/>
      <c r="M3505" s="190"/>
      <c r="N3505" s="190"/>
      <c r="O3505" s="190"/>
    </row>
    <row r="3506" spans="1:15">
      <c r="A3506" s="465">
        <v>3485</v>
      </c>
      <c r="B3506" s="686" t="str">
        <f>IF(Input_series!B3502="","",Input_series!B3502)</f>
        <v/>
      </c>
      <c r="C3506" s="687" t="str">
        <f>IF(Input_series!C3502="","",Input_series!C3502)</f>
        <v/>
      </c>
      <c r="D3506" s="687" t="str">
        <f>IF(Input_series!D3502="","",Input_series!D3502)</f>
        <v/>
      </c>
      <c r="E3506" s="360"/>
      <c r="F3506" s="15"/>
      <c r="G3506" s="15"/>
      <c r="H3506" s="5"/>
      <c r="I3506" s="5"/>
      <c r="J3506" s="190"/>
      <c r="K3506" s="190"/>
      <c r="L3506" s="190"/>
      <c r="M3506" s="190"/>
      <c r="N3506" s="190"/>
      <c r="O3506" s="190"/>
    </row>
    <row r="3507" spans="1:15">
      <c r="A3507" s="465">
        <v>3486</v>
      </c>
      <c r="B3507" s="686" t="str">
        <f>IF(Input_series!B3503="","",Input_series!B3503)</f>
        <v/>
      </c>
      <c r="C3507" s="687" t="str">
        <f>IF(Input_series!C3503="","",Input_series!C3503)</f>
        <v/>
      </c>
      <c r="D3507" s="687" t="str">
        <f>IF(Input_series!D3503="","",Input_series!D3503)</f>
        <v/>
      </c>
      <c r="E3507" s="360"/>
      <c r="F3507" s="15"/>
      <c r="G3507" s="15"/>
      <c r="H3507" s="5"/>
      <c r="I3507" s="5"/>
      <c r="J3507" s="190"/>
      <c r="K3507" s="190"/>
      <c r="L3507" s="190"/>
      <c r="M3507" s="190"/>
      <c r="N3507" s="190"/>
      <c r="O3507" s="190"/>
    </row>
    <row r="3508" spans="1:15">
      <c r="A3508" s="465">
        <v>3487</v>
      </c>
      <c r="B3508" s="686" t="str">
        <f>IF(Input_series!B3504="","",Input_series!B3504)</f>
        <v/>
      </c>
      <c r="C3508" s="687" t="str">
        <f>IF(Input_series!C3504="","",Input_series!C3504)</f>
        <v/>
      </c>
      <c r="D3508" s="687" t="str">
        <f>IF(Input_series!D3504="","",Input_series!D3504)</f>
        <v/>
      </c>
      <c r="E3508" s="360"/>
      <c r="F3508" s="15"/>
      <c r="G3508" s="15"/>
      <c r="H3508" s="5"/>
      <c r="I3508" s="5"/>
      <c r="J3508" s="190"/>
      <c r="K3508" s="190"/>
      <c r="L3508" s="190"/>
      <c r="M3508" s="190"/>
      <c r="N3508" s="190"/>
      <c r="O3508" s="190"/>
    </row>
    <row r="3509" spans="1:15">
      <c r="A3509" s="465">
        <v>3488</v>
      </c>
      <c r="B3509" s="686" t="str">
        <f>IF(Input_series!B3505="","",Input_series!B3505)</f>
        <v/>
      </c>
      <c r="C3509" s="687" t="str">
        <f>IF(Input_series!C3505="","",Input_series!C3505)</f>
        <v/>
      </c>
      <c r="D3509" s="687" t="str">
        <f>IF(Input_series!D3505="","",Input_series!D3505)</f>
        <v/>
      </c>
      <c r="E3509" s="360"/>
      <c r="F3509" s="15"/>
      <c r="G3509" s="15"/>
      <c r="H3509" s="5"/>
      <c r="I3509" s="5"/>
      <c r="J3509" s="190"/>
      <c r="K3509" s="190"/>
      <c r="L3509" s="190"/>
      <c r="M3509" s="190"/>
      <c r="N3509" s="190"/>
      <c r="O3509" s="190"/>
    </row>
    <row r="3510" spans="1:15">
      <c r="A3510" s="465">
        <v>3489</v>
      </c>
      <c r="B3510" s="686" t="str">
        <f>IF(Input_series!B3506="","",Input_series!B3506)</f>
        <v/>
      </c>
      <c r="C3510" s="687" t="str">
        <f>IF(Input_series!C3506="","",Input_series!C3506)</f>
        <v/>
      </c>
      <c r="D3510" s="687" t="str">
        <f>IF(Input_series!D3506="","",Input_series!D3506)</f>
        <v/>
      </c>
      <c r="E3510" s="360"/>
      <c r="F3510" s="15"/>
      <c r="G3510" s="15"/>
      <c r="H3510" s="5"/>
      <c r="I3510" s="5"/>
      <c r="J3510" s="190"/>
      <c r="K3510" s="190"/>
      <c r="L3510" s="190"/>
      <c r="M3510" s="190"/>
      <c r="N3510" s="190"/>
      <c r="O3510" s="190"/>
    </row>
    <row r="3511" spans="1:15">
      <c r="A3511" s="465">
        <v>3490</v>
      </c>
      <c r="B3511" s="686" t="str">
        <f>IF(Input_series!B3507="","",Input_series!B3507)</f>
        <v/>
      </c>
      <c r="C3511" s="687" t="str">
        <f>IF(Input_series!C3507="","",Input_series!C3507)</f>
        <v/>
      </c>
      <c r="D3511" s="687" t="str">
        <f>IF(Input_series!D3507="","",Input_series!D3507)</f>
        <v/>
      </c>
      <c r="E3511" s="360"/>
      <c r="F3511" s="15"/>
      <c r="G3511" s="15"/>
      <c r="H3511" s="5"/>
      <c r="I3511" s="5"/>
      <c r="J3511" s="190"/>
      <c r="K3511" s="190"/>
      <c r="L3511" s="190"/>
      <c r="M3511" s="190"/>
      <c r="N3511" s="190"/>
      <c r="O3511" s="190"/>
    </row>
    <row r="3512" spans="1:15">
      <c r="A3512" s="465">
        <v>3491</v>
      </c>
      <c r="B3512" s="686" t="str">
        <f>IF(Input_series!B3508="","",Input_series!B3508)</f>
        <v/>
      </c>
      <c r="C3512" s="687" t="str">
        <f>IF(Input_series!C3508="","",Input_series!C3508)</f>
        <v/>
      </c>
      <c r="D3512" s="687" t="str">
        <f>IF(Input_series!D3508="","",Input_series!D3508)</f>
        <v/>
      </c>
      <c r="E3512" s="360"/>
      <c r="F3512" s="15"/>
      <c r="G3512" s="15"/>
      <c r="H3512" s="5"/>
      <c r="I3512" s="5"/>
      <c r="J3512" s="190"/>
      <c r="K3512" s="190"/>
      <c r="L3512" s="190"/>
      <c r="M3512" s="190"/>
      <c r="N3512" s="190"/>
      <c r="O3512" s="190"/>
    </row>
    <row r="3513" spans="1:15">
      <c r="A3513" s="465">
        <v>3492</v>
      </c>
      <c r="B3513" s="686" t="str">
        <f>IF(Input_series!B3509="","",Input_series!B3509)</f>
        <v/>
      </c>
      <c r="C3513" s="687" t="str">
        <f>IF(Input_series!C3509="","",Input_series!C3509)</f>
        <v/>
      </c>
      <c r="D3513" s="687" t="str">
        <f>IF(Input_series!D3509="","",Input_series!D3509)</f>
        <v/>
      </c>
      <c r="E3513" s="360"/>
      <c r="F3513" s="15"/>
      <c r="G3513" s="15"/>
      <c r="H3513" s="5"/>
      <c r="I3513" s="5"/>
      <c r="J3513" s="190"/>
      <c r="K3513" s="190"/>
      <c r="L3513" s="190"/>
      <c r="M3513" s="190"/>
      <c r="N3513" s="190"/>
      <c r="O3513" s="190"/>
    </row>
    <row r="3514" spans="1:15">
      <c r="A3514" s="465">
        <v>3493</v>
      </c>
      <c r="B3514" s="686" t="str">
        <f>IF(Input_series!B3510="","",Input_series!B3510)</f>
        <v/>
      </c>
      <c r="C3514" s="687" t="str">
        <f>IF(Input_series!C3510="","",Input_series!C3510)</f>
        <v/>
      </c>
      <c r="D3514" s="687" t="str">
        <f>IF(Input_series!D3510="","",Input_series!D3510)</f>
        <v/>
      </c>
      <c r="E3514" s="360"/>
      <c r="F3514" s="15"/>
      <c r="G3514" s="15"/>
      <c r="H3514" s="5"/>
      <c r="I3514" s="5"/>
      <c r="J3514" s="190"/>
      <c r="K3514" s="190"/>
      <c r="L3514" s="190"/>
      <c r="M3514" s="190"/>
      <c r="N3514" s="190"/>
      <c r="O3514" s="190"/>
    </row>
    <row r="3515" spans="1:15">
      <c r="A3515" s="465">
        <v>3494</v>
      </c>
      <c r="B3515" s="686" t="str">
        <f>IF(Input_series!B3511="","",Input_series!B3511)</f>
        <v/>
      </c>
      <c r="C3515" s="687" t="str">
        <f>IF(Input_series!C3511="","",Input_series!C3511)</f>
        <v/>
      </c>
      <c r="D3515" s="687" t="str">
        <f>IF(Input_series!D3511="","",Input_series!D3511)</f>
        <v/>
      </c>
      <c r="E3515" s="360"/>
      <c r="F3515" s="15"/>
      <c r="G3515" s="15"/>
      <c r="H3515" s="5"/>
      <c r="I3515" s="5"/>
      <c r="J3515" s="190"/>
      <c r="K3515" s="190"/>
      <c r="L3515" s="190"/>
      <c r="M3515" s="190"/>
      <c r="N3515" s="190"/>
      <c r="O3515" s="190"/>
    </row>
    <row r="3516" spans="1:15">
      <c r="A3516" s="465">
        <v>3495</v>
      </c>
      <c r="B3516" s="686" t="str">
        <f>IF(Input_series!B3512="","",Input_series!B3512)</f>
        <v/>
      </c>
      <c r="C3516" s="687" t="str">
        <f>IF(Input_series!C3512="","",Input_series!C3512)</f>
        <v/>
      </c>
      <c r="D3516" s="687" t="str">
        <f>IF(Input_series!D3512="","",Input_series!D3512)</f>
        <v/>
      </c>
      <c r="E3516" s="360"/>
      <c r="F3516" s="15"/>
      <c r="G3516" s="15"/>
      <c r="H3516" s="5"/>
      <c r="I3516" s="5"/>
      <c r="J3516" s="190"/>
      <c r="K3516" s="190"/>
      <c r="L3516" s="190"/>
      <c r="M3516" s="190"/>
      <c r="N3516" s="190"/>
      <c r="O3516" s="190"/>
    </row>
    <row r="3517" spans="1:15">
      <c r="A3517" s="465">
        <v>3496</v>
      </c>
      <c r="B3517" s="686" t="str">
        <f>IF(Input_series!B3513="","",Input_series!B3513)</f>
        <v/>
      </c>
      <c r="C3517" s="687" t="str">
        <f>IF(Input_series!C3513="","",Input_series!C3513)</f>
        <v/>
      </c>
      <c r="D3517" s="687" t="str">
        <f>IF(Input_series!D3513="","",Input_series!D3513)</f>
        <v/>
      </c>
      <c r="E3517" s="360"/>
      <c r="F3517" s="15"/>
      <c r="G3517" s="15"/>
      <c r="H3517" s="5"/>
      <c r="I3517" s="5"/>
      <c r="J3517" s="190"/>
      <c r="K3517" s="190"/>
      <c r="L3517" s="190"/>
      <c r="M3517" s="190"/>
      <c r="N3517" s="190"/>
      <c r="O3517" s="190"/>
    </row>
    <row r="3518" spans="1:15">
      <c r="A3518" s="465">
        <v>3497</v>
      </c>
      <c r="B3518" s="686" t="str">
        <f>IF(Input_series!B3514="","",Input_series!B3514)</f>
        <v/>
      </c>
      <c r="C3518" s="687" t="str">
        <f>IF(Input_series!C3514="","",Input_series!C3514)</f>
        <v/>
      </c>
      <c r="D3518" s="687" t="str">
        <f>IF(Input_series!D3514="","",Input_series!D3514)</f>
        <v/>
      </c>
      <c r="E3518" s="360"/>
      <c r="F3518" s="15"/>
      <c r="G3518" s="15"/>
      <c r="H3518" s="5"/>
      <c r="I3518" s="5"/>
      <c r="J3518" s="190"/>
      <c r="K3518" s="190"/>
      <c r="L3518" s="190"/>
      <c r="M3518" s="190"/>
      <c r="N3518" s="190"/>
      <c r="O3518" s="190"/>
    </row>
    <row r="3519" spans="1:15">
      <c r="A3519" s="465">
        <v>3498</v>
      </c>
      <c r="B3519" s="686" t="str">
        <f>IF(Input_series!B3515="","",Input_series!B3515)</f>
        <v/>
      </c>
      <c r="C3519" s="687" t="str">
        <f>IF(Input_series!C3515="","",Input_series!C3515)</f>
        <v/>
      </c>
      <c r="D3519" s="687" t="str">
        <f>IF(Input_series!D3515="","",Input_series!D3515)</f>
        <v/>
      </c>
      <c r="E3519" s="360"/>
      <c r="F3519" s="15"/>
      <c r="G3519" s="15"/>
      <c r="H3519" s="5"/>
      <c r="I3519" s="5"/>
      <c r="J3519" s="190"/>
      <c r="K3519" s="190"/>
      <c r="L3519" s="190"/>
      <c r="M3519" s="190"/>
      <c r="N3519" s="190"/>
      <c r="O3519" s="190"/>
    </row>
    <row r="3520" spans="1:15">
      <c r="A3520" s="465">
        <v>3499</v>
      </c>
      <c r="B3520" s="686" t="str">
        <f>IF(Input_series!B3516="","",Input_series!B3516)</f>
        <v/>
      </c>
      <c r="C3520" s="687" t="str">
        <f>IF(Input_series!C3516="","",Input_series!C3516)</f>
        <v/>
      </c>
      <c r="D3520" s="687" t="str">
        <f>IF(Input_series!D3516="","",Input_series!D3516)</f>
        <v/>
      </c>
      <c r="E3520" s="360"/>
      <c r="F3520" s="15"/>
      <c r="G3520" s="15"/>
      <c r="H3520" s="5"/>
      <c r="I3520" s="5"/>
      <c r="J3520" s="190"/>
      <c r="K3520" s="190"/>
      <c r="L3520" s="190"/>
      <c r="M3520" s="190"/>
      <c r="N3520" s="190"/>
      <c r="O3520" s="190"/>
    </row>
    <row r="3521" spans="1:15">
      <c r="A3521" s="465">
        <v>3500</v>
      </c>
      <c r="B3521" s="686" t="str">
        <f>IF(Input_series!B3517="","",Input_series!B3517)</f>
        <v/>
      </c>
      <c r="C3521" s="687" t="str">
        <f>IF(Input_series!C3517="","",Input_series!C3517)</f>
        <v/>
      </c>
      <c r="D3521" s="687" t="str">
        <f>IF(Input_series!D3517="","",Input_series!D3517)</f>
        <v/>
      </c>
      <c r="E3521" s="360"/>
      <c r="F3521" s="15"/>
      <c r="G3521" s="15"/>
      <c r="H3521" s="5"/>
      <c r="I3521" s="5"/>
      <c r="J3521" s="190"/>
      <c r="K3521" s="190"/>
      <c r="L3521" s="190"/>
      <c r="M3521" s="190"/>
      <c r="N3521" s="190"/>
      <c r="O3521" s="190"/>
    </row>
    <row r="3522" spans="1:15">
      <c r="A3522" s="465">
        <v>3501</v>
      </c>
      <c r="B3522" s="686" t="str">
        <f>IF(Input_series!B3518="","",Input_series!B3518)</f>
        <v/>
      </c>
      <c r="C3522" s="687" t="str">
        <f>IF(Input_series!C3518="","",Input_series!C3518)</f>
        <v/>
      </c>
      <c r="D3522" s="687" t="str">
        <f>IF(Input_series!D3518="","",Input_series!D3518)</f>
        <v/>
      </c>
      <c r="E3522" s="360"/>
      <c r="F3522" s="15"/>
      <c r="G3522" s="15"/>
      <c r="H3522" s="5"/>
      <c r="I3522" s="5"/>
      <c r="J3522" s="190"/>
      <c r="K3522" s="190"/>
      <c r="L3522" s="190"/>
      <c r="M3522" s="190"/>
      <c r="N3522" s="190"/>
      <c r="O3522" s="190"/>
    </row>
    <row r="3523" spans="1:15">
      <c r="A3523" s="465">
        <v>3502</v>
      </c>
      <c r="B3523" s="686" t="str">
        <f>IF(Input_series!B3519="","",Input_series!B3519)</f>
        <v/>
      </c>
      <c r="C3523" s="687" t="str">
        <f>IF(Input_series!C3519="","",Input_series!C3519)</f>
        <v/>
      </c>
      <c r="D3523" s="687" t="str">
        <f>IF(Input_series!D3519="","",Input_series!D3519)</f>
        <v/>
      </c>
      <c r="E3523" s="360"/>
      <c r="F3523" s="15"/>
      <c r="G3523" s="15"/>
      <c r="H3523" s="5"/>
      <c r="I3523" s="5"/>
      <c r="J3523" s="190"/>
      <c r="K3523" s="190"/>
      <c r="L3523" s="190"/>
      <c r="M3523" s="190"/>
      <c r="N3523" s="190"/>
      <c r="O3523" s="190"/>
    </row>
    <row r="3524" spans="1:15">
      <c r="A3524" s="465">
        <v>3503</v>
      </c>
      <c r="B3524" s="686" t="str">
        <f>IF(Input_series!B3520="","",Input_series!B3520)</f>
        <v/>
      </c>
      <c r="C3524" s="687" t="str">
        <f>IF(Input_series!C3520="","",Input_series!C3520)</f>
        <v/>
      </c>
      <c r="D3524" s="687" t="str">
        <f>IF(Input_series!D3520="","",Input_series!D3520)</f>
        <v/>
      </c>
      <c r="E3524" s="360"/>
      <c r="F3524" s="15"/>
      <c r="G3524" s="15"/>
      <c r="H3524" s="5"/>
      <c r="I3524" s="5"/>
      <c r="J3524" s="190"/>
      <c r="K3524" s="190"/>
      <c r="L3524" s="190"/>
      <c r="M3524" s="190"/>
      <c r="N3524" s="190"/>
      <c r="O3524" s="190"/>
    </row>
    <row r="3525" spans="1:15">
      <c r="A3525" s="465">
        <v>3504</v>
      </c>
      <c r="B3525" s="686" t="str">
        <f>IF(Input_series!B3521="","",Input_series!B3521)</f>
        <v/>
      </c>
      <c r="C3525" s="687" t="str">
        <f>IF(Input_series!C3521="","",Input_series!C3521)</f>
        <v/>
      </c>
      <c r="D3525" s="687" t="str">
        <f>IF(Input_series!D3521="","",Input_series!D3521)</f>
        <v/>
      </c>
      <c r="E3525" s="360"/>
      <c r="F3525" s="15"/>
      <c r="G3525" s="15"/>
      <c r="H3525" s="5"/>
      <c r="I3525" s="5"/>
      <c r="J3525" s="190"/>
      <c r="K3525" s="190"/>
      <c r="L3525" s="190"/>
      <c r="M3525" s="190"/>
      <c r="N3525" s="190"/>
      <c r="O3525" s="190"/>
    </row>
    <row r="3526" spans="1:15">
      <c r="A3526" s="465">
        <v>3505</v>
      </c>
      <c r="B3526" s="686" t="str">
        <f>IF(Input_series!B3522="","",Input_series!B3522)</f>
        <v/>
      </c>
      <c r="C3526" s="687" t="str">
        <f>IF(Input_series!C3522="","",Input_series!C3522)</f>
        <v/>
      </c>
      <c r="D3526" s="687" t="str">
        <f>IF(Input_series!D3522="","",Input_series!D3522)</f>
        <v/>
      </c>
      <c r="E3526" s="360"/>
      <c r="F3526" s="15"/>
      <c r="G3526" s="15"/>
      <c r="H3526" s="5"/>
      <c r="I3526" s="5"/>
      <c r="J3526" s="190"/>
      <c r="K3526" s="190"/>
      <c r="L3526" s="190"/>
      <c r="M3526" s="190"/>
      <c r="N3526" s="190"/>
      <c r="O3526" s="190"/>
    </row>
    <row r="3527" spans="1:15">
      <c r="A3527" s="465">
        <v>3506</v>
      </c>
      <c r="B3527" s="686" t="str">
        <f>IF(Input_series!B3523="","",Input_series!B3523)</f>
        <v/>
      </c>
      <c r="C3527" s="687" t="str">
        <f>IF(Input_series!C3523="","",Input_series!C3523)</f>
        <v/>
      </c>
      <c r="D3527" s="687" t="str">
        <f>IF(Input_series!D3523="","",Input_series!D3523)</f>
        <v/>
      </c>
      <c r="E3527" s="360"/>
      <c r="F3527" s="15"/>
      <c r="G3527" s="15"/>
      <c r="H3527" s="5"/>
      <c r="I3527" s="5"/>
      <c r="J3527" s="190"/>
      <c r="K3527" s="190"/>
      <c r="L3527" s="190"/>
      <c r="M3527" s="190"/>
      <c r="N3527" s="190"/>
      <c r="O3527" s="190"/>
    </row>
    <row r="3528" spans="1:15">
      <c r="A3528" s="465">
        <v>3507</v>
      </c>
      <c r="B3528" s="686" t="str">
        <f>IF(Input_series!B3524="","",Input_series!B3524)</f>
        <v/>
      </c>
      <c r="C3528" s="687" t="str">
        <f>IF(Input_series!C3524="","",Input_series!C3524)</f>
        <v/>
      </c>
      <c r="D3528" s="687" t="str">
        <f>IF(Input_series!D3524="","",Input_series!D3524)</f>
        <v/>
      </c>
      <c r="E3528" s="360"/>
      <c r="F3528" s="15"/>
      <c r="G3528" s="15"/>
      <c r="H3528" s="5"/>
      <c r="I3528" s="5"/>
      <c r="J3528" s="190"/>
      <c r="K3528" s="190"/>
      <c r="L3528" s="190"/>
      <c r="M3528" s="190"/>
      <c r="N3528" s="190"/>
      <c r="O3528" s="190"/>
    </row>
    <row r="3529" spans="1:15">
      <c r="A3529" s="465">
        <v>3508</v>
      </c>
      <c r="B3529" s="686" t="str">
        <f>IF(Input_series!B3525="","",Input_series!B3525)</f>
        <v/>
      </c>
      <c r="C3529" s="687" t="str">
        <f>IF(Input_series!C3525="","",Input_series!C3525)</f>
        <v/>
      </c>
      <c r="D3529" s="687" t="str">
        <f>IF(Input_series!D3525="","",Input_series!D3525)</f>
        <v/>
      </c>
      <c r="E3529" s="360"/>
      <c r="F3529" s="15"/>
      <c r="G3529" s="15"/>
      <c r="H3529" s="5"/>
      <c r="I3529" s="5"/>
      <c r="J3529" s="190"/>
      <c r="K3529" s="190"/>
      <c r="L3529" s="190"/>
      <c r="M3529" s="190"/>
      <c r="N3529" s="190"/>
      <c r="O3529" s="190"/>
    </row>
    <row r="3530" spans="1:15">
      <c r="A3530" s="465">
        <v>3509</v>
      </c>
      <c r="B3530" s="686" t="str">
        <f>IF(Input_series!B3526="","",Input_series!B3526)</f>
        <v/>
      </c>
      <c r="C3530" s="687" t="str">
        <f>IF(Input_series!C3526="","",Input_series!C3526)</f>
        <v/>
      </c>
      <c r="D3530" s="687" t="str">
        <f>IF(Input_series!D3526="","",Input_series!D3526)</f>
        <v/>
      </c>
      <c r="E3530" s="360"/>
      <c r="F3530" s="15"/>
      <c r="G3530" s="15"/>
      <c r="H3530" s="5"/>
      <c r="I3530" s="5"/>
      <c r="J3530" s="190"/>
      <c r="K3530" s="190"/>
      <c r="L3530" s="190"/>
      <c r="M3530" s="190"/>
      <c r="N3530" s="190"/>
      <c r="O3530" s="190"/>
    </row>
    <row r="3531" spans="1:15">
      <c r="A3531" s="465">
        <v>3510</v>
      </c>
      <c r="B3531" s="686" t="str">
        <f>IF(Input_series!B3527="","",Input_series!B3527)</f>
        <v/>
      </c>
      <c r="C3531" s="687" t="str">
        <f>IF(Input_series!C3527="","",Input_series!C3527)</f>
        <v/>
      </c>
      <c r="D3531" s="687" t="str">
        <f>IF(Input_series!D3527="","",Input_series!D3527)</f>
        <v/>
      </c>
      <c r="E3531" s="360"/>
      <c r="F3531" s="15"/>
      <c r="G3531" s="15"/>
      <c r="H3531" s="5"/>
      <c r="I3531" s="5"/>
      <c r="J3531" s="190"/>
      <c r="K3531" s="190"/>
      <c r="L3531" s="190"/>
      <c r="M3531" s="190"/>
      <c r="N3531" s="190"/>
      <c r="O3531" s="190"/>
    </row>
    <row r="3532" spans="1:15">
      <c r="A3532" s="465">
        <v>3511</v>
      </c>
      <c r="B3532" s="686" t="str">
        <f>IF(Input_series!B3528="","",Input_series!B3528)</f>
        <v/>
      </c>
      <c r="C3532" s="687" t="str">
        <f>IF(Input_series!C3528="","",Input_series!C3528)</f>
        <v/>
      </c>
      <c r="D3532" s="687" t="str">
        <f>IF(Input_series!D3528="","",Input_series!D3528)</f>
        <v/>
      </c>
      <c r="E3532" s="360"/>
      <c r="F3532" s="15"/>
      <c r="G3532" s="15"/>
      <c r="H3532" s="5"/>
      <c r="I3532" s="5"/>
      <c r="J3532" s="190"/>
      <c r="K3532" s="190"/>
      <c r="L3532" s="190"/>
      <c r="M3532" s="190"/>
      <c r="N3532" s="190"/>
      <c r="O3532" s="190"/>
    </row>
    <row r="3533" spans="1:15">
      <c r="A3533" s="465">
        <v>3512</v>
      </c>
      <c r="B3533" s="686" t="str">
        <f>IF(Input_series!B3529="","",Input_series!B3529)</f>
        <v/>
      </c>
      <c r="C3533" s="687" t="str">
        <f>IF(Input_series!C3529="","",Input_series!C3529)</f>
        <v/>
      </c>
      <c r="D3533" s="687" t="str">
        <f>IF(Input_series!D3529="","",Input_series!D3529)</f>
        <v/>
      </c>
      <c r="E3533" s="360"/>
      <c r="F3533" s="15"/>
      <c r="G3533" s="15"/>
      <c r="H3533" s="5"/>
      <c r="I3533" s="5"/>
      <c r="J3533" s="190"/>
      <c r="K3533" s="190"/>
      <c r="L3533" s="190"/>
      <c r="M3533" s="190"/>
      <c r="N3533" s="190"/>
      <c r="O3533" s="190"/>
    </row>
    <row r="3534" spans="1:15">
      <c r="A3534" s="465">
        <v>3513</v>
      </c>
      <c r="B3534" s="686" t="str">
        <f>IF(Input_series!B3530="","",Input_series!B3530)</f>
        <v/>
      </c>
      <c r="C3534" s="687" t="str">
        <f>IF(Input_series!C3530="","",Input_series!C3530)</f>
        <v/>
      </c>
      <c r="D3534" s="687" t="str">
        <f>IF(Input_series!D3530="","",Input_series!D3530)</f>
        <v/>
      </c>
      <c r="E3534" s="360"/>
      <c r="F3534" s="15"/>
      <c r="G3534" s="15"/>
      <c r="H3534" s="5"/>
      <c r="I3534" s="5"/>
      <c r="J3534" s="190"/>
      <c r="K3534" s="190"/>
      <c r="L3534" s="190"/>
      <c r="M3534" s="190"/>
      <c r="N3534" s="190"/>
      <c r="O3534" s="190"/>
    </row>
    <row r="3535" spans="1:15">
      <c r="A3535" s="465">
        <v>3514</v>
      </c>
      <c r="B3535" s="686" t="str">
        <f>IF(Input_series!B3531="","",Input_series!B3531)</f>
        <v/>
      </c>
      <c r="C3535" s="687" t="str">
        <f>IF(Input_series!C3531="","",Input_series!C3531)</f>
        <v/>
      </c>
      <c r="D3535" s="687" t="str">
        <f>IF(Input_series!D3531="","",Input_series!D3531)</f>
        <v/>
      </c>
      <c r="E3535" s="360"/>
      <c r="F3535" s="15"/>
      <c r="G3535" s="15"/>
      <c r="H3535" s="5"/>
      <c r="I3535" s="5"/>
      <c r="J3535" s="190"/>
      <c r="K3535" s="190"/>
      <c r="L3535" s="190"/>
      <c r="M3535" s="190"/>
      <c r="N3535" s="190"/>
      <c r="O3535" s="190"/>
    </row>
    <row r="3536" spans="1:15">
      <c r="A3536" s="465">
        <v>3515</v>
      </c>
      <c r="B3536" s="686" t="str">
        <f>IF(Input_series!B3532="","",Input_series!B3532)</f>
        <v/>
      </c>
      <c r="C3536" s="687" t="str">
        <f>IF(Input_series!C3532="","",Input_series!C3532)</f>
        <v/>
      </c>
      <c r="D3536" s="687" t="str">
        <f>IF(Input_series!D3532="","",Input_series!D3532)</f>
        <v/>
      </c>
      <c r="E3536" s="360"/>
      <c r="F3536" s="15"/>
      <c r="G3536" s="15"/>
      <c r="H3536" s="5"/>
      <c r="I3536" s="5"/>
      <c r="J3536" s="190"/>
      <c r="K3536" s="190"/>
      <c r="L3536" s="190"/>
      <c r="M3536" s="190"/>
      <c r="N3536" s="190"/>
      <c r="O3536" s="190"/>
    </row>
    <row r="3537" spans="1:15">
      <c r="A3537" s="465">
        <v>3516</v>
      </c>
      <c r="B3537" s="686" t="str">
        <f>IF(Input_series!B3533="","",Input_series!B3533)</f>
        <v/>
      </c>
      <c r="C3537" s="687" t="str">
        <f>IF(Input_series!C3533="","",Input_series!C3533)</f>
        <v/>
      </c>
      <c r="D3537" s="687" t="str">
        <f>IF(Input_series!D3533="","",Input_series!D3533)</f>
        <v/>
      </c>
      <c r="E3537" s="360"/>
      <c r="F3537" s="15"/>
      <c r="G3537" s="15"/>
      <c r="H3537" s="5"/>
      <c r="I3537" s="5"/>
      <c r="J3537" s="190"/>
      <c r="K3537" s="190"/>
      <c r="L3537" s="190"/>
      <c r="M3537" s="190"/>
      <c r="N3537" s="190"/>
      <c r="O3537" s="190"/>
    </row>
    <row r="3538" spans="1:15">
      <c r="A3538" s="465">
        <v>3517</v>
      </c>
      <c r="B3538" s="686" t="str">
        <f>IF(Input_series!B3534="","",Input_series!B3534)</f>
        <v/>
      </c>
      <c r="C3538" s="687" t="str">
        <f>IF(Input_series!C3534="","",Input_series!C3534)</f>
        <v/>
      </c>
      <c r="D3538" s="687" t="str">
        <f>IF(Input_series!D3534="","",Input_series!D3534)</f>
        <v/>
      </c>
      <c r="E3538" s="360"/>
      <c r="F3538" s="15"/>
      <c r="G3538" s="15"/>
      <c r="H3538" s="5"/>
      <c r="I3538" s="5"/>
      <c r="J3538" s="190"/>
      <c r="K3538" s="190"/>
      <c r="L3538" s="190"/>
      <c r="M3538" s="190"/>
      <c r="N3538" s="190"/>
      <c r="O3538" s="190"/>
    </row>
    <row r="3539" spans="1:15">
      <c r="A3539" s="465">
        <v>3518</v>
      </c>
      <c r="B3539" s="686" t="str">
        <f>IF(Input_series!B3535="","",Input_series!B3535)</f>
        <v/>
      </c>
      <c r="C3539" s="687" t="str">
        <f>IF(Input_series!C3535="","",Input_series!C3535)</f>
        <v/>
      </c>
      <c r="D3539" s="687" t="str">
        <f>IF(Input_series!D3535="","",Input_series!D3535)</f>
        <v/>
      </c>
      <c r="E3539" s="360"/>
      <c r="F3539" s="15"/>
      <c r="G3539" s="15"/>
      <c r="H3539" s="5"/>
      <c r="I3539" s="5"/>
      <c r="J3539" s="190"/>
      <c r="K3539" s="190"/>
      <c r="L3539" s="190"/>
      <c r="M3539" s="190"/>
      <c r="N3539" s="190"/>
      <c r="O3539" s="190"/>
    </row>
    <row r="3540" spans="1:15">
      <c r="A3540" s="465">
        <v>3519</v>
      </c>
      <c r="B3540" s="686" t="str">
        <f>IF(Input_series!B3536="","",Input_series!B3536)</f>
        <v/>
      </c>
      <c r="C3540" s="687" t="str">
        <f>IF(Input_series!C3536="","",Input_series!C3536)</f>
        <v/>
      </c>
      <c r="D3540" s="687" t="str">
        <f>IF(Input_series!D3536="","",Input_series!D3536)</f>
        <v/>
      </c>
      <c r="E3540" s="360"/>
      <c r="F3540" s="15"/>
      <c r="G3540" s="15"/>
      <c r="H3540" s="5"/>
      <c r="I3540" s="5"/>
      <c r="J3540" s="190"/>
      <c r="K3540" s="190"/>
      <c r="L3540" s="190"/>
      <c r="M3540" s="190"/>
      <c r="N3540" s="190"/>
      <c r="O3540" s="190"/>
    </row>
    <row r="3541" spans="1:15">
      <c r="A3541" s="465">
        <v>3520</v>
      </c>
      <c r="B3541" s="686" t="str">
        <f>IF(Input_series!B3537="","",Input_series!B3537)</f>
        <v/>
      </c>
      <c r="C3541" s="687" t="str">
        <f>IF(Input_series!C3537="","",Input_series!C3537)</f>
        <v/>
      </c>
      <c r="D3541" s="687" t="str">
        <f>IF(Input_series!D3537="","",Input_series!D3537)</f>
        <v/>
      </c>
      <c r="E3541" s="360"/>
      <c r="F3541" s="15"/>
      <c r="G3541" s="15"/>
      <c r="H3541" s="5"/>
      <c r="I3541" s="5"/>
      <c r="J3541" s="190"/>
      <c r="K3541" s="190"/>
      <c r="L3541" s="190"/>
      <c r="M3541" s="190"/>
      <c r="N3541" s="190"/>
      <c r="O3541" s="190"/>
    </row>
    <row r="3542" spans="1:15">
      <c r="A3542" s="465">
        <v>3521</v>
      </c>
      <c r="B3542" s="686" t="str">
        <f>IF(Input_series!B3538="","",Input_series!B3538)</f>
        <v/>
      </c>
      <c r="C3542" s="687" t="str">
        <f>IF(Input_series!C3538="","",Input_series!C3538)</f>
        <v/>
      </c>
      <c r="D3542" s="687" t="str">
        <f>IF(Input_series!D3538="","",Input_series!D3538)</f>
        <v/>
      </c>
      <c r="E3542" s="360"/>
      <c r="F3542" s="15"/>
      <c r="G3542" s="15"/>
      <c r="H3542" s="5"/>
      <c r="I3542" s="5"/>
      <c r="J3542" s="190"/>
      <c r="K3542" s="190"/>
      <c r="L3542" s="190"/>
      <c r="M3542" s="190"/>
      <c r="N3542" s="190"/>
      <c r="O3542" s="190"/>
    </row>
    <row r="3543" spans="1:15">
      <c r="A3543" s="465">
        <v>3522</v>
      </c>
      <c r="B3543" s="686" t="str">
        <f>IF(Input_series!B3539="","",Input_series!B3539)</f>
        <v/>
      </c>
      <c r="C3543" s="687" t="str">
        <f>IF(Input_series!C3539="","",Input_series!C3539)</f>
        <v/>
      </c>
      <c r="D3543" s="687" t="str">
        <f>IF(Input_series!D3539="","",Input_series!D3539)</f>
        <v/>
      </c>
      <c r="E3543" s="360"/>
      <c r="F3543" s="15"/>
      <c r="G3543" s="15"/>
      <c r="H3543" s="5"/>
      <c r="I3543" s="5"/>
      <c r="J3543" s="190"/>
      <c r="K3543" s="190"/>
      <c r="L3543" s="190"/>
      <c r="M3543" s="190"/>
      <c r="N3543" s="190"/>
      <c r="O3543" s="190"/>
    </row>
    <row r="3544" spans="1:15">
      <c r="A3544" s="465">
        <v>3523</v>
      </c>
      <c r="B3544" s="686" t="str">
        <f>IF(Input_series!B3540="","",Input_series!B3540)</f>
        <v/>
      </c>
      <c r="C3544" s="687" t="str">
        <f>IF(Input_series!C3540="","",Input_series!C3540)</f>
        <v/>
      </c>
      <c r="D3544" s="687" t="str">
        <f>IF(Input_series!D3540="","",Input_series!D3540)</f>
        <v/>
      </c>
      <c r="E3544" s="360"/>
      <c r="F3544" s="15"/>
      <c r="G3544" s="15"/>
      <c r="H3544" s="5"/>
      <c r="I3544" s="5"/>
      <c r="J3544" s="190"/>
      <c r="K3544" s="190"/>
      <c r="L3544" s="190"/>
      <c r="M3544" s="190"/>
      <c r="N3544" s="190"/>
      <c r="O3544" s="190"/>
    </row>
    <row r="3545" spans="1:15">
      <c r="A3545" s="465">
        <v>3524</v>
      </c>
      <c r="B3545" s="686" t="str">
        <f>IF(Input_series!B3541="","",Input_series!B3541)</f>
        <v/>
      </c>
      <c r="C3545" s="687" t="str">
        <f>IF(Input_series!C3541="","",Input_series!C3541)</f>
        <v/>
      </c>
      <c r="D3545" s="687" t="str">
        <f>IF(Input_series!D3541="","",Input_series!D3541)</f>
        <v/>
      </c>
      <c r="E3545" s="360"/>
      <c r="F3545" s="15"/>
      <c r="G3545" s="15"/>
      <c r="H3545" s="5"/>
      <c r="I3545" s="5"/>
      <c r="J3545" s="190"/>
      <c r="K3545" s="190"/>
      <c r="L3545" s="190"/>
      <c r="M3545" s="190"/>
      <c r="N3545" s="190"/>
      <c r="O3545" s="190"/>
    </row>
    <row r="3546" spans="1:15">
      <c r="A3546" s="465">
        <v>3525</v>
      </c>
      <c r="B3546" s="686" t="str">
        <f>IF(Input_series!B3542="","",Input_series!B3542)</f>
        <v/>
      </c>
      <c r="C3546" s="687" t="str">
        <f>IF(Input_series!C3542="","",Input_series!C3542)</f>
        <v/>
      </c>
      <c r="D3546" s="687" t="str">
        <f>IF(Input_series!D3542="","",Input_series!D3542)</f>
        <v/>
      </c>
      <c r="E3546" s="360"/>
      <c r="F3546" s="15"/>
      <c r="G3546" s="15"/>
      <c r="H3546" s="5"/>
      <c r="I3546" s="5"/>
      <c r="J3546" s="190"/>
      <c r="K3546" s="190"/>
      <c r="L3546" s="190"/>
      <c r="M3546" s="190"/>
      <c r="N3546" s="190"/>
      <c r="O3546" s="190"/>
    </row>
    <row r="3547" spans="1:15">
      <c r="A3547" s="465">
        <v>3526</v>
      </c>
      <c r="B3547" s="686" t="str">
        <f>IF(Input_series!B3543="","",Input_series!B3543)</f>
        <v/>
      </c>
      <c r="C3547" s="687" t="str">
        <f>IF(Input_series!C3543="","",Input_series!C3543)</f>
        <v/>
      </c>
      <c r="D3547" s="687" t="str">
        <f>IF(Input_series!D3543="","",Input_series!D3543)</f>
        <v/>
      </c>
      <c r="E3547" s="360"/>
      <c r="F3547" s="15"/>
      <c r="G3547" s="15"/>
      <c r="H3547" s="5"/>
      <c r="I3547" s="5"/>
      <c r="J3547" s="190"/>
      <c r="K3547" s="190"/>
      <c r="L3547" s="190"/>
      <c r="M3547" s="190"/>
      <c r="N3547" s="190"/>
      <c r="O3547" s="190"/>
    </row>
    <row r="3548" spans="1:15">
      <c r="A3548" s="465">
        <v>3527</v>
      </c>
      <c r="B3548" s="686" t="str">
        <f>IF(Input_series!B3544="","",Input_series!B3544)</f>
        <v/>
      </c>
      <c r="C3548" s="687" t="str">
        <f>IF(Input_series!C3544="","",Input_series!C3544)</f>
        <v/>
      </c>
      <c r="D3548" s="687" t="str">
        <f>IF(Input_series!D3544="","",Input_series!D3544)</f>
        <v/>
      </c>
      <c r="E3548" s="360"/>
      <c r="F3548" s="15"/>
      <c r="G3548" s="15"/>
      <c r="H3548" s="5"/>
      <c r="I3548" s="5"/>
      <c r="J3548" s="190"/>
      <c r="K3548" s="190"/>
      <c r="L3548" s="190"/>
      <c r="M3548" s="190"/>
      <c r="N3548" s="190"/>
      <c r="O3548" s="190"/>
    </row>
    <row r="3549" spans="1:15">
      <c r="A3549" s="465">
        <v>3528</v>
      </c>
      <c r="B3549" s="686" t="str">
        <f>IF(Input_series!B3545="","",Input_series!B3545)</f>
        <v/>
      </c>
      <c r="C3549" s="687" t="str">
        <f>IF(Input_series!C3545="","",Input_series!C3545)</f>
        <v/>
      </c>
      <c r="D3549" s="687" t="str">
        <f>IF(Input_series!D3545="","",Input_series!D3545)</f>
        <v/>
      </c>
      <c r="E3549" s="360"/>
      <c r="F3549" s="15"/>
      <c r="G3549" s="15"/>
      <c r="H3549" s="5"/>
      <c r="I3549" s="5"/>
      <c r="J3549" s="190"/>
      <c r="K3549" s="190"/>
      <c r="L3549" s="190"/>
      <c r="M3549" s="190"/>
      <c r="N3549" s="190"/>
      <c r="O3549" s="190"/>
    </row>
    <row r="3550" spans="1:15">
      <c r="A3550" s="465">
        <v>3529</v>
      </c>
      <c r="B3550" s="686" t="str">
        <f>IF(Input_series!B3546="","",Input_series!B3546)</f>
        <v/>
      </c>
      <c r="C3550" s="687" t="str">
        <f>IF(Input_series!C3546="","",Input_series!C3546)</f>
        <v/>
      </c>
      <c r="D3550" s="687" t="str">
        <f>IF(Input_series!D3546="","",Input_series!D3546)</f>
        <v/>
      </c>
      <c r="E3550" s="360"/>
      <c r="F3550" s="15"/>
      <c r="G3550" s="15"/>
      <c r="H3550" s="5"/>
      <c r="I3550" s="5"/>
      <c r="J3550" s="190"/>
      <c r="K3550" s="190"/>
      <c r="L3550" s="190"/>
      <c r="M3550" s="190"/>
      <c r="N3550" s="190"/>
      <c r="O3550" s="190"/>
    </row>
    <row r="3551" spans="1:15">
      <c r="A3551" s="465">
        <v>3530</v>
      </c>
      <c r="B3551" s="686" t="str">
        <f>IF(Input_series!B3547="","",Input_series!B3547)</f>
        <v/>
      </c>
      <c r="C3551" s="687" t="str">
        <f>IF(Input_series!C3547="","",Input_series!C3547)</f>
        <v/>
      </c>
      <c r="D3551" s="687" t="str">
        <f>IF(Input_series!D3547="","",Input_series!D3547)</f>
        <v/>
      </c>
      <c r="E3551" s="360"/>
      <c r="F3551" s="15"/>
      <c r="G3551" s="15"/>
      <c r="H3551" s="5"/>
      <c r="I3551" s="5"/>
      <c r="J3551" s="190"/>
      <c r="K3551" s="190"/>
      <c r="L3551" s="190"/>
      <c r="M3551" s="190"/>
      <c r="N3551" s="190"/>
      <c r="O3551" s="190"/>
    </row>
    <row r="3552" spans="1:15">
      <c r="A3552" s="465">
        <v>3531</v>
      </c>
      <c r="B3552" s="686" t="str">
        <f>IF(Input_series!B3548="","",Input_series!B3548)</f>
        <v/>
      </c>
      <c r="C3552" s="687" t="str">
        <f>IF(Input_series!C3548="","",Input_series!C3548)</f>
        <v/>
      </c>
      <c r="D3552" s="687" t="str">
        <f>IF(Input_series!D3548="","",Input_series!D3548)</f>
        <v/>
      </c>
      <c r="E3552" s="360"/>
      <c r="F3552" s="15"/>
      <c r="G3552" s="15"/>
      <c r="H3552" s="5"/>
      <c r="I3552" s="5"/>
      <c r="J3552" s="190"/>
      <c r="K3552" s="190"/>
      <c r="L3552" s="190"/>
      <c r="M3552" s="190"/>
      <c r="N3552" s="190"/>
      <c r="O3552" s="190"/>
    </row>
    <row r="3553" spans="1:15">
      <c r="A3553" s="465">
        <v>3532</v>
      </c>
      <c r="B3553" s="686" t="str">
        <f>IF(Input_series!B3549="","",Input_series!B3549)</f>
        <v/>
      </c>
      <c r="C3553" s="687" t="str">
        <f>IF(Input_series!C3549="","",Input_series!C3549)</f>
        <v/>
      </c>
      <c r="D3553" s="687" t="str">
        <f>IF(Input_series!D3549="","",Input_series!D3549)</f>
        <v/>
      </c>
      <c r="E3553" s="360"/>
      <c r="F3553" s="15"/>
      <c r="G3553" s="15"/>
      <c r="H3553" s="5"/>
      <c r="I3553" s="5"/>
      <c r="J3553" s="190"/>
      <c r="K3553" s="190"/>
      <c r="L3553" s="190"/>
      <c r="M3553" s="190"/>
      <c r="N3553" s="190"/>
      <c r="O3553" s="190"/>
    </row>
    <row r="3554" spans="1:15">
      <c r="A3554" s="465">
        <v>3533</v>
      </c>
      <c r="B3554" s="686" t="str">
        <f>IF(Input_series!B3550="","",Input_series!B3550)</f>
        <v/>
      </c>
      <c r="C3554" s="687" t="str">
        <f>IF(Input_series!C3550="","",Input_series!C3550)</f>
        <v/>
      </c>
      <c r="D3554" s="687" t="str">
        <f>IF(Input_series!D3550="","",Input_series!D3550)</f>
        <v/>
      </c>
      <c r="E3554" s="360"/>
      <c r="F3554" s="15"/>
      <c r="G3554" s="15"/>
      <c r="H3554" s="5"/>
      <c r="I3554" s="5"/>
      <c r="J3554" s="190"/>
      <c r="K3554" s="190"/>
      <c r="L3554" s="190"/>
      <c r="M3554" s="190"/>
      <c r="N3554" s="190"/>
      <c r="O3554" s="190"/>
    </row>
    <row r="3555" spans="1:15">
      <c r="A3555" s="465">
        <v>3534</v>
      </c>
      <c r="B3555" s="686" t="str">
        <f>IF(Input_series!B3551="","",Input_series!B3551)</f>
        <v/>
      </c>
      <c r="C3555" s="687" t="str">
        <f>IF(Input_series!C3551="","",Input_series!C3551)</f>
        <v/>
      </c>
      <c r="D3555" s="687" t="str">
        <f>IF(Input_series!D3551="","",Input_series!D3551)</f>
        <v/>
      </c>
      <c r="E3555" s="360"/>
      <c r="F3555" s="15"/>
      <c r="G3555" s="15"/>
      <c r="H3555" s="5"/>
      <c r="I3555" s="5"/>
      <c r="J3555" s="190"/>
      <c r="K3555" s="190"/>
      <c r="L3555" s="190"/>
      <c r="M3555" s="190"/>
      <c r="N3555" s="190"/>
      <c r="O3555" s="190"/>
    </row>
    <row r="3556" spans="1:15">
      <c r="A3556" s="465">
        <v>3535</v>
      </c>
      <c r="B3556" s="686" t="str">
        <f>IF(Input_series!B3552="","",Input_series!B3552)</f>
        <v/>
      </c>
      <c r="C3556" s="687" t="str">
        <f>IF(Input_series!C3552="","",Input_series!C3552)</f>
        <v/>
      </c>
      <c r="D3556" s="687" t="str">
        <f>IF(Input_series!D3552="","",Input_series!D3552)</f>
        <v/>
      </c>
      <c r="E3556" s="360"/>
      <c r="F3556" s="15"/>
      <c r="G3556" s="15"/>
      <c r="H3556" s="5"/>
      <c r="I3556" s="5"/>
      <c r="J3556" s="190"/>
      <c r="K3556" s="190"/>
      <c r="L3556" s="190"/>
      <c r="M3556" s="190"/>
      <c r="N3556" s="190"/>
      <c r="O3556" s="190"/>
    </row>
    <row r="3557" spans="1:15">
      <c r="A3557" s="465">
        <v>3536</v>
      </c>
      <c r="B3557" s="686" t="str">
        <f>IF(Input_series!B3553="","",Input_series!B3553)</f>
        <v/>
      </c>
      <c r="C3557" s="687" t="str">
        <f>IF(Input_series!C3553="","",Input_series!C3553)</f>
        <v/>
      </c>
      <c r="D3557" s="687" t="str">
        <f>IF(Input_series!D3553="","",Input_series!D3553)</f>
        <v/>
      </c>
      <c r="E3557" s="360"/>
      <c r="F3557" s="15"/>
      <c r="G3557" s="15"/>
      <c r="H3557" s="5"/>
      <c r="I3557" s="5"/>
      <c r="J3557" s="190"/>
      <c r="K3557" s="190"/>
      <c r="L3557" s="190"/>
      <c r="M3557" s="190"/>
      <c r="N3557" s="190"/>
      <c r="O3557" s="190"/>
    </row>
    <row r="3558" spans="1:15">
      <c r="A3558" s="465">
        <v>3537</v>
      </c>
      <c r="B3558" s="686" t="str">
        <f>IF(Input_series!B3554="","",Input_series!B3554)</f>
        <v/>
      </c>
      <c r="C3558" s="687" t="str">
        <f>IF(Input_series!C3554="","",Input_series!C3554)</f>
        <v/>
      </c>
      <c r="D3558" s="687" t="str">
        <f>IF(Input_series!D3554="","",Input_series!D3554)</f>
        <v/>
      </c>
      <c r="E3558" s="360"/>
      <c r="F3558" s="15"/>
      <c r="G3558" s="15"/>
      <c r="H3558" s="5"/>
      <c r="I3558" s="5"/>
      <c r="J3558" s="190"/>
      <c r="K3558" s="190"/>
      <c r="L3558" s="190"/>
      <c r="M3558" s="190"/>
      <c r="N3558" s="190"/>
      <c r="O3558" s="190"/>
    </row>
    <row r="3559" spans="1:15">
      <c r="A3559" s="465">
        <v>3538</v>
      </c>
      <c r="B3559" s="686" t="str">
        <f>IF(Input_series!B3555="","",Input_series!B3555)</f>
        <v/>
      </c>
      <c r="C3559" s="687" t="str">
        <f>IF(Input_series!C3555="","",Input_series!C3555)</f>
        <v/>
      </c>
      <c r="D3559" s="687" t="str">
        <f>IF(Input_series!D3555="","",Input_series!D3555)</f>
        <v/>
      </c>
      <c r="E3559" s="360"/>
      <c r="F3559" s="15"/>
      <c r="G3559" s="15"/>
      <c r="H3559" s="5"/>
      <c r="I3559" s="5"/>
      <c r="J3559" s="190"/>
      <c r="K3559" s="190"/>
      <c r="L3559" s="190"/>
      <c r="M3559" s="190"/>
      <c r="N3559" s="190"/>
      <c r="O3559" s="190"/>
    </row>
    <row r="3560" spans="1:15">
      <c r="A3560" s="465">
        <v>3539</v>
      </c>
      <c r="B3560" s="686" t="str">
        <f>IF(Input_series!B3556="","",Input_series!B3556)</f>
        <v/>
      </c>
      <c r="C3560" s="687" t="str">
        <f>IF(Input_series!C3556="","",Input_series!C3556)</f>
        <v/>
      </c>
      <c r="D3560" s="687" t="str">
        <f>IF(Input_series!D3556="","",Input_series!D3556)</f>
        <v/>
      </c>
      <c r="E3560" s="360"/>
      <c r="F3560" s="15"/>
      <c r="G3560" s="15"/>
      <c r="H3560" s="5"/>
      <c r="I3560" s="5"/>
      <c r="J3560" s="190"/>
      <c r="K3560" s="190"/>
      <c r="L3560" s="190"/>
      <c r="M3560" s="190"/>
      <c r="N3560" s="190"/>
      <c r="O3560" s="190"/>
    </row>
    <row r="3561" spans="1:15">
      <c r="A3561" s="465">
        <v>3540</v>
      </c>
      <c r="B3561" s="686" t="str">
        <f>IF(Input_series!B3557="","",Input_series!B3557)</f>
        <v/>
      </c>
      <c r="C3561" s="687" t="str">
        <f>IF(Input_series!C3557="","",Input_series!C3557)</f>
        <v/>
      </c>
      <c r="D3561" s="687" t="str">
        <f>IF(Input_series!D3557="","",Input_series!D3557)</f>
        <v/>
      </c>
      <c r="E3561" s="360"/>
      <c r="F3561" s="15"/>
      <c r="G3561" s="15"/>
      <c r="H3561" s="5"/>
      <c r="I3561" s="5"/>
      <c r="J3561" s="190"/>
      <c r="K3561" s="190"/>
      <c r="L3561" s="190"/>
      <c r="M3561" s="190"/>
      <c r="N3561" s="190"/>
      <c r="O3561" s="190"/>
    </row>
    <row r="3562" spans="1:15">
      <c r="A3562" s="465">
        <v>3541</v>
      </c>
      <c r="B3562" s="686" t="str">
        <f>IF(Input_series!B3558="","",Input_series!B3558)</f>
        <v/>
      </c>
      <c r="C3562" s="687" t="str">
        <f>IF(Input_series!C3558="","",Input_series!C3558)</f>
        <v/>
      </c>
      <c r="D3562" s="687" t="str">
        <f>IF(Input_series!D3558="","",Input_series!D3558)</f>
        <v/>
      </c>
      <c r="E3562" s="360"/>
      <c r="F3562" s="15"/>
      <c r="G3562" s="15"/>
      <c r="H3562" s="5"/>
      <c r="I3562" s="5"/>
      <c r="J3562" s="190"/>
      <c r="K3562" s="190"/>
      <c r="L3562" s="190"/>
      <c r="M3562" s="190"/>
      <c r="N3562" s="190"/>
      <c r="O3562" s="190"/>
    </row>
    <row r="3563" spans="1:15">
      <c r="A3563" s="465">
        <v>3542</v>
      </c>
      <c r="B3563" s="686" t="str">
        <f>IF(Input_series!B3559="","",Input_series!B3559)</f>
        <v/>
      </c>
      <c r="C3563" s="687" t="str">
        <f>IF(Input_series!C3559="","",Input_series!C3559)</f>
        <v/>
      </c>
      <c r="D3563" s="687" t="str">
        <f>IF(Input_series!D3559="","",Input_series!D3559)</f>
        <v/>
      </c>
      <c r="E3563" s="360"/>
      <c r="F3563" s="15"/>
      <c r="G3563" s="15"/>
      <c r="H3563" s="5"/>
      <c r="I3563" s="5"/>
      <c r="J3563" s="190"/>
      <c r="K3563" s="190"/>
      <c r="L3563" s="190"/>
      <c r="M3563" s="190"/>
      <c r="N3563" s="190"/>
      <c r="O3563" s="190"/>
    </row>
    <row r="3564" spans="1:15">
      <c r="A3564" s="465">
        <v>3543</v>
      </c>
      <c r="B3564" s="686" t="str">
        <f>IF(Input_series!B3560="","",Input_series!B3560)</f>
        <v/>
      </c>
      <c r="C3564" s="687" t="str">
        <f>IF(Input_series!C3560="","",Input_series!C3560)</f>
        <v/>
      </c>
      <c r="D3564" s="687" t="str">
        <f>IF(Input_series!D3560="","",Input_series!D3560)</f>
        <v/>
      </c>
      <c r="E3564" s="360"/>
      <c r="F3564" s="15"/>
      <c r="G3564" s="15"/>
      <c r="H3564" s="5"/>
      <c r="I3564" s="5"/>
      <c r="J3564" s="190"/>
      <c r="K3564" s="190"/>
      <c r="L3564" s="190"/>
      <c r="M3564" s="190"/>
      <c r="N3564" s="190"/>
      <c r="O3564" s="190"/>
    </row>
    <row r="3565" spans="1:15">
      <c r="A3565" s="465">
        <v>3544</v>
      </c>
      <c r="B3565" s="686" t="str">
        <f>IF(Input_series!B3561="","",Input_series!B3561)</f>
        <v/>
      </c>
      <c r="C3565" s="687" t="str">
        <f>IF(Input_series!C3561="","",Input_series!C3561)</f>
        <v/>
      </c>
      <c r="D3565" s="687" t="str">
        <f>IF(Input_series!D3561="","",Input_series!D3561)</f>
        <v/>
      </c>
      <c r="E3565" s="360"/>
      <c r="F3565" s="15"/>
      <c r="G3565" s="15"/>
      <c r="H3565" s="5"/>
      <c r="I3565" s="5"/>
      <c r="J3565" s="190"/>
      <c r="K3565" s="190"/>
      <c r="L3565" s="190"/>
      <c r="M3565" s="190"/>
      <c r="N3565" s="190"/>
      <c r="O3565" s="190"/>
    </row>
    <row r="3566" spans="1:15">
      <c r="A3566" s="465">
        <v>3545</v>
      </c>
      <c r="B3566" s="686" t="str">
        <f>IF(Input_series!B3562="","",Input_series!B3562)</f>
        <v/>
      </c>
      <c r="C3566" s="687" t="str">
        <f>IF(Input_series!C3562="","",Input_series!C3562)</f>
        <v/>
      </c>
      <c r="D3566" s="687" t="str">
        <f>IF(Input_series!D3562="","",Input_series!D3562)</f>
        <v/>
      </c>
      <c r="E3566" s="360"/>
      <c r="F3566" s="15"/>
      <c r="G3566" s="15"/>
      <c r="H3566" s="5"/>
      <c r="I3566" s="5"/>
      <c r="J3566" s="190"/>
      <c r="K3566" s="190"/>
      <c r="L3566" s="190"/>
      <c r="M3566" s="190"/>
      <c r="N3566" s="190"/>
      <c r="O3566" s="190"/>
    </row>
    <row r="3567" spans="1:15">
      <c r="A3567" s="465">
        <v>3546</v>
      </c>
      <c r="B3567" s="686" t="str">
        <f>IF(Input_series!B3563="","",Input_series!B3563)</f>
        <v/>
      </c>
      <c r="C3567" s="687" t="str">
        <f>IF(Input_series!C3563="","",Input_series!C3563)</f>
        <v/>
      </c>
      <c r="D3567" s="687" t="str">
        <f>IF(Input_series!D3563="","",Input_series!D3563)</f>
        <v/>
      </c>
      <c r="E3567" s="360"/>
      <c r="F3567" s="15"/>
      <c r="G3567" s="15"/>
      <c r="H3567" s="5"/>
      <c r="I3567" s="5"/>
      <c r="J3567" s="190"/>
      <c r="K3567" s="190"/>
      <c r="L3567" s="190"/>
      <c r="M3567" s="190"/>
      <c r="N3567" s="190"/>
      <c r="O3567" s="190"/>
    </row>
    <row r="3568" spans="1:15">
      <c r="A3568" s="465">
        <v>3547</v>
      </c>
      <c r="B3568" s="686" t="str">
        <f>IF(Input_series!B3564="","",Input_series!B3564)</f>
        <v/>
      </c>
      <c r="C3568" s="687" t="str">
        <f>IF(Input_series!C3564="","",Input_series!C3564)</f>
        <v/>
      </c>
      <c r="D3568" s="687" t="str">
        <f>IF(Input_series!D3564="","",Input_series!D3564)</f>
        <v/>
      </c>
      <c r="E3568" s="360"/>
      <c r="F3568" s="15"/>
      <c r="G3568" s="15"/>
      <c r="H3568" s="5"/>
      <c r="I3568" s="5"/>
      <c r="J3568" s="190"/>
      <c r="K3568" s="190"/>
      <c r="L3568" s="190"/>
      <c r="M3568" s="190"/>
      <c r="N3568" s="190"/>
      <c r="O3568" s="190"/>
    </row>
    <row r="3569" spans="1:15">
      <c r="A3569" s="465">
        <v>3548</v>
      </c>
      <c r="B3569" s="686" t="str">
        <f>IF(Input_series!B3565="","",Input_series!B3565)</f>
        <v/>
      </c>
      <c r="C3569" s="687" t="str">
        <f>IF(Input_series!C3565="","",Input_series!C3565)</f>
        <v/>
      </c>
      <c r="D3569" s="687" t="str">
        <f>IF(Input_series!D3565="","",Input_series!D3565)</f>
        <v/>
      </c>
      <c r="E3569" s="360"/>
      <c r="F3569" s="15"/>
      <c r="G3569" s="15"/>
      <c r="H3569" s="5"/>
      <c r="I3569" s="5"/>
      <c r="J3569" s="190"/>
      <c r="K3569" s="190"/>
      <c r="L3569" s="190"/>
      <c r="M3569" s="190"/>
      <c r="N3569" s="190"/>
      <c r="O3569" s="190"/>
    </row>
    <row r="3570" spans="1:15">
      <c r="A3570" s="465">
        <v>3549</v>
      </c>
      <c r="B3570" s="686" t="str">
        <f>IF(Input_series!B3566="","",Input_series!B3566)</f>
        <v/>
      </c>
      <c r="C3570" s="687" t="str">
        <f>IF(Input_series!C3566="","",Input_series!C3566)</f>
        <v/>
      </c>
      <c r="D3570" s="687" t="str">
        <f>IF(Input_series!D3566="","",Input_series!D3566)</f>
        <v/>
      </c>
      <c r="E3570" s="360"/>
      <c r="F3570" s="15"/>
      <c r="G3570" s="15"/>
      <c r="H3570" s="5"/>
      <c r="I3570" s="5"/>
      <c r="J3570" s="190"/>
      <c r="K3570" s="190"/>
      <c r="L3570" s="190"/>
      <c r="M3570" s="190"/>
      <c r="N3570" s="190"/>
      <c r="O3570" s="190"/>
    </row>
    <row r="3571" spans="1:15">
      <c r="A3571" s="465">
        <v>3550</v>
      </c>
      <c r="B3571" s="686" t="str">
        <f>IF(Input_series!B3567="","",Input_series!B3567)</f>
        <v/>
      </c>
      <c r="C3571" s="687" t="str">
        <f>IF(Input_series!C3567="","",Input_series!C3567)</f>
        <v/>
      </c>
      <c r="D3571" s="687" t="str">
        <f>IF(Input_series!D3567="","",Input_series!D3567)</f>
        <v/>
      </c>
      <c r="E3571" s="360"/>
      <c r="F3571" s="15"/>
      <c r="G3571" s="15"/>
      <c r="H3571" s="5"/>
      <c r="I3571" s="5"/>
      <c r="J3571" s="190"/>
      <c r="K3571" s="190"/>
      <c r="L3571" s="190"/>
      <c r="M3571" s="190"/>
      <c r="N3571" s="190"/>
      <c r="O3571" s="190"/>
    </row>
    <row r="3572" spans="1:15">
      <c r="A3572" s="465">
        <v>3551</v>
      </c>
      <c r="B3572" s="686" t="str">
        <f>IF(Input_series!B3568="","",Input_series!B3568)</f>
        <v/>
      </c>
      <c r="C3572" s="687" t="str">
        <f>IF(Input_series!C3568="","",Input_series!C3568)</f>
        <v/>
      </c>
      <c r="D3572" s="687" t="str">
        <f>IF(Input_series!D3568="","",Input_series!D3568)</f>
        <v/>
      </c>
      <c r="E3572" s="360"/>
      <c r="F3572" s="15"/>
      <c r="G3572" s="15"/>
      <c r="H3572" s="5"/>
      <c r="I3572" s="5"/>
      <c r="J3572" s="190"/>
      <c r="K3572" s="190"/>
      <c r="L3572" s="190"/>
      <c r="M3572" s="190"/>
      <c r="N3572" s="190"/>
      <c r="O3572" s="190"/>
    </row>
    <row r="3573" spans="1:15">
      <c r="A3573" s="465">
        <v>3552</v>
      </c>
      <c r="B3573" s="686" t="str">
        <f>IF(Input_series!B3569="","",Input_series!B3569)</f>
        <v/>
      </c>
      <c r="C3573" s="687" t="str">
        <f>IF(Input_series!C3569="","",Input_series!C3569)</f>
        <v/>
      </c>
      <c r="D3573" s="687" t="str">
        <f>IF(Input_series!D3569="","",Input_series!D3569)</f>
        <v/>
      </c>
      <c r="E3573" s="360"/>
      <c r="F3573" s="15"/>
      <c r="G3573" s="15"/>
      <c r="H3573" s="5"/>
      <c r="I3573" s="5"/>
      <c r="J3573" s="190"/>
      <c r="K3573" s="190"/>
      <c r="L3573" s="190"/>
      <c r="M3573" s="190"/>
      <c r="N3573" s="190"/>
      <c r="O3573" s="190"/>
    </row>
    <row r="3574" spans="1:15">
      <c r="A3574" s="465">
        <v>3553</v>
      </c>
      <c r="B3574" s="686" t="str">
        <f>IF(Input_series!B3570="","",Input_series!B3570)</f>
        <v/>
      </c>
      <c r="C3574" s="687" t="str">
        <f>IF(Input_series!C3570="","",Input_series!C3570)</f>
        <v/>
      </c>
      <c r="D3574" s="687" t="str">
        <f>IF(Input_series!D3570="","",Input_series!D3570)</f>
        <v/>
      </c>
      <c r="E3574" s="360"/>
      <c r="F3574" s="15"/>
      <c r="G3574" s="15"/>
      <c r="H3574" s="5"/>
      <c r="I3574" s="5"/>
      <c r="J3574" s="190"/>
      <c r="K3574" s="190"/>
      <c r="L3574" s="190"/>
      <c r="M3574" s="190"/>
      <c r="N3574" s="190"/>
      <c r="O3574" s="190"/>
    </row>
    <row r="3575" spans="1:15">
      <c r="A3575" s="465">
        <v>3554</v>
      </c>
      <c r="B3575" s="686" t="str">
        <f>IF(Input_series!B3571="","",Input_series!B3571)</f>
        <v/>
      </c>
      <c r="C3575" s="687" t="str">
        <f>IF(Input_series!C3571="","",Input_series!C3571)</f>
        <v/>
      </c>
      <c r="D3575" s="687" t="str">
        <f>IF(Input_series!D3571="","",Input_series!D3571)</f>
        <v/>
      </c>
      <c r="E3575" s="360"/>
      <c r="F3575" s="15"/>
      <c r="G3575" s="15"/>
      <c r="H3575" s="5"/>
      <c r="I3575" s="5"/>
      <c r="J3575" s="190"/>
      <c r="K3575" s="190"/>
      <c r="L3575" s="190"/>
      <c r="M3575" s="190"/>
      <c r="N3575" s="190"/>
      <c r="O3575" s="190"/>
    </row>
    <row r="3576" spans="1:15">
      <c r="A3576" s="465">
        <v>3555</v>
      </c>
      <c r="B3576" s="686" t="str">
        <f>IF(Input_series!B3572="","",Input_series!B3572)</f>
        <v/>
      </c>
      <c r="C3576" s="687" t="str">
        <f>IF(Input_series!C3572="","",Input_series!C3572)</f>
        <v/>
      </c>
      <c r="D3576" s="687" t="str">
        <f>IF(Input_series!D3572="","",Input_series!D3572)</f>
        <v/>
      </c>
      <c r="E3576" s="360"/>
      <c r="F3576" s="15"/>
      <c r="G3576" s="15"/>
      <c r="H3576" s="5"/>
      <c r="I3576" s="5"/>
      <c r="J3576" s="190"/>
      <c r="K3576" s="190"/>
      <c r="L3576" s="190"/>
      <c r="M3576" s="190"/>
      <c r="N3576" s="190"/>
      <c r="O3576" s="190"/>
    </row>
    <row r="3577" spans="1:15">
      <c r="A3577" s="465">
        <v>3556</v>
      </c>
      <c r="B3577" s="686" t="str">
        <f>IF(Input_series!B3573="","",Input_series!B3573)</f>
        <v/>
      </c>
      <c r="C3577" s="687" t="str">
        <f>IF(Input_series!C3573="","",Input_series!C3573)</f>
        <v/>
      </c>
      <c r="D3577" s="687" t="str">
        <f>IF(Input_series!D3573="","",Input_series!D3573)</f>
        <v/>
      </c>
      <c r="E3577" s="360"/>
      <c r="F3577" s="15"/>
      <c r="G3577" s="15"/>
      <c r="H3577" s="5"/>
      <c r="I3577" s="5"/>
      <c r="J3577" s="190"/>
      <c r="K3577" s="190"/>
      <c r="L3577" s="190"/>
      <c r="M3577" s="190"/>
      <c r="N3577" s="190"/>
      <c r="O3577" s="190"/>
    </row>
    <row r="3578" spans="1:15">
      <c r="A3578" s="465">
        <v>3557</v>
      </c>
      <c r="B3578" s="686" t="str">
        <f>IF(Input_series!B3574="","",Input_series!B3574)</f>
        <v/>
      </c>
      <c r="C3578" s="687" t="str">
        <f>IF(Input_series!C3574="","",Input_series!C3574)</f>
        <v/>
      </c>
      <c r="D3578" s="687" t="str">
        <f>IF(Input_series!D3574="","",Input_series!D3574)</f>
        <v/>
      </c>
      <c r="E3578" s="360"/>
      <c r="F3578" s="15"/>
      <c r="G3578" s="15"/>
      <c r="H3578" s="5"/>
      <c r="I3578" s="5"/>
      <c r="J3578" s="190"/>
      <c r="K3578" s="190"/>
      <c r="L3578" s="190"/>
      <c r="M3578" s="190"/>
      <c r="N3578" s="190"/>
      <c r="O3578" s="190"/>
    </row>
    <row r="3579" spans="1:15">
      <c r="A3579" s="465">
        <v>3558</v>
      </c>
      <c r="B3579" s="686" t="str">
        <f>IF(Input_series!B3575="","",Input_series!B3575)</f>
        <v/>
      </c>
      <c r="C3579" s="687" t="str">
        <f>IF(Input_series!C3575="","",Input_series!C3575)</f>
        <v/>
      </c>
      <c r="D3579" s="687" t="str">
        <f>IF(Input_series!D3575="","",Input_series!D3575)</f>
        <v/>
      </c>
      <c r="E3579" s="360"/>
      <c r="F3579" s="15"/>
      <c r="G3579" s="15"/>
      <c r="H3579" s="5"/>
      <c r="I3579" s="5"/>
      <c r="J3579" s="190"/>
      <c r="K3579" s="190"/>
      <c r="L3579" s="190"/>
      <c r="M3579" s="190"/>
      <c r="N3579" s="190"/>
      <c r="O3579" s="190"/>
    </row>
    <row r="3580" spans="1:15">
      <c r="A3580" s="465">
        <v>3559</v>
      </c>
      <c r="B3580" s="686" t="str">
        <f>IF(Input_series!B3576="","",Input_series!B3576)</f>
        <v/>
      </c>
      <c r="C3580" s="687" t="str">
        <f>IF(Input_series!C3576="","",Input_series!C3576)</f>
        <v/>
      </c>
      <c r="D3580" s="687" t="str">
        <f>IF(Input_series!D3576="","",Input_series!D3576)</f>
        <v/>
      </c>
      <c r="E3580" s="360"/>
      <c r="F3580" s="15"/>
      <c r="G3580" s="15"/>
      <c r="H3580" s="5"/>
      <c r="I3580" s="5"/>
      <c r="J3580" s="190"/>
      <c r="K3580" s="190"/>
      <c r="L3580" s="190"/>
      <c r="M3580" s="190"/>
      <c r="N3580" s="190"/>
      <c r="O3580" s="190"/>
    </row>
    <row r="3581" spans="1:15">
      <c r="A3581" s="465">
        <v>3560</v>
      </c>
      <c r="B3581" s="686" t="str">
        <f>IF(Input_series!B3577="","",Input_series!B3577)</f>
        <v/>
      </c>
      <c r="C3581" s="687" t="str">
        <f>IF(Input_series!C3577="","",Input_series!C3577)</f>
        <v/>
      </c>
      <c r="D3581" s="687" t="str">
        <f>IF(Input_series!D3577="","",Input_series!D3577)</f>
        <v/>
      </c>
      <c r="E3581" s="360"/>
      <c r="F3581" s="15"/>
      <c r="G3581" s="15"/>
      <c r="H3581" s="5"/>
      <c r="I3581" s="5"/>
      <c r="J3581" s="190"/>
      <c r="K3581" s="190"/>
      <c r="L3581" s="190"/>
      <c r="M3581" s="190"/>
      <c r="N3581" s="190"/>
      <c r="O3581" s="190"/>
    </row>
    <row r="3582" spans="1:15">
      <c r="A3582" s="465">
        <v>3561</v>
      </c>
      <c r="B3582" s="686" t="str">
        <f>IF(Input_series!B3578="","",Input_series!B3578)</f>
        <v/>
      </c>
      <c r="C3582" s="687" t="str">
        <f>IF(Input_series!C3578="","",Input_series!C3578)</f>
        <v/>
      </c>
      <c r="D3582" s="687" t="str">
        <f>IF(Input_series!D3578="","",Input_series!D3578)</f>
        <v/>
      </c>
      <c r="E3582" s="360"/>
      <c r="F3582" s="15"/>
      <c r="G3582" s="15"/>
      <c r="H3582" s="5"/>
      <c r="I3582" s="5"/>
      <c r="J3582" s="190"/>
      <c r="K3582" s="190"/>
      <c r="L3582" s="190"/>
      <c r="M3582" s="190"/>
      <c r="N3582" s="190"/>
      <c r="O3582" s="190"/>
    </row>
    <row r="3583" spans="1:15">
      <c r="A3583" s="465">
        <v>3562</v>
      </c>
      <c r="B3583" s="686" t="str">
        <f>IF(Input_series!B3579="","",Input_series!B3579)</f>
        <v/>
      </c>
      <c r="C3583" s="687" t="str">
        <f>IF(Input_series!C3579="","",Input_series!C3579)</f>
        <v/>
      </c>
      <c r="D3583" s="687" t="str">
        <f>IF(Input_series!D3579="","",Input_series!D3579)</f>
        <v/>
      </c>
      <c r="E3583" s="360"/>
      <c r="F3583" s="15"/>
      <c r="G3583" s="15"/>
      <c r="H3583" s="5"/>
      <c r="I3583" s="5"/>
      <c r="J3583" s="190"/>
      <c r="K3583" s="190"/>
      <c r="L3583" s="190"/>
      <c r="M3583" s="190"/>
      <c r="N3583" s="190"/>
      <c r="O3583" s="190"/>
    </row>
    <row r="3584" spans="1:15">
      <c r="A3584" s="465">
        <v>3563</v>
      </c>
      <c r="B3584" s="686" t="str">
        <f>IF(Input_series!B3580="","",Input_series!B3580)</f>
        <v/>
      </c>
      <c r="C3584" s="687" t="str">
        <f>IF(Input_series!C3580="","",Input_series!C3580)</f>
        <v/>
      </c>
      <c r="D3584" s="687" t="str">
        <f>IF(Input_series!D3580="","",Input_series!D3580)</f>
        <v/>
      </c>
      <c r="E3584" s="360"/>
      <c r="F3584" s="15"/>
      <c r="G3584" s="15"/>
      <c r="H3584" s="5"/>
      <c r="I3584" s="5"/>
      <c r="J3584" s="190"/>
      <c r="K3584" s="190"/>
      <c r="L3584" s="190"/>
      <c r="M3584" s="190"/>
      <c r="N3584" s="190"/>
      <c r="O3584" s="190"/>
    </row>
    <row r="3585" spans="1:15">
      <c r="A3585" s="465">
        <v>3564</v>
      </c>
      <c r="B3585" s="686" t="str">
        <f>IF(Input_series!B3581="","",Input_series!B3581)</f>
        <v/>
      </c>
      <c r="C3585" s="687" t="str">
        <f>IF(Input_series!C3581="","",Input_series!C3581)</f>
        <v/>
      </c>
      <c r="D3585" s="687" t="str">
        <f>IF(Input_series!D3581="","",Input_series!D3581)</f>
        <v/>
      </c>
      <c r="E3585" s="360"/>
      <c r="F3585" s="15"/>
      <c r="G3585" s="15"/>
      <c r="H3585" s="5"/>
      <c r="I3585" s="5"/>
      <c r="J3585" s="190"/>
      <c r="K3585" s="190"/>
      <c r="L3585" s="190"/>
      <c r="M3585" s="190"/>
      <c r="N3585" s="190"/>
      <c r="O3585" s="190"/>
    </row>
    <row r="3586" spans="1:15">
      <c r="A3586" s="465">
        <v>3565</v>
      </c>
      <c r="B3586" s="686" t="str">
        <f>IF(Input_series!B3582="","",Input_series!B3582)</f>
        <v/>
      </c>
      <c r="C3586" s="687" t="str">
        <f>IF(Input_series!C3582="","",Input_series!C3582)</f>
        <v/>
      </c>
      <c r="D3586" s="687" t="str">
        <f>IF(Input_series!D3582="","",Input_series!D3582)</f>
        <v/>
      </c>
      <c r="E3586" s="360"/>
      <c r="F3586" s="15"/>
      <c r="G3586" s="15"/>
      <c r="H3586" s="5"/>
      <c r="I3586" s="5"/>
      <c r="J3586" s="190"/>
      <c r="K3586" s="190"/>
      <c r="L3586" s="190"/>
      <c r="M3586" s="190"/>
      <c r="N3586" s="190"/>
      <c r="O3586" s="190"/>
    </row>
    <row r="3587" spans="1:15">
      <c r="A3587" s="465">
        <v>3566</v>
      </c>
      <c r="B3587" s="686" t="str">
        <f>IF(Input_series!B3583="","",Input_series!B3583)</f>
        <v/>
      </c>
      <c r="C3587" s="687" t="str">
        <f>IF(Input_series!C3583="","",Input_series!C3583)</f>
        <v/>
      </c>
      <c r="D3587" s="687" t="str">
        <f>IF(Input_series!D3583="","",Input_series!D3583)</f>
        <v/>
      </c>
      <c r="E3587" s="360"/>
      <c r="F3587" s="15"/>
      <c r="G3587" s="15"/>
      <c r="H3587" s="5"/>
      <c r="I3587" s="5"/>
      <c r="J3587" s="190"/>
      <c r="K3587" s="190"/>
      <c r="L3587" s="190"/>
      <c r="M3587" s="190"/>
      <c r="N3587" s="190"/>
      <c r="O3587" s="190"/>
    </row>
    <row r="3588" spans="1:15">
      <c r="A3588" s="465">
        <v>3567</v>
      </c>
      <c r="B3588" s="686" t="str">
        <f>IF(Input_series!B3584="","",Input_series!B3584)</f>
        <v/>
      </c>
      <c r="C3588" s="687" t="str">
        <f>IF(Input_series!C3584="","",Input_series!C3584)</f>
        <v/>
      </c>
      <c r="D3588" s="687" t="str">
        <f>IF(Input_series!D3584="","",Input_series!D3584)</f>
        <v/>
      </c>
      <c r="E3588" s="360"/>
      <c r="F3588" s="15"/>
      <c r="G3588" s="15"/>
      <c r="H3588" s="5"/>
      <c r="I3588" s="5"/>
      <c r="J3588" s="190"/>
      <c r="K3588" s="190"/>
      <c r="L3588" s="190"/>
      <c r="M3588" s="190"/>
      <c r="N3588" s="190"/>
      <c r="O3588" s="190"/>
    </row>
    <row r="3589" spans="1:15">
      <c r="A3589" s="465">
        <v>3568</v>
      </c>
      <c r="B3589" s="686" t="str">
        <f>IF(Input_series!B3585="","",Input_series!B3585)</f>
        <v/>
      </c>
      <c r="C3589" s="687" t="str">
        <f>IF(Input_series!C3585="","",Input_series!C3585)</f>
        <v/>
      </c>
      <c r="D3589" s="687" t="str">
        <f>IF(Input_series!D3585="","",Input_series!D3585)</f>
        <v/>
      </c>
      <c r="E3589" s="360"/>
      <c r="F3589" s="15"/>
      <c r="G3589" s="15"/>
      <c r="H3589" s="5"/>
      <c r="I3589" s="5"/>
      <c r="J3589" s="190"/>
      <c r="K3589" s="190"/>
      <c r="L3589" s="190"/>
      <c r="M3589" s="190"/>
      <c r="N3589" s="190"/>
      <c r="O3589" s="190"/>
    </row>
    <row r="3590" spans="1:15">
      <c r="A3590" s="465">
        <v>3569</v>
      </c>
      <c r="B3590" s="686" t="str">
        <f>IF(Input_series!B3586="","",Input_series!B3586)</f>
        <v/>
      </c>
      <c r="C3590" s="687" t="str">
        <f>IF(Input_series!C3586="","",Input_series!C3586)</f>
        <v/>
      </c>
      <c r="D3590" s="687" t="str">
        <f>IF(Input_series!D3586="","",Input_series!D3586)</f>
        <v/>
      </c>
      <c r="E3590" s="360"/>
      <c r="F3590" s="15"/>
      <c r="G3590" s="15"/>
      <c r="H3590" s="5"/>
      <c r="I3590" s="5"/>
      <c r="J3590" s="190"/>
      <c r="K3590" s="190"/>
      <c r="L3590" s="190"/>
      <c r="M3590" s="190"/>
      <c r="N3590" s="190"/>
      <c r="O3590" s="190"/>
    </row>
    <row r="3591" spans="1:15">
      <c r="A3591" s="465">
        <v>3570</v>
      </c>
      <c r="B3591" s="686" t="str">
        <f>IF(Input_series!B3587="","",Input_series!B3587)</f>
        <v/>
      </c>
      <c r="C3591" s="687" t="str">
        <f>IF(Input_series!C3587="","",Input_series!C3587)</f>
        <v/>
      </c>
      <c r="D3591" s="687" t="str">
        <f>IF(Input_series!D3587="","",Input_series!D3587)</f>
        <v/>
      </c>
      <c r="E3591" s="360"/>
      <c r="F3591" s="15"/>
      <c r="G3591" s="15"/>
      <c r="H3591" s="5"/>
      <c r="I3591" s="5"/>
      <c r="J3591" s="190"/>
      <c r="K3591" s="190"/>
      <c r="L3591" s="190"/>
      <c r="M3591" s="190"/>
      <c r="N3591" s="190"/>
      <c r="O3591" s="190"/>
    </row>
    <row r="3592" spans="1:15">
      <c r="A3592" s="465">
        <v>3571</v>
      </c>
      <c r="B3592" s="686" t="str">
        <f>IF(Input_series!B3588="","",Input_series!B3588)</f>
        <v/>
      </c>
      <c r="C3592" s="687" t="str">
        <f>IF(Input_series!C3588="","",Input_series!C3588)</f>
        <v/>
      </c>
      <c r="D3592" s="687" t="str">
        <f>IF(Input_series!D3588="","",Input_series!D3588)</f>
        <v/>
      </c>
      <c r="E3592" s="360"/>
      <c r="F3592" s="15"/>
      <c r="G3592" s="15"/>
      <c r="H3592" s="5"/>
      <c r="I3592" s="5"/>
      <c r="J3592" s="190"/>
      <c r="K3592" s="190"/>
      <c r="L3592" s="190"/>
      <c r="M3592" s="190"/>
      <c r="N3592" s="190"/>
      <c r="O3592" s="190"/>
    </row>
    <row r="3593" spans="1:15">
      <c r="A3593" s="465">
        <v>3572</v>
      </c>
      <c r="B3593" s="686" t="str">
        <f>IF(Input_series!B3589="","",Input_series!B3589)</f>
        <v/>
      </c>
      <c r="C3593" s="687" t="str">
        <f>IF(Input_series!C3589="","",Input_series!C3589)</f>
        <v/>
      </c>
      <c r="D3593" s="687" t="str">
        <f>IF(Input_series!D3589="","",Input_series!D3589)</f>
        <v/>
      </c>
      <c r="E3593" s="360"/>
      <c r="F3593" s="15"/>
      <c r="G3593" s="15"/>
      <c r="H3593" s="5"/>
      <c r="I3593" s="5"/>
      <c r="J3593" s="190"/>
      <c r="K3593" s="190"/>
      <c r="L3593" s="190"/>
      <c r="M3593" s="190"/>
      <c r="N3593" s="190"/>
      <c r="O3593" s="190"/>
    </row>
    <row r="3594" spans="1:15">
      <c r="A3594" s="465">
        <v>3573</v>
      </c>
      <c r="B3594" s="686" t="str">
        <f>IF(Input_series!B3590="","",Input_series!B3590)</f>
        <v/>
      </c>
      <c r="C3594" s="687" t="str">
        <f>IF(Input_series!C3590="","",Input_series!C3590)</f>
        <v/>
      </c>
      <c r="D3594" s="687" t="str">
        <f>IF(Input_series!D3590="","",Input_series!D3590)</f>
        <v/>
      </c>
      <c r="E3594" s="360"/>
      <c r="F3594" s="15"/>
      <c r="G3594" s="15"/>
      <c r="H3594" s="5"/>
      <c r="I3594" s="5"/>
      <c r="J3594" s="190"/>
      <c r="K3594" s="190"/>
      <c r="L3594" s="190"/>
      <c r="M3594" s="190"/>
      <c r="N3594" s="190"/>
      <c r="O3594" s="190"/>
    </row>
    <row r="3595" spans="1:15">
      <c r="A3595" s="465">
        <v>3574</v>
      </c>
      <c r="B3595" s="686" t="str">
        <f>IF(Input_series!B3591="","",Input_series!B3591)</f>
        <v/>
      </c>
      <c r="C3595" s="687" t="str">
        <f>IF(Input_series!C3591="","",Input_series!C3591)</f>
        <v/>
      </c>
      <c r="D3595" s="687" t="str">
        <f>IF(Input_series!D3591="","",Input_series!D3591)</f>
        <v/>
      </c>
      <c r="E3595" s="360"/>
      <c r="F3595" s="15"/>
      <c r="G3595" s="15"/>
      <c r="H3595" s="5"/>
      <c r="I3595" s="5"/>
      <c r="J3595" s="190"/>
      <c r="K3595" s="190"/>
      <c r="L3595" s="190"/>
      <c r="M3595" s="190"/>
      <c r="N3595" s="190"/>
      <c r="O3595" s="190"/>
    </row>
    <row r="3596" spans="1:15">
      <c r="A3596" s="465">
        <v>3575</v>
      </c>
      <c r="B3596" s="686" t="str">
        <f>IF(Input_series!B3592="","",Input_series!B3592)</f>
        <v/>
      </c>
      <c r="C3596" s="687" t="str">
        <f>IF(Input_series!C3592="","",Input_series!C3592)</f>
        <v/>
      </c>
      <c r="D3596" s="687" t="str">
        <f>IF(Input_series!D3592="","",Input_series!D3592)</f>
        <v/>
      </c>
      <c r="E3596" s="360"/>
      <c r="F3596" s="15"/>
      <c r="G3596" s="15"/>
      <c r="H3596" s="5"/>
      <c r="I3596" s="5"/>
      <c r="J3596" s="190"/>
      <c r="K3596" s="190"/>
      <c r="L3596" s="190"/>
      <c r="M3596" s="190"/>
      <c r="N3596" s="190"/>
      <c r="O3596" s="190"/>
    </row>
    <row r="3597" spans="1:15">
      <c r="A3597" s="465">
        <v>3576</v>
      </c>
      <c r="B3597" s="686" t="str">
        <f>IF(Input_series!B3593="","",Input_series!B3593)</f>
        <v/>
      </c>
      <c r="C3597" s="687" t="str">
        <f>IF(Input_series!C3593="","",Input_series!C3593)</f>
        <v/>
      </c>
      <c r="D3597" s="687" t="str">
        <f>IF(Input_series!D3593="","",Input_series!D3593)</f>
        <v/>
      </c>
      <c r="E3597" s="360"/>
      <c r="F3597" s="15"/>
      <c r="G3597" s="15"/>
      <c r="H3597" s="5"/>
      <c r="I3597" s="5"/>
      <c r="J3597" s="190"/>
      <c r="K3597" s="190"/>
      <c r="L3597" s="190"/>
      <c r="M3597" s="190"/>
      <c r="N3597" s="190"/>
      <c r="O3597" s="190"/>
    </row>
    <row r="3598" spans="1:15">
      <c r="A3598" s="465">
        <v>3577</v>
      </c>
      <c r="B3598" s="686" t="str">
        <f>IF(Input_series!B3594="","",Input_series!B3594)</f>
        <v/>
      </c>
      <c r="C3598" s="687" t="str">
        <f>IF(Input_series!C3594="","",Input_series!C3594)</f>
        <v/>
      </c>
      <c r="D3598" s="687" t="str">
        <f>IF(Input_series!D3594="","",Input_series!D3594)</f>
        <v/>
      </c>
      <c r="E3598" s="360"/>
      <c r="F3598" s="15"/>
      <c r="G3598" s="15"/>
      <c r="H3598" s="5"/>
      <c r="I3598" s="5"/>
      <c r="J3598" s="190"/>
      <c r="K3598" s="190"/>
      <c r="L3598" s="190"/>
      <c r="M3598" s="190"/>
      <c r="N3598" s="190"/>
      <c r="O3598" s="190"/>
    </row>
    <row r="3599" spans="1:15">
      <c r="A3599" s="465">
        <v>3578</v>
      </c>
      <c r="B3599" s="686" t="str">
        <f>IF(Input_series!B3595="","",Input_series!B3595)</f>
        <v/>
      </c>
      <c r="C3599" s="687" t="str">
        <f>IF(Input_series!C3595="","",Input_series!C3595)</f>
        <v/>
      </c>
      <c r="D3599" s="687" t="str">
        <f>IF(Input_series!D3595="","",Input_series!D3595)</f>
        <v/>
      </c>
      <c r="E3599" s="360"/>
      <c r="F3599" s="15"/>
      <c r="G3599" s="15"/>
      <c r="H3599" s="5"/>
      <c r="I3599" s="5"/>
      <c r="J3599" s="190"/>
      <c r="K3599" s="190"/>
      <c r="L3599" s="190"/>
      <c r="M3599" s="190"/>
      <c r="N3599" s="190"/>
      <c r="O3599" s="190"/>
    </row>
    <row r="3600" spans="1:15">
      <c r="A3600" s="465">
        <v>3579</v>
      </c>
      <c r="B3600" s="686" t="str">
        <f>IF(Input_series!B3596="","",Input_series!B3596)</f>
        <v/>
      </c>
      <c r="C3600" s="687" t="str">
        <f>IF(Input_series!C3596="","",Input_series!C3596)</f>
        <v/>
      </c>
      <c r="D3600" s="687" t="str">
        <f>IF(Input_series!D3596="","",Input_series!D3596)</f>
        <v/>
      </c>
      <c r="E3600" s="360"/>
      <c r="F3600" s="15"/>
      <c r="G3600" s="15"/>
      <c r="H3600" s="5"/>
      <c r="I3600" s="5"/>
      <c r="J3600" s="190"/>
      <c r="K3600" s="190"/>
      <c r="L3600" s="190"/>
      <c r="M3600" s="190"/>
      <c r="N3600" s="190"/>
      <c r="O3600" s="190"/>
    </row>
    <row r="3601" spans="1:15">
      <c r="A3601" s="465">
        <v>3580</v>
      </c>
      <c r="B3601" s="686" t="str">
        <f>IF(Input_series!B3597="","",Input_series!B3597)</f>
        <v/>
      </c>
      <c r="C3601" s="687" t="str">
        <f>IF(Input_series!C3597="","",Input_series!C3597)</f>
        <v/>
      </c>
      <c r="D3601" s="687" t="str">
        <f>IF(Input_series!D3597="","",Input_series!D3597)</f>
        <v/>
      </c>
      <c r="E3601" s="360"/>
      <c r="F3601" s="15"/>
      <c r="G3601" s="15"/>
      <c r="H3601" s="5"/>
      <c r="I3601" s="5"/>
      <c r="J3601" s="190"/>
      <c r="K3601" s="190"/>
      <c r="L3601" s="190"/>
      <c r="M3601" s="190"/>
      <c r="N3601" s="190"/>
      <c r="O3601" s="190"/>
    </row>
    <row r="3602" spans="1:15">
      <c r="A3602" s="465">
        <v>3581</v>
      </c>
      <c r="B3602" s="686" t="str">
        <f>IF(Input_series!B3598="","",Input_series!B3598)</f>
        <v/>
      </c>
      <c r="C3602" s="687" t="str">
        <f>IF(Input_series!C3598="","",Input_series!C3598)</f>
        <v/>
      </c>
      <c r="D3602" s="687" t="str">
        <f>IF(Input_series!D3598="","",Input_series!D3598)</f>
        <v/>
      </c>
      <c r="E3602" s="360"/>
      <c r="F3602" s="15"/>
      <c r="G3602" s="15"/>
      <c r="H3602" s="5"/>
      <c r="I3602" s="5"/>
      <c r="J3602" s="190"/>
      <c r="K3602" s="190"/>
      <c r="L3602" s="190"/>
      <c r="M3602" s="190"/>
      <c r="N3602" s="190"/>
      <c r="O3602" s="190"/>
    </row>
    <row r="3603" spans="1:15">
      <c r="A3603" s="465">
        <v>3582</v>
      </c>
      <c r="B3603" s="686" t="str">
        <f>IF(Input_series!B3599="","",Input_series!B3599)</f>
        <v/>
      </c>
      <c r="C3603" s="687" t="str">
        <f>IF(Input_series!C3599="","",Input_series!C3599)</f>
        <v/>
      </c>
      <c r="D3603" s="687" t="str">
        <f>IF(Input_series!D3599="","",Input_series!D3599)</f>
        <v/>
      </c>
      <c r="E3603" s="360"/>
      <c r="F3603" s="15"/>
      <c r="G3603" s="15"/>
      <c r="H3603" s="5"/>
      <c r="I3603" s="5"/>
      <c r="J3603" s="190"/>
      <c r="K3603" s="190"/>
      <c r="L3603" s="190"/>
      <c r="M3603" s="190"/>
      <c r="N3603" s="190"/>
      <c r="O3603" s="190"/>
    </row>
    <row r="3604" spans="1:15">
      <c r="A3604" s="465">
        <v>3583</v>
      </c>
      <c r="B3604" s="686" t="str">
        <f>IF(Input_series!B3600="","",Input_series!B3600)</f>
        <v/>
      </c>
      <c r="C3604" s="687" t="str">
        <f>IF(Input_series!C3600="","",Input_series!C3600)</f>
        <v/>
      </c>
      <c r="D3604" s="687" t="str">
        <f>IF(Input_series!D3600="","",Input_series!D3600)</f>
        <v/>
      </c>
      <c r="E3604" s="360"/>
      <c r="F3604" s="15"/>
      <c r="G3604" s="15"/>
      <c r="H3604" s="5"/>
      <c r="I3604" s="5"/>
      <c r="J3604" s="190"/>
      <c r="K3604" s="190"/>
      <c r="L3604" s="190"/>
      <c r="M3604" s="190"/>
      <c r="N3604" s="190"/>
      <c r="O3604" s="190"/>
    </row>
    <row r="3605" spans="1:15">
      <c r="A3605" s="465">
        <v>3584</v>
      </c>
      <c r="B3605" s="686" t="str">
        <f>IF(Input_series!B3601="","",Input_series!B3601)</f>
        <v/>
      </c>
      <c r="C3605" s="687" t="str">
        <f>IF(Input_series!C3601="","",Input_series!C3601)</f>
        <v/>
      </c>
      <c r="D3605" s="687" t="str">
        <f>IF(Input_series!D3601="","",Input_series!D3601)</f>
        <v/>
      </c>
      <c r="E3605" s="360"/>
      <c r="F3605" s="15"/>
      <c r="G3605" s="15"/>
      <c r="H3605" s="5"/>
      <c r="I3605" s="5"/>
      <c r="J3605" s="190"/>
      <c r="K3605" s="190"/>
      <c r="L3605" s="190"/>
      <c r="M3605" s="190"/>
      <c r="N3605" s="190"/>
      <c r="O3605" s="190"/>
    </row>
    <row r="3606" spans="1:15">
      <c r="A3606" s="465">
        <v>3585</v>
      </c>
      <c r="B3606" s="686" t="str">
        <f>IF(Input_series!B3602="","",Input_series!B3602)</f>
        <v/>
      </c>
      <c r="C3606" s="687" t="str">
        <f>IF(Input_series!C3602="","",Input_series!C3602)</f>
        <v/>
      </c>
      <c r="D3606" s="687" t="str">
        <f>IF(Input_series!D3602="","",Input_series!D3602)</f>
        <v/>
      </c>
      <c r="E3606" s="360"/>
      <c r="F3606" s="15"/>
      <c r="G3606" s="15"/>
      <c r="H3606" s="5"/>
      <c r="I3606" s="5"/>
      <c r="J3606" s="190"/>
      <c r="K3606" s="190"/>
      <c r="L3606" s="190"/>
      <c r="M3606" s="190"/>
      <c r="N3606" s="190"/>
      <c r="O3606" s="190"/>
    </row>
    <row r="3607" spans="1:15">
      <c r="A3607" s="465">
        <v>3586</v>
      </c>
      <c r="B3607" s="686" t="str">
        <f>IF(Input_series!B3603="","",Input_series!B3603)</f>
        <v/>
      </c>
      <c r="C3607" s="687" t="str">
        <f>IF(Input_series!C3603="","",Input_series!C3603)</f>
        <v/>
      </c>
      <c r="D3607" s="687" t="str">
        <f>IF(Input_series!D3603="","",Input_series!D3603)</f>
        <v/>
      </c>
      <c r="E3607" s="360"/>
      <c r="F3607" s="15"/>
      <c r="G3607" s="15"/>
      <c r="H3607" s="5"/>
      <c r="I3607" s="5"/>
      <c r="J3607" s="190"/>
      <c r="K3607" s="190"/>
      <c r="L3607" s="190"/>
      <c r="M3607" s="190"/>
      <c r="N3607" s="190"/>
      <c r="O3607" s="190"/>
    </row>
    <row r="3608" spans="1:15">
      <c r="A3608" s="465">
        <v>3587</v>
      </c>
      <c r="B3608" s="686" t="str">
        <f>IF(Input_series!B3604="","",Input_series!B3604)</f>
        <v/>
      </c>
      <c r="C3608" s="687" t="str">
        <f>IF(Input_series!C3604="","",Input_series!C3604)</f>
        <v/>
      </c>
      <c r="D3608" s="687" t="str">
        <f>IF(Input_series!D3604="","",Input_series!D3604)</f>
        <v/>
      </c>
      <c r="E3608" s="360"/>
      <c r="F3608" s="15"/>
      <c r="G3608" s="15"/>
      <c r="H3608" s="5"/>
      <c r="I3608" s="5"/>
      <c r="J3608" s="190"/>
      <c r="K3608" s="190"/>
      <c r="L3608" s="190"/>
      <c r="M3608" s="190"/>
      <c r="N3608" s="190"/>
      <c r="O3608" s="190"/>
    </row>
    <row r="3609" spans="1:15">
      <c r="A3609" s="465">
        <v>3588</v>
      </c>
      <c r="B3609" s="686" t="str">
        <f>IF(Input_series!B3605="","",Input_series!B3605)</f>
        <v/>
      </c>
      <c r="C3609" s="687" t="str">
        <f>IF(Input_series!C3605="","",Input_series!C3605)</f>
        <v/>
      </c>
      <c r="D3609" s="687" t="str">
        <f>IF(Input_series!D3605="","",Input_series!D3605)</f>
        <v/>
      </c>
      <c r="E3609" s="360"/>
      <c r="F3609" s="15"/>
      <c r="G3609" s="15"/>
      <c r="H3609" s="5"/>
      <c r="I3609" s="5"/>
      <c r="J3609" s="190"/>
      <c r="K3609" s="190"/>
      <c r="L3609" s="190"/>
      <c r="M3609" s="190"/>
      <c r="N3609" s="190"/>
      <c r="O3609" s="190"/>
    </row>
    <row r="3610" spans="1:15">
      <c r="A3610" s="465">
        <v>3589</v>
      </c>
      <c r="B3610" s="686" t="str">
        <f>IF(Input_series!B3606="","",Input_series!B3606)</f>
        <v/>
      </c>
      <c r="C3610" s="687" t="str">
        <f>IF(Input_series!C3606="","",Input_series!C3606)</f>
        <v/>
      </c>
      <c r="D3610" s="687" t="str">
        <f>IF(Input_series!D3606="","",Input_series!D3606)</f>
        <v/>
      </c>
      <c r="E3610" s="360"/>
      <c r="F3610" s="15"/>
      <c r="G3610" s="15"/>
      <c r="H3610" s="5"/>
      <c r="I3610" s="5"/>
      <c r="J3610" s="190"/>
      <c r="K3610" s="190"/>
      <c r="L3610" s="190"/>
      <c r="M3610" s="190"/>
      <c r="N3610" s="190"/>
      <c r="O3610" s="190"/>
    </row>
    <row r="3611" spans="1:15">
      <c r="A3611" s="465">
        <v>3590</v>
      </c>
      <c r="B3611" s="686" t="str">
        <f>IF(Input_series!B3607="","",Input_series!B3607)</f>
        <v/>
      </c>
      <c r="C3611" s="687" t="str">
        <f>IF(Input_series!C3607="","",Input_series!C3607)</f>
        <v/>
      </c>
      <c r="D3611" s="687" t="str">
        <f>IF(Input_series!D3607="","",Input_series!D3607)</f>
        <v/>
      </c>
      <c r="E3611" s="360"/>
      <c r="F3611" s="15"/>
      <c r="G3611" s="15"/>
      <c r="H3611" s="5"/>
      <c r="I3611" s="5"/>
      <c r="J3611" s="190"/>
      <c r="K3611" s="190"/>
      <c r="L3611" s="190"/>
      <c r="M3611" s="190"/>
      <c r="N3611" s="190"/>
      <c r="O3611" s="190"/>
    </row>
    <row r="3612" spans="1:15">
      <c r="A3612" s="465">
        <v>3591</v>
      </c>
      <c r="B3612" s="686" t="str">
        <f>IF(Input_series!B3608="","",Input_series!B3608)</f>
        <v/>
      </c>
      <c r="C3612" s="687" t="str">
        <f>IF(Input_series!C3608="","",Input_series!C3608)</f>
        <v/>
      </c>
      <c r="D3612" s="687" t="str">
        <f>IF(Input_series!D3608="","",Input_series!D3608)</f>
        <v/>
      </c>
      <c r="E3612" s="360"/>
      <c r="F3612" s="15"/>
      <c r="G3612" s="15"/>
      <c r="H3612" s="5"/>
      <c r="I3612" s="5"/>
      <c r="J3612" s="190"/>
      <c r="K3612" s="190"/>
      <c r="L3612" s="190"/>
      <c r="M3612" s="190"/>
      <c r="N3612" s="190"/>
      <c r="O3612" s="190"/>
    </row>
    <row r="3613" spans="1:15">
      <c r="A3613" s="465">
        <v>3592</v>
      </c>
      <c r="B3613" s="686" t="str">
        <f>IF(Input_series!B3609="","",Input_series!B3609)</f>
        <v/>
      </c>
      <c r="C3613" s="687" t="str">
        <f>IF(Input_series!C3609="","",Input_series!C3609)</f>
        <v/>
      </c>
      <c r="D3613" s="687" t="str">
        <f>IF(Input_series!D3609="","",Input_series!D3609)</f>
        <v/>
      </c>
      <c r="E3613" s="360"/>
      <c r="F3613" s="15"/>
      <c r="G3613" s="15"/>
      <c r="H3613" s="5"/>
      <c r="I3613" s="5"/>
      <c r="J3613" s="190"/>
      <c r="K3613" s="190"/>
      <c r="L3613" s="190"/>
      <c r="M3613" s="190"/>
      <c r="N3613" s="190"/>
      <c r="O3613" s="190"/>
    </row>
    <row r="3614" spans="1:15">
      <c r="A3614" s="465">
        <v>3593</v>
      </c>
      <c r="B3614" s="686" t="str">
        <f>IF(Input_series!B3610="","",Input_series!B3610)</f>
        <v/>
      </c>
      <c r="C3614" s="687" t="str">
        <f>IF(Input_series!C3610="","",Input_series!C3610)</f>
        <v/>
      </c>
      <c r="D3614" s="687" t="str">
        <f>IF(Input_series!D3610="","",Input_series!D3610)</f>
        <v/>
      </c>
      <c r="E3614" s="360"/>
      <c r="F3614" s="15"/>
      <c r="G3614" s="15"/>
      <c r="H3614" s="5"/>
      <c r="I3614" s="5"/>
      <c r="J3614" s="190"/>
      <c r="K3614" s="190"/>
      <c r="L3614" s="190"/>
      <c r="M3614" s="190"/>
      <c r="N3614" s="190"/>
      <c r="O3614" s="190"/>
    </row>
    <row r="3615" spans="1:15">
      <c r="A3615" s="465">
        <v>3594</v>
      </c>
      <c r="B3615" s="686" t="str">
        <f>IF(Input_series!B3611="","",Input_series!B3611)</f>
        <v/>
      </c>
      <c r="C3615" s="687" t="str">
        <f>IF(Input_series!C3611="","",Input_series!C3611)</f>
        <v/>
      </c>
      <c r="D3615" s="687" t="str">
        <f>IF(Input_series!D3611="","",Input_series!D3611)</f>
        <v/>
      </c>
      <c r="E3615" s="360"/>
      <c r="F3615" s="15"/>
      <c r="G3615" s="15"/>
      <c r="H3615" s="5"/>
      <c r="I3615" s="5"/>
      <c r="J3615" s="190"/>
      <c r="K3615" s="190"/>
      <c r="L3615" s="190"/>
      <c r="M3615" s="190"/>
      <c r="N3615" s="190"/>
      <c r="O3615" s="190"/>
    </row>
    <row r="3616" spans="1:15">
      <c r="A3616" s="465">
        <v>3595</v>
      </c>
      <c r="B3616" s="686" t="str">
        <f>IF(Input_series!B3612="","",Input_series!B3612)</f>
        <v/>
      </c>
      <c r="C3616" s="687" t="str">
        <f>IF(Input_series!C3612="","",Input_series!C3612)</f>
        <v/>
      </c>
      <c r="D3616" s="687" t="str">
        <f>IF(Input_series!D3612="","",Input_series!D3612)</f>
        <v/>
      </c>
      <c r="E3616" s="360"/>
      <c r="F3616" s="15"/>
      <c r="G3616" s="15"/>
      <c r="H3616" s="5"/>
      <c r="I3616" s="5"/>
      <c r="J3616" s="190"/>
      <c r="K3616" s="190"/>
      <c r="L3616" s="190"/>
      <c r="M3616" s="190"/>
      <c r="N3616" s="190"/>
      <c r="O3616" s="190"/>
    </row>
    <row r="3617" spans="1:15">
      <c r="A3617" s="465">
        <v>3596</v>
      </c>
      <c r="B3617" s="686" t="str">
        <f>IF(Input_series!B3613="","",Input_series!B3613)</f>
        <v/>
      </c>
      <c r="C3617" s="687" t="str">
        <f>IF(Input_series!C3613="","",Input_series!C3613)</f>
        <v/>
      </c>
      <c r="D3617" s="687" t="str">
        <f>IF(Input_series!D3613="","",Input_series!D3613)</f>
        <v/>
      </c>
      <c r="E3617" s="360"/>
      <c r="F3617" s="15"/>
      <c r="G3617" s="15"/>
      <c r="H3617" s="5"/>
      <c r="I3617" s="5"/>
      <c r="J3617" s="190"/>
      <c r="K3617" s="190"/>
      <c r="L3617" s="190"/>
      <c r="M3617" s="190"/>
      <c r="N3617" s="190"/>
      <c r="O3617" s="190"/>
    </row>
    <row r="3618" spans="1:15">
      <c r="A3618" s="465">
        <v>3597</v>
      </c>
      <c r="B3618" s="686" t="str">
        <f>IF(Input_series!B3614="","",Input_series!B3614)</f>
        <v/>
      </c>
      <c r="C3618" s="687" t="str">
        <f>IF(Input_series!C3614="","",Input_series!C3614)</f>
        <v/>
      </c>
      <c r="D3618" s="687" t="str">
        <f>IF(Input_series!D3614="","",Input_series!D3614)</f>
        <v/>
      </c>
      <c r="E3618" s="360"/>
      <c r="F3618" s="15"/>
      <c r="G3618" s="15"/>
      <c r="H3618" s="5"/>
      <c r="I3618" s="5"/>
      <c r="J3618" s="190"/>
      <c r="K3618" s="190"/>
      <c r="L3618" s="190"/>
      <c r="M3618" s="190"/>
      <c r="N3618" s="190"/>
      <c r="O3618" s="190"/>
    </row>
    <row r="3619" spans="1:15">
      <c r="A3619" s="465">
        <v>3598</v>
      </c>
      <c r="B3619" s="686" t="str">
        <f>IF(Input_series!B3615="","",Input_series!B3615)</f>
        <v/>
      </c>
      <c r="C3619" s="687" t="str">
        <f>IF(Input_series!C3615="","",Input_series!C3615)</f>
        <v/>
      </c>
      <c r="D3619" s="687" t="str">
        <f>IF(Input_series!D3615="","",Input_series!D3615)</f>
        <v/>
      </c>
      <c r="E3619" s="360"/>
      <c r="F3619" s="15"/>
      <c r="G3619" s="15"/>
      <c r="H3619" s="5"/>
      <c r="I3619" s="5"/>
      <c r="J3619" s="190"/>
      <c r="K3619" s="190"/>
      <c r="L3619" s="190"/>
      <c r="M3619" s="190"/>
      <c r="N3619" s="190"/>
      <c r="O3619" s="190"/>
    </row>
    <row r="3620" spans="1:15">
      <c r="A3620" s="465">
        <v>3599</v>
      </c>
      <c r="B3620" s="686" t="str">
        <f>IF(Input_series!B3616="","",Input_series!B3616)</f>
        <v/>
      </c>
      <c r="C3620" s="687" t="str">
        <f>IF(Input_series!C3616="","",Input_series!C3616)</f>
        <v/>
      </c>
      <c r="D3620" s="687" t="str">
        <f>IF(Input_series!D3616="","",Input_series!D3616)</f>
        <v/>
      </c>
      <c r="E3620" s="360"/>
      <c r="F3620" s="15"/>
      <c r="G3620" s="15"/>
      <c r="H3620" s="5"/>
      <c r="I3620" s="5"/>
      <c r="J3620" s="190"/>
      <c r="K3620" s="190"/>
      <c r="L3620" s="190"/>
      <c r="M3620" s="190"/>
      <c r="N3620" s="190"/>
      <c r="O3620" s="190"/>
    </row>
    <row r="3621" spans="1:15">
      <c r="A3621" s="465">
        <v>3600</v>
      </c>
      <c r="B3621" s="686" t="str">
        <f>IF(Input_series!B3617="","",Input_series!B3617)</f>
        <v/>
      </c>
      <c r="C3621" s="687" t="str">
        <f>IF(Input_series!C3617="","",Input_series!C3617)</f>
        <v/>
      </c>
      <c r="D3621" s="687" t="str">
        <f>IF(Input_series!D3617="","",Input_series!D3617)</f>
        <v/>
      </c>
      <c r="E3621" s="360"/>
      <c r="F3621" s="15"/>
      <c r="G3621" s="15"/>
      <c r="H3621" s="5"/>
      <c r="I3621" s="5"/>
      <c r="J3621" s="190"/>
      <c r="K3621" s="190"/>
      <c r="L3621" s="190"/>
      <c r="M3621" s="190"/>
      <c r="N3621" s="190"/>
      <c r="O3621" s="190"/>
    </row>
    <row r="3622" spans="1:15">
      <c r="A3622" s="465">
        <v>3601</v>
      </c>
      <c r="B3622" s="686" t="str">
        <f>IF(Input_series!B3618="","",Input_series!B3618)</f>
        <v/>
      </c>
      <c r="C3622" s="687" t="str">
        <f>IF(Input_series!C3618="","",Input_series!C3618)</f>
        <v/>
      </c>
      <c r="D3622" s="687" t="str">
        <f>IF(Input_series!D3618="","",Input_series!D3618)</f>
        <v/>
      </c>
      <c r="E3622" s="360"/>
      <c r="F3622" s="15"/>
      <c r="G3622" s="15"/>
      <c r="H3622" s="5"/>
      <c r="I3622" s="5"/>
      <c r="J3622" s="190"/>
      <c r="K3622" s="190"/>
      <c r="L3622" s="190"/>
      <c r="M3622" s="190"/>
      <c r="N3622" s="190"/>
      <c r="O3622" s="190"/>
    </row>
    <row r="3623" spans="1:15">
      <c r="A3623" s="465">
        <v>3602</v>
      </c>
      <c r="B3623" s="686" t="str">
        <f>IF(Input_series!B3619="","",Input_series!B3619)</f>
        <v/>
      </c>
      <c r="C3623" s="687" t="str">
        <f>IF(Input_series!C3619="","",Input_series!C3619)</f>
        <v/>
      </c>
      <c r="D3623" s="687" t="str">
        <f>IF(Input_series!D3619="","",Input_series!D3619)</f>
        <v/>
      </c>
      <c r="E3623" s="360"/>
      <c r="F3623" s="15"/>
      <c r="G3623" s="15"/>
      <c r="H3623" s="5"/>
      <c r="I3623" s="5"/>
      <c r="J3623" s="190"/>
      <c r="K3623" s="190"/>
      <c r="L3623" s="190"/>
      <c r="M3623" s="190"/>
      <c r="N3623" s="190"/>
      <c r="O3623" s="190"/>
    </row>
    <row r="3624" spans="1:15">
      <c r="A3624" s="465">
        <v>3603</v>
      </c>
      <c r="B3624" s="686" t="str">
        <f>IF(Input_series!B3620="","",Input_series!B3620)</f>
        <v/>
      </c>
      <c r="C3624" s="687" t="str">
        <f>IF(Input_series!C3620="","",Input_series!C3620)</f>
        <v/>
      </c>
      <c r="D3624" s="687" t="str">
        <f>IF(Input_series!D3620="","",Input_series!D3620)</f>
        <v/>
      </c>
      <c r="E3624" s="360"/>
      <c r="F3624" s="15"/>
      <c r="G3624" s="15"/>
      <c r="H3624" s="5"/>
      <c r="I3624" s="5"/>
      <c r="J3624" s="190"/>
      <c r="K3624" s="190"/>
      <c r="L3624" s="190"/>
      <c r="M3624" s="190"/>
      <c r="N3624" s="190"/>
      <c r="O3624" s="190"/>
    </row>
    <row r="3625" spans="1:15">
      <c r="A3625" s="465">
        <v>3604</v>
      </c>
      <c r="B3625" s="686" t="str">
        <f>IF(Input_series!B3621="","",Input_series!B3621)</f>
        <v/>
      </c>
      <c r="C3625" s="687" t="str">
        <f>IF(Input_series!C3621="","",Input_series!C3621)</f>
        <v/>
      </c>
      <c r="D3625" s="687" t="str">
        <f>IF(Input_series!D3621="","",Input_series!D3621)</f>
        <v/>
      </c>
      <c r="E3625" s="360"/>
      <c r="F3625" s="15"/>
      <c r="G3625" s="15"/>
      <c r="H3625" s="5"/>
      <c r="I3625" s="5"/>
      <c r="J3625" s="190"/>
      <c r="K3625" s="190"/>
      <c r="L3625" s="190"/>
      <c r="M3625" s="190"/>
      <c r="N3625" s="190"/>
      <c r="O3625" s="190"/>
    </row>
    <row r="3626" spans="1:15">
      <c r="A3626" s="465">
        <v>3605</v>
      </c>
      <c r="B3626" s="686" t="str">
        <f>IF(Input_series!B3622="","",Input_series!B3622)</f>
        <v/>
      </c>
      <c r="C3626" s="687" t="str">
        <f>IF(Input_series!C3622="","",Input_series!C3622)</f>
        <v/>
      </c>
      <c r="D3626" s="687" t="str">
        <f>IF(Input_series!D3622="","",Input_series!D3622)</f>
        <v/>
      </c>
      <c r="E3626" s="360"/>
      <c r="F3626" s="15"/>
      <c r="G3626" s="15"/>
      <c r="H3626" s="5"/>
      <c r="I3626" s="5"/>
      <c r="J3626" s="190"/>
      <c r="K3626" s="190"/>
      <c r="L3626" s="190"/>
      <c r="M3626" s="190"/>
      <c r="N3626" s="190"/>
      <c r="O3626" s="190"/>
    </row>
    <row r="3627" spans="1:15">
      <c r="A3627" s="465">
        <v>3606</v>
      </c>
      <c r="B3627" s="686" t="str">
        <f>IF(Input_series!B3623="","",Input_series!B3623)</f>
        <v/>
      </c>
      <c r="C3627" s="687" t="str">
        <f>IF(Input_series!C3623="","",Input_series!C3623)</f>
        <v/>
      </c>
      <c r="D3627" s="687" t="str">
        <f>IF(Input_series!D3623="","",Input_series!D3623)</f>
        <v/>
      </c>
      <c r="E3627" s="360"/>
      <c r="F3627" s="15"/>
      <c r="G3627" s="15"/>
      <c r="H3627" s="5"/>
      <c r="I3627" s="5"/>
      <c r="J3627" s="190"/>
      <c r="K3627" s="190"/>
      <c r="L3627" s="190"/>
      <c r="M3627" s="190"/>
      <c r="N3627" s="190"/>
      <c r="O3627" s="190"/>
    </row>
    <row r="3628" spans="1:15">
      <c r="A3628" s="465">
        <v>3607</v>
      </c>
      <c r="B3628" s="686" t="str">
        <f>IF(Input_series!B3624="","",Input_series!B3624)</f>
        <v/>
      </c>
      <c r="C3628" s="687" t="str">
        <f>IF(Input_series!C3624="","",Input_series!C3624)</f>
        <v/>
      </c>
      <c r="D3628" s="687" t="str">
        <f>IF(Input_series!D3624="","",Input_series!D3624)</f>
        <v/>
      </c>
      <c r="E3628" s="360"/>
      <c r="F3628" s="15"/>
      <c r="G3628" s="15"/>
      <c r="H3628" s="5"/>
      <c r="I3628" s="5"/>
      <c r="J3628" s="190"/>
      <c r="K3628" s="190"/>
      <c r="L3628" s="190"/>
      <c r="M3628" s="190"/>
      <c r="N3628" s="190"/>
      <c r="O3628" s="190"/>
    </row>
    <row r="3629" spans="1:15">
      <c r="A3629" s="465">
        <v>3608</v>
      </c>
      <c r="B3629" s="686" t="str">
        <f>IF(Input_series!B3625="","",Input_series!B3625)</f>
        <v/>
      </c>
      <c r="C3629" s="687" t="str">
        <f>IF(Input_series!C3625="","",Input_series!C3625)</f>
        <v/>
      </c>
      <c r="D3629" s="687" t="str">
        <f>IF(Input_series!D3625="","",Input_series!D3625)</f>
        <v/>
      </c>
      <c r="E3629" s="360"/>
      <c r="F3629" s="15"/>
      <c r="G3629" s="15"/>
      <c r="H3629" s="5"/>
      <c r="I3629" s="5"/>
      <c r="J3629" s="190"/>
      <c r="K3629" s="190"/>
      <c r="L3629" s="190"/>
      <c r="M3629" s="190"/>
      <c r="N3629" s="190"/>
      <c r="O3629" s="190"/>
    </row>
    <row r="3630" spans="1:15">
      <c r="A3630" s="465">
        <v>3609</v>
      </c>
      <c r="B3630" s="686" t="str">
        <f>IF(Input_series!B3626="","",Input_series!B3626)</f>
        <v/>
      </c>
      <c r="C3630" s="687" t="str">
        <f>IF(Input_series!C3626="","",Input_series!C3626)</f>
        <v/>
      </c>
      <c r="D3630" s="687" t="str">
        <f>IF(Input_series!D3626="","",Input_series!D3626)</f>
        <v/>
      </c>
      <c r="E3630" s="360"/>
      <c r="F3630" s="15"/>
      <c r="G3630" s="15"/>
      <c r="H3630" s="5"/>
      <c r="I3630" s="5"/>
      <c r="J3630" s="190"/>
      <c r="K3630" s="190"/>
      <c r="L3630" s="190"/>
      <c r="M3630" s="190"/>
      <c r="N3630" s="190"/>
      <c r="O3630" s="190"/>
    </row>
    <row r="3631" spans="1:15">
      <c r="A3631" s="465">
        <v>3610</v>
      </c>
      <c r="B3631" s="686" t="str">
        <f>IF(Input_series!B3627="","",Input_series!B3627)</f>
        <v/>
      </c>
      <c r="C3631" s="687" t="str">
        <f>IF(Input_series!C3627="","",Input_series!C3627)</f>
        <v/>
      </c>
      <c r="D3631" s="687" t="str">
        <f>IF(Input_series!D3627="","",Input_series!D3627)</f>
        <v/>
      </c>
      <c r="E3631" s="360"/>
      <c r="F3631" s="15"/>
      <c r="G3631" s="15"/>
      <c r="H3631" s="5"/>
      <c r="I3631" s="5"/>
      <c r="J3631" s="190"/>
      <c r="K3631" s="190"/>
      <c r="L3631" s="190"/>
      <c r="M3631" s="190"/>
      <c r="N3631" s="190"/>
      <c r="O3631" s="190"/>
    </row>
    <row r="3632" spans="1:15">
      <c r="A3632" s="465">
        <v>3611</v>
      </c>
      <c r="B3632" s="686" t="str">
        <f>IF(Input_series!B3628="","",Input_series!B3628)</f>
        <v/>
      </c>
      <c r="C3632" s="687" t="str">
        <f>IF(Input_series!C3628="","",Input_series!C3628)</f>
        <v/>
      </c>
      <c r="D3632" s="687" t="str">
        <f>IF(Input_series!D3628="","",Input_series!D3628)</f>
        <v/>
      </c>
      <c r="E3632" s="360"/>
      <c r="F3632" s="15"/>
      <c r="G3632" s="15"/>
      <c r="H3632" s="5"/>
      <c r="I3632" s="5"/>
      <c r="J3632" s="190"/>
      <c r="K3632" s="190"/>
      <c r="L3632" s="190"/>
      <c r="M3632" s="190"/>
      <c r="N3632" s="190"/>
      <c r="O3632" s="190"/>
    </row>
    <row r="3633" spans="1:15">
      <c r="A3633" s="465">
        <v>3612</v>
      </c>
      <c r="B3633" s="686" t="str">
        <f>IF(Input_series!B3629="","",Input_series!B3629)</f>
        <v/>
      </c>
      <c r="C3633" s="687" t="str">
        <f>IF(Input_series!C3629="","",Input_series!C3629)</f>
        <v/>
      </c>
      <c r="D3633" s="687" t="str">
        <f>IF(Input_series!D3629="","",Input_series!D3629)</f>
        <v/>
      </c>
      <c r="E3633" s="360"/>
      <c r="F3633" s="15"/>
      <c r="G3633" s="15"/>
      <c r="H3633" s="5"/>
      <c r="I3633" s="5"/>
      <c r="J3633" s="190"/>
      <c r="K3633" s="190"/>
      <c r="L3633" s="190"/>
      <c r="M3633" s="190"/>
      <c r="N3633" s="190"/>
      <c r="O3633" s="190"/>
    </row>
    <row r="3634" spans="1:15">
      <c r="A3634" s="465">
        <v>3613</v>
      </c>
      <c r="B3634" s="686" t="str">
        <f>IF(Input_series!B3630="","",Input_series!B3630)</f>
        <v/>
      </c>
      <c r="C3634" s="687" t="str">
        <f>IF(Input_series!C3630="","",Input_series!C3630)</f>
        <v/>
      </c>
      <c r="D3634" s="687" t="str">
        <f>IF(Input_series!D3630="","",Input_series!D3630)</f>
        <v/>
      </c>
      <c r="E3634" s="360"/>
      <c r="F3634" s="15"/>
      <c r="G3634" s="15"/>
      <c r="H3634" s="5"/>
      <c r="I3634" s="5"/>
      <c r="J3634" s="190"/>
      <c r="K3634" s="190"/>
      <c r="L3634" s="190"/>
      <c r="M3634" s="190"/>
      <c r="N3634" s="190"/>
      <c r="O3634" s="190"/>
    </row>
    <row r="3635" spans="1:15">
      <c r="A3635" s="465">
        <v>3614</v>
      </c>
      <c r="B3635" s="686" t="str">
        <f>IF(Input_series!B3631="","",Input_series!B3631)</f>
        <v/>
      </c>
      <c r="C3635" s="687" t="str">
        <f>IF(Input_series!C3631="","",Input_series!C3631)</f>
        <v/>
      </c>
      <c r="D3635" s="687" t="str">
        <f>IF(Input_series!D3631="","",Input_series!D3631)</f>
        <v/>
      </c>
      <c r="E3635" s="360"/>
      <c r="F3635" s="15"/>
      <c r="G3635" s="15"/>
      <c r="H3635" s="5"/>
      <c r="I3635" s="5"/>
      <c r="J3635" s="190"/>
      <c r="K3635" s="190"/>
      <c r="L3635" s="190"/>
      <c r="M3635" s="190"/>
      <c r="N3635" s="190"/>
      <c r="O3635" s="190"/>
    </row>
    <row r="3636" spans="1:15">
      <c r="A3636" s="465">
        <v>3615</v>
      </c>
      <c r="B3636" s="686" t="str">
        <f>IF(Input_series!B3632="","",Input_series!B3632)</f>
        <v/>
      </c>
      <c r="C3636" s="687" t="str">
        <f>IF(Input_series!C3632="","",Input_series!C3632)</f>
        <v/>
      </c>
      <c r="D3636" s="687" t="str">
        <f>IF(Input_series!D3632="","",Input_series!D3632)</f>
        <v/>
      </c>
      <c r="E3636" s="360"/>
      <c r="F3636" s="15"/>
      <c r="G3636" s="15"/>
      <c r="H3636" s="5"/>
      <c r="I3636" s="5"/>
      <c r="J3636" s="190"/>
      <c r="K3636" s="190"/>
      <c r="L3636" s="190"/>
      <c r="M3636" s="190"/>
      <c r="N3636" s="190"/>
      <c r="O3636" s="190"/>
    </row>
    <row r="3637" spans="1:15">
      <c r="A3637" s="465">
        <v>3616</v>
      </c>
      <c r="B3637" s="686" t="str">
        <f>IF(Input_series!B3633="","",Input_series!B3633)</f>
        <v/>
      </c>
      <c r="C3637" s="687" t="str">
        <f>IF(Input_series!C3633="","",Input_series!C3633)</f>
        <v/>
      </c>
      <c r="D3637" s="687" t="str">
        <f>IF(Input_series!D3633="","",Input_series!D3633)</f>
        <v/>
      </c>
      <c r="E3637" s="360"/>
      <c r="F3637" s="15"/>
      <c r="G3637" s="15"/>
      <c r="H3637" s="5"/>
      <c r="I3637" s="5"/>
      <c r="J3637" s="190"/>
      <c r="K3637" s="190"/>
      <c r="L3637" s="190"/>
      <c r="M3637" s="190"/>
      <c r="N3637" s="190"/>
      <c r="O3637" s="190"/>
    </row>
    <row r="3638" spans="1:15">
      <c r="A3638" s="465">
        <v>3617</v>
      </c>
      <c r="B3638" s="686" t="str">
        <f>IF(Input_series!B3634="","",Input_series!B3634)</f>
        <v/>
      </c>
      <c r="C3638" s="687" t="str">
        <f>IF(Input_series!C3634="","",Input_series!C3634)</f>
        <v/>
      </c>
      <c r="D3638" s="687" t="str">
        <f>IF(Input_series!D3634="","",Input_series!D3634)</f>
        <v/>
      </c>
      <c r="E3638" s="360"/>
      <c r="F3638" s="15"/>
      <c r="G3638" s="15"/>
      <c r="H3638" s="5"/>
      <c r="I3638" s="5"/>
      <c r="J3638" s="190"/>
      <c r="K3638" s="190"/>
      <c r="L3638" s="190"/>
      <c r="M3638" s="190"/>
      <c r="N3638" s="190"/>
      <c r="O3638" s="190"/>
    </row>
    <row r="3639" spans="1:15">
      <c r="A3639" s="465">
        <v>3618</v>
      </c>
      <c r="B3639" s="686" t="str">
        <f>IF(Input_series!B3635="","",Input_series!B3635)</f>
        <v/>
      </c>
      <c r="C3639" s="687" t="str">
        <f>IF(Input_series!C3635="","",Input_series!C3635)</f>
        <v/>
      </c>
      <c r="D3639" s="687" t="str">
        <f>IF(Input_series!D3635="","",Input_series!D3635)</f>
        <v/>
      </c>
      <c r="E3639" s="360"/>
      <c r="F3639" s="15"/>
      <c r="G3639" s="15"/>
      <c r="H3639" s="5"/>
      <c r="I3639" s="5"/>
      <c r="J3639" s="190"/>
      <c r="K3639" s="190"/>
      <c r="L3639" s="190"/>
      <c r="M3639" s="190"/>
      <c r="N3639" s="190"/>
      <c r="O3639" s="190"/>
    </row>
    <row r="3640" spans="1:15">
      <c r="A3640" s="465">
        <v>3619</v>
      </c>
      <c r="B3640" s="686" t="str">
        <f>IF(Input_series!B3636="","",Input_series!B3636)</f>
        <v/>
      </c>
      <c r="C3640" s="687" t="str">
        <f>IF(Input_series!C3636="","",Input_series!C3636)</f>
        <v/>
      </c>
      <c r="D3640" s="687" t="str">
        <f>IF(Input_series!D3636="","",Input_series!D3636)</f>
        <v/>
      </c>
      <c r="E3640" s="360"/>
      <c r="F3640" s="15"/>
      <c r="G3640" s="15"/>
      <c r="H3640" s="5"/>
      <c r="I3640" s="5"/>
      <c r="J3640" s="190"/>
      <c r="K3640" s="190"/>
      <c r="L3640" s="190"/>
      <c r="M3640" s="190"/>
      <c r="N3640" s="190"/>
      <c r="O3640" s="190"/>
    </row>
    <row r="3641" spans="1:15">
      <c r="A3641" s="465">
        <v>3620</v>
      </c>
      <c r="B3641" s="686" t="str">
        <f>IF(Input_series!B3637="","",Input_series!B3637)</f>
        <v/>
      </c>
      <c r="C3641" s="687" t="str">
        <f>IF(Input_series!C3637="","",Input_series!C3637)</f>
        <v/>
      </c>
      <c r="D3641" s="687" t="str">
        <f>IF(Input_series!D3637="","",Input_series!D3637)</f>
        <v/>
      </c>
      <c r="E3641" s="360"/>
      <c r="F3641" s="15"/>
      <c r="G3641" s="15"/>
      <c r="H3641" s="5"/>
      <c r="I3641" s="5"/>
      <c r="J3641" s="190"/>
      <c r="K3641" s="190"/>
      <c r="L3641" s="190"/>
      <c r="M3641" s="190"/>
      <c r="N3641" s="190"/>
      <c r="O3641" s="190"/>
    </row>
    <row r="3642" spans="1:15">
      <c r="A3642" s="465">
        <v>3621</v>
      </c>
      <c r="B3642" s="686" t="str">
        <f>IF(Input_series!B3638="","",Input_series!B3638)</f>
        <v/>
      </c>
      <c r="C3642" s="687" t="str">
        <f>IF(Input_series!C3638="","",Input_series!C3638)</f>
        <v/>
      </c>
      <c r="D3642" s="687" t="str">
        <f>IF(Input_series!D3638="","",Input_series!D3638)</f>
        <v/>
      </c>
      <c r="E3642" s="360"/>
      <c r="F3642" s="15"/>
      <c r="G3642" s="15"/>
      <c r="H3642" s="5"/>
      <c r="I3642" s="5"/>
      <c r="J3642" s="190"/>
      <c r="K3642" s="190"/>
      <c r="L3642" s="190"/>
      <c r="M3642" s="190"/>
      <c r="N3642" s="190"/>
      <c r="O3642" s="190"/>
    </row>
    <row r="3643" spans="1:15">
      <c r="A3643" s="465">
        <v>3622</v>
      </c>
      <c r="B3643" s="686" t="str">
        <f>IF(Input_series!B3639="","",Input_series!B3639)</f>
        <v/>
      </c>
      <c r="C3643" s="687" t="str">
        <f>IF(Input_series!C3639="","",Input_series!C3639)</f>
        <v/>
      </c>
      <c r="D3643" s="687" t="str">
        <f>IF(Input_series!D3639="","",Input_series!D3639)</f>
        <v/>
      </c>
      <c r="E3643" s="360"/>
      <c r="F3643" s="15"/>
      <c r="G3643" s="15"/>
      <c r="H3643" s="5"/>
      <c r="I3643" s="5"/>
      <c r="J3643" s="190"/>
      <c r="K3643" s="190"/>
      <c r="L3643" s="190"/>
      <c r="M3643" s="190"/>
      <c r="N3643" s="190"/>
      <c r="O3643" s="190"/>
    </row>
    <row r="3644" spans="1:15">
      <c r="A3644" s="465">
        <v>3623</v>
      </c>
      <c r="B3644" s="686" t="str">
        <f>IF(Input_series!B3640="","",Input_series!B3640)</f>
        <v/>
      </c>
      <c r="C3644" s="687" t="str">
        <f>IF(Input_series!C3640="","",Input_series!C3640)</f>
        <v/>
      </c>
      <c r="D3644" s="687" t="str">
        <f>IF(Input_series!D3640="","",Input_series!D3640)</f>
        <v/>
      </c>
      <c r="E3644" s="360"/>
      <c r="F3644" s="15"/>
      <c r="G3644" s="15"/>
      <c r="H3644" s="5"/>
      <c r="I3644" s="5"/>
      <c r="J3644" s="190"/>
      <c r="K3644" s="190"/>
      <c r="L3644" s="190"/>
      <c r="M3644" s="190"/>
      <c r="N3644" s="190"/>
      <c r="O3644" s="190"/>
    </row>
    <row r="3645" spans="1:15">
      <c r="A3645" s="465">
        <v>3624</v>
      </c>
      <c r="B3645" s="686" t="str">
        <f>IF(Input_series!B3641="","",Input_series!B3641)</f>
        <v/>
      </c>
      <c r="C3645" s="687" t="str">
        <f>IF(Input_series!C3641="","",Input_series!C3641)</f>
        <v/>
      </c>
      <c r="D3645" s="687" t="str">
        <f>IF(Input_series!D3641="","",Input_series!D3641)</f>
        <v/>
      </c>
      <c r="E3645" s="360"/>
      <c r="F3645" s="15"/>
      <c r="G3645" s="15"/>
      <c r="H3645" s="5"/>
      <c r="I3645" s="5"/>
      <c r="J3645" s="190"/>
      <c r="K3645" s="190"/>
      <c r="L3645" s="190"/>
      <c r="M3645" s="190"/>
      <c r="N3645" s="190"/>
      <c r="O3645" s="190"/>
    </row>
    <row r="3646" spans="1:15">
      <c r="A3646" s="465">
        <v>3625</v>
      </c>
      <c r="B3646" s="686" t="str">
        <f>IF(Input_series!B3642="","",Input_series!B3642)</f>
        <v/>
      </c>
      <c r="C3646" s="687" t="str">
        <f>IF(Input_series!C3642="","",Input_series!C3642)</f>
        <v/>
      </c>
      <c r="D3646" s="687" t="str">
        <f>IF(Input_series!D3642="","",Input_series!D3642)</f>
        <v/>
      </c>
      <c r="E3646" s="360"/>
      <c r="F3646" s="15"/>
      <c r="G3646" s="15"/>
      <c r="H3646" s="5"/>
      <c r="I3646" s="5"/>
      <c r="J3646" s="190"/>
      <c r="K3646" s="190"/>
      <c r="L3646" s="190"/>
      <c r="M3646" s="190"/>
      <c r="N3646" s="190"/>
      <c r="O3646" s="190"/>
    </row>
    <row r="3647" spans="1:15">
      <c r="A3647" s="465">
        <v>3626</v>
      </c>
      <c r="B3647" s="686" t="str">
        <f>IF(Input_series!B3643="","",Input_series!B3643)</f>
        <v/>
      </c>
      <c r="C3647" s="687" t="str">
        <f>IF(Input_series!C3643="","",Input_series!C3643)</f>
        <v/>
      </c>
      <c r="D3647" s="687" t="str">
        <f>IF(Input_series!D3643="","",Input_series!D3643)</f>
        <v/>
      </c>
      <c r="E3647" s="360"/>
      <c r="F3647" s="15"/>
      <c r="G3647" s="15"/>
      <c r="H3647" s="5"/>
      <c r="I3647" s="5"/>
      <c r="J3647" s="190"/>
      <c r="K3647" s="190"/>
      <c r="L3647" s="190"/>
      <c r="M3647" s="190"/>
      <c r="N3647" s="190"/>
      <c r="O3647" s="190"/>
    </row>
    <row r="3648" spans="1:15">
      <c r="A3648" s="465">
        <v>3627</v>
      </c>
      <c r="B3648" s="686" t="str">
        <f>IF(Input_series!B3644="","",Input_series!B3644)</f>
        <v/>
      </c>
      <c r="C3648" s="687" t="str">
        <f>IF(Input_series!C3644="","",Input_series!C3644)</f>
        <v/>
      </c>
      <c r="D3648" s="687" t="str">
        <f>IF(Input_series!D3644="","",Input_series!D3644)</f>
        <v/>
      </c>
      <c r="E3648" s="360"/>
      <c r="F3648" s="15"/>
      <c r="G3648" s="15"/>
      <c r="H3648" s="5"/>
      <c r="I3648" s="5"/>
      <c r="J3648" s="190"/>
      <c r="K3648" s="190"/>
      <c r="L3648" s="190"/>
      <c r="M3648" s="190"/>
      <c r="N3648" s="190"/>
      <c r="O3648" s="190"/>
    </row>
    <row r="3649" spans="1:15">
      <c r="A3649" s="465">
        <v>3628</v>
      </c>
      <c r="B3649" s="686" t="str">
        <f>IF(Input_series!B3645="","",Input_series!B3645)</f>
        <v/>
      </c>
      <c r="C3649" s="687" t="str">
        <f>IF(Input_series!C3645="","",Input_series!C3645)</f>
        <v/>
      </c>
      <c r="D3649" s="687" t="str">
        <f>IF(Input_series!D3645="","",Input_series!D3645)</f>
        <v/>
      </c>
      <c r="E3649" s="360"/>
      <c r="F3649" s="15"/>
      <c r="G3649" s="15"/>
      <c r="H3649" s="5"/>
      <c r="I3649" s="5"/>
      <c r="J3649" s="190"/>
      <c r="K3649" s="190"/>
      <c r="L3649" s="190"/>
      <c r="M3649" s="190"/>
      <c r="N3649" s="190"/>
      <c r="O3649" s="190"/>
    </row>
    <row r="3650" spans="1:15">
      <c r="A3650" s="465">
        <v>3629</v>
      </c>
      <c r="B3650" s="686" t="str">
        <f>IF(Input_series!B3646="","",Input_series!B3646)</f>
        <v/>
      </c>
      <c r="C3650" s="687" t="str">
        <f>IF(Input_series!C3646="","",Input_series!C3646)</f>
        <v/>
      </c>
      <c r="D3650" s="687" t="str">
        <f>IF(Input_series!D3646="","",Input_series!D3646)</f>
        <v/>
      </c>
      <c r="E3650" s="360"/>
      <c r="F3650" s="15"/>
      <c r="G3650" s="15"/>
      <c r="H3650" s="5"/>
      <c r="I3650" s="5"/>
      <c r="J3650" s="190"/>
      <c r="K3650" s="190"/>
      <c r="L3650" s="190"/>
      <c r="M3650" s="190"/>
      <c r="N3650" s="190"/>
      <c r="O3650" s="190"/>
    </row>
    <row r="3651" spans="1:15">
      <c r="A3651" s="465">
        <v>3630</v>
      </c>
      <c r="B3651" s="686" t="str">
        <f>IF(Input_series!B3647="","",Input_series!B3647)</f>
        <v/>
      </c>
      <c r="C3651" s="687" t="str">
        <f>IF(Input_series!C3647="","",Input_series!C3647)</f>
        <v/>
      </c>
      <c r="D3651" s="687" t="str">
        <f>IF(Input_series!D3647="","",Input_series!D3647)</f>
        <v/>
      </c>
      <c r="E3651" s="360"/>
      <c r="F3651" s="15"/>
      <c r="G3651" s="15"/>
      <c r="H3651" s="5"/>
      <c r="I3651" s="5"/>
      <c r="J3651" s="190"/>
      <c r="K3651" s="190"/>
      <c r="L3651" s="190"/>
      <c r="M3651" s="190"/>
      <c r="N3651" s="190"/>
      <c r="O3651" s="190"/>
    </row>
    <row r="3652" spans="1:15">
      <c r="A3652" s="465">
        <v>3631</v>
      </c>
      <c r="B3652" s="686" t="str">
        <f>IF(Input_series!B3648="","",Input_series!B3648)</f>
        <v/>
      </c>
      <c r="C3652" s="687" t="str">
        <f>IF(Input_series!C3648="","",Input_series!C3648)</f>
        <v/>
      </c>
      <c r="D3652" s="687" t="str">
        <f>IF(Input_series!D3648="","",Input_series!D3648)</f>
        <v/>
      </c>
      <c r="E3652" s="360"/>
      <c r="F3652" s="15"/>
      <c r="G3652" s="15"/>
      <c r="H3652" s="5"/>
      <c r="I3652" s="5"/>
      <c r="J3652" s="190"/>
      <c r="K3652" s="190"/>
      <c r="L3652" s="190"/>
      <c r="M3652" s="190"/>
      <c r="N3652" s="190"/>
      <c r="O3652" s="190"/>
    </row>
    <row r="3653" spans="1:15">
      <c r="A3653" s="465">
        <v>3632</v>
      </c>
      <c r="B3653" s="686" t="str">
        <f>IF(Input_series!B3649="","",Input_series!B3649)</f>
        <v/>
      </c>
      <c r="C3653" s="687" t="str">
        <f>IF(Input_series!C3649="","",Input_series!C3649)</f>
        <v/>
      </c>
      <c r="D3653" s="687" t="str">
        <f>IF(Input_series!D3649="","",Input_series!D3649)</f>
        <v/>
      </c>
      <c r="E3653" s="360"/>
      <c r="F3653" s="15"/>
      <c r="G3653" s="15"/>
      <c r="H3653" s="5"/>
      <c r="I3653" s="5"/>
      <c r="J3653" s="190"/>
      <c r="K3653" s="190"/>
      <c r="L3653" s="190"/>
      <c r="M3653" s="190"/>
      <c r="N3653" s="190"/>
      <c r="O3653" s="190"/>
    </row>
    <row r="3654" spans="1:15">
      <c r="A3654" s="465">
        <v>3633</v>
      </c>
      <c r="B3654" s="686" t="str">
        <f>IF(Input_series!B3650="","",Input_series!B3650)</f>
        <v/>
      </c>
      <c r="C3654" s="687" t="str">
        <f>IF(Input_series!C3650="","",Input_series!C3650)</f>
        <v/>
      </c>
      <c r="D3654" s="687" t="str">
        <f>IF(Input_series!D3650="","",Input_series!D3650)</f>
        <v/>
      </c>
      <c r="E3654" s="360"/>
      <c r="F3654" s="15"/>
      <c r="G3654" s="15"/>
      <c r="H3654" s="5"/>
      <c r="I3654" s="5"/>
      <c r="J3654" s="190"/>
      <c r="K3654" s="190"/>
      <c r="L3654" s="190"/>
      <c r="M3654" s="190"/>
      <c r="N3654" s="190"/>
      <c r="O3654" s="190"/>
    </row>
    <row r="3655" spans="1:15">
      <c r="A3655" s="465">
        <v>3634</v>
      </c>
      <c r="B3655" s="686" t="str">
        <f>IF(Input_series!B3651="","",Input_series!B3651)</f>
        <v/>
      </c>
      <c r="C3655" s="687" t="str">
        <f>IF(Input_series!C3651="","",Input_series!C3651)</f>
        <v/>
      </c>
      <c r="D3655" s="687" t="str">
        <f>IF(Input_series!D3651="","",Input_series!D3651)</f>
        <v/>
      </c>
      <c r="E3655" s="360"/>
      <c r="F3655" s="15"/>
      <c r="G3655" s="15"/>
      <c r="H3655" s="5"/>
      <c r="I3655" s="5"/>
      <c r="J3655" s="190"/>
      <c r="K3655" s="190"/>
      <c r="L3655" s="190"/>
      <c r="M3655" s="190"/>
      <c r="N3655" s="190"/>
      <c r="O3655" s="190"/>
    </row>
    <row r="3656" spans="1:15">
      <c r="A3656" s="465">
        <v>3635</v>
      </c>
      <c r="B3656" s="686" t="str">
        <f>IF(Input_series!B3652="","",Input_series!B3652)</f>
        <v/>
      </c>
      <c r="C3656" s="687" t="str">
        <f>IF(Input_series!C3652="","",Input_series!C3652)</f>
        <v/>
      </c>
      <c r="D3656" s="687" t="str">
        <f>IF(Input_series!D3652="","",Input_series!D3652)</f>
        <v/>
      </c>
      <c r="E3656" s="360"/>
      <c r="F3656" s="15"/>
      <c r="G3656" s="15"/>
      <c r="H3656" s="5"/>
      <c r="I3656" s="5"/>
      <c r="J3656" s="190"/>
      <c r="K3656" s="190"/>
      <c r="L3656" s="190"/>
      <c r="M3656" s="190"/>
      <c r="N3656" s="190"/>
      <c r="O3656" s="190"/>
    </row>
    <row r="3657" spans="1:15">
      <c r="A3657" s="465">
        <v>3636</v>
      </c>
      <c r="B3657" s="686" t="str">
        <f>IF(Input_series!B3653="","",Input_series!B3653)</f>
        <v/>
      </c>
      <c r="C3657" s="687" t="str">
        <f>IF(Input_series!C3653="","",Input_series!C3653)</f>
        <v/>
      </c>
      <c r="D3657" s="687" t="str">
        <f>IF(Input_series!D3653="","",Input_series!D3653)</f>
        <v/>
      </c>
      <c r="E3657" s="360"/>
      <c r="F3657" s="15"/>
      <c r="G3657" s="15"/>
      <c r="H3657" s="5"/>
      <c r="I3657" s="5"/>
      <c r="J3657" s="190"/>
      <c r="K3657" s="190"/>
      <c r="L3657" s="190"/>
      <c r="M3657" s="190"/>
      <c r="N3657" s="190"/>
      <c r="O3657" s="190"/>
    </row>
    <row r="3658" spans="1:15">
      <c r="A3658" s="465">
        <v>3637</v>
      </c>
      <c r="B3658" s="686" t="str">
        <f>IF(Input_series!B3654="","",Input_series!B3654)</f>
        <v/>
      </c>
      <c r="C3658" s="687" t="str">
        <f>IF(Input_series!C3654="","",Input_series!C3654)</f>
        <v/>
      </c>
      <c r="D3658" s="687" t="str">
        <f>IF(Input_series!D3654="","",Input_series!D3654)</f>
        <v/>
      </c>
      <c r="E3658" s="360"/>
      <c r="F3658" s="15"/>
      <c r="G3658" s="15"/>
      <c r="H3658" s="5"/>
      <c r="I3658" s="5"/>
      <c r="J3658" s="190"/>
      <c r="K3658" s="190"/>
      <c r="L3658" s="190"/>
      <c r="M3658" s="190"/>
      <c r="N3658" s="190"/>
      <c r="O3658" s="190"/>
    </row>
    <row r="3659" spans="1:15">
      <c r="A3659" s="465">
        <v>3638</v>
      </c>
      <c r="B3659" s="686" t="str">
        <f>IF(Input_series!B3655="","",Input_series!B3655)</f>
        <v/>
      </c>
      <c r="C3659" s="687" t="str">
        <f>IF(Input_series!C3655="","",Input_series!C3655)</f>
        <v/>
      </c>
      <c r="D3659" s="687" t="str">
        <f>IF(Input_series!D3655="","",Input_series!D3655)</f>
        <v/>
      </c>
      <c r="E3659" s="360"/>
      <c r="F3659" s="15"/>
      <c r="G3659" s="15"/>
      <c r="H3659" s="5"/>
      <c r="I3659" s="5"/>
      <c r="J3659" s="190"/>
      <c r="K3659" s="190"/>
      <c r="L3659" s="190"/>
      <c r="M3659" s="190"/>
      <c r="N3659" s="190"/>
      <c r="O3659" s="190"/>
    </row>
    <row r="3660" spans="1:15">
      <c r="A3660" s="465">
        <v>3639</v>
      </c>
      <c r="B3660" s="686" t="str">
        <f>IF(Input_series!B3656="","",Input_series!B3656)</f>
        <v/>
      </c>
      <c r="C3660" s="687" t="str">
        <f>IF(Input_series!C3656="","",Input_series!C3656)</f>
        <v/>
      </c>
      <c r="D3660" s="687" t="str">
        <f>IF(Input_series!D3656="","",Input_series!D3656)</f>
        <v/>
      </c>
      <c r="E3660" s="360"/>
      <c r="F3660" s="15"/>
      <c r="G3660" s="15"/>
      <c r="H3660" s="5"/>
      <c r="I3660" s="5"/>
      <c r="J3660" s="190"/>
      <c r="K3660" s="190"/>
      <c r="L3660" s="190"/>
      <c r="M3660" s="190"/>
      <c r="N3660" s="190"/>
      <c r="O3660" s="190"/>
    </row>
    <row r="3661" spans="1:15">
      <c r="A3661" s="465">
        <v>3640</v>
      </c>
      <c r="B3661" s="686" t="str">
        <f>IF(Input_series!B3657="","",Input_series!B3657)</f>
        <v/>
      </c>
      <c r="C3661" s="687" t="str">
        <f>IF(Input_series!C3657="","",Input_series!C3657)</f>
        <v/>
      </c>
      <c r="D3661" s="687" t="str">
        <f>IF(Input_series!D3657="","",Input_series!D3657)</f>
        <v/>
      </c>
      <c r="E3661" s="360"/>
      <c r="F3661" s="15"/>
      <c r="G3661" s="15"/>
      <c r="H3661" s="5"/>
      <c r="I3661" s="5"/>
      <c r="J3661" s="190"/>
      <c r="K3661" s="190"/>
      <c r="L3661" s="190"/>
      <c r="M3661" s="190"/>
      <c r="N3661" s="190"/>
      <c r="O3661" s="190"/>
    </row>
    <row r="3662" spans="1:15">
      <c r="A3662" s="465">
        <v>3641</v>
      </c>
      <c r="B3662" s="686" t="str">
        <f>IF(Input_series!B3658="","",Input_series!B3658)</f>
        <v/>
      </c>
      <c r="C3662" s="687" t="str">
        <f>IF(Input_series!C3658="","",Input_series!C3658)</f>
        <v/>
      </c>
      <c r="D3662" s="687" t="str">
        <f>IF(Input_series!D3658="","",Input_series!D3658)</f>
        <v/>
      </c>
      <c r="E3662" s="360"/>
      <c r="F3662" s="15"/>
      <c r="G3662" s="15"/>
      <c r="H3662" s="5"/>
      <c r="I3662" s="5"/>
      <c r="J3662" s="190"/>
      <c r="K3662" s="190"/>
      <c r="L3662" s="190"/>
      <c r="M3662" s="190"/>
      <c r="N3662" s="190"/>
      <c r="O3662" s="190"/>
    </row>
    <row r="3663" spans="1:15">
      <c r="A3663" s="465">
        <v>3642</v>
      </c>
      <c r="B3663" s="686" t="str">
        <f>IF(Input_series!B3659="","",Input_series!B3659)</f>
        <v/>
      </c>
      <c r="C3663" s="687" t="str">
        <f>IF(Input_series!C3659="","",Input_series!C3659)</f>
        <v/>
      </c>
      <c r="D3663" s="687" t="str">
        <f>IF(Input_series!D3659="","",Input_series!D3659)</f>
        <v/>
      </c>
      <c r="E3663" s="360"/>
      <c r="F3663" s="15"/>
      <c r="G3663" s="15"/>
      <c r="H3663" s="5"/>
      <c r="I3663" s="5"/>
      <c r="J3663" s="190"/>
      <c r="K3663" s="190"/>
      <c r="L3663" s="190"/>
      <c r="M3663" s="190"/>
      <c r="N3663" s="190"/>
      <c r="O3663" s="190"/>
    </row>
    <row r="3664" spans="1:15">
      <c r="A3664" s="465">
        <v>3643</v>
      </c>
      <c r="B3664" s="686" t="str">
        <f>IF(Input_series!B3660="","",Input_series!B3660)</f>
        <v/>
      </c>
      <c r="C3664" s="687" t="str">
        <f>IF(Input_series!C3660="","",Input_series!C3660)</f>
        <v/>
      </c>
      <c r="D3664" s="687" t="str">
        <f>IF(Input_series!D3660="","",Input_series!D3660)</f>
        <v/>
      </c>
      <c r="E3664" s="360"/>
      <c r="F3664" s="15"/>
      <c r="G3664" s="15"/>
      <c r="H3664" s="5"/>
      <c r="I3664" s="5"/>
      <c r="J3664" s="190"/>
      <c r="K3664" s="190"/>
      <c r="L3664" s="190"/>
      <c r="M3664" s="190"/>
      <c r="N3664" s="190"/>
      <c r="O3664" s="190"/>
    </row>
    <row r="3665" spans="1:15">
      <c r="A3665" s="465">
        <v>3644</v>
      </c>
      <c r="B3665" s="686" t="str">
        <f>IF(Input_series!B3661="","",Input_series!B3661)</f>
        <v/>
      </c>
      <c r="C3665" s="687" t="str">
        <f>IF(Input_series!C3661="","",Input_series!C3661)</f>
        <v/>
      </c>
      <c r="D3665" s="687" t="str">
        <f>IF(Input_series!D3661="","",Input_series!D3661)</f>
        <v/>
      </c>
      <c r="E3665" s="360"/>
      <c r="F3665" s="15"/>
      <c r="G3665" s="15"/>
      <c r="H3665" s="5"/>
      <c r="I3665" s="5"/>
      <c r="J3665" s="190"/>
      <c r="K3665" s="190"/>
      <c r="L3665" s="190"/>
      <c r="M3665" s="190"/>
      <c r="N3665" s="190"/>
      <c r="O3665" s="190"/>
    </row>
    <row r="3666" spans="1:15">
      <c r="A3666" s="465">
        <v>3645</v>
      </c>
      <c r="B3666" s="686" t="str">
        <f>IF(Input_series!B3662="","",Input_series!B3662)</f>
        <v/>
      </c>
      <c r="C3666" s="687" t="str">
        <f>IF(Input_series!C3662="","",Input_series!C3662)</f>
        <v/>
      </c>
      <c r="D3666" s="687" t="str">
        <f>IF(Input_series!D3662="","",Input_series!D3662)</f>
        <v/>
      </c>
      <c r="E3666" s="360"/>
      <c r="F3666" s="15"/>
      <c r="G3666" s="15"/>
      <c r="H3666" s="5"/>
      <c r="I3666" s="5"/>
      <c r="J3666" s="190"/>
      <c r="K3666" s="190"/>
      <c r="L3666" s="190"/>
      <c r="M3666" s="190"/>
      <c r="N3666" s="190"/>
      <c r="O3666" s="190"/>
    </row>
    <row r="3667" spans="1:15">
      <c r="A3667" s="465">
        <v>3646</v>
      </c>
      <c r="B3667" s="686" t="str">
        <f>IF(Input_series!B3663="","",Input_series!B3663)</f>
        <v/>
      </c>
      <c r="C3667" s="687" t="str">
        <f>IF(Input_series!C3663="","",Input_series!C3663)</f>
        <v/>
      </c>
      <c r="D3667" s="687" t="str">
        <f>IF(Input_series!D3663="","",Input_series!D3663)</f>
        <v/>
      </c>
      <c r="E3667" s="360"/>
      <c r="F3667" s="15"/>
      <c r="G3667" s="15"/>
      <c r="H3667" s="5"/>
      <c r="I3667" s="5"/>
      <c r="J3667" s="190"/>
      <c r="K3667" s="190"/>
      <c r="L3667" s="190"/>
      <c r="M3667" s="190"/>
      <c r="N3667" s="190"/>
      <c r="O3667" s="190"/>
    </row>
    <row r="3668" spans="1:15">
      <c r="A3668" s="465">
        <v>3647</v>
      </c>
      <c r="B3668" s="686" t="str">
        <f>IF(Input_series!B3664="","",Input_series!B3664)</f>
        <v/>
      </c>
      <c r="C3668" s="687" t="str">
        <f>IF(Input_series!C3664="","",Input_series!C3664)</f>
        <v/>
      </c>
      <c r="D3668" s="687" t="str">
        <f>IF(Input_series!D3664="","",Input_series!D3664)</f>
        <v/>
      </c>
      <c r="E3668" s="360"/>
      <c r="F3668" s="15"/>
      <c r="G3668" s="15"/>
      <c r="H3668" s="5"/>
      <c r="I3668" s="5"/>
      <c r="J3668" s="190"/>
      <c r="K3668" s="190"/>
      <c r="L3668" s="190"/>
      <c r="M3668" s="190"/>
      <c r="N3668" s="190"/>
      <c r="O3668" s="190"/>
    </row>
    <row r="3669" spans="1:15">
      <c r="A3669" s="465">
        <v>3648</v>
      </c>
      <c r="B3669" s="686" t="str">
        <f>IF(Input_series!B3665="","",Input_series!B3665)</f>
        <v/>
      </c>
      <c r="C3669" s="687" t="str">
        <f>IF(Input_series!C3665="","",Input_series!C3665)</f>
        <v/>
      </c>
      <c r="D3669" s="687" t="str">
        <f>IF(Input_series!D3665="","",Input_series!D3665)</f>
        <v/>
      </c>
      <c r="E3669" s="360"/>
      <c r="F3669" s="15"/>
      <c r="G3669" s="15"/>
      <c r="H3669" s="5"/>
      <c r="I3669" s="5"/>
      <c r="J3669" s="190"/>
      <c r="K3669" s="190"/>
      <c r="L3669" s="190"/>
      <c r="M3669" s="190"/>
      <c r="N3669" s="190"/>
      <c r="O3669" s="190"/>
    </row>
    <row r="3670" spans="1:15">
      <c r="A3670" s="465">
        <v>3649</v>
      </c>
      <c r="B3670" s="686" t="str">
        <f>IF(Input_series!B3666="","",Input_series!B3666)</f>
        <v/>
      </c>
      <c r="C3670" s="687" t="str">
        <f>IF(Input_series!C3666="","",Input_series!C3666)</f>
        <v/>
      </c>
      <c r="D3670" s="687" t="str">
        <f>IF(Input_series!D3666="","",Input_series!D3666)</f>
        <v/>
      </c>
      <c r="E3670" s="360"/>
      <c r="F3670" s="15"/>
      <c r="G3670" s="15"/>
      <c r="H3670" s="5"/>
      <c r="I3670" s="5"/>
      <c r="J3670" s="190"/>
      <c r="K3670" s="190"/>
      <c r="L3670" s="190"/>
      <c r="M3670" s="190"/>
      <c r="N3670" s="190"/>
      <c r="O3670" s="190"/>
    </row>
    <row r="3671" spans="1:15">
      <c r="A3671" s="465">
        <v>3650</v>
      </c>
      <c r="B3671" s="686" t="str">
        <f>IF(Input_series!B3667="","",Input_series!B3667)</f>
        <v/>
      </c>
      <c r="C3671" s="687" t="str">
        <f>IF(Input_series!C3667="","",Input_series!C3667)</f>
        <v/>
      </c>
      <c r="D3671" s="687" t="str">
        <f>IF(Input_series!D3667="","",Input_series!D3667)</f>
        <v/>
      </c>
      <c r="E3671" s="360"/>
      <c r="F3671" s="15"/>
      <c r="G3671" s="15"/>
      <c r="H3671" s="5"/>
      <c r="I3671" s="5"/>
      <c r="J3671" s="190"/>
      <c r="K3671" s="190"/>
      <c r="L3671" s="190"/>
      <c r="M3671" s="190"/>
      <c r="N3671" s="190"/>
      <c r="O3671" s="190"/>
    </row>
    <row r="3672" spans="1:15">
      <c r="A3672" s="465">
        <v>3651</v>
      </c>
      <c r="B3672" s="686" t="str">
        <f>IF(Input_series!B3668="","",Input_series!B3668)</f>
        <v/>
      </c>
      <c r="C3672" s="687" t="str">
        <f>IF(Input_series!C3668="","",Input_series!C3668)</f>
        <v/>
      </c>
      <c r="D3672" s="687" t="str">
        <f>IF(Input_series!D3668="","",Input_series!D3668)</f>
        <v/>
      </c>
      <c r="E3672" s="360"/>
      <c r="F3672" s="15"/>
      <c r="G3672" s="15"/>
      <c r="H3672" s="5"/>
      <c r="I3672" s="5"/>
      <c r="J3672" s="190"/>
      <c r="K3672" s="190"/>
      <c r="L3672" s="190"/>
      <c r="M3672" s="190"/>
      <c r="N3672" s="190"/>
      <c r="O3672" s="190"/>
    </row>
    <row r="3673" spans="1:15">
      <c r="A3673" s="465">
        <v>3652</v>
      </c>
      <c r="B3673" s="686" t="str">
        <f>IF(Input_series!B3669="","",Input_series!B3669)</f>
        <v/>
      </c>
      <c r="C3673" s="687" t="str">
        <f>IF(Input_series!C3669="","",Input_series!C3669)</f>
        <v/>
      </c>
      <c r="D3673" s="687" t="str">
        <f>IF(Input_series!D3669="","",Input_series!D3669)</f>
        <v/>
      </c>
      <c r="E3673" s="360"/>
      <c r="F3673" s="15"/>
      <c r="G3673" s="15"/>
      <c r="H3673" s="5"/>
      <c r="I3673" s="5"/>
      <c r="J3673" s="190"/>
      <c r="K3673" s="190"/>
      <c r="L3673" s="190"/>
      <c r="M3673" s="190"/>
      <c r="N3673" s="190"/>
      <c r="O3673" s="190"/>
    </row>
    <row r="3674" spans="1:15">
      <c r="A3674" s="465">
        <v>3653</v>
      </c>
      <c r="B3674" s="686" t="str">
        <f>IF(Input_series!B3670="","",Input_series!B3670)</f>
        <v/>
      </c>
      <c r="C3674" s="687" t="str">
        <f>IF(Input_series!C3670="","",Input_series!C3670)</f>
        <v/>
      </c>
      <c r="D3674" s="687" t="str">
        <f>IF(Input_series!D3670="","",Input_series!D3670)</f>
        <v/>
      </c>
      <c r="E3674" s="360"/>
      <c r="F3674" s="15"/>
      <c r="G3674" s="15"/>
      <c r="H3674" s="5"/>
      <c r="I3674" s="5"/>
      <c r="J3674" s="190"/>
      <c r="K3674" s="190"/>
      <c r="L3674" s="190"/>
      <c r="M3674" s="190"/>
      <c r="N3674" s="190"/>
      <c r="O3674" s="190"/>
    </row>
    <row r="3675" spans="1:15">
      <c r="A3675" s="465">
        <v>3654</v>
      </c>
      <c r="B3675" s="686" t="str">
        <f>IF(Input_series!B3671="","",Input_series!B3671)</f>
        <v/>
      </c>
      <c r="C3675" s="687" t="str">
        <f>IF(Input_series!C3671="","",Input_series!C3671)</f>
        <v/>
      </c>
      <c r="D3675" s="687" t="str">
        <f>IF(Input_series!D3671="","",Input_series!D3671)</f>
        <v/>
      </c>
      <c r="E3675" s="360"/>
      <c r="F3675" s="15"/>
      <c r="G3675" s="15"/>
      <c r="H3675" s="5"/>
      <c r="I3675" s="5"/>
      <c r="J3675" s="190"/>
      <c r="K3675" s="190"/>
      <c r="L3675" s="190"/>
      <c r="M3675" s="190"/>
      <c r="N3675" s="190"/>
      <c r="O3675" s="190"/>
    </row>
    <row r="3676" spans="1:15">
      <c r="A3676" s="465">
        <v>3655</v>
      </c>
      <c r="B3676" s="686" t="str">
        <f>IF(Input_series!B3672="","",Input_series!B3672)</f>
        <v/>
      </c>
      <c r="C3676" s="687" t="str">
        <f>IF(Input_series!C3672="","",Input_series!C3672)</f>
        <v/>
      </c>
      <c r="D3676" s="687" t="str">
        <f>IF(Input_series!D3672="","",Input_series!D3672)</f>
        <v/>
      </c>
      <c r="E3676" s="360"/>
      <c r="F3676" s="15"/>
      <c r="G3676" s="15"/>
      <c r="H3676" s="5"/>
      <c r="I3676" s="5"/>
      <c r="J3676" s="190"/>
      <c r="K3676" s="190"/>
      <c r="L3676" s="190"/>
      <c r="M3676" s="190"/>
      <c r="N3676" s="190"/>
      <c r="O3676" s="190"/>
    </row>
    <row r="3677" spans="1:15">
      <c r="A3677" s="465">
        <v>3656</v>
      </c>
      <c r="B3677" s="686" t="str">
        <f>IF(Input_series!B3673="","",Input_series!B3673)</f>
        <v/>
      </c>
      <c r="C3677" s="687" t="str">
        <f>IF(Input_series!C3673="","",Input_series!C3673)</f>
        <v/>
      </c>
      <c r="D3677" s="687" t="str">
        <f>IF(Input_series!D3673="","",Input_series!D3673)</f>
        <v/>
      </c>
      <c r="E3677" s="360"/>
      <c r="F3677" s="15"/>
      <c r="G3677" s="15"/>
      <c r="H3677" s="5"/>
      <c r="I3677" s="5"/>
      <c r="J3677" s="190"/>
      <c r="K3677" s="190"/>
      <c r="L3677" s="190"/>
      <c r="M3677" s="190"/>
      <c r="N3677" s="190"/>
      <c r="O3677" s="190"/>
    </row>
    <row r="3678" spans="1:15">
      <c r="A3678" s="465">
        <v>3657</v>
      </c>
      <c r="B3678" s="686" t="str">
        <f>IF(Input_series!B3674="","",Input_series!B3674)</f>
        <v/>
      </c>
      <c r="C3678" s="687" t="str">
        <f>IF(Input_series!C3674="","",Input_series!C3674)</f>
        <v/>
      </c>
      <c r="D3678" s="687" t="str">
        <f>IF(Input_series!D3674="","",Input_series!D3674)</f>
        <v/>
      </c>
      <c r="E3678" s="360"/>
      <c r="F3678" s="15"/>
      <c r="G3678" s="15"/>
      <c r="H3678" s="5"/>
      <c r="I3678" s="5"/>
      <c r="J3678" s="190"/>
      <c r="K3678" s="190"/>
      <c r="L3678" s="190"/>
      <c r="M3678" s="190"/>
      <c r="N3678" s="190"/>
      <c r="O3678" s="190"/>
    </row>
    <row r="3679" spans="1:15">
      <c r="A3679" s="465">
        <v>3658</v>
      </c>
      <c r="B3679" s="686" t="str">
        <f>IF(Input_series!B3675="","",Input_series!B3675)</f>
        <v/>
      </c>
      <c r="C3679" s="687" t="str">
        <f>IF(Input_series!C3675="","",Input_series!C3675)</f>
        <v/>
      </c>
      <c r="D3679" s="687" t="str">
        <f>IF(Input_series!D3675="","",Input_series!D3675)</f>
        <v/>
      </c>
      <c r="E3679" s="360"/>
      <c r="F3679" s="15"/>
      <c r="G3679" s="15"/>
      <c r="H3679" s="5"/>
      <c r="I3679" s="5"/>
      <c r="J3679" s="190"/>
      <c r="K3679" s="190"/>
      <c r="L3679" s="190"/>
      <c r="M3679" s="190"/>
      <c r="N3679" s="190"/>
      <c r="O3679" s="190"/>
    </row>
    <row r="3680" spans="1:15">
      <c r="A3680" s="465">
        <v>3659</v>
      </c>
      <c r="B3680" s="686" t="str">
        <f>IF(Input_series!B3676="","",Input_series!B3676)</f>
        <v/>
      </c>
      <c r="C3680" s="687" t="str">
        <f>IF(Input_series!C3676="","",Input_series!C3676)</f>
        <v/>
      </c>
      <c r="D3680" s="687" t="str">
        <f>IF(Input_series!D3676="","",Input_series!D3676)</f>
        <v/>
      </c>
      <c r="E3680" s="360"/>
      <c r="F3680" s="15"/>
      <c r="G3680" s="15"/>
      <c r="H3680" s="5"/>
      <c r="I3680" s="5"/>
      <c r="J3680" s="190"/>
      <c r="K3680" s="190"/>
      <c r="L3680" s="190"/>
      <c r="M3680" s="190"/>
      <c r="N3680" s="190"/>
      <c r="O3680" s="190"/>
    </row>
    <row r="3681" spans="1:15">
      <c r="A3681" s="465">
        <v>3660</v>
      </c>
      <c r="B3681" s="686" t="str">
        <f>IF(Input_series!B3677="","",Input_series!B3677)</f>
        <v/>
      </c>
      <c r="C3681" s="687" t="str">
        <f>IF(Input_series!C3677="","",Input_series!C3677)</f>
        <v/>
      </c>
      <c r="D3681" s="687" t="str">
        <f>IF(Input_series!D3677="","",Input_series!D3677)</f>
        <v/>
      </c>
      <c r="E3681" s="360"/>
      <c r="F3681" s="15"/>
      <c r="G3681" s="15"/>
      <c r="H3681" s="5"/>
      <c r="I3681" s="5"/>
      <c r="J3681" s="190"/>
      <c r="K3681" s="190"/>
      <c r="L3681" s="190"/>
      <c r="M3681" s="190"/>
      <c r="N3681" s="190"/>
      <c r="O3681" s="190"/>
    </row>
    <row r="3682" spans="1:15">
      <c r="A3682" s="465">
        <v>3661</v>
      </c>
      <c r="B3682" s="686" t="str">
        <f>IF(Input_series!B3678="","",Input_series!B3678)</f>
        <v/>
      </c>
      <c r="C3682" s="687" t="str">
        <f>IF(Input_series!C3678="","",Input_series!C3678)</f>
        <v/>
      </c>
      <c r="D3682" s="687" t="str">
        <f>IF(Input_series!D3678="","",Input_series!D3678)</f>
        <v/>
      </c>
      <c r="E3682" s="360"/>
      <c r="F3682" s="15"/>
      <c r="G3682" s="15"/>
      <c r="H3682" s="5"/>
      <c r="I3682" s="5"/>
      <c r="J3682" s="190"/>
      <c r="K3682" s="190"/>
      <c r="L3682" s="190"/>
      <c r="M3682" s="190"/>
      <c r="N3682" s="190"/>
      <c r="O3682" s="190"/>
    </row>
    <row r="3683" spans="1:15">
      <c r="A3683" s="465">
        <v>3662</v>
      </c>
      <c r="B3683" s="686" t="str">
        <f>IF(Input_series!B3679="","",Input_series!B3679)</f>
        <v/>
      </c>
      <c r="C3683" s="687" t="str">
        <f>IF(Input_series!C3679="","",Input_series!C3679)</f>
        <v/>
      </c>
      <c r="D3683" s="687" t="str">
        <f>IF(Input_series!D3679="","",Input_series!D3679)</f>
        <v/>
      </c>
      <c r="E3683" s="360"/>
      <c r="F3683" s="15"/>
      <c r="G3683" s="15"/>
      <c r="H3683" s="5"/>
      <c r="I3683" s="5"/>
      <c r="J3683" s="190"/>
      <c r="K3683" s="190"/>
      <c r="L3683" s="190"/>
      <c r="M3683" s="190"/>
      <c r="N3683" s="190"/>
      <c r="O3683" s="190"/>
    </row>
    <row r="3684" spans="1:15">
      <c r="A3684" s="465">
        <v>3663</v>
      </c>
      <c r="B3684" s="686" t="str">
        <f>IF(Input_series!B3680="","",Input_series!B3680)</f>
        <v/>
      </c>
      <c r="C3684" s="687" t="str">
        <f>IF(Input_series!C3680="","",Input_series!C3680)</f>
        <v/>
      </c>
      <c r="D3684" s="687" t="str">
        <f>IF(Input_series!D3680="","",Input_series!D3680)</f>
        <v/>
      </c>
      <c r="E3684" s="360"/>
      <c r="F3684" s="15"/>
      <c r="G3684" s="15"/>
      <c r="H3684" s="5"/>
      <c r="I3684" s="5"/>
      <c r="J3684" s="190"/>
      <c r="K3684" s="190"/>
      <c r="L3684" s="190"/>
      <c r="M3684" s="190"/>
      <c r="N3684" s="190"/>
      <c r="O3684" s="190"/>
    </row>
    <row r="3685" spans="1:15">
      <c r="A3685" s="465">
        <v>3664</v>
      </c>
      <c r="B3685" s="686" t="str">
        <f>IF(Input_series!B3681="","",Input_series!B3681)</f>
        <v/>
      </c>
      <c r="C3685" s="687" t="str">
        <f>IF(Input_series!C3681="","",Input_series!C3681)</f>
        <v/>
      </c>
      <c r="D3685" s="687" t="str">
        <f>IF(Input_series!D3681="","",Input_series!D3681)</f>
        <v/>
      </c>
      <c r="E3685" s="360"/>
      <c r="F3685" s="15"/>
      <c r="G3685" s="15"/>
      <c r="H3685" s="5"/>
      <c r="I3685" s="5"/>
      <c r="J3685" s="190"/>
      <c r="K3685" s="190"/>
      <c r="L3685" s="190"/>
      <c r="M3685" s="190"/>
      <c r="N3685" s="190"/>
      <c r="O3685" s="190"/>
    </row>
    <row r="3686" spans="1:15">
      <c r="A3686" s="465">
        <v>3665</v>
      </c>
      <c r="B3686" s="686" t="str">
        <f>IF(Input_series!B3682="","",Input_series!B3682)</f>
        <v/>
      </c>
      <c r="C3686" s="687" t="str">
        <f>IF(Input_series!C3682="","",Input_series!C3682)</f>
        <v/>
      </c>
      <c r="D3686" s="687" t="str">
        <f>IF(Input_series!D3682="","",Input_series!D3682)</f>
        <v/>
      </c>
      <c r="E3686" s="360"/>
      <c r="F3686" s="15"/>
      <c r="G3686" s="15"/>
      <c r="H3686" s="5"/>
      <c r="I3686" s="5"/>
      <c r="J3686" s="190"/>
      <c r="K3686" s="190"/>
      <c r="L3686" s="190"/>
      <c r="M3686" s="190"/>
      <c r="N3686" s="190"/>
      <c r="O3686" s="190"/>
    </row>
    <row r="3687" spans="1:15">
      <c r="A3687" s="465">
        <v>3666</v>
      </c>
      <c r="B3687" s="686" t="str">
        <f>IF(Input_series!B3683="","",Input_series!B3683)</f>
        <v/>
      </c>
      <c r="C3687" s="687" t="str">
        <f>IF(Input_series!C3683="","",Input_series!C3683)</f>
        <v/>
      </c>
      <c r="D3687" s="687" t="str">
        <f>IF(Input_series!D3683="","",Input_series!D3683)</f>
        <v/>
      </c>
      <c r="E3687" s="360"/>
      <c r="F3687" s="15"/>
      <c r="G3687" s="15"/>
      <c r="H3687" s="5"/>
      <c r="I3687" s="5"/>
      <c r="J3687" s="190"/>
      <c r="K3687" s="190"/>
      <c r="L3687" s="190"/>
      <c r="M3687" s="190"/>
      <c r="N3687" s="190"/>
      <c r="O3687" s="190"/>
    </row>
    <row r="3688" spans="1:15">
      <c r="A3688" s="465">
        <v>3667</v>
      </c>
      <c r="B3688" s="686" t="str">
        <f>IF(Input_series!B3684="","",Input_series!B3684)</f>
        <v/>
      </c>
      <c r="C3688" s="687" t="str">
        <f>IF(Input_series!C3684="","",Input_series!C3684)</f>
        <v/>
      </c>
      <c r="D3688" s="687" t="str">
        <f>IF(Input_series!D3684="","",Input_series!D3684)</f>
        <v/>
      </c>
      <c r="E3688" s="360"/>
      <c r="F3688" s="15"/>
      <c r="G3688" s="15"/>
      <c r="H3688" s="5"/>
      <c r="I3688" s="5"/>
      <c r="J3688" s="190"/>
      <c r="K3688" s="190"/>
      <c r="L3688" s="190"/>
      <c r="M3688" s="190"/>
      <c r="N3688" s="190"/>
      <c r="O3688" s="190"/>
    </row>
    <row r="3689" spans="1:15">
      <c r="A3689" s="465">
        <v>3668</v>
      </c>
      <c r="B3689" s="686" t="str">
        <f>IF(Input_series!B3685="","",Input_series!B3685)</f>
        <v/>
      </c>
      <c r="C3689" s="687" t="str">
        <f>IF(Input_series!C3685="","",Input_series!C3685)</f>
        <v/>
      </c>
      <c r="D3689" s="687" t="str">
        <f>IF(Input_series!D3685="","",Input_series!D3685)</f>
        <v/>
      </c>
      <c r="E3689" s="360"/>
      <c r="F3689" s="15"/>
      <c r="G3689" s="15"/>
      <c r="H3689" s="5"/>
      <c r="I3689" s="5"/>
      <c r="J3689" s="190"/>
      <c r="K3689" s="190"/>
      <c r="L3689" s="190"/>
      <c r="M3689" s="190"/>
      <c r="N3689" s="190"/>
      <c r="O3689" s="190"/>
    </row>
    <row r="3690" spans="1:15">
      <c r="A3690" s="465">
        <v>3669</v>
      </c>
      <c r="B3690" s="686" t="str">
        <f>IF(Input_series!B3686="","",Input_series!B3686)</f>
        <v/>
      </c>
      <c r="C3690" s="687" t="str">
        <f>IF(Input_series!C3686="","",Input_series!C3686)</f>
        <v/>
      </c>
      <c r="D3690" s="687" t="str">
        <f>IF(Input_series!D3686="","",Input_series!D3686)</f>
        <v/>
      </c>
      <c r="E3690" s="360"/>
      <c r="F3690" s="15"/>
      <c r="G3690" s="15"/>
      <c r="H3690" s="5"/>
      <c r="I3690" s="5"/>
      <c r="J3690" s="190"/>
      <c r="K3690" s="190"/>
      <c r="L3690" s="190"/>
      <c r="M3690" s="190"/>
      <c r="N3690" s="190"/>
      <c r="O3690" s="190"/>
    </row>
    <row r="3691" spans="1:15">
      <c r="A3691" s="465">
        <v>3670</v>
      </c>
      <c r="B3691" s="686" t="str">
        <f>IF(Input_series!B3687="","",Input_series!B3687)</f>
        <v/>
      </c>
      <c r="C3691" s="687" t="str">
        <f>IF(Input_series!C3687="","",Input_series!C3687)</f>
        <v/>
      </c>
      <c r="D3691" s="687" t="str">
        <f>IF(Input_series!D3687="","",Input_series!D3687)</f>
        <v/>
      </c>
      <c r="E3691" s="360"/>
      <c r="F3691" s="15"/>
      <c r="G3691" s="15"/>
      <c r="H3691" s="5"/>
      <c r="I3691" s="5"/>
      <c r="J3691" s="190"/>
      <c r="K3691" s="190"/>
      <c r="L3691" s="190"/>
      <c r="M3691" s="190"/>
      <c r="N3691" s="190"/>
      <c r="O3691" s="190"/>
    </row>
    <row r="3692" spans="1:15">
      <c r="A3692" s="465">
        <v>3671</v>
      </c>
      <c r="B3692" s="686" t="str">
        <f>IF(Input_series!B3688="","",Input_series!B3688)</f>
        <v/>
      </c>
      <c r="C3692" s="687" t="str">
        <f>IF(Input_series!C3688="","",Input_series!C3688)</f>
        <v/>
      </c>
      <c r="D3692" s="687" t="str">
        <f>IF(Input_series!D3688="","",Input_series!D3688)</f>
        <v/>
      </c>
      <c r="E3692" s="360"/>
      <c r="F3692" s="15"/>
      <c r="G3692" s="15"/>
      <c r="H3692" s="5"/>
      <c r="I3692" s="5"/>
      <c r="J3692" s="190"/>
      <c r="K3692" s="190"/>
      <c r="L3692" s="190"/>
      <c r="M3692" s="190"/>
      <c r="N3692" s="190"/>
      <c r="O3692" s="190"/>
    </row>
    <row r="3693" spans="1:15">
      <c r="A3693" s="465">
        <v>3672</v>
      </c>
      <c r="B3693" s="686" t="str">
        <f>IF(Input_series!B3689="","",Input_series!B3689)</f>
        <v/>
      </c>
      <c r="C3693" s="687" t="str">
        <f>IF(Input_series!C3689="","",Input_series!C3689)</f>
        <v/>
      </c>
      <c r="D3693" s="687" t="str">
        <f>IF(Input_series!D3689="","",Input_series!D3689)</f>
        <v/>
      </c>
      <c r="E3693" s="360"/>
      <c r="F3693" s="15"/>
      <c r="G3693" s="15"/>
      <c r="H3693" s="5"/>
      <c r="I3693" s="5"/>
      <c r="J3693" s="190"/>
      <c r="K3693" s="190"/>
      <c r="L3693" s="190"/>
      <c r="M3693" s="190"/>
      <c r="N3693" s="190"/>
      <c r="O3693" s="190"/>
    </row>
    <row r="3694" spans="1:15">
      <c r="A3694" s="465">
        <v>3673</v>
      </c>
      <c r="B3694" s="686" t="str">
        <f>IF(Input_series!B3690="","",Input_series!B3690)</f>
        <v/>
      </c>
      <c r="C3694" s="687" t="str">
        <f>IF(Input_series!C3690="","",Input_series!C3690)</f>
        <v/>
      </c>
      <c r="D3694" s="687" t="str">
        <f>IF(Input_series!D3690="","",Input_series!D3690)</f>
        <v/>
      </c>
      <c r="E3694" s="360"/>
      <c r="F3694" s="15"/>
      <c r="G3694" s="15"/>
      <c r="H3694" s="5"/>
      <c r="I3694" s="5"/>
      <c r="J3694" s="190"/>
      <c r="K3694" s="190"/>
      <c r="L3694" s="190"/>
      <c r="M3694" s="190"/>
      <c r="N3694" s="190"/>
      <c r="O3694" s="190"/>
    </row>
    <row r="3695" spans="1:15">
      <c r="A3695" s="465">
        <v>3674</v>
      </c>
      <c r="B3695" s="686" t="str">
        <f>IF(Input_series!B3691="","",Input_series!B3691)</f>
        <v/>
      </c>
      <c r="C3695" s="687" t="str">
        <f>IF(Input_series!C3691="","",Input_series!C3691)</f>
        <v/>
      </c>
      <c r="D3695" s="687" t="str">
        <f>IF(Input_series!D3691="","",Input_series!D3691)</f>
        <v/>
      </c>
      <c r="E3695" s="360"/>
      <c r="F3695" s="15"/>
      <c r="G3695" s="15"/>
      <c r="H3695" s="5"/>
      <c r="I3695" s="5"/>
      <c r="J3695" s="190"/>
      <c r="K3695" s="190"/>
      <c r="L3695" s="190"/>
      <c r="M3695" s="190"/>
      <c r="N3695" s="190"/>
      <c r="O3695" s="190"/>
    </row>
    <row r="3696" spans="1:15">
      <c r="A3696" s="465">
        <v>3675</v>
      </c>
      <c r="B3696" s="686" t="str">
        <f>IF(Input_series!B3692="","",Input_series!B3692)</f>
        <v/>
      </c>
      <c r="C3696" s="687" t="str">
        <f>IF(Input_series!C3692="","",Input_series!C3692)</f>
        <v/>
      </c>
      <c r="D3696" s="687" t="str">
        <f>IF(Input_series!D3692="","",Input_series!D3692)</f>
        <v/>
      </c>
      <c r="E3696" s="360"/>
      <c r="F3696" s="15"/>
      <c r="G3696" s="15"/>
      <c r="H3696" s="5"/>
      <c r="I3696" s="5"/>
      <c r="J3696" s="190"/>
      <c r="K3696" s="190"/>
      <c r="L3696" s="190"/>
      <c r="M3696" s="190"/>
      <c r="N3696" s="190"/>
      <c r="O3696" s="190"/>
    </row>
    <row r="3697" spans="1:15">
      <c r="A3697" s="465">
        <v>3676</v>
      </c>
      <c r="B3697" s="686" t="str">
        <f>IF(Input_series!B3693="","",Input_series!B3693)</f>
        <v/>
      </c>
      <c r="C3697" s="687" t="str">
        <f>IF(Input_series!C3693="","",Input_series!C3693)</f>
        <v/>
      </c>
      <c r="D3697" s="687" t="str">
        <f>IF(Input_series!D3693="","",Input_series!D3693)</f>
        <v/>
      </c>
      <c r="E3697" s="360"/>
      <c r="F3697" s="15"/>
      <c r="G3697" s="15"/>
      <c r="H3697" s="5"/>
      <c r="I3697" s="5"/>
      <c r="J3697" s="190"/>
      <c r="K3697" s="190"/>
      <c r="L3697" s="190"/>
      <c r="M3697" s="190"/>
      <c r="N3697" s="190"/>
      <c r="O3697" s="190"/>
    </row>
    <row r="3698" spans="1:15">
      <c r="A3698" s="465">
        <v>3677</v>
      </c>
      <c r="B3698" s="686" t="str">
        <f>IF(Input_series!B3694="","",Input_series!B3694)</f>
        <v/>
      </c>
      <c r="C3698" s="687" t="str">
        <f>IF(Input_series!C3694="","",Input_series!C3694)</f>
        <v/>
      </c>
      <c r="D3698" s="687" t="str">
        <f>IF(Input_series!D3694="","",Input_series!D3694)</f>
        <v/>
      </c>
      <c r="E3698" s="360"/>
      <c r="F3698" s="15"/>
      <c r="G3698" s="15"/>
      <c r="H3698" s="5"/>
      <c r="I3698" s="5"/>
      <c r="J3698" s="190"/>
      <c r="K3698" s="190"/>
      <c r="L3698" s="190"/>
      <c r="M3698" s="190"/>
      <c r="N3698" s="190"/>
      <c r="O3698" s="190"/>
    </row>
    <row r="3699" spans="1:15">
      <c r="A3699" s="465">
        <v>3678</v>
      </c>
      <c r="B3699" s="686" t="str">
        <f>IF(Input_series!B3695="","",Input_series!B3695)</f>
        <v/>
      </c>
      <c r="C3699" s="687" t="str">
        <f>IF(Input_series!C3695="","",Input_series!C3695)</f>
        <v/>
      </c>
      <c r="D3699" s="687" t="str">
        <f>IF(Input_series!D3695="","",Input_series!D3695)</f>
        <v/>
      </c>
      <c r="E3699" s="360"/>
      <c r="F3699" s="15"/>
      <c r="G3699" s="15"/>
      <c r="H3699" s="5"/>
      <c r="I3699" s="5"/>
      <c r="J3699" s="190"/>
      <c r="K3699" s="190"/>
      <c r="L3699" s="190"/>
      <c r="M3699" s="190"/>
      <c r="N3699" s="190"/>
      <c r="O3699" s="190"/>
    </row>
    <row r="3700" spans="1:15">
      <c r="A3700" s="465">
        <v>3679</v>
      </c>
      <c r="B3700" s="686" t="str">
        <f>IF(Input_series!B3696="","",Input_series!B3696)</f>
        <v/>
      </c>
      <c r="C3700" s="687" t="str">
        <f>IF(Input_series!C3696="","",Input_series!C3696)</f>
        <v/>
      </c>
      <c r="D3700" s="687" t="str">
        <f>IF(Input_series!D3696="","",Input_series!D3696)</f>
        <v/>
      </c>
      <c r="E3700" s="360"/>
      <c r="F3700" s="15"/>
      <c r="G3700" s="15"/>
      <c r="H3700" s="5"/>
      <c r="I3700" s="5"/>
      <c r="J3700" s="190"/>
      <c r="K3700" s="190"/>
      <c r="L3700" s="190"/>
      <c r="M3700" s="190"/>
      <c r="N3700" s="190"/>
      <c r="O3700" s="190"/>
    </row>
    <row r="3701" spans="1:15">
      <c r="A3701" s="465">
        <v>3680</v>
      </c>
      <c r="B3701" s="686" t="str">
        <f>IF(Input_series!B3697="","",Input_series!B3697)</f>
        <v/>
      </c>
      <c r="C3701" s="687" t="str">
        <f>IF(Input_series!C3697="","",Input_series!C3697)</f>
        <v/>
      </c>
      <c r="D3701" s="687" t="str">
        <f>IF(Input_series!D3697="","",Input_series!D3697)</f>
        <v/>
      </c>
      <c r="E3701" s="360"/>
      <c r="F3701" s="15"/>
      <c r="G3701" s="15"/>
      <c r="H3701" s="5"/>
      <c r="I3701" s="5"/>
      <c r="J3701" s="190"/>
      <c r="K3701" s="190"/>
      <c r="L3701" s="190"/>
      <c r="M3701" s="190"/>
      <c r="N3701" s="190"/>
      <c r="O3701" s="190"/>
    </row>
    <row r="3702" spans="1:15">
      <c r="A3702" s="465">
        <v>3681</v>
      </c>
      <c r="B3702" s="686" t="str">
        <f>IF(Input_series!B3698="","",Input_series!B3698)</f>
        <v/>
      </c>
      <c r="C3702" s="687" t="str">
        <f>IF(Input_series!C3698="","",Input_series!C3698)</f>
        <v/>
      </c>
      <c r="D3702" s="687" t="str">
        <f>IF(Input_series!D3698="","",Input_series!D3698)</f>
        <v/>
      </c>
      <c r="E3702" s="360"/>
      <c r="F3702" s="15"/>
      <c r="G3702" s="15"/>
      <c r="H3702" s="5"/>
      <c r="I3702" s="5"/>
      <c r="J3702" s="190"/>
      <c r="K3702" s="190"/>
      <c r="L3702" s="190"/>
      <c r="M3702" s="190"/>
      <c r="N3702" s="190"/>
      <c r="O3702" s="190"/>
    </row>
    <row r="3703" spans="1:15">
      <c r="A3703" s="465">
        <v>3682</v>
      </c>
      <c r="B3703" s="686" t="str">
        <f>IF(Input_series!B3699="","",Input_series!B3699)</f>
        <v/>
      </c>
      <c r="C3703" s="687" t="str">
        <f>IF(Input_series!C3699="","",Input_series!C3699)</f>
        <v/>
      </c>
      <c r="D3703" s="687" t="str">
        <f>IF(Input_series!D3699="","",Input_series!D3699)</f>
        <v/>
      </c>
      <c r="E3703" s="360"/>
      <c r="F3703" s="15"/>
      <c r="G3703" s="15"/>
      <c r="H3703" s="5"/>
      <c r="I3703" s="5"/>
      <c r="J3703" s="190"/>
      <c r="K3703" s="190"/>
      <c r="L3703" s="190"/>
      <c r="M3703" s="190"/>
      <c r="N3703" s="190"/>
      <c r="O3703" s="190"/>
    </row>
    <row r="3704" spans="1:15">
      <c r="A3704" s="465">
        <v>3683</v>
      </c>
      <c r="B3704" s="686" t="str">
        <f>IF(Input_series!B3700="","",Input_series!B3700)</f>
        <v/>
      </c>
      <c r="C3704" s="687" t="str">
        <f>IF(Input_series!C3700="","",Input_series!C3700)</f>
        <v/>
      </c>
      <c r="D3704" s="687" t="str">
        <f>IF(Input_series!D3700="","",Input_series!D3700)</f>
        <v/>
      </c>
      <c r="E3704" s="360"/>
      <c r="F3704" s="15"/>
      <c r="G3704" s="15"/>
      <c r="H3704" s="5"/>
      <c r="I3704" s="5"/>
      <c r="J3704" s="190"/>
      <c r="K3704" s="190"/>
      <c r="L3704" s="190"/>
      <c r="M3704" s="190"/>
      <c r="N3704" s="190"/>
      <c r="O3704" s="190"/>
    </row>
    <row r="3705" spans="1:15">
      <c r="A3705" s="465">
        <v>3684</v>
      </c>
      <c r="B3705" s="686" t="str">
        <f>IF(Input_series!B3701="","",Input_series!B3701)</f>
        <v/>
      </c>
      <c r="C3705" s="687" t="str">
        <f>IF(Input_series!C3701="","",Input_series!C3701)</f>
        <v/>
      </c>
      <c r="D3705" s="687" t="str">
        <f>IF(Input_series!D3701="","",Input_series!D3701)</f>
        <v/>
      </c>
      <c r="E3705" s="360"/>
      <c r="F3705" s="15"/>
      <c r="G3705" s="15"/>
      <c r="H3705" s="5"/>
      <c r="I3705" s="5"/>
      <c r="J3705" s="190"/>
      <c r="K3705" s="190"/>
      <c r="L3705" s="190"/>
      <c r="M3705" s="190"/>
      <c r="N3705" s="190"/>
      <c r="O3705" s="190"/>
    </row>
    <row r="3706" spans="1:15">
      <c r="A3706" s="465">
        <v>3685</v>
      </c>
      <c r="B3706" s="686" t="str">
        <f>IF(Input_series!B3702="","",Input_series!B3702)</f>
        <v/>
      </c>
      <c r="C3706" s="687" t="str">
        <f>IF(Input_series!C3702="","",Input_series!C3702)</f>
        <v/>
      </c>
      <c r="D3706" s="687" t="str">
        <f>IF(Input_series!D3702="","",Input_series!D3702)</f>
        <v/>
      </c>
      <c r="E3706" s="360"/>
      <c r="F3706" s="15"/>
      <c r="G3706" s="15"/>
      <c r="H3706" s="5"/>
      <c r="I3706" s="5"/>
      <c r="J3706" s="190"/>
      <c r="K3706" s="190"/>
      <c r="L3706" s="190"/>
      <c r="M3706" s="190"/>
      <c r="N3706" s="190"/>
      <c r="O3706" s="190"/>
    </row>
    <row r="3707" spans="1:15">
      <c r="A3707" s="465">
        <v>3686</v>
      </c>
      <c r="B3707" s="686" t="str">
        <f>IF(Input_series!B3703="","",Input_series!B3703)</f>
        <v/>
      </c>
      <c r="C3707" s="687" t="str">
        <f>IF(Input_series!C3703="","",Input_series!C3703)</f>
        <v/>
      </c>
      <c r="D3707" s="687" t="str">
        <f>IF(Input_series!D3703="","",Input_series!D3703)</f>
        <v/>
      </c>
      <c r="E3707" s="360"/>
      <c r="F3707" s="15"/>
      <c r="G3707" s="15"/>
      <c r="H3707" s="5"/>
      <c r="I3707" s="5"/>
      <c r="J3707" s="190"/>
      <c r="K3707" s="190"/>
      <c r="L3707" s="190"/>
      <c r="M3707" s="190"/>
      <c r="N3707" s="190"/>
      <c r="O3707" s="190"/>
    </row>
    <row r="3708" spans="1:15">
      <c r="A3708" s="465">
        <v>3687</v>
      </c>
      <c r="B3708" s="686" t="str">
        <f>IF(Input_series!B3704="","",Input_series!B3704)</f>
        <v/>
      </c>
      <c r="C3708" s="687" t="str">
        <f>IF(Input_series!C3704="","",Input_series!C3704)</f>
        <v/>
      </c>
      <c r="D3708" s="687" t="str">
        <f>IF(Input_series!D3704="","",Input_series!D3704)</f>
        <v/>
      </c>
      <c r="E3708" s="360"/>
      <c r="F3708" s="15"/>
      <c r="G3708" s="15"/>
      <c r="H3708" s="5"/>
      <c r="I3708" s="5"/>
      <c r="J3708" s="190"/>
      <c r="K3708" s="190"/>
      <c r="L3708" s="190"/>
      <c r="M3708" s="190"/>
      <c r="N3708" s="190"/>
      <c r="O3708" s="190"/>
    </row>
    <row r="3709" spans="1:15">
      <c r="A3709" s="465">
        <v>3688</v>
      </c>
      <c r="B3709" s="686" t="str">
        <f>IF(Input_series!B3705="","",Input_series!B3705)</f>
        <v/>
      </c>
      <c r="C3709" s="687" t="str">
        <f>IF(Input_series!C3705="","",Input_series!C3705)</f>
        <v/>
      </c>
      <c r="D3709" s="687" t="str">
        <f>IF(Input_series!D3705="","",Input_series!D3705)</f>
        <v/>
      </c>
      <c r="E3709" s="360"/>
      <c r="F3709" s="15"/>
      <c r="G3709" s="15"/>
      <c r="H3709" s="5"/>
      <c r="I3709" s="5"/>
      <c r="J3709" s="190"/>
      <c r="K3709" s="190"/>
      <c r="L3709" s="190"/>
      <c r="M3709" s="190"/>
      <c r="N3709" s="190"/>
      <c r="O3709" s="190"/>
    </row>
    <row r="3710" spans="1:15">
      <c r="A3710" s="465">
        <v>3689</v>
      </c>
      <c r="B3710" s="686" t="str">
        <f>IF(Input_series!B3706="","",Input_series!B3706)</f>
        <v/>
      </c>
      <c r="C3710" s="687" t="str">
        <f>IF(Input_series!C3706="","",Input_series!C3706)</f>
        <v/>
      </c>
      <c r="D3710" s="687" t="str">
        <f>IF(Input_series!D3706="","",Input_series!D3706)</f>
        <v/>
      </c>
      <c r="E3710" s="360"/>
      <c r="F3710" s="15"/>
      <c r="G3710" s="15"/>
      <c r="H3710" s="5"/>
      <c r="I3710" s="5"/>
      <c r="J3710" s="190"/>
      <c r="K3710" s="190"/>
      <c r="L3710" s="190"/>
      <c r="M3710" s="190"/>
      <c r="N3710" s="190"/>
      <c r="O3710" s="190"/>
    </row>
    <row r="3711" spans="1:15">
      <c r="A3711" s="465">
        <v>3690</v>
      </c>
      <c r="B3711" s="686" t="str">
        <f>IF(Input_series!B3707="","",Input_series!B3707)</f>
        <v/>
      </c>
      <c r="C3711" s="687" t="str">
        <f>IF(Input_series!C3707="","",Input_series!C3707)</f>
        <v/>
      </c>
      <c r="D3711" s="687" t="str">
        <f>IF(Input_series!D3707="","",Input_series!D3707)</f>
        <v/>
      </c>
      <c r="E3711" s="360"/>
      <c r="F3711" s="15"/>
      <c r="G3711" s="15"/>
      <c r="H3711" s="5"/>
      <c r="I3711" s="5"/>
      <c r="J3711" s="190"/>
      <c r="K3711" s="190"/>
      <c r="L3711" s="190"/>
      <c r="M3711" s="190"/>
      <c r="N3711" s="190"/>
      <c r="O3711" s="190"/>
    </row>
    <row r="3712" spans="1:15">
      <c r="A3712" s="465">
        <v>3691</v>
      </c>
      <c r="B3712" s="686" t="str">
        <f>IF(Input_series!B3708="","",Input_series!B3708)</f>
        <v/>
      </c>
      <c r="C3712" s="687" t="str">
        <f>IF(Input_series!C3708="","",Input_series!C3708)</f>
        <v/>
      </c>
      <c r="D3712" s="687" t="str">
        <f>IF(Input_series!D3708="","",Input_series!D3708)</f>
        <v/>
      </c>
      <c r="E3712" s="360"/>
      <c r="F3712" s="15"/>
      <c r="G3712" s="15"/>
      <c r="H3712" s="5"/>
      <c r="I3712" s="5"/>
      <c r="J3712" s="190"/>
      <c r="K3712" s="190"/>
      <c r="L3712" s="190"/>
      <c r="M3712" s="190"/>
      <c r="N3712" s="190"/>
      <c r="O3712" s="190"/>
    </row>
    <row r="3713" spans="1:15">
      <c r="A3713" s="465">
        <v>3692</v>
      </c>
      <c r="B3713" s="686" t="str">
        <f>IF(Input_series!B3709="","",Input_series!B3709)</f>
        <v/>
      </c>
      <c r="C3713" s="687" t="str">
        <f>IF(Input_series!C3709="","",Input_series!C3709)</f>
        <v/>
      </c>
      <c r="D3713" s="687" t="str">
        <f>IF(Input_series!D3709="","",Input_series!D3709)</f>
        <v/>
      </c>
      <c r="E3713" s="360"/>
      <c r="F3713" s="15"/>
      <c r="G3713" s="15"/>
      <c r="H3713" s="5"/>
      <c r="I3713" s="5"/>
      <c r="J3713" s="190"/>
      <c r="K3713" s="190"/>
      <c r="L3713" s="190"/>
      <c r="M3713" s="190"/>
      <c r="N3713" s="190"/>
      <c r="O3713" s="190"/>
    </row>
    <row r="3714" spans="1:15">
      <c r="A3714" s="465">
        <v>3693</v>
      </c>
      <c r="B3714" s="686" t="str">
        <f>IF(Input_series!B3710="","",Input_series!B3710)</f>
        <v/>
      </c>
      <c r="C3714" s="687" t="str">
        <f>IF(Input_series!C3710="","",Input_series!C3710)</f>
        <v/>
      </c>
      <c r="D3714" s="687" t="str">
        <f>IF(Input_series!D3710="","",Input_series!D3710)</f>
        <v/>
      </c>
      <c r="E3714" s="360"/>
      <c r="F3714" s="15"/>
      <c r="G3714" s="15"/>
      <c r="H3714" s="5"/>
      <c r="I3714" s="5"/>
      <c r="J3714" s="190"/>
      <c r="K3714" s="190"/>
      <c r="L3714" s="190"/>
      <c r="M3714" s="190"/>
      <c r="N3714" s="190"/>
      <c r="O3714" s="190"/>
    </row>
    <row r="3715" spans="1:15">
      <c r="A3715" s="465">
        <v>3694</v>
      </c>
      <c r="B3715" s="686" t="str">
        <f>IF(Input_series!B3711="","",Input_series!B3711)</f>
        <v/>
      </c>
      <c r="C3715" s="687" t="str">
        <f>IF(Input_series!C3711="","",Input_series!C3711)</f>
        <v/>
      </c>
      <c r="D3715" s="687" t="str">
        <f>IF(Input_series!D3711="","",Input_series!D3711)</f>
        <v/>
      </c>
      <c r="E3715" s="360"/>
      <c r="F3715" s="15"/>
      <c r="G3715" s="15"/>
      <c r="H3715" s="5"/>
      <c r="I3715" s="5"/>
      <c r="J3715" s="190"/>
      <c r="K3715" s="190"/>
      <c r="L3715" s="190"/>
      <c r="M3715" s="190"/>
      <c r="N3715" s="190"/>
      <c r="O3715" s="190"/>
    </row>
    <row r="3716" spans="1:15">
      <c r="A3716" s="465">
        <v>3695</v>
      </c>
      <c r="B3716" s="686" t="str">
        <f>IF(Input_series!B3712="","",Input_series!B3712)</f>
        <v/>
      </c>
      <c r="C3716" s="687" t="str">
        <f>IF(Input_series!C3712="","",Input_series!C3712)</f>
        <v/>
      </c>
      <c r="D3716" s="687" t="str">
        <f>IF(Input_series!D3712="","",Input_series!D3712)</f>
        <v/>
      </c>
      <c r="E3716" s="360"/>
      <c r="F3716" s="15"/>
      <c r="G3716" s="15"/>
      <c r="H3716" s="5"/>
      <c r="I3716" s="5"/>
      <c r="J3716" s="190"/>
      <c r="K3716" s="190"/>
      <c r="L3716" s="190"/>
      <c r="M3716" s="190"/>
      <c r="N3716" s="190"/>
      <c r="O3716" s="190"/>
    </row>
    <row r="3717" spans="1:15">
      <c r="A3717" s="465">
        <v>3696</v>
      </c>
      <c r="B3717" s="686" t="str">
        <f>IF(Input_series!B3713="","",Input_series!B3713)</f>
        <v/>
      </c>
      <c r="C3717" s="687" t="str">
        <f>IF(Input_series!C3713="","",Input_series!C3713)</f>
        <v/>
      </c>
      <c r="D3717" s="687" t="str">
        <f>IF(Input_series!D3713="","",Input_series!D3713)</f>
        <v/>
      </c>
      <c r="E3717" s="360"/>
      <c r="F3717" s="15"/>
      <c r="G3717" s="15"/>
      <c r="H3717" s="5"/>
      <c r="I3717" s="5"/>
      <c r="J3717" s="190"/>
      <c r="K3717" s="190"/>
      <c r="L3717" s="190"/>
      <c r="M3717" s="190"/>
      <c r="N3717" s="190"/>
      <c r="O3717" s="190"/>
    </row>
    <row r="3718" spans="1:15">
      <c r="A3718" s="465">
        <v>3697</v>
      </c>
      <c r="B3718" s="686" t="str">
        <f>IF(Input_series!B3714="","",Input_series!B3714)</f>
        <v/>
      </c>
      <c r="C3718" s="687" t="str">
        <f>IF(Input_series!C3714="","",Input_series!C3714)</f>
        <v/>
      </c>
      <c r="D3718" s="687" t="str">
        <f>IF(Input_series!D3714="","",Input_series!D3714)</f>
        <v/>
      </c>
      <c r="E3718" s="360"/>
      <c r="F3718" s="15"/>
      <c r="G3718" s="15"/>
      <c r="H3718" s="5"/>
      <c r="I3718" s="5"/>
      <c r="J3718" s="190"/>
      <c r="K3718" s="190"/>
      <c r="L3718" s="190"/>
      <c r="M3718" s="190"/>
      <c r="N3718" s="190"/>
      <c r="O3718" s="190"/>
    </row>
    <row r="3719" spans="1:15">
      <c r="A3719" s="465">
        <v>3698</v>
      </c>
      <c r="B3719" s="686" t="str">
        <f>IF(Input_series!B3715="","",Input_series!B3715)</f>
        <v/>
      </c>
      <c r="C3719" s="687" t="str">
        <f>IF(Input_series!C3715="","",Input_series!C3715)</f>
        <v/>
      </c>
      <c r="D3719" s="687" t="str">
        <f>IF(Input_series!D3715="","",Input_series!D3715)</f>
        <v/>
      </c>
      <c r="E3719" s="360"/>
      <c r="F3719" s="15"/>
      <c r="G3719" s="15"/>
      <c r="H3719" s="5"/>
      <c r="I3719" s="5"/>
      <c r="J3719" s="190"/>
      <c r="K3719" s="190"/>
      <c r="L3719" s="190"/>
      <c r="M3719" s="190"/>
      <c r="N3719" s="190"/>
      <c r="O3719" s="190"/>
    </row>
    <row r="3720" spans="1:15">
      <c r="A3720" s="465">
        <v>3699</v>
      </c>
      <c r="B3720" s="686" t="str">
        <f>IF(Input_series!B3716="","",Input_series!B3716)</f>
        <v/>
      </c>
      <c r="C3720" s="687" t="str">
        <f>IF(Input_series!C3716="","",Input_series!C3716)</f>
        <v/>
      </c>
      <c r="D3720" s="687" t="str">
        <f>IF(Input_series!D3716="","",Input_series!D3716)</f>
        <v/>
      </c>
      <c r="E3720" s="360"/>
      <c r="F3720" s="15"/>
      <c r="G3720" s="15"/>
      <c r="H3720" s="5"/>
      <c r="I3720" s="5"/>
      <c r="J3720" s="190"/>
      <c r="K3720" s="190"/>
      <c r="L3720" s="190"/>
      <c r="M3720" s="190"/>
      <c r="N3720" s="190"/>
      <c r="O3720" s="190"/>
    </row>
    <row r="3721" spans="1:15">
      <c r="A3721" s="465">
        <v>3700</v>
      </c>
      <c r="B3721" s="686" t="str">
        <f>IF(Input_series!B3717="","",Input_series!B3717)</f>
        <v/>
      </c>
      <c r="C3721" s="687" t="str">
        <f>IF(Input_series!C3717="","",Input_series!C3717)</f>
        <v/>
      </c>
      <c r="D3721" s="687" t="str">
        <f>IF(Input_series!D3717="","",Input_series!D3717)</f>
        <v/>
      </c>
      <c r="E3721" s="360"/>
      <c r="F3721" s="15"/>
      <c r="G3721" s="15"/>
      <c r="H3721" s="5"/>
      <c r="I3721" s="5"/>
      <c r="J3721" s="190"/>
      <c r="K3721" s="190"/>
      <c r="L3721" s="190"/>
      <c r="M3721" s="190"/>
      <c r="N3721" s="190"/>
      <c r="O3721" s="190"/>
    </row>
    <row r="3722" spans="1:15">
      <c r="A3722" s="465">
        <v>3701</v>
      </c>
      <c r="B3722" s="686" t="str">
        <f>IF(Input_series!B3718="","",Input_series!B3718)</f>
        <v/>
      </c>
      <c r="C3722" s="687" t="str">
        <f>IF(Input_series!C3718="","",Input_series!C3718)</f>
        <v/>
      </c>
      <c r="D3722" s="687" t="str">
        <f>IF(Input_series!D3718="","",Input_series!D3718)</f>
        <v/>
      </c>
      <c r="E3722" s="360"/>
      <c r="F3722" s="15"/>
      <c r="G3722" s="15"/>
      <c r="H3722" s="5"/>
      <c r="I3722" s="5"/>
      <c r="J3722" s="190"/>
      <c r="K3722" s="190"/>
      <c r="L3722" s="190"/>
      <c r="M3722" s="190"/>
      <c r="N3722" s="190"/>
      <c r="O3722" s="190"/>
    </row>
    <row r="3723" spans="1:15">
      <c r="A3723" s="465">
        <v>3702</v>
      </c>
      <c r="B3723" s="686" t="str">
        <f>IF(Input_series!B3719="","",Input_series!B3719)</f>
        <v/>
      </c>
      <c r="C3723" s="687" t="str">
        <f>IF(Input_series!C3719="","",Input_series!C3719)</f>
        <v/>
      </c>
      <c r="D3723" s="687" t="str">
        <f>IF(Input_series!D3719="","",Input_series!D3719)</f>
        <v/>
      </c>
      <c r="E3723" s="360"/>
      <c r="F3723" s="15"/>
      <c r="G3723" s="15"/>
      <c r="H3723" s="5"/>
      <c r="I3723" s="5"/>
      <c r="J3723" s="190"/>
      <c r="K3723" s="190"/>
      <c r="L3723" s="190"/>
      <c r="M3723" s="190"/>
      <c r="N3723" s="190"/>
      <c r="O3723" s="190"/>
    </row>
    <row r="3724" spans="1:15">
      <c r="A3724" s="465">
        <v>3703</v>
      </c>
      <c r="B3724" s="686" t="str">
        <f>IF(Input_series!B3720="","",Input_series!B3720)</f>
        <v/>
      </c>
      <c r="C3724" s="687" t="str">
        <f>IF(Input_series!C3720="","",Input_series!C3720)</f>
        <v/>
      </c>
      <c r="D3724" s="687" t="str">
        <f>IF(Input_series!D3720="","",Input_series!D3720)</f>
        <v/>
      </c>
      <c r="E3724" s="360"/>
      <c r="F3724" s="15"/>
      <c r="G3724" s="15"/>
      <c r="H3724" s="5"/>
      <c r="I3724" s="5"/>
      <c r="J3724" s="190"/>
      <c r="K3724" s="190"/>
      <c r="L3724" s="190"/>
      <c r="M3724" s="190"/>
      <c r="N3724" s="190"/>
      <c r="O3724" s="190"/>
    </row>
    <row r="3725" spans="1:15">
      <c r="A3725" s="465">
        <v>3704</v>
      </c>
      <c r="B3725" s="686" t="str">
        <f>IF(Input_series!B3721="","",Input_series!B3721)</f>
        <v/>
      </c>
      <c r="C3725" s="687" t="str">
        <f>IF(Input_series!C3721="","",Input_series!C3721)</f>
        <v/>
      </c>
      <c r="D3725" s="687" t="str">
        <f>IF(Input_series!D3721="","",Input_series!D3721)</f>
        <v/>
      </c>
      <c r="E3725" s="360"/>
      <c r="F3725" s="15"/>
      <c r="G3725" s="15"/>
      <c r="H3725" s="5"/>
      <c r="I3725" s="5"/>
      <c r="J3725" s="190"/>
      <c r="K3725" s="190"/>
      <c r="L3725" s="190"/>
      <c r="M3725" s="190"/>
      <c r="N3725" s="190"/>
      <c r="O3725" s="190"/>
    </row>
    <row r="3726" spans="1:15">
      <c r="A3726" s="465">
        <v>3705</v>
      </c>
      <c r="B3726" s="686" t="str">
        <f>IF(Input_series!B3722="","",Input_series!B3722)</f>
        <v/>
      </c>
      <c r="C3726" s="687" t="str">
        <f>IF(Input_series!C3722="","",Input_series!C3722)</f>
        <v/>
      </c>
      <c r="D3726" s="687" t="str">
        <f>IF(Input_series!D3722="","",Input_series!D3722)</f>
        <v/>
      </c>
      <c r="E3726" s="360"/>
      <c r="F3726" s="15"/>
      <c r="G3726" s="15"/>
      <c r="H3726" s="5"/>
      <c r="I3726" s="5"/>
      <c r="J3726" s="190"/>
      <c r="K3726" s="190"/>
      <c r="L3726" s="190"/>
      <c r="M3726" s="190"/>
      <c r="N3726" s="190"/>
      <c r="O3726" s="190"/>
    </row>
    <row r="3727" spans="1:15">
      <c r="A3727" s="465">
        <v>3706</v>
      </c>
      <c r="B3727" s="686" t="str">
        <f>IF(Input_series!B3723="","",Input_series!B3723)</f>
        <v/>
      </c>
      <c r="C3727" s="687" t="str">
        <f>IF(Input_series!C3723="","",Input_series!C3723)</f>
        <v/>
      </c>
      <c r="D3727" s="687" t="str">
        <f>IF(Input_series!D3723="","",Input_series!D3723)</f>
        <v/>
      </c>
      <c r="E3727" s="360"/>
      <c r="F3727" s="15"/>
      <c r="G3727" s="15"/>
      <c r="H3727" s="5"/>
      <c r="I3727" s="5"/>
      <c r="J3727" s="190"/>
      <c r="K3727" s="190"/>
      <c r="L3727" s="190"/>
      <c r="M3727" s="190"/>
      <c r="N3727" s="190"/>
      <c r="O3727" s="190"/>
    </row>
    <row r="3728" spans="1:15">
      <c r="A3728" s="465">
        <v>3707</v>
      </c>
      <c r="B3728" s="686" t="str">
        <f>IF(Input_series!B3724="","",Input_series!B3724)</f>
        <v/>
      </c>
      <c r="C3728" s="687" t="str">
        <f>IF(Input_series!C3724="","",Input_series!C3724)</f>
        <v/>
      </c>
      <c r="D3728" s="687" t="str">
        <f>IF(Input_series!D3724="","",Input_series!D3724)</f>
        <v/>
      </c>
      <c r="E3728" s="360"/>
      <c r="F3728" s="15"/>
      <c r="G3728" s="15"/>
      <c r="H3728" s="5"/>
      <c r="I3728" s="5"/>
      <c r="J3728" s="190"/>
      <c r="K3728" s="190"/>
      <c r="L3728" s="190"/>
      <c r="M3728" s="190"/>
      <c r="N3728" s="190"/>
      <c r="O3728" s="190"/>
    </row>
    <row r="3729" spans="1:15">
      <c r="A3729" s="465">
        <v>3708</v>
      </c>
      <c r="B3729" s="686" t="str">
        <f>IF(Input_series!B3725="","",Input_series!B3725)</f>
        <v/>
      </c>
      <c r="C3729" s="687" t="str">
        <f>IF(Input_series!C3725="","",Input_series!C3725)</f>
        <v/>
      </c>
      <c r="D3729" s="687" t="str">
        <f>IF(Input_series!D3725="","",Input_series!D3725)</f>
        <v/>
      </c>
      <c r="E3729" s="360"/>
      <c r="F3729" s="15"/>
      <c r="G3729" s="15"/>
      <c r="H3729" s="5"/>
      <c r="I3729" s="5"/>
      <c r="J3729" s="190"/>
      <c r="K3729" s="190"/>
      <c r="L3729" s="190"/>
      <c r="M3729" s="190"/>
      <c r="N3729" s="190"/>
      <c r="O3729" s="190"/>
    </row>
    <row r="3730" spans="1:15">
      <c r="A3730" s="465">
        <v>3709</v>
      </c>
      <c r="B3730" s="686" t="str">
        <f>IF(Input_series!B3726="","",Input_series!B3726)</f>
        <v/>
      </c>
      <c r="C3730" s="687" t="str">
        <f>IF(Input_series!C3726="","",Input_series!C3726)</f>
        <v/>
      </c>
      <c r="D3730" s="687" t="str">
        <f>IF(Input_series!D3726="","",Input_series!D3726)</f>
        <v/>
      </c>
      <c r="E3730" s="360"/>
      <c r="F3730" s="15"/>
      <c r="G3730" s="15"/>
      <c r="H3730" s="5"/>
      <c r="I3730" s="5"/>
      <c r="J3730" s="190"/>
      <c r="K3730" s="190"/>
      <c r="L3730" s="190"/>
      <c r="M3730" s="190"/>
      <c r="N3730" s="190"/>
      <c r="O3730" s="190"/>
    </row>
    <row r="3731" spans="1:15">
      <c r="A3731" s="465">
        <v>3710</v>
      </c>
      <c r="B3731" s="686" t="str">
        <f>IF(Input_series!B3727="","",Input_series!B3727)</f>
        <v/>
      </c>
      <c r="C3731" s="687" t="str">
        <f>IF(Input_series!C3727="","",Input_series!C3727)</f>
        <v/>
      </c>
      <c r="D3731" s="687" t="str">
        <f>IF(Input_series!D3727="","",Input_series!D3727)</f>
        <v/>
      </c>
      <c r="E3731" s="360"/>
      <c r="F3731" s="15"/>
      <c r="G3731" s="15"/>
      <c r="H3731" s="5"/>
      <c r="I3731" s="5"/>
      <c r="J3731" s="190"/>
      <c r="K3731" s="190"/>
      <c r="L3731" s="190"/>
      <c r="M3731" s="190"/>
      <c r="N3731" s="190"/>
      <c r="O3731" s="190"/>
    </row>
    <row r="3732" spans="1:15">
      <c r="A3732" s="465">
        <v>3711</v>
      </c>
      <c r="B3732" s="686" t="str">
        <f>IF(Input_series!B3728="","",Input_series!B3728)</f>
        <v/>
      </c>
      <c r="C3732" s="687" t="str">
        <f>IF(Input_series!C3728="","",Input_series!C3728)</f>
        <v/>
      </c>
      <c r="D3732" s="687" t="str">
        <f>IF(Input_series!D3728="","",Input_series!D3728)</f>
        <v/>
      </c>
      <c r="E3732" s="360"/>
      <c r="F3732" s="15"/>
      <c r="G3732" s="15"/>
      <c r="H3732" s="5"/>
      <c r="I3732" s="5"/>
      <c r="J3732" s="190"/>
      <c r="K3732" s="190"/>
      <c r="L3732" s="190"/>
      <c r="M3732" s="190"/>
      <c r="N3732" s="190"/>
      <c r="O3732" s="190"/>
    </row>
    <row r="3733" spans="1:15">
      <c r="A3733" s="465">
        <v>3712</v>
      </c>
      <c r="B3733" s="686" t="str">
        <f>IF(Input_series!B3729="","",Input_series!B3729)</f>
        <v/>
      </c>
      <c r="C3733" s="687" t="str">
        <f>IF(Input_series!C3729="","",Input_series!C3729)</f>
        <v/>
      </c>
      <c r="D3733" s="687" t="str">
        <f>IF(Input_series!D3729="","",Input_series!D3729)</f>
        <v/>
      </c>
      <c r="E3733" s="360"/>
      <c r="F3733" s="15"/>
      <c r="G3733" s="15"/>
      <c r="H3733" s="5"/>
      <c r="I3733" s="5"/>
      <c r="J3733" s="190"/>
      <c r="K3733" s="190"/>
      <c r="L3733" s="190"/>
      <c r="M3733" s="190"/>
      <c r="N3733" s="190"/>
      <c r="O3733" s="190"/>
    </row>
    <row r="3734" spans="1:15">
      <c r="A3734" s="465">
        <v>3713</v>
      </c>
      <c r="B3734" s="686" t="str">
        <f>IF(Input_series!B3730="","",Input_series!B3730)</f>
        <v/>
      </c>
      <c r="C3734" s="687" t="str">
        <f>IF(Input_series!C3730="","",Input_series!C3730)</f>
        <v/>
      </c>
      <c r="D3734" s="687" t="str">
        <f>IF(Input_series!D3730="","",Input_series!D3730)</f>
        <v/>
      </c>
      <c r="E3734" s="360"/>
      <c r="F3734" s="15"/>
      <c r="G3734" s="15"/>
      <c r="H3734" s="5"/>
      <c r="I3734" s="5"/>
      <c r="J3734" s="190"/>
      <c r="K3734" s="190"/>
      <c r="L3734" s="190"/>
      <c r="M3734" s="190"/>
      <c r="N3734" s="190"/>
      <c r="O3734" s="190"/>
    </row>
    <row r="3735" spans="1:15">
      <c r="A3735" s="465">
        <v>3714</v>
      </c>
      <c r="B3735" s="686" t="str">
        <f>IF(Input_series!B3731="","",Input_series!B3731)</f>
        <v/>
      </c>
      <c r="C3735" s="687" t="str">
        <f>IF(Input_series!C3731="","",Input_series!C3731)</f>
        <v/>
      </c>
      <c r="D3735" s="687" t="str">
        <f>IF(Input_series!D3731="","",Input_series!D3731)</f>
        <v/>
      </c>
      <c r="E3735" s="360"/>
      <c r="F3735" s="15"/>
      <c r="G3735" s="15"/>
      <c r="H3735" s="5"/>
      <c r="I3735" s="5"/>
      <c r="J3735" s="190"/>
      <c r="K3735" s="190"/>
      <c r="L3735" s="190"/>
      <c r="M3735" s="190"/>
      <c r="N3735" s="190"/>
      <c r="O3735" s="190"/>
    </row>
    <row r="3736" spans="1:15">
      <c r="A3736" s="465">
        <v>3715</v>
      </c>
      <c r="B3736" s="686" t="str">
        <f>IF(Input_series!B3732="","",Input_series!B3732)</f>
        <v/>
      </c>
      <c r="C3736" s="687" t="str">
        <f>IF(Input_series!C3732="","",Input_series!C3732)</f>
        <v/>
      </c>
      <c r="D3736" s="687" t="str">
        <f>IF(Input_series!D3732="","",Input_series!D3732)</f>
        <v/>
      </c>
      <c r="E3736" s="360"/>
      <c r="F3736" s="15"/>
      <c r="G3736" s="15"/>
      <c r="H3736" s="5"/>
      <c r="I3736" s="5"/>
      <c r="J3736" s="190"/>
      <c r="K3736" s="190"/>
      <c r="L3736" s="190"/>
      <c r="M3736" s="190"/>
      <c r="N3736" s="190"/>
      <c r="O3736" s="190"/>
    </row>
    <row r="3737" spans="1:15">
      <c r="A3737" s="465">
        <v>3716</v>
      </c>
      <c r="B3737" s="686" t="str">
        <f>IF(Input_series!B3733="","",Input_series!B3733)</f>
        <v/>
      </c>
      <c r="C3737" s="687" t="str">
        <f>IF(Input_series!C3733="","",Input_series!C3733)</f>
        <v/>
      </c>
      <c r="D3737" s="687" t="str">
        <f>IF(Input_series!D3733="","",Input_series!D3733)</f>
        <v/>
      </c>
      <c r="E3737" s="360"/>
      <c r="F3737" s="15"/>
      <c r="G3737" s="15"/>
      <c r="H3737" s="5"/>
      <c r="I3737" s="5"/>
      <c r="J3737" s="190"/>
      <c r="K3737" s="190"/>
      <c r="L3737" s="190"/>
      <c r="M3737" s="190"/>
      <c r="N3737" s="190"/>
      <c r="O3737" s="190"/>
    </row>
    <row r="3738" spans="1:15">
      <c r="A3738" s="465">
        <v>3717</v>
      </c>
      <c r="B3738" s="686" t="str">
        <f>IF(Input_series!B3734="","",Input_series!B3734)</f>
        <v/>
      </c>
      <c r="C3738" s="687" t="str">
        <f>IF(Input_series!C3734="","",Input_series!C3734)</f>
        <v/>
      </c>
      <c r="D3738" s="687" t="str">
        <f>IF(Input_series!D3734="","",Input_series!D3734)</f>
        <v/>
      </c>
      <c r="E3738" s="360"/>
      <c r="F3738" s="15"/>
      <c r="G3738" s="15"/>
      <c r="H3738" s="5"/>
      <c r="I3738" s="5"/>
      <c r="J3738" s="190"/>
      <c r="K3738" s="190"/>
      <c r="L3738" s="190"/>
      <c r="M3738" s="190"/>
      <c r="N3738" s="190"/>
      <c r="O3738" s="190"/>
    </row>
    <row r="3739" spans="1:15">
      <c r="A3739" s="465">
        <v>3718</v>
      </c>
      <c r="B3739" s="686" t="str">
        <f>IF(Input_series!B3735="","",Input_series!B3735)</f>
        <v/>
      </c>
      <c r="C3739" s="687" t="str">
        <f>IF(Input_series!C3735="","",Input_series!C3735)</f>
        <v/>
      </c>
      <c r="D3739" s="687" t="str">
        <f>IF(Input_series!D3735="","",Input_series!D3735)</f>
        <v/>
      </c>
      <c r="E3739" s="360"/>
      <c r="F3739" s="15"/>
      <c r="G3739" s="15"/>
      <c r="H3739" s="5"/>
      <c r="I3739" s="5"/>
      <c r="J3739" s="190"/>
      <c r="K3739" s="190"/>
      <c r="L3739" s="190"/>
      <c r="M3739" s="190"/>
      <c r="N3739" s="190"/>
      <c r="O3739" s="190"/>
    </row>
    <row r="3740" spans="1:15">
      <c r="A3740" s="465">
        <v>3719</v>
      </c>
      <c r="B3740" s="686" t="str">
        <f>IF(Input_series!B3736="","",Input_series!B3736)</f>
        <v/>
      </c>
      <c r="C3740" s="687" t="str">
        <f>IF(Input_series!C3736="","",Input_series!C3736)</f>
        <v/>
      </c>
      <c r="D3740" s="687" t="str">
        <f>IF(Input_series!D3736="","",Input_series!D3736)</f>
        <v/>
      </c>
      <c r="E3740" s="360"/>
      <c r="F3740" s="15"/>
      <c r="G3740" s="15"/>
      <c r="H3740" s="5"/>
      <c r="I3740" s="5"/>
      <c r="J3740" s="190"/>
      <c r="K3740" s="190"/>
      <c r="L3740" s="190"/>
      <c r="M3740" s="190"/>
      <c r="N3740" s="190"/>
      <c r="O3740" s="190"/>
    </row>
    <row r="3741" spans="1:15">
      <c r="A3741" s="465">
        <v>3720</v>
      </c>
      <c r="B3741" s="686" t="str">
        <f>IF(Input_series!B3737="","",Input_series!B3737)</f>
        <v/>
      </c>
      <c r="C3741" s="687" t="str">
        <f>IF(Input_series!C3737="","",Input_series!C3737)</f>
        <v/>
      </c>
      <c r="D3741" s="687" t="str">
        <f>IF(Input_series!D3737="","",Input_series!D3737)</f>
        <v/>
      </c>
      <c r="E3741" s="360"/>
      <c r="F3741" s="15"/>
      <c r="G3741" s="15"/>
      <c r="H3741" s="5"/>
      <c r="I3741" s="5"/>
      <c r="J3741" s="190"/>
      <c r="K3741" s="190"/>
      <c r="L3741" s="190"/>
      <c r="M3741" s="190"/>
      <c r="N3741" s="190"/>
      <c r="O3741" s="190"/>
    </row>
    <row r="3742" spans="1:15">
      <c r="A3742" s="465">
        <v>3721</v>
      </c>
      <c r="B3742" s="686" t="str">
        <f>IF(Input_series!B3738="","",Input_series!B3738)</f>
        <v/>
      </c>
      <c r="C3742" s="687" t="str">
        <f>IF(Input_series!C3738="","",Input_series!C3738)</f>
        <v/>
      </c>
      <c r="D3742" s="687" t="str">
        <f>IF(Input_series!D3738="","",Input_series!D3738)</f>
        <v/>
      </c>
      <c r="E3742" s="360"/>
      <c r="F3742" s="15"/>
      <c r="G3742" s="15"/>
      <c r="H3742" s="5"/>
      <c r="I3742" s="5"/>
      <c r="J3742" s="190"/>
      <c r="K3742" s="190"/>
      <c r="L3742" s="190"/>
      <c r="M3742" s="190"/>
      <c r="N3742" s="190"/>
      <c r="O3742" s="190"/>
    </row>
    <row r="3743" spans="1:15">
      <c r="A3743" s="465">
        <v>3722</v>
      </c>
      <c r="B3743" s="686" t="str">
        <f>IF(Input_series!B3739="","",Input_series!B3739)</f>
        <v/>
      </c>
      <c r="C3743" s="687" t="str">
        <f>IF(Input_series!C3739="","",Input_series!C3739)</f>
        <v/>
      </c>
      <c r="D3743" s="687" t="str">
        <f>IF(Input_series!D3739="","",Input_series!D3739)</f>
        <v/>
      </c>
      <c r="E3743" s="360"/>
      <c r="F3743" s="15"/>
      <c r="G3743" s="15"/>
      <c r="H3743" s="5"/>
      <c r="I3743" s="5"/>
      <c r="J3743" s="190"/>
      <c r="K3743" s="190"/>
      <c r="L3743" s="190"/>
      <c r="M3743" s="190"/>
      <c r="N3743" s="190"/>
      <c r="O3743" s="190"/>
    </row>
    <row r="3744" spans="1:15">
      <c r="A3744" s="465">
        <v>3723</v>
      </c>
      <c r="B3744" s="686" t="str">
        <f>IF(Input_series!B3740="","",Input_series!B3740)</f>
        <v/>
      </c>
      <c r="C3744" s="687" t="str">
        <f>IF(Input_series!C3740="","",Input_series!C3740)</f>
        <v/>
      </c>
      <c r="D3744" s="687" t="str">
        <f>IF(Input_series!D3740="","",Input_series!D3740)</f>
        <v/>
      </c>
      <c r="E3744" s="360"/>
      <c r="F3744" s="15"/>
      <c r="G3744" s="15"/>
      <c r="H3744" s="5"/>
      <c r="I3744" s="5"/>
      <c r="J3744" s="190"/>
      <c r="K3744" s="190"/>
      <c r="L3744" s="190"/>
      <c r="M3744" s="190"/>
      <c r="N3744" s="190"/>
      <c r="O3744" s="190"/>
    </row>
    <row r="3745" spans="1:15">
      <c r="A3745" s="465">
        <v>3724</v>
      </c>
      <c r="B3745" s="686" t="str">
        <f>IF(Input_series!B3741="","",Input_series!B3741)</f>
        <v/>
      </c>
      <c r="C3745" s="687" t="str">
        <f>IF(Input_series!C3741="","",Input_series!C3741)</f>
        <v/>
      </c>
      <c r="D3745" s="687" t="str">
        <f>IF(Input_series!D3741="","",Input_series!D3741)</f>
        <v/>
      </c>
      <c r="E3745" s="360"/>
      <c r="F3745" s="15"/>
      <c r="G3745" s="15"/>
      <c r="H3745" s="5"/>
      <c r="I3745" s="5"/>
      <c r="J3745" s="190"/>
      <c r="K3745" s="190"/>
      <c r="L3745" s="190"/>
      <c r="M3745" s="190"/>
      <c r="N3745" s="190"/>
      <c r="O3745" s="190"/>
    </row>
    <row r="3746" spans="1:15">
      <c r="A3746" s="465">
        <v>3725</v>
      </c>
      <c r="B3746" s="686" t="str">
        <f>IF(Input_series!B3742="","",Input_series!B3742)</f>
        <v/>
      </c>
      <c r="C3746" s="687" t="str">
        <f>IF(Input_series!C3742="","",Input_series!C3742)</f>
        <v/>
      </c>
      <c r="D3746" s="687" t="str">
        <f>IF(Input_series!D3742="","",Input_series!D3742)</f>
        <v/>
      </c>
      <c r="E3746" s="360"/>
      <c r="F3746" s="15"/>
      <c r="G3746" s="15"/>
      <c r="H3746" s="5"/>
      <c r="I3746" s="5"/>
      <c r="J3746" s="190"/>
      <c r="K3746" s="190"/>
      <c r="L3746" s="190"/>
      <c r="M3746" s="190"/>
      <c r="N3746" s="190"/>
      <c r="O3746" s="190"/>
    </row>
    <row r="3747" spans="1:15">
      <c r="A3747" s="465">
        <v>3726</v>
      </c>
      <c r="B3747" s="686" t="str">
        <f>IF(Input_series!B3743="","",Input_series!B3743)</f>
        <v/>
      </c>
      <c r="C3747" s="687" t="str">
        <f>IF(Input_series!C3743="","",Input_series!C3743)</f>
        <v/>
      </c>
      <c r="D3747" s="687" t="str">
        <f>IF(Input_series!D3743="","",Input_series!D3743)</f>
        <v/>
      </c>
      <c r="E3747" s="360"/>
      <c r="F3747" s="15"/>
      <c r="G3747" s="15"/>
      <c r="H3747" s="5"/>
      <c r="I3747" s="5"/>
      <c r="J3747" s="190"/>
      <c r="K3747" s="190"/>
      <c r="L3747" s="190"/>
      <c r="M3747" s="190"/>
      <c r="N3747" s="190"/>
      <c r="O3747" s="190"/>
    </row>
    <row r="3748" spans="1:15">
      <c r="A3748" s="465">
        <v>3727</v>
      </c>
      <c r="B3748" s="686" t="str">
        <f>IF(Input_series!B3744="","",Input_series!B3744)</f>
        <v/>
      </c>
      <c r="C3748" s="687" t="str">
        <f>IF(Input_series!C3744="","",Input_series!C3744)</f>
        <v/>
      </c>
      <c r="D3748" s="687" t="str">
        <f>IF(Input_series!D3744="","",Input_series!D3744)</f>
        <v/>
      </c>
      <c r="E3748" s="360"/>
      <c r="F3748" s="15"/>
      <c r="G3748" s="15"/>
      <c r="H3748" s="5"/>
      <c r="I3748" s="5"/>
      <c r="J3748" s="190"/>
      <c r="K3748" s="190"/>
      <c r="L3748" s="190"/>
      <c r="M3748" s="190"/>
      <c r="N3748" s="190"/>
      <c r="O3748" s="190"/>
    </row>
    <row r="3749" spans="1:15">
      <c r="A3749" s="465">
        <v>3728</v>
      </c>
      <c r="B3749" s="686" t="str">
        <f>IF(Input_series!B3745="","",Input_series!B3745)</f>
        <v/>
      </c>
      <c r="C3749" s="687" t="str">
        <f>IF(Input_series!C3745="","",Input_series!C3745)</f>
        <v/>
      </c>
      <c r="D3749" s="687" t="str">
        <f>IF(Input_series!D3745="","",Input_series!D3745)</f>
        <v/>
      </c>
      <c r="E3749" s="360"/>
      <c r="F3749" s="15"/>
      <c r="G3749" s="15"/>
      <c r="H3749" s="5"/>
      <c r="I3749" s="5"/>
      <c r="J3749" s="190"/>
      <c r="K3749" s="190"/>
      <c r="L3749" s="190"/>
      <c r="M3749" s="190"/>
      <c r="N3749" s="190"/>
      <c r="O3749" s="190"/>
    </row>
    <row r="3750" spans="1:15">
      <c r="A3750" s="465">
        <v>3729</v>
      </c>
      <c r="B3750" s="686" t="str">
        <f>IF(Input_series!B3746="","",Input_series!B3746)</f>
        <v/>
      </c>
      <c r="C3750" s="687" t="str">
        <f>IF(Input_series!C3746="","",Input_series!C3746)</f>
        <v/>
      </c>
      <c r="D3750" s="687" t="str">
        <f>IF(Input_series!D3746="","",Input_series!D3746)</f>
        <v/>
      </c>
      <c r="E3750" s="360"/>
      <c r="F3750" s="15"/>
      <c r="G3750" s="15"/>
      <c r="H3750" s="5"/>
      <c r="I3750" s="5"/>
      <c r="J3750" s="190"/>
      <c r="K3750" s="190"/>
      <c r="L3750" s="190"/>
      <c r="M3750" s="190"/>
      <c r="N3750" s="190"/>
      <c r="O3750" s="190"/>
    </row>
    <row r="3751" spans="1:15">
      <c r="A3751" s="465">
        <v>3730</v>
      </c>
      <c r="B3751" s="686" t="str">
        <f>IF(Input_series!B3747="","",Input_series!B3747)</f>
        <v/>
      </c>
      <c r="C3751" s="687" t="str">
        <f>IF(Input_series!C3747="","",Input_series!C3747)</f>
        <v/>
      </c>
      <c r="D3751" s="687" t="str">
        <f>IF(Input_series!D3747="","",Input_series!D3747)</f>
        <v/>
      </c>
      <c r="E3751" s="360"/>
      <c r="F3751" s="15"/>
      <c r="G3751" s="15"/>
      <c r="H3751" s="5"/>
      <c r="I3751" s="5"/>
      <c r="J3751" s="190"/>
      <c r="K3751" s="190"/>
      <c r="L3751" s="190"/>
      <c r="M3751" s="190"/>
      <c r="N3751" s="190"/>
      <c r="O3751" s="190"/>
    </row>
    <row r="3752" spans="1:15">
      <c r="A3752" s="465">
        <v>3731</v>
      </c>
      <c r="B3752" s="686" t="str">
        <f>IF(Input_series!B3748="","",Input_series!B3748)</f>
        <v/>
      </c>
      <c r="C3752" s="687" t="str">
        <f>IF(Input_series!C3748="","",Input_series!C3748)</f>
        <v/>
      </c>
      <c r="D3752" s="687" t="str">
        <f>IF(Input_series!D3748="","",Input_series!D3748)</f>
        <v/>
      </c>
      <c r="E3752" s="360"/>
      <c r="F3752" s="15"/>
      <c r="G3752" s="15"/>
      <c r="H3752" s="5"/>
      <c r="I3752" s="5"/>
      <c r="J3752" s="190"/>
      <c r="K3752" s="190"/>
      <c r="L3752" s="190"/>
      <c r="M3752" s="190"/>
      <c r="N3752" s="190"/>
      <c r="O3752" s="190"/>
    </row>
    <row r="3753" spans="1:15">
      <c r="A3753" s="465">
        <v>3732</v>
      </c>
      <c r="B3753" s="686" t="str">
        <f>IF(Input_series!B3749="","",Input_series!B3749)</f>
        <v/>
      </c>
      <c r="C3753" s="687" t="str">
        <f>IF(Input_series!C3749="","",Input_series!C3749)</f>
        <v/>
      </c>
      <c r="D3753" s="687" t="str">
        <f>IF(Input_series!D3749="","",Input_series!D3749)</f>
        <v/>
      </c>
      <c r="E3753" s="360"/>
      <c r="F3753" s="15"/>
      <c r="G3753" s="15"/>
      <c r="H3753" s="5"/>
      <c r="I3753" s="5"/>
      <c r="J3753" s="190"/>
      <c r="K3753" s="190"/>
      <c r="L3753" s="190"/>
      <c r="M3753" s="190"/>
      <c r="N3753" s="190"/>
      <c r="O3753" s="190"/>
    </row>
    <row r="3754" spans="1:15">
      <c r="A3754" s="465">
        <v>3733</v>
      </c>
      <c r="B3754" s="686" t="str">
        <f>IF(Input_series!B3750="","",Input_series!B3750)</f>
        <v/>
      </c>
      <c r="C3754" s="687" t="str">
        <f>IF(Input_series!C3750="","",Input_series!C3750)</f>
        <v/>
      </c>
      <c r="D3754" s="687" t="str">
        <f>IF(Input_series!D3750="","",Input_series!D3750)</f>
        <v/>
      </c>
      <c r="E3754" s="360"/>
      <c r="F3754" s="15"/>
      <c r="G3754" s="15"/>
      <c r="H3754" s="5"/>
      <c r="I3754" s="5"/>
      <c r="J3754" s="190"/>
      <c r="K3754" s="190"/>
      <c r="L3754" s="190"/>
      <c r="M3754" s="190"/>
      <c r="N3754" s="190"/>
      <c r="O3754" s="190"/>
    </row>
    <row r="3755" spans="1:15">
      <c r="A3755" s="465">
        <v>3734</v>
      </c>
      <c r="B3755" s="686" t="str">
        <f>IF(Input_series!B3751="","",Input_series!B3751)</f>
        <v/>
      </c>
      <c r="C3755" s="687" t="str">
        <f>IF(Input_series!C3751="","",Input_series!C3751)</f>
        <v/>
      </c>
      <c r="D3755" s="687" t="str">
        <f>IF(Input_series!D3751="","",Input_series!D3751)</f>
        <v/>
      </c>
      <c r="E3755" s="360"/>
      <c r="F3755" s="15"/>
      <c r="G3755" s="15"/>
      <c r="H3755" s="5"/>
      <c r="I3755" s="5"/>
      <c r="J3755" s="190"/>
      <c r="K3755" s="190"/>
      <c r="L3755" s="190"/>
      <c r="M3755" s="190"/>
      <c r="N3755" s="190"/>
      <c r="O3755" s="190"/>
    </row>
    <row r="3756" spans="1:15">
      <c r="A3756" s="465">
        <v>3735</v>
      </c>
      <c r="B3756" s="686" t="str">
        <f>IF(Input_series!B3752="","",Input_series!B3752)</f>
        <v/>
      </c>
      <c r="C3756" s="687" t="str">
        <f>IF(Input_series!C3752="","",Input_series!C3752)</f>
        <v/>
      </c>
      <c r="D3756" s="687" t="str">
        <f>IF(Input_series!D3752="","",Input_series!D3752)</f>
        <v/>
      </c>
      <c r="E3756" s="360"/>
      <c r="F3756" s="15"/>
      <c r="G3756" s="15"/>
      <c r="H3756" s="5"/>
      <c r="I3756" s="5"/>
      <c r="J3756" s="190"/>
      <c r="K3756" s="190"/>
      <c r="L3756" s="190"/>
      <c r="M3756" s="190"/>
      <c r="N3756" s="190"/>
      <c r="O3756" s="190"/>
    </row>
    <row r="3757" spans="1:15">
      <c r="A3757" s="465">
        <v>3736</v>
      </c>
      <c r="B3757" s="686" t="str">
        <f>IF(Input_series!B3753="","",Input_series!B3753)</f>
        <v/>
      </c>
      <c r="C3757" s="687" t="str">
        <f>IF(Input_series!C3753="","",Input_series!C3753)</f>
        <v/>
      </c>
      <c r="D3757" s="687" t="str">
        <f>IF(Input_series!D3753="","",Input_series!D3753)</f>
        <v/>
      </c>
      <c r="E3757" s="360"/>
      <c r="F3757" s="15"/>
      <c r="G3757" s="15"/>
      <c r="H3757" s="5"/>
      <c r="I3757" s="5"/>
      <c r="J3757" s="190"/>
      <c r="K3757" s="190"/>
      <c r="L3757" s="190"/>
      <c r="M3757" s="190"/>
      <c r="N3757" s="190"/>
      <c r="O3757" s="190"/>
    </row>
    <row r="3758" spans="1:15">
      <c r="A3758" s="465">
        <v>3737</v>
      </c>
      <c r="B3758" s="686" t="str">
        <f>IF(Input_series!B3754="","",Input_series!B3754)</f>
        <v/>
      </c>
      <c r="C3758" s="687" t="str">
        <f>IF(Input_series!C3754="","",Input_series!C3754)</f>
        <v/>
      </c>
      <c r="D3758" s="687" t="str">
        <f>IF(Input_series!D3754="","",Input_series!D3754)</f>
        <v/>
      </c>
      <c r="E3758" s="360"/>
      <c r="F3758" s="15"/>
      <c r="G3758" s="15"/>
      <c r="H3758" s="5"/>
      <c r="I3758" s="5"/>
      <c r="J3758" s="190"/>
      <c r="K3758" s="190"/>
      <c r="L3758" s="190"/>
      <c r="M3758" s="190"/>
      <c r="N3758" s="190"/>
      <c r="O3758" s="190"/>
    </row>
    <row r="3759" spans="1:15">
      <c r="A3759" s="465">
        <v>3738</v>
      </c>
      <c r="B3759" s="686" t="str">
        <f>IF(Input_series!B3755="","",Input_series!B3755)</f>
        <v/>
      </c>
      <c r="C3759" s="687" t="str">
        <f>IF(Input_series!C3755="","",Input_series!C3755)</f>
        <v/>
      </c>
      <c r="D3759" s="687" t="str">
        <f>IF(Input_series!D3755="","",Input_series!D3755)</f>
        <v/>
      </c>
      <c r="E3759" s="360"/>
      <c r="F3759" s="15"/>
      <c r="G3759" s="15"/>
      <c r="H3759" s="5"/>
      <c r="I3759" s="5"/>
      <c r="J3759" s="190"/>
      <c r="K3759" s="190"/>
      <c r="L3759" s="190"/>
      <c r="M3759" s="190"/>
      <c r="N3759" s="190"/>
      <c r="O3759" s="190"/>
    </row>
    <row r="3760" spans="1:15">
      <c r="A3760" s="465">
        <v>3739</v>
      </c>
      <c r="B3760" s="686" t="str">
        <f>IF(Input_series!B3756="","",Input_series!B3756)</f>
        <v/>
      </c>
      <c r="C3760" s="687" t="str">
        <f>IF(Input_series!C3756="","",Input_series!C3756)</f>
        <v/>
      </c>
      <c r="D3760" s="687" t="str">
        <f>IF(Input_series!D3756="","",Input_series!D3756)</f>
        <v/>
      </c>
      <c r="E3760" s="360"/>
      <c r="F3760" s="15"/>
      <c r="G3760" s="15"/>
      <c r="H3760" s="5"/>
      <c r="I3760" s="5"/>
      <c r="J3760" s="190"/>
      <c r="K3760" s="190"/>
      <c r="L3760" s="190"/>
      <c r="M3760" s="190"/>
      <c r="N3760" s="190"/>
      <c r="O3760" s="190"/>
    </row>
    <row r="3761" spans="1:15">
      <c r="A3761" s="465">
        <v>3740</v>
      </c>
      <c r="B3761" s="686" t="str">
        <f>IF(Input_series!B3757="","",Input_series!B3757)</f>
        <v/>
      </c>
      <c r="C3761" s="687" t="str">
        <f>IF(Input_series!C3757="","",Input_series!C3757)</f>
        <v/>
      </c>
      <c r="D3761" s="687" t="str">
        <f>IF(Input_series!D3757="","",Input_series!D3757)</f>
        <v/>
      </c>
      <c r="E3761" s="360"/>
      <c r="F3761" s="15"/>
      <c r="G3761" s="15"/>
      <c r="H3761" s="5"/>
      <c r="I3761" s="5"/>
      <c r="J3761" s="190"/>
      <c r="K3761" s="190"/>
      <c r="L3761" s="190"/>
      <c r="M3761" s="190"/>
      <c r="N3761" s="190"/>
      <c r="O3761" s="190"/>
    </row>
    <row r="3762" spans="1:15">
      <c r="A3762" s="465">
        <v>3741</v>
      </c>
      <c r="B3762" s="686" t="str">
        <f>IF(Input_series!B3758="","",Input_series!B3758)</f>
        <v/>
      </c>
      <c r="C3762" s="687" t="str">
        <f>IF(Input_series!C3758="","",Input_series!C3758)</f>
        <v/>
      </c>
      <c r="D3762" s="687" t="str">
        <f>IF(Input_series!D3758="","",Input_series!D3758)</f>
        <v/>
      </c>
      <c r="E3762" s="360"/>
      <c r="F3762" s="15"/>
      <c r="G3762" s="15"/>
      <c r="H3762" s="5"/>
      <c r="I3762" s="5"/>
      <c r="J3762" s="190"/>
      <c r="K3762" s="190"/>
      <c r="L3762" s="190"/>
      <c r="M3762" s="190"/>
      <c r="N3762" s="190"/>
      <c r="O3762" s="190"/>
    </row>
    <row r="3763" spans="1:15">
      <c r="A3763" s="465">
        <v>3742</v>
      </c>
      <c r="B3763" s="686" t="str">
        <f>IF(Input_series!B3759="","",Input_series!B3759)</f>
        <v/>
      </c>
      <c r="C3763" s="687" t="str">
        <f>IF(Input_series!C3759="","",Input_series!C3759)</f>
        <v/>
      </c>
      <c r="D3763" s="687" t="str">
        <f>IF(Input_series!D3759="","",Input_series!D3759)</f>
        <v/>
      </c>
      <c r="E3763" s="360"/>
      <c r="F3763" s="15"/>
      <c r="G3763" s="15"/>
      <c r="H3763" s="5"/>
      <c r="I3763" s="5"/>
      <c r="J3763" s="190"/>
      <c r="K3763" s="190"/>
      <c r="L3763" s="190"/>
      <c r="M3763" s="190"/>
      <c r="N3763" s="190"/>
      <c r="O3763" s="190"/>
    </row>
    <row r="3764" spans="1:15">
      <c r="A3764" s="465">
        <v>3743</v>
      </c>
      <c r="B3764" s="686" t="str">
        <f>IF(Input_series!B3760="","",Input_series!B3760)</f>
        <v/>
      </c>
      <c r="C3764" s="687" t="str">
        <f>IF(Input_series!C3760="","",Input_series!C3760)</f>
        <v/>
      </c>
      <c r="D3764" s="687" t="str">
        <f>IF(Input_series!D3760="","",Input_series!D3760)</f>
        <v/>
      </c>
      <c r="E3764" s="360"/>
      <c r="F3764" s="15"/>
      <c r="G3764" s="15"/>
      <c r="H3764" s="5"/>
      <c r="I3764" s="5"/>
      <c r="J3764" s="190"/>
      <c r="K3764" s="190"/>
      <c r="L3764" s="190"/>
      <c r="M3764" s="190"/>
      <c r="N3764" s="190"/>
      <c r="O3764" s="190"/>
    </row>
    <row r="3765" spans="1:15">
      <c r="A3765" s="465">
        <v>3744</v>
      </c>
      <c r="B3765" s="686" t="str">
        <f>IF(Input_series!B3761="","",Input_series!B3761)</f>
        <v/>
      </c>
      <c r="C3765" s="687" t="str">
        <f>IF(Input_series!C3761="","",Input_series!C3761)</f>
        <v/>
      </c>
      <c r="D3765" s="687" t="str">
        <f>IF(Input_series!D3761="","",Input_series!D3761)</f>
        <v/>
      </c>
      <c r="E3765" s="360"/>
      <c r="F3765" s="15"/>
      <c r="G3765" s="15"/>
      <c r="H3765" s="5"/>
      <c r="I3765" s="5"/>
      <c r="J3765" s="190"/>
      <c r="K3765" s="190"/>
      <c r="L3765" s="190"/>
      <c r="M3765" s="190"/>
      <c r="N3765" s="190"/>
      <c r="O3765" s="190"/>
    </row>
    <row r="3766" spans="1:15">
      <c r="A3766" s="465">
        <v>3745</v>
      </c>
      <c r="B3766" s="686" t="str">
        <f>IF(Input_series!B3762="","",Input_series!B3762)</f>
        <v/>
      </c>
      <c r="C3766" s="687" t="str">
        <f>IF(Input_series!C3762="","",Input_series!C3762)</f>
        <v/>
      </c>
      <c r="D3766" s="687" t="str">
        <f>IF(Input_series!D3762="","",Input_series!D3762)</f>
        <v/>
      </c>
      <c r="E3766" s="360"/>
      <c r="F3766" s="15"/>
      <c r="G3766" s="15"/>
      <c r="H3766" s="5"/>
      <c r="I3766" s="5"/>
      <c r="J3766" s="190"/>
      <c r="K3766" s="190"/>
      <c r="L3766" s="190"/>
      <c r="M3766" s="190"/>
      <c r="N3766" s="190"/>
      <c r="O3766" s="190"/>
    </row>
    <row r="3767" spans="1:15">
      <c r="A3767" s="465">
        <v>3746</v>
      </c>
      <c r="B3767" s="686" t="str">
        <f>IF(Input_series!B3763="","",Input_series!B3763)</f>
        <v/>
      </c>
      <c r="C3767" s="687" t="str">
        <f>IF(Input_series!C3763="","",Input_series!C3763)</f>
        <v/>
      </c>
      <c r="D3767" s="687" t="str">
        <f>IF(Input_series!D3763="","",Input_series!D3763)</f>
        <v/>
      </c>
      <c r="E3767" s="360"/>
      <c r="F3767" s="15"/>
      <c r="G3767" s="15"/>
      <c r="H3767" s="5"/>
      <c r="I3767" s="5"/>
      <c r="J3767" s="190"/>
      <c r="K3767" s="190"/>
      <c r="L3767" s="190"/>
      <c r="M3767" s="190"/>
      <c r="N3767" s="190"/>
      <c r="O3767" s="190"/>
    </row>
    <row r="3768" spans="1:15">
      <c r="A3768" s="465">
        <v>3747</v>
      </c>
      <c r="B3768" s="686" t="str">
        <f>IF(Input_series!B3764="","",Input_series!B3764)</f>
        <v/>
      </c>
      <c r="C3768" s="687" t="str">
        <f>IF(Input_series!C3764="","",Input_series!C3764)</f>
        <v/>
      </c>
      <c r="D3768" s="687" t="str">
        <f>IF(Input_series!D3764="","",Input_series!D3764)</f>
        <v/>
      </c>
      <c r="E3768" s="360"/>
      <c r="F3768" s="15"/>
      <c r="G3768" s="15"/>
      <c r="H3768" s="5"/>
      <c r="I3768" s="5"/>
      <c r="J3768" s="190"/>
      <c r="K3768" s="190"/>
      <c r="L3768" s="190"/>
      <c r="M3768" s="190"/>
      <c r="N3768" s="190"/>
      <c r="O3768" s="190"/>
    </row>
    <row r="3769" spans="1:15">
      <c r="A3769" s="465">
        <v>3748</v>
      </c>
      <c r="B3769" s="686" t="str">
        <f>IF(Input_series!B3765="","",Input_series!B3765)</f>
        <v/>
      </c>
      <c r="C3769" s="687" t="str">
        <f>IF(Input_series!C3765="","",Input_series!C3765)</f>
        <v/>
      </c>
      <c r="D3769" s="687" t="str">
        <f>IF(Input_series!D3765="","",Input_series!D3765)</f>
        <v/>
      </c>
      <c r="E3769" s="360"/>
      <c r="F3769" s="15"/>
      <c r="G3769" s="15"/>
      <c r="H3769" s="5"/>
      <c r="I3769" s="5"/>
      <c r="J3769" s="190"/>
      <c r="K3769" s="190"/>
      <c r="L3769" s="190"/>
      <c r="M3769" s="190"/>
      <c r="N3769" s="190"/>
      <c r="O3769" s="190"/>
    </row>
    <row r="3770" spans="1:15">
      <c r="A3770" s="465">
        <v>3749</v>
      </c>
      <c r="B3770" s="686" t="str">
        <f>IF(Input_series!B3766="","",Input_series!B3766)</f>
        <v/>
      </c>
      <c r="C3770" s="687" t="str">
        <f>IF(Input_series!C3766="","",Input_series!C3766)</f>
        <v/>
      </c>
      <c r="D3770" s="687" t="str">
        <f>IF(Input_series!D3766="","",Input_series!D3766)</f>
        <v/>
      </c>
      <c r="E3770" s="360"/>
      <c r="F3770" s="15"/>
      <c r="G3770" s="15"/>
      <c r="H3770" s="5"/>
      <c r="I3770" s="5"/>
      <c r="J3770" s="190"/>
      <c r="K3770" s="190"/>
      <c r="L3770" s="190"/>
      <c r="M3770" s="190"/>
      <c r="N3770" s="190"/>
      <c r="O3770" s="190"/>
    </row>
    <row r="3771" spans="1:15">
      <c r="A3771" s="465">
        <v>3750</v>
      </c>
      <c r="B3771" s="686" t="str">
        <f>IF(Input_series!B3767="","",Input_series!B3767)</f>
        <v/>
      </c>
      <c r="C3771" s="687" t="str">
        <f>IF(Input_series!C3767="","",Input_series!C3767)</f>
        <v/>
      </c>
      <c r="D3771" s="687" t="str">
        <f>IF(Input_series!D3767="","",Input_series!D3767)</f>
        <v/>
      </c>
      <c r="E3771" s="360"/>
      <c r="F3771" s="15"/>
      <c r="G3771" s="15"/>
      <c r="H3771" s="5"/>
      <c r="I3771" s="5"/>
      <c r="J3771" s="190"/>
      <c r="K3771" s="190"/>
      <c r="L3771" s="190"/>
      <c r="M3771" s="190"/>
      <c r="N3771" s="190"/>
      <c r="O3771" s="190"/>
    </row>
    <row r="3772" spans="1:15">
      <c r="A3772" s="465">
        <v>3751</v>
      </c>
      <c r="B3772" s="686" t="str">
        <f>IF(Input_series!B3768="","",Input_series!B3768)</f>
        <v/>
      </c>
      <c r="C3772" s="687" t="str">
        <f>IF(Input_series!C3768="","",Input_series!C3768)</f>
        <v/>
      </c>
      <c r="D3772" s="687" t="str">
        <f>IF(Input_series!D3768="","",Input_series!D3768)</f>
        <v/>
      </c>
      <c r="E3772" s="360"/>
      <c r="F3772" s="15"/>
      <c r="G3772" s="15"/>
      <c r="H3772" s="5"/>
      <c r="I3772" s="5"/>
      <c r="J3772" s="190"/>
      <c r="K3772" s="190"/>
      <c r="L3772" s="190"/>
      <c r="M3772" s="190"/>
      <c r="N3772" s="190"/>
      <c r="O3772" s="190"/>
    </row>
    <row r="3773" spans="1:15">
      <c r="A3773" s="465">
        <v>3752</v>
      </c>
      <c r="B3773" s="686" t="str">
        <f>IF(Input_series!B3769="","",Input_series!B3769)</f>
        <v/>
      </c>
      <c r="C3773" s="687" t="str">
        <f>IF(Input_series!C3769="","",Input_series!C3769)</f>
        <v/>
      </c>
      <c r="D3773" s="687" t="str">
        <f>IF(Input_series!D3769="","",Input_series!D3769)</f>
        <v/>
      </c>
      <c r="E3773" s="360"/>
      <c r="F3773" s="15"/>
      <c r="G3773" s="15"/>
      <c r="H3773" s="5"/>
      <c r="I3773" s="5"/>
      <c r="J3773" s="190"/>
      <c r="K3773" s="190"/>
      <c r="L3773" s="190"/>
      <c r="M3773" s="190"/>
      <c r="N3773" s="190"/>
      <c r="O3773" s="190"/>
    </row>
    <row r="3774" spans="1:15">
      <c r="A3774" s="465">
        <v>3753</v>
      </c>
      <c r="B3774" s="686" t="str">
        <f>IF(Input_series!B3770="","",Input_series!B3770)</f>
        <v/>
      </c>
      <c r="C3774" s="687" t="str">
        <f>IF(Input_series!C3770="","",Input_series!C3770)</f>
        <v/>
      </c>
      <c r="D3774" s="687" t="str">
        <f>IF(Input_series!D3770="","",Input_series!D3770)</f>
        <v/>
      </c>
      <c r="E3774" s="360"/>
      <c r="F3774" s="15"/>
      <c r="G3774" s="15"/>
      <c r="H3774" s="5"/>
      <c r="I3774" s="5"/>
      <c r="J3774" s="190"/>
      <c r="K3774" s="190"/>
      <c r="L3774" s="190"/>
      <c r="M3774" s="190"/>
      <c r="N3774" s="190"/>
      <c r="O3774" s="190"/>
    </row>
    <row r="3775" spans="1:15">
      <c r="A3775" s="465">
        <v>3754</v>
      </c>
      <c r="B3775" s="686" t="str">
        <f>IF(Input_series!B3771="","",Input_series!B3771)</f>
        <v/>
      </c>
      <c r="C3775" s="687" t="str">
        <f>IF(Input_series!C3771="","",Input_series!C3771)</f>
        <v/>
      </c>
      <c r="D3775" s="687" t="str">
        <f>IF(Input_series!D3771="","",Input_series!D3771)</f>
        <v/>
      </c>
      <c r="E3775" s="360"/>
      <c r="F3775" s="15"/>
      <c r="G3775" s="15"/>
      <c r="H3775" s="5"/>
      <c r="I3775" s="5"/>
      <c r="J3775" s="190"/>
      <c r="K3775" s="190"/>
      <c r="L3775" s="190"/>
      <c r="M3775" s="190"/>
      <c r="N3775" s="190"/>
      <c r="O3775" s="190"/>
    </row>
    <row r="3776" spans="1:15">
      <c r="A3776" s="465">
        <v>3755</v>
      </c>
      <c r="B3776" s="686" t="str">
        <f>IF(Input_series!B3772="","",Input_series!B3772)</f>
        <v/>
      </c>
      <c r="C3776" s="687" t="str">
        <f>IF(Input_series!C3772="","",Input_series!C3772)</f>
        <v/>
      </c>
      <c r="D3776" s="687" t="str">
        <f>IF(Input_series!D3772="","",Input_series!D3772)</f>
        <v/>
      </c>
      <c r="E3776" s="360"/>
      <c r="F3776" s="15"/>
      <c r="G3776" s="15"/>
      <c r="H3776" s="5"/>
      <c r="I3776" s="5"/>
      <c r="J3776" s="190"/>
      <c r="K3776" s="190"/>
      <c r="L3776" s="190"/>
      <c r="M3776" s="190"/>
      <c r="N3776" s="190"/>
      <c r="O3776" s="190"/>
    </row>
    <row r="3777" spans="1:15">
      <c r="A3777" s="465">
        <v>3756</v>
      </c>
      <c r="B3777" s="686" t="str">
        <f>IF(Input_series!B3773="","",Input_series!B3773)</f>
        <v/>
      </c>
      <c r="C3777" s="687" t="str">
        <f>IF(Input_series!C3773="","",Input_series!C3773)</f>
        <v/>
      </c>
      <c r="D3777" s="687" t="str">
        <f>IF(Input_series!D3773="","",Input_series!D3773)</f>
        <v/>
      </c>
      <c r="E3777" s="360"/>
      <c r="F3777" s="15"/>
      <c r="G3777" s="15"/>
      <c r="H3777" s="5"/>
      <c r="I3777" s="5"/>
      <c r="J3777" s="190"/>
      <c r="K3777" s="190"/>
      <c r="L3777" s="190"/>
      <c r="M3777" s="190"/>
      <c r="N3777" s="190"/>
      <c r="O3777" s="190"/>
    </row>
    <row r="3778" spans="1:15">
      <c r="A3778" s="465">
        <v>3757</v>
      </c>
      <c r="B3778" s="686" t="str">
        <f>IF(Input_series!B3774="","",Input_series!B3774)</f>
        <v/>
      </c>
      <c r="C3778" s="687" t="str">
        <f>IF(Input_series!C3774="","",Input_series!C3774)</f>
        <v/>
      </c>
      <c r="D3778" s="687" t="str">
        <f>IF(Input_series!D3774="","",Input_series!D3774)</f>
        <v/>
      </c>
      <c r="E3778" s="360"/>
      <c r="F3778" s="15"/>
      <c r="G3778" s="15"/>
      <c r="H3778" s="5"/>
      <c r="I3778" s="5"/>
      <c r="J3778" s="190"/>
      <c r="K3778" s="190"/>
      <c r="L3778" s="190"/>
      <c r="M3778" s="190"/>
      <c r="N3778" s="190"/>
      <c r="O3778" s="190"/>
    </row>
    <row r="3779" spans="1:15">
      <c r="A3779" s="465">
        <v>3758</v>
      </c>
      <c r="B3779" s="686" t="str">
        <f>IF(Input_series!B3775="","",Input_series!B3775)</f>
        <v/>
      </c>
      <c r="C3779" s="687" t="str">
        <f>IF(Input_series!C3775="","",Input_series!C3775)</f>
        <v/>
      </c>
      <c r="D3779" s="687" t="str">
        <f>IF(Input_series!D3775="","",Input_series!D3775)</f>
        <v/>
      </c>
      <c r="E3779" s="360"/>
      <c r="F3779" s="15"/>
      <c r="G3779" s="15"/>
      <c r="H3779" s="5"/>
      <c r="I3779" s="5"/>
      <c r="J3779" s="190"/>
      <c r="K3779" s="190"/>
      <c r="L3779" s="190"/>
      <c r="M3779" s="190"/>
      <c r="N3779" s="190"/>
      <c r="O3779" s="190"/>
    </row>
    <row r="3780" spans="1:15">
      <c r="A3780" s="465">
        <v>3759</v>
      </c>
      <c r="B3780" s="686" t="str">
        <f>IF(Input_series!B3776="","",Input_series!B3776)</f>
        <v/>
      </c>
      <c r="C3780" s="687" t="str">
        <f>IF(Input_series!C3776="","",Input_series!C3776)</f>
        <v/>
      </c>
      <c r="D3780" s="687" t="str">
        <f>IF(Input_series!D3776="","",Input_series!D3776)</f>
        <v/>
      </c>
      <c r="E3780" s="360"/>
      <c r="F3780" s="15"/>
      <c r="G3780" s="15"/>
      <c r="H3780" s="5"/>
      <c r="I3780" s="5"/>
      <c r="J3780" s="190"/>
      <c r="K3780" s="190"/>
      <c r="L3780" s="190"/>
      <c r="M3780" s="190"/>
      <c r="N3780" s="190"/>
      <c r="O3780" s="190"/>
    </row>
    <row r="3781" spans="1:15">
      <c r="A3781" s="465">
        <v>3760</v>
      </c>
      <c r="B3781" s="686" t="str">
        <f>IF(Input_series!B3777="","",Input_series!B3777)</f>
        <v/>
      </c>
      <c r="C3781" s="687" t="str">
        <f>IF(Input_series!C3777="","",Input_series!C3777)</f>
        <v/>
      </c>
      <c r="D3781" s="687" t="str">
        <f>IF(Input_series!D3777="","",Input_series!D3777)</f>
        <v/>
      </c>
      <c r="E3781" s="360"/>
      <c r="F3781" s="15"/>
      <c r="G3781" s="15"/>
      <c r="H3781" s="5"/>
      <c r="I3781" s="5"/>
      <c r="J3781" s="190"/>
      <c r="K3781" s="190"/>
      <c r="L3781" s="190"/>
      <c r="M3781" s="190"/>
      <c r="N3781" s="190"/>
      <c r="O3781" s="190"/>
    </row>
    <row r="3782" spans="1:15">
      <c r="A3782" s="465">
        <v>3761</v>
      </c>
      <c r="B3782" s="686" t="str">
        <f>IF(Input_series!B3778="","",Input_series!B3778)</f>
        <v/>
      </c>
      <c r="C3782" s="687" t="str">
        <f>IF(Input_series!C3778="","",Input_series!C3778)</f>
        <v/>
      </c>
      <c r="D3782" s="687" t="str">
        <f>IF(Input_series!D3778="","",Input_series!D3778)</f>
        <v/>
      </c>
      <c r="E3782" s="360"/>
      <c r="F3782" s="15"/>
      <c r="G3782" s="15"/>
      <c r="H3782" s="5"/>
      <c r="I3782" s="5"/>
      <c r="J3782" s="190"/>
      <c r="K3782" s="190"/>
      <c r="L3782" s="190"/>
      <c r="M3782" s="190"/>
      <c r="N3782" s="190"/>
      <c r="O3782" s="190"/>
    </row>
    <row r="3783" spans="1:15">
      <c r="A3783" s="465">
        <v>3762</v>
      </c>
      <c r="B3783" s="686" t="str">
        <f>IF(Input_series!B3779="","",Input_series!B3779)</f>
        <v/>
      </c>
      <c r="C3783" s="687" t="str">
        <f>IF(Input_series!C3779="","",Input_series!C3779)</f>
        <v/>
      </c>
      <c r="D3783" s="687" t="str">
        <f>IF(Input_series!D3779="","",Input_series!D3779)</f>
        <v/>
      </c>
      <c r="E3783" s="360"/>
      <c r="F3783" s="15"/>
      <c r="G3783" s="15"/>
      <c r="H3783" s="5"/>
      <c r="I3783" s="5"/>
      <c r="J3783" s="190"/>
      <c r="K3783" s="190"/>
      <c r="L3783" s="190"/>
      <c r="M3783" s="190"/>
      <c r="N3783" s="190"/>
      <c r="O3783" s="190"/>
    </row>
    <row r="3784" spans="1:15">
      <c r="A3784" s="465">
        <v>3763</v>
      </c>
      <c r="B3784" s="686" t="str">
        <f>IF(Input_series!B3780="","",Input_series!B3780)</f>
        <v/>
      </c>
      <c r="C3784" s="687" t="str">
        <f>IF(Input_series!C3780="","",Input_series!C3780)</f>
        <v/>
      </c>
      <c r="D3784" s="687" t="str">
        <f>IF(Input_series!D3780="","",Input_series!D3780)</f>
        <v/>
      </c>
      <c r="E3784" s="360"/>
      <c r="F3784" s="15"/>
      <c r="G3784" s="15"/>
      <c r="H3784" s="5"/>
      <c r="I3784" s="5"/>
      <c r="J3784" s="190"/>
      <c r="K3784" s="190"/>
      <c r="L3784" s="190"/>
      <c r="M3784" s="190"/>
      <c r="N3784" s="190"/>
      <c r="O3784" s="190"/>
    </row>
    <row r="3785" spans="1:15">
      <c r="A3785" s="465">
        <v>3764</v>
      </c>
      <c r="B3785" s="686" t="str">
        <f>IF(Input_series!B3781="","",Input_series!B3781)</f>
        <v/>
      </c>
      <c r="C3785" s="687" t="str">
        <f>IF(Input_series!C3781="","",Input_series!C3781)</f>
        <v/>
      </c>
      <c r="D3785" s="687" t="str">
        <f>IF(Input_series!D3781="","",Input_series!D3781)</f>
        <v/>
      </c>
      <c r="E3785" s="360"/>
      <c r="F3785" s="15"/>
      <c r="G3785" s="15"/>
      <c r="H3785" s="5"/>
      <c r="I3785" s="5"/>
      <c r="J3785" s="190"/>
      <c r="K3785" s="190"/>
      <c r="L3785" s="190"/>
      <c r="M3785" s="190"/>
      <c r="N3785" s="190"/>
      <c r="O3785" s="190"/>
    </row>
    <row r="3786" spans="1:15">
      <c r="A3786" s="465">
        <v>3765</v>
      </c>
      <c r="B3786" s="686" t="str">
        <f>IF(Input_series!B3782="","",Input_series!B3782)</f>
        <v/>
      </c>
      <c r="C3786" s="687" t="str">
        <f>IF(Input_series!C3782="","",Input_series!C3782)</f>
        <v/>
      </c>
      <c r="D3786" s="687" t="str">
        <f>IF(Input_series!D3782="","",Input_series!D3782)</f>
        <v/>
      </c>
      <c r="E3786" s="360"/>
      <c r="F3786" s="15"/>
      <c r="G3786" s="15"/>
      <c r="H3786" s="5"/>
      <c r="I3786" s="5"/>
      <c r="J3786" s="190"/>
      <c r="K3786" s="190"/>
      <c r="L3786" s="190"/>
      <c r="M3786" s="190"/>
      <c r="N3786" s="190"/>
      <c r="O3786" s="190"/>
    </row>
    <row r="3787" spans="1:15">
      <c r="A3787" s="465">
        <v>3766</v>
      </c>
      <c r="B3787" s="686" t="str">
        <f>IF(Input_series!B3783="","",Input_series!B3783)</f>
        <v/>
      </c>
      <c r="C3787" s="687" t="str">
        <f>IF(Input_series!C3783="","",Input_series!C3783)</f>
        <v/>
      </c>
      <c r="D3787" s="687" t="str">
        <f>IF(Input_series!D3783="","",Input_series!D3783)</f>
        <v/>
      </c>
      <c r="E3787" s="360"/>
      <c r="F3787" s="15"/>
      <c r="G3787" s="15"/>
      <c r="H3787" s="5"/>
      <c r="I3787" s="5"/>
      <c r="J3787" s="190"/>
      <c r="K3787" s="190"/>
      <c r="L3787" s="190"/>
      <c r="M3787" s="190"/>
      <c r="N3787" s="190"/>
      <c r="O3787" s="190"/>
    </row>
    <row r="3788" spans="1:15">
      <c r="A3788" s="465">
        <v>3767</v>
      </c>
      <c r="B3788" s="686" t="str">
        <f>IF(Input_series!B3784="","",Input_series!B3784)</f>
        <v/>
      </c>
      <c r="C3788" s="687" t="str">
        <f>IF(Input_series!C3784="","",Input_series!C3784)</f>
        <v/>
      </c>
      <c r="D3788" s="687" t="str">
        <f>IF(Input_series!D3784="","",Input_series!D3784)</f>
        <v/>
      </c>
      <c r="E3788" s="360"/>
      <c r="F3788" s="15"/>
      <c r="G3788" s="15"/>
      <c r="H3788" s="5"/>
      <c r="I3788" s="5"/>
      <c r="J3788" s="190"/>
      <c r="K3788" s="190"/>
      <c r="L3788" s="190"/>
      <c r="M3788" s="190"/>
      <c r="N3788" s="190"/>
      <c r="O3788" s="190"/>
    </row>
    <row r="3789" spans="1:15">
      <c r="A3789" s="465">
        <v>3768</v>
      </c>
      <c r="B3789" s="686" t="str">
        <f>IF(Input_series!B3785="","",Input_series!B3785)</f>
        <v/>
      </c>
      <c r="C3789" s="687" t="str">
        <f>IF(Input_series!C3785="","",Input_series!C3785)</f>
        <v/>
      </c>
      <c r="D3789" s="687" t="str">
        <f>IF(Input_series!D3785="","",Input_series!D3785)</f>
        <v/>
      </c>
      <c r="E3789" s="360"/>
      <c r="F3789" s="15"/>
      <c r="G3789" s="15"/>
      <c r="H3789" s="5"/>
      <c r="I3789" s="5"/>
      <c r="J3789" s="190"/>
      <c r="K3789" s="190"/>
      <c r="L3789" s="190"/>
      <c r="M3789" s="190"/>
      <c r="N3789" s="190"/>
      <c r="O3789" s="190"/>
    </row>
    <row r="3790" spans="1:15">
      <c r="A3790" s="465">
        <v>3769</v>
      </c>
      <c r="B3790" s="686" t="str">
        <f>IF(Input_series!B3786="","",Input_series!B3786)</f>
        <v/>
      </c>
      <c r="C3790" s="687" t="str">
        <f>IF(Input_series!C3786="","",Input_series!C3786)</f>
        <v/>
      </c>
      <c r="D3790" s="687" t="str">
        <f>IF(Input_series!D3786="","",Input_series!D3786)</f>
        <v/>
      </c>
      <c r="E3790" s="360"/>
      <c r="F3790" s="15"/>
      <c r="G3790" s="15"/>
      <c r="H3790" s="5"/>
      <c r="I3790" s="5"/>
      <c r="J3790" s="190"/>
      <c r="K3790" s="190"/>
      <c r="L3790" s="190"/>
      <c r="M3790" s="190"/>
      <c r="N3790" s="190"/>
      <c r="O3790" s="190"/>
    </row>
    <row r="3791" spans="1:15">
      <c r="A3791" s="465">
        <v>3770</v>
      </c>
      <c r="B3791" s="686" t="str">
        <f>IF(Input_series!B3787="","",Input_series!B3787)</f>
        <v/>
      </c>
      <c r="C3791" s="687" t="str">
        <f>IF(Input_series!C3787="","",Input_series!C3787)</f>
        <v/>
      </c>
      <c r="D3791" s="687" t="str">
        <f>IF(Input_series!D3787="","",Input_series!D3787)</f>
        <v/>
      </c>
      <c r="E3791" s="360"/>
      <c r="F3791" s="15"/>
      <c r="G3791" s="15"/>
      <c r="H3791" s="5"/>
      <c r="I3791" s="5"/>
      <c r="J3791" s="190"/>
      <c r="K3791" s="190"/>
      <c r="L3791" s="190"/>
      <c r="M3791" s="190"/>
      <c r="N3791" s="190"/>
      <c r="O3791" s="190"/>
    </row>
    <row r="3792" spans="1:15">
      <c r="A3792" s="465">
        <v>3771</v>
      </c>
      <c r="B3792" s="686" t="str">
        <f>IF(Input_series!B3788="","",Input_series!B3788)</f>
        <v/>
      </c>
      <c r="C3792" s="687" t="str">
        <f>IF(Input_series!C3788="","",Input_series!C3788)</f>
        <v/>
      </c>
      <c r="D3792" s="687" t="str">
        <f>IF(Input_series!D3788="","",Input_series!D3788)</f>
        <v/>
      </c>
      <c r="E3792" s="360"/>
      <c r="F3792" s="15"/>
      <c r="G3792" s="15"/>
      <c r="H3792" s="5"/>
      <c r="I3792" s="5"/>
      <c r="J3792" s="190"/>
      <c r="K3792" s="190"/>
      <c r="L3792" s="190"/>
      <c r="M3792" s="190"/>
      <c r="N3792" s="190"/>
      <c r="O3792" s="190"/>
    </row>
    <row r="3793" spans="1:15">
      <c r="A3793" s="465">
        <v>3772</v>
      </c>
      <c r="B3793" s="686" t="str">
        <f>IF(Input_series!B3789="","",Input_series!B3789)</f>
        <v/>
      </c>
      <c r="C3793" s="687" t="str">
        <f>IF(Input_series!C3789="","",Input_series!C3789)</f>
        <v/>
      </c>
      <c r="D3793" s="687" t="str">
        <f>IF(Input_series!D3789="","",Input_series!D3789)</f>
        <v/>
      </c>
      <c r="E3793" s="360"/>
      <c r="F3793" s="15"/>
      <c r="G3793" s="15"/>
      <c r="H3793" s="5"/>
      <c r="I3793" s="5"/>
      <c r="J3793" s="190"/>
      <c r="K3793" s="190"/>
      <c r="L3793" s="190"/>
      <c r="M3793" s="190"/>
      <c r="N3793" s="190"/>
      <c r="O3793" s="190"/>
    </row>
    <row r="3794" spans="1:15">
      <c r="A3794" s="465">
        <v>3773</v>
      </c>
      <c r="B3794" s="686" t="str">
        <f>IF(Input_series!B3790="","",Input_series!B3790)</f>
        <v/>
      </c>
      <c r="C3794" s="687" t="str">
        <f>IF(Input_series!C3790="","",Input_series!C3790)</f>
        <v/>
      </c>
      <c r="D3794" s="687" t="str">
        <f>IF(Input_series!D3790="","",Input_series!D3790)</f>
        <v/>
      </c>
      <c r="E3794" s="360"/>
      <c r="F3794" s="15"/>
      <c r="G3794" s="15"/>
      <c r="H3794" s="5"/>
      <c r="I3794" s="5"/>
      <c r="J3794" s="190"/>
      <c r="K3794" s="190"/>
      <c r="L3794" s="190"/>
      <c r="M3794" s="190"/>
      <c r="N3794" s="190"/>
      <c r="O3794" s="190"/>
    </row>
    <row r="3795" spans="1:15">
      <c r="A3795" s="465">
        <v>3774</v>
      </c>
      <c r="B3795" s="686" t="str">
        <f>IF(Input_series!B3791="","",Input_series!B3791)</f>
        <v/>
      </c>
      <c r="C3795" s="687" t="str">
        <f>IF(Input_series!C3791="","",Input_series!C3791)</f>
        <v/>
      </c>
      <c r="D3795" s="687" t="str">
        <f>IF(Input_series!D3791="","",Input_series!D3791)</f>
        <v/>
      </c>
      <c r="E3795" s="360"/>
      <c r="F3795" s="15"/>
      <c r="G3795" s="15"/>
      <c r="H3795" s="5"/>
      <c r="I3795" s="5"/>
      <c r="J3795" s="190"/>
      <c r="K3795" s="190"/>
      <c r="L3795" s="190"/>
      <c r="M3795" s="190"/>
      <c r="N3795" s="190"/>
      <c r="O3795" s="190"/>
    </row>
    <row r="3796" spans="1:15">
      <c r="A3796" s="465">
        <v>3775</v>
      </c>
      <c r="B3796" s="686" t="str">
        <f>IF(Input_series!B3792="","",Input_series!B3792)</f>
        <v/>
      </c>
      <c r="C3796" s="687" t="str">
        <f>IF(Input_series!C3792="","",Input_series!C3792)</f>
        <v/>
      </c>
      <c r="D3796" s="687" t="str">
        <f>IF(Input_series!D3792="","",Input_series!D3792)</f>
        <v/>
      </c>
      <c r="E3796" s="360"/>
      <c r="F3796" s="15"/>
      <c r="G3796" s="15"/>
      <c r="H3796" s="5"/>
      <c r="I3796" s="5"/>
      <c r="J3796" s="190"/>
      <c r="K3796" s="190"/>
      <c r="L3796" s="190"/>
      <c r="M3796" s="190"/>
      <c r="N3796" s="190"/>
      <c r="O3796" s="190"/>
    </row>
    <row r="3797" spans="1:15">
      <c r="A3797" s="465">
        <v>3776</v>
      </c>
      <c r="B3797" s="686" t="str">
        <f>IF(Input_series!B3793="","",Input_series!B3793)</f>
        <v/>
      </c>
      <c r="C3797" s="687" t="str">
        <f>IF(Input_series!C3793="","",Input_series!C3793)</f>
        <v/>
      </c>
      <c r="D3797" s="687" t="str">
        <f>IF(Input_series!D3793="","",Input_series!D3793)</f>
        <v/>
      </c>
      <c r="E3797" s="360"/>
      <c r="F3797" s="15"/>
      <c r="G3797" s="15"/>
      <c r="H3797" s="5"/>
      <c r="I3797" s="5"/>
      <c r="J3797" s="190"/>
      <c r="K3797" s="190"/>
      <c r="L3797" s="190"/>
      <c r="M3797" s="190"/>
      <c r="N3797" s="190"/>
      <c r="O3797" s="190"/>
    </row>
    <row r="3798" spans="1:15">
      <c r="A3798" s="465">
        <v>3777</v>
      </c>
      <c r="B3798" s="686" t="str">
        <f>IF(Input_series!B3794="","",Input_series!B3794)</f>
        <v/>
      </c>
      <c r="C3798" s="687" t="str">
        <f>IF(Input_series!C3794="","",Input_series!C3794)</f>
        <v/>
      </c>
      <c r="D3798" s="687" t="str">
        <f>IF(Input_series!D3794="","",Input_series!D3794)</f>
        <v/>
      </c>
      <c r="E3798" s="360"/>
      <c r="F3798" s="15"/>
      <c r="G3798" s="15"/>
      <c r="H3798" s="5"/>
      <c r="I3798" s="5"/>
      <c r="J3798" s="190"/>
      <c r="K3798" s="190"/>
      <c r="L3798" s="190"/>
      <c r="M3798" s="190"/>
      <c r="N3798" s="190"/>
      <c r="O3798" s="190"/>
    </row>
    <row r="3799" spans="1:15">
      <c r="A3799" s="465">
        <v>3778</v>
      </c>
      <c r="B3799" s="686" t="str">
        <f>IF(Input_series!B3795="","",Input_series!B3795)</f>
        <v/>
      </c>
      <c r="C3799" s="687" t="str">
        <f>IF(Input_series!C3795="","",Input_series!C3795)</f>
        <v/>
      </c>
      <c r="D3799" s="687" t="str">
        <f>IF(Input_series!D3795="","",Input_series!D3795)</f>
        <v/>
      </c>
      <c r="E3799" s="360"/>
      <c r="F3799" s="15"/>
      <c r="G3799" s="15"/>
      <c r="H3799" s="5"/>
      <c r="I3799" s="5"/>
      <c r="J3799" s="190"/>
      <c r="K3799" s="190"/>
      <c r="L3799" s="190"/>
      <c r="M3799" s="190"/>
      <c r="N3799" s="190"/>
      <c r="O3799" s="190"/>
    </row>
    <row r="3800" spans="1:15">
      <c r="A3800" s="465">
        <v>3779</v>
      </c>
      <c r="B3800" s="686" t="str">
        <f>IF(Input_series!B3796="","",Input_series!B3796)</f>
        <v/>
      </c>
      <c r="C3800" s="687" t="str">
        <f>IF(Input_series!C3796="","",Input_series!C3796)</f>
        <v/>
      </c>
      <c r="D3800" s="687" t="str">
        <f>IF(Input_series!D3796="","",Input_series!D3796)</f>
        <v/>
      </c>
      <c r="E3800" s="360"/>
      <c r="F3800" s="15"/>
      <c r="G3800" s="15"/>
      <c r="H3800" s="5"/>
      <c r="I3800" s="5"/>
      <c r="J3800" s="190"/>
      <c r="K3800" s="190"/>
      <c r="L3800" s="190"/>
      <c r="M3800" s="190"/>
      <c r="N3800" s="190"/>
      <c r="O3800" s="190"/>
    </row>
    <row r="3801" spans="1:15">
      <c r="A3801" s="465">
        <v>3780</v>
      </c>
      <c r="B3801" s="686" t="str">
        <f>IF(Input_series!B3797="","",Input_series!B3797)</f>
        <v/>
      </c>
      <c r="C3801" s="687" t="str">
        <f>IF(Input_series!C3797="","",Input_series!C3797)</f>
        <v/>
      </c>
      <c r="D3801" s="687" t="str">
        <f>IF(Input_series!D3797="","",Input_series!D3797)</f>
        <v/>
      </c>
      <c r="E3801" s="360"/>
      <c r="F3801" s="15"/>
      <c r="G3801" s="15"/>
      <c r="H3801" s="5"/>
      <c r="I3801" s="5"/>
      <c r="J3801" s="190"/>
      <c r="K3801" s="190"/>
      <c r="L3801" s="190"/>
      <c r="M3801" s="190"/>
      <c r="N3801" s="190"/>
      <c r="O3801" s="190"/>
    </row>
    <row r="3802" spans="1:15">
      <c r="A3802" s="465">
        <v>3781</v>
      </c>
      <c r="B3802" s="686" t="str">
        <f>IF(Input_series!B3798="","",Input_series!B3798)</f>
        <v/>
      </c>
      <c r="C3802" s="687" t="str">
        <f>IF(Input_series!C3798="","",Input_series!C3798)</f>
        <v/>
      </c>
      <c r="D3802" s="687" t="str">
        <f>IF(Input_series!D3798="","",Input_series!D3798)</f>
        <v/>
      </c>
      <c r="E3802" s="360"/>
      <c r="F3802" s="15"/>
      <c r="G3802" s="15"/>
      <c r="H3802" s="5"/>
      <c r="I3802" s="5"/>
      <c r="J3802" s="190"/>
      <c r="K3802" s="190"/>
      <c r="L3802" s="190"/>
      <c r="M3802" s="190"/>
      <c r="N3802" s="190"/>
      <c r="O3802" s="190"/>
    </row>
    <row r="3803" spans="1:15">
      <c r="A3803" s="465">
        <v>3782</v>
      </c>
      <c r="B3803" s="686" t="str">
        <f>IF(Input_series!B3799="","",Input_series!B3799)</f>
        <v/>
      </c>
      <c r="C3803" s="687" t="str">
        <f>IF(Input_series!C3799="","",Input_series!C3799)</f>
        <v/>
      </c>
      <c r="D3803" s="687" t="str">
        <f>IF(Input_series!D3799="","",Input_series!D3799)</f>
        <v/>
      </c>
      <c r="E3803" s="360"/>
      <c r="F3803" s="15"/>
      <c r="G3803" s="15"/>
      <c r="H3803" s="5"/>
      <c r="I3803" s="5"/>
      <c r="J3803" s="190"/>
      <c r="K3803" s="190"/>
      <c r="L3803" s="190"/>
      <c r="M3803" s="190"/>
      <c r="N3803" s="190"/>
      <c r="O3803" s="190"/>
    </row>
    <row r="3804" spans="1:15">
      <c r="A3804" s="465">
        <v>3783</v>
      </c>
      <c r="B3804" s="686" t="str">
        <f>IF(Input_series!B3800="","",Input_series!B3800)</f>
        <v/>
      </c>
      <c r="C3804" s="687" t="str">
        <f>IF(Input_series!C3800="","",Input_series!C3800)</f>
        <v/>
      </c>
      <c r="D3804" s="687" t="str">
        <f>IF(Input_series!D3800="","",Input_series!D3800)</f>
        <v/>
      </c>
      <c r="E3804" s="360"/>
      <c r="F3804" s="15"/>
      <c r="G3804" s="15"/>
      <c r="H3804" s="5"/>
      <c r="I3804" s="5"/>
      <c r="J3804" s="190"/>
      <c r="K3804" s="190"/>
      <c r="L3804" s="190"/>
      <c r="M3804" s="190"/>
      <c r="N3804" s="190"/>
      <c r="O3804" s="190"/>
    </row>
    <row r="3805" spans="1:15">
      <c r="A3805" s="465">
        <v>3784</v>
      </c>
      <c r="B3805" s="686" t="str">
        <f>IF(Input_series!B3801="","",Input_series!B3801)</f>
        <v/>
      </c>
      <c r="C3805" s="687" t="str">
        <f>IF(Input_series!C3801="","",Input_series!C3801)</f>
        <v/>
      </c>
      <c r="D3805" s="687" t="str">
        <f>IF(Input_series!D3801="","",Input_series!D3801)</f>
        <v/>
      </c>
      <c r="E3805" s="360"/>
      <c r="F3805" s="15"/>
      <c r="G3805" s="15"/>
      <c r="H3805" s="5"/>
      <c r="I3805" s="5"/>
      <c r="J3805" s="190"/>
      <c r="K3805" s="190"/>
      <c r="L3805" s="190"/>
      <c r="M3805" s="190"/>
      <c r="N3805" s="190"/>
      <c r="O3805" s="190"/>
    </row>
    <row r="3806" spans="1:15">
      <c r="A3806" s="465">
        <v>3785</v>
      </c>
      <c r="B3806" s="686" t="str">
        <f>IF(Input_series!B3802="","",Input_series!B3802)</f>
        <v/>
      </c>
      <c r="C3806" s="687" t="str">
        <f>IF(Input_series!C3802="","",Input_series!C3802)</f>
        <v/>
      </c>
      <c r="D3806" s="687" t="str">
        <f>IF(Input_series!D3802="","",Input_series!D3802)</f>
        <v/>
      </c>
      <c r="E3806" s="360"/>
      <c r="F3806" s="15"/>
      <c r="G3806" s="15"/>
      <c r="H3806" s="5"/>
      <c r="I3806" s="5"/>
      <c r="J3806" s="190"/>
      <c r="K3806" s="190"/>
      <c r="L3806" s="190"/>
      <c r="M3806" s="190"/>
      <c r="N3806" s="190"/>
      <c r="O3806" s="190"/>
    </row>
    <row r="3807" spans="1:15">
      <c r="A3807" s="465">
        <v>3786</v>
      </c>
      <c r="B3807" s="686" t="str">
        <f>IF(Input_series!B3803="","",Input_series!B3803)</f>
        <v/>
      </c>
      <c r="C3807" s="687" t="str">
        <f>IF(Input_series!C3803="","",Input_series!C3803)</f>
        <v/>
      </c>
      <c r="D3807" s="687" t="str">
        <f>IF(Input_series!D3803="","",Input_series!D3803)</f>
        <v/>
      </c>
      <c r="E3807" s="360"/>
      <c r="F3807" s="15"/>
      <c r="G3807" s="15"/>
      <c r="H3807" s="5"/>
      <c r="I3807" s="5"/>
      <c r="J3807" s="190"/>
      <c r="K3807" s="190"/>
      <c r="L3807" s="190"/>
      <c r="M3807" s="190"/>
      <c r="N3807" s="190"/>
      <c r="O3807" s="190"/>
    </row>
    <row r="3808" spans="1:15">
      <c r="A3808" s="465">
        <v>3787</v>
      </c>
      <c r="B3808" s="686" t="str">
        <f>IF(Input_series!B3804="","",Input_series!B3804)</f>
        <v/>
      </c>
      <c r="C3808" s="687" t="str">
        <f>IF(Input_series!C3804="","",Input_series!C3804)</f>
        <v/>
      </c>
      <c r="D3808" s="687" t="str">
        <f>IF(Input_series!D3804="","",Input_series!D3804)</f>
        <v/>
      </c>
      <c r="E3808" s="360"/>
      <c r="F3808" s="15"/>
      <c r="G3808" s="15"/>
      <c r="H3808" s="5"/>
      <c r="I3808" s="5"/>
      <c r="J3808" s="190"/>
      <c r="K3808" s="190"/>
      <c r="L3808" s="190"/>
      <c r="M3808" s="190"/>
      <c r="N3808" s="190"/>
      <c r="O3808" s="190"/>
    </row>
    <row r="3809" spans="1:15">
      <c r="A3809" s="465">
        <v>3788</v>
      </c>
      <c r="B3809" s="686" t="str">
        <f>IF(Input_series!B3805="","",Input_series!B3805)</f>
        <v/>
      </c>
      <c r="C3809" s="687" t="str">
        <f>IF(Input_series!C3805="","",Input_series!C3805)</f>
        <v/>
      </c>
      <c r="D3809" s="687" t="str">
        <f>IF(Input_series!D3805="","",Input_series!D3805)</f>
        <v/>
      </c>
      <c r="E3809" s="360"/>
      <c r="F3809" s="15"/>
      <c r="G3809" s="15"/>
      <c r="H3809" s="5"/>
      <c r="I3809" s="5"/>
      <c r="J3809" s="190"/>
      <c r="K3809" s="190"/>
      <c r="L3809" s="190"/>
      <c r="M3809" s="190"/>
      <c r="N3809" s="190"/>
      <c r="O3809" s="190"/>
    </row>
    <row r="3810" spans="1:15">
      <c r="A3810" s="465">
        <v>3789</v>
      </c>
      <c r="B3810" s="686" t="str">
        <f>IF(Input_series!B3806="","",Input_series!B3806)</f>
        <v/>
      </c>
      <c r="C3810" s="687" t="str">
        <f>IF(Input_series!C3806="","",Input_series!C3806)</f>
        <v/>
      </c>
      <c r="D3810" s="687" t="str">
        <f>IF(Input_series!D3806="","",Input_series!D3806)</f>
        <v/>
      </c>
      <c r="E3810" s="360"/>
      <c r="F3810" s="15"/>
      <c r="G3810" s="15"/>
      <c r="H3810" s="5"/>
      <c r="I3810" s="5"/>
      <c r="J3810" s="190"/>
      <c r="K3810" s="190"/>
      <c r="L3810" s="190"/>
      <c r="M3810" s="190"/>
      <c r="N3810" s="190"/>
      <c r="O3810" s="190"/>
    </row>
    <row r="3811" spans="1:15">
      <c r="A3811" s="465">
        <v>3790</v>
      </c>
      <c r="B3811" s="686" t="str">
        <f>IF(Input_series!B3807="","",Input_series!B3807)</f>
        <v/>
      </c>
      <c r="C3811" s="687" t="str">
        <f>IF(Input_series!C3807="","",Input_series!C3807)</f>
        <v/>
      </c>
      <c r="D3811" s="687" t="str">
        <f>IF(Input_series!D3807="","",Input_series!D3807)</f>
        <v/>
      </c>
      <c r="E3811" s="360"/>
      <c r="F3811" s="15"/>
      <c r="G3811" s="15"/>
      <c r="H3811" s="5"/>
      <c r="I3811" s="5"/>
      <c r="J3811" s="190"/>
      <c r="K3811" s="190"/>
      <c r="L3811" s="190"/>
      <c r="M3811" s="190"/>
      <c r="N3811" s="190"/>
      <c r="O3811" s="190"/>
    </row>
    <row r="3812" spans="1:15">
      <c r="A3812" s="465">
        <v>3791</v>
      </c>
      <c r="B3812" s="686" t="str">
        <f>IF(Input_series!B3808="","",Input_series!B3808)</f>
        <v/>
      </c>
      <c r="C3812" s="687" t="str">
        <f>IF(Input_series!C3808="","",Input_series!C3808)</f>
        <v/>
      </c>
      <c r="D3812" s="687" t="str">
        <f>IF(Input_series!D3808="","",Input_series!D3808)</f>
        <v/>
      </c>
      <c r="E3812" s="360"/>
      <c r="F3812" s="15"/>
      <c r="G3812" s="15"/>
      <c r="H3812" s="5"/>
      <c r="I3812" s="5"/>
      <c r="J3812" s="190"/>
      <c r="K3812" s="190"/>
      <c r="L3812" s="190"/>
      <c r="M3812" s="190"/>
      <c r="N3812" s="190"/>
      <c r="O3812" s="190"/>
    </row>
    <row r="3813" spans="1:15">
      <c r="A3813" s="465">
        <v>3792</v>
      </c>
      <c r="B3813" s="686" t="str">
        <f>IF(Input_series!B3809="","",Input_series!B3809)</f>
        <v/>
      </c>
      <c r="C3813" s="687" t="str">
        <f>IF(Input_series!C3809="","",Input_series!C3809)</f>
        <v/>
      </c>
      <c r="D3813" s="687" t="str">
        <f>IF(Input_series!D3809="","",Input_series!D3809)</f>
        <v/>
      </c>
      <c r="E3813" s="360"/>
      <c r="F3813" s="15"/>
      <c r="G3813" s="15"/>
      <c r="H3813" s="5"/>
      <c r="I3813" s="5"/>
      <c r="J3813" s="190"/>
      <c r="K3813" s="190"/>
      <c r="L3813" s="190"/>
      <c r="M3813" s="190"/>
      <c r="N3813" s="190"/>
      <c r="O3813" s="190"/>
    </row>
    <row r="3814" spans="1:15">
      <c r="A3814" s="465">
        <v>3793</v>
      </c>
      <c r="B3814" s="686" t="str">
        <f>IF(Input_series!B3810="","",Input_series!B3810)</f>
        <v/>
      </c>
      <c r="C3814" s="687" t="str">
        <f>IF(Input_series!C3810="","",Input_series!C3810)</f>
        <v/>
      </c>
      <c r="D3814" s="687" t="str">
        <f>IF(Input_series!D3810="","",Input_series!D3810)</f>
        <v/>
      </c>
      <c r="E3814" s="360"/>
      <c r="F3814" s="15"/>
      <c r="G3814" s="15"/>
      <c r="H3814" s="5"/>
      <c r="I3814" s="5"/>
      <c r="J3814" s="190"/>
      <c r="K3814" s="190"/>
      <c r="L3814" s="190"/>
      <c r="M3814" s="190"/>
      <c r="N3814" s="190"/>
      <c r="O3814" s="190"/>
    </row>
    <row r="3815" spans="1:15">
      <c r="A3815" s="465">
        <v>3794</v>
      </c>
      <c r="B3815" s="686" t="str">
        <f>IF(Input_series!B3811="","",Input_series!B3811)</f>
        <v/>
      </c>
      <c r="C3815" s="687" t="str">
        <f>IF(Input_series!C3811="","",Input_series!C3811)</f>
        <v/>
      </c>
      <c r="D3815" s="687" t="str">
        <f>IF(Input_series!D3811="","",Input_series!D3811)</f>
        <v/>
      </c>
      <c r="E3815" s="360"/>
      <c r="F3815" s="15"/>
      <c r="G3815" s="15"/>
      <c r="H3815" s="5"/>
      <c r="I3815" s="5"/>
      <c r="J3815" s="190"/>
      <c r="K3815" s="190"/>
      <c r="L3815" s="190"/>
      <c r="M3815" s="190"/>
      <c r="N3815" s="190"/>
      <c r="O3815" s="190"/>
    </row>
    <row r="3816" spans="1:15">
      <c r="A3816" s="465">
        <v>3795</v>
      </c>
      <c r="B3816" s="686" t="str">
        <f>IF(Input_series!B3812="","",Input_series!B3812)</f>
        <v/>
      </c>
      <c r="C3816" s="687" t="str">
        <f>IF(Input_series!C3812="","",Input_series!C3812)</f>
        <v/>
      </c>
      <c r="D3816" s="687" t="str">
        <f>IF(Input_series!D3812="","",Input_series!D3812)</f>
        <v/>
      </c>
      <c r="E3816" s="360"/>
      <c r="F3816" s="15"/>
      <c r="G3816" s="15"/>
      <c r="H3816" s="5"/>
      <c r="I3816" s="5"/>
      <c r="J3816" s="190"/>
      <c r="K3816" s="190"/>
      <c r="L3816" s="190"/>
      <c r="M3816" s="190"/>
      <c r="N3816" s="190"/>
      <c r="O3816" s="190"/>
    </row>
    <row r="3817" spans="1:15">
      <c r="A3817" s="465">
        <v>3796</v>
      </c>
      <c r="B3817" s="686" t="str">
        <f>IF(Input_series!B3813="","",Input_series!B3813)</f>
        <v/>
      </c>
      <c r="C3817" s="687" t="str">
        <f>IF(Input_series!C3813="","",Input_series!C3813)</f>
        <v/>
      </c>
      <c r="D3817" s="687" t="str">
        <f>IF(Input_series!D3813="","",Input_series!D3813)</f>
        <v/>
      </c>
      <c r="E3817" s="360"/>
      <c r="F3817" s="15"/>
      <c r="G3817" s="15"/>
      <c r="H3817" s="5"/>
      <c r="I3817" s="5"/>
      <c r="J3817" s="190"/>
      <c r="K3817" s="190"/>
      <c r="L3817" s="190"/>
      <c r="M3817" s="190"/>
      <c r="N3817" s="190"/>
      <c r="O3817" s="190"/>
    </row>
    <row r="3818" spans="1:15">
      <c r="A3818" s="465">
        <v>3797</v>
      </c>
      <c r="B3818" s="686" t="str">
        <f>IF(Input_series!B3814="","",Input_series!B3814)</f>
        <v/>
      </c>
      <c r="C3818" s="687" t="str">
        <f>IF(Input_series!C3814="","",Input_series!C3814)</f>
        <v/>
      </c>
      <c r="D3818" s="687" t="str">
        <f>IF(Input_series!D3814="","",Input_series!D3814)</f>
        <v/>
      </c>
      <c r="E3818" s="360"/>
      <c r="F3818" s="15"/>
      <c r="G3818" s="15"/>
      <c r="H3818" s="5"/>
      <c r="I3818" s="5"/>
      <c r="J3818" s="190"/>
      <c r="K3818" s="190"/>
      <c r="L3818" s="190"/>
      <c r="M3818" s="190"/>
      <c r="N3818" s="190"/>
      <c r="O3818" s="190"/>
    </row>
    <row r="3819" spans="1:15">
      <c r="A3819" s="465">
        <v>3798</v>
      </c>
      <c r="B3819" s="686" t="str">
        <f>IF(Input_series!B3815="","",Input_series!B3815)</f>
        <v/>
      </c>
      <c r="C3819" s="687" t="str">
        <f>IF(Input_series!C3815="","",Input_series!C3815)</f>
        <v/>
      </c>
      <c r="D3819" s="687" t="str">
        <f>IF(Input_series!D3815="","",Input_series!D3815)</f>
        <v/>
      </c>
      <c r="E3819" s="360"/>
      <c r="F3819" s="15"/>
      <c r="G3819" s="15"/>
      <c r="H3819" s="5"/>
      <c r="I3819" s="5"/>
      <c r="J3819" s="190"/>
      <c r="K3819" s="190"/>
      <c r="L3819" s="190"/>
      <c r="M3819" s="190"/>
      <c r="N3819" s="190"/>
      <c r="O3819" s="190"/>
    </row>
    <row r="3820" spans="1:15">
      <c r="A3820" s="465">
        <v>3799</v>
      </c>
      <c r="B3820" s="686" t="str">
        <f>IF(Input_series!B3816="","",Input_series!B3816)</f>
        <v/>
      </c>
      <c r="C3820" s="687" t="str">
        <f>IF(Input_series!C3816="","",Input_series!C3816)</f>
        <v/>
      </c>
      <c r="D3820" s="687" t="str">
        <f>IF(Input_series!D3816="","",Input_series!D3816)</f>
        <v/>
      </c>
      <c r="E3820" s="360"/>
      <c r="F3820" s="15"/>
      <c r="G3820" s="15"/>
      <c r="H3820" s="5"/>
      <c r="I3820" s="5"/>
      <c r="J3820" s="190"/>
      <c r="K3820" s="190"/>
      <c r="L3820" s="190"/>
      <c r="M3820" s="190"/>
      <c r="N3820" s="190"/>
      <c r="O3820" s="190"/>
    </row>
    <row r="3821" spans="1:15">
      <c r="A3821" s="465">
        <v>3800</v>
      </c>
      <c r="B3821" s="686" t="str">
        <f>IF(Input_series!B3817="","",Input_series!B3817)</f>
        <v/>
      </c>
      <c r="C3821" s="687" t="str">
        <f>IF(Input_series!C3817="","",Input_series!C3817)</f>
        <v/>
      </c>
      <c r="D3821" s="687" t="str">
        <f>IF(Input_series!D3817="","",Input_series!D3817)</f>
        <v/>
      </c>
      <c r="E3821" s="360"/>
      <c r="F3821" s="15"/>
      <c r="G3821" s="15"/>
      <c r="H3821" s="5"/>
      <c r="I3821" s="5"/>
      <c r="J3821" s="190"/>
      <c r="K3821" s="190"/>
      <c r="L3821" s="190"/>
      <c r="M3821" s="190"/>
      <c r="N3821" s="190"/>
      <c r="O3821" s="190"/>
    </row>
    <row r="3822" spans="1:15">
      <c r="A3822" s="465">
        <v>3801</v>
      </c>
      <c r="B3822" s="686" t="str">
        <f>IF(Input_series!B3818="","",Input_series!B3818)</f>
        <v/>
      </c>
      <c r="C3822" s="687" t="str">
        <f>IF(Input_series!C3818="","",Input_series!C3818)</f>
        <v/>
      </c>
      <c r="D3822" s="687" t="str">
        <f>IF(Input_series!D3818="","",Input_series!D3818)</f>
        <v/>
      </c>
      <c r="E3822" s="360"/>
      <c r="F3822" s="15"/>
      <c r="G3822" s="15"/>
      <c r="H3822" s="5"/>
      <c r="I3822" s="5"/>
      <c r="J3822" s="190"/>
      <c r="K3822" s="190"/>
      <c r="L3822" s="190"/>
      <c r="M3822" s="190"/>
      <c r="N3822" s="190"/>
      <c r="O3822" s="190"/>
    </row>
    <row r="3823" spans="1:15">
      <c r="A3823" s="465">
        <v>3802</v>
      </c>
      <c r="B3823" s="686" t="str">
        <f>IF(Input_series!B3819="","",Input_series!B3819)</f>
        <v/>
      </c>
      <c r="C3823" s="687" t="str">
        <f>IF(Input_series!C3819="","",Input_series!C3819)</f>
        <v/>
      </c>
      <c r="D3823" s="687" t="str">
        <f>IF(Input_series!D3819="","",Input_series!D3819)</f>
        <v/>
      </c>
      <c r="E3823" s="360"/>
      <c r="F3823" s="15"/>
      <c r="G3823" s="15"/>
      <c r="H3823" s="5"/>
      <c r="I3823" s="5"/>
      <c r="J3823" s="190"/>
      <c r="K3823" s="190"/>
      <c r="L3823" s="190"/>
      <c r="M3823" s="190"/>
      <c r="N3823" s="190"/>
      <c r="O3823" s="190"/>
    </row>
    <row r="3824" spans="1:15">
      <c r="A3824" s="465">
        <v>3803</v>
      </c>
      <c r="B3824" s="686" t="str">
        <f>IF(Input_series!B3820="","",Input_series!B3820)</f>
        <v/>
      </c>
      <c r="C3824" s="687" t="str">
        <f>IF(Input_series!C3820="","",Input_series!C3820)</f>
        <v/>
      </c>
      <c r="D3824" s="687" t="str">
        <f>IF(Input_series!D3820="","",Input_series!D3820)</f>
        <v/>
      </c>
      <c r="E3824" s="360"/>
      <c r="F3824" s="15"/>
      <c r="G3824" s="15"/>
      <c r="H3824" s="5"/>
      <c r="I3824" s="5"/>
      <c r="J3824" s="190"/>
      <c r="K3824" s="190"/>
      <c r="L3824" s="190"/>
      <c r="M3824" s="190"/>
      <c r="N3824" s="190"/>
      <c r="O3824" s="190"/>
    </row>
    <row r="3825" spans="1:15">
      <c r="A3825" s="465">
        <v>3804</v>
      </c>
      <c r="B3825" s="686" t="str">
        <f>IF(Input_series!B3821="","",Input_series!B3821)</f>
        <v/>
      </c>
      <c r="C3825" s="687" t="str">
        <f>IF(Input_series!C3821="","",Input_series!C3821)</f>
        <v/>
      </c>
      <c r="D3825" s="687" t="str">
        <f>IF(Input_series!D3821="","",Input_series!D3821)</f>
        <v/>
      </c>
      <c r="E3825" s="360"/>
      <c r="F3825" s="15"/>
      <c r="G3825" s="15"/>
      <c r="H3825" s="5"/>
      <c r="I3825" s="5"/>
      <c r="J3825" s="190"/>
      <c r="K3825" s="190"/>
      <c r="L3825" s="190"/>
      <c r="M3825" s="190"/>
      <c r="N3825" s="190"/>
      <c r="O3825" s="190"/>
    </row>
    <row r="3826" spans="1:15">
      <c r="A3826" s="465">
        <v>3805</v>
      </c>
      <c r="B3826" s="686" t="str">
        <f>IF(Input_series!B3822="","",Input_series!B3822)</f>
        <v/>
      </c>
      <c r="C3826" s="687" t="str">
        <f>IF(Input_series!C3822="","",Input_series!C3822)</f>
        <v/>
      </c>
      <c r="D3826" s="687" t="str">
        <f>IF(Input_series!D3822="","",Input_series!D3822)</f>
        <v/>
      </c>
      <c r="E3826" s="360"/>
      <c r="F3826" s="15"/>
      <c r="G3826" s="15"/>
      <c r="H3826" s="5"/>
      <c r="I3826" s="5"/>
      <c r="J3826" s="190"/>
      <c r="K3826" s="190"/>
      <c r="L3826" s="190"/>
      <c r="M3826" s="190"/>
      <c r="N3826" s="190"/>
      <c r="O3826" s="190"/>
    </row>
    <row r="3827" spans="1:15">
      <c r="A3827" s="465">
        <v>3806</v>
      </c>
      <c r="B3827" s="686" t="str">
        <f>IF(Input_series!B3823="","",Input_series!B3823)</f>
        <v/>
      </c>
      <c r="C3827" s="687" t="str">
        <f>IF(Input_series!C3823="","",Input_series!C3823)</f>
        <v/>
      </c>
      <c r="D3827" s="687" t="str">
        <f>IF(Input_series!D3823="","",Input_series!D3823)</f>
        <v/>
      </c>
      <c r="E3827" s="360"/>
      <c r="F3827" s="15"/>
      <c r="G3827" s="15"/>
      <c r="H3827" s="5"/>
      <c r="I3827" s="5"/>
      <c r="J3827" s="190"/>
      <c r="K3827" s="190"/>
      <c r="L3827" s="190"/>
      <c r="M3827" s="190"/>
      <c r="N3827" s="190"/>
      <c r="O3827" s="190"/>
    </row>
    <row r="3828" spans="1:15">
      <c r="A3828" s="465">
        <v>3807</v>
      </c>
      <c r="B3828" s="686" t="str">
        <f>IF(Input_series!B3824="","",Input_series!B3824)</f>
        <v/>
      </c>
      <c r="C3828" s="687" t="str">
        <f>IF(Input_series!C3824="","",Input_series!C3824)</f>
        <v/>
      </c>
      <c r="D3828" s="687" t="str">
        <f>IF(Input_series!D3824="","",Input_series!D3824)</f>
        <v/>
      </c>
      <c r="E3828" s="360"/>
      <c r="F3828" s="15"/>
      <c r="G3828" s="15"/>
      <c r="H3828" s="5"/>
      <c r="I3828" s="5"/>
      <c r="J3828" s="190"/>
      <c r="K3828" s="190"/>
      <c r="L3828" s="190"/>
      <c r="M3828" s="190"/>
      <c r="N3828" s="190"/>
      <c r="O3828" s="190"/>
    </row>
    <row r="3829" spans="1:15">
      <c r="A3829" s="465">
        <v>3808</v>
      </c>
      <c r="B3829" s="686" t="str">
        <f>IF(Input_series!B3825="","",Input_series!B3825)</f>
        <v/>
      </c>
      <c r="C3829" s="687" t="str">
        <f>IF(Input_series!C3825="","",Input_series!C3825)</f>
        <v/>
      </c>
      <c r="D3829" s="687" t="str">
        <f>IF(Input_series!D3825="","",Input_series!D3825)</f>
        <v/>
      </c>
      <c r="E3829" s="360"/>
      <c r="F3829" s="15"/>
      <c r="G3829" s="15"/>
      <c r="H3829" s="5"/>
      <c r="I3829" s="5"/>
      <c r="J3829" s="190"/>
      <c r="K3829" s="190"/>
      <c r="L3829" s="190"/>
      <c r="M3829" s="190"/>
      <c r="N3829" s="190"/>
      <c r="O3829" s="190"/>
    </row>
    <row r="3830" spans="1:15">
      <c r="A3830" s="465">
        <v>3809</v>
      </c>
      <c r="B3830" s="686" t="str">
        <f>IF(Input_series!B3826="","",Input_series!B3826)</f>
        <v/>
      </c>
      <c r="C3830" s="687" t="str">
        <f>IF(Input_series!C3826="","",Input_series!C3826)</f>
        <v/>
      </c>
      <c r="D3830" s="687" t="str">
        <f>IF(Input_series!D3826="","",Input_series!D3826)</f>
        <v/>
      </c>
      <c r="E3830" s="360"/>
      <c r="F3830" s="15"/>
      <c r="G3830" s="15"/>
      <c r="H3830" s="5"/>
      <c r="I3830" s="5"/>
      <c r="J3830" s="190"/>
      <c r="K3830" s="190"/>
      <c r="L3830" s="190"/>
      <c r="M3830" s="190"/>
      <c r="N3830" s="190"/>
      <c r="O3830" s="190"/>
    </row>
    <row r="3831" spans="1:15">
      <c r="A3831" s="465">
        <v>3810</v>
      </c>
      <c r="B3831" s="686" t="str">
        <f>IF(Input_series!B3827="","",Input_series!B3827)</f>
        <v/>
      </c>
      <c r="C3831" s="687" t="str">
        <f>IF(Input_series!C3827="","",Input_series!C3827)</f>
        <v/>
      </c>
      <c r="D3831" s="687" t="str">
        <f>IF(Input_series!D3827="","",Input_series!D3827)</f>
        <v/>
      </c>
      <c r="E3831" s="360"/>
      <c r="F3831" s="15"/>
      <c r="G3831" s="15"/>
      <c r="H3831" s="5"/>
      <c r="I3831" s="5"/>
      <c r="J3831" s="190"/>
      <c r="K3831" s="190"/>
      <c r="L3831" s="190"/>
      <c r="M3831" s="190"/>
      <c r="N3831" s="190"/>
      <c r="O3831" s="190"/>
    </row>
    <row r="3832" spans="1:15">
      <c r="A3832" s="465">
        <v>3811</v>
      </c>
      <c r="B3832" s="686" t="str">
        <f>IF(Input_series!B3828="","",Input_series!B3828)</f>
        <v/>
      </c>
      <c r="C3832" s="687" t="str">
        <f>IF(Input_series!C3828="","",Input_series!C3828)</f>
        <v/>
      </c>
      <c r="D3832" s="687" t="str">
        <f>IF(Input_series!D3828="","",Input_series!D3828)</f>
        <v/>
      </c>
      <c r="E3832" s="360"/>
      <c r="F3832" s="15"/>
      <c r="G3832" s="15"/>
      <c r="H3832" s="5"/>
      <c r="I3832" s="5"/>
      <c r="J3832" s="190"/>
      <c r="K3832" s="190"/>
      <c r="L3832" s="190"/>
      <c r="M3832" s="190"/>
      <c r="N3832" s="190"/>
      <c r="O3832" s="190"/>
    </row>
    <row r="3833" spans="1:15">
      <c r="A3833" s="465">
        <v>3812</v>
      </c>
      <c r="B3833" s="686" t="str">
        <f>IF(Input_series!B3829="","",Input_series!B3829)</f>
        <v/>
      </c>
      <c r="C3833" s="687" t="str">
        <f>IF(Input_series!C3829="","",Input_series!C3829)</f>
        <v/>
      </c>
      <c r="D3833" s="687" t="str">
        <f>IF(Input_series!D3829="","",Input_series!D3829)</f>
        <v/>
      </c>
      <c r="E3833" s="360"/>
      <c r="F3833" s="15"/>
      <c r="G3833" s="15"/>
      <c r="H3833" s="5"/>
      <c r="I3833" s="5"/>
      <c r="J3833" s="190"/>
      <c r="K3833" s="190"/>
      <c r="L3833" s="190"/>
      <c r="M3833" s="190"/>
      <c r="N3833" s="190"/>
      <c r="O3833" s="190"/>
    </row>
    <row r="3834" spans="1:15">
      <c r="A3834" s="465">
        <v>3813</v>
      </c>
      <c r="B3834" s="686" t="str">
        <f>IF(Input_series!B3830="","",Input_series!B3830)</f>
        <v/>
      </c>
      <c r="C3834" s="687" t="str">
        <f>IF(Input_series!C3830="","",Input_series!C3830)</f>
        <v/>
      </c>
      <c r="D3834" s="687" t="str">
        <f>IF(Input_series!D3830="","",Input_series!D3830)</f>
        <v/>
      </c>
      <c r="E3834" s="360"/>
      <c r="F3834" s="15"/>
      <c r="G3834" s="15"/>
      <c r="H3834" s="5"/>
      <c r="I3834" s="5"/>
      <c r="J3834" s="190"/>
      <c r="K3834" s="190"/>
      <c r="L3834" s="190"/>
      <c r="M3834" s="190"/>
      <c r="N3834" s="190"/>
      <c r="O3834" s="190"/>
    </row>
    <row r="3835" spans="1:15">
      <c r="A3835" s="465">
        <v>3814</v>
      </c>
      <c r="B3835" s="686" t="str">
        <f>IF(Input_series!B3831="","",Input_series!B3831)</f>
        <v/>
      </c>
      <c r="C3835" s="687" t="str">
        <f>IF(Input_series!C3831="","",Input_series!C3831)</f>
        <v/>
      </c>
      <c r="D3835" s="687" t="str">
        <f>IF(Input_series!D3831="","",Input_series!D3831)</f>
        <v/>
      </c>
      <c r="E3835" s="360"/>
      <c r="F3835" s="15"/>
      <c r="G3835" s="15"/>
      <c r="H3835" s="5"/>
      <c r="I3835" s="5"/>
      <c r="J3835" s="190"/>
      <c r="K3835" s="190"/>
      <c r="L3835" s="190"/>
      <c r="M3835" s="190"/>
      <c r="N3835" s="190"/>
      <c r="O3835" s="190"/>
    </row>
    <row r="3836" spans="1:15">
      <c r="A3836" s="465">
        <v>3815</v>
      </c>
      <c r="B3836" s="686" t="str">
        <f>IF(Input_series!B3832="","",Input_series!B3832)</f>
        <v/>
      </c>
      <c r="C3836" s="687" t="str">
        <f>IF(Input_series!C3832="","",Input_series!C3832)</f>
        <v/>
      </c>
      <c r="D3836" s="687" t="str">
        <f>IF(Input_series!D3832="","",Input_series!D3832)</f>
        <v/>
      </c>
      <c r="E3836" s="360"/>
      <c r="F3836" s="15"/>
      <c r="G3836" s="15"/>
      <c r="H3836" s="5"/>
      <c r="I3836" s="5"/>
      <c r="J3836" s="190"/>
      <c r="K3836" s="190"/>
      <c r="L3836" s="190"/>
      <c r="M3836" s="190"/>
      <c r="N3836" s="190"/>
      <c r="O3836" s="190"/>
    </row>
    <row r="3837" spans="1:15">
      <c r="A3837" s="465">
        <v>3816</v>
      </c>
      <c r="B3837" s="686" t="str">
        <f>IF(Input_series!B3833="","",Input_series!B3833)</f>
        <v/>
      </c>
      <c r="C3837" s="687" t="str">
        <f>IF(Input_series!C3833="","",Input_series!C3833)</f>
        <v/>
      </c>
      <c r="D3837" s="687" t="str">
        <f>IF(Input_series!D3833="","",Input_series!D3833)</f>
        <v/>
      </c>
      <c r="E3837" s="360"/>
      <c r="F3837" s="15"/>
      <c r="G3837" s="15"/>
      <c r="H3837" s="5"/>
      <c r="I3837" s="5"/>
      <c r="J3837" s="190"/>
      <c r="K3837" s="190"/>
      <c r="L3837" s="190"/>
      <c r="M3837" s="190"/>
      <c r="N3837" s="190"/>
      <c r="O3837" s="190"/>
    </row>
    <row r="3838" spans="1:15">
      <c r="A3838" s="465">
        <v>3817</v>
      </c>
      <c r="B3838" s="686" t="str">
        <f>IF(Input_series!B3834="","",Input_series!B3834)</f>
        <v/>
      </c>
      <c r="C3838" s="687" t="str">
        <f>IF(Input_series!C3834="","",Input_series!C3834)</f>
        <v/>
      </c>
      <c r="D3838" s="687" t="str">
        <f>IF(Input_series!D3834="","",Input_series!D3834)</f>
        <v/>
      </c>
      <c r="E3838" s="360"/>
      <c r="F3838" s="15"/>
      <c r="G3838" s="15"/>
      <c r="H3838" s="5"/>
      <c r="I3838" s="5"/>
      <c r="J3838" s="190"/>
      <c r="K3838" s="190"/>
      <c r="L3838" s="190"/>
      <c r="M3838" s="190"/>
      <c r="N3838" s="190"/>
      <c r="O3838" s="190"/>
    </row>
    <row r="3839" spans="1:15">
      <c r="A3839" s="465">
        <v>3818</v>
      </c>
      <c r="B3839" s="686" t="str">
        <f>IF(Input_series!B3835="","",Input_series!B3835)</f>
        <v/>
      </c>
      <c r="C3839" s="687" t="str">
        <f>IF(Input_series!C3835="","",Input_series!C3835)</f>
        <v/>
      </c>
      <c r="D3839" s="687" t="str">
        <f>IF(Input_series!D3835="","",Input_series!D3835)</f>
        <v/>
      </c>
      <c r="E3839" s="360"/>
      <c r="F3839" s="15"/>
      <c r="G3839" s="15"/>
      <c r="H3839" s="5"/>
      <c r="I3839" s="5"/>
      <c r="J3839" s="190"/>
      <c r="K3839" s="190"/>
      <c r="L3839" s="190"/>
      <c r="M3839" s="190"/>
      <c r="N3839" s="190"/>
      <c r="O3839" s="190"/>
    </row>
    <row r="3840" spans="1:15">
      <c r="A3840" s="465">
        <v>3819</v>
      </c>
      <c r="B3840" s="686" t="str">
        <f>IF(Input_series!B3836="","",Input_series!B3836)</f>
        <v/>
      </c>
      <c r="C3840" s="687" t="str">
        <f>IF(Input_series!C3836="","",Input_series!C3836)</f>
        <v/>
      </c>
      <c r="D3840" s="687" t="str">
        <f>IF(Input_series!D3836="","",Input_series!D3836)</f>
        <v/>
      </c>
      <c r="E3840" s="360"/>
      <c r="F3840" s="15"/>
      <c r="G3840" s="15"/>
      <c r="H3840" s="5"/>
      <c r="I3840" s="5"/>
      <c r="J3840" s="190"/>
      <c r="K3840" s="190"/>
      <c r="L3840" s="190"/>
      <c r="M3840" s="190"/>
      <c r="N3840" s="190"/>
      <c r="O3840" s="190"/>
    </row>
    <row r="3841" spans="1:15">
      <c r="A3841" s="465">
        <v>3820</v>
      </c>
      <c r="B3841" s="686" t="str">
        <f>IF(Input_series!B3837="","",Input_series!B3837)</f>
        <v/>
      </c>
      <c r="C3841" s="687" t="str">
        <f>IF(Input_series!C3837="","",Input_series!C3837)</f>
        <v/>
      </c>
      <c r="D3841" s="687" t="str">
        <f>IF(Input_series!D3837="","",Input_series!D3837)</f>
        <v/>
      </c>
      <c r="E3841" s="360"/>
      <c r="F3841" s="15"/>
      <c r="G3841" s="15"/>
      <c r="H3841" s="5"/>
      <c r="I3841" s="5"/>
      <c r="J3841" s="190"/>
      <c r="K3841" s="190"/>
      <c r="L3841" s="190"/>
      <c r="M3841" s="190"/>
      <c r="N3841" s="190"/>
      <c r="O3841" s="190"/>
    </row>
    <row r="3842" spans="1:15">
      <c r="A3842" s="465">
        <v>3821</v>
      </c>
      <c r="B3842" s="686" t="str">
        <f>IF(Input_series!B3838="","",Input_series!B3838)</f>
        <v/>
      </c>
      <c r="C3842" s="687" t="str">
        <f>IF(Input_series!C3838="","",Input_series!C3838)</f>
        <v/>
      </c>
      <c r="D3842" s="687" t="str">
        <f>IF(Input_series!D3838="","",Input_series!D3838)</f>
        <v/>
      </c>
      <c r="E3842" s="360"/>
      <c r="F3842" s="15"/>
      <c r="G3842" s="15"/>
      <c r="H3842" s="5"/>
      <c r="I3842" s="5"/>
      <c r="J3842" s="190"/>
      <c r="K3842" s="190"/>
      <c r="L3842" s="190"/>
      <c r="M3842" s="190"/>
      <c r="N3842" s="190"/>
      <c r="O3842" s="190"/>
    </row>
    <row r="3843" spans="1:15">
      <c r="A3843" s="465">
        <v>3822</v>
      </c>
      <c r="B3843" s="686" t="str">
        <f>IF(Input_series!B3839="","",Input_series!B3839)</f>
        <v/>
      </c>
      <c r="C3843" s="687" t="str">
        <f>IF(Input_series!C3839="","",Input_series!C3839)</f>
        <v/>
      </c>
      <c r="D3843" s="687" t="str">
        <f>IF(Input_series!D3839="","",Input_series!D3839)</f>
        <v/>
      </c>
      <c r="E3843" s="360"/>
      <c r="F3843" s="15"/>
      <c r="G3843" s="15"/>
      <c r="H3843" s="5"/>
      <c r="I3843" s="5"/>
      <c r="J3843" s="190"/>
      <c r="K3843" s="190"/>
      <c r="L3843" s="190"/>
      <c r="M3843" s="190"/>
      <c r="N3843" s="190"/>
      <c r="O3843" s="190"/>
    </row>
    <row r="3844" spans="1:15">
      <c r="A3844" s="465">
        <v>3823</v>
      </c>
      <c r="B3844" s="686" t="str">
        <f>IF(Input_series!B3840="","",Input_series!B3840)</f>
        <v/>
      </c>
      <c r="C3844" s="687" t="str">
        <f>IF(Input_series!C3840="","",Input_series!C3840)</f>
        <v/>
      </c>
      <c r="D3844" s="687" t="str">
        <f>IF(Input_series!D3840="","",Input_series!D3840)</f>
        <v/>
      </c>
      <c r="E3844" s="360"/>
      <c r="F3844" s="15"/>
      <c r="G3844" s="15"/>
      <c r="H3844" s="5"/>
      <c r="I3844" s="5"/>
      <c r="J3844" s="190"/>
      <c r="K3844" s="190"/>
      <c r="L3844" s="190"/>
      <c r="M3844" s="190"/>
      <c r="N3844" s="190"/>
      <c r="O3844" s="190"/>
    </row>
    <row r="3845" spans="1:15">
      <c r="A3845" s="465">
        <v>3824</v>
      </c>
      <c r="B3845" s="686" t="str">
        <f>IF(Input_series!B3841="","",Input_series!B3841)</f>
        <v/>
      </c>
      <c r="C3845" s="687" t="str">
        <f>IF(Input_series!C3841="","",Input_series!C3841)</f>
        <v/>
      </c>
      <c r="D3845" s="687" t="str">
        <f>IF(Input_series!D3841="","",Input_series!D3841)</f>
        <v/>
      </c>
      <c r="E3845" s="360"/>
      <c r="F3845" s="15"/>
      <c r="G3845" s="15"/>
      <c r="H3845" s="5"/>
      <c r="I3845" s="5"/>
      <c r="J3845" s="190"/>
      <c r="K3845" s="190"/>
      <c r="L3845" s="190"/>
      <c r="M3845" s="190"/>
      <c r="N3845" s="190"/>
      <c r="O3845" s="190"/>
    </row>
    <row r="3846" spans="1:15">
      <c r="A3846" s="465">
        <v>3825</v>
      </c>
      <c r="B3846" s="686" t="str">
        <f>IF(Input_series!B3842="","",Input_series!B3842)</f>
        <v/>
      </c>
      <c r="C3846" s="687" t="str">
        <f>IF(Input_series!C3842="","",Input_series!C3842)</f>
        <v/>
      </c>
      <c r="D3846" s="687" t="str">
        <f>IF(Input_series!D3842="","",Input_series!D3842)</f>
        <v/>
      </c>
      <c r="E3846" s="360"/>
      <c r="F3846" s="15"/>
      <c r="G3846" s="15"/>
      <c r="H3846" s="5"/>
      <c r="I3846" s="5"/>
      <c r="J3846" s="190"/>
      <c r="K3846" s="190"/>
      <c r="L3846" s="190"/>
      <c r="M3846" s="190"/>
      <c r="N3846" s="190"/>
      <c r="O3846" s="190"/>
    </row>
    <row r="3847" spans="1:15">
      <c r="A3847" s="465">
        <v>3826</v>
      </c>
      <c r="B3847" s="686" t="str">
        <f>IF(Input_series!B3843="","",Input_series!B3843)</f>
        <v/>
      </c>
      <c r="C3847" s="687" t="str">
        <f>IF(Input_series!C3843="","",Input_series!C3843)</f>
        <v/>
      </c>
      <c r="D3847" s="687" t="str">
        <f>IF(Input_series!D3843="","",Input_series!D3843)</f>
        <v/>
      </c>
      <c r="E3847" s="360"/>
      <c r="F3847" s="15"/>
      <c r="G3847" s="15"/>
      <c r="H3847" s="5"/>
      <c r="I3847" s="5"/>
      <c r="J3847" s="190"/>
      <c r="K3847" s="190"/>
      <c r="L3847" s="190"/>
      <c r="M3847" s="190"/>
      <c r="N3847" s="190"/>
      <c r="O3847" s="190"/>
    </row>
    <row r="3848" spans="1:15">
      <c r="A3848" s="465">
        <v>3827</v>
      </c>
      <c r="B3848" s="686" t="str">
        <f>IF(Input_series!B3844="","",Input_series!B3844)</f>
        <v/>
      </c>
      <c r="C3848" s="687" t="str">
        <f>IF(Input_series!C3844="","",Input_series!C3844)</f>
        <v/>
      </c>
      <c r="D3848" s="687" t="str">
        <f>IF(Input_series!D3844="","",Input_series!D3844)</f>
        <v/>
      </c>
      <c r="E3848" s="360"/>
      <c r="F3848" s="15"/>
      <c r="G3848" s="15"/>
      <c r="H3848" s="5"/>
      <c r="I3848" s="5"/>
      <c r="J3848" s="190"/>
      <c r="K3848" s="190"/>
      <c r="L3848" s="190"/>
      <c r="M3848" s="190"/>
      <c r="N3848" s="190"/>
      <c r="O3848" s="190"/>
    </row>
    <row r="3849" spans="1:15">
      <c r="A3849" s="465">
        <v>3828</v>
      </c>
      <c r="B3849" s="686" t="str">
        <f>IF(Input_series!B3845="","",Input_series!B3845)</f>
        <v/>
      </c>
      <c r="C3849" s="687" t="str">
        <f>IF(Input_series!C3845="","",Input_series!C3845)</f>
        <v/>
      </c>
      <c r="D3849" s="687" t="str">
        <f>IF(Input_series!D3845="","",Input_series!D3845)</f>
        <v/>
      </c>
      <c r="E3849" s="360"/>
      <c r="F3849" s="15"/>
      <c r="G3849" s="15"/>
      <c r="H3849" s="5"/>
      <c r="I3849" s="5"/>
      <c r="J3849" s="190"/>
      <c r="K3849" s="190"/>
      <c r="L3849" s="190"/>
      <c r="M3849" s="190"/>
      <c r="N3849" s="190"/>
      <c r="O3849" s="190"/>
    </row>
    <row r="3850" spans="1:15">
      <c r="A3850" s="465">
        <v>3829</v>
      </c>
      <c r="B3850" s="686" t="str">
        <f>IF(Input_series!B3846="","",Input_series!B3846)</f>
        <v/>
      </c>
      <c r="C3850" s="687" t="str">
        <f>IF(Input_series!C3846="","",Input_series!C3846)</f>
        <v/>
      </c>
      <c r="D3850" s="687" t="str">
        <f>IF(Input_series!D3846="","",Input_series!D3846)</f>
        <v/>
      </c>
      <c r="E3850" s="360"/>
      <c r="F3850" s="15"/>
      <c r="G3850" s="15"/>
      <c r="H3850" s="5"/>
      <c r="I3850" s="5"/>
      <c r="J3850" s="190"/>
      <c r="K3850" s="190"/>
      <c r="L3850" s="190"/>
      <c r="M3850" s="190"/>
      <c r="N3850" s="190"/>
      <c r="O3850" s="190"/>
    </row>
    <row r="3851" spans="1:15">
      <c r="A3851" s="465">
        <v>3830</v>
      </c>
      <c r="B3851" s="686" t="str">
        <f>IF(Input_series!B3847="","",Input_series!B3847)</f>
        <v/>
      </c>
      <c r="C3851" s="687" t="str">
        <f>IF(Input_series!C3847="","",Input_series!C3847)</f>
        <v/>
      </c>
      <c r="D3851" s="687" t="str">
        <f>IF(Input_series!D3847="","",Input_series!D3847)</f>
        <v/>
      </c>
      <c r="E3851" s="360"/>
      <c r="F3851" s="15"/>
      <c r="G3851" s="15"/>
      <c r="H3851" s="5"/>
      <c r="I3851" s="5"/>
      <c r="J3851" s="190"/>
      <c r="K3851" s="190"/>
      <c r="L3851" s="190"/>
      <c r="M3851" s="190"/>
      <c r="N3851" s="190"/>
      <c r="O3851" s="190"/>
    </row>
    <row r="3852" spans="1:15">
      <c r="A3852" s="465">
        <v>3831</v>
      </c>
      <c r="B3852" s="686" t="str">
        <f>IF(Input_series!B3848="","",Input_series!B3848)</f>
        <v/>
      </c>
      <c r="C3852" s="687" t="str">
        <f>IF(Input_series!C3848="","",Input_series!C3848)</f>
        <v/>
      </c>
      <c r="D3852" s="687" t="str">
        <f>IF(Input_series!D3848="","",Input_series!D3848)</f>
        <v/>
      </c>
      <c r="E3852" s="360"/>
      <c r="F3852" s="15"/>
      <c r="G3852" s="15"/>
      <c r="H3852" s="5"/>
      <c r="I3852" s="5"/>
      <c r="J3852" s="190"/>
      <c r="K3852" s="190"/>
      <c r="L3852" s="190"/>
      <c r="M3852" s="190"/>
      <c r="N3852" s="190"/>
      <c r="O3852" s="190"/>
    </row>
    <row r="3853" spans="1:15">
      <c r="A3853" s="465">
        <v>3832</v>
      </c>
      <c r="B3853" s="686" t="str">
        <f>IF(Input_series!B3849="","",Input_series!B3849)</f>
        <v/>
      </c>
      <c r="C3853" s="687" t="str">
        <f>IF(Input_series!C3849="","",Input_series!C3849)</f>
        <v/>
      </c>
      <c r="D3853" s="687" t="str">
        <f>IF(Input_series!D3849="","",Input_series!D3849)</f>
        <v/>
      </c>
      <c r="E3853" s="360"/>
      <c r="F3853" s="15"/>
      <c r="G3853" s="15"/>
      <c r="H3853" s="5"/>
      <c r="I3853" s="5"/>
      <c r="J3853" s="190"/>
      <c r="K3853" s="190"/>
      <c r="L3853" s="190"/>
      <c r="M3853" s="190"/>
      <c r="N3853" s="190"/>
      <c r="O3853" s="190"/>
    </row>
    <row r="3854" spans="1:15">
      <c r="A3854" s="465">
        <v>3833</v>
      </c>
      <c r="B3854" s="686" t="str">
        <f>IF(Input_series!B3850="","",Input_series!B3850)</f>
        <v/>
      </c>
      <c r="C3854" s="687" t="str">
        <f>IF(Input_series!C3850="","",Input_series!C3850)</f>
        <v/>
      </c>
      <c r="D3854" s="687" t="str">
        <f>IF(Input_series!D3850="","",Input_series!D3850)</f>
        <v/>
      </c>
      <c r="E3854" s="360"/>
      <c r="F3854" s="15"/>
      <c r="G3854" s="15"/>
      <c r="H3854" s="5"/>
      <c r="I3854" s="5"/>
      <c r="J3854" s="190"/>
      <c r="K3854" s="190"/>
      <c r="L3854" s="190"/>
      <c r="M3854" s="190"/>
      <c r="N3854" s="190"/>
      <c r="O3854" s="190"/>
    </row>
    <row r="3855" spans="1:15">
      <c r="A3855" s="465">
        <v>3834</v>
      </c>
      <c r="B3855" s="686" t="str">
        <f>IF(Input_series!B3851="","",Input_series!B3851)</f>
        <v/>
      </c>
      <c r="C3855" s="687" t="str">
        <f>IF(Input_series!C3851="","",Input_series!C3851)</f>
        <v/>
      </c>
      <c r="D3855" s="687" t="str">
        <f>IF(Input_series!D3851="","",Input_series!D3851)</f>
        <v/>
      </c>
      <c r="E3855" s="360"/>
      <c r="F3855" s="15"/>
      <c r="G3855" s="15"/>
      <c r="H3855" s="5"/>
      <c r="I3855" s="5"/>
      <c r="J3855" s="190"/>
      <c r="K3855" s="190"/>
      <c r="L3855" s="190"/>
      <c r="M3855" s="190"/>
      <c r="N3855" s="190"/>
      <c r="O3855" s="190"/>
    </row>
    <row r="3856" spans="1:15">
      <c r="A3856" s="465">
        <v>3835</v>
      </c>
      <c r="B3856" s="686" t="str">
        <f>IF(Input_series!B3852="","",Input_series!B3852)</f>
        <v/>
      </c>
      <c r="C3856" s="687" t="str">
        <f>IF(Input_series!C3852="","",Input_series!C3852)</f>
        <v/>
      </c>
      <c r="D3856" s="687" t="str">
        <f>IF(Input_series!D3852="","",Input_series!D3852)</f>
        <v/>
      </c>
      <c r="E3856" s="360"/>
      <c r="F3856" s="15"/>
      <c r="G3856" s="15"/>
      <c r="H3856" s="5"/>
      <c r="I3856" s="5"/>
      <c r="J3856" s="190"/>
      <c r="K3856" s="190"/>
      <c r="L3856" s="190"/>
      <c r="M3856" s="190"/>
      <c r="N3856" s="190"/>
      <c r="O3856" s="190"/>
    </row>
    <row r="3857" spans="1:15">
      <c r="A3857" s="465">
        <v>3836</v>
      </c>
      <c r="B3857" s="686" t="str">
        <f>IF(Input_series!B3853="","",Input_series!B3853)</f>
        <v/>
      </c>
      <c r="C3857" s="687" t="str">
        <f>IF(Input_series!C3853="","",Input_series!C3853)</f>
        <v/>
      </c>
      <c r="D3857" s="687" t="str">
        <f>IF(Input_series!D3853="","",Input_series!D3853)</f>
        <v/>
      </c>
      <c r="E3857" s="360"/>
      <c r="F3857" s="15"/>
      <c r="G3857" s="15"/>
      <c r="H3857" s="5"/>
      <c r="I3857" s="5"/>
      <c r="J3857" s="190"/>
      <c r="K3857" s="190"/>
      <c r="L3857" s="190"/>
      <c r="M3857" s="190"/>
      <c r="N3857" s="190"/>
      <c r="O3857" s="190"/>
    </row>
    <row r="3858" spans="1:15">
      <c r="A3858" s="465">
        <v>3837</v>
      </c>
      <c r="B3858" s="686" t="str">
        <f>IF(Input_series!B3854="","",Input_series!B3854)</f>
        <v/>
      </c>
      <c r="C3858" s="687" t="str">
        <f>IF(Input_series!C3854="","",Input_series!C3854)</f>
        <v/>
      </c>
      <c r="D3858" s="687" t="str">
        <f>IF(Input_series!D3854="","",Input_series!D3854)</f>
        <v/>
      </c>
      <c r="E3858" s="360"/>
      <c r="F3858" s="15"/>
      <c r="G3858" s="15"/>
      <c r="H3858" s="5"/>
      <c r="I3858" s="5"/>
      <c r="J3858" s="190"/>
      <c r="K3858" s="190"/>
      <c r="L3858" s="190"/>
      <c r="M3858" s="190"/>
      <c r="N3858" s="190"/>
      <c r="O3858" s="190"/>
    </row>
    <row r="3859" spans="1:15">
      <c r="A3859" s="465">
        <v>3838</v>
      </c>
      <c r="B3859" s="686" t="str">
        <f>IF(Input_series!B3855="","",Input_series!B3855)</f>
        <v/>
      </c>
      <c r="C3859" s="687" t="str">
        <f>IF(Input_series!C3855="","",Input_series!C3855)</f>
        <v/>
      </c>
      <c r="D3859" s="687" t="str">
        <f>IF(Input_series!D3855="","",Input_series!D3855)</f>
        <v/>
      </c>
      <c r="E3859" s="360"/>
      <c r="F3859" s="15"/>
      <c r="G3859" s="15"/>
      <c r="H3859" s="5"/>
      <c r="I3859" s="5"/>
      <c r="J3859" s="190"/>
      <c r="K3859" s="190"/>
      <c r="L3859" s="190"/>
      <c r="M3859" s="190"/>
      <c r="N3859" s="190"/>
      <c r="O3859" s="190"/>
    </row>
    <row r="3860" spans="1:15">
      <c r="A3860" s="465">
        <v>3839</v>
      </c>
      <c r="B3860" s="686" t="str">
        <f>IF(Input_series!B3856="","",Input_series!B3856)</f>
        <v/>
      </c>
      <c r="C3860" s="687" t="str">
        <f>IF(Input_series!C3856="","",Input_series!C3856)</f>
        <v/>
      </c>
      <c r="D3860" s="687" t="str">
        <f>IF(Input_series!D3856="","",Input_series!D3856)</f>
        <v/>
      </c>
      <c r="E3860" s="360"/>
      <c r="F3860" s="15"/>
      <c r="G3860" s="15"/>
      <c r="H3860" s="5"/>
      <c r="I3860" s="5"/>
      <c r="J3860" s="190"/>
      <c r="K3860" s="190"/>
      <c r="L3860" s="190"/>
      <c r="M3860" s="190"/>
      <c r="N3860" s="190"/>
      <c r="O3860" s="190"/>
    </row>
    <row r="3861" spans="1:15">
      <c r="A3861" s="465">
        <v>3840</v>
      </c>
      <c r="B3861" s="686" t="str">
        <f>IF(Input_series!B3857="","",Input_series!B3857)</f>
        <v/>
      </c>
      <c r="C3861" s="687" t="str">
        <f>IF(Input_series!C3857="","",Input_series!C3857)</f>
        <v/>
      </c>
      <c r="D3861" s="687" t="str">
        <f>IF(Input_series!D3857="","",Input_series!D3857)</f>
        <v/>
      </c>
      <c r="E3861" s="360"/>
      <c r="F3861" s="15"/>
      <c r="G3861" s="15"/>
      <c r="H3861" s="5"/>
      <c r="I3861" s="5"/>
      <c r="J3861" s="190"/>
      <c r="K3861" s="190"/>
      <c r="L3861" s="190"/>
      <c r="M3861" s="190"/>
      <c r="N3861" s="190"/>
      <c r="O3861" s="190"/>
    </row>
    <row r="3862" spans="1:15">
      <c r="A3862" s="465">
        <v>3841</v>
      </c>
      <c r="B3862" s="686" t="str">
        <f>IF(Input_series!B3858="","",Input_series!B3858)</f>
        <v/>
      </c>
      <c r="C3862" s="687" t="str">
        <f>IF(Input_series!C3858="","",Input_series!C3858)</f>
        <v/>
      </c>
      <c r="D3862" s="687" t="str">
        <f>IF(Input_series!D3858="","",Input_series!D3858)</f>
        <v/>
      </c>
      <c r="E3862" s="360"/>
      <c r="F3862" s="15"/>
      <c r="G3862" s="15"/>
      <c r="H3862" s="5"/>
      <c r="I3862" s="5"/>
      <c r="J3862" s="190"/>
      <c r="K3862" s="190"/>
      <c r="L3862" s="190"/>
      <c r="M3862" s="190"/>
      <c r="N3862" s="190"/>
      <c r="O3862" s="190"/>
    </row>
    <row r="3863" spans="1:15">
      <c r="A3863" s="465">
        <v>3842</v>
      </c>
      <c r="B3863" s="686" t="str">
        <f>IF(Input_series!B3859="","",Input_series!B3859)</f>
        <v/>
      </c>
      <c r="C3863" s="687" t="str">
        <f>IF(Input_series!C3859="","",Input_series!C3859)</f>
        <v/>
      </c>
      <c r="D3863" s="687" t="str">
        <f>IF(Input_series!D3859="","",Input_series!D3859)</f>
        <v/>
      </c>
      <c r="E3863" s="360"/>
      <c r="F3863" s="15"/>
      <c r="G3863" s="15"/>
      <c r="H3863" s="5"/>
      <c r="I3863" s="5"/>
      <c r="J3863" s="190"/>
      <c r="K3863" s="190"/>
      <c r="L3863" s="190"/>
      <c r="M3863" s="190"/>
      <c r="N3863" s="190"/>
      <c r="O3863" s="190"/>
    </row>
    <row r="3864" spans="1:15">
      <c r="A3864" s="465">
        <v>3843</v>
      </c>
      <c r="B3864" s="686" t="str">
        <f>IF(Input_series!B3860="","",Input_series!B3860)</f>
        <v/>
      </c>
      <c r="C3864" s="687" t="str">
        <f>IF(Input_series!C3860="","",Input_series!C3860)</f>
        <v/>
      </c>
      <c r="D3864" s="687" t="str">
        <f>IF(Input_series!D3860="","",Input_series!D3860)</f>
        <v/>
      </c>
      <c r="E3864" s="360"/>
      <c r="F3864" s="15"/>
      <c r="G3864" s="15"/>
      <c r="H3864" s="5"/>
      <c r="I3864" s="5"/>
      <c r="J3864" s="190"/>
      <c r="K3864" s="190"/>
      <c r="L3864" s="190"/>
      <c r="M3864" s="190"/>
      <c r="N3864" s="190"/>
      <c r="O3864" s="190"/>
    </row>
    <row r="3865" spans="1:15">
      <c r="A3865" s="465">
        <v>3844</v>
      </c>
      <c r="B3865" s="686" t="str">
        <f>IF(Input_series!B3861="","",Input_series!B3861)</f>
        <v/>
      </c>
      <c r="C3865" s="687" t="str">
        <f>IF(Input_series!C3861="","",Input_series!C3861)</f>
        <v/>
      </c>
      <c r="D3865" s="687" t="str">
        <f>IF(Input_series!D3861="","",Input_series!D3861)</f>
        <v/>
      </c>
      <c r="E3865" s="360"/>
      <c r="F3865" s="15"/>
      <c r="G3865" s="15"/>
      <c r="H3865" s="5"/>
      <c r="I3865" s="5"/>
      <c r="J3865" s="190"/>
      <c r="K3865" s="190"/>
      <c r="L3865" s="190"/>
      <c r="M3865" s="190"/>
      <c r="N3865" s="190"/>
      <c r="O3865" s="190"/>
    </row>
    <row r="3866" spans="1:15">
      <c r="A3866" s="465">
        <v>3845</v>
      </c>
      <c r="B3866" s="686" t="str">
        <f>IF(Input_series!B3862="","",Input_series!B3862)</f>
        <v/>
      </c>
      <c r="C3866" s="687" t="str">
        <f>IF(Input_series!C3862="","",Input_series!C3862)</f>
        <v/>
      </c>
      <c r="D3866" s="687" t="str">
        <f>IF(Input_series!D3862="","",Input_series!D3862)</f>
        <v/>
      </c>
      <c r="E3866" s="360"/>
      <c r="F3866" s="15"/>
      <c r="G3866" s="15"/>
      <c r="H3866" s="5"/>
      <c r="I3866" s="5"/>
      <c r="J3866" s="190"/>
      <c r="K3866" s="190"/>
      <c r="L3866" s="190"/>
      <c r="M3866" s="190"/>
      <c r="N3866" s="190"/>
      <c r="O3866" s="190"/>
    </row>
    <row r="3867" spans="1:15">
      <c r="A3867" s="465">
        <v>3846</v>
      </c>
      <c r="B3867" s="686" t="str">
        <f>IF(Input_series!B3863="","",Input_series!B3863)</f>
        <v/>
      </c>
      <c r="C3867" s="687" t="str">
        <f>IF(Input_series!C3863="","",Input_series!C3863)</f>
        <v/>
      </c>
      <c r="D3867" s="687" t="str">
        <f>IF(Input_series!D3863="","",Input_series!D3863)</f>
        <v/>
      </c>
      <c r="E3867" s="360"/>
      <c r="F3867" s="15"/>
      <c r="G3867" s="15"/>
      <c r="H3867" s="5"/>
      <c r="I3867" s="5"/>
      <c r="J3867" s="190"/>
      <c r="K3867" s="190"/>
      <c r="L3867" s="190"/>
      <c r="M3867" s="190"/>
      <c r="N3867" s="190"/>
      <c r="O3867" s="190"/>
    </row>
    <row r="3868" spans="1:15">
      <c r="A3868" s="465">
        <v>3847</v>
      </c>
      <c r="B3868" s="686" t="str">
        <f>IF(Input_series!B3864="","",Input_series!B3864)</f>
        <v/>
      </c>
      <c r="C3868" s="687" t="str">
        <f>IF(Input_series!C3864="","",Input_series!C3864)</f>
        <v/>
      </c>
      <c r="D3868" s="687" t="str">
        <f>IF(Input_series!D3864="","",Input_series!D3864)</f>
        <v/>
      </c>
      <c r="E3868" s="360"/>
      <c r="F3868" s="15"/>
      <c r="G3868" s="15"/>
      <c r="H3868" s="5"/>
      <c r="I3868" s="5"/>
      <c r="J3868" s="190"/>
      <c r="K3868" s="190"/>
      <c r="L3868" s="190"/>
      <c r="M3868" s="190"/>
      <c r="N3868" s="190"/>
      <c r="O3868" s="190"/>
    </row>
    <row r="3869" spans="1:15">
      <c r="A3869" s="465">
        <v>3848</v>
      </c>
      <c r="B3869" s="686" t="str">
        <f>IF(Input_series!B3865="","",Input_series!B3865)</f>
        <v/>
      </c>
      <c r="C3869" s="687" t="str">
        <f>IF(Input_series!C3865="","",Input_series!C3865)</f>
        <v/>
      </c>
      <c r="D3869" s="687" t="str">
        <f>IF(Input_series!D3865="","",Input_series!D3865)</f>
        <v/>
      </c>
      <c r="E3869" s="360"/>
      <c r="F3869" s="15"/>
      <c r="G3869" s="15"/>
      <c r="H3869" s="5"/>
      <c r="I3869" s="5"/>
      <c r="J3869" s="190"/>
      <c r="K3869" s="190"/>
      <c r="L3869" s="190"/>
      <c r="M3869" s="190"/>
      <c r="N3869" s="190"/>
      <c r="O3869" s="190"/>
    </row>
    <row r="3870" spans="1:15">
      <c r="A3870" s="465">
        <v>3849</v>
      </c>
      <c r="B3870" s="686" t="str">
        <f>IF(Input_series!B3866="","",Input_series!B3866)</f>
        <v/>
      </c>
      <c r="C3870" s="687" t="str">
        <f>IF(Input_series!C3866="","",Input_series!C3866)</f>
        <v/>
      </c>
      <c r="D3870" s="687" t="str">
        <f>IF(Input_series!D3866="","",Input_series!D3866)</f>
        <v/>
      </c>
      <c r="E3870" s="360"/>
      <c r="F3870" s="15"/>
      <c r="G3870" s="15"/>
      <c r="H3870" s="5"/>
      <c r="I3870" s="5"/>
      <c r="J3870" s="190"/>
      <c r="K3870" s="190"/>
      <c r="L3870" s="190"/>
      <c r="M3870" s="190"/>
      <c r="N3870" s="190"/>
      <c r="O3870" s="190"/>
    </row>
    <row r="3871" spans="1:15">
      <c r="A3871" s="465">
        <v>3850</v>
      </c>
      <c r="B3871" s="686" t="str">
        <f>IF(Input_series!B3867="","",Input_series!B3867)</f>
        <v/>
      </c>
      <c r="C3871" s="687" t="str">
        <f>IF(Input_series!C3867="","",Input_series!C3867)</f>
        <v/>
      </c>
      <c r="D3871" s="687" t="str">
        <f>IF(Input_series!D3867="","",Input_series!D3867)</f>
        <v/>
      </c>
      <c r="E3871" s="360"/>
      <c r="F3871" s="15"/>
      <c r="G3871" s="15"/>
      <c r="H3871" s="5"/>
      <c r="I3871" s="5"/>
      <c r="J3871" s="190"/>
      <c r="K3871" s="190"/>
      <c r="L3871" s="190"/>
      <c r="M3871" s="190"/>
      <c r="N3871" s="190"/>
      <c r="O3871" s="190"/>
    </row>
    <row r="3872" spans="1:15">
      <c r="A3872" s="465">
        <v>3851</v>
      </c>
      <c r="B3872" s="686" t="str">
        <f>IF(Input_series!B3868="","",Input_series!B3868)</f>
        <v/>
      </c>
      <c r="C3872" s="687" t="str">
        <f>IF(Input_series!C3868="","",Input_series!C3868)</f>
        <v/>
      </c>
      <c r="D3872" s="687" t="str">
        <f>IF(Input_series!D3868="","",Input_series!D3868)</f>
        <v/>
      </c>
      <c r="E3872" s="360"/>
      <c r="F3872" s="15"/>
      <c r="G3872" s="15"/>
      <c r="H3872" s="5"/>
      <c r="I3872" s="5"/>
      <c r="J3872" s="190"/>
      <c r="K3872" s="190"/>
      <c r="L3872" s="190"/>
      <c r="M3872" s="190"/>
      <c r="N3872" s="190"/>
      <c r="O3872" s="190"/>
    </row>
    <row r="3873" spans="1:15">
      <c r="A3873" s="465">
        <v>3852</v>
      </c>
      <c r="B3873" s="686" t="str">
        <f>IF(Input_series!B3869="","",Input_series!B3869)</f>
        <v/>
      </c>
      <c r="C3873" s="687" t="str">
        <f>IF(Input_series!C3869="","",Input_series!C3869)</f>
        <v/>
      </c>
      <c r="D3873" s="687" t="str">
        <f>IF(Input_series!D3869="","",Input_series!D3869)</f>
        <v/>
      </c>
      <c r="E3873" s="360"/>
      <c r="F3873" s="15"/>
      <c r="G3873" s="15"/>
      <c r="H3873" s="5"/>
      <c r="I3873" s="5"/>
      <c r="J3873" s="190"/>
      <c r="K3873" s="190"/>
      <c r="L3873" s="190"/>
      <c r="M3873" s="190"/>
      <c r="N3873" s="190"/>
      <c r="O3873" s="190"/>
    </row>
    <row r="3874" spans="1:15">
      <c r="A3874" s="465">
        <v>3853</v>
      </c>
      <c r="B3874" s="686" t="str">
        <f>IF(Input_series!B3870="","",Input_series!B3870)</f>
        <v/>
      </c>
      <c r="C3874" s="687" t="str">
        <f>IF(Input_series!C3870="","",Input_series!C3870)</f>
        <v/>
      </c>
      <c r="D3874" s="687" t="str">
        <f>IF(Input_series!D3870="","",Input_series!D3870)</f>
        <v/>
      </c>
      <c r="E3874" s="360"/>
      <c r="F3874" s="15"/>
      <c r="G3874" s="15"/>
      <c r="H3874" s="5"/>
      <c r="I3874" s="5"/>
      <c r="J3874" s="190"/>
      <c r="K3874" s="190"/>
      <c r="L3874" s="190"/>
      <c r="M3874" s="190"/>
      <c r="N3874" s="190"/>
      <c r="O3874" s="190"/>
    </row>
    <row r="3875" spans="1:15">
      <c r="A3875" s="465">
        <v>3854</v>
      </c>
      <c r="B3875" s="686" t="str">
        <f>IF(Input_series!B3871="","",Input_series!B3871)</f>
        <v/>
      </c>
      <c r="C3875" s="687" t="str">
        <f>IF(Input_series!C3871="","",Input_series!C3871)</f>
        <v/>
      </c>
      <c r="D3875" s="687" t="str">
        <f>IF(Input_series!D3871="","",Input_series!D3871)</f>
        <v/>
      </c>
      <c r="E3875" s="360"/>
      <c r="F3875" s="15"/>
      <c r="G3875" s="15"/>
      <c r="H3875" s="5"/>
      <c r="I3875" s="5"/>
      <c r="J3875" s="190"/>
      <c r="K3875" s="190"/>
      <c r="L3875" s="190"/>
      <c r="M3875" s="190"/>
      <c r="N3875" s="190"/>
      <c r="O3875" s="190"/>
    </row>
    <row r="3876" spans="1:15">
      <c r="A3876" s="465">
        <v>3855</v>
      </c>
      <c r="B3876" s="686" t="str">
        <f>IF(Input_series!B3872="","",Input_series!B3872)</f>
        <v/>
      </c>
      <c r="C3876" s="687" t="str">
        <f>IF(Input_series!C3872="","",Input_series!C3872)</f>
        <v/>
      </c>
      <c r="D3876" s="687" t="str">
        <f>IF(Input_series!D3872="","",Input_series!D3872)</f>
        <v/>
      </c>
      <c r="E3876" s="360"/>
      <c r="F3876" s="15"/>
      <c r="G3876" s="15"/>
      <c r="H3876" s="5"/>
      <c r="I3876" s="5"/>
      <c r="J3876" s="190"/>
      <c r="K3876" s="190"/>
      <c r="L3876" s="190"/>
      <c r="M3876" s="190"/>
      <c r="N3876" s="190"/>
      <c r="O3876" s="190"/>
    </row>
    <row r="3877" spans="1:15">
      <c r="A3877" s="465">
        <v>3856</v>
      </c>
      <c r="B3877" s="686" t="str">
        <f>IF(Input_series!B3873="","",Input_series!B3873)</f>
        <v/>
      </c>
      <c r="C3877" s="687" t="str">
        <f>IF(Input_series!C3873="","",Input_series!C3873)</f>
        <v/>
      </c>
      <c r="D3877" s="687" t="str">
        <f>IF(Input_series!D3873="","",Input_series!D3873)</f>
        <v/>
      </c>
      <c r="E3877" s="360"/>
      <c r="F3877" s="15"/>
      <c r="G3877" s="15"/>
      <c r="H3877" s="5"/>
      <c r="I3877" s="5"/>
      <c r="J3877" s="190"/>
      <c r="K3877" s="190"/>
      <c r="L3877" s="190"/>
      <c r="M3877" s="190"/>
      <c r="N3877" s="190"/>
      <c r="O3877" s="190"/>
    </row>
    <row r="3878" spans="1:15">
      <c r="A3878" s="465">
        <v>3857</v>
      </c>
      <c r="B3878" s="686" t="str">
        <f>IF(Input_series!B3874="","",Input_series!B3874)</f>
        <v/>
      </c>
      <c r="C3878" s="687" t="str">
        <f>IF(Input_series!C3874="","",Input_series!C3874)</f>
        <v/>
      </c>
      <c r="D3878" s="687" t="str">
        <f>IF(Input_series!D3874="","",Input_series!D3874)</f>
        <v/>
      </c>
      <c r="E3878" s="360"/>
      <c r="F3878" s="15"/>
      <c r="G3878" s="15"/>
      <c r="H3878" s="5"/>
      <c r="I3878" s="5"/>
      <c r="J3878" s="190"/>
      <c r="K3878" s="190"/>
      <c r="L3878" s="190"/>
      <c r="M3878" s="190"/>
      <c r="N3878" s="190"/>
      <c r="O3878" s="190"/>
    </row>
    <row r="3879" spans="1:15">
      <c r="A3879" s="465">
        <v>3858</v>
      </c>
      <c r="B3879" s="686" t="str">
        <f>IF(Input_series!B3875="","",Input_series!B3875)</f>
        <v/>
      </c>
      <c r="C3879" s="687" t="str">
        <f>IF(Input_series!C3875="","",Input_series!C3875)</f>
        <v/>
      </c>
      <c r="D3879" s="687" t="str">
        <f>IF(Input_series!D3875="","",Input_series!D3875)</f>
        <v/>
      </c>
      <c r="E3879" s="360"/>
      <c r="F3879" s="15"/>
      <c r="G3879" s="15"/>
      <c r="H3879" s="5"/>
      <c r="I3879" s="5"/>
      <c r="J3879" s="190"/>
      <c r="K3879" s="190"/>
      <c r="L3879" s="190"/>
      <c r="M3879" s="190"/>
      <c r="N3879" s="190"/>
      <c r="O3879" s="190"/>
    </row>
    <row r="3880" spans="1:15">
      <c r="A3880" s="465">
        <v>3859</v>
      </c>
      <c r="B3880" s="686" t="str">
        <f>IF(Input_series!B3876="","",Input_series!B3876)</f>
        <v/>
      </c>
      <c r="C3880" s="687" t="str">
        <f>IF(Input_series!C3876="","",Input_series!C3876)</f>
        <v/>
      </c>
      <c r="D3880" s="687" t="str">
        <f>IF(Input_series!D3876="","",Input_series!D3876)</f>
        <v/>
      </c>
      <c r="E3880" s="360"/>
      <c r="F3880" s="15"/>
      <c r="G3880" s="15"/>
      <c r="H3880" s="5"/>
      <c r="I3880" s="5"/>
      <c r="J3880" s="190"/>
      <c r="K3880" s="190"/>
      <c r="L3880" s="190"/>
      <c r="M3880" s="190"/>
      <c r="N3880" s="190"/>
      <c r="O3880" s="190"/>
    </row>
    <row r="3881" spans="1:15">
      <c r="A3881" s="465">
        <v>3860</v>
      </c>
      <c r="B3881" s="686" t="str">
        <f>IF(Input_series!B3877="","",Input_series!B3877)</f>
        <v/>
      </c>
      <c r="C3881" s="687" t="str">
        <f>IF(Input_series!C3877="","",Input_series!C3877)</f>
        <v/>
      </c>
      <c r="D3881" s="687" t="str">
        <f>IF(Input_series!D3877="","",Input_series!D3877)</f>
        <v/>
      </c>
      <c r="E3881" s="360"/>
      <c r="F3881" s="15"/>
      <c r="G3881" s="15"/>
      <c r="H3881" s="5"/>
      <c r="I3881" s="5"/>
      <c r="J3881" s="190"/>
      <c r="K3881" s="190"/>
      <c r="L3881" s="190"/>
      <c r="M3881" s="190"/>
      <c r="N3881" s="190"/>
      <c r="O3881" s="190"/>
    </row>
    <row r="3882" spans="1:15">
      <c r="A3882" s="465">
        <v>3861</v>
      </c>
      <c r="B3882" s="686" t="str">
        <f>IF(Input_series!B3878="","",Input_series!B3878)</f>
        <v/>
      </c>
      <c r="C3882" s="687" t="str">
        <f>IF(Input_series!C3878="","",Input_series!C3878)</f>
        <v/>
      </c>
      <c r="D3882" s="687" t="str">
        <f>IF(Input_series!D3878="","",Input_series!D3878)</f>
        <v/>
      </c>
      <c r="E3882" s="360"/>
      <c r="F3882" s="15"/>
      <c r="G3882" s="15"/>
      <c r="H3882" s="5"/>
      <c r="I3882" s="5"/>
      <c r="J3882" s="190"/>
      <c r="K3882" s="190"/>
      <c r="L3882" s="190"/>
      <c r="M3882" s="190"/>
      <c r="N3882" s="190"/>
      <c r="O3882" s="190"/>
    </row>
    <row r="3883" spans="1:15">
      <c r="A3883" s="465">
        <v>3862</v>
      </c>
      <c r="B3883" s="686" t="str">
        <f>IF(Input_series!B3879="","",Input_series!B3879)</f>
        <v/>
      </c>
      <c r="C3883" s="687" t="str">
        <f>IF(Input_series!C3879="","",Input_series!C3879)</f>
        <v/>
      </c>
      <c r="D3883" s="687" t="str">
        <f>IF(Input_series!D3879="","",Input_series!D3879)</f>
        <v/>
      </c>
      <c r="E3883" s="360"/>
      <c r="F3883" s="15"/>
      <c r="G3883" s="15"/>
      <c r="H3883" s="5"/>
      <c r="I3883" s="5"/>
      <c r="J3883" s="190"/>
      <c r="K3883" s="190"/>
      <c r="L3883" s="190"/>
      <c r="M3883" s="190"/>
      <c r="N3883" s="190"/>
      <c r="O3883" s="190"/>
    </row>
    <row r="3884" spans="1:15">
      <c r="A3884" s="465">
        <v>3863</v>
      </c>
      <c r="B3884" s="686" t="str">
        <f>IF(Input_series!B3880="","",Input_series!B3880)</f>
        <v/>
      </c>
      <c r="C3884" s="687" t="str">
        <f>IF(Input_series!C3880="","",Input_series!C3880)</f>
        <v/>
      </c>
      <c r="D3884" s="687" t="str">
        <f>IF(Input_series!D3880="","",Input_series!D3880)</f>
        <v/>
      </c>
      <c r="E3884" s="360"/>
      <c r="F3884" s="15"/>
      <c r="G3884" s="15"/>
      <c r="H3884" s="5"/>
      <c r="I3884" s="5"/>
      <c r="J3884" s="190"/>
      <c r="K3884" s="190"/>
      <c r="L3884" s="190"/>
      <c r="M3884" s="190"/>
      <c r="N3884" s="190"/>
      <c r="O3884" s="190"/>
    </row>
    <row r="3885" spans="1:15">
      <c r="A3885" s="465">
        <v>3864</v>
      </c>
      <c r="B3885" s="686" t="str">
        <f>IF(Input_series!B3881="","",Input_series!B3881)</f>
        <v/>
      </c>
      <c r="C3885" s="687" t="str">
        <f>IF(Input_series!C3881="","",Input_series!C3881)</f>
        <v/>
      </c>
      <c r="D3885" s="687" t="str">
        <f>IF(Input_series!D3881="","",Input_series!D3881)</f>
        <v/>
      </c>
      <c r="E3885" s="360"/>
      <c r="F3885" s="15"/>
      <c r="G3885" s="15"/>
      <c r="H3885" s="5"/>
      <c r="I3885" s="5"/>
      <c r="J3885" s="190"/>
      <c r="K3885" s="190"/>
      <c r="L3885" s="190"/>
      <c r="M3885" s="190"/>
      <c r="N3885" s="190"/>
      <c r="O3885" s="190"/>
    </row>
    <row r="3886" spans="1:15">
      <c r="A3886" s="465">
        <v>3865</v>
      </c>
      <c r="B3886" s="686" t="str">
        <f>IF(Input_series!B3882="","",Input_series!B3882)</f>
        <v/>
      </c>
      <c r="C3886" s="687" t="str">
        <f>IF(Input_series!C3882="","",Input_series!C3882)</f>
        <v/>
      </c>
      <c r="D3886" s="687" t="str">
        <f>IF(Input_series!D3882="","",Input_series!D3882)</f>
        <v/>
      </c>
      <c r="E3886" s="360"/>
      <c r="F3886" s="15"/>
      <c r="G3886" s="15"/>
      <c r="H3886" s="5"/>
      <c r="I3886" s="5"/>
      <c r="J3886" s="190"/>
      <c r="K3886" s="190"/>
      <c r="L3886" s="190"/>
      <c r="M3886" s="190"/>
      <c r="N3886" s="190"/>
      <c r="O3886" s="190"/>
    </row>
    <row r="3887" spans="1:15">
      <c r="A3887" s="465">
        <v>3866</v>
      </c>
      <c r="B3887" s="686" t="str">
        <f>IF(Input_series!B3883="","",Input_series!B3883)</f>
        <v/>
      </c>
      <c r="C3887" s="687" t="str">
        <f>IF(Input_series!C3883="","",Input_series!C3883)</f>
        <v/>
      </c>
      <c r="D3887" s="687" t="str">
        <f>IF(Input_series!D3883="","",Input_series!D3883)</f>
        <v/>
      </c>
      <c r="E3887" s="360"/>
      <c r="F3887" s="15"/>
      <c r="G3887" s="15"/>
      <c r="H3887" s="5"/>
      <c r="I3887" s="5"/>
      <c r="J3887" s="190"/>
      <c r="K3887" s="190"/>
      <c r="L3887" s="190"/>
      <c r="M3887" s="190"/>
      <c r="N3887" s="190"/>
      <c r="O3887" s="190"/>
    </row>
    <row r="3888" spans="1:15">
      <c r="A3888" s="465">
        <v>3867</v>
      </c>
      <c r="B3888" s="686" t="str">
        <f>IF(Input_series!B3884="","",Input_series!B3884)</f>
        <v/>
      </c>
      <c r="C3888" s="687" t="str">
        <f>IF(Input_series!C3884="","",Input_series!C3884)</f>
        <v/>
      </c>
      <c r="D3888" s="687" t="str">
        <f>IF(Input_series!D3884="","",Input_series!D3884)</f>
        <v/>
      </c>
      <c r="E3888" s="360"/>
      <c r="F3888" s="15"/>
      <c r="G3888" s="15"/>
      <c r="H3888" s="5"/>
      <c r="I3888" s="5"/>
      <c r="J3888" s="190"/>
      <c r="K3888" s="190"/>
      <c r="L3888" s="190"/>
      <c r="M3888" s="190"/>
      <c r="N3888" s="190"/>
      <c r="O3888" s="190"/>
    </row>
    <row r="3889" spans="1:15">
      <c r="A3889" s="465">
        <v>3868</v>
      </c>
      <c r="B3889" s="686" t="str">
        <f>IF(Input_series!B3885="","",Input_series!B3885)</f>
        <v/>
      </c>
      <c r="C3889" s="687" t="str">
        <f>IF(Input_series!C3885="","",Input_series!C3885)</f>
        <v/>
      </c>
      <c r="D3889" s="687" t="str">
        <f>IF(Input_series!D3885="","",Input_series!D3885)</f>
        <v/>
      </c>
      <c r="E3889" s="360"/>
      <c r="F3889" s="15"/>
      <c r="G3889" s="15"/>
      <c r="H3889" s="5"/>
      <c r="I3889" s="5"/>
      <c r="J3889" s="190"/>
      <c r="K3889" s="190"/>
      <c r="L3889" s="190"/>
      <c r="M3889" s="190"/>
      <c r="N3889" s="190"/>
      <c r="O3889" s="190"/>
    </row>
    <row r="3890" spans="1:15">
      <c r="A3890" s="465">
        <v>3869</v>
      </c>
      <c r="B3890" s="686" t="str">
        <f>IF(Input_series!B3886="","",Input_series!B3886)</f>
        <v/>
      </c>
      <c r="C3890" s="687" t="str">
        <f>IF(Input_series!C3886="","",Input_series!C3886)</f>
        <v/>
      </c>
      <c r="D3890" s="687" t="str">
        <f>IF(Input_series!D3886="","",Input_series!D3886)</f>
        <v/>
      </c>
      <c r="E3890" s="360"/>
      <c r="F3890" s="15"/>
      <c r="G3890" s="15"/>
      <c r="H3890" s="5"/>
      <c r="I3890" s="5"/>
      <c r="J3890" s="190"/>
      <c r="K3890" s="190"/>
      <c r="L3890" s="190"/>
      <c r="M3890" s="190"/>
      <c r="N3890" s="190"/>
      <c r="O3890" s="190"/>
    </row>
    <row r="3891" spans="1:15">
      <c r="A3891" s="465">
        <v>3870</v>
      </c>
      <c r="B3891" s="686" t="str">
        <f>IF(Input_series!B3887="","",Input_series!B3887)</f>
        <v/>
      </c>
      <c r="C3891" s="687" t="str">
        <f>IF(Input_series!C3887="","",Input_series!C3887)</f>
        <v/>
      </c>
      <c r="D3891" s="687" t="str">
        <f>IF(Input_series!D3887="","",Input_series!D3887)</f>
        <v/>
      </c>
      <c r="E3891" s="360"/>
      <c r="F3891" s="15"/>
      <c r="G3891" s="15"/>
      <c r="H3891" s="5"/>
      <c r="I3891" s="5"/>
      <c r="J3891" s="190"/>
      <c r="K3891" s="190"/>
      <c r="L3891" s="190"/>
      <c r="M3891" s="190"/>
      <c r="N3891" s="190"/>
      <c r="O3891" s="190"/>
    </row>
    <row r="3892" spans="1:15">
      <c r="A3892" s="465">
        <v>3871</v>
      </c>
      <c r="B3892" s="686" t="str">
        <f>IF(Input_series!B3888="","",Input_series!B3888)</f>
        <v/>
      </c>
      <c r="C3892" s="687" t="str">
        <f>IF(Input_series!C3888="","",Input_series!C3888)</f>
        <v/>
      </c>
      <c r="D3892" s="687" t="str">
        <f>IF(Input_series!D3888="","",Input_series!D3888)</f>
        <v/>
      </c>
      <c r="E3892" s="360"/>
      <c r="F3892" s="15"/>
      <c r="G3892" s="15"/>
      <c r="H3892" s="5"/>
      <c r="I3892" s="5"/>
      <c r="J3892" s="190"/>
      <c r="K3892" s="190"/>
      <c r="L3892" s="190"/>
      <c r="M3892" s="190"/>
      <c r="N3892" s="190"/>
      <c r="O3892" s="190"/>
    </row>
    <row r="3893" spans="1:15">
      <c r="A3893" s="465">
        <v>3872</v>
      </c>
      <c r="B3893" s="686" t="str">
        <f>IF(Input_series!B3889="","",Input_series!B3889)</f>
        <v/>
      </c>
      <c r="C3893" s="687" t="str">
        <f>IF(Input_series!C3889="","",Input_series!C3889)</f>
        <v/>
      </c>
      <c r="D3893" s="687" t="str">
        <f>IF(Input_series!D3889="","",Input_series!D3889)</f>
        <v/>
      </c>
      <c r="E3893" s="360"/>
      <c r="F3893" s="15"/>
      <c r="G3893" s="15"/>
      <c r="H3893" s="5"/>
      <c r="I3893" s="5"/>
      <c r="J3893" s="190"/>
      <c r="K3893" s="190"/>
      <c r="L3893" s="190"/>
      <c r="M3893" s="190"/>
      <c r="N3893" s="190"/>
      <c r="O3893" s="190"/>
    </row>
    <row r="3894" spans="1:15">
      <c r="A3894" s="465">
        <v>3873</v>
      </c>
      <c r="B3894" s="686" t="str">
        <f>IF(Input_series!B3890="","",Input_series!B3890)</f>
        <v/>
      </c>
      <c r="C3894" s="687" t="str">
        <f>IF(Input_series!C3890="","",Input_series!C3890)</f>
        <v/>
      </c>
      <c r="D3894" s="687" t="str">
        <f>IF(Input_series!D3890="","",Input_series!D3890)</f>
        <v/>
      </c>
      <c r="E3894" s="360"/>
      <c r="F3894" s="15"/>
      <c r="G3894" s="15"/>
      <c r="H3894" s="5"/>
      <c r="I3894" s="5"/>
      <c r="J3894" s="190"/>
      <c r="K3894" s="190"/>
      <c r="L3894" s="190"/>
      <c r="M3894" s="190"/>
      <c r="N3894" s="190"/>
      <c r="O3894" s="190"/>
    </row>
    <row r="3895" spans="1:15">
      <c r="A3895" s="465">
        <v>3874</v>
      </c>
      <c r="B3895" s="686" t="str">
        <f>IF(Input_series!B3891="","",Input_series!B3891)</f>
        <v/>
      </c>
      <c r="C3895" s="687" t="str">
        <f>IF(Input_series!C3891="","",Input_series!C3891)</f>
        <v/>
      </c>
      <c r="D3895" s="687" t="str">
        <f>IF(Input_series!D3891="","",Input_series!D3891)</f>
        <v/>
      </c>
      <c r="E3895" s="360"/>
      <c r="F3895" s="15"/>
      <c r="G3895" s="15"/>
      <c r="H3895" s="5"/>
      <c r="I3895" s="5"/>
      <c r="J3895" s="190"/>
      <c r="K3895" s="190"/>
      <c r="L3895" s="190"/>
      <c r="M3895" s="190"/>
      <c r="N3895" s="190"/>
      <c r="O3895" s="190"/>
    </row>
    <row r="3896" spans="1:15">
      <c r="A3896" s="465">
        <v>3875</v>
      </c>
      <c r="B3896" s="686" t="str">
        <f>IF(Input_series!B3892="","",Input_series!B3892)</f>
        <v/>
      </c>
      <c r="C3896" s="687" t="str">
        <f>IF(Input_series!C3892="","",Input_series!C3892)</f>
        <v/>
      </c>
      <c r="D3896" s="687" t="str">
        <f>IF(Input_series!D3892="","",Input_series!D3892)</f>
        <v/>
      </c>
      <c r="E3896" s="360"/>
      <c r="F3896" s="15"/>
      <c r="G3896" s="15"/>
      <c r="H3896" s="5"/>
      <c r="I3896" s="5"/>
      <c r="J3896" s="190"/>
      <c r="K3896" s="190"/>
      <c r="L3896" s="190"/>
      <c r="M3896" s="190"/>
      <c r="N3896" s="190"/>
      <c r="O3896" s="190"/>
    </row>
    <row r="3897" spans="1:15">
      <c r="A3897" s="465">
        <v>3876</v>
      </c>
      <c r="B3897" s="686" t="str">
        <f>IF(Input_series!B3893="","",Input_series!B3893)</f>
        <v/>
      </c>
      <c r="C3897" s="687" t="str">
        <f>IF(Input_series!C3893="","",Input_series!C3893)</f>
        <v/>
      </c>
      <c r="D3897" s="687" t="str">
        <f>IF(Input_series!D3893="","",Input_series!D3893)</f>
        <v/>
      </c>
      <c r="E3897" s="360"/>
      <c r="F3897" s="15"/>
      <c r="G3897" s="15"/>
      <c r="H3897" s="5"/>
      <c r="I3897" s="5"/>
      <c r="J3897" s="190"/>
      <c r="K3897" s="190"/>
      <c r="L3897" s="190"/>
      <c r="M3897" s="190"/>
      <c r="N3897" s="190"/>
      <c r="O3897" s="190"/>
    </row>
    <row r="3898" spans="1:15">
      <c r="A3898" s="465">
        <v>3877</v>
      </c>
      <c r="B3898" s="686" t="str">
        <f>IF(Input_series!B3894="","",Input_series!B3894)</f>
        <v/>
      </c>
      <c r="C3898" s="687" t="str">
        <f>IF(Input_series!C3894="","",Input_series!C3894)</f>
        <v/>
      </c>
      <c r="D3898" s="687" t="str">
        <f>IF(Input_series!D3894="","",Input_series!D3894)</f>
        <v/>
      </c>
      <c r="E3898" s="360"/>
      <c r="F3898" s="15"/>
      <c r="G3898" s="15"/>
      <c r="H3898" s="5"/>
      <c r="I3898" s="5"/>
      <c r="J3898" s="190"/>
      <c r="K3898" s="190"/>
      <c r="L3898" s="190"/>
      <c r="M3898" s="190"/>
      <c r="N3898" s="190"/>
      <c r="O3898" s="190"/>
    </row>
    <row r="3899" spans="1:15">
      <c r="A3899" s="465">
        <v>3878</v>
      </c>
      <c r="B3899" s="686" t="str">
        <f>IF(Input_series!B3895="","",Input_series!B3895)</f>
        <v/>
      </c>
      <c r="C3899" s="687" t="str">
        <f>IF(Input_series!C3895="","",Input_series!C3895)</f>
        <v/>
      </c>
      <c r="D3899" s="687" t="str">
        <f>IF(Input_series!D3895="","",Input_series!D3895)</f>
        <v/>
      </c>
      <c r="E3899" s="360"/>
      <c r="F3899" s="15"/>
      <c r="G3899" s="15"/>
      <c r="H3899" s="5"/>
      <c r="I3899" s="5"/>
      <c r="J3899" s="190"/>
      <c r="K3899" s="190"/>
      <c r="L3899" s="190"/>
      <c r="M3899" s="190"/>
      <c r="N3899" s="190"/>
      <c r="O3899" s="190"/>
    </row>
    <row r="3900" spans="1:15">
      <c r="A3900" s="465">
        <v>3879</v>
      </c>
      <c r="B3900" s="686" t="str">
        <f>IF(Input_series!B3896="","",Input_series!B3896)</f>
        <v/>
      </c>
      <c r="C3900" s="687" t="str">
        <f>IF(Input_series!C3896="","",Input_series!C3896)</f>
        <v/>
      </c>
      <c r="D3900" s="687" t="str">
        <f>IF(Input_series!D3896="","",Input_series!D3896)</f>
        <v/>
      </c>
      <c r="E3900" s="360"/>
      <c r="F3900" s="15"/>
      <c r="G3900" s="15"/>
      <c r="H3900" s="5"/>
      <c r="I3900" s="5"/>
      <c r="J3900" s="190"/>
      <c r="K3900" s="190"/>
      <c r="L3900" s="190"/>
      <c r="M3900" s="190"/>
      <c r="N3900" s="190"/>
      <c r="O3900" s="190"/>
    </row>
    <row r="3901" spans="1:15">
      <c r="A3901" s="465">
        <v>3880</v>
      </c>
      <c r="B3901" s="686" t="str">
        <f>IF(Input_series!B3897="","",Input_series!B3897)</f>
        <v/>
      </c>
      <c r="C3901" s="687" t="str">
        <f>IF(Input_series!C3897="","",Input_series!C3897)</f>
        <v/>
      </c>
      <c r="D3901" s="687" t="str">
        <f>IF(Input_series!D3897="","",Input_series!D3897)</f>
        <v/>
      </c>
      <c r="E3901" s="360"/>
      <c r="F3901" s="15"/>
      <c r="G3901" s="15"/>
      <c r="H3901" s="5"/>
      <c r="I3901" s="5"/>
      <c r="J3901" s="190"/>
      <c r="K3901" s="190"/>
      <c r="L3901" s="190"/>
      <c r="M3901" s="190"/>
      <c r="N3901" s="190"/>
      <c r="O3901" s="190"/>
    </row>
    <row r="3902" spans="1:15">
      <c r="A3902" s="465">
        <v>3881</v>
      </c>
      <c r="B3902" s="686" t="str">
        <f>IF(Input_series!B3898="","",Input_series!B3898)</f>
        <v/>
      </c>
      <c r="C3902" s="687" t="str">
        <f>IF(Input_series!C3898="","",Input_series!C3898)</f>
        <v/>
      </c>
      <c r="D3902" s="687" t="str">
        <f>IF(Input_series!D3898="","",Input_series!D3898)</f>
        <v/>
      </c>
      <c r="E3902" s="360"/>
      <c r="F3902" s="15"/>
      <c r="G3902" s="15"/>
      <c r="H3902" s="5"/>
      <c r="I3902" s="5"/>
      <c r="J3902" s="190"/>
      <c r="K3902" s="190"/>
      <c r="L3902" s="190"/>
      <c r="M3902" s="190"/>
      <c r="N3902" s="190"/>
      <c r="O3902" s="190"/>
    </row>
    <row r="3903" spans="1:15">
      <c r="A3903" s="465">
        <v>3882</v>
      </c>
      <c r="B3903" s="686" t="str">
        <f>IF(Input_series!B3899="","",Input_series!B3899)</f>
        <v/>
      </c>
      <c r="C3903" s="687" t="str">
        <f>IF(Input_series!C3899="","",Input_series!C3899)</f>
        <v/>
      </c>
      <c r="D3903" s="687" t="str">
        <f>IF(Input_series!D3899="","",Input_series!D3899)</f>
        <v/>
      </c>
      <c r="E3903" s="360"/>
      <c r="F3903" s="15"/>
      <c r="G3903" s="15"/>
      <c r="H3903" s="5"/>
      <c r="I3903" s="5"/>
      <c r="J3903" s="190"/>
      <c r="K3903" s="190"/>
      <c r="L3903" s="190"/>
      <c r="M3903" s="190"/>
      <c r="N3903" s="190"/>
      <c r="O3903" s="190"/>
    </row>
    <row r="3904" spans="1:15">
      <c r="A3904" s="465">
        <v>3883</v>
      </c>
      <c r="B3904" s="686" t="str">
        <f>IF(Input_series!B3900="","",Input_series!B3900)</f>
        <v/>
      </c>
      <c r="C3904" s="687" t="str">
        <f>IF(Input_series!C3900="","",Input_series!C3900)</f>
        <v/>
      </c>
      <c r="D3904" s="687" t="str">
        <f>IF(Input_series!D3900="","",Input_series!D3900)</f>
        <v/>
      </c>
      <c r="E3904" s="360"/>
      <c r="F3904" s="15"/>
      <c r="G3904" s="15"/>
      <c r="H3904" s="5"/>
      <c r="I3904" s="5"/>
      <c r="J3904" s="190"/>
      <c r="K3904" s="190"/>
      <c r="L3904" s="190"/>
      <c r="M3904" s="190"/>
      <c r="N3904" s="190"/>
      <c r="O3904" s="190"/>
    </row>
    <row r="3905" spans="1:15">
      <c r="A3905" s="465">
        <v>3884</v>
      </c>
      <c r="B3905" s="686" t="str">
        <f>IF(Input_series!B3901="","",Input_series!B3901)</f>
        <v/>
      </c>
      <c r="C3905" s="687" t="str">
        <f>IF(Input_series!C3901="","",Input_series!C3901)</f>
        <v/>
      </c>
      <c r="D3905" s="687" t="str">
        <f>IF(Input_series!D3901="","",Input_series!D3901)</f>
        <v/>
      </c>
      <c r="E3905" s="360"/>
      <c r="F3905" s="15"/>
      <c r="G3905" s="15"/>
      <c r="H3905" s="5"/>
      <c r="I3905" s="5"/>
      <c r="J3905" s="190"/>
      <c r="K3905" s="190"/>
      <c r="L3905" s="190"/>
      <c r="M3905" s="190"/>
      <c r="N3905" s="190"/>
      <c r="O3905" s="190"/>
    </row>
    <row r="3906" spans="1:15">
      <c r="A3906" s="465">
        <v>3885</v>
      </c>
      <c r="B3906" s="686" t="str">
        <f>IF(Input_series!B3902="","",Input_series!B3902)</f>
        <v/>
      </c>
      <c r="C3906" s="687" t="str">
        <f>IF(Input_series!C3902="","",Input_series!C3902)</f>
        <v/>
      </c>
      <c r="D3906" s="687" t="str">
        <f>IF(Input_series!D3902="","",Input_series!D3902)</f>
        <v/>
      </c>
      <c r="E3906" s="360"/>
      <c r="F3906" s="15"/>
      <c r="G3906" s="15"/>
      <c r="H3906" s="5"/>
      <c r="I3906" s="5"/>
      <c r="J3906" s="190"/>
      <c r="K3906" s="190"/>
      <c r="L3906" s="190"/>
      <c r="M3906" s="190"/>
      <c r="N3906" s="190"/>
      <c r="O3906" s="190"/>
    </row>
    <row r="3907" spans="1:15">
      <c r="A3907" s="465">
        <v>3886</v>
      </c>
      <c r="B3907" s="686" t="str">
        <f>IF(Input_series!B3903="","",Input_series!B3903)</f>
        <v/>
      </c>
      <c r="C3907" s="687" t="str">
        <f>IF(Input_series!C3903="","",Input_series!C3903)</f>
        <v/>
      </c>
      <c r="D3907" s="687" t="str">
        <f>IF(Input_series!D3903="","",Input_series!D3903)</f>
        <v/>
      </c>
      <c r="E3907" s="360"/>
      <c r="F3907" s="15"/>
      <c r="G3907" s="15"/>
      <c r="H3907" s="5"/>
      <c r="I3907" s="5"/>
      <c r="J3907" s="190"/>
      <c r="K3907" s="190"/>
      <c r="L3907" s="190"/>
      <c r="M3907" s="190"/>
      <c r="N3907" s="190"/>
      <c r="O3907" s="190"/>
    </row>
    <row r="3908" spans="1:15">
      <c r="A3908" s="465">
        <v>3887</v>
      </c>
      <c r="B3908" s="686" t="str">
        <f>IF(Input_series!B3904="","",Input_series!B3904)</f>
        <v/>
      </c>
      <c r="C3908" s="687" t="str">
        <f>IF(Input_series!C3904="","",Input_series!C3904)</f>
        <v/>
      </c>
      <c r="D3908" s="687" t="str">
        <f>IF(Input_series!D3904="","",Input_series!D3904)</f>
        <v/>
      </c>
      <c r="E3908" s="360"/>
      <c r="F3908" s="15"/>
      <c r="G3908" s="15"/>
      <c r="H3908" s="5"/>
      <c r="I3908" s="5"/>
      <c r="J3908" s="190"/>
      <c r="K3908" s="190"/>
      <c r="L3908" s="190"/>
      <c r="M3908" s="190"/>
      <c r="N3908" s="190"/>
      <c r="O3908" s="190"/>
    </row>
    <row r="3909" spans="1:15">
      <c r="A3909" s="465">
        <v>3888</v>
      </c>
      <c r="B3909" s="686" t="str">
        <f>IF(Input_series!B3905="","",Input_series!B3905)</f>
        <v/>
      </c>
      <c r="C3909" s="687" t="str">
        <f>IF(Input_series!C3905="","",Input_series!C3905)</f>
        <v/>
      </c>
      <c r="D3909" s="687" t="str">
        <f>IF(Input_series!D3905="","",Input_series!D3905)</f>
        <v/>
      </c>
      <c r="E3909" s="360"/>
      <c r="F3909" s="15"/>
      <c r="G3909" s="15"/>
      <c r="H3909" s="5"/>
      <c r="I3909" s="5"/>
      <c r="J3909" s="190"/>
      <c r="K3909" s="190"/>
      <c r="L3909" s="190"/>
      <c r="M3909" s="190"/>
      <c r="N3909" s="190"/>
      <c r="O3909" s="190"/>
    </row>
    <row r="3910" spans="1:15">
      <c r="A3910" s="465">
        <v>3889</v>
      </c>
      <c r="B3910" s="686" t="str">
        <f>IF(Input_series!B3906="","",Input_series!B3906)</f>
        <v/>
      </c>
      <c r="C3910" s="687" t="str">
        <f>IF(Input_series!C3906="","",Input_series!C3906)</f>
        <v/>
      </c>
      <c r="D3910" s="687" t="str">
        <f>IF(Input_series!D3906="","",Input_series!D3906)</f>
        <v/>
      </c>
      <c r="E3910" s="360"/>
      <c r="F3910" s="15"/>
      <c r="G3910" s="15"/>
      <c r="H3910" s="5"/>
      <c r="I3910" s="5"/>
      <c r="J3910" s="190"/>
      <c r="K3910" s="190"/>
      <c r="L3910" s="190"/>
      <c r="M3910" s="190"/>
      <c r="N3910" s="190"/>
      <c r="O3910" s="190"/>
    </row>
    <row r="3911" spans="1:15">
      <c r="A3911" s="465">
        <v>3890</v>
      </c>
      <c r="B3911" s="686" t="str">
        <f>IF(Input_series!B3907="","",Input_series!B3907)</f>
        <v/>
      </c>
      <c r="C3911" s="687" t="str">
        <f>IF(Input_series!C3907="","",Input_series!C3907)</f>
        <v/>
      </c>
      <c r="D3911" s="687" t="str">
        <f>IF(Input_series!D3907="","",Input_series!D3907)</f>
        <v/>
      </c>
      <c r="E3911" s="360"/>
      <c r="F3911" s="15"/>
      <c r="G3911" s="15"/>
      <c r="H3911" s="5"/>
      <c r="I3911" s="5"/>
      <c r="J3911" s="190"/>
      <c r="K3911" s="190"/>
      <c r="L3911" s="190"/>
      <c r="M3911" s="190"/>
      <c r="N3911" s="190"/>
      <c r="O3911" s="190"/>
    </row>
    <row r="3912" spans="1:15">
      <c r="A3912" s="465">
        <v>3891</v>
      </c>
      <c r="B3912" s="686" t="str">
        <f>IF(Input_series!B3908="","",Input_series!B3908)</f>
        <v/>
      </c>
      <c r="C3912" s="687" t="str">
        <f>IF(Input_series!C3908="","",Input_series!C3908)</f>
        <v/>
      </c>
      <c r="D3912" s="687" t="str">
        <f>IF(Input_series!D3908="","",Input_series!D3908)</f>
        <v/>
      </c>
      <c r="E3912" s="360"/>
      <c r="F3912" s="15"/>
      <c r="G3912" s="15"/>
      <c r="H3912" s="5"/>
      <c r="I3912" s="5"/>
      <c r="J3912" s="190"/>
      <c r="K3912" s="190"/>
      <c r="L3912" s="190"/>
      <c r="M3912" s="190"/>
      <c r="N3912" s="190"/>
      <c r="O3912" s="190"/>
    </row>
    <row r="3913" spans="1:15">
      <c r="A3913" s="465">
        <v>3892</v>
      </c>
      <c r="B3913" s="686" t="str">
        <f>IF(Input_series!B3909="","",Input_series!B3909)</f>
        <v/>
      </c>
      <c r="C3913" s="687" t="str">
        <f>IF(Input_series!C3909="","",Input_series!C3909)</f>
        <v/>
      </c>
      <c r="D3913" s="687" t="str">
        <f>IF(Input_series!D3909="","",Input_series!D3909)</f>
        <v/>
      </c>
      <c r="E3913" s="360"/>
      <c r="F3913" s="15"/>
      <c r="G3913" s="15"/>
      <c r="H3913" s="5"/>
      <c r="I3913" s="5"/>
      <c r="J3913" s="190"/>
      <c r="K3913" s="190"/>
      <c r="L3913" s="190"/>
      <c r="M3913" s="190"/>
      <c r="N3913" s="190"/>
      <c r="O3913" s="190"/>
    </row>
    <row r="3914" spans="1:15">
      <c r="A3914" s="465">
        <v>3893</v>
      </c>
      <c r="B3914" s="686" t="str">
        <f>IF(Input_series!B3910="","",Input_series!B3910)</f>
        <v/>
      </c>
      <c r="C3914" s="687" t="str">
        <f>IF(Input_series!C3910="","",Input_series!C3910)</f>
        <v/>
      </c>
      <c r="D3914" s="687" t="str">
        <f>IF(Input_series!D3910="","",Input_series!D3910)</f>
        <v/>
      </c>
      <c r="E3914" s="360"/>
      <c r="F3914" s="15"/>
      <c r="G3914" s="15"/>
      <c r="H3914" s="5"/>
      <c r="I3914" s="5"/>
      <c r="J3914" s="190"/>
      <c r="K3914" s="190"/>
      <c r="L3914" s="190"/>
      <c r="M3914" s="190"/>
      <c r="N3914" s="190"/>
      <c r="O3914" s="190"/>
    </row>
    <row r="3915" spans="1:15">
      <c r="A3915" s="465">
        <v>3894</v>
      </c>
      <c r="B3915" s="686" t="str">
        <f>IF(Input_series!B3911="","",Input_series!B3911)</f>
        <v/>
      </c>
      <c r="C3915" s="687" t="str">
        <f>IF(Input_series!C3911="","",Input_series!C3911)</f>
        <v/>
      </c>
      <c r="D3915" s="687" t="str">
        <f>IF(Input_series!D3911="","",Input_series!D3911)</f>
        <v/>
      </c>
      <c r="E3915" s="360"/>
      <c r="F3915" s="15"/>
      <c r="G3915" s="15"/>
      <c r="H3915" s="5"/>
      <c r="I3915" s="5"/>
      <c r="J3915" s="190"/>
      <c r="K3915" s="190"/>
      <c r="L3915" s="190"/>
      <c r="M3915" s="190"/>
      <c r="N3915" s="190"/>
      <c r="O3915" s="190"/>
    </row>
    <row r="3916" spans="1:15">
      <c r="A3916" s="465">
        <v>3895</v>
      </c>
      <c r="B3916" s="686" t="str">
        <f>IF(Input_series!B3912="","",Input_series!B3912)</f>
        <v/>
      </c>
      <c r="C3916" s="687" t="str">
        <f>IF(Input_series!C3912="","",Input_series!C3912)</f>
        <v/>
      </c>
      <c r="D3916" s="687" t="str">
        <f>IF(Input_series!D3912="","",Input_series!D3912)</f>
        <v/>
      </c>
      <c r="E3916" s="360"/>
      <c r="F3916" s="15"/>
      <c r="G3916" s="15"/>
      <c r="H3916" s="5"/>
      <c r="I3916" s="5"/>
      <c r="J3916" s="190"/>
      <c r="K3916" s="190"/>
      <c r="L3916" s="190"/>
      <c r="M3916" s="190"/>
      <c r="N3916" s="190"/>
      <c r="O3916" s="190"/>
    </row>
    <row r="3917" spans="1:15">
      <c r="A3917" s="465">
        <v>3896</v>
      </c>
      <c r="B3917" s="686" t="str">
        <f>IF(Input_series!B3913="","",Input_series!B3913)</f>
        <v/>
      </c>
      <c r="C3917" s="687" t="str">
        <f>IF(Input_series!C3913="","",Input_series!C3913)</f>
        <v/>
      </c>
      <c r="D3917" s="687" t="str">
        <f>IF(Input_series!D3913="","",Input_series!D3913)</f>
        <v/>
      </c>
      <c r="E3917" s="360"/>
      <c r="F3917" s="15"/>
      <c r="G3917" s="15"/>
      <c r="H3917" s="5"/>
      <c r="I3917" s="5"/>
      <c r="J3917" s="190"/>
      <c r="K3917" s="190"/>
      <c r="L3917" s="190"/>
      <c r="M3917" s="190"/>
      <c r="N3917" s="190"/>
      <c r="O3917" s="190"/>
    </row>
    <row r="3918" spans="1:15">
      <c r="A3918" s="465">
        <v>3897</v>
      </c>
      <c r="B3918" s="686" t="str">
        <f>IF(Input_series!B3914="","",Input_series!B3914)</f>
        <v/>
      </c>
      <c r="C3918" s="687" t="str">
        <f>IF(Input_series!C3914="","",Input_series!C3914)</f>
        <v/>
      </c>
      <c r="D3918" s="687" t="str">
        <f>IF(Input_series!D3914="","",Input_series!D3914)</f>
        <v/>
      </c>
      <c r="E3918" s="360"/>
      <c r="F3918" s="15"/>
      <c r="G3918" s="15"/>
      <c r="H3918" s="5"/>
      <c r="I3918" s="5"/>
      <c r="J3918" s="190"/>
      <c r="K3918" s="190"/>
      <c r="L3918" s="190"/>
      <c r="M3918" s="190"/>
      <c r="N3918" s="190"/>
      <c r="O3918" s="190"/>
    </row>
    <row r="3919" spans="1:15">
      <c r="A3919" s="465">
        <v>3898</v>
      </c>
      <c r="B3919" s="686" t="str">
        <f>IF(Input_series!B3915="","",Input_series!B3915)</f>
        <v/>
      </c>
      <c r="C3919" s="687" t="str">
        <f>IF(Input_series!C3915="","",Input_series!C3915)</f>
        <v/>
      </c>
      <c r="D3919" s="687" t="str">
        <f>IF(Input_series!D3915="","",Input_series!D3915)</f>
        <v/>
      </c>
      <c r="E3919" s="360"/>
      <c r="F3919" s="15"/>
      <c r="G3919" s="15"/>
      <c r="H3919" s="5"/>
      <c r="I3919" s="5"/>
      <c r="J3919" s="190"/>
      <c r="K3919" s="190"/>
      <c r="L3919" s="190"/>
      <c r="M3919" s="190"/>
      <c r="N3919" s="190"/>
      <c r="O3919" s="190"/>
    </row>
    <row r="3920" spans="1:15">
      <c r="A3920" s="465">
        <v>3899</v>
      </c>
      <c r="B3920" s="686" t="str">
        <f>IF(Input_series!B3916="","",Input_series!B3916)</f>
        <v/>
      </c>
      <c r="C3920" s="687" t="str">
        <f>IF(Input_series!C3916="","",Input_series!C3916)</f>
        <v/>
      </c>
      <c r="D3920" s="687" t="str">
        <f>IF(Input_series!D3916="","",Input_series!D3916)</f>
        <v/>
      </c>
      <c r="E3920" s="360"/>
      <c r="F3920" s="15"/>
      <c r="G3920" s="15"/>
      <c r="H3920" s="5"/>
      <c r="I3920" s="5"/>
      <c r="J3920" s="190"/>
      <c r="K3920" s="190"/>
      <c r="L3920" s="190"/>
      <c r="M3920" s="190"/>
      <c r="N3920" s="190"/>
      <c r="O3920" s="190"/>
    </row>
    <row r="3921" spans="1:15">
      <c r="A3921" s="465">
        <v>3900</v>
      </c>
      <c r="B3921" s="686" t="str">
        <f>IF(Input_series!B3917="","",Input_series!B3917)</f>
        <v/>
      </c>
      <c r="C3921" s="687" t="str">
        <f>IF(Input_series!C3917="","",Input_series!C3917)</f>
        <v/>
      </c>
      <c r="D3921" s="687" t="str">
        <f>IF(Input_series!D3917="","",Input_series!D3917)</f>
        <v/>
      </c>
      <c r="E3921" s="360"/>
      <c r="F3921" s="15"/>
      <c r="G3921" s="15"/>
      <c r="H3921" s="5"/>
      <c r="I3921" s="5"/>
      <c r="J3921" s="190"/>
      <c r="K3921" s="190"/>
      <c r="L3921" s="190"/>
      <c r="M3921" s="190"/>
      <c r="N3921" s="190"/>
      <c r="O3921" s="190"/>
    </row>
    <row r="3922" spans="1:15">
      <c r="A3922" s="465">
        <v>3901</v>
      </c>
      <c r="B3922" s="686" t="str">
        <f>IF(Input_series!B3918="","",Input_series!B3918)</f>
        <v/>
      </c>
      <c r="C3922" s="687" t="str">
        <f>IF(Input_series!C3918="","",Input_series!C3918)</f>
        <v/>
      </c>
      <c r="D3922" s="687" t="str">
        <f>IF(Input_series!D3918="","",Input_series!D3918)</f>
        <v/>
      </c>
      <c r="E3922" s="360"/>
      <c r="F3922" s="15"/>
      <c r="G3922" s="15"/>
      <c r="H3922" s="5"/>
      <c r="I3922" s="5"/>
      <c r="J3922" s="190"/>
      <c r="K3922" s="190"/>
      <c r="L3922" s="190"/>
      <c r="M3922" s="190"/>
      <c r="N3922" s="190"/>
      <c r="O3922" s="190"/>
    </row>
    <row r="3923" spans="1:15">
      <c r="A3923" s="465">
        <v>3902</v>
      </c>
      <c r="B3923" s="686" t="str">
        <f>IF(Input_series!B3919="","",Input_series!B3919)</f>
        <v/>
      </c>
      <c r="C3923" s="687" t="str">
        <f>IF(Input_series!C3919="","",Input_series!C3919)</f>
        <v/>
      </c>
      <c r="D3923" s="687" t="str">
        <f>IF(Input_series!D3919="","",Input_series!D3919)</f>
        <v/>
      </c>
      <c r="E3923" s="360"/>
      <c r="F3923" s="15"/>
      <c r="G3923" s="15"/>
      <c r="H3923" s="5"/>
      <c r="I3923" s="5"/>
      <c r="J3923" s="190"/>
      <c r="K3923" s="190"/>
      <c r="L3923" s="190"/>
      <c r="M3923" s="190"/>
      <c r="N3923" s="190"/>
      <c r="O3923" s="190"/>
    </row>
    <row r="3924" spans="1:15">
      <c r="A3924" s="465">
        <v>3903</v>
      </c>
      <c r="B3924" s="686" t="str">
        <f>IF(Input_series!B3920="","",Input_series!B3920)</f>
        <v/>
      </c>
      <c r="C3924" s="687" t="str">
        <f>IF(Input_series!C3920="","",Input_series!C3920)</f>
        <v/>
      </c>
      <c r="D3924" s="687" t="str">
        <f>IF(Input_series!D3920="","",Input_series!D3920)</f>
        <v/>
      </c>
      <c r="E3924" s="360"/>
      <c r="F3924" s="15"/>
      <c r="G3924" s="15"/>
      <c r="H3924" s="5"/>
      <c r="I3924" s="5"/>
      <c r="J3924" s="190"/>
      <c r="K3924" s="190"/>
      <c r="L3924" s="190"/>
      <c r="M3924" s="190"/>
      <c r="N3924" s="190"/>
      <c r="O3924" s="190"/>
    </row>
    <row r="3925" spans="1:15">
      <c r="A3925" s="465">
        <v>3904</v>
      </c>
      <c r="B3925" s="686" t="str">
        <f>IF(Input_series!B3921="","",Input_series!B3921)</f>
        <v/>
      </c>
      <c r="C3925" s="687" t="str">
        <f>IF(Input_series!C3921="","",Input_series!C3921)</f>
        <v/>
      </c>
      <c r="D3925" s="687" t="str">
        <f>IF(Input_series!D3921="","",Input_series!D3921)</f>
        <v/>
      </c>
      <c r="E3925" s="360"/>
      <c r="F3925" s="15"/>
      <c r="G3925" s="15"/>
      <c r="H3925" s="5"/>
      <c r="I3925" s="5"/>
      <c r="J3925" s="190"/>
      <c r="K3925" s="190"/>
      <c r="L3925" s="190"/>
      <c r="M3925" s="190"/>
      <c r="N3925" s="190"/>
      <c r="O3925" s="190"/>
    </row>
    <row r="3926" spans="1:15">
      <c r="A3926" s="465">
        <v>3905</v>
      </c>
      <c r="B3926" s="686" t="str">
        <f>IF(Input_series!B3922="","",Input_series!B3922)</f>
        <v/>
      </c>
      <c r="C3926" s="687" t="str">
        <f>IF(Input_series!C3922="","",Input_series!C3922)</f>
        <v/>
      </c>
      <c r="D3926" s="687" t="str">
        <f>IF(Input_series!D3922="","",Input_series!D3922)</f>
        <v/>
      </c>
      <c r="E3926" s="360"/>
      <c r="F3926" s="15"/>
      <c r="G3926" s="15"/>
      <c r="H3926" s="5"/>
      <c r="I3926" s="5"/>
      <c r="J3926" s="190"/>
      <c r="K3926" s="190"/>
      <c r="L3926" s="190"/>
      <c r="M3926" s="190"/>
      <c r="N3926" s="190"/>
      <c r="O3926" s="190"/>
    </row>
    <row r="3927" spans="1:15">
      <c r="A3927" s="465">
        <v>3906</v>
      </c>
      <c r="B3927" s="686" t="str">
        <f>IF(Input_series!B3923="","",Input_series!B3923)</f>
        <v/>
      </c>
      <c r="C3927" s="687" t="str">
        <f>IF(Input_series!C3923="","",Input_series!C3923)</f>
        <v/>
      </c>
      <c r="D3927" s="687" t="str">
        <f>IF(Input_series!D3923="","",Input_series!D3923)</f>
        <v/>
      </c>
      <c r="E3927" s="360"/>
      <c r="F3927" s="15"/>
      <c r="G3927" s="15"/>
      <c r="H3927" s="5"/>
      <c r="I3927" s="5"/>
      <c r="J3927" s="190"/>
      <c r="K3927" s="190"/>
      <c r="L3927" s="190"/>
      <c r="M3927" s="190"/>
      <c r="N3927" s="190"/>
      <c r="O3927" s="190"/>
    </row>
    <row r="3928" spans="1:15">
      <c r="A3928" s="465">
        <v>3907</v>
      </c>
      <c r="B3928" s="686" t="str">
        <f>IF(Input_series!B3924="","",Input_series!B3924)</f>
        <v/>
      </c>
      <c r="C3928" s="687" t="str">
        <f>IF(Input_series!C3924="","",Input_series!C3924)</f>
        <v/>
      </c>
      <c r="D3928" s="687" t="str">
        <f>IF(Input_series!D3924="","",Input_series!D3924)</f>
        <v/>
      </c>
      <c r="E3928" s="360"/>
      <c r="F3928" s="15"/>
      <c r="G3928" s="15"/>
      <c r="H3928" s="5"/>
      <c r="I3928" s="5"/>
      <c r="J3928" s="190"/>
      <c r="K3928" s="190"/>
      <c r="L3928" s="190"/>
      <c r="M3928" s="190"/>
      <c r="N3928" s="190"/>
      <c r="O3928" s="190"/>
    </row>
    <row r="3929" spans="1:15">
      <c r="A3929" s="465">
        <v>3908</v>
      </c>
      <c r="B3929" s="686" t="str">
        <f>IF(Input_series!B3925="","",Input_series!B3925)</f>
        <v/>
      </c>
      <c r="C3929" s="687" t="str">
        <f>IF(Input_series!C3925="","",Input_series!C3925)</f>
        <v/>
      </c>
      <c r="D3929" s="687" t="str">
        <f>IF(Input_series!D3925="","",Input_series!D3925)</f>
        <v/>
      </c>
      <c r="E3929" s="360"/>
      <c r="F3929" s="15"/>
      <c r="G3929" s="15"/>
      <c r="H3929" s="5"/>
      <c r="I3929" s="5"/>
      <c r="J3929" s="190"/>
      <c r="K3929" s="190"/>
      <c r="L3929" s="190"/>
      <c r="M3929" s="190"/>
      <c r="N3929" s="190"/>
      <c r="O3929" s="190"/>
    </row>
    <row r="3930" spans="1:15">
      <c r="A3930" s="465">
        <v>3909</v>
      </c>
      <c r="B3930" s="686" t="str">
        <f>IF(Input_series!B3926="","",Input_series!B3926)</f>
        <v/>
      </c>
      <c r="C3930" s="687" t="str">
        <f>IF(Input_series!C3926="","",Input_series!C3926)</f>
        <v/>
      </c>
      <c r="D3930" s="687" t="str">
        <f>IF(Input_series!D3926="","",Input_series!D3926)</f>
        <v/>
      </c>
      <c r="E3930" s="360"/>
      <c r="F3930" s="15"/>
      <c r="G3930" s="15"/>
      <c r="H3930" s="5"/>
      <c r="I3930" s="5"/>
      <c r="J3930" s="190"/>
      <c r="K3930" s="190"/>
      <c r="L3930" s="190"/>
      <c r="M3930" s="190"/>
      <c r="N3930" s="190"/>
      <c r="O3930" s="190"/>
    </row>
    <row r="3931" spans="1:15">
      <c r="A3931" s="465">
        <v>3910</v>
      </c>
      <c r="B3931" s="686" t="str">
        <f>IF(Input_series!B3927="","",Input_series!B3927)</f>
        <v/>
      </c>
      <c r="C3931" s="687" t="str">
        <f>IF(Input_series!C3927="","",Input_series!C3927)</f>
        <v/>
      </c>
      <c r="D3931" s="687" t="str">
        <f>IF(Input_series!D3927="","",Input_series!D3927)</f>
        <v/>
      </c>
      <c r="E3931" s="360"/>
      <c r="F3931" s="15"/>
      <c r="G3931" s="15"/>
      <c r="H3931" s="5"/>
      <c r="I3931" s="5"/>
      <c r="J3931" s="190"/>
      <c r="K3931" s="190"/>
      <c r="L3931" s="190"/>
      <c r="M3931" s="190"/>
      <c r="N3931" s="190"/>
      <c r="O3931" s="190"/>
    </row>
    <row r="3932" spans="1:15">
      <c r="A3932" s="465">
        <v>3911</v>
      </c>
      <c r="B3932" s="686" t="str">
        <f>IF(Input_series!B3928="","",Input_series!B3928)</f>
        <v/>
      </c>
      <c r="C3932" s="687" t="str">
        <f>IF(Input_series!C3928="","",Input_series!C3928)</f>
        <v/>
      </c>
      <c r="D3932" s="687" t="str">
        <f>IF(Input_series!D3928="","",Input_series!D3928)</f>
        <v/>
      </c>
      <c r="E3932" s="360"/>
      <c r="F3932" s="15"/>
      <c r="G3932" s="15"/>
      <c r="H3932" s="5"/>
      <c r="I3932" s="5"/>
      <c r="J3932" s="190"/>
      <c r="K3932" s="190"/>
      <c r="L3932" s="190"/>
      <c r="M3932" s="190"/>
      <c r="N3932" s="190"/>
      <c r="O3932" s="190"/>
    </row>
    <row r="3933" spans="1:15">
      <c r="A3933" s="465">
        <v>3912</v>
      </c>
      <c r="B3933" s="686" t="str">
        <f>IF(Input_series!B3929="","",Input_series!B3929)</f>
        <v/>
      </c>
      <c r="C3933" s="687" t="str">
        <f>IF(Input_series!C3929="","",Input_series!C3929)</f>
        <v/>
      </c>
      <c r="D3933" s="687" t="str">
        <f>IF(Input_series!D3929="","",Input_series!D3929)</f>
        <v/>
      </c>
      <c r="E3933" s="360"/>
      <c r="F3933" s="15"/>
      <c r="G3933" s="15"/>
      <c r="H3933" s="5"/>
      <c r="I3933" s="5"/>
      <c r="J3933" s="190"/>
      <c r="K3933" s="190"/>
      <c r="L3933" s="190"/>
      <c r="M3933" s="190"/>
      <c r="N3933" s="190"/>
      <c r="O3933" s="190"/>
    </row>
    <row r="3934" spans="1:15">
      <c r="A3934" s="465">
        <v>3913</v>
      </c>
      <c r="B3934" s="686" t="str">
        <f>IF(Input_series!B3930="","",Input_series!B3930)</f>
        <v/>
      </c>
      <c r="C3934" s="687" t="str">
        <f>IF(Input_series!C3930="","",Input_series!C3930)</f>
        <v/>
      </c>
      <c r="D3934" s="687" t="str">
        <f>IF(Input_series!D3930="","",Input_series!D3930)</f>
        <v/>
      </c>
      <c r="E3934" s="360"/>
      <c r="F3934" s="15"/>
      <c r="G3934" s="15"/>
      <c r="H3934" s="5"/>
      <c r="I3934" s="5"/>
      <c r="J3934" s="190"/>
      <c r="K3934" s="190"/>
      <c r="L3934" s="190"/>
      <c r="M3934" s="190"/>
      <c r="N3934" s="190"/>
      <c r="O3934" s="190"/>
    </row>
    <row r="3935" spans="1:15">
      <c r="A3935" s="465">
        <v>3914</v>
      </c>
      <c r="B3935" s="686" t="str">
        <f>IF(Input_series!B3931="","",Input_series!B3931)</f>
        <v/>
      </c>
      <c r="C3935" s="687" t="str">
        <f>IF(Input_series!C3931="","",Input_series!C3931)</f>
        <v/>
      </c>
      <c r="D3935" s="687" t="str">
        <f>IF(Input_series!D3931="","",Input_series!D3931)</f>
        <v/>
      </c>
      <c r="E3935" s="360"/>
      <c r="F3935" s="15"/>
      <c r="G3935" s="15"/>
      <c r="H3935" s="5"/>
      <c r="I3935" s="5"/>
      <c r="J3935" s="190"/>
      <c r="K3935" s="190"/>
      <c r="L3935" s="190"/>
      <c r="M3935" s="190"/>
      <c r="N3935" s="190"/>
      <c r="O3935" s="190"/>
    </row>
    <row r="3936" spans="1:15">
      <c r="A3936" s="465">
        <v>3915</v>
      </c>
      <c r="B3936" s="686" t="str">
        <f>IF(Input_series!B3932="","",Input_series!B3932)</f>
        <v/>
      </c>
      <c r="C3936" s="687" t="str">
        <f>IF(Input_series!C3932="","",Input_series!C3932)</f>
        <v/>
      </c>
      <c r="D3936" s="687" t="str">
        <f>IF(Input_series!D3932="","",Input_series!D3932)</f>
        <v/>
      </c>
      <c r="E3936" s="360"/>
      <c r="F3936" s="15"/>
      <c r="G3936" s="15"/>
      <c r="H3936" s="5"/>
      <c r="I3936" s="5"/>
      <c r="J3936" s="190"/>
      <c r="K3936" s="190"/>
      <c r="L3936" s="190"/>
      <c r="M3936" s="190"/>
      <c r="N3936" s="190"/>
      <c r="O3936" s="190"/>
    </row>
    <row r="3937" spans="1:15">
      <c r="A3937" s="465">
        <v>3916</v>
      </c>
      <c r="B3937" s="686" t="str">
        <f>IF(Input_series!B3933="","",Input_series!B3933)</f>
        <v/>
      </c>
      <c r="C3937" s="687" t="str">
        <f>IF(Input_series!C3933="","",Input_series!C3933)</f>
        <v/>
      </c>
      <c r="D3937" s="687" t="str">
        <f>IF(Input_series!D3933="","",Input_series!D3933)</f>
        <v/>
      </c>
      <c r="E3937" s="360"/>
      <c r="F3937" s="15"/>
      <c r="G3937" s="15"/>
      <c r="H3937" s="5"/>
      <c r="I3937" s="5"/>
      <c r="J3937" s="190"/>
      <c r="K3937" s="190"/>
      <c r="L3937" s="190"/>
      <c r="M3937" s="190"/>
      <c r="N3937" s="190"/>
      <c r="O3937" s="190"/>
    </row>
    <row r="3938" spans="1:15">
      <c r="A3938" s="465">
        <v>3917</v>
      </c>
      <c r="B3938" s="686" t="str">
        <f>IF(Input_series!B3934="","",Input_series!B3934)</f>
        <v/>
      </c>
      <c r="C3938" s="687" t="str">
        <f>IF(Input_series!C3934="","",Input_series!C3934)</f>
        <v/>
      </c>
      <c r="D3938" s="687" t="str">
        <f>IF(Input_series!D3934="","",Input_series!D3934)</f>
        <v/>
      </c>
      <c r="E3938" s="360"/>
      <c r="F3938" s="15"/>
      <c r="G3938" s="15"/>
      <c r="H3938" s="5"/>
      <c r="I3938" s="5"/>
      <c r="J3938" s="190"/>
      <c r="K3938" s="190"/>
      <c r="L3938" s="190"/>
      <c r="M3938" s="190"/>
      <c r="N3938" s="190"/>
      <c r="O3938" s="190"/>
    </row>
    <row r="3939" spans="1:15">
      <c r="A3939" s="465">
        <v>3918</v>
      </c>
      <c r="B3939" s="686" t="str">
        <f>IF(Input_series!B3935="","",Input_series!B3935)</f>
        <v/>
      </c>
      <c r="C3939" s="687" t="str">
        <f>IF(Input_series!C3935="","",Input_series!C3935)</f>
        <v/>
      </c>
      <c r="D3939" s="687" t="str">
        <f>IF(Input_series!D3935="","",Input_series!D3935)</f>
        <v/>
      </c>
      <c r="E3939" s="360"/>
      <c r="F3939" s="15"/>
      <c r="G3939" s="15"/>
      <c r="H3939" s="5"/>
      <c r="I3939" s="5"/>
      <c r="J3939" s="190"/>
      <c r="K3939" s="190"/>
      <c r="L3939" s="190"/>
      <c r="M3939" s="190"/>
      <c r="N3939" s="190"/>
      <c r="O3939" s="190"/>
    </row>
    <row r="3940" spans="1:15">
      <c r="A3940" s="465">
        <v>3919</v>
      </c>
      <c r="B3940" s="686" t="str">
        <f>IF(Input_series!B3936="","",Input_series!B3936)</f>
        <v/>
      </c>
      <c r="C3940" s="687" t="str">
        <f>IF(Input_series!C3936="","",Input_series!C3936)</f>
        <v/>
      </c>
      <c r="D3940" s="687" t="str">
        <f>IF(Input_series!D3936="","",Input_series!D3936)</f>
        <v/>
      </c>
      <c r="E3940" s="360"/>
      <c r="F3940" s="15"/>
      <c r="G3940" s="15"/>
      <c r="H3940" s="5"/>
      <c r="I3940" s="5"/>
      <c r="J3940" s="190"/>
      <c r="K3940" s="190"/>
      <c r="L3940" s="190"/>
      <c r="M3940" s="190"/>
      <c r="N3940" s="190"/>
      <c r="O3940" s="190"/>
    </row>
    <row r="3941" spans="1:15">
      <c r="A3941" s="465">
        <v>3920</v>
      </c>
      <c r="B3941" s="686" t="str">
        <f>IF(Input_series!B3937="","",Input_series!B3937)</f>
        <v/>
      </c>
      <c r="C3941" s="687" t="str">
        <f>IF(Input_series!C3937="","",Input_series!C3937)</f>
        <v/>
      </c>
      <c r="D3941" s="687" t="str">
        <f>IF(Input_series!D3937="","",Input_series!D3937)</f>
        <v/>
      </c>
      <c r="E3941" s="360"/>
      <c r="F3941" s="15"/>
      <c r="G3941" s="15"/>
      <c r="H3941" s="5"/>
      <c r="I3941" s="5"/>
      <c r="J3941" s="190"/>
      <c r="K3941" s="190"/>
      <c r="L3941" s="190"/>
      <c r="M3941" s="190"/>
      <c r="N3941" s="190"/>
      <c r="O3941" s="190"/>
    </row>
    <row r="3942" spans="1:15">
      <c r="A3942" s="465">
        <v>3921</v>
      </c>
      <c r="B3942" s="686" t="str">
        <f>IF(Input_series!B3938="","",Input_series!B3938)</f>
        <v/>
      </c>
      <c r="C3942" s="687" t="str">
        <f>IF(Input_series!C3938="","",Input_series!C3938)</f>
        <v/>
      </c>
      <c r="D3942" s="687" t="str">
        <f>IF(Input_series!D3938="","",Input_series!D3938)</f>
        <v/>
      </c>
      <c r="E3942" s="360"/>
      <c r="F3942" s="15"/>
      <c r="G3942" s="15"/>
      <c r="H3942" s="5"/>
      <c r="I3942" s="5"/>
      <c r="J3942" s="190"/>
      <c r="K3942" s="190"/>
      <c r="L3942" s="190"/>
      <c r="M3942" s="190"/>
      <c r="N3942" s="190"/>
      <c r="O3942" s="190"/>
    </row>
    <row r="3943" spans="1:15">
      <c r="A3943" s="465">
        <v>3922</v>
      </c>
      <c r="B3943" s="686" t="str">
        <f>IF(Input_series!B3939="","",Input_series!B3939)</f>
        <v/>
      </c>
      <c r="C3943" s="687" t="str">
        <f>IF(Input_series!C3939="","",Input_series!C3939)</f>
        <v/>
      </c>
      <c r="D3943" s="687" t="str">
        <f>IF(Input_series!D3939="","",Input_series!D3939)</f>
        <v/>
      </c>
      <c r="E3943" s="360"/>
      <c r="F3943" s="15"/>
      <c r="G3943" s="15"/>
      <c r="H3943" s="5"/>
      <c r="I3943" s="5"/>
      <c r="J3943" s="190"/>
      <c r="K3943" s="190"/>
      <c r="L3943" s="190"/>
      <c r="M3943" s="190"/>
      <c r="N3943" s="190"/>
      <c r="O3943" s="190"/>
    </row>
    <row r="3944" spans="1:15">
      <c r="A3944" s="465">
        <v>3923</v>
      </c>
      <c r="B3944" s="686" t="str">
        <f>IF(Input_series!B3940="","",Input_series!B3940)</f>
        <v/>
      </c>
      <c r="C3944" s="687" t="str">
        <f>IF(Input_series!C3940="","",Input_series!C3940)</f>
        <v/>
      </c>
      <c r="D3944" s="687" t="str">
        <f>IF(Input_series!D3940="","",Input_series!D3940)</f>
        <v/>
      </c>
      <c r="E3944" s="360"/>
      <c r="F3944" s="15"/>
      <c r="G3944" s="15"/>
      <c r="H3944" s="5"/>
      <c r="I3944" s="5"/>
      <c r="J3944" s="190"/>
      <c r="K3944" s="190"/>
      <c r="L3944" s="190"/>
      <c r="M3944" s="190"/>
      <c r="N3944" s="190"/>
      <c r="O3944" s="190"/>
    </row>
    <row r="3945" spans="1:15">
      <c r="A3945" s="465">
        <v>3924</v>
      </c>
      <c r="B3945" s="686" t="str">
        <f>IF(Input_series!B3941="","",Input_series!B3941)</f>
        <v/>
      </c>
      <c r="C3945" s="687" t="str">
        <f>IF(Input_series!C3941="","",Input_series!C3941)</f>
        <v/>
      </c>
      <c r="D3945" s="687" t="str">
        <f>IF(Input_series!D3941="","",Input_series!D3941)</f>
        <v/>
      </c>
      <c r="E3945" s="360"/>
      <c r="F3945" s="15"/>
      <c r="G3945" s="15"/>
      <c r="H3945" s="5"/>
      <c r="I3945" s="5"/>
      <c r="J3945" s="190"/>
      <c r="K3945" s="190"/>
      <c r="L3945" s="190"/>
      <c r="M3945" s="190"/>
      <c r="N3945" s="190"/>
      <c r="O3945" s="190"/>
    </row>
    <row r="3946" spans="1:15">
      <c r="A3946" s="465">
        <v>3925</v>
      </c>
      <c r="B3946" s="686" t="str">
        <f>IF(Input_series!B3942="","",Input_series!B3942)</f>
        <v/>
      </c>
      <c r="C3946" s="687" t="str">
        <f>IF(Input_series!C3942="","",Input_series!C3942)</f>
        <v/>
      </c>
      <c r="D3946" s="687" t="str">
        <f>IF(Input_series!D3942="","",Input_series!D3942)</f>
        <v/>
      </c>
      <c r="E3946" s="360"/>
      <c r="F3946" s="15"/>
      <c r="G3946" s="15"/>
      <c r="H3946" s="5"/>
      <c r="I3946" s="5"/>
      <c r="J3946" s="190"/>
      <c r="K3946" s="190"/>
      <c r="L3946" s="190"/>
      <c r="M3946" s="190"/>
      <c r="N3946" s="190"/>
      <c r="O3946" s="190"/>
    </row>
    <row r="3947" spans="1:15">
      <c r="A3947" s="465">
        <v>3926</v>
      </c>
      <c r="B3947" s="686" t="str">
        <f>IF(Input_series!B3943="","",Input_series!B3943)</f>
        <v/>
      </c>
      <c r="C3947" s="687" t="str">
        <f>IF(Input_series!C3943="","",Input_series!C3943)</f>
        <v/>
      </c>
      <c r="D3947" s="687" t="str">
        <f>IF(Input_series!D3943="","",Input_series!D3943)</f>
        <v/>
      </c>
      <c r="E3947" s="360"/>
      <c r="F3947" s="15"/>
      <c r="G3947" s="15"/>
      <c r="H3947" s="5"/>
      <c r="I3947" s="5"/>
      <c r="J3947" s="190"/>
      <c r="K3947" s="190"/>
      <c r="L3947" s="190"/>
      <c r="M3947" s="190"/>
      <c r="N3947" s="190"/>
      <c r="O3947" s="190"/>
    </row>
    <row r="3948" spans="1:15">
      <c r="A3948" s="465">
        <v>3927</v>
      </c>
      <c r="B3948" s="686" t="str">
        <f>IF(Input_series!B3944="","",Input_series!B3944)</f>
        <v/>
      </c>
      <c r="C3948" s="687" t="str">
        <f>IF(Input_series!C3944="","",Input_series!C3944)</f>
        <v/>
      </c>
      <c r="D3948" s="687" t="str">
        <f>IF(Input_series!D3944="","",Input_series!D3944)</f>
        <v/>
      </c>
      <c r="E3948" s="360"/>
      <c r="F3948" s="15"/>
      <c r="G3948" s="15"/>
      <c r="H3948" s="5"/>
      <c r="I3948" s="5"/>
      <c r="J3948" s="190"/>
      <c r="K3948" s="190"/>
      <c r="L3948" s="190"/>
      <c r="M3948" s="190"/>
      <c r="N3948" s="190"/>
      <c r="O3948" s="190"/>
    </row>
    <row r="3949" spans="1:15">
      <c r="A3949" s="465">
        <v>3928</v>
      </c>
      <c r="B3949" s="686" t="str">
        <f>IF(Input_series!B3945="","",Input_series!B3945)</f>
        <v/>
      </c>
      <c r="C3949" s="687" t="str">
        <f>IF(Input_series!C3945="","",Input_series!C3945)</f>
        <v/>
      </c>
      <c r="D3949" s="687" t="str">
        <f>IF(Input_series!D3945="","",Input_series!D3945)</f>
        <v/>
      </c>
      <c r="E3949" s="360"/>
      <c r="F3949" s="15"/>
      <c r="G3949" s="15"/>
      <c r="H3949" s="5"/>
      <c r="I3949" s="5"/>
      <c r="J3949" s="190"/>
      <c r="K3949" s="190"/>
      <c r="L3949" s="190"/>
      <c r="M3949" s="190"/>
      <c r="N3949" s="190"/>
      <c r="O3949" s="190"/>
    </row>
    <row r="3950" spans="1:15">
      <c r="A3950" s="465">
        <v>3929</v>
      </c>
      <c r="B3950" s="686" t="str">
        <f>IF(Input_series!B3946="","",Input_series!B3946)</f>
        <v/>
      </c>
      <c r="C3950" s="687" t="str">
        <f>IF(Input_series!C3946="","",Input_series!C3946)</f>
        <v/>
      </c>
      <c r="D3950" s="687" t="str">
        <f>IF(Input_series!D3946="","",Input_series!D3946)</f>
        <v/>
      </c>
      <c r="E3950" s="360"/>
      <c r="F3950" s="15"/>
      <c r="G3950" s="15"/>
      <c r="H3950" s="5"/>
      <c r="I3950" s="5"/>
      <c r="J3950" s="190"/>
      <c r="K3950" s="190"/>
      <c r="L3950" s="190"/>
      <c r="M3950" s="190"/>
      <c r="N3950" s="190"/>
      <c r="O3950" s="190"/>
    </row>
    <row r="3951" spans="1:15">
      <c r="A3951" s="465">
        <v>3930</v>
      </c>
      <c r="B3951" s="686" t="str">
        <f>IF(Input_series!B3947="","",Input_series!B3947)</f>
        <v/>
      </c>
      <c r="C3951" s="687" t="str">
        <f>IF(Input_series!C3947="","",Input_series!C3947)</f>
        <v/>
      </c>
      <c r="D3951" s="687" t="str">
        <f>IF(Input_series!D3947="","",Input_series!D3947)</f>
        <v/>
      </c>
      <c r="E3951" s="360"/>
      <c r="F3951" s="15"/>
      <c r="G3951" s="15"/>
      <c r="H3951" s="5"/>
      <c r="I3951" s="5"/>
      <c r="J3951" s="190"/>
      <c r="K3951" s="190"/>
      <c r="L3951" s="190"/>
      <c r="M3951" s="190"/>
      <c r="N3951" s="190"/>
      <c r="O3951" s="190"/>
    </row>
    <row r="3952" spans="1:15">
      <c r="A3952" s="465">
        <v>3931</v>
      </c>
      <c r="B3952" s="686" t="str">
        <f>IF(Input_series!B3948="","",Input_series!B3948)</f>
        <v/>
      </c>
      <c r="C3952" s="687" t="str">
        <f>IF(Input_series!C3948="","",Input_series!C3948)</f>
        <v/>
      </c>
      <c r="D3952" s="687" t="str">
        <f>IF(Input_series!D3948="","",Input_series!D3948)</f>
        <v/>
      </c>
      <c r="E3952" s="360"/>
      <c r="F3952" s="15"/>
      <c r="G3952" s="15"/>
      <c r="H3952" s="5"/>
      <c r="I3952" s="5"/>
      <c r="J3952" s="190"/>
      <c r="K3952" s="190"/>
      <c r="L3952" s="190"/>
      <c r="M3952" s="190"/>
      <c r="N3952" s="190"/>
      <c r="O3952" s="190"/>
    </row>
    <row r="3953" spans="1:15">
      <c r="A3953" s="465">
        <v>3932</v>
      </c>
      <c r="B3953" s="686" t="str">
        <f>IF(Input_series!B3949="","",Input_series!B3949)</f>
        <v/>
      </c>
      <c r="C3953" s="687" t="str">
        <f>IF(Input_series!C3949="","",Input_series!C3949)</f>
        <v/>
      </c>
      <c r="D3953" s="687" t="str">
        <f>IF(Input_series!D3949="","",Input_series!D3949)</f>
        <v/>
      </c>
      <c r="E3953" s="360"/>
      <c r="F3953" s="15"/>
      <c r="G3953" s="15"/>
      <c r="H3953" s="5"/>
      <c r="I3953" s="5"/>
      <c r="J3953" s="190"/>
      <c r="K3953" s="190"/>
      <c r="L3953" s="190"/>
      <c r="M3953" s="190"/>
      <c r="N3953" s="190"/>
      <c r="O3953" s="190"/>
    </row>
    <row r="3954" spans="1:15">
      <c r="A3954" s="465">
        <v>3933</v>
      </c>
      <c r="B3954" s="686" t="str">
        <f>IF(Input_series!B3950="","",Input_series!B3950)</f>
        <v/>
      </c>
      <c r="C3954" s="687" t="str">
        <f>IF(Input_series!C3950="","",Input_series!C3950)</f>
        <v/>
      </c>
      <c r="D3954" s="687" t="str">
        <f>IF(Input_series!D3950="","",Input_series!D3950)</f>
        <v/>
      </c>
      <c r="E3954" s="360"/>
      <c r="F3954" s="15"/>
      <c r="G3954" s="15"/>
      <c r="H3954" s="5"/>
      <c r="I3954" s="5"/>
      <c r="J3954" s="190"/>
      <c r="K3954" s="190"/>
      <c r="L3954" s="190"/>
      <c r="M3954" s="190"/>
      <c r="N3954" s="190"/>
      <c r="O3954" s="190"/>
    </row>
    <row r="3955" spans="1:15">
      <c r="A3955" s="465">
        <v>3934</v>
      </c>
      <c r="B3955" s="686" t="str">
        <f>IF(Input_series!B3951="","",Input_series!B3951)</f>
        <v/>
      </c>
      <c r="C3955" s="687" t="str">
        <f>IF(Input_series!C3951="","",Input_series!C3951)</f>
        <v/>
      </c>
      <c r="D3955" s="687" t="str">
        <f>IF(Input_series!D3951="","",Input_series!D3951)</f>
        <v/>
      </c>
      <c r="E3955" s="360"/>
      <c r="F3955" s="15"/>
      <c r="G3955" s="15"/>
      <c r="H3955" s="5"/>
      <c r="I3955" s="5"/>
      <c r="J3955" s="190"/>
      <c r="K3955" s="190"/>
      <c r="L3955" s="190"/>
      <c r="M3955" s="190"/>
      <c r="N3955" s="190"/>
      <c r="O3955" s="190"/>
    </row>
    <row r="3956" spans="1:15">
      <c r="A3956" s="465">
        <v>3935</v>
      </c>
      <c r="B3956" s="686" t="str">
        <f>IF(Input_series!B3952="","",Input_series!B3952)</f>
        <v/>
      </c>
      <c r="C3956" s="687" t="str">
        <f>IF(Input_series!C3952="","",Input_series!C3952)</f>
        <v/>
      </c>
      <c r="D3956" s="687" t="str">
        <f>IF(Input_series!D3952="","",Input_series!D3952)</f>
        <v/>
      </c>
      <c r="E3956" s="360"/>
      <c r="F3956" s="15"/>
      <c r="G3956" s="15"/>
      <c r="H3956" s="5"/>
      <c r="I3956" s="5"/>
      <c r="J3956" s="190"/>
      <c r="K3956" s="190"/>
      <c r="L3956" s="190"/>
      <c r="M3956" s="190"/>
      <c r="N3956" s="190"/>
      <c r="O3956" s="190"/>
    </row>
    <row r="3957" spans="1:15">
      <c r="A3957" s="465">
        <v>3936</v>
      </c>
      <c r="B3957" s="686" t="str">
        <f>IF(Input_series!B3953="","",Input_series!B3953)</f>
        <v/>
      </c>
      <c r="C3957" s="687" t="str">
        <f>IF(Input_series!C3953="","",Input_series!C3953)</f>
        <v/>
      </c>
      <c r="D3957" s="687" t="str">
        <f>IF(Input_series!D3953="","",Input_series!D3953)</f>
        <v/>
      </c>
      <c r="E3957" s="360"/>
      <c r="F3957" s="15"/>
      <c r="G3957" s="15"/>
      <c r="H3957" s="5"/>
      <c r="I3957" s="5"/>
      <c r="J3957" s="190"/>
      <c r="K3957" s="190"/>
      <c r="L3957" s="190"/>
      <c r="M3957" s="190"/>
      <c r="N3957" s="190"/>
      <c r="O3957" s="190"/>
    </row>
    <row r="3958" spans="1:15">
      <c r="A3958" s="465">
        <v>3937</v>
      </c>
      <c r="B3958" s="686" t="str">
        <f>IF(Input_series!B3954="","",Input_series!B3954)</f>
        <v/>
      </c>
      <c r="C3958" s="687" t="str">
        <f>IF(Input_series!C3954="","",Input_series!C3954)</f>
        <v/>
      </c>
      <c r="D3958" s="687" t="str">
        <f>IF(Input_series!D3954="","",Input_series!D3954)</f>
        <v/>
      </c>
      <c r="E3958" s="360"/>
      <c r="F3958" s="15"/>
      <c r="G3958" s="15"/>
      <c r="H3958" s="5"/>
      <c r="I3958" s="5"/>
      <c r="J3958" s="190"/>
      <c r="K3958" s="190"/>
      <c r="L3958" s="190"/>
      <c r="M3958" s="190"/>
      <c r="N3958" s="190"/>
      <c r="O3958" s="190"/>
    </row>
    <row r="3959" spans="1:15">
      <c r="A3959" s="465">
        <v>3938</v>
      </c>
      <c r="B3959" s="686" t="str">
        <f>IF(Input_series!B3955="","",Input_series!B3955)</f>
        <v/>
      </c>
      <c r="C3959" s="687" t="str">
        <f>IF(Input_series!C3955="","",Input_series!C3955)</f>
        <v/>
      </c>
      <c r="D3959" s="687" t="str">
        <f>IF(Input_series!D3955="","",Input_series!D3955)</f>
        <v/>
      </c>
      <c r="E3959" s="360"/>
      <c r="F3959" s="15"/>
      <c r="G3959" s="15"/>
      <c r="H3959" s="5"/>
      <c r="I3959" s="5"/>
      <c r="J3959" s="190"/>
      <c r="K3959" s="190"/>
      <c r="L3959" s="190"/>
      <c r="M3959" s="190"/>
      <c r="N3959" s="190"/>
      <c r="O3959" s="190"/>
    </row>
    <row r="3960" spans="1:15">
      <c r="A3960" s="465">
        <v>3939</v>
      </c>
      <c r="B3960" s="686" t="str">
        <f>IF(Input_series!B3956="","",Input_series!B3956)</f>
        <v/>
      </c>
      <c r="C3960" s="687" t="str">
        <f>IF(Input_series!C3956="","",Input_series!C3956)</f>
        <v/>
      </c>
      <c r="D3960" s="687" t="str">
        <f>IF(Input_series!D3956="","",Input_series!D3956)</f>
        <v/>
      </c>
      <c r="E3960" s="360"/>
      <c r="F3960" s="15"/>
      <c r="G3960" s="15"/>
      <c r="H3960" s="5"/>
      <c r="I3960" s="5"/>
      <c r="J3960" s="190"/>
      <c r="K3960" s="190"/>
      <c r="L3960" s="190"/>
      <c r="M3960" s="190"/>
      <c r="N3960" s="190"/>
      <c r="O3960" s="190"/>
    </row>
    <row r="3961" spans="1:15">
      <c r="A3961" s="465">
        <v>3940</v>
      </c>
      <c r="B3961" s="686" t="str">
        <f>IF(Input_series!B3957="","",Input_series!B3957)</f>
        <v/>
      </c>
      <c r="C3961" s="687" t="str">
        <f>IF(Input_series!C3957="","",Input_series!C3957)</f>
        <v/>
      </c>
      <c r="D3961" s="687" t="str">
        <f>IF(Input_series!D3957="","",Input_series!D3957)</f>
        <v/>
      </c>
      <c r="E3961" s="360"/>
      <c r="F3961" s="15"/>
      <c r="G3961" s="15"/>
      <c r="H3961" s="5"/>
      <c r="I3961" s="5"/>
      <c r="J3961" s="190"/>
      <c r="K3961" s="190"/>
      <c r="L3961" s="190"/>
      <c r="M3961" s="190"/>
      <c r="N3961" s="190"/>
      <c r="O3961" s="190"/>
    </row>
    <row r="3962" spans="1:15">
      <c r="A3962" s="465">
        <v>3941</v>
      </c>
      <c r="B3962" s="686" t="str">
        <f>IF(Input_series!B3958="","",Input_series!B3958)</f>
        <v/>
      </c>
      <c r="C3962" s="687" t="str">
        <f>IF(Input_series!C3958="","",Input_series!C3958)</f>
        <v/>
      </c>
      <c r="D3962" s="687" t="str">
        <f>IF(Input_series!D3958="","",Input_series!D3958)</f>
        <v/>
      </c>
      <c r="E3962" s="360"/>
      <c r="F3962" s="15"/>
      <c r="G3962" s="15"/>
      <c r="H3962" s="5"/>
      <c r="I3962" s="5"/>
      <c r="J3962" s="190"/>
      <c r="K3962" s="190"/>
      <c r="L3962" s="190"/>
      <c r="M3962" s="190"/>
      <c r="N3962" s="190"/>
      <c r="O3962" s="190"/>
    </row>
    <row r="3963" spans="1:15">
      <c r="A3963" s="465">
        <v>3942</v>
      </c>
      <c r="B3963" s="686" t="str">
        <f>IF(Input_series!B3959="","",Input_series!B3959)</f>
        <v/>
      </c>
      <c r="C3963" s="687" t="str">
        <f>IF(Input_series!C3959="","",Input_series!C3959)</f>
        <v/>
      </c>
      <c r="D3963" s="687" t="str">
        <f>IF(Input_series!D3959="","",Input_series!D3959)</f>
        <v/>
      </c>
      <c r="E3963" s="360"/>
      <c r="F3963" s="15"/>
      <c r="G3963" s="15"/>
      <c r="H3963" s="5"/>
      <c r="I3963" s="5"/>
      <c r="J3963" s="190"/>
      <c r="K3963" s="190"/>
      <c r="L3963" s="190"/>
      <c r="M3963" s="190"/>
      <c r="N3963" s="190"/>
      <c r="O3963" s="190"/>
    </row>
    <row r="3964" spans="1:15">
      <c r="A3964" s="465">
        <v>3943</v>
      </c>
      <c r="B3964" s="686" t="str">
        <f>IF(Input_series!B3960="","",Input_series!B3960)</f>
        <v/>
      </c>
      <c r="C3964" s="687" t="str">
        <f>IF(Input_series!C3960="","",Input_series!C3960)</f>
        <v/>
      </c>
      <c r="D3964" s="687" t="str">
        <f>IF(Input_series!D3960="","",Input_series!D3960)</f>
        <v/>
      </c>
      <c r="E3964" s="360"/>
      <c r="F3964" s="15"/>
      <c r="G3964" s="15"/>
      <c r="H3964" s="5"/>
      <c r="I3964" s="5"/>
      <c r="J3964" s="190"/>
      <c r="K3964" s="190"/>
      <c r="L3964" s="190"/>
      <c r="M3964" s="190"/>
      <c r="N3964" s="190"/>
      <c r="O3964" s="190"/>
    </row>
    <row r="3965" spans="1:15">
      <c r="A3965" s="465">
        <v>3944</v>
      </c>
      <c r="B3965" s="686" t="str">
        <f>IF(Input_series!B3961="","",Input_series!B3961)</f>
        <v/>
      </c>
      <c r="C3965" s="687" t="str">
        <f>IF(Input_series!C3961="","",Input_series!C3961)</f>
        <v/>
      </c>
      <c r="D3965" s="687" t="str">
        <f>IF(Input_series!D3961="","",Input_series!D3961)</f>
        <v/>
      </c>
      <c r="E3965" s="360"/>
      <c r="F3965" s="15"/>
      <c r="G3965" s="15"/>
      <c r="H3965" s="5"/>
      <c r="I3965" s="5"/>
      <c r="J3965" s="190"/>
      <c r="K3965" s="190"/>
      <c r="L3965" s="190"/>
      <c r="M3965" s="190"/>
      <c r="N3965" s="190"/>
      <c r="O3965" s="190"/>
    </row>
    <row r="3966" spans="1:15">
      <c r="A3966" s="465">
        <v>3945</v>
      </c>
      <c r="B3966" s="686" t="str">
        <f>IF(Input_series!B3962="","",Input_series!B3962)</f>
        <v/>
      </c>
      <c r="C3966" s="687" t="str">
        <f>IF(Input_series!C3962="","",Input_series!C3962)</f>
        <v/>
      </c>
      <c r="D3966" s="687" t="str">
        <f>IF(Input_series!D3962="","",Input_series!D3962)</f>
        <v/>
      </c>
      <c r="E3966" s="360"/>
      <c r="F3966" s="15"/>
      <c r="G3966" s="15"/>
      <c r="H3966" s="5"/>
      <c r="I3966" s="5"/>
      <c r="J3966" s="190"/>
      <c r="K3966" s="190"/>
      <c r="L3966" s="190"/>
      <c r="M3966" s="190"/>
      <c r="N3966" s="190"/>
      <c r="O3966" s="190"/>
    </row>
    <row r="3967" spans="1:15">
      <c r="A3967" s="465">
        <v>3946</v>
      </c>
      <c r="B3967" s="686" t="str">
        <f>IF(Input_series!B3963="","",Input_series!B3963)</f>
        <v/>
      </c>
      <c r="C3967" s="687" t="str">
        <f>IF(Input_series!C3963="","",Input_series!C3963)</f>
        <v/>
      </c>
      <c r="D3967" s="687" t="str">
        <f>IF(Input_series!D3963="","",Input_series!D3963)</f>
        <v/>
      </c>
      <c r="E3967" s="360"/>
      <c r="F3967" s="15"/>
      <c r="G3967" s="15"/>
      <c r="H3967" s="5"/>
      <c r="I3967" s="5"/>
      <c r="J3967" s="190"/>
      <c r="K3967" s="190"/>
      <c r="L3967" s="190"/>
      <c r="M3967" s="190"/>
      <c r="N3967" s="190"/>
      <c r="O3967" s="190"/>
    </row>
    <row r="3968" spans="1:15">
      <c r="A3968" s="465">
        <v>3947</v>
      </c>
      <c r="B3968" s="686" t="str">
        <f>IF(Input_series!B3964="","",Input_series!B3964)</f>
        <v/>
      </c>
      <c r="C3968" s="687" t="str">
        <f>IF(Input_series!C3964="","",Input_series!C3964)</f>
        <v/>
      </c>
      <c r="D3968" s="687" t="str">
        <f>IF(Input_series!D3964="","",Input_series!D3964)</f>
        <v/>
      </c>
      <c r="E3968" s="360"/>
      <c r="F3968" s="15"/>
      <c r="G3968" s="15"/>
      <c r="H3968" s="5"/>
      <c r="I3968" s="5"/>
      <c r="J3968" s="190"/>
      <c r="K3968" s="190"/>
      <c r="L3968" s="190"/>
      <c r="M3968" s="190"/>
      <c r="N3968" s="190"/>
      <c r="O3968" s="190"/>
    </row>
    <row r="3969" spans="1:15">
      <c r="A3969" s="465">
        <v>3948</v>
      </c>
      <c r="B3969" s="686" t="str">
        <f>IF(Input_series!B3965="","",Input_series!B3965)</f>
        <v/>
      </c>
      <c r="C3969" s="687" t="str">
        <f>IF(Input_series!C3965="","",Input_series!C3965)</f>
        <v/>
      </c>
      <c r="D3969" s="687" t="str">
        <f>IF(Input_series!D3965="","",Input_series!D3965)</f>
        <v/>
      </c>
      <c r="E3969" s="360"/>
      <c r="F3969" s="15"/>
      <c r="G3969" s="15"/>
      <c r="H3969" s="5"/>
      <c r="I3969" s="5"/>
      <c r="J3969" s="190"/>
      <c r="K3969" s="190"/>
      <c r="L3969" s="190"/>
      <c r="M3969" s="190"/>
      <c r="N3969" s="190"/>
      <c r="O3969" s="190"/>
    </row>
    <row r="3970" spans="1:15">
      <c r="A3970" s="465">
        <v>3949</v>
      </c>
      <c r="B3970" s="686" t="str">
        <f>IF(Input_series!B3966="","",Input_series!B3966)</f>
        <v/>
      </c>
      <c r="C3970" s="687" t="str">
        <f>IF(Input_series!C3966="","",Input_series!C3966)</f>
        <v/>
      </c>
      <c r="D3970" s="687" t="str">
        <f>IF(Input_series!D3966="","",Input_series!D3966)</f>
        <v/>
      </c>
      <c r="E3970" s="360"/>
      <c r="F3970" s="15"/>
      <c r="G3970" s="15"/>
      <c r="H3970" s="5"/>
      <c r="I3970" s="5"/>
      <c r="J3970" s="190"/>
      <c r="K3970" s="190"/>
      <c r="L3970" s="190"/>
      <c r="M3970" s="190"/>
      <c r="N3970" s="190"/>
      <c r="O3970" s="190"/>
    </row>
    <row r="3971" spans="1:15">
      <c r="A3971" s="465">
        <v>3950</v>
      </c>
      <c r="B3971" s="686" t="str">
        <f>IF(Input_series!B3967="","",Input_series!B3967)</f>
        <v/>
      </c>
      <c r="C3971" s="687" t="str">
        <f>IF(Input_series!C3967="","",Input_series!C3967)</f>
        <v/>
      </c>
      <c r="D3971" s="687" t="str">
        <f>IF(Input_series!D3967="","",Input_series!D3967)</f>
        <v/>
      </c>
      <c r="E3971" s="360"/>
      <c r="F3971" s="15"/>
      <c r="G3971" s="15"/>
      <c r="H3971" s="5"/>
      <c r="I3971" s="5"/>
      <c r="J3971" s="190"/>
      <c r="K3971" s="190"/>
      <c r="L3971" s="190"/>
      <c r="M3971" s="190"/>
      <c r="N3971" s="190"/>
      <c r="O3971" s="190"/>
    </row>
    <row r="3972" spans="1:15">
      <c r="A3972" s="465">
        <v>3951</v>
      </c>
      <c r="B3972" s="686" t="str">
        <f>IF(Input_series!B3968="","",Input_series!B3968)</f>
        <v/>
      </c>
      <c r="C3972" s="687" t="str">
        <f>IF(Input_series!C3968="","",Input_series!C3968)</f>
        <v/>
      </c>
      <c r="D3972" s="687" t="str">
        <f>IF(Input_series!D3968="","",Input_series!D3968)</f>
        <v/>
      </c>
      <c r="E3972" s="360"/>
      <c r="F3972" s="15"/>
      <c r="G3972" s="15"/>
      <c r="H3972" s="5"/>
      <c r="I3972" s="5"/>
      <c r="J3972" s="190"/>
      <c r="K3972" s="190"/>
      <c r="L3972" s="190"/>
      <c r="M3972" s="190"/>
      <c r="N3972" s="190"/>
      <c r="O3972" s="190"/>
    </row>
    <row r="3973" spans="1:15">
      <c r="A3973" s="465">
        <v>3952</v>
      </c>
      <c r="B3973" s="686" t="str">
        <f>IF(Input_series!B3969="","",Input_series!B3969)</f>
        <v/>
      </c>
      <c r="C3973" s="687" t="str">
        <f>IF(Input_series!C3969="","",Input_series!C3969)</f>
        <v/>
      </c>
      <c r="D3973" s="687" t="str">
        <f>IF(Input_series!D3969="","",Input_series!D3969)</f>
        <v/>
      </c>
      <c r="E3973" s="360"/>
      <c r="F3973" s="15"/>
      <c r="G3973" s="15"/>
      <c r="H3973" s="5"/>
      <c r="I3973" s="5"/>
      <c r="J3973" s="190"/>
      <c r="K3973" s="190"/>
      <c r="L3973" s="190"/>
      <c r="M3973" s="190"/>
      <c r="N3973" s="190"/>
      <c r="O3973" s="190"/>
    </row>
    <row r="3974" spans="1:15">
      <c r="A3974" s="465">
        <v>3953</v>
      </c>
      <c r="B3974" s="686" t="str">
        <f>IF(Input_series!B3970="","",Input_series!B3970)</f>
        <v/>
      </c>
      <c r="C3974" s="687" t="str">
        <f>IF(Input_series!C3970="","",Input_series!C3970)</f>
        <v/>
      </c>
      <c r="D3974" s="687" t="str">
        <f>IF(Input_series!D3970="","",Input_series!D3970)</f>
        <v/>
      </c>
      <c r="E3974" s="360"/>
      <c r="F3974" s="15"/>
      <c r="G3974" s="15"/>
      <c r="H3974" s="5"/>
      <c r="I3974" s="5"/>
      <c r="J3974" s="190"/>
      <c r="K3974" s="190"/>
      <c r="L3974" s="190"/>
      <c r="M3974" s="190"/>
      <c r="N3974" s="190"/>
      <c r="O3974" s="190"/>
    </row>
    <row r="3975" spans="1:15">
      <c r="A3975" s="465">
        <v>3954</v>
      </c>
      <c r="B3975" s="686" t="str">
        <f>IF(Input_series!B3971="","",Input_series!B3971)</f>
        <v/>
      </c>
      <c r="C3975" s="687" t="str">
        <f>IF(Input_series!C3971="","",Input_series!C3971)</f>
        <v/>
      </c>
      <c r="D3975" s="687" t="str">
        <f>IF(Input_series!D3971="","",Input_series!D3971)</f>
        <v/>
      </c>
      <c r="E3975" s="360"/>
      <c r="F3975" s="15"/>
      <c r="G3975" s="15"/>
      <c r="H3975" s="5"/>
      <c r="I3975" s="5"/>
      <c r="J3975" s="190"/>
      <c r="K3975" s="190"/>
      <c r="L3975" s="190"/>
      <c r="M3975" s="190"/>
      <c r="N3975" s="190"/>
      <c r="O3975" s="190"/>
    </row>
    <row r="3976" spans="1:15">
      <c r="A3976" s="465">
        <v>3955</v>
      </c>
      <c r="B3976" s="686" t="str">
        <f>IF(Input_series!B3972="","",Input_series!B3972)</f>
        <v/>
      </c>
      <c r="C3976" s="687" t="str">
        <f>IF(Input_series!C3972="","",Input_series!C3972)</f>
        <v/>
      </c>
      <c r="D3976" s="687" t="str">
        <f>IF(Input_series!D3972="","",Input_series!D3972)</f>
        <v/>
      </c>
      <c r="E3976" s="360"/>
      <c r="F3976" s="15"/>
      <c r="G3976" s="15"/>
      <c r="H3976" s="5"/>
      <c r="I3976" s="5"/>
      <c r="J3976" s="190"/>
      <c r="K3976" s="190"/>
      <c r="L3976" s="190"/>
      <c r="M3976" s="190"/>
      <c r="N3976" s="190"/>
      <c r="O3976" s="190"/>
    </row>
    <row r="3977" spans="1:15">
      <c r="A3977" s="465">
        <v>3956</v>
      </c>
      <c r="B3977" s="686" t="str">
        <f>IF(Input_series!B3973="","",Input_series!B3973)</f>
        <v/>
      </c>
      <c r="C3977" s="687" t="str">
        <f>IF(Input_series!C3973="","",Input_series!C3973)</f>
        <v/>
      </c>
      <c r="D3977" s="687" t="str">
        <f>IF(Input_series!D3973="","",Input_series!D3973)</f>
        <v/>
      </c>
      <c r="E3977" s="360"/>
      <c r="F3977" s="15"/>
      <c r="G3977" s="15"/>
      <c r="H3977" s="5"/>
      <c r="I3977" s="5"/>
      <c r="J3977" s="190"/>
      <c r="K3977" s="190"/>
      <c r="L3977" s="190"/>
      <c r="M3977" s="190"/>
      <c r="N3977" s="190"/>
      <c r="O3977" s="190"/>
    </row>
    <row r="3978" spans="1:15">
      <c r="A3978" s="465">
        <v>3957</v>
      </c>
      <c r="B3978" s="686" t="str">
        <f>IF(Input_series!B3974="","",Input_series!B3974)</f>
        <v/>
      </c>
      <c r="C3978" s="687" t="str">
        <f>IF(Input_series!C3974="","",Input_series!C3974)</f>
        <v/>
      </c>
      <c r="D3978" s="687" t="str">
        <f>IF(Input_series!D3974="","",Input_series!D3974)</f>
        <v/>
      </c>
      <c r="E3978" s="360"/>
      <c r="F3978" s="15"/>
      <c r="G3978" s="15"/>
      <c r="H3978" s="5"/>
      <c r="I3978" s="5"/>
      <c r="J3978" s="190"/>
      <c r="K3978" s="190"/>
      <c r="L3978" s="190"/>
      <c r="M3978" s="190"/>
      <c r="N3978" s="190"/>
      <c r="O3978" s="190"/>
    </row>
    <row r="3979" spans="1:15">
      <c r="A3979" s="465">
        <v>3958</v>
      </c>
      <c r="B3979" s="686" t="str">
        <f>IF(Input_series!B3975="","",Input_series!B3975)</f>
        <v/>
      </c>
      <c r="C3979" s="687" t="str">
        <f>IF(Input_series!C3975="","",Input_series!C3975)</f>
        <v/>
      </c>
      <c r="D3979" s="687" t="str">
        <f>IF(Input_series!D3975="","",Input_series!D3975)</f>
        <v/>
      </c>
      <c r="E3979" s="360"/>
      <c r="F3979" s="15"/>
      <c r="G3979" s="15"/>
      <c r="H3979" s="5"/>
      <c r="I3979" s="5"/>
      <c r="J3979" s="190"/>
      <c r="K3979" s="190"/>
      <c r="L3979" s="190"/>
      <c r="M3979" s="190"/>
      <c r="N3979" s="190"/>
      <c r="O3979" s="190"/>
    </row>
    <row r="3980" spans="1:15">
      <c r="A3980" s="465">
        <v>3959</v>
      </c>
      <c r="B3980" s="686" t="str">
        <f>IF(Input_series!B3976="","",Input_series!B3976)</f>
        <v/>
      </c>
      <c r="C3980" s="687" t="str">
        <f>IF(Input_series!C3976="","",Input_series!C3976)</f>
        <v/>
      </c>
      <c r="D3980" s="687" t="str">
        <f>IF(Input_series!D3976="","",Input_series!D3976)</f>
        <v/>
      </c>
      <c r="E3980" s="360"/>
      <c r="F3980" s="15"/>
      <c r="G3980" s="15"/>
      <c r="H3980" s="5"/>
      <c r="I3980" s="5"/>
      <c r="J3980" s="190"/>
      <c r="K3980" s="190"/>
      <c r="L3980" s="190"/>
      <c r="M3980" s="190"/>
      <c r="N3980" s="190"/>
      <c r="O3980" s="190"/>
    </row>
    <row r="3981" spans="1:15">
      <c r="A3981" s="465">
        <v>3960</v>
      </c>
      <c r="B3981" s="686" t="str">
        <f>IF(Input_series!B3977="","",Input_series!B3977)</f>
        <v/>
      </c>
      <c r="C3981" s="687" t="str">
        <f>IF(Input_series!C3977="","",Input_series!C3977)</f>
        <v/>
      </c>
      <c r="D3981" s="687" t="str">
        <f>IF(Input_series!D3977="","",Input_series!D3977)</f>
        <v/>
      </c>
      <c r="E3981" s="360"/>
      <c r="F3981" s="15"/>
      <c r="G3981" s="15"/>
      <c r="H3981" s="5"/>
      <c r="I3981" s="5"/>
      <c r="J3981" s="190"/>
      <c r="K3981" s="190"/>
      <c r="L3981" s="190"/>
      <c r="M3981" s="190"/>
      <c r="N3981" s="190"/>
      <c r="O3981" s="190"/>
    </row>
    <row r="3982" spans="1:15">
      <c r="A3982" s="465">
        <v>3961</v>
      </c>
      <c r="B3982" s="686" t="str">
        <f>IF(Input_series!B3978="","",Input_series!B3978)</f>
        <v/>
      </c>
      <c r="C3982" s="687" t="str">
        <f>IF(Input_series!C3978="","",Input_series!C3978)</f>
        <v/>
      </c>
      <c r="D3982" s="687" t="str">
        <f>IF(Input_series!D3978="","",Input_series!D3978)</f>
        <v/>
      </c>
      <c r="E3982" s="360"/>
      <c r="F3982" s="15"/>
      <c r="G3982" s="15"/>
      <c r="H3982" s="5"/>
      <c r="I3982" s="5"/>
      <c r="J3982" s="190"/>
      <c r="K3982" s="190"/>
      <c r="L3982" s="190"/>
      <c r="M3982" s="190"/>
      <c r="N3982" s="190"/>
      <c r="O3982" s="190"/>
    </row>
    <row r="3983" spans="1:15">
      <c r="A3983" s="465">
        <v>3962</v>
      </c>
      <c r="B3983" s="686" t="str">
        <f>IF(Input_series!B3979="","",Input_series!B3979)</f>
        <v/>
      </c>
      <c r="C3983" s="687" t="str">
        <f>IF(Input_series!C3979="","",Input_series!C3979)</f>
        <v/>
      </c>
      <c r="D3983" s="687" t="str">
        <f>IF(Input_series!D3979="","",Input_series!D3979)</f>
        <v/>
      </c>
      <c r="E3983" s="360"/>
      <c r="F3983" s="15"/>
      <c r="G3983" s="15"/>
      <c r="H3983" s="5"/>
      <c r="I3983" s="5"/>
      <c r="J3983" s="190"/>
      <c r="K3983" s="190"/>
      <c r="L3983" s="190"/>
      <c r="M3983" s="190"/>
      <c r="N3983" s="190"/>
      <c r="O3983" s="190"/>
    </row>
    <row r="3984" spans="1:15">
      <c r="A3984" s="465">
        <v>3963</v>
      </c>
      <c r="B3984" s="686" t="str">
        <f>IF(Input_series!B3980="","",Input_series!B3980)</f>
        <v/>
      </c>
      <c r="C3984" s="687" t="str">
        <f>IF(Input_series!C3980="","",Input_series!C3980)</f>
        <v/>
      </c>
      <c r="D3984" s="687" t="str">
        <f>IF(Input_series!D3980="","",Input_series!D3980)</f>
        <v/>
      </c>
      <c r="E3984" s="360"/>
      <c r="F3984" s="15"/>
      <c r="G3984" s="15"/>
      <c r="H3984" s="5"/>
      <c r="I3984" s="5"/>
      <c r="J3984" s="190"/>
      <c r="K3984" s="190"/>
      <c r="L3984" s="190"/>
      <c r="M3984" s="190"/>
      <c r="N3984" s="190"/>
      <c r="O3984" s="190"/>
    </row>
    <row r="3985" spans="1:15">
      <c r="A3985" s="465">
        <v>3964</v>
      </c>
      <c r="B3985" s="686" t="str">
        <f>IF(Input_series!B3981="","",Input_series!B3981)</f>
        <v/>
      </c>
      <c r="C3985" s="687" t="str">
        <f>IF(Input_series!C3981="","",Input_series!C3981)</f>
        <v/>
      </c>
      <c r="D3985" s="687" t="str">
        <f>IF(Input_series!D3981="","",Input_series!D3981)</f>
        <v/>
      </c>
      <c r="E3985" s="360"/>
      <c r="F3985" s="15"/>
      <c r="G3985" s="15"/>
      <c r="H3985" s="5"/>
      <c r="I3985" s="5"/>
      <c r="J3985" s="190"/>
      <c r="K3985" s="190"/>
      <c r="L3985" s="190"/>
      <c r="M3985" s="190"/>
      <c r="N3985" s="190"/>
      <c r="O3985" s="190"/>
    </row>
    <row r="3986" spans="1:15">
      <c r="A3986" s="465">
        <v>3965</v>
      </c>
      <c r="B3986" s="686" t="str">
        <f>IF(Input_series!B3982="","",Input_series!B3982)</f>
        <v/>
      </c>
      <c r="C3986" s="687" t="str">
        <f>IF(Input_series!C3982="","",Input_series!C3982)</f>
        <v/>
      </c>
      <c r="D3986" s="687" t="str">
        <f>IF(Input_series!D3982="","",Input_series!D3982)</f>
        <v/>
      </c>
      <c r="E3986" s="360"/>
      <c r="F3986" s="15"/>
      <c r="G3986" s="15"/>
      <c r="H3986" s="5"/>
      <c r="I3986" s="5"/>
      <c r="J3986" s="190"/>
      <c r="K3986" s="190"/>
      <c r="L3986" s="190"/>
      <c r="M3986" s="190"/>
      <c r="N3986" s="190"/>
      <c r="O3986" s="190"/>
    </row>
    <row r="3987" spans="1:15">
      <c r="A3987" s="465">
        <v>3966</v>
      </c>
      <c r="B3987" s="686" t="str">
        <f>IF(Input_series!B3983="","",Input_series!B3983)</f>
        <v/>
      </c>
      <c r="C3987" s="687" t="str">
        <f>IF(Input_series!C3983="","",Input_series!C3983)</f>
        <v/>
      </c>
      <c r="D3987" s="687" t="str">
        <f>IF(Input_series!D3983="","",Input_series!D3983)</f>
        <v/>
      </c>
      <c r="E3987" s="360"/>
      <c r="F3987" s="15"/>
      <c r="G3987" s="15"/>
      <c r="H3987" s="5"/>
      <c r="I3987" s="5"/>
      <c r="J3987" s="190"/>
      <c r="K3987" s="190"/>
      <c r="L3987" s="190"/>
      <c r="M3987" s="190"/>
      <c r="N3987" s="190"/>
      <c r="O3987" s="190"/>
    </row>
    <row r="3988" spans="1:15">
      <c r="A3988" s="465">
        <v>3967</v>
      </c>
      <c r="B3988" s="686" t="str">
        <f>IF(Input_series!B3984="","",Input_series!B3984)</f>
        <v/>
      </c>
      <c r="C3988" s="687" t="str">
        <f>IF(Input_series!C3984="","",Input_series!C3984)</f>
        <v/>
      </c>
      <c r="D3988" s="687" t="str">
        <f>IF(Input_series!D3984="","",Input_series!D3984)</f>
        <v/>
      </c>
      <c r="E3988" s="360"/>
      <c r="F3988" s="15"/>
      <c r="G3988" s="15"/>
      <c r="H3988" s="5"/>
      <c r="I3988" s="5"/>
      <c r="J3988" s="190"/>
      <c r="K3988" s="190"/>
      <c r="L3988" s="190"/>
      <c r="M3988" s="190"/>
      <c r="N3988" s="190"/>
      <c r="O3988" s="190"/>
    </row>
    <row r="3989" spans="1:15">
      <c r="A3989" s="465">
        <v>3968</v>
      </c>
      <c r="B3989" s="686" t="str">
        <f>IF(Input_series!B3985="","",Input_series!B3985)</f>
        <v/>
      </c>
      <c r="C3989" s="687" t="str">
        <f>IF(Input_series!C3985="","",Input_series!C3985)</f>
        <v/>
      </c>
      <c r="D3989" s="687" t="str">
        <f>IF(Input_series!D3985="","",Input_series!D3985)</f>
        <v/>
      </c>
      <c r="E3989" s="360"/>
      <c r="F3989" s="15"/>
      <c r="G3989" s="15"/>
      <c r="H3989" s="5"/>
      <c r="I3989" s="5"/>
      <c r="J3989" s="190"/>
      <c r="K3989" s="190"/>
      <c r="L3989" s="190"/>
      <c r="M3989" s="190"/>
      <c r="N3989" s="190"/>
      <c r="O3989" s="190"/>
    </row>
    <row r="3990" spans="1:15">
      <c r="A3990" s="465">
        <v>3969</v>
      </c>
      <c r="B3990" s="686" t="str">
        <f>IF(Input_series!B3986="","",Input_series!B3986)</f>
        <v/>
      </c>
      <c r="C3990" s="687" t="str">
        <f>IF(Input_series!C3986="","",Input_series!C3986)</f>
        <v/>
      </c>
      <c r="D3990" s="687" t="str">
        <f>IF(Input_series!D3986="","",Input_series!D3986)</f>
        <v/>
      </c>
      <c r="E3990" s="360"/>
      <c r="F3990" s="15"/>
      <c r="G3990" s="15"/>
      <c r="H3990" s="5"/>
      <c r="I3990" s="5"/>
      <c r="J3990" s="190"/>
      <c r="K3990" s="190"/>
      <c r="L3990" s="190"/>
      <c r="M3990" s="190"/>
      <c r="N3990" s="190"/>
      <c r="O3990" s="190"/>
    </row>
    <row r="3991" spans="1:15">
      <c r="A3991" s="465">
        <v>3970</v>
      </c>
      <c r="B3991" s="686" t="str">
        <f>IF(Input_series!B3987="","",Input_series!B3987)</f>
        <v/>
      </c>
      <c r="C3991" s="687" t="str">
        <f>IF(Input_series!C3987="","",Input_series!C3987)</f>
        <v/>
      </c>
      <c r="D3991" s="687" t="str">
        <f>IF(Input_series!D3987="","",Input_series!D3987)</f>
        <v/>
      </c>
      <c r="E3991" s="360"/>
      <c r="F3991" s="15"/>
      <c r="G3991" s="15"/>
      <c r="H3991" s="5"/>
      <c r="I3991" s="5"/>
      <c r="J3991" s="190"/>
      <c r="K3991" s="190"/>
      <c r="L3991" s="190"/>
      <c r="M3991" s="190"/>
      <c r="N3991" s="190"/>
      <c r="O3991" s="190"/>
    </row>
    <row r="3992" spans="1:15">
      <c r="A3992" s="465">
        <v>3971</v>
      </c>
      <c r="B3992" s="686" t="str">
        <f>IF(Input_series!B3988="","",Input_series!B3988)</f>
        <v/>
      </c>
      <c r="C3992" s="687" t="str">
        <f>IF(Input_series!C3988="","",Input_series!C3988)</f>
        <v/>
      </c>
      <c r="D3992" s="687" t="str">
        <f>IF(Input_series!D3988="","",Input_series!D3988)</f>
        <v/>
      </c>
      <c r="E3992" s="360"/>
      <c r="F3992" s="15"/>
      <c r="G3992" s="15"/>
      <c r="H3992" s="5"/>
      <c r="I3992" s="5"/>
      <c r="J3992" s="190"/>
      <c r="K3992" s="190"/>
      <c r="L3992" s="190"/>
      <c r="M3992" s="190"/>
      <c r="N3992" s="190"/>
      <c r="O3992" s="190"/>
    </row>
    <row r="3993" spans="1:15">
      <c r="A3993" s="465">
        <v>3972</v>
      </c>
      <c r="B3993" s="686" t="str">
        <f>IF(Input_series!B3989="","",Input_series!B3989)</f>
        <v/>
      </c>
      <c r="C3993" s="687" t="str">
        <f>IF(Input_series!C3989="","",Input_series!C3989)</f>
        <v/>
      </c>
      <c r="D3993" s="687" t="str">
        <f>IF(Input_series!D3989="","",Input_series!D3989)</f>
        <v/>
      </c>
      <c r="E3993" s="360"/>
      <c r="F3993" s="15"/>
      <c r="G3993" s="15"/>
      <c r="H3993" s="5"/>
      <c r="I3993" s="5"/>
      <c r="J3993" s="190"/>
      <c r="K3993" s="190"/>
      <c r="L3993" s="190"/>
      <c r="M3993" s="190"/>
      <c r="N3993" s="190"/>
      <c r="O3993" s="190"/>
    </row>
    <row r="3994" spans="1:15">
      <c r="A3994" s="465">
        <v>3973</v>
      </c>
      <c r="B3994" s="686" t="str">
        <f>IF(Input_series!B3990="","",Input_series!B3990)</f>
        <v/>
      </c>
      <c r="C3994" s="687" t="str">
        <f>IF(Input_series!C3990="","",Input_series!C3990)</f>
        <v/>
      </c>
      <c r="D3994" s="687" t="str">
        <f>IF(Input_series!D3990="","",Input_series!D3990)</f>
        <v/>
      </c>
      <c r="E3994" s="360"/>
      <c r="F3994" s="15"/>
      <c r="G3994" s="15"/>
      <c r="H3994" s="5"/>
      <c r="I3994" s="5"/>
      <c r="J3994" s="190"/>
      <c r="K3994" s="190"/>
      <c r="L3994" s="190"/>
      <c r="M3994" s="190"/>
      <c r="N3994" s="190"/>
      <c r="O3994" s="190"/>
    </row>
    <row r="3995" spans="1:15">
      <c r="A3995" s="465">
        <v>3974</v>
      </c>
      <c r="B3995" s="686" t="str">
        <f>IF(Input_series!B3991="","",Input_series!B3991)</f>
        <v/>
      </c>
      <c r="C3995" s="687" t="str">
        <f>IF(Input_series!C3991="","",Input_series!C3991)</f>
        <v/>
      </c>
      <c r="D3995" s="687" t="str">
        <f>IF(Input_series!D3991="","",Input_series!D3991)</f>
        <v/>
      </c>
      <c r="E3995" s="360"/>
      <c r="F3995" s="15"/>
      <c r="G3995" s="15"/>
      <c r="H3995" s="5"/>
      <c r="I3995" s="5"/>
      <c r="J3995" s="190"/>
      <c r="K3995" s="190"/>
      <c r="L3995" s="190"/>
      <c r="M3995" s="190"/>
      <c r="N3995" s="190"/>
      <c r="O3995" s="190"/>
    </row>
    <row r="3996" spans="1:15">
      <c r="A3996" s="465">
        <v>3975</v>
      </c>
      <c r="B3996" s="686" t="str">
        <f>IF(Input_series!B3992="","",Input_series!B3992)</f>
        <v/>
      </c>
      <c r="C3996" s="687" t="str">
        <f>IF(Input_series!C3992="","",Input_series!C3992)</f>
        <v/>
      </c>
      <c r="D3996" s="687" t="str">
        <f>IF(Input_series!D3992="","",Input_series!D3992)</f>
        <v/>
      </c>
      <c r="E3996" s="360"/>
      <c r="F3996" s="15"/>
      <c r="G3996" s="15"/>
      <c r="H3996" s="5"/>
      <c r="I3996" s="5"/>
      <c r="J3996" s="190"/>
      <c r="K3996" s="190"/>
      <c r="L3996" s="190"/>
      <c r="M3996" s="190"/>
      <c r="N3996" s="190"/>
      <c r="O3996" s="190"/>
    </row>
    <row r="3997" spans="1:15">
      <c r="A3997" s="465">
        <v>3976</v>
      </c>
      <c r="B3997" s="686" t="str">
        <f>IF(Input_series!B3993="","",Input_series!B3993)</f>
        <v/>
      </c>
      <c r="C3997" s="687" t="str">
        <f>IF(Input_series!C3993="","",Input_series!C3993)</f>
        <v/>
      </c>
      <c r="D3997" s="687" t="str">
        <f>IF(Input_series!D3993="","",Input_series!D3993)</f>
        <v/>
      </c>
      <c r="E3997" s="360"/>
      <c r="F3997" s="15"/>
      <c r="G3997" s="15"/>
      <c r="H3997" s="5"/>
      <c r="I3997" s="5"/>
      <c r="J3997" s="190"/>
      <c r="K3997" s="190"/>
      <c r="L3997" s="190"/>
      <c r="M3997" s="190"/>
      <c r="N3997" s="190"/>
      <c r="O3997" s="190"/>
    </row>
    <row r="3998" spans="1:15">
      <c r="A3998" s="465">
        <v>3977</v>
      </c>
      <c r="B3998" s="686" t="str">
        <f>IF(Input_series!B3994="","",Input_series!B3994)</f>
        <v/>
      </c>
      <c r="C3998" s="687" t="str">
        <f>IF(Input_series!C3994="","",Input_series!C3994)</f>
        <v/>
      </c>
      <c r="D3998" s="687" t="str">
        <f>IF(Input_series!D3994="","",Input_series!D3994)</f>
        <v/>
      </c>
      <c r="E3998" s="360"/>
      <c r="F3998" s="15"/>
      <c r="G3998" s="15"/>
      <c r="H3998" s="5"/>
      <c r="I3998" s="5"/>
      <c r="J3998" s="190"/>
      <c r="K3998" s="190"/>
      <c r="L3998" s="190"/>
      <c r="M3998" s="190"/>
      <c r="N3998" s="190"/>
      <c r="O3998" s="190"/>
    </row>
    <row r="3999" spans="1:15">
      <c r="A3999" s="465">
        <v>3978</v>
      </c>
      <c r="B3999" s="686" t="str">
        <f>IF(Input_series!B3995="","",Input_series!B3995)</f>
        <v/>
      </c>
      <c r="C3999" s="687" t="str">
        <f>IF(Input_series!C3995="","",Input_series!C3995)</f>
        <v/>
      </c>
      <c r="D3999" s="687" t="str">
        <f>IF(Input_series!D3995="","",Input_series!D3995)</f>
        <v/>
      </c>
      <c r="E3999" s="360"/>
      <c r="F3999" s="15"/>
      <c r="G3999" s="15"/>
      <c r="H3999" s="5"/>
      <c r="I3999" s="5"/>
      <c r="J3999" s="190"/>
      <c r="K3999" s="190"/>
      <c r="L3999" s="190"/>
      <c r="M3999" s="190"/>
      <c r="N3999" s="190"/>
      <c r="O3999" s="190"/>
    </row>
    <row r="4000" spans="1:15">
      <c r="A4000" s="465">
        <v>3979</v>
      </c>
      <c r="B4000" s="686" t="str">
        <f>IF(Input_series!B3996="","",Input_series!B3996)</f>
        <v/>
      </c>
      <c r="C4000" s="687" t="str">
        <f>IF(Input_series!C3996="","",Input_series!C3996)</f>
        <v/>
      </c>
      <c r="D4000" s="687" t="str">
        <f>IF(Input_series!D3996="","",Input_series!D3996)</f>
        <v/>
      </c>
      <c r="E4000" s="360"/>
      <c r="F4000" s="15"/>
      <c r="G4000" s="15"/>
      <c r="H4000" s="5"/>
      <c r="I4000" s="5"/>
      <c r="J4000" s="190"/>
      <c r="K4000" s="190"/>
      <c r="L4000" s="190"/>
      <c r="M4000" s="190"/>
      <c r="N4000" s="190"/>
      <c r="O4000" s="190"/>
    </row>
    <row r="4001" spans="1:15">
      <c r="A4001" s="465">
        <v>3980</v>
      </c>
      <c r="B4001" s="686" t="str">
        <f>IF(Input_series!B3997="","",Input_series!B3997)</f>
        <v/>
      </c>
      <c r="C4001" s="687" t="str">
        <f>IF(Input_series!C3997="","",Input_series!C3997)</f>
        <v/>
      </c>
      <c r="D4001" s="687" t="str">
        <f>IF(Input_series!D3997="","",Input_series!D3997)</f>
        <v/>
      </c>
      <c r="E4001" s="360"/>
      <c r="F4001" s="15"/>
      <c r="G4001" s="15"/>
      <c r="H4001" s="5"/>
      <c r="I4001" s="5"/>
      <c r="J4001" s="190"/>
      <c r="K4001" s="190"/>
      <c r="L4001" s="190"/>
      <c r="M4001" s="190"/>
      <c r="N4001" s="190"/>
      <c r="O4001" s="190"/>
    </row>
    <row r="4002" spans="1:15">
      <c r="A4002" s="465">
        <v>3981</v>
      </c>
      <c r="B4002" s="686" t="str">
        <f>IF(Input_series!B3998="","",Input_series!B3998)</f>
        <v/>
      </c>
      <c r="C4002" s="687" t="str">
        <f>IF(Input_series!C3998="","",Input_series!C3998)</f>
        <v/>
      </c>
      <c r="D4002" s="687" t="str">
        <f>IF(Input_series!D3998="","",Input_series!D3998)</f>
        <v/>
      </c>
      <c r="E4002" s="360"/>
      <c r="F4002" s="15"/>
      <c r="G4002" s="15"/>
      <c r="H4002" s="5"/>
      <c r="I4002" s="5"/>
      <c r="J4002" s="190"/>
      <c r="K4002" s="190"/>
      <c r="L4002" s="190"/>
      <c r="M4002" s="190"/>
      <c r="N4002" s="190"/>
      <c r="O4002" s="190"/>
    </row>
    <row r="4003" spans="1:15">
      <c r="A4003" s="465">
        <v>3982</v>
      </c>
      <c r="B4003" s="686" t="str">
        <f>IF(Input_series!B3999="","",Input_series!B3999)</f>
        <v/>
      </c>
      <c r="C4003" s="687" t="str">
        <f>IF(Input_series!C3999="","",Input_series!C3999)</f>
        <v/>
      </c>
      <c r="D4003" s="687" t="str">
        <f>IF(Input_series!D3999="","",Input_series!D3999)</f>
        <v/>
      </c>
      <c r="E4003" s="360"/>
      <c r="F4003" s="15"/>
      <c r="G4003" s="15"/>
      <c r="H4003" s="5"/>
      <c r="I4003" s="5"/>
      <c r="J4003" s="190"/>
      <c r="K4003" s="190"/>
      <c r="L4003" s="190"/>
      <c r="M4003" s="190"/>
      <c r="N4003" s="190"/>
      <c r="O4003" s="190"/>
    </row>
    <row r="4004" spans="1:15">
      <c r="A4004" s="465">
        <v>3983</v>
      </c>
      <c r="B4004" s="686" t="str">
        <f>IF(Input_series!B4000="","",Input_series!B4000)</f>
        <v/>
      </c>
      <c r="C4004" s="687" t="str">
        <f>IF(Input_series!C4000="","",Input_series!C4000)</f>
        <v/>
      </c>
      <c r="D4004" s="687" t="str">
        <f>IF(Input_series!D4000="","",Input_series!D4000)</f>
        <v/>
      </c>
      <c r="E4004" s="360"/>
      <c r="F4004" s="15"/>
      <c r="G4004" s="15"/>
      <c r="H4004" s="5"/>
      <c r="I4004" s="5"/>
      <c r="J4004" s="190"/>
      <c r="K4004" s="190"/>
      <c r="L4004" s="190"/>
      <c r="M4004" s="190"/>
      <c r="N4004" s="190"/>
      <c r="O4004" s="190"/>
    </row>
    <row r="4005" spans="1:15">
      <c r="A4005" s="465">
        <v>3984</v>
      </c>
      <c r="B4005" s="686" t="str">
        <f>IF(Input_series!B4001="","",Input_series!B4001)</f>
        <v/>
      </c>
      <c r="C4005" s="687" t="str">
        <f>IF(Input_series!C4001="","",Input_series!C4001)</f>
        <v/>
      </c>
      <c r="D4005" s="687" t="str">
        <f>IF(Input_series!D4001="","",Input_series!D4001)</f>
        <v/>
      </c>
      <c r="E4005" s="360"/>
      <c r="F4005" s="15"/>
      <c r="G4005" s="15"/>
      <c r="H4005" s="5"/>
      <c r="I4005" s="5"/>
      <c r="J4005" s="190"/>
      <c r="K4005" s="190"/>
      <c r="L4005" s="190"/>
      <c r="M4005" s="190"/>
      <c r="N4005" s="190"/>
      <c r="O4005" s="190"/>
    </row>
    <row r="4006" spans="1:15">
      <c r="A4006" s="465">
        <v>3985</v>
      </c>
      <c r="B4006" s="686" t="str">
        <f>IF(Input_series!B4002="","",Input_series!B4002)</f>
        <v/>
      </c>
      <c r="C4006" s="687" t="str">
        <f>IF(Input_series!C4002="","",Input_series!C4002)</f>
        <v/>
      </c>
      <c r="D4006" s="687" t="str">
        <f>IF(Input_series!D4002="","",Input_series!D4002)</f>
        <v/>
      </c>
      <c r="E4006" s="360"/>
      <c r="F4006" s="15"/>
      <c r="G4006" s="15"/>
      <c r="H4006" s="5"/>
      <c r="I4006" s="5"/>
      <c r="J4006" s="190"/>
      <c r="K4006" s="190"/>
      <c r="L4006" s="190"/>
      <c r="M4006" s="190"/>
      <c r="N4006" s="190"/>
      <c r="O4006" s="190"/>
    </row>
    <row r="4007" spans="1:15">
      <c r="A4007" s="465">
        <v>3986</v>
      </c>
      <c r="B4007" s="686" t="str">
        <f>IF(Input_series!B4003="","",Input_series!B4003)</f>
        <v/>
      </c>
      <c r="C4007" s="687" t="str">
        <f>IF(Input_series!C4003="","",Input_series!C4003)</f>
        <v/>
      </c>
      <c r="D4007" s="687" t="str">
        <f>IF(Input_series!D4003="","",Input_series!D4003)</f>
        <v/>
      </c>
      <c r="E4007" s="360"/>
      <c r="F4007" s="15"/>
      <c r="G4007" s="15"/>
      <c r="H4007" s="5"/>
      <c r="I4007" s="5"/>
      <c r="J4007" s="190"/>
      <c r="K4007" s="190"/>
      <c r="L4007" s="190"/>
      <c r="M4007" s="190"/>
      <c r="N4007" s="190"/>
      <c r="O4007" s="190"/>
    </row>
    <row r="4008" spans="1:15">
      <c r="A4008" s="465">
        <v>3987</v>
      </c>
      <c r="B4008" s="686" t="str">
        <f>IF(Input_series!B4004="","",Input_series!B4004)</f>
        <v/>
      </c>
      <c r="C4008" s="687" t="str">
        <f>IF(Input_series!C4004="","",Input_series!C4004)</f>
        <v/>
      </c>
      <c r="D4008" s="687" t="str">
        <f>IF(Input_series!D4004="","",Input_series!D4004)</f>
        <v/>
      </c>
      <c r="E4008" s="360"/>
      <c r="F4008" s="15"/>
      <c r="G4008" s="15"/>
      <c r="H4008" s="5"/>
      <c r="I4008" s="5"/>
      <c r="J4008" s="190"/>
      <c r="K4008" s="190"/>
      <c r="L4008" s="190"/>
      <c r="M4008" s="190"/>
      <c r="N4008" s="190"/>
      <c r="O4008" s="190"/>
    </row>
    <row r="4009" spans="1:15">
      <c r="A4009" s="465">
        <v>3988</v>
      </c>
      <c r="B4009" s="686" t="str">
        <f>IF(Input_series!B4005="","",Input_series!B4005)</f>
        <v/>
      </c>
      <c r="C4009" s="687" t="str">
        <f>IF(Input_series!C4005="","",Input_series!C4005)</f>
        <v/>
      </c>
      <c r="D4009" s="687" t="str">
        <f>IF(Input_series!D4005="","",Input_series!D4005)</f>
        <v/>
      </c>
      <c r="E4009" s="360"/>
      <c r="F4009" s="15"/>
      <c r="G4009" s="15"/>
      <c r="H4009" s="5"/>
      <c r="I4009" s="5"/>
      <c r="J4009" s="190"/>
      <c r="K4009" s="190"/>
      <c r="L4009" s="190"/>
      <c r="M4009" s="190"/>
      <c r="N4009" s="190"/>
      <c r="O4009" s="190"/>
    </row>
    <row r="4010" spans="1:15">
      <c r="A4010" s="465">
        <v>3989</v>
      </c>
      <c r="B4010" s="686" t="str">
        <f>IF(Input_series!B4006="","",Input_series!B4006)</f>
        <v/>
      </c>
      <c r="C4010" s="687" t="str">
        <f>IF(Input_series!C4006="","",Input_series!C4006)</f>
        <v/>
      </c>
      <c r="D4010" s="687" t="str">
        <f>IF(Input_series!D4006="","",Input_series!D4006)</f>
        <v/>
      </c>
      <c r="E4010" s="360"/>
      <c r="F4010" s="15"/>
      <c r="G4010" s="15"/>
      <c r="H4010" s="5"/>
      <c r="I4010" s="5"/>
      <c r="J4010" s="190"/>
      <c r="K4010" s="190"/>
      <c r="L4010" s="190"/>
      <c r="M4010" s="190"/>
      <c r="N4010" s="190"/>
      <c r="O4010" s="190"/>
    </row>
    <row r="4011" spans="1:15">
      <c r="A4011" s="465">
        <v>3990</v>
      </c>
      <c r="B4011" s="686" t="str">
        <f>IF(Input_series!B4007="","",Input_series!B4007)</f>
        <v/>
      </c>
      <c r="C4011" s="687" t="str">
        <f>IF(Input_series!C4007="","",Input_series!C4007)</f>
        <v/>
      </c>
      <c r="D4011" s="687" t="str">
        <f>IF(Input_series!D4007="","",Input_series!D4007)</f>
        <v/>
      </c>
      <c r="E4011" s="360"/>
      <c r="F4011" s="15"/>
      <c r="G4011" s="15"/>
      <c r="H4011" s="5"/>
      <c r="I4011" s="5"/>
      <c r="J4011" s="190"/>
      <c r="K4011" s="190"/>
      <c r="L4011" s="190"/>
      <c r="M4011" s="190"/>
      <c r="N4011" s="190"/>
      <c r="O4011" s="190"/>
    </row>
    <row r="4012" spans="1:15">
      <c r="A4012" s="465">
        <v>3991</v>
      </c>
      <c r="B4012" s="686" t="str">
        <f>IF(Input_series!B4008="","",Input_series!B4008)</f>
        <v/>
      </c>
      <c r="C4012" s="687" t="str">
        <f>IF(Input_series!C4008="","",Input_series!C4008)</f>
        <v/>
      </c>
      <c r="D4012" s="687" t="str">
        <f>IF(Input_series!D4008="","",Input_series!D4008)</f>
        <v/>
      </c>
      <c r="E4012" s="360"/>
      <c r="F4012" s="15"/>
      <c r="G4012" s="15"/>
      <c r="H4012" s="5"/>
      <c r="I4012" s="5"/>
      <c r="J4012" s="190"/>
      <c r="K4012" s="190"/>
      <c r="L4012" s="190"/>
      <c r="M4012" s="190"/>
      <c r="N4012" s="190"/>
      <c r="O4012" s="190"/>
    </row>
    <row r="4013" spans="1:15">
      <c r="A4013" s="465">
        <v>3992</v>
      </c>
      <c r="B4013" s="686" t="str">
        <f>IF(Input_series!B4009="","",Input_series!B4009)</f>
        <v/>
      </c>
      <c r="C4013" s="687" t="str">
        <f>IF(Input_series!C4009="","",Input_series!C4009)</f>
        <v/>
      </c>
      <c r="D4013" s="687" t="str">
        <f>IF(Input_series!D4009="","",Input_series!D4009)</f>
        <v/>
      </c>
      <c r="E4013" s="360"/>
      <c r="F4013" s="15"/>
      <c r="G4013" s="15"/>
      <c r="H4013" s="5"/>
      <c r="I4013" s="5"/>
      <c r="J4013" s="190"/>
      <c r="K4013" s="190"/>
      <c r="L4013" s="190"/>
      <c r="M4013" s="190"/>
      <c r="N4013" s="190"/>
      <c r="O4013" s="190"/>
    </row>
    <row r="4014" spans="1:15">
      <c r="A4014" s="465">
        <v>3993</v>
      </c>
      <c r="B4014" s="686" t="str">
        <f>IF(Input_series!B4010="","",Input_series!B4010)</f>
        <v/>
      </c>
      <c r="C4014" s="687" t="str">
        <f>IF(Input_series!C4010="","",Input_series!C4010)</f>
        <v/>
      </c>
      <c r="D4014" s="687" t="str">
        <f>IF(Input_series!D4010="","",Input_series!D4010)</f>
        <v/>
      </c>
      <c r="E4014" s="360"/>
      <c r="F4014" s="15"/>
      <c r="G4014" s="15"/>
      <c r="H4014" s="5"/>
      <c r="I4014" s="5"/>
      <c r="J4014" s="190"/>
      <c r="K4014" s="190"/>
      <c r="L4014" s="190"/>
      <c r="M4014" s="190"/>
      <c r="N4014" s="190"/>
      <c r="O4014" s="190"/>
    </row>
    <row r="4015" spans="1:15">
      <c r="A4015" s="465">
        <v>3994</v>
      </c>
      <c r="B4015" s="686" t="str">
        <f>IF(Input_series!B4011="","",Input_series!B4011)</f>
        <v/>
      </c>
      <c r="C4015" s="687" t="str">
        <f>IF(Input_series!C4011="","",Input_series!C4011)</f>
        <v/>
      </c>
      <c r="D4015" s="687" t="str">
        <f>IF(Input_series!D4011="","",Input_series!D4011)</f>
        <v/>
      </c>
      <c r="E4015" s="360"/>
      <c r="F4015" s="15"/>
      <c r="G4015" s="15"/>
      <c r="H4015" s="5"/>
      <c r="I4015" s="5"/>
      <c r="J4015" s="190"/>
      <c r="K4015" s="190"/>
      <c r="L4015" s="190"/>
      <c r="M4015" s="190"/>
      <c r="N4015" s="190"/>
      <c r="O4015" s="190"/>
    </row>
    <row r="4016" spans="1:15">
      <c r="A4016" s="465">
        <v>3995</v>
      </c>
      <c r="B4016" s="686" t="str">
        <f>IF(Input_series!B4012="","",Input_series!B4012)</f>
        <v/>
      </c>
      <c r="C4016" s="687" t="str">
        <f>IF(Input_series!C4012="","",Input_series!C4012)</f>
        <v/>
      </c>
      <c r="D4016" s="687" t="str">
        <f>IF(Input_series!D4012="","",Input_series!D4012)</f>
        <v/>
      </c>
      <c r="E4016" s="360"/>
      <c r="F4016" s="15"/>
      <c r="G4016" s="15"/>
      <c r="H4016" s="5"/>
      <c r="I4016" s="5"/>
      <c r="J4016" s="190"/>
      <c r="K4016" s="190"/>
      <c r="L4016" s="190"/>
      <c r="M4016" s="190"/>
      <c r="N4016" s="190"/>
      <c r="O4016" s="190"/>
    </row>
    <row r="4017" spans="1:15">
      <c r="A4017" s="465">
        <v>3996</v>
      </c>
      <c r="B4017" s="686" t="str">
        <f>IF(Input_series!B4013="","",Input_series!B4013)</f>
        <v/>
      </c>
      <c r="C4017" s="687" t="str">
        <f>IF(Input_series!C4013="","",Input_series!C4013)</f>
        <v/>
      </c>
      <c r="D4017" s="687" t="str">
        <f>IF(Input_series!D4013="","",Input_series!D4013)</f>
        <v/>
      </c>
      <c r="E4017" s="360"/>
      <c r="F4017" s="15"/>
      <c r="G4017" s="15"/>
      <c r="H4017" s="5"/>
      <c r="I4017" s="5"/>
      <c r="J4017" s="190"/>
      <c r="K4017" s="190"/>
      <c r="L4017" s="190"/>
      <c r="M4017" s="190"/>
      <c r="N4017" s="190"/>
      <c r="O4017" s="190"/>
    </row>
    <row r="4018" spans="1:15">
      <c r="A4018" s="465">
        <v>3997</v>
      </c>
      <c r="B4018" s="686" t="str">
        <f>IF(Input_series!B4014="","",Input_series!B4014)</f>
        <v/>
      </c>
      <c r="C4018" s="687" t="str">
        <f>IF(Input_series!C4014="","",Input_series!C4014)</f>
        <v/>
      </c>
      <c r="D4018" s="687" t="str">
        <f>IF(Input_series!D4014="","",Input_series!D4014)</f>
        <v/>
      </c>
      <c r="E4018" s="360"/>
      <c r="F4018" s="15"/>
      <c r="G4018" s="15"/>
      <c r="H4018" s="5"/>
      <c r="I4018" s="5"/>
      <c r="J4018" s="190"/>
      <c r="K4018" s="190"/>
      <c r="L4018" s="190"/>
      <c r="M4018" s="190"/>
      <c r="N4018" s="190"/>
      <c r="O4018" s="190"/>
    </row>
    <row r="4019" spans="1:15">
      <c r="A4019" s="465">
        <v>3998</v>
      </c>
      <c r="B4019" s="686" t="str">
        <f>IF(Input_series!B4015="","",Input_series!B4015)</f>
        <v/>
      </c>
      <c r="C4019" s="687" t="str">
        <f>IF(Input_series!C4015="","",Input_series!C4015)</f>
        <v/>
      </c>
      <c r="D4019" s="687" t="str">
        <f>IF(Input_series!D4015="","",Input_series!D4015)</f>
        <v/>
      </c>
      <c r="E4019" s="360"/>
      <c r="F4019" s="15"/>
      <c r="G4019" s="15"/>
      <c r="H4019" s="5"/>
      <c r="I4019" s="5"/>
      <c r="J4019" s="190"/>
      <c r="K4019" s="190"/>
      <c r="L4019" s="190"/>
      <c r="M4019" s="190"/>
      <c r="N4019" s="190"/>
      <c r="O4019" s="190"/>
    </row>
    <row r="4020" spans="1:15">
      <c r="A4020" s="465">
        <v>3999</v>
      </c>
      <c r="B4020" s="686" t="str">
        <f>IF(Input_series!B4016="","",Input_series!B4016)</f>
        <v/>
      </c>
      <c r="C4020" s="687" t="str">
        <f>IF(Input_series!C4016="","",Input_series!C4016)</f>
        <v/>
      </c>
      <c r="D4020" s="687" t="str">
        <f>IF(Input_series!D4016="","",Input_series!D4016)</f>
        <v/>
      </c>
      <c r="E4020" s="360"/>
      <c r="F4020" s="15"/>
      <c r="G4020" s="15"/>
      <c r="H4020" s="5"/>
      <c r="I4020" s="5"/>
      <c r="J4020" s="190"/>
      <c r="K4020" s="190"/>
      <c r="L4020" s="190"/>
      <c r="M4020" s="190"/>
      <c r="N4020" s="190"/>
      <c r="O4020" s="190"/>
    </row>
    <row r="4021" spans="1:15">
      <c r="A4021" s="465">
        <v>4000</v>
      </c>
      <c r="B4021" s="686" t="str">
        <f>IF(Input_series!B4017="","",Input_series!B4017)</f>
        <v/>
      </c>
      <c r="C4021" s="687" t="str">
        <f>IF(Input_series!C4017="","",Input_series!C4017)</f>
        <v/>
      </c>
      <c r="D4021" s="687" t="str">
        <f>IF(Input_series!D4017="","",Input_series!D4017)</f>
        <v/>
      </c>
      <c r="E4021" s="360"/>
      <c r="F4021" s="15"/>
      <c r="G4021" s="15"/>
      <c r="H4021" s="5"/>
      <c r="I4021" s="5"/>
      <c r="J4021" s="190"/>
      <c r="K4021" s="190"/>
      <c r="L4021" s="190"/>
      <c r="M4021" s="190"/>
      <c r="N4021" s="190"/>
      <c r="O4021" s="190"/>
    </row>
    <row r="4022" spans="1:15">
      <c r="A4022" s="465">
        <v>4001</v>
      </c>
      <c r="B4022" s="686" t="str">
        <f>IF(Input_series!B4018="","",Input_series!B4018)</f>
        <v/>
      </c>
      <c r="C4022" s="687" t="str">
        <f>IF(Input_series!C4018="","",Input_series!C4018)</f>
        <v/>
      </c>
      <c r="D4022" s="687" t="str">
        <f>IF(Input_series!D4018="","",Input_series!D4018)</f>
        <v/>
      </c>
      <c r="E4022" s="360"/>
      <c r="F4022" s="15"/>
      <c r="G4022" s="15"/>
      <c r="H4022" s="5"/>
      <c r="I4022" s="5"/>
      <c r="J4022" s="190"/>
      <c r="K4022" s="190"/>
      <c r="L4022" s="190"/>
      <c r="M4022" s="190"/>
      <c r="N4022" s="190"/>
      <c r="O4022" s="190"/>
    </row>
    <row r="4023" spans="1:15">
      <c r="A4023" s="465">
        <v>4002</v>
      </c>
      <c r="B4023" s="686" t="str">
        <f>IF(Input_series!B4019="","",Input_series!B4019)</f>
        <v/>
      </c>
      <c r="C4023" s="687" t="str">
        <f>IF(Input_series!C4019="","",Input_series!C4019)</f>
        <v/>
      </c>
      <c r="D4023" s="687" t="str">
        <f>IF(Input_series!D4019="","",Input_series!D4019)</f>
        <v/>
      </c>
      <c r="E4023" s="360"/>
      <c r="F4023" s="15"/>
      <c r="G4023" s="15"/>
      <c r="H4023" s="5"/>
      <c r="I4023" s="5"/>
      <c r="J4023" s="190"/>
      <c r="K4023" s="190"/>
      <c r="L4023" s="190"/>
      <c r="M4023" s="190"/>
      <c r="N4023" s="190"/>
      <c r="O4023" s="190"/>
    </row>
    <row r="4024" spans="1:15">
      <c r="A4024" s="465">
        <v>4003</v>
      </c>
      <c r="B4024" s="686" t="str">
        <f>IF(Input_series!B4020="","",Input_series!B4020)</f>
        <v/>
      </c>
      <c r="C4024" s="687" t="str">
        <f>IF(Input_series!C4020="","",Input_series!C4020)</f>
        <v/>
      </c>
      <c r="D4024" s="687" t="str">
        <f>IF(Input_series!D4020="","",Input_series!D4020)</f>
        <v/>
      </c>
      <c r="E4024" s="360"/>
      <c r="F4024" s="15"/>
      <c r="G4024" s="15"/>
      <c r="H4024" s="5"/>
      <c r="I4024" s="5"/>
      <c r="J4024" s="190"/>
      <c r="K4024" s="190"/>
      <c r="L4024" s="190"/>
      <c r="M4024" s="190"/>
      <c r="N4024" s="190"/>
      <c r="O4024" s="190"/>
    </row>
    <row r="4025" spans="1:15">
      <c r="A4025" s="465">
        <v>4004</v>
      </c>
      <c r="B4025" s="686" t="str">
        <f>IF(Input_series!B4021="","",Input_series!B4021)</f>
        <v/>
      </c>
      <c r="C4025" s="687" t="str">
        <f>IF(Input_series!C4021="","",Input_series!C4021)</f>
        <v/>
      </c>
      <c r="D4025" s="687" t="str">
        <f>IF(Input_series!D4021="","",Input_series!D4021)</f>
        <v/>
      </c>
      <c r="E4025" s="360"/>
      <c r="F4025" s="15"/>
      <c r="G4025" s="15"/>
      <c r="H4025" s="5"/>
      <c r="I4025" s="5"/>
      <c r="J4025" s="190"/>
      <c r="K4025" s="190"/>
      <c r="L4025" s="190"/>
      <c r="M4025" s="190"/>
      <c r="N4025" s="190"/>
      <c r="O4025" s="190"/>
    </row>
    <row r="4026" spans="1:15">
      <c r="A4026" s="465">
        <v>4005</v>
      </c>
      <c r="B4026" s="686" t="str">
        <f>IF(Input_series!B4022="","",Input_series!B4022)</f>
        <v/>
      </c>
      <c r="C4026" s="687" t="str">
        <f>IF(Input_series!C4022="","",Input_series!C4022)</f>
        <v/>
      </c>
      <c r="D4026" s="687" t="str">
        <f>IF(Input_series!D4022="","",Input_series!D4022)</f>
        <v/>
      </c>
      <c r="E4026" s="360"/>
      <c r="F4026" s="15"/>
      <c r="G4026" s="15"/>
      <c r="H4026" s="5"/>
      <c r="I4026" s="5"/>
      <c r="J4026" s="190"/>
      <c r="K4026" s="190"/>
      <c r="L4026" s="190"/>
      <c r="M4026" s="190"/>
      <c r="N4026" s="190"/>
      <c r="O4026" s="190"/>
    </row>
    <row r="4027" spans="1:15">
      <c r="A4027" s="465">
        <v>4006</v>
      </c>
      <c r="B4027" s="686" t="str">
        <f>IF(Input_series!B4023="","",Input_series!B4023)</f>
        <v/>
      </c>
      <c r="C4027" s="687" t="str">
        <f>IF(Input_series!C4023="","",Input_series!C4023)</f>
        <v/>
      </c>
      <c r="D4027" s="687" t="str">
        <f>IF(Input_series!D4023="","",Input_series!D4023)</f>
        <v/>
      </c>
      <c r="E4027" s="360"/>
      <c r="F4027" s="15"/>
      <c r="G4027" s="15"/>
      <c r="H4027" s="5"/>
      <c r="I4027" s="5"/>
      <c r="J4027" s="190"/>
      <c r="K4027" s="190"/>
      <c r="L4027" s="190"/>
      <c r="M4027" s="190"/>
      <c r="N4027" s="190"/>
      <c r="O4027" s="190"/>
    </row>
    <row r="4028" spans="1:15">
      <c r="A4028" s="465">
        <v>4007</v>
      </c>
      <c r="B4028" s="686" t="str">
        <f>IF(Input_series!B4024="","",Input_series!B4024)</f>
        <v/>
      </c>
      <c r="C4028" s="687" t="str">
        <f>IF(Input_series!C4024="","",Input_series!C4024)</f>
        <v/>
      </c>
      <c r="D4028" s="687" t="str">
        <f>IF(Input_series!D4024="","",Input_series!D4024)</f>
        <v/>
      </c>
      <c r="E4028" s="360"/>
      <c r="F4028" s="15"/>
      <c r="G4028" s="15"/>
      <c r="H4028" s="5"/>
      <c r="I4028" s="5"/>
      <c r="J4028" s="190"/>
      <c r="K4028" s="190"/>
      <c r="L4028" s="190"/>
      <c r="M4028" s="190"/>
      <c r="N4028" s="190"/>
      <c r="O4028" s="190"/>
    </row>
    <row r="4029" spans="1:15">
      <c r="A4029" s="465">
        <v>4008</v>
      </c>
      <c r="B4029" s="686" t="str">
        <f>IF(Input_series!B4025="","",Input_series!B4025)</f>
        <v/>
      </c>
      <c r="C4029" s="687" t="str">
        <f>IF(Input_series!C4025="","",Input_series!C4025)</f>
        <v/>
      </c>
      <c r="D4029" s="687" t="str">
        <f>IF(Input_series!D4025="","",Input_series!D4025)</f>
        <v/>
      </c>
      <c r="E4029" s="360"/>
      <c r="F4029" s="15"/>
      <c r="G4029" s="15"/>
      <c r="H4029" s="5"/>
      <c r="I4029" s="5"/>
      <c r="J4029" s="190"/>
      <c r="K4029" s="190"/>
      <c r="L4029" s="190"/>
      <c r="M4029" s="190"/>
      <c r="N4029" s="190"/>
      <c r="O4029" s="190"/>
    </row>
    <row r="4030" spans="1:15">
      <c r="A4030" s="465">
        <v>4009</v>
      </c>
      <c r="B4030" s="686" t="str">
        <f>IF(Input_series!B4026="","",Input_series!B4026)</f>
        <v/>
      </c>
      <c r="C4030" s="687" t="str">
        <f>IF(Input_series!C4026="","",Input_series!C4026)</f>
        <v/>
      </c>
      <c r="D4030" s="687" t="str">
        <f>IF(Input_series!D4026="","",Input_series!D4026)</f>
        <v/>
      </c>
      <c r="E4030" s="360"/>
      <c r="F4030" s="15"/>
      <c r="G4030" s="15"/>
      <c r="H4030" s="5"/>
      <c r="I4030" s="5"/>
      <c r="J4030" s="190"/>
      <c r="K4030" s="190"/>
      <c r="L4030" s="190"/>
      <c r="M4030" s="190"/>
      <c r="N4030" s="190"/>
      <c r="O4030" s="190"/>
    </row>
    <row r="4031" spans="1:15">
      <c r="A4031" s="465">
        <v>4010</v>
      </c>
      <c r="B4031" s="686" t="str">
        <f>IF(Input_series!B4027="","",Input_series!B4027)</f>
        <v/>
      </c>
      <c r="C4031" s="687" t="str">
        <f>IF(Input_series!C4027="","",Input_series!C4027)</f>
        <v/>
      </c>
      <c r="D4031" s="687" t="str">
        <f>IF(Input_series!D4027="","",Input_series!D4027)</f>
        <v/>
      </c>
      <c r="E4031" s="360"/>
      <c r="F4031" s="15"/>
      <c r="G4031" s="15"/>
      <c r="H4031" s="5"/>
      <c r="I4031" s="5"/>
      <c r="J4031" s="190"/>
      <c r="K4031" s="190"/>
      <c r="L4031" s="190"/>
      <c r="M4031" s="190"/>
      <c r="N4031" s="190"/>
      <c r="O4031" s="190"/>
    </row>
    <row r="4032" spans="1:15">
      <c r="A4032" s="465">
        <v>4011</v>
      </c>
      <c r="B4032" s="686" t="str">
        <f>IF(Input_series!B4028="","",Input_series!B4028)</f>
        <v/>
      </c>
      <c r="C4032" s="687" t="str">
        <f>IF(Input_series!C4028="","",Input_series!C4028)</f>
        <v/>
      </c>
      <c r="D4032" s="687" t="str">
        <f>IF(Input_series!D4028="","",Input_series!D4028)</f>
        <v/>
      </c>
      <c r="E4032" s="360"/>
      <c r="F4032" s="15"/>
      <c r="G4032" s="15"/>
      <c r="H4032" s="5"/>
      <c r="I4032" s="5"/>
      <c r="J4032" s="190"/>
      <c r="K4032" s="190"/>
      <c r="L4032" s="190"/>
      <c r="M4032" s="190"/>
      <c r="N4032" s="190"/>
      <c r="O4032" s="190"/>
    </row>
    <row r="4033" spans="1:15">
      <c r="A4033" s="465">
        <v>4012</v>
      </c>
      <c r="B4033" s="686" t="str">
        <f>IF(Input_series!B4029="","",Input_series!B4029)</f>
        <v/>
      </c>
      <c r="C4033" s="687" t="str">
        <f>IF(Input_series!C4029="","",Input_series!C4029)</f>
        <v/>
      </c>
      <c r="D4033" s="687" t="str">
        <f>IF(Input_series!D4029="","",Input_series!D4029)</f>
        <v/>
      </c>
      <c r="E4033" s="360"/>
      <c r="F4033" s="15"/>
      <c r="G4033" s="15"/>
      <c r="H4033" s="5"/>
      <c r="I4033" s="5"/>
      <c r="J4033" s="190"/>
      <c r="K4033" s="190"/>
      <c r="L4033" s="190"/>
      <c r="M4033" s="190"/>
      <c r="N4033" s="190"/>
      <c r="O4033" s="190"/>
    </row>
    <row r="4034" spans="1:15">
      <c r="A4034" s="465">
        <v>4013</v>
      </c>
      <c r="B4034" s="686" t="str">
        <f>IF(Input_series!B4030="","",Input_series!B4030)</f>
        <v/>
      </c>
      <c r="C4034" s="687" t="str">
        <f>IF(Input_series!C4030="","",Input_series!C4030)</f>
        <v/>
      </c>
      <c r="D4034" s="687" t="str">
        <f>IF(Input_series!D4030="","",Input_series!D4030)</f>
        <v/>
      </c>
      <c r="E4034" s="360"/>
      <c r="F4034" s="15"/>
      <c r="G4034" s="15"/>
      <c r="H4034" s="5"/>
      <c r="I4034" s="5"/>
      <c r="J4034" s="190"/>
      <c r="K4034" s="190"/>
      <c r="L4034" s="190"/>
      <c r="M4034" s="190"/>
      <c r="N4034" s="190"/>
      <c r="O4034" s="190"/>
    </row>
    <row r="4035" spans="1:15">
      <c r="A4035" s="465">
        <v>4014</v>
      </c>
      <c r="B4035" s="686" t="str">
        <f>IF(Input_series!B4031="","",Input_series!B4031)</f>
        <v/>
      </c>
      <c r="C4035" s="687" t="str">
        <f>IF(Input_series!C4031="","",Input_series!C4031)</f>
        <v/>
      </c>
      <c r="D4035" s="687" t="str">
        <f>IF(Input_series!D4031="","",Input_series!D4031)</f>
        <v/>
      </c>
      <c r="E4035" s="360"/>
      <c r="F4035" s="15"/>
      <c r="G4035" s="15"/>
      <c r="H4035" s="5"/>
      <c r="I4035" s="5"/>
      <c r="J4035" s="190"/>
      <c r="K4035" s="190"/>
      <c r="L4035" s="190"/>
      <c r="M4035" s="190"/>
      <c r="N4035" s="190"/>
      <c r="O4035" s="190"/>
    </row>
    <row r="4036" spans="1:15">
      <c r="A4036" s="465">
        <v>4015</v>
      </c>
      <c r="B4036" s="686" t="str">
        <f>IF(Input_series!B4032="","",Input_series!B4032)</f>
        <v/>
      </c>
      <c r="C4036" s="687" t="str">
        <f>IF(Input_series!C4032="","",Input_series!C4032)</f>
        <v/>
      </c>
      <c r="D4036" s="687" t="str">
        <f>IF(Input_series!D4032="","",Input_series!D4032)</f>
        <v/>
      </c>
      <c r="E4036" s="360"/>
      <c r="F4036" s="15"/>
      <c r="G4036" s="15"/>
      <c r="H4036" s="5"/>
      <c r="I4036" s="5"/>
      <c r="J4036" s="190"/>
      <c r="K4036" s="190"/>
      <c r="L4036" s="190"/>
      <c r="M4036" s="190"/>
      <c r="N4036" s="190"/>
      <c r="O4036" s="190"/>
    </row>
    <row r="4037" spans="1:15">
      <c r="A4037" s="465">
        <v>4016</v>
      </c>
      <c r="B4037" s="686" t="str">
        <f>IF(Input_series!B4033="","",Input_series!B4033)</f>
        <v/>
      </c>
      <c r="C4037" s="687" t="str">
        <f>IF(Input_series!C4033="","",Input_series!C4033)</f>
        <v/>
      </c>
      <c r="D4037" s="687" t="str">
        <f>IF(Input_series!D4033="","",Input_series!D4033)</f>
        <v/>
      </c>
      <c r="E4037" s="360"/>
      <c r="F4037" s="15"/>
      <c r="G4037" s="15"/>
      <c r="H4037" s="5"/>
      <c r="I4037" s="5"/>
      <c r="J4037" s="190"/>
      <c r="K4037" s="190"/>
      <c r="L4037" s="190"/>
      <c r="M4037" s="190"/>
      <c r="N4037" s="190"/>
      <c r="O4037" s="190"/>
    </row>
    <row r="4038" spans="1:15">
      <c r="A4038" s="465">
        <v>4017</v>
      </c>
      <c r="B4038" s="686" t="str">
        <f>IF(Input_series!B4034="","",Input_series!B4034)</f>
        <v/>
      </c>
      <c r="C4038" s="687" t="str">
        <f>IF(Input_series!C4034="","",Input_series!C4034)</f>
        <v/>
      </c>
      <c r="D4038" s="687" t="str">
        <f>IF(Input_series!D4034="","",Input_series!D4034)</f>
        <v/>
      </c>
      <c r="E4038" s="360"/>
      <c r="F4038" s="15"/>
      <c r="G4038" s="15"/>
      <c r="H4038" s="5"/>
      <c r="I4038" s="5"/>
      <c r="J4038" s="190"/>
      <c r="K4038" s="190"/>
      <c r="L4038" s="190"/>
      <c r="M4038" s="190"/>
      <c r="N4038" s="190"/>
      <c r="O4038" s="190"/>
    </row>
    <row r="4039" spans="1:15">
      <c r="A4039" s="465">
        <v>4018</v>
      </c>
      <c r="B4039" s="686" t="str">
        <f>IF(Input_series!B4035="","",Input_series!B4035)</f>
        <v/>
      </c>
      <c r="C4039" s="687" t="str">
        <f>IF(Input_series!C4035="","",Input_series!C4035)</f>
        <v/>
      </c>
      <c r="D4039" s="687" t="str">
        <f>IF(Input_series!D4035="","",Input_series!D4035)</f>
        <v/>
      </c>
      <c r="E4039" s="360"/>
      <c r="F4039" s="15"/>
      <c r="G4039" s="15"/>
      <c r="H4039" s="5"/>
      <c r="I4039" s="5"/>
      <c r="J4039" s="190"/>
      <c r="K4039" s="190"/>
      <c r="L4039" s="190"/>
      <c r="M4039" s="190"/>
      <c r="N4039" s="190"/>
      <c r="O4039" s="190"/>
    </row>
    <row r="4040" spans="1:15">
      <c r="A4040" s="465">
        <v>4019</v>
      </c>
      <c r="B4040" s="686" t="str">
        <f>IF(Input_series!B4036="","",Input_series!B4036)</f>
        <v/>
      </c>
      <c r="C4040" s="687" t="str">
        <f>IF(Input_series!C4036="","",Input_series!C4036)</f>
        <v/>
      </c>
      <c r="D4040" s="687" t="str">
        <f>IF(Input_series!D4036="","",Input_series!D4036)</f>
        <v/>
      </c>
      <c r="E4040" s="360"/>
      <c r="F4040" s="15"/>
      <c r="G4040" s="15"/>
      <c r="H4040" s="5"/>
      <c r="I4040" s="5"/>
      <c r="J4040" s="190"/>
      <c r="K4040" s="190"/>
      <c r="L4040" s="190"/>
      <c r="M4040" s="190"/>
      <c r="N4040" s="190"/>
      <c r="O4040" s="190"/>
    </row>
    <row r="4041" spans="1:15">
      <c r="A4041" s="465">
        <v>4020</v>
      </c>
      <c r="B4041" s="686" t="str">
        <f>IF(Input_series!B4037="","",Input_series!B4037)</f>
        <v/>
      </c>
      <c r="C4041" s="687" t="str">
        <f>IF(Input_series!C4037="","",Input_series!C4037)</f>
        <v/>
      </c>
      <c r="D4041" s="687" t="str">
        <f>IF(Input_series!D4037="","",Input_series!D4037)</f>
        <v/>
      </c>
      <c r="E4041" s="360"/>
      <c r="F4041" s="15"/>
      <c r="G4041" s="15"/>
      <c r="H4041" s="5"/>
      <c r="I4041" s="5"/>
      <c r="J4041" s="190"/>
      <c r="K4041" s="190"/>
      <c r="L4041" s="190"/>
      <c r="M4041" s="190"/>
      <c r="N4041" s="190"/>
      <c r="O4041" s="190"/>
    </row>
    <row r="4042" spans="1:15">
      <c r="A4042" s="465">
        <v>4021</v>
      </c>
      <c r="B4042" s="686" t="str">
        <f>IF(Input_series!B4038="","",Input_series!B4038)</f>
        <v/>
      </c>
      <c r="C4042" s="687" t="str">
        <f>IF(Input_series!C4038="","",Input_series!C4038)</f>
        <v/>
      </c>
      <c r="D4042" s="687" t="str">
        <f>IF(Input_series!D4038="","",Input_series!D4038)</f>
        <v/>
      </c>
      <c r="E4042" s="360"/>
      <c r="F4042" s="15"/>
      <c r="G4042" s="15"/>
      <c r="H4042" s="5"/>
      <c r="I4042" s="5"/>
      <c r="J4042" s="190"/>
      <c r="K4042" s="190"/>
      <c r="L4042" s="190"/>
      <c r="M4042" s="190"/>
      <c r="N4042" s="190"/>
      <c r="O4042" s="190"/>
    </row>
    <row r="4043" spans="1:15">
      <c r="A4043" s="465">
        <v>4022</v>
      </c>
      <c r="B4043" s="686" t="str">
        <f>IF(Input_series!B4039="","",Input_series!B4039)</f>
        <v/>
      </c>
      <c r="C4043" s="687" t="str">
        <f>IF(Input_series!C4039="","",Input_series!C4039)</f>
        <v/>
      </c>
      <c r="D4043" s="687" t="str">
        <f>IF(Input_series!D4039="","",Input_series!D4039)</f>
        <v/>
      </c>
      <c r="E4043" s="360"/>
      <c r="F4043" s="15"/>
      <c r="G4043" s="15"/>
      <c r="H4043" s="5"/>
      <c r="I4043" s="5"/>
      <c r="J4043" s="190"/>
      <c r="K4043" s="190"/>
      <c r="L4043" s="190"/>
      <c r="M4043" s="190"/>
      <c r="N4043" s="190"/>
      <c r="O4043" s="190"/>
    </row>
    <row r="4044" spans="1:15">
      <c r="A4044" s="465">
        <v>4023</v>
      </c>
      <c r="B4044" s="686" t="str">
        <f>IF(Input_series!B4040="","",Input_series!B4040)</f>
        <v/>
      </c>
      <c r="C4044" s="687" t="str">
        <f>IF(Input_series!C4040="","",Input_series!C4040)</f>
        <v/>
      </c>
      <c r="D4044" s="687" t="str">
        <f>IF(Input_series!D4040="","",Input_series!D4040)</f>
        <v/>
      </c>
      <c r="E4044" s="360"/>
      <c r="F4044" s="15"/>
      <c r="G4044" s="15"/>
      <c r="H4044" s="5"/>
      <c r="I4044" s="5"/>
      <c r="J4044" s="190"/>
      <c r="K4044" s="190"/>
      <c r="L4044" s="190"/>
      <c r="M4044" s="190"/>
      <c r="N4044" s="190"/>
      <c r="O4044" s="190"/>
    </row>
    <row r="4045" spans="1:15">
      <c r="A4045" s="465">
        <v>4024</v>
      </c>
      <c r="B4045" s="686" t="str">
        <f>IF(Input_series!B4041="","",Input_series!B4041)</f>
        <v/>
      </c>
      <c r="C4045" s="687" t="str">
        <f>IF(Input_series!C4041="","",Input_series!C4041)</f>
        <v/>
      </c>
      <c r="D4045" s="687" t="str">
        <f>IF(Input_series!D4041="","",Input_series!D4041)</f>
        <v/>
      </c>
      <c r="E4045" s="360"/>
      <c r="F4045" s="15"/>
      <c r="G4045" s="15"/>
      <c r="H4045" s="5"/>
      <c r="I4045" s="5"/>
      <c r="J4045" s="190"/>
      <c r="K4045" s="190"/>
      <c r="L4045" s="190"/>
      <c r="M4045" s="190"/>
      <c r="N4045" s="190"/>
      <c r="O4045" s="190"/>
    </row>
    <row r="4046" spans="1:15">
      <c r="A4046" s="465">
        <v>4025</v>
      </c>
      <c r="B4046" s="686" t="str">
        <f>IF(Input_series!B4042="","",Input_series!B4042)</f>
        <v/>
      </c>
      <c r="C4046" s="687" t="str">
        <f>IF(Input_series!C4042="","",Input_series!C4042)</f>
        <v/>
      </c>
      <c r="D4046" s="687" t="str">
        <f>IF(Input_series!D4042="","",Input_series!D4042)</f>
        <v/>
      </c>
      <c r="E4046" s="360"/>
      <c r="F4046" s="15"/>
      <c r="G4046" s="15"/>
      <c r="H4046" s="5"/>
      <c r="I4046" s="5"/>
      <c r="J4046" s="190"/>
      <c r="K4046" s="190"/>
      <c r="L4046" s="190"/>
      <c r="M4046" s="190"/>
      <c r="N4046" s="190"/>
      <c r="O4046" s="190"/>
    </row>
    <row r="4047" spans="1:15">
      <c r="A4047" s="465">
        <v>4026</v>
      </c>
      <c r="B4047" s="686" t="str">
        <f>IF(Input_series!B4043="","",Input_series!B4043)</f>
        <v/>
      </c>
      <c r="C4047" s="687" t="str">
        <f>IF(Input_series!C4043="","",Input_series!C4043)</f>
        <v/>
      </c>
      <c r="D4047" s="687" t="str">
        <f>IF(Input_series!D4043="","",Input_series!D4043)</f>
        <v/>
      </c>
      <c r="E4047" s="360"/>
      <c r="F4047" s="15"/>
      <c r="G4047" s="15"/>
      <c r="H4047" s="5"/>
      <c r="I4047" s="5"/>
      <c r="J4047" s="190"/>
      <c r="K4047" s="190"/>
      <c r="L4047" s="190"/>
      <c r="M4047" s="190"/>
      <c r="N4047" s="190"/>
      <c r="O4047" s="190"/>
    </row>
    <row r="4048" spans="1:15">
      <c r="A4048" s="465">
        <v>4027</v>
      </c>
      <c r="B4048" s="686" t="str">
        <f>IF(Input_series!B4044="","",Input_series!B4044)</f>
        <v/>
      </c>
      <c r="C4048" s="687" t="str">
        <f>IF(Input_series!C4044="","",Input_series!C4044)</f>
        <v/>
      </c>
      <c r="D4048" s="687" t="str">
        <f>IF(Input_series!D4044="","",Input_series!D4044)</f>
        <v/>
      </c>
      <c r="E4048" s="360"/>
      <c r="F4048" s="15"/>
      <c r="G4048" s="15"/>
      <c r="H4048" s="5"/>
      <c r="I4048" s="5"/>
      <c r="J4048" s="190"/>
      <c r="K4048" s="190"/>
      <c r="L4048" s="190"/>
      <c r="M4048" s="190"/>
      <c r="N4048" s="190"/>
      <c r="O4048" s="190"/>
    </row>
    <row r="4049" spans="1:15">
      <c r="A4049" s="465">
        <v>4028</v>
      </c>
      <c r="B4049" s="686" t="str">
        <f>IF(Input_series!B4045="","",Input_series!B4045)</f>
        <v/>
      </c>
      <c r="C4049" s="687" t="str">
        <f>IF(Input_series!C4045="","",Input_series!C4045)</f>
        <v/>
      </c>
      <c r="D4049" s="687" t="str">
        <f>IF(Input_series!D4045="","",Input_series!D4045)</f>
        <v/>
      </c>
      <c r="E4049" s="360"/>
      <c r="F4049" s="15"/>
      <c r="G4049" s="15"/>
      <c r="H4049" s="5"/>
      <c r="I4049" s="5"/>
      <c r="J4049" s="190"/>
      <c r="K4049" s="190"/>
      <c r="L4049" s="190"/>
      <c r="M4049" s="190"/>
      <c r="N4049" s="190"/>
      <c r="O4049" s="190"/>
    </row>
    <row r="4050" spans="1:15">
      <c r="A4050" s="465">
        <v>4029</v>
      </c>
      <c r="B4050" s="686" t="str">
        <f>IF(Input_series!B4046="","",Input_series!B4046)</f>
        <v/>
      </c>
      <c r="C4050" s="687" t="str">
        <f>IF(Input_series!C4046="","",Input_series!C4046)</f>
        <v/>
      </c>
      <c r="D4050" s="687" t="str">
        <f>IF(Input_series!D4046="","",Input_series!D4046)</f>
        <v/>
      </c>
      <c r="E4050" s="360"/>
      <c r="F4050" s="15"/>
      <c r="G4050" s="15"/>
      <c r="H4050" s="5"/>
      <c r="I4050" s="5"/>
      <c r="J4050" s="190"/>
      <c r="K4050" s="190"/>
      <c r="L4050" s="190"/>
      <c r="M4050" s="190"/>
      <c r="N4050" s="190"/>
      <c r="O4050" s="190"/>
    </row>
    <row r="4051" spans="1:15">
      <c r="A4051" s="465">
        <v>4030</v>
      </c>
      <c r="B4051" s="686" t="str">
        <f>IF(Input_series!B4047="","",Input_series!B4047)</f>
        <v/>
      </c>
      <c r="C4051" s="687" t="str">
        <f>IF(Input_series!C4047="","",Input_series!C4047)</f>
        <v/>
      </c>
      <c r="D4051" s="687" t="str">
        <f>IF(Input_series!D4047="","",Input_series!D4047)</f>
        <v/>
      </c>
      <c r="E4051" s="360"/>
      <c r="F4051" s="15"/>
      <c r="G4051" s="15"/>
      <c r="H4051" s="5"/>
      <c r="I4051" s="5"/>
      <c r="J4051" s="190"/>
      <c r="K4051" s="190"/>
      <c r="L4051" s="190"/>
      <c r="M4051" s="190"/>
      <c r="N4051" s="190"/>
      <c r="O4051" s="190"/>
    </row>
    <row r="4052" spans="1:15">
      <c r="A4052" s="465">
        <v>4031</v>
      </c>
      <c r="B4052" s="686" t="str">
        <f>IF(Input_series!B4048="","",Input_series!B4048)</f>
        <v/>
      </c>
      <c r="C4052" s="687" t="str">
        <f>IF(Input_series!C4048="","",Input_series!C4048)</f>
        <v/>
      </c>
      <c r="D4052" s="687" t="str">
        <f>IF(Input_series!D4048="","",Input_series!D4048)</f>
        <v/>
      </c>
      <c r="E4052" s="360"/>
      <c r="F4052" s="15"/>
      <c r="G4052" s="15"/>
      <c r="H4052" s="5"/>
      <c r="I4052" s="5"/>
      <c r="J4052" s="190"/>
      <c r="K4052" s="190"/>
      <c r="L4052" s="190"/>
      <c r="M4052" s="190"/>
      <c r="N4052" s="190"/>
      <c r="O4052" s="190"/>
    </row>
    <row r="4053" spans="1:15">
      <c r="A4053" s="465">
        <v>4032</v>
      </c>
      <c r="B4053" s="686" t="str">
        <f>IF(Input_series!B4049="","",Input_series!B4049)</f>
        <v/>
      </c>
      <c r="C4053" s="687" t="str">
        <f>IF(Input_series!C4049="","",Input_series!C4049)</f>
        <v/>
      </c>
      <c r="D4053" s="687" t="str">
        <f>IF(Input_series!D4049="","",Input_series!D4049)</f>
        <v/>
      </c>
      <c r="E4053" s="360"/>
      <c r="F4053" s="15"/>
      <c r="G4053" s="15"/>
      <c r="H4053" s="5"/>
      <c r="I4053" s="5"/>
      <c r="J4053" s="190"/>
      <c r="K4053" s="190"/>
      <c r="L4053" s="190"/>
      <c r="M4053" s="190"/>
      <c r="N4053" s="190"/>
      <c r="O4053" s="190"/>
    </row>
    <row r="4054" spans="1:15">
      <c r="A4054" s="465">
        <v>4033</v>
      </c>
      <c r="B4054" s="686">
        <f>IF(Input_series!B4050="","",Input_series!B4050)</f>
        <v>5</v>
      </c>
      <c r="C4054" s="687">
        <f>IF(Input_series!C4050="","",Input_series!C4050)</f>
        <v>18</v>
      </c>
      <c r="D4054" s="687">
        <f>IF(Input_series!D4050="","",Input_series!D4050)</f>
        <v>1</v>
      </c>
      <c r="E4054" s="360">
        <v>1.8315002353323017E-6</v>
      </c>
      <c r="F4054" s="15">
        <v>0</v>
      </c>
      <c r="G4054" s="15">
        <v>0</v>
      </c>
      <c r="H4054" s="5">
        <v>0</v>
      </c>
      <c r="I4054" s="5">
        <v>0</v>
      </c>
      <c r="J4054" s="190">
        <v>0</v>
      </c>
      <c r="K4054" s="190">
        <v>0</v>
      </c>
      <c r="L4054" s="190">
        <v>1.8315002353323017E-6</v>
      </c>
      <c r="M4054" s="190">
        <v>0</v>
      </c>
      <c r="N4054" s="190">
        <v>0</v>
      </c>
      <c r="O4054" s="190">
        <v>0</v>
      </c>
    </row>
    <row r="4055" spans="1:15">
      <c r="A4055" s="465">
        <v>4034</v>
      </c>
      <c r="B4055" s="686">
        <f>IF(Input_series!B4051="","",Input_series!B4051)</f>
        <v>5</v>
      </c>
      <c r="C4055" s="687">
        <f>IF(Input_series!C4051="","",Input_series!C4051)</f>
        <v>18</v>
      </c>
      <c r="D4055" s="687">
        <f>IF(Input_series!D4051="","",Input_series!D4051)</f>
        <v>2</v>
      </c>
      <c r="E4055" s="360">
        <v>1.8315002353323017E-6</v>
      </c>
      <c r="F4055" s="15">
        <v>0</v>
      </c>
      <c r="G4055" s="15">
        <v>0</v>
      </c>
      <c r="H4055" s="5">
        <v>0</v>
      </c>
      <c r="I4055" s="5">
        <v>0</v>
      </c>
      <c r="J4055" s="190">
        <v>0</v>
      </c>
      <c r="K4055" s="190">
        <v>0</v>
      </c>
      <c r="L4055" s="190">
        <v>1.8315002353323017E-6</v>
      </c>
      <c r="M4055" s="190">
        <v>0</v>
      </c>
      <c r="N4055" s="190">
        <v>0</v>
      </c>
      <c r="O4055" s="190">
        <v>0</v>
      </c>
    </row>
    <row r="4056" spans="1:15">
      <c r="A4056" s="465">
        <v>4035</v>
      </c>
      <c r="B4056" s="686">
        <f>IF(Input_series!B4052="","",Input_series!B4052)</f>
        <v>5</v>
      </c>
      <c r="C4056" s="687">
        <f>IF(Input_series!C4052="","",Input_series!C4052)</f>
        <v>18</v>
      </c>
      <c r="D4056" s="687">
        <f>IF(Input_series!D4052="","",Input_series!D4052)</f>
        <v>3</v>
      </c>
      <c r="E4056" s="360">
        <v>1.8315002353323017E-6</v>
      </c>
      <c r="F4056" s="15">
        <v>0</v>
      </c>
      <c r="G4056" s="15">
        <v>0</v>
      </c>
      <c r="H4056" s="5">
        <v>0</v>
      </c>
      <c r="I4056" s="5">
        <v>0</v>
      </c>
      <c r="J4056" s="190">
        <v>0</v>
      </c>
      <c r="K4056" s="190">
        <v>0</v>
      </c>
      <c r="L4056" s="190">
        <v>1.8315002353323017E-6</v>
      </c>
      <c r="M4056" s="190">
        <v>0</v>
      </c>
      <c r="N4056" s="190">
        <v>0</v>
      </c>
      <c r="O4056" s="190">
        <v>0</v>
      </c>
    </row>
    <row r="4057" spans="1:15">
      <c r="A4057" s="465">
        <v>4036</v>
      </c>
      <c r="B4057" s="686">
        <f>IF(Input_series!B4053="","",Input_series!B4053)</f>
        <v>5</v>
      </c>
      <c r="C4057" s="687">
        <f>IF(Input_series!C4053="","",Input_series!C4053)</f>
        <v>18</v>
      </c>
      <c r="D4057" s="687">
        <f>IF(Input_series!D4053="","",Input_series!D4053)</f>
        <v>4</v>
      </c>
      <c r="E4057" s="360">
        <v>1.8315002353323015E-6</v>
      </c>
      <c r="F4057" s="15">
        <v>0</v>
      </c>
      <c r="G4057" s="15">
        <v>0</v>
      </c>
      <c r="H4057" s="5">
        <v>0</v>
      </c>
      <c r="I4057" s="5">
        <v>0</v>
      </c>
      <c r="J4057" s="190">
        <v>0</v>
      </c>
      <c r="K4057" s="190">
        <v>0</v>
      </c>
      <c r="L4057" s="190">
        <v>1.8315002353323017E-6</v>
      </c>
      <c r="M4057" s="190">
        <v>0</v>
      </c>
      <c r="N4057" s="190">
        <v>0</v>
      </c>
      <c r="O4057" s="190">
        <v>0</v>
      </c>
    </row>
    <row r="4058" spans="1:15">
      <c r="A4058" s="465">
        <v>4037</v>
      </c>
      <c r="B4058" s="686">
        <f>IF(Input_series!B4054="","",Input_series!B4054)</f>
        <v>5</v>
      </c>
      <c r="C4058" s="687">
        <f>IF(Input_series!C4054="","",Input_series!C4054)</f>
        <v>18</v>
      </c>
      <c r="D4058" s="687">
        <f>IF(Input_series!D4054="","",Input_series!D4054)</f>
        <v>5</v>
      </c>
      <c r="E4058" s="360">
        <v>1.8315002353323017E-6</v>
      </c>
      <c r="F4058" s="15">
        <v>0</v>
      </c>
      <c r="G4058" s="15">
        <v>0</v>
      </c>
      <c r="H4058" s="5">
        <v>0</v>
      </c>
      <c r="I4058" s="5">
        <v>0</v>
      </c>
      <c r="J4058" s="190">
        <v>0</v>
      </c>
      <c r="K4058" s="190">
        <v>0</v>
      </c>
      <c r="L4058" s="190">
        <v>1.8315002353323017E-6</v>
      </c>
      <c r="M4058" s="190">
        <v>0</v>
      </c>
      <c r="N4058" s="190">
        <v>0</v>
      </c>
      <c r="O4058" s="190">
        <v>0</v>
      </c>
    </row>
    <row r="4059" spans="1:15">
      <c r="A4059" s="465">
        <v>4038</v>
      </c>
      <c r="B4059" s="686">
        <f>IF(Input_series!B4055="","",Input_series!B4055)</f>
        <v>5</v>
      </c>
      <c r="C4059" s="687">
        <f>IF(Input_series!C4055="","",Input_series!C4055)</f>
        <v>18</v>
      </c>
      <c r="D4059" s="687">
        <f>IF(Input_series!D4055="","",Input_series!D4055)</f>
        <v>6</v>
      </c>
      <c r="E4059" s="360">
        <v>299.27166721995798</v>
      </c>
      <c r="F4059" s="15">
        <v>299.27166538845773</v>
      </c>
      <c r="G4059" s="15">
        <v>-308.6049766163701</v>
      </c>
      <c r="H4059" s="5">
        <v>0</v>
      </c>
      <c r="I4059" s="5">
        <v>0</v>
      </c>
      <c r="J4059" s="190">
        <v>0</v>
      </c>
      <c r="K4059" s="190">
        <v>0</v>
      </c>
      <c r="L4059" s="190">
        <v>1.8315002353323017E-6</v>
      </c>
      <c r="M4059" s="190">
        <v>0</v>
      </c>
      <c r="N4059" s="190">
        <v>0</v>
      </c>
      <c r="O4059" s="190">
        <v>0</v>
      </c>
    </row>
    <row r="4060" spans="1:15">
      <c r="A4060" s="465">
        <v>4039</v>
      </c>
      <c r="B4060" s="686">
        <f>IF(Input_series!B4056="","",Input_series!B4056)</f>
        <v>5</v>
      </c>
      <c r="C4060" s="687">
        <f>IF(Input_series!C4056="","",Input_series!C4056)</f>
        <v>18</v>
      </c>
      <c r="D4060" s="687">
        <f>IF(Input_series!D4056="","",Input_series!D4056)</f>
        <v>7</v>
      </c>
      <c r="E4060" s="360">
        <v>1.8315002353323017E-6</v>
      </c>
      <c r="F4060" s="15">
        <v>0</v>
      </c>
      <c r="G4060" s="15">
        <v>0</v>
      </c>
      <c r="H4060" s="5">
        <v>0</v>
      </c>
      <c r="I4060" s="5">
        <v>0</v>
      </c>
      <c r="J4060" s="190">
        <v>0</v>
      </c>
      <c r="K4060" s="190">
        <v>0</v>
      </c>
      <c r="L4060" s="190">
        <v>1.8315002353323017E-6</v>
      </c>
      <c r="M4060" s="190">
        <v>0</v>
      </c>
      <c r="N4060" s="190">
        <v>0</v>
      </c>
      <c r="O4060" s="190">
        <v>0</v>
      </c>
    </row>
    <row r="4061" spans="1:15">
      <c r="A4061" s="465">
        <v>4040</v>
      </c>
      <c r="B4061" s="686">
        <f>IF(Input_series!B4057="","",Input_series!B4057)</f>
        <v>5</v>
      </c>
      <c r="C4061" s="687">
        <f>IF(Input_series!C4057="","",Input_series!C4057)</f>
        <v>18</v>
      </c>
      <c r="D4061" s="687">
        <f>IF(Input_series!D4057="","",Input_series!D4057)</f>
        <v>8</v>
      </c>
      <c r="E4061" s="360">
        <v>1.8315002353323017E-6</v>
      </c>
      <c r="F4061" s="15">
        <v>0</v>
      </c>
      <c r="G4061" s="15">
        <v>0</v>
      </c>
      <c r="H4061" s="5">
        <v>0</v>
      </c>
      <c r="I4061" s="5">
        <v>0</v>
      </c>
      <c r="J4061" s="190">
        <v>0</v>
      </c>
      <c r="K4061" s="190">
        <v>0</v>
      </c>
      <c r="L4061" s="190">
        <v>1.8315002353323017E-6</v>
      </c>
      <c r="M4061" s="190">
        <v>0</v>
      </c>
      <c r="N4061" s="190">
        <v>0</v>
      </c>
      <c r="O4061" s="190">
        <v>0</v>
      </c>
    </row>
    <row r="4062" spans="1:15">
      <c r="A4062" s="465">
        <v>4041</v>
      </c>
      <c r="B4062" s="686">
        <f>IF(Input_series!B4058="","",Input_series!B4058)</f>
        <v>5</v>
      </c>
      <c r="C4062" s="687">
        <f>IF(Input_series!C4058="","",Input_series!C4058)</f>
        <v>18</v>
      </c>
      <c r="D4062" s="687">
        <f>IF(Input_series!D4058="","",Input_series!D4058)</f>
        <v>9</v>
      </c>
      <c r="E4062" s="360">
        <v>1.8315002353323017E-6</v>
      </c>
      <c r="F4062" s="15">
        <v>0</v>
      </c>
      <c r="G4062" s="15">
        <v>0</v>
      </c>
      <c r="H4062" s="5">
        <v>0</v>
      </c>
      <c r="I4062" s="5">
        <v>0</v>
      </c>
      <c r="J4062" s="190">
        <v>0</v>
      </c>
      <c r="K4062" s="190">
        <v>0</v>
      </c>
      <c r="L4062" s="190">
        <v>1.8315002353323017E-6</v>
      </c>
      <c r="M4062" s="190">
        <v>0</v>
      </c>
      <c r="N4062" s="190">
        <v>0</v>
      </c>
      <c r="O4062" s="190">
        <v>0</v>
      </c>
    </row>
    <row r="4063" spans="1:15">
      <c r="A4063" s="465">
        <v>4042</v>
      </c>
      <c r="B4063" s="686">
        <f>IF(Input_series!B4059="","",Input_series!B4059)</f>
        <v>5</v>
      </c>
      <c r="C4063" s="687">
        <f>IF(Input_series!C4059="","",Input_series!C4059)</f>
        <v>18</v>
      </c>
      <c r="D4063" s="687">
        <f>IF(Input_series!D4059="","",Input_series!D4059)</f>
        <v>10</v>
      </c>
      <c r="E4063" s="360">
        <v>1.8315002353323019E-6</v>
      </c>
      <c r="F4063" s="15">
        <v>0</v>
      </c>
      <c r="G4063" s="15">
        <v>0</v>
      </c>
      <c r="H4063" s="5">
        <v>0</v>
      </c>
      <c r="I4063" s="5">
        <v>0</v>
      </c>
      <c r="J4063" s="190">
        <v>0</v>
      </c>
      <c r="K4063" s="190">
        <v>0</v>
      </c>
      <c r="L4063" s="190">
        <v>1.8315002353323017E-6</v>
      </c>
      <c r="M4063" s="190">
        <v>0</v>
      </c>
      <c r="N4063" s="190">
        <v>0</v>
      </c>
      <c r="O4063" s="190">
        <v>0</v>
      </c>
    </row>
    <row r="4064" spans="1:15">
      <c r="A4064" s="465">
        <v>4043</v>
      </c>
      <c r="B4064" s="686">
        <f>IF(Input_series!B4060="","",Input_series!B4060)</f>
        <v>5</v>
      </c>
      <c r="C4064" s="687">
        <f>IF(Input_series!C4060="","",Input_series!C4060)</f>
        <v>18</v>
      </c>
      <c r="D4064" s="687">
        <f>IF(Input_series!D4060="","",Input_series!D4060)</f>
        <v>11</v>
      </c>
      <c r="E4064" s="360">
        <v>1.8315002353323015E-6</v>
      </c>
      <c r="F4064" s="15">
        <v>0</v>
      </c>
      <c r="G4064" s="15">
        <v>0</v>
      </c>
      <c r="H4064" s="5">
        <v>0</v>
      </c>
      <c r="I4064" s="5">
        <v>0</v>
      </c>
      <c r="J4064" s="190">
        <v>0</v>
      </c>
      <c r="K4064" s="190">
        <v>0</v>
      </c>
      <c r="L4064" s="190">
        <v>1.8315002353323017E-6</v>
      </c>
      <c r="M4064" s="190">
        <v>0</v>
      </c>
      <c r="N4064" s="190">
        <v>0</v>
      </c>
      <c r="O4064" s="190">
        <v>0</v>
      </c>
    </row>
    <row r="4065" spans="1:15">
      <c r="A4065" s="465">
        <v>4044</v>
      </c>
      <c r="B4065" s="686">
        <f>IF(Input_series!B4061="","",Input_series!B4061)</f>
        <v>5</v>
      </c>
      <c r="C4065" s="687">
        <f>IF(Input_series!C4061="","",Input_series!C4061)</f>
        <v>18</v>
      </c>
      <c r="D4065" s="687">
        <f>IF(Input_series!D4061="","",Input_series!D4061)</f>
        <v>12</v>
      </c>
      <c r="E4065" s="360">
        <v>207.78949422956117</v>
      </c>
      <c r="F4065" s="15">
        <v>207.78949239806093</v>
      </c>
      <c r="G4065" s="15">
        <v>-207.49585648393924</v>
      </c>
      <c r="H4065" s="5">
        <v>0</v>
      </c>
      <c r="I4065" s="5">
        <v>0</v>
      </c>
      <c r="J4065" s="190">
        <v>0</v>
      </c>
      <c r="K4065" s="190">
        <v>0</v>
      </c>
      <c r="L4065" s="190">
        <v>1.8315002353323017E-6</v>
      </c>
      <c r="M4065" s="190">
        <v>0</v>
      </c>
      <c r="N4065" s="190">
        <v>0</v>
      </c>
      <c r="O4065" s="190">
        <v>0</v>
      </c>
    </row>
    <row r="4066" spans="1:15">
      <c r="A4066" s="465">
        <v>4045</v>
      </c>
      <c r="B4066" s="686">
        <f>IF(Input_series!B4062="","",Input_series!B4062)</f>
        <v>5</v>
      </c>
      <c r="C4066" s="687">
        <f>IF(Input_series!C4062="","",Input_series!C4062)</f>
        <v>18</v>
      </c>
      <c r="D4066" s="687">
        <f>IF(Input_series!D4062="","",Input_series!D4062)</f>
        <v>13</v>
      </c>
      <c r="E4066" s="360">
        <v>1.8315002353323019E-6</v>
      </c>
      <c r="F4066" s="15">
        <v>0</v>
      </c>
      <c r="G4066" s="15">
        <v>0</v>
      </c>
      <c r="H4066" s="5">
        <v>0</v>
      </c>
      <c r="I4066" s="5">
        <v>0</v>
      </c>
      <c r="J4066" s="190">
        <v>0</v>
      </c>
      <c r="K4066" s="190">
        <v>0</v>
      </c>
      <c r="L4066" s="190">
        <v>1.8315002353323017E-6</v>
      </c>
      <c r="M4066" s="190">
        <v>0</v>
      </c>
      <c r="N4066" s="190">
        <v>0</v>
      </c>
      <c r="O4066" s="190">
        <v>0</v>
      </c>
    </row>
    <row r="4067" spans="1:15">
      <c r="A4067" s="465">
        <v>4046</v>
      </c>
      <c r="B4067" s="686">
        <f>IF(Input_series!B4063="","",Input_series!B4063)</f>
        <v>5</v>
      </c>
      <c r="C4067" s="687">
        <f>IF(Input_series!C4063="","",Input_series!C4063)</f>
        <v>18</v>
      </c>
      <c r="D4067" s="687">
        <f>IF(Input_series!D4063="","",Input_series!D4063)</f>
        <v>14</v>
      </c>
      <c r="E4067" s="360">
        <v>1.8315002353323017E-6</v>
      </c>
      <c r="F4067" s="15">
        <v>0</v>
      </c>
      <c r="G4067" s="15">
        <v>0</v>
      </c>
      <c r="H4067" s="5">
        <v>0</v>
      </c>
      <c r="I4067" s="5">
        <v>0</v>
      </c>
      <c r="J4067" s="190">
        <v>0</v>
      </c>
      <c r="K4067" s="190">
        <v>0</v>
      </c>
      <c r="L4067" s="190">
        <v>1.8315002353323017E-6</v>
      </c>
      <c r="M4067" s="190">
        <v>0</v>
      </c>
      <c r="N4067" s="190">
        <v>0</v>
      </c>
      <c r="O4067" s="190">
        <v>0</v>
      </c>
    </row>
    <row r="4068" spans="1:15">
      <c r="A4068" s="465">
        <v>4047</v>
      </c>
      <c r="B4068" s="686">
        <f>IF(Input_series!B4064="","",Input_series!B4064)</f>
        <v>5</v>
      </c>
      <c r="C4068" s="687">
        <f>IF(Input_series!C4064="","",Input_series!C4064)</f>
        <v>18</v>
      </c>
      <c r="D4068" s="687">
        <f>IF(Input_series!D4064="","",Input_series!D4064)</f>
        <v>15</v>
      </c>
      <c r="E4068" s="360">
        <v>1.8315002353323015E-6</v>
      </c>
      <c r="F4068" s="15">
        <v>0</v>
      </c>
      <c r="G4068" s="15">
        <v>0</v>
      </c>
      <c r="H4068" s="5">
        <v>0</v>
      </c>
      <c r="I4068" s="5">
        <v>0</v>
      </c>
      <c r="J4068" s="190">
        <v>0</v>
      </c>
      <c r="K4068" s="190">
        <v>0</v>
      </c>
      <c r="L4068" s="190">
        <v>1.8315002353323017E-6</v>
      </c>
      <c r="M4068" s="190">
        <v>0</v>
      </c>
      <c r="N4068" s="190">
        <v>0</v>
      </c>
      <c r="O4068" s="190">
        <v>0</v>
      </c>
    </row>
    <row r="4069" spans="1:15">
      <c r="A4069" s="465">
        <v>4048</v>
      </c>
      <c r="B4069" s="686">
        <f>IF(Input_series!B4065="","",Input_series!B4065)</f>
        <v>5</v>
      </c>
      <c r="C4069" s="687">
        <f>IF(Input_series!C4065="","",Input_series!C4065)</f>
        <v>18</v>
      </c>
      <c r="D4069" s="687">
        <f>IF(Input_series!D4065="","",Input_series!D4065)</f>
        <v>16</v>
      </c>
      <c r="E4069" s="360">
        <v>1.8315002353323015E-6</v>
      </c>
      <c r="F4069" s="15">
        <v>0</v>
      </c>
      <c r="G4069" s="15">
        <v>0</v>
      </c>
      <c r="H4069" s="5">
        <v>0</v>
      </c>
      <c r="I4069" s="5">
        <v>0</v>
      </c>
      <c r="J4069" s="190">
        <v>0</v>
      </c>
      <c r="K4069" s="190">
        <v>0</v>
      </c>
      <c r="L4069" s="190">
        <v>1.8315002353323017E-6</v>
      </c>
      <c r="M4069" s="190">
        <v>0</v>
      </c>
      <c r="N4069" s="190">
        <v>0</v>
      </c>
      <c r="O4069" s="190">
        <v>0</v>
      </c>
    </row>
    <row r="4070" spans="1:15">
      <c r="A4070" s="465">
        <v>4049</v>
      </c>
      <c r="B4070" s="686">
        <f>IF(Input_series!B4066="","",Input_series!B4066)</f>
        <v>5</v>
      </c>
      <c r="C4070" s="687">
        <f>IF(Input_series!C4066="","",Input_series!C4066)</f>
        <v>18</v>
      </c>
      <c r="D4070" s="687">
        <f>IF(Input_series!D4066="","",Input_series!D4066)</f>
        <v>17</v>
      </c>
      <c r="E4070" s="360">
        <v>1.8315002353323017E-6</v>
      </c>
      <c r="F4070" s="15">
        <v>0</v>
      </c>
      <c r="G4070" s="15">
        <v>0</v>
      </c>
      <c r="H4070" s="5">
        <v>0</v>
      </c>
      <c r="I4070" s="5">
        <v>0</v>
      </c>
      <c r="J4070" s="190">
        <v>0</v>
      </c>
      <c r="K4070" s="190">
        <v>0</v>
      </c>
      <c r="L4070" s="190">
        <v>1.8315002353323017E-6</v>
      </c>
      <c r="M4070" s="190">
        <v>0</v>
      </c>
      <c r="N4070" s="190">
        <v>0</v>
      </c>
      <c r="O4070" s="190">
        <v>0</v>
      </c>
    </row>
    <row r="4071" spans="1:15">
      <c r="A4071" s="465">
        <v>4050</v>
      </c>
      <c r="B4071" s="686">
        <f>IF(Input_series!B4067="","",Input_series!B4067)</f>
        <v>5</v>
      </c>
      <c r="C4071" s="687">
        <f>IF(Input_series!C4067="","",Input_series!C4067)</f>
        <v>18</v>
      </c>
      <c r="D4071" s="687">
        <f>IF(Input_series!D4067="","",Input_series!D4067)</f>
        <v>18</v>
      </c>
      <c r="E4071" s="360">
        <v>217.14929390121475</v>
      </c>
      <c r="F4071" s="15">
        <v>217.14929206971453</v>
      </c>
      <c r="G4071" s="15">
        <v>-215.80521362752674</v>
      </c>
      <c r="H4071" s="5">
        <v>0</v>
      </c>
      <c r="I4071" s="5">
        <v>0</v>
      </c>
      <c r="J4071" s="190">
        <v>0</v>
      </c>
      <c r="K4071" s="190">
        <v>0</v>
      </c>
      <c r="L4071" s="190">
        <v>1.8315002353323017E-6</v>
      </c>
      <c r="M4071" s="190">
        <v>0</v>
      </c>
      <c r="N4071" s="190">
        <v>0</v>
      </c>
      <c r="O4071" s="190">
        <v>0</v>
      </c>
    </row>
    <row r="4072" spans="1:15">
      <c r="A4072" s="465">
        <v>4051</v>
      </c>
      <c r="B4072" s="686">
        <f>IF(Input_series!B4068="","",Input_series!B4068)</f>
        <v>5</v>
      </c>
      <c r="C4072" s="687">
        <f>IF(Input_series!C4068="","",Input_series!C4068)</f>
        <v>18</v>
      </c>
      <c r="D4072" s="687">
        <f>IF(Input_series!D4068="","",Input_series!D4068)</f>
        <v>19</v>
      </c>
      <c r="E4072" s="360">
        <v>1.8315002353323017E-6</v>
      </c>
      <c r="F4072" s="15">
        <v>0</v>
      </c>
      <c r="G4072" s="15">
        <v>0</v>
      </c>
      <c r="H4072" s="5">
        <v>0</v>
      </c>
      <c r="I4072" s="5">
        <v>0</v>
      </c>
      <c r="J4072" s="190">
        <v>0</v>
      </c>
      <c r="K4072" s="190">
        <v>0</v>
      </c>
      <c r="L4072" s="190">
        <v>1.8315002353323017E-6</v>
      </c>
      <c r="M4072" s="190">
        <v>0</v>
      </c>
      <c r="N4072" s="190">
        <v>0</v>
      </c>
      <c r="O4072" s="190">
        <v>0</v>
      </c>
    </row>
    <row r="4073" spans="1:15">
      <c r="A4073" s="465">
        <v>4052</v>
      </c>
      <c r="B4073" s="686">
        <f>IF(Input_series!B4069="","",Input_series!B4069)</f>
        <v>5</v>
      </c>
      <c r="C4073" s="687">
        <f>IF(Input_series!C4069="","",Input_series!C4069)</f>
        <v>18</v>
      </c>
      <c r="D4073" s="687">
        <f>IF(Input_series!D4069="","",Input_series!D4069)</f>
        <v>20</v>
      </c>
      <c r="E4073" s="360">
        <v>1.8315002353323015E-6</v>
      </c>
      <c r="F4073" s="15">
        <v>0</v>
      </c>
      <c r="G4073" s="15">
        <v>0</v>
      </c>
      <c r="H4073" s="5">
        <v>0</v>
      </c>
      <c r="I4073" s="5">
        <v>0</v>
      </c>
      <c r="J4073" s="190">
        <v>0</v>
      </c>
      <c r="K4073" s="190">
        <v>0</v>
      </c>
      <c r="L4073" s="190">
        <v>1.8315002353323017E-6</v>
      </c>
      <c r="M4073" s="190">
        <v>0</v>
      </c>
      <c r="N4073" s="190">
        <v>0</v>
      </c>
      <c r="O4073" s="190">
        <v>0</v>
      </c>
    </row>
    <row r="4074" spans="1:15">
      <c r="A4074" s="465">
        <v>4053</v>
      </c>
      <c r="B4074" s="686">
        <f>IF(Input_series!B4070="","",Input_series!B4070)</f>
        <v>5</v>
      </c>
      <c r="C4074" s="687">
        <f>IF(Input_series!C4070="","",Input_series!C4070)</f>
        <v>18</v>
      </c>
      <c r="D4074" s="687">
        <f>IF(Input_series!D4070="","",Input_series!D4070)</f>
        <v>21</v>
      </c>
      <c r="E4074" s="360">
        <v>1.8315002353323017E-6</v>
      </c>
      <c r="F4074" s="15">
        <v>0</v>
      </c>
      <c r="G4074" s="15">
        <v>0</v>
      </c>
      <c r="H4074" s="5">
        <v>0</v>
      </c>
      <c r="I4074" s="5">
        <v>0</v>
      </c>
      <c r="J4074" s="190">
        <v>0</v>
      </c>
      <c r="K4074" s="190">
        <v>0</v>
      </c>
      <c r="L4074" s="190">
        <v>1.8315002353323017E-6</v>
      </c>
      <c r="M4074" s="190">
        <v>0</v>
      </c>
      <c r="N4074" s="190">
        <v>0</v>
      </c>
      <c r="O4074" s="190">
        <v>0</v>
      </c>
    </row>
    <row r="4075" spans="1:15">
      <c r="A4075" s="465">
        <v>4054</v>
      </c>
      <c r="B4075" s="686">
        <f>IF(Input_series!B4071="","",Input_series!B4071)</f>
        <v>5</v>
      </c>
      <c r="C4075" s="687">
        <f>IF(Input_series!C4071="","",Input_series!C4071)</f>
        <v>18</v>
      </c>
      <c r="D4075" s="687">
        <f>IF(Input_series!D4071="","",Input_series!D4071)</f>
        <v>22</v>
      </c>
      <c r="E4075" s="360">
        <v>1.8315002353323017E-6</v>
      </c>
      <c r="F4075" s="15">
        <v>0</v>
      </c>
      <c r="G4075" s="15">
        <v>0</v>
      </c>
      <c r="H4075" s="5">
        <v>0</v>
      </c>
      <c r="I4075" s="5">
        <v>0</v>
      </c>
      <c r="J4075" s="190">
        <v>0</v>
      </c>
      <c r="K4075" s="190">
        <v>0</v>
      </c>
      <c r="L4075" s="190">
        <v>1.8315002353323017E-6</v>
      </c>
      <c r="M4075" s="190">
        <v>0</v>
      </c>
      <c r="N4075" s="190">
        <v>0</v>
      </c>
      <c r="O4075" s="190">
        <v>0</v>
      </c>
    </row>
    <row r="4076" spans="1:15">
      <c r="A4076" s="465">
        <v>4055</v>
      </c>
      <c r="B4076" s="686">
        <f>IF(Input_series!B4072="","",Input_series!B4072)</f>
        <v>5</v>
      </c>
      <c r="C4076" s="687">
        <f>IF(Input_series!C4072="","",Input_series!C4072)</f>
        <v>18</v>
      </c>
      <c r="D4076" s="687">
        <f>IF(Input_series!D4072="","",Input_series!D4072)</f>
        <v>23</v>
      </c>
      <c r="E4076" s="360">
        <v>1.8315002353323019E-6</v>
      </c>
      <c r="F4076" s="15">
        <v>0</v>
      </c>
      <c r="G4076" s="15">
        <v>0</v>
      </c>
      <c r="H4076" s="5">
        <v>0</v>
      </c>
      <c r="I4076" s="5">
        <v>0</v>
      </c>
      <c r="J4076" s="190">
        <v>0</v>
      </c>
      <c r="K4076" s="190">
        <v>0</v>
      </c>
      <c r="L4076" s="190">
        <v>1.8315002353323017E-6</v>
      </c>
      <c r="M4076" s="190">
        <v>0</v>
      </c>
      <c r="N4076" s="190">
        <v>0</v>
      </c>
      <c r="O4076" s="190">
        <v>0</v>
      </c>
    </row>
    <row r="4077" spans="1:15">
      <c r="A4077" s="465">
        <v>4056</v>
      </c>
      <c r="B4077" s="686">
        <f>IF(Input_series!B4073="","",Input_series!B4073)</f>
        <v>5</v>
      </c>
      <c r="C4077" s="687">
        <f>IF(Input_series!C4073="","",Input_series!C4073)</f>
        <v>18</v>
      </c>
      <c r="D4077" s="687">
        <f>IF(Input_series!D4073="","",Input_series!D4073)</f>
        <v>24</v>
      </c>
      <c r="E4077" s="360">
        <v>1.8315002353323017E-6</v>
      </c>
      <c r="F4077" s="15">
        <v>0</v>
      </c>
      <c r="G4077" s="15">
        <v>0</v>
      </c>
      <c r="H4077" s="5">
        <v>0</v>
      </c>
      <c r="I4077" s="5">
        <v>0</v>
      </c>
      <c r="J4077" s="190">
        <v>0</v>
      </c>
      <c r="K4077" s="190">
        <v>0</v>
      </c>
      <c r="L4077" s="190">
        <v>1.8315002353323017E-6</v>
      </c>
      <c r="M4077" s="190">
        <v>0</v>
      </c>
      <c r="N4077" s="190">
        <v>0</v>
      </c>
      <c r="O4077" s="190">
        <v>0</v>
      </c>
    </row>
    <row r="4078" spans="1:15">
      <c r="A4078" s="465">
        <v>4057</v>
      </c>
      <c r="B4078" s="686">
        <f>IF(Input_series!B4074="","",Input_series!B4074)</f>
        <v>5</v>
      </c>
      <c r="C4078" s="687">
        <f>IF(Input_series!C4074="","",Input_series!C4074)</f>
        <v>19</v>
      </c>
      <c r="D4078" s="687">
        <f>IF(Input_series!D4074="","",Input_series!D4074)</f>
        <v>1</v>
      </c>
      <c r="E4078" s="360">
        <v>1.8315002353323019E-6</v>
      </c>
      <c r="F4078" s="15">
        <v>0</v>
      </c>
      <c r="G4078" s="15">
        <v>0</v>
      </c>
      <c r="H4078" s="5">
        <v>0</v>
      </c>
      <c r="I4078" s="5">
        <v>0</v>
      </c>
      <c r="J4078" s="190">
        <v>0</v>
      </c>
      <c r="K4078" s="190">
        <v>0</v>
      </c>
      <c r="L4078" s="190">
        <v>1.8315002353323017E-6</v>
      </c>
      <c r="M4078" s="190">
        <v>0</v>
      </c>
      <c r="N4078" s="190">
        <v>0</v>
      </c>
      <c r="O4078" s="190">
        <v>0</v>
      </c>
    </row>
    <row r="4079" spans="1:15">
      <c r="A4079" s="465">
        <v>4058</v>
      </c>
      <c r="B4079" s="686">
        <f>IF(Input_series!B4075="","",Input_series!B4075)</f>
        <v>5</v>
      </c>
      <c r="C4079" s="687">
        <f>IF(Input_series!C4075="","",Input_series!C4075)</f>
        <v>19</v>
      </c>
      <c r="D4079" s="687">
        <f>IF(Input_series!D4075="","",Input_series!D4075)</f>
        <v>2</v>
      </c>
      <c r="E4079" s="360">
        <v>1.8315002353323015E-6</v>
      </c>
      <c r="F4079" s="15">
        <v>0</v>
      </c>
      <c r="G4079" s="15">
        <v>0</v>
      </c>
      <c r="H4079" s="5">
        <v>0</v>
      </c>
      <c r="I4079" s="5">
        <v>0</v>
      </c>
      <c r="J4079" s="190">
        <v>0</v>
      </c>
      <c r="K4079" s="190">
        <v>0</v>
      </c>
      <c r="L4079" s="190">
        <v>1.8315002353323017E-6</v>
      </c>
      <c r="M4079" s="190">
        <v>0</v>
      </c>
      <c r="N4079" s="190">
        <v>0</v>
      </c>
      <c r="O4079" s="190">
        <v>0</v>
      </c>
    </row>
    <row r="4080" spans="1:15">
      <c r="A4080" s="465">
        <v>4059</v>
      </c>
      <c r="B4080" s="686">
        <f>IF(Input_series!B4076="","",Input_series!B4076)</f>
        <v>5</v>
      </c>
      <c r="C4080" s="687">
        <f>IF(Input_series!C4076="","",Input_series!C4076)</f>
        <v>19</v>
      </c>
      <c r="D4080" s="687">
        <f>IF(Input_series!D4076="","",Input_series!D4076)</f>
        <v>3</v>
      </c>
      <c r="E4080" s="360">
        <v>1.8315002353323015E-6</v>
      </c>
      <c r="F4080" s="15">
        <v>0</v>
      </c>
      <c r="G4080" s="15">
        <v>0</v>
      </c>
      <c r="H4080" s="5">
        <v>0</v>
      </c>
      <c r="I4080" s="5">
        <v>0</v>
      </c>
      <c r="J4080" s="190">
        <v>0</v>
      </c>
      <c r="K4080" s="190">
        <v>0</v>
      </c>
      <c r="L4080" s="190">
        <v>1.8315002353323017E-6</v>
      </c>
      <c r="M4080" s="190">
        <v>0</v>
      </c>
      <c r="N4080" s="190">
        <v>0</v>
      </c>
      <c r="O4080" s="190">
        <v>0</v>
      </c>
    </row>
    <row r="4081" spans="1:15">
      <c r="A4081" s="465">
        <v>4060</v>
      </c>
      <c r="B4081" s="686">
        <f>IF(Input_series!B4077="","",Input_series!B4077)</f>
        <v>5</v>
      </c>
      <c r="C4081" s="687">
        <f>IF(Input_series!C4077="","",Input_series!C4077)</f>
        <v>19</v>
      </c>
      <c r="D4081" s="687">
        <f>IF(Input_series!D4077="","",Input_series!D4077)</f>
        <v>4</v>
      </c>
      <c r="E4081" s="360">
        <v>1.8315002353323017E-6</v>
      </c>
      <c r="F4081" s="15">
        <v>0</v>
      </c>
      <c r="G4081" s="15">
        <v>0</v>
      </c>
      <c r="H4081" s="5">
        <v>0</v>
      </c>
      <c r="I4081" s="5">
        <v>0</v>
      </c>
      <c r="J4081" s="190">
        <v>0</v>
      </c>
      <c r="K4081" s="190">
        <v>0</v>
      </c>
      <c r="L4081" s="190">
        <v>1.8315002353323017E-6</v>
      </c>
      <c r="M4081" s="190">
        <v>0</v>
      </c>
      <c r="N4081" s="190">
        <v>0</v>
      </c>
      <c r="O4081" s="190">
        <v>0</v>
      </c>
    </row>
    <row r="4082" spans="1:15">
      <c r="A4082" s="465">
        <v>4061</v>
      </c>
      <c r="B4082" s="686">
        <f>IF(Input_series!B4078="","",Input_series!B4078)</f>
        <v>5</v>
      </c>
      <c r="C4082" s="687">
        <f>IF(Input_series!C4078="","",Input_series!C4078)</f>
        <v>19</v>
      </c>
      <c r="D4082" s="687">
        <f>IF(Input_series!D4078="","",Input_series!D4078)</f>
        <v>5</v>
      </c>
      <c r="E4082" s="360">
        <v>1.8315002353323017E-6</v>
      </c>
      <c r="F4082" s="15">
        <v>0</v>
      </c>
      <c r="G4082" s="15">
        <v>0</v>
      </c>
      <c r="H4082" s="5">
        <v>0</v>
      </c>
      <c r="I4082" s="5">
        <v>0</v>
      </c>
      <c r="J4082" s="190">
        <v>0</v>
      </c>
      <c r="K4082" s="190">
        <v>0</v>
      </c>
      <c r="L4082" s="190">
        <v>1.8315002353323017E-6</v>
      </c>
      <c r="M4082" s="190">
        <v>0</v>
      </c>
      <c r="N4082" s="190">
        <v>0</v>
      </c>
      <c r="O4082" s="190">
        <v>0</v>
      </c>
    </row>
    <row r="4083" spans="1:15">
      <c r="A4083" s="465">
        <v>4062</v>
      </c>
      <c r="B4083" s="686">
        <f>IF(Input_series!B4079="","",Input_series!B4079)</f>
        <v>5</v>
      </c>
      <c r="C4083" s="687">
        <f>IF(Input_series!C4079="","",Input_series!C4079)</f>
        <v>19</v>
      </c>
      <c r="D4083" s="687">
        <f>IF(Input_series!D4079="","",Input_series!D4079)</f>
        <v>6</v>
      </c>
      <c r="E4083" s="360">
        <v>266.82521332887342</v>
      </c>
      <c r="F4083" s="15">
        <v>266.82521149737318</v>
      </c>
      <c r="G4083" s="15">
        <v>-273.23968751416106</v>
      </c>
      <c r="H4083" s="5">
        <v>0</v>
      </c>
      <c r="I4083" s="5">
        <v>0</v>
      </c>
      <c r="J4083" s="190">
        <v>0</v>
      </c>
      <c r="K4083" s="190">
        <v>0</v>
      </c>
      <c r="L4083" s="190">
        <v>1.8315002353323017E-6</v>
      </c>
      <c r="M4083" s="190">
        <v>0</v>
      </c>
      <c r="N4083" s="190">
        <v>0</v>
      </c>
      <c r="O4083" s="190">
        <v>0</v>
      </c>
    </row>
    <row r="4084" spans="1:15">
      <c r="A4084" s="465">
        <v>4063</v>
      </c>
      <c r="B4084" s="686">
        <f>IF(Input_series!B4080="","",Input_series!B4080)</f>
        <v>5</v>
      </c>
      <c r="C4084" s="687">
        <f>IF(Input_series!C4080="","",Input_series!C4080)</f>
        <v>19</v>
      </c>
      <c r="D4084" s="687">
        <f>IF(Input_series!D4080="","",Input_series!D4080)</f>
        <v>7</v>
      </c>
      <c r="E4084" s="360">
        <v>1.8315002353323019E-6</v>
      </c>
      <c r="F4084" s="15">
        <v>0</v>
      </c>
      <c r="G4084" s="15">
        <v>0</v>
      </c>
      <c r="H4084" s="5">
        <v>0</v>
      </c>
      <c r="I4084" s="5">
        <v>0</v>
      </c>
      <c r="J4084" s="190">
        <v>0</v>
      </c>
      <c r="K4084" s="190">
        <v>0</v>
      </c>
      <c r="L4084" s="190">
        <v>1.8315002353323017E-6</v>
      </c>
      <c r="M4084" s="190">
        <v>0</v>
      </c>
      <c r="N4084" s="190">
        <v>0</v>
      </c>
      <c r="O4084" s="190">
        <v>0</v>
      </c>
    </row>
    <row r="4085" spans="1:15">
      <c r="A4085" s="465">
        <v>4064</v>
      </c>
      <c r="B4085" s="686">
        <f>IF(Input_series!B4081="","",Input_series!B4081)</f>
        <v>5</v>
      </c>
      <c r="C4085" s="687">
        <f>IF(Input_series!C4081="","",Input_series!C4081)</f>
        <v>19</v>
      </c>
      <c r="D4085" s="687">
        <f>IF(Input_series!D4081="","",Input_series!D4081)</f>
        <v>8</v>
      </c>
      <c r="E4085" s="360">
        <v>1.8315002353323015E-6</v>
      </c>
      <c r="F4085" s="15">
        <v>0</v>
      </c>
      <c r="G4085" s="15">
        <v>0</v>
      </c>
      <c r="H4085" s="5">
        <v>0</v>
      </c>
      <c r="I4085" s="5">
        <v>0</v>
      </c>
      <c r="J4085" s="190">
        <v>0</v>
      </c>
      <c r="K4085" s="190">
        <v>0</v>
      </c>
      <c r="L4085" s="190">
        <v>1.8315002353323017E-6</v>
      </c>
      <c r="M4085" s="190">
        <v>0</v>
      </c>
      <c r="N4085" s="190">
        <v>0</v>
      </c>
      <c r="O4085" s="190">
        <v>0</v>
      </c>
    </row>
    <row r="4086" spans="1:15">
      <c r="A4086" s="465">
        <v>4065</v>
      </c>
      <c r="B4086" s="686">
        <f>IF(Input_series!B4082="","",Input_series!B4082)</f>
        <v>5</v>
      </c>
      <c r="C4086" s="687">
        <f>IF(Input_series!C4082="","",Input_series!C4082)</f>
        <v>19</v>
      </c>
      <c r="D4086" s="687">
        <f>IF(Input_series!D4082="","",Input_series!D4082)</f>
        <v>9</v>
      </c>
      <c r="E4086" s="360">
        <v>1.8315002353323019E-6</v>
      </c>
      <c r="F4086" s="15">
        <v>0</v>
      </c>
      <c r="G4086" s="15">
        <v>0</v>
      </c>
      <c r="H4086" s="5">
        <v>0</v>
      </c>
      <c r="I4086" s="5">
        <v>0</v>
      </c>
      <c r="J4086" s="190">
        <v>0</v>
      </c>
      <c r="K4086" s="190">
        <v>0</v>
      </c>
      <c r="L4086" s="190">
        <v>1.8315002353323017E-6</v>
      </c>
      <c r="M4086" s="190">
        <v>0</v>
      </c>
      <c r="N4086" s="190">
        <v>0</v>
      </c>
      <c r="O4086" s="190">
        <v>0</v>
      </c>
    </row>
    <row r="4087" spans="1:15">
      <c r="A4087" s="465">
        <v>4066</v>
      </c>
      <c r="B4087" s="686">
        <f>IF(Input_series!B4083="","",Input_series!B4083)</f>
        <v>5</v>
      </c>
      <c r="C4087" s="687">
        <f>IF(Input_series!C4083="","",Input_series!C4083)</f>
        <v>19</v>
      </c>
      <c r="D4087" s="687">
        <f>IF(Input_series!D4083="","",Input_series!D4083)</f>
        <v>10</v>
      </c>
      <c r="E4087" s="360">
        <v>1.8315002353323019E-6</v>
      </c>
      <c r="F4087" s="15">
        <v>0</v>
      </c>
      <c r="G4087" s="15">
        <v>0</v>
      </c>
      <c r="H4087" s="5">
        <v>0</v>
      </c>
      <c r="I4087" s="5">
        <v>0</v>
      </c>
      <c r="J4087" s="190">
        <v>0</v>
      </c>
      <c r="K4087" s="190">
        <v>0</v>
      </c>
      <c r="L4087" s="190">
        <v>1.8315002353323017E-6</v>
      </c>
      <c r="M4087" s="190">
        <v>0</v>
      </c>
      <c r="N4087" s="190">
        <v>0</v>
      </c>
      <c r="O4087" s="190">
        <v>0</v>
      </c>
    </row>
    <row r="4088" spans="1:15">
      <c r="A4088" s="465">
        <v>4067</v>
      </c>
      <c r="B4088" s="686">
        <f>IF(Input_series!B4084="","",Input_series!B4084)</f>
        <v>5</v>
      </c>
      <c r="C4088" s="687">
        <f>IF(Input_series!C4084="","",Input_series!C4084)</f>
        <v>19</v>
      </c>
      <c r="D4088" s="687">
        <f>IF(Input_series!D4084="","",Input_series!D4084)</f>
        <v>11</v>
      </c>
      <c r="E4088" s="360">
        <v>1.8315002353323015E-6</v>
      </c>
      <c r="F4088" s="15">
        <v>0</v>
      </c>
      <c r="G4088" s="15">
        <v>0</v>
      </c>
      <c r="H4088" s="5">
        <v>0</v>
      </c>
      <c r="I4088" s="5">
        <v>0</v>
      </c>
      <c r="J4088" s="190">
        <v>0</v>
      </c>
      <c r="K4088" s="190">
        <v>0</v>
      </c>
      <c r="L4088" s="190">
        <v>1.8315002353323017E-6</v>
      </c>
      <c r="M4088" s="190">
        <v>0</v>
      </c>
      <c r="N4088" s="190">
        <v>0</v>
      </c>
      <c r="O4088" s="190">
        <v>0</v>
      </c>
    </row>
    <row r="4089" spans="1:15">
      <c r="A4089" s="465">
        <v>4068</v>
      </c>
      <c r="B4089" s="686">
        <f>IF(Input_series!B4085="","",Input_series!B4085)</f>
        <v>5</v>
      </c>
      <c r="C4089" s="687">
        <f>IF(Input_series!C4085="","",Input_series!C4085)</f>
        <v>19</v>
      </c>
      <c r="D4089" s="687">
        <f>IF(Input_series!D4085="","",Input_series!D4085)</f>
        <v>12</v>
      </c>
      <c r="E4089" s="360">
        <v>235.60784365519945</v>
      </c>
      <c r="F4089" s="15">
        <v>235.6078418236992</v>
      </c>
      <c r="G4089" s="15">
        <v>-233.631985189235</v>
      </c>
      <c r="H4089" s="5">
        <v>0</v>
      </c>
      <c r="I4089" s="5">
        <v>0</v>
      </c>
      <c r="J4089" s="190">
        <v>0</v>
      </c>
      <c r="K4089" s="190">
        <v>0</v>
      </c>
      <c r="L4089" s="190">
        <v>1.8315002353323017E-6</v>
      </c>
      <c r="M4089" s="190">
        <v>0</v>
      </c>
      <c r="N4089" s="190">
        <v>0</v>
      </c>
      <c r="O4089" s="190">
        <v>0</v>
      </c>
    </row>
    <row r="4090" spans="1:15">
      <c r="A4090" s="465">
        <v>4069</v>
      </c>
      <c r="B4090" s="686">
        <f>IF(Input_series!B4086="","",Input_series!B4086)</f>
        <v>5</v>
      </c>
      <c r="C4090" s="687">
        <f>IF(Input_series!C4086="","",Input_series!C4086)</f>
        <v>19</v>
      </c>
      <c r="D4090" s="687">
        <f>IF(Input_series!D4086="","",Input_series!D4086)</f>
        <v>13</v>
      </c>
      <c r="E4090" s="360">
        <v>1.8315002353323017E-6</v>
      </c>
      <c r="F4090" s="15">
        <v>0</v>
      </c>
      <c r="G4090" s="15">
        <v>0</v>
      </c>
      <c r="H4090" s="5">
        <v>0</v>
      </c>
      <c r="I4090" s="5">
        <v>0</v>
      </c>
      <c r="J4090" s="190">
        <v>0</v>
      </c>
      <c r="K4090" s="190">
        <v>0</v>
      </c>
      <c r="L4090" s="190">
        <v>1.8315002353323017E-6</v>
      </c>
      <c r="M4090" s="190">
        <v>0</v>
      </c>
      <c r="N4090" s="190">
        <v>0</v>
      </c>
      <c r="O4090" s="190">
        <v>0</v>
      </c>
    </row>
    <row r="4091" spans="1:15">
      <c r="A4091" s="465">
        <v>4070</v>
      </c>
      <c r="B4091" s="686">
        <f>IF(Input_series!B4087="","",Input_series!B4087)</f>
        <v>5</v>
      </c>
      <c r="C4091" s="687">
        <f>IF(Input_series!C4087="","",Input_series!C4087)</f>
        <v>19</v>
      </c>
      <c r="D4091" s="687">
        <f>IF(Input_series!D4087="","",Input_series!D4087)</f>
        <v>14</v>
      </c>
      <c r="E4091" s="360">
        <v>1.8315002353323019E-6</v>
      </c>
      <c r="F4091" s="15">
        <v>0</v>
      </c>
      <c r="G4091" s="15">
        <v>0</v>
      </c>
      <c r="H4091" s="5">
        <v>0</v>
      </c>
      <c r="I4091" s="5">
        <v>0</v>
      </c>
      <c r="J4091" s="190">
        <v>0</v>
      </c>
      <c r="K4091" s="190">
        <v>0</v>
      </c>
      <c r="L4091" s="190">
        <v>1.8315002353323017E-6</v>
      </c>
      <c r="M4091" s="190">
        <v>0</v>
      </c>
      <c r="N4091" s="190">
        <v>0</v>
      </c>
      <c r="O4091" s="190">
        <v>0</v>
      </c>
    </row>
    <row r="4092" spans="1:15">
      <c r="A4092" s="465">
        <v>4071</v>
      </c>
      <c r="B4092" s="686">
        <f>IF(Input_series!B4088="","",Input_series!B4088)</f>
        <v>5</v>
      </c>
      <c r="C4092" s="687">
        <f>IF(Input_series!C4088="","",Input_series!C4088)</f>
        <v>19</v>
      </c>
      <c r="D4092" s="687">
        <f>IF(Input_series!D4088="","",Input_series!D4088)</f>
        <v>15</v>
      </c>
      <c r="E4092" s="360">
        <v>1.8315002353323017E-6</v>
      </c>
      <c r="F4092" s="15">
        <v>0</v>
      </c>
      <c r="G4092" s="15">
        <v>0</v>
      </c>
      <c r="H4092" s="5">
        <v>0</v>
      </c>
      <c r="I4092" s="5">
        <v>0</v>
      </c>
      <c r="J4092" s="190">
        <v>0</v>
      </c>
      <c r="K4092" s="190">
        <v>0</v>
      </c>
      <c r="L4092" s="190">
        <v>1.8315002353323017E-6</v>
      </c>
      <c r="M4092" s="190">
        <v>0</v>
      </c>
      <c r="N4092" s="190">
        <v>0</v>
      </c>
      <c r="O4092" s="190">
        <v>0</v>
      </c>
    </row>
    <row r="4093" spans="1:15">
      <c r="A4093" s="465">
        <v>4072</v>
      </c>
      <c r="B4093" s="686">
        <f>IF(Input_series!B4089="","",Input_series!B4089)</f>
        <v>5</v>
      </c>
      <c r="C4093" s="687">
        <f>IF(Input_series!C4089="","",Input_series!C4089)</f>
        <v>19</v>
      </c>
      <c r="D4093" s="687">
        <f>IF(Input_series!D4089="","",Input_series!D4089)</f>
        <v>16</v>
      </c>
      <c r="E4093" s="360">
        <v>1.8315002353323015E-6</v>
      </c>
      <c r="F4093" s="15">
        <v>0</v>
      </c>
      <c r="G4093" s="15">
        <v>0</v>
      </c>
      <c r="H4093" s="5">
        <v>0</v>
      </c>
      <c r="I4093" s="5">
        <v>0</v>
      </c>
      <c r="J4093" s="190">
        <v>0</v>
      </c>
      <c r="K4093" s="190">
        <v>0</v>
      </c>
      <c r="L4093" s="190">
        <v>1.8315002353323017E-6</v>
      </c>
      <c r="M4093" s="190">
        <v>0</v>
      </c>
      <c r="N4093" s="190">
        <v>0</v>
      </c>
      <c r="O4093" s="190">
        <v>0</v>
      </c>
    </row>
    <row r="4094" spans="1:15">
      <c r="A4094" s="465">
        <v>4073</v>
      </c>
      <c r="B4094" s="686">
        <f>IF(Input_series!B4090="","",Input_series!B4090)</f>
        <v>5</v>
      </c>
      <c r="C4094" s="687">
        <f>IF(Input_series!C4090="","",Input_series!C4090)</f>
        <v>19</v>
      </c>
      <c r="D4094" s="687">
        <f>IF(Input_series!D4090="","",Input_series!D4090)</f>
        <v>17</v>
      </c>
      <c r="E4094" s="360">
        <v>1.8315002353323017E-6</v>
      </c>
      <c r="F4094" s="15">
        <v>0</v>
      </c>
      <c r="G4094" s="15">
        <v>0</v>
      </c>
      <c r="H4094" s="5">
        <v>0</v>
      </c>
      <c r="I4094" s="5">
        <v>0</v>
      </c>
      <c r="J4094" s="190">
        <v>0</v>
      </c>
      <c r="K4094" s="190">
        <v>0</v>
      </c>
      <c r="L4094" s="190">
        <v>1.8315002353323017E-6</v>
      </c>
      <c r="M4094" s="190">
        <v>0</v>
      </c>
      <c r="N4094" s="190">
        <v>0</v>
      </c>
      <c r="O4094" s="190">
        <v>0</v>
      </c>
    </row>
    <row r="4095" spans="1:15">
      <c r="A4095" s="465">
        <v>4074</v>
      </c>
      <c r="B4095" s="686">
        <f>IF(Input_series!B4091="","",Input_series!B4091)</f>
        <v>5</v>
      </c>
      <c r="C4095" s="687">
        <f>IF(Input_series!C4091="","",Input_series!C4091)</f>
        <v>19</v>
      </c>
      <c r="D4095" s="687">
        <f>IF(Input_series!D4091="","",Input_series!D4091)</f>
        <v>18</v>
      </c>
      <c r="E4095" s="360">
        <v>327.90075406573538</v>
      </c>
      <c r="F4095" s="15">
        <v>327.90075223423514</v>
      </c>
      <c r="G4095" s="15">
        <v>-323.22201124576628</v>
      </c>
      <c r="H4095" s="5">
        <v>0</v>
      </c>
      <c r="I4095" s="5">
        <v>0</v>
      </c>
      <c r="J4095" s="190">
        <v>0</v>
      </c>
      <c r="K4095" s="190">
        <v>0</v>
      </c>
      <c r="L4095" s="190">
        <v>1.8315002353323017E-6</v>
      </c>
      <c r="M4095" s="190">
        <v>0</v>
      </c>
      <c r="N4095" s="190">
        <v>0</v>
      </c>
      <c r="O4095" s="190">
        <v>0</v>
      </c>
    </row>
    <row r="4096" spans="1:15">
      <c r="A4096" s="465">
        <v>4075</v>
      </c>
      <c r="B4096" s="686">
        <f>IF(Input_series!B4092="","",Input_series!B4092)</f>
        <v>5</v>
      </c>
      <c r="C4096" s="687">
        <f>IF(Input_series!C4092="","",Input_series!C4092)</f>
        <v>19</v>
      </c>
      <c r="D4096" s="687">
        <f>IF(Input_series!D4092="","",Input_series!D4092)</f>
        <v>19</v>
      </c>
      <c r="E4096" s="360">
        <v>1.8315002353323017E-6</v>
      </c>
      <c r="F4096" s="15">
        <v>0</v>
      </c>
      <c r="G4096" s="15">
        <v>0</v>
      </c>
      <c r="H4096" s="5">
        <v>0</v>
      </c>
      <c r="I4096" s="5">
        <v>0</v>
      </c>
      <c r="J4096" s="190">
        <v>0</v>
      </c>
      <c r="K4096" s="190">
        <v>0</v>
      </c>
      <c r="L4096" s="190">
        <v>1.8315002353323017E-6</v>
      </c>
      <c r="M4096" s="190">
        <v>0</v>
      </c>
      <c r="N4096" s="190">
        <v>0</v>
      </c>
      <c r="O4096" s="190">
        <v>0</v>
      </c>
    </row>
    <row r="4097" spans="1:15">
      <c r="A4097" s="465">
        <v>4076</v>
      </c>
      <c r="B4097" s="686">
        <f>IF(Input_series!B4093="","",Input_series!B4093)</f>
        <v>5</v>
      </c>
      <c r="C4097" s="687">
        <f>IF(Input_series!C4093="","",Input_series!C4093)</f>
        <v>19</v>
      </c>
      <c r="D4097" s="687">
        <f>IF(Input_series!D4093="","",Input_series!D4093)</f>
        <v>20</v>
      </c>
      <c r="E4097" s="360">
        <v>1.8315002353323017E-6</v>
      </c>
      <c r="F4097" s="15">
        <v>0</v>
      </c>
      <c r="G4097" s="15">
        <v>0</v>
      </c>
      <c r="H4097" s="5">
        <v>0</v>
      </c>
      <c r="I4097" s="5">
        <v>0</v>
      </c>
      <c r="J4097" s="190">
        <v>0</v>
      </c>
      <c r="K4097" s="190">
        <v>0</v>
      </c>
      <c r="L4097" s="190">
        <v>1.8315002353323017E-6</v>
      </c>
      <c r="M4097" s="190">
        <v>0</v>
      </c>
      <c r="N4097" s="190">
        <v>0</v>
      </c>
      <c r="O4097" s="190">
        <v>0</v>
      </c>
    </row>
    <row r="4098" spans="1:15">
      <c r="A4098" s="465">
        <v>4077</v>
      </c>
      <c r="B4098" s="686">
        <f>IF(Input_series!B4094="","",Input_series!B4094)</f>
        <v>5</v>
      </c>
      <c r="C4098" s="687">
        <f>IF(Input_series!C4094="","",Input_series!C4094)</f>
        <v>19</v>
      </c>
      <c r="D4098" s="687">
        <f>IF(Input_series!D4094="","",Input_series!D4094)</f>
        <v>21</v>
      </c>
      <c r="E4098" s="360">
        <v>1.8315002353323017E-6</v>
      </c>
      <c r="F4098" s="15">
        <v>0</v>
      </c>
      <c r="G4098" s="15">
        <v>0</v>
      </c>
      <c r="H4098" s="5">
        <v>0</v>
      </c>
      <c r="I4098" s="5">
        <v>0</v>
      </c>
      <c r="J4098" s="190">
        <v>0</v>
      </c>
      <c r="K4098" s="190">
        <v>0</v>
      </c>
      <c r="L4098" s="190">
        <v>1.8315002353323017E-6</v>
      </c>
      <c r="M4098" s="190">
        <v>0</v>
      </c>
      <c r="N4098" s="190">
        <v>0</v>
      </c>
      <c r="O4098" s="190">
        <v>0</v>
      </c>
    </row>
    <row r="4099" spans="1:15">
      <c r="A4099" s="465">
        <v>4078</v>
      </c>
      <c r="B4099" s="686">
        <f>IF(Input_series!B4095="","",Input_series!B4095)</f>
        <v>5</v>
      </c>
      <c r="C4099" s="687">
        <f>IF(Input_series!C4095="","",Input_series!C4095)</f>
        <v>19</v>
      </c>
      <c r="D4099" s="687">
        <f>IF(Input_series!D4095="","",Input_series!D4095)</f>
        <v>22</v>
      </c>
      <c r="E4099" s="360">
        <v>1.8315002353323019E-6</v>
      </c>
      <c r="F4099" s="15">
        <v>0</v>
      </c>
      <c r="G4099" s="15">
        <v>0</v>
      </c>
      <c r="H4099" s="5">
        <v>0</v>
      </c>
      <c r="I4099" s="5">
        <v>0</v>
      </c>
      <c r="J4099" s="190">
        <v>0</v>
      </c>
      <c r="K4099" s="190">
        <v>0</v>
      </c>
      <c r="L4099" s="190">
        <v>1.8315002353323017E-6</v>
      </c>
      <c r="M4099" s="190">
        <v>0</v>
      </c>
      <c r="N4099" s="190">
        <v>0</v>
      </c>
      <c r="O4099" s="190">
        <v>0</v>
      </c>
    </row>
    <row r="4100" spans="1:15">
      <c r="A4100" s="465">
        <v>4079</v>
      </c>
      <c r="B4100" s="686">
        <f>IF(Input_series!B4096="","",Input_series!B4096)</f>
        <v>5</v>
      </c>
      <c r="C4100" s="687">
        <f>IF(Input_series!C4096="","",Input_series!C4096)</f>
        <v>19</v>
      </c>
      <c r="D4100" s="687">
        <f>IF(Input_series!D4096="","",Input_series!D4096)</f>
        <v>23</v>
      </c>
      <c r="E4100" s="360">
        <v>1.8315002353323017E-6</v>
      </c>
      <c r="F4100" s="15">
        <v>0</v>
      </c>
      <c r="G4100" s="15">
        <v>0</v>
      </c>
      <c r="H4100" s="5">
        <v>0</v>
      </c>
      <c r="I4100" s="5">
        <v>0</v>
      </c>
      <c r="J4100" s="190">
        <v>0</v>
      </c>
      <c r="K4100" s="190">
        <v>0</v>
      </c>
      <c r="L4100" s="190">
        <v>1.8315002353323017E-6</v>
      </c>
      <c r="M4100" s="190">
        <v>0</v>
      </c>
      <c r="N4100" s="190">
        <v>0</v>
      </c>
      <c r="O4100" s="190">
        <v>0</v>
      </c>
    </row>
    <row r="4101" spans="1:15">
      <c r="A4101" s="465">
        <v>4080</v>
      </c>
      <c r="B4101" s="686">
        <f>IF(Input_series!B4097="","",Input_series!B4097)</f>
        <v>5</v>
      </c>
      <c r="C4101" s="687">
        <f>IF(Input_series!C4097="","",Input_series!C4097)</f>
        <v>19</v>
      </c>
      <c r="D4101" s="687">
        <f>IF(Input_series!D4097="","",Input_series!D4097)</f>
        <v>24</v>
      </c>
      <c r="E4101" s="360">
        <v>1.8315002353323019E-6</v>
      </c>
      <c r="F4101" s="15">
        <v>0</v>
      </c>
      <c r="G4101" s="15">
        <v>0</v>
      </c>
      <c r="H4101" s="5">
        <v>0</v>
      </c>
      <c r="I4101" s="5">
        <v>0</v>
      </c>
      <c r="J4101" s="190">
        <v>0</v>
      </c>
      <c r="K4101" s="190">
        <v>0</v>
      </c>
      <c r="L4101" s="190">
        <v>1.8315002353323017E-6</v>
      </c>
      <c r="M4101" s="190">
        <v>0</v>
      </c>
      <c r="N4101" s="190">
        <v>0</v>
      </c>
      <c r="O4101" s="190">
        <v>0</v>
      </c>
    </row>
    <row r="4102" spans="1:15">
      <c r="A4102" s="465">
        <v>4081</v>
      </c>
      <c r="B4102" s="686">
        <f>IF(Input_series!B4098="","",Input_series!B4098)</f>
        <v>5</v>
      </c>
      <c r="C4102" s="687">
        <f>IF(Input_series!C4098="","",Input_series!C4098)</f>
        <v>20</v>
      </c>
      <c r="D4102" s="687">
        <f>IF(Input_series!D4098="","",Input_series!D4098)</f>
        <v>1</v>
      </c>
      <c r="E4102" s="360">
        <v>1.8315002353323015E-6</v>
      </c>
      <c r="F4102" s="15">
        <v>0</v>
      </c>
      <c r="G4102" s="15">
        <v>0</v>
      </c>
      <c r="H4102" s="5">
        <v>0</v>
      </c>
      <c r="I4102" s="5">
        <v>0</v>
      </c>
      <c r="J4102" s="190">
        <v>0</v>
      </c>
      <c r="K4102" s="190">
        <v>0</v>
      </c>
      <c r="L4102" s="190">
        <v>1.8315002353323017E-6</v>
      </c>
      <c r="M4102" s="190">
        <v>0</v>
      </c>
      <c r="N4102" s="190">
        <v>0</v>
      </c>
      <c r="O4102" s="190">
        <v>0</v>
      </c>
    </row>
    <row r="4103" spans="1:15">
      <c r="A4103" s="465">
        <v>4082</v>
      </c>
      <c r="B4103" s="686">
        <f>IF(Input_series!B4099="","",Input_series!B4099)</f>
        <v>5</v>
      </c>
      <c r="C4103" s="687">
        <f>IF(Input_series!C4099="","",Input_series!C4099)</f>
        <v>20</v>
      </c>
      <c r="D4103" s="687">
        <f>IF(Input_series!D4099="","",Input_series!D4099)</f>
        <v>2</v>
      </c>
      <c r="E4103" s="360">
        <v>1.8315002353323017E-6</v>
      </c>
      <c r="F4103" s="15">
        <v>0</v>
      </c>
      <c r="G4103" s="15">
        <v>0</v>
      </c>
      <c r="H4103" s="5">
        <v>0</v>
      </c>
      <c r="I4103" s="5">
        <v>0</v>
      </c>
      <c r="J4103" s="190">
        <v>0</v>
      </c>
      <c r="K4103" s="190">
        <v>0</v>
      </c>
      <c r="L4103" s="190">
        <v>1.8315002353323017E-6</v>
      </c>
      <c r="M4103" s="190">
        <v>0</v>
      </c>
      <c r="N4103" s="190">
        <v>0</v>
      </c>
      <c r="O4103" s="190">
        <v>0</v>
      </c>
    </row>
    <row r="4104" spans="1:15">
      <c r="A4104" s="465">
        <v>4083</v>
      </c>
      <c r="B4104" s="686">
        <f>IF(Input_series!B4100="","",Input_series!B4100)</f>
        <v>5</v>
      </c>
      <c r="C4104" s="687">
        <f>IF(Input_series!C4100="","",Input_series!C4100)</f>
        <v>20</v>
      </c>
      <c r="D4104" s="687">
        <f>IF(Input_series!D4100="","",Input_series!D4100)</f>
        <v>3</v>
      </c>
      <c r="E4104" s="360">
        <v>1.8315002353323017E-6</v>
      </c>
      <c r="F4104" s="15">
        <v>0</v>
      </c>
      <c r="G4104" s="15">
        <v>0</v>
      </c>
      <c r="H4104" s="5">
        <v>0</v>
      </c>
      <c r="I4104" s="5">
        <v>0</v>
      </c>
      <c r="J4104" s="190">
        <v>0</v>
      </c>
      <c r="K4104" s="190">
        <v>0</v>
      </c>
      <c r="L4104" s="190">
        <v>1.8315002353323017E-6</v>
      </c>
      <c r="M4104" s="190">
        <v>0</v>
      </c>
      <c r="N4104" s="190">
        <v>0</v>
      </c>
      <c r="O4104" s="190">
        <v>0</v>
      </c>
    </row>
    <row r="4105" spans="1:15">
      <c r="A4105" s="465">
        <v>4084</v>
      </c>
      <c r="B4105" s="686">
        <f>IF(Input_series!B4101="","",Input_series!B4101)</f>
        <v>5</v>
      </c>
      <c r="C4105" s="687">
        <f>IF(Input_series!C4101="","",Input_series!C4101)</f>
        <v>20</v>
      </c>
      <c r="D4105" s="687">
        <f>IF(Input_series!D4101="","",Input_series!D4101)</f>
        <v>4</v>
      </c>
      <c r="E4105" s="360">
        <v>1.8315002353323017E-6</v>
      </c>
      <c r="F4105" s="15">
        <v>0</v>
      </c>
      <c r="G4105" s="15">
        <v>0</v>
      </c>
      <c r="H4105" s="5">
        <v>0</v>
      </c>
      <c r="I4105" s="5">
        <v>0</v>
      </c>
      <c r="J4105" s="190">
        <v>0</v>
      </c>
      <c r="K4105" s="190">
        <v>0</v>
      </c>
      <c r="L4105" s="190">
        <v>1.8315002353323017E-6</v>
      </c>
      <c r="M4105" s="190">
        <v>0</v>
      </c>
      <c r="N4105" s="190">
        <v>0</v>
      </c>
      <c r="O4105" s="190">
        <v>0</v>
      </c>
    </row>
    <row r="4106" spans="1:15">
      <c r="A4106" s="465">
        <v>4085</v>
      </c>
      <c r="B4106" s="686">
        <f>IF(Input_series!B4102="","",Input_series!B4102)</f>
        <v>5</v>
      </c>
      <c r="C4106" s="687">
        <f>IF(Input_series!C4102="","",Input_series!C4102)</f>
        <v>20</v>
      </c>
      <c r="D4106" s="687">
        <f>IF(Input_series!D4102="","",Input_series!D4102)</f>
        <v>5</v>
      </c>
      <c r="E4106" s="360">
        <v>1.8315002353323015E-6</v>
      </c>
      <c r="F4106" s="15">
        <v>0</v>
      </c>
      <c r="G4106" s="15">
        <v>0</v>
      </c>
      <c r="H4106" s="5">
        <v>0</v>
      </c>
      <c r="I4106" s="5">
        <v>0</v>
      </c>
      <c r="J4106" s="190">
        <v>0</v>
      </c>
      <c r="K4106" s="190">
        <v>0</v>
      </c>
      <c r="L4106" s="190">
        <v>1.8315002353323017E-6</v>
      </c>
      <c r="M4106" s="190">
        <v>0</v>
      </c>
      <c r="N4106" s="190">
        <v>0</v>
      </c>
      <c r="O4106" s="190">
        <v>0</v>
      </c>
    </row>
    <row r="4107" spans="1:15">
      <c r="A4107" s="465">
        <v>4086</v>
      </c>
      <c r="B4107" s="686">
        <f>IF(Input_series!B4103="","",Input_series!B4103)</f>
        <v>5</v>
      </c>
      <c r="C4107" s="687">
        <f>IF(Input_series!C4103="","",Input_series!C4103)</f>
        <v>20</v>
      </c>
      <c r="D4107" s="687">
        <f>IF(Input_series!D4103="","",Input_series!D4103)</f>
        <v>6</v>
      </c>
      <c r="E4107" s="360">
        <v>503.68853022408587</v>
      </c>
      <c r="F4107" s="15">
        <v>503.68852839258562</v>
      </c>
      <c r="G4107" s="15">
        <v>-512.05833015698477</v>
      </c>
      <c r="H4107" s="5">
        <v>0</v>
      </c>
      <c r="I4107" s="5">
        <v>0</v>
      </c>
      <c r="J4107" s="190">
        <v>0</v>
      </c>
      <c r="K4107" s="190">
        <v>0</v>
      </c>
      <c r="L4107" s="190">
        <v>1.8315002353323017E-6</v>
      </c>
      <c r="M4107" s="190">
        <v>0</v>
      </c>
      <c r="N4107" s="190">
        <v>0</v>
      </c>
      <c r="O4107" s="190">
        <v>0</v>
      </c>
    </row>
    <row r="4108" spans="1:15">
      <c r="A4108" s="465">
        <v>4087</v>
      </c>
      <c r="B4108" s="686">
        <f>IF(Input_series!B4104="","",Input_series!B4104)</f>
        <v>5</v>
      </c>
      <c r="C4108" s="687">
        <f>IF(Input_series!C4104="","",Input_series!C4104)</f>
        <v>20</v>
      </c>
      <c r="D4108" s="687">
        <f>IF(Input_series!D4104="","",Input_series!D4104)</f>
        <v>7</v>
      </c>
      <c r="E4108" s="360">
        <v>1.8315002353323015E-6</v>
      </c>
      <c r="F4108" s="15">
        <v>0</v>
      </c>
      <c r="G4108" s="15">
        <v>0</v>
      </c>
      <c r="H4108" s="5">
        <v>0</v>
      </c>
      <c r="I4108" s="5">
        <v>0</v>
      </c>
      <c r="J4108" s="190">
        <v>0</v>
      </c>
      <c r="K4108" s="190">
        <v>0</v>
      </c>
      <c r="L4108" s="190">
        <v>1.8315002353323017E-6</v>
      </c>
      <c r="M4108" s="190">
        <v>0</v>
      </c>
      <c r="N4108" s="190">
        <v>0</v>
      </c>
      <c r="O4108" s="190">
        <v>0</v>
      </c>
    </row>
    <row r="4109" spans="1:15">
      <c r="A4109" s="465">
        <v>4088</v>
      </c>
      <c r="B4109" s="686">
        <f>IF(Input_series!B4105="","",Input_series!B4105)</f>
        <v>5</v>
      </c>
      <c r="C4109" s="687">
        <f>IF(Input_series!C4105="","",Input_series!C4105)</f>
        <v>20</v>
      </c>
      <c r="D4109" s="687">
        <f>IF(Input_series!D4105="","",Input_series!D4105)</f>
        <v>8</v>
      </c>
      <c r="E4109" s="360">
        <v>1.8315002353323017E-6</v>
      </c>
      <c r="F4109" s="15">
        <v>0</v>
      </c>
      <c r="G4109" s="15">
        <v>0</v>
      </c>
      <c r="H4109" s="5">
        <v>0</v>
      </c>
      <c r="I4109" s="5">
        <v>0</v>
      </c>
      <c r="J4109" s="190">
        <v>0</v>
      </c>
      <c r="K4109" s="190">
        <v>0</v>
      </c>
      <c r="L4109" s="190">
        <v>1.8315002353323017E-6</v>
      </c>
      <c r="M4109" s="190">
        <v>0</v>
      </c>
      <c r="N4109" s="190">
        <v>0</v>
      </c>
      <c r="O4109" s="190">
        <v>0</v>
      </c>
    </row>
    <row r="4110" spans="1:15">
      <c r="A4110" s="465">
        <v>4089</v>
      </c>
      <c r="B4110" s="686">
        <f>IF(Input_series!B4106="","",Input_series!B4106)</f>
        <v>5</v>
      </c>
      <c r="C4110" s="687">
        <f>IF(Input_series!C4106="","",Input_series!C4106)</f>
        <v>20</v>
      </c>
      <c r="D4110" s="687">
        <f>IF(Input_series!D4106="","",Input_series!D4106)</f>
        <v>9</v>
      </c>
      <c r="E4110" s="360">
        <v>1.8315002353323019E-6</v>
      </c>
      <c r="F4110" s="15">
        <v>0</v>
      </c>
      <c r="G4110" s="15">
        <v>0</v>
      </c>
      <c r="H4110" s="5">
        <v>0</v>
      </c>
      <c r="I4110" s="5">
        <v>0</v>
      </c>
      <c r="J4110" s="190">
        <v>0</v>
      </c>
      <c r="K4110" s="190">
        <v>0</v>
      </c>
      <c r="L4110" s="190">
        <v>1.8315002353323017E-6</v>
      </c>
      <c r="M4110" s="190">
        <v>0</v>
      </c>
      <c r="N4110" s="190">
        <v>0</v>
      </c>
      <c r="O4110" s="190">
        <v>0</v>
      </c>
    </row>
    <row r="4111" spans="1:15">
      <c r="A4111" s="465">
        <v>4090</v>
      </c>
      <c r="B4111" s="686">
        <f>IF(Input_series!B4107="","",Input_series!B4107)</f>
        <v>5</v>
      </c>
      <c r="C4111" s="687">
        <f>IF(Input_series!C4107="","",Input_series!C4107)</f>
        <v>20</v>
      </c>
      <c r="D4111" s="687">
        <f>IF(Input_series!D4107="","",Input_series!D4107)</f>
        <v>10</v>
      </c>
      <c r="E4111" s="360">
        <v>1.8315002353323015E-6</v>
      </c>
      <c r="F4111" s="15">
        <v>0</v>
      </c>
      <c r="G4111" s="15">
        <v>0</v>
      </c>
      <c r="H4111" s="5">
        <v>0</v>
      </c>
      <c r="I4111" s="5">
        <v>0</v>
      </c>
      <c r="J4111" s="190">
        <v>0</v>
      </c>
      <c r="K4111" s="190">
        <v>0</v>
      </c>
      <c r="L4111" s="190">
        <v>1.8315002353323017E-6</v>
      </c>
      <c r="M4111" s="190">
        <v>0</v>
      </c>
      <c r="N4111" s="190">
        <v>0</v>
      </c>
      <c r="O4111" s="190">
        <v>0</v>
      </c>
    </row>
    <row r="4112" spans="1:15">
      <c r="A4112" s="465">
        <v>4091</v>
      </c>
      <c r="B4112" s="686">
        <f>IF(Input_series!B4108="","",Input_series!B4108)</f>
        <v>5</v>
      </c>
      <c r="C4112" s="687">
        <f>IF(Input_series!C4108="","",Input_series!C4108)</f>
        <v>20</v>
      </c>
      <c r="D4112" s="687">
        <f>IF(Input_series!D4108="","",Input_series!D4108)</f>
        <v>11</v>
      </c>
      <c r="E4112" s="360">
        <v>1.8315002353323019E-6</v>
      </c>
      <c r="F4112" s="15">
        <v>0</v>
      </c>
      <c r="G4112" s="15">
        <v>0</v>
      </c>
      <c r="H4112" s="5">
        <v>0</v>
      </c>
      <c r="I4112" s="5">
        <v>0</v>
      </c>
      <c r="J4112" s="190">
        <v>0</v>
      </c>
      <c r="K4112" s="190">
        <v>0</v>
      </c>
      <c r="L4112" s="190">
        <v>1.8315002353323017E-6</v>
      </c>
      <c r="M4112" s="190">
        <v>0</v>
      </c>
      <c r="N4112" s="190">
        <v>0</v>
      </c>
      <c r="O4112" s="190">
        <v>0</v>
      </c>
    </row>
    <row r="4113" spans="1:15">
      <c r="A4113" s="465">
        <v>4092</v>
      </c>
      <c r="B4113" s="686">
        <f>IF(Input_series!B4109="","",Input_series!B4109)</f>
        <v>5</v>
      </c>
      <c r="C4113" s="687">
        <f>IF(Input_series!C4109="","",Input_series!C4109)</f>
        <v>20</v>
      </c>
      <c r="D4113" s="687">
        <f>IF(Input_series!D4109="","",Input_series!D4109)</f>
        <v>12</v>
      </c>
      <c r="E4113" s="360">
        <v>536.52111513261218</v>
      </c>
      <c r="F4113" s="15">
        <v>536.521113301112</v>
      </c>
      <c r="G4113" s="15">
        <v>-531.22101354385609</v>
      </c>
      <c r="H4113" s="5">
        <v>0</v>
      </c>
      <c r="I4113" s="5">
        <v>0</v>
      </c>
      <c r="J4113" s="190">
        <v>0</v>
      </c>
      <c r="K4113" s="190">
        <v>0</v>
      </c>
      <c r="L4113" s="190">
        <v>1.8315002353323017E-6</v>
      </c>
      <c r="M4113" s="190">
        <v>0</v>
      </c>
      <c r="N4113" s="190">
        <v>0</v>
      </c>
      <c r="O4113" s="190">
        <v>0</v>
      </c>
    </row>
    <row r="4114" spans="1:15">
      <c r="A4114" s="465">
        <v>4093</v>
      </c>
      <c r="B4114" s="686">
        <f>IF(Input_series!B4110="","",Input_series!B4110)</f>
        <v>5</v>
      </c>
      <c r="C4114" s="687">
        <f>IF(Input_series!C4110="","",Input_series!C4110)</f>
        <v>20</v>
      </c>
      <c r="D4114" s="687">
        <f>IF(Input_series!D4110="","",Input_series!D4110)</f>
        <v>13</v>
      </c>
      <c r="E4114" s="360">
        <v>1.8315002353323017E-6</v>
      </c>
      <c r="F4114" s="15">
        <v>0</v>
      </c>
      <c r="G4114" s="15">
        <v>0</v>
      </c>
      <c r="H4114" s="5">
        <v>0</v>
      </c>
      <c r="I4114" s="5">
        <v>0</v>
      </c>
      <c r="J4114" s="190">
        <v>0</v>
      </c>
      <c r="K4114" s="190">
        <v>0</v>
      </c>
      <c r="L4114" s="190">
        <v>1.8315002353323017E-6</v>
      </c>
      <c r="M4114" s="190">
        <v>0</v>
      </c>
      <c r="N4114" s="190">
        <v>0</v>
      </c>
      <c r="O4114" s="190">
        <v>0</v>
      </c>
    </row>
    <row r="4115" spans="1:15">
      <c r="A4115" s="465">
        <v>4094</v>
      </c>
      <c r="B4115" s="686">
        <f>IF(Input_series!B4111="","",Input_series!B4111)</f>
        <v>5</v>
      </c>
      <c r="C4115" s="687">
        <f>IF(Input_series!C4111="","",Input_series!C4111)</f>
        <v>20</v>
      </c>
      <c r="D4115" s="687">
        <f>IF(Input_series!D4111="","",Input_series!D4111)</f>
        <v>14</v>
      </c>
      <c r="E4115" s="360">
        <v>1.8315002353323019E-6</v>
      </c>
      <c r="F4115" s="15">
        <v>0</v>
      </c>
      <c r="G4115" s="15">
        <v>0</v>
      </c>
      <c r="H4115" s="5">
        <v>0</v>
      </c>
      <c r="I4115" s="5">
        <v>0</v>
      </c>
      <c r="J4115" s="190">
        <v>0</v>
      </c>
      <c r="K4115" s="190">
        <v>0</v>
      </c>
      <c r="L4115" s="190">
        <v>1.8315002353323017E-6</v>
      </c>
      <c r="M4115" s="190">
        <v>0</v>
      </c>
      <c r="N4115" s="190">
        <v>0</v>
      </c>
      <c r="O4115" s="190">
        <v>0</v>
      </c>
    </row>
    <row r="4116" spans="1:15">
      <c r="A4116" s="465">
        <v>4095</v>
      </c>
      <c r="B4116" s="686">
        <f>IF(Input_series!B4112="","",Input_series!B4112)</f>
        <v>5</v>
      </c>
      <c r="C4116" s="687">
        <f>IF(Input_series!C4112="","",Input_series!C4112)</f>
        <v>20</v>
      </c>
      <c r="D4116" s="687">
        <f>IF(Input_series!D4112="","",Input_series!D4112)</f>
        <v>15</v>
      </c>
      <c r="E4116" s="360">
        <v>1.8315002353323017E-6</v>
      </c>
      <c r="F4116" s="15">
        <v>0</v>
      </c>
      <c r="G4116" s="15">
        <v>0</v>
      </c>
      <c r="H4116" s="5">
        <v>0</v>
      </c>
      <c r="I4116" s="5">
        <v>0</v>
      </c>
      <c r="J4116" s="190">
        <v>0</v>
      </c>
      <c r="K4116" s="190">
        <v>0</v>
      </c>
      <c r="L4116" s="190">
        <v>1.8315002353323017E-6</v>
      </c>
      <c r="M4116" s="190">
        <v>0</v>
      </c>
      <c r="N4116" s="190">
        <v>0</v>
      </c>
      <c r="O4116" s="190">
        <v>0</v>
      </c>
    </row>
    <row r="4117" spans="1:15">
      <c r="A4117" s="465">
        <v>4096</v>
      </c>
      <c r="B4117" s="686">
        <f>IF(Input_series!B4113="","",Input_series!B4113)</f>
        <v>5</v>
      </c>
      <c r="C4117" s="687">
        <f>IF(Input_series!C4113="","",Input_series!C4113)</f>
        <v>20</v>
      </c>
      <c r="D4117" s="687">
        <f>IF(Input_series!D4113="","",Input_series!D4113)</f>
        <v>16</v>
      </c>
      <c r="E4117" s="360">
        <v>1.8315002353323017E-6</v>
      </c>
      <c r="F4117" s="15">
        <v>0</v>
      </c>
      <c r="G4117" s="15">
        <v>0</v>
      </c>
      <c r="H4117" s="5">
        <v>0</v>
      </c>
      <c r="I4117" s="5">
        <v>0</v>
      </c>
      <c r="J4117" s="190">
        <v>0</v>
      </c>
      <c r="K4117" s="190">
        <v>0</v>
      </c>
      <c r="L4117" s="190">
        <v>1.8315002353323017E-6</v>
      </c>
      <c r="M4117" s="190">
        <v>0</v>
      </c>
      <c r="N4117" s="190">
        <v>0</v>
      </c>
      <c r="O4117" s="190">
        <v>0</v>
      </c>
    </row>
    <row r="4118" spans="1:15">
      <c r="A4118" s="465">
        <v>4097</v>
      </c>
      <c r="B4118" s="686">
        <f>IF(Input_series!B4114="","",Input_series!B4114)</f>
        <v>5</v>
      </c>
      <c r="C4118" s="687">
        <f>IF(Input_series!C4114="","",Input_series!C4114)</f>
        <v>20</v>
      </c>
      <c r="D4118" s="687">
        <f>IF(Input_series!D4114="","",Input_series!D4114)</f>
        <v>17</v>
      </c>
      <c r="E4118" s="360">
        <v>1.8315002353323017E-6</v>
      </c>
      <c r="F4118" s="15">
        <v>0</v>
      </c>
      <c r="G4118" s="15">
        <v>0</v>
      </c>
      <c r="H4118" s="5">
        <v>0</v>
      </c>
      <c r="I4118" s="5">
        <v>0</v>
      </c>
      <c r="J4118" s="190">
        <v>0</v>
      </c>
      <c r="K4118" s="190">
        <v>0</v>
      </c>
      <c r="L4118" s="190">
        <v>1.8315002353323017E-6</v>
      </c>
      <c r="M4118" s="190">
        <v>0</v>
      </c>
      <c r="N4118" s="190">
        <v>0</v>
      </c>
      <c r="O4118" s="190">
        <v>0</v>
      </c>
    </row>
    <row r="4119" spans="1:15">
      <c r="A4119" s="465">
        <v>4098</v>
      </c>
      <c r="B4119" s="686">
        <f>IF(Input_series!B4115="","",Input_series!B4115)</f>
        <v>5</v>
      </c>
      <c r="C4119" s="687">
        <f>IF(Input_series!C4115="","",Input_series!C4115)</f>
        <v>20</v>
      </c>
      <c r="D4119" s="687">
        <f>IF(Input_series!D4115="","",Input_series!D4115)</f>
        <v>18</v>
      </c>
      <c r="E4119" s="360">
        <v>510.78433759568952</v>
      </c>
      <c r="F4119" s="15">
        <v>510.78433576418928</v>
      </c>
      <c r="G4119" s="15">
        <v>-510.30919731321586</v>
      </c>
      <c r="H4119" s="5">
        <v>0</v>
      </c>
      <c r="I4119" s="5">
        <v>0</v>
      </c>
      <c r="J4119" s="190">
        <v>0</v>
      </c>
      <c r="K4119" s="190">
        <v>0</v>
      </c>
      <c r="L4119" s="190">
        <v>1.8315002353323017E-6</v>
      </c>
      <c r="M4119" s="190">
        <v>0</v>
      </c>
      <c r="N4119" s="190">
        <v>0</v>
      </c>
      <c r="O4119" s="190">
        <v>0</v>
      </c>
    </row>
    <row r="4120" spans="1:15">
      <c r="A4120" s="465">
        <v>4099</v>
      </c>
      <c r="B4120" s="686">
        <f>IF(Input_series!B4116="","",Input_series!B4116)</f>
        <v>5</v>
      </c>
      <c r="C4120" s="687">
        <f>IF(Input_series!C4116="","",Input_series!C4116)</f>
        <v>20</v>
      </c>
      <c r="D4120" s="687">
        <f>IF(Input_series!D4116="","",Input_series!D4116)</f>
        <v>19</v>
      </c>
      <c r="E4120" s="360">
        <v>1.8315002353323017E-6</v>
      </c>
      <c r="F4120" s="15">
        <v>0</v>
      </c>
      <c r="G4120" s="15">
        <v>0</v>
      </c>
      <c r="H4120" s="5">
        <v>0</v>
      </c>
      <c r="I4120" s="5">
        <v>0</v>
      </c>
      <c r="J4120" s="190">
        <v>0</v>
      </c>
      <c r="K4120" s="190">
        <v>0</v>
      </c>
      <c r="L4120" s="190">
        <v>1.8315002353323017E-6</v>
      </c>
      <c r="M4120" s="190">
        <v>0</v>
      </c>
      <c r="N4120" s="190">
        <v>0</v>
      </c>
      <c r="O4120" s="190">
        <v>0</v>
      </c>
    </row>
    <row r="4121" spans="1:15">
      <c r="A4121" s="465">
        <v>4100</v>
      </c>
      <c r="B4121" s="686">
        <f>IF(Input_series!B4117="","",Input_series!B4117)</f>
        <v>5</v>
      </c>
      <c r="C4121" s="687">
        <f>IF(Input_series!C4117="","",Input_series!C4117)</f>
        <v>20</v>
      </c>
      <c r="D4121" s="687">
        <f>IF(Input_series!D4117="","",Input_series!D4117)</f>
        <v>20</v>
      </c>
      <c r="E4121" s="360">
        <v>1.8315002353323017E-6</v>
      </c>
      <c r="F4121" s="15">
        <v>0</v>
      </c>
      <c r="G4121" s="15">
        <v>0</v>
      </c>
      <c r="H4121" s="5">
        <v>0</v>
      </c>
      <c r="I4121" s="5">
        <v>0</v>
      </c>
      <c r="J4121" s="190">
        <v>0</v>
      </c>
      <c r="K4121" s="190">
        <v>0</v>
      </c>
      <c r="L4121" s="190">
        <v>1.8315002353323017E-6</v>
      </c>
      <c r="M4121" s="190">
        <v>0</v>
      </c>
      <c r="N4121" s="190">
        <v>0</v>
      </c>
      <c r="O4121" s="190">
        <v>0</v>
      </c>
    </row>
    <row r="4122" spans="1:15">
      <c r="A4122" s="465">
        <v>4101</v>
      </c>
      <c r="B4122" s="686">
        <f>IF(Input_series!B4118="","",Input_series!B4118)</f>
        <v>5</v>
      </c>
      <c r="C4122" s="687">
        <f>IF(Input_series!C4118="","",Input_series!C4118)</f>
        <v>20</v>
      </c>
      <c r="D4122" s="687">
        <f>IF(Input_series!D4118="","",Input_series!D4118)</f>
        <v>21</v>
      </c>
      <c r="E4122" s="360">
        <v>1.8315002353323017E-6</v>
      </c>
      <c r="F4122" s="15">
        <v>0</v>
      </c>
      <c r="G4122" s="15">
        <v>0</v>
      </c>
      <c r="H4122" s="5">
        <v>0</v>
      </c>
      <c r="I4122" s="5">
        <v>0</v>
      </c>
      <c r="J4122" s="190">
        <v>0</v>
      </c>
      <c r="K4122" s="190">
        <v>0</v>
      </c>
      <c r="L4122" s="190">
        <v>1.8315002353323017E-6</v>
      </c>
      <c r="M4122" s="190">
        <v>0</v>
      </c>
      <c r="N4122" s="190">
        <v>0</v>
      </c>
      <c r="O4122" s="190">
        <v>0</v>
      </c>
    </row>
    <row r="4123" spans="1:15">
      <c r="A4123" s="465">
        <v>4102</v>
      </c>
      <c r="B4123" s="686">
        <f>IF(Input_series!B4119="","",Input_series!B4119)</f>
        <v>5</v>
      </c>
      <c r="C4123" s="687">
        <f>IF(Input_series!C4119="","",Input_series!C4119)</f>
        <v>20</v>
      </c>
      <c r="D4123" s="687">
        <f>IF(Input_series!D4119="","",Input_series!D4119)</f>
        <v>22</v>
      </c>
      <c r="E4123" s="360">
        <v>1.8315002353323017E-6</v>
      </c>
      <c r="F4123" s="15">
        <v>0</v>
      </c>
      <c r="G4123" s="15">
        <v>0</v>
      </c>
      <c r="H4123" s="5">
        <v>0</v>
      </c>
      <c r="I4123" s="5">
        <v>0</v>
      </c>
      <c r="J4123" s="190">
        <v>0</v>
      </c>
      <c r="K4123" s="190">
        <v>0</v>
      </c>
      <c r="L4123" s="190">
        <v>1.8315002353323017E-6</v>
      </c>
      <c r="M4123" s="190">
        <v>0</v>
      </c>
      <c r="N4123" s="190">
        <v>0</v>
      </c>
      <c r="O4123" s="190">
        <v>0</v>
      </c>
    </row>
    <row r="4124" spans="1:15">
      <c r="A4124" s="465">
        <v>4103</v>
      </c>
      <c r="B4124" s="686">
        <f>IF(Input_series!B4120="","",Input_series!B4120)</f>
        <v>5</v>
      </c>
      <c r="C4124" s="687">
        <f>IF(Input_series!C4120="","",Input_series!C4120)</f>
        <v>20</v>
      </c>
      <c r="D4124" s="687">
        <f>IF(Input_series!D4120="","",Input_series!D4120)</f>
        <v>23</v>
      </c>
      <c r="E4124" s="360">
        <v>1.8315002353323017E-6</v>
      </c>
      <c r="F4124" s="15">
        <v>0</v>
      </c>
      <c r="G4124" s="15">
        <v>0</v>
      </c>
      <c r="H4124" s="5">
        <v>0</v>
      </c>
      <c r="I4124" s="5">
        <v>0</v>
      </c>
      <c r="J4124" s="190">
        <v>0</v>
      </c>
      <c r="K4124" s="190">
        <v>0</v>
      </c>
      <c r="L4124" s="190">
        <v>1.8315002353323017E-6</v>
      </c>
      <c r="M4124" s="190">
        <v>0</v>
      </c>
      <c r="N4124" s="190">
        <v>0</v>
      </c>
      <c r="O4124" s="190">
        <v>0</v>
      </c>
    </row>
    <row r="4125" spans="1:15">
      <c r="A4125" s="465">
        <v>4104</v>
      </c>
      <c r="B4125" s="686">
        <f>IF(Input_series!B4121="","",Input_series!B4121)</f>
        <v>5</v>
      </c>
      <c r="C4125" s="687">
        <f>IF(Input_series!C4121="","",Input_series!C4121)</f>
        <v>20</v>
      </c>
      <c r="D4125" s="687">
        <f>IF(Input_series!D4121="","",Input_series!D4121)</f>
        <v>24</v>
      </c>
      <c r="E4125" s="360">
        <v>1.8315002353323015E-6</v>
      </c>
      <c r="F4125" s="15">
        <v>0</v>
      </c>
      <c r="G4125" s="15">
        <v>0</v>
      </c>
      <c r="H4125" s="5">
        <v>0</v>
      </c>
      <c r="I4125" s="5">
        <v>0</v>
      </c>
      <c r="J4125" s="190">
        <v>0</v>
      </c>
      <c r="K4125" s="190">
        <v>0</v>
      </c>
      <c r="L4125" s="190">
        <v>1.8315002353323017E-6</v>
      </c>
      <c r="M4125" s="190">
        <v>0</v>
      </c>
      <c r="N4125" s="190">
        <v>0</v>
      </c>
      <c r="O4125" s="190">
        <v>0</v>
      </c>
    </row>
    <row r="4126" spans="1:15">
      <c r="A4126" s="465">
        <v>4105</v>
      </c>
      <c r="B4126" s="686">
        <f>IF(Input_series!B4122="","",Input_series!B4122)</f>
        <v>5</v>
      </c>
      <c r="C4126" s="687">
        <f>IF(Input_series!C4122="","",Input_series!C4122)</f>
        <v>21</v>
      </c>
      <c r="D4126" s="687">
        <f>IF(Input_series!D4122="","",Input_series!D4122)</f>
        <v>1</v>
      </c>
      <c r="E4126" s="360">
        <v>1.8315002353323017E-6</v>
      </c>
      <c r="F4126" s="15">
        <v>0</v>
      </c>
      <c r="G4126" s="15">
        <v>0</v>
      </c>
      <c r="H4126" s="5">
        <v>0</v>
      </c>
      <c r="I4126" s="5">
        <v>0</v>
      </c>
      <c r="J4126" s="190">
        <v>0</v>
      </c>
      <c r="K4126" s="190">
        <v>0</v>
      </c>
      <c r="L4126" s="190">
        <v>1.8315002353323017E-6</v>
      </c>
      <c r="M4126" s="190">
        <v>0</v>
      </c>
      <c r="N4126" s="190">
        <v>0</v>
      </c>
      <c r="O4126" s="190">
        <v>0</v>
      </c>
    </row>
    <row r="4127" spans="1:15">
      <c r="A4127" s="465">
        <v>4106</v>
      </c>
      <c r="B4127" s="686">
        <f>IF(Input_series!B4123="","",Input_series!B4123)</f>
        <v>5</v>
      </c>
      <c r="C4127" s="687">
        <f>IF(Input_series!C4123="","",Input_series!C4123)</f>
        <v>21</v>
      </c>
      <c r="D4127" s="687">
        <f>IF(Input_series!D4123="","",Input_series!D4123)</f>
        <v>2</v>
      </c>
      <c r="E4127" s="360">
        <v>1.8315002353323019E-6</v>
      </c>
      <c r="F4127" s="15">
        <v>0</v>
      </c>
      <c r="G4127" s="15">
        <v>0</v>
      </c>
      <c r="H4127" s="5">
        <v>0</v>
      </c>
      <c r="I4127" s="5">
        <v>0</v>
      </c>
      <c r="J4127" s="190">
        <v>0</v>
      </c>
      <c r="K4127" s="190">
        <v>0</v>
      </c>
      <c r="L4127" s="190">
        <v>1.8315002353323017E-6</v>
      </c>
      <c r="M4127" s="190">
        <v>0</v>
      </c>
      <c r="N4127" s="190">
        <v>0</v>
      </c>
      <c r="O4127" s="190">
        <v>0</v>
      </c>
    </row>
    <row r="4128" spans="1:15">
      <c r="A4128" s="465">
        <v>4107</v>
      </c>
      <c r="B4128" s="686">
        <f>IF(Input_series!B4124="","",Input_series!B4124)</f>
        <v>5</v>
      </c>
      <c r="C4128" s="687">
        <f>IF(Input_series!C4124="","",Input_series!C4124)</f>
        <v>21</v>
      </c>
      <c r="D4128" s="687">
        <f>IF(Input_series!D4124="","",Input_series!D4124)</f>
        <v>3</v>
      </c>
      <c r="E4128" s="360">
        <v>1.8315002353323019E-6</v>
      </c>
      <c r="F4128" s="15">
        <v>0</v>
      </c>
      <c r="G4128" s="15">
        <v>0</v>
      </c>
      <c r="H4128" s="5">
        <v>0</v>
      </c>
      <c r="I4128" s="5">
        <v>0</v>
      </c>
      <c r="J4128" s="190">
        <v>0</v>
      </c>
      <c r="K4128" s="190">
        <v>0</v>
      </c>
      <c r="L4128" s="190">
        <v>1.8315002353323017E-6</v>
      </c>
      <c r="M4128" s="190">
        <v>0</v>
      </c>
      <c r="N4128" s="190">
        <v>0</v>
      </c>
      <c r="O4128" s="190">
        <v>0</v>
      </c>
    </row>
    <row r="4129" spans="1:15">
      <c r="A4129" s="465">
        <v>4108</v>
      </c>
      <c r="B4129" s="686">
        <f>IF(Input_series!B4125="","",Input_series!B4125)</f>
        <v>5</v>
      </c>
      <c r="C4129" s="687">
        <f>IF(Input_series!C4125="","",Input_series!C4125)</f>
        <v>21</v>
      </c>
      <c r="D4129" s="687">
        <f>IF(Input_series!D4125="","",Input_series!D4125)</f>
        <v>4</v>
      </c>
      <c r="E4129" s="360">
        <v>1.8315002353323017E-6</v>
      </c>
      <c r="F4129" s="15">
        <v>0</v>
      </c>
      <c r="G4129" s="15">
        <v>0</v>
      </c>
      <c r="H4129" s="5">
        <v>0</v>
      </c>
      <c r="I4129" s="5">
        <v>0</v>
      </c>
      <c r="J4129" s="190">
        <v>0</v>
      </c>
      <c r="K4129" s="190">
        <v>0</v>
      </c>
      <c r="L4129" s="190">
        <v>1.8315002353323017E-6</v>
      </c>
      <c r="M4129" s="190">
        <v>0</v>
      </c>
      <c r="N4129" s="190">
        <v>0</v>
      </c>
      <c r="O4129" s="190">
        <v>0</v>
      </c>
    </row>
    <row r="4130" spans="1:15">
      <c r="A4130" s="465">
        <v>4109</v>
      </c>
      <c r="B4130" s="686">
        <f>IF(Input_series!B4126="","",Input_series!B4126)</f>
        <v>5</v>
      </c>
      <c r="C4130" s="687">
        <f>IF(Input_series!C4126="","",Input_series!C4126)</f>
        <v>21</v>
      </c>
      <c r="D4130" s="687">
        <f>IF(Input_series!D4126="","",Input_series!D4126)</f>
        <v>5</v>
      </c>
      <c r="E4130" s="360">
        <v>1.8315002353323017E-6</v>
      </c>
      <c r="F4130" s="15">
        <v>0</v>
      </c>
      <c r="G4130" s="15">
        <v>0</v>
      </c>
      <c r="H4130" s="5">
        <v>0</v>
      </c>
      <c r="I4130" s="5">
        <v>0</v>
      </c>
      <c r="J4130" s="190">
        <v>0</v>
      </c>
      <c r="K4130" s="190">
        <v>0</v>
      </c>
      <c r="L4130" s="190">
        <v>1.8315002353323017E-6</v>
      </c>
      <c r="M4130" s="190">
        <v>0</v>
      </c>
      <c r="N4130" s="190">
        <v>0</v>
      </c>
      <c r="O4130" s="190">
        <v>0</v>
      </c>
    </row>
    <row r="4131" spans="1:15">
      <c r="A4131" s="465">
        <v>4110</v>
      </c>
      <c r="B4131" s="686">
        <f>IF(Input_series!B4127="","",Input_series!B4127)</f>
        <v>5</v>
      </c>
      <c r="C4131" s="687">
        <f>IF(Input_series!C4127="","",Input_series!C4127)</f>
        <v>21</v>
      </c>
      <c r="D4131" s="687">
        <f>IF(Input_series!D4127="","",Input_series!D4127)</f>
        <v>6</v>
      </c>
      <c r="E4131" s="360">
        <v>301.65619152441519</v>
      </c>
      <c r="F4131" s="15">
        <v>301.65618969291495</v>
      </c>
      <c r="G4131" s="15">
        <v>-308.96358691478775</v>
      </c>
      <c r="H4131" s="5">
        <v>0</v>
      </c>
      <c r="I4131" s="5">
        <v>0</v>
      </c>
      <c r="J4131" s="190">
        <v>0</v>
      </c>
      <c r="K4131" s="190">
        <v>0</v>
      </c>
      <c r="L4131" s="190">
        <v>1.8315002353323017E-6</v>
      </c>
      <c r="M4131" s="190">
        <v>0</v>
      </c>
      <c r="N4131" s="190">
        <v>0</v>
      </c>
      <c r="O4131" s="190">
        <v>0</v>
      </c>
    </row>
    <row r="4132" spans="1:15">
      <c r="A4132" s="465">
        <v>4111</v>
      </c>
      <c r="B4132" s="686">
        <f>IF(Input_series!B4128="","",Input_series!B4128)</f>
        <v>5</v>
      </c>
      <c r="C4132" s="687">
        <f>IF(Input_series!C4128="","",Input_series!C4128)</f>
        <v>21</v>
      </c>
      <c r="D4132" s="687">
        <f>IF(Input_series!D4128="","",Input_series!D4128)</f>
        <v>7</v>
      </c>
      <c r="E4132" s="360">
        <v>1.8315002353323017E-6</v>
      </c>
      <c r="F4132" s="15">
        <v>0</v>
      </c>
      <c r="G4132" s="15">
        <v>0</v>
      </c>
      <c r="H4132" s="5">
        <v>0</v>
      </c>
      <c r="I4132" s="5">
        <v>0</v>
      </c>
      <c r="J4132" s="190">
        <v>0</v>
      </c>
      <c r="K4132" s="190">
        <v>0</v>
      </c>
      <c r="L4132" s="190">
        <v>1.8315002353323017E-6</v>
      </c>
      <c r="M4132" s="190">
        <v>0</v>
      </c>
      <c r="N4132" s="190">
        <v>0</v>
      </c>
      <c r="O4132" s="190">
        <v>0</v>
      </c>
    </row>
    <row r="4133" spans="1:15">
      <c r="A4133" s="465">
        <v>4112</v>
      </c>
      <c r="B4133" s="686">
        <f>IF(Input_series!B4129="","",Input_series!B4129)</f>
        <v>5</v>
      </c>
      <c r="C4133" s="687">
        <f>IF(Input_series!C4129="","",Input_series!C4129)</f>
        <v>21</v>
      </c>
      <c r="D4133" s="687">
        <f>IF(Input_series!D4129="","",Input_series!D4129)</f>
        <v>8</v>
      </c>
      <c r="E4133" s="360">
        <v>1.8315002353323015E-6</v>
      </c>
      <c r="F4133" s="15">
        <v>0</v>
      </c>
      <c r="G4133" s="15">
        <v>0</v>
      </c>
      <c r="H4133" s="5">
        <v>0</v>
      </c>
      <c r="I4133" s="5">
        <v>0</v>
      </c>
      <c r="J4133" s="190">
        <v>0</v>
      </c>
      <c r="K4133" s="190">
        <v>0</v>
      </c>
      <c r="L4133" s="190">
        <v>1.8315002353323017E-6</v>
      </c>
      <c r="M4133" s="190">
        <v>0</v>
      </c>
      <c r="N4133" s="190">
        <v>0</v>
      </c>
      <c r="O4133" s="190">
        <v>0</v>
      </c>
    </row>
    <row r="4134" spans="1:15">
      <c r="A4134" s="465">
        <v>4113</v>
      </c>
      <c r="B4134" s="686">
        <f>IF(Input_series!B4130="","",Input_series!B4130)</f>
        <v>5</v>
      </c>
      <c r="C4134" s="687">
        <f>IF(Input_series!C4130="","",Input_series!C4130)</f>
        <v>21</v>
      </c>
      <c r="D4134" s="687">
        <f>IF(Input_series!D4130="","",Input_series!D4130)</f>
        <v>9</v>
      </c>
      <c r="E4134" s="360">
        <v>1.8315002353323017E-6</v>
      </c>
      <c r="F4134" s="15">
        <v>0</v>
      </c>
      <c r="G4134" s="15">
        <v>0</v>
      </c>
      <c r="H4134" s="5">
        <v>0</v>
      </c>
      <c r="I4134" s="5">
        <v>0</v>
      </c>
      <c r="J4134" s="190">
        <v>0</v>
      </c>
      <c r="K4134" s="190">
        <v>0</v>
      </c>
      <c r="L4134" s="190">
        <v>1.8315002353323017E-6</v>
      </c>
      <c r="M4134" s="190">
        <v>0</v>
      </c>
      <c r="N4134" s="190">
        <v>0</v>
      </c>
      <c r="O4134" s="190">
        <v>0</v>
      </c>
    </row>
    <row r="4135" spans="1:15">
      <c r="A4135" s="465">
        <v>4114</v>
      </c>
      <c r="B4135" s="686">
        <f>IF(Input_series!B4131="","",Input_series!B4131)</f>
        <v>5</v>
      </c>
      <c r="C4135" s="687">
        <f>IF(Input_series!C4131="","",Input_series!C4131)</f>
        <v>21</v>
      </c>
      <c r="D4135" s="687">
        <f>IF(Input_series!D4131="","",Input_series!D4131)</f>
        <v>10</v>
      </c>
      <c r="E4135" s="360">
        <v>1.8315002353323015E-6</v>
      </c>
      <c r="F4135" s="15">
        <v>0</v>
      </c>
      <c r="G4135" s="15">
        <v>0</v>
      </c>
      <c r="H4135" s="5">
        <v>0</v>
      </c>
      <c r="I4135" s="5">
        <v>0</v>
      </c>
      <c r="J4135" s="190">
        <v>0</v>
      </c>
      <c r="K4135" s="190">
        <v>0</v>
      </c>
      <c r="L4135" s="190">
        <v>1.8315002353323017E-6</v>
      </c>
      <c r="M4135" s="190">
        <v>0</v>
      </c>
      <c r="N4135" s="190">
        <v>0</v>
      </c>
      <c r="O4135" s="190">
        <v>0</v>
      </c>
    </row>
    <row r="4136" spans="1:15">
      <c r="A4136" s="465">
        <v>4115</v>
      </c>
      <c r="B4136" s="686">
        <f>IF(Input_series!B4132="","",Input_series!B4132)</f>
        <v>5</v>
      </c>
      <c r="C4136" s="687">
        <f>IF(Input_series!C4132="","",Input_series!C4132)</f>
        <v>21</v>
      </c>
      <c r="D4136" s="687">
        <f>IF(Input_series!D4132="","",Input_series!D4132)</f>
        <v>11</v>
      </c>
      <c r="E4136" s="360">
        <v>1.8315002353323017E-6</v>
      </c>
      <c r="F4136" s="15">
        <v>0</v>
      </c>
      <c r="G4136" s="15">
        <v>0</v>
      </c>
      <c r="H4136" s="5">
        <v>0</v>
      </c>
      <c r="I4136" s="5">
        <v>0</v>
      </c>
      <c r="J4136" s="190">
        <v>0</v>
      </c>
      <c r="K4136" s="190">
        <v>0</v>
      </c>
      <c r="L4136" s="190">
        <v>1.8315002353323017E-6</v>
      </c>
      <c r="M4136" s="190">
        <v>0</v>
      </c>
      <c r="N4136" s="190">
        <v>0</v>
      </c>
      <c r="O4136" s="190">
        <v>0</v>
      </c>
    </row>
    <row r="4137" spans="1:15">
      <c r="A4137" s="465">
        <v>4116</v>
      </c>
      <c r="B4137" s="686">
        <f>IF(Input_series!B4133="","",Input_series!B4133)</f>
        <v>5</v>
      </c>
      <c r="C4137" s="687">
        <f>IF(Input_series!C4133="","",Input_series!C4133)</f>
        <v>21</v>
      </c>
      <c r="D4137" s="687">
        <f>IF(Input_series!D4133="","",Input_series!D4133)</f>
        <v>12</v>
      </c>
      <c r="E4137" s="360">
        <v>522.45838183783872</v>
      </c>
      <c r="F4137" s="15">
        <v>522.45838000633853</v>
      </c>
      <c r="G4137" s="15">
        <v>-531.38677334654597</v>
      </c>
      <c r="H4137" s="5">
        <v>0</v>
      </c>
      <c r="I4137" s="5">
        <v>0</v>
      </c>
      <c r="J4137" s="190">
        <v>0</v>
      </c>
      <c r="K4137" s="190">
        <v>0</v>
      </c>
      <c r="L4137" s="190">
        <v>1.8315002353323017E-6</v>
      </c>
      <c r="M4137" s="190">
        <v>0</v>
      </c>
      <c r="N4137" s="190">
        <v>0</v>
      </c>
      <c r="O4137" s="190">
        <v>0</v>
      </c>
    </row>
    <row r="4138" spans="1:15">
      <c r="A4138" s="465">
        <v>4117</v>
      </c>
      <c r="B4138" s="686">
        <f>IF(Input_series!B4134="","",Input_series!B4134)</f>
        <v>5</v>
      </c>
      <c r="C4138" s="687">
        <f>IF(Input_series!C4134="","",Input_series!C4134)</f>
        <v>21</v>
      </c>
      <c r="D4138" s="687">
        <f>IF(Input_series!D4134="","",Input_series!D4134)</f>
        <v>13</v>
      </c>
      <c r="E4138" s="360">
        <v>1.8315002353323017E-6</v>
      </c>
      <c r="F4138" s="15">
        <v>0</v>
      </c>
      <c r="G4138" s="15">
        <v>0</v>
      </c>
      <c r="H4138" s="5">
        <v>0</v>
      </c>
      <c r="I4138" s="5">
        <v>0</v>
      </c>
      <c r="J4138" s="190">
        <v>0</v>
      </c>
      <c r="K4138" s="190">
        <v>0</v>
      </c>
      <c r="L4138" s="190">
        <v>1.8315002353323017E-6</v>
      </c>
      <c r="M4138" s="190">
        <v>0</v>
      </c>
      <c r="N4138" s="190">
        <v>0</v>
      </c>
      <c r="O4138" s="190">
        <v>0</v>
      </c>
    </row>
    <row r="4139" spans="1:15">
      <c r="A4139" s="465">
        <v>4118</v>
      </c>
      <c r="B4139" s="686">
        <f>IF(Input_series!B4135="","",Input_series!B4135)</f>
        <v>5</v>
      </c>
      <c r="C4139" s="687">
        <f>IF(Input_series!C4135="","",Input_series!C4135)</f>
        <v>21</v>
      </c>
      <c r="D4139" s="687">
        <f>IF(Input_series!D4135="","",Input_series!D4135)</f>
        <v>14</v>
      </c>
      <c r="E4139" s="360">
        <v>1.8315002353323019E-6</v>
      </c>
      <c r="F4139" s="15">
        <v>0</v>
      </c>
      <c r="G4139" s="15">
        <v>0</v>
      </c>
      <c r="H4139" s="5">
        <v>0</v>
      </c>
      <c r="I4139" s="5">
        <v>0</v>
      </c>
      <c r="J4139" s="190">
        <v>0</v>
      </c>
      <c r="K4139" s="190">
        <v>0</v>
      </c>
      <c r="L4139" s="190">
        <v>1.8315002353323017E-6</v>
      </c>
      <c r="M4139" s="190">
        <v>0</v>
      </c>
      <c r="N4139" s="190">
        <v>0</v>
      </c>
      <c r="O4139" s="190">
        <v>0</v>
      </c>
    </row>
    <row r="4140" spans="1:15">
      <c r="A4140" s="465">
        <v>4119</v>
      </c>
      <c r="B4140" s="686">
        <f>IF(Input_series!B4136="","",Input_series!B4136)</f>
        <v>5</v>
      </c>
      <c r="C4140" s="687">
        <f>IF(Input_series!C4136="","",Input_series!C4136)</f>
        <v>21</v>
      </c>
      <c r="D4140" s="687">
        <f>IF(Input_series!D4136="","",Input_series!D4136)</f>
        <v>15</v>
      </c>
      <c r="E4140" s="360">
        <v>1.8315002353323019E-6</v>
      </c>
      <c r="F4140" s="15">
        <v>0</v>
      </c>
      <c r="G4140" s="15">
        <v>0</v>
      </c>
      <c r="H4140" s="5">
        <v>0</v>
      </c>
      <c r="I4140" s="5">
        <v>0</v>
      </c>
      <c r="J4140" s="190">
        <v>0</v>
      </c>
      <c r="K4140" s="190">
        <v>0</v>
      </c>
      <c r="L4140" s="190">
        <v>1.8315002353323017E-6</v>
      </c>
      <c r="M4140" s="190">
        <v>0</v>
      </c>
      <c r="N4140" s="190">
        <v>0</v>
      </c>
      <c r="O4140" s="190">
        <v>0</v>
      </c>
    </row>
    <row r="4141" spans="1:15">
      <c r="A4141" s="465">
        <v>4120</v>
      </c>
      <c r="B4141" s="686">
        <f>IF(Input_series!B4137="","",Input_series!B4137)</f>
        <v>5</v>
      </c>
      <c r="C4141" s="687">
        <f>IF(Input_series!C4137="","",Input_series!C4137)</f>
        <v>21</v>
      </c>
      <c r="D4141" s="687">
        <f>IF(Input_series!D4137="","",Input_series!D4137)</f>
        <v>16</v>
      </c>
      <c r="E4141" s="360">
        <v>1.8315002353323017E-6</v>
      </c>
      <c r="F4141" s="15">
        <v>0</v>
      </c>
      <c r="G4141" s="15">
        <v>0</v>
      </c>
      <c r="H4141" s="5">
        <v>0</v>
      </c>
      <c r="I4141" s="5">
        <v>0</v>
      </c>
      <c r="J4141" s="190">
        <v>0</v>
      </c>
      <c r="K4141" s="190">
        <v>0</v>
      </c>
      <c r="L4141" s="190">
        <v>1.8315002353323017E-6</v>
      </c>
      <c r="M4141" s="190">
        <v>0</v>
      </c>
      <c r="N4141" s="190">
        <v>0</v>
      </c>
      <c r="O4141" s="190">
        <v>0</v>
      </c>
    </row>
    <row r="4142" spans="1:15">
      <c r="A4142" s="465">
        <v>4121</v>
      </c>
      <c r="B4142" s="686">
        <f>IF(Input_series!B4138="","",Input_series!B4138)</f>
        <v>5</v>
      </c>
      <c r="C4142" s="687">
        <f>IF(Input_series!C4138="","",Input_series!C4138)</f>
        <v>21</v>
      </c>
      <c r="D4142" s="687">
        <f>IF(Input_series!D4138="","",Input_series!D4138)</f>
        <v>17</v>
      </c>
      <c r="E4142" s="360">
        <v>1.8315002353323019E-6</v>
      </c>
      <c r="F4142" s="15">
        <v>0</v>
      </c>
      <c r="G4142" s="15">
        <v>0</v>
      </c>
      <c r="H4142" s="5">
        <v>0</v>
      </c>
      <c r="I4142" s="5">
        <v>0</v>
      </c>
      <c r="J4142" s="190">
        <v>0</v>
      </c>
      <c r="K4142" s="190">
        <v>0</v>
      </c>
      <c r="L4142" s="190">
        <v>1.8315002353323017E-6</v>
      </c>
      <c r="M4142" s="190">
        <v>0</v>
      </c>
      <c r="N4142" s="190">
        <v>0</v>
      </c>
      <c r="O4142" s="190">
        <v>0</v>
      </c>
    </row>
    <row r="4143" spans="1:15">
      <c r="A4143" s="465">
        <v>4122</v>
      </c>
      <c r="B4143" s="686">
        <f>IF(Input_series!B4139="","",Input_series!B4139)</f>
        <v>5</v>
      </c>
      <c r="C4143" s="687">
        <f>IF(Input_series!C4139="","",Input_series!C4139)</f>
        <v>21</v>
      </c>
      <c r="D4143" s="687">
        <f>IF(Input_series!D4139="","",Input_series!D4139)</f>
        <v>18</v>
      </c>
      <c r="E4143" s="360">
        <v>527.523121032125</v>
      </c>
      <c r="F4143" s="15">
        <v>527.52311920062471</v>
      </c>
      <c r="G4143" s="15">
        <v>-532.14977048880166</v>
      </c>
      <c r="H4143" s="5">
        <v>0</v>
      </c>
      <c r="I4143" s="5">
        <v>0</v>
      </c>
      <c r="J4143" s="190">
        <v>0</v>
      </c>
      <c r="K4143" s="190">
        <v>0</v>
      </c>
      <c r="L4143" s="190">
        <v>1.8315002353323017E-6</v>
      </c>
      <c r="M4143" s="190">
        <v>0</v>
      </c>
      <c r="N4143" s="190">
        <v>0</v>
      </c>
      <c r="O4143" s="190">
        <v>0</v>
      </c>
    </row>
    <row r="4144" spans="1:15">
      <c r="A4144" s="465">
        <v>4123</v>
      </c>
      <c r="B4144" s="686">
        <f>IF(Input_series!B4140="","",Input_series!B4140)</f>
        <v>5</v>
      </c>
      <c r="C4144" s="687">
        <f>IF(Input_series!C4140="","",Input_series!C4140)</f>
        <v>21</v>
      </c>
      <c r="D4144" s="687">
        <f>IF(Input_series!D4140="","",Input_series!D4140)</f>
        <v>19</v>
      </c>
      <c r="E4144" s="360">
        <v>1.8315002353323015E-6</v>
      </c>
      <c r="F4144" s="15">
        <v>0</v>
      </c>
      <c r="G4144" s="15">
        <v>0</v>
      </c>
      <c r="H4144" s="5">
        <v>0</v>
      </c>
      <c r="I4144" s="5">
        <v>0</v>
      </c>
      <c r="J4144" s="190">
        <v>0</v>
      </c>
      <c r="K4144" s="190">
        <v>0</v>
      </c>
      <c r="L4144" s="190">
        <v>1.8315002353323017E-6</v>
      </c>
      <c r="M4144" s="190">
        <v>0</v>
      </c>
      <c r="N4144" s="190">
        <v>0</v>
      </c>
      <c r="O4144" s="190">
        <v>0</v>
      </c>
    </row>
    <row r="4145" spans="1:15">
      <c r="A4145" s="465">
        <v>4124</v>
      </c>
      <c r="B4145" s="686">
        <f>IF(Input_series!B4141="","",Input_series!B4141)</f>
        <v>5</v>
      </c>
      <c r="C4145" s="687">
        <f>IF(Input_series!C4141="","",Input_series!C4141)</f>
        <v>21</v>
      </c>
      <c r="D4145" s="687">
        <f>IF(Input_series!D4141="","",Input_series!D4141)</f>
        <v>20</v>
      </c>
      <c r="E4145" s="360">
        <v>1.8315002353323015E-6</v>
      </c>
      <c r="F4145" s="15">
        <v>0</v>
      </c>
      <c r="G4145" s="15">
        <v>0</v>
      </c>
      <c r="H4145" s="5">
        <v>0</v>
      </c>
      <c r="I4145" s="5">
        <v>0</v>
      </c>
      <c r="J4145" s="190">
        <v>0</v>
      </c>
      <c r="K4145" s="190">
        <v>0</v>
      </c>
      <c r="L4145" s="190">
        <v>1.8315002353323017E-6</v>
      </c>
      <c r="M4145" s="190">
        <v>0</v>
      </c>
      <c r="N4145" s="190">
        <v>0</v>
      </c>
      <c r="O4145" s="190">
        <v>0</v>
      </c>
    </row>
    <row r="4146" spans="1:15">
      <c r="A4146" s="465">
        <v>4125</v>
      </c>
      <c r="B4146" s="686">
        <f>IF(Input_series!B4142="","",Input_series!B4142)</f>
        <v>5</v>
      </c>
      <c r="C4146" s="687">
        <f>IF(Input_series!C4142="","",Input_series!C4142)</f>
        <v>21</v>
      </c>
      <c r="D4146" s="687">
        <f>IF(Input_series!D4142="","",Input_series!D4142)</f>
        <v>21</v>
      </c>
      <c r="E4146" s="360">
        <v>1.8315002353323017E-6</v>
      </c>
      <c r="F4146" s="15">
        <v>0</v>
      </c>
      <c r="G4146" s="15">
        <v>0</v>
      </c>
      <c r="H4146" s="5">
        <v>0</v>
      </c>
      <c r="I4146" s="5">
        <v>0</v>
      </c>
      <c r="J4146" s="190">
        <v>0</v>
      </c>
      <c r="K4146" s="190">
        <v>0</v>
      </c>
      <c r="L4146" s="190">
        <v>1.8315002353323017E-6</v>
      </c>
      <c r="M4146" s="190">
        <v>0</v>
      </c>
      <c r="N4146" s="190">
        <v>0</v>
      </c>
      <c r="O4146" s="190">
        <v>0</v>
      </c>
    </row>
    <row r="4147" spans="1:15">
      <c r="A4147" s="465">
        <v>4126</v>
      </c>
      <c r="B4147" s="686">
        <f>IF(Input_series!B4143="","",Input_series!B4143)</f>
        <v>5</v>
      </c>
      <c r="C4147" s="687">
        <f>IF(Input_series!C4143="","",Input_series!C4143)</f>
        <v>21</v>
      </c>
      <c r="D4147" s="687">
        <f>IF(Input_series!D4143="","",Input_series!D4143)</f>
        <v>22</v>
      </c>
      <c r="E4147" s="360">
        <v>1.8315002353323017E-6</v>
      </c>
      <c r="F4147" s="15">
        <v>0</v>
      </c>
      <c r="G4147" s="15">
        <v>0</v>
      </c>
      <c r="H4147" s="5">
        <v>0</v>
      </c>
      <c r="I4147" s="5">
        <v>0</v>
      </c>
      <c r="J4147" s="190">
        <v>0</v>
      </c>
      <c r="K4147" s="190">
        <v>0</v>
      </c>
      <c r="L4147" s="190">
        <v>1.8315002353323017E-6</v>
      </c>
      <c r="M4147" s="190">
        <v>0</v>
      </c>
      <c r="N4147" s="190">
        <v>0</v>
      </c>
      <c r="O4147" s="190">
        <v>0</v>
      </c>
    </row>
    <row r="4148" spans="1:15">
      <c r="A4148" s="465">
        <v>4127</v>
      </c>
      <c r="B4148" s="686">
        <f>IF(Input_series!B4144="","",Input_series!B4144)</f>
        <v>5</v>
      </c>
      <c r="C4148" s="687">
        <f>IF(Input_series!C4144="","",Input_series!C4144)</f>
        <v>21</v>
      </c>
      <c r="D4148" s="687">
        <f>IF(Input_series!D4144="","",Input_series!D4144)</f>
        <v>23</v>
      </c>
      <c r="E4148" s="360">
        <v>1.8315002353323019E-6</v>
      </c>
      <c r="F4148" s="15">
        <v>0</v>
      </c>
      <c r="G4148" s="15">
        <v>0</v>
      </c>
      <c r="H4148" s="5">
        <v>0</v>
      </c>
      <c r="I4148" s="5">
        <v>0</v>
      </c>
      <c r="J4148" s="190">
        <v>0</v>
      </c>
      <c r="K4148" s="190">
        <v>0</v>
      </c>
      <c r="L4148" s="190">
        <v>1.8315002353323017E-6</v>
      </c>
      <c r="M4148" s="190">
        <v>0</v>
      </c>
      <c r="N4148" s="190">
        <v>0</v>
      </c>
      <c r="O4148" s="190">
        <v>0</v>
      </c>
    </row>
    <row r="4149" spans="1:15">
      <c r="A4149" s="465">
        <v>4128</v>
      </c>
      <c r="B4149" s="686">
        <f>IF(Input_series!B4145="","",Input_series!B4145)</f>
        <v>5</v>
      </c>
      <c r="C4149" s="687">
        <f>IF(Input_series!C4145="","",Input_series!C4145)</f>
        <v>21</v>
      </c>
      <c r="D4149" s="687">
        <f>IF(Input_series!D4145="","",Input_series!D4145)</f>
        <v>24</v>
      </c>
      <c r="E4149" s="360">
        <v>1.8315002353323015E-6</v>
      </c>
      <c r="F4149" s="15">
        <v>0</v>
      </c>
      <c r="G4149" s="15">
        <v>0</v>
      </c>
      <c r="H4149" s="5">
        <v>0</v>
      </c>
      <c r="I4149" s="5">
        <v>0</v>
      </c>
      <c r="J4149" s="190">
        <v>0</v>
      </c>
      <c r="K4149" s="190">
        <v>0</v>
      </c>
      <c r="L4149" s="190">
        <v>1.8315002353323017E-6</v>
      </c>
      <c r="M4149" s="190">
        <v>0</v>
      </c>
      <c r="N4149" s="190">
        <v>0</v>
      </c>
      <c r="O4149" s="190">
        <v>0</v>
      </c>
    </row>
    <row r="4150" spans="1:15">
      <c r="A4150" s="465">
        <v>4129</v>
      </c>
      <c r="B4150" s="686">
        <f>IF(Input_series!B4146="","",Input_series!B4146)</f>
        <v>5</v>
      </c>
      <c r="C4150" s="687">
        <f>IF(Input_series!C4146="","",Input_series!C4146)</f>
        <v>22</v>
      </c>
      <c r="D4150" s="687">
        <f>IF(Input_series!D4146="","",Input_series!D4146)</f>
        <v>1</v>
      </c>
      <c r="E4150" s="360">
        <v>1.8315002353323019E-6</v>
      </c>
      <c r="F4150" s="15">
        <v>0</v>
      </c>
      <c r="G4150" s="15">
        <v>0</v>
      </c>
      <c r="H4150" s="5">
        <v>0</v>
      </c>
      <c r="I4150" s="5">
        <v>0</v>
      </c>
      <c r="J4150" s="190">
        <v>0</v>
      </c>
      <c r="K4150" s="190">
        <v>0</v>
      </c>
      <c r="L4150" s="190">
        <v>1.8315002353323017E-6</v>
      </c>
      <c r="M4150" s="190">
        <v>0</v>
      </c>
      <c r="N4150" s="190">
        <v>0</v>
      </c>
      <c r="O4150" s="190">
        <v>0</v>
      </c>
    </row>
    <row r="4151" spans="1:15">
      <c r="A4151" s="465">
        <v>4130</v>
      </c>
      <c r="B4151" s="686">
        <f>IF(Input_series!B4147="","",Input_series!B4147)</f>
        <v>5</v>
      </c>
      <c r="C4151" s="687">
        <f>IF(Input_series!C4147="","",Input_series!C4147)</f>
        <v>22</v>
      </c>
      <c r="D4151" s="687">
        <f>IF(Input_series!D4147="","",Input_series!D4147)</f>
        <v>2</v>
      </c>
      <c r="E4151" s="360">
        <v>1.8315002353323019E-6</v>
      </c>
      <c r="F4151" s="15">
        <v>0</v>
      </c>
      <c r="G4151" s="15">
        <v>0</v>
      </c>
      <c r="H4151" s="5">
        <v>0</v>
      </c>
      <c r="I4151" s="5">
        <v>0</v>
      </c>
      <c r="J4151" s="190">
        <v>0</v>
      </c>
      <c r="K4151" s="190">
        <v>0</v>
      </c>
      <c r="L4151" s="190">
        <v>1.8315002353323017E-6</v>
      </c>
      <c r="M4151" s="190">
        <v>0</v>
      </c>
      <c r="N4151" s="190">
        <v>0</v>
      </c>
      <c r="O4151" s="190">
        <v>0</v>
      </c>
    </row>
    <row r="4152" spans="1:15">
      <c r="A4152" s="465">
        <v>4131</v>
      </c>
      <c r="B4152" s="686">
        <f>IF(Input_series!B4148="","",Input_series!B4148)</f>
        <v>5</v>
      </c>
      <c r="C4152" s="687">
        <f>IF(Input_series!C4148="","",Input_series!C4148)</f>
        <v>22</v>
      </c>
      <c r="D4152" s="687">
        <f>IF(Input_series!D4148="","",Input_series!D4148)</f>
        <v>3</v>
      </c>
      <c r="E4152" s="360">
        <v>1.8315002353323017E-6</v>
      </c>
      <c r="F4152" s="15">
        <v>0</v>
      </c>
      <c r="G4152" s="15">
        <v>0</v>
      </c>
      <c r="H4152" s="5">
        <v>0</v>
      </c>
      <c r="I4152" s="5">
        <v>0</v>
      </c>
      <c r="J4152" s="190">
        <v>0</v>
      </c>
      <c r="K4152" s="190">
        <v>0</v>
      </c>
      <c r="L4152" s="190">
        <v>1.8315002353323017E-6</v>
      </c>
      <c r="M4152" s="190">
        <v>0</v>
      </c>
      <c r="N4152" s="190">
        <v>0</v>
      </c>
      <c r="O4152" s="190">
        <v>0</v>
      </c>
    </row>
    <row r="4153" spans="1:15">
      <c r="A4153" s="465">
        <v>4132</v>
      </c>
      <c r="B4153" s="686">
        <f>IF(Input_series!B4149="","",Input_series!B4149)</f>
        <v>5</v>
      </c>
      <c r="C4153" s="687">
        <f>IF(Input_series!C4149="","",Input_series!C4149)</f>
        <v>22</v>
      </c>
      <c r="D4153" s="687">
        <f>IF(Input_series!D4149="","",Input_series!D4149)</f>
        <v>4</v>
      </c>
      <c r="E4153" s="360">
        <v>1.8315002353323017E-6</v>
      </c>
      <c r="F4153" s="15">
        <v>0</v>
      </c>
      <c r="G4153" s="15">
        <v>0</v>
      </c>
      <c r="H4153" s="5">
        <v>0</v>
      </c>
      <c r="I4153" s="5">
        <v>0</v>
      </c>
      <c r="J4153" s="190">
        <v>0</v>
      </c>
      <c r="K4153" s="190">
        <v>0</v>
      </c>
      <c r="L4153" s="190">
        <v>1.8315002353323017E-6</v>
      </c>
      <c r="M4153" s="190">
        <v>0</v>
      </c>
      <c r="N4153" s="190">
        <v>0</v>
      </c>
      <c r="O4153" s="190">
        <v>0</v>
      </c>
    </row>
    <row r="4154" spans="1:15">
      <c r="A4154" s="465">
        <v>4133</v>
      </c>
      <c r="B4154" s="686">
        <f>IF(Input_series!B4150="","",Input_series!B4150)</f>
        <v>5</v>
      </c>
      <c r="C4154" s="687">
        <f>IF(Input_series!C4150="","",Input_series!C4150)</f>
        <v>22</v>
      </c>
      <c r="D4154" s="687">
        <f>IF(Input_series!D4150="","",Input_series!D4150)</f>
        <v>5</v>
      </c>
      <c r="E4154" s="360">
        <v>1.8315002353323017E-6</v>
      </c>
      <c r="F4154" s="15">
        <v>0</v>
      </c>
      <c r="G4154" s="15">
        <v>0</v>
      </c>
      <c r="H4154" s="5">
        <v>0</v>
      </c>
      <c r="I4154" s="5">
        <v>0</v>
      </c>
      <c r="J4154" s="190">
        <v>0</v>
      </c>
      <c r="K4154" s="190">
        <v>0</v>
      </c>
      <c r="L4154" s="190">
        <v>1.8315002353323017E-6</v>
      </c>
      <c r="M4154" s="190">
        <v>0</v>
      </c>
      <c r="N4154" s="190">
        <v>0</v>
      </c>
      <c r="O4154" s="190">
        <v>0</v>
      </c>
    </row>
    <row r="4155" spans="1:15">
      <c r="A4155" s="465">
        <v>4134</v>
      </c>
      <c r="B4155" s="686">
        <f>IF(Input_series!B4151="","",Input_series!B4151)</f>
        <v>5</v>
      </c>
      <c r="C4155" s="687">
        <f>IF(Input_series!C4151="","",Input_series!C4151)</f>
        <v>22</v>
      </c>
      <c r="D4155" s="687">
        <f>IF(Input_series!D4151="","",Input_series!D4151)</f>
        <v>6</v>
      </c>
      <c r="E4155" s="360">
        <v>326.38245046055408</v>
      </c>
      <c r="F4155" s="15">
        <v>326.3824486290539</v>
      </c>
      <c r="G4155" s="15">
        <v>-338.3495283758221</v>
      </c>
      <c r="H4155" s="5">
        <v>0</v>
      </c>
      <c r="I4155" s="5">
        <v>0</v>
      </c>
      <c r="J4155" s="190">
        <v>0</v>
      </c>
      <c r="K4155" s="190">
        <v>0</v>
      </c>
      <c r="L4155" s="190">
        <v>1.8315002353323017E-6</v>
      </c>
      <c r="M4155" s="190">
        <v>0</v>
      </c>
      <c r="N4155" s="190">
        <v>0</v>
      </c>
      <c r="O4155" s="190">
        <v>0</v>
      </c>
    </row>
    <row r="4156" spans="1:15">
      <c r="A4156" s="465">
        <v>4135</v>
      </c>
      <c r="B4156" s="686">
        <f>IF(Input_series!B4152="","",Input_series!B4152)</f>
        <v>5</v>
      </c>
      <c r="C4156" s="687">
        <f>IF(Input_series!C4152="","",Input_series!C4152)</f>
        <v>22</v>
      </c>
      <c r="D4156" s="687">
        <f>IF(Input_series!D4152="","",Input_series!D4152)</f>
        <v>7</v>
      </c>
      <c r="E4156" s="360">
        <v>1.8315002353323017E-6</v>
      </c>
      <c r="F4156" s="15">
        <v>0</v>
      </c>
      <c r="G4156" s="15">
        <v>0</v>
      </c>
      <c r="H4156" s="5">
        <v>0</v>
      </c>
      <c r="I4156" s="5">
        <v>0</v>
      </c>
      <c r="J4156" s="190">
        <v>0</v>
      </c>
      <c r="K4156" s="190">
        <v>0</v>
      </c>
      <c r="L4156" s="190">
        <v>1.8315002353323017E-6</v>
      </c>
      <c r="M4156" s="190">
        <v>0</v>
      </c>
      <c r="N4156" s="190">
        <v>0</v>
      </c>
      <c r="O4156" s="190">
        <v>0</v>
      </c>
    </row>
    <row r="4157" spans="1:15">
      <c r="A4157" s="465">
        <v>4136</v>
      </c>
      <c r="B4157" s="686">
        <f>IF(Input_series!B4153="","",Input_series!B4153)</f>
        <v>5</v>
      </c>
      <c r="C4157" s="687">
        <f>IF(Input_series!C4153="","",Input_series!C4153)</f>
        <v>22</v>
      </c>
      <c r="D4157" s="687">
        <f>IF(Input_series!D4153="","",Input_series!D4153)</f>
        <v>8</v>
      </c>
      <c r="E4157" s="360">
        <v>1.8315002353323017E-6</v>
      </c>
      <c r="F4157" s="15">
        <v>0</v>
      </c>
      <c r="G4157" s="15">
        <v>0</v>
      </c>
      <c r="H4157" s="5">
        <v>0</v>
      </c>
      <c r="I4157" s="5">
        <v>0</v>
      </c>
      <c r="J4157" s="190">
        <v>0</v>
      </c>
      <c r="K4157" s="190">
        <v>0</v>
      </c>
      <c r="L4157" s="190">
        <v>1.8315002353323017E-6</v>
      </c>
      <c r="M4157" s="190">
        <v>0</v>
      </c>
      <c r="N4157" s="190">
        <v>0</v>
      </c>
      <c r="O4157" s="190">
        <v>0</v>
      </c>
    </row>
    <row r="4158" spans="1:15">
      <c r="A4158" s="465">
        <v>4137</v>
      </c>
      <c r="B4158" s="686">
        <f>IF(Input_series!B4154="","",Input_series!B4154)</f>
        <v>5</v>
      </c>
      <c r="C4158" s="687">
        <f>IF(Input_series!C4154="","",Input_series!C4154)</f>
        <v>22</v>
      </c>
      <c r="D4158" s="687">
        <f>IF(Input_series!D4154="","",Input_series!D4154)</f>
        <v>9</v>
      </c>
      <c r="E4158" s="360">
        <v>1.8315002353323017E-6</v>
      </c>
      <c r="F4158" s="15">
        <v>0</v>
      </c>
      <c r="G4158" s="15">
        <v>0</v>
      </c>
      <c r="H4158" s="5">
        <v>0</v>
      </c>
      <c r="I4158" s="5">
        <v>0</v>
      </c>
      <c r="J4158" s="190">
        <v>0</v>
      </c>
      <c r="K4158" s="190">
        <v>0</v>
      </c>
      <c r="L4158" s="190">
        <v>1.8315002353323017E-6</v>
      </c>
      <c r="M4158" s="190">
        <v>0</v>
      </c>
      <c r="N4158" s="190">
        <v>0</v>
      </c>
      <c r="O4158" s="190">
        <v>0</v>
      </c>
    </row>
    <row r="4159" spans="1:15">
      <c r="A4159" s="465">
        <v>4138</v>
      </c>
      <c r="B4159" s="686">
        <f>IF(Input_series!B4155="","",Input_series!B4155)</f>
        <v>5</v>
      </c>
      <c r="C4159" s="687">
        <f>IF(Input_series!C4155="","",Input_series!C4155)</f>
        <v>22</v>
      </c>
      <c r="D4159" s="687">
        <f>IF(Input_series!D4155="","",Input_series!D4155)</f>
        <v>10</v>
      </c>
      <c r="E4159" s="360">
        <v>1.8315002353323017E-6</v>
      </c>
      <c r="F4159" s="15">
        <v>0</v>
      </c>
      <c r="G4159" s="15">
        <v>0</v>
      </c>
      <c r="H4159" s="5">
        <v>0</v>
      </c>
      <c r="I4159" s="5">
        <v>0</v>
      </c>
      <c r="J4159" s="190">
        <v>0</v>
      </c>
      <c r="K4159" s="190">
        <v>0</v>
      </c>
      <c r="L4159" s="190">
        <v>1.8315002353323017E-6</v>
      </c>
      <c r="M4159" s="190">
        <v>0</v>
      </c>
      <c r="N4159" s="190">
        <v>0</v>
      </c>
      <c r="O4159" s="190">
        <v>0</v>
      </c>
    </row>
    <row r="4160" spans="1:15">
      <c r="A4160" s="465">
        <v>4139</v>
      </c>
      <c r="B4160" s="686">
        <f>IF(Input_series!B4156="","",Input_series!B4156)</f>
        <v>5</v>
      </c>
      <c r="C4160" s="687">
        <f>IF(Input_series!C4156="","",Input_series!C4156)</f>
        <v>22</v>
      </c>
      <c r="D4160" s="687">
        <f>IF(Input_series!D4156="","",Input_series!D4156)</f>
        <v>11</v>
      </c>
      <c r="E4160" s="360">
        <v>1.8315002353323017E-6</v>
      </c>
      <c r="F4160" s="15">
        <v>0</v>
      </c>
      <c r="G4160" s="15">
        <v>0</v>
      </c>
      <c r="H4160" s="5">
        <v>0</v>
      </c>
      <c r="I4160" s="5">
        <v>0</v>
      </c>
      <c r="J4160" s="190">
        <v>0</v>
      </c>
      <c r="K4160" s="190">
        <v>0</v>
      </c>
      <c r="L4160" s="190">
        <v>1.8315002353323017E-6</v>
      </c>
      <c r="M4160" s="190">
        <v>0</v>
      </c>
      <c r="N4160" s="190">
        <v>0</v>
      </c>
      <c r="O4160" s="190">
        <v>0</v>
      </c>
    </row>
    <row r="4161" spans="1:15">
      <c r="A4161" s="465">
        <v>4140</v>
      </c>
      <c r="B4161" s="686">
        <f>IF(Input_series!B4157="","",Input_series!B4157)</f>
        <v>5</v>
      </c>
      <c r="C4161" s="687">
        <f>IF(Input_series!C4157="","",Input_series!C4157)</f>
        <v>22</v>
      </c>
      <c r="D4161" s="687">
        <f>IF(Input_series!D4157="","",Input_series!D4157)</f>
        <v>12</v>
      </c>
      <c r="E4161" s="360">
        <v>435.9982370122458</v>
      </c>
      <c r="F4161" s="15">
        <v>435.99823518074561</v>
      </c>
      <c r="G4161" s="15">
        <v>-436.23590263817982</v>
      </c>
      <c r="H4161" s="5">
        <v>0</v>
      </c>
      <c r="I4161" s="5">
        <v>0</v>
      </c>
      <c r="J4161" s="190">
        <v>0</v>
      </c>
      <c r="K4161" s="190">
        <v>0</v>
      </c>
      <c r="L4161" s="190">
        <v>1.8315002353323017E-6</v>
      </c>
      <c r="M4161" s="190">
        <v>0</v>
      </c>
      <c r="N4161" s="190">
        <v>0</v>
      </c>
      <c r="O4161" s="190">
        <v>0</v>
      </c>
    </row>
    <row r="4162" spans="1:15">
      <c r="A4162" s="465">
        <v>4141</v>
      </c>
      <c r="B4162" s="686">
        <f>IF(Input_series!B4158="","",Input_series!B4158)</f>
        <v>5</v>
      </c>
      <c r="C4162" s="687">
        <f>IF(Input_series!C4158="","",Input_series!C4158)</f>
        <v>22</v>
      </c>
      <c r="D4162" s="687">
        <f>IF(Input_series!D4158="","",Input_series!D4158)</f>
        <v>13</v>
      </c>
      <c r="E4162" s="360">
        <v>1.8315002353323019E-6</v>
      </c>
      <c r="F4162" s="15">
        <v>0</v>
      </c>
      <c r="G4162" s="15">
        <v>0</v>
      </c>
      <c r="H4162" s="5">
        <v>0</v>
      </c>
      <c r="I4162" s="5">
        <v>0</v>
      </c>
      <c r="J4162" s="190">
        <v>0</v>
      </c>
      <c r="K4162" s="190">
        <v>0</v>
      </c>
      <c r="L4162" s="190">
        <v>1.8315002353323017E-6</v>
      </c>
      <c r="M4162" s="190">
        <v>0</v>
      </c>
      <c r="N4162" s="190">
        <v>0</v>
      </c>
      <c r="O4162" s="190">
        <v>0</v>
      </c>
    </row>
    <row r="4163" spans="1:15">
      <c r="A4163" s="465">
        <v>4142</v>
      </c>
      <c r="B4163" s="686">
        <f>IF(Input_series!B4159="","",Input_series!B4159)</f>
        <v>5</v>
      </c>
      <c r="C4163" s="687">
        <f>IF(Input_series!C4159="","",Input_series!C4159)</f>
        <v>22</v>
      </c>
      <c r="D4163" s="687">
        <f>IF(Input_series!D4159="","",Input_series!D4159)</f>
        <v>14</v>
      </c>
      <c r="E4163" s="360">
        <v>1.8315002353323017E-6</v>
      </c>
      <c r="F4163" s="15">
        <v>0</v>
      </c>
      <c r="G4163" s="15">
        <v>0</v>
      </c>
      <c r="H4163" s="5">
        <v>0</v>
      </c>
      <c r="I4163" s="5">
        <v>0</v>
      </c>
      <c r="J4163" s="190">
        <v>0</v>
      </c>
      <c r="K4163" s="190">
        <v>0</v>
      </c>
      <c r="L4163" s="190">
        <v>1.8315002353323017E-6</v>
      </c>
      <c r="M4163" s="190">
        <v>0</v>
      </c>
      <c r="N4163" s="190">
        <v>0</v>
      </c>
      <c r="O4163" s="190">
        <v>0</v>
      </c>
    </row>
    <row r="4164" spans="1:15">
      <c r="A4164" s="465">
        <v>4143</v>
      </c>
      <c r="B4164" s="686">
        <f>IF(Input_series!B4160="","",Input_series!B4160)</f>
        <v>5</v>
      </c>
      <c r="C4164" s="687">
        <f>IF(Input_series!C4160="","",Input_series!C4160)</f>
        <v>22</v>
      </c>
      <c r="D4164" s="687">
        <f>IF(Input_series!D4160="","",Input_series!D4160)</f>
        <v>15</v>
      </c>
      <c r="E4164" s="360">
        <v>1.8315002353323019E-6</v>
      </c>
      <c r="F4164" s="15">
        <v>0</v>
      </c>
      <c r="G4164" s="15">
        <v>0</v>
      </c>
      <c r="H4164" s="5">
        <v>0</v>
      </c>
      <c r="I4164" s="5">
        <v>0</v>
      </c>
      <c r="J4164" s="190">
        <v>0</v>
      </c>
      <c r="K4164" s="190">
        <v>0</v>
      </c>
      <c r="L4164" s="190">
        <v>1.8315002353323017E-6</v>
      </c>
      <c r="M4164" s="190">
        <v>0</v>
      </c>
      <c r="N4164" s="190">
        <v>0</v>
      </c>
      <c r="O4164" s="190">
        <v>0</v>
      </c>
    </row>
    <row r="4165" spans="1:15">
      <c r="A4165" s="465">
        <v>4144</v>
      </c>
      <c r="B4165" s="686">
        <f>IF(Input_series!B4161="","",Input_series!B4161)</f>
        <v>5</v>
      </c>
      <c r="C4165" s="687">
        <f>IF(Input_series!C4161="","",Input_series!C4161)</f>
        <v>22</v>
      </c>
      <c r="D4165" s="687">
        <f>IF(Input_series!D4161="","",Input_series!D4161)</f>
        <v>16</v>
      </c>
      <c r="E4165" s="360">
        <v>1.8315002353323017E-6</v>
      </c>
      <c r="F4165" s="15">
        <v>0</v>
      </c>
      <c r="G4165" s="15">
        <v>0</v>
      </c>
      <c r="H4165" s="5">
        <v>0</v>
      </c>
      <c r="I4165" s="5">
        <v>0</v>
      </c>
      <c r="J4165" s="190">
        <v>0</v>
      </c>
      <c r="K4165" s="190">
        <v>0</v>
      </c>
      <c r="L4165" s="190">
        <v>1.8315002353323017E-6</v>
      </c>
      <c r="M4165" s="190">
        <v>0</v>
      </c>
      <c r="N4165" s="190">
        <v>0</v>
      </c>
      <c r="O4165" s="190">
        <v>0</v>
      </c>
    </row>
    <row r="4166" spans="1:15">
      <c r="A4166" s="465">
        <v>4145</v>
      </c>
      <c r="B4166" s="686">
        <f>IF(Input_series!B4162="","",Input_series!B4162)</f>
        <v>5</v>
      </c>
      <c r="C4166" s="687">
        <f>IF(Input_series!C4162="","",Input_series!C4162)</f>
        <v>22</v>
      </c>
      <c r="D4166" s="687">
        <f>IF(Input_series!D4162="","",Input_series!D4162)</f>
        <v>17</v>
      </c>
      <c r="E4166" s="360">
        <v>1.8315002353323017E-6</v>
      </c>
      <c r="F4166" s="15">
        <v>0</v>
      </c>
      <c r="G4166" s="15">
        <v>0</v>
      </c>
      <c r="H4166" s="5">
        <v>0</v>
      </c>
      <c r="I4166" s="5">
        <v>0</v>
      </c>
      <c r="J4166" s="190">
        <v>0</v>
      </c>
      <c r="K4166" s="190">
        <v>0</v>
      </c>
      <c r="L4166" s="190">
        <v>1.8315002353323017E-6</v>
      </c>
      <c r="M4166" s="190">
        <v>0</v>
      </c>
      <c r="N4166" s="190">
        <v>0</v>
      </c>
      <c r="O4166" s="190">
        <v>0</v>
      </c>
    </row>
    <row r="4167" spans="1:15">
      <c r="A4167" s="465">
        <v>4146</v>
      </c>
      <c r="B4167" s="686">
        <f>IF(Input_series!B4163="","",Input_series!B4163)</f>
        <v>5</v>
      </c>
      <c r="C4167" s="687">
        <f>IF(Input_series!C4163="","",Input_series!C4163)</f>
        <v>22</v>
      </c>
      <c r="D4167" s="687">
        <f>IF(Input_series!D4163="","",Input_series!D4163)</f>
        <v>18</v>
      </c>
      <c r="E4167" s="360">
        <v>274.28526331440844</v>
      </c>
      <c r="F4167" s="15">
        <v>274.2852614829082</v>
      </c>
      <c r="G4167" s="15">
        <v>-272.14291859032863</v>
      </c>
      <c r="H4167" s="5">
        <v>0</v>
      </c>
      <c r="I4167" s="5">
        <v>0</v>
      </c>
      <c r="J4167" s="190">
        <v>0</v>
      </c>
      <c r="K4167" s="190">
        <v>0</v>
      </c>
      <c r="L4167" s="190">
        <v>1.8315002353323017E-6</v>
      </c>
      <c r="M4167" s="190">
        <v>0</v>
      </c>
      <c r="N4167" s="190">
        <v>0</v>
      </c>
      <c r="O4167" s="190">
        <v>0</v>
      </c>
    </row>
    <row r="4168" spans="1:15">
      <c r="A4168" s="465">
        <v>4147</v>
      </c>
      <c r="B4168" s="686">
        <f>IF(Input_series!B4164="","",Input_series!B4164)</f>
        <v>5</v>
      </c>
      <c r="C4168" s="687">
        <f>IF(Input_series!C4164="","",Input_series!C4164)</f>
        <v>22</v>
      </c>
      <c r="D4168" s="687">
        <f>IF(Input_series!D4164="","",Input_series!D4164)</f>
        <v>19</v>
      </c>
      <c r="E4168" s="360">
        <v>1.8315002353323017E-6</v>
      </c>
      <c r="F4168" s="15">
        <v>0</v>
      </c>
      <c r="G4168" s="15">
        <v>0</v>
      </c>
      <c r="H4168" s="5">
        <v>0</v>
      </c>
      <c r="I4168" s="5">
        <v>0</v>
      </c>
      <c r="J4168" s="190">
        <v>0</v>
      </c>
      <c r="K4168" s="190">
        <v>0</v>
      </c>
      <c r="L4168" s="190">
        <v>1.8315002353323017E-6</v>
      </c>
      <c r="M4168" s="190">
        <v>0</v>
      </c>
      <c r="N4168" s="190">
        <v>0</v>
      </c>
      <c r="O4168" s="190">
        <v>0</v>
      </c>
    </row>
    <row r="4169" spans="1:15">
      <c r="A4169" s="465">
        <v>4148</v>
      </c>
      <c r="B4169" s="686">
        <f>IF(Input_series!B4165="","",Input_series!B4165)</f>
        <v>5</v>
      </c>
      <c r="C4169" s="687">
        <f>IF(Input_series!C4165="","",Input_series!C4165)</f>
        <v>22</v>
      </c>
      <c r="D4169" s="687">
        <f>IF(Input_series!D4165="","",Input_series!D4165)</f>
        <v>20</v>
      </c>
      <c r="E4169" s="360">
        <v>1.8315002353323019E-6</v>
      </c>
      <c r="F4169" s="15">
        <v>0</v>
      </c>
      <c r="G4169" s="15">
        <v>0</v>
      </c>
      <c r="H4169" s="5">
        <v>0</v>
      </c>
      <c r="I4169" s="5">
        <v>0</v>
      </c>
      <c r="J4169" s="190">
        <v>0</v>
      </c>
      <c r="K4169" s="190">
        <v>0</v>
      </c>
      <c r="L4169" s="190">
        <v>1.8315002353323017E-6</v>
      </c>
      <c r="M4169" s="190">
        <v>0</v>
      </c>
      <c r="N4169" s="190">
        <v>0</v>
      </c>
      <c r="O4169" s="190">
        <v>0</v>
      </c>
    </row>
    <row r="4170" spans="1:15">
      <c r="A4170" s="465">
        <v>4149</v>
      </c>
      <c r="B4170" s="686">
        <f>IF(Input_series!B4166="","",Input_series!B4166)</f>
        <v>5</v>
      </c>
      <c r="C4170" s="687">
        <f>IF(Input_series!C4166="","",Input_series!C4166)</f>
        <v>22</v>
      </c>
      <c r="D4170" s="687">
        <f>IF(Input_series!D4166="","",Input_series!D4166)</f>
        <v>21</v>
      </c>
      <c r="E4170" s="360">
        <v>1.8315002353323017E-6</v>
      </c>
      <c r="F4170" s="15">
        <v>0</v>
      </c>
      <c r="G4170" s="15">
        <v>0</v>
      </c>
      <c r="H4170" s="5">
        <v>0</v>
      </c>
      <c r="I4170" s="5">
        <v>0</v>
      </c>
      <c r="J4170" s="190">
        <v>0</v>
      </c>
      <c r="K4170" s="190">
        <v>0</v>
      </c>
      <c r="L4170" s="190">
        <v>1.8315002353323017E-6</v>
      </c>
      <c r="M4170" s="190">
        <v>0</v>
      </c>
      <c r="N4170" s="190">
        <v>0</v>
      </c>
      <c r="O4170" s="190">
        <v>0</v>
      </c>
    </row>
    <row r="4171" spans="1:15">
      <c r="A4171" s="465">
        <v>4150</v>
      </c>
      <c r="B4171" s="686">
        <f>IF(Input_series!B4167="","",Input_series!B4167)</f>
        <v>5</v>
      </c>
      <c r="C4171" s="687">
        <f>IF(Input_series!C4167="","",Input_series!C4167)</f>
        <v>22</v>
      </c>
      <c r="D4171" s="687">
        <f>IF(Input_series!D4167="","",Input_series!D4167)</f>
        <v>22</v>
      </c>
      <c r="E4171" s="360">
        <v>1.8315002353323017E-6</v>
      </c>
      <c r="F4171" s="15">
        <v>0</v>
      </c>
      <c r="G4171" s="15">
        <v>0</v>
      </c>
      <c r="H4171" s="5">
        <v>0</v>
      </c>
      <c r="I4171" s="5">
        <v>0</v>
      </c>
      <c r="J4171" s="190">
        <v>0</v>
      </c>
      <c r="K4171" s="190">
        <v>0</v>
      </c>
      <c r="L4171" s="190">
        <v>1.8315002353323017E-6</v>
      </c>
      <c r="M4171" s="190">
        <v>0</v>
      </c>
      <c r="N4171" s="190">
        <v>0</v>
      </c>
      <c r="O4171" s="190">
        <v>0</v>
      </c>
    </row>
    <row r="4172" spans="1:15">
      <c r="A4172" s="465">
        <v>4151</v>
      </c>
      <c r="B4172" s="686">
        <f>IF(Input_series!B4168="","",Input_series!B4168)</f>
        <v>5</v>
      </c>
      <c r="C4172" s="687">
        <f>IF(Input_series!C4168="","",Input_series!C4168)</f>
        <v>22</v>
      </c>
      <c r="D4172" s="687">
        <f>IF(Input_series!D4168="","",Input_series!D4168)</f>
        <v>23</v>
      </c>
      <c r="E4172" s="360">
        <v>1.8315002353323019E-6</v>
      </c>
      <c r="F4172" s="15">
        <v>0</v>
      </c>
      <c r="G4172" s="15">
        <v>0</v>
      </c>
      <c r="H4172" s="5">
        <v>0</v>
      </c>
      <c r="I4172" s="5">
        <v>0</v>
      </c>
      <c r="J4172" s="190">
        <v>0</v>
      </c>
      <c r="K4172" s="190">
        <v>0</v>
      </c>
      <c r="L4172" s="190">
        <v>1.8315002353323017E-6</v>
      </c>
      <c r="M4172" s="190">
        <v>0</v>
      </c>
      <c r="N4172" s="190">
        <v>0</v>
      </c>
      <c r="O4172" s="190">
        <v>0</v>
      </c>
    </row>
    <row r="4173" spans="1:15">
      <c r="A4173" s="465">
        <v>4152</v>
      </c>
      <c r="B4173" s="686">
        <f>IF(Input_series!B4169="","",Input_series!B4169)</f>
        <v>5</v>
      </c>
      <c r="C4173" s="687">
        <f>IF(Input_series!C4169="","",Input_series!C4169)</f>
        <v>22</v>
      </c>
      <c r="D4173" s="687">
        <f>IF(Input_series!D4169="","",Input_series!D4169)</f>
        <v>24</v>
      </c>
      <c r="E4173" s="360">
        <v>1.8315002353323017E-6</v>
      </c>
      <c r="F4173" s="15">
        <v>0</v>
      </c>
      <c r="G4173" s="15">
        <v>0</v>
      </c>
      <c r="H4173" s="5">
        <v>0</v>
      </c>
      <c r="I4173" s="5">
        <v>0</v>
      </c>
      <c r="J4173" s="190">
        <v>0</v>
      </c>
      <c r="K4173" s="190">
        <v>0</v>
      </c>
      <c r="L4173" s="190">
        <v>1.8315002353323017E-6</v>
      </c>
      <c r="M4173" s="190">
        <v>0</v>
      </c>
      <c r="N4173" s="190">
        <v>0</v>
      </c>
      <c r="O4173" s="190">
        <v>0</v>
      </c>
    </row>
    <row r="4174" spans="1:15">
      <c r="A4174" s="465">
        <v>4153</v>
      </c>
      <c r="B4174" s="686">
        <f>IF(Input_series!B4170="","",Input_series!B4170)</f>
        <v>5</v>
      </c>
      <c r="C4174" s="687">
        <f>IF(Input_series!C4170="","",Input_series!C4170)</f>
        <v>23</v>
      </c>
      <c r="D4174" s="687">
        <f>IF(Input_series!D4170="","",Input_series!D4170)</f>
        <v>1</v>
      </c>
      <c r="E4174" s="360">
        <v>1.8315002353323017E-6</v>
      </c>
      <c r="F4174" s="15">
        <v>0</v>
      </c>
      <c r="G4174" s="15">
        <v>0</v>
      </c>
      <c r="H4174" s="5">
        <v>0</v>
      </c>
      <c r="I4174" s="5">
        <v>0</v>
      </c>
      <c r="J4174" s="190">
        <v>0</v>
      </c>
      <c r="K4174" s="190">
        <v>0</v>
      </c>
      <c r="L4174" s="190">
        <v>1.8315002353323017E-6</v>
      </c>
      <c r="M4174" s="190">
        <v>0</v>
      </c>
      <c r="N4174" s="190">
        <v>0</v>
      </c>
      <c r="O4174" s="190">
        <v>0</v>
      </c>
    </row>
    <row r="4175" spans="1:15">
      <c r="A4175" s="465">
        <v>4154</v>
      </c>
      <c r="B4175" s="686">
        <f>IF(Input_series!B4171="","",Input_series!B4171)</f>
        <v>5</v>
      </c>
      <c r="C4175" s="687">
        <f>IF(Input_series!C4171="","",Input_series!C4171)</f>
        <v>23</v>
      </c>
      <c r="D4175" s="687">
        <f>IF(Input_series!D4171="","",Input_series!D4171)</f>
        <v>2</v>
      </c>
      <c r="E4175" s="360">
        <v>1.8315002353323017E-6</v>
      </c>
      <c r="F4175" s="15">
        <v>0</v>
      </c>
      <c r="G4175" s="15">
        <v>0</v>
      </c>
      <c r="H4175" s="5">
        <v>0</v>
      </c>
      <c r="I4175" s="5">
        <v>0</v>
      </c>
      <c r="J4175" s="190">
        <v>0</v>
      </c>
      <c r="K4175" s="190">
        <v>0</v>
      </c>
      <c r="L4175" s="190">
        <v>1.8315002353323017E-6</v>
      </c>
      <c r="M4175" s="190">
        <v>0</v>
      </c>
      <c r="N4175" s="190">
        <v>0</v>
      </c>
      <c r="O4175" s="190">
        <v>0</v>
      </c>
    </row>
    <row r="4176" spans="1:15">
      <c r="A4176" s="465">
        <v>4155</v>
      </c>
      <c r="B4176" s="686">
        <f>IF(Input_series!B4172="","",Input_series!B4172)</f>
        <v>5</v>
      </c>
      <c r="C4176" s="687">
        <f>IF(Input_series!C4172="","",Input_series!C4172)</f>
        <v>23</v>
      </c>
      <c r="D4176" s="687">
        <f>IF(Input_series!D4172="","",Input_series!D4172)</f>
        <v>3</v>
      </c>
      <c r="E4176" s="360">
        <v>1.8315002353323017E-6</v>
      </c>
      <c r="F4176" s="15">
        <v>0</v>
      </c>
      <c r="G4176" s="15">
        <v>0</v>
      </c>
      <c r="H4176" s="5">
        <v>0</v>
      </c>
      <c r="I4176" s="5">
        <v>0</v>
      </c>
      <c r="J4176" s="190">
        <v>0</v>
      </c>
      <c r="K4176" s="190">
        <v>0</v>
      </c>
      <c r="L4176" s="190">
        <v>1.8315002353323017E-6</v>
      </c>
      <c r="M4176" s="190">
        <v>0</v>
      </c>
      <c r="N4176" s="190">
        <v>0</v>
      </c>
      <c r="O4176" s="190">
        <v>0</v>
      </c>
    </row>
    <row r="4177" spans="1:15">
      <c r="A4177" s="465">
        <v>4156</v>
      </c>
      <c r="B4177" s="686">
        <f>IF(Input_series!B4173="","",Input_series!B4173)</f>
        <v>5</v>
      </c>
      <c r="C4177" s="687">
        <f>IF(Input_series!C4173="","",Input_series!C4173)</f>
        <v>23</v>
      </c>
      <c r="D4177" s="687">
        <f>IF(Input_series!D4173="","",Input_series!D4173)</f>
        <v>4</v>
      </c>
      <c r="E4177" s="360">
        <v>1.8315002353323017E-6</v>
      </c>
      <c r="F4177" s="15">
        <v>0</v>
      </c>
      <c r="G4177" s="15">
        <v>0</v>
      </c>
      <c r="H4177" s="5">
        <v>0</v>
      </c>
      <c r="I4177" s="5">
        <v>0</v>
      </c>
      <c r="J4177" s="190">
        <v>0</v>
      </c>
      <c r="K4177" s="190">
        <v>0</v>
      </c>
      <c r="L4177" s="190">
        <v>1.8315002353323017E-6</v>
      </c>
      <c r="M4177" s="190">
        <v>0</v>
      </c>
      <c r="N4177" s="190">
        <v>0</v>
      </c>
      <c r="O4177" s="190">
        <v>0</v>
      </c>
    </row>
    <row r="4178" spans="1:15">
      <c r="A4178" s="465">
        <v>4157</v>
      </c>
      <c r="B4178" s="686">
        <f>IF(Input_series!B4174="","",Input_series!B4174)</f>
        <v>5</v>
      </c>
      <c r="C4178" s="687">
        <f>IF(Input_series!C4174="","",Input_series!C4174)</f>
        <v>23</v>
      </c>
      <c r="D4178" s="687">
        <f>IF(Input_series!D4174="","",Input_series!D4174)</f>
        <v>5</v>
      </c>
      <c r="E4178" s="360">
        <v>1.8315002353323017E-6</v>
      </c>
      <c r="F4178" s="15">
        <v>0</v>
      </c>
      <c r="G4178" s="15">
        <v>0</v>
      </c>
      <c r="H4178" s="5">
        <v>0</v>
      </c>
      <c r="I4178" s="5">
        <v>0</v>
      </c>
      <c r="J4178" s="190">
        <v>0</v>
      </c>
      <c r="K4178" s="190">
        <v>0</v>
      </c>
      <c r="L4178" s="190">
        <v>1.8315002353323017E-6</v>
      </c>
      <c r="M4178" s="190">
        <v>0</v>
      </c>
      <c r="N4178" s="190">
        <v>0</v>
      </c>
      <c r="O4178" s="190">
        <v>0</v>
      </c>
    </row>
    <row r="4179" spans="1:15">
      <c r="A4179" s="465">
        <v>4158</v>
      </c>
      <c r="B4179" s="686">
        <f>IF(Input_series!B4175="","",Input_series!B4175)</f>
        <v>5</v>
      </c>
      <c r="C4179" s="687">
        <f>IF(Input_series!C4175="","",Input_series!C4175)</f>
        <v>23</v>
      </c>
      <c r="D4179" s="687">
        <f>IF(Input_series!D4175="","",Input_series!D4175)</f>
        <v>6</v>
      </c>
      <c r="E4179" s="360">
        <v>314.17547248983215</v>
      </c>
      <c r="F4179" s="15">
        <v>314.17547065833196</v>
      </c>
      <c r="G4179" s="15">
        <v>-319.76390632228498</v>
      </c>
      <c r="H4179" s="5">
        <v>0</v>
      </c>
      <c r="I4179" s="5">
        <v>0</v>
      </c>
      <c r="J4179" s="190">
        <v>0</v>
      </c>
      <c r="K4179" s="190">
        <v>0</v>
      </c>
      <c r="L4179" s="190">
        <v>1.8315002353323017E-6</v>
      </c>
      <c r="M4179" s="190">
        <v>0</v>
      </c>
      <c r="N4179" s="190">
        <v>0</v>
      </c>
      <c r="O4179" s="190">
        <v>0</v>
      </c>
    </row>
    <row r="4180" spans="1:15">
      <c r="A4180" s="465">
        <v>4159</v>
      </c>
      <c r="B4180" s="686">
        <f>IF(Input_series!B4176="","",Input_series!B4176)</f>
        <v>5</v>
      </c>
      <c r="C4180" s="687">
        <f>IF(Input_series!C4176="","",Input_series!C4176)</f>
        <v>23</v>
      </c>
      <c r="D4180" s="687">
        <f>IF(Input_series!D4176="","",Input_series!D4176)</f>
        <v>7</v>
      </c>
      <c r="E4180" s="360">
        <v>1.8315002353323019E-6</v>
      </c>
      <c r="F4180" s="15">
        <v>0</v>
      </c>
      <c r="G4180" s="15">
        <v>0</v>
      </c>
      <c r="H4180" s="5">
        <v>0</v>
      </c>
      <c r="I4180" s="5">
        <v>0</v>
      </c>
      <c r="J4180" s="190">
        <v>0</v>
      </c>
      <c r="K4180" s="190">
        <v>0</v>
      </c>
      <c r="L4180" s="190">
        <v>1.8315002353323017E-6</v>
      </c>
      <c r="M4180" s="190">
        <v>0</v>
      </c>
      <c r="N4180" s="190">
        <v>0</v>
      </c>
      <c r="O4180" s="190">
        <v>0</v>
      </c>
    </row>
    <row r="4181" spans="1:15">
      <c r="A4181" s="465">
        <v>4160</v>
      </c>
      <c r="B4181" s="686">
        <f>IF(Input_series!B4177="","",Input_series!B4177)</f>
        <v>5</v>
      </c>
      <c r="C4181" s="687">
        <f>IF(Input_series!C4177="","",Input_series!C4177)</f>
        <v>23</v>
      </c>
      <c r="D4181" s="687">
        <f>IF(Input_series!D4177="","",Input_series!D4177)</f>
        <v>8</v>
      </c>
      <c r="E4181" s="360">
        <v>1.8315002353323019E-6</v>
      </c>
      <c r="F4181" s="15">
        <v>0</v>
      </c>
      <c r="G4181" s="15">
        <v>0</v>
      </c>
      <c r="H4181" s="5">
        <v>0</v>
      </c>
      <c r="I4181" s="5">
        <v>0</v>
      </c>
      <c r="J4181" s="190">
        <v>0</v>
      </c>
      <c r="K4181" s="190">
        <v>0</v>
      </c>
      <c r="L4181" s="190">
        <v>1.8315002353323017E-6</v>
      </c>
      <c r="M4181" s="190">
        <v>0</v>
      </c>
      <c r="N4181" s="190">
        <v>0</v>
      </c>
      <c r="O4181" s="190">
        <v>0</v>
      </c>
    </row>
    <row r="4182" spans="1:15">
      <c r="A4182" s="465">
        <v>4161</v>
      </c>
      <c r="B4182" s="686">
        <f>IF(Input_series!B4178="","",Input_series!B4178)</f>
        <v>5</v>
      </c>
      <c r="C4182" s="687">
        <f>IF(Input_series!C4178="","",Input_series!C4178)</f>
        <v>23</v>
      </c>
      <c r="D4182" s="687">
        <f>IF(Input_series!D4178="","",Input_series!D4178)</f>
        <v>9</v>
      </c>
      <c r="E4182" s="360">
        <v>1.8315002353323017E-6</v>
      </c>
      <c r="F4182" s="15">
        <v>0</v>
      </c>
      <c r="G4182" s="15">
        <v>0</v>
      </c>
      <c r="H4182" s="5">
        <v>0</v>
      </c>
      <c r="I4182" s="5">
        <v>0</v>
      </c>
      <c r="J4182" s="190">
        <v>0</v>
      </c>
      <c r="K4182" s="190">
        <v>0</v>
      </c>
      <c r="L4182" s="190">
        <v>1.8315002353323017E-6</v>
      </c>
      <c r="M4182" s="190">
        <v>0</v>
      </c>
      <c r="N4182" s="190">
        <v>0</v>
      </c>
      <c r="O4182" s="190">
        <v>0</v>
      </c>
    </row>
    <row r="4183" spans="1:15">
      <c r="A4183" s="465">
        <v>4162</v>
      </c>
      <c r="B4183" s="686">
        <f>IF(Input_series!B4179="","",Input_series!B4179)</f>
        <v>5</v>
      </c>
      <c r="C4183" s="687">
        <f>IF(Input_series!C4179="","",Input_series!C4179)</f>
        <v>23</v>
      </c>
      <c r="D4183" s="687">
        <f>IF(Input_series!D4179="","",Input_series!D4179)</f>
        <v>10</v>
      </c>
      <c r="E4183" s="360">
        <v>1.8315002353323015E-6</v>
      </c>
      <c r="F4183" s="15">
        <v>0</v>
      </c>
      <c r="G4183" s="15">
        <v>0</v>
      </c>
      <c r="H4183" s="5">
        <v>0</v>
      </c>
      <c r="I4183" s="5">
        <v>0</v>
      </c>
      <c r="J4183" s="190">
        <v>0</v>
      </c>
      <c r="K4183" s="190">
        <v>0</v>
      </c>
      <c r="L4183" s="190">
        <v>1.8315002353323017E-6</v>
      </c>
      <c r="M4183" s="190">
        <v>0</v>
      </c>
      <c r="N4183" s="190">
        <v>0</v>
      </c>
      <c r="O4183" s="190">
        <v>0</v>
      </c>
    </row>
    <row r="4184" spans="1:15">
      <c r="A4184" s="465">
        <v>4163</v>
      </c>
      <c r="B4184" s="686">
        <f>IF(Input_series!B4180="","",Input_series!B4180)</f>
        <v>5</v>
      </c>
      <c r="C4184" s="687">
        <f>IF(Input_series!C4180="","",Input_series!C4180)</f>
        <v>23</v>
      </c>
      <c r="D4184" s="687">
        <f>IF(Input_series!D4180="","",Input_series!D4180)</f>
        <v>11</v>
      </c>
      <c r="E4184" s="360">
        <v>1.8315002353323017E-6</v>
      </c>
      <c r="F4184" s="15">
        <v>0</v>
      </c>
      <c r="G4184" s="15">
        <v>0</v>
      </c>
      <c r="H4184" s="5">
        <v>0</v>
      </c>
      <c r="I4184" s="5">
        <v>0</v>
      </c>
      <c r="J4184" s="190">
        <v>0</v>
      </c>
      <c r="K4184" s="190">
        <v>0</v>
      </c>
      <c r="L4184" s="190">
        <v>1.8315002353323017E-6</v>
      </c>
      <c r="M4184" s="190">
        <v>0</v>
      </c>
      <c r="N4184" s="190">
        <v>0</v>
      </c>
      <c r="O4184" s="190">
        <v>0</v>
      </c>
    </row>
    <row r="4185" spans="1:15">
      <c r="A4185" s="465">
        <v>4164</v>
      </c>
      <c r="B4185" s="686">
        <f>IF(Input_series!B4181="","",Input_series!B4181)</f>
        <v>5</v>
      </c>
      <c r="C4185" s="687">
        <f>IF(Input_series!C4181="","",Input_series!C4181)</f>
        <v>23</v>
      </c>
      <c r="D4185" s="687">
        <f>IF(Input_series!D4181="","",Input_series!D4181)</f>
        <v>12</v>
      </c>
      <c r="E4185" s="360">
        <v>484.88423119978495</v>
      </c>
      <c r="F4185" s="15">
        <v>484.88422936828471</v>
      </c>
      <c r="G4185" s="15">
        <v>-478.76538749199898</v>
      </c>
      <c r="H4185" s="5">
        <v>0</v>
      </c>
      <c r="I4185" s="5">
        <v>0</v>
      </c>
      <c r="J4185" s="190">
        <v>0</v>
      </c>
      <c r="K4185" s="190">
        <v>0</v>
      </c>
      <c r="L4185" s="190">
        <v>1.8315002353323017E-6</v>
      </c>
      <c r="M4185" s="190">
        <v>0</v>
      </c>
      <c r="N4185" s="190">
        <v>0</v>
      </c>
      <c r="O4185" s="190">
        <v>0</v>
      </c>
    </row>
    <row r="4186" spans="1:15">
      <c r="A4186" s="465">
        <v>4165</v>
      </c>
      <c r="B4186" s="686">
        <f>IF(Input_series!B4182="","",Input_series!B4182)</f>
        <v>5</v>
      </c>
      <c r="C4186" s="687">
        <f>IF(Input_series!C4182="","",Input_series!C4182)</f>
        <v>23</v>
      </c>
      <c r="D4186" s="687">
        <f>IF(Input_series!D4182="","",Input_series!D4182)</f>
        <v>13</v>
      </c>
      <c r="E4186" s="360">
        <v>1.8315002353323017E-6</v>
      </c>
      <c r="F4186" s="15">
        <v>0</v>
      </c>
      <c r="G4186" s="15">
        <v>0</v>
      </c>
      <c r="H4186" s="5">
        <v>0</v>
      </c>
      <c r="I4186" s="5">
        <v>0</v>
      </c>
      <c r="J4186" s="190">
        <v>0</v>
      </c>
      <c r="K4186" s="190">
        <v>0</v>
      </c>
      <c r="L4186" s="190">
        <v>1.8315002353323017E-6</v>
      </c>
      <c r="M4186" s="190">
        <v>0</v>
      </c>
      <c r="N4186" s="190">
        <v>0</v>
      </c>
      <c r="O4186" s="190">
        <v>0</v>
      </c>
    </row>
    <row r="4187" spans="1:15">
      <c r="A4187" s="465">
        <v>4166</v>
      </c>
      <c r="B4187" s="686">
        <f>IF(Input_series!B4183="","",Input_series!B4183)</f>
        <v>5</v>
      </c>
      <c r="C4187" s="687">
        <f>IF(Input_series!C4183="","",Input_series!C4183)</f>
        <v>23</v>
      </c>
      <c r="D4187" s="687">
        <f>IF(Input_series!D4183="","",Input_series!D4183)</f>
        <v>14</v>
      </c>
      <c r="E4187" s="360">
        <v>1.8315002353323017E-6</v>
      </c>
      <c r="F4187" s="15">
        <v>0</v>
      </c>
      <c r="G4187" s="15">
        <v>0</v>
      </c>
      <c r="H4187" s="5">
        <v>0</v>
      </c>
      <c r="I4187" s="5">
        <v>0</v>
      </c>
      <c r="J4187" s="190">
        <v>0</v>
      </c>
      <c r="K4187" s="190">
        <v>0</v>
      </c>
      <c r="L4187" s="190">
        <v>1.8315002353323017E-6</v>
      </c>
      <c r="M4187" s="190">
        <v>0</v>
      </c>
      <c r="N4187" s="190">
        <v>0</v>
      </c>
      <c r="O4187" s="190">
        <v>0</v>
      </c>
    </row>
    <row r="4188" spans="1:15">
      <c r="A4188" s="465">
        <v>4167</v>
      </c>
      <c r="B4188" s="686">
        <f>IF(Input_series!B4184="","",Input_series!B4184)</f>
        <v>5</v>
      </c>
      <c r="C4188" s="687">
        <f>IF(Input_series!C4184="","",Input_series!C4184)</f>
        <v>23</v>
      </c>
      <c r="D4188" s="687">
        <f>IF(Input_series!D4184="","",Input_series!D4184)</f>
        <v>15</v>
      </c>
      <c r="E4188" s="360">
        <v>1.8315002353323019E-6</v>
      </c>
      <c r="F4188" s="15">
        <v>0</v>
      </c>
      <c r="G4188" s="15">
        <v>0</v>
      </c>
      <c r="H4188" s="5">
        <v>0</v>
      </c>
      <c r="I4188" s="5">
        <v>0</v>
      </c>
      <c r="J4188" s="190">
        <v>0</v>
      </c>
      <c r="K4188" s="190">
        <v>0</v>
      </c>
      <c r="L4188" s="190">
        <v>1.8315002353323017E-6</v>
      </c>
      <c r="M4188" s="190">
        <v>0</v>
      </c>
      <c r="N4188" s="190">
        <v>0</v>
      </c>
      <c r="O4188" s="190">
        <v>0</v>
      </c>
    </row>
    <row r="4189" spans="1:15">
      <c r="A4189" s="465">
        <v>4168</v>
      </c>
      <c r="B4189" s="686">
        <f>IF(Input_series!B4185="","",Input_series!B4185)</f>
        <v>5</v>
      </c>
      <c r="C4189" s="687">
        <f>IF(Input_series!C4185="","",Input_series!C4185)</f>
        <v>23</v>
      </c>
      <c r="D4189" s="687">
        <f>IF(Input_series!D4185="","",Input_series!D4185)</f>
        <v>16</v>
      </c>
      <c r="E4189" s="360">
        <v>1.8315002353323017E-6</v>
      </c>
      <c r="F4189" s="15">
        <v>0</v>
      </c>
      <c r="G4189" s="15">
        <v>0</v>
      </c>
      <c r="H4189" s="5">
        <v>0</v>
      </c>
      <c r="I4189" s="5">
        <v>0</v>
      </c>
      <c r="J4189" s="190">
        <v>0</v>
      </c>
      <c r="K4189" s="190">
        <v>0</v>
      </c>
      <c r="L4189" s="190">
        <v>1.8315002353323017E-6</v>
      </c>
      <c r="M4189" s="190">
        <v>0</v>
      </c>
      <c r="N4189" s="190">
        <v>0</v>
      </c>
      <c r="O4189" s="190">
        <v>0</v>
      </c>
    </row>
    <row r="4190" spans="1:15">
      <c r="A4190" s="465">
        <v>4169</v>
      </c>
      <c r="B4190" s="686">
        <f>IF(Input_series!B4186="","",Input_series!B4186)</f>
        <v>5</v>
      </c>
      <c r="C4190" s="687">
        <f>IF(Input_series!C4186="","",Input_series!C4186)</f>
        <v>23</v>
      </c>
      <c r="D4190" s="687">
        <f>IF(Input_series!D4186="","",Input_series!D4186)</f>
        <v>17</v>
      </c>
      <c r="E4190" s="360">
        <v>1.8315002353323017E-6</v>
      </c>
      <c r="F4190" s="15">
        <v>0</v>
      </c>
      <c r="G4190" s="15">
        <v>0</v>
      </c>
      <c r="H4190" s="5">
        <v>0</v>
      </c>
      <c r="I4190" s="5">
        <v>0</v>
      </c>
      <c r="J4190" s="190">
        <v>0</v>
      </c>
      <c r="K4190" s="190">
        <v>0</v>
      </c>
      <c r="L4190" s="190">
        <v>1.8315002353323017E-6</v>
      </c>
      <c r="M4190" s="190">
        <v>0</v>
      </c>
      <c r="N4190" s="190">
        <v>0</v>
      </c>
      <c r="O4190" s="190">
        <v>0</v>
      </c>
    </row>
    <row r="4191" spans="1:15">
      <c r="A4191" s="465">
        <v>4170</v>
      </c>
      <c r="B4191" s="686">
        <f>IF(Input_series!B4187="","",Input_series!B4187)</f>
        <v>5</v>
      </c>
      <c r="C4191" s="687">
        <f>IF(Input_series!C4187="","",Input_series!C4187)</f>
        <v>23</v>
      </c>
      <c r="D4191" s="687">
        <f>IF(Input_series!D4187="","",Input_series!D4187)</f>
        <v>18</v>
      </c>
      <c r="E4191" s="360">
        <v>381.31537941582519</v>
      </c>
      <c r="F4191" s="15">
        <v>381.31537758432495</v>
      </c>
      <c r="G4191" s="15">
        <v>-375.53503008650063</v>
      </c>
      <c r="H4191" s="5">
        <v>0</v>
      </c>
      <c r="I4191" s="5">
        <v>0</v>
      </c>
      <c r="J4191" s="190">
        <v>0</v>
      </c>
      <c r="K4191" s="190">
        <v>0</v>
      </c>
      <c r="L4191" s="190">
        <v>1.8315002353323017E-6</v>
      </c>
      <c r="M4191" s="190">
        <v>0</v>
      </c>
      <c r="N4191" s="190">
        <v>0</v>
      </c>
      <c r="O4191" s="190">
        <v>0</v>
      </c>
    </row>
    <row r="4192" spans="1:15">
      <c r="A4192" s="465">
        <v>4171</v>
      </c>
      <c r="B4192" s="686">
        <f>IF(Input_series!B4188="","",Input_series!B4188)</f>
        <v>5</v>
      </c>
      <c r="C4192" s="687">
        <f>IF(Input_series!C4188="","",Input_series!C4188)</f>
        <v>23</v>
      </c>
      <c r="D4192" s="687">
        <f>IF(Input_series!D4188="","",Input_series!D4188)</f>
        <v>19</v>
      </c>
      <c r="E4192" s="360">
        <v>1.8315002353323017E-6</v>
      </c>
      <c r="F4192" s="15">
        <v>0</v>
      </c>
      <c r="G4192" s="15">
        <v>0</v>
      </c>
      <c r="H4192" s="5">
        <v>0</v>
      </c>
      <c r="I4192" s="5">
        <v>0</v>
      </c>
      <c r="J4192" s="190">
        <v>0</v>
      </c>
      <c r="K4192" s="190">
        <v>0</v>
      </c>
      <c r="L4192" s="190">
        <v>1.8315002353323017E-6</v>
      </c>
      <c r="M4192" s="190">
        <v>0</v>
      </c>
      <c r="N4192" s="190">
        <v>0</v>
      </c>
      <c r="O4192" s="190">
        <v>0</v>
      </c>
    </row>
    <row r="4193" spans="1:15">
      <c r="A4193" s="465">
        <v>4172</v>
      </c>
      <c r="B4193" s="686">
        <f>IF(Input_series!B4189="","",Input_series!B4189)</f>
        <v>5</v>
      </c>
      <c r="C4193" s="687">
        <f>IF(Input_series!C4189="","",Input_series!C4189)</f>
        <v>23</v>
      </c>
      <c r="D4193" s="687">
        <f>IF(Input_series!D4189="","",Input_series!D4189)</f>
        <v>20</v>
      </c>
      <c r="E4193" s="360">
        <v>1.8315002353323015E-6</v>
      </c>
      <c r="F4193" s="15">
        <v>0</v>
      </c>
      <c r="G4193" s="15">
        <v>0</v>
      </c>
      <c r="H4193" s="5">
        <v>0</v>
      </c>
      <c r="I4193" s="5">
        <v>0</v>
      </c>
      <c r="J4193" s="190">
        <v>0</v>
      </c>
      <c r="K4193" s="190">
        <v>0</v>
      </c>
      <c r="L4193" s="190">
        <v>1.8315002353323017E-6</v>
      </c>
      <c r="M4193" s="190">
        <v>0</v>
      </c>
      <c r="N4193" s="190">
        <v>0</v>
      </c>
      <c r="O4193" s="190">
        <v>0</v>
      </c>
    </row>
    <row r="4194" spans="1:15">
      <c r="A4194" s="465">
        <v>4173</v>
      </c>
      <c r="B4194" s="686">
        <f>IF(Input_series!B4190="","",Input_series!B4190)</f>
        <v>5</v>
      </c>
      <c r="C4194" s="687">
        <f>IF(Input_series!C4190="","",Input_series!C4190)</f>
        <v>23</v>
      </c>
      <c r="D4194" s="687">
        <f>IF(Input_series!D4190="","",Input_series!D4190)</f>
        <v>21</v>
      </c>
      <c r="E4194" s="360">
        <v>1.8315002353323015E-6</v>
      </c>
      <c r="F4194" s="15">
        <v>0</v>
      </c>
      <c r="G4194" s="15">
        <v>0</v>
      </c>
      <c r="H4194" s="5">
        <v>0</v>
      </c>
      <c r="I4194" s="5">
        <v>0</v>
      </c>
      <c r="J4194" s="190">
        <v>0</v>
      </c>
      <c r="K4194" s="190">
        <v>0</v>
      </c>
      <c r="L4194" s="190">
        <v>1.8315002353323017E-6</v>
      </c>
      <c r="M4194" s="190">
        <v>0</v>
      </c>
      <c r="N4194" s="190">
        <v>0</v>
      </c>
      <c r="O4194" s="190">
        <v>0</v>
      </c>
    </row>
    <row r="4195" spans="1:15">
      <c r="A4195" s="465">
        <v>4174</v>
      </c>
      <c r="B4195" s="686">
        <f>IF(Input_series!B4191="","",Input_series!B4191)</f>
        <v>5</v>
      </c>
      <c r="C4195" s="687">
        <f>IF(Input_series!C4191="","",Input_series!C4191)</f>
        <v>23</v>
      </c>
      <c r="D4195" s="687">
        <f>IF(Input_series!D4191="","",Input_series!D4191)</f>
        <v>22</v>
      </c>
      <c r="E4195" s="360">
        <v>1.8315002353323015E-6</v>
      </c>
      <c r="F4195" s="15">
        <v>0</v>
      </c>
      <c r="G4195" s="15">
        <v>0</v>
      </c>
      <c r="H4195" s="5">
        <v>0</v>
      </c>
      <c r="I4195" s="5">
        <v>0</v>
      </c>
      <c r="J4195" s="190">
        <v>0</v>
      </c>
      <c r="K4195" s="190">
        <v>0</v>
      </c>
      <c r="L4195" s="190">
        <v>1.8315002353323017E-6</v>
      </c>
      <c r="M4195" s="190">
        <v>0</v>
      </c>
      <c r="N4195" s="190">
        <v>0</v>
      </c>
      <c r="O4195" s="190">
        <v>0</v>
      </c>
    </row>
    <row r="4196" spans="1:15">
      <c r="A4196" s="465">
        <v>4175</v>
      </c>
      <c r="B4196" s="686">
        <f>IF(Input_series!B4192="","",Input_series!B4192)</f>
        <v>5</v>
      </c>
      <c r="C4196" s="687">
        <f>IF(Input_series!C4192="","",Input_series!C4192)</f>
        <v>23</v>
      </c>
      <c r="D4196" s="687">
        <f>IF(Input_series!D4192="","",Input_series!D4192)</f>
        <v>23</v>
      </c>
      <c r="E4196" s="360">
        <v>1193.2169950705754</v>
      </c>
      <c r="F4196" s="15">
        <v>1193.2169932390752</v>
      </c>
      <c r="G4196" s="15">
        <v>-1208.7514847149566</v>
      </c>
      <c r="H4196" s="5">
        <v>0</v>
      </c>
      <c r="I4196" s="5">
        <v>0</v>
      </c>
      <c r="J4196" s="190">
        <v>0</v>
      </c>
      <c r="K4196" s="190">
        <v>0</v>
      </c>
      <c r="L4196" s="190">
        <v>1.8315002353323017E-6</v>
      </c>
      <c r="M4196" s="190">
        <v>0</v>
      </c>
      <c r="N4196" s="190">
        <v>0</v>
      </c>
      <c r="O4196" s="190">
        <v>0</v>
      </c>
    </row>
    <row r="4197" spans="1:15">
      <c r="A4197" s="465">
        <v>4176</v>
      </c>
      <c r="B4197" s="686">
        <f>IF(Input_series!B4193="","",Input_series!B4193)</f>
        <v>5</v>
      </c>
      <c r="C4197" s="687">
        <f>IF(Input_series!C4193="","",Input_series!C4193)</f>
        <v>23</v>
      </c>
      <c r="D4197" s="687">
        <f>IF(Input_series!D4193="","",Input_series!D4193)</f>
        <v>24</v>
      </c>
      <c r="E4197" s="360">
        <v>1047.8052795910457</v>
      </c>
      <c r="F4197" s="15">
        <v>1047.8052777595456</v>
      </c>
      <c r="G4197" s="15">
        <v>-1060.2294869534742</v>
      </c>
      <c r="H4197" s="5">
        <v>0</v>
      </c>
      <c r="I4197" s="5">
        <v>0</v>
      </c>
      <c r="J4197" s="190">
        <v>0</v>
      </c>
      <c r="K4197" s="190">
        <v>0</v>
      </c>
      <c r="L4197" s="190">
        <v>1.8315002353323017E-6</v>
      </c>
      <c r="M4197" s="190">
        <v>0</v>
      </c>
      <c r="N4197" s="190">
        <v>0</v>
      </c>
      <c r="O4197" s="190">
        <v>0</v>
      </c>
    </row>
    <row r="4198" spans="1:15">
      <c r="A4198" s="465">
        <v>4177</v>
      </c>
      <c r="B4198" s="686">
        <f>IF(Input_series!B4194="","",Input_series!B4194)</f>
        <v>5</v>
      </c>
      <c r="C4198" s="687">
        <f>IF(Input_series!C4194="","",Input_series!C4194)</f>
        <v>24</v>
      </c>
      <c r="D4198" s="687">
        <f>IF(Input_series!D4194="","",Input_series!D4194)</f>
        <v>1</v>
      </c>
      <c r="E4198" s="360">
        <v>1.8315002353323017E-6</v>
      </c>
      <c r="F4198" s="15">
        <v>0</v>
      </c>
      <c r="G4198" s="15">
        <v>0</v>
      </c>
      <c r="H4198" s="5">
        <v>0</v>
      </c>
      <c r="I4198" s="5">
        <v>0</v>
      </c>
      <c r="J4198" s="190">
        <v>0</v>
      </c>
      <c r="K4198" s="190">
        <v>0</v>
      </c>
      <c r="L4198" s="190">
        <v>1.8315002353323017E-6</v>
      </c>
      <c r="M4198" s="190">
        <v>0</v>
      </c>
      <c r="N4198" s="190">
        <v>0</v>
      </c>
      <c r="O4198" s="190">
        <v>0</v>
      </c>
    </row>
    <row r="4199" spans="1:15">
      <c r="A4199" s="465">
        <v>4178</v>
      </c>
      <c r="B4199" s="686">
        <f>IF(Input_series!B4195="","",Input_series!B4195)</f>
        <v>5</v>
      </c>
      <c r="C4199" s="687">
        <f>IF(Input_series!C4195="","",Input_series!C4195)</f>
        <v>24</v>
      </c>
      <c r="D4199" s="687">
        <f>IF(Input_series!D4195="","",Input_series!D4195)</f>
        <v>2</v>
      </c>
      <c r="E4199" s="360">
        <v>1.8315002353323015E-6</v>
      </c>
      <c r="F4199" s="15">
        <v>0</v>
      </c>
      <c r="G4199" s="15">
        <v>0</v>
      </c>
      <c r="H4199" s="5">
        <v>0</v>
      </c>
      <c r="I4199" s="5">
        <v>0</v>
      </c>
      <c r="J4199" s="190">
        <v>0</v>
      </c>
      <c r="K4199" s="190">
        <v>0</v>
      </c>
      <c r="L4199" s="190">
        <v>1.8315002353323017E-6</v>
      </c>
      <c r="M4199" s="190">
        <v>0</v>
      </c>
      <c r="N4199" s="190">
        <v>0</v>
      </c>
      <c r="O4199" s="190">
        <v>0</v>
      </c>
    </row>
    <row r="4200" spans="1:15">
      <c r="A4200" s="465">
        <v>4179</v>
      </c>
      <c r="B4200" s="686">
        <f>IF(Input_series!B4196="","",Input_series!B4196)</f>
        <v>5</v>
      </c>
      <c r="C4200" s="687">
        <f>IF(Input_series!C4196="","",Input_series!C4196)</f>
        <v>24</v>
      </c>
      <c r="D4200" s="687">
        <f>IF(Input_series!D4196="","",Input_series!D4196)</f>
        <v>3</v>
      </c>
      <c r="E4200" s="360">
        <v>1.8315002353323019E-6</v>
      </c>
      <c r="F4200" s="15">
        <v>0</v>
      </c>
      <c r="G4200" s="15">
        <v>0</v>
      </c>
      <c r="H4200" s="5">
        <v>0</v>
      </c>
      <c r="I4200" s="5">
        <v>0</v>
      </c>
      <c r="J4200" s="190">
        <v>0</v>
      </c>
      <c r="K4200" s="190">
        <v>0</v>
      </c>
      <c r="L4200" s="190">
        <v>1.8315002353323017E-6</v>
      </c>
      <c r="M4200" s="190">
        <v>0</v>
      </c>
      <c r="N4200" s="190">
        <v>0</v>
      </c>
      <c r="O4200" s="190">
        <v>0</v>
      </c>
    </row>
    <row r="4201" spans="1:15">
      <c r="A4201" s="465">
        <v>4180</v>
      </c>
      <c r="B4201" s="686">
        <f>IF(Input_series!B4197="","",Input_series!B4197)</f>
        <v>5</v>
      </c>
      <c r="C4201" s="687">
        <f>IF(Input_series!C4197="","",Input_series!C4197)</f>
        <v>24</v>
      </c>
      <c r="D4201" s="687">
        <f>IF(Input_series!D4197="","",Input_series!D4197)</f>
        <v>4</v>
      </c>
      <c r="E4201" s="360">
        <v>887.77523621948058</v>
      </c>
      <c r="F4201" s="15">
        <v>887.77523438798028</v>
      </c>
      <c r="G4201" s="15">
        <v>-908.29683029485943</v>
      </c>
      <c r="H4201" s="5">
        <v>0</v>
      </c>
      <c r="I4201" s="5">
        <v>0</v>
      </c>
      <c r="J4201" s="190">
        <v>0</v>
      </c>
      <c r="K4201" s="190">
        <v>0</v>
      </c>
      <c r="L4201" s="190">
        <v>1.8315002353323017E-6</v>
      </c>
      <c r="M4201" s="190">
        <v>0</v>
      </c>
      <c r="N4201" s="190">
        <v>0</v>
      </c>
      <c r="O4201" s="190">
        <v>0</v>
      </c>
    </row>
    <row r="4202" spans="1:15">
      <c r="A4202" s="465">
        <v>4181</v>
      </c>
      <c r="B4202" s="686">
        <f>IF(Input_series!B4198="","",Input_series!B4198)</f>
        <v>5</v>
      </c>
      <c r="C4202" s="687">
        <f>IF(Input_series!C4198="","",Input_series!C4198)</f>
        <v>24</v>
      </c>
      <c r="D4202" s="687">
        <f>IF(Input_series!D4198="","",Input_series!D4198)</f>
        <v>5</v>
      </c>
      <c r="E4202" s="360">
        <v>886.04199974255903</v>
      </c>
      <c r="F4202" s="15">
        <v>886.04199791105873</v>
      </c>
      <c r="G4202" s="15">
        <v>-903.78085094132894</v>
      </c>
      <c r="H4202" s="5">
        <v>0</v>
      </c>
      <c r="I4202" s="5">
        <v>0</v>
      </c>
      <c r="J4202" s="190">
        <v>0</v>
      </c>
      <c r="K4202" s="190">
        <v>0</v>
      </c>
      <c r="L4202" s="190">
        <v>1.8315002353323017E-6</v>
      </c>
      <c r="M4202" s="190">
        <v>0</v>
      </c>
      <c r="N4202" s="190">
        <v>0</v>
      </c>
      <c r="O4202" s="190">
        <v>0</v>
      </c>
    </row>
    <row r="4203" spans="1:15">
      <c r="A4203" s="465">
        <v>4182</v>
      </c>
      <c r="B4203" s="686">
        <f>IF(Input_series!B4199="","",Input_series!B4199)</f>
        <v>5</v>
      </c>
      <c r="C4203" s="687">
        <f>IF(Input_series!C4199="","",Input_series!C4199)</f>
        <v>24</v>
      </c>
      <c r="D4203" s="687">
        <f>IF(Input_series!D4199="","",Input_series!D4199)</f>
        <v>6</v>
      </c>
      <c r="E4203" s="360">
        <v>299.85233616818641</v>
      </c>
      <c r="F4203" s="15">
        <v>299.85233433668617</v>
      </c>
      <c r="G4203" s="15">
        <v>-304.41732685053438</v>
      </c>
      <c r="H4203" s="5">
        <v>0</v>
      </c>
      <c r="I4203" s="5">
        <v>0</v>
      </c>
      <c r="J4203" s="190">
        <v>0</v>
      </c>
      <c r="K4203" s="190">
        <v>0</v>
      </c>
      <c r="L4203" s="190">
        <v>1.8315002353323017E-6</v>
      </c>
      <c r="M4203" s="190">
        <v>0</v>
      </c>
      <c r="N4203" s="190">
        <v>0</v>
      </c>
      <c r="O4203" s="190">
        <v>0</v>
      </c>
    </row>
    <row r="4204" spans="1:15">
      <c r="A4204" s="465">
        <v>4183</v>
      </c>
      <c r="B4204" s="686">
        <f>IF(Input_series!B4200="","",Input_series!B4200)</f>
        <v>5</v>
      </c>
      <c r="C4204" s="687">
        <f>IF(Input_series!C4200="","",Input_series!C4200)</f>
        <v>24</v>
      </c>
      <c r="D4204" s="687">
        <f>IF(Input_series!D4200="","",Input_series!D4200)</f>
        <v>7</v>
      </c>
      <c r="E4204" s="360">
        <v>1.8315002353323015E-6</v>
      </c>
      <c r="F4204" s="15">
        <v>0</v>
      </c>
      <c r="G4204" s="15">
        <v>0</v>
      </c>
      <c r="H4204" s="5">
        <v>0</v>
      </c>
      <c r="I4204" s="5">
        <v>0</v>
      </c>
      <c r="J4204" s="190">
        <v>0</v>
      </c>
      <c r="K4204" s="190">
        <v>0</v>
      </c>
      <c r="L4204" s="190">
        <v>1.8315002353323017E-6</v>
      </c>
      <c r="M4204" s="190">
        <v>0</v>
      </c>
      <c r="N4204" s="190">
        <v>0</v>
      </c>
      <c r="O4204" s="190">
        <v>0</v>
      </c>
    </row>
    <row r="4205" spans="1:15">
      <c r="A4205" s="465">
        <v>4184</v>
      </c>
      <c r="B4205" s="686">
        <f>IF(Input_series!B4201="","",Input_series!B4201)</f>
        <v>5</v>
      </c>
      <c r="C4205" s="687">
        <f>IF(Input_series!C4201="","",Input_series!C4201)</f>
        <v>24</v>
      </c>
      <c r="D4205" s="687">
        <f>IF(Input_series!D4201="","",Input_series!D4201)</f>
        <v>8</v>
      </c>
      <c r="E4205" s="360">
        <v>1.8315002353323015E-6</v>
      </c>
      <c r="F4205" s="15">
        <v>0</v>
      </c>
      <c r="G4205" s="15">
        <v>0</v>
      </c>
      <c r="H4205" s="5">
        <v>0</v>
      </c>
      <c r="I4205" s="5">
        <v>0</v>
      </c>
      <c r="J4205" s="190">
        <v>0</v>
      </c>
      <c r="K4205" s="190">
        <v>0</v>
      </c>
      <c r="L4205" s="190">
        <v>1.8315002353323017E-6</v>
      </c>
      <c r="M4205" s="190">
        <v>0</v>
      </c>
      <c r="N4205" s="190">
        <v>0</v>
      </c>
      <c r="O4205" s="190">
        <v>0</v>
      </c>
    </row>
    <row r="4206" spans="1:15">
      <c r="A4206" s="465">
        <v>4185</v>
      </c>
      <c r="B4206" s="686">
        <f>IF(Input_series!B4202="","",Input_series!B4202)</f>
        <v>5</v>
      </c>
      <c r="C4206" s="687">
        <f>IF(Input_series!C4202="","",Input_series!C4202)</f>
        <v>24</v>
      </c>
      <c r="D4206" s="687">
        <f>IF(Input_series!D4202="","",Input_series!D4202)</f>
        <v>9</v>
      </c>
      <c r="E4206" s="360">
        <v>1.8315002353323017E-6</v>
      </c>
      <c r="F4206" s="15">
        <v>0</v>
      </c>
      <c r="G4206" s="15">
        <v>0</v>
      </c>
      <c r="H4206" s="5">
        <v>0</v>
      </c>
      <c r="I4206" s="5">
        <v>0</v>
      </c>
      <c r="J4206" s="190">
        <v>0</v>
      </c>
      <c r="K4206" s="190">
        <v>0</v>
      </c>
      <c r="L4206" s="190">
        <v>1.8315002353323017E-6</v>
      </c>
      <c r="M4206" s="190">
        <v>0</v>
      </c>
      <c r="N4206" s="190">
        <v>0</v>
      </c>
      <c r="O4206" s="190">
        <v>0</v>
      </c>
    </row>
    <row r="4207" spans="1:15">
      <c r="A4207" s="465">
        <v>4186</v>
      </c>
      <c r="B4207" s="686">
        <f>IF(Input_series!B4203="","",Input_series!B4203)</f>
        <v>5</v>
      </c>
      <c r="C4207" s="687">
        <f>IF(Input_series!C4203="","",Input_series!C4203)</f>
        <v>24</v>
      </c>
      <c r="D4207" s="687">
        <f>IF(Input_series!D4203="","",Input_series!D4203)</f>
        <v>10</v>
      </c>
      <c r="E4207" s="360">
        <v>773.75421739570322</v>
      </c>
      <c r="F4207" s="15">
        <v>773.75421556420304</v>
      </c>
      <c r="G4207" s="15">
        <v>-770.52688778136553</v>
      </c>
      <c r="H4207" s="5">
        <v>0</v>
      </c>
      <c r="I4207" s="5">
        <v>0</v>
      </c>
      <c r="J4207" s="190">
        <v>0</v>
      </c>
      <c r="K4207" s="190">
        <v>0</v>
      </c>
      <c r="L4207" s="190">
        <v>1.8315002353323017E-6</v>
      </c>
      <c r="M4207" s="190">
        <v>0</v>
      </c>
      <c r="N4207" s="190">
        <v>0</v>
      </c>
      <c r="O4207" s="190">
        <v>0</v>
      </c>
    </row>
    <row r="4208" spans="1:15">
      <c r="A4208" s="465">
        <v>4187</v>
      </c>
      <c r="B4208" s="686">
        <f>IF(Input_series!B4204="","",Input_series!B4204)</f>
        <v>5</v>
      </c>
      <c r="C4208" s="687">
        <f>IF(Input_series!C4204="","",Input_series!C4204)</f>
        <v>24</v>
      </c>
      <c r="D4208" s="687">
        <f>IF(Input_series!D4204="","",Input_series!D4204)</f>
        <v>11</v>
      </c>
      <c r="E4208" s="360">
        <v>1.8315002353323019E-6</v>
      </c>
      <c r="F4208" s="15">
        <v>0</v>
      </c>
      <c r="G4208" s="15">
        <v>0</v>
      </c>
      <c r="H4208" s="5">
        <v>0</v>
      </c>
      <c r="I4208" s="5">
        <v>0</v>
      </c>
      <c r="J4208" s="190">
        <v>0</v>
      </c>
      <c r="K4208" s="190">
        <v>0</v>
      </c>
      <c r="L4208" s="190">
        <v>1.8315002353323017E-6</v>
      </c>
      <c r="M4208" s="190">
        <v>0</v>
      </c>
      <c r="N4208" s="190">
        <v>0</v>
      </c>
      <c r="O4208" s="190">
        <v>0</v>
      </c>
    </row>
    <row r="4209" spans="1:15">
      <c r="A4209" s="465">
        <v>4188</v>
      </c>
      <c r="B4209" s="686">
        <f>IF(Input_series!B4205="","",Input_series!B4205)</f>
        <v>5</v>
      </c>
      <c r="C4209" s="687">
        <f>IF(Input_series!C4205="","",Input_series!C4205)</f>
        <v>24</v>
      </c>
      <c r="D4209" s="687">
        <f>IF(Input_series!D4205="","",Input_series!D4205)</f>
        <v>12</v>
      </c>
      <c r="E4209" s="360">
        <v>218.94767572834004</v>
      </c>
      <c r="F4209" s="15">
        <v>218.9476738968398</v>
      </c>
      <c r="G4209" s="15">
        <v>-215.91245903081472</v>
      </c>
      <c r="H4209" s="5">
        <v>0</v>
      </c>
      <c r="I4209" s="5">
        <v>0</v>
      </c>
      <c r="J4209" s="190">
        <v>0</v>
      </c>
      <c r="K4209" s="190">
        <v>0</v>
      </c>
      <c r="L4209" s="190">
        <v>1.8315002353323017E-6</v>
      </c>
      <c r="M4209" s="190">
        <v>0</v>
      </c>
      <c r="N4209" s="190">
        <v>0</v>
      </c>
      <c r="O4209" s="190">
        <v>0</v>
      </c>
    </row>
    <row r="4210" spans="1:15">
      <c r="A4210" s="465">
        <v>4189</v>
      </c>
      <c r="B4210" s="686">
        <f>IF(Input_series!B4206="","",Input_series!B4206)</f>
        <v>5</v>
      </c>
      <c r="C4210" s="687">
        <f>IF(Input_series!C4206="","",Input_series!C4206)</f>
        <v>24</v>
      </c>
      <c r="D4210" s="687">
        <f>IF(Input_series!D4206="","",Input_series!D4206)</f>
        <v>13</v>
      </c>
      <c r="E4210" s="360">
        <v>1.8315002353323017E-6</v>
      </c>
      <c r="F4210" s="15">
        <v>0</v>
      </c>
      <c r="G4210" s="15">
        <v>0</v>
      </c>
      <c r="H4210" s="5">
        <v>0</v>
      </c>
      <c r="I4210" s="5">
        <v>0</v>
      </c>
      <c r="J4210" s="190">
        <v>0</v>
      </c>
      <c r="K4210" s="190">
        <v>0</v>
      </c>
      <c r="L4210" s="190">
        <v>1.8315002353323017E-6</v>
      </c>
      <c r="M4210" s="190">
        <v>0</v>
      </c>
      <c r="N4210" s="190">
        <v>0</v>
      </c>
      <c r="O4210" s="190">
        <v>0</v>
      </c>
    </row>
    <row r="4211" spans="1:15">
      <c r="A4211" s="465">
        <v>4190</v>
      </c>
      <c r="B4211" s="686">
        <f>IF(Input_series!B4207="","",Input_series!B4207)</f>
        <v>5</v>
      </c>
      <c r="C4211" s="687">
        <f>IF(Input_series!C4207="","",Input_series!C4207)</f>
        <v>24</v>
      </c>
      <c r="D4211" s="687">
        <f>IF(Input_series!D4207="","",Input_series!D4207)</f>
        <v>14</v>
      </c>
      <c r="E4211" s="360">
        <v>1.8315002353323017E-6</v>
      </c>
      <c r="F4211" s="15">
        <v>0</v>
      </c>
      <c r="G4211" s="15">
        <v>0</v>
      </c>
      <c r="H4211" s="5">
        <v>0</v>
      </c>
      <c r="I4211" s="5">
        <v>0</v>
      </c>
      <c r="J4211" s="190">
        <v>0</v>
      </c>
      <c r="K4211" s="190">
        <v>0</v>
      </c>
      <c r="L4211" s="190">
        <v>1.8315002353323017E-6</v>
      </c>
      <c r="M4211" s="190">
        <v>0</v>
      </c>
      <c r="N4211" s="190">
        <v>0</v>
      </c>
      <c r="O4211" s="190">
        <v>0</v>
      </c>
    </row>
    <row r="4212" spans="1:15">
      <c r="A4212" s="465">
        <v>4191</v>
      </c>
      <c r="B4212" s="686">
        <f>IF(Input_series!B4208="","",Input_series!B4208)</f>
        <v>5</v>
      </c>
      <c r="C4212" s="687">
        <f>IF(Input_series!C4208="","",Input_series!C4208)</f>
        <v>24</v>
      </c>
      <c r="D4212" s="687">
        <f>IF(Input_series!D4208="","",Input_series!D4208)</f>
        <v>15</v>
      </c>
      <c r="E4212" s="360">
        <v>1.8315002353323017E-6</v>
      </c>
      <c r="F4212" s="15">
        <v>0</v>
      </c>
      <c r="G4212" s="15">
        <v>0</v>
      </c>
      <c r="H4212" s="5">
        <v>0</v>
      </c>
      <c r="I4212" s="5">
        <v>0</v>
      </c>
      <c r="J4212" s="190">
        <v>0</v>
      </c>
      <c r="K4212" s="190">
        <v>0</v>
      </c>
      <c r="L4212" s="190">
        <v>1.8315002353323017E-6</v>
      </c>
      <c r="M4212" s="190">
        <v>0</v>
      </c>
      <c r="N4212" s="190">
        <v>0</v>
      </c>
      <c r="O4212" s="190">
        <v>0</v>
      </c>
    </row>
    <row r="4213" spans="1:15">
      <c r="A4213" s="465">
        <v>4192</v>
      </c>
      <c r="B4213" s="686">
        <f>IF(Input_series!B4209="","",Input_series!B4209)</f>
        <v>5</v>
      </c>
      <c r="C4213" s="687">
        <f>IF(Input_series!C4209="","",Input_series!C4209)</f>
        <v>24</v>
      </c>
      <c r="D4213" s="687">
        <f>IF(Input_series!D4209="","",Input_series!D4209)</f>
        <v>16</v>
      </c>
      <c r="E4213" s="360">
        <v>1.8315002353323017E-6</v>
      </c>
      <c r="F4213" s="15">
        <v>0</v>
      </c>
      <c r="G4213" s="15">
        <v>0</v>
      </c>
      <c r="H4213" s="5">
        <v>0</v>
      </c>
      <c r="I4213" s="5">
        <v>0</v>
      </c>
      <c r="J4213" s="190">
        <v>0</v>
      </c>
      <c r="K4213" s="190">
        <v>0</v>
      </c>
      <c r="L4213" s="190">
        <v>1.8315002353323017E-6</v>
      </c>
      <c r="M4213" s="190">
        <v>0</v>
      </c>
      <c r="N4213" s="190">
        <v>0</v>
      </c>
      <c r="O4213" s="190">
        <v>0</v>
      </c>
    </row>
    <row r="4214" spans="1:15">
      <c r="A4214" s="465">
        <v>4193</v>
      </c>
      <c r="B4214" s="686">
        <f>IF(Input_series!B4210="","",Input_series!B4210)</f>
        <v>5</v>
      </c>
      <c r="C4214" s="687">
        <f>IF(Input_series!C4210="","",Input_series!C4210)</f>
        <v>24</v>
      </c>
      <c r="D4214" s="687">
        <f>IF(Input_series!D4210="","",Input_series!D4210)</f>
        <v>17</v>
      </c>
      <c r="E4214" s="360">
        <v>1.8315002353323017E-6</v>
      </c>
      <c r="F4214" s="15">
        <v>0</v>
      </c>
      <c r="G4214" s="15">
        <v>0</v>
      </c>
      <c r="H4214" s="5">
        <v>0</v>
      </c>
      <c r="I4214" s="5">
        <v>0</v>
      </c>
      <c r="J4214" s="190">
        <v>0</v>
      </c>
      <c r="K4214" s="190">
        <v>0</v>
      </c>
      <c r="L4214" s="190">
        <v>1.8315002353323017E-6</v>
      </c>
      <c r="M4214" s="190">
        <v>0</v>
      </c>
      <c r="N4214" s="190">
        <v>0</v>
      </c>
      <c r="O4214" s="190">
        <v>0</v>
      </c>
    </row>
    <row r="4215" spans="1:15">
      <c r="A4215" s="465">
        <v>4194</v>
      </c>
      <c r="B4215" s="686">
        <f>IF(Input_series!B4211="","",Input_series!B4211)</f>
        <v>5</v>
      </c>
      <c r="C4215" s="687">
        <f>IF(Input_series!C4211="","",Input_series!C4211)</f>
        <v>24</v>
      </c>
      <c r="D4215" s="687">
        <f>IF(Input_series!D4211="","",Input_series!D4211)</f>
        <v>18</v>
      </c>
      <c r="E4215" s="360">
        <v>255.90448324281073</v>
      </c>
      <c r="F4215" s="15">
        <v>255.90448141131048</v>
      </c>
      <c r="G4215" s="15">
        <v>-251.14377254847292</v>
      </c>
      <c r="H4215" s="5">
        <v>0</v>
      </c>
      <c r="I4215" s="5">
        <v>0</v>
      </c>
      <c r="J4215" s="190">
        <v>0</v>
      </c>
      <c r="K4215" s="190">
        <v>0</v>
      </c>
      <c r="L4215" s="190">
        <v>1.8315002353323017E-6</v>
      </c>
      <c r="M4215" s="190">
        <v>0</v>
      </c>
      <c r="N4215" s="190">
        <v>0</v>
      </c>
      <c r="O4215" s="190">
        <v>0</v>
      </c>
    </row>
    <row r="4216" spans="1:15">
      <c r="A4216" s="465">
        <v>4195</v>
      </c>
      <c r="B4216" s="686">
        <f>IF(Input_series!B4212="","",Input_series!B4212)</f>
        <v>5</v>
      </c>
      <c r="C4216" s="687">
        <f>IF(Input_series!C4212="","",Input_series!C4212)</f>
        <v>24</v>
      </c>
      <c r="D4216" s="687">
        <f>IF(Input_series!D4212="","",Input_series!D4212)</f>
        <v>19</v>
      </c>
      <c r="E4216" s="360">
        <v>1.8315002353323017E-6</v>
      </c>
      <c r="F4216" s="15">
        <v>0</v>
      </c>
      <c r="G4216" s="15">
        <v>0</v>
      </c>
      <c r="H4216" s="5">
        <v>0</v>
      </c>
      <c r="I4216" s="5">
        <v>0</v>
      </c>
      <c r="J4216" s="190">
        <v>0</v>
      </c>
      <c r="K4216" s="190">
        <v>0</v>
      </c>
      <c r="L4216" s="190">
        <v>1.8315002353323017E-6</v>
      </c>
      <c r="M4216" s="190">
        <v>0</v>
      </c>
      <c r="N4216" s="190">
        <v>0</v>
      </c>
      <c r="O4216" s="190">
        <v>0</v>
      </c>
    </row>
    <row r="4217" spans="1:15">
      <c r="A4217" s="465">
        <v>4196</v>
      </c>
      <c r="B4217" s="686">
        <f>IF(Input_series!B4213="","",Input_series!B4213)</f>
        <v>5</v>
      </c>
      <c r="C4217" s="687">
        <f>IF(Input_series!C4213="","",Input_series!C4213)</f>
        <v>24</v>
      </c>
      <c r="D4217" s="687">
        <f>IF(Input_series!D4213="","",Input_series!D4213)</f>
        <v>20</v>
      </c>
      <c r="E4217" s="360">
        <v>1.8315002353323017E-6</v>
      </c>
      <c r="F4217" s="15">
        <v>0</v>
      </c>
      <c r="G4217" s="15">
        <v>0</v>
      </c>
      <c r="H4217" s="5">
        <v>0</v>
      </c>
      <c r="I4217" s="5">
        <v>0</v>
      </c>
      <c r="J4217" s="190">
        <v>0</v>
      </c>
      <c r="K4217" s="190">
        <v>0</v>
      </c>
      <c r="L4217" s="190">
        <v>1.8315002353323017E-6</v>
      </c>
      <c r="M4217" s="190">
        <v>0</v>
      </c>
      <c r="N4217" s="190">
        <v>0</v>
      </c>
      <c r="O4217" s="190">
        <v>0</v>
      </c>
    </row>
    <row r="4218" spans="1:15">
      <c r="A4218" s="465">
        <v>4197</v>
      </c>
      <c r="B4218" s="686">
        <f>IF(Input_series!B4214="","",Input_series!B4214)</f>
        <v>5</v>
      </c>
      <c r="C4218" s="687">
        <f>IF(Input_series!C4214="","",Input_series!C4214)</f>
        <v>24</v>
      </c>
      <c r="D4218" s="687">
        <f>IF(Input_series!D4214="","",Input_series!D4214)</f>
        <v>21</v>
      </c>
      <c r="E4218" s="360">
        <v>1.8315002353323017E-6</v>
      </c>
      <c r="F4218" s="15">
        <v>0</v>
      </c>
      <c r="G4218" s="15">
        <v>0</v>
      </c>
      <c r="H4218" s="5">
        <v>0</v>
      </c>
      <c r="I4218" s="5">
        <v>0</v>
      </c>
      <c r="J4218" s="190">
        <v>0</v>
      </c>
      <c r="K4218" s="190">
        <v>0</v>
      </c>
      <c r="L4218" s="190">
        <v>1.8315002353323017E-6</v>
      </c>
      <c r="M4218" s="190">
        <v>0</v>
      </c>
      <c r="N4218" s="190">
        <v>0</v>
      </c>
      <c r="O4218" s="190">
        <v>0</v>
      </c>
    </row>
    <row r="4219" spans="1:15">
      <c r="A4219" s="465">
        <v>4198</v>
      </c>
      <c r="B4219" s="686">
        <f>IF(Input_series!B4215="","",Input_series!B4215)</f>
        <v>5</v>
      </c>
      <c r="C4219" s="687">
        <f>IF(Input_series!C4215="","",Input_series!C4215)</f>
        <v>24</v>
      </c>
      <c r="D4219" s="687">
        <f>IF(Input_series!D4215="","",Input_series!D4215)</f>
        <v>22</v>
      </c>
      <c r="E4219" s="360">
        <v>1.8315002353323019E-6</v>
      </c>
      <c r="F4219" s="15">
        <v>0</v>
      </c>
      <c r="G4219" s="15">
        <v>0</v>
      </c>
      <c r="H4219" s="5">
        <v>0</v>
      </c>
      <c r="I4219" s="5">
        <v>0</v>
      </c>
      <c r="J4219" s="190">
        <v>0</v>
      </c>
      <c r="K4219" s="190">
        <v>0</v>
      </c>
      <c r="L4219" s="190">
        <v>1.8315002353323017E-6</v>
      </c>
      <c r="M4219" s="190">
        <v>0</v>
      </c>
      <c r="N4219" s="190">
        <v>0</v>
      </c>
      <c r="O4219" s="190">
        <v>0</v>
      </c>
    </row>
    <row r="4220" spans="1:15">
      <c r="A4220" s="465">
        <v>4199</v>
      </c>
      <c r="B4220" s="686">
        <f>IF(Input_series!B4216="","",Input_series!B4216)</f>
        <v>5</v>
      </c>
      <c r="C4220" s="687">
        <f>IF(Input_series!C4216="","",Input_series!C4216)</f>
        <v>24</v>
      </c>
      <c r="D4220" s="687">
        <f>IF(Input_series!D4216="","",Input_series!D4216)</f>
        <v>23</v>
      </c>
      <c r="E4220" s="360">
        <v>1037.465488805434</v>
      </c>
      <c r="F4220" s="15">
        <v>1037.4654869739336</v>
      </c>
      <c r="G4220" s="15">
        <v>-1050.9058910854205</v>
      </c>
      <c r="H4220" s="5">
        <v>0</v>
      </c>
      <c r="I4220" s="5">
        <v>0</v>
      </c>
      <c r="J4220" s="190">
        <v>0</v>
      </c>
      <c r="K4220" s="190">
        <v>0</v>
      </c>
      <c r="L4220" s="190">
        <v>1.8315002353323017E-6</v>
      </c>
      <c r="M4220" s="190">
        <v>0</v>
      </c>
      <c r="N4220" s="190">
        <v>0</v>
      </c>
      <c r="O4220" s="190">
        <v>0</v>
      </c>
    </row>
    <row r="4221" spans="1:15">
      <c r="A4221" s="465">
        <v>4200</v>
      </c>
      <c r="B4221" s="686">
        <f>IF(Input_series!B4217="","",Input_series!B4217)</f>
        <v>5</v>
      </c>
      <c r="C4221" s="687">
        <f>IF(Input_series!C4217="","",Input_series!C4217)</f>
        <v>24</v>
      </c>
      <c r="D4221" s="687">
        <f>IF(Input_series!D4217="","",Input_series!D4217)</f>
        <v>24</v>
      </c>
      <c r="E4221" s="360">
        <v>1103.611880686216</v>
      </c>
      <c r="F4221" s="15">
        <v>1103.6118788547158</v>
      </c>
      <c r="G4221" s="15">
        <v>-1116.7753841360038</v>
      </c>
      <c r="H4221" s="5">
        <v>0</v>
      </c>
      <c r="I4221" s="5">
        <v>0</v>
      </c>
      <c r="J4221" s="190">
        <v>0</v>
      </c>
      <c r="K4221" s="190">
        <v>0</v>
      </c>
      <c r="L4221" s="190">
        <v>1.8315002353323017E-6</v>
      </c>
      <c r="M4221" s="190">
        <v>0</v>
      </c>
      <c r="N4221" s="190">
        <v>0</v>
      </c>
      <c r="O4221" s="190">
        <v>0</v>
      </c>
    </row>
    <row r="4222" spans="1:15">
      <c r="A4222" s="465">
        <v>4201</v>
      </c>
      <c r="B4222" s="686">
        <f>IF(Input_series!B4218="","",Input_series!B4218)</f>
        <v>5</v>
      </c>
      <c r="C4222" s="687">
        <f>IF(Input_series!C4218="","",Input_series!C4218)</f>
        <v>25</v>
      </c>
      <c r="D4222" s="687">
        <f>IF(Input_series!D4218="","",Input_series!D4218)</f>
        <v>1</v>
      </c>
      <c r="E4222" s="360">
        <v>1169.4267297105209</v>
      </c>
      <c r="F4222" s="15">
        <v>1169.4267278790207</v>
      </c>
      <c r="G4222" s="15">
        <v>-1184.2074620933695</v>
      </c>
      <c r="H4222" s="5">
        <v>0</v>
      </c>
      <c r="I4222" s="5">
        <v>0</v>
      </c>
      <c r="J4222" s="190">
        <v>0</v>
      </c>
      <c r="K4222" s="190">
        <v>0</v>
      </c>
      <c r="L4222" s="190">
        <v>1.8315002353323017E-6</v>
      </c>
      <c r="M4222" s="190">
        <v>0</v>
      </c>
      <c r="N4222" s="190">
        <v>0</v>
      </c>
      <c r="O4222" s="190">
        <v>0</v>
      </c>
    </row>
    <row r="4223" spans="1:15">
      <c r="A4223" s="465">
        <v>4202</v>
      </c>
      <c r="B4223" s="686">
        <f>IF(Input_series!B4219="","",Input_series!B4219)</f>
        <v>5</v>
      </c>
      <c r="C4223" s="687">
        <f>IF(Input_series!C4219="","",Input_series!C4219)</f>
        <v>25</v>
      </c>
      <c r="D4223" s="687">
        <f>IF(Input_series!D4219="","",Input_series!D4219)</f>
        <v>2</v>
      </c>
      <c r="E4223" s="360">
        <v>1229.6130730039838</v>
      </c>
      <c r="F4223" s="15">
        <v>1229.6130711724836</v>
      </c>
      <c r="G4223" s="15">
        <v>-1246.3744146356396</v>
      </c>
      <c r="H4223" s="5">
        <v>0</v>
      </c>
      <c r="I4223" s="5">
        <v>0</v>
      </c>
      <c r="J4223" s="190">
        <v>0</v>
      </c>
      <c r="K4223" s="190">
        <v>0</v>
      </c>
      <c r="L4223" s="190">
        <v>1.8315002353323017E-6</v>
      </c>
      <c r="M4223" s="190">
        <v>0</v>
      </c>
      <c r="N4223" s="190">
        <v>0</v>
      </c>
      <c r="O4223" s="190">
        <v>0</v>
      </c>
    </row>
    <row r="4224" spans="1:15">
      <c r="A4224" s="465">
        <v>4203</v>
      </c>
      <c r="B4224" s="686">
        <f>IF(Input_series!B4220="","",Input_series!B4220)</f>
        <v>5</v>
      </c>
      <c r="C4224" s="687">
        <f>IF(Input_series!C4220="","",Input_series!C4220)</f>
        <v>25</v>
      </c>
      <c r="D4224" s="687">
        <f>IF(Input_series!D4220="","",Input_series!D4220)</f>
        <v>3</v>
      </c>
      <c r="E4224" s="360">
        <v>1436.3137003554773</v>
      </c>
      <c r="F4224" s="15">
        <v>1436.3136985239771</v>
      </c>
      <c r="G4224" s="15">
        <v>-1453.5731355441862</v>
      </c>
      <c r="H4224" s="5">
        <v>0</v>
      </c>
      <c r="I4224" s="5">
        <v>0</v>
      </c>
      <c r="J4224" s="190">
        <v>0</v>
      </c>
      <c r="K4224" s="190">
        <v>0</v>
      </c>
      <c r="L4224" s="190">
        <v>1.8315002353323017E-6</v>
      </c>
      <c r="M4224" s="190">
        <v>0</v>
      </c>
      <c r="N4224" s="190">
        <v>0</v>
      </c>
      <c r="O4224" s="190">
        <v>0</v>
      </c>
    </row>
    <row r="4225" spans="1:15">
      <c r="A4225" s="465">
        <v>4204</v>
      </c>
      <c r="B4225" s="686">
        <f>IF(Input_series!B4221="","",Input_series!B4221)</f>
        <v>5</v>
      </c>
      <c r="C4225" s="687">
        <f>IF(Input_series!C4221="","",Input_series!C4221)</f>
        <v>25</v>
      </c>
      <c r="D4225" s="687">
        <f>IF(Input_series!D4221="","",Input_series!D4221)</f>
        <v>4</v>
      </c>
      <c r="E4225" s="360">
        <v>1.8315002353323017E-6</v>
      </c>
      <c r="F4225" s="15">
        <v>0</v>
      </c>
      <c r="G4225" s="15">
        <v>0</v>
      </c>
      <c r="H4225" s="5">
        <v>0</v>
      </c>
      <c r="I4225" s="5">
        <v>0</v>
      </c>
      <c r="J4225" s="190">
        <v>0</v>
      </c>
      <c r="K4225" s="190">
        <v>0</v>
      </c>
      <c r="L4225" s="190">
        <v>1.8315002353323017E-6</v>
      </c>
      <c r="M4225" s="190">
        <v>0</v>
      </c>
      <c r="N4225" s="190">
        <v>0</v>
      </c>
      <c r="O4225" s="190">
        <v>0</v>
      </c>
    </row>
    <row r="4226" spans="1:15">
      <c r="A4226" s="465">
        <v>4205</v>
      </c>
      <c r="B4226" s="686">
        <f>IF(Input_series!B4222="","",Input_series!B4222)</f>
        <v>5</v>
      </c>
      <c r="C4226" s="687">
        <f>IF(Input_series!C4222="","",Input_series!C4222)</f>
        <v>25</v>
      </c>
      <c r="D4226" s="687">
        <f>IF(Input_series!D4222="","",Input_series!D4222)</f>
        <v>5</v>
      </c>
      <c r="E4226" s="360">
        <v>1.8315002353323015E-6</v>
      </c>
      <c r="F4226" s="15">
        <v>0</v>
      </c>
      <c r="G4226" s="15">
        <v>0</v>
      </c>
      <c r="H4226" s="5">
        <v>0</v>
      </c>
      <c r="I4226" s="5">
        <v>0</v>
      </c>
      <c r="J4226" s="190">
        <v>0</v>
      </c>
      <c r="K4226" s="190">
        <v>0</v>
      </c>
      <c r="L4226" s="190">
        <v>1.8315002353323017E-6</v>
      </c>
      <c r="M4226" s="190">
        <v>0</v>
      </c>
      <c r="N4226" s="190">
        <v>0</v>
      </c>
      <c r="O4226" s="190">
        <v>0</v>
      </c>
    </row>
    <row r="4227" spans="1:15">
      <c r="A4227" s="465">
        <v>4206</v>
      </c>
      <c r="B4227" s="686">
        <f>IF(Input_series!B4223="","",Input_series!B4223)</f>
        <v>5</v>
      </c>
      <c r="C4227" s="687">
        <f>IF(Input_series!C4223="","",Input_series!C4223)</f>
        <v>25</v>
      </c>
      <c r="D4227" s="687">
        <f>IF(Input_series!D4223="","",Input_series!D4223)</f>
        <v>6</v>
      </c>
      <c r="E4227" s="360">
        <v>527.73864184890317</v>
      </c>
      <c r="F4227" s="15">
        <v>527.73864001740299</v>
      </c>
      <c r="G4227" s="15">
        <v>-532.08689425330783</v>
      </c>
      <c r="H4227" s="5">
        <v>0</v>
      </c>
      <c r="I4227" s="5">
        <v>0</v>
      </c>
      <c r="J4227" s="190">
        <v>0</v>
      </c>
      <c r="K4227" s="190">
        <v>0</v>
      </c>
      <c r="L4227" s="190">
        <v>1.8315002353323017E-6</v>
      </c>
      <c r="M4227" s="190">
        <v>0</v>
      </c>
      <c r="N4227" s="190">
        <v>0</v>
      </c>
      <c r="O4227" s="190">
        <v>0</v>
      </c>
    </row>
    <row r="4228" spans="1:15">
      <c r="A4228" s="465">
        <v>4207</v>
      </c>
      <c r="B4228" s="686">
        <f>IF(Input_series!B4224="","",Input_series!B4224)</f>
        <v>5</v>
      </c>
      <c r="C4228" s="687">
        <f>IF(Input_series!C4224="","",Input_series!C4224)</f>
        <v>25</v>
      </c>
      <c r="D4228" s="687">
        <f>IF(Input_series!D4224="","",Input_series!D4224)</f>
        <v>7</v>
      </c>
      <c r="E4228" s="360">
        <v>1.8315002353323017E-6</v>
      </c>
      <c r="F4228" s="15">
        <v>0</v>
      </c>
      <c r="G4228" s="15">
        <v>0</v>
      </c>
      <c r="H4228" s="5">
        <v>0</v>
      </c>
      <c r="I4228" s="5">
        <v>0</v>
      </c>
      <c r="J4228" s="190">
        <v>0</v>
      </c>
      <c r="K4228" s="190">
        <v>0</v>
      </c>
      <c r="L4228" s="190">
        <v>1.8315002353323017E-6</v>
      </c>
      <c r="M4228" s="190">
        <v>0</v>
      </c>
      <c r="N4228" s="190">
        <v>0</v>
      </c>
      <c r="O4228" s="190">
        <v>0</v>
      </c>
    </row>
    <row r="4229" spans="1:15">
      <c r="A4229" s="465">
        <v>4208</v>
      </c>
      <c r="B4229" s="686">
        <f>IF(Input_series!B4225="","",Input_series!B4225)</f>
        <v>5</v>
      </c>
      <c r="C4229" s="687">
        <f>IF(Input_series!C4225="","",Input_series!C4225)</f>
        <v>25</v>
      </c>
      <c r="D4229" s="687">
        <f>IF(Input_series!D4225="","",Input_series!D4225)</f>
        <v>8</v>
      </c>
      <c r="E4229" s="360">
        <v>1.8315002353323019E-6</v>
      </c>
      <c r="F4229" s="15">
        <v>0</v>
      </c>
      <c r="G4229" s="15">
        <v>0</v>
      </c>
      <c r="H4229" s="5">
        <v>0</v>
      </c>
      <c r="I4229" s="5">
        <v>0</v>
      </c>
      <c r="J4229" s="190">
        <v>0</v>
      </c>
      <c r="K4229" s="190">
        <v>0</v>
      </c>
      <c r="L4229" s="190">
        <v>1.8315002353323017E-6</v>
      </c>
      <c r="M4229" s="190">
        <v>0</v>
      </c>
      <c r="N4229" s="190">
        <v>0</v>
      </c>
      <c r="O4229" s="190">
        <v>0</v>
      </c>
    </row>
    <row r="4230" spans="1:15">
      <c r="A4230" s="465">
        <v>4209</v>
      </c>
      <c r="B4230" s="686">
        <f>IF(Input_series!B4226="","",Input_series!B4226)</f>
        <v>5</v>
      </c>
      <c r="C4230" s="687">
        <f>IF(Input_series!C4226="","",Input_series!C4226)</f>
        <v>25</v>
      </c>
      <c r="D4230" s="687">
        <f>IF(Input_series!D4226="","",Input_series!D4226)</f>
        <v>9</v>
      </c>
      <c r="E4230" s="360">
        <v>1.8315002353323017E-6</v>
      </c>
      <c r="F4230" s="15">
        <v>0</v>
      </c>
      <c r="G4230" s="15">
        <v>0</v>
      </c>
      <c r="H4230" s="5">
        <v>0</v>
      </c>
      <c r="I4230" s="5">
        <v>0</v>
      </c>
      <c r="J4230" s="190">
        <v>0</v>
      </c>
      <c r="K4230" s="190">
        <v>0</v>
      </c>
      <c r="L4230" s="190">
        <v>1.8315002353323017E-6</v>
      </c>
      <c r="M4230" s="190">
        <v>0</v>
      </c>
      <c r="N4230" s="190">
        <v>0</v>
      </c>
      <c r="O4230" s="190">
        <v>0</v>
      </c>
    </row>
    <row r="4231" spans="1:15">
      <c r="A4231" s="465">
        <v>4210</v>
      </c>
      <c r="B4231" s="686">
        <f>IF(Input_series!B4227="","",Input_series!B4227)</f>
        <v>5</v>
      </c>
      <c r="C4231" s="687">
        <f>IF(Input_series!C4227="","",Input_series!C4227)</f>
        <v>25</v>
      </c>
      <c r="D4231" s="687">
        <f>IF(Input_series!D4227="","",Input_series!D4227)</f>
        <v>10</v>
      </c>
      <c r="E4231" s="360">
        <v>1.8315002353323017E-6</v>
      </c>
      <c r="F4231" s="15">
        <v>0</v>
      </c>
      <c r="G4231" s="15">
        <v>0</v>
      </c>
      <c r="H4231" s="5">
        <v>0</v>
      </c>
      <c r="I4231" s="5">
        <v>0</v>
      </c>
      <c r="J4231" s="190">
        <v>0</v>
      </c>
      <c r="K4231" s="190">
        <v>0</v>
      </c>
      <c r="L4231" s="190">
        <v>1.8315002353323017E-6</v>
      </c>
      <c r="M4231" s="190">
        <v>0</v>
      </c>
      <c r="N4231" s="190">
        <v>0</v>
      </c>
      <c r="O4231" s="190">
        <v>0</v>
      </c>
    </row>
    <row r="4232" spans="1:15">
      <c r="A4232" s="465">
        <v>4211</v>
      </c>
      <c r="B4232" s="686">
        <f>IF(Input_series!B4228="","",Input_series!B4228)</f>
        <v>5</v>
      </c>
      <c r="C4232" s="687">
        <f>IF(Input_series!C4228="","",Input_series!C4228)</f>
        <v>25</v>
      </c>
      <c r="D4232" s="687">
        <f>IF(Input_series!D4228="","",Input_series!D4228)</f>
        <v>11</v>
      </c>
      <c r="E4232" s="360">
        <v>1454.8964439801302</v>
      </c>
      <c r="F4232" s="15">
        <v>1454.8964421486301</v>
      </c>
      <c r="G4232" s="15">
        <v>-1458.5711034297042</v>
      </c>
      <c r="H4232" s="5">
        <v>0</v>
      </c>
      <c r="I4232" s="5">
        <v>0</v>
      </c>
      <c r="J4232" s="190">
        <v>0</v>
      </c>
      <c r="K4232" s="190">
        <v>0</v>
      </c>
      <c r="L4232" s="190">
        <v>1.8315002353323017E-6</v>
      </c>
      <c r="M4232" s="190">
        <v>0</v>
      </c>
      <c r="N4232" s="190">
        <v>0</v>
      </c>
      <c r="O4232" s="190">
        <v>0</v>
      </c>
    </row>
    <row r="4233" spans="1:15">
      <c r="A4233" s="465">
        <v>4212</v>
      </c>
      <c r="B4233" s="686">
        <f>IF(Input_series!B4229="","",Input_series!B4229)</f>
        <v>5</v>
      </c>
      <c r="C4233" s="687">
        <f>IF(Input_series!C4229="","",Input_series!C4229)</f>
        <v>25</v>
      </c>
      <c r="D4233" s="687">
        <f>IF(Input_series!D4229="","",Input_series!D4229)</f>
        <v>12</v>
      </c>
      <c r="E4233" s="360">
        <v>1607.6559825063496</v>
      </c>
      <c r="F4233" s="15">
        <v>1607.6559806748494</v>
      </c>
      <c r="G4233" s="15">
        <v>-1613.9067678727151</v>
      </c>
      <c r="H4233" s="5">
        <v>0</v>
      </c>
      <c r="I4233" s="5">
        <v>0</v>
      </c>
      <c r="J4233" s="190">
        <v>0</v>
      </c>
      <c r="K4233" s="190">
        <v>0</v>
      </c>
      <c r="L4233" s="190">
        <v>1.8315002353323017E-6</v>
      </c>
      <c r="M4233" s="190">
        <v>0</v>
      </c>
      <c r="N4233" s="190">
        <v>0</v>
      </c>
      <c r="O4233" s="190">
        <v>0</v>
      </c>
    </row>
    <row r="4234" spans="1:15">
      <c r="A4234" s="465">
        <v>4213</v>
      </c>
      <c r="B4234" s="686">
        <f>IF(Input_series!B4230="","",Input_series!B4230)</f>
        <v>5</v>
      </c>
      <c r="C4234" s="687">
        <f>IF(Input_series!C4230="","",Input_series!C4230)</f>
        <v>25</v>
      </c>
      <c r="D4234" s="687">
        <f>IF(Input_series!D4230="","",Input_series!D4230)</f>
        <v>13</v>
      </c>
      <c r="E4234" s="360">
        <v>1760.0717653298072</v>
      </c>
      <c r="F4234" s="15">
        <v>1760.0717634983073</v>
      </c>
      <c r="G4234" s="15">
        <v>-1768.5334373936814</v>
      </c>
      <c r="H4234" s="5">
        <v>0</v>
      </c>
      <c r="I4234" s="5">
        <v>0</v>
      </c>
      <c r="J4234" s="190">
        <v>0</v>
      </c>
      <c r="K4234" s="190">
        <v>0</v>
      </c>
      <c r="L4234" s="190">
        <v>1.8315002353323017E-6</v>
      </c>
      <c r="M4234" s="190">
        <v>0</v>
      </c>
      <c r="N4234" s="190">
        <v>0</v>
      </c>
      <c r="O4234" s="190">
        <v>0</v>
      </c>
    </row>
    <row r="4235" spans="1:15">
      <c r="A4235" s="465">
        <v>4214</v>
      </c>
      <c r="B4235" s="686">
        <f>IF(Input_series!B4231="","",Input_series!B4231)</f>
        <v>5</v>
      </c>
      <c r="C4235" s="687">
        <f>IF(Input_series!C4231="","",Input_series!C4231)</f>
        <v>25</v>
      </c>
      <c r="D4235" s="687">
        <f>IF(Input_series!D4231="","",Input_series!D4231)</f>
        <v>14</v>
      </c>
      <c r="E4235" s="360">
        <v>1770.563378557461</v>
      </c>
      <c r="F4235" s="15">
        <v>1770.5633767259608</v>
      </c>
      <c r="G4235" s="15">
        <v>-1779.3480062226984</v>
      </c>
      <c r="H4235" s="5">
        <v>0</v>
      </c>
      <c r="I4235" s="5">
        <v>0</v>
      </c>
      <c r="J4235" s="190">
        <v>0</v>
      </c>
      <c r="K4235" s="190">
        <v>0</v>
      </c>
      <c r="L4235" s="190">
        <v>1.8315002353323017E-6</v>
      </c>
      <c r="M4235" s="190">
        <v>0</v>
      </c>
      <c r="N4235" s="190">
        <v>0</v>
      </c>
      <c r="O4235" s="190">
        <v>0</v>
      </c>
    </row>
    <row r="4236" spans="1:15">
      <c r="A4236" s="465">
        <v>4215</v>
      </c>
      <c r="B4236" s="686">
        <f>IF(Input_series!B4232="","",Input_series!B4232)</f>
        <v>5</v>
      </c>
      <c r="C4236" s="687">
        <f>IF(Input_series!C4232="","",Input_series!C4232)</f>
        <v>25</v>
      </c>
      <c r="D4236" s="687">
        <f>IF(Input_series!D4232="","",Input_series!D4232)</f>
        <v>15</v>
      </c>
      <c r="E4236" s="360">
        <v>1766.8516311573933</v>
      </c>
      <c r="F4236" s="15">
        <v>1766.8516293258929</v>
      </c>
      <c r="G4236" s="15">
        <v>-1777.8046727807371</v>
      </c>
      <c r="H4236" s="5">
        <v>0</v>
      </c>
      <c r="I4236" s="5">
        <v>0</v>
      </c>
      <c r="J4236" s="190">
        <v>0</v>
      </c>
      <c r="K4236" s="190">
        <v>0</v>
      </c>
      <c r="L4236" s="190">
        <v>1.8315002353323017E-6</v>
      </c>
      <c r="M4236" s="190">
        <v>0</v>
      </c>
      <c r="N4236" s="190">
        <v>0</v>
      </c>
      <c r="O4236" s="190">
        <v>0</v>
      </c>
    </row>
    <row r="4237" spans="1:15">
      <c r="A4237" s="465">
        <v>4216</v>
      </c>
      <c r="B4237" s="686">
        <f>IF(Input_series!B4233="","",Input_series!B4233)</f>
        <v>5</v>
      </c>
      <c r="C4237" s="687">
        <f>IF(Input_series!C4233="","",Input_series!C4233)</f>
        <v>25</v>
      </c>
      <c r="D4237" s="687">
        <f>IF(Input_series!D4233="","",Input_series!D4233)</f>
        <v>16</v>
      </c>
      <c r="E4237" s="360">
        <v>1763.1997506508746</v>
      </c>
      <c r="F4237" s="15">
        <v>1763.1997488193742</v>
      </c>
      <c r="G4237" s="15">
        <v>-1776.0100089326133</v>
      </c>
      <c r="H4237" s="5">
        <v>0</v>
      </c>
      <c r="I4237" s="5">
        <v>0</v>
      </c>
      <c r="J4237" s="190">
        <v>0</v>
      </c>
      <c r="K4237" s="190">
        <v>0</v>
      </c>
      <c r="L4237" s="190">
        <v>1.8315002353323017E-6</v>
      </c>
      <c r="M4237" s="190">
        <v>0</v>
      </c>
      <c r="N4237" s="190">
        <v>0</v>
      </c>
      <c r="O4237" s="190">
        <v>0</v>
      </c>
    </row>
    <row r="4238" spans="1:15">
      <c r="A4238" s="465">
        <v>4217</v>
      </c>
      <c r="B4238" s="686">
        <f>IF(Input_series!B4234="","",Input_series!B4234)</f>
        <v>5</v>
      </c>
      <c r="C4238" s="687">
        <f>IF(Input_series!C4234="","",Input_series!C4234)</f>
        <v>25</v>
      </c>
      <c r="D4238" s="687">
        <f>IF(Input_series!D4234="","",Input_series!D4234)</f>
        <v>17</v>
      </c>
      <c r="E4238" s="360">
        <v>1759.4880032508067</v>
      </c>
      <c r="F4238" s="15">
        <v>1759.4880014193063</v>
      </c>
      <c r="G4238" s="15">
        <v>-1774.2457424020465</v>
      </c>
      <c r="H4238" s="5">
        <v>0</v>
      </c>
      <c r="I4238" s="5">
        <v>0</v>
      </c>
      <c r="J4238" s="190">
        <v>0</v>
      </c>
      <c r="K4238" s="190">
        <v>0</v>
      </c>
      <c r="L4238" s="190">
        <v>1.8315002353323017E-6</v>
      </c>
      <c r="M4238" s="190">
        <v>0</v>
      </c>
      <c r="N4238" s="190">
        <v>0</v>
      </c>
      <c r="O4238" s="190">
        <v>0</v>
      </c>
    </row>
    <row r="4239" spans="1:15">
      <c r="A4239" s="465">
        <v>4218</v>
      </c>
      <c r="B4239" s="686">
        <f>IF(Input_series!B4235="","",Input_series!B4235)</f>
        <v>5</v>
      </c>
      <c r="C4239" s="687">
        <f>IF(Input_series!C4235="","",Input_series!C4235)</f>
        <v>25</v>
      </c>
      <c r="D4239" s="687">
        <f>IF(Input_series!D4235="","",Input_series!D4235)</f>
        <v>18</v>
      </c>
      <c r="E4239" s="360">
        <v>526.51735722049364</v>
      </c>
      <c r="F4239" s="15">
        <v>526.51735538899345</v>
      </c>
      <c r="G4239" s="15">
        <v>-531.74140068566282</v>
      </c>
      <c r="H4239" s="5">
        <v>0</v>
      </c>
      <c r="I4239" s="5">
        <v>0</v>
      </c>
      <c r="J4239" s="190">
        <v>0</v>
      </c>
      <c r="K4239" s="190">
        <v>0</v>
      </c>
      <c r="L4239" s="190">
        <v>1.8315002353323017E-6</v>
      </c>
      <c r="M4239" s="190">
        <v>0</v>
      </c>
      <c r="N4239" s="190">
        <v>0</v>
      </c>
      <c r="O4239" s="190">
        <v>0</v>
      </c>
    </row>
    <row r="4240" spans="1:15">
      <c r="A4240" s="465">
        <v>4219</v>
      </c>
      <c r="B4240" s="686">
        <f>IF(Input_series!B4236="","",Input_series!B4236)</f>
        <v>5</v>
      </c>
      <c r="C4240" s="687">
        <f>IF(Input_series!C4236="","",Input_series!C4236)</f>
        <v>25</v>
      </c>
      <c r="D4240" s="687">
        <f>IF(Input_series!D4236="","",Input_series!D4236)</f>
        <v>19</v>
      </c>
      <c r="E4240" s="360">
        <v>1.8315002353323017E-6</v>
      </c>
      <c r="F4240" s="15">
        <v>0</v>
      </c>
      <c r="G4240" s="15">
        <v>0</v>
      </c>
      <c r="H4240" s="5">
        <v>0</v>
      </c>
      <c r="I4240" s="5">
        <v>0</v>
      </c>
      <c r="J4240" s="190">
        <v>0</v>
      </c>
      <c r="K4240" s="190">
        <v>0</v>
      </c>
      <c r="L4240" s="190">
        <v>1.8315002353323017E-6</v>
      </c>
      <c r="M4240" s="190">
        <v>0</v>
      </c>
      <c r="N4240" s="190">
        <v>0</v>
      </c>
      <c r="O4240" s="190">
        <v>0</v>
      </c>
    </row>
    <row r="4241" spans="1:15">
      <c r="A4241" s="465">
        <v>4220</v>
      </c>
      <c r="B4241" s="686">
        <f>IF(Input_series!B4237="","",Input_series!B4237)</f>
        <v>5</v>
      </c>
      <c r="C4241" s="687">
        <f>IF(Input_series!C4237="","",Input_series!C4237)</f>
        <v>25</v>
      </c>
      <c r="D4241" s="687">
        <f>IF(Input_series!D4237="","",Input_series!D4237)</f>
        <v>20</v>
      </c>
      <c r="E4241" s="360">
        <v>1.8315002353323017E-6</v>
      </c>
      <c r="F4241" s="15">
        <v>0</v>
      </c>
      <c r="G4241" s="15">
        <v>0</v>
      </c>
      <c r="H4241" s="5">
        <v>0</v>
      </c>
      <c r="I4241" s="5">
        <v>0</v>
      </c>
      <c r="J4241" s="190">
        <v>0</v>
      </c>
      <c r="K4241" s="190">
        <v>0</v>
      </c>
      <c r="L4241" s="190">
        <v>1.8315002353323017E-6</v>
      </c>
      <c r="M4241" s="190">
        <v>0</v>
      </c>
      <c r="N4241" s="190">
        <v>0</v>
      </c>
      <c r="O4241" s="190">
        <v>0</v>
      </c>
    </row>
    <row r="4242" spans="1:15">
      <c r="A4242" s="465">
        <v>4221</v>
      </c>
      <c r="B4242" s="686">
        <f>IF(Input_series!B4238="","",Input_series!B4238)</f>
        <v>5</v>
      </c>
      <c r="C4242" s="687">
        <f>IF(Input_series!C4238="","",Input_series!C4238)</f>
        <v>25</v>
      </c>
      <c r="D4242" s="687">
        <f>IF(Input_series!D4238="","",Input_series!D4238)</f>
        <v>21</v>
      </c>
      <c r="E4242" s="360">
        <v>1.8315002353323015E-6</v>
      </c>
      <c r="F4242" s="15">
        <v>0</v>
      </c>
      <c r="G4242" s="15">
        <v>0</v>
      </c>
      <c r="H4242" s="5">
        <v>0</v>
      </c>
      <c r="I4242" s="5">
        <v>0</v>
      </c>
      <c r="J4242" s="190">
        <v>0</v>
      </c>
      <c r="K4242" s="190">
        <v>0</v>
      </c>
      <c r="L4242" s="190">
        <v>1.8315002353323017E-6</v>
      </c>
      <c r="M4242" s="190">
        <v>0</v>
      </c>
      <c r="N4242" s="190">
        <v>0</v>
      </c>
      <c r="O4242" s="190">
        <v>0</v>
      </c>
    </row>
    <row r="4243" spans="1:15">
      <c r="A4243" s="465">
        <v>4222</v>
      </c>
      <c r="B4243" s="686">
        <f>IF(Input_series!B4239="","",Input_series!B4239)</f>
        <v>5</v>
      </c>
      <c r="C4243" s="687">
        <f>IF(Input_series!C4239="","",Input_series!C4239)</f>
        <v>25</v>
      </c>
      <c r="D4243" s="687">
        <f>IF(Input_series!D4239="","",Input_series!D4239)</f>
        <v>22</v>
      </c>
      <c r="E4243" s="360">
        <v>1.8315002353323017E-6</v>
      </c>
      <c r="F4243" s="15">
        <v>0</v>
      </c>
      <c r="G4243" s="15">
        <v>0</v>
      </c>
      <c r="H4243" s="5">
        <v>0</v>
      </c>
      <c r="I4243" s="5">
        <v>0</v>
      </c>
      <c r="J4243" s="190">
        <v>0</v>
      </c>
      <c r="K4243" s="190">
        <v>0</v>
      </c>
      <c r="L4243" s="190">
        <v>1.8315002353323017E-6</v>
      </c>
      <c r="M4243" s="190">
        <v>0</v>
      </c>
      <c r="N4243" s="190">
        <v>0</v>
      </c>
      <c r="O4243" s="190">
        <v>0</v>
      </c>
    </row>
    <row r="4244" spans="1:15">
      <c r="A4244" s="465">
        <v>4223</v>
      </c>
      <c r="B4244" s="686">
        <f>IF(Input_series!B4240="","",Input_series!B4240)</f>
        <v>5</v>
      </c>
      <c r="C4244" s="687">
        <f>IF(Input_series!C4240="","",Input_series!C4240)</f>
        <v>25</v>
      </c>
      <c r="D4244" s="687">
        <f>IF(Input_series!D4240="","",Input_series!D4240)</f>
        <v>23</v>
      </c>
      <c r="E4244" s="360">
        <v>1.8315002353323017E-6</v>
      </c>
      <c r="F4244" s="15">
        <v>0</v>
      </c>
      <c r="G4244" s="15">
        <v>0</v>
      </c>
      <c r="H4244" s="5">
        <v>0</v>
      </c>
      <c r="I4244" s="5">
        <v>0</v>
      </c>
      <c r="J4244" s="190">
        <v>0</v>
      </c>
      <c r="K4244" s="190">
        <v>0</v>
      </c>
      <c r="L4244" s="190">
        <v>1.8315002353323017E-6</v>
      </c>
      <c r="M4244" s="190">
        <v>0</v>
      </c>
      <c r="N4244" s="190">
        <v>0</v>
      </c>
      <c r="O4244" s="190">
        <v>0</v>
      </c>
    </row>
    <row r="4245" spans="1:15">
      <c r="A4245" s="465">
        <v>4224</v>
      </c>
      <c r="B4245" s="686">
        <f>IF(Input_series!B4241="","",Input_series!B4241)</f>
        <v>5</v>
      </c>
      <c r="C4245" s="687">
        <f>IF(Input_series!C4241="","",Input_series!C4241)</f>
        <v>25</v>
      </c>
      <c r="D4245" s="687">
        <f>IF(Input_series!D4241="","",Input_series!D4241)</f>
        <v>24</v>
      </c>
      <c r="E4245" s="360">
        <v>1.8315002353323017E-6</v>
      </c>
      <c r="F4245" s="15">
        <v>0</v>
      </c>
      <c r="G4245" s="15">
        <v>0</v>
      </c>
      <c r="H4245" s="5">
        <v>0</v>
      </c>
      <c r="I4245" s="5">
        <v>0</v>
      </c>
      <c r="J4245" s="190">
        <v>0</v>
      </c>
      <c r="K4245" s="190">
        <v>0</v>
      </c>
      <c r="L4245" s="190">
        <v>1.8315002353323017E-6</v>
      </c>
      <c r="M4245" s="190">
        <v>0</v>
      </c>
      <c r="N4245" s="190">
        <v>0</v>
      </c>
      <c r="O4245" s="190">
        <v>0</v>
      </c>
    </row>
    <row r="4246" spans="1:15">
      <c r="A4246" s="465">
        <v>4225</v>
      </c>
      <c r="B4246" s="686">
        <f>IF(Input_series!B4242="","",Input_series!B4242)</f>
        <v>5</v>
      </c>
      <c r="C4246" s="687">
        <f>IF(Input_series!C4242="","",Input_series!C4242)</f>
        <v>26</v>
      </c>
      <c r="D4246" s="687">
        <f>IF(Input_series!D4242="","",Input_series!D4242)</f>
        <v>1</v>
      </c>
      <c r="E4246" s="360">
        <v>1.8315002353323019E-6</v>
      </c>
      <c r="F4246" s="15">
        <v>0</v>
      </c>
      <c r="G4246" s="15">
        <v>0</v>
      </c>
      <c r="H4246" s="5">
        <v>0</v>
      </c>
      <c r="I4246" s="5">
        <v>0</v>
      </c>
      <c r="J4246" s="190">
        <v>0</v>
      </c>
      <c r="K4246" s="190">
        <v>0</v>
      </c>
      <c r="L4246" s="190">
        <v>1.8315002353323017E-6</v>
      </c>
      <c r="M4246" s="190">
        <v>0</v>
      </c>
      <c r="N4246" s="190">
        <v>0</v>
      </c>
      <c r="O4246" s="190">
        <v>0</v>
      </c>
    </row>
    <row r="4247" spans="1:15">
      <c r="A4247" s="465">
        <v>4226</v>
      </c>
      <c r="B4247" s="686">
        <f>IF(Input_series!B4243="","",Input_series!B4243)</f>
        <v>5</v>
      </c>
      <c r="C4247" s="687">
        <f>IF(Input_series!C4243="","",Input_series!C4243)</f>
        <v>26</v>
      </c>
      <c r="D4247" s="687">
        <f>IF(Input_series!D4243="","",Input_series!D4243)</f>
        <v>2</v>
      </c>
      <c r="E4247" s="360">
        <v>1.8315002353323015E-6</v>
      </c>
      <c r="F4247" s="15">
        <v>0</v>
      </c>
      <c r="G4247" s="15">
        <v>0</v>
      </c>
      <c r="H4247" s="5">
        <v>0</v>
      </c>
      <c r="I4247" s="5">
        <v>0</v>
      </c>
      <c r="J4247" s="190">
        <v>0</v>
      </c>
      <c r="K4247" s="190">
        <v>0</v>
      </c>
      <c r="L4247" s="190">
        <v>1.8315002353323017E-6</v>
      </c>
      <c r="M4247" s="190">
        <v>0</v>
      </c>
      <c r="N4247" s="190">
        <v>0</v>
      </c>
      <c r="O4247" s="190">
        <v>0</v>
      </c>
    </row>
    <row r="4248" spans="1:15">
      <c r="A4248" s="465">
        <v>4227</v>
      </c>
      <c r="B4248" s="686">
        <f>IF(Input_series!B4244="","",Input_series!B4244)</f>
        <v>5</v>
      </c>
      <c r="C4248" s="687">
        <f>IF(Input_series!C4244="","",Input_series!C4244)</f>
        <v>26</v>
      </c>
      <c r="D4248" s="687">
        <f>IF(Input_series!D4244="","",Input_series!D4244)</f>
        <v>3</v>
      </c>
      <c r="E4248" s="360">
        <v>1.8315002353323019E-6</v>
      </c>
      <c r="F4248" s="15">
        <v>0</v>
      </c>
      <c r="G4248" s="15">
        <v>0</v>
      </c>
      <c r="H4248" s="5">
        <v>0</v>
      </c>
      <c r="I4248" s="5">
        <v>0</v>
      </c>
      <c r="J4248" s="190">
        <v>0</v>
      </c>
      <c r="K4248" s="190">
        <v>0</v>
      </c>
      <c r="L4248" s="190">
        <v>1.8315002353323017E-6</v>
      </c>
      <c r="M4248" s="190">
        <v>0</v>
      </c>
      <c r="N4248" s="190">
        <v>0</v>
      </c>
      <c r="O4248" s="190">
        <v>0</v>
      </c>
    </row>
    <row r="4249" spans="1:15">
      <c r="A4249" s="465">
        <v>4228</v>
      </c>
      <c r="B4249" s="686">
        <f>IF(Input_series!B4245="","",Input_series!B4245)</f>
        <v>5</v>
      </c>
      <c r="C4249" s="687">
        <f>IF(Input_series!C4245="","",Input_series!C4245)</f>
        <v>26</v>
      </c>
      <c r="D4249" s="687">
        <f>IF(Input_series!D4245="","",Input_series!D4245)</f>
        <v>4</v>
      </c>
      <c r="E4249" s="360">
        <v>1.8315002353323017E-6</v>
      </c>
      <c r="F4249" s="15">
        <v>0</v>
      </c>
      <c r="G4249" s="15">
        <v>0</v>
      </c>
      <c r="H4249" s="5">
        <v>0</v>
      </c>
      <c r="I4249" s="5">
        <v>0</v>
      </c>
      <c r="J4249" s="190">
        <v>0</v>
      </c>
      <c r="K4249" s="190">
        <v>0</v>
      </c>
      <c r="L4249" s="190">
        <v>1.8315002353323017E-6</v>
      </c>
      <c r="M4249" s="190">
        <v>0</v>
      </c>
      <c r="N4249" s="190">
        <v>0</v>
      </c>
      <c r="O4249" s="190">
        <v>0</v>
      </c>
    </row>
    <row r="4250" spans="1:15">
      <c r="A4250" s="465">
        <v>4229</v>
      </c>
      <c r="B4250" s="686">
        <f>IF(Input_series!B4246="","",Input_series!B4246)</f>
        <v>5</v>
      </c>
      <c r="C4250" s="687">
        <f>IF(Input_series!C4246="","",Input_series!C4246)</f>
        <v>26</v>
      </c>
      <c r="D4250" s="687">
        <f>IF(Input_series!D4246="","",Input_series!D4246)</f>
        <v>5</v>
      </c>
      <c r="E4250" s="360">
        <v>1.8315002353323019E-6</v>
      </c>
      <c r="F4250" s="15">
        <v>0</v>
      </c>
      <c r="G4250" s="15">
        <v>0</v>
      </c>
      <c r="H4250" s="5">
        <v>0</v>
      </c>
      <c r="I4250" s="5">
        <v>0</v>
      </c>
      <c r="J4250" s="190">
        <v>0</v>
      </c>
      <c r="K4250" s="190">
        <v>0</v>
      </c>
      <c r="L4250" s="190">
        <v>1.8315002353323017E-6</v>
      </c>
      <c r="M4250" s="190">
        <v>0</v>
      </c>
      <c r="N4250" s="190">
        <v>0</v>
      </c>
      <c r="O4250" s="190">
        <v>0</v>
      </c>
    </row>
    <row r="4251" spans="1:15">
      <c r="A4251" s="465">
        <v>4230</v>
      </c>
      <c r="B4251" s="686">
        <f>IF(Input_series!B4247="","",Input_series!B4247)</f>
        <v>5</v>
      </c>
      <c r="C4251" s="687">
        <f>IF(Input_series!C4247="","",Input_series!C4247)</f>
        <v>26</v>
      </c>
      <c r="D4251" s="687">
        <f>IF(Input_series!D4247="","",Input_series!D4247)</f>
        <v>6</v>
      </c>
      <c r="E4251" s="360">
        <v>465.32754900411152</v>
      </c>
      <c r="F4251" s="15">
        <v>465.32754717261133</v>
      </c>
      <c r="G4251" s="15">
        <v>-485.5652540171024</v>
      </c>
      <c r="H4251" s="5">
        <v>0</v>
      </c>
      <c r="I4251" s="5">
        <v>0</v>
      </c>
      <c r="J4251" s="190">
        <v>0</v>
      </c>
      <c r="K4251" s="190">
        <v>0</v>
      </c>
      <c r="L4251" s="190">
        <v>1.8315002353323017E-6</v>
      </c>
      <c r="M4251" s="190">
        <v>0</v>
      </c>
      <c r="N4251" s="190">
        <v>0</v>
      </c>
      <c r="O4251" s="190">
        <v>0</v>
      </c>
    </row>
    <row r="4252" spans="1:15">
      <c r="A4252" s="465">
        <v>4231</v>
      </c>
      <c r="B4252" s="686">
        <f>IF(Input_series!B4248="","",Input_series!B4248)</f>
        <v>5</v>
      </c>
      <c r="C4252" s="687">
        <f>IF(Input_series!C4248="","",Input_series!C4248)</f>
        <v>26</v>
      </c>
      <c r="D4252" s="687">
        <f>IF(Input_series!D4248="","",Input_series!D4248)</f>
        <v>7</v>
      </c>
      <c r="E4252" s="360">
        <v>1.8315002353323017E-6</v>
      </c>
      <c r="F4252" s="15">
        <v>0</v>
      </c>
      <c r="G4252" s="15">
        <v>0</v>
      </c>
      <c r="H4252" s="5">
        <v>0</v>
      </c>
      <c r="I4252" s="5">
        <v>0</v>
      </c>
      <c r="J4252" s="190">
        <v>0</v>
      </c>
      <c r="K4252" s="190">
        <v>0</v>
      </c>
      <c r="L4252" s="190">
        <v>1.8315002353323017E-6</v>
      </c>
      <c r="M4252" s="190">
        <v>0</v>
      </c>
      <c r="N4252" s="190">
        <v>0</v>
      </c>
      <c r="O4252" s="190">
        <v>0</v>
      </c>
    </row>
    <row r="4253" spans="1:15">
      <c r="A4253" s="465">
        <v>4232</v>
      </c>
      <c r="B4253" s="686">
        <f>IF(Input_series!B4249="","",Input_series!B4249)</f>
        <v>5</v>
      </c>
      <c r="C4253" s="687">
        <f>IF(Input_series!C4249="","",Input_series!C4249)</f>
        <v>26</v>
      </c>
      <c r="D4253" s="687">
        <f>IF(Input_series!D4249="","",Input_series!D4249)</f>
        <v>8</v>
      </c>
      <c r="E4253" s="360">
        <v>1.8315002353323015E-6</v>
      </c>
      <c r="F4253" s="15">
        <v>0</v>
      </c>
      <c r="G4253" s="15">
        <v>0</v>
      </c>
      <c r="H4253" s="5">
        <v>0</v>
      </c>
      <c r="I4253" s="5">
        <v>0</v>
      </c>
      <c r="J4253" s="190">
        <v>0</v>
      </c>
      <c r="K4253" s="190">
        <v>0</v>
      </c>
      <c r="L4253" s="190">
        <v>1.8315002353323017E-6</v>
      </c>
      <c r="M4253" s="190">
        <v>0</v>
      </c>
      <c r="N4253" s="190">
        <v>0</v>
      </c>
      <c r="O4253" s="190">
        <v>0</v>
      </c>
    </row>
    <row r="4254" spans="1:15">
      <c r="A4254" s="465">
        <v>4233</v>
      </c>
      <c r="B4254" s="686">
        <f>IF(Input_series!B4250="","",Input_series!B4250)</f>
        <v>5</v>
      </c>
      <c r="C4254" s="687">
        <f>IF(Input_series!C4250="","",Input_series!C4250)</f>
        <v>26</v>
      </c>
      <c r="D4254" s="687">
        <f>IF(Input_series!D4250="","",Input_series!D4250)</f>
        <v>9</v>
      </c>
      <c r="E4254" s="360">
        <v>1.8315002353323017E-6</v>
      </c>
      <c r="F4254" s="15">
        <v>0</v>
      </c>
      <c r="G4254" s="15">
        <v>0</v>
      </c>
      <c r="H4254" s="5">
        <v>0</v>
      </c>
      <c r="I4254" s="5">
        <v>0</v>
      </c>
      <c r="J4254" s="190">
        <v>0</v>
      </c>
      <c r="K4254" s="190">
        <v>0</v>
      </c>
      <c r="L4254" s="190">
        <v>1.8315002353323017E-6</v>
      </c>
      <c r="M4254" s="190">
        <v>0</v>
      </c>
      <c r="N4254" s="190">
        <v>0</v>
      </c>
      <c r="O4254" s="190">
        <v>0</v>
      </c>
    </row>
    <row r="4255" spans="1:15">
      <c r="A4255" s="465">
        <v>4234</v>
      </c>
      <c r="B4255" s="686">
        <f>IF(Input_series!B4251="","",Input_series!B4251)</f>
        <v>5</v>
      </c>
      <c r="C4255" s="687">
        <f>IF(Input_series!C4251="","",Input_series!C4251)</f>
        <v>26</v>
      </c>
      <c r="D4255" s="687">
        <f>IF(Input_series!D4251="","",Input_series!D4251)</f>
        <v>10</v>
      </c>
      <c r="E4255" s="360">
        <v>1.8315002353323017E-6</v>
      </c>
      <c r="F4255" s="15">
        <v>0</v>
      </c>
      <c r="G4255" s="15">
        <v>0</v>
      </c>
      <c r="H4255" s="5">
        <v>0</v>
      </c>
      <c r="I4255" s="5">
        <v>0</v>
      </c>
      <c r="J4255" s="190">
        <v>0</v>
      </c>
      <c r="K4255" s="190">
        <v>0</v>
      </c>
      <c r="L4255" s="190">
        <v>1.8315002353323017E-6</v>
      </c>
      <c r="M4255" s="190">
        <v>0</v>
      </c>
      <c r="N4255" s="190">
        <v>0</v>
      </c>
      <c r="O4255" s="190">
        <v>0</v>
      </c>
    </row>
    <row r="4256" spans="1:15">
      <c r="A4256" s="465">
        <v>4235</v>
      </c>
      <c r="B4256" s="686">
        <f>IF(Input_series!B4252="","",Input_series!B4252)</f>
        <v>5</v>
      </c>
      <c r="C4256" s="687">
        <f>IF(Input_series!C4252="","",Input_series!C4252)</f>
        <v>26</v>
      </c>
      <c r="D4256" s="687">
        <f>IF(Input_series!D4252="","",Input_series!D4252)</f>
        <v>11</v>
      </c>
      <c r="E4256" s="360">
        <v>1.8315002353323015E-6</v>
      </c>
      <c r="F4256" s="15">
        <v>0</v>
      </c>
      <c r="G4256" s="15">
        <v>0</v>
      </c>
      <c r="H4256" s="5">
        <v>0</v>
      </c>
      <c r="I4256" s="5">
        <v>0</v>
      </c>
      <c r="J4256" s="190">
        <v>0</v>
      </c>
      <c r="K4256" s="190">
        <v>0</v>
      </c>
      <c r="L4256" s="190">
        <v>1.8315002353323017E-6</v>
      </c>
      <c r="M4256" s="190">
        <v>0</v>
      </c>
      <c r="N4256" s="190">
        <v>0</v>
      </c>
      <c r="O4256" s="190">
        <v>0</v>
      </c>
    </row>
    <row r="4257" spans="1:15">
      <c r="A4257" s="465">
        <v>4236</v>
      </c>
      <c r="B4257" s="686">
        <f>IF(Input_series!B4253="","",Input_series!B4253)</f>
        <v>5</v>
      </c>
      <c r="C4257" s="687">
        <f>IF(Input_series!C4253="","",Input_series!C4253)</f>
        <v>26</v>
      </c>
      <c r="D4257" s="687">
        <f>IF(Input_series!D4253="","",Input_series!D4253)</f>
        <v>12</v>
      </c>
      <c r="E4257" s="360">
        <v>1043.3163724824838</v>
      </c>
      <c r="F4257" s="15">
        <v>1043.3163706509836</v>
      </c>
      <c r="G4257" s="15">
        <v>-1077.5345626670858</v>
      </c>
      <c r="H4257" s="5">
        <v>0</v>
      </c>
      <c r="I4257" s="5">
        <v>0</v>
      </c>
      <c r="J4257" s="190">
        <v>0</v>
      </c>
      <c r="K4257" s="190">
        <v>0</v>
      </c>
      <c r="L4257" s="190">
        <v>1.8315002353323017E-6</v>
      </c>
      <c r="M4257" s="190">
        <v>0</v>
      </c>
      <c r="N4257" s="190">
        <v>0</v>
      </c>
      <c r="O4257" s="190">
        <v>0</v>
      </c>
    </row>
    <row r="4258" spans="1:15">
      <c r="A4258" s="465">
        <v>4237</v>
      </c>
      <c r="B4258" s="686">
        <f>IF(Input_series!B4254="","",Input_series!B4254)</f>
        <v>5</v>
      </c>
      <c r="C4258" s="687">
        <f>IF(Input_series!C4254="","",Input_series!C4254)</f>
        <v>26</v>
      </c>
      <c r="D4258" s="687">
        <f>IF(Input_series!D4254="","",Input_series!D4254)</f>
        <v>13</v>
      </c>
      <c r="E4258" s="360">
        <v>1225.3299559718798</v>
      </c>
      <c r="F4258" s="15">
        <v>1225.3299541403794</v>
      </c>
      <c r="G4258" s="15">
        <v>-1258.4415650571514</v>
      </c>
      <c r="H4258" s="5">
        <v>0</v>
      </c>
      <c r="I4258" s="5">
        <v>0</v>
      </c>
      <c r="J4258" s="190">
        <v>0</v>
      </c>
      <c r="K4258" s="190">
        <v>0</v>
      </c>
      <c r="L4258" s="190">
        <v>1.8315002353323017E-6</v>
      </c>
      <c r="M4258" s="190">
        <v>0</v>
      </c>
      <c r="N4258" s="190">
        <v>0</v>
      </c>
      <c r="O4258" s="190">
        <v>0</v>
      </c>
    </row>
    <row r="4259" spans="1:15">
      <c r="A4259" s="465">
        <v>4238</v>
      </c>
      <c r="B4259" s="686">
        <f>IF(Input_series!B4255="","",Input_series!B4255)</f>
        <v>5</v>
      </c>
      <c r="C4259" s="687">
        <f>IF(Input_series!C4255="","",Input_series!C4255)</f>
        <v>26</v>
      </c>
      <c r="D4259" s="687">
        <f>IF(Input_series!D4255="","",Input_series!D4255)</f>
        <v>14</v>
      </c>
      <c r="E4259" s="360">
        <v>1.8315002353323017E-6</v>
      </c>
      <c r="F4259" s="15">
        <v>0</v>
      </c>
      <c r="G4259" s="15">
        <v>0</v>
      </c>
      <c r="H4259" s="5">
        <v>0</v>
      </c>
      <c r="I4259" s="5">
        <v>0</v>
      </c>
      <c r="J4259" s="190">
        <v>0</v>
      </c>
      <c r="K4259" s="190">
        <v>0</v>
      </c>
      <c r="L4259" s="190">
        <v>1.8315002353323017E-6</v>
      </c>
      <c r="M4259" s="190">
        <v>0</v>
      </c>
      <c r="N4259" s="190">
        <v>0</v>
      </c>
      <c r="O4259" s="190">
        <v>0</v>
      </c>
    </row>
    <row r="4260" spans="1:15">
      <c r="A4260" s="465">
        <v>4239</v>
      </c>
      <c r="B4260" s="686">
        <f>IF(Input_series!B4256="","",Input_series!B4256)</f>
        <v>5</v>
      </c>
      <c r="C4260" s="687">
        <f>IF(Input_series!C4256="","",Input_series!C4256)</f>
        <v>26</v>
      </c>
      <c r="D4260" s="687">
        <f>IF(Input_series!D4256="","",Input_series!D4256)</f>
        <v>15</v>
      </c>
      <c r="E4260" s="360">
        <v>1424.2520778444887</v>
      </c>
      <c r="F4260" s="15">
        <v>1424.2520760129885</v>
      </c>
      <c r="G4260" s="15">
        <v>-1458.7166712077233</v>
      </c>
      <c r="H4260" s="5">
        <v>0</v>
      </c>
      <c r="I4260" s="5">
        <v>0</v>
      </c>
      <c r="J4260" s="190">
        <v>0</v>
      </c>
      <c r="K4260" s="190">
        <v>0</v>
      </c>
      <c r="L4260" s="190">
        <v>1.8315002353323017E-6</v>
      </c>
      <c r="M4260" s="190">
        <v>0</v>
      </c>
      <c r="N4260" s="190">
        <v>0</v>
      </c>
      <c r="O4260" s="190">
        <v>0</v>
      </c>
    </row>
    <row r="4261" spans="1:15">
      <c r="A4261" s="465">
        <v>4240</v>
      </c>
      <c r="B4261" s="686">
        <f>IF(Input_series!B4257="","",Input_series!B4257)</f>
        <v>5</v>
      </c>
      <c r="C4261" s="687">
        <f>IF(Input_series!C4257="","",Input_series!C4257)</f>
        <v>26</v>
      </c>
      <c r="D4261" s="687">
        <f>IF(Input_series!D4257="","",Input_series!D4257)</f>
        <v>16</v>
      </c>
      <c r="E4261" s="360">
        <v>1420.8425385230589</v>
      </c>
      <c r="F4261" s="15">
        <v>1420.8425366915587</v>
      </c>
      <c r="G4261" s="15">
        <v>-1453.8541570700606</v>
      </c>
      <c r="H4261" s="5">
        <v>0</v>
      </c>
      <c r="I4261" s="5">
        <v>0</v>
      </c>
      <c r="J4261" s="190">
        <v>0</v>
      </c>
      <c r="K4261" s="190">
        <v>0</v>
      </c>
      <c r="L4261" s="190">
        <v>1.8315002353323017E-6</v>
      </c>
      <c r="M4261" s="190">
        <v>0</v>
      </c>
      <c r="N4261" s="190">
        <v>0</v>
      </c>
      <c r="O4261" s="190">
        <v>0</v>
      </c>
    </row>
    <row r="4262" spans="1:15">
      <c r="A4262" s="465">
        <v>4241</v>
      </c>
      <c r="B4262" s="686">
        <f>IF(Input_series!B4258="","",Input_series!B4258)</f>
        <v>5</v>
      </c>
      <c r="C4262" s="687">
        <f>IF(Input_series!C4258="","",Input_series!C4258)</f>
        <v>26</v>
      </c>
      <c r="D4262" s="687">
        <f>IF(Input_series!D4258="","",Input_series!D4258)</f>
        <v>17</v>
      </c>
      <c r="E4262" s="360">
        <v>1412.1408855456414</v>
      </c>
      <c r="F4262" s="15">
        <v>1412.1408837141412</v>
      </c>
      <c r="G4262" s="15">
        <v>-1443.5496702319672</v>
      </c>
      <c r="H4262" s="5">
        <v>0</v>
      </c>
      <c r="I4262" s="5">
        <v>0</v>
      </c>
      <c r="J4262" s="190">
        <v>0</v>
      </c>
      <c r="K4262" s="190">
        <v>0</v>
      </c>
      <c r="L4262" s="190">
        <v>1.8315002353323017E-6</v>
      </c>
      <c r="M4262" s="190">
        <v>0</v>
      </c>
      <c r="N4262" s="190">
        <v>0</v>
      </c>
      <c r="O4262" s="190">
        <v>0</v>
      </c>
    </row>
    <row r="4263" spans="1:15">
      <c r="A4263" s="465">
        <v>4242</v>
      </c>
      <c r="B4263" s="686">
        <f>IF(Input_series!B4259="","",Input_series!B4259)</f>
        <v>5</v>
      </c>
      <c r="C4263" s="687">
        <f>IF(Input_series!C4259="","",Input_series!C4259)</f>
        <v>26</v>
      </c>
      <c r="D4263" s="687">
        <f>IF(Input_series!D4259="","",Input_series!D4259)</f>
        <v>18</v>
      </c>
      <c r="E4263" s="360">
        <v>1341.7948909492568</v>
      </c>
      <c r="F4263" s="15">
        <v>1341.7948891177564</v>
      </c>
      <c r="G4263" s="15">
        <v>-1365.9125972975078</v>
      </c>
      <c r="H4263" s="5">
        <v>0</v>
      </c>
      <c r="I4263" s="5">
        <v>0</v>
      </c>
      <c r="J4263" s="190">
        <v>0</v>
      </c>
      <c r="K4263" s="190">
        <v>0</v>
      </c>
      <c r="L4263" s="190">
        <v>1.8315002353323017E-6</v>
      </c>
      <c r="M4263" s="190">
        <v>0</v>
      </c>
      <c r="N4263" s="190">
        <v>0</v>
      </c>
      <c r="O4263" s="190">
        <v>0</v>
      </c>
    </row>
    <row r="4264" spans="1:15">
      <c r="A4264" s="465">
        <v>4243</v>
      </c>
      <c r="B4264" s="686">
        <f>IF(Input_series!B4260="","",Input_series!B4260)</f>
        <v>5</v>
      </c>
      <c r="C4264" s="687">
        <f>IF(Input_series!C4260="","",Input_series!C4260)</f>
        <v>26</v>
      </c>
      <c r="D4264" s="687">
        <f>IF(Input_series!D4260="","",Input_series!D4260)</f>
        <v>19</v>
      </c>
      <c r="E4264" s="360">
        <v>1.8315002353323017E-6</v>
      </c>
      <c r="F4264" s="15">
        <v>0</v>
      </c>
      <c r="G4264" s="15">
        <v>0</v>
      </c>
      <c r="H4264" s="5">
        <v>0</v>
      </c>
      <c r="I4264" s="5">
        <v>0</v>
      </c>
      <c r="J4264" s="190">
        <v>0</v>
      </c>
      <c r="K4264" s="190">
        <v>0</v>
      </c>
      <c r="L4264" s="190">
        <v>1.8315002353323017E-6</v>
      </c>
      <c r="M4264" s="190">
        <v>0</v>
      </c>
      <c r="N4264" s="190">
        <v>0</v>
      </c>
      <c r="O4264" s="190">
        <v>0</v>
      </c>
    </row>
    <row r="4265" spans="1:15">
      <c r="A4265" s="465">
        <v>4244</v>
      </c>
      <c r="B4265" s="686">
        <f>IF(Input_series!B4261="","",Input_series!B4261)</f>
        <v>5</v>
      </c>
      <c r="C4265" s="687">
        <f>IF(Input_series!C4261="","",Input_series!C4261)</f>
        <v>26</v>
      </c>
      <c r="D4265" s="687">
        <f>IF(Input_series!D4261="","",Input_series!D4261)</f>
        <v>20</v>
      </c>
      <c r="E4265" s="360">
        <v>1.8315002353323017E-6</v>
      </c>
      <c r="F4265" s="15">
        <v>0</v>
      </c>
      <c r="G4265" s="15">
        <v>0</v>
      </c>
      <c r="H4265" s="5">
        <v>0</v>
      </c>
      <c r="I4265" s="5">
        <v>0</v>
      </c>
      <c r="J4265" s="190">
        <v>0</v>
      </c>
      <c r="K4265" s="190">
        <v>0</v>
      </c>
      <c r="L4265" s="190">
        <v>1.8315002353323017E-6</v>
      </c>
      <c r="M4265" s="190">
        <v>0</v>
      </c>
      <c r="N4265" s="190">
        <v>0</v>
      </c>
      <c r="O4265" s="190">
        <v>0</v>
      </c>
    </row>
    <row r="4266" spans="1:15">
      <c r="A4266" s="465">
        <v>4245</v>
      </c>
      <c r="B4266" s="686">
        <f>IF(Input_series!B4262="","",Input_series!B4262)</f>
        <v>5</v>
      </c>
      <c r="C4266" s="687">
        <f>IF(Input_series!C4262="","",Input_series!C4262)</f>
        <v>26</v>
      </c>
      <c r="D4266" s="687">
        <f>IF(Input_series!D4262="","",Input_series!D4262)</f>
        <v>21</v>
      </c>
      <c r="E4266" s="360">
        <v>1110.1818531850167</v>
      </c>
      <c r="F4266" s="15">
        <v>1110.1818513535165</v>
      </c>
      <c r="G4266" s="15">
        <v>-1143.704697737729</v>
      </c>
      <c r="H4266" s="5">
        <v>0</v>
      </c>
      <c r="I4266" s="5">
        <v>0</v>
      </c>
      <c r="J4266" s="190">
        <v>0</v>
      </c>
      <c r="K4266" s="190">
        <v>0</v>
      </c>
      <c r="L4266" s="190">
        <v>1.8315002353323017E-6</v>
      </c>
      <c r="M4266" s="190">
        <v>0</v>
      </c>
      <c r="N4266" s="190">
        <v>0</v>
      </c>
      <c r="O4266" s="190">
        <v>0</v>
      </c>
    </row>
    <row r="4267" spans="1:15">
      <c r="A4267" s="465">
        <v>4246</v>
      </c>
      <c r="B4267" s="686">
        <f>IF(Input_series!B4263="","",Input_series!B4263)</f>
        <v>5</v>
      </c>
      <c r="C4267" s="687">
        <f>IF(Input_series!C4263="","",Input_series!C4263)</f>
        <v>26</v>
      </c>
      <c r="D4267" s="687">
        <f>IF(Input_series!D4263="","",Input_series!D4263)</f>
        <v>22</v>
      </c>
      <c r="E4267" s="360">
        <v>1048.39661210746</v>
      </c>
      <c r="F4267" s="15">
        <v>1048.3966102759596</v>
      </c>
      <c r="G4267" s="15">
        <v>-1083.13518412689</v>
      </c>
      <c r="H4267" s="5">
        <v>0</v>
      </c>
      <c r="I4267" s="5">
        <v>0</v>
      </c>
      <c r="J4267" s="190">
        <v>0</v>
      </c>
      <c r="K4267" s="190">
        <v>0</v>
      </c>
      <c r="L4267" s="190">
        <v>1.8315002353323017E-6</v>
      </c>
      <c r="M4267" s="190">
        <v>0</v>
      </c>
      <c r="N4267" s="190">
        <v>0</v>
      </c>
      <c r="O4267" s="190">
        <v>0</v>
      </c>
    </row>
    <row r="4268" spans="1:15">
      <c r="A4268" s="465">
        <v>4247</v>
      </c>
      <c r="B4268" s="686">
        <f>IF(Input_series!B4264="","",Input_series!B4264)</f>
        <v>5</v>
      </c>
      <c r="C4268" s="687">
        <f>IF(Input_series!C4264="","",Input_series!C4264)</f>
        <v>26</v>
      </c>
      <c r="D4268" s="687">
        <f>IF(Input_series!D4264="","",Input_series!D4264)</f>
        <v>23</v>
      </c>
      <c r="E4268" s="360">
        <v>1088.3892949944182</v>
      </c>
      <c r="F4268" s="15">
        <v>1088.389293162918</v>
      </c>
      <c r="G4268" s="15">
        <v>-1127.5948901481852</v>
      </c>
      <c r="H4268" s="5">
        <v>0</v>
      </c>
      <c r="I4268" s="5">
        <v>0</v>
      </c>
      <c r="J4268" s="190">
        <v>0</v>
      </c>
      <c r="K4268" s="190">
        <v>0</v>
      </c>
      <c r="L4268" s="190">
        <v>1.8315002353323017E-6</v>
      </c>
      <c r="M4268" s="190">
        <v>0</v>
      </c>
      <c r="N4268" s="190">
        <v>0</v>
      </c>
      <c r="O4268" s="190">
        <v>0</v>
      </c>
    </row>
    <row r="4269" spans="1:15">
      <c r="A4269" s="465">
        <v>4248</v>
      </c>
      <c r="B4269" s="686">
        <f>IF(Input_series!B4265="","",Input_series!B4265)</f>
        <v>5</v>
      </c>
      <c r="C4269" s="687">
        <f>IF(Input_series!C4265="","",Input_series!C4265)</f>
        <v>26</v>
      </c>
      <c r="D4269" s="687">
        <f>IF(Input_series!D4265="","",Input_series!D4265)</f>
        <v>24</v>
      </c>
      <c r="E4269" s="360">
        <v>1083.8405294885547</v>
      </c>
      <c r="F4269" s="15">
        <v>1083.8405276570545</v>
      </c>
      <c r="G4269" s="15">
        <v>-1122.5283165498297</v>
      </c>
      <c r="H4269" s="5">
        <v>0</v>
      </c>
      <c r="I4269" s="5">
        <v>0</v>
      </c>
      <c r="J4269" s="190">
        <v>0</v>
      </c>
      <c r="K4269" s="190">
        <v>0</v>
      </c>
      <c r="L4269" s="190">
        <v>1.8315002353323017E-6</v>
      </c>
      <c r="M4269" s="190">
        <v>0</v>
      </c>
      <c r="N4269" s="190">
        <v>0</v>
      </c>
      <c r="O4269" s="190">
        <v>0</v>
      </c>
    </row>
    <row r="4270" spans="1:15">
      <c r="A4270" s="465">
        <v>4249</v>
      </c>
      <c r="B4270" s="686">
        <f>IF(Input_series!B4266="","",Input_series!B4266)</f>
        <v>5</v>
      </c>
      <c r="C4270" s="687">
        <f>IF(Input_series!C4266="","",Input_series!C4266)</f>
        <v>27</v>
      </c>
      <c r="D4270" s="687">
        <f>IF(Input_series!D4266="","",Input_series!D4266)</f>
        <v>1</v>
      </c>
      <c r="E4270" s="360">
        <v>1099.1410809428339</v>
      </c>
      <c r="F4270" s="15">
        <v>1099.1410791113337</v>
      </c>
      <c r="G4270" s="15">
        <v>-1138.0287679704227</v>
      </c>
      <c r="H4270" s="5">
        <v>0</v>
      </c>
      <c r="I4270" s="5">
        <v>0</v>
      </c>
      <c r="J4270" s="190">
        <v>0</v>
      </c>
      <c r="K4270" s="190">
        <v>0</v>
      </c>
      <c r="L4270" s="190">
        <v>1.8315002353323017E-6</v>
      </c>
      <c r="M4270" s="190">
        <v>0</v>
      </c>
      <c r="N4270" s="190">
        <v>0</v>
      </c>
      <c r="O4270" s="190">
        <v>0</v>
      </c>
    </row>
    <row r="4271" spans="1:15">
      <c r="A4271" s="465">
        <v>4250</v>
      </c>
      <c r="B4271" s="686">
        <f>IF(Input_series!B4267="","",Input_series!B4267)</f>
        <v>5</v>
      </c>
      <c r="C4271" s="687">
        <f>IF(Input_series!C4267="","",Input_series!C4267)</f>
        <v>27</v>
      </c>
      <c r="D4271" s="687">
        <f>IF(Input_series!D4267="","",Input_series!D4267)</f>
        <v>2</v>
      </c>
      <c r="E4271" s="360">
        <v>1187.1138047407801</v>
      </c>
      <c r="F4271" s="15">
        <v>1187.1138029092799</v>
      </c>
      <c r="G4271" s="15">
        <v>-1228.5374369076608</v>
      </c>
      <c r="H4271" s="5">
        <v>0</v>
      </c>
      <c r="I4271" s="5">
        <v>0</v>
      </c>
      <c r="J4271" s="190">
        <v>0</v>
      </c>
      <c r="K4271" s="190">
        <v>0</v>
      </c>
      <c r="L4271" s="190">
        <v>1.8315002353323017E-6</v>
      </c>
      <c r="M4271" s="190">
        <v>0</v>
      </c>
      <c r="N4271" s="190">
        <v>0</v>
      </c>
      <c r="O4271" s="190">
        <v>0</v>
      </c>
    </row>
    <row r="4272" spans="1:15">
      <c r="A4272" s="465">
        <v>4251</v>
      </c>
      <c r="B4272" s="686">
        <f>IF(Input_series!B4268="","",Input_series!B4268)</f>
        <v>5</v>
      </c>
      <c r="C4272" s="687">
        <f>IF(Input_series!C4268="","",Input_series!C4268)</f>
        <v>27</v>
      </c>
      <c r="D4272" s="687">
        <f>IF(Input_series!D4268="","",Input_series!D4268)</f>
        <v>3</v>
      </c>
      <c r="E4272" s="360">
        <v>1284.1958750612152</v>
      </c>
      <c r="F4272" s="15">
        <v>1284.1958732297151</v>
      </c>
      <c r="G4272" s="15">
        <v>-1329.8355111020512</v>
      </c>
      <c r="H4272" s="5">
        <v>0</v>
      </c>
      <c r="I4272" s="5">
        <v>0</v>
      </c>
      <c r="J4272" s="190">
        <v>0</v>
      </c>
      <c r="K4272" s="190">
        <v>0</v>
      </c>
      <c r="L4272" s="190">
        <v>1.8315002353323017E-6</v>
      </c>
      <c r="M4272" s="190">
        <v>0</v>
      </c>
      <c r="N4272" s="190">
        <v>0</v>
      </c>
      <c r="O4272" s="190">
        <v>0</v>
      </c>
    </row>
    <row r="4273" spans="1:15">
      <c r="A4273" s="465">
        <v>4252</v>
      </c>
      <c r="B4273" s="686">
        <f>IF(Input_series!B4269="","",Input_series!B4269)</f>
        <v>5</v>
      </c>
      <c r="C4273" s="687">
        <f>IF(Input_series!C4269="","",Input_series!C4269)</f>
        <v>27</v>
      </c>
      <c r="D4273" s="687">
        <f>IF(Input_series!D4269="","",Input_series!D4269)</f>
        <v>4</v>
      </c>
      <c r="E4273" s="360">
        <v>1381.0796662302146</v>
      </c>
      <c r="F4273" s="15">
        <v>1381.0796643987144</v>
      </c>
      <c r="G4273" s="15">
        <v>-1431.1631878820806</v>
      </c>
      <c r="H4273" s="5">
        <v>0</v>
      </c>
      <c r="I4273" s="5">
        <v>0</v>
      </c>
      <c r="J4273" s="190">
        <v>0</v>
      </c>
      <c r="K4273" s="190">
        <v>0</v>
      </c>
      <c r="L4273" s="190">
        <v>1.8315002353323017E-6</v>
      </c>
      <c r="M4273" s="190">
        <v>0</v>
      </c>
      <c r="N4273" s="190">
        <v>0</v>
      </c>
      <c r="O4273" s="190">
        <v>0</v>
      </c>
    </row>
    <row r="4274" spans="1:15">
      <c r="A4274" s="465">
        <v>4253</v>
      </c>
      <c r="B4274" s="686">
        <f>IF(Input_series!B4270="","",Input_series!B4270)</f>
        <v>5</v>
      </c>
      <c r="C4274" s="687">
        <f>IF(Input_series!C4270="","",Input_series!C4270)</f>
        <v>27</v>
      </c>
      <c r="D4274" s="687">
        <f>IF(Input_series!D4270="","",Input_series!D4270)</f>
        <v>5</v>
      </c>
      <c r="E4274" s="360">
        <v>1477.8064864043276</v>
      </c>
      <c r="F4274" s="15">
        <v>1477.8064845728275</v>
      </c>
      <c r="G4274" s="15">
        <v>-1532.493110569809</v>
      </c>
      <c r="H4274" s="5">
        <v>0</v>
      </c>
      <c r="I4274" s="5">
        <v>0</v>
      </c>
      <c r="J4274" s="190">
        <v>0</v>
      </c>
      <c r="K4274" s="190">
        <v>0</v>
      </c>
      <c r="L4274" s="190">
        <v>1.8315002353323017E-6</v>
      </c>
      <c r="M4274" s="190">
        <v>0</v>
      </c>
      <c r="N4274" s="190">
        <v>0</v>
      </c>
      <c r="O4274" s="190">
        <v>0</v>
      </c>
    </row>
    <row r="4275" spans="1:15">
      <c r="A4275" s="465">
        <v>4254</v>
      </c>
      <c r="B4275" s="686">
        <f>IF(Input_series!B4271="","",Input_series!B4271)</f>
        <v>5</v>
      </c>
      <c r="C4275" s="687">
        <f>IF(Input_series!C4271="","",Input_series!C4271)</f>
        <v>27</v>
      </c>
      <c r="D4275" s="687">
        <f>IF(Input_series!D4271="","",Input_series!D4271)</f>
        <v>6</v>
      </c>
      <c r="E4275" s="360">
        <v>1551.4623419443819</v>
      </c>
      <c r="F4275" s="15">
        <v>1551.4623401128817</v>
      </c>
      <c r="G4275" s="15">
        <v>-1607.14936006109</v>
      </c>
      <c r="H4275" s="5">
        <v>0</v>
      </c>
      <c r="I4275" s="5">
        <v>0</v>
      </c>
      <c r="J4275" s="190">
        <v>0</v>
      </c>
      <c r="K4275" s="190">
        <v>0</v>
      </c>
      <c r="L4275" s="190">
        <v>1.8315002353323017E-6</v>
      </c>
      <c r="M4275" s="190">
        <v>0</v>
      </c>
      <c r="N4275" s="190">
        <v>0</v>
      </c>
      <c r="O4275" s="190">
        <v>0</v>
      </c>
    </row>
    <row r="4276" spans="1:15">
      <c r="A4276" s="465">
        <v>4255</v>
      </c>
      <c r="B4276" s="686">
        <f>IF(Input_series!B4272="","",Input_series!B4272)</f>
        <v>5</v>
      </c>
      <c r="C4276" s="687">
        <f>IF(Input_series!C4272="","",Input_series!C4272)</f>
        <v>27</v>
      </c>
      <c r="D4276" s="687">
        <f>IF(Input_series!D4272="","",Input_series!D4272)</f>
        <v>7</v>
      </c>
      <c r="E4276" s="360">
        <v>1620.1044648834545</v>
      </c>
      <c r="F4276" s="15">
        <v>1620.1044630519543</v>
      </c>
      <c r="G4276" s="15">
        <v>-1670.278812746815</v>
      </c>
      <c r="H4276" s="5">
        <v>0</v>
      </c>
      <c r="I4276" s="5">
        <v>0</v>
      </c>
      <c r="J4276" s="190">
        <v>0</v>
      </c>
      <c r="K4276" s="190">
        <v>0</v>
      </c>
      <c r="L4276" s="190">
        <v>1.8315002353323017E-6</v>
      </c>
      <c r="M4276" s="190">
        <v>0</v>
      </c>
      <c r="N4276" s="190">
        <v>0</v>
      </c>
      <c r="O4276" s="190">
        <v>0</v>
      </c>
    </row>
    <row r="4277" spans="1:15">
      <c r="A4277" s="465">
        <v>4256</v>
      </c>
      <c r="B4277" s="686">
        <f>IF(Input_series!B4273="","",Input_series!B4273)</f>
        <v>5</v>
      </c>
      <c r="C4277" s="687">
        <f>IF(Input_series!C4273="","",Input_series!C4273)</f>
        <v>27</v>
      </c>
      <c r="D4277" s="687">
        <f>IF(Input_series!D4273="","",Input_series!D4273)</f>
        <v>8</v>
      </c>
      <c r="E4277" s="360">
        <v>1.8315002353323017E-6</v>
      </c>
      <c r="F4277" s="15">
        <v>0</v>
      </c>
      <c r="G4277" s="15">
        <v>0</v>
      </c>
      <c r="H4277" s="5">
        <v>0</v>
      </c>
      <c r="I4277" s="5">
        <v>0</v>
      </c>
      <c r="J4277" s="190">
        <v>0</v>
      </c>
      <c r="K4277" s="190">
        <v>0</v>
      </c>
      <c r="L4277" s="190">
        <v>1.8315002353323017E-6</v>
      </c>
      <c r="M4277" s="190">
        <v>0</v>
      </c>
      <c r="N4277" s="190">
        <v>0</v>
      </c>
      <c r="O4277" s="190">
        <v>0</v>
      </c>
    </row>
    <row r="4278" spans="1:15">
      <c r="A4278" s="465">
        <v>4257</v>
      </c>
      <c r="B4278" s="686">
        <f>IF(Input_series!B4274="","",Input_series!B4274)</f>
        <v>5</v>
      </c>
      <c r="C4278" s="687">
        <f>IF(Input_series!C4274="","",Input_series!C4274)</f>
        <v>27</v>
      </c>
      <c r="D4278" s="687">
        <f>IF(Input_series!D4274="","",Input_series!D4274)</f>
        <v>9</v>
      </c>
      <c r="E4278" s="360">
        <v>1.8315002353323019E-6</v>
      </c>
      <c r="F4278" s="15">
        <v>0</v>
      </c>
      <c r="G4278" s="15">
        <v>0</v>
      </c>
      <c r="H4278" s="5">
        <v>0</v>
      </c>
      <c r="I4278" s="5">
        <v>0</v>
      </c>
      <c r="J4278" s="190">
        <v>0</v>
      </c>
      <c r="K4278" s="190">
        <v>0</v>
      </c>
      <c r="L4278" s="190">
        <v>1.8315002353323017E-6</v>
      </c>
      <c r="M4278" s="190">
        <v>0</v>
      </c>
      <c r="N4278" s="190">
        <v>0</v>
      </c>
      <c r="O4278" s="190">
        <v>0</v>
      </c>
    </row>
    <row r="4279" spans="1:15">
      <c r="A4279" s="465">
        <v>4258</v>
      </c>
      <c r="B4279" s="686">
        <f>IF(Input_series!B4275="","",Input_series!B4275)</f>
        <v>5</v>
      </c>
      <c r="C4279" s="687">
        <f>IF(Input_series!C4275="","",Input_series!C4275)</f>
        <v>27</v>
      </c>
      <c r="D4279" s="687">
        <f>IF(Input_series!D4275="","",Input_series!D4275)</f>
        <v>10</v>
      </c>
      <c r="E4279" s="360">
        <v>1729.7341571567131</v>
      </c>
      <c r="F4279" s="15">
        <v>1729.7341553252131</v>
      </c>
      <c r="G4279" s="15">
        <v>-1781.2127097011844</v>
      </c>
      <c r="H4279" s="5">
        <v>0</v>
      </c>
      <c r="I4279" s="5">
        <v>0</v>
      </c>
      <c r="J4279" s="190">
        <v>0</v>
      </c>
      <c r="K4279" s="190">
        <v>0</v>
      </c>
      <c r="L4279" s="190">
        <v>1.8315002353323017E-6</v>
      </c>
      <c r="M4279" s="190">
        <v>0</v>
      </c>
      <c r="N4279" s="190">
        <v>0</v>
      </c>
      <c r="O4279" s="190">
        <v>0</v>
      </c>
    </row>
    <row r="4280" spans="1:15">
      <c r="A4280" s="465">
        <v>4259</v>
      </c>
      <c r="B4280" s="686">
        <f>IF(Input_series!B4276="","",Input_series!B4276)</f>
        <v>5</v>
      </c>
      <c r="C4280" s="687">
        <f>IF(Input_series!C4276="","",Input_series!C4276)</f>
        <v>27</v>
      </c>
      <c r="D4280" s="687">
        <f>IF(Input_series!D4276="","",Input_series!D4276)</f>
        <v>11</v>
      </c>
      <c r="E4280" s="360">
        <v>1733.805105918078</v>
      </c>
      <c r="F4280" s="15">
        <v>1733.805104086578</v>
      </c>
      <c r="G4280" s="15">
        <v>-1781.55277526961</v>
      </c>
      <c r="H4280" s="5">
        <v>0</v>
      </c>
      <c r="I4280" s="5">
        <v>0</v>
      </c>
      <c r="J4280" s="190">
        <v>0</v>
      </c>
      <c r="K4280" s="190">
        <v>0</v>
      </c>
      <c r="L4280" s="190">
        <v>1.8315002353323017E-6</v>
      </c>
      <c r="M4280" s="190">
        <v>0</v>
      </c>
      <c r="N4280" s="190">
        <v>0</v>
      </c>
      <c r="O4280" s="190">
        <v>0</v>
      </c>
    </row>
    <row r="4281" spans="1:15">
      <c r="A4281" s="465">
        <v>4260</v>
      </c>
      <c r="B4281" s="686">
        <f>IF(Input_series!B4277="","",Input_series!B4277)</f>
        <v>5</v>
      </c>
      <c r="C4281" s="687">
        <f>IF(Input_series!C4277="","",Input_series!C4277)</f>
        <v>27</v>
      </c>
      <c r="D4281" s="687">
        <f>IF(Input_series!D4277="","",Input_series!D4277)</f>
        <v>12</v>
      </c>
      <c r="E4281" s="360">
        <v>1737.8760546794433</v>
      </c>
      <c r="F4281" s="15">
        <v>1737.8760528479429</v>
      </c>
      <c r="G4281" s="15">
        <v>-1782.8355294226508</v>
      </c>
      <c r="H4281" s="5">
        <v>0</v>
      </c>
      <c r="I4281" s="5">
        <v>0</v>
      </c>
      <c r="J4281" s="190">
        <v>0</v>
      </c>
      <c r="K4281" s="190">
        <v>0</v>
      </c>
      <c r="L4281" s="190">
        <v>1.8315002353323017E-6</v>
      </c>
      <c r="M4281" s="190">
        <v>0</v>
      </c>
      <c r="N4281" s="190">
        <v>0</v>
      </c>
      <c r="O4281" s="190">
        <v>0</v>
      </c>
    </row>
    <row r="4282" spans="1:15">
      <c r="A4282" s="465">
        <v>4261</v>
      </c>
      <c r="B4282" s="686">
        <f>IF(Input_series!B4278="","",Input_series!B4278)</f>
        <v>5</v>
      </c>
      <c r="C4282" s="687">
        <f>IF(Input_series!C4278="","",Input_series!C4278)</f>
        <v>27</v>
      </c>
      <c r="D4282" s="687">
        <f>IF(Input_series!D4278="","",Input_series!D4278)</f>
        <v>13</v>
      </c>
      <c r="E4282" s="360">
        <v>1742.0068703343577</v>
      </c>
      <c r="F4282" s="15">
        <v>1742.0068685028573</v>
      </c>
      <c r="G4282" s="15">
        <v>-1777.3074495547583</v>
      </c>
      <c r="H4282" s="5">
        <v>0</v>
      </c>
      <c r="I4282" s="5">
        <v>0</v>
      </c>
      <c r="J4282" s="190">
        <v>0</v>
      </c>
      <c r="K4282" s="190">
        <v>0</v>
      </c>
      <c r="L4282" s="190">
        <v>1.8315002353323017E-6</v>
      </c>
      <c r="M4282" s="190">
        <v>0</v>
      </c>
      <c r="N4282" s="190">
        <v>0</v>
      </c>
      <c r="O4282" s="190">
        <v>0</v>
      </c>
    </row>
    <row r="4283" spans="1:15">
      <c r="A4283" s="465">
        <v>4262</v>
      </c>
      <c r="B4283" s="686">
        <f>IF(Input_series!B4279="","",Input_series!B4279)</f>
        <v>5</v>
      </c>
      <c r="C4283" s="687">
        <f>IF(Input_series!C4279="","",Input_series!C4279)</f>
        <v>27</v>
      </c>
      <c r="D4283" s="687">
        <f>IF(Input_series!D4279="","",Input_series!D4279)</f>
        <v>14</v>
      </c>
      <c r="E4283" s="360">
        <v>1.8315002353323017E-6</v>
      </c>
      <c r="F4283" s="15">
        <v>0</v>
      </c>
      <c r="G4283" s="15">
        <v>0</v>
      </c>
      <c r="H4283" s="5">
        <v>0</v>
      </c>
      <c r="I4283" s="5">
        <v>0</v>
      </c>
      <c r="J4283" s="190">
        <v>0</v>
      </c>
      <c r="K4283" s="190">
        <v>0</v>
      </c>
      <c r="L4283" s="190">
        <v>1.8315002353323017E-6</v>
      </c>
      <c r="M4283" s="190">
        <v>0</v>
      </c>
      <c r="N4283" s="190">
        <v>0</v>
      </c>
      <c r="O4283" s="190">
        <v>0</v>
      </c>
    </row>
    <row r="4284" spans="1:15">
      <c r="A4284" s="465">
        <v>4263</v>
      </c>
      <c r="B4284" s="686">
        <f>IF(Input_series!B4280="","",Input_series!B4280)</f>
        <v>5</v>
      </c>
      <c r="C4284" s="687">
        <f>IF(Input_series!C4280="","",Input_series!C4280)</f>
        <v>27</v>
      </c>
      <c r="D4284" s="687">
        <f>IF(Input_series!D4280="","",Input_series!D4280)</f>
        <v>15</v>
      </c>
      <c r="E4284" s="360">
        <v>1747.5744914344596</v>
      </c>
      <c r="F4284" s="15">
        <v>1747.5744896029594</v>
      </c>
      <c r="G4284" s="15">
        <v>-1782.7306207440272</v>
      </c>
      <c r="H4284" s="5">
        <v>0</v>
      </c>
      <c r="I4284" s="5">
        <v>0</v>
      </c>
      <c r="J4284" s="190">
        <v>0</v>
      </c>
      <c r="K4284" s="190">
        <v>0</v>
      </c>
      <c r="L4284" s="190">
        <v>1.8315002353323017E-6</v>
      </c>
      <c r="M4284" s="190">
        <v>0</v>
      </c>
      <c r="N4284" s="190">
        <v>0</v>
      </c>
      <c r="O4284" s="190">
        <v>0</v>
      </c>
    </row>
    <row r="4285" spans="1:15">
      <c r="A4285" s="465">
        <v>4264</v>
      </c>
      <c r="B4285" s="686">
        <f>IF(Input_series!B4281="","",Input_series!B4281)</f>
        <v>5</v>
      </c>
      <c r="C4285" s="687">
        <f>IF(Input_series!C4281="","",Input_series!C4281)</f>
        <v>27</v>
      </c>
      <c r="D4285" s="687">
        <f>IF(Input_series!D4281="","",Input_series!D4281)</f>
        <v>16</v>
      </c>
      <c r="E4285" s="360">
        <v>1749.0711637731965</v>
      </c>
      <c r="F4285" s="15">
        <v>1749.0711619416963</v>
      </c>
      <c r="G4285" s="15">
        <v>-1783.2326161641508</v>
      </c>
      <c r="H4285" s="5">
        <v>0</v>
      </c>
      <c r="I4285" s="5">
        <v>0</v>
      </c>
      <c r="J4285" s="190">
        <v>0</v>
      </c>
      <c r="K4285" s="190">
        <v>0</v>
      </c>
      <c r="L4285" s="190">
        <v>1.8315002353323017E-6</v>
      </c>
      <c r="M4285" s="190">
        <v>0</v>
      </c>
      <c r="N4285" s="190">
        <v>0</v>
      </c>
      <c r="O4285" s="190">
        <v>0</v>
      </c>
    </row>
    <row r="4286" spans="1:15">
      <c r="A4286" s="465">
        <v>4265</v>
      </c>
      <c r="B4286" s="686">
        <f>IF(Input_series!B4282="","",Input_series!B4282)</f>
        <v>5</v>
      </c>
      <c r="C4286" s="687">
        <f>IF(Input_series!C4282="","",Input_series!C4282)</f>
        <v>27</v>
      </c>
      <c r="D4286" s="687">
        <f>IF(Input_series!D4282="","",Input_series!D4282)</f>
        <v>17</v>
      </c>
      <c r="E4286" s="360">
        <v>1750.5079692183845</v>
      </c>
      <c r="F4286" s="15">
        <v>1750.507967386884</v>
      </c>
      <c r="G4286" s="15">
        <v>-1783.1332174030706</v>
      </c>
      <c r="H4286" s="5">
        <v>0</v>
      </c>
      <c r="I4286" s="5">
        <v>0</v>
      </c>
      <c r="J4286" s="190">
        <v>0</v>
      </c>
      <c r="K4286" s="190">
        <v>0</v>
      </c>
      <c r="L4286" s="190">
        <v>1.8315002353323017E-6</v>
      </c>
      <c r="M4286" s="190">
        <v>0</v>
      </c>
      <c r="N4286" s="190">
        <v>0</v>
      </c>
      <c r="O4286" s="190">
        <v>0</v>
      </c>
    </row>
    <row r="4287" spans="1:15">
      <c r="A4287" s="465">
        <v>4266</v>
      </c>
      <c r="B4287" s="686">
        <f>IF(Input_series!B4283="","",Input_series!B4283)</f>
        <v>5</v>
      </c>
      <c r="C4287" s="687">
        <f>IF(Input_series!C4283="","",Input_series!C4283)</f>
        <v>27</v>
      </c>
      <c r="D4287" s="687">
        <f>IF(Input_series!D4283="","",Input_series!D4283)</f>
        <v>18</v>
      </c>
      <c r="E4287" s="360">
        <v>1748.9514299860978</v>
      </c>
      <c r="F4287" s="15">
        <v>1748.9514281545974</v>
      </c>
      <c r="G4287" s="15">
        <v>-1783.4967151089322</v>
      </c>
      <c r="H4287" s="5">
        <v>0</v>
      </c>
      <c r="I4287" s="5">
        <v>0</v>
      </c>
      <c r="J4287" s="190">
        <v>0</v>
      </c>
      <c r="K4287" s="190">
        <v>0</v>
      </c>
      <c r="L4287" s="190">
        <v>1.8315002353323017E-6</v>
      </c>
      <c r="M4287" s="190">
        <v>0</v>
      </c>
      <c r="N4287" s="190">
        <v>0</v>
      </c>
      <c r="O4287" s="190">
        <v>0</v>
      </c>
    </row>
    <row r="4288" spans="1:15">
      <c r="A4288" s="465">
        <v>4267</v>
      </c>
      <c r="B4288" s="686">
        <f>IF(Input_series!B4284="","",Input_series!B4284)</f>
        <v>5</v>
      </c>
      <c r="C4288" s="687">
        <f>IF(Input_series!C4284="","",Input_series!C4284)</f>
        <v>27</v>
      </c>
      <c r="D4288" s="687">
        <f>IF(Input_series!D4284="","",Input_series!D4284)</f>
        <v>19</v>
      </c>
      <c r="E4288" s="360">
        <v>1661.7725411966178</v>
      </c>
      <c r="F4288" s="15">
        <v>1661.7725393651176</v>
      </c>
      <c r="G4288" s="15">
        <v>-1692.5140624110829</v>
      </c>
      <c r="H4288" s="5">
        <v>0</v>
      </c>
      <c r="I4288" s="5">
        <v>0</v>
      </c>
      <c r="J4288" s="190">
        <v>0</v>
      </c>
      <c r="K4288" s="190">
        <v>0</v>
      </c>
      <c r="L4288" s="190">
        <v>1.8315002353323017E-6</v>
      </c>
      <c r="M4288" s="190">
        <v>0</v>
      </c>
      <c r="N4288" s="190">
        <v>0</v>
      </c>
      <c r="O4288" s="190">
        <v>0</v>
      </c>
    </row>
    <row r="4289" spans="1:15">
      <c r="A4289" s="465">
        <v>4268</v>
      </c>
      <c r="B4289" s="686">
        <f>IF(Input_series!B4285="","",Input_series!B4285)</f>
        <v>5</v>
      </c>
      <c r="C4289" s="687">
        <f>IF(Input_series!C4285="","",Input_series!C4285)</f>
        <v>27</v>
      </c>
      <c r="D4289" s="687">
        <f>IF(Input_series!D4285="","",Input_series!D4285)</f>
        <v>20</v>
      </c>
      <c r="E4289" s="360">
        <v>1435.1283358631981</v>
      </c>
      <c r="F4289" s="15">
        <v>1435.1283340316979</v>
      </c>
      <c r="G4289" s="15">
        <v>-1465.426314084239</v>
      </c>
      <c r="H4289" s="5">
        <v>0</v>
      </c>
      <c r="I4289" s="5">
        <v>0</v>
      </c>
      <c r="J4289" s="190">
        <v>0</v>
      </c>
      <c r="K4289" s="190">
        <v>0</v>
      </c>
      <c r="L4289" s="190">
        <v>1.8315002353323017E-6</v>
      </c>
      <c r="M4289" s="190">
        <v>0</v>
      </c>
      <c r="N4289" s="190">
        <v>0</v>
      </c>
      <c r="O4289" s="190">
        <v>0</v>
      </c>
    </row>
    <row r="4290" spans="1:15">
      <c r="A4290" s="465">
        <v>4269</v>
      </c>
      <c r="B4290" s="686">
        <f>IF(Input_series!B4286="","",Input_series!B4286)</f>
        <v>5</v>
      </c>
      <c r="C4290" s="687">
        <f>IF(Input_series!C4286="","",Input_series!C4286)</f>
        <v>27</v>
      </c>
      <c r="D4290" s="687">
        <f>IF(Input_series!D4286="","",Input_series!D4286)</f>
        <v>21</v>
      </c>
      <c r="E4290" s="360">
        <v>1180.0253250769467</v>
      </c>
      <c r="F4290" s="15">
        <v>1180.0253232454465</v>
      </c>
      <c r="G4290" s="15">
        <v>-1208.9610092158698</v>
      </c>
      <c r="H4290" s="5">
        <v>0</v>
      </c>
      <c r="I4290" s="5">
        <v>0</v>
      </c>
      <c r="J4290" s="190">
        <v>0</v>
      </c>
      <c r="K4290" s="190">
        <v>0</v>
      </c>
      <c r="L4290" s="190">
        <v>1.8315002353323017E-6</v>
      </c>
      <c r="M4290" s="190">
        <v>0</v>
      </c>
      <c r="N4290" s="190">
        <v>0</v>
      </c>
      <c r="O4290" s="190">
        <v>0</v>
      </c>
    </row>
    <row r="4291" spans="1:15">
      <c r="A4291" s="465">
        <v>4270</v>
      </c>
      <c r="B4291" s="686">
        <f>IF(Input_series!B4287="","",Input_series!B4287)</f>
        <v>5</v>
      </c>
      <c r="C4291" s="687">
        <f>IF(Input_series!C4287="","",Input_series!C4287)</f>
        <v>27</v>
      </c>
      <c r="D4291" s="687">
        <f>IF(Input_series!D4287="","",Input_series!D4287)</f>
        <v>22</v>
      </c>
      <c r="E4291" s="360">
        <v>965.69464388330755</v>
      </c>
      <c r="F4291" s="15">
        <v>965.69464205180725</v>
      </c>
      <c r="G4291" s="15">
        <v>-992.33820318196661</v>
      </c>
      <c r="H4291" s="5">
        <v>0</v>
      </c>
      <c r="I4291" s="5">
        <v>0</v>
      </c>
      <c r="J4291" s="190">
        <v>0</v>
      </c>
      <c r="K4291" s="190">
        <v>0</v>
      </c>
      <c r="L4291" s="190">
        <v>1.8315002353323017E-6</v>
      </c>
      <c r="M4291" s="190">
        <v>0</v>
      </c>
      <c r="N4291" s="190">
        <v>0</v>
      </c>
      <c r="O4291" s="190">
        <v>0</v>
      </c>
    </row>
    <row r="4292" spans="1:15">
      <c r="A4292" s="465">
        <v>4271</v>
      </c>
      <c r="B4292" s="686">
        <f>IF(Input_series!B4288="","",Input_series!B4288)</f>
        <v>5</v>
      </c>
      <c r="C4292" s="687">
        <f>IF(Input_series!C4288="","",Input_series!C4288)</f>
        <v>27</v>
      </c>
      <c r="D4292" s="687">
        <f>IF(Input_series!D4288="","",Input_series!D4288)</f>
        <v>23</v>
      </c>
      <c r="E4292" s="360">
        <v>1013.696521890086</v>
      </c>
      <c r="F4292" s="15">
        <v>1013.6965200585859</v>
      </c>
      <c r="G4292" s="15">
        <v>-1044.8028597622722</v>
      </c>
      <c r="H4292" s="5">
        <v>0</v>
      </c>
      <c r="I4292" s="5">
        <v>0</v>
      </c>
      <c r="J4292" s="190">
        <v>0</v>
      </c>
      <c r="K4292" s="190">
        <v>0</v>
      </c>
      <c r="L4292" s="190">
        <v>1.8315002353323017E-6</v>
      </c>
      <c r="M4292" s="190">
        <v>0</v>
      </c>
      <c r="N4292" s="190">
        <v>0</v>
      </c>
      <c r="O4292" s="190">
        <v>0</v>
      </c>
    </row>
    <row r="4293" spans="1:15">
      <c r="A4293" s="465">
        <v>4272</v>
      </c>
      <c r="B4293" s="686">
        <f>IF(Input_series!B4289="","",Input_series!B4289)</f>
        <v>5</v>
      </c>
      <c r="C4293" s="687">
        <f>IF(Input_series!C4289="","",Input_series!C4289)</f>
        <v>27</v>
      </c>
      <c r="D4293" s="687">
        <f>IF(Input_series!D4289="","",Input_series!D4289)</f>
        <v>24</v>
      </c>
      <c r="E4293" s="360">
        <v>1034.5447742679921</v>
      </c>
      <c r="F4293" s="15">
        <v>1034.5447724364917</v>
      </c>
      <c r="G4293" s="15">
        <v>-1067.7547270036514</v>
      </c>
      <c r="H4293" s="5">
        <v>0</v>
      </c>
      <c r="I4293" s="5">
        <v>0</v>
      </c>
      <c r="J4293" s="190">
        <v>0</v>
      </c>
      <c r="K4293" s="190">
        <v>0</v>
      </c>
      <c r="L4293" s="190">
        <v>1.8315002353323017E-6</v>
      </c>
      <c r="M4293" s="190">
        <v>0</v>
      </c>
      <c r="N4293" s="190">
        <v>0</v>
      </c>
      <c r="O4293" s="190">
        <v>0</v>
      </c>
    </row>
    <row r="4294" spans="1:15">
      <c r="A4294" s="465">
        <v>4273</v>
      </c>
      <c r="B4294" s="686">
        <f>IF(Input_series!B4290="","",Input_series!B4290)</f>
        <v>5</v>
      </c>
      <c r="C4294" s="687">
        <f>IF(Input_series!C4290="","",Input_series!C4290)</f>
        <v>28</v>
      </c>
      <c r="D4294" s="687">
        <f>IF(Input_series!D4290="","",Input_series!D4290)</f>
        <v>1</v>
      </c>
      <c r="E4294" s="360">
        <v>1054.9493178811415</v>
      </c>
      <c r="F4294" s="15">
        <v>1054.9493160496411</v>
      </c>
      <c r="G4294" s="15">
        <v>-1090.3175457047623</v>
      </c>
      <c r="H4294" s="5">
        <v>0</v>
      </c>
      <c r="I4294" s="5">
        <v>0</v>
      </c>
      <c r="J4294" s="190">
        <v>0</v>
      </c>
      <c r="K4294" s="190">
        <v>0</v>
      </c>
      <c r="L4294" s="190">
        <v>1.8315002353323017E-6</v>
      </c>
      <c r="M4294" s="190">
        <v>0</v>
      </c>
      <c r="N4294" s="190">
        <v>0</v>
      </c>
      <c r="O4294" s="190">
        <v>0</v>
      </c>
    </row>
    <row r="4295" spans="1:15">
      <c r="A4295" s="465">
        <v>4274</v>
      </c>
      <c r="B4295" s="686">
        <f>IF(Input_series!B4291="","",Input_series!B4291)</f>
        <v>5</v>
      </c>
      <c r="C4295" s="687">
        <f>IF(Input_series!C4291="","",Input_series!C4291)</f>
        <v>28</v>
      </c>
      <c r="D4295" s="687">
        <f>IF(Input_series!D4291="","",Input_series!D4291)</f>
        <v>2</v>
      </c>
      <c r="E4295" s="360">
        <v>1072.0769142605993</v>
      </c>
      <c r="F4295" s="15">
        <v>1072.0769124290989</v>
      </c>
      <c r="G4295" s="15">
        <v>-1109.3626344523032</v>
      </c>
      <c r="H4295" s="5">
        <v>0</v>
      </c>
      <c r="I4295" s="5">
        <v>0</v>
      </c>
      <c r="J4295" s="190">
        <v>0</v>
      </c>
      <c r="K4295" s="190">
        <v>0</v>
      </c>
      <c r="L4295" s="190">
        <v>1.8315002353323017E-6</v>
      </c>
      <c r="M4295" s="190">
        <v>0</v>
      </c>
      <c r="N4295" s="190">
        <v>0</v>
      </c>
      <c r="O4295" s="190">
        <v>0</v>
      </c>
    </row>
    <row r="4296" spans="1:15">
      <c r="A4296" s="465">
        <v>4275</v>
      </c>
      <c r="B4296" s="686">
        <f>IF(Input_series!B4292="","",Input_series!B4292)</f>
        <v>5</v>
      </c>
      <c r="C4296" s="687">
        <f>IF(Input_series!C4292="","",Input_series!C4292)</f>
        <v>28</v>
      </c>
      <c r="D4296" s="687">
        <f>IF(Input_series!D4292="","",Input_series!D4292)</f>
        <v>3</v>
      </c>
      <c r="E4296" s="360">
        <v>1140.2646079922711</v>
      </c>
      <c r="F4296" s="15">
        <v>1140.2646061607707</v>
      </c>
      <c r="G4296" s="15">
        <v>-1181.2554140779539</v>
      </c>
      <c r="H4296" s="5">
        <v>0</v>
      </c>
      <c r="I4296" s="5">
        <v>0</v>
      </c>
      <c r="J4296" s="190">
        <v>0</v>
      </c>
      <c r="K4296" s="190">
        <v>0</v>
      </c>
      <c r="L4296" s="190">
        <v>1.8315002353323017E-6</v>
      </c>
      <c r="M4296" s="190">
        <v>0</v>
      </c>
      <c r="N4296" s="190">
        <v>0</v>
      </c>
      <c r="O4296" s="190">
        <v>0</v>
      </c>
    </row>
    <row r="4297" spans="1:15">
      <c r="A4297" s="465">
        <v>4276</v>
      </c>
      <c r="B4297" s="686">
        <f>IF(Input_series!B4293="","",Input_series!B4293)</f>
        <v>5</v>
      </c>
      <c r="C4297" s="687">
        <f>IF(Input_series!C4293="","",Input_series!C4293)</f>
        <v>28</v>
      </c>
      <c r="D4297" s="687">
        <f>IF(Input_series!D4293="","",Input_series!D4293)</f>
        <v>4</v>
      </c>
      <c r="E4297" s="360">
        <v>1509.7538554780735</v>
      </c>
      <c r="F4297" s="15">
        <v>1509.7538536465734</v>
      </c>
      <c r="G4297" s="15">
        <v>-1565.9177781796923</v>
      </c>
      <c r="H4297" s="5">
        <v>0</v>
      </c>
      <c r="I4297" s="5">
        <v>0</v>
      </c>
      <c r="J4297" s="190">
        <v>0</v>
      </c>
      <c r="K4297" s="190">
        <v>0</v>
      </c>
      <c r="L4297" s="190">
        <v>1.8315002353323017E-6</v>
      </c>
      <c r="M4297" s="190">
        <v>0</v>
      </c>
      <c r="N4297" s="190">
        <v>0</v>
      </c>
      <c r="O4297" s="190">
        <v>0</v>
      </c>
    </row>
    <row r="4298" spans="1:15">
      <c r="A4298" s="465">
        <v>4277</v>
      </c>
      <c r="B4298" s="686">
        <f>IF(Input_series!B4294="","",Input_series!B4294)</f>
        <v>5</v>
      </c>
      <c r="C4298" s="687">
        <f>IF(Input_series!C4294="","",Input_series!C4294)</f>
        <v>28</v>
      </c>
      <c r="D4298" s="687">
        <f>IF(Input_series!D4294="","",Input_series!D4294)</f>
        <v>5</v>
      </c>
      <c r="E4298" s="360">
        <v>1715.3661027048372</v>
      </c>
      <c r="F4298" s="15">
        <v>1715.3661008733372</v>
      </c>
      <c r="G4298" s="15">
        <v>-1781.2962623341948</v>
      </c>
      <c r="H4298" s="5">
        <v>0</v>
      </c>
      <c r="I4298" s="5">
        <v>0</v>
      </c>
      <c r="J4298" s="190">
        <v>0</v>
      </c>
      <c r="K4298" s="190">
        <v>0</v>
      </c>
      <c r="L4298" s="190">
        <v>1.8315002353323017E-6</v>
      </c>
      <c r="M4298" s="190">
        <v>0</v>
      </c>
      <c r="N4298" s="190">
        <v>0</v>
      </c>
      <c r="O4298" s="190">
        <v>0</v>
      </c>
    </row>
    <row r="4299" spans="1:15">
      <c r="A4299" s="465">
        <v>4278</v>
      </c>
      <c r="B4299" s="686">
        <f>IF(Input_series!B4295="","",Input_series!B4295)</f>
        <v>5</v>
      </c>
      <c r="C4299" s="687">
        <f>IF(Input_series!C4295="","",Input_series!C4295)</f>
        <v>28</v>
      </c>
      <c r="D4299" s="687">
        <f>IF(Input_series!D4295="","",Input_series!D4295)</f>
        <v>6</v>
      </c>
      <c r="E4299" s="360">
        <v>1716.9226419371244</v>
      </c>
      <c r="F4299" s="15">
        <v>1716.9226401056239</v>
      </c>
      <c r="G4299" s="15">
        <v>-1781.1656916034829</v>
      </c>
      <c r="H4299" s="5">
        <v>0</v>
      </c>
      <c r="I4299" s="5">
        <v>0</v>
      </c>
      <c r="J4299" s="190">
        <v>0</v>
      </c>
      <c r="K4299" s="190">
        <v>0</v>
      </c>
      <c r="L4299" s="190">
        <v>1.8315002353323017E-6</v>
      </c>
      <c r="M4299" s="190">
        <v>0</v>
      </c>
      <c r="N4299" s="190">
        <v>0</v>
      </c>
      <c r="O4299" s="190">
        <v>0</v>
      </c>
    </row>
    <row r="4300" spans="1:15">
      <c r="A4300" s="465">
        <v>4279</v>
      </c>
      <c r="B4300" s="686">
        <f>IF(Input_series!B4296="","",Input_series!B4296)</f>
        <v>5</v>
      </c>
      <c r="C4300" s="687">
        <f>IF(Input_series!C4296="","",Input_series!C4296)</f>
        <v>28</v>
      </c>
      <c r="D4300" s="687">
        <f>IF(Input_series!D4296="","",Input_series!D4296)</f>
        <v>7</v>
      </c>
      <c r="E4300" s="360">
        <v>1718.4791811694108</v>
      </c>
      <c r="F4300" s="15">
        <v>1718.4791793379104</v>
      </c>
      <c r="G4300" s="15">
        <v>-1773.6111851279379</v>
      </c>
      <c r="H4300" s="5">
        <v>0</v>
      </c>
      <c r="I4300" s="5">
        <v>0</v>
      </c>
      <c r="J4300" s="190">
        <v>0</v>
      </c>
      <c r="K4300" s="190">
        <v>0</v>
      </c>
      <c r="L4300" s="190">
        <v>1.8315002353323017E-6</v>
      </c>
      <c r="M4300" s="190">
        <v>0</v>
      </c>
      <c r="N4300" s="190">
        <v>0</v>
      </c>
      <c r="O4300" s="190">
        <v>0</v>
      </c>
    </row>
    <row r="4301" spans="1:15">
      <c r="A4301" s="465">
        <v>4280</v>
      </c>
      <c r="B4301" s="686">
        <f>IF(Input_series!B4297="","",Input_series!B4297)</f>
        <v>5</v>
      </c>
      <c r="C4301" s="687">
        <f>IF(Input_series!C4297="","",Input_series!C4297)</f>
        <v>28</v>
      </c>
      <c r="D4301" s="687">
        <f>IF(Input_series!D4297="","",Input_series!D4297)</f>
        <v>8</v>
      </c>
      <c r="E4301" s="360">
        <v>1.8315002353323017E-6</v>
      </c>
      <c r="F4301" s="15">
        <v>0</v>
      </c>
      <c r="G4301" s="15">
        <v>0</v>
      </c>
      <c r="H4301" s="5">
        <v>0</v>
      </c>
      <c r="I4301" s="5">
        <v>0</v>
      </c>
      <c r="J4301" s="190">
        <v>0</v>
      </c>
      <c r="K4301" s="190">
        <v>0</v>
      </c>
      <c r="L4301" s="190">
        <v>1.8315002353323017E-6</v>
      </c>
      <c r="M4301" s="190">
        <v>0</v>
      </c>
      <c r="N4301" s="190">
        <v>0</v>
      </c>
      <c r="O4301" s="190">
        <v>0</v>
      </c>
    </row>
    <row r="4302" spans="1:15">
      <c r="A4302" s="465">
        <v>4281</v>
      </c>
      <c r="B4302" s="686">
        <f>IF(Input_series!B4298="","",Input_series!B4298)</f>
        <v>5</v>
      </c>
      <c r="C4302" s="687">
        <f>IF(Input_series!C4298="","",Input_series!C4298)</f>
        <v>28</v>
      </c>
      <c r="D4302" s="687">
        <f>IF(Input_series!D4298="","",Input_series!D4298)</f>
        <v>9</v>
      </c>
      <c r="E4302" s="360">
        <v>1725.0046725663042</v>
      </c>
      <c r="F4302" s="15">
        <v>1725.004670734804</v>
      </c>
      <c r="G4302" s="15">
        <v>-1781.9215228559992</v>
      </c>
      <c r="H4302" s="5">
        <v>0</v>
      </c>
      <c r="I4302" s="5">
        <v>0</v>
      </c>
      <c r="J4302" s="190">
        <v>0</v>
      </c>
      <c r="K4302" s="190">
        <v>0</v>
      </c>
      <c r="L4302" s="190">
        <v>1.8315002353323017E-6</v>
      </c>
      <c r="M4302" s="190">
        <v>0</v>
      </c>
      <c r="N4302" s="190">
        <v>0</v>
      </c>
      <c r="O4302" s="190">
        <v>0</v>
      </c>
    </row>
    <row r="4303" spans="1:15">
      <c r="A4303" s="465">
        <v>4282</v>
      </c>
      <c r="B4303" s="686">
        <f>IF(Input_series!B4299="","",Input_series!B4299)</f>
        <v>5</v>
      </c>
      <c r="C4303" s="687">
        <f>IF(Input_series!C4299="","",Input_series!C4299)</f>
        <v>28</v>
      </c>
      <c r="D4303" s="687">
        <f>IF(Input_series!D4299="","",Input_series!D4299)</f>
        <v>10</v>
      </c>
      <c r="E4303" s="360">
        <v>1729.913757837362</v>
      </c>
      <c r="F4303" s="15">
        <v>1729.9137560058618</v>
      </c>
      <c r="G4303" s="15">
        <v>-1783.0022247569884</v>
      </c>
      <c r="H4303" s="5">
        <v>0</v>
      </c>
      <c r="I4303" s="5">
        <v>0</v>
      </c>
      <c r="J4303" s="190">
        <v>0</v>
      </c>
      <c r="K4303" s="190">
        <v>0</v>
      </c>
      <c r="L4303" s="190">
        <v>1.8315002353323017E-6</v>
      </c>
      <c r="M4303" s="190">
        <v>0</v>
      </c>
      <c r="N4303" s="190">
        <v>0</v>
      </c>
      <c r="O4303" s="190">
        <v>0</v>
      </c>
    </row>
    <row r="4304" spans="1:15">
      <c r="A4304" s="465">
        <v>4283</v>
      </c>
      <c r="B4304" s="686">
        <f>IF(Input_series!B4300="","",Input_series!B4300)</f>
        <v>5</v>
      </c>
      <c r="C4304" s="687">
        <f>IF(Input_series!C4300="","",Input_series!C4300)</f>
        <v>28</v>
      </c>
      <c r="D4304" s="687">
        <f>IF(Input_series!D4300="","",Input_series!D4300)</f>
        <v>11</v>
      </c>
      <c r="E4304" s="360">
        <v>1734.8228431084194</v>
      </c>
      <c r="F4304" s="15">
        <v>1734.822841276919</v>
      </c>
      <c r="G4304" s="15">
        <v>-1783.5793601864152</v>
      </c>
      <c r="H4304" s="5">
        <v>0</v>
      </c>
      <c r="I4304" s="5">
        <v>0</v>
      </c>
      <c r="J4304" s="190">
        <v>0</v>
      </c>
      <c r="K4304" s="190">
        <v>0</v>
      </c>
      <c r="L4304" s="190">
        <v>1.8315002353323017E-6</v>
      </c>
      <c r="M4304" s="190">
        <v>0</v>
      </c>
      <c r="N4304" s="190">
        <v>0</v>
      </c>
      <c r="O4304" s="190">
        <v>0</v>
      </c>
    </row>
    <row r="4305" spans="1:15">
      <c r="A4305" s="465">
        <v>4284</v>
      </c>
      <c r="B4305" s="686">
        <f>IF(Input_series!B4301="","",Input_series!B4301)</f>
        <v>5</v>
      </c>
      <c r="C4305" s="687">
        <f>IF(Input_series!C4301="","",Input_series!C4301)</f>
        <v>28</v>
      </c>
      <c r="D4305" s="687">
        <f>IF(Input_series!D4301="","",Input_series!D4301)</f>
        <v>12</v>
      </c>
      <c r="E4305" s="360">
        <v>1739.612194592378</v>
      </c>
      <c r="F4305" s="15">
        <v>1739.6121927608779</v>
      </c>
      <c r="G4305" s="15">
        <v>-1784.2610523279222</v>
      </c>
      <c r="H4305" s="5">
        <v>0</v>
      </c>
      <c r="I4305" s="5">
        <v>0</v>
      </c>
      <c r="J4305" s="190">
        <v>0</v>
      </c>
      <c r="K4305" s="190">
        <v>0</v>
      </c>
      <c r="L4305" s="190">
        <v>1.8315002353323017E-6</v>
      </c>
      <c r="M4305" s="190">
        <v>0</v>
      </c>
      <c r="N4305" s="190">
        <v>0</v>
      </c>
      <c r="O4305" s="190">
        <v>0</v>
      </c>
    </row>
    <row r="4306" spans="1:15">
      <c r="A4306" s="465">
        <v>4285</v>
      </c>
      <c r="B4306" s="686">
        <f>IF(Input_series!B4302="","",Input_series!B4302)</f>
        <v>5</v>
      </c>
      <c r="C4306" s="687">
        <f>IF(Input_series!C4302="","",Input_series!C4302)</f>
        <v>28</v>
      </c>
      <c r="D4306" s="687">
        <f>IF(Input_series!D4302="","",Input_series!D4302)</f>
        <v>13</v>
      </c>
      <c r="E4306" s="360">
        <v>1744.4015460763369</v>
      </c>
      <c r="F4306" s="15">
        <v>1744.4015442448367</v>
      </c>
      <c r="G4306" s="15">
        <v>-1779.9217795809432</v>
      </c>
      <c r="H4306" s="5">
        <v>0</v>
      </c>
      <c r="I4306" s="5">
        <v>0</v>
      </c>
      <c r="J4306" s="190">
        <v>0</v>
      </c>
      <c r="K4306" s="190">
        <v>0</v>
      </c>
      <c r="L4306" s="190">
        <v>1.8315002353323017E-6</v>
      </c>
      <c r="M4306" s="190">
        <v>0</v>
      </c>
      <c r="N4306" s="190">
        <v>0</v>
      </c>
      <c r="O4306" s="190">
        <v>0</v>
      </c>
    </row>
    <row r="4307" spans="1:15">
      <c r="A4307" s="465">
        <v>4286</v>
      </c>
      <c r="B4307" s="686">
        <f>IF(Input_series!B4303="","",Input_series!B4303)</f>
        <v>5</v>
      </c>
      <c r="C4307" s="687">
        <f>IF(Input_series!C4303="","",Input_series!C4303)</f>
        <v>28</v>
      </c>
      <c r="D4307" s="687">
        <f>IF(Input_series!D4303="","",Input_series!D4303)</f>
        <v>14</v>
      </c>
      <c r="E4307" s="360">
        <v>1749.250764453845</v>
      </c>
      <c r="F4307" s="15">
        <v>1749.2507626223448</v>
      </c>
      <c r="G4307" s="15">
        <v>-1783.5505482936653</v>
      </c>
      <c r="H4307" s="5">
        <v>0</v>
      </c>
      <c r="I4307" s="5">
        <v>0</v>
      </c>
      <c r="J4307" s="190">
        <v>0</v>
      </c>
      <c r="K4307" s="190">
        <v>0</v>
      </c>
      <c r="L4307" s="190">
        <v>1.8315002353323017E-6</v>
      </c>
      <c r="M4307" s="190">
        <v>0</v>
      </c>
      <c r="N4307" s="190">
        <v>0</v>
      </c>
      <c r="O4307" s="190">
        <v>0</v>
      </c>
    </row>
    <row r="4308" spans="1:15">
      <c r="A4308" s="465">
        <v>4287</v>
      </c>
      <c r="B4308" s="686">
        <f>IF(Input_series!B4304="","",Input_series!B4304)</f>
        <v>5</v>
      </c>
      <c r="C4308" s="687">
        <f>IF(Input_series!C4304="","",Input_series!C4304)</f>
        <v>28</v>
      </c>
      <c r="D4308" s="687">
        <f>IF(Input_series!D4304="","",Input_series!D4304)</f>
        <v>15</v>
      </c>
      <c r="E4308" s="360">
        <v>1750.2086347506367</v>
      </c>
      <c r="F4308" s="15">
        <v>1750.2086329191366</v>
      </c>
      <c r="G4308" s="15">
        <v>-1784.8271061733988</v>
      </c>
      <c r="H4308" s="5">
        <v>0</v>
      </c>
      <c r="I4308" s="5">
        <v>0</v>
      </c>
      <c r="J4308" s="190">
        <v>0</v>
      </c>
      <c r="K4308" s="190">
        <v>0</v>
      </c>
      <c r="L4308" s="190">
        <v>1.8315002353323017E-6</v>
      </c>
      <c r="M4308" s="190">
        <v>0</v>
      </c>
      <c r="N4308" s="190">
        <v>0</v>
      </c>
      <c r="O4308" s="190">
        <v>0</v>
      </c>
    </row>
    <row r="4309" spans="1:15">
      <c r="A4309" s="465">
        <v>4288</v>
      </c>
      <c r="B4309" s="686">
        <f>IF(Input_series!B4305="","",Input_series!B4305)</f>
        <v>5</v>
      </c>
      <c r="C4309" s="687">
        <f>IF(Input_series!C4305="","",Input_series!C4305)</f>
        <v>28</v>
      </c>
      <c r="D4309" s="687">
        <f>IF(Input_series!D4305="","",Input_series!D4305)</f>
        <v>16</v>
      </c>
      <c r="E4309" s="360">
        <v>1751.2263719409782</v>
      </c>
      <c r="F4309" s="15">
        <v>1751.2263701094778</v>
      </c>
      <c r="G4309" s="15">
        <v>-1785.5358220993219</v>
      </c>
      <c r="H4309" s="5">
        <v>0</v>
      </c>
      <c r="I4309" s="5">
        <v>0</v>
      </c>
      <c r="J4309" s="190">
        <v>0</v>
      </c>
      <c r="K4309" s="190">
        <v>0</v>
      </c>
      <c r="L4309" s="190">
        <v>1.8315002353323017E-6</v>
      </c>
      <c r="M4309" s="190">
        <v>0</v>
      </c>
      <c r="N4309" s="190">
        <v>0</v>
      </c>
      <c r="O4309" s="190">
        <v>0</v>
      </c>
    </row>
    <row r="4310" spans="1:15">
      <c r="A4310" s="465">
        <v>4289</v>
      </c>
      <c r="B4310" s="686">
        <f>IF(Input_series!B4306="","",Input_series!B4306)</f>
        <v>5</v>
      </c>
      <c r="C4310" s="687">
        <f>IF(Input_series!C4306="","",Input_series!C4306)</f>
        <v>28</v>
      </c>
      <c r="D4310" s="687">
        <f>IF(Input_series!D4306="","",Input_series!D4306)</f>
        <v>17</v>
      </c>
      <c r="E4310" s="360">
        <v>1752.1842422377695</v>
      </c>
      <c r="F4310" s="15">
        <v>1752.1842404062691</v>
      </c>
      <c r="G4310" s="15">
        <v>-1785.918518974262</v>
      </c>
      <c r="H4310" s="5">
        <v>0</v>
      </c>
      <c r="I4310" s="5">
        <v>0</v>
      </c>
      <c r="J4310" s="190">
        <v>0</v>
      </c>
      <c r="K4310" s="190">
        <v>0</v>
      </c>
      <c r="L4310" s="190">
        <v>1.8315002353323017E-6</v>
      </c>
      <c r="M4310" s="190">
        <v>0</v>
      </c>
      <c r="N4310" s="190">
        <v>0</v>
      </c>
      <c r="O4310" s="190">
        <v>0</v>
      </c>
    </row>
    <row r="4311" spans="1:15">
      <c r="A4311" s="465">
        <v>4290</v>
      </c>
      <c r="B4311" s="686">
        <f>IF(Input_series!B4307="","",Input_series!B4307)</f>
        <v>5</v>
      </c>
      <c r="C4311" s="687">
        <f>IF(Input_series!C4307="","",Input_series!C4307)</f>
        <v>28</v>
      </c>
      <c r="D4311" s="687">
        <f>IF(Input_series!D4307="","",Input_series!D4307)</f>
        <v>18</v>
      </c>
      <c r="E4311" s="360">
        <v>1747.7540921151078</v>
      </c>
      <c r="F4311" s="15">
        <v>1747.7540902836076</v>
      </c>
      <c r="G4311" s="15">
        <v>-1787.4982299013463</v>
      </c>
      <c r="H4311" s="5">
        <v>0</v>
      </c>
      <c r="I4311" s="5">
        <v>0</v>
      </c>
      <c r="J4311" s="190">
        <v>0</v>
      </c>
      <c r="K4311" s="190">
        <v>0</v>
      </c>
      <c r="L4311" s="190">
        <v>1.8315002353323017E-6</v>
      </c>
      <c r="M4311" s="190">
        <v>0</v>
      </c>
      <c r="N4311" s="190">
        <v>0</v>
      </c>
      <c r="O4311" s="190">
        <v>0</v>
      </c>
    </row>
    <row r="4312" spans="1:15">
      <c r="A4312" s="465">
        <v>4291</v>
      </c>
      <c r="B4312" s="686">
        <f>IF(Input_series!B4308="","",Input_series!B4308)</f>
        <v>5</v>
      </c>
      <c r="C4312" s="687">
        <f>IF(Input_series!C4308="","",Input_series!C4308)</f>
        <v>28</v>
      </c>
      <c r="D4312" s="687">
        <f>IF(Input_series!D4308="","",Input_series!D4308)</f>
        <v>19</v>
      </c>
      <c r="E4312" s="360">
        <v>1743.3239419924462</v>
      </c>
      <c r="F4312" s="15">
        <v>1743.3239401609458</v>
      </c>
      <c r="G4312" s="15">
        <v>-1782.0942808833408</v>
      </c>
      <c r="H4312" s="5">
        <v>0</v>
      </c>
      <c r="I4312" s="5">
        <v>0</v>
      </c>
      <c r="J4312" s="190">
        <v>0</v>
      </c>
      <c r="K4312" s="190">
        <v>0</v>
      </c>
      <c r="L4312" s="190">
        <v>1.8315002353323017E-6</v>
      </c>
      <c r="M4312" s="190">
        <v>0</v>
      </c>
      <c r="N4312" s="190">
        <v>0</v>
      </c>
      <c r="O4312" s="190">
        <v>0</v>
      </c>
    </row>
    <row r="4313" spans="1:15">
      <c r="A4313" s="465">
        <v>4292</v>
      </c>
      <c r="B4313" s="686">
        <f>IF(Input_series!B4309="","",Input_series!B4309)</f>
        <v>5</v>
      </c>
      <c r="C4313" s="687">
        <f>IF(Input_series!C4309="","",Input_series!C4309)</f>
        <v>28</v>
      </c>
      <c r="D4313" s="687">
        <f>IF(Input_series!D4309="","",Input_series!D4309)</f>
        <v>20</v>
      </c>
      <c r="E4313" s="360">
        <v>1738.893791869785</v>
      </c>
      <c r="F4313" s="15">
        <v>1738.8937900382844</v>
      </c>
      <c r="G4313" s="15">
        <v>-1785.3525011995689</v>
      </c>
      <c r="H4313" s="5">
        <v>0</v>
      </c>
      <c r="I4313" s="5">
        <v>0</v>
      </c>
      <c r="J4313" s="190">
        <v>0</v>
      </c>
      <c r="K4313" s="190">
        <v>0</v>
      </c>
      <c r="L4313" s="190">
        <v>1.8315002353323017E-6</v>
      </c>
      <c r="M4313" s="190">
        <v>0</v>
      </c>
      <c r="N4313" s="190">
        <v>0</v>
      </c>
      <c r="O4313" s="190">
        <v>0</v>
      </c>
    </row>
    <row r="4314" spans="1:15">
      <c r="A4314" s="465">
        <v>4293</v>
      </c>
      <c r="B4314" s="686">
        <f>IF(Input_series!B4310="","",Input_series!B4310)</f>
        <v>5</v>
      </c>
      <c r="C4314" s="687">
        <f>IF(Input_series!C4310="","",Input_series!C4310)</f>
        <v>28</v>
      </c>
      <c r="D4314" s="687">
        <f>IF(Input_series!D4310="","",Input_series!D4310)</f>
        <v>21</v>
      </c>
      <c r="E4314" s="360">
        <v>1731.5301639631978</v>
      </c>
      <c r="F4314" s="15">
        <v>1731.5301621316976</v>
      </c>
      <c r="G4314" s="15">
        <v>-1786.3035532608983</v>
      </c>
      <c r="H4314" s="5">
        <v>0</v>
      </c>
      <c r="I4314" s="5">
        <v>0</v>
      </c>
      <c r="J4314" s="190">
        <v>0</v>
      </c>
      <c r="K4314" s="190">
        <v>0</v>
      </c>
      <c r="L4314" s="190">
        <v>1.8315002353323017E-6</v>
      </c>
      <c r="M4314" s="190">
        <v>0</v>
      </c>
      <c r="N4314" s="190">
        <v>0</v>
      </c>
      <c r="O4314" s="190">
        <v>0</v>
      </c>
    </row>
    <row r="4315" spans="1:15">
      <c r="A4315" s="465">
        <v>4294</v>
      </c>
      <c r="B4315" s="686">
        <f>IF(Input_series!B4311="","",Input_series!B4311)</f>
        <v>5</v>
      </c>
      <c r="C4315" s="687">
        <f>IF(Input_series!C4311="","",Input_series!C4311)</f>
        <v>28</v>
      </c>
      <c r="D4315" s="687">
        <f>IF(Input_series!D4311="","",Input_series!D4311)</f>
        <v>22</v>
      </c>
      <c r="E4315" s="360">
        <v>1724.1665360566117</v>
      </c>
      <c r="F4315" s="15">
        <v>1724.1665342251113</v>
      </c>
      <c r="G4315" s="15">
        <v>-1785.8764262236898</v>
      </c>
      <c r="H4315" s="5">
        <v>0</v>
      </c>
      <c r="I4315" s="5">
        <v>0</v>
      </c>
      <c r="J4315" s="190">
        <v>0</v>
      </c>
      <c r="K4315" s="190">
        <v>0</v>
      </c>
      <c r="L4315" s="190">
        <v>1.8315002353323017E-6</v>
      </c>
      <c r="M4315" s="190">
        <v>0</v>
      </c>
      <c r="N4315" s="190">
        <v>0</v>
      </c>
      <c r="O4315" s="190">
        <v>0</v>
      </c>
    </row>
    <row r="4316" spans="1:15">
      <c r="A4316" s="465">
        <v>4295</v>
      </c>
      <c r="B4316" s="686">
        <f>IF(Input_series!B4312="","",Input_series!B4312)</f>
        <v>5</v>
      </c>
      <c r="C4316" s="687">
        <f>IF(Input_series!C4312="","",Input_series!C4312)</f>
        <v>28</v>
      </c>
      <c r="D4316" s="687">
        <f>IF(Input_series!D4312="","",Input_series!D4312)</f>
        <v>23</v>
      </c>
      <c r="E4316" s="360">
        <v>1716.8029081500251</v>
      </c>
      <c r="F4316" s="15">
        <v>1716.8029063185252</v>
      </c>
      <c r="G4316" s="15">
        <v>-1785.5248167463528</v>
      </c>
      <c r="H4316" s="5">
        <v>0</v>
      </c>
      <c r="I4316" s="5">
        <v>0</v>
      </c>
      <c r="J4316" s="190">
        <v>0</v>
      </c>
      <c r="K4316" s="190">
        <v>0</v>
      </c>
      <c r="L4316" s="190">
        <v>1.8315002353323017E-6</v>
      </c>
      <c r="M4316" s="190">
        <v>0</v>
      </c>
      <c r="N4316" s="190">
        <v>0</v>
      </c>
      <c r="O4316" s="190">
        <v>0</v>
      </c>
    </row>
    <row r="4317" spans="1:15">
      <c r="A4317" s="465">
        <v>4296</v>
      </c>
      <c r="B4317" s="686">
        <f>IF(Input_series!B4313="","",Input_series!B4313)</f>
        <v>5</v>
      </c>
      <c r="C4317" s="687">
        <f>IF(Input_series!C4313="","",Input_series!C4313)</f>
        <v>28</v>
      </c>
      <c r="D4317" s="687">
        <f>IF(Input_series!D4313="","",Input_series!D4313)</f>
        <v>24</v>
      </c>
      <c r="E4317" s="360">
        <v>1713.9891641531992</v>
      </c>
      <c r="F4317" s="15">
        <v>1713.9891623216988</v>
      </c>
      <c r="G4317" s="15">
        <v>-1785.252655724945</v>
      </c>
      <c r="H4317" s="5">
        <v>0</v>
      </c>
      <c r="I4317" s="5">
        <v>0</v>
      </c>
      <c r="J4317" s="190">
        <v>0</v>
      </c>
      <c r="K4317" s="190">
        <v>0</v>
      </c>
      <c r="L4317" s="190">
        <v>1.8315002353323017E-6</v>
      </c>
      <c r="M4317" s="190">
        <v>0</v>
      </c>
      <c r="N4317" s="190">
        <v>0</v>
      </c>
      <c r="O4317" s="190">
        <v>0</v>
      </c>
    </row>
    <row r="4318" spans="1:15">
      <c r="A4318" s="465">
        <v>4297</v>
      </c>
      <c r="B4318" s="686">
        <f>IF(Input_series!B4314="","",Input_series!B4314)</f>
        <v>5</v>
      </c>
      <c r="C4318" s="687">
        <f>IF(Input_series!C4314="","",Input_series!C4314)</f>
        <v>29</v>
      </c>
      <c r="D4318" s="687">
        <f>IF(Input_series!D4314="","",Input_series!D4314)</f>
        <v>1</v>
      </c>
      <c r="E4318" s="360">
        <v>1711.1754201563738</v>
      </c>
      <c r="F4318" s="15">
        <v>1711.1754183248736</v>
      </c>
      <c r="G4318" s="15">
        <v>-1785.0100099503384</v>
      </c>
      <c r="H4318" s="5">
        <v>0</v>
      </c>
      <c r="I4318" s="5">
        <v>0</v>
      </c>
      <c r="J4318" s="190">
        <v>0</v>
      </c>
      <c r="K4318" s="190">
        <v>0</v>
      </c>
      <c r="L4318" s="190">
        <v>1.8315002353323017E-6</v>
      </c>
      <c r="M4318" s="190">
        <v>0</v>
      </c>
      <c r="N4318" s="190">
        <v>0</v>
      </c>
      <c r="O4318" s="190">
        <v>0</v>
      </c>
    </row>
    <row r="4319" spans="1:15">
      <c r="A4319" s="465">
        <v>4298</v>
      </c>
      <c r="B4319" s="686">
        <f>IF(Input_series!B4315="","",Input_series!B4315)</f>
        <v>5</v>
      </c>
      <c r="C4319" s="687">
        <f>IF(Input_series!C4315="","",Input_series!C4315)</f>
        <v>29</v>
      </c>
      <c r="D4319" s="687">
        <f>IF(Input_series!D4315="","",Input_series!D4315)</f>
        <v>2</v>
      </c>
      <c r="E4319" s="360">
        <v>1708.3616761595481</v>
      </c>
      <c r="F4319" s="15">
        <v>1708.3616743280479</v>
      </c>
      <c r="G4319" s="15">
        <v>-1784.4130020175417</v>
      </c>
      <c r="H4319" s="5">
        <v>0</v>
      </c>
      <c r="I4319" s="5">
        <v>0</v>
      </c>
      <c r="J4319" s="190">
        <v>0</v>
      </c>
      <c r="K4319" s="190">
        <v>0</v>
      </c>
      <c r="L4319" s="190">
        <v>1.8315002353323017E-6</v>
      </c>
      <c r="M4319" s="190">
        <v>0</v>
      </c>
      <c r="N4319" s="190">
        <v>0</v>
      </c>
      <c r="O4319" s="190">
        <v>0</v>
      </c>
    </row>
    <row r="4320" spans="1:15">
      <c r="A4320" s="465">
        <v>4299</v>
      </c>
      <c r="B4320" s="686">
        <f>IF(Input_series!B4316="","",Input_series!B4316)</f>
        <v>5</v>
      </c>
      <c r="C4320" s="687">
        <f>IF(Input_series!C4316="","",Input_series!C4316)</f>
        <v>29</v>
      </c>
      <c r="D4320" s="687">
        <f>IF(Input_series!D4316="","",Input_series!D4316)</f>
        <v>3</v>
      </c>
      <c r="E4320" s="360">
        <v>1706.4459355659644</v>
      </c>
      <c r="F4320" s="15">
        <v>1706.445933734464</v>
      </c>
      <c r="G4320" s="15">
        <v>-1784.0514874164985</v>
      </c>
      <c r="H4320" s="5">
        <v>0</v>
      </c>
      <c r="I4320" s="5">
        <v>0</v>
      </c>
      <c r="J4320" s="190">
        <v>0</v>
      </c>
      <c r="K4320" s="190">
        <v>0</v>
      </c>
      <c r="L4320" s="190">
        <v>1.8315002353323017E-6</v>
      </c>
      <c r="M4320" s="190">
        <v>0</v>
      </c>
      <c r="N4320" s="190">
        <v>0</v>
      </c>
      <c r="O4320" s="190">
        <v>0</v>
      </c>
    </row>
    <row r="4321" spans="1:15">
      <c r="A4321" s="465">
        <v>4300</v>
      </c>
      <c r="B4321" s="686">
        <f>IF(Input_series!B4317="","",Input_series!B4317)</f>
        <v>5</v>
      </c>
      <c r="C4321" s="687">
        <f>IF(Input_series!C4317="","",Input_series!C4317)</f>
        <v>29</v>
      </c>
      <c r="D4321" s="687">
        <f>IF(Input_series!D4317="","",Input_series!D4317)</f>
        <v>4</v>
      </c>
      <c r="E4321" s="360">
        <v>1704.4703280788317</v>
      </c>
      <c r="F4321" s="15">
        <v>1704.4703262473315</v>
      </c>
      <c r="G4321" s="15">
        <v>-1783.7735430188714</v>
      </c>
      <c r="H4321" s="5">
        <v>0</v>
      </c>
      <c r="I4321" s="5">
        <v>0</v>
      </c>
      <c r="J4321" s="190">
        <v>0</v>
      </c>
      <c r="K4321" s="190">
        <v>0</v>
      </c>
      <c r="L4321" s="190">
        <v>1.8315002353323017E-6</v>
      </c>
      <c r="M4321" s="190">
        <v>0</v>
      </c>
      <c r="N4321" s="190">
        <v>0</v>
      </c>
      <c r="O4321" s="190">
        <v>0</v>
      </c>
    </row>
    <row r="4322" spans="1:15">
      <c r="A4322" s="465">
        <v>4301</v>
      </c>
      <c r="B4322" s="686">
        <f>IF(Input_series!B4318="","",Input_series!B4318)</f>
        <v>5</v>
      </c>
      <c r="C4322" s="687">
        <f>IF(Input_series!C4318="","",Input_series!C4318)</f>
        <v>29</v>
      </c>
      <c r="D4322" s="687">
        <f>IF(Input_series!D4318="","",Input_series!D4318)</f>
        <v>5</v>
      </c>
      <c r="E4322" s="360">
        <v>1702.5545874852478</v>
      </c>
      <c r="F4322" s="15">
        <v>1702.5545856537478</v>
      </c>
      <c r="G4322" s="15">
        <v>-1783.5283625422567</v>
      </c>
      <c r="H4322" s="5">
        <v>0</v>
      </c>
      <c r="I4322" s="5">
        <v>0</v>
      </c>
      <c r="J4322" s="190">
        <v>0</v>
      </c>
      <c r="K4322" s="190">
        <v>0</v>
      </c>
      <c r="L4322" s="190">
        <v>1.8315002353323017E-6</v>
      </c>
      <c r="M4322" s="190">
        <v>0</v>
      </c>
      <c r="N4322" s="190">
        <v>0</v>
      </c>
      <c r="O4322" s="190">
        <v>0</v>
      </c>
    </row>
    <row r="4323" spans="1:15">
      <c r="A4323" s="465">
        <v>4302</v>
      </c>
      <c r="B4323" s="686">
        <f>IF(Input_series!B4319="","",Input_series!B4319)</f>
        <v>5</v>
      </c>
      <c r="C4323" s="687">
        <f>IF(Input_series!C4319="","",Input_series!C4319)</f>
        <v>29</v>
      </c>
      <c r="D4323" s="687">
        <f>IF(Input_series!D4319="","",Input_series!D4319)</f>
        <v>6</v>
      </c>
      <c r="E4323" s="360">
        <v>1706.6854031401622</v>
      </c>
      <c r="F4323" s="15">
        <v>1706.6854013086622</v>
      </c>
      <c r="G4323" s="15">
        <v>-1783.363504655098</v>
      </c>
      <c r="H4323" s="5">
        <v>0</v>
      </c>
      <c r="I4323" s="5">
        <v>0</v>
      </c>
      <c r="J4323" s="190">
        <v>0</v>
      </c>
      <c r="K4323" s="190">
        <v>0</v>
      </c>
      <c r="L4323" s="190">
        <v>1.8315002353323017E-6</v>
      </c>
      <c r="M4323" s="190">
        <v>0</v>
      </c>
      <c r="N4323" s="190">
        <v>0</v>
      </c>
      <c r="O4323" s="190">
        <v>0</v>
      </c>
    </row>
    <row r="4324" spans="1:15">
      <c r="A4324" s="465">
        <v>4303</v>
      </c>
      <c r="B4324" s="686">
        <f>IF(Input_series!B4320="","",Input_series!B4320)</f>
        <v>5</v>
      </c>
      <c r="C4324" s="687">
        <f>IF(Input_series!C4320="","",Input_series!C4320)</f>
        <v>29</v>
      </c>
      <c r="D4324" s="687">
        <f>IF(Input_series!D4320="","",Input_series!D4320)</f>
        <v>7</v>
      </c>
      <c r="E4324" s="360">
        <v>1710.8162187950768</v>
      </c>
      <c r="F4324" s="15">
        <v>1710.8162169635766</v>
      </c>
      <c r="G4324" s="15">
        <v>-1774.6904301828877</v>
      </c>
      <c r="H4324" s="5">
        <v>0</v>
      </c>
      <c r="I4324" s="5">
        <v>0</v>
      </c>
      <c r="J4324" s="190">
        <v>0</v>
      </c>
      <c r="K4324" s="190">
        <v>0</v>
      </c>
      <c r="L4324" s="190">
        <v>1.8315002353323017E-6</v>
      </c>
      <c r="M4324" s="190">
        <v>0</v>
      </c>
      <c r="N4324" s="190">
        <v>0</v>
      </c>
      <c r="O4324" s="190">
        <v>0</v>
      </c>
    </row>
    <row r="4325" spans="1:15">
      <c r="A4325" s="465">
        <v>4304</v>
      </c>
      <c r="B4325" s="686">
        <f>IF(Input_series!B4321="","",Input_series!B4321)</f>
        <v>5</v>
      </c>
      <c r="C4325" s="687">
        <f>IF(Input_series!C4321="","",Input_series!C4321)</f>
        <v>29</v>
      </c>
      <c r="D4325" s="687">
        <f>IF(Input_series!D4321="","",Input_series!D4321)</f>
        <v>8</v>
      </c>
      <c r="E4325" s="360">
        <v>1.8315002353323017E-6</v>
      </c>
      <c r="F4325" s="15">
        <v>0</v>
      </c>
      <c r="G4325" s="15">
        <v>0</v>
      </c>
      <c r="H4325" s="5">
        <v>0</v>
      </c>
      <c r="I4325" s="5">
        <v>0</v>
      </c>
      <c r="J4325" s="190">
        <v>0</v>
      </c>
      <c r="K4325" s="190">
        <v>0</v>
      </c>
      <c r="L4325" s="190">
        <v>1.8315002353323017E-6</v>
      </c>
      <c r="M4325" s="190">
        <v>0</v>
      </c>
      <c r="N4325" s="190">
        <v>0</v>
      </c>
      <c r="O4325" s="190">
        <v>0</v>
      </c>
    </row>
    <row r="4326" spans="1:15">
      <c r="A4326" s="465">
        <v>4305</v>
      </c>
      <c r="B4326" s="686">
        <f>IF(Input_series!B4322="","",Input_series!B4322)</f>
        <v>5</v>
      </c>
      <c r="C4326" s="687">
        <f>IF(Input_series!C4322="","",Input_series!C4322)</f>
        <v>29</v>
      </c>
      <c r="D4326" s="687">
        <f>IF(Input_series!D4322="","",Input_series!D4322)</f>
        <v>9</v>
      </c>
      <c r="E4326" s="360">
        <v>1724.3461367372599</v>
      </c>
      <c r="F4326" s="15">
        <v>1724.3461349057598</v>
      </c>
      <c r="G4326" s="15">
        <v>-1783.9813591155382</v>
      </c>
      <c r="H4326" s="5">
        <v>0</v>
      </c>
      <c r="I4326" s="5">
        <v>0</v>
      </c>
      <c r="J4326" s="190">
        <v>0</v>
      </c>
      <c r="K4326" s="190">
        <v>0</v>
      </c>
      <c r="L4326" s="190">
        <v>1.8315002353323017E-6</v>
      </c>
      <c r="M4326" s="190">
        <v>0</v>
      </c>
      <c r="N4326" s="190">
        <v>0</v>
      </c>
      <c r="O4326" s="190">
        <v>0</v>
      </c>
    </row>
    <row r="4327" spans="1:15">
      <c r="A4327" s="465">
        <v>4306</v>
      </c>
      <c r="B4327" s="686">
        <f>IF(Input_series!B4323="","",Input_series!B4323)</f>
        <v>5</v>
      </c>
      <c r="C4327" s="687">
        <f>IF(Input_series!C4323="","",Input_series!C4323)</f>
        <v>29</v>
      </c>
      <c r="D4327" s="687">
        <f>IF(Input_series!D4323="","",Input_series!D4323)</f>
        <v>10</v>
      </c>
      <c r="E4327" s="360">
        <v>1733.7452390245292</v>
      </c>
      <c r="F4327" s="15">
        <v>1733.7452371930287</v>
      </c>
      <c r="G4327" s="15">
        <v>-1785.1912353487992</v>
      </c>
      <c r="H4327" s="5">
        <v>0</v>
      </c>
      <c r="I4327" s="5">
        <v>0</v>
      </c>
      <c r="J4327" s="190">
        <v>0</v>
      </c>
      <c r="K4327" s="190">
        <v>0</v>
      </c>
      <c r="L4327" s="190">
        <v>1.8315002353323017E-6</v>
      </c>
      <c r="M4327" s="190">
        <v>0</v>
      </c>
      <c r="N4327" s="190">
        <v>0</v>
      </c>
      <c r="O4327" s="190">
        <v>0</v>
      </c>
    </row>
    <row r="4328" spans="1:15">
      <c r="A4328" s="465">
        <v>4307</v>
      </c>
      <c r="B4328" s="686">
        <f>IF(Input_series!B4324="","",Input_series!B4324)</f>
        <v>5</v>
      </c>
      <c r="C4328" s="687">
        <f>IF(Input_series!C4324="","",Input_series!C4324)</f>
        <v>29</v>
      </c>
      <c r="D4328" s="687">
        <f>IF(Input_series!D4324="","",Input_series!D4324)</f>
        <v>11</v>
      </c>
      <c r="E4328" s="360">
        <v>1743.1443413117977</v>
      </c>
      <c r="F4328" s="15">
        <v>1743.1443394802975</v>
      </c>
      <c r="G4328" s="15">
        <v>-1785.8686189008433</v>
      </c>
      <c r="H4328" s="5">
        <v>0</v>
      </c>
      <c r="I4328" s="5">
        <v>0</v>
      </c>
      <c r="J4328" s="190">
        <v>0</v>
      </c>
      <c r="K4328" s="190">
        <v>0</v>
      </c>
      <c r="L4328" s="190">
        <v>1.8315002353323017E-6</v>
      </c>
      <c r="M4328" s="190">
        <v>0</v>
      </c>
      <c r="N4328" s="190">
        <v>0</v>
      </c>
      <c r="O4328" s="190">
        <v>0</v>
      </c>
    </row>
    <row r="4329" spans="1:15">
      <c r="A4329" s="465">
        <v>4308</v>
      </c>
      <c r="B4329" s="686">
        <f>IF(Input_series!B4325="","",Input_series!B4325)</f>
        <v>5</v>
      </c>
      <c r="C4329" s="687">
        <f>IF(Input_series!C4325="","",Input_series!C4325)</f>
        <v>29</v>
      </c>
      <c r="D4329" s="687">
        <f>IF(Input_series!D4325="","",Input_series!D4325)</f>
        <v>12</v>
      </c>
      <c r="E4329" s="360">
        <v>1749.0711637731965</v>
      </c>
      <c r="F4329" s="15">
        <v>1749.0711619416963</v>
      </c>
      <c r="G4329" s="15">
        <v>-1786.5979975644159</v>
      </c>
      <c r="H4329" s="5">
        <v>0</v>
      </c>
      <c r="I4329" s="5">
        <v>0</v>
      </c>
      <c r="J4329" s="190">
        <v>0</v>
      </c>
      <c r="K4329" s="190">
        <v>0</v>
      </c>
      <c r="L4329" s="190">
        <v>1.8315002353323017E-6</v>
      </c>
      <c r="M4329" s="190">
        <v>0</v>
      </c>
      <c r="N4329" s="190">
        <v>0</v>
      </c>
      <c r="O4329" s="190">
        <v>0</v>
      </c>
    </row>
    <row r="4330" spans="1:15">
      <c r="A4330" s="465">
        <v>4309</v>
      </c>
      <c r="B4330" s="686">
        <f>IF(Input_series!B4326="","",Input_series!B4326)</f>
        <v>5</v>
      </c>
      <c r="C4330" s="687">
        <f>IF(Input_series!C4326="","",Input_series!C4326)</f>
        <v>29</v>
      </c>
      <c r="D4330" s="687">
        <f>IF(Input_series!D4326="","",Input_series!D4326)</f>
        <v>13</v>
      </c>
      <c r="E4330" s="360">
        <v>1754.9979862345954</v>
      </c>
      <c r="F4330" s="15">
        <v>1754.9979844030952</v>
      </c>
      <c r="G4330" s="15">
        <v>-1783.2815242529111</v>
      </c>
      <c r="H4330" s="5">
        <v>0</v>
      </c>
      <c r="I4330" s="5">
        <v>0</v>
      </c>
      <c r="J4330" s="190">
        <v>0</v>
      </c>
      <c r="K4330" s="190">
        <v>0</v>
      </c>
      <c r="L4330" s="190">
        <v>1.8315002353323017E-6</v>
      </c>
      <c r="M4330" s="190">
        <v>0</v>
      </c>
      <c r="N4330" s="190">
        <v>0</v>
      </c>
      <c r="O4330" s="190">
        <v>0</v>
      </c>
    </row>
    <row r="4331" spans="1:15">
      <c r="A4331" s="465">
        <v>4310</v>
      </c>
      <c r="B4331" s="686">
        <f>IF(Input_series!B4327="","",Input_series!B4327)</f>
        <v>5</v>
      </c>
      <c r="C4331" s="687">
        <f>IF(Input_series!C4327="","",Input_series!C4327)</f>
        <v>29</v>
      </c>
      <c r="D4331" s="687">
        <f>IF(Input_series!D4327="","",Input_series!D4327)</f>
        <v>14</v>
      </c>
      <c r="E4331" s="360">
        <v>1760.9248086959942</v>
      </c>
      <c r="F4331" s="15">
        <v>1760.924806864494</v>
      </c>
      <c r="G4331" s="15">
        <v>-1786.3198091915428</v>
      </c>
      <c r="H4331" s="5">
        <v>0</v>
      </c>
      <c r="I4331" s="5">
        <v>0</v>
      </c>
      <c r="J4331" s="190">
        <v>0</v>
      </c>
      <c r="K4331" s="190">
        <v>0</v>
      </c>
      <c r="L4331" s="190">
        <v>1.8315002353323017E-6</v>
      </c>
      <c r="M4331" s="190">
        <v>0</v>
      </c>
      <c r="N4331" s="190">
        <v>0</v>
      </c>
      <c r="O4331" s="190">
        <v>0</v>
      </c>
    </row>
    <row r="4332" spans="1:15">
      <c r="A4332" s="465">
        <v>4311</v>
      </c>
      <c r="B4332" s="686">
        <f>IF(Input_series!B4328="","",Input_series!B4328)</f>
        <v>5</v>
      </c>
      <c r="C4332" s="687">
        <f>IF(Input_series!C4328="","",Input_series!C4328)</f>
        <v>29</v>
      </c>
      <c r="D4332" s="687">
        <f>IF(Input_series!D4328="","",Input_series!D4328)</f>
        <v>15</v>
      </c>
      <c r="E4332" s="360">
        <v>1763.1997506508746</v>
      </c>
      <c r="F4332" s="15">
        <v>1763.1997488193742</v>
      </c>
      <c r="G4332" s="15">
        <v>-1787.4279501327997</v>
      </c>
      <c r="H4332" s="5">
        <v>0</v>
      </c>
      <c r="I4332" s="5">
        <v>0</v>
      </c>
      <c r="J4332" s="190">
        <v>0</v>
      </c>
      <c r="K4332" s="190">
        <v>0</v>
      </c>
      <c r="L4332" s="190">
        <v>1.8315002353323017E-6</v>
      </c>
      <c r="M4332" s="190">
        <v>0</v>
      </c>
      <c r="N4332" s="190">
        <v>0</v>
      </c>
      <c r="O4332" s="190">
        <v>0</v>
      </c>
    </row>
    <row r="4333" spans="1:15">
      <c r="A4333" s="465">
        <v>4312</v>
      </c>
      <c r="B4333" s="686">
        <f>IF(Input_series!B4329="","",Input_series!B4329)</f>
        <v>5</v>
      </c>
      <c r="C4333" s="687">
        <f>IF(Input_series!C4329="","",Input_series!C4329)</f>
        <v>29</v>
      </c>
      <c r="D4333" s="687">
        <f>IF(Input_series!D4329="","",Input_series!D4329)</f>
        <v>16</v>
      </c>
      <c r="E4333" s="360">
        <v>1765.5345594993044</v>
      </c>
      <c r="F4333" s="15">
        <v>1765.5345576678039</v>
      </c>
      <c r="G4333" s="15">
        <v>-1788.1104335217242</v>
      </c>
      <c r="H4333" s="5">
        <v>0</v>
      </c>
      <c r="I4333" s="5">
        <v>0</v>
      </c>
      <c r="J4333" s="190">
        <v>0</v>
      </c>
      <c r="K4333" s="190">
        <v>0</v>
      </c>
      <c r="L4333" s="190">
        <v>1.8315002353323017E-6</v>
      </c>
      <c r="M4333" s="190">
        <v>0</v>
      </c>
      <c r="N4333" s="190">
        <v>0</v>
      </c>
      <c r="O4333" s="190">
        <v>0</v>
      </c>
    </row>
    <row r="4334" spans="1:15">
      <c r="A4334" s="465">
        <v>4313</v>
      </c>
      <c r="B4334" s="686">
        <f>IF(Input_series!B4330="","",Input_series!B4330)</f>
        <v>5</v>
      </c>
      <c r="C4334" s="687">
        <f>IF(Input_series!C4330="","",Input_series!C4330)</f>
        <v>29</v>
      </c>
      <c r="D4334" s="687">
        <f>IF(Input_series!D4330="","",Input_series!D4330)</f>
        <v>17</v>
      </c>
      <c r="E4334" s="360">
        <v>1767.8693683477341</v>
      </c>
      <c r="F4334" s="15">
        <v>1767.8693665162339</v>
      </c>
      <c r="G4334" s="15">
        <v>-1788.4160309519452</v>
      </c>
      <c r="H4334" s="5">
        <v>0</v>
      </c>
      <c r="I4334" s="5">
        <v>0</v>
      </c>
      <c r="J4334" s="190">
        <v>0</v>
      </c>
      <c r="K4334" s="190">
        <v>0</v>
      </c>
      <c r="L4334" s="190">
        <v>1.8315002353323017E-6</v>
      </c>
      <c r="M4334" s="190">
        <v>0</v>
      </c>
      <c r="N4334" s="190">
        <v>0</v>
      </c>
      <c r="O4334" s="190">
        <v>0</v>
      </c>
    </row>
    <row r="4335" spans="1:15">
      <c r="A4335" s="465">
        <v>4314</v>
      </c>
      <c r="B4335" s="686">
        <f>IF(Input_series!B4331="","",Input_series!B4331)</f>
        <v>5</v>
      </c>
      <c r="C4335" s="687">
        <f>IF(Input_series!C4331="","",Input_series!C4331)</f>
        <v>29</v>
      </c>
      <c r="D4335" s="687">
        <f>IF(Input_series!D4331="","",Input_series!D4331)</f>
        <v>18</v>
      </c>
      <c r="E4335" s="360">
        <v>1762.9602830766762</v>
      </c>
      <c r="F4335" s="15">
        <v>1762.9602812451762</v>
      </c>
      <c r="G4335" s="15">
        <v>-1788.9100470815263</v>
      </c>
      <c r="H4335" s="5">
        <v>0</v>
      </c>
      <c r="I4335" s="5">
        <v>0</v>
      </c>
      <c r="J4335" s="190">
        <v>0</v>
      </c>
      <c r="K4335" s="190">
        <v>0</v>
      </c>
      <c r="L4335" s="190">
        <v>1.8315002353323017E-6</v>
      </c>
      <c r="M4335" s="190">
        <v>0</v>
      </c>
      <c r="N4335" s="190">
        <v>0</v>
      </c>
      <c r="O4335" s="190">
        <v>0</v>
      </c>
    </row>
    <row r="4336" spans="1:15">
      <c r="A4336" s="465">
        <v>4315</v>
      </c>
      <c r="B4336" s="686">
        <f>IF(Input_series!B4332="","",Input_series!B4332)</f>
        <v>5</v>
      </c>
      <c r="C4336" s="687">
        <f>IF(Input_series!C4332="","",Input_series!C4332)</f>
        <v>29</v>
      </c>
      <c r="D4336" s="687">
        <f>IF(Input_series!D4332="","",Input_series!D4332)</f>
        <v>19</v>
      </c>
      <c r="E4336" s="360">
        <v>1757.9913309120695</v>
      </c>
      <c r="F4336" s="15">
        <v>1757.9913290805694</v>
      </c>
      <c r="G4336" s="15">
        <v>-1785.6837118122678</v>
      </c>
      <c r="H4336" s="5">
        <v>0</v>
      </c>
      <c r="I4336" s="5">
        <v>0</v>
      </c>
      <c r="J4336" s="190">
        <v>0</v>
      </c>
      <c r="K4336" s="190">
        <v>0</v>
      </c>
      <c r="L4336" s="190">
        <v>1.8315002353323017E-6</v>
      </c>
      <c r="M4336" s="190">
        <v>0</v>
      </c>
      <c r="N4336" s="190">
        <v>0</v>
      </c>
      <c r="O4336" s="190">
        <v>0</v>
      </c>
    </row>
    <row r="4337" spans="1:15">
      <c r="A4337" s="465">
        <v>4316</v>
      </c>
      <c r="B4337" s="686">
        <f>IF(Input_series!B4333="","",Input_series!B4333)</f>
        <v>5</v>
      </c>
      <c r="C4337" s="687">
        <f>IF(Input_series!C4333="","",Input_series!C4333)</f>
        <v>29</v>
      </c>
      <c r="D4337" s="687">
        <f>IF(Input_series!D4333="","",Input_series!D4333)</f>
        <v>20</v>
      </c>
      <c r="E4337" s="360">
        <v>1753.0822456410122</v>
      </c>
      <c r="F4337" s="15">
        <v>1753.0822438095117</v>
      </c>
      <c r="G4337" s="15">
        <v>-1788.1951972028264</v>
      </c>
      <c r="H4337" s="5">
        <v>0</v>
      </c>
      <c r="I4337" s="5">
        <v>0</v>
      </c>
      <c r="J4337" s="190">
        <v>0</v>
      </c>
      <c r="K4337" s="190">
        <v>0</v>
      </c>
      <c r="L4337" s="190">
        <v>1.8315002353323017E-6</v>
      </c>
      <c r="M4337" s="190">
        <v>0</v>
      </c>
      <c r="N4337" s="190">
        <v>0</v>
      </c>
      <c r="O4337" s="190">
        <v>0</v>
      </c>
    </row>
    <row r="4338" spans="1:15">
      <c r="A4338" s="465">
        <v>4317</v>
      </c>
      <c r="B4338" s="686">
        <f>IF(Input_series!B4334="","",Input_series!B4334)</f>
        <v>5</v>
      </c>
      <c r="C4338" s="687">
        <f>IF(Input_series!C4334="","",Input_series!C4334)</f>
        <v>29</v>
      </c>
      <c r="D4338" s="687">
        <f>IF(Input_series!D4334="","",Input_series!D4334)</f>
        <v>21</v>
      </c>
      <c r="E4338" s="360">
        <v>1744.0423447150399</v>
      </c>
      <c r="F4338" s="15">
        <v>1744.0423428835397</v>
      </c>
      <c r="G4338" s="15">
        <v>-1788.9036316862284</v>
      </c>
      <c r="H4338" s="5">
        <v>0</v>
      </c>
      <c r="I4338" s="5">
        <v>0</v>
      </c>
      <c r="J4338" s="190">
        <v>0</v>
      </c>
      <c r="K4338" s="190">
        <v>0</v>
      </c>
      <c r="L4338" s="190">
        <v>1.8315002353323017E-6</v>
      </c>
      <c r="M4338" s="190">
        <v>0</v>
      </c>
      <c r="N4338" s="190">
        <v>0</v>
      </c>
      <c r="O4338" s="190">
        <v>0</v>
      </c>
    </row>
    <row r="4339" spans="1:15">
      <c r="A4339" s="465">
        <v>4318</v>
      </c>
      <c r="B4339" s="686">
        <f>IF(Input_series!B4335="","",Input_series!B4335)</f>
        <v>5</v>
      </c>
      <c r="C4339" s="687">
        <f>IF(Input_series!C4335="","",Input_series!C4335)</f>
        <v>29</v>
      </c>
      <c r="D4339" s="687">
        <f>IF(Input_series!D4335="","",Input_series!D4335)</f>
        <v>22</v>
      </c>
      <c r="E4339" s="360">
        <v>1735.0623106826176</v>
      </c>
      <c r="F4339" s="15">
        <v>1735.0623088511172</v>
      </c>
      <c r="G4339" s="15">
        <v>-1788.4051594749458</v>
      </c>
      <c r="H4339" s="5">
        <v>0</v>
      </c>
      <c r="I4339" s="5">
        <v>0</v>
      </c>
      <c r="J4339" s="190">
        <v>0</v>
      </c>
      <c r="K4339" s="190">
        <v>0</v>
      </c>
      <c r="L4339" s="190">
        <v>1.8315002353323017E-6</v>
      </c>
      <c r="M4339" s="190">
        <v>0</v>
      </c>
      <c r="N4339" s="190">
        <v>0</v>
      </c>
      <c r="O4339" s="190">
        <v>0</v>
      </c>
    </row>
    <row r="4340" spans="1:15">
      <c r="A4340" s="465">
        <v>4319</v>
      </c>
      <c r="B4340" s="686">
        <f>IF(Input_series!B4336="","",Input_series!B4336)</f>
        <v>5</v>
      </c>
      <c r="C4340" s="687">
        <f>IF(Input_series!C4336="","",Input_series!C4336)</f>
        <v>29</v>
      </c>
      <c r="D4340" s="687">
        <f>IF(Input_series!D4336="","",Input_series!D4336)</f>
        <v>23</v>
      </c>
      <c r="E4340" s="360">
        <v>1726.0822766501954</v>
      </c>
      <c r="F4340" s="15">
        <v>1726.0822748186949</v>
      </c>
      <c r="G4340" s="15">
        <v>-1788.0250650497451</v>
      </c>
      <c r="H4340" s="5">
        <v>0</v>
      </c>
      <c r="I4340" s="5">
        <v>0</v>
      </c>
      <c r="J4340" s="190">
        <v>0</v>
      </c>
      <c r="K4340" s="190">
        <v>0</v>
      </c>
      <c r="L4340" s="190">
        <v>1.8315002353323017E-6</v>
      </c>
      <c r="M4340" s="190">
        <v>0</v>
      </c>
      <c r="N4340" s="190">
        <v>0</v>
      </c>
      <c r="O4340" s="190">
        <v>0</v>
      </c>
    </row>
    <row r="4341" spans="1:15">
      <c r="A4341" s="465">
        <v>4320</v>
      </c>
      <c r="B4341" s="686">
        <f>IF(Input_series!B4337="","",Input_series!B4337)</f>
        <v>5</v>
      </c>
      <c r="C4341" s="687">
        <f>IF(Input_series!C4337="","",Input_series!C4337)</f>
        <v>29</v>
      </c>
      <c r="D4341" s="687">
        <f>IF(Input_series!D4337="","",Input_series!D4337)</f>
        <v>24</v>
      </c>
      <c r="E4341" s="360">
        <v>1721.5922596339838</v>
      </c>
      <c r="F4341" s="15">
        <v>1721.5922578024836</v>
      </c>
      <c r="G4341" s="15">
        <v>-1787.7336378960983</v>
      </c>
      <c r="H4341" s="5">
        <v>0</v>
      </c>
      <c r="I4341" s="5">
        <v>0</v>
      </c>
      <c r="J4341" s="190">
        <v>0</v>
      </c>
      <c r="K4341" s="190">
        <v>0</v>
      </c>
      <c r="L4341" s="190">
        <v>1.8315002353323017E-6</v>
      </c>
      <c r="M4341" s="190">
        <v>0</v>
      </c>
      <c r="N4341" s="190">
        <v>0</v>
      </c>
      <c r="O4341" s="190">
        <v>0</v>
      </c>
    </row>
    <row r="4342" spans="1:15">
      <c r="A4342" s="465">
        <v>4321</v>
      </c>
      <c r="B4342" s="686">
        <f>IF(Input_series!B4338="","",Input_series!B4338)</f>
        <v>5</v>
      </c>
      <c r="C4342" s="687">
        <f>IF(Input_series!C4338="","",Input_series!C4338)</f>
        <v>30</v>
      </c>
      <c r="D4342" s="687">
        <f>IF(Input_series!D4338="","",Input_series!D4338)</f>
        <v>1</v>
      </c>
      <c r="E4342" s="360">
        <v>1717.1621095113217</v>
      </c>
      <c r="F4342" s="15">
        <v>1717.1621076798215</v>
      </c>
      <c r="G4342" s="15">
        <v>-1787.4715756652952</v>
      </c>
      <c r="H4342" s="5">
        <v>0</v>
      </c>
      <c r="I4342" s="5">
        <v>0</v>
      </c>
      <c r="J4342" s="190">
        <v>0</v>
      </c>
      <c r="K4342" s="190">
        <v>0</v>
      </c>
      <c r="L4342" s="190">
        <v>1.8315002353323017E-6</v>
      </c>
      <c r="M4342" s="190">
        <v>0</v>
      </c>
      <c r="N4342" s="190">
        <v>0</v>
      </c>
      <c r="O4342" s="190">
        <v>0</v>
      </c>
    </row>
    <row r="4343" spans="1:15">
      <c r="A4343" s="465">
        <v>4322</v>
      </c>
      <c r="B4343" s="686">
        <f>IF(Input_series!B4339="","",Input_series!B4339)</f>
        <v>5</v>
      </c>
      <c r="C4343" s="687">
        <f>IF(Input_series!C4339="","",Input_series!C4339)</f>
        <v>30</v>
      </c>
      <c r="D4343" s="687">
        <f>IF(Input_series!D4339="","",Input_series!D4339)</f>
        <v>2</v>
      </c>
      <c r="E4343" s="360">
        <v>1490.0247207088412</v>
      </c>
      <c r="F4343" s="15">
        <v>1490.024718877341</v>
      </c>
      <c r="G4343" s="15">
        <v>-1554.5603349198393</v>
      </c>
      <c r="H4343" s="5">
        <v>0</v>
      </c>
      <c r="I4343" s="5">
        <v>0</v>
      </c>
      <c r="J4343" s="190">
        <v>0</v>
      </c>
      <c r="K4343" s="190">
        <v>0</v>
      </c>
      <c r="L4343" s="190">
        <v>1.8315002353323017E-6</v>
      </c>
      <c r="M4343" s="190">
        <v>0</v>
      </c>
      <c r="N4343" s="190">
        <v>0</v>
      </c>
      <c r="O4343" s="190">
        <v>0</v>
      </c>
    </row>
    <row r="4344" spans="1:15">
      <c r="A4344" s="465">
        <v>4323</v>
      </c>
      <c r="B4344" s="686">
        <f>IF(Input_series!B4340="","",Input_series!B4340)</f>
        <v>5</v>
      </c>
      <c r="C4344" s="687">
        <f>IF(Input_series!C4340="","",Input_series!C4340)</f>
        <v>30</v>
      </c>
      <c r="D4344" s="687">
        <f>IF(Input_series!D4340="","",Input_series!D4340)</f>
        <v>3</v>
      </c>
      <c r="E4344" s="360">
        <v>1466.6475369142775</v>
      </c>
      <c r="F4344" s="15">
        <v>1466.6475350827773</v>
      </c>
      <c r="G4344" s="15">
        <v>-1532.7863674696025</v>
      </c>
      <c r="H4344" s="5">
        <v>0</v>
      </c>
      <c r="I4344" s="5">
        <v>0</v>
      </c>
      <c r="J4344" s="190">
        <v>0</v>
      </c>
      <c r="K4344" s="190">
        <v>0</v>
      </c>
      <c r="L4344" s="190">
        <v>1.8315002353323017E-6</v>
      </c>
      <c r="M4344" s="190">
        <v>0</v>
      </c>
      <c r="N4344" s="190">
        <v>0</v>
      </c>
      <c r="O4344" s="190">
        <v>0</v>
      </c>
    </row>
    <row r="4345" spans="1:15">
      <c r="A4345" s="465">
        <v>4324</v>
      </c>
      <c r="B4345" s="686">
        <f>IF(Input_series!B4341="","",Input_series!B4341)</f>
        <v>5</v>
      </c>
      <c r="C4345" s="687">
        <f>IF(Input_series!C4341="","",Input_series!C4341)</f>
        <v>30</v>
      </c>
      <c r="D4345" s="687">
        <f>IF(Input_series!D4341="","",Input_series!D4341)</f>
        <v>4</v>
      </c>
      <c r="E4345" s="360">
        <v>1443.2987300272571</v>
      </c>
      <c r="F4345" s="15">
        <v>1443.2987281957567</v>
      </c>
      <c r="G4345" s="15">
        <v>-1511.0896876216016</v>
      </c>
      <c r="H4345" s="5">
        <v>0</v>
      </c>
      <c r="I4345" s="5">
        <v>0</v>
      </c>
      <c r="J4345" s="190">
        <v>0</v>
      </c>
      <c r="K4345" s="190">
        <v>0</v>
      </c>
      <c r="L4345" s="190">
        <v>1.8315002353323017E-6</v>
      </c>
      <c r="M4345" s="190">
        <v>0</v>
      </c>
      <c r="N4345" s="190">
        <v>0</v>
      </c>
      <c r="O4345" s="190">
        <v>0</v>
      </c>
    </row>
    <row r="4346" spans="1:15">
      <c r="A4346" s="465">
        <v>4325</v>
      </c>
      <c r="B4346" s="686">
        <f>IF(Input_series!B4342="","",Input_series!B4342)</f>
        <v>5</v>
      </c>
      <c r="C4346" s="687">
        <f>IF(Input_series!C4342="","",Input_series!C4342)</f>
        <v>30</v>
      </c>
      <c r="D4346" s="687">
        <f>IF(Input_series!D4342="","",Input_series!D4342)</f>
        <v>5</v>
      </c>
      <c r="E4346" s="360">
        <v>1425.1384072034889</v>
      </c>
      <c r="F4346" s="15">
        <v>1425.1384053719887</v>
      </c>
      <c r="G4346" s="15">
        <v>-1494.7817937921936</v>
      </c>
      <c r="H4346" s="5">
        <v>0</v>
      </c>
      <c r="I4346" s="5">
        <v>0</v>
      </c>
      <c r="J4346" s="190">
        <v>0</v>
      </c>
      <c r="K4346" s="190">
        <v>0</v>
      </c>
      <c r="L4346" s="190">
        <v>1.8315002353323017E-6</v>
      </c>
      <c r="M4346" s="190">
        <v>0</v>
      </c>
      <c r="N4346" s="190">
        <v>0</v>
      </c>
      <c r="O4346" s="190">
        <v>0</v>
      </c>
    </row>
    <row r="4347" spans="1:15">
      <c r="A4347" s="465">
        <v>4326</v>
      </c>
      <c r="B4347" s="686">
        <f>IF(Input_series!B4343="","",Input_series!B4343)</f>
        <v>5</v>
      </c>
      <c r="C4347" s="687">
        <f>IF(Input_series!C4343="","",Input_series!C4343)</f>
        <v>30</v>
      </c>
      <c r="D4347" s="687">
        <f>IF(Input_series!D4343="","",Input_series!D4343)</f>
        <v>6</v>
      </c>
      <c r="E4347" s="360">
        <v>1654.5903099774862</v>
      </c>
      <c r="F4347" s="15">
        <v>1654.590308145986</v>
      </c>
      <c r="G4347" s="15">
        <v>-1730.3456595205464</v>
      </c>
      <c r="H4347" s="5">
        <v>0</v>
      </c>
      <c r="I4347" s="5">
        <v>0</v>
      </c>
      <c r="J4347" s="190">
        <v>0</v>
      </c>
      <c r="K4347" s="190">
        <v>0</v>
      </c>
      <c r="L4347" s="190">
        <v>1.8315002353323017E-6</v>
      </c>
      <c r="M4347" s="190">
        <v>0</v>
      </c>
      <c r="N4347" s="190">
        <v>0</v>
      </c>
      <c r="O4347" s="190">
        <v>0</v>
      </c>
    </row>
    <row r="4348" spans="1:15">
      <c r="A4348" s="465">
        <v>4327</v>
      </c>
      <c r="B4348" s="686">
        <f>IF(Input_series!B4344="","",Input_series!B4344)</f>
        <v>5</v>
      </c>
      <c r="C4348" s="687">
        <f>IF(Input_series!C4344="","",Input_series!C4344)</f>
        <v>30</v>
      </c>
      <c r="D4348" s="687">
        <f>IF(Input_series!D4344="","",Input_series!D4344)</f>
        <v>7</v>
      </c>
      <c r="E4348" s="360">
        <v>1712.3128911338144</v>
      </c>
      <c r="F4348" s="15">
        <v>1712.3128893023138</v>
      </c>
      <c r="G4348" s="15">
        <v>-1777.4431241095467</v>
      </c>
      <c r="H4348" s="5">
        <v>0</v>
      </c>
      <c r="I4348" s="5">
        <v>0</v>
      </c>
      <c r="J4348" s="190">
        <v>0</v>
      </c>
      <c r="K4348" s="190">
        <v>0</v>
      </c>
      <c r="L4348" s="190">
        <v>1.8315002353323017E-6</v>
      </c>
      <c r="M4348" s="190">
        <v>0</v>
      </c>
      <c r="N4348" s="190">
        <v>0</v>
      </c>
      <c r="O4348" s="190">
        <v>0</v>
      </c>
    </row>
    <row r="4349" spans="1:15">
      <c r="A4349" s="465">
        <v>4328</v>
      </c>
      <c r="B4349" s="686">
        <f>IF(Input_series!B4345="","",Input_series!B4345)</f>
        <v>5</v>
      </c>
      <c r="C4349" s="687">
        <f>IF(Input_series!C4345="","",Input_series!C4345)</f>
        <v>30</v>
      </c>
      <c r="D4349" s="687">
        <f>IF(Input_series!D4345="","",Input_series!D4345)</f>
        <v>8</v>
      </c>
      <c r="E4349" s="360">
        <v>1717.1621095113217</v>
      </c>
      <c r="F4349" s="15">
        <v>1717.1621076798215</v>
      </c>
      <c r="G4349" s="15">
        <v>-1783.4486966699101</v>
      </c>
      <c r="H4349" s="5">
        <v>0</v>
      </c>
      <c r="I4349" s="5">
        <v>0</v>
      </c>
      <c r="J4349" s="190">
        <v>0</v>
      </c>
      <c r="K4349" s="190">
        <v>0</v>
      </c>
      <c r="L4349" s="190">
        <v>1.8315002353323017E-6</v>
      </c>
      <c r="M4349" s="190">
        <v>0</v>
      </c>
      <c r="N4349" s="190">
        <v>0</v>
      </c>
      <c r="O4349" s="190">
        <v>0</v>
      </c>
    </row>
    <row r="4350" spans="1:15">
      <c r="A4350" s="465">
        <v>4329</v>
      </c>
      <c r="B4350" s="686">
        <f>IF(Input_series!B4346="","",Input_series!B4346)</f>
        <v>5</v>
      </c>
      <c r="C4350" s="687">
        <f>IF(Input_series!C4346="","",Input_series!C4346)</f>
        <v>30</v>
      </c>
      <c r="D4350" s="687">
        <f>IF(Input_series!D4346="","",Input_series!D4346)</f>
        <v>9</v>
      </c>
      <c r="E4350" s="360">
        <v>1726.4414780114923</v>
      </c>
      <c r="F4350" s="15">
        <v>1726.4414761799919</v>
      </c>
      <c r="G4350" s="15">
        <v>-1786.4909215070088</v>
      </c>
      <c r="H4350" s="5">
        <v>0</v>
      </c>
      <c r="I4350" s="5">
        <v>0</v>
      </c>
      <c r="J4350" s="190">
        <v>0</v>
      </c>
      <c r="K4350" s="190">
        <v>0</v>
      </c>
      <c r="L4350" s="190">
        <v>1.8315002353323017E-6</v>
      </c>
      <c r="M4350" s="190">
        <v>0</v>
      </c>
      <c r="N4350" s="190">
        <v>0</v>
      </c>
      <c r="O4350" s="190">
        <v>0</v>
      </c>
    </row>
    <row r="4351" spans="1:15">
      <c r="A4351" s="465">
        <v>4330</v>
      </c>
      <c r="B4351" s="686">
        <f>IF(Input_series!B4347="","",Input_series!B4347)</f>
        <v>5</v>
      </c>
      <c r="C4351" s="687">
        <f>IF(Input_series!C4347="","",Input_series!C4347)</f>
        <v>30</v>
      </c>
      <c r="D4351" s="687">
        <f>IF(Input_series!D4347="","",Input_series!D4347)</f>
        <v>10</v>
      </c>
      <c r="E4351" s="360">
        <v>1735.7208465116612</v>
      </c>
      <c r="F4351" s="15">
        <v>1735.7208446801612</v>
      </c>
      <c r="G4351" s="15">
        <v>-1787.5696206985888</v>
      </c>
      <c r="H4351" s="5">
        <v>0</v>
      </c>
      <c r="I4351" s="5">
        <v>0</v>
      </c>
      <c r="J4351" s="190">
        <v>0</v>
      </c>
      <c r="K4351" s="190">
        <v>0</v>
      </c>
      <c r="L4351" s="190">
        <v>1.8315002353323017E-6</v>
      </c>
      <c r="M4351" s="190">
        <v>0</v>
      </c>
      <c r="N4351" s="190">
        <v>0</v>
      </c>
      <c r="O4351" s="190">
        <v>0</v>
      </c>
    </row>
    <row r="4352" spans="1:15">
      <c r="A4352" s="465">
        <v>4331</v>
      </c>
      <c r="B4352" s="686">
        <f>IF(Input_series!B4348="","",Input_series!B4348)</f>
        <v>5</v>
      </c>
      <c r="C4352" s="687">
        <f>IF(Input_series!C4348="","",Input_series!C4348)</f>
        <v>30</v>
      </c>
      <c r="D4352" s="687">
        <f>IF(Input_series!D4348="","",Input_series!D4348)</f>
        <v>11</v>
      </c>
      <c r="E4352" s="360">
        <v>1745.0002150118314</v>
      </c>
      <c r="F4352" s="15">
        <v>1745.0002131803312</v>
      </c>
      <c r="G4352" s="15">
        <v>-1788.0734394835711</v>
      </c>
      <c r="H4352" s="5">
        <v>0</v>
      </c>
      <c r="I4352" s="5">
        <v>0</v>
      </c>
      <c r="J4352" s="190">
        <v>0</v>
      </c>
      <c r="K4352" s="190">
        <v>0</v>
      </c>
      <c r="L4352" s="190">
        <v>1.8315002353323017E-6</v>
      </c>
      <c r="M4352" s="190">
        <v>0</v>
      </c>
      <c r="N4352" s="190">
        <v>0</v>
      </c>
      <c r="O4352" s="190">
        <v>0</v>
      </c>
    </row>
    <row r="4353" spans="1:15">
      <c r="A4353" s="465">
        <v>4332</v>
      </c>
      <c r="B4353" s="686">
        <f>IF(Input_series!B4349="","",Input_series!B4349)</f>
        <v>5</v>
      </c>
      <c r="C4353" s="687">
        <f>IF(Input_series!C4349="","",Input_series!C4349)</f>
        <v>30</v>
      </c>
      <c r="D4353" s="687">
        <f>IF(Input_series!D4349="","",Input_series!D4349)</f>
        <v>12</v>
      </c>
      <c r="E4353" s="360">
        <v>1749.6698327086915</v>
      </c>
      <c r="F4353" s="15">
        <v>1749.6698308771911</v>
      </c>
      <c r="G4353" s="15">
        <v>-1788.8044644349536</v>
      </c>
      <c r="H4353" s="5">
        <v>0</v>
      </c>
      <c r="I4353" s="5">
        <v>0</v>
      </c>
      <c r="J4353" s="190">
        <v>0</v>
      </c>
      <c r="K4353" s="190">
        <v>0</v>
      </c>
      <c r="L4353" s="190">
        <v>1.8315002353323017E-6</v>
      </c>
      <c r="M4353" s="190">
        <v>0</v>
      </c>
      <c r="N4353" s="190">
        <v>0</v>
      </c>
      <c r="O4353" s="190">
        <v>0</v>
      </c>
    </row>
    <row r="4354" spans="1:15">
      <c r="A4354" s="465">
        <v>4333</v>
      </c>
      <c r="B4354" s="686">
        <f>IF(Input_series!B4350="","",Input_series!B4350)</f>
        <v>5</v>
      </c>
      <c r="C4354" s="687">
        <f>IF(Input_series!C4350="","",Input_series!C4350)</f>
        <v>30</v>
      </c>
      <c r="D4354" s="687">
        <f>IF(Input_series!D4350="","",Input_series!D4350)</f>
        <v>13</v>
      </c>
      <c r="E4354" s="360">
        <v>1754.3394504055507</v>
      </c>
      <c r="F4354" s="15">
        <v>1754.3394485740505</v>
      </c>
      <c r="G4354" s="15">
        <v>-1784.6086832776498</v>
      </c>
      <c r="H4354" s="5">
        <v>0</v>
      </c>
      <c r="I4354" s="5">
        <v>0</v>
      </c>
      <c r="J4354" s="190">
        <v>0</v>
      </c>
      <c r="K4354" s="190">
        <v>0</v>
      </c>
      <c r="L4354" s="190">
        <v>1.8315002353323017E-6</v>
      </c>
      <c r="M4354" s="190">
        <v>0</v>
      </c>
      <c r="N4354" s="190">
        <v>0</v>
      </c>
      <c r="O4354" s="190">
        <v>0</v>
      </c>
    </row>
    <row r="4355" spans="1:15">
      <c r="A4355" s="465">
        <v>4334</v>
      </c>
      <c r="B4355" s="686">
        <f>IF(Input_series!B4351="","",Input_series!B4351)</f>
        <v>5</v>
      </c>
      <c r="C4355" s="687">
        <f>IF(Input_series!C4351="","",Input_series!C4351)</f>
        <v>30</v>
      </c>
      <c r="D4355" s="687">
        <f>IF(Input_series!D4351="","",Input_series!D4351)</f>
        <v>14</v>
      </c>
      <c r="E4355" s="360">
        <v>1759.0090681024105</v>
      </c>
      <c r="F4355" s="15">
        <v>1759.0090662709104</v>
      </c>
      <c r="G4355" s="15">
        <v>-1778.4060703321304</v>
      </c>
      <c r="H4355" s="5">
        <v>0</v>
      </c>
      <c r="I4355" s="5">
        <v>0</v>
      </c>
      <c r="J4355" s="190">
        <v>0</v>
      </c>
      <c r="K4355" s="190">
        <v>0</v>
      </c>
      <c r="L4355" s="190">
        <v>1.8315002353323017E-6</v>
      </c>
      <c r="M4355" s="190">
        <v>0</v>
      </c>
      <c r="N4355" s="190">
        <v>0</v>
      </c>
      <c r="O4355" s="190">
        <v>0</v>
      </c>
    </row>
    <row r="4356" spans="1:15">
      <c r="A4356" s="465">
        <v>4335</v>
      </c>
      <c r="B4356" s="686">
        <f>IF(Input_series!B4352="","",Input_series!B4352)</f>
        <v>5</v>
      </c>
      <c r="C4356" s="687">
        <f>IF(Input_series!C4352="","",Input_series!C4352)</f>
        <v>30</v>
      </c>
      <c r="D4356" s="687">
        <f>IF(Input_series!D4352="","",Input_series!D4352)</f>
        <v>15</v>
      </c>
      <c r="E4356" s="360">
        <v>1760.0268052927518</v>
      </c>
      <c r="F4356" s="15">
        <v>1760.0268034612513</v>
      </c>
      <c r="G4356" s="15">
        <v>-1785.4603953032367</v>
      </c>
      <c r="H4356" s="5">
        <v>0</v>
      </c>
      <c r="I4356" s="5">
        <v>0</v>
      </c>
      <c r="J4356" s="190">
        <v>0</v>
      </c>
      <c r="K4356" s="190">
        <v>0</v>
      </c>
      <c r="L4356" s="190">
        <v>1.8315002353323017E-6</v>
      </c>
      <c r="M4356" s="190">
        <v>0</v>
      </c>
      <c r="N4356" s="190">
        <v>0</v>
      </c>
      <c r="O4356" s="190">
        <v>0</v>
      </c>
    </row>
    <row r="4357" spans="1:15">
      <c r="A4357" s="465">
        <v>4336</v>
      </c>
      <c r="B4357" s="686">
        <f>IF(Input_series!B4353="","",Input_series!B4353)</f>
        <v>5</v>
      </c>
      <c r="C4357" s="687">
        <f>IF(Input_series!C4353="","",Input_series!C4353)</f>
        <v>30</v>
      </c>
      <c r="D4357" s="687">
        <f>IF(Input_series!D4353="","",Input_series!D4353)</f>
        <v>16</v>
      </c>
      <c r="E4357" s="360">
        <v>1761.044542483093</v>
      </c>
      <c r="F4357" s="15">
        <v>1761.0445406515928</v>
      </c>
      <c r="G4357" s="15">
        <v>-1787.9131414477329</v>
      </c>
      <c r="H4357" s="5">
        <v>0</v>
      </c>
      <c r="I4357" s="5">
        <v>0</v>
      </c>
      <c r="J4357" s="190">
        <v>0</v>
      </c>
      <c r="K4357" s="190">
        <v>0</v>
      </c>
      <c r="L4357" s="190">
        <v>1.8315002353323017E-6</v>
      </c>
      <c r="M4357" s="190">
        <v>0</v>
      </c>
      <c r="N4357" s="190">
        <v>0</v>
      </c>
      <c r="O4357" s="190">
        <v>0</v>
      </c>
    </row>
    <row r="4358" spans="1:15">
      <c r="A4358" s="465">
        <v>4337</v>
      </c>
      <c r="B4358" s="686">
        <f>IF(Input_series!B4354="","",Input_series!B4354)</f>
        <v>5</v>
      </c>
      <c r="C4358" s="687">
        <f>IF(Input_series!C4354="","",Input_series!C4354)</f>
        <v>30</v>
      </c>
      <c r="D4358" s="687">
        <f>IF(Input_series!D4354="","",Input_series!D4354)</f>
        <v>17</v>
      </c>
      <c r="E4358" s="360">
        <v>1762.0622796734344</v>
      </c>
      <c r="F4358" s="15">
        <v>1762.0622778419342</v>
      </c>
      <c r="G4358" s="15">
        <v>-1780.45233422463</v>
      </c>
      <c r="H4358" s="5">
        <v>0</v>
      </c>
      <c r="I4358" s="5">
        <v>0</v>
      </c>
      <c r="J4358" s="190">
        <v>0</v>
      </c>
      <c r="K4358" s="190">
        <v>0</v>
      </c>
      <c r="L4358" s="190">
        <v>1.8315002353323017E-6</v>
      </c>
      <c r="M4358" s="190">
        <v>0</v>
      </c>
      <c r="N4358" s="190">
        <v>0</v>
      </c>
      <c r="O4358" s="190">
        <v>0</v>
      </c>
    </row>
    <row r="4359" spans="1:15">
      <c r="A4359" s="465">
        <v>4338</v>
      </c>
      <c r="B4359" s="686">
        <f>IF(Input_series!B4355="","",Input_series!B4355)</f>
        <v>5</v>
      </c>
      <c r="C4359" s="687">
        <f>IF(Input_series!C4355="","",Input_series!C4355)</f>
        <v>30</v>
      </c>
      <c r="D4359" s="687">
        <f>IF(Input_series!D4355="","",Input_series!D4355)</f>
        <v>18</v>
      </c>
      <c r="E4359" s="360">
        <v>1758.3505322733663</v>
      </c>
      <c r="F4359" s="15">
        <v>1758.3505304418661</v>
      </c>
      <c r="G4359" s="15">
        <v>-1777.6263076325786</v>
      </c>
      <c r="H4359" s="5">
        <v>0</v>
      </c>
      <c r="I4359" s="5">
        <v>0</v>
      </c>
      <c r="J4359" s="190">
        <v>0</v>
      </c>
      <c r="K4359" s="190">
        <v>0</v>
      </c>
      <c r="L4359" s="190">
        <v>1.8315002353323017E-6</v>
      </c>
      <c r="M4359" s="190">
        <v>0</v>
      </c>
      <c r="N4359" s="190">
        <v>0</v>
      </c>
      <c r="O4359" s="190">
        <v>0</v>
      </c>
    </row>
    <row r="4360" spans="1:15">
      <c r="A4360" s="465">
        <v>4339</v>
      </c>
      <c r="B4360" s="686">
        <f>IF(Input_series!B4356="","",Input_series!B4356)</f>
        <v>5</v>
      </c>
      <c r="C4360" s="687">
        <f>IF(Input_series!C4356="","",Input_series!C4356)</f>
        <v>30</v>
      </c>
      <c r="D4360" s="687">
        <f>IF(Input_series!D4356="","",Input_series!D4356)</f>
        <v>19</v>
      </c>
      <c r="E4360" s="360">
        <v>1754.5789179797484</v>
      </c>
      <c r="F4360" s="15">
        <v>1754.5789161482485</v>
      </c>
      <c r="G4360" s="15">
        <v>-1776.0159801574046</v>
      </c>
      <c r="H4360" s="5">
        <v>0</v>
      </c>
      <c r="I4360" s="5">
        <v>0</v>
      </c>
      <c r="J4360" s="190">
        <v>0</v>
      </c>
      <c r="K4360" s="190">
        <v>0</v>
      </c>
      <c r="L4360" s="190">
        <v>1.8315002353323017E-6</v>
      </c>
      <c r="M4360" s="190">
        <v>0</v>
      </c>
      <c r="N4360" s="190">
        <v>0</v>
      </c>
      <c r="O4360" s="190">
        <v>0</v>
      </c>
    </row>
    <row r="4361" spans="1:15">
      <c r="A4361" s="465">
        <v>4340</v>
      </c>
      <c r="B4361" s="686">
        <f>IF(Input_series!B4357="","",Input_series!B4357)</f>
        <v>5</v>
      </c>
      <c r="C4361" s="687">
        <f>IF(Input_series!C4357="","",Input_series!C4357)</f>
        <v>30</v>
      </c>
      <c r="D4361" s="687">
        <f>IF(Input_series!D4357="","",Input_series!D4357)</f>
        <v>20</v>
      </c>
      <c r="E4361" s="360">
        <v>1750.8671705796812</v>
      </c>
      <c r="F4361" s="15">
        <v>1750.8671687481808</v>
      </c>
      <c r="G4361" s="15">
        <v>-1774.1327228805396</v>
      </c>
      <c r="H4361" s="5">
        <v>0</v>
      </c>
      <c r="I4361" s="5">
        <v>0</v>
      </c>
      <c r="J4361" s="190">
        <v>0</v>
      </c>
      <c r="K4361" s="190">
        <v>0</v>
      </c>
      <c r="L4361" s="190">
        <v>1.8315002353323017E-6</v>
      </c>
      <c r="M4361" s="190">
        <v>0</v>
      </c>
      <c r="N4361" s="190">
        <v>0</v>
      </c>
      <c r="O4361" s="190">
        <v>0</v>
      </c>
    </row>
    <row r="4362" spans="1:15">
      <c r="A4362" s="465">
        <v>4341</v>
      </c>
      <c r="B4362" s="686">
        <f>IF(Input_series!B4358="","",Input_series!B4358)</f>
        <v>5</v>
      </c>
      <c r="C4362" s="687">
        <f>IF(Input_series!C4358="","",Input_series!C4358)</f>
        <v>30</v>
      </c>
      <c r="D4362" s="687">
        <f>IF(Input_series!D4358="","",Input_series!D4358)</f>
        <v>21</v>
      </c>
      <c r="E4362" s="360">
        <v>1742.9048737375997</v>
      </c>
      <c r="F4362" s="15">
        <v>1742.9048719060995</v>
      </c>
      <c r="G4362" s="15">
        <v>-1770.844178692362</v>
      </c>
      <c r="H4362" s="5">
        <v>0</v>
      </c>
      <c r="I4362" s="5">
        <v>0</v>
      </c>
      <c r="J4362" s="190">
        <v>0</v>
      </c>
      <c r="K4362" s="190">
        <v>0</v>
      </c>
      <c r="L4362" s="190">
        <v>1.8315002353323017E-6</v>
      </c>
      <c r="M4362" s="190">
        <v>0</v>
      </c>
      <c r="N4362" s="190">
        <v>0</v>
      </c>
      <c r="O4362" s="190">
        <v>0</v>
      </c>
    </row>
    <row r="4363" spans="1:15">
      <c r="A4363" s="465">
        <v>4342</v>
      </c>
      <c r="B4363" s="686">
        <f>IF(Input_series!B4359="","",Input_series!B4359)</f>
        <v>5</v>
      </c>
      <c r="C4363" s="687">
        <f>IF(Input_series!C4359="","",Input_series!C4359)</f>
        <v>30</v>
      </c>
      <c r="D4363" s="687">
        <f>IF(Input_series!D4359="","",Input_series!D4359)</f>
        <v>22</v>
      </c>
      <c r="E4363" s="360">
        <v>1.8315002353323017E-6</v>
      </c>
      <c r="F4363" s="15">
        <v>0</v>
      </c>
      <c r="G4363" s="15">
        <v>0</v>
      </c>
      <c r="H4363" s="5">
        <v>0</v>
      </c>
      <c r="I4363" s="5">
        <v>0</v>
      </c>
      <c r="J4363" s="190">
        <v>0</v>
      </c>
      <c r="K4363" s="190">
        <v>0</v>
      </c>
      <c r="L4363" s="190">
        <v>1.8315002353323017E-6</v>
      </c>
      <c r="M4363" s="190">
        <v>0</v>
      </c>
      <c r="N4363" s="190">
        <v>0</v>
      </c>
      <c r="O4363" s="190">
        <v>0</v>
      </c>
    </row>
    <row r="4364" spans="1:15">
      <c r="A4364" s="465">
        <v>4343</v>
      </c>
      <c r="B4364" s="686">
        <f>IF(Input_series!B4360="","",Input_series!B4360)</f>
        <v>5</v>
      </c>
      <c r="C4364" s="687">
        <f>IF(Input_series!C4360="","",Input_series!C4360)</f>
        <v>30</v>
      </c>
      <c r="D4364" s="687">
        <f>IF(Input_series!D4360="","",Input_series!D4360)</f>
        <v>23</v>
      </c>
      <c r="E4364" s="360">
        <v>1.8315002353323017E-6</v>
      </c>
      <c r="F4364" s="15">
        <v>0</v>
      </c>
      <c r="G4364" s="15">
        <v>0</v>
      </c>
      <c r="H4364" s="5">
        <v>0</v>
      </c>
      <c r="I4364" s="5">
        <v>0</v>
      </c>
      <c r="J4364" s="190">
        <v>0</v>
      </c>
      <c r="K4364" s="190">
        <v>0</v>
      </c>
      <c r="L4364" s="190">
        <v>1.8315002353323017E-6</v>
      </c>
      <c r="M4364" s="190">
        <v>0</v>
      </c>
      <c r="N4364" s="190">
        <v>0</v>
      </c>
      <c r="O4364" s="190">
        <v>0</v>
      </c>
    </row>
    <row r="4365" spans="1:15">
      <c r="A4365" s="465">
        <v>4344</v>
      </c>
      <c r="B4365" s="686">
        <f>IF(Input_series!B4361="","",Input_series!B4361)</f>
        <v>5</v>
      </c>
      <c r="C4365" s="687">
        <f>IF(Input_series!C4361="","",Input_series!C4361)</f>
        <v>30</v>
      </c>
      <c r="D4365" s="687">
        <f>IF(Input_series!D4361="","",Input_series!D4361)</f>
        <v>24</v>
      </c>
      <c r="E4365" s="360">
        <v>1.8315002353323019E-6</v>
      </c>
      <c r="F4365" s="15">
        <v>0</v>
      </c>
      <c r="G4365" s="15">
        <v>0</v>
      </c>
      <c r="H4365" s="5">
        <v>0</v>
      </c>
      <c r="I4365" s="5">
        <v>0</v>
      </c>
      <c r="J4365" s="190">
        <v>0</v>
      </c>
      <c r="K4365" s="190">
        <v>0</v>
      </c>
      <c r="L4365" s="190">
        <v>1.8315002353323017E-6</v>
      </c>
      <c r="M4365" s="190">
        <v>0</v>
      </c>
      <c r="N4365" s="190">
        <v>0</v>
      </c>
      <c r="O4365" s="190">
        <v>0</v>
      </c>
    </row>
    <row r="4366" spans="1:15">
      <c r="A4366" s="465">
        <v>4345</v>
      </c>
      <c r="B4366" s="686">
        <f>IF(Input_series!B4362="","",Input_series!B4362)</f>
        <v>5</v>
      </c>
      <c r="C4366" s="687">
        <f>IF(Input_series!C4362="","",Input_series!C4362)</f>
        <v>31</v>
      </c>
      <c r="D4366" s="687">
        <f>IF(Input_series!D4362="","",Input_series!D4362)</f>
        <v>1</v>
      </c>
      <c r="E4366" s="360">
        <v>1.8315002353323017E-6</v>
      </c>
      <c r="F4366" s="15">
        <v>0</v>
      </c>
      <c r="G4366" s="15">
        <v>0</v>
      </c>
      <c r="H4366" s="5">
        <v>0</v>
      </c>
      <c r="I4366" s="5">
        <v>0</v>
      </c>
      <c r="J4366" s="190">
        <v>0</v>
      </c>
      <c r="K4366" s="190">
        <v>0</v>
      </c>
      <c r="L4366" s="190">
        <v>1.8315002353323017E-6</v>
      </c>
      <c r="M4366" s="190">
        <v>0</v>
      </c>
      <c r="N4366" s="190">
        <v>0</v>
      </c>
      <c r="O4366" s="190">
        <v>0</v>
      </c>
    </row>
    <row r="4367" spans="1:15">
      <c r="A4367" s="465">
        <v>4346</v>
      </c>
      <c r="B4367" s="686">
        <f>IF(Input_series!B4363="","",Input_series!B4363)</f>
        <v>5</v>
      </c>
      <c r="C4367" s="687">
        <f>IF(Input_series!C4363="","",Input_series!C4363)</f>
        <v>31</v>
      </c>
      <c r="D4367" s="687">
        <f>IF(Input_series!D4363="","",Input_series!D4363)</f>
        <v>2</v>
      </c>
      <c r="E4367" s="360">
        <v>1.8315002353323015E-6</v>
      </c>
      <c r="F4367" s="15">
        <v>0</v>
      </c>
      <c r="G4367" s="15">
        <v>0</v>
      </c>
      <c r="H4367" s="5">
        <v>0</v>
      </c>
      <c r="I4367" s="5">
        <v>0</v>
      </c>
      <c r="J4367" s="190">
        <v>0</v>
      </c>
      <c r="K4367" s="190">
        <v>0</v>
      </c>
      <c r="L4367" s="190">
        <v>1.8315002353323017E-6</v>
      </c>
      <c r="M4367" s="190">
        <v>0</v>
      </c>
      <c r="N4367" s="190">
        <v>0</v>
      </c>
      <c r="O4367" s="190">
        <v>0</v>
      </c>
    </row>
    <row r="4368" spans="1:15">
      <c r="A4368" s="465">
        <v>4347</v>
      </c>
      <c r="B4368" s="686">
        <f>IF(Input_series!B4364="","",Input_series!B4364)</f>
        <v>5</v>
      </c>
      <c r="C4368" s="687">
        <f>IF(Input_series!C4364="","",Input_series!C4364)</f>
        <v>31</v>
      </c>
      <c r="D4368" s="687">
        <f>IF(Input_series!D4364="","",Input_series!D4364)</f>
        <v>3</v>
      </c>
      <c r="E4368" s="360">
        <v>1.8315002353323017E-6</v>
      </c>
      <c r="F4368" s="15">
        <v>0</v>
      </c>
      <c r="G4368" s="15">
        <v>0</v>
      </c>
      <c r="H4368" s="5">
        <v>0</v>
      </c>
      <c r="I4368" s="5">
        <v>0</v>
      </c>
      <c r="J4368" s="190">
        <v>0</v>
      </c>
      <c r="K4368" s="190">
        <v>0</v>
      </c>
      <c r="L4368" s="190">
        <v>1.8315002353323017E-6</v>
      </c>
      <c r="M4368" s="190">
        <v>0</v>
      </c>
      <c r="N4368" s="190">
        <v>0</v>
      </c>
      <c r="O4368" s="190">
        <v>0</v>
      </c>
    </row>
    <row r="4369" spans="1:15">
      <c r="A4369" s="465">
        <v>4348</v>
      </c>
      <c r="B4369" s="686">
        <f>IF(Input_series!B4365="","",Input_series!B4365)</f>
        <v>5</v>
      </c>
      <c r="C4369" s="687">
        <f>IF(Input_series!C4365="","",Input_series!C4365)</f>
        <v>31</v>
      </c>
      <c r="D4369" s="687">
        <f>IF(Input_series!D4365="","",Input_series!D4365)</f>
        <v>4</v>
      </c>
      <c r="E4369" s="360">
        <v>1.8315002353323019E-6</v>
      </c>
      <c r="F4369" s="15">
        <v>0</v>
      </c>
      <c r="G4369" s="15">
        <v>0</v>
      </c>
      <c r="H4369" s="5">
        <v>0</v>
      </c>
      <c r="I4369" s="5">
        <v>0</v>
      </c>
      <c r="J4369" s="190">
        <v>0</v>
      </c>
      <c r="K4369" s="190">
        <v>0</v>
      </c>
      <c r="L4369" s="190">
        <v>1.8315002353323017E-6</v>
      </c>
      <c r="M4369" s="190">
        <v>0</v>
      </c>
      <c r="N4369" s="190">
        <v>0</v>
      </c>
      <c r="O4369" s="190">
        <v>0</v>
      </c>
    </row>
    <row r="4370" spans="1:15">
      <c r="A4370" s="465">
        <v>4349</v>
      </c>
      <c r="B4370" s="686">
        <f>IF(Input_series!B4366="","",Input_series!B4366)</f>
        <v>5</v>
      </c>
      <c r="C4370" s="687">
        <f>IF(Input_series!C4366="","",Input_series!C4366)</f>
        <v>31</v>
      </c>
      <c r="D4370" s="687">
        <f>IF(Input_series!D4366="","",Input_series!D4366)</f>
        <v>5</v>
      </c>
      <c r="E4370" s="360">
        <v>1.8315002353323019E-6</v>
      </c>
      <c r="F4370" s="15">
        <v>0</v>
      </c>
      <c r="G4370" s="15">
        <v>0</v>
      </c>
      <c r="H4370" s="5">
        <v>0</v>
      </c>
      <c r="I4370" s="5">
        <v>0</v>
      </c>
      <c r="J4370" s="190">
        <v>0</v>
      </c>
      <c r="K4370" s="190">
        <v>0</v>
      </c>
      <c r="L4370" s="190">
        <v>1.8315002353323017E-6</v>
      </c>
      <c r="M4370" s="190">
        <v>0</v>
      </c>
      <c r="N4370" s="190">
        <v>0</v>
      </c>
      <c r="O4370" s="190">
        <v>0</v>
      </c>
    </row>
    <row r="4371" spans="1:15">
      <c r="A4371" s="465">
        <v>4350</v>
      </c>
      <c r="B4371" s="686">
        <f>IF(Input_series!B4367="","",Input_series!B4367)</f>
        <v>5</v>
      </c>
      <c r="C4371" s="687">
        <f>IF(Input_series!C4367="","",Input_series!C4367)</f>
        <v>31</v>
      </c>
      <c r="D4371" s="687">
        <f>IF(Input_series!D4367="","",Input_series!D4367)</f>
        <v>6</v>
      </c>
      <c r="E4371" s="360">
        <v>467.89914338990826</v>
      </c>
      <c r="F4371" s="15">
        <v>467.89914155840796</v>
      </c>
      <c r="G4371" s="15">
        <v>-479.97232812425761</v>
      </c>
      <c r="H4371" s="5">
        <v>0</v>
      </c>
      <c r="I4371" s="5">
        <v>0</v>
      </c>
      <c r="J4371" s="190">
        <v>0</v>
      </c>
      <c r="K4371" s="190">
        <v>0</v>
      </c>
      <c r="L4371" s="190">
        <v>1.8315002353323017E-6</v>
      </c>
      <c r="M4371" s="190">
        <v>0</v>
      </c>
      <c r="N4371" s="190">
        <v>0</v>
      </c>
      <c r="O4371" s="190">
        <v>0</v>
      </c>
    </row>
    <row r="4372" spans="1:15">
      <c r="A4372" s="465">
        <v>4351</v>
      </c>
      <c r="B4372" s="686">
        <f>IF(Input_series!B4368="","",Input_series!B4368)</f>
        <v>5</v>
      </c>
      <c r="C4372" s="687">
        <f>IF(Input_series!C4368="","",Input_series!C4368)</f>
        <v>31</v>
      </c>
      <c r="D4372" s="687">
        <f>IF(Input_series!D4368="","",Input_series!D4368)</f>
        <v>7</v>
      </c>
      <c r="E4372" s="360">
        <v>1.8315002353323017E-6</v>
      </c>
      <c r="F4372" s="15">
        <v>0</v>
      </c>
      <c r="G4372" s="15">
        <v>0</v>
      </c>
      <c r="H4372" s="5">
        <v>0</v>
      </c>
      <c r="I4372" s="5">
        <v>0</v>
      </c>
      <c r="J4372" s="190">
        <v>0</v>
      </c>
      <c r="K4372" s="190">
        <v>0</v>
      </c>
      <c r="L4372" s="190">
        <v>1.8315002353323017E-6</v>
      </c>
      <c r="M4372" s="190">
        <v>0</v>
      </c>
      <c r="N4372" s="190">
        <v>0</v>
      </c>
      <c r="O4372" s="190">
        <v>0</v>
      </c>
    </row>
    <row r="4373" spans="1:15">
      <c r="A4373" s="465">
        <v>4352</v>
      </c>
      <c r="B4373" s="686">
        <f>IF(Input_series!B4369="","",Input_series!B4369)</f>
        <v>5</v>
      </c>
      <c r="C4373" s="687">
        <f>IF(Input_series!C4369="","",Input_series!C4369)</f>
        <v>31</v>
      </c>
      <c r="D4373" s="687">
        <f>IF(Input_series!D4369="","",Input_series!D4369)</f>
        <v>8</v>
      </c>
      <c r="E4373" s="360">
        <v>1.8315002353323017E-6</v>
      </c>
      <c r="F4373" s="15">
        <v>0</v>
      </c>
      <c r="G4373" s="15">
        <v>0</v>
      </c>
      <c r="H4373" s="5">
        <v>0</v>
      </c>
      <c r="I4373" s="5">
        <v>0</v>
      </c>
      <c r="J4373" s="190">
        <v>0</v>
      </c>
      <c r="K4373" s="190">
        <v>0</v>
      </c>
      <c r="L4373" s="190">
        <v>1.8315002353323017E-6</v>
      </c>
      <c r="M4373" s="190">
        <v>0</v>
      </c>
      <c r="N4373" s="190">
        <v>0</v>
      </c>
      <c r="O4373" s="190">
        <v>0</v>
      </c>
    </row>
    <row r="4374" spans="1:15">
      <c r="A4374" s="465">
        <v>4353</v>
      </c>
      <c r="B4374" s="686">
        <f>IF(Input_series!B4370="","",Input_series!B4370)</f>
        <v>5</v>
      </c>
      <c r="C4374" s="687">
        <f>IF(Input_series!C4370="","",Input_series!C4370)</f>
        <v>31</v>
      </c>
      <c r="D4374" s="687">
        <f>IF(Input_series!D4370="","",Input_series!D4370)</f>
        <v>9</v>
      </c>
      <c r="E4374" s="360">
        <v>1.8315002353323017E-6</v>
      </c>
      <c r="F4374" s="15">
        <v>0</v>
      </c>
      <c r="G4374" s="15">
        <v>0</v>
      </c>
      <c r="H4374" s="5">
        <v>0</v>
      </c>
      <c r="I4374" s="5">
        <v>0</v>
      </c>
      <c r="J4374" s="190">
        <v>0</v>
      </c>
      <c r="K4374" s="190">
        <v>0</v>
      </c>
      <c r="L4374" s="190">
        <v>1.8315002353323017E-6</v>
      </c>
      <c r="M4374" s="190">
        <v>0</v>
      </c>
      <c r="N4374" s="190">
        <v>0</v>
      </c>
      <c r="O4374" s="190">
        <v>0</v>
      </c>
    </row>
    <row r="4375" spans="1:15">
      <c r="A4375" s="465">
        <v>4354</v>
      </c>
      <c r="B4375" s="686">
        <f>IF(Input_series!B4371="","",Input_series!B4371)</f>
        <v>5</v>
      </c>
      <c r="C4375" s="687">
        <f>IF(Input_series!C4371="","",Input_series!C4371)</f>
        <v>31</v>
      </c>
      <c r="D4375" s="687">
        <f>IF(Input_series!D4371="","",Input_series!D4371)</f>
        <v>10</v>
      </c>
      <c r="E4375" s="360">
        <v>1741.8272696537088</v>
      </c>
      <c r="F4375" s="15">
        <v>1741.8272678222086</v>
      </c>
      <c r="G4375" s="15">
        <v>-1780.9989730246718</v>
      </c>
      <c r="H4375" s="5">
        <v>0</v>
      </c>
      <c r="I4375" s="5">
        <v>0</v>
      </c>
      <c r="J4375" s="190">
        <v>0</v>
      </c>
      <c r="K4375" s="190">
        <v>0</v>
      </c>
      <c r="L4375" s="190">
        <v>1.8315002353323017E-6</v>
      </c>
      <c r="M4375" s="190">
        <v>0</v>
      </c>
      <c r="N4375" s="190">
        <v>0</v>
      </c>
      <c r="O4375" s="190">
        <v>0</v>
      </c>
    </row>
    <row r="4376" spans="1:15">
      <c r="A4376" s="465">
        <v>4355</v>
      </c>
      <c r="B4376" s="686">
        <f>IF(Input_series!B4372="","",Input_series!B4372)</f>
        <v>5</v>
      </c>
      <c r="C4376" s="687">
        <f>IF(Input_series!C4372="","",Input_series!C4372)</f>
        <v>31</v>
      </c>
      <c r="D4376" s="687">
        <f>IF(Input_series!D4372="","",Input_series!D4372)</f>
        <v>11</v>
      </c>
      <c r="E4376" s="360">
        <v>1752.1243753442202</v>
      </c>
      <c r="F4376" s="15">
        <v>1752.1243735127198</v>
      </c>
      <c r="G4376" s="15">
        <v>-1772.3955117671628</v>
      </c>
      <c r="H4376" s="5">
        <v>0</v>
      </c>
      <c r="I4376" s="5">
        <v>0</v>
      </c>
      <c r="J4376" s="190">
        <v>0</v>
      </c>
      <c r="K4376" s="190">
        <v>0</v>
      </c>
      <c r="L4376" s="190">
        <v>1.8315002353323017E-6</v>
      </c>
      <c r="M4376" s="190">
        <v>0</v>
      </c>
      <c r="N4376" s="190">
        <v>0</v>
      </c>
      <c r="O4376" s="190">
        <v>0</v>
      </c>
    </row>
    <row r="4377" spans="1:15">
      <c r="A4377" s="465">
        <v>4356</v>
      </c>
      <c r="B4377" s="686">
        <f>IF(Input_series!B4373="","",Input_series!B4373)</f>
        <v>5</v>
      </c>
      <c r="C4377" s="687">
        <f>IF(Input_series!C4373="","",Input_series!C4373)</f>
        <v>31</v>
      </c>
      <c r="D4377" s="687">
        <f>IF(Input_series!D4373="","",Input_series!D4373)</f>
        <v>12</v>
      </c>
      <c r="E4377" s="360">
        <v>526.06835551887229</v>
      </c>
      <c r="F4377" s="15">
        <v>526.06835368737211</v>
      </c>
      <c r="G4377" s="15">
        <v>-531.34946214925287</v>
      </c>
      <c r="H4377" s="5">
        <v>0</v>
      </c>
      <c r="I4377" s="5">
        <v>0</v>
      </c>
      <c r="J4377" s="190">
        <v>0</v>
      </c>
      <c r="K4377" s="190">
        <v>0</v>
      </c>
      <c r="L4377" s="190">
        <v>1.8315002353323017E-6</v>
      </c>
      <c r="M4377" s="190">
        <v>0</v>
      </c>
      <c r="N4377" s="190">
        <v>0</v>
      </c>
      <c r="O4377" s="190">
        <v>0</v>
      </c>
    </row>
    <row r="4378" spans="1:15">
      <c r="A4378" s="465">
        <v>4357</v>
      </c>
      <c r="B4378" s="686">
        <f>IF(Input_series!B4374="","",Input_series!B4374)</f>
        <v>5</v>
      </c>
      <c r="C4378" s="687">
        <f>IF(Input_series!C4374="","",Input_series!C4374)</f>
        <v>31</v>
      </c>
      <c r="D4378" s="687">
        <f>IF(Input_series!D4374="","",Input_series!D4374)</f>
        <v>13</v>
      </c>
      <c r="E4378" s="360">
        <v>1.8315002353323015E-6</v>
      </c>
      <c r="F4378" s="15">
        <v>0</v>
      </c>
      <c r="G4378" s="15">
        <v>0</v>
      </c>
      <c r="H4378" s="5">
        <v>0</v>
      </c>
      <c r="I4378" s="5">
        <v>0</v>
      </c>
      <c r="J4378" s="190">
        <v>0</v>
      </c>
      <c r="K4378" s="190">
        <v>0</v>
      </c>
      <c r="L4378" s="190">
        <v>1.8315002353323017E-6</v>
      </c>
      <c r="M4378" s="190">
        <v>0</v>
      </c>
      <c r="N4378" s="190">
        <v>0</v>
      </c>
      <c r="O4378" s="190">
        <v>0</v>
      </c>
    </row>
    <row r="4379" spans="1:15">
      <c r="A4379" s="465">
        <v>4358</v>
      </c>
      <c r="B4379" s="686">
        <f>IF(Input_series!B4375="","",Input_series!B4375)</f>
        <v>5</v>
      </c>
      <c r="C4379" s="687">
        <f>IF(Input_series!C4375="","",Input_series!C4375)</f>
        <v>31</v>
      </c>
      <c r="D4379" s="687">
        <f>IF(Input_series!D4375="","",Input_series!D4375)</f>
        <v>14</v>
      </c>
      <c r="E4379" s="360">
        <v>1.8315002353323015E-6</v>
      </c>
      <c r="F4379" s="15">
        <v>0</v>
      </c>
      <c r="G4379" s="15">
        <v>0</v>
      </c>
      <c r="H4379" s="5">
        <v>0</v>
      </c>
      <c r="I4379" s="5">
        <v>0</v>
      </c>
      <c r="J4379" s="190">
        <v>0</v>
      </c>
      <c r="K4379" s="190">
        <v>0</v>
      </c>
      <c r="L4379" s="190">
        <v>1.8315002353323017E-6</v>
      </c>
      <c r="M4379" s="190">
        <v>0</v>
      </c>
      <c r="N4379" s="190">
        <v>0</v>
      </c>
      <c r="O4379" s="190">
        <v>0</v>
      </c>
    </row>
    <row r="4380" spans="1:15">
      <c r="A4380" s="465">
        <v>4359</v>
      </c>
      <c r="B4380" s="686">
        <f>IF(Input_series!B4376="","",Input_series!B4376)</f>
        <v>5</v>
      </c>
      <c r="C4380" s="687">
        <f>IF(Input_series!C4376="","",Input_series!C4376)</f>
        <v>31</v>
      </c>
      <c r="D4380" s="687">
        <f>IF(Input_series!D4376="","",Input_series!D4376)</f>
        <v>15</v>
      </c>
      <c r="E4380" s="360">
        <v>1.8315002353323019E-6</v>
      </c>
      <c r="F4380" s="15">
        <v>0</v>
      </c>
      <c r="G4380" s="15">
        <v>0</v>
      </c>
      <c r="H4380" s="5">
        <v>0</v>
      </c>
      <c r="I4380" s="5">
        <v>0</v>
      </c>
      <c r="J4380" s="190">
        <v>0</v>
      </c>
      <c r="K4380" s="190">
        <v>0</v>
      </c>
      <c r="L4380" s="190">
        <v>1.8315002353323017E-6</v>
      </c>
      <c r="M4380" s="190">
        <v>0</v>
      </c>
      <c r="N4380" s="190">
        <v>0</v>
      </c>
      <c r="O4380" s="190">
        <v>0</v>
      </c>
    </row>
    <row r="4381" spans="1:15">
      <c r="A4381" s="465">
        <v>4360</v>
      </c>
      <c r="B4381" s="686">
        <f>IF(Input_series!B4377="","",Input_series!B4377)</f>
        <v>5</v>
      </c>
      <c r="C4381" s="687">
        <f>IF(Input_series!C4377="","",Input_series!C4377)</f>
        <v>31</v>
      </c>
      <c r="D4381" s="687">
        <f>IF(Input_series!D4377="","",Input_series!D4377)</f>
        <v>16</v>
      </c>
      <c r="E4381" s="360">
        <v>1.8315002353323017E-6</v>
      </c>
      <c r="F4381" s="15">
        <v>0</v>
      </c>
      <c r="G4381" s="15">
        <v>0</v>
      </c>
      <c r="H4381" s="5">
        <v>0</v>
      </c>
      <c r="I4381" s="5">
        <v>0</v>
      </c>
      <c r="J4381" s="190">
        <v>0</v>
      </c>
      <c r="K4381" s="190">
        <v>0</v>
      </c>
      <c r="L4381" s="190">
        <v>1.8315002353323017E-6</v>
      </c>
      <c r="M4381" s="190">
        <v>0</v>
      </c>
      <c r="N4381" s="190">
        <v>0</v>
      </c>
      <c r="O4381" s="190">
        <v>0</v>
      </c>
    </row>
    <row r="4382" spans="1:15">
      <c r="A4382" s="465">
        <v>4361</v>
      </c>
      <c r="B4382" s="686">
        <f>IF(Input_series!B4378="","",Input_series!B4378)</f>
        <v>5</v>
      </c>
      <c r="C4382" s="687">
        <f>IF(Input_series!C4378="","",Input_series!C4378)</f>
        <v>31</v>
      </c>
      <c r="D4382" s="687">
        <f>IF(Input_series!D4378="","",Input_series!D4378)</f>
        <v>17</v>
      </c>
      <c r="E4382" s="360">
        <v>1.8315002353323015E-6</v>
      </c>
      <c r="F4382" s="15">
        <v>0</v>
      </c>
      <c r="G4382" s="15">
        <v>0</v>
      </c>
      <c r="H4382" s="5">
        <v>0</v>
      </c>
      <c r="I4382" s="5">
        <v>0</v>
      </c>
      <c r="J4382" s="190">
        <v>0</v>
      </c>
      <c r="K4382" s="190">
        <v>0</v>
      </c>
      <c r="L4382" s="190">
        <v>1.8315002353323017E-6</v>
      </c>
      <c r="M4382" s="190">
        <v>0</v>
      </c>
      <c r="N4382" s="190">
        <v>0</v>
      </c>
      <c r="O4382" s="190">
        <v>0</v>
      </c>
    </row>
    <row r="4383" spans="1:15">
      <c r="A4383" s="465">
        <v>4362</v>
      </c>
      <c r="B4383" s="686">
        <f>IF(Input_series!B4379="","",Input_series!B4379)</f>
        <v>5</v>
      </c>
      <c r="C4383" s="687">
        <f>IF(Input_series!C4379="","",Input_series!C4379)</f>
        <v>31</v>
      </c>
      <c r="D4383" s="687">
        <f>IF(Input_series!D4379="","",Input_series!D4379)</f>
        <v>18</v>
      </c>
      <c r="E4383" s="360">
        <v>528.72644559246964</v>
      </c>
      <c r="F4383" s="15">
        <v>528.72644376096935</v>
      </c>
      <c r="G4383" s="15">
        <v>-532.49202210721887</v>
      </c>
      <c r="H4383" s="5">
        <v>0</v>
      </c>
      <c r="I4383" s="5">
        <v>0</v>
      </c>
      <c r="J4383" s="190">
        <v>0</v>
      </c>
      <c r="K4383" s="190">
        <v>0</v>
      </c>
      <c r="L4383" s="190">
        <v>1.8315002353323017E-6</v>
      </c>
      <c r="M4383" s="190">
        <v>0</v>
      </c>
      <c r="N4383" s="190">
        <v>0</v>
      </c>
      <c r="O4383" s="190">
        <v>0</v>
      </c>
    </row>
    <row r="4384" spans="1:15">
      <c r="A4384" s="465">
        <v>4363</v>
      </c>
      <c r="B4384" s="686">
        <f>IF(Input_series!B4380="","",Input_series!B4380)</f>
        <v>5</v>
      </c>
      <c r="C4384" s="687">
        <f>IF(Input_series!C4380="","",Input_series!C4380)</f>
        <v>31</v>
      </c>
      <c r="D4384" s="687">
        <f>IF(Input_series!D4380="","",Input_series!D4380)</f>
        <v>19</v>
      </c>
      <c r="E4384" s="360">
        <v>1.8315002353323019E-6</v>
      </c>
      <c r="F4384" s="15">
        <v>0</v>
      </c>
      <c r="G4384" s="15">
        <v>0</v>
      </c>
      <c r="H4384" s="5">
        <v>0</v>
      </c>
      <c r="I4384" s="5">
        <v>0</v>
      </c>
      <c r="J4384" s="190">
        <v>0</v>
      </c>
      <c r="K4384" s="190">
        <v>0</v>
      </c>
      <c r="L4384" s="190">
        <v>1.8315002353323017E-6</v>
      </c>
      <c r="M4384" s="190">
        <v>0</v>
      </c>
      <c r="N4384" s="190">
        <v>0</v>
      </c>
      <c r="O4384" s="190">
        <v>0</v>
      </c>
    </row>
    <row r="4385" spans="1:15">
      <c r="A4385" s="465">
        <v>4364</v>
      </c>
      <c r="B4385" s="686">
        <f>IF(Input_series!B4381="","",Input_series!B4381)</f>
        <v>5</v>
      </c>
      <c r="C4385" s="687">
        <f>IF(Input_series!C4381="","",Input_series!C4381)</f>
        <v>31</v>
      </c>
      <c r="D4385" s="687">
        <f>IF(Input_series!D4381="","",Input_series!D4381)</f>
        <v>20</v>
      </c>
      <c r="E4385" s="360">
        <v>1.8315002353323017E-6</v>
      </c>
      <c r="F4385" s="15">
        <v>0</v>
      </c>
      <c r="G4385" s="15">
        <v>0</v>
      </c>
      <c r="H4385" s="5">
        <v>0</v>
      </c>
      <c r="I4385" s="5">
        <v>0</v>
      </c>
      <c r="J4385" s="190">
        <v>0</v>
      </c>
      <c r="K4385" s="190">
        <v>0</v>
      </c>
      <c r="L4385" s="190">
        <v>1.8315002353323017E-6</v>
      </c>
      <c r="M4385" s="190">
        <v>0</v>
      </c>
      <c r="N4385" s="190">
        <v>0</v>
      </c>
      <c r="O4385" s="190">
        <v>0</v>
      </c>
    </row>
    <row r="4386" spans="1:15">
      <c r="A4386" s="465">
        <v>4365</v>
      </c>
      <c r="B4386" s="686">
        <f>IF(Input_series!B4382="","",Input_series!B4382)</f>
        <v>5</v>
      </c>
      <c r="C4386" s="687">
        <f>IF(Input_series!C4382="","",Input_series!C4382)</f>
        <v>31</v>
      </c>
      <c r="D4386" s="687">
        <f>IF(Input_series!D4382="","",Input_series!D4382)</f>
        <v>21</v>
      </c>
      <c r="E4386" s="360">
        <v>1.8315002353323017E-6</v>
      </c>
      <c r="F4386" s="15">
        <v>0</v>
      </c>
      <c r="G4386" s="15">
        <v>0</v>
      </c>
      <c r="H4386" s="5">
        <v>0</v>
      </c>
      <c r="I4386" s="5">
        <v>0</v>
      </c>
      <c r="J4386" s="190">
        <v>0</v>
      </c>
      <c r="K4386" s="190">
        <v>0</v>
      </c>
      <c r="L4386" s="190">
        <v>1.8315002353323017E-6</v>
      </c>
      <c r="M4386" s="190">
        <v>0</v>
      </c>
      <c r="N4386" s="190">
        <v>0</v>
      </c>
      <c r="O4386" s="190">
        <v>0</v>
      </c>
    </row>
    <row r="4387" spans="1:15">
      <c r="A4387" s="465">
        <v>4366</v>
      </c>
      <c r="B4387" s="686">
        <f>IF(Input_series!B4383="","",Input_series!B4383)</f>
        <v>5</v>
      </c>
      <c r="C4387" s="687">
        <f>IF(Input_series!C4383="","",Input_series!C4383)</f>
        <v>31</v>
      </c>
      <c r="D4387" s="687">
        <f>IF(Input_series!D4383="","",Input_series!D4383)</f>
        <v>22</v>
      </c>
      <c r="E4387" s="360">
        <v>1.8315002353323017E-6</v>
      </c>
      <c r="F4387" s="15">
        <v>0</v>
      </c>
      <c r="G4387" s="15">
        <v>0</v>
      </c>
      <c r="H4387" s="5">
        <v>0</v>
      </c>
      <c r="I4387" s="5">
        <v>0</v>
      </c>
      <c r="J4387" s="190">
        <v>0</v>
      </c>
      <c r="K4387" s="190">
        <v>0</v>
      </c>
      <c r="L4387" s="190">
        <v>1.8315002353323017E-6</v>
      </c>
      <c r="M4387" s="190">
        <v>0</v>
      </c>
      <c r="N4387" s="190">
        <v>0</v>
      </c>
      <c r="O4387" s="190">
        <v>0</v>
      </c>
    </row>
    <row r="4388" spans="1:15">
      <c r="A4388" s="465">
        <v>4367</v>
      </c>
      <c r="B4388" s="686">
        <f>IF(Input_series!B4384="","",Input_series!B4384)</f>
        <v>5</v>
      </c>
      <c r="C4388" s="687">
        <f>IF(Input_series!C4384="","",Input_series!C4384)</f>
        <v>31</v>
      </c>
      <c r="D4388" s="687">
        <f>IF(Input_series!D4384="","",Input_series!D4384)</f>
        <v>23</v>
      </c>
      <c r="E4388" s="360">
        <v>1.8315002353323017E-6</v>
      </c>
      <c r="F4388" s="15">
        <v>0</v>
      </c>
      <c r="G4388" s="15">
        <v>0</v>
      </c>
      <c r="H4388" s="5">
        <v>0</v>
      </c>
      <c r="I4388" s="5">
        <v>0</v>
      </c>
      <c r="J4388" s="190">
        <v>0</v>
      </c>
      <c r="K4388" s="190">
        <v>0</v>
      </c>
      <c r="L4388" s="190">
        <v>1.8315002353323017E-6</v>
      </c>
      <c r="M4388" s="190">
        <v>0</v>
      </c>
      <c r="N4388" s="190">
        <v>0</v>
      </c>
      <c r="O4388" s="190">
        <v>0</v>
      </c>
    </row>
    <row r="4389" spans="1:15">
      <c r="A4389" s="465">
        <v>4368</v>
      </c>
      <c r="B4389" s="686">
        <f>IF(Input_series!B4385="","",Input_series!B4385)</f>
        <v>5</v>
      </c>
      <c r="C4389" s="687">
        <f>IF(Input_series!C4385="","",Input_series!C4385)</f>
        <v>31</v>
      </c>
      <c r="D4389" s="687">
        <f>IF(Input_series!D4385="","",Input_series!D4385)</f>
        <v>24</v>
      </c>
      <c r="E4389" s="360">
        <v>1.8315002353323017E-6</v>
      </c>
      <c r="F4389" s="15">
        <v>0</v>
      </c>
      <c r="G4389" s="15">
        <v>0</v>
      </c>
      <c r="H4389" s="5">
        <v>0</v>
      </c>
      <c r="I4389" s="5">
        <v>0</v>
      </c>
      <c r="J4389" s="190">
        <v>0</v>
      </c>
      <c r="K4389" s="190">
        <v>0</v>
      </c>
      <c r="L4389" s="190">
        <v>1.8315002353323017E-6</v>
      </c>
      <c r="M4389" s="190">
        <v>0</v>
      </c>
      <c r="N4389" s="190">
        <v>0</v>
      </c>
      <c r="O4389" s="190">
        <v>0</v>
      </c>
    </row>
    <row r="4390" spans="1:15">
      <c r="A4390" s="465">
        <v>4369</v>
      </c>
      <c r="B4390" s="686">
        <f>IF(Input_series!B4386="","",Input_series!B4386)</f>
        <v>6</v>
      </c>
      <c r="C4390" s="687">
        <f>IF(Input_series!C4386="","",Input_series!C4386)</f>
        <v>1</v>
      </c>
      <c r="D4390" s="687">
        <f>IF(Input_series!D4386="","",Input_series!D4386)</f>
        <v>1</v>
      </c>
      <c r="E4390" s="360">
        <v>1.8315002353323015E-6</v>
      </c>
      <c r="F4390" s="15">
        <v>0</v>
      </c>
      <c r="G4390" s="15">
        <v>0</v>
      </c>
      <c r="H4390" s="5">
        <v>0</v>
      </c>
      <c r="I4390" s="5">
        <v>0</v>
      </c>
      <c r="J4390" s="190">
        <v>0</v>
      </c>
      <c r="K4390" s="190">
        <v>0</v>
      </c>
      <c r="L4390" s="190">
        <v>1.8315002353323017E-6</v>
      </c>
      <c r="M4390" s="190">
        <v>0</v>
      </c>
      <c r="N4390" s="190">
        <v>0</v>
      </c>
      <c r="O4390" s="190">
        <v>0</v>
      </c>
    </row>
    <row r="4391" spans="1:15">
      <c r="A4391" s="465">
        <v>4370</v>
      </c>
      <c r="B4391" s="686">
        <f>IF(Input_series!B4387="","",Input_series!B4387)</f>
        <v>6</v>
      </c>
      <c r="C4391" s="687">
        <f>IF(Input_series!C4387="","",Input_series!C4387)</f>
        <v>1</v>
      </c>
      <c r="D4391" s="687">
        <f>IF(Input_series!D4387="","",Input_series!D4387)</f>
        <v>2</v>
      </c>
      <c r="E4391" s="360">
        <v>1.8315002353323017E-6</v>
      </c>
      <c r="F4391" s="15">
        <v>0</v>
      </c>
      <c r="G4391" s="15">
        <v>0</v>
      </c>
      <c r="H4391" s="5">
        <v>0</v>
      </c>
      <c r="I4391" s="5">
        <v>0</v>
      </c>
      <c r="J4391" s="190">
        <v>0</v>
      </c>
      <c r="K4391" s="190">
        <v>0</v>
      </c>
      <c r="L4391" s="190">
        <v>1.8315002353323017E-6</v>
      </c>
      <c r="M4391" s="190">
        <v>0</v>
      </c>
      <c r="N4391" s="190">
        <v>0</v>
      </c>
      <c r="O4391" s="190">
        <v>0</v>
      </c>
    </row>
    <row r="4392" spans="1:15">
      <c r="A4392" s="465">
        <v>4371</v>
      </c>
      <c r="B4392" s="686">
        <f>IF(Input_series!B4388="","",Input_series!B4388)</f>
        <v>6</v>
      </c>
      <c r="C4392" s="687">
        <f>IF(Input_series!C4388="","",Input_series!C4388)</f>
        <v>1</v>
      </c>
      <c r="D4392" s="687">
        <f>IF(Input_series!D4388="","",Input_series!D4388)</f>
        <v>3</v>
      </c>
      <c r="E4392" s="360">
        <v>1.8315002353323017E-6</v>
      </c>
      <c r="F4392" s="15">
        <v>0</v>
      </c>
      <c r="G4392" s="15">
        <v>0</v>
      </c>
      <c r="H4392" s="5">
        <v>0</v>
      </c>
      <c r="I4392" s="5">
        <v>0</v>
      </c>
      <c r="J4392" s="190">
        <v>0</v>
      </c>
      <c r="K4392" s="190">
        <v>0</v>
      </c>
      <c r="L4392" s="190">
        <v>1.8315002353323017E-6</v>
      </c>
      <c r="M4392" s="190">
        <v>0</v>
      </c>
      <c r="N4392" s="190">
        <v>0</v>
      </c>
      <c r="O4392" s="190">
        <v>0</v>
      </c>
    </row>
    <row r="4393" spans="1:15">
      <c r="A4393" s="465">
        <v>4372</v>
      </c>
      <c r="B4393" s="686">
        <f>IF(Input_series!B4389="","",Input_series!B4389)</f>
        <v>6</v>
      </c>
      <c r="C4393" s="687">
        <f>IF(Input_series!C4389="","",Input_series!C4389)</f>
        <v>1</v>
      </c>
      <c r="D4393" s="687">
        <f>IF(Input_series!D4389="","",Input_series!D4389)</f>
        <v>4</v>
      </c>
      <c r="E4393" s="360">
        <v>1.8315002353323015E-6</v>
      </c>
      <c r="F4393" s="15">
        <v>0</v>
      </c>
      <c r="G4393" s="15">
        <v>0</v>
      </c>
      <c r="H4393" s="5">
        <v>0</v>
      </c>
      <c r="I4393" s="5">
        <v>0</v>
      </c>
      <c r="J4393" s="190">
        <v>0</v>
      </c>
      <c r="K4393" s="190">
        <v>0</v>
      </c>
      <c r="L4393" s="190">
        <v>1.8315002353323017E-6</v>
      </c>
      <c r="M4393" s="190">
        <v>0</v>
      </c>
      <c r="N4393" s="190">
        <v>0</v>
      </c>
      <c r="O4393" s="190">
        <v>0</v>
      </c>
    </row>
    <row r="4394" spans="1:15">
      <c r="A4394" s="465">
        <v>4373</v>
      </c>
      <c r="B4394" s="686">
        <f>IF(Input_series!B4390="","",Input_series!B4390)</f>
        <v>6</v>
      </c>
      <c r="C4394" s="687">
        <f>IF(Input_series!C4390="","",Input_series!C4390)</f>
        <v>1</v>
      </c>
      <c r="D4394" s="687">
        <f>IF(Input_series!D4390="","",Input_series!D4390)</f>
        <v>5</v>
      </c>
      <c r="E4394" s="360">
        <v>1.8315002353323017E-6</v>
      </c>
      <c r="F4394" s="15">
        <v>0</v>
      </c>
      <c r="G4394" s="15">
        <v>0</v>
      </c>
      <c r="H4394" s="5">
        <v>0</v>
      </c>
      <c r="I4394" s="5">
        <v>0</v>
      </c>
      <c r="J4394" s="190">
        <v>0</v>
      </c>
      <c r="K4394" s="190">
        <v>0</v>
      </c>
      <c r="L4394" s="190">
        <v>1.8315002353323017E-6</v>
      </c>
      <c r="M4394" s="190">
        <v>0</v>
      </c>
      <c r="N4394" s="190">
        <v>0</v>
      </c>
      <c r="O4394" s="190">
        <v>0</v>
      </c>
    </row>
    <row r="4395" spans="1:15">
      <c r="A4395" s="465">
        <v>4374</v>
      </c>
      <c r="B4395" s="686">
        <f>IF(Input_series!B4391="","",Input_series!B4391)</f>
        <v>6</v>
      </c>
      <c r="C4395" s="687">
        <f>IF(Input_series!C4391="","",Input_series!C4391)</f>
        <v>1</v>
      </c>
      <c r="D4395" s="687">
        <f>IF(Input_series!D4391="","",Input_series!D4391)</f>
        <v>6</v>
      </c>
      <c r="E4395" s="360">
        <v>510.92801814020817</v>
      </c>
      <c r="F4395" s="15">
        <v>510.92801630870798</v>
      </c>
      <c r="G4395" s="15">
        <v>-523.92211132929674</v>
      </c>
      <c r="H4395" s="5">
        <v>0</v>
      </c>
      <c r="I4395" s="5">
        <v>0</v>
      </c>
      <c r="J4395" s="190">
        <v>0</v>
      </c>
      <c r="K4395" s="190">
        <v>0</v>
      </c>
      <c r="L4395" s="190">
        <v>1.8315002353323017E-6</v>
      </c>
      <c r="M4395" s="190">
        <v>0</v>
      </c>
      <c r="N4395" s="190">
        <v>0</v>
      </c>
      <c r="O4395" s="190">
        <v>0</v>
      </c>
    </row>
    <row r="4396" spans="1:15">
      <c r="A4396" s="465">
        <v>4375</v>
      </c>
      <c r="B4396" s="686">
        <f>IF(Input_series!B4392="","",Input_series!B4392)</f>
        <v>6</v>
      </c>
      <c r="C4396" s="687">
        <f>IF(Input_series!C4392="","",Input_series!C4392)</f>
        <v>1</v>
      </c>
      <c r="D4396" s="687">
        <f>IF(Input_series!D4392="","",Input_series!D4392)</f>
        <v>7</v>
      </c>
      <c r="E4396" s="360">
        <v>1.8315002353323017E-6</v>
      </c>
      <c r="F4396" s="15">
        <v>0</v>
      </c>
      <c r="G4396" s="15">
        <v>0</v>
      </c>
      <c r="H4396" s="5">
        <v>0</v>
      </c>
      <c r="I4396" s="5">
        <v>0</v>
      </c>
      <c r="J4396" s="190">
        <v>0</v>
      </c>
      <c r="K4396" s="190">
        <v>0</v>
      </c>
      <c r="L4396" s="190">
        <v>1.8315002353323017E-6</v>
      </c>
      <c r="M4396" s="190">
        <v>0</v>
      </c>
      <c r="N4396" s="190">
        <v>0</v>
      </c>
      <c r="O4396" s="190">
        <v>0</v>
      </c>
    </row>
    <row r="4397" spans="1:15">
      <c r="A4397" s="465">
        <v>4376</v>
      </c>
      <c r="B4397" s="686">
        <f>IF(Input_series!B4393="","",Input_series!B4393)</f>
        <v>6</v>
      </c>
      <c r="C4397" s="687">
        <f>IF(Input_series!C4393="","",Input_series!C4393)</f>
        <v>1</v>
      </c>
      <c r="D4397" s="687">
        <f>IF(Input_series!D4393="","",Input_series!D4393)</f>
        <v>8</v>
      </c>
      <c r="E4397" s="360">
        <v>1.8315002353323017E-6</v>
      </c>
      <c r="F4397" s="15">
        <v>0</v>
      </c>
      <c r="G4397" s="15">
        <v>0</v>
      </c>
      <c r="H4397" s="5">
        <v>0</v>
      </c>
      <c r="I4397" s="5">
        <v>0</v>
      </c>
      <c r="J4397" s="190">
        <v>0</v>
      </c>
      <c r="K4397" s="190">
        <v>0</v>
      </c>
      <c r="L4397" s="190">
        <v>1.8315002353323017E-6</v>
      </c>
      <c r="M4397" s="190">
        <v>0</v>
      </c>
      <c r="N4397" s="190">
        <v>0</v>
      </c>
      <c r="O4397" s="190">
        <v>0</v>
      </c>
    </row>
    <row r="4398" spans="1:15">
      <c r="A4398" s="465">
        <v>4377</v>
      </c>
      <c r="B4398" s="686">
        <f>IF(Input_series!B4394="","",Input_series!B4394)</f>
        <v>6</v>
      </c>
      <c r="C4398" s="687">
        <f>IF(Input_series!C4394="","",Input_series!C4394)</f>
        <v>1</v>
      </c>
      <c r="D4398" s="687">
        <f>IF(Input_series!D4394="","",Input_series!D4394)</f>
        <v>9</v>
      </c>
      <c r="E4398" s="360">
        <v>1.8315002353323017E-6</v>
      </c>
      <c r="F4398" s="15">
        <v>0</v>
      </c>
      <c r="G4398" s="15">
        <v>0</v>
      </c>
      <c r="H4398" s="5">
        <v>0</v>
      </c>
      <c r="I4398" s="5">
        <v>0</v>
      </c>
      <c r="J4398" s="190">
        <v>0</v>
      </c>
      <c r="K4398" s="190">
        <v>0</v>
      </c>
      <c r="L4398" s="190">
        <v>1.8315002353323017E-6</v>
      </c>
      <c r="M4398" s="190">
        <v>0</v>
      </c>
      <c r="N4398" s="190">
        <v>0</v>
      </c>
      <c r="O4398" s="190">
        <v>0</v>
      </c>
    </row>
    <row r="4399" spans="1:15">
      <c r="A4399" s="465">
        <v>4378</v>
      </c>
      <c r="B4399" s="686">
        <f>IF(Input_series!B4395="","",Input_series!B4395)</f>
        <v>6</v>
      </c>
      <c r="C4399" s="687">
        <f>IF(Input_series!C4395="","",Input_series!C4395)</f>
        <v>1</v>
      </c>
      <c r="D4399" s="687">
        <f>IF(Input_series!D4395="","",Input_series!D4395)</f>
        <v>10</v>
      </c>
      <c r="E4399" s="360">
        <v>1.8315002353323017E-6</v>
      </c>
      <c r="F4399" s="15">
        <v>0</v>
      </c>
      <c r="G4399" s="15">
        <v>0</v>
      </c>
      <c r="H4399" s="5">
        <v>0</v>
      </c>
      <c r="I4399" s="5">
        <v>0</v>
      </c>
      <c r="J4399" s="190">
        <v>0</v>
      </c>
      <c r="K4399" s="190">
        <v>0</v>
      </c>
      <c r="L4399" s="190">
        <v>1.8315002353323017E-6</v>
      </c>
      <c r="M4399" s="190">
        <v>0</v>
      </c>
      <c r="N4399" s="190">
        <v>0</v>
      </c>
      <c r="O4399" s="190">
        <v>0</v>
      </c>
    </row>
    <row r="4400" spans="1:15">
      <c r="A4400" s="465">
        <v>4379</v>
      </c>
      <c r="B4400" s="686">
        <f>IF(Input_series!B4396="","",Input_series!B4396)</f>
        <v>6</v>
      </c>
      <c r="C4400" s="687">
        <f>IF(Input_series!C4396="","",Input_series!C4396)</f>
        <v>1</v>
      </c>
      <c r="D4400" s="687">
        <f>IF(Input_series!D4396="","",Input_series!D4396)</f>
        <v>11</v>
      </c>
      <c r="E4400" s="360">
        <v>1.8315002353323015E-6</v>
      </c>
      <c r="F4400" s="15">
        <v>0</v>
      </c>
      <c r="G4400" s="15">
        <v>0</v>
      </c>
      <c r="H4400" s="5">
        <v>0</v>
      </c>
      <c r="I4400" s="5">
        <v>0</v>
      </c>
      <c r="J4400" s="190">
        <v>0</v>
      </c>
      <c r="K4400" s="190">
        <v>0</v>
      </c>
      <c r="L4400" s="190">
        <v>1.8315002353323017E-6</v>
      </c>
      <c r="M4400" s="190">
        <v>0</v>
      </c>
      <c r="N4400" s="190">
        <v>0</v>
      </c>
      <c r="O4400" s="190">
        <v>0</v>
      </c>
    </row>
    <row r="4401" spans="1:15">
      <c r="A4401" s="465">
        <v>4380</v>
      </c>
      <c r="B4401" s="686">
        <f>IF(Input_series!B4397="","",Input_series!B4397)</f>
        <v>6</v>
      </c>
      <c r="C4401" s="687">
        <f>IF(Input_series!C4397="","",Input_series!C4397)</f>
        <v>1</v>
      </c>
      <c r="D4401" s="687">
        <f>IF(Input_series!D4397="","",Input_series!D4397)</f>
        <v>12</v>
      </c>
      <c r="E4401" s="360">
        <v>513.10118637605456</v>
      </c>
      <c r="F4401" s="15">
        <v>513.10118454455437</v>
      </c>
      <c r="G4401" s="15">
        <v>-524.79001523759575</v>
      </c>
      <c r="H4401" s="5">
        <v>0</v>
      </c>
      <c r="I4401" s="5">
        <v>0</v>
      </c>
      <c r="J4401" s="190">
        <v>0</v>
      </c>
      <c r="K4401" s="190">
        <v>0</v>
      </c>
      <c r="L4401" s="190">
        <v>1.8315002353323017E-6</v>
      </c>
      <c r="M4401" s="190">
        <v>0</v>
      </c>
      <c r="N4401" s="190">
        <v>0</v>
      </c>
      <c r="O4401" s="190">
        <v>0</v>
      </c>
    </row>
    <row r="4402" spans="1:15">
      <c r="A4402" s="465">
        <v>4381</v>
      </c>
      <c r="B4402" s="686">
        <f>IF(Input_series!B4398="","",Input_series!B4398)</f>
        <v>6</v>
      </c>
      <c r="C4402" s="687">
        <f>IF(Input_series!C4398="","",Input_series!C4398)</f>
        <v>1</v>
      </c>
      <c r="D4402" s="687">
        <f>IF(Input_series!D4398="","",Input_series!D4398)</f>
        <v>13</v>
      </c>
      <c r="E4402" s="360">
        <v>1.8315002353323019E-6</v>
      </c>
      <c r="F4402" s="15">
        <v>0</v>
      </c>
      <c r="G4402" s="15">
        <v>0</v>
      </c>
      <c r="H4402" s="5">
        <v>0</v>
      </c>
      <c r="I4402" s="5">
        <v>0</v>
      </c>
      <c r="J4402" s="190">
        <v>0</v>
      </c>
      <c r="K4402" s="190">
        <v>0</v>
      </c>
      <c r="L4402" s="190">
        <v>1.8315002353323017E-6</v>
      </c>
      <c r="M4402" s="190">
        <v>0</v>
      </c>
      <c r="N4402" s="190">
        <v>0</v>
      </c>
      <c r="O4402" s="190">
        <v>0</v>
      </c>
    </row>
    <row r="4403" spans="1:15">
      <c r="A4403" s="465">
        <v>4382</v>
      </c>
      <c r="B4403" s="686">
        <f>IF(Input_series!B4399="","",Input_series!B4399)</f>
        <v>6</v>
      </c>
      <c r="C4403" s="687">
        <f>IF(Input_series!C4399="","",Input_series!C4399)</f>
        <v>1</v>
      </c>
      <c r="D4403" s="687">
        <f>IF(Input_series!D4399="","",Input_series!D4399)</f>
        <v>14</v>
      </c>
      <c r="E4403" s="360">
        <v>1.8315002353323019E-6</v>
      </c>
      <c r="F4403" s="15">
        <v>0</v>
      </c>
      <c r="G4403" s="15">
        <v>0</v>
      </c>
      <c r="H4403" s="5">
        <v>0</v>
      </c>
      <c r="I4403" s="5">
        <v>0</v>
      </c>
      <c r="J4403" s="190">
        <v>0</v>
      </c>
      <c r="K4403" s="190">
        <v>0</v>
      </c>
      <c r="L4403" s="190">
        <v>1.8315002353323017E-6</v>
      </c>
      <c r="M4403" s="190">
        <v>0</v>
      </c>
      <c r="N4403" s="190">
        <v>0</v>
      </c>
      <c r="O4403" s="190">
        <v>0</v>
      </c>
    </row>
    <row r="4404" spans="1:15">
      <c r="A4404" s="465">
        <v>4383</v>
      </c>
      <c r="B4404" s="686">
        <f>IF(Input_series!B4400="","",Input_series!B4400)</f>
        <v>6</v>
      </c>
      <c r="C4404" s="687">
        <f>IF(Input_series!C4400="","",Input_series!C4400)</f>
        <v>1</v>
      </c>
      <c r="D4404" s="687">
        <f>IF(Input_series!D4400="","",Input_series!D4400)</f>
        <v>15</v>
      </c>
      <c r="E4404" s="360">
        <v>1.8315002353323017E-6</v>
      </c>
      <c r="F4404" s="15">
        <v>0</v>
      </c>
      <c r="G4404" s="15">
        <v>0</v>
      </c>
      <c r="H4404" s="5">
        <v>0</v>
      </c>
      <c r="I4404" s="5">
        <v>0</v>
      </c>
      <c r="J4404" s="190">
        <v>0</v>
      </c>
      <c r="K4404" s="190">
        <v>0</v>
      </c>
      <c r="L4404" s="190">
        <v>1.8315002353323017E-6</v>
      </c>
      <c r="M4404" s="190">
        <v>0</v>
      </c>
      <c r="N4404" s="190">
        <v>0</v>
      </c>
      <c r="O4404" s="190">
        <v>0</v>
      </c>
    </row>
    <row r="4405" spans="1:15">
      <c r="A4405" s="465">
        <v>4384</v>
      </c>
      <c r="B4405" s="686">
        <f>IF(Input_series!B4401="","",Input_series!B4401)</f>
        <v>6</v>
      </c>
      <c r="C4405" s="687">
        <f>IF(Input_series!C4401="","",Input_series!C4401)</f>
        <v>1</v>
      </c>
      <c r="D4405" s="687">
        <f>IF(Input_series!D4401="","",Input_series!D4401)</f>
        <v>16</v>
      </c>
      <c r="E4405" s="360">
        <v>1.8315002353323019E-6</v>
      </c>
      <c r="F4405" s="15">
        <v>0</v>
      </c>
      <c r="G4405" s="15">
        <v>0</v>
      </c>
      <c r="H4405" s="5">
        <v>0</v>
      </c>
      <c r="I4405" s="5">
        <v>0</v>
      </c>
      <c r="J4405" s="190">
        <v>0</v>
      </c>
      <c r="K4405" s="190">
        <v>0</v>
      </c>
      <c r="L4405" s="190">
        <v>1.8315002353323017E-6</v>
      </c>
      <c r="M4405" s="190">
        <v>0</v>
      </c>
      <c r="N4405" s="190">
        <v>0</v>
      </c>
      <c r="O4405" s="190">
        <v>0</v>
      </c>
    </row>
    <row r="4406" spans="1:15">
      <c r="A4406" s="465">
        <v>4385</v>
      </c>
      <c r="B4406" s="686">
        <f>IF(Input_series!B4402="","",Input_series!B4402)</f>
        <v>6</v>
      </c>
      <c r="C4406" s="687">
        <f>IF(Input_series!C4402="","",Input_series!C4402)</f>
        <v>1</v>
      </c>
      <c r="D4406" s="687">
        <f>IF(Input_series!D4402="","",Input_series!D4402)</f>
        <v>17</v>
      </c>
      <c r="E4406" s="360">
        <v>1.8315002353323015E-6</v>
      </c>
      <c r="F4406" s="15">
        <v>0</v>
      </c>
      <c r="G4406" s="15">
        <v>0</v>
      </c>
      <c r="H4406" s="5">
        <v>0</v>
      </c>
      <c r="I4406" s="5">
        <v>0</v>
      </c>
      <c r="J4406" s="190">
        <v>0</v>
      </c>
      <c r="K4406" s="190">
        <v>0</v>
      </c>
      <c r="L4406" s="190">
        <v>1.8315002353323017E-6</v>
      </c>
      <c r="M4406" s="190">
        <v>0</v>
      </c>
      <c r="N4406" s="190">
        <v>0</v>
      </c>
      <c r="O4406" s="190">
        <v>0</v>
      </c>
    </row>
    <row r="4407" spans="1:15">
      <c r="A4407" s="465">
        <v>4386</v>
      </c>
      <c r="B4407" s="686">
        <f>IF(Input_series!B4403="","",Input_series!B4403)</f>
        <v>6</v>
      </c>
      <c r="C4407" s="687">
        <f>IF(Input_series!C4403="","",Input_series!C4403)</f>
        <v>1</v>
      </c>
      <c r="D4407" s="687">
        <f>IF(Input_series!D4403="","",Input_series!D4403)</f>
        <v>18</v>
      </c>
      <c r="E4407" s="360">
        <v>520.05173271714943</v>
      </c>
      <c r="F4407" s="15">
        <v>520.05173088564925</v>
      </c>
      <c r="G4407" s="15">
        <v>-527.40341584524117</v>
      </c>
      <c r="H4407" s="5">
        <v>0</v>
      </c>
      <c r="I4407" s="5">
        <v>0</v>
      </c>
      <c r="J4407" s="190">
        <v>0</v>
      </c>
      <c r="K4407" s="190">
        <v>0</v>
      </c>
      <c r="L4407" s="190">
        <v>1.8315002353323017E-6</v>
      </c>
      <c r="M4407" s="190">
        <v>0</v>
      </c>
      <c r="N4407" s="190">
        <v>0</v>
      </c>
      <c r="O4407" s="190">
        <v>0</v>
      </c>
    </row>
    <row r="4408" spans="1:15">
      <c r="A4408" s="465">
        <v>4387</v>
      </c>
      <c r="B4408" s="686">
        <f>IF(Input_series!B4404="","",Input_series!B4404)</f>
        <v>6</v>
      </c>
      <c r="C4408" s="687">
        <f>IF(Input_series!C4404="","",Input_series!C4404)</f>
        <v>1</v>
      </c>
      <c r="D4408" s="687">
        <f>IF(Input_series!D4404="","",Input_series!D4404)</f>
        <v>19</v>
      </c>
      <c r="E4408" s="360">
        <v>1.8315002353323015E-6</v>
      </c>
      <c r="F4408" s="15">
        <v>0</v>
      </c>
      <c r="G4408" s="15">
        <v>0</v>
      </c>
      <c r="H4408" s="5">
        <v>0</v>
      </c>
      <c r="I4408" s="5">
        <v>0</v>
      </c>
      <c r="J4408" s="190">
        <v>0</v>
      </c>
      <c r="K4408" s="190">
        <v>0</v>
      </c>
      <c r="L4408" s="190">
        <v>1.8315002353323017E-6</v>
      </c>
      <c r="M4408" s="190">
        <v>0</v>
      </c>
      <c r="N4408" s="190">
        <v>0</v>
      </c>
      <c r="O4408" s="190">
        <v>0</v>
      </c>
    </row>
    <row r="4409" spans="1:15">
      <c r="A4409" s="465">
        <v>4388</v>
      </c>
      <c r="B4409" s="686">
        <f>IF(Input_series!B4405="","",Input_series!B4405)</f>
        <v>6</v>
      </c>
      <c r="C4409" s="687">
        <f>IF(Input_series!C4405="","",Input_series!C4405)</f>
        <v>1</v>
      </c>
      <c r="D4409" s="687">
        <f>IF(Input_series!D4405="","",Input_series!D4405)</f>
        <v>20</v>
      </c>
      <c r="E4409" s="360">
        <v>1.8315002353323015E-6</v>
      </c>
      <c r="F4409" s="15">
        <v>0</v>
      </c>
      <c r="G4409" s="15">
        <v>0</v>
      </c>
      <c r="H4409" s="5">
        <v>0</v>
      </c>
      <c r="I4409" s="5">
        <v>0</v>
      </c>
      <c r="J4409" s="190">
        <v>0</v>
      </c>
      <c r="K4409" s="190">
        <v>0</v>
      </c>
      <c r="L4409" s="190">
        <v>1.8315002353323017E-6</v>
      </c>
      <c r="M4409" s="190">
        <v>0</v>
      </c>
      <c r="N4409" s="190">
        <v>0</v>
      </c>
      <c r="O4409" s="190">
        <v>0</v>
      </c>
    </row>
    <row r="4410" spans="1:15">
      <c r="A4410" s="465">
        <v>4389</v>
      </c>
      <c r="B4410" s="686">
        <f>IF(Input_series!B4406="","",Input_series!B4406)</f>
        <v>6</v>
      </c>
      <c r="C4410" s="687">
        <f>IF(Input_series!C4406="","",Input_series!C4406)</f>
        <v>1</v>
      </c>
      <c r="D4410" s="687">
        <f>IF(Input_series!D4406="","",Input_series!D4406)</f>
        <v>21</v>
      </c>
      <c r="E4410" s="360">
        <v>1.8315002353323017E-6</v>
      </c>
      <c r="F4410" s="15">
        <v>0</v>
      </c>
      <c r="G4410" s="15">
        <v>0</v>
      </c>
      <c r="H4410" s="5">
        <v>0</v>
      </c>
      <c r="I4410" s="5">
        <v>0</v>
      </c>
      <c r="J4410" s="190">
        <v>0</v>
      </c>
      <c r="K4410" s="190">
        <v>0</v>
      </c>
      <c r="L4410" s="190">
        <v>1.8315002353323017E-6</v>
      </c>
      <c r="M4410" s="190">
        <v>0</v>
      </c>
      <c r="N4410" s="190">
        <v>0</v>
      </c>
      <c r="O4410" s="190">
        <v>0</v>
      </c>
    </row>
    <row r="4411" spans="1:15">
      <c r="A4411" s="465">
        <v>4390</v>
      </c>
      <c r="B4411" s="686">
        <f>IF(Input_series!B4407="","",Input_series!B4407)</f>
        <v>6</v>
      </c>
      <c r="C4411" s="687">
        <f>IF(Input_series!C4407="","",Input_series!C4407)</f>
        <v>1</v>
      </c>
      <c r="D4411" s="687">
        <f>IF(Input_series!D4407="","",Input_series!D4407)</f>
        <v>22</v>
      </c>
      <c r="E4411" s="360">
        <v>1.8315002353323015E-6</v>
      </c>
      <c r="F4411" s="15">
        <v>0</v>
      </c>
      <c r="G4411" s="15">
        <v>0</v>
      </c>
      <c r="H4411" s="5">
        <v>0</v>
      </c>
      <c r="I4411" s="5">
        <v>0</v>
      </c>
      <c r="J4411" s="190">
        <v>0</v>
      </c>
      <c r="K4411" s="190">
        <v>0</v>
      </c>
      <c r="L4411" s="190">
        <v>1.8315002353323017E-6</v>
      </c>
      <c r="M4411" s="190">
        <v>0</v>
      </c>
      <c r="N4411" s="190">
        <v>0</v>
      </c>
      <c r="O4411" s="190">
        <v>0</v>
      </c>
    </row>
    <row r="4412" spans="1:15">
      <c r="A4412" s="465">
        <v>4391</v>
      </c>
      <c r="B4412" s="686">
        <f>IF(Input_series!B4408="","",Input_series!B4408)</f>
        <v>6</v>
      </c>
      <c r="C4412" s="687">
        <f>IF(Input_series!C4408="","",Input_series!C4408)</f>
        <v>1</v>
      </c>
      <c r="D4412" s="687">
        <f>IF(Input_series!D4408="","",Input_series!D4408)</f>
        <v>23</v>
      </c>
      <c r="E4412" s="360">
        <v>1.8315002353323015E-6</v>
      </c>
      <c r="F4412" s="15">
        <v>0</v>
      </c>
      <c r="G4412" s="15">
        <v>0</v>
      </c>
      <c r="H4412" s="5">
        <v>0</v>
      </c>
      <c r="I4412" s="5">
        <v>0</v>
      </c>
      <c r="J4412" s="190">
        <v>0</v>
      </c>
      <c r="K4412" s="190">
        <v>0</v>
      </c>
      <c r="L4412" s="190">
        <v>1.8315002353323017E-6</v>
      </c>
      <c r="M4412" s="190">
        <v>0</v>
      </c>
      <c r="N4412" s="190">
        <v>0</v>
      </c>
      <c r="O4412" s="190">
        <v>0</v>
      </c>
    </row>
    <row r="4413" spans="1:15">
      <c r="A4413" s="465">
        <v>4392</v>
      </c>
      <c r="B4413" s="686">
        <f>IF(Input_series!B4409="","",Input_series!B4409)</f>
        <v>6</v>
      </c>
      <c r="C4413" s="687">
        <f>IF(Input_series!C4409="","",Input_series!C4409)</f>
        <v>1</v>
      </c>
      <c r="D4413" s="687">
        <f>IF(Input_series!D4409="","",Input_series!D4409)</f>
        <v>24</v>
      </c>
      <c r="E4413" s="360">
        <v>1.8315002353323017E-6</v>
      </c>
      <c r="F4413" s="15">
        <v>0</v>
      </c>
      <c r="G4413" s="15">
        <v>0</v>
      </c>
      <c r="H4413" s="5">
        <v>0</v>
      </c>
      <c r="I4413" s="5">
        <v>0</v>
      </c>
      <c r="J4413" s="190">
        <v>0</v>
      </c>
      <c r="K4413" s="190">
        <v>0</v>
      </c>
      <c r="L4413" s="190">
        <v>1.8315002353323017E-6</v>
      </c>
      <c r="M4413" s="190">
        <v>0</v>
      </c>
      <c r="N4413" s="190">
        <v>0</v>
      </c>
      <c r="O4413" s="190">
        <v>0</v>
      </c>
    </row>
    <row r="4414" spans="1:15">
      <c r="A4414" s="465">
        <v>4393</v>
      </c>
      <c r="B4414" s="686">
        <f>IF(Input_series!B4410="","",Input_series!B4410)</f>
        <v>6</v>
      </c>
      <c r="C4414" s="687">
        <f>IF(Input_series!C4410="","",Input_series!C4410)</f>
        <v>2</v>
      </c>
      <c r="D4414" s="687">
        <f>IF(Input_series!D4410="","",Input_series!D4410)</f>
        <v>1</v>
      </c>
      <c r="E4414" s="360">
        <v>1.8315002353323017E-6</v>
      </c>
      <c r="F4414" s="15">
        <v>0</v>
      </c>
      <c r="G4414" s="15">
        <v>0</v>
      </c>
      <c r="H4414" s="5">
        <v>0</v>
      </c>
      <c r="I4414" s="5">
        <v>0</v>
      </c>
      <c r="J4414" s="190">
        <v>0</v>
      </c>
      <c r="K4414" s="190">
        <v>0</v>
      </c>
      <c r="L4414" s="190">
        <v>1.8315002353323017E-6</v>
      </c>
      <c r="M4414" s="190">
        <v>0</v>
      </c>
      <c r="N4414" s="190">
        <v>0</v>
      </c>
      <c r="O4414" s="190">
        <v>0</v>
      </c>
    </row>
    <row r="4415" spans="1:15">
      <c r="A4415" s="465">
        <v>4394</v>
      </c>
      <c r="B4415" s="686">
        <f>IF(Input_series!B4411="","",Input_series!B4411)</f>
        <v>6</v>
      </c>
      <c r="C4415" s="687">
        <f>IF(Input_series!C4411="","",Input_series!C4411)</f>
        <v>2</v>
      </c>
      <c r="D4415" s="687">
        <f>IF(Input_series!D4411="","",Input_series!D4411)</f>
        <v>2</v>
      </c>
      <c r="E4415" s="360">
        <v>1.8315002353323017E-6</v>
      </c>
      <c r="F4415" s="15">
        <v>0</v>
      </c>
      <c r="G4415" s="15">
        <v>0</v>
      </c>
      <c r="H4415" s="5">
        <v>0</v>
      </c>
      <c r="I4415" s="5">
        <v>0</v>
      </c>
      <c r="J4415" s="190">
        <v>0</v>
      </c>
      <c r="K4415" s="190">
        <v>0</v>
      </c>
      <c r="L4415" s="190">
        <v>1.8315002353323017E-6</v>
      </c>
      <c r="M4415" s="190">
        <v>0</v>
      </c>
      <c r="N4415" s="190">
        <v>0</v>
      </c>
      <c r="O4415" s="190">
        <v>0</v>
      </c>
    </row>
    <row r="4416" spans="1:15">
      <c r="A4416" s="465">
        <v>4395</v>
      </c>
      <c r="B4416" s="686">
        <f>IF(Input_series!B4412="","",Input_series!B4412)</f>
        <v>6</v>
      </c>
      <c r="C4416" s="687">
        <f>IF(Input_series!C4412="","",Input_series!C4412)</f>
        <v>2</v>
      </c>
      <c r="D4416" s="687">
        <f>IF(Input_series!D4412="","",Input_series!D4412)</f>
        <v>3</v>
      </c>
      <c r="E4416" s="360">
        <v>1.8315002353323017E-6</v>
      </c>
      <c r="F4416" s="15">
        <v>0</v>
      </c>
      <c r="G4416" s="15">
        <v>0</v>
      </c>
      <c r="H4416" s="5">
        <v>0</v>
      </c>
      <c r="I4416" s="5">
        <v>0</v>
      </c>
      <c r="J4416" s="190">
        <v>0</v>
      </c>
      <c r="K4416" s="190">
        <v>0</v>
      </c>
      <c r="L4416" s="190">
        <v>1.8315002353323017E-6</v>
      </c>
      <c r="M4416" s="190">
        <v>0</v>
      </c>
      <c r="N4416" s="190">
        <v>0</v>
      </c>
      <c r="O4416" s="190">
        <v>0</v>
      </c>
    </row>
    <row r="4417" spans="1:15">
      <c r="A4417" s="465">
        <v>4396</v>
      </c>
      <c r="B4417" s="686">
        <f>IF(Input_series!B4413="","",Input_series!B4413)</f>
        <v>6</v>
      </c>
      <c r="C4417" s="687">
        <f>IF(Input_series!C4413="","",Input_series!C4413)</f>
        <v>2</v>
      </c>
      <c r="D4417" s="687">
        <f>IF(Input_series!D4413="","",Input_series!D4413)</f>
        <v>4</v>
      </c>
      <c r="E4417" s="360">
        <v>1.8315002353323017E-6</v>
      </c>
      <c r="F4417" s="15">
        <v>0</v>
      </c>
      <c r="G4417" s="15">
        <v>0</v>
      </c>
      <c r="H4417" s="5">
        <v>0</v>
      </c>
      <c r="I4417" s="5">
        <v>0</v>
      </c>
      <c r="J4417" s="190">
        <v>0</v>
      </c>
      <c r="K4417" s="190">
        <v>0</v>
      </c>
      <c r="L4417" s="190">
        <v>1.8315002353323017E-6</v>
      </c>
      <c r="M4417" s="190">
        <v>0</v>
      </c>
      <c r="N4417" s="190">
        <v>0</v>
      </c>
      <c r="O4417" s="190">
        <v>0</v>
      </c>
    </row>
    <row r="4418" spans="1:15">
      <c r="A4418" s="465">
        <v>4397</v>
      </c>
      <c r="B4418" s="686">
        <f>IF(Input_series!B4414="","",Input_series!B4414)</f>
        <v>6</v>
      </c>
      <c r="C4418" s="687">
        <f>IF(Input_series!C4414="","",Input_series!C4414)</f>
        <v>2</v>
      </c>
      <c r="D4418" s="687">
        <f>IF(Input_series!D4414="","",Input_series!D4414)</f>
        <v>5</v>
      </c>
      <c r="E4418" s="360">
        <v>1.8315002353323017E-6</v>
      </c>
      <c r="F4418" s="15">
        <v>0</v>
      </c>
      <c r="G4418" s="15">
        <v>0</v>
      </c>
      <c r="H4418" s="5">
        <v>0</v>
      </c>
      <c r="I4418" s="5">
        <v>0</v>
      </c>
      <c r="J4418" s="190">
        <v>0</v>
      </c>
      <c r="K4418" s="190">
        <v>0</v>
      </c>
      <c r="L4418" s="190">
        <v>1.8315002353323017E-6</v>
      </c>
      <c r="M4418" s="190">
        <v>0</v>
      </c>
      <c r="N4418" s="190">
        <v>0</v>
      </c>
      <c r="O4418" s="190">
        <v>0</v>
      </c>
    </row>
    <row r="4419" spans="1:15">
      <c r="A4419" s="465">
        <v>4398</v>
      </c>
      <c r="B4419" s="686">
        <f>IF(Input_series!B4415="","",Input_series!B4415)</f>
        <v>6</v>
      </c>
      <c r="C4419" s="687">
        <f>IF(Input_series!C4415="","",Input_series!C4415)</f>
        <v>2</v>
      </c>
      <c r="D4419" s="687">
        <f>IF(Input_series!D4415="","",Input_series!D4415)</f>
        <v>6</v>
      </c>
      <c r="E4419" s="360">
        <v>495.86086803890828</v>
      </c>
      <c r="F4419" s="15">
        <v>495.86086620740804</v>
      </c>
      <c r="G4419" s="15">
        <v>-508.93036960773588</v>
      </c>
      <c r="H4419" s="5">
        <v>0</v>
      </c>
      <c r="I4419" s="5">
        <v>0</v>
      </c>
      <c r="J4419" s="190">
        <v>0</v>
      </c>
      <c r="K4419" s="190">
        <v>0</v>
      </c>
      <c r="L4419" s="190">
        <v>1.8315002353323017E-6</v>
      </c>
      <c r="M4419" s="190">
        <v>0</v>
      </c>
      <c r="N4419" s="190">
        <v>0</v>
      </c>
      <c r="O4419" s="190">
        <v>0</v>
      </c>
    </row>
    <row r="4420" spans="1:15">
      <c r="A4420" s="465">
        <v>4399</v>
      </c>
      <c r="B4420" s="686">
        <f>IF(Input_series!B4416="","",Input_series!B4416)</f>
        <v>6</v>
      </c>
      <c r="C4420" s="687">
        <f>IF(Input_series!C4416="","",Input_series!C4416)</f>
        <v>2</v>
      </c>
      <c r="D4420" s="687">
        <f>IF(Input_series!D4416="","",Input_series!D4416)</f>
        <v>7</v>
      </c>
      <c r="E4420" s="360">
        <v>1.8315002353323017E-6</v>
      </c>
      <c r="F4420" s="15">
        <v>0</v>
      </c>
      <c r="G4420" s="15">
        <v>0</v>
      </c>
      <c r="H4420" s="5">
        <v>0</v>
      </c>
      <c r="I4420" s="5">
        <v>0</v>
      </c>
      <c r="J4420" s="190">
        <v>0</v>
      </c>
      <c r="K4420" s="190">
        <v>0</v>
      </c>
      <c r="L4420" s="190">
        <v>1.8315002353323017E-6</v>
      </c>
      <c r="M4420" s="190">
        <v>0</v>
      </c>
      <c r="N4420" s="190">
        <v>0</v>
      </c>
      <c r="O4420" s="190">
        <v>0</v>
      </c>
    </row>
    <row r="4421" spans="1:15">
      <c r="A4421" s="465">
        <v>4400</v>
      </c>
      <c r="B4421" s="686">
        <f>IF(Input_series!B4417="","",Input_series!B4417)</f>
        <v>6</v>
      </c>
      <c r="C4421" s="687">
        <f>IF(Input_series!C4417="","",Input_series!C4417)</f>
        <v>2</v>
      </c>
      <c r="D4421" s="687">
        <f>IF(Input_series!D4417="","",Input_series!D4417)</f>
        <v>8</v>
      </c>
      <c r="E4421" s="360">
        <v>1.8315002353323017E-6</v>
      </c>
      <c r="F4421" s="15">
        <v>0</v>
      </c>
      <c r="G4421" s="15">
        <v>0</v>
      </c>
      <c r="H4421" s="5">
        <v>0</v>
      </c>
      <c r="I4421" s="5">
        <v>0</v>
      </c>
      <c r="J4421" s="190">
        <v>0</v>
      </c>
      <c r="K4421" s="190">
        <v>0</v>
      </c>
      <c r="L4421" s="190">
        <v>1.8315002353323017E-6</v>
      </c>
      <c r="M4421" s="190">
        <v>0</v>
      </c>
      <c r="N4421" s="190">
        <v>0</v>
      </c>
      <c r="O4421" s="190">
        <v>0</v>
      </c>
    </row>
    <row r="4422" spans="1:15">
      <c r="A4422" s="465">
        <v>4401</v>
      </c>
      <c r="B4422" s="686">
        <f>IF(Input_series!B4418="","",Input_series!B4418)</f>
        <v>6</v>
      </c>
      <c r="C4422" s="687">
        <f>IF(Input_series!C4418="","",Input_series!C4418)</f>
        <v>2</v>
      </c>
      <c r="D4422" s="687">
        <f>IF(Input_series!D4418="","",Input_series!D4418)</f>
        <v>9</v>
      </c>
      <c r="E4422" s="360">
        <v>1.8315002353323017E-6</v>
      </c>
      <c r="F4422" s="15">
        <v>0</v>
      </c>
      <c r="G4422" s="15">
        <v>0</v>
      </c>
      <c r="H4422" s="5">
        <v>0</v>
      </c>
      <c r="I4422" s="5">
        <v>0</v>
      </c>
      <c r="J4422" s="190">
        <v>0</v>
      </c>
      <c r="K4422" s="190">
        <v>0</v>
      </c>
      <c r="L4422" s="190">
        <v>1.8315002353323017E-6</v>
      </c>
      <c r="M4422" s="190">
        <v>0</v>
      </c>
      <c r="N4422" s="190">
        <v>0</v>
      </c>
      <c r="O4422" s="190">
        <v>0</v>
      </c>
    </row>
    <row r="4423" spans="1:15">
      <c r="A4423" s="465">
        <v>4402</v>
      </c>
      <c r="B4423" s="686">
        <f>IF(Input_series!B4419="","",Input_series!B4419)</f>
        <v>6</v>
      </c>
      <c r="C4423" s="687">
        <f>IF(Input_series!C4419="","",Input_series!C4419)</f>
        <v>2</v>
      </c>
      <c r="D4423" s="687">
        <f>IF(Input_series!D4419="","",Input_series!D4419)</f>
        <v>10</v>
      </c>
      <c r="E4423" s="360">
        <v>1.8315002353323015E-6</v>
      </c>
      <c r="F4423" s="15">
        <v>0</v>
      </c>
      <c r="G4423" s="15">
        <v>0</v>
      </c>
      <c r="H4423" s="5">
        <v>0</v>
      </c>
      <c r="I4423" s="5">
        <v>0</v>
      </c>
      <c r="J4423" s="190">
        <v>0</v>
      </c>
      <c r="K4423" s="190">
        <v>0</v>
      </c>
      <c r="L4423" s="190">
        <v>1.8315002353323017E-6</v>
      </c>
      <c r="M4423" s="190">
        <v>0</v>
      </c>
      <c r="N4423" s="190">
        <v>0</v>
      </c>
      <c r="O4423" s="190">
        <v>0</v>
      </c>
    </row>
    <row r="4424" spans="1:15">
      <c r="A4424" s="465">
        <v>4403</v>
      </c>
      <c r="B4424" s="686">
        <f>IF(Input_series!B4420="","",Input_series!B4420)</f>
        <v>6</v>
      </c>
      <c r="C4424" s="687">
        <f>IF(Input_series!C4420="","",Input_series!C4420)</f>
        <v>2</v>
      </c>
      <c r="D4424" s="687">
        <f>IF(Input_series!D4420="","",Input_series!D4420)</f>
        <v>11</v>
      </c>
      <c r="E4424" s="360">
        <v>1.8315002353323017E-6</v>
      </c>
      <c r="F4424" s="15">
        <v>0</v>
      </c>
      <c r="G4424" s="15">
        <v>0</v>
      </c>
      <c r="H4424" s="5">
        <v>0</v>
      </c>
      <c r="I4424" s="5">
        <v>0</v>
      </c>
      <c r="J4424" s="190">
        <v>0</v>
      </c>
      <c r="K4424" s="190">
        <v>0</v>
      </c>
      <c r="L4424" s="190">
        <v>1.8315002353323017E-6</v>
      </c>
      <c r="M4424" s="190">
        <v>0</v>
      </c>
      <c r="N4424" s="190">
        <v>0</v>
      </c>
      <c r="O4424" s="190">
        <v>0</v>
      </c>
    </row>
    <row r="4425" spans="1:15">
      <c r="A4425" s="465">
        <v>4404</v>
      </c>
      <c r="B4425" s="686">
        <f>IF(Input_series!B4421="","",Input_series!B4421)</f>
        <v>6</v>
      </c>
      <c r="C4425" s="687">
        <f>IF(Input_series!C4421="","",Input_series!C4421)</f>
        <v>2</v>
      </c>
      <c r="D4425" s="687">
        <f>IF(Input_series!D4421="","",Input_series!D4421)</f>
        <v>12</v>
      </c>
      <c r="E4425" s="360">
        <v>517.53732318807124</v>
      </c>
      <c r="F4425" s="15">
        <v>517.53732135657094</v>
      </c>
      <c r="G4425" s="15">
        <v>-524.84052386807775</v>
      </c>
      <c r="H4425" s="5">
        <v>0</v>
      </c>
      <c r="I4425" s="5">
        <v>0</v>
      </c>
      <c r="J4425" s="190">
        <v>0</v>
      </c>
      <c r="K4425" s="190">
        <v>0</v>
      </c>
      <c r="L4425" s="190">
        <v>1.8315002353323017E-6</v>
      </c>
      <c r="M4425" s="190">
        <v>0</v>
      </c>
      <c r="N4425" s="190">
        <v>0</v>
      </c>
      <c r="O4425" s="190">
        <v>0</v>
      </c>
    </row>
    <row r="4426" spans="1:15">
      <c r="A4426" s="465">
        <v>4405</v>
      </c>
      <c r="B4426" s="686">
        <f>IF(Input_series!B4422="","",Input_series!B4422)</f>
        <v>6</v>
      </c>
      <c r="C4426" s="687">
        <f>IF(Input_series!C4422="","",Input_series!C4422)</f>
        <v>2</v>
      </c>
      <c r="D4426" s="687">
        <f>IF(Input_series!D4422="","",Input_series!D4422)</f>
        <v>13</v>
      </c>
      <c r="E4426" s="360">
        <v>1.8315002353323017E-6</v>
      </c>
      <c r="F4426" s="15">
        <v>0</v>
      </c>
      <c r="G4426" s="15">
        <v>0</v>
      </c>
      <c r="H4426" s="5">
        <v>0</v>
      </c>
      <c r="I4426" s="5">
        <v>0</v>
      </c>
      <c r="J4426" s="190">
        <v>0</v>
      </c>
      <c r="K4426" s="190">
        <v>0</v>
      </c>
      <c r="L4426" s="190">
        <v>1.8315002353323017E-6</v>
      </c>
      <c r="M4426" s="190">
        <v>0</v>
      </c>
      <c r="N4426" s="190">
        <v>0</v>
      </c>
      <c r="O4426" s="190">
        <v>0</v>
      </c>
    </row>
    <row r="4427" spans="1:15">
      <c r="A4427" s="465">
        <v>4406</v>
      </c>
      <c r="B4427" s="686">
        <f>IF(Input_series!B4423="","",Input_series!B4423)</f>
        <v>6</v>
      </c>
      <c r="C4427" s="687">
        <f>IF(Input_series!C4423="","",Input_series!C4423)</f>
        <v>2</v>
      </c>
      <c r="D4427" s="687">
        <f>IF(Input_series!D4423="","",Input_series!D4423)</f>
        <v>14</v>
      </c>
      <c r="E4427" s="360">
        <v>1.8315002353323017E-6</v>
      </c>
      <c r="F4427" s="15">
        <v>0</v>
      </c>
      <c r="G4427" s="15">
        <v>0</v>
      </c>
      <c r="H4427" s="5">
        <v>0</v>
      </c>
      <c r="I4427" s="5">
        <v>0</v>
      </c>
      <c r="J4427" s="190">
        <v>0</v>
      </c>
      <c r="K4427" s="190">
        <v>0</v>
      </c>
      <c r="L4427" s="190">
        <v>1.8315002353323017E-6</v>
      </c>
      <c r="M4427" s="190">
        <v>0</v>
      </c>
      <c r="N4427" s="190">
        <v>0</v>
      </c>
      <c r="O4427" s="190">
        <v>0</v>
      </c>
    </row>
    <row r="4428" spans="1:15">
      <c r="A4428" s="465">
        <v>4407</v>
      </c>
      <c r="B4428" s="686">
        <f>IF(Input_series!B4424="","",Input_series!B4424)</f>
        <v>6</v>
      </c>
      <c r="C4428" s="687">
        <f>IF(Input_series!C4424="","",Input_series!C4424)</f>
        <v>2</v>
      </c>
      <c r="D4428" s="687">
        <f>IF(Input_series!D4424="","",Input_series!D4424)</f>
        <v>15</v>
      </c>
      <c r="E4428" s="360">
        <v>1.8315002353323015E-6</v>
      </c>
      <c r="F4428" s="15">
        <v>0</v>
      </c>
      <c r="G4428" s="15">
        <v>0</v>
      </c>
      <c r="H4428" s="5">
        <v>0</v>
      </c>
      <c r="I4428" s="5">
        <v>0</v>
      </c>
      <c r="J4428" s="190">
        <v>0</v>
      </c>
      <c r="K4428" s="190">
        <v>0</v>
      </c>
      <c r="L4428" s="190">
        <v>1.8315002353323017E-6</v>
      </c>
      <c r="M4428" s="190">
        <v>0</v>
      </c>
      <c r="N4428" s="190">
        <v>0</v>
      </c>
      <c r="O4428" s="190">
        <v>0</v>
      </c>
    </row>
    <row r="4429" spans="1:15">
      <c r="A4429" s="465">
        <v>4408</v>
      </c>
      <c r="B4429" s="686">
        <f>IF(Input_series!B4425="","",Input_series!B4425)</f>
        <v>6</v>
      </c>
      <c r="C4429" s="687">
        <f>IF(Input_series!C4425="","",Input_series!C4425)</f>
        <v>2</v>
      </c>
      <c r="D4429" s="687">
        <f>IF(Input_series!D4425="","",Input_series!D4425)</f>
        <v>16</v>
      </c>
      <c r="E4429" s="360">
        <v>1.8315002353323017E-6</v>
      </c>
      <c r="F4429" s="15">
        <v>0</v>
      </c>
      <c r="G4429" s="15">
        <v>0</v>
      </c>
      <c r="H4429" s="5">
        <v>0</v>
      </c>
      <c r="I4429" s="5">
        <v>0</v>
      </c>
      <c r="J4429" s="190">
        <v>0</v>
      </c>
      <c r="K4429" s="190">
        <v>0</v>
      </c>
      <c r="L4429" s="190">
        <v>1.8315002353323017E-6</v>
      </c>
      <c r="M4429" s="190">
        <v>0</v>
      </c>
      <c r="N4429" s="190">
        <v>0</v>
      </c>
      <c r="O4429" s="190">
        <v>0</v>
      </c>
    </row>
    <row r="4430" spans="1:15">
      <c r="A4430" s="465">
        <v>4409</v>
      </c>
      <c r="B4430" s="686">
        <f>IF(Input_series!B4426="","",Input_series!B4426)</f>
        <v>6</v>
      </c>
      <c r="C4430" s="687">
        <f>IF(Input_series!C4426="","",Input_series!C4426)</f>
        <v>2</v>
      </c>
      <c r="D4430" s="687">
        <f>IF(Input_series!D4426="","",Input_series!D4426)</f>
        <v>17</v>
      </c>
      <c r="E4430" s="360">
        <v>1.8315002353323019E-6</v>
      </c>
      <c r="F4430" s="15">
        <v>0</v>
      </c>
      <c r="G4430" s="15">
        <v>0</v>
      </c>
      <c r="H4430" s="5">
        <v>0</v>
      </c>
      <c r="I4430" s="5">
        <v>0</v>
      </c>
      <c r="J4430" s="190">
        <v>0</v>
      </c>
      <c r="K4430" s="190">
        <v>0</v>
      </c>
      <c r="L4430" s="190">
        <v>1.8315002353323017E-6</v>
      </c>
      <c r="M4430" s="190">
        <v>0</v>
      </c>
      <c r="N4430" s="190">
        <v>0</v>
      </c>
      <c r="O4430" s="190">
        <v>0</v>
      </c>
    </row>
    <row r="4431" spans="1:15">
      <c r="A4431" s="465">
        <v>4410</v>
      </c>
      <c r="B4431" s="686">
        <f>IF(Input_series!B4427="","",Input_series!B4427)</f>
        <v>6</v>
      </c>
      <c r="C4431" s="687">
        <f>IF(Input_series!C4427="","",Input_series!C4427)</f>
        <v>2</v>
      </c>
      <c r="D4431" s="687">
        <f>IF(Input_series!D4427="","",Input_series!D4427)</f>
        <v>18</v>
      </c>
      <c r="E4431" s="360">
        <v>372.11732811716365</v>
      </c>
      <c r="F4431" s="15">
        <v>372.11732628566341</v>
      </c>
      <c r="G4431" s="15">
        <v>-377.01758407634884</v>
      </c>
      <c r="H4431" s="5">
        <v>0</v>
      </c>
      <c r="I4431" s="5">
        <v>0</v>
      </c>
      <c r="J4431" s="190">
        <v>0</v>
      </c>
      <c r="K4431" s="190">
        <v>0</v>
      </c>
      <c r="L4431" s="190">
        <v>1.8315002353323017E-6</v>
      </c>
      <c r="M4431" s="190">
        <v>0</v>
      </c>
      <c r="N4431" s="190">
        <v>0</v>
      </c>
      <c r="O4431" s="190">
        <v>0</v>
      </c>
    </row>
    <row r="4432" spans="1:15">
      <c r="A4432" s="465">
        <v>4411</v>
      </c>
      <c r="B4432" s="686">
        <f>IF(Input_series!B4428="","",Input_series!B4428)</f>
        <v>6</v>
      </c>
      <c r="C4432" s="687">
        <f>IF(Input_series!C4428="","",Input_series!C4428)</f>
        <v>2</v>
      </c>
      <c r="D4432" s="687">
        <f>IF(Input_series!D4428="","",Input_series!D4428)</f>
        <v>19</v>
      </c>
      <c r="E4432" s="360">
        <v>1.8315002353323017E-6</v>
      </c>
      <c r="F4432" s="15">
        <v>0</v>
      </c>
      <c r="G4432" s="15">
        <v>0</v>
      </c>
      <c r="H4432" s="5">
        <v>0</v>
      </c>
      <c r="I4432" s="5">
        <v>0</v>
      </c>
      <c r="J4432" s="190">
        <v>0</v>
      </c>
      <c r="K4432" s="190">
        <v>0</v>
      </c>
      <c r="L4432" s="190">
        <v>1.8315002353323017E-6</v>
      </c>
      <c r="M4432" s="190">
        <v>0</v>
      </c>
      <c r="N4432" s="190">
        <v>0</v>
      </c>
      <c r="O4432" s="190">
        <v>0</v>
      </c>
    </row>
    <row r="4433" spans="1:15">
      <c r="A4433" s="465">
        <v>4412</v>
      </c>
      <c r="B4433" s="686">
        <f>IF(Input_series!B4429="","",Input_series!B4429)</f>
        <v>6</v>
      </c>
      <c r="C4433" s="687">
        <f>IF(Input_series!C4429="","",Input_series!C4429)</f>
        <v>2</v>
      </c>
      <c r="D4433" s="687">
        <f>IF(Input_series!D4429="","",Input_series!D4429)</f>
        <v>20</v>
      </c>
      <c r="E4433" s="360">
        <v>1.8315002353323017E-6</v>
      </c>
      <c r="F4433" s="15">
        <v>0</v>
      </c>
      <c r="G4433" s="15">
        <v>0</v>
      </c>
      <c r="H4433" s="5">
        <v>0</v>
      </c>
      <c r="I4433" s="5">
        <v>0</v>
      </c>
      <c r="J4433" s="190">
        <v>0</v>
      </c>
      <c r="K4433" s="190">
        <v>0</v>
      </c>
      <c r="L4433" s="190">
        <v>1.8315002353323017E-6</v>
      </c>
      <c r="M4433" s="190">
        <v>0</v>
      </c>
      <c r="N4433" s="190">
        <v>0</v>
      </c>
      <c r="O4433" s="190">
        <v>0</v>
      </c>
    </row>
    <row r="4434" spans="1:15">
      <c r="A4434" s="465">
        <v>4413</v>
      </c>
      <c r="B4434" s="686">
        <f>IF(Input_series!B4430="","",Input_series!B4430)</f>
        <v>6</v>
      </c>
      <c r="C4434" s="687">
        <f>IF(Input_series!C4430="","",Input_series!C4430)</f>
        <v>2</v>
      </c>
      <c r="D4434" s="687">
        <f>IF(Input_series!D4430="","",Input_series!D4430)</f>
        <v>21</v>
      </c>
      <c r="E4434" s="360">
        <v>1.8315002353323017E-6</v>
      </c>
      <c r="F4434" s="15">
        <v>0</v>
      </c>
      <c r="G4434" s="15">
        <v>0</v>
      </c>
      <c r="H4434" s="5">
        <v>0</v>
      </c>
      <c r="I4434" s="5">
        <v>0</v>
      </c>
      <c r="J4434" s="190">
        <v>0</v>
      </c>
      <c r="K4434" s="190">
        <v>0</v>
      </c>
      <c r="L4434" s="190">
        <v>1.8315002353323017E-6</v>
      </c>
      <c r="M4434" s="190">
        <v>0</v>
      </c>
      <c r="N4434" s="190">
        <v>0</v>
      </c>
      <c r="O4434" s="190">
        <v>0</v>
      </c>
    </row>
    <row r="4435" spans="1:15">
      <c r="A4435" s="465">
        <v>4414</v>
      </c>
      <c r="B4435" s="686">
        <f>IF(Input_series!B4431="","",Input_series!B4431)</f>
        <v>6</v>
      </c>
      <c r="C4435" s="687">
        <f>IF(Input_series!C4431="","",Input_series!C4431)</f>
        <v>2</v>
      </c>
      <c r="D4435" s="687">
        <f>IF(Input_series!D4431="","",Input_series!D4431)</f>
        <v>22</v>
      </c>
      <c r="E4435" s="360">
        <v>1.8315002353323015E-6</v>
      </c>
      <c r="F4435" s="15">
        <v>0</v>
      </c>
      <c r="G4435" s="15">
        <v>0</v>
      </c>
      <c r="H4435" s="5">
        <v>0</v>
      </c>
      <c r="I4435" s="5">
        <v>0</v>
      </c>
      <c r="J4435" s="190">
        <v>0</v>
      </c>
      <c r="K4435" s="190">
        <v>0</v>
      </c>
      <c r="L4435" s="190">
        <v>1.8315002353323017E-6</v>
      </c>
      <c r="M4435" s="190">
        <v>0</v>
      </c>
      <c r="N4435" s="190">
        <v>0</v>
      </c>
      <c r="O4435" s="190">
        <v>0</v>
      </c>
    </row>
    <row r="4436" spans="1:15">
      <c r="A4436" s="465">
        <v>4415</v>
      </c>
      <c r="B4436" s="686">
        <f>IF(Input_series!B4432="","",Input_series!B4432)</f>
        <v>6</v>
      </c>
      <c r="C4436" s="687">
        <f>IF(Input_series!C4432="","",Input_series!C4432)</f>
        <v>2</v>
      </c>
      <c r="D4436" s="687">
        <f>IF(Input_series!D4432="","",Input_series!D4432)</f>
        <v>23</v>
      </c>
      <c r="E4436" s="360">
        <v>1.8315002353323017E-6</v>
      </c>
      <c r="F4436" s="15">
        <v>0</v>
      </c>
      <c r="G4436" s="15">
        <v>0</v>
      </c>
      <c r="H4436" s="5">
        <v>0</v>
      </c>
      <c r="I4436" s="5">
        <v>0</v>
      </c>
      <c r="J4436" s="190">
        <v>0</v>
      </c>
      <c r="K4436" s="190">
        <v>0</v>
      </c>
      <c r="L4436" s="190">
        <v>1.8315002353323017E-6</v>
      </c>
      <c r="M4436" s="190">
        <v>0</v>
      </c>
      <c r="N4436" s="190">
        <v>0</v>
      </c>
      <c r="O4436" s="190">
        <v>0</v>
      </c>
    </row>
    <row r="4437" spans="1:15">
      <c r="A4437" s="465">
        <v>4416</v>
      </c>
      <c r="B4437" s="686">
        <f>IF(Input_series!B4433="","",Input_series!B4433)</f>
        <v>6</v>
      </c>
      <c r="C4437" s="687">
        <f>IF(Input_series!C4433="","",Input_series!C4433)</f>
        <v>2</v>
      </c>
      <c r="D4437" s="687">
        <f>IF(Input_series!D4433="","",Input_series!D4433)</f>
        <v>24</v>
      </c>
      <c r="E4437" s="360">
        <v>1.8315002353323017E-6</v>
      </c>
      <c r="F4437" s="15">
        <v>0</v>
      </c>
      <c r="G4437" s="15">
        <v>0</v>
      </c>
      <c r="H4437" s="5">
        <v>0</v>
      </c>
      <c r="I4437" s="5">
        <v>0</v>
      </c>
      <c r="J4437" s="190">
        <v>0</v>
      </c>
      <c r="K4437" s="190">
        <v>0</v>
      </c>
      <c r="L4437" s="190">
        <v>1.8315002353323017E-6</v>
      </c>
      <c r="M4437" s="190">
        <v>0</v>
      </c>
      <c r="N4437" s="190">
        <v>0</v>
      </c>
      <c r="O4437" s="190">
        <v>0</v>
      </c>
    </row>
    <row r="4438" spans="1:15">
      <c r="A4438" s="465">
        <v>4417</v>
      </c>
      <c r="B4438" s="686">
        <f>IF(Input_series!B4434="","",Input_series!B4434)</f>
        <v>6</v>
      </c>
      <c r="C4438" s="687">
        <f>IF(Input_series!C4434="","",Input_series!C4434)</f>
        <v>3</v>
      </c>
      <c r="D4438" s="687">
        <f>IF(Input_series!D4434="","",Input_series!D4434)</f>
        <v>1</v>
      </c>
      <c r="E4438" s="360">
        <v>1.8315002353323017E-6</v>
      </c>
      <c r="F4438" s="15">
        <v>0</v>
      </c>
      <c r="G4438" s="15">
        <v>0</v>
      </c>
      <c r="H4438" s="5">
        <v>0</v>
      </c>
      <c r="I4438" s="5">
        <v>0</v>
      </c>
      <c r="J4438" s="190">
        <v>0</v>
      </c>
      <c r="K4438" s="190">
        <v>0</v>
      </c>
      <c r="L4438" s="190">
        <v>1.8315002353323017E-6</v>
      </c>
      <c r="M4438" s="190">
        <v>0</v>
      </c>
      <c r="N4438" s="190">
        <v>0</v>
      </c>
      <c r="O4438" s="190">
        <v>0</v>
      </c>
    </row>
    <row r="4439" spans="1:15">
      <c r="A4439" s="465">
        <v>4418</v>
      </c>
      <c r="B4439" s="686">
        <f>IF(Input_series!B4435="","",Input_series!B4435)</f>
        <v>6</v>
      </c>
      <c r="C4439" s="687">
        <f>IF(Input_series!C4435="","",Input_series!C4435)</f>
        <v>3</v>
      </c>
      <c r="D4439" s="687">
        <f>IF(Input_series!D4435="","",Input_series!D4435)</f>
        <v>2</v>
      </c>
      <c r="E4439" s="360">
        <v>1.8315002353323019E-6</v>
      </c>
      <c r="F4439" s="15">
        <v>0</v>
      </c>
      <c r="G4439" s="15">
        <v>0</v>
      </c>
      <c r="H4439" s="5">
        <v>0</v>
      </c>
      <c r="I4439" s="5">
        <v>0</v>
      </c>
      <c r="J4439" s="190">
        <v>0</v>
      </c>
      <c r="K4439" s="190">
        <v>0</v>
      </c>
      <c r="L4439" s="190">
        <v>1.8315002353323017E-6</v>
      </c>
      <c r="M4439" s="190">
        <v>0</v>
      </c>
      <c r="N4439" s="190">
        <v>0</v>
      </c>
      <c r="O4439" s="190">
        <v>0</v>
      </c>
    </row>
    <row r="4440" spans="1:15">
      <c r="A4440" s="465">
        <v>4419</v>
      </c>
      <c r="B4440" s="686">
        <f>IF(Input_series!B4436="","",Input_series!B4436)</f>
        <v>6</v>
      </c>
      <c r="C4440" s="687">
        <f>IF(Input_series!C4436="","",Input_series!C4436)</f>
        <v>3</v>
      </c>
      <c r="D4440" s="687">
        <f>IF(Input_series!D4436="","",Input_series!D4436)</f>
        <v>3</v>
      </c>
      <c r="E4440" s="360">
        <v>1.8315002353323017E-6</v>
      </c>
      <c r="F4440" s="15">
        <v>0</v>
      </c>
      <c r="G4440" s="15">
        <v>0</v>
      </c>
      <c r="H4440" s="5">
        <v>0</v>
      </c>
      <c r="I4440" s="5">
        <v>0</v>
      </c>
      <c r="J4440" s="190">
        <v>0</v>
      </c>
      <c r="K4440" s="190">
        <v>0</v>
      </c>
      <c r="L4440" s="190">
        <v>1.8315002353323017E-6</v>
      </c>
      <c r="M4440" s="190">
        <v>0</v>
      </c>
      <c r="N4440" s="190">
        <v>0</v>
      </c>
      <c r="O4440" s="190">
        <v>0</v>
      </c>
    </row>
    <row r="4441" spans="1:15">
      <c r="A4441" s="465">
        <v>4420</v>
      </c>
      <c r="B4441" s="686">
        <f>IF(Input_series!B4437="","",Input_series!B4437)</f>
        <v>6</v>
      </c>
      <c r="C4441" s="687">
        <f>IF(Input_series!C4437="","",Input_series!C4437)</f>
        <v>3</v>
      </c>
      <c r="D4441" s="687">
        <f>IF(Input_series!D4437="","",Input_series!D4437)</f>
        <v>4</v>
      </c>
      <c r="E4441" s="360">
        <v>1.8315002353323017E-6</v>
      </c>
      <c r="F4441" s="15">
        <v>0</v>
      </c>
      <c r="G4441" s="15">
        <v>0</v>
      </c>
      <c r="H4441" s="5">
        <v>0</v>
      </c>
      <c r="I4441" s="5">
        <v>0</v>
      </c>
      <c r="J4441" s="190">
        <v>0</v>
      </c>
      <c r="K4441" s="190">
        <v>0</v>
      </c>
      <c r="L4441" s="190">
        <v>1.8315002353323017E-6</v>
      </c>
      <c r="M4441" s="190">
        <v>0</v>
      </c>
      <c r="N4441" s="190">
        <v>0</v>
      </c>
      <c r="O4441" s="190">
        <v>0</v>
      </c>
    </row>
    <row r="4442" spans="1:15">
      <c r="A4442" s="465">
        <v>4421</v>
      </c>
      <c r="B4442" s="686">
        <f>IF(Input_series!B4438="","",Input_series!B4438)</f>
        <v>6</v>
      </c>
      <c r="C4442" s="687">
        <f>IF(Input_series!C4438="","",Input_series!C4438)</f>
        <v>3</v>
      </c>
      <c r="D4442" s="687">
        <f>IF(Input_series!D4438="","",Input_series!D4438)</f>
        <v>5</v>
      </c>
      <c r="E4442" s="360">
        <v>1.8315002353323015E-6</v>
      </c>
      <c r="F4442" s="15">
        <v>0</v>
      </c>
      <c r="G4442" s="15">
        <v>0</v>
      </c>
      <c r="H4442" s="5">
        <v>0</v>
      </c>
      <c r="I4442" s="5">
        <v>0</v>
      </c>
      <c r="J4442" s="190">
        <v>0</v>
      </c>
      <c r="K4442" s="190">
        <v>0</v>
      </c>
      <c r="L4442" s="190">
        <v>1.8315002353323017E-6</v>
      </c>
      <c r="M4442" s="190">
        <v>0</v>
      </c>
      <c r="N4442" s="190">
        <v>0</v>
      </c>
      <c r="O4442" s="190">
        <v>0</v>
      </c>
    </row>
    <row r="4443" spans="1:15">
      <c r="A4443" s="465">
        <v>4422</v>
      </c>
      <c r="B4443" s="686">
        <f>IF(Input_series!B4439="","",Input_series!B4439)</f>
        <v>6</v>
      </c>
      <c r="C4443" s="687">
        <f>IF(Input_series!C4439="","",Input_series!C4439)</f>
        <v>3</v>
      </c>
      <c r="D4443" s="687">
        <f>IF(Input_series!D4439="","",Input_series!D4439)</f>
        <v>6</v>
      </c>
      <c r="E4443" s="360">
        <v>333.15455889654032</v>
      </c>
      <c r="F4443" s="15">
        <v>333.15455706504008</v>
      </c>
      <c r="G4443" s="15">
        <v>-341.90939871409012</v>
      </c>
      <c r="H4443" s="5">
        <v>0</v>
      </c>
      <c r="I4443" s="5">
        <v>0</v>
      </c>
      <c r="J4443" s="190">
        <v>0</v>
      </c>
      <c r="K4443" s="190">
        <v>0</v>
      </c>
      <c r="L4443" s="190">
        <v>1.8315002353323017E-6</v>
      </c>
      <c r="M4443" s="190">
        <v>0</v>
      </c>
      <c r="N4443" s="190">
        <v>0</v>
      </c>
      <c r="O4443" s="190">
        <v>0</v>
      </c>
    </row>
    <row r="4444" spans="1:15">
      <c r="A4444" s="465">
        <v>4423</v>
      </c>
      <c r="B4444" s="686">
        <f>IF(Input_series!B4440="","",Input_series!B4440)</f>
        <v>6</v>
      </c>
      <c r="C4444" s="687">
        <f>IF(Input_series!C4440="","",Input_series!C4440)</f>
        <v>3</v>
      </c>
      <c r="D4444" s="687">
        <f>IF(Input_series!D4440="","",Input_series!D4440)</f>
        <v>7</v>
      </c>
      <c r="E4444" s="360">
        <v>1.8315002353323017E-6</v>
      </c>
      <c r="F4444" s="15">
        <v>0</v>
      </c>
      <c r="G4444" s="15">
        <v>0</v>
      </c>
      <c r="H4444" s="5">
        <v>0</v>
      </c>
      <c r="I4444" s="5">
        <v>0</v>
      </c>
      <c r="J4444" s="190">
        <v>0</v>
      </c>
      <c r="K4444" s="190">
        <v>0</v>
      </c>
      <c r="L4444" s="190">
        <v>1.8315002353323017E-6</v>
      </c>
      <c r="M4444" s="190">
        <v>0</v>
      </c>
      <c r="N4444" s="190">
        <v>0</v>
      </c>
      <c r="O4444" s="190">
        <v>0</v>
      </c>
    </row>
    <row r="4445" spans="1:15">
      <c r="A4445" s="465">
        <v>4424</v>
      </c>
      <c r="B4445" s="686">
        <f>IF(Input_series!B4441="","",Input_series!B4441)</f>
        <v>6</v>
      </c>
      <c r="C4445" s="687">
        <f>IF(Input_series!C4441="","",Input_series!C4441)</f>
        <v>3</v>
      </c>
      <c r="D4445" s="687">
        <f>IF(Input_series!D4441="","",Input_series!D4441)</f>
        <v>8</v>
      </c>
      <c r="E4445" s="360">
        <v>1.8315002353323019E-6</v>
      </c>
      <c r="F4445" s="15">
        <v>0</v>
      </c>
      <c r="G4445" s="15">
        <v>0</v>
      </c>
      <c r="H4445" s="5">
        <v>0</v>
      </c>
      <c r="I4445" s="5">
        <v>0</v>
      </c>
      <c r="J4445" s="190">
        <v>0</v>
      </c>
      <c r="K4445" s="190">
        <v>0</v>
      </c>
      <c r="L4445" s="190">
        <v>1.8315002353323017E-6</v>
      </c>
      <c r="M4445" s="190">
        <v>0</v>
      </c>
      <c r="N4445" s="190">
        <v>0</v>
      </c>
      <c r="O4445" s="190">
        <v>0</v>
      </c>
    </row>
    <row r="4446" spans="1:15">
      <c r="A4446" s="465">
        <v>4425</v>
      </c>
      <c r="B4446" s="686">
        <f>IF(Input_series!B4442="","",Input_series!B4442)</f>
        <v>6</v>
      </c>
      <c r="C4446" s="687">
        <f>IF(Input_series!C4442="","",Input_series!C4442)</f>
        <v>3</v>
      </c>
      <c r="D4446" s="687">
        <f>IF(Input_series!D4442="","",Input_series!D4442)</f>
        <v>9</v>
      </c>
      <c r="E4446" s="360">
        <v>1.8315002353323019E-6</v>
      </c>
      <c r="F4446" s="15">
        <v>0</v>
      </c>
      <c r="G4446" s="15">
        <v>0</v>
      </c>
      <c r="H4446" s="5">
        <v>0</v>
      </c>
      <c r="I4446" s="5">
        <v>0</v>
      </c>
      <c r="J4446" s="190">
        <v>0</v>
      </c>
      <c r="K4446" s="190">
        <v>0</v>
      </c>
      <c r="L4446" s="190">
        <v>1.8315002353323017E-6</v>
      </c>
      <c r="M4446" s="190">
        <v>0</v>
      </c>
      <c r="N4446" s="190">
        <v>0</v>
      </c>
      <c r="O4446" s="190">
        <v>0</v>
      </c>
    </row>
    <row r="4447" spans="1:15">
      <c r="A4447" s="465">
        <v>4426</v>
      </c>
      <c r="B4447" s="686">
        <f>IF(Input_series!B4443="","",Input_series!B4443)</f>
        <v>6</v>
      </c>
      <c r="C4447" s="687">
        <f>IF(Input_series!C4443="","",Input_series!C4443)</f>
        <v>3</v>
      </c>
      <c r="D4447" s="687">
        <f>IF(Input_series!D4443="","",Input_series!D4443)</f>
        <v>10</v>
      </c>
      <c r="E4447" s="360">
        <v>1.8315002353323015E-6</v>
      </c>
      <c r="F4447" s="15">
        <v>0</v>
      </c>
      <c r="G4447" s="15">
        <v>0</v>
      </c>
      <c r="H4447" s="5">
        <v>0</v>
      </c>
      <c r="I4447" s="5">
        <v>0</v>
      </c>
      <c r="J4447" s="190">
        <v>0</v>
      </c>
      <c r="K4447" s="190">
        <v>0</v>
      </c>
      <c r="L4447" s="190">
        <v>1.8315002353323017E-6</v>
      </c>
      <c r="M4447" s="190">
        <v>0</v>
      </c>
      <c r="N4447" s="190">
        <v>0</v>
      </c>
      <c r="O4447" s="190">
        <v>0</v>
      </c>
    </row>
    <row r="4448" spans="1:15">
      <c r="A4448" s="465">
        <v>4427</v>
      </c>
      <c r="B4448" s="686">
        <f>IF(Input_series!B4444="","",Input_series!B4444)</f>
        <v>6</v>
      </c>
      <c r="C4448" s="687">
        <f>IF(Input_series!C4444="","",Input_series!C4444)</f>
        <v>3</v>
      </c>
      <c r="D4448" s="687">
        <f>IF(Input_series!D4444="","",Input_series!D4444)</f>
        <v>11</v>
      </c>
      <c r="E4448" s="360">
        <v>1.8315002353323017E-6</v>
      </c>
      <c r="F4448" s="15">
        <v>0</v>
      </c>
      <c r="G4448" s="15">
        <v>0</v>
      </c>
      <c r="H4448" s="5">
        <v>0</v>
      </c>
      <c r="I4448" s="5">
        <v>0</v>
      </c>
      <c r="J4448" s="190">
        <v>0</v>
      </c>
      <c r="K4448" s="190">
        <v>0</v>
      </c>
      <c r="L4448" s="190">
        <v>1.8315002353323017E-6</v>
      </c>
      <c r="M4448" s="190">
        <v>0</v>
      </c>
      <c r="N4448" s="190">
        <v>0</v>
      </c>
      <c r="O4448" s="190">
        <v>0</v>
      </c>
    </row>
    <row r="4449" spans="1:15">
      <c r="A4449" s="465">
        <v>4428</v>
      </c>
      <c r="B4449" s="686">
        <f>IF(Input_series!B4445="","",Input_series!B4445)</f>
        <v>6</v>
      </c>
      <c r="C4449" s="687">
        <f>IF(Input_series!C4445="","",Input_series!C4445)</f>
        <v>3</v>
      </c>
      <c r="D4449" s="687">
        <f>IF(Input_series!D4445="","",Input_series!D4445)</f>
        <v>12</v>
      </c>
      <c r="E4449" s="360">
        <v>521.73997911524486</v>
      </c>
      <c r="F4449" s="15">
        <v>521.73997728374468</v>
      </c>
      <c r="G4449" s="15">
        <v>-525.82021976218039</v>
      </c>
      <c r="H4449" s="5">
        <v>0</v>
      </c>
      <c r="I4449" s="5">
        <v>0</v>
      </c>
      <c r="J4449" s="190">
        <v>0</v>
      </c>
      <c r="K4449" s="190">
        <v>0</v>
      </c>
      <c r="L4449" s="190">
        <v>1.8315002353323017E-6</v>
      </c>
      <c r="M4449" s="190">
        <v>0</v>
      </c>
      <c r="N4449" s="190">
        <v>0</v>
      </c>
      <c r="O4449" s="190">
        <v>0</v>
      </c>
    </row>
    <row r="4450" spans="1:15">
      <c r="A4450" s="465">
        <v>4429</v>
      </c>
      <c r="B4450" s="686">
        <f>IF(Input_series!B4446="","",Input_series!B4446)</f>
        <v>6</v>
      </c>
      <c r="C4450" s="687">
        <f>IF(Input_series!C4446="","",Input_series!C4446)</f>
        <v>3</v>
      </c>
      <c r="D4450" s="687">
        <f>IF(Input_series!D4446="","",Input_series!D4446)</f>
        <v>13</v>
      </c>
      <c r="E4450" s="360">
        <v>1.8315002353323015E-6</v>
      </c>
      <c r="F4450" s="15">
        <v>0</v>
      </c>
      <c r="G4450" s="15">
        <v>0</v>
      </c>
      <c r="H4450" s="5">
        <v>0</v>
      </c>
      <c r="I4450" s="5">
        <v>0</v>
      </c>
      <c r="J4450" s="190">
        <v>0</v>
      </c>
      <c r="K4450" s="190">
        <v>0</v>
      </c>
      <c r="L4450" s="190">
        <v>1.8315002353323017E-6</v>
      </c>
      <c r="M4450" s="190">
        <v>0</v>
      </c>
      <c r="N4450" s="190">
        <v>0</v>
      </c>
      <c r="O4450" s="190">
        <v>0</v>
      </c>
    </row>
    <row r="4451" spans="1:15">
      <c r="A4451" s="465">
        <v>4430</v>
      </c>
      <c r="B4451" s="686">
        <f>IF(Input_series!B4447="","",Input_series!B4447)</f>
        <v>6</v>
      </c>
      <c r="C4451" s="687">
        <f>IF(Input_series!C4447="","",Input_series!C4447)</f>
        <v>3</v>
      </c>
      <c r="D4451" s="687">
        <f>IF(Input_series!D4447="","",Input_series!D4447)</f>
        <v>14</v>
      </c>
      <c r="E4451" s="360">
        <v>1.8315002353323017E-6</v>
      </c>
      <c r="F4451" s="15">
        <v>0</v>
      </c>
      <c r="G4451" s="15">
        <v>0</v>
      </c>
      <c r="H4451" s="5">
        <v>0</v>
      </c>
      <c r="I4451" s="5">
        <v>0</v>
      </c>
      <c r="J4451" s="190">
        <v>0</v>
      </c>
      <c r="K4451" s="190">
        <v>0</v>
      </c>
      <c r="L4451" s="190">
        <v>1.8315002353323017E-6</v>
      </c>
      <c r="M4451" s="190">
        <v>0</v>
      </c>
      <c r="N4451" s="190">
        <v>0</v>
      </c>
      <c r="O4451" s="190">
        <v>0</v>
      </c>
    </row>
    <row r="4452" spans="1:15">
      <c r="A4452" s="465">
        <v>4431</v>
      </c>
      <c r="B4452" s="686">
        <f>IF(Input_series!B4448="","",Input_series!B4448)</f>
        <v>6</v>
      </c>
      <c r="C4452" s="687">
        <f>IF(Input_series!C4448="","",Input_series!C4448)</f>
        <v>3</v>
      </c>
      <c r="D4452" s="687">
        <f>IF(Input_series!D4448="","",Input_series!D4448)</f>
        <v>15</v>
      </c>
      <c r="E4452" s="360">
        <v>1.8315002353323019E-6</v>
      </c>
      <c r="F4452" s="15">
        <v>0</v>
      </c>
      <c r="G4452" s="15">
        <v>0</v>
      </c>
      <c r="H4452" s="5">
        <v>0</v>
      </c>
      <c r="I4452" s="5">
        <v>0</v>
      </c>
      <c r="J4452" s="190">
        <v>0</v>
      </c>
      <c r="K4452" s="190">
        <v>0</v>
      </c>
      <c r="L4452" s="190">
        <v>1.8315002353323017E-6</v>
      </c>
      <c r="M4452" s="190">
        <v>0</v>
      </c>
      <c r="N4452" s="190">
        <v>0</v>
      </c>
      <c r="O4452" s="190">
        <v>0</v>
      </c>
    </row>
    <row r="4453" spans="1:15">
      <c r="A4453" s="465">
        <v>4432</v>
      </c>
      <c r="B4453" s="686">
        <f>IF(Input_series!B4449="","",Input_series!B4449)</f>
        <v>6</v>
      </c>
      <c r="C4453" s="687">
        <f>IF(Input_series!C4449="","",Input_series!C4449)</f>
        <v>3</v>
      </c>
      <c r="D4453" s="687">
        <f>IF(Input_series!D4449="","",Input_series!D4449)</f>
        <v>16</v>
      </c>
      <c r="E4453" s="360">
        <v>1.8315002353323017E-6</v>
      </c>
      <c r="F4453" s="15">
        <v>0</v>
      </c>
      <c r="G4453" s="15">
        <v>0</v>
      </c>
      <c r="H4453" s="5">
        <v>0</v>
      </c>
      <c r="I4453" s="5">
        <v>0</v>
      </c>
      <c r="J4453" s="190">
        <v>0</v>
      </c>
      <c r="K4453" s="190">
        <v>0</v>
      </c>
      <c r="L4453" s="190">
        <v>1.8315002353323017E-6</v>
      </c>
      <c r="M4453" s="190">
        <v>0</v>
      </c>
      <c r="N4453" s="190">
        <v>0</v>
      </c>
      <c r="O4453" s="190">
        <v>0</v>
      </c>
    </row>
    <row r="4454" spans="1:15">
      <c r="A4454" s="465">
        <v>4433</v>
      </c>
      <c r="B4454" s="686">
        <f>IF(Input_series!B4450="","",Input_series!B4450)</f>
        <v>6</v>
      </c>
      <c r="C4454" s="687">
        <f>IF(Input_series!C4450="","",Input_series!C4450)</f>
        <v>3</v>
      </c>
      <c r="D4454" s="687">
        <f>IF(Input_series!D4450="","",Input_series!D4450)</f>
        <v>17</v>
      </c>
      <c r="E4454" s="360">
        <v>1.8315002353323019E-6</v>
      </c>
      <c r="F4454" s="15">
        <v>0</v>
      </c>
      <c r="G4454" s="15">
        <v>0</v>
      </c>
      <c r="H4454" s="5">
        <v>0</v>
      </c>
      <c r="I4454" s="5">
        <v>0</v>
      </c>
      <c r="J4454" s="190">
        <v>0</v>
      </c>
      <c r="K4454" s="190">
        <v>0</v>
      </c>
      <c r="L4454" s="190">
        <v>1.8315002353323017E-6</v>
      </c>
      <c r="M4454" s="190">
        <v>0</v>
      </c>
      <c r="N4454" s="190">
        <v>0</v>
      </c>
      <c r="O4454" s="190">
        <v>0</v>
      </c>
    </row>
    <row r="4455" spans="1:15">
      <c r="A4455" s="465">
        <v>4434</v>
      </c>
      <c r="B4455" s="686">
        <f>IF(Input_series!B4451="","",Input_series!B4451)</f>
        <v>6</v>
      </c>
      <c r="C4455" s="687">
        <f>IF(Input_series!C4451="","",Input_series!C4451)</f>
        <v>3</v>
      </c>
      <c r="D4455" s="687">
        <f>IF(Input_series!D4451="","",Input_series!D4451)</f>
        <v>18</v>
      </c>
      <c r="E4455" s="360">
        <v>527.28964014728194</v>
      </c>
      <c r="F4455" s="15">
        <v>527.28963831578176</v>
      </c>
      <c r="G4455" s="15">
        <v>-529.00022352208339</v>
      </c>
      <c r="H4455" s="5">
        <v>0</v>
      </c>
      <c r="I4455" s="5">
        <v>0</v>
      </c>
      <c r="J4455" s="190">
        <v>0</v>
      </c>
      <c r="K4455" s="190">
        <v>0</v>
      </c>
      <c r="L4455" s="190">
        <v>1.8315002353323017E-6</v>
      </c>
      <c r="M4455" s="190">
        <v>0</v>
      </c>
      <c r="N4455" s="190">
        <v>0</v>
      </c>
      <c r="O4455" s="190">
        <v>0</v>
      </c>
    </row>
    <row r="4456" spans="1:15">
      <c r="A4456" s="465">
        <v>4435</v>
      </c>
      <c r="B4456" s="686">
        <f>IF(Input_series!B4452="","",Input_series!B4452)</f>
        <v>6</v>
      </c>
      <c r="C4456" s="687">
        <f>IF(Input_series!C4452="","",Input_series!C4452)</f>
        <v>3</v>
      </c>
      <c r="D4456" s="687">
        <f>IF(Input_series!D4452="","",Input_series!D4452)</f>
        <v>19</v>
      </c>
      <c r="E4456" s="360">
        <v>1.8315002353323017E-6</v>
      </c>
      <c r="F4456" s="15">
        <v>0</v>
      </c>
      <c r="G4456" s="15">
        <v>0</v>
      </c>
      <c r="H4456" s="5">
        <v>0</v>
      </c>
      <c r="I4456" s="5">
        <v>0</v>
      </c>
      <c r="J4456" s="190">
        <v>0</v>
      </c>
      <c r="K4456" s="190">
        <v>0</v>
      </c>
      <c r="L4456" s="190">
        <v>1.8315002353323017E-6</v>
      </c>
      <c r="M4456" s="190">
        <v>0</v>
      </c>
      <c r="N4456" s="190">
        <v>0</v>
      </c>
      <c r="O4456" s="190">
        <v>0</v>
      </c>
    </row>
    <row r="4457" spans="1:15">
      <c r="A4457" s="465">
        <v>4436</v>
      </c>
      <c r="B4457" s="686">
        <f>IF(Input_series!B4453="","",Input_series!B4453)</f>
        <v>6</v>
      </c>
      <c r="C4457" s="687">
        <f>IF(Input_series!C4453="","",Input_series!C4453)</f>
        <v>3</v>
      </c>
      <c r="D4457" s="687">
        <f>IF(Input_series!D4453="","",Input_series!D4453)</f>
        <v>20</v>
      </c>
      <c r="E4457" s="360">
        <v>1.8315002353323015E-6</v>
      </c>
      <c r="F4457" s="15">
        <v>0</v>
      </c>
      <c r="G4457" s="15">
        <v>0</v>
      </c>
      <c r="H4457" s="5">
        <v>0</v>
      </c>
      <c r="I4457" s="5">
        <v>0</v>
      </c>
      <c r="J4457" s="190">
        <v>0</v>
      </c>
      <c r="K4457" s="190">
        <v>0</v>
      </c>
      <c r="L4457" s="190">
        <v>1.8315002353323017E-6</v>
      </c>
      <c r="M4457" s="190">
        <v>0</v>
      </c>
      <c r="N4457" s="190">
        <v>0</v>
      </c>
      <c r="O4457" s="190">
        <v>0</v>
      </c>
    </row>
    <row r="4458" spans="1:15">
      <c r="A4458" s="465">
        <v>4437</v>
      </c>
      <c r="B4458" s="686">
        <f>IF(Input_series!B4454="","",Input_series!B4454)</f>
        <v>6</v>
      </c>
      <c r="C4458" s="687">
        <f>IF(Input_series!C4454="","",Input_series!C4454)</f>
        <v>3</v>
      </c>
      <c r="D4458" s="687">
        <f>IF(Input_series!D4454="","",Input_series!D4454)</f>
        <v>21</v>
      </c>
      <c r="E4458" s="360">
        <v>1.8315002353323017E-6</v>
      </c>
      <c r="F4458" s="15">
        <v>0</v>
      </c>
      <c r="G4458" s="15">
        <v>0</v>
      </c>
      <c r="H4458" s="5">
        <v>0</v>
      </c>
      <c r="I4458" s="5">
        <v>0</v>
      </c>
      <c r="J4458" s="190">
        <v>0</v>
      </c>
      <c r="K4458" s="190">
        <v>0</v>
      </c>
      <c r="L4458" s="190">
        <v>1.8315002353323017E-6</v>
      </c>
      <c r="M4458" s="190">
        <v>0</v>
      </c>
      <c r="N4458" s="190">
        <v>0</v>
      </c>
      <c r="O4458" s="190">
        <v>0</v>
      </c>
    </row>
    <row r="4459" spans="1:15">
      <c r="A4459" s="465">
        <v>4438</v>
      </c>
      <c r="B4459" s="686">
        <f>IF(Input_series!B4455="","",Input_series!B4455)</f>
        <v>6</v>
      </c>
      <c r="C4459" s="687">
        <f>IF(Input_series!C4455="","",Input_series!C4455)</f>
        <v>3</v>
      </c>
      <c r="D4459" s="687">
        <f>IF(Input_series!D4455="","",Input_series!D4455)</f>
        <v>22</v>
      </c>
      <c r="E4459" s="360">
        <v>1.8315002353323017E-6</v>
      </c>
      <c r="F4459" s="15">
        <v>0</v>
      </c>
      <c r="G4459" s="15">
        <v>0</v>
      </c>
      <c r="H4459" s="5">
        <v>0</v>
      </c>
      <c r="I4459" s="5">
        <v>0</v>
      </c>
      <c r="J4459" s="190">
        <v>0</v>
      </c>
      <c r="K4459" s="190">
        <v>0</v>
      </c>
      <c r="L4459" s="190">
        <v>1.8315002353323017E-6</v>
      </c>
      <c r="M4459" s="190">
        <v>0</v>
      </c>
      <c r="N4459" s="190">
        <v>0</v>
      </c>
      <c r="O4459" s="190">
        <v>0</v>
      </c>
    </row>
    <row r="4460" spans="1:15">
      <c r="A4460" s="465">
        <v>4439</v>
      </c>
      <c r="B4460" s="686">
        <f>IF(Input_series!B4456="","",Input_series!B4456)</f>
        <v>6</v>
      </c>
      <c r="C4460" s="687">
        <f>IF(Input_series!C4456="","",Input_series!C4456)</f>
        <v>3</v>
      </c>
      <c r="D4460" s="687">
        <f>IF(Input_series!D4456="","",Input_series!D4456)</f>
        <v>23</v>
      </c>
      <c r="E4460" s="360">
        <v>1.8315002353323017E-6</v>
      </c>
      <c r="F4460" s="15">
        <v>0</v>
      </c>
      <c r="G4460" s="15">
        <v>0</v>
      </c>
      <c r="H4460" s="5">
        <v>0</v>
      </c>
      <c r="I4460" s="5">
        <v>0</v>
      </c>
      <c r="J4460" s="190">
        <v>0</v>
      </c>
      <c r="K4460" s="190">
        <v>0</v>
      </c>
      <c r="L4460" s="190">
        <v>1.8315002353323017E-6</v>
      </c>
      <c r="M4460" s="190">
        <v>0</v>
      </c>
      <c r="N4460" s="190">
        <v>0</v>
      </c>
      <c r="O4460" s="190">
        <v>0</v>
      </c>
    </row>
    <row r="4461" spans="1:15">
      <c r="A4461" s="465">
        <v>4440</v>
      </c>
      <c r="B4461" s="686">
        <f>IF(Input_series!B4457="","",Input_series!B4457)</f>
        <v>6</v>
      </c>
      <c r="C4461" s="687">
        <f>IF(Input_series!C4457="","",Input_series!C4457)</f>
        <v>3</v>
      </c>
      <c r="D4461" s="687">
        <f>IF(Input_series!D4457="","",Input_series!D4457)</f>
        <v>24</v>
      </c>
      <c r="E4461" s="360">
        <v>1.8315002353323017E-6</v>
      </c>
      <c r="F4461" s="15">
        <v>0</v>
      </c>
      <c r="G4461" s="15">
        <v>0</v>
      </c>
      <c r="H4461" s="5">
        <v>0</v>
      </c>
      <c r="I4461" s="5">
        <v>0</v>
      </c>
      <c r="J4461" s="190">
        <v>0</v>
      </c>
      <c r="K4461" s="190">
        <v>0</v>
      </c>
      <c r="L4461" s="190">
        <v>1.8315002353323017E-6</v>
      </c>
      <c r="M4461" s="190">
        <v>0</v>
      </c>
      <c r="N4461" s="190">
        <v>0</v>
      </c>
      <c r="O4461" s="190">
        <v>0</v>
      </c>
    </row>
    <row r="4462" spans="1:15">
      <c r="A4462" s="465">
        <v>4441</v>
      </c>
      <c r="B4462" s="686">
        <f>IF(Input_series!B4458="","",Input_series!B4458)</f>
        <v>6</v>
      </c>
      <c r="C4462" s="687">
        <f>IF(Input_series!C4458="","",Input_series!C4458)</f>
        <v>4</v>
      </c>
      <c r="D4462" s="687">
        <f>IF(Input_series!D4458="","",Input_series!D4458)</f>
        <v>1</v>
      </c>
      <c r="E4462" s="360">
        <v>1.8315002353323017E-6</v>
      </c>
      <c r="F4462" s="15">
        <v>0</v>
      </c>
      <c r="G4462" s="15">
        <v>0</v>
      </c>
      <c r="H4462" s="5">
        <v>0</v>
      </c>
      <c r="I4462" s="5">
        <v>0</v>
      </c>
      <c r="J4462" s="190">
        <v>0</v>
      </c>
      <c r="K4462" s="190">
        <v>0</v>
      </c>
      <c r="L4462" s="190">
        <v>1.8315002353323017E-6</v>
      </c>
      <c r="M4462" s="190">
        <v>0</v>
      </c>
      <c r="N4462" s="190">
        <v>0</v>
      </c>
      <c r="O4462" s="190">
        <v>0</v>
      </c>
    </row>
    <row r="4463" spans="1:15">
      <c r="A4463" s="465">
        <v>4442</v>
      </c>
      <c r="B4463" s="686">
        <f>IF(Input_series!B4459="","",Input_series!B4459)</f>
        <v>6</v>
      </c>
      <c r="C4463" s="687">
        <f>IF(Input_series!C4459="","",Input_series!C4459)</f>
        <v>4</v>
      </c>
      <c r="D4463" s="687">
        <f>IF(Input_series!D4459="","",Input_series!D4459)</f>
        <v>2</v>
      </c>
      <c r="E4463" s="360">
        <v>1.8315002353323017E-6</v>
      </c>
      <c r="F4463" s="15">
        <v>0</v>
      </c>
      <c r="G4463" s="15">
        <v>0</v>
      </c>
      <c r="H4463" s="5">
        <v>0</v>
      </c>
      <c r="I4463" s="5">
        <v>0</v>
      </c>
      <c r="J4463" s="190">
        <v>0</v>
      </c>
      <c r="K4463" s="190">
        <v>0</v>
      </c>
      <c r="L4463" s="190">
        <v>1.8315002353323017E-6</v>
      </c>
      <c r="M4463" s="190">
        <v>0</v>
      </c>
      <c r="N4463" s="190">
        <v>0</v>
      </c>
      <c r="O4463" s="190">
        <v>0</v>
      </c>
    </row>
    <row r="4464" spans="1:15">
      <c r="A4464" s="465">
        <v>4443</v>
      </c>
      <c r="B4464" s="686">
        <f>IF(Input_series!B4460="","",Input_series!B4460)</f>
        <v>6</v>
      </c>
      <c r="C4464" s="687">
        <f>IF(Input_series!C4460="","",Input_series!C4460)</f>
        <v>4</v>
      </c>
      <c r="D4464" s="687">
        <f>IF(Input_series!D4460="","",Input_series!D4460)</f>
        <v>3</v>
      </c>
      <c r="E4464" s="360">
        <v>1.8315002353323017E-6</v>
      </c>
      <c r="F4464" s="15">
        <v>0</v>
      </c>
      <c r="G4464" s="15">
        <v>0</v>
      </c>
      <c r="H4464" s="5">
        <v>0</v>
      </c>
      <c r="I4464" s="5">
        <v>0</v>
      </c>
      <c r="J4464" s="190">
        <v>0</v>
      </c>
      <c r="K4464" s="190">
        <v>0</v>
      </c>
      <c r="L4464" s="190">
        <v>1.8315002353323017E-6</v>
      </c>
      <c r="M4464" s="190">
        <v>0</v>
      </c>
      <c r="N4464" s="190">
        <v>0</v>
      </c>
      <c r="O4464" s="190">
        <v>0</v>
      </c>
    </row>
    <row r="4465" spans="1:15">
      <c r="A4465" s="465">
        <v>4444</v>
      </c>
      <c r="B4465" s="686">
        <f>IF(Input_series!B4461="","",Input_series!B4461)</f>
        <v>6</v>
      </c>
      <c r="C4465" s="687">
        <f>IF(Input_series!C4461="","",Input_series!C4461)</f>
        <v>4</v>
      </c>
      <c r="D4465" s="687">
        <f>IF(Input_series!D4461="","",Input_series!D4461)</f>
        <v>4</v>
      </c>
      <c r="E4465" s="360">
        <v>1.8315002353323017E-6</v>
      </c>
      <c r="F4465" s="15">
        <v>0</v>
      </c>
      <c r="G4465" s="15">
        <v>0</v>
      </c>
      <c r="H4465" s="5">
        <v>0</v>
      </c>
      <c r="I4465" s="5">
        <v>0</v>
      </c>
      <c r="J4465" s="190">
        <v>0</v>
      </c>
      <c r="K4465" s="190">
        <v>0</v>
      </c>
      <c r="L4465" s="190">
        <v>1.8315002353323017E-6</v>
      </c>
      <c r="M4465" s="190">
        <v>0</v>
      </c>
      <c r="N4465" s="190">
        <v>0</v>
      </c>
      <c r="O4465" s="190">
        <v>0</v>
      </c>
    </row>
    <row r="4466" spans="1:15">
      <c r="A4466" s="465">
        <v>4445</v>
      </c>
      <c r="B4466" s="686">
        <f>IF(Input_series!B4462="","",Input_series!B4462)</f>
        <v>6</v>
      </c>
      <c r="C4466" s="687">
        <f>IF(Input_series!C4462="","",Input_series!C4462)</f>
        <v>4</v>
      </c>
      <c r="D4466" s="687">
        <f>IF(Input_series!D4462="","",Input_series!D4462)</f>
        <v>5</v>
      </c>
      <c r="E4466" s="360">
        <v>1.8315002353323017E-6</v>
      </c>
      <c r="F4466" s="15">
        <v>0</v>
      </c>
      <c r="G4466" s="15">
        <v>0</v>
      </c>
      <c r="H4466" s="5">
        <v>0</v>
      </c>
      <c r="I4466" s="5">
        <v>0</v>
      </c>
      <c r="J4466" s="190">
        <v>0</v>
      </c>
      <c r="K4466" s="190">
        <v>0</v>
      </c>
      <c r="L4466" s="190">
        <v>1.8315002353323017E-6</v>
      </c>
      <c r="M4466" s="190">
        <v>0</v>
      </c>
      <c r="N4466" s="190">
        <v>0</v>
      </c>
      <c r="O4466" s="190">
        <v>0</v>
      </c>
    </row>
    <row r="4467" spans="1:15">
      <c r="A4467" s="465">
        <v>4446</v>
      </c>
      <c r="B4467" s="686">
        <f>IF(Input_series!B4463="","",Input_series!B4463)</f>
        <v>6</v>
      </c>
      <c r="C4467" s="687">
        <f>IF(Input_series!C4463="","",Input_series!C4463)</f>
        <v>4</v>
      </c>
      <c r="D4467" s="687">
        <f>IF(Input_series!D4463="","",Input_series!D4463)</f>
        <v>6</v>
      </c>
      <c r="E4467" s="360">
        <v>253.57175125936487</v>
      </c>
      <c r="F4467" s="15">
        <v>253.57174942786463</v>
      </c>
      <c r="G4467" s="15">
        <v>-259.26344731350463</v>
      </c>
      <c r="H4467" s="5">
        <v>0</v>
      </c>
      <c r="I4467" s="5">
        <v>0</v>
      </c>
      <c r="J4467" s="190">
        <v>0</v>
      </c>
      <c r="K4467" s="190">
        <v>0</v>
      </c>
      <c r="L4467" s="190">
        <v>1.8315002353323017E-6</v>
      </c>
      <c r="M4467" s="190">
        <v>0</v>
      </c>
      <c r="N4467" s="190">
        <v>0</v>
      </c>
      <c r="O4467" s="190">
        <v>0</v>
      </c>
    </row>
    <row r="4468" spans="1:15">
      <c r="A4468" s="465">
        <v>4447</v>
      </c>
      <c r="B4468" s="686">
        <f>IF(Input_series!B4464="","",Input_series!B4464)</f>
        <v>6</v>
      </c>
      <c r="C4468" s="687">
        <f>IF(Input_series!C4464="","",Input_series!C4464)</f>
        <v>4</v>
      </c>
      <c r="D4468" s="687">
        <f>IF(Input_series!D4464="","",Input_series!D4464)</f>
        <v>7</v>
      </c>
      <c r="E4468" s="360">
        <v>1.8315002353323017E-6</v>
      </c>
      <c r="F4468" s="15">
        <v>0</v>
      </c>
      <c r="G4468" s="15">
        <v>0</v>
      </c>
      <c r="H4468" s="5">
        <v>0</v>
      </c>
      <c r="I4468" s="5">
        <v>0</v>
      </c>
      <c r="J4468" s="190">
        <v>0</v>
      </c>
      <c r="K4468" s="190">
        <v>0</v>
      </c>
      <c r="L4468" s="190">
        <v>1.8315002353323017E-6</v>
      </c>
      <c r="M4468" s="190">
        <v>0</v>
      </c>
      <c r="N4468" s="190">
        <v>0</v>
      </c>
      <c r="O4468" s="190">
        <v>0</v>
      </c>
    </row>
    <row r="4469" spans="1:15">
      <c r="A4469" s="465">
        <v>4448</v>
      </c>
      <c r="B4469" s="686">
        <f>IF(Input_series!B4465="","",Input_series!B4465)</f>
        <v>6</v>
      </c>
      <c r="C4469" s="687">
        <f>IF(Input_series!C4465="","",Input_series!C4465)</f>
        <v>4</v>
      </c>
      <c r="D4469" s="687">
        <f>IF(Input_series!D4465="","",Input_series!D4465)</f>
        <v>8</v>
      </c>
      <c r="E4469" s="360">
        <v>1.8315002353323017E-6</v>
      </c>
      <c r="F4469" s="15">
        <v>0</v>
      </c>
      <c r="G4469" s="15">
        <v>0</v>
      </c>
      <c r="H4469" s="5">
        <v>0</v>
      </c>
      <c r="I4469" s="5">
        <v>0</v>
      </c>
      <c r="J4469" s="190">
        <v>0</v>
      </c>
      <c r="K4469" s="190">
        <v>0</v>
      </c>
      <c r="L4469" s="190">
        <v>1.8315002353323017E-6</v>
      </c>
      <c r="M4469" s="190">
        <v>0</v>
      </c>
      <c r="N4469" s="190">
        <v>0</v>
      </c>
      <c r="O4469" s="190">
        <v>0</v>
      </c>
    </row>
    <row r="4470" spans="1:15">
      <c r="A4470" s="465">
        <v>4449</v>
      </c>
      <c r="B4470" s="686">
        <f>IF(Input_series!B4466="","",Input_series!B4466)</f>
        <v>6</v>
      </c>
      <c r="C4470" s="687">
        <f>IF(Input_series!C4466="","",Input_series!C4466)</f>
        <v>4</v>
      </c>
      <c r="D4470" s="687">
        <f>IF(Input_series!D4466="","",Input_series!D4466)</f>
        <v>9</v>
      </c>
      <c r="E4470" s="360">
        <v>1.8315002353323017E-6</v>
      </c>
      <c r="F4470" s="15">
        <v>0</v>
      </c>
      <c r="G4470" s="15">
        <v>0</v>
      </c>
      <c r="H4470" s="5">
        <v>0</v>
      </c>
      <c r="I4470" s="5">
        <v>0</v>
      </c>
      <c r="J4470" s="190">
        <v>0</v>
      </c>
      <c r="K4470" s="190">
        <v>0</v>
      </c>
      <c r="L4470" s="190">
        <v>1.8315002353323017E-6</v>
      </c>
      <c r="M4470" s="190">
        <v>0</v>
      </c>
      <c r="N4470" s="190">
        <v>0</v>
      </c>
      <c r="O4470" s="190">
        <v>0</v>
      </c>
    </row>
    <row r="4471" spans="1:15">
      <c r="A4471" s="465">
        <v>4450</v>
      </c>
      <c r="B4471" s="686">
        <f>IF(Input_series!B4467="","",Input_series!B4467)</f>
        <v>6</v>
      </c>
      <c r="C4471" s="687">
        <f>IF(Input_series!C4467="","",Input_series!C4467)</f>
        <v>4</v>
      </c>
      <c r="D4471" s="687">
        <f>IF(Input_series!D4467="","",Input_series!D4467)</f>
        <v>10</v>
      </c>
      <c r="E4471" s="360">
        <v>1.8315002353323017E-6</v>
      </c>
      <c r="F4471" s="15">
        <v>0</v>
      </c>
      <c r="G4471" s="15">
        <v>0</v>
      </c>
      <c r="H4471" s="5">
        <v>0</v>
      </c>
      <c r="I4471" s="5">
        <v>0</v>
      </c>
      <c r="J4471" s="190">
        <v>0</v>
      </c>
      <c r="K4471" s="190">
        <v>0</v>
      </c>
      <c r="L4471" s="190">
        <v>1.8315002353323017E-6</v>
      </c>
      <c r="M4471" s="190">
        <v>0</v>
      </c>
      <c r="N4471" s="190">
        <v>0</v>
      </c>
      <c r="O4471" s="190">
        <v>0</v>
      </c>
    </row>
    <row r="4472" spans="1:15">
      <c r="A4472" s="465">
        <v>4451</v>
      </c>
      <c r="B4472" s="686">
        <f>IF(Input_series!B4468="","",Input_series!B4468)</f>
        <v>6</v>
      </c>
      <c r="C4472" s="687">
        <f>IF(Input_series!C4468="","",Input_series!C4468)</f>
        <v>4</v>
      </c>
      <c r="D4472" s="687">
        <f>IF(Input_series!D4468="","",Input_series!D4468)</f>
        <v>11</v>
      </c>
      <c r="E4472" s="360">
        <v>1.8315002353323017E-6</v>
      </c>
      <c r="F4472" s="15">
        <v>0</v>
      </c>
      <c r="G4472" s="15">
        <v>0</v>
      </c>
      <c r="H4472" s="5">
        <v>0</v>
      </c>
      <c r="I4472" s="5">
        <v>0</v>
      </c>
      <c r="J4472" s="190">
        <v>0</v>
      </c>
      <c r="K4472" s="190">
        <v>0</v>
      </c>
      <c r="L4472" s="190">
        <v>1.8315002353323017E-6</v>
      </c>
      <c r="M4472" s="190">
        <v>0</v>
      </c>
      <c r="N4472" s="190">
        <v>0</v>
      </c>
      <c r="O4472" s="190">
        <v>0</v>
      </c>
    </row>
    <row r="4473" spans="1:15">
      <c r="A4473" s="465">
        <v>4452</v>
      </c>
      <c r="B4473" s="686">
        <f>IF(Input_series!B4469="","",Input_series!B4469)</f>
        <v>6</v>
      </c>
      <c r="C4473" s="687">
        <f>IF(Input_series!C4469="","",Input_series!C4469)</f>
        <v>4</v>
      </c>
      <c r="D4473" s="687">
        <f>IF(Input_series!D4469="","",Input_series!D4469)</f>
        <v>12</v>
      </c>
      <c r="E4473" s="360">
        <v>316.9449149854313</v>
      </c>
      <c r="F4473" s="15">
        <v>316.94491315393105</v>
      </c>
      <c r="G4473" s="15">
        <v>-317.15755185492338</v>
      </c>
      <c r="H4473" s="5">
        <v>0</v>
      </c>
      <c r="I4473" s="5">
        <v>0</v>
      </c>
      <c r="J4473" s="190">
        <v>0</v>
      </c>
      <c r="K4473" s="190">
        <v>0</v>
      </c>
      <c r="L4473" s="190">
        <v>1.8315002353323017E-6</v>
      </c>
      <c r="M4473" s="190">
        <v>0</v>
      </c>
      <c r="N4473" s="190">
        <v>0</v>
      </c>
      <c r="O4473" s="190">
        <v>0</v>
      </c>
    </row>
    <row r="4474" spans="1:15">
      <c r="A4474" s="465">
        <v>4453</v>
      </c>
      <c r="B4474" s="686">
        <f>IF(Input_series!B4470="","",Input_series!B4470)</f>
        <v>6</v>
      </c>
      <c r="C4474" s="687">
        <f>IF(Input_series!C4470="","",Input_series!C4470)</f>
        <v>4</v>
      </c>
      <c r="D4474" s="687">
        <f>IF(Input_series!D4470="","",Input_series!D4470)</f>
        <v>13</v>
      </c>
      <c r="E4474" s="360">
        <v>1.8315002353323015E-6</v>
      </c>
      <c r="F4474" s="15">
        <v>0</v>
      </c>
      <c r="G4474" s="15">
        <v>0</v>
      </c>
      <c r="H4474" s="5">
        <v>0</v>
      </c>
      <c r="I4474" s="5">
        <v>0</v>
      </c>
      <c r="J4474" s="190">
        <v>0</v>
      </c>
      <c r="K4474" s="190">
        <v>0</v>
      </c>
      <c r="L4474" s="190">
        <v>1.8315002353323017E-6</v>
      </c>
      <c r="M4474" s="190">
        <v>0</v>
      </c>
      <c r="N4474" s="190">
        <v>0</v>
      </c>
      <c r="O4474" s="190">
        <v>0</v>
      </c>
    </row>
    <row r="4475" spans="1:15">
      <c r="A4475" s="465">
        <v>4454</v>
      </c>
      <c r="B4475" s="686">
        <f>IF(Input_series!B4471="","",Input_series!B4471)</f>
        <v>6</v>
      </c>
      <c r="C4475" s="687">
        <f>IF(Input_series!C4471="","",Input_series!C4471)</f>
        <v>4</v>
      </c>
      <c r="D4475" s="687">
        <f>IF(Input_series!D4471="","",Input_series!D4471)</f>
        <v>14</v>
      </c>
      <c r="E4475" s="360">
        <v>1.8315002353323017E-6</v>
      </c>
      <c r="F4475" s="15">
        <v>0</v>
      </c>
      <c r="G4475" s="15">
        <v>0</v>
      </c>
      <c r="H4475" s="5">
        <v>0</v>
      </c>
      <c r="I4475" s="5">
        <v>0</v>
      </c>
      <c r="J4475" s="190">
        <v>0</v>
      </c>
      <c r="K4475" s="190">
        <v>0</v>
      </c>
      <c r="L4475" s="190">
        <v>1.8315002353323017E-6</v>
      </c>
      <c r="M4475" s="190">
        <v>0</v>
      </c>
      <c r="N4475" s="190">
        <v>0</v>
      </c>
      <c r="O4475" s="190">
        <v>0</v>
      </c>
    </row>
    <row r="4476" spans="1:15">
      <c r="A4476" s="465">
        <v>4455</v>
      </c>
      <c r="B4476" s="686">
        <f>IF(Input_series!B4472="","",Input_series!B4472)</f>
        <v>6</v>
      </c>
      <c r="C4476" s="687">
        <f>IF(Input_series!C4472="","",Input_series!C4472)</f>
        <v>4</v>
      </c>
      <c r="D4476" s="687">
        <f>IF(Input_series!D4472="","",Input_series!D4472)</f>
        <v>15</v>
      </c>
      <c r="E4476" s="360">
        <v>1.8315002353323015E-6</v>
      </c>
      <c r="F4476" s="15">
        <v>0</v>
      </c>
      <c r="G4476" s="15">
        <v>0</v>
      </c>
      <c r="H4476" s="5">
        <v>0</v>
      </c>
      <c r="I4476" s="5">
        <v>0</v>
      </c>
      <c r="J4476" s="190">
        <v>0</v>
      </c>
      <c r="K4476" s="190">
        <v>0</v>
      </c>
      <c r="L4476" s="190">
        <v>1.8315002353323017E-6</v>
      </c>
      <c r="M4476" s="190">
        <v>0</v>
      </c>
      <c r="N4476" s="190">
        <v>0</v>
      </c>
      <c r="O4476" s="190">
        <v>0</v>
      </c>
    </row>
    <row r="4477" spans="1:15">
      <c r="A4477" s="465">
        <v>4456</v>
      </c>
      <c r="B4477" s="686">
        <f>IF(Input_series!B4473="","",Input_series!B4473)</f>
        <v>6</v>
      </c>
      <c r="C4477" s="687">
        <f>IF(Input_series!C4473="","",Input_series!C4473)</f>
        <v>4</v>
      </c>
      <c r="D4477" s="687">
        <f>IF(Input_series!D4473="","",Input_series!D4473)</f>
        <v>16</v>
      </c>
      <c r="E4477" s="360">
        <v>1.8315002353323017E-6</v>
      </c>
      <c r="F4477" s="15">
        <v>0</v>
      </c>
      <c r="G4477" s="15">
        <v>0</v>
      </c>
      <c r="H4477" s="5">
        <v>0</v>
      </c>
      <c r="I4477" s="5">
        <v>0</v>
      </c>
      <c r="J4477" s="190">
        <v>0</v>
      </c>
      <c r="K4477" s="190">
        <v>0</v>
      </c>
      <c r="L4477" s="190">
        <v>1.8315002353323017E-6</v>
      </c>
      <c r="M4477" s="190">
        <v>0</v>
      </c>
      <c r="N4477" s="190">
        <v>0</v>
      </c>
      <c r="O4477" s="190">
        <v>0</v>
      </c>
    </row>
    <row r="4478" spans="1:15">
      <c r="A4478" s="465">
        <v>4457</v>
      </c>
      <c r="B4478" s="686">
        <f>IF(Input_series!B4474="","",Input_series!B4474)</f>
        <v>6</v>
      </c>
      <c r="C4478" s="687">
        <f>IF(Input_series!C4474="","",Input_series!C4474)</f>
        <v>4</v>
      </c>
      <c r="D4478" s="687">
        <f>IF(Input_series!D4474="","",Input_series!D4474)</f>
        <v>17</v>
      </c>
      <c r="E4478" s="360">
        <v>1.8315002353323015E-6</v>
      </c>
      <c r="F4478" s="15">
        <v>0</v>
      </c>
      <c r="G4478" s="15">
        <v>0</v>
      </c>
      <c r="H4478" s="5">
        <v>0</v>
      </c>
      <c r="I4478" s="5">
        <v>0</v>
      </c>
      <c r="J4478" s="190">
        <v>0</v>
      </c>
      <c r="K4478" s="190">
        <v>0</v>
      </c>
      <c r="L4478" s="190">
        <v>1.8315002353323017E-6</v>
      </c>
      <c r="M4478" s="190">
        <v>0</v>
      </c>
      <c r="N4478" s="190">
        <v>0</v>
      </c>
      <c r="O4478" s="190">
        <v>0</v>
      </c>
    </row>
    <row r="4479" spans="1:15">
      <c r="A4479" s="465">
        <v>4458</v>
      </c>
      <c r="B4479" s="686">
        <f>IF(Input_series!B4475="","",Input_series!B4475)</f>
        <v>6</v>
      </c>
      <c r="C4479" s="687">
        <f>IF(Input_series!C4475="","",Input_series!C4475)</f>
        <v>4</v>
      </c>
      <c r="D4479" s="687">
        <f>IF(Input_series!D4475="","",Input_series!D4475)</f>
        <v>18</v>
      </c>
      <c r="E4479" s="360">
        <v>473.25699089501273</v>
      </c>
      <c r="F4479" s="15">
        <v>473.25698906351249</v>
      </c>
      <c r="G4479" s="15">
        <v>-472.04095688735862</v>
      </c>
      <c r="H4479" s="5">
        <v>0</v>
      </c>
      <c r="I4479" s="5">
        <v>0</v>
      </c>
      <c r="J4479" s="190">
        <v>0</v>
      </c>
      <c r="K4479" s="190">
        <v>0</v>
      </c>
      <c r="L4479" s="190">
        <v>1.8315002353323017E-6</v>
      </c>
      <c r="M4479" s="190">
        <v>0</v>
      </c>
      <c r="N4479" s="190">
        <v>0</v>
      </c>
      <c r="O4479" s="190">
        <v>0</v>
      </c>
    </row>
    <row r="4480" spans="1:15">
      <c r="A4480" s="465">
        <v>4459</v>
      </c>
      <c r="B4480" s="686">
        <f>IF(Input_series!B4476="","",Input_series!B4476)</f>
        <v>6</v>
      </c>
      <c r="C4480" s="687">
        <f>IF(Input_series!C4476="","",Input_series!C4476)</f>
        <v>4</v>
      </c>
      <c r="D4480" s="687">
        <f>IF(Input_series!D4476="","",Input_series!D4476)</f>
        <v>19</v>
      </c>
      <c r="E4480" s="360">
        <v>1.8315002353323019E-6</v>
      </c>
      <c r="F4480" s="15">
        <v>0</v>
      </c>
      <c r="G4480" s="15">
        <v>0</v>
      </c>
      <c r="H4480" s="5">
        <v>0</v>
      </c>
      <c r="I4480" s="5">
        <v>0</v>
      </c>
      <c r="J4480" s="190">
        <v>0</v>
      </c>
      <c r="K4480" s="190">
        <v>0</v>
      </c>
      <c r="L4480" s="190">
        <v>1.8315002353323017E-6</v>
      </c>
      <c r="M4480" s="190">
        <v>0</v>
      </c>
      <c r="N4480" s="190">
        <v>0</v>
      </c>
      <c r="O4480" s="190">
        <v>0</v>
      </c>
    </row>
    <row r="4481" spans="1:15">
      <c r="A4481" s="465">
        <v>4460</v>
      </c>
      <c r="B4481" s="686">
        <f>IF(Input_series!B4477="","",Input_series!B4477)</f>
        <v>6</v>
      </c>
      <c r="C4481" s="687">
        <f>IF(Input_series!C4477="","",Input_series!C4477)</f>
        <v>4</v>
      </c>
      <c r="D4481" s="687">
        <f>IF(Input_series!D4477="","",Input_series!D4477)</f>
        <v>20</v>
      </c>
      <c r="E4481" s="360">
        <v>1.8315002353323017E-6</v>
      </c>
      <c r="F4481" s="15">
        <v>0</v>
      </c>
      <c r="G4481" s="15">
        <v>0</v>
      </c>
      <c r="H4481" s="5">
        <v>0</v>
      </c>
      <c r="I4481" s="5">
        <v>0</v>
      </c>
      <c r="J4481" s="190">
        <v>0</v>
      </c>
      <c r="K4481" s="190">
        <v>0</v>
      </c>
      <c r="L4481" s="190">
        <v>1.8315002353323017E-6</v>
      </c>
      <c r="M4481" s="190">
        <v>0</v>
      </c>
      <c r="N4481" s="190">
        <v>0</v>
      </c>
      <c r="O4481" s="190">
        <v>0</v>
      </c>
    </row>
    <row r="4482" spans="1:15">
      <c r="A4482" s="465">
        <v>4461</v>
      </c>
      <c r="B4482" s="686">
        <f>IF(Input_series!B4478="","",Input_series!B4478)</f>
        <v>6</v>
      </c>
      <c r="C4482" s="687">
        <f>IF(Input_series!C4478="","",Input_series!C4478)</f>
        <v>4</v>
      </c>
      <c r="D4482" s="687">
        <f>IF(Input_series!D4478="","",Input_series!D4478)</f>
        <v>21</v>
      </c>
      <c r="E4482" s="360">
        <v>1.8315002353323015E-6</v>
      </c>
      <c r="F4482" s="15">
        <v>0</v>
      </c>
      <c r="G4482" s="15">
        <v>0</v>
      </c>
      <c r="H4482" s="5">
        <v>0</v>
      </c>
      <c r="I4482" s="5">
        <v>0</v>
      </c>
      <c r="J4482" s="190">
        <v>0</v>
      </c>
      <c r="K4482" s="190">
        <v>0</v>
      </c>
      <c r="L4482" s="190">
        <v>1.8315002353323017E-6</v>
      </c>
      <c r="M4482" s="190">
        <v>0</v>
      </c>
      <c r="N4482" s="190">
        <v>0</v>
      </c>
      <c r="O4482" s="190">
        <v>0</v>
      </c>
    </row>
    <row r="4483" spans="1:15">
      <c r="A4483" s="465">
        <v>4462</v>
      </c>
      <c r="B4483" s="686">
        <f>IF(Input_series!B4479="","",Input_series!B4479)</f>
        <v>6</v>
      </c>
      <c r="C4483" s="687">
        <f>IF(Input_series!C4479="","",Input_series!C4479)</f>
        <v>4</v>
      </c>
      <c r="D4483" s="687">
        <f>IF(Input_series!D4479="","",Input_series!D4479)</f>
        <v>22</v>
      </c>
      <c r="E4483" s="360">
        <v>1.8315002353323019E-6</v>
      </c>
      <c r="F4483" s="15">
        <v>0</v>
      </c>
      <c r="G4483" s="15">
        <v>0</v>
      </c>
      <c r="H4483" s="5">
        <v>0</v>
      </c>
      <c r="I4483" s="5">
        <v>0</v>
      </c>
      <c r="J4483" s="190">
        <v>0</v>
      </c>
      <c r="K4483" s="190">
        <v>0</v>
      </c>
      <c r="L4483" s="190">
        <v>1.8315002353323017E-6</v>
      </c>
      <c r="M4483" s="190">
        <v>0</v>
      </c>
      <c r="N4483" s="190">
        <v>0</v>
      </c>
      <c r="O4483" s="190">
        <v>0</v>
      </c>
    </row>
    <row r="4484" spans="1:15">
      <c r="A4484" s="465">
        <v>4463</v>
      </c>
      <c r="B4484" s="686">
        <f>IF(Input_series!B4480="","",Input_series!B4480)</f>
        <v>6</v>
      </c>
      <c r="C4484" s="687">
        <f>IF(Input_series!C4480="","",Input_series!C4480)</f>
        <v>4</v>
      </c>
      <c r="D4484" s="687">
        <f>IF(Input_series!D4480="","",Input_series!D4480)</f>
        <v>23</v>
      </c>
      <c r="E4484" s="360">
        <v>1.8315002353323015E-6</v>
      </c>
      <c r="F4484" s="15">
        <v>0</v>
      </c>
      <c r="G4484" s="15">
        <v>0</v>
      </c>
      <c r="H4484" s="5">
        <v>0</v>
      </c>
      <c r="I4484" s="5">
        <v>0</v>
      </c>
      <c r="J4484" s="190">
        <v>0</v>
      </c>
      <c r="K4484" s="190">
        <v>0</v>
      </c>
      <c r="L4484" s="190">
        <v>1.8315002353323017E-6</v>
      </c>
      <c r="M4484" s="190">
        <v>0</v>
      </c>
      <c r="N4484" s="190">
        <v>0</v>
      </c>
      <c r="O4484" s="190">
        <v>0</v>
      </c>
    </row>
    <row r="4485" spans="1:15">
      <c r="A4485" s="465">
        <v>4464</v>
      </c>
      <c r="B4485" s="686">
        <f>IF(Input_series!B4481="","",Input_series!B4481)</f>
        <v>6</v>
      </c>
      <c r="C4485" s="687">
        <f>IF(Input_series!C4481="","",Input_series!C4481)</f>
        <v>4</v>
      </c>
      <c r="D4485" s="687">
        <f>IF(Input_series!D4481="","",Input_series!D4481)</f>
        <v>24</v>
      </c>
      <c r="E4485" s="360">
        <v>1.8315002353323017E-6</v>
      </c>
      <c r="F4485" s="15">
        <v>0</v>
      </c>
      <c r="G4485" s="15">
        <v>0</v>
      </c>
      <c r="H4485" s="5">
        <v>0</v>
      </c>
      <c r="I4485" s="5">
        <v>0</v>
      </c>
      <c r="J4485" s="190">
        <v>0</v>
      </c>
      <c r="K4485" s="190">
        <v>0</v>
      </c>
      <c r="L4485" s="190">
        <v>1.8315002353323017E-6</v>
      </c>
      <c r="M4485" s="190">
        <v>0</v>
      </c>
      <c r="N4485" s="190">
        <v>0</v>
      </c>
      <c r="O4485" s="190">
        <v>0</v>
      </c>
    </row>
    <row r="4486" spans="1:15">
      <c r="A4486" s="465">
        <v>4465</v>
      </c>
      <c r="B4486" s="686">
        <f>IF(Input_series!B4482="","",Input_series!B4482)</f>
        <v>6</v>
      </c>
      <c r="C4486" s="687">
        <f>IF(Input_series!C4482="","",Input_series!C4482)</f>
        <v>5</v>
      </c>
      <c r="D4486" s="687">
        <f>IF(Input_series!D4482="","",Input_series!D4482)</f>
        <v>1</v>
      </c>
      <c r="E4486" s="360">
        <v>1.8315002353323017E-6</v>
      </c>
      <c r="F4486" s="15">
        <v>0</v>
      </c>
      <c r="G4486" s="15">
        <v>0</v>
      </c>
      <c r="H4486" s="5">
        <v>0</v>
      </c>
      <c r="I4486" s="5">
        <v>0</v>
      </c>
      <c r="J4486" s="190">
        <v>0</v>
      </c>
      <c r="K4486" s="190">
        <v>0</v>
      </c>
      <c r="L4486" s="190">
        <v>1.8315002353323017E-6</v>
      </c>
      <c r="M4486" s="190">
        <v>0</v>
      </c>
      <c r="N4486" s="190">
        <v>0</v>
      </c>
      <c r="O4486" s="190">
        <v>0</v>
      </c>
    </row>
    <row r="4487" spans="1:15">
      <c r="A4487" s="465">
        <v>4466</v>
      </c>
      <c r="B4487" s="686">
        <f>IF(Input_series!B4483="","",Input_series!B4483)</f>
        <v>6</v>
      </c>
      <c r="C4487" s="687">
        <f>IF(Input_series!C4483="","",Input_series!C4483)</f>
        <v>5</v>
      </c>
      <c r="D4487" s="687">
        <f>IF(Input_series!D4483="","",Input_series!D4483)</f>
        <v>2</v>
      </c>
      <c r="E4487" s="360">
        <v>1.8315002353323017E-6</v>
      </c>
      <c r="F4487" s="15">
        <v>0</v>
      </c>
      <c r="G4487" s="15">
        <v>0</v>
      </c>
      <c r="H4487" s="5">
        <v>0</v>
      </c>
      <c r="I4487" s="5">
        <v>0</v>
      </c>
      <c r="J4487" s="190">
        <v>0</v>
      </c>
      <c r="K4487" s="190">
        <v>0</v>
      </c>
      <c r="L4487" s="190">
        <v>1.8315002353323017E-6</v>
      </c>
      <c r="M4487" s="190">
        <v>0</v>
      </c>
      <c r="N4487" s="190">
        <v>0</v>
      </c>
      <c r="O4487" s="190">
        <v>0</v>
      </c>
    </row>
    <row r="4488" spans="1:15">
      <c r="A4488" s="465">
        <v>4467</v>
      </c>
      <c r="B4488" s="686">
        <f>IF(Input_series!B4484="","",Input_series!B4484)</f>
        <v>6</v>
      </c>
      <c r="C4488" s="687">
        <f>IF(Input_series!C4484="","",Input_series!C4484)</f>
        <v>5</v>
      </c>
      <c r="D4488" s="687">
        <f>IF(Input_series!D4484="","",Input_series!D4484)</f>
        <v>3</v>
      </c>
      <c r="E4488" s="360">
        <v>1.8315002353323017E-6</v>
      </c>
      <c r="F4488" s="15">
        <v>0</v>
      </c>
      <c r="G4488" s="15">
        <v>0</v>
      </c>
      <c r="H4488" s="5">
        <v>0</v>
      </c>
      <c r="I4488" s="5">
        <v>0</v>
      </c>
      <c r="J4488" s="190">
        <v>0</v>
      </c>
      <c r="K4488" s="190">
        <v>0</v>
      </c>
      <c r="L4488" s="190">
        <v>1.8315002353323017E-6</v>
      </c>
      <c r="M4488" s="190">
        <v>0</v>
      </c>
      <c r="N4488" s="190">
        <v>0</v>
      </c>
      <c r="O4488" s="190">
        <v>0</v>
      </c>
    </row>
    <row r="4489" spans="1:15">
      <c r="A4489" s="465">
        <v>4468</v>
      </c>
      <c r="B4489" s="686">
        <f>IF(Input_series!B4485="","",Input_series!B4485)</f>
        <v>6</v>
      </c>
      <c r="C4489" s="687">
        <f>IF(Input_series!C4485="","",Input_series!C4485)</f>
        <v>5</v>
      </c>
      <c r="D4489" s="687">
        <f>IF(Input_series!D4485="","",Input_series!D4485)</f>
        <v>4</v>
      </c>
      <c r="E4489" s="360">
        <v>1.8315002353323017E-6</v>
      </c>
      <c r="F4489" s="15">
        <v>0</v>
      </c>
      <c r="G4489" s="15">
        <v>0</v>
      </c>
      <c r="H4489" s="5">
        <v>0</v>
      </c>
      <c r="I4489" s="5">
        <v>0</v>
      </c>
      <c r="J4489" s="190">
        <v>0</v>
      </c>
      <c r="K4489" s="190">
        <v>0</v>
      </c>
      <c r="L4489" s="190">
        <v>1.8315002353323017E-6</v>
      </c>
      <c r="M4489" s="190">
        <v>0</v>
      </c>
      <c r="N4489" s="190">
        <v>0</v>
      </c>
      <c r="O4489" s="190">
        <v>0</v>
      </c>
    </row>
    <row r="4490" spans="1:15">
      <c r="A4490" s="465">
        <v>4469</v>
      </c>
      <c r="B4490" s="686">
        <f>IF(Input_series!B4486="","",Input_series!B4486)</f>
        <v>6</v>
      </c>
      <c r="C4490" s="687">
        <f>IF(Input_series!C4486="","",Input_series!C4486)</f>
        <v>5</v>
      </c>
      <c r="D4490" s="687">
        <f>IF(Input_series!D4486="","",Input_series!D4486)</f>
        <v>5</v>
      </c>
      <c r="E4490" s="360">
        <v>1.8315002353323017E-6</v>
      </c>
      <c r="F4490" s="15">
        <v>0</v>
      </c>
      <c r="G4490" s="15">
        <v>0</v>
      </c>
      <c r="H4490" s="5">
        <v>0</v>
      </c>
      <c r="I4490" s="5">
        <v>0</v>
      </c>
      <c r="J4490" s="190">
        <v>0</v>
      </c>
      <c r="K4490" s="190">
        <v>0</v>
      </c>
      <c r="L4490" s="190">
        <v>1.8315002353323017E-6</v>
      </c>
      <c r="M4490" s="190">
        <v>0</v>
      </c>
      <c r="N4490" s="190">
        <v>0</v>
      </c>
      <c r="O4490" s="190">
        <v>0</v>
      </c>
    </row>
    <row r="4491" spans="1:15">
      <c r="A4491" s="465">
        <v>4470</v>
      </c>
      <c r="B4491" s="686">
        <f>IF(Input_series!B4487="","",Input_series!B4487)</f>
        <v>6</v>
      </c>
      <c r="C4491" s="687">
        <f>IF(Input_series!C4487="","",Input_series!C4487)</f>
        <v>5</v>
      </c>
      <c r="D4491" s="687">
        <f>IF(Input_series!D4487="","",Input_series!D4487)</f>
        <v>6</v>
      </c>
      <c r="E4491" s="360">
        <v>300.81560645877641</v>
      </c>
      <c r="F4491" s="15">
        <v>300.81560462727617</v>
      </c>
      <c r="G4491" s="15">
        <v>-306.45617594007456</v>
      </c>
      <c r="H4491" s="5">
        <v>0</v>
      </c>
      <c r="I4491" s="5">
        <v>0</v>
      </c>
      <c r="J4491" s="190">
        <v>0</v>
      </c>
      <c r="K4491" s="190">
        <v>0</v>
      </c>
      <c r="L4491" s="190">
        <v>1.8315002353323017E-6</v>
      </c>
      <c r="M4491" s="190">
        <v>0</v>
      </c>
      <c r="N4491" s="190">
        <v>0</v>
      </c>
      <c r="O4491" s="190">
        <v>0</v>
      </c>
    </row>
    <row r="4492" spans="1:15">
      <c r="A4492" s="465">
        <v>4471</v>
      </c>
      <c r="B4492" s="686">
        <f>IF(Input_series!B4488="","",Input_series!B4488)</f>
        <v>6</v>
      </c>
      <c r="C4492" s="687">
        <f>IF(Input_series!C4488="","",Input_series!C4488)</f>
        <v>5</v>
      </c>
      <c r="D4492" s="687">
        <f>IF(Input_series!D4488="","",Input_series!D4488)</f>
        <v>7</v>
      </c>
      <c r="E4492" s="360">
        <v>1.8315002353323017E-6</v>
      </c>
      <c r="F4492" s="15">
        <v>0</v>
      </c>
      <c r="G4492" s="15">
        <v>0</v>
      </c>
      <c r="H4492" s="5">
        <v>0</v>
      </c>
      <c r="I4492" s="5">
        <v>0</v>
      </c>
      <c r="J4492" s="190">
        <v>0</v>
      </c>
      <c r="K4492" s="190">
        <v>0</v>
      </c>
      <c r="L4492" s="190">
        <v>1.8315002353323017E-6</v>
      </c>
      <c r="M4492" s="190">
        <v>0</v>
      </c>
      <c r="N4492" s="190">
        <v>0</v>
      </c>
      <c r="O4492" s="190">
        <v>0</v>
      </c>
    </row>
    <row r="4493" spans="1:15">
      <c r="A4493" s="465">
        <v>4472</v>
      </c>
      <c r="B4493" s="686">
        <f>IF(Input_series!B4489="","",Input_series!B4489)</f>
        <v>6</v>
      </c>
      <c r="C4493" s="687">
        <f>IF(Input_series!C4489="","",Input_series!C4489)</f>
        <v>5</v>
      </c>
      <c r="D4493" s="687">
        <f>IF(Input_series!D4489="","",Input_series!D4489)</f>
        <v>8</v>
      </c>
      <c r="E4493" s="360">
        <v>1.8315002353323017E-6</v>
      </c>
      <c r="F4493" s="15">
        <v>0</v>
      </c>
      <c r="G4493" s="15">
        <v>0</v>
      </c>
      <c r="H4493" s="5">
        <v>0</v>
      </c>
      <c r="I4493" s="5">
        <v>0</v>
      </c>
      <c r="J4493" s="190">
        <v>0</v>
      </c>
      <c r="K4493" s="190">
        <v>0</v>
      </c>
      <c r="L4493" s="190">
        <v>1.8315002353323017E-6</v>
      </c>
      <c r="M4493" s="190">
        <v>0</v>
      </c>
      <c r="N4493" s="190">
        <v>0</v>
      </c>
      <c r="O4493" s="190">
        <v>0</v>
      </c>
    </row>
    <row r="4494" spans="1:15">
      <c r="A4494" s="465">
        <v>4473</v>
      </c>
      <c r="B4494" s="686">
        <f>IF(Input_series!B4490="","",Input_series!B4490)</f>
        <v>6</v>
      </c>
      <c r="C4494" s="687">
        <f>IF(Input_series!C4490="","",Input_series!C4490)</f>
        <v>5</v>
      </c>
      <c r="D4494" s="687">
        <f>IF(Input_series!D4490="","",Input_series!D4490)</f>
        <v>9</v>
      </c>
      <c r="E4494" s="360">
        <v>1.8315002353323017E-6</v>
      </c>
      <c r="F4494" s="15">
        <v>0</v>
      </c>
      <c r="G4494" s="15">
        <v>0</v>
      </c>
      <c r="H4494" s="5">
        <v>0</v>
      </c>
      <c r="I4494" s="5">
        <v>0</v>
      </c>
      <c r="J4494" s="190">
        <v>0</v>
      </c>
      <c r="K4494" s="190">
        <v>0</v>
      </c>
      <c r="L4494" s="190">
        <v>1.8315002353323017E-6</v>
      </c>
      <c r="M4494" s="190">
        <v>0</v>
      </c>
      <c r="N4494" s="190">
        <v>0</v>
      </c>
      <c r="O4494" s="190">
        <v>0</v>
      </c>
    </row>
    <row r="4495" spans="1:15">
      <c r="A4495" s="465">
        <v>4474</v>
      </c>
      <c r="B4495" s="686">
        <f>IF(Input_series!B4491="","",Input_series!B4491)</f>
        <v>6</v>
      </c>
      <c r="C4495" s="687">
        <f>IF(Input_series!C4491="","",Input_series!C4491)</f>
        <v>5</v>
      </c>
      <c r="D4495" s="687">
        <f>IF(Input_series!D4491="","",Input_series!D4491)</f>
        <v>10</v>
      </c>
      <c r="E4495" s="360">
        <v>1.8315002353323017E-6</v>
      </c>
      <c r="F4495" s="15">
        <v>0</v>
      </c>
      <c r="G4495" s="15">
        <v>0</v>
      </c>
      <c r="H4495" s="5">
        <v>0</v>
      </c>
      <c r="I4495" s="5">
        <v>0</v>
      </c>
      <c r="J4495" s="190">
        <v>0</v>
      </c>
      <c r="K4495" s="190">
        <v>0</v>
      </c>
      <c r="L4495" s="190">
        <v>1.8315002353323017E-6</v>
      </c>
      <c r="M4495" s="190">
        <v>0</v>
      </c>
      <c r="N4495" s="190">
        <v>0</v>
      </c>
      <c r="O4495" s="190">
        <v>0</v>
      </c>
    </row>
    <row r="4496" spans="1:15">
      <c r="A4496" s="465">
        <v>4475</v>
      </c>
      <c r="B4496" s="686">
        <f>IF(Input_series!B4492="","",Input_series!B4492)</f>
        <v>6</v>
      </c>
      <c r="C4496" s="687">
        <f>IF(Input_series!C4492="","",Input_series!C4492)</f>
        <v>5</v>
      </c>
      <c r="D4496" s="687">
        <f>IF(Input_series!D4492="","",Input_series!D4492)</f>
        <v>11</v>
      </c>
      <c r="E4496" s="360">
        <v>1.8315002353323017E-6</v>
      </c>
      <c r="F4496" s="15">
        <v>0</v>
      </c>
      <c r="G4496" s="15">
        <v>0</v>
      </c>
      <c r="H4496" s="5">
        <v>0</v>
      </c>
      <c r="I4496" s="5">
        <v>0</v>
      </c>
      <c r="J4496" s="190">
        <v>0</v>
      </c>
      <c r="K4496" s="190">
        <v>0</v>
      </c>
      <c r="L4496" s="190">
        <v>1.8315002353323017E-6</v>
      </c>
      <c r="M4496" s="190">
        <v>0</v>
      </c>
      <c r="N4496" s="190">
        <v>0</v>
      </c>
      <c r="O4496" s="190">
        <v>0</v>
      </c>
    </row>
    <row r="4497" spans="1:15">
      <c r="A4497" s="465">
        <v>4476</v>
      </c>
      <c r="B4497" s="686">
        <f>IF(Input_series!B4493="","",Input_series!B4493)</f>
        <v>6</v>
      </c>
      <c r="C4497" s="687">
        <f>IF(Input_series!C4493="","",Input_series!C4493)</f>
        <v>5</v>
      </c>
      <c r="D4497" s="687">
        <f>IF(Input_series!D4493="","",Input_series!D4493)</f>
        <v>12</v>
      </c>
      <c r="E4497" s="360">
        <v>346.42239753883177</v>
      </c>
      <c r="F4497" s="15">
        <v>346.42239570733159</v>
      </c>
      <c r="G4497" s="15">
        <v>-345.2737143160706</v>
      </c>
      <c r="H4497" s="5">
        <v>0</v>
      </c>
      <c r="I4497" s="5">
        <v>0</v>
      </c>
      <c r="J4497" s="190">
        <v>0</v>
      </c>
      <c r="K4497" s="190">
        <v>0</v>
      </c>
      <c r="L4497" s="190">
        <v>1.8315002353323017E-6</v>
      </c>
      <c r="M4497" s="190">
        <v>0</v>
      </c>
      <c r="N4497" s="190">
        <v>0</v>
      </c>
      <c r="O4497" s="190">
        <v>0</v>
      </c>
    </row>
    <row r="4498" spans="1:15">
      <c r="A4498" s="465">
        <v>4477</v>
      </c>
      <c r="B4498" s="686">
        <f>IF(Input_series!B4494="","",Input_series!B4494)</f>
        <v>6</v>
      </c>
      <c r="C4498" s="687">
        <f>IF(Input_series!C4494="","",Input_series!C4494)</f>
        <v>5</v>
      </c>
      <c r="D4498" s="687">
        <f>IF(Input_series!D4494="","",Input_series!D4494)</f>
        <v>13</v>
      </c>
      <c r="E4498" s="360">
        <v>1.8315002353323017E-6</v>
      </c>
      <c r="F4498" s="15">
        <v>0</v>
      </c>
      <c r="G4498" s="15">
        <v>0</v>
      </c>
      <c r="H4498" s="5">
        <v>0</v>
      </c>
      <c r="I4498" s="5">
        <v>0</v>
      </c>
      <c r="J4498" s="190">
        <v>0</v>
      </c>
      <c r="K4498" s="190">
        <v>0</v>
      </c>
      <c r="L4498" s="190">
        <v>1.8315002353323017E-6</v>
      </c>
      <c r="M4498" s="190">
        <v>0</v>
      </c>
      <c r="N4498" s="190">
        <v>0</v>
      </c>
      <c r="O4498" s="190">
        <v>0</v>
      </c>
    </row>
    <row r="4499" spans="1:15">
      <c r="A4499" s="465">
        <v>4478</v>
      </c>
      <c r="B4499" s="686">
        <f>IF(Input_series!B4495="","",Input_series!B4495)</f>
        <v>6</v>
      </c>
      <c r="C4499" s="687">
        <f>IF(Input_series!C4495="","",Input_series!C4495)</f>
        <v>5</v>
      </c>
      <c r="D4499" s="687">
        <f>IF(Input_series!D4495="","",Input_series!D4495)</f>
        <v>14</v>
      </c>
      <c r="E4499" s="360">
        <v>1.8315002353323019E-6</v>
      </c>
      <c r="F4499" s="15">
        <v>0</v>
      </c>
      <c r="G4499" s="15">
        <v>0</v>
      </c>
      <c r="H4499" s="5">
        <v>0</v>
      </c>
      <c r="I4499" s="5">
        <v>0</v>
      </c>
      <c r="J4499" s="190">
        <v>0</v>
      </c>
      <c r="K4499" s="190">
        <v>0</v>
      </c>
      <c r="L4499" s="190">
        <v>1.8315002353323017E-6</v>
      </c>
      <c r="M4499" s="190">
        <v>0</v>
      </c>
      <c r="N4499" s="190">
        <v>0</v>
      </c>
      <c r="O4499" s="190">
        <v>0</v>
      </c>
    </row>
    <row r="4500" spans="1:15">
      <c r="A4500" s="465">
        <v>4479</v>
      </c>
      <c r="B4500" s="686">
        <f>IF(Input_series!B4496="","",Input_series!B4496)</f>
        <v>6</v>
      </c>
      <c r="C4500" s="687">
        <f>IF(Input_series!C4496="","",Input_series!C4496)</f>
        <v>5</v>
      </c>
      <c r="D4500" s="687">
        <f>IF(Input_series!D4496="","",Input_series!D4496)</f>
        <v>15</v>
      </c>
      <c r="E4500" s="360">
        <v>1.8315002353323017E-6</v>
      </c>
      <c r="F4500" s="15">
        <v>0</v>
      </c>
      <c r="G4500" s="15">
        <v>0</v>
      </c>
      <c r="H4500" s="5">
        <v>0</v>
      </c>
      <c r="I4500" s="5">
        <v>0</v>
      </c>
      <c r="J4500" s="190">
        <v>0</v>
      </c>
      <c r="K4500" s="190">
        <v>0</v>
      </c>
      <c r="L4500" s="190">
        <v>1.8315002353323017E-6</v>
      </c>
      <c r="M4500" s="190">
        <v>0</v>
      </c>
      <c r="N4500" s="190">
        <v>0</v>
      </c>
      <c r="O4500" s="190">
        <v>0</v>
      </c>
    </row>
    <row r="4501" spans="1:15">
      <c r="A4501" s="465">
        <v>4480</v>
      </c>
      <c r="B4501" s="686">
        <f>IF(Input_series!B4497="","",Input_series!B4497)</f>
        <v>6</v>
      </c>
      <c r="C4501" s="687">
        <f>IF(Input_series!C4497="","",Input_series!C4497)</f>
        <v>5</v>
      </c>
      <c r="D4501" s="687">
        <f>IF(Input_series!D4497="","",Input_series!D4497)</f>
        <v>16</v>
      </c>
      <c r="E4501" s="360">
        <v>1.8315002353323017E-6</v>
      </c>
      <c r="F4501" s="15">
        <v>0</v>
      </c>
      <c r="G4501" s="15">
        <v>0</v>
      </c>
      <c r="H4501" s="5">
        <v>0</v>
      </c>
      <c r="I4501" s="5">
        <v>0</v>
      </c>
      <c r="J4501" s="190">
        <v>0</v>
      </c>
      <c r="K4501" s="190">
        <v>0</v>
      </c>
      <c r="L4501" s="190">
        <v>1.8315002353323017E-6</v>
      </c>
      <c r="M4501" s="190">
        <v>0</v>
      </c>
      <c r="N4501" s="190">
        <v>0</v>
      </c>
      <c r="O4501" s="190">
        <v>0</v>
      </c>
    </row>
    <row r="4502" spans="1:15">
      <c r="A4502" s="465">
        <v>4481</v>
      </c>
      <c r="B4502" s="686">
        <f>IF(Input_series!B4498="","",Input_series!B4498)</f>
        <v>6</v>
      </c>
      <c r="C4502" s="687">
        <f>IF(Input_series!C4498="","",Input_series!C4498)</f>
        <v>5</v>
      </c>
      <c r="D4502" s="687">
        <f>IF(Input_series!D4498="","",Input_series!D4498)</f>
        <v>17</v>
      </c>
      <c r="E4502" s="360">
        <v>1.8315002353323017E-6</v>
      </c>
      <c r="F4502" s="15">
        <v>0</v>
      </c>
      <c r="G4502" s="15">
        <v>0</v>
      </c>
      <c r="H4502" s="5">
        <v>0</v>
      </c>
      <c r="I4502" s="5">
        <v>0</v>
      </c>
      <c r="J4502" s="190">
        <v>0</v>
      </c>
      <c r="K4502" s="190">
        <v>0</v>
      </c>
      <c r="L4502" s="190">
        <v>1.8315002353323017E-6</v>
      </c>
      <c r="M4502" s="190">
        <v>0</v>
      </c>
      <c r="N4502" s="190">
        <v>0</v>
      </c>
      <c r="O4502" s="190">
        <v>0</v>
      </c>
    </row>
    <row r="4503" spans="1:15">
      <c r="A4503" s="465">
        <v>4482</v>
      </c>
      <c r="B4503" s="686">
        <f>IF(Input_series!B4499="","",Input_series!B4499)</f>
        <v>6</v>
      </c>
      <c r="C4503" s="687">
        <f>IF(Input_series!C4499="","",Input_series!C4499)</f>
        <v>5</v>
      </c>
      <c r="D4503" s="687">
        <f>IF(Input_series!D4499="","",Input_series!D4499)</f>
        <v>18</v>
      </c>
      <c r="E4503" s="360">
        <v>534.32998682870107</v>
      </c>
      <c r="F4503" s="15">
        <v>534.32998499720088</v>
      </c>
      <c r="G4503" s="15">
        <v>-532.82514656310377</v>
      </c>
      <c r="H4503" s="5">
        <v>0</v>
      </c>
      <c r="I4503" s="5">
        <v>0</v>
      </c>
      <c r="J4503" s="190">
        <v>0</v>
      </c>
      <c r="K4503" s="190">
        <v>0</v>
      </c>
      <c r="L4503" s="190">
        <v>1.8315002353323017E-6</v>
      </c>
      <c r="M4503" s="190">
        <v>0</v>
      </c>
      <c r="N4503" s="190">
        <v>0</v>
      </c>
      <c r="O4503" s="190">
        <v>0</v>
      </c>
    </row>
    <row r="4504" spans="1:15">
      <c r="A4504" s="465">
        <v>4483</v>
      </c>
      <c r="B4504" s="686">
        <f>IF(Input_series!B4500="","",Input_series!B4500)</f>
        <v>6</v>
      </c>
      <c r="C4504" s="687">
        <f>IF(Input_series!C4500="","",Input_series!C4500)</f>
        <v>5</v>
      </c>
      <c r="D4504" s="687">
        <f>IF(Input_series!D4500="","",Input_series!D4500)</f>
        <v>19</v>
      </c>
      <c r="E4504" s="360">
        <v>1.8315002353323015E-6</v>
      </c>
      <c r="F4504" s="15">
        <v>0</v>
      </c>
      <c r="G4504" s="15">
        <v>0</v>
      </c>
      <c r="H4504" s="5">
        <v>0</v>
      </c>
      <c r="I4504" s="5">
        <v>0</v>
      </c>
      <c r="J4504" s="190">
        <v>0</v>
      </c>
      <c r="K4504" s="190">
        <v>0</v>
      </c>
      <c r="L4504" s="190">
        <v>1.8315002353323017E-6</v>
      </c>
      <c r="M4504" s="190">
        <v>0</v>
      </c>
      <c r="N4504" s="190">
        <v>0</v>
      </c>
      <c r="O4504" s="190">
        <v>0</v>
      </c>
    </row>
    <row r="4505" spans="1:15">
      <c r="A4505" s="465">
        <v>4484</v>
      </c>
      <c r="B4505" s="686">
        <f>IF(Input_series!B4501="","",Input_series!B4501)</f>
        <v>6</v>
      </c>
      <c r="C4505" s="687">
        <f>IF(Input_series!C4501="","",Input_series!C4501)</f>
        <v>5</v>
      </c>
      <c r="D4505" s="687">
        <f>IF(Input_series!D4501="","",Input_series!D4501)</f>
        <v>20</v>
      </c>
      <c r="E4505" s="360">
        <v>1.8315002353323017E-6</v>
      </c>
      <c r="F4505" s="15">
        <v>0</v>
      </c>
      <c r="G4505" s="15">
        <v>0</v>
      </c>
      <c r="H4505" s="5">
        <v>0</v>
      </c>
      <c r="I4505" s="5">
        <v>0</v>
      </c>
      <c r="J4505" s="190">
        <v>0</v>
      </c>
      <c r="K4505" s="190">
        <v>0</v>
      </c>
      <c r="L4505" s="190">
        <v>1.8315002353323017E-6</v>
      </c>
      <c r="M4505" s="190">
        <v>0</v>
      </c>
      <c r="N4505" s="190">
        <v>0</v>
      </c>
      <c r="O4505" s="190">
        <v>0</v>
      </c>
    </row>
    <row r="4506" spans="1:15">
      <c r="A4506" s="465">
        <v>4485</v>
      </c>
      <c r="B4506" s="686">
        <f>IF(Input_series!B4502="","",Input_series!B4502)</f>
        <v>6</v>
      </c>
      <c r="C4506" s="687">
        <f>IF(Input_series!C4502="","",Input_series!C4502)</f>
        <v>5</v>
      </c>
      <c r="D4506" s="687">
        <f>IF(Input_series!D4502="","",Input_series!D4502)</f>
        <v>21</v>
      </c>
      <c r="E4506" s="360">
        <v>1.8315002353323019E-6</v>
      </c>
      <c r="F4506" s="15">
        <v>0</v>
      </c>
      <c r="G4506" s="15">
        <v>0</v>
      </c>
      <c r="H4506" s="5">
        <v>0</v>
      </c>
      <c r="I4506" s="5">
        <v>0</v>
      </c>
      <c r="J4506" s="190">
        <v>0</v>
      </c>
      <c r="K4506" s="190">
        <v>0</v>
      </c>
      <c r="L4506" s="190">
        <v>1.8315002353323017E-6</v>
      </c>
      <c r="M4506" s="190">
        <v>0</v>
      </c>
      <c r="N4506" s="190">
        <v>0</v>
      </c>
      <c r="O4506" s="190">
        <v>0</v>
      </c>
    </row>
    <row r="4507" spans="1:15">
      <c r="A4507" s="465">
        <v>4486</v>
      </c>
      <c r="B4507" s="686">
        <f>IF(Input_series!B4503="","",Input_series!B4503)</f>
        <v>6</v>
      </c>
      <c r="C4507" s="687">
        <f>IF(Input_series!C4503="","",Input_series!C4503)</f>
        <v>5</v>
      </c>
      <c r="D4507" s="687">
        <f>IF(Input_series!D4503="","",Input_series!D4503)</f>
        <v>22</v>
      </c>
      <c r="E4507" s="360">
        <v>1.8315002353323017E-6</v>
      </c>
      <c r="F4507" s="15">
        <v>0</v>
      </c>
      <c r="G4507" s="15">
        <v>0</v>
      </c>
      <c r="H4507" s="5">
        <v>0</v>
      </c>
      <c r="I4507" s="5">
        <v>0</v>
      </c>
      <c r="J4507" s="190">
        <v>0</v>
      </c>
      <c r="K4507" s="190">
        <v>0</v>
      </c>
      <c r="L4507" s="190">
        <v>1.8315002353323017E-6</v>
      </c>
      <c r="M4507" s="190">
        <v>0</v>
      </c>
      <c r="N4507" s="190">
        <v>0</v>
      </c>
      <c r="O4507" s="190">
        <v>0</v>
      </c>
    </row>
    <row r="4508" spans="1:15">
      <c r="A4508" s="465">
        <v>4487</v>
      </c>
      <c r="B4508" s="686">
        <f>IF(Input_series!B4504="","",Input_series!B4504)</f>
        <v>6</v>
      </c>
      <c r="C4508" s="687">
        <f>IF(Input_series!C4504="","",Input_series!C4504)</f>
        <v>5</v>
      </c>
      <c r="D4508" s="687">
        <f>IF(Input_series!D4504="","",Input_series!D4504)</f>
        <v>23</v>
      </c>
      <c r="E4508" s="360">
        <v>1.8315002353323017E-6</v>
      </c>
      <c r="F4508" s="15">
        <v>0</v>
      </c>
      <c r="G4508" s="15">
        <v>0</v>
      </c>
      <c r="H4508" s="5">
        <v>0</v>
      </c>
      <c r="I4508" s="5">
        <v>0</v>
      </c>
      <c r="J4508" s="190">
        <v>0</v>
      </c>
      <c r="K4508" s="190">
        <v>0</v>
      </c>
      <c r="L4508" s="190">
        <v>1.8315002353323017E-6</v>
      </c>
      <c r="M4508" s="190">
        <v>0</v>
      </c>
      <c r="N4508" s="190">
        <v>0</v>
      </c>
      <c r="O4508" s="190">
        <v>0</v>
      </c>
    </row>
    <row r="4509" spans="1:15">
      <c r="A4509" s="465">
        <v>4488</v>
      </c>
      <c r="B4509" s="686">
        <f>IF(Input_series!B4505="","",Input_series!B4505)</f>
        <v>6</v>
      </c>
      <c r="C4509" s="687">
        <f>IF(Input_series!C4505="","",Input_series!C4505)</f>
        <v>5</v>
      </c>
      <c r="D4509" s="687">
        <f>IF(Input_series!D4505="","",Input_series!D4505)</f>
        <v>24</v>
      </c>
      <c r="E4509" s="360">
        <v>1.8315002353323017E-6</v>
      </c>
      <c r="F4509" s="15">
        <v>0</v>
      </c>
      <c r="G4509" s="15">
        <v>0</v>
      </c>
      <c r="H4509" s="5">
        <v>0</v>
      </c>
      <c r="I4509" s="5">
        <v>0</v>
      </c>
      <c r="J4509" s="190">
        <v>0</v>
      </c>
      <c r="K4509" s="190">
        <v>0</v>
      </c>
      <c r="L4509" s="190">
        <v>1.8315002353323017E-6</v>
      </c>
      <c r="M4509" s="190">
        <v>0</v>
      </c>
      <c r="N4509" s="190">
        <v>0</v>
      </c>
      <c r="O4509" s="190">
        <v>0</v>
      </c>
    </row>
    <row r="4510" spans="1:15">
      <c r="A4510" s="465">
        <v>4489</v>
      </c>
      <c r="B4510" s="686">
        <f>IF(Input_series!B4506="","",Input_series!B4506)</f>
        <v>6</v>
      </c>
      <c r="C4510" s="687">
        <f>IF(Input_series!C4506="","",Input_series!C4506)</f>
        <v>6</v>
      </c>
      <c r="D4510" s="687">
        <f>IF(Input_series!D4506="","",Input_series!D4506)</f>
        <v>1</v>
      </c>
      <c r="E4510" s="360">
        <v>1.8315002353323019E-6</v>
      </c>
      <c r="F4510" s="15">
        <v>0</v>
      </c>
      <c r="G4510" s="15">
        <v>0</v>
      </c>
      <c r="H4510" s="5">
        <v>0</v>
      </c>
      <c r="I4510" s="5">
        <v>0</v>
      </c>
      <c r="J4510" s="190">
        <v>0</v>
      </c>
      <c r="K4510" s="190">
        <v>0</v>
      </c>
      <c r="L4510" s="190">
        <v>1.8315002353323017E-6</v>
      </c>
      <c r="M4510" s="190">
        <v>0</v>
      </c>
      <c r="N4510" s="190">
        <v>0</v>
      </c>
      <c r="O4510" s="190">
        <v>0</v>
      </c>
    </row>
    <row r="4511" spans="1:15">
      <c r="A4511" s="465">
        <v>4490</v>
      </c>
      <c r="B4511" s="686">
        <f>IF(Input_series!B4507="","",Input_series!B4507)</f>
        <v>6</v>
      </c>
      <c r="C4511" s="687">
        <f>IF(Input_series!C4507="","",Input_series!C4507)</f>
        <v>6</v>
      </c>
      <c r="D4511" s="687">
        <f>IF(Input_series!D4507="","",Input_series!D4507)</f>
        <v>2</v>
      </c>
      <c r="E4511" s="360">
        <v>1.8315002353323015E-6</v>
      </c>
      <c r="F4511" s="15">
        <v>0</v>
      </c>
      <c r="G4511" s="15">
        <v>0</v>
      </c>
      <c r="H4511" s="5">
        <v>0</v>
      </c>
      <c r="I4511" s="5">
        <v>0</v>
      </c>
      <c r="J4511" s="190">
        <v>0</v>
      </c>
      <c r="K4511" s="190">
        <v>0</v>
      </c>
      <c r="L4511" s="190">
        <v>1.8315002353323017E-6</v>
      </c>
      <c r="M4511" s="190">
        <v>0</v>
      </c>
      <c r="N4511" s="190">
        <v>0</v>
      </c>
      <c r="O4511" s="190">
        <v>0</v>
      </c>
    </row>
    <row r="4512" spans="1:15">
      <c r="A4512" s="465">
        <v>4491</v>
      </c>
      <c r="B4512" s="686">
        <f>IF(Input_series!B4508="","",Input_series!B4508)</f>
        <v>6</v>
      </c>
      <c r="C4512" s="687">
        <f>IF(Input_series!C4508="","",Input_series!C4508)</f>
        <v>6</v>
      </c>
      <c r="D4512" s="687">
        <f>IF(Input_series!D4508="","",Input_series!D4508)</f>
        <v>3</v>
      </c>
      <c r="E4512" s="360">
        <v>1.8315002353323017E-6</v>
      </c>
      <c r="F4512" s="15">
        <v>0</v>
      </c>
      <c r="G4512" s="15">
        <v>0</v>
      </c>
      <c r="H4512" s="5">
        <v>0</v>
      </c>
      <c r="I4512" s="5">
        <v>0</v>
      </c>
      <c r="J4512" s="190">
        <v>0</v>
      </c>
      <c r="K4512" s="190">
        <v>0</v>
      </c>
      <c r="L4512" s="190">
        <v>1.8315002353323017E-6</v>
      </c>
      <c r="M4512" s="190">
        <v>0</v>
      </c>
      <c r="N4512" s="190">
        <v>0</v>
      </c>
      <c r="O4512" s="190">
        <v>0</v>
      </c>
    </row>
    <row r="4513" spans="1:15">
      <c r="A4513" s="465">
        <v>4492</v>
      </c>
      <c r="B4513" s="686">
        <f>IF(Input_series!B4509="","",Input_series!B4509)</f>
        <v>6</v>
      </c>
      <c r="C4513" s="687">
        <f>IF(Input_series!C4509="","",Input_series!C4509)</f>
        <v>6</v>
      </c>
      <c r="D4513" s="687">
        <f>IF(Input_series!D4509="","",Input_series!D4509)</f>
        <v>4</v>
      </c>
      <c r="E4513" s="360">
        <v>1.8315002353323015E-6</v>
      </c>
      <c r="F4513" s="15">
        <v>0</v>
      </c>
      <c r="G4513" s="15">
        <v>0</v>
      </c>
      <c r="H4513" s="5">
        <v>0</v>
      </c>
      <c r="I4513" s="5">
        <v>0</v>
      </c>
      <c r="J4513" s="190">
        <v>0</v>
      </c>
      <c r="K4513" s="190">
        <v>0</v>
      </c>
      <c r="L4513" s="190">
        <v>1.8315002353323017E-6</v>
      </c>
      <c r="M4513" s="190">
        <v>0</v>
      </c>
      <c r="N4513" s="190">
        <v>0</v>
      </c>
      <c r="O4513" s="190">
        <v>0</v>
      </c>
    </row>
    <row r="4514" spans="1:15">
      <c r="A4514" s="465">
        <v>4493</v>
      </c>
      <c r="B4514" s="686">
        <f>IF(Input_series!B4510="","",Input_series!B4510)</f>
        <v>6</v>
      </c>
      <c r="C4514" s="687">
        <f>IF(Input_series!C4510="","",Input_series!C4510)</f>
        <v>6</v>
      </c>
      <c r="D4514" s="687">
        <f>IF(Input_series!D4510="","",Input_series!D4510)</f>
        <v>5</v>
      </c>
      <c r="E4514" s="360">
        <v>1.8315002353323017E-6</v>
      </c>
      <c r="F4514" s="15">
        <v>0</v>
      </c>
      <c r="G4514" s="15">
        <v>0</v>
      </c>
      <c r="H4514" s="5">
        <v>0</v>
      </c>
      <c r="I4514" s="5">
        <v>0</v>
      </c>
      <c r="J4514" s="190">
        <v>0</v>
      </c>
      <c r="K4514" s="190">
        <v>0</v>
      </c>
      <c r="L4514" s="190">
        <v>1.8315002353323017E-6</v>
      </c>
      <c r="M4514" s="190">
        <v>0</v>
      </c>
      <c r="N4514" s="190">
        <v>0</v>
      </c>
      <c r="O4514" s="190">
        <v>0</v>
      </c>
    </row>
    <row r="4515" spans="1:15">
      <c r="A4515" s="465">
        <v>4494</v>
      </c>
      <c r="B4515" s="686">
        <f>IF(Input_series!B4511="","",Input_series!B4511)</f>
        <v>6</v>
      </c>
      <c r="C4515" s="687">
        <f>IF(Input_series!C4511="","",Input_series!C4511)</f>
        <v>6</v>
      </c>
      <c r="D4515" s="687">
        <f>IF(Input_series!D4511="","",Input_series!D4511)</f>
        <v>6</v>
      </c>
      <c r="E4515" s="360">
        <v>238.87995632433973</v>
      </c>
      <c r="F4515" s="15">
        <v>238.87995449283949</v>
      </c>
      <c r="G4515" s="15">
        <v>-243.5233474129239</v>
      </c>
      <c r="H4515" s="5">
        <v>0</v>
      </c>
      <c r="I4515" s="5">
        <v>0</v>
      </c>
      <c r="J4515" s="190">
        <v>0</v>
      </c>
      <c r="K4515" s="190">
        <v>0</v>
      </c>
      <c r="L4515" s="190">
        <v>1.8315002353323017E-6</v>
      </c>
      <c r="M4515" s="190">
        <v>0</v>
      </c>
      <c r="N4515" s="190">
        <v>0</v>
      </c>
      <c r="O4515" s="190">
        <v>0</v>
      </c>
    </row>
    <row r="4516" spans="1:15">
      <c r="A4516" s="465">
        <v>4495</v>
      </c>
      <c r="B4516" s="686">
        <f>IF(Input_series!B4512="","",Input_series!B4512)</f>
        <v>6</v>
      </c>
      <c r="C4516" s="687">
        <f>IF(Input_series!C4512="","",Input_series!C4512)</f>
        <v>6</v>
      </c>
      <c r="D4516" s="687">
        <f>IF(Input_series!D4512="","",Input_series!D4512)</f>
        <v>7</v>
      </c>
      <c r="E4516" s="360">
        <v>1.8315002353323017E-6</v>
      </c>
      <c r="F4516" s="15">
        <v>0</v>
      </c>
      <c r="G4516" s="15">
        <v>0</v>
      </c>
      <c r="H4516" s="5">
        <v>0</v>
      </c>
      <c r="I4516" s="5">
        <v>0</v>
      </c>
      <c r="J4516" s="190">
        <v>0</v>
      </c>
      <c r="K4516" s="190">
        <v>0</v>
      </c>
      <c r="L4516" s="190">
        <v>1.8315002353323017E-6</v>
      </c>
      <c r="M4516" s="190">
        <v>0</v>
      </c>
      <c r="N4516" s="190">
        <v>0</v>
      </c>
      <c r="O4516" s="190">
        <v>0</v>
      </c>
    </row>
    <row r="4517" spans="1:15">
      <c r="A4517" s="465">
        <v>4496</v>
      </c>
      <c r="B4517" s="686">
        <f>IF(Input_series!B4513="","",Input_series!B4513)</f>
        <v>6</v>
      </c>
      <c r="C4517" s="687">
        <f>IF(Input_series!C4513="","",Input_series!C4513)</f>
        <v>6</v>
      </c>
      <c r="D4517" s="687">
        <f>IF(Input_series!D4513="","",Input_series!D4513)</f>
        <v>8</v>
      </c>
      <c r="E4517" s="360">
        <v>1.8315002353323017E-6</v>
      </c>
      <c r="F4517" s="15">
        <v>0</v>
      </c>
      <c r="G4517" s="15">
        <v>0</v>
      </c>
      <c r="H4517" s="5">
        <v>0</v>
      </c>
      <c r="I4517" s="5">
        <v>0</v>
      </c>
      <c r="J4517" s="190">
        <v>0</v>
      </c>
      <c r="K4517" s="190">
        <v>0</v>
      </c>
      <c r="L4517" s="190">
        <v>1.8315002353323017E-6</v>
      </c>
      <c r="M4517" s="190">
        <v>0</v>
      </c>
      <c r="N4517" s="190">
        <v>0</v>
      </c>
      <c r="O4517" s="190">
        <v>0</v>
      </c>
    </row>
    <row r="4518" spans="1:15">
      <c r="A4518" s="465">
        <v>4497</v>
      </c>
      <c r="B4518" s="686">
        <f>IF(Input_series!B4514="","",Input_series!B4514)</f>
        <v>6</v>
      </c>
      <c r="C4518" s="687">
        <f>IF(Input_series!C4514="","",Input_series!C4514)</f>
        <v>6</v>
      </c>
      <c r="D4518" s="687">
        <f>IF(Input_series!D4514="","",Input_series!D4514)</f>
        <v>9</v>
      </c>
      <c r="E4518" s="360">
        <v>1.8315002353323017E-6</v>
      </c>
      <c r="F4518" s="15">
        <v>0</v>
      </c>
      <c r="G4518" s="15">
        <v>0</v>
      </c>
      <c r="H4518" s="5">
        <v>0</v>
      </c>
      <c r="I4518" s="5">
        <v>0</v>
      </c>
      <c r="J4518" s="190">
        <v>0</v>
      </c>
      <c r="K4518" s="190">
        <v>0</v>
      </c>
      <c r="L4518" s="190">
        <v>1.8315002353323017E-6</v>
      </c>
      <c r="M4518" s="190">
        <v>0</v>
      </c>
      <c r="N4518" s="190">
        <v>0</v>
      </c>
      <c r="O4518" s="190">
        <v>0</v>
      </c>
    </row>
    <row r="4519" spans="1:15">
      <c r="A4519" s="465">
        <v>4498</v>
      </c>
      <c r="B4519" s="686">
        <f>IF(Input_series!B4515="","",Input_series!B4515)</f>
        <v>6</v>
      </c>
      <c r="C4519" s="687">
        <f>IF(Input_series!C4515="","",Input_series!C4515)</f>
        <v>6</v>
      </c>
      <c r="D4519" s="687">
        <f>IF(Input_series!D4515="","",Input_series!D4515)</f>
        <v>10</v>
      </c>
      <c r="E4519" s="360">
        <v>1.8315002353323017E-6</v>
      </c>
      <c r="F4519" s="15">
        <v>0</v>
      </c>
      <c r="G4519" s="15">
        <v>0</v>
      </c>
      <c r="H4519" s="5">
        <v>0</v>
      </c>
      <c r="I4519" s="5">
        <v>0</v>
      </c>
      <c r="J4519" s="190">
        <v>0</v>
      </c>
      <c r="K4519" s="190">
        <v>0</v>
      </c>
      <c r="L4519" s="190">
        <v>1.8315002353323017E-6</v>
      </c>
      <c r="M4519" s="190">
        <v>0</v>
      </c>
      <c r="N4519" s="190">
        <v>0</v>
      </c>
      <c r="O4519" s="190">
        <v>0</v>
      </c>
    </row>
    <row r="4520" spans="1:15">
      <c r="A4520" s="465">
        <v>4499</v>
      </c>
      <c r="B4520" s="686">
        <f>IF(Input_series!B4516="","",Input_series!B4516)</f>
        <v>6</v>
      </c>
      <c r="C4520" s="687">
        <f>IF(Input_series!C4516="","",Input_series!C4516)</f>
        <v>6</v>
      </c>
      <c r="D4520" s="687">
        <f>IF(Input_series!D4516="","",Input_series!D4516)</f>
        <v>11</v>
      </c>
      <c r="E4520" s="360">
        <v>1.8315002353323017E-6</v>
      </c>
      <c r="F4520" s="15">
        <v>0</v>
      </c>
      <c r="G4520" s="15">
        <v>0</v>
      </c>
      <c r="H4520" s="5">
        <v>0</v>
      </c>
      <c r="I4520" s="5">
        <v>0</v>
      </c>
      <c r="J4520" s="190">
        <v>0</v>
      </c>
      <c r="K4520" s="190">
        <v>0</v>
      </c>
      <c r="L4520" s="190">
        <v>1.8315002353323017E-6</v>
      </c>
      <c r="M4520" s="190">
        <v>0</v>
      </c>
      <c r="N4520" s="190">
        <v>0</v>
      </c>
      <c r="O4520" s="190">
        <v>0</v>
      </c>
    </row>
    <row r="4521" spans="1:15">
      <c r="A4521" s="465">
        <v>4500</v>
      </c>
      <c r="B4521" s="686">
        <f>IF(Input_series!B4517="","",Input_series!B4517)</f>
        <v>6</v>
      </c>
      <c r="C4521" s="687">
        <f>IF(Input_series!C4517="","",Input_series!C4517)</f>
        <v>6</v>
      </c>
      <c r="D4521" s="687">
        <f>IF(Input_series!D4517="","",Input_series!D4517)</f>
        <v>12</v>
      </c>
      <c r="E4521" s="360">
        <v>319.89755017529171</v>
      </c>
      <c r="F4521" s="15">
        <v>319.89754834379153</v>
      </c>
      <c r="G4521" s="15">
        <v>-318.73367276823615</v>
      </c>
      <c r="H4521" s="5">
        <v>0</v>
      </c>
      <c r="I4521" s="5">
        <v>0</v>
      </c>
      <c r="J4521" s="190">
        <v>0</v>
      </c>
      <c r="K4521" s="190">
        <v>0</v>
      </c>
      <c r="L4521" s="190">
        <v>1.8315002353323017E-6</v>
      </c>
      <c r="M4521" s="190">
        <v>0</v>
      </c>
      <c r="N4521" s="190">
        <v>0</v>
      </c>
      <c r="O4521" s="190">
        <v>0</v>
      </c>
    </row>
    <row r="4522" spans="1:15">
      <c r="A4522" s="465">
        <v>4501</v>
      </c>
      <c r="B4522" s="686">
        <f>IF(Input_series!B4518="","",Input_series!B4518)</f>
        <v>6</v>
      </c>
      <c r="C4522" s="687">
        <f>IF(Input_series!C4518="","",Input_series!C4518)</f>
        <v>6</v>
      </c>
      <c r="D4522" s="687">
        <f>IF(Input_series!D4518="","",Input_series!D4518)</f>
        <v>13</v>
      </c>
      <c r="E4522" s="360">
        <v>1.8315002353323017E-6</v>
      </c>
      <c r="F4522" s="15">
        <v>0</v>
      </c>
      <c r="G4522" s="15">
        <v>0</v>
      </c>
      <c r="H4522" s="5">
        <v>0</v>
      </c>
      <c r="I4522" s="5">
        <v>0</v>
      </c>
      <c r="J4522" s="190">
        <v>0</v>
      </c>
      <c r="K4522" s="190">
        <v>0</v>
      </c>
      <c r="L4522" s="190">
        <v>1.8315002353323017E-6</v>
      </c>
      <c r="M4522" s="190">
        <v>0</v>
      </c>
      <c r="N4522" s="190">
        <v>0</v>
      </c>
      <c r="O4522" s="190">
        <v>0</v>
      </c>
    </row>
    <row r="4523" spans="1:15">
      <c r="A4523" s="465">
        <v>4502</v>
      </c>
      <c r="B4523" s="686">
        <f>IF(Input_series!B4519="","",Input_series!B4519)</f>
        <v>6</v>
      </c>
      <c r="C4523" s="687">
        <f>IF(Input_series!C4519="","",Input_series!C4519)</f>
        <v>6</v>
      </c>
      <c r="D4523" s="687">
        <f>IF(Input_series!D4519="","",Input_series!D4519)</f>
        <v>14</v>
      </c>
      <c r="E4523" s="360">
        <v>1.8315002353323019E-6</v>
      </c>
      <c r="F4523" s="15">
        <v>0</v>
      </c>
      <c r="G4523" s="15">
        <v>0</v>
      </c>
      <c r="H4523" s="5">
        <v>0</v>
      </c>
      <c r="I4523" s="5">
        <v>0</v>
      </c>
      <c r="J4523" s="190">
        <v>0</v>
      </c>
      <c r="K4523" s="190">
        <v>0</v>
      </c>
      <c r="L4523" s="190">
        <v>1.8315002353323017E-6</v>
      </c>
      <c r="M4523" s="190">
        <v>0</v>
      </c>
      <c r="N4523" s="190">
        <v>0</v>
      </c>
      <c r="O4523" s="190">
        <v>0</v>
      </c>
    </row>
    <row r="4524" spans="1:15">
      <c r="A4524" s="465">
        <v>4503</v>
      </c>
      <c r="B4524" s="686">
        <f>IF(Input_series!B4520="","",Input_series!B4520)</f>
        <v>6</v>
      </c>
      <c r="C4524" s="687">
        <f>IF(Input_series!C4520="","",Input_series!C4520)</f>
        <v>6</v>
      </c>
      <c r="D4524" s="687">
        <f>IF(Input_series!D4520="","",Input_series!D4520)</f>
        <v>15</v>
      </c>
      <c r="E4524" s="360">
        <v>1.8315002353323019E-6</v>
      </c>
      <c r="F4524" s="15">
        <v>0</v>
      </c>
      <c r="G4524" s="15">
        <v>0</v>
      </c>
      <c r="H4524" s="5">
        <v>0</v>
      </c>
      <c r="I4524" s="5">
        <v>0</v>
      </c>
      <c r="J4524" s="190">
        <v>0</v>
      </c>
      <c r="K4524" s="190">
        <v>0</v>
      </c>
      <c r="L4524" s="190">
        <v>1.8315002353323017E-6</v>
      </c>
      <c r="M4524" s="190">
        <v>0</v>
      </c>
      <c r="N4524" s="190">
        <v>0</v>
      </c>
      <c r="O4524" s="190">
        <v>0</v>
      </c>
    </row>
    <row r="4525" spans="1:15">
      <c r="A4525" s="465">
        <v>4504</v>
      </c>
      <c r="B4525" s="686">
        <f>IF(Input_series!B4521="","",Input_series!B4521)</f>
        <v>6</v>
      </c>
      <c r="C4525" s="687">
        <f>IF(Input_series!C4521="","",Input_series!C4521)</f>
        <v>6</v>
      </c>
      <c r="D4525" s="687">
        <f>IF(Input_series!D4521="","",Input_series!D4521)</f>
        <v>16</v>
      </c>
      <c r="E4525" s="360">
        <v>1.8315002353323017E-6</v>
      </c>
      <c r="F4525" s="15">
        <v>0</v>
      </c>
      <c r="G4525" s="15">
        <v>0</v>
      </c>
      <c r="H4525" s="5">
        <v>0</v>
      </c>
      <c r="I4525" s="5">
        <v>0</v>
      </c>
      <c r="J4525" s="190">
        <v>0</v>
      </c>
      <c r="K4525" s="190">
        <v>0</v>
      </c>
      <c r="L4525" s="190">
        <v>1.8315002353323017E-6</v>
      </c>
      <c r="M4525" s="190">
        <v>0</v>
      </c>
      <c r="N4525" s="190">
        <v>0</v>
      </c>
      <c r="O4525" s="190">
        <v>0</v>
      </c>
    </row>
    <row r="4526" spans="1:15">
      <c r="A4526" s="465">
        <v>4505</v>
      </c>
      <c r="B4526" s="686">
        <f>IF(Input_series!B4522="","",Input_series!B4522)</f>
        <v>6</v>
      </c>
      <c r="C4526" s="687">
        <f>IF(Input_series!C4522="","",Input_series!C4522)</f>
        <v>6</v>
      </c>
      <c r="D4526" s="687">
        <f>IF(Input_series!D4522="","",Input_series!D4522)</f>
        <v>17</v>
      </c>
      <c r="E4526" s="360">
        <v>1.8315002353323017E-6</v>
      </c>
      <c r="F4526" s="15">
        <v>0</v>
      </c>
      <c r="G4526" s="15">
        <v>0</v>
      </c>
      <c r="H4526" s="5">
        <v>0</v>
      </c>
      <c r="I4526" s="5">
        <v>0</v>
      </c>
      <c r="J4526" s="190">
        <v>0</v>
      </c>
      <c r="K4526" s="190">
        <v>0</v>
      </c>
      <c r="L4526" s="190">
        <v>1.8315002353323017E-6</v>
      </c>
      <c r="M4526" s="190">
        <v>0</v>
      </c>
      <c r="N4526" s="190">
        <v>0</v>
      </c>
      <c r="O4526" s="190">
        <v>0</v>
      </c>
    </row>
    <row r="4527" spans="1:15">
      <c r="A4527" s="465">
        <v>4506</v>
      </c>
      <c r="B4527" s="686">
        <f>IF(Input_series!B4523="","",Input_series!B4523)</f>
        <v>6</v>
      </c>
      <c r="C4527" s="687">
        <f>IF(Input_series!C4523="","",Input_series!C4523)</f>
        <v>6</v>
      </c>
      <c r="D4527" s="687">
        <f>IF(Input_series!D4523="","",Input_series!D4523)</f>
        <v>18</v>
      </c>
      <c r="E4527" s="360">
        <v>529.28895492426022</v>
      </c>
      <c r="F4527" s="15">
        <v>529.28895309276004</v>
      </c>
      <c r="G4527" s="15">
        <v>-527.99901105226604</v>
      </c>
      <c r="H4527" s="5">
        <v>0</v>
      </c>
      <c r="I4527" s="5">
        <v>0</v>
      </c>
      <c r="J4527" s="190">
        <v>0</v>
      </c>
      <c r="K4527" s="190">
        <v>0</v>
      </c>
      <c r="L4527" s="190">
        <v>1.8315002353323017E-6</v>
      </c>
      <c r="M4527" s="190">
        <v>0</v>
      </c>
      <c r="N4527" s="190">
        <v>0</v>
      </c>
      <c r="O4527" s="190">
        <v>0</v>
      </c>
    </row>
    <row r="4528" spans="1:15">
      <c r="A4528" s="465">
        <v>4507</v>
      </c>
      <c r="B4528" s="686">
        <f>IF(Input_series!B4524="","",Input_series!B4524)</f>
        <v>6</v>
      </c>
      <c r="C4528" s="687">
        <f>IF(Input_series!C4524="","",Input_series!C4524)</f>
        <v>6</v>
      </c>
      <c r="D4528" s="687">
        <f>IF(Input_series!D4524="","",Input_series!D4524)</f>
        <v>19</v>
      </c>
      <c r="E4528" s="360">
        <v>1.8315002353323015E-6</v>
      </c>
      <c r="F4528" s="15">
        <v>0</v>
      </c>
      <c r="G4528" s="15">
        <v>0</v>
      </c>
      <c r="H4528" s="5">
        <v>0</v>
      </c>
      <c r="I4528" s="5">
        <v>0</v>
      </c>
      <c r="J4528" s="190">
        <v>0</v>
      </c>
      <c r="K4528" s="190">
        <v>0</v>
      </c>
      <c r="L4528" s="190">
        <v>1.8315002353323017E-6</v>
      </c>
      <c r="M4528" s="190">
        <v>0</v>
      </c>
      <c r="N4528" s="190">
        <v>0</v>
      </c>
      <c r="O4528" s="190">
        <v>0</v>
      </c>
    </row>
    <row r="4529" spans="1:15">
      <c r="A4529" s="465">
        <v>4508</v>
      </c>
      <c r="B4529" s="686">
        <f>IF(Input_series!B4525="","",Input_series!B4525)</f>
        <v>6</v>
      </c>
      <c r="C4529" s="687">
        <f>IF(Input_series!C4525="","",Input_series!C4525)</f>
        <v>6</v>
      </c>
      <c r="D4529" s="687">
        <f>IF(Input_series!D4525="","",Input_series!D4525)</f>
        <v>20</v>
      </c>
      <c r="E4529" s="360">
        <v>1.8315002353323017E-6</v>
      </c>
      <c r="F4529" s="15">
        <v>0</v>
      </c>
      <c r="G4529" s="15">
        <v>0</v>
      </c>
      <c r="H4529" s="5">
        <v>0</v>
      </c>
      <c r="I4529" s="5">
        <v>0</v>
      </c>
      <c r="J4529" s="190">
        <v>0</v>
      </c>
      <c r="K4529" s="190">
        <v>0</v>
      </c>
      <c r="L4529" s="190">
        <v>1.8315002353323017E-6</v>
      </c>
      <c r="M4529" s="190">
        <v>0</v>
      </c>
      <c r="N4529" s="190">
        <v>0</v>
      </c>
      <c r="O4529" s="190">
        <v>0</v>
      </c>
    </row>
    <row r="4530" spans="1:15">
      <c r="A4530" s="465">
        <v>4509</v>
      </c>
      <c r="B4530" s="686">
        <f>IF(Input_series!B4526="","",Input_series!B4526)</f>
        <v>6</v>
      </c>
      <c r="C4530" s="687">
        <f>IF(Input_series!C4526="","",Input_series!C4526)</f>
        <v>6</v>
      </c>
      <c r="D4530" s="687">
        <f>IF(Input_series!D4526="","",Input_series!D4526)</f>
        <v>21</v>
      </c>
      <c r="E4530" s="360">
        <v>1.8315002353323017E-6</v>
      </c>
      <c r="F4530" s="15">
        <v>0</v>
      </c>
      <c r="G4530" s="15">
        <v>0</v>
      </c>
      <c r="H4530" s="5">
        <v>0</v>
      </c>
      <c r="I4530" s="5">
        <v>0</v>
      </c>
      <c r="J4530" s="190">
        <v>0</v>
      </c>
      <c r="K4530" s="190">
        <v>0</v>
      </c>
      <c r="L4530" s="190">
        <v>1.8315002353323017E-6</v>
      </c>
      <c r="M4530" s="190">
        <v>0</v>
      </c>
      <c r="N4530" s="190">
        <v>0</v>
      </c>
      <c r="O4530" s="190">
        <v>0</v>
      </c>
    </row>
    <row r="4531" spans="1:15">
      <c r="A4531" s="465">
        <v>4510</v>
      </c>
      <c r="B4531" s="686">
        <f>IF(Input_series!B4527="","",Input_series!B4527)</f>
        <v>6</v>
      </c>
      <c r="C4531" s="687">
        <f>IF(Input_series!C4527="","",Input_series!C4527)</f>
        <v>6</v>
      </c>
      <c r="D4531" s="687">
        <f>IF(Input_series!D4527="","",Input_series!D4527)</f>
        <v>22</v>
      </c>
      <c r="E4531" s="360">
        <v>1.8315002353323017E-6</v>
      </c>
      <c r="F4531" s="15">
        <v>0</v>
      </c>
      <c r="G4531" s="15">
        <v>0</v>
      </c>
      <c r="H4531" s="5">
        <v>0</v>
      </c>
      <c r="I4531" s="5">
        <v>0</v>
      </c>
      <c r="J4531" s="190">
        <v>0</v>
      </c>
      <c r="K4531" s="190">
        <v>0</v>
      </c>
      <c r="L4531" s="190">
        <v>1.8315002353323017E-6</v>
      </c>
      <c r="M4531" s="190">
        <v>0</v>
      </c>
      <c r="N4531" s="190">
        <v>0</v>
      </c>
      <c r="O4531" s="190">
        <v>0</v>
      </c>
    </row>
    <row r="4532" spans="1:15">
      <c r="A4532" s="465">
        <v>4511</v>
      </c>
      <c r="B4532" s="686">
        <f>IF(Input_series!B4528="","",Input_series!B4528)</f>
        <v>6</v>
      </c>
      <c r="C4532" s="687">
        <f>IF(Input_series!C4528="","",Input_series!C4528)</f>
        <v>6</v>
      </c>
      <c r="D4532" s="687">
        <f>IF(Input_series!D4528="","",Input_series!D4528)</f>
        <v>23</v>
      </c>
      <c r="E4532" s="360">
        <v>1.8315002353323017E-6</v>
      </c>
      <c r="F4532" s="15">
        <v>0</v>
      </c>
      <c r="G4532" s="15">
        <v>0</v>
      </c>
      <c r="H4532" s="5">
        <v>0</v>
      </c>
      <c r="I4532" s="5">
        <v>0</v>
      </c>
      <c r="J4532" s="190">
        <v>0</v>
      </c>
      <c r="K4532" s="190">
        <v>0</v>
      </c>
      <c r="L4532" s="190">
        <v>1.8315002353323017E-6</v>
      </c>
      <c r="M4532" s="190">
        <v>0</v>
      </c>
      <c r="N4532" s="190">
        <v>0</v>
      </c>
      <c r="O4532" s="190">
        <v>0</v>
      </c>
    </row>
    <row r="4533" spans="1:15">
      <c r="A4533" s="465">
        <v>4512</v>
      </c>
      <c r="B4533" s="686">
        <f>IF(Input_series!B4529="","",Input_series!B4529)</f>
        <v>6</v>
      </c>
      <c r="C4533" s="687">
        <f>IF(Input_series!C4529="","",Input_series!C4529)</f>
        <v>6</v>
      </c>
      <c r="D4533" s="687">
        <f>IF(Input_series!D4529="","",Input_series!D4529)</f>
        <v>24</v>
      </c>
      <c r="E4533" s="360">
        <v>1.8315002353323017E-6</v>
      </c>
      <c r="F4533" s="15">
        <v>0</v>
      </c>
      <c r="G4533" s="15">
        <v>0</v>
      </c>
      <c r="H4533" s="5">
        <v>0</v>
      </c>
      <c r="I4533" s="5">
        <v>0</v>
      </c>
      <c r="J4533" s="190">
        <v>0</v>
      </c>
      <c r="K4533" s="190">
        <v>0</v>
      </c>
      <c r="L4533" s="190">
        <v>1.8315002353323017E-6</v>
      </c>
      <c r="M4533" s="190">
        <v>0</v>
      </c>
      <c r="N4533" s="190">
        <v>0</v>
      </c>
      <c r="O4533" s="190">
        <v>0</v>
      </c>
    </row>
    <row r="4534" spans="1:15">
      <c r="A4534" s="465">
        <v>4513</v>
      </c>
      <c r="B4534" s="686">
        <f>IF(Input_series!B4530="","",Input_series!B4530)</f>
        <v>6</v>
      </c>
      <c r="C4534" s="687">
        <f>IF(Input_series!C4530="","",Input_series!C4530)</f>
        <v>7</v>
      </c>
      <c r="D4534" s="687">
        <f>IF(Input_series!D4530="","",Input_series!D4530)</f>
        <v>1</v>
      </c>
      <c r="E4534" s="360">
        <v>1.8315002353323015E-6</v>
      </c>
      <c r="F4534" s="15">
        <v>0</v>
      </c>
      <c r="G4534" s="15">
        <v>0</v>
      </c>
      <c r="H4534" s="5">
        <v>0</v>
      </c>
      <c r="I4534" s="5">
        <v>0</v>
      </c>
      <c r="J4534" s="190">
        <v>0</v>
      </c>
      <c r="K4534" s="190">
        <v>0</v>
      </c>
      <c r="L4534" s="190">
        <v>1.8315002353323017E-6</v>
      </c>
      <c r="M4534" s="190">
        <v>0</v>
      </c>
      <c r="N4534" s="190">
        <v>0</v>
      </c>
      <c r="O4534" s="190">
        <v>0</v>
      </c>
    </row>
    <row r="4535" spans="1:15">
      <c r="A4535" s="465">
        <v>4514</v>
      </c>
      <c r="B4535" s="686">
        <f>IF(Input_series!B4531="","",Input_series!B4531)</f>
        <v>6</v>
      </c>
      <c r="C4535" s="687">
        <f>IF(Input_series!C4531="","",Input_series!C4531)</f>
        <v>7</v>
      </c>
      <c r="D4535" s="687">
        <f>IF(Input_series!D4531="","",Input_series!D4531)</f>
        <v>2</v>
      </c>
      <c r="E4535" s="360">
        <v>1.8315002353323017E-6</v>
      </c>
      <c r="F4535" s="15">
        <v>0</v>
      </c>
      <c r="G4535" s="15">
        <v>0</v>
      </c>
      <c r="H4535" s="5">
        <v>0</v>
      </c>
      <c r="I4535" s="5">
        <v>0</v>
      </c>
      <c r="J4535" s="190">
        <v>0</v>
      </c>
      <c r="K4535" s="190">
        <v>0</v>
      </c>
      <c r="L4535" s="190">
        <v>1.8315002353323017E-6</v>
      </c>
      <c r="M4535" s="190">
        <v>0</v>
      </c>
      <c r="N4535" s="190">
        <v>0</v>
      </c>
      <c r="O4535" s="190">
        <v>0</v>
      </c>
    </row>
    <row r="4536" spans="1:15">
      <c r="A4536" s="465">
        <v>4515</v>
      </c>
      <c r="B4536" s="686">
        <f>IF(Input_series!B4532="","",Input_series!B4532)</f>
        <v>6</v>
      </c>
      <c r="C4536" s="687">
        <f>IF(Input_series!C4532="","",Input_series!C4532)</f>
        <v>7</v>
      </c>
      <c r="D4536" s="687">
        <f>IF(Input_series!D4532="","",Input_series!D4532)</f>
        <v>3</v>
      </c>
      <c r="E4536" s="360">
        <v>1.8315002353323015E-6</v>
      </c>
      <c r="F4536" s="15">
        <v>0</v>
      </c>
      <c r="G4536" s="15">
        <v>0</v>
      </c>
      <c r="H4536" s="5">
        <v>0</v>
      </c>
      <c r="I4536" s="5">
        <v>0</v>
      </c>
      <c r="J4536" s="190">
        <v>0</v>
      </c>
      <c r="K4536" s="190">
        <v>0</v>
      </c>
      <c r="L4536" s="190">
        <v>1.8315002353323017E-6</v>
      </c>
      <c r="M4536" s="190">
        <v>0</v>
      </c>
      <c r="N4536" s="190">
        <v>0</v>
      </c>
      <c r="O4536" s="190">
        <v>0</v>
      </c>
    </row>
    <row r="4537" spans="1:15">
      <c r="A4537" s="465">
        <v>4516</v>
      </c>
      <c r="B4537" s="686">
        <f>IF(Input_series!B4533="","",Input_series!B4533)</f>
        <v>6</v>
      </c>
      <c r="C4537" s="687">
        <f>IF(Input_series!C4533="","",Input_series!C4533)</f>
        <v>7</v>
      </c>
      <c r="D4537" s="687">
        <f>IF(Input_series!D4533="","",Input_series!D4533)</f>
        <v>4</v>
      </c>
      <c r="E4537" s="360">
        <v>1.8315002353323017E-6</v>
      </c>
      <c r="F4537" s="15">
        <v>0</v>
      </c>
      <c r="G4537" s="15">
        <v>0</v>
      </c>
      <c r="H4537" s="5">
        <v>0</v>
      </c>
      <c r="I4537" s="5">
        <v>0</v>
      </c>
      <c r="J4537" s="190">
        <v>0</v>
      </c>
      <c r="K4537" s="190">
        <v>0</v>
      </c>
      <c r="L4537" s="190">
        <v>1.8315002353323017E-6</v>
      </c>
      <c r="M4537" s="190">
        <v>0</v>
      </c>
      <c r="N4537" s="190">
        <v>0</v>
      </c>
      <c r="O4537" s="190">
        <v>0</v>
      </c>
    </row>
    <row r="4538" spans="1:15">
      <c r="A4538" s="465">
        <v>4517</v>
      </c>
      <c r="B4538" s="686">
        <f>IF(Input_series!B4534="","",Input_series!B4534)</f>
        <v>6</v>
      </c>
      <c r="C4538" s="687">
        <f>IF(Input_series!C4534="","",Input_series!C4534)</f>
        <v>7</v>
      </c>
      <c r="D4538" s="687">
        <f>IF(Input_series!D4534="","",Input_series!D4534)</f>
        <v>5</v>
      </c>
      <c r="E4538" s="360">
        <v>1.8315002353323017E-6</v>
      </c>
      <c r="F4538" s="15">
        <v>0</v>
      </c>
      <c r="G4538" s="15">
        <v>0</v>
      </c>
      <c r="H4538" s="5">
        <v>0</v>
      </c>
      <c r="I4538" s="5">
        <v>0</v>
      </c>
      <c r="J4538" s="190">
        <v>0</v>
      </c>
      <c r="K4538" s="190">
        <v>0</v>
      </c>
      <c r="L4538" s="190">
        <v>1.8315002353323017E-6</v>
      </c>
      <c r="M4538" s="190">
        <v>0</v>
      </c>
      <c r="N4538" s="190">
        <v>0</v>
      </c>
      <c r="O4538" s="190">
        <v>0</v>
      </c>
    </row>
    <row r="4539" spans="1:15">
      <c r="A4539" s="465">
        <v>4518</v>
      </c>
      <c r="B4539" s="686">
        <f>IF(Input_series!B4535="","",Input_series!B4535)</f>
        <v>6</v>
      </c>
      <c r="C4539" s="687">
        <f>IF(Input_series!C4535="","",Input_series!C4535)</f>
        <v>7</v>
      </c>
      <c r="D4539" s="687">
        <f>IF(Input_series!D4535="","",Input_series!D4535)</f>
        <v>6</v>
      </c>
      <c r="E4539" s="360">
        <v>231.66818939243026</v>
      </c>
      <c r="F4539" s="15">
        <v>231.66818756092999</v>
      </c>
      <c r="G4539" s="15">
        <v>-235.8634808701581</v>
      </c>
      <c r="H4539" s="5">
        <v>0</v>
      </c>
      <c r="I4539" s="5">
        <v>0</v>
      </c>
      <c r="J4539" s="190">
        <v>0</v>
      </c>
      <c r="K4539" s="190">
        <v>0</v>
      </c>
      <c r="L4539" s="190">
        <v>1.8315002353323017E-6</v>
      </c>
      <c r="M4539" s="190">
        <v>0</v>
      </c>
      <c r="N4539" s="190">
        <v>0</v>
      </c>
      <c r="O4539" s="190">
        <v>0</v>
      </c>
    </row>
    <row r="4540" spans="1:15">
      <c r="A4540" s="465">
        <v>4519</v>
      </c>
      <c r="B4540" s="686">
        <f>IF(Input_series!B4536="","",Input_series!B4536)</f>
        <v>6</v>
      </c>
      <c r="C4540" s="687">
        <f>IF(Input_series!C4536="","",Input_series!C4536)</f>
        <v>7</v>
      </c>
      <c r="D4540" s="687">
        <f>IF(Input_series!D4536="","",Input_series!D4536)</f>
        <v>7</v>
      </c>
      <c r="E4540" s="360">
        <v>1.8315002353323015E-6</v>
      </c>
      <c r="F4540" s="15">
        <v>0</v>
      </c>
      <c r="G4540" s="15">
        <v>0</v>
      </c>
      <c r="H4540" s="5">
        <v>0</v>
      </c>
      <c r="I4540" s="5">
        <v>0</v>
      </c>
      <c r="J4540" s="190">
        <v>0</v>
      </c>
      <c r="K4540" s="190">
        <v>0</v>
      </c>
      <c r="L4540" s="190">
        <v>1.8315002353323017E-6</v>
      </c>
      <c r="M4540" s="190">
        <v>0</v>
      </c>
      <c r="N4540" s="190">
        <v>0</v>
      </c>
      <c r="O4540" s="190">
        <v>0</v>
      </c>
    </row>
    <row r="4541" spans="1:15">
      <c r="A4541" s="465">
        <v>4520</v>
      </c>
      <c r="B4541" s="686">
        <f>IF(Input_series!B4537="","",Input_series!B4537)</f>
        <v>6</v>
      </c>
      <c r="C4541" s="687">
        <f>IF(Input_series!C4537="","",Input_series!C4537)</f>
        <v>7</v>
      </c>
      <c r="D4541" s="687">
        <f>IF(Input_series!D4537="","",Input_series!D4537)</f>
        <v>8</v>
      </c>
      <c r="E4541" s="360">
        <v>1.8315002353323015E-6</v>
      </c>
      <c r="F4541" s="15">
        <v>0</v>
      </c>
      <c r="G4541" s="15">
        <v>0</v>
      </c>
      <c r="H4541" s="5">
        <v>0</v>
      </c>
      <c r="I4541" s="5">
        <v>0</v>
      </c>
      <c r="J4541" s="190">
        <v>0</v>
      </c>
      <c r="K4541" s="190">
        <v>0</v>
      </c>
      <c r="L4541" s="190">
        <v>1.8315002353323017E-6</v>
      </c>
      <c r="M4541" s="190">
        <v>0</v>
      </c>
      <c r="N4541" s="190">
        <v>0</v>
      </c>
      <c r="O4541" s="190">
        <v>0</v>
      </c>
    </row>
    <row r="4542" spans="1:15">
      <c r="A4542" s="465">
        <v>4521</v>
      </c>
      <c r="B4542" s="686">
        <f>IF(Input_series!B4538="","",Input_series!B4538)</f>
        <v>6</v>
      </c>
      <c r="C4542" s="687">
        <f>IF(Input_series!C4538="","",Input_series!C4538)</f>
        <v>7</v>
      </c>
      <c r="D4542" s="687">
        <f>IF(Input_series!D4538="","",Input_series!D4538)</f>
        <v>9</v>
      </c>
      <c r="E4542" s="360">
        <v>1.8315002353323017E-6</v>
      </c>
      <c r="F4542" s="15">
        <v>0</v>
      </c>
      <c r="G4542" s="15">
        <v>0</v>
      </c>
      <c r="H4542" s="5">
        <v>0</v>
      </c>
      <c r="I4542" s="5">
        <v>0</v>
      </c>
      <c r="J4542" s="190">
        <v>0</v>
      </c>
      <c r="K4542" s="190">
        <v>0</v>
      </c>
      <c r="L4542" s="190">
        <v>1.8315002353323017E-6</v>
      </c>
      <c r="M4542" s="190">
        <v>0</v>
      </c>
      <c r="N4542" s="190">
        <v>0</v>
      </c>
      <c r="O4542" s="190">
        <v>0</v>
      </c>
    </row>
    <row r="4543" spans="1:15">
      <c r="A4543" s="465">
        <v>4522</v>
      </c>
      <c r="B4543" s="686">
        <f>IF(Input_series!B4539="","",Input_series!B4539)</f>
        <v>6</v>
      </c>
      <c r="C4543" s="687">
        <f>IF(Input_series!C4539="","",Input_series!C4539)</f>
        <v>7</v>
      </c>
      <c r="D4543" s="687">
        <f>IF(Input_series!D4539="","",Input_series!D4539)</f>
        <v>10</v>
      </c>
      <c r="E4543" s="360">
        <v>1.8315002353323017E-6</v>
      </c>
      <c r="F4543" s="15">
        <v>0</v>
      </c>
      <c r="G4543" s="15">
        <v>0</v>
      </c>
      <c r="H4543" s="5">
        <v>0</v>
      </c>
      <c r="I4543" s="5">
        <v>0</v>
      </c>
      <c r="J4543" s="190">
        <v>0</v>
      </c>
      <c r="K4543" s="190">
        <v>0</v>
      </c>
      <c r="L4543" s="190">
        <v>1.8315002353323017E-6</v>
      </c>
      <c r="M4543" s="190">
        <v>0</v>
      </c>
      <c r="N4543" s="190">
        <v>0</v>
      </c>
      <c r="O4543" s="190">
        <v>0</v>
      </c>
    </row>
    <row r="4544" spans="1:15">
      <c r="A4544" s="465">
        <v>4523</v>
      </c>
      <c r="B4544" s="686">
        <f>IF(Input_series!B4540="","",Input_series!B4540)</f>
        <v>6</v>
      </c>
      <c r="C4544" s="687">
        <f>IF(Input_series!C4540="","",Input_series!C4540)</f>
        <v>7</v>
      </c>
      <c r="D4544" s="687">
        <f>IF(Input_series!D4540="","",Input_series!D4540)</f>
        <v>11</v>
      </c>
      <c r="E4544" s="360">
        <v>1.8315002353323017E-6</v>
      </c>
      <c r="F4544" s="15">
        <v>0</v>
      </c>
      <c r="G4544" s="15">
        <v>0</v>
      </c>
      <c r="H4544" s="5">
        <v>0</v>
      </c>
      <c r="I4544" s="5">
        <v>0</v>
      </c>
      <c r="J4544" s="190">
        <v>0</v>
      </c>
      <c r="K4544" s="190">
        <v>0</v>
      </c>
      <c r="L4544" s="190">
        <v>1.8315002353323017E-6</v>
      </c>
      <c r="M4544" s="190">
        <v>0</v>
      </c>
      <c r="N4544" s="190">
        <v>0</v>
      </c>
      <c r="O4544" s="190">
        <v>0</v>
      </c>
    </row>
    <row r="4545" spans="1:15">
      <c r="A4545" s="465">
        <v>4524</v>
      </c>
      <c r="B4545" s="686">
        <f>IF(Input_series!B4541="","",Input_series!B4541)</f>
        <v>6</v>
      </c>
      <c r="C4545" s="687">
        <f>IF(Input_series!C4541="","",Input_series!C4541)</f>
        <v>7</v>
      </c>
      <c r="D4545" s="687">
        <f>IF(Input_series!D4541="","",Input_series!D4541)</f>
        <v>12</v>
      </c>
      <c r="E4545" s="360">
        <v>322.36343160045891</v>
      </c>
      <c r="F4545" s="15">
        <v>322.36342976895867</v>
      </c>
      <c r="G4545" s="15">
        <v>-320.8908325307392</v>
      </c>
      <c r="H4545" s="5">
        <v>0</v>
      </c>
      <c r="I4545" s="5">
        <v>0</v>
      </c>
      <c r="J4545" s="190">
        <v>0</v>
      </c>
      <c r="K4545" s="190">
        <v>0</v>
      </c>
      <c r="L4545" s="190">
        <v>1.8315002353323017E-6</v>
      </c>
      <c r="M4545" s="190">
        <v>0</v>
      </c>
      <c r="N4545" s="190">
        <v>0</v>
      </c>
      <c r="O4545" s="190">
        <v>0</v>
      </c>
    </row>
    <row r="4546" spans="1:15">
      <c r="A4546" s="465">
        <v>4525</v>
      </c>
      <c r="B4546" s="686">
        <f>IF(Input_series!B4542="","",Input_series!B4542)</f>
        <v>6</v>
      </c>
      <c r="C4546" s="687">
        <f>IF(Input_series!C4542="","",Input_series!C4542)</f>
        <v>7</v>
      </c>
      <c r="D4546" s="687">
        <f>IF(Input_series!D4542="","",Input_series!D4542)</f>
        <v>13</v>
      </c>
      <c r="E4546" s="360">
        <v>1.8315002353323017E-6</v>
      </c>
      <c r="F4546" s="15">
        <v>0</v>
      </c>
      <c r="G4546" s="15">
        <v>0</v>
      </c>
      <c r="H4546" s="5">
        <v>0</v>
      </c>
      <c r="I4546" s="5">
        <v>0</v>
      </c>
      <c r="J4546" s="190">
        <v>0</v>
      </c>
      <c r="K4546" s="190">
        <v>0</v>
      </c>
      <c r="L4546" s="190">
        <v>1.8315002353323017E-6</v>
      </c>
      <c r="M4546" s="190">
        <v>0</v>
      </c>
      <c r="N4546" s="190">
        <v>0</v>
      </c>
      <c r="O4546" s="190">
        <v>0</v>
      </c>
    </row>
    <row r="4547" spans="1:15">
      <c r="A4547" s="465">
        <v>4526</v>
      </c>
      <c r="B4547" s="686">
        <f>IF(Input_series!B4543="","",Input_series!B4543)</f>
        <v>6</v>
      </c>
      <c r="C4547" s="687">
        <f>IF(Input_series!C4543="","",Input_series!C4543)</f>
        <v>7</v>
      </c>
      <c r="D4547" s="687">
        <f>IF(Input_series!D4543="","",Input_series!D4543)</f>
        <v>14</v>
      </c>
      <c r="E4547" s="360">
        <v>1.8315002353323017E-6</v>
      </c>
      <c r="F4547" s="15">
        <v>0</v>
      </c>
      <c r="G4547" s="15">
        <v>0</v>
      </c>
      <c r="H4547" s="5">
        <v>0</v>
      </c>
      <c r="I4547" s="5">
        <v>0</v>
      </c>
      <c r="J4547" s="190">
        <v>0</v>
      </c>
      <c r="K4547" s="190">
        <v>0</v>
      </c>
      <c r="L4547" s="190">
        <v>1.8315002353323017E-6</v>
      </c>
      <c r="M4547" s="190">
        <v>0</v>
      </c>
      <c r="N4547" s="190">
        <v>0</v>
      </c>
      <c r="O4547" s="190">
        <v>0</v>
      </c>
    </row>
    <row r="4548" spans="1:15">
      <c r="A4548" s="465">
        <v>4527</v>
      </c>
      <c r="B4548" s="686">
        <f>IF(Input_series!B4544="","",Input_series!B4544)</f>
        <v>6</v>
      </c>
      <c r="C4548" s="687">
        <f>IF(Input_series!C4544="","",Input_series!C4544)</f>
        <v>7</v>
      </c>
      <c r="D4548" s="687">
        <f>IF(Input_series!D4544="","",Input_series!D4544)</f>
        <v>15</v>
      </c>
      <c r="E4548" s="360">
        <v>1.8315002353323017E-6</v>
      </c>
      <c r="F4548" s="15">
        <v>0</v>
      </c>
      <c r="G4548" s="15">
        <v>0</v>
      </c>
      <c r="H4548" s="5">
        <v>0</v>
      </c>
      <c r="I4548" s="5">
        <v>0</v>
      </c>
      <c r="J4548" s="190">
        <v>0</v>
      </c>
      <c r="K4548" s="190">
        <v>0</v>
      </c>
      <c r="L4548" s="190">
        <v>1.8315002353323017E-6</v>
      </c>
      <c r="M4548" s="190">
        <v>0</v>
      </c>
      <c r="N4548" s="190">
        <v>0</v>
      </c>
      <c r="O4548" s="190">
        <v>0</v>
      </c>
    </row>
    <row r="4549" spans="1:15">
      <c r="A4549" s="465">
        <v>4528</v>
      </c>
      <c r="B4549" s="686">
        <f>IF(Input_series!B4545="","",Input_series!B4545)</f>
        <v>6</v>
      </c>
      <c r="C4549" s="687">
        <f>IF(Input_series!C4545="","",Input_series!C4545)</f>
        <v>7</v>
      </c>
      <c r="D4549" s="687">
        <f>IF(Input_series!D4545="","",Input_series!D4545)</f>
        <v>16</v>
      </c>
      <c r="E4549" s="360">
        <v>1.8315002353323017E-6</v>
      </c>
      <c r="F4549" s="15">
        <v>0</v>
      </c>
      <c r="G4549" s="15">
        <v>0</v>
      </c>
      <c r="H4549" s="5">
        <v>0</v>
      </c>
      <c r="I4549" s="5">
        <v>0</v>
      </c>
      <c r="J4549" s="190">
        <v>0</v>
      </c>
      <c r="K4549" s="190">
        <v>0</v>
      </c>
      <c r="L4549" s="190">
        <v>1.8315002353323017E-6</v>
      </c>
      <c r="M4549" s="190">
        <v>0</v>
      </c>
      <c r="N4549" s="190">
        <v>0</v>
      </c>
      <c r="O4549" s="190">
        <v>0</v>
      </c>
    </row>
    <row r="4550" spans="1:15">
      <c r="A4550" s="465">
        <v>4529</v>
      </c>
      <c r="B4550" s="686">
        <f>IF(Input_series!B4546="","",Input_series!B4546)</f>
        <v>6</v>
      </c>
      <c r="C4550" s="687">
        <f>IF(Input_series!C4546="","",Input_series!C4546)</f>
        <v>7</v>
      </c>
      <c r="D4550" s="687">
        <f>IF(Input_series!D4546="","",Input_series!D4546)</f>
        <v>17</v>
      </c>
      <c r="E4550" s="360">
        <v>1.8315002353323017E-6</v>
      </c>
      <c r="F4550" s="15">
        <v>0</v>
      </c>
      <c r="G4550" s="15">
        <v>0</v>
      </c>
      <c r="H4550" s="5">
        <v>0</v>
      </c>
      <c r="I4550" s="5">
        <v>0</v>
      </c>
      <c r="J4550" s="190">
        <v>0</v>
      </c>
      <c r="K4550" s="190">
        <v>0</v>
      </c>
      <c r="L4550" s="190">
        <v>1.8315002353323017E-6</v>
      </c>
      <c r="M4550" s="190">
        <v>0</v>
      </c>
      <c r="N4550" s="190">
        <v>0</v>
      </c>
      <c r="O4550" s="190">
        <v>0</v>
      </c>
    </row>
    <row r="4551" spans="1:15">
      <c r="A4551" s="465">
        <v>4530</v>
      </c>
      <c r="B4551" s="686">
        <f>IF(Input_series!B4547="","",Input_series!B4547)</f>
        <v>6</v>
      </c>
      <c r="C4551" s="687">
        <f>IF(Input_series!C4547="","",Input_series!C4547)</f>
        <v>7</v>
      </c>
      <c r="D4551" s="687">
        <f>IF(Input_series!D4547="","",Input_series!D4547)</f>
        <v>18</v>
      </c>
      <c r="E4551" s="360">
        <v>508.40067736212325</v>
      </c>
      <c r="F4551" s="15">
        <v>508.400675530623</v>
      </c>
      <c r="G4551" s="15">
        <v>-506.6635715022415</v>
      </c>
      <c r="H4551" s="5">
        <v>0</v>
      </c>
      <c r="I4551" s="5">
        <v>0</v>
      </c>
      <c r="J4551" s="190">
        <v>0</v>
      </c>
      <c r="K4551" s="190">
        <v>0</v>
      </c>
      <c r="L4551" s="190">
        <v>1.8315002353323017E-6</v>
      </c>
      <c r="M4551" s="190">
        <v>0</v>
      </c>
      <c r="N4551" s="190">
        <v>0</v>
      </c>
      <c r="O4551" s="190">
        <v>0</v>
      </c>
    </row>
    <row r="4552" spans="1:15">
      <c r="A4552" s="465">
        <v>4531</v>
      </c>
      <c r="B4552" s="686">
        <f>IF(Input_series!B4548="","",Input_series!B4548)</f>
        <v>6</v>
      </c>
      <c r="C4552" s="687">
        <f>IF(Input_series!C4548="","",Input_series!C4548)</f>
        <v>7</v>
      </c>
      <c r="D4552" s="687">
        <f>IF(Input_series!D4548="","",Input_series!D4548)</f>
        <v>19</v>
      </c>
      <c r="E4552" s="360">
        <v>1.8315002353323015E-6</v>
      </c>
      <c r="F4552" s="15">
        <v>0</v>
      </c>
      <c r="G4552" s="15">
        <v>0</v>
      </c>
      <c r="H4552" s="5">
        <v>0</v>
      </c>
      <c r="I4552" s="5">
        <v>0</v>
      </c>
      <c r="J4552" s="190">
        <v>0</v>
      </c>
      <c r="K4552" s="190">
        <v>0</v>
      </c>
      <c r="L4552" s="190">
        <v>1.8315002353323017E-6</v>
      </c>
      <c r="M4552" s="190">
        <v>0</v>
      </c>
      <c r="N4552" s="190">
        <v>0</v>
      </c>
      <c r="O4552" s="190">
        <v>0</v>
      </c>
    </row>
    <row r="4553" spans="1:15">
      <c r="A4553" s="465">
        <v>4532</v>
      </c>
      <c r="B4553" s="686">
        <f>IF(Input_series!B4549="","",Input_series!B4549)</f>
        <v>6</v>
      </c>
      <c r="C4553" s="687">
        <f>IF(Input_series!C4549="","",Input_series!C4549)</f>
        <v>7</v>
      </c>
      <c r="D4553" s="687">
        <f>IF(Input_series!D4549="","",Input_series!D4549)</f>
        <v>20</v>
      </c>
      <c r="E4553" s="360">
        <v>1.8315002353323019E-6</v>
      </c>
      <c r="F4553" s="15">
        <v>0</v>
      </c>
      <c r="G4553" s="15">
        <v>0</v>
      </c>
      <c r="H4553" s="5">
        <v>0</v>
      </c>
      <c r="I4553" s="5">
        <v>0</v>
      </c>
      <c r="J4553" s="190">
        <v>0</v>
      </c>
      <c r="K4553" s="190">
        <v>0</v>
      </c>
      <c r="L4553" s="190">
        <v>1.8315002353323017E-6</v>
      </c>
      <c r="M4553" s="190">
        <v>0</v>
      </c>
      <c r="N4553" s="190">
        <v>0</v>
      </c>
      <c r="O4553" s="190">
        <v>0</v>
      </c>
    </row>
    <row r="4554" spans="1:15">
      <c r="A4554" s="465">
        <v>4533</v>
      </c>
      <c r="B4554" s="686">
        <f>IF(Input_series!B4550="","",Input_series!B4550)</f>
        <v>6</v>
      </c>
      <c r="C4554" s="687">
        <f>IF(Input_series!C4550="","",Input_series!C4550)</f>
        <v>7</v>
      </c>
      <c r="D4554" s="687">
        <f>IF(Input_series!D4550="","",Input_series!D4550)</f>
        <v>21</v>
      </c>
      <c r="E4554" s="360">
        <v>1.8315002353323017E-6</v>
      </c>
      <c r="F4554" s="15">
        <v>0</v>
      </c>
      <c r="G4554" s="15">
        <v>0</v>
      </c>
      <c r="H4554" s="5">
        <v>0</v>
      </c>
      <c r="I4554" s="5">
        <v>0</v>
      </c>
      <c r="J4554" s="190">
        <v>0</v>
      </c>
      <c r="K4554" s="190">
        <v>0</v>
      </c>
      <c r="L4554" s="190">
        <v>1.8315002353323017E-6</v>
      </c>
      <c r="M4554" s="190">
        <v>0</v>
      </c>
      <c r="N4554" s="190">
        <v>0</v>
      </c>
      <c r="O4554" s="190">
        <v>0</v>
      </c>
    </row>
    <row r="4555" spans="1:15">
      <c r="A4555" s="465">
        <v>4534</v>
      </c>
      <c r="B4555" s="686">
        <f>IF(Input_series!B4551="","",Input_series!B4551)</f>
        <v>6</v>
      </c>
      <c r="C4555" s="687">
        <f>IF(Input_series!C4551="","",Input_series!C4551)</f>
        <v>7</v>
      </c>
      <c r="D4555" s="687">
        <f>IF(Input_series!D4551="","",Input_series!D4551)</f>
        <v>22</v>
      </c>
      <c r="E4555" s="360">
        <v>1.8315002353323015E-6</v>
      </c>
      <c r="F4555" s="15">
        <v>0</v>
      </c>
      <c r="G4555" s="15">
        <v>0</v>
      </c>
      <c r="H4555" s="5">
        <v>0</v>
      </c>
      <c r="I4555" s="5">
        <v>0</v>
      </c>
      <c r="J4555" s="190">
        <v>0</v>
      </c>
      <c r="K4555" s="190">
        <v>0</v>
      </c>
      <c r="L4555" s="190">
        <v>1.8315002353323017E-6</v>
      </c>
      <c r="M4555" s="190">
        <v>0</v>
      </c>
      <c r="N4555" s="190">
        <v>0</v>
      </c>
      <c r="O4555" s="190">
        <v>0</v>
      </c>
    </row>
    <row r="4556" spans="1:15">
      <c r="A4556" s="465">
        <v>4535</v>
      </c>
      <c r="B4556" s="686">
        <f>IF(Input_series!B4552="","",Input_series!B4552)</f>
        <v>6</v>
      </c>
      <c r="C4556" s="687">
        <f>IF(Input_series!C4552="","",Input_series!C4552)</f>
        <v>7</v>
      </c>
      <c r="D4556" s="687">
        <f>IF(Input_series!D4552="","",Input_series!D4552)</f>
        <v>23</v>
      </c>
      <c r="E4556" s="360">
        <v>1.8315002353323015E-6</v>
      </c>
      <c r="F4556" s="15">
        <v>0</v>
      </c>
      <c r="G4556" s="15">
        <v>0</v>
      </c>
      <c r="H4556" s="5">
        <v>0</v>
      </c>
      <c r="I4556" s="5">
        <v>0</v>
      </c>
      <c r="J4556" s="190">
        <v>0</v>
      </c>
      <c r="K4556" s="190">
        <v>0</v>
      </c>
      <c r="L4556" s="190">
        <v>1.8315002353323017E-6</v>
      </c>
      <c r="M4556" s="190">
        <v>0</v>
      </c>
      <c r="N4556" s="190">
        <v>0</v>
      </c>
      <c r="O4556" s="190">
        <v>0</v>
      </c>
    </row>
    <row r="4557" spans="1:15">
      <c r="A4557" s="465">
        <v>4536</v>
      </c>
      <c r="B4557" s="686">
        <f>IF(Input_series!B4553="","",Input_series!B4553)</f>
        <v>6</v>
      </c>
      <c r="C4557" s="687">
        <f>IF(Input_series!C4553="","",Input_series!C4553)</f>
        <v>7</v>
      </c>
      <c r="D4557" s="687">
        <f>IF(Input_series!D4553="","",Input_series!D4553)</f>
        <v>24</v>
      </c>
      <c r="E4557" s="360">
        <v>1.8315002353323017E-6</v>
      </c>
      <c r="F4557" s="15">
        <v>0</v>
      </c>
      <c r="G4557" s="15">
        <v>0</v>
      </c>
      <c r="H4557" s="5">
        <v>0</v>
      </c>
      <c r="I4557" s="5">
        <v>0</v>
      </c>
      <c r="J4557" s="190">
        <v>0</v>
      </c>
      <c r="K4557" s="190">
        <v>0</v>
      </c>
      <c r="L4557" s="190">
        <v>1.8315002353323017E-6</v>
      </c>
      <c r="M4557" s="190">
        <v>0</v>
      </c>
      <c r="N4557" s="190">
        <v>0</v>
      </c>
      <c r="O4557" s="190">
        <v>0</v>
      </c>
    </row>
    <row r="4558" spans="1:15">
      <c r="A4558" s="465">
        <v>4537</v>
      </c>
      <c r="B4558" s="686">
        <f>IF(Input_series!B4554="","",Input_series!B4554)</f>
        <v>6</v>
      </c>
      <c r="C4558" s="687">
        <f>IF(Input_series!C4554="","",Input_series!C4554)</f>
        <v>8</v>
      </c>
      <c r="D4558" s="687">
        <f>IF(Input_series!D4554="","",Input_series!D4554)</f>
        <v>1</v>
      </c>
      <c r="E4558" s="360">
        <v>1.8315002353323019E-6</v>
      </c>
      <c r="F4558" s="15">
        <v>0</v>
      </c>
      <c r="G4558" s="15">
        <v>0</v>
      </c>
      <c r="H4558" s="5">
        <v>0</v>
      </c>
      <c r="I4558" s="5">
        <v>0</v>
      </c>
      <c r="J4558" s="190">
        <v>0</v>
      </c>
      <c r="K4558" s="190">
        <v>0</v>
      </c>
      <c r="L4558" s="190">
        <v>1.8315002353323017E-6</v>
      </c>
      <c r="M4558" s="190">
        <v>0</v>
      </c>
      <c r="N4558" s="190">
        <v>0</v>
      </c>
      <c r="O4558" s="190">
        <v>0</v>
      </c>
    </row>
    <row r="4559" spans="1:15">
      <c r="A4559" s="465">
        <v>4538</v>
      </c>
      <c r="B4559" s="686">
        <f>IF(Input_series!B4555="","",Input_series!B4555)</f>
        <v>6</v>
      </c>
      <c r="C4559" s="687">
        <f>IF(Input_series!C4555="","",Input_series!C4555)</f>
        <v>8</v>
      </c>
      <c r="D4559" s="687">
        <f>IF(Input_series!D4555="","",Input_series!D4555)</f>
        <v>2</v>
      </c>
      <c r="E4559" s="360">
        <v>1.8315002353323017E-6</v>
      </c>
      <c r="F4559" s="15">
        <v>0</v>
      </c>
      <c r="G4559" s="15">
        <v>0</v>
      </c>
      <c r="H4559" s="5">
        <v>0</v>
      </c>
      <c r="I4559" s="5">
        <v>0</v>
      </c>
      <c r="J4559" s="190">
        <v>0</v>
      </c>
      <c r="K4559" s="190">
        <v>0</v>
      </c>
      <c r="L4559" s="190">
        <v>1.8315002353323017E-6</v>
      </c>
      <c r="M4559" s="190">
        <v>0</v>
      </c>
      <c r="N4559" s="190">
        <v>0</v>
      </c>
      <c r="O4559" s="190">
        <v>0</v>
      </c>
    </row>
    <row r="4560" spans="1:15">
      <c r="A4560" s="465">
        <v>4539</v>
      </c>
      <c r="B4560" s="686">
        <f>IF(Input_series!B4556="","",Input_series!B4556)</f>
        <v>6</v>
      </c>
      <c r="C4560" s="687">
        <f>IF(Input_series!C4556="","",Input_series!C4556)</f>
        <v>8</v>
      </c>
      <c r="D4560" s="687">
        <f>IF(Input_series!D4556="","",Input_series!D4556)</f>
        <v>3</v>
      </c>
      <c r="E4560" s="360">
        <v>1.8315002353323017E-6</v>
      </c>
      <c r="F4560" s="15">
        <v>0</v>
      </c>
      <c r="G4560" s="15">
        <v>0</v>
      </c>
      <c r="H4560" s="5">
        <v>0</v>
      </c>
      <c r="I4560" s="5">
        <v>0</v>
      </c>
      <c r="J4560" s="190">
        <v>0</v>
      </c>
      <c r="K4560" s="190">
        <v>0</v>
      </c>
      <c r="L4560" s="190">
        <v>1.8315002353323017E-6</v>
      </c>
      <c r="M4560" s="190">
        <v>0</v>
      </c>
      <c r="N4560" s="190">
        <v>0</v>
      </c>
      <c r="O4560" s="190">
        <v>0</v>
      </c>
    </row>
    <row r="4561" spans="1:15">
      <c r="A4561" s="465">
        <v>4540</v>
      </c>
      <c r="B4561" s="686">
        <f>IF(Input_series!B4557="","",Input_series!B4557)</f>
        <v>6</v>
      </c>
      <c r="C4561" s="687">
        <f>IF(Input_series!C4557="","",Input_series!C4557)</f>
        <v>8</v>
      </c>
      <c r="D4561" s="687">
        <f>IF(Input_series!D4557="","",Input_series!D4557)</f>
        <v>4</v>
      </c>
      <c r="E4561" s="360">
        <v>1.8315002353323017E-6</v>
      </c>
      <c r="F4561" s="15">
        <v>0</v>
      </c>
      <c r="G4561" s="15">
        <v>0</v>
      </c>
      <c r="H4561" s="5">
        <v>0</v>
      </c>
      <c r="I4561" s="5">
        <v>0</v>
      </c>
      <c r="J4561" s="190">
        <v>0</v>
      </c>
      <c r="K4561" s="190">
        <v>0</v>
      </c>
      <c r="L4561" s="190">
        <v>1.8315002353323017E-6</v>
      </c>
      <c r="M4561" s="190">
        <v>0</v>
      </c>
      <c r="N4561" s="190">
        <v>0</v>
      </c>
      <c r="O4561" s="190">
        <v>0</v>
      </c>
    </row>
    <row r="4562" spans="1:15">
      <c r="A4562" s="465">
        <v>4541</v>
      </c>
      <c r="B4562" s="686">
        <f>IF(Input_series!B4558="","",Input_series!B4558)</f>
        <v>6</v>
      </c>
      <c r="C4562" s="687">
        <f>IF(Input_series!C4558="","",Input_series!C4558)</f>
        <v>8</v>
      </c>
      <c r="D4562" s="687">
        <f>IF(Input_series!D4558="","",Input_series!D4558)</f>
        <v>5</v>
      </c>
      <c r="E4562" s="360">
        <v>1.8315002353323017E-6</v>
      </c>
      <c r="F4562" s="15">
        <v>0</v>
      </c>
      <c r="G4562" s="15">
        <v>0</v>
      </c>
      <c r="H4562" s="5">
        <v>0</v>
      </c>
      <c r="I4562" s="5">
        <v>0</v>
      </c>
      <c r="J4562" s="190">
        <v>0</v>
      </c>
      <c r="K4562" s="190">
        <v>0</v>
      </c>
      <c r="L4562" s="190">
        <v>1.8315002353323017E-6</v>
      </c>
      <c r="M4562" s="190">
        <v>0</v>
      </c>
      <c r="N4562" s="190">
        <v>0</v>
      </c>
      <c r="O4562" s="190">
        <v>0</v>
      </c>
    </row>
    <row r="4563" spans="1:15">
      <c r="A4563" s="465">
        <v>4542</v>
      </c>
      <c r="B4563" s="686">
        <f>IF(Input_series!B4559="","",Input_series!B4559)</f>
        <v>6</v>
      </c>
      <c r="C4563" s="687">
        <f>IF(Input_series!C4559="","",Input_series!C4559)</f>
        <v>8</v>
      </c>
      <c r="D4563" s="687">
        <f>IF(Input_series!D4559="","",Input_series!D4559)</f>
        <v>6</v>
      </c>
      <c r="E4563" s="360">
        <v>353.38468976444125</v>
      </c>
      <c r="F4563" s="15">
        <v>353.38468793294106</v>
      </c>
      <c r="G4563" s="15">
        <v>-359.20105847419524</v>
      </c>
      <c r="H4563" s="5">
        <v>0</v>
      </c>
      <c r="I4563" s="5">
        <v>0</v>
      </c>
      <c r="J4563" s="190">
        <v>0</v>
      </c>
      <c r="K4563" s="190">
        <v>0</v>
      </c>
      <c r="L4563" s="190">
        <v>1.8315002353323017E-6</v>
      </c>
      <c r="M4563" s="190">
        <v>0</v>
      </c>
      <c r="N4563" s="190">
        <v>0</v>
      </c>
      <c r="O4563" s="190">
        <v>0</v>
      </c>
    </row>
    <row r="4564" spans="1:15">
      <c r="A4564" s="465">
        <v>4543</v>
      </c>
      <c r="B4564" s="686">
        <f>IF(Input_series!B4560="","",Input_series!B4560)</f>
        <v>6</v>
      </c>
      <c r="C4564" s="687">
        <f>IF(Input_series!C4560="","",Input_series!C4560)</f>
        <v>8</v>
      </c>
      <c r="D4564" s="687">
        <f>IF(Input_series!D4560="","",Input_series!D4560)</f>
        <v>7</v>
      </c>
      <c r="E4564" s="360">
        <v>1.8315002353323015E-6</v>
      </c>
      <c r="F4564" s="15">
        <v>0</v>
      </c>
      <c r="G4564" s="15">
        <v>0</v>
      </c>
      <c r="H4564" s="5">
        <v>0</v>
      </c>
      <c r="I4564" s="5">
        <v>0</v>
      </c>
      <c r="J4564" s="190">
        <v>0</v>
      </c>
      <c r="K4564" s="190">
        <v>0</v>
      </c>
      <c r="L4564" s="190">
        <v>1.8315002353323017E-6</v>
      </c>
      <c r="M4564" s="190">
        <v>0</v>
      </c>
      <c r="N4564" s="190">
        <v>0</v>
      </c>
      <c r="O4564" s="190">
        <v>0</v>
      </c>
    </row>
    <row r="4565" spans="1:15">
      <c r="A4565" s="465">
        <v>4544</v>
      </c>
      <c r="B4565" s="686">
        <f>IF(Input_series!B4561="","",Input_series!B4561)</f>
        <v>6</v>
      </c>
      <c r="C4565" s="687">
        <f>IF(Input_series!C4561="","",Input_series!C4561)</f>
        <v>8</v>
      </c>
      <c r="D4565" s="687">
        <f>IF(Input_series!D4561="","",Input_series!D4561)</f>
        <v>8</v>
      </c>
      <c r="E4565" s="360">
        <v>1.8315002353323017E-6</v>
      </c>
      <c r="F4565" s="15">
        <v>0</v>
      </c>
      <c r="G4565" s="15">
        <v>0</v>
      </c>
      <c r="H4565" s="5">
        <v>0</v>
      </c>
      <c r="I4565" s="5">
        <v>0</v>
      </c>
      <c r="J4565" s="190">
        <v>0</v>
      </c>
      <c r="K4565" s="190">
        <v>0</v>
      </c>
      <c r="L4565" s="190">
        <v>1.8315002353323017E-6</v>
      </c>
      <c r="M4565" s="190">
        <v>0</v>
      </c>
      <c r="N4565" s="190">
        <v>0</v>
      </c>
      <c r="O4565" s="190">
        <v>0</v>
      </c>
    </row>
    <row r="4566" spans="1:15">
      <c r="A4566" s="465">
        <v>4545</v>
      </c>
      <c r="B4566" s="686">
        <f>IF(Input_series!B4562="","",Input_series!B4562)</f>
        <v>6</v>
      </c>
      <c r="C4566" s="687">
        <f>IF(Input_series!C4562="","",Input_series!C4562)</f>
        <v>8</v>
      </c>
      <c r="D4566" s="687">
        <f>IF(Input_series!D4562="","",Input_series!D4562)</f>
        <v>9</v>
      </c>
      <c r="E4566" s="360">
        <v>1.8315002353323019E-6</v>
      </c>
      <c r="F4566" s="15">
        <v>0</v>
      </c>
      <c r="G4566" s="15">
        <v>0</v>
      </c>
      <c r="H4566" s="5">
        <v>0</v>
      </c>
      <c r="I4566" s="5">
        <v>0</v>
      </c>
      <c r="J4566" s="190">
        <v>0</v>
      </c>
      <c r="K4566" s="190">
        <v>0</v>
      </c>
      <c r="L4566" s="190">
        <v>1.8315002353323017E-6</v>
      </c>
      <c r="M4566" s="190">
        <v>0</v>
      </c>
      <c r="N4566" s="190">
        <v>0</v>
      </c>
      <c r="O4566" s="190">
        <v>0</v>
      </c>
    </row>
    <row r="4567" spans="1:15">
      <c r="A4567" s="465">
        <v>4546</v>
      </c>
      <c r="B4567" s="686">
        <f>IF(Input_series!B4563="","",Input_series!B4563)</f>
        <v>6</v>
      </c>
      <c r="C4567" s="687">
        <f>IF(Input_series!C4563="","",Input_series!C4563)</f>
        <v>8</v>
      </c>
      <c r="D4567" s="687">
        <f>IF(Input_series!D4563="","",Input_series!D4563)</f>
        <v>10</v>
      </c>
      <c r="E4567" s="360">
        <v>1.8315002353323017E-6</v>
      </c>
      <c r="F4567" s="15">
        <v>0</v>
      </c>
      <c r="G4567" s="15">
        <v>0</v>
      </c>
      <c r="H4567" s="5">
        <v>0</v>
      </c>
      <c r="I4567" s="5">
        <v>0</v>
      </c>
      <c r="J4567" s="190">
        <v>0</v>
      </c>
      <c r="K4567" s="190">
        <v>0</v>
      </c>
      <c r="L4567" s="190">
        <v>1.8315002353323017E-6</v>
      </c>
      <c r="M4567" s="190">
        <v>0</v>
      </c>
      <c r="N4567" s="190">
        <v>0</v>
      </c>
      <c r="O4567" s="190">
        <v>0</v>
      </c>
    </row>
    <row r="4568" spans="1:15">
      <c r="A4568" s="465">
        <v>4547</v>
      </c>
      <c r="B4568" s="686">
        <f>IF(Input_series!B4564="","",Input_series!B4564)</f>
        <v>6</v>
      </c>
      <c r="C4568" s="687">
        <f>IF(Input_series!C4564="","",Input_series!C4564)</f>
        <v>8</v>
      </c>
      <c r="D4568" s="687">
        <f>IF(Input_series!D4564="","",Input_series!D4564)</f>
        <v>11</v>
      </c>
      <c r="E4568" s="360">
        <v>1.8315002353323015E-6</v>
      </c>
      <c r="F4568" s="15">
        <v>0</v>
      </c>
      <c r="G4568" s="15">
        <v>0</v>
      </c>
      <c r="H4568" s="5">
        <v>0</v>
      </c>
      <c r="I4568" s="5">
        <v>0</v>
      </c>
      <c r="J4568" s="190">
        <v>0</v>
      </c>
      <c r="K4568" s="190">
        <v>0</v>
      </c>
      <c r="L4568" s="190">
        <v>1.8315002353323017E-6</v>
      </c>
      <c r="M4568" s="190">
        <v>0</v>
      </c>
      <c r="N4568" s="190">
        <v>0</v>
      </c>
      <c r="O4568" s="190">
        <v>0</v>
      </c>
    </row>
    <row r="4569" spans="1:15">
      <c r="A4569" s="465">
        <v>4548</v>
      </c>
      <c r="B4569" s="686">
        <f>IF(Input_series!B4565="","",Input_series!B4565)</f>
        <v>6</v>
      </c>
      <c r="C4569" s="687">
        <f>IF(Input_series!C4565="","",Input_series!C4565)</f>
        <v>8</v>
      </c>
      <c r="D4569" s="687">
        <f>IF(Input_series!D4565="","",Input_series!D4565)</f>
        <v>12</v>
      </c>
      <c r="E4569" s="360">
        <v>193.85174904032462</v>
      </c>
      <c r="F4569" s="15">
        <v>193.85174720882438</v>
      </c>
      <c r="G4569" s="15">
        <v>-196.22372246160941</v>
      </c>
      <c r="H4569" s="5">
        <v>0</v>
      </c>
      <c r="I4569" s="5">
        <v>0</v>
      </c>
      <c r="J4569" s="190">
        <v>0</v>
      </c>
      <c r="K4569" s="190">
        <v>0</v>
      </c>
      <c r="L4569" s="190">
        <v>1.8315002353323017E-6</v>
      </c>
      <c r="M4569" s="190">
        <v>0</v>
      </c>
      <c r="N4569" s="190">
        <v>0</v>
      </c>
      <c r="O4569" s="190">
        <v>0</v>
      </c>
    </row>
    <row r="4570" spans="1:15">
      <c r="A4570" s="465">
        <v>4549</v>
      </c>
      <c r="B4570" s="686">
        <f>IF(Input_series!B4566="","",Input_series!B4566)</f>
        <v>6</v>
      </c>
      <c r="C4570" s="687">
        <f>IF(Input_series!C4566="","",Input_series!C4566)</f>
        <v>8</v>
      </c>
      <c r="D4570" s="687">
        <f>IF(Input_series!D4566="","",Input_series!D4566)</f>
        <v>13</v>
      </c>
      <c r="E4570" s="360">
        <v>1.8315002353323017E-6</v>
      </c>
      <c r="F4570" s="15">
        <v>0</v>
      </c>
      <c r="G4570" s="15">
        <v>0</v>
      </c>
      <c r="H4570" s="5">
        <v>0</v>
      </c>
      <c r="I4570" s="5">
        <v>0</v>
      </c>
      <c r="J4570" s="190">
        <v>0</v>
      </c>
      <c r="K4570" s="190">
        <v>0</v>
      </c>
      <c r="L4570" s="190">
        <v>1.8315002353323017E-6</v>
      </c>
      <c r="M4570" s="190">
        <v>0</v>
      </c>
      <c r="N4570" s="190">
        <v>0</v>
      </c>
      <c r="O4570" s="190">
        <v>0</v>
      </c>
    </row>
    <row r="4571" spans="1:15">
      <c r="A4571" s="465">
        <v>4550</v>
      </c>
      <c r="B4571" s="686">
        <f>IF(Input_series!B4567="","",Input_series!B4567)</f>
        <v>6</v>
      </c>
      <c r="C4571" s="687">
        <f>IF(Input_series!C4567="","",Input_series!C4567)</f>
        <v>8</v>
      </c>
      <c r="D4571" s="687">
        <f>IF(Input_series!D4567="","",Input_series!D4567)</f>
        <v>14</v>
      </c>
      <c r="E4571" s="360">
        <v>1.8315002353323017E-6</v>
      </c>
      <c r="F4571" s="15">
        <v>0</v>
      </c>
      <c r="G4571" s="15">
        <v>0</v>
      </c>
      <c r="H4571" s="5">
        <v>0</v>
      </c>
      <c r="I4571" s="5">
        <v>0</v>
      </c>
      <c r="J4571" s="190">
        <v>0</v>
      </c>
      <c r="K4571" s="190">
        <v>0</v>
      </c>
      <c r="L4571" s="190">
        <v>1.8315002353323017E-6</v>
      </c>
      <c r="M4571" s="190">
        <v>0</v>
      </c>
      <c r="N4571" s="190">
        <v>0</v>
      </c>
      <c r="O4571" s="190">
        <v>0</v>
      </c>
    </row>
    <row r="4572" spans="1:15">
      <c r="A4572" s="465">
        <v>4551</v>
      </c>
      <c r="B4572" s="686">
        <f>IF(Input_series!B4568="","",Input_series!B4568)</f>
        <v>6</v>
      </c>
      <c r="C4572" s="687">
        <f>IF(Input_series!C4568="","",Input_series!C4568)</f>
        <v>8</v>
      </c>
      <c r="D4572" s="687">
        <f>IF(Input_series!D4568="","",Input_series!D4568)</f>
        <v>15</v>
      </c>
      <c r="E4572" s="360">
        <v>1.8315002353323017E-6</v>
      </c>
      <c r="F4572" s="15">
        <v>0</v>
      </c>
      <c r="G4572" s="15">
        <v>0</v>
      </c>
      <c r="H4572" s="5">
        <v>0</v>
      </c>
      <c r="I4572" s="5">
        <v>0</v>
      </c>
      <c r="J4572" s="190">
        <v>0</v>
      </c>
      <c r="K4572" s="190">
        <v>0</v>
      </c>
      <c r="L4572" s="190">
        <v>1.8315002353323017E-6</v>
      </c>
      <c r="M4572" s="190">
        <v>0</v>
      </c>
      <c r="N4572" s="190">
        <v>0</v>
      </c>
      <c r="O4572" s="190">
        <v>0</v>
      </c>
    </row>
    <row r="4573" spans="1:15">
      <c r="A4573" s="465">
        <v>4552</v>
      </c>
      <c r="B4573" s="686">
        <f>IF(Input_series!B4569="","",Input_series!B4569)</f>
        <v>6</v>
      </c>
      <c r="C4573" s="687">
        <f>IF(Input_series!C4569="","",Input_series!C4569)</f>
        <v>8</v>
      </c>
      <c r="D4573" s="687">
        <f>IF(Input_series!D4569="","",Input_series!D4569)</f>
        <v>16</v>
      </c>
      <c r="E4573" s="360">
        <v>1.8315002353323017E-6</v>
      </c>
      <c r="F4573" s="15">
        <v>0</v>
      </c>
      <c r="G4573" s="15">
        <v>0</v>
      </c>
      <c r="H4573" s="5">
        <v>0</v>
      </c>
      <c r="I4573" s="5">
        <v>0</v>
      </c>
      <c r="J4573" s="190">
        <v>0</v>
      </c>
      <c r="K4573" s="190">
        <v>0</v>
      </c>
      <c r="L4573" s="190">
        <v>1.8315002353323017E-6</v>
      </c>
      <c r="M4573" s="190">
        <v>0</v>
      </c>
      <c r="N4573" s="190">
        <v>0</v>
      </c>
      <c r="O4573" s="190">
        <v>0</v>
      </c>
    </row>
    <row r="4574" spans="1:15">
      <c r="A4574" s="465">
        <v>4553</v>
      </c>
      <c r="B4574" s="686">
        <f>IF(Input_series!B4570="","",Input_series!B4570)</f>
        <v>6</v>
      </c>
      <c r="C4574" s="687">
        <f>IF(Input_series!C4570="","",Input_series!C4570)</f>
        <v>8</v>
      </c>
      <c r="D4574" s="687">
        <f>IF(Input_series!D4570="","",Input_series!D4570)</f>
        <v>17</v>
      </c>
      <c r="E4574" s="360">
        <v>1.8315002353323019E-6</v>
      </c>
      <c r="F4574" s="15">
        <v>0</v>
      </c>
      <c r="G4574" s="15">
        <v>0</v>
      </c>
      <c r="H4574" s="5">
        <v>0</v>
      </c>
      <c r="I4574" s="5">
        <v>0</v>
      </c>
      <c r="J4574" s="190">
        <v>0</v>
      </c>
      <c r="K4574" s="190">
        <v>0</v>
      </c>
      <c r="L4574" s="190">
        <v>1.8315002353323017E-6</v>
      </c>
      <c r="M4574" s="190">
        <v>0</v>
      </c>
      <c r="N4574" s="190">
        <v>0</v>
      </c>
      <c r="O4574" s="190">
        <v>0</v>
      </c>
    </row>
    <row r="4575" spans="1:15">
      <c r="A4575" s="465">
        <v>4554</v>
      </c>
      <c r="B4575" s="686">
        <f>IF(Input_series!B4571="","",Input_series!B4571)</f>
        <v>6</v>
      </c>
      <c r="C4575" s="687">
        <f>IF(Input_series!C4571="","",Input_series!C4571)</f>
        <v>8</v>
      </c>
      <c r="D4575" s="687">
        <f>IF(Input_series!D4571="","",Input_series!D4571)</f>
        <v>18</v>
      </c>
      <c r="E4575" s="360">
        <v>399.2827033481683</v>
      </c>
      <c r="F4575" s="15">
        <v>399.28270151666806</v>
      </c>
      <c r="G4575" s="15">
        <v>-401.49947132856965</v>
      </c>
      <c r="H4575" s="5">
        <v>0</v>
      </c>
      <c r="I4575" s="5">
        <v>0</v>
      </c>
      <c r="J4575" s="190">
        <v>0</v>
      </c>
      <c r="K4575" s="190">
        <v>0</v>
      </c>
      <c r="L4575" s="190">
        <v>1.8315002353323017E-6</v>
      </c>
      <c r="M4575" s="190">
        <v>0</v>
      </c>
      <c r="N4575" s="190">
        <v>0</v>
      </c>
      <c r="O4575" s="190">
        <v>0</v>
      </c>
    </row>
    <row r="4576" spans="1:15">
      <c r="A4576" s="465">
        <v>4555</v>
      </c>
      <c r="B4576" s="686">
        <f>IF(Input_series!B4572="","",Input_series!B4572)</f>
        <v>6</v>
      </c>
      <c r="C4576" s="687">
        <f>IF(Input_series!C4572="","",Input_series!C4572)</f>
        <v>8</v>
      </c>
      <c r="D4576" s="687">
        <f>IF(Input_series!D4572="","",Input_series!D4572)</f>
        <v>19</v>
      </c>
      <c r="E4576" s="360">
        <v>1.8315002353323017E-6</v>
      </c>
      <c r="F4576" s="15">
        <v>0</v>
      </c>
      <c r="G4576" s="15">
        <v>0</v>
      </c>
      <c r="H4576" s="5">
        <v>0</v>
      </c>
      <c r="I4576" s="5">
        <v>0</v>
      </c>
      <c r="J4576" s="190">
        <v>0</v>
      </c>
      <c r="K4576" s="190">
        <v>0</v>
      </c>
      <c r="L4576" s="190">
        <v>1.8315002353323017E-6</v>
      </c>
      <c r="M4576" s="190">
        <v>0</v>
      </c>
      <c r="N4576" s="190">
        <v>0</v>
      </c>
      <c r="O4576" s="190">
        <v>0</v>
      </c>
    </row>
    <row r="4577" spans="1:15">
      <c r="A4577" s="465">
        <v>4556</v>
      </c>
      <c r="B4577" s="686">
        <f>IF(Input_series!B4573="","",Input_series!B4573)</f>
        <v>6</v>
      </c>
      <c r="C4577" s="687">
        <f>IF(Input_series!C4573="","",Input_series!C4573)</f>
        <v>8</v>
      </c>
      <c r="D4577" s="687">
        <f>IF(Input_series!D4573="","",Input_series!D4573)</f>
        <v>20</v>
      </c>
      <c r="E4577" s="360">
        <v>1.8315002353323019E-6</v>
      </c>
      <c r="F4577" s="15">
        <v>0</v>
      </c>
      <c r="G4577" s="15">
        <v>0</v>
      </c>
      <c r="H4577" s="5">
        <v>0</v>
      </c>
      <c r="I4577" s="5">
        <v>0</v>
      </c>
      <c r="J4577" s="190">
        <v>0</v>
      </c>
      <c r="K4577" s="190">
        <v>0</v>
      </c>
      <c r="L4577" s="190">
        <v>1.8315002353323017E-6</v>
      </c>
      <c r="M4577" s="190">
        <v>0</v>
      </c>
      <c r="N4577" s="190">
        <v>0</v>
      </c>
      <c r="O4577" s="190">
        <v>0</v>
      </c>
    </row>
    <row r="4578" spans="1:15">
      <c r="A4578" s="465">
        <v>4557</v>
      </c>
      <c r="B4578" s="686">
        <f>IF(Input_series!B4574="","",Input_series!B4574)</f>
        <v>6</v>
      </c>
      <c r="C4578" s="687">
        <f>IF(Input_series!C4574="","",Input_series!C4574)</f>
        <v>8</v>
      </c>
      <c r="D4578" s="687">
        <f>IF(Input_series!D4574="","",Input_series!D4574)</f>
        <v>21</v>
      </c>
      <c r="E4578" s="360">
        <v>1.8315002353323017E-6</v>
      </c>
      <c r="F4578" s="15">
        <v>0</v>
      </c>
      <c r="G4578" s="15">
        <v>0</v>
      </c>
      <c r="H4578" s="5">
        <v>0</v>
      </c>
      <c r="I4578" s="5">
        <v>0</v>
      </c>
      <c r="J4578" s="190">
        <v>0</v>
      </c>
      <c r="K4578" s="190">
        <v>0</v>
      </c>
      <c r="L4578" s="190">
        <v>1.8315002353323017E-6</v>
      </c>
      <c r="M4578" s="190">
        <v>0</v>
      </c>
      <c r="N4578" s="190">
        <v>0</v>
      </c>
      <c r="O4578" s="190">
        <v>0</v>
      </c>
    </row>
    <row r="4579" spans="1:15">
      <c r="A4579" s="465">
        <v>4558</v>
      </c>
      <c r="B4579" s="686">
        <f>IF(Input_series!B4575="","",Input_series!B4575)</f>
        <v>6</v>
      </c>
      <c r="C4579" s="687">
        <f>IF(Input_series!C4575="","",Input_series!C4575)</f>
        <v>8</v>
      </c>
      <c r="D4579" s="687">
        <f>IF(Input_series!D4575="","",Input_series!D4575)</f>
        <v>22</v>
      </c>
      <c r="E4579" s="360">
        <v>1.8315002353323017E-6</v>
      </c>
      <c r="F4579" s="15">
        <v>0</v>
      </c>
      <c r="G4579" s="15">
        <v>0</v>
      </c>
      <c r="H4579" s="5">
        <v>0</v>
      </c>
      <c r="I4579" s="5">
        <v>0</v>
      </c>
      <c r="J4579" s="190">
        <v>0</v>
      </c>
      <c r="K4579" s="190">
        <v>0</v>
      </c>
      <c r="L4579" s="190">
        <v>1.8315002353323017E-6</v>
      </c>
      <c r="M4579" s="190">
        <v>0</v>
      </c>
      <c r="N4579" s="190">
        <v>0</v>
      </c>
      <c r="O4579" s="190">
        <v>0</v>
      </c>
    </row>
    <row r="4580" spans="1:15">
      <c r="A4580" s="465">
        <v>4559</v>
      </c>
      <c r="B4580" s="686">
        <f>IF(Input_series!B4576="","",Input_series!B4576)</f>
        <v>6</v>
      </c>
      <c r="C4580" s="687">
        <f>IF(Input_series!C4576="","",Input_series!C4576)</f>
        <v>8</v>
      </c>
      <c r="D4580" s="687">
        <f>IF(Input_series!D4576="","",Input_series!D4576)</f>
        <v>23</v>
      </c>
      <c r="E4580" s="360">
        <v>1.8315002353323017E-6</v>
      </c>
      <c r="F4580" s="15">
        <v>0</v>
      </c>
      <c r="G4580" s="15">
        <v>0</v>
      </c>
      <c r="H4580" s="5">
        <v>0</v>
      </c>
      <c r="I4580" s="5">
        <v>0</v>
      </c>
      <c r="J4580" s="190">
        <v>0</v>
      </c>
      <c r="K4580" s="190">
        <v>0</v>
      </c>
      <c r="L4580" s="190">
        <v>1.8315002353323017E-6</v>
      </c>
      <c r="M4580" s="190">
        <v>0</v>
      </c>
      <c r="N4580" s="190">
        <v>0</v>
      </c>
      <c r="O4580" s="190">
        <v>0</v>
      </c>
    </row>
    <row r="4581" spans="1:15">
      <c r="A4581" s="465">
        <v>4560</v>
      </c>
      <c r="B4581" s="686">
        <f>IF(Input_series!B4577="","",Input_series!B4577)</f>
        <v>6</v>
      </c>
      <c r="C4581" s="687">
        <f>IF(Input_series!C4577="","",Input_series!C4577)</f>
        <v>8</v>
      </c>
      <c r="D4581" s="687">
        <f>IF(Input_series!D4577="","",Input_series!D4577)</f>
        <v>24</v>
      </c>
      <c r="E4581" s="360">
        <v>1.8315002353323017E-6</v>
      </c>
      <c r="F4581" s="15">
        <v>0</v>
      </c>
      <c r="G4581" s="15">
        <v>0</v>
      </c>
      <c r="H4581" s="5">
        <v>0</v>
      </c>
      <c r="I4581" s="5">
        <v>0</v>
      </c>
      <c r="J4581" s="190">
        <v>0</v>
      </c>
      <c r="K4581" s="190">
        <v>0</v>
      </c>
      <c r="L4581" s="190">
        <v>1.8315002353323017E-6</v>
      </c>
      <c r="M4581" s="190">
        <v>0</v>
      </c>
      <c r="N4581" s="190">
        <v>0</v>
      </c>
      <c r="O4581" s="190">
        <v>0</v>
      </c>
    </row>
    <row r="4582" spans="1:15">
      <c r="A4582" s="465">
        <v>4561</v>
      </c>
      <c r="B4582" s="686">
        <f>IF(Input_series!B4578="","",Input_series!B4578)</f>
        <v>6</v>
      </c>
      <c r="C4582" s="687">
        <f>IF(Input_series!C4578="","",Input_series!C4578)</f>
        <v>9</v>
      </c>
      <c r="D4582" s="687">
        <f>IF(Input_series!D4578="","",Input_series!D4578)</f>
        <v>1</v>
      </c>
      <c r="E4582" s="360">
        <v>1.8315002353323017E-6</v>
      </c>
      <c r="F4582" s="15">
        <v>0</v>
      </c>
      <c r="G4582" s="15">
        <v>0</v>
      </c>
      <c r="H4582" s="5">
        <v>0</v>
      </c>
      <c r="I4582" s="5">
        <v>0</v>
      </c>
      <c r="J4582" s="190">
        <v>0</v>
      </c>
      <c r="K4582" s="190">
        <v>0</v>
      </c>
      <c r="L4582" s="190">
        <v>1.8315002353323017E-6</v>
      </c>
      <c r="M4582" s="190">
        <v>0</v>
      </c>
      <c r="N4582" s="190">
        <v>0</v>
      </c>
      <c r="O4582" s="190">
        <v>0</v>
      </c>
    </row>
    <row r="4583" spans="1:15">
      <c r="A4583" s="465">
        <v>4562</v>
      </c>
      <c r="B4583" s="686">
        <f>IF(Input_series!B4579="","",Input_series!B4579)</f>
        <v>6</v>
      </c>
      <c r="C4583" s="687">
        <f>IF(Input_series!C4579="","",Input_series!C4579)</f>
        <v>9</v>
      </c>
      <c r="D4583" s="687">
        <f>IF(Input_series!D4579="","",Input_series!D4579)</f>
        <v>2</v>
      </c>
      <c r="E4583" s="360">
        <v>1.8315002353323017E-6</v>
      </c>
      <c r="F4583" s="15">
        <v>0</v>
      </c>
      <c r="G4583" s="15">
        <v>0</v>
      </c>
      <c r="H4583" s="5">
        <v>0</v>
      </c>
      <c r="I4583" s="5">
        <v>0</v>
      </c>
      <c r="J4583" s="190">
        <v>0</v>
      </c>
      <c r="K4583" s="190">
        <v>0</v>
      </c>
      <c r="L4583" s="190">
        <v>1.8315002353323017E-6</v>
      </c>
      <c r="M4583" s="190">
        <v>0</v>
      </c>
      <c r="N4583" s="190">
        <v>0</v>
      </c>
      <c r="O4583" s="190">
        <v>0</v>
      </c>
    </row>
    <row r="4584" spans="1:15">
      <c r="A4584" s="465">
        <v>4563</v>
      </c>
      <c r="B4584" s="686">
        <f>IF(Input_series!B4580="","",Input_series!B4580)</f>
        <v>6</v>
      </c>
      <c r="C4584" s="687">
        <f>IF(Input_series!C4580="","",Input_series!C4580)</f>
        <v>9</v>
      </c>
      <c r="D4584" s="687">
        <f>IF(Input_series!D4580="","",Input_series!D4580)</f>
        <v>3</v>
      </c>
      <c r="E4584" s="360">
        <v>1.8315002353323017E-6</v>
      </c>
      <c r="F4584" s="15">
        <v>0</v>
      </c>
      <c r="G4584" s="15">
        <v>0</v>
      </c>
      <c r="H4584" s="5">
        <v>0</v>
      </c>
      <c r="I4584" s="5">
        <v>0</v>
      </c>
      <c r="J4584" s="190">
        <v>0</v>
      </c>
      <c r="K4584" s="190">
        <v>0</v>
      </c>
      <c r="L4584" s="190">
        <v>1.8315002353323017E-6</v>
      </c>
      <c r="M4584" s="190">
        <v>0</v>
      </c>
      <c r="N4584" s="190">
        <v>0</v>
      </c>
      <c r="O4584" s="190">
        <v>0</v>
      </c>
    </row>
    <row r="4585" spans="1:15">
      <c r="A4585" s="465">
        <v>4564</v>
      </c>
      <c r="B4585" s="686">
        <f>IF(Input_series!B4581="","",Input_series!B4581)</f>
        <v>6</v>
      </c>
      <c r="C4585" s="687">
        <f>IF(Input_series!C4581="","",Input_series!C4581)</f>
        <v>9</v>
      </c>
      <c r="D4585" s="687">
        <f>IF(Input_series!D4581="","",Input_series!D4581)</f>
        <v>4</v>
      </c>
      <c r="E4585" s="360">
        <v>1.8315002353323019E-6</v>
      </c>
      <c r="F4585" s="15">
        <v>0</v>
      </c>
      <c r="G4585" s="15">
        <v>0</v>
      </c>
      <c r="H4585" s="5">
        <v>0</v>
      </c>
      <c r="I4585" s="5">
        <v>0</v>
      </c>
      <c r="J4585" s="190">
        <v>0</v>
      </c>
      <c r="K4585" s="190">
        <v>0</v>
      </c>
      <c r="L4585" s="190">
        <v>1.8315002353323017E-6</v>
      </c>
      <c r="M4585" s="190">
        <v>0</v>
      </c>
      <c r="N4585" s="190">
        <v>0</v>
      </c>
      <c r="O4585" s="190">
        <v>0</v>
      </c>
    </row>
    <row r="4586" spans="1:15">
      <c r="A4586" s="465">
        <v>4565</v>
      </c>
      <c r="B4586" s="686">
        <f>IF(Input_series!B4582="","",Input_series!B4582)</f>
        <v>6</v>
      </c>
      <c r="C4586" s="687">
        <f>IF(Input_series!C4582="","",Input_series!C4582)</f>
        <v>9</v>
      </c>
      <c r="D4586" s="687">
        <f>IF(Input_series!D4582="","",Input_series!D4582)</f>
        <v>5</v>
      </c>
      <c r="E4586" s="360">
        <v>1.8315002353323017E-6</v>
      </c>
      <c r="F4586" s="15">
        <v>0</v>
      </c>
      <c r="G4586" s="15">
        <v>0</v>
      </c>
      <c r="H4586" s="5">
        <v>0</v>
      </c>
      <c r="I4586" s="5">
        <v>0</v>
      </c>
      <c r="J4586" s="190">
        <v>0</v>
      </c>
      <c r="K4586" s="190">
        <v>0</v>
      </c>
      <c r="L4586" s="190">
        <v>1.8315002353323017E-6</v>
      </c>
      <c r="M4586" s="190">
        <v>0</v>
      </c>
      <c r="N4586" s="190">
        <v>0</v>
      </c>
      <c r="O4586" s="190">
        <v>0</v>
      </c>
    </row>
    <row r="4587" spans="1:15">
      <c r="A4587" s="465">
        <v>4566</v>
      </c>
      <c r="B4587" s="686">
        <f>IF(Input_series!B4583="","",Input_series!B4583)</f>
        <v>6</v>
      </c>
      <c r="C4587" s="687">
        <f>IF(Input_series!C4583="","",Input_series!C4583)</f>
        <v>9</v>
      </c>
      <c r="D4587" s="687">
        <f>IF(Input_series!D4583="","",Input_series!D4583)</f>
        <v>6</v>
      </c>
      <c r="E4587" s="360">
        <v>238.66461692876533</v>
      </c>
      <c r="F4587" s="15">
        <v>238.66461509726511</v>
      </c>
      <c r="G4587" s="15">
        <v>-243.26455536189141</v>
      </c>
      <c r="H4587" s="5">
        <v>0</v>
      </c>
      <c r="I4587" s="5">
        <v>0</v>
      </c>
      <c r="J4587" s="190">
        <v>0</v>
      </c>
      <c r="K4587" s="190">
        <v>0</v>
      </c>
      <c r="L4587" s="190">
        <v>1.8315002353323017E-6</v>
      </c>
      <c r="M4587" s="190">
        <v>0</v>
      </c>
      <c r="N4587" s="190">
        <v>0</v>
      </c>
      <c r="O4587" s="190">
        <v>0</v>
      </c>
    </row>
    <row r="4588" spans="1:15">
      <c r="A4588" s="465">
        <v>4567</v>
      </c>
      <c r="B4588" s="686">
        <f>IF(Input_series!B4584="","",Input_series!B4584)</f>
        <v>6</v>
      </c>
      <c r="C4588" s="687">
        <f>IF(Input_series!C4584="","",Input_series!C4584)</f>
        <v>9</v>
      </c>
      <c r="D4588" s="687">
        <f>IF(Input_series!D4584="","",Input_series!D4584)</f>
        <v>7</v>
      </c>
      <c r="E4588" s="360">
        <v>1.8315002353323017E-6</v>
      </c>
      <c r="F4588" s="15">
        <v>0</v>
      </c>
      <c r="G4588" s="15">
        <v>0</v>
      </c>
      <c r="H4588" s="5">
        <v>0</v>
      </c>
      <c r="I4588" s="5">
        <v>0</v>
      </c>
      <c r="J4588" s="190">
        <v>0</v>
      </c>
      <c r="K4588" s="190">
        <v>0</v>
      </c>
      <c r="L4588" s="190">
        <v>1.8315002353323017E-6</v>
      </c>
      <c r="M4588" s="190">
        <v>0</v>
      </c>
      <c r="N4588" s="190">
        <v>0</v>
      </c>
      <c r="O4588" s="190">
        <v>0</v>
      </c>
    </row>
    <row r="4589" spans="1:15">
      <c r="A4589" s="465">
        <v>4568</v>
      </c>
      <c r="B4589" s="686">
        <f>IF(Input_series!B4585="","",Input_series!B4585)</f>
        <v>6</v>
      </c>
      <c r="C4589" s="687">
        <f>IF(Input_series!C4585="","",Input_series!C4585)</f>
        <v>9</v>
      </c>
      <c r="D4589" s="687">
        <f>IF(Input_series!D4585="","",Input_series!D4585)</f>
        <v>8</v>
      </c>
      <c r="E4589" s="360">
        <v>1.8315002353323019E-6</v>
      </c>
      <c r="F4589" s="15">
        <v>0</v>
      </c>
      <c r="G4589" s="15">
        <v>0</v>
      </c>
      <c r="H4589" s="5">
        <v>0</v>
      </c>
      <c r="I4589" s="5">
        <v>0</v>
      </c>
      <c r="J4589" s="190">
        <v>0</v>
      </c>
      <c r="K4589" s="190">
        <v>0</v>
      </c>
      <c r="L4589" s="190">
        <v>1.8315002353323017E-6</v>
      </c>
      <c r="M4589" s="190">
        <v>0</v>
      </c>
      <c r="N4589" s="190">
        <v>0</v>
      </c>
      <c r="O4589" s="190">
        <v>0</v>
      </c>
    </row>
    <row r="4590" spans="1:15">
      <c r="A4590" s="465">
        <v>4569</v>
      </c>
      <c r="B4590" s="686">
        <f>IF(Input_series!B4586="","",Input_series!B4586)</f>
        <v>6</v>
      </c>
      <c r="C4590" s="687">
        <f>IF(Input_series!C4586="","",Input_series!C4586)</f>
        <v>9</v>
      </c>
      <c r="D4590" s="687">
        <f>IF(Input_series!D4586="","",Input_series!D4586)</f>
        <v>9</v>
      </c>
      <c r="E4590" s="360">
        <v>1.8315002353323017E-6</v>
      </c>
      <c r="F4590" s="15">
        <v>0</v>
      </c>
      <c r="G4590" s="15">
        <v>0</v>
      </c>
      <c r="H4590" s="5">
        <v>0</v>
      </c>
      <c r="I4590" s="5">
        <v>0</v>
      </c>
      <c r="J4590" s="190">
        <v>0</v>
      </c>
      <c r="K4590" s="190">
        <v>0</v>
      </c>
      <c r="L4590" s="190">
        <v>1.8315002353323017E-6</v>
      </c>
      <c r="M4590" s="190">
        <v>0</v>
      </c>
      <c r="N4590" s="190">
        <v>0</v>
      </c>
      <c r="O4590" s="190">
        <v>0</v>
      </c>
    </row>
    <row r="4591" spans="1:15">
      <c r="A4591" s="465">
        <v>4570</v>
      </c>
      <c r="B4591" s="686">
        <f>IF(Input_series!B4587="","",Input_series!B4587)</f>
        <v>6</v>
      </c>
      <c r="C4591" s="687">
        <f>IF(Input_series!C4587="","",Input_series!C4587)</f>
        <v>9</v>
      </c>
      <c r="D4591" s="687">
        <f>IF(Input_series!D4587="","",Input_series!D4587)</f>
        <v>10</v>
      </c>
      <c r="E4591" s="360">
        <v>1.8315002353323017E-6</v>
      </c>
      <c r="F4591" s="15">
        <v>0</v>
      </c>
      <c r="G4591" s="15">
        <v>0</v>
      </c>
      <c r="H4591" s="5">
        <v>0</v>
      </c>
      <c r="I4591" s="5">
        <v>0</v>
      </c>
      <c r="J4591" s="190">
        <v>0</v>
      </c>
      <c r="K4591" s="190">
        <v>0</v>
      </c>
      <c r="L4591" s="190">
        <v>1.8315002353323017E-6</v>
      </c>
      <c r="M4591" s="190">
        <v>0</v>
      </c>
      <c r="N4591" s="190">
        <v>0</v>
      </c>
      <c r="O4591" s="190">
        <v>0</v>
      </c>
    </row>
    <row r="4592" spans="1:15">
      <c r="A4592" s="465">
        <v>4571</v>
      </c>
      <c r="B4592" s="686">
        <f>IF(Input_series!B4588="","",Input_series!B4588)</f>
        <v>6</v>
      </c>
      <c r="C4592" s="687">
        <f>IF(Input_series!C4588="","",Input_series!C4588)</f>
        <v>9</v>
      </c>
      <c r="D4592" s="687">
        <f>IF(Input_series!D4588="","",Input_series!D4588)</f>
        <v>11</v>
      </c>
      <c r="E4592" s="360">
        <v>1.8315002353323015E-6</v>
      </c>
      <c r="F4592" s="15">
        <v>0</v>
      </c>
      <c r="G4592" s="15">
        <v>0</v>
      </c>
      <c r="H4592" s="5">
        <v>0</v>
      </c>
      <c r="I4592" s="5">
        <v>0</v>
      </c>
      <c r="J4592" s="190">
        <v>0</v>
      </c>
      <c r="K4592" s="190">
        <v>0</v>
      </c>
      <c r="L4592" s="190">
        <v>1.8315002353323017E-6</v>
      </c>
      <c r="M4592" s="190">
        <v>0</v>
      </c>
      <c r="N4592" s="190">
        <v>0</v>
      </c>
      <c r="O4592" s="190">
        <v>0</v>
      </c>
    </row>
    <row r="4593" spans="1:15">
      <c r="A4593" s="465">
        <v>4572</v>
      </c>
      <c r="B4593" s="686">
        <f>IF(Input_series!B4589="","",Input_series!B4589)</f>
        <v>6</v>
      </c>
      <c r="C4593" s="687">
        <f>IF(Input_series!C4589="","",Input_series!C4589)</f>
        <v>9</v>
      </c>
      <c r="D4593" s="687">
        <f>IF(Input_series!D4589="","",Input_series!D4589)</f>
        <v>12</v>
      </c>
      <c r="E4593" s="360">
        <v>359.13866453078407</v>
      </c>
      <c r="F4593" s="15">
        <v>359.13866269928383</v>
      </c>
      <c r="G4593" s="15">
        <v>-362.33793083381778</v>
      </c>
      <c r="H4593" s="5">
        <v>0</v>
      </c>
      <c r="I4593" s="5">
        <v>0</v>
      </c>
      <c r="J4593" s="190">
        <v>0</v>
      </c>
      <c r="K4593" s="190">
        <v>0</v>
      </c>
      <c r="L4593" s="190">
        <v>1.8315002353323017E-6</v>
      </c>
      <c r="M4593" s="190">
        <v>0</v>
      </c>
      <c r="N4593" s="190">
        <v>0</v>
      </c>
      <c r="O4593" s="190">
        <v>0</v>
      </c>
    </row>
    <row r="4594" spans="1:15">
      <c r="A4594" s="465">
        <v>4573</v>
      </c>
      <c r="B4594" s="686">
        <f>IF(Input_series!B4590="","",Input_series!B4590)</f>
        <v>6</v>
      </c>
      <c r="C4594" s="687">
        <f>IF(Input_series!C4590="","",Input_series!C4590)</f>
        <v>9</v>
      </c>
      <c r="D4594" s="687">
        <f>IF(Input_series!D4590="","",Input_series!D4590)</f>
        <v>13</v>
      </c>
      <c r="E4594" s="360">
        <v>1.8315002353323017E-6</v>
      </c>
      <c r="F4594" s="15">
        <v>0</v>
      </c>
      <c r="G4594" s="15">
        <v>0</v>
      </c>
      <c r="H4594" s="5">
        <v>0</v>
      </c>
      <c r="I4594" s="5">
        <v>0</v>
      </c>
      <c r="J4594" s="190">
        <v>0</v>
      </c>
      <c r="K4594" s="190">
        <v>0</v>
      </c>
      <c r="L4594" s="190">
        <v>1.8315002353323017E-6</v>
      </c>
      <c r="M4594" s="190">
        <v>0</v>
      </c>
      <c r="N4594" s="190">
        <v>0</v>
      </c>
      <c r="O4594" s="190">
        <v>0</v>
      </c>
    </row>
    <row r="4595" spans="1:15">
      <c r="A4595" s="465">
        <v>4574</v>
      </c>
      <c r="B4595" s="686">
        <f>IF(Input_series!B4591="","",Input_series!B4591)</f>
        <v>6</v>
      </c>
      <c r="C4595" s="687">
        <f>IF(Input_series!C4591="","",Input_series!C4591)</f>
        <v>9</v>
      </c>
      <c r="D4595" s="687">
        <f>IF(Input_series!D4591="","",Input_series!D4591)</f>
        <v>14</v>
      </c>
      <c r="E4595" s="360">
        <v>1.8315002353323017E-6</v>
      </c>
      <c r="F4595" s="15">
        <v>0</v>
      </c>
      <c r="G4595" s="15">
        <v>0</v>
      </c>
      <c r="H4595" s="5">
        <v>0</v>
      </c>
      <c r="I4595" s="5">
        <v>0</v>
      </c>
      <c r="J4595" s="190">
        <v>0</v>
      </c>
      <c r="K4595" s="190">
        <v>0</v>
      </c>
      <c r="L4595" s="190">
        <v>1.8315002353323017E-6</v>
      </c>
      <c r="M4595" s="190">
        <v>0</v>
      </c>
      <c r="N4595" s="190">
        <v>0</v>
      </c>
      <c r="O4595" s="190">
        <v>0</v>
      </c>
    </row>
    <row r="4596" spans="1:15">
      <c r="A4596" s="465">
        <v>4575</v>
      </c>
      <c r="B4596" s="686">
        <f>IF(Input_series!B4592="","",Input_series!B4592)</f>
        <v>6</v>
      </c>
      <c r="C4596" s="687">
        <f>IF(Input_series!C4592="","",Input_series!C4592)</f>
        <v>9</v>
      </c>
      <c r="D4596" s="687">
        <f>IF(Input_series!D4592="","",Input_series!D4592)</f>
        <v>15</v>
      </c>
      <c r="E4596" s="360">
        <v>1.8315002353323015E-6</v>
      </c>
      <c r="F4596" s="15">
        <v>0</v>
      </c>
      <c r="G4596" s="15">
        <v>0</v>
      </c>
      <c r="H4596" s="5">
        <v>0</v>
      </c>
      <c r="I4596" s="5">
        <v>0</v>
      </c>
      <c r="J4596" s="190">
        <v>0</v>
      </c>
      <c r="K4596" s="190">
        <v>0</v>
      </c>
      <c r="L4596" s="190">
        <v>1.8315002353323017E-6</v>
      </c>
      <c r="M4596" s="190">
        <v>0</v>
      </c>
      <c r="N4596" s="190">
        <v>0</v>
      </c>
      <c r="O4596" s="190">
        <v>0</v>
      </c>
    </row>
    <row r="4597" spans="1:15">
      <c r="A4597" s="465">
        <v>4576</v>
      </c>
      <c r="B4597" s="686">
        <f>IF(Input_series!B4593="","",Input_series!B4593)</f>
        <v>6</v>
      </c>
      <c r="C4597" s="687">
        <f>IF(Input_series!C4593="","",Input_series!C4593)</f>
        <v>9</v>
      </c>
      <c r="D4597" s="687">
        <f>IF(Input_series!D4593="","",Input_series!D4593)</f>
        <v>16</v>
      </c>
      <c r="E4597" s="360">
        <v>1.8315002353323017E-6</v>
      </c>
      <c r="F4597" s="15">
        <v>0</v>
      </c>
      <c r="G4597" s="15">
        <v>0</v>
      </c>
      <c r="H4597" s="5">
        <v>0</v>
      </c>
      <c r="I4597" s="5">
        <v>0</v>
      </c>
      <c r="J4597" s="190">
        <v>0</v>
      </c>
      <c r="K4597" s="190">
        <v>0</v>
      </c>
      <c r="L4597" s="190">
        <v>1.8315002353323017E-6</v>
      </c>
      <c r="M4597" s="190">
        <v>0</v>
      </c>
      <c r="N4597" s="190">
        <v>0</v>
      </c>
      <c r="O4597" s="190">
        <v>0</v>
      </c>
    </row>
    <row r="4598" spans="1:15">
      <c r="A4598" s="465">
        <v>4577</v>
      </c>
      <c r="B4598" s="686">
        <f>IF(Input_series!B4594="","",Input_series!B4594)</f>
        <v>6</v>
      </c>
      <c r="C4598" s="687">
        <f>IF(Input_series!C4594="","",Input_series!C4594)</f>
        <v>9</v>
      </c>
      <c r="D4598" s="687">
        <f>IF(Input_series!D4594="","",Input_series!D4594)</f>
        <v>17</v>
      </c>
      <c r="E4598" s="360">
        <v>1.8315002353323017E-6</v>
      </c>
      <c r="F4598" s="15">
        <v>0</v>
      </c>
      <c r="G4598" s="15">
        <v>0</v>
      </c>
      <c r="H4598" s="5">
        <v>0</v>
      </c>
      <c r="I4598" s="5">
        <v>0</v>
      </c>
      <c r="J4598" s="190">
        <v>0</v>
      </c>
      <c r="K4598" s="190">
        <v>0</v>
      </c>
      <c r="L4598" s="190">
        <v>1.8315002353323017E-6</v>
      </c>
      <c r="M4598" s="190">
        <v>0</v>
      </c>
      <c r="N4598" s="190">
        <v>0</v>
      </c>
      <c r="O4598" s="190">
        <v>0</v>
      </c>
    </row>
    <row r="4599" spans="1:15">
      <c r="A4599" s="465">
        <v>4578</v>
      </c>
      <c r="B4599" s="686">
        <f>IF(Input_series!B4595="","",Input_series!B4595)</f>
        <v>6</v>
      </c>
      <c r="C4599" s="687">
        <f>IF(Input_series!C4595="","",Input_series!C4595)</f>
        <v>9</v>
      </c>
      <c r="D4599" s="687">
        <f>IF(Input_series!D4595="","",Input_series!D4595)</f>
        <v>18</v>
      </c>
      <c r="E4599" s="360">
        <v>522.00938013621749</v>
      </c>
      <c r="F4599" s="15">
        <v>522.0093783047173</v>
      </c>
      <c r="G4599" s="15">
        <v>-527.08297978907456</v>
      </c>
      <c r="H4599" s="5">
        <v>0</v>
      </c>
      <c r="I4599" s="5">
        <v>0</v>
      </c>
      <c r="J4599" s="190">
        <v>0</v>
      </c>
      <c r="K4599" s="190">
        <v>0</v>
      </c>
      <c r="L4599" s="190">
        <v>1.8315002353323017E-6</v>
      </c>
      <c r="M4599" s="190">
        <v>0</v>
      </c>
      <c r="N4599" s="190">
        <v>0</v>
      </c>
      <c r="O4599" s="190">
        <v>0</v>
      </c>
    </row>
    <row r="4600" spans="1:15">
      <c r="A4600" s="465">
        <v>4579</v>
      </c>
      <c r="B4600" s="686">
        <f>IF(Input_series!B4596="","",Input_series!B4596)</f>
        <v>6</v>
      </c>
      <c r="C4600" s="687">
        <f>IF(Input_series!C4596="","",Input_series!C4596)</f>
        <v>9</v>
      </c>
      <c r="D4600" s="687">
        <f>IF(Input_series!D4596="","",Input_series!D4596)</f>
        <v>19</v>
      </c>
      <c r="E4600" s="360">
        <v>1.8315002353323015E-6</v>
      </c>
      <c r="F4600" s="15">
        <v>0</v>
      </c>
      <c r="G4600" s="15">
        <v>0</v>
      </c>
      <c r="H4600" s="5">
        <v>0</v>
      </c>
      <c r="I4600" s="5">
        <v>0</v>
      </c>
      <c r="J4600" s="190">
        <v>0</v>
      </c>
      <c r="K4600" s="190">
        <v>0</v>
      </c>
      <c r="L4600" s="190">
        <v>1.8315002353323017E-6</v>
      </c>
      <c r="M4600" s="190">
        <v>0</v>
      </c>
      <c r="N4600" s="190">
        <v>0</v>
      </c>
      <c r="O4600" s="190">
        <v>0</v>
      </c>
    </row>
    <row r="4601" spans="1:15">
      <c r="A4601" s="465">
        <v>4580</v>
      </c>
      <c r="B4601" s="686">
        <f>IF(Input_series!B4597="","",Input_series!B4597)</f>
        <v>6</v>
      </c>
      <c r="C4601" s="687">
        <f>IF(Input_series!C4597="","",Input_series!C4597)</f>
        <v>9</v>
      </c>
      <c r="D4601" s="687">
        <f>IF(Input_series!D4597="","",Input_series!D4597)</f>
        <v>20</v>
      </c>
      <c r="E4601" s="360">
        <v>1.8315002353323019E-6</v>
      </c>
      <c r="F4601" s="15">
        <v>0</v>
      </c>
      <c r="G4601" s="15">
        <v>0</v>
      </c>
      <c r="H4601" s="5">
        <v>0</v>
      </c>
      <c r="I4601" s="5">
        <v>0</v>
      </c>
      <c r="J4601" s="190">
        <v>0</v>
      </c>
      <c r="K4601" s="190">
        <v>0</v>
      </c>
      <c r="L4601" s="190">
        <v>1.8315002353323017E-6</v>
      </c>
      <c r="M4601" s="190">
        <v>0</v>
      </c>
      <c r="N4601" s="190">
        <v>0</v>
      </c>
      <c r="O4601" s="190">
        <v>0</v>
      </c>
    </row>
    <row r="4602" spans="1:15">
      <c r="A4602" s="465">
        <v>4581</v>
      </c>
      <c r="B4602" s="686">
        <f>IF(Input_series!B4598="","",Input_series!B4598)</f>
        <v>6</v>
      </c>
      <c r="C4602" s="687">
        <f>IF(Input_series!C4598="","",Input_series!C4598)</f>
        <v>9</v>
      </c>
      <c r="D4602" s="687">
        <f>IF(Input_series!D4598="","",Input_series!D4598)</f>
        <v>21</v>
      </c>
      <c r="E4602" s="360">
        <v>1.8315002353323019E-6</v>
      </c>
      <c r="F4602" s="15">
        <v>0</v>
      </c>
      <c r="G4602" s="15">
        <v>0</v>
      </c>
      <c r="H4602" s="5">
        <v>0</v>
      </c>
      <c r="I4602" s="5">
        <v>0</v>
      </c>
      <c r="J4602" s="190">
        <v>0</v>
      </c>
      <c r="K4602" s="190">
        <v>0</v>
      </c>
      <c r="L4602" s="190">
        <v>1.8315002353323017E-6</v>
      </c>
      <c r="M4602" s="190">
        <v>0</v>
      </c>
      <c r="N4602" s="190">
        <v>0</v>
      </c>
      <c r="O4602" s="190">
        <v>0</v>
      </c>
    </row>
    <row r="4603" spans="1:15">
      <c r="A4603" s="465">
        <v>4582</v>
      </c>
      <c r="B4603" s="686">
        <f>IF(Input_series!B4599="","",Input_series!B4599)</f>
        <v>6</v>
      </c>
      <c r="C4603" s="687">
        <f>IF(Input_series!C4599="","",Input_series!C4599)</f>
        <v>9</v>
      </c>
      <c r="D4603" s="687">
        <f>IF(Input_series!D4599="","",Input_series!D4599)</f>
        <v>22</v>
      </c>
      <c r="E4603" s="360">
        <v>1.8315002353323019E-6</v>
      </c>
      <c r="F4603" s="15">
        <v>0</v>
      </c>
      <c r="G4603" s="15">
        <v>0</v>
      </c>
      <c r="H4603" s="5">
        <v>0</v>
      </c>
      <c r="I4603" s="5">
        <v>0</v>
      </c>
      <c r="J4603" s="190">
        <v>0</v>
      </c>
      <c r="K4603" s="190">
        <v>0</v>
      </c>
      <c r="L4603" s="190">
        <v>1.8315002353323017E-6</v>
      </c>
      <c r="M4603" s="190">
        <v>0</v>
      </c>
      <c r="N4603" s="190">
        <v>0</v>
      </c>
      <c r="O4603" s="190">
        <v>0</v>
      </c>
    </row>
    <row r="4604" spans="1:15">
      <c r="A4604" s="465">
        <v>4583</v>
      </c>
      <c r="B4604" s="686">
        <f>IF(Input_series!B4600="","",Input_series!B4600)</f>
        <v>6</v>
      </c>
      <c r="C4604" s="687">
        <f>IF(Input_series!C4600="","",Input_series!C4600)</f>
        <v>9</v>
      </c>
      <c r="D4604" s="687">
        <f>IF(Input_series!D4600="","",Input_series!D4600)</f>
        <v>23</v>
      </c>
      <c r="E4604" s="360">
        <v>1.8315002353323019E-6</v>
      </c>
      <c r="F4604" s="15">
        <v>0</v>
      </c>
      <c r="G4604" s="15">
        <v>0</v>
      </c>
      <c r="H4604" s="5">
        <v>0</v>
      </c>
      <c r="I4604" s="5">
        <v>0</v>
      </c>
      <c r="J4604" s="190">
        <v>0</v>
      </c>
      <c r="K4604" s="190">
        <v>0</v>
      </c>
      <c r="L4604" s="190">
        <v>1.8315002353323017E-6</v>
      </c>
      <c r="M4604" s="190">
        <v>0</v>
      </c>
      <c r="N4604" s="190">
        <v>0</v>
      </c>
      <c r="O4604" s="190">
        <v>0</v>
      </c>
    </row>
    <row r="4605" spans="1:15">
      <c r="A4605" s="465">
        <v>4584</v>
      </c>
      <c r="B4605" s="686">
        <f>IF(Input_series!B4601="","",Input_series!B4601)</f>
        <v>6</v>
      </c>
      <c r="C4605" s="687">
        <f>IF(Input_series!C4601="","",Input_series!C4601)</f>
        <v>9</v>
      </c>
      <c r="D4605" s="687">
        <f>IF(Input_series!D4601="","",Input_series!D4601)</f>
        <v>24</v>
      </c>
      <c r="E4605" s="360">
        <v>1.8315002353323017E-6</v>
      </c>
      <c r="F4605" s="15">
        <v>0</v>
      </c>
      <c r="G4605" s="15">
        <v>0</v>
      </c>
      <c r="H4605" s="5">
        <v>0</v>
      </c>
      <c r="I4605" s="5">
        <v>0</v>
      </c>
      <c r="J4605" s="190">
        <v>0</v>
      </c>
      <c r="K4605" s="190">
        <v>0</v>
      </c>
      <c r="L4605" s="190">
        <v>1.8315002353323017E-6</v>
      </c>
      <c r="M4605" s="190">
        <v>0</v>
      </c>
      <c r="N4605" s="190">
        <v>0</v>
      </c>
      <c r="O4605" s="190">
        <v>0</v>
      </c>
    </row>
    <row r="4606" spans="1:15">
      <c r="A4606" s="465">
        <v>4585</v>
      </c>
      <c r="B4606" s="686">
        <f>IF(Input_series!B4602="","",Input_series!B4602)</f>
        <v>6</v>
      </c>
      <c r="C4606" s="687">
        <f>IF(Input_series!C4602="","",Input_series!C4602)</f>
        <v>10</v>
      </c>
      <c r="D4606" s="687">
        <f>IF(Input_series!D4602="","",Input_series!D4602)</f>
        <v>1</v>
      </c>
      <c r="E4606" s="360">
        <v>1.8315002353323017E-6</v>
      </c>
      <c r="F4606" s="15">
        <v>0</v>
      </c>
      <c r="G4606" s="15">
        <v>0</v>
      </c>
      <c r="H4606" s="5">
        <v>0</v>
      </c>
      <c r="I4606" s="5">
        <v>0</v>
      </c>
      <c r="J4606" s="190">
        <v>0</v>
      </c>
      <c r="K4606" s="190">
        <v>0</v>
      </c>
      <c r="L4606" s="190">
        <v>1.8315002353323017E-6</v>
      </c>
      <c r="M4606" s="190">
        <v>0</v>
      </c>
      <c r="N4606" s="190">
        <v>0</v>
      </c>
      <c r="O4606" s="190">
        <v>0</v>
      </c>
    </row>
    <row r="4607" spans="1:15">
      <c r="A4607" s="465">
        <v>4586</v>
      </c>
      <c r="B4607" s="686">
        <f>IF(Input_series!B4603="","",Input_series!B4603)</f>
        <v>6</v>
      </c>
      <c r="C4607" s="687">
        <f>IF(Input_series!C4603="","",Input_series!C4603)</f>
        <v>10</v>
      </c>
      <c r="D4607" s="687">
        <f>IF(Input_series!D4603="","",Input_series!D4603)</f>
        <v>2</v>
      </c>
      <c r="E4607" s="360">
        <v>1.8315002353323017E-6</v>
      </c>
      <c r="F4607" s="15">
        <v>0</v>
      </c>
      <c r="G4607" s="15">
        <v>0</v>
      </c>
      <c r="H4607" s="5">
        <v>0</v>
      </c>
      <c r="I4607" s="5">
        <v>0</v>
      </c>
      <c r="J4607" s="190">
        <v>0</v>
      </c>
      <c r="K4607" s="190">
        <v>0</v>
      </c>
      <c r="L4607" s="190">
        <v>1.8315002353323017E-6</v>
      </c>
      <c r="M4607" s="190">
        <v>0</v>
      </c>
      <c r="N4607" s="190">
        <v>0</v>
      </c>
      <c r="O4607" s="190">
        <v>0</v>
      </c>
    </row>
    <row r="4608" spans="1:15">
      <c r="A4608" s="465">
        <v>4587</v>
      </c>
      <c r="B4608" s="686">
        <f>IF(Input_series!B4604="","",Input_series!B4604)</f>
        <v>6</v>
      </c>
      <c r="C4608" s="687">
        <f>IF(Input_series!C4604="","",Input_series!C4604)</f>
        <v>10</v>
      </c>
      <c r="D4608" s="687">
        <f>IF(Input_series!D4604="","",Input_series!D4604)</f>
        <v>3</v>
      </c>
      <c r="E4608" s="360">
        <v>1.8315002353323017E-6</v>
      </c>
      <c r="F4608" s="15">
        <v>0</v>
      </c>
      <c r="G4608" s="15">
        <v>0</v>
      </c>
      <c r="H4608" s="5">
        <v>0</v>
      </c>
      <c r="I4608" s="5">
        <v>0</v>
      </c>
      <c r="J4608" s="190">
        <v>0</v>
      </c>
      <c r="K4608" s="190">
        <v>0</v>
      </c>
      <c r="L4608" s="190">
        <v>1.8315002353323017E-6</v>
      </c>
      <c r="M4608" s="190">
        <v>0</v>
      </c>
      <c r="N4608" s="190">
        <v>0</v>
      </c>
      <c r="O4608" s="190">
        <v>0</v>
      </c>
    </row>
    <row r="4609" spans="1:15">
      <c r="A4609" s="465">
        <v>4588</v>
      </c>
      <c r="B4609" s="686">
        <f>IF(Input_series!B4605="","",Input_series!B4605)</f>
        <v>6</v>
      </c>
      <c r="C4609" s="687">
        <f>IF(Input_series!C4605="","",Input_series!C4605)</f>
        <v>10</v>
      </c>
      <c r="D4609" s="687">
        <f>IF(Input_series!D4605="","",Input_series!D4605)</f>
        <v>4</v>
      </c>
      <c r="E4609" s="360">
        <v>1.8315002353323017E-6</v>
      </c>
      <c r="F4609" s="15">
        <v>0</v>
      </c>
      <c r="G4609" s="15">
        <v>0</v>
      </c>
      <c r="H4609" s="5">
        <v>0</v>
      </c>
      <c r="I4609" s="5">
        <v>0</v>
      </c>
      <c r="J4609" s="190">
        <v>0</v>
      </c>
      <c r="K4609" s="190">
        <v>0</v>
      </c>
      <c r="L4609" s="190">
        <v>1.8315002353323017E-6</v>
      </c>
      <c r="M4609" s="190">
        <v>0</v>
      </c>
      <c r="N4609" s="190">
        <v>0</v>
      </c>
      <c r="O4609" s="190">
        <v>0</v>
      </c>
    </row>
    <row r="4610" spans="1:15">
      <c r="A4610" s="465">
        <v>4589</v>
      </c>
      <c r="B4610" s="686">
        <f>IF(Input_series!B4606="","",Input_series!B4606)</f>
        <v>6</v>
      </c>
      <c r="C4610" s="687">
        <f>IF(Input_series!C4606="","",Input_series!C4606)</f>
        <v>10</v>
      </c>
      <c r="D4610" s="687">
        <f>IF(Input_series!D4606="","",Input_series!D4606)</f>
        <v>5</v>
      </c>
      <c r="E4610" s="360">
        <v>1.8315002353323017E-6</v>
      </c>
      <c r="F4610" s="15">
        <v>0</v>
      </c>
      <c r="G4610" s="15">
        <v>0</v>
      </c>
      <c r="H4610" s="5">
        <v>0</v>
      </c>
      <c r="I4610" s="5">
        <v>0</v>
      </c>
      <c r="J4610" s="190">
        <v>0</v>
      </c>
      <c r="K4610" s="190">
        <v>0</v>
      </c>
      <c r="L4610" s="190">
        <v>1.8315002353323017E-6</v>
      </c>
      <c r="M4610" s="190">
        <v>0</v>
      </c>
      <c r="N4610" s="190">
        <v>0</v>
      </c>
      <c r="O4610" s="190">
        <v>0</v>
      </c>
    </row>
    <row r="4611" spans="1:15">
      <c r="A4611" s="465">
        <v>4590</v>
      </c>
      <c r="B4611" s="686">
        <f>IF(Input_series!B4607="","",Input_series!B4607)</f>
        <v>6</v>
      </c>
      <c r="C4611" s="687">
        <f>IF(Input_series!C4607="","",Input_series!C4607)</f>
        <v>10</v>
      </c>
      <c r="D4611" s="687">
        <f>IF(Input_series!D4607="","",Input_series!D4607)</f>
        <v>6</v>
      </c>
      <c r="E4611" s="360">
        <v>229.74776524431661</v>
      </c>
      <c r="F4611" s="15">
        <v>229.7477634128164</v>
      </c>
      <c r="G4611" s="15">
        <v>-233.87914853452895</v>
      </c>
      <c r="H4611" s="5">
        <v>0</v>
      </c>
      <c r="I4611" s="5">
        <v>0</v>
      </c>
      <c r="J4611" s="190">
        <v>0</v>
      </c>
      <c r="K4611" s="190">
        <v>0</v>
      </c>
      <c r="L4611" s="190">
        <v>1.8315002353323017E-6</v>
      </c>
      <c r="M4611" s="190">
        <v>0</v>
      </c>
      <c r="N4611" s="190">
        <v>0</v>
      </c>
      <c r="O4611" s="190">
        <v>0</v>
      </c>
    </row>
    <row r="4612" spans="1:15">
      <c r="A4612" s="465">
        <v>4591</v>
      </c>
      <c r="B4612" s="686">
        <f>IF(Input_series!B4608="","",Input_series!B4608)</f>
        <v>6</v>
      </c>
      <c r="C4612" s="687">
        <f>IF(Input_series!C4608="","",Input_series!C4608)</f>
        <v>10</v>
      </c>
      <c r="D4612" s="687">
        <f>IF(Input_series!D4608="","",Input_series!D4608)</f>
        <v>7</v>
      </c>
      <c r="E4612" s="360">
        <v>1.8315002353323019E-6</v>
      </c>
      <c r="F4612" s="15">
        <v>0</v>
      </c>
      <c r="G4612" s="15">
        <v>0</v>
      </c>
      <c r="H4612" s="5">
        <v>0</v>
      </c>
      <c r="I4612" s="5">
        <v>0</v>
      </c>
      <c r="J4612" s="190">
        <v>0</v>
      </c>
      <c r="K4612" s="190">
        <v>0</v>
      </c>
      <c r="L4612" s="190">
        <v>1.8315002353323017E-6</v>
      </c>
      <c r="M4612" s="190">
        <v>0</v>
      </c>
      <c r="N4612" s="190">
        <v>0</v>
      </c>
      <c r="O4612" s="190">
        <v>0</v>
      </c>
    </row>
    <row r="4613" spans="1:15">
      <c r="A4613" s="465">
        <v>4592</v>
      </c>
      <c r="B4613" s="686">
        <f>IF(Input_series!B4609="","",Input_series!B4609)</f>
        <v>6</v>
      </c>
      <c r="C4613" s="687">
        <f>IF(Input_series!C4609="","",Input_series!C4609)</f>
        <v>10</v>
      </c>
      <c r="D4613" s="687">
        <f>IF(Input_series!D4609="","",Input_series!D4609)</f>
        <v>8</v>
      </c>
      <c r="E4613" s="360">
        <v>1.8315002353323017E-6</v>
      </c>
      <c r="F4613" s="15">
        <v>0</v>
      </c>
      <c r="G4613" s="15">
        <v>0</v>
      </c>
      <c r="H4613" s="5">
        <v>0</v>
      </c>
      <c r="I4613" s="5">
        <v>0</v>
      </c>
      <c r="J4613" s="190">
        <v>0</v>
      </c>
      <c r="K4613" s="190">
        <v>0</v>
      </c>
      <c r="L4613" s="190">
        <v>1.8315002353323017E-6</v>
      </c>
      <c r="M4613" s="190">
        <v>0</v>
      </c>
      <c r="N4613" s="190">
        <v>0</v>
      </c>
      <c r="O4613" s="190">
        <v>0</v>
      </c>
    </row>
    <row r="4614" spans="1:15">
      <c r="A4614" s="465">
        <v>4593</v>
      </c>
      <c r="B4614" s="686">
        <f>IF(Input_series!B4610="","",Input_series!B4610)</f>
        <v>6</v>
      </c>
      <c r="C4614" s="687">
        <f>IF(Input_series!C4610="","",Input_series!C4610)</f>
        <v>10</v>
      </c>
      <c r="D4614" s="687">
        <f>IF(Input_series!D4610="","",Input_series!D4610)</f>
        <v>9</v>
      </c>
      <c r="E4614" s="360">
        <v>1.8315002353323019E-6</v>
      </c>
      <c r="F4614" s="15">
        <v>0</v>
      </c>
      <c r="G4614" s="15">
        <v>0</v>
      </c>
      <c r="H4614" s="5">
        <v>0</v>
      </c>
      <c r="I4614" s="5">
        <v>0</v>
      </c>
      <c r="J4614" s="190">
        <v>0</v>
      </c>
      <c r="K4614" s="190">
        <v>0</v>
      </c>
      <c r="L4614" s="190">
        <v>1.8315002353323017E-6</v>
      </c>
      <c r="M4614" s="190">
        <v>0</v>
      </c>
      <c r="N4614" s="190">
        <v>0</v>
      </c>
      <c r="O4614" s="190">
        <v>0</v>
      </c>
    </row>
    <row r="4615" spans="1:15">
      <c r="A4615" s="465">
        <v>4594</v>
      </c>
      <c r="B4615" s="686">
        <f>IF(Input_series!B4611="","",Input_series!B4611)</f>
        <v>6</v>
      </c>
      <c r="C4615" s="687">
        <f>IF(Input_series!C4611="","",Input_series!C4611)</f>
        <v>10</v>
      </c>
      <c r="D4615" s="687">
        <f>IF(Input_series!D4611="","",Input_series!D4611)</f>
        <v>10</v>
      </c>
      <c r="E4615" s="360">
        <v>1.8315002353323017E-6</v>
      </c>
      <c r="F4615" s="15">
        <v>0</v>
      </c>
      <c r="G4615" s="15">
        <v>0</v>
      </c>
      <c r="H4615" s="5">
        <v>0</v>
      </c>
      <c r="I4615" s="5">
        <v>0</v>
      </c>
      <c r="J4615" s="190">
        <v>0</v>
      </c>
      <c r="K4615" s="190">
        <v>0</v>
      </c>
      <c r="L4615" s="190">
        <v>1.8315002353323017E-6</v>
      </c>
      <c r="M4615" s="190">
        <v>0</v>
      </c>
      <c r="N4615" s="190">
        <v>0</v>
      </c>
      <c r="O4615" s="190">
        <v>0</v>
      </c>
    </row>
    <row r="4616" spans="1:15">
      <c r="A4616" s="465">
        <v>4595</v>
      </c>
      <c r="B4616" s="686">
        <f>IF(Input_series!B4612="","",Input_series!B4612)</f>
        <v>6</v>
      </c>
      <c r="C4616" s="687">
        <f>IF(Input_series!C4612="","",Input_series!C4612)</f>
        <v>10</v>
      </c>
      <c r="D4616" s="687">
        <f>IF(Input_series!D4612="","",Input_series!D4612)</f>
        <v>11</v>
      </c>
      <c r="E4616" s="360">
        <v>1.8315002353323017E-6</v>
      </c>
      <c r="F4616" s="15">
        <v>0</v>
      </c>
      <c r="G4616" s="15">
        <v>0</v>
      </c>
      <c r="H4616" s="5">
        <v>0</v>
      </c>
      <c r="I4616" s="5">
        <v>0</v>
      </c>
      <c r="J4616" s="190">
        <v>0</v>
      </c>
      <c r="K4616" s="190">
        <v>0</v>
      </c>
      <c r="L4616" s="190">
        <v>1.8315002353323017E-6</v>
      </c>
      <c r="M4616" s="190">
        <v>0</v>
      </c>
      <c r="N4616" s="190">
        <v>0</v>
      </c>
      <c r="O4616" s="190">
        <v>0</v>
      </c>
    </row>
    <row r="4617" spans="1:15">
      <c r="A4617" s="465">
        <v>4596</v>
      </c>
      <c r="B4617" s="686">
        <f>IF(Input_series!B4613="","",Input_series!B4613)</f>
        <v>6</v>
      </c>
      <c r="C4617" s="687">
        <f>IF(Input_series!C4613="","",Input_series!C4613)</f>
        <v>10</v>
      </c>
      <c r="D4617" s="687">
        <f>IF(Input_series!D4613="","",Input_series!D4613)</f>
        <v>12</v>
      </c>
      <c r="E4617" s="360">
        <v>300.77050872786555</v>
      </c>
      <c r="F4617" s="15">
        <v>300.7705068963653</v>
      </c>
      <c r="G4617" s="15">
        <v>-303.49409054525199</v>
      </c>
      <c r="H4617" s="5">
        <v>0</v>
      </c>
      <c r="I4617" s="5">
        <v>0</v>
      </c>
      <c r="J4617" s="190">
        <v>0</v>
      </c>
      <c r="K4617" s="190">
        <v>0</v>
      </c>
      <c r="L4617" s="190">
        <v>1.8315002353323017E-6</v>
      </c>
      <c r="M4617" s="190">
        <v>0</v>
      </c>
      <c r="N4617" s="190">
        <v>0</v>
      </c>
      <c r="O4617" s="190">
        <v>0</v>
      </c>
    </row>
    <row r="4618" spans="1:15">
      <c r="A4618" s="465">
        <v>4597</v>
      </c>
      <c r="B4618" s="686">
        <f>IF(Input_series!B4614="","",Input_series!B4614)</f>
        <v>6</v>
      </c>
      <c r="C4618" s="687">
        <f>IF(Input_series!C4614="","",Input_series!C4614)</f>
        <v>10</v>
      </c>
      <c r="D4618" s="687">
        <f>IF(Input_series!D4614="","",Input_series!D4614)</f>
        <v>13</v>
      </c>
      <c r="E4618" s="360">
        <v>1.8315002353323017E-6</v>
      </c>
      <c r="F4618" s="15">
        <v>0</v>
      </c>
      <c r="G4618" s="15">
        <v>0</v>
      </c>
      <c r="H4618" s="5">
        <v>0</v>
      </c>
      <c r="I4618" s="5">
        <v>0</v>
      </c>
      <c r="J4618" s="190">
        <v>0</v>
      </c>
      <c r="K4618" s="190">
        <v>0</v>
      </c>
      <c r="L4618" s="190">
        <v>1.8315002353323017E-6</v>
      </c>
      <c r="M4618" s="190">
        <v>0</v>
      </c>
      <c r="N4618" s="190">
        <v>0</v>
      </c>
      <c r="O4618" s="190">
        <v>0</v>
      </c>
    </row>
    <row r="4619" spans="1:15">
      <c r="A4619" s="465">
        <v>4598</v>
      </c>
      <c r="B4619" s="686">
        <f>IF(Input_series!B4615="","",Input_series!B4615)</f>
        <v>6</v>
      </c>
      <c r="C4619" s="687">
        <f>IF(Input_series!C4615="","",Input_series!C4615)</f>
        <v>10</v>
      </c>
      <c r="D4619" s="687">
        <f>IF(Input_series!D4615="","",Input_series!D4615)</f>
        <v>14</v>
      </c>
      <c r="E4619" s="360">
        <v>1.8315002353323017E-6</v>
      </c>
      <c r="F4619" s="15">
        <v>0</v>
      </c>
      <c r="G4619" s="15">
        <v>0</v>
      </c>
      <c r="H4619" s="5">
        <v>0</v>
      </c>
      <c r="I4619" s="5">
        <v>0</v>
      </c>
      <c r="J4619" s="190">
        <v>0</v>
      </c>
      <c r="K4619" s="190">
        <v>0</v>
      </c>
      <c r="L4619" s="190">
        <v>1.8315002353323017E-6</v>
      </c>
      <c r="M4619" s="190">
        <v>0</v>
      </c>
      <c r="N4619" s="190">
        <v>0</v>
      </c>
      <c r="O4619" s="190">
        <v>0</v>
      </c>
    </row>
    <row r="4620" spans="1:15">
      <c r="A4620" s="465">
        <v>4599</v>
      </c>
      <c r="B4620" s="686">
        <f>IF(Input_series!B4616="","",Input_series!B4616)</f>
        <v>6</v>
      </c>
      <c r="C4620" s="687">
        <f>IF(Input_series!C4616="","",Input_series!C4616)</f>
        <v>10</v>
      </c>
      <c r="D4620" s="687">
        <f>IF(Input_series!D4616="","",Input_series!D4616)</f>
        <v>15</v>
      </c>
      <c r="E4620" s="360">
        <v>1.8315002353323015E-6</v>
      </c>
      <c r="F4620" s="15">
        <v>0</v>
      </c>
      <c r="G4620" s="15">
        <v>0</v>
      </c>
      <c r="H4620" s="5">
        <v>0</v>
      </c>
      <c r="I4620" s="5">
        <v>0</v>
      </c>
      <c r="J4620" s="190">
        <v>0</v>
      </c>
      <c r="K4620" s="190">
        <v>0</v>
      </c>
      <c r="L4620" s="190">
        <v>1.8315002353323017E-6</v>
      </c>
      <c r="M4620" s="190">
        <v>0</v>
      </c>
      <c r="N4620" s="190">
        <v>0</v>
      </c>
      <c r="O4620" s="190">
        <v>0</v>
      </c>
    </row>
    <row r="4621" spans="1:15">
      <c r="A4621" s="465">
        <v>4600</v>
      </c>
      <c r="B4621" s="686">
        <f>IF(Input_series!B4617="","",Input_series!B4617)</f>
        <v>6</v>
      </c>
      <c r="C4621" s="687">
        <f>IF(Input_series!C4617="","",Input_series!C4617)</f>
        <v>10</v>
      </c>
      <c r="D4621" s="687">
        <f>IF(Input_series!D4617="","",Input_series!D4617)</f>
        <v>16</v>
      </c>
      <c r="E4621" s="360">
        <v>1.8315002353323015E-6</v>
      </c>
      <c r="F4621" s="15">
        <v>0</v>
      </c>
      <c r="G4621" s="15">
        <v>0</v>
      </c>
      <c r="H4621" s="5">
        <v>0</v>
      </c>
      <c r="I4621" s="5">
        <v>0</v>
      </c>
      <c r="J4621" s="190">
        <v>0</v>
      </c>
      <c r="K4621" s="190">
        <v>0</v>
      </c>
      <c r="L4621" s="190">
        <v>1.8315002353323017E-6</v>
      </c>
      <c r="M4621" s="190">
        <v>0</v>
      </c>
      <c r="N4621" s="190">
        <v>0</v>
      </c>
      <c r="O4621" s="190">
        <v>0</v>
      </c>
    </row>
    <row r="4622" spans="1:15">
      <c r="A4622" s="465">
        <v>4601</v>
      </c>
      <c r="B4622" s="686">
        <f>IF(Input_series!B4618="","",Input_series!B4618)</f>
        <v>6</v>
      </c>
      <c r="C4622" s="687">
        <f>IF(Input_series!C4618="","",Input_series!C4618)</f>
        <v>10</v>
      </c>
      <c r="D4622" s="687">
        <f>IF(Input_series!D4618="","",Input_series!D4618)</f>
        <v>17</v>
      </c>
      <c r="E4622" s="360">
        <v>1.8315002353323019E-6</v>
      </c>
      <c r="F4622" s="15">
        <v>0</v>
      </c>
      <c r="G4622" s="15">
        <v>0</v>
      </c>
      <c r="H4622" s="5">
        <v>0</v>
      </c>
      <c r="I4622" s="5">
        <v>0</v>
      </c>
      <c r="J4622" s="190">
        <v>0</v>
      </c>
      <c r="K4622" s="190">
        <v>0</v>
      </c>
      <c r="L4622" s="190">
        <v>1.8315002353323017E-6</v>
      </c>
      <c r="M4622" s="190">
        <v>0</v>
      </c>
      <c r="N4622" s="190">
        <v>0</v>
      </c>
      <c r="O4622" s="190">
        <v>0</v>
      </c>
    </row>
    <row r="4623" spans="1:15">
      <c r="A4623" s="465">
        <v>4602</v>
      </c>
      <c r="B4623" s="686">
        <f>IF(Input_series!B4619="","",Input_series!B4619)</f>
        <v>6</v>
      </c>
      <c r="C4623" s="687">
        <f>IF(Input_series!C4619="","",Input_series!C4619)</f>
        <v>10</v>
      </c>
      <c r="D4623" s="687">
        <f>IF(Input_series!D4619="","",Input_series!D4619)</f>
        <v>18</v>
      </c>
      <c r="E4623" s="360">
        <v>245.39846943959259</v>
      </c>
      <c r="F4623" s="15">
        <v>245.39846760809237</v>
      </c>
      <c r="G4623" s="15">
        <v>-246.28005003105986</v>
      </c>
      <c r="H4623" s="5">
        <v>0</v>
      </c>
      <c r="I4623" s="5">
        <v>0</v>
      </c>
      <c r="J4623" s="190">
        <v>0</v>
      </c>
      <c r="K4623" s="190">
        <v>0</v>
      </c>
      <c r="L4623" s="190">
        <v>1.8315002353323017E-6</v>
      </c>
      <c r="M4623" s="190">
        <v>0</v>
      </c>
      <c r="N4623" s="190">
        <v>0</v>
      </c>
      <c r="O4623" s="190">
        <v>0</v>
      </c>
    </row>
    <row r="4624" spans="1:15">
      <c r="A4624" s="465">
        <v>4603</v>
      </c>
      <c r="B4624" s="686">
        <f>IF(Input_series!B4620="","",Input_series!B4620)</f>
        <v>6</v>
      </c>
      <c r="C4624" s="687">
        <f>IF(Input_series!C4620="","",Input_series!C4620)</f>
        <v>10</v>
      </c>
      <c r="D4624" s="687">
        <f>IF(Input_series!D4620="","",Input_series!D4620)</f>
        <v>19</v>
      </c>
      <c r="E4624" s="360">
        <v>1.8315002353323017E-6</v>
      </c>
      <c r="F4624" s="15">
        <v>0</v>
      </c>
      <c r="G4624" s="15">
        <v>0</v>
      </c>
      <c r="H4624" s="5">
        <v>0</v>
      </c>
      <c r="I4624" s="5">
        <v>0</v>
      </c>
      <c r="J4624" s="190">
        <v>0</v>
      </c>
      <c r="K4624" s="190">
        <v>0</v>
      </c>
      <c r="L4624" s="190">
        <v>1.8315002353323017E-6</v>
      </c>
      <c r="M4624" s="190">
        <v>0</v>
      </c>
      <c r="N4624" s="190">
        <v>0</v>
      </c>
      <c r="O4624" s="190">
        <v>0</v>
      </c>
    </row>
    <row r="4625" spans="1:15">
      <c r="A4625" s="465">
        <v>4604</v>
      </c>
      <c r="B4625" s="686">
        <f>IF(Input_series!B4621="","",Input_series!B4621)</f>
        <v>6</v>
      </c>
      <c r="C4625" s="687">
        <f>IF(Input_series!C4621="","",Input_series!C4621)</f>
        <v>10</v>
      </c>
      <c r="D4625" s="687">
        <f>IF(Input_series!D4621="","",Input_series!D4621)</f>
        <v>20</v>
      </c>
      <c r="E4625" s="360">
        <v>1.8315002353323015E-6</v>
      </c>
      <c r="F4625" s="15">
        <v>0</v>
      </c>
      <c r="G4625" s="15">
        <v>0</v>
      </c>
      <c r="H4625" s="5">
        <v>0</v>
      </c>
      <c r="I4625" s="5">
        <v>0</v>
      </c>
      <c r="J4625" s="190">
        <v>0</v>
      </c>
      <c r="K4625" s="190">
        <v>0</v>
      </c>
      <c r="L4625" s="190">
        <v>1.8315002353323017E-6</v>
      </c>
      <c r="M4625" s="190">
        <v>0</v>
      </c>
      <c r="N4625" s="190">
        <v>0</v>
      </c>
      <c r="O4625" s="190">
        <v>0</v>
      </c>
    </row>
    <row r="4626" spans="1:15">
      <c r="A4626" s="465">
        <v>4605</v>
      </c>
      <c r="B4626" s="686">
        <f>IF(Input_series!B4622="","",Input_series!B4622)</f>
        <v>6</v>
      </c>
      <c r="C4626" s="687">
        <f>IF(Input_series!C4622="","",Input_series!C4622)</f>
        <v>10</v>
      </c>
      <c r="D4626" s="687">
        <f>IF(Input_series!D4622="","",Input_series!D4622)</f>
        <v>21</v>
      </c>
      <c r="E4626" s="360">
        <v>1.8315002353323017E-6</v>
      </c>
      <c r="F4626" s="15">
        <v>0</v>
      </c>
      <c r="G4626" s="15">
        <v>0</v>
      </c>
      <c r="H4626" s="5">
        <v>0</v>
      </c>
      <c r="I4626" s="5">
        <v>0</v>
      </c>
      <c r="J4626" s="190">
        <v>0</v>
      </c>
      <c r="K4626" s="190">
        <v>0</v>
      </c>
      <c r="L4626" s="190">
        <v>1.8315002353323017E-6</v>
      </c>
      <c r="M4626" s="190">
        <v>0</v>
      </c>
      <c r="N4626" s="190">
        <v>0</v>
      </c>
      <c r="O4626" s="190">
        <v>0</v>
      </c>
    </row>
    <row r="4627" spans="1:15">
      <c r="A4627" s="465">
        <v>4606</v>
      </c>
      <c r="B4627" s="686">
        <f>IF(Input_series!B4623="","",Input_series!B4623)</f>
        <v>6</v>
      </c>
      <c r="C4627" s="687">
        <f>IF(Input_series!C4623="","",Input_series!C4623)</f>
        <v>10</v>
      </c>
      <c r="D4627" s="687">
        <f>IF(Input_series!D4623="","",Input_series!D4623)</f>
        <v>22</v>
      </c>
      <c r="E4627" s="360">
        <v>1.8315002353323019E-6</v>
      </c>
      <c r="F4627" s="15">
        <v>0</v>
      </c>
      <c r="G4627" s="15">
        <v>0</v>
      </c>
      <c r="H4627" s="5">
        <v>0</v>
      </c>
      <c r="I4627" s="5">
        <v>0</v>
      </c>
      <c r="J4627" s="190">
        <v>0</v>
      </c>
      <c r="K4627" s="190">
        <v>0</v>
      </c>
      <c r="L4627" s="190">
        <v>1.8315002353323017E-6</v>
      </c>
      <c r="M4627" s="190">
        <v>0</v>
      </c>
      <c r="N4627" s="190">
        <v>0</v>
      </c>
      <c r="O4627" s="190">
        <v>0</v>
      </c>
    </row>
    <row r="4628" spans="1:15">
      <c r="A4628" s="465">
        <v>4607</v>
      </c>
      <c r="B4628" s="686">
        <f>IF(Input_series!B4624="","",Input_series!B4624)</f>
        <v>6</v>
      </c>
      <c r="C4628" s="687">
        <f>IF(Input_series!C4624="","",Input_series!C4624)</f>
        <v>10</v>
      </c>
      <c r="D4628" s="687">
        <f>IF(Input_series!D4624="","",Input_series!D4624)</f>
        <v>23</v>
      </c>
      <c r="E4628" s="360">
        <v>1.8315002353323015E-6</v>
      </c>
      <c r="F4628" s="15">
        <v>0</v>
      </c>
      <c r="G4628" s="15">
        <v>0</v>
      </c>
      <c r="H4628" s="5">
        <v>0</v>
      </c>
      <c r="I4628" s="5">
        <v>0</v>
      </c>
      <c r="J4628" s="190">
        <v>0</v>
      </c>
      <c r="K4628" s="190">
        <v>0</v>
      </c>
      <c r="L4628" s="190">
        <v>1.8315002353323017E-6</v>
      </c>
      <c r="M4628" s="190">
        <v>0</v>
      </c>
      <c r="N4628" s="190">
        <v>0</v>
      </c>
      <c r="O4628" s="190">
        <v>0</v>
      </c>
    </row>
    <row r="4629" spans="1:15">
      <c r="A4629" s="465">
        <v>4608</v>
      </c>
      <c r="B4629" s="686">
        <f>IF(Input_series!B4625="","",Input_series!B4625)</f>
        <v>6</v>
      </c>
      <c r="C4629" s="687">
        <f>IF(Input_series!C4625="","",Input_series!C4625)</f>
        <v>10</v>
      </c>
      <c r="D4629" s="687">
        <f>IF(Input_series!D4625="","",Input_series!D4625)</f>
        <v>24</v>
      </c>
      <c r="E4629" s="360">
        <v>1.8315002353323017E-6</v>
      </c>
      <c r="F4629" s="15">
        <v>0</v>
      </c>
      <c r="G4629" s="15">
        <v>0</v>
      </c>
      <c r="H4629" s="5">
        <v>0</v>
      </c>
      <c r="I4629" s="5">
        <v>0</v>
      </c>
      <c r="J4629" s="190">
        <v>0</v>
      </c>
      <c r="K4629" s="190">
        <v>0</v>
      </c>
      <c r="L4629" s="190">
        <v>1.8315002353323017E-6</v>
      </c>
      <c r="M4629" s="190">
        <v>0</v>
      </c>
      <c r="N4629" s="190">
        <v>0</v>
      </c>
      <c r="O4629" s="190">
        <v>0</v>
      </c>
    </row>
    <row r="4630" spans="1:15">
      <c r="A4630" s="465">
        <v>4609</v>
      </c>
      <c r="B4630" s="686">
        <f>IF(Input_series!B4626="","",Input_series!B4626)</f>
        <v>6</v>
      </c>
      <c r="C4630" s="687">
        <f>IF(Input_series!C4626="","",Input_series!C4626)</f>
        <v>11</v>
      </c>
      <c r="D4630" s="687">
        <f>IF(Input_series!D4626="","",Input_series!D4626)</f>
        <v>1</v>
      </c>
      <c r="E4630" s="360">
        <v>1.8315002353323017E-6</v>
      </c>
      <c r="F4630" s="15">
        <v>0</v>
      </c>
      <c r="G4630" s="15">
        <v>0</v>
      </c>
      <c r="H4630" s="5">
        <v>0</v>
      </c>
      <c r="I4630" s="5">
        <v>0</v>
      </c>
      <c r="J4630" s="190">
        <v>0</v>
      </c>
      <c r="K4630" s="190">
        <v>0</v>
      </c>
      <c r="L4630" s="190">
        <v>1.8315002353323017E-6</v>
      </c>
      <c r="M4630" s="190">
        <v>0</v>
      </c>
      <c r="N4630" s="190">
        <v>0</v>
      </c>
      <c r="O4630" s="190">
        <v>0</v>
      </c>
    </row>
    <row r="4631" spans="1:15">
      <c r="A4631" s="465">
        <v>4610</v>
      </c>
      <c r="B4631" s="686">
        <f>IF(Input_series!B4627="","",Input_series!B4627)</f>
        <v>6</v>
      </c>
      <c r="C4631" s="687">
        <f>IF(Input_series!C4627="","",Input_series!C4627)</f>
        <v>11</v>
      </c>
      <c r="D4631" s="687">
        <f>IF(Input_series!D4627="","",Input_series!D4627)</f>
        <v>2</v>
      </c>
      <c r="E4631" s="360">
        <v>1.8315002353323019E-6</v>
      </c>
      <c r="F4631" s="15">
        <v>0</v>
      </c>
      <c r="G4631" s="15">
        <v>0</v>
      </c>
      <c r="H4631" s="5">
        <v>0</v>
      </c>
      <c r="I4631" s="5">
        <v>0</v>
      </c>
      <c r="J4631" s="190">
        <v>0</v>
      </c>
      <c r="K4631" s="190">
        <v>0</v>
      </c>
      <c r="L4631" s="190">
        <v>1.8315002353323017E-6</v>
      </c>
      <c r="M4631" s="190">
        <v>0</v>
      </c>
      <c r="N4631" s="190">
        <v>0</v>
      </c>
      <c r="O4631" s="190">
        <v>0</v>
      </c>
    </row>
    <row r="4632" spans="1:15">
      <c r="A4632" s="465">
        <v>4611</v>
      </c>
      <c r="B4632" s="686">
        <f>IF(Input_series!B4628="","",Input_series!B4628)</f>
        <v>6</v>
      </c>
      <c r="C4632" s="687">
        <f>IF(Input_series!C4628="","",Input_series!C4628)</f>
        <v>11</v>
      </c>
      <c r="D4632" s="687">
        <f>IF(Input_series!D4628="","",Input_series!D4628)</f>
        <v>3</v>
      </c>
      <c r="E4632" s="360">
        <v>1.8315002353323015E-6</v>
      </c>
      <c r="F4632" s="15">
        <v>0</v>
      </c>
      <c r="G4632" s="15">
        <v>0</v>
      </c>
      <c r="H4632" s="5">
        <v>0</v>
      </c>
      <c r="I4632" s="5">
        <v>0</v>
      </c>
      <c r="J4632" s="190">
        <v>0</v>
      </c>
      <c r="K4632" s="190">
        <v>0</v>
      </c>
      <c r="L4632" s="190">
        <v>1.8315002353323017E-6</v>
      </c>
      <c r="M4632" s="190">
        <v>0</v>
      </c>
      <c r="N4632" s="190">
        <v>0</v>
      </c>
      <c r="O4632" s="190">
        <v>0</v>
      </c>
    </row>
    <row r="4633" spans="1:15">
      <c r="A4633" s="465">
        <v>4612</v>
      </c>
      <c r="B4633" s="686">
        <f>IF(Input_series!B4629="","",Input_series!B4629)</f>
        <v>6</v>
      </c>
      <c r="C4633" s="687">
        <f>IF(Input_series!C4629="","",Input_series!C4629)</f>
        <v>11</v>
      </c>
      <c r="D4633" s="687">
        <f>IF(Input_series!D4629="","",Input_series!D4629)</f>
        <v>4</v>
      </c>
      <c r="E4633" s="360">
        <v>1.8315002353323015E-6</v>
      </c>
      <c r="F4633" s="15">
        <v>0</v>
      </c>
      <c r="G4633" s="15">
        <v>0</v>
      </c>
      <c r="H4633" s="5">
        <v>0</v>
      </c>
      <c r="I4633" s="5">
        <v>0</v>
      </c>
      <c r="J4633" s="190">
        <v>0</v>
      </c>
      <c r="K4633" s="190">
        <v>0</v>
      </c>
      <c r="L4633" s="190">
        <v>1.8315002353323017E-6</v>
      </c>
      <c r="M4633" s="190">
        <v>0</v>
      </c>
      <c r="N4633" s="190">
        <v>0</v>
      </c>
      <c r="O4633" s="190">
        <v>0</v>
      </c>
    </row>
    <row r="4634" spans="1:15">
      <c r="A4634" s="465">
        <v>4613</v>
      </c>
      <c r="B4634" s="686">
        <f>IF(Input_series!B4630="","",Input_series!B4630)</f>
        <v>6</v>
      </c>
      <c r="C4634" s="687">
        <f>IF(Input_series!C4630="","",Input_series!C4630)</f>
        <v>11</v>
      </c>
      <c r="D4634" s="687">
        <f>IF(Input_series!D4630="","",Input_series!D4630)</f>
        <v>5</v>
      </c>
      <c r="E4634" s="360">
        <v>1.8315002353323017E-6</v>
      </c>
      <c r="F4634" s="15">
        <v>0</v>
      </c>
      <c r="G4634" s="15">
        <v>0</v>
      </c>
      <c r="H4634" s="5">
        <v>0</v>
      </c>
      <c r="I4634" s="5">
        <v>0</v>
      </c>
      <c r="J4634" s="190">
        <v>0</v>
      </c>
      <c r="K4634" s="190">
        <v>0</v>
      </c>
      <c r="L4634" s="190">
        <v>1.8315002353323017E-6</v>
      </c>
      <c r="M4634" s="190">
        <v>0</v>
      </c>
      <c r="N4634" s="190">
        <v>0</v>
      </c>
      <c r="O4634" s="190">
        <v>0</v>
      </c>
    </row>
    <row r="4635" spans="1:15">
      <c r="A4635" s="465">
        <v>4614</v>
      </c>
      <c r="B4635" s="686">
        <f>IF(Input_series!B4631="","",Input_series!B4631)</f>
        <v>6</v>
      </c>
      <c r="C4635" s="687">
        <f>IF(Input_series!C4631="","",Input_series!C4631)</f>
        <v>11</v>
      </c>
      <c r="D4635" s="687">
        <f>IF(Input_series!D4631="","",Input_series!D4631)</f>
        <v>6</v>
      </c>
      <c r="E4635" s="360">
        <v>279.42338734680766</v>
      </c>
      <c r="F4635" s="15">
        <v>279.42338551530742</v>
      </c>
      <c r="G4635" s="15">
        <v>-284.28885816438617</v>
      </c>
      <c r="H4635" s="5">
        <v>0</v>
      </c>
      <c r="I4635" s="5">
        <v>0</v>
      </c>
      <c r="J4635" s="190">
        <v>0</v>
      </c>
      <c r="K4635" s="190">
        <v>0</v>
      </c>
      <c r="L4635" s="190">
        <v>1.8315002353323017E-6</v>
      </c>
      <c r="M4635" s="190">
        <v>0</v>
      </c>
      <c r="N4635" s="190">
        <v>0</v>
      </c>
      <c r="O4635" s="190">
        <v>0</v>
      </c>
    </row>
    <row r="4636" spans="1:15">
      <c r="A4636" s="465">
        <v>4615</v>
      </c>
      <c r="B4636" s="686">
        <f>IF(Input_series!B4632="","",Input_series!B4632)</f>
        <v>6</v>
      </c>
      <c r="C4636" s="687">
        <f>IF(Input_series!C4632="","",Input_series!C4632)</f>
        <v>11</v>
      </c>
      <c r="D4636" s="687">
        <f>IF(Input_series!D4632="","",Input_series!D4632)</f>
        <v>7</v>
      </c>
      <c r="E4636" s="360">
        <v>1.8315002353323019E-6</v>
      </c>
      <c r="F4636" s="15">
        <v>0</v>
      </c>
      <c r="G4636" s="15">
        <v>0</v>
      </c>
      <c r="H4636" s="5">
        <v>0</v>
      </c>
      <c r="I4636" s="5">
        <v>0</v>
      </c>
      <c r="J4636" s="190">
        <v>0</v>
      </c>
      <c r="K4636" s="190">
        <v>0</v>
      </c>
      <c r="L4636" s="190">
        <v>1.8315002353323017E-6</v>
      </c>
      <c r="M4636" s="190">
        <v>0</v>
      </c>
      <c r="N4636" s="190">
        <v>0</v>
      </c>
      <c r="O4636" s="190">
        <v>0</v>
      </c>
    </row>
    <row r="4637" spans="1:15">
      <c r="A4637" s="465">
        <v>4616</v>
      </c>
      <c r="B4637" s="686">
        <f>IF(Input_series!B4633="","",Input_series!B4633)</f>
        <v>6</v>
      </c>
      <c r="C4637" s="687">
        <f>IF(Input_series!C4633="","",Input_series!C4633)</f>
        <v>11</v>
      </c>
      <c r="D4637" s="687">
        <f>IF(Input_series!D4633="","",Input_series!D4633)</f>
        <v>8</v>
      </c>
      <c r="E4637" s="360">
        <v>1.8315002353323015E-6</v>
      </c>
      <c r="F4637" s="15">
        <v>0</v>
      </c>
      <c r="G4637" s="15">
        <v>0</v>
      </c>
      <c r="H4637" s="5">
        <v>0</v>
      </c>
      <c r="I4637" s="5">
        <v>0</v>
      </c>
      <c r="J4637" s="190">
        <v>0</v>
      </c>
      <c r="K4637" s="190">
        <v>0</v>
      </c>
      <c r="L4637" s="190">
        <v>1.8315002353323017E-6</v>
      </c>
      <c r="M4637" s="190">
        <v>0</v>
      </c>
      <c r="N4637" s="190">
        <v>0</v>
      </c>
      <c r="O4637" s="190">
        <v>0</v>
      </c>
    </row>
    <row r="4638" spans="1:15">
      <c r="A4638" s="465">
        <v>4617</v>
      </c>
      <c r="B4638" s="686">
        <f>IF(Input_series!B4634="","",Input_series!B4634)</f>
        <v>6</v>
      </c>
      <c r="C4638" s="687">
        <f>IF(Input_series!C4634="","",Input_series!C4634)</f>
        <v>11</v>
      </c>
      <c r="D4638" s="687">
        <f>IF(Input_series!D4634="","",Input_series!D4634)</f>
        <v>9</v>
      </c>
      <c r="E4638" s="360">
        <v>1.8315002353323017E-6</v>
      </c>
      <c r="F4638" s="15">
        <v>0</v>
      </c>
      <c r="G4638" s="15">
        <v>0</v>
      </c>
      <c r="H4638" s="5">
        <v>0</v>
      </c>
      <c r="I4638" s="5">
        <v>0</v>
      </c>
      <c r="J4638" s="190">
        <v>0</v>
      </c>
      <c r="K4638" s="190">
        <v>0</v>
      </c>
      <c r="L4638" s="190">
        <v>1.8315002353323017E-6</v>
      </c>
      <c r="M4638" s="190">
        <v>0</v>
      </c>
      <c r="N4638" s="190">
        <v>0</v>
      </c>
      <c r="O4638" s="190">
        <v>0</v>
      </c>
    </row>
    <row r="4639" spans="1:15">
      <c r="A4639" s="465">
        <v>4618</v>
      </c>
      <c r="B4639" s="686">
        <f>IF(Input_series!B4635="","",Input_series!B4635)</f>
        <v>6</v>
      </c>
      <c r="C4639" s="687">
        <f>IF(Input_series!C4635="","",Input_series!C4635)</f>
        <v>11</v>
      </c>
      <c r="D4639" s="687">
        <f>IF(Input_series!D4635="","",Input_series!D4635)</f>
        <v>10</v>
      </c>
      <c r="E4639" s="360">
        <v>1.8315002353323015E-6</v>
      </c>
      <c r="F4639" s="15">
        <v>0</v>
      </c>
      <c r="G4639" s="15">
        <v>0</v>
      </c>
      <c r="H4639" s="5">
        <v>0</v>
      </c>
      <c r="I4639" s="5">
        <v>0</v>
      </c>
      <c r="J4639" s="190">
        <v>0</v>
      </c>
      <c r="K4639" s="190">
        <v>0</v>
      </c>
      <c r="L4639" s="190">
        <v>1.8315002353323017E-6</v>
      </c>
      <c r="M4639" s="190">
        <v>0</v>
      </c>
      <c r="N4639" s="190">
        <v>0</v>
      </c>
      <c r="O4639" s="190">
        <v>0</v>
      </c>
    </row>
    <row r="4640" spans="1:15">
      <c r="A4640" s="465">
        <v>4619</v>
      </c>
      <c r="B4640" s="686">
        <f>IF(Input_series!B4636="","",Input_series!B4636)</f>
        <v>6</v>
      </c>
      <c r="C4640" s="687">
        <f>IF(Input_series!C4636="","",Input_series!C4636)</f>
        <v>11</v>
      </c>
      <c r="D4640" s="687">
        <f>IF(Input_series!D4636="","",Input_series!D4636)</f>
        <v>11</v>
      </c>
      <c r="E4640" s="360">
        <v>1.8315002353323015E-6</v>
      </c>
      <c r="F4640" s="15">
        <v>0</v>
      </c>
      <c r="G4640" s="15">
        <v>0</v>
      </c>
      <c r="H4640" s="5">
        <v>0</v>
      </c>
      <c r="I4640" s="5">
        <v>0</v>
      </c>
      <c r="J4640" s="190">
        <v>0</v>
      </c>
      <c r="K4640" s="190">
        <v>0</v>
      </c>
      <c r="L4640" s="190">
        <v>1.8315002353323017E-6</v>
      </c>
      <c r="M4640" s="190">
        <v>0</v>
      </c>
      <c r="N4640" s="190">
        <v>0</v>
      </c>
      <c r="O4640" s="190">
        <v>0</v>
      </c>
    </row>
    <row r="4641" spans="1:15">
      <c r="A4641" s="465">
        <v>4620</v>
      </c>
      <c r="B4641" s="686">
        <f>IF(Input_series!B4637="","",Input_series!B4637)</f>
        <v>6</v>
      </c>
      <c r="C4641" s="687">
        <f>IF(Input_series!C4637="","",Input_series!C4637)</f>
        <v>11</v>
      </c>
      <c r="D4641" s="687">
        <f>IF(Input_series!D4637="","",Input_series!D4637)</f>
        <v>12</v>
      </c>
      <c r="E4641" s="360">
        <v>431.18334032480948</v>
      </c>
      <c r="F4641" s="15">
        <v>431.18333849330929</v>
      </c>
      <c r="G4641" s="15">
        <v>-430.59233236623857</v>
      </c>
      <c r="H4641" s="5">
        <v>0</v>
      </c>
      <c r="I4641" s="5">
        <v>0</v>
      </c>
      <c r="J4641" s="190">
        <v>0</v>
      </c>
      <c r="K4641" s="190">
        <v>0</v>
      </c>
      <c r="L4641" s="190">
        <v>1.8315002353323017E-6</v>
      </c>
      <c r="M4641" s="190">
        <v>0</v>
      </c>
      <c r="N4641" s="190">
        <v>0</v>
      </c>
      <c r="O4641" s="190">
        <v>0</v>
      </c>
    </row>
    <row r="4642" spans="1:15">
      <c r="A4642" s="465">
        <v>4621</v>
      </c>
      <c r="B4642" s="686">
        <f>IF(Input_series!B4638="","",Input_series!B4638)</f>
        <v>6</v>
      </c>
      <c r="C4642" s="687">
        <f>IF(Input_series!C4638="","",Input_series!C4638)</f>
        <v>11</v>
      </c>
      <c r="D4642" s="687">
        <f>IF(Input_series!D4638="","",Input_series!D4638)</f>
        <v>13</v>
      </c>
      <c r="E4642" s="360">
        <v>1.8315002353323017E-6</v>
      </c>
      <c r="F4642" s="15">
        <v>0</v>
      </c>
      <c r="G4642" s="15">
        <v>0</v>
      </c>
      <c r="H4642" s="5">
        <v>0</v>
      </c>
      <c r="I4642" s="5">
        <v>0</v>
      </c>
      <c r="J4642" s="190">
        <v>0</v>
      </c>
      <c r="K4642" s="190">
        <v>0</v>
      </c>
      <c r="L4642" s="190">
        <v>1.8315002353323017E-6</v>
      </c>
      <c r="M4642" s="190">
        <v>0</v>
      </c>
      <c r="N4642" s="190">
        <v>0</v>
      </c>
      <c r="O4642" s="190">
        <v>0</v>
      </c>
    </row>
    <row r="4643" spans="1:15">
      <c r="A4643" s="465">
        <v>4622</v>
      </c>
      <c r="B4643" s="686">
        <f>IF(Input_series!B4639="","",Input_series!B4639)</f>
        <v>6</v>
      </c>
      <c r="C4643" s="687">
        <f>IF(Input_series!C4639="","",Input_series!C4639)</f>
        <v>11</v>
      </c>
      <c r="D4643" s="687">
        <f>IF(Input_series!D4639="","",Input_series!D4639)</f>
        <v>14</v>
      </c>
      <c r="E4643" s="360">
        <v>1.8315002353323015E-6</v>
      </c>
      <c r="F4643" s="15">
        <v>0</v>
      </c>
      <c r="G4643" s="15">
        <v>0</v>
      </c>
      <c r="H4643" s="5">
        <v>0</v>
      </c>
      <c r="I4643" s="5">
        <v>0</v>
      </c>
      <c r="J4643" s="190">
        <v>0</v>
      </c>
      <c r="K4643" s="190">
        <v>0</v>
      </c>
      <c r="L4643" s="190">
        <v>1.8315002353323017E-6</v>
      </c>
      <c r="M4643" s="190">
        <v>0</v>
      </c>
      <c r="N4643" s="190">
        <v>0</v>
      </c>
      <c r="O4643" s="190">
        <v>0</v>
      </c>
    </row>
    <row r="4644" spans="1:15">
      <c r="A4644" s="465">
        <v>4623</v>
      </c>
      <c r="B4644" s="686">
        <f>IF(Input_series!B4640="","",Input_series!B4640)</f>
        <v>6</v>
      </c>
      <c r="C4644" s="687">
        <f>IF(Input_series!C4640="","",Input_series!C4640)</f>
        <v>11</v>
      </c>
      <c r="D4644" s="687">
        <f>IF(Input_series!D4640="","",Input_series!D4640)</f>
        <v>15</v>
      </c>
      <c r="E4644" s="360">
        <v>1.8315002353323019E-6</v>
      </c>
      <c r="F4644" s="15">
        <v>0</v>
      </c>
      <c r="G4644" s="15">
        <v>0</v>
      </c>
      <c r="H4644" s="5">
        <v>0</v>
      </c>
      <c r="I4644" s="5">
        <v>0</v>
      </c>
      <c r="J4644" s="190">
        <v>0</v>
      </c>
      <c r="K4644" s="190">
        <v>0</v>
      </c>
      <c r="L4644" s="190">
        <v>1.8315002353323017E-6</v>
      </c>
      <c r="M4644" s="190">
        <v>0</v>
      </c>
      <c r="N4644" s="190">
        <v>0</v>
      </c>
      <c r="O4644" s="190">
        <v>0</v>
      </c>
    </row>
    <row r="4645" spans="1:15">
      <c r="A4645" s="465">
        <v>4624</v>
      </c>
      <c r="B4645" s="686">
        <f>IF(Input_series!B4641="","",Input_series!B4641)</f>
        <v>6</v>
      </c>
      <c r="C4645" s="687">
        <f>IF(Input_series!C4641="","",Input_series!C4641)</f>
        <v>11</v>
      </c>
      <c r="D4645" s="687">
        <f>IF(Input_series!D4641="","",Input_series!D4641)</f>
        <v>16</v>
      </c>
      <c r="E4645" s="360">
        <v>1.8315002353323015E-6</v>
      </c>
      <c r="F4645" s="15">
        <v>0</v>
      </c>
      <c r="G4645" s="15">
        <v>0</v>
      </c>
      <c r="H4645" s="5">
        <v>0</v>
      </c>
      <c r="I4645" s="5">
        <v>0</v>
      </c>
      <c r="J4645" s="190">
        <v>0</v>
      </c>
      <c r="K4645" s="190">
        <v>0</v>
      </c>
      <c r="L4645" s="190">
        <v>1.8315002353323017E-6</v>
      </c>
      <c r="M4645" s="190">
        <v>0</v>
      </c>
      <c r="N4645" s="190">
        <v>0</v>
      </c>
      <c r="O4645" s="190">
        <v>0</v>
      </c>
    </row>
    <row r="4646" spans="1:15">
      <c r="A4646" s="465">
        <v>4625</v>
      </c>
      <c r="B4646" s="686">
        <f>IF(Input_series!B4642="","",Input_series!B4642)</f>
        <v>6</v>
      </c>
      <c r="C4646" s="687">
        <f>IF(Input_series!C4642="","",Input_series!C4642)</f>
        <v>11</v>
      </c>
      <c r="D4646" s="687">
        <f>IF(Input_series!D4642="","",Input_series!D4642)</f>
        <v>17</v>
      </c>
      <c r="E4646" s="360">
        <v>1.8315002353323015E-6</v>
      </c>
      <c r="F4646" s="15">
        <v>0</v>
      </c>
      <c r="G4646" s="15">
        <v>0</v>
      </c>
      <c r="H4646" s="5">
        <v>0</v>
      </c>
      <c r="I4646" s="5">
        <v>0</v>
      </c>
      <c r="J4646" s="190">
        <v>0</v>
      </c>
      <c r="K4646" s="190">
        <v>0</v>
      </c>
      <c r="L4646" s="190">
        <v>1.8315002353323017E-6</v>
      </c>
      <c r="M4646" s="190">
        <v>0</v>
      </c>
      <c r="N4646" s="190">
        <v>0</v>
      </c>
      <c r="O4646" s="190">
        <v>0</v>
      </c>
    </row>
    <row r="4647" spans="1:15">
      <c r="A4647" s="465">
        <v>4626</v>
      </c>
      <c r="B4647" s="686">
        <f>IF(Input_series!B4643="","",Input_series!B4643)</f>
        <v>6</v>
      </c>
      <c r="C4647" s="687">
        <f>IF(Input_series!C4643="","",Input_series!C4643)</f>
        <v>11</v>
      </c>
      <c r="D4647" s="687">
        <f>IF(Input_series!D4643="","",Input_series!D4643)</f>
        <v>18</v>
      </c>
      <c r="E4647" s="360">
        <v>384.93117215891203</v>
      </c>
      <c r="F4647" s="15">
        <v>384.93117032741179</v>
      </c>
      <c r="G4647" s="15">
        <v>-384.18805328235385</v>
      </c>
      <c r="H4647" s="5">
        <v>0</v>
      </c>
      <c r="I4647" s="5">
        <v>0</v>
      </c>
      <c r="J4647" s="190">
        <v>0</v>
      </c>
      <c r="K4647" s="190">
        <v>0</v>
      </c>
      <c r="L4647" s="190">
        <v>1.8315002353323017E-6</v>
      </c>
      <c r="M4647" s="190">
        <v>0</v>
      </c>
      <c r="N4647" s="190">
        <v>0</v>
      </c>
      <c r="O4647" s="190">
        <v>0</v>
      </c>
    </row>
    <row r="4648" spans="1:15">
      <c r="A4648" s="465">
        <v>4627</v>
      </c>
      <c r="B4648" s="686">
        <f>IF(Input_series!B4644="","",Input_series!B4644)</f>
        <v>6</v>
      </c>
      <c r="C4648" s="687">
        <f>IF(Input_series!C4644="","",Input_series!C4644)</f>
        <v>11</v>
      </c>
      <c r="D4648" s="687">
        <f>IF(Input_series!D4644="","",Input_series!D4644)</f>
        <v>19</v>
      </c>
      <c r="E4648" s="360">
        <v>1.8315002353323019E-6</v>
      </c>
      <c r="F4648" s="15">
        <v>0</v>
      </c>
      <c r="G4648" s="15">
        <v>0</v>
      </c>
      <c r="H4648" s="5">
        <v>0</v>
      </c>
      <c r="I4648" s="5">
        <v>0</v>
      </c>
      <c r="J4648" s="190">
        <v>0</v>
      </c>
      <c r="K4648" s="190">
        <v>0</v>
      </c>
      <c r="L4648" s="190">
        <v>1.8315002353323017E-6</v>
      </c>
      <c r="M4648" s="190">
        <v>0</v>
      </c>
      <c r="N4648" s="190">
        <v>0</v>
      </c>
      <c r="O4648" s="190">
        <v>0</v>
      </c>
    </row>
    <row r="4649" spans="1:15">
      <c r="A4649" s="465">
        <v>4628</v>
      </c>
      <c r="B4649" s="686">
        <f>IF(Input_series!B4645="","",Input_series!B4645)</f>
        <v>6</v>
      </c>
      <c r="C4649" s="687">
        <f>IF(Input_series!C4645="","",Input_series!C4645)</f>
        <v>11</v>
      </c>
      <c r="D4649" s="687">
        <f>IF(Input_series!D4645="","",Input_series!D4645)</f>
        <v>20</v>
      </c>
      <c r="E4649" s="360">
        <v>1.8315002353323019E-6</v>
      </c>
      <c r="F4649" s="15">
        <v>0</v>
      </c>
      <c r="G4649" s="15">
        <v>0</v>
      </c>
      <c r="H4649" s="5">
        <v>0</v>
      </c>
      <c r="I4649" s="5">
        <v>0</v>
      </c>
      <c r="J4649" s="190">
        <v>0</v>
      </c>
      <c r="K4649" s="190">
        <v>0</v>
      </c>
      <c r="L4649" s="190">
        <v>1.8315002353323017E-6</v>
      </c>
      <c r="M4649" s="190">
        <v>0</v>
      </c>
      <c r="N4649" s="190">
        <v>0</v>
      </c>
      <c r="O4649" s="190">
        <v>0</v>
      </c>
    </row>
    <row r="4650" spans="1:15">
      <c r="A4650" s="465">
        <v>4629</v>
      </c>
      <c r="B4650" s="686">
        <f>IF(Input_series!B4646="","",Input_series!B4646)</f>
        <v>6</v>
      </c>
      <c r="C4650" s="687">
        <f>IF(Input_series!C4646="","",Input_series!C4646)</f>
        <v>11</v>
      </c>
      <c r="D4650" s="687">
        <f>IF(Input_series!D4646="","",Input_series!D4646)</f>
        <v>21</v>
      </c>
      <c r="E4650" s="360">
        <v>1.8315002353323017E-6</v>
      </c>
      <c r="F4650" s="15">
        <v>0</v>
      </c>
      <c r="G4650" s="15">
        <v>0</v>
      </c>
      <c r="H4650" s="5">
        <v>0</v>
      </c>
      <c r="I4650" s="5">
        <v>0</v>
      </c>
      <c r="J4650" s="190">
        <v>0</v>
      </c>
      <c r="K4650" s="190">
        <v>0</v>
      </c>
      <c r="L4650" s="190">
        <v>1.8315002353323017E-6</v>
      </c>
      <c r="M4650" s="190">
        <v>0</v>
      </c>
      <c r="N4650" s="190">
        <v>0</v>
      </c>
      <c r="O4650" s="190">
        <v>0</v>
      </c>
    </row>
    <row r="4651" spans="1:15">
      <c r="A4651" s="465">
        <v>4630</v>
      </c>
      <c r="B4651" s="686">
        <f>IF(Input_series!B4647="","",Input_series!B4647)</f>
        <v>6</v>
      </c>
      <c r="C4651" s="687">
        <f>IF(Input_series!C4647="","",Input_series!C4647)</f>
        <v>11</v>
      </c>
      <c r="D4651" s="687">
        <f>IF(Input_series!D4647="","",Input_series!D4647)</f>
        <v>22</v>
      </c>
      <c r="E4651" s="360">
        <v>1.8315002353323017E-6</v>
      </c>
      <c r="F4651" s="15">
        <v>0</v>
      </c>
      <c r="G4651" s="15">
        <v>0</v>
      </c>
      <c r="H4651" s="5">
        <v>0</v>
      </c>
      <c r="I4651" s="5">
        <v>0</v>
      </c>
      <c r="J4651" s="190">
        <v>0</v>
      </c>
      <c r="K4651" s="190">
        <v>0</v>
      </c>
      <c r="L4651" s="190">
        <v>1.8315002353323017E-6</v>
      </c>
      <c r="M4651" s="190">
        <v>0</v>
      </c>
      <c r="N4651" s="190">
        <v>0</v>
      </c>
      <c r="O4651" s="190">
        <v>0</v>
      </c>
    </row>
    <row r="4652" spans="1:15">
      <c r="A4652" s="465">
        <v>4631</v>
      </c>
      <c r="B4652" s="686">
        <f>IF(Input_series!B4648="","",Input_series!B4648)</f>
        <v>6</v>
      </c>
      <c r="C4652" s="687">
        <f>IF(Input_series!C4648="","",Input_series!C4648)</f>
        <v>11</v>
      </c>
      <c r="D4652" s="687">
        <f>IF(Input_series!D4648="","",Input_series!D4648)</f>
        <v>23</v>
      </c>
      <c r="E4652" s="360">
        <v>1.8315002353323017E-6</v>
      </c>
      <c r="F4652" s="15">
        <v>0</v>
      </c>
      <c r="G4652" s="15">
        <v>0</v>
      </c>
      <c r="H4652" s="5">
        <v>0</v>
      </c>
      <c r="I4652" s="5">
        <v>0</v>
      </c>
      <c r="J4652" s="190">
        <v>0</v>
      </c>
      <c r="K4652" s="190">
        <v>0</v>
      </c>
      <c r="L4652" s="190">
        <v>1.8315002353323017E-6</v>
      </c>
      <c r="M4652" s="190">
        <v>0</v>
      </c>
      <c r="N4652" s="190">
        <v>0</v>
      </c>
      <c r="O4652" s="190">
        <v>0</v>
      </c>
    </row>
    <row r="4653" spans="1:15">
      <c r="A4653" s="465">
        <v>4632</v>
      </c>
      <c r="B4653" s="686">
        <f>IF(Input_series!B4649="","",Input_series!B4649)</f>
        <v>6</v>
      </c>
      <c r="C4653" s="687">
        <f>IF(Input_series!C4649="","",Input_series!C4649)</f>
        <v>11</v>
      </c>
      <c r="D4653" s="687">
        <f>IF(Input_series!D4649="","",Input_series!D4649)</f>
        <v>24</v>
      </c>
      <c r="E4653" s="360">
        <v>1.8315002353323017E-6</v>
      </c>
      <c r="F4653" s="15">
        <v>0</v>
      </c>
      <c r="G4653" s="15">
        <v>0</v>
      </c>
      <c r="H4653" s="5">
        <v>0</v>
      </c>
      <c r="I4653" s="5">
        <v>0</v>
      </c>
      <c r="J4653" s="190">
        <v>0</v>
      </c>
      <c r="K4653" s="190">
        <v>0</v>
      </c>
      <c r="L4653" s="190">
        <v>1.8315002353323017E-6</v>
      </c>
      <c r="M4653" s="190">
        <v>0</v>
      </c>
      <c r="N4653" s="190">
        <v>0</v>
      </c>
      <c r="O4653" s="190">
        <v>0</v>
      </c>
    </row>
    <row r="4654" spans="1:15">
      <c r="A4654" s="465">
        <v>4633</v>
      </c>
      <c r="B4654" s="686">
        <f>IF(Input_series!B4650="","",Input_series!B4650)</f>
        <v>6</v>
      </c>
      <c r="C4654" s="687">
        <f>IF(Input_series!C4650="","",Input_series!C4650)</f>
        <v>12</v>
      </c>
      <c r="D4654" s="687">
        <f>IF(Input_series!D4650="","",Input_series!D4650)</f>
        <v>1</v>
      </c>
      <c r="E4654" s="360">
        <v>1.8315002353323017E-6</v>
      </c>
      <c r="F4654" s="15">
        <v>0</v>
      </c>
      <c r="G4654" s="15">
        <v>0</v>
      </c>
      <c r="H4654" s="5">
        <v>0</v>
      </c>
      <c r="I4654" s="5">
        <v>0</v>
      </c>
      <c r="J4654" s="190">
        <v>0</v>
      </c>
      <c r="K4654" s="190">
        <v>0</v>
      </c>
      <c r="L4654" s="190">
        <v>1.8315002353323017E-6</v>
      </c>
      <c r="M4654" s="190">
        <v>0</v>
      </c>
      <c r="N4654" s="190">
        <v>0</v>
      </c>
      <c r="O4654" s="190">
        <v>0</v>
      </c>
    </row>
    <row r="4655" spans="1:15">
      <c r="A4655" s="465">
        <v>4634</v>
      </c>
      <c r="B4655" s="686">
        <f>IF(Input_series!B4651="","",Input_series!B4651)</f>
        <v>6</v>
      </c>
      <c r="C4655" s="687">
        <f>IF(Input_series!C4651="","",Input_series!C4651)</f>
        <v>12</v>
      </c>
      <c r="D4655" s="687">
        <f>IF(Input_series!D4651="","",Input_series!D4651)</f>
        <v>2</v>
      </c>
      <c r="E4655" s="360">
        <v>1.8315002353323017E-6</v>
      </c>
      <c r="F4655" s="15">
        <v>0</v>
      </c>
      <c r="G4655" s="15">
        <v>0</v>
      </c>
      <c r="H4655" s="5">
        <v>0</v>
      </c>
      <c r="I4655" s="5">
        <v>0</v>
      </c>
      <c r="J4655" s="190">
        <v>0</v>
      </c>
      <c r="K4655" s="190">
        <v>0</v>
      </c>
      <c r="L4655" s="190">
        <v>1.8315002353323017E-6</v>
      </c>
      <c r="M4655" s="190">
        <v>0</v>
      </c>
      <c r="N4655" s="190">
        <v>0</v>
      </c>
      <c r="O4655" s="190">
        <v>0</v>
      </c>
    </row>
    <row r="4656" spans="1:15">
      <c r="A4656" s="465">
        <v>4635</v>
      </c>
      <c r="B4656" s="686">
        <f>IF(Input_series!B4652="","",Input_series!B4652)</f>
        <v>6</v>
      </c>
      <c r="C4656" s="687">
        <f>IF(Input_series!C4652="","",Input_series!C4652)</f>
        <v>12</v>
      </c>
      <c r="D4656" s="687">
        <f>IF(Input_series!D4652="","",Input_series!D4652)</f>
        <v>3</v>
      </c>
      <c r="E4656" s="360">
        <v>1.8315002353323017E-6</v>
      </c>
      <c r="F4656" s="15">
        <v>0</v>
      </c>
      <c r="G4656" s="15">
        <v>0</v>
      </c>
      <c r="H4656" s="5">
        <v>0</v>
      </c>
      <c r="I4656" s="5">
        <v>0</v>
      </c>
      <c r="J4656" s="190">
        <v>0</v>
      </c>
      <c r="K4656" s="190">
        <v>0</v>
      </c>
      <c r="L4656" s="190">
        <v>1.8315002353323017E-6</v>
      </c>
      <c r="M4656" s="190">
        <v>0</v>
      </c>
      <c r="N4656" s="190">
        <v>0</v>
      </c>
      <c r="O4656" s="190">
        <v>0</v>
      </c>
    </row>
    <row r="4657" spans="1:15">
      <c r="A4657" s="465">
        <v>4636</v>
      </c>
      <c r="B4657" s="686">
        <f>IF(Input_series!B4653="","",Input_series!B4653)</f>
        <v>6</v>
      </c>
      <c r="C4657" s="687">
        <f>IF(Input_series!C4653="","",Input_series!C4653)</f>
        <v>12</v>
      </c>
      <c r="D4657" s="687">
        <f>IF(Input_series!D4653="","",Input_series!D4653)</f>
        <v>4</v>
      </c>
      <c r="E4657" s="360">
        <v>1.8315002353323017E-6</v>
      </c>
      <c r="F4657" s="15">
        <v>0</v>
      </c>
      <c r="G4657" s="15">
        <v>0</v>
      </c>
      <c r="H4657" s="5">
        <v>0</v>
      </c>
      <c r="I4657" s="5">
        <v>0</v>
      </c>
      <c r="J4657" s="190">
        <v>0</v>
      </c>
      <c r="K4657" s="190">
        <v>0</v>
      </c>
      <c r="L4657" s="190">
        <v>1.8315002353323017E-6</v>
      </c>
      <c r="M4657" s="190">
        <v>0</v>
      </c>
      <c r="N4657" s="190">
        <v>0</v>
      </c>
      <c r="O4657" s="190">
        <v>0</v>
      </c>
    </row>
    <row r="4658" spans="1:15">
      <c r="A4658" s="465">
        <v>4637</v>
      </c>
      <c r="B4658" s="686">
        <f>IF(Input_series!B4654="","",Input_series!B4654)</f>
        <v>6</v>
      </c>
      <c r="C4658" s="687">
        <f>IF(Input_series!C4654="","",Input_series!C4654)</f>
        <v>12</v>
      </c>
      <c r="D4658" s="687">
        <f>IF(Input_series!D4654="","",Input_series!D4654)</f>
        <v>5</v>
      </c>
      <c r="E4658" s="360">
        <v>1.8315002353323017E-6</v>
      </c>
      <c r="F4658" s="15">
        <v>0</v>
      </c>
      <c r="G4658" s="15">
        <v>0</v>
      </c>
      <c r="H4658" s="5">
        <v>0</v>
      </c>
      <c r="I4658" s="5">
        <v>0</v>
      </c>
      <c r="J4658" s="190">
        <v>0</v>
      </c>
      <c r="K4658" s="190">
        <v>0</v>
      </c>
      <c r="L4658" s="190">
        <v>1.8315002353323017E-6</v>
      </c>
      <c r="M4658" s="190">
        <v>0</v>
      </c>
      <c r="N4658" s="190">
        <v>0</v>
      </c>
      <c r="O4658" s="190">
        <v>0</v>
      </c>
    </row>
    <row r="4659" spans="1:15">
      <c r="A4659" s="465">
        <v>4638</v>
      </c>
      <c r="B4659" s="686">
        <f>IF(Input_series!B4655="","",Input_series!B4655)</f>
        <v>6</v>
      </c>
      <c r="C4659" s="687">
        <f>IF(Input_series!C4655="","",Input_series!C4655)</f>
        <v>12</v>
      </c>
      <c r="D4659" s="687">
        <f>IF(Input_series!D4655="","",Input_series!D4655)</f>
        <v>6</v>
      </c>
      <c r="E4659" s="360">
        <v>312.32199346554023</v>
      </c>
      <c r="F4659" s="15">
        <v>312.32199163403999</v>
      </c>
      <c r="G4659" s="15">
        <v>-315.82773244235085</v>
      </c>
      <c r="H4659" s="5">
        <v>0</v>
      </c>
      <c r="I4659" s="5">
        <v>0</v>
      </c>
      <c r="J4659" s="190">
        <v>0</v>
      </c>
      <c r="K4659" s="190">
        <v>0</v>
      </c>
      <c r="L4659" s="190">
        <v>1.8315002353323017E-6</v>
      </c>
      <c r="M4659" s="190">
        <v>0</v>
      </c>
      <c r="N4659" s="190">
        <v>0</v>
      </c>
      <c r="O4659" s="190">
        <v>0</v>
      </c>
    </row>
    <row r="4660" spans="1:15">
      <c r="A4660" s="465">
        <v>4639</v>
      </c>
      <c r="B4660" s="686">
        <f>IF(Input_series!B4656="","",Input_series!B4656)</f>
        <v>6</v>
      </c>
      <c r="C4660" s="687">
        <f>IF(Input_series!C4656="","",Input_series!C4656)</f>
        <v>12</v>
      </c>
      <c r="D4660" s="687">
        <f>IF(Input_series!D4656="","",Input_series!D4656)</f>
        <v>7</v>
      </c>
      <c r="E4660" s="360">
        <v>1.8315002353323015E-6</v>
      </c>
      <c r="F4660" s="15">
        <v>0</v>
      </c>
      <c r="G4660" s="15">
        <v>0</v>
      </c>
      <c r="H4660" s="5">
        <v>0</v>
      </c>
      <c r="I4660" s="5">
        <v>0</v>
      </c>
      <c r="J4660" s="190">
        <v>0</v>
      </c>
      <c r="K4660" s="190">
        <v>0</v>
      </c>
      <c r="L4660" s="190">
        <v>1.8315002353323017E-6</v>
      </c>
      <c r="M4660" s="190">
        <v>0</v>
      </c>
      <c r="N4660" s="190">
        <v>0</v>
      </c>
      <c r="O4660" s="190">
        <v>0</v>
      </c>
    </row>
    <row r="4661" spans="1:15">
      <c r="A4661" s="465">
        <v>4640</v>
      </c>
      <c r="B4661" s="686">
        <f>IF(Input_series!B4657="","",Input_series!B4657)</f>
        <v>6</v>
      </c>
      <c r="C4661" s="687">
        <f>IF(Input_series!C4657="","",Input_series!C4657)</f>
        <v>12</v>
      </c>
      <c r="D4661" s="687">
        <f>IF(Input_series!D4657="","",Input_series!D4657)</f>
        <v>8</v>
      </c>
      <c r="E4661" s="360">
        <v>1.8315002353323017E-6</v>
      </c>
      <c r="F4661" s="15">
        <v>0</v>
      </c>
      <c r="G4661" s="15">
        <v>0</v>
      </c>
      <c r="H4661" s="5">
        <v>0</v>
      </c>
      <c r="I4661" s="5">
        <v>0</v>
      </c>
      <c r="J4661" s="190">
        <v>0</v>
      </c>
      <c r="K4661" s="190">
        <v>0</v>
      </c>
      <c r="L4661" s="190">
        <v>1.8315002353323017E-6</v>
      </c>
      <c r="M4661" s="190">
        <v>0</v>
      </c>
      <c r="N4661" s="190">
        <v>0</v>
      </c>
      <c r="O4661" s="190">
        <v>0</v>
      </c>
    </row>
    <row r="4662" spans="1:15">
      <c r="A4662" s="465">
        <v>4641</v>
      </c>
      <c r="B4662" s="686">
        <f>IF(Input_series!B4658="","",Input_series!B4658)</f>
        <v>6</v>
      </c>
      <c r="C4662" s="687">
        <f>IF(Input_series!C4658="","",Input_series!C4658)</f>
        <v>12</v>
      </c>
      <c r="D4662" s="687">
        <f>IF(Input_series!D4658="","",Input_series!D4658)</f>
        <v>9</v>
      </c>
      <c r="E4662" s="360">
        <v>1.8315002353323019E-6</v>
      </c>
      <c r="F4662" s="15">
        <v>0</v>
      </c>
      <c r="G4662" s="15">
        <v>0</v>
      </c>
      <c r="H4662" s="5">
        <v>0</v>
      </c>
      <c r="I4662" s="5">
        <v>0</v>
      </c>
      <c r="J4662" s="190">
        <v>0</v>
      </c>
      <c r="K4662" s="190">
        <v>0</v>
      </c>
      <c r="L4662" s="190">
        <v>1.8315002353323017E-6</v>
      </c>
      <c r="M4662" s="190">
        <v>0</v>
      </c>
      <c r="N4662" s="190">
        <v>0</v>
      </c>
      <c r="O4662" s="190">
        <v>0</v>
      </c>
    </row>
    <row r="4663" spans="1:15">
      <c r="A4663" s="465">
        <v>4642</v>
      </c>
      <c r="B4663" s="686">
        <f>IF(Input_series!B4659="","",Input_series!B4659)</f>
        <v>6</v>
      </c>
      <c r="C4663" s="687">
        <f>IF(Input_series!C4659="","",Input_series!C4659)</f>
        <v>12</v>
      </c>
      <c r="D4663" s="687">
        <f>IF(Input_series!D4659="","",Input_series!D4659)</f>
        <v>10</v>
      </c>
      <c r="E4663" s="360">
        <v>1.8315002353323017E-6</v>
      </c>
      <c r="F4663" s="15">
        <v>0</v>
      </c>
      <c r="G4663" s="15">
        <v>0</v>
      </c>
      <c r="H4663" s="5">
        <v>0</v>
      </c>
      <c r="I4663" s="5">
        <v>0</v>
      </c>
      <c r="J4663" s="190">
        <v>0</v>
      </c>
      <c r="K4663" s="190">
        <v>0</v>
      </c>
      <c r="L4663" s="190">
        <v>1.8315002353323017E-6</v>
      </c>
      <c r="M4663" s="190">
        <v>0</v>
      </c>
      <c r="N4663" s="190">
        <v>0</v>
      </c>
      <c r="O4663" s="190">
        <v>0</v>
      </c>
    </row>
    <row r="4664" spans="1:15">
      <c r="A4664" s="465">
        <v>4643</v>
      </c>
      <c r="B4664" s="686">
        <f>IF(Input_series!B4660="","",Input_series!B4660)</f>
        <v>6</v>
      </c>
      <c r="C4664" s="687">
        <f>IF(Input_series!C4660="","",Input_series!C4660)</f>
        <v>12</v>
      </c>
      <c r="D4664" s="687">
        <f>IF(Input_series!D4660="","",Input_series!D4660)</f>
        <v>11</v>
      </c>
      <c r="E4664" s="360">
        <v>1.8315002353323019E-6</v>
      </c>
      <c r="F4664" s="15">
        <v>0</v>
      </c>
      <c r="G4664" s="15">
        <v>0</v>
      </c>
      <c r="H4664" s="5">
        <v>0</v>
      </c>
      <c r="I4664" s="5">
        <v>0</v>
      </c>
      <c r="J4664" s="190">
        <v>0</v>
      </c>
      <c r="K4664" s="190">
        <v>0</v>
      </c>
      <c r="L4664" s="190">
        <v>1.8315002353323017E-6</v>
      </c>
      <c r="M4664" s="190">
        <v>0</v>
      </c>
      <c r="N4664" s="190">
        <v>0</v>
      </c>
      <c r="O4664" s="190">
        <v>0</v>
      </c>
    </row>
    <row r="4665" spans="1:15">
      <c r="A4665" s="465">
        <v>4644</v>
      </c>
      <c r="B4665" s="686">
        <f>IF(Input_series!B4661="","",Input_series!B4661)</f>
        <v>6</v>
      </c>
      <c r="C4665" s="687">
        <f>IF(Input_series!C4661="","",Input_series!C4661)</f>
        <v>12</v>
      </c>
      <c r="D4665" s="687">
        <f>IF(Input_series!D4661="","",Input_series!D4661)</f>
        <v>12</v>
      </c>
      <c r="E4665" s="360">
        <v>351.43686650260469</v>
      </c>
      <c r="F4665" s="15">
        <v>351.43686467110444</v>
      </c>
      <c r="G4665" s="15">
        <v>-348.36001122463722</v>
      </c>
      <c r="H4665" s="5">
        <v>0</v>
      </c>
      <c r="I4665" s="5">
        <v>0</v>
      </c>
      <c r="J4665" s="190">
        <v>0</v>
      </c>
      <c r="K4665" s="190">
        <v>0</v>
      </c>
      <c r="L4665" s="190">
        <v>1.8315002353323017E-6</v>
      </c>
      <c r="M4665" s="190">
        <v>0</v>
      </c>
      <c r="N4665" s="190">
        <v>0</v>
      </c>
      <c r="O4665" s="190">
        <v>0</v>
      </c>
    </row>
    <row r="4666" spans="1:15">
      <c r="A4666" s="465">
        <v>4645</v>
      </c>
      <c r="B4666" s="686">
        <f>IF(Input_series!B4662="","",Input_series!B4662)</f>
        <v>6</v>
      </c>
      <c r="C4666" s="687">
        <f>IF(Input_series!C4662="","",Input_series!C4662)</f>
        <v>12</v>
      </c>
      <c r="D4666" s="687">
        <f>IF(Input_series!D4662="","",Input_series!D4662)</f>
        <v>13</v>
      </c>
      <c r="E4666" s="360">
        <v>1.8315002353323019E-6</v>
      </c>
      <c r="F4666" s="15">
        <v>0</v>
      </c>
      <c r="G4666" s="15">
        <v>0</v>
      </c>
      <c r="H4666" s="5">
        <v>0</v>
      </c>
      <c r="I4666" s="5">
        <v>0</v>
      </c>
      <c r="J4666" s="190">
        <v>0</v>
      </c>
      <c r="K4666" s="190">
        <v>0</v>
      </c>
      <c r="L4666" s="190">
        <v>1.8315002353323017E-6</v>
      </c>
      <c r="M4666" s="190">
        <v>0</v>
      </c>
      <c r="N4666" s="190">
        <v>0</v>
      </c>
      <c r="O4666" s="190">
        <v>0</v>
      </c>
    </row>
    <row r="4667" spans="1:15">
      <c r="A4667" s="465">
        <v>4646</v>
      </c>
      <c r="B4667" s="686">
        <f>IF(Input_series!B4663="","",Input_series!B4663)</f>
        <v>6</v>
      </c>
      <c r="C4667" s="687">
        <f>IF(Input_series!C4663="","",Input_series!C4663)</f>
        <v>12</v>
      </c>
      <c r="D4667" s="687">
        <f>IF(Input_series!D4663="","",Input_series!D4663)</f>
        <v>14</v>
      </c>
      <c r="E4667" s="360">
        <v>1.8315002353323017E-6</v>
      </c>
      <c r="F4667" s="15">
        <v>0</v>
      </c>
      <c r="G4667" s="15">
        <v>0</v>
      </c>
      <c r="H4667" s="5">
        <v>0</v>
      </c>
      <c r="I4667" s="5">
        <v>0</v>
      </c>
      <c r="J4667" s="190">
        <v>0</v>
      </c>
      <c r="K4667" s="190">
        <v>0</v>
      </c>
      <c r="L4667" s="190">
        <v>1.8315002353323017E-6</v>
      </c>
      <c r="M4667" s="190">
        <v>0</v>
      </c>
      <c r="N4667" s="190">
        <v>0</v>
      </c>
      <c r="O4667" s="190">
        <v>0</v>
      </c>
    </row>
    <row r="4668" spans="1:15">
      <c r="A4668" s="465">
        <v>4647</v>
      </c>
      <c r="B4668" s="686">
        <f>IF(Input_series!B4664="","",Input_series!B4664)</f>
        <v>6</v>
      </c>
      <c r="C4668" s="687">
        <f>IF(Input_series!C4664="","",Input_series!C4664)</f>
        <v>12</v>
      </c>
      <c r="D4668" s="687">
        <f>IF(Input_series!D4664="","",Input_series!D4664)</f>
        <v>15</v>
      </c>
      <c r="E4668" s="360">
        <v>1.8315002353323017E-6</v>
      </c>
      <c r="F4668" s="15">
        <v>0</v>
      </c>
      <c r="G4668" s="15">
        <v>0</v>
      </c>
      <c r="H4668" s="5">
        <v>0</v>
      </c>
      <c r="I4668" s="5">
        <v>0</v>
      </c>
      <c r="J4668" s="190">
        <v>0</v>
      </c>
      <c r="K4668" s="190">
        <v>0</v>
      </c>
      <c r="L4668" s="190">
        <v>1.8315002353323017E-6</v>
      </c>
      <c r="M4668" s="190">
        <v>0</v>
      </c>
      <c r="N4668" s="190">
        <v>0</v>
      </c>
      <c r="O4668" s="190">
        <v>0</v>
      </c>
    </row>
    <row r="4669" spans="1:15">
      <c r="A4669" s="465">
        <v>4648</v>
      </c>
      <c r="B4669" s="686">
        <f>IF(Input_series!B4665="","",Input_series!B4665)</f>
        <v>6</v>
      </c>
      <c r="C4669" s="687">
        <f>IF(Input_series!C4665="","",Input_series!C4665)</f>
        <v>12</v>
      </c>
      <c r="D4669" s="687">
        <f>IF(Input_series!D4665="","",Input_series!D4665)</f>
        <v>16</v>
      </c>
      <c r="E4669" s="360">
        <v>1.8315002353323017E-6</v>
      </c>
      <c r="F4669" s="15">
        <v>0</v>
      </c>
      <c r="G4669" s="15">
        <v>0</v>
      </c>
      <c r="H4669" s="5">
        <v>0</v>
      </c>
      <c r="I4669" s="5">
        <v>0</v>
      </c>
      <c r="J4669" s="190">
        <v>0</v>
      </c>
      <c r="K4669" s="190">
        <v>0</v>
      </c>
      <c r="L4669" s="190">
        <v>1.8315002353323017E-6</v>
      </c>
      <c r="M4669" s="190">
        <v>0</v>
      </c>
      <c r="N4669" s="190">
        <v>0</v>
      </c>
      <c r="O4669" s="190">
        <v>0</v>
      </c>
    </row>
    <row r="4670" spans="1:15">
      <c r="A4670" s="465">
        <v>4649</v>
      </c>
      <c r="B4670" s="686">
        <f>IF(Input_series!B4666="","",Input_series!B4666)</f>
        <v>6</v>
      </c>
      <c r="C4670" s="687">
        <f>IF(Input_series!C4666="","",Input_series!C4666)</f>
        <v>12</v>
      </c>
      <c r="D4670" s="687">
        <f>IF(Input_series!D4666="","",Input_series!D4666)</f>
        <v>17</v>
      </c>
      <c r="E4670" s="360">
        <v>1.8315002353323015E-6</v>
      </c>
      <c r="F4670" s="15">
        <v>0</v>
      </c>
      <c r="G4670" s="15">
        <v>0</v>
      </c>
      <c r="H4670" s="5">
        <v>0</v>
      </c>
      <c r="I4670" s="5">
        <v>0</v>
      </c>
      <c r="J4670" s="190">
        <v>0</v>
      </c>
      <c r="K4670" s="190">
        <v>0</v>
      </c>
      <c r="L4670" s="190">
        <v>1.8315002353323017E-6</v>
      </c>
      <c r="M4670" s="190">
        <v>0</v>
      </c>
      <c r="N4670" s="190">
        <v>0</v>
      </c>
      <c r="O4670" s="190">
        <v>0</v>
      </c>
    </row>
    <row r="4671" spans="1:15">
      <c r="A4671" s="465">
        <v>4650</v>
      </c>
      <c r="B4671" s="686">
        <f>IF(Input_series!B4667="","",Input_series!B4667)</f>
        <v>6</v>
      </c>
      <c r="C4671" s="687">
        <f>IF(Input_series!C4667="","",Input_series!C4667)</f>
        <v>12</v>
      </c>
      <c r="D4671" s="687">
        <f>IF(Input_series!D4667="","",Input_series!D4667)</f>
        <v>18</v>
      </c>
      <c r="E4671" s="360">
        <v>538.35304207522654</v>
      </c>
      <c r="F4671" s="15">
        <v>538.35304024372624</v>
      </c>
      <c r="G4671" s="15">
        <v>-533.603583187352</v>
      </c>
      <c r="H4671" s="5">
        <v>0</v>
      </c>
      <c r="I4671" s="5">
        <v>0</v>
      </c>
      <c r="J4671" s="190">
        <v>0</v>
      </c>
      <c r="K4671" s="190">
        <v>0</v>
      </c>
      <c r="L4671" s="190">
        <v>1.8315002353323017E-6</v>
      </c>
      <c r="M4671" s="190">
        <v>0</v>
      </c>
      <c r="N4671" s="190">
        <v>0</v>
      </c>
      <c r="O4671" s="190">
        <v>0</v>
      </c>
    </row>
    <row r="4672" spans="1:15">
      <c r="A4672" s="465">
        <v>4651</v>
      </c>
      <c r="B4672" s="686">
        <f>IF(Input_series!B4668="","",Input_series!B4668)</f>
        <v>6</v>
      </c>
      <c r="C4672" s="687">
        <f>IF(Input_series!C4668="","",Input_series!C4668)</f>
        <v>12</v>
      </c>
      <c r="D4672" s="687">
        <f>IF(Input_series!D4668="","",Input_series!D4668)</f>
        <v>19</v>
      </c>
      <c r="E4672" s="360">
        <v>1.8315002353323019E-6</v>
      </c>
      <c r="F4672" s="15">
        <v>0</v>
      </c>
      <c r="G4672" s="15">
        <v>0</v>
      </c>
      <c r="H4672" s="5">
        <v>0</v>
      </c>
      <c r="I4672" s="5">
        <v>0</v>
      </c>
      <c r="J4672" s="190">
        <v>0</v>
      </c>
      <c r="K4672" s="190">
        <v>0</v>
      </c>
      <c r="L4672" s="190">
        <v>1.8315002353323017E-6</v>
      </c>
      <c r="M4672" s="190">
        <v>0</v>
      </c>
      <c r="N4672" s="190">
        <v>0</v>
      </c>
      <c r="O4672" s="190">
        <v>0</v>
      </c>
    </row>
    <row r="4673" spans="1:15">
      <c r="A4673" s="465">
        <v>4652</v>
      </c>
      <c r="B4673" s="686">
        <f>IF(Input_series!B4669="","",Input_series!B4669)</f>
        <v>6</v>
      </c>
      <c r="C4673" s="687">
        <f>IF(Input_series!C4669="","",Input_series!C4669)</f>
        <v>12</v>
      </c>
      <c r="D4673" s="687">
        <f>IF(Input_series!D4669="","",Input_series!D4669)</f>
        <v>20</v>
      </c>
      <c r="E4673" s="360">
        <v>1.8315002353323015E-6</v>
      </c>
      <c r="F4673" s="15">
        <v>0</v>
      </c>
      <c r="G4673" s="15">
        <v>0</v>
      </c>
      <c r="H4673" s="5">
        <v>0</v>
      </c>
      <c r="I4673" s="5">
        <v>0</v>
      </c>
      <c r="J4673" s="190">
        <v>0</v>
      </c>
      <c r="K4673" s="190">
        <v>0</v>
      </c>
      <c r="L4673" s="190">
        <v>1.8315002353323017E-6</v>
      </c>
      <c r="M4673" s="190">
        <v>0</v>
      </c>
      <c r="N4673" s="190">
        <v>0</v>
      </c>
      <c r="O4673" s="190">
        <v>0</v>
      </c>
    </row>
    <row r="4674" spans="1:15">
      <c r="A4674" s="465">
        <v>4653</v>
      </c>
      <c r="B4674" s="686">
        <f>IF(Input_series!B4670="","",Input_series!B4670)</f>
        <v>6</v>
      </c>
      <c r="C4674" s="687">
        <f>IF(Input_series!C4670="","",Input_series!C4670)</f>
        <v>12</v>
      </c>
      <c r="D4674" s="687">
        <f>IF(Input_series!D4670="","",Input_series!D4670)</f>
        <v>21</v>
      </c>
      <c r="E4674" s="360">
        <v>1.8315002353323019E-6</v>
      </c>
      <c r="F4674" s="15">
        <v>0</v>
      </c>
      <c r="G4674" s="15">
        <v>0</v>
      </c>
      <c r="H4674" s="5">
        <v>0</v>
      </c>
      <c r="I4674" s="5">
        <v>0</v>
      </c>
      <c r="J4674" s="190">
        <v>0</v>
      </c>
      <c r="K4674" s="190">
        <v>0</v>
      </c>
      <c r="L4674" s="190">
        <v>1.8315002353323017E-6</v>
      </c>
      <c r="M4674" s="190">
        <v>0</v>
      </c>
      <c r="N4674" s="190">
        <v>0</v>
      </c>
      <c r="O4674" s="190">
        <v>0</v>
      </c>
    </row>
    <row r="4675" spans="1:15">
      <c r="A4675" s="465">
        <v>4654</v>
      </c>
      <c r="B4675" s="686">
        <f>IF(Input_series!B4671="","",Input_series!B4671)</f>
        <v>6</v>
      </c>
      <c r="C4675" s="687">
        <f>IF(Input_series!C4671="","",Input_series!C4671)</f>
        <v>12</v>
      </c>
      <c r="D4675" s="687">
        <f>IF(Input_series!D4671="","",Input_series!D4671)</f>
        <v>22</v>
      </c>
      <c r="E4675" s="360">
        <v>1.8315002353323019E-6</v>
      </c>
      <c r="F4675" s="15">
        <v>0</v>
      </c>
      <c r="G4675" s="15">
        <v>0</v>
      </c>
      <c r="H4675" s="5">
        <v>0</v>
      </c>
      <c r="I4675" s="5">
        <v>0</v>
      </c>
      <c r="J4675" s="190">
        <v>0</v>
      </c>
      <c r="K4675" s="190">
        <v>0</v>
      </c>
      <c r="L4675" s="190">
        <v>1.8315002353323017E-6</v>
      </c>
      <c r="M4675" s="190">
        <v>0</v>
      </c>
      <c r="N4675" s="190">
        <v>0</v>
      </c>
      <c r="O4675" s="190">
        <v>0</v>
      </c>
    </row>
    <row r="4676" spans="1:15">
      <c r="A4676" s="465">
        <v>4655</v>
      </c>
      <c r="B4676" s="686">
        <f>IF(Input_series!B4672="","",Input_series!B4672)</f>
        <v>6</v>
      </c>
      <c r="C4676" s="687">
        <f>IF(Input_series!C4672="","",Input_series!C4672)</f>
        <v>12</v>
      </c>
      <c r="D4676" s="687">
        <f>IF(Input_series!D4672="","",Input_series!D4672)</f>
        <v>23</v>
      </c>
      <c r="E4676" s="360">
        <v>1.8315002353323017E-6</v>
      </c>
      <c r="F4676" s="15">
        <v>0</v>
      </c>
      <c r="G4676" s="15">
        <v>0</v>
      </c>
      <c r="H4676" s="5">
        <v>0</v>
      </c>
      <c r="I4676" s="5">
        <v>0</v>
      </c>
      <c r="J4676" s="190">
        <v>0</v>
      </c>
      <c r="K4676" s="190">
        <v>0</v>
      </c>
      <c r="L4676" s="190">
        <v>1.8315002353323017E-6</v>
      </c>
      <c r="M4676" s="190">
        <v>0</v>
      </c>
      <c r="N4676" s="190">
        <v>0</v>
      </c>
      <c r="O4676" s="190">
        <v>0</v>
      </c>
    </row>
    <row r="4677" spans="1:15">
      <c r="A4677" s="465">
        <v>4656</v>
      </c>
      <c r="B4677" s="686">
        <f>IF(Input_series!B4673="","",Input_series!B4673)</f>
        <v>6</v>
      </c>
      <c r="C4677" s="687">
        <f>IF(Input_series!C4673="","",Input_series!C4673)</f>
        <v>12</v>
      </c>
      <c r="D4677" s="687">
        <f>IF(Input_series!D4673="","",Input_series!D4673)</f>
        <v>24</v>
      </c>
      <c r="E4677" s="360">
        <v>1.8315002353323017E-6</v>
      </c>
      <c r="F4677" s="15">
        <v>0</v>
      </c>
      <c r="G4677" s="15">
        <v>0</v>
      </c>
      <c r="H4677" s="5">
        <v>0</v>
      </c>
      <c r="I4677" s="5">
        <v>0</v>
      </c>
      <c r="J4677" s="190">
        <v>0</v>
      </c>
      <c r="K4677" s="190">
        <v>0</v>
      </c>
      <c r="L4677" s="190">
        <v>1.8315002353323017E-6</v>
      </c>
      <c r="M4677" s="190">
        <v>0</v>
      </c>
      <c r="N4677" s="190">
        <v>0</v>
      </c>
      <c r="O4677" s="190">
        <v>0</v>
      </c>
    </row>
    <row r="4678" spans="1:15">
      <c r="A4678" s="465">
        <v>4657</v>
      </c>
      <c r="B4678" s="686">
        <f>IF(Input_series!B4674="","",Input_series!B4674)</f>
        <v>6</v>
      </c>
      <c r="C4678" s="687">
        <f>IF(Input_series!C4674="","",Input_series!C4674)</f>
        <v>13</v>
      </c>
      <c r="D4678" s="687">
        <f>IF(Input_series!D4674="","",Input_series!D4674)</f>
        <v>1</v>
      </c>
      <c r="E4678" s="360">
        <v>1.8315002353323017E-6</v>
      </c>
      <c r="F4678" s="15">
        <v>0</v>
      </c>
      <c r="G4678" s="15">
        <v>0</v>
      </c>
      <c r="H4678" s="5">
        <v>0</v>
      </c>
      <c r="I4678" s="5">
        <v>0</v>
      </c>
      <c r="J4678" s="190">
        <v>0</v>
      </c>
      <c r="K4678" s="190">
        <v>0</v>
      </c>
      <c r="L4678" s="190">
        <v>1.8315002353323017E-6</v>
      </c>
      <c r="M4678" s="190">
        <v>0</v>
      </c>
      <c r="N4678" s="190">
        <v>0</v>
      </c>
      <c r="O4678" s="190">
        <v>0</v>
      </c>
    </row>
    <row r="4679" spans="1:15">
      <c r="A4679" s="465">
        <v>4658</v>
      </c>
      <c r="B4679" s="686">
        <f>IF(Input_series!B4675="","",Input_series!B4675)</f>
        <v>6</v>
      </c>
      <c r="C4679" s="687">
        <f>IF(Input_series!C4675="","",Input_series!C4675)</f>
        <v>13</v>
      </c>
      <c r="D4679" s="687">
        <f>IF(Input_series!D4675="","",Input_series!D4675)</f>
        <v>2</v>
      </c>
      <c r="E4679" s="360">
        <v>1.8315002353323017E-6</v>
      </c>
      <c r="F4679" s="15">
        <v>0</v>
      </c>
      <c r="G4679" s="15">
        <v>0</v>
      </c>
      <c r="H4679" s="5">
        <v>0</v>
      </c>
      <c r="I4679" s="5">
        <v>0</v>
      </c>
      <c r="J4679" s="190">
        <v>0</v>
      </c>
      <c r="K4679" s="190">
        <v>0</v>
      </c>
      <c r="L4679" s="190">
        <v>1.8315002353323017E-6</v>
      </c>
      <c r="M4679" s="190">
        <v>0</v>
      </c>
      <c r="N4679" s="190">
        <v>0</v>
      </c>
      <c r="O4679" s="190">
        <v>0</v>
      </c>
    </row>
    <row r="4680" spans="1:15">
      <c r="A4680" s="465">
        <v>4659</v>
      </c>
      <c r="B4680" s="686">
        <f>IF(Input_series!B4676="","",Input_series!B4676)</f>
        <v>6</v>
      </c>
      <c r="C4680" s="687">
        <f>IF(Input_series!C4676="","",Input_series!C4676)</f>
        <v>13</v>
      </c>
      <c r="D4680" s="687">
        <f>IF(Input_series!D4676="","",Input_series!D4676)</f>
        <v>3</v>
      </c>
      <c r="E4680" s="360">
        <v>1.8315002353323019E-6</v>
      </c>
      <c r="F4680" s="15">
        <v>0</v>
      </c>
      <c r="G4680" s="15">
        <v>0</v>
      </c>
      <c r="H4680" s="5">
        <v>0</v>
      </c>
      <c r="I4680" s="5">
        <v>0</v>
      </c>
      <c r="J4680" s="190">
        <v>0</v>
      </c>
      <c r="K4680" s="190">
        <v>0</v>
      </c>
      <c r="L4680" s="190">
        <v>1.8315002353323017E-6</v>
      </c>
      <c r="M4680" s="190">
        <v>0</v>
      </c>
      <c r="N4680" s="190">
        <v>0</v>
      </c>
      <c r="O4680" s="190">
        <v>0</v>
      </c>
    </row>
    <row r="4681" spans="1:15">
      <c r="A4681" s="465">
        <v>4660</v>
      </c>
      <c r="B4681" s="686">
        <f>IF(Input_series!B4677="","",Input_series!B4677)</f>
        <v>6</v>
      </c>
      <c r="C4681" s="687">
        <f>IF(Input_series!C4677="","",Input_series!C4677)</f>
        <v>13</v>
      </c>
      <c r="D4681" s="687">
        <f>IF(Input_series!D4677="","",Input_series!D4677)</f>
        <v>4</v>
      </c>
      <c r="E4681" s="360">
        <v>1.8315002353323015E-6</v>
      </c>
      <c r="F4681" s="15">
        <v>0</v>
      </c>
      <c r="G4681" s="15">
        <v>0</v>
      </c>
      <c r="H4681" s="5">
        <v>0</v>
      </c>
      <c r="I4681" s="5">
        <v>0</v>
      </c>
      <c r="J4681" s="190">
        <v>0</v>
      </c>
      <c r="K4681" s="190">
        <v>0</v>
      </c>
      <c r="L4681" s="190">
        <v>1.8315002353323017E-6</v>
      </c>
      <c r="M4681" s="190">
        <v>0</v>
      </c>
      <c r="N4681" s="190">
        <v>0</v>
      </c>
      <c r="O4681" s="190">
        <v>0</v>
      </c>
    </row>
    <row r="4682" spans="1:15">
      <c r="A4682" s="465">
        <v>4661</v>
      </c>
      <c r="B4682" s="686">
        <f>IF(Input_series!B4678="","",Input_series!B4678)</f>
        <v>6</v>
      </c>
      <c r="C4682" s="687">
        <f>IF(Input_series!C4678="","",Input_series!C4678)</f>
        <v>13</v>
      </c>
      <c r="D4682" s="687">
        <f>IF(Input_series!D4678="","",Input_series!D4678)</f>
        <v>5</v>
      </c>
      <c r="E4682" s="360">
        <v>1.8315002353323017E-6</v>
      </c>
      <c r="F4682" s="15">
        <v>0</v>
      </c>
      <c r="G4682" s="15">
        <v>0</v>
      </c>
      <c r="H4682" s="5">
        <v>0</v>
      </c>
      <c r="I4682" s="5">
        <v>0</v>
      </c>
      <c r="J4682" s="190">
        <v>0</v>
      </c>
      <c r="K4682" s="190">
        <v>0</v>
      </c>
      <c r="L4682" s="190">
        <v>1.8315002353323017E-6</v>
      </c>
      <c r="M4682" s="190">
        <v>0</v>
      </c>
      <c r="N4682" s="190">
        <v>0</v>
      </c>
      <c r="O4682" s="190">
        <v>0</v>
      </c>
    </row>
    <row r="4683" spans="1:15">
      <c r="A4683" s="465">
        <v>4662</v>
      </c>
      <c r="B4683" s="686">
        <f>IF(Input_series!B4679="","",Input_series!B4679)</f>
        <v>6</v>
      </c>
      <c r="C4683" s="687">
        <f>IF(Input_series!C4679="","",Input_series!C4679)</f>
        <v>13</v>
      </c>
      <c r="D4683" s="687">
        <f>IF(Input_series!D4679="","",Input_series!D4679)</f>
        <v>6</v>
      </c>
      <c r="E4683" s="360">
        <v>250.31193293824498</v>
      </c>
      <c r="F4683" s="15">
        <v>250.31193110674474</v>
      </c>
      <c r="G4683" s="15">
        <v>-255.71074179093054</v>
      </c>
      <c r="H4683" s="5">
        <v>0</v>
      </c>
      <c r="I4683" s="5">
        <v>0</v>
      </c>
      <c r="J4683" s="190">
        <v>0</v>
      </c>
      <c r="K4683" s="190">
        <v>0</v>
      </c>
      <c r="L4683" s="190">
        <v>1.8315002353323017E-6</v>
      </c>
      <c r="M4683" s="190">
        <v>0</v>
      </c>
      <c r="N4683" s="190">
        <v>0</v>
      </c>
      <c r="O4683" s="190">
        <v>0</v>
      </c>
    </row>
    <row r="4684" spans="1:15">
      <c r="A4684" s="465">
        <v>4663</v>
      </c>
      <c r="B4684" s="686">
        <f>IF(Input_series!B4680="","",Input_series!B4680)</f>
        <v>6</v>
      </c>
      <c r="C4684" s="687">
        <f>IF(Input_series!C4680="","",Input_series!C4680)</f>
        <v>13</v>
      </c>
      <c r="D4684" s="687">
        <f>IF(Input_series!D4680="","",Input_series!D4680)</f>
        <v>7</v>
      </c>
      <c r="E4684" s="360">
        <v>1.8315002353323017E-6</v>
      </c>
      <c r="F4684" s="15">
        <v>0</v>
      </c>
      <c r="G4684" s="15">
        <v>0</v>
      </c>
      <c r="H4684" s="5">
        <v>0</v>
      </c>
      <c r="I4684" s="5">
        <v>0</v>
      </c>
      <c r="J4684" s="190">
        <v>0</v>
      </c>
      <c r="K4684" s="190">
        <v>0</v>
      </c>
      <c r="L4684" s="190">
        <v>1.8315002353323017E-6</v>
      </c>
      <c r="M4684" s="190">
        <v>0</v>
      </c>
      <c r="N4684" s="190">
        <v>0</v>
      </c>
      <c r="O4684" s="190">
        <v>0</v>
      </c>
    </row>
    <row r="4685" spans="1:15">
      <c r="A4685" s="465">
        <v>4664</v>
      </c>
      <c r="B4685" s="686">
        <f>IF(Input_series!B4681="","",Input_series!B4681)</f>
        <v>6</v>
      </c>
      <c r="C4685" s="687">
        <f>IF(Input_series!C4681="","",Input_series!C4681)</f>
        <v>13</v>
      </c>
      <c r="D4685" s="687">
        <f>IF(Input_series!D4681="","",Input_series!D4681)</f>
        <v>8</v>
      </c>
      <c r="E4685" s="360">
        <v>1.8315002353323015E-6</v>
      </c>
      <c r="F4685" s="15">
        <v>0</v>
      </c>
      <c r="G4685" s="15">
        <v>0</v>
      </c>
      <c r="H4685" s="5">
        <v>0</v>
      </c>
      <c r="I4685" s="5">
        <v>0</v>
      </c>
      <c r="J4685" s="190">
        <v>0</v>
      </c>
      <c r="K4685" s="190">
        <v>0</v>
      </c>
      <c r="L4685" s="190">
        <v>1.8315002353323017E-6</v>
      </c>
      <c r="M4685" s="190">
        <v>0</v>
      </c>
      <c r="N4685" s="190">
        <v>0</v>
      </c>
      <c r="O4685" s="190">
        <v>0</v>
      </c>
    </row>
    <row r="4686" spans="1:15">
      <c r="A4686" s="465">
        <v>4665</v>
      </c>
      <c r="B4686" s="686">
        <f>IF(Input_series!B4682="","",Input_series!B4682)</f>
        <v>6</v>
      </c>
      <c r="C4686" s="687">
        <f>IF(Input_series!C4682="","",Input_series!C4682)</f>
        <v>13</v>
      </c>
      <c r="D4686" s="687">
        <f>IF(Input_series!D4682="","",Input_series!D4682)</f>
        <v>9</v>
      </c>
      <c r="E4686" s="360">
        <v>1.8315002353323017E-6</v>
      </c>
      <c r="F4686" s="15">
        <v>0</v>
      </c>
      <c r="G4686" s="15">
        <v>0</v>
      </c>
      <c r="H4686" s="5">
        <v>0</v>
      </c>
      <c r="I4686" s="5">
        <v>0</v>
      </c>
      <c r="J4686" s="190">
        <v>0</v>
      </c>
      <c r="K4686" s="190">
        <v>0</v>
      </c>
      <c r="L4686" s="190">
        <v>1.8315002353323017E-6</v>
      </c>
      <c r="M4686" s="190">
        <v>0</v>
      </c>
      <c r="N4686" s="190">
        <v>0</v>
      </c>
      <c r="O4686" s="190">
        <v>0</v>
      </c>
    </row>
    <row r="4687" spans="1:15">
      <c r="A4687" s="465">
        <v>4666</v>
      </c>
      <c r="B4687" s="686">
        <f>IF(Input_series!B4683="","",Input_series!B4683)</f>
        <v>6</v>
      </c>
      <c r="C4687" s="687">
        <f>IF(Input_series!C4683="","",Input_series!C4683)</f>
        <v>13</v>
      </c>
      <c r="D4687" s="687">
        <f>IF(Input_series!D4683="","",Input_series!D4683)</f>
        <v>10</v>
      </c>
      <c r="E4687" s="360">
        <v>1.8315002353323015E-6</v>
      </c>
      <c r="F4687" s="15">
        <v>0</v>
      </c>
      <c r="G4687" s="15">
        <v>0</v>
      </c>
      <c r="H4687" s="5">
        <v>0</v>
      </c>
      <c r="I4687" s="5">
        <v>0</v>
      </c>
      <c r="J4687" s="190">
        <v>0</v>
      </c>
      <c r="K4687" s="190">
        <v>0</v>
      </c>
      <c r="L4687" s="190">
        <v>1.8315002353323017E-6</v>
      </c>
      <c r="M4687" s="190">
        <v>0</v>
      </c>
      <c r="N4687" s="190">
        <v>0</v>
      </c>
      <c r="O4687" s="190">
        <v>0</v>
      </c>
    </row>
    <row r="4688" spans="1:15">
      <c r="A4688" s="465">
        <v>4667</v>
      </c>
      <c r="B4688" s="686">
        <f>IF(Input_series!B4684="","",Input_series!B4684)</f>
        <v>6</v>
      </c>
      <c r="C4688" s="687">
        <f>IF(Input_series!C4684="","",Input_series!C4684)</f>
        <v>13</v>
      </c>
      <c r="D4688" s="687">
        <f>IF(Input_series!D4684="","",Input_series!D4684)</f>
        <v>11</v>
      </c>
      <c r="E4688" s="360">
        <v>1.8315002353323019E-6</v>
      </c>
      <c r="F4688" s="15">
        <v>0</v>
      </c>
      <c r="G4688" s="15">
        <v>0</v>
      </c>
      <c r="H4688" s="5">
        <v>0</v>
      </c>
      <c r="I4688" s="5">
        <v>0</v>
      </c>
      <c r="J4688" s="190">
        <v>0</v>
      </c>
      <c r="K4688" s="190">
        <v>0</v>
      </c>
      <c r="L4688" s="190">
        <v>1.8315002353323017E-6</v>
      </c>
      <c r="M4688" s="190">
        <v>0</v>
      </c>
      <c r="N4688" s="190">
        <v>0</v>
      </c>
      <c r="O4688" s="190">
        <v>0</v>
      </c>
    </row>
    <row r="4689" spans="1:15">
      <c r="A4689" s="465">
        <v>4668</v>
      </c>
      <c r="B4689" s="686">
        <f>IF(Input_series!B4685="","",Input_series!B4685)</f>
        <v>6</v>
      </c>
      <c r="C4689" s="687">
        <f>IF(Input_series!C4685="","",Input_series!C4685)</f>
        <v>13</v>
      </c>
      <c r="D4689" s="687">
        <f>IF(Input_series!D4685="","",Input_series!D4685)</f>
        <v>12</v>
      </c>
      <c r="E4689" s="360">
        <v>262.63108290753894</v>
      </c>
      <c r="F4689" s="15">
        <v>262.6310810760387</v>
      </c>
      <c r="G4689" s="15">
        <v>-265.51999001579532</v>
      </c>
      <c r="H4689" s="5">
        <v>0</v>
      </c>
      <c r="I4689" s="5">
        <v>0</v>
      </c>
      <c r="J4689" s="190">
        <v>0</v>
      </c>
      <c r="K4689" s="190">
        <v>0</v>
      </c>
      <c r="L4689" s="190">
        <v>1.8315002353323017E-6</v>
      </c>
      <c r="M4689" s="190">
        <v>0</v>
      </c>
      <c r="N4689" s="190">
        <v>0</v>
      </c>
      <c r="O4689" s="190">
        <v>0</v>
      </c>
    </row>
    <row r="4690" spans="1:15">
      <c r="A4690" s="465">
        <v>4669</v>
      </c>
      <c r="B4690" s="686">
        <f>IF(Input_series!B4686="","",Input_series!B4686)</f>
        <v>6</v>
      </c>
      <c r="C4690" s="687">
        <f>IF(Input_series!C4686="","",Input_series!C4686)</f>
        <v>13</v>
      </c>
      <c r="D4690" s="687">
        <f>IF(Input_series!D4686="","",Input_series!D4686)</f>
        <v>13</v>
      </c>
      <c r="E4690" s="360">
        <v>1.8315002353323015E-6</v>
      </c>
      <c r="F4690" s="15">
        <v>0</v>
      </c>
      <c r="G4690" s="15">
        <v>0</v>
      </c>
      <c r="H4690" s="5">
        <v>0</v>
      </c>
      <c r="I4690" s="5">
        <v>0</v>
      </c>
      <c r="J4690" s="190">
        <v>0</v>
      </c>
      <c r="K4690" s="190">
        <v>0</v>
      </c>
      <c r="L4690" s="190">
        <v>1.8315002353323017E-6</v>
      </c>
      <c r="M4690" s="190">
        <v>0</v>
      </c>
      <c r="N4690" s="190">
        <v>0</v>
      </c>
      <c r="O4690" s="190">
        <v>0</v>
      </c>
    </row>
    <row r="4691" spans="1:15">
      <c r="A4691" s="465">
        <v>4670</v>
      </c>
      <c r="B4691" s="686">
        <f>IF(Input_series!B4687="","",Input_series!B4687)</f>
        <v>6</v>
      </c>
      <c r="C4691" s="687">
        <f>IF(Input_series!C4687="","",Input_series!C4687)</f>
        <v>13</v>
      </c>
      <c r="D4691" s="687">
        <f>IF(Input_series!D4687="","",Input_series!D4687)</f>
        <v>14</v>
      </c>
      <c r="E4691" s="360">
        <v>1.8315002353323017E-6</v>
      </c>
      <c r="F4691" s="15">
        <v>0</v>
      </c>
      <c r="G4691" s="15">
        <v>0</v>
      </c>
      <c r="H4691" s="5">
        <v>0</v>
      </c>
      <c r="I4691" s="5">
        <v>0</v>
      </c>
      <c r="J4691" s="190">
        <v>0</v>
      </c>
      <c r="K4691" s="190">
        <v>0</v>
      </c>
      <c r="L4691" s="190">
        <v>1.8315002353323017E-6</v>
      </c>
      <c r="M4691" s="190">
        <v>0</v>
      </c>
      <c r="N4691" s="190">
        <v>0</v>
      </c>
      <c r="O4691" s="190">
        <v>0</v>
      </c>
    </row>
    <row r="4692" spans="1:15">
      <c r="A4692" s="465">
        <v>4671</v>
      </c>
      <c r="B4692" s="686">
        <f>IF(Input_series!B4688="","",Input_series!B4688)</f>
        <v>6</v>
      </c>
      <c r="C4692" s="687">
        <f>IF(Input_series!C4688="","",Input_series!C4688)</f>
        <v>13</v>
      </c>
      <c r="D4692" s="687">
        <f>IF(Input_series!D4688="","",Input_series!D4688)</f>
        <v>15</v>
      </c>
      <c r="E4692" s="360">
        <v>1.8315002353323017E-6</v>
      </c>
      <c r="F4692" s="15">
        <v>0</v>
      </c>
      <c r="G4692" s="15">
        <v>0</v>
      </c>
      <c r="H4692" s="5">
        <v>0</v>
      </c>
      <c r="I4692" s="5">
        <v>0</v>
      </c>
      <c r="J4692" s="190">
        <v>0</v>
      </c>
      <c r="K4692" s="190">
        <v>0</v>
      </c>
      <c r="L4692" s="190">
        <v>1.8315002353323017E-6</v>
      </c>
      <c r="M4692" s="190">
        <v>0</v>
      </c>
      <c r="N4692" s="190">
        <v>0</v>
      </c>
      <c r="O4692" s="190">
        <v>0</v>
      </c>
    </row>
    <row r="4693" spans="1:15">
      <c r="A4693" s="465">
        <v>4672</v>
      </c>
      <c r="B4693" s="686">
        <f>IF(Input_series!B4689="","",Input_series!B4689)</f>
        <v>6</v>
      </c>
      <c r="C4693" s="687">
        <f>IF(Input_series!C4689="","",Input_series!C4689)</f>
        <v>13</v>
      </c>
      <c r="D4693" s="687">
        <f>IF(Input_series!D4689="","",Input_series!D4689)</f>
        <v>16</v>
      </c>
      <c r="E4693" s="360">
        <v>1.8315002353323017E-6</v>
      </c>
      <c r="F4693" s="15">
        <v>0</v>
      </c>
      <c r="G4693" s="15">
        <v>0</v>
      </c>
      <c r="H4693" s="5">
        <v>0</v>
      </c>
      <c r="I4693" s="5">
        <v>0</v>
      </c>
      <c r="J4693" s="190">
        <v>0</v>
      </c>
      <c r="K4693" s="190">
        <v>0</v>
      </c>
      <c r="L4693" s="190">
        <v>1.8315002353323017E-6</v>
      </c>
      <c r="M4693" s="190">
        <v>0</v>
      </c>
      <c r="N4693" s="190">
        <v>0</v>
      </c>
      <c r="O4693" s="190">
        <v>0</v>
      </c>
    </row>
    <row r="4694" spans="1:15">
      <c r="A4694" s="465">
        <v>4673</v>
      </c>
      <c r="B4694" s="686">
        <f>IF(Input_series!B4690="","",Input_series!B4690)</f>
        <v>6</v>
      </c>
      <c r="C4694" s="687">
        <f>IF(Input_series!C4690="","",Input_series!C4690)</f>
        <v>13</v>
      </c>
      <c r="D4694" s="687">
        <f>IF(Input_series!D4690="","",Input_series!D4690)</f>
        <v>17</v>
      </c>
      <c r="E4694" s="360">
        <v>1.8315002353323017E-6</v>
      </c>
      <c r="F4694" s="15">
        <v>0</v>
      </c>
      <c r="G4694" s="15">
        <v>0</v>
      </c>
      <c r="H4694" s="5">
        <v>0</v>
      </c>
      <c r="I4694" s="5">
        <v>0</v>
      </c>
      <c r="J4694" s="190">
        <v>0</v>
      </c>
      <c r="K4694" s="190">
        <v>0</v>
      </c>
      <c r="L4694" s="190">
        <v>1.8315002353323017E-6</v>
      </c>
      <c r="M4694" s="190">
        <v>0</v>
      </c>
      <c r="N4694" s="190">
        <v>0</v>
      </c>
      <c r="O4694" s="190">
        <v>0</v>
      </c>
    </row>
    <row r="4695" spans="1:15">
      <c r="A4695" s="465">
        <v>4674</v>
      </c>
      <c r="B4695" s="686">
        <f>IF(Input_series!B4691="","",Input_series!B4691)</f>
        <v>6</v>
      </c>
      <c r="C4695" s="687">
        <f>IF(Input_series!C4691="","",Input_series!C4691)</f>
        <v>13</v>
      </c>
      <c r="D4695" s="687">
        <f>IF(Input_series!D4691="","",Input_series!D4691)</f>
        <v>18</v>
      </c>
      <c r="E4695" s="360">
        <v>414.8025728851789</v>
      </c>
      <c r="F4695" s="15">
        <v>414.80257105367866</v>
      </c>
      <c r="G4695" s="15">
        <v>-416.23547735944476</v>
      </c>
      <c r="H4695" s="5">
        <v>0</v>
      </c>
      <c r="I4695" s="5">
        <v>0</v>
      </c>
      <c r="J4695" s="190">
        <v>0</v>
      </c>
      <c r="K4695" s="190">
        <v>0</v>
      </c>
      <c r="L4695" s="190">
        <v>1.8315002353323017E-6</v>
      </c>
      <c r="M4695" s="190">
        <v>0</v>
      </c>
      <c r="N4695" s="190">
        <v>0</v>
      </c>
      <c r="O4695" s="190">
        <v>0</v>
      </c>
    </row>
    <row r="4696" spans="1:15">
      <c r="A4696" s="465">
        <v>4675</v>
      </c>
      <c r="B4696" s="686">
        <f>IF(Input_series!B4692="","",Input_series!B4692)</f>
        <v>6</v>
      </c>
      <c r="C4696" s="687">
        <f>IF(Input_series!C4692="","",Input_series!C4692)</f>
        <v>13</v>
      </c>
      <c r="D4696" s="687">
        <f>IF(Input_series!D4692="","",Input_series!D4692)</f>
        <v>19</v>
      </c>
      <c r="E4696" s="360">
        <v>1.8315002353323017E-6</v>
      </c>
      <c r="F4696" s="15">
        <v>0</v>
      </c>
      <c r="G4696" s="15">
        <v>0</v>
      </c>
      <c r="H4696" s="5">
        <v>0</v>
      </c>
      <c r="I4696" s="5">
        <v>0</v>
      </c>
      <c r="J4696" s="190">
        <v>0</v>
      </c>
      <c r="K4696" s="190">
        <v>0</v>
      </c>
      <c r="L4696" s="190">
        <v>1.8315002353323017E-6</v>
      </c>
      <c r="M4696" s="190">
        <v>0</v>
      </c>
      <c r="N4696" s="190">
        <v>0</v>
      </c>
      <c r="O4696" s="190">
        <v>0</v>
      </c>
    </row>
    <row r="4697" spans="1:15">
      <c r="A4697" s="465">
        <v>4676</v>
      </c>
      <c r="B4697" s="686">
        <f>IF(Input_series!B4693="","",Input_series!B4693)</f>
        <v>6</v>
      </c>
      <c r="C4697" s="687">
        <f>IF(Input_series!C4693="","",Input_series!C4693)</f>
        <v>13</v>
      </c>
      <c r="D4697" s="687">
        <f>IF(Input_series!D4693="","",Input_series!D4693)</f>
        <v>20</v>
      </c>
      <c r="E4697" s="360">
        <v>1.8315002353323019E-6</v>
      </c>
      <c r="F4697" s="15">
        <v>0</v>
      </c>
      <c r="G4697" s="15">
        <v>0</v>
      </c>
      <c r="H4697" s="5">
        <v>0</v>
      </c>
      <c r="I4697" s="5">
        <v>0</v>
      </c>
      <c r="J4697" s="190">
        <v>0</v>
      </c>
      <c r="K4697" s="190">
        <v>0</v>
      </c>
      <c r="L4697" s="190">
        <v>1.8315002353323017E-6</v>
      </c>
      <c r="M4697" s="190">
        <v>0</v>
      </c>
      <c r="N4697" s="190">
        <v>0</v>
      </c>
      <c r="O4697" s="190">
        <v>0</v>
      </c>
    </row>
    <row r="4698" spans="1:15">
      <c r="A4698" s="465">
        <v>4677</v>
      </c>
      <c r="B4698" s="686">
        <f>IF(Input_series!B4694="","",Input_series!B4694)</f>
        <v>6</v>
      </c>
      <c r="C4698" s="687">
        <f>IF(Input_series!C4694="","",Input_series!C4694)</f>
        <v>13</v>
      </c>
      <c r="D4698" s="687">
        <f>IF(Input_series!D4694="","",Input_series!D4694)</f>
        <v>21</v>
      </c>
      <c r="E4698" s="360">
        <v>1.8315002353323017E-6</v>
      </c>
      <c r="F4698" s="15">
        <v>0</v>
      </c>
      <c r="G4698" s="15">
        <v>0</v>
      </c>
      <c r="H4698" s="5">
        <v>0</v>
      </c>
      <c r="I4698" s="5">
        <v>0</v>
      </c>
      <c r="J4698" s="190">
        <v>0</v>
      </c>
      <c r="K4698" s="190">
        <v>0</v>
      </c>
      <c r="L4698" s="190">
        <v>1.8315002353323017E-6</v>
      </c>
      <c r="M4698" s="190">
        <v>0</v>
      </c>
      <c r="N4698" s="190">
        <v>0</v>
      </c>
      <c r="O4698" s="190">
        <v>0</v>
      </c>
    </row>
    <row r="4699" spans="1:15">
      <c r="A4699" s="465">
        <v>4678</v>
      </c>
      <c r="B4699" s="686">
        <f>IF(Input_series!B4695="","",Input_series!B4695)</f>
        <v>6</v>
      </c>
      <c r="C4699" s="687">
        <f>IF(Input_series!C4695="","",Input_series!C4695)</f>
        <v>13</v>
      </c>
      <c r="D4699" s="687">
        <f>IF(Input_series!D4695="","",Input_series!D4695)</f>
        <v>22</v>
      </c>
      <c r="E4699" s="360">
        <v>1.8315002353323019E-6</v>
      </c>
      <c r="F4699" s="15">
        <v>0</v>
      </c>
      <c r="G4699" s="15">
        <v>0</v>
      </c>
      <c r="H4699" s="5">
        <v>0</v>
      </c>
      <c r="I4699" s="5">
        <v>0</v>
      </c>
      <c r="J4699" s="190">
        <v>0</v>
      </c>
      <c r="K4699" s="190">
        <v>0</v>
      </c>
      <c r="L4699" s="190">
        <v>1.8315002353323017E-6</v>
      </c>
      <c r="M4699" s="190">
        <v>0</v>
      </c>
      <c r="N4699" s="190">
        <v>0</v>
      </c>
      <c r="O4699" s="190">
        <v>0</v>
      </c>
    </row>
    <row r="4700" spans="1:15">
      <c r="A4700" s="465">
        <v>4679</v>
      </c>
      <c r="B4700" s="686">
        <f>IF(Input_series!B4696="","",Input_series!B4696)</f>
        <v>6</v>
      </c>
      <c r="C4700" s="687">
        <f>IF(Input_series!C4696="","",Input_series!C4696)</f>
        <v>13</v>
      </c>
      <c r="D4700" s="687">
        <f>IF(Input_series!D4696="","",Input_series!D4696)</f>
        <v>23</v>
      </c>
      <c r="E4700" s="360">
        <v>1.8315002353323015E-6</v>
      </c>
      <c r="F4700" s="15">
        <v>0</v>
      </c>
      <c r="G4700" s="15">
        <v>0</v>
      </c>
      <c r="H4700" s="5">
        <v>0</v>
      </c>
      <c r="I4700" s="5">
        <v>0</v>
      </c>
      <c r="J4700" s="190">
        <v>0</v>
      </c>
      <c r="K4700" s="190">
        <v>0</v>
      </c>
      <c r="L4700" s="190">
        <v>1.8315002353323017E-6</v>
      </c>
      <c r="M4700" s="190">
        <v>0</v>
      </c>
      <c r="N4700" s="190">
        <v>0</v>
      </c>
      <c r="O4700" s="190">
        <v>0</v>
      </c>
    </row>
    <row r="4701" spans="1:15">
      <c r="A4701" s="465">
        <v>4680</v>
      </c>
      <c r="B4701" s="686">
        <f>IF(Input_series!B4697="","",Input_series!B4697)</f>
        <v>6</v>
      </c>
      <c r="C4701" s="687">
        <f>IF(Input_series!C4697="","",Input_series!C4697)</f>
        <v>13</v>
      </c>
      <c r="D4701" s="687">
        <f>IF(Input_series!D4697="","",Input_series!D4697)</f>
        <v>24</v>
      </c>
      <c r="E4701" s="360">
        <v>1.8315002353323019E-6</v>
      </c>
      <c r="F4701" s="15">
        <v>0</v>
      </c>
      <c r="G4701" s="15">
        <v>0</v>
      </c>
      <c r="H4701" s="5">
        <v>0</v>
      </c>
      <c r="I4701" s="5">
        <v>0</v>
      </c>
      <c r="J4701" s="190">
        <v>0</v>
      </c>
      <c r="K4701" s="190">
        <v>0</v>
      </c>
      <c r="L4701" s="190">
        <v>1.8315002353323017E-6</v>
      </c>
      <c r="M4701" s="190">
        <v>0</v>
      </c>
      <c r="N4701" s="190">
        <v>0</v>
      </c>
      <c r="O4701" s="190">
        <v>0</v>
      </c>
    </row>
    <row r="4702" spans="1:15">
      <c r="A4702" s="465">
        <v>4681</v>
      </c>
      <c r="B4702" s="686">
        <f>IF(Input_series!B4698="","",Input_series!B4698)</f>
        <v>6</v>
      </c>
      <c r="C4702" s="687">
        <f>IF(Input_series!C4698="","",Input_series!C4698)</f>
        <v>14</v>
      </c>
      <c r="D4702" s="687">
        <f>IF(Input_series!D4698="","",Input_series!D4698)</f>
        <v>1</v>
      </c>
      <c r="E4702" s="360">
        <v>1.8315002353323015E-6</v>
      </c>
      <c r="F4702" s="15">
        <v>0</v>
      </c>
      <c r="G4702" s="15">
        <v>0</v>
      </c>
      <c r="H4702" s="5">
        <v>0</v>
      </c>
      <c r="I4702" s="5">
        <v>0</v>
      </c>
      <c r="J4702" s="190">
        <v>0</v>
      </c>
      <c r="K4702" s="190">
        <v>0</v>
      </c>
      <c r="L4702" s="190">
        <v>1.8315002353323017E-6</v>
      </c>
      <c r="M4702" s="190">
        <v>0</v>
      </c>
      <c r="N4702" s="190">
        <v>0</v>
      </c>
      <c r="O4702" s="190">
        <v>0</v>
      </c>
    </row>
    <row r="4703" spans="1:15">
      <c r="A4703" s="465">
        <v>4682</v>
      </c>
      <c r="B4703" s="686">
        <f>IF(Input_series!B4699="","",Input_series!B4699)</f>
        <v>6</v>
      </c>
      <c r="C4703" s="687">
        <f>IF(Input_series!C4699="","",Input_series!C4699)</f>
        <v>14</v>
      </c>
      <c r="D4703" s="687">
        <f>IF(Input_series!D4699="","",Input_series!D4699)</f>
        <v>2</v>
      </c>
      <c r="E4703" s="360">
        <v>1.8315002353323017E-6</v>
      </c>
      <c r="F4703" s="15">
        <v>0</v>
      </c>
      <c r="G4703" s="15">
        <v>0</v>
      </c>
      <c r="H4703" s="5">
        <v>0</v>
      </c>
      <c r="I4703" s="5">
        <v>0</v>
      </c>
      <c r="J4703" s="190">
        <v>0</v>
      </c>
      <c r="K4703" s="190">
        <v>0</v>
      </c>
      <c r="L4703" s="190">
        <v>1.8315002353323017E-6</v>
      </c>
      <c r="M4703" s="190">
        <v>0</v>
      </c>
      <c r="N4703" s="190">
        <v>0</v>
      </c>
      <c r="O4703" s="190">
        <v>0</v>
      </c>
    </row>
    <row r="4704" spans="1:15">
      <c r="A4704" s="465">
        <v>4683</v>
      </c>
      <c r="B4704" s="686">
        <f>IF(Input_series!B4700="","",Input_series!B4700)</f>
        <v>6</v>
      </c>
      <c r="C4704" s="687">
        <f>IF(Input_series!C4700="","",Input_series!C4700)</f>
        <v>14</v>
      </c>
      <c r="D4704" s="687">
        <f>IF(Input_series!D4700="","",Input_series!D4700)</f>
        <v>3</v>
      </c>
      <c r="E4704" s="360">
        <v>1.8315002353323017E-6</v>
      </c>
      <c r="F4704" s="15">
        <v>0</v>
      </c>
      <c r="G4704" s="15">
        <v>0</v>
      </c>
      <c r="H4704" s="5">
        <v>0</v>
      </c>
      <c r="I4704" s="5">
        <v>0</v>
      </c>
      <c r="J4704" s="190">
        <v>0</v>
      </c>
      <c r="K4704" s="190">
        <v>0</v>
      </c>
      <c r="L4704" s="190">
        <v>1.8315002353323017E-6</v>
      </c>
      <c r="M4704" s="190">
        <v>0</v>
      </c>
      <c r="N4704" s="190">
        <v>0</v>
      </c>
      <c r="O4704" s="190">
        <v>0</v>
      </c>
    </row>
    <row r="4705" spans="1:15">
      <c r="A4705" s="465">
        <v>4684</v>
      </c>
      <c r="B4705" s="686">
        <f>IF(Input_series!B4701="","",Input_series!B4701)</f>
        <v>6</v>
      </c>
      <c r="C4705" s="687">
        <f>IF(Input_series!C4701="","",Input_series!C4701)</f>
        <v>14</v>
      </c>
      <c r="D4705" s="687">
        <f>IF(Input_series!D4701="","",Input_series!D4701)</f>
        <v>4</v>
      </c>
      <c r="E4705" s="360">
        <v>1.8315002353323017E-6</v>
      </c>
      <c r="F4705" s="15">
        <v>0</v>
      </c>
      <c r="G4705" s="15">
        <v>0</v>
      </c>
      <c r="H4705" s="5">
        <v>0</v>
      </c>
      <c r="I4705" s="5">
        <v>0</v>
      </c>
      <c r="J4705" s="190">
        <v>0</v>
      </c>
      <c r="K4705" s="190">
        <v>0</v>
      </c>
      <c r="L4705" s="190">
        <v>1.8315002353323017E-6</v>
      </c>
      <c r="M4705" s="190">
        <v>0</v>
      </c>
      <c r="N4705" s="190">
        <v>0</v>
      </c>
      <c r="O4705" s="190">
        <v>0</v>
      </c>
    </row>
    <row r="4706" spans="1:15">
      <c r="A4706" s="465">
        <v>4685</v>
      </c>
      <c r="B4706" s="686">
        <f>IF(Input_series!B4702="","",Input_series!B4702)</f>
        <v>6</v>
      </c>
      <c r="C4706" s="687">
        <f>IF(Input_series!C4702="","",Input_series!C4702)</f>
        <v>14</v>
      </c>
      <c r="D4706" s="687">
        <f>IF(Input_series!D4702="","",Input_series!D4702)</f>
        <v>5</v>
      </c>
      <c r="E4706" s="360">
        <v>1.8315002353323017E-6</v>
      </c>
      <c r="F4706" s="15">
        <v>0</v>
      </c>
      <c r="G4706" s="15">
        <v>0</v>
      </c>
      <c r="H4706" s="5">
        <v>0</v>
      </c>
      <c r="I4706" s="5">
        <v>0</v>
      </c>
      <c r="J4706" s="190">
        <v>0</v>
      </c>
      <c r="K4706" s="190">
        <v>0</v>
      </c>
      <c r="L4706" s="190">
        <v>1.8315002353323017E-6</v>
      </c>
      <c r="M4706" s="190">
        <v>0</v>
      </c>
      <c r="N4706" s="190">
        <v>0</v>
      </c>
      <c r="O4706" s="190">
        <v>0</v>
      </c>
    </row>
    <row r="4707" spans="1:15">
      <c r="A4707" s="465">
        <v>4686</v>
      </c>
      <c r="B4707" s="686">
        <f>IF(Input_series!B4703="","",Input_series!B4703)</f>
        <v>6</v>
      </c>
      <c r="C4707" s="687">
        <f>IF(Input_series!C4703="","",Input_series!C4703)</f>
        <v>14</v>
      </c>
      <c r="D4707" s="687">
        <f>IF(Input_series!D4703="","",Input_series!D4703)</f>
        <v>6</v>
      </c>
      <c r="E4707" s="360">
        <v>373.95873797571596</v>
      </c>
      <c r="F4707" s="15">
        <v>373.95873614421572</v>
      </c>
      <c r="G4707" s="15">
        <v>-379.35233296422365</v>
      </c>
      <c r="H4707" s="5">
        <v>0</v>
      </c>
      <c r="I4707" s="5">
        <v>0</v>
      </c>
      <c r="J4707" s="190">
        <v>0</v>
      </c>
      <c r="K4707" s="190">
        <v>0</v>
      </c>
      <c r="L4707" s="190">
        <v>1.8315002353323017E-6</v>
      </c>
      <c r="M4707" s="190">
        <v>0</v>
      </c>
      <c r="N4707" s="190">
        <v>0</v>
      </c>
      <c r="O4707" s="190">
        <v>0</v>
      </c>
    </row>
    <row r="4708" spans="1:15">
      <c r="A4708" s="465">
        <v>4687</v>
      </c>
      <c r="B4708" s="686">
        <f>IF(Input_series!B4704="","",Input_series!B4704)</f>
        <v>6</v>
      </c>
      <c r="C4708" s="687">
        <f>IF(Input_series!C4704="","",Input_series!C4704)</f>
        <v>14</v>
      </c>
      <c r="D4708" s="687">
        <f>IF(Input_series!D4704="","",Input_series!D4704)</f>
        <v>7</v>
      </c>
      <c r="E4708" s="360">
        <v>1.8315002353323017E-6</v>
      </c>
      <c r="F4708" s="15">
        <v>0</v>
      </c>
      <c r="G4708" s="15">
        <v>0</v>
      </c>
      <c r="H4708" s="5">
        <v>0</v>
      </c>
      <c r="I4708" s="5">
        <v>0</v>
      </c>
      <c r="J4708" s="190">
        <v>0</v>
      </c>
      <c r="K4708" s="190">
        <v>0</v>
      </c>
      <c r="L4708" s="190">
        <v>1.8315002353323017E-6</v>
      </c>
      <c r="M4708" s="190">
        <v>0</v>
      </c>
      <c r="N4708" s="190">
        <v>0</v>
      </c>
      <c r="O4708" s="190">
        <v>0</v>
      </c>
    </row>
    <row r="4709" spans="1:15">
      <c r="A4709" s="465">
        <v>4688</v>
      </c>
      <c r="B4709" s="686">
        <f>IF(Input_series!B4705="","",Input_series!B4705)</f>
        <v>6</v>
      </c>
      <c r="C4709" s="687">
        <f>IF(Input_series!C4705="","",Input_series!C4705)</f>
        <v>14</v>
      </c>
      <c r="D4709" s="687">
        <f>IF(Input_series!D4705="","",Input_series!D4705)</f>
        <v>8</v>
      </c>
      <c r="E4709" s="360">
        <v>1.8315002353323019E-6</v>
      </c>
      <c r="F4709" s="15">
        <v>0</v>
      </c>
      <c r="G4709" s="15">
        <v>0</v>
      </c>
      <c r="H4709" s="5">
        <v>0</v>
      </c>
      <c r="I4709" s="5">
        <v>0</v>
      </c>
      <c r="J4709" s="190">
        <v>0</v>
      </c>
      <c r="K4709" s="190">
        <v>0</v>
      </c>
      <c r="L4709" s="190">
        <v>1.8315002353323017E-6</v>
      </c>
      <c r="M4709" s="190">
        <v>0</v>
      </c>
      <c r="N4709" s="190">
        <v>0</v>
      </c>
      <c r="O4709" s="190">
        <v>0</v>
      </c>
    </row>
    <row r="4710" spans="1:15">
      <c r="A4710" s="465">
        <v>4689</v>
      </c>
      <c r="B4710" s="686">
        <f>IF(Input_series!B4706="","",Input_series!B4706)</f>
        <v>6</v>
      </c>
      <c r="C4710" s="687">
        <f>IF(Input_series!C4706="","",Input_series!C4706)</f>
        <v>14</v>
      </c>
      <c r="D4710" s="687">
        <f>IF(Input_series!D4706="","",Input_series!D4706)</f>
        <v>9</v>
      </c>
      <c r="E4710" s="360">
        <v>1.8315002353323017E-6</v>
      </c>
      <c r="F4710" s="15">
        <v>0</v>
      </c>
      <c r="G4710" s="15">
        <v>0</v>
      </c>
      <c r="H4710" s="5">
        <v>0</v>
      </c>
      <c r="I4710" s="5">
        <v>0</v>
      </c>
      <c r="J4710" s="190">
        <v>0</v>
      </c>
      <c r="K4710" s="190">
        <v>0</v>
      </c>
      <c r="L4710" s="190">
        <v>1.8315002353323017E-6</v>
      </c>
      <c r="M4710" s="190">
        <v>0</v>
      </c>
      <c r="N4710" s="190">
        <v>0</v>
      </c>
      <c r="O4710" s="190">
        <v>0</v>
      </c>
    </row>
    <row r="4711" spans="1:15">
      <c r="A4711" s="465">
        <v>4690</v>
      </c>
      <c r="B4711" s="686">
        <f>IF(Input_series!B4707="","",Input_series!B4707)</f>
        <v>6</v>
      </c>
      <c r="C4711" s="687">
        <f>IF(Input_series!C4707="","",Input_series!C4707)</f>
        <v>14</v>
      </c>
      <c r="D4711" s="687">
        <f>IF(Input_series!D4707="","",Input_series!D4707)</f>
        <v>10</v>
      </c>
      <c r="E4711" s="360">
        <v>1.8315002353323017E-6</v>
      </c>
      <c r="F4711" s="15">
        <v>0</v>
      </c>
      <c r="G4711" s="15">
        <v>0</v>
      </c>
      <c r="H4711" s="5">
        <v>0</v>
      </c>
      <c r="I4711" s="5">
        <v>0</v>
      </c>
      <c r="J4711" s="190">
        <v>0</v>
      </c>
      <c r="K4711" s="190">
        <v>0</v>
      </c>
      <c r="L4711" s="190">
        <v>1.8315002353323017E-6</v>
      </c>
      <c r="M4711" s="190">
        <v>0</v>
      </c>
      <c r="N4711" s="190">
        <v>0</v>
      </c>
      <c r="O4711" s="190">
        <v>0</v>
      </c>
    </row>
    <row r="4712" spans="1:15">
      <c r="A4712" s="465">
        <v>4691</v>
      </c>
      <c r="B4712" s="686">
        <f>IF(Input_series!B4708="","",Input_series!B4708)</f>
        <v>6</v>
      </c>
      <c r="C4712" s="687">
        <f>IF(Input_series!C4708="","",Input_series!C4708)</f>
        <v>14</v>
      </c>
      <c r="D4712" s="687">
        <f>IF(Input_series!D4708="","",Input_series!D4708)</f>
        <v>11</v>
      </c>
      <c r="E4712" s="360">
        <v>1.8315002353323017E-6</v>
      </c>
      <c r="F4712" s="15">
        <v>0</v>
      </c>
      <c r="G4712" s="15">
        <v>0</v>
      </c>
      <c r="H4712" s="5">
        <v>0</v>
      </c>
      <c r="I4712" s="5">
        <v>0</v>
      </c>
      <c r="J4712" s="190">
        <v>0</v>
      </c>
      <c r="K4712" s="190">
        <v>0</v>
      </c>
      <c r="L4712" s="190">
        <v>1.8315002353323017E-6</v>
      </c>
      <c r="M4712" s="190">
        <v>0</v>
      </c>
      <c r="N4712" s="190">
        <v>0</v>
      </c>
      <c r="O4712" s="190">
        <v>0</v>
      </c>
    </row>
    <row r="4713" spans="1:15">
      <c r="A4713" s="465">
        <v>4692</v>
      </c>
      <c r="B4713" s="686">
        <f>IF(Input_series!B4709="","",Input_series!B4709)</f>
        <v>6</v>
      </c>
      <c r="C4713" s="687">
        <f>IF(Input_series!C4709="","",Input_series!C4709)</f>
        <v>14</v>
      </c>
      <c r="D4713" s="687">
        <f>IF(Input_series!D4709="","",Input_series!D4709)</f>
        <v>12</v>
      </c>
      <c r="E4713" s="360">
        <v>532.01313804833603</v>
      </c>
      <c r="F4713" s="15">
        <v>532.01313621683585</v>
      </c>
      <c r="G4713" s="15">
        <v>-530.81078800187572</v>
      </c>
      <c r="H4713" s="5">
        <v>0</v>
      </c>
      <c r="I4713" s="5">
        <v>0</v>
      </c>
      <c r="J4713" s="190">
        <v>0</v>
      </c>
      <c r="K4713" s="190">
        <v>0</v>
      </c>
      <c r="L4713" s="190">
        <v>1.8315002353323017E-6</v>
      </c>
      <c r="M4713" s="190">
        <v>0</v>
      </c>
      <c r="N4713" s="190">
        <v>0</v>
      </c>
      <c r="O4713" s="190">
        <v>0</v>
      </c>
    </row>
    <row r="4714" spans="1:15">
      <c r="A4714" s="465">
        <v>4693</v>
      </c>
      <c r="B4714" s="686">
        <f>IF(Input_series!B4710="","",Input_series!B4710)</f>
        <v>6</v>
      </c>
      <c r="C4714" s="687">
        <f>IF(Input_series!C4710="","",Input_series!C4710)</f>
        <v>14</v>
      </c>
      <c r="D4714" s="687">
        <f>IF(Input_series!D4710="","",Input_series!D4710)</f>
        <v>13</v>
      </c>
      <c r="E4714" s="360">
        <v>1.8315002353323019E-6</v>
      </c>
      <c r="F4714" s="15">
        <v>0</v>
      </c>
      <c r="G4714" s="15">
        <v>0</v>
      </c>
      <c r="H4714" s="5">
        <v>0</v>
      </c>
      <c r="I4714" s="5">
        <v>0</v>
      </c>
      <c r="J4714" s="190">
        <v>0</v>
      </c>
      <c r="K4714" s="190">
        <v>0</v>
      </c>
      <c r="L4714" s="190">
        <v>1.8315002353323017E-6</v>
      </c>
      <c r="M4714" s="190">
        <v>0</v>
      </c>
      <c r="N4714" s="190">
        <v>0</v>
      </c>
      <c r="O4714" s="190">
        <v>0</v>
      </c>
    </row>
    <row r="4715" spans="1:15">
      <c r="A4715" s="465">
        <v>4694</v>
      </c>
      <c r="B4715" s="686">
        <f>IF(Input_series!B4711="","",Input_series!B4711)</f>
        <v>6</v>
      </c>
      <c r="C4715" s="687">
        <f>IF(Input_series!C4711="","",Input_series!C4711)</f>
        <v>14</v>
      </c>
      <c r="D4715" s="687">
        <f>IF(Input_series!D4711="","",Input_series!D4711)</f>
        <v>14</v>
      </c>
      <c r="E4715" s="360">
        <v>1.8315002353323019E-6</v>
      </c>
      <c r="F4715" s="15">
        <v>0</v>
      </c>
      <c r="G4715" s="15">
        <v>0</v>
      </c>
      <c r="H4715" s="5">
        <v>0</v>
      </c>
      <c r="I4715" s="5">
        <v>0</v>
      </c>
      <c r="J4715" s="190">
        <v>0</v>
      </c>
      <c r="K4715" s="190">
        <v>0</v>
      </c>
      <c r="L4715" s="190">
        <v>1.8315002353323017E-6</v>
      </c>
      <c r="M4715" s="190">
        <v>0</v>
      </c>
      <c r="N4715" s="190">
        <v>0</v>
      </c>
      <c r="O4715" s="190">
        <v>0</v>
      </c>
    </row>
    <row r="4716" spans="1:15">
      <c r="A4716" s="465">
        <v>4695</v>
      </c>
      <c r="B4716" s="686">
        <f>IF(Input_series!B4712="","",Input_series!B4712)</f>
        <v>6</v>
      </c>
      <c r="C4716" s="687">
        <f>IF(Input_series!C4712="","",Input_series!C4712)</f>
        <v>14</v>
      </c>
      <c r="D4716" s="687">
        <f>IF(Input_series!D4712="","",Input_series!D4712)</f>
        <v>15</v>
      </c>
      <c r="E4716" s="360">
        <v>1.8315002353323015E-6</v>
      </c>
      <c r="F4716" s="15">
        <v>0</v>
      </c>
      <c r="G4716" s="15">
        <v>0</v>
      </c>
      <c r="H4716" s="5">
        <v>0</v>
      </c>
      <c r="I4716" s="5">
        <v>0</v>
      </c>
      <c r="J4716" s="190">
        <v>0</v>
      </c>
      <c r="K4716" s="190">
        <v>0</v>
      </c>
      <c r="L4716" s="190">
        <v>1.8315002353323017E-6</v>
      </c>
      <c r="M4716" s="190">
        <v>0</v>
      </c>
      <c r="N4716" s="190">
        <v>0</v>
      </c>
      <c r="O4716" s="190">
        <v>0</v>
      </c>
    </row>
    <row r="4717" spans="1:15">
      <c r="A4717" s="465">
        <v>4696</v>
      </c>
      <c r="B4717" s="686">
        <f>IF(Input_series!B4713="","",Input_series!B4713)</f>
        <v>6</v>
      </c>
      <c r="C4717" s="687">
        <f>IF(Input_series!C4713="","",Input_series!C4713)</f>
        <v>14</v>
      </c>
      <c r="D4717" s="687">
        <f>IF(Input_series!D4713="","",Input_series!D4713)</f>
        <v>16</v>
      </c>
      <c r="E4717" s="360">
        <v>1.8315002353323019E-6</v>
      </c>
      <c r="F4717" s="15">
        <v>0</v>
      </c>
      <c r="G4717" s="15">
        <v>0</v>
      </c>
      <c r="H4717" s="5">
        <v>0</v>
      </c>
      <c r="I4717" s="5">
        <v>0</v>
      </c>
      <c r="J4717" s="190">
        <v>0</v>
      </c>
      <c r="K4717" s="190">
        <v>0</v>
      </c>
      <c r="L4717" s="190">
        <v>1.8315002353323017E-6</v>
      </c>
      <c r="M4717" s="190">
        <v>0</v>
      </c>
      <c r="N4717" s="190">
        <v>0</v>
      </c>
      <c r="O4717" s="190">
        <v>0</v>
      </c>
    </row>
    <row r="4718" spans="1:15">
      <c r="A4718" s="465">
        <v>4697</v>
      </c>
      <c r="B4718" s="686">
        <f>IF(Input_series!B4714="","",Input_series!B4714)</f>
        <v>6</v>
      </c>
      <c r="C4718" s="687">
        <f>IF(Input_series!C4714="","",Input_series!C4714)</f>
        <v>14</v>
      </c>
      <c r="D4718" s="687">
        <f>IF(Input_series!D4714="","",Input_series!D4714)</f>
        <v>17</v>
      </c>
      <c r="E4718" s="360">
        <v>1.8315002353323017E-6</v>
      </c>
      <c r="F4718" s="15">
        <v>0</v>
      </c>
      <c r="G4718" s="15">
        <v>0</v>
      </c>
      <c r="H4718" s="5">
        <v>0</v>
      </c>
      <c r="I4718" s="5">
        <v>0</v>
      </c>
      <c r="J4718" s="190">
        <v>0</v>
      </c>
      <c r="K4718" s="190">
        <v>0</v>
      </c>
      <c r="L4718" s="190">
        <v>1.8315002353323017E-6</v>
      </c>
      <c r="M4718" s="190">
        <v>0</v>
      </c>
      <c r="N4718" s="190">
        <v>0</v>
      </c>
      <c r="O4718" s="190">
        <v>0</v>
      </c>
    </row>
    <row r="4719" spans="1:15">
      <c r="A4719" s="465">
        <v>4698</v>
      </c>
      <c r="B4719" s="686">
        <f>IF(Input_series!B4715="","",Input_series!B4715)</f>
        <v>6</v>
      </c>
      <c r="C4719" s="687">
        <f>IF(Input_series!C4715="","",Input_series!C4715)</f>
        <v>14</v>
      </c>
      <c r="D4719" s="687">
        <f>IF(Input_series!D4715="","",Input_series!D4715)</f>
        <v>18</v>
      </c>
      <c r="E4719" s="360">
        <v>532.12089845672517</v>
      </c>
      <c r="F4719" s="15">
        <v>532.12089662522499</v>
      </c>
      <c r="G4719" s="15">
        <v>-531.73821835608521</v>
      </c>
      <c r="H4719" s="5">
        <v>0</v>
      </c>
      <c r="I4719" s="5">
        <v>0</v>
      </c>
      <c r="J4719" s="190">
        <v>0</v>
      </c>
      <c r="K4719" s="190">
        <v>0</v>
      </c>
      <c r="L4719" s="190">
        <v>1.8315002353323017E-6</v>
      </c>
      <c r="M4719" s="190">
        <v>0</v>
      </c>
      <c r="N4719" s="190">
        <v>0</v>
      </c>
      <c r="O4719" s="190">
        <v>0</v>
      </c>
    </row>
    <row r="4720" spans="1:15">
      <c r="A4720" s="465">
        <v>4699</v>
      </c>
      <c r="B4720" s="686">
        <f>IF(Input_series!B4716="","",Input_series!B4716)</f>
        <v>6</v>
      </c>
      <c r="C4720" s="687">
        <f>IF(Input_series!C4716="","",Input_series!C4716)</f>
        <v>14</v>
      </c>
      <c r="D4720" s="687">
        <f>IF(Input_series!D4716="","",Input_series!D4716)</f>
        <v>19</v>
      </c>
      <c r="E4720" s="360">
        <v>1.8315002353323017E-6</v>
      </c>
      <c r="F4720" s="15">
        <v>0</v>
      </c>
      <c r="G4720" s="15">
        <v>0</v>
      </c>
      <c r="H4720" s="5">
        <v>0</v>
      </c>
      <c r="I4720" s="5">
        <v>0</v>
      </c>
      <c r="J4720" s="190">
        <v>0</v>
      </c>
      <c r="K4720" s="190">
        <v>0</v>
      </c>
      <c r="L4720" s="190">
        <v>1.8315002353323017E-6</v>
      </c>
      <c r="M4720" s="190">
        <v>0</v>
      </c>
      <c r="N4720" s="190">
        <v>0</v>
      </c>
      <c r="O4720" s="190">
        <v>0</v>
      </c>
    </row>
    <row r="4721" spans="1:15">
      <c r="A4721" s="465">
        <v>4700</v>
      </c>
      <c r="B4721" s="686">
        <f>IF(Input_series!B4717="","",Input_series!B4717)</f>
        <v>6</v>
      </c>
      <c r="C4721" s="687">
        <f>IF(Input_series!C4717="","",Input_series!C4717)</f>
        <v>14</v>
      </c>
      <c r="D4721" s="687">
        <f>IF(Input_series!D4717="","",Input_series!D4717)</f>
        <v>20</v>
      </c>
      <c r="E4721" s="360">
        <v>1.8315002353323017E-6</v>
      </c>
      <c r="F4721" s="15">
        <v>0</v>
      </c>
      <c r="G4721" s="15">
        <v>0</v>
      </c>
      <c r="H4721" s="5">
        <v>0</v>
      </c>
      <c r="I4721" s="5">
        <v>0</v>
      </c>
      <c r="J4721" s="190">
        <v>0</v>
      </c>
      <c r="K4721" s="190">
        <v>0</v>
      </c>
      <c r="L4721" s="190">
        <v>1.8315002353323017E-6</v>
      </c>
      <c r="M4721" s="190">
        <v>0</v>
      </c>
      <c r="N4721" s="190">
        <v>0</v>
      </c>
      <c r="O4721" s="190">
        <v>0</v>
      </c>
    </row>
    <row r="4722" spans="1:15">
      <c r="A4722" s="465">
        <v>4701</v>
      </c>
      <c r="B4722" s="686">
        <f>IF(Input_series!B4718="","",Input_series!B4718)</f>
        <v>6</v>
      </c>
      <c r="C4722" s="687">
        <f>IF(Input_series!C4718="","",Input_series!C4718)</f>
        <v>14</v>
      </c>
      <c r="D4722" s="687">
        <f>IF(Input_series!D4718="","",Input_series!D4718)</f>
        <v>21</v>
      </c>
      <c r="E4722" s="360">
        <v>1.8315002353323015E-6</v>
      </c>
      <c r="F4722" s="15">
        <v>0</v>
      </c>
      <c r="G4722" s="15">
        <v>0</v>
      </c>
      <c r="H4722" s="5">
        <v>0</v>
      </c>
      <c r="I4722" s="5">
        <v>0</v>
      </c>
      <c r="J4722" s="190">
        <v>0</v>
      </c>
      <c r="K4722" s="190">
        <v>0</v>
      </c>
      <c r="L4722" s="190">
        <v>1.8315002353323017E-6</v>
      </c>
      <c r="M4722" s="190">
        <v>0</v>
      </c>
      <c r="N4722" s="190">
        <v>0</v>
      </c>
      <c r="O4722" s="190">
        <v>0</v>
      </c>
    </row>
    <row r="4723" spans="1:15">
      <c r="A4723" s="465">
        <v>4702</v>
      </c>
      <c r="B4723" s="686">
        <f>IF(Input_series!B4719="","",Input_series!B4719)</f>
        <v>6</v>
      </c>
      <c r="C4723" s="687">
        <f>IF(Input_series!C4719="","",Input_series!C4719)</f>
        <v>14</v>
      </c>
      <c r="D4723" s="687">
        <f>IF(Input_series!D4719="","",Input_series!D4719)</f>
        <v>22</v>
      </c>
      <c r="E4723" s="360">
        <v>1.8315002353323017E-6</v>
      </c>
      <c r="F4723" s="15">
        <v>0</v>
      </c>
      <c r="G4723" s="15">
        <v>0</v>
      </c>
      <c r="H4723" s="5">
        <v>0</v>
      </c>
      <c r="I4723" s="5">
        <v>0</v>
      </c>
      <c r="J4723" s="190">
        <v>0</v>
      </c>
      <c r="K4723" s="190">
        <v>0</v>
      </c>
      <c r="L4723" s="190">
        <v>1.8315002353323017E-6</v>
      </c>
      <c r="M4723" s="190">
        <v>0</v>
      </c>
      <c r="N4723" s="190">
        <v>0</v>
      </c>
      <c r="O4723" s="190">
        <v>0</v>
      </c>
    </row>
    <row r="4724" spans="1:15">
      <c r="A4724" s="465">
        <v>4703</v>
      </c>
      <c r="B4724" s="686">
        <f>IF(Input_series!B4720="","",Input_series!B4720)</f>
        <v>6</v>
      </c>
      <c r="C4724" s="687">
        <f>IF(Input_series!C4720="","",Input_series!C4720)</f>
        <v>14</v>
      </c>
      <c r="D4724" s="687">
        <f>IF(Input_series!D4720="","",Input_series!D4720)</f>
        <v>23</v>
      </c>
      <c r="E4724" s="360">
        <v>1.8315002353323019E-6</v>
      </c>
      <c r="F4724" s="15">
        <v>0</v>
      </c>
      <c r="G4724" s="15">
        <v>0</v>
      </c>
      <c r="H4724" s="5">
        <v>0</v>
      </c>
      <c r="I4724" s="5">
        <v>0</v>
      </c>
      <c r="J4724" s="190">
        <v>0</v>
      </c>
      <c r="K4724" s="190">
        <v>0</v>
      </c>
      <c r="L4724" s="190">
        <v>1.8315002353323017E-6</v>
      </c>
      <c r="M4724" s="190">
        <v>0</v>
      </c>
      <c r="N4724" s="190">
        <v>0</v>
      </c>
      <c r="O4724" s="190">
        <v>0</v>
      </c>
    </row>
    <row r="4725" spans="1:15">
      <c r="A4725" s="465">
        <v>4704</v>
      </c>
      <c r="B4725" s="686">
        <f>IF(Input_series!B4721="","",Input_series!B4721)</f>
        <v>6</v>
      </c>
      <c r="C4725" s="687">
        <f>IF(Input_series!C4721="","",Input_series!C4721)</f>
        <v>14</v>
      </c>
      <c r="D4725" s="687">
        <f>IF(Input_series!D4721="","",Input_series!D4721)</f>
        <v>24</v>
      </c>
      <c r="E4725" s="360">
        <v>1.8315002353323017E-6</v>
      </c>
      <c r="F4725" s="15">
        <v>0</v>
      </c>
      <c r="G4725" s="15">
        <v>0</v>
      </c>
      <c r="H4725" s="5">
        <v>0</v>
      </c>
      <c r="I4725" s="5">
        <v>0</v>
      </c>
      <c r="J4725" s="190">
        <v>0</v>
      </c>
      <c r="K4725" s="190">
        <v>0</v>
      </c>
      <c r="L4725" s="190">
        <v>1.8315002353323017E-6</v>
      </c>
      <c r="M4725" s="190">
        <v>0</v>
      </c>
      <c r="N4725" s="190">
        <v>0</v>
      </c>
      <c r="O4725" s="190">
        <v>0</v>
      </c>
    </row>
    <row r="4726" spans="1:15">
      <c r="A4726" s="465">
        <v>4705</v>
      </c>
      <c r="B4726" s="686">
        <f>IF(Input_series!B4722="","",Input_series!B4722)</f>
        <v>6</v>
      </c>
      <c r="C4726" s="687">
        <f>IF(Input_series!C4722="","",Input_series!C4722)</f>
        <v>15</v>
      </c>
      <c r="D4726" s="687">
        <f>IF(Input_series!D4722="","",Input_series!D4722)</f>
        <v>1</v>
      </c>
      <c r="E4726" s="360">
        <v>1.8315002353323019E-6</v>
      </c>
      <c r="F4726" s="15">
        <v>0</v>
      </c>
      <c r="G4726" s="15">
        <v>0</v>
      </c>
      <c r="H4726" s="5">
        <v>0</v>
      </c>
      <c r="I4726" s="5">
        <v>0</v>
      </c>
      <c r="J4726" s="190">
        <v>0</v>
      </c>
      <c r="K4726" s="190">
        <v>0</v>
      </c>
      <c r="L4726" s="190">
        <v>1.8315002353323017E-6</v>
      </c>
      <c r="M4726" s="190">
        <v>0</v>
      </c>
      <c r="N4726" s="190">
        <v>0</v>
      </c>
      <c r="O4726" s="190">
        <v>0</v>
      </c>
    </row>
    <row r="4727" spans="1:15">
      <c r="A4727" s="465">
        <v>4706</v>
      </c>
      <c r="B4727" s="686">
        <f>IF(Input_series!B4723="","",Input_series!B4723)</f>
        <v>6</v>
      </c>
      <c r="C4727" s="687">
        <f>IF(Input_series!C4723="","",Input_series!C4723)</f>
        <v>15</v>
      </c>
      <c r="D4727" s="687">
        <f>IF(Input_series!D4723="","",Input_series!D4723)</f>
        <v>2</v>
      </c>
      <c r="E4727" s="360">
        <v>1.8315002353323017E-6</v>
      </c>
      <c r="F4727" s="15">
        <v>0</v>
      </c>
      <c r="G4727" s="15">
        <v>0</v>
      </c>
      <c r="H4727" s="5">
        <v>0</v>
      </c>
      <c r="I4727" s="5">
        <v>0</v>
      </c>
      <c r="J4727" s="190">
        <v>0</v>
      </c>
      <c r="K4727" s="190">
        <v>0</v>
      </c>
      <c r="L4727" s="190">
        <v>1.8315002353323017E-6</v>
      </c>
      <c r="M4727" s="190">
        <v>0</v>
      </c>
      <c r="N4727" s="190">
        <v>0</v>
      </c>
      <c r="O4727" s="190">
        <v>0</v>
      </c>
    </row>
    <row r="4728" spans="1:15">
      <c r="A4728" s="465">
        <v>4707</v>
      </c>
      <c r="B4728" s="686">
        <f>IF(Input_series!B4724="","",Input_series!B4724)</f>
        <v>6</v>
      </c>
      <c r="C4728" s="687">
        <f>IF(Input_series!C4724="","",Input_series!C4724)</f>
        <v>15</v>
      </c>
      <c r="D4728" s="687">
        <f>IF(Input_series!D4724="","",Input_series!D4724)</f>
        <v>3</v>
      </c>
      <c r="E4728" s="360">
        <v>1.8315002353323019E-6</v>
      </c>
      <c r="F4728" s="15">
        <v>0</v>
      </c>
      <c r="G4728" s="15">
        <v>0</v>
      </c>
      <c r="H4728" s="5">
        <v>0</v>
      </c>
      <c r="I4728" s="5">
        <v>0</v>
      </c>
      <c r="J4728" s="190">
        <v>0</v>
      </c>
      <c r="K4728" s="190">
        <v>0</v>
      </c>
      <c r="L4728" s="190">
        <v>1.8315002353323017E-6</v>
      </c>
      <c r="M4728" s="190">
        <v>0</v>
      </c>
      <c r="N4728" s="190">
        <v>0</v>
      </c>
      <c r="O4728" s="190">
        <v>0</v>
      </c>
    </row>
    <row r="4729" spans="1:15">
      <c r="A4729" s="465">
        <v>4708</v>
      </c>
      <c r="B4729" s="686">
        <f>IF(Input_series!B4725="","",Input_series!B4725)</f>
        <v>6</v>
      </c>
      <c r="C4729" s="687">
        <f>IF(Input_series!C4725="","",Input_series!C4725)</f>
        <v>15</v>
      </c>
      <c r="D4729" s="687">
        <f>IF(Input_series!D4725="","",Input_series!D4725)</f>
        <v>4</v>
      </c>
      <c r="E4729" s="360">
        <v>1.8315002353323017E-6</v>
      </c>
      <c r="F4729" s="15">
        <v>0</v>
      </c>
      <c r="G4729" s="15">
        <v>0</v>
      </c>
      <c r="H4729" s="5">
        <v>0</v>
      </c>
      <c r="I4729" s="5">
        <v>0</v>
      </c>
      <c r="J4729" s="190">
        <v>0</v>
      </c>
      <c r="K4729" s="190">
        <v>0</v>
      </c>
      <c r="L4729" s="190">
        <v>1.8315002353323017E-6</v>
      </c>
      <c r="M4729" s="190">
        <v>0</v>
      </c>
      <c r="N4729" s="190">
        <v>0</v>
      </c>
      <c r="O4729" s="190">
        <v>0</v>
      </c>
    </row>
    <row r="4730" spans="1:15">
      <c r="A4730" s="465">
        <v>4709</v>
      </c>
      <c r="B4730" s="686">
        <f>IF(Input_series!B4726="","",Input_series!B4726)</f>
        <v>6</v>
      </c>
      <c r="C4730" s="687">
        <f>IF(Input_series!C4726="","",Input_series!C4726)</f>
        <v>15</v>
      </c>
      <c r="D4730" s="687">
        <f>IF(Input_series!D4726="","",Input_series!D4726)</f>
        <v>5</v>
      </c>
      <c r="E4730" s="360">
        <v>1.8315002353323019E-6</v>
      </c>
      <c r="F4730" s="15">
        <v>0</v>
      </c>
      <c r="G4730" s="15">
        <v>0</v>
      </c>
      <c r="H4730" s="5">
        <v>0</v>
      </c>
      <c r="I4730" s="5">
        <v>0</v>
      </c>
      <c r="J4730" s="190">
        <v>0</v>
      </c>
      <c r="K4730" s="190">
        <v>0</v>
      </c>
      <c r="L4730" s="190">
        <v>1.8315002353323017E-6</v>
      </c>
      <c r="M4730" s="190">
        <v>0</v>
      </c>
      <c r="N4730" s="190">
        <v>0</v>
      </c>
      <c r="O4730" s="190">
        <v>0</v>
      </c>
    </row>
    <row r="4731" spans="1:15">
      <c r="A4731" s="465">
        <v>4710</v>
      </c>
      <c r="B4731" s="686">
        <f>IF(Input_series!B4727="","",Input_series!B4727)</f>
        <v>6</v>
      </c>
      <c r="C4731" s="687">
        <f>IF(Input_series!C4727="","",Input_series!C4727)</f>
        <v>15</v>
      </c>
      <c r="D4731" s="687">
        <f>IF(Input_series!D4727="","",Input_series!D4727)</f>
        <v>6</v>
      </c>
      <c r="E4731" s="360">
        <v>251.03751773038832</v>
      </c>
      <c r="F4731" s="15">
        <v>251.03751589888807</v>
      </c>
      <c r="G4731" s="15">
        <v>-254.20260117778793</v>
      </c>
      <c r="H4731" s="5">
        <v>0</v>
      </c>
      <c r="I4731" s="5">
        <v>0</v>
      </c>
      <c r="J4731" s="190">
        <v>0</v>
      </c>
      <c r="K4731" s="190">
        <v>0</v>
      </c>
      <c r="L4731" s="190">
        <v>1.8315002353323017E-6</v>
      </c>
      <c r="M4731" s="190">
        <v>0</v>
      </c>
      <c r="N4731" s="190">
        <v>0</v>
      </c>
      <c r="O4731" s="190">
        <v>0</v>
      </c>
    </row>
    <row r="4732" spans="1:15">
      <c r="A4732" s="465">
        <v>4711</v>
      </c>
      <c r="B4732" s="686">
        <f>IF(Input_series!B4728="","",Input_series!B4728)</f>
        <v>6</v>
      </c>
      <c r="C4732" s="687">
        <f>IF(Input_series!C4728="","",Input_series!C4728)</f>
        <v>15</v>
      </c>
      <c r="D4732" s="687">
        <f>IF(Input_series!D4728="","",Input_series!D4728)</f>
        <v>7</v>
      </c>
      <c r="E4732" s="360">
        <v>1.8315002353323017E-6</v>
      </c>
      <c r="F4732" s="15">
        <v>0</v>
      </c>
      <c r="G4732" s="15">
        <v>0</v>
      </c>
      <c r="H4732" s="5">
        <v>0</v>
      </c>
      <c r="I4732" s="5">
        <v>0</v>
      </c>
      <c r="J4732" s="190">
        <v>0</v>
      </c>
      <c r="K4732" s="190">
        <v>0</v>
      </c>
      <c r="L4732" s="190">
        <v>1.8315002353323017E-6</v>
      </c>
      <c r="M4732" s="190">
        <v>0</v>
      </c>
      <c r="N4732" s="190">
        <v>0</v>
      </c>
      <c r="O4732" s="190">
        <v>0</v>
      </c>
    </row>
    <row r="4733" spans="1:15">
      <c r="A4733" s="465">
        <v>4712</v>
      </c>
      <c r="B4733" s="686">
        <f>IF(Input_series!B4729="","",Input_series!B4729)</f>
        <v>6</v>
      </c>
      <c r="C4733" s="687">
        <f>IF(Input_series!C4729="","",Input_series!C4729)</f>
        <v>15</v>
      </c>
      <c r="D4733" s="687">
        <f>IF(Input_series!D4729="","",Input_series!D4729)</f>
        <v>8</v>
      </c>
      <c r="E4733" s="360">
        <v>1.8315002353323019E-6</v>
      </c>
      <c r="F4733" s="15">
        <v>0</v>
      </c>
      <c r="G4733" s="15">
        <v>0</v>
      </c>
      <c r="H4733" s="5">
        <v>0</v>
      </c>
      <c r="I4733" s="5">
        <v>0</v>
      </c>
      <c r="J4733" s="190">
        <v>0</v>
      </c>
      <c r="K4733" s="190">
        <v>0</v>
      </c>
      <c r="L4733" s="190">
        <v>1.8315002353323017E-6</v>
      </c>
      <c r="M4733" s="190">
        <v>0</v>
      </c>
      <c r="N4733" s="190">
        <v>0</v>
      </c>
      <c r="O4733" s="190">
        <v>0</v>
      </c>
    </row>
    <row r="4734" spans="1:15">
      <c r="A4734" s="465">
        <v>4713</v>
      </c>
      <c r="B4734" s="686">
        <f>IF(Input_series!B4730="","",Input_series!B4730)</f>
        <v>6</v>
      </c>
      <c r="C4734" s="687">
        <f>IF(Input_series!C4730="","",Input_series!C4730)</f>
        <v>15</v>
      </c>
      <c r="D4734" s="687">
        <f>IF(Input_series!D4730="","",Input_series!D4730)</f>
        <v>9</v>
      </c>
      <c r="E4734" s="360">
        <v>1.8315002353323017E-6</v>
      </c>
      <c r="F4734" s="15">
        <v>0</v>
      </c>
      <c r="G4734" s="15">
        <v>0</v>
      </c>
      <c r="H4734" s="5">
        <v>0</v>
      </c>
      <c r="I4734" s="5">
        <v>0</v>
      </c>
      <c r="J4734" s="190">
        <v>0</v>
      </c>
      <c r="K4734" s="190">
        <v>0</v>
      </c>
      <c r="L4734" s="190">
        <v>1.8315002353323017E-6</v>
      </c>
      <c r="M4734" s="190">
        <v>0</v>
      </c>
      <c r="N4734" s="190">
        <v>0</v>
      </c>
      <c r="O4734" s="190">
        <v>0</v>
      </c>
    </row>
    <row r="4735" spans="1:15">
      <c r="A4735" s="465">
        <v>4714</v>
      </c>
      <c r="B4735" s="686">
        <f>IF(Input_series!B4731="","",Input_series!B4731)</f>
        <v>6</v>
      </c>
      <c r="C4735" s="687">
        <f>IF(Input_series!C4731="","",Input_series!C4731)</f>
        <v>15</v>
      </c>
      <c r="D4735" s="687">
        <f>IF(Input_series!D4731="","",Input_series!D4731)</f>
        <v>10</v>
      </c>
      <c r="E4735" s="360">
        <v>1.8315002353323019E-6</v>
      </c>
      <c r="F4735" s="15">
        <v>0</v>
      </c>
      <c r="G4735" s="15">
        <v>0</v>
      </c>
      <c r="H4735" s="5">
        <v>0</v>
      </c>
      <c r="I4735" s="5">
        <v>0</v>
      </c>
      <c r="J4735" s="190">
        <v>0</v>
      </c>
      <c r="K4735" s="190">
        <v>0</v>
      </c>
      <c r="L4735" s="190">
        <v>1.8315002353323017E-6</v>
      </c>
      <c r="M4735" s="190">
        <v>0</v>
      </c>
      <c r="N4735" s="190">
        <v>0</v>
      </c>
      <c r="O4735" s="190">
        <v>0</v>
      </c>
    </row>
    <row r="4736" spans="1:15">
      <c r="A4736" s="465">
        <v>4715</v>
      </c>
      <c r="B4736" s="686">
        <f>IF(Input_series!B4732="","",Input_series!B4732)</f>
        <v>6</v>
      </c>
      <c r="C4736" s="687">
        <f>IF(Input_series!C4732="","",Input_series!C4732)</f>
        <v>15</v>
      </c>
      <c r="D4736" s="687">
        <f>IF(Input_series!D4732="","",Input_series!D4732)</f>
        <v>11</v>
      </c>
      <c r="E4736" s="360">
        <v>1.8315002353323017E-6</v>
      </c>
      <c r="F4736" s="15">
        <v>0</v>
      </c>
      <c r="G4736" s="15">
        <v>0</v>
      </c>
      <c r="H4736" s="5">
        <v>0</v>
      </c>
      <c r="I4736" s="5">
        <v>0</v>
      </c>
      <c r="J4736" s="190">
        <v>0</v>
      </c>
      <c r="K4736" s="190">
        <v>0</v>
      </c>
      <c r="L4736" s="190">
        <v>1.8315002353323017E-6</v>
      </c>
      <c r="M4736" s="190">
        <v>0</v>
      </c>
      <c r="N4736" s="190">
        <v>0</v>
      </c>
      <c r="O4736" s="190">
        <v>0</v>
      </c>
    </row>
    <row r="4737" spans="1:15">
      <c r="A4737" s="465">
        <v>4716</v>
      </c>
      <c r="B4737" s="686">
        <f>IF(Input_series!B4733="","",Input_series!B4733)</f>
        <v>6</v>
      </c>
      <c r="C4737" s="687">
        <f>IF(Input_series!C4733="","",Input_series!C4733)</f>
        <v>15</v>
      </c>
      <c r="D4737" s="687">
        <f>IF(Input_series!D4733="","",Input_series!D4733)</f>
        <v>12</v>
      </c>
      <c r="E4737" s="360">
        <v>161.72240456507168</v>
      </c>
      <c r="F4737" s="15">
        <v>161.72240273357144</v>
      </c>
      <c r="G4737" s="15">
        <v>-160.97939757095492</v>
      </c>
      <c r="H4737" s="5">
        <v>0</v>
      </c>
      <c r="I4737" s="5">
        <v>0</v>
      </c>
      <c r="J4737" s="190">
        <v>0</v>
      </c>
      <c r="K4737" s="190">
        <v>0</v>
      </c>
      <c r="L4737" s="190">
        <v>1.8315002353323017E-6</v>
      </c>
      <c r="M4737" s="190">
        <v>0</v>
      </c>
      <c r="N4737" s="190">
        <v>0</v>
      </c>
      <c r="O4737" s="190">
        <v>0</v>
      </c>
    </row>
    <row r="4738" spans="1:15">
      <c r="A4738" s="465">
        <v>4717</v>
      </c>
      <c r="B4738" s="686">
        <f>IF(Input_series!B4734="","",Input_series!B4734)</f>
        <v>6</v>
      </c>
      <c r="C4738" s="687">
        <f>IF(Input_series!C4734="","",Input_series!C4734)</f>
        <v>15</v>
      </c>
      <c r="D4738" s="687">
        <f>IF(Input_series!D4734="","",Input_series!D4734)</f>
        <v>13</v>
      </c>
      <c r="E4738" s="360">
        <v>1.8315002353323017E-6</v>
      </c>
      <c r="F4738" s="15">
        <v>0</v>
      </c>
      <c r="G4738" s="15">
        <v>0</v>
      </c>
      <c r="H4738" s="5">
        <v>0</v>
      </c>
      <c r="I4738" s="5">
        <v>0</v>
      </c>
      <c r="J4738" s="190">
        <v>0</v>
      </c>
      <c r="K4738" s="190">
        <v>0</v>
      </c>
      <c r="L4738" s="190">
        <v>1.8315002353323017E-6</v>
      </c>
      <c r="M4738" s="190">
        <v>0</v>
      </c>
      <c r="N4738" s="190">
        <v>0</v>
      </c>
      <c r="O4738" s="190">
        <v>0</v>
      </c>
    </row>
    <row r="4739" spans="1:15">
      <c r="A4739" s="465">
        <v>4718</v>
      </c>
      <c r="B4739" s="686">
        <f>IF(Input_series!B4735="","",Input_series!B4735)</f>
        <v>6</v>
      </c>
      <c r="C4739" s="687">
        <f>IF(Input_series!C4735="","",Input_series!C4735)</f>
        <v>15</v>
      </c>
      <c r="D4739" s="687">
        <f>IF(Input_series!D4735="","",Input_series!D4735)</f>
        <v>14</v>
      </c>
      <c r="E4739" s="360">
        <v>1.8315002353323019E-6</v>
      </c>
      <c r="F4739" s="15">
        <v>0</v>
      </c>
      <c r="G4739" s="15">
        <v>0</v>
      </c>
      <c r="H4739" s="5">
        <v>0</v>
      </c>
      <c r="I4739" s="5">
        <v>0</v>
      </c>
      <c r="J4739" s="190">
        <v>0</v>
      </c>
      <c r="K4739" s="190">
        <v>0</v>
      </c>
      <c r="L4739" s="190">
        <v>1.8315002353323017E-6</v>
      </c>
      <c r="M4739" s="190">
        <v>0</v>
      </c>
      <c r="N4739" s="190">
        <v>0</v>
      </c>
      <c r="O4739" s="190">
        <v>0</v>
      </c>
    </row>
    <row r="4740" spans="1:15">
      <c r="A4740" s="465">
        <v>4719</v>
      </c>
      <c r="B4740" s="686">
        <f>IF(Input_series!B4736="","",Input_series!B4736)</f>
        <v>6</v>
      </c>
      <c r="C4740" s="687">
        <f>IF(Input_series!C4736="","",Input_series!C4736)</f>
        <v>15</v>
      </c>
      <c r="D4740" s="687">
        <f>IF(Input_series!D4736="","",Input_series!D4736)</f>
        <v>15</v>
      </c>
      <c r="E4740" s="360">
        <v>1.8315002353323017E-6</v>
      </c>
      <c r="F4740" s="15">
        <v>0</v>
      </c>
      <c r="G4740" s="15">
        <v>0</v>
      </c>
      <c r="H4740" s="5">
        <v>0</v>
      </c>
      <c r="I4740" s="5">
        <v>0</v>
      </c>
      <c r="J4740" s="190">
        <v>0</v>
      </c>
      <c r="K4740" s="190">
        <v>0</v>
      </c>
      <c r="L4740" s="190">
        <v>1.8315002353323017E-6</v>
      </c>
      <c r="M4740" s="190">
        <v>0</v>
      </c>
      <c r="N4740" s="190">
        <v>0</v>
      </c>
      <c r="O4740" s="190">
        <v>0</v>
      </c>
    </row>
    <row r="4741" spans="1:15">
      <c r="A4741" s="465">
        <v>4720</v>
      </c>
      <c r="B4741" s="686">
        <f>IF(Input_series!B4737="","",Input_series!B4737)</f>
        <v>6</v>
      </c>
      <c r="C4741" s="687">
        <f>IF(Input_series!C4737="","",Input_series!C4737)</f>
        <v>15</v>
      </c>
      <c r="D4741" s="687">
        <f>IF(Input_series!D4737="","",Input_series!D4737)</f>
        <v>16</v>
      </c>
      <c r="E4741" s="360">
        <v>1.8315002353323017E-6</v>
      </c>
      <c r="F4741" s="15">
        <v>0</v>
      </c>
      <c r="G4741" s="15">
        <v>0</v>
      </c>
      <c r="H4741" s="5">
        <v>0</v>
      </c>
      <c r="I4741" s="5">
        <v>0</v>
      </c>
      <c r="J4741" s="190">
        <v>0</v>
      </c>
      <c r="K4741" s="190">
        <v>0</v>
      </c>
      <c r="L4741" s="190">
        <v>1.8315002353323017E-6</v>
      </c>
      <c r="M4741" s="190">
        <v>0</v>
      </c>
      <c r="N4741" s="190">
        <v>0</v>
      </c>
      <c r="O4741" s="190">
        <v>0</v>
      </c>
    </row>
    <row r="4742" spans="1:15">
      <c r="A4742" s="465">
        <v>4721</v>
      </c>
      <c r="B4742" s="686">
        <f>IF(Input_series!B4738="","",Input_series!B4738)</f>
        <v>6</v>
      </c>
      <c r="C4742" s="687">
        <f>IF(Input_series!C4738="","",Input_series!C4738)</f>
        <v>15</v>
      </c>
      <c r="D4742" s="687">
        <f>IF(Input_series!D4738="","",Input_series!D4738)</f>
        <v>17</v>
      </c>
      <c r="E4742" s="360">
        <v>1.8315002353323019E-6</v>
      </c>
      <c r="F4742" s="15">
        <v>0</v>
      </c>
      <c r="G4742" s="15">
        <v>0</v>
      </c>
      <c r="H4742" s="5">
        <v>0</v>
      </c>
      <c r="I4742" s="5">
        <v>0</v>
      </c>
      <c r="J4742" s="190">
        <v>0</v>
      </c>
      <c r="K4742" s="190">
        <v>0</v>
      </c>
      <c r="L4742" s="190">
        <v>1.8315002353323017E-6</v>
      </c>
      <c r="M4742" s="190">
        <v>0</v>
      </c>
      <c r="N4742" s="190">
        <v>0</v>
      </c>
      <c r="O4742" s="190">
        <v>0</v>
      </c>
    </row>
    <row r="4743" spans="1:15">
      <c r="A4743" s="465">
        <v>4722</v>
      </c>
      <c r="B4743" s="686">
        <f>IF(Input_series!B4739="","",Input_series!B4739)</f>
        <v>6</v>
      </c>
      <c r="C4743" s="687">
        <f>IF(Input_series!C4739="","",Input_series!C4739)</f>
        <v>15</v>
      </c>
      <c r="D4743" s="687">
        <f>IF(Input_series!D4739="","",Input_series!D4739)</f>
        <v>18</v>
      </c>
      <c r="E4743" s="360">
        <v>206.66964594142468</v>
      </c>
      <c r="F4743" s="15">
        <v>206.66964410992443</v>
      </c>
      <c r="G4743" s="15">
        <v>-204.07471614186582</v>
      </c>
      <c r="H4743" s="5">
        <v>0</v>
      </c>
      <c r="I4743" s="5">
        <v>0</v>
      </c>
      <c r="J4743" s="190">
        <v>0</v>
      </c>
      <c r="K4743" s="190">
        <v>0</v>
      </c>
      <c r="L4743" s="190">
        <v>1.8315002353323017E-6</v>
      </c>
      <c r="M4743" s="190">
        <v>0</v>
      </c>
      <c r="N4743" s="190">
        <v>0</v>
      </c>
      <c r="O4743" s="190">
        <v>0</v>
      </c>
    </row>
    <row r="4744" spans="1:15">
      <c r="A4744" s="465">
        <v>4723</v>
      </c>
      <c r="B4744" s="686">
        <f>IF(Input_series!B4740="","",Input_series!B4740)</f>
        <v>6</v>
      </c>
      <c r="C4744" s="687">
        <f>IF(Input_series!C4740="","",Input_series!C4740)</f>
        <v>15</v>
      </c>
      <c r="D4744" s="687">
        <f>IF(Input_series!D4740="","",Input_series!D4740)</f>
        <v>19</v>
      </c>
      <c r="E4744" s="360">
        <v>1.8315002353323015E-6</v>
      </c>
      <c r="F4744" s="15">
        <v>0</v>
      </c>
      <c r="G4744" s="15">
        <v>0</v>
      </c>
      <c r="H4744" s="5">
        <v>0</v>
      </c>
      <c r="I4744" s="5">
        <v>0</v>
      </c>
      <c r="J4744" s="190">
        <v>0</v>
      </c>
      <c r="K4744" s="190">
        <v>0</v>
      </c>
      <c r="L4744" s="190">
        <v>1.8315002353323017E-6</v>
      </c>
      <c r="M4744" s="190">
        <v>0</v>
      </c>
      <c r="N4744" s="190">
        <v>0</v>
      </c>
      <c r="O4744" s="190">
        <v>0</v>
      </c>
    </row>
    <row r="4745" spans="1:15">
      <c r="A4745" s="465">
        <v>4724</v>
      </c>
      <c r="B4745" s="686">
        <f>IF(Input_series!B4741="","",Input_series!B4741)</f>
        <v>6</v>
      </c>
      <c r="C4745" s="687">
        <f>IF(Input_series!C4741="","",Input_series!C4741)</f>
        <v>15</v>
      </c>
      <c r="D4745" s="687">
        <f>IF(Input_series!D4741="","",Input_series!D4741)</f>
        <v>20</v>
      </c>
      <c r="E4745" s="360">
        <v>1.8315002353323017E-6</v>
      </c>
      <c r="F4745" s="15">
        <v>0</v>
      </c>
      <c r="G4745" s="15">
        <v>0</v>
      </c>
      <c r="H4745" s="5">
        <v>0</v>
      </c>
      <c r="I4745" s="5">
        <v>0</v>
      </c>
      <c r="J4745" s="190">
        <v>0</v>
      </c>
      <c r="K4745" s="190">
        <v>0</v>
      </c>
      <c r="L4745" s="190">
        <v>1.8315002353323017E-6</v>
      </c>
      <c r="M4745" s="190">
        <v>0</v>
      </c>
      <c r="N4745" s="190">
        <v>0</v>
      </c>
      <c r="O4745" s="190">
        <v>0</v>
      </c>
    </row>
    <row r="4746" spans="1:15">
      <c r="A4746" s="465">
        <v>4725</v>
      </c>
      <c r="B4746" s="686">
        <f>IF(Input_series!B4742="","",Input_series!B4742)</f>
        <v>6</v>
      </c>
      <c r="C4746" s="687">
        <f>IF(Input_series!C4742="","",Input_series!C4742)</f>
        <v>15</v>
      </c>
      <c r="D4746" s="687">
        <f>IF(Input_series!D4742="","",Input_series!D4742)</f>
        <v>21</v>
      </c>
      <c r="E4746" s="360">
        <v>1.8315002353323017E-6</v>
      </c>
      <c r="F4746" s="15">
        <v>0</v>
      </c>
      <c r="G4746" s="15">
        <v>0</v>
      </c>
      <c r="H4746" s="5">
        <v>0</v>
      </c>
      <c r="I4746" s="5">
        <v>0</v>
      </c>
      <c r="J4746" s="190">
        <v>0</v>
      </c>
      <c r="K4746" s="190">
        <v>0</v>
      </c>
      <c r="L4746" s="190">
        <v>1.8315002353323017E-6</v>
      </c>
      <c r="M4746" s="190">
        <v>0</v>
      </c>
      <c r="N4746" s="190">
        <v>0</v>
      </c>
      <c r="O4746" s="190">
        <v>0</v>
      </c>
    </row>
    <row r="4747" spans="1:15">
      <c r="A4747" s="465">
        <v>4726</v>
      </c>
      <c r="B4747" s="686">
        <f>IF(Input_series!B4743="","",Input_series!B4743)</f>
        <v>6</v>
      </c>
      <c r="C4747" s="687">
        <f>IF(Input_series!C4743="","",Input_series!C4743)</f>
        <v>15</v>
      </c>
      <c r="D4747" s="687">
        <f>IF(Input_series!D4743="","",Input_series!D4743)</f>
        <v>22</v>
      </c>
      <c r="E4747" s="360">
        <v>1.8315002353323017E-6</v>
      </c>
      <c r="F4747" s="15">
        <v>0</v>
      </c>
      <c r="G4747" s="15">
        <v>0</v>
      </c>
      <c r="H4747" s="5">
        <v>0</v>
      </c>
      <c r="I4747" s="5">
        <v>0</v>
      </c>
      <c r="J4747" s="190">
        <v>0</v>
      </c>
      <c r="K4747" s="190">
        <v>0</v>
      </c>
      <c r="L4747" s="190">
        <v>1.8315002353323017E-6</v>
      </c>
      <c r="M4747" s="190">
        <v>0</v>
      </c>
      <c r="N4747" s="190">
        <v>0</v>
      </c>
      <c r="O4747" s="190">
        <v>0</v>
      </c>
    </row>
    <row r="4748" spans="1:15">
      <c r="A4748" s="465">
        <v>4727</v>
      </c>
      <c r="B4748" s="686">
        <f>IF(Input_series!B4744="","",Input_series!B4744)</f>
        <v>6</v>
      </c>
      <c r="C4748" s="687">
        <f>IF(Input_series!C4744="","",Input_series!C4744)</f>
        <v>15</v>
      </c>
      <c r="D4748" s="687">
        <f>IF(Input_series!D4744="","",Input_series!D4744)</f>
        <v>23</v>
      </c>
      <c r="E4748" s="360">
        <v>1.8315002353323019E-6</v>
      </c>
      <c r="F4748" s="15">
        <v>0</v>
      </c>
      <c r="G4748" s="15">
        <v>0</v>
      </c>
      <c r="H4748" s="5">
        <v>0</v>
      </c>
      <c r="I4748" s="5">
        <v>0</v>
      </c>
      <c r="J4748" s="190">
        <v>0</v>
      </c>
      <c r="K4748" s="190">
        <v>0</v>
      </c>
      <c r="L4748" s="190">
        <v>1.8315002353323017E-6</v>
      </c>
      <c r="M4748" s="190">
        <v>0</v>
      </c>
      <c r="N4748" s="190">
        <v>0</v>
      </c>
      <c r="O4748" s="190">
        <v>0</v>
      </c>
    </row>
    <row r="4749" spans="1:15">
      <c r="A4749" s="465">
        <v>4728</v>
      </c>
      <c r="B4749" s="686">
        <f>IF(Input_series!B4745="","",Input_series!B4745)</f>
        <v>6</v>
      </c>
      <c r="C4749" s="687">
        <f>IF(Input_series!C4745="","",Input_series!C4745)</f>
        <v>15</v>
      </c>
      <c r="D4749" s="687">
        <f>IF(Input_series!D4745="","",Input_series!D4745)</f>
        <v>24</v>
      </c>
      <c r="E4749" s="360">
        <v>1.8315002353323015E-6</v>
      </c>
      <c r="F4749" s="15">
        <v>0</v>
      </c>
      <c r="G4749" s="15">
        <v>0</v>
      </c>
      <c r="H4749" s="5">
        <v>0</v>
      </c>
      <c r="I4749" s="5">
        <v>0</v>
      </c>
      <c r="J4749" s="190">
        <v>0</v>
      </c>
      <c r="K4749" s="190">
        <v>0</v>
      </c>
      <c r="L4749" s="190">
        <v>1.8315002353323017E-6</v>
      </c>
      <c r="M4749" s="190">
        <v>0</v>
      </c>
      <c r="N4749" s="190">
        <v>0</v>
      </c>
      <c r="O4749" s="190">
        <v>0</v>
      </c>
    </row>
    <row r="4750" spans="1:15">
      <c r="A4750" s="465">
        <v>4729</v>
      </c>
      <c r="B4750" s="686">
        <f>IF(Input_series!B4746="","",Input_series!B4746)</f>
        <v>6</v>
      </c>
      <c r="C4750" s="687">
        <f>IF(Input_series!C4746="","",Input_series!C4746)</f>
        <v>16</v>
      </c>
      <c r="D4750" s="687">
        <f>IF(Input_series!D4746="","",Input_series!D4746)</f>
        <v>1</v>
      </c>
      <c r="E4750" s="360">
        <v>1.8315002353323015E-6</v>
      </c>
      <c r="F4750" s="15">
        <v>0</v>
      </c>
      <c r="G4750" s="15">
        <v>0</v>
      </c>
      <c r="H4750" s="5">
        <v>0</v>
      </c>
      <c r="I4750" s="5">
        <v>0</v>
      </c>
      <c r="J4750" s="190">
        <v>0</v>
      </c>
      <c r="K4750" s="190">
        <v>0</v>
      </c>
      <c r="L4750" s="190">
        <v>1.8315002353323017E-6</v>
      </c>
      <c r="M4750" s="190">
        <v>0</v>
      </c>
      <c r="N4750" s="190">
        <v>0</v>
      </c>
      <c r="O4750" s="190">
        <v>0</v>
      </c>
    </row>
    <row r="4751" spans="1:15">
      <c r="A4751" s="465">
        <v>4730</v>
      </c>
      <c r="B4751" s="686">
        <f>IF(Input_series!B4747="","",Input_series!B4747)</f>
        <v>6</v>
      </c>
      <c r="C4751" s="687">
        <f>IF(Input_series!C4747="","",Input_series!C4747)</f>
        <v>16</v>
      </c>
      <c r="D4751" s="687">
        <f>IF(Input_series!D4747="","",Input_series!D4747)</f>
        <v>2</v>
      </c>
      <c r="E4751" s="360">
        <v>1.8315002353323019E-6</v>
      </c>
      <c r="F4751" s="15">
        <v>0</v>
      </c>
      <c r="G4751" s="15">
        <v>0</v>
      </c>
      <c r="H4751" s="5">
        <v>0</v>
      </c>
      <c r="I4751" s="5">
        <v>0</v>
      </c>
      <c r="J4751" s="190">
        <v>0</v>
      </c>
      <c r="K4751" s="190">
        <v>0</v>
      </c>
      <c r="L4751" s="190">
        <v>1.8315002353323017E-6</v>
      </c>
      <c r="M4751" s="190">
        <v>0</v>
      </c>
      <c r="N4751" s="190">
        <v>0</v>
      </c>
      <c r="O4751" s="190">
        <v>0</v>
      </c>
    </row>
    <row r="4752" spans="1:15">
      <c r="A4752" s="465">
        <v>4731</v>
      </c>
      <c r="B4752" s="686">
        <f>IF(Input_series!B4748="","",Input_series!B4748)</f>
        <v>6</v>
      </c>
      <c r="C4752" s="687">
        <f>IF(Input_series!C4748="","",Input_series!C4748)</f>
        <v>16</v>
      </c>
      <c r="D4752" s="687">
        <f>IF(Input_series!D4748="","",Input_series!D4748)</f>
        <v>3</v>
      </c>
      <c r="E4752" s="360">
        <v>1.8315002353323019E-6</v>
      </c>
      <c r="F4752" s="15">
        <v>0</v>
      </c>
      <c r="G4752" s="15">
        <v>0</v>
      </c>
      <c r="H4752" s="5">
        <v>0</v>
      </c>
      <c r="I4752" s="5">
        <v>0</v>
      </c>
      <c r="J4752" s="190">
        <v>0</v>
      </c>
      <c r="K4752" s="190">
        <v>0</v>
      </c>
      <c r="L4752" s="190">
        <v>1.8315002353323017E-6</v>
      </c>
      <c r="M4752" s="190">
        <v>0</v>
      </c>
      <c r="N4752" s="190">
        <v>0</v>
      </c>
      <c r="O4752" s="190">
        <v>0</v>
      </c>
    </row>
    <row r="4753" spans="1:15">
      <c r="A4753" s="465">
        <v>4732</v>
      </c>
      <c r="B4753" s="686">
        <f>IF(Input_series!B4749="","",Input_series!B4749)</f>
        <v>6</v>
      </c>
      <c r="C4753" s="687">
        <f>IF(Input_series!C4749="","",Input_series!C4749)</f>
        <v>16</v>
      </c>
      <c r="D4753" s="687">
        <f>IF(Input_series!D4749="","",Input_series!D4749)</f>
        <v>4</v>
      </c>
      <c r="E4753" s="360">
        <v>1.8315002353323015E-6</v>
      </c>
      <c r="F4753" s="15">
        <v>0</v>
      </c>
      <c r="G4753" s="15">
        <v>0</v>
      </c>
      <c r="H4753" s="5">
        <v>0</v>
      </c>
      <c r="I4753" s="5">
        <v>0</v>
      </c>
      <c r="J4753" s="190">
        <v>0</v>
      </c>
      <c r="K4753" s="190">
        <v>0</v>
      </c>
      <c r="L4753" s="190">
        <v>1.8315002353323017E-6</v>
      </c>
      <c r="M4753" s="190">
        <v>0</v>
      </c>
      <c r="N4753" s="190">
        <v>0</v>
      </c>
      <c r="O4753" s="190">
        <v>0</v>
      </c>
    </row>
    <row r="4754" spans="1:15">
      <c r="A4754" s="465">
        <v>4733</v>
      </c>
      <c r="B4754" s="686">
        <f>IF(Input_series!B4750="","",Input_series!B4750)</f>
        <v>6</v>
      </c>
      <c r="C4754" s="687">
        <f>IF(Input_series!C4750="","",Input_series!C4750)</f>
        <v>16</v>
      </c>
      <c r="D4754" s="687">
        <f>IF(Input_series!D4750="","",Input_series!D4750)</f>
        <v>5</v>
      </c>
      <c r="E4754" s="360">
        <v>1.8315002353323015E-6</v>
      </c>
      <c r="F4754" s="15">
        <v>0</v>
      </c>
      <c r="G4754" s="15">
        <v>0</v>
      </c>
      <c r="H4754" s="5">
        <v>0</v>
      </c>
      <c r="I4754" s="5">
        <v>0</v>
      </c>
      <c r="J4754" s="190">
        <v>0</v>
      </c>
      <c r="K4754" s="190">
        <v>0</v>
      </c>
      <c r="L4754" s="190">
        <v>1.8315002353323017E-6</v>
      </c>
      <c r="M4754" s="190">
        <v>0</v>
      </c>
      <c r="N4754" s="190">
        <v>0</v>
      </c>
      <c r="O4754" s="190">
        <v>0</v>
      </c>
    </row>
    <row r="4755" spans="1:15">
      <c r="A4755" s="465">
        <v>4734</v>
      </c>
      <c r="B4755" s="686">
        <f>IF(Input_series!B4751="","",Input_series!B4751)</f>
        <v>6</v>
      </c>
      <c r="C4755" s="687">
        <f>IF(Input_series!C4751="","",Input_series!C4751)</f>
        <v>16</v>
      </c>
      <c r="D4755" s="687">
        <f>IF(Input_series!D4751="","",Input_series!D4751)</f>
        <v>6</v>
      </c>
      <c r="E4755" s="360">
        <v>198.22926019830393</v>
      </c>
      <c r="F4755" s="15">
        <v>198.22925836680369</v>
      </c>
      <c r="G4755" s="15">
        <v>-199.92491135899982</v>
      </c>
      <c r="H4755" s="5">
        <v>0</v>
      </c>
      <c r="I4755" s="5">
        <v>0</v>
      </c>
      <c r="J4755" s="190">
        <v>0</v>
      </c>
      <c r="K4755" s="190">
        <v>0</v>
      </c>
      <c r="L4755" s="190">
        <v>1.8315002353323017E-6</v>
      </c>
      <c r="M4755" s="190">
        <v>0</v>
      </c>
      <c r="N4755" s="190">
        <v>0</v>
      </c>
      <c r="O4755" s="190">
        <v>0</v>
      </c>
    </row>
    <row r="4756" spans="1:15">
      <c r="A4756" s="465">
        <v>4735</v>
      </c>
      <c r="B4756" s="686">
        <f>IF(Input_series!B4752="","",Input_series!B4752)</f>
        <v>6</v>
      </c>
      <c r="C4756" s="687">
        <f>IF(Input_series!C4752="","",Input_series!C4752)</f>
        <v>16</v>
      </c>
      <c r="D4756" s="687">
        <f>IF(Input_series!D4752="","",Input_series!D4752)</f>
        <v>7</v>
      </c>
      <c r="E4756" s="360">
        <v>1.8315002353323015E-6</v>
      </c>
      <c r="F4756" s="15">
        <v>0</v>
      </c>
      <c r="G4756" s="15">
        <v>0</v>
      </c>
      <c r="H4756" s="5">
        <v>0</v>
      </c>
      <c r="I4756" s="5">
        <v>0</v>
      </c>
      <c r="J4756" s="190">
        <v>0</v>
      </c>
      <c r="K4756" s="190">
        <v>0</v>
      </c>
      <c r="L4756" s="190">
        <v>1.8315002353323017E-6</v>
      </c>
      <c r="M4756" s="190">
        <v>0</v>
      </c>
      <c r="N4756" s="190">
        <v>0</v>
      </c>
      <c r="O4756" s="190">
        <v>0</v>
      </c>
    </row>
    <row r="4757" spans="1:15">
      <c r="A4757" s="465">
        <v>4736</v>
      </c>
      <c r="B4757" s="686">
        <f>IF(Input_series!B4753="","",Input_series!B4753)</f>
        <v>6</v>
      </c>
      <c r="C4757" s="687">
        <f>IF(Input_series!C4753="","",Input_series!C4753)</f>
        <v>16</v>
      </c>
      <c r="D4757" s="687">
        <f>IF(Input_series!D4753="","",Input_series!D4753)</f>
        <v>8</v>
      </c>
      <c r="E4757" s="360">
        <v>1.8315002353323017E-6</v>
      </c>
      <c r="F4757" s="15">
        <v>0</v>
      </c>
      <c r="G4757" s="15">
        <v>0</v>
      </c>
      <c r="H4757" s="5">
        <v>0</v>
      </c>
      <c r="I4757" s="5">
        <v>0</v>
      </c>
      <c r="J4757" s="190">
        <v>0</v>
      </c>
      <c r="K4757" s="190">
        <v>0</v>
      </c>
      <c r="L4757" s="190">
        <v>1.8315002353323017E-6</v>
      </c>
      <c r="M4757" s="190">
        <v>0</v>
      </c>
      <c r="N4757" s="190">
        <v>0</v>
      </c>
      <c r="O4757" s="190">
        <v>0</v>
      </c>
    </row>
    <row r="4758" spans="1:15">
      <c r="A4758" s="465">
        <v>4737</v>
      </c>
      <c r="B4758" s="686">
        <f>IF(Input_series!B4754="","",Input_series!B4754)</f>
        <v>6</v>
      </c>
      <c r="C4758" s="687">
        <f>IF(Input_series!C4754="","",Input_series!C4754)</f>
        <v>16</v>
      </c>
      <c r="D4758" s="687">
        <f>IF(Input_series!D4754="","",Input_series!D4754)</f>
        <v>9</v>
      </c>
      <c r="E4758" s="360">
        <v>1.8315002353323015E-6</v>
      </c>
      <c r="F4758" s="15">
        <v>0</v>
      </c>
      <c r="G4758" s="15">
        <v>0</v>
      </c>
      <c r="H4758" s="5">
        <v>0</v>
      </c>
      <c r="I4758" s="5">
        <v>0</v>
      </c>
      <c r="J4758" s="190">
        <v>0</v>
      </c>
      <c r="K4758" s="190">
        <v>0</v>
      </c>
      <c r="L4758" s="190">
        <v>1.8315002353323017E-6</v>
      </c>
      <c r="M4758" s="190">
        <v>0</v>
      </c>
      <c r="N4758" s="190">
        <v>0</v>
      </c>
      <c r="O4758" s="190">
        <v>0</v>
      </c>
    </row>
    <row r="4759" spans="1:15">
      <c r="A4759" s="465">
        <v>4738</v>
      </c>
      <c r="B4759" s="686">
        <f>IF(Input_series!B4755="","",Input_series!B4755)</f>
        <v>6</v>
      </c>
      <c r="C4759" s="687">
        <f>IF(Input_series!C4755="","",Input_series!C4755)</f>
        <v>16</v>
      </c>
      <c r="D4759" s="687">
        <f>IF(Input_series!D4755="","",Input_series!D4755)</f>
        <v>10</v>
      </c>
      <c r="E4759" s="360">
        <v>1.8315002353323015E-6</v>
      </c>
      <c r="F4759" s="15">
        <v>0</v>
      </c>
      <c r="G4759" s="15">
        <v>0</v>
      </c>
      <c r="H4759" s="5">
        <v>0</v>
      </c>
      <c r="I4759" s="5">
        <v>0</v>
      </c>
      <c r="J4759" s="190">
        <v>0</v>
      </c>
      <c r="K4759" s="190">
        <v>0</v>
      </c>
      <c r="L4759" s="190">
        <v>1.8315002353323017E-6</v>
      </c>
      <c r="M4759" s="190">
        <v>0</v>
      </c>
      <c r="N4759" s="190">
        <v>0</v>
      </c>
      <c r="O4759" s="190">
        <v>0</v>
      </c>
    </row>
    <row r="4760" spans="1:15">
      <c r="A4760" s="465">
        <v>4739</v>
      </c>
      <c r="B4760" s="686">
        <f>IF(Input_series!B4756="","",Input_series!B4756)</f>
        <v>6</v>
      </c>
      <c r="C4760" s="687">
        <f>IF(Input_series!C4756="","",Input_series!C4756)</f>
        <v>16</v>
      </c>
      <c r="D4760" s="687">
        <f>IF(Input_series!D4756="","",Input_series!D4756)</f>
        <v>11</v>
      </c>
      <c r="E4760" s="360">
        <v>1.8315002353323019E-6</v>
      </c>
      <c r="F4760" s="15">
        <v>0</v>
      </c>
      <c r="G4760" s="15">
        <v>0</v>
      </c>
      <c r="H4760" s="5">
        <v>0</v>
      </c>
      <c r="I4760" s="5">
        <v>0</v>
      </c>
      <c r="J4760" s="190">
        <v>0</v>
      </c>
      <c r="K4760" s="190">
        <v>0</v>
      </c>
      <c r="L4760" s="190">
        <v>1.8315002353323017E-6</v>
      </c>
      <c r="M4760" s="190">
        <v>0</v>
      </c>
      <c r="N4760" s="190">
        <v>0</v>
      </c>
      <c r="O4760" s="190">
        <v>0</v>
      </c>
    </row>
    <row r="4761" spans="1:15">
      <c r="A4761" s="465">
        <v>4740</v>
      </c>
      <c r="B4761" s="686">
        <f>IF(Input_series!B4757="","",Input_series!B4757)</f>
        <v>6</v>
      </c>
      <c r="C4761" s="687">
        <f>IF(Input_series!C4757="","",Input_series!C4757)</f>
        <v>16</v>
      </c>
      <c r="D4761" s="687">
        <f>IF(Input_series!D4757="","",Input_series!D4757)</f>
        <v>12</v>
      </c>
      <c r="E4761" s="360">
        <v>281.94993788189771</v>
      </c>
      <c r="F4761" s="15">
        <v>281.94993605039747</v>
      </c>
      <c r="G4761" s="15">
        <v>-277.9282475804975</v>
      </c>
      <c r="H4761" s="5">
        <v>0</v>
      </c>
      <c r="I4761" s="5">
        <v>0</v>
      </c>
      <c r="J4761" s="190">
        <v>0</v>
      </c>
      <c r="K4761" s="190">
        <v>0</v>
      </c>
      <c r="L4761" s="190">
        <v>1.8315002353323017E-6</v>
      </c>
      <c r="M4761" s="190">
        <v>0</v>
      </c>
      <c r="N4761" s="190">
        <v>0</v>
      </c>
      <c r="O4761" s="190">
        <v>0</v>
      </c>
    </row>
    <row r="4762" spans="1:15">
      <c r="A4762" s="465">
        <v>4741</v>
      </c>
      <c r="B4762" s="686">
        <f>IF(Input_series!B4758="","",Input_series!B4758)</f>
        <v>6</v>
      </c>
      <c r="C4762" s="687">
        <f>IF(Input_series!C4758="","",Input_series!C4758)</f>
        <v>16</v>
      </c>
      <c r="D4762" s="687">
        <f>IF(Input_series!D4758="","",Input_series!D4758)</f>
        <v>13</v>
      </c>
      <c r="E4762" s="360">
        <v>1.8315002353323017E-6</v>
      </c>
      <c r="F4762" s="15">
        <v>0</v>
      </c>
      <c r="G4762" s="15">
        <v>0</v>
      </c>
      <c r="H4762" s="5">
        <v>0</v>
      </c>
      <c r="I4762" s="5">
        <v>0</v>
      </c>
      <c r="J4762" s="190">
        <v>0</v>
      </c>
      <c r="K4762" s="190">
        <v>0</v>
      </c>
      <c r="L4762" s="190">
        <v>1.8315002353323017E-6</v>
      </c>
      <c r="M4762" s="190">
        <v>0</v>
      </c>
      <c r="N4762" s="190">
        <v>0</v>
      </c>
      <c r="O4762" s="190">
        <v>0</v>
      </c>
    </row>
    <row r="4763" spans="1:15">
      <c r="A4763" s="465">
        <v>4742</v>
      </c>
      <c r="B4763" s="686">
        <f>IF(Input_series!B4759="","",Input_series!B4759)</f>
        <v>6</v>
      </c>
      <c r="C4763" s="687">
        <f>IF(Input_series!C4759="","",Input_series!C4759)</f>
        <v>16</v>
      </c>
      <c r="D4763" s="687">
        <f>IF(Input_series!D4759="","",Input_series!D4759)</f>
        <v>14</v>
      </c>
      <c r="E4763" s="360">
        <v>1.8315002353323017E-6</v>
      </c>
      <c r="F4763" s="15">
        <v>0</v>
      </c>
      <c r="G4763" s="15">
        <v>0</v>
      </c>
      <c r="H4763" s="5">
        <v>0</v>
      </c>
      <c r="I4763" s="5">
        <v>0</v>
      </c>
      <c r="J4763" s="190">
        <v>0</v>
      </c>
      <c r="K4763" s="190">
        <v>0</v>
      </c>
      <c r="L4763" s="190">
        <v>1.8315002353323017E-6</v>
      </c>
      <c r="M4763" s="190">
        <v>0</v>
      </c>
      <c r="N4763" s="190">
        <v>0</v>
      </c>
      <c r="O4763" s="190">
        <v>0</v>
      </c>
    </row>
    <row r="4764" spans="1:15">
      <c r="A4764" s="465">
        <v>4743</v>
      </c>
      <c r="B4764" s="686">
        <f>IF(Input_series!B4760="","",Input_series!B4760)</f>
        <v>6</v>
      </c>
      <c r="C4764" s="687">
        <f>IF(Input_series!C4760="","",Input_series!C4760)</f>
        <v>16</v>
      </c>
      <c r="D4764" s="687">
        <f>IF(Input_series!D4760="","",Input_series!D4760)</f>
        <v>15</v>
      </c>
      <c r="E4764" s="360">
        <v>1.8315002353323019E-6</v>
      </c>
      <c r="F4764" s="15">
        <v>0</v>
      </c>
      <c r="G4764" s="15">
        <v>0</v>
      </c>
      <c r="H4764" s="5">
        <v>0</v>
      </c>
      <c r="I4764" s="5">
        <v>0</v>
      </c>
      <c r="J4764" s="190">
        <v>0</v>
      </c>
      <c r="K4764" s="190">
        <v>0</v>
      </c>
      <c r="L4764" s="190">
        <v>1.8315002353323017E-6</v>
      </c>
      <c r="M4764" s="190">
        <v>0</v>
      </c>
      <c r="N4764" s="190">
        <v>0</v>
      </c>
      <c r="O4764" s="190">
        <v>0</v>
      </c>
    </row>
    <row r="4765" spans="1:15">
      <c r="A4765" s="465">
        <v>4744</v>
      </c>
      <c r="B4765" s="686">
        <f>IF(Input_series!B4761="","",Input_series!B4761)</f>
        <v>6</v>
      </c>
      <c r="C4765" s="687">
        <f>IF(Input_series!C4761="","",Input_series!C4761)</f>
        <v>16</v>
      </c>
      <c r="D4765" s="687">
        <f>IF(Input_series!D4761="","",Input_series!D4761)</f>
        <v>16</v>
      </c>
      <c r="E4765" s="360">
        <v>1.8315002353323015E-6</v>
      </c>
      <c r="F4765" s="15">
        <v>0</v>
      </c>
      <c r="G4765" s="15">
        <v>0</v>
      </c>
      <c r="H4765" s="5">
        <v>0</v>
      </c>
      <c r="I4765" s="5">
        <v>0</v>
      </c>
      <c r="J4765" s="190">
        <v>0</v>
      </c>
      <c r="K4765" s="190">
        <v>0</v>
      </c>
      <c r="L4765" s="190">
        <v>1.8315002353323017E-6</v>
      </c>
      <c r="M4765" s="190">
        <v>0</v>
      </c>
      <c r="N4765" s="190">
        <v>0</v>
      </c>
      <c r="O4765" s="190">
        <v>0</v>
      </c>
    </row>
    <row r="4766" spans="1:15">
      <c r="A4766" s="465">
        <v>4745</v>
      </c>
      <c r="B4766" s="686">
        <f>IF(Input_series!B4762="","",Input_series!B4762)</f>
        <v>6</v>
      </c>
      <c r="C4766" s="687">
        <f>IF(Input_series!C4762="","",Input_series!C4762)</f>
        <v>16</v>
      </c>
      <c r="D4766" s="687">
        <f>IF(Input_series!D4762="","",Input_series!D4762)</f>
        <v>17</v>
      </c>
      <c r="E4766" s="360">
        <v>1.8315002353323017E-6</v>
      </c>
      <c r="F4766" s="15">
        <v>0</v>
      </c>
      <c r="G4766" s="15">
        <v>0</v>
      </c>
      <c r="H4766" s="5">
        <v>0</v>
      </c>
      <c r="I4766" s="5">
        <v>0</v>
      </c>
      <c r="J4766" s="190">
        <v>0</v>
      </c>
      <c r="K4766" s="190">
        <v>0</v>
      </c>
      <c r="L4766" s="190">
        <v>1.8315002353323017E-6</v>
      </c>
      <c r="M4766" s="190">
        <v>0</v>
      </c>
      <c r="N4766" s="190">
        <v>0</v>
      </c>
      <c r="O4766" s="190">
        <v>0</v>
      </c>
    </row>
    <row r="4767" spans="1:15">
      <c r="A4767" s="465">
        <v>4746</v>
      </c>
      <c r="B4767" s="686">
        <f>IF(Input_series!B4763="","",Input_series!B4763)</f>
        <v>6</v>
      </c>
      <c r="C4767" s="687">
        <f>IF(Input_series!C4763="","",Input_series!C4763)</f>
        <v>16</v>
      </c>
      <c r="D4767" s="687">
        <f>IF(Input_series!D4763="","",Input_series!D4763)</f>
        <v>18</v>
      </c>
      <c r="E4767" s="360">
        <v>340.71917792484049</v>
      </c>
      <c r="F4767" s="15">
        <v>340.71917609334025</v>
      </c>
      <c r="G4767" s="15">
        <v>-331.95088478796345</v>
      </c>
      <c r="H4767" s="5">
        <v>0</v>
      </c>
      <c r="I4767" s="5">
        <v>0</v>
      </c>
      <c r="J4767" s="190">
        <v>0</v>
      </c>
      <c r="K4767" s="190">
        <v>0</v>
      </c>
      <c r="L4767" s="190">
        <v>1.8315002353323017E-6</v>
      </c>
      <c r="M4767" s="190">
        <v>0</v>
      </c>
      <c r="N4767" s="190">
        <v>0</v>
      </c>
      <c r="O4767" s="190">
        <v>0</v>
      </c>
    </row>
    <row r="4768" spans="1:15">
      <c r="A4768" s="465">
        <v>4747</v>
      </c>
      <c r="B4768" s="686">
        <f>IF(Input_series!B4764="","",Input_series!B4764)</f>
        <v>6</v>
      </c>
      <c r="C4768" s="687">
        <f>IF(Input_series!C4764="","",Input_series!C4764)</f>
        <v>16</v>
      </c>
      <c r="D4768" s="687">
        <f>IF(Input_series!D4764="","",Input_series!D4764)</f>
        <v>19</v>
      </c>
      <c r="E4768" s="360">
        <v>1.8315002353323017E-6</v>
      </c>
      <c r="F4768" s="15">
        <v>0</v>
      </c>
      <c r="G4768" s="15">
        <v>0</v>
      </c>
      <c r="H4768" s="5">
        <v>0</v>
      </c>
      <c r="I4768" s="5">
        <v>0</v>
      </c>
      <c r="J4768" s="190">
        <v>0</v>
      </c>
      <c r="K4768" s="190">
        <v>0</v>
      </c>
      <c r="L4768" s="190">
        <v>1.8315002353323017E-6</v>
      </c>
      <c r="M4768" s="190">
        <v>0</v>
      </c>
      <c r="N4768" s="190">
        <v>0</v>
      </c>
      <c r="O4768" s="190">
        <v>0</v>
      </c>
    </row>
    <row r="4769" spans="1:15">
      <c r="A4769" s="465">
        <v>4748</v>
      </c>
      <c r="B4769" s="686">
        <f>IF(Input_series!B4765="","",Input_series!B4765)</f>
        <v>6</v>
      </c>
      <c r="C4769" s="687">
        <f>IF(Input_series!C4765="","",Input_series!C4765)</f>
        <v>16</v>
      </c>
      <c r="D4769" s="687">
        <f>IF(Input_series!D4765="","",Input_series!D4765)</f>
        <v>20</v>
      </c>
      <c r="E4769" s="360">
        <v>1.8315002353323019E-6</v>
      </c>
      <c r="F4769" s="15">
        <v>0</v>
      </c>
      <c r="G4769" s="15">
        <v>0</v>
      </c>
      <c r="H4769" s="5">
        <v>0</v>
      </c>
      <c r="I4769" s="5">
        <v>0</v>
      </c>
      <c r="J4769" s="190">
        <v>0</v>
      </c>
      <c r="K4769" s="190">
        <v>0</v>
      </c>
      <c r="L4769" s="190">
        <v>1.8315002353323017E-6</v>
      </c>
      <c r="M4769" s="190">
        <v>0</v>
      </c>
      <c r="N4769" s="190">
        <v>0</v>
      </c>
      <c r="O4769" s="190">
        <v>0</v>
      </c>
    </row>
    <row r="4770" spans="1:15">
      <c r="A4770" s="465">
        <v>4749</v>
      </c>
      <c r="B4770" s="686">
        <f>IF(Input_series!B4766="","",Input_series!B4766)</f>
        <v>6</v>
      </c>
      <c r="C4770" s="687">
        <f>IF(Input_series!C4766="","",Input_series!C4766)</f>
        <v>16</v>
      </c>
      <c r="D4770" s="687">
        <f>IF(Input_series!D4766="","",Input_series!D4766)</f>
        <v>21</v>
      </c>
      <c r="E4770" s="360">
        <v>1.8315002353323017E-6</v>
      </c>
      <c r="F4770" s="15">
        <v>0</v>
      </c>
      <c r="G4770" s="15">
        <v>0</v>
      </c>
      <c r="H4770" s="5">
        <v>0</v>
      </c>
      <c r="I4770" s="5">
        <v>0</v>
      </c>
      <c r="J4770" s="190">
        <v>0</v>
      </c>
      <c r="K4770" s="190">
        <v>0</v>
      </c>
      <c r="L4770" s="190">
        <v>1.8315002353323017E-6</v>
      </c>
      <c r="M4770" s="190">
        <v>0</v>
      </c>
      <c r="N4770" s="190">
        <v>0</v>
      </c>
      <c r="O4770" s="190">
        <v>0</v>
      </c>
    </row>
    <row r="4771" spans="1:15">
      <c r="A4771" s="465">
        <v>4750</v>
      </c>
      <c r="B4771" s="686">
        <f>IF(Input_series!B4767="","",Input_series!B4767)</f>
        <v>6</v>
      </c>
      <c r="C4771" s="687">
        <f>IF(Input_series!C4767="","",Input_series!C4767)</f>
        <v>16</v>
      </c>
      <c r="D4771" s="687">
        <f>IF(Input_series!D4767="","",Input_series!D4767)</f>
        <v>22</v>
      </c>
      <c r="E4771" s="360">
        <v>1.8315002353323017E-6</v>
      </c>
      <c r="F4771" s="15">
        <v>0</v>
      </c>
      <c r="G4771" s="15">
        <v>0</v>
      </c>
      <c r="H4771" s="5">
        <v>0</v>
      </c>
      <c r="I4771" s="5">
        <v>0</v>
      </c>
      <c r="J4771" s="190">
        <v>0</v>
      </c>
      <c r="K4771" s="190">
        <v>0</v>
      </c>
      <c r="L4771" s="190">
        <v>1.8315002353323017E-6</v>
      </c>
      <c r="M4771" s="190">
        <v>0</v>
      </c>
      <c r="N4771" s="190">
        <v>0</v>
      </c>
      <c r="O4771" s="190">
        <v>0</v>
      </c>
    </row>
    <row r="4772" spans="1:15">
      <c r="A4772" s="465">
        <v>4751</v>
      </c>
      <c r="B4772" s="686">
        <f>IF(Input_series!B4768="","",Input_series!B4768)</f>
        <v>6</v>
      </c>
      <c r="C4772" s="687">
        <f>IF(Input_series!C4768="","",Input_series!C4768)</f>
        <v>16</v>
      </c>
      <c r="D4772" s="687">
        <f>IF(Input_series!D4768="","",Input_series!D4768)</f>
        <v>23</v>
      </c>
      <c r="E4772" s="360">
        <v>1.8315002353323017E-6</v>
      </c>
      <c r="F4772" s="15">
        <v>0</v>
      </c>
      <c r="G4772" s="15">
        <v>0</v>
      </c>
      <c r="H4772" s="5">
        <v>0</v>
      </c>
      <c r="I4772" s="5">
        <v>0</v>
      </c>
      <c r="J4772" s="190">
        <v>0</v>
      </c>
      <c r="K4772" s="190">
        <v>0</v>
      </c>
      <c r="L4772" s="190">
        <v>1.8315002353323017E-6</v>
      </c>
      <c r="M4772" s="190">
        <v>0</v>
      </c>
      <c r="N4772" s="190">
        <v>0</v>
      </c>
      <c r="O4772" s="190">
        <v>0</v>
      </c>
    </row>
    <row r="4773" spans="1:15">
      <c r="A4773" s="465">
        <v>4752</v>
      </c>
      <c r="B4773" s="686">
        <f>IF(Input_series!B4769="","",Input_series!B4769)</f>
        <v>6</v>
      </c>
      <c r="C4773" s="687">
        <f>IF(Input_series!C4769="","",Input_series!C4769)</f>
        <v>16</v>
      </c>
      <c r="D4773" s="687">
        <f>IF(Input_series!D4769="","",Input_series!D4769)</f>
        <v>24</v>
      </c>
      <c r="E4773" s="360">
        <v>569.1579712193676</v>
      </c>
      <c r="F4773" s="15">
        <v>569.15796938786741</v>
      </c>
      <c r="G4773" s="15">
        <v>-570.9988752482468</v>
      </c>
      <c r="H4773" s="5">
        <v>0</v>
      </c>
      <c r="I4773" s="5">
        <v>0</v>
      </c>
      <c r="J4773" s="190">
        <v>0</v>
      </c>
      <c r="K4773" s="190">
        <v>0</v>
      </c>
      <c r="L4773" s="190">
        <v>1.8315002353323017E-6</v>
      </c>
      <c r="M4773" s="190">
        <v>0</v>
      </c>
      <c r="N4773" s="190">
        <v>0</v>
      </c>
      <c r="O4773" s="190">
        <v>0</v>
      </c>
    </row>
    <row r="4774" spans="1:15">
      <c r="A4774" s="465">
        <v>4753</v>
      </c>
      <c r="B4774" s="686">
        <f>IF(Input_series!B4770="","",Input_series!B4770)</f>
        <v>6</v>
      </c>
      <c r="C4774" s="687">
        <f>IF(Input_series!C4770="","",Input_series!C4770)</f>
        <v>17</v>
      </c>
      <c r="D4774" s="687">
        <f>IF(Input_series!D4770="","",Input_series!D4770)</f>
        <v>1</v>
      </c>
      <c r="E4774" s="360">
        <v>1.8315002353323017E-6</v>
      </c>
      <c r="F4774" s="15">
        <v>0</v>
      </c>
      <c r="G4774" s="15">
        <v>0</v>
      </c>
      <c r="H4774" s="5">
        <v>0</v>
      </c>
      <c r="I4774" s="5">
        <v>0</v>
      </c>
      <c r="J4774" s="190">
        <v>0</v>
      </c>
      <c r="K4774" s="190">
        <v>0</v>
      </c>
      <c r="L4774" s="190">
        <v>1.8315002353323017E-6</v>
      </c>
      <c r="M4774" s="190">
        <v>0</v>
      </c>
      <c r="N4774" s="190">
        <v>0</v>
      </c>
      <c r="O4774" s="190">
        <v>0</v>
      </c>
    </row>
    <row r="4775" spans="1:15">
      <c r="A4775" s="465">
        <v>4754</v>
      </c>
      <c r="B4775" s="686">
        <f>IF(Input_series!B4771="","",Input_series!B4771)</f>
        <v>6</v>
      </c>
      <c r="C4775" s="687">
        <f>IF(Input_series!C4771="","",Input_series!C4771)</f>
        <v>17</v>
      </c>
      <c r="D4775" s="687">
        <f>IF(Input_series!D4771="","",Input_series!D4771)</f>
        <v>2</v>
      </c>
      <c r="E4775" s="360">
        <v>1.8315002353323017E-6</v>
      </c>
      <c r="F4775" s="15">
        <v>0</v>
      </c>
      <c r="G4775" s="15">
        <v>0</v>
      </c>
      <c r="H4775" s="5">
        <v>0</v>
      </c>
      <c r="I4775" s="5">
        <v>0</v>
      </c>
      <c r="J4775" s="190">
        <v>0</v>
      </c>
      <c r="K4775" s="190">
        <v>0</v>
      </c>
      <c r="L4775" s="190">
        <v>1.8315002353323017E-6</v>
      </c>
      <c r="M4775" s="190">
        <v>0</v>
      </c>
      <c r="N4775" s="190">
        <v>0</v>
      </c>
      <c r="O4775" s="190">
        <v>0</v>
      </c>
    </row>
    <row r="4776" spans="1:15">
      <c r="A4776" s="465">
        <v>4755</v>
      </c>
      <c r="B4776" s="686">
        <f>IF(Input_series!B4772="","",Input_series!B4772)</f>
        <v>6</v>
      </c>
      <c r="C4776" s="687">
        <f>IF(Input_series!C4772="","",Input_series!C4772)</f>
        <v>17</v>
      </c>
      <c r="D4776" s="687">
        <f>IF(Input_series!D4772="","",Input_series!D4772)</f>
        <v>3</v>
      </c>
      <c r="E4776" s="360">
        <v>1.8315002353323017E-6</v>
      </c>
      <c r="F4776" s="15">
        <v>0</v>
      </c>
      <c r="G4776" s="15">
        <v>0</v>
      </c>
      <c r="H4776" s="5">
        <v>0</v>
      </c>
      <c r="I4776" s="5">
        <v>0</v>
      </c>
      <c r="J4776" s="190">
        <v>0</v>
      </c>
      <c r="K4776" s="190">
        <v>0</v>
      </c>
      <c r="L4776" s="190">
        <v>1.8315002353323017E-6</v>
      </c>
      <c r="M4776" s="190">
        <v>0</v>
      </c>
      <c r="N4776" s="190">
        <v>0</v>
      </c>
      <c r="O4776" s="190">
        <v>0</v>
      </c>
    </row>
    <row r="4777" spans="1:15">
      <c r="A4777" s="465">
        <v>4756</v>
      </c>
      <c r="B4777" s="686">
        <f>IF(Input_series!B4773="","",Input_series!B4773)</f>
        <v>6</v>
      </c>
      <c r="C4777" s="687">
        <f>IF(Input_series!C4773="","",Input_series!C4773)</f>
        <v>17</v>
      </c>
      <c r="D4777" s="687">
        <f>IF(Input_series!D4773="","",Input_series!D4773)</f>
        <v>4</v>
      </c>
      <c r="E4777" s="360">
        <v>1.8315002353323017E-6</v>
      </c>
      <c r="F4777" s="15">
        <v>0</v>
      </c>
      <c r="G4777" s="15">
        <v>0</v>
      </c>
      <c r="H4777" s="5">
        <v>0</v>
      </c>
      <c r="I4777" s="5">
        <v>0</v>
      </c>
      <c r="J4777" s="190">
        <v>0</v>
      </c>
      <c r="K4777" s="190">
        <v>0</v>
      </c>
      <c r="L4777" s="190">
        <v>1.8315002353323017E-6</v>
      </c>
      <c r="M4777" s="190">
        <v>0</v>
      </c>
      <c r="N4777" s="190">
        <v>0</v>
      </c>
      <c r="O4777" s="190">
        <v>0</v>
      </c>
    </row>
    <row r="4778" spans="1:15">
      <c r="A4778" s="465">
        <v>4757</v>
      </c>
      <c r="B4778" s="686">
        <f>IF(Input_series!B4774="","",Input_series!B4774)</f>
        <v>6</v>
      </c>
      <c r="C4778" s="687">
        <f>IF(Input_series!C4774="","",Input_series!C4774)</f>
        <v>17</v>
      </c>
      <c r="D4778" s="687">
        <f>IF(Input_series!D4774="","",Input_series!D4774)</f>
        <v>5</v>
      </c>
      <c r="E4778" s="360">
        <v>1.8315002353323017E-6</v>
      </c>
      <c r="F4778" s="15">
        <v>0</v>
      </c>
      <c r="G4778" s="15">
        <v>0</v>
      </c>
      <c r="H4778" s="5">
        <v>0</v>
      </c>
      <c r="I4778" s="5">
        <v>0</v>
      </c>
      <c r="J4778" s="190">
        <v>0</v>
      </c>
      <c r="K4778" s="190">
        <v>0</v>
      </c>
      <c r="L4778" s="190">
        <v>1.8315002353323017E-6</v>
      </c>
      <c r="M4778" s="190">
        <v>0</v>
      </c>
      <c r="N4778" s="190">
        <v>0</v>
      </c>
      <c r="O4778" s="190">
        <v>0</v>
      </c>
    </row>
    <row r="4779" spans="1:15">
      <c r="A4779" s="465">
        <v>4758</v>
      </c>
      <c r="B4779" s="686">
        <f>IF(Input_series!B4775="","",Input_series!B4775)</f>
        <v>6</v>
      </c>
      <c r="C4779" s="687">
        <f>IF(Input_series!C4775="","",Input_series!C4775)</f>
        <v>17</v>
      </c>
      <c r="D4779" s="687">
        <f>IF(Input_series!D4775="","",Input_series!D4775)</f>
        <v>6</v>
      </c>
      <c r="E4779" s="360">
        <v>236.23635623712872</v>
      </c>
      <c r="F4779" s="15">
        <v>236.23635440562848</v>
      </c>
      <c r="G4779" s="15">
        <v>-237.72707617769396</v>
      </c>
      <c r="H4779" s="5">
        <v>0</v>
      </c>
      <c r="I4779" s="5">
        <v>0</v>
      </c>
      <c r="J4779" s="190">
        <v>0</v>
      </c>
      <c r="K4779" s="190">
        <v>0</v>
      </c>
      <c r="L4779" s="190">
        <v>1.8315002353323017E-6</v>
      </c>
      <c r="M4779" s="190">
        <v>0</v>
      </c>
      <c r="N4779" s="190">
        <v>0</v>
      </c>
      <c r="O4779" s="190">
        <v>0</v>
      </c>
    </row>
    <row r="4780" spans="1:15">
      <c r="A4780" s="465">
        <v>4759</v>
      </c>
      <c r="B4780" s="686">
        <f>IF(Input_series!B4776="","",Input_series!B4776)</f>
        <v>6</v>
      </c>
      <c r="C4780" s="687">
        <f>IF(Input_series!C4776="","",Input_series!C4776)</f>
        <v>17</v>
      </c>
      <c r="D4780" s="687">
        <f>IF(Input_series!D4776="","",Input_series!D4776)</f>
        <v>7</v>
      </c>
      <c r="E4780" s="360">
        <v>1.8315002353323017E-6</v>
      </c>
      <c r="F4780" s="15">
        <v>0</v>
      </c>
      <c r="G4780" s="15">
        <v>0</v>
      </c>
      <c r="H4780" s="5">
        <v>0</v>
      </c>
      <c r="I4780" s="5">
        <v>0</v>
      </c>
      <c r="J4780" s="190">
        <v>0</v>
      </c>
      <c r="K4780" s="190">
        <v>0</v>
      </c>
      <c r="L4780" s="190">
        <v>1.8315002353323017E-6</v>
      </c>
      <c r="M4780" s="190">
        <v>0</v>
      </c>
      <c r="N4780" s="190">
        <v>0</v>
      </c>
      <c r="O4780" s="190">
        <v>0</v>
      </c>
    </row>
    <row r="4781" spans="1:15">
      <c r="A4781" s="465">
        <v>4760</v>
      </c>
      <c r="B4781" s="686">
        <f>IF(Input_series!B4777="","",Input_series!B4777)</f>
        <v>6</v>
      </c>
      <c r="C4781" s="687">
        <f>IF(Input_series!C4777="","",Input_series!C4777)</f>
        <v>17</v>
      </c>
      <c r="D4781" s="687">
        <f>IF(Input_series!D4777="","",Input_series!D4777)</f>
        <v>8</v>
      </c>
      <c r="E4781" s="360">
        <v>1.8315002353323017E-6</v>
      </c>
      <c r="F4781" s="15">
        <v>0</v>
      </c>
      <c r="G4781" s="15">
        <v>0</v>
      </c>
      <c r="H4781" s="5">
        <v>0</v>
      </c>
      <c r="I4781" s="5">
        <v>0</v>
      </c>
      <c r="J4781" s="190">
        <v>0</v>
      </c>
      <c r="K4781" s="190">
        <v>0</v>
      </c>
      <c r="L4781" s="190">
        <v>1.8315002353323017E-6</v>
      </c>
      <c r="M4781" s="190">
        <v>0</v>
      </c>
      <c r="N4781" s="190">
        <v>0</v>
      </c>
      <c r="O4781" s="190">
        <v>0</v>
      </c>
    </row>
    <row r="4782" spans="1:15">
      <c r="A4782" s="465">
        <v>4761</v>
      </c>
      <c r="B4782" s="686">
        <f>IF(Input_series!B4778="","",Input_series!B4778)</f>
        <v>6</v>
      </c>
      <c r="C4782" s="687">
        <f>IF(Input_series!C4778="","",Input_series!C4778)</f>
        <v>17</v>
      </c>
      <c r="D4782" s="687">
        <f>IF(Input_series!D4778="","",Input_series!D4778)</f>
        <v>9</v>
      </c>
      <c r="E4782" s="360">
        <v>1.8315002353323017E-6</v>
      </c>
      <c r="F4782" s="15">
        <v>0</v>
      </c>
      <c r="G4782" s="15">
        <v>0</v>
      </c>
      <c r="H4782" s="5">
        <v>0</v>
      </c>
      <c r="I4782" s="5">
        <v>0</v>
      </c>
      <c r="J4782" s="190">
        <v>0</v>
      </c>
      <c r="K4782" s="190">
        <v>0</v>
      </c>
      <c r="L4782" s="190">
        <v>1.8315002353323017E-6</v>
      </c>
      <c r="M4782" s="190">
        <v>0</v>
      </c>
      <c r="N4782" s="190">
        <v>0</v>
      </c>
      <c r="O4782" s="190">
        <v>0</v>
      </c>
    </row>
    <row r="4783" spans="1:15">
      <c r="A4783" s="465">
        <v>4762</v>
      </c>
      <c r="B4783" s="686">
        <f>IF(Input_series!B4779="","",Input_series!B4779)</f>
        <v>6</v>
      </c>
      <c r="C4783" s="687">
        <f>IF(Input_series!C4779="","",Input_series!C4779)</f>
        <v>17</v>
      </c>
      <c r="D4783" s="687">
        <f>IF(Input_series!D4779="","",Input_series!D4779)</f>
        <v>10</v>
      </c>
      <c r="E4783" s="360">
        <v>1.8315002353323017E-6</v>
      </c>
      <c r="F4783" s="15">
        <v>0</v>
      </c>
      <c r="G4783" s="15">
        <v>0</v>
      </c>
      <c r="H4783" s="5">
        <v>0</v>
      </c>
      <c r="I4783" s="5">
        <v>0</v>
      </c>
      <c r="J4783" s="190">
        <v>0</v>
      </c>
      <c r="K4783" s="190">
        <v>0</v>
      </c>
      <c r="L4783" s="190">
        <v>1.8315002353323017E-6</v>
      </c>
      <c r="M4783" s="190">
        <v>0</v>
      </c>
      <c r="N4783" s="190">
        <v>0</v>
      </c>
      <c r="O4783" s="190">
        <v>0</v>
      </c>
    </row>
    <row r="4784" spans="1:15">
      <c r="A4784" s="465">
        <v>4763</v>
      </c>
      <c r="B4784" s="686">
        <f>IF(Input_series!B4780="","",Input_series!B4780)</f>
        <v>6</v>
      </c>
      <c r="C4784" s="687">
        <f>IF(Input_series!C4780="","",Input_series!C4780)</f>
        <v>17</v>
      </c>
      <c r="D4784" s="687">
        <f>IF(Input_series!D4780="","",Input_series!D4780)</f>
        <v>11</v>
      </c>
      <c r="E4784" s="360">
        <v>1.8315002353323017E-6</v>
      </c>
      <c r="F4784" s="15">
        <v>0</v>
      </c>
      <c r="G4784" s="15">
        <v>0</v>
      </c>
      <c r="H4784" s="5">
        <v>0</v>
      </c>
      <c r="I4784" s="5">
        <v>0</v>
      </c>
      <c r="J4784" s="190">
        <v>0</v>
      </c>
      <c r="K4784" s="190">
        <v>0</v>
      </c>
      <c r="L4784" s="190">
        <v>1.8315002353323017E-6</v>
      </c>
      <c r="M4784" s="190">
        <v>0</v>
      </c>
      <c r="N4784" s="190">
        <v>0</v>
      </c>
      <c r="O4784" s="190">
        <v>0</v>
      </c>
    </row>
    <row r="4785" spans="1:15">
      <c r="A4785" s="465">
        <v>4764</v>
      </c>
      <c r="B4785" s="686">
        <f>IF(Input_series!B4781="","",Input_series!B4781)</f>
        <v>6</v>
      </c>
      <c r="C4785" s="687">
        <f>IF(Input_series!C4781="","",Input_series!C4781)</f>
        <v>17</v>
      </c>
      <c r="D4785" s="687">
        <f>IF(Input_series!D4781="","",Input_series!D4781)</f>
        <v>12</v>
      </c>
      <c r="E4785" s="360">
        <v>296.56882264436723</v>
      </c>
      <c r="F4785" s="15">
        <v>296.56882081286699</v>
      </c>
      <c r="G4785" s="15">
        <v>-292.83487106735816</v>
      </c>
      <c r="H4785" s="5">
        <v>0</v>
      </c>
      <c r="I4785" s="5">
        <v>0</v>
      </c>
      <c r="J4785" s="190">
        <v>0</v>
      </c>
      <c r="K4785" s="190">
        <v>0</v>
      </c>
      <c r="L4785" s="190">
        <v>1.8315002353323017E-6</v>
      </c>
      <c r="M4785" s="190">
        <v>0</v>
      </c>
      <c r="N4785" s="190">
        <v>0</v>
      </c>
      <c r="O4785" s="190">
        <v>0</v>
      </c>
    </row>
    <row r="4786" spans="1:15">
      <c r="A4786" s="465">
        <v>4765</v>
      </c>
      <c r="B4786" s="686">
        <f>IF(Input_series!B4782="","",Input_series!B4782)</f>
        <v>6</v>
      </c>
      <c r="C4786" s="687">
        <f>IF(Input_series!C4782="","",Input_series!C4782)</f>
        <v>17</v>
      </c>
      <c r="D4786" s="687">
        <f>IF(Input_series!D4782="","",Input_series!D4782)</f>
        <v>13</v>
      </c>
      <c r="E4786" s="360">
        <v>1.8315002353323017E-6</v>
      </c>
      <c r="F4786" s="15">
        <v>0</v>
      </c>
      <c r="G4786" s="15">
        <v>0</v>
      </c>
      <c r="H4786" s="5">
        <v>0</v>
      </c>
      <c r="I4786" s="5">
        <v>0</v>
      </c>
      <c r="J4786" s="190">
        <v>0</v>
      </c>
      <c r="K4786" s="190">
        <v>0</v>
      </c>
      <c r="L4786" s="190">
        <v>1.8315002353323017E-6</v>
      </c>
      <c r="M4786" s="190">
        <v>0</v>
      </c>
      <c r="N4786" s="190">
        <v>0</v>
      </c>
      <c r="O4786" s="190">
        <v>0</v>
      </c>
    </row>
    <row r="4787" spans="1:15">
      <c r="A4787" s="465">
        <v>4766</v>
      </c>
      <c r="B4787" s="686">
        <f>IF(Input_series!B4783="","",Input_series!B4783)</f>
        <v>6</v>
      </c>
      <c r="C4787" s="687">
        <f>IF(Input_series!C4783="","",Input_series!C4783)</f>
        <v>17</v>
      </c>
      <c r="D4787" s="687">
        <f>IF(Input_series!D4783="","",Input_series!D4783)</f>
        <v>14</v>
      </c>
      <c r="E4787" s="360">
        <v>1.8315002353323017E-6</v>
      </c>
      <c r="F4787" s="15">
        <v>0</v>
      </c>
      <c r="G4787" s="15">
        <v>0</v>
      </c>
      <c r="H4787" s="5">
        <v>0</v>
      </c>
      <c r="I4787" s="5">
        <v>0</v>
      </c>
      <c r="J4787" s="190">
        <v>0</v>
      </c>
      <c r="K4787" s="190">
        <v>0</v>
      </c>
      <c r="L4787" s="190">
        <v>1.8315002353323017E-6</v>
      </c>
      <c r="M4787" s="190">
        <v>0</v>
      </c>
      <c r="N4787" s="190">
        <v>0</v>
      </c>
      <c r="O4787" s="190">
        <v>0</v>
      </c>
    </row>
    <row r="4788" spans="1:15">
      <c r="A4788" s="465">
        <v>4767</v>
      </c>
      <c r="B4788" s="686">
        <f>IF(Input_series!B4784="","",Input_series!B4784)</f>
        <v>6</v>
      </c>
      <c r="C4788" s="687">
        <f>IF(Input_series!C4784="","",Input_series!C4784)</f>
        <v>17</v>
      </c>
      <c r="D4788" s="687">
        <f>IF(Input_series!D4784="","",Input_series!D4784)</f>
        <v>15</v>
      </c>
      <c r="E4788" s="360">
        <v>1.8315002353323019E-6</v>
      </c>
      <c r="F4788" s="15">
        <v>0</v>
      </c>
      <c r="G4788" s="15">
        <v>0</v>
      </c>
      <c r="H4788" s="5">
        <v>0</v>
      </c>
      <c r="I4788" s="5">
        <v>0</v>
      </c>
      <c r="J4788" s="190">
        <v>0</v>
      </c>
      <c r="K4788" s="190">
        <v>0</v>
      </c>
      <c r="L4788" s="190">
        <v>1.8315002353323017E-6</v>
      </c>
      <c r="M4788" s="190">
        <v>0</v>
      </c>
      <c r="N4788" s="190">
        <v>0</v>
      </c>
      <c r="O4788" s="190">
        <v>0</v>
      </c>
    </row>
    <row r="4789" spans="1:15">
      <c r="A4789" s="465">
        <v>4768</v>
      </c>
      <c r="B4789" s="686">
        <f>IF(Input_series!B4785="","",Input_series!B4785)</f>
        <v>6</v>
      </c>
      <c r="C4789" s="687">
        <f>IF(Input_series!C4785="","",Input_series!C4785)</f>
        <v>17</v>
      </c>
      <c r="D4789" s="687">
        <f>IF(Input_series!D4785="","",Input_series!D4785)</f>
        <v>16</v>
      </c>
      <c r="E4789" s="360">
        <v>1.8315002353323017E-6</v>
      </c>
      <c r="F4789" s="15">
        <v>0</v>
      </c>
      <c r="G4789" s="15">
        <v>0</v>
      </c>
      <c r="H4789" s="5">
        <v>0</v>
      </c>
      <c r="I4789" s="5">
        <v>0</v>
      </c>
      <c r="J4789" s="190">
        <v>0</v>
      </c>
      <c r="K4789" s="190">
        <v>0</v>
      </c>
      <c r="L4789" s="190">
        <v>1.8315002353323017E-6</v>
      </c>
      <c r="M4789" s="190">
        <v>0</v>
      </c>
      <c r="N4789" s="190">
        <v>0</v>
      </c>
      <c r="O4789" s="190">
        <v>0</v>
      </c>
    </row>
    <row r="4790" spans="1:15">
      <c r="A4790" s="465">
        <v>4769</v>
      </c>
      <c r="B4790" s="686">
        <f>IF(Input_series!B4786="","",Input_series!B4786)</f>
        <v>6</v>
      </c>
      <c r="C4790" s="687">
        <f>IF(Input_series!C4786="","",Input_series!C4786)</f>
        <v>17</v>
      </c>
      <c r="D4790" s="687">
        <f>IF(Input_series!D4786="","",Input_series!D4786)</f>
        <v>17</v>
      </c>
      <c r="E4790" s="360">
        <v>1.8315002353323015E-6</v>
      </c>
      <c r="F4790" s="15">
        <v>0</v>
      </c>
      <c r="G4790" s="15">
        <v>0</v>
      </c>
      <c r="H4790" s="5">
        <v>0</v>
      </c>
      <c r="I4790" s="5">
        <v>0</v>
      </c>
      <c r="J4790" s="190">
        <v>0</v>
      </c>
      <c r="K4790" s="190">
        <v>0</v>
      </c>
      <c r="L4790" s="190">
        <v>1.8315002353323017E-6</v>
      </c>
      <c r="M4790" s="190">
        <v>0</v>
      </c>
      <c r="N4790" s="190">
        <v>0</v>
      </c>
      <c r="O4790" s="190">
        <v>0</v>
      </c>
    </row>
    <row r="4791" spans="1:15">
      <c r="A4791" s="465">
        <v>4770</v>
      </c>
      <c r="B4791" s="686">
        <f>IF(Input_series!B4787="","",Input_series!B4787)</f>
        <v>6</v>
      </c>
      <c r="C4791" s="687">
        <f>IF(Input_series!C4787="","",Input_series!C4787)</f>
        <v>17</v>
      </c>
      <c r="D4791" s="687">
        <f>IF(Input_series!D4787="","",Input_series!D4787)</f>
        <v>18</v>
      </c>
      <c r="E4791" s="360">
        <v>548.06943889830745</v>
      </c>
      <c r="F4791" s="15">
        <v>548.06943706680715</v>
      </c>
      <c r="G4791" s="15">
        <v>-537.26339459212397</v>
      </c>
      <c r="H4791" s="5">
        <v>0</v>
      </c>
      <c r="I4791" s="5">
        <v>0</v>
      </c>
      <c r="J4791" s="190">
        <v>0</v>
      </c>
      <c r="K4791" s="190">
        <v>0</v>
      </c>
      <c r="L4791" s="190">
        <v>1.8315002353323017E-6</v>
      </c>
      <c r="M4791" s="190">
        <v>0</v>
      </c>
      <c r="N4791" s="190">
        <v>0</v>
      </c>
      <c r="O4791" s="190">
        <v>0</v>
      </c>
    </row>
    <row r="4792" spans="1:15">
      <c r="A4792" s="465">
        <v>4771</v>
      </c>
      <c r="B4792" s="686">
        <f>IF(Input_series!B4788="","",Input_series!B4788)</f>
        <v>6</v>
      </c>
      <c r="C4792" s="687">
        <f>IF(Input_series!C4788="","",Input_series!C4788)</f>
        <v>17</v>
      </c>
      <c r="D4792" s="687">
        <f>IF(Input_series!D4788="","",Input_series!D4788)</f>
        <v>19</v>
      </c>
      <c r="E4792" s="360">
        <v>1.8315002353323015E-6</v>
      </c>
      <c r="F4792" s="15">
        <v>0</v>
      </c>
      <c r="G4792" s="15">
        <v>0</v>
      </c>
      <c r="H4792" s="5">
        <v>0</v>
      </c>
      <c r="I4792" s="5">
        <v>0</v>
      </c>
      <c r="J4792" s="190">
        <v>0</v>
      </c>
      <c r="K4792" s="190">
        <v>0</v>
      </c>
      <c r="L4792" s="190">
        <v>1.8315002353323017E-6</v>
      </c>
      <c r="M4792" s="190">
        <v>0</v>
      </c>
      <c r="N4792" s="190">
        <v>0</v>
      </c>
      <c r="O4792" s="190">
        <v>0</v>
      </c>
    </row>
    <row r="4793" spans="1:15">
      <c r="A4793" s="465">
        <v>4772</v>
      </c>
      <c r="B4793" s="686">
        <f>IF(Input_series!B4789="","",Input_series!B4789)</f>
        <v>6</v>
      </c>
      <c r="C4793" s="687">
        <f>IF(Input_series!C4789="","",Input_series!C4789)</f>
        <v>17</v>
      </c>
      <c r="D4793" s="687">
        <f>IF(Input_series!D4789="","",Input_series!D4789)</f>
        <v>20</v>
      </c>
      <c r="E4793" s="360">
        <v>1.8315002353323017E-6</v>
      </c>
      <c r="F4793" s="15">
        <v>0</v>
      </c>
      <c r="G4793" s="15">
        <v>0</v>
      </c>
      <c r="H4793" s="5">
        <v>0</v>
      </c>
      <c r="I4793" s="5">
        <v>0</v>
      </c>
      <c r="J4793" s="190">
        <v>0</v>
      </c>
      <c r="K4793" s="190">
        <v>0</v>
      </c>
      <c r="L4793" s="190">
        <v>1.8315002353323017E-6</v>
      </c>
      <c r="M4793" s="190">
        <v>0</v>
      </c>
      <c r="N4793" s="190">
        <v>0</v>
      </c>
      <c r="O4793" s="190">
        <v>0</v>
      </c>
    </row>
    <row r="4794" spans="1:15">
      <c r="A4794" s="465">
        <v>4773</v>
      </c>
      <c r="B4794" s="686">
        <f>IF(Input_series!B4790="","",Input_series!B4790)</f>
        <v>6</v>
      </c>
      <c r="C4794" s="687">
        <f>IF(Input_series!C4790="","",Input_series!C4790)</f>
        <v>17</v>
      </c>
      <c r="D4794" s="687">
        <f>IF(Input_series!D4790="","",Input_series!D4790)</f>
        <v>21</v>
      </c>
      <c r="E4794" s="360">
        <v>1.8315002353323017E-6</v>
      </c>
      <c r="F4794" s="15">
        <v>0</v>
      </c>
      <c r="G4794" s="15">
        <v>0</v>
      </c>
      <c r="H4794" s="5">
        <v>0</v>
      </c>
      <c r="I4794" s="5">
        <v>0</v>
      </c>
      <c r="J4794" s="190">
        <v>0</v>
      </c>
      <c r="K4794" s="190">
        <v>0</v>
      </c>
      <c r="L4794" s="190">
        <v>1.8315002353323017E-6</v>
      </c>
      <c r="M4794" s="190">
        <v>0</v>
      </c>
      <c r="N4794" s="190">
        <v>0</v>
      </c>
      <c r="O4794" s="190">
        <v>0</v>
      </c>
    </row>
    <row r="4795" spans="1:15">
      <c r="A4795" s="465">
        <v>4774</v>
      </c>
      <c r="B4795" s="686">
        <f>IF(Input_series!B4791="","",Input_series!B4791)</f>
        <v>6</v>
      </c>
      <c r="C4795" s="687">
        <f>IF(Input_series!C4791="","",Input_series!C4791)</f>
        <v>17</v>
      </c>
      <c r="D4795" s="687">
        <f>IF(Input_series!D4791="","",Input_series!D4791)</f>
        <v>22</v>
      </c>
      <c r="E4795" s="360">
        <v>1.8315002353323019E-6</v>
      </c>
      <c r="F4795" s="15">
        <v>0</v>
      </c>
      <c r="G4795" s="15">
        <v>0</v>
      </c>
      <c r="H4795" s="5">
        <v>0</v>
      </c>
      <c r="I4795" s="5">
        <v>0</v>
      </c>
      <c r="J4795" s="190">
        <v>0</v>
      </c>
      <c r="K4795" s="190">
        <v>0</v>
      </c>
      <c r="L4795" s="190">
        <v>1.8315002353323017E-6</v>
      </c>
      <c r="M4795" s="190">
        <v>0</v>
      </c>
      <c r="N4795" s="190">
        <v>0</v>
      </c>
      <c r="O4795" s="190">
        <v>0</v>
      </c>
    </row>
    <row r="4796" spans="1:15">
      <c r="A4796" s="465">
        <v>4775</v>
      </c>
      <c r="B4796" s="686">
        <f>IF(Input_series!B4792="","",Input_series!B4792)</f>
        <v>6</v>
      </c>
      <c r="C4796" s="687">
        <f>IF(Input_series!C4792="","",Input_series!C4792)</f>
        <v>17</v>
      </c>
      <c r="D4796" s="687">
        <f>IF(Input_series!D4792="","",Input_series!D4792)</f>
        <v>23</v>
      </c>
      <c r="E4796" s="360">
        <v>1.8315002353323017E-6</v>
      </c>
      <c r="F4796" s="15">
        <v>0</v>
      </c>
      <c r="G4796" s="15">
        <v>0</v>
      </c>
      <c r="H4796" s="5">
        <v>0</v>
      </c>
      <c r="I4796" s="5">
        <v>0</v>
      </c>
      <c r="J4796" s="190">
        <v>0</v>
      </c>
      <c r="K4796" s="190">
        <v>0</v>
      </c>
      <c r="L4796" s="190">
        <v>1.8315002353323017E-6</v>
      </c>
      <c r="M4796" s="190">
        <v>0</v>
      </c>
      <c r="N4796" s="190">
        <v>0</v>
      </c>
      <c r="O4796" s="190">
        <v>0</v>
      </c>
    </row>
    <row r="4797" spans="1:15">
      <c r="A4797" s="465">
        <v>4776</v>
      </c>
      <c r="B4797" s="686">
        <f>IF(Input_series!B4793="","",Input_series!B4793)</f>
        <v>6</v>
      </c>
      <c r="C4797" s="687">
        <f>IF(Input_series!C4793="","",Input_series!C4793)</f>
        <v>17</v>
      </c>
      <c r="D4797" s="687">
        <f>IF(Input_series!D4793="","",Input_series!D4793)</f>
        <v>24</v>
      </c>
      <c r="E4797" s="360">
        <v>1136.6691819663697</v>
      </c>
      <c r="F4797" s="15">
        <v>1136.6691801348693</v>
      </c>
      <c r="G4797" s="15">
        <v>-1140.8942638978569</v>
      </c>
      <c r="H4797" s="5">
        <v>0</v>
      </c>
      <c r="I4797" s="5">
        <v>0</v>
      </c>
      <c r="J4797" s="190">
        <v>0</v>
      </c>
      <c r="K4797" s="190">
        <v>0</v>
      </c>
      <c r="L4797" s="190">
        <v>1.8315002353323017E-6</v>
      </c>
      <c r="M4797" s="190">
        <v>0</v>
      </c>
      <c r="N4797" s="190">
        <v>0</v>
      </c>
      <c r="O4797" s="190">
        <v>0</v>
      </c>
    </row>
    <row r="4798" spans="1:15">
      <c r="A4798" s="465">
        <v>4777</v>
      </c>
      <c r="B4798" s="686">
        <f>IF(Input_series!B4794="","",Input_series!B4794)</f>
        <v>6</v>
      </c>
      <c r="C4798" s="687">
        <f>IF(Input_series!C4794="","",Input_series!C4794)</f>
        <v>18</v>
      </c>
      <c r="D4798" s="687">
        <f>IF(Input_series!D4794="","",Input_series!D4794)</f>
        <v>1</v>
      </c>
      <c r="E4798" s="360">
        <v>1111.7197738134091</v>
      </c>
      <c r="F4798" s="15">
        <v>1111.7197719819092</v>
      </c>
      <c r="G4798" s="15">
        <v>-1118.2170475354644</v>
      </c>
      <c r="H4798" s="5">
        <v>0</v>
      </c>
      <c r="I4798" s="5">
        <v>0</v>
      </c>
      <c r="J4798" s="190">
        <v>0</v>
      </c>
      <c r="K4798" s="190">
        <v>0</v>
      </c>
      <c r="L4798" s="190">
        <v>1.8315002353323017E-6</v>
      </c>
      <c r="M4798" s="190">
        <v>0</v>
      </c>
      <c r="N4798" s="190">
        <v>0</v>
      </c>
      <c r="O4798" s="190">
        <v>0</v>
      </c>
    </row>
    <row r="4799" spans="1:15">
      <c r="A4799" s="465">
        <v>4778</v>
      </c>
      <c r="B4799" s="686">
        <f>IF(Input_series!B4795="","",Input_series!B4795)</f>
        <v>6</v>
      </c>
      <c r="C4799" s="687">
        <f>IF(Input_series!C4795="","",Input_series!C4795)</f>
        <v>18</v>
      </c>
      <c r="D4799" s="687">
        <f>IF(Input_series!D4795="","",Input_series!D4795)</f>
        <v>2</v>
      </c>
      <c r="E4799" s="360">
        <v>1092.2472884168242</v>
      </c>
      <c r="F4799" s="15">
        <v>1092.247286585324</v>
      </c>
      <c r="G4799" s="15">
        <v>-1100.7903705577235</v>
      </c>
      <c r="H4799" s="5">
        <v>0</v>
      </c>
      <c r="I4799" s="5">
        <v>0</v>
      </c>
      <c r="J4799" s="190">
        <v>0</v>
      </c>
      <c r="K4799" s="190">
        <v>0</v>
      </c>
      <c r="L4799" s="190">
        <v>1.8315002353323017E-6</v>
      </c>
      <c r="M4799" s="190">
        <v>0</v>
      </c>
      <c r="N4799" s="190">
        <v>0</v>
      </c>
      <c r="O4799" s="190">
        <v>0</v>
      </c>
    </row>
    <row r="4800" spans="1:15">
      <c r="A4800" s="465">
        <v>4779</v>
      </c>
      <c r="B4800" s="686">
        <f>IF(Input_series!B4796="","",Input_series!B4796)</f>
        <v>6</v>
      </c>
      <c r="C4800" s="687">
        <f>IF(Input_series!C4796="","",Input_series!C4796)</f>
        <v>18</v>
      </c>
      <c r="D4800" s="687">
        <f>IF(Input_series!D4796="","",Input_series!D4796)</f>
        <v>3</v>
      </c>
      <c r="E4800" s="360">
        <v>1011.7542145651634</v>
      </c>
      <c r="F4800" s="15">
        <v>1011.7542127336631</v>
      </c>
      <c r="G4800" s="15">
        <v>-1020.0120346446284</v>
      </c>
      <c r="H4800" s="5">
        <v>0</v>
      </c>
      <c r="I4800" s="5">
        <v>0</v>
      </c>
      <c r="J4800" s="190">
        <v>0</v>
      </c>
      <c r="K4800" s="190">
        <v>0</v>
      </c>
      <c r="L4800" s="190">
        <v>1.8315002353323017E-6</v>
      </c>
      <c r="M4800" s="190">
        <v>0</v>
      </c>
      <c r="N4800" s="190">
        <v>0</v>
      </c>
      <c r="O4800" s="190">
        <v>0</v>
      </c>
    </row>
    <row r="4801" spans="1:15">
      <c r="A4801" s="465">
        <v>4780</v>
      </c>
      <c r="B4801" s="686">
        <f>IF(Input_series!B4797="","",Input_series!B4797)</f>
        <v>6</v>
      </c>
      <c r="C4801" s="687">
        <f>IF(Input_series!C4797="","",Input_series!C4797)</f>
        <v>18</v>
      </c>
      <c r="D4801" s="687">
        <f>IF(Input_series!D4797="","",Input_series!D4797)</f>
        <v>4</v>
      </c>
      <c r="E4801" s="360">
        <v>936.70411894123447</v>
      </c>
      <c r="F4801" s="15">
        <v>936.70411710973428</v>
      </c>
      <c r="G4801" s="15">
        <v>-944.93486012132598</v>
      </c>
      <c r="H4801" s="5">
        <v>0</v>
      </c>
      <c r="I4801" s="5">
        <v>0</v>
      </c>
      <c r="J4801" s="190">
        <v>0</v>
      </c>
      <c r="K4801" s="190">
        <v>0</v>
      </c>
      <c r="L4801" s="190">
        <v>1.8315002353323017E-6</v>
      </c>
      <c r="M4801" s="190">
        <v>0</v>
      </c>
      <c r="N4801" s="190">
        <v>0</v>
      </c>
      <c r="O4801" s="190">
        <v>0</v>
      </c>
    </row>
    <row r="4802" spans="1:15">
      <c r="A4802" s="465">
        <v>4781</v>
      </c>
      <c r="B4802" s="686">
        <f>IF(Input_series!B4798="","",Input_series!B4798)</f>
        <v>6</v>
      </c>
      <c r="C4802" s="687">
        <f>IF(Input_series!C4798="","",Input_series!C4798)</f>
        <v>18</v>
      </c>
      <c r="D4802" s="687">
        <f>IF(Input_series!D4798="","",Input_series!D4798)</f>
        <v>5</v>
      </c>
      <c r="E4802" s="360">
        <v>861.79483025093441</v>
      </c>
      <c r="F4802" s="15">
        <v>861.79482841943411</v>
      </c>
      <c r="G4802" s="15">
        <v>-869.98605255481573</v>
      </c>
      <c r="H4802" s="5">
        <v>0</v>
      </c>
      <c r="I4802" s="5">
        <v>0</v>
      </c>
      <c r="J4802" s="190">
        <v>0</v>
      </c>
      <c r="K4802" s="190">
        <v>0</v>
      </c>
      <c r="L4802" s="190">
        <v>1.8315002353323017E-6</v>
      </c>
      <c r="M4802" s="190">
        <v>0</v>
      </c>
      <c r="N4802" s="190">
        <v>0</v>
      </c>
      <c r="O4802" s="190">
        <v>0</v>
      </c>
    </row>
    <row r="4803" spans="1:15">
      <c r="A4803" s="465">
        <v>4782</v>
      </c>
      <c r="B4803" s="686">
        <f>IF(Input_series!B4799="","",Input_series!B4799)</f>
        <v>6</v>
      </c>
      <c r="C4803" s="687">
        <f>IF(Input_series!C4799="","",Input_series!C4799)</f>
        <v>18</v>
      </c>
      <c r="D4803" s="687">
        <f>IF(Input_series!D4799="","",Input_series!D4799)</f>
        <v>6</v>
      </c>
      <c r="E4803" s="360">
        <v>689.56244712676857</v>
      </c>
      <c r="F4803" s="15">
        <v>689.56244529526839</v>
      </c>
      <c r="G4803" s="15">
        <v>-694.25954365503173</v>
      </c>
      <c r="H4803" s="5">
        <v>0</v>
      </c>
      <c r="I4803" s="5">
        <v>0</v>
      </c>
      <c r="J4803" s="190">
        <v>0</v>
      </c>
      <c r="K4803" s="190">
        <v>0</v>
      </c>
      <c r="L4803" s="190">
        <v>1.8315002353323017E-6</v>
      </c>
      <c r="M4803" s="190">
        <v>0</v>
      </c>
      <c r="N4803" s="190">
        <v>0</v>
      </c>
      <c r="O4803" s="190">
        <v>0</v>
      </c>
    </row>
    <row r="4804" spans="1:15">
      <c r="A4804" s="465">
        <v>4783</v>
      </c>
      <c r="B4804" s="686">
        <f>IF(Input_series!B4800="","",Input_series!B4800)</f>
        <v>6</v>
      </c>
      <c r="C4804" s="687">
        <f>IF(Input_series!C4800="","",Input_series!C4800)</f>
        <v>18</v>
      </c>
      <c r="D4804" s="687">
        <f>IF(Input_series!D4800="","",Input_series!D4800)</f>
        <v>7</v>
      </c>
      <c r="E4804" s="360">
        <v>516.17469282399111</v>
      </c>
      <c r="F4804" s="15">
        <v>516.17469099249092</v>
      </c>
      <c r="G4804" s="15">
        <v>-518.52796936811887</v>
      </c>
      <c r="H4804" s="5">
        <v>0</v>
      </c>
      <c r="I4804" s="5">
        <v>0</v>
      </c>
      <c r="J4804" s="190">
        <v>0</v>
      </c>
      <c r="K4804" s="190">
        <v>0</v>
      </c>
      <c r="L4804" s="190">
        <v>1.8315002353323017E-6</v>
      </c>
      <c r="M4804" s="190">
        <v>0</v>
      </c>
      <c r="N4804" s="190">
        <v>0</v>
      </c>
      <c r="O4804" s="190">
        <v>0</v>
      </c>
    </row>
    <row r="4805" spans="1:15">
      <c r="A4805" s="465">
        <v>4784</v>
      </c>
      <c r="B4805" s="686">
        <f>IF(Input_series!B4801="","",Input_series!B4801)</f>
        <v>6</v>
      </c>
      <c r="C4805" s="687">
        <f>IF(Input_series!C4801="","",Input_series!C4801)</f>
        <v>18</v>
      </c>
      <c r="D4805" s="687">
        <f>IF(Input_series!D4801="","",Input_series!D4801)</f>
        <v>8</v>
      </c>
      <c r="E4805" s="360">
        <v>347.01096692938484</v>
      </c>
      <c r="F4805" s="15">
        <v>347.01096509788465</v>
      </c>
      <c r="G4805" s="15">
        <v>-347.84636237294387</v>
      </c>
      <c r="H4805" s="5">
        <v>0</v>
      </c>
      <c r="I4805" s="5">
        <v>0</v>
      </c>
      <c r="J4805" s="190">
        <v>0</v>
      </c>
      <c r="K4805" s="190">
        <v>0</v>
      </c>
      <c r="L4805" s="190">
        <v>1.8315002353323017E-6</v>
      </c>
      <c r="M4805" s="190">
        <v>0</v>
      </c>
      <c r="N4805" s="190">
        <v>0</v>
      </c>
      <c r="O4805" s="190">
        <v>0</v>
      </c>
    </row>
    <row r="4806" spans="1:15">
      <c r="A4806" s="465">
        <v>4785</v>
      </c>
      <c r="B4806" s="686">
        <f>IF(Input_series!B4802="","",Input_series!B4802)</f>
        <v>6</v>
      </c>
      <c r="C4806" s="687">
        <f>IF(Input_series!C4802="","",Input_series!C4802)</f>
        <v>18</v>
      </c>
      <c r="D4806" s="687">
        <f>IF(Input_series!D4802="","",Input_series!D4802)</f>
        <v>9</v>
      </c>
      <c r="E4806" s="360">
        <v>597.25290569320475</v>
      </c>
      <c r="F4806" s="15">
        <v>597.25290386170445</v>
      </c>
      <c r="G4806" s="15">
        <v>-595.33026429665665</v>
      </c>
      <c r="H4806" s="5">
        <v>0</v>
      </c>
      <c r="I4806" s="5">
        <v>0</v>
      </c>
      <c r="J4806" s="190">
        <v>0</v>
      </c>
      <c r="K4806" s="190">
        <v>0</v>
      </c>
      <c r="L4806" s="190">
        <v>1.8315002353323017E-6</v>
      </c>
      <c r="M4806" s="190">
        <v>0</v>
      </c>
      <c r="N4806" s="190">
        <v>0</v>
      </c>
      <c r="O4806" s="190">
        <v>0</v>
      </c>
    </row>
    <row r="4807" spans="1:15">
      <c r="A4807" s="465">
        <v>4786</v>
      </c>
      <c r="B4807" s="686">
        <f>IF(Input_series!B4803="","",Input_series!B4803)</f>
        <v>6</v>
      </c>
      <c r="C4807" s="687">
        <f>IF(Input_series!C4803="","",Input_series!C4803)</f>
        <v>18</v>
      </c>
      <c r="D4807" s="687">
        <f>IF(Input_series!D4803="","",Input_series!D4803)</f>
        <v>10</v>
      </c>
      <c r="E4807" s="360">
        <v>1.8315002353323019E-6</v>
      </c>
      <c r="F4807" s="15">
        <v>0</v>
      </c>
      <c r="G4807" s="15">
        <v>0</v>
      </c>
      <c r="H4807" s="5">
        <v>0</v>
      </c>
      <c r="I4807" s="5">
        <v>0</v>
      </c>
      <c r="J4807" s="190">
        <v>0</v>
      </c>
      <c r="K4807" s="190">
        <v>0</v>
      </c>
      <c r="L4807" s="190">
        <v>1.8315002353323017E-6</v>
      </c>
      <c r="M4807" s="190">
        <v>0</v>
      </c>
      <c r="N4807" s="190">
        <v>0</v>
      </c>
      <c r="O4807" s="190">
        <v>0</v>
      </c>
    </row>
    <row r="4808" spans="1:15">
      <c r="A4808" s="465">
        <v>4787</v>
      </c>
      <c r="B4808" s="686">
        <f>IF(Input_series!B4804="","",Input_series!B4804)</f>
        <v>6</v>
      </c>
      <c r="C4808" s="687">
        <f>IF(Input_series!C4804="","",Input_series!C4804)</f>
        <v>18</v>
      </c>
      <c r="D4808" s="687">
        <f>IF(Input_series!D4804="","",Input_series!D4804)</f>
        <v>11</v>
      </c>
      <c r="E4808" s="360">
        <v>1.8315002353323019E-6</v>
      </c>
      <c r="F4808" s="15">
        <v>0</v>
      </c>
      <c r="G4808" s="15">
        <v>0</v>
      </c>
      <c r="H4808" s="5">
        <v>0</v>
      </c>
      <c r="I4808" s="5">
        <v>0</v>
      </c>
      <c r="J4808" s="190">
        <v>0</v>
      </c>
      <c r="K4808" s="190">
        <v>0</v>
      </c>
      <c r="L4808" s="190">
        <v>1.8315002353323017E-6</v>
      </c>
      <c r="M4808" s="190">
        <v>0</v>
      </c>
      <c r="N4808" s="190">
        <v>0</v>
      </c>
      <c r="O4808" s="190">
        <v>0</v>
      </c>
    </row>
    <row r="4809" spans="1:15">
      <c r="A4809" s="465">
        <v>4788</v>
      </c>
      <c r="B4809" s="686">
        <f>IF(Input_series!B4805="","",Input_series!B4805)</f>
        <v>6</v>
      </c>
      <c r="C4809" s="687">
        <f>IF(Input_series!C4805="","",Input_series!C4805)</f>
        <v>18</v>
      </c>
      <c r="D4809" s="687">
        <f>IF(Input_series!D4805="","",Input_series!D4805)</f>
        <v>12</v>
      </c>
      <c r="E4809" s="360">
        <v>356.19691314217079</v>
      </c>
      <c r="F4809" s="15">
        <v>356.19691131067054</v>
      </c>
      <c r="G4809" s="15">
        <v>-351.43113170170392</v>
      </c>
      <c r="H4809" s="5">
        <v>0</v>
      </c>
      <c r="I4809" s="5">
        <v>0</v>
      </c>
      <c r="J4809" s="190">
        <v>0</v>
      </c>
      <c r="K4809" s="190">
        <v>0</v>
      </c>
      <c r="L4809" s="190">
        <v>1.8315002353323017E-6</v>
      </c>
      <c r="M4809" s="190">
        <v>0</v>
      </c>
      <c r="N4809" s="190">
        <v>0</v>
      </c>
      <c r="O4809" s="190">
        <v>0</v>
      </c>
    </row>
    <row r="4810" spans="1:15">
      <c r="A4810" s="465">
        <v>4789</v>
      </c>
      <c r="B4810" s="686">
        <f>IF(Input_series!B4806="","",Input_series!B4806)</f>
        <v>6</v>
      </c>
      <c r="C4810" s="687">
        <f>IF(Input_series!C4806="","",Input_series!C4806)</f>
        <v>18</v>
      </c>
      <c r="D4810" s="687">
        <f>IF(Input_series!D4806="","",Input_series!D4806)</f>
        <v>13</v>
      </c>
      <c r="E4810" s="360">
        <v>1.8315002353323017E-6</v>
      </c>
      <c r="F4810" s="15">
        <v>0</v>
      </c>
      <c r="G4810" s="15">
        <v>0</v>
      </c>
      <c r="H4810" s="5">
        <v>0</v>
      </c>
      <c r="I4810" s="5">
        <v>0</v>
      </c>
      <c r="J4810" s="190">
        <v>0</v>
      </c>
      <c r="K4810" s="190">
        <v>0</v>
      </c>
      <c r="L4810" s="190">
        <v>1.8315002353323017E-6</v>
      </c>
      <c r="M4810" s="190">
        <v>0</v>
      </c>
      <c r="N4810" s="190">
        <v>0</v>
      </c>
      <c r="O4810" s="190">
        <v>0</v>
      </c>
    </row>
    <row r="4811" spans="1:15">
      <c r="A4811" s="465">
        <v>4790</v>
      </c>
      <c r="B4811" s="686">
        <f>IF(Input_series!B4807="","",Input_series!B4807)</f>
        <v>6</v>
      </c>
      <c r="C4811" s="687">
        <f>IF(Input_series!C4807="","",Input_series!C4807)</f>
        <v>18</v>
      </c>
      <c r="D4811" s="687">
        <f>IF(Input_series!D4807="","",Input_series!D4807)</f>
        <v>14</v>
      </c>
      <c r="E4811" s="360">
        <v>1.8315002353323017E-6</v>
      </c>
      <c r="F4811" s="15">
        <v>0</v>
      </c>
      <c r="G4811" s="15">
        <v>0</v>
      </c>
      <c r="H4811" s="5">
        <v>0</v>
      </c>
      <c r="I4811" s="5">
        <v>0</v>
      </c>
      <c r="J4811" s="190">
        <v>0</v>
      </c>
      <c r="K4811" s="190">
        <v>0</v>
      </c>
      <c r="L4811" s="190">
        <v>1.8315002353323017E-6</v>
      </c>
      <c r="M4811" s="190">
        <v>0</v>
      </c>
      <c r="N4811" s="190">
        <v>0</v>
      </c>
      <c r="O4811" s="190">
        <v>0</v>
      </c>
    </row>
    <row r="4812" spans="1:15">
      <c r="A4812" s="465">
        <v>4791</v>
      </c>
      <c r="B4812" s="686">
        <f>IF(Input_series!B4808="","",Input_series!B4808)</f>
        <v>6</v>
      </c>
      <c r="C4812" s="687">
        <f>IF(Input_series!C4808="","",Input_series!C4808)</f>
        <v>18</v>
      </c>
      <c r="D4812" s="687">
        <f>IF(Input_series!D4808="","",Input_series!D4808)</f>
        <v>15</v>
      </c>
      <c r="E4812" s="360">
        <v>1.8315002353323015E-6</v>
      </c>
      <c r="F4812" s="15">
        <v>0</v>
      </c>
      <c r="G4812" s="15">
        <v>0</v>
      </c>
      <c r="H4812" s="5">
        <v>0</v>
      </c>
      <c r="I4812" s="5">
        <v>0</v>
      </c>
      <c r="J4812" s="190">
        <v>0</v>
      </c>
      <c r="K4812" s="190">
        <v>0</v>
      </c>
      <c r="L4812" s="190">
        <v>1.8315002353323017E-6</v>
      </c>
      <c r="M4812" s="190">
        <v>0</v>
      </c>
      <c r="N4812" s="190">
        <v>0</v>
      </c>
      <c r="O4812" s="190">
        <v>0</v>
      </c>
    </row>
    <row r="4813" spans="1:15">
      <c r="A4813" s="465">
        <v>4792</v>
      </c>
      <c r="B4813" s="686">
        <f>IF(Input_series!B4809="","",Input_series!B4809)</f>
        <v>6</v>
      </c>
      <c r="C4813" s="687">
        <f>IF(Input_series!C4809="","",Input_series!C4809)</f>
        <v>18</v>
      </c>
      <c r="D4813" s="687">
        <f>IF(Input_series!D4809="","",Input_series!D4809)</f>
        <v>16</v>
      </c>
      <c r="E4813" s="360">
        <v>1.8315002353323017E-6</v>
      </c>
      <c r="F4813" s="15">
        <v>0</v>
      </c>
      <c r="G4813" s="15">
        <v>0</v>
      </c>
      <c r="H4813" s="5">
        <v>0</v>
      </c>
      <c r="I4813" s="5">
        <v>0</v>
      </c>
      <c r="J4813" s="190">
        <v>0</v>
      </c>
      <c r="K4813" s="190">
        <v>0</v>
      </c>
      <c r="L4813" s="190">
        <v>1.8315002353323017E-6</v>
      </c>
      <c r="M4813" s="190">
        <v>0</v>
      </c>
      <c r="N4813" s="190">
        <v>0</v>
      </c>
      <c r="O4813" s="190">
        <v>0</v>
      </c>
    </row>
    <row r="4814" spans="1:15">
      <c r="A4814" s="465">
        <v>4793</v>
      </c>
      <c r="B4814" s="686">
        <f>IF(Input_series!B4810="","",Input_series!B4810)</f>
        <v>6</v>
      </c>
      <c r="C4814" s="687">
        <f>IF(Input_series!C4810="","",Input_series!C4810)</f>
        <v>18</v>
      </c>
      <c r="D4814" s="687">
        <f>IF(Input_series!D4810="","",Input_series!D4810)</f>
        <v>17</v>
      </c>
      <c r="E4814" s="360">
        <v>1.8315002353323015E-6</v>
      </c>
      <c r="F4814" s="15">
        <v>0</v>
      </c>
      <c r="G4814" s="15">
        <v>0</v>
      </c>
      <c r="H4814" s="5">
        <v>0</v>
      </c>
      <c r="I4814" s="5">
        <v>0</v>
      </c>
      <c r="J4814" s="190">
        <v>0</v>
      </c>
      <c r="K4814" s="190">
        <v>0</v>
      </c>
      <c r="L4814" s="190">
        <v>1.8315002353323017E-6</v>
      </c>
      <c r="M4814" s="190">
        <v>0</v>
      </c>
      <c r="N4814" s="190">
        <v>0</v>
      </c>
      <c r="O4814" s="190">
        <v>0</v>
      </c>
    </row>
    <row r="4815" spans="1:15">
      <c r="A4815" s="465">
        <v>4794</v>
      </c>
      <c r="B4815" s="686">
        <f>IF(Input_series!B4811="","",Input_series!B4811)</f>
        <v>6</v>
      </c>
      <c r="C4815" s="687">
        <f>IF(Input_series!C4811="","",Input_series!C4811)</f>
        <v>18</v>
      </c>
      <c r="D4815" s="687">
        <f>IF(Input_series!D4811="","",Input_series!D4811)</f>
        <v>18</v>
      </c>
      <c r="E4815" s="360">
        <v>264.78423449960133</v>
      </c>
      <c r="F4815" s="15">
        <v>264.78423266810108</v>
      </c>
      <c r="G4815" s="15">
        <v>-259.57910167117808</v>
      </c>
      <c r="H4815" s="5">
        <v>0</v>
      </c>
      <c r="I4815" s="5">
        <v>0</v>
      </c>
      <c r="J4815" s="190">
        <v>0</v>
      </c>
      <c r="K4815" s="190">
        <v>0</v>
      </c>
      <c r="L4815" s="190">
        <v>1.8315002353323017E-6</v>
      </c>
      <c r="M4815" s="190">
        <v>0</v>
      </c>
      <c r="N4815" s="190">
        <v>0</v>
      </c>
      <c r="O4815" s="190">
        <v>0</v>
      </c>
    </row>
    <row r="4816" spans="1:15">
      <c r="A4816" s="465">
        <v>4795</v>
      </c>
      <c r="B4816" s="686">
        <f>IF(Input_series!B4812="","",Input_series!B4812)</f>
        <v>6</v>
      </c>
      <c r="C4816" s="687">
        <f>IF(Input_series!C4812="","",Input_series!C4812)</f>
        <v>18</v>
      </c>
      <c r="D4816" s="687">
        <f>IF(Input_series!D4812="","",Input_series!D4812)</f>
        <v>19</v>
      </c>
      <c r="E4816" s="360">
        <v>1.8315002353323015E-6</v>
      </c>
      <c r="F4816" s="15">
        <v>0</v>
      </c>
      <c r="G4816" s="15">
        <v>0</v>
      </c>
      <c r="H4816" s="5">
        <v>0</v>
      </c>
      <c r="I4816" s="5">
        <v>0</v>
      </c>
      <c r="J4816" s="190">
        <v>0</v>
      </c>
      <c r="K4816" s="190">
        <v>0</v>
      </c>
      <c r="L4816" s="190">
        <v>1.8315002353323017E-6</v>
      </c>
      <c r="M4816" s="190">
        <v>0</v>
      </c>
      <c r="N4816" s="190">
        <v>0</v>
      </c>
      <c r="O4816" s="190">
        <v>0</v>
      </c>
    </row>
    <row r="4817" spans="1:15">
      <c r="A4817" s="465">
        <v>4796</v>
      </c>
      <c r="B4817" s="686">
        <f>IF(Input_series!B4813="","",Input_series!B4813)</f>
        <v>6</v>
      </c>
      <c r="C4817" s="687">
        <f>IF(Input_series!C4813="","",Input_series!C4813)</f>
        <v>18</v>
      </c>
      <c r="D4817" s="687">
        <f>IF(Input_series!D4813="","",Input_series!D4813)</f>
        <v>20</v>
      </c>
      <c r="E4817" s="360">
        <v>1.8315002353323017E-6</v>
      </c>
      <c r="F4817" s="15">
        <v>0</v>
      </c>
      <c r="G4817" s="15">
        <v>0</v>
      </c>
      <c r="H4817" s="5">
        <v>0</v>
      </c>
      <c r="I4817" s="5">
        <v>0</v>
      </c>
      <c r="J4817" s="190">
        <v>0</v>
      </c>
      <c r="K4817" s="190">
        <v>0</v>
      </c>
      <c r="L4817" s="190">
        <v>1.8315002353323017E-6</v>
      </c>
      <c r="M4817" s="190">
        <v>0</v>
      </c>
      <c r="N4817" s="190">
        <v>0</v>
      </c>
      <c r="O4817" s="190">
        <v>0</v>
      </c>
    </row>
    <row r="4818" spans="1:15">
      <c r="A4818" s="465">
        <v>4797</v>
      </c>
      <c r="B4818" s="686">
        <f>IF(Input_series!B4814="","",Input_series!B4814)</f>
        <v>6</v>
      </c>
      <c r="C4818" s="687">
        <f>IF(Input_series!C4814="","",Input_series!C4814)</f>
        <v>18</v>
      </c>
      <c r="D4818" s="687">
        <f>IF(Input_series!D4814="","",Input_series!D4814)</f>
        <v>21</v>
      </c>
      <c r="E4818" s="360">
        <v>1.8315002353323017E-6</v>
      </c>
      <c r="F4818" s="15">
        <v>0</v>
      </c>
      <c r="G4818" s="15">
        <v>0</v>
      </c>
      <c r="H4818" s="5">
        <v>0</v>
      </c>
      <c r="I4818" s="5">
        <v>0</v>
      </c>
      <c r="J4818" s="190">
        <v>0</v>
      </c>
      <c r="K4818" s="190">
        <v>0</v>
      </c>
      <c r="L4818" s="190">
        <v>1.8315002353323017E-6</v>
      </c>
      <c r="M4818" s="190">
        <v>0</v>
      </c>
      <c r="N4818" s="190">
        <v>0</v>
      </c>
      <c r="O4818" s="190">
        <v>0</v>
      </c>
    </row>
    <row r="4819" spans="1:15">
      <c r="A4819" s="465">
        <v>4798</v>
      </c>
      <c r="B4819" s="686">
        <f>IF(Input_series!B4815="","",Input_series!B4815)</f>
        <v>6</v>
      </c>
      <c r="C4819" s="687">
        <f>IF(Input_series!C4815="","",Input_series!C4815)</f>
        <v>18</v>
      </c>
      <c r="D4819" s="687">
        <f>IF(Input_series!D4815="","",Input_series!D4815)</f>
        <v>22</v>
      </c>
      <c r="E4819" s="360">
        <v>1.8315002353323019E-6</v>
      </c>
      <c r="F4819" s="15">
        <v>0</v>
      </c>
      <c r="G4819" s="15">
        <v>0</v>
      </c>
      <c r="H4819" s="5">
        <v>0</v>
      </c>
      <c r="I4819" s="5">
        <v>0</v>
      </c>
      <c r="J4819" s="190">
        <v>0</v>
      </c>
      <c r="K4819" s="190">
        <v>0</v>
      </c>
      <c r="L4819" s="190">
        <v>1.8315002353323017E-6</v>
      </c>
      <c r="M4819" s="190">
        <v>0</v>
      </c>
      <c r="N4819" s="190">
        <v>0</v>
      </c>
      <c r="O4819" s="190">
        <v>0</v>
      </c>
    </row>
    <row r="4820" spans="1:15">
      <c r="A4820" s="465">
        <v>4799</v>
      </c>
      <c r="B4820" s="686">
        <f>IF(Input_series!B4816="","",Input_series!B4816)</f>
        <v>6</v>
      </c>
      <c r="C4820" s="687">
        <f>IF(Input_series!C4816="","",Input_series!C4816)</f>
        <v>18</v>
      </c>
      <c r="D4820" s="687">
        <f>IF(Input_series!D4816="","",Input_series!D4816)</f>
        <v>23</v>
      </c>
      <c r="E4820" s="360">
        <v>1.8315002353323017E-6</v>
      </c>
      <c r="F4820" s="15">
        <v>0</v>
      </c>
      <c r="G4820" s="15">
        <v>0</v>
      </c>
      <c r="H4820" s="5">
        <v>0</v>
      </c>
      <c r="I4820" s="5">
        <v>0</v>
      </c>
      <c r="J4820" s="190">
        <v>0</v>
      </c>
      <c r="K4820" s="190">
        <v>0</v>
      </c>
      <c r="L4820" s="190">
        <v>1.8315002353323017E-6</v>
      </c>
      <c r="M4820" s="190">
        <v>0</v>
      </c>
      <c r="N4820" s="190">
        <v>0</v>
      </c>
      <c r="O4820" s="190">
        <v>0</v>
      </c>
    </row>
    <row r="4821" spans="1:15">
      <c r="A4821" s="465">
        <v>4800</v>
      </c>
      <c r="B4821" s="686">
        <f>IF(Input_series!B4817="","",Input_series!B4817)</f>
        <v>6</v>
      </c>
      <c r="C4821" s="687">
        <f>IF(Input_series!C4817="","",Input_series!C4817)</f>
        <v>18</v>
      </c>
      <c r="D4821" s="687">
        <f>IF(Input_series!D4817="","",Input_series!D4817)</f>
        <v>24</v>
      </c>
      <c r="E4821" s="360">
        <v>1517.9562185632883</v>
      </c>
      <c r="F4821" s="15">
        <v>1517.9562167317881</v>
      </c>
      <c r="G4821" s="15">
        <v>-1524.5666246430687</v>
      </c>
      <c r="H4821" s="5">
        <v>0</v>
      </c>
      <c r="I4821" s="5">
        <v>0</v>
      </c>
      <c r="J4821" s="190">
        <v>0</v>
      </c>
      <c r="K4821" s="190">
        <v>0</v>
      </c>
      <c r="L4821" s="190">
        <v>1.8315002353323017E-6</v>
      </c>
      <c r="M4821" s="190">
        <v>0</v>
      </c>
      <c r="N4821" s="190">
        <v>0</v>
      </c>
      <c r="O4821" s="190">
        <v>0</v>
      </c>
    </row>
    <row r="4822" spans="1:15">
      <c r="A4822" s="465">
        <v>4801</v>
      </c>
      <c r="B4822" s="686">
        <f>IF(Input_series!B4818="","",Input_series!B4818)</f>
        <v>6</v>
      </c>
      <c r="C4822" s="687">
        <f>IF(Input_series!C4818="","",Input_series!C4818)</f>
        <v>19</v>
      </c>
      <c r="D4822" s="687">
        <f>IF(Input_series!D4818="","",Input_series!D4818)</f>
        <v>1</v>
      </c>
      <c r="E4822" s="360">
        <v>1721.2449717845029</v>
      </c>
      <c r="F4822" s="15">
        <v>1721.2449699530027</v>
      </c>
      <c r="G4822" s="15">
        <v>-1731.4826795753686</v>
      </c>
      <c r="H4822" s="5">
        <v>0</v>
      </c>
      <c r="I4822" s="5">
        <v>0</v>
      </c>
      <c r="J4822" s="190">
        <v>0</v>
      </c>
      <c r="K4822" s="190">
        <v>0</v>
      </c>
      <c r="L4822" s="190">
        <v>1.8315002353323017E-6</v>
      </c>
      <c r="M4822" s="190">
        <v>0</v>
      </c>
      <c r="N4822" s="190">
        <v>0</v>
      </c>
      <c r="O4822" s="190">
        <v>0</v>
      </c>
    </row>
    <row r="4823" spans="1:15">
      <c r="A4823" s="465">
        <v>4802</v>
      </c>
      <c r="B4823" s="686">
        <f>IF(Input_series!B4819="","",Input_series!B4819)</f>
        <v>6</v>
      </c>
      <c r="C4823" s="687">
        <f>IF(Input_series!C4819="","",Input_series!C4819)</f>
        <v>19</v>
      </c>
      <c r="D4823" s="687">
        <f>IF(Input_series!D4819="","",Input_series!D4819)</f>
        <v>2</v>
      </c>
      <c r="E4823" s="360">
        <v>1770.9225799187579</v>
      </c>
      <c r="F4823" s="15">
        <v>1770.922578087258</v>
      </c>
      <c r="G4823" s="15">
        <v>-1783.7879530109176</v>
      </c>
      <c r="H4823" s="5">
        <v>0</v>
      </c>
      <c r="I4823" s="5">
        <v>0</v>
      </c>
      <c r="J4823" s="190">
        <v>0</v>
      </c>
      <c r="K4823" s="190">
        <v>0</v>
      </c>
      <c r="L4823" s="190">
        <v>1.8315002353323017E-6</v>
      </c>
      <c r="M4823" s="190">
        <v>0</v>
      </c>
      <c r="N4823" s="190">
        <v>0</v>
      </c>
      <c r="O4823" s="190">
        <v>0</v>
      </c>
    </row>
    <row r="4824" spans="1:15">
      <c r="A4824" s="465">
        <v>4803</v>
      </c>
      <c r="B4824" s="686">
        <f>IF(Input_series!B4820="","",Input_series!B4820)</f>
        <v>6</v>
      </c>
      <c r="C4824" s="687">
        <f>IF(Input_series!C4820="","",Input_series!C4820)</f>
        <v>19</v>
      </c>
      <c r="D4824" s="687">
        <f>IF(Input_series!D4820="","",Input_series!D4820)</f>
        <v>3</v>
      </c>
      <c r="E4824" s="360">
        <v>1324.3305207630015</v>
      </c>
      <c r="F4824" s="15">
        <v>1324.3305189315013</v>
      </c>
      <c r="G4824" s="15">
        <v>-1335.8259451487922</v>
      </c>
      <c r="H4824" s="5">
        <v>0</v>
      </c>
      <c r="I4824" s="5">
        <v>0</v>
      </c>
      <c r="J4824" s="190">
        <v>0</v>
      </c>
      <c r="K4824" s="190">
        <v>0</v>
      </c>
      <c r="L4824" s="190">
        <v>1.8315002353323017E-6</v>
      </c>
      <c r="M4824" s="190">
        <v>0</v>
      </c>
      <c r="N4824" s="190">
        <v>0</v>
      </c>
      <c r="O4824" s="190">
        <v>0</v>
      </c>
    </row>
    <row r="4825" spans="1:15">
      <c r="A4825" s="465">
        <v>4804</v>
      </c>
      <c r="B4825" s="686">
        <f>IF(Input_series!B4821="","",Input_series!B4821)</f>
        <v>6</v>
      </c>
      <c r="C4825" s="687">
        <f>IF(Input_series!C4821="","",Input_series!C4821)</f>
        <v>19</v>
      </c>
      <c r="D4825" s="687">
        <f>IF(Input_series!D4821="","",Input_series!D4821)</f>
        <v>4</v>
      </c>
      <c r="E4825" s="360">
        <v>723.61707098656325</v>
      </c>
      <c r="F4825" s="15">
        <v>723.61706915506295</v>
      </c>
      <c r="G4825" s="15">
        <v>-731.65202446690421</v>
      </c>
      <c r="H4825" s="5">
        <v>0</v>
      </c>
      <c r="I4825" s="5">
        <v>0</v>
      </c>
      <c r="J4825" s="190">
        <v>0</v>
      </c>
      <c r="K4825" s="190">
        <v>0</v>
      </c>
      <c r="L4825" s="190">
        <v>1.8315002353323017E-6</v>
      </c>
      <c r="M4825" s="190">
        <v>0</v>
      </c>
      <c r="N4825" s="190">
        <v>0</v>
      </c>
      <c r="O4825" s="190">
        <v>0</v>
      </c>
    </row>
    <row r="4826" spans="1:15">
      <c r="A4826" s="465">
        <v>4805</v>
      </c>
      <c r="B4826" s="686">
        <f>IF(Input_series!B4822="","",Input_series!B4822)</f>
        <v>6</v>
      </c>
      <c r="C4826" s="687">
        <f>IF(Input_series!C4822="","",Input_series!C4822)</f>
        <v>19</v>
      </c>
      <c r="D4826" s="687">
        <f>IF(Input_series!D4822="","",Input_series!D4822)</f>
        <v>5</v>
      </c>
      <c r="E4826" s="360">
        <v>707.87014044997852</v>
      </c>
      <c r="F4826" s="15">
        <v>707.87013861847822</v>
      </c>
      <c r="G4826" s="15">
        <v>-718.0020979372963</v>
      </c>
      <c r="H4826" s="5">
        <v>0</v>
      </c>
      <c r="I4826" s="5">
        <v>0</v>
      </c>
      <c r="J4826" s="190">
        <v>0</v>
      </c>
      <c r="K4826" s="190">
        <v>0</v>
      </c>
      <c r="L4826" s="190">
        <v>1.8315002353323017E-6</v>
      </c>
      <c r="M4826" s="190">
        <v>0</v>
      </c>
      <c r="N4826" s="190">
        <v>0</v>
      </c>
      <c r="O4826" s="190">
        <v>0</v>
      </c>
    </row>
    <row r="4827" spans="1:15">
      <c r="A4827" s="465">
        <v>4806</v>
      </c>
      <c r="B4827" s="686">
        <f>IF(Input_series!B4823="","",Input_series!B4823)</f>
        <v>6</v>
      </c>
      <c r="C4827" s="687">
        <f>IF(Input_series!C4823="","",Input_series!C4823)</f>
        <v>19</v>
      </c>
      <c r="D4827" s="687">
        <f>IF(Input_series!D4823="","",Input_series!D4823)</f>
        <v>6</v>
      </c>
      <c r="E4827" s="360">
        <v>635.12994349362373</v>
      </c>
      <c r="F4827" s="15">
        <v>635.12994166212343</v>
      </c>
      <c r="G4827" s="15">
        <v>-642.37848069220331</v>
      </c>
      <c r="H4827" s="5">
        <v>0</v>
      </c>
      <c r="I4827" s="5">
        <v>0</v>
      </c>
      <c r="J4827" s="190">
        <v>0</v>
      </c>
      <c r="K4827" s="190">
        <v>0</v>
      </c>
      <c r="L4827" s="190">
        <v>1.8315002353323017E-6</v>
      </c>
      <c r="M4827" s="190">
        <v>0</v>
      </c>
      <c r="N4827" s="190">
        <v>0</v>
      </c>
      <c r="O4827" s="190">
        <v>0</v>
      </c>
    </row>
    <row r="4828" spans="1:15">
      <c r="A4828" s="465">
        <v>4807</v>
      </c>
      <c r="B4828" s="686">
        <f>IF(Input_series!B4824="","",Input_series!B4824)</f>
        <v>6</v>
      </c>
      <c r="C4828" s="687">
        <f>IF(Input_series!C4824="","",Input_series!C4824)</f>
        <v>19</v>
      </c>
      <c r="D4828" s="687">
        <f>IF(Input_series!D4824="","",Input_series!D4824)</f>
        <v>7</v>
      </c>
      <c r="E4828" s="360">
        <v>1139.5034603076829</v>
      </c>
      <c r="F4828" s="15">
        <v>1139.5034584761825</v>
      </c>
      <c r="G4828" s="15">
        <v>-1149.7449047535702</v>
      </c>
      <c r="H4828" s="5">
        <v>0</v>
      </c>
      <c r="I4828" s="5">
        <v>0</v>
      </c>
      <c r="J4828" s="190">
        <v>0</v>
      </c>
      <c r="K4828" s="190">
        <v>0</v>
      </c>
      <c r="L4828" s="190">
        <v>1.8315002353323017E-6</v>
      </c>
      <c r="M4828" s="190">
        <v>0</v>
      </c>
      <c r="N4828" s="190">
        <v>0</v>
      </c>
      <c r="O4828" s="190">
        <v>0</v>
      </c>
    </row>
    <row r="4829" spans="1:15">
      <c r="A4829" s="465">
        <v>4808</v>
      </c>
      <c r="B4829" s="686">
        <f>IF(Input_series!B4825="","",Input_series!B4825)</f>
        <v>6</v>
      </c>
      <c r="C4829" s="687">
        <f>IF(Input_series!C4825="","",Input_series!C4825)</f>
        <v>19</v>
      </c>
      <c r="D4829" s="687">
        <f>IF(Input_series!D4825="","",Input_series!D4825)</f>
        <v>8</v>
      </c>
      <c r="E4829" s="360">
        <v>1648.1828760946723</v>
      </c>
      <c r="F4829" s="15">
        <v>1648.1828742631722</v>
      </c>
      <c r="G4829" s="15">
        <v>-1658.39145070169</v>
      </c>
      <c r="H4829" s="5">
        <v>0</v>
      </c>
      <c r="I4829" s="5">
        <v>0</v>
      </c>
      <c r="J4829" s="190">
        <v>0</v>
      </c>
      <c r="K4829" s="190">
        <v>0</v>
      </c>
      <c r="L4829" s="190">
        <v>1.8315002353323017E-6</v>
      </c>
      <c r="M4829" s="190">
        <v>0</v>
      </c>
      <c r="N4829" s="190">
        <v>0</v>
      </c>
      <c r="O4829" s="190">
        <v>0</v>
      </c>
    </row>
    <row r="4830" spans="1:15">
      <c r="A4830" s="465">
        <v>4809</v>
      </c>
      <c r="B4830" s="686">
        <f>IF(Input_series!B4826="","",Input_series!B4826)</f>
        <v>6</v>
      </c>
      <c r="C4830" s="687">
        <f>IF(Input_series!C4826="","",Input_series!C4826)</f>
        <v>19</v>
      </c>
      <c r="D4830" s="687">
        <f>IF(Input_series!D4826="","",Input_series!D4826)</f>
        <v>9</v>
      </c>
      <c r="E4830" s="360">
        <v>1698.7124499910292</v>
      </c>
      <c r="F4830" s="15">
        <v>1698.7124481595288</v>
      </c>
      <c r="G4830" s="15">
        <v>-1703.1259621368511</v>
      </c>
      <c r="H4830" s="5">
        <v>0</v>
      </c>
      <c r="I4830" s="5">
        <v>0</v>
      </c>
      <c r="J4830" s="190">
        <v>0</v>
      </c>
      <c r="K4830" s="190">
        <v>0</v>
      </c>
      <c r="L4830" s="190">
        <v>1.8315002353323017E-6</v>
      </c>
      <c r="M4830" s="190">
        <v>0</v>
      </c>
      <c r="N4830" s="190">
        <v>0</v>
      </c>
      <c r="O4830" s="190">
        <v>0</v>
      </c>
    </row>
    <row r="4831" spans="1:15">
      <c r="A4831" s="465">
        <v>4810</v>
      </c>
      <c r="B4831" s="686">
        <f>IF(Input_series!B4827="","",Input_series!B4827)</f>
        <v>6</v>
      </c>
      <c r="C4831" s="687">
        <f>IF(Input_series!C4827="","",Input_series!C4827)</f>
        <v>19</v>
      </c>
      <c r="D4831" s="687">
        <f>IF(Input_series!D4827="","",Input_series!D4827)</f>
        <v>10</v>
      </c>
      <c r="E4831" s="360">
        <v>1744.2773222722217</v>
      </c>
      <c r="F4831" s="15">
        <v>1744.2773204407217</v>
      </c>
      <c r="G4831" s="15">
        <v>-1743.679134480622</v>
      </c>
      <c r="H4831" s="5">
        <v>0</v>
      </c>
      <c r="I4831" s="5">
        <v>0</v>
      </c>
      <c r="J4831" s="190">
        <v>0</v>
      </c>
      <c r="K4831" s="190">
        <v>0</v>
      </c>
      <c r="L4831" s="190">
        <v>1.8315002353323017E-6</v>
      </c>
      <c r="M4831" s="190">
        <v>0</v>
      </c>
      <c r="N4831" s="190">
        <v>0</v>
      </c>
      <c r="O4831" s="190">
        <v>0</v>
      </c>
    </row>
    <row r="4832" spans="1:15">
      <c r="A4832" s="465">
        <v>4811</v>
      </c>
      <c r="B4832" s="686">
        <f>IF(Input_series!B4828="","",Input_series!B4828)</f>
        <v>6</v>
      </c>
      <c r="C4832" s="687">
        <f>IF(Input_series!C4828="","",Input_series!C4828)</f>
        <v>19</v>
      </c>
      <c r="D4832" s="687">
        <f>IF(Input_series!D4828="","",Input_series!D4828)</f>
        <v>11</v>
      </c>
      <c r="E4832" s="360">
        <v>1.8315002353323019E-6</v>
      </c>
      <c r="F4832" s="15">
        <v>0</v>
      </c>
      <c r="G4832" s="15">
        <v>0</v>
      </c>
      <c r="H4832" s="5">
        <v>0</v>
      </c>
      <c r="I4832" s="5">
        <v>0</v>
      </c>
      <c r="J4832" s="190">
        <v>0</v>
      </c>
      <c r="K4832" s="190">
        <v>0</v>
      </c>
      <c r="L4832" s="190">
        <v>1.8315002353323017E-6</v>
      </c>
      <c r="M4832" s="190">
        <v>0</v>
      </c>
      <c r="N4832" s="190">
        <v>0</v>
      </c>
      <c r="O4832" s="190">
        <v>0</v>
      </c>
    </row>
    <row r="4833" spans="1:15">
      <c r="A4833" s="465">
        <v>4812</v>
      </c>
      <c r="B4833" s="686">
        <f>IF(Input_series!B4829="","",Input_series!B4829)</f>
        <v>6</v>
      </c>
      <c r="C4833" s="687">
        <f>IF(Input_series!C4829="","",Input_series!C4829)</f>
        <v>19</v>
      </c>
      <c r="D4833" s="687">
        <f>IF(Input_series!D4829="","",Input_series!D4829)</f>
        <v>12</v>
      </c>
      <c r="E4833" s="360">
        <v>449.19220589458672</v>
      </c>
      <c r="F4833" s="15">
        <v>449.19220406308648</v>
      </c>
      <c r="G4833" s="15">
        <v>-447.48988721213811</v>
      </c>
      <c r="H4833" s="5">
        <v>0</v>
      </c>
      <c r="I4833" s="5">
        <v>0</v>
      </c>
      <c r="J4833" s="190">
        <v>0</v>
      </c>
      <c r="K4833" s="190">
        <v>0</v>
      </c>
      <c r="L4833" s="190">
        <v>1.8315002353323017E-6</v>
      </c>
      <c r="M4833" s="190">
        <v>0</v>
      </c>
      <c r="N4833" s="190">
        <v>0</v>
      </c>
      <c r="O4833" s="190">
        <v>0</v>
      </c>
    </row>
    <row r="4834" spans="1:15">
      <c r="A4834" s="465">
        <v>4813</v>
      </c>
      <c r="B4834" s="686">
        <f>IF(Input_series!B4830="","",Input_series!B4830)</f>
        <v>6</v>
      </c>
      <c r="C4834" s="687">
        <f>IF(Input_series!C4830="","",Input_series!C4830)</f>
        <v>19</v>
      </c>
      <c r="D4834" s="687">
        <f>IF(Input_series!D4830="","",Input_series!D4830)</f>
        <v>13</v>
      </c>
      <c r="E4834" s="360">
        <v>1.8315002353323017E-6</v>
      </c>
      <c r="F4834" s="15">
        <v>0</v>
      </c>
      <c r="G4834" s="15">
        <v>0</v>
      </c>
      <c r="H4834" s="5">
        <v>0</v>
      </c>
      <c r="I4834" s="5">
        <v>0</v>
      </c>
      <c r="J4834" s="190">
        <v>0</v>
      </c>
      <c r="K4834" s="190">
        <v>0</v>
      </c>
      <c r="L4834" s="190">
        <v>1.8315002353323017E-6</v>
      </c>
      <c r="M4834" s="190">
        <v>0</v>
      </c>
      <c r="N4834" s="190">
        <v>0</v>
      </c>
      <c r="O4834" s="190">
        <v>0</v>
      </c>
    </row>
    <row r="4835" spans="1:15">
      <c r="A4835" s="465">
        <v>4814</v>
      </c>
      <c r="B4835" s="686">
        <f>IF(Input_series!B4831="","",Input_series!B4831)</f>
        <v>6</v>
      </c>
      <c r="C4835" s="687">
        <f>IF(Input_series!C4831="","",Input_series!C4831)</f>
        <v>19</v>
      </c>
      <c r="D4835" s="687">
        <f>IF(Input_series!D4831="","",Input_series!D4831)</f>
        <v>14</v>
      </c>
      <c r="E4835" s="360">
        <v>1.8315002353323019E-6</v>
      </c>
      <c r="F4835" s="15">
        <v>0</v>
      </c>
      <c r="G4835" s="15">
        <v>0</v>
      </c>
      <c r="H4835" s="5">
        <v>0</v>
      </c>
      <c r="I4835" s="5">
        <v>0</v>
      </c>
      <c r="J4835" s="190">
        <v>0</v>
      </c>
      <c r="K4835" s="190">
        <v>0</v>
      </c>
      <c r="L4835" s="190">
        <v>1.8315002353323017E-6</v>
      </c>
      <c r="M4835" s="190">
        <v>0</v>
      </c>
      <c r="N4835" s="190">
        <v>0</v>
      </c>
      <c r="O4835" s="190">
        <v>0</v>
      </c>
    </row>
    <row r="4836" spans="1:15">
      <c r="A4836" s="465">
        <v>4815</v>
      </c>
      <c r="B4836" s="686">
        <f>IF(Input_series!B4832="","",Input_series!B4832)</f>
        <v>6</v>
      </c>
      <c r="C4836" s="687">
        <f>IF(Input_series!C4832="","",Input_series!C4832)</f>
        <v>19</v>
      </c>
      <c r="D4836" s="687">
        <f>IF(Input_series!D4832="","",Input_series!D4832)</f>
        <v>15</v>
      </c>
      <c r="E4836" s="360">
        <v>1.8315002353323017E-6</v>
      </c>
      <c r="F4836" s="15">
        <v>0</v>
      </c>
      <c r="G4836" s="15">
        <v>0</v>
      </c>
      <c r="H4836" s="5">
        <v>0</v>
      </c>
      <c r="I4836" s="5">
        <v>0</v>
      </c>
      <c r="J4836" s="190">
        <v>0</v>
      </c>
      <c r="K4836" s="190">
        <v>0</v>
      </c>
      <c r="L4836" s="190">
        <v>1.8315002353323017E-6</v>
      </c>
      <c r="M4836" s="190">
        <v>0</v>
      </c>
      <c r="N4836" s="190">
        <v>0</v>
      </c>
      <c r="O4836" s="190">
        <v>0</v>
      </c>
    </row>
    <row r="4837" spans="1:15">
      <c r="A4837" s="465">
        <v>4816</v>
      </c>
      <c r="B4837" s="686">
        <f>IF(Input_series!B4833="","",Input_series!B4833)</f>
        <v>6</v>
      </c>
      <c r="C4837" s="687">
        <f>IF(Input_series!C4833="","",Input_series!C4833)</f>
        <v>19</v>
      </c>
      <c r="D4837" s="687">
        <f>IF(Input_series!D4833="","",Input_series!D4833)</f>
        <v>16</v>
      </c>
      <c r="E4837" s="360">
        <v>1.8315002353323015E-6</v>
      </c>
      <c r="F4837" s="15">
        <v>0</v>
      </c>
      <c r="G4837" s="15">
        <v>0</v>
      </c>
      <c r="H4837" s="5">
        <v>0</v>
      </c>
      <c r="I4837" s="5">
        <v>0</v>
      </c>
      <c r="J4837" s="190">
        <v>0</v>
      </c>
      <c r="K4837" s="190">
        <v>0</v>
      </c>
      <c r="L4837" s="190">
        <v>1.8315002353323017E-6</v>
      </c>
      <c r="M4837" s="190">
        <v>0</v>
      </c>
      <c r="N4837" s="190">
        <v>0</v>
      </c>
      <c r="O4837" s="190">
        <v>0</v>
      </c>
    </row>
    <row r="4838" spans="1:15">
      <c r="A4838" s="465">
        <v>4817</v>
      </c>
      <c r="B4838" s="686">
        <f>IF(Input_series!B4834="","",Input_series!B4834)</f>
        <v>6</v>
      </c>
      <c r="C4838" s="687">
        <f>IF(Input_series!C4834="","",Input_series!C4834)</f>
        <v>19</v>
      </c>
      <c r="D4838" s="687">
        <f>IF(Input_series!D4834="","",Input_series!D4834)</f>
        <v>17</v>
      </c>
      <c r="E4838" s="360">
        <v>1.8315002353323019E-6</v>
      </c>
      <c r="F4838" s="15">
        <v>0</v>
      </c>
      <c r="G4838" s="15">
        <v>0</v>
      </c>
      <c r="H4838" s="5">
        <v>0</v>
      </c>
      <c r="I4838" s="5">
        <v>0</v>
      </c>
      <c r="J4838" s="190">
        <v>0</v>
      </c>
      <c r="K4838" s="190">
        <v>0</v>
      </c>
      <c r="L4838" s="190">
        <v>1.8315002353323017E-6</v>
      </c>
      <c r="M4838" s="190">
        <v>0</v>
      </c>
      <c r="N4838" s="190">
        <v>0</v>
      </c>
      <c r="O4838" s="190">
        <v>0</v>
      </c>
    </row>
    <row r="4839" spans="1:15">
      <c r="A4839" s="465">
        <v>4818</v>
      </c>
      <c r="B4839" s="686">
        <f>IF(Input_series!B4835="","",Input_series!B4835)</f>
        <v>6</v>
      </c>
      <c r="C4839" s="687">
        <f>IF(Input_series!C4835="","",Input_series!C4835)</f>
        <v>19</v>
      </c>
      <c r="D4839" s="687">
        <f>IF(Input_series!D4835="","",Input_series!D4835)</f>
        <v>18</v>
      </c>
      <c r="E4839" s="360">
        <v>882.62240278301249</v>
      </c>
      <c r="F4839" s="15">
        <v>882.6224009515123</v>
      </c>
      <c r="G4839" s="15">
        <v>-887.39175631938633</v>
      </c>
      <c r="H4839" s="5">
        <v>0</v>
      </c>
      <c r="I4839" s="5">
        <v>0</v>
      </c>
      <c r="J4839" s="190">
        <v>0</v>
      </c>
      <c r="K4839" s="190">
        <v>0</v>
      </c>
      <c r="L4839" s="190">
        <v>1.8315002353323017E-6</v>
      </c>
      <c r="M4839" s="190">
        <v>0</v>
      </c>
      <c r="N4839" s="190">
        <v>0</v>
      </c>
      <c r="O4839" s="190">
        <v>0</v>
      </c>
    </row>
    <row r="4840" spans="1:15">
      <c r="A4840" s="465">
        <v>4819</v>
      </c>
      <c r="B4840" s="686">
        <f>IF(Input_series!B4836="","",Input_series!B4836)</f>
        <v>6</v>
      </c>
      <c r="C4840" s="687">
        <f>IF(Input_series!C4836="","",Input_series!C4836)</f>
        <v>19</v>
      </c>
      <c r="D4840" s="687">
        <f>IF(Input_series!D4836="","",Input_series!D4836)</f>
        <v>19</v>
      </c>
      <c r="E4840" s="360">
        <v>1097.7969494488611</v>
      </c>
      <c r="F4840" s="15">
        <v>1097.796947617361</v>
      </c>
      <c r="G4840" s="15">
        <v>-1106.7784402450568</v>
      </c>
      <c r="H4840" s="5">
        <v>0</v>
      </c>
      <c r="I4840" s="5">
        <v>0</v>
      </c>
      <c r="J4840" s="190">
        <v>0</v>
      </c>
      <c r="K4840" s="190">
        <v>0</v>
      </c>
      <c r="L4840" s="190">
        <v>1.8315002353323017E-6</v>
      </c>
      <c r="M4840" s="190">
        <v>0</v>
      </c>
      <c r="N4840" s="190">
        <v>0</v>
      </c>
      <c r="O4840" s="190">
        <v>0</v>
      </c>
    </row>
    <row r="4841" spans="1:15">
      <c r="A4841" s="465">
        <v>4820</v>
      </c>
      <c r="B4841" s="686">
        <f>IF(Input_series!B4837="","",Input_series!B4837)</f>
        <v>6</v>
      </c>
      <c r="C4841" s="687">
        <f>IF(Input_series!C4837="","",Input_series!C4837)</f>
        <v>19</v>
      </c>
      <c r="D4841" s="687">
        <f>IF(Input_series!D4837="","",Input_series!D4837)</f>
        <v>20</v>
      </c>
      <c r="E4841" s="360">
        <v>1311.3664048317544</v>
      </c>
      <c r="F4841" s="15">
        <v>1311.3664030002542</v>
      </c>
      <c r="G4841" s="15">
        <v>-1324.7702928206131</v>
      </c>
      <c r="H4841" s="5">
        <v>0</v>
      </c>
      <c r="I4841" s="5">
        <v>0</v>
      </c>
      <c r="J4841" s="190">
        <v>0</v>
      </c>
      <c r="K4841" s="190">
        <v>0</v>
      </c>
      <c r="L4841" s="190">
        <v>1.8315002353323017E-6</v>
      </c>
      <c r="M4841" s="190">
        <v>0</v>
      </c>
      <c r="N4841" s="190">
        <v>0</v>
      </c>
      <c r="O4841" s="190">
        <v>0</v>
      </c>
    </row>
    <row r="4842" spans="1:15">
      <c r="A4842" s="465">
        <v>4821</v>
      </c>
      <c r="B4842" s="686">
        <f>IF(Input_series!B4838="","",Input_series!B4838)</f>
        <v>6</v>
      </c>
      <c r="C4842" s="687">
        <f>IF(Input_series!C4838="","",Input_series!C4838)</f>
        <v>19</v>
      </c>
      <c r="D4842" s="687">
        <f>IF(Input_series!D4838="","",Input_series!D4838)</f>
        <v>21</v>
      </c>
      <c r="E4842" s="360">
        <v>1279.4745323683289</v>
      </c>
      <c r="F4842" s="15">
        <v>1279.4745305368285</v>
      </c>
      <c r="G4842" s="15">
        <v>-1295.2882508687796</v>
      </c>
      <c r="H4842" s="5">
        <v>0</v>
      </c>
      <c r="I4842" s="5">
        <v>0</v>
      </c>
      <c r="J4842" s="190">
        <v>0</v>
      </c>
      <c r="K4842" s="190">
        <v>0</v>
      </c>
      <c r="L4842" s="190">
        <v>1.8315002353323017E-6</v>
      </c>
      <c r="M4842" s="190">
        <v>0</v>
      </c>
      <c r="N4842" s="190">
        <v>0</v>
      </c>
      <c r="O4842" s="190">
        <v>0</v>
      </c>
    </row>
    <row r="4843" spans="1:15">
      <c r="A4843" s="465">
        <v>4822</v>
      </c>
      <c r="B4843" s="686">
        <f>IF(Input_series!B4839="","",Input_series!B4839)</f>
        <v>6</v>
      </c>
      <c r="C4843" s="687">
        <f>IF(Input_series!C4839="","",Input_series!C4839)</f>
        <v>19</v>
      </c>
      <c r="D4843" s="687">
        <f>IF(Input_series!D4839="","",Input_series!D4839)</f>
        <v>22</v>
      </c>
      <c r="E4843" s="360">
        <v>1247.8461341034144</v>
      </c>
      <c r="F4843" s="15">
        <v>1247.8461322719143</v>
      </c>
      <c r="G4843" s="15">
        <v>-1266.2520689883893</v>
      </c>
      <c r="H4843" s="5">
        <v>0</v>
      </c>
      <c r="I4843" s="5">
        <v>0</v>
      </c>
      <c r="J4843" s="190">
        <v>0</v>
      </c>
      <c r="K4843" s="190">
        <v>0</v>
      </c>
      <c r="L4843" s="190">
        <v>1.8315002353323017E-6</v>
      </c>
      <c r="M4843" s="190">
        <v>0</v>
      </c>
      <c r="N4843" s="190">
        <v>0</v>
      </c>
      <c r="O4843" s="190">
        <v>0</v>
      </c>
    </row>
    <row r="4844" spans="1:15">
      <c r="A4844" s="465">
        <v>4823</v>
      </c>
      <c r="B4844" s="686">
        <f>IF(Input_series!B4840="","",Input_series!B4840)</f>
        <v>6</v>
      </c>
      <c r="C4844" s="687">
        <f>IF(Input_series!C4840="","",Input_series!C4840)</f>
        <v>19</v>
      </c>
      <c r="D4844" s="687">
        <f>IF(Input_series!D4840="","",Input_series!D4840)</f>
        <v>23</v>
      </c>
      <c r="E4844" s="360">
        <v>1216.3951813109804</v>
      </c>
      <c r="F4844" s="15">
        <v>1216.3951794794802</v>
      </c>
      <c r="G4844" s="15">
        <v>-1237.5782960219487</v>
      </c>
      <c r="H4844" s="5">
        <v>0</v>
      </c>
      <c r="I4844" s="5">
        <v>0</v>
      </c>
      <c r="J4844" s="190">
        <v>0</v>
      </c>
      <c r="K4844" s="190">
        <v>0</v>
      </c>
      <c r="L4844" s="190">
        <v>1.8315002353323017E-6</v>
      </c>
      <c r="M4844" s="190">
        <v>0</v>
      </c>
      <c r="N4844" s="190">
        <v>0</v>
      </c>
      <c r="O4844" s="190">
        <v>0</v>
      </c>
    </row>
    <row r="4845" spans="1:15">
      <c r="A4845" s="465">
        <v>4824</v>
      </c>
      <c r="B4845" s="686">
        <f>IF(Input_series!B4841="","",Input_series!B4841)</f>
        <v>6</v>
      </c>
      <c r="C4845" s="687">
        <f>IF(Input_series!C4841="","",Input_series!C4841)</f>
        <v>19</v>
      </c>
      <c r="D4845" s="687">
        <f>IF(Input_series!D4841="","",Input_series!D4841)</f>
        <v>24</v>
      </c>
      <c r="E4845" s="360">
        <v>1448.3539503854686</v>
      </c>
      <c r="F4845" s="15">
        <v>1448.3539485539684</v>
      </c>
      <c r="G4845" s="15">
        <v>-1475.941575990058</v>
      </c>
      <c r="H4845" s="5">
        <v>0</v>
      </c>
      <c r="I4845" s="5">
        <v>0</v>
      </c>
      <c r="J4845" s="190">
        <v>0</v>
      </c>
      <c r="K4845" s="190">
        <v>0</v>
      </c>
      <c r="L4845" s="190">
        <v>1.8315002353323017E-6</v>
      </c>
      <c r="M4845" s="190">
        <v>0</v>
      </c>
      <c r="N4845" s="190">
        <v>0</v>
      </c>
      <c r="O4845" s="190">
        <v>0</v>
      </c>
    </row>
    <row r="4846" spans="1:15">
      <c r="A4846" s="465">
        <v>4825</v>
      </c>
      <c r="B4846" s="686">
        <f>IF(Input_series!B4842="","",Input_series!B4842)</f>
        <v>6</v>
      </c>
      <c r="C4846" s="687">
        <f>IF(Input_series!C4842="","",Input_series!C4842)</f>
        <v>20</v>
      </c>
      <c r="D4846" s="687">
        <f>IF(Input_series!D4842="","",Input_series!D4842)</f>
        <v>1</v>
      </c>
      <c r="E4846" s="360">
        <v>1684.175930100705</v>
      </c>
      <c r="F4846" s="15">
        <v>1684.1759282692049</v>
      </c>
      <c r="G4846" s="15">
        <v>-1717.5070032032654</v>
      </c>
      <c r="H4846" s="5">
        <v>0</v>
      </c>
      <c r="I4846" s="5">
        <v>0</v>
      </c>
      <c r="J4846" s="190">
        <v>0</v>
      </c>
      <c r="K4846" s="190">
        <v>0</v>
      </c>
      <c r="L4846" s="190">
        <v>1.8315002353323017E-6</v>
      </c>
      <c r="M4846" s="190">
        <v>0</v>
      </c>
      <c r="N4846" s="190">
        <v>0</v>
      </c>
      <c r="O4846" s="190">
        <v>0</v>
      </c>
    </row>
    <row r="4847" spans="1:15">
      <c r="A4847" s="465">
        <v>4826</v>
      </c>
      <c r="B4847" s="686">
        <f>IF(Input_series!B4843="","",Input_series!B4843)</f>
        <v>6</v>
      </c>
      <c r="C4847" s="687">
        <f>IF(Input_series!C4843="","",Input_series!C4843)</f>
        <v>20</v>
      </c>
      <c r="D4847" s="687">
        <f>IF(Input_series!D4843="","",Input_series!D4843)</f>
        <v>2</v>
      </c>
      <c r="E4847" s="360">
        <v>1733.266303876133</v>
      </c>
      <c r="F4847" s="15">
        <v>1733.2663020446328</v>
      </c>
      <c r="G4847" s="15">
        <v>-1768.0234011922603</v>
      </c>
      <c r="H4847" s="5">
        <v>0</v>
      </c>
      <c r="I4847" s="5">
        <v>0</v>
      </c>
      <c r="J4847" s="190">
        <v>0</v>
      </c>
      <c r="K4847" s="190">
        <v>0</v>
      </c>
      <c r="L4847" s="190">
        <v>1.8315002353323017E-6</v>
      </c>
      <c r="M4847" s="190">
        <v>0</v>
      </c>
      <c r="N4847" s="190">
        <v>0</v>
      </c>
      <c r="O4847" s="190">
        <v>0</v>
      </c>
    </row>
    <row r="4848" spans="1:15">
      <c r="A4848" s="465">
        <v>4827</v>
      </c>
      <c r="B4848" s="686">
        <f>IF(Input_series!B4844="","",Input_series!B4844)</f>
        <v>6</v>
      </c>
      <c r="C4848" s="687">
        <f>IF(Input_series!C4844="","",Input_series!C4844)</f>
        <v>20</v>
      </c>
      <c r="D4848" s="687">
        <f>IF(Input_series!D4844="","",Input_series!D4844)</f>
        <v>3</v>
      </c>
      <c r="E4848" s="360">
        <v>1.8315002353323017E-6</v>
      </c>
      <c r="F4848" s="15">
        <v>0</v>
      </c>
      <c r="G4848" s="15">
        <v>0</v>
      </c>
      <c r="H4848" s="5">
        <v>0</v>
      </c>
      <c r="I4848" s="5">
        <v>0</v>
      </c>
      <c r="J4848" s="190">
        <v>0</v>
      </c>
      <c r="K4848" s="190">
        <v>0</v>
      </c>
      <c r="L4848" s="190">
        <v>1.8315002353323017E-6</v>
      </c>
      <c r="M4848" s="190">
        <v>0</v>
      </c>
      <c r="N4848" s="190">
        <v>0</v>
      </c>
      <c r="O4848" s="190">
        <v>0</v>
      </c>
    </row>
    <row r="4849" spans="1:15">
      <c r="A4849" s="465">
        <v>4828</v>
      </c>
      <c r="B4849" s="686">
        <f>IF(Input_series!B4845="","",Input_series!B4845)</f>
        <v>6</v>
      </c>
      <c r="C4849" s="687">
        <f>IF(Input_series!C4845="","",Input_series!C4845)</f>
        <v>20</v>
      </c>
      <c r="D4849" s="687">
        <f>IF(Input_series!D4845="","",Input_series!D4845)</f>
        <v>4</v>
      </c>
      <c r="E4849" s="360">
        <v>1.8315002353323019E-6</v>
      </c>
      <c r="F4849" s="15">
        <v>0</v>
      </c>
      <c r="G4849" s="15">
        <v>0</v>
      </c>
      <c r="H4849" s="5">
        <v>0</v>
      </c>
      <c r="I4849" s="5">
        <v>0</v>
      </c>
      <c r="J4849" s="190">
        <v>0</v>
      </c>
      <c r="K4849" s="190">
        <v>0</v>
      </c>
      <c r="L4849" s="190">
        <v>1.8315002353323017E-6</v>
      </c>
      <c r="M4849" s="190">
        <v>0</v>
      </c>
      <c r="N4849" s="190">
        <v>0</v>
      </c>
      <c r="O4849" s="190">
        <v>0</v>
      </c>
    </row>
    <row r="4850" spans="1:15">
      <c r="A4850" s="465">
        <v>4829</v>
      </c>
      <c r="B4850" s="686">
        <f>IF(Input_series!B4846="","",Input_series!B4846)</f>
        <v>6</v>
      </c>
      <c r="C4850" s="687">
        <f>IF(Input_series!C4846="","",Input_series!C4846)</f>
        <v>20</v>
      </c>
      <c r="D4850" s="687">
        <f>IF(Input_series!D4846="","",Input_series!D4846)</f>
        <v>5</v>
      </c>
      <c r="E4850" s="360">
        <v>1.8315002353323017E-6</v>
      </c>
      <c r="F4850" s="15">
        <v>0</v>
      </c>
      <c r="G4850" s="15">
        <v>0</v>
      </c>
      <c r="H4850" s="5">
        <v>0</v>
      </c>
      <c r="I4850" s="5">
        <v>0</v>
      </c>
      <c r="J4850" s="190">
        <v>0</v>
      </c>
      <c r="K4850" s="190">
        <v>0</v>
      </c>
      <c r="L4850" s="190">
        <v>1.8315002353323017E-6</v>
      </c>
      <c r="M4850" s="190">
        <v>0</v>
      </c>
      <c r="N4850" s="190">
        <v>0</v>
      </c>
      <c r="O4850" s="190">
        <v>0</v>
      </c>
    </row>
    <row r="4851" spans="1:15">
      <c r="A4851" s="465">
        <v>4830</v>
      </c>
      <c r="B4851" s="686">
        <f>IF(Input_series!B4847="","",Input_series!B4847)</f>
        <v>6</v>
      </c>
      <c r="C4851" s="687">
        <f>IF(Input_series!C4847="","",Input_series!C4847)</f>
        <v>20</v>
      </c>
      <c r="D4851" s="687">
        <f>IF(Input_series!D4847="","",Input_series!D4847)</f>
        <v>6</v>
      </c>
      <c r="E4851" s="360">
        <v>518.50716686357282</v>
      </c>
      <c r="F4851" s="15">
        <v>518.50716503207252</v>
      </c>
      <c r="G4851" s="15">
        <v>-528.64157866018354</v>
      </c>
      <c r="H4851" s="5">
        <v>0</v>
      </c>
      <c r="I4851" s="5">
        <v>0</v>
      </c>
      <c r="J4851" s="190">
        <v>0</v>
      </c>
      <c r="K4851" s="190">
        <v>0</v>
      </c>
      <c r="L4851" s="190">
        <v>1.8315002353323017E-6</v>
      </c>
      <c r="M4851" s="190">
        <v>0</v>
      </c>
      <c r="N4851" s="190">
        <v>0</v>
      </c>
      <c r="O4851" s="190">
        <v>0</v>
      </c>
    </row>
    <row r="4852" spans="1:15">
      <c r="A4852" s="465">
        <v>4831</v>
      </c>
      <c r="B4852" s="686">
        <f>IF(Input_series!B4848="","",Input_series!B4848)</f>
        <v>6</v>
      </c>
      <c r="C4852" s="687">
        <f>IF(Input_series!C4848="","",Input_series!C4848)</f>
        <v>20</v>
      </c>
      <c r="D4852" s="687">
        <f>IF(Input_series!D4848="","",Input_series!D4848)</f>
        <v>7</v>
      </c>
      <c r="E4852" s="360">
        <v>1.8315002353323015E-6</v>
      </c>
      <c r="F4852" s="15">
        <v>0</v>
      </c>
      <c r="G4852" s="15">
        <v>0</v>
      </c>
      <c r="H4852" s="5">
        <v>0</v>
      </c>
      <c r="I4852" s="5">
        <v>0</v>
      </c>
      <c r="J4852" s="190">
        <v>0</v>
      </c>
      <c r="K4852" s="190">
        <v>0</v>
      </c>
      <c r="L4852" s="190">
        <v>1.8315002353323017E-6</v>
      </c>
      <c r="M4852" s="190">
        <v>0</v>
      </c>
      <c r="N4852" s="190">
        <v>0</v>
      </c>
      <c r="O4852" s="190">
        <v>0</v>
      </c>
    </row>
    <row r="4853" spans="1:15">
      <c r="A4853" s="465">
        <v>4832</v>
      </c>
      <c r="B4853" s="686">
        <f>IF(Input_series!B4849="","",Input_series!B4849)</f>
        <v>6</v>
      </c>
      <c r="C4853" s="687">
        <f>IF(Input_series!C4849="","",Input_series!C4849)</f>
        <v>20</v>
      </c>
      <c r="D4853" s="687">
        <f>IF(Input_series!D4849="","",Input_series!D4849)</f>
        <v>8</v>
      </c>
      <c r="E4853" s="360">
        <v>1.8315002353323017E-6</v>
      </c>
      <c r="F4853" s="15">
        <v>0</v>
      </c>
      <c r="G4853" s="15">
        <v>0</v>
      </c>
      <c r="H4853" s="5">
        <v>0</v>
      </c>
      <c r="I4853" s="5">
        <v>0</v>
      </c>
      <c r="J4853" s="190">
        <v>0</v>
      </c>
      <c r="K4853" s="190">
        <v>0</v>
      </c>
      <c r="L4853" s="190">
        <v>1.8315002353323017E-6</v>
      </c>
      <c r="M4853" s="190">
        <v>0</v>
      </c>
      <c r="N4853" s="190">
        <v>0</v>
      </c>
      <c r="O4853" s="190">
        <v>0</v>
      </c>
    </row>
    <row r="4854" spans="1:15">
      <c r="A4854" s="465">
        <v>4833</v>
      </c>
      <c r="B4854" s="686">
        <f>IF(Input_series!B4850="","",Input_series!B4850)</f>
        <v>6</v>
      </c>
      <c r="C4854" s="687">
        <f>IF(Input_series!C4850="","",Input_series!C4850)</f>
        <v>20</v>
      </c>
      <c r="D4854" s="687">
        <f>IF(Input_series!D4850="","",Input_series!D4850)</f>
        <v>9</v>
      </c>
      <c r="E4854" s="360">
        <v>1.8315002353323015E-6</v>
      </c>
      <c r="F4854" s="15">
        <v>0</v>
      </c>
      <c r="G4854" s="15">
        <v>0</v>
      </c>
      <c r="H4854" s="5">
        <v>0</v>
      </c>
      <c r="I4854" s="5">
        <v>0</v>
      </c>
      <c r="J4854" s="190">
        <v>0</v>
      </c>
      <c r="K4854" s="190">
        <v>0</v>
      </c>
      <c r="L4854" s="190">
        <v>1.8315002353323017E-6</v>
      </c>
      <c r="M4854" s="190">
        <v>0</v>
      </c>
      <c r="N4854" s="190">
        <v>0</v>
      </c>
      <c r="O4854" s="190">
        <v>0</v>
      </c>
    </row>
    <row r="4855" spans="1:15">
      <c r="A4855" s="465">
        <v>4834</v>
      </c>
      <c r="B4855" s="686">
        <f>IF(Input_series!B4851="","",Input_series!B4851)</f>
        <v>6</v>
      </c>
      <c r="C4855" s="687">
        <f>IF(Input_series!C4851="","",Input_series!C4851)</f>
        <v>20</v>
      </c>
      <c r="D4855" s="687">
        <f>IF(Input_series!D4851="","",Input_series!D4851)</f>
        <v>10</v>
      </c>
      <c r="E4855" s="360">
        <v>1.8315002353323019E-6</v>
      </c>
      <c r="F4855" s="15">
        <v>0</v>
      </c>
      <c r="G4855" s="15">
        <v>0</v>
      </c>
      <c r="H4855" s="5">
        <v>0</v>
      </c>
      <c r="I4855" s="5">
        <v>0</v>
      </c>
      <c r="J4855" s="190">
        <v>0</v>
      </c>
      <c r="K4855" s="190">
        <v>0</v>
      </c>
      <c r="L4855" s="190">
        <v>1.8315002353323017E-6</v>
      </c>
      <c r="M4855" s="190">
        <v>0</v>
      </c>
      <c r="N4855" s="190">
        <v>0</v>
      </c>
      <c r="O4855" s="190">
        <v>0</v>
      </c>
    </row>
    <row r="4856" spans="1:15">
      <c r="A4856" s="465">
        <v>4835</v>
      </c>
      <c r="B4856" s="686">
        <f>IF(Input_series!B4852="","",Input_series!B4852)</f>
        <v>6</v>
      </c>
      <c r="C4856" s="687">
        <f>IF(Input_series!C4852="","",Input_series!C4852)</f>
        <v>20</v>
      </c>
      <c r="D4856" s="687">
        <f>IF(Input_series!D4852="","",Input_series!D4852)</f>
        <v>11</v>
      </c>
      <c r="E4856" s="360">
        <v>1.8315002353323017E-6</v>
      </c>
      <c r="F4856" s="15">
        <v>0</v>
      </c>
      <c r="G4856" s="15">
        <v>0</v>
      </c>
      <c r="H4856" s="5">
        <v>0</v>
      </c>
      <c r="I4856" s="5">
        <v>0</v>
      </c>
      <c r="J4856" s="190">
        <v>0</v>
      </c>
      <c r="K4856" s="190">
        <v>0</v>
      </c>
      <c r="L4856" s="190">
        <v>1.8315002353323017E-6</v>
      </c>
      <c r="M4856" s="190">
        <v>0</v>
      </c>
      <c r="N4856" s="190">
        <v>0</v>
      </c>
      <c r="O4856" s="190">
        <v>0</v>
      </c>
    </row>
    <row r="4857" spans="1:15">
      <c r="A4857" s="465">
        <v>4836</v>
      </c>
      <c r="B4857" s="686">
        <f>IF(Input_series!B4853="","",Input_series!B4853)</f>
        <v>6</v>
      </c>
      <c r="C4857" s="687">
        <f>IF(Input_series!C4853="","",Input_series!C4853)</f>
        <v>20</v>
      </c>
      <c r="D4857" s="687">
        <f>IF(Input_series!D4853="","",Input_series!D4853)</f>
        <v>12</v>
      </c>
      <c r="E4857" s="360">
        <v>526.80471830953115</v>
      </c>
      <c r="F4857" s="15">
        <v>526.80471647803097</v>
      </c>
      <c r="G4857" s="15">
        <v>-531.98892603010302</v>
      </c>
      <c r="H4857" s="5">
        <v>0</v>
      </c>
      <c r="I4857" s="5">
        <v>0</v>
      </c>
      <c r="J4857" s="190">
        <v>0</v>
      </c>
      <c r="K4857" s="190">
        <v>0</v>
      </c>
      <c r="L4857" s="190">
        <v>1.8315002353323017E-6</v>
      </c>
      <c r="M4857" s="190">
        <v>0</v>
      </c>
      <c r="N4857" s="190">
        <v>0</v>
      </c>
      <c r="O4857" s="190">
        <v>0</v>
      </c>
    </row>
    <row r="4858" spans="1:15">
      <c r="A4858" s="465">
        <v>4837</v>
      </c>
      <c r="B4858" s="686">
        <f>IF(Input_series!B4854="","",Input_series!B4854)</f>
        <v>6</v>
      </c>
      <c r="C4858" s="687">
        <f>IF(Input_series!C4854="","",Input_series!C4854)</f>
        <v>20</v>
      </c>
      <c r="D4858" s="687">
        <f>IF(Input_series!D4854="","",Input_series!D4854)</f>
        <v>13</v>
      </c>
      <c r="E4858" s="360">
        <v>1.8315002353323019E-6</v>
      </c>
      <c r="F4858" s="15">
        <v>0</v>
      </c>
      <c r="G4858" s="15">
        <v>0</v>
      </c>
      <c r="H4858" s="5">
        <v>0</v>
      </c>
      <c r="I4858" s="5">
        <v>0</v>
      </c>
      <c r="J4858" s="190">
        <v>0</v>
      </c>
      <c r="K4858" s="190">
        <v>0</v>
      </c>
      <c r="L4858" s="190">
        <v>1.8315002353323017E-6</v>
      </c>
      <c r="M4858" s="190">
        <v>0</v>
      </c>
      <c r="N4858" s="190">
        <v>0</v>
      </c>
      <c r="O4858" s="190">
        <v>0</v>
      </c>
    </row>
    <row r="4859" spans="1:15">
      <c r="A4859" s="465">
        <v>4838</v>
      </c>
      <c r="B4859" s="686">
        <f>IF(Input_series!B4855="","",Input_series!B4855)</f>
        <v>6</v>
      </c>
      <c r="C4859" s="687">
        <f>IF(Input_series!C4855="","",Input_series!C4855)</f>
        <v>20</v>
      </c>
      <c r="D4859" s="687">
        <f>IF(Input_series!D4855="","",Input_series!D4855)</f>
        <v>14</v>
      </c>
      <c r="E4859" s="360">
        <v>1763.1997506508746</v>
      </c>
      <c r="F4859" s="15">
        <v>1763.1997488193742</v>
      </c>
      <c r="G4859" s="15">
        <v>-1776.6357420786267</v>
      </c>
      <c r="H4859" s="5">
        <v>0</v>
      </c>
      <c r="I4859" s="5">
        <v>0</v>
      </c>
      <c r="J4859" s="190">
        <v>0</v>
      </c>
      <c r="K4859" s="190">
        <v>0</v>
      </c>
      <c r="L4859" s="190">
        <v>1.8315002353323017E-6</v>
      </c>
      <c r="M4859" s="190">
        <v>0</v>
      </c>
      <c r="N4859" s="190">
        <v>0</v>
      </c>
      <c r="O4859" s="190">
        <v>0</v>
      </c>
    </row>
    <row r="4860" spans="1:15">
      <c r="A4860" s="465">
        <v>4839</v>
      </c>
      <c r="B4860" s="686">
        <f>IF(Input_series!B4856="","",Input_series!B4856)</f>
        <v>6</v>
      </c>
      <c r="C4860" s="687">
        <f>IF(Input_series!C4856="","",Input_series!C4856)</f>
        <v>20</v>
      </c>
      <c r="D4860" s="687">
        <f>IF(Input_series!D4856="","",Input_series!D4856)</f>
        <v>15</v>
      </c>
      <c r="E4860" s="360">
        <v>1765.2352250315569</v>
      </c>
      <c r="F4860" s="15">
        <v>1765.2352232000567</v>
      </c>
      <c r="G4860" s="15">
        <v>-1777.1907429542196</v>
      </c>
      <c r="H4860" s="5">
        <v>0</v>
      </c>
      <c r="I4860" s="5">
        <v>0</v>
      </c>
      <c r="J4860" s="190">
        <v>0</v>
      </c>
      <c r="K4860" s="190">
        <v>0</v>
      </c>
      <c r="L4860" s="190">
        <v>1.8315002353323017E-6</v>
      </c>
      <c r="M4860" s="190">
        <v>0</v>
      </c>
      <c r="N4860" s="190">
        <v>0</v>
      </c>
      <c r="O4860" s="190">
        <v>0</v>
      </c>
    </row>
    <row r="4861" spans="1:15">
      <c r="A4861" s="465">
        <v>4840</v>
      </c>
      <c r="B4861" s="686">
        <f>IF(Input_series!B4857="","",Input_series!B4857)</f>
        <v>6</v>
      </c>
      <c r="C4861" s="687">
        <f>IF(Input_series!C4857="","",Input_series!C4857)</f>
        <v>20</v>
      </c>
      <c r="D4861" s="687">
        <f>IF(Input_series!D4857="","",Input_series!D4857)</f>
        <v>16</v>
      </c>
      <c r="E4861" s="360">
        <v>1767.21083251869</v>
      </c>
      <c r="F4861" s="15">
        <v>1767.2108306871896</v>
      </c>
      <c r="G4861" s="15">
        <v>-1777.7156403049623</v>
      </c>
      <c r="H4861" s="5">
        <v>0</v>
      </c>
      <c r="I4861" s="5">
        <v>0</v>
      </c>
      <c r="J4861" s="190">
        <v>0</v>
      </c>
      <c r="K4861" s="190">
        <v>0</v>
      </c>
      <c r="L4861" s="190">
        <v>1.8315002353323017E-6</v>
      </c>
      <c r="M4861" s="190">
        <v>0</v>
      </c>
      <c r="N4861" s="190">
        <v>0</v>
      </c>
      <c r="O4861" s="190">
        <v>0</v>
      </c>
    </row>
    <row r="4862" spans="1:15">
      <c r="A4862" s="465">
        <v>4841</v>
      </c>
      <c r="B4862" s="686">
        <f>IF(Input_series!B4858="","",Input_series!B4858)</f>
        <v>6</v>
      </c>
      <c r="C4862" s="687">
        <f>IF(Input_series!C4858="","",Input_series!C4858)</f>
        <v>20</v>
      </c>
      <c r="D4862" s="687">
        <f>IF(Input_series!D4858="","",Input_series!D4858)</f>
        <v>17</v>
      </c>
      <c r="E4862" s="360">
        <v>1677.2454990358431</v>
      </c>
      <c r="F4862" s="15">
        <v>1677.2454972043427</v>
      </c>
      <c r="G4862" s="15">
        <v>-1686.2115512422699</v>
      </c>
      <c r="H4862" s="5">
        <v>0</v>
      </c>
      <c r="I4862" s="5">
        <v>0</v>
      </c>
      <c r="J4862" s="190">
        <v>0</v>
      </c>
      <c r="K4862" s="190">
        <v>0</v>
      </c>
      <c r="L4862" s="190">
        <v>1.8315002353323017E-6</v>
      </c>
      <c r="M4862" s="190">
        <v>0</v>
      </c>
      <c r="N4862" s="190">
        <v>0</v>
      </c>
      <c r="O4862" s="190">
        <v>0</v>
      </c>
    </row>
    <row r="4863" spans="1:15">
      <c r="A4863" s="465">
        <v>4842</v>
      </c>
      <c r="B4863" s="686">
        <f>IF(Input_series!B4859="","",Input_series!B4859)</f>
        <v>6</v>
      </c>
      <c r="C4863" s="687">
        <f>IF(Input_series!C4859="","",Input_series!C4859)</f>
        <v>20</v>
      </c>
      <c r="D4863" s="687">
        <f>IF(Input_series!D4859="","",Input_series!D4859)</f>
        <v>18</v>
      </c>
      <c r="E4863" s="360">
        <v>1631.8517862033088</v>
      </c>
      <c r="F4863" s="15">
        <v>1631.8517843718087</v>
      </c>
      <c r="G4863" s="15">
        <v>-1644.1550981267203</v>
      </c>
      <c r="H4863" s="5">
        <v>0</v>
      </c>
      <c r="I4863" s="5">
        <v>0</v>
      </c>
      <c r="J4863" s="190">
        <v>0</v>
      </c>
      <c r="K4863" s="190">
        <v>0</v>
      </c>
      <c r="L4863" s="190">
        <v>1.8315002353323017E-6</v>
      </c>
      <c r="M4863" s="190">
        <v>0</v>
      </c>
      <c r="N4863" s="190">
        <v>0</v>
      </c>
      <c r="O4863" s="190">
        <v>0</v>
      </c>
    </row>
    <row r="4864" spans="1:15">
      <c r="A4864" s="465">
        <v>4843</v>
      </c>
      <c r="B4864" s="686">
        <f>IF(Input_series!B4860="","",Input_series!B4860)</f>
        <v>6</v>
      </c>
      <c r="C4864" s="687">
        <f>IF(Input_series!C4860="","",Input_series!C4860)</f>
        <v>20</v>
      </c>
      <c r="D4864" s="687">
        <f>IF(Input_series!D4860="","",Input_series!D4860)</f>
        <v>19</v>
      </c>
      <c r="E4864" s="360">
        <v>1581.2679729013953</v>
      </c>
      <c r="F4864" s="15">
        <v>1581.2679710698951</v>
      </c>
      <c r="G4864" s="15">
        <v>-1595.195581431557</v>
      </c>
      <c r="H4864" s="5">
        <v>0</v>
      </c>
      <c r="I4864" s="5">
        <v>0</v>
      </c>
      <c r="J4864" s="190">
        <v>0</v>
      </c>
      <c r="K4864" s="190">
        <v>0</v>
      </c>
      <c r="L4864" s="190">
        <v>1.8315002353323017E-6</v>
      </c>
      <c r="M4864" s="190">
        <v>0</v>
      </c>
      <c r="N4864" s="190">
        <v>0</v>
      </c>
      <c r="O4864" s="190">
        <v>0</v>
      </c>
    </row>
    <row r="4865" spans="1:15">
      <c r="A4865" s="465">
        <v>4844</v>
      </c>
      <c r="B4865" s="686">
        <f>IF(Input_series!B4861="","",Input_series!B4861)</f>
        <v>6</v>
      </c>
      <c r="C4865" s="687">
        <f>IF(Input_series!C4861="","",Input_series!C4861)</f>
        <v>20</v>
      </c>
      <c r="D4865" s="687">
        <f>IF(Input_series!D4861="","",Input_series!D4861)</f>
        <v>20</v>
      </c>
      <c r="E4865" s="360">
        <v>1536.1898184647603</v>
      </c>
      <c r="F4865" s="15">
        <v>1536.1898166332601</v>
      </c>
      <c r="G4865" s="15">
        <v>-1551.4339822990225</v>
      </c>
      <c r="H4865" s="5">
        <v>0</v>
      </c>
      <c r="I4865" s="5">
        <v>0</v>
      </c>
      <c r="J4865" s="190">
        <v>0</v>
      </c>
      <c r="K4865" s="190">
        <v>0</v>
      </c>
      <c r="L4865" s="190">
        <v>1.8315002353323017E-6</v>
      </c>
      <c r="M4865" s="190">
        <v>0</v>
      </c>
      <c r="N4865" s="190">
        <v>0</v>
      </c>
      <c r="O4865" s="190">
        <v>0</v>
      </c>
    </row>
    <row r="4866" spans="1:15">
      <c r="A4866" s="465">
        <v>4845</v>
      </c>
      <c r="B4866" s="686">
        <f>IF(Input_series!B4862="","",Input_series!B4862)</f>
        <v>6</v>
      </c>
      <c r="C4866" s="687">
        <f>IF(Input_series!C4862="","",Input_series!C4862)</f>
        <v>20</v>
      </c>
      <c r="D4866" s="687">
        <f>IF(Input_series!D4862="","",Input_series!D4862)</f>
        <v>21</v>
      </c>
      <c r="E4866" s="360">
        <v>1319.575053940792</v>
      </c>
      <c r="F4866" s="15">
        <v>1319.5750521092918</v>
      </c>
      <c r="G4866" s="15">
        <v>-1336.3116827346089</v>
      </c>
      <c r="H4866" s="5">
        <v>0</v>
      </c>
      <c r="I4866" s="5">
        <v>0</v>
      </c>
      <c r="J4866" s="190">
        <v>0</v>
      </c>
      <c r="K4866" s="190">
        <v>0</v>
      </c>
      <c r="L4866" s="190">
        <v>1.8315002353323017E-6</v>
      </c>
      <c r="M4866" s="190">
        <v>0</v>
      </c>
      <c r="N4866" s="190">
        <v>0</v>
      </c>
      <c r="O4866" s="190">
        <v>0</v>
      </c>
    </row>
    <row r="4867" spans="1:15">
      <c r="A4867" s="465">
        <v>4846</v>
      </c>
      <c r="B4867" s="686">
        <f>IF(Input_series!B4863="","",Input_series!B4863)</f>
        <v>6</v>
      </c>
      <c r="C4867" s="687">
        <f>IF(Input_series!C4863="","",Input_series!C4863)</f>
        <v>20</v>
      </c>
      <c r="D4867" s="687">
        <f>IF(Input_series!D4863="","",Input_series!D4863)</f>
        <v>22</v>
      </c>
      <c r="E4867" s="360">
        <v>1099.5010007068538</v>
      </c>
      <c r="F4867" s="15">
        <v>1099.5009988753534</v>
      </c>
      <c r="G4867" s="15">
        <v>-1116.6446201446904</v>
      </c>
      <c r="H4867" s="5">
        <v>0</v>
      </c>
      <c r="I4867" s="5">
        <v>0</v>
      </c>
      <c r="J4867" s="190">
        <v>0</v>
      </c>
      <c r="K4867" s="190">
        <v>0</v>
      </c>
      <c r="L4867" s="190">
        <v>1.8315002353323017E-6</v>
      </c>
      <c r="M4867" s="190">
        <v>0</v>
      </c>
      <c r="N4867" s="190">
        <v>0</v>
      </c>
      <c r="O4867" s="190">
        <v>0</v>
      </c>
    </row>
    <row r="4868" spans="1:15">
      <c r="A4868" s="465">
        <v>4847</v>
      </c>
      <c r="B4868" s="686">
        <f>IF(Input_series!B4864="","",Input_series!B4864)</f>
        <v>6</v>
      </c>
      <c r="C4868" s="687">
        <f>IF(Input_series!C4864="","",Input_series!C4864)</f>
        <v>20</v>
      </c>
      <c r="D4868" s="687">
        <f>IF(Input_series!D4864="","",Input_series!D4864)</f>
        <v>23</v>
      </c>
      <c r="E4868" s="360">
        <v>1.8315002353323019E-6</v>
      </c>
      <c r="F4868" s="15">
        <v>0</v>
      </c>
      <c r="G4868" s="15">
        <v>0</v>
      </c>
      <c r="H4868" s="5">
        <v>0</v>
      </c>
      <c r="I4868" s="5">
        <v>0</v>
      </c>
      <c r="J4868" s="190">
        <v>0</v>
      </c>
      <c r="K4868" s="190">
        <v>0</v>
      </c>
      <c r="L4868" s="190">
        <v>1.8315002353323017E-6</v>
      </c>
      <c r="M4868" s="190">
        <v>0</v>
      </c>
      <c r="N4868" s="190">
        <v>0</v>
      </c>
      <c r="O4868" s="190">
        <v>0</v>
      </c>
    </row>
    <row r="4869" spans="1:15">
      <c r="A4869" s="465">
        <v>4848</v>
      </c>
      <c r="B4869" s="686">
        <f>IF(Input_series!B4865="","",Input_series!B4865)</f>
        <v>6</v>
      </c>
      <c r="C4869" s="687">
        <f>IF(Input_series!C4865="","",Input_series!C4865)</f>
        <v>20</v>
      </c>
      <c r="D4869" s="687">
        <f>IF(Input_series!D4865="","",Input_series!D4865)</f>
        <v>24</v>
      </c>
      <c r="E4869" s="360">
        <v>1.8315002353323017E-6</v>
      </c>
      <c r="F4869" s="15">
        <v>0</v>
      </c>
      <c r="G4869" s="15">
        <v>0</v>
      </c>
      <c r="H4869" s="5">
        <v>0</v>
      </c>
      <c r="I4869" s="5">
        <v>0</v>
      </c>
      <c r="J4869" s="190">
        <v>0</v>
      </c>
      <c r="K4869" s="190">
        <v>0</v>
      </c>
      <c r="L4869" s="190">
        <v>1.8315002353323017E-6</v>
      </c>
      <c r="M4869" s="190">
        <v>0</v>
      </c>
      <c r="N4869" s="190">
        <v>0</v>
      </c>
      <c r="O4869" s="190">
        <v>0</v>
      </c>
    </row>
    <row r="4870" spans="1:15">
      <c r="A4870" s="465">
        <v>4849</v>
      </c>
      <c r="B4870" s="686">
        <f>IF(Input_series!B4866="","",Input_series!B4866)</f>
        <v>6</v>
      </c>
      <c r="C4870" s="687">
        <f>IF(Input_series!C4866="","",Input_series!C4866)</f>
        <v>21</v>
      </c>
      <c r="D4870" s="687">
        <f>IF(Input_series!D4866="","",Input_series!D4866)</f>
        <v>1</v>
      </c>
      <c r="E4870" s="360">
        <v>1.8315002353323017E-6</v>
      </c>
      <c r="F4870" s="15">
        <v>0</v>
      </c>
      <c r="G4870" s="15">
        <v>0</v>
      </c>
      <c r="H4870" s="5">
        <v>0</v>
      </c>
      <c r="I4870" s="5">
        <v>0</v>
      </c>
      <c r="J4870" s="190">
        <v>0</v>
      </c>
      <c r="K4870" s="190">
        <v>0</v>
      </c>
      <c r="L4870" s="190">
        <v>1.8315002353323017E-6</v>
      </c>
      <c r="M4870" s="190">
        <v>0</v>
      </c>
      <c r="N4870" s="190">
        <v>0</v>
      </c>
      <c r="O4870" s="190">
        <v>0</v>
      </c>
    </row>
    <row r="4871" spans="1:15">
      <c r="A4871" s="465">
        <v>4850</v>
      </c>
      <c r="B4871" s="686">
        <f>IF(Input_series!B4867="","",Input_series!B4867)</f>
        <v>6</v>
      </c>
      <c r="C4871" s="687">
        <f>IF(Input_series!C4867="","",Input_series!C4867)</f>
        <v>21</v>
      </c>
      <c r="D4871" s="687">
        <f>IF(Input_series!D4867="","",Input_series!D4867)</f>
        <v>2</v>
      </c>
      <c r="E4871" s="360">
        <v>1.8315002353323015E-6</v>
      </c>
      <c r="F4871" s="15">
        <v>0</v>
      </c>
      <c r="G4871" s="15">
        <v>0</v>
      </c>
      <c r="H4871" s="5">
        <v>0</v>
      </c>
      <c r="I4871" s="5">
        <v>0</v>
      </c>
      <c r="J4871" s="190">
        <v>0</v>
      </c>
      <c r="K4871" s="190">
        <v>0</v>
      </c>
      <c r="L4871" s="190">
        <v>1.8315002353323017E-6</v>
      </c>
      <c r="M4871" s="190">
        <v>0</v>
      </c>
      <c r="N4871" s="190">
        <v>0</v>
      </c>
      <c r="O4871" s="190">
        <v>0</v>
      </c>
    </row>
    <row r="4872" spans="1:15">
      <c r="A4872" s="465">
        <v>4851</v>
      </c>
      <c r="B4872" s="686">
        <f>IF(Input_series!B4868="","",Input_series!B4868)</f>
        <v>6</v>
      </c>
      <c r="C4872" s="687">
        <f>IF(Input_series!C4868="","",Input_series!C4868)</f>
        <v>21</v>
      </c>
      <c r="D4872" s="687">
        <f>IF(Input_series!D4868="","",Input_series!D4868)</f>
        <v>3</v>
      </c>
      <c r="E4872" s="360">
        <v>1.8315002353323017E-6</v>
      </c>
      <c r="F4872" s="15">
        <v>0</v>
      </c>
      <c r="G4872" s="15">
        <v>0</v>
      </c>
      <c r="H4872" s="5">
        <v>0</v>
      </c>
      <c r="I4872" s="5">
        <v>0</v>
      </c>
      <c r="J4872" s="190">
        <v>0</v>
      </c>
      <c r="K4872" s="190">
        <v>0</v>
      </c>
      <c r="L4872" s="190">
        <v>1.8315002353323017E-6</v>
      </c>
      <c r="M4872" s="190">
        <v>0</v>
      </c>
      <c r="N4872" s="190">
        <v>0</v>
      </c>
      <c r="O4872" s="190">
        <v>0</v>
      </c>
    </row>
    <row r="4873" spans="1:15">
      <c r="A4873" s="465">
        <v>4852</v>
      </c>
      <c r="B4873" s="686">
        <f>IF(Input_series!B4869="","",Input_series!B4869)</f>
        <v>6</v>
      </c>
      <c r="C4873" s="687">
        <f>IF(Input_series!C4869="","",Input_series!C4869)</f>
        <v>21</v>
      </c>
      <c r="D4873" s="687">
        <f>IF(Input_series!D4869="","",Input_series!D4869)</f>
        <v>4</v>
      </c>
      <c r="E4873" s="360">
        <v>1.8315002353323015E-6</v>
      </c>
      <c r="F4873" s="15">
        <v>0</v>
      </c>
      <c r="G4873" s="15">
        <v>0</v>
      </c>
      <c r="H4873" s="5">
        <v>0</v>
      </c>
      <c r="I4873" s="5">
        <v>0</v>
      </c>
      <c r="J4873" s="190">
        <v>0</v>
      </c>
      <c r="K4873" s="190">
        <v>0</v>
      </c>
      <c r="L4873" s="190">
        <v>1.8315002353323017E-6</v>
      </c>
      <c r="M4873" s="190">
        <v>0</v>
      </c>
      <c r="N4873" s="190">
        <v>0</v>
      </c>
      <c r="O4873" s="190">
        <v>0</v>
      </c>
    </row>
    <row r="4874" spans="1:15">
      <c r="A4874" s="465">
        <v>4853</v>
      </c>
      <c r="B4874" s="686">
        <f>IF(Input_series!B4870="","",Input_series!B4870)</f>
        <v>6</v>
      </c>
      <c r="C4874" s="687">
        <f>IF(Input_series!C4870="","",Input_series!C4870)</f>
        <v>21</v>
      </c>
      <c r="D4874" s="687">
        <f>IF(Input_series!D4870="","",Input_series!D4870)</f>
        <v>5</v>
      </c>
      <c r="E4874" s="360">
        <v>1.8315002353323017E-6</v>
      </c>
      <c r="F4874" s="15">
        <v>0</v>
      </c>
      <c r="G4874" s="15">
        <v>0</v>
      </c>
      <c r="H4874" s="5">
        <v>0</v>
      </c>
      <c r="I4874" s="5">
        <v>0</v>
      </c>
      <c r="J4874" s="190">
        <v>0</v>
      </c>
      <c r="K4874" s="190">
        <v>0</v>
      </c>
      <c r="L4874" s="190">
        <v>1.8315002353323017E-6</v>
      </c>
      <c r="M4874" s="190">
        <v>0</v>
      </c>
      <c r="N4874" s="190">
        <v>0</v>
      </c>
      <c r="O4874" s="190">
        <v>0</v>
      </c>
    </row>
    <row r="4875" spans="1:15">
      <c r="A4875" s="465">
        <v>4854</v>
      </c>
      <c r="B4875" s="686">
        <f>IF(Input_series!B4871="","",Input_series!B4871)</f>
        <v>6</v>
      </c>
      <c r="C4875" s="687">
        <f>IF(Input_series!C4871="","",Input_series!C4871)</f>
        <v>21</v>
      </c>
      <c r="D4875" s="687">
        <f>IF(Input_series!D4871="","",Input_series!D4871)</f>
        <v>6</v>
      </c>
      <c r="E4875" s="360">
        <v>246.25636102686764</v>
      </c>
      <c r="F4875" s="15">
        <v>246.25635919536739</v>
      </c>
      <c r="G4875" s="15">
        <v>-251.23097600881835</v>
      </c>
      <c r="H4875" s="5">
        <v>0</v>
      </c>
      <c r="I4875" s="5">
        <v>0</v>
      </c>
      <c r="J4875" s="190">
        <v>0</v>
      </c>
      <c r="K4875" s="190">
        <v>0</v>
      </c>
      <c r="L4875" s="190">
        <v>1.8315002353323017E-6</v>
      </c>
      <c r="M4875" s="190">
        <v>0</v>
      </c>
      <c r="N4875" s="190">
        <v>0</v>
      </c>
      <c r="O4875" s="190">
        <v>0</v>
      </c>
    </row>
    <row r="4876" spans="1:15">
      <c r="A4876" s="465">
        <v>4855</v>
      </c>
      <c r="B4876" s="686">
        <f>IF(Input_series!B4872="","",Input_series!B4872)</f>
        <v>6</v>
      </c>
      <c r="C4876" s="687">
        <f>IF(Input_series!C4872="","",Input_series!C4872)</f>
        <v>21</v>
      </c>
      <c r="D4876" s="687">
        <f>IF(Input_series!D4872="","",Input_series!D4872)</f>
        <v>7</v>
      </c>
      <c r="E4876" s="360">
        <v>1.8315002353323017E-6</v>
      </c>
      <c r="F4876" s="15">
        <v>0</v>
      </c>
      <c r="G4876" s="15">
        <v>0</v>
      </c>
      <c r="H4876" s="5">
        <v>0</v>
      </c>
      <c r="I4876" s="5">
        <v>0</v>
      </c>
      <c r="J4876" s="190">
        <v>0</v>
      </c>
      <c r="K4876" s="190">
        <v>0</v>
      </c>
      <c r="L4876" s="190">
        <v>1.8315002353323017E-6</v>
      </c>
      <c r="M4876" s="190">
        <v>0</v>
      </c>
      <c r="N4876" s="190">
        <v>0</v>
      </c>
      <c r="O4876" s="190">
        <v>0</v>
      </c>
    </row>
    <row r="4877" spans="1:15">
      <c r="A4877" s="465">
        <v>4856</v>
      </c>
      <c r="B4877" s="686">
        <f>IF(Input_series!B4873="","",Input_series!B4873)</f>
        <v>6</v>
      </c>
      <c r="C4877" s="687">
        <f>IF(Input_series!C4873="","",Input_series!C4873)</f>
        <v>21</v>
      </c>
      <c r="D4877" s="687">
        <f>IF(Input_series!D4873="","",Input_series!D4873)</f>
        <v>8</v>
      </c>
      <c r="E4877" s="360">
        <v>1.8315002353323017E-6</v>
      </c>
      <c r="F4877" s="15">
        <v>0</v>
      </c>
      <c r="G4877" s="15">
        <v>0</v>
      </c>
      <c r="H4877" s="5">
        <v>0</v>
      </c>
      <c r="I4877" s="5">
        <v>0</v>
      </c>
      <c r="J4877" s="190">
        <v>0</v>
      </c>
      <c r="K4877" s="190">
        <v>0</v>
      </c>
      <c r="L4877" s="190">
        <v>1.8315002353323017E-6</v>
      </c>
      <c r="M4877" s="190">
        <v>0</v>
      </c>
      <c r="N4877" s="190">
        <v>0</v>
      </c>
      <c r="O4877" s="190">
        <v>0</v>
      </c>
    </row>
    <row r="4878" spans="1:15">
      <c r="A4878" s="465">
        <v>4857</v>
      </c>
      <c r="B4878" s="686">
        <f>IF(Input_series!B4874="","",Input_series!B4874)</f>
        <v>6</v>
      </c>
      <c r="C4878" s="687">
        <f>IF(Input_series!C4874="","",Input_series!C4874)</f>
        <v>21</v>
      </c>
      <c r="D4878" s="687">
        <f>IF(Input_series!D4874="","",Input_series!D4874)</f>
        <v>9</v>
      </c>
      <c r="E4878" s="360">
        <v>1.8315002353323019E-6</v>
      </c>
      <c r="F4878" s="15">
        <v>0</v>
      </c>
      <c r="G4878" s="15">
        <v>0</v>
      </c>
      <c r="H4878" s="5">
        <v>0</v>
      </c>
      <c r="I4878" s="5">
        <v>0</v>
      </c>
      <c r="J4878" s="190">
        <v>0</v>
      </c>
      <c r="K4878" s="190">
        <v>0</v>
      </c>
      <c r="L4878" s="190">
        <v>1.8315002353323017E-6</v>
      </c>
      <c r="M4878" s="190">
        <v>0</v>
      </c>
      <c r="N4878" s="190">
        <v>0</v>
      </c>
      <c r="O4878" s="190">
        <v>0</v>
      </c>
    </row>
    <row r="4879" spans="1:15">
      <c r="A4879" s="465">
        <v>4858</v>
      </c>
      <c r="B4879" s="686">
        <f>IF(Input_series!B4875="","",Input_series!B4875)</f>
        <v>6</v>
      </c>
      <c r="C4879" s="687">
        <f>IF(Input_series!C4875="","",Input_series!C4875)</f>
        <v>21</v>
      </c>
      <c r="D4879" s="687">
        <f>IF(Input_series!D4875="","",Input_series!D4875)</f>
        <v>10</v>
      </c>
      <c r="E4879" s="360">
        <v>1.8315002353323019E-6</v>
      </c>
      <c r="F4879" s="15">
        <v>0</v>
      </c>
      <c r="G4879" s="15">
        <v>0</v>
      </c>
      <c r="H4879" s="5">
        <v>0</v>
      </c>
      <c r="I4879" s="5">
        <v>0</v>
      </c>
      <c r="J4879" s="190">
        <v>0</v>
      </c>
      <c r="K4879" s="190">
        <v>0</v>
      </c>
      <c r="L4879" s="190">
        <v>1.8315002353323017E-6</v>
      </c>
      <c r="M4879" s="190">
        <v>0</v>
      </c>
      <c r="N4879" s="190">
        <v>0</v>
      </c>
      <c r="O4879" s="190">
        <v>0</v>
      </c>
    </row>
    <row r="4880" spans="1:15">
      <c r="A4880" s="465">
        <v>4859</v>
      </c>
      <c r="B4880" s="686">
        <f>IF(Input_series!B4876="","",Input_series!B4876)</f>
        <v>6</v>
      </c>
      <c r="C4880" s="687">
        <f>IF(Input_series!C4876="","",Input_series!C4876)</f>
        <v>21</v>
      </c>
      <c r="D4880" s="687">
        <f>IF(Input_series!D4876="","",Input_series!D4876)</f>
        <v>11</v>
      </c>
      <c r="E4880" s="360">
        <v>1.8315002353323017E-6</v>
      </c>
      <c r="F4880" s="15">
        <v>0</v>
      </c>
      <c r="G4880" s="15">
        <v>0</v>
      </c>
      <c r="H4880" s="5">
        <v>0</v>
      </c>
      <c r="I4880" s="5">
        <v>0</v>
      </c>
      <c r="J4880" s="190">
        <v>0</v>
      </c>
      <c r="K4880" s="190">
        <v>0</v>
      </c>
      <c r="L4880" s="190">
        <v>1.8315002353323017E-6</v>
      </c>
      <c r="M4880" s="190">
        <v>0</v>
      </c>
      <c r="N4880" s="190">
        <v>0</v>
      </c>
      <c r="O4880" s="190">
        <v>0</v>
      </c>
    </row>
    <row r="4881" spans="1:15">
      <c r="A4881" s="465">
        <v>4860</v>
      </c>
      <c r="B4881" s="686">
        <f>IF(Input_series!B4877="","",Input_series!B4877)</f>
        <v>6</v>
      </c>
      <c r="C4881" s="687">
        <f>IF(Input_series!C4877="","",Input_series!C4877)</f>
        <v>21</v>
      </c>
      <c r="D4881" s="687">
        <f>IF(Input_series!D4877="","",Input_series!D4877)</f>
        <v>12</v>
      </c>
      <c r="E4881" s="360">
        <v>524.45466136331413</v>
      </c>
      <c r="F4881" s="15">
        <v>524.45465953181395</v>
      </c>
      <c r="G4881" s="15">
        <v>-528.39191599289597</v>
      </c>
      <c r="H4881" s="5">
        <v>0</v>
      </c>
      <c r="I4881" s="5">
        <v>0</v>
      </c>
      <c r="J4881" s="190">
        <v>0</v>
      </c>
      <c r="K4881" s="190">
        <v>0</v>
      </c>
      <c r="L4881" s="190">
        <v>1.8315002353323017E-6</v>
      </c>
      <c r="M4881" s="190">
        <v>0</v>
      </c>
      <c r="N4881" s="190">
        <v>0</v>
      </c>
      <c r="O4881" s="190">
        <v>0</v>
      </c>
    </row>
    <row r="4882" spans="1:15">
      <c r="A4882" s="465">
        <v>4861</v>
      </c>
      <c r="B4882" s="686">
        <f>IF(Input_series!B4878="","",Input_series!B4878)</f>
        <v>6</v>
      </c>
      <c r="C4882" s="687">
        <f>IF(Input_series!C4878="","",Input_series!C4878)</f>
        <v>21</v>
      </c>
      <c r="D4882" s="687">
        <f>IF(Input_series!D4878="","",Input_series!D4878)</f>
        <v>13</v>
      </c>
      <c r="E4882" s="360">
        <v>1.8315002353323017E-6</v>
      </c>
      <c r="F4882" s="15">
        <v>0</v>
      </c>
      <c r="G4882" s="15">
        <v>0</v>
      </c>
      <c r="H4882" s="5">
        <v>0</v>
      </c>
      <c r="I4882" s="5">
        <v>0</v>
      </c>
      <c r="J4882" s="190">
        <v>0</v>
      </c>
      <c r="K4882" s="190">
        <v>0</v>
      </c>
      <c r="L4882" s="190">
        <v>1.8315002353323017E-6</v>
      </c>
      <c r="M4882" s="190">
        <v>0</v>
      </c>
      <c r="N4882" s="190">
        <v>0</v>
      </c>
      <c r="O4882" s="190">
        <v>0</v>
      </c>
    </row>
    <row r="4883" spans="1:15">
      <c r="A4883" s="465">
        <v>4862</v>
      </c>
      <c r="B4883" s="686">
        <f>IF(Input_series!B4879="","",Input_series!B4879)</f>
        <v>6</v>
      </c>
      <c r="C4883" s="687">
        <f>IF(Input_series!C4879="","",Input_series!C4879)</f>
        <v>21</v>
      </c>
      <c r="D4883" s="687">
        <f>IF(Input_series!D4879="","",Input_series!D4879)</f>
        <v>14</v>
      </c>
      <c r="E4883" s="360">
        <v>1.8315002353323017E-6</v>
      </c>
      <c r="F4883" s="15">
        <v>0</v>
      </c>
      <c r="G4883" s="15">
        <v>0</v>
      </c>
      <c r="H4883" s="5">
        <v>0</v>
      </c>
      <c r="I4883" s="5">
        <v>0</v>
      </c>
      <c r="J4883" s="190">
        <v>0</v>
      </c>
      <c r="K4883" s="190">
        <v>0</v>
      </c>
      <c r="L4883" s="190">
        <v>1.8315002353323017E-6</v>
      </c>
      <c r="M4883" s="190">
        <v>0</v>
      </c>
      <c r="N4883" s="190">
        <v>0</v>
      </c>
      <c r="O4883" s="190">
        <v>0</v>
      </c>
    </row>
    <row r="4884" spans="1:15">
      <c r="A4884" s="465">
        <v>4863</v>
      </c>
      <c r="B4884" s="686">
        <f>IF(Input_series!B4880="","",Input_series!B4880)</f>
        <v>6</v>
      </c>
      <c r="C4884" s="687">
        <f>IF(Input_series!C4880="","",Input_series!C4880)</f>
        <v>21</v>
      </c>
      <c r="D4884" s="687">
        <f>IF(Input_series!D4880="","",Input_series!D4880)</f>
        <v>15</v>
      </c>
      <c r="E4884" s="360">
        <v>1.8315002353323017E-6</v>
      </c>
      <c r="F4884" s="15">
        <v>0</v>
      </c>
      <c r="G4884" s="15">
        <v>0</v>
      </c>
      <c r="H4884" s="5">
        <v>0</v>
      </c>
      <c r="I4884" s="5">
        <v>0</v>
      </c>
      <c r="J4884" s="190">
        <v>0</v>
      </c>
      <c r="K4884" s="190">
        <v>0</v>
      </c>
      <c r="L4884" s="190">
        <v>1.8315002353323017E-6</v>
      </c>
      <c r="M4884" s="190">
        <v>0</v>
      </c>
      <c r="N4884" s="190">
        <v>0</v>
      </c>
      <c r="O4884" s="190">
        <v>0</v>
      </c>
    </row>
    <row r="4885" spans="1:15">
      <c r="A4885" s="465">
        <v>4864</v>
      </c>
      <c r="B4885" s="686">
        <f>IF(Input_series!B4881="","",Input_series!B4881)</f>
        <v>6</v>
      </c>
      <c r="C4885" s="687">
        <f>IF(Input_series!C4881="","",Input_series!C4881)</f>
        <v>21</v>
      </c>
      <c r="D4885" s="687">
        <f>IF(Input_series!D4881="","",Input_series!D4881)</f>
        <v>16</v>
      </c>
      <c r="E4885" s="360">
        <v>1770.4436447703617</v>
      </c>
      <c r="F4885" s="15">
        <v>1770.4436429388616</v>
      </c>
      <c r="G4885" s="15">
        <v>-1777.6117792647874</v>
      </c>
      <c r="H4885" s="5">
        <v>0</v>
      </c>
      <c r="I4885" s="5">
        <v>0</v>
      </c>
      <c r="J4885" s="190">
        <v>0</v>
      </c>
      <c r="K4885" s="190">
        <v>0</v>
      </c>
      <c r="L4885" s="190">
        <v>1.8315002353323017E-6</v>
      </c>
      <c r="M4885" s="190">
        <v>0</v>
      </c>
      <c r="N4885" s="190">
        <v>0</v>
      </c>
      <c r="O4885" s="190">
        <v>0</v>
      </c>
    </row>
    <row r="4886" spans="1:15">
      <c r="A4886" s="465">
        <v>4865</v>
      </c>
      <c r="B4886" s="686">
        <f>IF(Input_series!B4882="","",Input_series!B4882)</f>
        <v>6</v>
      </c>
      <c r="C4886" s="687">
        <f>IF(Input_series!C4882="","",Input_series!C4882)</f>
        <v>21</v>
      </c>
      <c r="D4886" s="687">
        <f>IF(Input_series!D4882="","",Input_series!D4882)</f>
        <v>17</v>
      </c>
      <c r="E4886" s="360">
        <v>1772.5389860445939</v>
      </c>
      <c r="F4886" s="15">
        <v>1772.5389842130937</v>
      </c>
      <c r="G4886" s="15">
        <v>-1778.562954901487</v>
      </c>
      <c r="H4886" s="5">
        <v>0</v>
      </c>
      <c r="I4886" s="5">
        <v>0</v>
      </c>
      <c r="J4886" s="190">
        <v>0</v>
      </c>
      <c r="K4886" s="190">
        <v>0</v>
      </c>
      <c r="L4886" s="190">
        <v>1.8315002353323017E-6</v>
      </c>
      <c r="M4886" s="190">
        <v>0</v>
      </c>
      <c r="N4886" s="190">
        <v>0</v>
      </c>
      <c r="O4886" s="190">
        <v>0</v>
      </c>
    </row>
    <row r="4887" spans="1:15">
      <c r="A4887" s="465">
        <v>4866</v>
      </c>
      <c r="B4887" s="686">
        <f>IF(Input_series!B4883="","",Input_series!B4883)</f>
        <v>6</v>
      </c>
      <c r="C4887" s="687">
        <f>IF(Input_series!C4883="","",Input_series!C4883)</f>
        <v>21</v>
      </c>
      <c r="D4887" s="687">
        <f>IF(Input_series!D4883="","",Input_series!D4883)</f>
        <v>18</v>
      </c>
      <c r="E4887" s="360">
        <v>1757.693852318022</v>
      </c>
      <c r="F4887" s="15">
        <v>1757.6938504865218</v>
      </c>
      <c r="G4887" s="15">
        <v>-1766.728476261578</v>
      </c>
      <c r="H4887" s="5">
        <v>0</v>
      </c>
      <c r="I4887" s="5">
        <v>0</v>
      </c>
      <c r="J4887" s="190">
        <v>0</v>
      </c>
      <c r="K4887" s="190">
        <v>0</v>
      </c>
      <c r="L4887" s="190">
        <v>1.8315002353323017E-6</v>
      </c>
      <c r="M4887" s="190">
        <v>0</v>
      </c>
      <c r="N4887" s="190">
        <v>0</v>
      </c>
      <c r="O4887" s="190">
        <v>0</v>
      </c>
    </row>
    <row r="4888" spans="1:15">
      <c r="A4888" s="465">
        <v>4867</v>
      </c>
      <c r="B4888" s="686">
        <f>IF(Input_series!B4884="","",Input_series!B4884)</f>
        <v>6</v>
      </c>
      <c r="C4888" s="687">
        <f>IF(Input_series!C4884="","",Input_series!C4884)</f>
        <v>21</v>
      </c>
      <c r="D4888" s="687">
        <f>IF(Input_series!D4884="","",Input_series!D4884)</f>
        <v>19</v>
      </c>
      <c r="E4888" s="360">
        <v>1511.3235654269406</v>
      </c>
      <c r="F4888" s="15">
        <v>1511.3235635954404</v>
      </c>
      <c r="G4888" s="15">
        <v>-1520.4449840444647</v>
      </c>
      <c r="H4888" s="5">
        <v>0</v>
      </c>
      <c r="I4888" s="5">
        <v>0</v>
      </c>
      <c r="J4888" s="190">
        <v>0</v>
      </c>
      <c r="K4888" s="190">
        <v>0</v>
      </c>
      <c r="L4888" s="190">
        <v>1.8315002353323017E-6</v>
      </c>
      <c r="M4888" s="190">
        <v>0</v>
      </c>
      <c r="N4888" s="190">
        <v>0</v>
      </c>
      <c r="O4888" s="190">
        <v>0</v>
      </c>
    </row>
    <row r="4889" spans="1:15">
      <c r="A4889" s="465">
        <v>4868</v>
      </c>
      <c r="B4889" s="686">
        <f>IF(Input_series!B4885="","",Input_series!B4885)</f>
        <v>6</v>
      </c>
      <c r="C4889" s="687">
        <f>IF(Input_series!C4885="","",Input_series!C4885)</f>
        <v>21</v>
      </c>
      <c r="D4889" s="687">
        <f>IF(Input_series!D4885="","",Input_series!D4885)</f>
        <v>20</v>
      </c>
      <c r="E4889" s="360">
        <v>1265.6307323032659</v>
      </c>
      <c r="F4889" s="15">
        <v>1265.6307304717657</v>
      </c>
      <c r="G4889" s="15">
        <v>-1274.6338191902983</v>
      </c>
      <c r="H4889" s="5">
        <v>0</v>
      </c>
      <c r="I4889" s="5">
        <v>0</v>
      </c>
      <c r="J4889" s="190">
        <v>0</v>
      </c>
      <c r="K4889" s="190">
        <v>0</v>
      </c>
      <c r="L4889" s="190">
        <v>1.8315002353323017E-6</v>
      </c>
      <c r="M4889" s="190">
        <v>0</v>
      </c>
      <c r="N4889" s="190">
        <v>0</v>
      </c>
      <c r="O4889" s="190">
        <v>0</v>
      </c>
    </row>
    <row r="4890" spans="1:15">
      <c r="A4890" s="465">
        <v>4869</v>
      </c>
      <c r="B4890" s="686">
        <f>IF(Input_series!B4886="","",Input_series!B4886)</f>
        <v>6</v>
      </c>
      <c r="C4890" s="687">
        <f>IF(Input_series!C4886="","",Input_series!C4886)</f>
        <v>21</v>
      </c>
      <c r="D4890" s="687">
        <f>IF(Input_series!D4886="","",Input_series!D4886)</f>
        <v>21</v>
      </c>
      <c r="E4890" s="360">
        <v>1260.3510110942436</v>
      </c>
      <c r="F4890" s="15">
        <v>1260.3510092627434</v>
      </c>
      <c r="G4890" s="15">
        <v>-1273.5602689578632</v>
      </c>
      <c r="H4890" s="5">
        <v>0</v>
      </c>
      <c r="I4890" s="5">
        <v>0</v>
      </c>
      <c r="J4890" s="190">
        <v>0</v>
      </c>
      <c r="K4890" s="190">
        <v>0</v>
      </c>
      <c r="L4890" s="190">
        <v>1.8315002353323017E-6</v>
      </c>
      <c r="M4890" s="190">
        <v>0</v>
      </c>
      <c r="N4890" s="190">
        <v>0</v>
      </c>
      <c r="O4890" s="190">
        <v>0</v>
      </c>
    </row>
    <row r="4891" spans="1:15">
      <c r="A4891" s="465">
        <v>4870</v>
      </c>
      <c r="B4891" s="686">
        <f>IF(Input_series!B4887="","",Input_series!B4887)</f>
        <v>6</v>
      </c>
      <c r="C4891" s="687">
        <f>IF(Input_series!C4887="","",Input_series!C4887)</f>
        <v>21</v>
      </c>
      <c r="D4891" s="687">
        <f>IF(Input_series!D4887="","",Input_series!D4887)</f>
        <v>22</v>
      </c>
      <c r="E4891" s="360">
        <v>1255.1142144478961</v>
      </c>
      <c r="F4891" s="15">
        <v>1255.1142126163959</v>
      </c>
      <c r="G4891" s="15">
        <v>-1271.6055506393234</v>
      </c>
      <c r="H4891" s="5">
        <v>0</v>
      </c>
      <c r="I4891" s="5">
        <v>0</v>
      </c>
      <c r="J4891" s="190">
        <v>0</v>
      </c>
      <c r="K4891" s="190">
        <v>0</v>
      </c>
      <c r="L4891" s="190">
        <v>1.8315002353323017E-6</v>
      </c>
      <c r="M4891" s="190">
        <v>0</v>
      </c>
      <c r="N4891" s="190">
        <v>0</v>
      </c>
      <c r="O4891" s="190">
        <v>0</v>
      </c>
    </row>
    <row r="4892" spans="1:15">
      <c r="A4892" s="465">
        <v>4871</v>
      </c>
      <c r="B4892" s="686">
        <f>IF(Input_series!B4888="","",Input_series!B4888)</f>
        <v>6</v>
      </c>
      <c r="C4892" s="687">
        <f>IF(Input_series!C4888="","",Input_series!C4888)</f>
        <v>21</v>
      </c>
      <c r="D4892" s="687">
        <f>IF(Input_series!D4888="","",Input_series!D4888)</f>
        <v>23</v>
      </c>
      <c r="E4892" s="360">
        <v>1.8315002353323017E-6</v>
      </c>
      <c r="F4892" s="15">
        <v>0</v>
      </c>
      <c r="G4892" s="15">
        <v>0</v>
      </c>
      <c r="H4892" s="5">
        <v>0</v>
      </c>
      <c r="I4892" s="5">
        <v>0</v>
      </c>
      <c r="J4892" s="190">
        <v>0</v>
      </c>
      <c r="K4892" s="190">
        <v>0</v>
      </c>
      <c r="L4892" s="190">
        <v>1.8315002353323017E-6</v>
      </c>
      <c r="M4892" s="190">
        <v>0</v>
      </c>
      <c r="N4892" s="190">
        <v>0</v>
      </c>
      <c r="O4892" s="190">
        <v>0</v>
      </c>
    </row>
    <row r="4893" spans="1:15">
      <c r="A4893" s="465">
        <v>4872</v>
      </c>
      <c r="B4893" s="686">
        <f>IF(Input_series!B4889="","",Input_series!B4889)</f>
        <v>6</v>
      </c>
      <c r="C4893" s="687">
        <f>IF(Input_series!C4889="","",Input_series!C4889)</f>
        <v>21</v>
      </c>
      <c r="D4893" s="687">
        <f>IF(Input_series!D4889="","",Input_series!D4889)</f>
        <v>24</v>
      </c>
      <c r="E4893" s="360">
        <v>1.8315002353323015E-6</v>
      </c>
      <c r="F4893" s="15">
        <v>0</v>
      </c>
      <c r="G4893" s="15">
        <v>0</v>
      </c>
      <c r="H4893" s="5">
        <v>0</v>
      </c>
      <c r="I4893" s="5">
        <v>0</v>
      </c>
      <c r="J4893" s="190">
        <v>0</v>
      </c>
      <c r="K4893" s="190">
        <v>0</v>
      </c>
      <c r="L4893" s="190">
        <v>1.8315002353323017E-6</v>
      </c>
      <c r="M4893" s="190">
        <v>0</v>
      </c>
      <c r="N4893" s="190">
        <v>0</v>
      </c>
      <c r="O4893" s="190">
        <v>0</v>
      </c>
    </row>
    <row r="4894" spans="1:15">
      <c r="A4894" s="465">
        <v>4873</v>
      </c>
      <c r="B4894" s="686">
        <f>IF(Input_series!B4890="","",Input_series!B4890)</f>
        <v>6</v>
      </c>
      <c r="C4894" s="687">
        <f>IF(Input_series!C4890="","",Input_series!C4890)</f>
        <v>22</v>
      </c>
      <c r="D4894" s="687">
        <f>IF(Input_series!D4890="","",Input_series!D4890)</f>
        <v>1</v>
      </c>
      <c r="E4894" s="360">
        <v>1.8315002353323017E-6</v>
      </c>
      <c r="F4894" s="15">
        <v>0</v>
      </c>
      <c r="G4894" s="15">
        <v>0</v>
      </c>
      <c r="H4894" s="5">
        <v>0</v>
      </c>
      <c r="I4894" s="5">
        <v>0</v>
      </c>
      <c r="J4894" s="190">
        <v>0</v>
      </c>
      <c r="K4894" s="190">
        <v>0</v>
      </c>
      <c r="L4894" s="190">
        <v>1.8315002353323017E-6</v>
      </c>
      <c r="M4894" s="190">
        <v>0</v>
      </c>
      <c r="N4894" s="190">
        <v>0</v>
      </c>
      <c r="O4894" s="190">
        <v>0</v>
      </c>
    </row>
    <row r="4895" spans="1:15">
      <c r="A4895" s="465">
        <v>4874</v>
      </c>
      <c r="B4895" s="686">
        <f>IF(Input_series!B4891="","",Input_series!B4891)</f>
        <v>6</v>
      </c>
      <c r="C4895" s="687">
        <f>IF(Input_series!C4891="","",Input_series!C4891)</f>
        <v>22</v>
      </c>
      <c r="D4895" s="687">
        <f>IF(Input_series!D4891="","",Input_series!D4891)</f>
        <v>2</v>
      </c>
      <c r="E4895" s="360">
        <v>1.8315002353323017E-6</v>
      </c>
      <c r="F4895" s="15">
        <v>0</v>
      </c>
      <c r="G4895" s="15">
        <v>0</v>
      </c>
      <c r="H4895" s="5">
        <v>0</v>
      </c>
      <c r="I4895" s="5">
        <v>0</v>
      </c>
      <c r="J4895" s="190">
        <v>0</v>
      </c>
      <c r="K4895" s="190">
        <v>0</v>
      </c>
      <c r="L4895" s="190">
        <v>1.8315002353323017E-6</v>
      </c>
      <c r="M4895" s="190">
        <v>0</v>
      </c>
      <c r="N4895" s="190">
        <v>0</v>
      </c>
      <c r="O4895" s="190">
        <v>0</v>
      </c>
    </row>
    <row r="4896" spans="1:15">
      <c r="A4896" s="465">
        <v>4875</v>
      </c>
      <c r="B4896" s="686">
        <f>IF(Input_series!B4892="","",Input_series!B4892)</f>
        <v>6</v>
      </c>
      <c r="C4896" s="687">
        <f>IF(Input_series!C4892="","",Input_series!C4892)</f>
        <v>22</v>
      </c>
      <c r="D4896" s="687">
        <f>IF(Input_series!D4892="","",Input_series!D4892)</f>
        <v>3</v>
      </c>
      <c r="E4896" s="360">
        <v>1.8315002353323017E-6</v>
      </c>
      <c r="F4896" s="15">
        <v>0</v>
      </c>
      <c r="G4896" s="15">
        <v>0</v>
      </c>
      <c r="H4896" s="5">
        <v>0</v>
      </c>
      <c r="I4896" s="5">
        <v>0</v>
      </c>
      <c r="J4896" s="190">
        <v>0</v>
      </c>
      <c r="K4896" s="190">
        <v>0</v>
      </c>
      <c r="L4896" s="190">
        <v>1.8315002353323017E-6</v>
      </c>
      <c r="M4896" s="190">
        <v>0</v>
      </c>
      <c r="N4896" s="190">
        <v>0</v>
      </c>
      <c r="O4896" s="190">
        <v>0</v>
      </c>
    </row>
    <row r="4897" spans="1:15">
      <c r="A4897" s="465">
        <v>4876</v>
      </c>
      <c r="B4897" s="686">
        <f>IF(Input_series!B4893="","",Input_series!B4893)</f>
        <v>6</v>
      </c>
      <c r="C4897" s="687">
        <f>IF(Input_series!C4893="","",Input_series!C4893)</f>
        <v>22</v>
      </c>
      <c r="D4897" s="687">
        <f>IF(Input_series!D4893="","",Input_series!D4893)</f>
        <v>4</v>
      </c>
      <c r="E4897" s="360">
        <v>1.8315002353323017E-6</v>
      </c>
      <c r="F4897" s="15">
        <v>0</v>
      </c>
      <c r="G4897" s="15">
        <v>0</v>
      </c>
      <c r="H4897" s="5">
        <v>0</v>
      </c>
      <c r="I4897" s="5">
        <v>0</v>
      </c>
      <c r="J4897" s="190">
        <v>0</v>
      </c>
      <c r="K4897" s="190">
        <v>0</v>
      </c>
      <c r="L4897" s="190">
        <v>1.8315002353323017E-6</v>
      </c>
      <c r="M4897" s="190">
        <v>0</v>
      </c>
      <c r="N4897" s="190">
        <v>0</v>
      </c>
      <c r="O4897" s="190">
        <v>0</v>
      </c>
    </row>
    <row r="4898" spans="1:15">
      <c r="A4898" s="465">
        <v>4877</v>
      </c>
      <c r="B4898" s="686">
        <f>IF(Input_series!B4894="","",Input_series!B4894)</f>
        <v>6</v>
      </c>
      <c r="C4898" s="687">
        <f>IF(Input_series!C4894="","",Input_series!C4894)</f>
        <v>22</v>
      </c>
      <c r="D4898" s="687">
        <f>IF(Input_series!D4894="","",Input_series!D4894)</f>
        <v>5</v>
      </c>
      <c r="E4898" s="360">
        <v>1.8315002353323015E-6</v>
      </c>
      <c r="F4898" s="15">
        <v>0</v>
      </c>
      <c r="G4898" s="15">
        <v>0</v>
      </c>
      <c r="H4898" s="5">
        <v>0</v>
      </c>
      <c r="I4898" s="5">
        <v>0</v>
      </c>
      <c r="J4898" s="190">
        <v>0</v>
      </c>
      <c r="K4898" s="190">
        <v>0</v>
      </c>
      <c r="L4898" s="190">
        <v>1.8315002353323017E-6</v>
      </c>
      <c r="M4898" s="190">
        <v>0</v>
      </c>
      <c r="N4898" s="190">
        <v>0</v>
      </c>
      <c r="O4898" s="190">
        <v>0</v>
      </c>
    </row>
    <row r="4899" spans="1:15">
      <c r="A4899" s="465">
        <v>4878</v>
      </c>
      <c r="B4899" s="686">
        <f>IF(Input_series!B4895="","",Input_series!B4895)</f>
        <v>6</v>
      </c>
      <c r="C4899" s="687">
        <f>IF(Input_series!C4895="","",Input_series!C4895)</f>
        <v>22</v>
      </c>
      <c r="D4899" s="687">
        <f>IF(Input_series!D4895="","",Input_series!D4895)</f>
        <v>6</v>
      </c>
      <c r="E4899" s="360">
        <v>461.71024761530731</v>
      </c>
      <c r="F4899" s="15">
        <v>461.71024578380707</v>
      </c>
      <c r="G4899" s="15">
        <v>-469.79035452042916</v>
      </c>
      <c r="H4899" s="5">
        <v>0</v>
      </c>
      <c r="I4899" s="5">
        <v>0</v>
      </c>
      <c r="J4899" s="190">
        <v>0</v>
      </c>
      <c r="K4899" s="190">
        <v>0</v>
      </c>
      <c r="L4899" s="190">
        <v>1.8315002353323017E-6</v>
      </c>
      <c r="M4899" s="190">
        <v>0</v>
      </c>
      <c r="N4899" s="190">
        <v>0</v>
      </c>
      <c r="O4899" s="190">
        <v>0</v>
      </c>
    </row>
    <row r="4900" spans="1:15">
      <c r="A4900" s="465">
        <v>4879</v>
      </c>
      <c r="B4900" s="686">
        <f>IF(Input_series!B4896="","",Input_series!B4896)</f>
        <v>6</v>
      </c>
      <c r="C4900" s="687">
        <f>IF(Input_series!C4896="","",Input_series!C4896)</f>
        <v>22</v>
      </c>
      <c r="D4900" s="687">
        <f>IF(Input_series!D4896="","",Input_series!D4896)</f>
        <v>7</v>
      </c>
      <c r="E4900" s="360">
        <v>1.8315002353323019E-6</v>
      </c>
      <c r="F4900" s="15">
        <v>0</v>
      </c>
      <c r="G4900" s="15">
        <v>0</v>
      </c>
      <c r="H4900" s="5">
        <v>0</v>
      </c>
      <c r="I4900" s="5">
        <v>0</v>
      </c>
      <c r="J4900" s="190">
        <v>0</v>
      </c>
      <c r="K4900" s="190">
        <v>0</v>
      </c>
      <c r="L4900" s="190">
        <v>1.8315002353323017E-6</v>
      </c>
      <c r="M4900" s="190">
        <v>0</v>
      </c>
      <c r="N4900" s="190">
        <v>0</v>
      </c>
      <c r="O4900" s="190">
        <v>0</v>
      </c>
    </row>
    <row r="4901" spans="1:15">
      <c r="A4901" s="465">
        <v>4880</v>
      </c>
      <c r="B4901" s="686">
        <f>IF(Input_series!B4897="","",Input_series!B4897)</f>
        <v>6</v>
      </c>
      <c r="C4901" s="687">
        <f>IF(Input_series!C4897="","",Input_series!C4897)</f>
        <v>22</v>
      </c>
      <c r="D4901" s="687">
        <f>IF(Input_series!D4897="","",Input_series!D4897)</f>
        <v>8</v>
      </c>
      <c r="E4901" s="360">
        <v>1.8315002353323017E-6</v>
      </c>
      <c r="F4901" s="15">
        <v>0</v>
      </c>
      <c r="G4901" s="15">
        <v>0</v>
      </c>
      <c r="H4901" s="5">
        <v>0</v>
      </c>
      <c r="I4901" s="5">
        <v>0</v>
      </c>
      <c r="J4901" s="190">
        <v>0</v>
      </c>
      <c r="K4901" s="190">
        <v>0</v>
      </c>
      <c r="L4901" s="190">
        <v>1.8315002353323017E-6</v>
      </c>
      <c r="M4901" s="190">
        <v>0</v>
      </c>
      <c r="N4901" s="190">
        <v>0</v>
      </c>
      <c r="O4901" s="190">
        <v>0</v>
      </c>
    </row>
    <row r="4902" spans="1:15">
      <c r="A4902" s="465">
        <v>4881</v>
      </c>
      <c r="B4902" s="686">
        <f>IF(Input_series!B4898="","",Input_series!B4898)</f>
        <v>6</v>
      </c>
      <c r="C4902" s="687">
        <f>IF(Input_series!C4898="","",Input_series!C4898)</f>
        <v>22</v>
      </c>
      <c r="D4902" s="687">
        <f>IF(Input_series!D4898="","",Input_series!D4898)</f>
        <v>9</v>
      </c>
      <c r="E4902" s="360">
        <v>1.8315002353323015E-6</v>
      </c>
      <c r="F4902" s="15">
        <v>0</v>
      </c>
      <c r="G4902" s="15">
        <v>0</v>
      </c>
      <c r="H4902" s="5">
        <v>0</v>
      </c>
      <c r="I4902" s="5">
        <v>0</v>
      </c>
      <c r="J4902" s="190">
        <v>0</v>
      </c>
      <c r="K4902" s="190">
        <v>0</v>
      </c>
      <c r="L4902" s="190">
        <v>1.8315002353323017E-6</v>
      </c>
      <c r="M4902" s="190">
        <v>0</v>
      </c>
      <c r="N4902" s="190">
        <v>0</v>
      </c>
      <c r="O4902" s="190">
        <v>0</v>
      </c>
    </row>
    <row r="4903" spans="1:15">
      <c r="A4903" s="465">
        <v>4882</v>
      </c>
      <c r="B4903" s="686">
        <f>IF(Input_series!B4899="","",Input_series!B4899)</f>
        <v>6</v>
      </c>
      <c r="C4903" s="687">
        <f>IF(Input_series!C4899="","",Input_series!C4899)</f>
        <v>22</v>
      </c>
      <c r="D4903" s="687">
        <f>IF(Input_series!D4899="","",Input_series!D4899)</f>
        <v>10</v>
      </c>
      <c r="E4903" s="360">
        <v>1.8315002353323017E-6</v>
      </c>
      <c r="F4903" s="15">
        <v>0</v>
      </c>
      <c r="G4903" s="15">
        <v>0</v>
      </c>
      <c r="H4903" s="5">
        <v>0</v>
      </c>
      <c r="I4903" s="5">
        <v>0</v>
      </c>
      <c r="J4903" s="190">
        <v>0</v>
      </c>
      <c r="K4903" s="190">
        <v>0</v>
      </c>
      <c r="L4903" s="190">
        <v>1.8315002353323017E-6</v>
      </c>
      <c r="M4903" s="190">
        <v>0</v>
      </c>
      <c r="N4903" s="190">
        <v>0</v>
      </c>
      <c r="O4903" s="190">
        <v>0</v>
      </c>
    </row>
    <row r="4904" spans="1:15">
      <c r="A4904" s="465">
        <v>4883</v>
      </c>
      <c r="B4904" s="686">
        <f>IF(Input_series!B4900="","",Input_series!B4900)</f>
        <v>6</v>
      </c>
      <c r="C4904" s="687">
        <f>IF(Input_series!C4900="","",Input_series!C4900)</f>
        <v>22</v>
      </c>
      <c r="D4904" s="687">
        <f>IF(Input_series!D4900="","",Input_series!D4900)</f>
        <v>11</v>
      </c>
      <c r="E4904" s="360">
        <v>1.8315002353323017E-6</v>
      </c>
      <c r="F4904" s="15">
        <v>0</v>
      </c>
      <c r="G4904" s="15">
        <v>0</v>
      </c>
      <c r="H4904" s="5">
        <v>0</v>
      </c>
      <c r="I4904" s="5">
        <v>0</v>
      </c>
      <c r="J4904" s="190">
        <v>0</v>
      </c>
      <c r="K4904" s="190">
        <v>0</v>
      </c>
      <c r="L4904" s="190">
        <v>1.8315002353323017E-6</v>
      </c>
      <c r="M4904" s="190">
        <v>0</v>
      </c>
      <c r="N4904" s="190">
        <v>0</v>
      </c>
      <c r="O4904" s="190">
        <v>0</v>
      </c>
    </row>
    <row r="4905" spans="1:15">
      <c r="A4905" s="465">
        <v>4884</v>
      </c>
      <c r="B4905" s="686">
        <f>IF(Input_series!B4901="","",Input_series!B4901)</f>
        <v>6</v>
      </c>
      <c r="C4905" s="687">
        <f>IF(Input_series!C4901="","",Input_series!C4901)</f>
        <v>22</v>
      </c>
      <c r="D4905" s="687">
        <f>IF(Input_series!D4901="","",Input_series!D4901)</f>
        <v>12</v>
      </c>
      <c r="E4905" s="360">
        <v>520.35705387425173</v>
      </c>
      <c r="F4905" s="15">
        <v>520.35705204275155</v>
      </c>
      <c r="G4905" s="15">
        <v>-528.08672212228771</v>
      </c>
      <c r="H4905" s="5">
        <v>0</v>
      </c>
      <c r="I4905" s="5">
        <v>0</v>
      </c>
      <c r="J4905" s="190">
        <v>0</v>
      </c>
      <c r="K4905" s="190">
        <v>0</v>
      </c>
      <c r="L4905" s="190">
        <v>1.8315002353323017E-6</v>
      </c>
      <c r="M4905" s="190">
        <v>0</v>
      </c>
      <c r="N4905" s="190">
        <v>0</v>
      </c>
      <c r="O4905" s="190">
        <v>0</v>
      </c>
    </row>
    <row r="4906" spans="1:15">
      <c r="A4906" s="465">
        <v>4885</v>
      </c>
      <c r="B4906" s="686">
        <f>IF(Input_series!B4902="","",Input_series!B4902)</f>
        <v>6</v>
      </c>
      <c r="C4906" s="687">
        <f>IF(Input_series!C4902="","",Input_series!C4902)</f>
        <v>22</v>
      </c>
      <c r="D4906" s="687">
        <f>IF(Input_series!D4902="","",Input_series!D4902)</f>
        <v>13</v>
      </c>
      <c r="E4906" s="360">
        <v>1.8315002353323017E-6</v>
      </c>
      <c r="F4906" s="15">
        <v>0</v>
      </c>
      <c r="G4906" s="15">
        <v>0</v>
      </c>
      <c r="H4906" s="5">
        <v>0</v>
      </c>
      <c r="I4906" s="5">
        <v>0</v>
      </c>
      <c r="J4906" s="190">
        <v>0</v>
      </c>
      <c r="K4906" s="190">
        <v>0</v>
      </c>
      <c r="L4906" s="190">
        <v>1.8315002353323017E-6</v>
      </c>
      <c r="M4906" s="190">
        <v>0</v>
      </c>
      <c r="N4906" s="190">
        <v>0</v>
      </c>
      <c r="O4906" s="190">
        <v>0</v>
      </c>
    </row>
    <row r="4907" spans="1:15">
      <c r="A4907" s="465">
        <v>4886</v>
      </c>
      <c r="B4907" s="686">
        <f>IF(Input_series!B4903="","",Input_series!B4903)</f>
        <v>6</v>
      </c>
      <c r="C4907" s="687">
        <f>IF(Input_series!C4903="","",Input_series!C4903)</f>
        <v>22</v>
      </c>
      <c r="D4907" s="687">
        <f>IF(Input_series!D4903="","",Input_series!D4903)</f>
        <v>14</v>
      </c>
      <c r="E4907" s="360">
        <v>1.8315002353323019E-6</v>
      </c>
      <c r="F4907" s="15">
        <v>0</v>
      </c>
      <c r="G4907" s="15">
        <v>0</v>
      </c>
      <c r="H4907" s="5">
        <v>0</v>
      </c>
      <c r="I4907" s="5">
        <v>0</v>
      </c>
      <c r="J4907" s="190">
        <v>0</v>
      </c>
      <c r="K4907" s="190">
        <v>0</v>
      </c>
      <c r="L4907" s="190">
        <v>1.8315002353323017E-6</v>
      </c>
      <c r="M4907" s="190">
        <v>0</v>
      </c>
      <c r="N4907" s="190">
        <v>0</v>
      </c>
      <c r="O4907" s="190">
        <v>0</v>
      </c>
    </row>
    <row r="4908" spans="1:15">
      <c r="A4908" s="465">
        <v>4887</v>
      </c>
      <c r="B4908" s="686">
        <f>IF(Input_series!B4904="","",Input_series!B4904)</f>
        <v>6</v>
      </c>
      <c r="C4908" s="687">
        <f>IF(Input_series!C4904="","",Input_series!C4904)</f>
        <v>22</v>
      </c>
      <c r="D4908" s="687">
        <f>IF(Input_series!D4904="","",Input_series!D4904)</f>
        <v>15</v>
      </c>
      <c r="E4908" s="360">
        <v>1.8315002353323019E-6</v>
      </c>
      <c r="F4908" s="15">
        <v>0</v>
      </c>
      <c r="G4908" s="15">
        <v>0</v>
      </c>
      <c r="H4908" s="5">
        <v>0</v>
      </c>
      <c r="I4908" s="5">
        <v>0</v>
      </c>
      <c r="J4908" s="190">
        <v>0</v>
      </c>
      <c r="K4908" s="190">
        <v>0</v>
      </c>
      <c r="L4908" s="190">
        <v>1.8315002353323017E-6</v>
      </c>
      <c r="M4908" s="190">
        <v>0</v>
      </c>
      <c r="N4908" s="190">
        <v>0</v>
      </c>
      <c r="O4908" s="190">
        <v>0</v>
      </c>
    </row>
    <row r="4909" spans="1:15">
      <c r="A4909" s="465">
        <v>4888</v>
      </c>
      <c r="B4909" s="686">
        <f>IF(Input_series!B4905="","",Input_series!B4905)</f>
        <v>6</v>
      </c>
      <c r="C4909" s="687">
        <f>IF(Input_series!C4905="","",Input_series!C4905)</f>
        <v>22</v>
      </c>
      <c r="D4909" s="687">
        <f>IF(Input_series!D4905="","",Input_series!D4905)</f>
        <v>16</v>
      </c>
      <c r="E4909" s="360">
        <v>1.8315002353323017E-6</v>
      </c>
      <c r="F4909" s="15">
        <v>0</v>
      </c>
      <c r="G4909" s="15">
        <v>0</v>
      </c>
      <c r="H4909" s="5">
        <v>0</v>
      </c>
      <c r="I4909" s="5">
        <v>0</v>
      </c>
      <c r="J4909" s="190">
        <v>0</v>
      </c>
      <c r="K4909" s="190">
        <v>0</v>
      </c>
      <c r="L4909" s="190">
        <v>1.8315002353323017E-6</v>
      </c>
      <c r="M4909" s="190">
        <v>0</v>
      </c>
      <c r="N4909" s="190">
        <v>0</v>
      </c>
      <c r="O4909" s="190">
        <v>0</v>
      </c>
    </row>
    <row r="4910" spans="1:15">
      <c r="A4910" s="465">
        <v>4889</v>
      </c>
      <c r="B4910" s="686">
        <f>IF(Input_series!B4906="","",Input_series!B4906)</f>
        <v>6</v>
      </c>
      <c r="C4910" s="687">
        <f>IF(Input_series!C4906="","",Input_series!C4906)</f>
        <v>22</v>
      </c>
      <c r="D4910" s="687">
        <f>IF(Input_series!D4906="","",Input_series!D4906)</f>
        <v>17</v>
      </c>
      <c r="E4910" s="360">
        <v>1.8315002353323017E-6</v>
      </c>
      <c r="F4910" s="15">
        <v>0</v>
      </c>
      <c r="G4910" s="15">
        <v>0</v>
      </c>
      <c r="H4910" s="5">
        <v>0</v>
      </c>
      <c r="I4910" s="5">
        <v>0</v>
      </c>
      <c r="J4910" s="190">
        <v>0</v>
      </c>
      <c r="K4910" s="190">
        <v>0</v>
      </c>
      <c r="L4910" s="190">
        <v>1.8315002353323017E-6</v>
      </c>
      <c r="M4910" s="190">
        <v>0</v>
      </c>
      <c r="N4910" s="190">
        <v>0</v>
      </c>
      <c r="O4910" s="190">
        <v>0</v>
      </c>
    </row>
    <row r="4911" spans="1:15">
      <c r="A4911" s="465">
        <v>4890</v>
      </c>
      <c r="B4911" s="686">
        <f>IF(Input_series!B4907="","",Input_series!B4907)</f>
        <v>6</v>
      </c>
      <c r="C4911" s="687">
        <f>IF(Input_series!C4907="","",Input_series!C4907)</f>
        <v>22</v>
      </c>
      <c r="D4911" s="687">
        <f>IF(Input_series!D4907="","",Input_series!D4907)</f>
        <v>18</v>
      </c>
      <c r="E4911" s="360">
        <v>523.41026544527551</v>
      </c>
      <c r="F4911" s="15">
        <v>523.41026361377521</v>
      </c>
      <c r="G4911" s="15">
        <v>-529.56512040629445</v>
      </c>
      <c r="H4911" s="5">
        <v>0</v>
      </c>
      <c r="I4911" s="5">
        <v>0</v>
      </c>
      <c r="J4911" s="190">
        <v>0</v>
      </c>
      <c r="K4911" s="190">
        <v>0</v>
      </c>
      <c r="L4911" s="190">
        <v>1.8315002353323017E-6</v>
      </c>
      <c r="M4911" s="190">
        <v>0</v>
      </c>
      <c r="N4911" s="190">
        <v>0</v>
      </c>
      <c r="O4911" s="190">
        <v>0</v>
      </c>
    </row>
    <row r="4912" spans="1:15">
      <c r="A4912" s="465">
        <v>4891</v>
      </c>
      <c r="B4912" s="686">
        <f>IF(Input_series!B4908="","",Input_series!B4908)</f>
        <v>6</v>
      </c>
      <c r="C4912" s="687">
        <f>IF(Input_series!C4908="","",Input_series!C4908)</f>
        <v>22</v>
      </c>
      <c r="D4912" s="687">
        <f>IF(Input_series!D4908="","",Input_series!D4908)</f>
        <v>19</v>
      </c>
      <c r="E4912" s="360">
        <v>1.8315002353323017E-6</v>
      </c>
      <c r="F4912" s="15">
        <v>0</v>
      </c>
      <c r="G4912" s="15">
        <v>0</v>
      </c>
      <c r="H4912" s="5">
        <v>0</v>
      </c>
      <c r="I4912" s="5">
        <v>0</v>
      </c>
      <c r="J4912" s="190">
        <v>0</v>
      </c>
      <c r="K4912" s="190">
        <v>0</v>
      </c>
      <c r="L4912" s="190">
        <v>1.8315002353323017E-6</v>
      </c>
      <c r="M4912" s="190">
        <v>0</v>
      </c>
      <c r="N4912" s="190">
        <v>0</v>
      </c>
      <c r="O4912" s="190">
        <v>0</v>
      </c>
    </row>
    <row r="4913" spans="1:15">
      <c r="A4913" s="465">
        <v>4892</v>
      </c>
      <c r="B4913" s="686">
        <f>IF(Input_series!B4909="","",Input_series!B4909)</f>
        <v>6</v>
      </c>
      <c r="C4913" s="687">
        <f>IF(Input_series!C4909="","",Input_series!C4909)</f>
        <v>22</v>
      </c>
      <c r="D4913" s="687">
        <f>IF(Input_series!D4909="","",Input_series!D4909)</f>
        <v>20</v>
      </c>
      <c r="E4913" s="360">
        <v>1.8315002353323017E-6</v>
      </c>
      <c r="F4913" s="15">
        <v>0</v>
      </c>
      <c r="G4913" s="15">
        <v>0</v>
      </c>
      <c r="H4913" s="5">
        <v>0</v>
      </c>
      <c r="I4913" s="5">
        <v>0</v>
      </c>
      <c r="J4913" s="190">
        <v>0</v>
      </c>
      <c r="K4913" s="190">
        <v>0</v>
      </c>
      <c r="L4913" s="190">
        <v>1.8315002353323017E-6</v>
      </c>
      <c r="M4913" s="190">
        <v>0</v>
      </c>
      <c r="N4913" s="190">
        <v>0</v>
      </c>
      <c r="O4913" s="190">
        <v>0</v>
      </c>
    </row>
    <row r="4914" spans="1:15">
      <c r="A4914" s="465">
        <v>4893</v>
      </c>
      <c r="B4914" s="686">
        <f>IF(Input_series!B4910="","",Input_series!B4910)</f>
        <v>6</v>
      </c>
      <c r="C4914" s="687">
        <f>IF(Input_series!C4910="","",Input_series!C4910)</f>
        <v>22</v>
      </c>
      <c r="D4914" s="687">
        <f>IF(Input_series!D4910="","",Input_series!D4910)</f>
        <v>21</v>
      </c>
      <c r="E4914" s="360">
        <v>1.8315002353323019E-6</v>
      </c>
      <c r="F4914" s="15">
        <v>0</v>
      </c>
      <c r="G4914" s="15">
        <v>0</v>
      </c>
      <c r="H4914" s="5">
        <v>0</v>
      </c>
      <c r="I4914" s="5">
        <v>0</v>
      </c>
      <c r="J4914" s="190">
        <v>0</v>
      </c>
      <c r="K4914" s="190">
        <v>0</v>
      </c>
      <c r="L4914" s="190">
        <v>1.8315002353323017E-6</v>
      </c>
      <c r="M4914" s="190">
        <v>0</v>
      </c>
      <c r="N4914" s="190">
        <v>0</v>
      </c>
      <c r="O4914" s="190">
        <v>0</v>
      </c>
    </row>
    <row r="4915" spans="1:15">
      <c r="A4915" s="465">
        <v>4894</v>
      </c>
      <c r="B4915" s="686">
        <f>IF(Input_series!B4911="","",Input_series!B4911)</f>
        <v>6</v>
      </c>
      <c r="C4915" s="687">
        <f>IF(Input_series!C4911="","",Input_series!C4911)</f>
        <v>22</v>
      </c>
      <c r="D4915" s="687">
        <f>IF(Input_series!D4911="","",Input_series!D4911)</f>
        <v>22</v>
      </c>
      <c r="E4915" s="360">
        <v>1.8315002353323017E-6</v>
      </c>
      <c r="F4915" s="15">
        <v>0</v>
      </c>
      <c r="G4915" s="15">
        <v>0</v>
      </c>
      <c r="H4915" s="5">
        <v>0</v>
      </c>
      <c r="I4915" s="5">
        <v>0</v>
      </c>
      <c r="J4915" s="190">
        <v>0</v>
      </c>
      <c r="K4915" s="190">
        <v>0</v>
      </c>
      <c r="L4915" s="190">
        <v>1.8315002353323017E-6</v>
      </c>
      <c r="M4915" s="190">
        <v>0</v>
      </c>
      <c r="N4915" s="190">
        <v>0</v>
      </c>
      <c r="O4915" s="190">
        <v>0</v>
      </c>
    </row>
    <row r="4916" spans="1:15">
      <c r="A4916" s="465">
        <v>4895</v>
      </c>
      <c r="B4916" s="686">
        <f>IF(Input_series!B4912="","",Input_series!B4912)</f>
        <v>6</v>
      </c>
      <c r="C4916" s="687">
        <f>IF(Input_series!C4912="","",Input_series!C4912)</f>
        <v>22</v>
      </c>
      <c r="D4916" s="687">
        <f>IF(Input_series!D4912="","",Input_series!D4912)</f>
        <v>23</v>
      </c>
      <c r="E4916" s="360">
        <v>1.8315002353323017E-6</v>
      </c>
      <c r="F4916" s="15">
        <v>0</v>
      </c>
      <c r="G4916" s="15">
        <v>0</v>
      </c>
      <c r="H4916" s="5">
        <v>0</v>
      </c>
      <c r="I4916" s="5">
        <v>0</v>
      </c>
      <c r="J4916" s="190">
        <v>0</v>
      </c>
      <c r="K4916" s="190">
        <v>0</v>
      </c>
      <c r="L4916" s="190">
        <v>1.8315002353323017E-6</v>
      </c>
      <c r="M4916" s="190">
        <v>0</v>
      </c>
      <c r="N4916" s="190">
        <v>0</v>
      </c>
      <c r="O4916" s="190">
        <v>0</v>
      </c>
    </row>
    <row r="4917" spans="1:15">
      <c r="A4917" s="465">
        <v>4896</v>
      </c>
      <c r="B4917" s="686">
        <f>IF(Input_series!B4913="","",Input_series!B4913)</f>
        <v>6</v>
      </c>
      <c r="C4917" s="687">
        <f>IF(Input_series!C4913="","",Input_series!C4913)</f>
        <v>22</v>
      </c>
      <c r="D4917" s="687">
        <f>IF(Input_series!D4913="","",Input_series!D4913)</f>
        <v>24</v>
      </c>
      <c r="E4917" s="360">
        <v>1.8315002353323019E-6</v>
      </c>
      <c r="F4917" s="15">
        <v>0</v>
      </c>
      <c r="G4917" s="15">
        <v>0</v>
      </c>
      <c r="H4917" s="5">
        <v>0</v>
      </c>
      <c r="I4917" s="5">
        <v>0</v>
      </c>
      <c r="J4917" s="190">
        <v>0</v>
      </c>
      <c r="K4917" s="190">
        <v>0</v>
      </c>
      <c r="L4917" s="190">
        <v>1.8315002353323017E-6</v>
      </c>
      <c r="M4917" s="190">
        <v>0</v>
      </c>
      <c r="N4917" s="190">
        <v>0</v>
      </c>
      <c r="O4917" s="190">
        <v>0</v>
      </c>
    </row>
    <row r="4918" spans="1:15">
      <c r="A4918" s="465">
        <v>4897</v>
      </c>
      <c r="B4918" s="686">
        <f>IF(Input_series!B4914="","",Input_series!B4914)</f>
        <v>6</v>
      </c>
      <c r="C4918" s="687">
        <f>IF(Input_series!C4914="","",Input_series!C4914)</f>
        <v>23</v>
      </c>
      <c r="D4918" s="687">
        <f>IF(Input_series!D4914="","",Input_series!D4914)</f>
        <v>1</v>
      </c>
      <c r="E4918" s="360">
        <v>1.8315002353323017E-6</v>
      </c>
      <c r="F4918" s="15">
        <v>0</v>
      </c>
      <c r="G4918" s="15">
        <v>0</v>
      </c>
      <c r="H4918" s="5">
        <v>0</v>
      </c>
      <c r="I4918" s="5">
        <v>0</v>
      </c>
      <c r="J4918" s="190">
        <v>0</v>
      </c>
      <c r="K4918" s="190">
        <v>0</v>
      </c>
      <c r="L4918" s="190">
        <v>1.8315002353323017E-6</v>
      </c>
      <c r="M4918" s="190">
        <v>0</v>
      </c>
      <c r="N4918" s="190">
        <v>0</v>
      </c>
      <c r="O4918" s="190">
        <v>0</v>
      </c>
    </row>
    <row r="4919" spans="1:15">
      <c r="A4919" s="465">
        <v>4898</v>
      </c>
      <c r="B4919" s="686">
        <f>IF(Input_series!B4915="","",Input_series!B4915)</f>
        <v>6</v>
      </c>
      <c r="C4919" s="687">
        <f>IF(Input_series!C4915="","",Input_series!C4915)</f>
        <v>23</v>
      </c>
      <c r="D4919" s="687">
        <f>IF(Input_series!D4915="","",Input_series!D4915)</f>
        <v>2</v>
      </c>
      <c r="E4919" s="360">
        <v>1.8315002353323017E-6</v>
      </c>
      <c r="F4919" s="15">
        <v>0</v>
      </c>
      <c r="G4919" s="15">
        <v>0</v>
      </c>
      <c r="H4919" s="5">
        <v>0</v>
      </c>
      <c r="I4919" s="5">
        <v>0</v>
      </c>
      <c r="J4919" s="190">
        <v>0</v>
      </c>
      <c r="K4919" s="190">
        <v>0</v>
      </c>
      <c r="L4919" s="190">
        <v>1.8315002353323017E-6</v>
      </c>
      <c r="M4919" s="190">
        <v>0</v>
      </c>
      <c r="N4919" s="190">
        <v>0</v>
      </c>
      <c r="O4919" s="190">
        <v>0</v>
      </c>
    </row>
    <row r="4920" spans="1:15">
      <c r="A4920" s="465">
        <v>4899</v>
      </c>
      <c r="B4920" s="686">
        <f>IF(Input_series!B4916="","",Input_series!B4916)</f>
        <v>6</v>
      </c>
      <c r="C4920" s="687">
        <f>IF(Input_series!C4916="","",Input_series!C4916)</f>
        <v>23</v>
      </c>
      <c r="D4920" s="687">
        <f>IF(Input_series!D4916="","",Input_series!D4916)</f>
        <v>3</v>
      </c>
      <c r="E4920" s="360">
        <v>1.8315002353323015E-6</v>
      </c>
      <c r="F4920" s="15">
        <v>0</v>
      </c>
      <c r="G4920" s="15">
        <v>0</v>
      </c>
      <c r="H4920" s="5">
        <v>0</v>
      </c>
      <c r="I4920" s="5">
        <v>0</v>
      </c>
      <c r="J4920" s="190">
        <v>0</v>
      </c>
      <c r="K4920" s="190">
        <v>0</v>
      </c>
      <c r="L4920" s="190">
        <v>1.8315002353323017E-6</v>
      </c>
      <c r="M4920" s="190">
        <v>0</v>
      </c>
      <c r="N4920" s="190">
        <v>0</v>
      </c>
      <c r="O4920" s="190">
        <v>0</v>
      </c>
    </row>
    <row r="4921" spans="1:15">
      <c r="A4921" s="465">
        <v>4900</v>
      </c>
      <c r="B4921" s="686">
        <f>IF(Input_series!B4917="","",Input_series!B4917)</f>
        <v>6</v>
      </c>
      <c r="C4921" s="687">
        <f>IF(Input_series!C4917="","",Input_series!C4917)</f>
        <v>23</v>
      </c>
      <c r="D4921" s="687">
        <f>IF(Input_series!D4917="","",Input_series!D4917)</f>
        <v>4</v>
      </c>
      <c r="E4921" s="360">
        <v>1.8315002353323017E-6</v>
      </c>
      <c r="F4921" s="15">
        <v>0</v>
      </c>
      <c r="G4921" s="15">
        <v>0</v>
      </c>
      <c r="H4921" s="5">
        <v>0</v>
      </c>
      <c r="I4921" s="5">
        <v>0</v>
      </c>
      <c r="J4921" s="190">
        <v>0</v>
      </c>
      <c r="K4921" s="190">
        <v>0</v>
      </c>
      <c r="L4921" s="190">
        <v>1.8315002353323017E-6</v>
      </c>
      <c r="M4921" s="190">
        <v>0</v>
      </c>
      <c r="N4921" s="190">
        <v>0</v>
      </c>
      <c r="O4921" s="190">
        <v>0</v>
      </c>
    </row>
    <row r="4922" spans="1:15">
      <c r="A4922" s="465">
        <v>4901</v>
      </c>
      <c r="B4922" s="686">
        <f>IF(Input_series!B4918="","",Input_series!B4918)</f>
        <v>6</v>
      </c>
      <c r="C4922" s="687">
        <f>IF(Input_series!C4918="","",Input_series!C4918)</f>
        <v>23</v>
      </c>
      <c r="D4922" s="687">
        <f>IF(Input_series!D4918="","",Input_series!D4918)</f>
        <v>5</v>
      </c>
      <c r="E4922" s="360">
        <v>1.8315002353323017E-6</v>
      </c>
      <c r="F4922" s="15">
        <v>0</v>
      </c>
      <c r="G4922" s="15">
        <v>0</v>
      </c>
      <c r="H4922" s="5">
        <v>0</v>
      </c>
      <c r="I4922" s="5">
        <v>0</v>
      </c>
      <c r="J4922" s="190">
        <v>0</v>
      </c>
      <c r="K4922" s="190">
        <v>0</v>
      </c>
      <c r="L4922" s="190">
        <v>1.8315002353323017E-6</v>
      </c>
      <c r="M4922" s="190">
        <v>0</v>
      </c>
      <c r="N4922" s="190">
        <v>0</v>
      </c>
      <c r="O4922" s="190">
        <v>0</v>
      </c>
    </row>
    <row r="4923" spans="1:15">
      <c r="A4923" s="465">
        <v>4902</v>
      </c>
      <c r="B4923" s="686">
        <f>IF(Input_series!B4919="","",Input_series!B4919)</f>
        <v>6</v>
      </c>
      <c r="C4923" s="687">
        <f>IF(Input_series!C4919="","",Input_series!C4919)</f>
        <v>23</v>
      </c>
      <c r="D4923" s="687">
        <f>IF(Input_series!D4919="","",Input_series!D4919)</f>
        <v>6</v>
      </c>
      <c r="E4923" s="360">
        <v>277.22981647363969</v>
      </c>
      <c r="F4923" s="15">
        <v>277.22981464213944</v>
      </c>
      <c r="G4923" s="15">
        <v>-283.50805104860007</v>
      </c>
      <c r="H4923" s="5">
        <v>0</v>
      </c>
      <c r="I4923" s="5">
        <v>0</v>
      </c>
      <c r="J4923" s="190">
        <v>0</v>
      </c>
      <c r="K4923" s="190">
        <v>0</v>
      </c>
      <c r="L4923" s="190">
        <v>1.8315002353323017E-6</v>
      </c>
      <c r="M4923" s="190">
        <v>0</v>
      </c>
      <c r="N4923" s="190">
        <v>0</v>
      </c>
      <c r="O4923" s="190">
        <v>0</v>
      </c>
    </row>
    <row r="4924" spans="1:15">
      <c r="A4924" s="465">
        <v>4903</v>
      </c>
      <c r="B4924" s="686">
        <f>IF(Input_series!B4920="","",Input_series!B4920)</f>
        <v>6</v>
      </c>
      <c r="C4924" s="687">
        <f>IF(Input_series!C4920="","",Input_series!C4920)</f>
        <v>23</v>
      </c>
      <c r="D4924" s="687">
        <f>IF(Input_series!D4920="","",Input_series!D4920)</f>
        <v>7</v>
      </c>
      <c r="E4924" s="360">
        <v>1.8315002353323015E-6</v>
      </c>
      <c r="F4924" s="15">
        <v>0</v>
      </c>
      <c r="G4924" s="15">
        <v>0</v>
      </c>
      <c r="H4924" s="5">
        <v>0</v>
      </c>
      <c r="I4924" s="5">
        <v>0</v>
      </c>
      <c r="J4924" s="190">
        <v>0</v>
      </c>
      <c r="K4924" s="190">
        <v>0</v>
      </c>
      <c r="L4924" s="190">
        <v>1.8315002353323017E-6</v>
      </c>
      <c r="M4924" s="190">
        <v>0</v>
      </c>
      <c r="N4924" s="190">
        <v>0</v>
      </c>
      <c r="O4924" s="190">
        <v>0</v>
      </c>
    </row>
    <row r="4925" spans="1:15">
      <c r="A4925" s="465">
        <v>4904</v>
      </c>
      <c r="B4925" s="686">
        <f>IF(Input_series!B4921="","",Input_series!B4921)</f>
        <v>6</v>
      </c>
      <c r="C4925" s="687">
        <f>IF(Input_series!C4921="","",Input_series!C4921)</f>
        <v>23</v>
      </c>
      <c r="D4925" s="687">
        <f>IF(Input_series!D4921="","",Input_series!D4921)</f>
        <v>8</v>
      </c>
      <c r="E4925" s="360">
        <v>1.8315002353323017E-6</v>
      </c>
      <c r="F4925" s="15">
        <v>0</v>
      </c>
      <c r="G4925" s="15">
        <v>0</v>
      </c>
      <c r="H4925" s="5">
        <v>0</v>
      </c>
      <c r="I4925" s="5">
        <v>0</v>
      </c>
      <c r="J4925" s="190">
        <v>0</v>
      </c>
      <c r="K4925" s="190">
        <v>0</v>
      </c>
      <c r="L4925" s="190">
        <v>1.8315002353323017E-6</v>
      </c>
      <c r="M4925" s="190">
        <v>0</v>
      </c>
      <c r="N4925" s="190">
        <v>0</v>
      </c>
      <c r="O4925" s="190">
        <v>0</v>
      </c>
    </row>
    <row r="4926" spans="1:15">
      <c r="A4926" s="465">
        <v>4905</v>
      </c>
      <c r="B4926" s="686">
        <f>IF(Input_series!B4922="","",Input_series!B4922)</f>
        <v>6</v>
      </c>
      <c r="C4926" s="687">
        <f>IF(Input_series!C4922="","",Input_series!C4922)</f>
        <v>23</v>
      </c>
      <c r="D4926" s="687">
        <f>IF(Input_series!D4922="","",Input_series!D4922)</f>
        <v>9</v>
      </c>
      <c r="E4926" s="360">
        <v>1.8315002353323015E-6</v>
      </c>
      <c r="F4926" s="15">
        <v>0</v>
      </c>
      <c r="G4926" s="15">
        <v>0</v>
      </c>
      <c r="H4926" s="5">
        <v>0</v>
      </c>
      <c r="I4926" s="5">
        <v>0</v>
      </c>
      <c r="J4926" s="190">
        <v>0</v>
      </c>
      <c r="K4926" s="190">
        <v>0</v>
      </c>
      <c r="L4926" s="190">
        <v>1.8315002353323017E-6</v>
      </c>
      <c r="M4926" s="190">
        <v>0</v>
      </c>
      <c r="N4926" s="190">
        <v>0</v>
      </c>
      <c r="O4926" s="190">
        <v>0</v>
      </c>
    </row>
    <row r="4927" spans="1:15">
      <c r="A4927" s="465">
        <v>4906</v>
      </c>
      <c r="B4927" s="686">
        <f>IF(Input_series!B4923="","",Input_series!B4923)</f>
        <v>6</v>
      </c>
      <c r="C4927" s="687">
        <f>IF(Input_series!C4923="","",Input_series!C4923)</f>
        <v>23</v>
      </c>
      <c r="D4927" s="687">
        <f>IF(Input_series!D4923="","",Input_series!D4923)</f>
        <v>10</v>
      </c>
      <c r="E4927" s="360">
        <v>1.8315002353323015E-6</v>
      </c>
      <c r="F4927" s="15">
        <v>0</v>
      </c>
      <c r="G4927" s="15">
        <v>0</v>
      </c>
      <c r="H4927" s="5">
        <v>0</v>
      </c>
      <c r="I4927" s="5">
        <v>0</v>
      </c>
      <c r="J4927" s="190">
        <v>0</v>
      </c>
      <c r="K4927" s="190">
        <v>0</v>
      </c>
      <c r="L4927" s="190">
        <v>1.8315002353323017E-6</v>
      </c>
      <c r="M4927" s="190">
        <v>0</v>
      </c>
      <c r="N4927" s="190">
        <v>0</v>
      </c>
      <c r="O4927" s="190">
        <v>0</v>
      </c>
    </row>
    <row r="4928" spans="1:15">
      <c r="A4928" s="465">
        <v>4907</v>
      </c>
      <c r="B4928" s="686">
        <f>IF(Input_series!B4924="","",Input_series!B4924)</f>
        <v>6</v>
      </c>
      <c r="C4928" s="687">
        <f>IF(Input_series!C4924="","",Input_series!C4924)</f>
        <v>23</v>
      </c>
      <c r="D4928" s="687">
        <f>IF(Input_series!D4924="","",Input_series!D4924)</f>
        <v>11</v>
      </c>
      <c r="E4928" s="360">
        <v>1.8315002353323017E-6</v>
      </c>
      <c r="F4928" s="15">
        <v>0</v>
      </c>
      <c r="G4928" s="15">
        <v>0</v>
      </c>
      <c r="H4928" s="5">
        <v>0</v>
      </c>
      <c r="I4928" s="5">
        <v>0</v>
      </c>
      <c r="J4928" s="190">
        <v>0</v>
      </c>
      <c r="K4928" s="190">
        <v>0</v>
      </c>
      <c r="L4928" s="190">
        <v>1.8315002353323017E-6</v>
      </c>
      <c r="M4928" s="190">
        <v>0</v>
      </c>
      <c r="N4928" s="190">
        <v>0</v>
      </c>
      <c r="O4928" s="190">
        <v>0</v>
      </c>
    </row>
    <row r="4929" spans="1:15">
      <c r="A4929" s="465">
        <v>4908</v>
      </c>
      <c r="B4929" s="686">
        <f>IF(Input_series!B4925="","",Input_series!B4925)</f>
        <v>6</v>
      </c>
      <c r="C4929" s="687">
        <f>IF(Input_series!C4925="","",Input_series!C4925)</f>
        <v>23</v>
      </c>
      <c r="D4929" s="687">
        <f>IF(Input_series!D4925="","",Input_series!D4925)</f>
        <v>12</v>
      </c>
      <c r="E4929" s="360">
        <v>516.45971910418064</v>
      </c>
      <c r="F4929" s="15">
        <v>516.45971727268034</v>
      </c>
      <c r="G4929" s="15">
        <v>-525.23555178853701</v>
      </c>
      <c r="H4929" s="5">
        <v>0</v>
      </c>
      <c r="I4929" s="5">
        <v>0</v>
      </c>
      <c r="J4929" s="190">
        <v>0</v>
      </c>
      <c r="K4929" s="190">
        <v>0</v>
      </c>
      <c r="L4929" s="190">
        <v>1.8315002353323017E-6</v>
      </c>
      <c r="M4929" s="190">
        <v>0</v>
      </c>
      <c r="N4929" s="190">
        <v>0</v>
      </c>
      <c r="O4929" s="190">
        <v>0</v>
      </c>
    </row>
    <row r="4930" spans="1:15">
      <c r="A4930" s="465">
        <v>4909</v>
      </c>
      <c r="B4930" s="686">
        <f>IF(Input_series!B4926="","",Input_series!B4926)</f>
        <v>6</v>
      </c>
      <c r="C4930" s="687">
        <f>IF(Input_series!C4926="","",Input_series!C4926)</f>
        <v>23</v>
      </c>
      <c r="D4930" s="687">
        <f>IF(Input_series!D4926="","",Input_series!D4926)</f>
        <v>13</v>
      </c>
      <c r="E4930" s="360">
        <v>1.8315002353323017E-6</v>
      </c>
      <c r="F4930" s="15">
        <v>0</v>
      </c>
      <c r="G4930" s="15">
        <v>0</v>
      </c>
      <c r="H4930" s="5">
        <v>0</v>
      </c>
      <c r="I4930" s="5">
        <v>0</v>
      </c>
      <c r="J4930" s="190">
        <v>0</v>
      </c>
      <c r="K4930" s="190">
        <v>0</v>
      </c>
      <c r="L4930" s="190">
        <v>1.8315002353323017E-6</v>
      </c>
      <c r="M4930" s="190">
        <v>0</v>
      </c>
      <c r="N4930" s="190">
        <v>0</v>
      </c>
      <c r="O4930" s="190">
        <v>0</v>
      </c>
    </row>
    <row r="4931" spans="1:15">
      <c r="A4931" s="465">
        <v>4910</v>
      </c>
      <c r="B4931" s="686">
        <f>IF(Input_series!B4927="","",Input_series!B4927)</f>
        <v>6</v>
      </c>
      <c r="C4931" s="687">
        <f>IF(Input_series!C4927="","",Input_series!C4927)</f>
        <v>23</v>
      </c>
      <c r="D4931" s="687">
        <f>IF(Input_series!D4927="","",Input_series!D4927)</f>
        <v>14</v>
      </c>
      <c r="E4931" s="360">
        <v>1.8315002353323017E-6</v>
      </c>
      <c r="F4931" s="15">
        <v>0</v>
      </c>
      <c r="G4931" s="15">
        <v>0</v>
      </c>
      <c r="H4931" s="5">
        <v>0</v>
      </c>
      <c r="I4931" s="5">
        <v>0</v>
      </c>
      <c r="J4931" s="190">
        <v>0</v>
      </c>
      <c r="K4931" s="190">
        <v>0</v>
      </c>
      <c r="L4931" s="190">
        <v>1.8315002353323017E-6</v>
      </c>
      <c r="M4931" s="190">
        <v>0</v>
      </c>
      <c r="N4931" s="190">
        <v>0</v>
      </c>
      <c r="O4931" s="190">
        <v>0</v>
      </c>
    </row>
    <row r="4932" spans="1:15">
      <c r="A4932" s="465">
        <v>4911</v>
      </c>
      <c r="B4932" s="686">
        <f>IF(Input_series!B4928="","",Input_series!B4928)</f>
        <v>6</v>
      </c>
      <c r="C4932" s="687">
        <f>IF(Input_series!C4928="","",Input_series!C4928)</f>
        <v>23</v>
      </c>
      <c r="D4932" s="687">
        <f>IF(Input_series!D4928="","",Input_series!D4928)</f>
        <v>15</v>
      </c>
      <c r="E4932" s="360">
        <v>1.8315002353323017E-6</v>
      </c>
      <c r="F4932" s="15">
        <v>0</v>
      </c>
      <c r="G4932" s="15">
        <v>0</v>
      </c>
      <c r="H4932" s="5">
        <v>0</v>
      </c>
      <c r="I4932" s="5">
        <v>0</v>
      </c>
      <c r="J4932" s="190">
        <v>0</v>
      </c>
      <c r="K4932" s="190">
        <v>0</v>
      </c>
      <c r="L4932" s="190">
        <v>1.8315002353323017E-6</v>
      </c>
      <c r="M4932" s="190">
        <v>0</v>
      </c>
      <c r="N4932" s="190">
        <v>0</v>
      </c>
      <c r="O4932" s="190">
        <v>0</v>
      </c>
    </row>
    <row r="4933" spans="1:15">
      <c r="A4933" s="465">
        <v>4912</v>
      </c>
      <c r="B4933" s="686">
        <f>IF(Input_series!B4929="","",Input_series!B4929)</f>
        <v>6</v>
      </c>
      <c r="C4933" s="687">
        <f>IF(Input_series!C4929="","",Input_series!C4929)</f>
        <v>23</v>
      </c>
      <c r="D4933" s="687">
        <f>IF(Input_series!D4929="","",Input_series!D4929)</f>
        <v>16</v>
      </c>
      <c r="E4933" s="360">
        <v>1.8315002353323017E-6</v>
      </c>
      <c r="F4933" s="15">
        <v>0</v>
      </c>
      <c r="G4933" s="15">
        <v>0</v>
      </c>
      <c r="H4933" s="5">
        <v>0</v>
      </c>
      <c r="I4933" s="5">
        <v>0</v>
      </c>
      <c r="J4933" s="190">
        <v>0</v>
      </c>
      <c r="K4933" s="190">
        <v>0</v>
      </c>
      <c r="L4933" s="190">
        <v>1.8315002353323017E-6</v>
      </c>
      <c r="M4933" s="190">
        <v>0</v>
      </c>
      <c r="N4933" s="190">
        <v>0</v>
      </c>
      <c r="O4933" s="190">
        <v>0</v>
      </c>
    </row>
    <row r="4934" spans="1:15">
      <c r="A4934" s="465">
        <v>4913</v>
      </c>
      <c r="B4934" s="686">
        <f>IF(Input_series!B4930="","",Input_series!B4930)</f>
        <v>6</v>
      </c>
      <c r="C4934" s="687">
        <f>IF(Input_series!C4930="","",Input_series!C4930)</f>
        <v>23</v>
      </c>
      <c r="D4934" s="687">
        <f>IF(Input_series!D4930="","",Input_series!D4930)</f>
        <v>17</v>
      </c>
      <c r="E4934" s="360">
        <v>1.8315002353323017E-6</v>
      </c>
      <c r="F4934" s="15">
        <v>0</v>
      </c>
      <c r="G4934" s="15">
        <v>0</v>
      </c>
      <c r="H4934" s="5">
        <v>0</v>
      </c>
      <c r="I4934" s="5">
        <v>0</v>
      </c>
      <c r="J4934" s="190">
        <v>0</v>
      </c>
      <c r="K4934" s="190">
        <v>0</v>
      </c>
      <c r="L4934" s="190">
        <v>1.8315002353323017E-6</v>
      </c>
      <c r="M4934" s="190">
        <v>0</v>
      </c>
      <c r="N4934" s="190">
        <v>0</v>
      </c>
      <c r="O4934" s="190">
        <v>0</v>
      </c>
    </row>
    <row r="4935" spans="1:15">
      <c r="A4935" s="465">
        <v>4914</v>
      </c>
      <c r="B4935" s="686">
        <f>IF(Input_series!B4931="","",Input_series!B4931)</f>
        <v>6</v>
      </c>
      <c r="C4935" s="687">
        <f>IF(Input_series!C4931="","",Input_series!C4931)</f>
        <v>23</v>
      </c>
      <c r="D4935" s="687">
        <f>IF(Input_series!D4931="","",Input_series!D4931)</f>
        <v>18</v>
      </c>
      <c r="E4935" s="360">
        <v>519.04596890551829</v>
      </c>
      <c r="F4935" s="15">
        <v>519.04596707401799</v>
      </c>
      <c r="G4935" s="15">
        <v>-526.29658135601483</v>
      </c>
      <c r="H4935" s="5">
        <v>0</v>
      </c>
      <c r="I4935" s="5">
        <v>0</v>
      </c>
      <c r="J4935" s="190">
        <v>0</v>
      </c>
      <c r="K4935" s="190">
        <v>0</v>
      </c>
      <c r="L4935" s="190">
        <v>1.8315002353323017E-6</v>
      </c>
      <c r="M4935" s="190">
        <v>0</v>
      </c>
      <c r="N4935" s="190">
        <v>0</v>
      </c>
      <c r="O4935" s="190">
        <v>0</v>
      </c>
    </row>
    <row r="4936" spans="1:15">
      <c r="A4936" s="465">
        <v>4915</v>
      </c>
      <c r="B4936" s="686">
        <f>IF(Input_series!B4932="","",Input_series!B4932)</f>
        <v>6</v>
      </c>
      <c r="C4936" s="687">
        <f>IF(Input_series!C4932="","",Input_series!C4932)</f>
        <v>23</v>
      </c>
      <c r="D4936" s="687">
        <f>IF(Input_series!D4932="","",Input_series!D4932)</f>
        <v>19</v>
      </c>
      <c r="E4936" s="360">
        <v>1.8315002353323017E-6</v>
      </c>
      <c r="F4936" s="15">
        <v>0</v>
      </c>
      <c r="G4936" s="15">
        <v>0</v>
      </c>
      <c r="H4936" s="5">
        <v>0</v>
      </c>
      <c r="I4936" s="5">
        <v>0</v>
      </c>
      <c r="J4936" s="190">
        <v>0</v>
      </c>
      <c r="K4936" s="190">
        <v>0</v>
      </c>
      <c r="L4936" s="190">
        <v>1.8315002353323017E-6</v>
      </c>
      <c r="M4936" s="190">
        <v>0</v>
      </c>
      <c r="N4936" s="190">
        <v>0</v>
      </c>
      <c r="O4936" s="190">
        <v>0</v>
      </c>
    </row>
    <row r="4937" spans="1:15">
      <c r="A4937" s="465">
        <v>4916</v>
      </c>
      <c r="B4937" s="686">
        <f>IF(Input_series!B4933="","",Input_series!B4933)</f>
        <v>6</v>
      </c>
      <c r="C4937" s="687">
        <f>IF(Input_series!C4933="","",Input_series!C4933)</f>
        <v>23</v>
      </c>
      <c r="D4937" s="687">
        <f>IF(Input_series!D4933="","",Input_series!D4933)</f>
        <v>20</v>
      </c>
      <c r="E4937" s="360">
        <v>1.8315002353323017E-6</v>
      </c>
      <c r="F4937" s="15">
        <v>0</v>
      </c>
      <c r="G4937" s="15">
        <v>0</v>
      </c>
      <c r="H4937" s="5">
        <v>0</v>
      </c>
      <c r="I4937" s="5">
        <v>0</v>
      </c>
      <c r="J4937" s="190">
        <v>0</v>
      </c>
      <c r="K4937" s="190">
        <v>0</v>
      </c>
      <c r="L4937" s="190">
        <v>1.8315002353323017E-6</v>
      </c>
      <c r="M4937" s="190">
        <v>0</v>
      </c>
      <c r="N4937" s="190">
        <v>0</v>
      </c>
      <c r="O4937" s="190">
        <v>0</v>
      </c>
    </row>
    <row r="4938" spans="1:15">
      <c r="A4938" s="465">
        <v>4917</v>
      </c>
      <c r="B4938" s="686">
        <f>IF(Input_series!B4934="","",Input_series!B4934)</f>
        <v>6</v>
      </c>
      <c r="C4938" s="687">
        <f>IF(Input_series!C4934="","",Input_series!C4934)</f>
        <v>23</v>
      </c>
      <c r="D4938" s="687">
        <f>IF(Input_series!D4934="","",Input_series!D4934)</f>
        <v>21</v>
      </c>
      <c r="E4938" s="360">
        <v>1.8315002353323019E-6</v>
      </c>
      <c r="F4938" s="15">
        <v>0</v>
      </c>
      <c r="G4938" s="15">
        <v>0</v>
      </c>
      <c r="H4938" s="5">
        <v>0</v>
      </c>
      <c r="I4938" s="5">
        <v>0</v>
      </c>
      <c r="J4938" s="190">
        <v>0</v>
      </c>
      <c r="K4938" s="190">
        <v>0</v>
      </c>
      <c r="L4938" s="190">
        <v>1.8315002353323017E-6</v>
      </c>
      <c r="M4938" s="190">
        <v>0</v>
      </c>
      <c r="N4938" s="190">
        <v>0</v>
      </c>
      <c r="O4938" s="190">
        <v>0</v>
      </c>
    </row>
    <row r="4939" spans="1:15">
      <c r="A4939" s="465">
        <v>4918</v>
      </c>
      <c r="B4939" s="686">
        <f>IF(Input_series!B4935="","",Input_series!B4935)</f>
        <v>6</v>
      </c>
      <c r="C4939" s="687">
        <f>IF(Input_series!C4935="","",Input_series!C4935)</f>
        <v>23</v>
      </c>
      <c r="D4939" s="687">
        <f>IF(Input_series!D4935="","",Input_series!D4935)</f>
        <v>22</v>
      </c>
      <c r="E4939" s="360">
        <v>1.8315002353323019E-6</v>
      </c>
      <c r="F4939" s="15">
        <v>0</v>
      </c>
      <c r="G4939" s="15">
        <v>0</v>
      </c>
      <c r="H4939" s="5">
        <v>0</v>
      </c>
      <c r="I4939" s="5">
        <v>0</v>
      </c>
      <c r="J4939" s="190">
        <v>0</v>
      </c>
      <c r="K4939" s="190">
        <v>0</v>
      </c>
      <c r="L4939" s="190">
        <v>1.8315002353323017E-6</v>
      </c>
      <c r="M4939" s="190">
        <v>0</v>
      </c>
      <c r="N4939" s="190">
        <v>0</v>
      </c>
      <c r="O4939" s="190">
        <v>0</v>
      </c>
    </row>
    <row r="4940" spans="1:15">
      <c r="A4940" s="465">
        <v>4919</v>
      </c>
      <c r="B4940" s="686">
        <f>IF(Input_series!B4936="","",Input_series!B4936)</f>
        <v>6</v>
      </c>
      <c r="C4940" s="687">
        <f>IF(Input_series!C4936="","",Input_series!C4936)</f>
        <v>23</v>
      </c>
      <c r="D4940" s="687">
        <f>IF(Input_series!D4936="","",Input_series!D4936)</f>
        <v>23</v>
      </c>
      <c r="E4940" s="360">
        <v>1.8315002353323015E-6</v>
      </c>
      <c r="F4940" s="15">
        <v>0</v>
      </c>
      <c r="G4940" s="15">
        <v>0</v>
      </c>
      <c r="H4940" s="5">
        <v>0</v>
      </c>
      <c r="I4940" s="5">
        <v>0</v>
      </c>
      <c r="J4940" s="190">
        <v>0</v>
      </c>
      <c r="K4940" s="190">
        <v>0</v>
      </c>
      <c r="L4940" s="190">
        <v>1.8315002353323017E-6</v>
      </c>
      <c r="M4940" s="190">
        <v>0</v>
      </c>
      <c r="N4940" s="190">
        <v>0</v>
      </c>
      <c r="O4940" s="190">
        <v>0</v>
      </c>
    </row>
    <row r="4941" spans="1:15">
      <c r="A4941" s="465">
        <v>4920</v>
      </c>
      <c r="B4941" s="686">
        <f>IF(Input_series!B4937="","",Input_series!B4937)</f>
        <v>6</v>
      </c>
      <c r="C4941" s="687">
        <f>IF(Input_series!C4937="","",Input_series!C4937)</f>
        <v>23</v>
      </c>
      <c r="D4941" s="687">
        <f>IF(Input_series!D4937="","",Input_series!D4937)</f>
        <v>24</v>
      </c>
      <c r="E4941" s="360">
        <v>1.8315002353323017E-6</v>
      </c>
      <c r="F4941" s="15">
        <v>0</v>
      </c>
      <c r="G4941" s="15">
        <v>0</v>
      </c>
      <c r="H4941" s="5">
        <v>0</v>
      </c>
      <c r="I4941" s="5">
        <v>0</v>
      </c>
      <c r="J4941" s="190">
        <v>0</v>
      </c>
      <c r="K4941" s="190">
        <v>0</v>
      </c>
      <c r="L4941" s="190">
        <v>1.8315002353323017E-6</v>
      </c>
      <c r="M4941" s="190">
        <v>0</v>
      </c>
      <c r="N4941" s="190">
        <v>0</v>
      </c>
      <c r="O4941" s="190">
        <v>0</v>
      </c>
    </row>
    <row r="4942" spans="1:15">
      <c r="A4942" s="465">
        <v>4921</v>
      </c>
      <c r="B4942" s="686">
        <f>IF(Input_series!B4938="","",Input_series!B4938)</f>
        <v>6</v>
      </c>
      <c r="C4942" s="687">
        <f>IF(Input_series!C4938="","",Input_series!C4938)</f>
        <v>24</v>
      </c>
      <c r="D4942" s="687">
        <f>IF(Input_series!D4938="","",Input_series!D4938)</f>
        <v>1</v>
      </c>
      <c r="E4942" s="360">
        <v>1.8315002353323017E-6</v>
      </c>
      <c r="F4942" s="15">
        <v>0</v>
      </c>
      <c r="G4942" s="15">
        <v>0</v>
      </c>
      <c r="H4942" s="5">
        <v>0</v>
      </c>
      <c r="I4942" s="5">
        <v>0</v>
      </c>
      <c r="J4942" s="190">
        <v>0</v>
      </c>
      <c r="K4942" s="190">
        <v>0</v>
      </c>
      <c r="L4942" s="190">
        <v>1.8315002353323017E-6</v>
      </c>
      <c r="M4942" s="190">
        <v>0</v>
      </c>
      <c r="N4942" s="190">
        <v>0</v>
      </c>
      <c r="O4942" s="190">
        <v>0</v>
      </c>
    </row>
    <row r="4943" spans="1:15">
      <c r="A4943" s="465">
        <v>4922</v>
      </c>
      <c r="B4943" s="686">
        <f>IF(Input_series!B4939="","",Input_series!B4939)</f>
        <v>6</v>
      </c>
      <c r="C4943" s="687">
        <f>IF(Input_series!C4939="","",Input_series!C4939)</f>
        <v>24</v>
      </c>
      <c r="D4943" s="687">
        <f>IF(Input_series!D4939="","",Input_series!D4939)</f>
        <v>2</v>
      </c>
      <c r="E4943" s="360">
        <v>1.8315002353323017E-6</v>
      </c>
      <c r="F4943" s="15">
        <v>0</v>
      </c>
      <c r="G4943" s="15">
        <v>0</v>
      </c>
      <c r="H4943" s="5">
        <v>0</v>
      </c>
      <c r="I4943" s="5">
        <v>0</v>
      </c>
      <c r="J4943" s="190">
        <v>0</v>
      </c>
      <c r="K4943" s="190">
        <v>0</v>
      </c>
      <c r="L4943" s="190">
        <v>1.8315002353323017E-6</v>
      </c>
      <c r="M4943" s="190">
        <v>0</v>
      </c>
      <c r="N4943" s="190">
        <v>0</v>
      </c>
      <c r="O4943" s="190">
        <v>0</v>
      </c>
    </row>
    <row r="4944" spans="1:15">
      <c r="A4944" s="465">
        <v>4923</v>
      </c>
      <c r="B4944" s="686">
        <f>IF(Input_series!B4940="","",Input_series!B4940)</f>
        <v>6</v>
      </c>
      <c r="C4944" s="687">
        <f>IF(Input_series!C4940="","",Input_series!C4940)</f>
        <v>24</v>
      </c>
      <c r="D4944" s="687">
        <f>IF(Input_series!D4940="","",Input_series!D4940)</f>
        <v>3</v>
      </c>
      <c r="E4944" s="360">
        <v>1.8315002353323017E-6</v>
      </c>
      <c r="F4944" s="15">
        <v>0</v>
      </c>
      <c r="G4944" s="15">
        <v>0</v>
      </c>
      <c r="H4944" s="5">
        <v>0</v>
      </c>
      <c r="I4944" s="5">
        <v>0</v>
      </c>
      <c r="J4944" s="190">
        <v>0</v>
      </c>
      <c r="K4944" s="190">
        <v>0</v>
      </c>
      <c r="L4944" s="190">
        <v>1.8315002353323017E-6</v>
      </c>
      <c r="M4944" s="190">
        <v>0</v>
      </c>
      <c r="N4944" s="190">
        <v>0</v>
      </c>
      <c r="O4944" s="190">
        <v>0</v>
      </c>
    </row>
    <row r="4945" spans="1:15">
      <c r="A4945" s="465">
        <v>4924</v>
      </c>
      <c r="B4945" s="686">
        <f>IF(Input_series!B4941="","",Input_series!B4941)</f>
        <v>6</v>
      </c>
      <c r="C4945" s="687">
        <f>IF(Input_series!C4941="","",Input_series!C4941)</f>
        <v>24</v>
      </c>
      <c r="D4945" s="687">
        <f>IF(Input_series!D4941="","",Input_series!D4941)</f>
        <v>4</v>
      </c>
      <c r="E4945" s="360">
        <v>1.8315002353323019E-6</v>
      </c>
      <c r="F4945" s="15">
        <v>0</v>
      </c>
      <c r="G4945" s="15">
        <v>0</v>
      </c>
      <c r="H4945" s="5">
        <v>0</v>
      </c>
      <c r="I4945" s="5">
        <v>0</v>
      </c>
      <c r="J4945" s="190">
        <v>0</v>
      </c>
      <c r="K4945" s="190">
        <v>0</v>
      </c>
      <c r="L4945" s="190">
        <v>1.8315002353323017E-6</v>
      </c>
      <c r="M4945" s="190">
        <v>0</v>
      </c>
      <c r="N4945" s="190">
        <v>0</v>
      </c>
      <c r="O4945" s="190">
        <v>0</v>
      </c>
    </row>
    <row r="4946" spans="1:15">
      <c r="A4946" s="465">
        <v>4925</v>
      </c>
      <c r="B4946" s="686">
        <f>IF(Input_series!B4942="","",Input_series!B4942)</f>
        <v>6</v>
      </c>
      <c r="C4946" s="687">
        <f>IF(Input_series!C4942="","",Input_series!C4942)</f>
        <v>24</v>
      </c>
      <c r="D4946" s="687">
        <f>IF(Input_series!D4942="","",Input_series!D4942)</f>
        <v>5</v>
      </c>
      <c r="E4946" s="360">
        <v>1.8315002353323019E-6</v>
      </c>
      <c r="F4946" s="15">
        <v>0</v>
      </c>
      <c r="G4946" s="15">
        <v>0</v>
      </c>
      <c r="H4946" s="5">
        <v>0</v>
      </c>
      <c r="I4946" s="5">
        <v>0</v>
      </c>
      <c r="J4946" s="190">
        <v>0</v>
      </c>
      <c r="K4946" s="190">
        <v>0</v>
      </c>
      <c r="L4946" s="190">
        <v>1.8315002353323017E-6</v>
      </c>
      <c r="M4946" s="190">
        <v>0</v>
      </c>
      <c r="N4946" s="190">
        <v>0</v>
      </c>
      <c r="O4946" s="190">
        <v>0</v>
      </c>
    </row>
    <row r="4947" spans="1:15">
      <c r="A4947" s="465">
        <v>4926</v>
      </c>
      <c r="B4947" s="686">
        <f>IF(Input_series!B4943="","",Input_series!B4943)</f>
        <v>6</v>
      </c>
      <c r="C4947" s="687">
        <f>IF(Input_series!C4943="","",Input_series!C4943)</f>
        <v>24</v>
      </c>
      <c r="D4947" s="687">
        <f>IF(Input_series!D4943="","",Input_series!D4943)</f>
        <v>6</v>
      </c>
      <c r="E4947" s="360">
        <v>319.7099931844906</v>
      </c>
      <c r="F4947" s="15">
        <v>319.70999135299036</v>
      </c>
      <c r="G4947" s="15">
        <v>-327.26764081658899</v>
      </c>
      <c r="H4947" s="5">
        <v>0</v>
      </c>
      <c r="I4947" s="5">
        <v>0</v>
      </c>
      <c r="J4947" s="190">
        <v>0</v>
      </c>
      <c r="K4947" s="190">
        <v>0</v>
      </c>
      <c r="L4947" s="190">
        <v>1.8315002353323017E-6</v>
      </c>
      <c r="M4947" s="190">
        <v>0</v>
      </c>
      <c r="N4947" s="190">
        <v>0</v>
      </c>
      <c r="O4947" s="190">
        <v>0</v>
      </c>
    </row>
    <row r="4948" spans="1:15">
      <c r="A4948" s="465">
        <v>4927</v>
      </c>
      <c r="B4948" s="686">
        <f>IF(Input_series!B4944="","",Input_series!B4944)</f>
        <v>6</v>
      </c>
      <c r="C4948" s="687">
        <f>IF(Input_series!C4944="","",Input_series!C4944)</f>
        <v>24</v>
      </c>
      <c r="D4948" s="687">
        <f>IF(Input_series!D4944="","",Input_series!D4944)</f>
        <v>7</v>
      </c>
      <c r="E4948" s="360">
        <v>1.8315002353323017E-6</v>
      </c>
      <c r="F4948" s="15">
        <v>0</v>
      </c>
      <c r="G4948" s="15">
        <v>0</v>
      </c>
      <c r="H4948" s="5">
        <v>0</v>
      </c>
      <c r="I4948" s="5">
        <v>0</v>
      </c>
      <c r="J4948" s="190">
        <v>0</v>
      </c>
      <c r="K4948" s="190">
        <v>0</v>
      </c>
      <c r="L4948" s="190">
        <v>1.8315002353323017E-6</v>
      </c>
      <c r="M4948" s="190">
        <v>0</v>
      </c>
      <c r="N4948" s="190">
        <v>0</v>
      </c>
      <c r="O4948" s="190">
        <v>0</v>
      </c>
    </row>
    <row r="4949" spans="1:15">
      <c r="A4949" s="465">
        <v>4928</v>
      </c>
      <c r="B4949" s="686">
        <f>IF(Input_series!B4945="","",Input_series!B4945)</f>
        <v>6</v>
      </c>
      <c r="C4949" s="687">
        <f>IF(Input_series!C4945="","",Input_series!C4945)</f>
        <v>24</v>
      </c>
      <c r="D4949" s="687">
        <f>IF(Input_series!D4945="","",Input_series!D4945)</f>
        <v>8</v>
      </c>
      <c r="E4949" s="360">
        <v>1.8315002353323019E-6</v>
      </c>
      <c r="F4949" s="15">
        <v>0</v>
      </c>
      <c r="G4949" s="15">
        <v>0</v>
      </c>
      <c r="H4949" s="5">
        <v>0</v>
      </c>
      <c r="I4949" s="5">
        <v>0</v>
      </c>
      <c r="J4949" s="190">
        <v>0</v>
      </c>
      <c r="K4949" s="190">
        <v>0</v>
      </c>
      <c r="L4949" s="190">
        <v>1.8315002353323017E-6</v>
      </c>
      <c r="M4949" s="190">
        <v>0</v>
      </c>
      <c r="N4949" s="190">
        <v>0</v>
      </c>
      <c r="O4949" s="190">
        <v>0</v>
      </c>
    </row>
    <row r="4950" spans="1:15">
      <c r="A4950" s="465">
        <v>4929</v>
      </c>
      <c r="B4950" s="686">
        <f>IF(Input_series!B4946="","",Input_series!B4946)</f>
        <v>6</v>
      </c>
      <c r="C4950" s="687">
        <f>IF(Input_series!C4946="","",Input_series!C4946)</f>
        <v>24</v>
      </c>
      <c r="D4950" s="687">
        <f>IF(Input_series!D4946="","",Input_series!D4946)</f>
        <v>9</v>
      </c>
      <c r="E4950" s="360">
        <v>1.8315002353323019E-6</v>
      </c>
      <c r="F4950" s="15">
        <v>0</v>
      </c>
      <c r="G4950" s="15">
        <v>0</v>
      </c>
      <c r="H4950" s="5">
        <v>0</v>
      </c>
      <c r="I4950" s="5">
        <v>0</v>
      </c>
      <c r="J4950" s="190">
        <v>0</v>
      </c>
      <c r="K4950" s="190">
        <v>0</v>
      </c>
      <c r="L4950" s="190">
        <v>1.8315002353323017E-6</v>
      </c>
      <c r="M4950" s="190">
        <v>0</v>
      </c>
      <c r="N4950" s="190">
        <v>0</v>
      </c>
      <c r="O4950" s="190">
        <v>0</v>
      </c>
    </row>
    <row r="4951" spans="1:15">
      <c r="A4951" s="465">
        <v>4930</v>
      </c>
      <c r="B4951" s="686">
        <f>IF(Input_series!B4947="","",Input_series!B4947)</f>
        <v>6</v>
      </c>
      <c r="C4951" s="687">
        <f>IF(Input_series!C4947="","",Input_series!C4947)</f>
        <v>24</v>
      </c>
      <c r="D4951" s="687">
        <f>IF(Input_series!D4947="","",Input_series!D4947)</f>
        <v>10</v>
      </c>
      <c r="E4951" s="360">
        <v>1.8315002353323017E-6</v>
      </c>
      <c r="F4951" s="15">
        <v>0</v>
      </c>
      <c r="G4951" s="15">
        <v>0</v>
      </c>
      <c r="H4951" s="5">
        <v>0</v>
      </c>
      <c r="I4951" s="5">
        <v>0</v>
      </c>
      <c r="J4951" s="190">
        <v>0</v>
      </c>
      <c r="K4951" s="190">
        <v>0</v>
      </c>
      <c r="L4951" s="190">
        <v>1.8315002353323017E-6</v>
      </c>
      <c r="M4951" s="190">
        <v>0</v>
      </c>
      <c r="N4951" s="190">
        <v>0</v>
      </c>
      <c r="O4951" s="190">
        <v>0</v>
      </c>
    </row>
    <row r="4952" spans="1:15">
      <c r="A4952" s="465">
        <v>4931</v>
      </c>
      <c r="B4952" s="686">
        <f>IF(Input_series!B4948="","",Input_series!B4948)</f>
        <v>6</v>
      </c>
      <c r="C4952" s="687">
        <f>IF(Input_series!C4948="","",Input_series!C4948)</f>
        <v>24</v>
      </c>
      <c r="D4952" s="687">
        <f>IF(Input_series!D4948="","",Input_series!D4948)</f>
        <v>11</v>
      </c>
      <c r="E4952" s="360">
        <v>1.8315002353323017E-6</v>
      </c>
      <c r="F4952" s="15">
        <v>0</v>
      </c>
      <c r="G4952" s="15">
        <v>0</v>
      </c>
      <c r="H4952" s="5">
        <v>0</v>
      </c>
      <c r="I4952" s="5">
        <v>0</v>
      </c>
      <c r="J4952" s="190">
        <v>0</v>
      </c>
      <c r="K4952" s="190">
        <v>0</v>
      </c>
      <c r="L4952" s="190">
        <v>1.8315002353323017E-6</v>
      </c>
      <c r="M4952" s="190">
        <v>0</v>
      </c>
      <c r="N4952" s="190">
        <v>0</v>
      </c>
      <c r="O4952" s="190">
        <v>0</v>
      </c>
    </row>
    <row r="4953" spans="1:15">
      <c r="A4953" s="465">
        <v>4932</v>
      </c>
      <c r="B4953" s="686">
        <f>IF(Input_series!B4949="","",Input_series!B4949)</f>
        <v>6</v>
      </c>
      <c r="C4953" s="687">
        <f>IF(Input_series!C4949="","",Input_series!C4949)</f>
        <v>24</v>
      </c>
      <c r="D4953" s="687">
        <f>IF(Input_series!D4949="","",Input_series!D4949)</f>
        <v>12</v>
      </c>
      <c r="E4953" s="360">
        <v>490.5041520180917</v>
      </c>
      <c r="F4953" s="15">
        <v>490.50415018659146</v>
      </c>
      <c r="G4953" s="15">
        <v>-498.73135363203494</v>
      </c>
      <c r="H4953" s="5">
        <v>0</v>
      </c>
      <c r="I4953" s="5">
        <v>0</v>
      </c>
      <c r="J4953" s="190">
        <v>0</v>
      </c>
      <c r="K4953" s="190">
        <v>0</v>
      </c>
      <c r="L4953" s="190">
        <v>1.8315002353323017E-6</v>
      </c>
      <c r="M4953" s="190">
        <v>0</v>
      </c>
      <c r="N4953" s="190">
        <v>0</v>
      </c>
      <c r="O4953" s="190">
        <v>0</v>
      </c>
    </row>
    <row r="4954" spans="1:15">
      <c r="A4954" s="465">
        <v>4933</v>
      </c>
      <c r="B4954" s="686">
        <f>IF(Input_series!B4950="","",Input_series!B4950)</f>
        <v>6</v>
      </c>
      <c r="C4954" s="687">
        <f>IF(Input_series!C4950="","",Input_series!C4950)</f>
        <v>24</v>
      </c>
      <c r="D4954" s="687">
        <f>IF(Input_series!D4950="","",Input_series!D4950)</f>
        <v>13</v>
      </c>
      <c r="E4954" s="360">
        <v>1.8315002353323019E-6</v>
      </c>
      <c r="F4954" s="15">
        <v>0</v>
      </c>
      <c r="G4954" s="15">
        <v>0</v>
      </c>
      <c r="H4954" s="5">
        <v>0</v>
      </c>
      <c r="I4954" s="5">
        <v>0</v>
      </c>
      <c r="J4954" s="190">
        <v>0</v>
      </c>
      <c r="K4954" s="190">
        <v>0</v>
      </c>
      <c r="L4954" s="190">
        <v>1.8315002353323017E-6</v>
      </c>
      <c r="M4954" s="190">
        <v>0</v>
      </c>
      <c r="N4954" s="190">
        <v>0</v>
      </c>
      <c r="O4954" s="190">
        <v>0</v>
      </c>
    </row>
    <row r="4955" spans="1:15">
      <c r="A4955" s="465">
        <v>4934</v>
      </c>
      <c r="B4955" s="686">
        <f>IF(Input_series!B4951="","",Input_series!B4951)</f>
        <v>6</v>
      </c>
      <c r="C4955" s="687">
        <f>IF(Input_series!C4951="","",Input_series!C4951)</f>
        <v>24</v>
      </c>
      <c r="D4955" s="687">
        <f>IF(Input_series!D4951="","",Input_series!D4951)</f>
        <v>14</v>
      </c>
      <c r="E4955" s="360">
        <v>1.8315002353323019E-6</v>
      </c>
      <c r="F4955" s="15">
        <v>0</v>
      </c>
      <c r="G4955" s="15">
        <v>0</v>
      </c>
      <c r="H4955" s="5">
        <v>0</v>
      </c>
      <c r="I4955" s="5">
        <v>0</v>
      </c>
      <c r="J4955" s="190">
        <v>0</v>
      </c>
      <c r="K4955" s="190">
        <v>0</v>
      </c>
      <c r="L4955" s="190">
        <v>1.8315002353323017E-6</v>
      </c>
      <c r="M4955" s="190">
        <v>0</v>
      </c>
      <c r="N4955" s="190">
        <v>0</v>
      </c>
      <c r="O4955" s="190">
        <v>0</v>
      </c>
    </row>
    <row r="4956" spans="1:15">
      <c r="A4956" s="465">
        <v>4935</v>
      </c>
      <c r="B4956" s="686">
        <f>IF(Input_series!B4952="","",Input_series!B4952)</f>
        <v>6</v>
      </c>
      <c r="C4956" s="687">
        <f>IF(Input_series!C4952="","",Input_series!C4952)</f>
        <v>24</v>
      </c>
      <c r="D4956" s="687">
        <f>IF(Input_series!D4952="","",Input_series!D4952)</f>
        <v>15</v>
      </c>
      <c r="E4956" s="360">
        <v>1.8315002353323017E-6</v>
      </c>
      <c r="F4956" s="15">
        <v>0</v>
      </c>
      <c r="G4956" s="15">
        <v>0</v>
      </c>
      <c r="H4956" s="5">
        <v>0</v>
      </c>
      <c r="I4956" s="5">
        <v>0</v>
      </c>
      <c r="J4956" s="190">
        <v>0</v>
      </c>
      <c r="K4956" s="190">
        <v>0</v>
      </c>
      <c r="L4956" s="190">
        <v>1.8315002353323017E-6</v>
      </c>
      <c r="M4956" s="190">
        <v>0</v>
      </c>
      <c r="N4956" s="190">
        <v>0</v>
      </c>
      <c r="O4956" s="190">
        <v>0</v>
      </c>
    </row>
    <row r="4957" spans="1:15">
      <c r="A4957" s="465">
        <v>4936</v>
      </c>
      <c r="B4957" s="686">
        <f>IF(Input_series!B4953="","",Input_series!B4953)</f>
        <v>6</v>
      </c>
      <c r="C4957" s="687">
        <f>IF(Input_series!C4953="","",Input_series!C4953)</f>
        <v>24</v>
      </c>
      <c r="D4957" s="687">
        <f>IF(Input_series!D4953="","",Input_series!D4953)</f>
        <v>16</v>
      </c>
      <c r="E4957" s="360">
        <v>1.8315002353323015E-6</v>
      </c>
      <c r="F4957" s="15">
        <v>0</v>
      </c>
      <c r="G4957" s="15">
        <v>0</v>
      </c>
      <c r="H4957" s="5">
        <v>0</v>
      </c>
      <c r="I4957" s="5">
        <v>0</v>
      </c>
      <c r="J4957" s="190">
        <v>0</v>
      </c>
      <c r="K4957" s="190">
        <v>0</v>
      </c>
      <c r="L4957" s="190">
        <v>1.8315002353323017E-6</v>
      </c>
      <c r="M4957" s="190">
        <v>0</v>
      </c>
      <c r="N4957" s="190">
        <v>0</v>
      </c>
      <c r="O4957" s="190">
        <v>0</v>
      </c>
    </row>
    <row r="4958" spans="1:15">
      <c r="A4958" s="465">
        <v>4937</v>
      </c>
      <c r="B4958" s="686">
        <f>IF(Input_series!B4954="","",Input_series!B4954)</f>
        <v>6</v>
      </c>
      <c r="C4958" s="687">
        <f>IF(Input_series!C4954="","",Input_series!C4954)</f>
        <v>24</v>
      </c>
      <c r="D4958" s="687">
        <f>IF(Input_series!D4954="","",Input_series!D4954)</f>
        <v>17</v>
      </c>
      <c r="E4958" s="360">
        <v>1.8315002353323017E-6</v>
      </c>
      <c r="F4958" s="15">
        <v>0</v>
      </c>
      <c r="G4958" s="15">
        <v>0</v>
      </c>
      <c r="H4958" s="5">
        <v>0</v>
      </c>
      <c r="I4958" s="5">
        <v>0</v>
      </c>
      <c r="J4958" s="190">
        <v>0</v>
      </c>
      <c r="K4958" s="190">
        <v>0</v>
      </c>
      <c r="L4958" s="190">
        <v>1.8315002353323017E-6</v>
      </c>
      <c r="M4958" s="190">
        <v>0</v>
      </c>
      <c r="N4958" s="190">
        <v>0</v>
      </c>
      <c r="O4958" s="190">
        <v>0</v>
      </c>
    </row>
    <row r="4959" spans="1:15">
      <c r="A4959" s="465">
        <v>4938</v>
      </c>
      <c r="B4959" s="686">
        <f>IF(Input_series!B4955="","",Input_series!B4955)</f>
        <v>6</v>
      </c>
      <c r="C4959" s="687">
        <f>IF(Input_series!C4955="","",Input_series!C4955)</f>
        <v>24</v>
      </c>
      <c r="D4959" s="687">
        <f>IF(Input_series!D4955="","",Input_series!D4955)</f>
        <v>18</v>
      </c>
      <c r="E4959" s="360">
        <v>409.61229281511942</v>
      </c>
      <c r="F4959" s="15">
        <v>409.61229098361918</v>
      </c>
      <c r="G4959" s="15">
        <v>-414.73416974484911</v>
      </c>
      <c r="H4959" s="5">
        <v>0</v>
      </c>
      <c r="I4959" s="5">
        <v>0</v>
      </c>
      <c r="J4959" s="190">
        <v>0</v>
      </c>
      <c r="K4959" s="190">
        <v>0</v>
      </c>
      <c r="L4959" s="190">
        <v>1.8315002353323017E-6</v>
      </c>
      <c r="M4959" s="190">
        <v>0</v>
      </c>
      <c r="N4959" s="190">
        <v>0</v>
      </c>
      <c r="O4959" s="190">
        <v>0</v>
      </c>
    </row>
    <row r="4960" spans="1:15">
      <c r="A4960" s="465">
        <v>4939</v>
      </c>
      <c r="B4960" s="686">
        <f>IF(Input_series!B4956="","",Input_series!B4956)</f>
        <v>6</v>
      </c>
      <c r="C4960" s="687">
        <f>IF(Input_series!C4956="","",Input_series!C4956)</f>
        <v>24</v>
      </c>
      <c r="D4960" s="687">
        <f>IF(Input_series!D4956="","",Input_series!D4956)</f>
        <v>19</v>
      </c>
      <c r="E4960" s="360">
        <v>1.8315002353323017E-6</v>
      </c>
      <c r="F4960" s="15">
        <v>0</v>
      </c>
      <c r="G4960" s="15">
        <v>0</v>
      </c>
      <c r="H4960" s="5">
        <v>0</v>
      </c>
      <c r="I4960" s="5">
        <v>0</v>
      </c>
      <c r="J4960" s="190">
        <v>0</v>
      </c>
      <c r="K4960" s="190">
        <v>0</v>
      </c>
      <c r="L4960" s="190">
        <v>1.8315002353323017E-6</v>
      </c>
      <c r="M4960" s="190">
        <v>0</v>
      </c>
      <c r="N4960" s="190">
        <v>0</v>
      </c>
      <c r="O4960" s="190">
        <v>0</v>
      </c>
    </row>
    <row r="4961" spans="1:15">
      <c r="A4961" s="465">
        <v>4940</v>
      </c>
      <c r="B4961" s="686">
        <f>IF(Input_series!B4957="","",Input_series!B4957)</f>
        <v>6</v>
      </c>
      <c r="C4961" s="687">
        <f>IF(Input_series!C4957="","",Input_series!C4957)</f>
        <v>24</v>
      </c>
      <c r="D4961" s="687">
        <f>IF(Input_series!D4957="","",Input_series!D4957)</f>
        <v>20</v>
      </c>
      <c r="E4961" s="360">
        <v>1.8315002353323017E-6</v>
      </c>
      <c r="F4961" s="15">
        <v>0</v>
      </c>
      <c r="G4961" s="15">
        <v>0</v>
      </c>
      <c r="H4961" s="5">
        <v>0</v>
      </c>
      <c r="I4961" s="5">
        <v>0</v>
      </c>
      <c r="J4961" s="190">
        <v>0</v>
      </c>
      <c r="K4961" s="190">
        <v>0</v>
      </c>
      <c r="L4961" s="190">
        <v>1.8315002353323017E-6</v>
      </c>
      <c r="M4961" s="190">
        <v>0</v>
      </c>
      <c r="N4961" s="190">
        <v>0</v>
      </c>
      <c r="O4961" s="190">
        <v>0</v>
      </c>
    </row>
    <row r="4962" spans="1:15">
      <c r="A4962" s="465">
        <v>4941</v>
      </c>
      <c r="B4962" s="686">
        <f>IF(Input_series!B4958="","",Input_series!B4958)</f>
        <v>6</v>
      </c>
      <c r="C4962" s="687">
        <f>IF(Input_series!C4958="","",Input_series!C4958)</f>
        <v>24</v>
      </c>
      <c r="D4962" s="687">
        <f>IF(Input_series!D4958="","",Input_series!D4958)</f>
        <v>21</v>
      </c>
      <c r="E4962" s="360">
        <v>1.8315002353323019E-6</v>
      </c>
      <c r="F4962" s="15">
        <v>0</v>
      </c>
      <c r="G4962" s="15">
        <v>0</v>
      </c>
      <c r="H4962" s="5">
        <v>0</v>
      </c>
      <c r="I4962" s="5">
        <v>0</v>
      </c>
      <c r="J4962" s="190">
        <v>0</v>
      </c>
      <c r="K4962" s="190">
        <v>0</v>
      </c>
      <c r="L4962" s="190">
        <v>1.8315002353323017E-6</v>
      </c>
      <c r="M4962" s="190">
        <v>0</v>
      </c>
      <c r="N4962" s="190">
        <v>0</v>
      </c>
      <c r="O4962" s="190">
        <v>0</v>
      </c>
    </row>
    <row r="4963" spans="1:15">
      <c r="A4963" s="465">
        <v>4942</v>
      </c>
      <c r="B4963" s="686">
        <f>IF(Input_series!B4959="","",Input_series!B4959)</f>
        <v>6</v>
      </c>
      <c r="C4963" s="687">
        <f>IF(Input_series!C4959="","",Input_series!C4959)</f>
        <v>24</v>
      </c>
      <c r="D4963" s="687">
        <f>IF(Input_series!D4959="","",Input_series!D4959)</f>
        <v>22</v>
      </c>
      <c r="E4963" s="360">
        <v>1.8315002353323017E-6</v>
      </c>
      <c r="F4963" s="15">
        <v>0</v>
      </c>
      <c r="G4963" s="15">
        <v>0</v>
      </c>
      <c r="H4963" s="5">
        <v>0</v>
      </c>
      <c r="I4963" s="5">
        <v>0</v>
      </c>
      <c r="J4963" s="190">
        <v>0</v>
      </c>
      <c r="K4963" s="190">
        <v>0</v>
      </c>
      <c r="L4963" s="190">
        <v>1.8315002353323017E-6</v>
      </c>
      <c r="M4963" s="190">
        <v>0</v>
      </c>
      <c r="N4963" s="190">
        <v>0</v>
      </c>
      <c r="O4963" s="190">
        <v>0</v>
      </c>
    </row>
    <row r="4964" spans="1:15">
      <c r="A4964" s="465">
        <v>4943</v>
      </c>
      <c r="B4964" s="686">
        <f>IF(Input_series!B4960="","",Input_series!B4960)</f>
        <v>6</v>
      </c>
      <c r="C4964" s="687">
        <f>IF(Input_series!C4960="","",Input_series!C4960)</f>
        <v>24</v>
      </c>
      <c r="D4964" s="687">
        <f>IF(Input_series!D4960="","",Input_series!D4960)</f>
        <v>23</v>
      </c>
      <c r="E4964" s="360">
        <v>1.8315002353323017E-6</v>
      </c>
      <c r="F4964" s="15">
        <v>0</v>
      </c>
      <c r="G4964" s="15">
        <v>0</v>
      </c>
      <c r="H4964" s="5">
        <v>0</v>
      </c>
      <c r="I4964" s="5">
        <v>0</v>
      </c>
      <c r="J4964" s="190">
        <v>0</v>
      </c>
      <c r="K4964" s="190">
        <v>0</v>
      </c>
      <c r="L4964" s="190">
        <v>1.8315002353323017E-6</v>
      </c>
      <c r="M4964" s="190">
        <v>0</v>
      </c>
      <c r="N4964" s="190">
        <v>0</v>
      </c>
      <c r="O4964" s="190">
        <v>0</v>
      </c>
    </row>
    <row r="4965" spans="1:15">
      <c r="A4965" s="465">
        <v>4944</v>
      </c>
      <c r="B4965" s="686">
        <f>IF(Input_series!B4961="","",Input_series!B4961)</f>
        <v>6</v>
      </c>
      <c r="C4965" s="687">
        <f>IF(Input_series!C4961="","",Input_series!C4961)</f>
        <v>24</v>
      </c>
      <c r="D4965" s="687">
        <f>IF(Input_series!D4961="","",Input_series!D4961)</f>
        <v>24</v>
      </c>
      <c r="E4965" s="360">
        <v>1.8315002353323017E-6</v>
      </c>
      <c r="F4965" s="15">
        <v>0</v>
      </c>
      <c r="G4965" s="15">
        <v>0</v>
      </c>
      <c r="H4965" s="5">
        <v>0</v>
      </c>
      <c r="I4965" s="5">
        <v>0</v>
      </c>
      <c r="J4965" s="190">
        <v>0</v>
      </c>
      <c r="K4965" s="190">
        <v>0</v>
      </c>
      <c r="L4965" s="190">
        <v>1.8315002353323017E-6</v>
      </c>
      <c r="M4965" s="190">
        <v>0</v>
      </c>
      <c r="N4965" s="190">
        <v>0</v>
      </c>
      <c r="O4965" s="190">
        <v>0</v>
      </c>
    </row>
    <row r="4966" spans="1:15">
      <c r="A4966" s="465">
        <v>4945</v>
      </c>
      <c r="B4966" s="686">
        <f>IF(Input_series!B4962="","",Input_series!B4962)</f>
        <v>6</v>
      </c>
      <c r="C4966" s="687">
        <f>IF(Input_series!C4962="","",Input_series!C4962)</f>
        <v>25</v>
      </c>
      <c r="D4966" s="687">
        <f>IF(Input_series!D4962="","",Input_series!D4962)</f>
        <v>1</v>
      </c>
      <c r="E4966" s="360">
        <v>1.8315002353323017E-6</v>
      </c>
      <c r="F4966" s="15">
        <v>0</v>
      </c>
      <c r="G4966" s="15">
        <v>0</v>
      </c>
      <c r="H4966" s="5">
        <v>0</v>
      </c>
      <c r="I4966" s="5">
        <v>0</v>
      </c>
      <c r="J4966" s="190">
        <v>0</v>
      </c>
      <c r="K4966" s="190">
        <v>0</v>
      </c>
      <c r="L4966" s="190">
        <v>1.8315002353323017E-6</v>
      </c>
      <c r="M4966" s="190">
        <v>0</v>
      </c>
      <c r="N4966" s="190">
        <v>0</v>
      </c>
      <c r="O4966" s="190">
        <v>0</v>
      </c>
    </row>
    <row r="4967" spans="1:15">
      <c r="A4967" s="465">
        <v>4946</v>
      </c>
      <c r="B4967" s="686">
        <f>IF(Input_series!B4963="","",Input_series!B4963)</f>
        <v>6</v>
      </c>
      <c r="C4967" s="687">
        <f>IF(Input_series!C4963="","",Input_series!C4963)</f>
        <v>25</v>
      </c>
      <c r="D4967" s="687">
        <f>IF(Input_series!D4963="","",Input_series!D4963)</f>
        <v>2</v>
      </c>
      <c r="E4967" s="360">
        <v>1.8315002353323017E-6</v>
      </c>
      <c r="F4967" s="15">
        <v>0</v>
      </c>
      <c r="G4967" s="15">
        <v>0</v>
      </c>
      <c r="H4967" s="5">
        <v>0</v>
      </c>
      <c r="I4967" s="5">
        <v>0</v>
      </c>
      <c r="J4967" s="190">
        <v>0</v>
      </c>
      <c r="K4967" s="190">
        <v>0</v>
      </c>
      <c r="L4967" s="190">
        <v>1.8315002353323017E-6</v>
      </c>
      <c r="M4967" s="190">
        <v>0</v>
      </c>
      <c r="N4967" s="190">
        <v>0</v>
      </c>
      <c r="O4967" s="190">
        <v>0</v>
      </c>
    </row>
    <row r="4968" spans="1:15">
      <c r="A4968" s="465">
        <v>4947</v>
      </c>
      <c r="B4968" s="686">
        <f>IF(Input_series!B4964="","",Input_series!B4964)</f>
        <v>6</v>
      </c>
      <c r="C4968" s="687">
        <f>IF(Input_series!C4964="","",Input_series!C4964)</f>
        <v>25</v>
      </c>
      <c r="D4968" s="687">
        <f>IF(Input_series!D4964="","",Input_series!D4964)</f>
        <v>3</v>
      </c>
      <c r="E4968" s="360">
        <v>1.8315002353323017E-6</v>
      </c>
      <c r="F4968" s="15">
        <v>0</v>
      </c>
      <c r="G4968" s="15">
        <v>0</v>
      </c>
      <c r="H4968" s="5">
        <v>0</v>
      </c>
      <c r="I4968" s="5">
        <v>0</v>
      </c>
      <c r="J4968" s="190">
        <v>0</v>
      </c>
      <c r="K4968" s="190">
        <v>0</v>
      </c>
      <c r="L4968" s="190">
        <v>1.8315002353323017E-6</v>
      </c>
      <c r="M4968" s="190">
        <v>0</v>
      </c>
      <c r="N4968" s="190">
        <v>0</v>
      </c>
      <c r="O4968" s="190">
        <v>0</v>
      </c>
    </row>
    <row r="4969" spans="1:15">
      <c r="A4969" s="465">
        <v>4948</v>
      </c>
      <c r="B4969" s="686">
        <f>IF(Input_series!B4965="","",Input_series!B4965)</f>
        <v>6</v>
      </c>
      <c r="C4969" s="687">
        <f>IF(Input_series!C4965="","",Input_series!C4965)</f>
        <v>25</v>
      </c>
      <c r="D4969" s="687">
        <f>IF(Input_series!D4965="","",Input_series!D4965)</f>
        <v>4</v>
      </c>
      <c r="E4969" s="360">
        <v>1.8315002353323017E-6</v>
      </c>
      <c r="F4969" s="15">
        <v>0</v>
      </c>
      <c r="G4969" s="15">
        <v>0</v>
      </c>
      <c r="H4969" s="5">
        <v>0</v>
      </c>
      <c r="I4969" s="5">
        <v>0</v>
      </c>
      <c r="J4969" s="190">
        <v>0</v>
      </c>
      <c r="K4969" s="190">
        <v>0</v>
      </c>
      <c r="L4969" s="190">
        <v>1.8315002353323017E-6</v>
      </c>
      <c r="M4969" s="190">
        <v>0</v>
      </c>
      <c r="N4969" s="190">
        <v>0</v>
      </c>
      <c r="O4969" s="190">
        <v>0</v>
      </c>
    </row>
    <row r="4970" spans="1:15">
      <c r="A4970" s="465">
        <v>4949</v>
      </c>
      <c r="B4970" s="686">
        <f>IF(Input_series!B4966="","",Input_series!B4966)</f>
        <v>6</v>
      </c>
      <c r="C4970" s="687">
        <f>IF(Input_series!C4966="","",Input_series!C4966)</f>
        <v>25</v>
      </c>
      <c r="D4970" s="687">
        <f>IF(Input_series!D4966="","",Input_series!D4966)</f>
        <v>5</v>
      </c>
      <c r="E4970" s="360">
        <v>1.8315002353323015E-6</v>
      </c>
      <c r="F4970" s="15">
        <v>0</v>
      </c>
      <c r="G4970" s="15">
        <v>0</v>
      </c>
      <c r="H4970" s="5">
        <v>0</v>
      </c>
      <c r="I4970" s="5">
        <v>0</v>
      </c>
      <c r="J4970" s="190">
        <v>0</v>
      </c>
      <c r="K4970" s="190">
        <v>0</v>
      </c>
      <c r="L4970" s="190">
        <v>1.8315002353323017E-6</v>
      </c>
      <c r="M4970" s="190">
        <v>0</v>
      </c>
      <c r="N4970" s="190">
        <v>0</v>
      </c>
      <c r="O4970" s="190">
        <v>0</v>
      </c>
    </row>
    <row r="4971" spans="1:15">
      <c r="A4971" s="465">
        <v>4950</v>
      </c>
      <c r="B4971" s="686">
        <f>IF(Input_series!B4967="","",Input_series!B4967)</f>
        <v>6</v>
      </c>
      <c r="C4971" s="687">
        <f>IF(Input_series!C4967="","",Input_series!C4967)</f>
        <v>25</v>
      </c>
      <c r="D4971" s="687">
        <f>IF(Input_series!D4967="","",Input_series!D4967)</f>
        <v>6</v>
      </c>
      <c r="E4971" s="360">
        <v>294.10832923961959</v>
      </c>
      <c r="F4971" s="15">
        <v>294.10832740811941</v>
      </c>
      <c r="G4971" s="15">
        <v>-300.26798874441459</v>
      </c>
      <c r="H4971" s="5">
        <v>0</v>
      </c>
      <c r="I4971" s="5">
        <v>0</v>
      </c>
      <c r="J4971" s="190">
        <v>0</v>
      </c>
      <c r="K4971" s="190">
        <v>0</v>
      </c>
      <c r="L4971" s="190">
        <v>1.8315002353323017E-6</v>
      </c>
      <c r="M4971" s="190">
        <v>0</v>
      </c>
      <c r="N4971" s="190">
        <v>0</v>
      </c>
      <c r="O4971" s="190">
        <v>0</v>
      </c>
    </row>
    <row r="4972" spans="1:15">
      <c r="A4972" s="465">
        <v>4951</v>
      </c>
      <c r="B4972" s="686">
        <f>IF(Input_series!B4968="","",Input_series!B4968)</f>
        <v>6</v>
      </c>
      <c r="C4972" s="687">
        <f>IF(Input_series!C4968="","",Input_series!C4968)</f>
        <v>25</v>
      </c>
      <c r="D4972" s="687">
        <f>IF(Input_series!D4968="","",Input_series!D4968)</f>
        <v>7</v>
      </c>
      <c r="E4972" s="360">
        <v>1.8315002353323017E-6</v>
      </c>
      <c r="F4972" s="15">
        <v>0</v>
      </c>
      <c r="G4972" s="15">
        <v>0</v>
      </c>
      <c r="H4972" s="5">
        <v>0</v>
      </c>
      <c r="I4972" s="5">
        <v>0</v>
      </c>
      <c r="J4972" s="190">
        <v>0</v>
      </c>
      <c r="K4972" s="190">
        <v>0</v>
      </c>
      <c r="L4972" s="190">
        <v>1.8315002353323017E-6</v>
      </c>
      <c r="M4972" s="190">
        <v>0</v>
      </c>
      <c r="N4972" s="190">
        <v>0</v>
      </c>
      <c r="O4972" s="190">
        <v>0</v>
      </c>
    </row>
    <row r="4973" spans="1:15">
      <c r="A4973" s="465">
        <v>4952</v>
      </c>
      <c r="B4973" s="686">
        <f>IF(Input_series!B4969="","",Input_series!B4969)</f>
        <v>6</v>
      </c>
      <c r="C4973" s="687">
        <f>IF(Input_series!C4969="","",Input_series!C4969)</f>
        <v>25</v>
      </c>
      <c r="D4973" s="687">
        <f>IF(Input_series!D4969="","",Input_series!D4969)</f>
        <v>8</v>
      </c>
      <c r="E4973" s="360">
        <v>1.8315002353323017E-6</v>
      </c>
      <c r="F4973" s="15">
        <v>0</v>
      </c>
      <c r="G4973" s="15">
        <v>0</v>
      </c>
      <c r="H4973" s="5">
        <v>0</v>
      </c>
      <c r="I4973" s="5">
        <v>0</v>
      </c>
      <c r="J4973" s="190">
        <v>0</v>
      </c>
      <c r="K4973" s="190">
        <v>0</v>
      </c>
      <c r="L4973" s="190">
        <v>1.8315002353323017E-6</v>
      </c>
      <c r="M4973" s="190">
        <v>0</v>
      </c>
      <c r="N4973" s="190">
        <v>0</v>
      </c>
      <c r="O4973" s="190">
        <v>0</v>
      </c>
    </row>
    <row r="4974" spans="1:15">
      <c r="A4974" s="465">
        <v>4953</v>
      </c>
      <c r="B4974" s="686">
        <f>IF(Input_series!B4970="","",Input_series!B4970)</f>
        <v>6</v>
      </c>
      <c r="C4974" s="687">
        <f>IF(Input_series!C4970="","",Input_series!C4970)</f>
        <v>25</v>
      </c>
      <c r="D4974" s="687">
        <f>IF(Input_series!D4970="","",Input_series!D4970)</f>
        <v>9</v>
      </c>
      <c r="E4974" s="360">
        <v>1.8315002353323017E-6</v>
      </c>
      <c r="F4974" s="15">
        <v>0</v>
      </c>
      <c r="G4974" s="15">
        <v>0</v>
      </c>
      <c r="H4974" s="5">
        <v>0</v>
      </c>
      <c r="I4974" s="5">
        <v>0</v>
      </c>
      <c r="J4974" s="190">
        <v>0</v>
      </c>
      <c r="K4974" s="190">
        <v>0</v>
      </c>
      <c r="L4974" s="190">
        <v>1.8315002353323017E-6</v>
      </c>
      <c r="M4974" s="190">
        <v>0</v>
      </c>
      <c r="N4974" s="190">
        <v>0</v>
      </c>
      <c r="O4974" s="190">
        <v>0</v>
      </c>
    </row>
    <row r="4975" spans="1:15">
      <c r="A4975" s="465">
        <v>4954</v>
      </c>
      <c r="B4975" s="686">
        <f>IF(Input_series!B4971="","",Input_series!B4971)</f>
        <v>6</v>
      </c>
      <c r="C4975" s="687">
        <f>IF(Input_series!C4971="","",Input_series!C4971)</f>
        <v>25</v>
      </c>
      <c r="D4975" s="687">
        <f>IF(Input_series!D4971="","",Input_series!D4971)</f>
        <v>10</v>
      </c>
      <c r="E4975" s="360">
        <v>1.8315002353323017E-6</v>
      </c>
      <c r="F4975" s="15">
        <v>0</v>
      </c>
      <c r="G4975" s="15">
        <v>0</v>
      </c>
      <c r="H4975" s="5">
        <v>0</v>
      </c>
      <c r="I4975" s="5">
        <v>0</v>
      </c>
      <c r="J4975" s="190">
        <v>0</v>
      </c>
      <c r="K4975" s="190">
        <v>0</v>
      </c>
      <c r="L4975" s="190">
        <v>1.8315002353323017E-6</v>
      </c>
      <c r="M4975" s="190">
        <v>0</v>
      </c>
      <c r="N4975" s="190">
        <v>0</v>
      </c>
      <c r="O4975" s="190">
        <v>0</v>
      </c>
    </row>
    <row r="4976" spans="1:15">
      <c r="A4976" s="465">
        <v>4955</v>
      </c>
      <c r="B4976" s="686">
        <f>IF(Input_series!B4972="","",Input_series!B4972)</f>
        <v>6</v>
      </c>
      <c r="C4976" s="687">
        <f>IF(Input_series!C4972="","",Input_series!C4972)</f>
        <v>25</v>
      </c>
      <c r="D4976" s="687">
        <f>IF(Input_series!D4972="","",Input_series!D4972)</f>
        <v>11</v>
      </c>
      <c r="E4976" s="360">
        <v>1.8315002353323017E-6</v>
      </c>
      <c r="F4976" s="15">
        <v>0</v>
      </c>
      <c r="G4976" s="15">
        <v>0</v>
      </c>
      <c r="H4976" s="5">
        <v>0</v>
      </c>
      <c r="I4976" s="5">
        <v>0</v>
      </c>
      <c r="J4976" s="190">
        <v>0</v>
      </c>
      <c r="K4976" s="190">
        <v>0</v>
      </c>
      <c r="L4976" s="190">
        <v>1.8315002353323017E-6</v>
      </c>
      <c r="M4976" s="190">
        <v>0</v>
      </c>
      <c r="N4976" s="190">
        <v>0</v>
      </c>
      <c r="O4976" s="190">
        <v>0</v>
      </c>
    </row>
    <row r="4977" spans="1:15">
      <c r="A4977" s="465">
        <v>4956</v>
      </c>
      <c r="B4977" s="686">
        <f>IF(Input_series!B4973="","",Input_series!B4973)</f>
        <v>6</v>
      </c>
      <c r="C4977" s="687">
        <f>IF(Input_series!C4973="","",Input_series!C4973)</f>
        <v>25</v>
      </c>
      <c r="D4977" s="687">
        <f>IF(Input_series!D4973="","",Input_series!D4973)</f>
        <v>12</v>
      </c>
      <c r="E4977" s="360">
        <v>395.81987650478965</v>
      </c>
      <c r="F4977" s="15">
        <v>395.81987467328946</v>
      </c>
      <c r="G4977" s="15">
        <v>-401.65369391544152</v>
      </c>
      <c r="H4977" s="5">
        <v>0</v>
      </c>
      <c r="I4977" s="5">
        <v>0</v>
      </c>
      <c r="J4977" s="190">
        <v>0</v>
      </c>
      <c r="K4977" s="190">
        <v>0</v>
      </c>
      <c r="L4977" s="190">
        <v>1.8315002353323017E-6</v>
      </c>
      <c r="M4977" s="190">
        <v>0</v>
      </c>
      <c r="N4977" s="190">
        <v>0</v>
      </c>
      <c r="O4977" s="190">
        <v>0</v>
      </c>
    </row>
    <row r="4978" spans="1:15">
      <c r="A4978" s="465">
        <v>4957</v>
      </c>
      <c r="B4978" s="686">
        <f>IF(Input_series!B4974="","",Input_series!B4974)</f>
        <v>6</v>
      </c>
      <c r="C4978" s="687">
        <f>IF(Input_series!C4974="","",Input_series!C4974)</f>
        <v>25</v>
      </c>
      <c r="D4978" s="687">
        <f>IF(Input_series!D4974="","",Input_series!D4974)</f>
        <v>13</v>
      </c>
      <c r="E4978" s="360">
        <v>1.8315002353323015E-6</v>
      </c>
      <c r="F4978" s="15">
        <v>0</v>
      </c>
      <c r="G4978" s="15">
        <v>0</v>
      </c>
      <c r="H4978" s="5">
        <v>0</v>
      </c>
      <c r="I4978" s="5">
        <v>0</v>
      </c>
      <c r="J4978" s="190">
        <v>0</v>
      </c>
      <c r="K4978" s="190">
        <v>0</v>
      </c>
      <c r="L4978" s="190">
        <v>1.8315002353323017E-6</v>
      </c>
      <c r="M4978" s="190">
        <v>0</v>
      </c>
      <c r="N4978" s="190">
        <v>0</v>
      </c>
      <c r="O4978" s="190">
        <v>0</v>
      </c>
    </row>
    <row r="4979" spans="1:15">
      <c r="A4979" s="465">
        <v>4958</v>
      </c>
      <c r="B4979" s="686">
        <f>IF(Input_series!B4975="","",Input_series!B4975)</f>
        <v>6</v>
      </c>
      <c r="C4979" s="687">
        <f>IF(Input_series!C4975="","",Input_series!C4975)</f>
        <v>25</v>
      </c>
      <c r="D4979" s="687">
        <f>IF(Input_series!D4975="","",Input_series!D4975)</f>
        <v>14</v>
      </c>
      <c r="E4979" s="360">
        <v>1.8315002353323017E-6</v>
      </c>
      <c r="F4979" s="15">
        <v>0</v>
      </c>
      <c r="G4979" s="15">
        <v>0</v>
      </c>
      <c r="H4979" s="5">
        <v>0</v>
      </c>
      <c r="I4979" s="5">
        <v>0</v>
      </c>
      <c r="J4979" s="190">
        <v>0</v>
      </c>
      <c r="K4979" s="190">
        <v>0</v>
      </c>
      <c r="L4979" s="190">
        <v>1.8315002353323017E-6</v>
      </c>
      <c r="M4979" s="190">
        <v>0</v>
      </c>
      <c r="N4979" s="190">
        <v>0</v>
      </c>
      <c r="O4979" s="190">
        <v>0</v>
      </c>
    </row>
    <row r="4980" spans="1:15">
      <c r="A4980" s="465">
        <v>4959</v>
      </c>
      <c r="B4980" s="686">
        <f>IF(Input_series!B4976="","",Input_series!B4976)</f>
        <v>6</v>
      </c>
      <c r="C4980" s="687">
        <f>IF(Input_series!C4976="","",Input_series!C4976)</f>
        <v>25</v>
      </c>
      <c r="D4980" s="687">
        <f>IF(Input_series!D4976="","",Input_series!D4976)</f>
        <v>15</v>
      </c>
      <c r="E4980" s="360">
        <v>1.8315002353323017E-6</v>
      </c>
      <c r="F4980" s="15">
        <v>0</v>
      </c>
      <c r="G4980" s="15">
        <v>0</v>
      </c>
      <c r="H4980" s="5">
        <v>0</v>
      </c>
      <c r="I4980" s="5">
        <v>0</v>
      </c>
      <c r="J4980" s="190">
        <v>0</v>
      </c>
      <c r="K4980" s="190">
        <v>0</v>
      </c>
      <c r="L4980" s="190">
        <v>1.8315002353323017E-6</v>
      </c>
      <c r="M4980" s="190">
        <v>0</v>
      </c>
      <c r="N4980" s="190">
        <v>0</v>
      </c>
      <c r="O4980" s="190">
        <v>0</v>
      </c>
    </row>
    <row r="4981" spans="1:15">
      <c r="A4981" s="465">
        <v>4960</v>
      </c>
      <c r="B4981" s="686">
        <f>IF(Input_series!B4977="","",Input_series!B4977)</f>
        <v>6</v>
      </c>
      <c r="C4981" s="687">
        <f>IF(Input_series!C4977="","",Input_series!C4977)</f>
        <v>25</v>
      </c>
      <c r="D4981" s="687">
        <f>IF(Input_series!D4977="","",Input_series!D4977)</f>
        <v>16</v>
      </c>
      <c r="E4981" s="360">
        <v>1.8315002353323017E-6</v>
      </c>
      <c r="F4981" s="15">
        <v>0</v>
      </c>
      <c r="G4981" s="15">
        <v>0</v>
      </c>
      <c r="H4981" s="5">
        <v>0</v>
      </c>
      <c r="I4981" s="5">
        <v>0</v>
      </c>
      <c r="J4981" s="190">
        <v>0</v>
      </c>
      <c r="K4981" s="190">
        <v>0</v>
      </c>
      <c r="L4981" s="190">
        <v>1.8315002353323017E-6</v>
      </c>
      <c r="M4981" s="190">
        <v>0</v>
      </c>
      <c r="N4981" s="190">
        <v>0</v>
      </c>
      <c r="O4981" s="190">
        <v>0</v>
      </c>
    </row>
    <row r="4982" spans="1:15">
      <c r="A4982" s="465">
        <v>4961</v>
      </c>
      <c r="B4982" s="686">
        <f>IF(Input_series!B4978="","",Input_series!B4978)</f>
        <v>6</v>
      </c>
      <c r="C4982" s="687">
        <f>IF(Input_series!C4978="","",Input_series!C4978)</f>
        <v>25</v>
      </c>
      <c r="D4982" s="687">
        <f>IF(Input_series!D4978="","",Input_series!D4978)</f>
        <v>17</v>
      </c>
      <c r="E4982" s="360">
        <v>1.8315002353323017E-6</v>
      </c>
      <c r="F4982" s="15">
        <v>0</v>
      </c>
      <c r="G4982" s="15">
        <v>0</v>
      </c>
      <c r="H4982" s="5">
        <v>0</v>
      </c>
      <c r="I4982" s="5">
        <v>0</v>
      </c>
      <c r="J4982" s="190">
        <v>0</v>
      </c>
      <c r="K4982" s="190">
        <v>0</v>
      </c>
      <c r="L4982" s="190">
        <v>1.8315002353323017E-6</v>
      </c>
      <c r="M4982" s="190">
        <v>0</v>
      </c>
      <c r="N4982" s="190">
        <v>0</v>
      </c>
      <c r="O4982" s="190">
        <v>0</v>
      </c>
    </row>
    <row r="4983" spans="1:15">
      <c r="A4983" s="465">
        <v>4962</v>
      </c>
      <c r="B4983" s="686">
        <f>IF(Input_series!B4979="","",Input_series!B4979)</f>
        <v>6</v>
      </c>
      <c r="C4983" s="687">
        <f>IF(Input_series!C4979="","",Input_series!C4979)</f>
        <v>25</v>
      </c>
      <c r="D4983" s="687">
        <f>IF(Input_series!D4979="","",Input_series!D4979)</f>
        <v>18</v>
      </c>
      <c r="E4983" s="360">
        <v>365.93365872236927</v>
      </c>
      <c r="F4983" s="15">
        <v>365.93365689086903</v>
      </c>
      <c r="G4983" s="15">
        <v>-369.52181791279128</v>
      </c>
      <c r="H4983" s="5">
        <v>0</v>
      </c>
      <c r="I4983" s="5">
        <v>0</v>
      </c>
      <c r="J4983" s="190">
        <v>0</v>
      </c>
      <c r="K4983" s="190">
        <v>0</v>
      </c>
      <c r="L4983" s="190">
        <v>1.8315002353323017E-6</v>
      </c>
      <c r="M4983" s="190">
        <v>0</v>
      </c>
      <c r="N4983" s="190">
        <v>0</v>
      </c>
      <c r="O4983" s="190">
        <v>0</v>
      </c>
    </row>
    <row r="4984" spans="1:15">
      <c r="A4984" s="465">
        <v>4963</v>
      </c>
      <c r="B4984" s="686">
        <f>IF(Input_series!B4980="","",Input_series!B4980)</f>
        <v>6</v>
      </c>
      <c r="C4984" s="687">
        <f>IF(Input_series!C4980="","",Input_series!C4980)</f>
        <v>25</v>
      </c>
      <c r="D4984" s="687">
        <f>IF(Input_series!D4980="","",Input_series!D4980)</f>
        <v>19</v>
      </c>
      <c r="E4984" s="360">
        <v>1.8315002353323017E-6</v>
      </c>
      <c r="F4984" s="15">
        <v>0</v>
      </c>
      <c r="G4984" s="15">
        <v>0</v>
      </c>
      <c r="H4984" s="5">
        <v>0</v>
      </c>
      <c r="I4984" s="5">
        <v>0</v>
      </c>
      <c r="J4984" s="190">
        <v>0</v>
      </c>
      <c r="K4984" s="190">
        <v>0</v>
      </c>
      <c r="L4984" s="190">
        <v>1.8315002353323017E-6</v>
      </c>
      <c r="M4984" s="190">
        <v>0</v>
      </c>
      <c r="N4984" s="190">
        <v>0</v>
      </c>
      <c r="O4984" s="190">
        <v>0</v>
      </c>
    </row>
    <row r="4985" spans="1:15">
      <c r="A4985" s="465">
        <v>4964</v>
      </c>
      <c r="B4985" s="686">
        <f>IF(Input_series!B4981="","",Input_series!B4981)</f>
        <v>6</v>
      </c>
      <c r="C4985" s="687">
        <f>IF(Input_series!C4981="","",Input_series!C4981)</f>
        <v>25</v>
      </c>
      <c r="D4985" s="687">
        <f>IF(Input_series!D4981="","",Input_series!D4981)</f>
        <v>20</v>
      </c>
      <c r="E4985" s="360">
        <v>1.8315002353323015E-6</v>
      </c>
      <c r="F4985" s="15">
        <v>0</v>
      </c>
      <c r="G4985" s="15">
        <v>0</v>
      </c>
      <c r="H4985" s="5">
        <v>0</v>
      </c>
      <c r="I4985" s="5">
        <v>0</v>
      </c>
      <c r="J4985" s="190">
        <v>0</v>
      </c>
      <c r="K4985" s="190">
        <v>0</v>
      </c>
      <c r="L4985" s="190">
        <v>1.8315002353323017E-6</v>
      </c>
      <c r="M4985" s="190">
        <v>0</v>
      </c>
      <c r="N4985" s="190">
        <v>0</v>
      </c>
      <c r="O4985" s="190">
        <v>0</v>
      </c>
    </row>
    <row r="4986" spans="1:15">
      <c r="A4986" s="465">
        <v>4965</v>
      </c>
      <c r="B4986" s="686">
        <f>IF(Input_series!B4982="","",Input_series!B4982)</f>
        <v>6</v>
      </c>
      <c r="C4986" s="687">
        <f>IF(Input_series!C4982="","",Input_series!C4982)</f>
        <v>25</v>
      </c>
      <c r="D4986" s="687">
        <f>IF(Input_series!D4982="","",Input_series!D4982)</f>
        <v>21</v>
      </c>
      <c r="E4986" s="360">
        <v>1.8315002353323017E-6</v>
      </c>
      <c r="F4986" s="15">
        <v>0</v>
      </c>
      <c r="G4986" s="15">
        <v>0</v>
      </c>
      <c r="H4986" s="5">
        <v>0</v>
      </c>
      <c r="I4986" s="5">
        <v>0</v>
      </c>
      <c r="J4986" s="190">
        <v>0</v>
      </c>
      <c r="K4986" s="190">
        <v>0</v>
      </c>
      <c r="L4986" s="190">
        <v>1.8315002353323017E-6</v>
      </c>
      <c r="M4986" s="190">
        <v>0</v>
      </c>
      <c r="N4986" s="190">
        <v>0</v>
      </c>
      <c r="O4986" s="190">
        <v>0</v>
      </c>
    </row>
    <row r="4987" spans="1:15">
      <c r="A4987" s="465">
        <v>4966</v>
      </c>
      <c r="B4987" s="686">
        <f>IF(Input_series!B4983="","",Input_series!B4983)</f>
        <v>6</v>
      </c>
      <c r="C4987" s="687">
        <f>IF(Input_series!C4983="","",Input_series!C4983)</f>
        <v>25</v>
      </c>
      <c r="D4987" s="687">
        <f>IF(Input_series!D4983="","",Input_series!D4983)</f>
        <v>22</v>
      </c>
      <c r="E4987" s="360">
        <v>1.8315002353323015E-6</v>
      </c>
      <c r="F4987" s="15">
        <v>0</v>
      </c>
      <c r="G4987" s="15">
        <v>0</v>
      </c>
      <c r="H4987" s="5">
        <v>0</v>
      </c>
      <c r="I4987" s="5">
        <v>0</v>
      </c>
      <c r="J4987" s="190">
        <v>0</v>
      </c>
      <c r="K4987" s="190">
        <v>0</v>
      </c>
      <c r="L4987" s="190">
        <v>1.8315002353323017E-6</v>
      </c>
      <c r="M4987" s="190">
        <v>0</v>
      </c>
      <c r="N4987" s="190">
        <v>0</v>
      </c>
      <c r="O4987" s="190">
        <v>0</v>
      </c>
    </row>
    <row r="4988" spans="1:15">
      <c r="A4988" s="465">
        <v>4967</v>
      </c>
      <c r="B4988" s="686">
        <f>IF(Input_series!B4984="","",Input_series!B4984)</f>
        <v>6</v>
      </c>
      <c r="C4988" s="687">
        <f>IF(Input_series!C4984="","",Input_series!C4984)</f>
        <v>25</v>
      </c>
      <c r="D4988" s="687">
        <f>IF(Input_series!D4984="","",Input_series!D4984)</f>
        <v>23</v>
      </c>
      <c r="E4988" s="360">
        <v>1.8315002353323017E-6</v>
      </c>
      <c r="F4988" s="15">
        <v>0</v>
      </c>
      <c r="G4988" s="15">
        <v>0</v>
      </c>
      <c r="H4988" s="5">
        <v>0</v>
      </c>
      <c r="I4988" s="5">
        <v>0</v>
      </c>
      <c r="J4988" s="190">
        <v>0</v>
      </c>
      <c r="K4988" s="190">
        <v>0</v>
      </c>
      <c r="L4988" s="190">
        <v>1.8315002353323017E-6</v>
      </c>
      <c r="M4988" s="190">
        <v>0</v>
      </c>
      <c r="N4988" s="190">
        <v>0</v>
      </c>
      <c r="O4988" s="190">
        <v>0</v>
      </c>
    </row>
    <row r="4989" spans="1:15">
      <c r="A4989" s="465">
        <v>4968</v>
      </c>
      <c r="B4989" s="686">
        <f>IF(Input_series!B4985="","",Input_series!B4985)</f>
        <v>6</v>
      </c>
      <c r="C4989" s="687">
        <f>IF(Input_series!C4985="","",Input_series!C4985)</f>
        <v>25</v>
      </c>
      <c r="D4989" s="687">
        <f>IF(Input_series!D4985="","",Input_series!D4985)</f>
        <v>24</v>
      </c>
      <c r="E4989" s="360">
        <v>1.8315002353323017E-6</v>
      </c>
      <c r="F4989" s="15">
        <v>0</v>
      </c>
      <c r="G4989" s="15">
        <v>0</v>
      </c>
      <c r="H4989" s="5">
        <v>0</v>
      </c>
      <c r="I4989" s="5">
        <v>0</v>
      </c>
      <c r="J4989" s="190">
        <v>0</v>
      </c>
      <c r="K4989" s="190">
        <v>0</v>
      </c>
      <c r="L4989" s="190">
        <v>1.8315002353323017E-6</v>
      </c>
      <c r="M4989" s="190">
        <v>0</v>
      </c>
      <c r="N4989" s="190">
        <v>0</v>
      </c>
      <c r="O4989" s="190">
        <v>0</v>
      </c>
    </row>
    <row r="4990" spans="1:15">
      <c r="A4990" s="465">
        <v>4969</v>
      </c>
      <c r="B4990" s="686">
        <f>IF(Input_series!B4986="","",Input_series!B4986)</f>
        <v>6</v>
      </c>
      <c r="C4990" s="687">
        <f>IF(Input_series!C4986="","",Input_series!C4986)</f>
        <v>26</v>
      </c>
      <c r="D4990" s="687">
        <f>IF(Input_series!D4986="","",Input_series!D4986)</f>
        <v>1</v>
      </c>
      <c r="E4990" s="360">
        <v>1.8315002353323017E-6</v>
      </c>
      <c r="F4990" s="15">
        <v>0</v>
      </c>
      <c r="G4990" s="15">
        <v>0</v>
      </c>
      <c r="H4990" s="5">
        <v>0</v>
      </c>
      <c r="I4990" s="5">
        <v>0</v>
      </c>
      <c r="J4990" s="190">
        <v>0</v>
      </c>
      <c r="K4990" s="190">
        <v>0</v>
      </c>
      <c r="L4990" s="190">
        <v>1.8315002353323017E-6</v>
      </c>
      <c r="M4990" s="190">
        <v>0</v>
      </c>
      <c r="N4990" s="190">
        <v>0</v>
      </c>
      <c r="O4990" s="190">
        <v>0</v>
      </c>
    </row>
    <row r="4991" spans="1:15">
      <c r="A4991" s="465">
        <v>4970</v>
      </c>
      <c r="B4991" s="686">
        <f>IF(Input_series!B4987="","",Input_series!B4987)</f>
        <v>6</v>
      </c>
      <c r="C4991" s="687">
        <f>IF(Input_series!C4987="","",Input_series!C4987)</f>
        <v>26</v>
      </c>
      <c r="D4991" s="687">
        <f>IF(Input_series!D4987="","",Input_series!D4987)</f>
        <v>2</v>
      </c>
      <c r="E4991" s="360">
        <v>1.8315002353323017E-6</v>
      </c>
      <c r="F4991" s="15">
        <v>0</v>
      </c>
      <c r="G4991" s="15">
        <v>0</v>
      </c>
      <c r="H4991" s="5">
        <v>0</v>
      </c>
      <c r="I4991" s="5">
        <v>0</v>
      </c>
      <c r="J4991" s="190">
        <v>0</v>
      </c>
      <c r="K4991" s="190">
        <v>0</v>
      </c>
      <c r="L4991" s="190">
        <v>1.8315002353323017E-6</v>
      </c>
      <c r="M4991" s="190">
        <v>0</v>
      </c>
      <c r="N4991" s="190">
        <v>0</v>
      </c>
      <c r="O4991" s="190">
        <v>0</v>
      </c>
    </row>
    <row r="4992" spans="1:15">
      <c r="A4992" s="465">
        <v>4971</v>
      </c>
      <c r="B4992" s="686">
        <f>IF(Input_series!B4988="","",Input_series!B4988)</f>
        <v>6</v>
      </c>
      <c r="C4992" s="687">
        <f>IF(Input_series!C4988="","",Input_series!C4988)</f>
        <v>26</v>
      </c>
      <c r="D4992" s="687">
        <f>IF(Input_series!D4988="","",Input_series!D4988)</f>
        <v>3</v>
      </c>
      <c r="E4992" s="360">
        <v>1.8315002353323015E-6</v>
      </c>
      <c r="F4992" s="15">
        <v>0</v>
      </c>
      <c r="G4992" s="15">
        <v>0</v>
      </c>
      <c r="H4992" s="5">
        <v>0</v>
      </c>
      <c r="I4992" s="5">
        <v>0</v>
      </c>
      <c r="J4992" s="190">
        <v>0</v>
      </c>
      <c r="K4992" s="190">
        <v>0</v>
      </c>
      <c r="L4992" s="190">
        <v>1.8315002353323017E-6</v>
      </c>
      <c r="M4992" s="190">
        <v>0</v>
      </c>
      <c r="N4992" s="190">
        <v>0</v>
      </c>
      <c r="O4992" s="190">
        <v>0</v>
      </c>
    </row>
    <row r="4993" spans="1:15">
      <c r="A4993" s="465">
        <v>4972</v>
      </c>
      <c r="B4993" s="686">
        <f>IF(Input_series!B4989="","",Input_series!B4989)</f>
        <v>6</v>
      </c>
      <c r="C4993" s="687">
        <f>IF(Input_series!C4989="","",Input_series!C4989)</f>
        <v>26</v>
      </c>
      <c r="D4993" s="687">
        <f>IF(Input_series!D4989="","",Input_series!D4989)</f>
        <v>4</v>
      </c>
      <c r="E4993" s="360">
        <v>1.8315002353323017E-6</v>
      </c>
      <c r="F4993" s="15">
        <v>0</v>
      </c>
      <c r="G4993" s="15">
        <v>0</v>
      </c>
      <c r="H4993" s="5">
        <v>0</v>
      </c>
      <c r="I4993" s="5">
        <v>0</v>
      </c>
      <c r="J4993" s="190">
        <v>0</v>
      </c>
      <c r="K4993" s="190">
        <v>0</v>
      </c>
      <c r="L4993" s="190">
        <v>1.8315002353323017E-6</v>
      </c>
      <c r="M4993" s="190">
        <v>0</v>
      </c>
      <c r="N4993" s="190">
        <v>0</v>
      </c>
      <c r="O4993" s="190">
        <v>0</v>
      </c>
    </row>
    <row r="4994" spans="1:15">
      <c r="A4994" s="465">
        <v>4973</v>
      </c>
      <c r="B4994" s="686">
        <f>IF(Input_series!B4990="","",Input_series!B4990)</f>
        <v>6</v>
      </c>
      <c r="C4994" s="687">
        <f>IF(Input_series!C4990="","",Input_series!C4990)</f>
        <v>26</v>
      </c>
      <c r="D4994" s="687">
        <f>IF(Input_series!D4990="","",Input_series!D4990)</f>
        <v>5</v>
      </c>
      <c r="E4994" s="360">
        <v>1.8315002353323019E-6</v>
      </c>
      <c r="F4994" s="15">
        <v>0</v>
      </c>
      <c r="G4994" s="15">
        <v>0</v>
      </c>
      <c r="H4994" s="5">
        <v>0</v>
      </c>
      <c r="I4994" s="5">
        <v>0</v>
      </c>
      <c r="J4994" s="190">
        <v>0</v>
      </c>
      <c r="K4994" s="190">
        <v>0</v>
      </c>
      <c r="L4994" s="190">
        <v>1.8315002353323017E-6</v>
      </c>
      <c r="M4994" s="190">
        <v>0</v>
      </c>
      <c r="N4994" s="190">
        <v>0</v>
      </c>
      <c r="O4994" s="190">
        <v>0</v>
      </c>
    </row>
    <row r="4995" spans="1:15">
      <c r="A4995" s="465">
        <v>4974</v>
      </c>
      <c r="B4995" s="686">
        <f>IF(Input_series!B4991="","",Input_series!B4991)</f>
        <v>6</v>
      </c>
      <c r="C4995" s="687">
        <f>IF(Input_series!C4991="","",Input_series!C4991)</f>
        <v>26</v>
      </c>
      <c r="D4995" s="687">
        <f>IF(Input_series!D4991="","",Input_series!D4991)</f>
        <v>6</v>
      </c>
      <c r="E4995" s="360">
        <v>247.37249474719326</v>
      </c>
      <c r="F4995" s="15">
        <v>247.37249291569302</v>
      </c>
      <c r="G4995" s="15">
        <v>-252.66468650891221</v>
      </c>
      <c r="H4995" s="5">
        <v>0</v>
      </c>
      <c r="I4995" s="5">
        <v>0</v>
      </c>
      <c r="J4995" s="190">
        <v>0</v>
      </c>
      <c r="K4995" s="190">
        <v>0</v>
      </c>
      <c r="L4995" s="190">
        <v>1.8315002353323017E-6</v>
      </c>
      <c r="M4995" s="190">
        <v>0</v>
      </c>
      <c r="N4995" s="190">
        <v>0</v>
      </c>
      <c r="O4995" s="190">
        <v>0</v>
      </c>
    </row>
    <row r="4996" spans="1:15">
      <c r="A4996" s="465">
        <v>4975</v>
      </c>
      <c r="B4996" s="686">
        <f>IF(Input_series!B4992="","",Input_series!B4992)</f>
        <v>6</v>
      </c>
      <c r="C4996" s="687">
        <f>IF(Input_series!C4992="","",Input_series!C4992)</f>
        <v>26</v>
      </c>
      <c r="D4996" s="687">
        <f>IF(Input_series!D4992="","",Input_series!D4992)</f>
        <v>7</v>
      </c>
      <c r="E4996" s="360">
        <v>1.8315002353323017E-6</v>
      </c>
      <c r="F4996" s="15">
        <v>0</v>
      </c>
      <c r="G4996" s="15">
        <v>0</v>
      </c>
      <c r="H4996" s="5">
        <v>0</v>
      </c>
      <c r="I4996" s="5">
        <v>0</v>
      </c>
      <c r="J4996" s="190">
        <v>0</v>
      </c>
      <c r="K4996" s="190">
        <v>0</v>
      </c>
      <c r="L4996" s="190">
        <v>1.8315002353323017E-6</v>
      </c>
      <c r="M4996" s="190">
        <v>0</v>
      </c>
      <c r="N4996" s="190">
        <v>0</v>
      </c>
      <c r="O4996" s="190">
        <v>0</v>
      </c>
    </row>
    <row r="4997" spans="1:15">
      <c r="A4997" s="465">
        <v>4976</v>
      </c>
      <c r="B4997" s="686">
        <f>IF(Input_series!B4993="","",Input_series!B4993)</f>
        <v>6</v>
      </c>
      <c r="C4997" s="687">
        <f>IF(Input_series!C4993="","",Input_series!C4993)</f>
        <v>26</v>
      </c>
      <c r="D4997" s="687">
        <f>IF(Input_series!D4993="","",Input_series!D4993)</f>
        <v>8</v>
      </c>
      <c r="E4997" s="360">
        <v>1.8315002353323017E-6</v>
      </c>
      <c r="F4997" s="15">
        <v>0</v>
      </c>
      <c r="G4997" s="15">
        <v>0</v>
      </c>
      <c r="H4997" s="5">
        <v>0</v>
      </c>
      <c r="I4997" s="5">
        <v>0</v>
      </c>
      <c r="J4997" s="190">
        <v>0</v>
      </c>
      <c r="K4997" s="190">
        <v>0</v>
      </c>
      <c r="L4997" s="190">
        <v>1.8315002353323017E-6</v>
      </c>
      <c r="M4997" s="190">
        <v>0</v>
      </c>
      <c r="N4997" s="190">
        <v>0</v>
      </c>
      <c r="O4997" s="190">
        <v>0</v>
      </c>
    </row>
    <row r="4998" spans="1:15">
      <c r="A4998" s="465">
        <v>4977</v>
      </c>
      <c r="B4998" s="686">
        <f>IF(Input_series!B4994="","",Input_series!B4994)</f>
        <v>6</v>
      </c>
      <c r="C4998" s="687">
        <f>IF(Input_series!C4994="","",Input_series!C4994)</f>
        <v>26</v>
      </c>
      <c r="D4998" s="687">
        <f>IF(Input_series!D4994="","",Input_series!D4994)</f>
        <v>9</v>
      </c>
      <c r="E4998" s="360">
        <v>1.8315002353323017E-6</v>
      </c>
      <c r="F4998" s="15">
        <v>0</v>
      </c>
      <c r="G4998" s="15">
        <v>0</v>
      </c>
      <c r="H4998" s="5">
        <v>0</v>
      </c>
      <c r="I4998" s="5">
        <v>0</v>
      </c>
      <c r="J4998" s="190">
        <v>0</v>
      </c>
      <c r="K4998" s="190">
        <v>0</v>
      </c>
      <c r="L4998" s="190">
        <v>1.8315002353323017E-6</v>
      </c>
      <c r="M4998" s="190">
        <v>0</v>
      </c>
      <c r="N4998" s="190">
        <v>0</v>
      </c>
      <c r="O4998" s="190">
        <v>0</v>
      </c>
    </row>
    <row r="4999" spans="1:15">
      <c r="A4999" s="465">
        <v>4978</v>
      </c>
      <c r="B4999" s="686">
        <f>IF(Input_series!B4995="","",Input_series!B4995)</f>
        <v>6</v>
      </c>
      <c r="C4999" s="687">
        <f>IF(Input_series!C4995="","",Input_series!C4995)</f>
        <v>26</v>
      </c>
      <c r="D4999" s="687">
        <f>IF(Input_series!D4995="","",Input_series!D4995)</f>
        <v>10</v>
      </c>
      <c r="E4999" s="360">
        <v>1.8315002353323017E-6</v>
      </c>
      <c r="F4999" s="15">
        <v>0</v>
      </c>
      <c r="G4999" s="15">
        <v>0</v>
      </c>
      <c r="H4999" s="5">
        <v>0</v>
      </c>
      <c r="I4999" s="5">
        <v>0</v>
      </c>
      <c r="J4999" s="190">
        <v>0</v>
      </c>
      <c r="K4999" s="190">
        <v>0</v>
      </c>
      <c r="L4999" s="190">
        <v>1.8315002353323017E-6</v>
      </c>
      <c r="M4999" s="190">
        <v>0</v>
      </c>
      <c r="N4999" s="190">
        <v>0</v>
      </c>
      <c r="O4999" s="190">
        <v>0</v>
      </c>
    </row>
    <row r="5000" spans="1:15">
      <c r="A5000" s="465">
        <v>4979</v>
      </c>
      <c r="B5000" s="686">
        <f>IF(Input_series!B4996="","",Input_series!B4996)</f>
        <v>6</v>
      </c>
      <c r="C5000" s="687">
        <f>IF(Input_series!C4996="","",Input_series!C4996)</f>
        <v>26</v>
      </c>
      <c r="D5000" s="687">
        <f>IF(Input_series!D4996="","",Input_series!D4996)</f>
        <v>11</v>
      </c>
      <c r="E5000" s="360">
        <v>1.8315002353323015E-6</v>
      </c>
      <c r="F5000" s="15">
        <v>0</v>
      </c>
      <c r="G5000" s="15">
        <v>0</v>
      </c>
      <c r="H5000" s="5">
        <v>0</v>
      </c>
      <c r="I5000" s="5">
        <v>0</v>
      </c>
      <c r="J5000" s="190">
        <v>0</v>
      </c>
      <c r="K5000" s="190">
        <v>0</v>
      </c>
      <c r="L5000" s="190">
        <v>1.8315002353323017E-6</v>
      </c>
      <c r="M5000" s="190">
        <v>0</v>
      </c>
      <c r="N5000" s="190">
        <v>0</v>
      </c>
      <c r="O5000" s="190">
        <v>0</v>
      </c>
    </row>
    <row r="5001" spans="1:15">
      <c r="A5001" s="465">
        <v>4980</v>
      </c>
      <c r="B5001" s="686">
        <f>IF(Input_series!B4997="","",Input_series!B4997)</f>
        <v>6</v>
      </c>
      <c r="C5001" s="687">
        <f>IF(Input_series!C4997="","",Input_series!C4997)</f>
        <v>26</v>
      </c>
      <c r="D5001" s="687">
        <f>IF(Input_series!D4997="","",Input_series!D4997)</f>
        <v>12</v>
      </c>
      <c r="E5001" s="360">
        <v>309.21849370393505</v>
      </c>
      <c r="F5001" s="15">
        <v>309.21849187243481</v>
      </c>
      <c r="G5001" s="15">
        <v>-315.19773236302547</v>
      </c>
      <c r="H5001" s="5">
        <v>0</v>
      </c>
      <c r="I5001" s="5">
        <v>0</v>
      </c>
      <c r="J5001" s="190">
        <v>0</v>
      </c>
      <c r="K5001" s="190">
        <v>0</v>
      </c>
      <c r="L5001" s="190">
        <v>1.8315002353323017E-6</v>
      </c>
      <c r="M5001" s="190">
        <v>0</v>
      </c>
      <c r="N5001" s="190">
        <v>0</v>
      </c>
      <c r="O5001" s="190">
        <v>0</v>
      </c>
    </row>
    <row r="5002" spans="1:15">
      <c r="A5002" s="465">
        <v>4981</v>
      </c>
      <c r="B5002" s="686">
        <f>IF(Input_series!B4998="","",Input_series!B4998)</f>
        <v>6</v>
      </c>
      <c r="C5002" s="687">
        <f>IF(Input_series!C4998="","",Input_series!C4998)</f>
        <v>26</v>
      </c>
      <c r="D5002" s="687">
        <f>IF(Input_series!D4998="","",Input_series!D4998)</f>
        <v>13</v>
      </c>
      <c r="E5002" s="360">
        <v>1.8315002353323015E-6</v>
      </c>
      <c r="F5002" s="15">
        <v>0</v>
      </c>
      <c r="G5002" s="15">
        <v>0</v>
      </c>
      <c r="H5002" s="5">
        <v>0</v>
      </c>
      <c r="I5002" s="5">
        <v>0</v>
      </c>
      <c r="J5002" s="190">
        <v>0</v>
      </c>
      <c r="K5002" s="190">
        <v>0</v>
      </c>
      <c r="L5002" s="190">
        <v>1.8315002353323017E-6</v>
      </c>
      <c r="M5002" s="190">
        <v>0</v>
      </c>
      <c r="N5002" s="190">
        <v>0</v>
      </c>
      <c r="O5002" s="190">
        <v>0</v>
      </c>
    </row>
    <row r="5003" spans="1:15">
      <c r="A5003" s="465">
        <v>4982</v>
      </c>
      <c r="B5003" s="686">
        <f>IF(Input_series!B4999="","",Input_series!B4999)</f>
        <v>6</v>
      </c>
      <c r="C5003" s="687">
        <f>IF(Input_series!C4999="","",Input_series!C4999)</f>
        <v>26</v>
      </c>
      <c r="D5003" s="687">
        <f>IF(Input_series!D4999="","",Input_series!D4999)</f>
        <v>14</v>
      </c>
      <c r="E5003" s="360">
        <v>1.8315002353323019E-6</v>
      </c>
      <c r="F5003" s="15">
        <v>0</v>
      </c>
      <c r="G5003" s="15">
        <v>0</v>
      </c>
      <c r="H5003" s="5">
        <v>0</v>
      </c>
      <c r="I5003" s="5">
        <v>0</v>
      </c>
      <c r="J5003" s="190">
        <v>0</v>
      </c>
      <c r="K5003" s="190">
        <v>0</v>
      </c>
      <c r="L5003" s="190">
        <v>1.8315002353323017E-6</v>
      </c>
      <c r="M5003" s="190">
        <v>0</v>
      </c>
      <c r="N5003" s="190">
        <v>0</v>
      </c>
      <c r="O5003" s="190">
        <v>0</v>
      </c>
    </row>
    <row r="5004" spans="1:15">
      <c r="A5004" s="465">
        <v>4983</v>
      </c>
      <c r="B5004" s="686">
        <f>IF(Input_series!B5000="","",Input_series!B5000)</f>
        <v>6</v>
      </c>
      <c r="C5004" s="687">
        <f>IF(Input_series!C5000="","",Input_series!C5000)</f>
        <v>26</v>
      </c>
      <c r="D5004" s="687">
        <f>IF(Input_series!D5000="","",Input_series!D5000)</f>
        <v>15</v>
      </c>
      <c r="E5004" s="360">
        <v>1.8315002353323017E-6</v>
      </c>
      <c r="F5004" s="15">
        <v>0</v>
      </c>
      <c r="G5004" s="15">
        <v>0</v>
      </c>
      <c r="H5004" s="5">
        <v>0</v>
      </c>
      <c r="I5004" s="5">
        <v>0</v>
      </c>
      <c r="J5004" s="190">
        <v>0</v>
      </c>
      <c r="K5004" s="190">
        <v>0</v>
      </c>
      <c r="L5004" s="190">
        <v>1.8315002353323017E-6</v>
      </c>
      <c r="M5004" s="190">
        <v>0</v>
      </c>
      <c r="N5004" s="190">
        <v>0</v>
      </c>
      <c r="O5004" s="190">
        <v>0</v>
      </c>
    </row>
    <row r="5005" spans="1:15">
      <c r="A5005" s="465">
        <v>4984</v>
      </c>
      <c r="B5005" s="686">
        <f>IF(Input_series!B5001="","",Input_series!B5001)</f>
        <v>6</v>
      </c>
      <c r="C5005" s="687">
        <f>IF(Input_series!C5001="","",Input_series!C5001)</f>
        <v>26</v>
      </c>
      <c r="D5005" s="687">
        <f>IF(Input_series!D5001="","",Input_series!D5001)</f>
        <v>16</v>
      </c>
      <c r="E5005" s="360">
        <v>1.8315002353323015E-6</v>
      </c>
      <c r="F5005" s="15">
        <v>0</v>
      </c>
      <c r="G5005" s="15">
        <v>0</v>
      </c>
      <c r="H5005" s="5">
        <v>0</v>
      </c>
      <c r="I5005" s="5">
        <v>0</v>
      </c>
      <c r="J5005" s="190">
        <v>0</v>
      </c>
      <c r="K5005" s="190">
        <v>0</v>
      </c>
      <c r="L5005" s="190">
        <v>1.8315002353323017E-6</v>
      </c>
      <c r="M5005" s="190">
        <v>0</v>
      </c>
      <c r="N5005" s="190">
        <v>0</v>
      </c>
      <c r="O5005" s="190">
        <v>0</v>
      </c>
    </row>
    <row r="5006" spans="1:15">
      <c r="A5006" s="465">
        <v>4985</v>
      </c>
      <c r="B5006" s="686">
        <f>IF(Input_series!B5002="","",Input_series!B5002)</f>
        <v>6</v>
      </c>
      <c r="C5006" s="687">
        <f>IF(Input_series!C5002="","",Input_series!C5002)</f>
        <v>26</v>
      </c>
      <c r="D5006" s="687">
        <f>IF(Input_series!D5002="","",Input_series!D5002)</f>
        <v>17</v>
      </c>
      <c r="E5006" s="360">
        <v>1.8315002353323017E-6</v>
      </c>
      <c r="F5006" s="15">
        <v>0</v>
      </c>
      <c r="G5006" s="15">
        <v>0</v>
      </c>
      <c r="H5006" s="5">
        <v>0</v>
      </c>
      <c r="I5006" s="5">
        <v>0</v>
      </c>
      <c r="J5006" s="190">
        <v>0</v>
      </c>
      <c r="K5006" s="190">
        <v>0</v>
      </c>
      <c r="L5006" s="190">
        <v>1.8315002353323017E-6</v>
      </c>
      <c r="M5006" s="190">
        <v>0</v>
      </c>
      <c r="N5006" s="190">
        <v>0</v>
      </c>
      <c r="O5006" s="190">
        <v>0</v>
      </c>
    </row>
    <row r="5007" spans="1:15">
      <c r="A5007" s="465">
        <v>4986</v>
      </c>
      <c r="B5007" s="686">
        <f>IF(Input_series!B5003="","",Input_series!B5003)</f>
        <v>6</v>
      </c>
      <c r="C5007" s="687">
        <f>IF(Input_series!C5003="","",Input_series!C5003)</f>
        <v>26</v>
      </c>
      <c r="D5007" s="687">
        <f>IF(Input_series!D5003="","",Input_series!D5003)</f>
        <v>18</v>
      </c>
      <c r="E5007" s="360">
        <v>366.65802418756067</v>
      </c>
      <c r="F5007" s="15">
        <v>366.65802235606043</v>
      </c>
      <c r="G5007" s="15">
        <v>-371.84445140306713</v>
      </c>
      <c r="H5007" s="5">
        <v>0</v>
      </c>
      <c r="I5007" s="5">
        <v>0</v>
      </c>
      <c r="J5007" s="190">
        <v>0</v>
      </c>
      <c r="K5007" s="190">
        <v>0</v>
      </c>
      <c r="L5007" s="190">
        <v>1.8315002353323017E-6</v>
      </c>
      <c r="M5007" s="190">
        <v>0</v>
      </c>
      <c r="N5007" s="190">
        <v>0</v>
      </c>
      <c r="O5007" s="190">
        <v>0</v>
      </c>
    </row>
    <row r="5008" spans="1:15">
      <c r="A5008" s="465">
        <v>4987</v>
      </c>
      <c r="B5008" s="686">
        <f>IF(Input_series!B5004="","",Input_series!B5004)</f>
        <v>6</v>
      </c>
      <c r="C5008" s="687">
        <f>IF(Input_series!C5004="","",Input_series!C5004)</f>
        <v>26</v>
      </c>
      <c r="D5008" s="687">
        <f>IF(Input_series!D5004="","",Input_series!D5004)</f>
        <v>19</v>
      </c>
      <c r="E5008" s="360">
        <v>1.8315002353323017E-6</v>
      </c>
      <c r="F5008" s="15">
        <v>0</v>
      </c>
      <c r="G5008" s="15">
        <v>0</v>
      </c>
      <c r="H5008" s="5">
        <v>0</v>
      </c>
      <c r="I5008" s="5">
        <v>0</v>
      </c>
      <c r="J5008" s="190">
        <v>0</v>
      </c>
      <c r="K5008" s="190">
        <v>0</v>
      </c>
      <c r="L5008" s="190">
        <v>1.8315002353323017E-6</v>
      </c>
      <c r="M5008" s="190">
        <v>0</v>
      </c>
      <c r="N5008" s="190">
        <v>0</v>
      </c>
      <c r="O5008" s="190">
        <v>0</v>
      </c>
    </row>
    <row r="5009" spans="1:15">
      <c r="A5009" s="465">
        <v>4988</v>
      </c>
      <c r="B5009" s="686">
        <f>IF(Input_series!B5005="","",Input_series!B5005)</f>
        <v>6</v>
      </c>
      <c r="C5009" s="687">
        <f>IF(Input_series!C5005="","",Input_series!C5005)</f>
        <v>26</v>
      </c>
      <c r="D5009" s="687">
        <f>IF(Input_series!D5005="","",Input_series!D5005)</f>
        <v>20</v>
      </c>
      <c r="E5009" s="360">
        <v>1.8315002353323017E-6</v>
      </c>
      <c r="F5009" s="15">
        <v>0</v>
      </c>
      <c r="G5009" s="15">
        <v>0</v>
      </c>
      <c r="H5009" s="5">
        <v>0</v>
      </c>
      <c r="I5009" s="5">
        <v>0</v>
      </c>
      <c r="J5009" s="190">
        <v>0</v>
      </c>
      <c r="K5009" s="190">
        <v>0</v>
      </c>
      <c r="L5009" s="190">
        <v>1.8315002353323017E-6</v>
      </c>
      <c r="M5009" s="190">
        <v>0</v>
      </c>
      <c r="N5009" s="190">
        <v>0</v>
      </c>
      <c r="O5009" s="190">
        <v>0</v>
      </c>
    </row>
    <row r="5010" spans="1:15">
      <c r="A5010" s="465">
        <v>4989</v>
      </c>
      <c r="B5010" s="686">
        <f>IF(Input_series!B5006="","",Input_series!B5006)</f>
        <v>6</v>
      </c>
      <c r="C5010" s="687">
        <f>IF(Input_series!C5006="","",Input_series!C5006)</f>
        <v>26</v>
      </c>
      <c r="D5010" s="687">
        <f>IF(Input_series!D5006="","",Input_series!D5006)</f>
        <v>21</v>
      </c>
      <c r="E5010" s="360">
        <v>1.8315002353323019E-6</v>
      </c>
      <c r="F5010" s="15">
        <v>0</v>
      </c>
      <c r="G5010" s="15">
        <v>0</v>
      </c>
      <c r="H5010" s="5">
        <v>0</v>
      </c>
      <c r="I5010" s="5">
        <v>0</v>
      </c>
      <c r="J5010" s="190">
        <v>0</v>
      </c>
      <c r="K5010" s="190">
        <v>0</v>
      </c>
      <c r="L5010" s="190">
        <v>1.8315002353323017E-6</v>
      </c>
      <c r="M5010" s="190">
        <v>0</v>
      </c>
      <c r="N5010" s="190">
        <v>0</v>
      </c>
      <c r="O5010" s="190">
        <v>0</v>
      </c>
    </row>
    <row r="5011" spans="1:15">
      <c r="A5011" s="465">
        <v>4990</v>
      </c>
      <c r="B5011" s="686">
        <f>IF(Input_series!B5007="","",Input_series!B5007)</f>
        <v>6</v>
      </c>
      <c r="C5011" s="687">
        <f>IF(Input_series!C5007="","",Input_series!C5007)</f>
        <v>26</v>
      </c>
      <c r="D5011" s="687">
        <f>IF(Input_series!D5007="","",Input_series!D5007)</f>
        <v>22</v>
      </c>
      <c r="E5011" s="360">
        <v>1.8315002353323017E-6</v>
      </c>
      <c r="F5011" s="15">
        <v>0</v>
      </c>
      <c r="G5011" s="15">
        <v>0</v>
      </c>
      <c r="H5011" s="5">
        <v>0</v>
      </c>
      <c r="I5011" s="5">
        <v>0</v>
      </c>
      <c r="J5011" s="190">
        <v>0</v>
      </c>
      <c r="K5011" s="190">
        <v>0</v>
      </c>
      <c r="L5011" s="190">
        <v>1.8315002353323017E-6</v>
      </c>
      <c r="M5011" s="190">
        <v>0</v>
      </c>
      <c r="N5011" s="190">
        <v>0</v>
      </c>
      <c r="O5011" s="190">
        <v>0</v>
      </c>
    </row>
    <row r="5012" spans="1:15">
      <c r="A5012" s="465">
        <v>4991</v>
      </c>
      <c r="B5012" s="686">
        <f>IF(Input_series!B5008="","",Input_series!B5008)</f>
        <v>6</v>
      </c>
      <c r="C5012" s="687">
        <f>IF(Input_series!C5008="","",Input_series!C5008)</f>
        <v>26</v>
      </c>
      <c r="D5012" s="687">
        <f>IF(Input_series!D5008="","",Input_series!D5008)</f>
        <v>23</v>
      </c>
      <c r="E5012" s="360">
        <v>1.8315002353323017E-6</v>
      </c>
      <c r="F5012" s="15">
        <v>0</v>
      </c>
      <c r="G5012" s="15">
        <v>0</v>
      </c>
      <c r="H5012" s="5">
        <v>0</v>
      </c>
      <c r="I5012" s="5">
        <v>0</v>
      </c>
      <c r="J5012" s="190">
        <v>0</v>
      </c>
      <c r="K5012" s="190">
        <v>0</v>
      </c>
      <c r="L5012" s="190">
        <v>1.8315002353323017E-6</v>
      </c>
      <c r="M5012" s="190">
        <v>0</v>
      </c>
      <c r="N5012" s="190">
        <v>0</v>
      </c>
      <c r="O5012" s="190">
        <v>0</v>
      </c>
    </row>
    <row r="5013" spans="1:15">
      <c r="A5013" s="465">
        <v>4992</v>
      </c>
      <c r="B5013" s="686">
        <f>IF(Input_series!B5009="","",Input_series!B5009)</f>
        <v>6</v>
      </c>
      <c r="C5013" s="687">
        <f>IF(Input_series!C5009="","",Input_series!C5009)</f>
        <v>26</v>
      </c>
      <c r="D5013" s="687">
        <f>IF(Input_series!D5009="","",Input_series!D5009)</f>
        <v>24</v>
      </c>
      <c r="E5013" s="360">
        <v>1.8315002353323017E-6</v>
      </c>
      <c r="F5013" s="15">
        <v>0</v>
      </c>
      <c r="G5013" s="15">
        <v>0</v>
      </c>
      <c r="H5013" s="5">
        <v>0</v>
      </c>
      <c r="I5013" s="5">
        <v>0</v>
      </c>
      <c r="J5013" s="190">
        <v>0</v>
      </c>
      <c r="K5013" s="190">
        <v>0</v>
      </c>
      <c r="L5013" s="190">
        <v>1.8315002353323017E-6</v>
      </c>
      <c r="M5013" s="190">
        <v>0</v>
      </c>
      <c r="N5013" s="190">
        <v>0</v>
      </c>
      <c r="O5013" s="190">
        <v>0</v>
      </c>
    </row>
    <row r="5014" spans="1:15">
      <c r="A5014" s="465">
        <v>4993</v>
      </c>
      <c r="B5014" s="686">
        <f>IF(Input_series!B5010="","",Input_series!B5010)</f>
        <v>6</v>
      </c>
      <c r="C5014" s="687">
        <f>IF(Input_series!C5010="","",Input_series!C5010)</f>
        <v>27</v>
      </c>
      <c r="D5014" s="687">
        <f>IF(Input_series!D5010="","",Input_series!D5010)</f>
        <v>1</v>
      </c>
      <c r="E5014" s="360">
        <v>1.8315002353323017E-6</v>
      </c>
      <c r="F5014" s="15">
        <v>0</v>
      </c>
      <c r="G5014" s="15">
        <v>0</v>
      </c>
      <c r="H5014" s="5">
        <v>0</v>
      </c>
      <c r="I5014" s="5">
        <v>0</v>
      </c>
      <c r="J5014" s="190">
        <v>0</v>
      </c>
      <c r="K5014" s="190">
        <v>0</v>
      </c>
      <c r="L5014" s="190">
        <v>1.8315002353323017E-6</v>
      </c>
      <c r="M5014" s="190">
        <v>0</v>
      </c>
      <c r="N5014" s="190">
        <v>0</v>
      </c>
      <c r="O5014" s="190">
        <v>0</v>
      </c>
    </row>
    <row r="5015" spans="1:15">
      <c r="A5015" s="465">
        <v>4994</v>
      </c>
      <c r="B5015" s="686">
        <f>IF(Input_series!B5011="","",Input_series!B5011)</f>
        <v>6</v>
      </c>
      <c r="C5015" s="687">
        <f>IF(Input_series!C5011="","",Input_series!C5011)</f>
        <v>27</v>
      </c>
      <c r="D5015" s="687">
        <f>IF(Input_series!D5011="","",Input_series!D5011)</f>
        <v>2</v>
      </c>
      <c r="E5015" s="360">
        <v>1.8315002353323017E-6</v>
      </c>
      <c r="F5015" s="15">
        <v>0</v>
      </c>
      <c r="G5015" s="15">
        <v>0</v>
      </c>
      <c r="H5015" s="5">
        <v>0</v>
      </c>
      <c r="I5015" s="5">
        <v>0</v>
      </c>
      <c r="J5015" s="190">
        <v>0</v>
      </c>
      <c r="K5015" s="190">
        <v>0</v>
      </c>
      <c r="L5015" s="190">
        <v>1.8315002353323017E-6</v>
      </c>
      <c r="M5015" s="190">
        <v>0</v>
      </c>
      <c r="N5015" s="190">
        <v>0</v>
      </c>
      <c r="O5015" s="190">
        <v>0</v>
      </c>
    </row>
    <row r="5016" spans="1:15">
      <c r="A5016" s="465">
        <v>4995</v>
      </c>
      <c r="B5016" s="686">
        <f>IF(Input_series!B5012="","",Input_series!B5012)</f>
        <v>6</v>
      </c>
      <c r="C5016" s="687">
        <f>IF(Input_series!C5012="","",Input_series!C5012)</f>
        <v>27</v>
      </c>
      <c r="D5016" s="687">
        <f>IF(Input_series!D5012="","",Input_series!D5012)</f>
        <v>3</v>
      </c>
      <c r="E5016" s="360">
        <v>1.8315002353323017E-6</v>
      </c>
      <c r="F5016" s="15">
        <v>0</v>
      </c>
      <c r="G5016" s="15">
        <v>0</v>
      </c>
      <c r="H5016" s="5">
        <v>0</v>
      </c>
      <c r="I5016" s="5">
        <v>0</v>
      </c>
      <c r="J5016" s="190">
        <v>0</v>
      </c>
      <c r="K5016" s="190">
        <v>0</v>
      </c>
      <c r="L5016" s="190">
        <v>1.8315002353323017E-6</v>
      </c>
      <c r="M5016" s="190">
        <v>0</v>
      </c>
      <c r="N5016" s="190">
        <v>0</v>
      </c>
      <c r="O5016" s="190">
        <v>0</v>
      </c>
    </row>
    <row r="5017" spans="1:15">
      <c r="A5017" s="465">
        <v>4996</v>
      </c>
      <c r="B5017" s="686">
        <f>IF(Input_series!B5013="","",Input_series!B5013)</f>
        <v>6</v>
      </c>
      <c r="C5017" s="687">
        <f>IF(Input_series!C5013="","",Input_series!C5013)</f>
        <v>27</v>
      </c>
      <c r="D5017" s="687">
        <f>IF(Input_series!D5013="","",Input_series!D5013)</f>
        <v>4</v>
      </c>
      <c r="E5017" s="360">
        <v>1.8315002353323019E-6</v>
      </c>
      <c r="F5017" s="15">
        <v>0</v>
      </c>
      <c r="G5017" s="15">
        <v>0</v>
      </c>
      <c r="H5017" s="5">
        <v>0</v>
      </c>
      <c r="I5017" s="5">
        <v>0</v>
      </c>
      <c r="J5017" s="190">
        <v>0</v>
      </c>
      <c r="K5017" s="190">
        <v>0</v>
      </c>
      <c r="L5017" s="190">
        <v>1.8315002353323017E-6</v>
      </c>
      <c r="M5017" s="190">
        <v>0</v>
      </c>
      <c r="N5017" s="190">
        <v>0</v>
      </c>
      <c r="O5017" s="190">
        <v>0</v>
      </c>
    </row>
    <row r="5018" spans="1:15">
      <c r="A5018" s="465">
        <v>4997</v>
      </c>
      <c r="B5018" s="686">
        <f>IF(Input_series!B5014="","",Input_series!B5014)</f>
        <v>6</v>
      </c>
      <c r="C5018" s="687">
        <f>IF(Input_series!C5014="","",Input_series!C5014)</f>
        <v>27</v>
      </c>
      <c r="D5018" s="687">
        <f>IF(Input_series!D5014="","",Input_series!D5014)</f>
        <v>5</v>
      </c>
      <c r="E5018" s="360">
        <v>1.8315002353323017E-6</v>
      </c>
      <c r="F5018" s="15">
        <v>0</v>
      </c>
      <c r="G5018" s="15">
        <v>0</v>
      </c>
      <c r="H5018" s="5">
        <v>0</v>
      </c>
      <c r="I5018" s="5">
        <v>0</v>
      </c>
      <c r="J5018" s="190">
        <v>0</v>
      </c>
      <c r="K5018" s="190">
        <v>0</v>
      </c>
      <c r="L5018" s="190">
        <v>1.8315002353323017E-6</v>
      </c>
      <c r="M5018" s="190">
        <v>0</v>
      </c>
      <c r="N5018" s="190">
        <v>0</v>
      </c>
      <c r="O5018" s="190">
        <v>0</v>
      </c>
    </row>
    <row r="5019" spans="1:15">
      <c r="A5019" s="465">
        <v>4998</v>
      </c>
      <c r="B5019" s="686">
        <f>IF(Input_series!B5015="","",Input_series!B5015)</f>
        <v>6</v>
      </c>
      <c r="C5019" s="687">
        <f>IF(Input_series!C5015="","",Input_series!C5015)</f>
        <v>27</v>
      </c>
      <c r="D5019" s="687">
        <f>IF(Input_series!D5015="","",Input_series!D5015)</f>
        <v>6</v>
      </c>
      <c r="E5019" s="360">
        <v>251.9519982785157</v>
      </c>
      <c r="F5019" s="15">
        <v>251.95199644701549</v>
      </c>
      <c r="G5019" s="15">
        <v>-257.5893211960435</v>
      </c>
      <c r="H5019" s="5">
        <v>0</v>
      </c>
      <c r="I5019" s="5">
        <v>0</v>
      </c>
      <c r="J5019" s="190">
        <v>0</v>
      </c>
      <c r="K5019" s="190">
        <v>0</v>
      </c>
      <c r="L5019" s="190">
        <v>1.8315002353323017E-6</v>
      </c>
      <c r="M5019" s="190">
        <v>0</v>
      </c>
      <c r="N5019" s="190">
        <v>0</v>
      </c>
      <c r="O5019" s="190">
        <v>0</v>
      </c>
    </row>
    <row r="5020" spans="1:15">
      <c r="A5020" s="465">
        <v>4999</v>
      </c>
      <c r="B5020" s="686">
        <f>IF(Input_series!B5016="","",Input_series!B5016)</f>
        <v>6</v>
      </c>
      <c r="C5020" s="687">
        <f>IF(Input_series!C5016="","",Input_series!C5016)</f>
        <v>27</v>
      </c>
      <c r="D5020" s="687">
        <f>IF(Input_series!D5016="","",Input_series!D5016)</f>
        <v>7</v>
      </c>
      <c r="E5020" s="360">
        <v>1.8315002353323017E-6</v>
      </c>
      <c r="F5020" s="15">
        <v>0</v>
      </c>
      <c r="G5020" s="15">
        <v>0</v>
      </c>
      <c r="H5020" s="5">
        <v>0</v>
      </c>
      <c r="I5020" s="5">
        <v>0</v>
      </c>
      <c r="J5020" s="190">
        <v>0</v>
      </c>
      <c r="K5020" s="190">
        <v>0</v>
      </c>
      <c r="L5020" s="190">
        <v>1.8315002353323017E-6</v>
      </c>
      <c r="M5020" s="190">
        <v>0</v>
      </c>
      <c r="N5020" s="190">
        <v>0</v>
      </c>
      <c r="O5020" s="190">
        <v>0</v>
      </c>
    </row>
    <row r="5021" spans="1:15">
      <c r="A5021" s="465">
        <v>5000</v>
      </c>
      <c r="B5021" s="686">
        <f>IF(Input_series!B5017="","",Input_series!B5017)</f>
        <v>6</v>
      </c>
      <c r="C5021" s="687">
        <f>IF(Input_series!C5017="","",Input_series!C5017)</f>
        <v>27</v>
      </c>
      <c r="D5021" s="687">
        <f>IF(Input_series!D5017="","",Input_series!D5017)</f>
        <v>8</v>
      </c>
      <c r="E5021" s="360">
        <v>1.8315002353323015E-6</v>
      </c>
      <c r="F5021" s="15">
        <v>0</v>
      </c>
      <c r="G5021" s="15">
        <v>0</v>
      </c>
      <c r="H5021" s="5">
        <v>0</v>
      </c>
      <c r="I5021" s="5">
        <v>0</v>
      </c>
      <c r="J5021" s="190">
        <v>0</v>
      </c>
      <c r="K5021" s="190">
        <v>0</v>
      </c>
      <c r="L5021" s="190">
        <v>1.8315002353323017E-6</v>
      </c>
      <c r="M5021" s="190">
        <v>0</v>
      </c>
      <c r="N5021" s="190">
        <v>0</v>
      </c>
      <c r="O5021" s="190">
        <v>0</v>
      </c>
    </row>
    <row r="5022" spans="1:15">
      <c r="A5022" s="465">
        <v>5001</v>
      </c>
      <c r="B5022" s="686">
        <f>IF(Input_series!B5018="","",Input_series!B5018)</f>
        <v>6</v>
      </c>
      <c r="C5022" s="687">
        <f>IF(Input_series!C5018="","",Input_series!C5018)</f>
        <v>27</v>
      </c>
      <c r="D5022" s="687">
        <f>IF(Input_series!D5018="","",Input_series!D5018)</f>
        <v>9</v>
      </c>
      <c r="E5022" s="360">
        <v>1.8315002353323015E-6</v>
      </c>
      <c r="F5022" s="15">
        <v>0</v>
      </c>
      <c r="G5022" s="15">
        <v>0</v>
      </c>
      <c r="H5022" s="5">
        <v>0</v>
      </c>
      <c r="I5022" s="5">
        <v>0</v>
      </c>
      <c r="J5022" s="190">
        <v>0</v>
      </c>
      <c r="K5022" s="190">
        <v>0</v>
      </c>
      <c r="L5022" s="190">
        <v>1.8315002353323017E-6</v>
      </c>
      <c r="M5022" s="190">
        <v>0</v>
      </c>
      <c r="N5022" s="190">
        <v>0</v>
      </c>
      <c r="O5022" s="190">
        <v>0</v>
      </c>
    </row>
    <row r="5023" spans="1:15">
      <c r="A5023" s="465">
        <v>5002</v>
      </c>
      <c r="B5023" s="686">
        <f>IF(Input_series!B5019="","",Input_series!B5019)</f>
        <v>6</v>
      </c>
      <c r="C5023" s="687">
        <f>IF(Input_series!C5019="","",Input_series!C5019)</f>
        <v>27</v>
      </c>
      <c r="D5023" s="687">
        <f>IF(Input_series!D5019="","",Input_series!D5019)</f>
        <v>10</v>
      </c>
      <c r="E5023" s="360">
        <v>1.8315002353323017E-6</v>
      </c>
      <c r="F5023" s="15">
        <v>0</v>
      </c>
      <c r="G5023" s="15">
        <v>0</v>
      </c>
      <c r="H5023" s="5">
        <v>0</v>
      </c>
      <c r="I5023" s="5">
        <v>0</v>
      </c>
      <c r="J5023" s="190">
        <v>0</v>
      </c>
      <c r="K5023" s="190">
        <v>0</v>
      </c>
      <c r="L5023" s="190">
        <v>1.8315002353323017E-6</v>
      </c>
      <c r="M5023" s="190">
        <v>0</v>
      </c>
      <c r="N5023" s="190">
        <v>0</v>
      </c>
      <c r="O5023" s="190">
        <v>0</v>
      </c>
    </row>
    <row r="5024" spans="1:15">
      <c r="A5024" s="465">
        <v>5003</v>
      </c>
      <c r="B5024" s="686">
        <f>IF(Input_series!B5020="","",Input_series!B5020)</f>
        <v>6</v>
      </c>
      <c r="C5024" s="687">
        <f>IF(Input_series!C5020="","",Input_series!C5020)</f>
        <v>27</v>
      </c>
      <c r="D5024" s="687">
        <f>IF(Input_series!D5020="","",Input_series!D5020)</f>
        <v>11</v>
      </c>
      <c r="E5024" s="360">
        <v>1.8315002353323017E-6</v>
      </c>
      <c r="F5024" s="15">
        <v>0</v>
      </c>
      <c r="G5024" s="15">
        <v>0</v>
      </c>
      <c r="H5024" s="5">
        <v>0</v>
      </c>
      <c r="I5024" s="5">
        <v>0</v>
      </c>
      <c r="J5024" s="190">
        <v>0</v>
      </c>
      <c r="K5024" s="190">
        <v>0</v>
      </c>
      <c r="L5024" s="190">
        <v>1.8315002353323017E-6</v>
      </c>
      <c r="M5024" s="190">
        <v>0</v>
      </c>
      <c r="N5024" s="190">
        <v>0</v>
      </c>
      <c r="O5024" s="190">
        <v>0</v>
      </c>
    </row>
    <row r="5025" spans="1:15">
      <c r="A5025" s="465">
        <v>5004</v>
      </c>
      <c r="B5025" s="686">
        <f>IF(Input_series!B5021="","",Input_series!B5021)</f>
        <v>6</v>
      </c>
      <c r="C5025" s="687">
        <f>IF(Input_series!C5021="","",Input_series!C5021)</f>
        <v>27</v>
      </c>
      <c r="D5025" s="687">
        <f>IF(Input_series!D5021="","",Input_series!D5021)</f>
        <v>12</v>
      </c>
      <c r="E5025" s="360">
        <v>236.23452431018606</v>
      </c>
      <c r="F5025" s="15">
        <v>236.23452247868582</v>
      </c>
      <c r="G5025" s="15">
        <v>-239.60328677552718</v>
      </c>
      <c r="H5025" s="5">
        <v>0</v>
      </c>
      <c r="I5025" s="5">
        <v>0</v>
      </c>
      <c r="J5025" s="190">
        <v>0</v>
      </c>
      <c r="K5025" s="190">
        <v>0</v>
      </c>
      <c r="L5025" s="190">
        <v>1.8315002353323017E-6</v>
      </c>
      <c r="M5025" s="190">
        <v>0</v>
      </c>
      <c r="N5025" s="190">
        <v>0</v>
      </c>
      <c r="O5025" s="190">
        <v>0</v>
      </c>
    </row>
    <row r="5026" spans="1:15">
      <c r="A5026" s="465">
        <v>5005</v>
      </c>
      <c r="B5026" s="686">
        <f>IF(Input_series!B5022="","",Input_series!B5022)</f>
        <v>6</v>
      </c>
      <c r="C5026" s="687">
        <f>IF(Input_series!C5022="","",Input_series!C5022)</f>
        <v>27</v>
      </c>
      <c r="D5026" s="687">
        <f>IF(Input_series!D5022="","",Input_series!D5022)</f>
        <v>13</v>
      </c>
      <c r="E5026" s="360">
        <v>1.8315002353323017E-6</v>
      </c>
      <c r="F5026" s="15">
        <v>0</v>
      </c>
      <c r="G5026" s="15">
        <v>0</v>
      </c>
      <c r="H5026" s="5">
        <v>0</v>
      </c>
      <c r="I5026" s="5">
        <v>0</v>
      </c>
      <c r="J5026" s="190">
        <v>0</v>
      </c>
      <c r="K5026" s="190">
        <v>0</v>
      </c>
      <c r="L5026" s="190">
        <v>1.8315002353323017E-6</v>
      </c>
      <c r="M5026" s="190">
        <v>0</v>
      </c>
      <c r="N5026" s="190">
        <v>0</v>
      </c>
      <c r="O5026" s="190">
        <v>0</v>
      </c>
    </row>
    <row r="5027" spans="1:15">
      <c r="A5027" s="465">
        <v>5006</v>
      </c>
      <c r="B5027" s="686">
        <f>IF(Input_series!B5023="","",Input_series!B5023)</f>
        <v>6</v>
      </c>
      <c r="C5027" s="687">
        <f>IF(Input_series!C5023="","",Input_series!C5023)</f>
        <v>27</v>
      </c>
      <c r="D5027" s="687">
        <f>IF(Input_series!D5023="","",Input_series!D5023)</f>
        <v>14</v>
      </c>
      <c r="E5027" s="360">
        <v>1.8315002353323015E-6</v>
      </c>
      <c r="F5027" s="15">
        <v>0</v>
      </c>
      <c r="G5027" s="15">
        <v>0</v>
      </c>
      <c r="H5027" s="5">
        <v>0</v>
      </c>
      <c r="I5027" s="5">
        <v>0</v>
      </c>
      <c r="J5027" s="190">
        <v>0</v>
      </c>
      <c r="K5027" s="190">
        <v>0</v>
      </c>
      <c r="L5027" s="190">
        <v>1.8315002353323017E-6</v>
      </c>
      <c r="M5027" s="190">
        <v>0</v>
      </c>
      <c r="N5027" s="190">
        <v>0</v>
      </c>
      <c r="O5027" s="190">
        <v>0</v>
      </c>
    </row>
    <row r="5028" spans="1:15">
      <c r="A5028" s="465">
        <v>5007</v>
      </c>
      <c r="B5028" s="686">
        <f>IF(Input_series!B5024="","",Input_series!B5024)</f>
        <v>6</v>
      </c>
      <c r="C5028" s="687">
        <f>IF(Input_series!C5024="","",Input_series!C5024)</f>
        <v>27</v>
      </c>
      <c r="D5028" s="687">
        <f>IF(Input_series!D5024="","",Input_series!D5024)</f>
        <v>15</v>
      </c>
      <c r="E5028" s="360">
        <v>1.8315002353323019E-6</v>
      </c>
      <c r="F5028" s="15">
        <v>0</v>
      </c>
      <c r="G5028" s="15">
        <v>0</v>
      </c>
      <c r="H5028" s="5">
        <v>0</v>
      </c>
      <c r="I5028" s="5">
        <v>0</v>
      </c>
      <c r="J5028" s="190">
        <v>0</v>
      </c>
      <c r="K5028" s="190">
        <v>0</v>
      </c>
      <c r="L5028" s="190">
        <v>1.8315002353323017E-6</v>
      </c>
      <c r="M5028" s="190">
        <v>0</v>
      </c>
      <c r="N5028" s="190">
        <v>0</v>
      </c>
      <c r="O5028" s="190">
        <v>0</v>
      </c>
    </row>
    <row r="5029" spans="1:15">
      <c r="A5029" s="465">
        <v>5008</v>
      </c>
      <c r="B5029" s="686">
        <f>IF(Input_series!B5025="","",Input_series!B5025)</f>
        <v>6</v>
      </c>
      <c r="C5029" s="687">
        <f>IF(Input_series!C5025="","",Input_series!C5025)</f>
        <v>27</v>
      </c>
      <c r="D5029" s="687">
        <f>IF(Input_series!D5025="","",Input_series!D5025)</f>
        <v>16</v>
      </c>
      <c r="E5029" s="360">
        <v>1.8315002353323015E-6</v>
      </c>
      <c r="F5029" s="15">
        <v>0</v>
      </c>
      <c r="G5029" s="15">
        <v>0</v>
      </c>
      <c r="H5029" s="5">
        <v>0</v>
      </c>
      <c r="I5029" s="5">
        <v>0</v>
      </c>
      <c r="J5029" s="190">
        <v>0</v>
      </c>
      <c r="K5029" s="190">
        <v>0</v>
      </c>
      <c r="L5029" s="190">
        <v>1.8315002353323017E-6</v>
      </c>
      <c r="M5029" s="190">
        <v>0</v>
      </c>
      <c r="N5029" s="190">
        <v>0</v>
      </c>
      <c r="O5029" s="190">
        <v>0</v>
      </c>
    </row>
    <row r="5030" spans="1:15">
      <c r="A5030" s="465">
        <v>5009</v>
      </c>
      <c r="B5030" s="686">
        <f>IF(Input_series!B5026="","",Input_series!B5026)</f>
        <v>6</v>
      </c>
      <c r="C5030" s="687">
        <f>IF(Input_series!C5026="","",Input_series!C5026)</f>
        <v>27</v>
      </c>
      <c r="D5030" s="687">
        <f>IF(Input_series!D5026="","",Input_series!D5026)</f>
        <v>17</v>
      </c>
      <c r="E5030" s="360">
        <v>1.8315002353323017E-6</v>
      </c>
      <c r="F5030" s="15">
        <v>0</v>
      </c>
      <c r="G5030" s="15">
        <v>0</v>
      </c>
      <c r="H5030" s="5">
        <v>0</v>
      </c>
      <c r="I5030" s="5">
        <v>0</v>
      </c>
      <c r="J5030" s="190">
        <v>0</v>
      </c>
      <c r="K5030" s="190">
        <v>0</v>
      </c>
      <c r="L5030" s="190">
        <v>1.8315002353323017E-6</v>
      </c>
      <c r="M5030" s="190">
        <v>0</v>
      </c>
      <c r="N5030" s="190">
        <v>0</v>
      </c>
      <c r="O5030" s="190">
        <v>0</v>
      </c>
    </row>
    <row r="5031" spans="1:15">
      <c r="A5031" s="465">
        <v>5010</v>
      </c>
      <c r="B5031" s="686">
        <f>IF(Input_series!B5027="","",Input_series!B5027)</f>
        <v>6</v>
      </c>
      <c r="C5031" s="687">
        <f>IF(Input_series!C5027="","",Input_series!C5027)</f>
        <v>27</v>
      </c>
      <c r="D5031" s="687">
        <f>IF(Input_series!D5027="","",Input_series!D5027)</f>
        <v>18</v>
      </c>
      <c r="E5031" s="360">
        <v>281.90446298955754</v>
      </c>
      <c r="F5031" s="15">
        <v>281.9044611580573</v>
      </c>
      <c r="G5031" s="15">
        <v>-284.38114163589415</v>
      </c>
      <c r="H5031" s="5">
        <v>0</v>
      </c>
      <c r="I5031" s="5">
        <v>0</v>
      </c>
      <c r="J5031" s="190">
        <v>0</v>
      </c>
      <c r="K5031" s="190">
        <v>0</v>
      </c>
      <c r="L5031" s="190">
        <v>1.8315002353323017E-6</v>
      </c>
      <c r="M5031" s="190">
        <v>0</v>
      </c>
      <c r="N5031" s="190">
        <v>0</v>
      </c>
      <c r="O5031" s="190">
        <v>0</v>
      </c>
    </row>
    <row r="5032" spans="1:15">
      <c r="A5032" s="465">
        <v>5011</v>
      </c>
      <c r="B5032" s="686">
        <f>IF(Input_series!B5028="","",Input_series!B5028)</f>
        <v>6</v>
      </c>
      <c r="C5032" s="687">
        <f>IF(Input_series!C5028="","",Input_series!C5028)</f>
        <v>27</v>
      </c>
      <c r="D5032" s="687">
        <f>IF(Input_series!D5028="","",Input_series!D5028)</f>
        <v>19</v>
      </c>
      <c r="E5032" s="360">
        <v>1.8315002353323015E-6</v>
      </c>
      <c r="F5032" s="15">
        <v>0</v>
      </c>
      <c r="G5032" s="15">
        <v>0</v>
      </c>
      <c r="H5032" s="5">
        <v>0</v>
      </c>
      <c r="I5032" s="5">
        <v>0</v>
      </c>
      <c r="J5032" s="190">
        <v>0</v>
      </c>
      <c r="K5032" s="190">
        <v>0</v>
      </c>
      <c r="L5032" s="190">
        <v>1.8315002353323017E-6</v>
      </c>
      <c r="M5032" s="190">
        <v>0</v>
      </c>
      <c r="N5032" s="190">
        <v>0</v>
      </c>
      <c r="O5032" s="190">
        <v>0</v>
      </c>
    </row>
    <row r="5033" spans="1:15">
      <c r="A5033" s="465">
        <v>5012</v>
      </c>
      <c r="B5033" s="686">
        <f>IF(Input_series!B5029="","",Input_series!B5029)</f>
        <v>6</v>
      </c>
      <c r="C5033" s="687">
        <f>IF(Input_series!C5029="","",Input_series!C5029)</f>
        <v>27</v>
      </c>
      <c r="D5033" s="687">
        <f>IF(Input_series!D5029="","",Input_series!D5029)</f>
        <v>20</v>
      </c>
      <c r="E5033" s="360">
        <v>1.8315002353323017E-6</v>
      </c>
      <c r="F5033" s="15">
        <v>0</v>
      </c>
      <c r="G5033" s="15">
        <v>0</v>
      </c>
      <c r="H5033" s="5">
        <v>0</v>
      </c>
      <c r="I5033" s="5">
        <v>0</v>
      </c>
      <c r="J5033" s="190">
        <v>0</v>
      </c>
      <c r="K5033" s="190">
        <v>0</v>
      </c>
      <c r="L5033" s="190">
        <v>1.8315002353323017E-6</v>
      </c>
      <c r="M5033" s="190">
        <v>0</v>
      </c>
      <c r="N5033" s="190">
        <v>0</v>
      </c>
      <c r="O5033" s="190">
        <v>0</v>
      </c>
    </row>
    <row r="5034" spans="1:15">
      <c r="A5034" s="465">
        <v>5013</v>
      </c>
      <c r="B5034" s="686">
        <f>IF(Input_series!B5030="","",Input_series!B5030)</f>
        <v>6</v>
      </c>
      <c r="C5034" s="687">
        <f>IF(Input_series!C5030="","",Input_series!C5030)</f>
        <v>27</v>
      </c>
      <c r="D5034" s="687">
        <f>IF(Input_series!D5030="","",Input_series!D5030)</f>
        <v>21</v>
      </c>
      <c r="E5034" s="360">
        <v>1.8315002353323017E-6</v>
      </c>
      <c r="F5034" s="15">
        <v>0</v>
      </c>
      <c r="G5034" s="15">
        <v>0</v>
      </c>
      <c r="H5034" s="5">
        <v>0</v>
      </c>
      <c r="I5034" s="5">
        <v>0</v>
      </c>
      <c r="J5034" s="190">
        <v>0</v>
      </c>
      <c r="K5034" s="190">
        <v>0</v>
      </c>
      <c r="L5034" s="190">
        <v>1.8315002353323017E-6</v>
      </c>
      <c r="M5034" s="190">
        <v>0</v>
      </c>
      <c r="N5034" s="190">
        <v>0</v>
      </c>
      <c r="O5034" s="190">
        <v>0</v>
      </c>
    </row>
    <row r="5035" spans="1:15">
      <c r="A5035" s="465">
        <v>5014</v>
      </c>
      <c r="B5035" s="686">
        <f>IF(Input_series!B5031="","",Input_series!B5031)</f>
        <v>6</v>
      </c>
      <c r="C5035" s="687">
        <f>IF(Input_series!C5031="","",Input_series!C5031)</f>
        <v>27</v>
      </c>
      <c r="D5035" s="687">
        <f>IF(Input_series!D5031="","",Input_series!D5031)</f>
        <v>22</v>
      </c>
      <c r="E5035" s="360">
        <v>1.8315002353323017E-6</v>
      </c>
      <c r="F5035" s="15">
        <v>0</v>
      </c>
      <c r="G5035" s="15">
        <v>0</v>
      </c>
      <c r="H5035" s="5">
        <v>0</v>
      </c>
      <c r="I5035" s="5">
        <v>0</v>
      </c>
      <c r="J5035" s="190">
        <v>0</v>
      </c>
      <c r="K5035" s="190">
        <v>0</v>
      </c>
      <c r="L5035" s="190">
        <v>1.8315002353323017E-6</v>
      </c>
      <c r="M5035" s="190">
        <v>0</v>
      </c>
      <c r="N5035" s="190">
        <v>0</v>
      </c>
      <c r="O5035" s="190">
        <v>0</v>
      </c>
    </row>
    <row r="5036" spans="1:15">
      <c r="A5036" s="465">
        <v>5015</v>
      </c>
      <c r="B5036" s="686">
        <f>IF(Input_series!B5032="","",Input_series!B5032)</f>
        <v>6</v>
      </c>
      <c r="C5036" s="687">
        <f>IF(Input_series!C5032="","",Input_series!C5032)</f>
        <v>27</v>
      </c>
      <c r="D5036" s="687">
        <f>IF(Input_series!D5032="","",Input_series!D5032)</f>
        <v>23</v>
      </c>
      <c r="E5036" s="360">
        <v>1.8315002353323019E-6</v>
      </c>
      <c r="F5036" s="15">
        <v>0</v>
      </c>
      <c r="G5036" s="15">
        <v>0</v>
      </c>
      <c r="H5036" s="5">
        <v>0</v>
      </c>
      <c r="I5036" s="5">
        <v>0</v>
      </c>
      <c r="J5036" s="190">
        <v>0</v>
      </c>
      <c r="K5036" s="190">
        <v>0</v>
      </c>
      <c r="L5036" s="190">
        <v>1.8315002353323017E-6</v>
      </c>
      <c r="M5036" s="190">
        <v>0</v>
      </c>
      <c r="N5036" s="190">
        <v>0</v>
      </c>
      <c r="O5036" s="190">
        <v>0</v>
      </c>
    </row>
    <row r="5037" spans="1:15">
      <c r="A5037" s="465">
        <v>5016</v>
      </c>
      <c r="B5037" s="686">
        <f>IF(Input_series!B5033="","",Input_series!B5033)</f>
        <v>6</v>
      </c>
      <c r="C5037" s="687">
        <f>IF(Input_series!C5033="","",Input_series!C5033)</f>
        <v>27</v>
      </c>
      <c r="D5037" s="687">
        <f>IF(Input_series!D5033="","",Input_series!D5033)</f>
        <v>24</v>
      </c>
      <c r="E5037" s="360">
        <v>1.8315002353323019E-6</v>
      </c>
      <c r="F5037" s="15">
        <v>0</v>
      </c>
      <c r="G5037" s="15">
        <v>0</v>
      </c>
      <c r="H5037" s="5">
        <v>0</v>
      </c>
      <c r="I5037" s="5">
        <v>0</v>
      </c>
      <c r="J5037" s="190">
        <v>0</v>
      </c>
      <c r="K5037" s="190">
        <v>0</v>
      </c>
      <c r="L5037" s="190">
        <v>1.8315002353323017E-6</v>
      </c>
      <c r="M5037" s="190">
        <v>0</v>
      </c>
      <c r="N5037" s="190">
        <v>0</v>
      </c>
      <c r="O5037" s="190">
        <v>0</v>
      </c>
    </row>
    <row r="5038" spans="1:15">
      <c r="A5038" s="465">
        <v>5017</v>
      </c>
      <c r="B5038" s="686">
        <f>IF(Input_series!B5034="","",Input_series!B5034)</f>
        <v>6</v>
      </c>
      <c r="C5038" s="687">
        <f>IF(Input_series!C5034="","",Input_series!C5034)</f>
        <v>28</v>
      </c>
      <c r="D5038" s="687">
        <f>IF(Input_series!D5034="","",Input_series!D5034)</f>
        <v>1</v>
      </c>
      <c r="E5038" s="360">
        <v>1.8315002353323019E-6</v>
      </c>
      <c r="F5038" s="15">
        <v>0</v>
      </c>
      <c r="G5038" s="15">
        <v>0</v>
      </c>
      <c r="H5038" s="5">
        <v>0</v>
      </c>
      <c r="I5038" s="5">
        <v>0</v>
      </c>
      <c r="J5038" s="190">
        <v>0</v>
      </c>
      <c r="K5038" s="190">
        <v>0</v>
      </c>
      <c r="L5038" s="190">
        <v>1.8315002353323017E-6</v>
      </c>
      <c r="M5038" s="190">
        <v>0</v>
      </c>
      <c r="N5038" s="190">
        <v>0</v>
      </c>
      <c r="O5038" s="190">
        <v>0</v>
      </c>
    </row>
    <row r="5039" spans="1:15">
      <c r="A5039" s="465">
        <v>5018</v>
      </c>
      <c r="B5039" s="686">
        <f>IF(Input_series!B5035="","",Input_series!B5035)</f>
        <v>6</v>
      </c>
      <c r="C5039" s="687">
        <f>IF(Input_series!C5035="","",Input_series!C5035)</f>
        <v>28</v>
      </c>
      <c r="D5039" s="687">
        <f>IF(Input_series!D5035="","",Input_series!D5035)</f>
        <v>2</v>
      </c>
      <c r="E5039" s="360">
        <v>1.8315002353323015E-6</v>
      </c>
      <c r="F5039" s="15">
        <v>0</v>
      </c>
      <c r="G5039" s="15">
        <v>0</v>
      </c>
      <c r="H5039" s="5">
        <v>0</v>
      </c>
      <c r="I5039" s="5">
        <v>0</v>
      </c>
      <c r="J5039" s="190">
        <v>0</v>
      </c>
      <c r="K5039" s="190">
        <v>0</v>
      </c>
      <c r="L5039" s="190">
        <v>1.8315002353323017E-6</v>
      </c>
      <c r="M5039" s="190">
        <v>0</v>
      </c>
      <c r="N5039" s="190">
        <v>0</v>
      </c>
      <c r="O5039" s="190">
        <v>0</v>
      </c>
    </row>
    <row r="5040" spans="1:15">
      <c r="A5040" s="465">
        <v>5019</v>
      </c>
      <c r="B5040" s="686">
        <f>IF(Input_series!B5036="","",Input_series!B5036)</f>
        <v>6</v>
      </c>
      <c r="C5040" s="687">
        <f>IF(Input_series!C5036="","",Input_series!C5036)</f>
        <v>28</v>
      </c>
      <c r="D5040" s="687">
        <f>IF(Input_series!D5036="","",Input_series!D5036)</f>
        <v>3</v>
      </c>
      <c r="E5040" s="360">
        <v>1.8315002353323017E-6</v>
      </c>
      <c r="F5040" s="15">
        <v>0</v>
      </c>
      <c r="G5040" s="15">
        <v>0</v>
      </c>
      <c r="H5040" s="5">
        <v>0</v>
      </c>
      <c r="I5040" s="5">
        <v>0</v>
      </c>
      <c r="J5040" s="190">
        <v>0</v>
      </c>
      <c r="K5040" s="190">
        <v>0</v>
      </c>
      <c r="L5040" s="190">
        <v>1.8315002353323017E-6</v>
      </c>
      <c r="M5040" s="190">
        <v>0</v>
      </c>
      <c r="N5040" s="190">
        <v>0</v>
      </c>
      <c r="O5040" s="190">
        <v>0</v>
      </c>
    </row>
    <row r="5041" spans="1:15">
      <c r="A5041" s="465">
        <v>5020</v>
      </c>
      <c r="B5041" s="686">
        <f>IF(Input_series!B5037="","",Input_series!B5037)</f>
        <v>6</v>
      </c>
      <c r="C5041" s="687">
        <f>IF(Input_series!C5037="","",Input_series!C5037)</f>
        <v>28</v>
      </c>
      <c r="D5041" s="687">
        <f>IF(Input_series!D5037="","",Input_series!D5037)</f>
        <v>4</v>
      </c>
      <c r="E5041" s="360">
        <v>1.8315002353323017E-6</v>
      </c>
      <c r="F5041" s="15">
        <v>0</v>
      </c>
      <c r="G5041" s="15">
        <v>0</v>
      </c>
      <c r="H5041" s="5">
        <v>0</v>
      </c>
      <c r="I5041" s="5">
        <v>0</v>
      </c>
      <c r="J5041" s="190">
        <v>0</v>
      </c>
      <c r="K5041" s="190">
        <v>0</v>
      </c>
      <c r="L5041" s="190">
        <v>1.8315002353323017E-6</v>
      </c>
      <c r="M5041" s="190">
        <v>0</v>
      </c>
      <c r="N5041" s="190">
        <v>0</v>
      </c>
      <c r="O5041" s="190">
        <v>0</v>
      </c>
    </row>
    <row r="5042" spans="1:15">
      <c r="A5042" s="465">
        <v>5021</v>
      </c>
      <c r="B5042" s="686">
        <f>IF(Input_series!B5038="","",Input_series!B5038)</f>
        <v>6</v>
      </c>
      <c r="C5042" s="687">
        <f>IF(Input_series!C5038="","",Input_series!C5038)</f>
        <v>28</v>
      </c>
      <c r="D5042" s="687">
        <f>IF(Input_series!D5038="","",Input_series!D5038)</f>
        <v>5</v>
      </c>
      <c r="E5042" s="360">
        <v>1.8315002353323017E-6</v>
      </c>
      <c r="F5042" s="15">
        <v>0</v>
      </c>
      <c r="G5042" s="15">
        <v>0</v>
      </c>
      <c r="H5042" s="5">
        <v>0</v>
      </c>
      <c r="I5042" s="5">
        <v>0</v>
      </c>
      <c r="J5042" s="190">
        <v>0</v>
      </c>
      <c r="K5042" s="190">
        <v>0</v>
      </c>
      <c r="L5042" s="190">
        <v>1.8315002353323017E-6</v>
      </c>
      <c r="M5042" s="190">
        <v>0</v>
      </c>
      <c r="N5042" s="190">
        <v>0</v>
      </c>
      <c r="O5042" s="190">
        <v>0</v>
      </c>
    </row>
    <row r="5043" spans="1:15">
      <c r="A5043" s="465">
        <v>5022</v>
      </c>
      <c r="B5043" s="686">
        <f>IF(Input_series!B5039="","",Input_series!B5039)</f>
        <v>6</v>
      </c>
      <c r="C5043" s="687">
        <f>IF(Input_series!C5039="","",Input_series!C5039)</f>
        <v>28</v>
      </c>
      <c r="D5043" s="687">
        <f>IF(Input_series!D5039="","",Input_series!D5039)</f>
        <v>6</v>
      </c>
      <c r="E5043" s="360">
        <v>513.98122971123178</v>
      </c>
      <c r="F5043" s="15">
        <v>513.98122787973159</v>
      </c>
      <c r="G5043" s="15">
        <v>-521.73430275505575</v>
      </c>
      <c r="H5043" s="5">
        <v>0</v>
      </c>
      <c r="I5043" s="5">
        <v>0</v>
      </c>
      <c r="J5043" s="190">
        <v>0</v>
      </c>
      <c r="K5043" s="190">
        <v>0</v>
      </c>
      <c r="L5043" s="190">
        <v>1.8315002353323017E-6</v>
      </c>
      <c r="M5043" s="190">
        <v>0</v>
      </c>
      <c r="N5043" s="190">
        <v>0</v>
      </c>
      <c r="O5043" s="190">
        <v>0</v>
      </c>
    </row>
    <row r="5044" spans="1:15">
      <c r="A5044" s="465">
        <v>5023</v>
      </c>
      <c r="B5044" s="686">
        <f>IF(Input_series!B5040="","",Input_series!B5040)</f>
        <v>6</v>
      </c>
      <c r="C5044" s="687">
        <f>IF(Input_series!C5040="","",Input_series!C5040)</f>
        <v>28</v>
      </c>
      <c r="D5044" s="687">
        <f>IF(Input_series!D5040="","",Input_series!D5040)</f>
        <v>7</v>
      </c>
      <c r="E5044" s="360">
        <v>1.8315002353323019E-6</v>
      </c>
      <c r="F5044" s="15">
        <v>0</v>
      </c>
      <c r="G5044" s="15">
        <v>0</v>
      </c>
      <c r="H5044" s="5">
        <v>0</v>
      </c>
      <c r="I5044" s="5">
        <v>0</v>
      </c>
      <c r="J5044" s="190">
        <v>0</v>
      </c>
      <c r="K5044" s="190">
        <v>0</v>
      </c>
      <c r="L5044" s="190">
        <v>1.8315002353323017E-6</v>
      </c>
      <c r="M5044" s="190">
        <v>0</v>
      </c>
      <c r="N5044" s="190">
        <v>0</v>
      </c>
      <c r="O5044" s="190">
        <v>0</v>
      </c>
    </row>
    <row r="5045" spans="1:15">
      <c r="A5045" s="465">
        <v>5024</v>
      </c>
      <c r="B5045" s="686">
        <f>IF(Input_series!B5041="","",Input_series!B5041)</f>
        <v>6</v>
      </c>
      <c r="C5045" s="687">
        <f>IF(Input_series!C5041="","",Input_series!C5041)</f>
        <v>28</v>
      </c>
      <c r="D5045" s="687">
        <f>IF(Input_series!D5041="","",Input_series!D5041)</f>
        <v>8</v>
      </c>
      <c r="E5045" s="360">
        <v>1.8315002353323017E-6</v>
      </c>
      <c r="F5045" s="15">
        <v>0</v>
      </c>
      <c r="G5045" s="15">
        <v>0</v>
      </c>
      <c r="H5045" s="5">
        <v>0</v>
      </c>
      <c r="I5045" s="5">
        <v>0</v>
      </c>
      <c r="J5045" s="190">
        <v>0</v>
      </c>
      <c r="K5045" s="190">
        <v>0</v>
      </c>
      <c r="L5045" s="190">
        <v>1.8315002353323017E-6</v>
      </c>
      <c r="M5045" s="190">
        <v>0</v>
      </c>
      <c r="N5045" s="190">
        <v>0</v>
      </c>
      <c r="O5045" s="190">
        <v>0</v>
      </c>
    </row>
    <row r="5046" spans="1:15">
      <c r="A5046" s="465">
        <v>5025</v>
      </c>
      <c r="B5046" s="686">
        <f>IF(Input_series!B5042="","",Input_series!B5042)</f>
        <v>6</v>
      </c>
      <c r="C5046" s="687">
        <f>IF(Input_series!C5042="","",Input_series!C5042)</f>
        <v>28</v>
      </c>
      <c r="D5046" s="687">
        <f>IF(Input_series!D5042="","",Input_series!D5042)</f>
        <v>9</v>
      </c>
      <c r="E5046" s="360">
        <v>1.8315002353323017E-6</v>
      </c>
      <c r="F5046" s="15">
        <v>0</v>
      </c>
      <c r="G5046" s="15">
        <v>0</v>
      </c>
      <c r="H5046" s="5">
        <v>0</v>
      </c>
      <c r="I5046" s="5">
        <v>0</v>
      </c>
      <c r="J5046" s="190">
        <v>0</v>
      </c>
      <c r="K5046" s="190">
        <v>0</v>
      </c>
      <c r="L5046" s="190">
        <v>1.8315002353323017E-6</v>
      </c>
      <c r="M5046" s="190">
        <v>0</v>
      </c>
      <c r="N5046" s="190">
        <v>0</v>
      </c>
      <c r="O5046" s="190">
        <v>0</v>
      </c>
    </row>
    <row r="5047" spans="1:15">
      <c r="A5047" s="465">
        <v>5026</v>
      </c>
      <c r="B5047" s="686">
        <f>IF(Input_series!B5043="","",Input_series!B5043)</f>
        <v>6</v>
      </c>
      <c r="C5047" s="687">
        <f>IF(Input_series!C5043="","",Input_series!C5043)</f>
        <v>28</v>
      </c>
      <c r="D5047" s="687">
        <f>IF(Input_series!D5043="","",Input_series!D5043)</f>
        <v>10</v>
      </c>
      <c r="E5047" s="360">
        <v>1.8315002353323017E-6</v>
      </c>
      <c r="F5047" s="15">
        <v>0</v>
      </c>
      <c r="G5047" s="15">
        <v>0</v>
      </c>
      <c r="H5047" s="5">
        <v>0</v>
      </c>
      <c r="I5047" s="5">
        <v>0</v>
      </c>
      <c r="J5047" s="190">
        <v>0</v>
      </c>
      <c r="K5047" s="190">
        <v>0</v>
      </c>
      <c r="L5047" s="190">
        <v>1.8315002353323017E-6</v>
      </c>
      <c r="M5047" s="190">
        <v>0</v>
      </c>
      <c r="N5047" s="190">
        <v>0</v>
      </c>
      <c r="O5047" s="190">
        <v>0</v>
      </c>
    </row>
    <row r="5048" spans="1:15">
      <c r="A5048" s="465">
        <v>5027</v>
      </c>
      <c r="B5048" s="686">
        <f>IF(Input_series!B5044="","",Input_series!B5044)</f>
        <v>6</v>
      </c>
      <c r="C5048" s="687">
        <f>IF(Input_series!C5044="","",Input_series!C5044)</f>
        <v>28</v>
      </c>
      <c r="D5048" s="687">
        <f>IF(Input_series!D5044="","",Input_series!D5044)</f>
        <v>11</v>
      </c>
      <c r="E5048" s="360">
        <v>1.8315002353323015E-6</v>
      </c>
      <c r="F5048" s="15">
        <v>0</v>
      </c>
      <c r="G5048" s="15">
        <v>0</v>
      </c>
      <c r="H5048" s="5">
        <v>0</v>
      </c>
      <c r="I5048" s="5">
        <v>0</v>
      </c>
      <c r="J5048" s="190">
        <v>0</v>
      </c>
      <c r="K5048" s="190">
        <v>0</v>
      </c>
      <c r="L5048" s="190">
        <v>1.8315002353323017E-6</v>
      </c>
      <c r="M5048" s="190">
        <v>0</v>
      </c>
      <c r="N5048" s="190">
        <v>0</v>
      </c>
      <c r="O5048" s="190">
        <v>0</v>
      </c>
    </row>
    <row r="5049" spans="1:15">
      <c r="A5049" s="465">
        <v>5028</v>
      </c>
      <c r="B5049" s="686">
        <f>IF(Input_series!B5045="","",Input_series!B5045)</f>
        <v>6</v>
      </c>
      <c r="C5049" s="687">
        <f>IF(Input_series!C5045="","",Input_series!C5045)</f>
        <v>28</v>
      </c>
      <c r="D5049" s="687">
        <f>IF(Input_series!D5045="","",Input_series!D5045)</f>
        <v>12</v>
      </c>
      <c r="E5049" s="360">
        <v>515.79519658578124</v>
      </c>
      <c r="F5049" s="15">
        <v>515.79519475428106</v>
      </c>
      <c r="G5049" s="15">
        <v>-525.27906855950641</v>
      </c>
      <c r="H5049" s="5">
        <v>0</v>
      </c>
      <c r="I5049" s="5">
        <v>0</v>
      </c>
      <c r="J5049" s="190">
        <v>0</v>
      </c>
      <c r="K5049" s="190">
        <v>0</v>
      </c>
      <c r="L5049" s="190">
        <v>1.8315002353323017E-6</v>
      </c>
      <c r="M5049" s="190">
        <v>0</v>
      </c>
      <c r="N5049" s="190">
        <v>0</v>
      </c>
      <c r="O5049" s="190">
        <v>0</v>
      </c>
    </row>
    <row r="5050" spans="1:15">
      <c r="A5050" s="465">
        <v>5029</v>
      </c>
      <c r="B5050" s="686">
        <f>IF(Input_series!B5046="","",Input_series!B5046)</f>
        <v>6</v>
      </c>
      <c r="C5050" s="687">
        <f>IF(Input_series!C5046="","",Input_series!C5046)</f>
        <v>28</v>
      </c>
      <c r="D5050" s="687">
        <f>IF(Input_series!D5046="","",Input_series!D5046)</f>
        <v>13</v>
      </c>
      <c r="E5050" s="360">
        <v>1.8315002353323015E-6</v>
      </c>
      <c r="F5050" s="15">
        <v>0</v>
      </c>
      <c r="G5050" s="15">
        <v>0</v>
      </c>
      <c r="H5050" s="5">
        <v>0</v>
      </c>
      <c r="I5050" s="5">
        <v>0</v>
      </c>
      <c r="J5050" s="190">
        <v>0</v>
      </c>
      <c r="K5050" s="190">
        <v>0</v>
      </c>
      <c r="L5050" s="190">
        <v>1.8315002353323017E-6</v>
      </c>
      <c r="M5050" s="190">
        <v>0</v>
      </c>
      <c r="N5050" s="190">
        <v>0</v>
      </c>
      <c r="O5050" s="190">
        <v>0</v>
      </c>
    </row>
    <row r="5051" spans="1:15">
      <c r="A5051" s="465">
        <v>5030</v>
      </c>
      <c r="B5051" s="686">
        <f>IF(Input_series!B5047="","",Input_series!B5047)</f>
        <v>6</v>
      </c>
      <c r="C5051" s="687">
        <f>IF(Input_series!C5047="","",Input_series!C5047)</f>
        <v>28</v>
      </c>
      <c r="D5051" s="687">
        <f>IF(Input_series!D5047="","",Input_series!D5047)</f>
        <v>14</v>
      </c>
      <c r="E5051" s="360">
        <v>1.8315002353323017E-6</v>
      </c>
      <c r="F5051" s="15">
        <v>0</v>
      </c>
      <c r="G5051" s="15">
        <v>0</v>
      </c>
      <c r="H5051" s="5">
        <v>0</v>
      </c>
      <c r="I5051" s="5">
        <v>0</v>
      </c>
      <c r="J5051" s="190">
        <v>0</v>
      </c>
      <c r="K5051" s="190">
        <v>0</v>
      </c>
      <c r="L5051" s="190">
        <v>1.8315002353323017E-6</v>
      </c>
      <c r="M5051" s="190">
        <v>0</v>
      </c>
      <c r="N5051" s="190">
        <v>0</v>
      </c>
      <c r="O5051" s="190">
        <v>0</v>
      </c>
    </row>
    <row r="5052" spans="1:15">
      <c r="A5052" s="465">
        <v>5031</v>
      </c>
      <c r="B5052" s="686">
        <f>IF(Input_series!B5048="","",Input_series!B5048)</f>
        <v>6</v>
      </c>
      <c r="C5052" s="687">
        <f>IF(Input_series!C5048="","",Input_series!C5048)</f>
        <v>28</v>
      </c>
      <c r="D5052" s="687">
        <f>IF(Input_series!D5048="","",Input_series!D5048)</f>
        <v>15</v>
      </c>
      <c r="E5052" s="360">
        <v>1.8315002353323017E-6</v>
      </c>
      <c r="F5052" s="15">
        <v>0</v>
      </c>
      <c r="G5052" s="15">
        <v>0</v>
      </c>
      <c r="H5052" s="5">
        <v>0</v>
      </c>
      <c r="I5052" s="5">
        <v>0</v>
      </c>
      <c r="J5052" s="190">
        <v>0</v>
      </c>
      <c r="K5052" s="190">
        <v>0</v>
      </c>
      <c r="L5052" s="190">
        <v>1.8315002353323017E-6</v>
      </c>
      <c r="M5052" s="190">
        <v>0</v>
      </c>
      <c r="N5052" s="190">
        <v>0</v>
      </c>
      <c r="O5052" s="190">
        <v>0</v>
      </c>
    </row>
    <row r="5053" spans="1:15">
      <c r="A5053" s="465">
        <v>5032</v>
      </c>
      <c r="B5053" s="686">
        <f>IF(Input_series!B5049="","",Input_series!B5049)</f>
        <v>6</v>
      </c>
      <c r="C5053" s="687">
        <f>IF(Input_series!C5049="","",Input_series!C5049)</f>
        <v>28</v>
      </c>
      <c r="D5053" s="687">
        <f>IF(Input_series!D5049="","",Input_series!D5049)</f>
        <v>16</v>
      </c>
      <c r="E5053" s="360">
        <v>1.8315002353323015E-6</v>
      </c>
      <c r="F5053" s="15">
        <v>0</v>
      </c>
      <c r="G5053" s="15">
        <v>0</v>
      </c>
      <c r="H5053" s="5">
        <v>0</v>
      </c>
      <c r="I5053" s="5">
        <v>0</v>
      </c>
      <c r="J5053" s="190">
        <v>0</v>
      </c>
      <c r="K5053" s="190">
        <v>0</v>
      </c>
      <c r="L5053" s="190">
        <v>1.8315002353323017E-6</v>
      </c>
      <c r="M5053" s="190">
        <v>0</v>
      </c>
      <c r="N5053" s="190">
        <v>0</v>
      </c>
      <c r="O5053" s="190">
        <v>0</v>
      </c>
    </row>
    <row r="5054" spans="1:15">
      <c r="A5054" s="465">
        <v>5033</v>
      </c>
      <c r="B5054" s="686">
        <f>IF(Input_series!B5050="","",Input_series!B5050)</f>
        <v>6</v>
      </c>
      <c r="C5054" s="687">
        <f>IF(Input_series!C5050="","",Input_series!C5050)</f>
        <v>28</v>
      </c>
      <c r="D5054" s="687">
        <f>IF(Input_series!D5050="","",Input_series!D5050)</f>
        <v>17</v>
      </c>
      <c r="E5054" s="360">
        <v>1.8315002353323017E-6</v>
      </c>
      <c r="F5054" s="15">
        <v>0</v>
      </c>
      <c r="G5054" s="15">
        <v>0</v>
      </c>
      <c r="H5054" s="5">
        <v>0</v>
      </c>
      <c r="I5054" s="5">
        <v>0</v>
      </c>
      <c r="J5054" s="190">
        <v>0</v>
      </c>
      <c r="K5054" s="190">
        <v>0</v>
      </c>
      <c r="L5054" s="190">
        <v>1.8315002353323017E-6</v>
      </c>
      <c r="M5054" s="190">
        <v>0</v>
      </c>
      <c r="N5054" s="190">
        <v>0</v>
      </c>
      <c r="O5054" s="190">
        <v>0</v>
      </c>
    </row>
    <row r="5055" spans="1:15">
      <c r="A5055" s="465">
        <v>5034</v>
      </c>
      <c r="B5055" s="686">
        <f>IF(Input_series!B5051="","",Input_series!B5051)</f>
        <v>6</v>
      </c>
      <c r="C5055" s="687">
        <f>IF(Input_series!C5051="","",Input_series!C5051)</f>
        <v>28</v>
      </c>
      <c r="D5055" s="687">
        <f>IF(Input_series!D5051="","",Input_series!D5051)</f>
        <v>18</v>
      </c>
      <c r="E5055" s="360">
        <v>519.15372931390732</v>
      </c>
      <c r="F5055" s="15">
        <v>519.15372748240713</v>
      </c>
      <c r="G5055" s="15">
        <v>-525.22862350268201</v>
      </c>
      <c r="H5055" s="5">
        <v>0</v>
      </c>
      <c r="I5055" s="5">
        <v>0</v>
      </c>
      <c r="J5055" s="190">
        <v>0</v>
      </c>
      <c r="K5055" s="190">
        <v>0</v>
      </c>
      <c r="L5055" s="190">
        <v>1.8315002353323017E-6</v>
      </c>
      <c r="M5055" s="190">
        <v>0</v>
      </c>
      <c r="N5055" s="190">
        <v>0</v>
      </c>
      <c r="O5055" s="190">
        <v>0</v>
      </c>
    </row>
    <row r="5056" spans="1:15">
      <c r="A5056" s="465">
        <v>5035</v>
      </c>
      <c r="B5056" s="686">
        <f>IF(Input_series!B5052="","",Input_series!B5052)</f>
        <v>6</v>
      </c>
      <c r="C5056" s="687">
        <f>IF(Input_series!C5052="","",Input_series!C5052)</f>
        <v>28</v>
      </c>
      <c r="D5056" s="687">
        <f>IF(Input_series!D5052="","",Input_series!D5052)</f>
        <v>19</v>
      </c>
      <c r="E5056" s="360">
        <v>1.8315002353323017E-6</v>
      </c>
      <c r="F5056" s="15">
        <v>0</v>
      </c>
      <c r="G5056" s="15">
        <v>0</v>
      </c>
      <c r="H5056" s="5">
        <v>0</v>
      </c>
      <c r="I5056" s="5">
        <v>0</v>
      </c>
      <c r="J5056" s="190">
        <v>0</v>
      </c>
      <c r="K5056" s="190">
        <v>0</v>
      </c>
      <c r="L5056" s="190">
        <v>1.8315002353323017E-6</v>
      </c>
      <c r="M5056" s="190">
        <v>0</v>
      </c>
      <c r="N5056" s="190">
        <v>0</v>
      </c>
      <c r="O5056" s="190">
        <v>0</v>
      </c>
    </row>
    <row r="5057" spans="1:15">
      <c r="A5057" s="465">
        <v>5036</v>
      </c>
      <c r="B5057" s="686">
        <f>IF(Input_series!B5053="","",Input_series!B5053)</f>
        <v>6</v>
      </c>
      <c r="C5057" s="687">
        <f>IF(Input_series!C5053="","",Input_series!C5053)</f>
        <v>28</v>
      </c>
      <c r="D5057" s="687">
        <f>IF(Input_series!D5053="","",Input_series!D5053)</f>
        <v>20</v>
      </c>
      <c r="E5057" s="360">
        <v>1.8315002353323017E-6</v>
      </c>
      <c r="F5057" s="15">
        <v>0</v>
      </c>
      <c r="G5057" s="15">
        <v>0</v>
      </c>
      <c r="H5057" s="5">
        <v>0</v>
      </c>
      <c r="I5057" s="5">
        <v>0</v>
      </c>
      <c r="J5057" s="190">
        <v>0</v>
      </c>
      <c r="K5057" s="190">
        <v>0</v>
      </c>
      <c r="L5057" s="190">
        <v>1.8315002353323017E-6</v>
      </c>
      <c r="M5057" s="190">
        <v>0</v>
      </c>
      <c r="N5057" s="190">
        <v>0</v>
      </c>
      <c r="O5057" s="190">
        <v>0</v>
      </c>
    </row>
    <row r="5058" spans="1:15">
      <c r="A5058" s="465">
        <v>5037</v>
      </c>
      <c r="B5058" s="686">
        <f>IF(Input_series!B5054="","",Input_series!B5054)</f>
        <v>6</v>
      </c>
      <c r="C5058" s="687">
        <f>IF(Input_series!C5054="","",Input_series!C5054)</f>
        <v>28</v>
      </c>
      <c r="D5058" s="687">
        <f>IF(Input_series!D5054="","",Input_series!D5054)</f>
        <v>21</v>
      </c>
      <c r="E5058" s="360">
        <v>1.8315002353323019E-6</v>
      </c>
      <c r="F5058" s="15">
        <v>0</v>
      </c>
      <c r="G5058" s="15">
        <v>0</v>
      </c>
      <c r="H5058" s="5">
        <v>0</v>
      </c>
      <c r="I5058" s="5">
        <v>0</v>
      </c>
      <c r="J5058" s="190">
        <v>0</v>
      </c>
      <c r="K5058" s="190">
        <v>0</v>
      </c>
      <c r="L5058" s="190">
        <v>1.8315002353323017E-6</v>
      </c>
      <c r="M5058" s="190">
        <v>0</v>
      </c>
      <c r="N5058" s="190">
        <v>0</v>
      </c>
      <c r="O5058" s="190">
        <v>0</v>
      </c>
    </row>
    <row r="5059" spans="1:15">
      <c r="A5059" s="465">
        <v>5038</v>
      </c>
      <c r="B5059" s="686">
        <f>IF(Input_series!B5055="","",Input_series!B5055)</f>
        <v>6</v>
      </c>
      <c r="C5059" s="687">
        <f>IF(Input_series!C5055="","",Input_series!C5055)</f>
        <v>28</v>
      </c>
      <c r="D5059" s="687">
        <f>IF(Input_series!D5055="","",Input_series!D5055)</f>
        <v>22</v>
      </c>
      <c r="E5059" s="360">
        <v>1.8315002353323017E-6</v>
      </c>
      <c r="F5059" s="15">
        <v>0</v>
      </c>
      <c r="G5059" s="15">
        <v>0</v>
      </c>
      <c r="H5059" s="5">
        <v>0</v>
      </c>
      <c r="I5059" s="5">
        <v>0</v>
      </c>
      <c r="J5059" s="190">
        <v>0</v>
      </c>
      <c r="K5059" s="190">
        <v>0</v>
      </c>
      <c r="L5059" s="190">
        <v>1.8315002353323017E-6</v>
      </c>
      <c r="M5059" s="190">
        <v>0</v>
      </c>
      <c r="N5059" s="190">
        <v>0</v>
      </c>
      <c r="O5059" s="190">
        <v>0</v>
      </c>
    </row>
    <row r="5060" spans="1:15">
      <c r="A5060" s="465">
        <v>5039</v>
      </c>
      <c r="B5060" s="686">
        <f>IF(Input_series!B5056="","",Input_series!B5056)</f>
        <v>6</v>
      </c>
      <c r="C5060" s="687">
        <f>IF(Input_series!C5056="","",Input_series!C5056)</f>
        <v>28</v>
      </c>
      <c r="D5060" s="687">
        <f>IF(Input_series!D5056="","",Input_series!D5056)</f>
        <v>23</v>
      </c>
      <c r="E5060" s="360">
        <v>1.8315002353323015E-6</v>
      </c>
      <c r="F5060" s="15">
        <v>0</v>
      </c>
      <c r="G5060" s="15">
        <v>0</v>
      </c>
      <c r="H5060" s="5">
        <v>0</v>
      </c>
      <c r="I5060" s="5">
        <v>0</v>
      </c>
      <c r="J5060" s="190">
        <v>0</v>
      </c>
      <c r="K5060" s="190">
        <v>0</v>
      </c>
      <c r="L5060" s="190">
        <v>1.8315002353323017E-6</v>
      </c>
      <c r="M5060" s="190">
        <v>0</v>
      </c>
      <c r="N5060" s="190">
        <v>0</v>
      </c>
      <c r="O5060" s="190">
        <v>0</v>
      </c>
    </row>
    <row r="5061" spans="1:15">
      <c r="A5061" s="465">
        <v>5040</v>
      </c>
      <c r="B5061" s="686">
        <f>IF(Input_series!B5057="","",Input_series!B5057)</f>
        <v>6</v>
      </c>
      <c r="C5061" s="687">
        <f>IF(Input_series!C5057="","",Input_series!C5057)</f>
        <v>28</v>
      </c>
      <c r="D5061" s="687">
        <f>IF(Input_series!D5057="","",Input_series!D5057)</f>
        <v>24</v>
      </c>
      <c r="E5061" s="360">
        <v>1.8315002353323015E-6</v>
      </c>
      <c r="F5061" s="15">
        <v>0</v>
      </c>
      <c r="G5061" s="15">
        <v>0</v>
      </c>
      <c r="H5061" s="5">
        <v>0</v>
      </c>
      <c r="I5061" s="5">
        <v>0</v>
      </c>
      <c r="J5061" s="190">
        <v>0</v>
      </c>
      <c r="K5061" s="190">
        <v>0</v>
      </c>
      <c r="L5061" s="190">
        <v>1.8315002353323017E-6</v>
      </c>
      <c r="M5061" s="190">
        <v>0</v>
      </c>
      <c r="N5061" s="190">
        <v>0</v>
      </c>
      <c r="O5061" s="190">
        <v>0</v>
      </c>
    </row>
    <row r="5062" spans="1:15">
      <c r="A5062" s="465">
        <v>5041</v>
      </c>
      <c r="B5062" s="686">
        <f>IF(Input_series!B5058="","",Input_series!B5058)</f>
        <v>6</v>
      </c>
      <c r="C5062" s="687">
        <f>IF(Input_series!C5058="","",Input_series!C5058)</f>
        <v>29</v>
      </c>
      <c r="D5062" s="687">
        <f>IF(Input_series!D5058="","",Input_series!D5058)</f>
        <v>1</v>
      </c>
      <c r="E5062" s="360">
        <v>1.8315002353323017E-6</v>
      </c>
      <c r="F5062" s="15">
        <v>0</v>
      </c>
      <c r="G5062" s="15">
        <v>0</v>
      </c>
      <c r="H5062" s="5">
        <v>0</v>
      </c>
      <c r="I5062" s="5">
        <v>0</v>
      </c>
      <c r="J5062" s="190">
        <v>0</v>
      </c>
      <c r="K5062" s="190">
        <v>0</v>
      </c>
      <c r="L5062" s="190">
        <v>1.8315002353323017E-6</v>
      </c>
      <c r="M5062" s="190">
        <v>0</v>
      </c>
      <c r="N5062" s="190">
        <v>0</v>
      </c>
      <c r="O5062" s="190">
        <v>0</v>
      </c>
    </row>
    <row r="5063" spans="1:15">
      <c r="A5063" s="465">
        <v>5042</v>
      </c>
      <c r="B5063" s="686">
        <f>IF(Input_series!B5059="","",Input_series!B5059)</f>
        <v>6</v>
      </c>
      <c r="C5063" s="687">
        <f>IF(Input_series!C5059="","",Input_series!C5059)</f>
        <v>29</v>
      </c>
      <c r="D5063" s="687">
        <f>IF(Input_series!D5059="","",Input_series!D5059)</f>
        <v>2</v>
      </c>
      <c r="E5063" s="360">
        <v>1.8315002353323017E-6</v>
      </c>
      <c r="F5063" s="15">
        <v>0</v>
      </c>
      <c r="G5063" s="15">
        <v>0</v>
      </c>
      <c r="H5063" s="5">
        <v>0</v>
      </c>
      <c r="I5063" s="5">
        <v>0</v>
      </c>
      <c r="J5063" s="190">
        <v>0</v>
      </c>
      <c r="K5063" s="190">
        <v>0</v>
      </c>
      <c r="L5063" s="190">
        <v>1.8315002353323017E-6</v>
      </c>
      <c r="M5063" s="190">
        <v>0</v>
      </c>
      <c r="N5063" s="190">
        <v>0</v>
      </c>
      <c r="O5063" s="190">
        <v>0</v>
      </c>
    </row>
    <row r="5064" spans="1:15">
      <c r="A5064" s="465">
        <v>5043</v>
      </c>
      <c r="B5064" s="686">
        <f>IF(Input_series!B5060="","",Input_series!B5060)</f>
        <v>6</v>
      </c>
      <c r="C5064" s="687">
        <f>IF(Input_series!C5060="","",Input_series!C5060)</f>
        <v>29</v>
      </c>
      <c r="D5064" s="687">
        <f>IF(Input_series!D5060="","",Input_series!D5060)</f>
        <v>3</v>
      </c>
      <c r="E5064" s="360">
        <v>1.8315002353323019E-6</v>
      </c>
      <c r="F5064" s="15">
        <v>0</v>
      </c>
      <c r="G5064" s="15">
        <v>0</v>
      </c>
      <c r="H5064" s="5">
        <v>0</v>
      </c>
      <c r="I5064" s="5">
        <v>0</v>
      </c>
      <c r="J5064" s="190">
        <v>0</v>
      </c>
      <c r="K5064" s="190">
        <v>0</v>
      </c>
      <c r="L5064" s="190">
        <v>1.8315002353323017E-6</v>
      </c>
      <c r="M5064" s="190">
        <v>0</v>
      </c>
      <c r="N5064" s="190">
        <v>0</v>
      </c>
      <c r="O5064" s="190">
        <v>0</v>
      </c>
    </row>
    <row r="5065" spans="1:15">
      <c r="A5065" s="465">
        <v>5044</v>
      </c>
      <c r="B5065" s="686">
        <f>IF(Input_series!B5061="","",Input_series!B5061)</f>
        <v>6</v>
      </c>
      <c r="C5065" s="687">
        <f>IF(Input_series!C5061="","",Input_series!C5061)</f>
        <v>29</v>
      </c>
      <c r="D5065" s="687">
        <f>IF(Input_series!D5061="","",Input_series!D5061)</f>
        <v>4</v>
      </c>
      <c r="E5065" s="360">
        <v>1.8315002353323017E-6</v>
      </c>
      <c r="F5065" s="15">
        <v>0</v>
      </c>
      <c r="G5065" s="15">
        <v>0</v>
      </c>
      <c r="H5065" s="5">
        <v>0</v>
      </c>
      <c r="I5065" s="5">
        <v>0</v>
      </c>
      <c r="J5065" s="190">
        <v>0</v>
      </c>
      <c r="K5065" s="190">
        <v>0</v>
      </c>
      <c r="L5065" s="190">
        <v>1.8315002353323017E-6</v>
      </c>
      <c r="M5065" s="190">
        <v>0</v>
      </c>
      <c r="N5065" s="190">
        <v>0</v>
      </c>
      <c r="O5065" s="190">
        <v>0</v>
      </c>
    </row>
    <row r="5066" spans="1:15">
      <c r="A5066" s="465">
        <v>5045</v>
      </c>
      <c r="B5066" s="686">
        <f>IF(Input_series!B5062="","",Input_series!B5062)</f>
        <v>6</v>
      </c>
      <c r="C5066" s="687">
        <f>IF(Input_series!C5062="","",Input_series!C5062)</f>
        <v>29</v>
      </c>
      <c r="D5066" s="687">
        <f>IF(Input_series!D5062="","",Input_series!D5062)</f>
        <v>5</v>
      </c>
      <c r="E5066" s="360">
        <v>1.8315002353323017E-6</v>
      </c>
      <c r="F5066" s="15">
        <v>0</v>
      </c>
      <c r="G5066" s="15">
        <v>0</v>
      </c>
      <c r="H5066" s="5">
        <v>0</v>
      </c>
      <c r="I5066" s="5">
        <v>0</v>
      </c>
      <c r="J5066" s="190">
        <v>0</v>
      </c>
      <c r="K5066" s="190">
        <v>0</v>
      </c>
      <c r="L5066" s="190">
        <v>1.8315002353323017E-6</v>
      </c>
      <c r="M5066" s="190">
        <v>0</v>
      </c>
      <c r="N5066" s="190">
        <v>0</v>
      </c>
      <c r="O5066" s="190">
        <v>0</v>
      </c>
    </row>
    <row r="5067" spans="1:15">
      <c r="A5067" s="465">
        <v>5046</v>
      </c>
      <c r="B5067" s="686">
        <f>IF(Input_series!B5063="","",Input_series!B5063)</f>
        <v>6</v>
      </c>
      <c r="C5067" s="687">
        <f>IF(Input_series!C5063="","",Input_series!C5063)</f>
        <v>29</v>
      </c>
      <c r="D5067" s="687">
        <f>IF(Input_series!D5063="","",Input_series!D5063)</f>
        <v>6</v>
      </c>
      <c r="E5067" s="360">
        <v>223.95062508927927</v>
      </c>
      <c r="F5067" s="15">
        <v>223.95062325777906</v>
      </c>
      <c r="G5067" s="15">
        <v>-227.79640065424789</v>
      </c>
      <c r="H5067" s="5">
        <v>0</v>
      </c>
      <c r="I5067" s="5">
        <v>0</v>
      </c>
      <c r="J5067" s="190">
        <v>0</v>
      </c>
      <c r="K5067" s="190">
        <v>0</v>
      </c>
      <c r="L5067" s="190">
        <v>1.8315002353323017E-6</v>
      </c>
      <c r="M5067" s="190">
        <v>0</v>
      </c>
      <c r="N5067" s="190">
        <v>0</v>
      </c>
      <c r="O5067" s="190">
        <v>0</v>
      </c>
    </row>
    <row r="5068" spans="1:15">
      <c r="A5068" s="465">
        <v>5047</v>
      </c>
      <c r="B5068" s="686">
        <f>IF(Input_series!B5064="","",Input_series!B5064)</f>
        <v>6</v>
      </c>
      <c r="C5068" s="687">
        <f>IF(Input_series!C5064="","",Input_series!C5064)</f>
        <v>29</v>
      </c>
      <c r="D5068" s="687">
        <f>IF(Input_series!D5064="","",Input_series!D5064)</f>
        <v>7</v>
      </c>
      <c r="E5068" s="360">
        <v>1.8315002353323015E-6</v>
      </c>
      <c r="F5068" s="15">
        <v>0</v>
      </c>
      <c r="G5068" s="15">
        <v>0</v>
      </c>
      <c r="H5068" s="5">
        <v>0</v>
      </c>
      <c r="I5068" s="5">
        <v>0</v>
      </c>
      <c r="J5068" s="190">
        <v>0</v>
      </c>
      <c r="K5068" s="190">
        <v>0</v>
      </c>
      <c r="L5068" s="190">
        <v>1.8315002353323017E-6</v>
      </c>
      <c r="M5068" s="190">
        <v>0</v>
      </c>
      <c r="N5068" s="190">
        <v>0</v>
      </c>
      <c r="O5068" s="190">
        <v>0</v>
      </c>
    </row>
    <row r="5069" spans="1:15">
      <c r="A5069" s="465">
        <v>5048</v>
      </c>
      <c r="B5069" s="686">
        <f>IF(Input_series!B5065="","",Input_series!B5065)</f>
        <v>6</v>
      </c>
      <c r="C5069" s="687">
        <f>IF(Input_series!C5065="","",Input_series!C5065)</f>
        <v>29</v>
      </c>
      <c r="D5069" s="687">
        <f>IF(Input_series!D5065="","",Input_series!D5065)</f>
        <v>8</v>
      </c>
      <c r="E5069" s="360">
        <v>1.8315002353323019E-6</v>
      </c>
      <c r="F5069" s="15">
        <v>0</v>
      </c>
      <c r="G5069" s="15">
        <v>0</v>
      </c>
      <c r="H5069" s="5">
        <v>0</v>
      </c>
      <c r="I5069" s="5">
        <v>0</v>
      </c>
      <c r="J5069" s="190">
        <v>0</v>
      </c>
      <c r="K5069" s="190">
        <v>0</v>
      </c>
      <c r="L5069" s="190">
        <v>1.8315002353323017E-6</v>
      </c>
      <c r="M5069" s="190">
        <v>0</v>
      </c>
      <c r="N5069" s="190">
        <v>0</v>
      </c>
      <c r="O5069" s="190">
        <v>0</v>
      </c>
    </row>
    <row r="5070" spans="1:15">
      <c r="A5070" s="465">
        <v>5049</v>
      </c>
      <c r="B5070" s="686">
        <f>IF(Input_series!B5066="","",Input_series!B5066)</f>
        <v>6</v>
      </c>
      <c r="C5070" s="687">
        <f>IF(Input_series!C5066="","",Input_series!C5066)</f>
        <v>29</v>
      </c>
      <c r="D5070" s="687">
        <f>IF(Input_series!D5066="","",Input_series!D5066)</f>
        <v>9</v>
      </c>
      <c r="E5070" s="360">
        <v>1.8315002353323019E-6</v>
      </c>
      <c r="F5070" s="15">
        <v>0</v>
      </c>
      <c r="G5070" s="15">
        <v>0</v>
      </c>
      <c r="H5070" s="5">
        <v>0</v>
      </c>
      <c r="I5070" s="5">
        <v>0</v>
      </c>
      <c r="J5070" s="190">
        <v>0</v>
      </c>
      <c r="K5070" s="190">
        <v>0</v>
      </c>
      <c r="L5070" s="190">
        <v>1.8315002353323017E-6</v>
      </c>
      <c r="M5070" s="190">
        <v>0</v>
      </c>
      <c r="N5070" s="190">
        <v>0</v>
      </c>
      <c r="O5070" s="190">
        <v>0</v>
      </c>
    </row>
    <row r="5071" spans="1:15">
      <c r="A5071" s="465">
        <v>5050</v>
      </c>
      <c r="B5071" s="686">
        <f>IF(Input_series!B5067="","",Input_series!B5067)</f>
        <v>6</v>
      </c>
      <c r="C5071" s="687">
        <f>IF(Input_series!C5067="","",Input_series!C5067)</f>
        <v>29</v>
      </c>
      <c r="D5071" s="687">
        <f>IF(Input_series!D5067="","",Input_series!D5067)</f>
        <v>10</v>
      </c>
      <c r="E5071" s="360">
        <v>1.8315002353323017E-6</v>
      </c>
      <c r="F5071" s="15">
        <v>0</v>
      </c>
      <c r="G5071" s="15">
        <v>0</v>
      </c>
      <c r="H5071" s="5">
        <v>0</v>
      </c>
      <c r="I5071" s="5">
        <v>0</v>
      </c>
      <c r="J5071" s="190">
        <v>0</v>
      </c>
      <c r="K5071" s="190">
        <v>0</v>
      </c>
      <c r="L5071" s="190">
        <v>1.8315002353323017E-6</v>
      </c>
      <c r="M5071" s="190">
        <v>0</v>
      </c>
      <c r="N5071" s="190">
        <v>0</v>
      </c>
      <c r="O5071" s="190">
        <v>0</v>
      </c>
    </row>
    <row r="5072" spans="1:15">
      <c r="A5072" s="465">
        <v>5051</v>
      </c>
      <c r="B5072" s="686">
        <f>IF(Input_series!B5068="","",Input_series!B5068)</f>
        <v>6</v>
      </c>
      <c r="C5072" s="687">
        <f>IF(Input_series!C5068="","",Input_series!C5068)</f>
        <v>29</v>
      </c>
      <c r="D5072" s="687">
        <f>IF(Input_series!D5068="","",Input_series!D5068)</f>
        <v>11</v>
      </c>
      <c r="E5072" s="360">
        <v>1.8315002353323017E-6</v>
      </c>
      <c r="F5072" s="15">
        <v>0</v>
      </c>
      <c r="G5072" s="15">
        <v>0</v>
      </c>
      <c r="H5072" s="5">
        <v>0</v>
      </c>
      <c r="I5072" s="5">
        <v>0</v>
      </c>
      <c r="J5072" s="190">
        <v>0</v>
      </c>
      <c r="K5072" s="190">
        <v>0</v>
      </c>
      <c r="L5072" s="190">
        <v>1.8315002353323017E-6</v>
      </c>
      <c r="M5072" s="190">
        <v>0</v>
      </c>
      <c r="N5072" s="190">
        <v>0</v>
      </c>
      <c r="O5072" s="190">
        <v>0</v>
      </c>
    </row>
    <row r="5073" spans="1:15">
      <c r="A5073" s="465">
        <v>5052</v>
      </c>
      <c r="B5073" s="686">
        <f>IF(Input_series!B5069="","",Input_series!B5069)</f>
        <v>6</v>
      </c>
      <c r="C5073" s="687">
        <f>IF(Input_series!C5069="","",Input_series!C5069)</f>
        <v>29</v>
      </c>
      <c r="D5073" s="687">
        <f>IF(Input_series!D5069="","",Input_series!D5069)</f>
        <v>12</v>
      </c>
      <c r="E5073" s="360">
        <v>192.32323549572419</v>
      </c>
      <c r="F5073" s="15">
        <v>192.32323366422395</v>
      </c>
      <c r="G5073" s="15">
        <v>-194.06569480126663</v>
      </c>
      <c r="H5073" s="5">
        <v>0</v>
      </c>
      <c r="I5073" s="5">
        <v>0</v>
      </c>
      <c r="J5073" s="190">
        <v>0</v>
      </c>
      <c r="K5073" s="190">
        <v>0</v>
      </c>
      <c r="L5073" s="190">
        <v>1.8315002353323017E-6</v>
      </c>
      <c r="M5073" s="190">
        <v>0</v>
      </c>
      <c r="N5073" s="190">
        <v>0</v>
      </c>
      <c r="O5073" s="190">
        <v>0</v>
      </c>
    </row>
    <row r="5074" spans="1:15">
      <c r="A5074" s="465">
        <v>5053</v>
      </c>
      <c r="B5074" s="686">
        <f>IF(Input_series!B5070="","",Input_series!B5070)</f>
        <v>6</v>
      </c>
      <c r="C5074" s="687">
        <f>IF(Input_series!C5070="","",Input_series!C5070)</f>
        <v>29</v>
      </c>
      <c r="D5074" s="687">
        <f>IF(Input_series!D5070="","",Input_series!D5070)</f>
        <v>13</v>
      </c>
      <c r="E5074" s="360">
        <v>1.8315002353323019E-6</v>
      </c>
      <c r="F5074" s="15">
        <v>0</v>
      </c>
      <c r="G5074" s="15">
        <v>0</v>
      </c>
      <c r="H5074" s="5">
        <v>0</v>
      </c>
      <c r="I5074" s="5">
        <v>0</v>
      </c>
      <c r="J5074" s="190">
        <v>0</v>
      </c>
      <c r="K5074" s="190">
        <v>0</v>
      </c>
      <c r="L5074" s="190">
        <v>1.8315002353323017E-6</v>
      </c>
      <c r="M5074" s="190">
        <v>0</v>
      </c>
      <c r="N5074" s="190">
        <v>0</v>
      </c>
      <c r="O5074" s="190">
        <v>0</v>
      </c>
    </row>
    <row r="5075" spans="1:15">
      <c r="A5075" s="465">
        <v>5054</v>
      </c>
      <c r="B5075" s="686">
        <f>IF(Input_series!B5071="","",Input_series!B5071)</f>
        <v>6</v>
      </c>
      <c r="C5075" s="687">
        <f>IF(Input_series!C5071="","",Input_series!C5071)</f>
        <v>29</v>
      </c>
      <c r="D5075" s="687">
        <f>IF(Input_series!D5071="","",Input_series!D5071)</f>
        <v>14</v>
      </c>
      <c r="E5075" s="360">
        <v>1.8315002353323017E-6</v>
      </c>
      <c r="F5075" s="15">
        <v>0</v>
      </c>
      <c r="G5075" s="15">
        <v>0</v>
      </c>
      <c r="H5075" s="5">
        <v>0</v>
      </c>
      <c r="I5075" s="5">
        <v>0</v>
      </c>
      <c r="J5075" s="190">
        <v>0</v>
      </c>
      <c r="K5075" s="190">
        <v>0</v>
      </c>
      <c r="L5075" s="190">
        <v>1.8315002353323017E-6</v>
      </c>
      <c r="M5075" s="190">
        <v>0</v>
      </c>
      <c r="N5075" s="190">
        <v>0</v>
      </c>
      <c r="O5075" s="190">
        <v>0</v>
      </c>
    </row>
    <row r="5076" spans="1:15">
      <c r="A5076" s="465">
        <v>5055</v>
      </c>
      <c r="B5076" s="686">
        <f>IF(Input_series!B5072="","",Input_series!B5072)</f>
        <v>6</v>
      </c>
      <c r="C5076" s="687">
        <f>IF(Input_series!C5072="","",Input_series!C5072)</f>
        <v>29</v>
      </c>
      <c r="D5076" s="687">
        <f>IF(Input_series!D5072="","",Input_series!D5072)</f>
        <v>15</v>
      </c>
      <c r="E5076" s="360">
        <v>1.8315002353323017E-6</v>
      </c>
      <c r="F5076" s="15">
        <v>0</v>
      </c>
      <c r="G5076" s="15">
        <v>0</v>
      </c>
      <c r="H5076" s="5">
        <v>0</v>
      </c>
      <c r="I5076" s="5">
        <v>0</v>
      </c>
      <c r="J5076" s="190">
        <v>0</v>
      </c>
      <c r="K5076" s="190">
        <v>0</v>
      </c>
      <c r="L5076" s="190">
        <v>1.8315002353323017E-6</v>
      </c>
      <c r="M5076" s="190">
        <v>0</v>
      </c>
      <c r="N5076" s="190">
        <v>0</v>
      </c>
      <c r="O5076" s="190">
        <v>0</v>
      </c>
    </row>
    <row r="5077" spans="1:15">
      <c r="A5077" s="465">
        <v>5056</v>
      </c>
      <c r="B5077" s="686">
        <f>IF(Input_series!B5073="","",Input_series!B5073)</f>
        <v>6</v>
      </c>
      <c r="C5077" s="687">
        <f>IF(Input_series!C5073="","",Input_series!C5073)</f>
        <v>29</v>
      </c>
      <c r="D5077" s="687">
        <f>IF(Input_series!D5073="","",Input_series!D5073)</f>
        <v>16</v>
      </c>
      <c r="E5077" s="360">
        <v>1.8315002353323017E-6</v>
      </c>
      <c r="F5077" s="15">
        <v>0</v>
      </c>
      <c r="G5077" s="15">
        <v>0</v>
      </c>
      <c r="H5077" s="5">
        <v>0</v>
      </c>
      <c r="I5077" s="5">
        <v>0</v>
      </c>
      <c r="J5077" s="190">
        <v>0</v>
      </c>
      <c r="K5077" s="190">
        <v>0</v>
      </c>
      <c r="L5077" s="190">
        <v>1.8315002353323017E-6</v>
      </c>
      <c r="M5077" s="190">
        <v>0</v>
      </c>
      <c r="N5077" s="190">
        <v>0</v>
      </c>
      <c r="O5077" s="190">
        <v>0</v>
      </c>
    </row>
    <row r="5078" spans="1:15">
      <c r="A5078" s="465">
        <v>5057</v>
      </c>
      <c r="B5078" s="686">
        <f>IF(Input_series!B5074="","",Input_series!B5074)</f>
        <v>6</v>
      </c>
      <c r="C5078" s="687">
        <f>IF(Input_series!C5074="","",Input_series!C5074)</f>
        <v>29</v>
      </c>
      <c r="D5078" s="687">
        <f>IF(Input_series!D5074="","",Input_series!D5074)</f>
        <v>17</v>
      </c>
      <c r="E5078" s="360">
        <v>1.8315002353323017E-6</v>
      </c>
      <c r="F5078" s="15">
        <v>0</v>
      </c>
      <c r="G5078" s="15">
        <v>0</v>
      </c>
      <c r="H5078" s="5">
        <v>0</v>
      </c>
      <c r="I5078" s="5">
        <v>0</v>
      </c>
      <c r="J5078" s="190">
        <v>0</v>
      </c>
      <c r="K5078" s="190">
        <v>0</v>
      </c>
      <c r="L5078" s="190">
        <v>1.8315002353323017E-6</v>
      </c>
      <c r="M5078" s="190">
        <v>0</v>
      </c>
      <c r="N5078" s="190">
        <v>0</v>
      </c>
      <c r="O5078" s="190">
        <v>0</v>
      </c>
    </row>
    <row r="5079" spans="1:15">
      <c r="A5079" s="465">
        <v>5058</v>
      </c>
      <c r="B5079" s="686">
        <f>IF(Input_series!B5075="","",Input_series!B5075)</f>
        <v>6</v>
      </c>
      <c r="C5079" s="687">
        <f>IF(Input_series!C5075="","",Input_series!C5075)</f>
        <v>29</v>
      </c>
      <c r="D5079" s="687">
        <f>IF(Input_series!D5075="","",Input_series!D5075)</f>
        <v>18</v>
      </c>
      <c r="E5079" s="360">
        <v>310.65165325530546</v>
      </c>
      <c r="F5079" s="15">
        <v>310.65165142380522</v>
      </c>
      <c r="G5079" s="15">
        <v>-312.0369212407399</v>
      </c>
      <c r="H5079" s="5">
        <v>0</v>
      </c>
      <c r="I5079" s="5">
        <v>0</v>
      </c>
      <c r="J5079" s="190">
        <v>0</v>
      </c>
      <c r="K5079" s="190">
        <v>0</v>
      </c>
      <c r="L5079" s="190">
        <v>1.8315002353323017E-6</v>
      </c>
      <c r="M5079" s="190">
        <v>0</v>
      </c>
      <c r="N5079" s="190">
        <v>0</v>
      </c>
      <c r="O5079" s="190">
        <v>0</v>
      </c>
    </row>
    <row r="5080" spans="1:15">
      <c r="A5080" s="465">
        <v>5059</v>
      </c>
      <c r="B5080" s="686">
        <f>IF(Input_series!B5076="","",Input_series!B5076)</f>
        <v>6</v>
      </c>
      <c r="C5080" s="687">
        <f>IF(Input_series!C5076="","",Input_series!C5076)</f>
        <v>29</v>
      </c>
      <c r="D5080" s="687">
        <f>IF(Input_series!D5076="","",Input_series!D5076)</f>
        <v>19</v>
      </c>
      <c r="E5080" s="360">
        <v>1.8315002353323017E-6</v>
      </c>
      <c r="F5080" s="15">
        <v>0</v>
      </c>
      <c r="G5080" s="15">
        <v>0</v>
      </c>
      <c r="H5080" s="5">
        <v>0</v>
      </c>
      <c r="I5080" s="5">
        <v>0</v>
      </c>
      <c r="J5080" s="190">
        <v>0</v>
      </c>
      <c r="K5080" s="190">
        <v>0</v>
      </c>
      <c r="L5080" s="190">
        <v>1.8315002353323017E-6</v>
      </c>
      <c r="M5080" s="190">
        <v>0</v>
      </c>
      <c r="N5080" s="190">
        <v>0</v>
      </c>
      <c r="O5080" s="190">
        <v>0</v>
      </c>
    </row>
    <row r="5081" spans="1:15">
      <c r="A5081" s="465">
        <v>5060</v>
      </c>
      <c r="B5081" s="686">
        <f>IF(Input_series!B5077="","",Input_series!B5077)</f>
        <v>6</v>
      </c>
      <c r="C5081" s="687">
        <f>IF(Input_series!C5077="","",Input_series!C5077)</f>
        <v>29</v>
      </c>
      <c r="D5081" s="687">
        <f>IF(Input_series!D5077="","",Input_series!D5077)</f>
        <v>20</v>
      </c>
      <c r="E5081" s="360">
        <v>1.8315002353323015E-6</v>
      </c>
      <c r="F5081" s="15">
        <v>0</v>
      </c>
      <c r="G5081" s="15">
        <v>0</v>
      </c>
      <c r="H5081" s="5">
        <v>0</v>
      </c>
      <c r="I5081" s="5">
        <v>0</v>
      </c>
      <c r="J5081" s="190">
        <v>0</v>
      </c>
      <c r="K5081" s="190">
        <v>0</v>
      </c>
      <c r="L5081" s="190">
        <v>1.8315002353323017E-6</v>
      </c>
      <c r="M5081" s="190">
        <v>0</v>
      </c>
      <c r="N5081" s="190">
        <v>0</v>
      </c>
      <c r="O5081" s="190">
        <v>0</v>
      </c>
    </row>
    <row r="5082" spans="1:15">
      <c r="A5082" s="465">
        <v>5061</v>
      </c>
      <c r="B5082" s="686">
        <f>IF(Input_series!B5078="","",Input_series!B5078)</f>
        <v>6</v>
      </c>
      <c r="C5082" s="687">
        <f>IF(Input_series!C5078="","",Input_series!C5078)</f>
        <v>29</v>
      </c>
      <c r="D5082" s="687">
        <f>IF(Input_series!D5078="","",Input_series!D5078)</f>
        <v>21</v>
      </c>
      <c r="E5082" s="360">
        <v>1.8315002353323017E-6</v>
      </c>
      <c r="F5082" s="15">
        <v>0</v>
      </c>
      <c r="G5082" s="15">
        <v>0</v>
      </c>
      <c r="H5082" s="5">
        <v>0</v>
      </c>
      <c r="I5082" s="5">
        <v>0</v>
      </c>
      <c r="J5082" s="190">
        <v>0</v>
      </c>
      <c r="K5082" s="190">
        <v>0</v>
      </c>
      <c r="L5082" s="190">
        <v>1.8315002353323017E-6</v>
      </c>
      <c r="M5082" s="190">
        <v>0</v>
      </c>
      <c r="N5082" s="190">
        <v>0</v>
      </c>
      <c r="O5082" s="190">
        <v>0</v>
      </c>
    </row>
    <row r="5083" spans="1:15">
      <c r="A5083" s="465">
        <v>5062</v>
      </c>
      <c r="B5083" s="686">
        <f>IF(Input_series!B5079="","",Input_series!B5079)</f>
        <v>6</v>
      </c>
      <c r="C5083" s="687">
        <f>IF(Input_series!C5079="","",Input_series!C5079)</f>
        <v>29</v>
      </c>
      <c r="D5083" s="687">
        <f>IF(Input_series!D5079="","",Input_series!D5079)</f>
        <v>22</v>
      </c>
      <c r="E5083" s="360">
        <v>1.8315002353323015E-6</v>
      </c>
      <c r="F5083" s="15">
        <v>0</v>
      </c>
      <c r="G5083" s="15">
        <v>0</v>
      </c>
      <c r="H5083" s="5">
        <v>0</v>
      </c>
      <c r="I5083" s="5">
        <v>0</v>
      </c>
      <c r="J5083" s="190">
        <v>0</v>
      </c>
      <c r="K5083" s="190">
        <v>0</v>
      </c>
      <c r="L5083" s="190">
        <v>1.8315002353323017E-6</v>
      </c>
      <c r="M5083" s="190">
        <v>0</v>
      </c>
      <c r="N5083" s="190">
        <v>0</v>
      </c>
      <c r="O5083" s="190">
        <v>0</v>
      </c>
    </row>
    <row r="5084" spans="1:15">
      <c r="A5084" s="465">
        <v>5063</v>
      </c>
      <c r="B5084" s="686">
        <f>IF(Input_series!B5080="","",Input_series!B5080)</f>
        <v>6</v>
      </c>
      <c r="C5084" s="687">
        <f>IF(Input_series!C5080="","",Input_series!C5080)</f>
        <v>29</v>
      </c>
      <c r="D5084" s="687">
        <f>IF(Input_series!D5080="","",Input_series!D5080)</f>
        <v>23</v>
      </c>
      <c r="E5084" s="360">
        <v>1.8315002353323019E-6</v>
      </c>
      <c r="F5084" s="15">
        <v>0</v>
      </c>
      <c r="G5084" s="15">
        <v>0</v>
      </c>
      <c r="H5084" s="5">
        <v>0</v>
      </c>
      <c r="I5084" s="5">
        <v>0</v>
      </c>
      <c r="J5084" s="190">
        <v>0</v>
      </c>
      <c r="K5084" s="190">
        <v>0</v>
      </c>
      <c r="L5084" s="190">
        <v>1.8315002353323017E-6</v>
      </c>
      <c r="M5084" s="190">
        <v>0</v>
      </c>
      <c r="N5084" s="190">
        <v>0</v>
      </c>
      <c r="O5084" s="190">
        <v>0</v>
      </c>
    </row>
    <row r="5085" spans="1:15">
      <c r="A5085" s="465">
        <v>5064</v>
      </c>
      <c r="B5085" s="686">
        <f>IF(Input_series!B5081="","",Input_series!B5081)</f>
        <v>6</v>
      </c>
      <c r="C5085" s="687">
        <f>IF(Input_series!C5081="","",Input_series!C5081)</f>
        <v>29</v>
      </c>
      <c r="D5085" s="687">
        <f>IF(Input_series!D5081="","",Input_series!D5081)</f>
        <v>24</v>
      </c>
      <c r="E5085" s="360">
        <v>1.8315002353323017E-6</v>
      </c>
      <c r="F5085" s="15">
        <v>0</v>
      </c>
      <c r="G5085" s="15">
        <v>0</v>
      </c>
      <c r="H5085" s="5">
        <v>0</v>
      </c>
      <c r="I5085" s="5">
        <v>0</v>
      </c>
      <c r="J5085" s="190">
        <v>0</v>
      </c>
      <c r="K5085" s="190">
        <v>0</v>
      </c>
      <c r="L5085" s="190">
        <v>1.8315002353323017E-6</v>
      </c>
      <c r="M5085" s="190">
        <v>0</v>
      </c>
      <c r="N5085" s="190">
        <v>0</v>
      </c>
      <c r="O5085" s="190">
        <v>0</v>
      </c>
    </row>
    <row r="5086" spans="1:15">
      <c r="A5086" s="465">
        <v>5065</v>
      </c>
      <c r="B5086" s="686">
        <f>IF(Input_series!B5082="","",Input_series!B5082)</f>
        <v>6</v>
      </c>
      <c r="C5086" s="687">
        <f>IF(Input_series!C5082="","",Input_series!C5082)</f>
        <v>30</v>
      </c>
      <c r="D5086" s="687">
        <f>IF(Input_series!D5082="","",Input_series!D5082)</f>
        <v>1</v>
      </c>
      <c r="E5086" s="360">
        <v>1.8315002353323017E-6</v>
      </c>
      <c r="F5086" s="15">
        <v>0</v>
      </c>
      <c r="G5086" s="15">
        <v>0</v>
      </c>
      <c r="H5086" s="5">
        <v>0</v>
      </c>
      <c r="I5086" s="5">
        <v>0</v>
      </c>
      <c r="J5086" s="190">
        <v>0</v>
      </c>
      <c r="K5086" s="190">
        <v>0</v>
      </c>
      <c r="L5086" s="190">
        <v>1.8315002353323017E-6</v>
      </c>
      <c r="M5086" s="190">
        <v>0</v>
      </c>
      <c r="N5086" s="190">
        <v>0</v>
      </c>
      <c r="O5086" s="190">
        <v>0</v>
      </c>
    </row>
    <row r="5087" spans="1:15">
      <c r="A5087" s="465">
        <v>5066</v>
      </c>
      <c r="B5087" s="686">
        <f>IF(Input_series!B5083="","",Input_series!B5083)</f>
        <v>6</v>
      </c>
      <c r="C5087" s="687">
        <f>IF(Input_series!C5083="","",Input_series!C5083)</f>
        <v>30</v>
      </c>
      <c r="D5087" s="687">
        <f>IF(Input_series!D5083="","",Input_series!D5083)</f>
        <v>2</v>
      </c>
      <c r="E5087" s="360">
        <v>1.8315002353323015E-6</v>
      </c>
      <c r="F5087" s="15">
        <v>0</v>
      </c>
      <c r="G5087" s="15">
        <v>0</v>
      </c>
      <c r="H5087" s="5">
        <v>0</v>
      </c>
      <c r="I5087" s="5">
        <v>0</v>
      </c>
      <c r="J5087" s="190">
        <v>0</v>
      </c>
      <c r="K5087" s="190">
        <v>0</v>
      </c>
      <c r="L5087" s="190">
        <v>1.8315002353323017E-6</v>
      </c>
      <c r="M5087" s="190">
        <v>0</v>
      </c>
      <c r="N5087" s="190">
        <v>0</v>
      </c>
      <c r="O5087" s="190">
        <v>0</v>
      </c>
    </row>
    <row r="5088" spans="1:15">
      <c r="A5088" s="465">
        <v>5067</v>
      </c>
      <c r="B5088" s="686">
        <f>IF(Input_series!B5084="","",Input_series!B5084)</f>
        <v>6</v>
      </c>
      <c r="C5088" s="687">
        <f>IF(Input_series!C5084="","",Input_series!C5084)</f>
        <v>30</v>
      </c>
      <c r="D5088" s="687">
        <f>IF(Input_series!D5084="","",Input_series!D5084)</f>
        <v>3</v>
      </c>
      <c r="E5088" s="360">
        <v>1.8315002353323017E-6</v>
      </c>
      <c r="F5088" s="15">
        <v>0</v>
      </c>
      <c r="G5088" s="15">
        <v>0</v>
      </c>
      <c r="H5088" s="5">
        <v>0</v>
      </c>
      <c r="I5088" s="5">
        <v>0</v>
      </c>
      <c r="J5088" s="190">
        <v>0</v>
      </c>
      <c r="K5088" s="190">
        <v>0</v>
      </c>
      <c r="L5088" s="190">
        <v>1.8315002353323017E-6</v>
      </c>
      <c r="M5088" s="190">
        <v>0</v>
      </c>
      <c r="N5088" s="190">
        <v>0</v>
      </c>
      <c r="O5088" s="190">
        <v>0</v>
      </c>
    </row>
    <row r="5089" spans="1:15">
      <c r="A5089" s="465">
        <v>5068</v>
      </c>
      <c r="B5089" s="686">
        <f>IF(Input_series!B5085="","",Input_series!B5085)</f>
        <v>6</v>
      </c>
      <c r="C5089" s="687">
        <f>IF(Input_series!C5085="","",Input_series!C5085)</f>
        <v>30</v>
      </c>
      <c r="D5089" s="687">
        <f>IF(Input_series!D5085="","",Input_series!D5085)</f>
        <v>4</v>
      </c>
      <c r="E5089" s="360">
        <v>1.8315002353323017E-6</v>
      </c>
      <c r="F5089" s="15">
        <v>0</v>
      </c>
      <c r="G5089" s="15">
        <v>0</v>
      </c>
      <c r="H5089" s="5">
        <v>0</v>
      </c>
      <c r="I5089" s="5">
        <v>0</v>
      </c>
      <c r="J5089" s="190">
        <v>0</v>
      </c>
      <c r="K5089" s="190">
        <v>0</v>
      </c>
      <c r="L5089" s="190">
        <v>1.8315002353323017E-6</v>
      </c>
      <c r="M5089" s="190">
        <v>0</v>
      </c>
      <c r="N5089" s="190">
        <v>0</v>
      </c>
      <c r="O5089" s="190">
        <v>0</v>
      </c>
    </row>
    <row r="5090" spans="1:15">
      <c r="A5090" s="465">
        <v>5069</v>
      </c>
      <c r="B5090" s="686">
        <f>IF(Input_series!B5086="","",Input_series!B5086)</f>
        <v>6</v>
      </c>
      <c r="C5090" s="687">
        <f>IF(Input_series!C5086="","",Input_series!C5086)</f>
        <v>30</v>
      </c>
      <c r="D5090" s="687">
        <f>IF(Input_series!D5086="","",Input_series!D5086)</f>
        <v>5</v>
      </c>
      <c r="E5090" s="360">
        <v>1.8315002353323017E-6</v>
      </c>
      <c r="F5090" s="15">
        <v>0</v>
      </c>
      <c r="G5090" s="15">
        <v>0</v>
      </c>
      <c r="H5090" s="5">
        <v>0</v>
      </c>
      <c r="I5090" s="5">
        <v>0</v>
      </c>
      <c r="J5090" s="190">
        <v>0</v>
      </c>
      <c r="K5090" s="190">
        <v>0</v>
      </c>
      <c r="L5090" s="190">
        <v>1.8315002353323017E-6</v>
      </c>
      <c r="M5090" s="190">
        <v>0</v>
      </c>
      <c r="N5090" s="190">
        <v>0</v>
      </c>
      <c r="O5090" s="190">
        <v>0</v>
      </c>
    </row>
    <row r="5091" spans="1:15">
      <c r="A5091" s="465">
        <v>5070</v>
      </c>
      <c r="B5091" s="686">
        <f>IF(Input_series!B5087="","",Input_series!B5087)</f>
        <v>6</v>
      </c>
      <c r="C5091" s="687">
        <f>IF(Input_series!C5087="","",Input_series!C5087)</f>
        <v>30</v>
      </c>
      <c r="D5091" s="687">
        <f>IF(Input_series!D5087="","",Input_series!D5087)</f>
        <v>6</v>
      </c>
      <c r="E5091" s="360">
        <v>216.83745259447753</v>
      </c>
      <c r="F5091" s="15">
        <v>216.83745076297728</v>
      </c>
      <c r="G5091" s="15">
        <v>-220.30568109500783</v>
      </c>
      <c r="H5091" s="5">
        <v>0</v>
      </c>
      <c r="I5091" s="5">
        <v>0</v>
      </c>
      <c r="J5091" s="190">
        <v>0</v>
      </c>
      <c r="K5091" s="190">
        <v>0</v>
      </c>
      <c r="L5091" s="190">
        <v>1.8315002353323017E-6</v>
      </c>
      <c r="M5091" s="190">
        <v>0</v>
      </c>
      <c r="N5091" s="190">
        <v>0</v>
      </c>
      <c r="O5091" s="190">
        <v>0</v>
      </c>
    </row>
    <row r="5092" spans="1:15">
      <c r="A5092" s="465">
        <v>5071</v>
      </c>
      <c r="B5092" s="686">
        <f>IF(Input_series!B5088="","",Input_series!B5088)</f>
        <v>6</v>
      </c>
      <c r="C5092" s="687">
        <f>IF(Input_series!C5088="","",Input_series!C5088)</f>
        <v>30</v>
      </c>
      <c r="D5092" s="687">
        <f>IF(Input_series!D5088="","",Input_series!D5088)</f>
        <v>7</v>
      </c>
      <c r="E5092" s="360">
        <v>1.8315002353323019E-6</v>
      </c>
      <c r="F5092" s="15">
        <v>0</v>
      </c>
      <c r="G5092" s="15">
        <v>0</v>
      </c>
      <c r="H5092" s="5">
        <v>0</v>
      </c>
      <c r="I5092" s="5">
        <v>0</v>
      </c>
      <c r="J5092" s="190">
        <v>0</v>
      </c>
      <c r="K5092" s="190">
        <v>0</v>
      </c>
      <c r="L5092" s="190">
        <v>1.8315002353323017E-6</v>
      </c>
      <c r="M5092" s="190">
        <v>0</v>
      </c>
      <c r="N5092" s="190">
        <v>0</v>
      </c>
      <c r="O5092" s="190">
        <v>0</v>
      </c>
    </row>
    <row r="5093" spans="1:15">
      <c r="A5093" s="465">
        <v>5072</v>
      </c>
      <c r="B5093" s="686">
        <f>IF(Input_series!B5089="","",Input_series!B5089)</f>
        <v>6</v>
      </c>
      <c r="C5093" s="687">
        <f>IF(Input_series!C5089="","",Input_series!C5089)</f>
        <v>30</v>
      </c>
      <c r="D5093" s="687">
        <f>IF(Input_series!D5089="","",Input_series!D5089)</f>
        <v>8</v>
      </c>
      <c r="E5093" s="360">
        <v>1.8315002353323015E-6</v>
      </c>
      <c r="F5093" s="15">
        <v>0</v>
      </c>
      <c r="G5093" s="15">
        <v>0</v>
      </c>
      <c r="H5093" s="5">
        <v>0</v>
      </c>
      <c r="I5093" s="5">
        <v>0</v>
      </c>
      <c r="J5093" s="190">
        <v>0</v>
      </c>
      <c r="K5093" s="190">
        <v>0</v>
      </c>
      <c r="L5093" s="190">
        <v>1.8315002353323017E-6</v>
      </c>
      <c r="M5093" s="190">
        <v>0</v>
      </c>
      <c r="N5093" s="190">
        <v>0</v>
      </c>
      <c r="O5093" s="190">
        <v>0</v>
      </c>
    </row>
    <row r="5094" spans="1:15">
      <c r="A5094" s="465">
        <v>5073</v>
      </c>
      <c r="B5094" s="686">
        <f>IF(Input_series!B5090="","",Input_series!B5090)</f>
        <v>6</v>
      </c>
      <c r="C5094" s="687">
        <f>IF(Input_series!C5090="","",Input_series!C5090)</f>
        <v>30</v>
      </c>
      <c r="D5094" s="687">
        <f>IF(Input_series!D5090="","",Input_series!D5090)</f>
        <v>9</v>
      </c>
      <c r="E5094" s="360">
        <v>1.8315002353323015E-6</v>
      </c>
      <c r="F5094" s="15">
        <v>0</v>
      </c>
      <c r="G5094" s="15">
        <v>0</v>
      </c>
      <c r="H5094" s="5">
        <v>0</v>
      </c>
      <c r="I5094" s="5">
        <v>0</v>
      </c>
      <c r="J5094" s="190">
        <v>0</v>
      </c>
      <c r="K5094" s="190">
        <v>0</v>
      </c>
      <c r="L5094" s="190">
        <v>1.8315002353323017E-6</v>
      </c>
      <c r="M5094" s="190">
        <v>0</v>
      </c>
      <c r="N5094" s="190">
        <v>0</v>
      </c>
      <c r="O5094" s="190">
        <v>0</v>
      </c>
    </row>
    <row r="5095" spans="1:15">
      <c r="A5095" s="465">
        <v>5074</v>
      </c>
      <c r="B5095" s="686">
        <f>IF(Input_series!B5091="","",Input_series!B5091)</f>
        <v>6</v>
      </c>
      <c r="C5095" s="687">
        <f>IF(Input_series!C5091="","",Input_series!C5091)</f>
        <v>30</v>
      </c>
      <c r="D5095" s="687">
        <f>IF(Input_series!D5091="","",Input_series!D5091)</f>
        <v>10</v>
      </c>
      <c r="E5095" s="360">
        <v>1.8315002353323017E-6</v>
      </c>
      <c r="F5095" s="15">
        <v>0</v>
      </c>
      <c r="G5095" s="15">
        <v>0</v>
      </c>
      <c r="H5095" s="5">
        <v>0</v>
      </c>
      <c r="I5095" s="5">
        <v>0</v>
      </c>
      <c r="J5095" s="190">
        <v>0</v>
      </c>
      <c r="K5095" s="190">
        <v>0</v>
      </c>
      <c r="L5095" s="190">
        <v>1.8315002353323017E-6</v>
      </c>
      <c r="M5095" s="190">
        <v>0</v>
      </c>
      <c r="N5095" s="190">
        <v>0</v>
      </c>
      <c r="O5095" s="190">
        <v>0</v>
      </c>
    </row>
    <row r="5096" spans="1:15">
      <c r="A5096" s="465">
        <v>5075</v>
      </c>
      <c r="B5096" s="686">
        <f>IF(Input_series!B5092="","",Input_series!B5092)</f>
        <v>6</v>
      </c>
      <c r="C5096" s="687">
        <f>IF(Input_series!C5092="","",Input_series!C5092)</f>
        <v>30</v>
      </c>
      <c r="D5096" s="687">
        <f>IF(Input_series!D5092="","",Input_series!D5092)</f>
        <v>11</v>
      </c>
      <c r="E5096" s="360">
        <v>1.8315002353323015E-6</v>
      </c>
      <c r="F5096" s="15">
        <v>0</v>
      </c>
      <c r="G5096" s="15">
        <v>0</v>
      </c>
      <c r="H5096" s="5">
        <v>0</v>
      </c>
      <c r="I5096" s="5">
        <v>0</v>
      </c>
      <c r="J5096" s="190">
        <v>0</v>
      </c>
      <c r="K5096" s="190">
        <v>0</v>
      </c>
      <c r="L5096" s="190">
        <v>1.8315002353323017E-6</v>
      </c>
      <c r="M5096" s="190">
        <v>0</v>
      </c>
      <c r="N5096" s="190">
        <v>0</v>
      </c>
      <c r="O5096" s="190">
        <v>0</v>
      </c>
    </row>
    <row r="5097" spans="1:15">
      <c r="A5097" s="465">
        <v>5076</v>
      </c>
      <c r="B5097" s="686">
        <f>IF(Input_series!B5093="","",Input_series!B5093)</f>
        <v>6</v>
      </c>
      <c r="C5097" s="687">
        <f>IF(Input_series!C5093="","",Input_series!C5093)</f>
        <v>30</v>
      </c>
      <c r="D5097" s="687">
        <f>IF(Input_series!D5093="","",Input_series!D5093)</f>
        <v>12</v>
      </c>
      <c r="E5097" s="360">
        <v>92.388846273103695</v>
      </c>
      <c r="F5097" s="15">
        <v>92.388844441603453</v>
      </c>
      <c r="G5097" s="15">
        <v>-92.143803023274259</v>
      </c>
      <c r="H5097" s="5">
        <v>0</v>
      </c>
      <c r="I5097" s="5">
        <v>0</v>
      </c>
      <c r="J5097" s="190">
        <v>0</v>
      </c>
      <c r="K5097" s="190">
        <v>0</v>
      </c>
      <c r="L5097" s="190">
        <v>1.8315002353323017E-6</v>
      </c>
      <c r="M5097" s="190">
        <v>0</v>
      </c>
      <c r="N5097" s="190">
        <v>0</v>
      </c>
      <c r="O5097" s="190">
        <v>0</v>
      </c>
    </row>
    <row r="5098" spans="1:15">
      <c r="A5098" s="465">
        <v>5077</v>
      </c>
      <c r="B5098" s="686">
        <f>IF(Input_series!B5094="","",Input_series!B5094)</f>
        <v>6</v>
      </c>
      <c r="C5098" s="687">
        <f>IF(Input_series!C5094="","",Input_series!C5094)</f>
        <v>30</v>
      </c>
      <c r="D5098" s="687">
        <f>IF(Input_series!D5094="","",Input_series!D5094)</f>
        <v>13</v>
      </c>
      <c r="E5098" s="360">
        <v>1.8315002353323017E-6</v>
      </c>
      <c r="F5098" s="15">
        <v>0</v>
      </c>
      <c r="G5098" s="15">
        <v>0</v>
      </c>
      <c r="H5098" s="5">
        <v>0</v>
      </c>
      <c r="I5098" s="5">
        <v>0</v>
      </c>
      <c r="J5098" s="190">
        <v>0</v>
      </c>
      <c r="K5098" s="190">
        <v>0</v>
      </c>
      <c r="L5098" s="190">
        <v>1.8315002353323017E-6</v>
      </c>
      <c r="M5098" s="190">
        <v>0</v>
      </c>
      <c r="N5098" s="190">
        <v>0</v>
      </c>
      <c r="O5098" s="190">
        <v>0</v>
      </c>
    </row>
    <row r="5099" spans="1:15">
      <c r="A5099" s="465">
        <v>5078</v>
      </c>
      <c r="B5099" s="686">
        <f>IF(Input_series!B5095="","",Input_series!B5095)</f>
        <v>6</v>
      </c>
      <c r="C5099" s="687">
        <f>IF(Input_series!C5095="","",Input_series!C5095)</f>
        <v>30</v>
      </c>
      <c r="D5099" s="687">
        <f>IF(Input_series!D5095="","",Input_series!D5095)</f>
        <v>14</v>
      </c>
      <c r="E5099" s="360">
        <v>1.8315002353323019E-6</v>
      </c>
      <c r="F5099" s="15">
        <v>0</v>
      </c>
      <c r="G5099" s="15">
        <v>0</v>
      </c>
      <c r="H5099" s="5">
        <v>0</v>
      </c>
      <c r="I5099" s="5">
        <v>0</v>
      </c>
      <c r="J5099" s="190">
        <v>0</v>
      </c>
      <c r="K5099" s="190">
        <v>0</v>
      </c>
      <c r="L5099" s="190">
        <v>1.8315002353323017E-6</v>
      </c>
      <c r="M5099" s="190">
        <v>0</v>
      </c>
      <c r="N5099" s="190">
        <v>0</v>
      </c>
      <c r="O5099" s="190">
        <v>0</v>
      </c>
    </row>
    <row r="5100" spans="1:15">
      <c r="A5100" s="465">
        <v>5079</v>
      </c>
      <c r="B5100" s="686">
        <f>IF(Input_series!B5096="","",Input_series!B5096)</f>
        <v>6</v>
      </c>
      <c r="C5100" s="687">
        <f>IF(Input_series!C5096="","",Input_series!C5096)</f>
        <v>30</v>
      </c>
      <c r="D5100" s="687">
        <f>IF(Input_series!D5096="","",Input_series!D5096)</f>
        <v>15</v>
      </c>
      <c r="E5100" s="360">
        <v>1.8315002353323019E-6</v>
      </c>
      <c r="F5100" s="15">
        <v>0</v>
      </c>
      <c r="G5100" s="15">
        <v>0</v>
      </c>
      <c r="H5100" s="5">
        <v>0</v>
      </c>
      <c r="I5100" s="5">
        <v>0</v>
      </c>
      <c r="J5100" s="190">
        <v>0</v>
      </c>
      <c r="K5100" s="190">
        <v>0</v>
      </c>
      <c r="L5100" s="190">
        <v>1.8315002353323017E-6</v>
      </c>
      <c r="M5100" s="190">
        <v>0</v>
      </c>
      <c r="N5100" s="190">
        <v>0</v>
      </c>
      <c r="O5100" s="190">
        <v>0</v>
      </c>
    </row>
    <row r="5101" spans="1:15">
      <c r="A5101" s="465">
        <v>5080</v>
      </c>
      <c r="B5101" s="686">
        <f>IF(Input_series!B5097="","",Input_series!B5097)</f>
        <v>6</v>
      </c>
      <c r="C5101" s="687">
        <f>IF(Input_series!C5097="","",Input_series!C5097)</f>
        <v>30</v>
      </c>
      <c r="D5101" s="687">
        <f>IF(Input_series!D5097="","",Input_series!D5097)</f>
        <v>16</v>
      </c>
      <c r="E5101" s="360">
        <v>1.8315002353323017E-6</v>
      </c>
      <c r="F5101" s="15">
        <v>0</v>
      </c>
      <c r="G5101" s="15">
        <v>0</v>
      </c>
      <c r="H5101" s="5">
        <v>0</v>
      </c>
      <c r="I5101" s="5">
        <v>0</v>
      </c>
      <c r="J5101" s="190">
        <v>0</v>
      </c>
      <c r="K5101" s="190">
        <v>0</v>
      </c>
      <c r="L5101" s="190">
        <v>1.8315002353323017E-6</v>
      </c>
      <c r="M5101" s="190">
        <v>0</v>
      </c>
      <c r="N5101" s="190">
        <v>0</v>
      </c>
      <c r="O5101" s="190">
        <v>0</v>
      </c>
    </row>
    <row r="5102" spans="1:15">
      <c r="A5102" s="465">
        <v>5081</v>
      </c>
      <c r="B5102" s="686">
        <f>IF(Input_series!B5098="","",Input_series!B5098)</f>
        <v>6</v>
      </c>
      <c r="C5102" s="687">
        <f>IF(Input_series!C5098="","",Input_series!C5098)</f>
        <v>30</v>
      </c>
      <c r="D5102" s="687">
        <f>IF(Input_series!D5098="","",Input_series!D5098)</f>
        <v>17</v>
      </c>
      <c r="E5102" s="360">
        <v>1.8315002353323015E-6</v>
      </c>
      <c r="F5102" s="15">
        <v>0</v>
      </c>
      <c r="G5102" s="15">
        <v>0</v>
      </c>
      <c r="H5102" s="5">
        <v>0</v>
      </c>
      <c r="I5102" s="5">
        <v>0</v>
      </c>
      <c r="J5102" s="190">
        <v>0</v>
      </c>
      <c r="K5102" s="190">
        <v>0</v>
      </c>
      <c r="L5102" s="190">
        <v>1.8315002353323017E-6</v>
      </c>
      <c r="M5102" s="190">
        <v>0</v>
      </c>
      <c r="N5102" s="190">
        <v>0</v>
      </c>
      <c r="O5102" s="190">
        <v>0</v>
      </c>
    </row>
    <row r="5103" spans="1:15">
      <c r="A5103" s="465">
        <v>5082</v>
      </c>
      <c r="B5103" s="686">
        <f>IF(Input_series!B5099="","",Input_series!B5099)</f>
        <v>6</v>
      </c>
      <c r="C5103" s="687">
        <f>IF(Input_series!C5099="","",Input_series!C5099)</f>
        <v>30</v>
      </c>
      <c r="D5103" s="687">
        <f>IF(Input_series!D5099="","",Input_series!D5099)</f>
        <v>18</v>
      </c>
      <c r="E5103" s="360">
        <v>149.90528018504011</v>
      </c>
      <c r="F5103" s="15">
        <v>149.9052783535399</v>
      </c>
      <c r="G5103" s="15">
        <v>-148.8837695886248</v>
      </c>
      <c r="H5103" s="5">
        <v>0</v>
      </c>
      <c r="I5103" s="5">
        <v>0</v>
      </c>
      <c r="J5103" s="190">
        <v>0</v>
      </c>
      <c r="K5103" s="190">
        <v>0</v>
      </c>
      <c r="L5103" s="190">
        <v>1.8315002353323017E-6</v>
      </c>
      <c r="M5103" s="190">
        <v>0</v>
      </c>
      <c r="N5103" s="190">
        <v>0</v>
      </c>
      <c r="O5103" s="190">
        <v>0</v>
      </c>
    </row>
    <row r="5104" spans="1:15">
      <c r="A5104" s="465">
        <v>5083</v>
      </c>
      <c r="B5104" s="686">
        <f>IF(Input_series!B5100="","",Input_series!B5100)</f>
        <v>6</v>
      </c>
      <c r="C5104" s="687">
        <f>IF(Input_series!C5100="","",Input_series!C5100)</f>
        <v>30</v>
      </c>
      <c r="D5104" s="687">
        <f>IF(Input_series!D5100="","",Input_series!D5100)</f>
        <v>19</v>
      </c>
      <c r="E5104" s="360">
        <v>1.8315002353323017E-6</v>
      </c>
      <c r="F5104" s="15">
        <v>0</v>
      </c>
      <c r="G5104" s="15">
        <v>0</v>
      </c>
      <c r="H5104" s="5">
        <v>0</v>
      </c>
      <c r="I5104" s="5">
        <v>0</v>
      </c>
      <c r="J5104" s="190">
        <v>0</v>
      </c>
      <c r="K5104" s="190">
        <v>0</v>
      </c>
      <c r="L5104" s="190">
        <v>1.8315002353323017E-6</v>
      </c>
      <c r="M5104" s="190">
        <v>0</v>
      </c>
      <c r="N5104" s="190">
        <v>0</v>
      </c>
      <c r="O5104" s="190">
        <v>0</v>
      </c>
    </row>
    <row r="5105" spans="1:15">
      <c r="A5105" s="465">
        <v>5084</v>
      </c>
      <c r="B5105" s="686">
        <f>IF(Input_series!B5101="","",Input_series!B5101)</f>
        <v>6</v>
      </c>
      <c r="C5105" s="687">
        <f>IF(Input_series!C5101="","",Input_series!C5101)</f>
        <v>30</v>
      </c>
      <c r="D5105" s="687">
        <f>IF(Input_series!D5101="","",Input_series!D5101)</f>
        <v>20</v>
      </c>
      <c r="E5105" s="360">
        <v>1.8315002353323019E-6</v>
      </c>
      <c r="F5105" s="15">
        <v>0</v>
      </c>
      <c r="G5105" s="15">
        <v>0</v>
      </c>
      <c r="H5105" s="5">
        <v>0</v>
      </c>
      <c r="I5105" s="5">
        <v>0</v>
      </c>
      <c r="J5105" s="190">
        <v>0</v>
      </c>
      <c r="K5105" s="190">
        <v>0</v>
      </c>
      <c r="L5105" s="190">
        <v>1.8315002353323017E-6</v>
      </c>
      <c r="M5105" s="190">
        <v>0</v>
      </c>
      <c r="N5105" s="190">
        <v>0</v>
      </c>
      <c r="O5105" s="190">
        <v>0</v>
      </c>
    </row>
    <row r="5106" spans="1:15">
      <c r="A5106" s="465">
        <v>5085</v>
      </c>
      <c r="B5106" s="686">
        <f>IF(Input_series!B5102="","",Input_series!B5102)</f>
        <v>6</v>
      </c>
      <c r="C5106" s="687">
        <f>IF(Input_series!C5102="","",Input_series!C5102)</f>
        <v>30</v>
      </c>
      <c r="D5106" s="687">
        <f>IF(Input_series!D5102="","",Input_series!D5102)</f>
        <v>21</v>
      </c>
      <c r="E5106" s="360">
        <v>1.8315002353323017E-6</v>
      </c>
      <c r="F5106" s="15">
        <v>0</v>
      </c>
      <c r="G5106" s="15">
        <v>0</v>
      </c>
      <c r="H5106" s="5">
        <v>0</v>
      </c>
      <c r="I5106" s="5">
        <v>0</v>
      </c>
      <c r="J5106" s="190">
        <v>0</v>
      </c>
      <c r="K5106" s="190">
        <v>0</v>
      </c>
      <c r="L5106" s="190">
        <v>1.8315002353323017E-6</v>
      </c>
      <c r="M5106" s="190">
        <v>0</v>
      </c>
      <c r="N5106" s="190">
        <v>0</v>
      </c>
      <c r="O5106" s="190">
        <v>0</v>
      </c>
    </row>
    <row r="5107" spans="1:15">
      <c r="A5107" s="465">
        <v>5086</v>
      </c>
      <c r="B5107" s="686">
        <f>IF(Input_series!B5103="","",Input_series!B5103)</f>
        <v>6</v>
      </c>
      <c r="C5107" s="687">
        <f>IF(Input_series!C5103="","",Input_series!C5103)</f>
        <v>30</v>
      </c>
      <c r="D5107" s="687">
        <f>IF(Input_series!D5103="","",Input_series!D5103)</f>
        <v>22</v>
      </c>
      <c r="E5107" s="360">
        <v>1.8315002353323019E-6</v>
      </c>
      <c r="F5107" s="15">
        <v>0</v>
      </c>
      <c r="G5107" s="15">
        <v>0</v>
      </c>
      <c r="H5107" s="5">
        <v>0</v>
      </c>
      <c r="I5107" s="5">
        <v>0</v>
      </c>
      <c r="J5107" s="190">
        <v>0</v>
      </c>
      <c r="K5107" s="190">
        <v>0</v>
      </c>
      <c r="L5107" s="190">
        <v>1.8315002353323017E-6</v>
      </c>
      <c r="M5107" s="190">
        <v>0</v>
      </c>
      <c r="N5107" s="190">
        <v>0</v>
      </c>
      <c r="O5107" s="190">
        <v>0</v>
      </c>
    </row>
    <row r="5108" spans="1:15">
      <c r="A5108" s="465">
        <v>5087</v>
      </c>
      <c r="B5108" s="686">
        <f>IF(Input_series!B5104="","",Input_series!B5104)</f>
        <v>6</v>
      </c>
      <c r="C5108" s="687">
        <f>IF(Input_series!C5104="","",Input_series!C5104)</f>
        <v>30</v>
      </c>
      <c r="D5108" s="687">
        <f>IF(Input_series!D5104="","",Input_series!D5104)</f>
        <v>23</v>
      </c>
      <c r="E5108" s="360">
        <v>1.8315002353323017E-6</v>
      </c>
      <c r="F5108" s="15">
        <v>0</v>
      </c>
      <c r="G5108" s="15">
        <v>0</v>
      </c>
      <c r="H5108" s="5">
        <v>0</v>
      </c>
      <c r="I5108" s="5">
        <v>0</v>
      </c>
      <c r="J5108" s="190">
        <v>0</v>
      </c>
      <c r="K5108" s="190">
        <v>0</v>
      </c>
      <c r="L5108" s="190">
        <v>1.8315002353323017E-6</v>
      </c>
      <c r="M5108" s="190">
        <v>0</v>
      </c>
      <c r="N5108" s="190">
        <v>0</v>
      </c>
      <c r="O5108" s="190">
        <v>0</v>
      </c>
    </row>
    <row r="5109" spans="1:15">
      <c r="A5109" s="465">
        <v>5088</v>
      </c>
      <c r="B5109" s="686">
        <f>IF(Input_series!B5105="","",Input_series!B5105)</f>
        <v>6</v>
      </c>
      <c r="C5109" s="687">
        <f>IF(Input_series!C5105="","",Input_series!C5105)</f>
        <v>30</v>
      </c>
      <c r="D5109" s="687">
        <f>IF(Input_series!D5105="","",Input_series!D5105)</f>
        <v>24</v>
      </c>
      <c r="E5109" s="360">
        <v>1.8315002353323019E-6</v>
      </c>
      <c r="F5109" s="15">
        <v>0</v>
      </c>
      <c r="G5109" s="15">
        <v>0</v>
      </c>
      <c r="H5109" s="5">
        <v>0</v>
      </c>
      <c r="I5109" s="5">
        <v>0</v>
      </c>
      <c r="J5109" s="190">
        <v>0</v>
      </c>
      <c r="K5109" s="190">
        <v>0</v>
      </c>
      <c r="L5109" s="190">
        <v>1.8315002353323017E-6</v>
      </c>
      <c r="M5109" s="190">
        <v>0</v>
      </c>
      <c r="N5109" s="190">
        <v>0</v>
      </c>
      <c r="O5109" s="190">
        <v>0</v>
      </c>
    </row>
    <row r="5110" spans="1:15">
      <c r="A5110" s="465">
        <v>5089</v>
      </c>
      <c r="B5110" s="686" t="str">
        <f>IF(Input_series!B5106="","",Input_series!B5106)</f>
        <v/>
      </c>
      <c r="C5110" s="687" t="str">
        <f>IF(Input_series!C5106="","",Input_series!C5106)</f>
        <v/>
      </c>
      <c r="D5110" s="687" t="str">
        <f>IF(Input_series!D5106="","",Input_series!D5106)</f>
        <v/>
      </c>
      <c r="F5110" s="15"/>
      <c r="G5110" s="15"/>
      <c r="H5110" s="5"/>
      <c r="I5110" s="5"/>
      <c r="J5110" s="190"/>
      <c r="K5110" s="190"/>
      <c r="L5110" s="190"/>
      <c r="M5110" s="190"/>
      <c r="N5110" s="190"/>
      <c r="O5110" s="190"/>
    </row>
    <row r="5111" spans="1:15">
      <c r="A5111" s="465">
        <v>5090</v>
      </c>
      <c r="B5111" s="686" t="str">
        <f>IF(Input_series!B5107="","",Input_series!B5107)</f>
        <v/>
      </c>
      <c r="C5111" s="687" t="str">
        <f>IF(Input_series!C5107="","",Input_series!C5107)</f>
        <v/>
      </c>
      <c r="D5111" s="687" t="str">
        <f>IF(Input_series!D5107="","",Input_series!D5107)</f>
        <v/>
      </c>
      <c r="E5111" s="360"/>
      <c r="F5111" s="15"/>
      <c r="G5111" s="15"/>
      <c r="H5111" s="5"/>
      <c r="I5111" s="5"/>
      <c r="J5111" s="190"/>
      <c r="K5111" s="190"/>
      <c r="L5111" s="190"/>
      <c r="M5111" s="190"/>
      <c r="N5111" s="190"/>
      <c r="O5111" s="190"/>
    </row>
    <row r="5112" spans="1:15">
      <c r="A5112" s="465">
        <v>5091</v>
      </c>
      <c r="B5112" s="686" t="str">
        <f>IF(Input_series!B5108="","",Input_series!B5108)</f>
        <v/>
      </c>
      <c r="C5112" s="687" t="str">
        <f>IF(Input_series!C5108="","",Input_series!C5108)</f>
        <v/>
      </c>
      <c r="D5112" s="687" t="str">
        <f>IF(Input_series!D5108="","",Input_series!D5108)</f>
        <v/>
      </c>
      <c r="E5112" s="360"/>
      <c r="F5112" s="15"/>
      <c r="G5112" s="15"/>
      <c r="H5112" s="5"/>
      <c r="I5112" s="5"/>
      <c r="J5112" s="190"/>
      <c r="K5112" s="190"/>
      <c r="L5112" s="190"/>
      <c r="M5112" s="190"/>
      <c r="N5112" s="190"/>
      <c r="O5112" s="190"/>
    </row>
    <row r="5113" spans="1:15">
      <c r="A5113" s="465">
        <v>5092</v>
      </c>
      <c r="B5113" s="686" t="str">
        <f>IF(Input_series!B5109="","",Input_series!B5109)</f>
        <v/>
      </c>
      <c r="C5113" s="687" t="str">
        <f>IF(Input_series!C5109="","",Input_series!C5109)</f>
        <v/>
      </c>
      <c r="D5113" s="687" t="str">
        <f>IF(Input_series!D5109="","",Input_series!D5109)</f>
        <v/>
      </c>
      <c r="E5113" s="360"/>
      <c r="F5113" s="15"/>
      <c r="G5113" s="15"/>
      <c r="H5113" s="5"/>
      <c r="I5113" s="5"/>
      <c r="J5113" s="190"/>
      <c r="K5113" s="190"/>
      <c r="L5113" s="190"/>
      <c r="M5113" s="190"/>
      <c r="N5113" s="190"/>
      <c r="O5113" s="190"/>
    </row>
    <row r="5114" spans="1:15">
      <c r="A5114" s="465">
        <v>5093</v>
      </c>
      <c r="B5114" s="686" t="str">
        <f>IF(Input_series!B5110="","",Input_series!B5110)</f>
        <v/>
      </c>
      <c r="C5114" s="687" t="str">
        <f>IF(Input_series!C5110="","",Input_series!C5110)</f>
        <v/>
      </c>
      <c r="D5114" s="687" t="str">
        <f>IF(Input_series!D5110="","",Input_series!D5110)</f>
        <v/>
      </c>
      <c r="E5114" s="360"/>
      <c r="F5114" s="15"/>
      <c r="G5114" s="15"/>
      <c r="H5114" s="5"/>
      <c r="I5114" s="5"/>
      <c r="J5114" s="190"/>
      <c r="K5114" s="190"/>
      <c r="L5114" s="190"/>
      <c r="M5114" s="190"/>
      <c r="N5114" s="190"/>
      <c r="O5114" s="190"/>
    </row>
    <row r="5115" spans="1:15">
      <c r="A5115" s="465">
        <v>5094</v>
      </c>
      <c r="B5115" s="686" t="str">
        <f>IF(Input_series!B5111="","",Input_series!B5111)</f>
        <v/>
      </c>
      <c r="C5115" s="687" t="str">
        <f>IF(Input_series!C5111="","",Input_series!C5111)</f>
        <v/>
      </c>
      <c r="D5115" s="687" t="str">
        <f>IF(Input_series!D5111="","",Input_series!D5111)</f>
        <v/>
      </c>
      <c r="E5115" s="360"/>
      <c r="F5115" s="15"/>
      <c r="G5115" s="15"/>
      <c r="H5115" s="5"/>
      <c r="I5115" s="5"/>
      <c r="J5115" s="190"/>
      <c r="K5115" s="190"/>
      <c r="L5115" s="190"/>
      <c r="M5115" s="190"/>
      <c r="N5115" s="190"/>
      <c r="O5115" s="190"/>
    </row>
    <row r="5116" spans="1:15">
      <c r="A5116" s="465">
        <v>5095</v>
      </c>
      <c r="B5116" s="686" t="str">
        <f>IF(Input_series!B5112="","",Input_series!B5112)</f>
        <v/>
      </c>
      <c r="C5116" s="687" t="str">
        <f>IF(Input_series!C5112="","",Input_series!C5112)</f>
        <v/>
      </c>
      <c r="D5116" s="687" t="str">
        <f>IF(Input_series!D5112="","",Input_series!D5112)</f>
        <v/>
      </c>
      <c r="E5116" s="360"/>
      <c r="F5116" s="15"/>
      <c r="G5116" s="15"/>
      <c r="H5116" s="5"/>
      <c r="I5116" s="5"/>
      <c r="J5116" s="190"/>
      <c r="K5116" s="190"/>
      <c r="L5116" s="190"/>
      <c r="M5116" s="190"/>
      <c r="N5116" s="190"/>
      <c r="O5116" s="190"/>
    </row>
    <row r="5117" spans="1:15">
      <c r="A5117" s="465">
        <v>5096</v>
      </c>
      <c r="B5117" s="686" t="str">
        <f>IF(Input_series!B5113="","",Input_series!B5113)</f>
        <v/>
      </c>
      <c r="C5117" s="687" t="str">
        <f>IF(Input_series!C5113="","",Input_series!C5113)</f>
        <v/>
      </c>
      <c r="D5117" s="687" t="str">
        <f>IF(Input_series!D5113="","",Input_series!D5113)</f>
        <v/>
      </c>
      <c r="E5117" s="360"/>
      <c r="F5117" s="15"/>
      <c r="G5117" s="15"/>
      <c r="H5117" s="5"/>
      <c r="I5117" s="5"/>
      <c r="J5117" s="190"/>
      <c r="K5117" s="190"/>
      <c r="L5117" s="190"/>
      <c r="M5117" s="190"/>
      <c r="N5117" s="190"/>
      <c r="O5117" s="190"/>
    </row>
    <row r="5118" spans="1:15">
      <c r="A5118" s="465">
        <v>5097</v>
      </c>
      <c r="B5118" s="686" t="str">
        <f>IF(Input_series!B5114="","",Input_series!B5114)</f>
        <v/>
      </c>
      <c r="C5118" s="687" t="str">
        <f>IF(Input_series!C5114="","",Input_series!C5114)</f>
        <v/>
      </c>
      <c r="D5118" s="687" t="str">
        <f>IF(Input_series!D5114="","",Input_series!D5114)</f>
        <v/>
      </c>
      <c r="E5118" s="360"/>
      <c r="F5118" s="15"/>
      <c r="G5118" s="15"/>
      <c r="H5118" s="5"/>
      <c r="I5118" s="5"/>
      <c r="J5118" s="190"/>
      <c r="K5118" s="190"/>
      <c r="L5118" s="190"/>
      <c r="M5118" s="190"/>
      <c r="N5118" s="190"/>
      <c r="O5118" s="190"/>
    </row>
    <row r="5119" spans="1:15">
      <c r="A5119" s="465">
        <v>5098</v>
      </c>
      <c r="B5119" s="686" t="str">
        <f>IF(Input_series!B5115="","",Input_series!B5115)</f>
        <v/>
      </c>
      <c r="C5119" s="687" t="str">
        <f>IF(Input_series!C5115="","",Input_series!C5115)</f>
        <v/>
      </c>
      <c r="D5119" s="687" t="str">
        <f>IF(Input_series!D5115="","",Input_series!D5115)</f>
        <v/>
      </c>
      <c r="E5119" s="360"/>
      <c r="F5119" s="15"/>
      <c r="G5119" s="15"/>
      <c r="H5119" s="5"/>
      <c r="I5119" s="5"/>
      <c r="J5119" s="190"/>
      <c r="K5119" s="190"/>
      <c r="L5119" s="190"/>
      <c r="M5119" s="190"/>
      <c r="N5119" s="190"/>
      <c r="O5119" s="190"/>
    </row>
    <row r="5120" spans="1:15">
      <c r="A5120" s="465">
        <v>5099</v>
      </c>
      <c r="B5120" s="686" t="str">
        <f>IF(Input_series!B5116="","",Input_series!B5116)</f>
        <v/>
      </c>
      <c r="C5120" s="687" t="str">
        <f>IF(Input_series!C5116="","",Input_series!C5116)</f>
        <v/>
      </c>
      <c r="D5120" s="687" t="str">
        <f>IF(Input_series!D5116="","",Input_series!D5116)</f>
        <v/>
      </c>
      <c r="E5120" s="360"/>
      <c r="F5120" s="15"/>
      <c r="G5120" s="15"/>
      <c r="H5120" s="5"/>
      <c r="I5120" s="5"/>
      <c r="J5120" s="190"/>
      <c r="K5120" s="190"/>
      <c r="L5120" s="190"/>
      <c r="M5120" s="190"/>
      <c r="N5120" s="190"/>
      <c r="O5120" s="190"/>
    </row>
    <row r="5121" spans="1:15">
      <c r="A5121" s="465">
        <v>5100</v>
      </c>
      <c r="B5121" s="686" t="str">
        <f>IF(Input_series!B5117="","",Input_series!B5117)</f>
        <v/>
      </c>
      <c r="C5121" s="687" t="str">
        <f>IF(Input_series!C5117="","",Input_series!C5117)</f>
        <v/>
      </c>
      <c r="D5121" s="687" t="str">
        <f>IF(Input_series!D5117="","",Input_series!D5117)</f>
        <v/>
      </c>
      <c r="E5121" s="360"/>
      <c r="F5121" s="15"/>
      <c r="G5121" s="15"/>
      <c r="H5121" s="5"/>
      <c r="I5121" s="5"/>
      <c r="J5121" s="190"/>
      <c r="K5121" s="190"/>
      <c r="L5121" s="190"/>
      <c r="M5121" s="190"/>
      <c r="N5121" s="190"/>
      <c r="O5121" s="190"/>
    </row>
    <row r="5122" spans="1:15">
      <c r="A5122" s="465">
        <v>5101</v>
      </c>
      <c r="B5122" s="686" t="str">
        <f>IF(Input_series!B5118="","",Input_series!B5118)</f>
        <v/>
      </c>
      <c r="C5122" s="687" t="str">
        <f>IF(Input_series!C5118="","",Input_series!C5118)</f>
        <v/>
      </c>
      <c r="D5122" s="687" t="str">
        <f>IF(Input_series!D5118="","",Input_series!D5118)</f>
        <v/>
      </c>
      <c r="E5122" s="360"/>
      <c r="F5122" s="15"/>
      <c r="G5122" s="15"/>
      <c r="H5122" s="5"/>
      <c r="I5122" s="5"/>
      <c r="J5122" s="190"/>
      <c r="K5122" s="190"/>
      <c r="L5122" s="190"/>
      <c r="M5122" s="190"/>
      <c r="N5122" s="190"/>
      <c r="O5122" s="190"/>
    </row>
    <row r="5123" spans="1:15">
      <c r="A5123" s="465">
        <v>5102</v>
      </c>
      <c r="B5123" s="686" t="str">
        <f>IF(Input_series!B5119="","",Input_series!B5119)</f>
        <v/>
      </c>
      <c r="C5123" s="687" t="str">
        <f>IF(Input_series!C5119="","",Input_series!C5119)</f>
        <v/>
      </c>
      <c r="D5123" s="687" t="str">
        <f>IF(Input_series!D5119="","",Input_series!D5119)</f>
        <v/>
      </c>
      <c r="E5123" s="360"/>
      <c r="F5123" s="15"/>
      <c r="G5123" s="15"/>
      <c r="H5123" s="5"/>
      <c r="I5123" s="5"/>
      <c r="J5123" s="190"/>
      <c r="K5123" s="190"/>
      <c r="L5123" s="190"/>
      <c r="M5123" s="190"/>
      <c r="N5123" s="190"/>
      <c r="O5123" s="190"/>
    </row>
    <row r="5124" spans="1:15">
      <c r="A5124" s="465">
        <v>5103</v>
      </c>
      <c r="B5124" s="686" t="str">
        <f>IF(Input_series!B5120="","",Input_series!B5120)</f>
        <v/>
      </c>
      <c r="C5124" s="687" t="str">
        <f>IF(Input_series!C5120="","",Input_series!C5120)</f>
        <v/>
      </c>
      <c r="D5124" s="687" t="str">
        <f>IF(Input_series!D5120="","",Input_series!D5120)</f>
        <v/>
      </c>
      <c r="E5124" s="360"/>
      <c r="F5124" s="15"/>
      <c r="G5124" s="15"/>
      <c r="H5124" s="5"/>
      <c r="I5124" s="5"/>
      <c r="J5124" s="190"/>
      <c r="K5124" s="190"/>
      <c r="L5124" s="190"/>
      <c r="M5124" s="190"/>
      <c r="N5124" s="190"/>
      <c r="O5124" s="190"/>
    </row>
    <row r="5125" spans="1:15">
      <c r="A5125" s="465">
        <v>5104</v>
      </c>
      <c r="B5125" s="686" t="str">
        <f>IF(Input_series!B5121="","",Input_series!B5121)</f>
        <v/>
      </c>
      <c r="C5125" s="687" t="str">
        <f>IF(Input_series!C5121="","",Input_series!C5121)</f>
        <v/>
      </c>
      <c r="D5125" s="687" t="str">
        <f>IF(Input_series!D5121="","",Input_series!D5121)</f>
        <v/>
      </c>
      <c r="E5125" s="360"/>
      <c r="F5125" s="15"/>
      <c r="G5125" s="15"/>
      <c r="H5125" s="5"/>
      <c r="I5125" s="5"/>
      <c r="J5125" s="190"/>
      <c r="K5125" s="190"/>
      <c r="L5125" s="190"/>
      <c r="M5125" s="190"/>
      <c r="N5125" s="190"/>
      <c r="O5125" s="190"/>
    </row>
    <row r="5126" spans="1:15">
      <c r="A5126" s="465">
        <v>5105</v>
      </c>
      <c r="B5126" s="686" t="str">
        <f>IF(Input_series!B5122="","",Input_series!B5122)</f>
        <v/>
      </c>
      <c r="C5126" s="687" t="str">
        <f>IF(Input_series!C5122="","",Input_series!C5122)</f>
        <v/>
      </c>
      <c r="D5126" s="687" t="str">
        <f>IF(Input_series!D5122="","",Input_series!D5122)</f>
        <v/>
      </c>
      <c r="E5126" s="360"/>
      <c r="F5126" s="15"/>
      <c r="G5126" s="15"/>
      <c r="H5126" s="5"/>
      <c r="I5126" s="5"/>
      <c r="J5126" s="190"/>
      <c r="K5126" s="190"/>
      <c r="L5126" s="190"/>
      <c r="M5126" s="190"/>
      <c r="N5126" s="190"/>
      <c r="O5126" s="190"/>
    </row>
    <row r="5127" spans="1:15">
      <c r="A5127" s="465">
        <v>5106</v>
      </c>
      <c r="B5127" s="686" t="str">
        <f>IF(Input_series!B5123="","",Input_series!B5123)</f>
        <v/>
      </c>
      <c r="C5127" s="687" t="str">
        <f>IF(Input_series!C5123="","",Input_series!C5123)</f>
        <v/>
      </c>
      <c r="D5127" s="687" t="str">
        <f>IF(Input_series!D5123="","",Input_series!D5123)</f>
        <v/>
      </c>
      <c r="E5127" s="360"/>
      <c r="F5127" s="15"/>
      <c r="G5127" s="15"/>
      <c r="H5127" s="5"/>
      <c r="I5127" s="5"/>
      <c r="J5127" s="190"/>
      <c r="K5127" s="190"/>
      <c r="L5127" s="190"/>
      <c r="M5127" s="190"/>
      <c r="N5127" s="190"/>
      <c r="O5127" s="190"/>
    </row>
    <row r="5128" spans="1:15">
      <c r="A5128" s="465">
        <v>5107</v>
      </c>
      <c r="B5128" s="686" t="str">
        <f>IF(Input_series!B5124="","",Input_series!B5124)</f>
        <v/>
      </c>
      <c r="C5128" s="687" t="str">
        <f>IF(Input_series!C5124="","",Input_series!C5124)</f>
        <v/>
      </c>
      <c r="D5128" s="687" t="str">
        <f>IF(Input_series!D5124="","",Input_series!D5124)</f>
        <v/>
      </c>
      <c r="E5128" s="360"/>
      <c r="F5128" s="15"/>
      <c r="G5128" s="15"/>
      <c r="H5128" s="5"/>
      <c r="I5128" s="5"/>
      <c r="J5128" s="190"/>
      <c r="K5128" s="190"/>
      <c r="L5128" s="190"/>
      <c r="M5128" s="190"/>
      <c r="N5128" s="190"/>
      <c r="O5128" s="190"/>
    </row>
    <row r="5129" spans="1:15">
      <c r="A5129" s="465">
        <v>5108</v>
      </c>
      <c r="B5129" s="686" t="str">
        <f>IF(Input_series!B5125="","",Input_series!B5125)</f>
        <v/>
      </c>
      <c r="C5129" s="687" t="str">
        <f>IF(Input_series!C5125="","",Input_series!C5125)</f>
        <v/>
      </c>
      <c r="D5129" s="687" t="str">
        <f>IF(Input_series!D5125="","",Input_series!D5125)</f>
        <v/>
      </c>
      <c r="E5129" s="360"/>
      <c r="F5129" s="15"/>
      <c r="G5129" s="15"/>
      <c r="H5129" s="5"/>
      <c r="I5129" s="5"/>
      <c r="J5129" s="190"/>
      <c r="K5129" s="190"/>
      <c r="L5129" s="190"/>
      <c r="M5129" s="190"/>
      <c r="N5129" s="190"/>
      <c r="O5129" s="190"/>
    </row>
    <row r="5130" spans="1:15">
      <c r="A5130" s="465">
        <v>5109</v>
      </c>
      <c r="B5130" s="686" t="str">
        <f>IF(Input_series!B5126="","",Input_series!B5126)</f>
        <v/>
      </c>
      <c r="C5130" s="687" t="str">
        <f>IF(Input_series!C5126="","",Input_series!C5126)</f>
        <v/>
      </c>
      <c r="D5130" s="687" t="str">
        <f>IF(Input_series!D5126="","",Input_series!D5126)</f>
        <v/>
      </c>
      <c r="E5130" s="360"/>
      <c r="F5130" s="15"/>
      <c r="G5130" s="15"/>
      <c r="H5130" s="5"/>
      <c r="I5130" s="5"/>
      <c r="J5130" s="190"/>
      <c r="K5130" s="190"/>
      <c r="L5130" s="190"/>
      <c r="M5130" s="190"/>
      <c r="N5130" s="190"/>
      <c r="O5130" s="190"/>
    </row>
    <row r="5131" spans="1:15">
      <c r="A5131" s="465">
        <v>5110</v>
      </c>
      <c r="B5131" s="686" t="str">
        <f>IF(Input_series!B5127="","",Input_series!B5127)</f>
        <v/>
      </c>
      <c r="C5131" s="687" t="str">
        <f>IF(Input_series!C5127="","",Input_series!C5127)</f>
        <v/>
      </c>
      <c r="D5131" s="687" t="str">
        <f>IF(Input_series!D5127="","",Input_series!D5127)</f>
        <v/>
      </c>
      <c r="E5131" s="360"/>
      <c r="F5131" s="15"/>
      <c r="G5131" s="15"/>
      <c r="H5131" s="5"/>
      <c r="I5131" s="5"/>
      <c r="J5131" s="190"/>
      <c r="K5131" s="190"/>
      <c r="L5131" s="190"/>
      <c r="M5131" s="190"/>
      <c r="N5131" s="190"/>
      <c r="O5131" s="190"/>
    </row>
    <row r="5132" spans="1:15">
      <c r="A5132" s="465">
        <v>5111</v>
      </c>
      <c r="B5132" s="686" t="str">
        <f>IF(Input_series!B5128="","",Input_series!B5128)</f>
        <v/>
      </c>
      <c r="C5132" s="687" t="str">
        <f>IF(Input_series!C5128="","",Input_series!C5128)</f>
        <v/>
      </c>
      <c r="D5132" s="687" t="str">
        <f>IF(Input_series!D5128="","",Input_series!D5128)</f>
        <v/>
      </c>
      <c r="E5132" s="360"/>
      <c r="F5132" s="15"/>
      <c r="G5132" s="15"/>
      <c r="H5132" s="5"/>
      <c r="I5132" s="5"/>
      <c r="J5132" s="190"/>
      <c r="K5132" s="190"/>
      <c r="L5132" s="190"/>
      <c r="M5132" s="190"/>
      <c r="N5132" s="190"/>
      <c r="O5132" s="190"/>
    </row>
    <row r="5133" spans="1:15">
      <c r="A5133" s="465">
        <v>5112</v>
      </c>
      <c r="B5133" s="686" t="str">
        <f>IF(Input_series!B5129="","",Input_series!B5129)</f>
        <v/>
      </c>
      <c r="C5133" s="687" t="str">
        <f>IF(Input_series!C5129="","",Input_series!C5129)</f>
        <v/>
      </c>
      <c r="D5133" s="687" t="str">
        <f>IF(Input_series!D5129="","",Input_series!D5129)</f>
        <v/>
      </c>
      <c r="E5133" s="360"/>
      <c r="F5133" s="15"/>
      <c r="G5133" s="15"/>
      <c r="H5133" s="5"/>
      <c r="I5133" s="5"/>
      <c r="J5133" s="190"/>
      <c r="K5133" s="190"/>
      <c r="L5133" s="190"/>
      <c r="M5133" s="190"/>
      <c r="N5133" s="190"/>
      <c r="O5133" s="190"/>
    </row>
    <row r="5134" spans="1:15">
      <c r="A5134" s="465">
        <v>5113</v>
      </c>
      <c r="B5134" s="686" t="str">
        <f>IF(Input_series!B5130="","",Input_series!B5130)</f>
        <v/>
      </c>
      <c r="C5134" s="687" t="str">
        <f>IF(Input_series!C5130="","",Input_series!C5130)</f>
        <v/>
      </c>
      <c r="D5134" s="687" t="str">
        <f>IF(Input_series!D5130="","",Input_series!D5130)</f>
        <v/>
      </c>
      <c r="E5134" s="360"/>
      <c r="F5134" s="15"/>
      <c r="G5134" s="15"/>
      <c r="H5134" s="5"/>
      <c r="I5134" s="5"/>
      <c r="J5134" s="190"/>
      <c r="K5134" s="190"/>
      <c r="L5134" s="190"/>
      <c r="M5134" s="190"/>
      <c r="N5134" s="190"/>
      <c r="O5134" s="190"/>
    </row>
    <row r="5135" spans="1:15">
      <c r="A5135" s="465">
        <v>5114</v>
      </c>
      <c r="B5135" s="686" t="str">
        <f>IF(Input_series!B5131="","",Input_series!B5131)</f>
        <v/>
      </c>
      <c r="C5135" s="687" t="str">
        <f>IF(Input_series!C5131="","",Input_series!C5131)</f>
        <v/>
      </c>
      <c r="D5135" s="687" t="str">
        <f>IF(Input_series!D5131="","",Input_series!D5131)</f>
        <v/>
      </c>
      <c r="E5135" s="360"/>
      <c r="F5135" s="15"/>
      <c r="G5135" s="15"/>
      <c r="H5135" s="5"/>
      <c r="I5135" s="5"/>
      <c r="J5135" s="190"/>
      <c r="K5135" s="190"/>
      <c r="L5135" s="190"/>
      <c r="M5135" s="190"/>
      <c r="N5135" s="190"/>
      <c r="O5135" s="190"/>
    </row>
    <row r="5136" spans="1:15">
      <c r="A5136" s="465">
        <v>5115</v>
      </c>
      <c r="B5136" s="686" t="str">
        <f>IF(Input_series!B5132="","",Input_series!B5132)</f>
        <v/>
      </c>
      <c r="C5136" s="687" t="str">
        <f>IF(Input_series!C5132="","",Input_series!C5132)</f>
        <v/>
      </c>
      <c r="D5136" s="687" t="str">
        <f>IF(Input_series!D5132="","",Input_series!D5132)</f>
        <v/>
      </c>
      <c r="E5136" s="360"/>
      <c r="F5136" s="15"/>
      <c r="G5136" s="15"/>
      <c r="H5136" s="5"/>
      <c r="I5136" s="5"/>
      <c r="J5136" s="190"/>
      <c r="K5136" s="190"/>
      <c r="L5136" s="190"/>
      <c r="M5136" s="190"/>
      <c r="N5136" s="190"/>
      <c r="O5136" s="190"/>
    </row>
    <row r="5137" spans="1:15">
      <c r="A5137" s="465">
        <v>5116</v>
      </c>
      <c r="B5137" s="686" t="str">
        <f>IF(Input_series!B5133="","",Input_series!B5133)</f>
        <v/>
      </c>
      <c r="C5137" s="687" t="str">
        <f>IF(Input_series!C5133="","",Input_series!C5133)</f>
        <v/>
      </c>
      <c r="D5137" s="687" t="str">
        <f>IF(Input_series!D5133="","",Input_series!D5133)</f>
        <v/>
      </c>
      <c r="E5137" s="360"/>
      <c r="F5137" s="15"/>
      <c r="G5137" s="15"/>
      <c r="H5137" s="5"/>
      <c r="I5137" s="5"/>
      <c r="J5137" s="190"/>
      <c r="K5137" s="190"/>
      <c r="L5137" s="190"/>
      <c r="M5137" s="190"/>
      <c r="N5137" s="190"/>
      <c r="O5137" s="190"/>
    </row>
    <row r="5138" spans="1:15">
      <c r="A5138" s="465">
        <v>5117</v>
      </c>
      <c r="B5138" s="686" t="str">
        <f>IF(Input_series!B5134="","",Input_series!B5134)</f>
        <v/>
      </c>
      <c r="C5138" s="687" t="str">
        <f>IF(Input_series!C5134="","",Input_series!C5134)</f>
        <v/>
      </c>
      <c r="D5138" s="687" t="str">
        <f>IF(Input_series!D5134="","",Input_series!D5134)</f>
        <v/>
      </c>
      <c r="E5138" s="360"/>
      <c r="F5138" s="15"/>
      <c r="G5138" s="15"/>
      <c r="H5138" s="5"/>
      <c r="I5138" s="5"/>
      <c r="J5138" s="190"/>
      <c r="K5138" s="190"/>
      <c r="L5138" s="190"/>
      <c r="M5138" s="190"/>
      <c r="N5138" s="190"/>
      <c r="O5138" s="190"/>
    </row>
    <row r="5139" spans="1:15">
      <c r="A5139" s="465">
        <v>5118</v>
      </c>
      <c r="B5139" s="686" t="str">
        <f>IF(Input_series!B5135="","",Input_series!B5135)</f>
        <v/>
      </c>
      <c r="C5139" s="687" t="str">
        <f>IF(Input_series!C5135="","",Input_series!C5135)</f>
        <v/>
      </c>
      <c r="D5139" s="687" t="str">
        <f>IF(Input_series!D5135="","",Input_series!D5135)</f>
        <v/>
      </c>
      <c r="E5139" s="360"/>
      <c r="F5139" s="15"/>
      <c r="G5139" s="15"/>
      <c r="H5139" s="5"/>
      <c r="I5139" s="5"/>
      <c r="J5139" s="190"/>
      <c r="K5139" s="190"/>
      <c r="L5139" s="190"/>
      <c r="M5139" s="190"/>
      <c r="N5139" s="190"/>
      <c r="O5139" s="190"/>
    </row>
    <row r="5140" spans="1:15">
      <c r="A5140" s="465">
        <v>5119</v>
      </c>
      <c r="B5140" s="686" t="str">
        <f>IF(Input_series!B5136="","",Input_series!B5136)</f>
        <v/>
      </c>
      <c r="C5140" s="687" t="str">
        <f>IF(Input_series!C5136="","",Input_series!C5136)</f>
        <v/>
      </c>
      <c r="D5140" s="687" t="str">
        <f>IF(Input_series!D5136="","",Input_series!D5136)</f>
        <v/>
      </c>
      <c r="E5140" s="360"/>
      <c r="F5140" s="15"/>
      <c r="G5140" s="15"/>
      <c r="H5140" s="5"/>
      <c r="I5140" s="5"/>
      <c r="J5140" s="190"/>
      <c r="K5140" s="190"/>
      <c r="L5140" s="190"/>
      <c r="M5140" s="190"/>
      <c r="N5140" s="190"/>
      <c r="O5140" s="190"/>
    </row>
    <row r="5141" spans="1:15">
      <c r="A5141" s="465">
        <v>5120</v>
      </c>
      <c r="B5141" s="686" t="str">
        <f>IF(Input_series!B5137="","",Input_series!B5137)</f>
        <v/>
      </c>
      <c r="C5141" s="687" t="str">
        <f>IF(Input_series!C5137="","",Input_series!C5137)</f>
        <v/>
      </c>
      <c r="D5141" s="687" t="str">
        <f>IF(Input_series!D5137="","",Input_series!D5137)</f>
        <v/>
      </c>
      <c r="E5141" s="360"/>
      <c r="F5141" s="15"/>
      <c r="G5141" s="15"/>
      <c r="H5141" s="5"/>
      <c r="I5141" s="5"/>
      <c r="J5141" s="190"/>
      <c r="K5141" s="190"/>
      <c r="L5141" s="190"/>
      <c r="M5141" s="190"/>
      <c r="N5141" s="190"/>
      <c r="O5141" s="190"/>
    </row>
    <row r="5142" spans="1:15">
      <c r="A5142" s="465">
        <v>5121</v>
      </c>
      <c r="B5142" s="686" t="str">
        <f>IF(Input_series!B5138="","",Input_series!B5138)</f>
        <v/>
      </c>
      <c r="C5142" s="687" t="str">
        <f>IF(Input_series!C5138="","",Input_series!C5138)</f>
        <v/>
      </c>
      <c r="D5142" s="687" t="str">
        <f>IF(Input_series!D5138="","",Input_series!D5138)</f>
        <v/>
      </c>
      <c r="E5142" s="360"/>
      <c r="F5142" s="15"/>
      <c r="G5142" s="15"/>
      <c r="H5142" s="5"/>
      <c r="I5142" s="5"/>
      <c r="J5142" s="190"/>
      <c r="K5142" s="190"/>
      <c r="L5142" s="190"/>
      <c r="M5142" s="190"/>
      <c r="N5142" s="190"/>
      <c r="O5142" s="190"/>
    </row>
    <row r="5143" spans="1:15">
      <c r="A5143" s="465">
        <v>5122</v>
      </c>
      <c r="B5143" s="686" t="str">
        <f>IF(Input_series!B5139="","",Input_series!B5139)</f>
        <v/>
      </c>
      <c r="C5143" s="687" t="str">
        <f>IF(Input_series!C5139="","",Input_series!C5139)</f>
        <v/>
      </c>
      <c r="D5143" s="687" t="str">
        <f>IF(Input_series!D5139="","",Input_series!D5139)</f>
        <v/>
      </c>
      <c r="E5143" s="360"/>
      <c r="F5143" s="15"/>
      <c r="G5143" s="15"/>
      <c r="H5143" s="5"/>
      <c r="I5143" s="5"/>
      <c r="J5143" s="190"/>
      <c r="K5143" s="190"/>
      <c r="L5143" s="190"/>
      <c r="M5143" s="190"/>
      <c r="N5143" s="190"/>
      <c r="O5143" s="190"/>
    </row>
    <row r="5144" spans="1:15">
      <c r="A5144" s="465">
        <v>5123</v>
      </c>
      <c r="B5144" s="686" t="str">
        <f>IF(Input_series!B5140="","",Input_series!B5140)</f>
        <v/>
      </c>
      <c r="C5144" s="687" t="str">
        <f>IF(Input_series!C5140="","",Input_series!C5140)</f>
        <v/>
      </c>
      <c r="D5144" s="687" t="str">
        <f>IF(Input_series!D5140="","",Input_series!D5140)</f>
        <v/>
      </c>
      <c r="E5144" s="360"/>
      <c r="F5144" s="15"/>
      <c r="G5144" s="15"/>
      <c r="H5144" s="5"/>
      <c r="I5144" s="5"/>
      <c r="J5144" s="190"/>
      <c r="K5144" s="190"/>
      <c r="L5144" s="190"/>
      <c r="M5144" s="190"/>
      <c r="N5144" s="190"/>
      <c r="O5144" s="190"/>
    </row>
    <row r="5145" spans="1:15">
      <c r="A5145" s="465">
        <v>5124</v>
      </c>
      <c r="B5145" s="686" t="str">
        <f>IF(Input_series!B5141="","",Input_series!B5141)</f>
        <v/>
      </c>
      <c r="C5145" s="687" t="str">
        <f>IF(Input_series!C5141="","",Input_series!C5141)</f>
        <v/>
      </c>
      <c r="D5145" s="687" t="str">
        <f>IF(Input_series!D5141="","",Input_series!D5141)</f>
        <v/>
      </c>
      <c r="E5145" s="360"/>
      <c r="F5145" s="15"/>
      <c r="G5145" s="15"/>
      <c r="H5145" s="5"/>
      <c r="I5145" s="5"/>
      <c r="J5145" s="190"/>
      <c r="K5145" s="190"/>
      <c r="L5145" s="190"/>
      <c r="M5145" s="190"/>
      <c r="N5145" s="190"/>
      <c r="O5145" s="190"/>
    </row>
    <row r="5146" spans="1:15">
      <c r="A5146" s="465">
        <v>5125</v>
      </c>
      <c r="B5146" s="686" t="str">
        <f>IF(Input_series!B5142="","",Input_series!B5142)</f>
        <v/>
      </c>
      <c r="C5146" s="687" t="str">
        <f>IF(Input_series!C5142="","",Input_series!C5142)</f>
        <v/>
      </c>
      <c r="D5146" s="687" t="str">
        <f>IF(Input_series!D5142="","",Input_series!D5142)</f>
        <v/>
      </c>
      <c r="E5146" s="360"/>
      <c r="F5146" s="15"/>
      <c r="G5146" s="15"/>
      <c r="H5146" s="5"/>
      <c r="I5146" s="5"/>
      <c r="J5146" s="190"/>
      <c r="K5146" s="190"/>
      <c r="L5146" s="190"/>
      <c r="M5146" s="190"/>
      <c r="N5146" s="190"/>
      <c r="O5146" s="190"/>
    </row>
    <row r="5147" spans="1:15">
      <c r="A5147" s="465">
        <v>5126</v>
      </c>
      <c r="B5147" s="686" t="str">
        <f>IF(Input_series!B5143="","",Input_series!B5143)</f>
        <v/>
      </c>
      <c r="C5147" s="687" t="str">
        <f>IF(Input_series!C5143="","",Input_series!C5143)</f>
        <v/>
      </c>
      <c r="D5147" s="687" t="str">
        <f>IF(Input_series!D5143="","",Input_series!D5143)</f>
        <v/>
      </c>
      <c r="E5147" s="360"/>
      <c r="F5147" s="15"/>
      <c r="G5147" s="15"/>
      <c r="H5147" s="5"/>
      <c r="I5147" s="5"/>
      <c r="J5147" s="190"/>
      <c r="K5147" s="190"/>
      <c r="L5147" s="190"/>
      <c r="M5147" s="190"/>
      <c r="N5147" s="190"/>
      <c r="O5147" s="190"/>
    </row>
    <row r="5148" spans="1:15">
      <c r="A5148" s="465">
        <v>5127</v>
      </c>
      <c r="B5148" s="686" t="str">
        <f>IF(Input_series!B5144="","",Input_series!B5144)</f>
        <v/>
      </c>
      <c r="C5148" s="687" t="str">
        <f>IF(Input_series!C5144="","",Input_series!C5144)</f>
        <v/>
      </c>
      <c r="D5148" s="687" t="str">
        <f>IF(Input_series!D5144="","",Input_series!D5144)</f>
        <v/>
      </c>
      <c r="E5148" s="360"/>
      <c r="F5148" s="15"/>
      <c r="G5148" s="15"/>
      <c r="H5148" s="5"/>
      <c r="I5148" s="5"/>
      <c r="J5148" s="190"/>
      <c r="K5148" s="190"/>
      <c r="L5148" s="190"/>
      <c r="M5148" s="190"/>
      <c r="N5148" s="190"/>
      <c r="O5148" s="190"/>
    </row>
    <row r="5149" spans="1:15">
      <c r="A5149" s="465">
        <v>5128</v>
      </c>
      <c r="B5149" s="686" t="str">
        <f>IF(Input_series!B5145="","",Input_series!B5145)</f>
        <v/>
      </c>
      <c r="C5149" s="687" t="str">
        <f>IF(Input_series!C5145="","",Input_series!C5145)</f>
        <v/>
      </c>
      <c r="D5149" s="687" t="str">
        <f>IF(Input_series!D5145="","",Input_series!D5145)</f>
        <v/>
      </c>
      <c r="E5149" s="360"/>
      <c r="F5149" s="15"/>
      <c r="G5149" s="15"/>
      <c r="H5149" s="5"/>
      <c r="I5149" s="5"/>
      <c r="J5149" s="190"/>
      <c r="K5149" s="190"/>
      <c r="L5149" s="190"/>
      <c r="M5149" s="190"/>
      <c r="N5149" s="190"/>
      <c r="O5149" s="190"/>
    </row>
    <row r="5150" spans="1:15">
      <c r="A5150" s="465">
        <v>5129</v>
      </c>
      <c r="B5150" s="686" t="str">
        <f>IF(Input_series!B5146="","",Input_series!B5146)</f>
        <v/>
      </c>
      <c r="C5150" s="687" t="str">
        <f>IF(Input_series!C5146="","",Input_series!C5146)</f>
        <v/>
      </c>
      <c r="D5150" s="687" t="str">
        <f>IF(Input_series!D5146="","",Input_series!D5146)</f>
        <v/>
      </c>
      <c r="E5150" s="360"/>
      <c r="F5150" s="15"/>
      <c r="G5150" s="15"/>
      <c r="H5150" s="5"/>
      <c r="I5150" s="5"/>
      <c r="J5150" s="190"/>
      <c r="K5150" s="190"/>
      <c r="L5150" s="190"/>
      <c r="M5150" s="190"/>
      <c r="N5150" s="190"/>
      <c r="O5150" s="190"/>
    </row>
    <row r="5151" spans="1:15">
      <c r="A5151" s="465">
        <v>5130</v>
      </c>
      <c r="B5151" s="686" t="str">
        <f>IF(Input_series!B5147="","",Input_series!B5147)</f>
        <v/>
      </c>
      <c r="C5151" s="687" t="str">
        <f>IF(Input_series!C5147="","",Input_series!C5147)</f>
        <v/>
      </c>
      <c r="D5151" s="687" t="str">
        <f>IF(Input_series!D5147="","",Input_series!D5147)</f>
        <v/>
      </c>
      <c r="E5151" s="360"/>
      <c r="F5151" s="15"/>
      <c r="G5151" s="15"/>
      <c r="H5151" s="5"/>
      <c r="I5151" s="5"/>
      <c r="J5151" s="190"/>
      <c r="K5151" s="190"/>
      <c r="L5151" s="190"/>
      <c r="M5151" s="190"/>
      <c r="N5151" s="190"/>
      <c r="O5151" s="190"/>
    </row>
    <row r="5152" spans="1:15">
      <c r="A5152" s="465">
        <v>5131</v>
      </c>
      <c r="B5152" s="686" t="str">
        <f>IF(Input_series!B5148="","",Input_series!B5148)</f>
        <v/>
      </c>
      <c r="C5152" s="687" t="str">
        <f>IF(Input_series!C5148="","",Input_series!C5148)</f>
        <v/>
      </c>
      <c r="D5152" s="687" t="str">
        <f>IF(Input_series!D5148="","",Input_series!D5148)</f>
        <v/>
      </c>
      <c r="E5152" s="360"/>
      <c r="F5152" s="15"/>
      <c r="G5152" s="15"/>
      <c r="H5152" s="5"/>
      <c r="I5152" s="5"/>
      <c r="J5152" s="190"/>
      <c r="K5152" s="190"/>
      <c r="L5152" s="190"/>
      <c r="M5152" s="190"/>
      <c r="N5152" s="190"/>
      <c r="O5152" s="190"/>
    </row>
    <row r="5153" spans="1:15">
      <c r="A5153" s="465">
        <v>5132</v>
      </c>
      <c r="B5153" s="686" t="str">
        <f>IF(Input_series!B5149="","",Input_series!B5149)</f>
        <v/>
      </c>
      <c r="C5153" s="687" t="str">
        <f>IF(Input_series!C5149="","",Input_series!C5149)</f>
        <v/>
      </c>
      <c r="D5153" s="687" t="str">
        <f>IF(Input_series!D5149="","",Input_series!D5149)</f>
        <v/>
      </c>
      <c r="E5153" s="360"/>
      <c r="F5153" s="15"/>
      <c r="G5153" s="15"/>
      <c r="H5153" s="5"/>
      <c r="I5153" s="5"/>
      <c r="J5153" s="190"/>
      <c r="K5153" s="190"/>
      <c r="L5153" s="190"/>
      <c r="M5153" s="190"/>
      <c r="N5153" s="190"/>
      <c r="O5153" s="190"/>
    </row>
    <row r="5154" spans="1:15">
      <c r="A5154" s="465">
        <v>5133</v>
      </c>
      <c r="B5154" s="686" t="str">
        <f>IF(Input_series!B5150="","",Input_series!B5150)</f>
        <v/>
      </c>
      <c r="C5154" s="687" t="str">
        <f>IF(Input_series!C5150="","",Input_series!C5150)</f>
        <v/>
      </c>
      <c r="D5154" s="687" t="str">
        <f>IF(Input_series!D5150="","",Input_series!D5150)</f>
        <v/>
      </c>
      <c r="E5154" s="360"/>
      <c r="F5154" s="15"/>
      <c r="G5154" s="15"/>
      <c r="H5154" s="5"/>
      <c r="I5154" s="5"/>
      <c r="J5154" s="190"/>
      <c r="K5154" s="190"/>
      <c r="L5154" s="190"/>
      <c r="M5154" s="190"/>
      <c r="N5154" s="190"/>
      <c r="O5154" s="190"/>
    </row>
    <row r="5155" spans="1:15">
      <c r="A5155" s="465">
        <v>5134</v>
      </c>
      <c r="B5155" s="686" t="str">
        <f>IF(Input_series!B5151="","",Input_series!B5151)</f>
        <v/>
      </c>
      <c r="C5155" s="687" t="str">
        <f>IF(Input_series!C5151="","",Input_series!C5151)</f>
        <v/>
      </c>
      <c r="D5155" s="687" t="str">
        <f>IF(Input_series!D5151="","",Input_series!D5151)</f>
        <v/>
      </c>
      <c r="E5155" s="360"/>
      <c r="F5155" s="15"/>
      <c r="G5155" s="15"/>
      <c r="H5155" s="5"/>
      <c r="I5155" s="5"/>
      <c r="J5155" s="190"/>
      <c r="K5155" s="190"/>
      <c r="L5155" s="190"/>
      <c r="M5155" s="190"/>
      <c r="N5155" s="190"/>
      <c r="O5155" s="190"/>
    </row>
    <row r="5156" spans="1:15">
      <c r="A5156" s="465">
        <v>5135</v>
      </c>
      <c r="B5156" s="686" t="str">
        <f>IF(Input_series!B5152="","",Input_series!B5152)</f>
        <v/>
      </c>
      <c r="C5156" s="687" t="str">
        <f>IF(Input_series!C5152="","",Input_series!C5152)</f>
        <v/>
      </c>
      <c r="D5156" s="687" t="str">
        <f>IF(Input_series!D5152="","",Input_series!D5152)</f>
        <v/>
      </c>
      <c r="E5156" s="360"/>
      <c r="F5156" s="15"/>
      <c r="G5156" s="15"/>
      <c r="H5156" s="5"/>
      <c r="I5156" s="5"/>
      <c r="J5156" s="190"/>
      <c r="K5156" s="190"/>
      <c r="L5156" s="190"/>
      <c r="M5156" s="190"/>
      <c r="N5156" s="190"/>
      <c r="O5156" s="190"/>
    </row>
    <row r="5157" spans="1:15">
      <c r="A5157" s="465">
        <v>5136</v>
      </c>
      <c r="B5157" s="686" t="str">
        <f>IF(Input_series!B5153="","",Input_series!B5153)</f>
        <v/>
      </c>
      <c r="C5157" s="687" t="str">
        <f>IF(Input_series!C5153="","",Input_series!C5153)</f>
        <v/>
      </c>
      <c r="D5157" s="687" t="str">
        <f>IF(Input_series!D5153="","",Input_series!D5153)</f>
        <v/>
      </c>
      <c r="E5157" s="360"/>
      <c r="F5157" s="15"/>
      <c r="G5157" s="15"/>
      <c r="H5157" s="5"/>
      <c r="I5157" s="5"/>
      <c r="J5157" s="190"/>
      <c r="K5157" s="190"/>
      <c r="L5157" s="190"/>
      <c r="M5157" s="190"/>
      <c r="N5157" s="190"/>
      <c r="O5157" s="190"/>
    </row>
    <row r="5158" spans="1:15">
      <c r="A5158" s="465">
        <v>5137</v>
      </c>
      <c r="B5158" s="686" t="str">
        <f>IF(Input_series!B5154="","",Input_series!B5154)</f>
        <v/>
      </c>
      <c r="C5158" s="687" t="str">
        <f>IF(Input_series!C5154="","",Input_series!C5154)</f>
        <v/>
      </c>
      <c r="D5158" s="687" t="str">
        <f>IF(Input_series!D5154="","",Input_series!D5154)</f>
        <v/>
      </c>
      <c r="E5158" s="360"/>
      <c r="F5158" s="15"/>
      <c r="G5158" s="15"/>
      <c r="H5158" s="5"/>
      <c r="I5158" s="5"/>
      <c r="J5158" s="190"/>
      <c r="K5158" s="190"/>
      <c r="L5158" s="190"/>
      <c r="M5158" s="190"/>
      <c r="N5158" s="190"/>
      <c r="O5158" s="190"/>
    </row>
    <row r="5159" spans="1:15">
      <c r="A5159" s="465">
        <v>5138</v>
      </c>
      <c r="B5159" s="686" t="str">
        <f>IF(Input_series!B5155="","",Input_series!B5155)</f>
        <v/>
      </c>
      <c r="C5159" s="687" t="str">
        <f>IF(Input_series!C5155="","",Input_series!C5155)</f>
        <v/>
      </c>
      <c r="D5159" s="687" t="str">
        <f>IF(Input_series!D5155="","",Input_series!D5155)</f>
        <v/>
      </c>
      <c r="E5159" s="360"/>
      <c r="F5159" s="15"/>
      <c r="G5159" s="15"/>
      <c r="H5159" s="5"/>
      <c r="I5159" s="5"/>
      <c r="J5159" s="190"/>
      <c r="K5159" s="190"/>
      <c r="L5159" s="190"/>
      <c r="M5159" s="190"/>
      <c r="N5159" s="190"/>
      <c r="O5159" s="190"/>
    </row>
    <row r="5160" spans="1:15">
      <c r="A5160" s="465">
        <v>5139</v>
      </c>
      <c r="B5160" s="686" t="str">
        <f>IF(Input_series!B5156="","",Input_series!B5156)</f>
        <v/>
      </c>
      <c r="C5160" s="687" t="str">
        <f>IF(Input_series!C5156="","",Input_series!C5156)</f>
        <v/>
      </c>
      <c r="D5160" s="687" t="str">
        <f>IF(Input_series!D5156="","",Input_series!D5156)</f>
        <v/>
      </c>
      <c r="E5160" s="360"/>
      <c r="F5160" s="15"/>
      <c r="G5160" s="15"/>
      <c r="H5160" s="5"/>
      <c r="I5160" s="5"/>
      <c r="J5160" s="190"/>
      <c r="K5160" s="190"/>
      <c r="L5160" s="190"/>
      <c r="M5160" s="190"/>
      <c r="N5160" s="190"/>
      <c r="O5160" s="190"/>
    </row>
    <row r="5161" spans="1:15">
      <c r="A5161" s="465">
        <v>5140</v>
      </c>
      <c r="B5161" s="686" t="str">
        <f>IF(Input_series!B5157="","",Input_series!B5157)</f>
        <v/>
      </c>
      <c r="C5161" s="687" t="str">
        <f>IF(Input_series!C5157="","",Input_series!C5157)</f>
        <v/>
      </c>
      <c r="D5161" s="687" t="str">
        <f>IF(Input_series!D5157="","",Input_series!D5157)</f>
        <v/>
      </c>
      <c r="E5161" s="360"/>
      <c r="F5161" s="15"/>
      <c r="G5161" s="15"/>
      <c r="H5161" s="5"/>
      <c r="I5161" s="5"/>
      <c r="J5161" s="190"/>
      <c r="K5161" s="190"/>
      <c r="L5161" s="190"/>
      <c r="M5161" s="190"/>
      <c r="N5161" s="190"/>
      <c r="O5161" s="190"/>
    </row>
    <row r="5162" spans="1:15">
      <c r="A5162" s="465">
        <v>5141</v>
      </c>
      <c r="B5162" s="686" t="str">
        <f>IF(Input_series!B5158="","",Input_series!B5158)</f>
        <v/>
      </c>
      <c r="C5162" s="687" t="str">
        <f>IF(Input_series!C5158="","",Input_series!C5158)</f>
        <v/>
      </c>
      <c r="D5162" s="687" t="str">
        <f>IF(Input_series!D5158="","",Input_series!D5158)</f>
        <v/>
      </c>
      <c r="E5162" s="360"/>
      <c r="F5162" s="15"/>
      <c r="G5162" s="15"/>
      <c r="H5162" s="5"/>
      <c r="I5162" s="5"/>
      <c r="J5162" s="190"/>
      <c r="K5162" s="190"/>
      <c r="L5162" s="190"/>
      <c r="M5162" s="190"/>
      <c r="N5162" s="190"/>
      <c r="O5162" s="190"/>
    </row>
    <row r="5163" spans="1:15">
      <c r="A5163" s="465">
        <v>5142</v>
      </c>
      <c r="B5163" s="686" t="str">
        <f>IF(Input_series!B5159="","",Input_series!B5159)</f>
        <v/>
      </c>
      <c r="C5163" s="687" t="str">
        <f>IF(Input_series!C5159="","",Input_series!C5159)</f>
        <v/>
      </c>
      <c r="D5163" s="687" t="str">
        <f>IF(Input_series!D5159="","",Input_series!D5159)</f>
        <v/>
      </c>
      <c r="E5163" s="360"/>
      <c r="F5163" s="15"/>
      <c r="G5163" s="15"/>
      <c r="H5163" s="5"/>
      <c r="I5163" s="5"/>
      <c r="J5163" s="190"/>
      <c r="K5163" s="190"/>
      <c r="L5163" s="190"/>
      <c r="M5163" s="190"/>
      <c r="N5163" s="190"/>
      <c r="O5163" s="190"/>
    </row>
    <row r="5164" spans="1:15">
      <c r="A5164" s="465">
        <v>5143</v>
      </c>
      <c r="B5164" s="686" t="str">
        <f>IF(Input_series!B5160="","",Input_series!B5160)</f>
        <v/>
      </c>
      <c r="C5164" s="687" t="str">
        <f>IF(Input_series!C5160="","",Input_series!C5160)</f>
        <v/>
      </c>
      <c r="D5164" s="687" t="str">
        <f>IF(Input_series!D5160="","",Input_series!D5160)</f>
        <v/>
      </c>
      <c r="E5164" s="360"/>
      <c r="F5164" s="15"/>
      <c r="G5164" s="15"/>
      <c r="H5164" s="5"/>
      <c r="I5164" s="5"/>
      <c r="J5164" s="190"/>
      <c r="K5164" s="190"/>
      <c r="L5164" s="190"/>
      <c r="M5164" s="190"/>
      <c r="N5164" s="190"/>
      <c r="O5164" s="190"/>
    </row>
    <row r="5165" spans="1:15">
      <c r="A5165" s="465">
        <v>5144</v>
      </c>
      <c r="B5165" s="686" t="str">
        <f>IF(Input_series!B5161="","",Input_series!B5161)</f>
        <v/>
      </c>
      <c r="C5165" s="687" t="str">
        <f>IF(Input_series!C5161="","",Input_series!C5161)</f>
        <v/>
      </c>
      <c r="D5165" s="687" t="str">
        <f>IF(Input_series!D5161="","",Input_series!D5161)</f>
        <v/>
      </c>
      <c r="E5165" s="360"/>
      <c r="F5165" s="15"/>
      <c r="G5165" s="15"/>
      <c r="H5165" s="5"/>
      <c r="I5165" s="5"/>
      <c r="J5165" s="190"/>
      <c r="K5165" s="190"/>
      <c r="L5165" s="190"/>
      <c r="M5165" s="190"/>
      <c r="N5165" s="190"/>
      <c r="O5165" s="190"/>
    </row>
    <row r="5166" spans="1:15">
      <c r="A5166" s="465">
        <v>5145</v>
      </c>
      <c r="B5166" s="686" t="str">
        <f>IF(Input_series!B5162="","",Input_series!B5162)</f>
        <v/>
      </c>
      <c r="C5166" s="687" t="str">
        <f>IF(Input_series!C5162="","",Input_series!C5162)</f>
        <v/>
      </c>
      <c r="D5166" s="687" t="str">
        <f>IF(Input_series!D5162="","",Input_series!D5162)</f>
        <v/>
      </c>
      <c r="E5166" s="360"/>
      <c r="F5166" s="15"/>
      <c r="G5166" s="15"/>
      <c r="H5166" s="5"/>
      <c r="I5166" s="5"/>
      <c r="J5166" s="190"/>
      <c r="K5166" s="190"/>
      <c r="L5166" s="190"/>
      <c r="M5166" s="190"/>
      <c r="N5166" s="190"/>
      <c r="O5166" s="190"/>
    </row>
    <row r="5167" spans="1:15">
      <c r="A5167" s="465">
        <v>5146</v>
      </c>
      <c r="B5167" s="686" t="str">
        <f>IF(Input_series!B5163="","",Input_series!B5163)</f>
        <v/>
      </c>
      <c r="C5167" s="687" t="str">
        <f>IF(Input_series!C5163="","",Input_series!C5163)</f>
        <v/>
      </c>
      <c r="D5167" s="687" t="str">
        <f>IF(Input_series!D5163="","",Input_series!D5163)</f>
        <v/>
      </c>
      <c r="E5167" s="360"/>
      <c r="F5167" s="15"/>
      <c r="G5167" s="15"/>
      <c r="H5167" s="5"/>
      <c r="I5167" s="5"/>
      <c r="J5167" s="190"/>
      <c r="K5167" s="190"/>
      <c r="L5167" s="190"/>
      <c r="M5167" s="190"/>
      <c r="N5167" s="190"/>
      <c r="O5167" s="190"/>
    </row>
    <row r="5168" spans="1:15">
      <c r="A5168" s="465">
        <v>5147</v>
      </c>
      <c r="B5168" s="686" t="str">
        <f>IF(Input_series!B5164="","",Input_series!B5164)</f>
        <v/>
      </c>
      <c r="C5168" s="687" t="str">
        <f>IF(Input_series!C5164="","",Input_series!C5164)</f>
        <v/>
      </c>
      <c r="D5168" s="687" t="str">
        <f>IF(Input_series!D5164="","",Input_series!D5164)</f>
        <v/>
      </c>
      <c r="E5168" s="360"/>
      <c r="F5168" s="15"/>
      <c r="G5168" s="15"/>
      <c r="H5168" s="5"/>
      <c r="I5168" s="5"/>
      <c r="J5168" s="190"/>
      <c r="K5168" s="190"/>
      <c r="L5168" s="190"/>
      <c r="M5168" s="190"/>
      <c r="N5168" s="190"/>
      <c r="O5168" s="190"/>
    </row>
    <row r="5169" spans="1:15">
      <c r="A5169" s="465">
        <v>5148</v>
      </c>
      <c r="B5169" s="686" t="str">
        <f>IF(Input_series!B5165="","",Input_series!B5165)</f>
        <v/>
      </c>
      <c r="C5169" s="687" t="str">
        <f>IF(Input_series!C5165="","",Input_series!C5165)</f>
        <v/>
      </c>
      <c r="D5169" s="687" t="str">
        <f>IF(Input_series!D5165="","",Input_series!D5165)</f>
        <v/>
      </c>
      <c r="E5169" s="360"/>
      <c r="F5169" s="15"/>
      <c r="G5169" s="15"/>
      <c r="H5169" s="5"/>
      <c r="I5169" s="5"/>
      <c r="J5169" s="190"/>
      <c r="K5169" s="190"/>
      <c r="L5169" s="190"/>
      <c r="M5169" s="190"/>
      <c r="N5169" s="190"/>
      <c r="O5169" s="190"/>
    </row>
    <row r="5170" spans="1:15">
      <c r="A5170" s="465">
        <v>5149</v>
      </c>
      <c r="B5170" s="686" t="str">
        <f>IF(Input_series!B5166="","",Input_series!B5166)</f>
        <v/>
      </c>
      <c r="C5170" s="687" t="str">
        <f>IF(Input_series!C5166="","",Input_series!C5166)</f>
        <v/>
      </c>
      <c r="D5170" s="687" t="str">
        <f>IF(Input_series!D5166="","",Input_series!D5166)</f>
        <v/>
      </c>
      <c r="E5170" s="360"/>
      <c r="F5170" s="15"/>
      <c r="G5170" s="15"/>
      <c r="H5170" s="5"/>
      <c r="I5170" s="5"/>
      <c r="J5170" s="190"/>
      <c r="K5170" s="190"/>
      <c r="L5170" s="190"/>
      <c r="M5170" s="190"/>
      <c r="N5170" s="190"/>
      <c r="O5170" s="190"/>
    </row>
    <row r="5171" spans="1:15">
      <c r="A5171" s="465">
        <v>5150</v>
      </c>
      <c r="B5171" s="686" t="str">
        <f>IF(Input_series!B5167="","",Input_series!B5167)</f>
        <v/>
      </c>
      <c r="C5171" s="687" t="str">
        <f>IF(Input_series!C5167="","",Input_series!C5167)</f>
        <v/>
      </c>
      <c r="D5171" s="687" t="str">
        <f>IF(Input_series!D5167="","",Input_series!D5167)</f>
        <v/>
      </c>
      <c r="E5171" s="360"/>
      <c r="F5171" s="15"/>
      <c r="G5171" s="15"/>
      <c r="H5171" s="5"/>
      <c r="I5171" s="5"/>
      <c r="J5171" s="190"/>
      <c r="K5171" s="190"/>
      <c r="L5171" s="190"/>
      <c r="M5171" s="190"/>
      <c r="N5171" s="190"/>
      <c r="O5171" s="190"/>
    </row>
    <row r="5172" spans="1:15">
      <c r="A5172" s="465">
        <v>5151</v>
      </c>
      <c r="B5172" s="686" t="str">
        <f>IF(Input_series!B5168="","",Input_series!B5168)</f>
        <v/>
      </c>
      <c r="C5172" s="687" t="str">
        <f>IF(Input_series!C5168="","",Input_series!C5168)</f>
        <v/>
      </c>
      <c r="D5172" s="687" t="str">
        <f>IF(Input_series!D5168="","",Input_series!D5168)</f>
        <v/>
      </c>
      <c r="E5172" s="360"/>
      <c r="F5172" s="15"/>
      <c r="G5172" s="15"/>
      <c r="H5172" s="5"/>
      <c r="I5172" s="5"/>
      <c r="J5172" s="190"/>
      <c r="K5172" s="190"/>
      <c r="L5172" s="190"/>
      <c r="M5172" s="190"/>
      <c r="N5172" s="190"/>
      <c r="O5172" s="190"/>
    </row>
    <row r="5173" spans="1:15">
      <c r="A5173" s="465">
        <v>5152</v>
      </c>
      <c r="B5173" s="686" t="str">
        <f>IF(Input_series!B5169="","",Input_series!B5169)</f>
        <v/>
      </c>
      <c r="C5173" s="687" t="str">
        <f>IF(Input_series!C5169="","",Input_series!C5169)</f>
        <v/>
      </c>
      <c r="D5173" s="687" t="str">
        <f>IF(Input_series!D5169="","",Input_series!D5169)</f>
        <v/>
      </c>
      <c r="E5173" s="360"/>
      <c r="F5173" s="15"/>
      <c r="G5173" s="15"/>
      <c r="H5173" s="5"/>
      <c r="I5173" s="5"/>
      <c r="J5173" s="190"/>
      <c r="K5173" s="190"/>
      <c r="L5173" s="190"/>
      <c r="M5173" s="190"/>
      <c r="N5173" s="190"/>
      <c r="O5173" s="190"/>
    </row>
    <row r="5174" spans="1:15">
      <c r="A5174" s="465">
        <v>5153</v>
      </c>
      <c r="B5174" s="686" t="str">
        <f>IF(Input_series!B5170="","",Input_series!B5170)</f>
        <v/>
      </c>
      <c r="C5174" s="687" t="str">
        <f>IF(Input_series!C5170="","",Input_series!C5170)</f>
        <v/>
      </c>
      <c r="D5174" s="687" t="str">
        <f>IF(Input_series!D5170="","",Input_series!D5170)</f>
        <v/>
      </c>
      <c r="E5174" s="360"/>
      <c r="F5174" s="15"/>
      <c r="G5174" s="15"/>
      <c r="H5174" s="5"/>
      <c r="I5174" s="5"/>
      <c r="J5174" s="190"/>
      <c r="K5174" s="190"/>
      <c r="L5174" s="190"/>
      <c r="M5174" s="190"/>
      <c r="N5174" s="190"/>
      <c r="O5174" s="190"/>
    </row>
    <row r="5175" spans="1:15">
      <c r="A5175" s="465">
        <v>5154</v>
      </c>
      <c r="B5175" s="686" t="str">
        <f>IF(Input_series!B5171="","",Input_series!B5171)</f>
        <v/>
      </c>
      <c r="C5175" s="687" t="str">
        <f>IF(Input_series!C5171="","",Input_series!C5171)</f>
        <v/>
      </c>
      <c r="D5175" s="687" t="str">
        <f>IF(Input_series!D5171="","",Input_series!D5171)</f>
        <v/>
      </c>
      <c r="E5175" s="360"/>
      <c r="F5175" s="15"/>
      <c r="G5175" s="15"/>
      <c r="H5175" s="5"/>
      <c r="I5175" s="5"/>
      <c r="J5175" s="190"/>
      <c r="K5175" s="190"/>
      <c r="L5175" s="190"/>
      <c r="M5175" s="190"/>
      <c r="N5175" s="190"/>
      <c r="O5175" s="190"/>
    </row>
    <row r="5176" spans="1:15">
      <c r="A5176" s="465">
        <v>5155</v>
      </c>
      <c r="B5176" s="686" t="str">
        <f>IF(Input_series!B5172="","",Input_series!B5172)</f>
        <v/>
      </c>
      <c r="C5176" s="687" t="str">
        <f>IF(Input_series!C5172="","",Input_series!C5172)</f>
        <v/>
      </c>
      <c r="D5176" s="687" t="str">
        <f>IF(Input_series!D5172="","",Input_series!D5172)</f>
        <v/>
      </c>
      <c r="E5176" s="360"/>
      <c r="F5176" s="15"/>
      <c r="G5176" s="15"/>
      <c r="H5176" s="5"/>
      <c r="I5176" s="5"/>
      <c r="J5176" s="190"/>
      <c r="K5176" s="190"/>
      <c r="L5176" s="190"/>
      <c r="M5176" s="190"/>
      <c r="N5176" s="190"/>
      <c r="O5176" s="190"/>
    </row>
    <row r="5177" spans="1:15">
      <c r="A5177" s="465">
        <v>5156</v>
      </c>
      <c r="B5177" s="686" t="str">
        <f>IF(Input_series!B5173="","",Input_series!B5173)</f>
        <v/>
      </c>
      <c r="C5177" s="687" t="str">
        <f>IF(Input_series!C5173="","",Input_series!C5173)</f>
        <v/>
      </c>
      <c r="D5177" s="687" t="str">
        <f>IF(Input_series!D5173="","",Input_series!D5173)</f>
        <v/>
      </c>
      <c r="E5177" s="360"/>
      <c r="F5177" s="15"/>
      <c r="G5177" s="15"/>
      <c r="H5177" s="5"/>
      <c r="I5177" s="5"/>
      <c r="J5177" s="190"/>
      <c r="K5177" s="190"/>
      <c r="L5177" s="190"/>
      <c r="M5177" s="190"/>
      <c r="N5177" s="190"/>
      <c r="O5177" s="190"/>
    </row>
    <row r="5178" spans="1:15">
      <c r="A5178" s="465">
        <v>5157</v>
      </c>
      <c r="B5178" s="686" t="str">
        <f>IF(Input_series!B5174="","",Input_series!B5174)</f>
        <v/>
      </c>
      <c r="C5178" s="687" t="str">
        <f>IF(Input_series!C5174="","",Input_series!C5174)</f>
        <v/>
      </c>
      <c r="D5178" s="687" t="str">
        <f>IF(Input_series!D5174="","",Input_series!D5174)</f>
        <v/>
      </c>
      <c r="E5178" s="360"/>
      <c r="F5178" s="15"/>
      <c r="G5178" s="15"/>
      <c r="H5178" s="5"/>
      <c r="I5178" s="5"/>
      <c r="J5178" s="190"/>
      <c r="K5178" s="190"/>
      <c r="L5178" s="190"/>
      <c r="M5178" s="190"/>
      <c r="N5178" s="190"/>
      <c r="O5178" s="190"/>
    </row>
    <row r="5179" spans="1:15">
      <c r="A5179" s="465">
        <v>5158</v>
      </c>
      <c r="B5179" s="686" t="str">
        <f>IF(Input_series!B5175="","",Input_series!B5175)</f>
        <v/>
      </c>
      <c r="C5179" s="687" t="str">
        <f>IF(Input_series!C5175="","",Input_series!C5175)</f>
        <v/>
      </c>
      <c r="D5179" s="687" t="str">
        <f>IF(Input_series!D5175="","",Input_series!D5175)</f>
        <v/>
      </c>
      <c r="E5179" s="360"/>
      <c r="F5179" s="15"/>
      <c r="G5179" s="15"/>
      <c r="H5179" s="5"/>
      <c r="I5179" s="5"/>
      <c r="J5179" s="190"/>
      <c r="K5179" s="190"/>
      <c r="L5179" s="190"/>
      <c r="M5179" s="190"/>
      <c r="N5179" s="190"/>
      <c r="O5179" s="190"/>
    </row>
    <row r="5180" spans="1:15">
      <c r="A5180" s="465">
        <v>5159</v>
      </c>
      <c r="B5180" s="686" t="str">
        <f>IF(Input_series!B5176="","",Input_series!B5176)</f>
        <v/>
      </c>
      <c r="C5180" s="687" t="str">
        <f>IF(Input_series!C5176="","",Input_series!C5176)</f>
        <v/>
      </c>
      <c r="D5180" s="687" t="str">
        <f>IF(Input_series!D5176="","",Input_series!D5176)</f>
        <v/>
      </c>
      <c r="E5180" s="360"/>
      <c r="F5180" s="15"/>
      <c r="G5180" s="15"/>
      <c r="H5180" s="5"/>
      <c r="I5180" s="5"/>
      <c r="J5180" s="190"/>
      <c r="K5180" s="190"/>
      <c r="L5180" s="190"/>
      <c r="M5180" s="190"/>
      <c r="N5180" s="190"/>
      <c r="O5180" s="190"/>
    </row>
    <row r="5181" spans="1:15">
      <c r="A5181" s="465">
        <v>5160</v>
      </c>
      <c r="B5181" s="686" t="str">
        <f>IF(Input_series!B5177="","",Input_series!B5177)</f>
        <v/>
      </c>
      <c r="C5181" s="687" t="str">
        <f>IF(Input_series!C5177="","",Input_series!C5177)</f>
        <v/>
      </c>
      <c r="D5181" s="687" t="str">
        <f>IF(Input_series!D5177="","",Input_series!D5177)</f>
        <v/>
      </c>
      <c r="E5181" s="360"/>
      <c r="F5181" s="15"/>
      <c r="G5181" s="15"/>
      <c r="H5181" s="5"/>
      <c r="I5181" s="5"/>
      <c r="J5181" s="190"/>
      <c r="K5181" s="190"/>
      <c r="L5181" s="190"/>
      <c r="M5181" s="190"/>
      <c r="N5181" s="190"/>
      <c r="O5181" s="190"/>
    </row>
    <row r="5182" spans="1:15">
      <c r="A5182" s="465">
        <v>5161</v>
      </c>
      <c r="B5182" s="686" t="str">
        <f>IF(Input_series!B5178="","",Input_series!B5178)</f>
        <v/>
      </c>
      <c r="C5182" s="687" t="str">
        <f>IF(Input_series!C5178="","",Input_series!C5178)</f>
        <v/>
      </c>
      <c r="D5182" s="687" t="str">
        <f>IF(Input_series!D5178="","",Input_series!D5178)</f>
        <v/>
      </c>
      <c r="E5182" s="360"/>
      <c r="F5182" s="15"/>
      <c r="G5182" s="15"/>
      <c r="H5182" s="5"/>
      <c r="I5182" s="5"/>
      <c r="J5182" s="190"/>
      <c r="K5182" s="190"/>
      <c r="L5182" s="190"/>
      <c r="M5182" s="190"/>
      <c r="N5182" s="190"/>
      <c r="O5182" s="190"/>
    </row>
    <row r="5183" spans="1:15">
      <c r="A5183" s="465">
        <v>5162</v>
      </c>
      <c r="B5183" s="686" t="str">
        <f>IF(Input_series!B5179="","",Input_series!B5179)</f>
        <v/>
      </c>
      <c r="C5183" s="687" t="str">
        <f>IF(Input_series!C5179="","",Input_series!C5179)</f>
        <v/>
      </c>
      <c r="D5183" s="687" t="str">
        <f>IF(Input_series!D5179="","",Input_series!D5179)</f>
        <v/>
      </c>
      <c r="E5183" s="360"/>
      <c r="F5183" s="15"/>
      <c r="G5183" s="15"/>
      <c r="H5183" s="5"/>
      <c r="I5183" s="5"/>
      <c r="J5183" s="190"/>
      <c r="K5183" s="190"/>
      <c r="L5183" s="190"/>
      <c r="M5183" s="190"/>
      <c r="N5183" s="190"/>
      <c r="O5183" s="190"/>
    </row>
    <row r="5184" spans="1:15">
      <c r="A5184" s="465">
        <v>5163</v>
      </c>
      <c r="B5184" s="686" t="str">
        <f>IF(Input_series!B5180="","",Input_series!B5180)</f>
        <v/>
      </c>
      <c r="C5184" s="687" t="str">
        <f>IF(Input_series!C5180="","",Input_series!C5180)</f>
        <v/>
      </c>
      <c r="D5184" s="687" t="str">
        <f>IF(Input_series!D5180="","",Input_series!D5180)</f>
        <v/>
      </c>
      <c r="E5184" s="360"/>
      <c r="F5184" s="15"/>
      <c r="G5184" s="15"/>
      <c r="H5184" s="5"/>
      <c r="I5184" s="5"/>
      <c r="J5184" s="190"/>
      <c r="K5184" s="190"/>
      <c r="L5184" s="190"/>
      <c r="M5184" s="190"/>
      <c r="N5184" s="190"/>
      <c r="O5184" s="190"/>
    </row>
    <row r="5185" spans="1:15">
      <c r="A5185" s="465">
        <v>5164</v>
      </c>
      <c r="B5185" s="686" t="str">
        <f>IF(Input_series!B5181="","",Input_series!B5181)</f>
        <v/>
      </c>
      <c r="C5185" s="687" t="str">
        <f>IF(Input_series!C5181="","",Input_series!C5181)</f>
        <v/>
      </c>
      <c r="D5185" s="687" t="str">
        <f>IF(Input_series!D5181="","",Input_series!D5181)</f>
        <v/>
      </c>
      <c r="E5185" s="360"/>
      <c r="F5185" s="15"/>
      <c r="G5185" s="15"/>
      <c r="H5185" s="5"/>
      <c r="I5185" s="5"/>
      <c r="J5185" s="190"/>
      <c r="K5185" s="190"/>
      <c r="L5185" s="190"/>
      <c r="M5185" s="190"/>
      <c r="N5185" s="190"/>
      <c r="O5185" s="190"/>
    </row>
    <row r="5186" spans="1:15">
      <c r="A5186" s="465">
        <v>5165</v>
      </c>
      <c r="B5186" s="686" t="str">
        <f>IF(Input_series!B5182="","",Input_series!B5182)</f>
        <v/>
      </c>
      <c r="C5186" s="687" t="str">
        <f>IF(Input_series!C5182="","",Input_series!C5182)</f>
        <v/>
      </c>
      <c r="D5186" s="687" t="str">
        <f>IF(Input_series!D5182="","",Input_series!D5182)</f>
        <v/>
      </c>
      <c r="E5186" s="360"/>
      <c r="F5186" s="15"/>
      <c r="G5186" s="15"/>
      <c r="H5186" s="5"/>
      <c r="I5186" s="5"/>
      <c r="J5186" s="190"/>
      <c r="K5186" s="190"/>
      <c r="L5186" s="190"/>
      <c r="M5186" s="190"/>
      <c r="N5186" s="190"/>
      <c r="O5186" s="190"/>
    </row>
    <row r="5187" spans="1:15">
      <c r="A5187" s="465">
        <v>5166</v>
      </c>
      <c r="B5187" s="686" t="str">
        <f>IF(Input_series!B5183="","",Input_series!B5183)</f>
        <v/>
      </c>
      <c r="C5187" s="687" t="str">
        <f>IF(Input_series!C5183="","",Input_series!C5183)</f>
        <v/>
      </c>
      <c r="D5187" s="687" t="str">
        <f>IF(Input_series!D5183="","",Input_series!D5183)</f>
        <v/>
      </c>
      <c r="E5187" s="360"/>
      <c r="F5187" s="15"/>
      <c r="G5187" s="15"/>
      <c r="H5187" s="5"/>
      <c r="I5187" s="5"/>
      <c r="J5187" s="190"/>
      <c r="K5187" s="190"/>
      <c r="L5187" s="190"/>
      <c r="M5187" s="190"/>
      <c r="N5187" s="190"/>
      <c r="O5187" s="190"/>
    </row>
    <row r="5188" spans="1:15">
      <c r="A5188" s="465">
        <v>5167</v>
      </c>
      <c r="B5188" s="686" t="str">
        <f>IF(Input_series!B5184="","",Input_series!B5184)</f>
        <v/>
      </c>
      <c r="C5188" s="687" t="str">
        <f>IF(Input_series!C5184="","",Input_series!C5184)</f>
        <v/>
      </c>
      <c r="D5188" s="687" t="str">
        <f>IF(Input_series!D5184="","",Input_series!D5184)</f>
        <v/>
      </c>
      <c r="E5188" s="360"/>
      <c r="F5188" s="15"/>
      <c r="G5188" s="15"/>
      <c r="H5188" s="5"/>
      <c r="I5188" s="5"/>
      <c r="J5188" s="190"/>
      <c r="K5188" s="190"/>
      <c r="L5188" s="190"/>
      <c r="M5188" s="190"/>
      <c r="N5188" s="190"/>
      <c r="O5188" s="190"/>
    </row>
    <row r="5189" spans="1:15">
      <c r="A5189" s="465">
        <v>5168</v>
      </c>
      <c r="B5189" s="686" t="str">
        <f>IF(Input_series!B5185="","",Input_series!B5185)</f>
        <v/>
      </c>
      <c r="C5189" s="687" t="str">
        <f>IF(Input_series!C5185="","",Input_series!C5185)</f>
        <v/>
      </c>
      <c r="D5189" s="687" t="str">
        <f>IF(Input_series!D5185="","",Input_series!D5185)</f>
        <v/>
      </c>
      <c r="E5189" s="360"/>
      <c r="F5189" s="15"/>
      <c r="G5189" s="15"/>
      <c r="H5189" s="5"/>
      <c r="I5189" s="5"/>
      <c r="J5189" s="190"/>
      <c r="K5189" s="190"/>
      <c r="L5189" s="190"/>
      <c r="M5189" s="190"/>
      <c r="N5189" s="190"/>
      <c r="O5189" s="190"/>
    </row>
    <row r="5190" spans="1:15">
      <c r="A5190" s="465">
        <v>5169</v>
      </c>
      <c r="B5190" s="686" t="str">
        <f>IF(Input_series!B5186="","",Input_series!B5186)</f>
        <v/>
      </c>
      <c r="C5190" s="687" t="str">
        <f>IF(Input_series!C5186="","",Input_series!C5186)</f>
        <v/>
      </c>
      <c r="D5190" s="687" t="str">
        <f>IF(Input_series!D5186="","",Input_series!D5186)</f>
        <v/>
      </c>
      <c r="E5190" s="360"/>
      <c r="F5190" s="15"/>
      <c r="G5190" s="15"/>
      <c r="H5190" s="5"/>
      <c r="I5190" s="5"/>
      <c r="J5190" s="190"/>
      <c r="K5190" s="190"/>
      <c r="L5190" s="190"/>
      <c r="M5190" s="190"/>
      <c r="N5190" s="190"/>
      <c r="O5190" s="190"/>
    </row>
    <row r="5191" spans="1:15">
      <c r="A5191" s="465">
        <v>5170</v>
      </c>
      <c r="B5191" s="686" t="str">
        <f>IF(Input_series!B5187="","",Input_series!B5187)</f>
        <v/>
      </c>
      <c r="C5191" s="687" t="str">
        <f>IF(Input_series!C5187="","",Input_series!C5187)</f>
        <v/>
      </c>
      <c r="D5191" s="687" t="str">
        <f>IF(Input_series!D5187="","",Input_series!D5187)</f>
        <v/>
      </c>
      <c r="E5191" s="360"/>
      <c r="F5191" s="15"/>
      <c r="G5191" s="15"/>
      <c r="H5191" s="5"/>
      <c r="I5191" s="5"/>
      <c r="J5191" s="190"/>
      <c r="K5191" s="190"/>
      <c r="L5191" s="190"/>
      <c r="M5191" s="190"/>
      <c r="N5191" s="190"/>
      <c r="O5191" s="190"/>
    </row>
    <row r="5192" spans="1:15">
      <c r="A5192" s="465">
        <v>5171</v>
      </c>
      <c r="B5192" s="686" t="str">
        <f>IF(Input_series!B5188="","",Input_series!B5188)</f>
        <v/>
      </c>
      <c r="C5192" s="687" t="str">
        <f>IF(Input_series!C5188="","",Input_series!C5188)</f>
        <v/>
      </c>
      <c r="D5192" s="687" t="str">
        <f>IF(Input_series!D5188="","",Input_series!D5188)</f>
        <v/>
      </c>
      <c r="E5192" s="360"/>
      <c r="F5192" s="15"/>
      <c r="G5192" s="15"/>
      <c r="H5192" s="5"/>
      <c r="I5192" s="5"/>
      <c r="J5192" s="190"/>
      <c r="K5192" s="190"/>
      <c r="L5192" s="190"/>
      <c r="M5192" s="190"/>
      <c r="N5192" s="190"/>
      <c r="O5192" s="190"/>
    </row>
    <row r="5193" spans="1:15">
      <c r="A5193" s="465">
        <v>5172</v>
      </c>
      <c r="B5193" s="686" t="str">
        <f>IF(Input_series!B5189="","",Input_series!B5189)</f>
        <v/>
      </c>
      <c r="C5193" s="687" t="str">
        <f>IF(Input_series!C5189="","",Input_series!C5189)</f>
        <v/>
      </c>
      <c r="D5193" s="687" t="str">
        <f>IF(Input_series!D5189="","",Input_series!D5189)</f>
        <v/>
      </c>
      <c r="E5193" s="360"/>
      <c r="F5193" s="15"/>
      <c r="G5193" s="15"/>
      <c r="H5193" s="5"/>
      <c r="I5193" s="5"/>
      <c r="J5193" s="190"/>
      <c r="K5193" s="190"/>
      <c r="L5193" s="190"/>
      <c r="M5193" s="190"/>
      <c r="N5193" s="190"/>
      <c r="O5193" s="190"/>
    </row>
    <row r="5194" spans="1:15">
      <c r="A5194" s="465">
        <v>5173</v>
      </c>
      <c r="B5194" s="686" t="str">
        <f>IF(Input_series!B5190="","",Input_series!B5190)</f>
        <v/>
      </c>
      <c r="C5194" s="687" t="str">
        <f>IF(Input_series!C5190="","",Input_series!C5190)</f>
        <v/>
      </c>
      <c r="D5194" s="687" t="str">
        <f>IF(Input_series!D5190="","",Input_series!D5190)</f>
        <v/>
      </c>
      <c r="E5194" s="360"/>
      <c r="F5194" s="15"/>
      <c r="G5194" s="15"/>
      <c r="H5194" s="5"/>
      <c r="I5194" s="5"/>
      <c r="J5194" s="190"/>
      <c r="K5194" s="190"/>
      <c r="L5194" s="190"/>
      <c r="M5194" s="190"/>
      <c r="N5194" s="190"/>
      <c r="O5194" s="190"/>
    </row>
    <row r="5195" spans="1:15">
      <c r="A5195" s="465">
        <v>5174</v>
      </c>
      <c r="B5195" s="686" t="str">
        <f>IF(Input_series!B5191="","",Input_series!B5191)</f>
        <v/>
      </c>
      <c r="C5195" s="687" t="str">
        <f>IF(Input_series!C5191="","",Input_series!C5191)</f>
        <v/>
      </c>
      <c r="D5195" s="687" t="str">
        <f>IF(Input_series!D5191="","",Input_series!D5191)</f>
        <v/>
      </c>
      <c r="E5195" s="360"/>
      <c r="F5195" s="15"/>
      <c r="G5195" s="15"/>
      <c r="H5195" s="5"/>
      <c r="I5195" s="5"/>
      <c r="J5195" s="190"/>
      <c r="K5195" s="190"/>
      <c r="L5195" s="190"/>
      <c r="M5195" s="190"/>
      <c r="N5195" s="190"/>
      <c r="O5195" s="190"/>
    </row>
    <row r="5196" spans="1:15">
      <c r="A5196" s="465">
        <v>5175</v>
      </c>
      <c r="B5196" s="686" t="str">
        <f>IF(Input_series!B5192="","",Input_series!B5192)</f>
        <v/>
      </c>
      <c r="C5196" s="687" t="str">
        <f>IF(Input_series!C5192="","",Input_series!C5192)</f>
        <v/>
      </c>
      <c r="D5196" s="687" t="str">
        <f>IF(Input_series!D5192="","",Input_series!D5192)</f>
        <v/>
      </c>
      <c r="E5196" s="360"/>
      <c r="F5196" s="15"/>
      <c r="G5196" s="15"/>
      <c r="H5196" s="5"/>
      <c r="I5196" s="5"/>
      <c r="J5196" s="190"/>
      <c r="K5196" s="190"/>
      <c r="L5196" s="190"/>
      <c r="M5196" s="190"/>
      <c r="N5196" s="190"/>
      <c r="O5196" s="190"/>
    </row>
    <row r="5197" spans="1:15">
      <c r="A5197" s="465">
        <v>5176</v>
      </c>
      <c r="B5197" s="686" t="str">
        <f>IF(Input_series!B5193="","",Input_series!B5193)</f>
        <v/>
      </c>
      <c r="C5197" s="687" t="str">
        <f>IF(Input_series!C5193="","",Input_series!C5193)</f>
        <v/>
      </c>
      <c r="D5197" s="687" t="str">
        <f>IF(Input_series!D5193="","",Input_series!D5193)</f>
        <v/>
      </c>
      <c r="E5197" s="360"/>
      <c r="F5197" s="15"/>
      <c r="G5197" s="15"/>
      <c r="H5197" s="5"/>
      <c r="I5197" s="5"/>
      <c r="J5197" s="190"/>
      <c r="K5197" s="190"/>
      <c r="L5197" s="190"/>
      <c r="M5197" s="190"/>
      <c r="N5197" s="190"/>
      <c r="O5197" s="190"/>
    </row>
    <row r="5198" spans="1:15">
      <c r="A5198" s="465">
        <v>5177</v>
      </c>
      <c r="B5198" s="686" t="str">
        <f>IF(Input_series!B5194="","",Input_series!B5194)</f>
        <v/>
      </c>
      <c r="C5198" s="687" t="str">
        <f>IF(Input_series!C5194="","",Input_series!C5194)</f>
        <v/>
      </c>
      <c r="D5198" s="687" t="str">
        <f>IF(Input_series!D5194="","",Input_series!D5194)</f>
        <v/>
      </c>
      <c r="E5198" s="360"/>
      <c r="F5198" s="15"/>
      <c r="G5198" s="15"/>
      <c r="H5198" s="5"/>
      <c r="I5198" s="5"/>
      <c r="J5198" s="190"/>
      <c r="K5198" s="190"/>
      <c r="L5198" s="190"/>
      <c r="M5198" s="190"/>
      <c r="N5198" s="190"/>
      <c r="O5198" s="190"/>
    </row>
    <row r="5199" spans="1:15">
      <c r="A5199" s="465">
        <v>5178</v>
      </c>
      <c r="B5199" s="686" t="str">
        <f>IF(Input_series!B5195="","",Input_series!B5195)</f>
        <v/>
      </c>
      <c r="C5199" s="687" t="str">
        <f>IF(Input_series!C5195="","",Input_series!C5195)</f>
        <v/>
      </c>
      <c r="D5199" s="687" t="str">
        <f>IF(Input_series!D5195="","",Input_series!D5195)</f>
        <v/>
      </c>
      <c r="E5199" s="360"/>
      <c r="F5199" s="15"/>
      <c r="G5199" s="15"/>
      <c r="H5199" s="5"/>
      <c r="I5199" s="5"/>
      <c r="J5199" s="190"/>
      <c r="K5199" s="190"/>
      <c r="L5199" s="190"/>
      <c r="M5199" s="190"/>
      <c r="N5199" s="190"/>
      <c r="O5199" s="190"/>
    </row>
    <row r="5200" spans="1:15">
      <c r="A5200" s="465">
        <v>5179</v>
      </c>
      <c r="B5200" s="686" t="str">
        <f>IF(Input_series!B5196="","",Input_series!B5196)</f>
        <v/>
      </c>
      <c r="C5200" s="687" t="str">
        <f>IF(Input_series!C5196="","",Input_series!C5196)</f>
        <v/>
      </c>
      <c r="D5200" s="687" t="str">
        <f>IF(Input_series!D5196="","",Input_series!D5196)</f>
        <v/>
      </c>
      <c r="E5200" s="360"/>
      <c r="F5200" s="15"/>
      <c r="G5200" s="15"/>
      <c r="H5200" s="5"/>
      <c r="I5200" s="5"/>
      <c r="J5200" s="190"/>
      <c r="K5200" s="190"/>
      <c r="L5200" s="190"/>
      <c r="M5200" s="190"/>
      <c r="N5200" s="190"/>
      <c r="O5200" s="190"/>
    </row>
    <row r="5201" spans="1:15">
      <c r="A5201" s="465">
        <v>5180</v>
      </c>
      <c r="B5201" s="686" t="str">
        <f>IF(Input_series!B5197="","",Input_series!B5197)</f>
        <v/>
      </c>
      <c r="C5201" s="687" t="str">
        <f>IF(Input_series!C5197="","",Input_series!C5197)</f>
        <v/>
      </c>
      <c r="D5201" s="687" t="str">
        <f>IF(Input_series!D5197="","",Input_series!D5197)</f>
        <v/>
      </c>
      <c r="E5201" s="360"/>
      <c r="F5201" s="15"/>
      <c r="G5201" s="15"/>
      <c r="H5201" s="5"/>
      <c r="I5201" s="5"/>
      <c r="J5201" s="190"/>
      <c r="K5201" s="190"/>
      <c r="L5201" s="190"/>
      <c r="M5201" s="190"/>
      <c r="N5201" s="190"/>
      <c r="O5201" s="190"/>
    </row>
    <row r="5202" spans="1:15">
      <c r="A5202" s="465">
        <v>5181</v>
      </c>
      <c r="B5202" s="686" t="str">
        <f>IF(Input_series!B5198="","",Input_series!B5198)</f>
        <v/>
      </c>
      <c r="C5202" s="687" t="str">
        <f>IF(Input_series!C5198="","",Input_series!C5198)</f>
        <v/>
      </c>
      <c r="D5202" s="687" t="str">
        <f>IF(Input_series!D5198="","",Input_series!D5198)</f>
        <v/>
      </c>
      <c r="E5202" s="360"/>
      <c r="F5202" s="15"/>
      <c r="G5202" s="15"/>
      <c r="H5202" s="5"/>
      <c r="I5202" s="5"/>
      <c r="J5202" s="190"/>
      <c r="K5202" s="190"/>
      <c r="L5202" s="190"/>
      <c r="M5202" s="190"/>
      <c r="N5202" s="190"/>
      <c r="O5202" s="190"/>
    </row>
    <row r="5203" spans="1:15">
      <c r="A5203" s="465">
        <v>5182</v>
      </c>
      <c r="B5203" s="686" t="str">
        <f>IF(Input_series!B5199="","",Input_series!B5199)</f>
        <v/>
      </c>
      <c r="C5203" s="687" t="str">
        <f>IF(Input_series!C5199="","",Input_series!C5199)</f>
        <v/>
      </c>
      <c r="D5203" s="687" t="str">
        <f>IF(Input_series!D5199="","",Input_series!D5199)</f>
        <v/>
      </c>
      <c r="E5203" s="360"/>
      <c r="F5203" s="15"/>
      <c r="G5203" s="15"/>
      <c r="H5203" s="5"/>
      <c r="I5203" s="5"/>
      <c r="J5203" s="190"/>
      <c r="K5203" s="190"/>
      <c r="L5203" s="190"/>
      <c r="M5203" s="190"/>
      <c r="N5203" s="190"/>
      <c r="O5203" s="190"/>
    </row>
    <row r="5204" spans="1:15">
      <c r="A5204" s="465">
        <v>5183</v>
      </c>
      <c r="B5204" s="686" t="str">
        <f>IF(Input_series!B5200="","",Input_series!B5200)</f>
        <v/>
      </c>
      <c r="C5204" s="687" t="str">
        <f>IF(Input_series!C5200="","",Input_series!C5200)</f>
        <v/>
      </c>
      <c r="D5204" s="687" t="str">
        <f>IF(Input_series!D5200="","",Input_series!D5200)</f>
        <v/>
      </c>
      <c r="E5204" s="360"/>
      <c r="F5204" s="15"/>
      <c r="G5204" s="15"/>
      <c r="H5204" s="5"/>
      <c r="I5204" s="5"/>
      <c r="J5204" s="190"/>
      <c r="K5204" s="190"/>
      <c r="L5204" s="190"/>
      <c r="M5204" s="190"/>
      <c r="N5204" s="190"/>
      <c r="O5204" s="190"/>
    </row>
    <row r="5205" spans="1:15">
      <c r="A5205" s="465">
        <v>5184</v>
      </c>
      <c r="B5205" s="686" t="str">
        <f>IF(Input_series!B5201="","",Input_series!B5201)</f>
        <v/>
      </c>
      <c r="C5205" s="687" t="str">
        <f>IF(Input_series!C5201="","",Input_series!C5201)</f>
        <v/>
      </c>
      <c r="D5205" s="687" t="str">
        <f>IF(Input_series!D5201="","",Input_series!D5201)</f>
        <v/>
      </c>
      <c r="E5205" s="360"/>
      <c r="F5205" s="15"/>
      <c r="G5205" s="15"/>
      <c r="H5205" s="5"/>
      <c r="I5205" s="5"/>
      <c r="J5205" s="190"/>
      <c r="K5205" s="190"/>
      <c r="L5205" s="190"/>
      <c r="M5205" s="190"/>
      <c r="N5205" s="190"/>
      <c r="O5205" s="190"/>
    </row>
    <row r="5206" spans="1:15">
      <c r="A5206" s="465">
        <v>5185</v>
      </c>
      <c r="B5206" s="686" t="str">
        <f>IF(Input_series!B5202="","",Input_series!B5202)</f>
        <v/>
      </c>
      <c r="C5206" s="687" t="str">
        <f>IF(Input_series!C5202="","",Input_series!C5202)</f>
        <v/>
      </c>
      <c r="D5206" s="687" t="str">
        <f>IF(Input_series!D5202="","",Input_series!D5202)</f>
        <v/>
      </c>
      <c r="E5206" s="360"/>
      <c r="F5206" s="15"/>
      <c r="G5206" s="15"/>
      <c r="H5206" s="5"/>
      <c r="I5206" s="5"/>
      <c r="J5206" s="190"/>
      <c r="K5206" s="190"/>
      <c r="L5206" s="190"/>
      <c r="M5206" s="190"/>
      <c r="N5206" s="190"/>
      <c r="O5206" s="190"/>
    </row>
    <row r="5207" spans="1:15">
      <c r="A5207" s="465">
        <v>5186</v>
      </c>
      <c r="B5207" s="686" t="str">
        <f>IF(Input_series!B5203="","",Input_series!B5203)</f>
        <v/>
      </c>
      <c r="C5207" s="687" t="str">
        <f>IF(Input_series!C5203="","",Input_series!C5203)</f>
        <v/>
      </c>
      <c r="D5207" s="687" t="str">
        <f>IF(Input_series!D5203="","",Input_series!D5203)</f>
        <v/>
      </c>
      <c r="E5207" s="360"/>
      <c r="F5207" s="15"/>
      <c r="G5207" s="15"/>
      <c r="H5207" s="5"/>
      <c r="I5207" s="5"/>
      <c r="J5207" s="190"/>
      <c r="K5207" s="190"/>
      <c r="L5207" s="190"/>
      <c r="M5207" s="190"/>
      <c r="N5207" s="190"/>
      <c r="O5207" s="190"/>
    </row>
    <row r="5208" spans="1:15">
      <c r="A5208" s="465">
        <v>5187</v>
      </c>
      <c r="B5208" s="686" t="str">
        <f>IF(Input_series!B5204="","",Input_series!B5204)</f>
        <v/>
      </c>
      <c r="C5208" s="687" t="str">
        <f>IF(Input_series!C5204="","",Input_series!C5204)</f>
        <v/>
      </c>
      <c r="D5208" s="687" t="str">
        <f>IF(Input_series!D5204="","",Input_series!D5204)</f>
        <v/>
      </c>
      <c r="E5208" s="360"/>
      <c r="F5208" s="15"/>
      <c r="G5208" s="15"/>
      <c r="H5208" s="5"/>
      <c r="I5208" s="5"/>
      <c r="J5208" s="190"/>
      <c r="K5208" s="190"/>
      <c r="L5208" s="190"/>
      <c r="M5208" s="190"/>
      <c r="N5208" s="190"/>
      <c r="O5208" s="190"/>
    </row>
    <row r="5209" spans="1:15">
      <c r="A5209" s="465">
        <v>5188</v>
      </c>
      <c r="B5209" s="686" t="str">
        <f>IF(Input_series!B5205="","",Input_series!B5205)</f>
        <v/>
      </c>
      <c r="C5209" s="687" t="str">
        <f>IF(Input_series!C5205="","",Input_series!C5205)</f>
        <v/>
      </c>
      <c r="D5209" s="687" t="str">
        <f>IF(Input_series!D5205="","",Input_series!D5205)</f>
        <v/>
      </c>
      <c r="E5209" s="360"/>
      <c r="F5209" s="15"/>
      <c r="G5209" s="15"/>
      <c r="H5209" s="5"/>
      <c r="I5209" s="5"/>
      <c r="J5209" s="190"/>
      <c r="K5209" s="190"/>
      <c r="L5209" s="190"/>
      <c r="M5209" s="190"/>
      <c r="N5209" s="190"/>
      <c r="O5209" s="190"/>
    </row>
    <row r="5210" spans="1:15">
      <c r="A5210" s="465">
        <v>5189</v>
      </c>
      <c r="B5210" s="686" t="str">
        <f>IF(Input_series!B5206="","",Input_series!B5206)</f>
        <v/>
      </c>
      <c r="C5210" s="687" t="str">
        <f>IF(Input_series!C5206="","",Input_series!C5206)</f>
        <v/>
      </c>
      <c r="D5210" s="687" t="str">
        <f>IF(Input_series!D5206="","",Input_series!D5206)</f>
        <v/>
      </c>
      <c r="E5210" s="360"/>
      <c r="F5210" s="15"/>
      <c r="G5210" s="15"/>
      <c r="H5210" s="5"/>
      <c r="I5210" s="5"/>
      <c r="J5210" s="190"/>
      <c r="K5210" s="190"/>
      <c r="L5210" s="190"/>
      <c r="M5210" s="190"/>
      <c r="N5210" s="190"/>
      <c r="O5210" s="190"/>
    </row>
    <row r="5211" spans="1:15">
      <c r="A5211" s="465">
        <v>5190</v>
      </c>
      <c r="B5211" s="686" t="str">
        <f>IF(Input_series!B5207="","",Input_series!B5207)</f>
        <v/>
      </c>
      <c r="C5211" s="687" t="str">
        <f>IF(Input_series!C5207="","",Input_series!C5207)</f>
        <v/>
      </c>
      <c r="D5211" s="687" t="str">
        <f>IF(Input_series!D5207="","",Input_series!D5207)</f>
        <v/>
      </c>
      <c r="E5211" s="360"/>
      <c r="F5211" s="15"/>
      <c r="G5211" s="15"/>
      <c r="H5211" s="5"/>
      <c r="I5211" s="5"/>
      <c r="J5211" s="190"/>
      <c r="K5211" s="190"/>
      <c r="L5211" s="190"/>
      <c r="M5211" s="190"/>
      <c r="N5211" s="190"/>
      <c r="O5211" s="190"/>
    </row>
    <row r="5212" spans="1:15">
      <c r="A5212" s="465">
        <v>5191</v>
      </c>
      <c r="B5212" s="686" t="str">
        <f>IF(Input_series!B5208="","",Input_series!B5208)</f>
        <v/>
      </c>
      <c r="C5212" s="687" t="str">
        <f>IF(Input_series!C5208="","",Input_series!C5208)</f>
        <v/>
      </c>
      <c r="D5212" s="687" t="str">
        <f>IF(Input_series!D5208="","",Input_series!D5208)</f>
        <v/>
      </c>
      <c r="E5212" s="360"/>
      <c r="F5212" s="15"/>
      <c r="G5212" s="15"/>
      <c r="H5212" s="5"/>
      <c r="I5212" s="5"/>
      <c r="J5212" s="190"/>
      <c r="K5212" s="190"/>
      <c r="L5212" s="190"/>
      <c r="M5212" s="190"/>
      <c r="N5212" s="190"/>
      <c r="O5212" s="190"/>
    </row>
    <row r="5213" spans="1:15">
      <c r="A5213" s="465">
        <v>5192</v>
      </c>
      <c r="B5213" s="686" t="str">
        <f>IF(Input_series!B5209="","",Input_series!B5209)</f>
        <v/>
      </c>
      <c r="C5213" s="687" t="str">
        <f>IF(Input_series!C5209="","",Input_series!C5209)</f>
        <v/>
      </c>
      <c r="D5213" s="687" t="str">
        <f>IF(Input_series!D5209="","",Input_series!D5209)</f>
        <v/>
      </c>
      <c r="E5213" s="360"/>
      <c r="F5213" s="15"/>
      <c r="G5213" s="15"/>
      <c r="H5213" s="5"/>
      <c r="I5213" s="5"/>
      <c r="J5213" s="190"/>
      <c r="K5213" s="190"/>
      <c r="L5213" s="190"/>
      <c r="M5213" s="190"/>
      <c r="N5213" s="190"/>
      <c r="O5213" s="190"/>
    </row>
    <row r="5214" spans="1:15">
      <c r="A5214" s="465">
        <v>5193</v>
      </c>
      <c r="B5214" s="686" t="str">
        <f>IF(Input_series!B5210="","",Input_series!B5210)</f>
        <v/>
      </c>
      <c r="C5214" s="687" t="str">
        <f>IF(Input_series!C5210="","",Input_series!C5210)</f>
        <v/>
      </c>
      <c r="D5214" s="687" t="str">
        <f>IF(Input_series!D5210="","",Input_series!D5210)</f>
        <v/>
      </c>
      <c r="E5214" s="360"/>
      <c r="F5214" s="15"/>
      <c r="G5214" s="15"/>
      <c r="H5214" s="5"/>
      <c r="I5214" s="5"/>
      <c r="J5214" s="190"/>
      <c r="K5214" s="190"/>
      <c r="L5214" s="190"/>
      <c r="M5214" s="190"/>
      <c r="N5214" s="190"/>
      <c r="O5214" s="190"/>
    </row>
    <row r="5215" spans="1:15">
      <c r="A5215" s="465">
        <v>5194</v>
      </c>
      <c r="B5215" s="686" t="str">
        <f>IF(Input_series!B5211="","",Input_series!B5211)</f>
        <v/>
      </c>
      <c r="C5215" s="687" t="str">
        <f>IF(Input_series!C5211="","",Input_series!C5211)</f>
        <v/>
      </c>
      <c r="D5215" s="687" t="str">
        <f>IF(Input_series!D5211="","",Input_series!D5211)</f>
        <v/>
      </c>
      <c r="E5215" s="360"/>
      <c r="F5215" s="15"/>
      <c r="G5215" s="15"/>
      <c r="H5215" s="5"/>
      <c r="I5215" s="5"/>
      <c r="J5215" s="190"/>
      <c r="K5215" s="190"/>
      <c r="L5215" s="190"/>
      <c r="M5215" s="190"/>
      <c r="N5215" s="190"/>
      <c r="O5215" s="190"/>
    </row>
    <row r="5216" spans="1:15">
      <c r="A5216" s="465">
        <v>5195</v>
      </c>
      <c r="B5216" s="686" t="str">
        <f>IF(Input_series!B5212="","",Input_series!B5212)</f>
        <v/>
      </c>
      <c r="C5216" s="687" t="str">
        <f>IF(Input_series!C5212="","",Input_series!C5212)</f>
        <v/>
      </c>
      <c r="D5216" s="687" t="str">
        <f>IF(Input_series!D5212="","",Input_series!D5212)</f>
        <v/>
      </c>
      <c r="E5216" s="360"/>
      <c r="F5216" s="15"/>
      <c r="G5216" s="15"/>
      <c r="H5216" s="5"/>
      <c r="I5216" s="5"/>
      <c r="J5216" s="190"/>
      <c r="K5216" s="190"/>
      <c r="L5216" s="190"/>
      <c r="M5216" s="190"/>
      <c r="N5216" s="190"/>
      <c r="O5216" s="190"/>
    </row>
    <row r="5217" spans="1:15">
      <c r="A5217" s="465">
        <v>5196</v>
      </c>
      <c r="B5217" s="686" t="str">
        <f>IF(Input_series!B5213="","",Input_series!B5213)</f>
        <v/>
      </c>
      <c r="C5217" s="687" t="str">
        <f>IF(Input_series!C5213="","",Input_series!C5213)</f>
        <v/>
      </c>
      <c r="D5217" s="687" t="str">
        <f>IF(Input_series!D5213="","",Input_series!D5213)</f>
        <v/>
      </c>
      <c r="E5217" s="360"/>
      <c r="F5217" s="15"/>
      <c r="G5217" s="15"/>
      <c r="H5217" s="5"/>
      <c r="I5217" s="5"/>
      <c r="J5217" s="190"/>
      <c r="K5217" s="190"/>
      <c r="L5217" s="190"/>
      <c r="M5217" s="190"/>
      <c r="N5217" s="190"/>
      <c r="O5217" s="190"/>
    </row>
    <row r="5218" spans="1:15">
      <c r="A5218" s="465">
        <v>5197</v>
      </c>
      <c r="B5218" s="686" t="str">
        <f>IF(Input_series!B5214="","",Input_series!B5214)</f>
        <v/>
      </c>
      <c r="C5218" s="687" t="str">
        <f>IF(Input_series!C5214="","",Input_series!C5214)</f>
        <v/>
      </c>
      <c r="D5218" s="687" t="str">
        <f>IF(Input_series!D5214="","",Input_series!D5214)</f>
        <v/>
      </c>
      <c r="E5218" s="360"/>
      <c r="F5218" s="15"/>
      <c r="G5218" s="15"/>
      <c r="H5218" s="5"/>
      <c r="I5218" s="5"/>
      <c r="J5218" s="190"/>
      <c r="K5218" s="190"/>
      <c r="L5218" s="190"/>
      <c r="M5218" s="190"/>
      <c r="N5218" s="190"/>
      <c r="O5218" s="190"/>
    </row>
    <row r="5219" spans="1:15">
      <c r="A5219" s="465">
        <v>5198</v>
      </c>
      <c r="B5219" s="686" t="str">
        <f>IF(Input_series!B5215="","",Input_series!B5215)</f>
        <v/>
      </c>
      <c r="C5219" s="687" t="str">
        <f>IF(Input_series!C5215="","",Input_series!C5215)</f>
        <v/>
      </c>
      <c r="D5219" s="687" t="str">
        <f>IF(Input_series!D5215="","",Input_series!D5215)</f>
        <v/>
      </c>
      <c r="E5219" s="360"/>
      <c r="F5219" s="15"/>
      <c r="G5219" s="15"/>
      <c r="H5219" s="5"/>
      <c r="I5219" s="5"/>
      <c r="J5219" s="190"/>
      <c r="K5219" s="190"/>
      <c r="L5219" s="190"/>
      <c r="M5219" s="190"/>
      <c r="N5219" s="190"/>
      <c r="O5219" s="190"/>
    </row>
    <row r="5220" spans="1:15">
      <c r="A5220" s="465">
        <v>5199</v>
      </c>
      <c r="B5220" s="686" t="str">
        <f>IF(Input_series!B5216="","",Input_series!B5216)</f>
        <v/>
      </c>
      <c r="C5220" s="687" t="str">
        <f>IF(Input_series!C5216="","",Input_series!C5216)</f>
        <v/>
      </c>
      <c r="D5220" s="687" t="str">
        <f>IF(Input_series!D5216="","",Input_series!D5216)</f>
        <v/>
      </c>
      <c r="E5220" s="360"/>
      <c r="F5220" s="15"/>
      <c r="G5220" s="15"/>
      <c r="H5220" s="5"/>
      <c r="I5220" s="5"/>
      <c r="J5220" s="190"/>
      <c r="K5220" s="190"/>
      <c r="L5220" s="190"/>
      <c r="M5220" s="190"/>
      <c r="N5220" s="190"/>
      <c r="O5220" s="190"/>
    </row>
    <row r="5221" spans="1:15">
      <c r="A5221" s="465">
        <v>5200</v>
      </c>
      <c r="B5221" s="686" t="str">
        <f>IF(Input_series!B5217="","",Input_series!B5217)</f>
        <v/>
      </c>
      <c r="C5221" s="687" t="str">
        <f>IF(Input_series!C5217="","",Input_series!C5217)</f>
        <v/>
      </c>
      <c r="D5221" s="687" t="str">
        <f>IF(Input_series!D5217="","",Input_series!D5217)</f>
        <v/>
      </c>
      <c r="E5221" s="360"/>
      <c r="F5221" s="15"/>
      <c r="G5221" s="15"/>
      <c r="H5221" s="5"/>
      <c r="I5221" s="5"/>
      <c r="J5221" s="190"/>
      <c r="K5221" s="190"/>
      <c r="L5221" s="190"/>
      <c r="M5221" s="190"/>
      <c r="N5221" s="190"/>
      <c r="O5221" s="190"/>
    </row>
    <row r="5222" spans="1:15">
      <c r="A5222" s="465">
        <v>5201</v>
      </c>
      <c r="B5222" s="686" t="str">
        <f>IF(Input_series!B5218="","",Input_series!B5218)</f>
        <v/>
      </c>
      <c r="C5222" s="687" t="str">
        <f>IF(Input_series!C5218="","",Input_series!C5218)</f>
        <v/>
      </c>
      <c r="D5222" s="687" t="str">
        <f>IF(Input_series!D5218="","",Input_series!D5218)</f>
        <v/>
      </c>
      <c r="E5222" s="360"/>
      <c r="F5222" s="15"/>
      <c r="G5222" s="15"/>
      <c r="H5222" s="5"/>
      <c r="I5222" s="5"/>
      <c r="J5222" s="190"/>
      <c r="K5222" s="190"/>
      <c r="L5222" s="190"/>
      <c r="M5222" s="190"/>
      <c r="N5222" s="190"/>
      <c r="O5222" s="190"/>
    </row>
    <row r="5223" spans="1:15">
      <c r="A5223" s="465">
        <v>5202</v>
      </c>
      <c r="B5223" s="686" t="str">
        <f>IF(Input_series!B5219="","",Input_series!B5219)</f>
        <v/>
      </c>
      <c r="C5223" s="687" t="str">
        <f>IF(Input_series!C5219="","",Input_series!C5219)</f>
        <v/>
      </c>
      <c r="D5223" s="687" t="str">
        <f>IF(Input_series!D5219="","",Input_series!D5219)</f>
        <v/>
      </c>
      <c r="E5223" s="360"/>
      <c r="F5223" s="15"/>
      <c r="G5223" s="15"/>
      <c r="H5223" s="5"/>
      <c r="I5223" s="5"/>
      <c r="J5223" s="190"/>
      <c r="K5223" s="190"/>
      <c r="L5223" s="190"/>
      <c r="M5223" s="190"/>
      <c r="N5223" s="190"/>
      <c r="O5223" s="190"/>
    </row>
    <row r="5224" spans="1:15">
      <c r="A5224" s="465">
        <v>5203</v>
      </c>
      <c r="B5224" s="686" t="str">
        <f>IF(Input_series!B5220="","",Input_series!B5220)</f>
        <v/>
      </c>
      <c r="C5224" s="687" t="str">
        <f>IF(Input_series!C5220="","",Input_series!C5220)</f>
        <v/>
      </c>
      <c r="D5224" s="687" t="str">
        <f>IF(Input_series!D5220="","",Input_series!D5220)</f>
        <v/>
      </c>
      <c r="E5224" s="360"/>
      <c r="F5224" s="15"/>
      <c r="G5224" s="15"/>
      <c r="H5224" s="5"/>
      <c r="I5224" s="5"/>
      <c r="J5224" s="190"/>
      <c r="K5224" s="190"/>
      <c r="L5224" s="190"/>
      <c r="M5224" s="190"/>
      <c r="N5224" s="190"/>
      <c r="O5224" s="190"/>
    </row>
    <row r="5225" spans="1:15">
      <c r="A5225" s="465">
        <v>5204</v>
      </c>
      <c r="B5225" s="686" t="str">
        <f>IF(Input_series!B5221="","",Input_series!B5221)</f>
        <v/>
      </c>
      <c r="C5225" s="687" t="str">
        <f>IF(Input_series!C5221="","",Input_series!C5221)</f>
        <v/>
      </c>
      <c r="D5225" s="687" t="str">
        <f>IF(Input_series!D5221="","",Input_series!D5221)</f>
        <v/>
      </c>
      <c r="E5225" s="360"/>
      <c r="F5225" s="15"/>
      <c r="G5225" s="15"/>
      <c r="H5225" s="5"/>
      <c r="I5225" s="5"/>
      <c r="J5225" s="190"/>
      <c r="K5225" s="190"/>
      <c r="L5225" s="190"/>
      <c r="M5225" s="190"/>
      <c r="N5225" s="190"/>
      <c r="O5225" s="190"/>
    </row>
    <row r="5226" spans="1:15">
      <c r="A5226" s="465">
        <v>5205</v>
      </c>
      <c r="B5226" s="686" t="str">
        <f>IF(Input_series!B5222="","",Input_series!B5222)</f>
        <v/>
      </c>
      <c r="C5226" s="687" t="str">
        <f>IF(Input_series!C5222="","",Input_series!C5222)</f>
        <v/>
      </c>
      <c r="D5226" s="687" t="str">
        <f>IF(Input_series!D5222="","",Input_series!D5222)</f>
        <v/>
      </c>
      <c r="E5226" s="360"/>
      <c r="F5226" s="15"/>
      <c r="G5226" s="15"/>
      <c r="H5226" s="5"/>
      <c r="I5226" s="5"/>
      <c r="J5226" s="190"/>
      <c r="K5226" s="190"/>
      <c r="L5226" s="190"/>
      <c r="M5226" s="190"/>
      <c r="N5226" s="190"/>
      <c r="O5226" s="190"/>
    </row>
    <row r="5227" spans="1:15">
      <c r="A5227" s="465">
        <v>5206</v>
      </c>
      <c r="B5227" s="686" t="str">
        <f>IF(Input_series!B5223="","",Input_series!B5223)</f>
        <v/>
      </c>
      <c r="C5227" s="687" t="str">
        <f>IF(Input_series!C5223="","",Input_series!C5223)</f>
        <v/>
      </c>
      <c r="D5227" s="687" t="str">
        <f>IF(Input_series!D5223="","",Input_series!D5223)</f>
        <v/>
      </c>
      <c r="E5227" s="360"/>
      <c r="F5227" s="15"/>
      <c r="G5227" s="15"/>
      <c r="H5227" s="5"/>
      <c r="I5227" s="5"/>
      <c r="J5227" s="190"/>
      <c r="K5227" s="190"/>
      <c r="L5227" s="190"/>
      <c r="M5227" s="190"/>
      <c r="N5227" s="190"/>
      <c r="O5227" s="190"/>
    </row>
    <row r="5228" spans="1:15">
      <c r="A5228" s="465">
        <v>5207</v>
      </c>
      <c r="B5228" s="686" t="str">
        <f>IF(Input_series!B5224="","",Input_series!B5224)</f>
        <v/>
      </c>
      <c r="C5228" s="687" t="str">
        <f>IF(Input_series!C5224="","",Input_series!C5224)</f>
        <v/>
      </c>
      <c r="D5228" s="687" t="str">
        <f>IF(Input_series!D5224="","",Input_series!D5224)</f>
        <v/>
      </c>
      <c r="E5228" s="360"/>
      <c r="F5228" s="15"/>
      <c r="G5228" s="15"/>
      <c r="H5228" s="5"/>
      <c r="I5228" s="5"/>
      <c r="J5228" s="190"/>
      <c r="K5228" s="190"/>
      <c r="L5228" s="190"/>
      <c r="M5228" s="190"/>
      <c r="N5228" s="190"/>
      <c r="O5228" s="190"/>
    </row>
    <row r="5229" spans="1:15">
      <c r="A5229" s="465">
        <v>5208</v>
      </c>
      <c r="B5229" s="686" t="str">
        <f>IF(Input_series!B5225="","",Input_series!B5225)</f>
        <v/>
      </c>
      <c r="C5229" s="687" t="str">
        <f>IF(Input_series!C5225="","",Input_series!C5225)</f>
        <v/>
      </c>
      <c r="D5229" s="687" t="str">
        <f>IF(Input_series!D5225="","",Input_series!D5225)</f>
        <v/>
      </c>
      <c r="E5229" s="360"/>
      <c r="F5229" s="15"/>
      <c r="G5229" s="15"/>
      <c r="H5229" s="5"/>
      <c r="I5229" s="5"/>
      <c r="J5229" s="190"/>
      <c r="K5229" s="190"/>
      <c r="L5229" s="190"/>
      <c r="M5229" s="190"/>
      <c r="N5229" s="190"/>
      <c r="O5229" s="190"/>
    </row>
    <row r="5230" spans="1:15">
      <c r="A5230" s="465">
        <v>5209</v>
      </c>
      <c r="B5230" s="686" t="str">
        <f>IF(Input_series!B5226="","",Input_series!B5226)</f>
        <v/>
      </c>
      <c r="C5230" s="687" t="str">
        <f>IF(Input_series!C5226="","",Input_series!C5226)</f>
        <v/>
      </c>
      <c r="D5230" s="687" t="str">
        <f>IF(Input_series!D5226="","",Input_series!D5226)</f>
        <v/>
      </c>
      <c r="E5230" s="360"/>
      <c r="F5230" s="15"/>
      <c r="G5230" s="15"/>
      <c r="H5230" s="5"/>
      <c r="I5230" s="5"/>
      <c r="J5230" s="190"/>
      <c r="K5230" s="190"/>
      <c r="L5230" s="190"/>
      <c r="M5230" s="190"/>
      <c r="N5230" s="190"/>
      <c r="O5230" s="190"/>
    </row>
    <row r="5231" spans="1:15">
      <c r="A5231" s="465">
        <v>5210</v>
      </c>
      <c r="B5231" s="686" t="str">
        <f>IF(Input_series!B5227="","",Input_series!B5227)</f>
        <v/>
      </c>
      <c r="C5231" s="687" t="str">
        <f>IF(Input_series!C5227="","",Input_series!C5227)</f>
        <v/>
      </c>
      <c r="D5231" s="687" t="str">
        <f>IF(Input_series!D5227="","",Input_series!D5227)</f>
        <v/>
      </c>
      <c r="E5231" s="360"/>
      <c r="F5231" s="15"/>
      <c r="G5231" s="15"/>
      <c r="H5231" s="5"/>
      <c r="I5231" s="5"/>
      <c r="J5231" s="190"/>
      <c r="K5231" s="190"/>
      <c r="L5231" s="190"/>
      <c r="M5231" s="190"/>
      <c r="N5231" s="190"/>
      <c r="O5231" s="190"/>
    </row>
    <row r="5232" spans="1:15">
      <c r="A5232" s="465">
        <v>5211</v>
      </c>
      <c r="B5232" s="686" t="str">
        <f>IF(Input_series!B5228="","",Input_series!B5228)</f>
        <v/>
      </c>
      <c r="C5232" s="687" t="str">
        <f>IF(Input_series!C5228="","",Input_series!C5228)</f>
        <v/>
      </c>
      <c r="D5232" s="687" t="str">
        <f>IF(Input_series!D5228="","",Input_series!D5228)</f>
        <v/>
      </c>
      <c r="E5232" s="360"/>
      <c r="F5232" s="15"/>
      <c r="G5232" s="15"/>
      <c r="H5232" s="5"/>
      <c r="I5232" s="5"/>
      <c r="J5232" s="190"/>
      <c r="K5232" s="190"/>
      <c r="L5232" s="190"/>
      <c r="M5232" s="190"/>
      <c r="N5232" s="190"/>
      <c r="O5232" s="190"/>
    </row>
    <row r="5233" spans="1:15">
      <c r="A5233" s="465">
        <v>5212</v>
      </c>
      <c r="B5233" s="686" t="str">
        <f>IF(Input_series!B5229="","",Input_series!B5229)</f>
        <v/>
      </c>
      <c r="C5233" s="687" t="str">
        <f>IF(Input_series!C5229="","",Input_series!C5229)</f>
        <v/>
      </c>
      <c r="D5233" s="687" t="str">
        <f>IF(Input_series!D5229="","",Input_series!D5229)</f>
        <v/>
      </c>
      <c r="E5233" s="360"/>
      <c r="F5233" s="15"/>
      <c r="G5233" s="15"/>
      <c r="H5233" s="5"/>
      <c r="I5233" s="5"/>
      <c r="J5233" s="190"/>
      <c r="K5233" s="190"/>
      <c r="L5233" s="190"/>
      <c r="M5233" s="190"/>
      <c r="N5233" s="190"/>
      <c r="O5233" s="190"/>
    </row>
    <row r="5234" spans="1:15">
      <c r="A5234" s="465">
        <v>5213</v>
      </c>
      <c r="B5234" s="686" t="str">
        <f>IF(Input_series!B5230="","",Input_series!B5230)</f>
        <v/>
      </c>
      <c r="C5234" s="687" t="str">
        <f>IF(Input_series!C5230="","",Input_series!C5230)</f>
        <v/>
      </c>
      <c r="D5234" s="687" t="str">
        <f>IF(Input_series!D5230="","",Input_series!D5230)</f>
        <v/>
      </c>
      <c r="E5234" s="360"/>
      <c r="F5234" s="15"/>
      <c r="G5234" s="15"/>
      <c r="H5234" s="5"/>
      <c r="I5234" s="5"/>
      <c r="J5234" s="190"/>
      <c r="K5234" s="190"/>
      <c r="L5234" s="190"/>
      <c r="M5234" s="190"/>
      <c r="N5234" s="190"/>
      <c r="O5234" s="190"/>
    </row>
    <row r="5235" spans="1:15">
      <c r="A5235" s="465">
        <v>5214</v>
      </c>
      <c r="B5235" s="686" t="str">
        <f>IF(Input_series!B5231="","",Input_series!B5231)</f>
        <v/>
      </c>
      <c r="C5235" s="687" t="str">
        <f>IF(Input_series!C5231="","",Input_series!C5231)</f>
        <v/>
      </c>
      <c r="D5235" s="687" t="str">
        <f>IF(Input_series!D5231="","",Input_series!D5231)</f>
        <v/>
      </c>
      <c r="E5235" s="360"/>
      <c r="F5235" s="15"/>
      <c r="G5235" s="15"/>
      <c r="H5235" s="5"/>
      <c r="I5235" s="5"/>
      <c r="J5235" s="190"/>
      <c r="K5235" s="190"/>
      <c r="L5235" s="190"/>
      <c r="M5235" s="190"/>
      <c r="N5235" s="190"/>
      <c r="O5235" s="190"/>
    </row>
    <row r="5236" spans="1:15">
      <c r="A5236" s="465">
        <v>5215</v>
      </c>
      <c r="B5236" s="686" t="str">
        <f>IF(Input_series!B5232="","",Input_series!B5232)</f>
        <v/>
      </c>
      <c r="C5236" s="687" t="str">
        <f>IF(Input_series!C5232="","",Input_series!C5232)</f>
        <v/>
      </c>
      <c r="D5236" s="687" t="str">
        <f>IF(Input_series!D5232="","",Input_series!D5232)</f>
        <v/>
      </c>
      <c r="E5236" s="360"/>
      <c r="F5236" s="15"/>
      <c r="G5236" s="15"/>
      <c r="H5236" s="5"/>
      <c r="I5236" s="5"/>
      <c r="J5236" s="190"/>
      <c r="K5236" s="190"/>
      <c r="L5236" s="190"/>
      <c r="M5236" s="190"/>
      <c r="N5236" s="190"/>
      <c r="O5236" s="190"/>
    </row>
    <row r="5237" spans="1:15">
      <c r="A5237" s="465">
        <v>5216</v>
      </c>
      <c r="B5237" s="686" t="str">
        <f>IF(Input_series!B5233="","",Input_series!B5233)</f>
        <v/>
      </c>
      <c r="C5237" s="687" t="str">
        <f>IF(Input_series!C5233="","",Input_series!C5233)</f>
        <v/>
      </c>
      <c r="D5237" s="687" t="str">
        <f>IF(Input_series!D5233="","",Input_series!D5233)</f>
        <v/>
      </c>
      <c r="E5237" s="360"/>
      <c r="F5237" s="15"/>
      <c r="G5237" s="15"/>
      <c r="H5237" s="5"/>
      <c r="I5237" s="5"/>
      <c r="J5237" s="190"/>
      <c r="K5237" s="190"/>
      <c r="L5237" s="190"/>
      <c r="M5237" s="190"/>
      <c r="N5237" s="190"/>
      <c r="O5237" s="190"/>
    </row>
    <row r="5238" spans="1:15">
      <c r="A5238" s="465">
        <v>5217</v>
      </c>
      <c r="B5238" s="686" t="str">
        <f>IF(Input_series!B5234="","",Input_series!B5234)</f>
        <v/>
      </c>
      <c r="C5238" s="687" t="str">
        <f>IF(Input_series!C5234="","",Input_series!C5234)</f>
        <v/>
      </c>
      <c r="D5238" s="687" t="str">
        <f>IF(Input_series!D5234="","",Input_series!D5234)</f>
        <v/>
      </c>
      <c r="E5238" s="360"/>
      <c r="F5238" s="15"/>
      <c r="G5238" s="15"/>
      <c r="H5238" s="5"/>
      <c r="I5238" s="5"/>
      <c r="J5238" s="190"/>
      <c r="K5238" s="190"/>
      <c r="L5238" s="190"/>
      <c r="M5238" s="190"/>
      <c r="N5238" s="190"/>
      <c r="O5238" s="190"/>
    </row>
    <row r="5239" spans="1:15">
      <c r="A5239" s="465">
        <v>5218</v>
      </c>
      <c r="B5239" s="686" t="str">
        <f>IF(Input_series!B5235="","",Input_series!B5235)</f>
        <v/>
      </c>
      <c r="C5239" s="687" t="str">
        <f>IF(Input_series!C5235="","",Input_series!C5235)</f>
        <v/>
      </c>
      <c r="D5239" s="687" t="str">
        <f>IF(Input_series!D5235="","",Input_series!D5235)</f>
        <v/>
      </c>
      <c r="E5239" s="360"/>
      <c r="F5239" s="15"/>
      <c r="G5239" s="15"/>
      <c r="H5239" s="5"/>
      <c r="I5239" s="5"/>
      <c r="J5239" s="190"/>
      <c r="K5239" s="190"/>
      <c r="L5239" s="190"/>
      <c r="M5239" s="190"/>
      <c r="N5239" s="190"/>
      <c r="O5239" s="190"/>
    </row>
    <row r="5240" spans="1:15">
      <c r="A5240" s="465">
        <v>5219</v>
      </c>
      <c r="B5240" s="686" t="str">
        <f>IF(Input_series!B5236="","",Input_series!B5236)</f>
        <v/>
      </c>
      <c r="C5240" s="687" t="str">
        <f>IF(Input_series!C5236="","",Input_series!C5236)</f>
        <v/>
      </c>
      <c r="D5240" s="687" t="str">
        <f>IF(Input_series!D5236="","",Input_series!D5236)</f>
        <v/>
      </c>
      <c r="E5240" s="360"/>
      <c r="F5240" s="15"/>
      <c r="G5240" s="15"/>
      <c r="H5240" s="5"/>
      <c r="I5240" s="5"/>
      <c r="J5240" s="190"/>
      <c r="K5240" s="190"/>
      <c r="L5240" s="190"/>
      <c r="M5240" s="190"/>
      <c r="N5240" s="190"/>
      <c r="O5240" s="190"/>
    </row>
    <row r="5241" spans="1:15">
      <c r="A5241" s="465">
        <v>5220</v>
      </c>
      <c r="B5241" s="686" t="str">
        <f>IF(Input_series!B5237="","",Input_series!B5237)</f>
        <v/>
      </c>
      <c r="C5241" s="687" t="str">
        <f>IF(Input_series!C5237="","",Input_series!C5237)</f>
        <v/>
      </c>
      <c r="D5241" s="687" t="str">
        <f>IF(Input_series!D5237="","",Input_series!D5237)</f>
        <v/>
      </c>
      <c r="E5241" s="360"/>
      <c r="F5241" s="15"/>
      <c r="G5241" s="15"/>
      <c r="H5241" s="5"/>
      <c r="I5241" s="5"/>
      <c r="J5241" s="190"/>
      <c r="K5241" s="190"/>
      <c r="L5241" s="190"/>
      <c r="M5241" s="190"/>
      <c r="N5241" s="190"/>
      <c r="O5241" s="190"/>
    </row>
    <row r="5242" spans="1:15">
      <c r="A5242" s="465">
        <v>5221</v>
      </c>
      <c r="B5242" s="686" t="str">
        <f>IF(Input_series!B5238="","",Input_series!B5238)</f>
        <v/>
      </c>
      <c r="C5242" s="687" t="str">
        <f>IF(Input_series!C5238="","",Input_series!C5238)</f>
        <v/>
      </c>
      <c r="D5242" s="687" t="str">
        <f>IF(Input_series!D5238="","",Input_series!D5238)</f>
        <v/>
      </c>
      <c r="E5242" s="360"/>
      <c r="F5242" s="15"/>
      <c r="G5242" s="15"/>
      <c r="H5242" s="5"/>
      <c r="I5242" s="5"/>
      <c r="J5242" s="190"/>
      <c r="K5242" s="190"/>
      <c r="L5242" s="190"/>
      <c r="M5242" s="190"/>
      <c r="N5242" s="190"/>
      <c r="O5242" s="190"/>
    </row>
    <row r="5243" spans="1:15">
      <c r="A5243" s="465">
        <v>5222</v>
      </c>
      <c r="B5243" s="686" t="str">
        <f>IF(Input_series!B5239="","",Input_series!B5239)</f>
        <v/>
      </c>
      <c r="C5243" s="687" t="str">
        <f>IF(Input_series!C5239="","",Input_series!C5239)</f>
        <v/>
      </c>
      <c r="D5243" s="687" t="str">
        <f>IF(Input_series!D5239="","",Input_series!D5239)</f>
        <v/>
      </c>
      <c r="E5243" s="360"/>
      <c r="F5243" s="15"/>
      <c r="G5243" s="15"/>
      <c r="H5243" s="5"/>
      <c r="I5243" s="5"/>
      <c r="J5243" s="190"/>
      <c r="K5243" s="190"/>
      <c r="L5243" s="190"/>
      <c r="M5243" s="190"/>
      <c r="N5243" s="190"/>
      <c r="O5243" s="190"/>
    </row>
    <row r="5244" spans="1:15">
      <c r="A5244" s="465">
        <v>5223</v>
      </c>
      <c r="B5244" s="686" t="str">
        <f>IF(Input_series!B5240="","",Input_series!B5240)</f>
        <v/>
      </c>
      <c r="C5244" s="687" t="str">
        <f>IF(Input_series!C5240="","",Input_series!C5240)</f>
        <v/>
      </c>
      <c r="D5244" s="687" t="str">
        <f>IF(Input_series!D5240="","",Input_series!D5240)</f>
        <v/>
      </c>
      <c r="E5244" s="360"/>
      <c r="F5244" s="15"/>
      <c r="G5244" s="15"/>
      <c r="H5244" s="5"/>
      <c r="I5244" s="5"/>
      <c r="J5244" s="190"/>
      <c r="K5244" s="190"/>
      <c r="L5244" s="190"/>
      <c r="M5244" s="190"/>
      <c r="N5244" s="190"/>
      <c r="O5244" s="190"/>
    </row>
    <row r="5245" spans="1:15">
      <c r="A5245" s="465">
        <v>5224</v>
      </c>
      <c r="B5245" s="686" t="str">
        <f>IF(Input_series!B5241="","",Input_series!B5241)</f>
        <v/>
      </c>
      <c r="C5245" s="687" t="str">
        <f>IF(Input_series!C5241="","",Input_series!C5241)</f>
        <v/>
      </c>
      <c r="D5245" s="687" t="str">
        <f>IF(Input_series!D5241="","",Input_series!D5241)</f>
        <v/>
      </c>
      <c r="E5245" s="360"/>
      <c r="F5245" s="15"/>
      <c r="G5245" s="15"/>
      <c r="H5245" s="5"/>
      <c r="I5245" s="5"/>
      <c r="J5245" s="190"/>
      <c r="K5245" s="190"/>
      <c r="L5245" s="190"/>
      <c r="M5245" s="190"/>
      <c r="N5245" s="190"/>
      <c r="O5245" s="190"/>
    </row>
    <row r="5246" spans="1:15">
      <c r="A5246" s="465">
        <v>5225</v>
      </c>
      <c r="B5246" s="686" t="str">
        <f>IF(Input_series!B5242="","",Input_series!B5242)</f>
        <v/>
      </c>
      <c r="C5246" s="687" t="str">
        <f>IF(Input_series!C5242="","",Input_series!C5242)</f>
        <v/>
      </c>
      <c r="D5246" s="687" t="str">
        <f>IF(Input_series!D5242="","",Input_series!D5242)</f>
        <v/>
      </c>
      <c r="E5246" s="360"/>
      <c r="F5246" s="15"/>
      <c r="G5246" s="15"/>
      <c r="H5246" s="5"/>
      <c r="I5246" s="5"/>
      <c r="J5246" s="190"/>
      <c r="K5246" s="190"/>
      <c r="L5246" s="190"/>
      <c r="M5246" s="190"/>
      <c r="N5246" s="190"/>
      <c r="O5246" s="190"/>
    </row>
    <row r="5247" spans="1:15">
      <c r="A5247" s="465">
        <v>5226</v>
      </c>
      <c r="B5247" s="686" t="str">
        <f>IF(Input_series!B5243="","",Input_series!B5243)</f>
        <v/>
      </c>
      <c r="C5247" s="687" t="str">
        <f>IF(Input_series!C5243="","",Input_series!C5243)</f>
        <v/>
      </c>
      <c r="D5247" s="687" t="str">
        <f>IF(Input_series!D5243="","",Input_series!D5243)</f>
        <v/>
      </c>
      <c r="E5247" s="360"/>
      <c r="F5247" s="15"/>
      <c r="G5247" s="15"/>
      <c r="H5247" s="5"/>
      <c r="I5247" s="5"/>
      <c r="J5247" s="190"/>
      <c r="K5247" s="190"/>
      <c r="L5247" s="190"/>
      <c r="M5247" s="190"/>
      <c r="N5247" s="190"/>
      <c r="O5247" s="190"/>
    </row>
    <row r="5248" spans="1:15">
      <c r="A5248" s="465">
        <v>5227</v>
      </c>
      <c r="B5248" s="686" t="str">
        <f>IF(Input_series!B5244="","",Input_series!B5244)</f>
        <v/>
      </c>
      <c r="C5248" s="687" t="str">
        <f>IF(Input_series!C5244="","",Input_series!C5244)</f>
        <v/>
      </c>
      <c r="D5248" s="687" t="str">
        <f>IF(Input_series!D5244="","",Input_series!D5244)</f>
        <v/>
      </c>
      <c r="E5248" s="360"/>
      <c r="F5248" s="15"/>
      <c r="G5248" s="15"/>
      <c r="H5248" s="5"/>
      <c r="I5248" s="5"/>
      <c r="J5248" s="190"/>
      <c r="K5248" s="190"/>
      <c r="L5248" s="190"/>
      <c r="M5248" s="190"/>
      <c r="N5248" s="190"/>
      <c r="O5248" s="190"/>
    </row>
    <row r="5249" spans="1:15">
      <c r="A5249" s="465">
        <v>5228</v>
      </c>
      <c r="B5249" s="686" t="str">
        <f>IF(Input_series!B5245="","",Input_series!B5245)</f>
        <v/>
      </c>
      <c r="C5249" s="687" t="str">
        <f>IF(Input_series!C5245="","",Input_series!C5245)</f>
        <v/>
      </c>
      <c r="D5249" s="687" t="str">
        <f>IF(Input_series!D5245="","",Input_series!D5245)</f>
        <v/>
      </c>
      <c r="E5249" s="360"/>
      <c r="F5249" s="15"/>
      <c r="G5249" s="15"/>
      <c r="H5249" s="5"/>
      <c r="I5249" s="5"/>
      <c r="J5249" s="190"/>
      <c r="K5249" s="190"/>
      <c r="L5249" s="190"/>
      <c r="M5249" s="190"/>
      <c r="N5249" s="190"/>
      <c r="O5249" s="190"/>
    </row>
    <row r="5250" spans="1:15">
      <c r="A5250" s="465">
        <v>5229</v>
      </c>
      <c r="B5250" s="686" t="str">
        <f>IF(Input_series!B5246="","",Input_series!B5246)</f>
        <v/>
      </c>
      <c r="C5250" s="687" t="str">
        <f>IF(Input_series!C5246="","",Input_series!C5246)</f>
        <v/>
      </c>
      <c r="D5250" s="687" t="str">
        <f>IF(Input_series!D5246="","",Input_series!D5246)</f>
        <v/>
      </c>
      <c r="E5250" s="360"/>
      <c r="F5250" s="15"/>
      <c r="G5250" s="15"/>
      <c r="H5250" s="5"/>
      <c r="I5250" s="5"/>
      <c r="J5250" s="190"/>
      <c r="K5250" s="190"/>
      <c r="L5250" s="190"/>
      <c r="M5250" s="190"/>
      <c r="N5250" s="190"/>
      <c r="O5250" s="190"/>
    </row>
    <row r="5251" spans="1:15">
      <c r="A5251" s="465">
        <v>5230</v>
      </c>
      <c r="B5251" s="686" t="str">
        <f>IF(Input_series!B5247="","",Input_series!B5247)</f>
        <v/>
      </c>
      <c r="C5251" s="687" t="str">
        <f>IF(Input_series!C5247="","",Input_series!C5247)</f>
        <v/>
      </c>
      <c r="D5251" s="687" t="str">
        <f>IF(Input_series!D5247="","",Input_series!D5247)</f>
        <v/>
      </c>
      <c r="E5251" s="360"/>
      <c r="F5251" s="15"/>
      <c r="G5251" s="15"/>
      <c r="H5251" s="5"/>
      <c r="I5251" s="5"/>
      <c r="J5251" s="190"/>
      <c r="K5251" s="190"/>
      <c r="L5251" s="190"/>
      <c r="M5251" s="190"/>
      <c r="N5251" s="190"/>
      <c r="O5251" s="190"/>
    </row>
    <row r="5252" spans="1:15">
      <c r="A5252" s="465">
        <v>5231</v>
      </c>
      <c r="B5252" s="686" t="str">
        <f>IF(Input_series!B5248="","",Input_series!B5248)</f>
        <v/>
      </c>
      <c r="C5252" s="687" t="str">
        <f>IF(Input_series!C5248="","",Input_series!C5248)</f>
        <v/>
      </c>
      <c r="D5252" s="687" t="str">
        <f>IF(Input_series!D5248="","",Input_series!D5248)</f>
        <v/>
      </c>
      <c r="E5252" s="360"/>
      <c r="F5252" s="15"/>
      <c r="G5252" s="15"/>
      <c r="H5252" s="5"/>
      <c r="I5252" s="5"/>
      <c r="J5252" s="190"/>
      <c r="K5252" s="190"/>
      <c r="L5252" s="190"/>
      <c r="M5252" s="190"/>
      <c r="N5252" s="190"/>
      <c r="O5252" s="190"/>
    </row>
    <row r="5253" spans="1:15">
      <c r="A5253" s="465">
        <v>5232</v>
      </c>
      <c r="B5253" s="686" t="str">
        <f>IF(Input_series!B5249="","",Input_series!B5249)</f>
        <v/>
      </c>
      <c r="C5253" s="687" t="str">
        <f>IF(Input_series!C5249="","",Input_series!C5249)</f>
        <v/>
      </c>
      <c r="D5253" s="687" t="str">
        <f>IF(Input_series!D5249="","",Input_series!D5249)</f>
        <v/>
      </c>
      <c r="E5253" s="360"/>
      <c r="F5253" s="15"/>
      <c r="G5253" s="15"/>
      <c r="H5253" s="5"/>
      <c r="I5253" s="5"/>
      <c r="J5253" s="190"/>
      <c r="K5253" s="190"/>
      <c r="L5253" s="190"/>
      <c r="M5253" s="190"/>
      <c r="N5253" s="190"/>
      <c r="O5253" s="190"/>
    </row>
    <row r="5254" spans="1:15">
      <c r="A5254" s="465">
        <v>5233</v>
      </c>
      <c r="B5254" s="686" t="str">
        <f>IF(Input_series!B5250="","",Input_series!B5250)</f>
        <v/>
      </c>
      <c r="C5254" s="687" t="str">
        <f>IF(Input_series!C5250="","",Input_series!C5250)</f>
        <v/>
      </c>
      <c r="D5254" s="687" t="str">
        <f>IF(Input_series!D5250="","",Input_series!D5250)</f>
        <v/>
      </c>
      <c r="E5254" s="360"/>
      <c r="F5254" s="15"/>
      <c r="G5254" s="15"/>
      <c r="H5254" s="5"/>
      <c r="I5254" s="5"/>
      <c r="J5254" s="190"/>
      <c r="K5254" s="190"/>
      <c r="L5254" s="190"/>
      <c r="M5254" s="190"/>
      <c r="N5254" s="190"/>
      <c r="O5254" s="190"/>
    </row>
    <row r="5255" spans="1:15">
      <c r="A5255" s="465">
        <v>5234</v>
      </c>
      <c r="B5255" s="686" t="str">
        <f>IF(Input_series!B5251="","",Input_series!B5251)</f>
        <v/>
      </c>
      <c r="C5255" s="687" t="str">
        <f>IF(Input_series!C5251="","",Input_series!C5251)</f>
        <v/>
      </c>
      <c r="D5255" s="687" t="str">
        <f>IF(Input_series!D5251="","",Input_series!D5251)</f>
        <v/>
      </c>
      <c r="E5255" s="360"/>
      <c r="F5255" s="15"/>
      <c r="G5255" s="15"/>
      <c r="H5255" s="5"/>
      <c r="I5255" s="5"/>
      <c r="J5255" s="190"/>
      <c r="K5255" s="190"/>
      <c r="L5255" s="190"/>
      <c r="M5255" s="190"/>
      <c r="N5255" s="190"/>
      <c r="O5255" s="190"/>
    </row>
    <row r="5256" spans="1:15">
      <c r="A5256" s="465">
        <v>5235</v>
      </c>
      <c r="B5256" s="686" t="str">
        <f>IF(Input_series!B5252="","",Input_series!B5252)</f>
        <v/>
      </c>
      <c r="C5256" s="687" t="str">
        <f>IF(Input_series!C5252="","",Input_series!C5252)</f>
        <v/>
      </c>
      <c r="D5256" s="687" t="str">
        <f>IF(Input_series!D5252="","",Input_series!D5252)</f>
        <v/>
      </c>
      <c r="E5256" s="360"/>
      <c r="F5256" s="15"/>
      <c r="G5256" s="15"/>
      <c r="H5256" s="5"/>
      <c r="I5256" s="5"/>
      <c r="J5256" s="190"/>
      <c r="K5256" s="190"/>
      <c r="L5256" s="190"/>
      <c r="M5256" s="190"/>
      <c r="N5256" s="190"/>
      <c r="O5256" s="190"/>
    </row>
    <row r="5257" spans="1:15">
      <c r="A5257" s="465">
        <v>5236</v>
      </c>
      <c r="B5257" s="686" t="str">
        <f>IF(Input_series!B5253="","",Input_series!B5253)</f>
        <v/>
      </c>
      <c r="C5257" s="687" t="str">
        <f>IF(Input_series!C5253="","",Input_series!C5253)</f>
        <v/>
      </c>
      <c r="D5257" s="687" t="str">
        <f>IF(Input_series!D5253="","",Input_series!D5253)</f>
        <v/>
      </c>
      <c r="E5257" s="360"/>
      <c r="F5257" s="15"/>
      <c r="G5257" s="15"/>
      <c r="H5257" s="5"/>
      <c r="I5257" s="5"/>
      <c r="J5257" s="190"/>
      <c r="K5257" s="190"/>
      <c r="L5257" s="190"/>
      <c r="M5257" s="190"/>
      <c r="N5257" s="190"/>
      <c r="O5257" s="190"/>
    </row>
    <row r="5258" spans="1:15">
      <c r="A5258" s="465">
        <v>5237</v>
      </c>
      <c r="B5258" s="686" t="str">
        <f>IF(Input_series!B5254="","",Input_series!B5254)</f>
        <v/>
      </c>
      <c r="C5258" s="687" t="str">
        <f>IF(Input_series!C5254="","",Input_series!C5254)</f>
        <v/>
      </c>
      <c r="D5258" s="687" t="str">
        <f>IF(Input_series!D5254="","",Input_series!D5254)</f>
        <v/>
      </c>
      <c r="E5258" s="360"/>
      <c r="F5258" s="15"/>
      <c r="G5258" s="15"/>
      <c r="H5258" s="5"/>
      <c r="I5258" s="5"/>
      <c r="J5258" s="190"/>
      <c r="K5258" s="190"/>
      <c r="L5258" s="190"/>
      <c r="M5258" s="190"/>
      <c r="N5258" s="190"/>
      <c r="O5258" s="190"/>
    </row>
    <row r="5259" spans="1:15">
      <c r="A5259" s="465">
        <v>5238</v>
      </c>
      <c r="B5259" s="686" t="str">
        <f>IF(Input_series!B5255="","",Input_series!B5255)</f>
        <v/>
      </c>
      <c r="C5259" s="687" t="str">
        <f>IF(Input_series!C5255="","",Input_series!C5255)</f>
        <v/>
      </c>
      <c r="D5259" s="687" t="str">
        <f>IF(Input_series!D5255="","",Input_series!D5255)</f>
        <v/>
      </c>
      <c r="E5259" s="360"/>
      <c r="F5259" s="15"/>
      <c r="G5259" s="15"/>
      <c r="H5259" s="5"/>
      <c r="I5259" s="5"/>
      <c r="J5259" s="190"/>
      <c r="K5259" s="190"/>
      <c r="L5259" s="190"/>
      <c r="M5259" s="190"/>
      <c r="N5259" s="190"/>
      <c r="O5259" s="190"/>
    </row>
    <row r="5260" spans="1:15">
      <c r="A5260" s="465">
        <v>5239</v>
      </c>
      <c r="B5260" s="686" t="str">
        <f>IF(Input_series!B5256="","",Input_series!B5256)</f>
        <v/>
      </c>
      <c r="C5260" s="687" t="str">
        <f>IF(Input_series!C5256="","",Input_series!C5256)</f>
        <v/>
      </c>
      <c r="D5260" s="687" t="str">
        <f>IF(Input_series!D5256="","",Input_series!D5256)</f>
        <v/>
      </c>
      <c r="E5260" s="360"/>
      <c r="F5260" s="15"/>
      <c r="G5260" s="15"/>
      <c r="H5260" s="5"/>
      <c r="I5260" s="5"/>
      <c r="J5260" s="190"/>
      <c r="K5260" s="190"/>
      <c r="L5260" s="190"/>
      <c r="M5260" s="190"/>
      <c r="N5260" s="190"/>
      <c r="O5260" s="190"/>
    </row>
    <row r="5261" spans="1:15">
      <c r="A5261" s="465">
        <v>5240</v>
      </c>
      <c r="B5261" s="686" t="str">
        <f>IF(Input_series!B5257="","",Input_series!B5257)</f>
        <v/>
      </c>
      <c r="C5261" s="687" t="str">
        <f>IF(Input_series!C5257="","",Input_series!C5257)</f>
        <v/>
      </c>
      <c r="D5261" s="687" t="str">
        <f>IF(Input_series!D5257="","",Input_series!D5257)</f>
        <v/>
      </c>
      <c r="E5261" s="360"/>
      <c r="F5261" s="15"/>
      <c r="G5261" s="15"/>
      <c r="H5261" s="5"/>
      <c r="I5261" s="5"/>
      <c r="J5261" s="190"/>
      <c r="K5261" s="190"/>
      <c r="L5261" s="190"/>
      <c r="M5261" s="190"/>
      <c r="N5261" s="190"/>
      <c r="O5261" s="190"/>
    </row>
    <row r="5262" spans="1:15">
      <c r="A5262" s="465">
        <v>5241</v>
      </c>
      <c r="B5262" s="686" t="str">
        <f>IF(Input_series!B5258="","",Input_series!B5258)</f>
        <v/>
      </c>
      <c r="C5262" s="687" t="str">
        <f>IF(Input_series!C5258="","",Input_series!C5258)</f>
        <v/>
      </c>
      <c r="D5262" s="687" t="str">
        <f>IF(Input_series!D5258="","",Input_series!D5258)</f>
        <v/>
      </c>
      <c r="E5262" s="360"/>
      <c r="F5262" s="15"/>
      <c r="G5262" s="15"/>
      <c r="H5262" s="5"/>
      <c r="I5262" s="5"/>
      <c r="J5262" s="190"/>
      <c r="K5262" s="190"/>
      <c r="L5262" s="190"/>
      <c r="M5262" s="190"/>
      <c r="N5262" s="190"/>
      <c r="O5262" s="190"/>
    </row>
    <row r="5263" spans="1:15">
      <c r="A5263" s="465">
        <v>5242</v>
      </c>
      <c r="B5263" s="686" t="str">
        <f>IF(Input_series!B5259="","",Input_series!B5259)</f>
        <v/>
      </c>
      <c r="C5263" s="687" t="str">
        <f>IF(Input_series!C5259="","",Input_series!C5259)</f>
        <v/>
      </c>
      <c r="D5263" s="687" t="str">
        <f>IF(Input_series!D5259="","",Input_series!D5259)</f>
        <v/>
      </c>
      <c r="E5263" s="360"/>
      <c r="F5263" s="15"/>
      <c r="G5263" s="15"/>
      <c r="H5263" s="5"/>
      <c r="I5263" s="5"/>
      <c r="J5263" s="190"/>
      <c r="K5263" s="190"/>
      <c r="L5263" s="190"/>
      <c r="M5263" s="190"/>
      <c r="N5263" s="190"/>
      <c r="O5263" s="190"/>
    </row>
    <row r="5264" spans="1:15">
      <c r="A5264" s="465">
        <v>5243</v>
      </c>
      <c r="B5264" s="686" t="str">
        <f>IF(Input_series!B5260="","",Input_series!B5260)</f>
        <v/>
      </c>
      <c r="C5264" s="687" t="str">
        <f>IF(Input_series!C5260="","",Input_series!C5260)</f>
        <v/>
      </c>
      <c r="D5264" s="687" t="str">
        <f>IF(Input_series!D5260="","",Input_series!D5260)</f>
        <v/>
      </c>
      <c r="E5264" s="360"/>
      <c r="F5264" s="15"/>
      <c r="G5264" s="15"/>
      <c r="H5264" s="5"/>
      <c r="I5264" s="5"/>
      <c r="J5264" s="190"/>
      <c r="K5264" s="190"/>
      <c r="L5264" s="190"/>
      <c r="M5264" s="190"/>
      <c r="N5264" s="190"/>
      <c r="O5264" s="190"/>
    </row>
    <row r="5265" spans="1:15">
      <c r="A5265" s="465">
        <v>5244</v>
      </c>
      <c r="B5265" s="686" t="str">
        <f>IF(Input_series!B5261="","",Input_series!B5261)</f>
        <v/>
      </c>
      <c r="C5265" s="687" t="str">
        <f>IF(Input_series!C5261="","",Input_series!C5261)</f>
        <v/>
      </c>
      <c r="D5265" s="687" t="str">
        <f>IF(Input_series!D5261="","",Input_series!D5261)</f>
        <v/>
      </c>
      <c r="E5265" s="360"/>
      <c r="F5265" s="15"/>
      <c r="G5265" s="15"/>
      <c r="H5265" s="5"/>
      <c r="I5265" s="5"/>
      <c r="J5265" s="190"/>
      <c r="K5265" s="190"/>
      <c r="L5265" s="190"/>
      <c r="M5265" s="190"/>
      <c r="N5265" s="190"/>
      <c r="O5265" s="190"/>
    </row>
    <row r="5266" spans="1:15">
      <c r="A5266" s="465">
        <v>5245</v>
      </c>
      <c r="B5266" s="686" t="str">
        <f>IF(Input_series!B5262="","",Input_series!B5262)</f>
        <v/>
      </c>
      <c r="C5266" s="687" t="str">
        <f>IF(Input_series!C5262="","",Input_series!C5262)</f>
        <v/>
      </c>
      <c r="D5266" s="687" t="str">
        <f>IF(Input_series!D5262="","",Input_series!D5262)</f>
        <v/>
      </c>
      <c r="E5266" s="360"/>
      <c r="F5266" s="15"/>
      <c r="G5266" s="15"/>
      <c r="H5266" s="5"/>
      <c r="I5266" s="5"/>
      <c r="J5266" s="190"/>
      <c r="K5266" s="190"/>
      <c r="L5266" s="190"/>
      <c r="M5266" s="190"/>
      <c r="N5266" s="190"/>
      <c r="O5266" s="190"/>
    </row>
    <row r="5267" spans="1:15">
      <c r="A5267" s="465">
        <v>5246</v>
      </c>
      <c r="B5267" s="686" t="str">
        <f>IF(Input_series!B5263="","",Input_series!B5263)</f>
        <v/>
      </c>
      <c r="C5267" s="687" t="str">
        <f>IF(Input_series!C5263="","",Input_series!C5263)</f>
        <v/>
      </c>
      <c r="D5267" s="687" t="str">
        <f>IF(Input_series!D5263="","",Input_series!D5263)</f>
        <v/>
      </c>
      <c r="E5267" s="360"/>
      <c r="F5267" s="15"/>
      <c r="G5267" s="15"/>
      <c r="H5267" s="5"/>
      <c r="I5267" s="5"/>
      <c r="J5267" s="190"/>
      <c r="K5267" s="190"/>
      <c r="L5267" s="190"/>
      <c r="M5267" s="190"/>
      <c r="N5267" s="190"/>
      <c r="O5267" s="190"/>
    </row>
    <row r="5268" spans="1:15">
      <c r="A5268" s="465">
        <v>5247</v>
      </c>
      <c r="B5268" s="686" t="str">
        <f>IF(Input_series!B5264="","",Input_series!B5264)</f>
        <v/>
      </c>
      <c r="C5268" s="687" t="str">
        <f>IF(Input_series!C5264="","",Input_series!C5264)</f>
        <v/>
      </c>
      <c r="D5268" s="687" t="str">
        <f>IF(Input_series!D5264="","",Input_series!D5264)</f>
        <v/>
      </c>
      <c r="E5268" s="360"/>
      <c r="F5268" s="15"/>
      <c r="G5268" s="15"/>
      <c r="H5268" s="5"/>
      <c r="I5268" s="5"/>
      <c r="J5268" s="190"/>
      <c r="K5268" s="190"/>
      <c r="L5268" s="190"/>
      <c r="M5268" s="190"/>
      <c r="N5268" s="190"/>
      <c r="O5268" s="190"/>
    </row>
    <row r="5269" spans="1:15">
      <c r="A5269" s="465">
        <v>5248</v>
      </c>
      <c r="B5269" s="686" t="str">
        <f>IF(Input_series!B5265="","",Input_series!B5265)</f>
        <v/>
      </c>
      <c r="C5269" s="687" t="str">
        <f>IF(Input_series!C5265="","",Input_series!C5265)</f>
        <v/>
      </c>
      <c r="D5269" s="687" t="str">
        <f>IF(Input_series!D5265="","",Input_series!D5265)</f>
        <v/>
      </c>
      <c r="E5269" s="360"/>
      <c r="F5269" s="15"/>
      <c r="G5269" s="15"/>
      <c r="H5269" s="5"/>
      <c r="I5269" s="5"/>
      <c r="J5269" s="190"/>
      <c r="K5269" s="190"/>
      <c r="L5269" s="190"/>
      <c r="M5269" s="190"/>
      <c r="N5269" s="190"/>
      <c r="O5269" s="190"/>
    </row>
    <row r="5270" spans="1:15">
      <c r="A5270" s="465">
        <v>5249</v>
      </c>
      <c r="B5270" s="686" t="str">
        <f>IF(Input_series!B5266="","",Input_series!B5266)</f>
        <v/>
      </c>
      <c r="C5270" s="687" t="str">
        <f>IF(Input_series!C5266="","",Input_series!C5266)</f>
        <v/>
      </c>
      <c r="D5270" s="687" t="str">
        <f>IF(Input_series!D5266="","",Input_series!D5266)</f>
        <v/>
      </c>
      <c r="E5270" s="360"/>
      <c r="F5270" s="15"/>
      <c r="G5270" s="15"/>
      <c r="H5270" s="5"/>
      <c r="I5270" s="5"/>
      <c r="J5270" s="190"/>
      <c r="K5270" s="190"/>
      <c r="L5270" s="190"/>
      <c r="M5270" s="190"/>
      <c r="N5270" s="190"/>
      <c r="O5270" s="190"/>
    </row>
    <row r="5271" spans="1:15">
      <c r="A5271" s="465">
        <v>5250</v>
      </c>
      <c r="B5271" s="686" t="str">
        <f>IF(Input_series!B5267="","",Input_series!B5267)</f>
        <v/>
      </c>
      <c r="C5271" s="687" t="str">
        <f>IF(Input_series!C5267="","",Input_series!C5267)</f>
        <v/>
      </c>
      <c r="D5271" s="687" t="str">
        <f>IF(Input_series!D5267="","",Input_series!D5267)</f>
        <v/>
      </c>
      <c r="E5271" s="360"/>
      <c r="F5271" s="15"/>
      <c r="G5271" s="15"/>
      <c r="H5271" s="5"/>
      <c r="I5271" s="5"/>
      <c r="J5271" s="190"/>
      <c r="K5271" s="190"/>
      <c r="L5271" s="190"/>
      <c r="M5271" s="190"/>
      <c r="N5271" s="190"/>
      <c r="O5271" s="190"/>
    </row>
    <row r="5272" spans="1:15">
      <c r="A5272" s="465">
        <v>5251</v>
      </c>
      <c r="B5272" s="686" t="str">
        <f>IF(Input_series!B5268="","",Input_series!B5268)</f>
        <v/>
      </c>
      <c r="C5272" s="687" t="str">
        <f>IF(Input_series!C5268="","",Input_series!C5268)</f>
        <v/>
      </c>
      <c r="D5272" s="687" t="str">
        <f>IF(Input_series!D5268="","",Input_series!D5268)</f>
        <v/>
      </c>
      <c r="E5272" s="360"/>
      <c r="F5272" s="15"/>
      <c r="G5272" s="15"/>
      <c r="H5272" s="5"/>
      <c r="I5272" s="5"/>
      <c r="J5272" s="190"/>
      <c r="K5272" s="190"/>
      <c r="L5272" s="190"/>
      <c r="M5272" s="190"/>
      <c r="N5272" s="190"/>
      <c r="O5272" s="190"/>
    </row>
    <row r="5273" spans="1:15">
      <c r="A5273" s="465">
        <v>5252</v>
      </c>
      <c r="B5273" s="686" t="str">
        <f>IF(Input_series!B5269="","",Input_series!B5269)</f>
        <v/>
      </c>
      <c r="C5273" s="687" t="str">
        <f>IF(Input_series!C5269="","",Input_series!C5269)</f>
        <v/>
      </c>
      <c r="D5273" s="687" t="str">
        <f>IF(Input_series!D5269="","",Input_series!D5269)</f>
        <v/>
      </c>
      <c r="E5273" s="360"/>
      <c r="F5273" s="15"/>
      <c r="G5273" s="15"/>
      <c r="H5273" s="5"/>
      <c r="I5273" s="5"/>
      <c r="J5273" s="190"/>
      <c r="K5273" s="190"/>
      <c r="L5273" s="190"/>
      <c r="M5273" s="190"/>
      <c r="N5273" s="190"/>
      <c r="O5273" s="190"/>
    </row>
    <row r="5274" spans="1:15">
      <c r="A5274" s="465">
        <v>5253</v>
      </c>
      <c r="B5274" s="686" t="str">
        <f>IF(Input_series!B5270="","",Input_series!B5270)</f>
        <v/>
      </c>
      <c r="C5274" s="687" t="str">
        <f>IF(Input_series!C5270="","",Input_series!C5270)</f>
        <v/>
      </c>
      <c r="D5274" s="687" t="str">
        <f>IF(Input_series!D5270="","",Input_series!D5270)</f>
        <v/>
      </c>
      <c r="E5274" s="360"/>
      <c r="F5274" s="15"/>
      <c r="G5274" s="15"/>
      <c r="H5274" s="5"/>
      <c r="I5274" s="5"/>
      <c r="J5274" s="190"/>
      <c r="K5274" s="190"/>
      <c r="L5274" s="190"/>
      <c r="M5274" s="190"/>
      <c r="N5274" s="190"/>
      <c r="O5274" s="190"/>
    </row>
    <row r="5275" spans="1:15">
      <c r="A5275" s="465">
        <v>5254</v>
      </c>
      <c r="B5275" s="686" t="str">
        <f>IF(Input_series!B5271="","",Input_series!B5271)</f>
        <v/>
      </c>
      <c r="C5275" s="687" t="str">
        <f>IF(Input_series!C5271="","",Input_series!C5271)</f>
        <v/>
      </c>
      <c r="D5275" s="687" t="str">
        <f>IF(Input_series!D5271="","",Input_series!D5271)</f>
        <v/>
      </c>
      <c r="E5275" s="360"/>
      <c r="F5275" s="15"/>
      <c r="G5275" s="15"/>
      <c r="H5275" s="5"/>
      <c r="I5275" s="5"/>
      <c r="J5275" s="190"/>
      <c r="K5275" s="190"/>
      <c r="L5275" s="190"/>
      <c r="M5275" s="190"/>
      <c r="N5275" s="190"/>
      <c r="O5275" s="190"/>
    </row>
    <row r="5276" spans="1:15">
      <c r="A5276" s="465">
        <v>5255</v>
      </c>
      <c r="B5276" s="686" t="str">
        <f>IF(Input_series!B5272="","",Input_series!B5272)</f>
        <v/>
      </c>
      <c r="C5276" s="687" t="str">
        <f>IF(Input_series!C5272="","",Input_series!C5272)</f>
        <v/>
      </c>
      <c r="D5276" s="687" t="str">
        <f>IF(Input_series!D5272="","",Input_series!D5272)</f>
        <v/>
      </c>
      <c r="E5276" s="360"/>
      <c r="F5276" s="15"/>
      <c r="G5276" s="15"/>
      <c r="H5276" s="5"/>
      <c r="I5276" s="5"/>
      <c r="J5276" s="190"/>
      <c r="K5276" s="190"/>
      <c r="L5276" s="190"/>
      <c r="M5276" s="190"/>
      <c r="N5276" s="190"/>
      <c r="O5276" s="190"/>
    </row>
    <row r="5277" spans="1:15">
      <c r="A5277" s="465">
        <v>5256</v>
      </c>
      <c r="B5277" s="686" t="str">
        <f>IF(Input_series!B5273="","",Input_series!B5273)</f>
        <v/>
      </c>
      <c r="C5277" s="687" t="str">
        <f>IF(Input_series!C5273="","",Input_series!C5273)</f>
        <v/>
      </c>
      <c r="D5277" s="687" t="str">
        <f>IF(Input_series!D5273="","",Input_series!D5273)</f>
        <v/>
      </c>
      <c r="E5277" s="360"/>
      <c r="F5277" s="15"/>
      <c r="G5277" s="15"/>
      <c r="H5277" s="5"/>
      <c r="I5277" s="5"/>
      <c r="J5277" s="190"/>
      <c r="K5277" s="190"/>
      <c r="L5277" s="190"/>
      <c r="M5277" s="190"/>
      <c r="N5277" s="190"/>
      <c r="O5277" s="190"/>
    </row>
    <row r="5278" spans="1:15">
      <c r="A5278" s="465">
        <v>5257</v>
      </c>
      <c r="B5278" s="686" t="str">
        <f>IF(Input_series!B5274="","",Input_series!B5274)</f>
        <v/>
      </c>
      <c r="C5278" s="687" t="str">
        <f>IF(Input_series!C5274="","",Input_series!C5274)</f>
        <v/>
      </c>
      <c r="D5278" s="687" t="str">
        <f>IF(Input_series!D5274="","",Input_series!D5274)</f>
        <v/>
      </c>
      <c r="E5278" s="360"/>
      <c r="F5278" s="15"/>
      <c r="G5278" s="15"/>
      <c r="H5278" s="5"/>
      <c r="I5278" s="5"/>
      <c r="J5278" s="190"/>
      <c r="K5278" s="190"/>
      <c r="L5278" s="190"/>
      <c r="M5278" s="190"/>
      <c r="N5278" s="190"/>
      <c r="O5278" s="190"/>
    </row>
    <row r="5279" spans="1:15">
      <c r="A5279" s="465">
        <v>5258</v>
      </c>
      <c r="B5279" s="686" t="str">
        <f>IF(Input_series!B5275="","",Input_series!B5275)</f>
        <v/>
      </c>
      <c r="C5279" s="687" t="str">
        <f>IF(Input_series!C5275="","",Input_series!C5275)</f>
        <v/>
      </c>
      <c r="D5279" s="687" t="str">
        <f>IF(Input_series!D5275="","",Input_series!D5275)</f>
        <v/>
      </c>
      <c r="E5279" s="360"/>
      <c r="F5279" s="15"/>
      <c r="G5279" s="15"/>
      <c r="H5279" s="5"/>
      <c r="I5279" s="5"/>
      <c r="J5279" s="190"/>
      <c r="K5279" s="190"/>
      <c r="L5279" s="190"/>
      <c r="M5279" s="190"/>
      <c r="N5279" s="190"/>
      <c r="O5279" s="190"/>
    </row>
    <row r="5280" spans="1:15">
      <c r="A5280" s="465">
        <v>5259</v>
      </c>
      <c r="B5280" s="686" t="str">
        <f>IF(Input_series!B5276="","",Input_series!B5276)</f>
        <v/>
      </c>
      <c r="C5280" s="687" t="str">
        <f>IF(Input_series!C5276="","",Input_series!C5276)</f>
        <v/>
      </c>
      <c r="D5280" s="687" t="str">
        <f>IF(Input_series!D5276="","",Input_series!D5276)</f>
        <v/>
      </c>
      <c r="E5280" s="360"/>
      <c r="F5280" s="15"/>
      <c r="G5280" s="15"/>
      <c r="H5280" s="5"/>
      <c r="I5280" s="5"/>
      <c r="J5280" s="190"/>
      <c r="K5280" s="190"/>
      <c r="L5280" s="190"/>
      <c r="M5280" s="190"/>
      <c r="N5280" s="190"/>
      <c r="O5280" s="190"/>
    </row>
    <row r="5281" spans="1:15">
      <c r="A5281" s="465">
        <v>5260</v>
      </c>
      <c r="B5281" s="686" t="str">
        <f>IF(Input_series!B5277="","",Input_series!B5277)</f>
        <v/>
      </c>
      <c r="C5281" s="687" t="str">
        <f>IF(Input_series!C5277="","",Input_series!C5277)</f>
        <v/>
      </c>
      <c r="D5281" s="687" t="str">
        <f>IF(Input_series!D5277="","",Input_series!D5277)</f>
        <v/>
      </c>
      <c r="E5281" s="360"/>
      <c r="F5281" s="15"/>
      <c r="G5281" s="15"/>
      <c r="H5281" s="5"/>
      <c r="I5281" s="5"/>
      <c r="J5281" s="190"/>
      <c r="K5281" s="190"/>
      <c r="L5281" s="190"/>
      <c r="M5281" s="190"/>
      <c r="N5281" s="190"/>
      <c r="O5281" s="190"/>
    </row>
    <row r="5282" spans="1:15">
      <c r="A5282" s="465">
        <v>5261</v>
      </c>
      <c r="B5282" s="686" t="str">
        <f>IF(Input_series!B5278="","",Input_series!B5278)</f>
        <v/>
      </c>
      <c r="C5282" s="687" t="str">
        <f>IF(Input_series!C5278="","",Input_series!C5278)</f>
        <v/>
      </c>
      <c r="D5282" s="687" t="str">
        <f>IF(Input_series!D5278="","",Input_series!D5278)</f>
        <v/>
      </c>
      <c r="E5282" s="360"/>
      <c r="F5282" s="15"/>
      <c r="G5282" s="15"/>
      <c r="H5282" s="5"/>
      <c r="I5282" s="5"/>
      <c r="J5282" s="190"/>
      <c r="K5282" s="190"/>
      <c r="L5282" s="190"/>
      <c r="M5282" s="190"/>
      <c r="N5282" s="190"/>
      <c r="O5282" s="190"/>
    </row>
    <row r="5283" spans="1:15">
      <c r="A5283" s="465">
        <v>5262</v>
      </c>
      <c r="B5283" s="686" t="str">
        <f>IF(Input_series!B5279="","",Input_series!B5279)</f>
        <v/>
      </c>
      <c r="C5283" s="687" t="str">
        <f>IF(Input_series!C5279="","",Input_series!C5279)</f>
        <v/>
      </c>
      <c r="D5283" s="687" t="str">
        <f>IF(Input_series!D5279="","",Input_series!D5279)</f>
        <v/>
      </c>
      <c r="E5283" s="360"/>
      <c r="F5283" s="15"/>
      <c r="G5283" s="15"/>
      <c r="H5283" s="5"/>
      <c r="I5283" s="5"/>
      <c r="J5283" s="190"/>
      <c r="K5283" s="190"/>
      <c r="L5283" s="190"/>
      <c r="M5283" s="190"/>
      <c r="N5283" s="190"/>
      <c r="O5283" s="190"/>
    </row>
    <row r="5284" spans="1:15">
      <c r="A5284" s="465">
        <v>5263</v>
      </c>
      <c r="B5284" s="686" t="str">
        <f>IF(Input_series!B5280="","",Input_series!B5280)</f>
        <v/>
      </c>
      <c r="C5284" s="687" t="str">
        <f>IF(Input_series!C5280="","",Input_series!C5280)</f>
        <v/>
      </c>
      <c r="D5284" s="687" t="str">
        <f>IF(Input_series!D5280="","",Input_series!D5280)</f>
        <v/>
      </c>
      <c r="E5284" s="360"/>
      <c r="F5284" s="15"/>
      <c r="G5284" s="15"/>
      <c r="H5284" s="5"/>
      <c r="I5284" s="5"/>
      <c r="J5284" s="190"/>
      <c r="K5284" s="190"/>
      <c r="L5284" s="190"/>
      <c r="M5284" s="190"/>
      <c r="N5284" s="190"/>
      <c r="O5284" s="190"/>
    </row>
    <row r="5285" spans="1:15">
      <c r="A5285" s="465">
        <v>5264</v>
      </c>
      <c r="B5285" s="686" t="str">
        <f>IF(Input_series!B5281="","",Input_series!B5281)</f>
        <v/>
      </c>
      <c r="C5285" s="687" t="str">
        <f>IF(Input_series!C5281="","",Input_series!C5281)</f>
        <v/>
      </c>
      <c r="D5285" s="687" t="str">
        <f>IF(Input_series!D5281="","",Input_series!D5281)</f>
        <v/>
      </c>
      <c r="E5285" s="360"/>
      <c r="F5285" s="15"/>
      <c r="G5285" s="15"/>
      <c r="H5285" s="5"/>
      <c r="I5285" s="5"/>
      <c r="J5285" s="190"/>
      <c r="K5285" s="190"/>
      <c r="L5285" s="190"/>
      <c r="M5285" s="190"/>
      <c r="N5285" s="190"/>
      <c r="O5285" s="190"/>
    </row>
    <row r="5286" spans="1:15">
      <c r="A5286" s="465">
        <v>5265</v>
      </c>
      <c r="B5286" s="686" t="str">
        <f>IF(Input_series!B5282="","",Input_series!B5282)</f>
        <v/>
      </c>
      <c r="C5286" s="687" t="str">
        <f>IF(Input_series!C5282="","",Input_series!C5282)</f>
        <v/>
      </c>
      <c r="D5286" s="687" t="str">
        <f>IF(Input_series!D5282="","",Input_series!D5282)</f>
        <v/>
      </c>
      <c r="E5286" s="360"/>
      <c r="F5286" s="15"/>
      <c r="G5286" s="15"/>
      <c r="H5286" s="5"/>
      <c r="I5286" s="5"/>
      <c r="J5286" s="190"/>
      <c r="K5286" s="190"/>
      <c r="L5286" s="190"/>
      <c r="M5286" s="190"/>
      <c r="N5286" s="190"/>
      <c r="O5286" s="190"/>
    </row>
    <row r="5287" spans="1:15">
      <c r="A5287" s="465">
        <v>5266</v>
      </c>
      <c r="B5287" s="686" t="str">
        <f>IF(Input_series!B5283="","",Input_series!B5283)</f>
        <v/>
      </c>
      <c r="C5287" s="687" t="str">
        <f>IF(Input_series!C5283="","",Input_series!C5283)</f>
        <v/>
      </c>
      <c r="D5287" s="687" t="str">
        <f>IF(Input_series!D5283="","",Input_series!D5283)</f>
        <v/>
      </c>
      <c r="E5287" s="360"/>
      <c r="F5287" s="15"/>
      <c r="G5287" s="15"/>
      <c r="H5287" s="5"/>
      <c r="I5287" s="5"/>
      <c r="J5287" s="190"/>
      <c r="K5287" s="190"/>
      <c r="L5287" s="190"/>
      <c r="M5287" s="190"/>
      <c r="N5287" s="190"/>
      <c r="O5287" s="190"/>
    </row>
    <row r="5288" spans="1:15">
      <c r="A5288" s="465">
        <v>5267</v>
      </c>
      <c r="B5288" s="686" t="str">
        <f>IF(Input_series!B5284="","",Input_series!B5284)</f>
        <v/>
      </c>
      <c r="C5288" s="687" t="str">
        <f>IF(Input_series!C5284="","",Input_series!C5284)</f>
        <v/>
      </c>
      <c r="D5288" s="687" t="str">
        <f>IF(Input_series!D5284="","",Input_series!D5284)</f>
        <v/>
      </c>
      <c r="E5288" s="360"/>
      <c r="F5288" s="15"/>
      <c r="G5288" s="15"/>
      <c r="H5288" s="5"/>
      <c r="I5288" s="5"/>
      <c r="J5288" s="190"/>
      <c r="K5288" s="190"/>
      <c r="L5288" s="190"/>
      <c r="M5288" s="190"/>
      <c r="N5288" s="190"/>
      <c r="O5288" s="190"/>
    </row>
    <row r="5289" spans="1:15">
      <c r="A5289" s="465">
        <v>5268</v>
      </c>
      <c r="B5289" s="686" t="str">
        <f>IF(Input_series!B5285="","",Input_series!B5285)</f>
        <v/>
      </c>
      <c r="C5289" s="687" t="str">
        <f>IF(Input_series!C5285="","",Input_series!C5285)</f>
        <v/>
      </c>
      <c r="D5289" s="687" t="str">
        <f>IF(Input_series!D5285="","",Input_series!D5285)</f>
        <v/>
      </c>
      <c r="E5289" s="360"/>
      <c r="F5289" s="15"/>
      <c r="G5289" s="15"/>
      <c r="H5289" s="5"/>
      <c r="I5289" s="5"/>
      <c r="J5289" s="190"/>
      <c r="K5289" s="190"/>
      <c r="L5289" s="190"/>
      <c r="M5289" s="190"/>
      <c r="N5289" s="190"/>
      <c r="O5289" s="190"/>
    </row>
    <row r="5290" spans="1:15">
      <c r="A5290" s="465">
        <v>5269</v>
      </c>
      <c r="B5290" s="686" t="str">
        <f>IF(Input_series!B5286="","",Input_series!B5286)</f>
        <v/>
      </c>
      <c r="C5290" s="687" t="str">
        <f>IF(Input_series!C5286="","",Input_series!C5286)</f>
        <v/>
      </c>
      <c r="D5290" s="687" t="str">
        <f>IF(Input_series!D5286="","",Input_series!D5286)</f>
        <v/>
      </c>
      <c r="E5290" s="360"/>
      <c r="F5290" s="15"/>
      <c r="G5290" s="15"/>
      <c r="H5290" s="5"/>
      <c r="I5290" s="5"/>
      <c r="J5290" s="190"/>
      <c r="K5290" s="190"/>
      <c r="L5290" s="190"/>
      <c r="M5290" s="190"/>
      <c r="N5290" s="190"/>
      <c r="O5290" s="190"/>
    </row>
    <row r="5291" spans="1:15">
      <c r="A5291" s="465">
        <v>5270</v>
      </c>
      <c r="B5291" s="686" t="str">
        <f>IF(Input_series!B5287="","",Input_series!B5287)</f>
        <v/>
      </c>
      <c r="C5291" s="687" t="str">
        <f>IF(Input_series!C5287="","",Input_series!C5287)</f>
        <v/>
      </c>
      <c r="D5291" s="687" t="str">
        <f>IF(Input_series!D5287="","",Input_series!D5287)</f>
        <v/>
      </c>
      <c r="E5291" s="360"/>
      <c r="F5291" s="15"/>
      <c r="G5291" s="15"/>
      <c r="H5291" s="5"/>
      <c r="I5291" s="5"/>
      <c r="J5291" s="190"/>
      <c r="K5291" s="190"/>
      <c r="L5291" s="190"/>
      <c r="M5291" s="190"/>
      <c r="N5291" s="190"/>
      <c r="O5291" s="190"/>
    </row>
    <row r="5292" spans="1:15">
      <c r="A5292" s="465">
        <v>5271</v>
      </c>
      <c r="B5292" s="686" t="str">
        <f>IF(Input_series!B5288="","",Input_series!B5288)</f>
        <v/>
      </c>
      <c r="C5292" s="687" t="str">
        <f>IF(Input_series!C5288="","",Input_series!C5288)</f>
        <v/>
      </c>
      <c r="D5292" s="687" t="str">
        <f>IF(Input_series!D5288="","",Input_series!D5288)</f>
        <v/>
      </c>
      <c r="E5292" s="360"/>
      <c r="F5292" s="15"/>
      <c r="G5292" s="15"/>
      <c r="H5292" s="5"/>
      <c r="I5292" s="5"/>
      <c r="J5292" s="190"/>
      <c r="K5292" s="190"/>
      <c r="L5292" s="190"/>
      <c r="M5292" s="190"/>
      <c r="N5292" s="190"/>
      <c r="O5292" s="190"/>
    </row>
    <row r="5293" spans="1:15">
      <c r="A5293" s="465">
        <v>5272</v>
      </c>
      <c r="B5293" s="686" t="str">
        <f>IF(Input_series!B5289="","",Input_series!B5289)</f>
        <v/>
      </c>
      <c r="C5293" s="687" t="str">
        <f>IF(Input_series!C5289="","",Input_series!C5289)</f>
        <v/>
      </c>
      <c r="D5293" s="687" t="str">
        <f>IF(Input_series!D5289="","",Input_series!D5289)</f>
        <v/>
      </c>
      <c r="E5293" s="360"/>
      <c r="F5293" s="15"/>
      <c r="G5293" s="15"/>
      <c r="H5293" s="5"/>
      <c r="I5293" s="5"/>
      <c r="J5293" s="190"/>
      <c r="K5293" s="190"/>
      <c r="L5293" s="190"/>
      <c r="M5293" s="190"/>
      <c r="N5293" s="190"/>
      <c r="O5293" s="190"/>
    </row>
    <row r="5294" spans="1:15">
      <c r="A5294" s="465">
        <v>5273</v>
      </c>
      <c r="B5294" s="686" t="str">
        <f>IF(Input_series!B5290="","",Input_series!B5290)</f>
        <v/>
      </c>
      <c r="C5294" s="687" t="str">
        <f>IF(Input_series!C5290="","",Input_series!C5290)</f>
        <v/>
      </c>
      <c r="D5294" s="687" t="str">
        <f>IF(Input_series!D5290="","",Input_series!D5290)</f>
        <v/>
      </c>
      <c r="E5294" s="360"/>
      <c r="F5294" s="15"/>
      <c r="G5294" s="15"/>
      <c r="H5294" s="5"/>
      <c r="I5294" s="5"/>
      <c r="J5294" s="190"/>
      <c r="K5294" s="190"/>
      <c r="L5294" s="190"/>
      <c r="M5294" s="190"/>
      <c r="N5294" s="190"/>
      <c r="O5294" s="190"/>
    </row>
    <row r="5295" spans="1:15">
      <c r="A5295" s="465">
        <v>5274</v>
      </c>
      <c r="B5295" s="686" t="str">
        <f>IF(Input_series!B5291="","",Input_series!B5291)</f>
        <v/>
      </c>
      <c r="C5295" s="687" t="str">
        <f>IF(Input_series!C5291="","",Input_series!C5291)</f>
        <v/>
      </c>
      <c r="D5295" s="687" t="str">
        <f>IF(Input_series!D5291="","",Input_series!D5291)</f>
        <v/>
      </c>
      <c r="E5295" s="360"/>
      <c r="F5295" s="15"/>
      <c r="G5295" s="15"/>
      <c r="H5295" s="5"/>
      <c r="I5295" s="5"/>
      <c r="J5295" s="190"/>
      <c r="K5295" s="190"/>
      <c r="L5295" s="190"/>
      <c r="M5295" s="190"/>
      <c r="N5295" s="190"/>
      <c r="O5295" s="190"/>
    </row>
    <row r="5296" spans="1:15">
      <c r="A5296" s="465">
        <v>5275</v>
      </c>
      <c r="B5296" s="686" t="str">
        <f>IF(Input_series!B5292="","",Input_series!B5292)</f>
        <v/>
      </c>
      <c r="C5296" s="687" t="str">
        <f>IF(Input_series!C5292="","",Input_series!C5292)</f>
        <v/>
      </c>
      <c r="D5296" s="687" t="str">
        <f>IF(Input_series!D5292="","",Input_series!D5292)</f>
        <v/>
      </c>
      <c r="E5296" s="360"/>
      <c r="F5296" s="15"/>
      <c r="G5296" s="15"/>
      <c r="H5296" s="5"/>
      <c r="I5296" s="5"/>
      <c r="J5296" s="190"/>
      <c r="K5296" s="190"/>
      <c r="L5296" s="190"/>
      <c r="M5296" s="190"/>
      <c r="N5296" s="190"/>
      <c r="O5296" s="190"/>
    </row>
    <row r="5297" spans="1:15">
      <c r="A5297" s="465">
        <v>5276</v>
      </c>
      <c r="B5297" s="686" t="str">
        <f>IF(Input_series!B5293="","",Input_series!B5293)</f>
        <v/>
      </c>
      <c r="C5297" s="687" t="str">
        <f>IF(Input_series!C5293="","",Input_series!C5293)</f>
        <v/>
      </c>
      <c r="D5297" s="687" t="str">
        <f>IF(Input_series!D5293="","",Input_series!D5293)</f>
        <v/>
      </c>
      <c r="E5297" s="360"/>
      <c r="F5297" s="15"/>
      <c r="G5297" s="15"/>
      <c r="H5297" s="5"/>
      <c r="I5297" s="5"/>
      <c r="J5297" s="190"/>
      <c r="K5297" s="190"/>
      <c r="L5297" s="190"/>
      <c r="M5297" s="190"/>
      <c r="N5297" s="190"/>
      <c r="O5297" s="190"/>
    </row>
    <row r="5298" spans="1:15">
      <c r="A5298" s="465">
        <v>5277</v>
      </c>
      <c r="B5298" s="686" t="str">
        <f>IF(Input_series!B5294="","",Input_series!B5294)</f>
        <v/>
      </c>
      <c r="C5298" s="687" t="str">
        <f>IF(Input_series!C5294="","",Input_series!C5294)</f>
        <v/>
      </c>
      <c r="D5298" s="687" t="str">
        <f>IF(Input_series!D5294="","",Input_series!D5294)</f>
        <v/>
      </c>
      <c r="E5298" s="360"/>
      <c r="F5298" s="15"/>
      <c r="G5298" s="15"/>
      <c r="H5298" s="5"/>
      <c r="I5298" s="5"/>
      <c r="J5298" s="190"/>
      <c r="K5298" s="190"/>
      <c r="L5298" s="190"/>
      <c r="M5298" s="190"/>
      <c r="N5298" s="190"/>
      <c r="O5298" s="190"/>
    </row>
    <row r="5299" spans="1:15">
      <c r="A5299" s="465">
        <v>5278</v>
      </c>
      <c r="B5299" s="686" t="str">
        <f>IF(Input_series!B5295="","",Input_series!B5295)</f>
        <v/>
      </c>
      <c r="C5299" s="687" t="str">
        <f>IF(Input_series!C5295="","",Input_series!C5295)</f>
        <v/>
      </c>
      <c r="D5299" s="687" t="str">
        <f>IF(Input_series!D5295="","",Input_series!D5295)</f>
        <v/>
      </c>
      <c r="E5299" s="360"/>
      <c r="F5299" s="15"/>
      <c r="G5299" s="15"/>
      <c r="H5299" s="5"/>
      <c r="I5299" s="5"/>
      <c r="J5299" s="190"/>
      <c r="K5299" s="190"/>
      <c r="L5299" s="190"/>
      <c r="M5299" s="190"/>
      <c r="N5299" s="190"/>
      <c r="O5299" s="190"/>
    </row>
    <row r="5300" spans="1:15">
      <c r="A5300" s="465">
        <v>5279</v>
      </c>
      <c r="B5300" s="686" t="str">
        <f>IF(Input_series!B5296="","",Input_series!B5296)</f>
        <v/>
      </c>
      <c r="C5300" s="687" t="str">
        <f>IF(Input_series!C5296="","",Input_series!C5296)</f>
        <v/>
      </c>
      <c r="D5300" s="687" t="str">
        <f>IF(Input_series!D5296="","",Input_series!D5296)</f>
        <v/>
      </c>
      <c r="E5300" s="360"/>
      <c r="F5300" s="15"/>
      <c r="G5300" s="15"/>
      <c r="H5300" s="5"/>
      <c r="I5300" s="5"/>
      <c r="J5300" s="190"/>
      <c r="K5300" s="190"/>
      <c r="L5300" s="190"/>
      <c r="M5300" s="190"/>
      <c r="N5300" s="190"/>
      <c r="O5300" s="190"/>
    </row>
    <row r="5301" spans="1:15">
      <c r="A5301" s="465">
        <v>5280</v>
      </c>
      <c r="B5301" s="686" t="str">
        <f>IF(Input_series!B5297="","",Input_series!B5297)</f>
        <v/>
      </c>
      <c r="C5301" s="687" t="str">
        <f>IF(Input_series!C5297="","",Input_series!C5297)</f>
        <v/>
      </c>
      <c r="D5301" s="687" t="str">
        <f>IF(Input_series!D5297="","",Input_series!D5297)</f>
        <v/>
      </c>
      <c r="E5301" s="360"/>
      <c r="F5301" s="15"/>
      <c r="G5301" s="15"/>
      <c r="H5301" s="5"/>
      <c r="I5301" s="5"/>
      <c r="J5301" s="190"/>
      <c r="K5301" s="190"/>
      <c r="L5301" s="190"/>
      <c r="M5301" s="190"/>
      <c r="N5301" s="190"/>
      <c r="O5301" s="190"/>
    </row>
    <row r="5302" spans="1:15">
      <c r="A5302" s="465">
        <v>5281</v>
      </c>
      <c r="B5302" s="686" t="str">
        <f>IF(Input_series!B5298="","",Input_series!B5298)</f>
        <v/>
      </c>
      <c r="C5302" s="687" t="str">
        <f>IF(Input_series!C5298="","",Input_series!C5298)</f>
        <v/>
      </c>
      <c r="D5302" s="687" t="str">
        <f>IF(Input_series!D5298="","",Input_series!D5298)</f>
        <v/>
      </c>
      <c r="E5302" s="360"/>
      <c r="F5302" s="15"/>
      <c r="G5302" s="15"/>
      <c r="H5302" s="5"/>
      <c r="I5302" s="5"/>
      <c r="J5302" s="190"/>
      <c r="K5302" s="190"/>
      <c r="L5302" s="190"/>
      <c r="M5302" s="190"/>
      <c r="N5302" s="190"/>
      <c r="O5302" s="190"/>
    </row>
    <row r="5303" spans="1:15">
      <c r="A5303" s="465">
        <v>5282</v>
      </c>
      <c r="B5303" s="686" t="str">
        <f>IF(Input_series!B5299="","",Input_series!B5299)</f>
        <v/>
      </c>
      <c r="C5303" s="687" t="str">
        <f>IF(Input_series!C5299="","",Input_series!C5299)</f>
        <v/>
      </c>
      <c r="D5303" s="687" t="str">
        <f>IF(Input_series!D5299="","",Input_series!D5299)</f>
        <v/>
      </c>
      <c r="E5303" s="360"/>
      <c r="F5303" s="15"/>
      <c r="G5303" s="15"/>
      <c r="H5303" s="5"/>
      <c r="I5303" s="5"/>
      <c r="J5303" s="190"/>
      <c r="K5303" s="190"/>
      <c r="L5303" s="190"/>
      <c r="M5303" s="190"/>
      <c r="N5303" s="190"/>
      <c r="O5303" s="190"/>
    </row>
    <row r="5304" spans="1:15">
      <c r="A5304" s="465">
        <v>5283</v>
      </c>
      <c r="B5304" s="686" t="str">
        <f>IF(Input_series!B5300="","",Input_series!B5300)</f>
        <v/>
      </c>
      <c r="C5304" s="687" t="str">
        <f>IF(Input_series!C5300="","",Input_series!C5300)</f>
        <v/>
      </c>
      <c r="D5304" s="687" t="str">
        <f>IF(Input_series!D5300="","",Input_series!D5300)</f>
        <v/>
      </c>
      <c r="E5304" s="360"/>
      <c r="F5304" s="15"/>
      <c r="G5304" s="15"/>
      <c r="H5304" s="5"/>
      <c r="I5304" s="5"/>
      <c r="J5304" s="190"/>
      <c r="K5304" s="190"/>
      <c r="L5304" s="190"/>
      <c r="M5304" s="190"/>
      <c r="N5304" s="190"/>
      <c r="O5304" s="190"/>
    </row>
    <row r="5305" spans="1:15">
      <c r="A5305" s="465">
        <v>5284</v>
      </c>
      <c r="B5305" s="686" t="str">
        <f>IF(Input_series!B5301="","",Input_series!B5301)</f>
        <v/>
      </c>
      <c r="C5305" s="687" t="str">
        <f>IF(Input_series!C5301="","",Input_series!C5301)</f>
        <v/>
      </c>
      <c r="D5305" s="687" t="str">
        <f>IF(Input_series!D5301="","",Input_series!D5301)</f>
        <v/>
      </c>
      <c r="E5305" s="360"/>
      <c r="F5305" s="15"/>
      <c r="G5305" s="15"/>
      <c r="H5305" s="5"/>
      <c r="I5305" s="5"/>
      <c r="J5305" s="190"/>
      <c r="K5305" s="190"/>
      <c r="L5305" s="190"/>
      <c r="M5305" s="190"/>
      <c r="N5305" s="190"/>
      <c r="O5305" s="190"/>
    </row>
    <row r="5306" spans="1:15">
      <c r="A5306" s="465">
        <v>5285</v>
      </c>
      <c r="B5306" s="686" t="str">
        <f>IF(Input_series!B5302="","",Input_series!B5302)</f>
        <v/>
      </c>
      <c r="C5306" s="687" t="str">
        <f>IF(Input_series!C5302="","",Input_series!C5302)</f>
        <v/>
      </c>
      <c r="D5306" s="687" t="str">
        <f>IF(Input_series!D5302="","",Input_series!D5302)</f>
        <v/>
      </c>
      <c r="E5306" s="360"/>
      <c r="F5306" s="15"/>
      <c r="G5306" s="15"/>
      <c r="H5306" s="5"/>
      <c r="I5306" s="5"/>
      <c r="J5306" s="190"/>
      <c r="K5306" s="190"/>
      <c r="L5306" s="190"/>
      <c r="M5306" s="190"/>
      <c r="N5306" s="190"/>
      <c r="O5306" s="190"/>
    </row>
    <row r="5307" spans="1:15">
      <c r="A5307" s="465">
        <v>5286</v>
      </c>
      <c r="B5307" s="686" t="str">
        <f>IF(Input_series!B5303="","",Input_series!B5303)</f>
        <v/>
      </c>
      <c r="C5307" s="687" t="str">
        <f>IF(Input_series!C5303="","",Input_series!C5303)</f>
        <v/>
      </c>
      <c r="D5307" s="687" t="str">
        <f>IF(Input_series!D5303="","",Input_series!D5303)</f>
        <v/>
      </c>
      <c r="E5307" s="360"/>
      <c r="F5307" s="15"/>
      <c r="G5307" s="15"/>
      <c r="H5307" s="5"/>
      <c r="I5307" s="5"/>
      <c r="J5307" s="190"/>
      <c r="K5307" s="190"/>
      <c r="L5307" s="190"/>
      <c r="M5307" s="190"/>
      <c r="N5307" s="190"/>
      <c r="O5307" s="190"/>
    </row>
    <row r="5308" spans="1:15">
      <c r="A5308" s="465">
        <v>5287</v>
      </c>
      <c r="B5308" s="686" t="str">
        <f>IF(Input_series!B5304="","",Input_series!B5304)</f>
        <v/>
      </c>
      <c r="C5308" s="687" t="str">
        <f>IF(Input_series!C5304="","",Input_series!C5304)</f>
        <v/>
      </c>
      <c r="D5308" s="687" t="str">
        <f>IF(Input_series!D5304="","",Input_series!D5304)</f>
        <v/>
      </c>
      <c r="E5308" s="360"/>
      <c r="F5308" s="15"/>
      <c r="G5308" s="15"/>
      <c r="H5308" s="5"/>
      <c r="I5308" s="5"/>
      <c r="J5308" s="190"/>
      <c r="K5308" s="190"/>
      <c r="L5308" s="190"/>
      <c r="M5308" s="190"/>
      <c r="N5308" s="190"/>
      <c r="O5308" s="190"/>
    </row>
    <row r="5309" spans="1:15">
      <c r="A5309" s="465">
        <v>5288</v>
      </c>
      <c r="B5309" s="686" t="str">
        <f>IF(Input_series!B5305="","",Input_series!B5305)</f>
        <v/>
      </c>
      <c r="C5309" s="687" t="str">
        <f>IF(Input_series!C5305="","",Input_series!C5305)</f>
        <v/>
      </c>
      <c r="D5309" s="687" t="str">
        <f>IF(Input_series!D5305="","",Input_series!D5305)</f>
        <v/>
      </c>
      <c r="E5309" s="360"/>
      <c r="F5309" s="15"/>
      <c r="G5309" s="15"/>
      <c r="H5309" s="5"/>
      <c r="I5309" s="5"/>
      <c r="J5309" s="190"/>
      <c r="K5309" s="190"/>
      <c r="L5309" s="190"/>
      <c r="M5309" s="190"/>
      <c r="N5309" s="190"/>
      <c r="O5309" s="190"/>
    </row>
    <row r="5310" spans="1:15">
      <c r="A5310" s="465">
        <v>5289</v>
      </c>
      <c r="B5310" s="686" t="str">
        <f>IF(Input_series!B5306="","",Input_series!B5306)</f>
        <v/>
      </c>
      <c r="C5310" s="687" t="str">
        <f>IF(Input_series!C5306="","",Input_series!C5306)</f>
        <v/>
      </c>
      <c r="D5310" s="687" t="str">
        <f>IF(Input_series!D5306="","",Input_series!D5306)</f>
        <v/>
      </c>
      <c r="E5310" s="360"/>
      <c r="F5310" s="15"/>
      <c r="G5310" s="15"/>
      <c r="H5310" s="5"/>
      <c r="I5310" s="5"/>
      <c r="J5310" s="190"/>
      <c r="K5310" s="190"/>
      <c r="L5310" s="190"/>
      <c r="M5310" s="190"/>
      <c r="N5310" s="190"/>
      <c r="O5310" s="190"/>
    </row>
    <row r="5311" spans="1:15">
      <c r="A5311" s="465">
        <v>5290</v>
      </c>
      <c r="B5311" s="686" t="str">
        <f>IF(Input_series!B5307="","",Input_series!B5307)</f>
        <v/>
      </c>
      <c r="C5311" s="687" t="str">
        <f>IF(Input_series!C5307="","",Input_series!C5307)</f>
        <v/>
      </c>
      <c r="D5311" s="687" t="str">
        <f>IF(Input_series!D5307="","",Input_series!D5307)</f>
        <v/>
      </c>
      <c r="E5311" s="360"/>
      <c r="F5311" s="15"/>
      <c r="G5311" s="15"/>
      <c r="H5311" s="5"/>
      <c r="I5311" s="5"/>
      <c r="J5311" s="190"/>
      <c r="K5311" s="190"/>
      <c r="L5311" s="190"/>
      <c r="M5311" s="190"/>
      <c r="N5311" s="190"/>
      <c r="O5311" s="190"/>
    </row>
    <row r="5312" spans="1:15">
      <c r="A5312" s="465">
        <v>5291</v>
      </c>
      <c r="B5312" s="686" t="str">
        <f>IF(Input_series!B5308="","",Input_series!B5308)</f>
        <v/>
      </c>
      <c r="C5312" s="687" t="str">
        <f>IF(Input_series!C5308="","",Input_series!C5308)</f>
        <v/>
      </c>
      <c r="D5312" s="687" t="str">
        <f>IF(Input_series!D5308="","",Input_series!D5308)</f>
        <v/>
      </c>
      <c r="E5312" s="360"/>
      <c r="F5312" s="15"/>
      <c r="G5312" s="15"/>
      <c r="H5312" s="5"/>
      <c r="I5312" s="5"/>
      <c r="J5312" s="190"/>
      <c r="K5312" s="190"/>
      <c r="L5312" s="190"/>
      <c r="M5312" s="190"/>
      <c r="N5312" s="190"/>
      <c r="O5312" s="190"/>
    </row>
    <row r="5313" spans="1:15">
      <c r="A5313" s="465">
        <v>5292</v>
      </c>
      <c r="B5313" s="686" t="str">
        <f>IF(Input_series!B5309="","",Input_series!B5309)</f>
        <v/>
      </c>
      <c r="C5313" s="687" t="str">
        <f>IF(Input_series!C5309="","",Input_series!C5309)</f>
        <v/>
      </c>
      <c r="D5313" s="687" t="str">
        <f>IF(Input_series!D5309="","",Input_series!D5309)</f>
        <v/>
      </c>
      <c r="E5313" s="360"/>
      <c r="F5313" s="15"/>
      <c r="G5313" s="15"/>
      <c r="H5313" s="5"/>
      <c r="I5313" s="5"/>
      <c r="J5313" s="190"/>
      <c r="K5313" s="190"/>
      <c r="L5313" s="190"/>
      <c r="M5313" s="190"/>
      <c r="N5313" s="190"/>
      <c r="O5313" s="190"/>
    </row>
    <row r="5314" spans="1:15">
      <c r="A5314" s="465">
        <v>5293</v>
      </c>
      <c r="B5314" s="686" t="str">
        <f>IF(Input_series!B5310="","",Input_series!B5310)</f>
        <v/>
      </c>
      <c r="C5314" s="687" t="str">
        <f>IF(Input_series!C5310="","",Input_series!C5310)</f>
        <v/>
      </c>
      <c r="D5314" s="687" t="str">
        <f>IF(Input_series!D5310="","",Input_series!D5310)</f>
        <v/>
      </c>
      <c r="E5314" s="360"/>
      <c r="F5314" s="15"/>
      <c r="G5314" s="15"/>
      <c r="H5314" s="5"/>
      <c r="I5314" s="5"/>
      <c r="J5314" s="190"/>
      <c r="K5314" s="190"/>
      <c r="L5314" s="190"/>
      <c r="M5314" s="190"/>
      <c r="N5314" s="190"/>
      <c r="O5314" s="190"/>
    </row>
    <row r="5315" spans="1:15">
      <c r="A5315" s="465">
        <v>5294</v>
      </c>
      <c r="B5315" s="686" t="str">
        <f>IF(Input_series!B5311="","",Input_series!B5311)</f>
        <v/>
      </c>
      <c r="C5315" s="687" t="str">
        <f>IF(Input_series!C5311="","",Input_series!C5311)</f>
        <v/>
      </c>
      <c r="D5315" s="687" t="str">
        <f>IF(Input_series!D5311="","",Input_series!D5311)</f>
        <v/>
      </c>
      <c r="E5315" s="360"/>
      <c r="F5315" s="15"/>
      <c r="G5315" s="15"/>
      <c r="H5315" s="5"/>
      <c r="I5315" s="5"/>
      <c r="J5315" s="190"/>
      <c r="K5315" s="190"/>
      <c r="L5315" s="190"/>
      <c r="M5315" s="190"/>
      <c r="N5315" s="190"/>
      <c r="O5315" s="190"/>
    </row>
    <row r="5316" spans="1:15">
      <c r="A5316" s="465">
        <v>5295</v>
      </c>
      <c r="B5316" s="686" t="str">
        <f>IF(Input_series!B5312="","",Input_series!B5312)</f>
        <v/>
      </c>
      <c r="C5316" s="687" t="str">
        <f>IF(Input_series!C5312="","",Input_series!C5312)</f>
        <v/>
      </c>
      <c r="D5316" s="687" t="str">
        <f>IF(Input_series!D5312="","",Input_series!D5312)</f>
        <v/>
      </c>
      <c r="E5316" s="360"/>
      <c r="F5316" s="15"/>
      <c r="G5316" s="15"/>
      <c r="H5316" s="5"/>
      <c r="I5316" s="5"/>
      <c r="J5316" s="190"/>
      <c r="K5316" s="190"/>
      <c r="L5316" s="190"/>
      <c r="M5316" s="190"/>
      <c r="N5316" s="190"/>
      <c r="O5316" s="190"/>
    </row>
    <row r="5317" spans="1:15">
      <c r="A5317" s="465">
        <v>5296</v>
      </c>
      <c r="B5317" s="686" t="str">
        <f>IF(Input_series!B5313="","",Input_series!B5313)</f>
        <v/>
      </c>
      <c r="C5317" s="687" t="str">
        <f>IF(Input_series!C5313="","",Input_series!C5313)</f>
        <v/>
      </c>
      <c r="D5317" s="687" t="str">
        <f>IF(Input_series!D5313="","",Input_series!D5313)</f>
        <v/>
      </c>
      <c r="E5317" s="360"/>
      <c r="F5317" s="15"/>
      <c r="G5317" s="15"/>
      <c r="H5317" s="5"/>
      <c r="I5317" s="5"/>
      <c r="J5317" s="190"/>
      <c r="K5317" s="190"/>
      <c r="L5317" s="190"/>
      <c r="M5317" s="190"/>
      <c r="N5317" s="190"/>
      <c r="O5317" s="190"/>
    </row>
    <row r="5318" spans="1:15">
      <c r="A5318" s="465">
        <v>5297</v>
      </c>
      <c r="B5318" s="686" t="str">
        <f>IF(Input_series!B5314="","",Input_series!B5314)</f>
        <v/>
      </c>
      <c r="C5318" s="687" t="str">
        <f>IF(Input_series!C5314="","",Input_series!C5314)</f>
        <v/>
      </c>
      <c r="D5318" s="687" t="str">
        <f>IF(Input_series!D5314="","",Input_series!D5314)</f>
        <v/>
      </c>
      <c r="E5318" s="360"/>
      <c r="F5318" s="15"/>
      <c r="G5318" s="15"/>
      <c r="H5318" s="5"/>
      <c r="I5318" s="5"/>
      <c r="J5318" s="190"/>
      <c r="K5318" s="190"/>
      <c r="L5318" s="190"/>
      <c r="M5318" s="190"/>
      <c r="N5318" s="190"/>
      <c r="O5318" s="190"/>
    </row>
    <row r="5319" spans="1:15">
      <c r="A5319" s="465">
        <v>5298</v>
      </c>
      <c r="B5319" s="686" t="str">
        <f>IF(Input_series!B5315="","",Input_series!B5315)</f>
        <v/>
      </c>
      <c r="C5319" s="687" t="str">
        <f>IF(Input_series!C5315="","",Input_series!C5315)</f>
        <v/>
      </c>
      <c r="D5319" s="687" t="str">
        <f>IF(Input_series!D5315="","",Input_series!D5315)</f>
        <v/>
      </c>
      <c r="E5319" s="360"/>
      <c r="F5319" s="15"/>
      <c r="G5319" s="15"/>
      <c r="H5319" s="5"/>
      <c r="I5319" s="5"/>
      <c r="J5319" s="190"/>
      <c r="K5319" s="190"/>
      <c r="L5319" s="190"/>
      <c r="M5319" s="190"/>
      <c r="N5319" s="190"/>
      <c r="O5319" s="190"/>
    </row>
    <row r="5320" spans="1:15">
      <c r="A5320" s="465">
        <v>5299</v>
      </c>
      <c r="B5320" s="686" t="str">
        <f>IF(Input_series!B5316="","",Input_series!B5316)</f>
        <v/>
      </c>
      <c r="C5320" s="687" t="str">
        <f>IF(Input_series!C5316="","",Input_series!C5316)</f>
        <v/>
      </c>
      <c r="D5320" s="687" t="str">
        <f>IF(Input_series!D5316="","",Input_series!D5316)</f>
        <v/>
      </c>
      <c r="E5320" s="360"/>
      <c r="F5320" s="15"/>
      <c r="G5320" s="15"/>
      <c r="H5320" s="5"/>
      <c r="I5320" s="5"/>
      <c r="J5320" s="190"/>
      <c r="K5320" s="190"/>
      <c r="L5320" s="190"/>
      <c r="M5320" s="190"/>
      <c r="N5320" s="190"/>
      <c r="O5320" s="190"/>
    </row>
    <row r="5321" spans="1:15">
      <c r="A5321" s="465">
        <v>5300</v>
      </c>
      <c r="B5321" s="686" t="str">
        <f>IF(Input_series!B5317="","",Input_series!B5317)</f>
        <v/>
      </c>
      <c r="C5321" s="687" t="str">
        <f>IF(Input_series!C5317="","",Input_series!C5317)</f>
        <v/>
      </c>
      <c r="D5321" s="687" t="str">
        <f>IF(Input_series!D5317="","",Input_series!D5317)</f>
        <v/>
      </c>
      <c r="E5321" s="360"/>
      <c r="F5321" s="15"/>
      <c r="G5321" s="15"/>
      <c r="H5321" s="5"/>
      <c r="I5321" s="5"/>
      <c r="J5321" s="190"/>
      <c r="K5321" s="190"/>
      <c r="L5321" s="190"/>
      <c r="M5321" s="190"/>
      <c r="N5321" s="190"/>
      <c r="O5321" s="190"/>
    </row>
    <row r="5322" spans="1:15">
      <c r="A5322" s="465">
        <v>5301</v>
      </c>
      <c r="B5322" s="686" t="str">
        <f>IF(Input_series!B5318="","",Input_series!B5318)</f>
        <v/>
      </c>
      <c r="C5322" s="687" t="str">
        <f>IF(Input_series!C5318="","",Input_series!C5318)</f>
        <v/>
      </c>
      <c r="D5322" s="687" t="str">
        <f>IF(Input_series!D5318="","",Input_series!D5318)</f>
        <v/>
      </c>
      <c r="E5322" s="360"/>
      <c r="F5322" s="15"/>
      <c r="G5322" s="15"/>
      <c r="H5322" s="5"/>
      <c r="I5322" s="5"/>
      <c r="J5322" s="190"/>
      <c r="K5322" s="190"/>
      <c r="L5322" s="190"/>
      <c r="M5322" s="190"/>
      <c r="N5322" s="190"/>
      <c r="O5322" s="190"/>
    </row>
    <row r="5323" spans="1:15">
      <c r="A5323" s="465">
        <v>5302</v>
      </c>
      <c r="B5323" s="686" t="str">
        <f>IF(Input_series!B5319="","",Input_series!B5319)</f>
        <v/>
      </c>
      <c r="C5323" s="687" t="str">
        <f>IF(Input_series!C5319="","",Input_series!C5319)</f>
        <v/>
      </c>
      <c r="D5323" s="687" t="str">
        <f>IF(Input_series!D5319="","",Input_series!D5319)</f>
        <v/>
      </c>
      <c r="E5323" s="360"/>
      <c r="F5323" s="15"/>
      <c r="G5323" s="15"/>
      <c r="H5323" s="5"/>
      <c r="I5323" s="5"/>
      <c r="J5323" s="190"/>
      <c r="K5323" s="190"/>
      <c r="L5323" s="190"/>
      <c r="M5323" s="190"/>
      <c r="N5323" s="190"/>
      <c r="O5323" s="190"/>
    </row>
    <row r="5324" spans="1:15">
      <c r="A5324" s="465">
        <v>5303</v>
      </c>
      <c r="B5324" s="686" t="str">
        <f>IF(Input_series!B5320="","",Input_series!B5320)</f>
        <v/>
      </c>
      <c r="C5324" s="687" t="str">
        <f>IF(Input_series!C5320="","",Input_series!C5320)</f>
        <v/>
      </c>
      <c r="D5324" s="687" t="str">
        <f>IF(Input_series!D5320="","",Input_series!D5320)</f>
        <v/>
      </c>
      <c r="E5324" s="360"/>
      <c r="F5324" s="15"/>
      <c r="G5324" s="15"/>
      <c r="H5324" s="5"/>
      <c r="I5324" s="5"/>
      <c r="J5324" s="190"/>
      <c r="K5324" s="190"/>
      <c r="L5324" s="190"/>
      <c r="M5324" s="190"/>
      <c r="N5324" s="190"/>
      <c r="O5324" s="190"/>
    </row>
    <row r="5325" spans="1:15">
      <c r="A5325" s="465">
        <v>5304</v>
      </c>
      <c r="B5325" s="686" t="str">
        <f>IF(Input_series!B5321="","",Input_series!B5321)</f>
        <v/>
      </c>
      <c r="C5325" s="687" t="str">
        <f>IF(Input_series!C5321="","",Input_series!C5321)</f>
        <v/>
      </c>
      <c r="D5325" s="687" t="str">
        <f>IF(Input_series!D5321="","",Input_series!D5321)</f>
        <v/>
      </c>
      <c r="E5325" s="360"/>
      <c r="F5325" s="15"/>
      <c r="G5325" s="15"/>
      <c r="H5325" s="5"/>
      <c r="I5325" s="5"/>
      <c r="J5325" s="190"/>
      <c r="K5325" s="190"/>
      <c r="L5325" s="190"/>
      <c r="M5325" s="190"/>
      <c r="N5325" s="190"/>
      <c r="O5325" s="190"/>
    </row>
    <row r="5326" spans="1:15">
      <c r="A5326" s="465">
        <v>5305</v>
      </c>
      <c r="B5326" s="686" t="str">
        <f>IF(Input_series!B5322="","",Input_series!B5322)</f>
        <v/>
      </c>
      <c r="C5326" s="687" t="str">
        <f>IF(Input_series!C5322="","",Input_series!C5322)</f>
        <v/>
      </c>
      <c r="D5326" s="687" t="str">
        <f>IF(Input_series!D5322="","",Input_series!D5322)</f>
        <v/>
      </c>
      <c r="E5326" s="360"/>
      <c r="F5326" s="15"/>
      <c r="G5326" s="15"/>
      <c r="H5326" s="5"/>
      <c r="I5326" s="5"/>
      <c r="J5326" s="190"/>
      <c r="K5326" s="190"/>
      <c r="L5326" s="190"/>
      <c r="M5326" s="190"/>
      <c r="N5326" s="190"/>
      <c r="O5326" s="190"/>
    </row>
    <row r="5327" spans="1:15">
      <c r="A5327" s="465">
        <v>5306</v>
      </c>
      <c r="B5327" s="686" t="str">
        <f>IF(Input_series!B5323="","",Input_series!B5323)</f>
        <v/>
      </c>
      <c r="C5327" s="687" t="str">
        <f>IF(Input_series!C5323="","",Input_series!C5323)</f>
        <v/>
      </c>
      <c r="D5327" s="687" t="str">
        <f>IF(Input_series!D5323="","",Input_series!D5323)</f>
        <v/>
      </c>
      <c r="E5327" s="360"/>
      <c r="F5327" s="15"/>
      <c r="G5327" s="15"/>
      <c r="H5327" s="5"/>
      <c r="I5327" s="5"/>
      <c r="J5327" s="190"/>
      <c r="K5327" s="190"/>
      <c r="L5327" s="190"/>
      <c r="M5327" s="190"/>
      <c r="N5327" s="190"/>
      <c r="O5327" s="190"/>
    </row>
    <row r="5328" spans="1:15">
      <c r="A5328" s="465">
        <v>5307</v>
      </c>
      <c r="B5328" s="686" t="str">
        <f>IF(Input_series!B5324="","",Input_series!B5324)</f>
        <v/>
      </c>
      <c r="C5328" s="687" t="str">
        <f>IF(Input_series!C5324="","",Input_series!C5324)</f>
        <v/>
      </c>
      <c r="D5328" s="687" t="str">
        <f>IF(Input_series!D5324="","",Input_series!D5324)</f>
        <v/>
      </c>
      <c r="E5328" s="360"/>
      <c r="F5328" s="15"/>
      <c r="G5328" s="15"/>
      <c r="H5328" s="5"/>
      <c r="I5328" s="5"/>
      <c r="J5328" s="190"/>
      <c r="K5328" s="190"/>
      <c r="L5328" s="190"/>
      <c r="M5328" s="190"/>
      <c r="N5328" s="190"/>
      <c r="O5328" s="190"/>
    </row>
    <row r="5329" spans="1:15">
      <c r="A5329" s="465">
        <v>5308</v>
      </c>
      <c r="B5329" s="686" t="str">
        <f>IF(Input_series!B5325="","",Input_series!B5325)</f>
        <v/>
      </c>
      <c r="C5329" s="687" t="str">
        <f>IF(Input_series!C5325="","",Input_series!C5325)</f>
        <v/>
      </c>
      <c r="D5329" s="687" t="str">
        <f>IF(Input_series!D5325="","",Input_series!D5325)</f>
        <v/>
      </c>
      <c r="E5329" s="360"/>
      <c r="F5329" s="15"/>
      <c r="G5329" s="15"/>
      <c r="H5329" s="5"/>
      <c r="I5329" s="5"/>
      <c r="J5329" s="190"/>
      <c r="K5329" s="190"/>
      <c r="L5329" s="190"/>
      <c r="M5329" s="190"/>
      <c r="N5329" s="190"/>
      <c r="O5329" s="190"/>
    </row>
    <row r="5330" spans="1:15">
      <c r="A5330" s="465">
        <v>5309</v>
      </c>
      <c r="B5330" s="686" t="str">
        <f>IF(Input_series!B5326="","",Input_series!B5326)</f>
        <v/>
      </c>
      <c r="C5330" s="687" t="str">
        <f>IF(Input_series!C5326="","",Input_series!C5326)</f>
        <v/>
      </c>
      <c r="D5330" s="687" t="str">
        <f>IF(Input_series!D5326="","",Input_series!D5326)</f>
        <v/>
      </c>
      <c r="E5330" s="360"/>
      <c r="F5330" s="15"/>
      <c r="G5330" s="15"/>
      <c r="H5330" s="5"/>
      <c r="I5330" s="5"/>
      <c r="J5330" s="190"/>
      <c r="K5330" s="190"/>
      <c r="L5330" s="190"/>
      <c r="M5330" s="190"/>
      <c r="N5330" s="190"/>
      <c r="O5330" s="190"/>
    </row>
    <row r="5331" spans="1:15">
      <c r="A5331" s="465">
        <v>5310</v>
      </c>
      <c r="B5331" s="686" t="str">
        <f>IF(Input_series!B5327="","",Input_series!B5327)</f>
        <v/>
      </c>
      <c r="C5331" s="687" t="str">
        <f>IF(Input_series!C5327="","",Input_series!C5327)</f>
        <v/>
      </c>
      <c r="D5331" s="687" t="str">
        <f>IF(Input_series!D5327="","",Input_series!D5327)</f>
        <v/>
      </c>
      <c r="E5331" s="360"/>
      <c r="F5331" s="15"/>
      <c r="G5331" s="15"/>
      <c r="H5331" s="5"/>
      <c r="I5331" s="5"/>
      <c r="J5331" s="190"/>
      <c r="K5331" s="190"/>
      <c r="L5331" s="190"/>
      <c r="M5331" s="190"/>
      <c r="N5331" s="190"/>
      <c r="O5331" s="190"/>
    </row>
    <row r="5332" spans="1:15">
      <c r="A5332" s="465">
        <v>5311</v>
      </c>
      <c r="B5332" s="686" t="str">
        <f>IF(Input_series!B5328="","",Input_series!B5328)</f>
        <v/>
      </c>
      <c r="C5332" s="687" t="str">
        <f>IF(Input_series!C5328="","",Input_series!C5328)</f>
        <v/>
      </c>
      <c r="D5332" s="687" t="str">
        <f>IF(Input_series!D5328="","",Input_series!D5328)</f>
        <v/>
      </c>
      <c r="E5332" s="360"/>
      <c r="F5332" s="15"/>
      <c r="G5332" s="15"/>
      <c r="H5332" s="5"/>
      <c r="I5332" s="5"/>
      <c r="J5332" s="190"/>
      <c r="K5332" s="190"/>
      <c r="L5332" s="190"/>
      <c r="M5332" s="190"/>
      <c r="N5332" s="190"/>
      <c r="O5332" s="190"/>
    </row>
    <row r="5333" spans="1:15">
      <c r="A5333" s="465">
        <v>5312</v>
      </c>
      <c r="B5333" s="686" t="str">
        <f>IF(Input_series!B5329="","",Input_series!B5329)</f>
        <v/>
      </c>
      <c r="C5333" s="687" t="str">
        <f>IF(Input_series!C5329="","",Input_series!C5329)</f>
        <v/>
      </c>
      <c r="D5333" s="687" t="str">
        <f>IF(Input_series!D5329="","",Input_series!D5329)</f>
        <v/>
      </c>
      <c r="E5333" s="360"/>
      <c r="F5333" s="15"/>
      <c r="G5333" s="15"/>
      <c r="H5333" s="5"/>
      <c r="I5333" s="5"/>
      <c r="J5333" s="190"/>
      <c r="K5333" s="190"/>
      <c r="L5333" s="190"/>
      <c r="M5333" s="190"/>
      <c r="N5333" s="190"/>
      <c r="O5333" s="190"/>
    </row>
    <row r="5334" spans="1:15">
      <c r="A5334" s="465">
        <v>5313</v>
      </c>
      <c r="B5334" s="686" t="str">
        <f>IF(Input_series!B5330="","",Input_series!B5330)</f>
        <v/>
      </c>
      <c r="C5334" s="687" t="str">
        <f>IF(Input_series!C5330="","",Input_series!C5330)</f>
        <v/>
      </c>
      <c r="D5334" s="687" t="str">
        <f>IF(Input_series!D5330="","",Input_series!D5330)</f>
        <v/>
      </c>
      <c r="E5334" s="360"/>
      <c r="F5334" s="15"/>
      <c r="G5334" s="15"/>
      <c r="H5334" s="5"/>
      <c r="I5334" s="5"/>
      <c r="J5334" s="190"/>
      <c r="K5334" s="190"/>
      <c r="L5334" s="190"/>
      <c r="M5334" s="190"/>
      <c r="N5334" s="190"/>
      <c r="O5334" s="190"/>
    </row>
    <row r="5335" spans="1:15">
      <c r="A5335" s="465">
        <v>5314</v>
      </c>
      <c r="B5335" s="686" t="str">
        <f>IF(Input_series!B5331="","",Input_series!B5331)</f>
        <v/>
      </c>
      <c r="C5335" s="687" t="str">
        <f>IF(Input_series!C5331="","",Input_series!C5331)</f>
        <v/>
      </c>
      <c r="D5335" s="687" t="str">
        <f>IF(Input_series!D5331="","",Input_series!D5331)</f>
        <v/>
      </c>
      <c r="E5335" s="360"/>
      <c r="F5335" s="15"/>
      <c r="G5335" s="15"/>
      <c r="H5335" s="5"/>
      <c r="I5335" s="5"/>
      <c r="J5335" s="190"/>
      <c r="K5335" s="190"/>
      <c r="L5335" s="190"/>
      <c r="M5335" s="190"/>
      <c r="N5335" s="190"/>
      <c r="O5335" s="190"/>
    </row>
    <row r="5336" spans="1:15">
      <c r="A5336" s="465">
        <v>5315</v>
      </c>
      <c r="B5336" s="686" t="str">
        <f>IF(Input_series!B5332="","",Input_series!B5332)</f>
        <v/>
      </c>
      <c r="C5336" s="687" t="str">
        <f>IF(Input_series!C5332="","",Input_series!C5332)</f>
        <v/>
      </c>
      <c r="D5336" s="687" t="str">
        <f>IF(Input_series!D5332="","",Input_series!D5332)</f>
        <v/>
      </c>
      <c r="E5336" s="360"/>
      <c r="F5336" s="15"/>
      <c r="G5336" s="15"/>
      <c r="H5336" s="5"/>
      <c r="I5336" s="5"/>
      <c r="J5336" s="190"/>
      <c r="K5336" s="190"/>
      <c r="L5336" s="190"/>
      <c r="M5336" s="190"/>
      <c r="N5336" s="190"/>
      <c r="O5336" s="190"/>
    </row>
    <row r="5337" spans="1:15">
      <c r="A5337" s="465">
        <v>5316</v>
      </c>
      <c r="B5337" s="686" t="str">
        <f>IF(Input_series!B5333="","",Input_series!B5333)</f>
        <v/>
      </c>
      <c r="C5337" s="687" t="str">
        <f>IF(Input_series!C5333="","",Input_series!C5333)</f>
        <v/>
      </c>
      <c r="D5337" s="687" t="str">
        <f>IF(Input_series!D5333="","",Input_series!D5333)</f>
        <v/>
      </c>
      <c r="E5337" s="360"/>
      <c r="F5337" s="15"/>
      <c r="G5337" s="15"/>
      <c r="H5337" s="5"/>
      <c r="I5337" s="5"/>
      <c r="J5337" s="190"/>
      <c r="K5337" s="190"/>
      <c r="L5337" s="190"/>
      <c r="M5337" s="190"/>
      <c r="N5337" s="190"/>
      <c r="O5337" s="190"/>
    </row>
    <row r="5338" spans="1:15">
      <c r="A5338" s="465">
        <v>5317</v>
      </c>
      <c r="B5338" s="686" t="str">
        <f>IF(Input_series!B5334="","",Input_series!B5334)</f>
        <v/>
      </c>
      <c r="C5338" s="687" t="str">
        <f>IF(Input_series!C5334="","",Input_series!C5334)</f>
        <v/>
      </c>
      <c r="D5338" s="687" t="str">
        <f>IF(Input_series!D5334="","",Input_series!D5334)</f>
        <v/>
      </c>
      <c r="E5338" s="360"/>
      <c r="F5338" s="15"/>
      <c r="G5338" s="15"/>
      <c r="H5338" s="5"/>
      <c r="I5338" s="5"/>
      <c r="J5338" s="190"/>
      <c r="K5338" s="190"/>
      <c r="L5338" s="190"/>
      <c r="M5338" s="190"/>
      <c r="N5338" s="190"/>
      <c r="O5338" s="190"/>
    </row>
    <row r="5339" spans="1:15">
      <c r="A5339" s="465">
        <v>5318</v>
      </c>
      <c r="B5339" s="686" t="str">
        <f>IF(Input_series!B5335="","",Input_series!B5335)</f>
        <v/>
      </c>
      <c r="C5339" s="687" t="str">
        <f>IF(Input_series!C5335="","",Input_series!C5335)</f>
        <v/>
      </c>
      <c r="D5339" s="687" t="str">
        <f>IF(Input_series!D5335="","",Input_series!D5335)</f>
        <v/>
      </c>
      <c r="E5339" s="360"/>
      <c r="F5339" s="15"/>
      <c r="G5339" s="15"/>
      <c r="H5339" s="5"/>
      <c r="I5339" s="5"/>
      <c r="J5339" s="190"/>
      <c r="K5339" s="190"/>
      <c r="L5339" s="190"/>
      <c r="M5339" s="190"/>
      <c r="N5339" s="190"/>
      <c r="O5339" s="190"/>
    </row>
    <row r="5340" spans="1:15">
      <c r="A5340" s="465">
        <v>5319</v>
      </c>
      <c r="B5340" s="686" t="str">
        <f>IF(Input_series!B5336="","",Input_series!B5336)</f>
        <v/>
      </c>
      <c r="C5340" s="687" t="str">
        <f>IF(Input_series!C5336="","",Input_series!C5336)</f>
        <v/>
      </c>
      <c r="D5340" s="687" t="str">
        <f>IF(Input_series!D5336="","",Input_series!D5336)</f>
        <v/>
      </c>
      <c r="E5340" s="360"/>
      <c r="F5340" s="15"/>
      <c r="G5340" s="15"/>
      <c r="H5340" s="5"/>
      <c r="I5340" s="5"/>
      <c r="J5340" s="190"/>
      <c r="K5340" s="190"/>
      <c r="L5340" s="190"/>
      <c r="M5340" s="190"/>
      <c r="N5340" s="190"/>
      <c r="O5340" s="190"/>
    </row>
    <row r="5341" spans="1:15">
      <c r="A5341" s="465">
        <v>5320</v>
      </c>
      <c r="B5341" s="686" t="str">
        <f>IF(Input_series!B5337="","",Input_series!B5337)</f>
        <v/>
      </c>
      <c r="C5341" s="687" t="str">
        <f>IF(Input_series!C5337="","",Input_series!C5337)</f>
        <v/>
      </c>
      <c r="D5341" s="687" t="str">
        <f>IF(Input_series!D5337="","",Input_series!D5337)</f>
        <v/>
      </c>
      <c r="E5341" s="360"/>
      <c r="F5341" s="15"/>
      <c r="G5341" s="15"/>
      <c r="H5341" s="5"/>
      <c r="I5341" s="5"/>
      <c r="J5341" s="190"/>
      <c r="K5341" s="190"/>
      <c r="L5341" s="190"/>
      <c r="M5341" s="190"/>
      <c r="N5341" s="190"/>
      <c r="O5341" s="190"/>
    </row>
    <row r="5342" spans="1:15">
      <c r="A5342" s="465">
        <v>5321</v>
      </c>
      <c r="B5342" s="686" t="str">
        <f>IF(Input_series!B5338="","",Input_series!B5338)</f>
        <v/>
      </c>
      <c r="C5342" s="687" t="str">
        <f>IF(Input_series!C5338="","",Input_series!C5338)</f>
        <v/>
      </c>
      <c r="D5342" s="687" t="str">
        <f>IF(Input_series!D5338="","",Input_series!D5338)</f>
        <v/>
      </c>
      <c r="E5342" s="360"/>
      <c r="F5342" s="15"/>
      <c r="G5342" s="15"/>
      <c r="H5342" s="5"/>
      <c r="I5342" s="5"/>
      <c r="J5342" s="190"/>
      <c r="K5342" s="190"/>
      <c r="L5342" s="190"/>
      <c r="M5342" s="190"/>
      <c r="N5342" s="190"/>
      <c r="O5342" s="190"/>
    </row>
    <row r="5343" spans="1:15">
      <c r="A5343" s="465">
        <v>5322</v>
      </c>
      <c r="B5343" s="686" t="str">
        <f>IF(Input_series!B5339="","",Input_series!B5339)</f>
        <v/>
      </c>
      <c r="C5343" s="687" t="str">
        <f>IF(Input_series!C5339="","",Input_series!C5339)</f>
        <v/>
      </c>
      <c r="D5343" s="687" t="str">
        <f>IF(Input_series!D5339="","",Input_series!D5339)</f>
        <v/>
      </c>
      <c r="E5343" s="360"/>
      <c r="F5343" s="15"/>
      <c r="G5343" s="15"/>
      <c r="H5343" s="5"/>
      <c r="I5343" s="5"/>
      <c r="J5343" s="190"/>
      <c r="K5343" s="190"/>
      <c r="L5343" s="190"/>
      <c r="M5343" s="190"/>
      <c r="N5343" s="190"/>
      <c r="O5343" s="190"/>
    </row>
    <row r="5344" spans="1:15">
      <c r="A5344" s="465">
        <v>5323</v>
      </c>
      <c r="B5344" s="686" t="str">
        <f>IF(Input_series!B5340="","",Input_series!B5340)</f>
        <v/>
      </c>
      <c r="C5344" s="687" t="str">
        <f>IF(Input_series!C5340="","",Input_series!C5340)</f>
        <v/>
      </c>
      <c r="D5344" s="687" t="str">
        <f>IF(Input_series!D5340="","",Input_series!D5340)</f>
        <v/>
      </c>
      <c r="E5344" s="360"/>
      <c r="F5344" s="15"/>
      <c r="G5344" s="15"/>
      <c r="H5344" s="5"/>
      <c r="I5344" s="5"/>
      <c r="J5344" s="190"/>
      <c r="K5344" s="190"/>
      <c r="L5344" s="190"/>
      <c r="M5344" s="190"/>
      <c r="N5344" s="190"/>
      <c r="O5344" s="190"/>
    </row>
    <row r="5345" spans="1:15">
      <c r="A5345" s="465">
        <v>5324</v>
      </c>
      <c r="B5345" s="686" t="str">
        <f>IF(Input_series!B5341="","",Input_series!B5341)</f>
        <v/>
      </c>
      <c r="C5345" s="687" t="str">
        <f>IF(Input_series!C5341="","",Input_series!C5341)</f>
        <v/>
      </c>
      <c r="D5345" s="687" t="str">
        <f>IF(Input_series!D5341="","",Input_series!D5341)</f>
        <v/>
      </c>
      <c r="E5345" s="360"/>
      <c r="F5345" s="15"/>
      <c r="G5345" s="15"/>
      <c r="H5345" s="5"/>
      <c r="I5345" s="5"/>
      <c r="J5345" s="190"/>
      <c r="K5345" s="190"/>
      <c r="L5345" s="190"/>
      <c r="M5345" s="190"/>
      <c r="N5345" s="190"/>
      <c r="O5345" s="190"/>
    </row>
    <row r="5346" spans="1:15">
      <c r="A5346" s="465">
        <v>5325</v>
      </c>
      <c r="B5346" s="686" t="str">
        <f>IF(Input_series!B5342="","",Input_series!B5342)</f>
        <v/>
      </c>
      <c r="C5346" s="687" t="str">
        <f>IF(Input_series!C5342="","",Input_series!C5342)</f>
        <v/>
      </c>
      <c r="D5346" s="687" t="str">
        <f>IF(Input_series!D5342="","",Input_series!D5342)</f>
        <v/>
      </c>
      <c r="E5346" s="360"/>
      <c r="F5346" s="15"/>
      <c r="G5346" s="15"/>
      <c r="H5346" s="5"/>
      <c r="I5346" s="5"/>
      <c r="J5346" s="190"/>
      <c r="K5346" s="190"/>
      <c r="L5346" s="190"/>
      <c r="M5346" s="190"/>
      <c r="N5346" s="190"/>
      <c r="O5346" s="190"/>
    </row>
    <row r="5347" spans="1:15">
      <c r="A5347" s="465">
        <v>5326</v>
      </c>
      <c r="B5347" s="686" t="str">
        <f>IF(Input_series!B5343="","",Input_series!B5343)</f>
        <v/>
      </c>
      <c r="C5347" s="687" t="str">
        <f>IF(Input_series!C5343="","",Input_series!C5343)</f>
        <v/>
      </c>
      <c r="D5347" s="687" t="str">
        <f>IF(Input_series!D5343="","",Input_series!D5343)</f>
        <v/>
      </c>
      <c r="E5347" s="360"/>
      <c r="F5347" s="15"/>
      <c r="G5347" s="15"/>
      <c r="H5347" s="5"/>
      <c r="I5347" s="5"/>
      <c r="J5347" s="190"/>
      <c r="K5347" s="190"/>
      <c r="L5347" s="190"/>
      <c r="M5347" s="190"/>
      <c r="N5347" s="190"/>
      <c r="O5347" s="190"/>
    </row>
    <row r="5348" spans="1:15">
      <c r="A5348" s="465">
        <v>5327</v>
      </c>
      <c r="B5348" s="686" t="str">
        <f>IF(Input_series!B5344="","",Input_series!B5344)</f>
        <v/>
      </c>
      <c r="C5348" s="687" t="str">
        <f>IF(Input_series!C5344="","",Input_series!C5344)</f>
        <v/>
      </c>
      <c r="D5348" s="687" t="str">
        <f>IF(Input_series!D5344="","",Input_series!D5344)</f>
        <v/>
      </c>
      <c r="E5348" s="360"/>
      <c r="F5348" s="15"/>
      <c r="G5348" s="15"/>
      <c r="H5348" s="5"/>
      <c r="I5348" s="5"/>
      <c r="J5348" s="190"/>
      <c r="K5348" s="190"/>
      <c r="L5348" s="190"/>
      <c r="M5348" s="190"/>
      <c r="N5348" s="190"/>
      <c r="O5348" s="190"/>
    </row>
    <row r="5349" spans="1:15">
      <c r="A5349" s="465">
        <v>5328</v>
      </c>
      <c r="B5349" s="686" t="str">
        <f>IF(Input_series!B5345="","",Input_series!B5345)</f>
        <v/>
      </c>
      <c r="C5349" s="687" t="str">
        <f>IF(Input_series!C5345="","",Input_series!C5345)</f>
        <v/>
      </c>
      <c r="D5349" s="687" t="str">
        <f>IF(Input_series!D5345="","",Input_series!D5345)</f>
        <v/>
      </c>
      <c r="E5349" s="360"/>
      <c r="F5349" s="15"/>
      <c r="G5349" s="15"/>
      <c r="H5349" s="5"/>
      <c r="I5349" s="5"/>
      <c r="J5349" s="190"/>
      <c r="K5349" s="190"/>
      <c r="L5349" s="190"/>
      <c r="M5349" s="190"/>
      <c r="N5349" s="190"/>
      <c r="O5349" s="190"/>
    </row>
    <row r="5350" spans="1:15">
      <c r="A5350" s="465">
        <v>5329</v>
      </c>
      <c r="B5350" s="686" t="str">
        <f>IF(Input_series!B5346="","",Input_series!B5346)</f>
        <v/>
      </c>
      <c r="C5350" s="687" t="str">
        <f>IF(Input_series!C5346="","",Input_series!C5346)</f>
        <v/>
      </c>
      <c r="D5350" s="687" t="str">
        <f>IF(Input_series!D5346="","",Input_series!D5346)</f>
        <v/>
      </c>
      <c r="E5350" s="360"/>
      <c r="F5350" s="15"/>
      <c r="G5350" s="15"/>
      <c r="H5350" s="5"/>
      <c r="I5350" s="5"/>
      <c r="J5350" s="190"/>
      <c r="K5350" s="190"/>
      <c r="L5350" s="190"/>
      <c r="M5350" s="190"/>
      <c r="N5350" s="190"/>
      <c r="O5350" s="190"/>
    </row>
    <row r="5351" spans="1:15">
      <c r="A5351" s="465">
        <v>5330</v>
      </c>
      <c r="B5351" s="686" t="str">
        <f>IF(Input_series!B5347="","",Input_series!B5347)</f>
        <v/>
      </c>
      <c r="C5351" s="687" t="str">
        <f>IF(Input_series!C5347="","",Input_series!C5347)</f>
        <v/>
      </c>
      <c r="D5351" s="687" t="str">
        <f>IF(Input_series!D5347="","",Input_series!D5347)</f>
        <v/>
      </c>
      <c r="E5351" s="360"/>
      <c r="F5351" s="15"/>
      <c r="G5351" s="15"/>
      <c r="H5351" s="5"/>
      <c r="I5351" s="5"/>
      <c r="J5351" s="190"/>
      <c r="K5351" s="190"/>
      <c r="L5351" s="190"/>
      <c r="M5351" s="190"/>
      <c r="N5351" s="190"/>
      <c r="O5351" s="190"/>
    </row>
    <row r="5352" spans="1:15">
      <c r="A5352" s="465">
        <v>5331</v>
      </c>
      <c r="B5352" s="686" t="str">
        <f>IF(Input_series!B5348="","",Input_series!B5348)</f>
        <v/>
      </c>
      <c r="C5352" s="687" t="str">
        <f>IF(Input_series!C5348="","",Input_series!C5348)</f>
        <v/>
      </c>
      <c r="D5352" s="687" t="str">
        <f>IF(Input_series!D5348="","",Input_series!D5348)</f>
        <v/>
      </c>
      <c r="E5352" s="360"/>
      <c r="F5352" s="15"/>
      <c r="G5352" s="15"/>
      <c r="H5352" s="5"/>
      <c r="I5352" s="5"/>
      <c r="J5352" s="190"/>
      <c r="K5352" s="190"/>
      <c r="L5352" s="190"/>
      <c r="M5352" s="190"/>
      <c r="N5352" s="190"/>
      <c r="O5352" s="190"/>
    </row>
    <row r="5353" spans="1:15">
      <c r="A5353" s="465">
        <v>5332</v>
      </c>
      <c r="B5353" s="686" t="str">
        <f>IF(Input_series!B5349="","",Input_series!B5349)</f>
        <v/>
      </c>
      <c r="C5353" s="687" t="str">
        <f>IF(Input_series!C5349="","",Input_series!C5349)</f>
        <v/>
      </c>
      <c r="D5353" s="687" t="str">
        <f>IF(Input_series!D5349="","",Input_series!D5349)</f>
        <v/>
      </c>
      <c r="E5353" s="360"/>
      <c r="F5353" s="15"/>
      <c r="G5353" s="15"/>
      <c r="H5353" s="5"/>
      <c r="I5353" s="5"/>
      <c r="J5353" s="190"/>
      <c r="K5353" s="190"/>
      <c r="L5353" s="190"/>
      <c r="M5353" s="190"/>
      <c r="N5353" s="190"/>
      <c r="O5353" s="190"/>
    </row>
    <row r="5354" spans="1:15">
      <c r="A5354" s="465">
        <v>5333</v>
      </c>
      <c r="B5354" s="686" t="str">
        <f>IF(Input_series!B5350="","",Input_series!B5350)</f>
        <v/>
      </c>
      <c r="C5354" s="687" t="str">
        <f>IF(Input_series!C5350="","",Input_series!C5350)</f>
        <v/>
      </c>
      <c r="D5354" s="687" t="str">
        <f>IF(Input_series!D5350="","",Input_series!D5350)</f>
        <v/>
      </c>
      <c r="E5354" s="360"/>
      <c r="F5354" s="15"/>
      <c r="G5354" s="15"/>
      <c r="H5354" s="5"/>
      <c r="I5354" s="5"/>
      <c r="J5354" s="190"/>
      <c r="K5354" s="190"/>
      <c r="L5354" s="190"/>
      <c r="M5354" s="190"/>
      <c r="N5354" s="190"/>
      <c r="O5354" s="190"/>
    </row>
    <row r="5355" spans="1:15">
      <c r="A5355" s="465">
        <v>5334</v>
      </c>
      <c r="B5355" s="686" t="str">
        <f>IF(Input_series!B5351="","",Input_series!B5351)</f>
        <v/>
      </c>
      <c r="C5355" s="687" t="str">
        <f>IF(Input_series!C5351="","",Input_series!C5351)</f>
        <v/>
      </c>
      <c r="D5355" s="687" t="str">
        <f>IF(Input_series!D5351="","",Input_series!D5351)</f>
        <v/>
      </c>
      <c r="E5355" s="360"/>
      <c r="F5355" s="15"/>
      <c r="G5355" s="15"/>
      <c r="H5355" s="5"/>
      <c r="I5355" s="5"/>
      <c r="J5355" s="190"/>
      <c r="K5355" s="190"/>
      <c r="L5355" s="190"/>
      <c r="M5355" s="190"/>
      <c r="N5355" s="190"/>
      <c r="O5355" s="190"/>
    </row>
    <row r="5356" spans="1:15">
      <c r="A5356" s="465">
        <v>5335</v>
      </c>
      <c r="B5356" s="686" t="str">
        <f>IF(Input_series!B5352="","",Input_series!B5352)</f>
        <v/>
      </c>
      <c r="C5356" s="687" t="str">
        <f>IF(Input_series!C5352="","",Input_series!C5352)</f>
        <v/>
      </c>
      <c r="D5356" s="687" t="str">
        <f>IF(Input_series!D5352="","",Input_series!D5352)</f>
        <v/>
      </c>
      <c r="E5356" s="360"/>
      <c r="F5356" s="15"/>
      <c r="G5356" s="15"/>
      <c r="H5356" s="5"/>
      <c r="I5356" s="5"/>
      <c r="J5356" s="190"/>
      <c r="K5356" s="190"/>
      <c r="L5356" s="190"/>
      <c r="M5356" s="190"/>
      <c r="N5356" s="190"/>
      <c r="O5356" s="190"/>
    </row>
    <row r="5357" spans="1:15">
      <c r="A5357" s="465">
        <v>5336</v>
      </c>
      <c r="B5357" s="686" t="str">
        <f>IF(Input_series!B5353="","",Input_series!B5353)</f>
        <v/>
      </c>
      <c r="C5357" s="687" t="str">
        <f>IF(Input_series!C5353="","",Input_series!C5353)</f>
        <v/>
      </c>
      <c r="D5357" s="687" t="str">
        <f>IF(Input_series!D5353="","",Input_series!D5353)</f>
        <v/>
      </c>
      <c r="E5357" s="360"/>
      <c r="F5357" s="15"/>
      <c r="G5357" s="15"/>
      <c r="H5357" s="5"/>
      <c r="I5357" s="5"/>
      <c r="J5357" s="190"/>
      <c r="K5357" s="190"/>
      <c r="L5357" s="190"/>
      <c r="M5357" s="190"/>
      <c r="N5357" s="190"/>
      <c r="O5357" s="190"/>
    </row>
    <row r="5358" spans="1:15">
      <c r="A5358" s="465">
        <v>5337</v>
      </c>
      <c r="B5358" s="686" t="str">
        <f>IF(Input_series!B5354="","",Input_series!B5354)</f>
        <v/>
      </c>
      <c r="C5358" s="687" t="str">
        <f>IF(Input_series!C5354="","",Input_series!C5354)</f>
        <v/>
      </c>
      <c r="D5358" s="687" t="str">
        <f>IF(Input_series!D5354="","",Input_series!D5354)</f>
        <v/>
      </c>
      <c r="E5358" s="360"/>
      <c r="F5358" s="15"/>
      <c r="G5358" s="15"/>
      <c r="H5358" s="5"/>
      <c r="I5358" s="5"/>
      <c r="J5358" s="190"/>
      <c r="K5358" s="190"/>
      <c r="L5358" s="190"/>
      <c r="M5358" s="190"/>
      <c r="N5358" s="190"/>
      <c r="O5358" s="190"/>
    </row>
    <row r="5359" spans="1:15">
      <c r="A5359" s="465">
        <v>5338</v>
      </c>
      <c r="B5359" s="686" t="str">
        <f>IF(Input_series!B5355="","",Input_series!B5355)</f>
        <v/>
      </c>
      <c r="C5359" s="687" t="str">
        <f>IF(Input_series!C5355="","",Input_series!C5355)</f>
        <v/>
      </c>
      <c r="D5359" s="687" t="str">
        <f>IF(Input_series!D5355="","",Input_series!D5355)</f>
        <v/>
      </c>
      <c r="E5359" s="360"/>
      <c r="F5359" s="15"/>
      <c r="G5359" s="15"/>
      <c r="H5359" s="5"/>
      <c r="I5359" s="5"/>
      <c r="J5359" s="190"/>
      <c r="K5359" s="190"/>
      <c r="L5359" s="190"/>
      <c r="M5359" s="190"/>
      <c r="N5359" s="190"/>
      <c r="O5359" s="190"/>
    </row>
    <row r="5360" spans="1:15">
      <c r="A5360" s="465">
        <v>5339</v>
      </c>
      <c r="B5360" s="686" t="str">
        <f>IF(Input_series!B5356="","",Input_series!B5356)</f>
        <v/>
      </c>
      <c r="C5360" s="687" t="str">
        <f>IF(Input_series!C5356="","",Input_series!C5356)</f>
        <v/>
      </c>
      <c r="D5360" s="687" t="str">
        <f>IF(Input_series!D5356="","",Input_series!D5356)</f>
        <v/>
      </c>
      <c r="E5360" s="360"/>
      <c r="F5360" s="15"/>
      <c r="G5360" s="15"/>
      <c r="H5360" s="5"/>
      <c r="I5360" s="5"/>
      <c r="J5360" s="190"/>
      <c r="K5360" s="190"/>
      <c r="L5360" s="190"/>
      <c r="M5360" s="190"/>
      <c r="N5360" s="190"/>
      <c r="O5360" s="190"/>
    </row>
    <row r="5361" spans="1:15">
      <c r="A5361" s="465">
        <v>5340</v>
      </c>
      <c r="B5361" s="686" t="str">
        <f>IF(Input_series!B5357="","",Input_series!B5357)</f>
        <v/>
      </c>
      <c r="C5361" s="687" t="str">
        <f>IF(Input_series!C5357="","",Input_series!C5357)</f>
        <v/>
      </c>
      <c r="D5361" s="687" t="str">
        <f>IF(Input_series!D5357="","",Input_series!D5357)</f>
        <v/>
      </c>
      <c r="E5361" s="360"/>
      <c r="F5361" s="15"/>
      <c r="G5361" s="15"/>
      <c r="H5361" s="5"/>
      <c r="I5361" s="5"/>
      <c r="J5361" s="190"/>
      <c r="K5361" s="190"/>
      <c r="L5361" s="190"/>
      <c r="M5361" s="190"/>
      <c r="N5361" s="190"/>
      <c r="O5361" s="190"/>
    </row>
    <row r="5362" spans="1:15">
      <c r="A5362" s="465">
        <v>5341</v>
      </c>
      <c r="B5362" s="686" t="str">
        <f>IF(Input_series!B5358="","",Input_series!B5358)</f>
        <v/>
      </c>
      <c r="C5362" s="687" t="str">
        <f>IF(Input_series!C5358="","",Input_series!C5358)</f>
        <v/>
      </c>
      <c r="D5362" s="687" t="str">
        <f>IF(Input_series!D5358="","",Input_series!D5358)</f>
        <v/>
      </c>
      <c r="E5362" s="360"/>
      <c r="F5362" s="15"/>
      <c r="G5362" s="15"/>
      <c r="H5362" s="5"/>
      <c r="I5362" s="5"/>
      <c r="J5362" s="190"/>
      <c r="K5362" s="190"/>
      <c r="L5362" s="190"/>
      <c r="M5362" s="190"/>
      <c r="N5362" s="190"/>
      <c r="O5362" s="190"/>
    </row>
    <row r="5363" spans="1:15">
      <c r="A5363" s="465">
        <v>5342</v>
      </c>
      <c r="B5363" s="686" t="str">
        <f>IF(Input_series!B5359="","",Input_series!B5359)</f>
        <v/>
      </c>
      <c r="C5363" s="687" t="str">
        <f>IF(Input_series!C5359="","",Input_series!C5359)</f>
        <v/>
      </c>
      <c r="D5363" s="687" t="str">
        <f>IF(Input_series!D5359="","",Input_series!D5359)</f>
        <v/>
      </c>
      <c r="E5363" s="360"/>
      <c r="F5363" s="15"/>
      <c r="G5363" s="15"/>
      <c r="H5363" s="5"/>
      <c r="I5363" s="5"/>
      <c r="J5363" s="190"/>
      <c r="K5363" s="190"/>
      <c r="L5363" s="190"/>
      <c r="M5363" s="190"/>
      <c r="N5363" s="190"/>
      <c r="O5363" s="190"/>
    </row>
    <row r="5364" spans="1:15">
      <c r="A5364" s="465">
        <v>5343</v>
      </c>
      <c r="B5364" s="686" t="str">
        <f>IF(Input_series!B5360="","",Input_series!B5360)</f>
        <v/>
      </c>
      <c r="C5364" s="687" t="str">
        <f>IF(Input_series!C5360="","",Input_series!C5360)</f>
        <v/>
      </c>
      <c r="D5364" s="687" t="str">
        <f>IF(Input_series!D5360="","",Input_series!D5360)</f>
        <v/>
      </c>
      <c r="E5364" s="360"/>
      <c r="F5364" s="15"/>
      <c r="G5364" s="15"/>
      <c r="H5364" s="5"/>
      <c r="I5364" s="5"/>
      <c r="J5364" s="190"/>
      <c r="K5364" s="190"/>
      <c r="L5364" s="190"/>
      <c r="M5364" s="190"/>
      <c r="N5364" s="190"/>
      <c r="O5364" s="190"/>
    </row>
    <row r="5365" spans="1:15">
      <c r="A5365" s="465">
        <v>5344</v>
      </c>
      <c r="B5365" s="686" t="str">
        <f>IF(Input_series!B5361="","",Input_series!B5361)</f>
        <v/>
      </c>
      <c r="C5365" s="687" t="str">
        <f>IF(Input_series!C5361="","",Input_series!C5361)</f>
        <v/>
      </c>
      <c r="D5365" s="687" t="str">
        <f>IF(Input_series!D5361="","",Input_series!D5361)</f>
        <v/>
      </c>
      <c r="E5365" s="360"/>
      <c r="F5365" s="15"/>
      <c r="G5365" s="15"/>
      <c r="H5365" s="5"/>
      <c r="I5365" s="5"/>
      <c r="J5365" s="190"/>
      <c r="K5365" s="190"/>
      <c r="L5365" s="190"/>
      <c r="M5365" s="190"/>
      <c r="N5365" s="190"/>
      <c r="O5365" s="190"/>
    </row>
    <row r="5366" spans="1:15">
      <c r="A5366" s="465">
        <v>5345</v>
      </c>
      <c r="B5366" s="686" t="str">
        <f>IF(Input_series!B5362="","",Input_series!B5362)</f>
        <v/>
      </c>
      <c r="C5366" s="687" t="str">
        <f>IF(Input_series!C5362="","",Input_series!C5362)</f>
        <v/>
      </c>
      <c r="D5366" s="687" t="str">
        <f>IF(Input_series!D5362="","",Input_series!D5362)</f>
        <v/>
      </c>
      <c r="E5366" s="360"/>
      <c r="F5366" s="15"/>
      <c r="G5366" s="15"/>
      <c r="H5366" s="5"/>
      <c r="I5366" s="5"/>
      <c r="J5366" s="190"/>
      <c r="K5366" s="190"/>
      <c r="L5366" s="190"/>
      <c r="M5366" s="190"/>
      <c r="N5366" s="190"/>
      <c r="O5366" s="190"/>
    </row>
    <row r="5367" spans="1:15">
      <c r="A5367" s="465">
        <v>5346</v>
      </c>
      <c r="B5367" s="686" t="str">
        <f>IF(Input_series!B5363="","",Input_series!B5363)</f>
        <v/>
      </c>
      <c r="C5367" s="687" t="str">
        <f>IF(Input_series!C5363="","",Input_series!C5363)</f>
        <v/>
      </c>
      <c r="D5367" s="687" t="str">
        <f>IF(Input_series!D5363="","",Input_series!D5363)</f>
        <v/>
      </c>
      <c r="E5367" s="360"/>
      <c r="F5367" s="15"/>
      <c r="G5367" s="15"/>
      <c r="H5367" s="5"/>
      <c r="I5367" s="5"/>
      <c r="J5367" s="190"/>
      <c r="K5367" s="190"/>
      <c r="L5367" s="190"/>
      <c r="M5367" s="190"/>
      <c r="N5367" s="190"/>
      <c r="O5367" s="190"/>
    </row>
    <row r="5368" spans="1:15">
      <c r="A5368" s="465">
        <v>5347</v>
      </c>
      <c r="B5368" s="686" t="str">
        <f>IF(Input_series!B5364="","",Input_series!B5364)</f>
        <v/>
      </c>
      <c r="C5368" s="687" t="str">
        <f>IF(Input_series!C5364="","",Input_series!C5364)</f>
        <v/>
      </c>
      <c r="D5368" s="687" t="str">
        <f>IF(Input_series!D5364="","",Input_series!D5364)</f>
        <v/>
      </c>
      <c r="E5368" s="360"/>
      <c r="F5368" s="15"/>
      <c r="G5368" s="15"/>
      <c r="H5368" s="5"/>
      <c r="I5368" s="5"/>
      <c r="J5368" s="190"/>
      <c r="K5368" s="190"/>
      <c r="L5368" s="190"/>
      <c r="M5368" s="190"/>
      <c r="N5368" s="190"/>
      <c r="O5368" s="190"/>
    </row>
    <row r="5369" spans="1:15">
      <c r="A5369" s="465">
        <v>5348</v>
      </c>
      <c r="B5369" s="686" t="str">
        <f>IF(Input_series!B5365="","",Input_series!B5365)</f>
        <v/>
      </c>
      <c r="C5369" s="687" t="str">
        <f>IF(Input_series!C5365="","",Input_series!C5365)</f>
        <v/>
      </c>
      <c r="D5369" s="687" t="str">
        <f>IF(Input_series!D5365="","",Input_series!D5365)</f>
        <v/>
      </c>
      <c r="E5369" s="360"/>
      <c r="F5369" s="15"/>
      <c r="G5369" s="15"/>
      <c r="H5369" s="5"/>
      <c r="I5369" s="5"/>
      <c r="J5369" s="190"/>
      <c r="K5369" s="190"/>
      <c r="L5369" s="190"/>
      <c r="M5369" s="190"/>
      <c r="N5369" s="190"/>
      <c r="O5369" s="190"/>
    </row>
    <row r="5370" spans="1:15">
      <c r="A5370" s="465">
        <v>5349</v>
      </c>
      <c r="B5370" s="686" t="str">
        <f>IF(Input_series!B5366="","",Input_series!B5366)</f>
        <v/>
      </c>
      <c r="C5370" s="687" t="str">
        <f>IF(Input_series!C5366="","",Input_series!C5366)</f>
        <v/>
      </c>
      <c r="D5370" s="687" t="str">
        <f>IF(Input_series!D5366="","",Input_series!D5366)</f>
        <v/>
      </c>
      <c r="E5370" s="360"/>
      <c r="F5370" s="15"/>
      <c r="G5370" s="15"/>
      <c r="H5370" s="5"/>
      <c r="I5370" s="5"/>
      <c r="J5370" s="190"/>
      <c r="K5370" s="190"/>
      <c r="L5370" s="190"/>
      <c r="M5370" s="190"/>
      <c r="N5370" s="190"/>
      <c r="O5370" s="190"/>
    </row>
    <row r="5371" spans="1:15">
      <c r="A5371" s="465">
        <v>5350</v>
      </c>
      <c r="B5371" s="686" t="str">
        <f>IF(Input_series!B5367="","",Input_series!B5367)</f>
        <v/>
      </c>
      <c r="C5371" s="687" t="str">
        <f>IF(Input_series!C5367="","",Input_series!C5367)</f>
        <v/>
      </c>
      <c r="D5371" s="687" t="str">
        <f>IF(Input_series!D5367="","",Input_series!D5367)</f>
        <v/>
      </c>
      <c r="E5371" s="360"/>
      <c r="F5371" s="15"/>
      <c r="G5371" s="15"/>
      <c r="H5371" s="5"/>
      <c r="I5371" s="5"/>
      <c r="J5371" s="190"/>
      <c r="K5371" s="190"/>
      <c r="L5371" s="190"/>
      <c r="M5371" s="190"/>
      <c r="N5371" s="190"/>
      <c r="O5371" s="190"/>
    </row>
    <row r="5372" spans="1:15">
      <c r="A5372" s="465">
        <v>5351</v>
      </c>
      <c r="B5372" s="686" t="str">
        <f>IF(Input_series!B5368="","",Input_series!B5368)</f>
        <v/>
      </c>
      <c r="C5372" s="687" t="str">
        <f>IF(Input_series!C5368="","",Input_series!C5368)</f>
        <v/>
      </c>
      <c r="D5372" s="687" t="str">
        <f>IF(Input_series!D5368="","",Input_series!D5368)</f>
        <v/>
      </c>
      <c r="E5372" s="360"/>
      <c r="F5372" s="15"/>
      <c r="G5372" s="15"/>
      <c r="H5372" s="5"/>
      <c r="I5372" s="5"/>
      <c r="J5372" s="190"/>
      <c r="K5372" s="190"/>
      <c r="L5372" s="190"/>
      <c r="M5372" s="190"/>
      <c r="N5372" s="190"/>
      <c r="O5372" s="190"/>
    </row>
    <row r="5373" spans="1:15">
      <c r="A5373" s="465">
        <v>5352</v>
      </c>
      <c r="B5373" s="686" t="str">
        <f>IF(Input_series!B5369="","",Input_series!B5369)</f>
        <v/>
      </c>
      <c r="C5373" s="687" t="str">
        <f>IF(Input_series!C5369="","",Input_series!C5369)</f>
        <v/>
      </c>
      <c r="D5373" s="687" t="str">
        <f>IF(Input_series!D5369="","",Input_series!D5369)</f>
        <v/>
      </c>
      <c r="E5373" s="360"/>
      <c r="F5373" s="15"/>
      <c r="G5373" s="15"/>
      <c r="H5373" s="5"/>
      <c r="I5373" s="5"/>
      <c r="J5373" s="190"/>
      <c r="K5373" s="190"/>
      <c r="L5373" s="190"/>
      <c r="M5373" s="190"/>
      <c r="N5373" s="190"/>
      <c r="O5373" s="190"/>
    </row>
    <row r="5374" spans="1:15">
      <c r="A5374" s="465">
        <v>5353</v>
      </c>
      <c r="B5374" s="686" t="str">
        <f>IF(Input_series!B5370="","",Input_series!B5370)</f>
        <v/>
      </c>
      <c r="C5374" s="687" t="str">
        <f>IF(Input_series!C5370="","",Input_series!C5370)</f>
        <v/>
      </c>
      <c r="D5374" s="687" t="str">
        <f>IF(Input_series!D5370="","",Input_series!D5370)</f>
        <v/>
      </c>
      <c r="E5374" s="360"/>
      <c r="F5374" s="15"/>
      <c r="G5374" s="15"/>
      <c r="H5374" s="5"/>
      <c r="I5374" s="5"/>
      <c r="J5374" s="190"/>
      <c r="K5374" s="190"/>
      <c r="L5374" s="190"/>
      <c r="M5374" s="190"/>
      <c r="N5374" s="190"/>
      <c r="O5374" s="190"/>
    </row>
    <row r="5375" spans="1:15">
      <c r="A5375" s="465">
        <v>5354</v>
      </c>
      <c r="B5375" s="686" t="str">
        <f>IF(Input_series!B5371="","",Input_series!B5371)</f>
        <v/>
      </c>
      <c r="C5375" s="687" t="str">
        <f>IF(Input_series!C5371="","",Input_series!C5371)</f>
        <v/>
      </c>
      <c r="D5375" s="687" t="str">
        <f>IF(Input_series!D5371="","",Input_series!D5371)</f>
        <v/>
      </c>
      <c r="E5375" s="360"/>
      <c r="F5375" s="15"/>
      <c r="G5375" s="15"/>
      <c r="H5375" s="5"/>
      <c r="I5375" s="5"/>
      <c r="J5375" s="190"/>
      <c r="K5375" s="190"/>
      <c r="L5375" s="190"/>
      <c r="M5375" s="190"/>
      <c r="N5375" s="190"/>
      <c r="O5375" s="190"/>
    </row>
    <row r="5376" spans="1:15">
      <c r="A5376" s="465">
        <v>5355</v>
      </c>
      <c r="B5376" s="686" t="str">
        <f>IF(Input_series!B5372="","",Input_series!B5372)</f>
        <v/>
      </c>
      <c r="C5376" s="687" t="str">
        <f>IF(Input_series!C5372="","",Input_series!C5372)</f>
        <v/>
      </c>
      <c r="D5376" s="687" t="str">
        <f>IF(Input_series!D5372="","",Input_series!D5372)</f>
        <v/>
      </c>
      <c r="E5376" s="360"/>
      <c r="F5376" s="15"/>
      <c r="G5376" s="15"/>
      <c r="H5376" s="5"/>
      <c r="I5376" s="5"/>
      <c r="J5376" s="190"/>
      <c r="K5376" s="190"/>
      <c r="L5376" s="190"/>
      <c r="M5376" s="190"/>
      <c r="N5376" s="190"/>
      <c r="O5376" s="190"/>
    </row>
    <row r="5377" spans="1:15">
      <c r="A5377" s="465">
        <v>5356</v>
      </c>
      <c r="B5377" s="686" t="str">
        <f>IF(Input_series!B5373="","",Input_series!B5373)</f>
        <v/>
      </c>
      <c r="C5377" s="687" t="str">
        <f>IF(Input_series!C5373="","",Input_series!C5373)</f>
        <v/>
      </c>
      <c r="D5377" s="687" t="str">
        <f>IF(Input_series!D5373="","",Input_series!D5373)</f>
        <v/>
      </c>
      <c r="E5377" s="360"/>
      <c r="F5377" s="15"/>
      <c r="G5377" s="15"/>
      <c r="H5377" s="5"/>
      <c r="I5377" s="5"/>
      <c r="J5377" s="190"/>
      <c r="K5377" s="190"/>
      <c r="L5377" s="190"/>
      <c r="M5377" s="190"/>
      <c r="N5377" s="190"/>
      <c r="O5377" s="190"/>
    </row>
    <row r="5378" spans="1:15">
      <c r="A5378" s="465">
        <v>5357</v>
      </c>
      <c r="B5378" s="686" t="str">
        <f>IF(Input_series!B5374="","",Input_series!B5374)</f>
        <v/>
      </c>
      <c r="C5378" s="687" t="str">
        <f>IF(Input_series!C5374="","",Input_series!C5374)</f>
        <v/>
      </c>
      <c r="D5378" s="687" t="str">
        <f>IF(Input_series!D5374="","",Input_series!D5374)</f>
        <v/>
      </c>
      <c r="E5378" s="360"/>
      <c r="F5378" s="15"/>
      <c r="G5378" s="15"/>
      <c r="H5378" s="5"/>
      <c r="I5378" s="5"/>
      <c r="J5378" s="190"/>
      <c r="K5378" s="190"/>
      <c r="L5378" s="190"/>
      <c r="M5378" s="190"/>
      <c r="N5378" s="190"/>
      <c r="O5378" s="190"/>
    </row>
    <row r="5379" spans="1:15">
      <c r="A5379" s="465">
        <v>5358</v>
      </c>
      <c r="B5379" s="686" t="str">
        <f>IF(Input_series!B5375="","",Input_series!B5375)</f>
        <v/>
      </c>
      <c r="C5379" s="687" t="str">
        <f>IF(Input_series!C5375="","",Input_series!C5375)</f>
        <v/>
      </c>
      <c r="D5379" s="687" t="str">
        <f>IF(Input_series!D5375="","",Input_series!D5375)</f>
        <v/>
      </c>
      <c r="E5379" s="360"/>
      <c r="F5379" s="15"/>
      <c r="G5379" s="15"/>
      <c r="H5379" s="5"/>
      <c r="I5379" s="5"/>
      <c r="J5379" s="190"/>
      <c r="K5379" s="190"/>
      <c r="L5379" s="190"/>
      <c r="M5379" s="190"/>
      <c r="N5379" s="190"/>
      <c r="O5379" s="190"/>
    </row>
    <row r="5380" spans="1:15">
      <c r="A5380" s="465">
        <v>5359</v>
      </c>
      <c r="B5380" s="686" t="str">
        <f>IF(Input_series!B5376="","",Input_series!B5376)</f>
        <v/>
      </c>
      <c r="C5380" s="687" t="str">
        <f>IF(Input_series!C5376="","",Input_series!C5376)</f>
        <v/>
      </c>
      <c r="D5380" s="687" t="str">
        <f>IF(Input_series!D5376="","",Input_series!D5376)</f>
        <v/>
      </c>
      <c r="E5380" s="360"/>
      <c r="F5380" s="15"/>
      <c r="G5380" s="15"/>
      <c r="H5380" s="5"/>
      <c r="I5380" s="5"/>
      <c r="J5380" s="190"/>
      <c r="K5380" s="190"/>
      <c r="L5380" s="190"/>
      <c r="M5380" s="190"/>
      <c r="N5380" s="190"/>
      <c r="O5380" s="190"/>
    </row>
    <row r="5381" spans="1:15">
      <c r="A5381" s="465">
        <v>5360</v>
      </c>
      <c r="B5381" s="686" t="str">
        <f>IF(Input_series!B5377="","",Input_series!B5377)</f>
        <v/>
      </c>
      <c r="C5381" s="687" t="str">
        <f>IF(Input_series!C5377="","",Input_series!C5377)</f>
        <v/>
      </c>
      <c r="D5381" s="687" t="str">
        <f>IF(Input_series!D5377="","",Input_series!D5377)</f>
        <v/>
      </c>
      <c r="E5381" s="360"/>
      <c r="F5381" s="15"/>
      <c r="G5381" s="15"/>
      <c r="H5381" s="5"/>
      <c r="I5381" s="5"/>
      <c r="J5381" s="190"/>
      <c r="K5381" s="190"/>
      <c r="L5381" s="190"/>
      <c r="M5381" s="190"/>
      <c r="N5381" s="190"/>
      <c r="O5381" s="190"/>
    </row>
    <row r="5382" spans="1:15">
      <c r="A5382" s="465">
        <v>5361</v>
      </c>
      <c r="B5382" s="686" t="str">
        <f>IF(Input_series!B5378="","",Input_series!B5378)</f>
        <v/>
      </c>
      <c r="C5382" s="687" t="str">
        <f>IF(Input_series!C5378="","",Input_series!C5378)</f>
        <v/>
      </c>
      <c r="D5382" s="687" t="str">
        <f>IF(Input_series!D5378="","",Input_series!D5378)</f>
        <v/>
      </c>
      <c r="E5382" s="360"/>
      <c r="F5382" s="15"/>
      <c r="G5382" s="15"/>
      <c r="H5382" s="5"/>
      <c r="I5382" s="5"/>
      <c r="J5382" s="190"/>
      <c r="K5382" s="190"/>
      <c r="L5382" s="190"/>
      <c r="M5382" s="190"/>
      <c r="N5382" s="190"/>
      <c r="O5382" s="190"/>
    </row>
    <row r="5383" spans="1:15">
      <c r="A5383" s="465">
        <v>5362</v>
      </c>
      <c r="B5383" s="686" t="str">
        <f>IF(Input_series!B5379="","",Input_series!B5379)</f>
        <v/>
      </c>
      <c r="C5383" s="687" t="str">
        <f>IF(Input_series!C5379="","",Input_series!C5379)</f>
        <v/>
      </c>
      <c r="D5383" s="687" t="str">
        <f>IF(Input_series!D5379="","",Input_series!D5379)</f>
        <v/>
      </c>
      <c r="E5383" s="360"/>
      <c r="F5383" s="15"/>
      <c r="G5383" s="15"/>
      <c r="H5383" s="5"/>
      <c r="I5383" s="5"/>
      <c r="J5383" s="190"/>
      <c r="K5383" s="190"/>
      <c r="L5383" s="190"/>
      <c r="M5383" s="190"/>
      <c r="N5383" s="190"/>
      <c r="O5383" s="190"/>
    </row>
    <row r="5384" spans="1:15">
      <c r="A5384" s="465">
        <v>5363</v>
      </c>
      <c r="B5384" s="686" t="str">
        <f>IF(Input_series!B5380="","",Input_series!B5380)</f>
        <v/>
      </c>
      <c r="C5384" s="687" t="str">
        <f>IF(Input_series!C5380="","",Input_series!C5380)</f>
        <v/>
      </c>
      <c r="D5384" s="687" t="str">
        <f>IF(Input_series!D5380="","",Input_series!D5380)</f>
        <v/>
      </c>
      <c r="E5384" s="360"/>
      <c r="F5384" s="15"/>
      <c r="G5384" s="15"/>
      <c r="H5384" s="5"/>
      <c r="I5384" s="5"/>
      <c r="J5384" s="190"/>
      <c r="K5384" s="190"/>
      <c r="L5384" s="190"/>
      <c r="M5384" s="190"/>
      <c r="N5384" s="190"/>
      <c r="O5384" s="190"/>
    </row>
    <row r="5385" spans="1:15">
      <c r="A5385" s="465">
        <v>5364</v>
      </c>
      <c r="B5385" s="686" t="str">
        <f>IF(Input_series!B5381="","",Input_series!B5381)</f>
        <v/>
      </c>
      <c r="C5385" s="687" t="str">
        <f>IF(Input_series!C5381="","",Input_series!C5381)</f>
        <v/>
      </c>
      <c r="D5385" s="687" t="str">
        <f>IF(Input_series!D5381="","",Input_series!D5381)</f>
        <v/>
      </c>
      <c r="E5385" s="360"/>
      <c r="F5385" s="15"/>
      <c r="G5385" s="15"/>
      <c r="H5385" s="5"/>
      <c r="I5385" s="5"/>
      <c r="J5385" s="190"/>
      <c r="K5385" s="190"/>
      <c r="L5385" s="190"/>
      <c r="M5385" s="190"/>
      <c r="N5385" s="190"/>
      <c r="O5385" s="190"/>
    </row>
    <row r="5386" spans="1:15">
      <c r="A5386" s="465">
        <v>5365</v>
      </c>
      <c r="B5386" s="686" t="str">
        <f>IF(Input_series!B5382="","",Input_series!B5382)</f>
        <v/>
      </c>
      <c r="C5386" s="687" t="str">
        <f>IF(Input_series!C5382="","",Input_series!C5382)</f>
        <v/>
      </c>
      <c r="D5386" s="687" t="str">
        <f>IF(Input_series!D5382="","",Input_series!D5382)</f>
        <v/>
      </c>
      <c r="E5386" s="360"/>
      <c r="F5386" s="15"/>
      <c r="G5386" s="15"/>
      <c r="H5386" s="5"/>
      <c r="I5386" s="5"/>
      <c r="J5386" s="190"/>
      <c r="K5386" s="190"/>
      <c r="L5386" s="190"/>
      <c r="M5386" s="190"/>
      <c r="N5386" s="190"/>
      <c r="O5386" s="190"/>
    </row>
    <row r="5387" spans="1:15">
      <c r="A5387" s="465">
        <v>5366</v>
      </c>
      <c r="B5387" s="686" t="str">
        <f>IF(Input_series!B5383="","",Input_series!B5383)</f>
        <v/>
      </c>
      <c r="C5387" s="687" t="str">
        <f>IF(Input_series!C5383="","",Input_series!C5383)</f>
        <v/>
      </c>
      <c r="D5387" s="687" t="str">
        <f>IF(Input_series!D5383="","",Input_series!D5383)</f>
        <v/>
      </c>
      <c r="E5387" s="360"/>
      <c r="F5387" s="15"/>
      <c r="G5387" s="15"/>
      <c r="H5387" s="5"/>
      <c r="I5387" s="5"/>
      <c r="J5387" s="190"/>
      <c r="K5387" s="190"/>
      <c r="L5387" s="190"/>
      <c r="M5387" s="190"/>
      <c r="N5387" s="190"/>
      <c r="O5387" s="190"/>
    </row>
    <row r="5388" spans="1:15">
      <c r="A5388" s="465">
        <v>5367</v>
      </c>
      <c r="B5388" s="686" t="str">
        <f>IF(Input_series!B5384="","",Input_series!B5384)</f>
        <v/>
      </c>
      <c r="C5388" s="687" t="str">
        <f>IF(Input_series!C5384="","",Input_series!C5384)</f>
        <v/>
      </c>
      <c r="D5388" s="687" t="str">
        <f>IF(Input_series!D5384="","",Input_series!D5384)</f>
        <v/>
      </c>
      <c r="E5388" s="360"/>
      <c r="F5388" s="15"/>
      <c r="G5388" s="15"/>
      <c r="H5388" s="5"/>
      <c r="I5388" s="5"/>
      <c r="J5388" s="190"/>
      <c r="K5388" s="190"/>
      <c r="L5388" s="190"/>
      <c r="M5388" s="190"/>
      <c r="N5388" s="190"/>
      <c r="O5388" s="190"/>
    </row>
    <row r="5389" spans="1:15">
      <c r="A5389" s="465">
        <v>5368</v>
      </c>
      <c r="B5389" s="686" t="str">
        <f>IF(Input_series!B5385="","",Input_series!B5385)</f>
        <v/>
      </c>
      <c r="C5389" s="687" t="str">
        <f>IF(Input_series!C5385="","",Input_series!C5385)</f>
        <v/>
      </c>
      <c r="D5389" s="687" t="str">
        <f>IF(Input_series!D5385="","",Input_series!D5385)</f>
        <v/>
      </c>
      <c r="E5389" s="360"/>
      <c r="F5389" s="15"/>
      <c r="G5389" s="15"/>
      <c r="H5389" s="5"/>
      <c r="I5389" s="5"/>
      <c r="J5389" s="190"/>
      <c r="K5389" s="190"/>
      <c r="L5389" s="190"/>
      <c r="M5389" s="190"/>
      <c r="N5389" s="190"/>
      <c r="O5389" s="190"/>
    </row>
    <row r="5390" spans="1:15">
      <c r="A5390" s="465">
        <v>5369</v>
      </c>
      <c r="B5390" s="686" t="str">
        <f>IF(Input_series!B5386="","",Input_series!B5386)</f>
        <v/>
      </c>
      <c r="C5390" s="687" t="str">
        <f>IF(Input_series!C5386="","",Input_series!C5386)</f>
        <v/>
      </c>
      <c r="D5390" s="687" t="str">
        <f>IF(Input_series!D5386="","",Input_series!D5386)</f>
        <v/>
      </c>
      <c r="E5390" s="360"/>
      <c r="F5390" s="15"/>
      <c r="G5390" s="15"/>
      <c r="H5390" s="5"/>
      <c r="I5390" s="5"/>
      <c r="J5390" s="190"/>
      <c r="K5390" s="190"/>
      <c r="L5390" s="190"/>
      <c r="M5390" s="190"/>
      <c r="N5390" s="190"/>
      <c r="O5390" s="190"/>
    </row>
    <row r="5391" spans="1:15">
      <c r="A5391" s="465">
        <v>5370</v>
      </c>
      <c r="B5391" s="686" t="str">
        <f>IF(Input_series!B5387="","",Input_series!B5387)</f>
        <v/>
      </c>
      <c r="C5391" s="687" t="str">
        <f>IF(Input_series!C5387="","",Input_series!C5387)</f>
        <v/>
      </c>
      <c r="D5391" s="687" t="str">
        <f>IF(Input_series!D5387="","",Input_series!D5387)</f>
        <v/>
      </c>
      <c r="E5391" s="360"/>
      <c r="F5391" s="15"/>
      <c r="G5391" s="15"/>
      <c r="H5391" s="5"/>
      <c r="I5391" s="5"/>
      <c r="J5391" s="190"/>
      <c r="K5391" s="190"/>
      <c r="L5391" s="190"/>
      <c r="M5391" s="190"/>
      <c r="N5391" s="190"/>
      <c r="O5391" s="190"/>
    </row>
    <row r="5392" spans="1:15">
      <c r="A5392" s="465">
        <v>5371</v>
      </c>
      <c r="B5392" s="686" t="str">
        <f>IF(Input_series!B5388="","",Input_series!B5388)</f>
        <v/>
      </c>
      <c r="C5392" s="687" t="str">
        <f>IF(Input_series!C5388="","",Input_series!C5388)</f>
        <v/>
      </c>
      <c r="D5392" s="687" t="str">
        <f>IF(Input_series!D5388="","",Input_series!D5388)</f>
        <v/>
      </c>
      <c r="E5392" s="360"/>
      <c r="F5392" s="15"/>
      <c r="G5392" s="15"/>
      <c r="H5392" s="5"/>
      <c r="I5392" s="5"/>
      <c r="J5392" s="190"/>
      <c r="K5392" s="190"/>
      <c r="L5392" s="190"/>
      <c r="M5392" s="190"/>
      <c r="N5392" s="190"/>
      <c r="O5392" s="190"/>
    </row>
    <row r="5393" spans="1:15">
      <c r="A5393" s="465">
        <v>5372</v>
      </c>
      <c r="B5393" s="686" t="str">
        <f>IF(Input_series!B5389="","",Input_series!B5389)</f>
        <v/>
      </c>
      <c r="C5393" s="687" t="str">
        <f>IF(Input_series!C5389="","",Input_series!C5389)</f>
        <v/>
      </c>
      <c r="D5393" s="687" t="str">
        <f>IF(Input_series!D5389="","",Input_series!D5389)</f>
        <v/>
      </c>
      <c r="E5393" s="360"/>
      <c r="F5393" s="15"/>
      <c r="G5393" s="15"/>
      <c r="H5393" s="5"/>
      <c r="I5393" s="5"/>
      <c r="J5393" s="190"/>
      <c r="K5393" s="190"/>
      <c r="L5393" s="190"/>
      <c r="M5393" s="190"/>
      <c r="N5393" s="190"/>
      <c r="O5393" s="190"/>
    </row>
    <row r="5394" spans="1:15">
      <c r="A5394" s="465">
        <v>5373</v>
      </c>
      <c r="B5394" s="686" t="str">
        <f>IF(Input_series!B5390="","",Input_series!B5390)</f>
        <v/>
      </c>
      <c r="C5394" s="687" t="str">
        <f>IF(Input_series!C5390="","",Input_series!C5390)</f>
        <v/>
      </c>
      <c r="D5394" s="687" t="str">
        <f>IF(Input_series!D5390="","",Input_series!D5390)</f>
        <v/>
      </c>
      <c r="E5394" s="360"/>
      <c r="F5394" s="15"/>
      <c r="G5394" s="15"/>
      <c r="H5394" s="5"/>
      <c r="I5394" s="5"/>
      <c r="J5394" s="190"/>
      <c r="K5394" s="190"/>
      <c r="L5394" s="190"/>
      <c r="M5394" s="190"/>
      <c r="N5394" s="190"/>
      <c r="O5394" s="190"/>
    </row>
    <row r="5395" spans="1:15">
      <c r="A5395" s="465">
        <v>5374</v>
      </c>
      <c r="B5395" s="686" t="str">
        <f>IF(Input_series!B5391="","",Input_series!B5391)</f>
        <v/>
      </c>
      <c r="C5395" s="687" t="str">
        <f>IF(Input_series!C5391="","",Input_series!C5391)</f>
        <v/>
      </c>
      <c r="D5395" s="687" t="str">
        <f>IF(Input_series!D5391="","",Input_series!D5391)</f>
        <v/>
      </c>
      <c r="E5395" s="360"/>
      <c r="F5395" s="15"/>
      <c r="G5395" s="15"/>
      <c r="H5395" s="5"/>
      <c r="I5395" s="5"/>
      <c r="J5395" s="190"/>
      <c r="K5395" s="190"/>
      <c r="L5395" s="190"/>
      <c r="M5395" s="190"/>
      <c r="N5395" s="190"/>
      <c r="O5395" s="190"/>
    </row>
    <row r="5396" spans="1:15">
      <c r="A5396" s="465">
        <v>5375</v>
      </c>
      <c r="B5396" s="686" t="str">
        <f>IF(Input_series!B5392="","",Input_series!B5392)</f>
        <v/>
      </c>
      <c r="C5396" s="687" t="str">
        <f>IF(Input_series!C5392="","",Input_series!C5392)</f>
        <v/>
      </c>
      <c r="D5396" s="687" t="str">
        <f>IF(Input_series!D5392="","",Input_series!D5392)</f>
        <v/>
      </c>
      <c r="E5396" s="360"/>
      <c r="F5396" s="15"/>
      <c r="G5396" s="15"/>
      <c r="H5396" s="5"/>
      <c r="I5396" s="5"/>
      <c r="J5396" s="190"/>
      <c r="K5396" s="190"/>
      <c r="L5396" s="190"/>
      <c r="M5396" s="190"/>
      <c r="N5396" s="190"/>
      <c r="O5396" s="190"/>
    </row>
    <row r="5397" spans="1:15">
      <c r="A5397" s="465">
        <v>5376</v>
      </c>
      <c r="B5397" s="686" t="str">
        <f>IF(Input_series!B5393="","",Input_series!B5393)</f>
        <v/>
      </c>
      <c r="C5397" s="687" t="str">
        <f>IF(Input_series!C5393="","",Input_series!C5393)</f>
        <v/>
      </c>
      <c r="D5397" s="687" t="str">
        <f>IF(Input_series!D5393="","",Input_series!D5393)</f>
        <v/>
      </c>
      <c r="E5397" s="360"/>
      <c r="F5397" s="15"/>
      <c r="G5397" s="15"/>
      <c r="H5397" s="5"/>
      <c r="I5397" s="5"/>
      <c r="J5397" s="190"/>
      <c r="K5397" s="190"/>
      <c r="L5397" s="190"/>
      <c r="M5397" s="190"/>
      <c r="N5397" s="190"/>
      <c r="O5397" s="190"/>
    </row>
    <row r="5398" spans="1:15">
      <c r="A5398" s="465">
        <v>5377</v>
      </c>
      <c r="B5398" s="686" t="str">
        <f>IF(Input_series!B5394="","",Input_series!B5394)</f>
        <v/>
      </c>
      <c r="C5398" s="687" t="str">
        <f>IF(Input_series!C5394="","",Input_series!C5394)</f>
        <v/>
      </c>
      <c r="D5398" s="687" t="str">
        <f>IF(Input_series!D5394="","",Input_series!D5394)</f>
        <v/>
      </c>
      <c r="E5398" s="360"/>
      <c r="F5398" s="15"/>
      <c r="G5398" s="15"/>
      <c r="H5398" s="5"/>
      <c r="I5398" s="5"/>
      <c r="J5398" s="190"/>
      <c r="K5398" s="190"/>
      <c r="L5398" s="190"/>
      <c r="M5398" s="190"/>
      <c r="N5398" s="190"/>
      <c r="O5398" s="190"/>
    </row>
    <row r="5399" spans="1:15">
      <c r="A5399" s="465">
        <v>5378</v>
      </c>
      <c r="B5399" s="686" t="str">
        <f>IF(Input_series!B5395="","",Input_series!B5395)</f>
        <v/>
      </c>
      <c r="C5399" s="687" t="str">
        <f>IF(Input_series!C5395="","",Input_series!C5395)</f>
        <v/>
      </c>
      <c r="D5399" s="687" t="str">
        <f>IF(Input_series!D5395="","",Input_series!D5395)</f>
        <v/>
      </c>
      <c r="E5399" s="360"/>
      <c r="F5399" s="15"/>
      <c r="G5399" s="15"/>
      <c r="H5399" s="5"/>
      <c r="I5399" s="5"/>
      <c r="J5399" s="190"/>
      <c r="K5399" s="190"/>
      <c r="L5399" s="190"/>
      <c r="M5399" s="190"/>
      <c r="N5399" s="190"/>
      <c r="O5399" s="190"/>
    </row>
    <row r="5400" spans="1:15">
      <c r="A5400" s="465">
        <v>5379</v>
      </c>
      <c r="B5400" s="686" t="str">
        <f>IF(Input_series!B5396="","",Input_series!B5396)</f>
        <v/>
      </c>
      <c r="C5400" s="687" t="str">
        <f>IF(Input_series!C5396="","",Input_series!C5396)</f>
        <v/>
      </c>
      <c r="D5400" s="687" t="str">
        <f>IF(Input_series!D5396="","",Input_series!D5396)</f>
        <v/>
      </c>
      <c r="E5400" s="360"/>
      <c r="F5400" s="15"/>
      <c r="G5400" s="15"/>
      <c r="H5400" s="5"/>
      <c r="I5400" s="5"/>
      <c r="J5400" s="190"/>
      <c r="K5400" s="190"/>
      <c r="L5400" s="190"/>
      <c r="M5400" s="190"/>
      <c r="N5400" s="190"/>
      <c r="O5400" s="190"/>
    </row>
    <row r="5401" spans="1:15">
      <c r="A5401" s="465">
        <v>5380</v>
      </c>
      <c r="B5401" s="686" t="str">
        <f>IF(Input_series!B5397="","",Input_series!B5397)</f>
        <v/>
      </c>
      <c r="C5401" s="687" t="str">
        <f>IF(Input_series!C5397="","",Input_series!C5397)</f>
        <v/>
      </c>
      <c r="D5401" s="687" t="str">
        <f>IF(Input_series!D5397="","",Input_series!D5397)</f>
        <v/>
      </c>
      <c r="E5401" s="360"/>
      <c r="F5401" s="15"/>
      <c r="G5401" s="15"/>
      <c r="H5401" s="5"/>
      <c r="I5401" s="5"/>
      <c r="J5401" s="190"/>
      <c r="K5401" s="190"/>
      <c r="L5401" s="190"/>
      <c r="M5401" s="190"/>
      <c r="N5401" s="190"/>
      <c r="O5401" s="190"/>
    </row>
    <row r="5402" spans="1:15">
      <c r="A5402" s="465">
        <v>5381</v>
      </c>
      <c r="B5402" s="686" t="str">
        <f>IF(Input_series!B5398="","",Input_series!B5398)</f>
        <v/>
      </c>
      <c r="C5402" s="687" t="str">
        <f>IF(Input_series!C5398="","",Input_series!C5398)</f>
        <v/>
      </c>
      <c r="D5402" s="687" t="str">
        <f>IF(Input_series!D5398="","",Input_series!D5398)</f>
        <v/>
      </c>
      <c r="E5402" s="360"/>
      <c r="F5402" s="15"/>
      <c r="G5402" s="15"/>
      <c r="H5402" s="5"/>
      <c r="I5402" s="5"/>
      <c r="J5402" s="190"/>
      <c r="K5402" s="190"/>
      <c r="L5402" s="190"/>
      <c r="M5402" s="190"/>
      <c r="N5402" s="190"/>
      <c r="O5402" s="190"/>
    </row>
    <row r="5403" spans="1:15">
      <c r="A5403" s="465">
        <v>5382</v>
      </c>
      <c r="B5403" s="686" t="str">
        <f>IF(Input_series!B5399="","",Input_series!B5399)</f>
        <v/>
      </c>
      <c r="C5403" s="687" t="str">
        <f>IF(Input_series!C5399="","",Input_series!C5399)</f>
        <v/>
      </c>
      <c r="D5403" s="687" t="str">
        <f>IF(Input_series!D5399="","",Input_series!D5399)</f>
        <v/>
      </c>
      <c r="E5403" s="360"/>
      <c r="F5403" s="15"/>
      <c r="G5403" s="15"/>
      <c r="H5403" s="5"/>
      <c r="I5403" s="5"/>
      <c r="J5403" s="190"/>
      <c r="K5403" s="190"/>
      <c r="L5403" s="190"/>
      <c r="M5403" s="190"/>
      <c r="N5403" s="190"/>
      <c r="O5403" s="190"/>
    </row>
    <row r="5404" spans="1:15">
      <c r="A5404" s="465">
        <v>5383</v>
      </c>
      <c r="B5404" s="686" t="str">
        <f>IF(Input_series!B5400="","",Input_series!B5400)</f>
        <v/>
      </c>
      <c r="C5404" s="687" t="str">
        <f>IF(Input_series!C5400="","",Input_series!C5400)</f>
        <v/>
      </c>
      <c r="D5404" s="687" t="str">
        <f>IF(Input_series!D5400="","",Input_series!D5400)</f>
        <v/>
      </c>
      <c r="E5404" s="360"/>
      <c r="F5404" s="15"/>
      <c r="G5404" s="15"/>
      <c r="H5404" s="5"/>
      <c r="I5404" s="5"/>
      <c r="J5404" s="190"/>
      <c r="K5404" s="190"/>
      <c r="L5404" s="190"/>
      <c r="M5404" s="190"/>
      <c r="N5404" s="190"/>
      <c r="O5404" s="190"/>
    </row>
    <row r="5405" spans="1:15">
      <c r="A5405" s="465">
        <v>5384</v>
      </c>
      <c r="B5405" s="686" t="str">
        <f>IF(Input_series!B5401="","",Input_series!B5401)</f>
        <v/>
      </c>
      <c r="C5405" s="687" t="str">
        <f>IF(Input_series!C5401="","",Input_series!C5401)</f>
        <v/>
      </c>
      <c r="D5405" s="687" t="str">
        <f>IF(Input_series!D5401="","",Input_series!D5401)</f>
        <v/>
      </c>
      <c r="E5405" s="360"/>
      <c r="F5405" s="15"/>
      <c r="G5405" s="15"/>
      <c r="H5405" s="5"/>
      <c r="I5405" s="5"/>
      <c r="J5405" s="190"/>
      <c r="K5405" s="190"/>
      <c r="L5405" s="190"/>
      <c r="M5405" s="190"/>
      <c r="N5405" s="190"/>
      <c r="O5405" s="190"/>
    </row>
    <row r="5406" spans="1:15">
      <c r="A5406" s="465">
        <v>5385</v>
      </c>
      <c r="B5406" s="686" t="str">
        <f>IF(Input_series!B5402="","",Input_series!B5402)</f>
        <v/>
      </c>
      <c r="C5406" s="687" t="str">
        <f>IF(Input_series!C5402="","",Input_series!C5402)</f>
        <v/>
      </c>
      <c r="D5406" s="687" t="str">
        <f>IF(Input_series!D5402="","",Input_series!D5402)</f>
        <v/>
      </c>
      <c r="E5406" s="360"/>
      <c r="F5406" s="15"/>
      <c r="G5406" s="15"/>
      <c r="H5406" s="5"/>
      <c r="I5406" s="5"/>
      <c r="J5406" s="190"/>
      <c r="K5406" s="190"/>
      <c r="L5406" s="190"/>
      <c r="M5406" s="190"/>
      <c r="N5406" s="190"/>
      <c r="O5406" s="190"/>
    </row>
    <row r="5407" spans="1:15">
      <c r="A5407" s="465">
        <v>5386</v>
      </c>
      <c r="B5407" s="686" t="str">
        <f>IF(Input_series!B5403="","",Input_series!B5403)</f>
        <v/>
      </c>
      <c r="C5407" s="687" t="str">
        <f>IF(Input_series!C5403="","",Input_series!C5403)</f>
        <v/>
      </c>
      <c r="D5407" s="687" t="str">
        <f>IF(Input_series!D5403="","",Input_series!D5403)</f>
        <v/>
      </c>
      <c r="E5407" s="360"/>
      <c r="F5407" s="15"/>
      <c r="G5407" s="15"/>
      <c r="H5407" s="5"/>
      <c r="I5407" s="5"/>
      <c r="J5407" s="190"/>
      <c r="K5407" s="190"/>
      <c r="L5407" s="190"/>
      <c r="M5407" s="190"/>
      <c r="N5407" s="190"/>
      <c r="O5407" s="190"/>
    </row>
    <row r="5408" spans="1:15">
      <c r="A5408" s="465">
        <v>5387</v>
      </c>
      <c r="B5408" s="686" t="str">
        <f>IF(Input_series!B5404="","",Input_series!B5404)</f>
        <v/>
      </c>
      <c r="C5408" s="687" t="str">
        <f>IF(Input_series!C5404="","",Input_series!C5404)</f>
        <v/>
      </c>
      <c r="D5408" s="687" t="str">
        <f>IF(Input_series!D5404="","",Input_series!D5404)</f>
        <v/>
      </c>
      <c r="E5408" s="360"/>
      <c r="F5408" s="15"/>
      <c r="G5408" s="15"/>
      <c r="H5408" s="5"/>
      <c r="I5408" s="5"/>
      <c r="J5408" s="190"/>
      <c r="K5408" s="190"/>
      <c r="L5408" s="190"/>
      <c r="M5408" s="190"/>
      <c r="N5408" s="190"/>
      <c r="O5408" s="190"/>
    </row>
    <row r="5409" spans="1:15">
      <c r="A5409" s="465">
        <v>5388</v>
      </c>
      <c r="B5409" s="686" t="str">
        <f>IF(Input_series!B5405="","",Input_series!B5405)</f>
        <v/>
      </c>
      <c r="C5409" s="687" t="str">
        <f>IF(Input_series!C5405="","",Input_series!C5405)</f>
        <v/>
      </c>
      <c r="D5409" s="687" t="str">
        <f>IF(Input_series!D5405="","",Input_series!D5405)</f>
        <v/>
      </c>
      <c r="E5409" s="360"/>
      <c r="F5409" s="15"/>
      <c r="G5409" s="15"/>
      <c r="H5409" s="5"/>
      <c r="I5409" s="5"/>
      <c r="J5409" s="190"/>
      <c r="K5409" s="190"/>
      <c r="L5409" s="190"/>
      <c r="M5409" s="190"/>
      <c r="N5409" s="190"/>
      <c r="O5409" s="190"/>
    </row>
    <row r="5410" spans="1:15">
      <c r="A5410" s="465">
        <v>5389</v>
      </c>
      <c r="B5410" s="686" t="str">
        <f>IF(Input_series!B5406="","",Input_series!B5406)</f>
        <v/>
      </c>
      <c r="C5410" s="687" t="str">
        <f>IF(Input_series!C5406="","",Input_series!C5406)</f>
        <v/>
      </c>
      <c r="D5410" s="687" t="str">
        <f>IF(Input_series!D5406="","",Input_series!D5406)</f>
        <v/>
      </c>
      <c r="E5410" s="360"/>
      <c r="F5410" s="15"/>
      <c r="G5410" s="15"/>
      <c r="H5410" s="5"/>
      <c r="I5410" s="5"/>
      <c r="J5410" s="190"/>
      <c r="K5410" s="190"/>
      <c r="L5410" s="190"/>
      <c r="M5410" s="190"/>
      <c r="N5410" s="190"/>
      <c r="O5410" s="190"/>
    </row>
    <row r="5411" spans="1:15">
      <c r="A5411" s="465">
        <v>5390</v>
      </c>
      <c r="B5411" s="686" t="str">
        <f>IF(Input_series!B5407="","",Input_series!B5407)</f>
        <v/>
      </c>
      <c r="C5411" s="687" t="str">
        <f>IF(Input_series!C5407="","",Input_series!C5407)</f>
        <v/>
      </c>
      <c r="D5411" s="687" t="str">
        <f>IF(Input_series!D5407="","",Input_series!D5407)</f>
        <v/>
      </c>
      <c r="E5411" s="360"/>
      <c r="F5411" s="15"/>
      <c r="G5411" s="15"/>
      <c r="H5411" s="5"/>
      <c r="I5411" s="5"/>
      <c r="J5411" s="190"/>
      <c r="K5411" s="190"/>
      <c r="L5411" s="190"/>
      <c r="M5411" s="190"/>
      <c r="N5411" s="190"/>
      <c r="O5411" s="190"/>
    </row>
    <row r="5412" spans="1:15">
      <c r="A5412" s="465">
        <v>5391</v>
      </c>
      <c r="B5412" s="686" t="str">
        <f>IF(Input_series!B5408="","",Input_series!B5408)</f>
        <v/>
      </c>
      <c r="C5412" s="687" t="str">
        <f>IF(Input_series!C5408="","",Input_series!C5408)</f>
        <v/>
      </c>
      <c r="D5412" s="687" t="str">
        <f>IF(Input_series!D5408="","",Input_series!D5408)</f>
        <v/>
      </c>
      <c r="E5412" s="360"/>
      <c r="F5412" s="15"/>
      <c r="G5412" s="15"/>
      <c r="H5412" s="5"/>
      <c r="I5412" s="5"/>
      <c r="J5412" s="190"/>
      <c r="K5412" s="190"/>
      <c r="L5412" s="190"/>
      <c r="M5412" s="190"/>
      <c r="N5412" s="190"/>
      <c r="O5412" s="190"/>
    </row>
    <row r="5413" spans="1:15">
      <c r="A5413" s="465">
        <v>5392</v>
      </c>
      <c r="B5413" s="686" t="str">
        <f>IF(Input_series!B5409="","",Input_series!B5409)</f>
        <v/>
      </c>
      <c r="C5413" s="687" t="str">
        <f>IF(Input_series!C5409="","",Input_series!C5409)</f>
        <v/>
      </c>
      <c r="D5413" s="687" t="str">
        <f>IF(Input_series!D5409="","",Input_series!D5409)</f>
        <v/>
      </c>
      <c r="E5413" s="360"/>
      <c r="F5413" s="15"/>
      <c r="G5413" s="15"/>
      <c r="H5413" s="5"/>
      <c r="I5413" s="5"/>
      <c r="J5413" s="190"/>
      <c r="K5413" s="190"/>
      <c r="L5413" s="190"/>
      <c r="M5413" s="190"/>
      <c r="N5413" s="190"/>
      <c r="O5413" s="190"/>
    </row>
    <row r="5414" spans="1:15">
      <c r="A5414" s="465">
        <v>5393</v>
      </c>
      <c r="B5414" s="686" t="str">
        <f>IF(Input_series!B5410="","",Input_series!B5410)</f>
        <v/>
      </c>
      <c r="C5414" s="687" t="str">
        <f>IF(Input_series!C5410="","",Input_series!C5410)</f>
        <v/>
      </c>
      <c r="D5414" s="687" t="str">
        <f>IF(Input_series!D5410="","",Input_series!D5410)</f>
        <v/>
      </c>
      <c r="E5414" s="360"/>
      <c r="F5414" s="15"/>
      <c r="G5414" s="15"/>
      <c r="H5414" s="5"/>
      <c r="I5414" s="5"/>
      <c r="J5414" s="190"/>
      <c r="K5414" s="190"/>
      <c r="L5414" s="190"/>
      <c r="M5414" s="190"/>
      <c r="N5414" s="190"/>
      <c r="O5414" s="190"/>
    </row>
    <row r="5415" spans="1:15">
      <c r="A5415" s="465">
        <v>5394</v>
      </c>
      <c r="B5415" s="686" t="str">
        <f>IF(Input_series!B5411="","",Input_series!B5411)</f>
        <v/>
      </c>
      <c r="C5415" s="687" t="str">
        <f>IF(Input_series!C5411="","",Input_series!C5411)</f>
        <v/>
      </c>
      <c r="D5415" s="687" t="str">
        <f>IF(Input_series!D5411="","",Input_series!D5411)</f>
        <v/>
      </c>
      <c r="E5415" s="360"/>
      <c r="F5415" s="15"/>
      <c r="G5415" s="15"/>
      <c r="H5415" s="5"/>
      <c r="I5415" s="5"/>
      <c r="J5415" s="190"/>
      <c r="K5415" s="190"/>
      <c r="L5415" s="190"/>
      <c r="M5415" s="190"/>
      <c r="N5415" s="190"/>
      <c r="O5415" s="190"/>
    </row>
    <row r="5416" spans="1:15">
      <c r="A5416" s="465">
        <v>5395</v>
      </c>
      <c r="B5416" s="686" t="str">
        <f>IF(Input_series!B5412="","",Input_series!B5412)</f>
        <v/>
      </c>
      <c r="C5416" s="687" t="str">
        <f>IF(Input_series!C5412="","",Input_series!C5412)</f>
        <v/>
      </c>
      <c r="D5416" s="687" t="str">
        <f>IF(Input_series!D5412="","",Input_series!D5412)</f>
        <v/>
      </c>
      <c r="E5416" s="360"/>
      <c r="F5416" s="15"/>
      <c r="G5416" s="15"/>
      <c r="H5416" s="5"/>
      <c r="I5416" s="5"/>
      <c r="J5416" s="190"/>
      <c r="K5416" s="190"/>
      <c r="L5416" s="190"/>
      <c r="M5416" s="190"/>
      <c r="N5416" s="190"/>
      <c r="O5416" s="190"/>
    </row>
    <row r="5417" spans="1:15">
      <c r="A5417" s="465">
        <v>5396</v>
      </c>
      <c r="B5417" s="686" t="str">
        <f>IF(Input_series!B5413="","",Input_series!B5413)</f>
        <v/>
      </c>
      <c r="C5417" s="687" t="str">
        <f>IF(Input_series!C5413="","",Input_series!C5413)</f>
        <v/>
      </c>
      <c r="D5417" s="687" t="str">
        <f>IF(Input_series!D5413="","",Input_series!D5413)</f>
        <v/>
      </c>
      <c r="E5417" s="360"/>
      <c r="F5417" s="15"/>
      <c r="G5417" s="15"/>
      <c r="H5417" s="5"/>
      <c r="I5417" s="5"/>
      <c r="J5417" s="190"/>
      <c r="K5417" s="190"/>
      <c r="L5417" s="190"/>
      <c r="M5417" s="190"/>
      <c r="N5417" s="190"/>
      <c r="O5417" s="190"/>
    </row>
    <row r="5418" spans="1:15">
      <c r="A5418" s="465">
        <v>5397</v>
      </c>
      <c r="B5418" s="686" t="str">
        <f>IF(Input_series!B5414="","",Input_series!B5414)</f>
        <v/>
      </c>
      <c r="C5418" s="687" t="str">
        <f>IF(Input_series!C5414="","",Input_series!C5414)</f>
        <v/>
      </c>
      <c r="D5418" s="687" t="str">
        <f>IF(Input_series!D5414="","",Input_series!D5414)</f>
        <v/>
      </c>
      <c r="E5418" s="360"/>
      <c r="F5418" s="15"/>
      <c r="G5418" s="15"/>
      <c r="H5418" s="5"/>
      <c r="I5418" s="5"/>
      <c r="J5418" s="190"/>
      <c r="K5418" s="190"/>
      <c r="L5418" s="190"/>
      <c r="M5418" s="190"/>
      <c r="N5418" s="190"/>
      <c r="O5418" s="190"/>
    </row>
    <row r="5419" spans="1:15">
      <c r="A5419" s="465">
        <v>5398</v>
      </c>
      <c r="B5419" s="686" t="str">
        <f>IF(Input_series!B5415="","",Input_series!B5415)</f>
        <v/>
      </c>
      <c r="C5419" s="687" t="str">
        <f>IF(Input_series!C5415="","",Input_series!C5415)</f>
        <v/>
      </c>
      <c r="D5419" s="687" t="str">
        <f>IF(Input_series!D5415="","",Input_series!D5415)</f>
        <v/>
      </c>
      <c r="E5419" s="360"/>
      <c r="F5419" s="15"/>
      <c r="G5419" s="15"/>
      <c r="H5419" s="5"/>
      <c r="I5419" s="5"/>
      <c r="J5419" s="190"/>
      <c r="K5419" s="190"/>
      <c r="L5419" s="190"/>
      <c r="M5419" s="190"/>
      <c r="N5419" s="190"/>
      <c r="O5419" s="190"/>
    </row>
    <row r="5420" spans="1:15">
      <c r="A5420" s="465">
        <v>5399</v>
      </c>
      <c r="B5420" s="686" t="str">
        <f>IF(Input_series!B5416="","",Input_series!B5416)</f>
        <v/>
      </c>
      <c r="C5420" s="687" t="str">
        <f>IF(Input_series!C5416="","",Input_series!C5416)</f>
        <v/>
      </c>
      <c r="D5420" s="687" t="str">
        <f>IF(Input_series!D5416="","",Input_series!D5416)</f>
        <v/>
      </c>
      <c r="E5420" s="360"/>
      <c r="F5420" s="15"/>
      <c r="G5420" s="15"/>
      <c r="H5420" s="5"/>
      <c r="I5420" s="5"/>
      <c r="J5420" s="190"/>
      <c r="K5420" s="190"/>
      <c r="L5420" s="190"/>
      <c r="M5420" s="190"/>
      <c r="N5420" s="190"/>
      <c r="O5420" s="190"/>
    </row>
    <row r="5421" spans="1:15">
      <c r="A5421" s="465">
        <v>5400</v>
      </c>
      <c r="B5421" s="686" t="str">
        <f>IF(Input_series!B5417="","",Input_series!B5417)</f>
        <v/>
      </c>
      <c r="C5421" s="687" t="str">
        <f>IF(Input_series!C5417="","",Input_series!C5417)</f>
        <v/>
      </c>
      <c r="D5421" s="687" t="str">
        <f>IF(Input_series!D5417="","",Input_series!D5417)</f>
        <v/>
      </c>
      <c r="E5421" s="360"/>
      <c r="F5421" s="15"/>
      <c r="G5421" s="15"/>
      <c r="H5421" s="5"/>
      <c r="I5421" s="5"/>
      <c r="J5421" s="190"/>
      <c r="K5421" s="190"/>
      <c r="L5421" s="190"/>
      <c r="M5421" s="190"/>
      <c r="N5421" s="190"/>
      <c r="O5421" s="190"/>
    </row>
    <row r="5422" spans="1:15">
      <c r="A5422" s="465">
        <v>5401</v>
      </c>
      <c r="B5422" s="686" t="str">
        <f>IF(Input_series!B5418="","",Input_series!B5418)</f>
        <v/>
      </c>
      <c r="C5422" s="687" t="str">
        <f>IF(Input_series!C5418="","",Input_series!C5418)</f>
        <v/>
      </c>
      <c r="D5422" s="687" t="str">
        <f>IF(Input_series!D5418="","",Input_series!D5418)</f>
        <v/>
      </c>
      <c r="E5422" s="360"/>
      <c r="F5422" s="15"/>
      <c r="G5422" s="15"/>
      <c r="H5422" s="5"/>
      <c r="I5422" s="5"/>
      <c r="J5422" s="190"/>
      <c r="K5422" s="190"/>
      <c r="L5422" s="190"/>
      <c r="M5422" s="190"/>
      <c r="N5422" s="190"/>
      <c r="O5422" s="190"/>
    </row>
    <row r="5423" spans="1:15">
      <c r="A5423" s="465">
        <v>5402</v>
      </c>
      <c r="B5423" s="686" t="str">
        <f>IF(Input_series!B5419="","",Input_series!B5419)</f>
        <v/>
      </c>
      <c r="C5423" s="687" t="str">
        <f>IF(Input_series!C5419="","",Input_series!C5419)</f>
        <v/>
      </c>
      <c r="D5423" s="687" t="str">
        <f>IF(Input_series!D5419="","",Input_series!D5419)</f>
        <v/>
      </c>
      <c r="E5423" s="360"/>
      <c r="F5423" s="15"/>
      <c r="G5423" s="15"/>
      <c r="H5423" s="5"/>
      <c r="I5423" s="5"/>
      <c r="J5423" s="190"/>
      <c r="K5423" s="190"/>
      <c r="L5423" s="190"/>
      <c r="M5423" s="190"/>
      <c r="N5423" s="190"/>
      <c r="O5423" s="190"/>
    </row>
    <row r="5424" spans="1:15">
      <c r="A5424" s="465">
        <v>5403</v>
      </c>
      <c r="B5424" s="686" t="str">
        <f>IF(Input_series!B5420="","",Input_series!B5420)</f>
        <v/>
      </c>
      <c r="C5424" s="687" t="str">
        <f>IF(Input_series!C5420="","",Input_series!C5420)</f>
        <v/>
      </c>
      <c r="D5424" s="687" t="str">
        <f>IF(Input_series!D5420="","",Input_series!D5420)</f>
        <v/>
      </c>
      <c r="E5424" s="360"/>
      <c r="F5424" s="15"/>
      <c r="G5424" s="15"/>
      <c r="H5424" s="5"/>
      <c r="I5424" s="5"/>
      <c r="J5424" s="190"/>
      <c r="K5424" s="190"/>
      <c r="L5424" s="190"/>
      <c r="M5424" s="190"/>
      <c r="N5424" s="190"/>
      <c r="O5424" s="190"/>
    </row>
    <row r="5425" spans="1:15">
      <c r="A5425" s="465">
        <v>5404</v>
      </c>
      <c r="B5425" s="686" t="str">
        <f>IF(Input_series!B5421="","",Input_series!B5421)</f>
        <v/>
      </c>
      <c r="C5425" s="687" t="str">
        <f>IF(Input_series!C5421="","",Input_series!C5421)</f>
        <v/>
      </c>
      <c r="D5425" s="687" t="str">
        <f>IF(Input_series!D5421="","",Input_series!D5421)</f>
        <v/>
      </c>
      <c r="E5425" s="360"/>
      <c r="F5425" s="15"/>
      <c r="G5425" s="15"/>
      <c r="H5425" s="5"/>
      <c r="I5425" s="5"/>
      <c r="J5425" s="190"/>
      <c r="K5425" s="190"/>
      <c r="L5425" s="190"/>
      <c r="M5425" s="190"/>
      <c r="N5425" s="190"/>
      <c r="O5425" s="190"/>
    </row>
    <row r="5426" spans="1:15">
      <c r="A5426" s="465">
        <v>5405</v>
      </c>
      <c r="B5426" s="686" t="str">
        <f>IF(Input_series!B5422="","",Input_series!B5422)</f>
        <v/>
      </c>
      <c r="C5426" s="687" t="str">
        <f>IF(Input_series!C5422="","",Input_series!C5422)</f>
        <v/>
      </c>
      <c r="D5426" s="687" t="str">
        <f>IF(Input_series!D5422="","",Input_series!D5422)</f>
        <v/>
      </c>
      <c r="E5426" s="360"/>
      <c r="F5426" s="15"/>
      <c r="G5426" s="15"/>
      <c r="H5426" s="5"/>
      <c r="I5426" s="5"/>
      <c r="J5426" s="190"/>
      <c r="K5426" s="190"/>
      <c r="L5426" s="190"/>
      <c r="M5426" s="190"/>
      <c r="N5426" s="190"/>
      <c r="O5426" s="190"/>
    </row>
    <row r="5427" spans="1:15">
      <c r="A5427" s="465">
        <v>5406</v>
      </c>
      <c r="B5427" s="686" t="str">
        <f>IF(Input_series!B5423="","",Input_series!B5423)</f>
        <v/>
      </c>
      <c r="C5427" s="687" t="str">
        <f>IF(Input_series!C5423="","",Input_series!C5423)</f>
        <v/>
      </c>
      <c r="D5427" s="687" t="str">
        <f>IF(Input_series!D5423="","",Input_series!D5423)</f>
        <v/>
      </c>
      <c r="E5427" s="360"/>
      <c r="F5427" s="15"/>
      <c r="G5427" s="15"/>
      <c r="H5427" s="5"/>
      <c r="I5427" s="5"/>
      <c r="J5427" s="190"/>
      <c r="K5427" s="190"/>
      <c r="L5427" s="190"/>
      <c r="M5427" s="190"/>
      <c r="N5427" s="190"/>
      <c r="O5427" s="190"/>
    </row>
    <row r="5428" spans="1:15">
      <c r="A5428" s="465">
        <v>5407</v>
      </c>
      <c r="B5428" s="686" t="str">
        <f>IF(Input_series!B5424="","",Input_series!B5424)</f>
        <v/>
      </c>
      <c r="C5428" s="687" t="str">
        <f>IF(Input_series!C5424="","",Input_series!C5424)</f>
        <v/>
      </c>
      <c r="D5428" s="687" t="str">
        <f>IF(Input_series!D5424="","",Input_series!D5424)</f>
        <v/>
      </c>
      <c r="E5428" s="360"/>
      <c r="F5428" s="15"/>
      <c r="G5428" s="15"/>
      <c r="H5428" s="5"/>
      <c r="I5428" s="5"/>
      <c r="J5428" s="190"/>
      <c r="K5428" s="190"/>
      <c r="L5428" s="190"/>
      <c r="M5428" s="190"/>
      <c r="N5428" s="190"/>
      <c r="O5428" s="190"/>
    </row>
    <row r="5429" spans="1:15">
      <c r="A5429" s="465">
        <v>5408</v>
      </c>
      <c r="B5429" s="686" t="str">
        <f>IF(Input_series!B5425="","",Input_series!B5425)</f>
        <v/>
      </c>
      <c r="C5429" s="687" t="str">
        <f>IF(Input_series!C5425="","",Input_series!C5425)</f>
        <v/>
      </c>
      <c r="D5429" s="687" t="str">
        <f>IF(Input_series!D5425="","",Input_series!D5425)</f>
        <v/>
      </c>
      <c r="E5429" s="360"/>
      <c r="F5429" s="15"/>
      <c r="G5429" s="15"/>
      <c r="H5429" s="5"/>
      <c r="I5429" s="5"/>
      <c r="J5429" s="190"/>
      <c r="K5429" s="190"/>
      <c r="L5429" s="190"/>
      <c r="M5429" s="190"/>
      <c r="N5429" s="190"/>
      <c r="O5429" s="190"/>
    </row>
    <row r="5430" spans="1:15">
      <c r="A5430" s="465">
        <v>5409</v>
      </c>
      <c r="B5430" s="686" t="str">
        <f>IF(Input_series!B5426="","",Input_series!B5426)</f>
        <v/>
      </c>
      <c r="C5430" s="687" t="str">
        <f>IF(Input_series!C5426="","",Input_series!C5426)</f>
        <v/>
      </c>
      <c r="D5430" s="687" t="str">
        <f>IF(Input_series!D5426="","",Input_series!D5426)</f>
        <v/>
      </c>
      <c r="E5430" s="360"/>
      <c r="F5430" s="15"/>
      <c r="G5430" s="15"/>
      <c r="H5430" s="5"/>
      <c r="I5430" s="5"/>
      <c r="J5430" s="190"/>
      <c r="K5430" s="190"/>
      <c r="L5430" s="190"/>
      <c r="M5430" s="190"/>
      <c r="N5430" s="190"/>
      <c r="O5430" s="190"/>
    </row>
    <row r="5431" spans="1:15">
      <c r="A5431" s="465">
        <v>5410</v>
      </c>
      <c r="B5431" s="686" t="str">
        <f>IF(Input_series!B5427="","",Input_series!B5427)</f>
        <v/>
      </c>
      <c r="C5431" s="687" t="str">
        <f>IF(Input_series!C5427="","",Input_series!C5427)</f>
        <v/>
      </c>
      <c r="D5431" s="687" t="str">
        <f>IF(Input_series!D5427="","",Input_series!D5427)</f>
        <v/>
      </c>
      <c r="E5431" s="360"/>
      <c r="F5431" s="15"/>
      <c r="G5431" s="15"/>
      <c r="H5431" s="5"/>
      <c r="I5431" s="5"/>
      <c r="J5431" s="190"/>
      <c r="K5431" s="190"/>
      <c r="L5431" s="190"/>
      <c r="M5431" s="190"/>
      <c r="N5431" s="190"/>
      <c r="O5431" s="190"/>
    </row>
    <row r="5432" spans="1:15">
      <c r="A5432" s="465">
        <v>5411</v>
      </c>
      <c r="B5432" s="686" t="str">
        <f>IF(Input_series!B5428="","",Input_series!B5428)</f>
        <v/>
      </c>
      <c r="C5432" s="687" t="str">
        <f>IF(Input_series!C5428="","",Input_series!C5428)</f>
        <v/>
      </c>
      <c r="D5432" s="687" t="str">
        <f>IF(Input_series!D5428="","",Input_series!D5428)</f>
        <v/>
      </c>
      <c r="E5432" s="360"/>
      <c r="F5432" s="15"/>
      <c r="G5432" s="15"/>
      <c r="H5432" s="5"/>
      <c r="I5432" s="5"/>
      <c r="J5432" s="190"/>
      <c r="K5432" s="190"/>
      <c r="L5432" s="190"/>
      <c r="M5432" s="190"/>
      <c r="N5432" s="190"/>
      <c r="O5432" s="190"/>
    </row>
    <row r="5433" spans="1:15">
      <c r="A5433" s="465">
        <v>5412</v>
      </c>
      <c r="B5433" s="686" t="str">
        <f>IF(Input_series!B5429="","",Input_series!B5429)</f>
        <v/>
      </c>
      <c r="C5433" s="687" t="str">
        <f>IF(Input_series!C5429="","",Input_series!C5429)</f>
        <v/>
      </c>
      <c r="D5433" s="687" t="str">
        <f>IF(Input_series!D5429="","",Input_series!D5429)</f>
        <v/>
      </c>
      <c r="E5433" s="360"/>
      <c r="F5433" s="15"/>
      <c r="G5433" s="15"/>
      <c r="H5433" s="5"/>
      <c r="I5433" s="5"/>
      <c r="J5433" s="190"/>
      <c r="K5433" s="190"/>
      <c r="L5433" s="190"/>
      <c r="M5433" s="190"/>
      <c r="N5433" s="190"/>
      <c r="O5433" s="190"/>
    </row>
    <row r="5434" spans="1:15">
      <c r="A5434" s="465">
        <v>5413</v>
      </c>
      <c r="B5434" s="686" t="str">
        <f>IF(Input_series!B5430="","",Input_series!B5430)</f>
        <v/>
      </c>
      <c r="C5434" s="687" t="str">
        <f>IF(Input_series!C5430="","",Input_series!C5430)</f>
        <v/>
      </c>
      <c r="D5434" s="687" t="str">
        <f>IF(Input_series!D5430="","",Input_series!D5430)</f>
        <v/>
      </c>
      <c r="E5434" s="360"/>
      <c r="F5434" s="15"/>
      <c r="G5434" s="15"/>
      <c r="H5434" s="5"/>
      <c r="I5434" s="5"/>
      <c r="J5434" s="190"/>
      <c r="K5434" s="190"/>
      <c r="L5434" s="190"/>
      <c r="M5434" s="190"/>
      <c r="N5434" s="190"/>
      <c r="O5434" s="190"/>
    </row>
    <row r="5435" spans="1:15">
      <c r="A5435" s="465">
        <v>5414</v>
      </c>
      <c r="B5435" s="686" t="str">
        <f>IF(Input_series!B5431="","",Input_series!B5431)</f>
        <v/>
      </c>
      <c r="C5435" s="687" t="str">
        <f>IF(Input_series!C5431="","",Input_series!C5431)</f>
        <v/>
      </c>
      <c r="D5435" s="687" t="str">
        <f>IF(Input_series!D5431="","",Input_series!D5431)</f>
        <v/>
      </c>
      <c r="E5435" s="360"/>
      <c r="F5435" s="15"/>
      <c r="G5435" s="15"/>
      <c r="H5435" s="5"/>
      <c r="I5435" s="5"/>
      <c r="J5435" s="190"/>
      <c r="K5435" s="190"/>
      <c r="L5435" s="190"/>
      <c r="M5435" s="190"/>
      <c r="N5435" s="190"/>
      <c r="O5435" s="190"/>
    </row>
    <row r="5436" spans="1:15">
      <c r="A5436" s="465">
        <v>5415</v>
      </c>
      <c r="B5436" s="686" t="str">
        <f>IF(Input_series!B5432="","",Input_series!B5432)</f>
        <v/>
      </c>
      <c r="C5436" s="687" t="str">
        <f>IF(Input_series!C5432="","",Input_series!C5432)</f>
        <v/>
      </c>
      <c r="D5436" s="687" t="str">
        <f>IF(Input_series!D5432="","",Input_series!D5432)</f>
        <v/>
      </c>
      <c r="E5436" s="360"/>
      <c r="F5436" s="15"/>
      <c r="G5436" s="15"/>
      <c r="H5436" s="5"/>
      <c r="I5436" s="5"/>
      <c r="J5436" s="190"/>
      <c r="K5436" s="190"/>
      <c r="L5436" s="190"/>
      <c r="M5436" s="190"/>
      <c r="N5436" s="190"/>
      <c r="O5436" s="190"/>
    </row>
    <row r="5437" spans="1:15">
      <c r="A5437" s="465">
        <v>5416</v>
      </c>
      <c r="B5437" s="686" t="str">
        <f>IF(Input_series!B5433="","",Input_series!B5433)</f>
        <v/>
      </c>
      <c r="C5437" s="687" t="str">
        <f>IF(Input_series!C5433="","",Input_series!C5433)</f>
        <v/>
      </c>
      <c r="D5437" s="687" t="str">
        <f>IF(Input_series!D5433="","",Input_series!D5433)</f>
        <v/>
      </c>
      <c r="E5437" s="360"/>
      <c r="F5437" s="15"/>
      <c r="G5437" s="15"/>
      <c r="H5437" s="5"/>
      <c r="I5437" s="5"/>
      <c r="J5437" s="190"/>
      <c r="K5437" s="190"/>
      <c r="L5437" s="190"/>
      <c r="M5437" s="190"/>
      <c r="N5437" s="190"/>
      <c r="O5437" s="190"/>
    </row>
    <row r="5438" spans="1:15">
      <c r="A5438" s="465">
        <v>5417</v>
      </c>
      <c r="B5438" s="686" t="str">
        <f>IF(Input_series!B5434="","",Input_series!B5434)</f>
        <v/>
      </c>
      <c r="C5438" s="687" t="str">
        <f>IF(Input_series!C5434="","",Input_series!C5434)</f>
        <v/>
      </c>
      <c r="D5438" s="687" t="str">
        <f>IF(Input_series!D5434="","",Input_series!D5434)</f>
        <v/>
      </c>
      <c r="E5438" s="360"/>
      <c r="F5438" s="15"/>
      <c r="G5438" s="15"/>
      <c r="H5438" s="5"/>
      <c r="I5438" s="5"/>
      <c r="J5438" s="190"/>
      <c r="K5438" s="190"/>
      <c r="L5438" s="190"/>
      <c r="M5438" s="190"/>
      <c r="N5438" s="190"/>
      <c r="O5438" s="190"/>
    </row>
    <row r="5439" spans="1:15">
      <c r="A5439" s="465">
        <v>5418</v>
      </c>
      <c r="B5439" s="686" t="str">
        <f>IF(Input_series!B5435="","",Input_series!B5435)</f>
        <v/>
      </c>
      <c r="C5439" s="687" t="str">
        <f>IF(Input_series!C5435="","",Input_series!C5435)</f>
        <v/>
      </c>
      <c r="D5439" s="687" t="str">
        <f>IF(Input_series!D5435="","",Input_series!D5435)</f>
        <v/>
      </c>
      <c r="E5439" s="360"/>
      <c r="F5439" s="15"/>
      <c r="G5439" s="15"/>
      <c r="H5439" s="5"/>
      <c r="I5439" s="5"/>
      <c r="J5439" s="190"/>
      <c r="K5439" s="190"/>
      <c r="L5439" s="190"/>
      <c r="M5439" s="190"/>
      <c r="N5439" s="190"/>
      <c r="O5439" s="190"/>
    </row>
    <row r="5440" spans="1:15">
      <c r="A5440" s="465">
        <v>5419</v>
      </c>
      <c r="B5440" s="686" t="str">
        <f>IF(Input_series!B5436="","",Input_series!B5436)</f>
        <v/>
      </c>
      <c r="C5440" s="687" t="str">
        <f>IF(Input_series!C5436="","",Input_series!C5436)</f>
        <v/>
      </c>
      <c r="D5440" s="687" t="str">
        <f>IF(Input_series!D5436="","",Input_series!D5436)</f>
        <v/>
      </c>
      <c r="E5440" s="360"/>
      <c r="F5440" s="15"/>
      <c r="G5440" s="15"/>
      <c r="H5440" s="5"/>
      <c r="I5440" s="5"/>
      <c r="J5440" s="190"/>
      <c r="K5440" s="190"/>
      <c r="L5440" s="190"/>
      <c r="M5440" s="190"/>
      <c r="N5440" s="190"/>
      <c r="O5440" s="190"/>
    </row>
    <row r="5441" spans="1:15">
      <c r="A5441" s="465">
        <v>5420</v>
      </c>
      <c r="B5441" s="686" t="str">
        <f>IF(Input_series!B5437="","",Input_series!B5437)</f>
        <v/>
      </c>
      <c r="C5441" s="687" t="str">
        <f>IF(Input_series!C5437="","",Input_series!C5437)</f>
        <v/>
      </c>
      <c r="D5441" s="687" t="str">
        <f>IF(Input_series!D5437="","",Input_series!D5437)</f>
        <v/>
      </c>
      <c r="E5441" s="360"/>
      <c r="F5441" s="15"/>
      <c r="G5441" s="15"/>
      <c r="H5441" s="5"/>
      <c r="I5441" s="5"/>
      <c r="J5441" s="190"/>
      <c r="K5441" s="190"/>
      <c r="L5441" s="190"/>
      <c r="M5441" s="190"/>
      <c r="N5441" s="190"/>
      <c r="O5441" s="190"/>
    </row>
    <row r="5442" spans="1:15">
      <c r="A5442" s="465">
        <v>5421</v>
      </c>
      <c r="B5442" s="686" t="str">
        <f>IF(Input_series!B5438="","",Input_series!B5438)</f>
        <v/>
      </c>
      <c r="C5442" s="687" t="str">
        <f>IF(Input_series!C5438="","",Input_series!C5438)</f>
        <v/>
      </c>
      <c r="D5442" s="687" t="str">
        <f>IF(Input_series!D5438="","",Input_series!D5438)</f>
        <v/>
      </c>
      <c r="E5442" s="360"/>
      <c r="F5442" s="15"/>
      <c r="G5442" s="15"/>
      <c r="H5442" s="5"/>
      <c r="I5442" s="5"/>
      <c r="J5442" s="190"/>
      <c r="K5442" s="190"/>
      <c r="L5442" s="190"/>
      <c r="M5442" s="190"/>
      <c r="N5442" s="190"/>
      <c r="O5442" s="190"/>
    </row>
    <row r="5443" spans="1:15">
      <c r="A5443" s="465">
        <v>5422</v>
      </c>
      <c r="B5443" s="686" t="str">
        <f>IF(Input_series!B5439="","",Input_series!B5439)</f>
        <v/>
      </c>
      <c r="C5443" s="687" t="str">
        <f>IF(Input_series!C5439="","",Input_series!C5439)</f>
        <v/>
      </c>
      <c r="D5443" s="687" t="str">
        <f>IF(Input_series!D5439="","",Input_series!D5439)</f>
        <v/>
      </c>
      <c r="E5443" s="360"/>
      <c r="F5443" s="15"/>
      <c r="G5443" s="15"/>
      <c r="H5443" s="5"/>
      <c r="I5443" s="5"/>
      <c r="J5443" s="190"/>
      <c r="K5443" s="190"/>
      <c r="L5443" s="190"/>
      <c r="M5443" s="190"/>
      <c r="N5443" s="190"/>
      <c r="O5443" s="190"/>
    </row>
    <row r="5444" spans="1:15">
      <c r="A5444" s="465">
        <v>5423</v>
      </c>
      <c r="B5444" s="686" t="str">
        <f>IF(Input_series!B5440="","",Input_series!B5440)</f>
        <v/>
      </c>
      <c r="C5444" s="687" t="str">
        <f>IF(Input_series!C5440="","",Input_series!C5440)</f>
        <v/>
      </c>
      <c r="D5444" s="687" t="str">
        <f>IF(Input_series!D5440="","",Input_series!D5440)</f>
        <v/>
      </c>
      <c r="E5444" s="360"/>
      <c r="F5444" s="15"/>
      <c r="G5444" s="15"/>
      <c r="H5444" s="5"/>
      <c r="I5444" s="5"/>
      <c r="J5444" s="190"/>
      <c r="K5444" s="190"/>
      <c r="L5444" s="190"/>
      <c r="M5444" s="190"/>
      <c r="N5444" s="190"/>
      <c r="O5444" s="190"/>
    </row>
    <row r="5445" spans="1:15">
      <c r="A5445" s="465">
        <v>5424</v>
      </c>
      <c r="B5445" s="686" t="str">
        <f>IF(Input_series!B5441="","",Input_series!B5441)</f>
        <v/>
      </c>
      <c r="C5445" s="687" t="str">
        <f>IF(Input_series!C5441="","",Input_series!C5441)</f>
        <v/>
      </c>
      <c r="D5445" s="687" t="str">
        <f>IF(Input_series!D5441="","",Input_series!D5441)</f>
        <v/>
      </c>
      <c r="E5445" s="360"/>
      <c r="F5445" s="15"/>
      <c r="G5445" s="15"/>
      <c r="H5445" s="5"/>
      <c r="I5445" s="5"/>
      <c r="J5445" s="190"/>
      <c r="K5445" s="190"/>
      <c r="L5445" s="190"/>
      <c r="M5445" s="190"/>
      <c r="N5445" s="190"/>
      <c r="O5445" s="190"/>
    </row>
    <row r="5446" spans="1:15">
      <c r="A5446" s="465">
        <v>5425</v>
      </c>
      <c r="B5446" s="686" t="str">
        <f>IF(Input_series!B5442="","",Input_series!B5442)</f>
        <v/>
      </c>
      <c r="C5446" s="687" t="str">
        <f>IF(Input_series!C5442="","",Input_series!C5442)</f>
        <v/>
      </c>
      <c r="D5446" s="687" t="str">
        <f>IF(Input_series!D5442="","",Input_series!D5442)</f>
        <v/>
      </c>
      <c r="E5446" s="360"/>
      <c r="F5446" s="15"/>
      <c r="G5446" s="15"/>
      <c r="H5446" s="5"/>
      <c r="I5446" s="5"/>
      <c r="J5446" s="190"/>
      <c r="K5446" s="190"/>
      <c r="L5446" s="190"/>
      <c r="M5446" s="190"/>
      <c r="N5446" s="190"/>
      <c r="O5446" s="190"/>
    </row>
    <row r="5447" spans="1:15">
      <c r="A5447" s="465">
        <v>5426</v>
      </c>
      <c r="B5447" s="686" t="str">
        <f>IF(Input_series!B5443="","",Input_series!B5443)</f>
        <v/>
      </c>
      <c r="C5447" s="687" t="str">
        <f>IF(Input_series!C5443="","",Input_series!C5443)</f>
        <v/>
      </c>
      <c r="D5447" s="687" t="str">
        <f>IF(Input_series!D5443="","",Input_series!D5443)</f>
        <v/>
      </c>
      <c r="E5447" s="360"/>
      <c r="F5447" s="15"/>
      <c r="G5447" s="15"/>
      <c r="H5447" s="5"/>
      <c r="I5447" s="5"/>
      <c r="J5447" s="190"/>
      <c r="K5447" s="190"/>
      <c r="L5447" s="190"/>
      <c r="M5447" s="190"/>
      <c r="N5447" s="190"/>
      <c r="O5447" s="190"/>
    </row>
    <row r="5448" spans="1:15">
      <c r="A5448" s="465">
        <v>5427</v>
      </c>
      <c r="B5448" s="686" t="str">
        <f>IF(Input_series!B5444="","",Input_series!B5444)</f>
        <v/>
      </c>
      <c r="C5448" s="687" t="str">
        <f>IF(Input_series!C5444="","",Input_series!C5444)</f>
        <v/>
      </c>
      <c r="D5448" s="687" t="str">
        <f>IF(Input_series!D5444="","",Input_series!D5444)</f>
        <v/>
      </c>
      <c r="E5448" s="360"/>
      <c r="F5448" s="15"/>
      <c r="G5448" s="15"/>
      <c r="H5448" s="5"/>
      <c r="I5448" s="5"/>
      <c r="J5448" s="190"/>
      <c r="K5448" s="190"/>
      <c r="L5448" s="190"/>
      <c r="M5448" s="190"/>
      <c r="N5448" s="190"/>
      <c r="O5448" s="190"/>
    </row>
    <row r="5449" spans="1:15">
      <c r="A5449" s="465">
        <v>5428</v>
      </c>
      <c r="B5449" s="686" t="str">
        <f>IF(Input_series!B5445="","",Input_series!B5445)</f>
        <v/>
      </c>
      <c r="C5449" s="687" t="str">
        <f>IF(Input_series!C5445="","",Input_series!C5445)</f>
        <v/>
      </c>
      <c r="D5449" s="687" t="str">
        <f>IF(Input_series!D5445="","",Input_series!D5445)</f>
        <v/>
      </c>
      <c r="E5449" s="360"/>
      <c r="F5449" s="15"/>
      <c r="G5449" s="15"/>
      <c r="H5449" s="5"/>
      <c r="I5449" s="5"/>
      <c r="J5449" s="190"/>
      <c r="K5449" s="190"/>
      <c r="L5449" s="190"/>
      <c r="M5449" s="190"/>
      <c r="N5449" s="190"/>
      <c r="O5449" s="190"/>
    </row>
    <row r="5450" spans="1:15">
      <c r="A5450" s="465">
        <v>5429</v>
      </c>
      <c r="B5450" s="686" t="str">
        <f>IF(Input_series!B5446="","",Input_series!B5446)</f>
        <v/>
      </c>
      <c r="C5450" s="687" t="str">
        <f>IF(Input_series!C5446="","",Input_series!C5446)</f>
        <v/>
      </c>
      <c r="D5450" s="687" t="str">
        <f>IF(Input_series!D5446="","",Input_series!D5446)</f>
        <v/>
      </c>
      <c r="E5450" s="360"/>
      <c r="F5450" s="15"/>
      <c r="G5450" s="15"/>
      <c r="H5450" s="5"/>
      <c r="I5450" s="5"/>
      <c r="J5450" s="190"/>
      <c r="K5450" s="190"/>
      <c r="L5450" s="190"/>
      <c r="M5450" s="190"/>
      <c r="N5450" s="190"/>
      <c r="O5450" s="190"/>
    </row>
    <row r="5451" spans="1:15">
      <c r="A5451" s="465">
        <v>5430</v>
      </c>
      <c r="B5451" s="686" t="str">
        <f>IF(Input_series!B5447="","",Input_series!B5447)</f>
        <v/>
      </c>
      <c r="C5451" s="687" t="str">
        <f>IF(Input_series!C5447="","",Input_series!C5447)</f>
        <v/>
      </c>
      <c r="D5451" s="687" t="str">
        <f>IF(Input_series!D5447="","",Input_series!D5447)</f>
        <v/>
      </c>
      <c r="E5451" s="360"/>
      <c r="F5451" s="15"/>
      <c r="G5451" s="15"/>
      <c r="H5451" s="5"/>
      <c r="I5451" s="5"/>
      <c r="J5451" s="190"/>
      <c r="K5451" s="190"/>
      <c r="L5451" s="190"/>
      <c r="M5451" s="190"/>
      <c r="N5451" s="190"/>
      <c r="O5451" s="190"/>
    </row>
    <row r="5452" spans="1:15">
      <c r="A5452" s="465">
        <v>5431</v>
      </c>
      <c r="B5452" s="686" t="str">
        <f>IF(Input_series!B5448="","",Input_series!B5448)</f>
        <v/>
      </c>
      <c r="C5452" s="687" t="str">
        <f>IF(Input_series!C5448="","",Input_series!C5448)</f>
        <v/>
      </c>
      <c r="D5452" s="687" t="str">
        <f>IF(Input_series!D5448="","",Input_series!D5448)</f>
        <v/>
      </c>
      <c r="E5452" s="360"/>
      <c r="F5452" s="15"/>
      <c r="G5452" s="15"/>
      <c r="H5452" s="5"/>
      <c r="I5452" s="5"/>
      <c r="J5452" s="190"/>
      <c r="K5452" s="190"/>
      <c r="L5452" s="190"/>
      <c r="M5452" s="190"/>
      <c r="N5452" s="190"/>
      <c r="O5452" s="190"/>
    </row>
    <row r="5453" spans="1:15">
      <c r="A5453" s="465">
        <v>5432</v>
      </c>
      <c r="B5453" s="686" t="str">
        <f>IF(Input_series!B5449="","",Input_series!B5449)</f>
        <v/>
      </c>
      <c r="C5453" s="687" t="str">
        <f>IF(Input_series!C5449="","",Input_series!C5449)</f>
        <v/>
      </c>
      <c r="D5453" s="687" t="str">
        <f>IF(Input_series!D5449="","",Input_series!D5449)</f>
        <v/>
      </c>
      <c r="E5453" s="360"/>
      <c r="F5453" s="15"/>
      <c r="G5453" s="15"/>
      <c r="H5453" s="5"/>
      <c r="I5453" s="5"/>
      <c r="J5453" s="190"/>
      <c r="K5453" s="190"/>
      <c r="L5453" s="190"/>
      <c r="M5453" s="190"/>
      <c r="N5453" s="190"/>
      <c r="O5453" s="190"/>
    </row>
    <row r="5454" spans="1:15">
      <c r="A5454" s="465">
        <v>5433</v>
      </c>
      <c r="B5454" s="686" t="str">
        <f>IF(Input_series!B5450="","",Input_series!B5450)</f>
        <v/>
      </c>
      <c r="C5454" s="687" t="str">
        <f>IF(Input_series!C5450="","",Input_series!C5450)</f>
        <v/>
      </c>
      <c r="D5454" s="687" t="str">
        <f>IF(Input_series!D5450="","",Input_series!D5450)</f>
        <v/>
      </c>
      <c r="E5454" s="360"/>
      <c r="F5454" s="15"/>
      <c r="G5454" s="15"/>
      <c r="H5454" s="5"/>
      <c r="I5454" s="5"/>
      <c r="J5454" s="190"/>
      <c r="K5454" s="190"/>
      <c r="L5454" s="190"/>
      <c r="M5454" s="190"/>
      <c r="N5454" s="190"/>
      <c r="O5454" s="190"/>
    </row>
    <row r="5455" spans="1:15">
      <c r="A5455" s="465">
        <v>5434</v>
      </c>
      <c r="B5455" s="686" t="str">
        <f>IF(Input_series!B5451="","",Input_series!B5451)</f>
        <v/>
      </c>
      <c r="C5455" s="687" t="str">
        <f>IF(Input_series!C5451="","",Input_series!C5451)</f>
        <v/>
      </c>
      <c r="D5455" s="687" t="str">
        <f>IF(Input_series!D5451="","",Input_series!D5451)</f>
        <v/>
      </c>
      <c r="E5455" s="360"/>
      <c r="F5455" s="15"/>
      <c r="G5455" s="15"/>
      <c r="H5455" s="5"/>
      <c r="I5455" s="5"/>
      <c r="J5455" s="190"/>
      <c r="K5455" s="190"/>
      <c r="L5455" s="190"/>
      <c r="M5455" s="190"/>
      <c r="N5455" s="190"/>
      <c r="O5455" s="190"/>
    </row>
    <row r="5456" spans="1:15">
      <c r="A5456" s="465">
        <v>5435</v>
      </c>
      <c r="B5456" s="686" t="str">
        <f>IF(Input_series!B5452="","",Input_series!B5452)</f>
        <v/>
      </c>
      <c r="C5456" s="687" t="str">
        <f>IF(Input_series!C5452="","",Input_series!C5452)</f>
        <v/>
      </c>
      <c r="D5456" s="687" t="str">
        <f>IF(Input_series!D5452="","",Input_series!D5452)</f>
        <v/>
      </c>
      <c r="E5456" s="360"/>
      <c r="F5456" s="15"/>
      <c r="G5456" s="15"/>
      <c r="H5456" s="5"/>
      <c r="I5456" s="5"/>
      <c r="J5456" s="190"/>
      <c r="K5456" s="190"/>
      <c r="L5456" s="190"/>
      <c r="M5456" s="190"/>
      <c r="N5456" s="190"/>
      <c r="O5456" s="190"/>
    </row>
    <row r="5457" spans="1:15">
      <c r="A5457" s="465">
        <v>5436</v>
      </c>
      <c r="B5457" s="686" t="str">
        <f>IF(Input_series!B5453="","",Input_series!B5453)</f>
        <v/>
      </c>
      <c r="C5457" s="687" t="str">
        <f>IF(Input_series!C5453="","",Input_series!C5453)</f>
        <v/>
      </c>
      <c r="D5457" s="687" t="str">
        <f>IF(Input_series!D5453="","",Input_series!D5453)</f>
        <v/>
      </c>
      <c r="E5457" s="360"/>
      <c r="F5457" s="15"/>
      <c r="G5457" s="15"/>
      <c r="H5457" s="5"/>
      <c r="I5457" s="5"/>
      <c r="J5457" s="190"/>
      <c r="K5457" s="190"/>
      <c r="L5457" s="190"/>
      <c r="M5457" s="190"/>
      <c r="N5457" s="190"/>
      <c r="O5457" s="190"/>
    </row>
    <row r="5458" spans="1:15">
      <c r="A5458" s="465">
        <v>5437</v>
      </c>
      <c r="B5458" s="686" t="str">
        <f>IF(Input_series!B5454="","",Input_series!B5454)</f>
        <v/>
      </c>
      <c r="C5458" s="687" t="str">
        <f>IF(Input_series!C5454="","",Input_series!C5454)</f>
        <v/>
      </c>
      <c r="D5458" s="687" t="str">
        <f>IF(Input_series!D5454="","",Input_series!D5454)</f>
        <v/>
      </c>
      <c r="E5458" s="360"/>
      <c r="F5458" s="15"/>
      <c r="G5458" s="15"/>
      <c r="H5458" s="5"/>
      <c r="I5458" s="5"/>
      <c r="J5458" s="190"/>
      <c r="K5458" s="190"/>
      <c r="L5458" s="190"/>
      <c r="M5458" s="190"/>
      <c r="N5458" s="190"/>
      <c r="O5458" s="190"/>
    </row>
    <row r="5459" spans="1:15">
      <c r="A5459" s="465">
        <v>5438</v>
      </c>
      <c r="B5459" s="686" t="str">
        <f>IF(Input_series!B5455="","",Input_series!B5455)</f>
        <v/>
      </c>
      <c r="C5459" s="687" t="str">
        <f>IF(Input_series!C5455="","",Input_series!C5455)</f>
        <v/>
      </c>
      <c r="D5459" s="687" t="str">
        <f>IF(Input_series!D5455="","",Input_series!D5455)</f>
        <v/>
      </c>
      <c r="E5459" s="360"/>
      <c r="F5459" s="15"/>
      <c r="G5459" s="15"/>
      <c r="H5459" s="5"/>
      <c r="I5459" s="5"/>
      <c r="J5459" s="190"/>
      <c r="K5459" s="190"/>
      <c r="L5459" s="190"/>
      <c r="M5459" s="190"/>
      <c r="N5459" s="190"/>
      <c r="O5459" s="190"/>
    </row>
    <row r="5460" spans="1:15">
      <c r="A5460" s="465">
        <v>5439</v>
      </c>
      <c r="B5460" s="686" t="str">
        <f>IF(Input_series!B5456="","",Input_series!B5456)</f>
        <v/>
      </c>
      <c r="C5460" s="687" t="str">
        <f>IF(Input_series!C5456="","",Input_series!C5456)</f>
        <v/>
      </c>
      <c r="D5460" s="687" t="str">
        <f>IF(Input_series!D5456="","",Input_series!D5456)</f>
        <v/>
      </c>
      <c r="E5460" s="360"/>
      <c r="F5460" s="15"/>
      <c r="G5460" s="15"/>
      <c r="H5460" s="5"/>
      <c r="I5460" s="5"/>
      <c r="J5460" s="190"/>
      <c r="K5460" s="190"/>
      <c r="L5460" s="190"/>
      <c r="M5460" s="190"/>
      <c r="N5460" s="190"/>
      <c r="O5460" s="190"/>
    </row>
    <row r="5461" spans="1:15">
      <c r="A5461" s="465">
        <v>5440</v>
      </c>
      <c r="B5461" s="686" t="str">
        <f>IF(Input_series!B5457="","",Input_series!B5457)</f>
        <v/>
      </c>
      <c r="C5461" s="687" t="str">
        <f>IF(Input_series!C5457="","",Input_series!C5457)</f>
        <v/>
      </c>
      <c r="D5461" s="687" t="str">
        <f>IF(Input_series!D5457="","",Input_series!D5457)</f>
        <v/>
      </c>
      <c r="E5461" s="360"/>
      <c r="F5461" s="15"/>
      <c r="G5461" s="15"/>
      <c r="H5461" s="5"/>
      <c r="I5461" s="5"/>
      <c r="J5461" s="190"/>
      <c r="K5461" s="190"/>
      <c r="L5461" s="190"/>
      <c r="M5461" s="190"/>
      <c r="N5461" s="190"/>
      <c r="O5461" s="190"/>
    </row>
    <row r="5462" spans="1:15">
      <c r="A5462" s="465">
        <v>5441</v>
      </c>
      <c r="B5462" s="686" t="str">
        <f>IF(Input_series!B5458="","",Input_series!B5458)</f>
        <v/>
      </c>
      <c r="C5462" s="687" t="str">
        <f>IF(Input_series!C5458="","",Input_series!C5458)</f>
        <v/>
      </c>
      <c r="D5462" s="687" t="str">
        <f>IF(Input_series!D5458="","",Input_series!D5458)</f>
        <v/>
      </c>
      <c r="E5462" s="360"/>
      <c r="F5462" s="15"/>
      <c r="G5462" s="15"/>
      <c r="H5462" s="5"/>
      <c r="I5462" s="5"/>
      <c r="J5462" s="190"/>
      <c r="K5462" s="190"/>
      <c r="L5462" s="190"/>
      <c r="M5462" s="190"/>
      <c r="N5462" s="190"/>
      <c r="O5462" s="190"/>
    </row>
    <row r="5463" spans="1:15">
      <c r="A5463" s="465">
        <v>5442</v>
      </c>
      <c r="B5463" s="686" t="str">
        <f>IF(Input_series!B5459="","",Input_series!B5459)</f>
        <v/>
      </c>
      <c r="C5463" s="687" t="str">
        <f>IF(Input_series!C5459="","",Input_series!C5459)</f>
        <v/>
      </c>
      <c r="D5463" s="687" t="str">
        <f>IF(Input_series!D5459="","",Input_series!D5459)</f>
        <v/>
      </c>
      <c r="E5463" s="360"/>
      <c r="F5463" s="15"/>
      <c r="G5463" s="15"/>
      <c r="H5463" s="5"/>
      <c r="I5463" s="5"/>
      <c r="J5463" s="190"/>
      <c r="K5463" s="190"/>
      <c r="L5463" s="190"/>
      <c r="M5463" s="190"/>
      <c r="N5463" s="190"/>
      <c r="O5463" s="190"/>
    </row>
    <row r="5464" spans="1:15">
      <c r="A5464" s="465">
        <v>5443</v>
      </c>
      <c r="B5464" s="686" t="str">
        <f>IF(Input_series!B5460="","",Input_series!B5460)</f>
        <v/>
      </c>
      <c r="C5464" s="687" t="str">
        <f>IF(Input_series!C5460="","",Input_series!C5460)</f>
        <v/>
      </c>
      <c r="D5464" s="687" t="str">
        <f>IF(Input_series!D5460="","",Input_series!D5460)</f>
        <v/>
      </c>
      <c r="E5464" s="360"/>
      <c r="F5464" s="15"/>
      <c r="G5464" s="15"/>
      <c r="H5464" s="5"/>
      <c r="I5464" s="5"/>
      <c r="J5464" s="190"/>
      <c r="K5464" s="190"/>
      <c r="L5464" s="190"/>
      <c r="M5464" s="190"/>
      <c r="N5464" s="190"/>
      <c r="O5464" s="190"/>
    </row>
    <row r="5465" spans="1:15">
      <c r="A5465" s="465">
        <v>5444</v>
      </c>
      <c r="B5465" s="686" t="str">
        <f>IF(Input_series!B5461="","",Input_series!B5461)</f>
        <v/>
      </c>
      <c r="C5465" s="687" t="str">
        <f>IF(Input_series!C5461="","",Input_series!C5461)</f>
        <v/>
      </c>
      <c r="D5465" s="687" t="str">
        <f>IF(Input_series!D5461="","",Input_series!D5461)</f>
        <v/>
      </c>
      <c r="E5465" s="360"/>
      <c r="F5465" s="15"/>
      <c r="G5465" s="15"/>
      <c r="H5465" s="5"/>
      <c r="I5465" s="5"/>
      <c r="J5465" s="190"/>
      <c r="K5465" s="190"/>
      <c r="L5465" s="190"/>
      <c r="M5465" s="190"/>
      <c r="N5465" s="190"/>
      <c r="O5465" s="190"/>
    </row>
    <row r="5466" spans="1:15">
      <c r="A5466" s="465">
        <v>5445</v>
      </c>
      <c r="B5466" s="686" t="str">
        <f>IF(Input_series!B5462="","",Input_series!B5462)</f>
        <v/>
      </c>
      <c r="C5466" s="687" t="str">
        <f>IF(Input_series!C5462="","",Input_series!C5462)</f>
        <v/>
      </c>
      <c r="D5466" s="687" t="str">
        <f>IF(Input_series!D5462="","",Input_series!D5462)</f>
        <v/>
      </c>
      <c r="E5466" s="360"/>
      <c r="F5466" s="15"/>
      <c r="G5466" s="15"/>
      <c r="H5466" s="5"/>
      <c r="I5466" s="5"/>
      <c r="J5466" s="190"/>
      <c r="K5466" s="190"/>
      <c r="L5466" s="190"/>
      <c r="M5466" s="190"/>
      <c r="N5466" s="190"/>
      <c r="O5466" s="190"/>
    </row>
    <row r="5467" spans="1:15">
      <c r="A5467" s="465">
        <v>5446</v>
      </c>
      <c r="B5467" s="686" t="str">
        <f>IF(Input_series!B5463="","",Input_series!B5463)</f>
        <v/>
      </c>
      <c r="C5467" s="687" t="str">
        <f>IF(Input_series!C5463="","",Input_series!C5463)</f>
        <v/>
      </c>
      <c r="D5467" s="687" t="str">
        <f>IF(Input_series!D5463="","",Input_series!D5463)</f>
        <v/>
      </c>
      <c r="E5467" s="360"/>
      <c r="F5467" s="15"/>
      <c r="G5467" s="15"/>
      <c r="H5467" s="5"/>
      <c r="I5467" s="5"/>
      <c r="J5467" s="190"/>
      <c r="K5467" s="190"/>
      <c r="L5467" s="190"/>
      <c r="M5467" s="190"/>
      <c r="N5467" s="190"/>
      <c r="O5467" s="190"/>
    </row>
    <row r="5468" spans="1:15">
      <c r="A5468" s="465">
        <v>5447</v>
      </c>
      <c r="B5468" s="686" t="str">
        <f>IF(Input_series!B5464="","",Input_series!B5464)</f>
        <v/>
      </c>
      <c r="C5468" s="687" t="str">
        <f>IF(Input_series!C5464="","",Input_series!C5464)</f>
        <v/>
      </c>
      <c r="D5468" s="687" t="str">
        <f>IF(Input_series!D5464="","",Input_series!D5464)</f>
        <v/>
      </c>
      <c r="E5468" s="360"/>
      <c r="F5468" s="15"/>
      <c r="G5468" s="15"/>
      <c r="H5468" s="5"/>
      <c r="I5468" s="5"/>
      <c r="J5468" s="190"/>
      <c r="K5468" s="190"/>
      <c r="L5468" s="190"/>
      <c r="M5468" s="190"/>
      <c r="N5468" s="190"/>
      <c r="O5468" s="190"/>
    </row>
    <row r="5469" spans="1:15">
      <c r="A5469" s="465">
        <v>5448</v>
      </c>
      <c r="B5469" s="686" t="str">
        <f>IF(Input_series!B5465="","",Input_series!B5465)</f>
        <v/>
      </c>
      <c r="C5469" s="687" t="str">
        <f>IF(Input_series!C5465="","",Input_series!C5465)</f>
        <v/>
      </c>
      <c r="D5469" s="687" t="str">
        <f>IF(Input_series!D5465="","",Input_series!D5465)</f>
        <v/>
      </c>
      <c r="E5469" s="360"/>
      <c r="F5469" s="15"/>
      <c r="G5469" s="15"/>
      <c r="H5469" s="5"/>
      <c r="I5469" s="5"/>
      <c r="J5469" s="190"/>
      <c r="K5469" s="190"/>
      <c r="L5469" s="190"/>
      <c r="M5469" s="190"/>
      <c r="N5469" s="190"/>
      <c r="O5469" s="190"/>
    </row>
    <row r="5470" spans="1:15">
      <c r="A5470" s="465">
        <v>5449</v>
      </c>
      <c r="B5470" s="686" t="str">
        <f>IF(Input_series!B5466="","",Input_series!B5466)</f>
        <v/>
      </c>
      <c r="C5470" s="687" t="str">
        <f>IF(Input_series!C5466="","",Input_series!C5466)</f>
        <v/>
      </c>
      <c r="D5470" s="687" t="str">
        <f>IF(Input_series!D5466="","",Input_series!D5466)</f>
        <v/>
      </c>
      <c r="E5470" s="360"/>
      <c r="F5470" s="15"/>
      <c r="G5470" s="15"/>
      <c r="H5470" s="5"/>
      <c r="I5470" s="5"/>
      <c r="J5470" s="190"/>
      <c r="K5470" s="190"/>
      <c r="L5470" s="190"/>
      <c r="M5470" s="190"/>
      <c r="N5470" s="190"/>
      <c r="O5470" s="190"/>
    </row>
    <row r="5471" spans="1:15">
      <c r="A5471" s="465">
        <v>5450</v>
      </c>
      <c r="B5471" s="686" t="str">
        <f>IF(Input_series!B5467="","",Input_series!B5467)</f>
        <v/>
      </c>
      <c r="C5471" s="687" t="str">
        <f>IF(Input_series!C5467="","",Input_series!C5467)</f>
        <v/>
      </c>
      <c r="D5471" s="687" t="str">
        <f>IF(Input_series!D5467="","",Input_series!D5467)</f>
        <v/>
      </c>
      <c r="E5471" s="360"/>
      <c r="F5471" s="15"/>
      <c r="G5471" s="15"/>
      <c r="H5471" s="5"/>
      <c r="I5471" s="5"/>
      <c r="J5471" s="190"/>
      <c r="K5471" s="190"/>
      <c r="L5471" s="190"/>
      <c r="M5471" s="190"/>
      <c r="N5471" s="190"/>
      <c r="O5471" s="190"/>
    </row>
    <row r="5472" spans="1:15">
      <c r="A5472" s="465">
        <v>5451</v>
      </c>
      <c r="B5472" s="686" t="str">
        <f>IF(Input_series!B5468="","",Input_series!B5468)</f>
        <v/>
      </c>
      <c r="C5472" s="687" t="str">
        <f>IF(Input_series!C5468="","",Input_series!C5468)</f>
        <v/>
      </c>
      <c r="D5472" s="687" t="str">
        <f>IF(Input_series!D5468="","",Input_series!D5468)</f>
        <v/>
      </c>
      <c r="E5472" s="360"/>
      <c r="F5472" s="15"/>
      <c r="G5472" s="15"/>
      <c r="H5472" s="5"/>
      <c r="I5472" s="5"/>
      <c r="J5472" s="190"/>
      <c r="K5472" s="190"/>
      <c r="L5472" s="190"/>
      <c r="M5472" s="190"/>
      <c r="N5472" s="190"/>
      <c r="O5472" s="190"/>
    </row>
    <row r="5473" spans="1:15">
      <c r="A5473" s="465">
        <v>5452</v>
      </c>
      <c r="B5473" s="686" t="str">
        <f>IF(Input_series!B5469="","",Input_series!B5469)</f>
        <v/>
      </c>
      <c r="C5473" s="687" t="str">
        <f>IF(Input_series!C5469="","",Input_series!C5469)</f>
        <v/>
      </c>
      <c r="D5473" s="687" t="str">
        <f>IF(Input_series!D5469="","",Input_series!D5469)</f>
        <v/>
      </c>
      <c r="E5473" s="360"/>
      <c r="F5473" s="15"/>
      <c r="G5473" s="15"/>
      <c r="H5473" s="5"/>
      <c r="I5473" s="5"/>
      <c r="J5473" s="190"/>
      <c r="K5473" s="190"/>
      <c r="L5473" s="190"/>
      <c r="M5473" s="190"/>
      <c r="N5473" s="190"/>
      <c r="O5473" s="190"/>
    </row>
    <row r="5474" spans="1:15">
      <c r="A5474" s="465">
        <v>5453</v>
      </c>
      <c r="B5474" s="686" t="str">
        <f>IF(Input_series!B5470="","",Input_series!B5470)</f>
        <v/>
      </c>
      <c r="C5474" s="687" t="str">
        <f>IF(Input_series!C5470="","",Input_series!C5470)</f>
        <v/>
      </c>
      <c r="D5474" s="687" t="str">
        <f>IF(Input_series!D5470="","",Input_series!D5470)</f>
        <v/>
      </c>
      <c r="E5474" s="360"/>
      <c r="F5474" s="15"/>
      <c r="G5474" s="15"/>
      <c r="H5474" s="5"/>
      <c r="I5474" s="5"/>
      <c r="J5474" s="190"/>
      <c r="K5474" s="190"/>
      <c r="L5474" s="190"/>
      <c r="M5474" s="190"/>
      <c r="N5474" s="190"/>
      <c r="O5474" s="190"/>
    </row>
    <row r="5475" spans="1:15">
      <c r="A5475" s="465">
        <v>5454</v>
      </c>
      <c r="B5475" s="686" t="str">
        <f>IF(Input_series!B5471="","",Input_series!B5471)</f>
        <v/>
      </c>
      <c r="C5475" s="687" t="str">
        <f>IF(Input_series!C5471="","",Input_series!C5471)</f>
        <v/>
      </c>
      <c r="D5475" s="687" t="str">
        <f>IF(Input_series!D5471="","",Input_series!D5471)</f>
        <v/>
      </c>
      <c r="E5475" s="360"/>
      <c r="F5475" s="15"/>
      <c r="G5475" s="15"/>
      <c r="H5475" s="5"/>
      <c r="I5475" s="5"/>
      <c r="J5475" s="190"/>
      <c r="K5475" s="190"/>
      <c r="L5475" s="190"/>
      <c r="M5475" s="190"/>
      <c r="N5475" s="190"/>
      <c r="O5475" s="190"/>
    </row>
    <row r="5476" spans="1:15">
      <c r="A5476" s="465">
        <v>5455</v>
      </c>
      <c r="B5476" s="686" t="str">
        <f>IF(Input_series!B5472="","",Input_series!B5472)</f>
        <v/>
      </c>
      <c r="C5476" s="687" t="str">
        <f>IF(Input_series!C5472="","",Input_series!C5472)</f>
        <v/>
      </c>
      <c r="D5476" s="687" t="str">
        <f>IF(Input_series!D5472="","",Input_series!D5472)</f>
        <v/>
      </c>
      <c r="E5476" s="360"/>
      <c r="F5476" s="15"/>
      <c r="G5476" s="15"/>
      <c r="H5476" s="5"/>
      <c r="I5476" s="5"/>
      <c r="J5476" s="190"/>
      <c r="K5476" s="190"/>
      <c r="L5476" s="190"/>
      <c r="M5476" s="190"/>
      <c r="N5476" s="190"/>
      <c r="O5476" s="190"/>
    </row>
    <row r="5477" spans="1:15">
      <c r="A5477" s="465">
        <v>5456</v>
      </c>
      <c r="B5477" s="686" t="str">
        <f>IF(Input_series!B5473="","",Input_series!B5473)</f>
        <v/>
      </c>
      <c r="C5477" s="687" t="str">
        <f>IF(Input_series!C5473="","",Input_series!C5473)</f>
        <v/>
      </c>
      <c r="D5477" s="687" t="str">
        <f>IF(Input_series!D5473="","",Input_series!D5473)</f>
        <v/>
      </c>
      <c r="E5477" s="360"/>
      <c r="F5477" s="15"/>
      <c r="G5477" s="15"/>
      <c r="H5477" s="5"/>
      <c r="I5477" s="5"/>
      <c r="J5477" s="190"/>
      <c r="K5477" s="190"/>
      <c r="L5477" s="190"/>
      <c r="M5477" s="190"/>
      <c r="N5477" s="190"/>
      <c r="O5477" s="190"/>
    </row>
    <row r="5478" spans="1:15">
      <c r="A5478" s="465">
        <v>5457</v>
      </c>
      <c r="B5478" s="686" t="str">
        <f>IF(Input_series!B5474="","",Input_series!B5474)</f>
        <v/>
      </c>
      <c r="C5478" s="687" t="str">
        <f>IF(Input_series!C5474="","",Input_series!C5474)</f>
        <v/>
      </c>
      <c r="D5478" s="687" t="str">
        <f>IF(Input_series!D5474="","",Input_series!D5474)</f>
        <v/>
      </c>
      <c r="E5478" s="360"/>
      <c r="F5478" s="15"/>
      <c r="G5478" s="15"/>
      <c r="H5478" s="5"/>
      <c r="I5478" s="5"/>
      <c r="J5478" s="190"/>
      <c r="K5478" s="190"/>
      <c r="L5478" s="190"/>
      <c r="M5478" s="190"/>
      <c r="N5478" s="190"/>
      <c r="O5478" s="190"/>
    </row>
    <row r="5479" spans="1:15">
      <c r="A5479" s="465">
        <v>5458</v>
      </c>
      <c r="B5479" s="686" t="str">
        <f>IF(Input_series!B5475="","",Input_series!B5475)</f>
        <v/>
      </c>
      <c r="C5479" s="687" t="str">
        <f>IF(Input_series!C5475="","",Input_series!C5475)</f>
        <v/>
      </c>
      <c r="D5479" s="687" t="str">
        <f>IF(Input_series!D5475="","",Input_series!D5475)</f>
        <v/>
      </c>
      <c r="E5479" s="360"/>
      <c r="F5479" s="15"/>
      <c r="G5479" s="15"/>
      <c r="H5479" s="5"/>
      <c r="I5479" s="5"/>
      <c r="J5479" s="190"/>
      <c r="K5479" s="190"/>
      <c r="L5479" s="190"/>
      <c r="M5479" s="190"/>
      <c r="N5479" s="190"/>
      <c r="O5479" s="190"/>
    </row>
    <row r="5480" spans="1:15">
      <c r="A5480" s="465">
        <v>5459</v>
      </c>
      <c r="B5480" s="686" t="str">
        <f>IF(Input_series!B5476="","",Input_series!B5476)</f>
        <v/>
      </c>
      <c r="C5480" s="687" t="str">
        <f>IF(Input_series!C5476="","",Input_series!C5476)</f>
        <v/>
      </c>
      <c r="D5480" s="687" t="str">
        <f>IF(Input_series!D5476="","",Input_series!D5476)</f>
        <v/>
      </c>
      <c r="E5480" s="360"/>
      <c r="F5480" s="15"/>
      <c r="G5480" s="15"/>
      <c r="H5480" s="5"/>
      <c r="I5480" s="5"/>
      <c r="J5480" s="190"/>
      <c r="K5480" s="190"/>
      <c r="L5480" s="190"/>
      <c r="M5480" s="190"/>
      <c r="N5480" s="190"/>
      <c r="O5480" s="190"/>
    </row>
    <row r="5481" spans="1:15">
      <c r="A5481" s="465">
        <v>5460</v>
      </c>
      <c r="B5481" s="686" t="str">
        <f>IF(Input_series!B5477="","",Input_series!B5477)</f>
        <v/>
      </c>
      <c r="C5481" s="687" t="str">
        <f>IF(Input_series!C5477="","",Input_series!C5477)</f>
        <v/>
      </c>
      <c r="D5481" s="687" t="str">
        <f>IF(Input_series!D5477="","",Input_series!D5477)</f>
        <v/>
      </c>
      <c r="E5481" s="360"/>
      <c r="F5481" s="15"/>
      <c r="G5481" s="15"/>
      <c r="H5481" s="5"/>
      <c r="I5481" s="5"/>
      <c r="J5481" s="190"/>
      <c r="K5481" s="190"/>
      <c r="L5481" s="190"/>
      <c r="M5481" s="190"/>
      <c r="N5481" s="190"/>
      <c r="O5481" s="190"/>
    </row>
    <row r="5482" spans="1:15">
      <c r="A5482" s="465">
        <v>5461</v>
      </c>
      <c r="B5482" s="686" t="str">
        <f>IF(Input_series!B5478="","",Input_series!B5478)</f>
        <v/>
      </c>
      <c r="C5482" s="687" t="str">
        <f>IF(Input_series!C5478="","",Input_series!C5478)</f>
        <v/>
      </c>
      <c r="D5482" s="687" t="str">
        <f>IF(Input_series!D5478="","",Input_series!D5478)</f>
        <v/>
      </c>
      <c r="E5482" s="360"/>
      <c r="F5482" s="15"/>
      <c r="G5482" s="15"/>
      <c r="H5482" s="5"/>
      <c r="I5482" s="5"/>
      <c r="J5482" s="190"/>
      <c r="K5482" s="190"/>
      <c r="L5482" s="190"/>
      <c r="M5482" s="190"/>
      <c r="N5482" s="190"/>
      <c r="O5482" s="190"/>
    </row>
    <row r="5483" spans="1:15">
      <c r="A5483" s="465">
        <v>5462</v>
      </c>
      <c r="B5483" s="686" t="str">
        <f>IF(Input_series!B5479="","",Input_series!B5479)</f>
        <v/>
      </c>
      <c r="C5483" s="687" t="str">
        <f>IF(Input_series!C5479="","",Input_series!C5479)</f>
        <v/>
      </c>
      <c r="D5483" s="687" t="str">
        <f>IF(Input_series!D5479="","",Input_series!D5479)</f>
        <v/>
      </c>
      <c r="E5483" s="360"/>
      <c r="F5483" s="15"/>
      <c r="G5483" s="15"/>
      <c r="H5483" s="5"/>
      <c r="I5483" s="5"/>
      <c r="J5483" s="190"/>
      <c r="K5483" s="190"/>
      <c r="L5483" s="190"/>
      <c r="M5483" s="190"/>
      <c r="N5483" s="190"/>
      <c r="O5483" s="190"/>
    </row>
    <row r="5484" spans="1:15">
      <c r="A5484" s="465">
        <v>5463</v>
      </c>
      <c r="B5484" s="686" t="str">
        <f>IF(Input_series!B5480="","",Input_series!B5480)</f>
        <v/>
      </c>
      <c r="C5484" s="687" t="str">
        <f>IF(Input_series!C5480="","",Input_series!C5480)</f>
        <v/>
      </c>
      <c r="D5484" s="687" t="str">
        <f>IF(Input_series!D5480="","",Input_series!D5480)</f>
        <v/>
      </c>
      <c r="E5484" s="360"/>
      <c r="F5484" s="15"/>
      <c r="G5484" s="15"/>
      <c r="H5484" s="5"/>
      <c r="I5484" s="5"/>
      <c r="J5484" s="190"/>
      <c r="K5484" s="190"/>
      <c r="L5484" s="190"/>
      <c r="M5484" s="190"/>
      <c r="N5484" s="190"/>
      <c r="O5484" s="190"/>
    </row>
    <row r="5485" spans="1:15">
      <c r="A5485" s="465">
        <v>5464</v>
      </c>
      <c r="B5485" s="686" t="str">
        <f>IF(Input_series!B5481="","",Input_series!B5481)</f>
        <v/>
      </c>
      <c r="C5485" s="687" t="str">
        <f>IF(Input_series!C5481="","",Input_series!C5481)</f>
        <v/>
      </c>
      <c r="D5485" s="687" t="str">
        <f>IF(Input_series!D5481="","",Input_series!D5481)</f>
        <v/>
      </c>
      <c r="E5485" s="360"/>
      <c r="F5485" s="15"/>
      <c r="G5485" s="15"/>
      <c r="H5485" s="5"/>
      <c r="I5485" s="5"/>
      <c r="J5485" s="190"/>
      <c r="K5485" s="190"/>
      <c r="L5485" s="190"/>
      <c r="M5485" s="190"/>
      <c r="N5485" s="190"/>
      <c r="O5485" s="190"/>
    </row>
    <row r="5486" spans="1:15">
      <c r="A5486" s="465">
        <v>5465</v>
      </c>
      <c r="B5486" s="686" t="str">
        <f>IF(Input_series!B5482="","",Input_series!B5482)</f>
        <v/>
      </c>
      <c r="C5486" s="687" t="str">
        <f>IF(Input_series!C5482="","",Input_series!C5482)</f>
        <v/>
      </c>
      <c r="D5486" s="687" t="str">
        <f>IF(Input_series!D5482="","",Input_series!D5482)</f>
        <v/>
      </c>
      <c r="E5486" s="360"/>
      <c r="F5486" s="15"/>
      <c r="G5486" s="15"/>
      <c r="H5486" s="5"/>
      <c r="I5486" s="5"/>
      <c r="J5486" s="190"/>
      <c r="K5486" s="190"/>
      <c r="L5486" s="190"/>
      <c r="M5486" s="190"/>
      <c r="N5486" s="190"/>
      <c r="O5486" s="190"/>
    </row>
    <row r="5487" spans="1:15">
      <c r="A5487" s="465">
        <v>5466</v>
      </c>
      <c r="B5487" s="686" t="str">
        <f>IF(Input_series!B5483="","",Input_series!B5483)</f>
        <v/>
      </c>
      <c r="C5487" s="687" t="str">
        <f>IF(Input_series!C5483="","",Input_series!C5483)</f>
        <v/>
      </c>
      <c r="D5487" s="687" t="str">
        <f>IF(Input_series!D5483="","",Input_series!D5483)</f>
        <v/>
      </c>
      <c r="E5487" s="360"/>
      <c r="F5487" s="15"/>
      <c r="G5487" s="15"/>
      <c r="H5487" s="5"/>
      <c r="I5487" s="5"/>
      <c r="J5487" s="190"/>
      <c r="K5487" s="190"/>
      <c r="L5487" s="190"/>
      <c r="M5487" s="190"/>
      <c r="N5487" s="190"/>
      <c r="O5487" s="190"/>
    </row>
    <row r="5488" spans="1:15">
      <c r="A5488" s="465">
        <v>5467</v>
      </c>
      <c r="B5488" s="686" t="str">
        <f>IF(Input_series!B5484="","",Input_series!B5484)</f>
        <v/>
      </c>
      <c r="C5488" s="687" t="str">
        <f>IF(Input_series!C5484="","",Input_series!C5484)</f>
        <v/>
      </c>
      <c r="D5488" s="687" t="str">
        <f>IF(Input_series!D5484="","",Input_series!D5484)</f>
        <v/>
      </c>
      <c r="E5488" s="360"/>
      <c r="F5488" s="15"/>
      <c r="G5488" s="15"/>
      <c r="H5488" s="5"/>
      <c r="I5488" s="5"/>
      <c r="J5488" s="190"/>
      <c r="K5488" s="190"/>
      <c r="L5488" s="190"/>
      <c r="M5488" s="190"/>
      <c r="N5488" s="190"/>
      <c r="O5488" s="190"/>
    </row>
    <row r="5489" spans="1:15">
      <c r="A5489" s="465">
        <v>5468</v>
      </c>
      <c r="B5489" s="686" t="str">
        <f>IF(Input_series!B5485="","",Input_series!B5485)</f>
        <v/>
      </c>
      <c r="C5489" s="687" t="str">
        <f>IF(Input_series!C5485="","",Input_series!C5485)</f>
        <v/>
      </c>
      <c r="D5489" s="687" t="str">
        <f>IF(Input_series!D5485="","",Input_series!D5485)</f>
        <v/>
      </c>
      <c r="E5489" s="360"/>
      <c r="F5489" s="15"/>
      <c r="G5489" s="15"/>
      <c r="H5489" s="5"/>
      <c r="I5489" s="5"/>
      <c r="J5489" s="190"/>
      <c r="K5489" s="190"/>
      <c r="L5489" s="190"/>
      <c r="M5489" s="190"/>
      <c r="N5489" s="190"/>
      <c r="O5489" s="190"/>
    </row>
    <row r="5490" spans="1:15">
      <c r="A5490" s="465">
        <v>5469</v>
      </c>
      <c r="B5490" s="686" t="str">
        <f>IF(Input_series!B5486="","",Input_series!B5486)</f>
        <v/>
      </c>
      <c r="C5490" s="687" t="str">
        <f>IF(Input_series!C5486="","",Input_series!C5486)</f>
        <v/>
      </c>
      <c r="D5490" s="687" t="str">
        <f>IF(Input_series!D5486="","",Input_series!D5486)</f>
        <v/>
      </c>
      <c r="E5490" s="360"/>
      <c r="F5490" s="15"/>
      <c r="G5490" s="15"/>
      <c r="H5490" s="5"/>
      <c r="I5490" s="5"/>
      <c r="J5490" s="190"/>
      <c r="K5490" s="190"/>
      <c r="L5490" s="190"/>
      <c r="M5490" s="190"/>
      <c r="N5490" s="190"/>
      <c r="O5490" s="190"/>
    </row>
    <row r="5491" spans="1:15">
      <c r="A5491" s="465">
        <v>5470</v>
      </c>
      <c r="B5491" s="686" t="str">
        <f>IF(Input_series!B5487="","",Input_series!B5487)</f>
        <v/>
      </c>
      <c r="C5491" s="687" t="str">
        <f>IF(Input_series!C5487="","",Input_series!C5487)</f>
        <v/>
      </c>
      <c r="D5491" s="687" t="str">
        <f>IF(Input_series!D5487="","",Input_series!D5487)</f>
        <v/>
      </c>
      <c r="E5491" s="360"/>
      <c r="F5491" s="15"/>
      <c r="G5491" s="15"/>
      <c r="H5491" s="5"/>
      <c r="I5491" s="5"/>
      <c r="J5491" s="190"/>
      <c r="K5491" s="190"/>
      <c r="L5491" s="190"/>
      <c r="M5491" s="190"/>
      <c r="N5491" s="190"/>
      <c r="O5491" s="190"/>
    </row>
    <row r="5492" spans="1:15">
      <c r="A5492" s="465">
        <v>5471</v>
      </c>
      <c r="B5492" s="686" t="str">
        <f>IF(Input_series!B5488="","",Input_series!B5488)</f>
        <v/>
      </c>
      <c r="C5492" s="687" t="str">
        <f>IF(Input_series!C5488="","",Input_series!C5488)</f>
        <v/>
      </c>
      <c r="D5492" s="687" t="str">
        <f>IF(Input_series!D5488="","",Input_series!D5488)</f>
        <v/>
      </c>
      <c r="E5492" s="360"/>
      <c r="F5492" s="15"/>
      <c r="G5492" s="15"/>
      <c r="H5492" s="5"/>
      <c r="I5492" s="5"/>
      <c r="J5492" s="190"/>
      <c r="K5492" s="190"/>
      <c r="L5492" s="190"/>
      <c r="M5492" s="190"/>
      <c r="N5492" s="190"/>
      <c r="O5492" s="190"/>
    </row>
    <row r="5493" spans="1:15">
      <c r="A5493" s="465">
        <v>5472</v>
      </c>
      <c r="B5493" s="686" t="str">
        <f>IF(Input_series!B5489="","",Input_series!B5489)</f>
        <v/>
      </c>
      <c r="C5493" s="687" t="str">
        <f>IF(Input_series!C5489="","",Input_series!C5489)</f>
        <v/>
      </c>
      <c r="D5493" s="687" t="str">
        <f>IF(Input_series!D5489="","",Input_series!D5489)</f>
        <v/>
      </c>
      <c r="E5493" s="360"/>
      <c r="F5493" s="15"/>
      <c r="G5493" s="15"/>
      <c r="H5493" s="5"/>
      <c r="I5493" s="5"/>
      <c r="J5493" s="190"/>
      <c r="K5493" s="190"/>
      <c r="L5493" s="190"/>
      <c r="M5493" s="190"/>
      <c r="N5493" s="190"/>
      <c r="O5493" s="190"/>
    </row>
    <row r="5494" spans="1:15">
      <c r="A5494" s="465">
        <v>5473</v>
      </c>
      <c r="B5494" s="686" t="str">
        <f>IF(Input_series!B5490="","",Input_series!B5490)</f>
        <v/>
      </c>
      <c r="C5494" s="687" t="str">
        <f>IF(Input_series!C5490="","",Input_series!C5490)</f>
        <v/>
      </c>
      <c r="D5494" s="687" t="str">
        <f>IF(Input_series!D5490="","",Input_series!D5490)</f>
        <v/>
      </c>
      <c r="E5494" s="360"/>
      <c r="F5494" s="15"/>
      <c r="G5494" s="15"/>
      <c r="H5494" s="5"/>
      <c r="I5494" s="5"/>
      <c r="J5494" s="190"/>
      <c r="K5494" s="190"/>
      <c r="L5494" s="190"/>
      <c r="M5494" s="190"/>
      <c r="N5494" s="190"/>
      <c r="O5494" s="190"/>
    </row>
    <row r="5495" spans="1:15">
      <c r="A5495" s="465">
        <v>5474</v>
      </c>
      <c r="B5495" s="686" t="str">
        <f>IF(Input_series!B5491="","",Input_series!B5491)</f>
        <v/>
      </c>
      <c r="C5495" s="687" t="str">
        <f>IF(Input_series!C5491="","",Input_series!C5491)</f>
        <v/>
      </c>
      <c r="D5495" s="687" t="str">
        <f>IF(Input_series!D5491="","",Input_series!D5491)</f>
        <v/>
      </c>
      <c r="E5495" s="360"/>
      <c r="F5495" s="15"/>
      <c r="G5495" s="15"/>
      <c r="H5495" s="5"/>
      <c r="I5495" s="5"/>
      <c r="J5495" s="190"/>
      <c r="K5495" s="190"/>
      <c r="L5495" s="190"/>
      <c r="M5495" s="190"/>
      <c r="N5495" s="190"/>
      <c r="O5495" s="190"/>
    </row>
    <row r="5496" spans="1:15">
      <c r="A5496" s="465">
        <v>5475</v>
      </c>
      <c r="B5496" s="686" t="str">
        <f>IF(Input_series!B5492="","",Input_series!B5492)</f>
        <v/>
      </c>
      <c r="C5496" s="687" t="str">
        <f>IF(Input_series!C5492="","",Input_series!C5492)</f>
        <v/>
      </c>
      <c r="D5496" s="687" t="str">
        <f>IF(Input_series!D5492="","",Input_series!D5492)</f>
        <v/>
      </c>
      <c r="E5496" s="360"/>
      <c r="F5496" s="15"/>
      <c r="G5496" s="15"/>
      <c r="H5496" s="5"/>
      <c r="I5496" s="5"/>
      <c r="J5496" s="190"/>
      <c r="K5496" s="190"/>
      <c r="L5496" s="190"/>
      <c r="M5496" s="190"/>
      <c r="N5496" s="190"/>
      <c r="O5496" s="190"/>
    </row>
    <row r="5497" spans="1:15">
      <c r="A5497" s="465">
        <v>5476</v>
      </c>
      <c r="B5497" s="686" t="str">
        <f>IF(Input_series!B5493="","",Input_series!B5493)</f>
        <v/>
      </c>
      <c r="C5497" s="687" t="str">
        <f>IF(Input_series!C5493="","",Input_series!C5493)</f>
        <v/>
      </c>
      <c r="D5497" s="687" t="str">
        <f>IF(Input_series!D5493="","",Input_series!D5493)</f>
        <v/>
      </c>
      <c r="E5497" s="360"/>
      <c r="F5497" s="15"/>
      <c r="G5497" s="15"/>
      <c r="H5497" s="5"/>
      <c r="I5497" s="5"/>
      <c r="J5497" s="190"/>
      <c r="K5497" s="190"/>
      <c r="L5497" s="190"/>
      <c r="M5497" s="190"/>
      <c r="N5497" s="190"/>
      <c r="O5497" s="190"/>
    </row>
    <row r="5498" spans="1:15">
      <c r="A5498" s="465">
        <v>5477</v>
      </c>
      <c r="B5498" s="686" t="str">
        <f>IF(Input_series!B5494="","",Input_series!B5494)</f>
        <v/>
      </c>
      <c r="C5498" s="687" t="str">
        <f>IF(Input_series!C5494="","",Input_series!C5494)</f>
        <v/>
      </c>
      <c r="D5498" s="687" t="str">
        <f>IF(Input_series!D5494="","",Input_series!D5494)</f>
        <v/>
      </c>
      <c r="E5498" s="360"/>
      <c r="F5498" s="15"/>
      <c r="G5498" s="15"/>
      <c r="H5498" s="5"/>
      <c r="I5498" s="5"/>
      <c r="J5498" s="190"/>
      <c r="K5498" s="190"/>
      <c r="L5498" s="190"/>
      <c r="M5498" s="190"/>
      <c r="N5498" s="190"/>
      <c r="O5498" s="190"/>
    </row>
    <row r="5499" spans="1:15">
      <c r="A5499" s="465">
        <v>5478</v>
      </c>
      <c r="B5499" s="686" t="str">
        <f>IF(Input_series!B5495="","",Input_series!B5495)</f>
        <v/>
      </c>
      <c r="C5499" s="687" t="str">
        <f>IF(Input_series!C5495="","",Input_series!C5495)</f>
        <v/>
      </c>
      <c r="D5499" s="687" t="str">
        <f>IF(Input_series!D5495="","",Input_series!D5495)</f>
        <v/>
      </c>
      <c r="E5499" s="360"/>
      <c r="F5499" s="15"/>
      <c r="G5499" s="15"/>
      <c r="H5499" s="5"/>
      <c r="I5499" s="5"/>
      <c r="J5499" s="190"/>
      <c r="K5499" s="190"/>
      <c r="L5499" s="190"/>
      <c r="M5499" s="190"/>
      <c r="N5499" s="190"/>
      <c r="O5499" s="190"/>
    </row>
    <row r="5500" spans="1:15">
      <c r="A5500" s="465">
        <v>5479</v>
      </c>
      <c r="B5500" s="686" t="str">
        <f>IF(Input_series!B5496="","",Input_series!B5496)</f>
        <v/>
      </c>
      <c r="C5500" s="687" t="str">
        <f>IF(Input_series!C5496="","",Input_series!C5496)</f>
        <v/>
      </c>
      <c r="D5500" s="687" t="str">
        <f>IF(Input_series!D5496="","",Input_series!D5496)</f>
        <v/>
      </c>
      <c r="E5500" s="360"/>
      <c r="F5500" s="15"/>
      <c r="G5500" s="15"/>
      <c r="H5500" s="5"/>
      <c r="I5500" s="5"/>
      <c r="J5500" s="190"/>
      <c r="K5500" s="190"/>
      <c r="L5500" s="190"/>
      <c r="M5500" s="190"/>
      <c r="N5500" s="190"/>
      <c r="O5500" s="190"/>
    </row>
    <row r="5501" spans="1:15">
      <c r="A5501" s="465">
        <v>5480</v>
      </c>
      <c r="B5501" s="686" t="str">
        <f>IF(Input_series!B5497="","",Input_series!B5497)</f>
        <v/>
      </c>
      <c r="C5501" s="687" t="str">
        <f>IF(Input_series!C5497="","",Input_series!C5497)</f>
        <v/>
      </c>
      <c r="D5501" s="687" t="str">
        <f>IF(Input_series!D5497="","",Input_series!D5497)</f>
        <v/>
      </c>
      <c r="E5501" s="360"/>
      <c r="F5501" s="15"/>
      <c r="G5501" s="15"/>
      <c r="H5501" s="5"/>
      <c r="I5501" s="5"/>
      <c r="J5501" s="190"/>
      <c r="K5501" s="190"/>
      <c r="L5501" s="190"/>
      <c r="M5501" s="190"/>
      <c r="N5501" s="190"/>
      <c r="O5501" s="190"/>
    </row>
    <row r="5502" spans="1:15">
      <c r="A5502" s="465">
        <v>5481</v>
      </c>
      <c r="B5502" s="686" t="str">
        <f>IF(Input_series!B5498="","",Input_series!B5498)</f>
        <v/>
      </c>
      <c r="C5502" s="687" t="str">
        <f>IF(Input_series!C5498="","",Input_series!C5498)</f>
        <v/>
      </c>
      <c r="D5502" s="687" t="str">
        <f>IF(Input_series!D5498="","",Input_series!D5498)</f>
        <v/>
      </c>
      <c r="E5502" s="360"/>
      <c r="F5502" s="15"/>
      <c r="G5502" s="15"/>
      <c r="H5502" s="5"/>
      <c r="I5502" s="5"/>
      <c r="J5502" s="190"/>
      <c r="K5502" s="190"/>
      <c r="L5502" s="190"/>
      <c r="M5502" s="190"/>
      <c r="N5502" s="190"/>
      <c r="O5502" s="190"/>
    </row>
    <row r="5503" spans="1:15">
      <c r="A5503" s="465">
        <v>5482</v>
      </c>
      <c r="B5503" s="686" t="str">
        <f>IF(Input_series!B5499="","",Input_series!B5499)</f>
        <v/>
      </c>
      <c r="C5503" s="687" t="str">
        <f>IF(Input_series!C5499="","",Input_series!C5499)</f>
        <v/>
      </c>
      <c r="D5503" s="687" t="str">
        <f>IF(Input_series!D5499="","",Input_series!D5499)</f>
        <v/>
      </c>
      <c r="E5503" s="360"/>
      <c r="F5503" s="15"/>
      <c r="G5503" s="15"/>
      <c r="H5503" s="5"/>
      <c r="I5503" s="5"/>
      <c r="J5503" s="190"/>
      <c r="K5503" s="190"/>
      <c r="L5503" s="190"/>
      <c r="M5503" s="190"/>
      <c r="N5503" s="190"/>
      <c r="O5503" s="190"/>
    </row>
    <row r="5504" spans="1:15">
      <c r="A5504" s="465">
        <v>5483</v>
      </c>
      <c r="B5504" s="686" t="str">
        <f>IF(Input_series!B5500="","",Input_series!B5500)</f>
        <v/>
      </c>
      <c r="C5504" s="687" t="str">
        <f>IF(Input_series!C5500="","",Input_series!C5500)</f>
        <v/>
      </c>
      <c r="D5504" s="687" t="str">
        <f>IF(Input_series!D5500="","",Input_series!D5500)</f>
        <v/>
      </c>
      <c r="E5504" s="360"/>
      <c r="F5504" s="15"/>
      <c r="G5504" s="15"/>
      <c r="H5504" s="5"/>
      <c r="I5504" s="5"/>
      <c r="J5504" s="190"/>
      <c r="K5504" s="190"/>
      <c r="L5504" s="190"/>
      <c r="M5504" s="190"/>
      <c r="N5504" s="190"/>
      <c r="O5504" s="190"/>
    </row>
    <row r="5505" spans="1:15">
      <c r="A5505" s="465">
        <v>5484</v>
      </c>
      <c r="B5505" s="686" t="str">
        <f>IF(Input_series!B5501="","",Input_series!B5501)</f>
        <v/>
      </c>
      <c r="C5505" s="687" t="str">
        <f>IF(Input_series!C5501="","",Input_series!C5501)</f>
        <v/>
      </c>
      <c r="D5505" s="687" t="str">
        <f>IF(Input_series!D5501="","",Input_series!D5501)</f>
        <v/>
      </c>
      <c r="E5505" s="360"/>
      <c r="F5505" s="15"/>
      <c r="G5505" s="15"/>
      <c r="H5505" s="5"/>
      <c r="I5505" s="5"/>
      <c r="J5505" s="190"/>
      <c r="K5505" s="190"/>
      <c r="L5505" s="190"/>
      <c r="M5505" s="190"/>
      <c r="N5505" s="190"/>
      <c r="O5505" s="190"/>
    </row>
    <row r="5506" spans="1:15">
      <c r="A5506" s="465">
        <v>5485</v>
      </c>
      <c r="B5506" s="686" t="str">
        <f>IF(Input_series!B5502="","",Input_series!B5502)</f>
        <v/>
      </c>
      <c r="C5506" s="687" t="str">
        <f>IF(Input_series!C5502="","",Input_series!C5502)</f>
        <v/>
      </c>
      <c r="D5506" s="687" t="str">
        <f>IF(Input_series!D5502="","",Input_series!D5502)</f>
        <v/>
      </c>
      <c r="E5506" s="360"/>
      <c r="F5506" s="15"/>
      <c r="G5506" s="15"/>
      <c r="H5506" s="5"/>
      <c r="I5506" s="5"/>
      <c r="J5506" s="190"/>
      <c r="K5506" s="190"/>
      <c r="L5506" s="190"/>
      <c r="M5506" s="190"/>
      <c r="N5506" s="190"/>
      <c r="O5506" s="190"/>
    </row>
    <row r="5507" spans="1:15">
      <c r="A5507" s="465">
        <v>5486</v>
      </c>
      <c r="B5507" s="686" t="str">
        <f>IF(Input_series!B5503="","",Input_series!B5503)</f>
        <v/>
      </c>
      <c r="C5507" s="687" t="str">
        <f>IF(Input_series!C5503="","",Input_series!C5503)</f>
        <v/>
      </c>
      <c r="D5507" s="687" t="str">
        <f>IF(Input_series!D5503="","",Input_series!D5503)</f>
        <v/>
      </c>
      <c r="E5507" s="360"/>
      <c r="F5507" s="15"/>
      <c r="G5507" s="15"/>
      <c r="H5507" s="5"/>
      <c r="I5507" s="5"/>
      <c r="J5507" s="190"/>
      <c r="K5507" s="190"/>
      <c r="L5507" s="190"/>
      <c r="M5507" s="190"/>
      <c r="N5507" s="190"/>
      <c r="O5507" s="190"/>
    </row>
    <row r="5508" spans="1:15">
      <c r="A5508" s="465">
        <v>5487</v>
      </c>
      <c r="B5508" s="686" t="str">
        <f>IF(Input_series!B5504="","",Input_series!B5504)</f>
        <v/>
      </c>
      <c r="C5508" s="687" t="str">
        <f>IF(Input_series!C5504="","",Input_series!C5504)</f>
        <v/>
      </c>
      <c r="D5508" s="687" t="str">
        <f>IF(Input_series!D5504="","",Input_series!D5504)</f>
        <v/>
      </c>
      <c r="E5508" s="360"/>
      <c r="F5508" s="15"/>
      <c r="G5508" s="15"/>
      <c r="H5508" s="5"/>
      <c r="I5508" s="5"/>
      <c r="J5508" s="190"/>
      <c r="K5508" s="190"/>
      <c r="L5508" s="190"/>
      <c r="M5508" s="190"/>
      <c r="N5508" s="190"/>
      <c r="O5508" s="190"/>
    </row>
    <row r="5509" spans="1:15">
      <c r="A5509" s="465">
        <v>5488</v>
      </c>
      <c r="B5509" s="686" t="str">
        <f>IF(Input_series!B5505="","",Input_series!B5505)</f>
        <v/>
      </c>
      <c r="C5509" s="687" t="str">
        <f>IF(Input_series!C5505="","",Input_series!C5505)</f>
        <v/>
      </c>
      <c r="D5509" s="687" t="str">
        <f>IF(Input_series!D5505="","",Input_series!D5505)</f>
        <v/>
      </c>
      <c r="E5509" s="360"/>
      <c r="F5509" s="15"/>
      <c r="G5509" s="15"/>
      <c r="H5509" s="5"/>
      <c r="I5509" s="5"/>
      <c r="J5509" s="190"/>
      <c r="K5509" s="190"/>
      <c r="L5509" s="190"/>
      <c r="M5509" s="190"/>
      <c r="N5509" s="190"/>
      <c r="O5509" s="190"/>
    </row>
    <row r="5510" spans="1:15">
      <c r="A5510" s="465">
        <v>5489</v>
      </c>
      <c r="B5510" s="686" t="str">
        <f>IF(Input_series!B5506="","",Input_series!B5506)</f>
        <v/>
      </c>
      <c r="C5510" s="687" t="str">
        <f>IF(Input_series!C5506="","",Input_series!C5506)</f>
        <v/>
      </c>
      <c r="D5510" s="687" t="str">
        <f>IF(Input_series!D5506="","",Input_series!D5506)</f>
        <v/>
      </c>
      <c r="E5510" s="360"/>
      <c r="F5510" s="15"/>
      <c r="G5510" s="15"/>
      <c r="H5510" s="5"/>
      <c r="I5510" s="5"/>
      <c r="J5510" s="190"/>
      <c r="K5510" s="190"/>
      <c r="L5510" s="190"/>
      <c r="M5510" s="190"/>
      <c r="N5510" s="190"/>
      <c r="O5510" s="190"/>
    </row>
    <row r="5511" spans="1:15">
      <c r="A5511" s="465">
        <v>5490</v>
      </c>
      <c r="B5511" s="686" t="str">
        <f>IF(Input_series!B5507="","",Input_series!B5507)</f>
        <v/>
      </c>
      <c r="C5511" s="687" t="str">
        <f>IF(Input_series!C5507="","",Input_series!C5507)</f>
        <v/>
      </c>
      <c r="D5511" s="687" t="str">
        <f>IF(Input_series!D5507="","",Input_series!D5507)</f>
        <v/>
      </c>
      <c r="E5511" s="360"/>
      <c r="F5511" s="15"/>
      <c r="G5511" s="15"/>
      <c r="H5511" s="5"/>
      <c r="I5511" s="5"/>
      <c r="J5511" s="190"/>
      <c r="K5511" s="190"/>
      <c r="L5511" s="190"/>
      <c r="M5511" s="190"/>
      <c r="N5511" s="190"/>
      <c r="O5511" s="190"/>
    </row>
    <row r="5512" spans="1:15">
      <c r="A5512" s="465">
        <v>5491</v>
      </c>
      <c r="B5512" s="686" t="str">
        <f>IF(Input_series!B5508="","",Input_series!B5508)</f>
        <v/>
      </c>
      <c r="C5512" s="687" t="str">
        <f>IF(Input_series!C5508="","",Input_series!C5508)</f>
        <v/>
      </c>
      <c r="D5512" s="687" t="str">
        <f>IF(Input_series!D5508="","",Input_series!D5508)</f>
        <v/>
      </c>
      <c r="E5512" s="360"/>
      <c r="F5512" s="15"/>
      <c r="G5512" s="15"/>
      <c r="H5512" s="5"/>
      <c r="I5512" s="5"/>
      <c r="J5512" s="190"/>
      <c r="K5512" s="190"/>
      <c r="L5512" s="190"/>
      <c r="M5512" s="190"/>
      <c r="N5512" s="190"/>
      <c r="O5512" s="190"/>
    </row>
    <row r="5513" spans="1:15">
      <c r="A5513" s="465">
        <v>5492</v>
      </c>
      <c r="B5513" s="686" t="str">
        <f>IF(Input_series!B5509="","",Input_series!B5509)</f>
        <v/>
      </c>
      <c r="C5513" s="687" t="str">
        <f>IF(Input_series!C5509="","",Input_series!C5509)</f>
        <v/>
      </c>
      <c r="D5513" s="687" t="str">
        <f>IF(Input_series!D5509="","",Input_series!D5509)</f>
        <v/>
      </c>
      <c r="E5513" s="360"/>
      <c r="F5513" s="15"/>
      <c r="G5513" s="15"/>
      <c r="H5513" s="5"/>
      <c r="I5513" s="5"/>
      <c r="J5513" s="190"/>
      <c r="K5513" s="190"/>
      <c r="L5513" s="190"/>
      <c r="M5513" s="190"/>
      <c r="N5513" s="190"/>
      <c r="O5513" s="190"/>
    </row>
    <row r="5514" spans="1:15">
      <c r="A5514" s="465">
        <v>5493</v>
      </c>
      <c r="B5514" s="686" t="str">
        <f>IF(Input_series!B5510="","",Input_series!B5510)</f>
        <v/>
      </c>
      <c r="C5514" s="687" t="str">
        <f>IF(Input_series!C5510="","",Input_series!C5510)</f>
        <v/>
      </c>
      <c r="D5514" s="687" t="str">
        <f>IF(Input_series!D5510="","",Input_series!D5510)</f>
        <v/>
      </c>
      <c r="E5514" s="360"/>
      <c r="F5514" s="15"/>
      <c r="G5514" s="15"/>
      <c r="H5514" s="5"/>
      <c r="I5514" s="5"/>
      <c r="J5514" s="190"/>
      <c r="K5514" s="190"/>
      <c r="L5514" s="190"/>
      <c r="M5514" s="190"/>
      <c r="N5514" s="190"/>
      <c r="O5514" s="190"/>
    </row>
    <row r="5515" spans="1:15">
      <c r="A5515" s="465">
        <v>5494</v>
      </c>
      <c r="B5515" s="686" t="str">
        <f>IF(Input_series!B5511="","",Input_series!B5511)</f>
        <v/>
      </c>
      <c r="C5515" s="687" t="str">
        <f>IF(Input_series!C5511="","",Input_series!C5511)</f>
        <v/>
      </c>
      <c r="D5515" s="687" t="str">
        <f>IF(Input_series!D5511="","",Input_series!D5511)</f>
        <v/>
      </c>
      <c r="E5515" s="360"/>
      <c r="F5515" s="15"/>
      <c r="G5515" s="15"/>
      <c r="H5515" s="5"/>
      <c r="I5515" s="5"/>
      <c r="J5515" s="190"/>
      <c r="K5515" s="190"/>
      <c r="L5515" s="190"/>
      <c r="M5515" s="190"/>
      <c r="N5515" s="190"/>
      <c r="O5515" s="190"/>
    </row>
    <row r="5516" spans="1:15">
      <c r="A5516" s="465">
        <v>5495</v>
      </c>
      <c r="B5516" s="686" t="str">
        <f>IF(Input_series!B5512="","",Input_series!B5512)</f>
        <v/>
      </c>
      <c r="C5516" s="687" t="str">
        <f>IF(Input_series!C5512="","",Input_series!C5512)</f>
        <v/>
      </c>
      <c r="D5516" s="687" t="str">
        <f>IF(Input_series!D5512="","",Input_series!D5512)</f>
        <v/>
      </c>
      <c r="E5516" s="360"/>
      <c r="F5516" s="15"/>
      <c r="G5516" s="15"/>
      <c r="H5516" s="5"/>
      <c r="I5516" s="5"/>
      <c r="J5516" s="190"/>
      <c r="K5516" s="190"/>
      <c r="L5516" s="190"/>
      <c r="M5516" s="190"/>
      <c r="N5516" s="190"/>
      <c r="O5516" s="190"/>
    </row>
    <row r="5517" spans="1:15">
      <c r="A5517" s="465">
        <v>5496</v>
      </c>
      <c r="B5517" s="686" t="str">
        <f>IF(Input_series!B5513="","",Input_series!B5513)</f>
        <v/>
      </c>
      <c r="C5517" s="687" t="str">
        <f>IF(Input_series!C5513="","",Input_series!C5513)</f>
        <v/>
      </c>
      <c r="D5517" s="687" t="str">
        <f>IF(Input_series!D5513="","",Input_series!D5513)</f>
        <v/>
      </c>
      <c r="E5517" s="360"/>
      <c r="F5517" s="15"/>
      <c r="G5517" s="15"/>
      <c r="H5517" s="5"/>
      <c r="I5517" s="5"/>
      <c r="J5517" s="190"/>
      <c r="K5517" s="190"/>
      <c r="L5517" s="190"/>
      <c r="M5517" s="190"/>
      <c r="N5517" s="190"/>
      <c r="O5517" s="190"/>
    </row>
    <row r="5518" spans="1:15">
      <c r="A5518" s="465">
        <v>5497</v>
      </c>
      <c r="B5518" s="686" t="str">
        <f>IF(Input_series!B5514="","",Input_series!B5514)</f>
        <v/>
      </c>
      <c r="C5518" s="687" t="str">
        <f>IF(Input_series!C5514="","",Input_series!C5514)</f>
        <v/>
      </c>
      <c r="D5518" s="687" t="str">
        <f>IF(Input_series!D5514="","",Input_series!D5514)</f>
        <v/>
      </c>
      <c r="E5518" s="360"/>
      <c r="F5518" s="15"/>
      <c r="G5518" s="15"/>
      <c r="H5518" s="5"/>
      <c r="I5518" s="5"/>
      <c r="J5518" s="190"/>
      <c r="K5518" s="190"/>
      <c r="L5518" s="190"/>
      <c r="M5518" s="190"/>
      <c r="N5518" s="190"/>
      <c r="O5518" s="190"/>
    </row>
    <row r="5519" spans="1:15">
      <c r="A5519" s="465">
        <v>5498</v>
      </c>
      <c r="B5519" s="686" t="str">
        <f>IF(Input_series!B5515="","",Input_series!B5515)</f>
        <v/>
      </c>
      <c r="C5519" s="687" t="str">
        <f>IF(Input_series!C5515="","",Input_series!C5515)</f>
        <v/>
      </c>
      <c r="D5519" s="687" t="str">
        <f>IF(Input_series!D5515="","",Input_series!D5515)</f>
        <v/>
      </c>
      <c r="E5519" s="360"/>
      <c r="F5519" s="15"/>
      <c r="G5519" s="15"/>
      <c r="H5519" s="5"/>
      <c r="I5519" s="5"/>
      <c r="J5519" s="190"/>
      <c r="K5519" s="190"/>
      <c r="L5519" s="190"/>
      <c r="M5519" s="190"/>
      <c r="N5519" s="190"/>
      <c r="O5519" s="190"/>
    </row>
    <row r="5520" spans="1:15">
      <c r="A5520" s="465">
        <v>5499</v>
      </c>
      <c r="B5520" s="686" t="str">
        <f>IF(Input_series!B5516="","",Input_series!B5516)</f>
        <v/>
      </c>
      <c r="C5520" s="687" t="str">
        <f>IF(Input_series!C5516="","",Input_series!C5516)</f>
        <v/>
      </c>
      <c r="D5520" s="687" t="str">
        <f>IF(Input_series!D5516="","",Input_series!D5516)</f>
        <v/>
      </c>
      <c r="E5520" s="360"/>
      <c r="F5520" s="15"/>
      <c r="G5520" s="15"/>
      <c r="H5520" s="5"/>
      <c r="I5520" s="5"/>
      <c r="J5520" s="190"/>
      <c r="K5520" s="190"/>
      <c r="L5520" s="190"/>
      <c r="M5520" s="190"/>
      <c r="N5520" s="190"/>
      <c r="O5520" s="190"/>
    </row>
    <row r="5521" spans="1:15">
      <c r="A5521" s="465">
        <v>5500</v>
      </c>
      <c r="B5521" s="686" t="str">
        <f>IF(Input_series!B5517="","",Input_series!B5517)</f>
        <v/>
      </c>
      <c r="C5521" s="687" t="str">
        <f>IF(Input_series!C5517="","",Input_series!C5517)</f>
        <v/>
      </c>
      <c r="D5521" s="687" t="str">
        <f>IF(Input_series!D5517="","",Input_series!D5517)</f>
        <v/>
      </c>
      <c r="E5521" s="360"/>
      <c r="F5521" s="15"/>
      <c r="G5521" s="15"/>
      <c r="H5521" s="5"/>
      <c r="I5521" s="5"/>
      <c r="J5521" s="190"/>
      <c r="K5521" s="190"/>
      <c r="L5521" s="190"/>
      <c r="M5521" s="190"/>
      <c r="N5521" s="190"/>
      <c r="O5521" s="190"/>
    </row>
    <row r="5522" spans="1:15">
      <c r="A5522" s="465">
        <v>5501</v>
      </c>
      <c r="B5522" s="686" t="str">
        <f>IF(Input_series!B5518="","",Input_series!B5518)</f>
        <v/>
      </c>
      <c r="C5522" s="687" t="str">
        <f>IF(Input_series!C5518="","",Input_series!C5518)</f>
        <v/>
      </c>
      <c r="D5522" s="687" t="str">
        <f>IF(Input_series!D5518="","",Input_series!D5518)</f>
        <v/>
      </c>
      <c r="E5522" s="360"/>
      <c r="F5522" s="15"/>
      <c r="G5522" s="15"/>
      <c r="H5522" s="5"/>
      <c r="I5522" s="5"/>
      <c r="J5522" s="190"/>
      <c r="K5522" s="190"/>
      <c r="L5522" s="190"/>
      <c r="M5522" s="190"/>
      <c r="N5522" s="190"/>
      <c r="O5522" s="190"/>
    </row>
    <row r="5523" spans="1:15">
      <c r="A5523" s="465">
        <v>5502</v>
      </c>
      <c r="B5523" s="686" t="str">
        <f>IF(Input_series!B5519="","",Input_series!B5519)</f>
        <v/>
      </c>
      <c r="C5523" s="687" t="str">
        <f>IF(Input_series!C5519="","",Input_series!C5519)</f>
        <v/>
      </c>
      <c r="D5523" s="687" t="str">
        <f>IF(Input_series!D5519="","",Input_series!D5519)</f>
        <v/>
      </c>
      <c r="E5523" s="360"/>
      <c r="F5523" s="15"/>
      <c r="G5523" s="15"/>
      <c r="H5523" s="5"/>
      <c r="I5523" s="5"/>
      <c r="J5523" s="190"/>
      <c r="K5523" s="190"/>
      <c r="L5523" s="190"/>
      <c r="M5523" s="190"/>
      <c r="N5523" s="190"/>
      <c r="O5523" s="190"/>
    </row>
    <row r="5524" spans="1:15">
      <c r="A5524" s="465">
        <v>5503</v>
      </c>
      <c r="B5524" s="686" t="str">
        <f>IF(Input_series!B5520="","",Input_series!B5520)</f>
        <v/>
      </c>
      <c r="C5524" s="687" t="str">
        <f>IF(Input_series!C5520="","",Input_series!C5520)</f>
        <v/>
      </c>
      <c r="D5524" s="687" t="str">
        <f>IF(Input_series!D5520="","",Input_series!D5520)</f>
        <v/>
      </c>
      <c r="E5524" s="360"/>
      <c r="F5524" s="15"/>
      <c r="G5524" s="15"/>
      <c r="H5524" s="5"/>
      <c r="I5524" s="5"/>
      <c r="J5524" s="190"/>
      <c r="K5524" s="190"/>
      <c r="L5524" s="190"/>
      <c r="M5524" s="190"/>
      <c r="N5524" s="190"/>
      <c r="O5524" s="190"/>
    </row>
    <row r="5525" spans="1:15">
      <c r="A5525" s="465">
        <v>5504</v>
      </c>
      <c r="B5525" s="686" t="str">
        <f>IF(Input_series!B5521="","",Input_series!B5521)</f>
        <v/>
      </c>
      <c r="C5525" s="687" t="str">
        <f>IF(Input_series!C5521="","",Input_series!C5521)</f>
        <v/>
      </c>
      <c r="D5525" s="687" t="str">
        <f>IF(Input_series!D5521="","",Input_series!D5521)</f>
        <v/>
      </c>
      <c r="E5525" s="360"/>
      <c r="F5525" s="15"/>
      <c r="G5525" s="15"/>
      <c r="H5525" s="5"/>
      <c r="I5525" s="5"/>
      <c r="J5525" s="190"/>
      <c r="K5525" s="190"/>
      <c r="L5525" s="190"/>
      <c r="M5525" s="190"/>
      <c r="N5525" s="190"/>
      <c r="O5525" s="190"/>
    </row>
    <row r="5526" spans="1:15">
      <c r="A5526" s="465">
        <v>5505</v>
      </c>
      <c r="B5526" s="686" t="str">
        <f>IF(Input_series!B5522="","",Input_series!B5522)</f>
        <v/>
      </c>
      <c r="C5526" s="687" t="str">
        <f>IF(Input_series!C5522="","",Input_series!C5522)</f>
        <v/>
      </c>
      <c r="D5526" s="687" t="str">
        <f>IF(Input_series!D5522="","",Input_series!D5522)</f>
        <v/>
      </c>
      <c r="E5526" s="360"/>
      <c r="F5526" s="15"/>
      <c r="G5526" s="15"/>
      <c r="H5526" s="5"/>
      <c r="I5526" s="5"/>
      <c r="J5526" s="190"/>
      <c r="K5526" s="190"/>
      <c r="L5526" s="190"/>
      <c r="M5526" s="190"/>
      <c r="N5526" s="190"/>
      <c r="O5526" s="190"/>
    </row>
    <row r="5527" spans="1:15">
      <c r="A5527" s="465">
        <v>5506</v>
      </c>
      <c r="B5527" s="686" t="str">
        <f>IF(Input_series!B5523="","",Input_series!B5523)</f>
        <v/>
      </c>
      <c r="C5527" s="687" t="str">
        <f>IF(Input_series!C5523="","",Input_series!C5523)</f>
        <v/>
      </c>
      <c r="D5527" s="687" t="str">
        <f>IF(Input_series!D5523="","",Input_series!D5523)</f>
        <v/>
      </c>
      <c r="E5527" s="360"/>
      <c r="F5527" s="15"/>
      <c r="G5527" s="15"/>
      <c r="H5527" s="5"/>
      <c r="I5527" s="5"/>
      <c r="J5527" s="190"/>
      <c r="K5527" s="190"/>
      <c r="L5527" s="190"/>
      <c r="M5527" s="190"/>
      <c r="N5527" s="190"/>
      <c r="O5527" s="190"/>
    </row>
    <row r="5528" spans="1:15">
      <c r="A5528" s="465">
        <v>5507</v>
      </c>
      <c r="B5528" s="686" t="str">
        <f>IF(Input_series!B5524="","",Input_series!B5524)</f>
        <v/>
      </c>
      <c r="C5528" s="687" t="str">
        <f>IF(Input_series!C5524="","",Input_series!C5524)</f>
        <v/>
      </c>
      <c r="D5528" s="687" t="str">
        <f>IF(Input_series!D5524="","",Input_series!D5524)</f>
        <v/>
      </c>
      <c r="E5528" s="360"/>
      <c r="F5528" s="15"/>
      <c r="G5528" s="15"/>
      <c r="H5528" s="5"/>
      <c r="I5528" s="5"/>
      <c r="J5528" s="190"/>
      <c r="K5528" s="190"/>
      <c r="L5528" s="190"/>
      <c r="M5528" s="190"/>
      <c r="N5528" s="190"/>
      <c r="O5528" s="190"/>
    </row>
    <row r="5529" spans="1:15">
      <c r="A5529" s="465">
        <v>5508</v>
      </c>
      <c r="B5529" s="686" t="str">
        <f>IF(Input_series!B5525="","",Input_series!B5525)</f>
        <v/>
      </c>
      <c r="C5529" s="687" t="str">
        <f>IF(Input_series!C5525="","",Input_series!C5525)</f>
        <v/>
      </c>
      <c r="D5529" s="687" t="str">
        <f>IF(Input_series!D5525="","",Input_series!D5525)</f>
        <v/>
      </c>
      <c r="E5529" s="360"/>
      <c r="F5529" s="15"/>
      <c r="G5529" s="15"/>
      <c r="H5529" s="5"/>
      <c r="I5529" s="5"/>
      <c r="J5529" s="190"/>
      <c r="K5529" s="190"/>
      <c r="L5529" s="190"/>
      <c r="M5529" s="190"/>
      <c r="N5529" s="190"/>
      <c r="O5529" s="190"/>
    </row>
    <row r="5530" spans="1:15">
      <c r="A5530" s="465">
        <v>5509</v>
      </c>
      <c r="B5530" s="686" t="str">
        <f>IF(Input_series!B5526="","",Input_series!B5526)</f>
        <v/>
      </c>
      <c r="C5530" s="687" t="str">
        <f>IF(Input_series!C5526="","",Input_series!C5526)</f>
        <v/>
      </c>
      <c r="D5530" s="687" t="str">
        <f>IF(Input_series!D5526="","",Input_series!D5526)</f>
        <v/>
      </c>
      <c r="E5530" s="360"/>
      <c r="F5530" s="15"/>
      <c r="G5530" s="15"/>
      <c r="H5530" s="5"/>
      <c r="I5530" s="5"/>
      <c r="J5530" s="190"/>
      <c r="K5530" s="190"/>
      <c r="L5530" s="190"/>
      <c r="M5530" s="190"/>
      <c r="N5530" s="190"/>
      <c r="O5530" s="190"/>
    </row>
    <row r="5531" spans="1:15">
      <c r="A5531" s="465">
        <v>5510</v>
      </c>
      <c r="B5531" s="686" t="str">
        <f>IF(Input_series!B5527="","",Input_series!B5527)</f>
        <v/>
      </c>
      <c r="C5531" s="687" t="str">
        <f>IF(Input_series!C5527="","",Input_series!C5527)</f>
        <v/>
      </c>
      <c r="D5531" s="687" t="str">
        <f>IF(Input_series!D5527="","",Input_series!D5527)</f>
        <v/>
      </c>
      <c r="E5531" s="360"/>
      <c r="F5531" s="15"/>
      <c r="G5531" s="15"/>
      <c r="H5531" s="5"/>
      <c r="I5531" s="5"/>
      <c r="J5531" s="190"/>
      <c r="K5531" s="190"/>
      <c r="L5531" s="190"/>
      <c r="M5531" s="190"/>
      <c r="N5531" s="190"/>
      <c r="O5531" s="190"/>
    </row>
    <row r="5532" spans="1:15">
      <c r="A5532" s="465">
        <v>5511</v>
      </c>
      <c r="B5532" s="686" t="str">
        <f>IF(Input_series!B5528="","",Input_series!B5528)</f>
        <v/>
      </c>
      <c r="C5532" s="687" t="str">
        <f>IF(Input_series!C5528="","",Input_series!C5528)</f>
        <v/>
      </c>
      <c r="D5532" s="687" t="str">
        <f>IF(Input_series!D5528="","",Input_series!D5528)</f>
        <v/>
      </c>
      <c r="E5532" s="360"/>
      <c r="F5532" s="15"/>
      <c r="G5532" s="15"/>
      <c r="H5532" s="5"/>
      <c r="I5532" s="5"/>
      <c r="J5532" s="190"/>
      <c r="K5532" s="190"/>
      <c r="L5532" s="190"/>
      <c r="M5532" s="190"/>
      <c r="N5532" s="190"/>
      <c r="O5532" s="190"/>
    </row>
    <row r="5533" spans="1:15">
      <c r="A5533" s="465">
        <v>5512</v>
      </c>
      <c r="B5533" s="686" t="str">
        <f>IF(Input_series!B5529="","",Input_series!B5529)</f>
        <v/>
      </c>
      <c r="C5533" s="687" t="str">
        <f>IF(Input_series!C5529="","",Input_series!C5529)</f>
        <v/>
      </c>
      <c r="D5533" s="687" t="str">
        <f>IF(Input_series!D5529="","",Input_series!D5529)</f>
        <v/>
      </c>
      <c r="E5533" s="360"/>
      <c r="F5533" s="15"/>
      <c r="G5533" s="15"/>
      <c r="H5533" s="5"/>
      <c r="I5533" s="5"/>
      <c r="J5533" s="190"/>
      <c r="K5533" s="190"/>
      <c r="L5533" s="190"/>
      <c r="M5533" s="190"/>
      <c r="N5533" s="190"/>
      <c r="O5533" s="190"/>
    </row>
    <row r="5534" spans="1:15">
      <c r="A5534" s="465">
        <v>5513</v>
      </c>
      <c r="B5534" s="686" t="str">
        <f>IF(Input_series!B5530="","",Input_series!B5530)</f>
        <v/>
      </c>
      <c r="C5534" s="687" t="str">
        <f>IF(Input_series!C5530="","",Input_series!C5530)</f>
        <v/>
      </c>
      <c r="D5534" s="687" t="str">
        <f>IF(Input_series!D5530="","",Input_series!D5530)</f>
        <v/>
      </c>
      <c r="E5534" s="360"/>
      <c r="F5534" s="15"/>
      <c r="G5534" s="15"/>
      <c r="H5534" s="5"/>
      <c r="I5534" s="5"/>
      <c r="J5534" s="190"/>
      <c r="K5534" s="190"/>
      <c r="L5534" s="190"/>
      <c r="M5534" s="190"/>
      <c r="N5534" s="190"/>
      <c r="O5534" s="190"/>
    </row>
    <row r="5535" spans="1:15">
      <c r="A5535" s="465">
        <v>5514</v>
      </c>
      <c r="B5535" s="686" t="str">
        <f>IF(Input_series!B5531="","",Input_series!B5531)</f>
        <v/>
      </c>
      <c r="C5535" s="687" t="str">
        <f>IF(Input_series!C5531="","",Input_series!C5531)</f>
        <v/>
      </c>
      <c r="D5535" s="687" t="str">
        <f>IF(Input_series!D5531="","",Input_series!D5531)</f>
        <v/>
      </c>
      <c r="E5535" s="360"/>
      <c r="F5535" s="15"/>
      <c r="G5535" s="15"/>
      <c r="H5535" s="5"/>
      <c r="I5535" s="5"/>
      <c r="J5535" s="190"/>
      <c r="K5535" s="190"/>
      <c r="L5535" s="190"/>
      <c r="M5535" s="190"/>
      <c r="N5535" s="190"/>
      <c r="O5535" s="190"/>
    </row>
    <row r="5536" spans="1:15">
      <c r="A5536" s="465">
        <v>5515</v>
      </c>
      <c r="B5536" s="686" t="str">
        <f>IF(Input_series!B5532="","",Input_series!B5532)</f>
        <v/>
      </c>
      <c r="C5536" s="687" t="str">
        <f>IF(Input_series!C5532="","",Input_series!C5532)</f>
        <v/>
      </c>
      <c r="D5536" s="687" t="str">
        <f>IF(Input_series!D5532="","",Input_series!D5532)</f>
        <v/>
      </c>
      <c r="E5536" s="360"/>
      <c r="F5536" s="15"/>
      <c r="G5536" s="15"/>
      <c r="H5536" s="5"/>
      <c r="I5536" s="5"/>
      <c r="J5536" s="190"/>
      <c r="K5536" s="190"/>
      <c r="L5536" s="190"/>
      <c r="M5536" s="190"/>
      <c r="N5536" s="190"/>
      <c r="O5536" s="190"/>
    </row>
    <row r="5537" spans="1:15">
      <c r="A5537" s="465">
        <v>5516</v>
      </c>
      <c r="B5537" s="686" t="str">
        <f>IF(Input_series!B5533="","",Input_series!B5533)</f>
        <v/>
      </c>
      <c r="C5537" s="687" t="str">
        <f>IF(Input_series!C5533="","",Input_series!C5533)</f>
        <v/>
      </c>
      <c r="D5537" s="687" t="str">
        <f>IF(Input_series!D5533="","",Input_series!D5533)</f>
        <v/>
      </c>
      <c r="E5537" s="360"/>
      <c r="F5537" s="15"/>
      <c r="G5537" s="15"/>
      <c r="H5537" s="5"/>
      <c r="I5537" s="5"/>
      <c r="J5537" s="190"/>
      <c r="K5537" s="190"/>
      <c r="L5537" s="190"/>
      <c r="M5537" s="190"/>
      <c r="N5537" s="190"/>
      <c r="O5537" s="190"/>
    </row>
    <row r="5538" spans="1:15">
      <c r="A5538" s="465">
        <v>5517</v>
      </c>
      <c r="B5538" s="686" t="str">
        <f>IF(Input_series!B5534="","",Input_series!B5534)</f>
        <v/>
      </c>
      <c r="C5538" s="687" t="str">
        <f>IF(Input_series!C5534="","",Input_series!C5534)</f>
        <v/>
      </c>
      <c r="D5538" s="687" t="str">
        <f>IF(Input_series!D5534="","",Input_series!D5534)</f>
        <v/>
      </c>
      <c r="E5538" s="360"/>
      <c r="F5538" s="15"/>
      <c r="G5538" s="15"/>
      <c r="H5538" s="5"/>
      <c r="I5538" s="5"/>
      <c r="J5538" s="190"/>
      <c r="K5538" s="190"/>
      <c r="L5538" s="190"/>
      <c r="M5538" s="190"/>
      <c r="N5538" s="190"/>
      <c r="O5538" s="190"/>
    </row>
    <row r="5539" spans="1:15">
      <c r="A5539" s="465">
        <v>5518</v>
      </c>
      <c r="B5539" s="686" t="str">
        <f>IF(Input_series!B5535="","",Input_series!B5535)</f>
        <v/>
      </c>
      <c r="C5539" s="687" t="str">
        <f>IF(Input_series!C5535="","",Input_series!C5535)</f>
        <v/>
      </c>
      <c r="D5539" s="687" t="str">
        <f>IF(Input_series!D5535="","",Input_series!D5535)</f>
        <v/>
      </c>
      <c r="E5539" s="360"/>
      <c r="F5539" s="15"/>
      <c r="G5539" s="15"/>
      <c r="H5539" s="5"/>
      <c r="I5539" s="5"/>
      <c r="J5539" s="190"/>
      <c r="K5539" s="190"/>
      <c r="L5539" s="190"/>
      <c r="M5539" s="190"/>
      <c r="N5539" s="190"/>
      <c r="O5539" s="190"/>
    </row>
    <row r="5540" spans="1:15">
      <c r="A5540" s="465">
        <v>5519</v>
      </c>
      <c r="B5540" s="686" t="str">
        <f>IF(Input_series!B5536="","",Input_series!B5536)</f>
        <v/>
      </c>
      <c r="C5540" s="687" t="str">
        <f>IF(Input_series!C5536="","",Input_series!C5536)</f>
        <v/>
      </c>
      <c r="D5540" s="687" t="str">
        <f>IF(Input_series!D5536="","",Input_series!D5536)</f>
        <v/>
      </c>
      <c r="E5540" s="360"/>
      <c r="F5540" s="15"/>
      <c r="G5540" s="15"/>
      <c r="H5540" s="5"/>
      <c r="I5540" s="5"/>
      <c r="J5540" s="190"/>
      <c r="K5540" s="190"/>
      <c r="L5540" s="190"/>
      <c r="M5540" s="190"/>
      <c r="N5540" s="190"/>
      <c r="O5540" s="190"/>
    </row>
    <row r="5541" spans="1:15">
      <c r="A5541" s="465">
        <v>5520</v>
      </c>
      <c r="B5541" s="686" t="str">
        <f>IF(Input_series!B5537="","",Input_series!B5537)</f>
        <v/>
      </c>
      <c r="C5541" s="687" t="str">
        <f>IF(Input_series!C5537="","",Input_series!C5537)</f>
        <v/>
      </c>
      <c r="D5541" s="687" t="str">
        <f>IF(Input_series!D5537="","",Input_series!D5537)</f>
        <v/>
      </c>
      <c r="E5541" s="360"/>
      <c r="F5541" s="15"/>
      <c r="G5541" s="15"/>
      <c r="H5541" s="5"/>
      <c r="I5541" s="5"/>
      <c r="J5541" s="190"/>
      <c r="K5541" s="190"/>
      <c r="L5541" s="190"/>
      <c r="M5541" s="190"/>
      <c r="N5541" s="190"/>
      <c r="O5541" s="190"/>
    </row>
    <row r="5542" spans="1:15">
      <c r="A5542" s="465">
        <v>5521</v>
      </c>
      <c r="B5542" s="686" t="str">
        <f>IF(Input_series!B5538="","",Input_series!B5538)</f>
        <v/>
      </c>
      <c r="C5542" s="687" t="str">
        <f>IF(Input_series!C5538="","",Input_series!C5538)</f>
        <v/>
      </c>
      <c r="D5542" s="687" t="str">
        <f>IF(Input_series!D5538="","",Input_series!D5538)</f>
        <v/>
      </c>
      <c r="E5542" s="360"/>
      <c r="F5542" s="15"/>
      <c r="G5542" s="15"/>
      <c r="H5542" s="5"/>
      <c r="I5542" s="5"/>
      <c r="J5542" s="190"/>
      <c r="K5542" s="190"/>
      <c r="L5542" s="190"/>
      <c r="M5542" s="190"/>
      <c r="N5542" s="190"/>
      <c r="O5542" s="190"/>
    </row>
    <row r="5543" spans="1:15">
      <c r="A5543" s="465">
        <v>5522</v>
      </c>
      <c r="B5543" s="686" t="str">
        <f>IF(Input_series!B5539="","",Input_series!B5539)</f>
        <v/>
      </c>
      <c r="C5543" s="687" t="str">
        <f>IF(Input_series!C5539="","",Input_series!C5539)</f>
        <v/>
      </c>
      <c r="D5543" s="687" t="str">
        <f>IF(Input_series!D5539="","",Input_series!D5539)</f>
        <v/>
      </c>
      <c r="E5543" s="360"/>
      <c r="F5543" s="15"/>
      <c r="G5543" s="15"/>
      <c r="H5543" s="5"/>
      <c r="I5543" s="5"/>
      <c r="J5543" s="190"/>
      <c r="K5543" s="190"/>
      <c r="L5543" s="190"/>
      <c r="M5543" s="190"/>
      <c r="N5543" s="190"/>
      <c r="O5543" s="190"/>
    </row>
    <row r="5544" spans="1:15">
      <c r="A5544" s="465">
        <v>5523</v>
      </c>
      <c r="B5544" s="686" t="str">
        <f>IF(Input_series!B5540="","",Input_series!B5540)</f>
        <v/>
      </c>
      <c r="C5544" s="687" t="str">
        <f>IF(Input_series!C5540="","",Input_series!C5540)</f>
        <v/>
      </c>
      <c r="D5544" s="687" t="str">
        <f>IF(Input_series!D5540="","",Input_series!D5540)</f>
        <v/>
      </c>
      <c r="E5544" s="360"/>
      <c r="F5544" s="15"/>
      <c r="G5544" s="15"/>
      <c r="H5544" s="5"/>
      <c r="I5544" s="5"/>
      <c r="J5544" s="190"/>
      <c r="K5544" s="190"/>
      <c r="L5544" s="190"/>
      <c r="M5544" s="190"/>
      <c r="N5544" s="190"/>
      <c r="O5544" s="190"/>
    </row>
    <row r="5545" spans="1:15">
      <c r="A5545" s="465">
        <v>5524</v>
      </c>
      <c r="B5545" s="686" t="str">
        <f>IF(Input_series!B5541="","",Input_series!B5541)</f>
        <v/>
      </c>
      <c r="C5545" s="687" t="str">
        <f>IF(Input_series!C5541="","",Input_series!C5541)</f>
        <v/>
      </c>
      <c r="D5545" s="687" t="str">
        <f>IF(Input_series!D5541="","",Input_series!D5541)</f>
        <v/>
      </c>
      <c r="E5545" s="360"/>
      <c r="F5545" s="15"/>
      <c r="G5545" s="15"/>
      <c r="H5545" s="5"/>
      <c r="I5545" s="5"/>
      <c r="J5545" s="190"/>
      <c r="K5545" s="190"/>
      <c r="L5545" s="190"/>
      <c r="M5545" s="190"/>
      <c r="N5545" s="190"/>
      <c r="O5545" s="190"/>
    </row>
    <row r="5546" spans="1:15">
      <c r="A5546" s="465">
        <v>5525</v>
      </c>
      <c r="B5546" s="686" t="str">
        <f>IF(Input_series!B5542="","",Input_series!B5542)</f>
        <v/>
      </c>
      <c r="C5546" s="687" t="str">
        <f>IF(Input_series!C5542="","",Input_series!C5542)</f>
        <v/>
      </c>
      <c r="D5546" s="687" t="str">
        <f>IF(Input_series!D5542="","",Input_series!D5542)</f>
        <v/>
      </c>
      <c r="E5546" s="360"/>
      <c r="F5546" s="15"/>
      <c r="G5546" s="15"/>
      <c r="H5546" s="5"/>
      <c r="I5546" s="5"/>
      <c r="J5546" s="190"/>
      <c r="K5546" s="190"/>
      <c r="L5546" s="190"/>
      <c r="M5546" s="190"/>
      <c r="N5546" s="190"/>
      <c r="O5546" s="190"/>
    </row>
    <row r="5547" spans="1:15">
      <c r="A5547" s="465">
        <v>5526</v>
      </c>
      <c r="B5547" s="686" t="str">
        <f>IF(Input_series!B5543="","",Input_series!B5543)</f>
        <v/>
      </c>
      <c r="C5547" s="687" t="str">
        <f>IF(Input_series!C5543="","",Input_series!C5543)</f>
        <v/>
      </c>
      <c r="D5547" s="687" t="str">
        <f>IF(Input_series!D5543="","",Input_series!D5543)</f>
        <v/>
      </c>
      <c r="E5547" s="360"/>
      <c r="F5547" s="15"/>
      <c r="G5547" s="15"/>
      <c r="H5547" s="5"/>
      <c r="I5547" s="5"/>
      <c r="J5547" s="190"/>
      <c r="K5547" s="190"/>
      <c r="L5547" s="190"/>
      <c r="M5547" s="190"/>
      <c r="N5547" s="190"/>
      <c r="O5547" s="190"/>
    </row>
    <row r="5548" spans="1:15">
      <c r="A5548" s="465">
        <v>5527</v>
      </c>
      <c r="B5548" s="686" t="str">
        <f>IF(Input_series!B5544="","",Input_series!B5544)</f>
        <v/>
      </c>
      <c r="C5548" s="687" t="str">
        <f>IF(Input_series!C5544="","",Input_series!C5544)</f>
        <v/>
      </c>
      <c r="D5548" s="687" t="str">
        <f>IF(Input_series!D5544="","",Input_series!D5544)</f>
        <v/>
      </c>
      <c r="E5548" s="360"/>
      <c r="F5548" s="15"/>
      <c r="G5548" s="15"/>
      <c r="H5548" s="5"/>
      <c r="I5548" s="5"/>
      <c r="J5548" s="190"/>
      <c r="K5548" s="190"/>
      <c r="L5548" s="190"/>
      <c r="M5548" s="190"/>
      <c r="N5548" s="190"/>
      <c r="O5548" s="190"/>
    </row>
    <row r="5549" spans="1:15">
      <c r="A5549" s="465">
        <v>5528</v>
      </c>
      <c r="B5549" s="686" t="str">
        <f>IF(Input_series!B5545="","",Input_series!B5545)</f>
        <v/>
      </c>
      <c r="C5549" s="687" t="str">
        <f>IF(Input_series!C5545="","",Input_series!C5545)</f>
        <v/>
      </c>
      <c r="D5549" s="687" t="str">
        <f>IF(Input_series!D5545="","",Input_series!D5545)</f>
        <v/>
      </c>
      <c r="E5549" s="360"/>
      <c r="F5549" s="15"/>
      <c r="G5549" s="15"/>
      <c r="H5549" s="5"/>
      <c r="I5549" s="5"/>
      <c r="J5549" s="190"/>
      <c r="K5549" s="190"/>
      <c r="L5549" s="190"/>
      <c r="M5549" s="190"/>
      <c r="N5549" s="190"/>
      <c r="O5549" s="190"/>
    </row>
    <row r="5550" spans="1:15">
      <c r="A5550" s="465">
        <v>5529</v>
      </c>
      <c r="B5550" s="686" t="str">
        <f>IF(Input_series!B5546="","",Input_series!B5546)</f>
        <v/>
      </c>
      <c r="C5550" s="687" t="str">
        <f>IF(Input_series!C5546="","",Input_series!C5546)</f>
        <v/>
      </c>
      <c r="D5550" s="687" t="str">
        <f>IF(Input_series!D5546="","",Input_series!D5546)</f>
        <v/>
      </c>
      <c r="E5550" s="360"/>
      <c r="F5550" s="15"/>
      <c r="G5550" s="15"/>
      <c r="H5550" s="5"/>
      <c r="I5550" s="5"/>
      <c r="J5550" s="190"/>
      <c r="K5550" s="190"/>
      <c r="L5550" s="190"/>
      <c r="M5550" s="190"/>
      <c r="N5550" s="190"/>
      <c r="O5550" s="190"/>
    </row>
    <row r="5551" spans="1:15">
      <c r="A5551" s="465">
        <v>5530</v>
      </c>
      <c r="B5551" s="686" t="str">
        <f>IF(Input_series!B5547="","",Input_series!B5547)</f>
        <v/>
      </c>
      <c r="C5551" s="687" t="str">
        <f>IF(Input_series!C5547="","",Input_series!C5547)</f>
        <v/>
      </c>
      <c r="D5551" s="687" t="str">
        <f>IF(Input_series!D5547="","",Input_series!D5547)</f>
        <v/>
      </c>
      <c r="E5551" s="360"/>
      <c r="F5551" s="15"/>
      <c r="G5551" s="15"/>
      <c r="H5551" s="5"/>
      <c r="I5551" s="5"/>
      <c r="J5551" s="190"/>
      <c r="K5551" s="190"/>
      <c r="L5551" s="190"/>
      <c r="M5551" s="190"/>
      <c r="N5551" s="190"/>
      <c r="O5551" s="190"/>
    </row>
    <row r="5552" spans="1:15">
      <c r="A5552" s="465">
        <v>5531</v>
      </c>
      <c r="B5552" s="686" t="str">
        <f>IF(Input_series!B5548="","",Input_series!B5548)</f>
        <v/>
      </c>
      <c r="C5552" s="687" t="str">
        <f>IF(Input_series!C5548="","",Input_series!C5548)</f>
        <v/>
      </c>
      <c r="D5552" s="687" t="str">
        <f>IF(Input_series!D5548="","",Input_series!D5548)</f>
        <v/>
      </c>
      <c r="E5552" s="360"/>
      <c r="F5552" s="15"/>
      <c r="G5552" s="15"/>
      <c r="H5552" s="5"/>
      <c r="I5552" s="5"/>
      <c r="J5552" s="190"/>
      <c r="K5552" s="190"/>
      <c r="L5552" s="190"/>
      <c r="M5552" s="190"/>
      <c r="N5552" s="190"/>
      <c r="O5552" s="190"/>
    </row>
    <row r="5553" spans="1:15">
      <c r="A5553" s="465">
        <v>5532</v>
      </c>
      <c r="B5553" s="686" t="str">
        <f>IF(Input_series!B5549="","",Input_series!B5549)</f>
        <v/>
      </c>
      <c r="C5553" s="687" t="str">
        <f>IF(Input_series!C5549="","",Input_series!C5549)</f>
        <v/>
      </c>
      <c r="D5553" s="687" t="str">
        <f>IF(Input_series!D5549="","",Input_series!D5549)</f>
        <v/>
      </c>
      <c r="E5553" s="360"/>
      <c r="F5553" s="15"/>
      <c r="G5553" s="15"/>
      <c r="H5553" s="5"/>
      <c r="I5553" s="5"/>
      <c r="J5553" s="190"/>
      <c r="K5553" s="190"/>
      <c r="L5553" s="190"/>
      <c r="M5553" s="190"/>
      <c r="N5553" s="190"/>
      <c r="O5553" s="190"/>
    </row>
    <row r="5554" spans="1:15">
      <c r="A5554" s="465">
        <v>5533</v>
      </c>
      <c r="B5554" s="686" t="str">
        <f>IF(Input_series!B5550="","",Input_series!B5550)</f>
        <v/>
      </c>
      <c r="C5554" s="687" t="str">
        <f>IF(Input_series!C5550="","",Input_series!C5550)</f>
        <v/>
      </c>
      <c r="D5554" s="687" t="str">
        <f>IF(Input_series!D5550="","",Input_series!D5550)</f>
        <v/>
      </c>
      <c r="E5554" s="360"/>
      <c r="F5554" s="15"/>
      <c r="G5554" s="15"/>
      <c r="H5554" s="5"/>
      <c r="I5554" s="5"/>
      <c r="J5554" s="190"/>
      <c r="K5554" s="190"/>
      <c r="L5554" s="190"/>
      <c r="M5554" s="190"/>
      <c r="N5554" s="190"/>
      <c r="O5554" s="190"/>
    </row>
    <row r="5555" spans="1:15">
      <c r="A5555" s="465">
        <v>5534</v>
      </c>
      <c r="B5555" s="686" t="str">
        <f>IF(Input_series!B5551="","",Input_series!B5551)</f>
        <v/>
      </c>
      <c r="C5555" s="687" t="str">
        <f>IF(Input_series!C5551="","",Input_series!C5551)</f>
        <v/>
      </c>
      <c r="D5555" s="687" t="str">
        <f>IF(Input_series!D5551="","",Input_series!D5551)</f>
        <v/>
      </c>
      <c r="E5555" s="360"/>
      <c r="F5555" s="15"/>
      <c r="G5555" s="15"/>
      <c r="H5555" s="5"/>
      <c r="I5555" s="5"/>
      <c r="J5555" s="190"/>
      <c r="K5555" s="190"/>
      <c r="L5555" s="190"/>
      <c r="M5555" s="190"/>
      <c r="N5555" s="190"/>
      <c r="O5555" s="190"/>
    </row>
    <row r="5556" spans="1:15">
      <c r="A5556" s="465">
        <v>5535</v>
      </c>
      <c r="B5556" s="686" t="str">
        <f>IF(Input_series!B5552="","",Input_series!B5552)</f>
        <v/>
      </c>
      <c r="C5556" s="687" t="str">
        <f>IF(Input_series!C5552="","",Input_series!C5552)</f>
        <v/>
      </c>
      <c r="D5556" s="687" t="str">
        <f>IF(Input_series!D5552="","",Input_series!D5552)</f>
        <v/>
      </c>
      <c r="E5556" s="360"/>
      <c r="F5556" s="15"/>
      <c r="G5556" s="15"/>
      <c r="H5556" s="5"/>
      <c r="I5556" s="5"/>
      <c r="J5556" s="190"/>
      <c r="K5556" s="190"/>
      <c r="L5556" s="190"/>
      <c r="M5556" s="190"/>
      <c r="N5556" s="190"/>
      <c r="O5556" s="190"/>
    </row>
    <row r="5557" spans="1:15">
      <c r="A5557" s="465">
        <v>5536</v>
      </c>
      <c r="B5557" s="686" t="str">
        <f>IF(Input_series!B5553="","",Input_series!B5553)</f>
        <v/>
      </c>
      <c r="C5557" s="687" t="str">
        <f>IF(Input_series!C5553="","",Input_series!C5553)</f>
        <v/>
      </c>
      <c r="D5557" s="687" t="str">
        <f>IF(Input_series!D5553="","",Input_series!D5553)</f>
        <v/>
      </c>
      <c r="E5557" s="360"/>
      <c r="F5557" s="15"/>
      <c r="G5557" s="15"/>
      <c r="H5557" s="5"/>
      <c r="I5557" s="5"/>
      <c r="J5557" s="190"/>
      <c r="K5557" s="190"/>
      <c r="L5557" s="190"/>
      <c r="M5557" s="190"/>
      <c r="N5557" s="190"/>
      <c r="O5557" s="190"/>
    </row>
    <row r="5558" spans="1:15">
      <c r="A5558" s="465">
        <v>5537</v>
      </c>
      <c r="B5558" s="686" t="str">
        <f>IF(Input_series!B5554="","",Input_series!B5554)</f>
        <v/>
      </c>
      <c r="C5558" s="687" t="str">
        <f>IF(Input_series!C5554="","",Input_series!C5554)</f>
        <v/>
      </c>
      <c r="D5558" s="687" t="str">
        <f>IF(Input_series!D5554="","",Input_series!D5554)</f>
        <v/>
      </c>
      <c r="E5558" s="360"/>
      <c r="F5558" s="15"/>
      <c r="G5558" s="15"/>
      <c r="H5558" s="5"/>
      <c r="I5558" s="5"/>
      <c r="J5558" s="190"/>
      <c r="K5558" s="190"/>
      <c r="L5558" s="190"/>
      <c r="M5558" s="190"/>
      <c r="N5558" s="190"/>
      <c r="O5558" s="190"/>
    </row>
    <row r="5559" spans="1:15">
      <c r="A5559" s="465">
        <v>5538</v>
      </c>
      <c r="B5559" s="686" t="str">
        <f>IF(Input_series!B5555="","",Input_series!B5555)</f>
        <v/>
      </c>
      <c r="C5559" s="687" t="str">
        <f>IF(Input_series!C5555="","",Input_series!C5555)</f>
        <v/>
      </c>
      <c r="D5559" s="687" t="str">
        <f>IF(Input_series!D5555="","",Input_series!D5555)</f>
        <v/>
      </c>
      <c r="E5559" s="360"/>
      <c r="F5559" s="15"/>
      <c r="G5559" s="15"/>
      <c r="H5559" s="5"/>
      <c r="I5559" s="5"/>
      <c r="J5559" s="190"/>
      <c r="K5559" s="190"/>
      <c r="L5559" s="190"/>
      <c r="M5559" s="190"/>
      <c r="N5559" s="190"/>
      <c r="O5559" s="190"/>
    </row>
    <row r="5560" spans="1:15">
      <c r="A5560" s="465">
        <v>5539</v>
      </c>
      <c r="B5560" s="686" t="str">
        <f>IF(Input_series!B5556="","",Input_series!B5556)</f>
        <v/>
      </c>
      <c r="C5560" s="687" t="str">
        <f>IF(Input_series!C5556="","",Input_series!C5556)</f>
        <v/>
      </c>
      <c r="D5560" s="687" t="str">
        <f>IF(Input_series!D5556="","",Input_series!D5556)</f>
        <v/>
      </c>
      <c r="E5560" s="360"/>
      <c r="F5560" s="15"/>
      <c r="G5560" s="15"/>
      <c r="H5560" s="5"/>
      <c r="I5560" s="5"/>
      <c r="J5560" s="190"/>
      <c r="K5560" s="190"/>
      <c r="L5560" s="190"/>
      <c r="M5560" s="190"/>
      <c r="N5560" s="190"/>
      <c r="O5560" s="190"/>
    </row>
    <row r="5561" spans="1:15">
      <c r="A5561" s="465">
        <v>5540</v>
      </c>
      <c r="B5561" s="686" t="str">
        <f>IF(Input_series!B5557="","",Input_series!B5557)</f>
        <v/>
      </c>
      <c r="C5561" s="687" t="str">
        <f>IF(Input_series!C5557="","",Input_series!C5557)</f>
        <v/>
      </c>
      <c r="D5561" s="687" t="str">
        <f>IF(Input_series!D5557="","",Input_series!D5557)</f>
        <v/>
      </c>
      <c r="E5561" s="360"/>
      <c r="F5561" s="15"/>
      <c r="G5561" s="15"/>
      <c r="H5561" s="5"/>
      <c r="I5561" s="5"/>
      <c r="J5561" s="190"/>
      <c r="K5561" s="190"/>
      <c r="L5561" s="190"/>
      <c r="M5561" s="190"/>
      <c r="N5561" s="190"/>
      <c r="O5561" s="190"/>
    </row>
    <row r="5562" spans="1:15">
      <c r="A5562" s="465">
        <v>5541</v>
      </c>
      <c r="B5562" s="686" t="str">
        <f>IF(Input_series!B5558="","",Input_series!B5558)</f>
        <v/>
      </c>
      <c r="C5562" s="687" t="str">
        <f>IF(Input_series!C5558="","",Input_series!C5558)</f>
        <v/>
      </c>
      <c r="D5562" s="687" t="str">
        <f>IF(Input_series!D5558="","",Input_series!D5558)</f>
        <v/>
      </c>
      <c r="E5562" s="360"/>
      <c r="F5562" s="15"/>
      <c r="G5562" s="15"/>
      <c r="H5562" s="5"/>
      <c r="I5562" s="5"/>
      <c r="J5562" s="190"/>
      <c r="K5562" s="190"/>
      <c r="L5562" s="190"/>
      <c r="M5562" s="190"/>
      <c r="N5562" s="190"/>
      <c r="O5562" s="190"/>
    </row>
    <row r="5563" spans="1:15">
      <c r="A5563" s="465">
        <v>5542</v>
      </c>
      <c r="B5563" s="686" t="str">
        <f>IF(Input_series!B5559="","",Input_series!B5559)</f>
        <v/>
      </c>
      <c r="C5563" s="687" t="str">
        <f>IF(Input_series!C5559="","",Input_series!C5559)</f>
        <v/>
      </c>
      <c r="D5563" s="687" t="str">
        <f>IF(Input_series!D5559="","",Input_series!D5559)</f>
        <v/>
      </c>
      <c r="E5563" s="360"/>
      <c r="F5563" s="15"/>
      <c r="G5563" s="15"/>
      <c r="H5563" s="5"/>
      <c r="I5563" s="5"/>
      <c r="J5563" s="190"/>
      <c r="K5563" s="190"/>
      <c r="L5563" s="190"/>
      <c r="M5563" s="190"/>
      <c r="N5563" s="190"/>
      <c r="O5563" s="190"/>
    </row>
    <row r="5564" spans="1:15">
      <c r="A5564" s="465">
        <v>5543</v>
      </c>
      <c r="B5564" s="686" t="str">
        <f>IF(Input_series!B5560="","",Input_series!B5560)</f>
        <v/>
      </c>
      <c r="C5564" s="687" t="str">
        <f>IF(Input_series!C5560="","",Input_series!C5560)</f>
        <v/>
      </c>
      <c r="D5564" s="687" t="str">
        <f>IF(Input_series!D5560="","",Input_series!D5560)</f>
        <v/>
      </c>
      <c r="E5564" s="360"/>
      <c r="F5564" s="15"/>
      <c r="G5564" s="15"/>
      <c r="H5564" s="5"/>
      <c r="I5564" s="5"/>
      <c r="J5564" s="190"/>
      <c r="K5564" s="190"/>
      <c r="L5564" s="190"/>
      <c r="M5564" s="190"/>
      <c r="N5564" s="190"/>
      <c r="O5564" s="190"/>
    </row>
    <row r="5565" spans="1:15">
      <c r="A5565" s="465">
        <v>5544</v>
      </c>
      <c r="B5565" s="686" t="str">
        <f>IF(Input_series!B5561="","",Input_series!B5561)</f>
        <v/>
      </c>
      <c r="C5565" s="687" t="str">
        <f>IF(Input_series!C5561="","",Input_series!C5561)</f>
        <v/>
      </c>
      <c r="D5565" s="687" t="str">
        <f>IF(Input_series!D5561="","",Input_series!D5561)</f>
        <v/>
      </c>
      <c r="E5565" s="360"/>
      <c r="F5565" s="15"/>
      <c r="G5565" s="15"/>
      <c r="H5565" s="5"/>
      <c r="I5565" s="5"/>
      <c r="J5565" s="190"/>
      <c r="K5565" s="190"/>
      <c r="L5565" s="190"/>
      <c r="M5565" s="190"/>
      <c r="N5565" s="190"/>
      <c r="O5565" s="190"/>
    </row>
    <row r="5566" spans="1:15">
      <c r="A5566" s="465">
        <v>5545</v>
      </c>
      <c r="B5566" s="686" t="str">
        <f>IF(Input_series!B5562="","",Input_series!B5562)</f>
        <v/>
      </c>
      <c r="C5566" s="687" t="str">
        <f>IF(Input_series!C5562="","",Input_series!C5562)</f>
        <v/>
      </c>
      <c r="D5566" s="687" t="str">
        <f>IF(Input_series!D5562="","",Input_series!D5562)</f>
        <v/>
      </c>
      <c r="E5566" s="360"/>
      <c r="F5566" s="15"/>
      <c r="G5566" s="15"/>
      <c r="H5566" s="5"/>
      <c r="I5566" s="5"/>
      <c r="J5566" s="190"/>
      <c r="K5566" s="190"/>
      <c r="L5566" s="190"/>
      <c r="M5566" s="190"/>
      <c r="N5566" s="190"/>
      <c r="O5566" s="190"/>
    </row>
    <row r="5567" spans="1:15">
      <c r="A5567" s="465">
        <v>5546</v>
      </c>
      <c r="B5567" s="686" t="str">
        <f>IF(Input_series!B5563="","",Input_series!B5563)</f>
        <v/>
      </c>
      <c r="C5567" s="687" t="str">
        <f>IF(Input_series!C5563="","",Input_series!C5563)</f>
        <v/>
      </c>
      <c r="D5567" s="687" t="str">
        <f>IF(Input_series!D5563="","",Input_series!D5563)</f>
        <v/>
      </c>
      <c r="E5567" s="360"/>
      <c r="F5567" s="15"/>
      <c r="G5567" s="15"/>
      <c r="H5567" s="5"/>
      <c r="I5567" s="5"/>
      <c r="J5567" s="190"/>
      <c r="K5567" s="190"/>
      <c r="L5567" s="190"/>
      <c r="M5567" s="190"/>
      <c r="N5567" s="190"/>
      <c r="O5567" s="190"/>
    </row>
    <row r="5568" spans="1:15">
      <c r="A5568" s="465">
        <v>5547</v>
      </c>
      <c r="B5568" s="686" t="str">
        <f>IF(Input_series!B5564="","",Input_series!B5564)</f>
        <v/>
      </c>
      <c r="C5568" s="687" t="str">
        <f>IF(Input_series!C5564="","",Input_series!C5564)</f>
        <v/>
      </c>
      <c r="D5568" s="687" t="str">
        <f>IF(Input_series!D5564="","",Input_series!D5564)</f>
        <v/>
      </c>
      <c r="E5568" s="360"/>
      <c r="F5568" s="15"/>
      <c r="G5568" s="15"/>
      <c r="H5568" s="5"/>
      <c r="I5568" s="5"/>
      <c r="J5568" s="190"/>
      <c r="K5568" s="190"/>
      <c r="L5568" s="190"/>
      <c r="M5568" s="190"/>
      <c r="N5568" s="190"/>
      <c r="O5568" s="190"/>
    </row>
    <row r="5569" spans="1:15">
      <c r="A5569" s="465">
        <v>5548</v>
      </c>
      <c r="B5569" s="686" t="str">
        <f>IF(Input_series!B5565="","",Input_series!B5565)</f>
        <v/>
      </c>
      <c r="C5569" s="687" t="str">
        <f>IF(Input_series!C5565="","",Input_series!C5565)</f>
        <v/>
      </c>
      <c r="D5569" s="687" t="str">
        <f>IF(Input_series!D5565="","",Input_series!D5565)</f>
        <v/>
      </c>
      <c r="E5569" s="360"/>
      <c r="F5569" s="15"/>
      <c r="G5569" s="15"/>
      <c r="H5569" s="5"/>
      <c r="I5569" s="5"/>
      <c r="J5569" s="190"/>
      <c r="K5569" s="190"/>
      <c r="L5569" s="190"/>
      <c r="M5569" s="190"/>
      <c r="N5569" s="190"/>
      <c r="O5569" s="190"/>
    </row>
    <row r="5570" spans="1:15">
      <c r="A5570" s="465">
        <v>5549</v>
      </c>
      <c r="B5570" s="686" t="str">
        <f>IF(Input_series!B5566="","",Input_series!B5566)</f>
        <v/>
      </c>
      <c r="C5570" s="687" t="str">
        <f>IF(Input_series!C5566="","",Input_series!C5566)</f>
        <v/>
      </c>
      <c r="D5570" s="687" t="str">
        <f>IF(Input_series!D5566="","",Input_series!D5566)</f>
        <v/>
      </c>
      <c r="E5570" s="360"/>
      <c r="F5570" s="15"/>
      <c r="G5570" s="15"/>
      <c r="H5570" s="5"/>
      <c r="I5570" s="5"/>
      <c r="J5570" s="190"/>
      <c r="K5570" s="190"/>
      <c r="L5570" s="190"/>
      <c r="M5570" s="190"/>
      <c r="N5570" s="190"/>
      <c r="O5570" s="190"/>
    </row>
    <row r="5571" spans="1:15">
      <c r="A5571" s="465">
        <v>5550</v>
      </c>
      <c r="B5571" s="686" t="str">
        <f>IF(Input_series!B5567="","",Input_series!B5567)</f>
        <v/>
      </c>
      <c r="C5571" s="687" t="str">
        <f>IF(Input_series!C5567="","",Input_series!C5567)</f>
        <v/>
      </c>
      <c r="D5571" s="687" t="str">
        <f>IF(Input_series!D5567="","",Input_series!D5567)</f>
        <v/>
      </c>
      <c r="E5571" s="360"/>
      <c r="F5571" s="15"/>
      <c r="G5571" s="15"/>
      <c r="H5571" s="5"/>
      <c r="I5571" s="5"/>
      <c r="J5571" s="190"/>
      <c r="K5571" s="190"/>
      <c r="L5571" s="190"/>
      <c r="M5571" s="190"/>
      <c r="N5571" s="190"/>
      <c r="O5571" s="190"/>
    </row>
    <row r="5572" spans="1:15">
      <c r="A5572" s="465">
        <v>5551</v>
      </c>
      <c r="B5572" s="686" t="str">
        <f>IF(Input_series!B5568="","",Input_series!B5568)</f>
        <v/>
      </c>
      <c r="C5572" s="687" t="str">
        <f>IF(Input_series!C5568="","",Input_series!C5568)</f>
        <v/>
      </c>
      <c r="D5572" s="687" t="str">
        <f>IF(Input_series!D5568="","",Input_series!D5568)</f>
        <v/>
      </c>
      <c r="E5572" s="360"/>
      <c r="F5572" s="15"/>
      <c r="G5572" s="15"/>
      <c r="H5572" s="5"/>
      <c r="I5572" s="5"/>
      <c r="J5572" s="190"/>
      <c r="K5572" s="190"/>
      <c r="L5572" s="190"/>
      <c r="M5572" s="190"/>
      <c r="N5572" s="190"/>
      <c r="O5572" s="190"/>
    </row>
    <row r="5573" spans="1:15">
      <c r="A5573" s="465">
        <v>5552</v>
      </c>
      <c r="B5573" s="686" t="str">
        <f>IF(Input_series!B5569="","",Input_series!B5569)</f>
        <v/>
      </c>
      <c r="C5573" s="687" t="str">
        <f>IF(Input_series!C5569="","",Input_series!C5569)</f>
        <v/>
      </c>
      <c r="D5573" s="687" t="str">
        <f>IF(Input_series!D5569="","",Input_series!D5569)</f>
        <v/>
      </c>
      <c r="E5573" s="360"/>
      <c r="F5573" s="15"/>
      <c r="G5573" s="15"/>
      <c r="H5573" s="5"/>
      <c r="I5573" s="5"/>
      <c r="J5573" s="190"/>
      <c r="K5573" s="190"/>
      <c r="L5573" s="190"/>
      <c r="M5573" s="190"/>
      <c r="N5573" s="190"/>
      <c r="O5573" s="190"/>
    </row>
    <row r="5574" spans="1:15">
      <c r="A5574" s="465">
        <v>5553</v>
      </c>
      <c r="B5574" s="686" t="str">
        <f>IF(Input_series!B5570="","",Input_series!B5570)</f>
        <v/>
      </c>
      <c r="C5574" s="687" t="str">
        <f>IF(Input_series!C5570="","",Input_series!C5570)</f>
        <v/>
      </c>
      <c r="D5574" s="687" t="str">
        <f>IF(Input_series!D5570="","",Input_series!D5570)</f>
        <v/>
      </c>
      <c r="E5574" s="360"/>
      <c r="F5574" s="15"/>
      <c r="G5574" s="15"/>
      <c r="H5574" s="5"/>
      <c r="I5574" s="5"/>
      <c r="J5574" s="190"/>
      <c r="K5574" s="190"/>
      <c r="L5574" s="190"/>
      <c r="M5574" s="190"/>
      <c r="N5574" s="190"/>
      <c r="O5574" s="190"/>
    </row>
    <row r="5575" spans="1:15">
      <c r="A5575" s="465">
        <v>5554</v>
      </c>
      <c r="B5575" s="686" t="str">
        <f>IF(Input_series!B5571="","",Input_series!B5571)</f>
        <v/>
      </c>
      <c r="C5575" s="687" t="str">
        <f>IF(Input_series!C5571="","",Input_series!C5571)</f>
        <v/>
      </c>
      <c r="D5575" s="687" t="str">
        <f>IF(Input_series!D5571="","",Input_series!D5571)</f>
        <v/>
      </c>
      <c r="E5575" s="360"/>
      <c r="F5575" s="15"/>
      <c r="G5575" s="15"/>
      <c r="H5575" s="5"/>
      <c r="I5575" s="5"/>
      <c r="J5575" s="190"/>
      <c r="K5575" s="190"/>
      <c r="L5575" s="190"/>
      <c r="M5575" s="190"/>
      <c r="N5575" s="190"/>
      <c r="O5575" s="190"/>
    </row>
    <row r="5576" spans="1:15">
      <c r="A5576" s="465">
        <v>5555</v>
      </c>
      <c r="B5576" s="686" t="str">
        <f>IF(Input_series!B5572="","",Input_series!B5572)</f>
        <v/>
      </c>
      <c r="C5576" s="687" t="str">
        <f>IF(Input_series!C5572="","",Input_series!C5572)</f>
        <v/>
      </c>
      <c r="D5576" s="687" t="str">
        <f>IF(Input_series!D5572="","",Input_series!D5572)</f>
        <v/>
      </c>
      <c r="E5576" s="360"/>
      <c r="F5576" s="15"/>
      <c r="G5576" s="15"/>
      <c r="H5576" s="5"/>
      <c r="I5576" s="5"/>
      <c r="J5576" s="190"/>
      <c r="K5576" s="190"/>
      <c r="L5576" s="190"/>
      <c r="M5576" s="190"/>
      <c r="N5576" s="190"/>
      <c r="O5576" s="190"/>
    </row>
    <row r="5577" spans="1:15">
      <c r="A5577" s="465">
        <v>5556</v>
      </c>
      <c r="B5577" s="686" t="str">
        <f>IF(Input_series!B5573="","",Input_series!B5573)</f>
        <v/>
      </c>
      <c r="C5577" s="687" t="str">
        <f>IF(Input_series!C5573="","",Input_series!C5573)</f>
        <v/>
      </c>
      <c r="D5577" s="687" t="str">
        <f>IF(Input_series!D5573="","",Input_series!D5573)</f>
        <v/>
      </c>
      <c r="E5577" s="360"/>
      <c r="F5577" s="15"/>
      <c r="G5577" s="15"/>
      <c r="H5577" s="5"/>
      <c r="I5577" s="5"/>
      <c r="J5577" s="190"/>
      <c r="K5577" s="190"/>
      <c r="L5577" s="190"/>
      <c r="M5577" s="190"/>
      <c r="N5577" s="190"/>
      <c r="O5577" s="190"/>
    </row>
    <row r="5578" spans="1:15">
      <c r="A5578" s="465">
        <v>5557</v>
      </c>
      <c r="B5578" s="686" t="str">
        <f>IF(Input_series!B5574="","",Input_series!B5574)</f>
        <v/>
      </c>
      <c r="C5578" s="687" t="str">
        <f>IF(Input_series!C5574="","",Input_series!C5574)</f>
        <v/>
      </c>
      <c r="D5578" s="687" t="str">
        <f>IF(Input_series!D5574="","",Input_series!D5574)</f>
        <v/>
      </c>
      <c r="E5578" s="360"/>
      <c r="F5578" s="15"/>
      <c r="G5578" s="15"/>
      <c r="H5578" s="5"/>
      <c r="I5578" s="5"/>
      <c r="J5578" s="190"/>
      <c r="K5578" s="190"/>
      <c r="L5578" s="190"/>
      <c r="M5578" s="190"/>
      <c r="N5578" s="190"/>
      <c r="O5578" s="190"/>
    </row>
    <row r="5579" spans="1:15">
      <c r="A5579" s="465">
        <v>5558</v>
      </c>
      <c r="B5579" s="686" t="str">
        <f>IF(Input_series!B5575="","",Input_series!B5575)</f>
        <v/>
      </c>
      <c r="C5579" s="687" t="str">
        <f>IF(Input_series!C5575="","",Input_series!C5575)</f>
        <v/>
      </c>
      <c r="D5579" s="687" t="str">
        <f>IF(Input_series!D5575="","",Input_series!D5575)</f>
        <v/>
      </c>
      <c r="E5579" s="360"/>
      <c r="F5579" s="15"/>
      <c r="G5579" s="15"/>
      <c r="H5579" s="5"/>
      <c r="I5579" s="5"/>
      <c r="J5579" s="190"/>
      <c r="K5579" s="190"/>
      <c r="L5579" s="190"/>
      <c r="M5579" s="190"/>
      <c r="N5579" s="190"/>
      <c r="O5579" s="190"/>
    </row>
    <row r="5580" spans="1:15">
      <c r="A5580" s="465">
        <v>5559</v>
      </c>
      <c r="B5580" s="686" t="str">
        <f>IF(Input_series!B5576="","",Input_series!B5576)</f>
        <v/>
      </c>
      <c r="C5580" s="687" t="str">
        <f>IF(Input_series!C5576="","",Input_series!C5576)</f>
        <v/>
      </c>
      <c r="D5580" s="687" t="str">
        <f>IF(Input_series!D5576="","",Input_series!D5576)</f>
        <v/>
      </c>
      <c r="E5580" s="360"/>
      <c r="F5580" s="15"/>
      <c r="G5580" s="15"/>
      <c r="H5580" s="5"/>
      <c r="I5580" s="5"/>
      <c r="J5580" s="190"/>
      <c r="K5580" s="190"/>
      <c r="L5580" s="190"/>
      <c r="M5580" s="190"/>
      <c r="N5580" s="190"/>
      <c r="O5580" s="190"/>
    </row>
    <row r="5581" spans="1:15">
      <c r="A5581" s="465">
        <v>5560</v>
      </c>
      <c r="B5581" s="686" t="str">
        <f>IF(Input_series!B5577="","",Input_series!B5577)</f>
        <v/>
      </c>
      <c r="C5581" s="687" t="str">
        <f>IF(Input_series!C5577="","",Input_series!C5577)</f>
        <v/>
      </c>
      <c r="D5581" s="687" t="str">
        <f>IF(Input_series!D5577="","",Input_series!D5577)</f>
        <v/>
      </c>
      <c r="E5581" s="360"/>
      <c r="F5581" s="15"/>
      <c r="G5581" s="15"/>
      <c r="H5581" s="5"/>
      <c r="I5581" s="5"/>
      <c r="J5581" s="190"/>
      <c r="K5581" s="190"/>
      <c r="L5581" s="190"/>
      <c r="M5581" s="190"/>
      <c r="N5581" s="190"/>
      <c r="O5581" s="190"/>
    </row>
    <row r="5582" spans="1:15">
      <c r="A5582" s="465">
        <v>5561</v>
      </c>
      <c r="B5582" s="686" t="str">
        <f>IF(Input_series!B5578="","",Input_series!B5578)</f>
        <v/>
      </c>
      <c r="C5582" s="687" t="str">
        <f>IF(Input_series!C5578="","",Input_series!C5578)</f>
        <v/>
      </c>
      <c r="D5582" s="687" t="str">
        <f>IF(Input_series!D5578="","",Input_series!D5578)</f>
        <v/>
      </c>
      <c r="E5582" s="360"/>
      <c r="F5582" s="15"/>
      <c r="G5582" s="15"/>
      <c r="H5582" s="5"/>
      <c r="I5582" s="5"/>
      <c r="J5582" s="190"/>
      <c r="K5582" s="190"/>
      <c r="L5582" s="190"/>
      <c r="M5582" s="190"/>
      <c r="N5582" s="190"/>
      <c r="O5582" s="190"/>
    </row>
    <row r="5583" spans="1:15">
      <c r="A5583" s="465">
        <v>5562</v>
      </c>
      <c r="B5583" s="686" t="str">
        <f>IF(Input_series!B5579="","",Input_series!B5579)</f>
        <v/>
      </c>
      <c r="C5583" s="687" t="str">
        <f>IF(Input_series!C5579="","",Input_series!C5579)</f>
        <v/>
      </c>
      <c r="D5583" s="687" t="str">
        <f>IF(Input_series!D5579="","",Input_series!D5579)</f>
        <v/>
      </c>
      <c r="E5583" s="360"/>
      <c r="F5583" s="15"/>
      <c r="G5583" s="15"/>
      <c r="H5583" s="5"/>
      <c r="I5583" s="5"/>
      <c r="J5583" s="190"/>
      <c r="K5583" s="190"/>
      <c r="L5583" s="190"/>
      <c r="M5583" s="190"/>
      <c r="N5583" s="190"/>
      <c r="O5583" s="190"/>
    </row>
    <row r="5584" spans="1:15">
      <c r="A5584" s="465">
        <v>5563</v>
      </c>
      <c r="B5584" s="686" t="str">
        <f>IF(Input_series!B5580="","",Input_series!B5580)</f>
        <v/>
      </c>
      <c r="C5584" s="687" t="str">
        <f>IF(Input_series!C5580="","",Input_series!C5580)</f>
        <v/>
      </c>
      <c r="D5584" s="687" t="str">
        <f>IF(Input_series!D5580="","",Input_series!D5580)</f>
        <v/>
      </c>
      <c r="E5584" s="360"/>
      <c r="F5584" s="15"/>
      <c r="G5584" s="15"/>
      <c r="H5584" s="5"/>
      <c r="I5584" s="5"/>
      <c r="J5584" s="190"/>
      <c r="K5584" s="190"/>
      <c r="L5584" s="190"/>
      <c r="M5584" s="190"/>
      <c r="N5584" s="190"/>
      <c r="O5584" s="190"/>
    </row>
    <row r="5585" spans="1:15">
      <c r="A5585" s="465">
        <v>5564</v>
      </c>
      <c r="B5585" s="686" t="str">
        <f>IF(Input_series!B5581="","",Input_series!B5581)</f>
        <v/>
      </c>
      <c r="C5585" s="687" t="str">
        <f>IF(Input_series!C5581="","",Input_series!C5581)</f>
        <v/>
      </c>
      <c r="D5585" s="687" t="str">
        <f>IF(Input_series!D5581="","",Input_series!D5581)</f>
        <v/>
      </c>
      <c r="E5585" s="360"/>
      <c r="F5585" s="15"/>
      <c r="G5585" s="15"/>
      <c r="H5585" s="5"/>
      <c r="I5585" s="5"/>
      <c r="J5585" s="190"/>
      <c r="K5585" s="190"/>
      <c r="L5585" s="190"/>
      <c r="M5585" s="190"/>
      <c r="N5585" s="190"/>
      <c r="O5585" s="190"/>
    </row>
    <row r="5586" spans="1:15">
      <c r="A5586" s="465">
        <v>5565</v>
      </c>
      <c r="B5586" s="686" t="str">
        <f>IF(Input_series!B5582="","",Input_series!B5582)</f>
        <v/>
      </c>
      <c r="C5586" s="687" t="str">
        <f>IF(Input_series!C5582="","",Input_series!C5582)</f>
        <v/>
      </c>
      <c r="D5586" s="687" t="str">
        <f>IF(Input_series!D5582="","",Input_series!D5582)</f>
        <v/>
      </c>
      <c r="E5586" s="360"/>
      <c r="F5586" s="15"/>
      <c r="G5586" s="15"/>
      <c r="H5586" s="5"/>
      <c r="I5586" s="5"/>
      <c r="J5586" s="190"/>
      <c r="K5586" s="190"/>
      <c r="L5586" s="190"/>
      <c r="M5586" s="190"/>
      <c r="N5586" s="190"/>
      <c r="O5586" s="190"/>
    </row>
    <row r="5587" spans="1:15">
      <c r="A5587" s="465">
        <v>5566</v>
      </c>
      <c r="B5587" s="686" t="str">
        <f>IF(Input_series!B5583="","",Input_series!B5583)</f>
        <v/>
      </c>
      <c r="C5587" s="687" t="str">
        <f>IF(Input_series!C5583="","",Input_series!C5583)</f>
        <v/>
      </c>
      <c r="D5587" s="687" t="str">
        <f>IF(Input_series!D5583="","",Input_series!D5583)</f>
        <v/>
      </c>
      <c r="E5587" s="360"/>
      <c r="F5587" s="15"/>
      <c r="G5587" s="15"/>
      <c r="H5587" s="5"/>
      <c r="I5587" s="5"/>
      <c r="J5587" s="190"/>
      <c r="K5587" s="190"/>
      <c r="L5587" s="190"/>
      <c r="M5587" s="190"/>
      <c r="N5587" s="190"/>
      <c r="O5587" s="190"/>
    </row>
    <row r="5588" spans="1:15">
      <c r="A5588" s="465">
        <v>5567</v>
      </c>
      <c r="B5588" s="686" t="str">
        <f>IF(Input_series!B5584="","",Input_series!B5584)</f>
        <v/>
      </c>
      <c r="C5588" s="687" t="str">
        <f>IF(Input_series!C5584="","",Input_series!C5584)</f>
        <v/>
      </c>
      <c r="D5588" s="687" t="str">
        <f>IF(Input_series!D5584="","",Input_series!D5584)</f>
        <v/>
      </c>
      <c r="E5588" s="360"/>
      <c r="F5588" s="15"/>
      <c r="G5588" s="15"/>
      <c r="H5588" s="5"/>
      <c r="I5588" s="5"/>
      <c r="J5588" s="190"/>
      <c r="K5588" s="190"/>
      <c r="L5588" s="190"/>
      <c r="M5588" s="190"/>
      <c r="N5588" s="190"/>
      <c r="O5588" s="190"/>
    </row>
    <row r="5589" spans="1:15">
      <c r="A5589" s="465">
        <v>5568</v>
      </c>
      <c r="B5589" s="686" t="str">
        <f>IF(Input_series!B5585="","",Input_series!B5585)</f>
        <v/>
      </c>
      <c r="C5589" s="687" t="str">
        <f>IF(Input_series!C5585="","",Input_series!C5585)</f>
        <v/>
      </c>
      <c r="D5589" s="687" t="str">
        <f>IF(Input_series!D5585="","",Input_series!D5585)</f>
        <v/>
      </c>
      <c r="E5589" s="360"/>
      <c r="F5589" s="15"/>
      <c r="G5589" s="15"/>
      <c r="H5589" s="5"/>
      <c r="I5589" s="5"/>
      <c r="J5589" s="190"/>
      <c r="K5589" s="190"/>
      <c r="L5589" s="190"/>
      <c r="M5589" s="190"/>
      <c r="N5589" s="190"/>
      <c r="O5589" s="190"/>
    </row>
    <row r="5590" spans="1:15">
      <c r="A5590" s="465">
        <v>5569</v>
      </c>
      <c r="B5590" s="686" t="str">
        <f>IF(Input_series!B5586="","",Input_series!B5586)</f>
        <v/>
      </c>
      <c r="C5590" s="687" t="str">
        <f>IF(Input_series!C5586="","",Input_series!C5586)</f>
        <v/>
      </c>
      <c r="D5590" s="687" t="str">
        <f>IF(Input_series!D5586="","",Input_series!D5586)</f>
        <v/>
      </c>
      <c r="E5590" s="360"/>
      <c r="F5590" s="15"/>
      <c r="G5590" s="15"/>
      <c r="H5590" s="5"/>
      <c r="I5590" s="5"/>
      <c r="J5590" s="190"/>
      <c r="K5590" s="190"/>
      <c r="L5590" s="190"/>
      <c r="M5590" s="190"/>
      <c r="N5590" s="190"/>
      <c r="O5590" s="190"/>
    </row>
    <row r="5591" spans="1:15">
      <c r="A5591" s="465">
        <v>5570</v>
      </c>
      <c r="B5591" s="686" t="str">
        <f>IF(Input_series!B5587="","",Input_series!B5587)</f>
        <v/>
      </c>
      <c r="C5591" s="687" t="str">
        <f>IF(Input_series!C5587="","",Input_series!C5587)</f>
        <v/>
      </c>
      <c r="D5591" s="687" t="str">
        <f>IF(Input_series!D5587="","",Input_series!D5587)</f>
        <v/>
      </c>
      <c r="E5591" s="360"/>
      <c r="F5591" s="15"/>
      <c r="G5591" s="15"/>
      <c r="H5591" s="5"/>
      <c r="I5591" s="5"/>
      <c r="J5591" s="190"/>
      <c r="K5591" s="190"/>
      <c r="L5591" s="190"/>
      <c r="M5591" s="190"/>
      <c r="N5591" s="190"/>
      <c r="O5591" s="190"/>
    </row>
    <row r="5592" spans="1:15">
      <c r="A5592" s="465">
        <v>5571</v>
      </c>
      <c r="B5592" s="686" t="str">
        <f>IF(Input_series!B5588="","",Input_series!B5588)</f>
        <v/>
      </c>
      <c r="C5592" s="687" t="str">
        <f>IF(Input_series!C5588="","",Input_series!C5588)</f>
        <v/>
      </c>
      <c r="D5592" s="687" t="str">
        <f>IF(Input_series!D5588="","",Input_series!D5588)</f>
        <v/>
      </c>
      <c r="E5592" s="360"/>
      <c r="F5592" s="15"/>
      <c r="G5592" s="15"/>
      <c r="H5592" s="5"/>
      <c r="I5592" s="5"/>
      <c r="J5592" s="190"/>
      <c r="K5592" s="190"/>
      <c r="L5592" s="190"/>
      <c r="M5592" s="190"/>
      <c r="N5592" s="190"/>
      <c r="O5592" s="190"/>
    </row>
    <row r="5593" spans="1:15">
      <c r="A5593" s="465">
        <v>5572</v>
      </c>
      <c r="B5593" s="686" t="str">
        <f>IF(Input_series!B5589="","",Input_series!B5589)</f>
        <v/>
      </c>
      <c r="C5593" s="687" t="str">
        <f>IF(Input_series!C5589="","",Input_series!C5589)</f>
        <v/>
      </c>
      <c r="D5593" s="687" t="str">
        <f>IF(Input_series!D5589="","",Input_series!D5589)</f>
        <v/>
      </c>
      <c r="E5593" s="360"/>
      <c r="F5593" s="15"/>
      <c r="G5593" s="15"/>
      <c r="H5593" s="5"/>
      <c r="I5593" s="5"/>
      <c r="J5593" s="190"/>
      <c r="K5593" s="190"/>
      <c r="L5593" s="190"/>
      <c r="M5593" s="190"/>
      <c r="N5593" s="190"/>
      <c r="O5593" s="190"/>
    </row>
    <row r="5594" spans="1:15">
      <c r="A5594" s="465">
        <v>5573</v>
      </c>
      <c r="B5594" s="686" t="str">
        <f>IF(Input_series!B5590="","",Input_series!B5590)</f>
        <v/>
      </c>
      <c r="C5594" s="687" t="str">
        <f>IF(Input_series!C5590="","",Input_series!C5590)</f>
        <v/>
      </c>
      <c r="D5594" s="687" t="str">
        <f>IF(Input_series!D5590="","",Input_series!D5590)</f>
        <v/>
      </c>
      <c r="E5594" s="360"/>
      <c r="F5594" s="15"/>
      <c r="G5594" s="15"/>
      <c r="H5594" s="5"/>
      <c r="I5594" s="5"/>
      <c r="J5594" s="190"/>
      <c r="K5594" s="190"/>
      <c r="L5594" s="190"/>
      <c r="M5594" s="190"/>
      <c r="N5594" s="190"/>
      <c r="O5594" s="190"/>
    </row>
    <row r="5595" spans="1:15">
      <c r="A5595" s="465">
        <v>5574</v>
      </c>
      <c r="B5595" s="686" t="str">
        <f>IF(Input_series!B5591="","",Input_series!B5591)</f>
        <v/>
      </c>
      <c r="C5595" s="687" t="str">
        <f>IF(Input_series!C5591="","",Input_series!C5591)</f>
        <v/>
      </c>
      <c r="D5595" s="687" t="str">
        <f>IF(Input_series!D5591="","",Input_series!D5591)</f>
        <v/>
      </c>
      <c r="E5595" s="360"/>
      <c r="F5595" s="15"/>
      <c r="G5595" s="15"/>
      <c r="H5595" s="5"/>
      <c r="I5595" s="5"/>
      <c r="J5595" s="190"/>
      <c r="K5595" s="190"/>
      <c r="L5595" s="190"/>
      <c r="M5595" s="190"/>
      <c r="N5595" s="190"/>
      <c r="O5595" s="190"/>
    </row>
    <row r="5596" spans="1:15">
      <c r="A5596" s="465">
        <v>5575</v>
      </c>
      <c r="B5596" s="686" t="str">
        <f>IF(Input_series!B5592="","",Input_series!B5592)</f>
        <v/>
      </c>
      <c r="C5596" s="687" t="str">
        <f>IF(Input_series!C5592="","",Input_series!C5592)</f>
        <v/>
      </c>
      <c r="D5596" s="687" t="str">
        <f>IF(Input_series!D5592="","",Input_series!D5592)</f>
        <v/>
      </c>
      <c r="E5596" s="360"/>
      <c r="F5596" s="15"/>
      <c r="G5596" s="15"/>
      <c r="H5596" s="5"/>
      <c r="I5596" s="5"/>
      <c r="J5596" s="190"/>
      <c r="K5596" s="190"/>
      <c r="L5596" s="190"/>
      <c r="M5596" s="190"/>
      <c r="N5596" s="190"/>
      <c r="O5596" s="190"/>
    </row>
    <row r="5597" spans="1:15">
      <c r="A5597" s="465">
        <v>5576</v>
      </c>
      <c r="B5597" s="686" t="str">
        <f>IF(Input_series!B5593="","",Input_series!B5593)</f>
        <v/>
      </c>
      <c r="C5597" s="687" t="str">
        <f>IF(Input_series!C5593="","",Input_series!C5593)</f>
        <v/>
      </c>
      <c r="D5597" s="687" t="str">
        <f>IF(Input_series!D5593="","",Input_series!D5593)</f>
        <v/>
      </c>
      <c r="E5597" s="360"/>
      <c r="F5597" s="15"/>
      <c r="G5597" s="15"/>
      <c r="H5597" s="5"/>
      <c r="I5597" s="5"/>
      <c r="J5597" s="190"/>
      <c r="K5597" s="190"/>
      <c r="L5597" s="190"/>
      <c r="M5597" s="190"/>
      <c r="N5597" s="190"/>
      <c r="O5597" s="190"/>
    </row>
    <row r="5598" spans="1:15">
      <c r="A5598" s="465">
        <v>5577</v>
      </c>
      <c r="B5598" s="686" t="str">
        <f>IF(Input_series!B5594="","",Input_series!B5594)</f>
        <v/>
      </c>
      <c r="C5598" s="687" t="str">
        <f>IF(Input_series!C5594="","",Input_series!C5594)</f>
        <v/>
      </c>
      <c r="D5598" s="687" t="str">
        <f>IF(Input_series!D5594="","",Input_series!D5594)</f>
        <v/>
      </c>
      <c r="E5598" s="360"/>
      <c r="F5598" s="15"/>
      <c r="G5598" s="15"/>
      <c r="H5598" s="5"/>
      <c r="I5598" s="5"/>
      <c r="J5598" s="190"/>
      <c r="K5598" s="190"/>
      <c r="L5598" s="190"/>
      <c r="M5598" s="190"/>
      <c r="N5598" s="190"/>
      <c r="O5598" s="190"/>
    </row>
    <row r="5599" spans="1:15">
      <c r="A5599" s="465">
        <v>5578</v>
      </c>
      <c r="B5599" s="686" t="str">
        <f>IF(Input_series!B5595="","",Input_series!B5595)</f>
        <v/>
      </c>
      <c r="C5599" s="687" t="str">
        <f>IF(Input_series!C5595="","",Input_series!C5595)</f>
        <v/>
      </c>
      <c r="D5599" s="687" t="str">
        <f>IF(Input_series!D5595="","",Input_series!D5595)</f>
        <v/>
      </c>
      <c r="E5599" s="360"/>
      <c r="F5599" s="15"/>
      <c r="G5599" s="15"/>
      <c r="H5599" s="5"/>
      <c r="I5599" s="5"/>
      <c r="J5599" s="190"/>
      <c r="K5599" s="190"/>
      <c r="L5599" s="190"/>
      <c r="M5599" s="190"/>
      <c r="N5599" s="190"/>
      <c r="O5599" s="190"/>
    </row>
    <row r="5600" spans="1:15">
      <c r="A5600" s="465">
        <v>5579</v>
      </c>
      <c r="B5600" s="686" t="str">
        <f>IF(Input_series!B5596="","",Input_series!B5596)</f>
        <v/>
      </c>
      <c r="C5600" s="687" t="str">
        <f>IF(Input_series!C5596="","",Input_series!C5596)</f>
        <v/>
      </c>
      <c r="D5600" s="687" t="str">
        <f>IF(Input_series!D5596="","",Input_series!D5596)</f>
        <v/>
      </c>
      <c r="E5600" s="360"/>
      <c r="F5600" s="15"/>
      <c r="G5600" s="15"/>
      <c r="H5600" s="5"/>
      <c r="I5600" s="5"/>
      <c r="J5600" s="190"/>
      <c r="K5600" s="190"/>
      <c r="L5600" s="190"/>
      <c r="M5600" s="190"/>
      <c r="N5600" s="190"/>
      <c r="O5600" s="190"/>
    </row>
    <row r="5601" spans="1:15">
      <c r="A5601" s="465">
        <v>5580</v>
      </c>
      <c r="B5601" s="686" t="str">
        <f>IF(Input_series!B5597="","",Input_series!B5597)</f>
        <v/>
      </c>
      <c r="C5601" s="687" t="str">
        <f>IF(Input_series!C5597="","",Input_series!C5597)</f>
        <v/>
      </c>
      <c r="D5601" s="687" t="str">
        <f>IF(Input_series!D5597="","",Input_series!D5597)</f>
        <v/>
      </c>
      <c r="E5601" s="360"/>
      <c r="F5601" s="15"/>
      <c r="G5601" s="15"/>
      <c r="H5601" s="5"/>
      <c r="I5601" s="5"/>
      <c r="J5601" s="190"/>
      <c r="K5601" s="190"/>
      <c r="L5601" s="190"/>
      <c r="M5601" s="190"/>
      <c r="N5601" s="190"/>
      <c r="O5601" s="190"/>
    </row>
    <row r="5602" spans="1:15">
      <c r="A5602" s="465">
        <v>5581</v>
      </c>
      <c r="B5602" s="686" t="str">
        <f>IF(Input_series!B5598="","",Input_series!B5598)</f>
        <v/>
      </c>
      <c r="C5602" s="687" t="str">
        <f>IF(Input_series!C5598="","",Input_series!C5598)</f>
        <v/>
      </c>
      <c r="D5602" s="687" t="str">
        <f>IF(Input_series!D5598="","",Input_series!D5598)</f>
        <v/>
      </c>
      <c r="E5602" s="360"/>
      <c r="F5602" s="15"/>
      <c r="G5602" s="15"/>
      <c r="H5602" s="5"/>
      <c r="I5602" s="5"/>
      <c r="J5602" s="190"/>
      <c r="K5602" s="190"/>
      <c r="L5602" s="190"/>
      <c r="M5602" s="190"/>
      <c r="N5602" s="190"/>
      <c r="O5602" s="190"/>
    </row>
    <row r="5603" spans="1:15">
      <c r="A5603" s="465">
        <v>5582</v>
      </c>
      <c r="B5603" s="686" t="str">
        <f>IF(Input_series!B5599="","",Input_series!B5599)</f>
        <v/>
      </c>
      <c r="C5603" s="687" t="str">
        <f>IF(Input_series!C5599="","",Input_series!C5599)</f>
        <v/>
      </c>
      <c r="D5603" s="687" t="str">
        <f>IF(Input_series!D5599="","",Input_series!D5599)</f>
        <v/>
      </c>
      <c r="E5603" s="360"/>
      <c r="F5603" s="15"/>
      <c r="G5603" s="15"/>
      <c r="H5603" s="5"/>
      <c r="I5603" s="5"/>
      <c r="J5603" s="190"/>
      <c r="K5603" s="190"/>
      <c r="L5603" s="190"/>
      <c r="M5603" s="190"/>
      <c r="N5603" s="190"/>
      <c r="O5603" s="190"/>
    </row>
    <row r="5604" spans="1:15">
      <c r="A5604" s="465">
        <v>5583</v>
      </c>
      <c r="B5604" s="686" t="str">
        <f>IF(Input_series!B5600="","",Input_series!B5600)</f>
        <v/>
      </c>
      <c r="C5604" s="687" t="str">
        <f>IF(Input_series!C5600="","",Input_series!C5600)</f>
        <v/>
      </c>
      <c r="D5604" s="687" t="str">
        <f>IF(Input_series!D5600="","",Input_series!D5600)</f>
        <v/>
      </c>
      <c r="E5604" s="360"/>
      <c r="F5604" s="15"/>
      <c r="G5604" s="15"/>
      <c r="H5604" s="5"/>
      <c r="I5604" s="5"/>
      <c r="J5604" s="190"/>
      <c r="K5604" s="190"/>
      <c r="L5604" s="190"/>
      <c r="M5604" s="190"/>
      <c r="N5604" s="190"/>
      <c r="O5604" s="190"/>
    </row>
    <row r="5605" spans="1:15">
      <c r="A5605" s="465">
        <v>5584</v>
      </c>
      <c r="B5605" s="686" t="str">
        <f>IF(Input_series!B5601="","",Input_series!B5601)</f>
        <v/>
      </c>
      <c r="C5605" s="687" t="str">
        <f>IF(Input_series!C5601="","",Input_series!C5601)</f>
        <v/>
      </c>
      <c r="D5605" s="687" t="str">
        <f>IF(Input_series!D5601="","",Input_series!D5601)</f>
        <v/>
      </c>
      <c r="E5605" s="360"/>
      <c r="F5605" s="15"/>
      <c r="G5605" s="15"/>
      <c r="H5605" s="5"/>
      <c r="I5605" s="5"/>
      <c r="J5605" s="190"/>
      <c r="K5605" s="190"/>
      <c r="L5605" s="190"/>
      <c r="M5605" s="190"/>
      <c r="N5605" s="190"/>
      <c r="O5605" s="190"/>
    </row>
    <row r="5606" spans="1:15">
      <c r="A5606" s="465">
        <v>5585</v>
      </c>
      <c r="B5606" s="686" t="str">
        <f>IF(Input_series!B5602="","",Input_series!B5602)</f>
        <v/>
      </c>
      <c r="C5606" s="687" t="str">
        <f>IF(Input_series!C5602="","",Input_series!C5602)</f>
        <v/>
      </c>
      <c r="D5606" s="687" t="str">
        <f>IF(Input_series!D5602="","",Input_series!D5602)</f>
        <v/>
      </c>
      <c r="E5606" s="360"/>
      <c r="F5606" s="15"/>
      <c r="G5606" s="15"/>
      <c r="H5606" s="5"/>
      <c r="I5606" s="5"/>
      <c r="J5606" s="190"/>
      <c r="K5606" s="190"/>
      <c r="L5606" s="190"/>
      <c r="M5606" s="190"/>
      <c r="N5606" s="190"/>
      <c r="O5606" s="190"/>
    </row>
    <row r="5607" spans="1:15">
      <c r="A5607" s="465">
        <v>5586</v>
      </c>
      <c r="B5607" s="686" t="str">
        <f>IF(Input_series!B5603="","",Input_series!B5603)</f>
        <v/>
      </c>
      <c r="C5607" s="687" t="str">
        <f>IF(Input_series!C5603="","",Input_series!C5603)</f>
        <v/>
      </c>
      <c r="D5607" s="687" t="str">
        <f>IF(Input_series!D5603="","",Input_series!D5603)</f>
        <v/>
      </c>
      <c r="E5607" s="360"/>
      <c r="F5607" s="15"/>
      <c r="G5607" s="15"/>
      <c r="H5607" s="5"/>
      <c r="I5607" s="5"/>
      <c r="J5607" s="190"/>
      <c r="K5607" s="190"/>
      <c r="L5607" s="190"/>
      <c r="M5607" s="190"/>
      <c r="N5607" s="190"/>
      <c r="O5607" s="190"/>
    </row>
    <row r="5608" spans="1:15">
      <c r="A5608" s="465">
        <v>5587</v>
      </c>
      <c r="B5608" s="686" t="str">
        <f>IF(Input_series!B5604="","",Input_series!B5604)</f>
        <v/>
      </c>
      <c r="C5608" s="687" t="str">
        <f>IF(Input_series!C5604="","",Input_series!C5604)</f>
        <v/>
      </c>
      <c r="D5608" s="687" t="str">
        <f>IF(Input_series!D5604="","",Input_series!D5604)</f>
        <v/>
      </c>
      <c r="E5608" s="360"/>
      <c r="F5608" s="15"/>
      <c r="G5608" s="15"/>
      <c r="H5608" s="5"/>
      <c r="I5608" s="5"/>
      <c r="J5608" s="190"/>
      <c r="K5608" s="190"/>
      <c r="L5608" s="190"/>
      <c r="M5608" s="190"/>
      <c r="N5608" s="190"/>
      <c r="O5608" s="190"/>
    </row>
    <row r="5609" spans="1:15">
      <c r="A5609" s="465">
        <v>5588</v>
      </c>
      <c r="B5609" s="686" t="str">
        <f>IF(Input_series!B5605="","",Input_series!B5605)</f>
        <v/>
      </c>
      <c r="C5609" s="687" t="str">
        <f>IF(Input_series!C5605="","",Input_series!C5605)</f>
        <v/>
      </c>
      <c r="D5609" s="687" t="str">
        <f>IF(Input_series!D5605="","",Input_series!D5605)</f>
        <v/>
      </c>
      <c r="E5609" s="360"/>
      <c r="F5609" s="15"/>
      <c r="G5609" s="15"/>
      <c r="H5609" s="5"/>
      <c r="I5609" s="5"/>
      <c r="J5609" s="190"/>
      <c r="K5609" s="190"/>
      <c r="L5609" s="190"/>
      <c r="M5609" s="190"/>
      <c r="N5609" s="190"/>
      <c r="O5609" s="190"/>
    </row>
    <row r="5610" spans="1:15">
      <c r="A5610" s="465">
        <v>5589</v>
      </c>
      <c r="B5610" s="686" t="str">
        <f>IF(Input_series!B5606="","",Input_series!B5606)</f>
        <v/>
      </c>
      <c r="C5610" s="687" t="str">
        <f>IF(Input_series!C5606="","",Input_series!C5606)</f>
        <v/>
      </c>
      <c r="D5610" s="687" t="str">
        <f>IF(Input_series!D5606="","",Input_series!D5606)</f>
        <v/>
      </c>
      <c r="E5610" s="360"/>
      <c r="F5610" s="15"/>
      <c r="G5610" s="15"/>
      <c r="H5610" s="5"/>
      <c r="I5610" s="5"/>
      <c r="J5610" s="190"/>
      <c r="K5610" s="190"/>
      <c r="L5610" s="190"/>
      <c r="M5610" s="190"/>
      <c r="N5610" s="190"/>
      <c r="O5610" s="190"/>
    </row>
    <row r="5611" spans="1:15">
      <c r="A5611" s="465">
        <v>5590</v>
      </c>
      <c r="B5611" s="686" t="str">
        <f>IF(Input_series!B5607="","",Input_series!B5607)</f>
        <v/>
      </c>
      <c r="C5611" s="687" t="str">
        <f>IF(Input_series!C5607="","",Input_series!C5607)</f>
        <v/>
      </c>
      <c r="D5611" s="687" t="str">
        <f>IF(Input_series!D5607="","",Input_series!D5607)</f>
        <v/>
      </c>
      <c r="E5611" s="360"/>
      <c r="F5611" s="15"/>
      <c r="G5611" s="15"/>
      <c r="H5611" s="5"/>
      <c r="I5611" s="5"/>
      <c r="J5611" s="190"/>
      <c r="K5611" s="190"/>
      <c r="L5611" s="190"/>
      <c r="M5611" s="190"/>
      <c r="N5611" s="190"/>
      <c r="O5611" s="190"/>
    </row>
    <row r="5612" spans="1:15">
      <c r="A5612" s="465">
        <v>5591</v>
      </c>
      <c r="B5612" s="686" t="str">
        <f>IF(Input_series!B5608="","",Input_series!B5608)</f>
        <v/>
      </c>
      <c r="C5612" s="687" t="str">
        <f>IF(Input_series!C5608="","",Input_series!C5608)</f>
        <v/>
      </c>
      <c r="D5612" s="687" t="str">
        <f>IF(Input_series!D5608="","",Input_series!D5608)</f>
        <v/>
      </c>
      <c r="E5612" s="360"/>
      <c r="F5612" s="15"/>
      <c r="G5612" s="15"/>
      <c r="H5612" s="5"/>
      <c r="I5612" s="5"/>
      <c r="J5612" s="190"/>
      <c r="K5612" s="190"/>
      <c r="L5612" s="190"/>
      <c r="M5612" s="190"/>
      <c r="N5612" s="190"/>
      <c r="O5612" s="190"/>
    </row>
    <row r="5613" spans="1:15">
      <c r="A5613" s="465">
        <v>5592</v>
      </c>
      <c r="B5613" s="686" t="str">
        <f>IF(Input_series!B5609="","",Input_series!B5609)</f>
        <v/>
      </c>
      <c r="C5613" s="687" t="str">
        <f>IF(Input_series!C5609="","",Input_series!C5609)</f>
        <v/>
      </c>
      <c r="D5613" s="687" t="str">
        <f>IF(Input_series!D5609="","",Input_series!D5609)</f>
        <v/>
      </c>
      <c r="E5613" s="360"/>
      <c r="F5613" s="15"/>
      <c r="G5613" s="15"/>
      <c r="H5613" s="5"/>
      <c r="I5613" s="5"/>
      <c r="J5613" s="190"/>
      <c r="K5613" s="190"/>
      <c r="L5613" s="190"/>
      <c r="M5613" s="190"/>
      <c r="N5613" s="190"/>
      <c r="O5613" s="190"/>
    </row>
    <row r="5614" spans="1:15">
      <c r="A5614" s="465">
        <v>5593</v>
      </c>
      <c r="B5614" s="686" t="str">
        <f>IF(Input_series!B5610="","",Input_series!B5610)</f>
        <v/>
      </c>
      <c r="C5614" s="687" t="str">
        <f>IF(Input_series!C5610="","",Input_series!C5610)</f>
        <v/>
      </c>
      <c r="D5614" s="687" t="str">
        <f>IF(Input_series!D5610="","",Input_series!D5610)</f>
        <v/>
      </c>
      <c r="E5614" s="360"/>
      <c r="F5614" s="15"/>
      <c r="G5614" s="15"/>
      <c r="H5614" s="5"/>
      <c r="I5614" s="5"/>
      <c r="J5614" s="190"/>
      <c r="K5614" s="190"/>
      <c r="L5614" s="190"/>
      <c r="M5614" s="190"/>
      <c r="N5614" s="190"/>
      <c r="O5614" s="190"/>
    </row>
    <row r="5615" spans="1:15">
      <c r="A5615" s="465">
        <v>5594</v>
      </c>
      <c r="B5615" s="686" t="str">
        <f>IF(Input_series!B5611="","",Input_series!B5611)</f>
        <v/>
      </c>
      <c r="C5615" s="687" t="str">
        <f>IF(Input_series!C5611="","",Input_series!C5611)</f>
        <v/>
      </c>
      <c r="D5615" s="687" t="str">
        <f>IF(Input_series!D5611="","",Input_series!D5611)</f>
        <v/>
      </c>
      <c r="E5615" s="360"/>
      <c r="F5615" s="15"/>
      <c r="G5615" s="15"/>
      <c r="H5615" s="5"/>
      <c r="I5615" s="5"/>
      <c r="J5615" s="190"/>
      <c r="K5615" s="190"/>
      <c r="L5615" s="190"/>
      <c r="M5615" s="190"/>
      <c r="N5615" s="190"/>
      <c r="O5615" s="190"/>
    </row>
    <row r="5616" spans="1:15">
      <c r="A5616" s="465">
        <v>5595</v>
      </c>
      <c r="B5616" s="686" t="str">
        <f>IF(Input_series!B5612="","",Input_series!B5612)</f>
        <v/>
      </c>
      <c r="C5616" s="687" t="str">
        <f>IF(Input_series!C5612="","",Input_series!C5612)</f>
        <v/>
      </c>
      <c r="D5616" s="687" t="str">
        <f>IF(Input_series!D5612="","",Input_series!D5612)</f>
        <v/>
      </c>
      <c r="E5616" s="360"/>
      <c r="F5616" s="15"/>
      <c r="G5616" s="15"/>
      <c r="H5616" s="5"/>
      <c r="I5616" s="5"/>
      <c r="J5616" s="190"/>
      <c r="K5616" s="190"/>
      <c r="L5616" s="190"/>
      <c r="M5616" s="190"/>
      <c r="N5616" s="190"/>
      <c r="O5616" s="190"/>
    </row>
    <row r="5617" spans="1:15">
      <c r="A5617" s="465">
        <v>5596</v>
      </c>
      <c r="B5617" s="686" t="str">
        <f>IF(Input_series!B5613="","",Input_series!B5613)</f>
        <v/>
      </c>
      <c r="C5617" s="687" t="str">
        <f>IF(Input_series!C5613="","",Input_series!C5613)</f>
        <v/>
      </c>
      <c r="D5617" s="687" t="str">
        <f>IF(Input_series!D5613="","",Input_series!D5613)</f>
        <v/>
      </c>
      <c r="E5617" s="360"/>
      <c r="F5617" s="15"/>
      <c r="G5617" s="15"/>
      <c r="H5617" s="5"/>
      <c r="I5617" s="5"/>
      <c r="J5617" s="190"/>
      <c r="K5617" s="190"/>
      <c r="L5617" s="190"/>
      <c r="M5617" s="190"/>
      <c r="N5617" s="190"/>
      <c r="O5617" s="190"/>
    </row>
    <row r="5618" spans="1:15">
      <c r="A5618" s="465">
        <v>5597</v>
      </c>
      <c r="B5618" s="686" t="str">
        <f>IF(Input_series!B5614="","",Input_series!B5614)</f>
        <v/>
      </c>
      <c r="C5618" s="687" t="str">
        <f>IF(Input_series!C5614="","",Input_series!C5614)</f>
        <v/>
      </c>
      <c r="D5618" s="687" t="str">
        <f>IF(Input_series!D5614="","",Input_series!D5614)</f>
        <v/>
      </c>
      <c r="E5618" s="360"/>
      <c r="F5618" s="15"/>
      <c r="G5618" s="15"/>
      <c r="H5618" s="5"/>
      <c r="I5618" s="5"/>
      <c r="J5618" s="190"/>
      <c r="K5618" s="190"/>
      <c r="L5618" s="190"/>
      <c r="M5618" s="190"/>
      <c r="N5618" s="190"/>
      <c r="O5618" s="190"/>
    </row>
    <row r="5619" spans="1:15">
      <c r="A5619" s="465">
        <v>5598</v>
      </c>
      <c r="B5619" s="686" t="str">
        <f>IF(Input_series!B5615="","",Input_series!B5615)</f>
        <v/>
      </c>
      <c r="C5619" s="687" t="str">
        <f>IF(Input_series!C5615="","",Input_series!C5615)</f>
        <v/>
      </c>
      <c r="D5619" s="687" t="str">
        <f>IF(Input_series!D5615="","",Input_series!D5615)</f>
        <v/>
      </c>
      <c r="E5619" s="360"/>
      <c r="F5619" s="15"/>
      <c r="G5619" s="15"/>
      <c r="H5619" s="5"/>
      <c r="I5619" s="5"/>
      <c r="J5619" s="190"/>
      <c r="K5619" s="190"/>
      <c r="L5619" s="190"/>
      <c r="M5619" s="190"/>
      <c r="N5619" s="190"/>
      <c r="O5619" s="190"/>
    </row>
    <row r="5620" spans="1:15">
      <c r="A5620" s="465">
        <v>5599</v>
      </c>
      <c r="B5620" s="686" t="str">
        <f>IF(Input_series!B5616="","",Input_series!B5616)</f>
        <v/>
      </c>
      <c r="C5620" s="687" t="str">
        <f>IF(Input_series!C5616="","",Input_series!C5616)</f>
        <v/>
      </c>
      <c r="D5620" s="687" t="str">
        <f>IF(Input_series!D5616="","",Input_series!D5616)</f>
        <v/>
      </c>
      <c r="E5620" s="360"/>
      <c r="F5620" s="15"/>
      <c r="G5620" s="15"/>
      <c r="H5620" s="5"/>
      <c r="I5620" s="5"/>
      <c r="J5620" s="190"/>
      <c r="K5620" s="190"/>
      <c r="L5620" s="190"/>
      <c r="M5620" s="190"/>
      <c r="N5620" s="190"/>
      <c r="O5620" s="190"/>
    </row>
    <row r="5621" spans="1:15">
      <c r="A5621" s="465">
        <v>5600</v>
      </c>
      <c r="B5621" s="686" t="str">
        <f>IF(Input_series!B5617="","",Input_series!B5617)</f>
        <v/>
      </c>
      <c r="C5621" s="687" t="str">
        <f>IF(Input_series!C5617="","",Input_series!C5617)</f>
        <v/>
      </c>
      <c r="D5621" s="687" t="str">
        <f>IF(Input_series!D5617="","",Input_series!D5617)</f>
        <v/>
      </c>
      <c r="E5621" s="360"/>
      <c r="F5621" s="15"/>
      <c r="G5621" s="15"/>
      <c r="H5621" s="5"/>
      <c r="I5621" s="5"/>
      <c r="J5621" s="190"/>
      <c r="K5621" s="190"/>
      <c r="L5621" s="190"/>
      <c r="M5621" s="190"/>
      <c r="N5621" s="190"/>
      <c r="O5621" s="190"/>
    </row>
    <row r="5622" spans="1:15">
      <c r="A5622" s="465">
        <v>5601</v>
      </c>
      <c r="B5622" s="686" t="str">
        <f>IF(Input_series!B5618="","",Input_series!B5618)</f>
        <v/>
      </c>
      <c r="C5622" s="687" t="str">
        <f>IF(Input_series!C5618="","",Input_series!C5618)</f>
        <v/>
      </c>
      <c r="D5622" s="687" t="str">
        <f>IF(Input_series!D5618="","",Input_series!D5618)</f>
        <v/>
      </c>
      <c r="E5622" s="360"/>
      <c r="F5622" s="15"/>
      <c r="G5622" s="15"/>
      <c r="H5622" s="5"/>
      <c r="I5622" s="5"/>
      <c r="J5622" s="190"/>
      <c r="K5622" s="190"/>
      <c r="L5622" s="190"/>
      <c r="M5622" s="190"/>
      <c r="N5622" s="190"/>
      <c r="O5622" s="190"/>
    </row>
    <row r="5623" spans="1:15">
      <c r="A5623" s="465">
        <v>5602</v>
      </c>
      <c r="B5623" s="686" t="str">
        <f>IF(Input_series!B5619="","",Input_series!B5619)</f>
        <v/>
      </c>
      <c r="C5623" s="687" t="str">
        <f>IF(Input_series!C5619="","",Input_series!C5619)</f>
        <v/>
      </c>
      <c r="D5623" s="687" t="str">
        <f>IF(Input_series!D5619="","",Input_series!D5619)</f>
        <v/>
      </c>
      <c r="E5623" s="360"/>
      <c r="F5623" s="15"/>
      <c r="G5623" s="15"/>
      <c r="H5623" s="5"/>
      <c r="I5623" s="5"/>
      <c r="J5623" s="190"/>
      <c r="K5623" s="190"/>
      <c r="L5623" s="190"/>
      <c r="M5623" s="190"/>
      <c r="N5623" s="190"/>
      <c r="O5623" s="190"/>
    </row>
    <row r="5624" spans="1:15">
      <c r="A5624" s="465">
        <v>5603</v>
      </c>
      <c r="B5624" s="686" t="str">
        <f>IF(Input_series!B5620="","",Input_series!B5620)</f>
        <v/>
      </c>
      <c r="C5624" s="687" t="str">
        <f>IF(Input_series!C5620="","",Input_series!C5620)</f>
        <v/>
      </c>
      <c r="D5624" s="687" t="str">
        <f>IF(Input_series!D5620="","",Input_series!D5620)</f>
        <v/>
      </c>
      <c r="E5624" s="360"/>
      <c r="F5624" s="15"/>
      <c r="G5624" s="15"/>
      <c r="H5624" s="5"/>
      <c r="I5624" s="5"/>
      <c r="J5624" s="190"/>
      <c r="K5624" s="190"/>
      <c r="L5624" s="190"/>
      <c r="M5624" s="190"/>
      <c r="N5624" s="190"/>
      <c r="O5624" s="190"/>
    </row>
    <row r="5625" spans="1:15">
      <c r="A5625" s="465">
        <v>5604</v>
      </c>
      <c r="B5625" s="686" t="str">
        <f>IF(Input_series!B5621="","",Input_series!B5621)</f>
        <v/>
      </c>
      <c r="C5625" s="687" t="str">
        <f>IF(Input_series!C5621="","",Input_series!C5621)</f>
        <v/>
      </c>
      <c r="D5625" s="687" t="str">
        <f>IF(Input_series!D5621="","",Input_series!D5621)</f>
        <v/>
      </c>
      <c r="E5625" s="360"/>
      <c r="F5625" s="15"/>
      <c r="G5625" s="15"/>
      <c r="H5625" s="5"/>
      <c r="I5625" s="5"/>
      <c r="J5625" s="190"/>
      <c r="K5625" s="190"/>
      <c r="L5625" s="190"/>
      <c r="M5625" s="190"/>
      <c r="N5625" s="190"/>
      <c r="O5625" s="190"/>
    </row>
    <row r="5626" spans="1:15">
      <c r="A5626" s="465">
        <v>5605</v>
      </c>
      <c r="B5626" s="686" t="str">
        <f>IF(Input_series!B5622="","",Input_series!B5622)</f>
        <v/>
      </c>
      <c r="C5626" s="687" t="str">
        <f>IF(Input_series!C5622="","",Input_series!C5622)</f>
        <v/>
      </c>
      <c r="D5626" s="687" t="str">
        <f>IF(Input_series!D5622="","",Input_series!D5622)</f>
        <v/>
      </c>
      <c r="E5626" s="360"/>
      <c r="F5626" s="15"/>
      <c r="G5626" s="15"/>
      <c r="H5626" s="5"/>
      <c r="I5626" s="5"/>
      <c r="J5626" s="190"/>
      <c r="K5626" s="190"/>
      <c r="L5626" s="190"/>
      <c r="M5626" s="190"/>
      <c r="N5626" s="190"/>
      <c r="O5626" s="190"/>
    </row>
    <row r="5627" spans="1:15">
      <c r="A5627" s="465">
        <v>5606</v>
      </c>
      <c r="B5627" s="686" t="str">
        <f>IF(Input_series!B5623="","",Input_series!B5623)</f>
        <v/>
      </c>
      <c r="C5627" s="687" t="str">
        <f>IF(Input_series!C5623="","",Input_series!C5623)</f>
        <v/>
      </c>
      <c r="D5627" s="687" t="str">
        <f>IF(Input_series!D5623="","",Input_series!D5623)</f>
        <v/>
      </c>
      <c r="E5627" s="360"/>
      <c r="F5627" s="15"/>
      <c r="G5627" s="15"/>
      <c r="H5627" s="5"/>
      <c r="I5627" s="5"/>
      <c r="J5627" s="190"/>
      <c r="K5627" s="190"/>
      <c r="L5627" s="190"/>
      <c r="M5627" s="190"/>
      <c r="N5627" s="190"/>
      <c r="O5627" s="190"/>
    </row>
    <row r="5628" spans="1:15">
      <c r="A5628" s="465">
        <v>5607</v>
      </c>
      <c r="B5628" s="686" t="str">
        <f>IF(Input_series!B5624="","",Input_series!B5624)</f>
        <v/>
      </c>
      <c r="C5628" s="687" t="str">
        <f>IF(Input_series!C5624="","",Input_series!C5624)</f>
        <v/>
      </c>
      <c r="D5628" s="687" t="str">
        <f>IF(Input_series!D5624="","",Input_series!D5624)</f>
        <v/>
      </c>
      <c r="E5628" s="360"/>
      <c r="F5628" s="15"/>
      <c r="G5628" s="15"/>
      <c r="H5628" s="5"/>
      <c r="I5628" s="5"/>
      <c r="J5628" s="190"/>
      <c r="K5628" s="190"/>
      <c r="L5628" s="190"/>
      <c r="M5628" s="190"/>
      <c r="N5628" s="190"/>
      <c r="O5628" s="190"/>
    </row>
    <row r="5629" spans="1:15">
      <c r="A5629" s="465">
        <v>5608</v>
      </c>
      <c r="B5629" s="686" t="str">
        <f>IF(Input_series!B5625="","",Input_series!B5625)</f>
        <v/>
      </c>
      <c r="C5629" s="687" t="str">
        <f>IF(Input_series!C5625="","",Input_series!C5625)</f>
        <v/>
      </c>
      <c r="D5629" s="687" t="str">
        <f>IF(Input_series!D5625="","",Input_series!D5625)</f>
        <v/>
      </c>
      <c r="E5629" s="360"/>
      <c r="F5629" s="15"/>
      <c r="G5629" s="15"/>
      <c r="H5629" s="5"/>
      <c r="I5629" s="5"/>
      <c r="J5629" s="190"/>
      <c r="K5629" s="190"/>
      <c r="L5629" s="190"/>
      <c r="M5629" s="190"/>
      <c r="N5629" s="190"/>
      <c r="O5629" s="190"/>
    </row>
    <row r="5630" spans="1:15">
      <c r="A5630" s="465">
        <v>5609</v>
      </c>
      <c r="B5630" s="686" t="str">
        <f>IF(Input_series!B5626="","",Input_series!B5626)</f>
        <v/>
      </c>
      <c r="C5630" s="687" t="str">
        <f>IF(Input_series!C5626="","",Input_series!C5626)</f>
        <v/>
      </c>
      <c r="D5630" s="687" t="str">
        <f>IF(Input_series!D5626="","",Input_series!D5626)</f>
        <v/>
      </c>
      <c r="E5630" s="360"/>
      <c r="F5630" s="15"/>
      <c r="G5630" s="15"/>
      <c r="H5630" s="5"/>
      <c r="I5630" s="5"/>
      <c r="J5630" s="190"/>
      <c r="K5630" s="190"/>
      <c r="L5630" s="190"/>
      <c r="M5630" s="190"/>
      <c r="N5630" s="190"/>
      <c r="O5630" s="190"/>
    </row>
    <row r="5631" spans="1:15">
      <c r="A5631" s="465">
        <v>5610</v>
      </c>
      <c r="B5631" s="686" t="str">
        <f>IF(Input_series!B5627="","",Input_series!B5627)</f>
        <v/>
      </c>
      <c r="C5631" s="687" t="str">
        <f>IF(Input_series!C5627="","",Input_series!C5627)</f>
        <v/>
      </c>
      <c r="D5631" s="687" t="str">
        <f>IF(Input_series!D5627="","",Input_series!D5627)</f>
        <v/>
      </c>
      <c r="E5631" s="360"/>
      <c r="F5631" s="15"/>
      <c r="G5631" s="15"/>
      <c r="H5631" s="5"/>
      <c r="I5631" s="5"/>
      <c r="J5631" s="190"/>
      <c r="K5631" s="190"/>
      <c r="L5631" s="190"/>
      <c r="M5631" s="190"/>
      <c r="N5631" s="190"/>
      <c r="O5631" s="190"/>
    </row>
    <row r="5632" spans="1:15">
      <c r="A5632" s="465">
        <v>5611</v>
      </c>
      <c r="B5632" s="686" t="str">
        <f>IF(Input_series!B5628="","",Input_series!B5628)</f>
        <v/>
      </c>
      <c r="C5632" s="687" t="str">
        <f>IF(Input_series!C5628="","",Input_series!C5628)</f>
        <v/>
      </c>
      <c r="D5632" s="687" t="str">
        <f>IF(Input_series!D5628="","",Input_series!D5628)</f>
        <v/>
      </c>
      <c r="E5632" s="360"/>
      <c r="F5632" s="15"/>
      <c r="G5632" s="15"/>
      <c r="H5632" s="5"/>
      <c r="I5632" s="5"/>
      <c r="J5632" s="190"/>
      <c r="K5632" s="190"/>
      <c r="L5632" s="190"/>
      <c r="M5632" s="190"/>
      <c r="N5632" s="190"/>
      <c r="O5632" s="190"/>
    </row>
    <row r="5633" spans="1:15">
      <c r="A5633" s="465">
        <v>5612</v>
      </c>
      <c r="B5633" s="686" t="str">
        <f>IF(Input_series!B5629="","",Input_series!B5629)</f>
        <v/>
      </c>
      <c r="C5633" s="687" t="str">
        <f>IF(Input_series!C5629="","",Input_series!C5629)</f>
        <v/>
      </c>
      <c r="D5633" s="687" t="str">
        <f>IF(Input_series!D5629="","",Input_series!D5629)</f>
        <v/>
      </c>
      <c r="E5633" s="360"/>
      <c r="F5633" s="15"/>
      <c r="G5633" s="15"/>
      <c r="H5633" s="5"/>
      <c r="I5633" s="5"/>
      <c r="J5633" s="190"/>
      <c r="K5633" s="190"/>
      <c r="L5633" s="190"/>
      <c r="M5633" s="190"/>
      <c r="N5633" s="190"/>
      <c r="O5633" s="190"/>
    </row>
    <row r="5634" spans="1:15">
      <c r="A5634" s="465">
        <v>5613</v>
      </c>
      <c r="B5634" s="686" t="str">
        <f>IF(Input_series!B5630="","",Input_series!B5630)</f>
        <v/>
      </c>
      <c r="C5634" s="687" t="str">
        <f>IF(Input_series!C5630="","",Input_series!C5630)</f>
        <v/>
      </c>
      <c r="D5634" s="687" t="str">
        <f>IF(Input_series!D5630="","",Input_series!D5630)</f>
        <v/>
      </c>
      <c r="E5634" s="360"/>
      <c r="F5634" s="15"/>
      <c r="G5634" s="15"/>
      <c r="H5634" s="5"/>
      <c r="I5634" s="5"/>
      <c r="J5634" s="190"/>
      <c r="K5634" s="190"/>
      <c r="L5634" s="190"/>
      <c r="M5634" s="190"/>
      <c r="N5634" s="190"/>
      <c r="O5634" s="190"/>
    </row>
    <row r="5635" spans="1:15">
      <c r="A5635" s="465">
        <v>5614</v>
      </c>
      <c r="B5635" s="686" t="str">
        <f>IF(Input_series!B5631="","",Input_series!B5631)</f>
        <v/>
      </c>
      <c r="C5635" s="687" t="str">
        <f>IF(Input_series!C5631="","",Input_series!C5631)</f>
        <v/>
      </c>
      <c r="D5635" s="687" t="str">
        <f>IF(Input_series!D5631="","",Input_series!D5631)</f>
        <v/>
      </c>
      <c r="E5635" s="360"/>
      <c r="F5635" s="15"/>
      <c r="G5635" s="15"/>
      <c r="H5635" s="5"/>
      <c r="I5635" s="5"/>
      <c r="J5635" s="190"/>
      <c r="K5635" s="190"/>
      <c r="L5635" s="190"/>
      <c r="M5635" s="190"/>
      <c r="N5635" s="190"/>
      <c r="O5635" s="190"/>
    </row>
    <row r="5636" spans="1:15">
      <c r="A5636" s="465">
        <v>5615</v>
      </c>
      <c r="B5636" s="686" t="str">
        <f>IF(Input_series!B5632="","",Input_series!B5632)</f>
        <v/>
      </c>
      <c r="C5636" s="687" t="str">
        <f>IF(Input_series!C5632="","",Input_series!C5632)</f>
        <v/>
      </c>
      <c r="D5636" s="687" t="str">
        <f>IF(Input_series!D5632="","",Input_series!D5632)</f>
        <v/>
      </c>
      <c r="E5636" s="360"/>
      <c r="F5636" s="15"/>
      <c r="G5636" s="15"/>
      <c r="H5636" s="5"/>
      <c r="I5636" s="5"/>
      <c r="J5636" s="190"/>
      <c r="K5636" s="190"/>
      <c r="L5636" s="190"/>
      <c r="M5636" s="190"/>
      <c r="N5636" s="190"/>
      <c r="O5636" s="190"/>
    </row>
    <row r="5637" spans="1:15">
      <c r="A5637" s="465">
        <v>5616</v>
      </c>
      <c r="B5637" s="686" t="str">
        <f>IF(Input_series!B5633="","",Input_series!B5633)</f>
        <v/>
      </c>
      <c r="C5637" s="687" t="str">
        <f>IF(Input_series!C5633="","",Input_series!C5633)</f>
        <v/>
      </c>
      <c r="D5637" s="687" t="str">
        <f>IF(Input_series!D5633="","",Input_series!D5633)</f>
        <v/>
      </c>
      <c r="E5637" s="360"/>
      <c r="F5637" s="15"/>
      <c r="G5637" s="15"/>
      <c r="H5637" s="5"/>
      <c r="I5637" s="5"/>
      <c r="J5637" s="190"/>
      <c r="K5637" s="190"/>
      <c r="L5637" s="190"/>
      <c r="M5637" s="190"/>
      <c r="N5637" s="190"/>
      <c r="O5637" s="190"/>
    </row>
    <row r="5638" spans="1:15">
      <c r="A5638" s="465">
        <v>5617</v>
      </c>
      <c r="B5638" s="686" t="str">
        <f>IF(Input_series!B5634="","",Input_series!B5634)</f>
        <v/>
      </c>
      <c r="C5638" s="687" t="str">
        <f>IF(Input_series!C5634="","",Input_series!C5634)</f>
        <v/>
      </c>
      <c r="D5638" s="687" t="str">
        <f>IF(Input_series!D5634="","",Input_series!D5634)</f>
        <v/>
      </c>
      <c r="E5638" s="360"/>
      <c r="F5638" s="15"/>
      <c r="G5638" s="15"/>
      <c r="H5638" s="5"/>
      <c r="I5638" s="5"/>
      <c r="J5638" s="190"/>
      <c r="K5638" s="190"/>
      <c r="L5638" s="190"/>
      <c r="M5638" s="190"/>
      <c r="N5638" s="190"/>
      <c r="O5638" s="190"/>
    </row>
    <row r="5639" spans="1:15">
      <c r="A5639" s="465">
        <v>5618</v>
      </c>
      <c r="B5639" s="686" t="str">
        <f>IF(Input_series!B5635="","",Input_series!B5635)</f>
        <v/>
      </c>
      <c r="C5639" s="687" t="str">
        <f>IF(Input_series!C5635="","",Input_series!C5635)</f>
        <v/>
      </c>
      <c r="D5639" s="687" t="str">
        <f>IF(Input_series!D5635="","",Input_series!D5635)</f>
        <v/>
      </c>
      <c r="E5639" s="360"/>
      <c r="F5639" s="15"/>
      <c r="G5639" s="15"/>
      <c r="H5639" s="5"/>
      <c r="I5639" s="5"/>
      <c r="J5639" s="190"/>
      <c r="K5639" s="190"/>
      <c r="L5639" s="190"/>
      <c r="M5639" s="190"/>
      <c r="N5639" s="190"/>
      <c r="O5639" s="190"/>
    </row>
    <row r="5640" spans="1:15">
      <c r="A5640" s="465">
        <v>5619</v>
      </c>
      <c r="B5640" s="686" t="str">
        <f>IF(Input_series!B5636="","",Input_series!B5636)</f>
        <v/>
      </c>
      <c r="C5640" s="687" t="str">
        <f>IF(Input_series!C5636="","",Input_series!C5636)</f>
        <v/>
      </c>
      <c r="D5640" s="687" t="str">
        <f>IF(Input_series!D5636="","",Input_series!D5636)</f>
        <v/>
      </c>
      <c r="E5640" s="360"/>
      <c r="F5640" s="15"/>
      <c r="G5640" s="15"/>
      <c r="H5640" s="5"/>
      <c r="I5640" s="5"/>
      <c r="J5640" s="190"/>
      <c r="K5640" s="190"/>
      <c r="L5640" s="190"/>
      <c r="M5640" s="190"/>
      <c r="N5640" s="190"/>
      <c r="O5640" s="190"/>
    </row>
    <row r="5641" spans="1:15">
      <c r="A5641" s="465">
        <v>5620</v>
      </c>
      <c r="B5641" s="686" t="str">
        <f>IF(Input_series!B5637="","",Input_series!B5637)</f>
        <v/>
      </c>
      <c r="C5641" s="687" t="str">
        <f>IF(Input_series!C5637="","",Input_series!C5637)</f>
        <v/>
      </c>
      <c r="D5641" s="687" t="str">
        <f>IF(Input_series!D5637="","",Input_series!D5637)</f>
        <v/>
      </c>
      <c r="E5641" s="360"/>
      <c r="F5641" s="15"/>
      <c r="G5641" s="15"/>
      <c r="H5641" s="5"/>
      <c r="I5641" s="5"/>
      <c r="J5641" s="190"/>
      <c r="K5641" s="190"/>
      <c r="L5641" s="190"/>
      <c r="M5641" s="190"/>
      <c r="N5641" s="190"/>
      <c r="O5641" s="190"/>
    </row>
    <row r="5642" spans="1:15">
      <c r="A5642" s="465">
        <v>5621</v>
      </c>
      <c r="B5642" s="686" t="str">
        <f>IF(Input_series!B5638="","",Input_series!B5638)</f>
        <v/>
      </c>
      <c r="C5642" s="687" t="str">
        <f>IF(Input_series!C5638="","",Input_series!C5638)</f>
        <v/>
      </c>
      <c r="D5642" s="687" t="str">
        <f>IF(Input_series!D5638="","",Input_series!D5638)</f>
        <v/>
      </c>
      <c r="E5642" s="360"/>
      <c r="F5642" s="15"/>
      <c r="G5642" s="15"/>
      <c r="H5642" s="5"/>
      <c r="I5642" s="5"/>
      <c r="J5642" s="190"/>
      <c r="K5642" s="190"/>
      <c r="L5642" s="190"/>
      <c r="M5642" s="190"/>
      <c r="N5642" s="190"/>
      <c r="O5642" s="190"/>
    </row>
    <row r="5643" spans="1:15">
      <c r="A5643" s="465">
        <v>5622</v>
      </c>
      <c r="B5643" s="686" t="str">
        <f>IF(Input_series!B5639="","",Input_series!B5639)</f>
        <v/>
      </c>
      <c r="C5643" s="687" t="str">
        <f>IF(Input_series!C5639="","",Input_series!C5639)</f>
        <v/>
      </c>
      <c r="D5643" s="687" t="str">
        <f>IF(Input_series!D5639="","",Input_series!D5639)</f>
        <v/>
      </c>
      <c r="E5643" s="360"/>
      <c r="F5643" s="15"/>
      <c r="G5643" s="15"/>
      <c r="H5643" s="5"/>
      <c r="I5643" s="5"/>
      <c r="J5643" s="190"/>
      <c r="K5643" s="190"/>
      <c r="L5643" s="190"/>
      <c r="M5643" s="190"/>
      <c r="N5643" s="190"/>
      <c r="O5643" s="190"/>
    </row>
    <row r="5644" spans="1:15">
      <c r="A5644" s="465">
        <v>5623</v>
      </c>
      <c r="B5644" s="686" t="str">
        <f>IF(Input_series!B5640="","",Input_series!B5640)</f>
        <v/>
      </c>
      <c r="C5644" s="687" t="str">
        <f>IF(Input_series!C5640="","",Input_series!C5640)</f>
        <v/>
      </c>
      <c r="D5644" s="687" t="str">
        <f>IF(Input_series!D5640="","",Input_series!D5640)</f>
        <v/>
      </c>
      <c r="E5644" s="360"/>
      <c r="F5644" s="15"/>
      <c r="G5644" s="15"/>
      <c r="H5644" s="5"/>
      <c r="I5644" s="5"/>
      <c r="J5644" s="190"/>
      <c r="K5644" s="190"/>
      <c r="L5644" s="190"/>
      <c r="M5644" s="190"/>
      <c r="N5644" s="190"/>
      <c r="O5644" s="190"/>
    </row>
    <row r="5645" spans="1:15">
      <c r="A5645" s="465">
        <v>5624</v>
      </c>
      <c r="B5645" s="686" t="str">
        <f>IF(Input_series!B5641="","",Input_series!B5641)</f>
        <v/>
      </c>
      <c r="C5645" s="687" t="str">
        <f>IF(Input_series!C5641="","",Input_series!C5641)</f>
        <v/>
      </c>
      <c r="D5645" s="687" t="str">
        <f>IF(Input_series!D5641="","",Input_series!D5641)</f>
        <v/>
      </c>
      <c r="E5645" s="360"/>
      <c r="F5645" s="15"/>
      <c r="G5645" s="15"/>
      <c r="H5645" s="5"/>
      <c r="I5645" s="5"/>
      <c r="J5645" s="190"/>
      <c r="K5645" s="190"/>
      <c r="L5645" s="190"/>
      <c r="M5645" s="190"/>
      <c r="N5645" s="190"/>
      <c r="O5645" s="190"/>
    </row>
    <row r="5646" spans="1:15">
      <c r="A5646" s="465">
        <v>5625</v>
      </c>
      <c r="B5646" s="686" t="str">
        <f>IF(Input_series!B5642="","",Input_series!B5642)</f>
        <v/>
      </c>
      <c r="C5646" s="687" t="str">
        <f>IF(Input_series!C5642="","",Input_series!C5642)</f>
        <v/>
      </c>
      <c r="D5646" s="687" t="str">
        <f>IF(Input_series!D5642="","",Input_series!D5642)</f>
        <v/>
      </c>
      <c r="E5646" s="360"/>
      <c r="F5646" s="15"/>
      <c r="G5646" s="15"/>
      <c r="H5646" s="5"/>
      <c r="I5646" s="5"/>
      <c r="J5646" s="190"/>
      <c r="K5646" s="190"/>
      <c r="L5646" s="190"/>
      <c r="M5646" s="190"/>
      <c r="N5646" s="190"/>
      <c r="O5646" s="190"/>
    </row>
    <row r="5647" spans="1:15">
      <c r="A5647" s="465">
        <v>5626</v>
      </c>
      <c r="B5647" s="686" t="str">
        <f>IF(Input_series!B5643="","",Input_series!B5643)</f>
        <v/>
      </c>
      <c r="C5647" s="687" t="str">
        <f>IF(Input_series!C5643="","",Input_series!C5643)</f>
        <v/>
      </c>
      <c r="D5647" s="687" t="str">
        <f>IF(Input_series!D5643="","",Input_series!D5643)</f>
        <v/>
      </c>
      <c r="E5647" s="360"/>
      <c r="F5647" s="15"/>
      <c r="G5647" s="15"/>
      <c r="H5647" s="5"/>
      <c r="I5647" s="5"/>
      <c r="J5647" s="190"/>
      <c r="K5647" s="190"/>
      <c r="L5647" s="190"/>
      <c r="M5647" s="190"/>
      <c r="N5647" s="190"/>
      <c r="O5647" s="190"/>
    </row>
    <row r="5648" spans="1:15">
      <c r="A5648" s="465">
        <v>5627</v>
      </c>
      <c r="B5648" s="686" t="str">
        <f>IF(Input_series!B5644="","",Input_series!B5644)</f>
        <v/>
      </c>
      <c r="C5648" s="687" t="str">
        <f>IF(Input_series!C5644="","",Input_series!C5644)</f>
        <v/>
      </c>
      <c r="D5648" s="687" t="str">
        <f>IF(Input_series!D5644="","",Input_series!D5644)</f>
        <v/>
      </c>
      <c r="E5648" s="360"/>
      <c r="F5648" s="15"/>
      <c r="G5648" s="15"/>
      <c r="H5648" s="5"/>
      <c r="I5648" s="5"/>
      <c r="J5648" s="190"/>
      <c r="K5648" s="190"/>
      <c r="L5648" s="190"/>
      <c r="M5648" s="190"/>
      <c r="N5648" s="190"/>
      <c r="O5648" s="190"/>
    </row>
    <row r="5649" spans="1:15">
      <c r="A5649" s="465">
        <v>5628</v>
      </c>
      <c r="B5649" s="686" t="str">
        <f>IF(Input_series!B5645="","",Input_series!B5645)</f>
        <v/>
      </c>
      <c r="C5649" s="687" t="str">
        <f>IF(Input_series!C5645="","",Input_series!C5645)</f>
        <v/>
      </c>
      <c r="D5649" s="687" t="str">
        <f>IF(Input_series!D5645="","",Input_series!D5645)</f>
        <v/>
      </c>
      <c r="E5649" s="360"/>
      <c r="F5649" s="15"/>
      <c r="G5649" s="15"/>
      <c r="H5649" s="5"/>
      <c r="I5649" s="5"/>
      <c r="J5649" s="190"/>
      <c r="K5649" s="190"/>
      <c r="L5649" s="190"/>
      <c r="M5649" s="190"/>
      <c r="N5649" s="190"/>
      <c r="O5649" s="190"/>
    </row>
    <row r="5650" spans="1:15">
      <c r="A5650" s="465">
        <v>5629</v>
      </c>
      <c r="B5650" s="686" t="str">
        <f>IF(Input_series!B5646="","",Input_series!B5646)</f>
        <v/>
      </c>
      <c r="C5650" s="687" t="str">
        <f>IF(Input_series!C5646="","",Input_series!C5646)</f>
        <v/>
      </c>
      <c r="D5650" s="687" t="str">
        <f>IF(Input_series!D5646="","",Input_series!D5646)</f>
        <v/>
      </c>
      <c r="E5650" s="360"/>
      <c r="F5650" s="15"/>
      <c r="G5650" s="15"/>
      <c r="H5650" s="5"/>
      <c r="I5650" s="5"/>
      <c r="J5650" s="190"/>
      <c r="K5650" s="190"/>
      <c r="L5650" s="190"/>
      <c r="M5650" s="190"/>
      <c r="N5650" s="190"/>
      <c r="O5650" s="190"/>
    </row>
    <row r="5651" spans="1:15">
      <c r="A5651" s="465">
        <v>5630</v>
      </c>
      <c r="B5651" s="686" t="str">
        <f>IF(Input_series!B5647="","",Input_series!B5647)</f>
        <v/>
      </c>
      <c r="C5651" s="687" t="str">
        <f>IF(Input_series!C5647="","",Input_series!C5647)</f>
        <v/>
      </c>
      <c r="D5651" s="687" t="str">
        <f>IF(Input_series!D5647="","",Input_series!D5647)</f>
        <v/>
      </c>
      <c r="E5651" s="360"/>
      <c r="F5651" s="15"/>
      <c r="G5651" s="15"/>
      <c r="H5651" s="5"/>
      <c r="I5651" s="5"/>
      <c r="J5651" s="190"/>
      <c r="K5651" s="190"/>
      <c r="L5651" s="190"/>
      <c r="M5651" s="190"/>
      <c r="N5651" s="190"/>
      <c r="O5651" s="190"/>
    </row>
    <row r="5652" spans="1:15">
      <c r="A5652" s="465">
        <v>5631</v>
      </c>
      <c r="B5652" s="686" t="str">
        <f>IF(Input_series!B5648="","",Input_series!B5648)</f>
        <v/>
      </c>
      <c r="C5652" s="687" t="str">
        <f>IF(Input_series!C5648="","",Input_series!C5648)</f>
        <v/>
      </c>
      <c r="D5652" s="687" t="str">
        <f>IF(Input_series!D5648="","",Input_series!D5648)</f>
        <v/>
      </c>
      <c r="E5652" s="360"/>
      <c r="F5652" s="15"/>
      <c r="G5652" s="15"/>
      <c r="H5652" s="5"/>
      <c r="I5652" s="5"/>
      <c r="J5652" s="190"/>
      <c r="K5652" s="190"/>
      <c r="L5652" s="190"/>
      <c r="M5652" s="190"/>
      <c r="N5652" s="190"/>
      <c r="O5652" s="190"/>
    </row>
    <row r="5653" spans="1:15">
      <c r="A5653" s="465">
        <v>5632</v>
      </c>
      <c r="B5653" s="686" t="str">
        <f>IF(Input_series!B5649="","",Input_series!B5649)</f>
        <v/>
      </c>
      <c r="C5653" s="687" t="str">
        <f>IF(Input_series!C5649="","",Input_series!C5649)</f>
        <v/>
      </c>
      <c r="D5653" s="687" t="str">
        <f>IF(Input_series!D5649="","",Input_series!D5649)</f>
        <v/>
      </c>
      <c r="E5653" s="360"/>
      <c r="F5653" s="15"/>
      <c r="G5653" s="15"/>
      <c r="H5653" s="5"/>
      <c r="I5653" s="5"/>
      <c r="J5653" s="190"/>
      <c r="K5653" s="190"/>
      <c r="L5653" s="190"/>
      <c r="M5653" s="190"/>
      <c r="N5653" s="190"/>
      <c r="O5653" s="190"/>
    </row>
    <row r="5654" spans="1:15">
      <c r="A5654" s="465">
        <v>5633</v>
      </c>
      <c r="B5654" s="686" t="str">
        <f>IF(Input_series!B5650="","",Input_series!B5650)</f>
        <v/>
      </c>
      <c r="C5654" s="687" t="str">
        <f>IF(Input_series!C5650="","",Input_series!C5650)</f>
        <v/>
      </c>
      <c r="D5654" s="687" t="str">
        <f>IF(Input_series!D5650="","",Input_series!D5650)</f>
        <v/>
      </c>
      <c r="E5654" s="360"/>
      <c r="F5654" s="15"/>
      <c r="G5654" s="15"/>
      <c r="H5654" s="5"/>
      <c r="I5654" s="5"/>
      <c r="J5654" s="190"/>
      <c r="K5654" s="190"/>
      <c r="L5654" s="190"/>
      <c r="M5654" s="190"/>
      <c r="N5654" s="190"/>
      <c r="O5654" s="190"/>
    </row>
    <row r="5655" spans="1:15">
      <c r="A5655" s="465">
        <v>5634</v>
      </c>
      <c r="B5655" s="686" t="str">
        <f>IF(Input_series!B5651="","",Input_series!B5651)</f>
        <v/>
      </c>
      <c r="C5655" s="687" t="str">
        <f>IF(Input_series!C5651="","",Input_series!C5651)</f>
        <v/>
      </c>
      <c r="D5655" s="687" t="str">
        <f>IF(Input_series!D5651="","",Input_series!D5651)</f>
        <v/>
      </c>
      <c r="E5655" s="360"/>
      <c r="F5655" s="15"/>
      <c r="G5655" s="15"/>
      <c r="H5655" s="5"/>
      <c r="I5655" s="5"/>
      <c r="J5655" s="190"/>
      <c r="K5655" s="190"/>
      <c r="L5655" s="190"/>
      <c r="M5655" s="190"/>
      <c r="N5655" s="190"/>
      <c r="O5655" s="190"/>
    </row>
    <row r="5656" spans="1:15">
      <c r="A5656" s="465">
        <v>5635</v>
      </c>
      <c r="B5656" s="686" t="str">
        <f>IF(Input_series!B5652="","",Input_series!B5652)</f>
        <v/>
      </c>
      <c r="C5656" s="687" t="str">
        <f>IF(Input_series!C5652="","",Input_series!C5652)</f>
        <v/>
      </c>
      <c r="D5656" s="687" t="str">
        <f>IF(Input_series!D5652="","",Input_series!D5652)</f>
        <v/>
      </c>
      <c r="E5656" s="360"/>
      <c r="F5656" s="15"/>
      <c r="G5656" s="15"/>
      <c r="H5656" s="5"/>
      <c r="I5656" s="5"/>
      <c r="J5656" s="190"/>
      <c r="K5656" s="190"/>
      <c r="L5656" s="190"/>
      <c r="M5656" s="190"/>
      <c r="N5656" s="190"/>
      <c r="O5656" s="190"/>
    </row>
    <row r="5657" spans="1:15">
      <c r="A5657" s="465">
        <v>5636</v>
      </c>
      <c r="B5657" s="686" t="str">
        <f>IF(Input_series!B5653="","",Input_series!B5653)</f>
        <v/>
      </c>
      <c r="C5657" s="687" t="str">
        <f>IF(Input_series!C5653="","",Input_series!C5653)</f>
        <v/>
      </c>
      <c r="D5657" s="687" t="str">
        <f>IF(Input_series!D5653="","",Input_series!D5653)</f>
        <v/>
      </c>
      <c r="E5657" s="360"/>
      <c r="F5657" s="15"/>
      <c r="G5657" s="15"/>
      <c r="H5657" s="5"/>
      <c r="I5657" s="5"/>
      <c r="J5657" s="190"/>
      <c r="K5657" s="190"/>
      <c r="L5657" s="190"/>
      <c r="M5657" s="190"/>
      <c r="N5657" s="190"/>
      <c r="O5657" s="190"/>
    </row>
    <row r="5658" spans="1:15">
      <c r="A5658" s="465">
        <v>5637</v>
      </c>
      <c r="B5658" s="686" t="str">
        <f>IF(Input_series!B5654="","",Input_series!B5654)</f>
        <v/>
      </c>
      <c r="C5658" s="687" t="str">
        <f>IF(Input_series!C5654="","",Input_series!C5654)</f>
        <v/>
      </c>
      <c r="D5658" s="687" t="str">
        <f>IF(Input_series!D5654="","",Input_series!D5654)</f>
        <v/>
      </c>
      <c r="E5658" s="360"/>
      <c r="F5658" s="15"/>
      <c r="G5658" s="15"/>
      <c r="H5658" s="5"/>
      <c r="I5658" s="5"/>
      <c r="J5658" s="190"/>
      <c r="K5658" s="190"/>
      <c r="L5658" s="190"/>
      <c r="M5658" s="190"/>
      <c r="N5658" s="190"/>
      <c r="O5658" s="190"/>
    </row>
    <row r="5659" spans="1:15">
      <c r="A5659" s="465">
        <v>5638</v>
      </c>
      <c r="B5659" s="686" t="str">
        <f>IF(Input_series!B5655="","",Input_series!B5655)</f>
        <v/>
      </c>
      <c r="C5659" s="687" t="str">
        <f>IF(Input_series!C5655="","",Input_series!C5655)</f>
        <v/>
      </c>
      <c r="D5659" s="687" t="str">
        <f>IF(Input_series!D5655="","",Input_series!D5655)</f>
        <v/>
      </c>
      <c r="E5659" s="360"/>
      <c r="F5659" s="15"/>
      <c r="G5659" s="15"/>
      <c r="H5659" s="5"/>
      <c r="I5659" s="5"/>
      <c r="J5659" s="190"/>
      <c r="K5659" s="190"/>
      <c r="L5659" s="190"/>
      <c r="M5659" s="190"/>
      <c r="N5659" s="190"/>
      <c r="O5659" s="190"/>
    </row>
    <row r="5660" spans="1:15">
      <c r="A5660" s="465">
        <v>5639</v>
      </c>
      <c r="B5660" s="686" t="str">
        <f>IF(Input_series!B5656="","",Input_series!B5656)</f>
        <v/>
      </c>
      <c r="C5660" s="687" t="str">
        <f>IF(Input_series!C5656="","",Input_series!C5656)</f>
        <v/>
      </c>
      <c r="D5660" s="687" t="str">
        <f>IF(Input_series!D5656="","",Input_series!D5656)</f>
        <v/>
      </c>
      <c r="E5660" s="360"/>
      <c r="F5660" s="15"/>
      <c r="G5660" s="15"/>
      <c r="H5660" s="5"/>
      <c r="I5660" s="5"/>
      <c r="J5660" s="190"/>
      <c r="K5660" s="190"/>
      <c r="L5660" s="190"/>
      <c r="M5660" s="190"/>
      <c r="N5660" s="190"/>
      <c r="O5660" s="190"/>
    </row>
    <row r="5661" spans="1:15">
      <c r="A5661" s="465">
        <v>5640</v>
      </c>
      <c r="B5661" s="686" t="str">
        <f>IF(Input_series!B5657="","",Input_series!B5657)</f>
        <v/>
      </c>
      <c r="C5661" s="687" t="str">
        <f>IF(Input_series!C5657="","",Input_series!C5657)</f>
        <v/>
      </c>
      <c r="D5661" s="687" t="str">
        <f>IF(Input_series!D5657="","",Input_series!D5657)</f>
        <v/>
      </c>
      <c r="E5661" s="360"/>
      <c r="F5661" s="15"/>
      <c r="G5661" s="15"/>
      <c r="H5661" s="5"/>
      <c r="I5661" s="5"/>
      <c r="J5661" s="190"/>
      <c r="K5661" s="190"/>
      <c r="L5661" s="190"/>
      <c r="M5661" s="190"/>
      <c r="N5661" s="190"/>
      <c r="O5661" s="190"/>
    </row>
    <row r="5662" spans="1:15">
      <c r="A5662" s="465">
        <v>5641</v>
      </c>
      <c r="B5662" s="686" t="str">
        <f>IF(Input_series!B5658="","",Input_series!B5658)</f>
        <v/>
      </c>
      <c r="C5662" s="687" t="str">
        <f>IF(Input_series!C5658="","",Input_series!C5658)</f>
        <v/>
      </c>
      <c r="D5662" s="687" t="str">
        <f>IF(Input_series!D5658="","",Input_series!D5658)</f>
        <v/>
      </c>
      <c r="E5662" s="360"/>
      <c r="F5662" s="15"/>
      <c r="G5662" s="15"/>
      <c r="H5662" s="5"/>
      <c r="I5662" s="5"/>
      <c r="J5662" s="190"/>
      <c r="K5662" s="190"/>
      <c r="L5662" s="190"/>
      <c r="M5662" s="190"/>
      <c r="N5662" s="190"/>
      <c r="O5662" s="190"/>
    </row>
    <row r="5663" spans="1:15">
      <c r="A5663" s="465">
        <v>5642</v>
      </c>
      <c r="B5663" s="686" t="str">
        <f>IF(Input_series!B5659="","",Input_series!B5659)</f>
        <v/>
      </c>
      <c r="C5663" s="687" t="str">
        <f>IF(Input_series!C5659="","",Input_series!C5659)</f>
        <v/>
      </c>
      <c r="D5663" s="687" t="str">
        <f>IF(Input_series!D5659="","",Input_series!D5659)</f>
        <v/>
      </c>
      <c r="E5663" s="360"/>
      <c r="F5663" s="15"/>
      <c r="G5663" s="15"/>
      <c r="H5663" s="5"/>
      <c r="I5663" s="5"/>
      <c r="J5663" s="190"/>
      <c r="K5663" s="190"/>
      <c r="L5663" s="190"/>
      <c r="M5663" s="190"/>
      <c r="N5663" s="190"/>
      <c r="O5663" s="190"/>
    </row>
    <row r="5664" spans="1:15">
      <c r="A5664" s="465">
        <v>5643</v>
      </c>
      <c r="B5664" s="686" t="str">
        <f>IF(Input_series!B5660="","",Input_series!B5660)</f>
        <v/>
      </c>
      <c r="C5664" s="687" t="str">
        <f>IF(Input_series!C5660="","",Input_series!C5660)</f>
        <v/>
      </c>
      <c r="D5664" s="687" t="str">
        <f>IF(Input_series!D5660="","",Input_series!D5660)</f>
        <v/>
      </c>
      <c r="E5664" s="360"/>
      <c r="F5664" s="15"/>
      <c r="G5664" s="15"/>
      <c r="H5664" s="5"/>
      <c r="I5664" s="5"/>
      <c r="J5664" s="190"/>
      <c r="K5664" s="190"/>
      <c r="L5664" s="190"/>
      <c r="M5664" s="190"/>
      <c r="N5664" s="190"/>
      <c r="O5664" s="190"/>
    </row>
    <row r="5665" spans="1:15">
      <c r="A5665" s="465">
        <v>5644</v>
      </c>
      <c r="B5665" s="686" t="str">
        <f>IF(Input_series!B5661="","",Input_series!B5661)</f>
        <v/>
      </c>
      <c r="C5665" s="687" t="str">
        <f>IF(Input_series!C5661="","",Input_series!C5661)</f>
        <v/>
      </c>
      <c r="D5665" s="687" t="str">
        <f>IF(Input_series!D5661="","",Input_series!D5661)</f>
        <v/>
      </c>
      <c r="E5665" s="360"/>
      <c r="F5665" s="15"/>
      <c r="G5665" s="15"/>
      <c r="H5665" s="5"/>
      <c r="I5665" s="5"/>
      <c r="J5665" s="190"/>
      <c r="K5665" s="190"/>
      <c r="L5665" s="190"/>
      <c r="M5665" s="190"/>
      <c r="N5665" s="190"/>
      <c r="O5665" s="190"/>
    </row>
    <row r="5666" spans="1:15">
      <c r="A5666" s="465">
        <v>5645</v>
      </c>
      <c r="B5666" s="686" t="str">
        <f>IF(Input_series!B5662="","",Input_series!B5662)</f>
        <v/>
      </c>
      <c r="C5666" s="687" t="str">
        <f>IF(Input_series!C5662="","",Input_series!C5662)</f>
        <v/>
      </c>
      <c r="D5666" s="687" t="str">
        <f>IF(Input_series!D5662="","",Input_series!D5662)</f>
        <v/>
      </c>
      <c r="E5666" s="360"/>
      <c r="F5666" s="15"/>
      <c r="G5666" s="15"/>
      <c r="H5666" s="5"/>
      <c r="I5666" s="5"/>
      <c r="J5666" s="190"/>
      <c r="K5666" s="190"/>
      <c r="L5666" s="190"/>
      <c r="M5666" s="190"/>
      <c r="N5666" s="190"/>
      <c r="O5666" s="190"/>
    </row>
    <row r="5667" spans="1:15">
      <c r="A5667" s="465">
        <v>5646</v>
      </c>
      <c r="B5667" s="686" t="str">
        <f>IF(Input_series!B5663="","",Input_series!B5663)</f>
        <v/>
      </c>
      <c r="C5667" s="687" t="str">
        <f>IF(Input_series!C5663="","",Input_series!C5663)</f>
        <v/>
      </c>
      <c r="D5667" s="687" t="str">
        <f>IF(Input_series!D5663="","",Input_series!D5663)</f>
        <v/>
      </c>
      <c r="E5667" s="360"/>
      <c r="F5667" s="15"/>
      <c r="G5667" s="15"/>
      <c r="H5667" s="5"/>
      <c r="I5667" s="5"/>
      <c r="J5667" s="190"/>
      <c r="K5667" s="190"/>
      <c r="L5667" s="190"/>
      <c r="M5667" s="190"/>
      <c r="N5667" s="190"/>
      <c r="O5667" s="190"/>
    </row>
    <row r="5668" spans="1:15">
      <c r="A5668" s="465">
        <v>5647</v>
      </c>
      <c r="B5668" s="686" t="str">
        <f>IF(Input_series!B5664="","",Input_series!B5664)</f>
        <v/>
      </c>
      <c r="C5668" s="687" t="str">
        <f>IF(Input_series!C5664="","",Input_series!C5664)</f>
        <v/>
      </c>
      <c r="D5668" s="687" t="str">
        <f>IF(Input_series!D5664="","",Input_series!D5664)</f>
        <v/>
      </c>
      <c r="E5668" s="360"/>
      <c r="F5668" s="15"/>
      <c r="G5668" s="15"/>
      <c r="H5668" s="5"/>
      <c r="I5668" s="5"/>
      <c r="J5668" s="190"/>
      <c r="K5668" s="190"/>
      <c r="L5668" s="190"/>
      <c r="M5668" s="190"/>
      <c r="N5668" s="190"/>
      <c r="O5668" s="190"/>
    </row>
    <row r="5669" spans="1:15">
      <c r="A5669" s="465">
        <v>5648</v>
      </c>
      <c r="B5669" s="686" t="str">
        <f>IF(Input_series!B5665="","",Input_series!B5665)</f>
        <v/>
      </c>
      <c r="C5669" s="687" t="str">
        <f>IF(Input_series!C5665="","",Input_series!C5665)</f>
        <v/>
      </c>
      <c r="D5669" s="687" t="str">
        <f>IF(Input_series!D5665="","",Input_series!D5665)</f>
        <v/>
      </c>
      <c r="E5669" s="360"/>
      <c r="F5669" s="15"/>
      <c r="G5669" s="15"/>
      <c r="H5669" s="5"/>
      <c r="I5669" s="5"/>
      <c r="J5669" s="190"/>
      <c r="K5669" s="190"/>
      <c r="L5669" s="190"/>
      <c r="M5669" s="190"/>
      <c r="N5669" s="190"/>
      <c r="O5669" s="190"/>
    </row>
    <row r="5670" spans="1:15">
      <c r="A5670" s="465">
        <v>5649</v>
      </c>
      <c r="B5670" s="686" t="str">
        <f>IF(Input_series!B5666="","",Input_series!B5666)</f>
        <v/>
      </c>
      <c r="C5670" s="687" t="str">
        <f>IF(Input_series!C5666="","",Input_series!C5666)</f>
        <v/>
      </c>
      <c r="D5670" s="687" t="str">
        <f>IF(Input_series!D5666="","",Input_series!D5666)</f>
        <v/>
      </c>
      <c r="E5670" s="360"/>
      <c r="F5670" s="15"/>
      <c r="G5670" s="15"/>
      <c r="H5670" s="5"/>
      <c r="I5670" s="5"/>
      <c r="J5670" s="190"/>
      <c r="K5670" s="190"/>
      <c r="L5670" s="190"/>
      <c r="M5670" s="190"/>
      <c r="N5670" s="190"/>
      <c r="O5670" s="190"/>
    </row>
    <row r="5671" spans="1:15">
      <c r="A5671" s="465">
        <v>5650</v>
      </c>
      <c r="B5671" s="686" t="str">
        <f>IF(Input_series!B5667="","",Input_series!B5667)</f>
        <v/>
      </c>
      <c r="C5671" s="687" t="str">
        <f>IF(Input_series!C5667="","",Input_series!C5667)</f>
        <v/>
      </c>
      <c r="D5671" s="687" t="str">
        <f>IF(Input_series!D5667="","",Input_series!D5667)</f>
        <v/>
      </c>
      <c r="E5671" s="360"/>
      <c r="F5671" s="15"/>
      <c r="G5671" s="15"/>
      <c r="H5671" s="5"/>
      <c r="I5671" s="5"/>
      <c r="J5671" s="190"/>
      <c r="K5671" s="190"/>
      <c r="L5671" s="190"/>
      <c r="M5671" s="190"/>
      <c r="N5671" s="190"/>
      <c r="O5671" s="190"/>
    </row>
    <row r="5672" spans="1:15">
      <c r="A5672" s="465">
        <v>5651</v>
      </c>
      <c r="B5672" s="686" t="str">
        <f>IF(Input_series!B5668="","",Input_series!B5668)</f>
        <v/>
      </c>
      <c r="C5672" s="687" t="str">
        <f>IF(Input_series!C5668="","",Input_series!C5668)</f>
        <v/>
      </c>
      <c r="D5672" s="687" t="str">
        <f>IF(Input_series!D5668="","",Input_series!D5668)</f>
        <v/>
      </c>
      <c r="E5672" s="360"/>
      <c r="F5672" s="15"/>
      <c r="G5672" s="15"/>
      <c r="H5672" s="5"/>
      <c r="I5672" s="5"/>
      <c r="J5672" s="190"/>
      <c r="K5672" s="190"/>
      <c r="L5672" s="190"/>
      <c r="M5672" s="190"/>
      <c r="N5672" s="190"/>
      <c r="O5672" s="190"/>
    </row>
    <row r="5673" spans="1:15">
      <c r="A5673" s="465">
        <v>5652</v>
      </c>
      <c r="B5673" s="686" t="str">
        <f>IF(Input_series!B5669="","",Input_series!B5669)</f>
        <v/>
      </c>
      <c r="C5673" s="687" t="str">
        <f>IF(Input_series!C5669="","",Input_series!C5669)</f>
        <v/>
      </c>
      <c r="D5673" s="687" t="str">
        <f>IF(Input_series!D5669="","",Input_series!D5669)</f>
        <v/>
      </c>
      <c r="E5673" s="360"/>
      <c r="F5673" s="15"/>
      <c r="G5673" s="15"/>
      <c r="H5673" s="5"/>
      <c r="I5673" s="5"/>
      <c r="J5673" s="190"/>
      <c r="K5673" s="190"/>
      <c r="L5673" s="190"/>
      <c r="M5673" s="190"/>
      <c r="N5673" s="190"/>
      <c r="O5673" s="190"/>
    </row>
    <row r="5674" spans="1:15">
      <c r="A5674" s="465">
        <v>5653</v>
      </c>
      <c r="B5674" s="686" t="str">
        <f>IF(Input_series!B5670="","",Input_series!B5670)</f>
        <v/>
      </c>
      <c r="C5674" s="687" t="str">
        <f>IF(Input_series!C5670="","",Input_series!C5670)</f>
        <v/>
      </c>
      <c r="D5674" s="687" t="str">
        <f>IF(Input_series!D5670="","",Input_series!D5670)</f>
        <v/>
      </c>
      <c r="E5674" s="360"/>
      <c r="F5674" s="15"/>
      <c r="G5674" s="15"/>
      <c r="H5674" s="5"/>
      <c r="I5674" s="5"/>
      <c r="J5674" s="190"/>
      <c r="K5674" s="190"/>
      <c r="L5674" s="190"/>
      <c r="M5674" s="190"/>
      <c r="N5674" s="190"/>
      <c r="O5674" s="190"/>
    </row>
    <row r="5675" spans="1:15">
      <c r="A5675" s="465">
        <v>5654</v>
      </c>
      <c r="B5675" s="686" t="str">
        <f>IF(Input_series!B5671="","",Input_series!B5671)</f>
        <v/>
      </c>
      <c r="C5675" s="687" t="str">
        <f>IF(Input_series!C5671="","",Input_series!C5671)</f>
        <v/>
      </c>
      <c r="D5675" s="687" t="str">
        <f>IF(Input_series!D5671="","",Input_series!D5671)</f>
        <v/>
      </c>
      <c r="E5675" s="360"/>
      <c r="F5675" s="15"/>
      <c r="G5675" s="15"/>
      <c r="H5675" s="5"/>
      <c r="I5675" s="5"/>
      <c r="J5675" s="190"/>
      <c r="K5675" s="190"/>
      <c r="L5675" s="190"/>
      <c r="M5675" s="190"/>
      <c r="N5675" s="190"/>
      <c r="O5675" s="190"/>
    </row>
    <row r="5676" spans="1:15">
      <c r="A5676" s="465">
        <v>5655</v>
      </c>
      <c r="B5676" s="686" t="str">
        <f>IF(Input_series!B5672="","",Input_series!B5672)</f>
        <v/>
      </c>
      <c r="C5676" s="687" t="str">
        <f>IF(Input_series!C5672="","",Input_series!C5672)</f>
        <v/>
      </c>
      <c r="D5676" s="687" t="str">
        <f>IF(Input_series!D5672="","",Input_series!D5672)</f>
        <v/>
      </c>
      <c r="E5676" s="360"/>
      <c r="F5676" s="15"/>
      <c r="G5676" s="15"/>
      <c r="H5676" s="5"/>
      <c r="I5676" s="5"/>
      <c r="J5676" s="190"/>
      <c r="K5676" s="190"/>
      <c r="L5676" s="190"/>
      <c r="M5676" s="190"/>
      <c r="N5676" s="190"/>
      <c r="O5676" s="190"/>
    </row>
    <row r="5677" spans="1:15">
      <c r="A5677" s="465">
        <v>5656</v>
      </c>
      <c r="B5677" s="686" t="str">
        <f>IF(Input_series!B5673="","",Input_series!B5673)</f>
        <v/>
      </c>
      <c r="C5677" s="687" t="str">
        <f>IF(Input_series!C5673="","",Input_series!C5673)</f>
        <v/>
      </c>
      <c r="D5677" s="687" t="str">
        <f>IF(Input_series!D5673="","",Input_series!D5673)</f>
        <v/>
      </c>
      <c r="E5677" s="360"/>
      <c r="F5677" s="15"/>
      <c r="G5677" s="15"/>
      <c r="H5677" s="5"/>
      <c r="I5677" s="5"/>
      <c r="J5677" s="190"/>
      <c r="K5677" s="190"/>
      <c r="L5677" s="190"/>
      <c r="M5677" s="190"/>
      <c r="N5677" s="190"/>
      <c r="O5677" s="190"/>
    </row>
    <row r="5678" spans="1:15">
      <c r="A5678" s="465">
        <v>5657</v>
      </c>
      <c r="B5678" s="686" t="str">
        <f>IF(Input_series!B5674="","",Input_series!B5674)</f>
        <v/>
      </c>
      <c r="C5678" s="687" t="str">
        <f>IF(Input_series!C5674="","",Input_series!C5674)</f>
        <v/>
      </c>
      <c r="D5678" s="687" t="str">
        <f>IF(Input_series!D5674="","",Input_series!D5674)</f>
        <v/>
      </c>
      <c r="E5678" s="360"/>
      <c r="F5678" s="15"/>
      <c r="G5678" s="15"/>
      <c r="H5678" s="5"/>
      <c r="I5678" s="5"/>
      <c r="J5678" s="190"/>
      <c r="K5678" s="190"/>
      <c r="L5678" s="190"/>
      <c r="M5678" s="190"/>
      <c r="N5678" s="190"/>
      <c r="O5678" s="190"/>
    </row>
    <row r="5679" spans="1:15">
      <c r="A5679" s="465">
        <v>5658</v>
      </c>
      <c r="B5679" s="686" t="str">
        <f>IF(Input_series!B5675="","",Input_series!B5675)</f>
        <v/>
      </c>
      <c r="C5679" s="687" t="str">
        <f>IF(Input_series!C5675="","",Input_series!C5675)</f>
        <v/>
      </c>
      <c r="D5679" s="687" t="str">
        <f>IF(Input_series!D5675="","",Input_series!D5675)</f>
        <v/>
      </c>
      <c r="E5679" s="360"/>
      <c r="F5679" s="15"/>
      <c r="G5679" s="15"/>
      <c r="H5679" s="5"/>
      <c r="I5679" s="5"/>
      <c r="J5679" s="190"/>
      <c r="K5679" s="190"/>
      <c r="L5679" s="190"/>
      <c r="M5679" s="190"/>
      <c r="N5679" s="190"/>
      <c r="O5679" s="190"/>
    </row>
    <row r="5680" spans="1:15">
      <c r="A5680" s="465">
        <v>5659</v>
      </c>
      <c r="B5680" s="686" t="str">
        <f>IF(Input_series!B5676="","",Input_series!B5676)</f>
        <v/>
      </c>
      <c r="C5680" s="687" t="str">
        <f>IF(Input_series!C5676="","",Input_series!C5676)</f>
        <v/>
      </c>
      <c r="D5680" s="687" t="str">
        <f>IF(Input_series!D5676="","",Input_series!D5676)</f>
        <v/>
      </c>
      <c r="E5680" s="360"/>
      <c r="F5680" s="15"/>
      <c r="G5680" s="15"/>
      <c r="H5680" s="5"/>
      <c r="I5680" s="5"/>
      <c r="J5680" s="190"/>
      <c r="K5680" s="190"/>
      <c r="L5680" s="190"/>
      <c r="M5680" s="190"/>
      <c r="N5680" s="190"/>
      <c r="O5680" s="190"/>
    </row>
    <row r="5681" spans="1:15">
      <c r="A5681" s="465">
        <v>5660</v>
      </c>
      <c r="B5681" s="686" t="str">
        <f>IF(Input_series!B5677="","",Input_series!B5677)</f>
        <v/>
      </c>
      <c r="C5681" s="687" t="str">
        <f>IF(Input_series!C5677="","",Input_series!C5677)</f>
        <v/>
      </c>
      <c r="D5681" s="687" t="str">
        <f>IF(Input_series!D5677="","",Input_series!D5677)</f>
        <v/>
      </c>
      <c r="E5681" s="360"/>
      <c r="F5681" s="15"/>
      <c r="G5681" s="15"/>
      <c r="H5681" s="5"/>
      <c r="I5681" s="5"/>
      <c r="J5681" s="190"/>
      <c r="K5681" s="190"/>
      <c r="L5681" s="190"/>
      <c r="M5681" s="190"/>
      <c r="N5681" s="190"/>
      <c r="O5681" s="190"/>
    </row>
    <row r="5682" spans="1:15">
      <c r="A5682" s="465">
        <v>5661</v>
      </c>
      <c r="B5682" s="686" t="str">
        <f>IF(Input_series!B5678="","",Input_series!B5678)</f>
        <v/>
      </c>
      <c r="C5682" s="687" t="str">
        <f>IF(Input_series!C5678="","",Input_series!C5678)</f>
        <v/>
      </c>
      <c r="D5682" s="687" t="str">
        <f>IF(Input_series!D5678="","",Input_series!D5678)</f>
        <v/>
      </c>
      <c r="E5682" s="360"/>
      <c r="F5682" s="15"/>
      <c r="G5682" s="15"/>
      <c r="H5682" s="5"/>
      <c r="I5682" s="5"/>
      <c r="J5682" s="190"/>
      <c r="K5682" s="190"/>
      <c r="L5682" s="190"/>
      <c r="M5682" s="190"/>
      <c r="N5682" s="190"/>
      <c r="O5682" s="190"/>
    </row>
    <row r="5683" spans="1:15">
      <c r="A5683" s="465">
        <v>5662</v>
      </c>
      <c r="B5683" s="686" t="str">
        <f>IF(Input_series!B5679="","",Input_series!B5679)</f>
        <v/>
      </c>
      <c r="C5683" s="687" t="str">
        <f>IF(Input_series!C5679="","",Input_series!C5679)</f>
        <v/>
      </c>
      <c r="D5683" s="687" t="str">
        <f>IF(Input_series!D5679="","",Input_series!D5679)</f>
        <v/>
      </c>
      <c r="E5683" s="360"/>
      <c r="F5683" s="15"/>
      <c r="G5683" s="15"/>
      <c r="H5683" s="5"/>
      <c r="I5683" s="5"/>
      <c r="J5683" s="190"/>
      <c r="K5683" s="190"/>
      <c r="L5683" s="190"/>
      <c r="M5683" s="190"/>
      <c r="N5683" s="190"/>
      <c r="O5683" s="190"/>
    </row>
    <row r="5684" spans="1:15">
      <c r="A5684" s="465">
        <v>5663</v>
      </c>
      <c r="B5684" s="686" t="str">
        <f>IF(Input_series!B5680="","",Input_series!B5680)</f>
        <v/>
      </c>
      <c r="C5684" s="687" t="str">
        <f>IF(Input_series!C5680="","",Input_series!C5680)</f>
        <v/>
      </c>
      <c r="D5684" s="687" t="str">
        <f>IF(Input_series!D5680="","",Input_series!D5680)</f>
        <v/>
      </c>
      <c r="E5684" s="360"/>
      <c r="F5684" s="15"/>
      <c r="G5684" s="15"/>
      <c r="H5684" s="5"/>
      <c r="I5684" s="5"/>
      <c r="J5684" s="190"/>
      <c r="K5684" s="190"/>
      <c r="L5684" s="190"/>
      <c r="M5684" s="190"/>
      <c r="N5684" s="190"/>
      <c r="O5684" s="190"/>
    </row>
    <row r="5685" spans="1:15">
      <c r="A5685" s="465">
        <v>5664</v>
      </c>
      <c r="B5685" s="686" t="str">
        <f>IF(Input_series!B5681="","",Input_series!B5681)</f>
        <v/>
      </c>
      <c r="C5685" s="687" t="str">
        <f>IF(Input_series!C5681="","",Input_series!C5681)</f>
        <v/>
      </c>
      <c r="D5685" s="687" t="str">
        <f>IF(Input_series!D5681="","",Input_series!D5681)</f>
        <v/>
      </c>
      <c r="E5685" s="360"/>
      <c r="F5685" s="15"/>
      <c r="G5685" s="15"/>
      <c r="H5685" s="5"/>
      <c r="I5685" s="5"/>
      <c r="J5685" s="190"/>
      <c r="K5685" s="190"/>
      <c r="L5685" s="190"/>
      <c r="M5685" s="190"/>
      <c r="N5685" s="190"/>
      <c r="O5685" s="190"/>
    </row>
    <row r="5686" spans="1:15">
      <c r="A5686" s="465">
        <v>5665</v>
      </c>
      <c r="B5686" s="686" t="str">
        <f>IF(Input_series!B5682="","",Input_series!B5682)</f>
        <v/>
      </c>
      <c r="C5686" s="687" t="str">
        <f>IF(Input_series!C5682="","",Input_series!C5682)</f>
        <v/>
      </c>
      <c r="D5686" s="687" t="str">
        <f>IF(Input_series!D5682="","",Input_series!D5682)</f>
        <v/>
      </c>
      <c r="E5686" s="360"/>
      <c r="F5686" s="15"/>
      <c r="G5686" s="15"/>
      <c r="H5686" s="5"/>
      <c r="I5686" s="5"/>
      <c r="J5686" s="190"/>
      <c r="K5686" s="190"/>
      <c r="L5686" s="190"/>
      <c r="M5686" s="190"/>
      <c r="N5686" s="190"/>
      <c r="O5686" s="190"/>
    </row>
    <row r="5687" spans="1:15">
      <c r="A5687" s="465">
        <v>5666</v>
      </c>
      <c r="B5687" s="686" t="str">
        <f>IF(Input_series!B5683="","",Input_series!B5683)</f>
        <v/>
      </c>
      <c r="C5687" s="687" t="str">
        <f>IF(Input_series!C5683="","",Input_series!C5683)</f>
        <v/>
      </c>
      <c r="D5687" s="687" t="str">
        <f>IF(Input_series!D5683="","",Input_series!D5683)</f>
        <v/>
      </c>
      <c r="E5687" s="360"/>
      <c r="F5687" s="15"/>
      <c r="G5687" s="15"/>
      <c r="H5687" s="5"/>
      <c r="I5687" s="5"/>
      <c r="J5687" s="190"/>
      <c r="K5687" s="190"/>
      <c r="L5687" s="190"/>
      <c r="M5687" s="190"/>
      <c r="N5687" s="190"/>
      <c r="O5687" s="190"/>
    </row>
    <row r="5688" spans="1:15">
      <c r="A5688" s="465">
        <v>5667</v>
      </c>
      <c r="B5688" s="686" t="str">
        <f>IF(Input_series!B5684="","",Input_series!B5684)</f>
        <v/>
      </c>
      <c r="C5688" s="687" t="str">
        <f>IF(Input_series!C5684="","",Input_series!C5684)</f>
        <v/>
      </c>
      <c r="D5688" s="687" t="str">
        <f>IF(Input_series!D5684="","",Input_series!D5684)</f>
        <v/>
      </c>
      <c r="E5688" s="360"/>
      <c r="F5688" s="15"/>
      <c r="G5688" s="15"/>
      <c r="H5688" s="5"/>
      <c r="I5688" s="5"/>
      <c r="J5688" s="190"/>
      <c r="K5688" s="190"/>
      <c r="L5688" s="190"/>
      <c r="M5688" s="190"/>
      <c r="N5688" s="190"/>
      <c r="O5688" s="190"/>
    </row>
    <row r="5689" spans="1:15">
      <c r="A5689" s="465">
        <v>5668</v>
      </c>
      <c r="B5689" s="686" t="str">
        <f>IF(Input_series!B5685="","",Input_series!B5685)</f>
        <v/>
      </c>
      <c r="C5689" s="687" t="str">
        <f>IF(Input_series!C5685="","",Input_series!C5685)</f>
        <v/>
      </c>
      <c r="D5689" s="687" t="str">
        <f>IF(Input_series!D5685="","",Input_series!D5685)</f>
        <v/>
      </c>
      <c r="E5689" s="360"/>
      <c r="F5689" s="15"/>
      <c r="G5689" s="15"/>
      <c r="H5689" s="5"/>
      <c r="I5689" s="5"/>
      <c r="J5689" s="190"/>
      <c r="K5689" s="190"/>
      <c r="L5689" s="190"/>
      <c r="M5689" s="190"/>
      <c r="N5689" s="190"/>
      <c r="O5689" s="190"/>
    </row>
    <row r="5690" spans="1:15">
      <c r="A5690" s="465">
        <v>5669</v>
      </c>
      <c r="B5690" s="686" t="str">
        <f>IF(Input_series!B5686="","",Input_series!B5686)</f>
        <v/>
      </c>
      <c r="C5690" s="687" t="str">
        <f>IF(Input_series!C5686="","",Input_series!C5686)</f>
        <v/>
      </c>
      <c r="D5690" s="687" t="str">
        <f>IF(Input_series!D5686="","",Input_series!D5686)</f>
        <v/>
      </c>
      <c r="E5690" s="360"/>
      <c r="F5690" s="15"/>
      <c r="G5690" s="15"/>
      <c r="H5690" s="5"/>
      <c r="I5690" s="5"/>
      <c r="J5690" s="190"/>
      <c r="K5690" s="190"/>
      <c r="L5690" s="190"/>
      <c r="M5690" s="190"/>
      <c r="N5690" s="190"/>
      <c r="O5690" s="190"/>
    </row>
    <row r="5691" spans="1:15">
      <c r="A5691" s="465">
        <v>5670</v>
      </c>
      <c r="B5691" s="686" t="str">
        <f>IF(Input_series!B5687="","",Input_series!B5687)</f>
        <v/>
      </c>
      <c r="C5691" s="687" t="str">
        <f>IF(Input_series!C5687="","",Input_series!C5687)</f>
        <v/>
      </c>
      <c r="D5691" s="687" t="str">
        <f>IF(Input_series!D5687="","",Input_series!D5687)</f>
        <v/>
      </c>
      <c r="E5691" s="360"/>
      <c r="F5691" s="15"/>
      <c r="G5691" s="15"/>
      <c r="H5691" s="5"/>
      <c r="I5691" s="5"/>
      <c r="J5691" s="190"/>
      <c r="K5691" s="190"/>
      <c r="L5691" s="190"/>
      <c r="M5691" s="190"/>
      <c r="N5691" s="190"/>
      <c r="O5691" s="190"/>
    </row>
    <row r="5692" spans="1:15">
      <c r="A5692" s="465">
        <v>5671</v>
      </c>
      <c r="B5692" s="686" t="str">
        <f>IF(Input_series!B5688="","",Input_series!B5688)</f>
        <v/>
      </c>
      <c r="C5692" s="687" t="str">
        <f>IF(Input_series!C5688="","",Input_series!C5688)</f>
        <v/>
      </c>
      <c r="D5692" s="687" t="str">
        <f>IF(Input_series!D5688="","",Input_series!D5688)</f>
        <v/>
      </c>
      <c r="E5692" s="360"/>
      <c r="F5692" s="15"/>
      <c r="G5692" s="15"/>
      <c r="H5692" s="5"/>
      <c r="I5692" s="5"/>
      <c r="J5692" s="190"/>
      <c r="K5692" s="190"/>
      <c r="L5692" s="190"/>
      <c r="M5692" s="190"/>
      <c r="N5692" s="190"/>
      <c r="O5692" s="190"/>
    </row>
    <row r="5693" spans="1:15">
      <c r="A5693" s="465">
        <v>5672</v>
      </c>
      <c r="B5693" s="686" t="str">
        <f>IF(Input_series!B5689="","",Input_series!B5689)</f>
        <v/>
      </c>
      <c r="C5693" s="687" t="str">
        <f>IF(Input_series!C5689="","",Input_series!C5689)</f>
        <v/>
      </c>
      <c r="D5693" s="687" t="str">
        <f>IF(Input_series!D5689="","",Input_series!D5689)</f>
        <v/>
      </c>
      <c r="E5693" s="360"/>
      <c r="F5693" s="15"/>
      <c r="G5693" s="15"/>
      <c r="H5693" s="5"/>
      <c r="I5693" s="5"/>
      <c r="J5693" s="190"/>
      <c r="K5693" s="190"/>
      <c r="L5693" s="190"/>
      <c r="M5693" s="190"/>
      <c r="N5693" s="190"/>
      <c r="O5693" s="190"/>
    </row>
    <row r="5694" spans="1:15">
      <c r="A5694" s="465">
        <v>5673</v>
      </c>
      <c r="B5694" s="686" t="str">
        <f>IF(Input_series!B5690="","",Input_series!B5690)</f>
        <v/>
      </c>
      <c r="C5694" s="687" t="str">
        <f>IF(Input_series!C5690="","",Input_series!C5690)</f>
        <v/>
      </c>
      <c r="D5694" s="687" t="str">
        <f>IF(Input_series!D5690="","",Input_series!D5690)</f>
        <v/>
      </c>
      <c r="E5694" s="360"/>
      <c r="F5694" s="15"/>
      <c r="G5694" s="15"/>
      <c r="H5694" s="5"/>
      <c r="I5694" s="5"/>
      <c r="J5694" s="190"/>
      <c r="K5694" s="190"/>
      <c r="L5694" s="190"/>
      <c r="M5694" s="190"/>
      <c r="N5694" s="190"/>
      <c r="O5694" s="190"/>
    </row>
    <row r="5695" spans="1:15">
      <c r="A5695" s="465">
        <v>5674</v>
      </c>
      <c r="B5695" s="686" t="str">
        <f>IF(Input_series!B5691="","",Input_series!B5691)</f>
        <v/>
      </c>
      <c r="C5695" s="687" t="str">
        <f>IF(Input_series!C5691="","",Input_series!C5691)</f>
        <v/>
      </c>
      <c r="D5695" s="687" t="str">
        <f>IF(Input_series!D5691="","",Input_series!D5691)</f>
        <v/>
      </c>
      <c r="E5695" s="360"/>
      <c r="F5695" s="15"/>
      <c r="G5695" s="15"/>
      <c r="H5695" s="5"/>
      <c r="I5695" s="5"/>
      <c r="J5695" s="190"/>
      <c r="K5695" s="190"/>
      <c r="L5695" s="190"/>
      <c r="M5695" s="190"/>
      <c r="N5695" s="190"/>
      <c r="O5695" s="190"/>
    </row>
    <row r="5696" spans="1:15">
      <c r="A5696" s="465">
        <v>5675</v>
      </c>
      <c r="B5696" s="686" t="str">
        <f>IF(Input_series!B5692="","",Input_series!B5692)</f>
        <v/>
      </c>
      <c r="C5696" s="687" t="str">
        <f>IF(Input_series!C5692="","",Input_series!C5692)</f>
        <v/>
      </c>
      <c r="D5696" s="687" t="str">
        <f>IF(Input_series!D5692="","",Input_series!D5692)</f>
        <v/>
      </c>
      <c r="E5696" s="360"/>
      <c r="F5696" s="15"/>
      <c r="G5696" s="15"/>
      <c r="H5696" s="5"/>
      <c r="I5696" s="5"/>
      <c r="J5696" s="190"/>
      <c r="K5696" s="190"/>
      <c r="L5696" s="190"/>
      <c r="M5696" s="190"/>
      <c r="N5696" s="190"/>
      <c r="O5696" s="190"/>
    </row>
    <row r="5697" spans="1:15">
      <c r="A5697" s="465">
        <v>5676</v>
      </c>
      <c r="B5697" s="686" t="str">
        <f>IF(Input_series!B5693="","",Input_series!B5693)</f>
        <v/>
      </c>
      <c r="C5697" s="687" t="str">
        <f>IF(Input_series!C5693="","",Input_series!C5693)</f>
        <v/>
      </c>
      <c r="D5697" s="687" t="str">
        <f>IF(Input_series!D5693="","",Input_series!D5693)</f>
        <v/>
      </c>
      <c r="E5697" s="360"/>
      <c r="F5697" s="15"/>
      <c r="G5697" s="15"/>
      <c r="H5697" s="5"/>
      <c r="I5697" s="5"/>
      <c r="J5697" s="190"/>
      <c r="K5697" s="190"/>
      <c r="L5697" s="190"/>
      <c r="M5697" s="190"/>
      <c r="N5697" s="190"/>
      <c r="O5697" s="190"/>
    </row>
    <row r="5698" spans="1:15">
      <c r="A5698" s="465">
        <v>5677</v>
      </c>
      <c r="B5698" s="686" t="str">
        <f>IF(Input_series!B5694="","",Input_series!B5694)</f>
        <v/>
      </c>
      <c r="C5698" s="687" t="str">
        <f>IF(Input_series!C5694="","",Input_series!C5694)</f>
        <v/>
      </c>
      <c r="D5698" s="687" t="str">
        <f>IF(Input_series!D5694="","",Input_series!D5694)</f>
        <v/>
      </c>
      <c r="E5698" s="360"/>
      <c r="F5698" s="15"/>
      <c r="G5698" s="15"/>
      <c r="H5698" s="5"/>
      <c r="I5698" s="5"/>
      <c r="J5698" s="190"/>
      <c r="K5698" s="190"/>
      <c r="L5698" s="190"/>
      <c r="M5698" s="190"/>
      <c r="N5698" s="190"/>
      <c r="O5698" s="190"/>
    </row>
    <row r="5699" spans="1:15">
      <c r="A5699" s="465">
        <v>5678</v>
      </c>
      <c r="B5699" s="686" t="str">
        <f>IF(Input_series!B5695="","",Input_series!B5695)</f>
        <v/>
      </c>
      <c r="C5699" s="687" t="str">
        <f>IF(Input_series!C5695="","",Input_series!C5695)</f>
        <v/>
      </c>
      <c r="D5699" s="687" t="str">
        <f>IF(Input_series!D5695="","",Input_series!D5695)</f>
        <v/>
      </c>
      <c r="E5699" s="360"/>
      <c r="F5699" s="15"/>
      <c r="G5699" s="15"/>
      <c r="H5699" s="5"/>
      <c r="I5699" s="5"/>
      <c r="J5699" s="190"/>
      <c r="K5699" s="190"/>
      <c r="L5699" s="190"/>
      <c r="M5699" s="190"/>
      <c r="N5699" s="190"/>
      <c r="O5699" s="190"/>
    </row>
    <row r="5700" spans="1:15">
      <c r="A5700" s="465">
        <v>5679</v>
      </c>
      <c r="B5700" s="686" t="str">
        <f>IF(Input_series!B5696="","",Input_series!B5696)</f>
        <v/>
      </c>
      <c r="C5700" s="687" t="str">
        <f>IF(Input_series!C5696="","",Input_series!C5696)</f>
        <v/>
      </c>
      <c r="D5700" s="687" t="str">
        <f>IF(Input_series!D5696="","",Input_series!D5696)</f>
        <v/>
      </c>
      <c r="E5700" s="360"/>
      <c r="F5700" s="15"/>
      <c r="G5700" s="15"/>
      <c r="H5700" s="5"/>
      <c r="I5700" s="5"/>
      <c r="J5700" s="190"/>
      <c r="K5700" s="190"/>
      <c r="L5700" s="190"/>
      <c r="M5700" s="190"/>
      <c r="N5700" s="190"/>
      <c r="O5700" s="190"/>
    </row>
    <row r="5701" spans="1:15">
      <c r="A5701" s="465">
        <v>5680</v>
      </c>
      <c r="B5701" s="686" t="str">
        <f>IF(Input_series!B5697="","",Input_series!B5697)</f>
        <v/>
      </c>
      <c r="C5701" s="687" t="str">
        <f>IF(Input_series!C5697="","",Input_series!C5697)</f>
        <v/>
      </c>
      <c r="D5701" s="687" t="str">
        <f>IF(Input_series!D5697="","",Input_series!D5697)</f>
        <v/>
      </c>
      <c r="E5701" s="360"/>
      <c r="F5701" s="15"/>
      <c r="G5701" s="15"/>
      <c r="H5701" s="5"/>
      <c r="I5701" s="5"/>
      <c r="J5701" s="190"/>
      <c r="K5701" s="190"/>
      <c r="L5701" s="190"/>
      <c r="M5701" s="190"/>
      <c r="N5701" s="190"/>
      <c r="O5701" s="190"/>
    </row>
    <row r="5702" spans="1:15">
      <c r="A5702" s="465">
        <v>5681</v>
      </c>
      <c r="B5702" s="686" t="str">
        <f>IF(Input_series!B5698="","",Input_series!B5698)</f>
        <v/>
      </c>
      <c r="C5702" s="687" t="str">
        <f>IF(Input_series!C5698="","",Input_series!C5698)</f>
        <v/>
      </c>
      <c r="D5702" s="687" t="str">
        <f>IF(Input_series!D5698="","",Input_series!D5698)</f>
        <v/>
      </c>
      <c r="E5702" s="360"/>
      <c r="F5702" s="15"/>
      <c r="G5702" s="15"/>
      <c r="H5702" s="5"/>
      <c r="I5702" s="5"/>
      <c r="J5702" s="190"/>
      <c r="K5702" s="190"/>
      <c r="L5702" s="190"/>
      <c r="M5702" s="190"/>
      <c r="N5702" s="190"/>
      <c r="O5702" s="190"/>
    </row>
    <row r="5703" spans="1:15">
      <c r="A5703" s="465">
        <v>5682</v>
      </c>
      <c r="B5703" s="686" t="str">
        <f>IF(Input_series!B5699="","",Input_series!B5699)</f>
        <v/>
      </c>
      <c r="C5703" s="687" t="str">
        <f>IF(Input_series!C5699="","",Input_series!C5699)</f>
        <v/>
      </c>
      <c r="D5703" s="687" t="str">
        <f>IF(Input_series!D5699="","",Input_series!D5699)</f>
        <v/>
      </c>
      <c r="E5703" s="360"/>
      <c r="F5703" s="15"/>
      <c r="G5703" s="15"/>
      <c r="H5703" s="5"/>
      <c r="I5703" s="5"/>
      <c r="J5703" s="190"/>
      <c r="K5703" s="190"/>
      <c r="L5703" s="190"/>
      <c r="M5703" s="190"/>
      <c r="N5703" s="190"/>
      <c r="O5703" s="190"/>
    </row>
    <row r="5704" spans="1:15">
      <c r="A5704" s="465">
        <v>5683</v>
      </c>
      <c r="B5704" s="686" t="str">
        <f>IF(Input_series!B5700="","",Input_series!B5700)</f>
        <v/>
      </c>
      <c r="C5704" s="687" t="str">
        <f>IF(Input_series!C5700="","",Input_series!C5700)</f>
        <v/>
      </c>
      <c r="D5704" s="687" t="str">
        <f>IF(Input_series!D5700="","",Input_series!D5700)</f>
        <v/>
      </c>
      <c r="E5704" s="360"/>
      <c r="F5704" s="15"/>
      <c r="G5704" s="15"/>
      <c r="H5704" s="5"/>
      <c r="I5704" s="5"/>
      <c r="J5704" s="190"/>
      <c r="K5704" s="190"/>
      <c r="L5704" s="190"/>
      <c r="M5704" s="190"/>
      <c r="N5704" s="190"/>
      <c r="O5704" s="190"/>
    </row>
    <row r="5705" spans="1:15">
      <c r="A5705" s="465">
        <v>5684</v>
      </c>
      <c r="B5705" s="686" t="str">
        <f>IF(Input_series!B5701="","",Input_series!B5701)</f>
        <v/>
      </c>
      <c r="C5705" s="687" t="str">
        <f>IF(Input_series!C5701="","",Input_series!C5701)</f>
        <v/>
      </c>
      <c r="D5705" s="687" t="str">
        <f>IF(Input_series!D5701="","",Input_series!D5701)</f>
        <v/>
      </c>
      <c r="E5705" s="360"/>
      <c r="F5705" s="15"/>
      <c r="G5705" s="15"/>
      <c r="H5705" s="5"/>
      <c r="I5705" s="5"/>
      <c r="J5705" s="190"/>
      <c r="K5705" s="190"/>
      <c r="L5705" s="190"/>
      <c r="M5705" s="190"/>
      <c r="N5705" s="190"/>
      <c r="O5705" s="190"/>
    </row>
    <row r="5706" spans="1:15">
      <c r="A5706" s="465">
        <v>5685</v>
      </c>
      <c r="B5706" s="686" t="str">
        <f>IF(Input_series!B5702="","",Input_series!B5702)</f>
        <v/>
      </c>
      <c r="C5706" s="687" t="str">
        <f>IF(Input_series!C5702="","",Input_series!C5702)</f>
        <v/>
      </c>
      <c r="D5706" s="687" t="str">
        <f>IF(Input_series!D5702="","",Input_series!D5702)</f>
        <v/>
      </c>
      <c r="E5706" s="360"/>
      <c r="F5706" s="15"/>
      <c r="G5706" s="15"/>
      <c r="H5706" s="5"/>
      <c r="I5706" s="5"/>
      <c r="J5706" s="190"/>
      <c r="K5706" s="190"/>
      <c r="L5706" s="190"/>
      <c r="M5706" s="190"/>
      <c r="N5706" s="190"/>
      <c r="O5706" s="190"/>
    </row>
    <row r="5707" spans="1:15">
      <c r="A5707" s="465">
        <v>5686</v>
      </c>
      <c r="B5707" s="686" t="str">
        <f>IF(Input_series!B5703="","",Input_series!B5703)</f>
        <v/>
      </c>
      <c r="C5707" s="687" t="str">
        <f>IF(Input_series!C5703="","",Input_series!C5703)</f>
        <v/>
      </c>
      <c r="D5707" s="687" t="str">
        <f>IF(Input_series!D5703="","",Input_series!D5703)</f>
        <v/>
      </c>
      <c r="E5707" s="360"/>
      <c r="F5707" s="15"/>
      <c r="G5707" s="15"/>
      <c r="H5707" s="5"/>
      <c r="I5707" s="5"/>
      <c r="J5707" s="190"/>
      <c r="K5707" s="190"/>
      <c r="L5707" s="190"/>
      <c r="M5707" s="190"/>
      <c r="N5707" s="190"/>
      <c r="O5707" s="190"/>
    </row>
    <row r="5708" spans="1:15">
      <c r="A5708" s="465">
        <v>5687</v>
      </c>
      <c r="B5708" s="686" t="str">
        <f>IF(Input_series!B5704="","",Input_series!B5704)</f>
        <v/>
      </c>
      <c r="C5708" s="687" t="str">
        <f>IF(Input_series!C5704="","",Input_series!C5704)</f>
        <v/>
      </c>
      <c r="D5708" s="687" t="str">
        <f>IF(Input_series!D5704="","",Input_series!D5704)</f>
        <v/>
      </c>
      <c r="E5708" s="360"/>
      <c r="F5708" s="15"/>
      <c r="G5708" s="15"/>
      <c r="H5708" s="5"/>
      <c r="I5708" s="5"/>
      <c r="J5708" s="190"/>
      <c r="K5708" s="190"/>
      <c r="L5708" s="190"/>
      <c r="M5708" s="190"/>
      <c r="N5708" s="190"/>
      <c r="O5708" s="190"/>
    </row>
    <row r="5709" spans="1:15">
      <c r="A5709" s="465">
        <v>5688</v>
      </c>
      <c r="B5709" s="686" t="str">
        <f>IF(Input_series!B5705="","",Input_series!B5705)</f>
        <v/>
      </c>
      <c r="C5709" s="687" t="str">
        <f>IF(Input_series!C5705="","",Input_series!C5705)</f>
        <v/>
      </c>
      <c r="D5709" s="687" t="str">
        <f>IF(Input_series!D5705="","",Input_series!D5705)</f>
        <v/>
      </c>
      <c r="E5709" s="360"/>
      <c r="F5709" s="15"/>
      <c r="G5709" s="15"/>
      <c r="H5709" s="5"/>
      <c r="I5709" s="5"/>
      <c r="J5709" s="190"/>
      <c r="K5709" s="190"/>
      <c r="L5709" s="190"/>
      <c r="M5709" s="190"/>
      <c r="N5709" s="190"/>
      <c r="O5709" s="190"/>
    </row>
    <row r="5710" spans="1:15">
      <c r="A5710" s="465">
        <v>5689</v>
      </c>
      <c r="B5710" s="686" t="str">
        <f>IF(Input_series!B5706="","",Input_series!B5706)</f>
        <v/>
      </c>
      <c r="C5710" s="687" t="str">
        <f>IF(Input_series!C5706="","",Input_series!C5706)</f>
        <v/>
      </c>
      <c r="D5710" s="687" t="str">
        <f>IF(Input_series!D5706="","",Input_series!D5706)</f>
        <v/>
      </c>
      <c r="E5710" s="360"/>
      <c r="F5710" s="15"/>
      <c r="G5710" s="15"/>
      <c r="H5710" s="5"/>
      <c r="I5710" s="5"/>
      <c r="J5710" s="190"/>
      <c r="K5710" s="190"/>
      <c r="L5710" s="190"/>
      <c r="M5710" s="190"/>
      <c r="N5710" s="190"/>
      <c r="O5710" s="190"/>
    </row>
    <row r="5711" spans="1:15">
      <c r="A5711" s="465">
        <v>5690</v>
      </c>
      <c r="B5711" s="686" t="str">
        <f>IF(Input_series!B5707="","",Input_series!B5707)</f>
        <v/>
      </c>
      <c r="C5711" s="687" t="str">
        <f>IF(Input_series!C5707="","",Input_series!C5707)</f>
        <v/>
      </c>
      <c r="D5711" s="687" t="str">
        <f>IF(Input_series!D5707="","",Input_series!D5707)</f>
        <v/>
      </c>
      <c r="E5711" s="360"/>
      <c r="F5711" s="15"/>
      <c r="G5711" s="15"/>
      <c r="H5711" s="5"/>
      <c r="I5711" s="5"/>
      <c r="J5711" s="190"/>
      <c r="K5711" s="190"/>
      <c r="L5711" s="190"/>
      <c r="M5711" s="190"/>
      <c r="N5711" s="190"/>
      <c r="O5711" s="190"/>
    </row>
    <row r="5712" spans="1:15">
      <c r="A5712" s="465">
        <v>5691</v>
      </c>
      <c r="B5712" s="686" t="str">
        <f>IF(Input_series!B5708="","",Input_series!B5708)</f>
        <v/>
      </c>
      <c r="C5712" s="687" t="str">
        <f>IF(Input_series!C5708="","",Input_series!C5708)</f>
        <v/>
      </c>
      <c r="D5712" s="687" t="str">
        <f>IF(Input_series!D5708="","",Input_series!D5708)</f>
        <v/>
      </c>
      <c r="E5712" s="360"/>
      <c r="F5712" s="15"/>
      <c r="G5712" s="15"/>
      <c r="H5712" s="5"/>
      <c r="I5712" s="5"/>
      <c r="J5712" s="190"/>
      <c r="K5712" s="190"/>
      <c r="L5712" s="190"/>
      <c r="M5712" s="190"/>
      <c r="N5712" s="190"/>
      <c r="O5712" s="190"/>
    </row>
    <row r="5713" spans="1:15">
      <c r="A5713" s="465">
        <v>5692</v>
      </c>
      <c r="B5713" s="686" t="str">
        <f>IF(Input_series!B5709="","",Input_series!B5709)</f>
        <v/>
      </c>
      <c r="C5713" s="687" t="str">
        <f>IF(Input_series!C5709="","",Input_series!C5709)</f>
        <v/>
      </c>
      <c r="D5713" s="687" t="str">
        <f>IF(Input_series!D5709="","",Input_series!D5709)</f>
        <v/>
      </c>
      <c r="E5713" s="360"/>
      <c r="F5713" s="15"/>
      <c r="G5713" s="15"/>
      <c r="H5713" s="5"/>
      <c r="I5713" s="5"/>
      <c r="J5713" s="190"/>
      <c r="K5713" s="190"/>
      <c r="L5713" s="190"/>
      <c r="M5713" s="190"/>
      <c r="N5713" s="190"/>
      <c r="O5713" s="190"/>
    </row>
    <row r="5714" spans="1:15">
      <c r="A5714" s="465">
        <v>5693</v>
      </c>
      <c r="B5714" s="686" t="str">
        <f>IF(Input_series!B5710="","",Input_series!B5710)</f>
        <v/>
      </c>
      <c r="C5714" s="687" t="str">
        <f>IF(Input_series!C5710="","",Input_series!C5710)</f>
        <v/>
      </c>
      <c r="D5714" s="687" t="str">
        <f>IF(Input_series!D5710="","",Input_series!D5710)</f>
        <v/>
      </c>
      <c r="E5714" s="360"/>
      <c r="F5714" s="15"/>
      <c r="G5714" s="15"/>
      <c r="H5714" s="5"/>
      <c r="I5714" s="5"/>
      <c r="J5714" s="190"/>
      <c r="K5714" s="190"/>
      <c r="L5714" s="190"/>
      <c r="M5714" s="190"/>
      <c r="N5714" s="190"/>
      <c r="O5714" s="190"/>
    </row>
    <row r="5715" spans="1:15">
      <c r="A5715" s="465">
        <v>5694</v>
      </c>
      <c r="B5715" s="686" t="str">
        <f>IF(Input_series!B5711="","",Input_series!B5711)</f>
        <v/>
      </c>
      <c r="C5715" s="687" t="str">
        <f>IF(Input_series!C5711="","",Input_series!C5711)</f>
        <v/>
      </c>
      <c r="D5715" s="687" t="str">
        <f>IF(Input_series!D5711="","",Input_series!D5711)</f>
        <v/>
      </c>
      <c r="E5715" s="360"/>
      <c r="F5715" s="15"/>
      <c r="G5715" s="15"/>
      <c r="H5715" s="5"/>
      <c r="I5715" s="5"/>
      <c r="J5715" s="190"/>
      <c r="K5715" s="190"/>
      <c r="L5715" s="190"/>
      <c r="M5715" s="190"/>
      <c r="N5715" s="190"/>
      <c r="O5715" s="190"/>
    </row>
    <row r="5716" spans="1:15">
      <c r="A5716" s="465">
        <v>5695</v>
      </c>
      <c r="B5716" s="686" t="str">
        <f>IF(Input_series!B5712="","",Input_series!B5712)</f>
        <v/>
      </c>
      <c r="C5716" s="687" t="str">
        <f>IF(Input_series!C5712="","",Input_series!C5712)</f>
        <v/>
      </c>
      <c r="D5716" s="687" t="str">
        <f>IF(Input_series!D5712="","",Input_series!D5712)</f>
        <v/>
      </c>
      <c r="E5716" s="360"/>
      <c r="F5716" s="15"/>
      <c r="G5716" s="15"/>
      <c r="H5716" s="5"/>
      <c r="I5716" s="5"/>
      <c r="J5716" s="190"/>
      <c r="K5716" s="190"/>
      <c r="L5716" s="190"/>
      <c r="M5716" s="190"/>
      <c r="N5716" s="190"/>
      <c r="O5716" s="190"/>
    </row>
    <row r="5717" spans="1:15">
      <c r="A5717" s="465">
        <v>5696</v>
      </c>
      <c r="B5717" s="686" t="str">
        <f>IF(Input_series!B5713="","",Input_series!B5713)</f>
        <v/>
      </c>
      <c r="C5717" s="687" t="str">
        <f>IF(Input_series!C5713="","",Input_series!C5713)</f>
        <v/>
      </c>
      <c r="D5717" s="687" t="str">
        <f>IF(Input_series!D5713="","",Input_series!D5713)</f>
        <v/>
      </c>
      <c r="E5717" s="360"/>
      <c r="F5717" s="15"/>
      <c r="G5717" s="15"/>
      <c r="H5717" s="5"/>
      <c r="I5717" s="5"/>
      <c r="J5717" s="190"/>
      <c r="K5717" s="190"/>
      <c r="L5717" s="190"/>
      <c r="M5717" s="190"/>
      <c r="N5717" s="190"/>
      <c r="O5717" s="190"/>
    </row>
    <row r="5718" spans="1:15">
      <c r="A5718" s="465">
        <v>5697</v>
      </c>
      <c r="B5718" s="686" t="str">
        <f>IF(Input_series!B5714="","",Input_series!B5714)</f>
        <v/>
      </c>
      <c r="C5718" s="687" t="str">
        <f>IF(Input_series!C5714="","",Input_series!C5714)</f>
        <v/>
      </c>
      <c r="D5718" s="687" t="str">
        <f>IF(Input_series!D5714="","",Input_series!D5714)</f>
        <v/>
      </c>
      <c r="E5718" s="360"/>
      <c r="F5718" s="15"/>
      <c r="G5718" s="15"/>
      <c r="H5718" s="5"/>
      <c r="I5718" s="5"/>
      <c r="J5718" s="190"/>
      <c r="K5718" s="190"/>
      <c r="L5718" s="190"/>
      <c r="M5718" s="190"/>
      <c r="N5718" s="190"/>
      <c r="O5718" s="190"/>
    </row>
    <row r="5719" spans="1:15">
      <c r="A5719" s="465">
        <v>5698</v>
      </c>
      <c r="B5719" s="686" t="str">
        <f>IF(Input_series!B5715="","",Input_series!B5715)</f>
        <v/>
      </c>
      <c r="C5719" s="687" t="str">
        <f>IF(Input_series!C5715="","",Input_series!C5715)</f>
        <v/>
      </c>
      <c r="D5719" s="687" t="str">
        <f>IF(Input_series!D5715="","",Input_series!D5715)</f>
        <v/>
      </c>
      <c r="E5719" s="360"/>
      <c r="F5719" s="15"/>
      <c r="G5719" s="15"/>
      <c r="H5719" s="5"/>
      <c r="I5719" s="5"/>
      <c r="J5719" s="190"/>
      <c r="K5719" s="190"/>
      <c r="L5719" s="190"/>
      <c r="M5719" s="190"/>
      <c r="N5719" s="190"/>
      <c r="O5719" s="190"/>
    </row>
    <row r="5720" spans="1:15">
      <c r="A5720" s="465">
        <v>5699</v>
      </c>
      <c r="B5720" s="686" t="str">
        <f>IF(Input_series!B5716="","",Input_series!B5716)</f>
        <v/>
      </c>
      <c r="C5720" s="687" t="str">
        <f>IF(Input_series!C5716="","",Input_series!C5716)</f>
        <v/>
      </c>
      <c r="D5720" s="687" t="str">
        <f>IF(Input_series!D5716="","",Input_series!D5716)</f>
        <v/>
      </c>
      <c r="E5720" s="360"/>
      <c r="F5720" s="15"/>
      <c r="G5720" s="15"/>
      <c r="H5720" s="5"/>
      <c r="I5720" s="5"/>
      <c r="J5720" s="190"/>
      <c r="K5720" s="190"/>
      <c r="L5720" s="190"/>
      <c r="M5720" s="190"/>
      <c r="N5720" s="190"/>
      <c r="O5720" s="190"/>
    </row>
    <row r="5721" spans="1:15">
      <c r="A5721" s="465">
        <v>5700</v>
      </c>
      <c r="B5721" s="686" t="str">
        <f>IF(Input_series!B5717="","",Input_series!B5717)</f>
        <v/>
      </c>
      <c r="C5721" s="687" t="str">
        <f>IF(Input_series!C5717="","",Input_series!C5717)</f>
        <v/>
      </c>
      <c r="D5721" s="687" t="str">
        <f>IF(Input_series!D5717="","",Input_series!D5717)</f>
        <v/>
      </c>
      <c r="E5721" s="360"/>
      <c r="F5721" s="15"/>
      <c r="G5721" s="15"/>
      <c r="H5721" s="5"/>
      <c r="I5721" s="5"/>
      <c r="J5721" s="190"/>
      <c r="K5721" s="190"/>
      <c r="L5721" s="190"/>
      <c r="M5721" s="190"/>
      <c r="N5721" s="190"/>
      <c r="O5721" s="190"/>
    </row>
    <row r="5722" spans="1:15">
      <c r="A5722" s="465">
        <v>5701</v>
      </c>
      <c r="B5722" s="686" t="str">
        <f>IF(Input_series!B5718="","",Input_series!B5718)</f>
        <v/>
      </c>
      <c r="C5722" s="687" t="str">
        <f>IF(Input_series!C5718="","",Input_series!C5718)</f>
        <v/>
      </c>
      <c r="D5722" s="687" t="str">
        <f>IF(Input_series!D5718="","",Input_series!D5718)</f>
        <v/>
      </c>
      <c r="E5722" s="360"/>
      <c r="F5722" s="15"/>
      <c r="G5722" s="15"/>
      <c r="H5722" s="5"/>
      <c r="I5722" s="5"/>
      <c r="J5722" s="190"/>
      <c r="K5722" s="190"/>
      <c r="L5722" s="190"/>
      <c r="M5722" s="190"/>
      <c r="N5722" s="190"/>
      <c r="O5722" s="190"/>
    </row>
    <row r="5723" spans="1:15">
      <c r="A5723" s="465">
        <v>5702</v>
      </c>
      <c r="B5723" s="686" t="str">
        <f>IF(Input_series!B5719="","",Input_series!B5719)</f>
        <v/>
      </c>
      <c r="C5723" s="687" t="str">
        <f>IF(Input_series!C5719="","",Input_series!C5719)</f>
        <v/>
      </c>
      <c r="D5723" s="687" t="str">
        <f>IF(Input_series!D5719="","",Input_series!D5719)</f>
        <v/>
      </c>
      <c r="E5723" s="360"/>
      <c r="F5723" s="15"/>
      <c r="G5723" s="15"/>
      <c r="H5723" s="5"/>
      <c r="I5723" s="5"/>
      <c r="J5723" s="190"/>
      <c r="K5723" s="190"/>
      <c r="L5723" s="190"/>
      <c r="M5723" s="190"/>
      <c r="N5723" s="190"/>
      <c r="O5723" s="190"/>
    </row>
    <row r="5724" spans="1:15">
      <c r="A5724" s="465">
        <v>5703</v>
      </c>
      <c r="B5724" s="686" t="str">
        <f>IF(Input_series!B5720="","",Input_series!B5720)</f>
        <v/>
      </c>
      <c r="C5724" s="687" t="str">
        <f>IF(Input_series!C5720="","",Input_series!C5720)</f>
        <v/>
      </c>
      <c r="D5724" s="687" t="str">
        <f>IF(Input_series!D5720="","",Input_series!D5720)</f>
        <v/>
      </c>
      <c r="E5724" s="360"/>
      <c r="F5724" s="15"/>
      <c r="G5724" s="15"/>
      <c r="H5724" s="5"/>
      <c r="I5724" s="5"/>
      <c r="J5724" s="190"/>
      <c r="K5724" s="190"/>
      <c r="L5724" s="190"/>
      <c r="M5724" s="190"/>
      <c r="N5724" s="190"/>
      <c r="O5724" s="190"/>
    </row>
    <row r="5725" spans="1:15">
      <c r="A5725" s="465">
        <v>5704</v>
      </c>
      <c r="B5725" s="686" t="str">
        <f>IF(Input_series!B5721="","",Input_series!B5721)</f>
        <v/>
      </c>
      <c r="C5725" s="687" t="str">
        <f>IF(Input_series!C5721="","",Input_series!C5721)</f>
        <v/>
      </c>
      <c r="D5725" s="687" t="str">
        <f>IF(Input_series!D5721="","",Input_series!D5721)</f>
        <v/>
      </c>
      <c r="E5725" s="360"/>
      <c r="F5725" s="15"/>
      <c r="G5725" s="15"/>
      <c r="H5725" s="5"/>
      <c r="I5725" s="5"/>
      <c r="J5725" s="190"/>
      <c r="K5725" s="190"/>
      <c r="L5725" s="190"/>
      <c r="M5725" s="190"/>
      <c r="N5725" s="190"/>
      <c r="O5725" s="190"/>
    </row>
    <row r="5726" spans="1:15">
      <c r="A5726" s="465">
        <v>5705</v>
      </c>
      <c r="B5726" s="686" t="str">
        <f>IF(Input_series!B5722="","",Input_series!B5722)</f>
        <v/>
      </c>
      <c r="C5726" s="687" t="str">
        <f>IF(Input_series!C5722="","",Input_series!C5722)</f>
        <v/>
      </c>
      <c r="D5726" s="687" t="str">
        <f>IF(Input_series!D5722="","",Input_series!D5722)</f>
        <v/>
      </c>
      <c r="E5726" s="360"/>
      <c r="F5726" s="15"/>
      <c r="G5726" s="15"/>
      <c r="H5726" s="5"/>
      <c r="I5726" s="5"/>
      <c r="J5726" s="190"/>
      <c r="K5726" s="190"/>
      <c r="L5726" s="190"/>
      <c r="M5726" s="190"/>
      <c r="N5726" s="190"/>
      <c r="O5726" s="190"/>
    </row>
    <row r="5727" spans="1:15">
      <c r="A5727" s="465">
        <v>5706</v>
      </c>
      <c r="B5727" s="686" t="str">
        <f>IF(Input_series!B5723="","",Input_series!B5723)</f>
        <v/>
      </c>
      <c r="C5727" s="687" t="str">
        <f>IF(Input_series!C5723="","",Input_series!C5723)</f>
        <v/>
      </c>
      <c r="D5727" s="687" t="str">
        <f>IF(Input_series!D5723="","",Input_series!D5723)</f>
        <v/>
      </c>
      <c r="E5727" s="360"/>
      <c r="F5727" s="15"/>
      <c r="G5727" s="15"/>
      <c r="H5727" s="5"/>
      <c r="I5727" s="5"/>
      <c r="J5727" s="190"/>
      <c r="K5727" s="190"/>
      <c r="L5727" s="190"/>
      <c r="M5727" s="190"/>
      <c r="N5727" s="190"/>
      <c r="O5727" s="190"/>
    </row>
    <row r="5728" spans="1:15">
      <c r="A5728" s="465">
        <v>5707</v>
      </c>
      <c r="B5728" s="686" t="str">
        <f>IF(Input_series!B5724="","",Input_series!B5724)</f>
        <v/>
      </c>
      <c r="C5728" s="687" t="str">
        <f>IF(Input_series!C5724="","",Input_series!C5724)</f>
        <v/>
      </c>
      <c r="D5728" s="687" t="str">
        <f>IF(Input_series!D5724="","",Input_series!D5724)</f>
        <v/>
      </c>
      <c r="E5728" s="360"/>
      <c r="F5728" s="15"/>
      <c r="G5728" s="15"/>
      <c r="H5728" s="5"/>
      <c r="I5728" s="5"/>
      <c r="J5728" s="190"/>
      <c r="K5728" s="190"/>
      <c r="L5728" s="190"/>
      <c r="M5728" s="190"/>
      <c r="N5728" s="190"/>
      <c r="O5728" s="190"/>
    </row>
    <row r="5729" spans="1:15">
      <c r="A5729" s="465">
        <v>5708</v>
      </c>
      <c r="B5729" s="686" t="str">
        <f>IF(Input_series!B5725="","",Input_series!B5725)</f>
        <v/>
      </c>
      <c r="C5729" s="687" t="str">
        <f>IF(Input_series!C5725="","",Input_series!C5725)</f>
        <v/>
      </c>
      <c r="D5729" s="687" t="str">
        <f>IF(Input_series!D5725="","",Input_series!D5725)</f>
        <v/>
      </c>
      <c r="E5729" s="360"/>
      <c r="F5729" s="15"/>
      <c r="G5729" s="15"/>
      <c r="H5729" s="5"/>
      <c r="I5729" s="5"/>
      <c r="J5729" s="190"/>
      <c r="K5729" s="190"/>
      <c r="L5729" s="190"/>
      <c r="M5729" s="190"/>
      <c r="N5729" s="190"/>
      <c r="O5729" s="190"/>
    </row>
    <row r="5730" spans="1:15">
      <c r="A5730" s="465">
        <v>5709</v>
      </c>
      <c r="B5730" s="686" t="str">
        <f>IF(Input_series!B5726="","",Input_series!B5726)</f>
        <v/>
      </c>
      <c r="C5730" s="687" t="str">
        <f>IF(Input_series!C5726="","",Input_series!C5726)</f>
        <v/>
      </c>
      <c r="D5730" s="687" t="str">
        <f>IF(Input_series!D5726="","",Input_series!D5726)</f>
        <v/>
      </c>
      <c r="E5730" s="360"/>
      <c r="F5730" s="15"/>
      <c r="G5730" s="15"/>
      <c r="H5730" s="5"/>
      <c r="I5730" s="5"/>
      <c r="J5730" s="190"/>
      <c r="K5730" s="190"/>
      <c r="L5730" s="190"/>
      <c r="M5730" s="190"/>
      <c r="N5730" s="190"/>
      <c r="O5730" s="190"/>
    </row>
    <row r="5731" spans="1:15">
      <c r="A5731" s="465">
        <v>5710</v>
      </c>
      <c r="B5731" s="686" t="str">
        <f>IF(Input_series!B5727="","",Input_series!B5727)</f>
        <v/>
      </c>
      <c r="C5731" s="687" t="str">
        <f>IF(Input_series!C5727="","",Input_series!C5727)</f>
        <v/>
      </c>
      <c r="D5731" s="687" t="str">
        <f>IF(Input_series!D5727="","",Input_series!D5727)</f>
        <v/>
      </c>
      <c r="E5731" s="360"/>
      <c r="F5731" s="15"/>
      <c r="G5731" s="15"/>
      <c r="H5731" s="5"/>
      <c r="I5731" s="5"/>
      <c r="J5731" s="190"/>
      <c r="K5731" s="190"/>
      <c r="L5731" s="190"/>
      <c r="M5731" s="190"/>
      <c r="N5731" s="190"/>
      <c r="O5731" s="190"/>
    </row>
    <row r="5732" spans="1:15">
      <c r="A5732" s="465">
        <v>5711</v>
      </c>
      <c r="B5732" s="686" t="str">
        <f>IF(Input_series!B5728="","",Input_series!B5728)</f>
        <v/>
      </c>
      <c r="C5732" s="687" t="str">
        <f>IF(Input_series!C5728="","",Input_series!C5728)</f>
        <v/>
      </c>
      <c r="D5732" s="687" t="str">
        <f>IF(Input_series!D5728="","",Input_series!D5728)</f>
        <v/>
      </c>
      <c r="E5732" s="360"/>
      <c r="F5732" s="15"/>
      <c r="G5732" s="15"/>
      <c r="H5732" s="5"/>
      <c r="I5732" s="5"/>
      <c r="J5732" s="190"/>
      <c r="K5732" s="190"/>
      <c r="L5732" s="190"/>
      <c r="M5732" s="190"/>
      <c r="N5732" s="190"/>
      <c r="O5732" s="190"/>
    </row>
    <row r="5733" spans="1:15">
      <c r="A5733" s="465">
        <v>5712</v>
      </c>
      <c r="B5733" s="686" t="str">
        <f>IF(Input_series!B5729="","",Input_series!B5729)</f>
        <v/>
      </c>
      <c r="C5733" s="687" t="str">
        <f>IF(Input_series!C5729="","",Input_series!C5729)</f>
        <v/>
      </c>
      <c r="D5733" s="687" t="str">
        <f>IF(Input_series!D5729="","",Input_series!D5729)</f>
        <v/>
      </c>
      <c r="E5733" s="360"/>
      <c r="F5733" s="15"/>
      <c r="G5733" s="15"/>
      <c r="H5733" s="5"/>
      <c r="I5733" s="5"/>
      <c r="J5733" s="190"/>
      <c r="K5733" s="190"/>
      <c r="L5733" s="190"/>
      <c r="M5733" s="190"/>
      <c r="N5733" s="190"/>
      <c r="O5733" s="190"/>
    </row>
    <row r="5734" spans="1:15">
      <c r="A5734" s="465">
        <v>5713</v>
      </c>
      <c r="B5734" s="686" t="str">
        <f>IF(Input_series!B5730="","",Input_series!B5730)</f>
        <v/>
      </c>
      <c r="C5734" s="687" t="str">
        <f>IF(Input_series!C5730="","",Input_series!C5730)</f>
        <v/>
      </c>
      <c r="D5734" s="687" t="str">
        <f>IF(Input_series!D5730="","",Input_series!D5730)</f>
        <v/>
      </c>
      <c r="E5734" s="360"/>
      <c r="F5734" s="15"/>
      <c r="G5734" s="15"/>
      <c r="H5734" s="5"/>
      <c r="I5734" s="5"/>
      <c r="J5734" s="190"/>
      <c r="K5734" s="190"/>
      <c r="L5734" s="190"/>
      <c r="M5734" s="190"/>
      <c r="N5734" s="190"/>
      <c r="O5734" s="190"/>
    </row>
    <row r="5735" spans="1:15">
      <c r="A5735" s="465">
        <v>5714</v>
      </c>
      <c r="B5735" s="686" t="str">
        <f>IF(Input_series!B5731="","",Input_series!B5731)</f>
        <v/>
      </c>
      <c r="C5735" s="687" t="str">
        <f>IF(Input_series!C5731="","",Input_series!C5731)</f>
        <v/>
      </c>
      <c r="D5735" s="687" t="str">
        <f>IF(Input_series!D5731="","",Input_series!D5731)</f>
        <v/>
      </c>
      <c r="E5735" s="360"/>
      <c r="F5735" s="15"/>
      <c r="G5735" s="15"/>
      <c r="H5735" s="5"/>
      <c r="I5735" s="5"/>
      <c r="J5735" s="190"/>
      <c r="K5735" s="190"/>
      <c r="L5735" s="190"/>
      <c r="M5735" s="190"/>
      <c r="N5735" s="190"/>
      <c r="O5735" s="190"/>
    </row>
    <row r="5736" spans="1:15">
      <c r="A5736" s="465">
        <v>5715</v>
      </c>
      <c r="B5736" s="686" t="str">
        <f>IF(Input_series!B5732="","",Input_series!B5732)</f>
        <v/>
      </c>
      <c r="C5736" s="687" t="str">
        <f>IF(Input_series!C5732="","",Input_series!C5732)</f>
        <v/>
      </c>
      <c r="D5736" s="687" t="str">
        <f>IF(Input_series!D5732="","",Input_series!D5732)</f>
        <v/>
      </c>
      <c r="E5736" s="360"/>
      <c r="F5736" s="15"/>
      <c r="G5736" s="15"/>
      <c r="H5736" s="5"/>
      <c r="I5736" s="5"/>
      <c r="J5736" s="190"/>
      <c r="K5736" s="190"/>
      <c r="L5736" s="190"/>
      <c r="M5736" s="190"/>
      <c r="N5736" s="190"/>
      <c r="O5736" s="190"/>
    </row>
    <row r="5737" spans="1:15">
      <c r="A5737" s="465">
        <v>5716</v>
      </c>
      <c r="B5737" s="686" t="str">
        <f>IF(Input_series!B5733="","",Input_series!B5733)</f>
        <v/>
      </c>
      <c r="C5737" s="687" t="str">
        <f>IF(Input_series!C5733="","",Input_series!C5733)</f>
        <v/>
      </c>
      <c r="D5737" s="687" t="str">
        <f>IF(Input_series!D5733="","",Input_series!D5733)</f>
        <v/>
      </c>
      <c r="E5737" s="360"/>
      <c r="F5737" s="15"/>
      <c r="G5737" s="15"/>
      <c r="H5737" s="5"/>
      <c r="I5737" s="5"/>
      <c r="J5737" s="190"/>
      <c r="K5737" s="190"/>
      <c r="L5737" s="190"/>
      <c r="M5737" s="190"/>
      <c r="N5737" s="190"/>
      <c r="O5737" s="190"/>
    </row>
    <row r="5738" spans="1:15">
      <c r="A5738" s="465">
        <v>5717</v>
      </c>
      <c r="B5738" s="686" t="str">
        <f>IF(Input_series!B5734="","",Input_series!B5734)</f>
        <v/>
      </c>
      <c r="C5738" s="687" t="str">
        <f>IF(Input_series!C5734="","",Input_series!C5734)</f>
        <v/>
      </c>
      <c r="D5738" s="687" t="str">
        <f>IF(Input_series!D5734="","",Input_series!D5734)</f>
        <v/>
      </c>
      <c r="E5738" s="360"/>
      <c r="F5738" s="15"/>
      <c r="G5738" s="15"/>
      <c r="H5738" s="5"/>
      <c r="I5738" s="5"/>
      <c r="J5738" s="190"/>
      <c r="K5738" s="190"/>
      <c r="L5738" s="190"/>
      <c r="M5738" s="190"/>
      <c r="N5738" s="190"/>
      <c r="O5738" s="190"/>
    </row>
    <row r="5739" spans="1:15">
      <c r="A5739" s="465">
        <v>5718</v>
      </c>
      <c r="B5739" s="686" t="str">
        <f>IF(Input_series!B5735="","",Input_series!B5735)</f>
        <v/>
      </c>
      <c r="C5739" s="687" t="str">
        <f>IF(Input_series!C5735="","",Input_series!C5735)</f>
        <v/>
      </c>
      <c r="D5739" s="687" t="str">
        <f>IF(Input_series!D5735="","",Input_series!D5735)</f>
        <v/>
      </c>
      <c r="E5739" s="360"/>
      <c r="F5739" s="15"/>
      <c r="G5739" s="15"/>
      <c r="H5739" s="5"/>
      <c r="I5739" s="5"/>
      <c r="J5739" s="190"/>
      <c r="K5739" s="190"/>
      <c r="L5739" s="190"/>
      <c r="M5739" s="190"/>
      <c r="N5739" s="190"/>
      <c r="O5739" s="190"/>
    </row>
    <row r="5740" spans="1:15">
      <c r="A5740" s="465">
        <v>5719</v>
      </c>
      <c r="B5740" s="686" t="str">
        <f>IF(Input_series!B5736="","",Input_series!B5736)</f>
        <v/>
      </c>
      <c r="C5740" s="687" t="str">
        <f>IF(Input_series!C5736="","",Input_series!C5736)</f>
        <v/>
      </c>
      <c r="D5740" s="687" t="str">
        <f>IF(Input_series!D5736="","",Input_series!D5736)</f>
        <v/>
      </c>
      <c r="E5740" s="360"/>
      <c r="F5740" s="15"/>
      <c r="G5740" s="15"/>
      <c r="H5740" s="5"/>
      <c r="I5740" s="5"/>
      <c r="J5740" s="190"/>
      <c r="K5740" s="190"/>
      <c r="L5740" s="190"/>
      <c r="M5740" s="190"/>
      <c r="N5740" s="190"/>
      <c r="O5740" s="190"/>
    </row>
    <row r="5741" spans="1:15">
      <c r="A5741" s="465">
        <v>5720</v>
      </c>
      <c r="B5741" s="686" t="str">
        <f>IF(Input_series!B5737="","",Input_series!B5737)</f>
        <v/>
      </c>
      <c r="C5741" s="687" t="str">
        <f>IF(Input_series!C5737="","",Input_series!C5737)</f>
        <v/>
      </c>
      <c r="D5741" s="687" t="str">
        <f>IF(Input_series!D5737="","",Input_series!D5737)</f>
        <v/>
      </c>
      <c r="E5741" s="360"/>
      <c r="F5741" s="15"/>
      <c r="G5741" s="15"/>
      <c r="H5741" s="5"/>
      <c r="I5741" s="5"/>
      <c r="J5741" s="190"/>
      <c r="K5741" s="190"/>
      <c r="L5741" s="190"/>
      <c r="M5741" s="190"/>
      <c r="N5741" s="190"/>
      <c r="O5741" s="190"/>
    </row>
    <row r="5742" spans="1:15">
      <c r="A5742" s="465">
        <v>5721</v>
      </c>
      <c r="B5742" s="686" t="str">
        <f>IF(Input_series!B5738="","",Input_series!B5738)</f>
        <v/>
      </c>
      <c r="C5742" s="687" t="str">
        <f>IF(Input_series!C5738="","",Input_series!C5738)</f>
        <v/>
      </c>
      <c r="D5742" s="687" t="str">
        <f>IF(Input_series!D5738="","",Input_series!D5738)</f>
        <v/>
      </c>
      <c r="E5742" s="360"/>
      <c r="F5742" s="15"/>
      <c r="G5742" s="15"/>
      <c r="H5742" s="5"/>
      <c r="I5742" s="5"/>
      <c r="J5742" s="190"/>
      <c r="K5742" s="190"/>
      <c r="L5742" s="190"/>
      <c r="M5742" s="190"/>
      <c r="N5742" s="190"/>
      <c r="O5742" s="190"/>
    </row>
    <row r="5743" spans="1:15">
      <c r="A5743" s="465">
        <v>5722</v>
      </c>
      <c r="B5743" s="686" t="str">
        <f>IF(Input_series!B5739="","",Input_series!B5739)</f>
        <v/>
      </c>
      <c r="C5743" s="687" t="str">
        <f>IF(Input_series!C5739="","",Input_series!C5739)</f>
        <v/>
      </c>
      <c r="D5743" s="687" t="str">
        <f>IF(Input_series!D5739="","",Input_series!D5739)</f>
        <v/>
      </c>
      <c r="E5743" s="360"/>
      <c r="F5743" s="15"/>
      <c r="G5743" s="15"/>
      <c r="H5743" s="5"/>
      <c r="I5743" s="5"/>
      <c r="J5743" s="190"/>
      <c r="K5743" s="190"/>
      <c r="L5743" s="190"/>
      <c r="M5743" s="190"/>
      <c r="N5743" s="190"/>
      <c r="O5743" s="190"/>
    </row>
    <row r="5744" spans="1:15">
      <c r="A5744" s="465">
        <v>5723</v>
      </c>
      <c r="B5744" s="686" t="str">
        <f>IF(Input_series!B5740="","",Input_series!B5740)</f>
        <v/>
      </c>
      <c r="C5744" s="687" t="str">
        <f>IF(Input_series!C5740="","",Input_series!C5740)</f>
        <v/>
      </c>
      <c r="D5744" s="687" t="str">
        <f>IF(Input_series!D5740="","",Input_series!D5740)</f>
        <v/>
      </c>
      <c r="E5744" s="360"/>
      <c r="F5744" s="15"/>
      <c r="G5744" s="15"/>
      <c r="H5744" s="5"/>
      <c r="I5744" s="5"/>
      <c r="J5744" s="190"/>
      <c r="K5744" s="190"/>
      <c r="L5744" s="190"/>
      <c r="M5744" s="190"/>
      <c r="N5744" s="190"/>
      <c r="O5744" s="190"/>
    </row>
    <row r="5745" spans="1:15">
      <c r="A5745" s="465">
        <v>5724</v>
      </c>
      <c r="B5745" s="686" t="str">
        <f>IF(Input_series!B5741="","",Input_series!B5741)</f>
        <v/>
      </c>
      <c r="C5745" s="687" t="str">
        <f>IF(Input_series!C5741="","",Input_series!C5741)</f>
        <v/>
      </c>
      <c r="D5745" s="687" t="str">
        <f>IF(Input_series!D5741="","",Input_series!D5741)</f>
        <v/>
      </c>
      <c r="E5745" s="360"/>
      <c r="F5745" s="15"/>
      <c r="G5745" s="15"/>
      <c r="H5745" s="5"/>
      <c r="I5745" s="5"/>
      <c r="J5745" s="190"/>
      <c r="K5745" s="190"/>
      <c r="L5745" s="190"/>
      <c r="M5745" s="190"/>
      <c r="N5745" s="190"/>
      <c r="O5745" s="190"/>
    </row>
    <row r="5746" spans="1:15">
      <c r="A5746" s="465">
        <v>5725</v>
      </c>
      <c r="B5746" s="686" t="str">
        <f>IF(Input_series!B5742="","",Input_series!B5742)</f>
        <v/>
      </c>
      <c r="C5746" s="687" t="str">
        <f>IF(Input_series!C5742="","",Input_series!C5742)</f>
        <v/>
      </c>
      <c r="D5746" s="687" t="str">
        <f>IF(Input_series!D5742="","",Input_series!D5742)</f>
        <v/>
      </c>
      <c r="E5746" s="360"/>
      <c r="F5746" s="15"/>
      <c r="G5746" s="15"/>
      <c r="H5746" s="5"/>
      <c r="I5746" s="5"/>
      <c r="J5746" s="190"/>
      <c r="K5746" s="190"/>
      <c r="L5746" s="190"/>
      <c r="M5746" s="190"/>
      <c r="N5746" s="190"/>
      <c r="O5746" s="190"/>
    </row>
    <row r="5747" spans="1:15">
      <c r="A5747" s="465">
        <v>5726</v>
      </c>
      <c r="B5747" s="686" t="str">
        <f>IF(Input_series!B5743="","",Input_series!B5743)</f>
        <v/>
      </c>
      <c r="C5747" s="687" t="str">
        <f>IF(Input_series!C5743="","",Input_series!C5743)</f>
        <v/>
      </c>
      <c r="D5747" s="687" t="str">
        <f>IF(Input_series!D5743="","",Input_series!D5743)</f>
        <v/>
      </c>
      <c r="E5747" s="360"/>
      <c r="F5747" s="15"/>
      <c r="G5747" s="15"/>
      <c r="H5747" s="5"/>
      <c r="I5747" s="5"/>
      <c r="J5747" s="190"/>
      <c r="K5747" s="190"/>
      <c r="L5747" s="190"/>
      <c r="M5747" s="190"/>
      <c r="N5747" s="190"/>
      <c r="O5747" s="190"/>
    </row>
    <row r="5748" spans="1:15">
      <c r="A5748" s="465">
        <v>5727</v>
      </c>
      <c r="B5748" s="686" t="str">
        <f>IF(Input_series!B5744="","",Input_series!B5744)</f>
        <v/>
      </c>
      <c r="C5748" s="687" t="str">
        <f>IF(Input_series!C5744="","",Input_series!C5744)</f>
        <v/>
      </c>
      <c r="D5748" s="687" t="str">
        <f>IF(Input_series!D5744="","",Input_series!D5744)</f>
        <v/>
      </c>
      <c r="E5748" s="360"/>
      <c r="F5748" s="15"/>
      <c r="G5748" s="15"/>
      <c r="H5748" s="5"/>
      <c r="I5748" s="5"/>
      <c r="J5748" s="190"/>
      <c r="K5748" s="190"/>
      <c r="L5748" s="190"/>
      <c r="M5748" s="190"/>
      <c r="N5748" s="190"/>
      <c r="O5748" s="190"/>
    </row>
    <row r="5749" spans="1:15">
      <c r="A5749" s="465">
        <v>5728</v>
      </c>
      <c r="B5749" s="686" t="str">
        <f>IF(Input_series!B5745="","",Input_series!B5745)</f>
        <v/>
      </c>
      <c r="C5749" s="687" t="str">
        <f>IF(Input_series!C5745="","",Input_series!C5745)</f>
        <v/>
      </c>
      <c r="D5749" s="687" t="str">
        <f>IF(Input_series!D5745="","",Input_series!D5745)</f>
        <v/>
      </c>
      <c r="E5749" s="360"/>
      <c r="F5749" s="15"/>
      <c r="G5749" s="15"/>
      <c r="H5749" s="5"/>
      <c r="I5749" s="5"/>
      <c r="J5749" s="190"/>
      <c r="K5749" s="190"/>
      <c r="L5749" s="190"/>
      <c r="M5749" s="190"/>
      <c r="N5749" s="190"/>
      <c r="O5749" s="190"/>
    </row>
    <row r="5750" spans="1:15">
      <c r="A5750" s="465">
        <v>5729</v>
      </c>
      <c r="B5750" s="686" t="str">
        <f>IF(Input_series!B5746="","",Input_series!B5746)</f>
        <v/>
      </c>
      <c r="C5750" s="687" t="str">
        <f>IF(Input_series!C5746="","",Input_series!C5746)</f>
        <v/>
      </c>
      <c r="D5750" s="687" t="str">
        <f>IF(Input_series!D5746="","",Input_series!D5746)</f>
        <v/>
      </c>
      <c r="E5750" s="360"/>
      <c r="F5750" s="15"/>
      <c r="G5750" s="15"/>
      <c r="H5750" s="5"/>
      <c r="I5750" s="5"/>
      <c r="J5750" s="190"/>
      <c r="K5750" s="190"/>
      <c r="L5750" s="190"/>
      <c r="M5750" s="190"/>
      <c r="N5750" s="190"/>
      <c r="O5750" s="190"/>
    </row>
    <row r="5751" spans="1:15">
      <c r="A5751" s="465">
        <v>5730</v>
      </c>
      <c r="B5751" s="686" t="str">
        <f>IF(Input_series!B5747="","",Input_series!B5747)</f>
        <v/>
      </c>
      <c r="C5751" s="687" t="str">
        <f>IF(Input_series!C5747="","",Input_series!C5747)</f>
        <v/>
      </c>
      <c r="D5751" s="687" t="str">
        <f>IF(Input_series!D5747="","",Input_series!D5747)</f>
        <v/>
      </c>
      <c r="E5751" s="360"/>
      <c r="F5751" s="15"/>
      <c r="G5751" s="15"/>
      <c r="H5751" s="5"/>
      <c r="I5751" s="5"/>
      <c r="J5751" s="190"/>
      <c r="K5751" s="190"/>
      <c r="L5751" s="190"/>
      <c r="M5751" s="190"/>
      <c r="N5751" s="190"/>
      <c r="O5751" s="190"/>
    </row>
    <row r="5752" spans="1:15">
      <c r="A5752" s="465">
        <v>5731</v>
      </c>
      <c r="B5752" s="686" t="str">
        <f>IF(Input_series!B5748="","",Input_series!B5748)</f>
        <v/>
      </c>
      <c r="C5752" s="687" t="str">
        <f>IF(Input_series!C5748="","",Input_series!C5748)</f>
        <v/>
      </c>
      <c r="D5752" s="687" t="str">
        <f>IF(Input_series!D5748="","",Input_series!D5748)</f>
        <v/>
      </c>
      <c r="E5752" s="360"/>
      <c r="F5752" s="15"/>
      <c r="G5752" s="15"/>
      <c r="H5752" s="5"/>
      <c r="I5752" s="5"/>
      <c r="J5752" s="190"/>
      <c r="K5752" s="190"/>
      <c r="L5752" s="190"/>
      <c r="M5752" s="190"/>
      <c r="N5752" s="190"/>
      <c r="O5752" s="190"/>
    </row>
    <row r="5753" spans="1:15">
      <c r="A5753" s="465">
        <v>5732</v>
      </c>
      <c r="B5753" s="686" t="str">
        <f>IF(Input_series!B5749="","",Input_series!B5749)</f>
        <v/>
      </c>
      <c r="C5753" s="687" t="str">
        <f>IF(Input_series!C5749="","",Input_series!C5749)</f>
        <v/>
      </c>
      <c r="D5753" s="687" t="str">
        <f>IF(Input_series!D5749="","",Input_series!D5749)</f>
        <v/>
      </c>
      <c r="E5753" s="360"/>
      <c r="F5753" s="15"/>
      <c r="G5753" s="15"/>
      <c r="H5753" s="5"/>
      <c r="I5753" s="5"/>
      <c r="J5753" s="190"/>
      <c r="K5753" s="190"/>
      <c r="L5753" s="190"/>
      <c r="M5753" s="190"/>
      <c r="N5753" s="190"/>
      <c r="O5753" s="190"/>
    </row>
    <row r="5754" spans="1:15">
      <c r="A5754" s="465">
        <v>5733</v>
      </c>
      <c r="B5754" s="686" t="str">
        <f>IF(Input_series!B5750="","",Input_series!B5750)</f>
        <v/>
      </c>
      <c r="C5754" s="687" t="str">
        <f>IF(Input_series!C5750="","",Input_series!C5750)</f>
        <v/>
      </c>
      <c r="D5754" s="687" t="str">
        <f>IF(Input_series!D5750="","",Input_series!D5750)</f>
        <v/>
      </c>
      <c r="E5754" s="360"/>
      <c r="F5754" s="15"/>
      <c r="G5754" s="15"/>
      <c r="H5754" s="5"/>
      <c r="I5754" s="5"/>
      <c r="J5754" s="190"/>
      <c r="K5754" s="190"/>
      <c r="L5754" s="190"/>
      <c r="M5754" s="190"/>
      <c r="N5754" s="190"/>
      <c r="O5754" s="190"/>
    </row>
    <row r="5755" spans="1:15">
      <c r="A5755" s="465">
        <v>5734</v>
      </c>
      <c r="B5755" s="686" t="str">
        <f>IF(Input_series!B5751="","",Input_series!B5751)</f>
        <v/>
      </c>
      <c r="C5755" s="687" t="str">
        <f>IF(Input_series!C5751="","",Input_series!C5751)</f>
        <v/>
      </c>
      <c r="D5755" s="687" t="str">
        <f>IF(Input_series!D5751="","",Input_series!D5751)</f>
        <v/>
      </c>
      <c r="E5755" s="360"/>
      <c r="F5755" s="15"/>
      <c r="G5755" s="15"/>
      <c r="H5755" s="5"/>
      <c r="I5755" s="5"/>
      <c r="J5755" s="190"/>
      <c r="K5755" s="190"/>
      <c r="L5755" s="190"/>
      <c r="M5755" s="190"/>
      <c r="N5755" s="190"/>
      <c r="O5755" s="190"/>
    </row>
    <row r="5756" spans="1:15">
      <c r="A5756" s="465">
        <v>5735</v>
      </c>
      <c r="B5756" s="686" t="str">
        <f>IF(Input_series!B5752="","",Input_series!B5752)</f>
        <v/>
      </c>
      <c r="C5756" s="687" t="str">
        <f>IF(Input_series!C5752="","",Input_series!C5752)</f>
        <v/>
      </c>
      <c r="D5756" s="687" t="str">
        <f>IF(Input_series!D5752="","",Input_series!D5752)</f>
        <v/>
      </c>
      <c r="E5756" s="360"/>
      <c r="F5756" s="15"/>
      <c r="G5756" s="15"/>
      <c r="H5756" s="5"/>
      <c r="I5756" s="5"/>
      <c r="J5756" s="190"/>
      <c r="K5756" s="190"/>
      <c r="L5756" s="190"/>
      <c r="M5756" s="190"/>
      <c r="N5756" s="190"/>
      <c r="O5756" s="190"/>
    </row>
    <row r="5757" spans="1:15">
      <c r="A5757" s="465">
        <v>5736</v>
      </c>
      <c r="B5757" s="686" t="str">
        <f>IF(Input_series!B5753="","",Input_series!B5753)</f>
        <v/>
      </c>
      <c r="C5757" s="687" t="str">
        <f>IF(Input_series!C5753="","",Input_series!C5753)</f>
        <v/>
      </c>
      <c r="D5757" s="687" t="str">
        <f>IF(Input_series!D5753="","",Input_series!D5753)</f>
        <v/>
      </c>
      <c r="E5757" s="360"/>
      <c r="F5757" s="15"/>
      <c r="G5757" s="15"/>
      <c r="H5757" s="5"/>
      <c r="I5757" s="5"/>
      <c r="J5757" s="190"/>
      <c r="K5757" s="190"/>
      <c r="L5757" s="190"/>
      <c r="M5757" s="190"/>
      <c r="N5757" s="190"/>
      <c r="O5757" s="190"/>
    </row>
    <row r="5758" spans="1:15">
      <c r="A5758" s="465">
        <v>5737</v>
      </c>
      <c r="B5758" s="686" t="str">
        <f>IF(Input_series!B5754="","",Input_series!B5754)</f>
        <v/>
      </c>
      <c r="C5758" s="687" t="str">
        <f>IF(Input_series!C5754="","",Input_series!C5754)</f>
        <v/>
      </c>
      <c r="D5758" s="687" t="str">
        <f>IF(Input_series!D5754="","",Input_series!D5754)</f>
        <v/>
      </c>
      <c r="E5758" s="360"/>
      <c r="F5758" s="15"/>
      <c r="G5758" s="15"/>
      <c r="H5758" s="5"/>
      <c r="I5758" s="5"/>
      <c r="J5758" s="190"/>
      <c r="K5758" s="190"/>
      <c r="L5758" s="190"/>
      <c r="M5758" s="190"/>
      <c r="N5758" s="190"/>
      <c r="O5758" s="190"/>
    </row>
    <row r="5759" spans="1:15">
      <c r="A5759" s="465">
        <v>5738</v>
      </c>
      <c r="B5759" s="686" t="str">
        <f>IF(Input_series!B5755="","",Input_series!B5755)</f>
        <v/>
      </c>
      <c r="C5759" s="687" t="str">
        <f>IF(Input_series!C5755="","",Input_series!C5755)</f>
        <v/>
      </c>
      <c r="D5759" s="687" t="str">
        <f>IF(Input_series!D5755="","",Input_series!D5755)</f>
        <v/>
      </c>
      <c r="E5759" s="360"/>
      <c r="F5759" s="15"/>
      <c r="G5759" s="15"/>
      <c r="H5759" s="5"/>
      <c r="I5759" s="5"/>
      <c r="J5759" s="190"/>
      <c r="K5759" s="190"/>
      <c r="L5759" s="190"/>
      <c r="M5759" s="190"/>
      <c r="N5759" s="190"/>
      <c r="O5759" s="190"/>
    </row>
    <row r="5760" spans="1:15">
      <c r="A5760" s="465">
        <v>5739</v>
      </c>
      <c r="B5760" s="686" t="str">
        <f>IF(Input_series!B5756="","",Input_series!B5756)</f>
        <v/>
      </c>
      <c r="C5760" s="687" t="str">
        <f>IF(Input_series!C5756="","",Input_series!C5756)</f>
        <v/>
      </c>
      <c r="D5760" s="687" t="str">
        <f>IF(Input_series!D5756="","",Input_series!D5756)</f>
        <v/>
      </c>
      <c r="E5760" s="360"/>
      <c r="F5760" s="15"/>
      <c r="G5760" s="15"/>
      <c r="H5760" s="5"/>
      <c r="I5760" s="5"/>
      <c r="J5760" s="190"/>
      <c r="K5760" s="190"/>
      <c r="L5760" s="190"/>
      <c r="M5760" s="190"/>
      <c r="N5760" s="190"/>
      <c r="O5760" s="190"/>
    </row>
    <row r="5761" spans="1:15">
      <c r="A5761" s="465">
        <v>5740</v>
      </c>
      <c r="B5761" s="686" t="str">
        <f>IF(Input_series!B5757="","",Input_series!B5757)</f>
        <v/>
      </c>
      <c r="C5761" s="687" t="str">
        <f>IF(Input_series!C5757="","",Input_series!C5757)</f>
        <v/>
      </c>
      <c r="D5761" s="687" t="str">
        <f>IF(Input_series!D5757="","",Input_series!D5757)</f>
        <v/>
      </c>
      <c r="E5761" s="360"/>
      <c r="F5761" s="15"/>
      <c r="G5761" s="15"/>
      <c r="H5761" s="5"/>
      <c r="I5761" s="5"/>
      <c r="J5761" s="190"/>
      <c r="K5761" s="190"/>
      <c r="L5761" s="190"/>
      <c r="M5761" s="190"/>
      <c r="N5761" s="190"/>
      <c r="O5761" s="190"/>
    </row>
    <row r="5762" spans="1:15">
      <c r="A5762" s="465">
        <v>5741</v>
      </c>
      <c r="B5762" s="686" t="str">
        <f>IF(Input_series!B5758="","",Input_series!B5758)</f>
        <v/>
      </c>
      <c r="C5762" s="687" t="str">
        <f>IF(Input_series!C5758="","",Input_series!C5758)</f>
        <v/>
      </c>
      <c r="D5762" s="687" t="str">
        <f>IF(Input_series!D5758="","",Input_series!D5758)</f>
        <v/>
      </c>
      <c r="E5762" s="360"/>
      <c r="F5762" s="15"/>
      <c r="G5762" s="15"/>
      <c r="H5762" s="5"/>
      <c r="I5762" s="5"/>
      <c r="J5762" s="190"/>
      <c r="K5762" s="190"/>
      <c r="L5762" s="190"/>
      <c r="M5762" s="190"/>
      <c r="N5762" s="190"/>
      <c r="O5762" s="190"/>
    </row>
    <row r="5763" spans="1:15">
      <c r="A5763" s="465">
        <v>5742</v>
      </c>
      <c r="B5763" s="686" t="str">
        <f>IF(Input_series!B5759="","",Input_series!B5759)</f>
        <v/>
      </c>
      <c r="C5763" s="687" t="str">
        <f>IF(Input_series!C5759="","",Input_series!C5759)</f>
        <v/>
      </c>
      <c r="D5763" s="687" t="str">
        <f>IF(Input_series!D5759="","",Input_series!D5759)</f>
        <v/>
      </c>
      <c r="E5763" s="360"/>
      <c r="F5763" s="15"/>
      <c r="G5763" s="15"/>
      <c r="H5763" s="5"/>
      <c r="I5763" s="5"/>
      <c r="J5763" s="190"/>
      <c r="K5763" s="190"/>
      <c r="L5763" s="190"/>
      <c r="M5763" s="190"/>
      <c r="N5763" s="190"/>
      <c r="O5763" s="190"/>
    </row>
    <row r="5764" spans="1:15">
      <c r="A5764" s="465">
        <v>5743</v>
      </c>
      <c r="B5764" s="686" t="str">
        <f>IF(Input_series!B5760="","",Input_series!B5760)</f>
        <v/>
      </c>
      <c r="C5764" s="687" t="str">
        <f>IF(Input_series!C5760="","",Input_series!C5760)</f>
        <v/>
      </c>
      <c r="D5764" s="687" t="str">
        <f>IF(Input_series!D5760="","",Input_series!D5760)</f>
        <v/>
      </c>
      <c r="E5764" s="360"/>
      <c r="F5764" s="15"/>
      <c r="G5764" s="15"/>
      <c r="H5764" s="5"/>
      <c r="I5764" s="5"/>
      <c r="J5764" s="190"/>
      <c r="K5764" s="190"/>
      <c r="L5764" s="190"/>
      <c r="M5764" s="190"/>
      <c r="N5764" s="190"/>
      <c r="O5764" s="190"/>
    </row>
    <row r="5765" spans="1:15">
      <c r="A5765" s="465">
        <v>5744</v>
      </c>
      <c r="B5765" s="686" t="str">
        <f>IF(Input_series!B5761="","",Input_series!B5761)</f>
        <v/>
      </c>
      <c r="C5765" s="687" t="str">
        <f>IF(Input_series!C5761="","",Input_series!C5761)</f>
        <v/>
      </c>
      <c r="D5765" s="687" t="str">
        <f>IF(Input_series!D5761="","",Input_series!D5761)</f>
        <v/>
      </c>
      <c r="E5765" s="360"/>
      <c r="F5765" s="15"/>
      <c r="G5765" s="15"/>
      <c r="H5765" s="5"/>
      <c r="I5765" s="5"/>
      <c r="J5765" s="190"/>
      <c r="K5765" s="190"/>
      <c r="L5765" s="190"/>
      <c r="M5765" s="190"/>
      <c r="N5765" s="190"/>
      <c r="O5765" s="190"/>
    </row>
    <row r="5766" spans="1:15">
      <c r="A5766" s="465">
        <v>5745</v>
      </c>
      <c r="B5766" s="686" t="str">
        <f>IF(Input_series!B5762="","",Input_series!B5762)</f>
        <v/>
      </c>
      <c r="C5766" s="687" t="str">
        <f>IF(Input_series!C5762="","",Input_series!C5762)</f>
        <v/>
      </c>
      <c r="D5766" s="687" t="str">
        <f>IF(Input_series!D5762="","",Input_series!D5762)</f>
        <v/>
      </c>
      <c r="E5766" s="360"/>
      <c r="F5766" s="15"/>
      <c r="G5766" s="15"/>
      <c r="H5766" s="5"/>
      <c r="I5766" s="5"/>
      <c r="J5766" s="190"/>
      <c r="K5766" s="190"/>
      <c r="L5766" s="190"/>
      <c r="M5766" s="190"/>
      <c r="N5766" s="190"/>
      <c r="O5766" s="190"/>
    </row>
    <row r="5767" spans="1:15">
      <c r="A5767" s="465">
        <v>5746</v>
      </c>
      <c r="B5767" s="686" t="str">
        <f>IF(Input_series!B5763="","",Input_series!B5763)</f>
        <v/>
      </c>
      <c r="C5767" s="687" t="str">
        <f>IF(Input_series!C5763="","",Input_series!C5763)</f>
        <v/>
      </c>
      <c r="D5767" s="687" t="str">
        <f>IF(Input_series!D5763="","",Input_series!D5763)</f>
        <v/>
      </c>
      <c r="E5767" s="360"/>
      <c r="F5767" s="15"/>
      <c r="G5767" s="15"/>
      <c r="H5767" s="5"/>
      <c r="I5767" s="5"/>
      <c r="J5767" s="190"/>
      <c r="K5767" s="190"/>
      <c r="L5767" s="190"/>
      <c r="M5767" s="190"/>
      <c r="N5767" s="190"/>
      <c r="O5767" s="190"/>
    </row>
    <row r="5768" spans="1:15">
      <c r="A5768" s="465">
        <v>5747</v>
      </c>
      <c r="B5768" s="686" t="str">
        <f>IF(Input_series!B5764="","",Input_series!B5764)</f>
        <v/>
      </c>
      <c r="C5768" s="687" t="str">
        <f>IF(Input_series!C5764="","",Input_series!C5764)</f>
        <v/>
      </c>
      <c r="D5768" s="687" t="str">
        <f>IF(Input_series!D5764="","",Input_series!D5764)</f>
        <v/>
      </c>
      <c r="E5768" s="360"/>
      <c r="F5768" s="15"/>
      <c r="G5768" s="15"/>
      <c r="H5768" s="5"/>
      <c r="I5768" s="5"/>
      <c r="J5768" s="190"/>
      <c r="K5768" s="190"/>
      <c r="L5768" s="190"/>
      <c r="M5768" s="190"/>
      <c r="N5768" s="190"/>
      <c r="O5768" s="190"/>
    </row>
    <row r="5769" spans="1:15">
      <c r="A5769" s="465">
        <v>5748</v>
      </c>
      <c r="B5769" s="686" t="str">
        <f>IF(Input_series!B5765="","",Input_series!B5765)</f>
        <v/>
      </c>
      <c r="C5769" s="687" t="str">
        <f>IF(Input_series!C5765="","",Input_series!C5765)</f>
        <v/>
      </c>
      <c r="D5769" s="687" t="str">
        <f>IF(Input_series!D5765="","",Input_series!D5765)</f>
        <v/>
      </c>
      <c r="E5769" s="360"/>
      <c r="F5769" s="15"/>
      <c r="G5769" s="15"/>
      <c r="H5769" s="5"/>
      <c r="I5769" s="5"/>
      <c r="J5769" s="190"/>
      <c r="K5769" s="190"/>
      <c r="L5769" s="190"/>
      <c r="M5769" s="190"/>
      <c r="N5769" s="190"/>
      <c r="O5769" s="190"/>
    </row>
    <row r="5770" spans="1:15">
      <c r="A5770" s="465">
        <v>5749</v>
      </c>
      <c r="B5770" s="686" t="str">
        <f>IF(Input_series!B5766="","",Input_series!B5766)</f>
        <v/>
      </c>
      <c r="C5770" s="687" t="str">
        <f>IF(Input_series!C5766="","",Input_series!C5766)</f>
        <v/>
      </c>
      <c r="D5770" s="687" t="str">
        <f>IF(Input_series!D5766="","",Input_series!D5766)</f>
        <v/>
      </c>
      <c r="E5770" s="360"/>
      <c r="F5770" s="15"/>
      <c r="G5770" s="15"/>
      <c r="H5770" s="5"/>
      <c r="I5770" s="5"/>
      <c r="J5770" s="190"/>
      <c r="K5770" s="190"/>
      <c r="L5770" s="190"/>
      <c r="M5770" s="190"/>
      <c r="N5770" s="190"/>
      <c r="O5770" s="190"/>
    </row>
    <row r="5771" spans="1:15">
      <c r="A5771" s="465">
        <v>5750</v>
      </c>
      <c r="B5771" s="686" t="str">
        <f>IF(Input_series!B5767="","",Input_series!B5767)</f>
        <v/>
      </c>
      <c r="C5771" s="687" t="str">
        <f>IF(Input_series!C5767="","",Input_series!C5767)</f>
        <v/>
      </c>
      <c r="D5771" s="687" t="str">
        <f>IF(Input_series!D5767="","",Input_series!D5767)</f>
        <v/>
      </c>
      <c r="E5771" s="360"/>
      <c r="F5771" s="15"/>
      <c r="G5771" s="15"/>
      <c r="H5771" s="5"/>
      <c r="I5771" s="5"/>
      <c r="J5771" s="190"/>
      <c r="K5771" s="190"/>
      <c r="L5771" s="190"/>
      <c r="M5771" s="190"/>
      <c r="N5771" s="190"/>
      <c r="O5771" s="190"/>
    </row>
    <row r="5772" spans="1:15">
      <c r="A5772" s="465">
        <v>5751</v>
      </c>
      <c r="B5772" s="686" t="str">
        <f>IF(Input_series!B5768="","",Input_series!B5768)</f>
        <v/>
      </c>
      <c r="C5772" s="687" t="str">
        <f>IF(Input_series!C5768="","",Input_series!C5768)</f>
        <v/>
      </c>
      <c r="D5772" s="687" t="str">
        <f>IF(Input_series!D5768="","",Input_series!D5768)</f>
        <v/>
      </c>
      <c r="E5772" s="360"/>
      <c r="F5772" s="15"/>
      <c r="G5772" s="15"/>
      <c r="H5772" s="5"/>
      <c r="I5772" s="5"/>
      <c r="J5772" s="190"/>
      <c r="K5772" s="190"/>
      <c r="L5772" s="190"/>
      <c r="M5772" s="190"/>
      <c r="N5772" s="190"/>
      <c r="O5772" s="190"/>
    </row>
    <row r="5773" spans="1:15">
      <c r="A5773" s="465">
        <v>5752</v>
      </c>
      <c r="B5773" s="686" t="str">
        <f>IF(Input_series!B5769="","",Input_series!B5769)</f>
        <v/>
      </c>
      <c r="C5773" s="687" t="str">
        <f>IF(Input_series!C5769="","",Input_series!C5769)</f>
        <v/>
      </c>
      <c r="D5773" s="687" t="str">
        <f>IF(Input_series!D5769="","",Input_series!D5769)</f>
        <v/>
      </c>
      <c r="E5773" s="360"/>
      <c r="F5773" s="15"/>
      <c r="G5773" s="15"/>
      <c r="H5773" s="5"/>
      <c r="I5773" s="5"/>
      <c r="J5773" s="190"/>
      <c r="K5773" s="190"/>
      <c r="L5773" s="190"/>
      <c r="M5773" s="190"/>
      <c r="N5773" s="190"/>
      <c r="O5773" s="190"/>
    </row>
    <row r="5774" spans="1:15">
      <c r="A5774" s="465">
        <v>5753</v>
      </c>
      <c r="B5774" s="686" t="str">
        <f>IF(Input_series!B5770="","",Input_series!B5770)</f>
        <v/>
      </c>
      <c r="C5774" s="687" t="str">
        <f>IF(Input_series!C5770="","",Input_series!C5770)</f>
        <v/>
      </c>
      <c r="D5774" s="687" t="str">
        <f>IF(Input_series!D5770="","",Input_series!D5770)</f>
        <v/>
      </c>
      <c r="E5774" s="360"/>
      <c r="F5774" s="15"/>
      <c r="G5774" s="15"/>
      <c r="H5774" s="5"/>
      <c r="I5774" s="5"/>
      <c r="J5774" s="190"/>
      <c r="K5774" s="190"/>
      <c r="L5774" s="190"/>
      <c r="M5774" s="190"/>
      <c r="N5774" s="190"/>
      <c r="O5774" s="190"/>
    </row>
    <row r="5775" spans="1:15">
      <c r="A5775" s="465">
        <v>5754</v>
      </c>
      <c r="B5775" s="686" t="str">
        <f>IF(Input_series!B5771="","",Input_series!B5771)</f>
        <v/>
      </c>
      <c r="C5775" s="687" t="str">
        <f>IF(Input_series!C5771="","",Input_series!C5771)</f>
        <v/>
      </c>
      <c r="D5775" s="687" t="str">
        <f>IF(Input_series!D5771="","",Input_series!D5771)</f>
        <v/>
      </c>
      <c r="E5775" s="360"/>
      <c r="F5775" s="15"/>
      <c r="G5775" s="15"/>
      <c r="H5775" s="5"/>
      <c r="I5775" s="5"/>
      <c r="J5775" s="190"/>
      <c r="K5775" s="190"/>
      <c r="L5775" s="190"/>
      <c r="M5775" s="190"/>
      <c r="N5775" s="190"/>
      <c r="O5775" s="190"/>
    </row>
    <row r="5776" spans="1:15">
      <c r="A5776" s="465">
        <v>5755</v>
      </c>
      <c r="B5776" s="686" t="str">
        <f>IF(Input_series!B5772="","",Input_series!B5772)</f>
        <v/>
      </c>
      <c r="C5776" s="687" t="str">
        <f>IF(Input_series!C5772="","",Input_series!C5772)</f>
        <v/>
      </c>
      <c r="D5776" s="687" t="str">
        <f>IF(Input_series!D5772="","",Input_series!D5772)</f>
        <v/>
      </c>
      <c r="E5776" s="360"/>
      <c r="F5776" s="15"/>
      <c r="G5776" s="15"/>
      <c r="H5776" s="5"/>
      <c r="I5776" s="5"/>
      <c r="J5776" s="190"/>
      <c r="K5776" s="190"/>
      <c r="L5776" s="190"/>
      <c r="M5776" s="190"/>
      <c r="N5776" s="190"/>
      <c r="O5776" s="190"/>
    </row>
    <row r="5777" spans="1:15">
      <c r="A5777" s="465">
        <v>5756</v>
      </c>
      <c r="B5777" s="686" t="str">
        <f>IF(Input_series!B5773="","",Input_series!B5773)</f>
        <v/>
      </c>
      <c r="C5777" s="687" t="str">
        <f>IF(Input_series!C5773="","",Input_series!C5773)</f>
        <v/>
      </c>
      <c r="D5777" s="687" t="str">
        <f>IF(Input_series!D5773="","",Input_series!D5773)</f>
        <v/>
      </c>
      <c r="E5777" s="360"/>
      <c r="F5777" s="15"/>
      <c r="G5777" s="15"/>
      <c r="H5777" s="5"/>
      <c r="I5777" s="5"/>
      <c r="J5777" s="190"/>
      <c r="K5777" s="190"/>
      <c r="L5777" s="190"/>
      <c r="M5777" s="190"/>
      <c r="N5777" s="190"/>
      <c r="O5777" s="190"/>
    </row>
    <row r="5778" spans="1:15">
      <c r="A5778" s="465">
        <v>5757</v>
      </c>
      <c r="B5778" s="686" t="str">
        <f>IF(Input_series!B5774="","",Input_series!B5774)</f>
        <v/>
      </c>
      <c r="C5778" s="687" t="str">
        <f>IF(Input_series!C5774="","",Input_series!C5774)</f>
        <v/>
      </c>
      <c r="D5778" s="687" t="str">
        <f>IF(Input_series!D5774="","",Input_series!D5774)</f>
        <v/>
      </c>
      <c r="E5778" s="360"/>
      <c r="F5778" s="15"/>
      <c r="G5778" s="15"/>
      <c r="H5778" s="5"/>
      <c r="I5778" s="5"/>
      <c r="J5778" s="190"/>
      <c r="K5778" s="190"/>
      <c r="L5778" s="190"/>
      <c r="M5778" s="190"/>
      <c r="N5778" s="190"/>
      <c r="O5778" s="190"/>
    </row>
    <row r="5779" spans="1:15">
      <c r="A5779" s="465">
        <v>5758</v>
      </c>
      <c r="B5779" s="686" t="str">
        <f>IF(Input_series!B5775="","",Input_series!B5775)</f>
        <v/>
      </c>
      <c r="C5779" s="687" t="str">
        <f>IF(Input_series!C5775="","",Input_series!C5775)</f>
        <v/>
      </c>
      <c r="D5779" s="687" t="str">
        <f>IF(Input_series!D5775="","",Input_series!D5775)</f>
        <v/>
      </c>
      <c r="E5779" s="360"/>
      <c r="F5779" s="15"/>
      <c r="G5779" s="15"/>
      <c r="H5779" s="5"/>
      <c r="I5779" s="5"/>
      <c r="J5779" s="190"/>
      <c r="K5779" s="190"/>
      <c r="L5779" s="190"/>
      <c r="M5779" s="190"/>
      <c r="N5779" s="190"/>
      <c r="O5779" s="190"/>
    </row>
    <row r="5780" spans="1:15">
      <c r="A5780" s="465">
        <v>5759</v>
      </c>
      <c r="B5780" s="686" t="str">
        <f>IF(Input_series!B5776="","",Input_series!B5776)</f>
        <v/>
      </c>
      <c r="C5780" s="687" t="str">
        <f>IF(Input_series!C5776="","",Input_series!C5776)</f>
        <v/>
      </c>
      <c r="D5780" s="687" t="str">
        <f>IF(Input_series!D5776="","",Input_series!D5776)</f>
        <v/>
      </c>
      <c r="E5780" s="360"/>
      <c r="F5780" s="15"/>
      <c r="G5780" s="15"/>
      <c r="H5780" s="5"/>
      <c r="I5780" s="5"/>
      <c r="J5780" s="190"/>
      <c r="K5780" s="190"/>
      <c r="L5780" s="190"/>
      <c r="M5780" s="190"/>
      <c r="N5780" s="190"/>
      <c r="O5780" s="190"/>
    </row>
    <row r="5781" spans="1:15">
      <c r="A5781" s="465">
        <v>5760</v>
      </c>
      <c r="B5781" s="686" t="str">
        <f>IF(Input_series!B5777="","",Input_series!B5777)</f>
        <v/>
      </c>
      <c r="C5781" s="687" t="str">
        <f>IF(Input_series!C5777="","",Input_series!C5777)</f>
        <v/>
      </c>
      <c r="D5781" s="687" t="str">
        <f>IF(Input_series!D5777="","",Input_series!D5777)</f>
        <v/>
      </c>
      <c r="E5781" s="360"/>
      <c r="F5781" s="15"/>
      <c r="G5781" s="15"/>
      <c r="H5781" s="5"/>
      <c r="I5781" s="5"/>
      <c r="J5781" s="190"/>
      <c r="K5781" s="190"/>
      <c r="L5781" s="190"/>
      <c r="M5781" s="190"/>
      <c r="N5781" s="190"/>
      <c r="O5781" s="190"/>
    </row>
    <row r="5782" spans="1:15">
      <c r="A5782" s="465">
        <v>5761</v>
      </c>
      <c r="B5782" s="686" t="str">
        <f>IF(Input_series!B5778="","",Input_series!B5778)</f>
        <v/>
      </c>
      <c r="C5782" s="687" t="str">
        <f>IF(Input_series!C5778="","",Input_series!C5778)</f>
        <v/>
      </c>
      <c r="D5782" s="687" t="str">
        <f>IF(Input_series!D5778="","",Input_series!D5778)</f>
        <v/>
      </c>
      <c r="E5782" s="360"/>
      <c r="F5782" s="15"/>
      <c r="G5782" s="15"/>
      <c r="H5782" s="5"/>
      <c r="I5782" s="5"/>
      <c r="J5782" s="190"/>
      <c r="K5782" s="190"/>
      <c r="L5782" s="190"/>
      <c r="M5782" s="190"/>
      <c r="N5782" s="190"/>
      <c r="O5782" s="190"/>
    </row>
    <row r="5783" spans="1:15">
      <c r="A5783" s="465">
        <v>5762</v>
      </c>
      <c r="B5783" s="686" t="str">
        <f>IF(Input_series!B5779="","",Input_series!B5779)</f>
        <v/>
      </c>
      <c r="C5783" s="687" t="str">
        <f>IF(Input_series!C5779="","",Input_series!C5779)</f>
        <v/>
      </c>
      <c r="D5783" s="687" t="str">
        <f>IF(Input_series!D5779="","",Input_series!D5779)</f>
        <v/>
      </c>
      <c r="E5783" s="360"/>
      <c r="F5783" s="15"/>
      <c r="G5783" s="15"/>
      <c r="H5783" s="5"/>
      <c r="I5783" s="5"/>
      <c r="J5783" s="190"/>
      <c r="K5783" s="190"/>
      <c r="L5783" s="190"/>
      <c r="M5783" s="190"/>
      <c r="N5783" s="190"/>
      <c r="O5783" s="190"/>
    </row>
    <row r="5784" spans="1:15">
      <c r="A5784" s="465">
        <v>5763</v>
      </c>
      <c r="B5784" s="686" t="str">
        <f>IF(Input_series!B5780="","",Input_series!B5780)</f>
        <v/>
      </c>
      <c r="C5784" s="687" t="str">
        <f>IF(Input_series!C5780="","",Input_series!C5780)</f>
        <v/>
      </c>
      <c r="D5784" s="687" t="str">
        <f>IF(Input_series!D5780="","",Input_series!D5780)</f>
        <v/>
      </c>
      <c r="E5784" s="360"/>
      <c r="F5784" s="15"/>
      <c r="G5784" s="15"/>
      <c r="H5784" s="5"/>
      <c r="I5784" s="5"/>
      <c r="J5784" s="190"/>
      <c r="K5784" s="190"/>
      <c r="L5784" s="190"/>
      <c r="M5784" s="190"/>
      <c r="N5784" s="190"/>
      <c r="O5784" s="190"/>
    </row>
    <row r="5785" spans="1:15">
      <c r="A5785" s="465">
        <v>5764</v>
      </c>
      <c r="B5785" s="686" t="str">
        <f>IF(Input_series!B5781="","",Input_series!B5781)</f>
        <v/>
      </c>
      <c r="C5785" s="687" t="str">
        <f>IF(Input_series!C5781="","",Input_series!C5781)</f>
        <v/>
      </c>
      <c r="D5785" s="687" t="str">
        <f>IF(Input_series!D5781="","",Input_series!D5781)</f>
        <v/>
      </c>
      <c r="E5785" s="360"/>
      <c r="F5785" s="15"/>
      <c r="G5785" s="15"/>
      <c r="H5785" s="5"/>
      <c r="I5785" s="5"/>
      <c r="J5785" s="190"/>
      <c r="K5785" s="190"/>
      <c r="L5785" s="190"/>
      <c r="M5785" s="190"/>
      <c r="N5785" s="190"/>
      <c r="O5785" s="190"/>
    </row>
    <row r="5786" spans="1:15">
      <c r="A5786" s="465">
        <v>5765</v>
      </c>
      <c r="B5786" s="686" t="str">
        <f>IF(Input_series!B5782="","",Input_series!B5782)</f>
        <v/>
      </c>
      <c r="C5786" s="687" t="str">
        <f>IF(Input_series!C5782="","",Input_series!C5782)</f>
        <v/>
      </c>
      <c r="D5786" s="687" t="str">
        <f>IF(Input_series!D5782="","",Input_series!D5782)</f>
        <v/>
      </c>
      <c r="E5786" s="360"/>
      <c r="F5786" s="15"/>
      <c r="G5786" s="15"/>
      <c r="H5786" s="5"/>
      <c r="I5786" s="5"/>
      <c r="J5786" s="190"/>
      <c r="K5786" s="190"/>
      <c r="L5786" s="190"/>
      <c r="M5786" s="190"/>
      <c r="N5786" s="190"/>
      <c r="O5786" s="190"/>
    </row>
    <row r="5787" spans="1:15">
      <c r="A5787" s="465">
        <v>5766</v>
      </c>
      <c r="B5787" s="686" t="str">
        <f>IF(Input_series!B5783="","",Input_series!B5783)</f>
        <v/>
      </c>
      <c r="C5787" s="687" t="str">
        <f>IF(Input_series!C5783="","",Input_series!C5783)</f>
        <v/>
      </c>
      <c r="D5787" s="687" t="str">
        <f>IF(Input_series!D5783="","",Input_series!D5783)</f>
        <v/>
      </c>
      <c r="E5787" s="360"/>
      <c r="F5787" s="15"/>
      <c r="G5787" s="15"/>
      <c r="H5787" s="5"/>
      <c r="I5787" s="5"/>
      <c r="J5787" s="190"/>
      <c r="K5787" s="190"/>
      <c r="L5787" s="190"/>
      <c r="M5787" s="190"/>
      <c r="N5787" s="190"/>
      <c r="O5787" s="190"/>
    </row>
    <row r="5788" spans="1:15">
      <c r="A5788" s="465">
        <v>5767</v>
      </c>
      <c r="B5788" s="686" t="str">
        <f>IF(Input_series!B5784="","",Input_series!B5784)</f>
        <v/>
      </c>
      <c r="C5788" s="687" t="str">
        <f>IF(Input_series!C5784="","",Input_series!C5784)</f>
        <v/>
      </c>
      <c r="D5788" s="687" t="str">
        <f>IF(Input_series!D5784="","",Input_series!D5784)</f>
        <v/>
      </c>
      <c r="E5788" s="360"/>
      <c r="F5788" s="15"/>
      <c r="G5788" s="15"/>
      <c r="H5788" s="5"/>
      <c r="I5788" s="5"/>
      <c r="J5788" s="190"/>
      <c r="K5788" s="190"/>
      <c r="L5788" s="190"/>
      <c r="M5788" s="190"/>
      <c r="N5788" s="190"/>
      <c r="O5788" s="190"/>
    </row>
    <row r="5789" spans="1:15">
      <c r="A5789" s="465">
        <v>5768</v>
      </c>
      <c r="B5789" s="686" t="str">
        <f>IF(Input_series!B5785="","",Input_series!B5785)</f>
        <v/>
      </c>
      <c r="C5789" s="687" t="str">
        <f>IF(Input_series!C5785="","",Input_series!C5785)</f>
        <v/>
      </c>
      <c r="D5789" s="687" t="str">
        <f>IF(Input_series!D5785="","",Input_series!D5785)</f>
        <v/>
      </c>
      <c r="E5789" s="360"/>
      <c r="F5789" s="15"/>
      <c r="G5789" s="15"/>
      <c r="H5789" s="5"/>
      <c r="I5789" s="5"/>
      <c r="J5789" s="190"/>
      <c r="K5789" s="190"/>
      <c r="L5789" s="190"/>
      <c r="M5789" s="190"/>
      <c r="N5789" s="190"/>
      <c r="O5789" s="190"/>
    </row>
    <row r="5790" spans="1:15">
      <c r="A5790" s="465">
        <v>5769</v>
      </c>
      <c r="B5790" s="686" t="str">
        <f>IF(Input_series!B5786="","",Input_series!B5786)</f>
        <v/>
      </c>
      <c r="C5790" s="687" t="str">
        <f>IF(Input_series!C5786="","",Input_series!C5786)</f>
        <v/>
      </c>
      <c r="D5790" s="687" t="str">
        <f>IF(Input_series!D5786="","",Input_series!D5786)</f>
        <v/>
      </c>
      <c r="E5790" s="360"/>
      <c r="F5790" s="15"/>
      <c r="G5790" s="15"/>
      <c r="H5790" s="5"/>
      <c r="I5790" s="5"/>
      <c r="J5790" s="190"/>
      <c r="K5790" s="190"/>
      <c r="L5790" s="190"/>
      <c r="M5790" s="190"/>
      <c r="N5790" s="190"/>
      <c r="O5790" s="190"/>
    </row>
    <row r="5791" spans="1:15">
      <c r="A5791" s="465">
        <v>5770</v>
      </c>
      <c r="B5791" s="686" t="str">
        <f>IF(Input_series!B5787="","",Input_series!B5787)</f>
        <v/>
      </c>
      <c r="C5791" s="687" t="str">
        <f>IF(Input_series!C5787="","",Input_series!C5787)</f>
        <v/>
      </c>
      <c r="D5791" s="687" t="str">
        <f>IF(Input_series!D5787="","",Input_series!D5787)</f>
        <v/>
      </c>
      <c r="E5791" s="360"/>
      <c r="F5791" s="15"/>
      <c r="G5791" s="15"/>
      <c r="H5791" s="5"/>
      <c r="I5791" s="5"/>
      <c r="J5791" s="190"/>
      <c r="K5791" s="190"/>
      <c r="L5791" s="190"/>
      <c r="M5791" s="190"/>
      <c r="N5791" s="190"/>
      <c r="O5791" s="190"/>
    </row>
    <row r="5792" spans="1:15">
      <c r="A5792" s="465">
        <v>5771</v>
      </c>
      <c r="B5792" s="686" t="str">
        <f>IF(Input_series!B5788="","",Input_series!B5788)</f>
        <v/>
      </c>
      <c r="C5792" s="687" t="str">
        <f>IF(Input_series!C5788="","",Input_series!C5788)</f>
        <v/>
      </c>
      <c r="D5792" s="687" t="str">
        <f>IF(Input_series!D5788="","",Input_series!D5788)</f>
        <v/>
      </c>
      <c r="E5792" s="360"/>
      <c r="F5792" s="15"/>
      <c r="G5792" s="15"/>
      <c r="H5792" s="5"/>
      <c r="I5792" s="5"/>
      <c r="J5792" s="190"/>
      <c r="K5792" s="190"/>
      <c r="L5792" s="190"/>
      <c r="M5792" s="190"/>
      <c r="N5792" s="190"/>
      <c r="O5792" s="190"/>
    </row>
    <row r="5793" spans="1:15">
      <c r="A5793" s="465">
        <v>5772</v>
      </c>
      <c r="B5793" s="686" t="str">
        <f>IF(Input_series!B5789="","",Input_series!B5789)</f>
        <v/>
      </c>
      <c r="C5793" s="687" t="str">
        <f>IF(Input_series!C5789="","",Input_series!C5789)</f>
        <v/>
      </c>
      <c r="D5793" s="687" t="str">
        <f>IF(Input_series!D5789="","",Input_series!D5789)</f>
        <v/>
      </c>
      <c r="E5793" s="360"/>
      <c r="F5793" s="15"/>
      <c r="G5793" s="15"/>
      <c r="H5793" s="5"/>
      <c r="I5793" s="5"/>
      <c r="J5793" s="190"/>
      <c r="K5793" s="190"/>
      <c r="L5793" s="190"/>
      <c r="M5793" s="190"/>
      <c r="N5793" s="190"/>
      <c r="O5793" s="190"/>
    </row>
    <row r="5794" spans="1:15">
      <c r="A5794" s="465">
        <v>5773</v>
      </c>
      <c r="B5794" s="686" t="str">
        <f>IF(Input_series!B5790="","",Input_series!B5790)</f>
        <v/>
      </c>
      <c r="C5794" s="687" t="str">
        <f>IF(Input_series!C5790="","",Input_series!C5790)</f>
        <v/>
      </c>
      <c r="D5794" s="687" t="str">
        <f>IF(Input_series!D5790="","",Input_series!D5790)</f>
        <v/>
      </c>
      <c r="E5794" s="360"/>
      <c r="F5794" s="15"/>
      <c r="G5794" s="15"/>
      <c r="H5794" s="5"/>
      <c r="I5794" s="5"/>
      <c r="J5794" s="190"/>
      <c r="K5794" s="190"/>
      <c r="L5794" s="190"/>
      <c r="M5794" s="190"/>
      <c r="N5794" s="190"/>
      <c r="O5794" s="190"/>
    </row>
    <row r="5795" spans="1:15">
      <c r="A5795" s="465">
        <v>5774</v>
      </c>
      <c r="B5795" s="686" t="str">
        <f>IF(Input_series!B5791="","",Input_series!B5791)</f>
        <v/>
      </c>
      <c r="C5795" s="687" t="str">
        <f>IF(Input_series!C5791="","",Input_series!C5791)</f>
        <v/>
      </c>
      <c r="D5795" s="687" t="str">
        <f>IF(Input_series!D5791="","",Input_series!D5791)</f>
        <v/>
      </c>
      <c r="E5795" s="360"/>
      <c r="F5795" s="15"/>
      <c r="G5795" s="15"/>
      <c r="H5795" s="5"/>
      <c r="I5795" s="5"/>
      <c r="J5795" s="190"/>
      <c r="K5795" s="190"/>
      <c r="L5795" s="190"/>
      <c r="M5795" s="190"/>
      <c r="N5795" s="190"/>
      <c r="O5795" s="190"/>
    </row>
    <row r="5796" spans="1:15">
      <c r="A5796" s="465">
        <v>5775</v>
      </c>
      <c r="B5796" s="686" t="str">
        <f>IF(Input_series!B5792="","",Input_series!B5792)</f>
        <v/>
      </c>
      <c r="C5796" s="687" t="str">
        <f>IF(Input_series!C5792="","",Input_series!C5792)</f>
        <v/>
      </c>
      <c r="D5796" s="687" t="str">
        <f>IF(Input_series!D5792="","",Input_series!D5792)</f>
        <v/>
      </c>
      <c r="E5796" s="360"/>
      <c r="F5796" s="15"/>
      <c r="G5796" s="15"/>
      <c r="H5796" s="5"/>
      <c r="I5796" s="5"/>
      <c r="J5796" s="190"/>
      <c r="K5796" s="190"/>
      <c r="L5796" s="190"/>
      <c r="M5796" s="190"/>
      <c r="N5796" s="190"/>
      <c r="O5796" s="190"/>
    </row>
    <row r="5797" spans="1:15">
      <c r="A5797" s="465">
        <v>5776</v>
      </c>
      <c r="B5797" s="686" t="str">
        <f>IF(Input_series!B5793="","",Input_series!B5793)</f>
        <v/>
      </c>
      <c r="C5797" s="687" t="str">
        <f>IF(Input_series!C5793="","",Input_series!C5793)</f>
        <v/>
      </c>
      <c r="D5797" s="687" t="str">
        <f>IF(Input_series!D5793="","",Input_series!D5793)</f>
        <v/>
      </c>
      <c r="E5797" s="360"/>
      <c r="F5797" s="15"/>
      <c r="G5797" s="15"/>
      <c r="H5797" s="5"/>
      <c r="I5797" s="5"/>
      <c r="J5797" s="190"/>
      <c r="K5797" s="190"/>
      <c r="L5797" s="190"/>
      <c r="M5797" s="190"/>
      <c r="N5797" s="190"/>
      <c r="O5797" s="190"/>
    </row>
    <row r="5798" spans="1:15">
      <c r="A5798" s="465">
        <v>5777</v>
      </c>
      <c r="B5798" s="686" t="str">
        <f>IF(Input_series!B5794="","",Input_series!B5794)</f>
        <v/>
      </c>
      <c r="C5798" s="687" t="str">
        <f>IF(Input_series!C5794="","",Input_series!C5794)</f>
        <v/>
      </c>
      <c r="D5798" s="687" t="str">
        <f>IF(Input_series!D5794="","",Input_series!D5794)</f>
        <v/>
      </c>
      <c r="E5798" s="360"/>
      <c r="F5798" s="15"/>
      <c r="G5798" s="15"/>
      <c r="H5798" s="5"/>
      <c r="I5798" s="5"/>
      <c r="J5798" s="190"/>
      <c r="K5798" s="190"/>
      <c r="L5798" s="190"/>
      <c r="M5798" s="190"/>
      <c r="N5798" s="190"/>
      <c r="O5798" s="190"/>
    </row>
    <row r="5799" spans="1:15">
      <c r="A5799" s="465">
        <v>5778</v>
      </c>
      <c r="B5799" s="686" t="str">
        <f>IF(Input_series!B5795="","",Input_series!B5795)</f>
        <v/>
      </c>
      <c r="C5799" s="687" t="str">
        <f>IF(Input_series!C5795="","",Input_series!C5795)</f>
        <v/>
      </c>
      <c r="D5799" s="687" t="str">
        <f>IF(Input_series!D5795="","",Input_series!D5795)</f>
        <v/>
      </c>
      <c r="E5799" s="360"/>
      <c r="F5799" s="15"/>
      <c r="G5799" s="15"/>
      <c r="H5799" s="5"/>
      <c r="I5799" s="5"/>
      <c r="J5799" s="190"/>
      <c r="K5799" s="190"/>
      <c r="L5799" s="190"/>
      <c r="M5799" s="190"/>
      <c r="N5799" s="190"/>
      <c r="O5799" s="190"/>
    </row>
    <row r="5800" spans="1:15">
      <c r="A5800" s="465">
        <v>5779</v>
      </c>
      <c r="B5800" s="686" t="str">
        <f>IF(Input_series!B5796="","",Input_series!B5796)</f>
        <v/>
      </c>
      <c r="C5800" s="687" t="str">
        <f>IF(Input_series!C5796="","",Input_series!C5796)</f>
        <v/>
      </c>
      <c r="D5800" s="687" t="str">
        <f>IF(Input_series!D5796="","",Input_series!D5796)</f>
        <v/>
      </c>
      <c r="E5800" s="360"/>
      <c r="F5800" s="15"/>
      <c r="G5800" s="15"/>
      <c r="H5800" s="5"/>
      <c r="I5800" s="5"/>
      <c r="J5800" s="190"/>
      <c r="K5800" s="190"/>
      <c r="L5800" s="190"/>
      <c r="M5800" s="190"/>
      <c r="N5800" s="190"/>
      <c r="O5800" s="190"/>
    </row>
    <row r="5801" spans="1:15">
      <c r="A5801" s="465">
        <v>5780</v>
      </c>
      <c r="B5801" s="686" t="str">
        <f>IF(Input_series!B5797="","",Input_series!B5797)</f>
        <v/>
      </c>
      <c r="C5801" s="687" t="str">
        <f>IF(Input_series!C5797="","",Input_series!C5797)</f>
        <v/>
      </c>
      <c r="D5801" s="687" t="str">
        <f>IF(Input_series!D5797="","",Input_series!D5797)</f>
        <v/>
      </c>
      <c r="E5801" s="360"/>
      <c r="F5801" s="15"/>
      <c r="G5801" s="15"/>
      <c r="H5801" s="5"/>
      <c r="I5801" s="5"/>
      <c r="J5801" s="190"/>
      <c r="K5801" s="190"/>
      <c r="L5801" s="190"/>
      <c r="M5801" s="190"/>
      <c r="N5801" s="190"/>
      <c r="O5801" s="190"/>
    </row>
    <row r="5802" spans="1:15">
      <c r="A5802" s="465">
        <v>5781</v>
      </c>
      <c r="B5802" s="686" t="str">
        <f>IF(Input_series!B5798="","",Input_series!B5798)</f>
        <v/>
      </c>
      <c r="C5802" s="687" t="str">
        <f>IF(Input_series!C5798="","",Input_series!C5798)</f>
        <v/>
      </c>
      <c r="D5802" s="687" t="str">
        <f>IF(Input_series!D5798="","",Input_series!D5798)</f>
        <v/>
      </c>
      <c r="E5802" s="360"/>
      <c r="F5802" s="15"/>
      <c r="G5802" s="15"/>
      <c r="H5802" s="5"/>
      <c r="I5802" s="5"/>
      <c r="J5802" s="190"/>
      <c r="K5802" s="190"/>
      <c r="L5802" s="190"/>
      <c r="M5802" s="190"/>
      <c r="N5802" s="190"/>
      <c r="O5802" s="190"/>
    </row>
    <row r="5803" spans="1:15">
      <c r="A5803" s="465">
        <v>5782</v>
      </c>
      <c r="B5803" s="686" t="str">
        <f>IF(Input_series!B5799="","",Input_series!B5799)</f>
        <v/>
      </c>
      <c r="C5803" s="687" t="str">
        <f>IF(Input_series!C5799="","",Input_series!C5799)</f>
        <v/>
      </c>
      <c r="D5803" s="687" t="str">
        <f>IF(Input_series!D5799="","",Input_series!D5799)</f>
        <v/>
      </c>
      <c r="E5803" s="360"/>
      <c r="F5803" s="15"/>
      <c r="G5803" s="15"/>
      <c r="H5803" s="5"/>
      <c r="I5803" s="5"/>
      <c r="J5803" s="190"/>
      <c r="K5803" s="190"/>
      <c r="L5803" s="190"/>
      <c r="M5803" s="190"/>
      <c r="N5803" s="190"/>
      <c r="O5803" s="190"/>
    </row>
    <row r="5804" spans="1:15">
      <c r="A5804" s="465">
        <v>5783</v>
      </c>
      <c r="B5804" s="686" t="str">
        <f>IF(Input_series!B5800="","",Input_series!B5800)</f>
        <v/>
      </c>
      <c r="C5804" s="687" t="str">
        <f>IF(Input_series!C5800="","",Input_series!C5800)</f>
        <v/>
      </c>
      <c r="D5804" s="687" t="str">
        <f>IF(Input_series!D5800="","",Input_series!D5800)</f>
        <v/>
      </c>
      <c r="E5804" s="360"/>
      <c r="F5804" s="15"/>
      <c r="G5804" s="15"/>
      <c r="H5804" s="5"/>
      <c r="I5804" s="5"/>
      <c r="J5804" s="190"/>
      <c r="K5804" s="190"/>
      <c r="L5804" s="190"/>
      <c r="M5804" s="190"/>
      <c r="N5804" s="190"/>
      <c r="O5804" s="190"/>
    </row>
    <row r="5805" spans="1:15">
      <c r="A5805" s="465">
        <v>5784</v>
      </c>
      <c r="B5805" s="686" t="str">
        <f>IF(Input_series!B5801="","",Input_series!B5801)</f>
        <v/>
      </c>
      <c r="C5805" s="687" t="str">
        <f>IF(Input_series!C5801="","",Input_series!C5801)</f>
        <v/>
      </c>
      <c r="D5805" s="687" t="str">
        <f>IF(Input_series!D5801="","",Input_series!D5801)</f>
        <v/>
      </c>
      <c r="E5805" s="360"/>
      <c r="F5805" s="15"/>
      <c r="G5805" s="15"/>
      <c r="H5805" s="5"/>
      <c r="I5805" s="5"/>
      <c r="J5805" s="190"/>
      <c r="K5805" s="190"/>
      <c r="L5805" s="190"/>
      <c r="M5805" s="190"/>
      <c r="N5805" s="190"/>
      <c r="O5805" s="190"/>
    </row>
    <row r="5806" spans="1:15">
      <c r="A5806" s="465">
        <v>5785</v>
      </c>
      <c r="B5806" s="686" t="str">
        <f>IF(Input_series!B5802="","",Input_series!B5802)</f>
        <v/>
      </c>
      <c r="C5806" s="687" t="str">
        <f>IF(Input_series!C5802="","",Input_series!C5802)</f>
        <v/>
      </c>
      <c r="D5806" s="687" t="str">
        <f>IF(Input_series!D5802="","",Input_series!D5802)</f>
        <v/>
      </c>
      <c r="E5806" s="360"/>
      <c r="F5806" s="15"/>
      <c r="G5806" s="15"/>
      <c r="H5806" s="5"/>
      <c r="I5806" s="5"/>
      <c r="J5806" s="190"/>
      <c r="K5806" s="190"/>
      <c r="L5806" s="190"/>
      <c r="M5806" s="190"/>
      <c r="N5806" s="190"/>
      <c r="O5806" s="190"/>
    </row>
    <row r="5807" spans="1:15">
      <c r="A5807" s="465">
        <v>5786</v>
      </c>
      <c r="B5807" s="686" t="str">
        <f>IF(Input_series!B5803="","",Input_series!B5803)</f>
        <v/>
      </c>
      <c r="C5807" s="687" t="str">
        <f>IF(Input_series!C5803="","",Input_series!C5803)</f>
        <v/>
      </c>
      <c r="D5807" s="687" t="str">
        <f>IF(Input_series!D5803="","",Input_series!D5803)</f>
        <v/>
      </c>
      <c r="E5807" s="360"/>
      <c r="F5807" s="15"/>
      <c r="G5807" s="15"/>
      <c r="H5807" s="5"/>
      <c r="I5807" s="5"/>
      <c r="J5807" s="190"/>
      <c r="K5807" s="190"/>
      <c r="L5807" s="190"/>
      <c r="M5807" s="190"/>
      <c r="N5807" s="190"/>
      <c r="O5807" s="190"/>
    </row>
    <row r="5808" spans="1:15">
      <c r="A5808" s="465">
        <v>5787</v>
      </c>
      <c r="B5808" s="686" t="str">
        <f>IF(Input_series!B5804="","",Input_series!B5804)</f>
        <v/>
      </c>
      <c r="C5808" s="687" t="str">
        <f>IF(Input_series!C5804="","",Input_series!C5804)</f>
        <v/>
      </c>
      <c r="D5808" s="687" t="str">
        <f>IF(Input_series!D5804="","",Input_series!D5804)</f>
        <v/>
      </c>
      <c r="E5808" s="360"/>
      <c r="F5808" s="15"/>
      <c r="G5808" s="15"/>
      <c r="H5808" s="5"/>
      <c r="I5808" s="5"/>
      <c r="J5808" s="190"/>
      <c r="K5808" s="190"/>
      <c r="L5808" s="190"/>
      <c r="M5808" s="190"/>
      <c r="N5808" s="190"/>
      <c r="O5808" s="190"/>
    </row>
    <row r="5809" spans="1:15">
      <c r="A5809" s="465">
        <v>5788</v>
      </c>
      <c r="B5809" s="686" t="str">
        <f>IF(Input_series!B5805="","",Input_series!B5805)</f>
        <v/>
      </c>
      <c r="C5809" s="687" t="str">
        <f>IF(Input_series!C5805="","",Input_series!C5805)</f>
        <v/>
      </c>
      <c r="D5809" s="687" t="str">
        <f>IF(Input_series!D5805="","",Input_series!D5805)</f>
        <v/>
      </c>
      <c r="E5809" s="360"/>
      <c r="F5809" s="15"/>
      <c r="G5809" s="15"/>
      <c r="H5809" s="5"/>
      <c r="I5809" s="5"/>
      <c r="J5809" s="190"/>
      <c r="K5809" s="190"/>
      <c r="L5809" s="190"/>
      <c r="M5809" s="190"/>
      <c r="N5809" s="190"/>
      <c r="O5809" s="190"/>
    </row>
    <row r="5810" spans="1:15">
      <c r="A5810" s="465">
        <v>5789</v>
      </c>
      <c r="B5810" s="686" t="str">
        <f>IF(Input_series!B5806="","",Input_series!B5806)</f>
        <v/>
      </c>
      <c r="C5810" s="687" t="str">
        <f>IF(Input_series!C5806="","",Input_series!C5806)</f>
        <v/>
      </c>
      <c r="D5810" s="687" t="str">
        <f>IF(Input_series!D5806="","",Input_series!D5806)</f>
        <v/>
      </c>
      <c r="E5810" s="360"/>
      <c r="F5810" s="15"/>
      <c r="G5810" s="15"/>
      <c r="H5810" s="5"/>
      <c r="I5810" s="5"/>
      <c r="J5810" s="190"/>
      <c r="K5810" s="190"/>
      <c r="L5810" s="190"/>
      <c r="M5810" s="190"/>
      <c r="N5810" s="190"/>
      <c r="O5810" s="190"/>
    </row>
    <row r="5811" spans="1:15">
      <c r="A5811" s="465">
        <v>5790</v>
      </c>
      <c r="B5811" s="686" t="str">
        <f>IF(Input_series!B5807="","",Input_series!B5807)</f>
        <v/>
      </c>
      <c r="C5811" s="687" t="str">
        <f>IF(Input_series!C5807="","",Input_series!C5807)</f>
        <v/>
      </c>
      <c r="D5811" s="687" t="str">
        <f>IF(Input_series!D5807="","",Input_series!D5807)</f>
        <v/>
      </c>
      <c r="E5811" s="360"/>
      <c r="F5811" s="15"/>
      <c r="G5811" s="15"/>
      <c r="H5811" s="5"/>
      <c r="I5811" s="5"/>
      <c r="J5811" s="190"/>
      <c r="K5811" s="190"/>
      <c r="L5811" s="190"/>
      <c r="M5811" s="190"/>
      <c r="N5811" s="190"/>
      <c r="O5811" s="190"/>
    </row>
    <row r="5812" spans="1:15">
      <c r="A5812" s="465">
        <v>5791</v>
      </c>
      <c r="B5812" s="686" t="str">
        <f>IF(Input_series!B5808="","",Input_series!B5808)</f>
        <v/>
      </c>
      <c r="C5812" s="687" t="str">
        <f>IF(Input_series!C5808="","",Input_series!C5808)</f>
        <v/>
      </c>
      <c r="D5812" s="687" t="str">
        <f>IF(Input_series!D5808="","",Input_series!D5808)</f>
        <v/>
      </c>
      <c r="E5812" s="360"/>
      <c r="F5812" s="15"/>
      <c r="G5812" s="15"/>
      <c r="H5812" s="5"/>
      <c r="I5812" s="5"/>
      <c r="J5812" s="190"/>
      <c r="K5812" s="190"/>
      <c r="L5812" s="190"/>
      <c r="M5812" s="190"/>
      <c r="N5812" s="190"/>
      <c r="O5812" s="190"/>
    </row>
    <row r="5813" spans="1:15">
      <c r="A5813" s="465">
        <v>5792</v>
      </c>
      <c r="B5813" s="686" t="str">
        <f>IF(Input_series!B5809="","",Input_series!B5809)</f>
        <v/>
      </c>
      <c r="C5813" s="687" t="str">
        <f>IF(Input_series!C5809="","",Input_series!C5809)</f>
        <v/>
      </c>
      <c r="D5813" s="687" t="str">
        <f>IF(Input_series!D5809="","",Input_series!D5809)</f>
        <v/>
      </c>
      <c r="E5813" s="360"/>
      <c r="F5813" s="15"/>
      <c r="G5813" s="15"/>
      <c r="H5813" s="5"/>
      <c r="I5813" s="5"/>
      <c r="J5813" s="190"/>
      <c r="K5813" s="190"/>
      <c r="L5813" s="190"/>
      <c r="M5813" s="190"/>
      <c r="N5813" s="190"/>
      <c r="O5813" s="190"/>
    </row>
    <row r="5814" spans="1:15">
      <c r="A5814" s="465">
        <v>5793</v>
      </c>
      <c r="B5814" s="686" t="str">
        <f>IF(Input_series!B5810="","",Input_series!B5810)</f>
        <v/>
      </c>
      <c r="C5814" s="687" t="str">
        <f>IF(Input_series!C5810="","",Input_series!C5810)</f>
        <v/>
      </c>
      <c r="D5814" s="687" t="str">
        <f>IF(Input_series!D5810="","",Input_series!D5810)</f>
        <v/>
      </c>
      <c r="E5814" s="360"/>
      <c r="F5814" s="15"/>
      <c r="G5814" s="15"/>
      <c r="H5814" s="5"/>
      <c r="I5814" s="5"/>
      <c r="J5814" s="190"/>
      <c r="K5814" s="190"/>
      <c r="L5814" s="190"/>
      <c r="M5814" s="190"/>
      <c r="N5814" s="190"/>
      <c r="O5814" s="190"/>
    </row>
    <row r="5815" spans="1:15">
      <c r="A5815" s="465">
        <v>5794</v>
      </c>
      <c r="B5815" s="686" t="str">
        <f>IF(Input_series!B5811="","",Input_series!B5811)</f>
        <v/>
      </c>
      <c r="C5815" s="687" t="str">
        <f>IF(Input_series!C5811="","",Input_series!C5811)</f>
        <v/>
      </c>
      <c r="D5815" s="687" t="str">
        <f>IF(Input_series!D5811="","",Input_series!D5811)</f>
        <v/>
      </c>
      <c r="E5815" s="360"/>
      <c r="F5815" s="15"/>
      <c r="G5815" s="15"/>
      <c r="H5815" s="5"/>
      <c r="I5815" s="5"/>
      <c r="J5815" s="190"/>
      <c r="K5815" s="190"/>
      <c r="L5815" s="190"/>
      <c r="M5815" s="190"/>
      <c r="N5815" s="190"/>
      <c r="O5815" s="190"/>
    </row>
    <row r="5816" spans="1:15">
      <c r="A5816" s="465">
        <v>5795</v>
      </c>
      <c r="B5816" s="686" t="str">
        <f>IF(Input_series!B5812="","",Input_series!B5812)</f>
        <v/>
      </c>
      <c r="C5816" s="687" t="str">
        <f>IF(Input_series!C5812="","",Input_series!C5812)</f>
        <v/>
      </c>
      <c r="D5816" s="687" t="str">
        <f>IF(Input_series!D5812="","",Input_series!D5812)</f>
        <v/>
      </c>
      <c r="E5816" s="360"/>
      <c r="F5816" s="15"/>
      <c r="G5816" s="15"/>
      <c r="H5816" s="5"/>
      <c r="I5816" s="5"/>
      <c r="J5816" s="190"/>
      <c r="K5816" s="190"/>
      <c r="L5816" s="190"/>
      <c r="M5816" s="190"/>
      <c r="N5816" s="190"/>
      <c r="O5816" s="190"/>
    </row>
    <row r="5817" spans="1:15">
      <c r="A5817" s="465">
        <v>5796</v>
      </c>
      <c r="B5817" s="686" t="str">
        <f>IF(Input_series!B5813="","",Input_series!B5813)</f>
        <v/>
      </c>
      <c r="C5817" s="687" t="str">
        <f>IF(Input_series!C5813="","",Input_series!C5813)</f>
        <v/>
      </c>
      <c r="D5817" s="687" t="str">
        <f>IF(Input_series!D5813="","",Input_series!D5813)</f>
        <v/>
      </c>
      <c r="E5817" s="360"/>
      <c r="F5817" s="15"/>
      <c r="G5817" s="15"/>
      <c r="H5817" s="5"/>
      <c r="I5817" s="5"/>
      <c r="J5817" s="190"/>
      <c r="K5817" s="190"/>
      <c r="L5817" s="190"/>
      <c r="M5817" s="190"/>
      <c r="N5817" s="190"/>
      <c r="O5817" s="190"/>
    </row>
    <row r="5818" spans="1:15">
      <c r="A5818" s="465">
        <v>5797</v>
      </c>
      <c r="B5818" s="686" t="str">
        <f>IF(Input_series!B5814="","",Input_series!B5814)</f>
        <v/>
      </c>
      <c r="C5818" s="687" t="str">
        <f>IF(Input_series!C5814="","",Input_series!C5814)</f>
        <v/>
      </c>
      <c r="D5818" s="687" t="str">
        <f>IF(Input_series!D5814="","",Input_series!D5814)</f>
        <v/>
      </c>
      <c r="E5818" s="360"/>
      <c r="F5818" s="15"/>
      <c r="G5818" s="15"/>
      <c r="H5818" s="5"/>
      <c r="I5818" s="5"/>
      <c r="J5818" s="190"/>
      <c r="K5818" s="190"/>
      <c r="L5818" s="190"/>
      <c r="M5818" s="190"/>
      <c r="N5818" s="190"/>
      <c r="O5818" s="190"/>
    </row>
    <row r="5819" spans="1:15">
      <c r="A5819" s="465">
        <v>5798</v>
      </c>
      <c r="B5819" s="686" t="str">
        <f>IF(Input_series!B5815="","",Input_series!B5815)</f>
        <v/>
      </c>
      <c r="C5819" s="687" t="str">
        <f>IF(Input_series!C5815="","",Input_series!C5815)</f>
        <v/>
      </c>
      <c r="D5819" s="687" t="str">
        <f>IF(Input_series!D5815="","",Input_series!D5815)</f>
        <v/>
      </c>
      <c r="E5819" s="360"/>
      <c r="F5819" s="15"/>
      <c r="G5819" s="15"/>
      <c r="H5819" s="5"/>
      <c r="I5819" s="5"/>
      <c r="J5819" s="190"/>
      <c r="K5819" s="190"/>
      <c r="L5819" s="190"/>
      <c r="M5819" s="190"/>
      <c r="N5819" s="190"/>
      <c r="O5819" s="190"/>
    </row>
    <row r="5820" spans="1:15">
      <c r="A5820" s="465">
        <v>5799</v>
      </c>
      <c r="B5820" s="686" t="str">
        <f>IF(Input_series!B5816="","",Input_series!B5816)</f>
        <v/>
      </c>
      <c r="C5820" s="687" t="str">
        <f>IF(Input_series!C5816="","",Input_series!C5816)</f>
        <v/>
      </c>
      <c r="D5820" s="687" t="str">
        <f>IF(Input_series!D5816="","",Input_series!D5816)</f>
        <v/>
      </c>
      <c r="E5820" s="360"/>
      <c r="F5820" s="15"/>
      <c r="G5820" s="15"/>
      <c r="H5820" s="5"/>
      <c r="I5820" s="5"/>
      <c r="J5820" s="190"/>
      <c r="K5820" s="190"/>
      <c r="L5820" s="190"/>
      <c r="M5820" s="190"/>
      <c r="N5820" s="190"/>
      <c r="O5820" s="190"/>
    </row>
    <row r="5821" spans="1:15">
      <c r="A5821" s="465">
        <v>5800</v>
      </c>
      <c r="B5821" s="686" t="str">
        <f>IF(Input_series!B5817="","",Input_series!B5817)</f>
        <v/>
      </c>
      <c r="C5821" s="687" t="str">
        <f>IF(Input_series!C5817="","",Input_series!C5817)</f>
        <v/>
      </c>
      <c r="D5821" s="687" t="str">
        <f>IF(Input_series!D5817="","",Input_series!D5817)</f>
        <v/>
      </c>
      <c r="E5821" s="360"/>
      <c r="F5821" s="15"/>
      <c r="G5821" s="15"/>
      <c r="H5821" s="5"/>
      <c r="I5821" s="5"/>
      <c r="J5821" s="190"/>
      <c r="K5821" s="190"/>
      <c r="L5821" s="190"/>
      <c r="M5821" s="190"/>
      <c r="N5821" s="190"/>
      <c r="O5821" s="190"/>
    </row>
    <row r="5822" spans="1:15">
      <c r="A5822" s="465">
        <v>5801</v>
      </c>
      <c r="B5822" s="686" t="str">
        <f>IF(Input_series!B5818="","",Input_series!B5818)</f>
        <v/>
      </c>
      <c r="C5822" s="687" t="str">
        <f>IF(Input_series!C5818="","",Input_series!C5818)</f>
        <v/>
      </c>
      <c r="D5822" s="687" t="str">
        <f>IF(Input_series!D5818="","",Input_series!D5818)</f>
        <v/>
      </c>
      <c r="E5822" s="360"/>
      <c r="F5822" s="15"/>
      <c r="G5822" s="15"/>
      <c r="H5822" s="5"/>
      <c r="I5822" s="5"/>
      <c r="J5822" s="190"/>
      <c r="K5822" s="190"/>
      <c r="L5822" s="190"/>
      <c r="M5822" s="190"/>
      <c r="N5822" s="190"/>
      <c r="O5822" s="190"/>
    </row>
    <row r="5823" spans="1:15">
      <c r="A5823" s="465">
        <v>5802</v>
      </c>
      <c r="B5823" s="686" t="str">
        <f>IF(Input_series!B5819="","",Input_series!B5819)</f>
        <v/>
      </c>
      <c r="C5823" s="687" t="str">
        <f>IF(Input_series!C5819="","",Input_series!C5819)</f>
        <v/>
      </c>
      <c r="D5823" s="687" t="str">
        <f>IF(Input_series!D5819="","",Input_series!D5819)</f>
        <v/>
      </c>
      <c r="E5823" s="360"/>
      <c r="F5823" s="15"/>
      <c r="G5823" s="15"/>
      <c r="H5823" s="5"/>
      <c r="I5823" s="5"/>
      <c r="J5823" s="190"/>
      <c r="K5823" s="190"/>
      <c r="L5823" s="190"/>
      <c r="M5823" s="190"/>
      <c r="N5823" s="190"/>
      <c r="O5823" s="190"/>
    </row>
    <row r="5824" spans="1:15">
      <c r="A5824" s="465">
        <v>5803</v>
      </c>
      <c r="B5824" s="686" t="str">
        <f>IF(Input_series!B5820="","",Input_series!B5820)</f>
        <v/>
      </c>
      <c r="C5824" s="687" t="str">
        <f>IF(Input_series!C5820="","",Input_series!C5820)</f>
        <v/>
      </c>
      <c r="D5824" s="687" t="str">
        <f>IF(Input_series!D5820="","",Input_series!D5820)</f>
        <v/>
      </c>
      <c r="E5824" s="360"/>
      <c r="F5824" s="15"/>
      <c r="G5824" s="15"/>
      <c r="H5824" s="5"/>
      <c r="I5824" s="5"/>
      <c r="J5824" s="190"/>
      <c r="K5824" s="190"/>
      <c r="L5824" s="190"/>
      <c r="M5824" s="190"/>
      <c r="N5824" s="190"/>
      <c r="O5824" s="190"/>
    </row>
    <row r="5825" spans="1:15">
      <c r="A5825" s="465">
        <v>5804</v>
      </c>
      <c r="B5825" s="686" t="str">
        <f>IF(Input_series!B5821="","",Input_series!B5821)</f>
        <v/>
      </c>
      <c r="C5825" s="687" t="str">
        <f>IF(Input_series!C5821="","",Input_series!C5821)</f>
        <v/>
      </c>
      <c r="D5825" s="687" t="str">
        <f>IF(Input_series!D5821="","",Input_series!D5821)</f>
        <v/>
      </c>
      <c r="E5825" s="360"/>
      <c r="F5825" s="15"/>
      <c r="G5825" s="15"/>
      <c r="H5825" s="5"/>
      <c r="I5825" s="5"/>
      <c r="J5825" s="190"/>
      <c r="K5825" s="190"/>
      <c r="L5825" s="190"/>
      <c r="M5825" s="190"/>
      <c r="N5825" s="190"/>
      <c r="O5825" s="190"/>
    </row>
    <row r="5826" spans="1:15">
      <c r="A5826" s="465">
        <v>5805</v>
      </c>
      <c r="B5826" s="686" t="str">
        <f>IF(Input_series!B5822="","",Input_series!B5822)</f>
        <v/>
      </c>
      <c r="C5826" s="687" t="str">
        <f>IF(Input_series!C5822="","",Input_series!C5822)</f>
        <v/>
      </c>
      <c r="D5826" s="687" t="str">
        <f>IF(Input_series!D5822="","",Input_series!D5822)</f>
        <v/>
      </c>
      <c r="E5826" s="360"/>
      <c r="F5826" s="15"/>
      <c r="G5826" s="15"/>
      <c r="H5826" s="5"/>
      <c r="I5826" s="5"/>
      <c r="J5826" s="190"/>
      <c r="K5826" s="190"/>
      <c r="L5826" s="190"/>
      <c r="M5826" s="190"/>
      <c r="N5826" s="190"/>
      <c r="O5826" s="190"/>
    </row>
    <row r="5827" spans="1:15">
      <c r="A5827" s="465">
        <v>5806</v>
      </c>
      <c r="B5827" s="686" t="str">
        <f>IF(Input_series!B5823="","",Input_series!B5823)</f>
        <v/>
      </c>
      <c r="C5827" s="687" t="str">
        <f>IF(Input_series!C5823="","",Input_series!C5823)</f>
        <v/>
      </c>
      <c r="D5827" s="687" t="str">
        <f>IF(Input_series!D5823="","",Input_series!D5823)</f>
        <v/>
      </c>
      <c r="E5827" s="360"/>
      <c r="F5827" s="15"/>
      <c r="G5827" s="15"/>
      <c r="H5827" s="5"/>
      <c r="I5827" s="5"/>
      <c r="J5827" s="190"/>
      <c r="K5827" s="190"/>
      <c r="L5827" s="190"/>
      <c r="M5827" s="190"/>
      <c r="N5827" s="190"/>
      <c r="O5827" s="190"/>
    </row>
    <row r="5828" spans="1:15">
      <c r="A5828" s="465">
        <v>5807</v>
      </c>
      <c r="B5828" s="686" t="str">
        <f>IF(Input_series!B5824="","",Input_series!B5824)</f>
        <v/>
      </c>
      <c r="C5828" s="687" t="str">
        <f>IF(Input_series!C5824="","",Input_series!C5824)</f>
        <v/>
      </c>
      <c r="D5828" s="687" t="str">
        <f>IF(Input_series!D5824="","",Input_series!D5824)</f>
        <v/>
      </c>
      <c r="E5828" s="360"/>
      <c r="F5828" s="15"/>
      <c r="G5828" s="15"/>
      <c r="H5828" s="5"/>
      <c r="I5828" s="5"/>
      <c r="J5828" s="190"/>
      <c r="K5828" s="190"/>
      <c r="L5828" s="190"/>
      <c r="M5828" s="190"/>
      <c r="N5828" s="190"/>
      <c r="O5828" s="190"/>
    </row>
    <row r="5829" spans="1:15">
      <c r="A5829" s="465">
        <v>5808</v>
      </c>
      <c r="B5829" s="686" t="str">
        <f>IF(Input_series!B5825="","",Input_series!B5825)</f>
        <v/>
      </c>
      <c r="C5829" s="687" t="str">
        <f>IF(Input_series!C5825="","",Input_series!C5825)</f>
        <v/>
      </c>
      <c r="D5829" s="687" t="str">
        <f>IF(Input_series!D5825="","",Input_series!D5825)</f>
        <v/>
      </c>
      <c r="E5829" s="360"/>
      <c r="F5829" s="15"/>
      <c r="G5829" s="15"/>
      <c r="H5829" s="5"/>
      <c r="I5829" s="5"/>
      <c r="J5829" s="190"/>
      <c r="K5829" s="190"/>
      <c r="L5829" s="190"/>
      <c r="M5829" s="190"/>
      <c r="N5829" s="190"/>
      <c r="O5829" s="190"/>
    </row>
    <row r="5830" spans="1:15">
      <c r="A5830" s="465">
        <v>5809</v>
      </c>
      <c r="B5830" s="686" t="str">
        <f>IF(Input_series!B5826="","",Input_series!B5826)</f>
        <v/>
      </c>
      <c r="C5830" s="687" t="str">
        <f>IF(Input_series!C5826="","",Input_series!C5826)</f>
        <v/>
      </c>
      <c r="D5830" s="687" t="str">
        <f>IF(Input_series!D5826="","",Input_series!D5826)</f>
        <v/>
      </c>
      <c r="E5830" s="360"/>
      <c r="F5830" s="15"/>
      <c r="G5830" s="15"/>
      <c r="H5830" s="5"/>
      <c r="I5830" s="5"/>
      <c r="J5830" s="190"/>
      <c r="K5830" s="190"/>
      <c r="L5830" s="190"/>
      <c r="M5830" s="190"/>
      <c r="N5830" s="190"/>
      <c r="O5830" s="190"/>
    </row>
    <row r="5831" spans="1:15">
      <c r="A5831" s="465">
        <v>5810</v>
      </c>
      <c r="B5831" s="686" t="str">
        <f>IF(Input_series!B5827="","",Input_series!B5827)</f>
        <v/>
      </c>
      <c r="C5831" s="687" t="str">
        <f>IF(Input_series!C5827="","",Input_series!C5827)</f>
        <v/>
      </c>
      <c r="D5831" s="687" t="str">
        <f>IF(Input_series!D5827="","",Input_series!D5827)</f>
        <v/>
      </c>
      <c r="E5831" s="360"/>
      <c r="F5831" s="15"/>
      <c r="G5831" s="15"/>
      <c r="H5831" s="5"/>
      <c r="I5831" s="5"/>
      <c r="J5831" s="190"/>
      <c r="K5831" s="190"/>
      <c r="L5831" s="190"/>
      <c r="M5831" s="190"/>
      <c r="N5831" s="190"/>
      <c r="O5831" s="190"/>
    </row>
    <row r="5832" spans="1:15">
      <c r="A5832" s="465">
        <v>5811</v>
      </c>
      <c r="B5832" s="686" t="str">
        <f>IF(Input_series!B5828="","",Input_series!B5828)</f>
        <v/>
      </c>
      <c r="C5832" s="687" t="str">
        <f>IF(Input_series!C5828="","",Input_series!C5828)</f>
        <v/>
      </c>
      <c r="D5832" s="687" t="str">
        <f>IF(Input_series!D5828="","",Input_series!D5828)</f>
        <v/>
      </c>
      <c r="E5832" s="360"/>
      <c r="F5832" s="15"/>
      <c r="G5832" s="15"/>
      <c r="H5832" s="5"/>
      <c r="I5832" s="5"/>
      <c r="J5832" s="190"/>
      <c r="K5832" s="190"/>
      <c r="L5832" s="190"/>
      <c r="M5832" s="190"/>
      <c r="N5832" s="190"/>
      <c r="O5832" s="190"/>
    </row>
    <row r="5833" spans="1:15">
      <c r="A5833" s="465">
        <v>5812</v>
      </c>
      <c r="B5833" s="686" t="str">
        <f>IF(Input_series!B5829="","",Input_series!B5829)</f>
        <v/>
      </c>
      <c r="C5833" s="687" t="str">
        <f>IF(Input_series!C5829="","",Input_series!C5829)</f>
        <v/>
      </c>
      <c r="D5833" s="687" t="str">
        <f>IF(Input_series!D5829="","",Input_series!D5829)</f>
        <v/>
      </c>
      <c r="E5833" s="360"/>
      <c r="F5833" s="15"/>
      <c r="G5833" s="15"/>
      <c r="H5833" s="5"/>
      <c r="I5833" s="5"/>
      <c r="J5833" s="190"/>
      <c r="K5833" s="190"/>
      <c r="L5833" s="190"/>
      <c r="M5833" s="190"/>
      <c r="N5833" s="190"/>
      <c r="O5833" s="190"/>
    </row>
    <row r="5834" spans="1:15">
      <c r="A5834" s="465">
        <v>5813</v>
      </c>
      <c r="B5834" s="686" t="str">
        <f>IF(Input_series!B5830="","",Input_series!B5830)</f>
        <v/>
      </c>
      <c r="C5834" s="687" t="str">
        <f>IF(Input_series!C5830="","",Input_series!C5830)</f>
        <v/>
      </c>
      <c r="D5834" s="687" t="str">
        <f>IF(Input_series!D5830="","",Input_series!D5830)</f>
        <v/>
      </c>
      <c r="E5834" s="360"/>
      <c r="F5834" s="15"/>
      <c r="G5834" s="15"/>
      <c r="H5834" s="5"/>
      <c r="I5834" s="5"/>
      <c r="J5834" s="190"/>
      <c r="K5834" s="190"/>
      <c r="L5834" s="190"/>
      <c r="M5834" s="190"/>
      <c r="N5834" s="190"/>
      <c r="O5834" s="190"/>
    </row>
    <row r="5835" spans="1:15">
      <c r="A5835" s="465">
        <v>5814</v>
      </c>
      <c r="B5835" s="686" t="str">
        <f>IF(Input_series!B5831="","",Input_series!B5831)</f>
        <v/>
      </c>
      <c r="C5835" s="687" t="str">
        <f>IF(Input_series!C5831="","",Input_series!C5831)</f>
        <v/>
      </c>
      <c r="D5835" s="687" t="str">
        <f>IF(Input_series!D5831="","",Input_series!D5831)</f>
        <v/>
      </c>
      <c r="E5835" s="360"/>
      <c r="F5835" s="15"/>
      <c r="G5835" s="15"/>
      <c r="H5835" s="5"/>
      <c r="I5835" s="5"/>
      <c r="J5835" s="190"/>
      <c r="K5835" s="190"/>
      <c r="L5835" s="190"/>
      <c r="M5835" s="190"/>
      <c r="N5835" s="190"/>
      <c r="O5835" s="190"/>
    </row>
    <row r="5836" spans="1:15">
      <c r="A5836" s="465">
        <v>5815</v>
      </c>
      <c r="B5836" s="686" t="str">
        <f>IF(Input_series!B5832="","",Input_series!B5832)</f>
        <v/>
      </c>
      <c r="C5836" s="687" t="str">
        <f>IF(Input_series!C5832="","",Input_series!C5832)</f>
        <v/>
      </c>
      <c r="D5836" s="687" t="str">
        <f>IF(Input_series!D5832="","",Input_series!D5832)</f>
        <v/>
      </c>
      <c r="E5836" s="360"/>
      <c r="F5836" s="15"/>
      <c r="G5836" s="15"/>
      <c r="H5836" s="5"/>
      <c r="I5836" s="5"/>
      <c r="J5836" s="190"/>
      <c r="K5836" s="190"/>
      <c r="L5836" s="190"/>
      <c r="M5836" s="190"/>
      <c r="N5836" s="190"/>
      <c r="O5836" s="190"/>
    </row>
    <row r="5837" spans="1:15">
      <c r="A5837" s="465">
        <v>5816</v>
      </c>
      <c r="B5837" s="686" t="str">
        <f>IF(Input_series!B5833="","",Input_series!B5833)</f>
        <v/>
      </c>
      <c r="C5837" s="687" t="str">
        <f>IF(Input_series!C5833="","",Input_series!C5833)</f>
        <v/>
      </c>
      <c r="D5837" s="687" t="str">
        <f>IF(Input_series!D5833="","",Input_series!D5833)</f>
        <v/>
      </c>
      <c r="E5837" s="360"/>
      <c r="F5837" s="15"/>
      <c r="G5837" s="15"/>
      <c r="H5837" s="5"/>
      <c r="I5837" s="5"/>
      <c r="J5837" s="190"/>
      <c r="K5837" s="190"/>
      <c r="L5837" s="190"/>
      <c r="M5837" s="190"/>
      <c r="N5837" s="190"/>
      <c r="O5837" s="190"/>
    </row>
    <row r="5838" spans="1:15">
      <c r="A5838" s="465">
        <v>5817</v>
      </c>
      <c r="B5838" s="686" t="str">
        <f>IF(Input_series!B5834="","",Input_series!B5834)</f>
        <v/>
      </c>
      <c r="C5838" s="687" t="str">
        <f>IF(Input_series!C5834="","",Input_series!C5834)</f>
        <v/>
      </c>
      <c r="D5838" s="687" t="str">
        <f>IF(Input_series!D5834="","",Input_series!D5834)</f>
        <v/>
      </c>
      <c r="E5838" s="360"/>
      <c r="F5838" s="15"/>
      <c r="G5838" s="15"/>
      <c r="H5838" s="5"/>
      <c r="I5838" s="5"/>
      <c r="J5838" s="190"/>
      <c r="K5838" s="190"/>
      <c r="L5838" s="190"/>
      <c r="M5838" s="190"/>
      <c r="N5838" s="190"/>
      <c r="O5838" s="190"/>
    </row>
    <row r="5839" spans="1:15">
      <c r="A5839" s="465">
        <v>5818</v>
      </c>
      <c r="B5839" s="686" t="str">
        <f>IF(Input_series!B5835="","",Input_series!B5835)</f>
        <v/>
      </c>
      <c r="C5839" s="687" t="str">
        <f>IF(Input_series!C5835="","",Input_series!C5835)</f>
        <v/>
      </c>
      <c r="D5839" s="687" t="str">
        <f>IF(Input_series!D5835="","",Input_series!D5835)</f>
        <v/>
      </c>
      <c r="E5839" s="360"/>
      <c r="F5839" s="15"/>
      <c r="G5839" s="15"/>
      <c r="H5839" s="5"/>
      <c r="I5839" s="5"/>
      <c r="J5839" s="190"/>
      <c r="K5839" s="190"/>
      <c r="L5839" s="190"/>
      <c r="M5839" s="190"/>
      <c r="N5839" s="190"/>
      <c r="O5839" s="190"/>
    </row>
    <row r="5840" spans="1:15">
      <c r="A5840" s="465">
        <v>5819</v>
      </c>
      <c r="B5840" s="686" t="str">
        <f>IF(Input_series!B5836="","",Input_series!B5836)</f>
        <v/>
      </c>
      <c r="C5840" s="687" t="str">
        <f>IF(Input_series!C5836="","",Input_series!C5836)</f>
        <v/>
      </c>
      <c r="D5840" s="687" t="str">
        <f>IF(Input_series!D5836="","",Input_series!D5836)</f>
        <v/>
      </c>
      <c r="E5840" s="360"/>
      <c r="F5840" s="15"/>
      <c r="G5840" s="15"/>
      <c r="H5840" s="5"/>
      <c r="I5840" s="5"/>
      <c r="J5840" s="190"/>
      <c r="K5840" s="190"/>
      <c r="L5840" s="190"/>
      <c r="M5840" s="190"/>
      <c r="N5840" s="190"/>
      <c r="O5840" s="190"/>
    </row>
    <row r="5841" spans="1:15">
      <c r="A5841" s="465">
        <v>5820</v>
      </c>
      <c r="B5841" s="686" t="str">
        <f>IF(Input_series!B5837="","",Input_series!B5837)</f>
        <v/>
      </c>
      <c r="C5841" s="687" t="str">
        <f>IF(Input_series!C5837="","",Input_series!C5837)</f>
        <v/>
      </c>
      <c r="D5841" s="687" t="str">
        <f>IF(Input_series!D5837="","",Input_series!D5837)</f>
        <v/>
      </c>
      <c r="E5841" s="360"/>
      <c r="F5841" s="15"/>
      <c r="G5841" s="15"/>
      <c r="H5841" s="5"/>
      <c r="I5841" s="5"/>
      <c r="J5841" s="190"/>
      <c r="K5841" s="190"/>
      <c r="L5841" s="190"/>
      <c r="M5841" s="190"/>
      <c r="N5841" s="190"/>
      <c r="O5841" s="190"/>
    </row>
    <row r="5842" spans="1:15">
      <c r="A5842" s="465">
        <v>5821</v>
      </c>
      <c r="B5842" s="686" t="str">
        <f>IF(Input_series!B5838="","",Input_series!B5838)</f>
        <v/>
      </c>
      <c r="C5842" s="687" t="str">
        <f>IF(Input_series!C5838="","",Input_series!C5838)</f>
        <v/>
      </c>
      <c r="D5842" s="687" t="str">
        <f>IF(Input_series!D5838="","",Input_series!D5838)</f>
        <v/>
      </c>
      <c r="E5842" s="360"/>
      <c r="F5842" s="15"/>
      <c r="G5842" s="15"/>
      <c r="H5842" s="5"/>
      <c r="I5842" s="5"/>
      <c r="J5842" s="190"/>
      <c r="K5842" s="190"/>
      <c r="L5842" s="190"/>
      <c r="M5842" s="190"/>
      <c r="N5842" s="190"/>
      <c r="O5842" s="190"/>
    </row>
    <row r="5843" spans="1:15">
      <c r="A5843" s="465">
        <v>5822</v>
      </c>
      <c r="B5843" s="686" t="str">
        <f>IF(Input_series!B5839="","",Input_series!B5839)</f>
        <v/>
      </c>
      <c r="C5843" s="687" t="str">
        <f>IF(Input_series!C5839="","",Input_series!C5839)</f>
        <v/>
      </c>
      <c r="D5843" s="687" t="str">
        <f>IF(Input_series!D5839="","",Input_series!D5839)</f>
        <v/>
      </c>
      <c r="E5843" s="360"/>
      <c r="F5843" s="15"/>
      <c r="G5843" s="15"/>
      <c r="H5843" s="5"/>
      <c r="I5843" s="5"/>
      <c r="J5843" s="190"/>
      <c r="K5843" s="190"/>
      <c r="L5843" s="190"/>
      <c r="M5843" s="190"/>
      <c r="N5843" s="190"/>
      <c r="O5843" s="190"/>
    </row>
    <row r="5844" spans="1:15">
      <c r="A5844" s="465">
        <v>5823</v>
      </c>
      <c r="B5844" s="686" t="str">
        <f>IF(Input_series!B5840="","",Input_series!B5840)</f>
        <v/>
      </c>
      <c r="C5844" s="687" t="str">
        <f>IF(Input_series!C5840="","",Input_series!C5840)</f>
        <v/>
      </c>
      <c r="D5844" s="687" t="str">
        <f>IF(Input_series!D5840="","",Input_series!D5840)</f>
        <v/>
      </c>
      <c r="E5844" s="360"/>
      <c r="F5844" s="15"/>
      <c r="G5844" s="15"/>
      <c r="H5844" s="5"/>
      <c r="I5844" s="5"/>
      <c r="J5844" s="190"/>
      <c r="K5844" s="190"/>
      <c r="L5844" s="190"/>
      <c r="M5844" s="190"/>
      <c r="N5844" s="190"/>
      <c r="O5844" s="190"/>
    </row>
    <row r="5845" spans="1:15">
      <c r="A5845" s="465">
        <v>5824</v>
      </c>
      <c r="B5845" s="686" t="str">
        <f>IF(Input_series!B5841="","",Input_series!B5841)</f>
        <v/>
      </c>
      <c r="C5845" s="687" t="str">
        <f>IF(Input_series!C5841="","",Input_series!C5841)</f>
        <v/>
      </c>
      <c r="D5845" s="687" t="str">
        <f>IF(Input_series!D5841="","",Input_series!D5841)</f>
        <v/>
      </c>
      <c r="E5845" s="360"/>
      <c r="F5845" s="15"/>
      <c r="G5845" s="15"/>
      <c r="H5845" s="5"/>
      <c r="I5845" s="5"/>
      <c r="J5845" s="190"/>
      <c r="K5845" s="190"/>
      <c r="L5845" s="190"/>
      <c r="M5845" s="190"/>
      <c r="N5845" s="190"/>
      <c r="O5845" s="190"/>
    </row>
    <row r="5846" spans="1:15">
      <c r="A5846" s="465">
        <v>5825</v>
      </c>
      <c r="B5846" s="686" t="str">
        <f>IF(Input_series!B5842="","",Input_series!B5842)</f>
        <v/>
      </c>
      <c r="C5846" s="687" t="str">
        <f>IF(Input_series!C5842="","",Input_series!C5842)</f>
        <v/>
      </c>
      <c r="D5846" s="687" t="str">
        <f>IF(Input_series!D5842="","",Input_series!D5842)</f>
        <v/>
      </c>
      <c r="E5846" s="360"/>
      <c r="F5846" s="15"/>
      <c r="G5846" s="15"/>
      <c r="H5846" s="5"/>
      <c r="I5846" s="5"/>
      <c r="J5846" s="190"/>
      <c r="K5846" s="190"/>
      <c r="L5846" s="190"/>
      <c r="M5846" s="190"/>
      <c r="N5846" s="190"/>
      <c r="O5846" s="190"/>
    </row>
    <row r="5847" spans="1:15">
      <c r="A5847" s="465">
        <v>5826</v>
      </c>
      <c r="B5847" s="686" t="str">
        <f>IF(Input_series!B5843="","",Input_series!B5843)</f>
        <v/>
      </c>
      <c r="C5847" s="687" t="str">
        <f>IF(Input_series!C5843="","",Input_series!C5843)</f>
        <v/>
      </c>
      <c r="D5847" s="687" t="str">
        <f>IF(Input_series!D5843="","",Input_series!D5843)</f>
        <v/>
      </c>
      <c r="E5847" s="360"/>
      <c r="F5847" s="15"/>
      <c r="G5847" s="15"/>
      <c r="H5847" s="5"/>
      <c r="I5847" s="5"/>
      <c r="J5847" s="190"/>
      <c r="K5847" s="190"/>
      <c r="L5847" s="190"/>
      <c r="M5847" s="190"/>
      <c r="N5847" s="190"/>
      <c r="O5847" s="190"/>
    </row>
    <row r="5848" spans="1:15">
      <c r="A5848" s="465">
        <v>5827</v>
      </c>
      <c r="B5848" s="686" t="str">
        <f>IF(Input_series!B5844="","",Input_series!B5844)</f>
        <v/>
      </c>
      <c r="C5848" s="687" t="str">
        <f>IF(Input_series!C5844="","",Input_series!C5844)</f>
        <v/>
      </c>
      <c r="D5848" s="687" t="str">
        <f>IF(Input_series!D5844="","",Input_series!D5844)</f>
        <v/>
      </c>
      <c r="E5848" s="360"/>
      <c r="F5848" s="15"/>
      <c r="G5848" s="15"/>
      <c r="H5848" s="5"/>
      <c r="I5848" s="5"/>
      <c r="J5848" s="190"/>
      <c r="K5848" s="190"/>
      <c r="L5848" s="190"/>
      <c r="M5848" s="190"/>
      <c r="N5848" s="190"/>
      <c r="O5848" s="190"/>
    </row>
    <row r="5849" spans="1:15">
      <c r="A5849" s="465">
        <v>5828</v>
      </c>
      <c r="B5849" s="686" t="str">
        <f>IF(Input_series!B5845="","",Input_series!B5845)</f>
        <v/>
      </c>
      <c r="C5849" s="687" t="str">
        <f>IF(Input_series!C5845="","",Input_series!C5845)</f>
        <v/>
      </c>
      <c r="D5849" s="687" t="str">
        <f>IF(Input_series!D5845="","",Input_series!D5845)</f>
        <v/>
      </c>
      <c r="E5849" s="360"/>
      <c r="F5849" s="15"/>
      <c r="G5849" s="15"/>
      <c r="H5849" s="5"/>
      <c r="I5849" s="5"/>
      <c r="J5849" s="190"/>
      <c r="K5849" s="190"/>
      <c r="L5849" s="190"/>
      <c r="M5849" s="190"/>
      <c r="N5849" s="190"/>
      <c r="O5849" s="190"/>
    </row>
    <row r="5850" spans="1:15">
      <c r="A5850" s="465">
        <v>5829</v>
      </c>
      <c r="B5850" s="686" t="str">
        <f>IF(Input_series!B5846="","",Input_series!B5846)</f>
        <v/>
      </c>
      <c r="C5850" s="687" t="str">
        <f>IF(Input_series!C5846="","",Input_series!C5846)</f>
        <v/>
      </c>
      <c r="D5850" s="687" t="str">
        <f>IF(Input_series!D5846="","",Input_series!D5846)</f>
        <v/>
      </c>
      <c r="E5850" s="360"/>
      <c r="F5850" s="15"/>
      <c r="G5850" s="15"/>
      <c r="H5850" s="5"/>
      <c r="I5850" s="5"/>
      <c r="J5850" s="190"/>
      <c r="K5850" s="190"/>
      <c r="L5850" s="190"/>
      <c r="M5850" s="190"/>
      <c r="N5850" s="190"/>
      <c r="O5850" s="190"/>
    </row>
    <row r="5851" spans="1:15">
      <c r="A5851" s="465">
        <v>5830</v>
      </c>
      <c r="B5851" s="686" t="str">
        <f>IF(Input_series!B5847="","",Input_series!B5847)</f>
        <v/>
      </c>
      <c r="C5851" s="687" t="str">
        <f>IF(Input_series!C5847="","",Input_series!C5847)</f>
        <v/>
      </c>
      <c r="D5851" s="687" t="str">
        <f>IF(Input_series!D5847="","",Input_series!D5847)</f>
        <v/>
      </c>
      <c r="E5851" s="360"/>
      <c r="F5851" s="15"/>
      <c r="G5851" s="15"/>
      <c r="H5851" s="5"/>
      <c r="I5851" s="5"/>
      <c r="J5851" s="190"/>
      <c r="K5851" s="190"/>
      <c r="L5851" s="190"/>
      <c r="M5851" s="190"/>
      <c r="N5851" s="190"/>
      <c r="O5851" s="190"/>
    </row>
    <row r="5852" spans="1:15">
      <c r="A5852" s="465">
        <v>5831</v>
      </c>
      <c r="B5852" s="686" t="str">
        <f>IF(Input_series!B5848="","",Input_series!B5848)</f>
        <v/>
      </c>
      <c r="C5852" s="687" t="str">
        <f>IF(Input_series!C5848="","",Input_series!C5848)</f>
        <v/>
      </c>
      <c r="D5852" s="687" t="str">
        <f>IF(Input_series!D5848="","",Input_series!D5848)</f>
        <v/>
      </c>
      <c r="E5852" s="360"/>
      <c r="F5852" s="15"/>
      <c r="G5852" s="15"/>
      <c r="H5852" s="5"/>
      <c r="I5852" s="5"/>
      <c r="J5852" s="190"/>
      <c r="K5852" s="190"/>
      <c r="L5852" s="190"/>
      <c r="M5852" s="190"/>
      <c r="N5852" s="190"/>
      <c r="O5852" s="190"/>
    </row>
    <row r="5853" spans="1:15">
      <c r="A5853" s="465">
        <v>5832</v>
      </c>
      <c r="B5853" s="686" t="str">
        <f>IF(Input_series!B5849="","",Input_series!B5849)</f>
        <v/>
      </c>
      <c r="C5853" s="687" t="str">
        <f>IF(Input_series!C5849="","",Input_series!C5849)</f>
        <v/>
      </c>
      <c r="D5853" s="687" t="str">
        <f>IF(Input_series!D5849="","",Input_series!D5849)</f>
        <v/>
      </c>
      <c r="E5853" s="360"/>
      <c r="F5853" s="15"/>
      <c r="G5853" s="15"/>
      <c r="H5853" s="5"/>
      <c r="I5853" s="5"/>
      <c r="J5853" s="190"/>
      <c r="K5853" s="190"/>
      <c r="L5853" s="190"/>
      <c r="M5853" s="190"/>
      <c r="N5853" s="190"/>
      <c r="O5853" s="190"/>
    </row>
    <row r="5854" spans="1:15">
      <c r="A5854" s="465">
        <v>5833</v>
      </c>
      <c r="B5854" s="686" t="str">
        <f>IF(Input_series!B5850="","",Input_series!B5850)</f>
        <v/>
      </c>
      <c r="C5854" s="687" t="str">
        <f>IF(Input_series!C5850="","",Input_series!C5850)</f>
        <v/>
      </c>
      <c r="D5854" s="687" t="str">
        <f>IF(Input_series!D5850="","",Input_series!D5850)</f>
        <v/>
      </c>
      <c r="E5854" s="360"/>
      <c r="F5854" s="15"/>
      <c r="G5854" s="15"/>
      <c r="H5854" s="5"/>
      <c r="I5854" s="5"/>
      <c r="J5854" s="190"/>
      <c r="K5854" s="190"/>
      <c r="L5854" s="190"/>
      <c r="M5854" s="190"/>
      <c r="N5854" s="190"/>
      <c r="O5854" s="190"/>
    </row>
    <row r="5855" spans="1:15">
      <c r="A5855" s="465">
        <v>5834</v>
      </c>
      <c r="B5855" s="686" t="str">
        <f>IF(Input_series!B5851="","",Input_series!B5851)</f>
        <v/>
      </c>
      <c r="C5855" s="687" t="str">
        <f>IF(Input_series!C5851="","",Input_series!C5851)</f>
        <v/>
      </c>
      <c r="D5855" s="687" t="str">
        <f>IF(Input_series!D5851="","",Input_series!D5851)</f>
        <v/>
      </c>
      <c r="E5855" s="360"/>
      <c r="F5855" s="15"/>
      <c r="G5855" s="15"/>
      <c r="H5855" s="5"/>
      <c r="I5855" s="5"/>
      <c r="J5855" s="190"/>
      <c r="K5855" s="190"/>
      <c r="L5855" s="190"/>
      <c r="M5855" s="190"/>
      <c r="N5855" s="190"/>
      <c r="O5855" s="190"/>
    </row>
    <row r="5856" spans="1:15">
      <c r="A5856" s="465">
        <v>5835</v>
      </c>
      <c r="B5856" s="686" t="str">
        <f>IF(Input_series!B5852="","",Input_series!B5852)</f>
        <v/>
      </c>
      <c r="C5856" s="687" t="str">
        <f>IF(Input_series!C5852="","",Input_series!C5852)</f>
        <v/>
      </c>
      <c r="D5856" s="687" t="str">
        <f>IF(Input_series!D5852="","",Input_series!D5852)</f>
        <v/>
      </c>
      <c r="E5856" s="360"/>
      <c r="F5856" s="15"/>
      <c r="G5856" s="15"/>
      <c r="H5856" s="5"/>
      <c r="I5856" s="5"/>
      <c r="J5856" s="190"/>
      <c r="K5856" s="190"/>
      <c r="L5856" s="190"/>
      <c r="M5856" s="190"/>
      <c r="N5856" s="190"/>
      <c r="O5856" s="190"/>
    </row>
    <row r="5857" spans="1:15">
      <c r="A5857" s="465">
        <v>5836</v>
      </c>
      <c r="B5857" s="686" t="str">
        <f>IF(Input_series!B5853="","",Input_series!B5853)</f>
        <v/>
      </c>
      <c r="C5857" s="687" t="str">
        <f>IF(Input_series!C5853="","",Input_series!C5853)</f>
        <v/>
      </c>
      <c r="D5857" s="687" t="str">
        <f>IF(Input_series!D5853="","",Input_series!D5853)</f>
        <v/>
      </c>
      <c r="E5857" s="360"/>
      <c r="F5857" s="15"/>
      <c r="G5857" s="15"/>
      <c r="H5857" s="5"/>
      <c r="I5857" s="5"/>
      <c r="J5857" s="190"/>
      <c r="K5857" s="190"/>
      <c r="L5857" s="190"/>
      <c r="M5857" s="190"/>
      <c r="N5857" s="190"/>
      <c r="O5857" s="190"/>
    </row>
    <row r="5858" spans="1:15">
      <c r="A5858" s="465">
        <v>5837</v>
      </c>
      <c r="B5858" s="686" t="str">
        <f>IF(Input_series!B5854="","",Input_series!B5854)</f>
        <v/>
      </c>
      <c r="C5858" s="687" t="str">
        <f>IF(Input_series!C5854="","",Input_series!C5854)</f>
        <v/>
      </c>
      <c r="D5858" s="687" t="str">
        <f>IF(Input_series!D5854="","",Input_series!D5854)</f>
        <v/>
      </c>
      <c r="E5858" s="360"/>
      <c r="F5858" s="15"/>
      <c r="G5858" s="15"/>
      <c r="H5858" s="5"/>
      <c r="I5858" s="5"/>
      <c r="J5858" s="190"/>
      <c r="K5858" s="190"/>
      <c r="L5858" s="190"/>
      <c r="M5858" s="190"/>
      <c r="N5858" s="190"/>
      <c r="O5858" s="190"/>
    </row>
    <row r="5859" spans="1:15">
      <c r="A5859" s="465">
        <v>5838</v>
      </c>
      <c r="B5859" s="686" t="str">
        <f>IF(Input_series!B5855="","",Input_series!B5855)</f>
        <v/>
      </c>
      <c r="C5859" s="687" t="str">
        <f>IF(Input_series!C5855="","",Input_series!C5855)</f>
        <v/>
      </c>
      <c r="D5859" s="687" t="str">
        <f>IF(Input_series!D5855="","",Input_series!D5855)</f>
        <v/>
      </c>
      <c r="E5859" s="360"/>
      <c r="F5859" s="15"/>
      <c r="G5859" s="15"/>
      <c r="H5859" s="5"/>
      <c r="I5859" s="5"/>
      <c r="J5859" s="190"/>
      <c r="K5859" s="190"/>
      <c r="L5859" s="190"/>
      <c r="M5859" s="190"/>
      <c r="N5859" s="190"/>
      <c r="O5859" s="190"/>
    </row>
    <row r="5860" spans="1:15">
      <c r="A5860" s="465">
        <v>5839</v>
      </c>
      <c r="B5860" s="686" t="str">
        <f>IF(Input_series!B5856="","",Input_series!B5856)</f>
        <v/>
      </c>
      <c r="C5860" s="687" t="str">
        <f>IF(Input_series!C5856="","",Input_series!C5856)</f>
        <v/>
      </c>
      <c r="D5860" s="687" t="str">
        <f>IF(Input_series!D5856="","",Input_series!D5856)</f>
        <v/>
      </c>
      <c r="E5860" s="360"/>
      <c r="F5860" s="15"/>
      <c r="G5860" s="15"/>
      <c r="H5860" s="5"/>
      <c r="I5860" s="5"/>
      <c r="J5860" s="190"/>
      <c r="K5860" s="190"/>
      <c r="L5860" s="190"/>
      <c r="M5860" s="190"/>
      <c r="N5860" s="190"/>
      <c r="O5860" s="190"/>
    </row>
    <row r="5861" spans="1:15">
      <c r="A5861" s="465">
        <v>5840</v>
      </c>
      <c r="B5861" s="686" t="str">
        <f>IF(Input_series!B5857="","",Input_series!B5857)</f>
        <v/>
      </c>
      <c r="C5861" s="687" t="str">
        <f>IF(Input_series!C5857="","",Input_series!C5857)</f>
        <v/>
      </c>
      <c r="D5861" s="687" t="str">
        <f>IF(Input_series!D5857="","",Input_series!D5857)</f>
        <v/>
      </c>
      <c r="E5861" s="360"/>
      <c r="F5861" s="15"/>
      <c r="G5861" s="15"/>
      <c r="H5861" s="5"/>
      <c r="I5861" s="5"/>
      <c r="J5861" s="190"/>
      <c r="K5861" s="190"/>
      <c r="L5861" s="190"/>
      <c r="M5861" s="190"/>
      <c r="N5861" s="190"/>
      <c r="O5861" s="190"/>
    </row>
    <row r="5862" spans="1:15">
      <c r="A5862" s="465">
        <v>5841</v>
      </c>
      <c r="B5862" s="686" t="str">
        <f>IF(Input_series!B5858="","",Input_series!B5858)</f>
        <v/>
      </c>
      <c r="C5862" s="687" t="str">
        <f>IF(Input_series!C5858="","",Input_series!C5858)</f>
        <v/>
      </c>
      <c r="D5862" s="687" t="str">
        <f>IF(Input_series!D5858="","",Input_series!D5858)</f>
        <v/>
      </c>
      <c r="E5862" s="360"/>
      <c r="F5862" s="15"/>
      <c r="G5862" s="15"/>
      <c r="H5862" s="5"/>
      <c r="I5862" s="5"/>
      <c r="J5862" s="190"/>
      <c r="K5862" s="190"/>
      <c r="L5862" s="190"/>
      <c r="M5862" s="190"/>
      <c r="N5862" s="190"/>
      <c r="O5862" s="190"/>
    </row>
    <row r="5863" spans="1:15">
      <c r="A5863" s="465">
        <v>5842</v>
      </c>
      <c r="B5863" s="686" t="str">
        <f>IF(Input_series!B5859="","",Input_series!B5859)</f>
        <v/>
      </c>
      <c r="C5863" s="687" t="str">
        <f>IF(Input_series!C5859="","",Input_series!C5859)</f>
        <v/>
      </c>
      <c r="D5863" s="687" t="str">
        <f>IF(Input_series!D5859="","",Input_series!D5859)</f>
        <v/>
      </c>
      <c r="E5863" s="360"/>
      <c r="F5863" s="15"/>
      <c r="G5863" s="15"/>
      <c r="H5863" s="5"/>
      <c r="I5863" s="5"/>
      <c r="J5863" s="190"/>
      <c r="K5863" s="190"/>
      <c r="L5863" s="190"/>
      <c r="M5863" s="190"/>
      <c r="N5863" s="190"/>
      <c r="O5863" s="190"/>
    </row>
    <row r="5864" spans="1:15">
      <c r="A5864" s="465">
        <v>5843</v>
      </c>
      <c r="B5864" s="686" t="str">
        <f>IF(Input_series!B5860="","",Input_series!B5860)</f>
        <v/>
      </c>
      <c r="C5864" s="687" t="str">
        <f>IF(Input_series!C5860="","",Input_series!C5860)</f>
        <v/>
      </c>
      <c r="D5864" s="687" t="str">
        <f>IF(Input_series!D5860="","",Input_series!D5860)</f>
        <v/>
      </c>
      <c r="E5864" s="360"/>
      <c r="F5864" s="15"/>
      <c r="G5864" s="15"/>
      <c r="H5864" s="5"/>
      <c r="I5864" s="5"/>
      <c r="J5864" s="190"/>
      <c r="K5864" s="190"/>
      <c r="L5864" s="190"/>
      <c r="M5864" s="190"/>
      <c r="N5864" s="190"/>
      <c r="O5864" s="190"/>
    </row>
    <row r="5865" spans="1:15">
      <c r="A5865" s="465">
        <v>5844</v>
      </c>
      <c r="B5865" s="686" t="str">
        <f>IF(Input_series!B5861="","",Input_series!B5861)</f>
        <v/>
      </c>
      <c r="C5865" s="687" t="str">
        <f>IF(Input_series!C5861="","",Input_series!C5861)</f>
        <v/>
      </c>
      <c r="D5865" s="687" t="str">
        <f>IF(Input_series!D5861="","",Input_series!D5861)</f>
        <v/>
      </c>
      <c r="E5865" s="360"/>
      <c r="F5865" s="15"/>
      <c r="G5865" s="15"/>
      <c r="H5865" s="5"/>
      <c r="I5865" s="5"/>
      <c r="J5865" s="190"/>
      <c r="K5865" s="190"/>
      <c r="L5865" s="190"/>
      <c r="M5865" s="190"/>
      <c r="N5865" s="190"/>
      <c r="O5865" s="190"/>
    </row>
    <row r="5866" spans="1:15">
      <c r="A5866" s="465">
        <v>5845</v>
      </c>
      <c r="B5866" s="686" t="str">
        <f>IF(Input_series!B5862="","",Input_series!B5862)</f>
        <v/>
      </c>
      <c r="C5866" s="687" t="str">
        <f>IF(Input_series!C5862="","",Input_series!C5862)</f>
        <v/>
      </c>
      <c r="D5866" s="687" t="str">
        <f>IF(Input_series!D5862="","",Input_series!D5862)</f>
        <v/>
      </c>
      <c r="E5866" s="360"/>
      <c r="F5866" s="15"/>
      <c r="G5866" s="15"/>
      <c r="H5866" s="5"/>
      <c r="I5866" s="5"/>
      <c r="J5866" s="190"/>
      <c r="K5866" s="190"/>
      <c r="L5866" s="190"/>
      <c r="M5866" s="190"/>
      <c r="N5866" s="190"/>
      <c r="O5866" s="190"/>
    </row>
    <row r="5867" spans="1:15">
      <c r="A5867" s="465">
        <v>5846</v>
      </c>
      <c r="B5867" s="686" t="str">
        <f>IF(Input_series!B5863="","",Input_series!B5863)</f>
        <v/>
      </c>
      <c r="C5867" s="687" t="str">
        <f>IF(Input_series!C5863="","",Input_series!C5863)</f>
        <v/>
      </c>
      <c r="D5867" s="687" t="str">
        <f>IF(Input_series!D5863="","",Input_series!D5863)</f>
        <v/>
      </c>
      <c r="E5867" s="360"/>
      <c r="F5867" s="15"/>
      <c r="G5867" s="15"/>
      <c r="H5867" s="5"/>
      <c r="I5867" s="5"/>
      <c r="J5867" s="190"/>
      <c r="K5867" s="190"/>
      <c r="L5867" s="190"/>
      <c r="M5867" s="190"/>
      <c r="N5867" s="190"/>
      <c r="O5867" s="190"/>
    </row>
    <row r="5868" spans="1:15">
      <c r="A5868" s="465">
        <v>5847</v>
      </c>
      <c r="B5868" s="686" t="str">
        <f>IF(Input_series!B5864="","",Input_series!B5864)</f>
        <v/>
      </c>
      <c r="C5868" s="687" t="str">
        <f>IF(Input_series!C5864="","",Input_series!C5864)</f>
        <v/>
      </c>
      <c r="D5868" s="687" t="str">
        <f>IF(Input_series!D5864="","",Input_series!D5864)</f>
        <v/>
      </c>
      <c r="E5868" s="360"/>
      <c r="F5868" s="15"/>
      <c r="G5868" s="15"/>
      <c r="H5868" s="5"/>
      <c r="I5868" s="5"/>
      <c r="J5868" s="190"/>
      <c r="K5868" s="190"/>
      <c r="L5868" s="190"/>
      <c r="M5868" s="190"/>
      <c r="N5868" s="190"/>
      <c r="O5868" s="190"/>
    </row>
    <row r="5869" spans="1:15">
      <c r="A5869" s="465">
        <v>5848</v>
      </c>
      <c r="B5869" s="686" t="str">
        <f>IF(Input_series!B5865="","",Input_series!B5865)</f>
        <v/>
      </c>
      <c r="C5869" s="687" t="str">
        <f>IF(Input_series!C5865="","",Input_series!C5865)</f>
        <v/>
      </c>
      <c r="D5869" s="687" t="str">
        <f>IF(Input_series!D5865="","",Input_series!D5865)</f>
        <v/>
      </c>
      <c r="E5869" s="360"/>
      <c r="F5869" s="15"/>
      <c r="G5869" s="15"/>
      <c r="H5869" s="5"/>
      <c r="I5869" s="5"/>
      <c r="J5869" s="190"/>
      <c r="K5869" s="190"/>
      <c r="L5869" s="190"/>
      <c r="M5869" s="190"/>
      <c r="N5869" s="190"/>
      <c r="O5869" s="190"/>
    </row>
    <row r="5870" spans="1:15">
      <c r="A5870" s="465">
        <v>5849</v>
      </c>
      <c r="B5870" s="686" t="str">
        <f>IF(Input_series!B5866="","",Input_series!B5866)</f>
        <v/>
      </c>
      <c r="C5870" s="687" t="str">
        <f>IF(Input_series!C5866="","",Input_series!C5866)</f>
        <v/>
      </c>
      <c r="D5870" s="687" t="str">
        <f>IF(Input_series!D5866="","",Input_series!D5866)</f>
        <v/>
      </c>
      <c r="E5870" s="360"/>
      <c r="F5870" s="15"/>
      <c r="G5870" s="15"/>
      <c r="H5870" s="5"/>
      <c r="I5870" s="5"/>
      <c r="J5870" s="190"/>
      <c r="K5870" s="190"/>
      <c r="L5870" s="190"/>
      <c r="M5870" s="190"/>
      <c r="N5870" s="190"/>
      <c r="O5870" s="190"/>
    </row>
    <row r="5871" spans="1:15">
      <c r="A5871" s="465">
        <v>5850</v>
      </c>
      <c r="B5871" s="686" t="str">
        <f>IF(Input_series!B5867="","",Input_series!B5867)</f>
        <v/>
      </c>
      <c r="C5871" s="687" t="str">
        <f>IF(Input_series!C5867="","",Input_series!C5867)</f>
        <v/>
      </c>
      <c r="D5871" s="687" t="str">
        <f>IF(Input_series!D5867="","",Input_series!D5867)</f>
        <v/>
      </c>
      <c r="E5871" s="360"/>
      <c r="F5871" s="15"/>
      <c r="G5871" s="15"/>
      <c r="H5871" s="5"/>
      <c r="I5871" s="5"/>
      <c r="J5871" s="190"/>
      <c r="K5871" s="190"/>
      <c r="L5871" s="190"/>
      <c r="M5871" s="190"/>
      <c r="N5871" s="190"/>
      <c r="O5871" s="190"/>
    </row>
    <row r="5872" spans="1:15">
      <c r="A5872" s="465">
        <v>5851</v>
      </c>
      <c r="B5872" s="686" t="str">
        <f>IF(Input_series!B5868="","",Input_series!B5868)</f>
        <v/>
      </c>
      <c r="C5872" s="687" t="str">
        <f>IF(Input_series!C5868="","",Input_series!C5868)</f>
        <v/>
      </c>
      <c r="D5872" s="687" t="str">
        <f>IF(Input_series!D5868="","",Input_series!D5868)</f>
        <v/>
      </c>
      <c r="E5872" s="360"/>
      <c r="F5872" s="15"/>
      <c r="G5872" s="15"/>
      <c r="H5872" s="5"/>
      <c r="I5872" s="5"/>
      <c r="J5872" s="190"/>
      <c r="K5872" s="190"/>
      <c r="L5872" s="190"/>
      <c r="M5872" s="190"/>
      <c r="N5872" s="190"/>
      <c r="O5872" s="190"/>
    </row>
    <row r="5873" spans="1:15">
      <c r="A5873" s="465">
        <v>5852</v>
      </c>
      <c r="B5873" s="686" t="str">
        <f>IF(Input_series!B5869="","",Input_series!B5869)</f>
        <v/>
      </c>
      <c r="C5873" s="687" t="str">
        <f>IF(Input_series!C5869="","",Input_series!C5869)</f>
        <v/>
      </c>
      <c r="D5873" s="687" t="str">
        <f>IF(Input_series!D5869="","",Input_series!D5869)</f>
        <v/>
      </c>
      <c r="E5873" s="360"/>
      <c r="F5873" s="15"/>
      <c r="G5873" s="15"/>
      <c r="H5873" s="5"/>
      <c r="I5873" s="5"/>
      <c r="J5873" s="190"/>
      <c r="K5873" s="190"/>
      <c r="L5873" s="190"/>
      <c r="M5873" s="190"/>
      <c r="N5873" s="190"/>
      <c r="O5873" s="190"/>
    </row>
    <row r="5874" spans="1:15">
      <c r="A5874" s="465">
        <v>5853</v>
      </c>
      <c r="B5874" s="686" t="str">
        <f>IF(Input_series!B5870="","",Input_series!B5870)</f>
        <v/>
      </c>
      <c r="C5874" s="687" t="str">
        <f>IF(Input_series!C5870="","",Input_series!C5870)</f>
        <v/>
      </c>
      <c r="D5874" s="687" t="str">
        <f>IF(Input_series!D5870="","",Input_series!D5870)</f>
        <v/>
      </c>
      <c r="E5874" s="360"/>
      <c r="F5874" s="15"/>
      <c r="G5874" s="15"/>
      <c r="H5874" s="5"/>
      <c r="I5874" s="5"/>
      <c r="J5874" s="190"/>
      <c r="K5874" s="190"/>
      <c r="L5874" s="190"/>
      <c r="M5874" s="190"/>
      <c r="N5874" s="190"/>
      <c r="O5874" s="190"/>
    </row>
    <row r="5875" spans="1:15">
      <c r="A5875" s="465">
        <v>5854</v>
      </c>
      <c r="B5875" s="686" t="str">
        <f>IF(Input_series!B5871="","",Input_series!B5871)</f>
        <v/>
      </c>
      <c r="C5875" s="687" t="str">
        <f>IF(Input_series!C5871="","",Input_series!C5871)</f>
        <v/>
      </c>
      <c r="D5875" s="687" t="str">
        <f>IF(Input_series!D5871="","",Input_series!D5871)</f>
        <v/>
      </c>
      <c r="E5875" s="360"/>
      <c r="F5875" s="15"/>
      <c r="G5875" s="15"/>
      <c r="H5875" s="5"/>
      <c r="I5875" s="5"/>
      <c r="J5875" s="190"/>
      <c r="K5875" s="190"/>
      <c r="L5875" s="190"/>
      <c r="M5875" s="190"/>
      <c r="N5875" s="190"/>
      <c r="O5875" s="190"/>
    </row>
    <row r="5876" spans="1:15">
      <c r="A5876" s="465">
        <v>5855</v>
      </c>
      <c r="B5876" s="686" t="str">
        <f>IF(Input_series!B5872="","",Input_series!B5872)</f>
        <v/>
      </c>
      <c r="C5876" s="687" t="str">
        <f>IF(Input_series!C5872="","",Input_series!C5872)</f>
        <v/>
      </c>
      <c r="D5876" s="687" t="str">
        <f>IF(Input_series!D5872="","",Input_series!D5872)</f>
        <v/>
      </c>
      <c r="E5876" s="360"/>
      <c r="F5876" s="15"/>
      <c r="G5876" s="15"/>
      <c r="H5876" s="5"/>
      <c r="I5876" s="5"/>
      <c r="J5876" s="190"/>
      <c r="K5876" s="190"/>
      <c r="L5876" s="190"/>
      <c r="M5876" s="190"/>
      <c r="N5876" s="190"/>
      <c r="O5876" s="190"/>
    </row>
    <row r="5877" spans="1:15">
      <c r="A5877" s="465">
        <v>5856</v>
      </c>
      <c r="B5877" s="686" t="str">
        <f>IF(Input_series!B5873="","",Input_series!B5873)</f>
        <v/>
      </c>
      <c r="C5877" s="687" t="str">
        <f>IF(Input_series!C5873="","",Input_series!C5873)</f>
        <v/>
      </c>
      <c r="D5877" s="687" t="str">
        <f>IF(Input_series!D5873="","",Input_series!D5873)</f>
        <v/>
      </c>
      <c r="E5877" s="360"/>
      <c r="F5877" s="15"/>
      <c r="G5877" s="15"/>
      <c r="H5877" s="5"/>
      <c r="I5877" s="5"/>
      <c r="J5877" s="190"/>
      <c r="K5877" s="190"/>
      <c r="L5877" s="190"/>
      <c r="M5877" s="190"/>
      <c r="N5877" s="190"/>
      <c r="O5877" s="190"/>
    </row>
    <row r="5878" spans="1:15">
      <c r="A5878" s="465">
        <v>5857</v>
      </c>
      <c r="B5878" s="686" t="str">
        <f>IF(Input_series!B5874="","",Input_series!B5874)</f>
        <v/>
      </c>
      <c r="C5878" s="687" t="str">
        <f>IF(Input_series!C5874="","",Input_series!C5874)</f>
        <v/>
      </c>
      <c r="D5878" s="687" t="str">
        <f>IF(Input_series!D5874="","",Input_series!D5874)</f>
        <v/>
      </c>
      <c r="E5878" s="360"/>
      <c r="F5878" s="15"/>
      <c r="G5878" s="15"/>
      <c r="H5878" s="5"/>
      <c r="I5878" s="5"/>
      <c r="J5878" s="190"/>
      <c r="K5878" s="190"/>
      <c r="L5878" s="190"/>
      <c r="M5878" s="190"/>
      <c r="N5878" s="190"/>
      <c r="O5878" s="190"/>
    </row>
    <row r="5879" spans="1:15">
      <c r="A5879" s="465">
        <v>5858</v>
      </c>
      <c r="B5879" s="686" t="str">
        <f>IF(Input_series!B5875="","",Input_series!B5875)</f>
        <v/>
      </c>
      <c r="C5879" s="687" t="str">
        <f>IF(Input_series!C5875="","",Input_series!C5875)</f>
        <v/>
      </c>
      <c r="D5879" s="687" t="str">
        <f>IF(Input_series!D5875="","",Input_series!D5875)</f>
        <v/>
      </c>
      <c r="E5879" s="360"/>
      <c r="F5879" s="15"/>
      <c r="G5879" s="15"/>
      <c r="H5879" s="5"/>
      <c r="I5879" s="5"/>
      <c r="J5879" s="190"/>
      <c r="K5879" s="190"/>
      <c r="L5879" s="190"/>
      <c r="M5879" s="190"/>
      <c r="N5879" s="190"/>
      <c r="O5879" s="190"/>
    </row>
    <row r="5880" spans="1:15">
      <c r="A5880" s="465">
        <v>5859</v>
      </c>
      <c r="B5880" s="686" t="str">
        <f>IF(Input_series!B5876="","",Input_series!B5876)</f>
        <v/>
      </c>
      <c r="C5880" s="687" t="str">
        <f>IF(Input_series!C5876="","",Input_series!C5876)</f>
        <v/>
      </c>
      <c r="D5880" s="687" t="str">
        <f>IF(Input_series!D5876="","",Input_series!D5876)</f>
        <v/>
      </c>
      <c r="E5880" s="360"/>
      <c r="F5880" s="15"/>
      <c r="G5880" s="15"/>
      <c r="H5880" s="5"/>
      <c r="I5880" s="5"/>
      <c r="J5880" s="190"/>
      <c r="K5880" s="190"/>
      <c r="L5880" s="190"/>
      <c r="M5880" s="190"/>
      <c r="N5880" s="190"/>
      <c r="O5880" s="190"/>
    </row>
    <row r="5881" spans="1:15">
      <c r="A5881" s="465">
        <v>5860</v>
      </c>
      <c r="B5881" s="686" t="str">
        <f>IF(Input_series!B5877="","",Input_series!B5877)</f>
        <v/>
      </c>
      <c r="C5881" s="687" t="str">
        <f>IF(Input_series!C5877="","",Input_series!C5877)</f>
        <v/>
      </c>
      <c r="D5881" s="687" t="str">
        <f>IF(Input_series!D5877="","",Input_series!D5877)</f>
        <v/>
      </c>
      <c r="E5881" s="360"/>
      <c r="F5881" s="15"/>
      <c r="G5881" s="15"/>
      <c r="H5881" s="5"/>
      <c r="I5881" s="5"/>
      <c r="J5881" s="190"/>
      <c r="K5881" s="190"/>
      <c r="L5881" s="190"/>
      <c r="M5881" s="190"/>
      <c r="N5881" s="190"/>
      <c r="O5881" s="190"/>
    </row>
    <row r="5882" spans="1:15">
      <c r="A5882" s="465">
        <v>5861</v>
      </c>
      <c r="B5882" s="686" t="str">
        <f>IF(Input_series!B5878="","",Input_series!B5878)</f>
        <v/>
      </c>
      <c r="C5882" s="687" t="str">
        <f>IF(Input_series!C5878="","",Input_series!C5878)</f>
        <v/>
      </c>
      <c r="D5882" s="687" t="str">
        <f>IF(Input_series!D5878="","",Input_series!D5878)</f>
        <v/>
      </c>
      <c r="E5882" s="360"/>
      <c r="F5882" s="15"/>
      <c r="G5882" s="15"/>
      <c r="H5882" s="5"/>
      <c r="I5882" s="5"/>
      <c r="J5882" s="190"/>
      <c r="K5882" s="190"/>
      <c r="L5882" s="190"/>
      <c r="M5882" s="190"/>
      <c r="N5882" s="190"/>
      <c r="O5882" s="190"/>
    </row>
    <row r="5883" spans="1:15">
      <c r="A5883" s="465">
        <v>5862</v>
      </c>
      <c r="B5883" s="686" t="str">
        <f>IF(Input_series!B5879="","",Input_series!B5879)</f>
        <v/>
      </c>
      <c r="C5883" s="687" t="str">
        <f>IF(Input_series!C5879="","",Input_series!C5879)</f>
        <v/>
      </c>
      <c r="D5883" s="687" t="str">
        <f>IF(Input_series!D5879="","",Input_series!D5879)</f>
        <v/>
      </c>
      <c r="E5883" s="360"/>
      <c r="F5883" s="15"/>
      <c r="G5883" s="15"/>
      <c r="H5883" s="5"/>
      <c r="I5883" s="5"/>
      <c r="J5883" s="190"/>
      <c r="K5883" s="190"/>
      <c r="L5883" s="190"/>
      <c r="M5883" s="190"/>
      <c r="N5883" s="190"/>
      <c r="O5883" s="190"/>
    </row>
    <row r="5884" spans="1:15">
      <c r="A5884" s="465">
        <v>5863</v>
      </c>
      <c r="B5884" s="686" t="str">
        <f>IF(Input_series!B5880="","",Input_series!B5880)</f>
        <v/>
      </c>
      <c r="C5884" s="687" t="str">
        <f>IF(Input_series!C5880="","",Input_series!C5880)</f>
        <v/>
      </c>
      <c r="D5884" s="687" t="str">
        <f>IF(Input_series!D5880="","",Input_series!D5880)</f>
        <v/>
      </c>
      <c r="E5884" s="360"/>
      <c r="F5884" s="15"/>
      <c r="G5884" s="15"/>
      <c r="H5884" s="5"/>
      <c r="I5884" s="5"/>
      <c r="J5884" s="190"/>
      <c r="K5884" s="190"/>
      <c r="L5884" s="190"/>
      <c r="M5884" s="190"/>
      <c r="N5884" s="190"/>
      <c r="O5884" s="190"/>
    </row>
    <row r="5885" spans="1:15">
      <c r="A5885" s="465">
        <v>5864</v>
      </c>
      <c r="B5885" s="686" t="str">
        <f>IF(Input_series!B5881="","",Input_series!B5881)</f>
        <v/>
      </c>
      <c r="C5885" s="687" t="str">
        <f>IF(Input_series!C5881="","",Input_series!C5881)</f>
        <v/>
      </c>
      <c r="D5885" s="687" t="str">
        <f>IF(Input_series!D5881="","",Input_series!D5881)</f>
        <v/>
      </c>
      <c r="E5885" s="360"/>
      <c r="F5885" s="15"/>
      <c r="G5885" s="15"/>
      <c r="H5885" s="5"/>
      <c r="I5885" s="5"/>
      <c r="J5885" s="190"/>
      <c r="K5885" s="190"/>
      <c r="L5885" s="190"/>
      <c r="M5885" s="190"/>
      <c r="N5885" s="190"/>
      <c r="O5885" s="190"/>
    </row>
    <row r="5886" spans="1:15">
      <c r="A5886" s="465">
        <v>5865</v>
      </c>
      <c r="B5886" s="686" t="str">
        <f>IF(Input_series!B5882="","",Input_series!B5882)</f>
        <v/>
      </c>
      <c r="C5886" s="687" t="str">
        <f>IF(Input_series!C5882="","",Input_series!C5882)</f>
        <v/>
      </c>
      <c r="D5886" s="687" t="str">
        <f>IF(Input_series!D5882="","",Input_series!D5882)</f>
        <v/>
      </c>
      <c r="E5886" s="360"/>
      <c r="F5886" s="15"/>
      <c r="G5886" s="15"/>
      <c r="H5886" s="5"/>
      <c r="I5886" s="5"/>
      <c r="J5886" s="190"/>
      <c r="K5886" s="190"/>
      <c r="L5886" s="190"/>
      <c r="M5886" s="190"/>
      <c r="N5886" s="190"/>
      <c r="O5886" s="190"/>
    </row>
    <row r="5887" spans="1:15">
      <c r="A5887" s="465">
        <v>5866</v>
      </c>
      <c r="B5887" s="686" t="str">
        <f>IF(Input_series!B5883="","",Input_series!B5883)</f>
        <v/>
      </c>
      <c r="C5887" s="687" t="str">
        <f>IF(Input_series!C5883="","",Input_series!C5883)</f>
        <v/>
      </c>
      <c r="D5887" s="687" t="str">
        <f>IF(Input_series!D5883="","",Input_series!D5883)</f>
        <v/>
      </c>
      <c r="E5887" s="360"/>
      <c r="F5887" s="15"/>
      <c r="G5887" s="15"/>
      <c r="H5887" s="5"/>
      <c r="I5887" s="5"/>
      <c r="J5887" s="190"/>
      <c r="K5887" s="190"/>
      <c r="L5887" s="190"/>
      <c r="M5887" s="190"/>
      <c r="N5887" s="190"/>
      <c r="O5887" s="190"/>
    </row>
    <row r="5888" spans="1:15">
      <c r="A5888" s="465">
        <v>5867</v>
      </c>
      <c r="B5888" s="686" t="str">
        <f>IF(Input_series!B5884="","",Input_series!B5884)</f>
        <v/>
      </c>
      <c r="C5888" s="687" t="str">
        <f>IF(Input_series!C5884="","",Input_series!C5884)</f>
        <v/>
      </c>
      <c r="D5888" s="687" t="str">
        <f>IF(Input_series!D5884="","",Input_series!D5884)</f>
        <v/>
      </c>
      <c r="E5888" s="360"/>
      <c r="F5888" s="15"/>
      <c r="G5888" s="15"/>
      <c r="H5888" s="5"/>
      <c r="I5888" s="5"/>
      <c r="J5888" s="190"/>
      <c r="K5888" s="190"/>
      <c r="L5888" s="190"/>
      <c r="M5888" s="190"/>
      <c r="N5888" s="190"/>
      <c r="O5888" s="190"/>
    </row>
    <row r="5889" spans="1:15">
      <c r="A5889" s="465">
        <v>5868</v>
      </c>
      <c r="B5889" s="686" t="str">
        <f>IF(Input_series!B5885="","",Input_series!B5885)</f>
        <v/>
      </c>
      <c r="C5889" s="687" t="str">
        <f>IF(Input_series!C5885="","",Input_series!C5885)</f>
        <v/>
      </c>
      <c r="D5889" s="687" t="str">
        <f>IF(Input_series!D5885="","",Input_series!D5885)</f>
        <v/>
      </c>
      <c r="E5889" s="360"/>
      <c r="F5889" s="15"/>
      <c r="G5889" s="15"/>
      <c r="H5889" s="5"/>
      <c r="I5889" s="5"/>
      <c r="J5889" s="190"/>
      <c r="K5889" s="190"/>
      <c r="L5889" s="190"/>
      <c r="M5889" s="190"/>
      <c r="N5889" s="190"/>
      <c r="O5889" s="190"/>
    </row>
    <row r="5890" spans="1:15">
      <c r="A5890" s="465">
        <v>5869</v>
      </c>
      <c r="B5890" s="686" t="str">
        <f>IF(Input_series!B5886="","",Input_series!B5886)</f>
        <v/>
      </c>
      <c r="C5890" s="687" t="str">
        <f>IF(Input_series!C5886="","",Input_series!C5886)</f>
        <v/>
      </c>
      <c r="D5890" s="687" t="str">
        <f>IF(Input_series!D5886="","",Input_series!D5886)</f>
        <v/>
      </c>
      <c r="E5890" s="360"/>
      <c r="F5890" s="15"/>
      <c r="G5890" s="15"/>
      <c r="H5890" s="5"/>
      <c r="I5890" s="5"/>
      <c r="J5890" s="190"/>
      <c r="K5890" s="190"/>
      <c r="L5890" s="190"/>
      <c r="M5890" s="190"/>
      <c r="N5890" s="190"/>
      <c r="O5890" s="190"/>
    </row>
    <row r="5891" spans="1:15">
      <c r="A5891" s="465">
        <v>5870</v>
      </c>
      <c r="B5891" s="686" t="str">
        <f>IF(Input_series!B5887="","",Input_series!B5887)</f>
        <v/>
      </c>
      <c r="C5891" s="687" t="str">
        <f>IF(Input_series!C5887="","",Input_series!C5887)</f>
        <v/>
      </c>
      <c r="D5891" s="687" t="str">
        <f>IF(Input_series!D5887="","",Input_series!D5887)</f>
        <v/>
      </c>
      <c r="E5891" s="360"/>
      <c r="F5891" s="15"/>
      <c r="G5891" s="15"/>
      <c r="H5891" s="5"/>
      <c r="I5891" s="5"/>
      <c r="J5891" s="190"/>
      <c r="K5891" s="190"/>
      <c r="L5891" s="190"/>
      <c r="M5891" s="190"/>
      <c r="N5891" s="190"/>
      <c r="O5891" s="190"/>
    </row>
    <row r="5892" spans="1:15">
      <c r="A5892" s="465">
        <v>5871</v>
      </c>
      <c r="B5892" s="686" t="str">
        <f>IF(Input_series!B5888="","",Input_series!B5888)</f>
        <v/>
      </c>
      <c r="C5892" s="687" t="str">
        <f>IF(Input_series!C5888="","",Input_series!C5888)</f>
        <v/>
      </c>
      <c r="D5892" s="687" t="str">
        <f>IF(Input_series!D5888="","",Input_series!D5888)</f>
        <v/>
      </c>
      <c r="E5892" s="360"/>
      <c r="F5892" s="15"/>
      <c r="G5892" s="15"/>
      <c r="H5892" s="5"/>
      <c r="I5892" s="5"/>
      <c r="J5892" s="190"/>
      <c r="K5892" s="190"/>
      <c r="L5892" s="190"/>
      <c r="M5892" s="190"/>
      <c r="N5892" s="190"/>
      <c r="O5892" s="190"/>
    </row>
    <row r="5893" spans="1:15">
      <c r="A5893" s="465">
        <v>5872</v>
      </c>
      <c r="B5893" s="686" t="str">
        <f>IF(Input_series!B5889="","",Input_series!B5889)</f>
        <v/>
      </c>
      <c r="C5893" s="687" t="str">
        <f>IF(Input_series!C5889="","",Input_series!C5889)</f>
        <v/>
      </c>
      <c r="D5893" s="687" t="str">
        <f>IF(Input_series!D5889="","",Input_series!D5889)</f>
        <v/>
      </c>
      <c r="E5893" s="360"/>
      <c r="F5893" s="15"/>
      <c r="G5893" s="15"/>
      <c r="H5893" s="5"/>
      <c r="I5893" s="5"/>
      <c r="J5893" s="190"/>
      <c r="K5893" s="190"/>
      <c r="L5893" s="190"/>
      <c r="M5893" s="190"/>
      <c r="N5893" s="190"/>
      <c r="O5893" s="190"/>
    </row>
    <row r="5894" spans="1:15">
      <c r="A5894" s="465">
        <v>5873</v>
      </c>
      <c r="B5894" s="686" t="str">
        <f>IF(Input_series!B5890="","",Input_series!B5890)</f>
        <v/>
      </c>
      <c r="C5894" s="687" t="str">
        <f>IF(Input_series!C5890="","",Input_series!C5890)</f>
        <v/>
      </c>
      <c r="D5894" s="687" t="str">
        <f>IF(Input_series!D5890="","",Input_series!D5890)</f>
        <v/>
      </c>
      <c r="E5894" s="360"/>
      <c r="F5894" s="15"/>
      <c r="G5894" s="15"/>
      <c r="H5894" s="5"/>
      <c r="I5894" s="5"/>
      <c r="J5894" s="190"/>
      <c r="K5894" s="190"/>
      <c r="L5894" s="190"/>
      <c r="M5894" s="190"/>
      <c r="N5894" s="190"/>
      <c r="O5894" s="190"/>
    </row>
    <row r="5895" spans="1:15">
      <c r="A5895" s="465">
        <v>5874</v>
      </c>
      <c r="B5895" s="686" t="str">
        <f>IF(Input_series!B5891="","",Input_series!B5891)</f>
        <v/>
      </c>
      <c r="C5895" s="687" t="str">
        <f>IF(Input_series!C5891="","",Input_series!C5891)</f>
        <v/>
      </c>
      <c r="D5895" s="687" t="str">
        <f>IF(Input_series!D5891="","",Input_series!D5891)</f>
        <v/>
      </c>
      <c r="E5895" s="360"/>
      <c r="F5895" s="15"/>
      <c r="G5895" s="15"/>
      <c r="H5895" s="5"/>
      <c r="I5895" s="5"/>
      <c r="J5895" s="190"/>
      <c r="K5895" s="190"/>
      <c r="L5895" s="190"/>
      <c r="M5895" s="190"/>
      <c r="N5895" s="190"/>
      <c r="O5895" s="190"/>
    </row>
    <row r="5896" spans="1:15">
      <c r="A5896" s="465">
        <v>5875</v>
      </c>
      <c r="B5896" s="686" t="str">
        <f>IF(Input_series!B5892="","",Input_series!B5892)</f>
        <v/>
      </c>
      <c r="C5896" s="687" t="str">
        <f>IF(Input_series!C5892="","",Input_series!C5892)</f>
        <v/>
      </c>
      <c r="D5896" s="687" t="str">
        <f>IF(Input_series!D5892="","",Input_series!D5892)</f>
        <v/>
      </c>
      <c r="E5896" s="360"/>
      <c r="F5896" s="15"/>
      <c r="G5896" s="15"/>
      <c r="H5896" s="5"/>
      <c r="I5896" s="5"/>
      <c r="J5896" s="190"/>
      <c r="K5896" s="190"/>
      <c r="L5896" s="190"/>
      <c r="M5896" s="190"/>
      <c r="N5896" s="190"/>
      <c r="O5896" s="190"/>
    </row>
    <row r="5897" spans="1:15">
      <c r="A5897" s="465">
        <v>5876</v>
      </c>
      <c r="B5897" s="686" t="str">
        <f>IF(Input_series!B5893="","",Input_series!B5893)</f>
        <v/>
      </c>
      <c r="C5897" s="687" t="str">
        <f>IF(Input_series!C5893="","",Input_series!C5893)</f>
        <v/>
      </c>
      <c r="D5897" s="687" t="str">
        <f>IF(Input_series!D5893="","",Input_series!D5893)</f>
        <v/>
      </c>
      <c r="E5897" s="360"/>
      <c r="F5897" s="15"/>
      <c r="G5897" s="15"/>
      <c r="H5897" s="5"/>
      <c r="I5897" s="5"/>
      <c r="J5897" s="190"/>
      <c r="K5897" s="190"/>
      <c r="L5897" s="190"/>
      <c r="M5897" s="190"/>
      <c r="N5897" s="190"/>
      <c r="O5897" s="190"/>
    </row>
    <row r="5898" spans="1:15">
      <c r="A5898" s="465">
        <v>5877</v>
      </c>
      <c r="B5898" s="686" t="str">
        <f>IF(Input_series!B5894="","",Input_series!B5894)</f>
        <v/>
      </c>
      <c r="C5898" s="687" t="str">
        <f>IF(Input_series!C5894="","",Input_series!C5894)</f>
        <v/>
      </c>
      <c r="D5898" s="687" t="str">
        <f>IF(Input_series!D5894="","",Input_series!D5894)</f>
        <v/>
      </c>
      <c r="E5898" s="360"/>
      <c r="F5898" s="15"/>
      <c r="G5898" s="15"/>
      <c r="H5898" s="5"/>
      <c r="I5898" s="5"/>
      <c r="J5898" s="190"/>
      <c r="K5898" s="190"/>
      <c r="L5898" s="190"/>
      <c r="M5898" s="190"/>
      <c r="N5898" s="190"/>
      <c r="O5898" s="190"/>
    </row>
    <row r="5899" spans="1:15">
      <c r="A5899" s="465">
        <v>5878</v>
      </c>
      <c r="B5899" s="686" t="str">
        <f>IF(Input_series!B5895="","",Input_series!B5895)</f>
        <v/>
      </c>
      <c r="C5899" s="687" t="str">
        <f>IF(Input_series!C5895="","",Input_series!C5895)</f>
        <v/>
      </c>
      <c r="D5899" s="687" t="str">
        <f>IF(Input_series!D5895="","",Input_series!D5895)</f>
        <v/>
      </c>
      <c r="E5899" s="360"/>
      <c r="F5899" s="15"/>
      <c r="G5899" s="15"/>
      <c r="H5899" s="5"/>
      <c r="I5899" s="5"/>
      <c r="J5899" s="190"/>
      <c r="K5899" s="190"/>
      <c r="L5899" s="190"/>
      <c r="M5899" s="190"/>
      <c r="N5899" s="190"/>
      <c r="O5899" s="190"/>
    </row>
    <row r="5900" spans="1:15">
      <c r="A5900" s="465">
        <v>5879</v>
      </c>
      <c r="B5900" s="686" t="str">
        <f>IF(Input_series!B5896="","",Input_series!B5896)</f>
        <v/>
      </c>
      <c r="C5900" s="687" t="str">
        <f>IF(Input_series!C5896="","",Input_series!C5896)</f>
        <v/>
      </c>
      <c r="D5900" s="687" t="str">
        <f>IF(Input_series!D5896="","",Input_series!D5896)</f>
        <v/>
      </c>
      <c r="E5900" s="360"/>
      <c r="F5900" s="15"/>
      <c r="G5900" s="15"/>
      <c r="H5900" s="5"/>
      <c r="I5900" s="5"/>
      <c r="J5900" s="190"/>
      <c r="K5900" s="190"/>
      <c r="L5900" s="190"/>
      <c r="M5900" s="190"/>
      <c r="N5900" s="190"/>
      <c r="O5900" s="190"/>
    </row>
    <row r="5901" spans="1:15">
      <c r="A5901" s="465">
        <v>5880</v>
      </c>
      <c r="B5901" s="686" t="str">
        <f>IF(Input_series!B5897="","",Input_series!B5897)</f>
        <v/>
      </c>
      <c r="C5901" s="687" t="str">
        <f>IF(Input_series!C5897="","",Input_series!C5897)</f>
        <v/>
      </c>
      <c r="D5901" s="687" t="str">
        <f>IF(Input_series!D5897="","",Input_series!D5897)</f>
        <v/>
      </c>
      <c r="E5901" s="360"/>
      <c r="F5901" s="15"/>
      <c r="G5901" s="15"/>
      <c r="H5901" s="5"/>
      <c r="I5901" s="5"/>
      <c r="J5901" s="190"/>
      <c r="K5901" s="190"/>
      <c r="L5901" s="190"/>
      <c r="M5901" s="190"/>
      <c r="N5901" s="190"/>
      <c r="O5901" s="190"/>
    </row>
    <row r="5902" spans="1:15">
      <c r="A5902" s="465">
        <v>5881</v>
      </c>
      <c r="B5902" s="686" t="str">
        <f>IF(Input_series!B5898="","",Input_series!B5898)</f>
        <v/>
      </c>
      <c r="C5902" s="687" t="str">
        <f>IF(Input_series!C5898="","",Input_series!C5898)</f>
        <v/>
      </c>
      <c r="D5902" s="687" t="str">
        <f>IF(Input_series!D5898="","",Input_series!D5898)</f>
        <v/>
      </c>
      <c r="E5902" s="360"/>
      <c r="F5902" s="15"/>
      <c r="G5902" s="15"/>
      <c r="H5902" s="5"/>
      <c r="I5902" s="5"/>
      <c r="J5902" s="190"/>
      <c r="K5902" s="190"/>
      <c r="L5902" s="190"/>
      <c r="M5902" s="190"/>
      <c r="N5902" s="190"/>
      <c r="O5902" s="190"/>
    </row>
    <row r="5903" spans="1:15">
      <c r="A5903" s="465">
        <v>5882</v>
      </c>
      <c r="B5903" s="686" t="str">
        <f>IF(Input_series!B5899="","",Input_series!B5899)</f>
        <v/>
      </c>
      <c r="C5903" s="687" t="str">
        <f>IF(Input_series!C5899="","",Input_series!C5899)</f>
        <v/>
      </c>
      <c r="D5903" s="687" t="str">
        <f>IF(Input_series!D5899="","",Input_series!D5899)</f>
        <v/>
      </c>
      <c r="E5903" s="360"/>
      <c r="F5903" s="15"/>
      <c r="G5903" s="15"/>
      <c r="H5903" s="5"/>
      <c r="I5903" s="5"/>
      <c r="J5903" s="190"/>
      <c r="K5903" s="190"/>
      <c r="L5903" s="190"/>
      <c r="M5903" s="190"/>
      <c r="N5903" s="190"/>
      <c r="O5903" s="190"/>
    </row>
    <row r="5904" spans="1:15">
      <c r="A5904" s="465">
        <v>5883</v>
      </c>
      <c r="B5904" s="686" t="str">
        <f>IF(Input_series!B5900="","",Input_series!B5900)</f>
        <v/>
      </c>
      <c r="C5904" s="687" t="str">
        <f>IF(Input_series!C5900="","",Input_series!C5900)</f>
        <v/>
      </c>
      <c r="D5904" s="687" t="str">
        <f>IF(Input_series!D5900="","",Input_series!D5900)</f>
        <v/>
      </c>
      <c r="E5904" s="360"/>
      <c r="F5904" s="15"/>
      <c r="G5904" s="15"/>
      <c r="H5904" s="5"/>
      <c r="I5904" s="5"/>
      <c r="J5904" s="190"/>
      <c r="K5904" s="190"/>
      <c r="L5904" s="190"/>
      <c r="M5904" s="190"/>
      <c r="N5904" s="190"/>
      <c r="O5904" s="190"/>
    </row>
    <row r="5905" spans="1:15">
      <c r="A5905" s="465">
        <v>5884</v>
      </c>
      <c r="B5905" s="686" t="str">
        <f>IF(Input_series!B5901="","",Input_series!B5901)</f>
        <v/>
      </c>
      <c r="C5905" s="687" t="str">
        <f>IF(Input_series!C5901="","",Input_series!C5901)</f>
        <v/>
      </c>
      <c r="D5905" s="687" t="str">
        <f>IF(Input_series!D5901="","",Input_series!D5901)</f>
        <v/>
      </c>
      <c r="E5905" s="360"/>
      <c r="F5905" s="15"/>
      <c r="G5905" s="15"/>
      <c r="H5905" s="5"/>
      <c r="I5905" s="5"/>
      <c r="J5905" s="190"/>
      <c r="K5905" s="190"/>
      <c r="L5905" s="190"/>
      <c r="M5905" s="190"/>
      <c r="N5905" s="190"/>
      <c r="O5905" s="190"/>
    </row>
    <row r="5906" spans="1:15">
      <c r="A5906" s="465">
        <v>5885</v>
      </c>
      <c r="B5906" s="686" t="str">
        <f>IF(Input_series!B5902="","",Input_series!B5902)</f>
        <v/>
      </c>
      <c r="C5906" s="687" t="str">
        <f>IF(Input_series!C5902="","",Input_series!C5902)</f>
        <v/>
      </c>
      <c r="D5906" s="687" t="str">
        <f>IF(Input_series!D5902="","",Input_series!D5902)</f>
        <v/>
      </c>
      <c r="E5906" s="360"/>
      <c r="F5906" s="15"/>
      <c r="G5906" s="15"/>
      <c r="H5906" s="5"/>
      <c r="I5906" s="5"/>
      <c r="J5906" s="190"/>
      <c r="K5906" s="190"/>
      <c r="L5906" s="190"/>
      <c r="M5906" s="190"/>
      <c r="N5906" s="190"/>
      <c r="O5906" s="190"/>
    </row>
    <row r="5907" spans="1:15">
      <c r="A5907" s="465">
        <v>5886</v>
      </c>
      <c r="B5907" s="686" t="str">
        <f>IF(Input_series!B5903="","",Input_series!B5903)</f>
        <v/>
      </c>
      <c r="C5907" s="687" t="str">
        <f>IF(Input_series!C5903="","",Input_series!C5903)</f>
        <v/>
      </c>
      <c r="D5907" s="687" t="str">
        <f>IF(Input_series!D5903="","",Input_series!D5903)</f>
        <v/>
      </c>
      <c r="E5907" s="360"/>
      <c r="F5907" s="15"/>
      <c r="G5907" s="15"/>
      <c r="H5907" s="5"/>
      <c r="I5907" s="5"/>
      <c r="J5907" s="190"/>
      <c r="K5907" s="190"/>
      <c r="L5907" s="190"/>
      <c r="M5907" s="190"/>
      <c r="N5907" s="190"/>
      <c r="O5907" s="190"/>
    </row>
    <row r="5908" spans="1:15">
      <c r="A5908" s="465">
        <v>5887</v>
      </c>
      <c r="B5908" s="686" t="str">
        <f>IF(Input_series!B5904="","",Input_series!B5904)</f>
        <v/>
      </c>
      <c r="C5908" s="687" t="str">
        <f>IF(Input_series!C5904="","",Input_series!C5904)</f>
        <v/>
      </c>
      <c r="D5908" s="687" t="str">
        <f>IF(Input_series!D5904="","",Input_series!D5904)</f>
        <v/>
      </c>
      <c r="E5908" s="360"/>
      <c r="F5908" s="15"/>
      <c r="G5908" s="15"/>
      <c r="H5908" s="5"/>
      <c r="I5908" s="5"/>
      <c r="J5908" s="190"/>
      <c r="K5908" s="190"/>
      <c r="L5908" s="190"/>
      <c r="M5908" s="190"/>
      <c r="N5908" s="190"/>
      <c r="O5908" s="190"/>
    </row>
    <row r="5909" spans="1:15">
      <c r="A5909" s="465">
        <v>5888</v>
      </c>
      <c r="B5909" s="686" t="str">
        <f>IF(Input_series!B5905="","",Input_series!B5905)</f>
        <v/>
      </c>
      <c r="C5909" s="687" t="str">
        <f>IF(Input_series!C5905="","",Input_series!C5905)</f>
        <v/>
      </c>
      <c r="D5909" s="687" t="str">
        <f>IF(Input_series!D5905="","",Input_series!D5905)</f>
        <v/>
      </c>
      <c r="E5909" s="360"/>
      <c r="F5909" s="15"/>
      <c r="G5909" s="15"/>
      <c r="H5909" s="5"/>
      <c r="I5909" s="5"/>
      <c r="J5909" s="190"/>
      <c r="K5909" s="190"/>
      <c r="L5909" s="190"/>
      <c r="M5909" s="190"/>
      <c r="N5909" s="190"/>
      <c r="O5909" s="190"/>
    </row>
    <row r="5910" spans="1:15">
      <c r="A5910" s="465">
        <v>5889</v>
      </c>
      <c r="B5910" s="686" t="str">
        <f>IF(Input_series!B5906="","",Input_series!B5906)</f>
        <v/>
      </c>
      <c r="C5910" s="687" t="str">
        <f>IF(Input_series!C5906="","",Input_series!C5906)</f>
        <v/>
      </c>
      <c r="D5910" s="687" t="str">
        <f>IF(Input_series!D5906="","",Input_series!D5906)</f>
        <v/>
      </c>
      <c r="E5910" s="360"/>
      <c r="F5910" s="15"/>
      <c r="G5910" s="15"/>
      <c r="H5910" s="5"/>
      <c r="I5910" s="5"/>
      <c r="J5910" s="190"/>
      <c r="K5910" s="190"/>
      <c r="L5910" s="190"/>
      <c r="M5910" s="190"/>
      <c r="N5910" s="190"/>
      <c r="O5910" s="190"/>
    </row>
    <row r="5911" spans="1:15">
      <c r="A5911" s="465">
        <v>5890</v>
      </c>
      <c r="B5911" s="686" t="str">
        <f>IF(Input_series!B5907="","",Input_series!B5907)</f>
        <v/>
      </c>
      <c r="C5911" s="687" t="str">
        <f>IF(Input_series!C5907="","",Input_series!C5907)</f>
        <v/>
      </c>
      <c r="D5911" s="687" t="str">
        <f>IF(Input_series!D5907="","",Input_series!D5907)</f>
        <v/>
      </c>
      <c r="E5911" s="360"/>
      <c r="F5911" s="15"/>
      <c r="G5911" s="15"/>
      <c r="H5911" s="5"/>
      <c r="I5911" s="5"/>
      <c r="J5911" s="190"/>
      <c r="K5911" s="190"/>
      <c r="L5911" s="190"/>
      <c r="M5911" s="190"/>
      <c r="N5911" s="190"/>
      <c r="O5911" s="190"/>
    </row>
    <row r="5912" spans="1:15">
      <c r="A5912" s="465">
        <v>5891</v>
      </c>
      <c r="B5912" s="686" t="str">
        <f>IF(Input_series!B5908="","",Input_series!B5908)</f>
        <v/>
      </c>
      <c r="C5912" s="687" t="str">
        <f>IF(Input_series!C5908="","",Input_series!C5908)</f>
        <v/>
      </c>
      <c r="D5912" s="687" t="str">
        <f>IF(Input_series!D5908="","",Input_series!D5908)</f>
        <v/>
      </c>
      <c r="E5912" s="360"/>
      <c r="F5912" s="15"/>
      <c r="G5912" s="15"/>
      <c r="H5912" s="5"/>
      <c r="I5912" s="5"/>
      <c r="J5912" s="190"/>
      <c r="K5912" s="190"/>
      <c r="L5912" s="190"/>
      <c r="M5912" s="190"/>
      <c r="N5912" s="190"/>
      <c r="O5912" s="190"/>
    </row>
    <row r="5913" spans="1:15">
      <c r="A5913" s="465">
        <v>5892</v>
      </c>
      <c r="B5913" s="686" t="str">
        <f>IF(Input_series!B5909="","",Input_series!B5909)</f>
        <v/>
      </c>
      <c r="C5913" s="687" t="str">
        <f>IF(Input_series!C5909="","",Input_series!C5909)</f>
        <v/>
      </c>
      <c r="D5913" s="687" t="str">
        <f>IF(Input_series!D5909="","",Input_series!D5909)</f>
        <v/>
      </c>
      <c r="E5913" s="360"/>
      <c r="F5913" s="15"/>
      <c r="G5913" s="15"/>
      <c r="H5913" s="5"/>
      <c r="I5913" s="5"/>
      <c r="J5913" s="190"/>
      <c r="K5913" s="190"/>
      <c r="L5913" s="190"/>
      <c r="M5913" s="190"/>
      <c r="N5913" s="190"/>
      <c r="O5913" s="190"/>
    </row>
    <row r="5914" spans="1:15">
      <c r="A5914" s="465">
        <v>5893</v>
      </c>
      <c r="B5914" s="686" t="str">
        <f>IF(Input_series!B5910="","",Input_series!B5910)</f>
        <v/>
      </c>
      <c r="C5914" s="687" t="str">
        <f>IF(Input_series!C5910="","",Input_series!C5910)</f>
        <v/>
      </c>
      <c r="D5914" s="687" t="str">
        <f>IF(Input_series!D5910="","",Input_series!D5910)</f>
        <v/>
      </c>
      <c r="E5914" s="360"/>
      <c r="F5914" s="15"/>
      <c r="G5914" s="15"/>
      <c r="H5914" s="5"/>
      <c r="I5914" s="5"/>
      <c r="J5914" s="190"/>
      <c r="K5914" s="190"/>
      <c r="L5914" s="190"/>
      <c r="M5914" s="190"/>
      <c r="N5914" s="190"/>
      <c r="O5914" s="190"/>
    </row>
    <row r="5915" spans="1:15">
      <c r="A5915" s="465">
        <v>5894</v>
      </c>
      <c r="B5915" s="686" t="str">
        <f>IF(Input_series!B5911="","",Input_series!B5911)</f>
        <v/>
      </c>
      <c r="C5915" s="687" t="str">
        <f>IF(Input_series!C5911="","",Input_series!C5911)</f>
        <v/>
      </c>
      <c r="D5915" s="687" t="str">
        <f>IF(Input_series!D5911="","",Input_series!D5911)</f>
        <v/>
      </c>
      <c r="E5915" s="360"/>
      <c r="F5915" s="15"/>
      <c r="G5915" s="15"/>
      <c r="H5915" s="5"/>
      <c r="I5915" s="5"/>
      <c r="J5915" s="190"/>
      <c r="K5915" s="190"/>
      <c r="L5915" s="190"/>
      <c r="M5915" s="190"/>
      <c r="N5915" s="190"/>
      <c r="O5915" s="190"/>
    </row>
    <row r="5916" spans="1:15">
      <c r="A5916" s="465">
        <v>5895</v>
      </c>
      <c r="B5916" s="686" t="str">
        <f>IF(Input_series!B5912="","",Input_series!B5912)</f>
        <v/>
      </c>
      <c r="C5916" s="687" t="str">
        <f>IF(Input_series!C5912="","",Input_series!C5912)</f>
        <v/>
      </c>
      <c r="D5916" s="687" t="str">
        <f>IF(Input_series!D5912="","",Input_series!D5912)</f>
        <v/>
      </c>
      <c r="E5916" s="360"/>
      <c r="F5916" s="15"/>
      <c r="G5916" s="15"/>
      <c r="H5916" s="5"/>
      <c r="I5916" s="5"/>
      <c r="J5916" s="190"/>
      <c r="K5916" s="190"/>
      <c r="L5916" s="190"/>
      <c r="M5916" s="190"/>
      <c r="N5916" s="190"/>
      <c r="O5916" s="190"/>
    </row>
    <row r="5917" spans="1:15">
      <c r="A5917" s="465">
        <v>5896</v>
      </c>
      <c r="B5917" s="686" t="str">
        <f>IF(Input_series!B5913="","",Input_series!B5913)</f>
        <v/>
      </c>
      <c r="C5917" s="687" t="str">
        <f>IF(Input_series!C5913="","",Input_series!C5913)</f>
        <v/>
      </c>
      <c r="D5917" s="687" t="str">
        <f>IF(Input_series!D5913="","",Input_series!D5913)</f>
        <v/>
      </c>
      <c r="E5917" s="360"/>
      <c r="F5917" s="15"/>
      <c r="G5917" s="15"/>
      <c r="H5917" s="5"/>
      <c r="I5917" s="5"/>
      <c r="J5917" s="190"/>
      <c r="K5917" s="190"/>
      <c r="L5917" s="190"/>
      <c r="M5917" s="190"/>
      <c r="N5917" s="190"/>
      <c r="O5917" s="190"/>
    </row>
    <row r="5918" spans="1:15">
      <c r="A5918" s="465">
        <v>5897</v>
      </c>
      <c r="B5918" s="686" t="str">
        <f>IF(Input_series!B5914="","",Input_series!B5914)</f>
        <v/>
      </c>
      <c r="C5918" s="687" t="str">
        <f>IF(Input_series!C5914="","",Input_series!C5914)</f>
        <v/>
      </c>
      <c r="D5918" s="687" t="str">
        <f>IF(Input_series!D5914="","",Input_series!D5914)</f>
        <v/>
      </c>
      <c r="E5918" s="360"/>
      <c r="F5918" s="15"/>
      <c r="G5918" s="15"/>
      <c r="H5918" s="5"/>
      <c r="I5918" s="5"/>
      <c r="J5918" s="190"/>
      <c r="K5918" s="190"/>
      <c r="L5918" s="190"/>
      <c r="M5918" s="190"/>
      <c r="N5918" s="190"/>
      <c r="O5918" s="190"/>
    </row>
    <row r="5919" spans="1:15">
      <c r="A5919" s="465">
        <v>5898</v>
      </c>
      <c r="B5919" s="686" t="str">
        <f>IF(Input_series!B5915="","",Input_series!B5915)</f>
        <v/>
      </c>
      <c r="C5919" s="687" t="str">
        <f>IF(Input_series!C5915="","",Input_series!C5915)</f>
        <v/>
      </c>
      <c r="D5919" s="687" t="str">
        <f>IF(Input_series!D5915="","",Input_series!D5915)</f>
        <v/>
      </c>
      <c r="E5919" s="360"/>
      <c r="F5919" s="15"/>
      <c r="G5919" s="15"/>
      <c r="H5919" s="5"/>
      <c r="I5919" s="5"/>
      <c r="J5919" s="190"/>
      <c r="K5919" s="190"/>
      <c r="L5919" s="190"/>
      <c r="M5919" s="190"/>
      <c r="N5919" s="190"/>
      <c r="O5919" s="190"/>
    </row>
    <row r="5920" spans="1:15">
      <c r="A5920" s="465">
        <v>5899</v>
      </c>
      <c r="B5920" s="686" t="str">
        <f>IF(Input_series!B5916="","",Input_series!B5916)</f>
        <v/>
      </c>
      <c r="C5920" s="687" t="str">
        <f>IF(Input_series!C5916="","",Input_series!C5916)</f>
        <v/>
      </c>
      <c r="D5920" s="687" t="str">
        <f>IF(Input_series!D5916="","",Input_series!D5916)</f>
        <v/>
      </c>
      <c r="E5920" s="360"/>
      <c r="F5920" s="15"/>
      <c r="G5920" s="15"/>
      <c r="H5920" s="5"/>
      <c r="I5920" s="5"/>
      <c r="J5920" s="190"/>
      <c r="K5920" s="190"/>
      <c r="L5920" s="190"/>
      <c r="M5920" s="190"/>
      <c r="N5920" s="190"/>
      <c r="O5920" s="190"/>
    </row>
    <row r="5921" spans="1:15">
      <c r="A5921" s="465">
        <v>5900</v>
      </c>
      <c r="B5921" s="686" t="str">
        <f>IF(Input_series!B5917="","",Input_series!B5917)</f>
        <v/>
      </c>
      <c r="C5921" s="687" t="str">
        <f>IF(Input_series!C5917="","",Input_series!C5917)</f>
        <v/>
      </c>
      <c r="D5921" s="687" t="str">
        <f>IF(Input_series!D5917="","",Input_series!D5917)</f>
        <v/>
      </c>
      <c r="E5921" s="360"/>
      <c r="F5921" s="15"/>
      <c r="G5921" s="15"/>
      <c r="H5921" s="5"/>
      <c r="I5921" s="5"/>
      <c r="J5921" s="190"/>
      <c r="K5921" s="190"/>
      <c r="L5921" s="190"/>
      <c r="M5921" s="190"/>
      <c r="N5921" s="190"/>
      <c r="O5921" s="190"/>
    </row>
    <row r="5922" spans="1:15">
      <c r="A5922" s="465">
        <v>5901</v>
      </c>
      <c r="B5922" s="686" t="str">
        <f>IF(Input_series!B5918="","",Input_series!B5918)</f>
        <v/>
      </c>
      <c r="C5922" s="687" t="str">
        <f>IF(Input_series!C5918="","",Input_series!C5918)</f>
        <v/>
      </c>
      <c r="D5922" s="687" t="str">
        <f>IF(Input_series!D5918="","",Input_series!D5918)</f>
        <v/>
      </c>
      <c r="E5922" s="360"/>
      <c r="F5922" s="15"/>
      <c r="G5922" s="15"/>
      <c r="H5922" s="5"/>
      <c r="I5922" s="5"/>
      <c r="J5922" s="190"/>
      <c r="K5922" s="190"/>
      <c r="L5922" s="190"/>
      <c r="M5922" s="190"/>
      <c r="N5922" s="190"/>
      <c r="O5922" s="190"/>
    </row>
    <row r="5923" spans="1:15">
      <c r="A5923" s="465">
        <v>5902</v>
      </c>
      <c r="B5923" s="686" t="str">
        <f>IF(Input_series!B5919="","",Input_series!B5919)</f>
        <v/>
      </c>
      <c r="C5923" s="687" t="str">
        <f>IF(Input_series!C5919="","",Input_series!C5919)</f>
        <v/>
      </c>
      <c r="D5923" s="687" t="str">
        <f>IF(Input_series!D5919="","",Input_series!D5919)</f>
        <v/>
      </c>
      <c r="E5923" s="360"/>
      <c r="F5923" s="15"/>
      <c r="G5923" s="15"/>
      <c r="H5923" s="5"/>
      <c r="I5923" s="5"/>
      <c r="J5923" s="190"/>
      <c r="K5923" s="190"/>
      <c r="L5923" s="190"/>
      <c r="M5923" s="190"/>
      <c r="N5923" s="190"/>
      <c r="O5923" s="190"/>
    </row>
    <row r="5924" spans="1:15">
      <c r="A5924" s="465">
        <v>5903</v>
      </c>
      <c r="B5924" s="686" t="str">
        <f>IF(Input_series!B5920="","",Input_series!B5920)</f>
        <v/>
      </c>
      <c r="C5924" s="687" t="str">
        <f>IF(Input_series!C5920="","",Input_series!C5920)</f>
        <v/>
      </c>
      <c r="D5924" s="687" t="str">
        <f>IF(Input_series!D5920="","",Input_series!D5920)</f>
        <v/>
      </c>
      <c r="E5924" s="360"/>
      <c r="F5924" s="15"/>
      <c r="G5924" s="15"/>
      <c r="H5924" s="5"/>
      <c r="I5924" s="5"/>
      <c r="J5924" s="190"/>
      <c r="K5924" s="190"/>
      <c r="L5924" s="190"/>
      <c r="M5924" s="190"/>
      <c r="N5924" s="190"/>
      <c r="O5924" s="190"/>
    </row>
    <row r="5925" spans="1:15">
      <c r="A5925" s="465">
        <v>5904</v>
      </c>
      <c r="B5925" s="686" t="str">
        <f>IF(Input_series!B5921="","",Input_series!B5921)</f>
        <v/>
      </c>
      <c r="C5925" s="687" t="str">
        <f>IF(Input_series!C5921="","",Input_series!C5921)</f>
        <v/>
      </c>
      <c r="D5925" s="687" t="str">
        <f>IF(Input_series!D5921="","",Input_series!D5921)</f>
        <v/>
      </c>
      <c r="E5925" s="360"/>
      <c r="F5925" s="15"/>
      <c r="G5925" s="15"/>
      <c r="H5925" s="5"/>
      <c r="I5925" s="5"/>
      <c r="J5925" s="190"/>
      <c r="K5925" s="190"/>
      <c r="L5925" s="190"/>
      <c r="M5925" s="190"/>
      <c r="N5925" s="190"/>
      <c r="O5925" s="190"/>
    </row>
    <row r="5926" spans="1:15">
      <c r="A5926" s="465">
        <v>5905</v>
      </c>
      <c r="B5926" s="686" t="str">
        <f>IF(Input_series!B5922="","",Input_series!B5922)</f>
        <v/>
      </c>
      <c r="C5926" s="687" t="str">
        <f>IF(Input_series!C5922="","",Input_series!C5922)</f>
        <v/>
      </c>
      <c r="D5926" s="687" t="str">
        <f>IF(Input_series!D5922="","",Input_series!D5922)</f>
        <v/>
      </c>
      <c r="E5926" s="360"/>
      <c r="F5926" s="15"/>
      <c r="G5926" s="15"/>
      <c r="H5926" s="5"/>
      <c r="I5926" s="5"/>
      <c r="J5926" s="190"/>
      <c r="K5926" s="190"/>
      <c r="L5926" s="190"/>
      <c r="M5926" s="190"/>
      <c r="N5926" s="190"/>
      <c r="O5926" s="190"/>
    </row>
    <row r="5927" spans="1:15">
      <c r="A5927" s="465">
        <v>5906</v>
      </c>
      <c r="B5927" s="686" t="str">
        <f>IF(Input_series!B5923="","",Input_series!B5923)</f>
        <v/>
      </c>
      <c r="C5927" s="687" t="str">
        <f>IF(Input_series!C5923="","",Input_series!C5923)</f>
        <v/>
      </c>
      <c r="D5927" s="687" t="str">
        <f>IF(Input_series!D5923="","",Input_series!D5923)</f>
        <v/>
      </c>
      <c r="E5927" s="360"/>
      <c r="F5927" s="15"/>
      <c r="G5927" s="15"/>
      <c r="H5927" s="5"/>
      <c r="I5927" s="5"/>
      <c r="J5927" s="190"/>
      <c r="K5927" s="190"/>
      <c r="L5927" s="190"/>
      <c r="M5927" s="190"/>
      <c r="N5927" s="190"/>
      <c r="O5927" s="190"/>
    </row>
    <row r="5928" spans="1:15">
      <c r="A5928" s="465">
        <v>5907</v>
      </c>
      <c r="B5928" s="686" t="str">
        <f>IF(Input_series!B5924="","",Input_series!B5924)</f>
        <v/>
      </c>
      <c r="C5928" s="687" t="str">
        <f>IF(Input_series!C5924="","",Input_series!C5924)</f>
        <v/>
      </c>
      <c r="D5928" s="687" t="str">
        <f>IF(Input_series!D5924="","",Input_series!D5924)</f>
        <v/>
      </c>
      <c r="E5928" s="360"/>
      <c r="F5928" s="15"/>
      <c r="G5928" s="15"/>
      <c r="H5928" s="5"/>
      <c r="I5928" s="5"/>
      <c r="J5928" s="190"/>
      <c r="K5928" s="190"/>
      <c r="L5928" s="190"/>
      <c r="M5928" s="190"/>
      <c r="N5928" s="190"/>
      <c r="O5928" s="190"/>
    </row>
    <row r="5929" spans="1:15">
      <c r="A5929" s="465">
        <v>5908</v>
      </c>
      <c r="B5929" s="686" t="str">
        <f>IF(Input_series!B5925="","",Input_series!B5925)</f>
        <v/>
      </c>
      <c r="C5929" s="687" t="str">
        <f>IF(Input_series!C5925="","",Input_series!C5925)</f>
        <v/>
      </c>
      <c r="D5929" s="687" t="str">
        <f>IF(Input_series!D5925="","",Input_series!D5925)</f>
        <v/>
      </c>
      <c r="E5929" s="360"/>
      <c r="F5929" s="15"/>
      <c r="G5929" s="15"/>
      <c r="H5929" s="5"/>
      <c r="I5929" s="5"/>
      <c r="J5929" s="190"/>
      <c r="K5929" s="190"/>
      <c r="L5929" s="190"/>
      <c r="M5929" s="190"/>
      <c r="N5929" s="190"/>
      <c r="O5929" s="190"/>
    </row>
    <row r="5930" spans="1:15">
      <c r="A5930" s="465">
        <v>5909</v>
      </c>
      <c r="B5930" s="686" t="str">
        <f>IF(Input_series!B5926="","",Input_series!B5926)</f>
        <v/>
      </c>
      <c r="C5930" s="687" t="str">
        <f>IF(Input_series!C5926="","",Input_series!C5926)</f>
        <v/>
      </c>
      <c r="D5930" s="687" t="str">
        <f>IF(Input_series!D5926="","",Input_series!D5926)</f>
        <v/>
      </c>
      <c r="E5930" s="360"/>
      <c r="F5930" s="15"/>
      <c r="G5930" s="15"/>
      <c r="H5930" s="5"/>
      <c r="I5930" s="5"/>
      <c r="J5930" s="190"/>
      <c r="K5930" s="190"/>
      <c r="L5930" s="190"/>
      <c r="M5930" s="190"/>
      <c r="N5930" s="190"/>
      <c r="O5930" s="190"/>
    </row>
    <row r="5931" spans="1:15">
      <c r="A5931" s="465">
        <v>5910</v>
      </c>
      <c r="B5931" s="686" t="str">
        <f>IF(Input_series!B5927="","",Input_series!B5927)</f>
        <v/>
      </c>
      <c r="C5931" s="687" t="str">
        <f>IF(Input_series!C5927="","",Input_series!C5927)</f>
        <v/>
      </c>
      <c r="D5931" s="687" t="str">
        <f>IF(Input_series!D5927="","",Input_series!D5927)</f>
        <v/>
      </c>
      <c r="E5931" s="360"/>
      <c r="F5931" s="15"/>
      <c r="G5931" s="15"/>
      <c r="H5931" s="5"/>
      <c r="I5931" s="5"/>
      <c r="J5931" s="190"/>
      <c r="K5931" s="190"/>
      <c r="L5931" s="190"/>
      <c r="M5931" s="190"/>
      <c r="N5931" s="190"/>
      <c r="O5931" s="190"/>
    </row>
    <row r="5932" spans="1:15">
      <c r="A5932" s="465">
        <v>5911</v>
      </c>
      <c r="B5932" s="686" t="str">
        <f>IF(Input_series!B5928="","",Input_series!B5928)</f>
        <v/>
      </c>
      <c r="C5932" s="687" t="str">
        <f>IF(Input_series!C5928="","",Input_series!C5928)</f>
        <v/>
      </c>
      <c r="D5932" s="687" t="str">
        <f>IF(Input_series!D5928="","",Input_series!D5928)</f>
        <v/>
      </c>
      <c r="E5932" s="360"/>
      <c r="F5932" s="15"/>
      <c r="G5932" s="15"/>
      <c r="H5932" s="5"/>
      <c r="I5932" s="5"/>
      <c r="J5932" s="190"/>
      <c r="K5932" s="190"/>
      <c r="L5932" s="190"/>
      <c r="M5932" s="190"/>
      <c r="N5932" s="190"/>
      <c r="O5932" s="190"/>
    </row>
    <row r="5933" spans="1:15">
      <c r="A5933" s="465">
        <v>5912</v>
      </c>
      <c r="B5933" s="686" t="str">
        <f>IF(Input_series!B5929="","",Input_series!B5929)</f>
        <v/>
      </c>
      <c r="C5933" s="687" t="str">
        <f>IF(Input_series!C5929="","",Input_series!C5929)</f>
        <v/>
      </c>
      <c r="D5933" s="687" t="str">
        <f>IF(Input_series!D5929="","",Input_series!D5929)</f>
        <v/>
      </c>
      <c r="E5933" s="360"/>
      <c r="F5933" s="15"/>
      <c r="G5933" s="15"/>
      <c r="H5933" s="5"/>
      <c r="I5933" s="5"/>
      <c r="J5933" s="190"/>
      <c r="K5933" s="190"/>
      <c r="L5933" s="190"/>
      <c r="M5933" s="190"/>
      <c r="N5933" s="190"/>
      <c r="O5933" s="190"/>
    </row>
    <row r="5934" spans="1:15">
      <c r="A5934" s="465">
        <v>5913</v>
      </c>
      <c r="B5934" s="686" t="str">
        <f>IF(Input_series!B5930="","",Input_series!B5930)</f>
        <v/>
      </c>
      <c r="C5934" s="687" t="str">
        <f>IF(Input_series!C5930="","",Input_series!C5930)</f>
        <v/>
      </c>
      <c r="D5934" s="687" t="str">
        <f>IF(Input_series!D5930="","",Input_series!D5930)</f>
        <v/>
      </c>
      <c r="E5934" s="360"/>
      <c r="F5934" s="15"/>
      <c r="G5934" s="15"/>
      <c r="H5934" s="5"/>
      <c r="I5934" s="5"/>
      <c r="J5934" s="190"/>
      <c r="K5934" s="190"/>
      <c r="L5934" s="190"/>
      <c r="M5934" s="190"/>
      <c r="N5934" s="190"/>
      <c r="O5934" s="190"/>
    </row>
    <row r="5935" spans="1:15">
      <c r="A5935" s="465">
        <v>5914</v>
      </c>
      <c r="B5935" s="686" t="str">
        <f>IF(Input_series!B5931="","",Input_series!B5931)</f>
        <v/>
      </c>
      <c r="C5935" s="687" t="str">
        <f>IF(Input_series!C5931="","",Input_series!C5931)</f>
        <v/>
      </c>
      <c r="D5935" s="687" t="str">
        <f>IF(Input_series!D5931="","",Input_series!D5931)</f>
        <v/>
      </c>
      <c r="E5935" s="360"/>
      <c r="F5935" s="15"/>
      <c r="G5935" s="15"/>
      <c r="H5935" s="5"/>
      <c r="I5935" s="5"/>
      <c r="J5935" s="190"/>
      <c r="K5935" s="190"/>
      <c r="L5935" s="190"/>
      <c r="M5935" s="190"/>
      <c r="N5935" s="190"/>
      <c r="O5935" s="190"/>
    </row>
    <row r="5936" spans="1:15">
      <c r="A5936" s="465">
        <v>5915</v>
      </c>
      <c r="B5936" s="686" t="str">
        <f>IF(Input_series!B5932="","",Input_series!B5932)</f>
        <v/>
      </c>
      <c r="C5936" s="687" t="str">
        <f>IF(Input_series!C5932="","",Input_series!C5932)</f>
        <v/>
      </c>
      <c r="D5936" s="687" t="str">
        <f>IF(Input_series!D5932="","",Input_series!D5932)</f>
        <v/>
      </c>
      <c r="E5936" s="360"/>
      <c r="F5936" s="15"/>
      <c r="G5936" s="15"/>
      <c r="H5936" s="5"/>
      <c r="I5936" s="5"/>
      <c r="J5936" s="190"/>
      <c r="K5936" s="190"/>
      <c r="L5936" s="190"/>
      <c r="M5936" s="190"/>
      <c r="N5936" s="190"/>
      <c r="O5936" s="190"/>
    </row>
    <row r="5937" spans="1:15">
      <c r="A5937" s="465">
        <v>5916</v>
      </c>
      <c r="B5937" s="686" t="str">
        <f>IF(Input_series!B5933="","",Input_series!B5933)</f>
        <v/>
      </c>
      <c r="C5937" s="687" t="str">
        <f>IF(Input_series!C5933="","",Input_series!C5933)</f>
        <v/>
      </c>
      <c r="D5937" s="687" t="str">
        <f>IF(Input_series!D5933="","",Input_series!D5933)</f>
        <v/>
      </c>
      <c r="E5937" s="360"/>
      <c r="F5937" s="15"/>
      <c r="G5937" s="15"/>
      <c r="H5937" s="5"/>
      <c r="I5937" s="5"/>
      <c r="J5937" s="190"/>
      <c r="K5937" s="190"/>
      <c r="L5937" s="190"/>
      <c r="M5937" s="190"/>
      <c r="N5937" s="190"/>
      <c r="O5937" s="190"/>
    </row>
    <row r="5938" spans="1:15">
      <c r="A5938" s="465">
        <v>5917</v>
      </c>
      <c r="B5938" s="686" t="str">
        <f>IF(Input_series!B5934="","",Input_series!B5934)</f>
        <v/>
      </c>
      <c r="C5938" s="687" t="str">
        <f>IF(Input_series!C5934="","",Input_series!C5934)</f>
        <v/>
      </c>
      <c r="D5938" s="687" t="str">
        <f>IF(Input_series!D5934="","",Input_series!D5934)</f>
        <v/>
      </c>
      <c r="E5938" s="360"/>
      <c r="F5938" s="15"/>
      <c r="G5938" s="15"/>
      <c r="H5938" s="5"/>
      <c r="I5938" s="5"/>
      <c r="J5938" s="190"/>
      <c r="K5938" s="190"/>
      <c r="L5938" s="190"/>
      <c r="M5938" s="190"/>
      <c r="N5938" s="190"/>
      <c r="O5938" s="190"/>
    </row>
    <row r="5939" spans="1:15">
      <c r="A5939" s="465">
        <v>5918</v>
      </c>
      <c r="B5939" s="686" t="str">
        <f>IF(Input_series!B5935="","",Input_series!B5935)</f>
        <v/>
      </c>
      <c r="C5939" s="687" t="str">
        <f>IF(Input_series!C5935="","",Input_series!C5935)</f>
        <v/>
      </c>
      <c r="D5939" s="687" t="str">
        <f>IF(Input_series!D5935="","",Input_series!D5935)</f>
        <v/>
      </c>
      <c r="E5939" s="360"/>
      <c r="F5939" s="15"/>
      <c r="G5939" s="15"/>
      <c r="H5939" s="5"/>
      <c r="I5939" s="5"/>
      <c r="J5939" s="190"/>
      <c r="K5939" s="190"/>
      <c r="L5939" s="190"/>
      <c r="M5939" s="190"/>
      <c r="N5939" s="190"/>
      <c r="O5939" s="190"/>
    </row>
    <row r="5940" spans="1:15">
      <c r="A5940" s="465">
        <v>5919</v>
      </c>
      <c r="B5940" s="686" t="str">
        <f>IF(Input_series!B5936="","",Input_series!B5936)</f>
        <v/>
      </c>
      <c r="C5940" s="687" t="str">
        <f>IF(Input_series!C5936="","",Input_series!C5936)</f>
        <v/>
      </c>
      <c r="D5940" s="687" t="str">
        <f>IF(Input_series!D5936="","",Input_series!D5936)</f>
        <v/>
      </c>
      <c r="E5940" s="360"/>
      <c r="F5940" s="15"/>
      <c r="G5940" s="15"/>
      <c r="H5940" s="5"/>
      <c r="I5940" s="5"/>
      <c r="J5940" s="190"/>
      <c r="K5940" s="190"/>
      <c r="L5940" s="190"/>
      <c r="M5940" s="190"/>
      <c r="N5940" s="190"/>
      <c r="O5940" s="190"/>
    </row>
    <row r="5941" spans="1:15">
      <c r="A5941" s="465">
        <v>5920</v>
      </c>
      <c r="B5941" s="686" t="str">
        <f>IF(Input_series!B5937="","",Input_series!B5937)</f>
        <v/>
      </c>
      <c r="C5941" s="687" t="str">
        <f>IF(Input_series!C5937="","",Input_series!C5937)</f>
        <v/>
      </c>
      <c r="D5941" s="687" t="str">
        <f>IF(Input_series!D5937="","",Input_series!D5937)</f>
        <v/>
      </c>
      <c r="E5941" s="360"/>
      <c r="F5941" s="15"/>
      <c r="G5941" s="15"/>
      <c r="H5941" s="5"/>
      <c r="I5941" s="5"/>
      <c r="J5941" s="190"/>
      <c r="K5941" s="190"/>
      <c r="L5941" s="190"/>
      <c r="M5941" s="190"/>
      <c r="N5941" s="190"/>
      <c r="O5941" s="190"/>
    </row>
    <row r="5942" spans="1:15">
      <c r="A5942" s="465">
        <v>5921</v>
      </c>
      <c r="B5942" s="686" t="str">
        <f>IF(Input_series!B5938="","",Input_series!B5938)</f>
        <v/>
      </c>
      <c r="C5942" s="687" t="str">
        <f>IF(Input_series!C5938="","",Input_series!C5938)</f>
        <v/>
      </c>
      <c r="D5942" s="687" t="str">
        <f>IF(Input_series!D5938="","",Input_series!D5938)</f>
        <v/>
      </c>
      <c r="E5942" s="360"/>
      <c r="F5942" s="15"/>
      <c r="G5942" s="15"/>
      <c r="H5942" s="5"/>
      <c r="I5942" s="5"/>
      <c r="J5942" s="190"/>
      <c r="K5942" s="190"/>
      <c r="L5942" s="190"/>
      <c r="M5942" s="190"/>
      <c r="N5942" s="190"/>
      <c r="O5942" s="190"/>
    </row>
    <row r="5943" spans="1:15">
      <c r="A5943" s="465">
        <v>5922</v>
      </c>
      <c r="B5943" s="686" t="str">
        <f>IF(Input_series!B5939="","",Input_series!B5939)</f>
        <v/>
      </c>
      <c r="C5943" s="687" t="str">
        <f>IF(Input_series!C5939="","",Input_series!C5939)</f>
        <v/>
      </c>
      <c r="D5943" s="687" t="str">
        <f>IF(Input_series!D5939="","",Input_series!D5939)</f>
        <v/>
      </c>
      <c r="E5943" s="360"/>
      <c r="F5943" s="15"/>
      <c r="G5943" s="15"/>
      <c r="H5943" s="5"/>
      <c r="I5943" s="5"/>
      <c r="J5943" s="190"/>
      <c r="K5943" s="190"/>
      <c r="L5943" s="190"/>
      <c r="M5943" s="190"/>
      <c r="N5943" s="190"/>
      <c r="O5943" s="190"/>
    </row>
    <row r="5944" spans="1:15">
      <c r="A5944" s="465">
        <v>5923</v>
      </c>
      <c r="B5944" s="686" t="str">
        <f>IF(Input_series!B5940="","",Input_series!B5940)</f>
        <v/>
      </c>
      <c r="C5944" s="687" t="str">
        <f>IF(Input_series!C5940="","",Input_series!C5940)</f>
        <v/>
      </c>
      <c r="D5944" s="687" t="str">
        <f>IF(Input_series!D5940="","",Input_series!D5940)</f>
        <v/>
      </c>
      <c r="E5944" s="360"/>
      <c r="F5944" s="15"/>
      <c r="G5944" s="15"/>
      <c r="H5944" s="5"/>
      <c r="I5944" s="5"/>
      <c r="J5944" s="190"/>
      <c r="K5944" s="190"/>
      <c r="L5944" s="190"/>
      <c r="M5944" s="190"/>
      <c r="N5944" s="190"/>
      <c r="O5944" s="190"/>
    </row>
    <row r="5945" spans="1:15">
      <c r="A5945" s="465">
        <v>5924</v>
      </c>
      <c r="B5945" s="686" t="str">
        <f>IF(Input_series!B5941="","",Input_series!B5941)</f>
        <v/>
      </c>
      <c r="C5945" s="687" t="str">
        <f>IF(Input_series!C5941="","",Input_series!C5941)</f>
        <v/>
      </c>
      <c r="D5945" s="687" t="str">
        <f>IF(Input_series!D5941="","",Input_series!D5941)</f>
        <v/>
      </c>
      <c r="E5945" s="360"/>
      <c r="F5945" s="15"/>
      <c r="G5945" s="15"/>
      <c r="H5945" s="5"/>
      <c r="I5945" s="5"/>
      <c r="J5945" s="190"/>
      <c r="K5945" s="190"/>
      <c r="L5945" s="190"/>
      <c r="M5945" s="190"/>
      <c r="N5945" s="190"/>
      <c r="O5945" s="190"/>
    </row>
    <row r="5946" spans="1:15">
      <c r="A5946" s="465">
        <v>5925</v>
      </c>
      <c r="B5946" s="686" t="str">
        <f>IF(Input_series!B5942="","",Input_series!B5942)</f>
        <v/>
      </c>
      <c r="C5946" s="687" t="str">
        <f>IF(Input_series!C5942="","",Input_series!C5942)</f>
        <v/>
      </c>
      <c r="D5946" s="687" t="str">
        <f>IF(Input_series!D5942="","",Input_series!D5942)</f>
        <v/>
      </c>
      <c r="E5946" s="360"/>
      <c r="F5946" s="15"/>
      <c r="G5946" s="15"/>
      <c r="H5946" s="5"/>
      <c r="I5946" s="5"/>
      <c r="J5946" s="190"/>
      <c r="K5946" s="190"/>
      <c r="L5946" s="190"/>
      <c r="M5946" s="190"/>
      <c r="N5946" s="190"/>
      <c r="O5946" s="190"/>
    </row>
    <row r="5947" spans="1:15">
      <c r="A5947" s="465">
        <v>5926</v>
      </c>
      <c r="B5947" s="686" t="str">
        <f>IF(Input_series!B5943="","",Input_series!B5943)</f>
        <v/>
      </c>
      <c r="C5947" s="687" t="str">
        <f>IF(Input_series!C5943="","",Input_series!C5943)</f>
        <v/>
      </c>
      <c r="D5947" s="687" t="str">
        <f>IF(Input_series!D5943="","",Input_series!D5943)</f>
        <v/>
      </c>
      <c r="E5947" s="360"/>
      <c r="F5947" s="15"/>
      <c r="G5947" s="15"/>
      <c r="H5947" s="5"/>
      <c r="I5947" s="5"/>
      <c r="J5947" s="190"/>
      <c r="K5947" s="190"/>
      <c r="L5947" s="190"/>
      <c r="M5947" s="190"/>
      <c r="N5947" s="190"/>
      <c r="O5947" s="190"/>
    </row>
    <row r="5948" spans="1:15">
      <c r="A5948" s="465">
        <v>5927</v>
      </c>
      <c r="B5948" s="686" t="str">
        <f>IF(Input_series!B5944="","",Input_series!B5944)</f>
        <v/>
      </c>
      <c r="C5948" s="687" t="str">
        <f>IF(Input_series!C5944="","",Input_series!C5944)</f>
        <v/>
      </c>
      <c r="D5948" s="687" t="str">
        <f>IF(Input_series!D5944="","",Input_series!D5944)</f>
        <v/>
      </c>
      <c r="E5948" s="360"/>
      <c r="F5948" s="15"/>
      <c r="G5948" s="15"/>
      <c r="H5948" s="5"/>
      <c r="I5948" s="5"/>
      <c r="J5948" s="190"/>
      <c r="K5948" s="190"/>
      <c r="L5948" s="190"/>
      <c r="M5948" s="190"/>
      <c r="N5948" s="190"/>
      <c r="O5948" s="190"/>
    </row>
    <row r="5949" spans="1:15">
      <c r="A5949" s="465">
        <v>5928</v>
      </c>
      <c r="B5949" s="686" t="str">
        <f>IF(Input_series!B5945="","",Input_series!B5945)</f>
        <v/>
      </c>
      <c r="C5949" s="687" t="str">
        <f>IF(Input_series!C5945="","",Input_series!C5945)</f>
        <v/>
      </c>
      <c r="D5949" s="687" t="str">
        <f>IF(Input_series!D5945="","",Input_series!D5945)</f>
        <v/>
      </c>
      <c r="E5949" s="360"/>
      <c r="F5949" s="15"/>
      <c r="G5949" s="15"/>
      <c r="H5949" s="5"/>
      <c r="I5949" s="5"/>
      <c r="J5949" s="190"/>
      <c r="K5949" s="190"/>
      <c r="L5949" s="190"/>
      <c r="M5949" s="190"/>
      <c r="N5949" s="190"/>
      <c r="O5949" s="190"/>
    </row>
    <row r="5950" spans="1:15">
      <c r="A5950" s="465">
        <v>5929</v>
      </c>
      <c r="B5950" s="686" t="str">
        <f>IF(Input_series!B5946="","",Input_series!B5946)</f>
        <v/>
      </c>
      <c r="C5950" s="687" t="str">
        <f>IF(Input_series!C5946="","",Input_series!C5946)</f>
        <v/>
      </c>
      <c r="D5950" s="687" t="str">
        <f>IF(Input_series!D5946="","",Input_series!D5946)</f>
        <v/>
      </c>
      <c r="E5950" s="360"/>
      <c r="F5950" s="15"/>
      <c r="G5950" s="15"/>
      <c r="H5950" s="5"/>
      <c r="I5950" s="5"/>
      <c r="J5950" s="190"/>
      <c r="K5950" s="190"/>
      <c r="L5950" s="190"/>
      <c r="M5950" s="190"/>
      <c r="N5950" s="190"/>
      <c r="O5950" s="190"/>
    </row>
    <row r="5951" spans="1:15">
      <c r="A5951" s="465">
        <v>5930</v>
      </c>
      <c r="B5951" s="686" t="str">
        <f>IF(Input_series!B5947="","",Input_series!B5947)</f>
        <v/>
      </c>
      <c r="C5951" s="687" t="str">
        <f>IF(Input_series!C5947="","",Input_series!C5947)</f>
        <v/>
      </c>
      <c r="D5951" s="687" t="str">
        <f>IF(Input_series!D5947="","",Input_series!D5947)</f>
        <v/>
      </c>
      <c r="E5951" s="360"/>
      <c r="F5951" s="15"/>
      <c r="G5951" s="15"/>
      <c r="H5951" s="5"/>
      <c r="I5951" s="5"/>
      <c r="J5951" s="190"/>
      <c r="K5951" s="190"/>
      <c r="L5951" s="190"/>
      <c r="M5951" s="190"/>
      <c r="N5951" s="190"/>
      <c r="O5951" s="190"/>
    </row>
    <row r="5952" spans="1:15">
      <c r="A5952" s="465">
        <v>5931</v>
      </c>
      <c r="B5952" s="686" t="str">
        <f>IF(Input_series!B5948="","",Input_series!B5948)</f>
        <v/>
      </c>
      <c r="C5952" s="687" t="str">
        <f>IF(Input_series!C5948="","",Input_series!C5948)</f>
        <v/>
      </c>
      <c r="D5952" s="687" t="str">
        <f>IF(Input_series!D5948="","",Input_series!D5948)</f>
        <v/>
      </c>
      <c r="E5952" s="360"/>
      <c r="F5952" s="15"/>
      <c r="G5952" s="15"/>
      <c r="H5952" s="5"/>
      <c r="I5952" s="5"/>
      <c r="J5952" s="190"/>
      <c r="K5952" s="190"/>
      <c r="L5952" s="190"/>
      <c r="M5952" s="190"/>
      <c r="N5952" s="190"/>
      <c r="O5952" s="190"/>
    </row>
    <row r="5953" spans="1:15">
      <c r="A5953" s="465">
        <v>5932</v>
      </c>
      <c r="B5953" s="686" t="str">
        <f>IF(Input_series!B5949="","",Input_series!B5949)</f>
        <v/>
      </c>
      <c r="C5953" s="687" t="str">
        <f>IF(Input_series!C5949="","",Input_series!C5949)</f>
        <v/>
      </c>
      <c r="D5953" s="687" t="str">
        <f>IF(Input_series!D5949="","",Input_series!D5949)</f>
        <v/>
      </c>
      <c r="E5953" s="360"/>
      <c r="F5953" s="15"/>
      <c r="G5953" s="15"/>
      <c r="H5953" s="5"/>
      <c r="I5953" s="5"/>
      <c r="J5953" s="190"/>
      <c r="K5953" s="190"/>
      <c r="L5953" s="190"/>
      <c r="M5953" s="190"/>
      <c r="N5953" s="190"/>
      <c r="O5953" s="190"/>
    </row>
    <row r="5954" spans="1:15">
      <c r="A5954" s="465">
        <v>5933</v>
      </c>
      <c r="B5954" s="686" t="str">
        <f>IF(Input_series!B5950="","",Input_series!B5950)</f>
        <v/>
      </c>
      <c r="C5954" s="687" t="str">
        <f>IF(Input_series!C5950="","",Input_series!C5950)</f>
        <v/>
      </c>
      <c r="D5954" s="687" t="str">
        <f>IF(Input_series!D5950="","",Input_series!D5950)</f>
        <v/>
      </c>
      <c r="E5954" s="360"/>
      <c r="F5954" s="15"/>
      <c r="G5954" s="15"/>
      <c r="H5954" s="5"/>
      <c r="I5954" s="5"/>
      <c r="J5954" s="190"/>
      <c r="K5954" s="190"/>
      <c r="L5954" s="190"/>
      <c r="M5954" s="190"/>
      <c r="N5954" s="190"/>
      <c r="O5954" s="190"/>
    </row>
    <row r="5955" spans="1:15">
      <c r="A5955" s="465">
        <v>5934</v>
      </c>
      <c r="B5955" s="686" t="str">
        <f>IF(Input_series!B5951="","",Input_series!B5951)</f>
        <v/>
      </c>
      <c r="C5955" s="687" t="str">
        <f>IF(Input_series!C5951="","",Input_series!C5951)</f>
        <v/>
      </c>
      <c r="D5955" s="687" t="str">
        <f>IF(Input_series!D5951="","",Input_series!D5951)</f>
        <v/>
      </c>
      <c r="E5955" s="360"/>
      <c r="F5955" s="15"/>
      <c r="G5955" s="15"/>
      <c r="H5955" s="5"/>
      <c r="I5955" s="5"/>
      <c r="J5955" s="190"/>
      <c r="K5955" s="190"/>
      <c r="L5955" s="190"/>
      <c r="M5955" s="190"/>
      <c r="N5955" s="190"/>
      <c r="O5955" s="190"/>
    </row>
    <row r="5956" spans="1:15">
      <c r="A5956" s="465">
        <v>5935</v>
      </c>
      <c r="B5956" s="686" t="str">
        <f>IF(Input_series!B5952="","",Input_series!B5952)</f>
        <v/>
      </c>
      <c r="C5956" s="687" t="str">
        <f>IF(Input_series!C5952="","",Input_series!C5952)</f>
        <v/>
      </c>
      <c r="D5956" s="687" t="str">
        <f>IF(Input_series!D5952="","",Input_series!D5952)</f>
        <v/>
      </c>
      <c r="E5956" s="360"/>
      <c r="F5956" s="15"/>
      <c r="G5956" s="15"/>
      <c r="H5956" s="5"/>
      <c r="I5956" s="5"/>
      <c r="J5956" s="190"/>
      <c r="K5956" s="190"/>
      <c r="L5956" s="190"/>
      <c r="M5956" s="190"/>
      <c r="N5956" s="190"/>
      <c r="O5956" s="190"/>
    </row>
    <row r="5957" spans="1:15">
      <c r="A5957" s="465">
        <v>5936</v>
      </c>
      <c r="B5957" s="686" t="str">
        <f>IF(Input_series!B5953="","",Input_series!B5953)</f>
        <v/>
      </c>
      <c r="C5957" s="687" t="str">
        <f>IF(Input_series!C5953="","",Input_series!C5953)</f>
        <v/>
      </c>
      <c r="D5957" s="687" t="str">
        <f>IF(Input_series!D5953="","",Input_series!D5953)</f>
        <v/>
      </c>
      <c r="E5957" s="360"/>
      <c r="F5957" s="15"/>
      <c r="G5957" s="15"/>
      <c r="H5957" s="5"/>
      <c r="I5957" s="5"/>
      <c r="J5957" s="190"/>
      <c r="K5957" s="190"/>
      <c r="L5957" s="190"/>
      <c r="M5957" s="190"/>
      <c r="N5957" s="190"/>
      <c r="O5957" s="190"/>
    </row>
    <row r="5958" spans="1:15">
      <c r="A5958" s="465">
        <v>5937</v>
      </c>
      <c r="B5958" s="686" t="str">
        <f>IF(Input_series!B5954="","",Input_series!B5954)</f>
        <v/>
      </c>
      <c r="C5958" s="687" t="str">
        <f>IF(Input_series!C5954="","",Input_series!C5954)</f>
        <v/>
      </c>
      <c r="D5958" s="687" t="str">
        <f>IF(Input_series!D5954="","",Input_series!D5954)</f>
        <v/>
      </c>
      <c r="E5958" s="360"/>
      <c r="F5958" s="15"/>
      <c r="G5958" s="15"/>
      <c r="H5958" s="5"/>
      <c r="I5958" s="5"/>
      <c r="J5958" s="190"/>
      <c r="K5958" s="190"/>
      <c r="L5958" s="190"/>
      <c r="M5958" s="190"/>
      <c r="N5958" s="190"/>
      <c r="O5958" s="190"/>
    </row>
    <row r="5959" spans="1:15">
      <c r="A5959" s="465">
        <v>5938</v>
      </c>
      <c r="B5959" s="686" t="str">
        <f>IF(Input_series!B5955="","",Input_series!B5955)</f>
        <v/>
      </c>
      <c r="C5959" s="687" t="str">
        <f>IF(Input_series!C5955="","",Input_series!C5955)</f>
        <v/>
      </c>
      <c r="D5959" s="687" t="str">
        <f>IF(Input_series!D5955="","",Input_series!D5955)</f>
        <v/>
      </c>
      <c r="E5959" s="360"/>
      <c r="F5959" s="15"/>
      <c r="G5959" s="15"/>
      <c r="H5959" s="5"/>
      <c r="I5959" s="5"/>
      <c r="J5959" s="190"/>
      <c r="K5959" s="190"/>
      <c r="L5959" s="190"/>
      <c r="M5959" s="190"/>
      <c r="N5959" s="190"/>
      <c r="O5959" s="190"/>
    </row>
    <row r="5960" spans="1:15">
      <c r="A5960" s="465">
        <v>5939</v>
      </c>
      <c r="B5960" s="686" t="str">
        <f>IF(Input_series!B5956="","",Input_series!B5956)</f>
        <v/>
      </c>
      <c r="C5960" s="687" t="str">
        <f>IF(Input_series!C5956="","",Input_series!C5956)</f>
        <v/>
      </c>
      <c r="D5960" s="687" t="str">
        <f>IF(Input_series!D5956="","",Input_series!D5956)</f>
        <v/>
      </c>
      <c r="E5960" s="360"/>
      <c r="F5960" s="15"/>
      <c r="G5960" s="15"/>
      <c r="H5960" s="5"/>
      <c r="I5960" s="5"/>
      <c r="J5960" s="190"/>
      <c r="K5960" s="190"/>
      <c r="L5960" s="190"/>
      <c r="M5960" s="190"/>
      <c r="N5960" s="190"/>
      <c r="O5960" s="190"/>
    </row>
    <row r="5961" spans="1:15">
      <c r="A5961" s="465">
        <v>5940</v>
      </c>
      <c r="B5961" s="686" t="str">
        <f>IF(Input_series!B5957="","",Input_series!B5957)</f>
        <v/>
      </c>
      <c r="C5961" s="687" t="str">
        <f>IF(Input_series!C5957="","",Input_series!C5957)</f>
        <v/>
      </c>
      <c r="D5961" s="687" t="str">
        <f>IF(Input_series!D5957="","",Input_series!D5957)</f>
        <v/>
      </c>
      <c r="E5961" s="360"/>
      <c r="F5961" s="15"/>
      <c r="G5961" s="15"/>
      <c r="H5961" s="5"/>
      <c r="I5961" s="5"/>
      <c r="J5961" s="190"/>
      <c r="K5961" s="190"/>
      <c r="L5961" s="190"/>
      <c r="M5961" s="190"/>
      <c r="N5961" s="190"/>
      <c r="O5961" s="190"/>
    </row>
    <row r="5962" spans="1:15">
      <c r="A5962" s="465">
        <v>5941</v>
      </c>
      <c r="B5962" s="686" t="str">
        <f>IF(Input_series!B5958="","",Input_series!B5958)</f>
        <v/>
      </c>
      <c r="C5962" s="687" t="str">
        <f>IF(Input_series!C5958="","",Input_series!C5958)</f>
        <v/>
      </c>
      <c r="D5962" s="687" t="str">
        <f>IF(Input_series!D5958="","",Input_series!D5958)</f>
        <v/>
      </c>
      <c r="E5962" s="360"/>
      <c r="F5962" s="15"/>
      <c r="G5962" s="15"/>
      <c r="H5962" s="5"/>
      <c r="I5962" s="5"/>
      <c r="J5962" s="190"/>
      <c r="K5962" s="190"/>
      <c r="L5962" s="190"/>
      <c r="M5962" s="190"/>
      <c r="N5962" s="190"/>
      <c r="O5962" s="190"/>
    </row>
    <row r="5963" spans="1:15">
      <c r="A5963" s="465">
        <v>5942</v>
      </c>
      <c r="B5963" s="686" t="str">
        <f>IF(Input_series!B5959="","",Input_series!B5959)</f>
        <v/>
      </c>
      <c r="C5963" s="687" t="str">
        <f>IF(Input_series!C5959="","",Input_series!C5959)</f>
        <v/>
      </c>
      <c r="D5963" s="687" t="str">
        <f>IF(Input_series!D5959="","",Input_series!D5959)</f>
        <v/>
      </c>
      <c r="E5963" s="360"/>
      <c r="F5963" s="15"/>
      <c r="G5963" s="15"/>
      <c r="H5963" s="5"/>
      <c r="I5963" s="5"/>
      <c r="J5963" s="190"/>
      <c r="K5963" s="190"/>
      <c r="L5963" s="190"/>
      <c r="M5963" s="190"/>
      <c r="N5963" s="190"/>
      <c r="O5963" s="190"/>
    </row>
    <row r="5964" spans="1:15">
      <c r="A5964" s="465">
        <v>5943</v>
      </c>
      <c r="B5964" s="686" t="str">
        <f>IF(Input_series!B5960="","",Input_series!B5960)</f>
        <v/>
      </c>
      <c r="C5964" s="687" t="str">
        <f>IF(Input_series!C5960="","",Input_series!C5960)</f>
        <v/>
      </c>
      <c r="D5964" s="687" t="str">
        <f>IF(Input_series!D5960="","",Input_series!D5960)</f>
        <v/>
      </c>
      <c r="E5964" s="360"/>
      <c r="F5964" s="15"/>
      <c r="G5964" s="15"/>
      <c r="H5964" s="5"/>
      <c r="I5964" s="5"/>
      <c r="J5964" s="190"/>
      <c r="K5964" s="190"/>
      <c r="L5964" s="190"/>
      <c r="M5964" s="190"/>
      <c r="N5964" s="190"/>
      <c r="O5964" s="190"/>
    </row>
    <row r="5965" spans="1:15">
      <c r="A5965" s="465">
        <v>5944</v>
      </c>
      <c r="B5965" s="686" t="str">
        <f>IF(Input_series!B5961="","",Input_series!B5961)</f>
        <v/>
      </c>
      <c r="C5965" s="687" t="str">
        <f>IF(Input_series!C5961="","",Input_series!C5961)</f>
        <v/>
      </c>
      <c r="D5965" s="687" t="str">
        <f>IF(Input_series!D5961="","",Input_series!D5961)</f>
        <v/>
      </c>
      <c r="E5965" s="360"/>
      <c r="F5965" s="15"/>
      <c r="G5965" s="15"/>
      <c r="H5965" s="5"/>
      <c r="I5965" s="5"/>
      <c r="J5965" s="190"/>
      <c r="K5965" s="190"/>
      <c r="L5965" s="190"/>
      <c r="M5965" s="190"/>
      <c r="N5965" s="190"/>
      <c r="O5965" s="190"/>
    </row>
    <row r="5966" spans="1:15">
      <c r="A5966" s="465">
        <v>5945</v>
      </c>
      <c r="B5966" s="686" t="str">
        <f>IF(Input_series!B5962="","",Input_series!B5962)</f>
        <v/>
      </c>
      <c r="C5966" s="687" t="str">
        <f>IF(Input_series!C5962="","",Input_series!C5962)</f>
        <v/>
      </c>
      <c r="D5966" s="687" t="str">
        <f>IF(Input_series!D5962="","",Input_series!D5962)</f>
        <v/>
      </c>
      <c r="E5966" s="360"/>
      <c r="F5966" s="15"/>
      <c r="G5966" s="15"/>
      <c r="H5966" s="5"/>
      <c r="I5966" s="5"/>
      <c r="J5966" s="190"/>
      <c r="K5966" s="190"/>
      <c r="L5966" s="190"/>
      <c r="M5966" s="190"/>
      <c r="N5966" s="190"/>
      <c r="O5966" s="190"/>
    </row>
    <row r="5967" spans="1:15">
      <c r="A5967" s="465">
        <v>5946</v>
      </c>
      <c r="B5967" s="686" t="str">
        <f>IF(Input_series!B5963="","",Input_series!B5963)</f>
        <v/>
      </c>
      <c r="C5967" s="687" t="str">
        <f>IF(Input_series!C5963="","",Input_series!C5963)</f>
        <v/>
      </c>
      <c r="D5967" s="687" t="str">
        <f>IF(Input_series!D5963="","",Input_series!D5963)</f>
        <v/>
      </c>
      <c r="E5967" s="360"/>
      <c r="F5967" s="15"/>
      <c r="G5967" s="15"/>
      <c r="H5967" s="5"/>
      <c r="I5967" s="5"/>
      <c r="J5967" s="190"/>
      <c r="K5967" s="190"/>
      <c r="L5967" s="190"/>
      <c r="M5967" s="190"/>
      <c r="N5967" s="190"/>
      <c r="O5967" s="190"/>
    </row>
    <row r="5968" spans="1:15">
      <c r="A5968" s="465">
        <v>5947</v>
      </c>
      <c r="B5968" s="686" t="str">
        <f>IF(Input_series!B5964="","",Input_series!B5964)</f>
        <v/>
      </c>
      <c r="C5968" s="687" t="str">
        <f>IF(Input_series!C5964="","",Input_series!C5964)</f>
        <v/>
      </c>
      <c r="D5968" s="687" t="str">
        <f>IF(Input_series!D5964="","",Input_series!D5964)</f>
        <v/>
      </c>
      <c r="E5968" s="360"/>
      <c r="F5968" s="15"/>
      <c r="G5968" s="15"/>
      <c r="H5968" s="5"/>
      <c r="I5968" s="5"/>
      <c r="J5968" s="190"/>
      <c r="K5968" s="190"/>
      <c r="L5968" s="190"/>
      <c r="M5968" s="190"/>
      <c r="N5968" s="190"/>
      <c r="O5968" s="190"/>
    </row>
    <row r="5969" spans="1:15">
      <c r="A5969" s="465">
        <v>5948</v>
      </c>
      <c r="B5969" s="686" t="str">
        <f>IF(Input_series!B5965="","",Input_series!B5965)</f>
        <v/>
      </c>
      <c r="C5969" s="687" t="str">
        <f>IF(Input_series!C5965="","",Input_series!C5965)</f>
        <v/>
      </c>
      <c r="D5969" s="687" t="str">
        <f>IF(Input_series!D5965="","",Input_series!D5965)</f>
        <v/>
      </c>
      <c r="E5969" s="360"/>
      <c r="F5969" s="15"/>
      <c r="G5969" s="15"/>
      <c r="H5969" s="5"/>
      <c r="I5969" s="5"/>
      <c r="J5969" s="190"/>
      <c r="K5969" s="190"/>
      <c r="L5969" s="190"/>
      <c r="M5969" s="190"/>
      <c r="N5969" s="190"/>
      <c r="O5969" s="190"/>
    </row>
    <row r="5970" spans="1:15">
      <c r="A5970" s="465">
        <v>5949</v>
      </c>
      <c r="B5970" s="686" t="str">
        <f>IF(Input_series!B5966="","",Input_series!B5966)</f>
        <v/>
      </c>
      <c r="C5970" s="687" t="str">
        <f>IF(Input_series!C5966="","",Input_series!C5966)</f>
        <v/>
      </c>
      <c r="D5970" s="687" t="str">
        <f>IF(Input_series!D5966="","",Input_series!D5966)</f>
        <v/>
      </c>
      <c r="E5970" s="360"/>
      <c r="F5970" s="15"/>
      <c r="G5970" s="15"/>
      <c r="H5970" s="5"/>
      <c r="I5970" s="5"/>
      <c r="J5970" s="190"/>
      <c r="K5970" s="190"/>
      <c r="L5970" s="190"/>
      <c r="M5970" s="190"/>
      <c r="N5970" s="190"/>
      <c r="O5970" s="190"/>
    </row>
    <row r="5971" spans="1:15">
      <c r="A5971" s="465">
        <v>5950</v>
      </c>
      <c r="B5971" s="686" t="str">
        <f>IF(Input_series!B5967="","",Input_series!B5967)</f>
        <v/>
      </c>
      <c r="C5971" s="687" t="str">
        <f>IF(Input_series!C5967="","",Input_series!C5967)</f>
        <v/>
      </c>
      <c r="D5971" s="687" t="str">
        <f>IF(Input_series!D5967="","",Input_series!D5967)</f>
        <v/>
      </c>
      <c r="E5971" s="360"/>
      <c r="F5971" s="15"/>
      <c r="G5971" s="15"/>
      <c r="H5971" s="5"/>
      <c r="I5971" s="5"/>
      <c r="J5971" s="190"/>
      <c r="K5971" s="190"/>
      <c r="L5971" s="190"/>
      <c r="M5971" s="190"/>
      <c r="N5971" s="190"/>
      <c r="O5971" s="190"/>
    </row>
    <row r="5972" spans="1:15">
      <c r="A5972" s="465">
        <v>5951</v>
      </c>
      <c r="B5972" s="686" t="str">
        <f>IF(Input_series!B5968="","",Input_series!B5968)</f>
        <v/>
      </c>
      <c r="C5972" s="687" t="str">
        <f>IF(Input_series!C5968="","",Input_series!C5968)</f>
        <v/>
      </c>
      <c r="D5972" s="687" t="str">
        <f>IF(Input_series!D5968="","",Input_series!D5968)</f>
        <v/>
      </c>
      <c r="E5972" s="360"/>
      <c r="F5972" s="15"/>
      <c r="G5972" s="15"/>
      <c r="H5972" s="5"/>
      <c r="I5972" s="5"/>
      <c r="J5972" s="190"/>
      <c r="K5972" s="190"/>
      <c r="L5972" s="190"/>
      <c r="M5972" s="190"/>
      <c r="N5972" s="190"/>
      <c r="O5972" s="190"/>
    </row>
    <row r="5973" spans="1:15">
      <c r="A5973" s="465">
        <v>5952</v>
      </c>
      <c r="B5973" s="686" t="str">
        <f>IF(Input_series!B5969="","",Input_series!B5969)</f>
        <v/>
      </c>
      <c r="C5973" s="687" t="str">
        <f>IF(Input_series!C5969="","",Input_series!C5969)</f>
        <v/>
      </c>
      <c r="D5973" s="687" t="str">
        <f>IF(Input_series!D5969="","",Input_series!D5969)</f>
        <v/>
      </c>
      <c r="E5973" s="360"/>
      <c r="F5973" s="15"/>
      <c r="G5973" s="15"/>
      <c r="H5973" s="5"/>
      <c r="I5973" s="5"/>
      <c r="J5973" s="190"/>
      <c r="K5973" s="190"/>
      <c r="L5973" s="190"/>
      <c r="M5973" s="190"/>
      <c r="N5973" s="190"/>
      <c r="O5973" s="190"/>
    </row>
    <row r="5974" spans="1:15">
      <c r="A5974" s="465">
        <v>5953</v>
      </c>
      <c r="B5974" s="686" t="str">
        <f>IF(Input_series!B5970="","",Input_series!B5970)</f>
        <v/>
      </c>
      <c r="C5974" s="687" t="str">
        <f>IF(Input_series!C5970="","",Input_series!C5970)</f>
        <v/>
      </c>
      <c r="D5974" s="687" t="str">
        <f>IF(Input_series!D5970="","",Input_series!D5970)</f>
        <v/>
      </c>
      <c r="E5974" s="360"/>
      <c r="F5974" s="15"/>
      <c r="G5974" s="15"/>
      <c r="H5974" s="5"/>
      <c r="I5974" s="5"/>
      <c r="J5974" s="190"/>
      <c r="K5974" s="190"/>
      <c r="L5974" s="190"/>
      <c r="M5974" s="190"/>
      <c r="N5974" s="190"/>
      <c r="O5974" s="190"/>
    </row>
    <row r="5975" spans="1:15">
      <c r="A5975" s="465">
        <v>5954</v>
      </c>
      <c r="B5975" s="686" t="str">
        <f>IF(Input_series!B5971="","",Input_series!B5971)</f>
        <v/>
      </c>
      <c r="C5975" s="687" t="str">
        <f>IF(Input_series!C5971="","",Input_series!C5971)</f>
        <v/>
      </c>
      <c r="D5975" s="687" t="str">
        <f>IF(Input_series!D5971="","",Input_series!D5971)</f>
        <v/>
      </c>
      <c r="E5975" s="360"/>
      <c r="F5975" s="15"/>
      <c r="G5975" s="15"/>
      <c r="H5975" s="5"/>
      <c r="I5975" s="5"/>
      <c r="J5975" s="190"/>
      <c r="K5975" s="190"/>
      <c r="L5975" s="190"/>
      <c r="M5975" s="190"/>
      <c r="N5975" s="190"/>
      <c r="O5975" s="190"/>
    </row>
    <row r="5976" spans="1:15">
      <c r="A5976" s="465">
        <v>5955</v>
      </c>
      <c r="B5976" s="686" t="str">
        <f>IF(Input_series!B5972="","",Input_series!B5972)</f>
        <v/>
      </c>
      <c r="C5976" s="687" t="str">
        <f>IF(Input_series!C5972="","",Input_series!C5972)</f>
        <v/>
      </c>
      <c r="D5976" s="687" t="str">
        <f>IF(Input_series!D5972="","",Input_series!D5972)</f>
        <v/>
      </c>
      <c r="E5976" s="360"/>
      <c r="F5976" s="15"/>
      <c r="G5976" s="15"/>
      <c r="H5976" s="5"/>
      <c r="I5976" s="5"/>
      <c r="J5976" s="190"/>
      <c r="K5976" s="190"/>
      <c r="L5976" s="190"/>
      <c r="M5976" s="190"/>
      <c r="N5976" s="190"/>
      <c r="O5976" s="190"/>
    </row>
    <row r="5977" spans="1:15">
      <c r="A5977" s="465">
        <v>5956</v>
      </c>
      <c r="B5977" s="686" t="str">
        <f>IF(Input_series!B5973="","",Input_series!B5973)</f>
        <v/>
      </c>
      <c r="C5977" s="687" t="str">
        <f>IF(Input_series!C5973="","",Input_series!C5973)</f>
        <v/>
      </c>
      <c r="D5977" s="687" t="str">
        <f>IF(Input_series!D5973="","",Input_series!D5973)</f>
        <v/>
      </c>
      <c r="E5977" s="360"/>
      <c r="F5977" s="15"/>
      <c r="G5977" s="15"/>
      <c r="H5977" s="5"/>
      <c r="I5977" s="5"/>
      <c r="J5977" s="190"/>
      <c r="K5977" s="190"/>
      <c r="L5977" s="190"/>
      <c r="M5977" s="190"/>
      <c r="N5977" s="190"/>
      <c r="O5977" s="190"/>
    </row>
    <row r="5978" spans="1:15">
      <c r="A5978" s="465">
        <v>5957</v>
      </c>
      <c r="B5978" s="686" t="str">
        <f>IF(Input_series!B5974="","",Input_series!B5974)</f>
        <v/>
      </c>
      <c r="C5978" s="687" t="str">
        <f>IF(Input_series!C5974="","",Input_series!C5974)</f>
        <v/>
      </c>
      <c r="D5978" s="687" t="str">
        <f>IF(Input_series!D5974="","",Input_series!D5974)</f>
        <v/>
      </c>
      <c r="E5978" s="360"/>
      <c r="F5978" s="15"/>
      <c r="G5978" s="15"/>
      <c r="H5978" s="5"/>
      <c r="I5978" s="5"/>
      <c r="J5978" s="190"/>
      <c r="K5978" s="190"/>
      <c r="L5978" s="190"/>
      <c r="M5978" s="190"/>
      <c r="N5978" s="190"/>
      <c r="O5978" s="190"/>
    </row>
    <row r="5979" spans="1:15">
      <c r="A5979" s="465">
        <v>5958</v>
      </c>
      <c r="B5979" s="686" t="str">
        <f>IF(Input_series!B5975="","",Input_series!B5975)</f>
        <v/>
      </c>
      <c r="C5979" s="687" t="str">
        <f>IF(Input_series!C5975="","",Input_series!C5975)</f>
        <v/>
      </c>
      <c r="D5979" s="687" t="str">
        <f>IF(Input_series!D5975="","",Input_series!D5975)</f>
        <v/>
      </c>
      <c r="E5979" s="360"/>
      <c r="F5979" s="15"/>
      <c r="G5979" s="15"/>
      <c r="H5979" s="5"/>
      <c r="I5979" s="5"/>
      <c r="J5979" s="190"/>
      <c r="K5979" s="190"/>
      <c r="L5979" s="190"/>
      <c r="M5979" s="190"/>
      <c r="N5979" s="190"/>
      <c r="O5979" s="190"/>
    </row>
    <row r="5980" spans="1:15">
      <c r="A5980" s="465">
        <v>5959</v>
      </c>
      <c r="B5980" s="686" t="str">
        <f>IF(Input_series!B5976="","",Input_series!B5976)</f>
        <v/>
      </c>
      <c r="C5980" s="687" t="str">
        <f>IF(Input_series!C5976="","",Input_series!C5976)</f>
        <v/>
      </c>
      <c r="D5980" s="687" t="str">
        <f>IF(Input_series!D5976="","",Input_series!D5976)</f>
        <v/>
      </c>
      <c r="E5980" s="360"/>
      <c r="F5980" s="15"/>
      <c r="G5980" s="15"/>
      <c r="H5980" s="5"/>
      <c r="I5980" s="5"/>
      <c r="J5980" s="190"/>
      <c r="K5980" s="190"/>
      <c r="L5980" s="190"/>
      <c r="M5980" s="190"/>
      <c r="N5980" s="190"/>
      <c r="O5980" s="190"/>
    </row>
    <row r="5981" spans="1:15">
      <c r="A5981" s="465">
        <v>5960</v>
      </c>
      <c r="B5981" s="686" t="str">
        <f>IF(Input_series!B5977="","",Input_series!B5977)</f>
        <v/>
      </c>
      <c r="C5981" s="687" t="str">
        <f>IF(Input_series!C5977="","",Input_series!C5977)</f>
        <v/>
      </c>
      <c r="D5981" s="687" t="str">
        <f>IF(Input_series!D5977="","",Input_series!D5977)</f>
        <v/>
      </c>
      <c r="E5981" s="360"/>
      <c r="F5981" s="15"/>
      <c r="G5981" s="15"/>
      <c r="H5981" s="5"/>
      <c r="I5981" s="5"/>
      <c r="J5981" s="190"/>
      <c r="K5981" s="190"/>
      <c r="L5981" s="190"/>
      <c r="M5981" s="190"/>
      <c r="N5981" s="190"/>
      <c r="O5981" s="190"/>
    </row>
    <row r="5982" spans="1:15">
      <c r="A5982" s="465">
        <v>5961</v>
      </c>
      <c r="B5982" s="686" t="str">
        <f>IF(Input_series!B5978="","",Input_series!B5978)</f>
        <v/>
      </c>
      <c r="C5982" s="687" t="str">
        <f>IF(Input_series!C5978="","",Input_series!C5978)</f>
        <v/>
      </c>
      <c r="D5982" s="687" t="str">
        <f>IF(Input_series!D5978="","",Input_series!D5978)</f>
        <v/>
      </c>
      <c r="E5982" s="360"/>
      <c r="F5982" s="15"/>
      <c r="G5982" s="15"/>
      <c r="H5982" s="5"/>
      <c r="I5982" s="5"/>
      <c r="J5982" s="190"/>
      <c r="K5982" s="190"/>
      <c r="L5982" s="190"/>
      <c r="M5982" s="190"/>
      <c r="N5982" s="190"/>
      <c r="O5982" s="190"/>
    </row>
    <row r="5983" spans="1:15">
      <c r="A5983" s="465">
        <v>5962</v>
      </c>
      <c r="B5983" s="686" t="str">
        <f>IF(Input_series!B5979="","",Input_series!B5979)</f>
        <v/>
      </c>
      <c r="C5983" s="687" t="str">
        <f>IF(Input_series!C5979="","",Input_series!C5979)</f>
        <v/>
      </c>
      <c r="D5983" s="687" t="str">
        <f>IF(Input_series!D5979="","",Input_series!D5979)</f>
        <v/>
      </c>
      <c r="E5983" s="360"/>
      <c r="F5983" s="15"/>
      <c r="G5983" s="15"/>
      <c r="H5983" s="5"/>
      <c r="I5983" s="5"/>
      <c r="J5983" s="190"/>
      <c r="K5983" s="190"/>
      <c r="L5983" s="190"/>
      <c r="M5983" s="190"/>
      <c r="N5983" s="190"/>
      <c r="O5983" s="190"/>
    </row>
    <row r="5984" spans="1:15">
      <c r="A5984" s="465">
        <v>5963</v>
      </c>
      <c r="B5984" s="686" t="str">
        <f>IF(Input_series!B5980="","",Input_series!B5980)</f>
        <v/>
      </c>
      <c r="C5984" s="687" t="str">
        <f>IF(Input_series!C5980="","",Input_series!C5980)</f>
        <v/>
      </c>
      <c r="D5984" s="687" t="str">
        <f>IF(Input_series!D5980="","",Input_series!D5980)</f>
        <v/>
      </c>
      <c r="E5984" s="360"/>
      <c r="F5984" s="15"/>
      <c r="G5984" s="15"/>
      <c r="H5984" s="5"/>
      <c r="I5984" s="5"/>
      <c r="J5984" s="190"/>
      <c r="K5984" s="190"/>
      <c r="L5984" s="190"/>
      <c r="M5984" s="190"/>
      <c r="N5984" s="190"/>
      <c r="O5984" s="190"/>
    </row>
    <row r="5985" spans="1:15">
      <c r="A5985" s="465">
        <v>5964</v>
      </c>
      <c r="B5985" s="686" t="str">
        <f>IF(Input_series!B5981="","",Input_series!B5981)</f>
        <v/>
      </c>
      <c r="C5985" s="687" t="str">
        <f>IF(Input_series!C5981="","",Input_series!C5981)</f>
        <v/>
      </c>
      <c r="D5985" s="687" t="str">
        <f>IF(Input_series!D5981="","",Input_series!D5981)</f>
        <v/>
      </c>
      <c r="E5985" s="360"/>
      <c r="F5985" s="15"/>
      <c r="G5985" s="15"/>
      <c r="H5985" s="5"/>
      <c r="I5985" s="5"/>
      <c r="J5985" s="190"/>
      <c r="K5985" s="190"/>
      <c r="L5985" s="190"/>
      <c r="M5985" s="190"/>
      <c r="N5985" s="190"/>
      <c r="O5985" s="190"/>
    </row>
    <row r="5986" spans="1:15">
      <c r="A5986" s="465">
        <v>5965</v>
      </c>
      <c r="B5986" s="686" t="str">
        <f>IF(Input_series!B5982="","",Input_series!B5982)</f>
        <v/>
      </c>
      <c r="C5986" s="687" t="str">
        <f>IF(Input_series!C5982="","",Input_series!C5982)</f>
        <v/>
      </c>
      <c r="D5986" s="687" t="str">
        <f>IF(Input_series!D5982="","",Input_series!D5982)</f>
        <v/>
      </c>
      <c r="E5986" s="360"/>
      <c r="F5986" s="15"/>
      <c r="G5986" s="15"/>
      <c r="H5986" s="5"/>
      <c r="I5986" s="5"/>
      <c r="J5986" s="190"/>
      <c r="K5986" s="190"/>
      <c r="L5986" s="190"/>
      <c r="M5986" s="190"/>
      <c r="N5986" s="190"/>
      <c r="O5986" s="190"/>
    </row>
    <row r="5987" spans="1:15">
      <c r="A5987" s="465">
        <v>5966</v>
      </c>
      <c r="B5987" s="686" t="str">
        <f>IF(Input_series!B5983="","",Input_series!B5983)</f>
        <v/>
      </c>
      <c r="C5987" s="687" t="str">
        <f>IF(Input_series!C5983="","",Input_series!C5983)</f>
        <v/>
      </c>
      <c r="D5987" s="687" t="str">
        <f>IF(Input_series!D5983="","",Input_series!D5983)</f>
        <v/>
      </c>
      <c r="E5987" s="360"/>
      <c r="F5987" s="15"/>
      <c r="G5987" s="15"/>
      <c r="H5987" s="5"/>
      <c r="I5987" s="5"/>
      <c r="J5987" s="190"/>
      <c r="K5987" s="190"/>
      <c r="L5987" s="190"/>
      <c r="M5987" s="190"/>
      <c r="N5987" s="190"/>
      <c r="O5987" s="190"/>
    </row>
    <row r="5988" spans="1:15">
      <c r="A5988" s="465">
        <v>5967</v>
      </c>
      <c r="B5988" s="686" t="str">
        <f>IF(Input_series!B5984="","",Input_series!B5984)</f>
        <v/>
      </c>
      <c r="C5988" s="687" t="str">
        <f>IF(Input_series!C5984="","",Input_series!C5984)</f>
        <v/>
      </c>
      <c r="D5988" s="687" t="str">
        <f>IF(Input_series!D5984="","",Input_series!D5984)</f>
        <v/>
      </c>
      <c r="E5988" s="360"/>
      <c r="F5988" s="15"/>
      <c r="G5988" s="15"/>
      <c r="H5988" s="5"/>
      <c r="I5988" s="5"/>
      <c r="J5988" s="190"/>
      <c r="K5988" s="190"/>
      <c r="L5988" s="190"/>
      <c r="M5988" s="190"/>
      <c r="N5988" s="190"/>
      <c r="O5988" s="190"/>
    </row>
    <row r="5989" spans="1:15">
      <c r="A5989" s="465">
        <v>5968</v>
      </c>
      <c r="B5989" s="686" t="str">
        <f>IF(Input_series!B5985="","",Input_series!B5985)</f>
        <v/>
      </c>
      <c r="C5989" s="687" t="str">
        <f>IF(Input_series!C5985="","",Input_series!C5985)</f>
        <v/>
      </c>
      <c r="D5989" s="687" t="str">
        <f>IF(Input_series!D5985="","",Input_series!D5985)</f>
        <v/>
      </c>
      <c r="E5989" s="360"/>
      <c r="F5989" s="15"/>
      <c r="G5989" s="15"/>
      <c r="H5989" s="5"/>
      <c r="I5989" s="5"/>
      <c r="J5989" s="190"/>
      <c r="K5989" s="190"/>
      <c r="L5989" s="190"/>
      <c r="M5989" s="190"/>
      <c r="N5989" s="190"/>
      <c r="O5989" s="190"/>
    </row>
    <row r="5990" spans="1:15">
      <c r="A5990" s="465">
        <v>5969</v>
      </c>
      <c r="B5990" s="686" t="str">
        <f>IF(Input_series!B5986="","",Input_series!B5986)</f>
        <v/>
      </c>
      <c r="C5990" s="687" t="str">
        <f>IF(Input_series!C5986="","",Input_series!C5986)</f>
        <v/>
      </c>
      <c r="D5990" s="687" t="str">
        <f>IF(Input_series!D5986="","",Input_series!D5986)</f>
        <v/>
      </c>
      <c r="E5990" s="360"/>
      <c r="F5990" s="15"/>
      <c r="G5990" s="15"/>
      <c r="H5990" s="5"/>
      <c r="I5990" s="5"/>
      <c r="J5990" s="190"/>
      <c r="K5990" s="190"/>
      <c r="L5990" s="190"/>
      <c r="M5990" s="190"/>
      <c r="N5990" s="190"/>
      <c r="O5990" s="190"/>
    </row>
    <row r="5991" spans="1:15">
      <c r="A5991" s="465">
        <v>5970</v>
      </c>
      <c r="B5991" s="686" t="str">
        <f>IF(Input_series!B5987="","",Input_series!B5987)</f>
        <v/>
      </c>
      <c r="C5991" s="687" t="str">
        <f>IF(Input_series!C5987="","",Input_series!C5987)</f>
        <v/>
      </c>
      <c r="D5991" s="687" t="str">
        <f>IF(Input_series!D5987="","",Input_series!D5987)</f>
        <v/>
      </c>
      <c r="E5991" s="360"/>
      <c r="F5991" s="15"/>
      <c r="G5991" s="15"/>
      <c r="H5991" s="5"/>
      <c r="I5991" s="5"/>
      <c r="J5991" s="190"/>
      <c r="K5991" s="190"/>
      <c r="L5991" s="190"/>
      <c r="M5991" s="190"/>
      <c r="N5991" s="190"/>
      <c r="O5991" s="190"/>
    </row>
    <row r="5992" spans="1:15">
      <c r="A5992" s="465">
        <v>5971</v>
      </c>
      <c r="B5992" s="686" t="str">
        <f>IF(Input_series!B5988="","",Input_series!B5988)</f>
        <v/>
      </c>
      <c r="C5992" s="687" t="str">
        <f>IF(Input_series!C5988="","",Input_series!C5988)</f>
        <v/>
      </c>
      <c r="D5992" s="687" t="str">
        <f>IF(Input_series!D5988="","",Input_series!D5988)</f>
        <v/>
      </c>
      <c r="E5992" s="360"/>
      <c r="F5992" s="15"/>
      <c r="G5992" s="15"/>
      <c r="H5992" s="5"/>
      <c r="I5992" s="5"/>
      <c r="J5992" s="190"/>
      <c r="K5992" s="190"/>
      <c r="L5992" s="190"/>
      <c r="M5992" s="190"/>
      <c r="N5992" s="190"/>
      <c r="O5992" s="190"/>
    </row>
    <row r="5993" spans="1:15">
      <c r="A5993" s="465">
        <v>5972</v>
      </c>
      <c r="B5993" s="686" t="str">
        <f>IF(Input_series!B5989="","",Input_series!B5989)</f>
        <v/>
      </c>
      <c r="C5993" s="687" t="str">
        <f>IF(Input_series!C5989="","",Input_series!C5989)</f>
        <v/>
      </c>
      <c r="D5993" s="687" t="str">
        <f>IF(Input_series!D5989="","",Input_series!D5989)</f>
        <v/>
      </c>
      <c r="E5993" s="360"/>
      <c r="F5993" s="15"/>
      <c r="G5993" s="15"/>
      <c r="H5993" s="5"/>
      <c r="I5993" s="5"/>
      <c r="J5993" s="190"/>
      <c r="K5993" s="190"/>
      <c r="L5993" s="190"/>
      <c r="M5993" s="190"/>
      <c r="N5993" s="190"/>
      <c r="O5993" s="190"/>
    </row>
    <row r="5994" spans="1:15">
      <c r="A5994" s="465">
        <v>5973</v>
      </c>
      <c r="B5994" s="686" t="str">
        <f>IF(Input_series!B5990="","",Input_series!B5990)</f>
        <v/>
      </c>
      <c r="C5994" s="687" t="str">
        <f>IF(Input_series!C5990="","",Input_series!C5990)</f>
        <v/>
      </c>
      <c r="D5994" s="687" t="str">
        <f>IF(Input_series!D5990="","",Input_series!D5990)</f>
        <v/>
      </c>
      <c r="E5994" s="360"/>
      <c r="F5994" s="15"/>
      <c r="G5994" s="15"/>
      <c r="H5994" s="5"/>
      <c r="I5994" s="5"/>
      <c r="J5994" s="190"/>
      <c r="K5994" s="190"/>
      <c r="L5994" s="190"/>
      <c r="M5994" s="190"/>
      <c r="N5994" s="190"/>
      <c r="O5994" s="190"/>
    </row>
    <row r="5995" spans="1:15">
      <c r="A5995" s="465">
        <v>5974</v>
      </c>
      <c r="B5995" s="686" t="str">
        <f>IF(Input_series!B5991="","",Input_series!B5991)</f>
        <v/>
      </c>
      <c r="C5995" s="687" t="str">
        <f>IF(Input_series!C5991="","",Input_series!C5991)</f>
        <v/>
      </c>
      <c r="D5995" s="687" t="str">
        <f>IF(Input_series!D5991="","",Input_series!D5991)</f>
        <v/>
      </c>
      <c r="E5995" s="360"/>
      <c r="F5995" s="15"/>
      <c r="G5995" s="15"/>
      <c r="H5995" s="5"/>
      <c r="I5995" s="5"/>
      <c r="J5995" s="190"/>
      <c r="K5995" s="190"/>
      <c r="L5995" s="190"/>
      <c r="M5995" s="190"/>
      <c r="N5995" s="190"/>
      <c r="O5995" s="190"/>
    </row>
    <row r="5996" spans="1:15">
      <c r="A5996" s="465">
        <v>5975</v>
      </c>
      <c r="B5996" s="686" t="str">
        <f>IF(Input_series!B5992="","",Input_series!B5992)</f>
        <v/>
      </c>
      <c r="C5996" s="687" t="str">
        <f>IF(Input_series!C5992="","",Input_series!C5992)</f>
        <v/>
      </c>
      <c r="D5996" s="687" t="str">
        <f>IF(Input_series!D5992="","",Input_series!D5992)</f>
        <v/>
      </c>
      <c r="E5996" s="360"/>
      <c r="F5996" s="15"/>
      <c r="G5996" s="15"/>
      <c r="H5996" s="5"/>
      <c r="I5996" s="5"/>
      <c r="J5996" s="190"/>
      <c r="K5996" s="190"/>
      <c r="L5996" s="190"/>
      <c r="M5996" s="190"/>
      <c r="N5996" s="190"/>
      <c r="O5996" s="190"/>
    </row>
    <row r="5997" spans="1:15">
      <c r="A5997" s="465">
        <v>5976</v>
      </c>
      <c r="B5997" s="686" t="str">
        <f>IF(Input_series!B5993="","",Input_series!B5993)</f>
        <v/>
      </c>
      <c r="C5997" s="687" t="str">
        <f>IF(Input_series!C5993="","",Input_series!C5993)</f>
        <v/>
      </c>
      <c r="D5997" s="687" t="str">
        <f>IF(Input_series!D5993="","",Input_series!D5993)</f>
        <v/>
      </c>
      <c r="E5997" s="360"/>
      <c r="F5997" s="15"/>
      <c r="G5997" s="15"/>
      <c r="H5997" s="5"/>
      <c r="I5997" s="5"/>
      <c r="J5997" s="190"/>
      <c r="K5997" s="190"/>
      <c r="L5997" s="190"/>
      <c r="M5997" s="190"/>
      <c r="N5997" s="190"/>
      <c r="O5997" s="190"/>
    </row>
    <row r="5998" spans="1:15">
      <c r="A5998" s="465">
        <v>5977</v>
      </c>
      <c r="B5998" s="686" t="str">
        <f>IF(Input_series!B5994="","",Input_series!B5994)</f>
        <v/>
      </c>
      <c r="C5998" s="687" t="str">
        <f>IF(Input_series!C5994="","",Input_series!C5994)</f>
        <v/>
      </c>
      <c r="D5998" s="687" t="str">
        <f>IF(Input_series!D5994="","",Input_series!D5994)</f>
        <v/>
      </c>
      <c r="E5998" s="360"/>
      <c r="F5998" s="15"/>
      <c r="G5998" s="15"/>
      <c r="H5998" s="5"/>
      <c r="I5998" s="5"/>
      <c r="J5998" s="190"/>
      <c r="K5998" s="190"/>
      <c r="L5998" s="190"/>
      <c r="M5998" s="190"/>
      <c r="N5998" s="190"/>
      <c r="O5998" s="190"/>
    </row>
    <row r="5999" spans="1:15">
      <c r="A5999" s="465">
        <v>5978</v>
      </c>
      <c r="B5999" s="686" t="str">
        <f>IF(Input_series!B5995="","",Input_series!B5995)</f>
        <v/>
      </c>
      <c r="C5999" s="687" t="str">
        <f>IF(Input_series!C5995="","",Input_series!C5995)</f>
        <v/>
      </c>
      <c r="D5999" s="687" t="str">
        <f>IF(Input_series!D5995="","",Input_series!D5995)</f>
        <v/>
      </c>
      <c r="E5999" s="360"/>
      <c r="F5999" s="15"/>
      <c r="G5999" s="15"/>
      <c r="H5999" s="5"/>
      <c r="I5999" s="5"/>
      <c r="J5999" s="190"/>
      <c r="K5999" s="190"/>
      <c r="L5999" s="190"/>
      <c r="M5999" s="190"/>
      <c r="N5999" s="190"/>
      <c r="O5999" s="190"/>
    </row>
    <row r="6000" spans="1:15">
      <c r="A6000" s="465">
        <v>5979</v>
      </c>
      <c r="B6000" s="686" t="str">
        <f>IF(Input_series!B5996="","",Input_series!B5996)</f>
        <v/>
      </c>
      <c r="C6000" s="687" t="str">
        <f>IF(Input_series!C5996="","",Input_series!C5996)</f>
        <v/>
      </c>
      <c r="D6000" s="687" t="str">
        <f>IF(Input_series!D5996="","",Input_series!D5996)</f>
        <v/>
      </c>
      <c r="E6000" s="360"/>
      <c r="F6000" s="15"/>
      <c r="G6000" s="15"/>
      <c r="H6000" s="5"/>
      <c r="I6000" s="5"/>
      <c r="J6000" s="190"/>
      <c r="K6000" s="190"/>
      <c r="L6000" s="190"/>
      <c r="M6000" s="190"/>
      <c r="N6000" s="190"/>
      <c r="O6000" s="190"/>
    </row>
    <row r="6001" spans="1:15">
      <c r="A6001" s="465">
        <v>5980</v>
      </c>
      <c r="B6001" s="686" t="str">
        <f>IF(Input_series!B5997="","",Input_series!B5997)</f>
        <v/>
      </c>
      <c r="C6001" s="687" t="str">
        <f>IF(Input_series!C5997="","",Input_series!C5997)</f>
        <v/>
      </c>
      <c r="D6001" s="687" t="str">
        <f>IF(Input_series!D5997="","",Input_series!D5997)</f>
        <v/>
      </c>
      <c r="E6001" s="360"/>
      <c r="F6001" s="15"/>
      <c r="G6001" s="15"/>
      <c r="H6001" s="5"/>
      <c r="I6001" s="5"/>
      <c r="J6001" s="190"/>
      <c r="K6001" s="190"/>
      <c r="L6001" s="190"/>
      <c r="M6001" s="190"/>
      <c r="N6001" s="190"/>
      <c r="O6001" s="190"/>
    </row>
    <row r="6002" spans="1:15">
      <c r="A6002" s="465">
        <v>5981</v>
      </c>
      <c r="B6002" s="686" t="str">
        <f>IF(Input_series!B5998="","",Input_series!B5998)</f>
        <v/>
      </c>
      <c r="C6002" s="687" t="str">
        <f>IF(Input_series!C5998="","",Input_series!C5998)</f>
        <v/>
      </c>
      <c r="D6002" s="687" t="str">
        <f>IF(Input_series!D5998="","",Input_series!D5998)</f>
        <v/>
      </c>
      <c r="E6002" s="360"/>
      <c r="F6002" s="15"/>
      <c r="G6002" s="15"/>
      <c r="H6002" s="5"/>
      <c r="I6002" s="5"/>
      <c r="J6002" s="190"/>
      <c r="K6002" s="190"/>
      <c r="L6002" s="190"/>
      <c r="M6002" s="190"/>
      <c r="N6002" s="190"/>
      <c r="O6002" s="190"/>
    </row>
    <row r="6003" spans="1:15">
      <c r="A6003" s="465">
        <v>5982</v>
      </c>
      <c r="B6003" s="686" t="str">
        <f>IF(Input_series!B5999="","",Input_series!B5999)</f>
        <v/>
      </c>
      <c r="C6003" s="687" t="str">
        <f>IF(Input_series!C5999="","",Input_series!C5999)</f>
        <v/>
      </c>
      <c r="D6003" s="687" t="str">
        <f>IF(Input_series!D5999="","",Input_series!D5999)</f>
        <v/>
      </c>
      <c r="E6003" s="360"/>
      <c r="F6003" s="15"/>
      <c r="G6003" s="15"/>
      <c r="H6003" s="5"/>
      <c r="I6003" s="5"/>
      <c r="J6003" s="190"/>
      <c r="K6003" s="190"/>
      <c r="L6003" s="190"/>
      <c r="M6003" s="190"/>
      <c r="N6003" s="190"/>
      <c r="O6003" s="190"/>
    </row>
    <row r="6004" spans="1:15">
      <c r="A6004" s="465">
        <v>5983</v>
      </c>
      <c r="B6004" s="686" t="str">
        <f>IF(Input_series!B6000="","",Input_series!B6000)</f>
        <v/>
      </c>
      <c r="C6004" s="687" t="str">
        <f>IF(Input_series!C6000="","",Input_series!C6000)</f>
        <v/>
      </c>
      <c r="D6004" s="687" t="str">
        <f>IF(Input_series!D6000="","",Input_series!D6000)</f>
        <v/>
      </c>
      <c r="E6004" s="360"/>
      <c r="F6004" s="15"/>
      <c r="G6004" s="15"/>
      <c r="H6004" s="5"/>
      <c r="I6004" s="5"/>
      <c r="J6004" s="190"/>
      <c r="K6004" s="190"/>
      <c r="L6004" s="190"/>
      <c r="M6004" s="190"/>
      <c r="N6004" s="190"/>
      <c r="O6004" s="190"/>
    </row>
    <row r="6005" spans="1:15">
      <c r="A6005" s="465">
        <v>5984</v>
      </c>
      <c r="B6005" s="686" t="str">
        <f>IF(Input_series!B6001="","",Input_series!B6001)</f>
        <v/>
      </c>
      <c r="C6005" s="687" t="str">
        <f>IF(Input_series!C6001="","",Input_series!C6001)</f>
        <v/>
      </c>
      <c r="D6005" s="687" t="str">
        <f>IF(Input_series!D6001="","",Input_series!D6001)</f>
        <v/>
      </c>
      <c r="E6005" s="360"/>
      <c r="F6005" s="15"/>
      <c r="G6005" s="15"/>
      <c r="H6005" s="5"/>
      <c r="I6005" s="5"/>
      <c r="J6005" s="190"/>
      <c r="K6005" s="190"/>
      <c r="L6005" s="190"/>
      <c r="M6005" s="190"/>
      <c r="N6005" s="190"/>
      <c r="O6005" s="190"/>
    </row>
    <row r="6006" spans="1:15">
      <c r="A6006" s="465">
        <v>5985</v>
      </c>
      <c r="B6006" s="686" t="str">
        <f>IF(Input_series!B6002="","",Input_series!B6002)</f>
        <v/>
      </c>
      <c r="C6006" s="687" t="str">
        <f>IF(Input_series!C6002="","",Input_series!C6002)</f>
        <v/>
      </c>
      <c r="D6006" s="687" t="str">
        <f>IF(Input_series!D6002="","",Input_series!D6002)</f>
        <v/>
      </c>
      <c r="E6006" s="360"/>
      <c r="F6006" s="15"/>
      <c r="G6006" s="15"/>
      <c r="H6006" s="5"/>
      <c r="I6006" s="5"/>
      <c r="J6006" s="190"/>
      <c r="K6006" s="190"/>
      <c r="L6006" s="190"/>
      <c r="M6006" s="190"/>
      <c r="N6006" s="190"/>
      <c r="O6006" s="190"/>
    </row>
    <row r="6007" spans="1:15">
      <c r="A6007" s="465">
        <v>5986</v>
      </c>
      <c r="B6007" s="686" t="str">
        <f>IF(Input_series!B6003="","",Input_series!B6003)</f>
        <v/>
      </c>
      <c r="C6007" s="687" t="str">
        <f>IF(Input_series!C6003="","",Input_series!C6003)</f>
        <v/>
      </c>
      <c r="D6007" s="687" t="str">
        <f>IF(Input_series!D6003="","",Input_series!D6003)</f>
        <v/>
      </c>
      <c r="E6007" s="360"/>
      <c r="F6007" s="15"/>
      <c r="G6007" s="15"/>
      <c r="H6007" s="5"/>
      <c r="I6007" s="5"/>
      <c r="J6007" s="190"/>
      <c r="K6007" s="190"/>
      <c r="L6007" s="190"/>
      <c r="M6007" s="190"/>
      <c r="N6007" s="190"/>
      <c r="O6007" s="190"/>
    </row>
    <row r="6008" spans="1:15">
      <c r="A6008" s="465">
        <v>5987</v>
      </c>
      <c r="B6008" s="686" t="str">
        <f>IF(Input_series!B6004="","",Input_series!B6004)</f>
        <v/>
      </c>
      <c r="C6008" s="687" t="str">
        <f>IF(Input_series!C6004="","",Input_series!C6004)</f>
        <v/>
      </c>
      <c r="D6008" s="687" t="str">
        <f>IF(Input_series!D6004="","",Input_series!D6004)</f>
        <v/>
      </c>
      <c r="E6008" s="360"/>
      <c r="F6008" s="15"/>
      <c r="G6008" s="15"/>
      <c r="H6008" s="5"/>
      <c r="I6008" s="5"/>
      <c r="J6008" s="190"/>
      <c r="K6008" s="190"/>
      <c r="L6008" s="190"/>
      <c r="M6008" s="190"/>
      <c r="N6008" s="190"/>
      <c r="O6008" s="190"/>
    </row>
    <row r="6009" spans="1:15">
      <c r="A6009" s="465">
        <v>5988</v>
      </c>
      <c r="B6009" s="686" t="str">
        <f>IF(Input_series!B6005="","",Input_series!B6005)</f>
        <v/>
      </c>
      <c r="C6009" s="687" t="str">
        <f>IF(Input_series!C6005="","",Input_series!C6005)</f>
        <v/>
      </c>
      <c r="D6009" s="687" t="str">
        <f>IF(Input_series!D6005="","",Input_series!D6005)</f>
        <v/>
      </c>
      <c r="E6009" s="360"/>
      <c r="F6009" s="15"/>
      <c r="G6009" s="15"/>
      <c r="H6009" s="5"/>
      <c r="I6009" s="5"/>
      <c r="J6009" s="190"/>
      <c r="K6009" s="190"/>
      <c r="L6009" s="190"/>
      <c r="M6009" s="190"/>
      <c r="N6009" s="190"/>
      <c r="O6009" s="190"/>
    </row>
    <row r="6010" spans="1:15">
      <c r="A6010" s="465">
        <v>5989</v>
      </c>
      <c r="B6010" s="686" t="str">
        <f>IF(Input_series!B6006="","",Input_series!B6006)</f>
        <v/>
      </c>
      <c r="C6010" s="687" t="str">
        <f>IF(Input_series!C6006="","",Input_series!C6006)</f>
        <v/>
      </c>
      <c r="D6010" s="687" t="str">
        <f>IF(Input_series!D6006="","",Input_series!D6006)</f>
        <v/>
      </c>
      <c r="E6010" s="360"/>
      <c r="F6010" s="15"/>
      <c r="G6010" s="15"/>
      <c r="H6010" s="5"/>
      <c r="I6010" s="5"/>
      <c r="J6010" s="190"/>
      <c r="K6010" s="190"/>
      <c r="L6010" s="190"/>
      <c r="M6010" s="190"/>
      <c r="N6010" s="190"/>
      <c r="O6010" s="190"/>
    </row>
    <row r="6011" spans="1:15">
      <c r="A6011" s="465">
        <v>5990</v>
      </c>
      <c r="B6011" s="686" t="str">
        <f>IF(Input_series!B6007="","",Input_series!B6007)</f>
        <v/>
      </c>
      <c r="C6011" s="687" t="str">
        <f>IF(Input_series!C6007="","",Input_series!C6007)</f>
        <v/>
      </c>
      <c r="D6011" s="687" t="str">
        <f>IF(Input_series!D6007="","",Input_series!D6007)</f>
        <v/>
      </c>
      <c r="E6011" s="360"/>
      <c r="F6011" s="15"/>
      <c r="G6011" s="15"/>
      <c r="H6011" s="5"/>
      <c r="I6011" s="5"/>
      <c r="J6011" s="190"/>
      <c r="K6011" s="190"/>
      <c r="L6011" s="190"/>
      <c r="M6011" s="190"/>
      <c r="N6011" s="190"/>
      <c r="O6011" s="190"/>
    </row>
    <row r="6012" spans="1:15">
      <c r="A6012" s="465">
        <v>5991</v>
      </c>
      <c r="B6012" s="686" t="str">
        <f>IF(Input_series!B6008="","",Input_series!B6008)</f>
        <v/>
      </c>
      <c r="C6012" s="687" t="str">
        <f>IF(Input_series!C6008="","",Input_series!C6008)</f>
        <v/>
      </c>
      <c r="D6012" s="687" t="str">
        <f>IF(Input_series!D6008="","",Input_series!D6008)</f>
        <v/>
      </c>
      <c r="E6012" s="360"/>
      <c r="F6012" s="15"/>
      <c r="G6012" s="15"/>
      <c r="H6012" s="5"/>
      <c r="I6012" s="5"/>
      <c r="J6012" s="190"/>
      <c r="K6012" s="190"/>
      <c r="L6012" s="190"/>
      <c r="M6012" s="190"/>
      <c r="N6012" s="190"/>
      <c r="O6012" s="190"/>
    </row>
    <row r="6013" spans="1:15">
      <c r="A6013" s="465">
        <v>5992</v>
      </c>
      <c r="B6013" s="686" t="str">
        <f>IF(Input_series!B6009="","",Input_series!B6009)</f>
        <v/>
      </c>
      <c r="C6013" s="687" t="str">
        <f>IF(Input_series!C6009="","",Input_series!C6009)</f>
        <v/>
      </c>
      <c r="D6013" s="687" t="str">
        <f>IF(Input_series!D6009="","",Input_series!D6009)</f>
        <v/>
      </c>
      <c r="E6013" s="360"/>
      <c r="F6013" s="15"/>
      <c r="G6013" s="15"/>
      <c r="H6013" s="5"/>
      <c r="I6013" s="5"/>
      <c r="J6013" s="190"/>
      <c r="K6013" s="190"/>
      <c r="L6013" s="190"/>
      <c r="M6013" s="190"/>
      <c r="N6013" s="190"/>
      <c r="O6013" s="190"/>
    </row>
    <row r="6014" spans="1:15">
      <c r="A6014" s="465">
        <v>5993</v>
      </c>
      <c r="B6014" s="686" t="str">
        <f>IF(Input_series!B6010="","",Input_series!B6010)</f>
        <v/>
      </c>
      <c r="C6014" s="687" t="str">
        <f>IF(Input_series!C6010="","",Input_series!C6010)</f>
        <v/>
      </c>
      <c r="D6014" s="687" t="str">
        <f>IF(Input_series!D6010="","",Input_series!D6010)</f>
        <v/>
      </c>
      <c r="E6014" s="360"/>
      <c r="F6014" s="15"/>
      <c r="G6014" s="15"/>
      <c r="H6014" s="5"/>
      <c r="I6014" s="5"/>
      <c r="J6014" s="190"/>
      <c r="K6014" s="190"/>
      <c r="L6014" s="190"/>
      <c r="M6014" s="190"/>
      <c r="N6014" s="190"/>
      <c r="O6014" s="190"/>
    </row>
    <row r="6015" spans="1:15">
      <c r="A6015" s="465">
        <v>5994</v>
      </c>
      <c r="B6015" s="686" t="str">
        <f>IF(Input_series!B6011="","",Input_series!B6011)</f>
        <v/>
      </c>
      <c r="C6015" s="687" t="str">
        <f>IF(Input_series!C6011="","",Input_series!C6011)</f>
        <v/>
      </c>
      <c r="D6015" s="687" t="str">
        <f>IF(Input_series!D6011="","",Input_series!D6011)</f>
        <v/>
      </c>
      <c r="E6015" s="360"/>
      <c r="F6015" s="15"/>
      <c r="G6015" s="15"/>
      <c r="H6015" s="5"/>
      <c r="I6015" s="5"/>
      <c r="J6015" s="190"/>
      <c r="K6015" s="190"/>
      <c r="L6015" s="190"/>
      <c r="M6015" s="190"/>
      <c r="N6015" s="190"/>
      <c r="O6015" s="190"/>
    </row>
    <row r="6016" spans="1:15">
      <c r="A6016" s="465">
        <v>5995</v>
      </c>
      <c r="B6016" s="686" t="str">
        <f>IF(Input_series!B6012="","",Input_series!B6012)</f>
        <v/>
      </c>
      <c r="C6016" s="687" t="str">
        <f>IF(Input_series!C6012="","",Input_series!C6012)</f>
        <v/>
      </c>
      <c r="D6016" s="687" t="str">
        <f>IF(Input_series!D6012="","",Input_series!D6012)</f>
        <v/>
      </c>
      <c r="E6016" s="360"/>
      <c r="F6016" s="15"/>
      <c r="G6016" s="15"/>
      <c r="H6016" s="5"/>
      <c r="I6016" s="5"/>
      <c r="J6016" s="190"/>
      <c r="K6016" s="190"/>
      <c r="L6016" s="190"/>
      <c r="M6016" s="190"/>
      <c r="N6016" s="190"/>
      <c r="O6016" s="190"/>
    </row>
    <row r="6017" spans="1:15">
      <c r="A6017" s="465">
        <v>5996</v>
      </c>
      <c r="B6017" s="686" t="str">
        <f>IF(Input_series!B6013="","",Input_series!B6013)</f>
        <v/>
      </c>
      <c r="C6017" s="687" t="str">
        <f>IF(Input_series!C6013="","",Input_series!C6013)</f>
        <v/>
      </c>
      <c r="D6017" s="687" t="str">
        <f>IF(Input_series!D6013="","",Input_series!D6013)</f>
        <v/>
      </c>
      <c r="E6017" s="360"/>
      <c r="F6017" s="15"/>
      <c r="G6017" s="15"/>
      <c r="H6017" s="5"/>
      <c r="I6017" s="5"/>
      <c r="J6017" s="190"/>
      <c r="K6017" s="190"/>
      <c r="L6017" s="190"/>
      <c r="M6017" s="190"/>
      <c r="N6017" s="190"/>
      <c r="O6017" s="190"/>
    </row>
    <row r="6018" spans="1:15">
      <c r="A6018" s="465">
        <v>5997</v>
      </c>
      <c r="B6018" s="686" t="str">
        <f>IF(Input_series!B6014="","",Input_series!B6014)</f>
        <v/>
      </c>
      <c r="C6018" s="687" t="str">
        <f>IF(Input_series!C6014="","",Input_series!C6014)</f>
        <v/>
      </c>
      <c r="D6018" s="687" t="str">
        <f>IF(Input_series!D6014="","",Input_series!D6014)</f>
        <v/>
      </c>
      <c r="E6018" s="360"/>
      <c r="F6018" s="15"/>
      <c r="G6018" s="15"/>
      <c r="H6018" s="5"/>
      <c r="I6018" s="5"/>
      <c r="J6018" s="190"/>
      <c r="K6018" s="190"/>
      <c r="L6018" s="190"/>
      <c r="M6018" s="190"/>
      <c r="N6018" s="190"/>
      <c r="O6018" s="190"/>
    </row>
    <row r="6019" spans="1:15">
      <c r="A6019" s="465">
        <v>5998</v>
      </c>
      <c r="B6019" s="686" t="str">
        <f>IF(Input_series!B6015="","",Input_series!B6015)</f>
        <v/>
      </c>
      <c r="C6019" s="687" t="str">
        <f>IF(Input_series!C6015="","",Input_series!C6015)</f>
        <v/>
      </c>
      <c r="D6019" s="687" t="str">
        <f>IF(Input_series!D6015="","",Input_series!D6015)</f>
        <v/>
      </c>
      <c r="E6019" s="360"/>
      <c r="F6019" s="15"/>
      <c r="G6019" s="15"/>
      <c r="H6019" s="5"/>
      <c r="I6019" s="5"/>
      <c r="J6019" s="190"/>
      <c r="K6019" s="190"/>
      <c r="L6019" s="190"/>
      <c r="M6019" s="190"/>
      <c r="N6019" s="190"/>
      <c r="O6019" s="190"/>
    </row>
    <row r="6020" spans="1:15">
      <c r="A6020" s="465">
        <v>5999</v>
      </c>
      <c r="B6020" s="686" t="str">
        <f>IF(Input_series!B6016="","",Input_series!B6016)</f>
        <v/>
      </c>
      <c r="C6020" s="687" t="str">
        <f>IF(Input_series!C6016="","",Input_series!C6016)</f>
        <v/>
      </c>
      <c r="D6020" s="687" t="str">
        <f>IF(Input_series!D6016="","",Input_series!D6016)</f>
        <v/>
      </c>
      <c r="E6020" s="360"/>
      <c r="F6020" s="15"/>
      <c r="G6020" s="15"/>
      <c r="H6020" s="5"/>
      <c r="I6020" s="5"/>
      <c r="J6020" s="190"/>
      <c r="K6020" s="190"/>
      <c r="L6020" s="190"/>
      <c r="M6020" s="190"/>
      <c r="N6020" s="190"/>
      <c r="O6020" s="190"/>
    </row>
    <row r="6021" spans="1:15">
      <c r="A6021" s="465">
        <v>6000</v>
      </c>
      <c r="B6021" s="686" t="str">
        <f>IF(Input_series!B6017="","",Input_series!B6017)</f>
        <v/>
      </c>
      <c r="C6021" s="687" t="str">
        <f>IF(Input_series!C6017="","",Input_series!C6017)</f>
        <v/>
      </c>
      <c r="D6021" s="687" t="str">
        <f>IF(Input_series!D6017="","",Input_series!D6017)</f>
        <v/>
      </c>
      <c r="E6021" s="360"/>
      <c r="F6021" s="15"/>
      <c r="G6021" s="15"/>
      <c r="H6021" s="5"/>
      <c r="I6021" s="5"/>
      <c r="J6021" s="190"/>
      <c r="K6021" s="190"/>
      <c r="L6021" s="190"/>
      <c r="M6021" s="190"/>
      <c r="N6021" s="190"/>
      <c r="O6021" s="190"/>
    </row>
    <row r="6022" spans="1:15">
      <c r="A6022" s="465">
        <v>6001</v>
      </c>
      <c r="B6022" s="686" t="str">
        <f>IF(Input_series!B6018="","",Input_series!B6018)</f>
        <v/>
      </c>
      <c r="C6022" s="687" t="str">
        <f>IF(Input_series!C6018="","",Input_series!C6018)</f>
        <v/>
      </c>
      <c r="D6022" s="687" t="str">
        <f>IF(Input_series!D6018="","",Input_series!D6018)</f>
        <v/>
      </c>
      <c r="E6022" s="360"/>
      <c r="F6022" s="15"/>
      <c r="G6022" s="15"/>
      <c r="H6022" s="5"/>
      <c r="I6022" s="5"/>
      <c r="J6022" s="190"/>
      <c r="K6022" s="190"/>
      <c r="L6022" s="190"/>
      <c r="M6022" s="190"/>
      <c r="N6022" s="190"/>
      <c r="O6022" s="190"/>
    </row>
    <row r="6023" spans="1:15">
      <c r="A6023" s="465">
        <v>6002</v>
      </c>
      <c r="B6023" s="686" t="str">
        <f>IF(Input_series!B6019="","",Input_series!B6019)</f>
        <v/>
      </c>
      <c r="C6023" s="687" t="str">
        <f>IF(Input_series!C6019="","",Input_series!C6019)</f>
        <v/>
      </c>
      <c r="D6023" s="687" t="str">
        <f>IF(Input_series!D6019="","",Input_series!D6019)</f>
        <v/>
      </c>
      <c r="E6023" s="360"/>
      <c r="F6023" s="15"/>
      <c r="G6023" s="15"/>
      <c r="H6023" s="5"/>
      <c r="I6023" s="5"/>
      <c r="J6023" s="190"/>
      <c r="K6023" s="190"/>
      <c r="L6023" s="190"/>
      <c r="M6023" s="190"/>
      <c r="N6023" s="190"/>
      <c r="O6023" s="190"/>
    </row>
    <row r="6024" spans="1:15">
      <c r="A6024" s="465">
        <v>6003</v>
      </c>
      <c r="B6024" s="686" t="str">
        <f>IF(Input_series!B6020="","",Input_series!B6020)</f>
        <v/>
      </c>
      <c r="C6024" s="687" t="str">
        <f>IF(Input_series!C6020="","",Input_series!C6020)</f>
        <v/>
      </c>
      <c r="D6024" s="687" t="str">
        <f>IF(Input_series!D6020="","",Input_series!D6020)</f>
        <v/>
      </c>
      <c r="E6024" s="360"/>
      <c r="F6024" s="15"/>
      <c r="G6024" s="15"/>
      <c r="H6024" s="5"/>
      <c r="I6024" s="5"/>
      <c r="J6024" s="190"/>
      <c r="K6024" s="190"/>
      <c r="L6024" s="190"/>
      <c r="M6024" s="190"/>
      <c r="N6024" s="190"/>
      <c r="O6024" s="190"/>
    </row>
    <row r="6025" spans="1:15">
      <c r="A6025" s="465">
        <v>6004</v>
      </c>
      <c r="B6025" s="686" t="str">
        <f>IF(Input_series!B6021="","",Input_series!B6021)</f>
        <v/>
      </c>
      <c r="C6025" s="687" t="str">
        <f>IF(Input_series!C6021="","",Input_series!C6021)</f>
        <v/>
      </c>
      <c r="D6025" s="687" t="str">
        <f>IF(Input_series!D6021="","",Input_series!D6021)</f>
        <v/>
      </c>
      <c r="E6025" s="360"/>
      <c r="F6025" s="15"/>
      <c r="G6025" s="15"/>
      <c r="H6025" s="5"/>
      <c r="I6025" s="5"/>
      <c r="J6025" s="190"/>
      <c r="K6025" s="190"/>
      <c r="L6025" s="190"/>
      <c r="M6025" s="190"/>
      <c r="N6025" s="190"/>
      <c r="O6025" s="190"/>
    </row>
    <row r="6026" spans="1:15">
      <c r="A6026" s="465">
        <v>6005</v>
      </c>
      <c r="B6026" s="686" t="str">
        <f>IF(Input_series!B6022="","",Input_series!B6022)</f>
        <v/>
      </c>
      <c r="C6026" s="687" t="str">
        <f>IF(Input_series!C6022="","",Input_series!C6022)</f>
        <v/>
      </c>
      <c r="D6026" s="687" t="str">
        <f>IF(Input_series!D6022="","",Input_series!D6022)</f>
        <v/>
      </c>
      <c r="E6026" s="360"/>
      <c r="F6026" s="15"/>
      <c r="G6026" s="15"/>
      <c r="H6026" s="5"/>
      <c r="I6026" s="5"/>
      <c r="J6026" s="190"/>
      <c r="K6026" s="190"/>
      <c r="L6026" s="190"/>
      <c r="M6026" s="190"/>
      <c r="N6026" s="190"/>
      <c r="O6026" s="190"/>
    </row>
    <row r="6027" spans="1:15">
      <c r="A6027" s="465">
        <v>6006</v>
      </c>
      <c r="B6027" s="686" t="str">
        <f>IF(Input_series!B6023="","",Input_series!B6023)</f>
        <v/>
      </c>
      <c r="C6027" s="687" t="str">
        <f>IF(Input_series!C6023="","",Input_series!C6023)</f>
        <v/>
      </c>
      <c r="D6027" s="687" t="str">
        <f>IF(Input_series!D6023="","",Input_series!D6023)</f>
        <v/>
      </c>
      <c r="E6027" s="360"/>
      <c r="F6027" s="15"/>
      <c r="G6027" s="15"/>
      <c r="H6027" s="5"/>
      <c r="I6027" s="5"/>
      <c r="J6027" s="190"/>
      <c r="K6027" s="190"/>
      <c r="L6027" s="190"/>
      <c r="M6027" s="190"/>
      <c r="N6027" s="190"/>
      <c r="O6027" s="190"/>
    </row>
    <row r="6028" spans="1:15">
      <c r="A6028" s="465">
        <v>6007</v>
      </c>
      <c r="B6028" s="686" t="str">
        <f>IF(Input_series!B6024="","",Input_series!B6024)</f>
        <v/>
      </c>
      <c r="C6028" s="687" t="str">
        <f>IF(Input_series!C6024="","",Input_series!C6024)</f>
        <v/>
      </c>
      <c r="D6028" s="687" t="str">
        <f>IF(Input_series!D6024="","",Input_series!D6024)</f>
        <v/>
      </c>
      <c r="E6028" s="360"/>
      <c r="F6028" s="15"/>
      <c r="G6028" s="15"/>
      <c r="H6028" s="5"/>
      <c r="I6028" s="5"/>
      <c r="J6028" s="190"/>
      <c r="K6028" s="190"/>
      <c r="L6028" s="190"/>
      <c r="M6028" s="190"/>
      <c r="N6028" s="190"/>
      <c r="O6028" s="190"/>
    </row>
    <row r="6029" spans="1:15">
      <c r="A6029" s="465">
        <v>6008</v>
      </c>
      <c r="B6029" s="686" t="str">
        <f>IF(Input_series!B6025="","",Input_series!B6025)</f>
        <v/>
      </c>
      <c r="C6029" s="687" t="str">
        <f>IF(Input_series!C6025="","",Input_series!C6025)</f>
        <v/>
      </c>
      <c r="D6029" s="687" t="str">
        <f>IF(Input_series!D6025="","",Input_series!D6025)</f>
        <v/>
      </c>
      <c r="E6029" s="360"/>
      <c r="F6029" s="15"/>
      <c r="G6029" s="15"/>
      <c r="H6029" s="5"/>
      <c r="I6029" s="5"/>
      <c r="J6029" s="190"/>
      <c r="K6029" s="190"/>
      <c r="L6029" s="190"/>
      <c r="M6029" s="190"/>
      <c r="N6029" s="190"/>
      <c r="O6029" s="190"/>
    </row>
    <row r="6030" spans="1:15">
      <c r="A6030" s="465">
        <v>6009</v>
      </c>
      <c r="B6030" s="686" t="str">
        <f>IF(Input_series!B6026="","",Input_series!B6026)</f>
        <v/>
      </c>
      <c r="C6030" s="687" t="str">
        <f>IF(Input_series!C6026="","",Input_series!C6026)</f>
        <v/>
      </c>
      <c r="D6030" s="687" t="str">
        <f>IF(Input_series!D6026="","",Input_series!D6026)</f>
        <v/>
      </c>
      <c r="E6030" s="360"/>
      <c r="F6030" s="15"/>
      <c r="G6030" s="15"/>
      <c r="H6030" s="5"/>
      <c r="I6030" s="5"/>
      <c r="J6030" s="190"/>
      <c r="K6030" s="190"/>
      <c r="L6030" s="190"/>
      <c r="M6030" s="190"/>
      <c r="N6030" s="190"/>
      <c r="O6030" s="190"/>
    </row>
    <row r="6031" spans="1:15">
      <c r="A6031" s="465">
        <v>6010</v>
      </c>
      <c r="B6031" s="686" t="str">
        <f>IF(Input_series!B6027="","",Input_series!B6027)</f>
        <v/>
      </c>
      <c r="C6031" s="687" t="str">
        <f>IF(Input_series!C6027="","",Input_series!C6027)</f>
        <v/>
      </c>
      <c r="D6031" s="687" t="str">
        <f>IF(Input_series!D6027="","",Input_series!D6027)</f>
        <v/>
      </c>
      <c r="E6031" s="360"/>
      <c r="F6031" s="15"/>
      <c r="G6031" s="15"/>
      <c r="H6031" s="5"/>
      <c r="I6031" s="5"/>
      <c r="J6031" s="190"/>
      <c r="K6031" s="190"/>
      <c r="L6031" s="190"/>
      <c r="M6031" s="190"/>
      <c r="N6031" s="190"/>
      <c r="O6031" s="190"/>
    </row>
    <row r="6032" spans="1:15">
      <c r="A6032" s="465">
        <v>6011</v>
      </c>
      <c r="B6032" s="686" t="str">
        <f>IF(Input_series!B6028="","",Input_series!B6028)</f>
        <v/>
      </c>
      <c r="C6032" s="687" t="str">
        <f>IF(Input_series!C6028="","",Input_series!C6028)</f>
        <v/>
      </c>
      <c r="D6032" s="687" t="str">
        <f>IF(Input_series!D6028="","",Input_series!D6028)</f>
        <v/>
      </c>
      <c r="E6032" s="360"/>
      <c r="F6032" s="15"/>
      <c r="G6032" s="15"/>
      <c r="H6032" s="5"/>
      <c r="I6032" s="5"/>
      <c r="J6032" s="190"/>
      <c r="K6032" s="190"/>
      <c r="L6032" s="190"/>
      <c r="M6032" s="190"/>
      <c r="N6032" s="190"/>
      <c r="O6032" s="190"/>
    </row>
    <row r="6033" spans="1:15">
      <c r="A6033" s="465">
        <v>6012</v>
      </c>
      <c r="B6033" s="686" t="str">
        <f>IF(Input_series!B6029="","",Input_series!B6029)</f>
        <v/>
      </c>
      <c r="C6033" s="687" t="str">
        <f>IF(Input_series!C6029="","",Input_series!C6029)</f>
        <v/>
      </c>
      <c r="D6033" s="687" t="str">
        <f>IF(Input_series!D6029="","",Input_series!D6029)</f>
        <v/>
      </c>
      <c r="E6033" s="360"/>
      <c r="F6033" s="15"/>
      <c r="G6033" s="15"/>
      <c r="H6033" s="5"/>
      <c r="I6033" s="5"/>
      <c r="J6033" s="190"/>
      <c r="K6033" s="190"/>
      <c r="L6033" s="190"/>
      <c r="M6033" s="190"/>
      <c r="N6033" s="190"/>
      <c r="O6033" s="190"/>
    </row>
    <row r="6034" spans="1:15">
      <c r="A6034" s="465">
        <v>6013</v>
      </c>
      <c r="B6034" s="686" t="str">
        <f>IF(Input_series!B6030="","",Input_series!B6030)</f>
        <v/>
      </c>
      <c r="C6034" s="687" t="str">
        <f>IF(Input_series!C6030="","",Input_series!C6030)</f>
        <v/>
      </c>
      <c r="D6034" s="687" t="str">
        <f>IF(Input_series!D6030="","",Input_series!D6030)</f>
        <v/>
      </c>
      <c r="E6034" s="360"/>
      <c r="F6034" s="15"/>
      <c r="G6034" s="15"/>
      <c r="H6034" s="5"/>
      <c r="I6034" s="5"/>
      <c r="J6034" s="190"/>
      <c r="K6034" s="190"/>
      <c r="L6034" s="190"/>
      <c r="M6034" s="190"/>
      <c r="N6034" s="190"/>
      <c r="O6034" s="190"/>
    </row>
    <row r="6035" spans="1:15">
      <c r="A6035" s="465">
        <v>6014</v>
      </c>
      <c r="B6035" s="686" t="str">
        <f>IF(Input_series!B6031="","",Input_series!B6031)</f>
        <v/>
      </c>
      <c r="C6035" s="687" t="str">
        <f>IF(Input_series!C6031="","",Input_series!C6031)</f>
        <v/>
      </c>
      <c r="D6035" s="687" t="str">
        <f>IF(Input_series!D6031="","",Input_series!D6031)</f>
        <v/>
      </c>
      <c r="E6035" s="360"/>
      <c r="F6035" s="15"/>
      <c r="G6035" s="15"/>
      <c r="H6035" s="5"/>
      <c r="I6035" s="5"/>
      <c r="J6035" s="190"/>
      <c r="K6035" s="190"/>
      <c r="L6035" s="190"/>
      <c r="M6035" s="190"/>
      <c r="N6035" s="190"/>
      <c r="O6035" s="190"/>
    </row>
    <row r="6036" spans="1:15">
      <c r="A6036" s="465">
        <v>6015</v>
      </c>
      <c r="B6036" s="686" t="str">
        <f>IF(Input_series!B6032="","",Input_series!B6032)</f>
        <v/>
      </c>
      <c r="C6036" s="687" t="str">
        <f>IF(Input_series!C6032="","",Input_series!C6032)</f>
        <v/>
      </c>
      <c r="D6036" s="687" t="str">
        <f>IF(Input_series!D6032="","",Input_series!D6032)</f>
        <v/>
      </c>
      <c r="E6036" s="360"/>
      <c r="F6036" s="15"/>
      <c r="G6036" s="15"/>
      <c r="H6036" s="5"/>
      <c r="I6036" s="5"/>
      <c r="J6036" s="190"/>
      <c r="K6036" s="190"/>
      <c r="L6036" s="190"/>
      <c r="M6036" s="190"/>
      <c r="N6036" s="190"/>
      <c r="O6036" s="190"/>
    </row>
    <row r="6037" spans="1:15">
      <c r="A6037" s="465">
        <v>6016</v>
      </c>
      <c r="B6037" s="686" t="str">
        <f>IF(Input_series!B6033="","",Input_series!B6033)</f>
        <v/>
      </c>
      <c r="C6037" s="687" t="str">
        <f>IF(Input_series!C6033="","",Input_series!C6033)</f>
        <v/>
      </c>
      <c r="D6037" s="687" t="str">
        <f>IF(Input_series!D6033="","",Input_series!D6033)</f>
        <v/>
      </c>
      <c r="E6037" s="360"/>
      <c r="F6037" s="15"/>
      <c r="G6037" s="15"/>
      <c r="H6037" s="5"/>
      <c r="I6037" s="5"/>
      <c r="J6037" s="190"/>
      <c r="K6037" s="190"/>
      <c r="L6037" s="190"/>
      <c r="M6037" s="190"/>
      <c r="N6037" s="190"/>
      <c r="O6037" s="190"/>
    </row>
    <row r="6038" spans="1:15">
      <c r="A6038" s="465">
        <v>6017</v>
      </c>
      <c r="B6038" s="686" t="str">
        <f>IF(Input_series!B6034="","",Input_series!B6034)</f>
        <v/>
      </c>
      <c r="C6038" s="687" t="str">
        <f>IF(Input_series!C6034="","",Input_series!C6034)</f>
        <v/>
      </c>
      <c r="D6038" s="687" t="str">
        <f>IF(Input_series!D6034="","",Input_series!D6034)</f>
        <v/>
      </c>
      <c r="E6038" s="360"/>
      <c r="F6038" s="15"/>
      <c r="G6038" s="15"/>
      <c r="H6038" s="5"/>
      <c r="I6038" s="5"/>
      <c r="J6038" s="190"/>
      <c r="K6038" s="190"/>
      <c r="L6038" s="190"/>
      <c r="M6038" s="190"/>
      <c r="N6038" s="190"/>
      <c r="O6038" s="190"/>
    </row>
    <row r="6039" spans="1:15">
      <c r="A6039" s="465">
        <v>6018</v>
      </c>
      <c r="B6039" s="686" t="str">
        <f>IF(Input_series!B6035="","",Input_series!B6035)</f>
        <v/>
      </c>
      <c r="C6039" s="687" t="str">
        <f>IF(Input_series!C6035="","",Input_series!C6035)</f>
        <v/>
      </c>
      <c r="D6039" s="687" t="str">
        <f>IF(Input_series!D6035="","",Input_series!D6035)</f>
        <v/>
      </c>
      <c r="E6039" s="360"/>
      <c r="F6039" s="15"/>
      <c r="G6039" s="15"/>
      <c r="H6039" s="5"/>
      <c r="I6039" s="5"/>
      <c r="J6039" s="190"/>
      <c r="K6039" s="190"/>
      <c r="L6039" s="190"/>
      <c r="M6039" s="190"/>
      <c r="N6039" s="190"/>
      <c r="O6039" s="190"/>
    </row>
    <row r="6040" spans="1:15">
      <c r="A6040" s="465">
        <v>6019</v>
      </c>
      <c r="B6040" s="686" t="str">
        <f>IF(Input_series!B6036="","",Input_series!B6036)</f>
        <v/>
      </c>
      <c r="C6040" s="687" t="str">
        <f>IF(Input_series!C6036="","",Input_series!C6036)</f>
        <v/>
      </c>
      <c r="D6040" s="687" t="str">
        <f>IF(Input_series!D6036="","",Input_series!D6036)</f>
        <v/>
      </c>
      <c r="E6040" s="360"/>
      <c r="F6040" s="15"/>
      <c r="G6040" s="15"/>
      <c r="H6040" s="5"/>
      <c r="I6040" s="5"/>
      <c r="J6040" s="190"/>
      <c r="K6040" s="190"/>
      <c r="L6040" s="190"/>
      <c r="M6040" s="190"/>
      <c r="N6040" s="190"/>
      <c r="O6040" s="190"/>
    </row>
    <row r="6041" spans="1:15">
      <c r="A6041" s="465">
        <v>6020</v>
      </c>
      <c r="B6041" s="686" t="str">
        <f>IF(Input_series!B6037="","",Input_series!B6037)</f>
        <v/>
      </c>
      <c r="C6041" s="687" t="str">
        <f>IF(Input_series!C6037="","",Input_series!C6037)</f>
        <v/>
      </c>
      <c r="D6041" s="687" t="str">
        <f>IF(Input_series!D6037="","",Input_series!D6037)</f>
        <v/>
      </c>
      <c r="E6041" s="360"/>
      <c r="F6041" s="15"/>
      <c r="G6041" s="15"/>
      <c r="H6041" s="5"/>
      <c r="I6041" s="5"/>
      <c r="J6041" s="190"/>
      <c r="K6041" s="190"/>
      <c r="L6041" s="190"/>
      <c r="M6041" s="190"/>
      <c r="N6041" s="190"/>
      <c r="O6041" s="190"/>
    </row>
    <row r="6042" spans="1:15">
      <c r="A6042" s="465">
        <v>6021</v>
      </c>
      <c r="B6042" s="686" t="str">
        <f>IF(Input_series!B6038="","",Input_series!B6038)</f>
        <v/>
      </c>
      <c r="C6042" s="687" t="str">
        <f>IF(Input_series!C6038="","",Input_series!C6038)</f>
        <v/>
      </c>
      <c r="D6042" s="687" t="str">
        <f>IF(Input_series!D6038="","",Input_series!D6038)</f>
        <v/>
      </c>
      <c r="E6042" s="360"/>
      <c r="F6042" s="15"/>
      <c r="G6042" s="15"/>
      <c r="H6042" s="5"/>
      <c r="I6042" s="5"/>
      <c r="J6042" s="190"/>
      <c r="K6042" s="190"/>
      <c r="L6042" s="190"/>
      <c r="M6042" s="190"/>
      <c r="N6042" s="190"/>
      <c r="O6042" s="190"/>
    </row>
    <row r="6043" spans="1:15">
      <c r="A6043" s="465">
        <v>6022</v>
      </c>
      <c r="B6043" s="686" t="str">
        <f>IF(Input_series!B6039="","",Input_series!B6039)</f>
        <v/>
      </c>
      <c r="C6043" s="687" t="str">
        <f>IF(Input_series!C6039="","",Input_series!C6039)</f>
        <v/>
      </c>
      <c r="D6043" s="687" t="str">
        <f>IF(Input_series!D6039="","",Input_series!D6039)</f>
        <v/>
      </c>
      <c r="E6043" s="360"/>
      <c r="F6043" s="15"/>
      <c r="G6043" s="15"/>
      <c r="H6043" s="5"/>
      <c r="I6043" s="5"/>
      <c r="J6043" s="190"/>
      <c r="K6043" s="190"/>
      <c r="L6043" s="190"/>
      <c r="M6043" s="190"/>
      <c r="N6043" s="190"/>
      <c r="O6043" s="190"/>
    </row>
    <row r="6044" spans="1:15">
      <c r="A6044" s="465">
        <v>6023</v>
      </c>
      <c r="B6044" s="686" t="str">
        <f>IF(Input_series!B6040="","",Input_series!B6040)</f>
        <v/>
      </c>
      <c r="C6044" s="687" t="str">
        <f>IF(Input_series!C6040="","",Input_series!C6040)</f>
        <v/>
      </c>
      <c r="D6044" s="687" t="str">
        <f>IF(Input_series!D6040="","",Input_series!D6040)</f>
        <v/>
      </c>
      <c r="E6044" s="360"/>
      <c r="F6044" s="15"/>
      <c r="G6044" s="15"/>
      <c r="H6044" s="5"/>
      <c r="I6044" s="5"/>
      <c r="J6044" s="190"/>
      <c r="K6044" s="190"/>
      <c r="L6044" s="190"/>
      <c r="M6044" s="190"/>
      <c r="N6044" s="190"/>
      <c r="O6044" s="190"/>
    </row>
    <row r="6045" spans="1:15">
      <c r="A6045" s="465">
        <v>6024</v>
      </c>
      <c r="B6045" s="686" t="str">
        <f>IF(Input_series!B6041="","",Input_series!B6041)</f>
        <v/>
      </c>
      <c r="C6045" s="687" t="str">
        <f>IF(Input_series!C6041="","",Input_series!C6041)</f>
        <v/>
      </c>
      <c r="D6045" s="687" t="str">
        <f>IF(Input_series!D6041="","",Input_series!D6041)</f>
        <v/>
      </c>
      <c r="E6045" s="360"/>
      <c r="F6045" s="15"/>
      <c r="G6045" s="15"/>
      <c r="H6045" s="5"/>
      <c r="I6045" s="5"/>
      <c r="J6045" s="190"/>
      <c r="K6045" s="190"/>
      <c r="L6045" s="190"/>
      <c r="M6045" s="190"/>
      <c r="N6045" s="190"/>
      <c r="O6045" s="190"/>
    </row>
    <row r="6046" spans="1:15">
      <c r="A6046" s="465">
        <v>6025</v>
      </c>
      <c r="B6046" s="686" t="str">
        <f>IF(Input_series!B6042="","",Input_series!B6042)</f>
        <v/>
      </c>
      <c r="C6046" s="687" t="str">
        <f>IF(Input_series!C6042="","",Input_series!C6042)</f>
        <v/>
      </c>
      <c r="D6046" s="687" t="str">
        <f>IF(Input_series!D6042="","",Input_series!D6042)</f>
        <v/>
      </c>
      <c r="E6046" s="360"/>
      <c r="F6046" s="15"/>
      <c r="G6046" s="15"/>
      <c r="H6046" s="5"/>
      <c r="I6046" s="5"/>
      <c r="J6046" s="190"/>
      <c r="K6046" s="190"/>
      <c r="L6046" s="190"/>
      <c r="M6046" s="190"/>
      <c r="N6046" s="190"/>
      <c r="O6046" s="190"/>
    </row>
    <row r="6047" spans="1:15">
      <c r="A6047" s="465">
        <v>6026</v>
      </c>
      <c r="B6047" s="686" t="str">
        <f>IF(Input_series!B6043="","",Input_series!B6043)</f>
        <v/>
      </c>
      <c r="C6047" s="687" t="str">
        <f>IF(Input_series!C6043="","",Input_series!C6043)</f>
        <v/>
      </c>
      <c r="D6047" s="687" t="str">
        <f>IF(Input_series!D6043="","",Input_series!D6043)</f>
        <v/>
      </c>
      <c r="E6047" s="360"/>
      <c r="F6047" s="15"/>
      <c r="G6047" s="15"/>
      <c r="H6047" s="5"/>
      <c r="I6047" s="5"/>
      <c r="J6047" s="190"/>
      <c r="K6047" s="190"/>
      <c r="L6047" s="190"/>
      <c r="M6047" s="190"/>
      <c r="N6047" s="190"/>
      <c r="O6047" s="190"/>
    </row>
    <row r="6048" spans="1:15">
      <c r="A6048" s="465">
        <v>6027</v>
      </c>
      <c r="B6048" s="686" t="str">
        <f>IF(Input_series!B6044="","",Input_series!B6044)</f>
        <v/>
      </c>
      <c r="C6048" s="687" t="str">
        <f>IF(Input_series!C6044="","",Input_series!C6044)</f>
        <v/>
      </c>
      <c r="D6048" s="687" t="str">
        <f>IF(Input_series!D6044="","",Input_series!D6044)</f>
        <v/>
      </c>
      <c r="E6048" s="360"/>
      <c r="F6048" s="15"/>
      <c r="G6048" s="15"/>
      <c r="H6048" s="5"/>
      <c r="I6048" s="5"/>
      <c r="J6048" s="190"/>
      <c r="K6048" s="190"/>
      <c r="L6048" s="190"/>
      <c r="M6048" s="190"/>
      <c r="N6048" s="190"/>
      <c r="O6048" s="190"/>
    </row>
    <row r="6049" spans="1:15">
      <c r="A6049" s="465">
        <v>6028</v>
      </c>
      <c r="B6049" s="686" t="str">
        <f>IF(Input_series!B6045="","",Input_series!B6045)</f>
        <v/>
      </c>
      <c r="C6049" s="687" t="str">
        <f>IF(Input_series!C6045="","",Input_series!C6045)</f>
        <v/>
      </c>
      <c r="D6049" s="687" t="str">
        <f>IF(Input_series!D6045="","",Input_series!D6045)</f>
        <v/>
      </c>
      <c r="E6049" s="360"/>
      <c r="F6049" s="15"/>
      <c r="G6049" s="15"/>
      <c r="H6049" s="5"/>
      <c r="I6049" s="5"/>
      <c r="J6049" s="190"/>
      <c r="K6049" s="190"/>
      <c r="L6049" s="190"/>
      <c r="M6049" s="190"/>
      <c r="N6049" s="190"/>
      <c r="O6049" s="190"/>
    </row>
    <row r="6050" spans="1:15">
      <c r="A6050" s="465">
        <v>6029</v>
      </c>
      <c r="B6050" s="686" t="str">
        <f>IF(Input_series!B6046="","",Input_series!B6046)</f>
        <v/>
      </c>
      <c r="C6050" s="687" t="str">
        <f>IF(Input_series!C6046="","",Input_series!C6046)</f>
        <v/>
      </c>
      <c r="D6050" s="687" t="str">
        <f>IF(Input_series!D6046="","",Input_series!D6046)</f>
        <v/>
      </c>
      <c r="E6050" s="360"/>
      <c r="F6050" s="15"/>
      <c r="G6050" s="15"/>
      <c r="H6050" s="5"/>
      <c r="I6050" s="5"/>
      <c r="J6050" s="190"/>
      <c r="K6050" s="190"/>
      <c r="L6050" s="190"/>
      <c r="M6050" s="190"/>
      <c r="N6050" s="190"/>
      <c r="O6050" s="190"/>
    </row>
    <row r="6051" spans="1:15">
      <c r="A6051" s="465">
        <v>6030</v>
      </c>
      <c r="B6051" s="686" t="str">
        <f>IF(Input_series!B6047="","",Input_series!B6047)</f>
        <v/>
      </c>
      <c r="C6051" s="687" t="str">
        <f>IF(Input_series!C6047="","",Input_series!C6047)</f>
        <v/>
      </c>
      <c r="D6051" s="687" t="str">
        <f>IF(Input_series!D6047="","",Input_series!D6047)</f>
        <v/>
      </c>
      <c r="E6051" s="360"/>
      <c r="F6051" s="15"/>
      <c r="G6051" s="15"/>
      <c r="H6051" s="5"/>
      <c r="I6051" s="5"/>
      <c r="J6051" s="190"/>
      <c r="K6051" s="190"/>
      <c r="L6051" s="190"/>
      <c r="M6051" s="190"/>
      <c r="N6051" s="190"/>
      <c r="O6051" s="190"/>
    </row>
    <row r="6052" spans="1:15">
      <c r="A6052" s="465">
        <v>6031</v>
      </c>
      <c r="B6052" s="686" t="str">
        <f>IF(Input_series!B6048="","",Input_series!B6048)</f>
        <v/>
      </c>
      <c r="C6052" s="687" t="str">
        <f>IF(Input_series!C6048="","",Input_series!C6048)</f>
        <v/>
      </c>
      <c r="D6052" s="687" t="str">
        <f>IF(Input_series!D6048="","",Input_series!D6048)</f>
        <v/>
      </c>
      <c r="E6052" s="360"/>
      <c r="F6052" s="15"/>
      <c r="G6052" s="15"/>
      <c r="H6052" s="5"/>
      <c r="I6052" s="5"/>
      <c r="J6052" s="190"/>
      <c r="K6052" s="190"/>
      <c r="L6052" s="190"/>
      <c r="M6052" s="190"/>
      <c r="N6052" s="190"/>
      <c r="O6052" s="190"/>
    </row>
    <row r="6053" spans="1:15">
      <c r="A6053" s="465">
        <v>6032</v>
      </c>
      <c r="B6053" s="686" t="str">
        <f>IF(Input_series!B6049="","",Input_series!B6049)</f>
        <v/>
      </c>
      <c r="C6053" s="687" t="str">
        <f>IF(Input_series!C6049="","",Input_series!C6049)</f>
        <v/>
      </c>
      <c r="D6053" s="687" t="str">
        <f>IF(Input_series!D6049="","",Input_series!D6049)</f>
        <v/>
      </c>
      <c r="E6053" s="360"/>
      <c r="F6053" s="15"/>
      <c r="G6053" s="15"/>
      <c r="H6053" s="5"/>
      <c r="I6053" s="5"/>
      <c r="J6053" s="190"/>
      <c r="K6053" s="190"/>
      <c r="L6053" s="190"/>
      <c r="M6053" s="190"/>
      <c r="N6053" s="190"/>
      <c r="O6053" s="190"/>
    </row>
    <row r="6054" spans="1:15">
      <c r="A6054" s="465">
        <v>6033</v>
      </c>
      <c r="B6054" s="686" t="str">
        <f>IF(Input_series!B6050="","",Input_series!B6050)</f>
        <v/>
      </c>
      <c r="C6054" s="687" t="str">
        <f>IF(Input_series!C6050="","",Input_series!C6050)</f>
        <v/>
      </c>
      <c r="D6054" s="687" t="str">
        <f>IF(Input_series!D6050="","",Input_series!D6050)</f>
        <v/>
      </c>
      <c r="E6054" s="360"/>
      <c r="F6054" s="15"/>
      <c r="G6054" s="15"/>
      <c r="H6054" s="5"/>
      <c r="I6054" s="5"/>
      <c r="J6054" s="190"/>
      <c r="K6054" s="190"/>
      <c r="L6054" s="190"/>
      <c r="M6054" s="190"/>
      <c r="N6054" s="190"/>
      <c r="O6054" s="190"/>
    </row>
    <row r="6055" spans="1:15">
      <c r="A6055" s="465">
        <v>6034</v>
      </c>
      <c r="B6055" s="686" t="str">
        <f>IF(Input_series!B6051="","",Input_series!B6051)</f>
        <v/>
      </c>
      <c r="C6055" s="687" t="str">
        <f>IF(Input_series!C6051="","",Input_series!C6051)</f>
        <v/>
      </c>
      <c r="D6055" s="687" t="str">
        <f>IF(Input_series!D6051="","",Input_series!D6051)</f>
        <v/>
      </c>
      <c r="E6055" s="360"/>
      <c r="F6055" s="15"/>
      <c r="G6055" s="15"/>
      <c r="H6055" s="5"/>
      <c r="I6055" s="5"/>
      <c r="J6055" s="190"/>
      <c r="K6055" s="190"/>
      <c r="L6055" s="190"/>
      <c r="M6055" s="190"/>
      <c r="N6055" s="190"/>
      <c r="O6055" s="190"/>
    </row>
    <row r="6056" spans="1:15">
      <c r="A6056" s="465">
        <v>6035</v>
      </c>
      <c r="B6056" s="686" t="str">
        <f>IF(Input_series!B6052="","",Input_series!B6052)</f>
        <v/>
      </c>
      <c r="C6056" s="687" t="str">
        <f>IF(Input_series!C6052="","",Input_series!C6052)</f>
        <v/>
      </c>
      <c r="D6056" s="687" t="str">
        <f>IF(Input_series!D6052="","",Input_series!D6052)</f>
        <v/>
      </c>
      <c r="E6056" s="360"/>
      <c r="F6056" s="15"/>
      <c r="G6056" s="15"/>
      <c r="H6056" s="5"/>
      <c r="I6056" s="5"/>
      <c r="J6056" s="190"/>
      <c r="K6056" s="190"/>
      <c r="L6056" s="190"/>
      <c r="M6056" s="190"/>
      <c r="N6056" s="190"/>
      <c r="O6056" s="190"/>
    </row>
    <row r="6057" spans="1:15">
      <c r="A6057" s="465">
        <v>6036</v>
      </c>
      <c r="B6057" s="686" t="str">
        <f>IF(Input_series!B6053="","",Input_series!B6053)</f>
        <v/>
      </c>
      <c r="C6057" s="687" t="str">
        <f>IF(Input_series!C6053="","",Input_series!C6053)</f>
        <v/>
      </c>
      <c r="D6057" s="687" t="str">
        <f>IF(Input_series!D6053="","",Input_series!D6053)</f>
        <v/>
      </c>
      <c r="E6057" s="360"/>
      <c r="F6057" s="15"/>
      <c r="G6057" s="15"/>
      <c r="H6057" s="5"/>
      <c r="I6057" s="5"/>
      <c r="J6057" s="190"/>
      <c r="K6057" s="190"/>
      <c r="L6057" s="190"/>
      <c r="M6057" s="190"/>
      <c r="N6057" s="190"/>
      <c r="O6057" s="190"/>
    </row>
    <row r="6058" spans="1:15">
      <c r="A6058" s="465">
        <v>6037</v>
      </c>
      <c r="B6058" s="686" t="str">
        <f>IF(Input_series!B6054="","",Input_series!B6054)</f>
        <v/>
      </c>
      <c r="C6058" s="687" t="str">
        <f>IF(Input_series!C6054="","",Input_series!C6054)</f>
        <v/>
      </c>
      <c r="D6058" s="687" t="str">
        <f>IF(Input_series!D6054="","",Input_series!D6054)</f>
        <v/>
      </c>
      <c r="E6058" s="360"/>
      <c r="F6058" s="15"/>
      <c r="G6058" s="15"/>
      <c r="H6058" s="5"/>
      <c r="I6058" s="5"/>
      <c r="J6058" s="190"/>
      <c r="K6058" s="190"/>
      <c r="L6058" s="190"/>
      <c r="M6058" s="190"/>
      <c r="N6058" s="190"/>
      <c r="O6058" s="190"/>
    </row>
    <row r="6059" spans="1:15">
      <c r="A6059" s="465">
        <v>6038</v>
      </c>
      <c r="B6059" s="686" t="str">
        <f>IF(Input_series!B6055="","",Input_series!B6055)</f>
        <v/>
      </c>
      <c r="C6059" s="687" t="str">
        <f>IF(Input_series!C6055="","",Input_series!C6055)</f>
        <v/>
      </c>
      <c r="D6059" s="687" t="str">
        <f>IF(Input_series!D6055="","",Input_series!D6055)</f>
        <v/>
      </c>
      <c r="E6059" s="360"/>
      <c r="F6059" s="15"/>
      <c r="G6059" s="15"/>
      <c r="H6059" s="5"/>
      <c r="I6059" s="5"/>
      <c r="J6059" s="190"/>
      <c r="K6059" s="190"/>
      <c r="L6059" s="190"/>
      <c r="M6059" s="190"/>
      <c r="N6059" s="190"/>
      <c r="O6059" s="190"/>
    </row>
    <row r="6060" spans="1:15">
      <c r="A6060" s="465">
        <v>6039</v>
      </c>
      <c r="B6060" s="686" t="str">
        <f>IF(Input_series!B6056="","",Input_series!B6056)</f>
        <v/>
      </c>
      <c r="C6060" s="687" t="str">
        <f>IF(Input_series!C6056="","",Input_series!C6056)</f>
        <v/>
      </c>
      <c r="D6060" s="687" t="str">
        <f>IF(Input_series!D6056="","",Input_series!D6056)</f>
        <v/>
      </c>
      <c r="E6060" s="360"/>
      <c r="F6060" s="15"/>
      <c r="G6060" s="15"/>
      <c r="H6060" s="5"/>
      <c r="I6060" s="5"/>
      <c r="J6060" s="190"/>
      <c r="K6060" s="190"/>
      <c r="L6060" s="190"/>
      <c r="M6060" s="190"/>
      <c r="N6060" s="190"/>
      <c r="O6060" s="190"/>
    </row>
    <row r="6061" spans="1:15">
      <c r="A6061" s="465">
        <v>6040</v>
      </c>
      <c r="B6061" s="686" t="str">
        <f>IF(Input_series!B6057="","",Input_series!B6057)</f>
        <v/>
      </c>
      <c r="C6061" s="687" t="str">
        <f>IF(Input_series!C6057="","",Input_series!C6057)</f>
        <v/>
      </c>
      <c r="D6061" s="687" t="str">
        <f>IF(Input_series!D6057="","",Input_series!D6057)</f>
        <v/>
      </c>
      <c r="E6061" s="360"/>
      <c r="F6061" s="15"/>
      <c r="G6061" s="15"/>
      <c r="H6061" s="5"/>
      <c r="I6061" s="5"/>
      <c r="J6061" s="190"/>
      <c r="K6061" s="190"/>
      <c r="L6061" s="190"/>
      <c r="M6061" s="190"/>
      <c r="N6061" s="190"/>
      <c r="O6061" s="190"/>
    </row>
    <row r="6062" spans="1:15">
      <c r="A6062" s="465">
        <v>6041</v>
      </c>
      <c r="B6062" s="686" t="str">
        <f>IF(Input_series!B6058="","",Input_series!B6058)</f>
        <v/>
      </c>
      <c r="C6062" s="687" t="str">
        <f>IF(Input_series!C6058="","",Input_series!C6058)</f>
        <v/>
      </c>
      <c r="D6062" s="687" t="str">
        <f>IF(Input_series!D6058="","",Input_series!D6058)</f>
        <v/>
      </c>
      <c r="E6062" s="360"/>
      <c r="F6062" s="15"/>
      <c r="G6062" s="15"/>
      <c r="H6062" s="5"/>
      <c r="I6062" s="5"/>
      <c r="J6062" s="190"/>
      <c r="K6062" s="190"/>
      <c r="L6062" s="190"/>
      <c r="M6062" s="190"/>
      <c r="N6062" s="190"/>
      <c r="O6062" s="190"/>
    </row>
    <row r="6063" spans="1:15">
      <c r="A6063" s="465">
        <v>6042</v>
      </c>
      <c r="B6063" s="686" t="str">
        <f>IF(Input_series!B6059="","",Input_series!B6059)</f>
        <v/>
      </c>
      <c r="C6063" s="687" t="str">
        <f>IF(Input_series!C6059="","",Input_series!C6059)</f>
        <v/>
      </c>
      <c r="D6063" s="687" t="str">
        <f>IF(Input_series!D6059="","",Input_series!D6059)</f>
        <v/>
      </c>
      <c r="E6063" s="360"/>
      <c r="F6063" s="15"/>
      <c r="G6063" s="15"/>
      <c r="H6063" s="5"/>
      <c r="I6063" s="5"/>
      <c r="J6063" s="190"/>
      <c r="K6063" s="190"/>
      <c r="L6063" s="190"/>
      <c r="M6063" s="190"/>
      <c r="N6063" s="190"/>
      <c r="O6063" s="190"/>
    </row>
    <row r="6064" spans="1:15">
      <c r="A6064" s="465">
        <v>6043</v>
      </c>
      <c r="B6064" s="686" t="str">
        <f>IF(Input_series!B6060="","",Input_series!B6060)</f>
        <v/>
      </c>
      <c r="C6064" s="687" t="str">
        <f>IF(Input_series!C6060="","",Input_series!C6060)</f>
        <v/>
      </c>
      <c r="D6064" s="687" t="str">
        <f>IF(Input_series!D6060="","",Input_series!D6060)</f>
        <v/>
      </c>
      <c r="E6064" s="360"/>
      <c r="F6064" s="15"/>
      <c r="G6064" s="15"/>
      <c r="H6064" s="5"/>
      <c r="I6064" s="5"/>
      <c r="J6064" s="190"/>
      <c r="K6064" s="190"/>
      <c r="L6064" s="190"/>
      <c r="M6064" s="190"/>
      <c r="N6064" s="190"/>
      <c r="O6064" s="190"/>
    </row>
    <row r="6065" spans="1:15">
      <c r="A6065" s="465">
        <v>6044</v>
      </c>
      <c r="B6065" s="686" t="str">
        <f>IF(Input_series!B6061="","",Input_series!B6061)</f>
        <v/>
      </c>
      <c r="C6065" s="687" t="str">
        <f>IF(Input_series!C6061="","",Input_series!C6061)</f>
        <v/>
      </c>
      <c r="D6065" s="687" t="str">
        <f>IF(Input_series!D6061="","",Input_series!D6061)</f>
        <v/>
      </c>
      <c r="E6065" s="360"/>
      <c r="F6065" s="15"/>
      <c r="G6065" s="15"/>
      <c r="H6065" s="5"/>
      <c r="I6065" s="5"/>
      <c r="J6065" s="190"/>
      <c r="K6065" s="190"/>
      <c r="L6065" s="190"/>
      <c r="M6065" s="190"/>
      <c r="N6065" s="190"/>
      <c r="O6065" s="190"/>
    </row>
    <row r="6066" spans="1:15">
      <c r="A6066" s="465">
        <v>6045</v>
      </c>
      <c r="B6066" s="686" t="str">
        <f>IF(Input_series!B6062="","",Input_series!B6062)</f>
        <v/>
      </c>
      <c r="C6066" s="687" t="str">
        <f>IF(Input_series!C6062="","",Input_series!C6062)</f>
        <v/>
      </c>
      <c r="D6066" s="687" t="str">
        <f>IF(Input_series!D6062="","",Input_series!D6062)</f>
        <v/>
      </c>
      <c r="E6066" s="360"/>
      <c r="F6066" s="15"/>
      <c r="G6066" s="15"/>
      <c r="H6066" s="5"/>
      <c r="I6066" s="5"/>
      <c r="J6066" s="190"/>
      <c r="K6066" s="190"/>
      <c r="L6066" s="190"/>
      <c r="M6066" s="190"/>
      <c r="N6066" s="190"/>
      <c r="O6066" s="190"/>
    </row>
    <row r="6067" spans="1:15">
      <c r="A6067" s="465">
        <v>6046</v>
      </c>
      <c r="B6067" s="686" t="str">
        <f>IF(Input_series!B6063="","",Input_series!B6063)</f>
        <v/>
      </c>
      <c r="C6067" s="687" t="str">
        <f>IF(Input_series!C6063="","",Input_series!C6063)</f>
        <v/>
      </c>
      <c r="D6067" s="687" t="str">
        <f>IF(Input_series!D6063="","",Input_series!D6063)</f>
        <v/>
      </c>
      <c r="E6067" s="360"/>
      <c r="F6067" s="15"/>
      <c r="G6067" s="15"/>
      <c r="H6067" s="5"/>
      <c r="I6067" s="5"/>
      <c r="J6067" s="190"/>
      <c r="K6067" s="190"/>
      <c r="L6067" s="190"/>
      <c r="M6067" s="190"/>
      <c r="N6067" s="190"/>
      <c r="O6067" s="190"/>
    </row>
    <row r="6068" spans="1:15">
      <c r="A6068" s="465">
        <v>6047</v>
      </c>
      <c r="B6068" s="686" t="str">
        <f>IF(Input_series!B6064="","",Input_series!B6064)</f>
        <v/>
      </c>
      <c r="C6068" s="687" t="str">
        <f>IF(Input_series!C6064="","",Input_series!C6064)</f>
        <v/>
      </c>
      <c r="D6068" s="687" t="str">
        <f>IF(Input_series!D6064="","",Input_series!D6064)</f>
        <v/>
      </c>
      <c r="E6068" s="360"/>
      <c r="F6068" s="15"/>
      <c r="G6068" s="15"/>
      <c r="H6068" s="5"/>
      <c r="I6068" s="5"/>
      <c r="J6068" s="190"/>
      <c r="K6068" s="190"/>
      <c r="L6068" s="190"/>
      <c r="M6068" s="190"/>
      <c r="N6068" s="190"/>
      <c r="O6068" s="190"/>
    </row>
    <row r="6069" spans="1:15">
      <c r="A6069" s="465">
        <v>6048</v>
      </c>
      <c r="B6069" s="686" t="str">
        <f>IF(Input_series!B6065="","",Input_series!B6065)</f>
        <v/>
      </c>
      <c r="C6069" s="687" t="str">
        <f>IF(Input_series!C6065="","",Input_series!C6065)</f>
        <v/>
      </c>
      <c r="D6069" s="687" t="str">
        <f>IF(Input_series!D6065="","",Input_series!D6065)</f>
        <v/>
      </c>
      <c r="E6069" s="360"/>
      <c r="F6069" s="15"/>
      <c r="G6069" s="15"/>
      <c r="H6069" s="5"/>
      <c r="I6069" s="5"/>
      <c r="J6069" s="190"/>
      <c r="K6069" s="190"/>
      <c r="L6069" s="190"/>
      <c r="M6069" s="190"/>
      <c r="N6069" s="190"/>
      <c r="O6069" s="190"/>
    </row>
    <row r="6070" spans="1:15">
      <c r="A6070" s="465">
        <v>6049</v>
      </c>
      <c r="B6070" s="686" t="str">
        <f>IF(Input_series!B6066="","",Input_series!B6066)</f>
        <v/>
      </c>
      <c r="C6070" s="687" t="str">
        <f>IF(Input_series!C6066="","",Input_series!C6066)</f>
        <v/>
      </c>
      <c r="D6070" s="687" t="str">
        <f>IF(Input_series!D6066="","",Input_series!D6066)</f>
        <v/>
      </c>
      <c r="E6070" s="360"/>
      <c r="F6070" s="15"/>
      <c r="G6070" s="15"/>
      <c r="H6070" s="5"/>
      <c r="I6070" s="5"/>
      <c r="J6070" s="190"/>
      <c r="K6070" s="190"/>
      <c r="L6070" s="190"/>
      <c r="M6070" s="190"/>
      <c r="N6070" s="190"/>
      <c r="O6070" s="190"/>
    </row>
    <row r="6071" spans="1:15">
      <c r="A6071" s="465">
        <v>6050</v>
      </c>
      <c r="B6071" s="686" t="str">
        <f>IF(Input_series!B6067="","",Input_series!B6067)</f>
        <v/>
      </c>
      <c r="C6071" s="687" t="str">
        <f>IF(Input_series!C6067="","",Input_series!C6067)</f>
        <v/>
      </c>
      <c r="D6071" s="687" t="str">
        <f>IF(Input_series!D6067="","",Input_series!D6067)</f>
        <v/>
      </c>
      <c r="E6071" s="360"/>
      <c r="F6071" s="15"/>
      <c r="G6071" s="15"/>
      <c r="H6071" s="5"/>
      <c r="I6071" s="5"/>
      <c r="J6071" s="190"/>
      <c r="K6071" s="190"/>
      <c r="L6071" s="190"/>
      <c r="M6071" s="190"/>
      <c r="N6071" s="190"/>
      <c r="O6071" s="190"/>
    </row>
    <row r="6072" spans="1:15">
      <c r="A6072" s="465">
        <v>6051</v>
      </c>
      <c r="B6072" s="686" t="str">
        <f>IF(Input_series!B6068="","",Input_series!B6068)</f>
        <v/>
      </c>
      <c r="C6072" s="687" t="str">
        <f>IF(Input_series!C6068="","",Input_series!C6068)</f>
        <v/>
      </c>
      <c r="D6072" s="687" t="str">
        <f>IF(Input_series!D6068="","",Input_series!D6068)</f>
        <v/>
      </c>
      <c r="E6072" s="360"/>
      <c r="F6072" s="15"/>
      <c r="G6072" s="15"/>
      <c r="H6072" s="5"/>
      <c r="I6072" s="5"/>
      <c r="J6072" s="190"/>
      <c r="K6072" s="190"/>
      <c r="L6072" s="190"/>
      <c r="M6072" s="190"/>
      <c r="N6072" s="190"/>
      <c r="O6072" s="190"/>
    </row>
    <row r="6073" spans="1:15">
      <c r="A6073" s="465">
        <v>6052</v>
      </c>
      <c r="B6073" s="686" t="str">
        <f>IF(Input_series!B6069="","",Input_series!B6069)</f>
        <v/>
      </c>
      <c r="C6073" s="687" t="str">
        <f>IF(Input_series!C6069="","",Input_series!C6069)</f>
        <v/>
      </c>
      <c r="D6073" s="687" t="str">
        <f>IF(Input_series!D6069="","",Input_series!D6069)</f>
        <v/>
      </c>
      <c r="E6073" s="360"/>
      <c r="F6073" s="15"/>
      <c r="G6073" s="15"/>
      <c r="H6073" s="5"/>
      <c r="I6073" s="5"/>
      <c r="J6073" s="190"/>
      <c r="K6073" s="190"/>
      <c r="L6073" s="190"/>
      <c r="M6073" s="190"/>
      <c r="N6073" s="190"/>
      <c r="O6073" s="190"/>
    </row>
    <row r="6074" spans="1:15">
      <c r="A6074" s="465">
        <v>6053</v>
      </c>
      <c r="B6074" s="686" t="str">
        <f>IF(Input_series!B6070="","",Input_series!B6070)</f>
        <v/>
      </c>
      <c r="C6074" s="687" t="str">
        <f>IF(Input_series!C6070="","",Input_series!C6070)</f>
        <v/>
      </c>
      <c r="D6074" s="687" t="str">
        <f>IF(Input_series!D6070="","",Input_series!D6070)</f>
        <v/>
      </c>
      <c r="E6074" s="360"/>
      <c r="F6074" s="15"/>
      <c r="G6074" s="15"/>
      <c r="H6074" s="5"/>
      <c r="I6074" s="5"/>
      <c r="J6074" s="190"/>
      <c r="K6074" s="190"/>
      <c r="L6074" s="190"/>
      <c r="M6074" s="190"/>
      <c r="N6074" s="190"/>
      <c r="O6074" s="190"/>
    </row>
    <row r="6075" spans="1:15">
      <c r="A6075" s="465">
        <v>6054</v>
      </c>
      <c r="B6075" s="686" t="str">
        <f>IF(Input_series!B6071="","",Input_series!B6071)</f>
        <v/>
      </c>
      <c r="C6075" s="687" t="str">
        <f>IF(Input_series!C6071="","",Input_series!C6071)</f>
        <v/>
      </c>
      <c r="D6075" s="687" t="str">
        <f>IF(Input_series!D6071="","",Input_series!D6071)</f>
        <v/>
      </c>
      <c r="E6075" s="360"/>
      <c r="F6075" s="15"/>
      <c r="G6075" s="15"/>
      <c r="H6075" s="5"/>
      <c r="I6075" s="5"/>
      <c r="J6075" s="190"/>
      <c r="K6075" s="190"/>
      <c r="L6075" s="190"/>
      <c r="M6075" s="190"/>
      <c r="N6075" s="190"/>
      <c r="O6075" s="190"/>
    </row>
    <row r="6076" spans="1:15">
      <c r="A6076" s="465">
        <v>6055</v>
      </c>
      <c r="B6076" s="686" t="str">
        <f>IF(Input_series!B6072="","",Input_series!B6072)</f>
        <v/>
      </c>
      <c r="C6076" s="687" t="str">
        <f>IF(Input_series!C6072="","",Input_series!C6072)</f>
        <v/>
      </c>
      <c r="D6076" s="687" t="str">
        <f>IF(Input_series!D6072="","",Input_series!D6072)</f>
        <v/>
      </c>
      <c r="E6076" s="360"/>
      <c r="F6076" s="15"/>
      <c r="G6076" s="15"/>
      <c r="H6076" s="5"/>
      <c r="I6076" s="5"/>
      <c r="J6076" s="190"/>
      <c r="K6076" s="190"/>
      <c r="L6076" s="190"/>
      <c r="M6076" s="190"/>
      <c r="N6076" s="190"/>
      <c r="O6076" s="190"/>
    </row>
    <row r="6077" spans="1:15">
      <c r="A6077" s="465">
        <v>6056</v>
      </c>
      <c r="B6077" s="686" t="str">
        <f>IF(Input_series!B6073="","",Input_series!B6073)</f>
        <v/>
      </c>
      <c r="C6077" s="687" t="str">
        <f>IF(Input_series!C6073="","",Input_series!C6073)</f>
        <v/>
      </c>
      <c r="D6077" s="687" t="str">
        <f>IF(Input_series!D6073="","",Input_series!D6073)</f>
        <v/>
      </c>
      <c r="E6077" s="360"/>
      <c r="F6077" s="15"/>
      <c r="G6077" s="15"/>
      <c r="H6077" s="5"/>
      <c r="I6077" s="5"/>
      <c r="J6077" s="190"/>
      <c r="K6077" s="190"/>
      <c r="L6077" s="190"/>
      <c r="M6077" s="190"/>
      <c r="N6077" s="190"/>
      <c r="O6077" s="190"/>
    </row>
    <row r="6078" spans="1:15">
      <c r="A6078" s="465">
        <v>6057</v>
      </c>
      <c r="B6078" s="686" t="str">
        <f>IF(Input_series!B6074="","",Input_series!B6074)</f>
        <v/>
      </c>
      <c r="C6078" s="687" t="str">
        <f>IF(Input_series!C6074="","",Input_series!C6074)</f>
        <v/>
      </c>
      <c r="D6078" s="687" t="str">
        <f>IF(Input_series!D6074="","",Input_series!D6074)</f>
        <v/>
      </c>
      <c r="E6078" s="360"/>
      <c r="F6078" s="15"/>
      <c r="G6078" s="15"/>
      <c r="H6078" s="5"/>
      <c r="I6078" s="5"/>
      <c r="J6078" s="190"/>
      <c r="K6078" s="190"/>
      <c r="L6078" s="190"/>
      <c r="M6078" s="190"/>
      <c r="N6078" s="190"/>
      <c r="O6078" s="190"/>
    </row>
    <row r="6079" spans="1:15">
      <c r="A6079" s="465">
        <v>6058</v>
      </c>
      <c r="B6079" s="686" t="str">
        <f>IF(Input_series!B6075="","",Input_series!B6075)</f>
        <v/>
      </c>
      <c r="C6079" s="687" t="str">
        <f>IF(Input_series!C6075="","",Input_series!C6075)</f>
        <v/>
      </c>
      <c r="D6079" s="687" t="str">
        <f>IF(Input_series!D6075="","",Input_series!D6075)</f>
        <v/>
      </c>
      <c r="E6079" s="360"/>
      <c r="F6079" s="15"/>
      <c r="G6079" s="15"/>
      <c r="H6079" s="5"/>
      <c r="I6079" s="5"/>
      <c r="J6079" s="190"/>
      <c r="K6079" s="190"/>
      <c r="L6079" s="190"/>
      <c r="M6079" s="190"/>
      <c r="N6079" s="190"/>
      <c r="O6079" s="190"/>
    </row>
    <row r="6080" spans="1:15">
      <c r="A6080" s="465">
        <v>6059</v>
      </c>
      <c r="B6080" s="686" t="str">
        <f>IF(Input_series!B6076="","",Input_series!B6076)</f>
        <v/>
      </c>
      <c r="C6080" s="687" t="str">
        <f>IF(Input_series!C6076="","",Input_series!C6076)</f>
        <v/>
      </c>
      <c r="D6080" s="687" t="str">
        <f>IF(Input_series!D6076="","",Input_series!D6076)</f>
        <v/>
      </c>
      <c r="E6080" s="360"/>
      <c r="F6080" s="15"/>
      <c r="G6080" s="15"/>
      <c r="H6080" s="5"/>
      <c r="I6080" s="5"/>
      <c r="J6080" s="190"/>
      <c r="K6080" s="190"/>
      <c r="L6080" s="190"/>
      <c r="M6080" s="190"/>
      <c r="N6080" s="190"/>
      <c r="O6080" s="190"/>
    </row>
    <row r="6081" spans="1:15">
      <c r="A6081" s="465">
        <v>6060</v>
      </c>
      <c r="B6081" s="686" t="str">
        <f>IF(Input_series!B6077="","",Input_series!B6077)</f>
        <v/>
      </c>
      <c r="C6081" s="687" t="str">
        <f>IF(Input_series!C6077="","",Input_series!C6077)</f>
        <v/>
      </c>
      <c r="D6081" s="687" t="str">
        <f>IF(Input_series!D6077="","",Input_series!D6077)</f>
        <v/>
      </c>
      <c r="E6081" s="360"/>
      <c r="F6081" s="15"/>
      <c r="G6081" s="15"/>
      <c r="H6081" s="5"/>
      <c r="I6081" s="5"/>
      <c r="J6081" s="190"/>
      <c r="K6081" s="190"/>
      <c r="L6081" s="190"/>
      <c r="M6081" s="190"/>
      <c r="N6081" s="190"/>
      <c r="O6081" s="190"/>
    </row>
    <row r="6082" spans="1:15">
      <c r="A6082" s="465">
        <v>6061</v>
      </c>
      <c r="B6082" s="686" t="str">
        <f>IF(Input_series!B6078="","",Input_series!B6078)</f>
        <v/>
      </c>
      <c r="C6082" s="687" t="str">
        <f>IF(Input_series!C6078="","",Input_series!C6078)</f>
        <v/>
      </c>
      <c r="D6082" s="687" t="str">
        <f>IF(Input_series!D6078="","",Input_series!D6078)</f>
        <v/>
      </c>
      <c r="E6082" s="360"/>
      <c r="F6082" s="15"/>
      <c r="G6082" s="15"/>
      <c r="H6082" s="5"/>
      <c r="I6082" s="5"/>
      <c r="J6082" s="190"/>
      <c r="K6082" s="190"/>
      <c r="L6082" s="190"/>
      <c r="M6082" s="190"/>
      <c r="N6082" s="190"/>
      <c r="O6082" s="190"/>
    </row>
    <row r="6083" spans="1:15">
      <c r="A6083" s="465">
        <v>6062</v>
      </c>
      <c r="B6083" s="686" t="str">
        <f>IF(Input_series!B6079="","",Input_series!B6079)</f>
        <v/>
      </c>
      <c r="C6083" s="687" t="str">
        <f>IF(Input_series!C6079="","",Input_series!C6079)</f>
        <v/>
      </c>
      <c r="D6083" s="687" t="str">
        <f>IF(Input_series!D6079="","",Input_series!D6079)</f>
        <v/>
      </c>
      <c r="E6083" s="360"/>
      <c r="F6083" s="15"/>
      <c r="G6083" s="15"/>
      <c r="H6083" s="5"/>
      <c r="I6083" s="5"/>
      <c r="J6083" s="190"/>
      <c r="K6083" s="190"/>
      <c r="L6083" s="190"/>
      <c r="M6083" s="190"/>
      <c r="N6083" s="190"/>
      <c r="O6083" s="190"/>
    </row>
    <row r="6084" spans="1:15">
      <c r="A6084" s="465">
        <v>6063</v>
      </c>
      <c r="B6084" s="686" t="str">
        <f>IF(Input_series!B6080="","",Input_series!B6080)</f>
        <v/>
      </c>
      <c r="C6084" s="687" t="str">
        <f>IF(Input_series!C6080="","",Input_series!C6080)</f>
        <v/>
      </c>
      <c r="D6084" s="687" t="str">
        <f>IF(Input_series!D6080="","",Input_series!D6080)</f>
        <v/>
      </c>
      <c r="E6084" s="360"/>
      <c r="F6084" s="15"/>
      <c r="G6084" s="15"/>
      <c r="H6084" s="5"/>
      <c r="I6084" s="5"/>
      <c r="J6084" s="190"/>
      <c r="K6084" s="190"/>
      <c r="L6084" s="190"/>
      <c r="M6084" s="190"/>
      <c r="N6084" s="190"/>
      <c r="O6084" s="190"/>
    </row>
    <row r="6085" spans="1:15">
      <c r="A6085" s="465">
        <v>6064</v>
      </c>
      <c r="B6085" s="686" t="str">
        <f>IF(Input_series!B6081="","",Input_series!B6081)</f>
        <v/>
      </c>
      <c r="C6085" s="687" t="str">
        <f>IF(Input_series!C6081="","",Input_series!C6081)</f>
        <v/>
      </c>
      <c r="D6085" s="687" t="str">
        <f>IF(Input_series!D6081="","",Input_series!D6081)</f>
        <v/>
      </c>
      <c r="E6085" s="360"/>
      <c r="F6085" s="15"/>
      <c r="G6085" s="15"/>
      <c r="H6085" s="5"/>
      <c r="I6085" s="5"/>
      <c r="J6085" s="190"/>
      <c r="K6085" s="190"/>
      <c r="L6085" s="190"/>
      <c r="M6085" s="190"/>
      <c r="N6085" s="190"/>
      <c r="O6085" s="190"/>
    </row>
    <row r="6086" spans="1:15">
      <c r="A6086" s="465">
        <v>6065</v>
      </c>
      <c r="B6086" s="686" t="str">
        <f>IF(Input_series!B6082="","",Input_series!B6082)</f>
        <v/>
      </c>
      <c r="C6086" s="687" t="str">
        <f>IF(Input_series!C6082="","",Input_series!C6082)</f>
        <v/>
      </c>
      <c r="D6086" s="687" t="str">
        <f>IF(Input_series!D6082="","",Input_series!D6082)</f>
        <v/>
      </c>
      <c r="E6086" s="360"/>
      <c r="F6086" s="15"/>
      <c r="G6086" s="15"/>
      <c r="H6086" s="5"/>
      <c r="I6086" s="5"/>
      <c r="J6086" s="190"/>
      <c r="K6086" s="190"/>
      <c r="L6086" s="190"/>
      <c r="M6086" s="190"/>
      <c r="N6086" s="190"/>
      <c r="O6086" s="190"/>
    </row>
    <row r="6087" spans="1:15">
      <c r="A6087" s="465">
        <v>6066</v>
      </c>
      <c r="B6087" s="686" t="str">
        <f>IF(Input_series!B6083="","",Input_series!B6083)</f>
        <v/>
      </c>
      <c r="C6087" s="687" t="str">
        <f>IF(Input_series!C6083="","",Input_series!C6083)</f>
        <v/>
      </c>
      <c r="D6087" s="687" t="str">
        <f>IF(Input_series!D6083="","",Input_series!D6083)</f>
        <v/>
      </c>
      <c r="E6087" s="360"/>
      <c r="F6087" s="15"/>
      <c r="G6087" s="15"/>
      <c r="H6087" s="5"/>
      <c r="I6087" s="5"/>
      <c r="J6087" s="190"/>
      <c r="K6087" s="190"/>
      <c r="L6087" s="190"/>
      <c r="M6087" s="190"/>
      <c r="N6087" s="190"/>
      <c r="O6087" s="190"/>
    </row>
    <row r="6088" spans="1:15">
      <c r="A6088" s="465">
        <v>6067</v>
      </c>
      <c r="B6088" s="686" t="str">
        <f>IF(Input_series!B6084="","",Input_series!B6084)</f>
        <v/>
      </c>
      <c r="C6088" s="687" t="str">
        <f>IF(Input_series!C6084="","",Input_series!C6084)</f>
        <v/>
      </c>
      <c r="D6088" s="687" t="str">
        <f>IF(Input_series!D6084="","",Input_series!D6084)</f>
        <v/>
      </c>
      <c r="E6088" s="360"/>
      <c r="F6088" s="15"/>
      <c r="G6088" s="15"/>
      <c r="H6088" s="5"/>
      <c r="I6088" s="5"/>
      <c r="J6088" s="190"/>
      <c r="K6088" s="190"/>
      <c r="L6088" s="190"/>
      <c r="M6088" s="190"/>
      <c r="N6088" s="190"/>
      <c r="O6088" s="190"/>
    </row>
    <row r="6089" spans="1:15">
      <c r="A6089" s="465">
        <v>6068</v>
      </c>
      <c r="B6089" s="686" t="str">
        <f>IF(Input_series!B6085="","",Input_series!B6085)</f>
        <v/>
      </c>
      <c r="C6089" s="687" t="str">
        <f>IF(Input_series!C6085="","",Input_series!C6085)</f>
        <v/>
      </c>
      <c r="D6089" s="687" t="str">
        <f>IF(Input_series!D6085="","",Input_series!D6085)</f>
        <v/>
      </c>
      <c r="E6089" s="360"/>
      <c r="F6089" s="15"/>
      <c r="G6089" s="15"/>
      <c r="H6089" s="5"/>
      <c r="I6089" s="5"/>
      <c r="J6089" s="190"/>
      <c r="K6089" s="190"/>
      <c r="L6089" s="190"/>
      <c r="M6089" s="190"/>
      <c r="N6089" s="190"/>
      <c r="O6089" s="190"/>
    </row>
    <row r="6090" spans="1:15">
      <c r="A6090" s="465">
        <v>6069</v>
      </c>
      <c r="B6090" s="686" t="str">
        <f>IF(Input_series!B6086="","",Input_series!B6086)</f>
        <v/>
      </c>
      <c r="C6090" s="687" t="str">
        <f>IF(Input_series!C6086="","",Input_series!C6086)</f>
        <v/>
      </c>
      <c r="D6090" s="687" t="str">
        <f>IF(Input_series!D6086="","",Input_series!D6086)</f>
        <v/>
      </c>
      <c r="E6090" s="360"/>
      <c r="F6090" s="15"/>
      <c r="G6090" s="15"/>
      <c r="H6090" s="5"/>
      <c r="I6090" s="5"/>
      <c r="J6090" s="190"/>
      <c r="K6090" s="190"/>
      <c r="L6090" s="190"/>
      <c r="M6090" s="190"/>
      <c r="N6090" s="190"/>
      <c r="O6090" s="190"/>
    </row>
    <row r="6091" spans="1:15">
      <c r="A6091" s="465">
        <v>6070</v>
      </c>
      <c r="B6091" s="686" t="str">
        <f>IF(Input_series!B6087="","",Input_series!B6087)</f>
        <v/>
      </c>
      <c r="C6091" s="687" t="str">
        <f>IF(Input_series!C6087="","",Input_series!C6087)</f>
        <v/>
      </c>
      <c r="D6091" s="687" t="str">
        <f>IF(Input_series!D6087="","",Input_series!D6087)</f>
        <v/>
      </c>
      <c r="E6091" s="360"/>
      <c r="F6091" s="15"/>
      <c r="G6091" s="15"/>
      <c r="H6091" s="5"/>
      <c r="I6091" s="5"/>
      <c r="J6091" s="190"/>
      <c r="K6091" s="190"/>
      <c r="L6091" s="190"/>
      <c r="M6091" s="190"/>
      <c r="N6091" s="190"/>
      <c r="O6091" s="190"/>
    </row>
    <row r="6092" spans="1:15">
      <c r="A6092" s="465">
        <v>6071</v>
      </c>
      <c r="B6092" s="686" t="str">
        <f>IF(Input_series!B6088="","",Input_series!B6088)</f>
        <v/>
      </c>
      <c r="C6092" s="687" t="str">
        <f>IF(Input_series!C6088="","",Input_series!C6088)</f>
        <v/>
      </c>
      <c r="D6092" s="687" t="str">
        <f>IF(Input_series!D6088="","",Input_series!D6088)</f>
        <v/>
      </c>
      <c r="E6092" s="360"/>
      <c r="F6092" s="15"/>
      <c r="G6092" s="15"/>
      <c r="H6092" s="5"/>
      <c r="I6092" s="5"/>
      <c r="J6092" s="190"/>
      <c r="K6092" s="190"/>
      <c r="L6092" s="190"/>
      <c r="M6092" s="190"/>
      <c r="N6092" s="190"/>
      <c r="O6092" s="190"/>
    </row>
    <row r="6093" spans="1:15">
      <c r="A6093" s="465">
        <v>6072</v>
      </c>
      <c r="B6093" s="686" t="str">
        <f>IF(Input_series!B6089="","",Input_series!B6089)</f>
        <v/>
      </c>
      <c r="C6093" s="687" t="str">
        <f>IF(Input_series!C6089="","",Input_series!C6089)</f>
        <v/>
      </c>
      <c r="D6093" s="687" t="str">
        <f>IF(Input_series!D6089="","",Input_series!D6089)</f>
        <v/>
      </c>
      <c r="E6093" s="360"/>
      <c r="F6093" s="15"/>
      <c r="G6093" s="15"/>
      <c r="H6093" s="5"/>
      <c r="I6093" s="5"/>
      <c r="J6093" s="190"/>
      <c r="K6093" s="190"/>
      <c r="L6093" s="190"/>
      <c r="M6093" s="190"/>
      <c r="N6093" s="190"/>
      <c r="O6093" s="190"/>
    </row>
    <row r="6094" spans="1:15">
      <c r="A6094" s="465">
        <v>6073</v>
      </c>
      <c r="B6094" s="686" t="str">
        <f>IF(Input_series!B6090="","",Input_series!B6090)</f>
        <v/>
      </c>
      <c r="C6094" s="687" t="str">
        <f>IF(Input_series!C6090="","",Input_series!C6090)</f>
        <v/>
      </c>
      <c r="D6094" s="687" t="str">
        <f>IF(Input_series!D6090="","",Input_series!D6090)</f>
        <v/>
      </c>
      <c r="E6094" s="360"/>
      <c r="F6094" s="15"/>
      <c r="G6094" s="15"/>
      <c r="H6094" s="5"/>
      <c r="I6094" s="5"/>
      <c r="J6094" s="190"/>
      <c r="K6094" s="190"/>
      <c r="L6094" s="190"/>
      <c r="M6094" s="190"/>
      <c r="N6094" s="190"/>
      <c r="O6094" s="190"/>
    </row>
    <row r="6095" spans="1:15">
      <c r="A6095" s="465">
        <v>6074</v>
      </c>
      <c r="B6095" s="686" t="str">
        <f>IF(Input_series!B6091="","",Input_series!B6091)</f>
        <v/>
      </c>
      <c r="C6095" s="687" t="str">
        <f>IF(Input_series!C6091="","",Input_series!C6091)</f>
        <v/>
      </c>
      <c r="D6095" s="687" t="str">
        <f>IF(Input_series!D6091="","",Input_series!D6091)</f>
        <v/>
      </c>
      <c r="E6095" s="360"/>
      <c r="F6095" s="15"/>
      <c r="G6095" s="15"/>
      <c r="H6095" s="5"/>
      <c r="I6095" s="5"/>
      <c r="J6095" s="190"/>
      <c r="K6095" s="190"/>
      <c r="L6095" s="190"/>
      <c r="M6095" s="190"/>
      <c r="N6095" s="190"/>
      <c r="O6095" s="190"/>
    </row>
    <row r="6096" spans="1:15">
      <c r="A6096" s="465">
        <v>6075</v>
      </c>
      <c r="B6096" s="686" t="str">
        <f>IF(Input_series!B6092="","",Input_series!B6092)</f>
        <v/>
      </c>
      <c r="C6096" s="687" t="str">
        <f>IF(Input_series!C6092="","",Input_series!C6092)</f>
        <v/>
      </c>
      <c r="D6096" s="687" t="str">
        <f>IF(Input_series!D6092="","",Input_series!D6092)</f>
        <v/>
      </c>
      <c r="E6096" s="360"/>
      <c r="F6096" s="15"/>
      <c r="G6096" s="15"/>
      <c r="H6096" s="5"/>
      <c r="I6096" s="5"/>
      <c r="J6096" s="190"/>
      <c r="K6096" s="190"/>
      <c r="L6096" s="190"/>
      <c r="M6096" s="190"/>
      <c r="N6096" s="190"/>
      <c r="O6096" s="190"/>
    </row>
    <row r="6097" spans="1:15">
      <c r="A6097" s="465">
        <v>6076</v>
      </c>
      <c r="B6097" s="686" t="str">
        <f>IF(Input_series!B6093="","",Input_series!B6093)</f>
        <v/>
      </c>
      <c r="C6097" s="687" t="str">
        <f>IF(Input_series!C6093="","",Input_series!C6093)</f>
        <v/>
      </c>
      <c r="D6097" s="687" t="str">
        <f>IF(Input_series!D6093="","",Input_series!D6093)</f>
        <v/>
      </c>
      <c r="E6097" s="360"/>
      <c r="F6097" s="15"/>
      <c r="G6097" s="15"/>
      <c r="H6097" s="5"/>
      <c r="I6097" s="5"/>
      <c r="J6097" s="190"/>
      <c r="K6097" s="190"/>
      <c r="L6097" s="190"/>
      <c r="M6097" s="190"/>
      <c r="N6097" s="190"/>
      <c r="O6097" s="190"/>
    </row>
    <row r="6098" spans="1:15">
      <c r="A6098" s="465">
        <v>6077</v>
      </c>
      <c r="B6098" s="686" t="str">
        <f>IF(Input_series!B6094="","",Input_series!B6094)</f>
        <v/>
      </c>
      <c r="C6098" s="687" t="str">
        <f>IF(Input_series!C6094="","",Input_series!C6094)</f>
        <v/>
      </c>
      <c r="D6098" s="687" t="str">
        <f>IF(Input_series!D6094="","",Input_series!D6094)</f>
        <v/>
      </c>
      <c r="E6098" s="360"/>
      <c r="F6098" s="15"/>
      <c r="G6098" s="15"/>
      <c r="H6098" s="5"/>
      <c r="I6098" s="5"/>
      <c r="J6098" s="190"/>
      <c r="K6098" s="190"/>
      <c r="L6098" s="190"/>
      <c r="M6098" s="190"/>
      <c r="N6098" s="190"/>
      <c r="O6098" s="190"/>
    </row>
    <row r="6099" spans="1:15">
      <c r="A6099" s="465">
        <v>6078</v>
      </c>
      <c r="B6099" s="686" t="str">
        <f>IF(Input_series!B6095="","",Input_series!B6095)</f>
        <v/>
      </c>
      <c r="C6099" s="687" t="str">
        <f>IF(Input_series!C6095="","",Input_series!C6095)</f>
        <v/>
      </c>
      <c r="D6099" s="687" t="str">
        <f>IF(Input_series!D6095="","",Input_series!D6095)</f>
        <v/>
      </c>
      <c r="E6099" s="360"/>
      <c r="F6099" s="15"/>
      <c r="G6099" s="15"/>
      <c r="H6099" s="5"/>
      <c r="I6099" s="5"/>
      <c r="J6099" s="190"/>
      <c r="K6099" s="190"/>
      <c r="L6099" s="190"/>
      <c r="M6099" s="190"/>
      <c r="N6099" s="190"/>
      <c r="O6099" s="190"/>
    </row>
    <row r="6100" spans="1:15">
      <c r="A6100" s="465">
        <v>6079</v>
      </c>
      <c r="B6100" s="686" t="str">
        <f>IF(Input_series!B6096="","",Input_series!B6096)</f>
        <v/>
      </c>
      <c r="C6100" s="687" t="str">
        <f>IF(Input_series!C6096="","",Input_series!C6096)</f>
        <v/>
      </c>
      <c r="D6100" s="687" t="str">
        <f>IF(Input_series!D6096="","",Input_series!D6096)</f>
        <v/>
      </c>
      <c r="E6100" s="360"/>
      <c r="F6100" s="15"/>
      <c r="G6100" s="15"/>
      <c r="H6100" s="5"/>
      <c r="I6100" s="5"/>
      <c r="J6100" s="190"/>
      <c r="K6100" s="190"/>
      <c r="L6100" s="190"/>
      <c r="M6100" s="190"/>
      <c r="N6100" s="190"/>
      <c r="O6100" s="190"/>
    </row>
    <row r="6101" spans="1:15">
      <c r="A6101" s="465">
        <v>6080</v>
      </c>
      <c r="B6101" s="686" t="str">
        <f>IF(Input_series!B6097="","",Input_series!B6097)</f>
        <v/>
      </c>
      <c r="C6101" s="687" t="str">
        <f>IF(Input_series!C6097="","",Input_series!C6097)</f>
        <v/>
      </c>
      <c r="D6101" s="687" t="str">
        <f>IF(Input_series!D6097="","",Input_series!D6097)</f>
        <v/>
      </c>
      <c r="E6101" s="360"/>
      <c r="F6101" s="15"/>
      <c r="G6101" s="15"/>
      <c r="H6101" s="5"/>
      <c r="I6101" s="5"/>
      <c r="J6101" s="190"/>
      <c r="K6101" s="190"/>
      <c r="L6101" s="190"/>
      <c r="M6101" s="190"/>
      <c r="N6101" s="190"/>
      <c r="O6101" s="190"/>
    </row>
    <row r="6102" spans="1:15">
      <c r="A6102" s="465">
        <v>6081</v>
      </c>
      <c r="B6102" s="686" t="str">
        <f>IF(Input_series!B6098="","",Input_series!B6098)</f>
        <v/>
      </c>
      <c r="C6102" s="687" t="str">
        <f>IF(Input_series!C6098="","",Input_series!C6098)</f>
        <v/>
      </c>
      <c r="D6102" s="687" t="str">
        <f>IF(Input_series!D6098="","",Input_series!D6098)</f>
        <v/>
      </c>
      <c r="E6102" s="360"/>
      <c r="F6102" s="15"/>
      <c r="G6102" s="15"/>
      <c r="H6102" s="5"/>
      <c r="I6102" s="5"/>
      <c r="J6102" s="190"/>
      <c r="K6102" s="190"/>
      <c r="L6102" s="190"/>
      <c r="M6102" s="190"/>
      <c r="N6102" s="190"/>
      <c r="O6102" s="190"/>
    </row>
    <row r="6103" spans="1:15">
      <c r="A6103" s="465">
        <v>6082</v>
      </c>
      <c r="B6103" s="686" t="str">
        <f>IF(Input_series!B6099="","",Input_series!B6099)</f>
        <v/>
      </c>
      <c r="C6103" s="687" t="str">
        <f>IF(Input_series!C6099="","",Input_series!C6099)</f>
        <v/>
      </c>
      <c r="D6103" s="687" t="str">
        <f>IF(Input_series!D6099="","",Input_series!D6099)</f>
        <v/>
      </c>
      <c r="E6103" s="360"/>
      <c r="F6103" s="15"/>
      <c r="G6103" s="15"/>
      <c r="H6103" s="5"/>
      <c r="I6103" s="5"/>
      <c r="J6103" s="190"/>
      <c r="K6103" s="190"/>
      <c r="L6103" s="190"/>
      <c r="M6103" s="190"/>
      <c r="N6103" s="190"/>
      <c r="O6103" s="190"/>
    </row>
    <row r="6104" spans="1:15">
      <c r="A6104" s="465">
        <v>6083</v>
      </c>
      <c r="B6104" s="686" t="str">
        <f>IF(Input_series!B6100="","",Input_series!B6100)</f>
        <v/>
      </c>
      <c r="C6104" s="687" t="str">
        <f>IF(Input_series!C6100="","",Input_series!C6100)</f>
        <v/>
      </c>
      <c r="D6104" s="687" t="str">
        <f>IF(Input_series!D6100="","",Input_series!D6100)</f>
        <v/>
      </c>
      <c r="E6104" s="360"/>
      <c r="F6104" s="15"/>
      <c r="G6104" s="15"/>
      <c r="H6104" s="5"/>
      <c r="I6104" s="5"/>
      <c r="J6104" s="190"/>
      <c r="K6104" s="190"/>
      <c r="L6104" s="190"/>
      <c r="M6104" s="190"/>
      <c r="N6104" s="190"/>
      <c r="O6104" s="190"/>
    </row>
    <row r="6105" spans="1:15">
      <c r="A6105" s="465">
        <v>6084</v>
      </c>
      <c r="B6105" s="686" t="str">
        <f>IF(Input_series!B6101="","",Input_series!B6101)</f>
        <v/>
      </c>
      <c r="C6105" s="687" t="str">
        <f>IF(Input_series!C6101="","",Input_series!C6101)</f>
        <v/>
      </c>
      <c r="D6105" s="687" t="str">
        <f>IF(Input_series!D6101="","",Input_series!D6101)</f>
        <v/>
      </c>
      <c r="E6105" s="360"/>
      <c r="F6105" s="15"/>
      <c r="G6105" s="15"/>
      <c r="H6105" s="5"/>
      <c r="I6105" s="5"/>
      <c r="J6105" s="190"/>
      <c r="K6105" s="190"/>
      <c r="L6105" s="190"/>
      <c r="M6105" s="190"/>
      <c r="N6105" s="190"/>
      <c r="O6105" s="190"/>
    </row>
    <row r="6106" spans="1:15">
      <c r="A6106" s="465">
        <v>6085</v>
      </c>
      <c r="B6106" s="686" t="str">
        <f>IF(Input_series!B6102="","",Input_series!B6102)</f>
        <v/>
      </c>
      <c r="C6106" s="687" t="str">
        <f>IF(Input_series!C6102="","",Input_series!C6102)</f>
        <v/>
      </c>
      <c r="D6106" s="687" t="str">
        <f>IF(Input_series!D6102="","",Input_series!D6102)</f>
        <v/>
      </c>
      <c r="E6106" s="360"/>
      <c r="F6106" s="15"/>
      <c r="G6106" s="15"/>
      <c r="H6106" s="5"/>
      <c r="I6106" s="5"/>
      <c r="J6106" s="190"/>
      <c r="K6106" s="190"/>
      <c r="L6106" s="190"/>
      <c r="M6106" s="190"/>
      <c r="N6106" s="190"/>
      <c r="O6106" s="190"/>
    </row>
    <row r="6107" spans="1:15">
      <c r="A6107" s="465">
        <v>6086</v>
      </c>
      <c r="B6107" s="686" t="str">
        <f>IF(Input_series!B6103="","",Input_series!B6103)</f>
        <v/>
      </c>
      <c r="C6107" s="687" t="str">
        <f>IF(Input_series!C6103="","",Input_series!C6103)</f>
        <v/>
      </c>
      <c r="D6107" s="687" t="str">
        <f>IF(Input_series!D6103="","",Input_series!D6103)</f>
        <v/>
      </c>
      <c r="E6107" s="360"/>
      <c r="F6107" s="15"/>
      <c r="G6107" s="15"/>
      <c r="H6107" s="5"/>
      <c r="I6107" s="5"/>
      <c r="J6107" s="190"/>
      <c r="K6107" s="190"/>
      <c r="L6107" s="190"/>
      <c r="M6107" s="190"/>
      <c r="N6107" s="190"/>
      <c r="O6107" s="190"/>
    </row>
    <row r="6108" spans="1:15">
      <c r="A6108" s="465">
        <v>6087</v>
      </c>
      <c r="B6108" s="686" t="str">
        <f>IF(Input_series!B6104="","",Input_series!B6104)</f>
        <v/>
      </c>
      <c r="C6108" s="687" t="str">
        <f>IF(Input_series!C6104="","",Input_series!C6104)</f>
        <v/>
      </c>
      <c r="D6108" s="687" t="str">
        <f>IF(Input_series!D6104="","",Input_series!D6104)</f>
        <v/>
      </c>
      <c r="E6108" s="360"/>
      <c r="F6108" s="15"/>
      <c r="G6108" s="15"/>
      <c r="H6108" s="5"/>
      <c r="I6108" s="5"/>
      <c r="J6108" s="190"/>
      <c r="K6108" s="190"/>
      <c r="L6108" s="190"/>
      <c r="M6108" s="190"/>
      <c r="N6108" s="190"/>
      <c r="O6108" s="190"/>
    </row>
    <row r="6109" spans="1:15">
      <c r="A6109" s="465">
        <v>6088</v>
      </c>
      <c r="B6109" s="686" t="str">
        <f>IF(Input_series!B6105="","",Input_series!B6105)</f>
        <v/>
      </c>
      <c r="C6109" s="687" t="str">
        <f>IF(Input_series!C6105="","",Input_series!C6105)</f>
        <v/>
      </c>
      <c r="D6109" s="687" t="str">
        <f>IF(Input_series!D6105="","",Input_series!D6105)</f>
        <v/>
      </c>
      <c r="E6109" s="360"/>
      <c r="F6109" s="15"/>
      <c r="G6109" s="15"/>
      <c r="H6109" s="5"/>
      <c r="I6109" s="5"/>
      <c r="J6109" s="190"/>
      <c r="K6109" s="190"/>
      <c r="L6109" s="190"/>
      <c r="M6109" s="190"/>
      <c r="N6109" s="190"/>
      <c r="O6109" s="190"/>
    </row>
    <row r="6110" spans="1:15">
      <c r="A6110" s="465">
        <v>6089</v>
      </c>
      <c r="B6110" s="686" t="str">
        <f>IF(Input_series!B6106="","",Input_series!B6106)</f>
        <v/>
      </c>
      <c r="C6110" s="687" t="str">
        <f>IF(Input_series!C6106="","",Input_series!C6106)</f>
        <v/>
      </c>
      <c r="D6110" s="687" t="str">
        <f>IF(Input_series!D6106="","",Input_series!D6106)</f>
        <v/>
      </c>
      <c r="E6110" s="360"/>
      <c r="F6110" s="15"/>
      <c r="G6110" s="15"/>
      <c r="H6110" s="5"/>
      <c r="I6110" s="5"/>
      <c r="J6110" s="190"/>
      <c r="K6110" s="190"/>
      <c r="L6110" s="190"/>
      <c r="M6110" s="190"/>
      <c r="N6110" s="190"/>
      <c r="O6110" s="190"/>
    </row>
    <row r="6111" spans="1:15">
      <c r="A6111" s="465">
        <v>6090</v>
      </c>
      <c r="B6111" s="686" t="str">
        <f>IF(Input_series!B6107="","",Input_series!B6107)</f>
        <v/>
      </c>
      <c r="C6111" s="687" t="str">
        <f>IF(Input_series!C6107="","",Input_series!C6107)</f>
        <v/>
      </c>
      <c r="D6111" s="687" t="str">
        <f>IF(Input_series!D6107="","",Input_series!D6107)</f>
        <v/>
      </c>
      <c r="E6111" s="360"/>
      <c r="F6111" s="15"/>
      <c r="G6111" s="15"/>
      <c r="H6111" s="5"/>
      <c r="I6111" s="5"/>
      <c r="J6111" s="190"/>
      <c r="K6111" s="190"/>
      <c r="L6111" s="190"/>
      <c r="M6111" s="190"/>
      <c r="N6111" s="190"/>
      <c r="O6111" s="190"/>
    </row>
    <row r="6112" spans="1:15">
      <c r="A6112" s="465">
        <v>6091</v>
      </c>
      <c r="B6112" s="686" t="str">
        <f>IF(Input_series!B6108="","",Input_series!B6108)</f>
        <v/>
      </c>
      <c r="C6112" s="687" t="str">
        <f>IF(Input_series!C6108="","",Input_series!C6108)</f>
        <v/>
      </c>
      <c r="D6112" s="687" t="str">
        <f>IF(Input_series!D6108="","",Input_series!D6108)</f>
        <v/>
      </c>
      <c r="E6112" s="360"/>
      <c r="F6112" s="15"/>
      <c r="G6112" s="15"/>
      <c r="H6112" s="5"/>
      <c r="I6112" s="5"/>
      <c r="J6112" s="190"/>
      <c r="K6112" s="190"/>
      <c r="L6112" s="190"/>
      <c r="M6112" s="190"/>
      <c r="N6112" s="190"/>
      <c r="O6112" s="190"/>
    </row>
    <row r="6113" spans="1:15">
      <c r="A6113" s="465">
        <v>6092</v>
      </c>
      <c r="B6113" s="686" t="str">
        <f>IF(Input_series!B6109="","",Input_series!B6109)</f>
        <v/>
      </c>
      <c r="C6113" s="687" t="str">
        <f>IF(Input_series!C6109="","",Input_series!C6109)</f>
        <v/>
      </c>
      <c r="D6113" s="687" t="str">
        <f>IF(Input_series!D6109="","",Input_series!D6109)</f>
        <v/>
      </c>
      <c r="E6113" s="360"/>
      <c r="F6113" s="15"/>
      <c r="G6113" s="15"/>
      <c r="H6113" s="5"/>
      <c r="I6113" s="5"/>
      <c r="J6113" s="190"/>
      <c r="K6113" s="190"/>
      <c r="L6113" s="190"/>
      <c r="M6113" s="190"/>
      <c r="N6113" s="190"/>
      <c r="O6113" s="190"/>
    </row>
    <row r="6114" spans="1:15">
      <c r="A6114" s="465">
        <v>6093</v>
      </c>
      <c r="B6114" s="686" t="str">
        <f>IF(Input_series!B6110="","",Input_series!B6110)</f>
        <v/>
      </c>
      <c r="C6114" s="687" t="str">
        <f>IF(Input_series!C6110="","",Input_series!C6110)</f>
        <v/>
      </c>
      <c r="D6114" s="687" t="str">
        <f>IF(Input_series!D6110="","",Input_series!D6110)</f>
        <v/>
      </c>
      <c r="E6114" s="360"/>
      <c r="F6114" s="15"/>
      <c r="G6114" s="15"/>
      <c r="H6114" s="5"/>
      <c r="I6114" s="5"/>
      <c r="J6114" s="190"/>
      <c r="K6114" s="190"/>
      <c r="L6114" s="190"/>
      <c r="M6114" s="190"/>
      <c r="N6114" s="190"/>
      <c r="O6114" s="190"/>
    </row>
    <row r="6115" spans="1:15">
      <c r="A6115" s="465">
        <v>6094</v>
      </c>
      <c r="B6115" s="686" t="str">
        <f>IF(Input_series!B6111="","",Input_series!B6111)</f>
        <v/>
      </c>
      <c r="C6115" s="687" t="str">
        <f>IF(Input_series!C6111="","",Input_series!C6111)</f>
        <v/>
      </c>
      <c r="D6115" s="687" t="str">
        <f>IF(Input_series!D6111="","",Input_series!D6111)</f>
        <v/>
      </c>
      <c r="E6115" s="360"/>
      <c r="F6115" s="15"/>
      <c r="G6115" s="15"/>
      <c r="H6115" s="5"/>
      <c r="I6115" s="5"/>
      <c r="J6115" s="190"/>
      <c r="K6115" s="190"/>
      <c r="L6115" s="190"/>
      <c r="M6115" s="190"/>
      <c r="N6115" s="190"/>
      <c r="O6115" s="190"/>
    </row>
    <row r="6116" spans="1:15">
      <c r="A6116" s="465">
        <v>6095</v>
      </c>
      <c r="B6116" s="686" t="str">
        <f>IF(Input_series!B6112="","",Input_series!B6112)</f>
        <v/>
      </c>
      <c r="C6116" s="687" t="str">
        <f>IF(Input_series!C6112="","",Input_series!C6112)</f>
        <v/>
      </c>
      <c r="D6116" s="687" t="str">
        <f>IF(Input_series!D6112="","",Input_series!D6112)</f>
        <v/>
      </c>
      <c r="E6116" s="360"/>
      <c r="F6116" s="15"/>
      <c r="G6116" s="15"/>
      <c r="H6116" s="5"/>
      <c r="I6116" s="5"/>
      <c r="J6116" s="190"/>
      <c r="K6116" s="190"/>
      <c r="L6116" s="190"/>
      <c r="M6116" s="190"/>
      <c r="N6116" s="190"/>
      <c r="O6116" s="190"/>
    </row>
    <row r="6117" spans="1:15">
      <c r="A6117" s="465">
        <v>6096</v>
      </c>
      <c r="B6117" s="686" t="str">
        <f>IF(Input_series!B6113="","",Input_series!B6113)</f>
        <v/>
      </c>
      <c r="C6117" s="687" t="str">
        <f>IF(Input_series!C6113="","",Input_series!C6113)</f>
        <v/>
      </c>
      <c r="D6117" s="687" t="str">
        <f>IF(Input_series!D6113="","",Input_series!D6113)</f>
        <v/>
      </c>
      <c r="E6117" s="360"/>
      <c r="F6117" s="15"/>
      <c r="G6117" s="15"/>
      <c r="H6117" s="5"/>
      <c r="I6117" s="5"/>
      <c r="J6117" s="190"/>
      <c r="K6117" s="190"/>
      <c r="L6117" s="190"/>
      <c r="M6117" s="190"/>
      <c r="N6117" s="190"/>
      <c r="O6117" s="190"/>
    </row>
    <row r="6118" spans="1:15">
      <c r="A6118" s="465">
        <v>6097</v>
      </c>
      <c r="B6118" s="686" t="str">
        <f>IF(Input_series!B6114="","",Input_series!B6114)</f>
        <v/>
      </c>
      <c r="C6118" s="687" t="str">
        <f>IF(Input_series!C6114="","",Input_series!C6114)</f>
        <v/>
      </c>
      <c r="D6118" s="687" t="str">
        <f>IF(Input_series!D6114="","",Input_series!D6114)</f>
        <v/>
      </c>
      <c r="E6118" s="360"/>
      <c r="F6118" s="15"/>
      <c r="G6118" s="15"/>
      <c r="H6118" s="5"/>
      <c r="I6118" s="5"/>
      <c r="J6118" s="190"/>
      <c r="K6118" s="190"/>
      <c r="L6118" s="190"/>
      <c r="M6118" s="190"/>
      <c r="N6118" s="190"/>
      <c r="O6118" s="190"/>
    </row>
    <row r="6119" spans="1:15">
      <c r="A6119" s="465">
        <v>6098</v>
      </c>
      <c r="B6119" s="686" t="str">
        <f>IF(Input_series!B6115="","",Input_series!B6115)</f>
        <v/>
      </c>
      <c r="C6119" s="687" t="str">
        <f>IF(Input_series!C6115="","",Input_series!C6115)</f>
        <v/>
      </c>
      <c r="D6119" s="687" t="str">
        <f>IF(Input_series!D6115="","",Input_series!D6115)</f>
        <v/>
      </c>
      <c r="E6119" s="360"/>
      <c r="F6119" s="15"/>
      <c r="G6119" s="15"/>
      <c r="H6119" s="5"/>
      <c r="I6119" s="5"/>
      <c r="J6119" s="190"/>
      <c r="K6119" s="190"/>
      <c r="L6119" s="190"/>
      <c r="M6119" s="190"/>
      <c r="N6119" s="190"/>
      <c r="O6119" s="190"/>
    </row>
    <row r="6120" spans="1:15">
      <c r="A6120" s="465">
        <v>6099</v>
      </c>
      <c r="B6120" s="686" t="str">
        <f>IF(Input_series!B6116="","",Input_series!B6116)</f>
        <v/>
      </c>
      <c r="C6120" s="687" t="str">
        <f>IF(Input_series!C6116="","",Input_series!C6116)</f>
        <v/>
      </c>
      <c r="D6120" s="687" t="str">
        <f>IF(Input_series!D6116="","",Input_series!D6116)</f>
        <v/>
      </c>
      <c r="E6120" s="360"/>
      <c r="F6120" s="15"/>
      <c r="G6120" s="15"/>
      <c r="H6120" s="5"/>
      <c r="I6120" s="5"/>
      <c r="J6120" s="190"/>
      <c r="K6120" s="190"/>
      <c r="L6120" s="190"/>
      <c r="M6120" s="190"/>
      <c r="N6120" s="190"/>
      <c r="O6120" s="190"/>
    </row>
    <row r="6121" spans="1:15">
      <c r="A6121" s="465">
        <v>6100</v>
      </c>
      <c r="B6121" s="686" t="str">
        <f>IF(Input_series!B6117="","",Input_series!B6117)</f>
        <v/>
      </c>
      <c r="C6121" s="687" t="str">
        <f>IF(Input_series!C6117="","",Input_series!C6117)</f>
        <v/>
      </c>
      <c r="D6121" s="687" t="str">
        <f>IF(Input_series!D6117="","",Input_series!D6117)</f>
        <v/>
      </c>
      <c r="E6121" s="360"/>
      <c r="F6121" s="15"/>
      <c r="G6121" s="15"/>
      <c r="H6121" s="5"/>
      <c r="I6121" s="5"/>
      <c r="J6121" s="190"/>
      <c r="K6121" s="190"/>
      <c r="L6121" s="190"/>
      <c r="M6121" s="190"/>
      <c r="N6121" s="190"/>
      <c r="O6121" s="190"/>
    </row>
    <row r="6122" spans="1:15">
      <c r="A6122" s="465">
        <v>6101</v>
      </c>
      <c r="B6122" s="686" t="str">
        <f>IF(Input_series!B6118="","",Input_series!B6118)</f>
        <v/>
      </c>
      <c r="C6122" s="687" t="str">
        <f>IF(Input_series!C6118="","",Input_series!C6118)</f>
        <v/>
      </c>
      <c r="D6122" s="687" t="str">
        <f>IF(Input_series!D6118="","",Input_series!D6118)</f>
        <v/>
      </c>
      <c r="E6122" s="360"/>
      <c r="F6122" s="15"/>
      <c r="G6122" s="15"/>
      <c r="H6122" s="5"/>
      <c r="I6122" s="5"/>
      <c r="J6122" s="190"/>
      <c r="K6122" s="190"/>
      <c r="L6122" s="190"/>
      <c r="M6122" s="190"/>
      <c r="N6122" s="190"/>
      <c r="O6122" s="190"/>
    </row>
    <row r="6123" spans="1:15">
      <c r="A6123" s="465">
        <v>6102</v>
      </c>
      <c r="B6123" s="686" t="str">
        <f>IF(Input_series!B6119="","",Input_series!B6119)</f>
        <v/>
      </c>
      <c r="C6123" s="687" t="str">
        <f>IF(Input_series!C6119="","",Input_series!C6119)</f>
        <v/>
      </c>
      <c r="D6123" s="687" t="str">
        <f>IF(Input_series!D6119="","",Input_series!D6119)</f>
        <v/>
      </c>
      <c r="E6123" s="360"/>
      <c r="F6123" s="15"/>
      <c r="G6123" s="15"/>
      <c r="H6123" s="5"/>
      <c r="I6123" s="5"/>
      <c r="J6123" s="190"/>
      <c r="K6123" s="190"/>
      <c r="L6123" s="190"/>
      <c r="M6123" s="190"/>
      <c r="N6123" s="190"/>
      <c r="O6123" s="190"/>
    </row>
    <row r="6124" spans="1:15">
      <c r="A6124" s="465">
        <v>6103</v>
      </c>
      <c r="B6124" s="686" t="str">
        <f>IF(Input_series!B6120="","",Input_series!B6120)</f>
        <v/>
      </c>
      <c r="C6124" s="687" t="str">
        <f>IF(Input_series!C6120="","",Input_series!C6120)</f>
        <v/>
      </c>
      <c r="D6124" s="687" t="str">
        <f>IF(Input_series!D6120="","",Input_series!D6120)</f>
        <v/>
      </c>
      <c r="E6124" s="360"/>
      <c r="F6124" s="15"/>
      <c r="G6124" s="15"/>
      <c r="H6124" s="5"/>
      <c r="I6124" s="5"/>
      <c r="J6124" s="190"/>
      <c r="K6124" s="190"/>
      <c r="L6124" s="190"/>
      <c r="M6124" s="190"/>
      <c r="N6124" s="190"/>
      <c r="O6124" s="190"/>
    </row>
    <row r="6125" spans="1:15">
      <c r="A6125" s="465">
        <v>6104</v>
      </c>
      <c r="B6125" s="686" t="str">
        <f>IF(Input_series!B6121="","",Input_series!B6121)</f>
        <v/>
      </c>
      <c r="C6125" s="687" t="str">
        <f>IF(Input_series!C6121="","",Input_series!C6121)</f>
        <v/>
      </c>
      <c r="D6125" s="687" t="str">
        <f>IF(Input_series!D6121="","",Input_series!D6121)</f>
        <v/>
      </c>
      <c r="E6125" s="360"/>
      <c r="F6125" s="15"/>
      <c r="G6125" s="15"/>
      <c r="H6125" s="5"/>
      <c r="I6125" s="5"/>
      <c r="J6125" s="190"/>
      <c r="K6125" s="190"/>
      <c r="L6125" s="190"/>
      <c r="M6125" s="190"/>
      <c r="N6125" s="190"/>
      <c r="O6125" s="190"/>
    </row>
    <row r="6126" spans="1:15">
      <c r="A6126" s="465">
        <v>6105</v>
      </c>
      <c r="B6126" s="686" t="str">
        <f>IF(Input_series!B6122="","",Input_series!B6122)</f>
        <v/>
      </c>
      <c r="C6126" s="687" t="str">
        <f>IF(Input_series!C6122="","",Input_series!C6122)</f>
        <v/>
      </c>
      <c r="D6126" s="687" t="str">
        <f>IF(Input_series!D6122="","",Input_series!D6122)</f>
        <v/>
      </c>
      <c r="E6126" s="360"/>
      <c r="F6126" s="15"/>
      <c r="G6126" s="15"/>
      <c r="H6126" s="5"/>
      <c r="I6126" s="5"/>
      <c r="J6126" s="190"/>
      <c r="K6126" s="190"/>
      <c r="L6126" s="190"/>
      <c r="M6126" s="190"/>
      <c r="N6126" s="190"/>
      <c r="O6126" s="190"/>
    </row>
    <row r="6127" spans="1:15">
      <c r="A6127" s="465">
        <v>6106</v>
      </c>
      <c r="B6127" s="686" t="str">
        <f>IF(Input_series!B6123="","",Input_series!B6123)</f>
        <v/>
      </c>
      <c r="C6127" s="687" t="str">
        <f>IF(Input_series!C6123="","",Input_series!C6123)</f>
        <v/>
      </c>
      <c r="D6127" s="687" t="str">
        <f>IF(Input_series!D6123="","",Input_series!D6123)</f>
        <v/>
      </c>
      <c r="E6127" s="360"/>
      <c r="F6127" s="15"/>
      <c r="G6127" s="15"/>
      <c r="H6127" s="5"/>
      <c r="I6127" s="5"/>
      <c r="J6127" s="190"/>
      <c r="K6127" s="190"/>
      <c r="L6127" s="190"/>
      <c r="M6127" s="190"/>
      <c r="N6127" s="190"/>
      <c r="O6127" s="190"/>
    </row>
    <row r="6128" spans="1:15">
      <c r="A6128" s="465">
        <v>6107</v>
      </c>
      <c r="B6128" s="686" t="str">
        <f>IF(Input_series!B6124="","",Input_series!B6124)</f>
        <v/>
      </c>
      <c r="C6128" s="687" t="str">
        <f>IF(Input_series!C6124="","",Input_series!C6124)</f>
        <v/>
      </c>
      <c r="D6128" s="687" t="str">
        <f>IF(Input_series!D6124="","",Input_series!D6124)</f>
        <v/>
      </c>
      <c r="E6128" s="360"/>
      <c r="F6128" s="15"/>
      <c r="G6128" s="15"/>
      <c r="H6128" s="5"/>
      <c r="I6128" s="5"/>
      <c r="J6128" s="190"/>
      <c r="K6128" s="190"/>
      <c r="L6128" s="190"/>
      <c r="M6128" s="190"/>
      <c r="N6128" s="190"/>
      <c r="O6128" s="190"/>
    </row>
    <row r="6129" spans="1:15">
      <c r="A6129" s="465">
        <v>6108</v>
      </c>
      <c r="B6129" s="686" t="str">
        <f>IF(Input_series!B6125="","",Input_series!B6125)</f>
        <v/>
      </c>
      <c r="C6129" s="687" t="str">
        <f>IF(Input_series!C6125="","",Input_series!C6125)</f>
        <v/>
      </c>
      <c r="D6129" s="687" t="str">
        <f>IF(Input_series!D6125="","",Input_series!D6125)</f>
        <v/>
      </c>
      <c r="E6129" s="360"/>
      <c r="F6129" s="15"/>
      <c r="G6129" s="15"/>
      <c r="H6129" s="5"/>
      <c r="I6129" s="5"/>
      <c r="J6129" s="190"/>
      <c r="K6129" s="190"/>
      <c r="L6129" s="190"/>
      <c r="M6129" s="190"/>
      <c r="N6129" s="190"/>
      <c r="O6129" s="190"/>
    </row>
    <row r="6130" spans="1:15">
      <c r="A6130" s="465">
        <v>6109</v>
      </c>
      <c r="B6130" s="686" t="str">
        <f>IF(Input_series!B6126="","",Input_series!B6126)</f>
        <v/>
      </c>
      <c r="C6130" s="687" t="str">
        <f>IF(Input_series!C6126="","",Input_series!C6126)</f>
        <v/>
      </c>
      <c r="D6130" s="687" t="str">
        <f>IF(Input_series!D6126="","",Input_series!D6126)</f>
        <v/>
      </c>
      <c r="E6130" s="360"/>
      <c r="F6130" s="15"/>
      <c r="G6130" s="15"/>
      <c r="H6130" s="5"/>
      <c r="I6130" s="5"/>
      <c r="J6130" s="190"/>
      <c r="K6130" s="190"/>
      <c r="L6130" s="190"/>
      <c r="M6130" s="190"/>
      <c r="N6130" s="190"/>
      <c r="O6130" s="190"/>
    </row>
    <row r="6131" spans="1:15">
      <c r="A6131" s="465">
        <v>6110</v>
      </c>
      <c r="B6131" s="686" t="str">
        <f>IF(Input_series!B6127="","",Input_series!B6127)</f>
        <v/>
      </c>
      <c r="C6131" s="687" t="str">
        <f>IF(Input_series!C6127="","",Input_series!C6127)</f>
        <v/>
      </c>
      <c r="D6131" s="687" t="str">
        <f>IF(Input_series!D6127="","",Input_series!D6127)</f>
        <v/>
      </c>
      <c r="E6131" s="360"/>
      <c r="F6131" s="15"/>
      <c r="G6131" s="15"/>
      <c r="H6131" s="5"/>
      <c r="I6131" s="5"/>
      <c r="J6131" s="190"/>
      <c r="K6131" s="190"/>
      <c r="L6131" s="190"/>
      <c r="M6131" s="190"/>
      <c r="N6131" s="190"/>
      <c r="O6131" s="190"/>
    </row>
    <row r="6132" spans="1:15">
      <c r="A6132" s="465">
        <v>6111</v>
      </c>
      <c r="B6132" s="686" t="str">
        <f>IF(Input_series!B6128="","",Input_series!B6128)</f>
        <v/>
      </c>
      <c r="C6132" s="687" t="str">
        <f>IF(Input_series!C6128="","",Input_series!C6128)</f>
        <v/>
      </c>
      <c r="D6132" s="687" t="str">
        <f>IF(Input_series!D6128="","",Input_series!D6128)</f>
        <v/>
      </c>
      <c r="E6132" s="360"/>
      <c r="F6132" s="15"/>
      <c r="G6132" s="15"/>
      <c r="H6132" s="5"/>
      <c r="I6132" s="5"/>
      <c r="J6132" s="190"/>
      <c r="K6132" s="190"/>
      <c r="L6132" s="190"/>
      <c r="M6132" s="190"/>
      <c r="N6132" s="190"/>
      <c r="O6132" s="190"/>
    </row>
    <row r="6133" spans="1:15">
      <c r="A6133" s="465">
        <v>6112</v>
      </c>
      <c r="B6133" s="686" t="str">
        <f>IF(Input_series!B6129="","",Input_series!B6129)</f>
        <v/>
      </c>
      <c r="C6133" s="687" t="str">
        <f>IF(Input_series!C6129="","",Input_series!C6129)</f>
        <v/>
      </c>
      <c r="D6133" s="687" t="str">
        <f>IF(Input_series!D6129="","",Input_series!D6129)</f>
        <v/>
      </c>
      <c r="E6133" s="360"/>
      <c r="F6133" s="15"/>
      <c r="G6133" s="15"/>
      <c r="H6133" s="5"/>
      <c r="I6133" s="5"/>
      <c r="J6133" s="190"/>
      <c r="K6133" s="190"/>
      <c r="L6133" s="190"/>
      <c r="M6133" s="190"/>
      <c r="N6133" s="190"/>
      <c r="O6133" s="190"/>
    </row>
    <row r="6134" spans="1:15">
      <c r="A6134" s="465">
        <v>6113</v>
      </c>
      <c r="B6134" s="686" t="str">
        <f>IF(Input_series!B6130="","",Input_series!B6130)</f>
        <v/>
      </c>
      <c r="C6134" s="687" t="str">
        <f>IF(Input_series!C6130="","",Input_series!C6130)</f>
        <v/>
      </c>
      <c r="D6134" s="687" t="str">
        <f>IF(Input_series!D6130="","",Input_series!D6130)</f>
        <v/>
      </c>
      <c r="E6134" s="360"/>
      <c r="F6134" s="15"/>
      <c r="G6134" s="15"/>
      <c r="H6134" s="5"/>
      <c r="I6134" s="5"/>
      <c r="J6134" s="190"/>
      <c r="K6134" s="190"/>
      <c r="L6134" s="190"/>
      <c r="M6134" s="190"/>
      <c r="N6134" s="190"/>
      <c r="O6134" s="190"/>
    </row>
    <row r="6135" spans="1:15">
      <c r="A6135" s="465">
        <v>6114</v>
      </c>
      <c r="B6135" s="686" t="str">
        <f>IF(Input_series!B6131="","",Input_series!B6131)</f>
        <v/>
      </c>
      <c r="C6135" s="687" t="str">
        <f>IF(Input_series!C6131="","",Input_series!C6131)</f>
        <v/>
      </c>
      <c r="D6135" s="687" t="str">
        <f>IF(Input_series!D6131="","",Input_series!D6131)</f>
        <v/>
      </c>
      <c r="E6135" s="360"/>
      <c r="F6135" s="15"/>
      <c r="G6135" s="15"/>
      <c r="H6135" s="5"/>
      <c r="I6135" s="5"/>
      <c r="J6135" s="190"/>
      <c r="K6135" s="190"/>
      <c r="L6135" s="190"/>
      <c r="M6135" s="190"/>
      <c r="N6135" s="190"/>
      <c r="O6135" s="190"/>
    </row>
    <row r="6136" spans="1:15">
      <c r="A6136" s="465">
        <v>6115</v>
      </c>
      <c r="B6136" s="686" t="str">
        <f>IF(Input_series!B6132="","",Input_series!B6132)</f>
        <v/>
      </c>
      <c r="C6136" s="687" t="str">
        <f>IF(Input_series!C6132="","",Input_series!C6132)</f>
        <v/>
      </c>
      <c r="D6136" s="687" t="str">
        <f>IF(Input_series!D6132="","",Input_series!D6132)</f>
        <v/>
      </c>
      <c r="E6136" s="360"/>
      <c r="F6136" s="15"/>
      <c r="G6136" s="15"/>
      <c r="H6136" s="5"/>
      <c r="I6136" s="5"/>
      <c r="J6136" s="190"/>
      <c r="K6136" s="190"/>
      <c r="L6136" s="190"/>
      <c r="M6136" s="190"/>
      <c r="N6136" s="190"/>
      <c r="O6136" s="190"/>
    </row>
    <row r="6137" spans="1:15">
      <c r="A6137" s="465">
        <v>6116</v>
      </c>
      <c r="B6137" s="686" t="str">
        <f>IF(Input_series!B6133="","",Input_series!B6133)</f>
        <v/>
      </c>
      <c r="C6137" s="687" t="str">
        <f>IF(Input_series!C6133="","",Input_series!C6133)</f>
        <v/>
      </c>
      <c r="D6137" s="687" t="str">
        <f>IF(Input_series!D6133="","",Input_series!D6133)</f>
        <v/>
      </c>
      <c r="E6137" s="360"/>
      <c r="F6137" s="15"/>
      <c r="G6137" s="15"/>
      <c r="H6137" s="5"/>
      <c r="I6137" s="5"/>
      <c r="J6137" s="190"/>
      <c r="K6137" s="190"/>
      <c r="L6137" s="190"/>
      <c r="M6137" s="190"/>
      <c r="N6137" s="190"/>
      <c r="O6137" s="190"/>
    </row>
    <row r="6138" spans="1:15">
      <c r="A6138" s="465">
        <v>6117</v>
      </c>
      <c r="B6138" s="686" t="str">
        <f>IF(Input_series!B6134="","",Input_series!B6134)</f>
        <v/>
      </c>
      <c r="C6138" s="687" t="str">
        <f>IF(Input_series!C6134="","",Input_series!C6134)</f>
        <v/>
      </c>
      <c r="D6138" s="687" t="str">
        <f>IF(Input_series!D6134="","",Input_series!D6134)</f>
        <v/>
      </c>
      <c r="E6138" s="360"/>
      <c r="F6138" s="15"/>
      <c r="G6138" s="15"/>
      <c r="H6138" s="5"/>
      <c r="I6138" s="5"/>
      <c r="J6138" s="190"/>
      <c r="K6138" s="190"/>
      <c r="L6138" s="190"/>
      <c r="M6138" s="190"/>
      <c r="N6138" s="190"/>
      <c r="O6138" s="190"/>
    </row>
    <row r="6139" spans="1:15">
      <c r="A6139" s="465">
        <v>6118</v>
      </c>
      <c r="B6139" s="686" t="str">
        <f>IF(Input_series!B6135="","",Input_series!B6135)</f>
        <v/>
      </c>
      <c r="C6139" s="687" t="str">
        <f>IF(Input_series!C6135="","",Input_series!C6135)</f>
        <v/>
      </c>
      <c r="D6139" s="687" t="str">
        <f>IF(Input_series!D6135="","",Input_series!D6135)</f>
        <v/>
      </c>
      <c r="E6139" s="360"/>
      <c r="F6139" s="15"/>
      <c r="G6139" s="15"/>
      <c r="H6139" s="5"/>
      <c r="I6139" s="5"/>
      <c r="J6139" s="190"/>
      <c r="K6139" s="190"/>
      <c r="L6139" s="190"/>
      <c r="M6139" s="190"/>
      <c r="N6139" s="190"/>
      <c r="O6139" s="190"/>
    </row>
    <row r="6140" spans="1:15">
      <c r="A6140" s="465">
        <v>6119</v>
      </c>
      <c r="B6140" s="686" t="str">
        <f>IF(Input_series!B6136="","",Input_series!B6136)</f>
        <v/>
      </c>
      <c r="C6140" s="687" t="str">
        <f>IF(Input_series!C6136="","",Input_series!C6136)</f>
        <v/>
      </c>
      <c r="D6140" s="687" t="str">
        <f>IF(Input_series!D6136="","",Input_series!D6136)</f>
        <v/>
      </c>
      <c r="E6140" s="360"/>
      <c r="F6140" s="15"/>
      <c r="G6140" s="15"/>
      <c r="H6140" s="5"/>
      <c r="I6140" s="5"/>
      <c r="J6140" s="190"/>
      <c r="K6140" s="190"/>
      <c r="L6140" s="190"/>
      <c r="M6140" s="190"/>
      <c r="N6140" s="190"/>
      <c r="O6140" s="190"/>
    </row>
    <row r="6141" spans="1:15">
      <c r="A6141" s="465">
        <v>6120</v>
      </c>
      <c r="B6141" s="686" t="str">
        <f>IF(Input_series!B6137="","",Input_series!B6137)</f>
        <v/>
      </c>
      <c r="C6141" s="687" t="str">
        <f>IF(Input_series!C6137="","",Input_series!C6137)</f>
        <v/>
      </c>
      <c r="D6141" s="687" t="str">
        <f>IF(Input_series!D6137="","",Input_series!D6137)</f>
        <v/>
      </c>
      <c r="E6141" s="360"/>
      <c r="F6141" s="15"/>
      <c r="G6141" s="15"/>
      <c r="H6141" s="5"/>
      <c r="I6141" s="5"/>
      <c r="J6141" s="190"/>
      <c r="K6141" s="190"/>
      <c r="L6141" s="190"/>
      <c r="M6141" s="190"/>
      <c r="N6141" s="190"/>
      <c r="O6141" s="190"/>
    </row>
    <row r="6142" spans="1:15">
      <c r="A6142" s="465">
        <v>6121</v>
      </c>
      <c r="B6142" s="686" t="str">
        <f>IF(Input_series!B6138="","",Input_series!B6138)</f>
        <v/>
      </c>
      <c r="C6142" s="687" t="str">
        <f>IF(Input_series!C6138="","",Input_series!C6138)</f>
        <v/>
      </c>
      <c r="D6142" s="687" t="str">
        <f>IF(Input_series!D6138="","",Input_series!D6138)</f>
        <v/>
      </c>
      <c r="E6142" s="360"/>
      <c r="F6142" s="15"/>
      <c r="G6142" s="15"/>
      <c r="H6142" s="5"/>
      <c r="I6142" s="5"/>
      <c r="J6142" s="190"/>
      <c r="K6142" s="190"/>
      <c r="L6142" s="190"/>
      <c r="M6142" s="190"/>
      <c r="N6142" s="190"/>
      <c r="O6142" s="190"/>
    </row>
    <row r="6143" spans="1:15">
      <c r="A6143" s="465">
        <v>6122</v>
      </c>
      <c r="B6143" s="686" t="str">
        <f>IF(Input_series!B6139="","",Input_series!B6139)</f>
        <v/>
      </c>
      <c r="C6143" s="687" t="str">
        <f>IF(Input_series!C6139="","",Input_series!C6139)</f>
        <v/>
      </c>
      <c r="D6143" s="687" t="str">
        <f>IF(Input_series!D6139="","",Input_series!D6139)</f>
        <v/>
      </c>
      <c r="E6143" s="360"/>
      <c r="F6143" s="15"/>
      <c r="G6143" s="15"/>
      <c r="H6143" s="5"/>
      <c r="I6143" s="5"/>
      <c r="J6143" s="190"/>
      <c r="K6143" s="190"/>
      <c r="L6143" s="190"/>
      <c r="M6143" s="190"/>
      <c r="N6143" s="190"/>
      <c r="O6143" s="190"/>
    </row>
    <row r="6144" spans="1:15">
      <c r="A6144" s="465">
        <v>6123</v>
      </c>
      <c r="B6144" s="686" t="str">
        <f>IF(Input_series!B6140="","",Input_series!B6140)</f>
        <v/>
      </c>
      <c r="C6144" s="687" t="str">
        <f>IF(Input_series!C6140="","",Input_series!C6140)</f>
        <v/>
      </c>
      <c r="D6144" s="687" t="str">
        <f>IF(Input_series!D6140="","",Input_series!D6140)</f>
        <v/>
      </c>
      <c r="E6144" s="360"/>
      <c r="F6144" s="15"/>
      <c r="G6144" s="15"/>
      <c r="H6144" s="5"/>
      <c r="I6144" s="5"/>
      <c r="J6144" s="190"/>
      <c r="K6144" s="190"/>
      <c r="L6144" s="190"/>
      <c r="M6144" s="190"/>
      <c r="N6144" s="190"/>
      <c r="O6144" s="190"/>
    </row>
    <row r="6145" spans="1:15">
      <c r="A6145" s="465">
        <v>6124</v>
      </c>
      <c r="B6145" s="686" t="str">
        <f>IF(Input_series!B6141="","",Input_series!B6141)</f>
        <v/>
      </c>
      <c r="C6145" s="687" t="str">
        <f>IF(Input_series!C6141="","",Input_series!C6141)</f>
        <v/>
      </c>
      <c r="D6145" s="687" t="str">
        <f>IF(Input_series!D6141="","",Input_series!D6141)</f>
        <v/>
      </c>
      <c r="E6145" s="360"/>
      <c r="F6145" s="15"/>
      <c r="G6145" s="15"/>
      <c r="H6145" s="5"/>
      <c r="I6145" s="5"/>
      <c r="J6145" s="190"/>
      <c r="K6145" s="190"/>
      <c r="L6145" s="190"/>
      <c r="M6145" s="190"/>
      <c r="N6145" s="190"/>
      <c r="O6145" s="190"/>
    </row>
    <row r="6146" spans="1:15">
      <c r="A6146" s="465">
        <v>6125</v>
      </c>
      <c r="B6146" s="686" t="str">
        <f>IF(Input_series!B6142="","",Input_series!B6142)</f>
        <v/>
      </c>
      <c r="C6146" s="687" t="str">
        <f>IF(Input_series!C6142="","",Input_series!C6142)</f>
        <v/>
      </c>
      <c r="D6146" s="687" t="str">
        <f>IF(Input_series!D6142="","",Input_series!D6142)</f>
        <v/>
      </c>
      <c r="E6146" s="360"/>
      <c r="F6146" s="15"/>
      <c r="G6146" s="15"/>
      <c r="H6146" s="5"/>
      <c r="I6146" s="5"/>
      <c r="J6146" s="190"/>
      <c r="K6146" s="190"/>
      <c r="L6146" s="190"/>
      <c r="M6146" s="190"/>
      <c r="N6146" s="190"/>
      <c r="O6146" s="190"/>
    </row>
    <row r="6147" spans="1:15">
      <c r="A6147" s="465">
        <v>6126</v>
      </c>
      <c r="B6147" s="686" t="str">
        <f>IF(Input_series!B6143="","",Input_series!B6143)</f>
        <v/>
      </c>
      <c r="C6147" s="687" t="str">
        <f>IF(Input_series!C6143="","",Input_series!C6143)</f>
        <v/>
      </c>
      <c r="D6147" s="687" t="str">
        <f>IF(Input_series!D6143="","",Input_series!D6143)</f>
        <v/>
      </c>
      <c r="E6147" s="360"/>
      <c r="F6147" s="15"/>
      <c r="G6147" s="15"/>
      <c r="H6147" s="5"/>
      <c r="I6147" s="5"/>
      <c r="J6147" s="190"/>
      <c r="K6147" s="190"/>
      <c r="L6147" s="190"/>
      <c r="M6147" s="190"/>
      <c r="N6147" s="190"/>
      <c r="O6147" s="190"/>
    </row>
    <row r="6148" spans="1:15">
      <c r="A6148" s="465">
        <v>6127</v>
      </c>
      <c r="B6148" s="686" t="str">
        <f>IF(Input_series!B6144="","",Input_series!B6144)</f>
        <v/>
      </c>
      <c r="C6148" s="687" t="str">
        <f>IF(Input_series!C6144="","",Input_series!C6144)</f>
        <v/>
      </c>
      <c r="D6148" s="687" t="str">
        <f>IF(Input_series!D6144="","",Input_series!D6144)</f>
        <v/>
      </c>
      <c r="E6148" s="360"/>
      <c r="F6148" s="15"/>
      <c r="G6148" s="15"/>
      <c r="H6148" s="5"/>
      <c r="I6148" s="5"/>
      <c r="J6148" s="190"/>
      <c r="K6148" s="190"/>
      <c r="L6148" s="190"/>
      <c r="M6148" s="190"/>
      <c r="N6148" s="190"/>
      <c r="O6148" s="190"/>
    </row>
    <row r="6149" spans="1:15">
      <c r="A6149" s="465">
        <v>6128</v>
      </c>
      <c r="B6149" s="686" t="str">
        <f>IF(Input_series!B6145="","",Input_series!B6145)</f>
        <v/>
      </c>
      <c r="C6149" s="687" t="str">
        <f>IF(Input_series!C6145="","",Input_series!C6145)</f>
        <v/>
      </c>
      <c r="D6149" s="687" t="str">
        <f>IF(Input_series!D6145="","",Input_series!D6145)</f>
        <v/>
      </c>
      <c r="E6149" s="360"/>
      <c r="F6149" s="15"/>
      <c r="G6149" s="15"/>
      <c r="H6149" s="5"/>
      <c r="I6149" s="5"/>
      <c r="J6149" s="190"/>
      <c r="K6149" s="190"/>
      <c r="L6149" s="190"/>
      <c r="M6149" s="190"/>
      <c r="N6149" s="190"/>
      <c r="O6149" s="190"/>
    </row>
    <row r="6150" spans="1:15">
      <c r="A6150" s="465">
        <v>6129</v>
      </c>
      <c r="B6150" s="686" t="str">
        <f>IF(Input_series!B6146="","",Input_series!B6146)</f>
        <v/>
      </c>
      <c r="C6150" s="687" t="str">
        <f>IF(Input_series!C6146="","",Input_series!C6146)</f>
        <v/>
      </c>
      <c r="D6150" s="687" t="str">
        <f>IF(Input_series!D6146="","",Input_series!D6146)</f>
        <v/>
      </c>
      <c r="E6150" s="360"/>
      <c r="F6150" s="15"/>
      <c r="G6150" s="15"/>
      <c r="H6150" s="5"/>
      <c r="I6150" s="5"/>
      <c r="J6150" s="190"/>
      <c r="K6150" s="190"/>
      <c r="L6150" s="190"/>
      <c r="M6150" s="190"/>
      <c r="N6150" s="190"/>
      <c r="O6150" s="190"/>
    </row>
    <row r="6151" spans="1:15">
      <c r="A6151" s="465">
        <v>6130</v>
      </c>
      <c r="B6151" s="686" t="str">
        <f>IF(Input_series!B6147="","",Input_series!B6147)</f>
        <v/>
      </c>
      <c r="C6151" s="687" t="str">
        <f>IF(Input_series!C6147="","",Input_series!C6147)</f>
        <v/>
      </c>
      <c r="D6151" s="687" t="str">
        <f>IF(Input_series!D6147="","",Input_series!D6147)</f>
        <v/>
      </c>
      <c r="E6151" s="360"/>
      <c r="F6151" s="15"/>
      <c r="G6151" s="15"/>
      <c r="H6151" s="5"/>
      <c r="I6151" s="5"/>
      <c r="J6151" s="190"/>
      <c r="K6151" s="190"/>
      <c r="L6151" s="190"/>
      <c r="M6151" s="190"/>
      <c r="N6151" s="190"/>
      <c r="O6151" s="190"/>
    </row>
    <row r="6152" spans="1:15">
      <c r="A6152" s="465">
        <v>6131</v>
      </c>
      <c r="B6152" s="686" t="str">
        <f>IF(Input_series!B6148="","",Input_series!B6148)</f>
        <v/>
      </c>
      <c r="C6152" s="687" t="str">
        <f>IF(Input_series!C6148="","",Input_series!C6148)</f>
        <v/>
      </c>
      <c r="D6152" s="687" t="str">
        <f>IF(Input_series!D6148="","",Input_series!D6148)</f>
        <v/>
      </c>
      <c r="E6152" s="360"/>
      <c r="F6152" s="15"/>
      <c r="G6152" s="15"/>
      <c r="H6152" s="5"/>
      <c r="I6152" s="5"/>
      <c r="J6152" s="190"/>
      <c r="K6152" s="190"/>
      <c r="L6152" s="190"/>
      <c r="M6152" s="190"/>
      <c r="N6152" s="190"/>
      <c r="O6152" s="190"/>
    </row>
    <row r="6153" spans="1:15">
      <c r="A6153" s="465">
        <v>6132</v>
      </c>
      <c r="B6153" s="686" t="str">
        <f>IF(Input_series!B6149="","",Input_series!B6149)</f>
        <v/>
      </c>
      <c r="C6153" s="687" t="str">
        <f>IF(Input_series!C6149="","",Input_series!C6149)</f>
        <v/>
      </c>
      <c r="D6153" s="687" t="str">
        <f>IF(Input_series!D6149="","",Input_series!D6149)</f>
        <v/>
      </c>
      <c r="E6153" s="360"/>
      <c r="F6153" s="15"/>
      <c r="G6153" s="15"/>
      <c r="H6153" s="5"/>
      <c r="I6153" s="5"/>
      <c r="J6153" s="190"/>
      <c r="K6153" s="190"/>
      <c r="L6153" s="190"/>
      <c r="M6153" s="190"/>
      <c r="N6153" s="190"/>
      <c r="O6153" s="190"/>
    </row>
    <row r="6154" spans="1:15">
      <c r="A6154" s="465">
        <v>6133</v>
      </c>
      <c r="B6154" s="686" t="str">
        <f>IF(Input_series!B6150="","",Input_series!B6150)</f>
        <v/>
      </c>
      <c r="C6154" s="687" t="str">
        <f>IF(Input_series!C6150="","",Input_series!C6150)</f>
        <v/>
      </c>
      <c r="D6154" s="687" t="str">
        <f>IF(Input_series!D6150="","",Input_series!D6150)</f>
        <v/>
      </c>
      <c r="E6154" s="360"/>
      <c r="F6154" s="15"/>
      <c r="G6154" s="15"/>
      <c r="H6154" s="5"/>
      <c r="I6154" s="5"/>
      <c r="J6154" s="190"/>
      <c r="K6154" s="190"/>
      <c r="L6154" s="190"/>
      <c r="M6154" s="190"/>
      <c r="N6154" s="190"/>
      <c r="O6154" s="190"/>
    </row>
    <row r="6155" spans="1:15">
      <c r="A6155" s="465">
        <v>6134</v>
      </c>
      <c r="B6155" s="686" t="str">
        <f>IF(Input_series!B6151="","",Input_series!B6151)</f>
        <v/>
      </c>
      <c r="C6155" s="687" t="str">
        <f>IF(Input_series!C6151="","",Input_series!C6151)</f>
        <v/>
      </c>
      <c r="D6155" s="687" t="str">
        <f>IF(Input_series!D6151="","",Input_series!D6151)</f>
        <v/>
      </c>
      <c r="E6155" s="360"/>
      <c r="F6155" s="15"/>
      <c r="G6155" s="15"/>
      <c r="H6155" s="5"/>
      <c r="I6155" s="5"/>
      <c r="J6155" s="190"/>
      <c r="K6155" s="190"/>
      <c r="L6155" s="190"/>
      <c r="M6155" s="190"/>
      <c r="N6155" s="190"/>
      <c r="O6155" s="190"/>
    </row>
    <row r="6156" spans="1:15">
      <c r="A6156" s="465">
        <v>6135</v>
      </c>
      <c r="B6156" s="686" t="str">
        <f>IF(Input_series!B6152="","",Input_series!B6152)</f>
        <v/>
      </c>
      <c r="C6156" s="687" t="str">
        <f>IF(Input_series!C6152="","",Input_series!C6152)</f>
        <v/>
      </c>
      <c r="D6156" s="687" t="str">
        <f>IF(Input_series!D6152="","",Input_series!D6152)</f>
        <v/>
      </c>
      <c r="E6156" s="360"/>
      <c r="F6156" s="15"/>
      <c r="G6156" s="15"/>
      <c r="H6156" s="5"/>
      <c r="I6156" s="5"/>
      <c r="J6156" s="190"/>
      <c r="K6156" s="190"/>
      <c r="L6156" s="190"/>
      <c r="M6156" s="190"/>
      <c r="N6156" s="190"/>
      <c r="O6156" s="190"/>
    </row>
    <row r="6157" spans="1:15">
      <c r="A6157" s="465">
        <v>6136</v>
      </c>
      <c r="B6157" s="686" t="str">
        <f>IF(Input_series!B6153="","",Input_series!B6153)</f>
        <v/>
      </c>
      <c r="C6157" s="687" t="str">
        <f>IF(Input_series!C6153="","",Input_series!C6153)</f>
        <v/>
      </c>
      <c r="D6157" s="687" t="str">
        <f>IF(Input_series!D6153="","",Input_series!D6153)</f>
        <v/>
      </c>
      <c r="E6157" s="360"/>
      <c r="F6157" s="15"/>
      <c r="G6157" s="15"/>
      <c r="H6157" s="5"/>
      <c r="I6157" s="5"/>
      <c r="J6157" s="190"/>
      <c r="K6157" s="190"/>
      <c r="L6157" s="190"/>
      <c r="M6157" s="190"/>
      <c r="N6157" s="190"/>
      <c r="O6157" s="190"/>
    </row>
    <row r="6158" spans="1:15">
      <c r="A6158" s="465">
        <v>6137</v>
      </c>
      <c r="B6158" s="686" t="str">
        <f>IF(Input_series!B6154="","",Input_series!B6154)</f>
        <v/>
      </c>
      <c r="C6158" s="687" t="str">
        <f>IF(Input_series!C6154="","",Input_series!C6154)</f>
        <v/>
      </c>
      <c r="D6158" s="687" t="str">
        <f>IF(Input_series!D6154="","",Input_series!D6154)</f>
        <v/>
      </c>
      <c r="E6158" s="360"/>
      <c r="F6158" s="15"/>
      <c r="G6158" s="15"/>
      <c r="H6158" s="5"/>
      <c r="I6158" s="5"/>
      <c r="J6158" s="190"/>
      <c r="K6158" s="190"/>
      <c r="L6158" s="190"/>
      <c r="M6158" s="190"/>
      <c r="N6158" s="190"/>
      <c r="O6158" s="190"/>
    </row>
    <row r="6159" spans="1:15">
      <c r="A6159" s="465">
        <v>6138</v>
      </c>
      <c r="B6159" s="686" t="str">
        <f>IF(Input_series!B6155="","",Input_series!B6155)</f>
        <v/>
      </c>
      <c r="C6159" s="687" t="str">
        <f>IF(Input_series!C6155="","",Input_series!C6155)</f>
        <v/>
      </c>
      <c r="D6159" s="687" t="str">
        <f>IF(Input_series!D6155="","",Input_series!D6155)</f>
        <v/>
      </c>
      <c r="E6159" s="360"/>
      <c r="F6159" s="15"/>
      <c r="G6159" s="15"/>
      <c r="H6159" s="5"/>
      <c r="I6159" s="5"/>
      <c r="J6159" s="190"/>
      <c r="K6159" s="190"/>
      <c r="L6159" s="190"/>
      <c r="M6159" s="190"/>
      <c r="N6159" s="190"/>
      <c r="O6159" s="190"/>
    </row>
    <row r="6160" spans="1:15">
      <c r="A6160" s="465">
        <v>6139</v>
      </c>
      <c r="B6160" s="686" t="str">
        <f>IF(Input_series!B6156="","",Input_series!B6156)</f>
        <v/>
      </c>
      <c r="C6160" s="687" t="str">
        <f>IF(Input_series!C6156="","",Input_series!C6156)</f>
        <v/>
      </c>
      <c r="D6160" s="687" t="str">
        <f>IF(Input_series!D6156="","",Input_series!D6156)</f>
        <v/>
      </c>
      <c r="E6160" s="360"/>
      <c r="F6160" s="15"/>
      <c r="G6160" s="15"/>
      <c r="H6160" s="5"/>
      <c r="I6160" s="5"/>
      <c r="J6160" s="190"/>
      <c r="K6160" s="190"/>
      <c r="L6160" s="190"/>
      <c r="M6160" s="190"/>
      <c r="N6160" s="190"/>
      <c r="O6160" s="190"/>
    </row>
    <row r="6161" spans="1:15">
      <c r="A6161" s="465">
        <v>6140</v>
      </c>
      <c r="B6161" s="686" t="str">
        <f>IF(Input_series!B6157="","",Input_series!B6157)</f>
        <v/>
      </c>
      <c r="C6161" s="687" t="str">
        <f>IF(Input_series!C6157="","",Input_series!C6157)</f>
        <v/>
      </c>
      <c r="D6161" s="687" t="str">
        <f>IF(Input_series!D6157="","",Input_series!D6157)</f>
        <v/>
      </c>
      <c r="E6161" s="360"/>
      <c r="F6161" s="15"/>
      <c r="G6161" s="15"/>
      <c r="H6161" s="5"/>
      <c r="I6161" s="5"/>
      <c r="J6161" s="190"/>
      <c r="K6161" s="190"/>
      <c r="L6161" s="190"/>
      <c r="M6161" s="190"/>
      <c r="N6161" s="190"/>
      <c r="O6161" s="190"/>
    </row>
    <row r="6162" spans="1:15">
      <c r="A6162" s="465">
        <v>6141</v>
      </c>
      <c r="B6162" s="686" t="str">
        <f>IF(Input_series!B6158="","",Input_series!B6158)</f>
        <v/>
      </c>
      <c r="C6162" s="687" t="str">
        <f>IF(Input_series!C6158="","",Input_series!C6158)</f>
        <v/>
      </c>
      <c r="D6162" s="687" t="str">
        <f>IF(Input_series!D6158="","",Input_series!D6158)</f>
        <v/>
      </c>
      <c r="E6162" s="360"/>
      <c r="F6162" s="15"/>
      <c r="G6162" s="15"/>
      <c r="H6162" s="5"/>
      <c r="I6162" s="5"/>
      <c r="J6162" s="190"/>
      <c r="K6162" s="190"/>
      <c r="L6162" s="190"/>
      <c r="M6162" s="190"/>
      <c r="N6162" s="190"/>
      <c r="O6162" s="190"/>
    </row>
    <row r="6163" spans="1:15">
      <c r="A6163" s="465">
        <v>6142</v>
      </c>
      <c r="B6163" s="686" t="str">
        <f>IF(Input_series!B6159="","",Input_series!B6159)</f>
        <v/>
      </c>
      <c r="C6163" s="687" t="str">
        <f>IF(Input_series!C6159="","",Input_series!C6159)</f>
        <v/>
      </c>
      <c r="D6163" s="687" t="str">
        <f>IF(Input_series!D6159="","",Input_series!D6159)</f>
        <v/>
      </c>
      <c r="E6163" s="360"/>
      <c r="F6163" s="15"/>
      <c r="G6163" s="15"/>
      <c r="H6163" s="5"/>
      <c r="I6163" s="5"/>
      <c r="J6163" s="190"/>
      <c r="K6163" s="190"/>
      <c r="L6163" s="190"/>
      <c r="M6163" s="190"/>
      <c r="N6163" s="190"/>
      <c r="O6163" s="190"/>
    </row>
    <row r="6164" spans="1:15">
      <c r="A6164" s="465">
        <v>6143</v>
      </c>
      <c r="B6164" s="686" t="str">
        <f>IF(Input_series!B6160="","",Input_series!B6160)</f>
        <v/>
      </c>
      <c r="C6164" s="687" t="str">
        <f>IF(Input_series!C6160="","",Input_series!C6160)</f>
        <v/>
      </c>
      <c r="D6164" s="687" t="str">
        <f>IF(Input_series!D6160="","",Input_series!D6160)</f>
        <v/>
      </c>
      <c r="E6164" s="360"/>
      <c r="F6164" s="15"/>
      <c r="G6164" s="15"/>
      <c r="H6164" s="5"/>
      <c r="I6164" s="5"/>
      <c r="J6164" s="190"/>
      <c r="K6164" s="190"/>
      <c r="L6164" s="190"/>
      <c r="M6164" s="190"/>
      <c r="N6164" s="190"/>
      <c r="O6164" s="190"/>
    </row>
    <row r="6165" spans="1:15">
      <c r="A6165" s="465">
        <v>6144</v>
      </c>
      <c r="B6165" s="686" t="str">
        <f>IF(Input_series!B6161="","",Input_series!B6161)</f>
        <v/>
      </c>
      <c r="C6165" s="687" t="str">
        <f>IF(Input_series!C6161="","",Input_series!C6161)</f>
        <v/>
      </c>
      <c r="D6165" s="687" t="str">
        <f>IF(Input_series!D6161="","",Input_series!D6161)</f>
        <v/>
      </c>
      <c r="E6165" s="360"/>
      <c r="F6165" s="15"/>
      <c r="G6165" s="15"/>
      <c r="H6165" s="5"/>
      <c r="I6165" s="5"/>
      <c r="J6165" s="190"/>
      <c r="K6165" s="190"/>
      <c r="L6165" s="190"/>
      <c r="M6165" s="190"/>
      <c r="N6165" s="190"/>
      <c r="O6165" s="190"/>
    </row>
    <row r="6166" spans="1:15">
      <c r="A6166" s="465">
        <v>6145</v>
      </c>
      <c r="B6166" s="686" t="str">
        <f>IF(Input_series!B6162="","",Input_series!B6162)</f>
        <v/>
      </c>
      <c r="C6166" s="687" t="str">
        <f>IF(Input_series!C6162="","",Input_series!C6162)</f>
        <v/>
      </c>
      <c r="D6166" s="687" t="str">
        <f>IF(Input_series!D6162="","",Input_series!D6162)</f>
        <v/>
      </c>
      <c r="E6166" s="360"/>
      <c r="F6166" s="15"/>
      <c r="G6166" s="15"/>
      <c r="H6166" s="5"/>
      <c r="I6166" s="5"/>
      <c r="J6166" s="190"/>
      <c r="K6166" s="190"/>
      <c r="L6166" s="190"/>
      <c r="M6166" s="190"/>
      <c r="N6166" s="190"/>
      <c r="O6166" s="190"/>
    </row>
    <row r="6167" spans="1:15">
      <c r="A6167" s="465">
        <v>6146</v>
      </c>
      <c r="B6167" s="686" t="str">
        <f>IF(Input_series!B6163="","",Input_series!B6163)</f>
        <v/>
      </c>
      <c r="C6167" s="687" t="str">
        <f>IF(Input_series!C6163="","",Input_series!C6163)</f>
        <v/>
      </c>
      <c r="D6167" s="687" t="str">
        <f>IF(Input_series!D6163="","",Input_series!D6163)</f>
        <v/>
      </c>
      <c r="E6167" s="360"/>
      <c r="F6167" s="15"/>
      <c r="G6167" s="15"/>
      <c r="H6167" s="5"/>
      <c r="I6167" s="5"/>
      <c r="J6167" s="190"/>
      <c r="K6167" s="190"/>
      <c r="L6167" s="190"/>
      <c r="M6167" s="190"/>
      <c r="N6167" s="190"/>
      <c r="O6167" s="190"/>
    </row>
    <row r="6168" spans="1:15">
      <c r="A6168" s="465">
        <v>6147</v>
      </c>
      <c r="B6168" s="686" t="str">
        <f>IF(Input_series!B6164="","",Input_series!B6164)</f>
        <v/>
      </c>
      <c r="C6168" s="687" t="str">
        <f>IF(Input_series!C6164="","",Input_series!C6164)</f>
        <v/>
      </c>
      <c r="D6168" s="687" t="str">
        <f>IF(Input_series!D6164="","",Input_series!D6164)</f>
        <v/>
      </c>
      <c r="E6168" s="360"/>
      <c r="F6168" s="15"/>
      <c r="G6168" s="15"/>
      <c r="H6168" s="5"/>
      <c r="I6168" s="5"/>
      <c r="J6168" s="190"/>
      <c r="K6168" s="190"/>
      <c r="L6168" s="190"/>
      <c r="M6168" s="190"/>
      <c r="N6168" s="190"/>
      <c r="O6168" s="190"/>
    </row>
    <row r="6169" spans="1:15">
      <c r="A6169" s="465">
        <v>6148</v>
      </c>
      <c r="B6169" s="686" t="str">
        <f>IF(Input_series!B6165="","",Input_series!B6165)</f>
        <v/>
      </c>
      <c r="C6169" s="687" t="str">
        <f>IF(Input_series!C6165="","",Input_series!C6165)</f>
        <v/>
      </c>
      <c r="D6169" s="687" t="str">
        <f>IF(Input_series!D6165="","",Input_series!D6165)</f>
        <v/>
      </c>
      <c r="E6169" s="360"/>
      <c r="F6169" s="15"/>
      <c r="G6169" s="15"/>
      <c r="H6169" s="5"/>
      <c r="I6169" s="5"/>
      <c r="J6169" s="190"/>
      <c r="K6169" s="190"/>
      <c r="L6169" s="190"/>
      <c r="M6169" s="190"/>
      <c r="N6169" s="190"/>
      <c r="O6169" s="190"/>
    </row>
    <row r="6170" spans="1:15">
      <c r="A6170" s="465">
        <v>6149</v>
      </c>
      <c r="B6170" s="686" t="str">
        <f>IF(Input_series!B6166="","",Input_series!B6166)</f>
        <v/>
      </c>
      <c r="C6170" s="687" t="str">
        <f>IF(Input_series!C6166="","",Input_series!C6166)</f>
        <v/>
      </c>
      <c r="D6170" s="687" t="str">
        <f>IF(Input_series!D6166="","",Input_series!D6166)</f>
        <v/>
      </c>
      <c r="E6170" s="360"/>
      <c r="F6170" s="15"/>
      <c r="G6170" s="15"/>
      <c r="H6170" s="5"/>
      <c r="I6170" s="5"/>
      <c r="J6170" s="190"/>
      <c r="K6170" s="190"/>
      <c r="L6170" s="190"/>
      <c r="M6170" s="190"/>
      <c r="N6170" s="190"/>
      <c r="O6170" s="190"/>
    </row>
    <row r="6171" spans="1:15">
      <c r="A6171" s="465">
        <v>6150</v>
      </c>
      <c r="B6171" s="686" t="str">
        <f>IF(Input_series!B6167="","",Input_series!B6167)</f>
        <v/>
      </c>
      <c r="C6171" s="687" t="str">
        <f>IF(Input_series!C6167="","",Input_series!C6167)</f>
        <v/>
      </c>
      <c r="D6171" s="687" t="str">
        <f>IF(Input_series!D6167="","",Input_series!D6167)</f>
        <v/>
      </c>
      <c r="E6171" s="360"/>
      <c r="F6171" s="15"/>
      <c r="G6171" s="15"/>
      <c r="H6171" s="5"/>
      <c r="I6171" s="5"/>
      <c r="J6171" s="190"/>
      <c r="K6171" s="190"/>
      <c r="L6171" s="190"/>
      <c r="M6171" s="190"/>
      <c r="N6171" s="190"/>
      <c r="O6171" s="190"/>
    </row>
    <row r="6172" spans="1:15">
      <c r="A6172" s="465">
        <v>6151</v>
      </c>
      <c r="B6172" s="686" t="str">
        <f>IF(Input_series!B6168="","",Input_series!B6168)</f>
        <v/>
      </c>
      <c r="C6172" s="687" t="str">
        <f>IF(Input_series!C6168="","",Input_series!C6168)</f>
        <v/>
      </c>
      <c r="D6172" s="687" t="str">
        <f>IF(Input_series!D6168="","",Input_series!D6168)</f>
        <v/>
      </c>
      <c r="E6172" s="360"/>
      <c r="F6172" s="15"/>
      <c r="G6172" s="15"/>
      <c r="H6172" s="5"/>
      <c r="I6172" s="5"/>
      <c r="J6172" s="190"/>
      <c r="K6172" s="190"/>
      <c r="L6172" s="190"/>
      <c r="M6172" s="190"/>
      <c r="N6172" s="190"/>
      <c r="O6172" s="190"/>
    </row>
    <row r="6173" spans="1:15">
      <c r="A6173" s="465">
        <v>6152</v>
      </c>
      <c r="B6173" s="686" t="str">
        <f>IF(Input_series!B6169="","",Input_series!B6169)</f>
        <v/>
      </c>
      <c r="C6173" s="687" t="str">
        <f>IF(Input_series!C6169="","",Input_series!C6169)</f>
        <v/>
      </c>
      <c r="D6173" s="687" t="str">
        <f>IF(Input_series!D6169="","",Input_series!D6169)</f>
        <v/>
      </c>
      <c r="E6173" s="360"/>
      <c r="F6173" s="15"/>
      <c r="G6173" s="15"/>
      <c r="H6173" s="5"/>
      <c r="I6173" s="5"/>
      <c r="J6173" s="190"/>
      <c r="K6173" s="190"/>
      <c r="L6173" s="190"/>
      <c r="M6173" s="190"/>
      <c r="N6173" s="190"/>
      <c r="O6173" s="190"/>
    </row>
    <row r="6174" spans="1:15">
      <c r="A6174" s="465">
        <v>6153</v>
      </c>
      <c r="B6174" s="686" t="str">
        <f>IF(Input_series!B6170="","",Input_series!B6170)</f>
        <v/>
      </c>
      <c r="C6174" s="687" t="str">
        <f>IF(Input_series!C6170="","",Input_series!C6170)</f>
        <v/>
      </c>
      <c r="D6174" s="687" t="str">
        <f>IF(Input_series!D6170="","",Input_series!D6170)</f>
        <v/>
      </c>
      <c r="E6174" s="360"/>
      <c r="F6174" s="15"/>
      <c r="G6174" s="15"/>
      <c r="H6174" s="5"/>
      <c r="I6174" s="5"/>
      <c r="J6174" s="190"/>
      <c r="K6174" s="190"/>
      <c r="L6174" s="190"/>
      <c r="M6174" s="190"/>
      <c r="N6174" s="190"/>
      <c r="O6174" s="190"/>
    </row>
    <row r="6175" spans="1:15">
      <c r="A6175" s="465">
        <v>6154</v>
      </c>
      <c r="B6175" s="686" t="str">
        <f>IF(Input_series!B6171="","",Input_series!B6171)</f>
        <v/>
      </c>
      <c r="C6175" s="687" t="str">
        <f>IF(Input_series!C6171="","",Input_series!C6171)</f>
        <v/>
      </c>
      <c r="D6175" s="687" t="str">
        <f>IF(Input_series!D6171="","",Input_series!D6171)</f>
        <v/>
      </c>
      <c r="E6175" s="360"/>
      <c r="F6175" s="15"/>
      <c r="G6175" s="15"/>
      <c r="H6175" s="5"/>
      <c r="I6175" s="5"/>
      <c r="J6175" s="190"/>
      <c r="K6175" s="190"/>
      <c r="L6175" s="190"/>
      <c r="M6175" s="190"/>
      <c r="N6175" s="190"/>
      <c r="O6175" s="190"/>
    </row>
    <row r="6176" spans="1:15">
      <c r="A6176" s="465">
        <v>6155</v>
      </c>
      <c r="B6176" s="686" t="str">
        <f>IF(Input_series!B6172="","",Input_series!B6172)</f>
        <v/>
      </c>
      <c r="C6176" s="687" t="str">
        <f>IF(Input_series!C6172="","",Input_series!C6172)</f>
        <v/>
      </c>
      <c r="D6176" s="687" t="str">
        <f>IF(Input_series!D6172="","",Input_series!D6172)</f>
        <v/>
      </c>
      <c r="E6176" s="360"/>
      <c r="F6176" s="15"/>
      <c r="G6176" s="15"/>
      <c r="H6176" s="5"/>
      <c r="I6176" s="5"/>
      <c r="J6176" s="190"/>
      <c r="K6176" s="190"/>
      <c r="L6176" s="190"/>
      <c r="M6176" s="190"/>
      <c r="N6176" s="190"/>
      <c r="O6176" s="190"/>
    </row>
    <row r="6177" spans="1:15">
      <c r="A6177" s="465">
        <v>6156</v>
      </c>
      <c r="B6177" s="686" t="str">
        <f>IF(Input_series!B6173="","",Input_series!B6173)</f>
        <v/>
      </c>
      <c r="C6177" s="687" t="str">
        <f>IF(Input_series!C6173="","",Input_series!C6173)</f>
        <v/>
      </c>
      <c r="D6177" s="687" t="str">
        <f>IF(Input_series!D6173="","",Input_series!D6173)</f>
        <v/>
      </c>
      <c r="E6177" s="360"/>
      <c r="F6177" s="15"/>
      <c r="G6177" s="15"/>
      <c r="H6177" s="5"/>
      <c r="I6177" s="5"/>
      <c r="J6177" s="190"/>
      <c r="K6177" s="190"/>
      <c r="L6177" s="190"/>
      <c r="M6177" s="190"/>
      <c r="N6177" s="190"/>
      <c r="O6177" s="190"/>
    </row>
    <row r="6178" spans="1:15">
      <c r="A6178" s="465">
        <v>6157</v>
      </c>
      <c r="B6178" s="686" t="str">
        <f>IF(Input_series!B6174="","",Input_series!B6174)</f>
        <v/>
      </c>
      <c r="C6178" s="687" t="str">
        <f>IF(Input_series!C6174="","",Input_series!C6174)</f>
        <v/>
      </c>
      <c r="D6178" s="687" t="str">
        <f>IF(Input_series!D6174="","",Input_series!D6174)</f>
        <v/>
      </c>
      <c r="E6178" s="360"/>
      <c r="F6178" s="15"/>
      <c r="G6178" s="15"/>
      <c r="H6178" s="5"/>
      <c r="I6178" s="5"/>
      <c r="J6178" s="190"/>
      <c r="K6178" s="190"/>
      <c r="L6178" s="190"/>
      <c r="M6178" s="190"/>
      <c r="N6178" s="190"/>
      <c r="O6178" s="190"/>
    </row>
    <row r="6179" spans="1:15">
      <c r="A6179" s="465">
        <v>6158</v>
      </c>
      <c r="B6179" s="686" t="str">
        <f>IF(Input_series!B6175="","",Input_series!B6175)</f>
        <v/>
      </c>
      <c r="C6179" s="687" t="str">
        <f>IF(Input_series!C6175="","",Input_series!C6175)</f>
        <v/>
      </c>
      <c r="D6179" s="687" t="str">
        <f>IF(Input_series!D6175="","",Input_series!D6175)</f>
        <v/>
      </c>
      <c r="E6179" s="360"/>
      <c r="F6179" s="15"/>
      <c r="G6179" s="15"/>
      <c r="H6179" s="5"/>
      <c r="I6179" s="5"/>
      <c r="J6179" s="190"/>
      <c r="K6179" s="190"/>
      <c r="L6179" s="190"/>
      <c r="M6179" s="190"/>
      <c r="N6179" s="190"/>
      <c r="O6179" s="190"/>
    </row>
    <row r="6180" spans="1:15">
      <c r="A6180" s="465">
        <v>6159</v>
      </c>
      <c r="B6180" s="686" t="str">
        <f>IF(Input_series!B6176="","",Input_series!B6176)</f>
        <v/>
      </c>
      <c r="C6180" s="687" t="str">
        <f>IF(Input_series!C6176="","",Input_series!C6176)</f>
        <v/>
      </c>
      <c r="D6180" s="687" t="str">
        <f>IF(Input_series!D6176="","",Input_series!D6176)</f>
        <v/>
      </c>
      <c r="E6180" s="360"/>
      <c r="F6180" s="15"/>
      <c r="G6180" s="15"/>
      <c r="H6180" s="5"/>
      <c r="I6180" s="5"/>
      <c r="J6180" s="190"/>
      <c r="K6180" s="190"/>
      <c r="L6180" s="190"/>
      <c r="M6180" s="190"/>
      <c r="N6180" s="190"/>
      <c r="O6180" s="190"/>
    </row>
    <row r="6181" spans="1:15">
      <c r="A6181" s="465">
        <v>6160</v>
      </c>
      <c r="B6181" s="686" t="str">
        <f>IF(Input_series!B6177="","",Input_series!B6177)</f>
        <v/>
      </c>
      <c r="C6181" s="687" t="str">
        <f>IF(Input_series!C6177="","",Input_series!C6177)</f>
        <v/>
      </c>
      <c r="D6181" s="687" t="str">
        <f>IF(Input_series!D6177="","",Input_series!D6177)</f>
        <v/>
      </c>
      <c r="E6181" s="360"/>
      <c r="F6181" s="15"/>
      <c r="G6181" s="15"/>
      <c r="H6181" s="5"/>
      <c r="I6181" s="5"/>
      <c r="J6181" s="190"/>
      <c r="K6181" s="190"/>
      <c r="L6181" s="190"/>
      <c r="M6181" s="190"/>
      <c r="N6181" s="190"/>
      <c r="O6181" s="190"/>
    </row>
    <row r="6182" spans="1:15">
      <c r="A6182" s="465">
        <v>6161</v>
      </c>
      <c r="B6182" s="686" t="str">
        <f>IF(Input_series!B6178="","",Input_series!B6178)</f>
        <v/>
      </c>
      <c r="C6182" s="687" t="str">
        <f>IF(Input_series!C6178="","",Input_series!C6178)</f>
        <v/>
      </c>
      <c r="D6182" s="687" t="str">
        <f>IF(Input_series!D6178="","",Input_series!D6178)</f>
        <v/>
      </c>
      <c r="E6182" s="360"/>
      <c r="F6182" s="15"/>
      <c r="G6182" s="15"/>
      <c r="H6182" s="5"/>
      <c r="I6182" s="5"/>
      <c r="J6182" s="190"/>
      <c r="K6182" s="190"/>
      <c r="L6182" s="190"/>
      <c r="M6182" s="190"/>
      <c r="N6182" s="190"/>
      <c r="O6182" s="190"/>
    </row>
    <row r="6183" spans="1:15">
      <c r="A6183" s="465">
        <v>6162</v>
      </c>
      <c r="B6183" s="686" t="str">
        <f>IF(Input_series!B6179="","",Input_series!B6179)</f>
        <v/>
      </c>
      <c r="C6183" s="687" t="str">
        <f>IF(Input_series!C6179="","",Input_series!C6179)</f>
        <v/>
      </c>
      <c r="D6183" s="687" t="str">
        <f>IF(Input_series!D6179="","",Input_series!D6179)</f>
        <v/>
      </c>
      <c r="E6183" s="360"/>
      <c r="F6183" s="15"/>
      <c r="G6183" s="15"/>
      <c r="H6183" s="5"/>
      <c r="I6183" s="5"/>
      <c r="J6183" s="190"/>
      <c r="K6183" s="190"/>
      <c r="L6183" s="190"/>
      <c r="M6183" s="190"/>
      <c r="N6183" s="190"/>
      <c r="O6183" s="190"/>
    </row>
    <row r="6184" spans="1:15">
      <c r="A6184" s="465">
        <v>6163</v>
      </c>
      <c r="B6184" s="686" t="str">
        <f>IF(Input_series!B6180="","",Input_series!B6180)</f>
        <v/>
      </c>
      <c r="C6184" s="687" t="str">
        <f>IF(Input_series!C6180="","",Input_series!C6180)</f>
        <v/>
      </c>
      <c r="D6184" s="687" t="str">
        <f>IF(Input_series!D6180="","",Input_series!D6180)</f>
        <v/>
      </c>
      <c r="E6184" s="360"/>
      <c r="F6184" s="15"/>
      <c r="G6184" s="15"/>
      <c r="H6184" s="5"/>
      <c r="I6184" s="5"/>
      <c r="J6184" s="190"/>
      <c r="K6184" s="190"/>
      <c r="L6184" s="190"/>
      <c r="M6184" s="190"/>
      <c r="N6184" s="190"/>
      <c r="O6184" s="190"/>
    </row>
    <row r="6185" spans="1:15">
      <c r="A6185" s="465">
        <v>6164</v>
      </c>
      <c r="B6185" s="686" t="str">
        <f>IF(Input_series!B6181="","",Input_series!B6181)</f>
        <v/>
      </c>
      <c r="C6185" s="687" t="str">
        <f>IF(Input_series!C6181="","",Input_series!C6181)</f>
        <v/>
      </c>
      <c r="D6185" s="687" t="str">
        <f>IF(Input_series!D6181="","",Input_series!D6181)</f>
        <v/>
      </c>
      <c r="E6185" s="360"/>
      <c r="F6185" s="15"/>
      <c r="G6185" s="15"/>
      <c r="H6185" s="5"/>
      <c r="I6185" s="5"/>
      <c r="J6185" s="190"/>
      <c r="K6185" s="190"/>
      <c r="L6185" s="190"/>
      <c r="M6185" s="190"/>
      <c r="N6185" s="190"/>
      <c r="O6185" s="190"/>
    </row>
    <row r="6186" spans="1:15">
      <c r="A6186" s="465">
        <v>6165</v>
      </c>
      <c r="B6186" s="686" t="str">
        <f>IF(Input_series!B6182="","",Input_series!B6182)</f>
        <v/>
      </c>
      <c r="C6186" s="687" t="str">
        <f>IF(Input_series!C6182="","",Input_series!C6182)</f>
        <v/>
      </c>
      <c r="D6186" s="687" t="str">
        <f>IF(Input_series!D6182="","",Input_series!D6182)</f>
        <v/>
      </c>
      <c r="E6186" s="360"/>
      <c r="F6186" s="15"/>
      <c r="G6186" s="15"/>
      <c r="H6186" s="5"/>
      <c r="I6186" s="5"/>
      <c r="J6186" s="190"/>
      <c r="K6186" s="190"/>
      <c r="L6186" s="190"/>
      <c r="M6186" s="190"/>
      <c r="N6186" s="190"/>
      <c r="O6186" s="190"/>
    </row>
    <row r="6187" spans="1:15">
      <c r="A6187" s="465">
        <v>6166</v>
      </c>
      <c r="B6187" s="686" t="str">
        <f>IF(Input_series!B6183="","",Input_series!B6183)</f>
        <v/>
      </c>
      <c r="C6187" s="687" t="str">
        <f>IF(Input_series!C6183="","",Input_series!C6183)</f>
        <v/>
      </c>
      <c r="D6187" s="687" t="str">
        <f>IF(Input_series!D6183="","",Input_series!D6183)</f>
        <v/>
      </c>
      <c r="E6187" s="360"/>
      <c r="F6187" s="15"/>
      <c r="G6187" s="15"/>
      <c r="H6187" s="5"/>
      <c r="I6187" s="5"/>
      <c r="J6187" s="190"/>
      <c r="K6187" s="190"/>
      <c r="L6187" s="190"/>
      <c r="M6187" s="190"/>
      <c r="N6187" s="190"/>
      <c r="O6187" s="190"/>
    </row>
    <row r="6188" spans="1:15">
      <c r="A6188" s="465">
        <v>6167</v>
      </c>
      <c r="B6188" s="686" t="str">
        <f>IF(Input_series!B6184="","",Input_series!B6184)</f>
        <v/>
      </c>
      <c r="C6188" s="687" t="str">
        <f>IF(Input_series!C6184="","",Input_series!C6184)</f>
        <v/>
      </c>
      <c r="D6188" s="687" t="str">
        <f>IF(Input_series!D6184="","",Input_series!D6184)</f>
        <v/>
      </c>
      <c r="E6188" s="360"/>
      <c r="F6188" s="15"/>
      <c r="G6188" s="15"/>
      <c r="H6188" s="5"/>
      <c r="I6188" s="5"/>
      <c r="J6188" s="190"/>
      <c r="K6188" s="190"/>
      <c r="L6188" s="190"/>
      <c r="M6188" s="190"/>
      <c r="N6188" s="190"/>
      <c r="O6188" s="190"/>
    </row>
    <row r="6189" spans="1:15">
      <c r="A6189" s="465">
        <v>6168</v>
      </c>
      <c r="B6189" s="686" t="str">
        <f>IF(Input_series!B6185="","",Input_series!B6185)</f>
        <v/>
      </c>
      <c r="C6189" s="687" t="str">
        <f>IF(Input_series!C6185="","",Input_series!C6185)</f>
        <v/>
      </c>
      <c r="D6189" s="687" t="str">
        <f>IF(Input_series!D6185="","",Input_series!D6185)</f>
        <v/>
      </c>
      <c r="E6189" s="360"/>
      <c r="F6189" s="15"/>
      <c r="G6189" s="15"/>
      <c r="H6189" s="5"/>
      <c r="I6189" s="5"/>
      <c r="J6189" s="190"/>
      <c r="K6189" s="190"/>
      <c r="L6189" s="190"/>
      <c r="M6189" s="190"/>
      <c r="N6189" s="190"/>
      <c r="O6189" s="190"/>
    </row>
    <row r="6190" spans="1:15">
      <c r="A6190" s="465">
        <v>6169</v>
      </c>
      <c r="B6190" s="686" t="str">
        <f>IF(Input_series!B6186="","",Input_series!B6186)</f>
        <v/>
      </c>
      <c r="C6190" s="687" t="str">
        <f>IF(Input_series!C6186="","",Input_series!C6186)</f>
        <v/>
      </c>
      <c r="D6190" s="687" t="str">
        <f>IF(Input_series!D6186="","",Input_series!D6186)</f>
        <v/>
      </c>
      <c r="E6190" s="360"/>
      <c r="F6190" s="15"/>
      <c r="G6190" s="15"/>
      <c r="H6190" s="5"/>
      <c r="I6190" s="5"/>
      <c r="J6190" s="190"/>
      <c r="K6190" s="190"/>
      <c r="L6190" s="190"/>
      <c r="M6190" s="190"/>
      <c r="N6190" s="190"/>
      <c r="O6190" s="190"/>
    </row>
    <row r="6191" spans="1:15">
      <c r="A6191" s="465">
        <v>6170</v>
      </c>
      <c r="B6191" s="686" t="str">
        <f>IF(Input_series!B6187="","",Input_series!B6187)</f>
        <v/>
      </c>
      <c r="C6191" s="687" t="str">
        <f>IF(Input_series!C6187="","",Input_series!C6187)</f>
        <v/>
      </c>
      <c r="D6191" s="687" t="str">
        <f>IF(Input_series!D6187="","",Input_series!D6187)</f>
        <v/>
      </c>
      <c r="E6191" s="360"/>
      <c r="F6191" s="15"/>
      <c r="G6191" s="15"/>
      <c r="H6191" s="5"/>
      <c r="I6191" s="5"/>
      <c r="J6191" s="190"/>
      <c r="K6191" s="190"/>
      <c r="L6191" s="190"/>
      <c r="M6191" s="190"/>
      <c r="N6191" s="190"/>
      <c r="O6191" s="190"/>
    </row>
    <row r="6192" spans="1:15">
      <c r="A6192" s="465">
        <v>6171</v>
      </c>
      <c r="B6192" s="686" t="str">
        <f>IF(Input_series!B6188="","",Input_series!B6188)</f>
        <v/>
      </c>
      <c r="C6192" s="687" t="str">
        <f>IF(Input_series!C6188="","",Input_series!C6188)</f>
        <v/>
      </c>
      <c r="D6192" s="687" t="str">
        <f>IF(Input_series!D6188="","",Input_series!D6188)</f>
        <v/>
      </c>
      <c r="E6192" s="360"/>
      <c r="F6192" s="15"/>
      <c r="G6192" s="15"/>
      <c r="H6192" s="5"/>
      <c r="I6192" s="5"/>
      <c r="J6192" s="190"/>
      <c r="K6192" s="190"/>
      <c r="L6192" s="190"/>
      <c r="M6192" s="190"/>
      <c r="N6192" s="190"/>
      <c r="O6192" s="190"/>
    </row>
    <row r="6193" spans="1:15">
      <c r="A6193" s="465">
        <v>6172</v>
      </c>
      <c r="B6193" s="686" t="str">
        <f>IF(Input_series!B6189="","",Input_series!B6189)</f>
        <v/>
      </c>
      <c r="C6193" s="687" t="str">
        <f>IF(Input_series!C6189="","",Input_series!C6189)</f>
        <v/>
      </c>
      <c r="D6193" s="687" t="str">
        <f>IF(Input_series!D6189="","",Input_series!D6189)</f>
        <v/>
      </c>
      <c r="E6193" s="360"/>
      <c r="F6193" s="15"/>
      <c r="G6193" s="15"/>
      <c r="H6193" s="5"/>
      <c r="I6193" s="5"/>
      <c r="J6193" s="190"/>
      <c r="K6193" s="190"/>
      <c r="L6193" s="190"/>
      <c r="M6193" s="190"/>
      <c r="N6193" s="190"/>
      <c r="O6193" s="190"/>
    </row>
    <row r="6194" spans="1:15">
      <c r="A6194" s="465">
        <v>6173</v>
      </c>
      <c r="B6194" s="686" t="str">
        <f>IF(Input_series!B6190="","",Input_series!B6190)</f>
        <v/>
      </c>
      <c r="C6194" s="687" t="str">
        <f>IF(Input_series!C6190="","",Input_series!C6190)</f>
        <v/>
      </c>
      <c r="D6194" s="687" t="str">
        <f>IF(Input_series!D6190="","",Input_series!D6190)</f>
        <v/>
      </c>
      <c r="E6194" s="360"/>
      <c r="F6194" s="15"/>
      <c r="G6194" s="15"/>
      <c r="H6194" s="5"/>
      <c r="I6194" s="5"/>
      <c r="J6194" s="190"/>
      <c r="K6194" s="190"/>
      <c r="L6194" s="190"/>
      <c r="M6194" s="190"/>
      <c r="N6194" s="190"/>
      <c r="O6194" s="190"/>
    </row>
    <row r="6195" spans="1:15">
      <c r="A6195" s="465">
        <v>6174</v>
      </c>
      <c r="B6195" s="686" t="str">
        <f>IF(Input_series!B6191="","",Input_series!B6191)</f>
        <v/>
      </c>
      <c r="C6195" s="687" t="str">
        <f>IF(Input_series!C6191="","",Input_series!C6191)</f>
        <v/>
      </c>
      <c r="D6195" s="687" t="str">
        <f>IF(Input_series!D6191="","",Input_series!D6191)</f>
        <v/>
      </c>
      <c r="E6195" s="360"/>
      <c r="F6195" s="15"/>
      <c r="G6195" s="15"/>
      <c r="H6195" s="5"/>
      <c r="I6195" s="5"/>
      <c r="J6195" s="190"/>
      <c r="K6195" s="190"/>
      <c r="L6195" s="190"/>
      <c r="M6195" s="190"/>
      <c r="N6195" s="190"/>
      <c r="O6195" s="190"/>
    </row>
    <row r="6196" spans="1:15">
      <c r="A6196" s="465">
        <v>6175</v>
      </c>
      <c r="B6196" s="686" t="str">
        <f>IF(Input_series!B6192="","",Input_series!B6192)</f>
        <v/>
      </c>
      <c r="C6196" s="687" t="str">
        <f>IF(Input_series!C6192="","",Input_series!C6192)</f>
        <v/>
      </c>
      <c r="D6196" s="687" t="str">
        <f>IF(Input_series!D6192="","",Input_series!D6192)</f>
        <v/>
      </c>
      <c r="E6196" s="360"/>
      <c r="F6196" s="15"/>
      <c r="G6196" s="15"/>
      <c r="H6196" s="5"/>
      <c r="I6196" s="5"/>
      <c r="J6196" s="190"/>
      <c r="K6196" s="190"/>
      <c r="L6196" s="190"/>
      <c r="M6196" s="190"/>
      <c r="N6196" s="190"/>
      <c r="O6196" s="190"/>
    </row>
    <row r="6197" spans="1:15">
      <c r="A6197" s="465">
        <v>6176</v>
      </c>
      <c r="B6197" s="686" t="str">
        <f>IF(Input_series!B6193="","",Input_series!B6193)</f>
        <v/>
      </c>
      <c r="C6197" s="687" t="str">
        <f>IF(Input_series!C6193="","",Input_series!C6193)</f>
        <v/>
      </c>
      <c r="D6197" s="687" t="str">
        <f>IF(Input_series!D6193="","",Input_series!D6193)</f>
        <v/>
      </c>
      <c r="E6197" s="360"/>
      <c r="F6197" s="15"/>
      <c r="G6197" s="15"/>
      <c r="H6197" s="5"/>
      <c r="I6197" s="5"/>
      <c r="J6197" s="190"/>
      <c r="K6197" s="190"/>
      <c r="L6197" s="190"/>
      <c r="M6197" s="190"/>
      <c r="N6197" s="190"/>
      <c r="O6197" s="190"/>
    </row>
    <row r="6198" spans="1:15">
      <c r="A6198" s="465">
        <v>6177</v>
      </c>
      <c r="B6198" s="686" t="str">
        <f>IF(Input_series!B6194="","",Input_series!B6194)</f>
        <v/>
      </c>
      <c r="C6198" s="687" t="str">
        <f>IF(Input_series!C6194="","",Input_series!C6194)</f>
        <v/>
      </c>
      <c r="D6198" s="687" t="str">
        <f>IF(Input_series!D6194="","",Input_series!D6194)</f>
        <v/>
      </c>
      <c r="E6198" s="360"/>
      <c r="F6198" s="15"/>
      <c r="G6198" s="15"/>
      <c r="H6198" s="5"/>
      <c r="I6198" s="5"/>
      <c r="J6198" s="190"/>
      <c r="K6198" s="190"/>
      <c r="L6198" s="190"/>
      <c r="M6198" s="190"/>
      <c r="N6198" s="190"/>
      <c r="O6198" s="190"/>
    </row>
    <row r="6199" spans="1:15">
      <c r="A6199" s="465">
        <v>6178</v>
      </c>
      <c r="B6199" s="686" t="str">
        <f>IF(Input_series!B6195="","",Input_series!B6195)</f>
        <v/>
      </c>
      <c r="C6199" s="687" t="str">
        <f>IF(Input_series!C6195="","",Input_series!C6195)</f>
        <v/>
      </c>
      <c r="D6199" s="687" t="str">
        <f>IF(Input_series!D6195="","",Input_series!D6195)</f>
        <v/>
      </c>
      <c r="E6199" s="360"/>
      <c r="F6199" s="15"/>
      <c r="G6199" s="15"/>
      <c r="H6199" s="5"/>
      <c r="I6199" s="5"/>
      <c r="J6199" s="190"/>
      <c r="K6199" s="190"/>
      <c r="L6199" s="190"/>
      <c r="M6199" s="190"/>
      <c r="N6199" s="190"/>
      <c r="O6199" s="190"/>
    </row>
    <row r="6200" spans="1:15">
      <c r="A6200" s="465">
        <v>6179</v>
      </c>
      <c r="B6200" s="686" t="str">
        <f>IF(Input_series!B6196="","",Input_series!B6196)</f>
        <v/>
      </c>
      <c r="C6200" s="687" t="str">
        <f>IF(Input_series!C6196="","",Input_series!C6196)</f>
        <v/>
      </c>
      <c r="D6200" s="687" t="str">
        <f>IF(Input_series!D6196="","",Input_series!D6196)</f>
        <v/>
      </c>
      <c r="E6200" s="360"/>
      <c r="F6200" s="15"/>
      <c r="G6200" s="15"/>
      <c r="H6200" s="5"/>
      <c r="I6200" s="5"/>
      <c r="J6200" s="190"/>
      <c r="K6200" s="190"/>
      <c r="L6200" s="190"/>
      <c r="M6200" s="190"/>
      <c r="N6200" s="190"/>
      <c r="O6200" s="190"/>
    </row>
    <row r="6201" spans="1:15">
      <c r="A6201" s="465">
        <v>6180</v>
      </c>
      <c r="B6201" s="686" t="str">
        <f>IF(Input_series!B6197="","",Input_series!B6197)</f>
        <v/>
      </c>
      <c r="C6201" s="687" t="str">
        <f>IF(Input_series!C6197="","",Input_series!C6197)</f>
        <v/>
      </c>
      <c r="D6201" s="687" t="str">
        <f>IF(Input_series!D6197="","",Input_series!D6197)</f>
        <v/>
      </c>
      <c r="E6201" s="360"/>
      <c r="F6201" s="15"/>
      <c r="G6201" s="15"/>
      <c r="H6201" s="5"/>
      <c r="I6201" s="5"/>
      <c r="J6201" s="190"/>
      <c r="K6201" s="190"/>
      <c r="L6201" s="190"/>
      <c r="M6201" s="190"/>
      <c r="N6201" s="190"/>
      <c r="O6201" s="190"/>
    </row>
    <row r="6202" spans="1:15">
      <c r="A6202" s="465">
        <v>6181</v>
      </c>
      <c r="B6202" s="686" t="str">
        <f>IF(Input_series!B6198="","",Input_series!B6198)</f>
        <v/>
      </c>
      <c r="C6202" s="687" t="str">
        <f>IF(Input_series!C6198="","",Input_series!C6198)</f>
        <v/>
      </c>
      <c r="D6202" s="687" t="str">
        <f>IF(Input_series!D6198="","",Input_series!D6198)</f>
        <v/>
      </c>
      <c r="E6202" s="360"/>
      <c r="F6202" s="15"/>
      <c r="G6202" s="15"/>
      <c r="H6202" s="5"/>
      <c r="I6202" s="5"/>
      <c r="J6202" s="190"/>
      <c r="K6202" s="190"/>
      <c r="L6202" s="190"/>
      <c r="M6202" s="190"/>
      <c r="N6202" s="190"/>
      <c r="O6202" s="190"/>
    </row>
    <row r="6203" spans="1:15">
      <c r="A6203" s="465">
        <v>6182</v>
      </c>
      <c r="B6203" s="686" t="str">
        <f>IF(Input_series!B6199="","",Input_series!B6199)</f>
        <v/>
      </c>
      <c r="C6203" s="687" t="str">
        <f>IF(Input_series!C6199="","",Input_series!C6199)</f>
        <v/>
      </c>
      <c r="D6203" s="687" t="str">
        <f>IF(Input_series!D6199="","",Input_series!D6199)</f>
        <v/>
      </c>
      <c r="E6203" s="360"/>
      <c r="F6203" s="15"/>
      <c r="G6203" s="15"/>
      <c r="H6203" s="5"/>
      <c r="I6203" s="5"/>
      <c r="J6203" s="190"/>
      <c r="K6203" s="190"/>
      <c r="L6203" s="190"/>
      <c r="M6203" s="190"/>
      <c r="N6203" s="190"/>
      <c r="O6203" s="190"/>
    </row>
    <row r="6204" spans="1:15">
      <c r="A6204" s="465">
        <v>6183</v>
      </c>
      <c r="B6204" s="686" t="str">
        <f>IF(Input_series!B6200="","",Input_series!B6200)</f>
        <v/>
      </c>
      <c r="C6204" s="687" t="str">
        <f>IF(Input_series!C6200="","",Input_series!C6200)</f>
        <v/>
      </c>
      <c r="D6204" s="687" t="str">
        <f>IF(Input_series!D6200="","",Input_series!D6200)</f>
        <v/>
      </c>
      <c r="E6204" s="360"/>
      <c r="F6204" s="15"/>
      <c r="G6204" s="15"/>
      <c r="H6204" s="5"/>
      <c r="I6204" s="5"/>
      <c r="J6204" s="190"/>
      <c r="K6204" s="190"/>
      <c r="L6204" s="190"/>
      <c r="M6204" s="190"/>
      <c r="N6204" s="190"/>
      <c r="O6204" s="190"/>
    </row>
    <row r="6205" spans="1:15">
      <c r="A6205" s="465">
        <v>6184</v>
      </c>
      <c r="B6205" s="686" t="str">
        <f>IF(Input_series!B6201="","",Input_series!B6201)</f>
        <v/>
      </c>
      <c r="C6205" s="687" t="str">
        <f>IF(Input_series!C6201="","",Input_series!C6201)</f>
        <v/>
      </c>
      <c r="D6205" s="687" t="str">
        <f>IF(Input_series!D6201="","",Input_series!D6201)</f>
        <v/>
      </c>
      <c r="E6205" s="360"/>
      <c r="F6205" s="15"/>
      <c r="G6205" s="15"/>
      <c r="H6205" s="5"/>
      <c r="I6205" s="5"/>
      <c r="J6205" s="190"/>
      <c r="K6205" s="190"/>
      <c r="L6205" s="190"/>
      <c r="M6205" s="190"/>
      <c r="N6205" s="190"/>
      <c r="O6205" s="190"/>
    </row>
    <row r="6206" spans="1:15">
      <c r="A6206" s="465">
        <v>6185</v>
      </c>
      <c r="B6206" s="686" t="str">
        <f>IF(Input_series!B6202="","",Input_series!B6202)</f>
        <v/>
      </c>
      <c r="C6206" s="687" t="str">
        <f>IF(Input_series!C6202="","",Input_series!C6202)</f>
        <v/>
      </c>
      <c r="D6206" s="687" t="str">
        <f>IF(Input_series!D6202="","",Input_series!D6202)</f>
        <v/>
      </c>
      <c r="E6206" s="360"/>
      <c r="F6206" s="15"/>
      <c r="G6206" s="15"/>
      <c r="H6206" s="5"/>
      <c r="I6206" s="5"/>
      <c r="J6206" s="190"/>
      <c r="K6206" s="190"/>
      <c r="L6206" s="190"/>
      <c r="M6206" s="190"/>
      <c r="N6206" s="190"/>
      <c r="O6206" s="190"/>
    </row>
    <row r="6207" spans="1:15">
      <c r="A6207" s="465">
        <v>6186</v>
      </c>
      <c r="B6207" s="686" t="str">
        <f>IF(Input_series!B6203="","",Input_series!B6203)</f>
        <v/>
      </c>
      <c r="C6207" s="687" t="str">
        <f>IF(Input_series!C6203="","",Input_series!C6203)</f>
        <v/>
      </c>
      <c r="D6207" s="687" t="str">
        <f>IF(Input_series!D6203="","",Input_series!D6203)</f>
        <v/>
      </c>
      <c r="E6207" s="360"/>
      <c r="F6207" s="15"/>
      <c r="G6207" s="15"/>
      <c r="H6207" s="5"/>
      <c r="I6207" s="5"/>
      <c r="J6207" s="190"/>
      <c r="K6207" s="190"/>
      <c r="L6207" s="190"/>
      <c r="M6207" s="190"/>
      <c r="N6207" s="190"/>
      <c r="O6207" s="190"/>
    </row>
    <row r="6208" spans="1:15">
      <c r="A6208" s="465">
        <v>6187</v>
      </c>
      <c r="B6208" s="686" t="str">
        <f>IF(Input_series!B6204="","",Input_series!B6204)</f>
        <v/>
      </c>
      <c r="C6208" s="687" t="str">
        <f>IF(Input_series!C6204="","",Input_series!C6204)</f>
        <v/>
      </c>
      <c r="D6208" s="687" t="str">
        <f>IF(Input_series!D6204="","",Input_series!D6204)</f>
        <v/>
      </c>
      <c r="E6208" s="360"/>
      <c r="F6208" s="15"/>
      <c r="G6208" s="15"/>
      <c r="H6208" s="5"/>
      <c r="I6208" s="5"/>
      <c r="J6208" s="190"/>
      <c r="K6208" s="190"/>
      <c r="L6208" s="190"/>
      <c r="M6208" s="190"/>
      <c r="N6208" s="190"/>
      <c r="O6208" s="190"/>
    </row>
    <row r="6209" spans="1:15">
      <c r="A6209" s="465">
        <v>6188</v>
      </c>
      <c r="B6209" s="686" t="str">
        <f>IF(Input_series!B6205="","",Input_series!B6205)</f>
        <v/>
      </c>
      <c r="C6209" s="687" t="str">
        <f>IF(Input_series!C6205="","",Input_series!C6205)</f>
        <v/>
      </c>
      <c r="D6209" s="687" t="str">
        <f>IF(Input_series!D6205="","",Input_series!D6205)</f>
        <v/>
      </c>
      <c r="E6209" s="360"/>
      <c r="F6209" s="15"/>
      <c r="G6209" s="15"/>
      <c r="H6209" s="5"/>
      <c r="I6209" s="5"/>
      <c r="J6209" s="190"/>
      <c r="K6209" s="190"/>
      <c r="L6209" s="190"/>
      <c r="M6209" s="190"/>
      <c r="N6209" s="190"/>
      <c r="O6209" s="190"/>
    </row>
    <row r="6210" spans="1:15">
      <c r="A6210" s="465">
        <v>6189</v>
      </c>
      <c r="B6210" s="686" t="str">
        <f>IF(Input_series!B6206="","",Input_series!B6206)</f>
        <v/>
      </c>
      <c r="C6210" s="687" t="str">
        <f>IF(Input_series!C6206="","",Input_series!C6206)</f>
        <v/>
      </c>
      <c r="D6210" s="687" t="str">
        <f>IF(Input_series!D6206="","",Input_series!D6206)</f>
        <v/>
      </c>
      <c r="E6210" s="360"/>
      <c r="F6210" s="15"/>
      <c r="G6210" s="15"/>
      <c r="H6210" s="5"/>
      <c r="I6210" s="5"/>
      <c r="J6210" s="190"/>
      <c r="K6210" s="190"/>
      <c r="L6210" s="190"/>
      <c r="M6210" s="190"/>
      <c r="N6210" s="190"/>
      <c r="O6210" s="190"/>
    </row>
    <row r="6211" spans="1:15">
      <c r="A6211" s="465">
        <v>6190</v>
      </c>
      <c r="B6211" s="686" t="str">
        <f>IF(Input_series!B6207="","",Input_series!B6207)</f>
        <v/>
      </c>
      <c r="C6211" s="687" t="str">
        <f>IF(Input_series!C6207="","",Input_series!C6207)</f>
        <v/>
      </c>
      <c r="D6211" s="687" t="str">
        <f>IF(Input_series!D6207="","",Input_series!D6207)</f>
        <v/>
      </c>
      <c r="E6211" s="360"/>
      <c r="F6211" s="15"/>
      <c r="G6211" s="15"/>
      <c r="H6211" s="5"/>
      <c r="I6211" s="5"/>
      <c r="J6211" s="190"/>
      <c r="K6211" s="190"/>
      <c r="L6211" s="190"/>
      <c r="M6211" s="190"/>
      <c r="N6211" s="190"/>
      <c r="O6211" s="190"/>
    </row>
    <row r="6212" spans="1:15">
      <c r="A6212" s="465">
        <v>6191</v>
      </c>
      <c r="B6212" s="686" t="str">
        <f>IF(Input_series!B6208="","",Input_series!B6208)</f>
        <v/>
      </c>
      <c r="C6212" s="687" t="str">
        <f>IF(Input_series!C6208="","",Input_series!C6208)</f>
        <v/>
      </c>
      <c r="D6212" s="687" t="str">
        <f>IF(Input_series!D6208="","",Input_series!D6208)</f>
        <v/>
      </c>
      <c r="E6212" s="360"/>
      <c r="F6212" s="15"/>
      <c r="G6212" s="15"/>
      <c r="H6212" s="5"/>
      <c r="I6212" s="5"/>
      <c r="J6212" s="190"/>
      <c r="K6212" s="190"/>
      <c r="L6212" s="190"/>
      <c r="M6212" s="190"/>
      <c r="N6212" s="190"/>
      <c r="O6212" s="190"/>
    </row>
    <row r="6213" spans="1:15">
      <c r="A6213" s="465">
        <v>6192</v>
      </c>
      <c r="B6213" s="686" t="str">
        <f>IF(Input_series!B6209="","",Input_series!B6209)</f>
        <v/>
      </c>
      <c r="C6213" s="687" t="str">
        <f>IF(Input_series!C6209="","",Input_series!C6209)</f>
        <v/>
      </c>
      <c r="D6213" s="687" t="str">
        <f>IF(Input_series!D6209="","",Input_series!D6209)</f>
        <v/>
      </c>
      <c r="E6213" s="360"/>
      <c r="F6213" s="15"/>
      <c r="G6213" s="15"/>
      <c r="H6213" s="5"/>
      <c r="I6213" s="5"/>
      <c r="J6213" s="190"/>
      <c r="K6213" s="190"/>
      <c r="L6213" s="190"/>
      <c r="M6213" s="190"/>
      <c r="N6213" s="190"/>
      <c r="O6213" s="190"/>
    </row>
    <row r="6214" spans="1:15">
      <c r="A6214" s="465">
        <v>6193</v>
      </c>
      <c r="B6214" s="686" t="str">
        <f>IF(Input_series!B6210="","",Input_series!B6210)</f>
        <v/>
      </c>
      <c r="C6214" s="687" t="str">
        <f>IF(Input_series!C6210="","",Input_series!C6210)</f>
        <v/>
      </c>
      <c r="D6214" s="687" t="str">
        <f>IF(Input_series!D6210="","",Input_series!D6210)</f>
        <v/>
      </c>
      <c r="E6214" s="360"/>
      <c r="F6214" s="15"/>
      <c r="G6214" s="15"/>
      <c r="H6214" s="5"/>
      <c r="I6214" s="5"/>
      <c r="J6214" s="190"/>
      <c r="K6214" s="190"/>
      <c r="L6214" s="190"/>
      <c r="M6214" s="190"/>
      <c r="N6214" s="190"/>
      <c r="O6214" s="190"/>
    </row>
    <row r="6215" spans="1:15">
      <c r="A6215" s="465">
        <v>6194</v>
      </c>
      <c r="B6215" s="686" t="str">
        <f>IF(Input_series!B6211="","",Input_series!B6211)</f>
        <v/>
      </c>
      <c r="C6215" s="687" t="str">
        <f>IF(Input_series!C6211="","",Input_series!C6211)</f>
        <v/>
      </c>
      <c r="D6215" s="687" t="str">
        <f>IF(Input_series!D6211="","",Input_series!D6211)</f>
        <v/>
      </c>
      <c r="E6215" s="360"/>
      <c r="F6215" s="15"/>
      <c r="G6215" s="15"/>
      <c r="H6215" s="5"/>
      <c r="I6215" s="5"/>
      <c r="J6215" s="190"/>
      <c r="K6215" s="190"/>
      <c r="L6215" s="190"/>
      <c r="M6215" s="190"/>
      <c r="N6215" s="190"/>
      <c r="O6215" s="190"/>
    </row>
    <row r="6216" spans="1:15">
      <c r="A6216" s="465">
        <v>6195</v>
      </c>
      <c r="B6216" s="686" t="str">
        <f>IF(Input_series!B6212="","",Input_series!B6212)</f>
        <v/>
      </c>
      <c r="C6216" s="687" t="str">
        <f>IF(Input_series!C6212="","",Input_series!C6212)</f>
        <v/>
      </c>
      <c r="D6216" s="687" t="str">
        <f>IF(Input_series!D6212="","",Input_series!D6212)</f>
        <v/>
      </c>
      <c r="E6216" s="360"/>
      <c r="F6216" s="15"/>
      <c r="G6216" s="15"/>
      <c r="H6216" s="5"/>
      <c r="I6216" s="5"/>
      <c r="J6216" s="190"/>
      <c r="K6216" s="190"/>
      <c r="L6216" s="190"/>
      <c r="M6216" s="190"/>
      <c r="N6216" s="190"/>
      <c r="O6216" s="190"/>
    </row>
    <row r="6217" spans="1:15">
      <c r="A6217" s="465">
        <v>6196</v>
      </c>
      <c r="B6217" s="686" t="str">
        <f>IF(Input_series!B6213="","",Input_series!B6213)</f>
        <v/>
      </c>
      <c r="C6217" s="687" t="str">
        <f>IF(Input_series!C6213="","",Input_series!C6213)</f>
        <v/>
      </c>
      <c r="D6217" s="687" t="str">
        <f>IF(Input_series!D6213="","",Input_series!D6213)</f>
        <v/>
      </c>
      <c r="E6217" s="360"/>
      <c r="F6217" s="15"/>
      <c r="G6217" s="15"/>
      <c r="H6217" s="5"/>
      <c r="I6217" s="5"/>
      <c r="J6217" s="190"/>
      <c r="K6217" s="190"/>
      <c r="L6217" s="190"/>
      <c r="M6217" s="190"/>
      <c r="N6217" s="190"/>
      <c r="O6217" s="190"/>
    </row>
    <row r="6218" spans="1:15">
      <c r="A6218" s="465">
        <v>6197</v>
      </c>
      <c r="B6218" s="686" t="str">
        <f>IF(Input_series!B6214="","",Input_series!B6214)</f>
        <v/>
      </c>
      <c r="C6218" s="687" t="str">
        <f>IF(Input_series!C6214="","",Input_series!C6214)</f>
        <v/>
      </c>
      <c r="D6218" s="687" t="str">
        <f>IF(Input_series!D6214="","",Input_series!D6214)</f>
        <v/>
      </c>
      <c r="E6218" s="360"/>
      <c r="F6218" s="15"/>
      <c r="G6218" s="15"/>
      <c r="H6218" s="5"/>
      <c r="I6218" s="5"/>
      <c r="J6218" s="190"/>
      <c r="K6218" s="190"/>
      <c r="L6218" s="190"/>
      <c r="M6218" s="190"/>
      <c r="N6218" s="190"/>
      <c r="O6218" s="190"/>
    </row>
    <row r="6219" spans="1:15">
      <c r="A6219" s="465">
        <v>6198</v>
      </c>
      <c r="B6219" s="686" t="str">
        <f>IF(Input_series!B6215="","",Input_series!B6215)</f>
        <v/>
      </c>
      <c r="C6219" s="687" t="str">
        <f>IF(Input_series!C6215="","",Input_series!C6215)</f>
        <v/>
      </c>
      <c r="D6219" s="687" t="str">
        <f>IF(Input_series!D6215="","",Input_series!D6215)</f>
        <v/>
      </c>
      <c r="E6219" s="360"/>
      <c r="F6219" s="15"/>
      <c r="G6219" s="15"/>
      <c r="H6219" s="5"/>
      <c r="I6219" s="5"/>
      <c r="J6219" s="190"/>
      <c r="K6219" s="190"/>
      <c r="L6219" s="190"/>
      <c r="M6219" s="190"/>
      <c r="N6219" s="190"/>
      <c r="O6219" s="190"/>
    </row>
    <row r="6220" spans="1:15">
      <c r="A6220" s="465">
        <v>6199</v>
      </c>
      <c r="B6220" s="686" t="str">
        <f>IF(Input_series!B6216="","",Input_series!B6216)</f>
        <v/>
      </c>
      <c r="C6220" s="687" t="str">
        <f>IF(Input_series!C6216="","",Input_series!C6216)</f>
        <v/>
      </c>
      <c r="D6220" s="687" t="str">
        <f>IF(Input_series!D6216="","",Input_series!D6216)</f>
        <v/>
      </c>
      <c r="E6220" s="360"/>
      <c r="F6220" s="15"/>
      <c r="G6220" s="15"/>
      <c r="H6220" s="5"/>
      <c r="I6220" s="5"/>
      <c r="J6220" s="190"/>
      <c r="K6220" s="190"/>
      <c r="L6220" s="190"/>
      <c r="M6220" s="190"/>
      <c r="N6220" s="190"/>
      <c r="O6220" s="190"/>
    </row>
    <row r="6221" spans="1:15">
      <c r="A6221" s="465">
        <v>6200</v>
      </c>
      <c r="B6221" s="686" t="str">
        <f>IF(Input_series!B6217="","",Input_series!B6217)</f>
        <v/>
      </c>
      <c r="C6221" s="687" t="str">
        <f>IF(Input_series!C6217="","",Input_series!C6217)</f>
        <v/>
      </c>
      <c r="D6221" s="687" t="str">
        <f>IF(Input_series!D6217="","",Input_series!D6217)</f>
        <v/>
      </c>
      <c r="E6221" s="360"/>
      <c r="F6221" s="15"/>
      <c r="G6221" s="15"/>
      <c r="H6221" s="5"/>
      <c r="I6221" s="5"/>
      <c r="J6221" s="190"/>
      <c r="K6221" s="190"/>
      <c r="L6221" s="190"/>
      <c r="M6221" s="190"/>
      <c r="N6221" s="190"/>
      <c r="O6221" s="190"/>
    </row>
    <row r="6222" spans="1:15">
      <c r="A6222" s="465">
        <v>6201</v>
      </c>
      <c r="B6222" s="686" t="str">
        <f>IF(Input_series!B6218="","",Input_series!B6218)</f>
        <v/>
      </c>
      <c r="C6222" s="687" t="str">
        <f>IF(Input_series!C6218="","",Input_series!C6218)</f>
        <v/>
      </c>
      <c r="D6222" s="687" t="str">
        <f>IF(Input_series!D6218="","",Input_series!D6218)</f>
        <v/>
      </c>
      <c r="E6222" s="360"/>
      <c r="F6222" s="15"/>
      <c r="G6222" s="15"/>
      <c r="H6222" s="5"/>
      <c r="I6222" s="5"/>
      <c r="J6222" s="190"/>
      <c r="K6222" s="190"/>
      <c r="L6222" s="190"/>
      <c r="M6222" s="190"/>
      <c r="N6222" s="190"/>
      <c r="O6222" s="190"/>
    </row>
    <row r="6223" spans="1:15">
      <c r="A6223" s="465">
        <v>6202</v>
      </c>
      <c r="B6223" s="686" t="str">
        <f>IF(Input_series!B6219="","",Input_series!B6219)</f>
        <v/>
      </c>
      <c r="C6223" s="687" t="str">
        <f>IF(Input_series!C6219="","",Input_series!C6219)</f>
        <v/>
      </c>
      <c r="D6223" s="687" t="str">
        <f>IF(Input_series!D6219="","",Input_series!D6219)</f>
        <v/>
      </c>
      <c r="E6223" s="360"/>
      <c r="F6223" s="15"/>
      <c r="G6223" s="15"/>
      <c r="H6223" s="5"/>
      <c r="I6223" s="5"/>
      <c r="J6223" s="190"/>
      <c r="K6223" s="190"/>
      <c r="L6223" s="190"/>
      <c r="M6223" s="190"/>
      <c r="N6223" s="190"/>
      <c r="O6223" s="190"/>
    </row>
    <row r="6224" spans="1:15">
      <c r="A6224" s="465">
        <v>6203</v>
      </c>
      <c r="B6224" s="686" t="str">
        <f>IF(Input_series!B6220="","",Input_series!B6220)</f>
        <v/>
      </c>
      <c r="C6224" s="687" t="str">
        <f>IF(Input_series!C6220="","",Input_series!C6220)</f>
        <v/>
      </c>
      <c r="D6224" s="687" t="str">
        <f>IF(Input_series!D6220="","",Input_series!D6220)</f>
        <v/>
      </c>
      <c r="E6224" s="360"/>
      <c r="F6224" s="15"/>
      <c r="G6224" s="15"/>
      <c r="H6224" s="5"/>
      <c r="I6224" s="5"/>
      <c r="J6224" s="190"/>
      <c r="K6224" s="190"/>
      <c r="L6224" s="190"/>
      <c r="M6224" s="190"/>
      <c r="N6224" s="190"/>
      <c r="O6224" s="190"/>
    </row>
    <row r="6225" spans="1:15">
      <c r="A6225" s="465">
        <v>6204</v>
      </c>
      <c r="B6225" s="686" t="str">
        <f>IF(Input_series!B6221="","",Input_series!B6221)</f>
        <v/>
      </c>
      <c r="C6225" s="687" t="str">
        <f>IF(Input_series!C6221="","",Input_series!C6221)</f>
        <v/>
      </c>
      <c r="D6225" s="687" t="str">
        <f>IF(Input_series!D6221="","",Input_series!D6221)</f>
        <v/>
      </c>
      <c r="E6225" s="360"/>
      <c r="F6225" s="15"/>
      <c r="G6225" s="15"/>
      <c r="H6225" s="5"/>
      <c r="I6225" s="5"/>
      <c r="J6225" s="190"/>
      <c r="K6225" s="190"/>
      <c r="L6225" s="190"/>
      <c r="M6225" s="190"/>
      <c r="N6225" s="190"/>
      <c r="O6225" s="190"/>
    </row>
    <row r="6226" spans="1:15">
      <c r="A6226" s="465">
        <v>6205</v>
      </c>
      <c r="B6226" s="686" t="str">
        <f>IF(Input_series!B6222="","",Input_series!B6222)</f>
        <v/>
      </c>
      <c r="C6226" s="687" t="str">
        <f>IF(Input_series!C6222="","",Input_series!C6222)</f>
        <v/>
      </c>
      <c r="D6226" s="687" t="str">
        <f>IF(Input_series!D6222="","",Input_series!D6222)</f>
        <v/>
      </c>
      <c r="E6226" s="360"/>
      <c r="F6226" s="15"/>
      <c r="G6226" s="15"/>
      <c r="H6226" s="5"/>
      <c r="I6226" s="5"/>
      <c r="J6226" s="190"/>
      <c r="K6226" s="190"/>
      <c r="L6226" s="190"/>
      <c r="M6226" s="190"/>
      <c r="N6226" s="190"/>
      <c r="O6226" s="190"/>
    </row>
    <row r="6227" spans="1:15">
      <c r="A6227" s="465">
        <v>6206</v>
      </c>
      <c r="B6227" s="686" t="str">
        <f>IF(Input_series!B6223="","",Input_series!B6223)</f>
        <v/>
      </c>
      <c r="C6227" s="687" t="str">
        <f>IF(Input_series!C6223="","",Input_series!C6223)</f>
        <v/>
      </c>
      <c r="D6227" s="687" t="str">
        <f>IF(Input_series!D6223="","",Input_series!D6223)</f>
        <v/>
      </c>
      <c r="E6227" s="360"/>
      <c r="F6227" s="15"/>
      <c r="G6227" s="15"/>
      <c r="H6227" s="5"/>
      <c r="I6227" s="5"/>
      <c r="J6227" s="190"/>
      <c r="K6227" s="190"/>
      <c r="L6227" s="190"/>
      <c r="M6227" s="190"/>
      <c r="N6227" s="190"/>
      <c r="O6227" s="190"/>
    </row>
    <row r="6228" spans="1:15">
      <c r="A6228" s="465">
        <v>6207</v>
      </c>
      <c r="B6228" s="686" t="str">
        <f>IF(Input_series!B6224="","",Input_series!B6224)</f>
        <v/>
      </c>
      <c r="C6228" s="687" t="str">
        <f>IF(Input_series!C6224="","",Input_series!C6224)</f>
        <v/>
      </c>
      <c r="D6228" s="687" t="str">
        <f>IF(Input_series!D6224="","",Input_series!D6224)</f>
        <v/>
      </c>
      <c r="E6228" s="360"/>
      <c r="F6228" s="15"/>
      <c r="G6228" s="15"/>
      <c r="H6228" s="5"/>
      <c r="I6228" s="5"/>
      <c r="J6228" s="190"/>
      <c r="K6228" s="190"/>
      <c r="L6228" s="190"/>
      <c r="M6228" s="190"/>
      <c r="N6228" s="190"/>
      <c r="O6228" s="190"/>
    </row>
    <row r="6229" spans="1:15">
      <c r="A6229" s="465">
        <v>6208</v>
      </c>
      <c r="B6229" s="686" t="str">
        <f>IF(Input_series!B6225="","",Input_series!B6225)</f>
        <v/>
      </c>
      <c r="C6229" s="687" t="str">
        <f>IF(Input_series!C6225="","",Input_series!C6225)</f>
        <v/>
      </c>
      <c r="D6229" s="687" t="str">
        <f>IF(Input_series!D6225="","",Input_series!D6225)</f>
        <v/>
      </c>
      <c r="E6229" s="360"/>
      <c r="F6229" s="15"/>
      <c r="G6229" s="15"/>
      <c r="H6229" s="5"/>
      <c r="I6229" s="5"/>
      <c r="J6229" s="190"/>
      <c r="K6229" s="190"/>
      <c r="L6229" s="190"/>
      <c r="M6229" s="190"/>
      <c r="N6229" s="190"/>
      <c r="O6229" s="190"/>
    </row>
    <row r="6230" spans="1:15">
      <c r="A6230" s="465">
        <v>6209</v>
      </c>
      <c r="B6230" s="686" t="str">
        <f>IF(Input_series!B6226="","",Input_series!B6226)</f>
        <v/>
      </c>
      <c r="C6230" s="687" t="str">
        <f>IF(Input_series!C6226="","",Input_series!C6226)</f>
        <v/>
      </c>
      <c r="D6230" s="687" t="str">
        <f>IF(Input_series!D6226="","",Input_series!D6226)</f>
        <v/>
      </c>
      <c r="E6230" s="360"/>
      <c r="F6230" s="15"/>
      <c r="G6230" s="15"/>
      <c r="H6230" s="5"/>
      <c r="I6230" s="5"/>
      <c r="J6230" s="190"/>
      <c r="K6230" s="190"/>
      <c r="L6230" s="190"/>
      <c r="M6230" s="190"/>
      <c r="N6230" s="190"/>
      <c r="O6230" s="190"/>
    </row>
    <row r="6231" spans="1:15">
      <c r="A6231" s="465">
        <v>6210</v>
      </c>
      <c r="B6231" s="686" t="str">
        <f>IF(Input_series!B6227="","",Input_series!B6227)</f>
        <v/>
      </c>
      <c r="C6231" s="687" t="str">
        <f>IF(Input_series!C6227="","",Input_series!C6227)</f>
        <v/>
      </c>
      <c r="D6231" s="687" t="str">
        <f>IF(Input_series!D6227="","",Input_series!D6227)</f>
        <v/>
      </c>
      <c r="E6231" s="360"/>
      <c r="F6231" s="15"/>
      <c r="G6231" s="15"/>
      <c r="H6231" s="5"/>
      <c r="I6231" s="5"/>
      <c r="J6231" s="190"/>
      <c r="K6231" s="190"/>
      <c r="L6231" s="190"/>
      <c r="M6231" s="190"/>
      <c r="N6231" s="190"/>
      <c r="O6231" s="190"/>
    </row>
    <row r="6232" spans="1:15">
      <c r="A6232" s="465">
        <v>6211</v>
      </c>
      <c r="B6232" s="686" t="str">
        <f>IF(Input_series!B6228="","",Input_series!B6228)</f>
        <v/>
      </c>
      <c r="C6232" s="687" t="str">
        <f>IF(Input_series!C6228="","",Input_series!C6228)</f>
        <v/>
      </c>
      <c r="D6232" s="687" t="str">
        <f>IF(Input_series!D6228="","",Input_series!D6228)</f>
        <v/>
      </c>
      <c r="E6232" s="360"/>
      <c r="F6232" s="15"/>
      <c r="G6232" s="15"/>
      <c r="H6232" s="5"/>
      <c r="I6232" s="5"/>
      <c r="J6232" s="190"/>
      <c r="K6232" s="190"/>
      <c r="L6232" s="190"/>
      <c r="M6232" s="190"/>
      <c r="N6232" s="190"/>
      <c r="O6232" s="190"/>
    </row>
    <row r="6233" spans="1:15">
      <c r="A6233" s="465">
        <v>6212</v>
      </c>
      <c r="B6233" s="686" t="str">
        <f>IF(Input_series!B6229="","",Input_series!B6229)</f>
        <v/>
      </c>
      <c r="C6233" s="687" t="str">
        <f>IF(Input_series!C6229="","",Input_series!C6229)</f>
        <v/>
      </c>
      <c r="D6233" s="687" t="str">
        <f>IF(Input_series!D6229="","",Input_series!D6229)</f>
        <v/>
      </c>
      <c r="E6233" s="360"/>
      <c r="F6233" s="15"/>
      <c r="G6233" s="15"/>
      <c r="H6233" s="5"/>
      <c r="I6233" s="5"/>
      <c r="J6233" s="190"/>
      <c r="K6233" s="190"/>
      <c r="L6233" s="190"/>
      <c r="M6233" s="190"/>
      <c r="N6233" s="190"/>
      <c r="O6233" s="190"/>
    </row>
    <row r="6234" spans="1:15">
      <c r="A6234" s="465">
        <v>6213</v>
      </c>
      <c r="B6234" s="686" t="str">
        <f>IF(Input_series!B6230="","",Input_series!B6230)</f>
        <v/>
      </c>
      <c r="C6234" s="687" t="str">
        <f>IF(Input_series!C6230="","",Input_series!C6230)</f>
        <v/>
      </c>
      <c r="D6234" s="687" t="str">
        <f>IF(Input_series!D6230="","",Input_series!D6230)</f>
        <v/>
      </c>
      <c r="E6234" s="360"/>
      <c r="F6234" s="15"/>
      <c r="G6234" s="15"/>
      <c r="H6234" s="5"/>
      <c r="I6234" s="5"/>
      <c r="J6234" s="190"/>
      <c r="K6234" s="190"/>
      <c r="L6234" s="190"/>
      <c r="M6234" s="190"/>
      <c r="N6234" s="190"/>
      <c r="O6234" s="190"/>
    </row>
    <row r="6235" spans="1:15">
      <c r="A6235" s="465">
        <v>6214</v>
      </c>
      <c r="B6235" s="686" t="str">
        <f>IF(Input_series!B6231="","",Input_series!B6231)</f>
        <v/>
      </c>
      <c r="C6235" s="687" t="str">
        <f>IF(Input_series!C6231="","",Input_series!C6231)</f>
        <v/>
      </c>
      <c r="D6235" s="687" t="str">
        <f>IF(Input_series!D6231="","",Input_series!D6231)</f>
        <v/>
      </c>
      <c r="E6235" s="360"/>
      <c r="F6235" s="15"/>
      <c r="G6235" s="15"/>
      <c r="H6235" s="5"/>
      <c r="I6235" s="5"/>
      <c r="J6235" s="190"/>
      <c r="K6235" s="190"/>
      <c r="L6235" s="190"/>
      <c r="M6235" s="190"/>
      <c r="N6235" s="190"/>
      <c r="O6235" s="190"/>
    </row>
    <row r="6236" spans="1:15">
      <c r="A6236" s="465">
        <v>6215</v>
      </c>
      <c r="B6236" s="686" t="str">
        <f>IF(Input_series!B6232="","",Input_series!B6232)</f>
        <v/>
      </c>
      <c r="C6236" s="687" t="str">
        <f>IF(Input_series!C6232="","",Input_series!C6232)</f>
        <v/>
      </c>
      <c r="D6236" s="687" t="str">
        <f>IF(Input_series!D6232="","",Input_series!D6232)</f>
        <v/>
      </c>
      <c r="E6236" s="360"/>
      <c r="F6236" s="15"/>
      <c r="G6236" s="15"/>
      <c r="H6236" s="5"/>
      <c r="I6236" s="5"/>
      <c r="J6236" s="190"/>
      <c r="K6236" s="190"/>
      <c r="L6236" s="190"/>
      <c r="M6236" s="190"/>
      <c r="N6236" s="190"/>
      <c r="O6236" s="190"/>
    </row>
    <row r="6237" spans="1:15">
      <c r="A6237" s="465">
        <v>6216</v>
      </c>
      <c r="B6237" s="686" t="str">
        <f>IF(Input_series!B6233="","",Input_series!B6233)</f>
        <v/>
      </c>
      <c r="C6237" s="687" t="str">
        <f>IF(Input_series!C6233="","",Input_series!C6233)</f>
        <v/>
      </c>
      <c r="D6237" s="687" t="str">
        <f>IF(Input_series!D6233="","",Input_series!D6233)</f>
        <v/>
      </c>
      <c r="E6237" s="360"/>
      <c r="F6237" s="15"/>
      <c r="G6237" s="15"/>
      <c r="H6237" s="5"/>
      <c r="I6237" s="5"/>
      <c r="J6237" s="190"/>
      <c r="K6237" s="190"/>
      <c r="L6237" s="190"/>
      <c r="M6237" s="190"/>
      <c r="N6237" s="190"/>
      <c r="O6237" s="190"/>
    </row>
    <row r="6238" spans="1:15">
      <c r="A6238" s="465">
        <v>6217</v>
      </c>
      <c r="B6238" s="686" t="str">
        <f>IF(Input_series!B6234="","",Input_series!B6234)</f>
        <v/>
      </c>
      <c r="C6238" s="687" t="str">
        <f>IF(Input_series!C6234="","",Input_series!C6234)</f>
        <v/>
      </c>
      <c r="D6238" s="687" t="str">
        <f>IF(Input_series!D6234="","",Input_series!D6234)</f>
        <v/>
      </c>
      <c r="E6238" s="360"/>
      <c r="F6238" s="15"/>
      <c r="G6238" s="15"/>
      <c r="H6238" s="5"/>
      <c r="I6238" s="5"/>
      <c r="J6238" s="190"/>
      <c r="K6238" s="190"/>
      <c r="L6238" s="190"/>
      <c r="M6238" s="190"/>
      <c r="N6238" s="190"/>
      <c r="O6238" s="190"/>
    </row>
    <row r="6239" spans="1:15">
      <c r="A6239" s="465">
        <v>6218</v>
      </c>
      <c r="B6239" s="686" t="str">
        <f>IF(Input_series!B6235="","",Input_series!B6235)</f>
        <v/>
      </c>
      <c r="C6239" s="687" t="str">
        <f>IF(Input_series!C6235="","",Input_series!C6235)</f>
        <v/>
      </c>
      <c r="D6239" s="687" t="str">
        <f>IF(Input_series!D6235="","",Input_series!D6235)</f>
        <v/>
      </c>
      <c r="E6239" s="360"/>
      <c r="F6239" s="15"/>
      <c r="G6239" s="15"/>
      <c r="H6239" s="5"/>
      <c r="I6239" s="5"/>
      <c r="J6239" s="190"/>
      <c r="K6239" s="190"/>
      <c r="L6239" s="190"/>
      <c r="M6239" s="190"/>
      <c r="N6239" s="190"/>
      <c r="O6239" s="190"/>
    </row>
    <row r="6240" spans="1:15">
      <c r="A6240" s="465">
        <v>6219</v>
      </c>
      <c r="B6240" s="686" t="str">
        <f>IF(Input_series!B6236="","",Input_series!B6236)</f>
        <v/>
      </c>
      <c r="C6240" s="687" t="str">
        <f>IF(Input_series!C6236="","",Input_series!C6236)</f>
        <v/>
      </c>
      <c r="D6240" s="687" t="str">
        <f>IF(Input_series!D6236="","",Input_series!D6236)</f>
        <v/>
      </c>
      <c r="E6240" s="360"/>
      <c r="F6240" s="15"/>
      <c r="G6240" s="15"/>
      <c r="H6240" s="5"/>
      <c r="I6240" s="5"/>
      <c r="J6240" s="190"/>
      <c r="K6240" s="190"/>
      <c r="L6240" s="190"/>
      <c r="M6240" s="190"/>
      <c r="N6240" s="190"/>
      <c r="O6240" s="190"/>
    </row>
    <row r="6241" spans="1:15">
      <c r="A6241" s="465">
        <v>6220</v>
      </c>
      <c r="B6241" s="686" t="str">
        <f>IF(Input_series!B6237="","",Input_series!B6237)</f>
        <v/>
      </c>
      <c r="C6241" s="687" t="str">
        <f>IF(Input_series!C6237="","",Input_series!C6237)</f>
        <v/>
      </c>
      <c r="D6241" s="687" t="str">
        <f>IF(Input_series!D6237="","",Input_series!D6237)</f>
        <v/>
      </c>
      <c r="E6241" s="360"/>
      <c r="F6241" s="15"/>
      <c r="G6241" s="15"/>
      <c r="H6241" s="5"/>
      <c r="I6241" s="5"/>
      <c r="J6241" s="190"/>
      <c r="K6241" s="190"/>
      <c r="L6241" s="190"/>
      <c r="M6241" s="190"/>
      <c r="N6241" s="190"/>
      <c r="O6241" s="190"/>
    </row>
    <row r="6242" spans="1:15">
      <c r="A6242" s="465">
        <v>6221</v>
      </c>
      <c r="B6242" s="686" t="str">
        <f>IF(Input_series!B6238="","",Input_series!B6238)</f>
        <v/>
      </c>
      <c r="C6242" s="687" t="str">
        <f>IF(Input_series!C6238="","",Input_series!C6238)</f>
        <v/>
      </c>
      <c r="D6242" s="687" t="str">
        <f>IF(Input_series!D6238="","",Input_series!D6238)</f>
        <v/>
      </c>
      <c r="E6242" s="360"/>
      <c r="F6242" s="15"/>
      <c r="G6242" s="15"/>
      <c r="H6242" s="5"/>
      <c r="I6242" s="5"/>
      <c r="J6242" s="190"/>
      <c r="K6242" s="190"/>
      <c r="L6242" s="190"/>
      <c r="M6242" s="190"/>
      <c r="N6242" s="190"/>
      <c r="O6242" s="190"/>
    </row>
    <row r="6243" spans="1:15">
      <c r="A6243" s="465">
        <v>6222</v>
      </c>
      <c r="B6243" s="686" t="str">
        <f>IF(Input_series!B6239="","",Input_series!B6239)</f>
        <v/>
      </c>
      <c r="C6243" s="687" t="str">
        <f>IF(Input_series!C6239="","",Input_series!C6239)</f>
        <v/>
      </c>
      <c r="D6243" s="687" t="str">
        <f>IF(Input_series!D6239="","",Input_series!D6239)</f>
        <v/>
      </c>
      <c r="E6243" s="360"/>
      <c r="F6243" s="15"/>
      <c r="G6243" s="15"/>
      <c r="H6243" s="5"/>
      <c r="I6243" s="5"/>
      <c r="J6243" s="190"/>
      <c r="K6243" s="190"/>
      <c r="L6243" s="190"/>
      <c r="M6243" s="190"/>
      <c r="N6243" s="190"/>
      <c r="O6243" s="190"/>
    </row>
    <row r="6244" spans="1:15">
      <c r="A6244" s="465">
        <v>6223</v>
      </c>
      <c r="B6244" s="686" t="str">
        <f>IF(Input_series!B6240="","",Input_series!B6240)</f>
        <v/>
      </c>
      <c r="C6244" s="687" t="str">
        <f>IF(Input_series!C6240="","",Input_series!C6240)</f>
        <v/>
      </c>
      <c r="D6244" s="687" t="str">
        <f>IF(Input_series!D6240="","",Input_series!D6240)</f>
        <v/>
      </c>
      <c r="E6244" s="360"/>
      <c r="F6244" s="15"/>
      <c r="G6244" s="15"/>
      <c r="H6244" s="5"/>
      <c r="I6244" s="5"/>
      <c r="J6244" s="190"/>
      <c r="K6244" s="190"/>
      <c r="L6244" s="190"/>
      <c r="M6244" s="190"/>
      <c r="N6244" s="190"/>
      <c r="O6244" s="190"/>
    </row>
    <row r="6245" spans="1:15">
      <c r="A6245" s="465">
        <v>6224</v>
      </c>
      <c r="B6245" s="686" t="str">
        <f>IF(Input_series!B6241="","",Input_series!B6241)</f>
        <v/>
      </c>
      <c r="C6245" s="687" t="str">
        <f>IF(Input_series!C6241="","",Input_series!C6241)</f>
        <v/>
      </c>
      <c r="D6245" s="687" t="str">
        <f>IF(Input_series!D6241="","",Input_series!D6241)</f>
        <v/>
      </c>
      <c r="E6245" s="360"/>
      <c r="F6245" s="15"/>
      <c r="G6245" s="15"/>
      <c r="H6245" s="5"/>
      <c r="I6245" s="5"/>
      <c r="J6245" s="190"/>
      <c r="K6245" s="190"/>
      <c r="L6245" s="190"/>
      <c r="M6245" s="190"/>
      <c r="N6245" s="190"/>
      <c r="O6245" s="190"/>
    </row>
    <row r="6246" spans="1:15">
      <c r="A6246" s="465">
        <v>6225</v>
      </c>
      <c r="B6246" s="686" t="str">
        <f>IF(Input_series!B6242="","",Input_series!B6242)</f>
        <v/>
      </c>
      <c r="C6246" s="687" t="str">
        <f>IF(Input_series!C6242="","",Input_series!C6242)</f>
        <v/>
      </c>
      <c r="D6246" s="687" t="str">
        <f>IF(Input_series!D6242="","",Input_series!D6242)</f>
        <v/>
      </c>
      <c r="E6246" s="360"/>
      <c r="F6246" s="15"/>
      <c r="G6246" s="15"/>
      <c r="H6246" s="5"/>
      <c r="I6246" s="5"/>
      <c r="J6246" s="190"/>
      <c r="K6246" s="190"/>
      <c r="L6246" s="190"/>
      <c r="M6246" s="190"/>
      <c r="N6246" s="190"/>
      <c r="O6246" s="190"/>
    </row>
    <row r="6247" spans="1:15">
      <c r="A6247" s="465">
        <v>6226</v>
      </c>
      <c r="B6247" s="686" t="str">
        <f>IF(Input_series!B6243="","",Input_series!B6243)</f>
        <v/>
      </c>
      <c r="C6247" s="687" t="str">
        <f>IF(Input_series!C6243="","",Input_series!C6243)</f>
        <v/>
      </c>
      <c r="D6247" s="687" t="str">
        <f>IF(Input_series!D6243="","",Input_series!D6243)</f>
        <v/>
      </c>
      <c r="E6247" s="360"/>
      <c r="F6247" s="15"/>
      <c r="G6247" s="15"/>
      <c r="H6247" s="5"/>
      <c r="I6247" s="5"/>
      <c r="J6247" s="190"/>
      <c r="K6247" s="190"/>
      <c r="L6247" s="190"/>
      <c r="M6247" s="190"/>
      <c r="N6247" s="190"/>
      <c r="O6247" s="190"/>
    </row>
    <row r="6248" spans="1:15">
      <c r="A6248" s="465">
        <v>6227</v>
      </c>
      <c r="B6248" s="686" t="str">
        <f>IF(Input_series!B6244="","",Input_series!B6244)</f>
        <v/>
      </c>
      <c r="C6248" s="687" t="str">
        <f>IF(Input_series!C6244="","",Input_series!C6244)</f>
        <v/>
      </c>
      <c r="D6248" s="687" t="str">
        <f>IF(Input_series!D6244="","",Input_series!D6244)</f>
        <v/>
      </c>
      <c r="E6248" s="360"/>
      <c r="F6248" s="15"/>
      <c r="G6248" s="15"/>
      <c r="H6248" s="5"/>
      <c r="I6248" s="5"/>
      <c r="J6248" s="190"/>
      <c r="K6248" s="190"/>
      <c r="L6248" s="190"/>
      <c r="M6248" s="190"/>
      <c r="N6248" s="190"/>
      <c r="O6248" s="190"/>
    </row>
    <row r="6249" spans="1:15">
      <c r="A6249" s="465">
        <v>6228</v>
      </c>
      <c r="B6249" s="686" t="str">
        <f>IF(Input_series!B6245="","",Input_series!B6245)</f>
        <v/>
      </c>
      <c r="C6249" s="687" t="str">
        <f>IF(Input_series!C6245="","",Input_series!C6245)</f>
        <v/>
      </c>
      <c r="D6249" s="687" t="str">
        <f>IF(Input_series!D6245="","",Input_series!D6245)</f>
        <v/>
      </c>
      <c r="E6249" s="360"/>
      <c r="F6249" s="15"/>
      <c r="G6249" s="15"/>
      <c r="H6249" s="5"/>
      <c r="I6249" s="5"/>
      <c r="J6249" s="190"/>
      <c r="K6249" s="190"/>
      <c r="L6249" s="190"/>
      <c r="M6249" s="190"/>
      <c r="N6249" s="190"/>
      <c r="O6249" s="190"/>
    </row>
    <row r="6250" spans="1:15">
      <c r="A6250" s="465">
        <v>6229</v>
      </c>
      <c r="B6250" s="686" t="str">
        <f>IF(Input_series!B6246="","",Input_series!B6246)</f>
        <v/>
      </c>
      <c r="C6250" s="687" t="str">
        <f>IF(Input_series!C6246="","",Input_series!C6246)</f>
        <v/>
      </c>
      <c r="D6250" s="687" t="str">
        <f>IF(Input_series!D6246="","",Input_series!D6246)</f>
        <v/>
      </c>
      <c r="E6250" s="360"/>
      <c r="F6250" s="15"/>
      <c r="G6250" s="15"/>
      <c r="H6250" s="5"/>
      <c r="I6250" s="5"/>
      <c r="J6250" s="190"/>
      <c r="K6250" s="190"/>
      <c r="L6250" s="190"/>
      <c r="M6250" s="190"/>
      <c r="N6250" s="190"/>
      <c r="O6250" s="190"/>
    </row>
    <row r="6251" spans="1:15">
      <c r="A6251" s="465">
        <v>6230</v>
      </c>
      <c r="B6251" s="686" t="str">
        <f>IF(Input_series!B6247="","",Input_series!B6247)</f>
        <v/>
      </c>
      <c r="C6251" s="687" t="str">
        <f>IF(Input_series!C6247="","",Input_series!C6247)</f>
        <v/>
      </c>
      <c r="D6251" s="687" t="str">
        <f>IF(Input_series!D6247="","",Input_series!D6247)</f>
        <v/>
      </c>
      <c r="E6251" s="360"/>
      <c r="F6251" s="15"/>
      <c r="G6251" s="15"/>
      <c r="H6251" s="5"/>
      <c r="I6251" s="5"/>
      <c r="J6251" s="190"/>
      <c r="K6251" s="190"/>
      <c r="L6251" s="190"/>
      <c r="M6251" s="190"/>
      <c r="N6251" s="190"/>
      <c r="O6251" s="190"/>
    </row>
    <row r="6252" spans="1:15">
      <c r="A6252" s="465">
        <v>6231</v>
      </c>
      <c r="B6252" s="686" t="str">
        <f>IF(Input_series!B6248="","",Input_series!B6248)</f>
        <v/>
      </c>
      <c r="C6252" s="687" t="str">
        <f>IF(Input_series!C6248="","",Input_series!C6248)</f>
        <v/>
      </c>
      <c r="D6252" s="687" t="str">
        <f>IF(Input_series!D6248="","",Input_series!D6248)</f>
        <v/>
      </c>
      <c r="E6252" s="360"/>
      <c r="F6252" s="15"/>
      <c r="G6252" s="15"/>
      <c r="H6252" s="5"/>
      <c r="I6252" s="5"/>
      <c r="J6252" s="190"/>
      <c r="K6252" s="190"/>
      <c r="L6252" s="190"/>
      <c r="M6252" s="190"/>
      <c r="N6252" s="190"/>
      <c r="O6252" s="190"/>
    </row>
    <row r="6253" spans="1:15">
      <c r="A6253" s="465">
        <v>6232</v>
      </c>
      <c r="B6253" s="686" t="str">
        <f>IF(Input_series!B6249="","",Input_series!B6249)</f>
        <v/>
      </c>
      <c r="C6253" s="687" t="str">
        <f>IF(Input_series!C6249="","",Input_series!C6249)</f>
        <v/>
      </c>
      <c r="D6253" s="687" t="str">
        <f>IF(Input_series!D6249="","",Input_series!D6249)</f>
        <v/>
      </c>
      <c r="E6253" s="360"/>
      <c r="F6253" s="15"/>
      <c r="G6253" s="15"/>
      <c r="H6253" s="5"/>
      <c r="I6253" s="5"/>
      <c r="J6253" s="190"/>
      <c r="K6253" s="190"/>
      <c r="L6253" s="190"/>
      <c r="M6253" s="190"/>
      <c r="N6253" s="190"/>
      <c r="O6253" s="190"/>
    </row>
    <row r="6254" spans="1:15">
      <c r="A6254" s="465">
        <v>6233</v>
      </c>
      <c r="B6254" s="686" t="str">
        <f>IF(Input_series!B6250="","",Input_series!B6250)</f>
        <v/>
      </c>
      <c r="C6254" s="687" t="str">
        <f>IF(Input_series!C6250="","",Input_series!C6250)</f>
        <v/>
      </c>
      <c r="D6254" s="687" t="str">
        <f>IF(Input_series!D6250="","",Input_series!D6250)</f>
        <v/>
      </c>
      <c r="E6254" s="360"/>
      <c r="F6254" s="15"/>
      <c r="G6254" s="15"/>
      <c r="H6254" s="5"/>
      <c r="I6254" s="5"/>
      <c r="J6254" s="190"/>
      <c r="K6254" s="190"/>
      <c r="L6254" s="190"/>
      <c r="M6254" s="190"/>
      <c r="N6254" s="190"/>
      <c r="O6254" s="190"/>
    </row>
    <row r="6255" spans="1:15">
      <c r="A6255" s="465">
        <v>6234</v>
      </c>
      <c r="B6255" s="686" t="str">
        <f>IF(Input_series!B6251="","",Input_series!B6251)</f>
        <v/>
      </c>
      <c r="C6255" s="687" t="str">
        <f>IF(Input_series!C6251="","",Input_series!C6251)</f>
        <v/>
      </c>
      <c r="D6255" s="687" t="str">
        <f>IF(Input_series!D6251="","",Input_series!D6251)</f>
        <v/>
      </c>
      <c r="E6255" s="360"/>
      <c r="F6255" s="15"/>
      <c r="G6255" s="15"/>
      <c r="H6255" s="5"/>
      <c r="I6255" s="5"/>
      <c r="J6255" s="190"/>
      <c r="K6255" s="190"/>
      <c r="L6255" s="190"/>
      <c r="M6255" s="190"/>
      <c r="N6255" s="190"/>
      <c r="O6255" s="190"/>
    </row>
    <row r="6256" spans="1:15">
      <c r="A6256" s="465">
        <v>6235</v>
      </c>
      <c r="B6256" s="686" t="str">
        <f>IF(Input_series!B6252="","",Input_series!B6252)</f>
        <v/>
      </c>
      <c r="C6256" s="687" t="str">
        <f>IF(Input_series!C6252="","",Input_series!C6252)</f>
        <v/>
      </c>
      <c r="D6256" s="687" t="str">
        <f>IF(Input_series!D6252="","",Input_series!D6252)</f>
        <v/>
      </c>
      <c r="E6256" s="360"/>
      <c r="F6256" s="15"/>
      <c r="G6256" s="15"/>
      <c r="H6256" s="5"/>
      <c r="I6256" s="5"/>
      <c r="J6256" s="190"/>
      <c r="K6256" s="190"/>
      <c r="L6256" s="190"/>
      <c r="M6256" s="190"/>
      <c r="N6256" s="190"/>
      <c r="O6256" s="190"/>
    </row>
    <row r="6257" spans="1:15">
      <c r="A6257" s="465">
        <v>6236</v>
      </c>
      <c r="B6257" s="686" t="str">
        <f>IF(Input_series!B6253="","",Input_series!B6253)</f>
        <v/>
      </c>
      <c r="C6257" s="687" t="str">
        <f>IF(Input_series!C6253="","",Input_series!C6253)</f>
        <v/>
      </c>
      <c r="D6257" s="687" t="str">
        <f>IF(Input_series!D6253="","",Input_series!D6253)</f>
        <v/>
      </c>
      <c r="E6257" s="360"/>
      <c r="F6257" s="15"/>
      <c r="G6257" s="15"/>
      <c r="H6257" s="5"/>
      <c r="I6257" s="5"/>
      <c r="J6257" s="190"/>
      <c r="K6257" s="190"/>
      <c r="L6257" s="190"/>
      <c r="M6257" s="190"/>
      <c r="N6257" s="190"/>
      <c r="O6257" s="190"/>
    </row>
    <row r="6258" spans="1:15">
      <c r="A6258" s="465">
        <v>6237</v>
      </c>
      <c r="B6258" s="686" t="str">
        <f>IF(Input_series!B6254="","",Input_series!B6254)</f>
        <v/>
      </c>
      <c r="C6258" s="687" t="str">
        <f>IF(Input_series!C6254="","",Input_series!C6254)</f>
        <v/>
      </c>
      <c r="D6258" s="687" t="str">
        <f>IF(Input_series!D6254="","",Input_series!D6254)</f>
        <v/>
      </c>
      <c r="E6258" s="360"/>
      <c r="F6258" s="15"/>
      <c r="G6258" s="15"/>
      <c r="H6258" s="5"/>
      <c r="I6258" s="5"/>
      <c r="J6258" s="190"/>
      <c r="K6258" s="190"/>
      <c r="L6258" s="190"/>
      <c r="M6258" s="190"/>
      <c r="N6258" s="190"/>
      <c r="O6258" s="190"/>
    </row>
    <row r="6259" spans="1:15">
      <c r="A6259" s="465">
        <v>6238</v>
      </c>
      <c r="B6259" s="686" t="str">
        <f>IF(Input_series!B6255="","",Input_series!B6255)</f>
        <v/>
      </c>
      <c r="C6259" s="687" t="str">
        <f>IF(Input_series!C6255="","",Input_series!C6255)</f>
        <v/>
      </c>
      <c r="D6259" s="687" t="str">
        <f>IF(Input_series!D6255="","",Input_series!D6255)</f>
        <v/>
      </c>
      <c r="E6259" s="360"/>
      <c r="F6259" s="15"/>
      <c r="G6259" s="15"/>
      <c r="H6259" s="5"/>
      <c r="I6259" s="5"/>
      <c r="J6259" s="190"/>
      <c r="K6259" s="190"/>
      <c r="L6259" s="190"/>
      <c r="M6259" s="190"/>
      <c r="N6259" s="190"/>
      <c r="O6259" s="190"/>
    </row>
    <row r="6260" spans="1:15">
      <c r="A6260" s="465">
        <v>6239</v>
      </c>
      <c r="B6260" s="686" t="str">
        <f>IF(Input_series!B6256="","",Input_series!B6256)</f>
        <v/>
      </c>
      <c r="C6260" s="687" t="str">
        <f>IF(Input_series!C6256="","",Input_series!C6256)</f>
        <v/>
      </c>
      <c r="D6260" s="687" t="str">
        <f>IF(Input_series!D6256="","",Input_series!D6256)</f>
        <v/>
      </c>
      <c r="E6260" s="360"/>
      <c r="F6260" s="15"/>
      <c r="G6260" s="15"/>
      <c r="H6260" s="5"/>
      <c r="I6260" s="5"/>
      <c r="J6260" s="190"/>
      <c r="K6260" s="190"/>
      <c r="L6260" s="190"/>
      <c r="M6260" s="190"/>
      <c r="N6260" s="190"/>
      <c r="O6260" s="190"/>
    </row>
    <row r="6261" spans="1:15">
      <c r="A6261" s="465">
        <v>6240</v>
      </c>
      <c r="B6261" s="686" t="str">
        <f>IF(Input_series!B6257="","",Input_series!B6257)</f>
        <v/>
      </c>
      <c r="C6261" s="687" t="str">
        <f>IF(Input_series!C6257="","",Input_series!C6257)</f>
        <v/>
      </c>
      <c r="D6261" s="687" t="str">
        <f>IF(Input_series!D6257="","",Input_series!D6257)</f>
        <v/>
      </c>
      <c r="E6261" s="360"/>
      <c r="F6261" s="15"/>
      <c r="G6261" s="15"/>
      <c r="H6261" s="5"/>
      <c r="I6261" s="5"/>
      <c r="J6261" s="190"/>
      <c r="K6261" s="190"/>
      <c r="L6261" s="190"/>
      <c r="M6261" s="190"/>
      <c r="N6261" s="190"/>
      <c r="O6261" s="190"/>
    </row>
    <row r="6262" spans="1:15">
      <c r="A6262" s="465">
        <v>6241</v>
      </c>
      <c r="B6262" s="686" t="str">
        <f>IF(Input_series!B6258="","",Input_series!B6258)</f>
        <v/>
      </c>
      <c r="C6262" s="687" t="str">
        <f>IF(Input_series!C6258="","",Input_series!C6258)</f>
        <v/>
      </c>
      <c r="D6262" s="687" t="str">
        <f>IF(Input_series!D6258="","",Input_series!D6258)</f>
        <v/>
      </c>
      <c r="E6262" s="360"/>
      <c r="F6262" s="15"/>
      <c r="G6262" s="15"/>
      <c r="H6262" s="5"/>
      <c r="I6262" s="5"/>
      <c r="J6262" s="190"/>
      <c r="K6262" s="190"/>
      <c r="L6262" s="190"/>
      <c r="M6262" s="190"/>
      <c r="N6262" s="190"/>
      <c r="O6262" s="190"/>
    </row>
    <row r="6263" spans="1:15">
      <c r="A6263" s="465">
        <v>6242</v>
      </c>
      <c r="B6263" s="686" t="str">
        <f>IF(Input_series!B6259="","",Input_series!B6259)</f>
        <v/>
      </c>
      <c r="C6263" s="687" t="str">
        <f>IF(Input_series!C6259="","",Input_series!C6259)</f>
        <v/>
      </c>
      <c r="D6263" s="687" t="str">
        <f>IF(Input_series!D6259="","",Input_series!D6259)</f>
        <v/>
      </c>
      <c r="E6263" s="360"/>
      <c r="F6263" s="15"/>
      <c r="G6263" s="15"/>
      <c r="H6263" s="5"/>
      <c r="I6263" s="5"/>
      <c r="J6263" s="190"/>
      <c r="K6263" s="190"/>
      <c r="L6263" s="190"/>
      <c r="M6263" s="190"/>
      <c r="N6263" s="190"/>
      <c r="O6263" s="190"/>
    </row>
    <row r="6264" spans="1:15">
      <c r="A6264" s="465">
        <v>6243</v>
      </c>
      <c r="B6264" s="686" t="str">
        <f>IF(Input_series!B6260="","",Input_series!B6260)</f>
        <v/>
      </c>
      <c r="C6264" s="687" t="str">
        <f>IF(Input_series!C6260="","",Input_series!C6260)</f>
        <v/>
      </c>
      <c r="D6264" s="687" t="str">
        <f>IF(Input_series!D6260="","",Input_series!D6260)</f>
        <v/>
      </c>
      <c r="E6264" s="360"/>
      <c r="F6264" s="15"/>
      <c r="G6264" s="15"/>
      <c r="H6264" s="5"/>
      <c r="I6264" s="5"/>
      <c r="J6264" s="190"/>
      <c r="K6264" s="190"/>
      <c r="L6264" s="190"/>
      <c r="M6264" s="190"/>
      <c r="N6264" s="190"/>
      <c r="O6264" s="190"/>
    </row>
    <row r="6265" spans="1:15">
      <c r="A6265" s="465">
        <v>6244</v>
      </c>
      <c r="B6265" s="686" t="str">
        <f>IF(Input_series!B6261="","",Input_series!B6261)</f>
        <v/>
      </c>
      <c r="C6265" s="687" t="str">
        <f>IF(Input_series!C6261="","",Input_series!C6261)</f>
        <v/>
      </c>
      <c r="D6265" s="687" t="str">
        <f>IF(Input_series!D6261="","",Input_series!D6261)</f>
        <v/>
      </c>
      <c r="E6265" s="360"/>
      <c r="F6265" s="15"/>
      <c r="G6265" s="15"/>
      <c r="H6265" s="5"/>
      <c r="I6265" s="5"/>
      <c r="J6265" s="190"/>
      <c r="K6265" s="190"/>
      <c r="L6265" s="190"/>
      <c r="M6265" s="190"/>
      <c r="N6265" s="190"/>
      <c r="O6265" s="190"/>
    </row>
    <row r="6266" spans="1:15">
      <c r="A6266" s="465">
        <v>6245</v>
      </c>
      <c r="B6266" s="686" t="str">
        <f>IF(Input_series!B6262="","",Input_series!B6262)</f>
        <v/>
      </c>
      <c r="C6266" s="687" t="str">
        <f>IF(Input_series!C6262="","",Input_series!C6262)</f>
        <v/>
      </c>
      <c r="D6266" s="687" t="str">
        <f>IF(Input_series!D6262="","",Input_series!D6262)</f>
        <v/>
      </c>
      <c r="E6266" s="360"/>
      <c r="F6266" s="15"/>
      <c r="G6266" s="15"/>
      <c r="H6266" s="5"/>
      <c r="I6266" s="5"/>
      <c r="J6266" s="190"/>
      <c r="K6266" s="190"/>
      <c r="L6266" s="190"/>
      <c r="M6266" s="190"/>
      <c r="N6266" s="190"/>
      <c r="O6266" s="190"/>
    </row>
    <row r="6267" spans="1:15">
      <c r="A6267" s="465">
        <v>6246</v>
      </c>
      <c r="B6267" s="686" t="str">
        <f>IF(Input_series!B6263="","",Input_series!B6263)</f>
        <v/>
      </c>
      <c r="C6267" s="687" t="str">
        <f>IF(Input_series!C6263="","",Input_series!C6263)</f>
        <v/>
      </c>
      <c r="D6267" s="687" t="str">
        <f>IF(Input_series!D6263="","",Input_series!D6263)</f>
        <v/>
      </c>
      <c r="E6267" s="360"/>
      <c r="F6267" s="15"/>
      <c r="G6267" s="15"/>
      <c r="H6267" s="5"/>
      <c r="I6267" s="5"/>
      <c r="J6267" s="190"/>
      <c r="K6267" s="190"/>
      <c r="L6267" s="190"/>
      <c r="M6267" s="190"/>
      <c r="N6267" s="190"/>
      <c r="O6267" s="190"/>
    </row>
    <row r="6268" spans="1:15">
      <c r="A6268" s="465">
        <v>6247</v>
      </c>
      <c r="B6268" s="686" t="str">
        <f>IF(Input_series!B6264="","",Input_series!B6264)</f>
        <v/>
      </c>
      <c r="C6268" s="687" t="str">
        <f>IF(Input_series!C6264="","",Input_series!C6264)</f>
        <v/>
      </c>
      <c r="D6268" s="687" t="str">
        <f>IF(Input_series!D6264="","",Input_series!D6264)</f>
        <v/>
      </c>
      <c r="E6268" s="360"/>
      <c r="F6268" s="15"/>
      <c r="G6268" s="15"/>
      <c r="H6268" s="5"/>
      <c r="I6268" s="5"/>
      <c r="J6268" s="190"/>
      <c r="K6268" s="190"/>
      <c r="L6268" s="190"/>
      <c r="M6268" s="190"/>
      <c r="N6268" s="190"/>
      <c r="O6268" s="190"/>
    </row>
    <row r="6269" spans="1:15">
      <c r="A6269" s="465">
        <v>6248</v>
      </c>
      <c r="B6269" s="686" t="str">
        <f>IF(Input_series!B6265="","",Input_series!B6265)</f>
        <v/>
      </c>
      <c r="C6269" s="687" t="str">
        <f>IF(Input_series!C6265="","",Input_series!C6265)</f>
        <v/>
      </c>
      <c r="D6269" s="687" t="str">
        <f>IF(Input_series!D6265="","",Input_series!D6265)</f>
        <v/>
      </c>
      <c r="E6269" s="360"/>
      <c r="F6269" s="15"/>
      <c r="G6269" s="15"/>
      <c r="H6269" s="5"/>
      <c r="I6269" s="5"/>
      <c r="J6269" s="190"/>
      <c r="K6269" s="190"/>
      <c r="L6269" s="190"/>
      <c r="M6269" s="190"/>
      <c r="N6269" s="190"/>
      <c r="O6269" s="190"/>
    </row>
    <row r="6270" spans="1:15">
      <c r="A6270" s="465">
        <v>6249</v>
      </c>
      <c r="B6270" s="686" t="str">
        <f>IF(Input_series!B6266="","",Input_series!B6266)</f>
        <v/>
      </c>
      <c r="C6270" s="687" t="str">
        <f>IF(Input_series!C6266="","",Input_series!C6266)</f>
        <v/>
      </c>
      <c r="D6270" s="687" t="str">
        <f>IF(Input_series!D6266="","",Input_series!D6266)</f>
        <v/>
      </c>
      <c r="E6270" s="360"/>
      <c r="F6270" s="15"/>
      <c r="G6270" s="15"/>
      <c r="H6270" s="5"/>
      <c r="I6270" s="5"/>
      <c r="J6270" s="190"/>
      <c r="K6270" s="190"/>
      <c r="L6270" s="190"/>
      <c r="M6270" s="190"/>
      <c r="N6270" s="190"/>
      <c r="O6270" s="190"/>
    </row>
    <row r="6271" spans="1:15">
      <c r="A6271" s="465">
        <v>6250</v>
      </c>
      <c r="B6271" s="686" t="str">
        <f>IF(Input_series!B6267="","",Input_series!B6267)</f>
        <v/>
      </c>
      <c r="C6271" s="687" t="str">
        <f>IF(Input_series!C6267="","",Input_series!C6267)</f>
        <v/>
      </c>
      <c r="D6271" s="687" t="str">
        <f>IF(Input_series!D6267="","",Input_series!D6267)</f>
        <v/>
      </c>
      <c r="E6271" s="360"/>
      <c r="F6271" s="15"/>
      <c r="G6271" s="15"/>
      <c r="H6271" s="5"/>
      <c r="I6271" s="5"/>
      <c r="J6271" s="190"/>
      <c r="K6271" s="190"/>
      <c r="L6271" s="190"/>
      <c r="M6271" s="190"/>
      <c r="N6271" s="190"/>
      <c r="O6271" s="190"/>
    </row>
    <row r="6272" spans="1:15">
      <c r="A6272" s="465">
        <v>6251</v>
      </c>
      <c r="B6272" s="686" t="str">
        <f>IF(Input_series!B6268="","",Input_series!B6268)</f>
        <v/>
      </c>
      <c r="C6272" s="687" t="str">
        <f>IF(Input_series!C6268="","",Input_series!C6268)</f>
        <v/>
      </c>
      <c r="D6272" s="687" t="str">
        <f>IF(Input_series!D6268="","",Input_series!D6268)</f>
        <v/>
      </c>
      <c r="E6272" s="360"/>
      <c r="F6272" s="15"/>
      <c r="G6272" s="15"/>
      <c r="H6272" s="5"/>
      <c r="I6272" s="5"/>
      <c r="J6272" s="190"/>
      <c r="K6272" s="190"/>
      <c r="L6272" s="190"/>
      <c r="M6272" s="190"/>
      <c r="N6272" s="190"/>
      <c r="O6272" s="190"/>
    </row>
    <row r="6273" spans="1:15">
      <c r="A6273" s="465">
        <v>6252</v>
      </c>
      <c r="B6273" s="686" t="str">
        <f>IF(Input_series!B6269="","",Input_series!B6269)</f>
        <v/>
      </c>
      <c r="C6273" s="687" t="str">
        <f>IF(Input_series!C6269="","",Input_series!C6269)</f>
        <v/>
      </c>
      <c r="D6273" s="687" t="str">
        <f>IF(Input_series!D6269="","",Input_series!D6269)</f>
        <v/>
      </c>
      <c r="E6273" s="360"/>
      <c r="F6273" s="15"/>
      <c r="G6273" s="15"/>
      <c r="H6273" s="5"/>
      <c r="I6273" s="5"/>
      <c r="J6273" s="190"/>
      <c r="K6273" s="190"/>
      <c r="L6273" s="190"/>
      <c r="M6273" s="190"/>
      <c r="N6273" s="190"/>
      <c r="O6273" s="190"/>
    </row>
    <row r="6274" spans="1:15">
      <c r="A6274" s="465">
        <v>6253</v>
      </c>
      <c r="B6274" s="686" t="str">
        <f>IF(Input_series!B6270="","",Input_series!B6270)</f>
        <v/>
      </c>
      <c r="C6274" s="687" t="str">
        <f>IF(Input_series!C6270="","",Input_series!C6270)</f>
        <v/>
      </c>
      <c r="D6274" s="687" t="str">
        <f>IF(Input_series!D6270="","",Input_series!D6270)</f>
        <v/>
      </c>
      <c r="E6274" s="360"/>
      <c r="F6274" s="15"/>
      <c r="G6274" s="15"/>
      <c r="H6274" s="5"/>
      <c r="I6274" s="5"/>
      <c r="J6274" s="190"/>
      <c r="K6274" s="190"/>
      <c r="L6274" s="190"/>
      <c r="M6274" s="190"/>
      <c r="N6274" s="190"/>
      <c r="O6274" s="190"/>
    </row>
    <row r="6275" spans="1:15">
      <c r="A6275" s="465">
        <v>6254</v>
      </c>
      <c r="B6275" s="686" t="str">
        <f>IF(Input_series!B6271="","",Input_series!B6271)</f>
        <v/>
      </c>
      <c r="C6275" s="687" t="str">
        <f>IF(Input_series!C6271="","",Input_series!C6271)</f>
        <v/>
      </c>
      <c r="D6275" s="687" t="str">
        <f>IF(Input_series!D6271="","",Input_series!D6271)</f>
        <v/>
      </c>
      <c r="E6275" s="360"/>
      <c r="F6275" s="15"/>
      <c r="G6275" s="15"/>
      <c r="H6275" s="5"/>
      <c r="I6275" s="5"/>
      <c r="J6275" s="190"/>
      <c r="K6275" s="190"/>
      <c r="L6275" s="190"/>
      <c r="M6275" s="190"/>
      <c r="N6275" s="190"/>
      <c r="O6275" s="190"/>
    </row>
    <row r="6276" spans="1:15">
      <c r="A6276" s="465">
        <v>6255</v>
      </c>
      <c r="B6276" s="686" t="str">
        <f>IF(Input_series!B6272="","",Input_series!B6272)</f>
        <v/>
      </c>
      <c r="C6276" s="687" t="str">
        <f>IF(Input_series!C6272="","",Input_series!C6272)</f>
        <v/>
      </c>
      <c r="D6276" s="687" t="str">
        <f>IF(Input_series!D6272="","",Input_series!D6272)</f>
        <v/>
      </c>
      <c r="E6276" s="360"/>
      <c r="F6276" s="15"/>
      <c r="G6276" s="15"/>
      <c r="H6276" s="5"/>
      <c r="I6276" s="5"/>
      <c r="J6276" s="190"/>
      <c r="K6276" s="190"/>
      <c r="L6276" s="190"/>
      <c r="M6276" s="190"/>
      <c r="N6276" s="190"/>
      <c r="O6276" s="190"/>
    </row>
    <row r="6277" spans="1:15">
      <c r="A6277" s="465">
        <v>6256</v>
      </c>
      <c r="B6277" s="686" t="str">
        <f>IF(Input_series!B6273="","",Input_series!B6273)</f>
        <v/>
      </c>
      <c r="C6277" s="687" t="str">
        <f>IF(Input_series!C6273="","",Input_series!C6273)</f>
        <v/>
      </c>
      <c r="D6277" s="687" t="str">
        <f>IF(Input_series!D6273="","",Input_series!D6273)</f>
        <v/>
      </c>
      <c r="E6277" s="360"/>
      <c r="F6277" s="15"/>
      <c r="G6277" s="15"/>
      <c r="H6277" s="5"/>
      <c r="I6277" s="5"/>
      <c r="J6277" s="190"/>
      <c r="K6277" s="190"/>
      <c r="L6277" s="190"/>
      <c r="M6277" s="190"/>
      <c r="N6277" s="190"/>
      <c r="O6277" s="190"/>
    </row>
    <row r="6278" spans="1:15">
      <c r="A6278" s="465">
        <v>6257</v>
      </c>
      <c r="B6278" s="686" t="str">
        <f>IF(Input_series!B6274="","",Input_series!B6274)</f>
        <v/>
      </c>
      <c r="C6278" s="687" t="str">
        <f>IF(Input_series!C6274="","",Input_series!C6274)</f>
        <v/>
      </c>
      <c r="D6278" s="687" t="str">
        <f>IF(Input_series!D6274="","",Input_series!D6274)</f>
        <v/>
      </c>
      <c r="E6278" s="360"/>
      <c r="F6278" s="15"/>
      <c r="G6278" s="15"/>
      <c r="H6278" s="5"/>
      <c r="I6278" s="5"/>
      <c r="J6278" s="190"/>
      <c r="K6278" s="190"/>
      <c r="L6278" s="190"/>
      <c r="M6278" s="190"/>
      <c r="N6278" s="190"/>
      <c r="O6278" s="190"/>
    </row>
    <row r="6279" spans="1:15">
      <c r="A6279" s="465">
        <v>6258</v>
      </c>
      <c r="B6279" s="686" t="str">
        <f>IF(Input_series!B6275="","",Input_series!B6275)</f>
        <v/>
      </c>
      <c r="C6279" s="687" t="str">
        <f>IF(Input_series!C6275="","",Input_series!C6275)</f>
        <v/>
      </c>
      <c r="D6279" s="687" t="str">
        <f>IF(Input_series!D6275="","",Input_series!D6275)</f>
        <v/>
      </c>
      <c r="E6279" s="360"/>
      <c r="F6279" s="15"/>
      <c r="G6279" s="15"/>
      <c r="H6279" s="5"/>
      <c r="I6279" s="5"/>
      <c r="J6279" s="190"/>
      <c r="K6279" s="190"/>
      <c r="L6279" s="190"/>
      <c r="M6279" s="190"/>
      <c r="N6279" s="190"/>
      <c r="O6279" s="190"/>
    </row>
    <row r="6280" spans="1:15">
      <c r="A6280" s="465">
        <v>6259</v>
      </c>
      <c r="B6280" s="686" t="str">
        <f>IF(Input_series!B6276="","",Input_series!B6276)</f>
        <v/>
      </c>
      <c r="C6280" s="687" t="str">
        <f>IF(Input_series!C6276="","",Input_series!C6276)</f>
        <v/>
      </c>
      <c r="D6280" s="687" t="str">
        <f>IF(Input_series!D6276="","",Input_series!D6276)</f>
        <v/>
      </c>
      <c r="E6280" s="360"/>
      <c r="F6280" s="15"/>
      <c r="G6280" s="15"/>
      <c r="H6280" s="5"/>
      <c r="I6280" s="5"/>
      <c r="J6280" s="190"/>
      <c r="K6280" s="190"/>
      <c r="L6280" s="190"/>
      <c r="M6280" s="190"/>
      <c r="N6280" s="190"/>
      <c r="O6280" s="190"/>
    </row>
    <row r="6281" spans="1:15">
      <c r="A6281" s="465">
        <v>6260</v>
      </c>
      <c r="B6281" s="686" t="str">
        <f>IF(Input_series!B6277="","",Input_series!B6277)</f>
        <v/>
      </c>
      <c r="C6281" s="687" t="str">
        <f>IF(Input_series!C6277="","",Input_series!C6277)</f>
        <v/>
      </c>
      <c r="D6281" s="687" t="str">
        <f>IF(Input_series!D6277="","",Input_series!D6277)</f>
        <v/>
      </c>
      <c r="E6281" s="360"/>
      <c r="F6281" s="15"/>
      <c r="G6281" s="15"/>
      <c r="H6281" s="5"/>
      <c r="I6281" s="5"/>
      <c r="J6281" s="190"/>
      <c r="K6281" s="190"/>
      <c r="L6281" s="190"/>
      <c r="M6281" s="190"/>
      <c r="N6281" s="190"/>
      <c r="O6281" s="190"/>
    </row>
    <row r="6282" spans="1:15">
      <c r="A6282" s="465">
        <v>6261</v>
      </c>
      <c r="B6282" s="686" t="str">
        <f>IF(Input_series!B6278="","",Input_series!B6278)</f>
        <v/>
      </c>
      <c r="C6282" s="687" t="str">
        <f>IF(Input_series!C6278="","",Input_series!C6278)</f>
        <v/>
      </c>
      <c r="D6282" s="687" t="str">
        <f>IF(Input_series!D6278="","",Input_series!D6278)</f>
        <v/>
      </c>
      <c r="E6282" s="360"/>
      <c r="F6282" s="15"/>
      <c r="G6282" s="15"/>
      <c r="H6282" s="5"/>
      <c r="I6282" s="5"/>
      <c r="J6282" s="190"/>
      <c r="K6282" s="190"/>
      <c r="L6282" s="190"/>
      <c r="M6282" s="190"/>
      <c r="N6282" s="190"/>
      <c r="O6282" s="190"/>
    </row>
    <row r="6283" spans="1:15">
      <c r="A6283" s="465">
        <v>6262</v>
      </c>
      <c r="B6283" s="686" t="str">
        <f>IF(Input_series!B6279="","",Input_series!B6279)</f>
        <v/>
      </c>
      <c r="C6283" s="687" t="str">
        <f>IF(Input_series!C6279="","",Input_series!C6279)</f>
        <v/>
      </c>
      <c r="D6283" s="687" t="str">
        <f>IF(Input_series!D6279="","",Input_series!D6279)</f>
        <v/>
      </c>
      <c r="E6283" s="360"/>
      <c r="F6283" s="15"/>
      <c r="G6283" s="15"/>
      <c r="H6283" s="5"/>
      <c r="I6283" s="5"/>
      <c r="J6283" s="190"/>
      <c r="K6283" s="190"/>
      <c r="L6283" s="190"/>
      <c r="M6283" s="190"/>
      <c r="N6283" s="190"/>
      <c r="O6283" s="190"/>
    </row>
    <row r="6284" spans="1:15">
      <c r="A6284" s="465">
        <v>6263</v>
      </c>
      <c r="B6284" s="686" t="str">
        <f>IF(Input_series!B6280="","",Input_series!B6280)</f>
        <v/>
      </c>
      <c r="C6284" s="687" t="str">
        <f>IF(Input_series!C6280="","",Input_series!C6280)</f>
        <v/>
      </c>
      <c r="D6284" s="687" t="str">
        <f>IF(Input_series!D6280="","",Input_series!D6280)</f>
        <v/>
      </c>
      <c r="E6284" s="360"/>
      <c r="F6284" s="15"/>
      <c r="G6284" s="15"/>
      <c r="H6284" s="5"/>
      <c r="I6284" s="5"/>
      <c r="J6284" s="190"/>
      <c r="K6284" s="190"/>
      <c r="L6284" s="190"/>
      <c r="M6284" s="190"/>
      <c r="N6284" s="190"/>
      <c r="O6284" s="190"/>
    </row>
    <row r="6285" spans="1:15">
      <c r="A6285" s="465">
        <v>6264</v>
      </c>
      <c r="B6285" s="686" t="str">
        <f>IF(Input_series!B6281="","",Input_series!B6281)</f>
        <v/>
      </c>
      <c r="C6285" s="687" t="str">
        <f>IF(Input_series!C6281="","",Input_series!C6281)</f>
        <v/>
      </c>
      <c r="D6285" s="687" t="str">
        <f>IF(Input_series!D6281="","",Input_series!D6281)</f>
        <v/>
      </c>
      <c r="E6285" s="360"/>
      <c r="F6285" s="15"/>
      <c r="G6285" s="15"/>
      <c r="H6285" s="5"/>
      <c r="I6285" s="5"/>
      <c r="J6285" s="190"/>
      <c r="K6285" s="190"/>
      <c r="L6285" s="190"/>
      <c r="M6285" s="190"/>
      <c r="N6285" s="190"/>
      <c r="O6285" s="190"/>
    </row>
    <row r="6286" spans="1:15">
      <c r="A6286" s="465">
        <v>6265</v>
      </c>
      <c r="B6286" s="686" t="str">
        <f>IF(Input_series!B6282="","",Input_series!B6282)</f>
        <v/>
      </c>
      <c r="C6286" s="687" t="str">
        <f>IF(Input_series!C6282="","",Input_series!C6282)</f>
        <v/>
      </c>
      <c r="D6286" s="687" t="str">
        <f>IF(Input_series!D6282="","",Input_series!D6282)</f>
        <v/>
      </c>
      <c r="E6286" s="360"/>
      <c r="F6286" s="15"/>
      <c r="G6286" s="15"/>
      <c r="H6286" s="5"/>
      <c r="I6286" s="5"/>
      <c r="J6286" s="190"/>
      <c r="K6286" s="190"/>
      <c r="L6286" s="190"/>
      <c r="M6286" s="190"/>
      <c r="N6286" s="190"/>
      <c r="O6286" s="190"/>
    </row>
    <row r="6287" spans="1:15">
      <c r="A6287" s="465">
        <v>6266</v>
      </c>
      <c r="B6287" s="686" t="str">
        <f>IF(Input_series!B6283="","",Input_series!B6283)</f>
        <v/>
      </c>
      <c r="C6287" s="687" t="str">
        <f>IF(Input_series!C6283="","",Input_series!C6283)</f>
        <v/>
      </c>
      <c r="D6287" s="687" t="str">
        <f>IF(Input_series!D6283="","",Input_series!D6283)</f>
        <v/>
      </c>
      <c r="E6287" s="360"/>
      <c r="F6287" s="15"/>
      <c r="G6287" s="15"/>
      <c r="H6287" s="5"/>
      <c r="I6287" s="5"/>
      <c r="J6287" s="190"/>
      <c r="K6287" s="190"/>
      <c r="L6287" s="190"/>
      <c r="M6287" s="190"/>
      <c r="N6287" s="190"/>
      <c r="O6287" s="190"/>
    </row>
    <row r="6288" spans="1:15">
      <c r="A6288" s="465">
        <v>6267</v>
      </c>
      <c r="B6288" s="686" t="str">
        <f>IF(Input_series!B6284="","",Input_series!B6284)</f>
        <v/>
      </c>
      <c r="C6288" s="687" t="str">
        <f>IF(Input_series!C6284="","",Input_series!C6284)</f>
        <v/>
      </c>
      <c r="D6288" s="687" t="str">
        <f>IF(Input_series!D6284="","",Input_series!D6284)</f>
        <v/>
      </c>
      <c r="E6288" s="360"/>
      <c r="F6288" s="15"/>
      <c r="G6288" s="15"/>
      <c r="H6288" s="5"/>
      <c r="I6288" s="5"/>
      <c r="J6288" s="190"/>
      <c r="K6288" s="190"/>
      <c r="L6288" s="190"/>
      <c r="M6288" s="190"/>
      <c r="N6288" s="190"/>
      <c r="O6288" s="190"/>
    </row>
    <row r="6289" spans="1:15">
      <c r="A6289" s="465">
        <v>6268</v>
      </c>
      <c r="B6289" s="686" t="str">
        <f>IF(Input_series!B6285="","",Input_series!B6285)</f>
        <v/>
      </c>
      <c r="C6289" s="687" t="str">
        <f>IF(Input_series!C6285="","",Input_series!C6285)</f>
        <v/>
      </c>
      <c r="D6289" s="687" t="str">
        <f>IF(Input_series!D6285="","",Input_series!D6285)</f>
        <v/>
      </c>
      <c r="E6289" s="360"/>
      <c r="F6289" s="15"/>
      <c r="G6289" s="15"/>
      <c r="H6289" s="5"/>
      <c r="I6289" s="5"/>
      <c r="J6289" s="190"/>
      <c r="K6289" s="190"/>
      <c r="L6289" s="190"/>
      <c r="M6289" s="190"/>
      <c r="N6289" s="190"/>
      <c r="O6289" s="190"/>
    </row>
    <row r="6290" spans="1:15">
      <c r="A6290" s="465">
        <v>6269</v>
      </c>
      <c r="B6290" s="686" t="str">
        <f>IF(Input_series!B6286="","",Input_series!B6286)</f>
        <v/>
      </c>
      <c r="C6290" s="687" t="str">
        <f>IF(Input_series!C6286="","",Input_series!C6286)</f>
        <v/>
      </c>
      <c r="D6290" s="687" t="str">
        <f>IF(Input_series!D6286="","",Input_series!D6286)</f>
        <v/>
      </c>
      <c r="E6290" s="360"/>
      <c r="F6290" s="15"/>
      <c r="G6290" s="15"/>
      <c r="H6290" s="5"/>
      <c r="I6290" s="5"/>
      <c r="J6290" s="190"/>
      <c r="K6290" s="190"/>
      <c r="L6290" s="190"/>
      <c r="M6290" s="190"/>
      <c r="N6290" s="190"/>
      <c r="O6290" s="190"/>
    </row>
    <row r="6291" spans="1:15">
      <c r="A6291" s="465">
        <v>6270</v>
      </c>
      <c r="B6291" s="686" t="str">
        <f>IF(Input_series!B6287="","",Input_series!B6287)</f>
        <v/>
      </c>
      <c r="C6291" s="687" t="str">
        <f>IF(Input_series!C6287="","",Input_series!C6287)</f>
        <v/>
      </c>
      <c r="D6291" s="687" t="str">
        <f>IF(Input_series!D6287="","",Input_series!D6287)</f>
        <v/>
      </c>
      <c r="E6291" s="360"/>
      <c r="F6291" s="15"/>
      <c r="G6291" s="15"/>
      <c r="H6291" s="5"/>
      <c r="I6291" s="5"/>
      <c r="J6291" s="190"/>
      <c r="K6291" s="190"/>
      <c r="L6291" s="190"/>
      <c r="M6291" s="190"/>
      <c r="N6291" s="190"/>
      <c r="O6291" s="190"/>
    </row>
    <row r="6292" spans="1:15">
      <c r="A6292" s="465">
        <v>6271</v>
      </c>
      <c r="B6292" s="686" t="str">
        <f>IF(Input_series!B6288="","",Input_series!B6288)</f>
        <v/>
      </c>
      <c r="C6292" s="687" t="str">
        <f>IF(Input_series!C6288="","",Input_series!C6288)</f>
        <v/>
      </c>
      <c r="D6292" s="687" t="str">
        <f>IF(Input_series!D6288="","",Input_series!D6288)</f>
        <v/>
      </c>
      <c r="E6292" s="360"/>
      <c r="F6292" s="15"/>
      <c r="G6292" s="15"/>
      <c r="H6292" s="5"/>
      <c r="I6292" s="5"/>
      <c r="J6292" s="190"/>
      <c r="K6292" s="190"/>
      <c r="L6292" s="190"/>
      <c r="M6292" s="190"/>
      <c r="N6292" s="190"/>
      <c r="O6292" s="190"/>
    </row>
    <row r="6293" spans="1:15">
      <c r="A6293" s="465">
        <v>6272</v>
      </c>
      <c r="B6293" s="686" t="str">
        <f>IF(Input_series!B6289="","",Input_series!B6289)</f>
        <v/>
      </c>
      <c r="C6293" s="687" t="str">
        <f>IF(Input_series!C6289="","",Input_series!C6289)</f>
        <v/>
      </c>
      <c r="D6293" s="687" t="str">
        <f>IF(Input_series!D6289="","",Input_series!D6289)</f>
        <v/>
      </c>
      <c r="E6293" s="360"/>
      <c r="F6293" s="15"/>
      <c r="G6293" s="15"/>
      <c r="H6293" s="5"/>
      <c r="I6293" s="5"/>
      <c r="J6293" s="190"/>
      <c r="K6293" s="190"/>
      <c r="L6293" s="190"/>
      <c r="M6293" s="190"/>
      <c r="N6293" s="190"/>
      <c r="O6293" s="190"/>
    </row>
    <row r="6294" spans="1:15">
      <c r="A6294" s="465">
        <v>6273</v>
      </c>
      <c r="B6294" s="686" t="str">
        <f>IF(Input_series!B6290="","",Input_series!B6290)</f>
        <v/>
      </c>
      <c r="C6294" s="687" t="str">
        <f>IF(Input_series!C6290="","",Input_series!C6290)</f>
        <v/>
      </c>
      <c r="D6294" s="687" t="str">
        <f>IF(Input_series!D6290="","",Input_series!D6290)</f>
        <v/>
      </c>
      <c r="E6294" s="360"/>
      <c r="F6294" s="15"/>
      <c r="G6294" s="15"/>
      <c r="H6294" s="5"/>
      <c r="I6294" s="5"/>
      <c r="J6294" s="190"/>
      <c r="K6294" s="190"/>
      <c r="L6294" s="190"/>
      <c r="M6294" s="190"/>
      <c r="N6294" s="190"/>
      <c r="O6294" s="190"/>
    </row>
    <row r="6295" spans="1:15">
      <c r="A6295" s="465">
        <v>6274</v>
      </c>
      <c r="B6295" s="686" t="str">
        <f>IF(Input_series!B6291="","",Input_series!B6291)</f>
        <v/>
      </c>
      <c r="C6295" s="687" t="str">
        <f>IF(Input_series!C6291="","",Input_series!C6291)</f>
        <v/>
      </c>
      <c r="D6295" s="687" t="str">
        <f>IF(Input_series!D6291="","",Input_series!D6291)</f>
        <v/>
      </c>
      <c r="E6295" s="360"/>
      <c r="F6295" s="15"/>
      <c r="G6295" s="15"/>
      <c r="H6295" s="5"/>
      <c r="I6295" s="5"/>
      <c r="J6295" s="190"/>
      <c r="K6295" s="190"/>
      <c r="L6295" s="190"/>
      <c r="M6295" s="190"/>
      <c r="N6295" s="190"/>
      <c r="O6295" s="190"/>
    </row>
    <row r="6296" spans="1:15">
      <c r="A6296" s="465">
        <v>6275</v>
      </c>
      <c r="B6296" s="686" t="str">
        <f>IF(Input_series!B6292="","",Input_series!B6292)</f>
        <v/>
      </c>
      <c r="C6296" s="687" t="str">
        <f>IF(Input_series!C6292="","",Input_series!C6292)</f>
        <v/>
      </c>
      <c r="D6296" s="687" t="str">
        <f>IF(Input_series!D6292="","",Input_series!D6292)</f>
        <v/>
      </c>
      <c r="E6296" s="360"/>
      <c r="F6296" s="15"/>
      <c r="G6296" s="15"/>
      <c r="H6296" s="5"/>
      <c r="I6296" s="5"/>
      <c r="J6296" s="190"/>
      <c r="K6296" s="190"/>
      <c r="L6296" s="190"/>
      <c r="M6296" s="190"/>
      <c r="N6296" s="190"/>
      <c r="O6296" s="190"/>
    </row>
    <row r="6297" spans="1:15">
      <c r="A6297" s="465">
        <v>6276</v>
      </c>
      <c r="B6297" s="686" t="str">
        <f>IF(Input_series!B6293="","",Input_series!B6293)</f>
        <v/>
      </c>
      <c r="C6297" s="687" t="str">
        <f>IF(Input_series!C6293="","",Input_series!C6293)</f>
        <v/>
      </c>
      <c r="D6297" s="687" t="str">
        <f>IF(Input_series!D6293="","",Input_series!D6293)</f>
        <v/>
      </c>
      <c r="E6297" s="360"/>
      <c r="F6297" s="15"/>
      <c r="G6297" s="15"/>
      <c r="H6297" s="5"/>
      <c r="I6297" s="5"/>
      <c r="J6297" s="190"/>
      <c r="K6297" s="190"/>
      <c r="L6297" s="190"/>
      <c r="M6297" s="190"/>
      <c r="N6297" s="190"/>
      <c r="O6297" s="190"/>
    </row>
    <row r="6298" spans="1:15">
      <c r="A6298" s="465">
        <v>6277</v>
      </c>
      <c r="B6298" s="686" t="str">
        <f>IF(Input_series!B6294="","",Input_series!B6294)</f>
        <v/>
      </c>
      <c r="C6298" s="687" t="str">
        <f>IF(Input_series!C6294="","",Input_series!C6294)</f>
        <v/>
      </c>
      <c r="D6298" s="687" t="str">
        <f>IF(Input_series!D6294="","",Input_series!D6294)</f>
        <v/>
      </c>
      <c r="E6298" s="360"/>
      <c r="F6298" s="15"/>
      <c r="G6298" s="15"/>
      <c r="H6298" s="5"/>
      <c r="I6298" s="5"/>
      <c r="J6298" s="190"/>
      <c r="K6298" s="190"/>
      <c r="L6298" s="190"/>
      <c r="M6298" s="190"/>
      <c r="N6298" s="190"/>
      <c r="O6298" s="190"/>
    </row>
    <row r="6299" spans="1:15">
      <c r="A6299" s="465">
        <v>6278</v>
      </c>
      <c r="B6299" s="686" t="str">
        <f>IF(Input_series!B6295="","",Input_series!B6295)</f>
        <v/>
      </c>
      <c r="C6299" s="687" t="str">
        <f>IF(Input_series!C6295="","",Input_series!C6295)</f>
        <v/>
      </c>
      <c r="D6299" s="687" t="str">
        <f>IF(Input_series!D6295="","",Input_series!D6295)</f>
        <v/>
      </c>
      <c r="E6299" s="360"/>
      <c r="F6299" s="15"/>
      <c r="G6299" s="15"/>
      <c r="H6299" s="5"/>
      <c r="I6299" s="5"/>
      <c r="J6299" s="190"/>
      <c r="K6299" s="190"/>
      <c r="L6299" s="190"/>
      <c r="M6299" s="190"/>
      <c r="N6299" s="190"/>
      <c r="O6299" s="190"/>
    </row>
    <row r="6300" spans="1:15">
      <c r="A6300" s="465">
        <v>6279</v>
      </c>
      <c r="B6300" s="686" t="str">
        <f>IF(Input_series!B6296="","",Input_series!B6296)</f>
        <v/>
      </c>
      <c r="C6300" s="687" t="str">
        <f>IF(Input_series!C6296="","",Input_series!C6296)</f>
        <v/>
      </c>
      <c r="D6300" s="687" t="str">
        <f>IF(Input_series!D6296="","",Input_series!D6296)</f>
        <v/>
      </c>
      <c r="E6300" s="360"/>
      <c r="F6300" s="15"/>
      <c r="G6300" s="15"/>
      <c r="H6300" s="5"/>
      <c r="I6300" s="5"/>
      <c r="J6300" s="190"/>
      <c r="K6300" s="190"/>
      <c r="L6300" s="190"/>
      <c r="M6300" s="190"/>
      <c r="N6300" s="190"/>
      <c r="O6300" s="190"/>
    </row>
    <row r="6301" spans="1:15">
      <c r="A6301" s="465">
        <v>6280</v>
      </c>
      <c r="B6301" s="686" t="str">
        <f>IF(Input_series!B6297="","",Input_series!B6297)</f>
        <v/>
      </c>
      <c r="C6301" s="687" t="str">
        <f>IF(Input_series!C6297="","",Input_series!C6297)</f>
        <v/>
      </c>
      <c r="D6301" s="687" t="str">
        <f>IF(Input_series!D6297="","",Input_series!D6297)</f>
        <v/>
      </c>
      <c r="E6301" s="360"/>
      <c r="F6301" s="15"/>
      <c r="G6301" s="15"/>
      <c r="H6301" s="5"/>
      <c r="I6301" s="5"/>
      <c r="J6301" s="190"/>
      <c r="K6301" s="190"/>
      <c r="L6301" s="190"/>
      <c r="M6301" s="190"/>
      <c r="N6301" s="190"/>
      <c r="O6301" s="190"/>
    </row>
    <row r="6302" spans="1:15">
      <c r="A6302" s="465">
        <v>6281</v>
      </c>
      <c r="B6302" s="686" t="str">
        <f>IF(Input_series!B6298="","",Input_series!B6298)</f>
        <v/>
      </c>
      <c r="C6302" s="687" t="str">
        <f>IF(Input_series!C6298="","",Input_series!C6298)</f>
        <v/>
      </c>
      <c r="D6302" s="687" t="str">
        <f>IF(Input_series!D6298="","",Input_series!D6298)</f>
        <v/>
      </c>
      <c r="E6302" s="360"/>
      <c r="F6302" s="15"/>
      <c r="G6302" s="15"/>
      <c r="H6302" s="5"/>
      <c r="I6302" s="5"/>
      <c r="J6302" s="190"/>
      <c r="K6302" s="190"/>
      <c r="L6302" s="190"/>
      <c r="M6302" s="190"/>
      <c r="N6302" s="190"/>
      <c r="O6302" s="190"/>
    </row>
    <row r="6303" spans="1:15">
      <c r="A6303" s="465">
        <v>6282</v>
      </c>
      <c r="B6303" s="686" t="str">
        <f>IF(Input_series!B6299="","",Input_series!B6299)</f>
        <v/>
      </c>
      <c r="C6303" s="687" t="str">
        <f>IF(Input_series!C6299="","",Input_series!C6299)</f>
        <v/>
      </c>
      <c r="D6303" s="687" t="str">
        <f>IF(Input_series!D6299="","",Input_series!D6299)</f>
        <v/>
      </c>
      <c r="E6303" s="360"/>
      <c r="F6303" s="15"/>
      <c r="G6303" s="15"/>
      <c r="H6303" s="5"/>
      <c r="I6303" s="5"/>
      <c r="J6303" s="190"/>
      <c r="K6303" s="190"/>
      <c r="L6303" s="190"/>
      <c r="M6303" s="190"/>
      <c r="N6303" s="190"/>
      <c r="O6303" s="190"/>
    </row>
    <row r="6304" spans="1:15">
      <c r="A6304" s="465">
        <v>6283</v>
      </c>
      <c r="B6304" s="686" t="str">
        <f>IF(Input_series!B6300="","",Input_series!B6300)</f>
        <v/>
      </c>
      <c r="C6304" s="687" t="str">
        <f>IF(Input_series!C6300="","",Input_series!C6300)</f>
        <v/>
      </c>
      <c r="D6304" s="687" t="str">
        <f>IF(Input_series!D6300="","",Input_series!D6300)</f>
        <v/>
      </c>
      <c r="E6304" s="360"/>
      <c r="F6304" s="15"/>
      <c r="G6304" s="15"/>
      <c r="H6304" s="5"/>
      <c r="I6304" s="5"/>
      <c r="J6304" s="190"/>
      <c r="K6304" s="190"/>
      <c r="L6304" s="190"/>
      <c r="M6304" s="190"/>
      <c r="N6304" s="190"/>
      <c r="O6304" s="190"/>
    </row>
    <row r="6305" spans="1:15">
      <c r="A6305" s="465">
        <v>6284</v>
      </c>
      <c r="B6305" s="686" t="str">
        <f>IF(Input_series!B6301="","",Input_series!B6301)</f>
        <v/>
      </c>
      <c r="C6305" s="687" t="str">
        <f>IF(Input_series!C6301="","",Input_series!C6301)</f>
        <v/>
      </c>
      <c r="D6305" s="687" t="str">
        <f>IF(Input_series!D6301="","",Input_series!D6301)</f>
        <v/>
      </c>
      <c r="E6305" s="360"/>
      <c r="F6305" s="15"/>
      <c r="G6305" s="15"/>
      <c r="H6305" s="5"/>
      <c r="I6305" s="5"/>
      <c r="J6305" s="190"/>
      <c r="K6305" s="190"/>
      <c r="L6305" s="190"/>
      <c r="M6305" s="190"/>
      <c r="N6305" s="190"/>
      <c r="O6305" s="190"/>
    </row>
    <row r="6306" spans="1:15">
      <c r="A6306" s="465">
        <v>6285</v>
      </c>
      <c r="B6306" s="686" t="str">
        <f>IF(Input_series!B6302="","",Input_series!B6302)</f>
        <v/>
      </c>
      <c r="C6306" s="687" t="str">
        <f>IF(Input_series!C6302="","",Input_series!C6302)</f>
        <v/>
      </c>
      <c r="D6306" s="687" t="str">
        <f>IF(Input_series!D6302="","",Input_series!D6302)</f>
        <v/>
      </c>
      <c r="E6306" s="360"/>
      <c r="F6306" s="15"/>
      <c r="G6306" s="15"/>
      <c r="H6306" s="5"/>
      <c r="I6306" s="5"/>
      <c r="J6306" s="190"/>
      <c r="K6306" s="190"/>
      <c r="L6306" s="190"/>
      <c r="M6306" s="190"/>
      <c r="N6306" s="190"/>
      <c r="O6306" s="190"/>
    </row>
    <row r="6307" spans="1:15">
      <c r="A6307" s="465">
        <v>6286</v>
      </c>
      <c r="B6307" s="686" t="str">
        <f>IF(Input_series!B6303="","",Input_series!B6303)</f>
        <v/>
      </c>
      <c r="C6307" s="687" t="str">
        <f>IF(Input_series!C6303="","",Input_series!C6303)</f>
        <v/>
      </c>
      <c r="D6307" s="687" t="str">
        <f>IF(Input_series!D6303="","",Input_series!D6303)</f>
        <v/>
      </c>
      <c r="E6307" s="360"/>
      <c r="F6307" s="15"/>
      <c r="G6307" s="15"/>
      <c r="H6307" s="5"/>
      <c r="I6307" s="5"/>
      <c r="J6307" s="190"/>
      <c r="K6307" s="190"/>
      <c r="L6307" s="190"/>
      <c r="M6307" s="190"/>
      <c r="N6307" s="190"/>
      <c r="O6307" s="190"/>
    </row>
    <row r="6308" spans="1:15">
      <c r="A6308" s="465">
        <v>6287</v>
      </c>
      <c r="B6308" s="686" t="str">
        <f>IF(Input_series!B6304="","",Input_series!B6304)</f>
        <v/>
      </c>
      <c r="C6308" s="687" t="str">
        <f>IF(Input_series!C6304="","",Input_series!C6304)</f>
        <v/>
      </c>
      <c r="D6308" s="687" t="str">
        <f>IF(Input_series!D6304="","",Input_series!D6304)</f>
        <v/>
      </c>
      <c r="E6308" s="360"/>
      <c r="F6308" s="15"/>
      <c r="G6308" s="15"/>
      <c r="H6308" s="5"/>
      <c r="I6308" s="5"/>
      <c r="J6308" s="190"/>
      <c r="K6308" s="190"/>
      <c r="L6308" s="190"/>
      <c r="M6308" s="190"/>
      <c r="N6308" s="190"/>
      <c r="O6308" s="190"/>
    </row>
    <row r="6309" spans="1:15">
      <c r="A6309" s="465">
        <v>6288</v>
      </c>
      <c r="B6309" s="686" t="str">
        <f>IF(Input_series!B6305="","",Input_series!B6305)</f>
        <v/>
      </c>
      <c r="C6309" s="687" t="str">
        <f>IF(Input_series!C6305="","",Input_series!C6305)</f>
        <v/>
      </c>
      <c r="D6309" s="687" t="str">
        <f>IF(Input_series!D6305="","",Input_series!D6305)</f>
        <v/>
      </c>
      <c r="E6309" s="360"/>
      <c r="F6309" s="15"/>
      <c r="G6309" s="15"/>
      <c r="H6309" s="5"/>
      <c r="I6309" s="5"/>
      <c r="J6309" s="190"/>
      <c r="K6309" s="190"/>
      <c r="L6309" s="190"/>
      <c r="M6309" s="190"/>
      <c r="N6309" s="190"/>
      <c r="O6309" s="190"/>
    </row>
    <row r="6310" spans="1:15">
      <c r="A6310" s="465">
        <v>6289</v>
      </c>
      <c r="B6310" s="686" t="str">
        <f>IF(Input_series!B6306="","",Input_series!B6306)</f>
        <v/>
      </c>
      <c r="C6310" s="687" t="str">
        <f>IF(Input_series!C6306="","",Input_series!C6306)</f>
        <v/>
      </c>
      <c r="D6310" s="687" t="str">
        <f>IF(Input_series!D6306="","",Input_series!D6306)</f>
        <v/>
      </c>
      <c r="E6310" s="360"/>
      <c r="F6310" s="15"/>
      <c r="G6310" s="15"/>
      <c r="H6310" s="5"/>
      <c r="I6310" s="5"/>
      <c r="J6310" s="190"/>
      <c r="K6310" s="190"/>
      <c r="L6310" s="190"/>
      <c r="M6310" s="190"/>
      <c r="N6310" s="190"/>
      <c r="O6310" s="190"/>
    </row>
    <row r="6311" spans="1:15">
      <c r="A6311" s="465">
        <v>6290</v>
      </c>
      <c r="B6311" s="686" t="str">
        <f>IF(Input_series!B6307="","",Input_series!B6307)</f>
        <v/>
      </c>
      <c r="C6311" s="687" t="str">
        <f>IF(Input_series!C6307="","",Input_series!C6307)</f>
        <v/>
      </c>
      <c r="D6311" s="687" t="str">
        <f>IF(Input_series!D6307="","",Input_series!D6307)</f>
        <v/>
      </c>
      <c r="E6311" s="360"/>
      <c r="F6311" s="15"/>
      <c r="G6311" s="15"/>
      <c r="H6311" s="5"/>
      <c r="I6311" s="5"/>
      <c r="J6311" s="190"/>
      <c r="K6311" s="190"/>
      <c r="L6311" s="190"/>
      <c r="M6311" s="190"/>
      <c r="N6311" s="190"/>
      <c r="O6311" s="190"/>
    </row>
    <row r="6312" spans="1:15">
      <c r="A6312" s="465">
        <v>6291</v>
      </c>
      <c r="B6312" s="686" t="str">
        <f>IF(Input_series!B6308="","",Input_series!B6308)</f>
        <v/>
      </c>
      <c r="C6312" s="687" t="str">
        <f>IF(Input_series!C6308="","",Input_series!C6308)</f>
        <v/>
      </c>
      <c r="D6312" s="687" t="str">
        <f>IF(Input_series!D6308="","",Input_series!D6308)</f>
        <v/>
      </c>
      <c r="E6312" s="360"/>
      <c r="F6312" s="15"/>
      <c r="G6312" s="15"/>
      <c r="H6312" s="5"/>
      <c r="I6312" s="5"/>
      <c r="J6312" s="190"/>
      <c r="K6312" s="190"/>
      <c r="L6312" s="190"/>
      <c r="M6312" s="190"/>
      <c r="N6312" s="190"/>
      <c r="O6312" s="190"/>
    </row>
    <row r="6313" spans="1:15">
      <c r="A6313" s="465">
        <v>6292</v>
      </c>
      <c r="B6313" s="686" t="str">
        <f>IF(Input_series!B6309="","",Input_series!B6309)</f>
        <v/>
      </c>
      <c r="C6313" s="687" t="str">
        <f>IF(Input_series!C6309="","",Input_series!C6309)</f>
        <v/>
      </c>
      <c r="D6313" s="687" t="str">
        <f>IF(Input_series!D6309="","",Input_series!D6309)</f>
        <v/>
      </c>
      <c r="E6313" s="360"/>
      <c r="F6313" s="15"/>
      <c r="G6313" s="15"/>
      <c r="H6313" s="5"/>
      <c r="I6313" s="5"/>
      <c r="J6313" s="190"/>
      <c r="K6313" s="190"/>
      <c r="L6313" s="190"/>
      <c r="M6313" s="190"/>
      <c r="N6313" s="190"/>
      <c r="O6313" s="190"/>
    </row>
    <row r="6314" spans="1:15">
      <c r="A6314" s="465">
        <v>6293</v>
      </c>
      <c r="B6314" s="686" t="str">
        <f>IF(Input_series!B6310="","",Input_series!B6310)</f>
        <v/>
      </c>
      <c r="C6314" s="687" t="str">
        <f>IF(Input_series!C6310="","",Input_series!C6310)</f>
        <v/>
      </c>
      <c r="D6314" s="687" t="str">
        <f>IF(Input_series!D6310="","",Input_series!D6310)</f>
        <v/>
      </c>
      <c r="E6314" s="360"/>
      <c r="F6314" s="15"/>
      <c r="G6314" s="15"/>
      <c r="H6314" s="5"/>
      <c r="I6314" s="5"/>
      <c r="J6314" s="190"/>
      <c r="K6314" s="190"/>
      <c r="L6314" s="190"/>
      <c r="M6314" s="190"/>
      <c r="N6314" s="190"/>
      <c r="O6314" s="190"/>
    </row>
    <row r="6315" spans="1:15">
      <c r="A6315" s="465">
        <v>6294</v>
      </c>
      <c r="B6315" s="686" t="str">
        <f>IF(Input_series!B6311="","",Input_series!B6311)</f>
        <v/>
      </c>
      <c r="C6315" s="687" t="str">
        <f>IF(Input_series!C6311="","",Input_series!C6311)</f>
        <v/>
      </c>
      <c r="D6315" s="687" t="str">
        <f>IF(Input_series!D6311="","",Input_series!D6311)</f>
        <v/>
      </c>
      <c r="E6315" s="360"/>
      <c r="F6315" s="15"/>
      <c r="G6315" s="15"/>
      <c r="H6315" s="5"/>
      <c r="I6315" s="5"/>
      <c r="J6315" s="190"/>
      <c r="K6315" s="190"/>
      <c r="L6315" s="190"/>
      <c r="M6315" s="190"/>
      <c r="N6315" s="190"/>
      <c r="O6315" s="190"/>
    </row>
    <row r="6316" spans="1:15">
      <c r="A6316" s="465">
        <v>6295</v>
      </c>
      <c r="B6316" s="686" t="str">
        <f>IF(Input_series!B6312="","",Input_series!B6312)</f>
        <v/>
      </c>
      <c r="C6316" s="687" t="str">
        <f>IF(Input_series!C6312="","",Input_series!C6312)</f>
        <v/>
      </c>
      <c r="D6316" s="687" t="str">
        <f>IF(Input_series!D6312="","",Input_series!D6312)</f>
        <v/>
      </c>
      <c r="E6316" s="360"/>
      <c r="F6316" s="15"/>
      <c r="G6316" s="15"/>
      <c r="H6316" s="5"/>
      <c r="I6316" s="5"/>
      <c r="J6316" s="190"/>
      <c r="K6316" s="190"/>
      <c r="L6316" s="190"/>
      <c r="M6316" s="190"/>
      <c r="N6316" s="190"/>
      <c r="O6316" s="190"/>
    </row>
    <row r="6317" spans="1:15">
      <c r="A6317" s="465">
        <v>6296</v>
      </c>
      <c r="B6317" s="686" t="str">
        <f>IF(Input_series!B6313="","",Input_series!B6313)</f>
        <v/>
      </c>
      <c r="C6317" s="687" t="str">
        <f>IF(Input_series!C6313="","",Input_series!C6313)</f>
        <v/>
      </c>
      <c r="D6317" s="687" t="str">
        <f>IF(Input_series!D6313="","",Input_series!D6313)</f>
        <v/>
      </c>
      <c r="E6317" s="360"/>
      <c r="F6317" s="15"/>
      <c r="G6317" s="15"/>
      <c r="H6317" s="5"/>
      <c r="I6317" s="5"/>
      <c r="J6317" s="190"/>
      <c r="K6317" s="190"/>
      <c r="L6317" s="190"/>
      <c r="M6317" s="190"/>
      <c r="N6317" s="190"/>
      <c r="O6317" s="190"/>
    </row>
    <row r="6318" spans="1:15">
      <c r="A6318" s="465">
        <v>6297</v>
      </c>
      <c r="B6318" s="686" t="str">
        <f>IF(Input_series!B6314="","",Input_series!B6314)</f>
        <v/>
      </c>
      <c r="C6318" s="687" t="str">
        <f>IF(Input_series!C6314="","",Input_series!C6314)</f>
        <v/>
      </c>
      <c r="D6318" s="687" t="str">
        <f>IF(Input_series!D6314="","",Input_series!D6314)</f>
        <v/>
      </c>
      <c r="E6318" s="360"/>
      <c r="F6318" s="15"/>
      <c r="G6318" s="15"/>
      <c r="H6318" s="5"/>
      <c r="I6318" s="5"/>
      <c r="J6318" s="190"/>
      <c r="K6318" s="190"/>
      <c r="L6318" s="190"/>
      <c r="M6318" s="190"/>
      <c r="N6318" s="190"/>
      <c r="O6318" s="190"/>
    </row>
    <row r="6319" spans="1:15">
      <c r="A6319" s="465">
        <v>6298</v>
      </c>
      <c r="B6319" s="686" t="str">
        <f>IF(Input_series!B6315="","",Input_series!B6315)</f>
        <v/>
      </c>
      <c r="C6319" s="687" t="str">
        <f>IF(Input_series!C6315="","",Input_series!C6315)</f>
        <v/>
      </c>
      <c r="D6319" s="687" t="str">
        <f>IF(Input_series!D6315="","",Input_series!D6315)</f>
        <v/>
      </c>
      <c r="E6319" s="360"/>
      <c r="F6319" s="15"/>
      <c r="G6319" s="15"/>
      <c r="H6319" s="5"/>
      <c r="I6319" s="5"/>
      <c r="J6319" s="190"/>
      <c r="K6319" s="190"/>
      <c r="L6319" s="190"/>
      <c r="M6319" s="190"/>
      <c r="N6319" s="190"/>
      <c r="O6319" s="190"/>
    </row>
    <row r="6320" spans="1:15">
      <c r="A6320" s="465">
        <v>6299</v>
      </c>
      <c r="B6320" s="686" t="str">
        <f>IF(Input_series!B6316="","",Input_series!B6316)</f>
        <v/>
      </c>
      <c r="C6320" s="687" t="str">
        <f>IF(Input_series!C6316="","",Input_series!C6316)</f>
        <v/>
      </c>
      <c r="D6320" s="687" t="str">
        <f>IF(Input_series!D6316="","",Input_series!D6316)</f>
        <v/>
      </c>
      <c r="E6320" s="360"/>
      <c r="F6320" s="15"/>
      <c r="G6320" s="15"/>
      <c r="H6320" s="5"/>
      <c r="I6320" s="5"/>
      <c r="J6320" s="190"/>
      <c r="K6320" s="190"/>
      <c r="L6320" s="190"/>
      <c r="M6320" s="190"/>
      <c r="N6320" s="190"/>
      <c r="O6320" s="190"/>
    </row>
    <row r="6321" spans="1:15">
      <c r="A6321" s="465">
        <v>6300</v>
      </c>
      <c r="B6321" s="686" t="str">
        <f>IF(Input_series!B6317="","",Input_series!B6317)</f>
        <v/>
      </c>
      <c r="C6321" s="687" t="str">
        <f>IF(Input_series!C6317="","",Input_series!C6317)</f>
        <v/>
      </c>
      <c r="D6321" s="687" t="str">
        <f>IF(Input_series!D6317="","",Input_series!D6317)</f>
        <v/>
      </c>
      <c r="E6321" s="360"/>
      <c r="F6321" s="15"/>
      <c r="G6321" s="15"/>
      <c r="H6321" s="5"/>
      <c r="I6321" s="5"/>
      <c r="J6321" s="190"/>
      <c r="K6321" s="190"/>
      <c r="L6321" s="190"/>
      <c r="M6321" s="190"/>
      <c r="N6321" s="190"/>
      <c r="O6321" s="190"/>
    </row>
    <row r="6322" spans="1:15">
      <c r="A6322" s="465">
        <v>6301</v>
      </c>
      <c r="B6322" s="686" t="str">
        <f>IF(Input_series!B6318="","",Input_series!B6318)</f>
        <v/>
      </c>
      <c r="C6322" s="687" t="str">
        <f>IF(Input_series!C6318="","",Input_series!C6318)</f>
        <v/>
      </c>
      <c r="D6322" s="687" t="str">
        <f>IF(Input_series!D6318="","",Input_series!D6318)</f>
        <v/>
      </c>
      <c r="E6322" s="360"/>
      <c r="F6322" s="15"/>
      <c r="G6322" s="15"/>
      <c r="H6322" s="5"/>
      <c r="I6322" s="5"/>
      <c r="J6322" s="190"/>
      <c r="K6322" s="190"/>
      <c r="L6322" s="190"/>
      <c r="M6322" s="190"/>
      <c r="N6322" s="190"/>
      <c r="O6322" s="190"/>
    </row>
    <row r="6323" spans="1:15">
      <c r="A6323" s="465">
        <v>6302</v>
      </c>
      <c r="B6323" s="686" t="str">
        <f>IF(Input_series!B6319="","",Input_series!B6319)</f>
        <v/>
      </c>
      <c r="C6323" s="687" t="str">
        <f>IF(Input_series!C6319="","",Input_series!C6319)</f>
        <v/>
      </c>
      <c r="D6323" s="687" t="str">
        <f>IF(Input_series!D6319="","",Input_series!D6319)</f>
        <v/>
      </c>
      <c r="E6323" s="360"/>
      <c r="F6323" s="15"/>
      <c r="G6323" s="15"/>
      <c r="H6323" s="5"/>
      <c r="I6323" s="5"/>
      <c r="J6323" s="190"/>
      <c r="K6323" s="190"/>
      <c r="L6323" s="190"/>
      <c r="M6323" s="190"/>
      <c r="N6323" s="190"/>
      <c r="O6323" s="190"/>
    </row>
    <row r="6324" spans="1:15">
      <c r="A6324" s="465">
        <v>6303</v>
      </c>
      <c r="B6324" s="686" t="str">
        <f>IF(Input_series!B6320="","",Input_series!B6320)</f>
        <v/>
      </c>
      <c r="C6324" s="687" t="str">
        <f>IF(Input_series!C6320="","",Input_series!C6320)</f>
        <v/>
      </c>
      <c r="D6324" s="687" t="str">
        <f>IF(Input_series!D6320="","",Input_series!D6320)</f>
        <v/>
      </c>
      <c r="E6324" s="360"/>
      <c r="F6324" s="15"/>
      <c r="G6324" s="15"/>
      <c r="H6324" s="5"/>
      <c r="I6324" s="5"/>
      <c r="J6324" s="190"/>
      <c r="K6324" s="190"/>
      <c r="L6324" s="190"/>
      <c r="M6324" s="190"/>
      <c r="N6324" s="190"/>
      <c r="O6324" s="190"/>
    </row>
    <row r="6325" spans="1:15">
      <c r="A6325" s="465">
        <v>6304</v>
      </c>
      <c r="B6325" s="686" t="str">
        <f>IF(Input_series!B6321="","",Input_series!B6321)</f>
        <v/>
      </c>
      <c r="C6325" s="687" t="str">
        <f>IF(Input_series!C6321="","",Input_series!C6321)</f>
        <v/>
      </c>
      <c r="D6325" s="687" t="str">
        <f>IF(Input_series!D6321="","",Input_series!D6321)</f>
        <v/>
      </c>
      <c r="E6325" s="360"/>
      <c r="F6325" s="15"/>
      <c r="G6325" s="15"/>
      <c r="H6325" s="5"/>
      <c r="I6325" s="5"/>
      <c r="J6325" s="190"/>
      <c r="K6325" s="190"/>
      <c r="L6325" s="190"/>
      <c r="M6325" s="190"/>
      <c r="N6325" s="190"/>
      <c r="O6325" s="190"/>
    </row>
    <row r="6326" spans="1:15">
      <c r="A6326" s="465">
        <v>6305</v>
      </c>
      <c r="B6326" s="686" t="str">
        <f>IF(Input_series!B6322="","",Input_series!B6322)</f>
        <v/>
      </c>
      <c r="C6326" s="687" t="str">
        <f>IF(Input_series!C6322="","",Input_series!C6322)</f>
        <v/>
      </c>
      <c r="D6326" s="687" t="str">
        <f>IF(Input_series!D6322="","",Input_series!D6322)</f>
        <v/>
      </c>
      <c r="E6326" s="360"/>
      <c r="F6326" s="15"/>
      <c r="G6326" s="15"/>
      <c r="H6326" s="5"/>
      <c r="I6326" s="5"/>
      <c r="J6326" s="190"/>
      <c r="K6326" s="190"/>
      <c r="L6326" s="190"/>
      <c r="M6326" s="190"/>
      <c r="N6326" s="190"/>
      <c r="O6326" s="190"/>
    </row>
    <row r="6327" spans="1:15">
      <c r="A6327" s="465">
        <v>6306</v>
      </c>
      <c r="B6327" s="686" t="str">
        <f>IF(Input_series!B6323="","",Input_series!B6323)</f>
        <v/>
      </c>
      <c r="C6327" s="687" t="str">
        <f>IF(Input_series!C6323="","",Input_series!C6323)</f>
        <v/>
      </c>
      <c r="D6327" s="687" t="str">
        <f>IF(Input_series!D6323="","",Input_series!D6323)</f>
        <v/>
      </c>
      <c r="E6327" s="360"/>
      <c r="F6327" s="15"/>
      <c r="G6327" s="15"/>
      <c r="H6327" s="5"/>
      <c r="I6327" s="5"/>
      <c r="J6327" s="190"/>
      <c r="K6327" s="190"/>
      <c r="L6327" s="190"/>
      <c r="M6327" s="190"/>
      <c r="N6327" s="190"/>
      <c r="O6327" s="190"/>
    </row>
    <row r="6328" spans="1:15">
      <c r="A6328" s="465">
        <v>6307</v>
      </c>
      <c r="B6328" s="686" t="str">
        <f>IF(Input_series!B6324="","",Input_series!B6324)</f>
        <v/>
      </c>
      <c r="C6328" s="687" t="str">
        <f>IF(Input_series!C6324="","",Input_series!C6324)</f>
        <v/>
      </c>
      <c r="D6328" s="687" t="str">
        <f>IF(Input_series!D6324="","",Input_series!D6324)</f>
        <v/>
      </c>
      <c r="E6328" s="360"/>
      <c r="F6328" s="15"/>
      <c r="G6328" s="15"/>
      <c r="H6328" s="5"/>
      <c r="I6328" s="5"/>
      <c r="J6328" s="190"/>
      <c r="K6328" s="190"/>
      <c r="L6328" s="190"/>
      <c r="M6328" s="190"/>
      <c r="N6328" s="190"/>
      <c r="O6328" s="190"/>
    </row>
    <row r="6329" spans="1:15">
      <c r="A6329" s="465">
        <v>6308</v>
      </c>
      <c r="B6329" s="686" t="str">
        <f>IF(Input_series!B6325="","",Input_series!B6325)</f>
        <v/>
      </c>
      <c r="C6329" s="687" t="str">
        <f>IF(Input_series!C6325="","",Input_series!C6325)</f>
        <v/>
      </c>
      <c r="D6329" s="687" t="str">
        <f>IF(Input_series!D6325="","",Input_series!D6325)</f>
        <v/>
      </c>
      <c r="E6329" s="360"/>
      <c r="F6329" s="15"/>
      <c r="G6329" s="15"/>
      <c r="H6329" s="5"/>
      <c r="I6329" s="5"/>
      <c r="J6329" s="190"/>
      <c r="K6329" s="190"/>
      <c r="L6329" s="190"/>
      <c r="M6329" s="190"/>
      <c r="N6329" s="190"/>
      <c r="O6329" s="190"/>
    </row>
    <row r="6330" spans="1:15">
      <c r="A6330" s="465">
        <v>6309</v>
      </c>
      <c r="B6330" s="686" t="str">
        <f>IF(Input_series!B6326="","",Input_series!B6326)</f>
        <v/>
      </c>
      <c r="C6330" s="687" t="str">
        <f>IF(Input_series!C6326="","",Input_series!C6326)</f>
        <v/>
      </c>
      <c r="D6330" s="687" t="str">
        <f>IF(Input_series!D6326="","",Input_series!D6326)</f>
        <v/>
      </c>
      <c r="E6330" s="360"/>
      <c r="F6330" s="15"/>
      <c r="G6330" s="15"/>
      <c r="H6330" s="5"/>
      <c r="I6330" s="5"/>
      <c r="J6330" s="190"/>
      <c r="K6330" s="190"/>
      <c r="L6330" s="190"/>
      <c r="M6330" s="190"/>
      <c r="N6330" s="190"/>
      <c r="O6330" s="190"/>
    </row>
    <row r="6331" spans="1:15">
      <c r="A6331" s="465">
        <v>6310</v>
      </c>
      <c r="B6331" s="686" t="str">
        <f>IF(Input_series!B6327="","",Input_series!B6327)</f>
        <v/>
      </c>
      <c r="C6331" s="687" t="str">
        <f>IF(Input_series!C6327="","",Input_series!C6327)</f>
        <v/>
      </c>
      <c r="D6331" s="687" t="str">
        <f>IF(Input_series!D6327="","",Input_series!D6327)</f>
        <v/>
      </c>
      <c r="E6331" s="360"/>
      <c r="F6331" s="15"/>
      <c r="G6331" s="15"/>
      <c r="H6331" s="5"/>
      <c r="I6331" s="5"/>
      <c r="J6331" s="190"/>
      <c r="K6331" s="190"/>
      <c r="L6331" s="190"/>
      <c r="M6331" s="190"/>
      <c r="N6331" s="190"/>
      <c r="O6331" s="190"/>
    </row>
    <row r="6332" spans="1:15">
      <c r="A6332" s="465">
        <v>6311</v>
      </c>
      <c r="B6332" s="686" t="str">
        <f>IF(Input_series!B6328="","",Input_series!B6328)</f>
        <v/>
      </c>
      <c r="C6332" s="687" t="str">
        <f>IF(Input_series!C6328="","",Input_series!C6328)</f>
        <v/>
      </c>
      <c r="D6332" s="687" t="str">
        <f>IF(Input_series!D6328="","",Input_series!D6328)</f>
        <v/>
      </c>
      <c r="E6332" s="360"/>
      <c r="F6332" s="15"/>
      <c r="G6332" s="15"/>
      <c r="H6332" s="5"/>
      <c r="I6332" s="5"/>
      <c r="J6332" s="190"/>
      <c r="K6332" s="190"/>
      <c r="L6332" s="190"/>
      <c r="M6332" s="190"/>
      <c r="N6332" s="190"/>
      <c r="O6332" s="190"/>
    </row>
    <row r="6333" spans="1:15">
      <c r="A6333" s="465">
        <v>6312</v>
      </c>
      <c r="B6333" s="686" t="str">
        <f>IF(Input_series!B6329="","",Input_series!B6329)</f>
        <v/>
      </c>
      <c r="C6333" s="687" t="str">
        <f>IF(Input_series!C6329="","",Input_series!C6329)</f>
        <v/>
      </c>
      <c r="D6333" s="687" t="str">
        <f>IF(Input_series!D6329="","",Input_series!D6329)</f>
        <v/>
      </c>
      <c r="E6333" s="360"/>
      <c r="F6333" s="15"/>
      <c r="G6333" s="15"/>
      <c r="H6333" s="5"/>
      <c r="I6333" s="5"/>
      <c r="J6333" s="190"/>
      <c r="K6333" s="190"/>
      <c r="L6333" s="190"/>
      <c r="M6333" s="190"/>
      <c r="N6333" s="190"/>
      <c r="O6333" s="190"/>
    </row>
    <row r="6334" spans="1:15">
      <c r="A6334" s="465">
        <v>6313</v>
      </c>
      <c r="B6334" s="686" t="str">
        <f>IF(Input_series!B6330="","",Input_series!B6330)</f>
        <v/>
      </c>
      <c r="C6334" s="687" t="str">
        <f>IF(Input_series!C6330="","",Input_series!C6330)</f>
        <v/>
      </c>
      <c r="D6334" s="687" t="str">
        <f>IF(Input_series!D6330="","",Input_series!D6330)</f>
        <v/>
      </c>
      <c r="E6334" s="360"/>
      <c r="F6334" s="15"/>
      <c r="G6334" s="15"/>
      <c r="H6334" s="5"/>
      <c r="I6334" s="5"/>
      <c r="J6334" s="190"/>
      <c r="K6334" s="190"/>
      <c r="L6334" s="190"/>
      <c r="M6334" s="190"/>
      <c r="N6334" s="190"/>
      <c r="O6334" s="190"/>
    </row>
    <row r="6335" spans="1:15">
      <c r="A6335" s="465">
        <v>6314</v>
      </c>
      <c r="B6335" s="686" t="str">
        <f>IF(Input_series!B6331="","",Input_series!B6331)</f>
        <v/>
      </c>
      <c r="C6335" s="687" t="str">
        <f>IF(Input_series!C6331="","",Input_series!C6331)</f>
        <v/>
      </c>
      <c r="D6335" s="687" t="str">
        <f>IF(Input_series!D6331="","",Input_series!D6331)</f>
        <v/>
      </c>
      <c r="E6335" s="360"/>
      <c r="F6335" s="15"/>
      <c r="G6335" s="15"/>
      <c r="H6335" s="5"/>
      <c r="I6335" s="5"/>
      <c r="J6335" s="190"/>
      <c r="K6335" s="190"/>
      <c r="L6335" s="190"/>
      <c r="M6335" s="190"/>
      <c r="N6335" s="190"/>
      <c r="O6335" s="190"/>
    </row>
    <row r="6336" spans="1:15">
      <c r="A6336" s="465">
        <v>6315</v>
      </c>
      <c r="B6336" s="686" t="str">
        <f>IF(Input_series!B6332="","",Input_series!B6332)</f>
        <v/>
      </c>
      <c r="C6336" s="687" t="str">
        <f>IF(Input_series!C6332="","",Input_series!C6332)</f>
        <v/>
      </c>
      <c r="D6336" s="687" t="str">
        <f>IF(Input_series!D6332="","",Input_series!D6332)</f>
        <v/>
      </c>
      <c r="E6336" s="360"/>
      <c r="F6336" s="15"/>
      <c r="G6336" s="15"/>
      <c r="H6336" s="5"/>
      <c r="I6336" s="5"/>
      <c r="J6336" s="190"/>
      <c r="K6336" s="190"/>
      <c r="L6336" s="190"/>
      <c r="M6336" s="190"/>
      <c r="N6336" s="190"/>
      <c r="O6336" s="190"/>
    </row>
    <row r="6337" spans="1:15">
      <c r="A6337" s="465">
        <v>6316</v>
      </c>
      <c r="B6337" s="686" t="str">
        <f>IF(Input_series!B6333="","",Input_series!B6333)</f>
        <v/>
      </c>
      <c r="C6337" s="687" t="str">
        <f>IF(Input_series!C6333="","",Input_series!C6333)</f>
        <v/>
      </c>
      <c r="D6337" s="687" t="str">
        <f>IF(Input_series!D6333="","",Input_series!D6333)</f>
        <v/>
      </c>
      <c r="E6337" s="360"/>
      <c r="F6337" s="15"/>
      <c r="G6337" s="15"/>
      <c r="H6337" s="5"/>
      <c r="I6337" s="5"/>
      <c r="J6337" s="190"/>
      <c r="K6337" s="190"/>
      <c r="L6337" s="190"/>
      <c r="M6337" s="190"/>
      <c r="N6337" s="190"/>
      <c r="O6337" s="190"/>
    </row>
    <row r="6338" spans="1:15">
      <c r="A6338" s="465">
        <v>6317</v>
      </c>
      <c r="B6338" s="686" t="str">
        <f>IF(Input_series!B6334="","",Input_series!B6334)</f>
        <v/>
      </c>
      <c r="C6338" s="687" t="str">
        <f>IF(Input_series!C6334="","",Input_series!C6334)</f>
        <v/>
      </c>
      <c r="D6338" s="687" t="str">
        <f>IF(Input_series!D6334="","",Input_series!D6334)</f>
        <v/>
      </c>
      <c r="E6338" s="360"/>
      <c r="F6338" s="15"/>
      <c r="G6338" s="15"/>
      <c r="H6338" s="5"/>
      <c r="I6338" s="5"/>
      <c r="J6338" s="190"/>
      <c r="K6338" s="190"/>
      <c r="L6338" s="190"/>
      <c r="M6338" s="190"/>
      <c r="N6338" s="190"/>
      <c r="O6338" s="190"/>
    </row>
    <row r="6339" spans="1:15">
      <c r="A6339" s="465">
        <v>6318</v>
      </c>
      <c r="B6339" s="686" t="str">
        <f>IF(Input_series!B6335="","",Input_series!B6335)</f>
        <v/>
      </c>
      <c r="C6339" s="687" t="str">
        <f>IF(Input_series!C6335="","",Input_series!C6335)</f>
        <v/>
      </c>
      <c r="D6339" s="687" t="str">
        <f>IF(Input_series!D6335="","",Input_series!D6335)</f>
        <v/>
      </c>
      <c r="E6339" s="360"/>
      <c r="F6339" s="15"/>
      <c r="G6339" s="15"/>
      <c r="H6339" s="5"/>
      <c r="I6339" s="5"/>
      <c r="J6339" s="190"/>
      <c r="K6339" s="190"/>
      <c r="L6339" s="190"/>
      <c r="M6339" s="190"/>
      <c r="N6339" s="190"/>
      <c r="O6339" s="190"/>
    </row>
    <row r="6340" spans="1:15">
      <c r="A6340" s="465">
        <v>6319</v>
      </c>
      <c r="B6340" s="686" t="str">
        <f>IF(Input_series!B6336="","",Input_series!B6336)</f>
        <v/>
      </c>
      <c r="C6340" s="687" t="str">
        <f>IF(Input_series!C6336="","",Input_series!C6336)</f>
        <v/>
      </c>
      <c r="D6340" s="687" t="str">
        <f>IF(Input_series!D6336="","",Input_series!D6336)</f>
        <v/>
      </c>
      <c r="E6340" s="360"/>
      <c r="F6340" s="15"/>
      <c r="G6340" s="15"/>
      <c r="H6340" s="5"/>
      <c r="I6340" s="5"/>
      <c r="J6340" s="190"/>
      <c r="K6340" s="190"/>
      <c r="L6340" s="190"/>
      <c r="M6340" s="190"/>
      <c r="N6340" s="190"/>
      <c r="O6340" s="190"/>
    </row>
    <row r="6341" spans="1:15">
      <c r="A6341" s="465">
        <v>6320</v>
      </c>
      <c r="B6341" s="686" t="str">
        <f>IF(Input_series!B6337="","",Input_series!B6337)</f>
        <v/>
      </c>
      <c r="C6341" s="687" t="str">
        <f>IF(Input_series!C6337="","",Input_series!C6337)</f>
        <v/>
      </c>
      <c r="D6341" s="687" t="str">
        <f>IF(Input_series!D6337="","",Input_series!D6337)</f>
        <v/>
      </c>
      <c r="E6341" s="360"/>
      <c r="F6341" s="15"/>
      <c r="G6341" s="15"/>
      <c r="H6341" s="5"/>
      <c r="I6341" s="5"/>
      <c r="J6341" s="190"/>
      <c r="K6341" s="190"/>
      <c r="L6341" s="190"/>
      <c r="M6341" s="190"/>
      <c r="N6341" s="190"/>
      <c r="O6341" s="190"/>
    </row>
    <row r="6342" spans="1:15">
      <c r="A6342" s="465">
        <v>6321</v>
      </c>
      <c r="B6342" s="686" t="str">
        <f>IF(Input_series!B6338="","",Input_series!B6338)</f>
        <v/>
      </c>
      <c r="C6342" s="687" t="str">
        <f>IF(Input_series!C6338="","",Input_series!C6338)</f>
        <v/>
      </c>
      <c r="D6342" s="687" t="str">
        <f>IF(Input_series!D6338="","",Input_series!D6338)</f>
        <v/>
      </c>
      <c r="E6342" s="360"/>
      <c r="F6342" s="15"/>
      <c r="G6342" s="15"/>
      <c r="H6342" s="5"/>
      <c r="I6342" s="5"/>
      <c r="J6342" s="190"/>
      <c r="K6342" s="190"/>
      <c r="L6342" s="190"/>
      <c r="M6342" s="190"/>
      <c r="N6342" s="190"/>
      <c r="O6342" s="190"/>
    </row>
    <row r="6343" spans="1:15">
      <c r="A6343" s="465">
        <v>6322</v>
      </c>
      <c r="B6343" s="686" t="str">
        <f>IF(Input_series!B6339="","",Input_series!B6339)</f>
        <v/>
      </c>
      <c r="C6343" s="687" t="str">
        <f>IF(Input_series!C6339="","",Input_series!C6339)</f>
        <v/>
      </c>
      <c r="D6343" s="687" t="str">
        <f>IF(Input_series!D6339="","",Input_series!D6339)</f>
        <v/>
      </c>
      <c r="E6343" s="360"/>
      <c r="F6343" s="15"/>
      <c r="G6343" s="15"/>
      <c r="H6343" s="5"/>
      <c r="I6343" s="5"/>
      <c r="J6343" s="190"/>
      <c r="K6343" s="190"/>
      <c r="L6343" s="190"/>
      <c r="M6343" s="190"/>
      <c r="N6343" s="190"/>
      <c r="O6343" s="190"/>
    </row>
    <row r="6344" spans="1:15">
      <c r="A6344" s="465">
        <v>6323</v>
      </c>
      <c r="B6344" s="686" t="str">
        <f>IF(Input_series!B6340="","",Input_series!B6340)</f>
        <v/>
      </c>
      <c r="C6344" s="687" t="str">
        <f>IF(Input_series!C6340="","",Input_series!C6340)</f>
        <v/>
      </c>
      <c r="D6344" s="687" t="str">
        <f>IF(Input_series!D6340="","",Input_series!D6340)</f>
        <v/>
      </c>
      <c r="E6344" s="360"/>
      <c r="F6344" s="15"/>
      <c r="G6344" s="15"/>
      <c r="H6344" s="5"/>
      <c r="I6344" s="5"/>
      <c r="J6344" s="190"/>
      <c r="K6344" s="190"/>
      <c r="L6344" s="190"/>
      <c r="M6344" s="190"/>
      <c r="N6344" s="190"/>
      <c r="O6344" s="190"/>
    </row>
    <row r="6345" spans="1:15">
      <c r="A6345" s="465">
        <v>6324</v>
      </c>
      <c r="B6345" s="686" t="str">
        <f>IF(Input_series!B6341="","",Input_series!B6341)</f>
        <v/>
      </c>
      <c r="C6345" s="687" t="str">
        <f>IF(Input_series!C6341="","",Input_series!C6341)</f>
        <v/>
      </c>
      <c r="D6345" s="687" t="str">
        <f>IF(Input_series!D6341="","",Input_series!D6341)</f>
        <v/>
      </c>
      <c r="E6345" s="360"/>
      <c r="F6345" s="15"/>
      <c r="G6345" s="15"/>
      <c r="H6345" s="5"/>
      <c r="I6345" s="5"/>
      <c r="J6345" s="190"/>
      <c r="K6345" s="190"/>
      <c r="L6345" s="190"/>
      <c r="M6345" s="190"/>
      <c r="N6345" s="190"/>
      <c r="O6345" s="190"/>
    </row>
    <row r="6346" spans="1:15">
      <c r="A6346" s="465">
        <v>6325</v>
      </c>
      <c r="B6346" s="686" t="str">
        <f>IF(Input_series!B6342="","",Input_series!B6342)</f>
        <v/>
      </c>
      <c r="C6346" s="687" t="str">
        <f>IF(Input_series!C6342="","",Input_series!C6342)</f>
        <v/>
      </c>
      <c r="D6346" s="687" t="str">
        <f>IF(Input_series!D6342="","",Input_series!D6342)</f>
        <v/>
      </c>
      <c r="E6346" s="360"/>
      <c r="F6346" s="15"/>
      <c r="G6346" s="15"/>
      <c r="H6346" s="5"/>
      <c r="I6346" s="5"/>
      <c r="J6346" s="190"/>
      <c r="K6346" s="190"/>
      <c r="L6346" s="190"/>
      <c r="M6346" s="190"/>
      <c r="N6346" s="190"/>
      <c r="O6346" s="190"/>
    </row>
    <row r="6347" spans="1:15">
      <c r="A6347" s="465">
        <v>6326</v>
      </c>
      <c r="B6347" s="686" t="str">
        <f>IF(Input_series!B6343="","",Input_series!B6343)</f>
        <v/>
      </c>
      <c r="C6347" s="687" t="str">
        <f>IF(Input_series!C6343="","",Input_series!C6343)</f>
        <v/>
      </c>
      <c r="D6347" s="687" t="str">
        <f>IF(Input_series!D6343="","",Input_series!D6343)</f>
        <v/>
      </c>
      <c r="E6347" s="360"/>
      <c r="F6347" s="15"/>
      <c r="G6347" s="15"/>
      <c r="H6347" s="5"/>
      <c r="I6347" s="5"/>
      <c r="J6347" s="190"/>
      <c r="K6347" s="190"/>
      <c r="L6347" s="190"/>
      <c r="M6347" s="190"/>
      <c r="N6347" s="190"/>
      <c r="O6347" s="190"/>
    </row>
    <row r="6348" spans="1:15">
      <c r="A6348" s="465">
        <v>6327</v>
      </c>
      <c r="B6348" s="686" t="str">
        <f>IF(Input_series!B6344="","",Input_series!B6344)</f>
        <v/>
      </c>
      <c r="C6348" s="687" t="str">
        <f>IF(Input_series!C6344="","",Input_series!C6344)</f>
        <v/>
      </c>
      <c r="D6348" s="687" t="str">
        <f>IF(Input_series!D6344="","",Input_series!D6344)</f>
        <v/>
      </c>
      <c r="E6348" s="360"/>
      <c r="F6348" s="15"/>
      <c r="G6348" s="15"/>
      <c r="H6348" s="5"/>
      <c r="I6348" s="5"/>
      <c r="J6348" s="190"/>
      <c r="K6348" s="190"/>
      <c r="L6348" s="190"/>
      <c r="M6348" s="190"/>
      <c r="N6348" s="190"/>
      <c r="O6348" s="190"/>
    </row>
    <row r="6349" spans="1:15">
      <c r="A6349" s="465">
        <v>6328</v>
      </c>
      <c r="B6349" s="686" t="str">
        <f>IF(Input_series!B6345="","",Input_series!B6345)</f>
        <v/>
      </c>
      <c r="C6349" s="687" t="str">
        <f>IF(Input_series!C6345="","",Input_series!C6345)</f>
        <v/>
      </c>
      <c r="D6349" s="687" t="str">
        <f>IF(Input_series!D6345="","",Input_series!D6345)</f>
        <v/>
      </c>
      <c r="E6349" s="360"/>
      <c r="F6349" s="15"/>
      <c r="G6349" s="15"/>
      <c r="H6349" s="5"/>
      <c r="I6349" s="5"/>
      <c r="J6349" s="190"/>
      <c r="K6349" s="190"/>
      <c r="L6349" s="190"/>
      <c r="M6349" s="190"/>
      <c r="N6349" s="190"/>
      <c r="O6349" s="190"/>
    </row>
    <row r="6350" spans="1:15">
      <c r="A6350" s="465">
        <v>6329</v>
      </c>
      <c r="B6350" s="686" t="str">
        <f>IF(Input_series!B6346="","",Input_series!B6346)</f>
        <v/>
      </c>
      <c r="C6350" s="687" t="str">
        <f>IF(Input_series!C6346="","",Input_series!C6346)</f>
        <v/>
      </c>
      <c r="D6350" s="687" t="str">
        <f>IF(Input_series!D6346="","",Input_series!D6346)</f>
        <v/>
      </c>
      <c r="E6350" s="360"/>
      <c r="F6350" s="15"/>
      <c r="G6350" s="15"/>
      <c r="H6350" s="5"/>
      <c r="I6350" s="5"/>
      <c r="J6350" s="190"/>
      <c r="K6350" s="190"/>
      <c r="L6350" s="190"/>
      <c r="M6350" s="190"/>
      <c r="N6350" s="190"/>
      <c r="O6350" s="190"/>
    </row>
    <row r="6351" spans="1:15">
      <c r="A6351" s="465">
        <v>6330</v>
      </c>
      <c r="B6351" s="686" t="str">
        <f>IF(Input_series!B6347="","",Input_series!B6347)</f>
        <v/>
      </c>
      <c r="C6351" s="687" t="str">
        <f>IF(Input_series!C6347="","",Input_series!C6347)</f>
        <v/>
      </c>
      <c r="D6351" s="687" t="str">
        <f>IF(Input_series!D6347="","",Input_series!D6347)</f>
        <v/>
      </c>
      <c r="E6351" s="360"/>
      <c r="F6351" s="15"/>
      <c r="G6351" s="15"/>
      <c r="H6351" s="5"/>
      <c r="I6351" s="5"/>
      <c r="J6351" s="190"/>
      <c r="K6351" s="190"/>
      <c r="L6351" s="190"/>
      <c r="M6351" s="190"/>
      <c r="N6351" s="190"/>
      <c r="O6351" s="190"/>
    </row>
    <row r="6352" spans="1:15">
      <c r="A6352" s="465">
        <v>6331</v>
      </c>
      <c r="B6352" s="686" t="str">
        <f>IF(Input_series!B6348="","",Input_series!B6348)</f>
        <v/>
      </c>
      <c r="C6352" s="687" t="str">
        <f>IF(Input_series!C6348="","",Input_series!C6348)</f>
        <v/>
      </c>
      <c r="D6352" s="687" t="str">
        <f>IF(Input_series!D6348="","",Input_series!D6348)</f>
        <v/>
      </c>
      <c r="E6352" s="360"/>
      <c r="F6352" s="15"/>
      <c r="G6352" s="15"/>
      <c r="H6352" s="5"/>
      <c r="I6352" s="5"/>
      <c r="J6352" s="190"/>
      <c r="K6352" s="190"/>
      <c r="L6352" s="190"/>
      <c r="M6352" s="190"/>
      <c r="N6352" s="190"/>
      <c r="O6352" s="190"/>
    </row>
    <row r="6353" spans="1:15">
      <c r="A6353" s="465">
        <v>6332</v>
      </c>
      <c r="B6353" s="686" t="str">
        <f>IF(Input_series!B6349="","",Input_series!B6349)</f>
        <v/>
      </c>
      <c r="C6353" s="687" t="str">
        <f>IF(Input_series!C6349="","",Input_series!C6349)</f>
        <v/>
      </c>
      <c r="D6353" s="687" t="str">
        <f>IF(Input_series!D6349="","",Input_series!D6349)</f>
        <v/>
      </c>
      <c r="E6353" s="360"/>
      <c r="F6353" s="15"/>
      <c r="G6353" s="15"/>
      <c r="H6353" s="5"/>
      <c r="I6353" s="5"/>
      <c r="J6353" s="190"/>
      <c r="K6353" s="190"/>
      <c r="L6353" s="190"/>
      <c r="M6353" s="190"/>
      <c r="N6353" s="190"/>
      <c r="O6353" s="190"/>
    </row>
    <row r="6354" spans="1:15">
      <c r="A6354" s="465">
        <v>6333</v>
      </c>
      <c r="B6354" s="686" t="str">
        <f>IF(Input_series!B6350="","",Input_series!B6350)</f>
        <v/>
      </c>
      <c r="C6354" s="687" t="str">
        <f>IF(Input_series!C6350="","",Input_series!C6350)</f>
        <v/>
      </c>
      <c r="D6354" s="687" t="str">
        <f>IF(Input_series!D6350="","",Input_series!D6350)</f>
        <v/>
      </c>
      <c r="E6354" s="360"/>
      <c r="F6354" s="15"/>
      <c r="G6354" s="15"/>
      <c r="H6354" s="5"/>
      <c r="I6354" s="5"/>
      <c r="J6354" s="190"/>
      <c r="K6354" s="190"/>
      <c r="L6354" s="190"/>
      <c r="M6354" s="190"/>
      <c r="N6354" s="190"/>
      <c r="O6354" s="190"/>
    </row>
    <row r="6355" spans="1:15">
      <c r="A6355" s="465">
        <v>6334</v>
      </c>
      <c r="B6355" s="686" t="str">
        <f>IF(Input_series!B6351="","",Input_series!B6351)</f>
        <v/>
      </c>
      <c r="C6355" s="687" t="str">
        <f>IF(Input_series!C6351="","",Input_series!C6351)</f>
        <v/>
      </c>
      <c r="D6355" s="687" t="str">
        <f>IF(Input_series!D6351="","",Input_series!D6351)</f>
        <v/>
      </c>
      <c r="E6355" s="360"/>
      <c r="F6355" s="15"/>
      <c r="G6355" s="15"/>
      <c r="H6355" s="5"/>
      <c r="I6355" s="5"/>
      <c r="J6355" s="190"/>
      <c r="K6355" s="190"/>
      <c r="L6355" s="190"/>
      <c r="M6355" s="190"/>
      <c r="N6355" s="190"/>
      <c r="O6355" s="190"/>
    </row>
    <row r="6356" spans="1:15">
      <c r="A6356" s="465">
        <v>6335</v>
      </c>
      <c r="B6356" s="686" t="str">
        <f>IF(Input_series!B6352="","",Input_series!B6352)</f>
        <v/>
      </c>
      <c r="C6356" s="687" t="str">
        <f>IF(Input_series!C6352="","",Input_series!C6352)</f>
        <v/>
      </c>
      <c r="D6356" s="687" t="str">
        <f>IF(Input_series!D6352="","",Input_series!D6352)</f>
        <v/>
      </c>
      <c r="E6356" s="360"/>
      <c r="F6356" s="15"/>
      <c r="G6356" s="15"/>
      <c r="H6356" s="5"/>
      <c r="I6356" s="5"/>
      <c r="J6356" s="190"/>
      <c r="K6356" s="190"/>
      <c r="L6356" s="190"/>
      <c r="M6356" s="190"/>
      <c r="N6356" s="190"/>
      <c r="O6356" s="190"/>
    </row>
    <row r="6357" spans="1:15">
      <c r="A6357" s="465">
        <v>6336</v>
      </c>
      <c r="B6357" s="686" t="str">
        <f>IF(Input_series!B6353="","",Input_series!B6353)</f>
        <v/>
      </c>
      <c r="C6357" s="687" t="str">
        <f>IF(Input_series!C6353="","",Input_series!C6353)</f>
        <v/>
      </c>
      <c r="D6357" s="687" t="str">
        <f>IF(Input_series!D6353="","",Input_series!D6353)</f>
        <v/>
      </c>
      <c r="E6357" s="360"/>
      <c r="F6357" s="15"/>
      <c r="G6357" s="15"/>
      <c r="H6357" s="5"/>
      <c r="I6357" s="5"/>
      <c r="J6357" s="190"/>
      <c r="K6357" s="190"/>
      <c r="L6357" s="190"/>
      <c r="M6357" s="190"/>
      <c r="N6357" s="190"/>
      <c r="O6357" s="190"/>
    </row>
    <row r="6358" spans="1:15">
      <c r="A6358" s="465">
        <v>6337</v>
      </c>
      <c r="B6358" s="686" t="str">
        <f>IF(Input_series!B6354="","",Input_series!B6354)</f>
        <v/>
      </c>
      <c r="C6358" s="687" t="str">
        <f>IF(Input_series!C6354="","",Input_series!C6354)</f>
        <v/>
      </c>
      <c r="D6358" s="687" t="str">
        <f>IF(Input_series!D6354="","",Input_series!D6354)</f>
        <v/>
      </c>
      <c r="E6358" s="360"/>
      <c r="F6358" s="15"/>
      <c r="G6358" s="15"/>
      <c r="H6358" s="5"/>
      <c r="I6358" s="5"/>
      <c r="J6358" s="190"/>
      <c r="K6358" s="190"/>
      <c r="L6358" s="190"/>
      <c r="M6358" s="190"/>
      <c r="N6358" s="190"/>
      <c r="O6358" s="190"/>
    </row>
    <row r="6359" spans="1:15">
      <c r="A6359" s="465">
        <v>6338</v>
      </c>
      <c r="B6359" s="686" t="str">
        <f>IF(Input_series!B6355="","",Input_series!B6355)</f>
        <v/>
      </c>
      <c r="C6359" s="687" t="str">
        <f>IF(Input_series!C6355="","",Input_series!C6355)</f>
        <v/>
      </c>
      <c r="D6359" s="687" t="str">
        <f>IF(Input_series!D6355="","",Input_series!D6355)</f>
        <v/>
      </c>
      <c r="E6359" s="360"/>
      <c r="F6359" s="15"/>
      <c r="G6359" s="15"/>
      <c r="H6359" s="5"/>
      <c r="I6359" s="5"/>
      <c r="J6359" s="190"/>
      <c r="K6359" s="190"/>
      <c r="L6359" s="190"/>
      <c r="M6359" s="190"/>
      <c r="N6359" s="190"/>
      <c r="O6359" s="190"/>
    </row>
    <row r="6360" spans="1:15">
      <c r="A6360" s="465">
        <v>6339</v>
      </c>
      <c r="B6360" s="686" t="str">
        <f>IF(Input_series!B6356="","",Input_series!B6356)</f>
        <v/>
      </c>
      <c r="C6360" s="687" t="str">
        <f>IF(Input_series!C6356="","",Input_series!C6356)</f>
        <v/>
      </c>
      <c r="D6360" s="687" t="str">
        <f>IF(Input_series!D6356="","",Input_series!D6356)</f>
        <v/>
      </c>
      <c r="E6360" s="360"/>
      <c r="F6360" s="15"/>
      <c r="G6360" s="15"/>
      <c r="H6360" s="5"/>
      <c r="I6360" s="5"/>
      <c r="J6360" s="190"/>
      <c r="K6360" s="190"/>
      <c r="L6360" s="190"/>
      <c r="M6360" s="190"/>
      <c r="N6360" s="190"/>
      <c r="O6360" s="190"/>
    </row>
    <row r="6361" spans="1:15">
      <c r="A6361" s="465">
        <v>6340</v>
      </c>
      <c r="B6361" s="686" t="str">
        <f>IF(Input_series!B6357="","",Input_series!B6357)</f>
        <v/>
      </c>
      <c r="C6361" s="687" t="str">
        <f>IF(Input_series!C6357="","",Input_series!C6357)</f>
        <v/>
      </c>
      <c r="D6361" s="687" t="str">
        <f>IF(Input_series!D6357="","",Input_series!D6357)</f>
        <v/>
      </c>
      <c r="E6361" s="360"/>
      <c r="F6361" s="15"/>
      <c r="G6361" s="15"/>
      <c r="H6361" s="5"/>
      <c r="I6361" s="5"/>
      <c r="J6361" s="190"/>
      <c r="K6361" s="190"/>
      <c r="L6361" s="190"/>
      <c r="M6361" s="190"/>
      <c r="N6361" s="190"/>
      <c r="O6361" s="190"/>
    </row>
    <row r="6362" spans="1:15">
      <c r="A6362" s="465">
        <v>6341</v>
      </c>
      <c r="B6362" s="686" t="str">
        <f>IF(Input_series!B6358="","",Input_series!B6358)</f>
        <v/>
      </c>
      <c r="C6362" s="687" t="str">
        <f>IF(Input_series!C6358="","",Input_series!C6358)</f>
        <v/>
      </c>
      <c r="D6362" s="687" t="str">
        <f>IF(Input_series!D6358="","",Input_series!D6358)</f>
        <v/>
      </c>
      <c r="E6362" s="360"/>
      <c r="F6362" s="15"/>
      <c r="G6362" s="15"/>
      <c r="H6362" s="5"/>
      <c r="I6362" s="5"/>
      <c r="J6362" s="190"/>
      <c r="K6362" s="190"/>
      <c r="L6362" s="190"/>
      <c r="M6362" s="190"/>
      <c r="N6362" s="190"/>
      <c r="O6362" s="190"/>
    </row>
    <row r="6363" spans="1:15">
      <c r="A6363" s="465">
        <v>6342</v>
      </c>
      <c r="B6363" s="686" t="str">
        <f>IF(Input_series!B6359="","",Input_series!B6359)</f>
        <v/>
      </c>
      <c r="C6363" s="687" t="str">
        <f>IF(Input_series!C6359="","",Input_series!C6359)</f>
        <v/>
      </c>
      <c r="D6363" s="687" t="str">
        <f>IF(Input_series!D6359="","",Input_series!D6359)</f>
        <v/>
      </c>
      <c r="E6363" s="360"/>
      <c r="F6363" s="15"/>
      <c r="G6363" s="15"/>
      <c r="H6363" s="5"/>
      <c r="I6363" s="5"/>
      <c r="J6363" s="190"/>
      <c r="K6363" s="190"/>
      <c r="L6363" s="190"/>
      <c r="M6363" s="190"/>
      <c r="N6363" s="190"/>
      <c r="O6363" s="190"/>
    </row>
    <row r="6364" spans="1:15">
      <c r="A6364" s="465">
        <v>6343</v>
      </c>
      <c r="B6364" s="686" t="str">
        <f>IF(Input_series!B6360="","",Input_series!B6360)</f>
        <v/>
      </c>
      <c r="C6364" s="687" t="str">
        <f>IF(Input_series!C6360="","",Input_series!C6360)</f>
        <v/>
      </c>
      <c r="D6364" s="687" t="str">
        <f>IF(Input_series!D6360="","",Input_series!D6360)</f>
        <v/>
      </c>
      <c r="E6364" s="360"/>
      <c r="F6364" s="15"/>
      <c r="G6364" s="15"/>
      <c r="H6364" s="5"/>
      <c r="I6364" s="5"/>
      <c r="J6364" s="190"/>
      <c r="K6364" s="190"/>
      <c r="L6364" s="190"/>
      <c r="M6364" s="190"/>
      <c r="N6364" s="190"/>
      <c r="O6364" s="190"/>
    </row>
    <row r="6365" spans="1:15">
      <c r="A6365" s="465">
        <v>6344</v>
      </c>
      <c r="B6365" s="686" t="str">
        <f>IF(Input_series!B6361="","",Input_series!B6361)</f>
        <v/>
      </c>
      <c r="C6365" s="687" t="str">
        <f>IF(Input_series!C6361="","",Input_series!C6361)</f>
        <v/>
      </c>
      <c r="D6365" s="687" t="str">
        <f>IF(Input_series!D6361="","",Input_series!D6361)</f>
        <v/>
      </c>
      <c r="E6365" s="360"/>
      <c r="F6365" s="15"/>
      <c r="G6365" s="15"/>
      <c r="H6365" s="5"/>
      <c r="I6365" s="5"/>
      <c r="J6365" s="190"/>
      <c r="K6365" s="190"/>
      <c r="L6365" s="190"/>
      <c r="M6365" s="190"/>
      <c r="N6365" s="190"/>
      <c r="O6365" s="190"/>
    </row>
    <row r="6366" spans="1:15">
      <c r="A6366" s="465">
        <v>6345</v>
      </c>
      <c r="B6366" s="686" t="str">
        <f>IF(Input_series!B6362="","",Input_series!B6362)</f>
        <v/>
      </c>
      <c r="C6366" s="687" t="str">
        <f>IF(Input_series!C6362="","",Input_series!C6362)</f>
        <v/>
      </c>
      <c r="D6366" s="687" t="str">
        <f>IF(Input_series!D6362="","",Input_series!D6362)</f>
        <v/>
      </c>
      <c r="E6366" s="360"/>
      <c r="F6366" s="15"/>
      <c r="G6366" s="15"/>
      <c r="H6366" s="5"/>
      <c r="I6366" s="5"/>
      <c r="J6366" s="190"/>
      <c r="K6366" s="190"/>
      <c r="L6366" s="190"/>
      <c r="M6366" s="190"/>
      <c r="N6366" s="190"/>
      <c r="O6366" s="190"/>
    </row>
    <row r="6367" spans="1:15">
      <c r="A6367" s="465">
        <v>6346</v>
      </c>
      <c r="B6367" s="686" t="str">
        <f>IF(Input_series!B6363="","",Input_series!B6363)</f>
        <v/>
      </c>
      <c r="C6367" s="687" t="str">
        <f>IF(Input_series!C6363="","",Input_series!C6363)</f>
        <v/>
      </c>
      <c r="D6367" s="687" t="str">
        <f>IF(Input_series!D6363="","",Input_series!D6363)</f>
        <v/>
      </c>
      <c r="E6367" s="360"/>
      <c r="F6367" s="15"/>
      <c r="G6367" s="15"/>
      <c r="H6367" s="5"/>
      <c r="I6367" s="5"/>
      <c r="J6367" s="190"/>
      <c r="K6367" s="190"/>
      <c r="L6367" s="190"/>
      <c r="M6367" s="190"/>
      <c r="N6367" s="190"/>
      <c r="O6367" s="190"/>
    </row>
    <row r="6368" spans="1:15">
      <c r="A6368" s="465">
        <v>6347</v>
      </c>
      <c r="B6368" s="686" t="str">
        <f>IF(Input_series!B6364="","",Input_series!B6364)</f>
        <v/>
      </c>
      <c r="C6368" s="687" t="str">
        <f>IF(Input_series!C6364="","",Input_series!C6364)</f>
        <v/>
      </c>
      <c r="D6368" s="687" t="str">
        <f>IF(Input_series!D6364="","",Input_series!D6364)</f>
        <v/>
      </c>
      <c r="E6368" s="360"/>
      <c r="F6368" s="15"/>
      <c r="G6368" s="15"/>
      <c r="H6368" s="5"/>
      <c r="I6368" s="5"/>
      <c r="J6368" s="190"/>
      <c r="K6368" s="190"/>
      <c r="L6368" s="190"/>
      <c r="M6368" s="190"/>
      <c r="N6368" s="190"/>
      <c r="O6368" s="190"/>
    </row>
    <row r="6369" spans="1:15">
      <c r="A6369" s="465">
        <v>6348</v>
      </c>
      <c r="B6369" s="686" t="str">
        <f>IF(Input_series!B6365="","",Input_series!B6365)</f>
        <v/>
      </c>
      <c r="C6369" s="687" t="str">
        <f>IF(Input_series!C6365="","",Input_series!C6365)</f>
        <v/>
      </c>
      <c r="D6369" s="687" t="str">
        <f>IF(Input_series!D6365="","",Input_series!D6365)</f>
        <v/>
      </c>
      <c r="E6369" s="360"/>
      <c r="F6369" s="15"/>
      <c r="G6369" s="15"/>
      <c r="H6369" s="5"/>
      <c r="I6369" s="5"/>
      <c r="J6369" s="190"/>
      <c r="K6369" s="190"/>
      <c r="L6369" s="190"/>
      <c r="M6369" s="190"/>
      <c r="N6369" s="190"/>
      <c r="O6369" s="190"/>
    </row>
    <row r="6370" spans="1:15">
      <c r="A6370" s="465">
        <v>6349</v>
      </c>
      <c r="B6370" s="686" t="str">
        <f>IF(Input_series!B6366="","",Input_series!B6366)</f>
        <v/>
      </c>
      <c r="C6370" s="687" t="str">
        <f>IF(Input_series!C6366="","",Input_series!C6366)</f>
        <v/>
      </c>
      <c r="D6370" s="687" t="str">
        <f>IF(Input_series!D6366="","",Input_series!D6366)</f>
        <v/>
      </c>
      <c r="E6370" s="360"/>
      <c r="F6370" s="15"/>
      <c r="G6370" s="15"/>
      <c r="H6370" s="5"/>
      <c r="I6370" s="5"/>
      <c r="J6370" s="190"/>
      <c r="K6370" s="190"/>
      <c r="L6370" s="190"/>
      <c r="M6370" s="190"/>
      <c r="N6370" s="190"/>
      <c r="O6370" s="190"/>
    </row>
    <row r="6371" spans="1:15">
      <c r="A6371" s="465">
        <v>6350</v>
      </c>
      <c r="B6371" s="686" t="str">
        <f>IF(Input_series!B6367="","",Input_series!B6367)</f>
        <v/>
      </c>
      <c r="C6371" s="687" t="str">
        <f>IF(Input_series!C6367="","",Input_series!C6367)</f>
        <v/>
      </c>
      <c r="D6371" s="687" t="str">
        <f>IF(Input_series!D6367="","",Input_series!D6367)</f>
        <v/>
      </c>
      <c r="E6371" s="360"/>
      <c r="F6371" s="15"/>
      <c r="G6371" s="15"/>
      <c r="H6371" s="5"/>
      <c r="I6371" s="5"/>
      <c r="J6371" s="190"/>
      <c r="K6371" s="190"/>
      <c r="L6371" s="190"/>
      <c r="M6371" s="190"/>
      <c r="N6371" s="190"/>
      <c r="O6371" s="190"/>
    </row>
    <row r="6372" spans="1:15">
      <c r="A6372" s="465">
        <v>6351</v>
      </c>
      <c r="B6372" s="686" t="str">
        <f>IF(Input_series!B6368="","",Input_series!B6368)</f>
        <v/>
      </c>
      <c r="C6372" s="687" t="str">
        <f>IF(Input_series!C6368="","",Input_series!C6368)</f>
        <v/>
      </c>
      <c r="D6372" s="687" t="str">
        <f>IF(Input_series!D6368="","",Input_series!D6368)</f>
        <v/>
      </c>
      <c r="E6372" s="360"/>
      <c r="F6372" s="15"/>
      <c r="G6372" s="15"/>
      <c r="H6372" s="5"/>
      <c r="I6372" s="5"/>
      <c r="J6372" s="190"/>
      <c r="K6372" s="190"/>
      <c r="L6372" s="190"/>
      <c r="M6372" s="190"/>
      <c r="N6372" s="190"/>
      <c r="O6372" s="190"/>
    </row>
    <row r="6373" spans="1:15">
      <c r="A6373" s="465">
        <v>6352</v>
      </c>
      <c r="B6373" s="686" t="str">
        <f>IF(Input_series!B6369="","",Input_series!B6369)</f>
        <v/>
      </c>
      <c r="C6373" s="687" t="str">
        <f>IF(Input_series!C6369="","",Input_series!C6369)</f>
        <v/>
      </c>
      <c r="D6373" s="687" t="str">
        <f>IF(Input_series!D6369="","",Input_series!D6369)</f>
        <v/>
      </c>
      <c r="E6373" s="360"/>
      <c r="F6373" s="15"/>
      <c r="G6373" s="15"/>
      <c r="H6373" s="5"/>
      <c r="I6373" s="5"/>
      <c r="J6373" s="190"/>
      <c r="K6373" s="190"/>
      <c r="L6373" s="190"/>
      <c r="M6373" s="190"/>
      <c r="N6373" s="190"/>
      <c r="O6373" s="190"/>
    </row>
    <row r="6374" spans="1:15">
      <c r="A6374" s="465">
        <v>6353</v>
      </c>
      <c r="B6374" s="686" t="str">
        <f>IF(Input_series!B6370="","",Input_series!B6370)</f>
        <v/>
      </c>
      <c r="C6374" s="687" t="str">
        <f>IF(Input_series!C6370="","",Input_series!C6370)</f>
        <v/>
      </c>
      <c r="D6374" s="687" t="str">
        <f>IF(Input_series!D6370="","",Input_series!D6370)</f>
        <v/>
      </c>
      <c r="E6374" s="360"/>
      <c r="F6374" s="15"/>
      <c r="G6374" s="15"/>
      <c r="H6374" s="5"/>
      <c r="I6374" s="5"/>
      <c r="J6374" s="190"/>
      <c r="K6374" s="190"/>
      <c r="L6374" s="190"/>
      <c r="M6374" s="190"/>
      <c r="N6374" s="190"/>
      <c r="O6374" s="190"/>
    </row>
    <row r="6375" spans="1:15">
      <c r="A6375" s="465">
        <v>6354</v>
      </c>
      <c r="B6375" s="686" t="str">
        <f>IF(Input_series!B6371="","",Input_series!B6371)</f>
        <v/>
      </c>
      <c r="C6375" s="687" t="str">
        <f>IF(Input_series!C6371="","",Input_series!C6371)</f>
        <v/>
      </c>
      <c r="D6375" s="687" t="str">
        <f>IF(Input_series!D6371="","",Input_series!D6371)</f>
        <v/>
      </c>
      <c r="E6375" s="360"/>
      <c r="F6375" s="15"/>
      <c r="G6375" s="15"/>
      <c r="H6375" s="5"/>
      <c r="I6375" s="5"/>
      <c r="J6375" s="190"/>
      <c r="K6375" s="190"/>
      <c r="L6375" s="190"/>
      <c r="M6375" s="190"/>
      <c r="N6375" s="190"/>
      <c r="O6375" s="190"/>
    </row>
    <row r="6376" spans="1:15">
      <c r="A6376" s="465">
        <v>6355</v>
      </c>
      <c r="B6376" s="686" t="str">
        <f>IF(Input_series!B6372="","",Input_series!B6372)</f>
        <v/>
      </c>
      <c r="C6376" s="687" t="str">
        <f>IF(Input_series!C6372="","",Input_series!C6372)</f>
        <v/>
      </c>
      <c r="D6376" s="687" t="str">
        <f>IF(Input_series!D6372="","",Input_series!D6372)</f>
        <v/>
      </c>
      <c r="E6376" s="360"/>
      <c r="F6376" s="15"/>
      <c r="G6376" s="15"/>
      <c r="H6376" s="5"/>
      <c r="I6376" s="5"/>
      <c r="J6376" s="190"/>
      <c r="K6376" s="190"/>
      <c r="L6376" s="190"/>
      <c r="M6376" s="190"/>
      <c r="N6376" s="190"/>
      <c r="O6376" s="190"/>
    </row>
    <row r="6377" spans="1:15">
      <c r="A6377" s="465">
        <v>6356</v>
      </c>
      <c r="B6377" s="686" t="str">
        <f>IF(Input_series!B6373="","",Input_series!B6373)</f>
        <v/>
      </c>
      <c r="C6377" s="687" t="str">
        <f>IF(Input_series!C6373="","",Input_series!C6373)</f>
        <v/>
      </c>
      <c r="D6377" s="687" t="str">
        <f>IF(Input_series!D6373="","",Input_series!D6373)</f>
        <v/>
      </c>
      <c r="E6377" s="360"/>
      <c r="F6377" s="15"/>
      <c r="G6377" s="15"/>
      <c r="H6377" s="5"/>
      <c r="I6377" s="5"/>
      <c r="J6377" s="190"/>
      <c r="K6377" s="190"/>
      <c r="L6377" s="190"/>
      <c r="M6377" s="190"/>
      <c r="N6377" s="190"/>
      <c r="O6377" s="190"/>
    </row>
    <row r="6378" spans="1:15">
      <c r="A6378" s="465">
        <v>6357</v>
      </c>
      <c r="B6378" s="686" t="str">
        <f>IF(Input_series!B6374="","",Input_series!B6374)</f>
        <v/>
      </c>
      <c r="C6378" s="687" t="str">
        <f>IF(Input_series!C6374="","",Input_series!C6374)</f>
        <v/>
      </c>
      <c r="D6378" s="687" t="str">
        <f>IF(Input_series!D6374="","",Input_series!D6374)</f>
        <v/>
      </c>
      <c r="E6378" s="360"/>
      <c r="F6378" s="15"/>
      <c r="G6378" s="15"/>
      <c r="H6378" s="5"/>
      <c r="I6378" s="5"/>
      <c r="J6378" s="190"/>
      <c r="K6378" s="190"/>
      <c r="L6378" s="190"/>
      <c r="M6378" s="190"/>
      <c r="N6378" s="190"/>
      <c r="O6378" s="190"/>
    </row>
    <row r="6379" spans="1:15">
      <c r="A6379" s="465">
        <v>6358</v>
      </c>
      <c r="B6379" s="686" t="str">
        <f>IF(Input_series!B6375="","",Input_series!B6375)</f>
        <v/>
      </c>
      <c r="C6379" s="687" t="str">
        <f>IF(Input_series!C6375="","",Input_series!C6375)</f>
        <v/>
      </c>
      <c r="D6379" s="687" t="str">
        <f>IF(Input_series!D6375="","",Input_series!D6375)</f>
        <v/>
      </c>
      <c r="E6379" s="360"/>
      <c r="F6379" s="15"/>
      <c r="G6379" s="15"/>
      <c r="H6379" s="5"/>
      <c r="I6379" s="5"/>
      <c r="J6379" s="190"/>
      <c r="K6379" s="190"/>
      <c r="L6379" s="190"/>
      <c r="M6379" s="190"/>
      <c r="N6379" s="190"/>
      <c r="O6379" s="190"/>
    </row>
    <row r="6380" spans="1:15">
      <c r="A6380" s="465">
        <v>6359</v>
      </c>
      <c r="B6380" s="686" t="str">
        <f>IF(Input_series!B6376="","",Input_series!B6376)</f>
        <v/>
      </c>
      <c r="C6380" s="687" t="str">
        <f>IF(Input_series!C6376="","",Input_series!C6376)</f>
        <v/>
      </c>
      <c r="D6380" s="687" t="str">
        <f>IF(Input_series!D6376="","",Input_series!D6376)</f>
        <v/>
      </c>
      <c r="E6380" s="360"/>
      <c r="F6380" s="15"/>
      <c r="G6380" s="15"/>
      <c r="H6380" s="5"/>
      <c r="I6380" s="5"/>
      <c r="J6380" s="190"/>
      <c r="K6380" s="190"/>
      <c r="L6380" s="190"/>
      <c r="M6380" s="190"/>
      <c r="N6380" s="190"/>
      <c r="O6380" s="190"/>
    </row>
    <row r="6381" spans="1:15">
      <c r="A6381" s="465">
        <v>6360</v>
      </c>
      <c r="B6381" s="686" t="str">
        <f>IF(Input_series!B6377="","",Input_series!B6377)</f>
        <v/>
      </c>
      <c r="C6381" s="687" t="str">
        <f>IF(Input_series!C6377="","",Input_series!C6377)</f>
        <v/>
      </c>
      <c r="D6381" s="687" t="str">
        <f>IF(Input_series!D6377="","",Input_series!D6377)</f>
        <v/>
      </c>
      <c r="E6381" s="360"/>
      <c r="F6381" s="15"/>
      <c r="G6381" s="15"/>
      <c r="H6381" s="5"/>
      <c r="I6381" s="5"/>
      <c r="J6381" s="190"/>
      <c r="K6381" s="190"/>
      <c r="L6381" s="190"/>
      <c r="M6381" s="190"/>
      <c r="N6381" s="190"/>
      <c r="O6381" s="190"/>
    </row>
    <row r="6382" spans="1:15">
      <c r="A6382" s="465">
        <v>6361</v>
      </c>
      <c r="B6382" s="686" t="str">
        <f>IF(Input_series!B6378="","",Input_series!B6378)</f>
        <v/>
      </c>
      <c r="C6382" s="687" t="str">
        <f>IF(Input_series!C6378="","",Input_series!C6378)</f>
        <v/>
      </c>
      <c r="D6382" s="687" t="str">
        <f>IF(Input_series!D6378="","",Input_series!D6378)</f>
        <v/>
      </c>
      <c r="E6382" s="360"/>
      <c r="F6382" s="15"/>
      <c r="G6382" s="15"/>
      <c r="H6382" s="5"/>
      <c r="I6382" s="5"/>
      <c r="J6382" s="190"/>
      <c r="K6382" s="190"/>
      <c r="L6382" s="190"/>
      <c r="M6382" s="190"/>
      <c r="N6382" s="190"/>
      <c r="O6382" s="190"/>
    </row>
    <row r="6383" spans="1:15">
      <c r="A6383" s="465">
        <v>6362</v>
      </c>
      <c r="B6383" s="686" t="str">
        <f>IF(Input_series!B6379="","",Input_series!B6379)</f>
        <v/>
      </c>
      <c r="C6383" s="687" t="str">
        <f>IF(Input_series!C6379="","",Input_series!C6379)</f>
        <v/>
      </c>
      <c r="D6383" s="687" t="str">
        <f>IF(Input_series!D6379="","",Input_series!D6379)</f>
        <v/>
      </c>
      <c r="E6383" s="360"/>
      <c r="F6383" s="15"/>
      <c r="G6383" s="15"/>
      <c r="H6383" s="5"/>
      <c r="I6383" s="5"/>
      <c r="J6383" s="190"/>
      <c r="K6383" s="190"/>
      <c r="L6383" s="190"/>
      <c r="M6383" s="190"/>
      <c r="N6383" s="190"/>
      <c r="O6383" s="190"/>
    </row>
    <row r="6384" spans="1:15">
      <c r="A6384" s="465">
        <v>6363</v>
      </c>
      <c r="B6384" s="686" t="str">
        <f>IF(Input_series!B6380="","",Input_series!B6380)</f>
        <v/>
      </c>
      <c r="C6384" s="687" t="str">
        <f>IF(Input_series!C6380="","",Input_series!C6380)</f>
        <v/>
      </c>
      <c r="D6384" s="687" t="str">
        <f>IF(Input_series!D6380="","",Input_series!D6380)</f>
        <v/>
      </c>
      <c r="E6384" s="360"/>
      <c r="F6384" s="15"/>
      <c r="G6384" s="15"/>
      <c r="H6384" s="5"/>
      <c r="I6384" s="5"/>
      <c r="J6384" s="190"/>
      <c r="K6384" s="190"/>
      <c r="L6384" s="190"/>
      <c r="M6384" s="190"/>
      <c r="N6384" s="190"/>
      <c r="O6384" s="190"/>
    </row>
    <row r="6385" spans="1:15">
      <c r="A6385" s="465">
        <v>6364</v>
      </c>
      <c r="B6385" s="686" t="str">
        <f>IF(Input_series!B6381="","",Input_series!B6381)</f>
        <v/>
      </c>
      <c r="C6385" s="687" t="str">
        <f>IF(Input_series!C6381="","",Input_series!C6381)</f>
        <v/>
      </c>
      <c r="D6385" s="687" t="str">
        <f>IF(Input_series!D6381="","",Input_series!D6381)</f>
        <v/>
      </c>
      <c r="E6385" s="360"/>
      <c r="F6385" s="15"/>
      <c r="G6385" s="15"/>
      <c r="H6385" s="5"/>
      <c r="I6385" s="5"/>
      <c r="J6385" s="190"/>
      <c r="K6385" s="190"/>
      <c r="L6385" s="190"/>
      <c r="M6385" s="190"/>
      <c r="N6385" s="190"/>
      <c r="O6385" s="190"/>
    </row>
    <row r="6386" spans="1:15">
      <c r="A6386" s="465">
        <v>6365</v>
      </c>
      <c r="B6386" s="686" t="str">
        <f>IF(Input_series!B6382="","",Input_series!B6382)</f>
        <v/>
      </c>
      <c r="C6386" s="687" t="str">
        <f>IF(Input_series!C6382="","",Input_series!C6382)</f>
        <v/>
      </c>
      <c r="D6386" s="687" t="str">
        <f>IF(Input_series!D6382="","",Input_series!D6382)</f>
        <v/>
      </c>
      <c r="E6386" s="360"/>
      <c r="F6386" s="15"/>
      <c r="G6386" s="15"/>
      <c r="H6386" s="5"/>
      <c r="I6386" s="5"/>
      <c r="J6386" s="190"/>
      <c r="K6386" s="190"/>
      <c r="L6386" s="190"/>
      <c r="M6386" s="190"/>
      <c r="N6386" s="190"/>
      <c r="O6386" s="190"/>
    </row>
    <row r="6387" spans="1:15">
      <c r="A6387" s="465">
        <v>6366</v>
      </c>
      <c r="B6387" s="686" t="str">
        <f>IF(Input_series!B6383="","",Input_series!B6383)</f>
        <v/>
      </c>
      <c r="C6387" s="687" t="str">
        <f>IF(Input_series!C6383="","",Input_series!C6383)</f>
        <v/>
      </c>
      <c r="D6387" s="687" t="str">
        <f>IF(Input_series!D6383="","",Input_series!D6383)</f>
        <v/>
      </c>
      <c r="E6387" s="360"/>
      <c r="F6387" s="15"/>
      <c r="G6387" s="15"/>
      <c r="H6387" s="5"/>
      <c r="I6387" s="5"/>
      <c r="J6387" s="190"/>
      <c r="K6387" s="190"/>
      <c r="L6387" s="190"/>
      <c r="M6387" s="190"/>
      <c r="N6387" s="190"/>
      <c r="O6387" s="190"/>
    </row>
    <row r="6388" spans="1:15">
      <c r="A6388" s="465">
        <v>6367</v>
      </c>
      <c r="B6388" s="686" t="str">
        <f>IF(Input_series!B6384="","",Input_series!B6384)</f>
        <v/>
      </c>
      <c r="C6388" s="687" t="str">
        <f>IF(Input_series!C6384="","",Input_series!C6384)</f>
        <v/>
      </c>
      <c r="D6388" s="687" t="str">
        <f>IF(Input_series!D6384="","",Input_series!D6384)</f>
        <v/>
      </c>
      <c r="E6388" s="360"/>
      <c r="F6388" s="15"/>
      <c r="G6388" s="15"/>
      <c r="H6388" s="5"/>
      <c r="I6388" s="5"/>
      <c r="J6388" s="190"/>
      <c r="K6388" s="190"/>
      <c r="L6388" s="190"/>
      <c r="M6388" s="190"/>
      <c r="N6388" s="190"/>
      <c r="O6388" s="190"/>
    </row>
    <row r="6389" spans="1:15">
      <c r="A6389" s="465">
        <v>6368</v>
      </c>
      <c r="B6389" s="686" t="str">
        <f>IF(Input_series!B6385="","",Input_series!B6385)</f>
        <v/>
      </c>
      <c r="C6389" s="687" t="str">
        <f>IF(Input_series!C6385="","",Input_series!C6385)</f>
        <v/>
      </c>
      <c r="D6389" s="687" t="str">
        <f>IF(Input_series!D6385="","",Input_series!D6385)</f>
        <v/>
      </c>
      <c r="E6389" s="360"/>
      <c r="F6389" s="15"/>
      <c r="G6389" s="15"/>
      <c r="H6389" s="5"/>
      <c r="I6389" s="5"/>
      <c r="J6389" s="190"/>
      <c r="K6389" s="190"/>
      <c r="L6389" s="190"/>
      <c r="M6389" s="190"/>
      <c r="N6389" s="190"/>
      <c r="O6389" s="190"/>
    </row>
    <row r="6390" spans="1:15">
      <c r="A6390" s="465">
        <v>6369</v>
      </c>
      <c r="B6390" s="686" t="str">
        <f>IF(Input_series!B6386="","",Input_series!B6386)</f>
        <v/>
      </c>
      <c r="C6390" s="687" t="str">
        <f>IF(Input_series!C6386="","",Input_series!C6386)</f>
        <v/>
      </c>
      <c r="D6390" s="687" t="str">
        <f>IF(Input_series!D6386="","",Input_series!D6386)</f>
        <v/>
      </c>
      <c r="E6390" s="360"/>
      <c r="F6390" s="15"/>
      <c r="G6390" s="15"/>
      <c r="H6390" s="5"/>
      <c r="I6390" s="5"/>
      <c r="J6390" s="190"/>
      <c r="K6390" s="190"/>
      <c r="L6390" s="190"/>
      <c r="M6390" s="190"/>
      <c r="N6390" s="190"/>
      <c r="O6390" s="190"/>
    </row>
    <row r="6391" spans="1:15">
      <c r="A6391" s="465">
        <v>6370</v>
      </c>
      <c r="B6391" s="686" t="str">
        <f>IF(Input_series!B6387="","",Input_series!B6387)</f>
        <v/>
      </c>
      <c r="C6391" s="687" t="str">
        <f>IF(Input_series!C6387="","",Input_series!C6387)</f>
        <v/>
      </c>
      <c r="D6391" s="687" t="str">
        <f>IF(Input_series!D6387="","",Input_series!D6387)</f>
        <v/>
      </c>
      <c r="E6391" s="360"/>
      <c r="F6391" s="15"/>
      <c r="G6391" s="15"/>
      <c r="H6391" s="5"/>
      <c r="I6391" s="5"/>
      <c r="J6391" s="190"/>
      <c r="K6391" s="190"/>
      <c r="L6391" s="190"/>
      <c r="M6391" s="190"/>
      <c r="N6391" s="190"/>
      <c r="O6391" s="190"/>
    </row>
    <row r="6392" spans="1:15">
      <c r="A6392" s="465">
        <v>6371</v>
      </c>
      <c r="B6392" s="686" t="str">
        <f>IF(Input_series!B6388="","",Input_series!B6388)</f>
        <v/>
      </c>
      <c r="C6392" s="687" t="str">
        <f>IF(Input_series!C6388="","",Input_series!C6388)</f>
        <v/>
      </c>
      <c r="D6392" s="687" t="str">
        <f>IF(Input_series!D6388="","",Input_series!D6388)</f>
        <v/>
      </c>
      <c r="E6392" s="360"/>
      <c r="F6392" s="15"/>
      <c r="G6392" s="15"/>
      <c r="H6392" s="5"/>
      <c r="I6392" s="5"/>
      <c r="J6392" s="190"/>
      <c r="K6392" s="190"/>
      <c r="L6392" s="190"/>
      <c r="M6392" s="190"/>
      <c r="N6392" s="190"/>
      <c r="O6392" s="190"/>
    </row>
    <row r="6393" spans="1:15">
      <c r="A6393" s="465">
        <v>6372</v>
      </c>
      <c r="B6393" s="686" t="str">
        <f>IF(Input_series!B6389="","",Input_series!B6389)</f>
        <v/>
      </c>
      <c r="C6393" s="687" t="str">
        <f>IF(Input_series!C6389="","",Input_series!C6389)</f>
        <v/>
      </c>
      <c r="D6393" s="687" t="str">
        <f>IF(Input_series!D6389="","",Input_series!D6389)</f>
        <v/>
      </c>
      <c r="E6393" s="360"/>
      <c r="F6393" s="15"/>
      <c r="G6393" s="15"/>
      <c r="H6393" s="5"/>
      <c r="I6393" s="5"/>
      <c r="J6393" s="190"/>
      <c r="K6393" s="190"/>
      <c r="L6393" s="190"/>
      <c r="M6393" s="190"/>
      <c r="N6393" s="190"/>
      <c r="O6393" s="190"/>
    </row>
    <row r="6394" spans="1:15">
      <c r="A6394" s="465">
        <v>6373</v>
      </c>
      <c r="B6394" s="686" t="str">
        <f>IF(Input_series!B6390="","",Input_series!B6390)</f>
        <v/>
      </c>
      <c r="C6394" s="687" t="str">
        <f>IF(Input_series!C6390="","",Input_series!C6390)</f>
        <v/>
      </c>
      <c r="D6394" s="687" t="str">
        <f>IF(Input_series!D6390="","",Input_series!D6390)</f>
        <v/>
      </c>
      <c r="E6394" s="360"/>
      <c r="F6394" s="15"/>
      <c r="G6394" s="15"/>
      <c r="H6394" s="5"/>
      <c r="I6394" s="5"/>
      <c r="J6394" s="190"/>
      <c r="K6394" s="190"/>
      <c r="L6394" s="190"/>
      <c r="M6394" s="190"/>
      <c r="N6394" s="190"/>
      <c r="O6394" s="190"/>
    </row>
    <row r="6395" spans="1:15">
      <c r="A6395" s="465">
        <v>6374</v>
      </c>
      <c r="B6395" s="686" t="str">
        <f>IF(Input_series!B6391="","",Input_series!B6391)</f>
        <v/>
      </c>
      <c r="C6395" s="687" t="str">
        <f>IF(Input_series!C6391="","",Input_series!C6391)</f>
        <v/>
      </c>
      <c r="D6395" s="687" t="str">
        <f>IF(Input_series!D6391="","",Input_series!D6391)</f>
        <v/>
      </c>
      <c r="E6395" s="360"/>
      <c r="F6395" s="15"/>
      <c r="G6395" s="15"/>
      <c r="H6395" s="5"/>
      <c r="I6395" s="5"/>
      <c r="J6395" s="190"/>
      <c r="K6395" s="190"/>
      <c r="L6395" s="190"/>
      <c r="M6395" s="190"/>
      <c r="N6395" s="190"/>
      <c r="O6395" s="190"/>
    </row>
    <row r="6396" spans="1:15">
      <c r="A6396" s="465">
        <v>6375</v>
      </c>
      <c r="B6396" s="686" t="str">
        <f>IF(Input_series!B6392="","",Input_series!B6392)</f>
        <v/>
      </c>
      <c r="C6396" s="687" t="str">
        <f>IF(Input_series!C6392="","",Input_series!C6392)</f>
        <v/>
      </c>
      <c r="D6396" s="687" t="str">
        <f>IF(Input_series!D6392="","",Input_series!D6392)</f>
        <v/>
      </c>
      <c r="E6396" s="360"/>
      <c r="F6396" s="15"/>
      <c r="G6396" s="15"/>
      <c r="H6396" s="5"/>
      <c r="I6396" s="5"/>
      <c r="J6396" s="190"/>
      <c r="K6396" s="190"/>
      <c r="L6396" s="190"/>
      <c r="M6396" s="190"/>
      <c r="N6396" s="190"/>
      <c r="O6396" s="190"/>
    </row>
    <row r="6397" spans="1:15">
      <c r="A6397" s="465">
        <v>6376</v>
      </c>
      <c r="B6397" s="686" t="str">
        <f>IF(Input_series!B6393="","",Input_series!B6393)</f>
        <v/>
      </c>
      <c r="C6397" s="687" t="str">
        <f>IF(Input_series!C6393="","",Input_series!C6393)</f>
        <v/>
      </c>
      <c r="D6397" s="687" t="str">
        <f>IF(Input_series!D6393="","",Input_series!D6393)</f>
        <v/>
      </c>
      <c r="E6397" s="360"/>
      <c r="F6397" s="15"/>
      <c r="G6397" s="15"/>
      <c r="H6397" s="5"/>
      <c r="I6397" s="5"/>
      <c r="J6397" s="190"/>
      <c r="K6397" s="190"/>
      <c r="L6397" s="190"/>
      <c r="M6397" s="190"/>
      <c r="N6397" s="190"/>
      <c r="O6397" s="190"/>
    </row>
    <row r="6398" spans="1:15">
      <c r="A6398" s="465">
        <v>6377</v>
      </c>
      <c r="B6398" s="686" t="str">
        <f>IF(Input_series!B6394="","",Input_series!B6394)</f>
        <v/>
      </c>
      <c r="C6398" s="687" t="str">
        <f>IF(Input_series!C6394="","",Input_series!C6394)</f>
        <v/>
      </c>
      <c r="D6398" s="687" t="str">
        <f>IF(Input_series!D6394="","",Input_series!D6394)</f>
        <v/>
      </c>
      <c r="E6398" s="360"/>
      <c r="F6398" s="15"/>
      <c r="G6398" s="15"/>
      <c r="H6398" s="5"/>
      <c r="I6398" s="5"/>
      <c r="J6398" s="190"/>
      <c r="K6398" s="190"/>
      <c r="L6398" s="190"/>
      <c r="M6398" s="190"/>
      <c r="N6398" s="190"/>
      <c r="O6398" s="190"/>
    </row>
    <row r="6399" spans="1:15">
      <c r="A6399" s="465">
        <v>6378</v>
      </c>
      <c r="B6399" s="686" t="str">
        <f>IF(Input_series!B6395="","",Input_series!B6395)</f>
        <v/>
      </c>
      <c r="C6399" s="687" t="str">
        <f>IF(Input_series!C6395="","",Input_series!C6395)</f>
        <v/>
      </c>
      <c r="D6399" s="687" t="str">
        <f>IF(Input_series!D6395="","",Input_series!D6395)</f>
        <v/>
      </c>
      <c r="E6399" s="360"/>
      <c r="F6399" s="15"/>
      <c r="G6399" s="15"/>
      <c r="H6399" s="5"/>
      <c r="I6399" s="5"/>
      <c r="J6399" s="190"/>
      <c r="K6399" s="190"/>
      <c r="L6399" s="190"/>
      <c r="M6399" s="190"/>
      <c r="N6399" s="190"/>
      <c r="O6399" s="190"/>
    </row>
    <row r="6400" spans="1:15">
      <c r="A6400" s="465">
        <v>6379</v>
      </c>
      <c r="B6400" s="686" t="str">
        <f>IF(Input_series!B6396="","",Input_series!B6396)</f>
        <v/>
      </c>
      <c r="C6400" s="687" t="str">
        <f>IF(Input_series!C6396="","",Input_series!C6396)</f>
        <v/>
      </c>
      <c r="D6400" s="687" t="str">
        <f>IF(Input_series!D6396="","",Input_series!D6396)</f>
        <v/>
      </c>
      <c r="E6400" s="360"/>
      <c r="F6400" s="15"/>
      <c r="G6400" s="15"/>
      <c r="H6400" s="5"/>
      <c r="I6400" s="5"/>
      <c r="J6400" s="190"/>
      <c r="K6400" s="190"/>
      <c r="L6400" s="190"/>
      <c r="M6400" s="190"/>
      <c r="N6400" s="190"/>
      <c r="O6400" s="190"/>
    </row>
    <row r="6401" spans="1:15">
      <c r="A6401" s="465">
        <v>6380</v>
      </c>
      <c r="B6401" s="686" t="str">
        <f>IF(Input_series!B6397="","",Input_series!B6397)</f>
        <v/>
      </c>
      <c r="C6401" s="687" t="str">
        <f>IF(Input_series!C6397="","",Input_series!C6397)</f>
        <v/>
      </c>
      <c r="D6401" s="687" t="str">
        <f>IF(Input_series!D6397="","",Input_series!D6397)</f>
        <v/>
      </c>
      <c r="E6401" s="360"/>
      <c r="F6401" s="15"/>
      <c r="G6401" s="15"/>
      <c r="H6401" s="5"/>
      <c r="I6401" s="5"/>
      <c r="J6401" s="190"/>
      <c r="K6401" s="190"/>
      <c r="L6401" s="190"/>
      <c r="M6401" s="190"/>
      <c r="N6401" s="190"/>
      <c r="O6401" s="190"/>
    </row>
    <row r="6402" spans="1:15">
      <c r="A6402" s="465">
        <v>6381</v>
      </c>
      <c r="B6402" s="686" t="str">
        <f>IF(Input_series!B6398="","",Input_series!B6398)</f>
        <v/>
      </c>
      <c r="C6402" s="687" t="str">
        <f>IF(Input_series!C6398="","",Input_series!C6398)</f>
        <v/>
      </c>
      <c r="D6402" s="687" t="str">
        <f>IF(Input_series!D6398="","",Input_series!D6398)</f>
        <v/>
      </c>
      <c r="E6402" s="360"/>
      <c r="F6402" s="15"/>
      <c r="G6402" s="15"/>
      <c r="H6402" s="5"/>
      <c r="I6402" s="5"/>
      <c r="J6402" s="190"/>
      <c r="K6402" s="190"/>
      <c r="L6402" s="190"/>
      <c r="M6402" s="190"/>
      <c r="N6402" s="190"/>
      <c r="O6402" s="190"/>
    </row>
    <row r="6403" spans="1:15">
      <c r="A6403" s="465">
        <v>6382</v>
      </c>
      <c r="B6403" s="686" t="str">
        <f>IF(Input_series!B6399="","",Input_series!B6399)</f>
        <v/>
      </c>
      <c r="C6403" s="687" t="str">
        <f>IF(Input_series!C6399="","",Input_series!C6399)</f>
        <v/>
      </c>
      <c r="D6403" s="687" t="str">
        <f>IF(Input_series!D6399="","",Input_series!D6399)</f>
        <v/>
      </c>
      <c r="E6403" s="360"/>
      <c r="F6403" s="15"/>
      <c r="G6403" s="15"/>
      <c r="H6403" s="5"/>
      <c r="I6403" s="5"/>
      <c r="J6403" s="190"/>
      <c r="K6403" s="190"/>
      <c r="L6403" s="190"/>
      <c r="M6403" s="190"/>
      <c r="N6403" s="190"/>
      <c r="O6403" s="190"/>
    </row>
    <row r="6404" spans="1:15">
      <c r="A6404" s="465">
        <v>6383</v>
      </c>
      <c r="B6404" s="686" t="str">
        <f>IF(Input_series!B6400="","",Input_series!B6400)</f>
        <v/>
      </c>
      <c r="C6404" s="687" t="str">
        <f>IF(Input_series!C6400="","",Input_series!C6400)</f>
        <v/>
      </c>
      <c r="D6404" s="687" t="str">
        <f>IF(Input_series!D6400="","",Input_series!D6400)</f>
        <v/>
      </c>
      <c r="E6404" s="360"/>
      <c r="F6404" s="15"/>
      <c r="G6404" s="15"/>
      <c r="H6404" s="5"/>
      <c r="I6404" s="5"/>
      <c r="J6404" s="190"/>
      <c r="K6404" s="190"/>
      <c r="L6404" s="190"/>
      <c r="M6404" s="190"/>
      <c r="N6404" s="190"/>
      <c r="O6404" s="190"/>
    </row>
    <row r="6405" spans="1:15">
      <c r="A6405" s="465">
        <v>6384</v>
      </c>
      <c r="B6405" s="686" t="str">
        <f>IF(Input_series!B6401="","",Input_series!B6401)</f>
        <v/>
      </c>
      <c r="C6405" s="687" t="str">
        <f>IF(Input_series!C6401="","",Input_series!C6401)</f>
        <v/>
      </c>
      <c r="D6405" s="687" t="str">
        <f>IF(Input_series!D6401="","",Input_series!D6401)</f>
        <v/>
      </c>
      <c r="E6405" s="360"/>
      <c r="F6405" s="15"/>
      <c r="G6405" s="15"/>
      <c r="H6405" s="5"/>
      <c r="I6405" s="5"/>
      <c r="J6405" s="190"/>
      <c r="K6405" s="190"/>
      <c r="L6405" s="190"/>
      <c r="M6405" s="190"/>
      <c r="N6405" s="190"/>
      <c r="O6405" s="190"/>
    </row>
    <row r="6406" spans="1:15">
      <c r="A6406" s="465">
        <v>6385</v>
      </c>
      <c r="B6406" s="686" t="str">
        <f>IF(Input_series!B6402="","",Input_series!B6402)</f>
        <v/>
      </c>
      <c r="C6406" s="687" t="str">
        <f>IF(Input_series!C6402="","",Input_series!C6402)</f>
        <v/>
      </c>
      <c r="D6406" s="687" t="str">
        <f>IF(Input_series!D6402="","",Input_series!D6402)</f>
        <v/>
      </c>
      <c r="E6406" s="360"/>
      <c r="F6406" s="15"/>
      <c r="G6406" s="15"/>
      <c r="H6406" s="5"/>
      <c r="I6406" s="5"/>
      <c r="J6406" s="190"/>
      <c r="K6406" s="190"/>
      <c r="L6406" s="190"/>
      <c r="M6406" s="190"/>
      <c r="N6406" s="190"/>
      <c r="O6406" s="190"/>
    </row>
    <row r="6407" spans="1:15">
      <c r="A6407" s="465">
        <v>6386</v>
      </c>
      <c r="B6407" s="686" t="str">
        <f>IF(Input_series!B6403="","",Input_series!B6403)</f>
        <v/>
      </c>
      <c r="C6407" s="687" t="str">
        <f>IF(Input_series!C6403="","",Input_series!C6403)</f>
        <v/>
      </c>
      <c r="D6407" s="687" t="str">
        <f>IF(Input_series!D6403="","",Input_series!D6403)</f>
        <v/>
      </c>
      <c r="E6407" s="360"/>
      <c r="F6407" s="15"/>
      <c r="G6407" s="15"/>
      <c r="H6407" s="5"/>
      <c r="I6407" s="5"/>
      <c r="J6407" s="190"/>
      <c r="K6407" s="190"/>
      <c r="L6407" s="190"/>
      <c r="M6407" s="190"/>
      <c r="N6407" s="190"/>
      <c r="O6407" s="190"/>
    </row>
    <row r="6408" spans="1:15">
      <c r="A6408" s="465">
        <v>6387</v>
      </c>
      <c r="B6408" s="686" t="str">
        <f>IF(Input_series!B6404="","",Input_series!B6404)</f>
        <v/>
      </c>
      <c r="C6408" s="687" t="str">
        <f>IF(Input_series!C6404="","",Input_series!C6404)</f>
        <v/>
      </c>
      <c r="D6408" s="687" t="str">
        <f>IF(Input_series!D6404="","",Input_series!D6404)</f>
        <v/>
      </c>
      <c r="E6408" s="360"/>
      <c r="F6408" s="15"/>
      <c r="G6408" s="15"/>
      <c r="H6408" s="5"/>
      <c r="I6408" s="5"/>
      <c r="J6408" s="190"/>
      <c r="K6408" s="190"/>
      <c r="L6408" s="190"/>
      <c r="M6408" s="190"/>
      <c r="N6408" s="190"/>
      <c r="O6408" s="190"/>
    </row>
    <row r="6409" spans="1:15">
      <c r="A6409" s="465">
        <v>6388</v>
      </c>
      <c r="B6409" s="686" t="str">
        <f>IF(Input_series!B6405="","",Input_series!B6405)</f>
        <v/>
      </c>
      <c r="C6409" s="687" t="str">
        <f>IF(Input_series!C6405="","",Input_series!C6405)</f>
        <v/>
      </c>
      <c r="D6409" s="687" t="str">
        <f>IF(Input_series!D6405="","",Input_series!D6405)</f>
        <v/>
      </c>
      <c r="E6409" s="360"/>
      <c r="F6409" s="15"/>
      <c r="G6409" s="15"/>
      <c r="H6409" s="5"/>
      <c r="I6409" s="5"/>
      <c r="J6409" s="190"/>
      <c r="K6409" s="190"/>
      <c r="L6409" s="190"/>
      <c r="M6409" s="190"/>
      <c r="N6409" s="190"/>
      <c r="O6409" s="190"/>
    </row>
    <row r="6410" spans="1:15">
      <c r="A6410" s="465">
        <v>6389</v>
      </c>
      <c r="B6410" s="686" t="str">
        <f>IF(Input_series!B6406="","",Input_series!B6406)</f>
        <v/>
      </c>
      <c r="C6410" s="687" t="str">
        <f>IF(Input_series!C6406="","",Input_series!C6406)</f>
        <v/>
      </c>
      <c r="D6410" s="687" t="str">
        <f>IF(Input_series!D6406="","",Input_series!D6406)</f>
        <v/>
      </c>
      <c r="E6410" s="360"/>
      <c r="F6410" s="15"/>
      <c r="G6410" s="15"/>
      <c r="H6410" s="5"/>
      <c r="I6410" s="5"/>
      <c r="J6410" s="190"/>
      <c r="K6410" s="190"/>
      <c r="L6410" s="190"/>
      <c r="M6410" s="190"/>
      <c r="N6410" s="190"/>
      <c r="O6410" s="190"/>
    </row>
    <row r="6411" spans="1:15">
      <c r="A6411" s="465">
        <v>6390</v>
      </c>
      <c r="B6411" s="686" t="str">
        <f>IF(Input_series!B6407="","",Input_series!B6407)</f>
        <v/>
      </c>
      <c r="C6411" s="687" t="str">
        <f>IF(Input_series!C6407="","",Input_series!C6407)</f>
        <v/>
      </c>
      <c r="D6411" s="687" t="str">
        <f>IF(Input_series!D6407="","",Input_series!D6407)</f>
        <v/>
      </c>
      <c r="E6411" s="360"/>
      <c r="F6411" s="15"/>
      <c r="G6411" s="15"/>
      <c r="H6411" s="5"/>
      <c r="I6411" s="5"/>
      <c r="J6411" s="190"/>
      <c r="K6411" s="190"/>
      <c r="L6411" s="190"/>
      <c r="M6411" s="190"/>
      <c r="N6411" s="190"/>
      <c r="O6411" s="190"/>
    </row>
    <row r="6412" spans="1:15">
      <c r="A6412" s="465">
        <v>6391</v>
      </c>
      <c r="B6412" s="686" t="str">
        <f>IF(Input_series!B6408="","",Input_series!B6408)</f>
        <v/>
      </c>
      <c r="C6412" s="687" t="str">
        <f>IF(Input_series!C6408="","",Input_series!C6408)</f>
        <v/>
      </c>
      <c r="D6412" s="687" t="str">
        <f>IF(Input_series!D6408="","",Input_series!D6408)</f>
        <v/>
      </c>
      <c r="E6412" s="360"/>
      <c r="F6412" s="15"/>
      <c r="G6412" s="15"/>
      <c r="H6412" s="5"/>
      <c r="I6412" s="5"/>
      <c r="J6412" s="190"/>
      <c r="K6412" s="190"/>
      <c r="L6412" s="190"/>
      <c r="M6412" s="190"/>
      <c r="N6412" s="190"/>
      <c r="O6412" s="190"/>
    </row>
    <row r="6413" spans="1:15">
      <c r="A6413" s="465">
        <v>6392</v>
      </c>
      <c r="B6413" s="686" t="str">
        <f>IF(Input_series!B6409="","",Input_series!B6409)</f>
        <v/>
      </c>
      <c r="C6413" s="687" t="str">
        <f>IF(Input_series!C6409="","",Input_series!C6409)</f>
        <v/>
      </c>
      <c r="D6413" s="687" t="str">
        <f>IF(Input_series!D6409="","",Input_series!D6409)</f>
        <v/>
      </c>
      <c r="E6413" s="360"/>
      <c r="F6413" s="15"/>
      <c r="G6413" s="15"/>
      <c r="H6413" s="5"/>
      <c r="I6413" s="5"/>
      <c r="J6413" s="190"/>
      <c r="K6413" s="190"/>
      <c r="L6413" s="190"/>
      <c r="M6413" s="190"/>
      <c r="N6413" s="190"/>
      <c r="O6413" s="190"/>
    </row>
    <row r="6414" spans="1:15">
      <c r="A6414" s="465">
        <v>6393</v>
      </c>
      <c r="B6414" s="686" t="str">
        <f>IF(Input_series!B6410="","",Input_series!B6410)</f>
        <v/>
      </c>
      <c r="C6414" s="687" t="str">
        <f>IF(Input_series!C6410="","",Input_series!C6410)</f>
        <v/>
      </c>
      <c r="D6414" s="687" t="str">
        <f>IF(Input_series!D6410="","",Input_series!D6410)</f>
        <v/>
      </c>
      <c r="E6414" s="360"/>
      <c r="F6414" s="15"/>
      <c r="G6414" s="15"/>
      <c r="H6414" s="5"/>
      <c r="I6414" s="5"/>
      <c r="J6414" s="190"/>
      <c r="K6414" s="190"/>
      <c r="L6414" s="190"/>
      <c r="M6414" s="190"/>
      <c r="N6414" s="190"/>
      <c r="O6414" s="190"/>
    </row>
    <row r="6415" spans="1:15">
      <c r="A6415" s="465">
        <v>6394</v>
      </c>
      <c r="B6415" s="686" t="str">
        <f>IF(Input_series!B6411="","",Input_series!B6411)</f>
        <v/>
      </c>
      <c r="C6415" s="687" t="str">
        <f>IF(Input_series!C6411="","",Input_series!C6411)</f>
        <v/>
      </c>
      <c r="D6415" s="687" t="str">
        <f>IF(Input_series!D6411="","",Input_series!D6411)</f>
        <v/>
      </c>
      <c r="E6415" s="360"/>
      <c r="F6415" s="15"/>
      <c r="G6415" s="15"/>
      <c r="H6415" s="5"/>
      <c r="I6415" s="5"/>
      <c r="J6415" s="190"/>
      <c r="K6415" s="190"/>
      <c r="L6415" s="190"/>
      <c r="M6415" s="190"/>
      <c r="N6415" s="190"/>
      <c r="O6415" s="190"/>
    </row>
    <row r="6416" spans="1:15">
      <c r="A6416" s="465">
        <v>6395</v>
      </c>
      <c r="B6416" s="686" t="str">
        <f>IF(Input_series!B6412="","",Input_series!B6412)</f>
        <v/>
      </c>
      <c r="C6416" s="687" t="str">
        <f>IF(Input_series!C6412="","",Input_series!C6412)</f>
        <v/>
      </c>
      <c r="D6416" s="687" t="str">
        <f>IF(Input_series!D6412="","",Input_series!D6412)</f>
        <v/>
      </c>
      <c r="E6416" s="360"/>
      <c r="F6416" s="15"/>
      <c r="G6416" s="15"/>
      <c r="H6416" s="5"/>
      <c r="I6416" s="5"/>
      <c r="J6416" s="190"/>
      <c r="K6416" s="190"/>
      <c r="L6416" s="190"/>
      <c r="M6416" s="190"/>
      <c r="N6416" s="190"/>
      <c r="O6416" s="190"/>
    </row>
    <row r="6417" spans="1:15">
      <c r="A6417" s="465">
        <v>6396</v>
      </c>
      <c r="B6417" s="686" t="str">
        <f>IF(Input_series!B6413="","",Input_series!B6413)</f>
        <v/>
      </c>
      <c r="C6417" s="687" t="str">
        <f>IF(Input_series!C6413="","",Input_series!C6413)</f>
        <v/>
      </c>
      <c r="D6417" s="687" t="str">
        <f>IF(Input_series!D6413="","",Input_series!D6413)</f>
        <v/>
      </c>
      <c r="E6417" s="360"/>
      <c r="F6417" s="15"/>
      <c r="G6417" s="15"/>
      <c r="H6417" s="5"/>
      <c r="I6417" s="5"/>
      <c r="J6417" s="190"/>
      <c r="K6417" s="190"/>
      <c r="L6417" s="190"/>
      <c r="M6417" s="190"/>
      <c r="N6417" s="190"/>
      <c r="O6417" s="190"/>
    </row>
    <row r="6418" spans="1:15">
      <c r="A6418" s="465">
        <v>6397</v>
      </c>
      <c r="B6418" s="686" t="str">
        <f>IF(Input_series!B6414="","",Input_series!B6414)</f>
        <v/>
      </c>
      <c r="C6418" s="687" t="str">
        <f>IF(Input_series!C6414="","",Input_series!C6414)</f>
        <v/>
      </c>
      <c r="D6418" s="687" t="str">
        <f>IF(Input_series!D6414="","",Input_series!D6414)</f>
        <v/>
      </c>
      <c r="E6418" s="360"/>
      <c r="F6418" s="15"/>
      <c r="G6418" s="15"/>
      <c r="H6418" s="5"/>
      <c r="I6418" s="5"/>
      <c r="J6418" s="190"/>
      <c r="K6418" s="190"/>
      <c r="L6418" s="190"/>
      <c r="M6418" s="190"/>
      <c r="N6418" s="190"/>
      <c r="O6418" s="190"/>
    </row>
    <row r="6419" spans="1:15">
      <c r="A6419" s="465">
        <v>6398</v>
      </c>
      <c r="B6419" s="686" t="str">
        <f>IF(Input_series!B6415="","",Input_series!B6415)</f>
        <v/>
      </c>
      <c r="C6419" s="687" t="str">
        <f>IF(Input_series!C6415="","",Input_series!C6415)</f>
        <v/>
      </c>
      <c r="D6419" s="687" t="str">
        <f>IF(Input_series!D6415="","",Input_series!D6415)</f>
        <v/>
      </c>
      <c r="E6419" s="360"/>
      <c r="F6419" s="15"/>
      <c r="G6419" s="15"/>
      <c r="H6419" s="5"/>
      <c r="I6419" s="5"/>
      <c r="J6419" s="190"/>
      <c r="K6419" s="190"/>
      <c r="L6419" s="190"/>
      <c r="M6419" s="190"/>
      <c r="N6419" s="190"/>
      <c r="O6419" s="190"/>
    </row>
    <row r="6420" spans="1:15">
      <c r="A6420" s="465">
        <v>6399</v>
      </c>
      <c r="B6420" s="686" t="str">
        <f>IF(Input_series!B6416="","",Input_series!B6416)</f>
        <v/>
      </c>
      <c r="C6420" s="687" t="str">
        <f>IF(Input_series!C6416="","",Input_series!C6416)</f>
        <v/>
      </c>
      <c r="D6420" s="687" t="str">
        <f>IF(Input_series!D6416="","",Input_series!D6416)</f>
        <v/>
      </c>
      <c r="E6420" s="360"/>
      <c r="F6420" s="15"/>
      <c r="G6420" s="15"/>
      <c r="H6420" s="5"/>
      <c r="I6420" s="5"/>
      <c r="J6420" s="190"/>
      <c r="K6420" s="190"/>
      <c r="L6420" s="190"/>
      <c r="M6420" s="190"/>
      <c r="N6420" s="190"/>
      <c r="O6420" s="190"/>
    </row>
    <row r="6421" spans="1:15">
      <c r="A6421" s="465">
        <v>6400</v>
      </c>
      <c r="B6421" s="686" t="str">
        <f>IF(Input_series!B6417="","",Input_series!B6417)</f>
        <v/>
      </c>
      <c r="C6421" s="687" t="str">
        <f>IF(Input_series!C6417="","",Input_series!C6417)</f>
        <v/>
      </c>
      <c r="D6421" s="687" t="str">
        <f>IF(Input_series!D6417="","",Input_series!D6417)</f>
        <v/>
      </c>
      <c r="E6421" s="360"/>
      <c r="F6421" s="15"/>
      <c r="G6421" s="15"/>
      <c r="H6421" s="5"/>
      <c r="I6421" s="5"/>
      <c r="J6421" s="190"/>
      <c r="K6421" s="190"/>
      <c r="L6421" s="190"/>
      <c r="M6421" s="190"/>
      <c r="N6421" s="190"/>
      <c r="O6421" s="190"/>
    </row>
    <row r="6422" spans="1:15">
      <c r="A6422" s="465">
        <v>6401</v>
      </c>
      <c r="B6422" s="686" t="str">
        <f>IF(Input_series!B6418="","",Input_series!B6418)</f>
        <v/>
      </c>
      <c r="C6422" s="687" t="str">
        <f>IF(Input_series!C6418="","",Input_series!C6418)</f>
        <v/>
      </c>
      <c r="D6422" s="687" t="str">
        <f>IF(Input_series!D6418="","",Input_series!D6418)</f>
        <v/>
      </c>
      <c r="E6422" s="360"/>
      <c r="F6422" s="15"/>
      <c r="G6422" s="15"/>
      <c r="H6422" s="5"/>
      <c r="I6422" s="5"/>
      <c r="J6422" s="190"/>
      <c r="K6422" s="190"/>
      <c r="L6422" s="190"/>
      <c r="M6422" s="190"/>
      <c r="N6422" s="190"/>
      <c r="O6422" s="190"/>
    </row>
    <row r="6423" spans="1:15">
      <c r="A6423" s="465">
        <v>6402</v>
      </c>
      <c r="B6423" s="686" t="str">
        <f>IF(Input_series!B6419="","",Input_series!B6419)</f>
        <v/>
      </c>
      <c r="C6423" s="687" t="str">
        <f>IF(Input_series!C6419="","",Input_series!C6419)</f>
        <v/>
      </c>
      <c r="D6423" s="687" t="str">
        <f>IF(Input_series!D6419="","",Input_series!D6419)</f>
        <v/>
      </c>
      <c r="E6423" s="360"/>
      <c r="F6423" s="15"/>
      <c r="G6423" s="15"/>
      <c r="H6423" s="5"/>
      <c r="I6423" s="5"/>
      <c r="J6423" s="190"/>
      <c r="K6423" s="190"/>
      <c r="L6423" s="190"/>
      <c r="M6423" s="190"/>
      <c r="N6423" s="190"/>
      <c r="O6423" s="190"/>
    </row>
    <row r="6424" spans="1:15">
      <c r="A6424" s="465">
        <v>6403</v>
      </c>
      <c r="B6424" s="686" t="str">
        <f>IF(Input_series!B6420="","",Input_series!B6420)</f>
        <v/>
      </c>
      <c r="C6424" s="687" t="str">
        <f>IF(Input_series!C6420="","",Input_series!C6420)</f>
        <v/>
      </c>
      <c r="D6424" s="687" t="str">
        <f>IF(Input_series!D6420="","",Input_series!D6420)</f>
        <v/>
      </c>
      <c r="E6424" s="360"/>
      <c r="F6424" s="15"/>
      <c r="G6424" s="15"/>
      <c r="H6424" s="5"/>
      <c r="I6424" s="5"/>
      <c r="J6424" s="190"/>
      <c r="K6424" s="190"/>
      <c r="L6424" s="190"/>
      <c r="M6424" s="190"/>
      <c r="N6424" s="190"/>
      <c r="O6424" s="190"/>
    </row>
    <row r="6425" spans="1:15">
      <c r="A6425" s="465">
        <v>6404</v>
      </c>
      <c r="B6425" s="686" t="str">
        <f>IF(Input_series!B6421="","",Input_series!B6421)</f>
        <v/>
      </c>
      <c r="C6425" s="687" t="str">
        <f>IF(Input_series!C6421="","",Input_series!C6421)</f>
        <v/>
      </c>
      <c r="D6425" s="687" t="str">
        <f>IF(Input_series!D6421="","",Input_series!D6421)</f>
        <v/>
      </c>
      <c r="E6425" s="360"/>
      <c r="F6425" s="15"/>
      <c r="G6425" s="15"/>
      <c r="H6425" s="5"/>
      <c r="I6425" s="5"/>
      <c r="J6425" s="190"/>
      <c r="K6425" s="190"/>
      <c r="L6425" s="190"/>
      <c r="M6425" s="190"/>
      <c r="N6425" s="190"/>
      <c r="O6425" s="190"/>
    </row>
    <row r="6426" spans="1:15">
      <c r="A6426" s="465">
        <v>6405</v>
      </c>
      <c r="B6426" s="686" t="str">
        <f>IF(Input_series!B6422="","",Input_series!B6422)</f>
        <v/>
      </c>
      <c r="C6426" s="687" t="str">
        <f>IF(Input_series!C6422="","",Input_series!C6422)</f>
        <v/>
      </c>
      <c r="D6426" s="687" t="str">
        <f>IF(Input_series!D6422="","",Input_series!D6422)</f>
        <v/>
      </c>
      <c r="E6426" s="360"/>
      <c r="F6426" s="15"/>
      <c r="G6426" s="15"/>
      <c r="H6426" s="5"/>
      <c r="I6426" s="5"/>
      <c r="J6426" s="190"/>
      <c r="K6426" s="190"/>
      <c r="L6426" s="190"/>
      <c r="M6426" s="190"/>
      <c r="N6426" s="190"/>
      <c r="O6426" s="190"/>
    </row>
    <row r="6427" spans="1:15">
      <c r="A6427" s="465">
        <v>6406</v>
      </c>
      <c r="B6427" s="686" t="str">
        <f>IF(Input_series!B6423="","",Input_series!B6423)</f>
        <v/>
      </c>
      <c r="C6427" s="687" t="str">
        <f>IF(Input_series!C6423="","",Input_series!C6423)</f>
        <v/>
      </c>
      <c r="D6427" s="687" t="str">
        <f>IF(Input_series!D6423="","",Input_series!D6423)</f>
        <v/>
      </c>
      <c r="E6427" s="360"/>
      <c r="F6427" s="15"/>
      <c r="G6427" s="15"/>
      <c r="H6427" s="5"/>
      <c r="I6427" s="5"/>
      <c r="J6427" s="190"/>
      <c r="K6427" s="190"/>
      <c r="L6427" s="190"/>
      <c r="M6427" s="190"/>
      <c r="N6427" s="190"/>
      <c r="O6427" s="190"/>
    </row>
    <row r="6428" spans="1:15">
      <c r="A6428" s="465">
        <v>6407</v>
      </c>
      <c r="B6428" s="686" t="str">
        <f>IF(Input_series!B6424="","",Input_series!B6424)</f>
        <v/>
      </c>
      <c r="C6428" s="687" t="str">
        <f>IF(Input_series!C6424="","",Input_series!C6424)</f>
        <v/>
      </c>
      <c r="D6428" s="687" t="str">
        <f>IF(Input_series!D6424="","",Input_series!D6424)</f>
        <v/>
      </c>
      <c r="E6428" s="360"/>
      <c r="F6428" s="15"/>
      <c r="G6428" s="15"/>
      <c r="H6428" s="5"/>
      <c r="I6428" s="5"/>
      <c r="J6428" s="190"/>
      <c r="K6428" s="190"/>
      <c r="L6428" s="190"/>
      <c r="M6428" s="190"/>
      <c r="N6428" s="190"/>
      <c r="O6428" s="190"/>
    </row>
    <row r="6429" spans="1:15">
      <c r="A6429" s="465">
        <v>6408</v>
      </c>
      <c r="B6429" s="686" t="str">
        <f>IF(Input_series!B6425="","",Input_series!B6425)</f>
        <v/>
      </c>
      <c r="C6429" s="687" t="str">
        <f>IF(Input_series!C6425="","",Input_series!C6425)</f>
        <v/>
      </c>
      <c r="D6429" s="687" t="str">
        <f>IF(Input_series!D6425="","",Input_series!D6425)</f>
        <v/>
      </c>
      <c r="E6429" s="360"/>
      <c r="F6429" s="15"/>
      <c r="G6429" s="15"/>
      <c r="H6429" s="5"/>
      <c r="I6429" s="5"/>
      <c r="J6429" s="190"/>
      <c r="K6429" s="190"/>
      <c r="L6429" s="190"/>
      <c r="M6429" s="190"/>
      <c r="N6429" s="190"/>
      <c r="O6429" s="190"/>
    </row>
    <row r="6430" spans="1:15">
      <c r="A6430" s="465">
        <v>6409</v>
      </c>
      <c r="B6430" s="686" t="str">
        <f>IF(Input_series!B6426="","",Input_series!B6426)</f>
        <v/>
      </c>
      <c r="C6430" s="687" t="str">
        <f>IF(Input_series!C6426="","",Input_series!C6426)</f>
        <v/>
      </c>
      <c r="D6430" s="687" t="str">
        <f>IF(Input_series!D6426="","",Input_series!D6426)</f>
        <v/>
      </c>
      <c r="E6430" s="360"/>
      <c r="F6430" s="15"/>
      <c r="G6430" s="15"/>
      <c r="H6430" s="5"/>
      <c r="I6430" s="5"/>
      <c r="J6430" s="190"/>
      <c r="K6430" s="190"/>
      <c r="L6430" s="190"/>
      <c r="M6430" s="190"/>
      <c r="N6430" s="190"/>
      <c r="O6430" s="190"/>
    </row>
    <row r="6431" spans="1:15">
      <c r="A6431" s="465">
        <v>6410</v>
      </c>
      <c r="B6431" s="686" t="str">
        <f>IF(Input_series!B6427="","",Input_series!B6427)</f>
        <v/>
      </c>
      <c r="C6431" s="687" t="str">
        <f>IF(Input_series!C6427="","",Input_series!C6427)</f>
        <v/>
      </c>
      <c r="D6431" s="687" t="str">
        <f>IF(Input_series!D6427="","",Input_series!D6427)</f>
        <v/>
      </c>
      <c r="E6431" s="360"/>
      <c r="F6431" s="15"/>
      <c r="G6431" s="15"/>
      <c r="H6431" s="5"/>
      <c r="I6431" s="5"/>
      <c r="J6431" s="190"/>
      <c r="K6431" s="190"/>
      <c r="L6431" s="190"/>
      <c r="M6431" s="190"/>
      <c r="N6431" s="190"/>
      <c r="O6431" s="190"/>
    </row>
    <row r="6432" spans="1:15">
      <c r="A6432" s="465">
        <v>6411</v>
      </c>
      <c r="B6432" s="686" t="str">
        <f>IF(Input_series!B6428="","",Input_series!B6428)</f>
        <v/>
      </c>
      <c r="C6432" s="687" t="str">
        <f>IF(Input_series!C6428="","",Input_series!C6428)</f>
        <v/>
      </c>
      <c r="D6432" s="687" t="str">
        <f>IF(Input_series!D6428="","",Input_series!D6428)</f>
        <v/>
      </c>
      <c r="E6432" s="360"/>
      <c r="F6432" s="15"/>
      <c r="G6432" s="15"/>
      <c r="H6432" s="5"/>
      <c r="I6432" s="5"/>
      <c r="J6432" s="190"/>
      <c r="K6432" s="190"/>
      <c r="L6432" s="190"/>
      <c r="M6432" s="190"/>
      <c r="N6432" s="190"/>
      <c r="O6432" s="190"/>
    </row>
    <row r="6433" spans="1:15">
      <c r="A6433" s="465">
        <v>6412</v>
      </c>
      <c r="B6433" s="686" t="str">
        <f>IF(Input_series!B6429="","",Input_series!B6429)</f>
        <v/>
      </c>
      <c r="C6433" s="687" t="str">
        <f>IF(Input_series!C6429="","",Input_series!C6429)</f>
        <v/>
      </c>
      <c r="D6433" s="687" t="str">
        <f>IF(Input_series!D6429="","",Input_series!D6429)</f>
        <v/>
      </c>
      <c r="E6433" s="360"/>
      <c r="F6433" s="15"/>
      <c r="G6433" s="15"/>
      <c r="H6433" s="5"/>
      <c r="I6433" s="5"/>
      <c r="J6433" s="190"/>
      <c r="K6433" s="190"/>
      <c r="L6433" s="190"/>
      <c r="M6433" s="190"/>
      <c r="N6433" s="190"/>
      <c r="O6433" s="190"/>
    </row>
    <row r="6434" spans="1:15">
      <c r="A6434" s="465">
        <v>6413</v>
      </c>
      <c r="B6434" s="686" t="str">
        <f>IF(Input_series!B6430="","",Input_series!B6430)</f>
        <v/>
      </c>
      <c r="C6434" s="687" t="str">
        <f>IF(Input_series!C6430="","",Input_series!C6430)</f>
        <v/>
      </c>
      <c r="D6434" s="687" t="str">
        <f>IF(Input_series!D6430="","",Input_series!D6430)</f>
        <v/>
      </c>
      <c r="E6434" s="360"/>
      <c r="F6434" s="15"/>
      <c r="G6434" s="15"/>
      <c r="H6434" s="5"/>
      <c r="I6434" s="5"/>
      <c r="J6434" s="190"/>
      <c r="K6434" s="190"/>
      <c r="L6434" s="190"/>
      <c r="M6434" s="190"/>
      <c r="N6434" s="190"/>
      <c r="O6434" s="190"/>
    </row>
    <row r="6435" spans="1:15">
      <c r="A6435" s="465">
        <v>6414</v>
      </c>
      <c r="B6435" s="686" t="str">
        <f>IF(Input_series!B6431="","",Input_series!B6431)</f>
        <v/>
      </c>
      <c r="C6435" s="687" t="str">
        <f>IF(Input_series!C6431="","",Input_series!C6431)</f>
        <v/>
      </c>
      <c r="D6435" s="687" t="str">
        <f>IF(Input_series!D6431="","",Input_series!D6431)</f>
        <v/>
      </c>
      <c r="E6435" s="360"/>
      <c r="F6435" s="15"/>
      <c r="G6435" s="15"/>
      <c r="H6435" s="5"/>
      <c r="I6435" s="5"/>
      <c r="J6435" s="190"/>
      <c r="K6435" s="190"/>
      <c r="L6435" s="190"/>
      <c r="M6435" s="190"/>
      <c r="N6435" s="190"/>
      <c r="O6435" s="190"/>
    </row>
    <row r="6436" spans="1:15">
      <c r="A6436" s="465">
        <v>6415</v>
      </c>
      <c r="B6436" s="686" t="str">
        <f>IF(Input_series!B6432="","",Input_series!B6432)</f>
        <v/>
      </c>
      <c r="C6436" s="687" t="str">
        <f>IF(Input_series!C6432="","",Input_series!C6432)</f>
        <v/>
      </c>
      <c r="D6436" s="687" t="str">
        <f>IF(Input_series!D6432="","",Input_series!D6432)</f>
        <v/>
      </c>
      <c r="E6436" s="360"/>
      <c r="F6436" s="15"/>
      <c r="G6436" s="15"/>
      <c r="H6436" s="5"/>
      <c r="I6436" s="5"/>
      <c r="J6436" s="190"/>
      <c r="K6436" s="190"/>
      <c r="L6436" s="190"/>
      <c r="M6436" s="190"/>
      <c r="N6436" s="190"/>
      <c r="O6436" s="190"/>
    </row>
    <row r="6437" spans="1:15">
      <c r="A6437" s="465">
        <v>6416</v>
      </c>
      <c r="B6437" s="686" t="str">
        <f>IF(Input_series!B6433="","",Input_series!B6433)</f>
        <v/>
      </c>
      <c r="C6437" s="687" t="str">
        <f>IF(Input_series!C6433="","",Input_series!C6433)</f>
        <v/>
      </c>
      <c r="D6437" s="687" t="str">
        <f>IF(Input_series!D6433="","",Input_series!D6433)</f>
        <v/>
      </c>
      <c r="E6437" s="360"/>
      <c r="F6437" s="15"/>
      <c r="G6437" s="15"/>
      <c r="H6437" s="5"/>
      <c r="I6437" s="5"/>
      <c r="J6437" s="190"/>
      <c r="K6437" s="190"/>
      <c r="L6437" s="190"/>
      <c r="M6437" s="190"/>
      <c r="N6437" s="190"/>
      <c r="O6437" s="190"/>
    </row>
    <row r="6438" spans="1:15">
      <c r="A6438" s="465">
        <v>6417</v>
      </c>
      <c r="B6438" s="686" t="str">
        <f>IF(Input_series!B6434="","",Input_series!B6434)</f>
        <v/>
      </c>
      <c r="C6438" s="687" t="str">
        <f>IF(Input_series!C6434="","",Input_series!C6434)</f>
        <v/>
      </c>
      <c r="D6438" s="687" t="str">
        <f>IF(Input_series!D6434="","",Input_series!D6434)</f>
        <v/>
      </c>
      <c r="E6438" s="360"/>
      <c r="F6438" s="15"/>
      <c r="G6438" s="15"/>
      <c r="H6438" s="5"/>
      <c r="I6438" s="5"/>
      <c r="J6438" s="190"/>
      <c r="K6438" s="190"/>
      <c r="L6438" s="190"/>
      <c r="M6438" s="190"/>
      <c r="N6438" s="190"/>
      <c r="O6438" s="190"/>
    </row>
    <row r="6439" spans="1:15">
      <c r="A6439" s="465">
        <v>6418</v>
      </c>
      <c r="B6439" s="686" t="str">
        <f>IF(Input_series!B6435="","",Input_series!B6435)</f>
        <v/>
      </c>
      <c r="C6439" s="687" t="str">
        <f>IF(Input_series!C6435="","",Input_series!C6435)</f>
        <v/>
      </c>
      <c r="D6439" s="687" t="str">
        <f>IF(Input_series!D6435="","",Input_series!D6435)</f>
        <v/>
      </c>
      <c r="E6439" s="360"/>
      <c r="F6439" s="15"/>
      <c r="G6439" s="15"/>
      <c r="H6439" s="5"/>
      <c r="I6439" s="5"/>
      <c r="J6439" s="190"/>
      <c r="K6439" s="190"/>
      <c r="L6439" s="190"/>
      <c r="M6439" s="190"/>
      <c r="N6439" s="190"/>
      <c r="O6439" s="190"/>
    </row>
    <row r="6440" spans="1:15">
      <c r="A6440" s="465">
        <v>6419</v>
      </c>
      <c r="B6440" s="686" t="str">
        <f>IF(Input_series!B6436="","",Input_series!B6436)</f>
        <v/>
      </c>
      <c r="C6440" s="687" t="str">
        <f>IF(Input_series!C6436="","",Input_series!C6436)</f>
        <v/>
      </c>
      <c r="D6440" s="687" t="str">
        <f>IF(Input_series!D6436="","",Input_series!D6436)</f>
        <v/>
      </c>
      <c r="E6440" s="360"/>
      <c r="F6440" s="15"/>
      <c r="G6440" s="15"/>
      <c r="H6440" s="5"/>
      <c r="I6440" s="5"/>
      <c r="J6440" s="190"/>
      <c r="K6440" s="190"/>
      <c r="L6440" s="190"/>
      <c r="M6440" s="190"/>
      <c r="N6440" s="190"/>
      <c r="O6440" s="190"/>
    </row>
    <row r="6441" spans="1:15">
      <c r="A6441" s="465">
        <v>6420</v>
      </c>
      <c r="B6441" s="686" t="str">
        <f>IF(Input_series!B6437="","",Input_series!B6437)</f>
        <v/>
      </c>
      <c r="C6441" s="687" t="str">
        <f>IF(Input_series!C6437="","",Input_series!C6437)</f>
        <v/>
      </c>
      <c r="D6441" s="687" t="str">
        <f>IF(Input_series!D6437="","",Input_series!D6437)</f>
        <v/>
      </c>
      <c r="E6441" s="360"/>
      <c r="F6441" s="15"/>
      <c r="G6441" s="15"/>
      <c r="H6441" s="5"/>
      <c r="I6441" s="5"/>
      <c r="J6441" s="190"/>
      <c r="K6441" s="190"/>
      <c r="L6441" s="190"/>
      <c r="M6441" s="190"/>
      <c r="N6441" s="190"/>
      <c r="O6441" s="190"/>
    </row>
    <row r="6442" spans="1:15">
      <c r="A6442" s="465">
        <v>6421</v>
      </c>
      <c r="B6442" s="686" t="str">
        <f>IF(Input_series!B6438="","",Input_series!B6438)</f>
        <v/>
      </c>
      <c r="C6442" s="687" t="str">
        <f>IF(Input_series!C6438="","",Input_series!C6438)</f>
        <v/>
      </c>
      <c r="D6442" s="687" t="str">
        <f>IF(Input_series!D6438="","",Input_series!D6438)</f>
        <v/>
      </c>
      <c r="E6442" s="360"/>
      <c r="F6442" s="15"/>
      <c r="G6442" s="15"/>
      <c r="H6442" s="5"/>
      <c r="I6442" s="5"/>
      <c r="J6442" s="190"/>
      <c r="K6442" s="190"/>
      <c r="L6442" s="190"/>
      <c r="M6442" s="190"/>
      <c r="N6442" s="190"/>
      <c r="O6442" s="190"/>
    </row>
    <row r="6443" spans="1:15">
      <c r="A6443" s="465">
        <v>6422</v>
      </c>
      <c r="B6443" s="686" t="str">
        <f>IF(Input_series!B6439="","",Input_series!B6439)</f>
        <v/>
      </c>
      <c r="C6443" s="687" t="str">
        <f>IF(Input_series!C6439="","",Input_series!C6439)</f>
        <v/>
      </c>
      <c r="D6443" s="687" t="str">
        <f>IF(Input_series!D6439="","",Input_series!D6439)</f>
        <v/>
      </c>
      <c r="E6443" s="360"/>
      <c r="F6443" s="15"/>
      <c r="G6443" s="15"/>
      <c r="H6443" s="5"/>
      <c r="I6443" s="5"/>
      <c r="J6443" s="190"/>
      <c r="K6443" s="190"/>
      <c r="L6443" s="190"/>
      <c r="M6443" s="190"/>
      <c r="N6443" s="190"/>
      <c r="O6443" s="190"/>
    </row>
    <row r="6444" spans="1:15">
      <c r="A6444" s="465">
        <v>6423</v>
      </c>
      <c r="B6444" s="686" t="str">
        <f>IF(Input_series!B6440="","",Input_series!B6440)</f>
        <v/>
      </c>
      <c r="C6444" s="687" t="str">
        <f>IF(Input_series!C6440="","",Input_series!C6440)</f>
        <v/>
      </c>
      <c r="D6444" s="687" t="str">
        <f>IF(Input_series!D6440="","",Input_series!D6440)</f>
        <v/>
      </c>
      <c r="E6444" s="360"/>
      <c r="F6444" s="15"/>
      <c r="G6444" s="15"/>
      <c r="H6444" s="5"/>
      <c r="I6444" s="5"/>
      <c r="J6444" s="190"/>
      <c r="K6444" s="190"/>
      <c r="L6444" s="190"/>
      <c r="M6444" s="190"/>
      <c r="N6444" s="190"/>
      <c r="O6444" s="190"/>
    </row>
    <row r="6445" spans="1:15">
      <c r="A6445" s="465">
        <v>6424</v>
      </c>
      <c r="B6445" s="686" t="str">
        <f>IF(Input_series!B6441="","",Input_series!B6441)</f>
        <v/>
      </c>
      <c r="C6445" s="687" t="str">
        <f>IF(Input_series!C6441="","",Input_series!C6441)</f>
        <v/>
      </c>
      <c r="D6445" s="687" t="str">
        <f>IF(Input_series!D6441="","",Input_series!D6441)</f>
        <v/>
      </c>
      <c r="E6445" s="360"/>
      <c r="F6445" s="15"/>
      <c r="G6445" s="15"/>
      <c r="H6445" s="5"/>
      <c r="I6445" s="5"/>
      <c r="J6445" s="190"/>
      <c r="K6445" s="190"/>
      <c r="L6445" s="190"/>
      <c r="M6445" s="190"/>
      <c r="N6445" s="190"/>
      <c r="O6445" s="190"/>
    </row>
    <row r="6446" spans="1:15">
      <c r="A6446" s="465">
        <v>6425</v>
      </c>
      <c r="B6446" s="686" t="str">
        <f>IF(Input_series!B6442="","",Input_series!B6442)</f>
        <v/>
      </c>
      <c r="C6446" s="687" t="str">
        <f>IF(Input_series!C6442="","",Input_series!C6442)</f>
        <v/>
      </c>
      <c r="D6446" s="687" t="str">
        <f>IF(Input_series!D6442="","",Input_series!D6442)</f>
        <v/>
      </c>
      <c r="E6446" s="360"/>
      <c r="F6446" s="15"/>
      <c r="G6446" s="15"/>
      <c r="H6446" s="5"/>
      <c r="I6446" s="5"/>
      <c r="J6446" s="190"/>
      <c r="K6446" s="190"/>
      <c r="L6446" s="190"/>
      <c r="M6446" s="190"/>
      <c r="N6446" s="190"/>
      <c r="O6446" s="190"/>
    </row>
    <row r="6447" spans="1:15">
      <c r="A6447" s="465">
        <v>6426</v>
      </c>
      <c r="B6447" s="686" t="str">
        <f>IF(Input_series!B6443="","",Input_series!B6443)</f>
        <v/>
      </c>
      <c r="C6447" s="687" t="str">
        <f>IF(Input_series!C6443="","",Input_series!C6443)</f>
        <v/>
      </c>
      <c r="D6447" s="687" t="str">
        <f>IF(Input_series!D6443="","",Input_series!D6443)</f>
        <v/>
      </c>
      <c r="E6447" s="360"/>
      <c r="F6447" s="15"/>
      <c r="G6447" s="15"/>
      <c r="H6447" s="5"/>
      <c r="I6447" s="5"/>
      <c r="J6447" s="190"/>
      <c r="K6447" s="190"/>
      <c r="L6447" s="190"/>
      <c r="M6447" s="190"/>
      <c r="N6447" s="190"/>
      <c r="O6447" s="190"/>
    </row>
    <row r="6448" spans="1:15">
      <c r="A6448" s="465">
        <v>6427</v>
      </c>
      <c r="B6448" s="686" t="str">
        <f>IF(Input_series!B6444="","",Input_series!B6444)</f>
        <v/>
      </c>
      <c r="C6448" s="687" t="str">
        <f>IF(Input_series!C6444="","",Input_series!C6444)</f>
        <v/>
      </c>
      <c r="D6448" s="687" t="str">
        <f>IF(Input_series!D6444="","",Input_series!D6444)</f>
        <v/>
      </c>
      <c r="E6448" s="360"/>
      <c r="F6448" s="15"/>
      <c r="G6448" s="15"/>
      <c r="H6448" s="5"/>
      <c r="I6448" s="5"/>
      <c r="J6448" s="190"/>
      <c r="K6448" s="190"/>
      <c r="L6448" s="190"/>
      <c r="M6448" s="190"/>
      <c r="N6448" s="190"/>
      <c r="O6448" s="190"/>
    </row>
    <row r="6449" spans="1:15">
      <c r="A6449" s="465">
        <v>6428</v>
      </c>
      <c r="B6449" s="686" t="str">
        <f>IF(Input_series!B6445="","",Input_series!B6445)</f>
        <v/>
      </c>
      <c r="C6449" s="687" t="str">
        <f>IF(Input_series!C6445="","",Input_series!C6445)</f>
        <v/>
      </c>
      <c r="D6449" s="687" t="str">
        <f>IF(Input_series!D6445="","",Input_series!D6445)</f>
        <v/>
      </c>
      <c r="E6449" s="360"/>
      <c r="F6449" s="15"/>
      <c r="G6449" s="15"/>
      <c r="H6449" s="5"/>
      <c r="I6449" s="5"/>
      <c r="J6449" s="190"/>
      <c r="K6449" s="190"/>
      <c r="L6449" s="190"/>
      <c r="M6449" s="190"/>
      <c r="N6449" s="190"/>
      <c r="O6449" s="190"/>
    </row>
    <row r="6450" spans="1:15">
      <c r="A6450" s="465">
        <v>6429</v>
      </c>
      <c r="B6450" s="686" t="str">
        <f>IF(Input_series!B6446="","",Input_series!B6446)</f>
        <v/>
      </c>
      <c r="C6450" s="687" t="str">
        <f>IF(Input_series!C6446="","",Input_series!C6446)</f>
        <v/>
      </c>
      <c r="D6450" s="687" t="str">
        <f>IF(Input_series!D6446="","",Input_series!D6446)</f>
        <v/>
      </c>
      <c r="E6450" s="360"/>
      <c r="F6450" s="15"/>
      <c r="G6450" s="15"/>
      <c r="H6450" s="5"/>
      <c r="I6450" s="5"/>
      <c r="J6450" s="190"/>
      <c r="K6450" s="190"/>
      <c r="L6450" s="190"/>
      <c r="M6450" s="190"/>
      <c r="N6450" s="190"/>
      <c r="O6450" s="190"/>
    </row>
    <row r="6451" spans="1:15">
      <c r="A6451" s="465">
        <v>6430</v>
      </c>
      <c r="B6451" s="686" t="str">
        <f>IF(Input_series!B6447="","",Input_series!B6447)</f>
        <v/>
      </c>
      <c r="C6451" s="687" t="str">
        <f>IF(Input_series!C6447="","",Input_series!C6447)</f>
        <v/>
      </c>
      <c r="D6451" s="687" t="str">
        <f>IF(Input_series!D6447="","",Input_series!D6447)</f>
        <v/>
      </c>
      <c r="E6451" s="360"/>
      <c r="F6451" s="15"/>
      <c r="G6451" s="15"/>
      <c r="H6451" s="5"/>
      <c r="I6451" s="5"/>
      <c r="J6451" s="190"/>
      <c r="K6451" s="190"/>
      <c r="L6451" s="190"/>
      <c r="M6451" s="190"/>
      <c r="N6451" s="190"/>
      <c r="O6451" s="190"/>
    </row>
    <row r="6452" spans="1:15">
      <c r="A6452" s="465">
        <v>6431</v>
      </c>
      <c r="B6452" s="686" t="str">
        <f>IF(Input_series!B6448="","",Input_series!B6448)</f>
        <v/>
      </c>
      <c r="C6452" s="687" t="str">
        <f>IF(Input_series!C6448="","",Input_series!C6448)</f>
        <v/>
      </c>
      <c r="D6452" s="687" t="str">
        <f>IF(Input_series!D6448="","",Input_series!D6448)</f>
        <v/>
      </c>
      <c r="E6452" s="360"/>
      <c r="F6452" s="15"/>
      <c r="G6452" s="15"/>
      <c r="H6452" s="5"/>
      <c r="I6452" s="5"/>
      <c r="J6452" s="190"/>
      <c r="K6452" s="190"/>
      <c r="L6452" s="190"/>
      <c r="M6452" s="190"/>
      <c r="N6452" s="190"/>
      <c r="O6452" s="190"/>
    </row>
    <row r="6453" spans="1:15">
      <c r="A6453" s="465">
        <v>6432</v>
      </c>
      <c r="B6453" s="686" t="str">
        <f>IF(Input_series!B6449="","",Input_series!B6449)</f>
        <v/>
      </c>
      <c r="C6453" s="687" t="str">
        <f>IF(Input_series!C6449="","",Input_series!C6449)</f>
        <v/>
      </c>
      <c r="D6453" s="687" t="str">
        <f>IF(Input_series!D6449="","",Input_series!D6449)</f>
        <v/>
      </c>
      <c r="E6453" s="360"/>
      <c r="F6453" s="15"/>
      <c r="G6453" s="15"/>
      <c r="H6453" s="5"/>
      <c r="I6453" s="5"/>
      <c r="J6453" s="190"/>
      <c r="K6453" s="190"/>
      <c r="L6453" s="190"/>
      <c r="M6453" s="190"/>
      <c r="N6453" s="190"/>
      <c r="O6453" s="190"/>
    </row>
    <row r="6454" spans="1:15">
      <c r="A6454" s="465">
        <v>6433</v>
      </c>
      <c r="B6454" s="686" t="str">
        <f>IF(Input_series!B6450="","",Input_series!B6450)</f>
        <v/>
      </c>
      <c r="C6454" s="687" t="str">
        <f>IF(Input_series!C6450="","",Input_series!C6450)</f>
        <v/>
      </c>
      <c r="D6454" s="687" t="str">
        <f>IF(Input_series!D6450="","",Input_series!D6450)</f>
        <v/>
      </c>
      <c r="E6454" s="360"/>
      <c r="F6454" s="15"/>
      <c r="G6454" s="15"/>
      <c r="H6454" s="5"/>
      <c r="I6454" s="5"/>
      <c r="J6454" s="190"/>
      <c r="K6454" s="190"/>
      <c r="L6454" s="190"/>
      <c r="M6454" s="190"/>
      <c r="N6454" s="190"/>
      <c r="O6454" s="190"/>
    </row>
    <row r="6455" spans="1:15">
      <c r="A6455" s="465">
        <v>6434</v>
      </c>
      <c r="B6455" s="686" t="str">
        <f>IF(Input_series!B6451="","",Input_series!B6451)</f>
        <v/>
      </c>
      <c r="C6455" s="687" t="str">
        <f>IF(Input_series!C6451="","",Input_series!C6451)</f>
        <v/>
      </c>
      <c r="D6455" s="687" t="str">
        <f>IF(Input_series!D6451="","",Input_series!D6451)</f>
        <v/>
      </c>
      <c r="E6455" s="360"/>
      <c r="F6455" s="15"/>
      <c r="G6455" s="15"/>
      <c r="H6455" s="5"/>
      <c r="I6455" s="5"/>
      <c r="J6455" s="190"/>
      <c r="K6455" s="190"/>
      <c r="L6455" s="190"/>
      <c r="M6455" s="190"/>
      <c r="N6455" s="190"/>
      <c r="O6455" s="190"/>
    </row>
    <row r="6456" spans="1:15">
      <c r="A6456" s="465">
        <v>6435</v>
      </c>
      <c r="B6456" s="686" t="str">
        <f>IF(Input_series!B6452="","",Input_series!B6452)</f>
        <v/>
      </c>
      <c r="C6456" s="687" t="str">
        <f>IF(Input_series!C6452="","",Input_series!C6452)</f>
        <v/>
      </c>
      <c r="D6456" s="687" t="str">
        <f>IF(Input_series!D6452="","",Input_series!D6452)</f>
        <v/>
      </c>
      <c r="E6456" s="360"/>
      <c r="F6456" s="15"/>
      <c r="G6456" s="15"/>
      <c r="H6456" s="5"/>
      <c r="I6456" s="5"/>
      <c r="J6456" s="190"/>
      <c r="K6456" s="190"/>
      <c r="L6456" s="190"/>
      <c r="M6456" s="190"/>
      <c r="N6456" s="190"/>
      <c r="O6456" s="190"/>
    </row>
    <row r="6457" spans="1:15">
      <c r="A6457" s="465">
        <v>6436</v>
      </c>
      <c r="B6457" s="686" t="str">
        <f>IF(Input_series!B6453="","",Input_series!B6453)</f>
        <v/>
      </c>
      <c r="C6457" s="687" t="str">
        <f>IF(Input_series!C6453="","",Input_series!C6453)</f>
        <v/>
      </c>
      <c r="D6457" s="687" t="str">
        <f>IF(Input_series!D6453="","",Input_series!D6453)</f>
        <v/>
      </c>
      <c r="E6457" s="360"/>
      <c r="F6457" s="15"/>
      <c r="G6457" s="15"/>
      <c r="H6457" s="5"/>
      <c r="I6457" s="5"/>
      <c r="J6457" s="190"/>
      <c r="K6457" s="190"/>
      <c r="L6457" s="190"/>
      <c r="M6457" s="190"/>
      <c r="N6457" s="190"/>
      <c r="O6457" s="190"/>
    </row>
    <row r="6458" spans="1:15">
      <c r="A6458" s="465">
        <v>6437</v>
      </c>
      <c r="B6458" s="686" t="str">
        <f>IF(Input_series!B6454="","",Input_series!B6454)</f>
        <v/>
      </c>
      <c r="C6458" s="687" t="str">
        <f>IF(Input_series!C6454="","",Input_series!C6454)</f>
        <v/>
      </c>
      <c r="D6458" s="687" t="str">
        <f>IF(Input_series!D6454="","",Input_series!D6454)</f>
        <v/>
      </c>
      <c r="E6458" s="360"/>
      <c r="F6458" s="15"/>
      <c r="G6458" s="15"/>
      <c r="H6458" s="5"/>
      <c r="I6458" s="5"/>
      <c r="J6458" s="190"/>
      <c r="K6458" s="190"/>
      <c r="L6458" s="190"/>
      <c r="M6458" s="190"/>
      <c r="N6458" s="190"/>
      <c r="O6458" s="190"/>
    </row>
    <row r="6459" spans="1:15">
      <c r="A6459" s="465">
        <v>6438</v>
      </c>
      <c r="B6459" s="686" t="str">
        <f>IF(Input_series!B6455="","",Input_series!B6455)</f>
        <v/>
      </c>
      <c r="C6459" s="687" t="str">
        <f>IF(Input_series!C6455="","",Input_series!C6455)</f>
        <v/>
      </c>
      <c r="D6459" s="687" t="str">
        <f>IF(Input_series!D6455="","",Input_series!D6455)</f>
        <v/>
      </c>
      <c r="E6459" s="360"/>
      <c r="F6459" s="15"/>
      <c r="G6459" s="15"/>
      <c r="H6459" s="5"/>
      <c r="I6459" s="5"/>
      <c r="J6459" s="190"/>
      <c r="K6459" s="190"/>
      <c r="L6459" s="190"/>
      <c r="M6459" s="190"/>
      <c r="N6459" s="190"/>
      <c r="O6459" s="190"/>
    </row>
    <row r="6460" spans="1:15">
      <c r="A6460" s="465">
        <v>6439</v>
      </c>
      <c r="B6460" s="686" t="str">
        <f>IF(Input_series!B6456="","",Input_series!B6456)</f>
        <v/>
      </c>
      <c r="C6460" s="687" t="str">
        <f>IF(Input_series!C6456="","",Input_series!C6456)</f>
        <v/>
      </c>
      <c r="D6460" s="687" t="str">
        <f>IF(Input_series!D6456="","",Input_series!D6456)</f>
        <v/>
      </c>
      <c r="E6460" s="360"/>
      <c r="F6460" s="15"/>
      <c r="G6460" s="15"/>
      <c r="H6460" s="5"/>
      <c r="I6460" s="5"/>
      <c r="J6460" s="190"/>
      <c r="K6460" s="190"/>
      <c r="L6460" s="190"/>
      <c r="M6460" s="190"/>
      <c r="N6460" s="190"/>
      <c r="O6460" s="190"/>
    </row>
    <row r="6461" spans="1:15">
      <c r="A6461" s="465">
        <v>6440</v>
      </c>
      <c r="B6461" s="686" t="str">
        <f>IF(Input_series!B6457="","",Input_series!B6457)</f>
        <v/>
      </c>
      <c r="C6461" s="687" t="str">
        <f>IF(Input_series!C6457="","",Input_series!C6457)</f>
        <v/>
      </c>
      <c r="D6461" s="687" t="str">
        <f>IF(Input_series!D6457="","",Input_series!D6457)</f>
        <v/>
      </c>
      <c r="E6461" s="360"/>
      <c r="F6461" s="15"/>
      <c r="G6461" s="15"/>
      <c r="H6461" s="5"/>
      <c r="I6461" s="5"/>
      <c r="J6461" s="190"/>
      <c r="K6461" s="190"/>
      <c r="L6461" s="190"/>
      <c r="M6461" s="190"/>
      <c r="N6461" s="190"/>
      <c r="O6461" s="190"/>
    </row>
    <row r="6462" spans="1:15">
      <c r="A6462" s="465">
        <v>6441</v>
      </c>
      <c r="B6462" s="686" t="str">
        <f>IF(Input_series!B6458="","",Input_series!B6458)</f>
        <v/>
      </c>
      <c r="C6462" s="687" t="str">
        <f>IF(Input_series!C6458="","",Input_series!C6458)</f>
        <v/>
      </c>
      <c r="D6462" s="687" t="str">
        <f>IF(Input_series!D6458="","",Input_series!D6458)</f>
        <v/>
      </c>
      <c r="E6462" s="360"/>
      <c r="F6462" s="15"/>
      <c r="G6462" s="15"/>
      <c r="H6462" s="5"/>
      <c r="I6462" s="5"/>
      <c r="J6462" s="190"/>
      <c r="K6462" s="190"/>
      <c r="L6462" s="190"/>
      <c r="M6462" s="190"/>
      <c r="N6462" s="190"/>
      <c r="O6462" s="190"/>
    </row>
    <row r="6463" spans="1:15">
      <c r="A6463" s="465">
        <v>6442</v>
      </c>
      <c r="B6463" s="686" t="str">
        <f>IF(Input_series!B6459="","",Input_series!B6459)</f>
        <v/>
      </c>
      <c r="C6463" s="687" t="str">
        <f>IF(Input_series!C6459="","",Input_series!C6459)</f>
        <v/>
      </c>
      <c r="D6463" s="687" t="str">
        <f>IF(Input_series!D6459="","",Input_series!D6459)</f>
        <v/>
      </c>
      <c r="E6463" s="360"/>
      <c r="F6463" s="15"/>
      <c r="G6463" s="15"/>
      <c r="H6463" s="5"/>
      <c r="I6463" s="5"/>
      <c r="J6463" s="190"/>
      <c r="K6463" s="190"/>
      <c r="L6463" s="190"/>
      <c r="M6463" s="190"/>
      <c r="N6463" s="190"/>
      <c r="O6463" s="190"/>
    </row>
    <row r="6464" spans="1:15">
      <c r="A6464" s="465">
        <v>6443</v>
      </c>
      <c r="B6464" s="686" t="str">
        <f>IF(Input_series!B6460="","",Input_series!B6460)</f>
        <v/>
      </c>
      <c r="C6464" s="687" t="str">
        <f>IF(Input_series!C6460="","",Input_series!C6460)</f>
        <v/>
      </c>
      <c r="D6464" s="687" t="str">
        <f>IF(Input_series!D6460="","",Input_series!D6460)</f>
        <v/>
      </c>
      <c r="E6464" s="360"/>
      <c r="F6464" s="15"/>
      <c r="G6464" s="15"/>
      <c r="H6464" s="5"/>
      <c r="I6464" s="5"/>
      <c r="J6464" s="190"/>
      <c r="K6464" s="190"/>
      <c r="L6464" s="190"/>
      <c r="M6464" s="190"/>
      <c r="N6464" s="190"/>
      <c r="O6464" s="190"/>
    </row>
    <row r="6465" spans="1:15">
      <c r="A6465" s="465">
        <v>6444</v>
      </c>
      <c r="B6465" s="686" t="str">
        <f>IF(Input_series!B6461="","",Input_series!B6461)</f>
        <v/>
      </c>
      <c r="C6465" s="687" t="str">
        <f>IF(Input_series!C6461="","",Input_series!C6461)</f>
        <v/>
      </c>
      <c r="D6465" s="687" t="str">
        <f>IF(Input_series!D6461="","",Input_series!D6461)</f>
        <v/>
      </c>
      <c r="E6465" s="360"/>
      <c r="F6465" s="15"/>
      <c r="G6465" s="15"/>
      <c r="H6465" s="5"/>
      <c r="I6465" s="5"/>
      <c r="J6465" s="190"/>
      <c r="K6465" s="190"/>
      <c r="L6465" s="190"/>
      <c r="M6465" s="190"/>
      <c r="N6465" s="190"/>
      <c r="O6465" s="190"/>
    </row>
    <row r="6466" spans="1:15">
      <c r="A6466" s="465">
        <v>6445</v>
      </c>
      <c r="B6466" s="686" t="str">
        <f>IF(Input_series!B6462="","",Input_series!B6462)</f>
        <v/>
      </c>
      <c r="C6466" s="687" t="str">
        <f>IF(Input_series!C6462="","",Input_series!C6462)</f>
        <v/>
      </c>
      <c r="D6466" s="687" t="str">
        <f>IF(Input_series!D6462="","",Input_series!D6462)</f>
        <v/>
      </c>
      <c r="E6466" s="360"/>
      <c r="F6466" s="15"/>
      <c r="G6466" s="15"/>
      <c r="H6466" s="5"/>
      <c r="I6466" s="5"/>
      <c r="J6466" s="190"/>
      <c r="K6466" s="190"/>
      <c r="L6466" s="190"/>
      <c r="M6466" s="190"/>
      <c r="N6466" s="190"/>
      <c r="O6466" s="190"/>
    </row>
    <row r="6467" spans="1:15">
      <c r="A6467" s="465">
        <v>6446</v>
      </c>
      <c r="B6467" s="686" t="str">
        <f>IF(Input_series!B6463="","",Input_series!B6463)</f>
        <v/>
      </c>
      <c r="C6467" s="687" t="str">
        <f>IF(Input_series!C6463="","",Input_series!C6463)</f>
        <v/>
      </c>
      <c r="D6467" s="687" t="str">
        <f>IF(Input_series!D6463="","",Input_series!D6463)</f>
        <v/>
      </c>
      <c r="E6467" s="360"/>
      <c r="F6467" s="15"/>
      <c r="G6467" s="15"/>
      <c r="H6467" s="5"/>
      <c r="I6467" s="5"/>
      <c r="J6467" s="190"/>
      <c r="K6467" s="190"/>
      <c r="L6467" s="190"/>
      <c r="M6467" s="190"/>
      <c r="N6467" s="190"/>
      <c r="O6467" s="190"/>
    </row>
    <row r="6468" spans="1:15">
      <c r="A6468" s="465">
        <v>6447</v>
      </c>
      <c r="B6468" s="686" t="str">
        <f>IF(Input_series!B6464="","",Input_series!B6464)</f>
        <v/>
      </c>
      <c r="C6468" s="687" t="str">
        <f>IF(Input_series!C6464="","",Input_series!C6464)</f>
        <v/>
      </c>
      <c r="D6468" s="687" t="str">
        <f>IF(Input_series!D6464="","",Input_series!D6464)</f>
        <v/>
      </c>
      <c r="E6468" s="360"/>
      <c r="F6468" s="15"/>
      <c r="G6468" s="15"/>
      <c r="H6468" s="5"/>
      <c r="I6468" s="5"/>
      <c r="J6468" s="190"/>
      <c r="K6468" s="190"/>
      <c r="L6468" s="190"/>
      <c r="M6468" s="190"/>
      <c r="N6468" s="190"/>
      <c r="O6468" s="190"/>
    </row>
    <row r="6469" spans="1:15">
      <c r="A6469" s="465">
        <v>6448</v>
      </c>
      <c r="B6469" s="686" t="str">
        <f>IF(Input_series!B6465="","",Input_series!B6465)</f>
        <v/>
      </c>
      <c r="C6469" s="687" t="str">
        <f>IF(Input_series!C6465="","",Input_series!C6465)</f>
        <v/>
      </c>
      <c r="D6469" s="687" t="str">
        <f>IF(Input_series!D6465="","",Input_series!D6465)</f>
        <v/>
      </c>
      <c r="E6469" s="360"/>
      <c r="F6469" s="15"/>
      <c r="G6469" s="15"/>
      <c r="H6469" s="5"/>
      <c r="I6469" s="5"/>
      <c r="J6469" s="190"/>
      <c r="K6469" s="190"/>
      <c r="L6469" s="190"/>
      <c r="M6469" s="190"/>
      <c r="N6469" s="190"/>
      <c r="O6469" s="190"/>
    </row>
    <row r="6470" spans="1:15">
      <c r="A6470" s="465">
        <v>6449</v>
      </c>
      <c r="B6470" s="686" t="str">
        <f>IF(Input_series!B6466="","",Input_series!B6466)</f>
        <v/>
      </c>
      <c r="C6470" s="687" t="str">
        <f>IF(Input_series!C6466="","",Input_series!C6466)</f>
        <v/>
      </c>
      <c r="D6470" s="687" t="str">
        <f>IF(Input_series!D6466="","",Input_series!D6466)</f>
        <v/>
      </c>
      <c r="E6470" s="360"/>
      <c r="F6470" s="15"/>
      <c r="G6470" s="15"/>
      <c r="H6470" s="5"/>
      <c r="I6470" s="5"/>
      <c r="J6470" s="190"/>
      <c r="K6470" s="190"/>
      <c r="L6470" s="190"/>
      <c r="M6470" s="190"/>
      <c r="N6470" s="190"/>
      <c r="O6470" s="190"/>
    </row>
    <row r="6471" spans="1:15">
      <c r="A6471" s="465">
        <v>6450</v>
      </c>
      <c r="B6471" s="686" t="str">
        <f>IF(Input_series!B6467="","",Input_series!B6467)</f>
        <v/>
      </c>
      <c r="C6471" s="687" t="str">
        <f>IF(Input_series!C6467="","",Input_series!C6467)</f>
        <v/>
      </c>
      <c r="D6471" s="687" t="str">
        <f>IF(Input_series!D6467="","",Input_series!D6467)</f>
        <v/>
      </c>
      <c r="E6471" s="360"/>
      <c r="F6471" s="15"/>
      <c r="G6471" s="15"/>
      <c r="H6471" s="5"/>
      <c r="I6471" s="5"/>
      <c r="J6471" s="190"/>
      <c r="K6471" s="190"/>
      <c r="L6471" s="190"/>
      <c r="M6471" s="190"/>
      <c r="N6471" s="190"/>
      <c r="O6471" s="190"/>
    </row>
    <row r="6472" spans="1:15">
      <c r="A6472" s="465">
        <v>6451</v>
      </c>
      <c r="B6472" s="686" t="str">
        <f>IF(Input_series!B6468="","",Input_series!B6468)</f>
        <v/>
      </c>
      <c r="C6472" s="687" t="str">
        <f>IF(Input_series!C6468="","",Input_series!C6468)</f>
        <v/>
      </c>
      <c r="D6472" s="687" t="str">
        <f>IF(Input_series!D6468="","",Input_series!D6468)</f>
        <v/>
      </c>
      <c r="E6472" s="360"/>
      <c r="F6472" s="15"/>
      <c r="G6472" s="15"/>
      <c r="H6472" s="5"/>
      <c r="I6472" s="5"/>
      <c r="J6472" s="190"/>
      <c r="K6472" s="190"/>
      <c r="L6472" s="190"/>
      <c r="M6472" s="190"/>
      <c r="N6472" s="190"/>
      <c r="O6472" s="190"/>
    </row>
    <row r="6473" spans="1:15">
      <c r="A6473" s="465">
        <v>6452</v>
      </c>
      <c r="B6473" s="686" t="str">
        <f>IF(Input_series!B6469="","",Input_series!B6469)</f>
        <v/>
      </c>
      <c r="C6473" s="687" t="str">
        <f>IF(Input_series!C6469="","",Input_series!C6469)</f>
        <v/>
      </c>
      <c r="D6473" s="687" t="str">
        <f>IF(Input_series!D6469="","",Input_series!D6469)</f>
        <v/>
      </c>
      <c r="E6473" s="360"/>
      <c r="F6473" s="15"/>
      <c r="G6473" s="15"/>
      <c r="H6473" s="5"/>
      <c r="I6473" s="5"/>
      <c r="J6473" s="190"/>
      <c r="K6473" s="190"/>
      <c r="L6473" s="190"/>
      <c r="M6473" s="190"/>
      <c r="N6473" s="190"/>
      <c r="O6473" s="190"/>
    </row>
    <row r="6474" spans="1:15">
      <c r="A6474" s="465">
        <v>6453</v>
      </c>
      <c r="B6474" s="686" t="str">
        <f>IF(Input_series!B6470="","",Input_series!B6470)</f>
        <v/>
      </c>
      <c r="C6474" s="687" t="str">
        <f>IF(Input_series!C6470="","",Input_series!C6470)</f>
        <v/>
      </c>
      <c r="D6474" s="687" t="str">
        <f>IF(Input_series!D6470="","",Input_series!D6470)</f>
        <v/>
      </c>
      <c r="E6474" s="360"/>
      <c r="F6474" s="15"/>
      <c r="G6474" s="15"/>
      <c r="H6474" s="5"/>
      <c r="I6474" s="5"/>
      <c r="J6474" s="190"/>
      <c r="K6474" s="190"/>
      <c r="L6474" s="190"/>
      <c r="M6474" s="190"/>
      <c r="N6474" s="190"/>
      <c r="O6474" s="190"/>
    </row>
    <row r="6475" spans="1:15">
      <c r="A6475" s="465">
        <v>6454</v>
      </c>
      <c r="B6475" s="686" t="str">
        <f>IF(Input_series!B6471="","",Input_series!B6471)</f>
        <v/>
      </c>
      <c r="C6475" s="687" t="str">
        <f>IF(Input_series!C6471="","",Input_series!C6471)</f>
        <v/>
      </c>
      <c r="D6475" s="687" t="str">
        <f>IF(Input_series!D6471="","",Input_series!D6471)</f>
        <v/>
      </c>
      <c r="E6475" s="360"/>
      <c r="F6475" s="15"/>
      <c r="G6475" s="15"/>
      <c r="H6475" s="5"/>
      <c r="I6475" s="5"/>
      <c r="J6475" s="190"/>
      <c r="K6475" s="190"/>
      <c r="L6475" s="190"/>
      <c r="M6475" s="190"/>
      <c r="N6475" s="190"/>
      <c r="O6475" s="190"/>
    </row>
    <row r="6476" spans="1:15">
      <c r="A6476" s="465">
        <v>6455</v>
      </c>
      <c r="B6476" s="686" t="str">
        <f>IF(Input_series!B6472="","",Input_series!B6472)</f>
        <v/>
      </c>
      <c r="C6476" s="687" t="str">
        <f>IF(Input_series!C6472="","",Input_series!C6472)</f>
        <v/>
      </c>
      <c r="D6476" s="687" t="str">
        <f>IF(Input_series!D6472="","",Input_series!D6472)</f>
        <v/>
      </c>
      <c r="E6476" s="360"/>
      <c r="F6476" s="15"/>
      <c r="G6476" s="15"/>
      <c r="H6476" s="5"/>
      <c r="I6476" s="5"/>
      <c r="J6476" s="190"/>
      <c r="K6476" s="190"/>
      <c r="L6476" s="190"/>
      <c r="M6476" s="190"/>
      <c r="N6476" s="190"/>
      <c r="O6476" s="190"/>
    </row>
    <row r="6477" spans="1:15">
      <c r="A6477" s="465">
        <v>6456</v>
      </c>
      <c r="B6477" s="686" t="str">
        <f>IF(Input_series!B6473="","",Input_series!B6473)</f>
        <v/>
      </c>
      <c r="C6477" s="687" t="str">
        <f>IF(Input_series!C6473="","",Input_series!C6473)</f>
        <v/>
      </c>
      <c r="D6477" s="687" t="str">
        <f>IF(Input_series!D6473="","",Input_series!D6473)</f>
        <v/>
      </c>
      <c r="E6477" s="360"/>
      <c r="F6477" s="15"/>
      <c r="G6477" s="15"/>
      <c r="H6477" s="5"/>
      <c r="I6477" s="5"/>
      <c r="J6477" s="190"/>
      <c r="K6477" s="190"/>
      <c r="L6477" s="190"/>
      <c r="M6477" s="190"/>
      <c r="N6477" s="190"/>
      <c r="O6477" s="190"/>
    </row>
    <row r="6478" spans="1:15">
      <c r="A6478" s="465">
        <v>6457</v>
      </c>
      <c r="B6478" s="686" t="str">
        <f>IF(Input_series!B6474="","",Input_series!B6474)</f>
        <v/>
      </c>
      <c r="C6478" s="687" t="str">
        <f>IF(Input_series!C6474="","",Input_series!C6474)</f>
        <v/>
      </c>
      <c r="D6478" s="687" t="str">
        <f>IF(Input_series!D6474="","",Input_series!D6474)</f>
        <v/>
      </c>
      <c r="E6478" s="360"/>
      <c r="F6478" s="15"/>
      <c r="G6478" s="15"/>
      <c r="H6478" s="5"/>
      <c r="I6478" s="5"/>
      <c r="J6478" s="190"/>
      <c r="K6478" s="190"/>
      <c r="L6478" s="190"/>
      <c r="M6478" s="190"/>
      <c r="N6478" s="190"/>
      <c r="O6478" s="190"/>
    </row>
    <row r="6479" spans="1:15">
      <c r="A6479" s="465">
        <v>6458</v>
      </c>
      <c r="B6479" s="686" t="str">
        <f>IF(Input_series!B6475="","",Input_series!B6475)</f>
        <v/>
      </c>
      <c r="C6479" s="687" t="str">
        <f>IF(Input_series!C6475="","",Input_series!C6475)</f>
        <v/>
      </c>
      <c r="D6479" s="687" t="str">
        <f>IF(Input_series!D6475="","",Input_series!D6475)</f>
        <v/>
      </c>
      <c r="E6479" s="360"/>
      <c r="F6479" s="15"/>
      <c r="G6479" s="15"/>
      <c r="H6479" s="5"/>
      <c r="I6479" s="5"/>
      <c r="J6479" s="190"/>
      <c r="K6479" s="190"/>
      <c r="L6479" s="190"/>
      <c r="M6479" s="190"/>
      <c r="N6479" s="190"/>
      <c r="O6479" s="190"/>
    </row>
    <row r="6480" spans="1:15">
      <c r="A6480" s="465">
        <v>6459</v>
      </c>
      <c r="B6480" s="686" t="str">
        <f>IF(Input_series!B6476="","",Input_series!B6476)</f>
        <v/>
      </c>
      <c r="C6480" s="687" t="str">
        <f>IF(Input_series!C6476="","",Input_series!C6476)</f>
        <v/>
      </c>
      <c r="D6480" s="687" t="str">
        <f>IF(Input_series!D6476="","",Input_series!D6476)</f>
        <v/>
      </c>
      <c r="E6480" s="360"/>
      <c r="F6480" s="15"/>
      <c r="G6480" s="15"/>
      <c r="H6480" s="5"/>
      <c r="I6480" s="5"/>
      <c r="J6480" s="190"/>
      <c r="K6480" s="190"/>
      <c r="L6480" s="190"/>
      <c r="M6480" s="190"/>
      <c r="N6480" s="190"/>
      <c r="O6480" s="190"/>
    </row>
    <row r="6481" spans="1:15">
      <c r="A6481" s="465">
        <v>6460</v>
      </c>
      <c r="B6481" s="686" t="str">
        <f>IF(Input_series!B6477="","",Input_series!B6477)</f>
        <v/>
      </c>
      <c r="C6481" s="687" t="str">
        <f>IF(Input_series!C6477="","",Input_series!C6477)</f>
        <v/>
      </c>
      <c r="D6481" s="687" t="str">
        <f>IF(Input_series!D6477="","",Input_series!D6477)</f>
        <v/>
      </c>
      <c r="E6481" s="360"/>
      <c r="F6481" s="15"/>
      <c r="G6481" s="15"/>
      <c r="H6481" s="5"/>
      <c r="I6481" s="5"/>
      <c r="J6481" s="190"/>
      <c r="K6481" s="190"/>
      <c r="L6481" s="190"/>
      <c r="M6481" s="190"/>
      <c r="N6481" s="190"/>
      <c r="O6481" s="190"/>
    </row>
    <row r="6482" spans="1:15">
      <c r="A6482" s="465">
        <v>6461</v>
      </c>
      <c r="B6482" s="686" t="str">
        <f>IF(Input_series!B6478="","",Input_series!B6478)</f>
        <v/>
      </c>
      <c r="C6482" s="687" t="str">
        <f>IF(Input_series!C6478="","",Input_series!C6478)</f>
        <v/>
      </c>
      <c r="D6482" s="687" t="str">
        <f>IF(Input_series!D6478="","",Input_series!D6478)</f>
        <v/>
      </c>
      <c r="E6482" s="360"/>
      <c r="F6482" s="15"/>
      <c r="G6482" s="15"/>
      <c r="H6482" s="5"/>
      <c r="I6482" s="5"/>
      <c r="J6482" s="190"/>
      <c r="K6482" s="190"/>
      <c r="L6482" s="190"/>
      <c r="M6482" s="190"/>
      <c r="N6482" s="190"/>
      <c r="O6482" s="190"/>
    </row>
    <row r="6483" spans="1:15">
      <c r="A6483" s="465">
        <v>6462</v>
      </c>
      <c r="B6483" s="686" t="str">
        <f>IF(Input_series!B6479="","",Input_series!B6479)</f>
        <v/>
      </c>
      <c r="C6483" s="687" t="str">
        <f>IF(Input_series!C6479="","",Input_series!C6479)</f>
        <v/>
      </c>
      <c r="D6483" s="687" t="str">
        <f>IF(Input_series!D6479="","",Input_series!D6479)</f>
        <v/>
      </c>
      <c r="E6483" s="360"/>
      <c r="F6483" s="15"/>
      <c r="G6483" s="15"/>
      <c r="H6483" s="5"/>
      <c r="I6483" s="5"/>
      <c r="J6483" s="190"/>
      <c r="K6483" s="190"/>
      <c r="L6483" s="190"/>
      <c r="M6483" s="190"/>
      <c r="N6483" s="190"/>
      <c r="O6483" s="190"/>
    </row>
    <row r="6484" spans="1:15">
      <c r="A6484" s="465">
        <v>6463</v>
      </c>
      <c r="B6484" s="686" t="str">
        <f>IF(Input_series!B6480="","",Input_series!B6480)</f>
        <v/>
      </c>
      <c r="C6484" s="687" t="str">
        <f>IF(Input_series!C6480="","",Input_series!C6480)</f>
        <v/>
      </c>
      <c r="D6484" s="687" t="str">
        <f>IF(Input_series!D6480="","",Input_series!D6480)</f>
        <v/>
      </c>
      <c r="E6484" s="360"/>
      <c r="F6484" s="15"/>
      <c r="G6484" s="15"/>
      <c r="H6484" s="5"/>
      <c r="I6484" s="5"/>
      <c r="J6484" s="190"/>
      <c r="K6484" s="190"/>
      <c r="L6484" s="190"/>
      <c r="M6484" s="190"/>
      <c r="N6484" s="190"/>
      <c r="O6484" s="190"/>
    </row>
    <row r="6485" spans="1:15">
      <c r="A6485" s="465">
        <v>6464</v>
      </c>
      <c r="B6485" s="686" t="str">
        <f>IF(Input_series!B6481="","",Input_series!B6481)</f>
        <v/>
      </c>
      <c r="C6485" s="687" t="str">
        <f>IF(Input_series!C6481="","",Input_series!C6481)</f>
        <v/>
      </c>
      <c r="D6485" s="687" t="str">
        <f>IF(Input_series!D6481="","",Input_series!D6481)</f>
        <v/>
      </c>
      <c r="E6485" s="360"/>
      <c r="F6485" s="15"/>
      <c r="G6485" s="15"/>
      <c r="H6485" s="5"/>
      <c r="I6485" s="5"/>
      <c r="J6485" s="190"/>
      <c r="K6485" s="190"/>
      <c r="L6485" s="190"/>
      <c r="M6485" s="190"/>
      <c r="N6485" s="190"/>
      <c r="O6485" s="190"/>
    </row>
    <row r="6486" spans="1:15">
      <c r="A6486" s="465">
        <v>6465</v>
      </c>
      <c r="B6486" s="686" t="str">
        <f>IF(Input_series!B6482="","",Input_series!B6482)</f>
        <v/>
      </c>
      <c r="C6486" s="687" t="str">
        <f>IF(Input_series!C6482="","",Input_series!C6482)</f>
        <v/>
      </c>
      <c r="D6486" s="687" t="str">
        <f>IF(Input_series!D6482="","",Input_series!D6482)</f>
        <v/>
      </c>
      <c r="E6486" s="360"/>
      <c r="F6486" s="15"/>
      <c r="G6486" s="15"/>
      <c r="H6486" s="5"/>
      <c r="I6486" s="5"/>
      <c r="J6486" s="190"/>
      <c r="K6486" s="190"/>
      <c r="L6486" s="190"/>
      <c r="M6486" s="190"/>
      <c r="N6486" s="190"/>
      <c r="O6486" s="190"/>
    </row>
    <row r="6487" spans="1:15">
      <c r="A6487" s="465">
        <v>6466</v>
      </c>
      <c r="B6487" s="686" t="str">
        <f>IF(Input_series!B6483="","",Input_series!B6483)</f>
        <v/>
      </c>
      <c r="C6487" s="687" t="str">
        <f>IF(Input_series!C6483="","",Input_series!C6483)</f>
        <v/>
      </c>
      <c r="D6487" s="687" t="str">
        <f>IF(Input_series!D6483="","",Input_series!D6483)</f>
        <v/>
      </c>
      <c r="E6487" s="360"/>
      <c r="F6487" s="15"/>
      <c r="G6487" s="15"/>
      <c r="H6487" s="5"/>
      <c r="I6487" s="5"/>
      <c r="J6487" s="190"/>
      <c r="K6487" s="190"/>
      <c r="L6487" s="190"/>
      <c r="M6487" s="190"/>
      <c r="N6487" s="190"/>
      <c r="O6487" s="190"/>
    </row>
    <row r="6488" spans="1:15">
      <c r="A6488" s="465">
        <v>6467</v>
      </c>
      <c r="B6488" s="686" t="str">
        <f>IF(Input_series!B6484="","",Input_series!B6484)</f>
        <v/>
      </c>
      <c r="C6488" s="687" t="str">
        <f>IF(Input_series!C6484="","",Input_series!C6484)</f>
        <v/>
      </c>
      <c r="D6488" s="687" t="str">
        <f>IF(Input_series!D6484="","",Input_series!D6484)</f>
        <v/>
      </c>
      <c r="E6488" s="360"/>
      <c r="F6488" s="15"/>
      <c r="G6488" s="15"/>
      <c r="H6488" s="5"/>
      <c r="I6488" s="5"/>
      <c r="J6488" s="190"/>
      <c r="K6488" s="190"/>
      <c r="L6488" s="190"/>
      <c r="M6488" s="190"/>
      <c r="N6488" s="190"/>
      <c r="O6488" s="190"/>
    </row>
    <row r="6489" spans="1:15">
      <c r="A6489" s="465">
        <v>6468</v>
      </c>
      <c r="B6489" s="686" t="str">
        <f>IF(Input_series!B6485="","",Input_series!B6485)</f>
        <v/>
      </c>
      <c r="C6489" s="687" t="str">
        <f>IF(Input_series!C6485="","",Input_series!C6485)</f>
        <v/>
      </c>
      <c r="D6489" s="687" t="str">
        <f>IF(Input_series!D6485="","",Input_series!D6485)</f>
        <v/>
      </c>
      <c r="E6489" s="360"/>
      <c r="F6489" s="15"/>
      <c r="G6489" s="15"/>
      <c r="H6489" s="5"/>
      <c r="I6489" s="5"/>
      <c r="J6489" s="190"/>
      <c r="K6489" s="190"/>
      <c r="L6489" s="190"/>
      <c r="M6489" s="190"/>
      <c r="N6489" s="190"/>
      <c r="O6489" s="190"/>
    </row>
    <row r="6490" spans="1:15">
      <c r="A6490" s="465">
        <v>6469</v>
      </c>
      <c r="B6490" s="686" t="str">
        <f>IF(Input_series!B6486="","",Input_series!B6486)</f>
        <v/>
      </c>
      <c r="C6490" s="687" t="str">
        <f>IF(Input_series!C6486="","",Input_series!C6486)</f>
        <v/>
      </c>
      <c r="D6490" s="687" t="str">
        <f>IF(Input_series!D6486="","",Input_series!D6486)</f>
        <v/>
      </c>
      <c r="E6490" s="360"/>
      <c r="F6490" s="15"/>
      <c r="G6490" s="15"/>
      <c r="H6490" s="5"/>
      <c r="I6490" s="5"/>
      <c r="J6490" s="190"/>
      <c r="K6490" s="190"/>
      <c r="L6490" s="190"/>
      <c r="M6490" s="190"/>
      <c r="N6490" s="190"/>
      <c r="O6490" s="190"/>
    </row>
    <row r="6491" spans="1:15">
      <c r="A6491" s="465">
        <v>6470</v>
      </c>
      <c r="B6491" s="686" t="str">
        <f>IF(Input_series!B6487="","",Input_series!B6487)</f>
        <v/>
      </c>
      <c r="C6491" s="687" t="str">
        <f>IF(Input_series!C6487="","",Input_series!C6487)</f>
        <v/>
      </c>
      <c r="D6491" s="687" t="str">
        <f>IF(Input_series!D6487="","",Input_series!D6487)</f>
        <v/>
      </c>
      <c r="E6491" s="360"/>
      <c r="F6491" s="15"/>
      <c r="G6491" s="15"/>
      <c r="H6491" s="5"/>
      <c r="I6491" s="5"/>
      <c r="J6491" s="190"/>
      <c r="K6491" s="190"/>
      <c r="L6491" s="190"/>
      <c r="M6491" s="190"/>
      <c r="N6491" s="190"/>
      <c r="O6491" s="190"/>
    </row>
    <row r="6492" spans="1:15">
      <c r="A6492" s="465">
        <v>6471</v>
      </c>
      <c r="B6492" s="686" t="str">
        <f>IF(Input_series!B6488="","",Input_series!B6488)</f>
        <v/>
      </c>
      <c r="C6492" s="687" t="str">
        <f>IF(Input_series!C6488="","",Input_series!C6488)</f>
        <v/>
      </c>
      <c r="D6492" s="687" t="str">
        <f>IF(Input_series!D6488="","",Input_series!D6488)</f>
        <v/>
      </c>
      <c r="E6492" s="360"/>
      <c r="F6492" s="15"/>
      <c r="G6492" s="15"/>
      <c r="H6492" s="5"/>
      <c r="I6492" s="5"/>
      <c r="J6492" s="190"/>
      <c r="K6492" s="190"/>
      <c r="L6492" s="190"/>
      <c r="M6492" s="190"/>
      <c r="N6492" s="190"/>
      <c r="O6492" s="190"/>
    </row>
    <row r="6493" spans="1:15">
      <c r="A6493" s="465">
        <v>6472</v>
      </c>
      <c r="B6493" s="686" t="str">
        <f>IF(Input_series!B6489="","",Input_series!B6489)</f>
        <v/>
      </c>
      <c r="C6493" s="687" t="str">
        <f>IF(Input_series!C6489="","",Input_series!C6489)</f>
        <v/>
      </c>
      <c r="D6493" s="687" t="str">
        <f>IF(Input_series!D6489="","",Input_series!D6489)</f>
        <v/>
      </c>
      <c r="E6493" s="360"/>
      <c r="F6493" s="15"/>
      <c r="G6493" s="15"/>
      <c r="H6493" s="5"/>
      <c r="I6493" s="5"/>
      <c r="J6493" s="190"/>
      <c r="K6493" s="190"/>
      <c r="L6493" s="190"/>
      <c r="M6493" s="190"/>
      <c r="N6493" s="190"/>
      <c r="O6493" s="190"/>
    </row>
    <row r="6494" spans="1:15">
      <c r="A6494" s="465">
        <v>6473</v>
      </c>
      <c r="B6494" s="686" t="str">
        <f>IF(Input_series!B6490="","",Input_series!B6490)</f>
        <v/>
      </c>
      <c r="C6494" s="687" t="str">
        <f>IF(Input_series!C6490="","",Input_series!C6490)</f>
        <v/>
      </c>
      <c r="D6494" s="687" t="str">
        <f>IF(Input_series!D6490="","",Input_series!D6490)</f>
        <v/>
      </c>
      <c r="E6494" s="360"/>
      <c r="F6494" s="15"/>
      <c r="G6494" s="15"/>
      <c r="H6494" s="5"/>
      <c r="I6494" s="5"/>
      <c r="J6494" s="190"/>
      <c r="K6494" s="190"/>
      <c r="L6494" s="190"/>
      <c r="M6494" s="190"/>
      <c r="N6494" s="190"/>
      <c r="O6494" s="190"/>
    </row>
    <row r="6495" spans="1:15">
      <c r="A6495" s="465">
        <v>6474</v>
      </c>
      <c r="B6495" s="686" t="str">
        <f>IF(Input_series!B6491="","",Input_series!B6491)</f>
        <v/>
      </c>
      <c r="C6495" s="687" t="str">
        <f>IF(Input_series!C6491="","",Input_series!C6491)</f>
        <v/>
      </c>
      <c r="D6495" s="687" t="str">
        <f>IF(Input_series!D6491="","",Input_series!D6491)</f>
        <v/>
      </c>
      <c r="E6495" s="360"/>
      <c r="F6495" s="15"/>
      <c r="G6495" s="15"/>
      <c r="H6495" s="5"/>
      <c r="I6495" s="5"/>
      <c r="J6495" s="190"/>
      <c r="K6495" s="190"/>
      <c r="L6495" s="190"/>
      <c r="M6495" s="190"/>
      <c r="N6495" s="190"/>
      <c r="O6495" s="190"/>
    </row>
    <row r="6496" spans="1:15">
      <c r="A6496" s="465">
        <v>6475</v>
      </c>
      <c r="B6496" s="686" t="str">
        <f>IF(Input_series!B6492="","",Input_series!B6492)</f>
        <v/>
      </c>
      <c r="C6496" s="687" t="str">
        <f>IF(Input_series!C6492="","",Input_series!C6492)</f>
        <v/>
      </c>
      <c r="D6496" s="687" t="str">
        <f>IF(Input_series!D6492="","",Input_series!D6492)</f>
        <v/>
      </c>
      <c r="E6496" s="360"/>
      <c r="F6496" s="15"/>
      <c r="G6496" s="15"/>
      <c r="H6496" s="5"/>
      <c r="I6496" s="5"/>
      <c r="J6496" s="190"/>
      <c r="K6496" s="190"/>
      <c r="L6496" s="190"/>
      <c r="M6496" s="190"/>
      <c r="N6496" s="190"/>
      <c r="O6496" s="190"/>
    </row>
    <row r="6497" spans="1:15">
      <c r="A6497" s="465">
        <v>6476</v>
      </c>
      <c r="B6497" s="686" t="str">
        <f>IF(Input_series!B6493="","",Input_series!B6493)</f>
        <v/>
      </c>
      <c r="C6497" s="687" t="str">
        <f>IF(Input_series!C6493="","",Input_series!C6493)</f>
        <v/>
      </c>
      <c r="D6497" s="687" t="str">
        <f>IF(Input_series!D6493="","",Input_series!D6493)</f>
        <v/>
      </c>
      <c r="E6497" s="360"/>
      <c r="F6497" s="15"/>
      <c r="G6497" s="15"/>
      <c r="H6497" s="5"/>
      <c r="I6497" s="5"/>
      <c r="J6497" s="190"/>
      <c r="K6497" s="190"/>
      <c r="L6497" s="190"/>
      <c r="M6497" s="190"/>
      <c r="N6497" s="190"/>
      <c r="O6497" s="190"/>
    </row>
    <row r="6498" spans="1:15">
      <c r="A6498" s="465">
        <v>6477</v>
      </c>
      <c r="B6498" s="686" t="str">
        <f>IF(Input_series!B6494="","",Input_series!B6494)</f>
        <v/>
      </c>
      <c r="C6498" s="687" t="str">
        <f>IF(Input_series!C6494="","",Input_series!C6494)</f>
        <v/>
      </c>
      <c r="D6498" s="687" t="str">
        <f>IF(Input_series!D6494="","",Input_series!D6494)</f>
        <v/>
      </c>
      <c r="E6498" s="360"/>
      <c r="F6498" s="15"/>
      <c r="G6498" s="15"/>
      <c r="H6498" s="5"/>
      <c r="I6498" s="5"/>
      <c r="J6498" s="190"/>
      <c r="K6498" s="190"/>
      <c r="L6498" s="190"/>
      <c r="M6498" s="190"/>
      <c r="N6498" s="190"/>
      <c r="O6498" s="190"/>
    </row>
    <row r="6499" spans="1:15">
      <c r="A6499" s="465">
        <v>6478</v>
      </c>
      <c r="B6499" s="686" t="str">
        <f>IF(Input_series!B6495="","",Input_series!B6495)</f>
        <v/>
      </c>
      <c r="C6499" s="687" t="str">
        <f>IF(Input_series!C6495="","",Input_series!C6495)</f>
        <v/>
      </c>
      <c r="D6499" s="687" t="str">
        <f>IF(Input_series!D6495="","",Input_series!D6495)</f>
        <v/>
      </c>
      <c r="E6499" s="360"/>
      <c r="F6499" s="15"/>
      <c r="G6499" s="15"/>
      <c r="H6499" s="5"/>
      <c r="I6499" s="5"/>
      <c r="J6499" s="190"/>
      <c r="K6499" s="190"/>
      <c r="L6499" s="190"/>
      <c r="M6499" s="190"/>
      <c r="N6499" s="190"/>
      <c r="O6499" s="190"/>
    </row>
    <row r="6500" spans="1:15">
      <c r="A6500" s="465">
        <v>6479</v>
      </c>
      <c r="B6500" s="686" t="str">
        <f>IF(Input_series!B6496="","",Input_series!B6496)</f>
        <v/>
      </c>
      <c r="C6500" s="687" t="str">
        <f>IF(Input_series!C6496="","",Input_series!C6496)</f>
        <v/>
      </c>
      <c r="D6500" s="687" t="str">
        <f>IF(Input_series!D6496="","",Input_series!D6496)</f>
        <v/>
      </c>
      <c r="E6500" s="360"/>
      <c r="F6500" s="15"/>
      <c r="G6500" s="15"/>
      <c r="H6500" s="5"/>
      <c r="I6500" s="5"/>
      <c r="J6500" s="190"/>
      <c r="K6500" s="190"/>
      <c r="L6500" s="190"/>
      <c r="M6500" s="190"/>
      <c r="N6500" s="190"/>
      <c r="O6500" s="190"/>
    </row>
    <row r="6501" spans="1:15">
      <c r="A6501" s="465">
        <v>6480</v>
      </c>
      <c r="B6501" s="686" t="str">
        <f>IF(Input_series!B6497="","",Input_series!B6497)</f>
        <v/>
      </c>
      <c r="C6501" s="687" t="str">
        <f>IF(Input_series!C6497="","",Input_series!C6497)</f>
        <v/>
      </c>
      <c r="D6501" s="687" t="str">
        <f>IF(Input_series!D6497="","",Input_series!D6497)</f>
        <v/>
      </c>
      <c r="E6501" s="360"/>
      <c r="F6501" s="15"/>
      <c r="G6501" s="15"/>
      <c r="H6501" s="5"/>
      <c r="I6501" s="5"/>
      <c r="J6501" s="190"/>
      <c r="K6501" s="190"/>
      <c r="L6501" s="190"/>
      <c r="M6501" s="190"/>
      <c r="N6501" s="190"/>
      <c r="O6501" s="190"/>
    </row>
    <row r="6502" spans="1:15">
      <c r="A6502" s="465">
        <v>6481</v>
      </c>
      <c r="B6502" s="686" t="str">
        <f>IF(Input_series!B6498="","",Input_series!B6498)</f>
        <v/>
      </c>
      <c r="C6502" s="687" t="str">
        <f>IF(Input_series!C6498="","",Input_series!C6498)</f>
        <v/>
      </c>
      <c r="D6502" s="687" t="str">
        <f>IF(Input_series!D6498="","",Input_series!D6498)</f>
        <v/>
      </c>
      <c r="E6502" s="360"/>
      <c r="F6502" s="15"/>
      <c r="G6502" s="15"/>
      <c r="H6502" s="5"/>
      <c r="I6502" s="5"/>
      <c r="J6502" s="190"/>
      <c r="K6502" s="190"/>
      <c r="L6502" s="190"/>
      <c r="M6502" s="190"/>
      <c r="N6502" s="190"/>
      <c r="O6502" s="190"/>
    </row>
    <row r="6503" spans="1:15">
      <c r="A6503" s="465">
        <v>6482</v>
      </c>
      <c r="B6503" s="686" t="str">
        <f>IF(Input_series!B6499="","",Input_series!B6499)</f>
        <v/>
      </c>
      <c r="C6503" s="687" t="str">
        <f>IF(Input_series!C6499="","",Input_series!C6499)</f>
        <v/>
      </c>
      <c r="D6503" s="687" t="str">
        <f>IF(Input_series!D6499="","",Input_series!D6499)</f>
        <v/>
      </c>
      <c r="E6503" s="360"/>
      <c r="F6503" s="15"/>
      <c r="G6503" s="15"/>
      <c r="H6503" s="5"/>
      <c r="I6503" s="5"/>
      <c r="J6503" s="190"/>
      <c r="K6503" s="190"/>
      <c r="L6503" s="190"/>
      <c r="M6503" s="190"/>
      <c r="N6503" s="190"/>
      <c r="O6503" s="190"/>
    </row>
    <row r="6504" spans="1:15">
      <c r="A6504" s="465">
        <v>6483</v>
      </c>
      <c r="B6504" s="686" t="str">
        <f>IF(Input_series!B6500="","",Input_series!B6500)</f>
        <v/>
      </c>
      <c r="C6504" s="687" t="str">
        <f>IF(Input_series!C6500="","",Input_series!C6500)</f>
        <v/>
      </c>
      <c r="D6504" s="687" t="str">
        <f>IF(Input_series!D6500="","",Input_series!D6500)</f>
        <v/>
      </c>
      <c r="E6504" s="360"/>
      <c r="F6504" s="15"/>
      <c r="G6504" s="15"/>
      <c r="H6504" s="5"/>
      <c r="I6504" s="5"/>
      <c r="J6504" s="190"/>
      <c r="K6504" s="190"/>
      <c r="L6504" s="190"/>
      <c r="M6504" s="190"/>
      <c r="N6504" s="190"/>
      <c r="O6504" s="190"/>
    </row>
    <row r="6505" spans="1:15">
      <c r="A6505" s="465">
        <v>6484</v>
      </c>
      <c r="B6505" s="686" t="str">
        <f>IF(Input_series!B6501="","",Input_series!B6501)</f>
        <v/>
      </c>
      <c r="C6505" s="687" t="str">
        <f>IF(Input_series!C6501="","",Input_series!C6501)</f>
        <v/>
      </c>
      <c r="D6505" s="687" t="str">
        <f>IF(Input_series!D6501="","",Input_series!D6501)</f>
        <v/>
      </c>
      <c r="E6505" s="360"/>
      <c r="F6505" s="15"/>
      <c r="G6505" s="15"/>
      <c r="H6505" s="5"/>
      <c r="I6505" s="5"/>
      <c r="J6505" s="190"/>
      <c r="K6505" s="190"/>
      <c r="L6505" s="190"/>
      <c r="M6505" s="190"/>
      <c r="N6505" s="190"/>
      <c r="O6505" s="190"/>
    </row>
    <row r="6506" spans="1:15">
      <c r="A6506" s="465">
        <v>6485</v>
      </c>
      <c r="B6506" s="686" t="str">
        <f>IF(Input_series!B6502="","",Input_series!B6502)</f>
        <v/>
      </c>
      <c r="C6506" s="687" t="str">
        <f>IF(Input_series!C6502="","",Input_series!C6502)</f>
        <v/>
      </c>
      <c r="D6506" s="687" t="str">
        <f>IF(Input_series!D6502="","",Input_series!D6502)</f>
        <v/>
      </c>
      <c r="E6506" s="360"/>
      <c r="F6506" s="15"/>
      <c r="G6506" s="15"/>
      <c r="H6506" s="5"/>
      <c r="I6506" s="5"/>
      <c r="J6506" s="190"/>
      <c r="K6506" s="190"/>
      <c r="L6506" s="190"/>
      <c r="M6506" s="190"/>
      <c r="N6506" s="190"/>
      <c r="O6506" s="190"/>
    </row>
    <row r="6507" spans="1:15">
      <c r="A6507" s="465">
        <v>6486</v>
      </c>
      <c r="B6507" s="686" t="str">
        <f>IF(Input_series!B6503="","",Input_series!B6503)</f>
        <v/>
      </c>
      <c r="C6507" s="687" t="str">
        <f>IF(Input_series!C6503="","",Input_series!C6503)</f>
        <v/>
      </c>
      <c r="D6507" s="687" t="str">
        <f>IF(Input_series!D6503="","",Input_series!D6503)</f>
        <v/>
      </c>
      <c r="E6507" s="360"/>
      <c r="F6507" s="15"/>
      <c r="G6507" s="15"/>
      <c r="H6507" s="5"/>
      <c r="I6507" s="5"/>
      <c r="J6507" s="190"/>
      <c r="K6507" s="190"/>
      <c r="L6507" s="190"/>
      <c r="M6507" s="190"/>
      <c r="N6507" s="190"/>
      <c r="O6507" s="190"/>
    </row>
    <row r="6508" spans="1:15">
      <c r="A6508" s="465">
        <v>6487</v>
      </c>
      <c r="B6508" s="686" t="str">
        <f>IF(Input_series!B6504="","",Input_series!B6504)</f>
        <v/>
      </c>
      <c r="C6508" s="687" t="str">
        <f>IF(Input_series!C6504="","",Input_series!C6504)</f>
        <v/>
      </c>
      <c r="D6508" s="687" t="str">
        <f>IF(Input_series!D6504="","",Input_series!D6504)</f>
        <v/>
      </c>
      <c r="E6508" s="360"/>
      <c r="F6508" s="15"/>
      <c r="G6508" s="15"/>
      <c r="H6508" s="5"/>
      <c r="I6508" s="5"/>
      <c r="J6508" s="190"/>
      <c r="K6508" s="190"/>
      <c r="L6508" s="190"/>
      <c r="M6508" s="190"/>
      <c r="N6508" s="190"/>
      <c r="O6508" s="190"/>
    </row>
    <row r="6509" spans="1:15">
      <c r="A6509" s="465">
        <v>6488</v>
      </c>
      <c r="B6509" s="686" t="str">
        <f>IF(Input_series!B6505="","",Input_series!B6505)</f>
        <v/>
      </c>
      <c r="C6509" s="687" t="str">
        <f>IF(Input_series!C6505="","",Input_series!C6505)</f>
        <v/>
      </c>
      <c r="D6509" s="687" t="str">
        <f>IF(Input_series!D6505="","",Input_series!D6505)</f>
        <v/>
      </c>
      <c r="E6509" s="360"/>
      <c r="F6509" s="15"/>
      <c r="G6509" s="15"/>
      <c r="H6509" s="5"/>
      <c r="I6509" s="5"/>
      <c r="J6509" s="190"/>
      <c r="K6509" s="190"/>
      <c r="L6509" s="190"/>
      <c r="M6509" s="190"/>
      <c r="N6509" s="190"/>
      <c r="O6509" s="190"/>
    </row>
    <row r="6510" spans="1:15">
      <c r="A6510" s="465">
        <v>6489</v>
      </c>
      <c r="B6510" s="686" t="str">
        <f>IF(Input_series!B6506="","",Input_series!B6506)</f>
        <v/>
      </c>
      <c r="C6510" s="687" t="str">
        <f>IF(Input_series!C6506="","",Input_series!C6506)</f>
        <v/>
      </c>
      <c r="D6510" s="687" t="str">
        <f>IF(Input_series!D6506="","",Input_series!D6506)</f>
        <v/>
      </c>
      <c r="E6510" s="360"/>
      <c r="F6510" s="15"/>
      <c r="G6510" s="15"/>
      <c r="H6510" s="5"/>
      <c r="I6510" s="5"/>
      <c r="J6510" s="190"/>
      <c r="K6510" s="190"/>
      <c r="L6510" s="190"/>
      <c r="M6510" s="190"/>
      <c r="N6510" s="190"/>
      <c r="O6510" s="190"/>
    </row>
    <row r="6511" spans="1:15">
      <c r="A6511" s="465">
        <v>6490</v>
      </c>
      <c r="B6511" s="686" t="str">
        <f>IF(Input_series!B6507="","",Input_series!B6507)</f>
        <v/>
      </c>
      <c r="C6511" s="687" t="str">
        <f>IF(Input_series!C6507="","",Input_series!C6507)</f>
        <v/>
      </c>
      <c r="D6511" s="687" t="str">
        <f>IF(Input_series!D6507="","",Input_series!D6507)</f>
        <v/>
      </c>
      <c r="E6511" s="360"/>
      <c r="F6511" s="15"/>
      <c r="G6511" s="15"/>
      <c r="H6511" s="5"/>
      <c r="I6511" s="5"/>
      <c r="J6511" s="190"/>
      <c r="K6511" s="190"/>
      <c r="L6511" s="190"/>
      <c r="M6511" s="190"/>
      <c r="N6511" s="190"/>
      <c r="O6511" s="190"/>
    </row>
    <row r="6512" spans="1:15">
      <c r="A6512" s="465">
        <v>6491</v>
      </c>
      <c r="B6512" s="686" t="str">
        <f>IF(Input_series!B6508="","",Input_series!B6508)</f>
        <v/>
      </c>
      <c r="C6512" s="687" t="str">
        <f>IF(Input_series!C6508="","",Input_series!C6508)</f>
        <v/>
      </c>
      <c r="D6512" s="687" t="str">
        <f>IF(Input_series!D6508="","",Input_series!D6508)</f>
        <v/>
      </c>
      <c r="E6512" s="360"/>
      <c r="F6512" s="15"/>
      <c r="G6512" s="15"/>
      <c r="H6512" s="5"/>
      <c r="I6512" s="5"/>
      <c r="J6512" s="190"/>
      <c r="K6512" s="190"/>
      <c r="L6512" s="190"/>
      <c r="M6512" s="190"/>
      <c r="N6512" s="190"/>
      <c r="O6512" s="190"/>
    </row>
    <row r="6513" spans="1:15">
      <c r="A6513" s="465">
        <v>6492</v>
      </c>
      <c r="B6513" s="686" t="str">
        <f>IF(Input_series!B6509="","",Input_series!B6509)</f>
        <v/>
      </c>
      <c r="C6513" s="687" t="str">
        <f>IF(Input_series!C6509="","",Input_series!C6509)</f>
        <v/>
      </c>
      <c r="D6513" s="687" t="str">
        <f>IF(Input_series!D6509="","",Input_series!D6509)</f>
        <v/>
      </c>
      <c r="E6513" s="360"/>
      <c r="F6513" s="15"/>
      <c r="G6513" s="15"/>
      <c r="H6513" s="5"/>
      <c r="I6513" s="5"/>
      <c r="J6513" s="190"/>
      <c r="K6513" s="190"/>
      <c r="L6513" s="190"/>
      <c r="M6513" s="190"/>
      <c r="N6513" s="190"/>
      <c r="O6513" s="190"/>
    </row>
    <row r="6514" spans="1:15">
      <c r="A6514" s="465">
        <v>6493</v>
      </c>
      <c r="B6514" s="686" t="str">
        <f>IF(Input_series!B6510="","",Input_series!B6510)</f>
        <v/>
      </c>
      <c r="C6514" s="687" t="str">
        <f>IF(Input_series!C6510="","",Input_series!C6510)</f>
        <v/>
      </c>
      <c r="D6514" s="687" t="str">
        <f>IF(Input_series!D6510="","",Input_series!D6510)</f>
        <v/>
      </c>
      <c r="E6514" s="360"/>
      <c r="F6514" s="15"/>
      <c r="G6514" s="15"/>
      <c r="H6514" s="5"/>
      <c r="I6514" s="5"/>
      <c r="J6514" s="190"/>
      <c r="K6514" s="190"/>
      <c r="L6514" s="190"/>
      <c r="M6514" s="190"/>
      <c r="N6514" s="190"/>
      <c r="O6514" s="190"/>
    </row>
    <row r="6515" spans="1:15">
      <c r="A6515" s="465">
        <v>6494</v>
      </c>
      <c r="B6515" s="686" t="str">
        <f>IF(Input_series!B6511="","",Input_series!B6511)</f>
        <v/>
      </c>
      <c r="C6515" s="687" t="str">
        <f>IF(Input_series!C6511="","",Input_series!C6511)</f>
        <v/>
      </c>
      <c r="D6515" s="687" t="str">
        <f>IF(Input_series!D6511="","",Input_series!D6511)</f>
        <v/>
      </c>
      <c r="E6515" s="360"/>
      <c r="F6515" s="15"/>
      <c r="G6515" s="15"/>
      <c r="H6515" s="5"/>
      <c r="I6515" s="5"/>
      <c r="J6515" s="190"/>
      <c r="K6515" s="190"/>
      <c r="L6515" s="190"/>
      <c r="M6515" s="190"/>
      <c r="N6515" s="190"/>
      <c r="O6515" s="190"/>
    </row>
    <row r="6516" spans="1:15">
      <c r="A6516" s="465">
        <v>6495</v>
      </c>
      <c r="B6516" s="686" t="str">
        <f>IF(Input_series!B6512="","",Input_series!B6512)</f>
        <v/>
      </c>
      <c r="C6516" s="687" t="str">
        <f>IF(Input_series!C6512="","",Input_series!C6512)</f>
        <v/>
      </c>
      <c r="D6516" s="687" t="str">
        <f>IF(Input_series!D6512="","",Input_series!D6512)</f>
        <v/>
      </c>
      <c r="E6516" s="360"/>
      <c r="F6516" s="15"/>
      <c r="G6516" s="15"/>
      <c r="H6516" s="5"/>
      <c r="I6516" s="5"/>
      <c r="J6516" s="190"/>
      <c r="K6516" s="190"/>
      <c r="L6516" s="190"/>
      <c r="M6516" s="190"/>
      <c r="N6516" s="190"/>
      <c r="O6516" s="190"/>
    </row>
    <row r="6517" spans="1:15">
      <c r="A6517" s="465">
        <v>6496</v>
      </c>
      <c r="B6517" s="686" t="str">
        <f>IF(Input_series!B6513="","",Input_series!B6513)</f>
        <v/>
      </c>
      <c r="C6517" s="687" t="str">
        <f>IF(Input_series!C6513="","",Input_series!C6513)</f>
        <v/>
      </c>
      <c r="D6517" s="687" t="str">
        <f>IF(Input_series!D6513="","",Input_series!D6513)</f>
        <v/>
      </c>
      <c r="E6517" s="360"/>
      <c r="F6517" s="15"/>
      <c r="G6517" s="15"/>
      <c r="H6517" s="5"/>
      <c r="I6517" s="5"/>
      <c r="J6517" s="190"/>
      <c r="K6517" s="190"/>
      <c r="L6517" s="190"/>
      <c r="M6517" s="190"/>
      <c r="N6517" s="190"/>
      <c r="O6517" s="190"/>
    </row>
    <row r="6518" spans="1:15">
      <c r="A6518" s="465">
        <v>6497</v>
      </c>
      <c r="B6518" s="686" t="str">
        <f>IF(Input_series!B6514="","",Input_series!B6514)</f>
        <v/>
      </c>
      <c r="C6518" s="687" t="str">
        <f>IF(Input_series!C6514="","",Input_series!C6514)</f>
        <v/>
      </c>
      <c r="D6518" s="687" t="str">
        <f>IF(Input_series!D6514="","",Input_series!D6514)</f>
        <v/>
      </c>
      <c r="E6518" s="360"/>
      <c r="F6518" s="15"/>
      <c r="G6518" s="15"/>
      <c r="H6518" s="5"/>
      <c r="I6518" s="5"/>
      <c r="J6518" s="190"/>
      <c r="K6518" s="190"/>
      <c r="L6518" s="190"/>
      <c r="M6518" s="190"/>
      <c r="N6518" s="190"/>
      <c r="O6518" s="190"/>
    </row>
    <row r="6519" spans="1:15">
      <c r="A6519" s="465">
        <v>6498</v>
      </c>
      <c r="B6519" s="686" t="str">
        <f>IF(Input_series!B6515="","",Input_series!B6515)</f>
        <v/>
      </c>
      <c r="C6519" s="687" t="str">
        <f>IF(Input_series!C6515="","",Input_series!C6515)</f>
        <v/>
      </c>
      <c r="D6519" s="687" t="str">
        <f>IF(Input_series!D6515="","",Input_series!D6515)</f>
        <v/>
      </c>
      <c r="E6519" s="360"/>
      <c r="F6519" s="15"/>
      <c r="G6519" s="15"/>
      <c r="H6519" s="5"/>
      <c r="I6519" s="5"/>
      <c r="J6519" s="190"/>
      <c r="K6519" s="190"/>
      <c r="L6519" s="190"/>
      <c r="M6519" s="190"/>
      <c r="N6519" s="190"/>
      <c r="O6519" s="190"/>
    </row>
    <row r="6520" spans="1:15">
      <c r="A6520" s="465">
        <v>6499</v>
      </c>
      <c r="B6520" s="686" t="str">
        <f>IF(Input_series!B6516="","",Input_series!B6516)</f>
        <v/>
      </c>
      <c r="C6520" s="687" t="str">
        <f>IF(Input_series!C6516="","",Input_series!C6516)</f>
        <v/>
      </c>
      <c r="D6520" s="687" t="str">
        <f>IF(Input_series!D6516="","",Input_series!D6516)</f>
        <v/>
      </c>
      <c r="E6520" s="360"/>
      <c r="F6520" s="15"/>
      <c r="G6520" s="15"/>
      <c r="H6520" s="5"/>
      <c r="I6520" s="5"/>
      <c r="J6520" s="190"/>
      <c r="K6520" s="190"/>
      <c r="L6520" s="190"/>
      <c r="M6520" s="190"/>
      <c r="N6520" s="190"/>
      <c r="O6520" s="190"/>
    </row>
    <row r="6521" spans="1:15">
      <c r="A6521" s="465">
        <v>6500</v>
      </c>
      <c r="B6521" s="686" t="str">
        <f>IF(Input_series!B6517="","",Input_series!B6517)</f>
        <v/>
      </c>
      <c r="C6521" s="687" t="str">
        <f>IF(Input_series!C6517="","",Input_series!C6517)</f>
        <v/>
      </c>
      <c r="D6521" s="687" t="str">
        <f>IF(Input_series!D6517="","",Input_series!D6517)</f>
        <v/>
      </c>
      <c r="E6521" s="360"/>
      <c r="F6521" s="15"/>
      <c r="G6521" s="15"/>
      <c r="H6521" s="5"/>
      <c r="I6521" s="5"/>
      <c r="J6521" s="190"/>
      <c r="K6521" s="190"/>
      <c r="L6521" s="190"/>
      <c r="M6521" s="190"/>
      <c r="N6521" s="190"/>
      <c r="O6521" s="190"/>
    </row>
    <row r="6522" spans="1:15">
      <c r="A6522" s="465">
        <v>6501</v>
      </c>
      <c r="B6522" s="686" t="str">
        <f>IF(Input_series!B6518="","",Input_series!B6518)</f>
        <v/>
      </c>
      <c r="C6522" s="687" t="str">
        <f>IF(Input_series!C6518="","",Input_series!C6518)</f>
        <v/>
      </c>
      <c r="D6522" s="687" t="str">
        <f>IF(Input_series!D6518="","",Input_series!D6518)</f>
        <v/>
      </c>
      <c r="E6522" s="360"/>
      <c r="F6522" s="15"/>
      <c r="G6522" s="15"/>
      <c r="H6522" s="5"/>
      <c r="I6522" s="5"/>
      <c r="J6522" s="190"/>
      <c r="K6522" s="190"/>
      <c r="L6522" s="190"/>
      <c r="M6522" s="190"/>
      <c r="N6522" s="190"/>
      <c r="O6522" s="190"/>
    </row>
    <row r="6523" spans="1:15">
      <c r="A6523" s="465">
        <v>6502</v>
      </c>
      <c r="B6523" s="686" t="str">
        <f>IF(Input_series!B6519="","",Input_series!B6519)</f>
        <v/>
      </c>
      <c r="C6523" s="687" t="str">
        <f>IF(Input_series!C6519="","",Input_series!C6519)</f>
        <v/>
      </c>
      <c r="D6523" s="687" t="str">
        <f>IF(Input_series!D6519="","",Input_series!D6519)</f>
        <v/>
      </c>
      <c r="E6523" s="360"/>
      <c r="F6523" s="15"/>
      <c r="G6523" s="15"/>
      <c r="H6523" s="5"/>
      <c r="I6523" s="5"/>
      <c r="J6523" s="190"/>
      <c r="K6523" s="190"/>
      <c r="L6523" s="190"/>
      <c r="M6523" s="190"/>
      <c r="N6523" s="190"/>
      <c r="O6523" s="190"/>
    </row>
    <row r="6524" spans="1:15">
      <c r="A6524" s="465">
        <v>6503</v>
      </c>
      <c r="B6524" s="686" t="str">
        <f>IF(Input_series!B6520="","",Input_series!B6520)</f>
        <v/>
      </c>
      <c r="C6524" s="687" t="str">
        <f>IF(Input_series!C6520="","",Input_series!C6520)</f>
        <v/>
      </c>
      <c r="D6524" s="687" t="str">
        <f>IF(Input_series!D6520="","",Input_series!D6520)</f>
        <v/>
      </c>
      <c r="E6524" s="360"/>
      <c r="F6524" s="15"/>
      <c r="G6524" s="15"/>
      <c r="H6524" s="5"/>
      <c r="I6524" s="5"/>
      <c r="J6524" s="190"/>
      <c r="K6524" s="190"/>
      <c r="L6524" s="190"/>
      <c r="M6524" s="190"/>
      <c r="N6524" s="190"/>
      <c r="O6524" s="190"/>
    </row>
    <row r="6525" spans="1:15">
      <c r="A6525" s="465">
        <v>6504</v>
      </c>
      <c r="B6525" s="686" t="str">
        <f>IF(Input_series!B6521="","",Input_series!B6521)</f>
        <v/>
      </c>
      <c r="C6525" s="687" t="str">
        <f>IF(Input_series!C6521="","",Input_series!C6521)</f>
        <v/>
      </c>
      <c r="D6525" s="687" t="str">
        <f>IF(Input_series!D6521="","",Input_series!D6521)</f>
        <v/>
      </c>
      <c r="E6525" s="360"/>
      <c r="F6525" s="15"/>
      <c r="G6525" s="15"/>
      <c r="H6525" s="5"/>
      <c r="I6525" s="5"/>
      <c r="J6525" s="190"/>
      <c r="K6525" s="190"/>
      <c r="L6525" s="190"/>
      <c r="M6525" s="190"/>
      <c r="N6525" s="190"/>
      <c r="O6525" s="190"/>
    </row>
    <row r="6526" spans="1:15">
      <c r="A6526" s="465">
        <v>6505</v>
      </c>
      <c r="B6526" s="686" t="str">
        <f>IF(Input_series!B6522="","",Input_series!B6522)</f>
        <v/>
      </c>
      <c r="C6526" s="687" t="str">
        <f>IF(Input_series!C6522="","",Input_series!C6522)</f>
        <v/>
      </c>
      <c r="D6526" s="687" t="str">
        <f>IF(Input_series!D6522="","",Input_series!D6522)</f>
        <v/>
      </c>
      <c r="E6526" s="360"/>
      <c r="F6526" s="15"/>
      <c r="G6526" s="15"/>
      <c r="H6526" s="5"/>
      <c r="I6526" s="5"/>
      <c r="J6526" s="190"/>
      <c r="K6526" s="190"/>
      <c r="L6526" s="190"/>
      <c r="M6526" s="190"/>
      <c r="N6526" s="190"/>
      <c r="O6526" s="190"/>
    </row>
    <row r="6527" spans="1:15">
      <c r="A6527" s="465">
        <v>6506</v>
      </c>
      <c r="B6527" s="686" t="str">
        <f>IF(Input_series!B6523="","",Input_series!B6523)</f>
        <v/>
      </c>
      <c r="C6527" s="687" t="str">
        <f>IF(Input_series!C6523="","",Input_series!C6523)</f>
        <v/>
      </c>
      <c r="D6527" s="687" t="str">
        <f>IF(Input_series!D6523="","",Input_series!D6523)</f>
        <v/>
      </c>
      <c r="E6527" s="360"/>
      <c r="F6527" s="15"/>
      <c r="G6527" s="15"/>
      <c r="H6527" s="5"/>
      <c r="I6527" s="5"/>
      <c r="J6527" s="190"/>
      <c r="K6527" s="190"/>
      <c r="L6527" s="190"/>
      <c r="M6527" s="190"/>
      <c r="N6527" s="190"/>
      <c r="O6527" s="190"/>
    </row>
    <row r="6528" spans="1:15">
      <c r="A6528" s="465">
        <v>6507</v>
      </c>
      <c r="B6528" s="686" t="str">
        <f>IF(Input_series!B6524="","",Input_series!B6524)</f>
        <v/>
      </c>
      <c r="C6528" s="687" t="str">
        <f>IF(Input_series!C6524="","",Input_series!C6524)</f>
        <v/>
      </c>
      <c r="D6528" s="687" t="str">
        <f>IF(Input_series!D6524="","",Input_series!D6524)</f>
        <v/>
      </c>
      <c r="E6528" s="360"/>
      <c r="F6528" s="15"/>
      <c r="G6528" s="15"/>
      <c r="H6528" s="5"/>
      <c r="I6528" s="5"/>
      <c r="J6528" s="190"/>
      <c r="K6528" s="190"/>
      <c r="L6528" s="190"/>
      <c r="M6528" s="190"/>
      <c r="N6528" s="190"/>
      <c r="O6528" s="190"/>
    </row>
    <row r="6529" spans="1:15">
      <c r="A6529" s="465">
        <v>6508</v>
      </c>
      <c r="B6529" s="686" t="str">
        <f>IF(Input_series!B6525="","",Input_series!B6525)</f>
        <v/>
      </c>
      <c r="C6529" s="687" t="str">
        <f>IF(Input_series!C6525="","",Input_series!C6525)</f>
        <v/>
      </c>
      <c r="D6529" s="687" t="str">
        <f>IF(Input_series!D6525="","",Input_series!D6525)</f>
        <v/>
      </c>
      <c r="E6529" s="360"/>
      <c r="F6529" s="15"/>
      <c r="G6529" s="15"/>
      <c r="H6529" s="5"/>
      <c r="I6529" s="5"/>
      <c r="J6529" s="190"/>
      <c r="K6529" s="190"/>
      <c r="L6529" s="190"/>
      <c r="M6529" s="190"/>
      <c r="N6529" s="190"/>
      <c r="O6529" s="190"/>
    </row>
    <row r="6530" spans="1:15">
      <c r="A6530" s="465">
        <v>6509</v>
      </c>
      <c r="B6530" s="686" t="str">
        <f>IF(Input_series!B6526="","",Input_series!B6526)</f>
        <v/>
      </c>
      <c r="C6530" s="687" t="str">
        <f>IF(Input_series!C6526="","",Input_series!C6526)</f>
        <v/>
      </c>
      <c r="D6530" s="687" t="str">
        <f>IF(Input_series!D6526="","",Input_series!D6526)</f>
        <v/>
      </c>
      <c r="E6530" s="360"/>
      <c r="F6530" s="15"/>
      <c r="G6530" s="15"/>
      <c r="H6530" s="5"/>
      <c r="I6530" s="5"/>
      <c r="J6530" s="190"/>
      <c r="K6530" s="190"/>
      <c r="L6530" s="190"/>
      <c r="M6530" s="190"/>
      <c r="N6530" s="190"/>
      <c r="O6530" s="190"/>
    </row>
    <row r="6531" spans="1:15">
      <c r="A6531" s="465">
        <v>6510</v>
      </c>
      <c r="B6531" s="686" t="str">
        <f>IF(Input_series!B6527="","",Input_series!B6527)</f>
        <v/>
      </c>
      <c r="C6531" s="687" t="str">
        <f>IF(Input_series!C6527="","",Input_series!C6527)</f>
        <v/>
      </c>
      <c r="D6531" s="687" t="str">
        <f>IF(Input_series!D6527="","",Input_series!D6527)</f>
        <v/>
      </c>
      <c r="E6531" s="360"/>
      <c r="F6531" s="15"/>
      <c r="G6531" s="15"/>
      <c r="H6531" s="5"/>
      <c r="I6531" s="5"/>
      <c r="J6531" s="190"/>
      <c r="K6531" s="190"/>
      <c r="L6531" s="190"/>
      <c r="M6531" s="190"/>
      <c r="N6531" s="190"/>
      <c r="O6531" s="190"/>
    </row>
    <row r="6532" spans="1:15">
      <c r="A6532" s="465">
        <v>6511</v>
      </c>
      <c r="B6532" s="686" t="str">
        <f>IF(Input_series!B6528="","",Input_series!B6528)</f>
        <v/>
      </c>
      <c r="C6532" s="687" t="str">
        <f>IF(Input_series!C6528="","",Input_series!C6528)</f>
        <v/>
      </c>
      <c r="D6532" s="687" t="str">
        <f>IF(Input_series!D6528="","",Input_series!D6528)</f>
        <v/>
      </c>
      <c r="E6532" s="360"/>
      <c r="F6532" s="15"/>
      <c r="G6532" s="15"/>
      <c r="H6532" s="5"/>
      <c r="I6532" s="5"/>
      <c r="J6532" s="190"/>
      <c r="K6532" s="190"/>
      <c r="L6532" s="190"/>
      <c r="M6532" s="190"/>
      <c r="N6532" s="190"/>
      <c r="O6532" s="190"/>
    </row>
    <row r="6533" spans="1:15">
      <c r="A6533" s="465">
        <v>6512</v>
      </c>
      <c r="B6533" s="686" t="str">
        <f>IF(Input_series!B6529="","",Input_series!B6529)</f>
        <v/>
      </c>
      <c r="C6533" s="687" t="str">
        <f>IF(Input_series!C6529="","",Input_series!C6529)</f>
        <v/>
      </c>
      <c r="D6533" s="687" t="str">
        <f>IF(Input_series!D6529="","",Input_series!D6529)</f>
        <v/>
      </c>
      <c r="E6533" s="360"/>
      <c r="F6533" s="15"/>
      <c r="G6533" s="15"/>
      <c r="H6533" s="5"/>
      <c r="I6533" s="5"/>
      <c r="J6533" s="190"/>
      <c r="K6533" s="190"/>
      <c r="L6533" s="190"/>
      <c r="M6533" s="190"/>
      <c r="N6533" s="190"/>
      <c r="O6533" s="190"/>
    </row>
    <row r="6534" spans="1:15">
      <c r="A6534" s="465">
        <v>6513</v>
      </c>
      <c r="B6534" s="686" t="str">
        <f>IF(Input_series!B6530="","",Input_series!B6530)</f>
        <v/>
      </c>
      <c r="C6534" s="687" t="str">
        <f>IF(Input_series!C6530="","",Input_series!C6530)</f>
        <v/>
      </c>
      <c r="D6534" s="687" t="str">
        <f>IF(Input_series!D6530="","",Input_series!D6530)</f>
        <v/>
      </c>
      <c r="E6534" s="360"/>
      <c r="F6534" s="15"/>
      <c r="G6534" s="15"/>
      <c r="H6534" s="5"/>
      <c r="I6534" s="5"/>
      <c r="J6534" s="190"/>
      <c r="K6534" s="190"/>
      <c r="L6534" s="190"/>
      <c r="M6534" s="190"/>
      <c r="N6534" s="190"/>
      <c r="O6534" s="190"/>
    </row>
    <row r="6535" spans="1:15">
      <c r="A6535" s="465">
        <v>6514</v>
      </c>
      <c r="B6535" s="686" t="str">
        <f>IF(Input_series!B6531="","",Input_series!B6531)</f>
        <v/>
      </c>
      <c r="C6535" s="687" t="str">
        <f>IF(Input_series!C6531="","",Input_series!C6531)</f>
        <v/>
      </c>
      <c r="D6535" s="687" t="str">
        <f>IF(Input_series!D6531="","",Input_series!D6531)</f>
        <v/>
      </c>
      <c r="E6535" s="360"/>
      <c r="F6535" s="15"/>
      <c r="G6535" s="15"/>
      <c r="H6535" s="5"/>
      <c r="I6535" s="5"/>
      <c r="J6535" s="190"/>
      <c r="K6535" s="190"/>
      <c r="L6535" s="190"/>
      <c r="M6535" s="190"/>
      <c r="N6535" s="190"/>
      <c r="O6535" s="190"/>
    </row>
    <row r="6536" spans="1:15">
      <c r="A6536" s="465">
        <v>6515</v>
      </c>
      <c r="B6536" s="686" t="str">
        <f>IF(Input_series!B6532="","",Input_series!B6532)</f>
        <v/>
      </c>
      <c r="C6536" s="687" t="str">
        <f>IF(Input_series!C6532="","",Input_series!C6532)</f>
        <v/>
      </c>
      <c r="D6536" s="687" t="str">
        <f>IF(Input_series!D6532="","",Input_series!D6532)</f>
        <v/>
      </c>
      <c r="E6536" s="360"/>
      <c r="F6536" s="15"/>
      <c r="G6536" s="15"/>
      <c r="H6536" s="5"/>
      <c r="I6536" s="5"/>
      <c r="J6536" s="190"/>
      <c r="K6536" s="190"/>
      <c r="L6536" s="190"/>
      <c r="M6536" s="190"/>
      <c r="N6536" s="190"/>
      <c r="O6536" s="190"/>
    </row>
    <row r="6537" spans="1:15">
      <c r="A6537" s="465">
        <v>6516</v>
      </c>
      <c r="B6537" s="686" t="str">
        <f>IF(Input_series!B6533="","",Input_series!B6533)</f>
        <v/>
      </c>
      <c r="C6537" s="687" t="str">
        <f>IF(Input_series!C6533="","",Input_series!C6533)</f>
        <v/>
      </c>
      <c r="D6537" s="687" t="str">
        <f>IF(Input_series!D6533="","",Input_series!D6533)</f>
        <v/>
      </c>
      <c r="E6537" s="360"/>
      <c r="F6537" s="15"/>
      <c r="G6537" s="15"/>
      <c r="H6537" s="5"/>
      <c r="I6537" s="5"/>
      <c r="J6537" s="190"/>
      <c r="K6537" s="190"/>
      <c r="L6537" s="190"/>
      <c r="M6537" s="190"/>
      <c r="N6537" s="190"/>
      <c r="O6537" s="190"/>
    </row>
    <row r="6538" spans="1:15">
      <c r="A6538" s="465">
        <v>6517</v>
      </c>
      <c r="B6538" s="686" t="str">
        <f>IF(Input_series!B6534="","",Input_series!B6534)</f>
        <v/>
      </c>
      <c r="C6538" s="687" t="str">
        <f>IF(Input_series!C6534="","",Input_series!C6534)</f>
        <v/>
      </c>
      <c r="D6538" s="687" t="str">
        <f>IF(Input_series!D6534="","",Input_series!D6534)</f>
        <v/>
      </c>
      <c r="E6538" s="360"/>
      <c r="F6538" s="15"/>
      <c r="G6538" s="15"/>
      <c r="H6538" s="5"/>
      <c r="I6538" s="5"/>
      <c r="J6538" s="190"/>
      <c r="K6538" s="190"/>
      <c r="L6538" s="190"/>
      <c r="M6538" s="190"/>
      <c r="N6538" s="190"/>
      <c r="O6538" s="190"/>
    </row>
    <row r="6539" spans="1:15">
      <c r="A6539" s="465">
        <v>6518</v>
      </c>
      <c r="B6539" s="686" t="str">
        <f>IF(Input_series!B6535="","",Input_series!B6535)</f>
        <v/>
      </c>
      <c r="C6539" s="687" t="str">
        <f>IF(Input_series!C6535="","",Input_series!C6535)</f>
        <v/>
      </c>
      <c r="D6539" s="687" t="str">
        <f>IF(Input_series!D6535="","",Input_series!D6535)</f>
        <v/>
      </c>
      <c r="E6539" s="360"/>
      <c r="F6539" s="15"/>
      <c r="G6539" s="15"/>
      <c r="H6539" s="5"/>
      <c r="I6539" s="5"/>
      <c r="J6539" s="190"/>
      <c r="K6539" s="190"/>
      <c r="L6539" s="190"/>
      <c r="M6539" s="190"/>
      <c r="N6539" s="190"/>
      <c r="O6539" s="190"/>
    </row>
    <row r="6540" spans="1:15">
      <c r="A6540" s="465">
        <v>6519</v>
      </c>
      <c r="B6540" s="686" t="str">
        <f>IF(Input_series!B6536="","",Input_series!B6536)</f>
        <v/>
      </c>
      <c r="C6540" s="687" t="str">
        <f>IF(Input_series!C6536="","",Input_series!C6536)</f>
        <v/>
      </c>
      <c r="D6540" s="687" t="str">
        <f>IF(Input_series!D6536="","",Input_series!D6536)</f>
        <v/>
      </c>
      <c r="E6540" s="360"/>
      <c r="F6540" s="15"/>
      <c r="G6540" s="15"/>
      <c r="H6540" s="5"/>
      <c r="I6540" s="5"/>
      <c r="J6540" s="190"/>
      <c r="K6540" s="190"/>
      <c r="L6540" s="190"/>
      <c r="M6540" s="190"/>
      <c r="N6540" s="190"/>
      <c r="O6540" s="190"/>
    </row>
    <row r="6541" spans="1:15">
      <c r="A6541" s="465">
        <v>6520</v>
      </c>
      <c r="B6541" s="686" t="str">
        <f>IF(Input_series!B6537="","",Input_series!B6537)</f>
        <v/>
      </c>
      <c r="C6541" s="687" t="str">
        <f>IF(Input_series!C6537="","",Input_series!C6537)</f>
        <v/>
      </c>
      <c r="D6541" s="687" t="str">
        <f>IF(Input_series!D6537="","",Input_series!D6537)</f>
        <v/>
      </c>
      <c r="E6541" s="360"/>
      <c r="F6541" s="15"/>
      <c r="G6541" s="15"/>
      <c r="H6541" s="5"/>
      <c r="I6541" s="5"/>
      <c r="J6541" s="190"/>
      <c r="K6541" s="190"/>
      <c r="L6541" s="190"/>
      <c r="M6541" s="190"/>
      <c r="N6541" s="190"/>
      <c r="O6541" s="190"/>
    </row>
    <row r="6542" spans="1:15">
      <c r="A6542" s="465">
        <v>6521</v>
      </c>
      <c r="B6542" s="686" t="str">
        <f>IF(Input_series!B6538="","",Input_series!B6538)</f>
        <v/>
      </c>
      <c r="C6542" s="687" t="str">
        <f>IF(Input_series!C6538="","",Input_series!C6538)</f>
        <v/>
      </c>
      <c r="D6542" s="687" t="str">
        <f>IF(Input_series!D6538="","",Input_series!D6538)</f>
        <v/>
      </c>
      <c r="E6542" s="360"/>
      <c r="F6542" s="15"/>
      <c r="G6542" s="15"/>
      <c r="H6542" s="5"/>
      <c r="I6542" s="5"/>
      <c r="J6542" s="190"/>
      <c r="K6542" s="190"/>
      <c r="L6542" s="190"/>
      <c r="M6542" s="190"/>
      <c r="N6542" s="190"/>
      <c r="O6542" s="190"/>
    </row>
    <row r="6543" spans="1:15">
      <c r="A6543" s="465">
        <v>6522</v>
      </c>
      <c r="B6543" s="686" t="str">
        <f>IF(Input_series!B6539="","",Input_series!B6539)</f>
        <v/>
      </c>
      <c r="C6543" s="687" t="str">
        <f>IF(Input_series!C6539="","",Input_series!C6539)</f>
        <v/>
      </c>
      <c r="D6543" s="687" t="str">
        <f>IF(Input_series!D6539="","",Input_series!D6539)</f>
        <v/>
      </c>
      <c r="E6543" s="360"/>
      <c r="F6543" s="15"/>
      <c r="G6543" s="15"/>
      <c r="H6543" s="5"/>
      <c r="I6543" s="5"/>
      <c r="J6543" s="190"/>
      <c r="K6543" s="190"/>
      <c r="L6543" s="190"/>
      <c r="M6543" s="190"/>
      <c r="N6543" s="190"/>
      <c r="O6543" s="190"/>
    </row>
    <row r="6544" spans="1:15">
      <c r="A6544" s="465">
        <v>6523</v>
      </c>
      <c r="B6544" s="686" t="str">
        <f>IF(Input_series!B6540="","",Input_series!B6540)</f>
        <v/>
      </c>
      <c r="C6544" s="687" t="str">
        <f>IF(Input_series!C6540="","",Input_series!C6540)</f>
        <v/>
      </c>
      <c r="D6544" s="687" t="str">
        <f>IF(Input_series!D6540="","",Input_series!D6540)</f>
        <v/>
      </c>
      <c r="E6544" s="360"/>
      <c r="F6544" s="15"/>
      <c r="G6544" s="15"/>
      <c r="H6544" s="5"/>
      <c r="I6544" s="5"/>
      <c r="J6544" s="190"/>
      <c r="K6544" s="190"/>
      <c r="L6544" s="190"/>
      <c r="M6544" s="190"/>
      <c r="N6544" s="190"/>
      <c r="O6544" s="190"/>
    </row>
    <row r="6545" spans="1:15">
      <c r="A6545" s="465">
        <v>6524</v>
      </c>
      <c r="B6545" s="686" t="str">
        <f>IF(Input_series!B6541="","",Input_series!B6541)</f>
        <v/>
      </c>
      <c r="C6545" s="687" t="str">
        <f>IF(Input_series!C6541="","",Input_series!C6541)</f>
        <v/>
      </c>
      <c r="D6545" s="687" t="str">
        <f>IF(Input_series!D6541="","",Input_series!D6541)</f>
        <v/>
      </c>
      <c r="E6545" s="360"/>
      <c r="F6545" s="15"/>
      <c r="G6545" s="15"/>
      <c r="H6545" s="5"/>
      <c r="I6545" s="5"/>
      <c r="J6545" s="190"/>
      <c r="K6545" s="190"/>
      <c r="L6545" s="190"/>
      <c r="M6545" s="190"/>
      <c r="N6545" s="190"/>
      <c r="O6545" s="190"/>
    </row>
    <row r="6546" spans="1:15">
      <c r="A6546" s="465">
        <v>6525</v>
      </c>
      <c r="B6546" s="686" t="str">
        <f>IF(Input_series!B6542="","",Input_series!B6542)</f>
        <v/>
      </c>
      <c r="C6546" s="687" t="str">
        <f>IF(Input_series!C6542="","",Input_series!C6542)</f>
        <v/>
      </c>
      <c r="D6546" s="687" t="str">
        <f>IF(Input_series!D6542="","",Input_series!D6542)</f>
        <v/>
      </c>
      <c r="E6546" s="360"/>
      <c r="F6546" s="15"/>
      <c r="G6546" s="15"/>
      <c r="H6546" s="5"/>
      <c r="I6546" s="5"/>
      <c r="J6546" s="190"/>
      <c r="K6546" s="190"/>
      <c r="L6546" s="190"/>
      <c r="M6546" s="190"/>
      <c r="N6546" s="190"/>
      <c r="O6546" s="190"/>
    </row>
    <row r="6547" spans="1:15">
      <c r="A6547" s="465">
        <v>6526</v>
      </c>
      <c r="B6547" s="686" t="str">
        <f>IF(Input_series!B6543="","",Input_series!B6543)</f>
        <v/>
      </c>
      <c r="C6547" s="687" t="str">
        <f>IF(Input_series!C6543="","",Input_series!C6543)</f>
        <v/>
      </c>
      <c r="D6547" s="687" t="str">
        <f>IF(Input_series!D6543="","",Input_series!D6543)</f>
        <v/>
      </c>
      <c r="E6547" s="360"/>
      <c r="F6547" s="15"/>
      <c r="G6547" s="15"/>
      <c r="H6547" s="5"/>
      <c r="I6547" s="5"/>
      <c r="J6547" s="190"/>
      <c r="K6547" s="190"/>
      <c r="L6547" s="190"/>
      <c r="M6547" s="190"/>
      <c r="N6547" s="190"/>
      <c r="O6547" s="190"/>
    </row>
    <row r="6548" spans="1:15">
      <c r="A6548" s="465">
        <v>6527</v>
      </c>
      <c r="B6548" s="686" t="str">
        <f>IF(Input_series!B6544="","",Input_series!B6544)</f>
        <v/>
      </c>
      <c r="C6548" s="687" t="str">
        <f>IF(Input_series!C6544="","",Input_series!C6544)</f>
        <v/>
      </c>
      <c r="D6548" s="687" t="str">
        <f>IF(Input_series!D6544="","",Input_series!D6544)</f>
        <v/>
      </c>
      <c r="E6548" s="360"/>
      <c r="F6548" s="15"/>
      <c r="G6548" s="15"/>
      <c r="H6548" s="5"/>
      <c r="I6548" s="5"/>
      <c r="J6548" s="190"/>
      <c r="K6548" s="190"/>
      <c r="L6548" s="190"/>
      <c r="M6548" s="190"/>
      <c r="N6548" s="190"/>
      <c r="O6548" s="190"/>
    </row>
    <row r="6549" spans="1:15">
      <c r="A6549" s="465">
        <v>6528</v>
      </c>
      <c r="B6549" s="686" t="str">
        <f>IF(Input_series!B6545="","",Input_series!B6545)</f>
        <v/>
      </c>
      <c r="C6549" s="687" t="str">
        <f>IF(Input_series!C6545="","",Input_series!C6545)</f>
        <v/>
      </c>
      <c r="D6549" s="687" t="str">
        <f>IF(Input_series!D6545="","",Input_series!D6545)</f>
        <v/>
      </c>
      <c r="E6549" s="360"/>
      <c r="F6549" s="15"/>
      <c r="G6549" s="15"/>
      <c r="H6549" s="5"/>
      <c r="I6549" s="5"/>
      <c r="J6549" s="190"/>
      <c r="K6549" s="190"/>
      <c r="L6549" s="190"/>
      <c r="M6549" s="190"/>
      <c r="N6549" s="190"/>
      <c r="O6549" s="190"/>
    </row>
    <row r="6550" spans="1:15">
      <c r="A6550" s="465">
        <v>6529</v>
      </c>
      <c r="B6550" s="686" t="str">
        <f>IF(Input_series!B6546="","",Input_series!B6546)</f>
        <v/>
      </c>
      <c r="C6550" s="687" t="str">
        <f>IF(Input_series!C6546="","",Input_series!C6546)</f>
        <v/>
      </c>
      <c r="D6550" s="687" t="str">
        <f>IF(Input_series!D6546="","",Input_series!D6546)</f>
        <v/>
      </c>
      <c r="E6550" s="360"/>
      <c r="F6550" s="15"/>
      <c r="G6550" s="15"/>
      <c r="H6550" s="5"/>
      <c r="I6550" s="5"/>
      <c r="J6550" s="190"/>
      <c r="K6550" s="190"/>
      <c r="L6550" s="190"/>
      <c r="M6550" s="190"/>
      <c r="N6550" s="190"/>
      <c r="O6550" s="190"/>
    </row>
    <row r="6551" spans="1:15">
      <c r="A6551" s="465">
        <v>6530</v>
      </c>
      <c r="B6551" s="686" t="str">
        <f>IF(Input_series!B6547="","",Input_series!B6547)</f>
        <v/>
      </c>
      <c r="C6551" s="687" t="str">
        <f>IF(Input_series!C6547="","",Input_series!C6547)</f>
        <v/>
      </c>
      <c r="D6551" s="687" t="str">
        <f>IF(Input_series!D6547="","",Input_series!D6547)</f>
        <v/>
      </c>
      <c r="E6551" s="360"/>
      <c r="F6551" s="15"/>
      <c r="G6551" s="15"/>
      <c r="H6551" s="5"/>
      <c r="I6551" s="5"/>
      <c r="J6551" s="190"/>
      <c r="K6551" s="190"/>
      <c r="L6551" s="190"/>
      <c r="M6551" s="190"/>
      <c r="N6551" s="190"/>
      <c r="O6551" s="190"/>
    </row>
    <row r="6552" spans="1:15">
      <c r="A6552" s="465">
        <v>6531</v>
      </c>
      <c r="B6552" s="686" t="str">
        <f>IF(Input_series!B6548="","",Input_series!B6548)</f>
        <v/>
      </c>
      <c r="C6552" s="687" t="str">
        <f>IF(Input_series!C6548="","",Input_series!C6548)</f>
        <v/>
      </c>
      <c r="D6552" s="687" t="str">
        <f>IF(Input_series!D6548="","",Input_series!D6548)</f>
        <v/>
      </c>
      <c r="E6552" s="360"/>
      <c r="F6552" s="15"/>
      <c r="G6552" s="15"/>
      <c r="H6552" s="5"/>
      <c r="I6552" s="5"/>
      <c r="J6552" s="190"/>
      <c r="K6552" s="190"/>
      <c r="L6552" s="190"/>
      <c r="M6552" s="190"/>
      <c r="N6552" s="190"/>
      <c r="O6552" s="190"/>
    </row>
    <row r="6553" spans="1:15">
      <c r="A6553" s="465">
        <v>6532</v>
      </c>
      <c r="B6553" s="686" t="str">
        <f>IF(Input_series!B6549="","",Input_series!B6549)</f>
        <v/>
      </c>
      <c r="C6553" s="687" t="str">
        <f>IF(Input_series!C6549="","",Input_series!C6549)</f>
        <v/>
      </c>
      <c r="D6553" s="687" t="str">
        <f>IF(Input_series!D6549="","",Input_series!D6549)</f>
        <v/>
      </c>
      <c r="E6553" s="360"/>
      <c r="F6553" s="15"/>
      <c r="G6553" s="15"/>
      <c r="H6553" s="5"/>
      <c r="I6553" s="5"/>
      <c r="J6553" s="190"/>
      <c r="K6553" s="190"/>
      <c r="L6553" s="190"/>
      <c r="M6553" s="190"/>
      <c r="N6553" s="190"/>
      <c r="O6553" s="190"/>
    </row>
    <row r="6554" spans="1:15">
      <c r="A6554" s="465">
        <v>6533</v>
      </c>
      <c r="B6554" s="686" t="str">
        <f>IF(Input_series!B6550="","",Input_series!B6550)</f>
        <v/>
      </c>
      <c r="C6554" s="687" t="str">
        <f>IF(Input_series!C6550="","",Input_series!C6550)</f>
        <v/>
      </c>
      <c r="D6554" s="687" t="str">
        <f>IF(Input_series!D6550="","",Input_series!D6550)</f>
        <v/>
      </c>
      <c r="E6554" s="360"/>
      <c r="F6554" s="15"/>
      <c r="G6554" s="15"/>
      <c r="H6554" s="5"/>
      <c r="I6554" s="5"/>
      <c r="J6554" s="190"/>
      <c r="K6554" s="190"/>
      <c r="L6554" s="190"/>
      <c r="M6554" s="190"/>
      <c r="N6554" s="190"/>
      <c r="O6554" s="190"/>
    </row>
    <row r="6555" spans="1:15">
      <c r="A6555" s="465">
        <v>6534</v>
      </c>
      <c r="B6555" s="686" t="str">
        <f>IF(Input_series!B6551="","",Input_series!B6551)</f>
        <v/>
      </c>
      <c r="C6555" s="687" t="str">
        <f>IF(Input_series!C6551="","",Input_series!C6551)</f>
        <v/>
      </c>
      <c r="D6555" s="687" t="str">
        <f>IF(Input_series!D6551="","",Input_series!D6551)</f>
        <v/>
      </c>
      <c r="E6555" s="360"/>
      <c r="F6555" s="15"/>
      <c r="G6555" s="15"/>
      <c r="H6555" s="5"/>
      <c r="I6555" s="5"/>
      <c r="J6555" s="190"/>
      <c r="K6555" s="190"/>
      <c r="L6555" s="190"/>
      <c r="M6555" s="190"/>
      <c r="N6555" s="190"/>
      <c r="O6555" s="190"/>
    </row>
    <row r="6556" spans="1:15">
      <c r="A6556" s="465">
        <v>6535</v>
      </c>
      <c r="B6556" s="686" t="str">
        <f>IF(Input_series!B6552="","",Input_series!B6552)</f>
        <v/>
      </c>
      <c r="C6556" s="687" t="str">
        <f>IF(Input_series!C6552="","",Input_series!C6552)</f>
        <v/>
      </c>
      <c r="D6556" s="687" t="str">
        <f>IF(Input_series!D6552="","",Input_series!D6552)</f>
        <v/>
      </c>
      <c r="E6556" s="360"/>
      <c r="F6556" s="15"/>
      <c r="G6556" s="15"/>
      <c r="H6556" s="5"/>
      <c r="I6556" s="5"/>
      <c r="J6556" s="190"/>
      <c r="K6556" s="190"/>
      <c r="L6556" s="190"/>
      <c r="M6556" s="190"/>
      <c r="N6556" s="190"/>
      <c r="O6556" s="190"/>
    </row>
    <row r="6557" spans="1:15">
      <c r="A6557" s="465">
        <v>6536</v>
      </c>
      <c r="B6557" s="686" t="str">
        <f>IF(Input_series!B6553="","",Input_series!B6553)</f>
        <v/>
      </c>
      <c r="C6557" s="687" t="str">
        <f>IF(Input_series!C6553="","",Input_series!C6553)</f>
        <v/>
      </c>
      <c r="D6557" s="687" t="str">
        <f>IF(Input_series!D6553="","",Input_series!D6553)</f>
        <v/>
      </c>
      <c r="E6557" s="360"/>
      <c r="F6557" s="15"/>
      <c r="G6557" s="15"/>
      <c r="H6557" s="5"/>
      <c r="I6557" s="5"/>
      <c r="J6557" s="190"/>
      <c r="K6557" s="190"/>
      <c r="L6557" s="190"/>
      <c r="M6557" s="190"/>
      <c r="N6557" s="190"/>
      <c r="O6557" s="190"/>
    </row>
    <row r="6558" spans="1:15">
      <c r="A6558" s="465">
        <v>6537</v>
      </c>
      <c r="B6558" s="686" t="str">
        <f>IF(Input_series!B6554="","",Input_series!B6554)</f>
        <v/>
      </c>
      <c r="C6558" s="687" t="str">
        <f>IF(Input_series!C6554="","",Input_series!C6554)</f>
        <v/>
      </c>
      <c r="D6558" s="687" t="str">
        <f>IF(Input_series!D6554="","",Input_series!D6554)</f>
        <v/>
      </c>
      <c r="E6558" s="360"/>
      <c r="F6558" s="15"/>
      <c r="G6558" s="15"/>
      <c r="H6558" s="5"/>
      <c r="I6558" s="5"/>
      <c r="J6558" s="190"/>
      <c r="K6558" s="190"/>
      <c r="L6558" s="190"/>
      <c r="M6558" s="190"/>
      <c r="N6558" s="190"/>
      <c r="O6558" s="190"/>
    </row>
    <row r="6559" spans="1:15">
      <c r="A6559" s="465">
        <v>6538</v>
      </c>
      <c r="B6559" s="686" t="str">
        <f>IF(Input_series!B6555="","",Input_series!B6555)</f>
        <v/>
      </c>
      <c r="C6559" s="687" t="str">
        <f>IF(Input_series!C6555="","",Input_series!C6555)</f>
        <v/>
      </c>
      <c r="D6559" s="687" t="str">
        <f>IF(Input_series!D6555="","",Input_series!D6555)</f>
        <v/>
      </c>
      <c r="E6559" s="360"/>
      <c r="F6559" s="15"/>
      <c r="G6559" s="15"/>
      <c r="H6559" s="5"/>
      <c r="I6559" s="5"/>
      <c r="J6559" s="190"/>
      <c r="K6559" s="190"/>
      <c r="L6559" s="190"/>
      <c r="M6559" s="190"/>
      <c r="N6559" s="190"/>
      <c r="O6559" s="190"/>
    </row>
    <row r="6560" spans="1:15">
      <c r="A6560" s="465">
        <v>6539</v>
      </c>
      <c r="B6560" s="686" t="str">
        <f>IF(Input_series!B6556="","",Input_series!B6556)</f>
        <v/>
      </c>
      <c r="C6560" s="687" t="str">
        <f>IF(Input_series!C6556="","",Input_series!C6556)</f>
        <v/>
      </c>
      <c r="D6560" s="687" t="str">
        <f>IF(Input_series!D6556="","",Input_series!D6556)</f>
        <v/>
      </c>
      <c r="E6560" s="360"/>
      <c r="F6560" s="15"/>
      <c r="G6560" s="15"/>
      <c r="H6560" s="5"/>
      <c r="I6560" s="5"/>
      <c r="J6560" s="190"/>
      <c r="K6560" s="190"/>
      <c r="L6560" s="190"/>
      <c r="M6560" s="190"/>
      <c r="N6560" s="190"/>
      <c r="O6560" s="190"/>
    </row>
    <row r="6561" spans="1:15">
      <c r="A6561" s="465">
        <v>6540</v>
      </c>
      <c r="B6561" s="686" t="str">
        <f>IF(Input_series!B6557="","",Input_series!B6557)</f>
        <v/>
      </c>
      <c r="C6561" s="687" t="str">
        <f>IF(Input_series!C6557="","",Input_series!C6557)</f>
        <v/>
      </c>
      <c r="D6561" s="687" t="str">
        <f>IF(Input_series!D6557="","",Input_series!D6557)</f>
        <v/>
      </c>
      <c r="E6561" s="360"/>
      <c r="F6561" s="15"/>
      <c r="G6561" s="15"/>
      <c r="H6561" s="5"/>
      <c r="I6561" s="5"/>
      <c r="J6561" s="190"/>
      <c r="K6561" s="190"/>
      <c r="L6561" s="190"/>
      <c r="M6561" s="190"/>
      <c r="N6561" s="190"/>
      <c r="O6561" s="190"/>
    </row>
    <row r="6562" spans="1:15">
      <c r="A6562" s="465">
        <v>6541</v>
      </c>
      <c r="B6562" s="686" t="str">
        <f>IF(Input_series!B6558="","",Input_series!B6558)</f>
        <v/>
      </c>
      <c r="C6562" s="687" t="str">
        <f>IF(Input_series!C6558="","",Input_series!C6558)</f>
        <v/>
      </c>
      <c r="D6562" s="687" t="str">
        <f>IF(Input_series!D6558="","",Input_series!D6558)</f>
        <v/>
      </c>
      <c r="E6562" s="360"/>
      <c r="F6562" s="15"/>
      <c r="G6562" s="15"/>
      <c r="H6562" s="5"/>
      <c r="I6562" s="5"/>
      <c r="J6562" s="190"/>
      <c r="K6562" s="190"/>
      <c r="L6562" s="190"/>
      <c r="M6562" s="190"/>
      <c r="N6562" s="190"/>
      <c r="O6562" s="190"/>
    </row>
    <row r="6563" spans="1:15">
      <c r="A6563" s="465">
        <v>6542</v>
      </c>
      <c r="B6563" s="686" t="str">
        <f>IF(Input_series!B6559="","",Input_series!B6559)</f>
        <v/>
      </c>
      <c r="C6563" s="687" t="str">
        <f>IF(Input_series!C6559="","",Input_series!C6559)</f>
        <v/>
      </c>
      <c r="D6563" s="687" t="str">
        <f>IF(Input_series!D6559="","",Input_series!D6559)</f>
        <v/>
      </c>
      <c r="E6563" s="360"/>
      <c r="F6563" s="15"/>
      <c r="G6563" s="15"/>
      <c r="H6563" s="5"/>
      <c r="I6563" s="5"/>
      <c r="J6563" s="190"/>
      <c r="K6563" s="190"/>
      <c r="L6563" s="190"/>
      <c r="M6563" s="190"/>
      <c r="N6563" s="190"/>
      <c r="O6563" s="190"/>
    </row>
    <row r="6564" spans="1:15">
      <c r="A6564" s="465">
        <v>6543</v>
      </c>
      <c r="B6564" s="686" t="str">
        <f>IF(Input_series!B6560="","",Input_series!B6560)</f>
        <v/>
      </c>
      <c r="C6564" s="687" t="str">
        <f>IF(Input_series!C6560="","",Input_series!C6560)</f>
        <v/>
      </c>
      <c r="D6564" s="687" t="str">
        <f>IF(Input_series!D6560="","",Input_series!D6560)</f>
        <v/>
      </c>
      <c r="E6564" s="360"/>
      <c r="F6564" s="15"/>
      <c r="G6564" s="15"/>
      <c r="H6564" s="5"/>
      <c r="I6564" s="5"/>
      <c r="J6564" s="190"/>
      <c r="K6564" s="190"/>
      <c r="L6564" s="190"/>
      <c r="M6564" s="190"/>
      <c r="N6564" s="190"/>
      <c r="O6564" s="190"/>
    </row>
    <row r="6565" spans="1:15">
      <c r="A6565" s="465">
        <v>6544</v>
      </c>
      <c r="B6565" s="686" t="str">
        <f>IF(Input_series!B6561="","",Input_series!B6561)</f>
        <v/>
      </c>
      <c r="C6565" s="687" t="str">
        <f>IF(Input_series!C6561="","",Input_series!C6561)</f>
        <v/>
      </c>
      <c r="D6565" s="687" t="str">
        <f>IF(Input_series!D6561="","",Input_series!D6561)</f>
        <v/>
      </c>
      <c r="E6565" s="360"/>
      <c r="F6565" s="15"/>
      <c r="G6565" s="15"/>
      <c r="H6565" s="5"/>
      <c r="I6565" s="5"/>
      <c r="J6565" s="190"/>
      <c r="K6565" s="190"/>
      <c r="L6565" s="190"/>
      <c r="M6565" s="190"/>
      <c r="N6565" s="190"/>
      <c r="O6565" s="190"/>
    </row>
    <row r="6566" spans="1:15">
      <c r="A6566" s="465">
        <v>6545</v>
      </c>
      <c r="B6566" s="686" t="str">
        <f>IF(Input_series!B6562="","",Input_series!B6562)</f>
        <v/>
      </c>
      <c r="C6566" s="687" t="str">
        <f>IF(Input_series!C6562="","",Input_series!C6562)</f>
        <v/>
      </c>
      <c r="D6566" s="687" t="str">
        <f>IF(Input_series!D6562="","",Input_series!D6562)</f>
        <v/>
      </c>
      <c r="E6566" s="360"/>
      <c r="F6566" s="15"/>
      <c r="G6566" s="15"/>
      <c r="H6566" s="5"/>
      <c r="I6566" s="5"/>
      <c r="J6566" s="190"/>
      <c r="K6566" s="190"/>
      <c r="L6566" s="190"/>
      <c r="M6566" s="190"/>
      <c r="N6566" s="190"/>
      <c r="O6566" s="190"/>
    </row>
    <row r="6567" spans="1:15">
      <c r="A6567" s="465">
        <v>6546</v>
      </c>
      <c r="B6567" s="686" t="str">
        <f>IF(Input_series!B6563="","",Input_series!B6563)</f>
        <v/>
      </c>
      <c r="C6567" s="687" t="str">
        <f>IF(Input_series!C6563="","",Input_series!C6563)</f>
        <v/>
      </c>
      <c r="D6567" s="687" t="str">
        <f>IF(Input_series!D6563="","",Input_series!D6563)</f>
        <v/>
      </c>
      <c r="E6567" s="360"/>
      <c r="F6567" s="15"/>
      <c r="G6567" s="15"/>
      <c r="H6567" s="5"/>
      <c r="I6567" s="5"/>
      <c r="J6567" s="190"/>
      <c r="K6567" s="190"/>
      <c r="L6567" s="190"/>
      <c r="M6567" s="190"/>
      <c r="N6567" s="190"/>
      <c r="O6567" s="190"/>
    </row>
    <row r="6568" spans="1:15">
      <c r="A6568" s="465">
        <v>6547</v>
      </c>
      <c r="B6568" s="686" t="str">
        <f>IF(Input_series!B6564="","",Input_series!B6564)</f>
        <v/>
      </c>
      <c r="C6568" s="687" t="str">
        <f>IF(Input_series!C6564="","",Input_series!C6564)</f>
        <v/>
      </c>
      <c r="D6568" s="687" t="str">
        <f>IF(Input_series!D6564="","",Input_series!D6564)</f>
        <v/>
      </c>
      <c r="E6568" s="360"/>
      <c r="F6568" s="15"/>
      <c r="G6568" s="15"/>
      <c r="H6568" s="5"/>
      <c r="I6568" s="5"/>
      <c r="J6568" s="190"/>
      <c r="K6568" s="190"/>
      <c r="L6568" s="190"/>
      <c r="M6568" s="190"/>
      <c r="N6568" s="190"/>
      <c r="O6568" s="190"/>
    </row>
    <row r="6569" spans="1:15">
      <c r="A6569" s="465">
        <v>6548</v>
      </c>
      <c r="B6569" s="686" t="str">
        <f>IF(Input_series!B6565="","",Input_series!B6565)</f>
        <v/>
      </c>
      <c r="C6569" s="687" t="str">
        <f>IF(Input_series!C6565="","",Input_series!C6565)</f>
        <v/>
      </c>
      <c r="D6569" s="687" t="str">
        <f>IF(Input_series!D6565="","",Input_series!D6565)</f>
        <v/>
      </c>
      <c r="E6569" s="360"/>
      <c r="F6569" s="15"/>
      <c r="G6569" s="15"/>
      <c r="H6569" s="5"/>
      <c r="I6569" s="5"/>
      <c r="J6569" s="190"/>
      <c r="K6569" s="190"/>
      <c r="L6569" s="190"/>
      <c r="M6569" s="190"/>
      <c r="N6569" s="190"/>
      <c r="O6569" s="190"/>
    </row>
    <row r="6570" spans="1:15">
      <c r="A6570" s="465">
        <v>6549</v>
      </c>
      <c r="B6570" s="686" t="str">
        <f>IF(Input_series!B6566="","",Input_series!B6566)</f>
        <v/>
      </c>
      <c r="C6570" s="687" t="str">
        <f>IF(Input_series!C6566="","",Input_series!C6566)</f>
        <v/>
      </c>
      <c r="D6570" s="687" t="str">
        <f>IF(Input_series!D6566="","",Input_series!D6566)</f>
        <v/>
      </c>
      <c r="E6570" s="360"/>
      <c r="F6570" s="15"/>
      <c r="G6570" s="15"/>
      <c r="H6570" s="5"/>
      <c r="I6570" s="5"/>
      <c r="J6570" s="190"/>
      <c r="K6570" s="190"/>
      <c r="L6570" s="190"/>
      <c r="M6570" s="190"/>
      <c r="N6570" s="190"/>
      <c r="O6570" s="190"/>
    </row>
    <row r="6571" spans="1:15">
      <c r="A6571" s="465">
        <v>6550</v>
      </c>
      <c r="B6571" s="686" t="str">
        <f>IF(Input_series!B6567="","",Input_series!B6567)</f>
        <v/>
      </c>
      <c r="C6571" s="687" t="str">
        <f>IF(Input_series!C6567="","",Input_series!C6567)</f>
        <v/>
      </c>
      <c r="D6571" s="687" t="str">
        <f>IF(Input_series!D6567="","",Input_series!D6567)</f>
        <v/>
      </c>
      <c r="E6571" s="360"/>
      <c r="F6571" s="15"/>
      <c r="G6571" s="15"/>
      <c r="H6571" s="5"/>
      <c r="I6571" s="5"/>
      <c r="J6571" s="190"/>
      <c r="K6571" s="190"/>
      <c r="L6571" s="190"/>
      <c r="M6571" s="190"/>
      <c r="N6571" s="190"/>
      <c r="O6571" s="190"/>
    </row>
    <row r="6572" spans="1:15">
      <c r="A6572" s="465">
        <v>6551</v>
      </c>
      <c r="B6572" s="686" t="str">
        <f>IF(Input_series!B6568="","",Input_series!B6568)</f>
        <v/>
      </c>
      <c r="C6572" s="687" t="str">
        <f>IF(Input_series!C6568="","",Input_series!C6568)</f>
        <v/>
      </c>
      <c r="D6572" s="687" t="str">
        <f>IF(Input_series!D6568="","",Input_series!D6568)</f>
        <v/>
      </c>
      <c r="E6572" s="360"/>
      <c r="F6572" s="15"/>
      <c r="G6572" s="15"/>
      <c r="H6572" s="5"/>
      <c r="I6572" s="5"/>
      <c r="J6572" s="190"/>
      <c r="K6572" s="190"/>
      <c r="L6572" s="190"/>
      <c r="M6572" s="190"/>
      <c r="N6572" s="190"/>
      <c r="O6572" s="190"/>
    </row>
    <row r="6573" spans="1:15">
      <c r="A6573" s="465">
        <v>6552</v>
      </c>
      <c r="B6573" s="686" t="str">
        <f>IF(Input_series!B6569="","",Input_series!B6569)</f>
        <v/>
      </c>
      <c r="C6573" s="687" t="str">
        <f>IF(Input_series!C6569="","",Input_series!C6569)</f>
        <v/>
      </c>
      <c r="D6573" s="687" t="str">
        <f>IF(Input_series!D6569="","",Input_series!D6569)</f>
        <v/>
      </c>
      <c r="E6573" s="360"/>
      <c r="F6573" s="15"/>
      <c r="G6573" s="15"/>
      <c r="H6573" s="5"/>
      <c r="I6573" s="5"/>
      <c r="J6573" s="190"/>
      <c r="K6573" s="190"/>
      <c r="L6573" s="190"/>
      <c r="M6573" s="190"/>
      <c r="N6573" s="190"/>
      <c r="O6573" s="190"/>
    </row>
    <row r="6574" spans="1:15">
      <c r="A6574" s="465">
        <v>6553</v>
      </c>
      <c r="B6574" s="686" t="str">
        <f>IF(Input_series!B6570="","",Input_series!B6570)</f>
        <v/>
      </c>
      <c r="C6574" s="687" t="str">
        <f>IF(Input_series!C6570="","",Input_series!C6570)</f>
        <v/>
      </c>
      <c r="D6574" s="687" t="str">
        <f>IF(Input_series!D6570="","",Input_series!D6570)</f>
        <v/>
      </c>
      <c r="E6574" s="360"/>
      <c r="F6574" s="15"/>
      <c r="G6574" s="15"/>
      <c r="H6574" s="5"/>
      <c r="I6574" s="5"/>
      <c r="J6574" s="190"/>
      <c r="K6574" s="190"/>
      <c r="L6574" s="190"/>
      <c r="M6574" s="190"/>
      <c r="N6574" s="190"/>
      <c r="O6574" s="190"/>
    </row>
    <row r="6575" spans="1:15">
      <c r="A6575" s="465">
        <v>6554</v>
      </c>
      <c r="B6575" s="686" t="str">
        <f>IF(Input_series!B6571="","",Input_series!B6571)</f>
        <v/>
      </c>
      <c r="C6575" s="687" t="str">
        <f>IF(Input_series!C6571="","",Input_series!C6571)</f>
        <v/>
      </c>
      <c r="D6575" s="687" t="str">
        <f>IF(Input_series!D6571="","",Input_series!D6571)</f>
        <v/>
      </c>
      <c r="E6575" s="360"/>
      <c r="F6575" s="15"/>
      <c r="G6575" s="15"/>
      <c r="H6575" s="5"/>
      <c r="I6575" s="5"/>
      <c r="J6575" s="190"/>
      <c r="K6575" s="190"/>
      <c r="L6575" s="190"/>
      <c r="M6575" s="190"/>
      <c r="N6575" s="190"/>
      <c r="O6575" s="190"/>
    </row>
    <row r="6576" spans="1:15">
      <c r="A6576" s="465">
        <v>6555</v>
      </c>
      <c r="B6576" s="686" t="str">
        <f>IF(Input_series!B6572="","",Input_series!B6572)</f>
        <v/>
      </c>
      <c r="C6576" s="687" t="str">
        <f>IF(Input_series!C6572="","",Input_series!C6572)</f>
        <v/>
      </c>
      <c r="D6576" s="687" t="str">
        <f>IF(Input_series!D6572="","",Input_series!D6572)</f>
        <v/>
      </c>
      <c r="E6576" s="360"/>
      <c r="F6576" s="15"/>
      <c r="G6576" s="15"/>
      <c r="H6576" s="5"/>
      <c r="I6576" s="5"/>
      <c r="J6576" s="190"/>
      <c r="K6576" s="190"/>
      <c r="L6576" s="190"/>
      <c r="M6576" s="190"/>
      <c r="N6576" s="190"/>
      <c r="O6576" s="190"/>
    </row>
    <row r="6577" spans="1:15">
      <c r="A6577" s="465">
        <v>6556</v>
      </c>
      <c r="B6577" s="686" t="str">
        <f>IF(Input_series!B6573="","",Input_series!B6573)</f>
        <v/>
      </c>
      <c r="C6577" s="687" t="str">
        <f>IF(Input_series!C6573="","",Input_series!C6573)</f>
        <v/>
      </c>
      <c r="D6577" s="687" t="str">
        <f>IF(Input_series!D6573="","",Input_series!D6573)</f>
        <v/>
      </c>
      <c r="E6577" s="360"/>
      <c r="F6577" s="15"/>
      <c r="G6577" s="15"/>
      <c r="H6577" s="5"/>
      <c r="I6577" s="5"/>
      <c r="J6577" s="190"/>
      <c r="K6577" s="190"/>
      <c r="L6577" s="190"/>
      <c r="M6577" s="190"/>
      <c r="N6577" s="190"/>
      <c r="O6577" s="190"/>
    </row>
    <row r="6578" spans="1:15">
      <c r="A6578" s="465">
        <v>6557</v>
      </c>
      <c r="B6578" s="686" t="str">
        <f>IF(Input_series!B6574="","",Input_series!B6574)</f>
        <v/>
      </c>
      <c r="C6578" s="687" t="str">
        <f>IF(Input_series!C6574="","",Input_series!C6574)</f>
        <v/>
      </c>
      <c r="D6578" s="687" t="str">
        <f>IF(Input_series!D6574="","",Input_series!D6574)</f>
        <v/>
      </c>
      <c r="E6578" s="360"/>
      <c r="F6578" s="15"/>
      <c r="G6578" s="15"/>
      <c r="H6578" s="5"/>
      <c r="I6578" s="5"/>
      <c r="J6578" s="190"/>
      <c r="K6578" s="190"/>
      <c r="L6578" s="190"/>
      <c r="M6578" s="190"/>
      <c r="N6578" s="190"/>
      <c r="O6578" s="190"/>
    </row>
    <row r="6579" spans="1:15">
      <c r="A6579" s="465">
        <v>6558</v>
      </c>
      <c r="B6579" s="686" t="str">
        <f>IF(Input_series!B6575="","",Input_series!B6575)</f>
        <v/>
      </c>
      <c r="C6579" s="687" t="str">
        <f>IF(Input_series!C6575="","",Input_series!C6575)</f>
        <v/>
      </c>
      <c r="D6579" s="687" t="str">
        <f>IF(Input_series!D6575="","",Input_series!D6575)</f>
        <v/>
      </c>
      <c r="E6579" s="360"/>
      <c r="F6579" s="15"/>
      <c r="G6579" s="15"/>
      <c r="H6579" s="5"/>
      <c r="I6579" s="5"/>
      <c r="J6579" s="190"/>
      <c r="K6579" s="190"/>
      <c r="L6579" s="190"/>
      <c r="M6579" s="190"/>
      <c r="N6579" s="190"/>
      <c r="O6579" s="190"/>
    </row>
    <row r="6580" spans="1:15">
      <c r="A6580" s="465">
        <v>6559</v>
      </c>
      <c r="B6580" s="686" t="str">
        <f>IF(Input_series!B6576="","",Input_series!B6576)</f>
        <v/>
      </c>
      <c r="C6580" s="687" t="str">
        <f>IF(Input_series!C6576="","",Input_series!C6576)</f>
        <v/>
      </c>
      <c r="D6580" s="687" t="str">
        <f>IF(Input_series!D6576="","",Input_series!D6576)</f>
        <v/>
      </c>
      <c r="E6580" s="360"/>
      <c r="F6580" s="15"/>
      <c r="G6580" s="15"/>
      <c r="H6580" s="5"/>
      <c r="I6580" s="5"/>
      <c r="J6580" s="190"/>
      <c r="K6580" s="190"/>
      <c r="L6580" s="190"/>
      <c r="M6580" s="190"/>
      <c r="N6580" s="190"/>
      <c r="O6580" s="190"/>
    </row>
    <row r="6581" spans="1:15">
      <c r="A6581" s="465">
        <v>6560</v>
      </c>
      <c r="B6581" s="686" t="str">
        <f>IF(Input_series!B6577="","",Input_series!B6577)</f>
        <v/>
      </c>
      <c r="C6581" s="687" t="str">
        <f>IF(Input_series!C6577="","",Input_series!C6577)</f>
        <v/>
      </c>
      <c r="D6581" s="687" t="str">
        <f>IF(Input_series!D6577="","",Input_series!D6577)</f>
        <v/>
      </c>
      <c r="E6581" s="360"/>
      <c r="F6581" s="15"/>
      <c r="G6581" s="15"/>
      <c r="H6581" s="5"/>
      <c r="I6581" s="5"/>
      <c r="J6581" s="190"/>
      <c r="K6581" s="190"/>
      <c r="L6581" s="190"/>
      <c r="M6581" s="190"/>
      <c r="N6581" s="190"/>
      <c r="O6581" s="190"/>
    </row>
    <row r="6582" spans="1:15">
      <c r="A6582" s="465">
        <v>6561</v>
      </c>
      <c r="B6582" s="686" t="str">
        <f>IF(Input_series!B6578="","",Input_series!B6578)</f>
        <v/>
      </c>
      <c r="C6582" s="687" t="str">
        <f>IF(Input_series!C6578="","",Input_series!C6578)</f>
        <v/>
      </c>
      <c r="D6582" s="687" t="str">
        <f>IF(Input_series!D6578="","",Input_series!D6578)</f>
        <v/>
      </c>
      <c r="E6582" s="360"/>
      <c r="F6582" s="15"/>
      <c r="G6582" s="15"/>
      <c r="H6582" s="5"/>
      <c r="I6582" s="5"/>
      <c r="J6582" s="190"/>
      <c r="K6582" s="190"/>
      <c r="L6582" s="190"/>
      <c r="M6582" s="190"/>
      <c r="N6582" s="190"/>
      <c r="O6582" s="190"/>
    </row>
    <row r="6583" spans="1:15">
      <c r="A6583" s="465">
        <v>6562</v>
      </c>
      <c r="B6583" s="686" t="str">
        <f>IF(Input_series!B6579="","",Input_series!B6579)</f>
        <v/>
      </c>
      <c r="C6583" s="687" t="str">
        <f>IF(Input_series!C6579="","",Input_series!C6579)</f>
        <v/>
      </c>
      <c r="D6583" s="687" t="str">
        <f>IF(Input_series!D6579="","",Input_series!D6579)</f>
        <v/>
      </c>
      <c r="E6583" s="360"/>
      <c r="F6583" s="15"/>
      <c r="G6583" s="15"/>
      <c r="H6583" s="5"/>
      <c r="I6583" s="5"/>
      <c r="J6583" s="190"/>
      <c r="K6583" s="190"/>
      <c r="L6583" s="190"/>
      <c r="M6583" s="190"/>
      <c r="N6583" s="190"/>
      <c r="O6583" s="190"/>
    </row>
    <row r="6584" spans="1:15">
      <c r="A6584" s="465">
        <v>6563</v>
      </c>
      <c r="B6584" s="686" t="str">
        <f>IF(Input_series!B6580="","",Input_series!B6580)</f>
        <v/>
      </c>
      <c r="C6584" s="687" t="str">
        <f>IF(Input_series!C6580="","",Input_series!C6580)</f>
        <v/>
      </c>
      <c r="D6584" s="687" t="str">
        <f>IF(Input_series!D6580="","",Input_series!D6580)</f>
        <v/>
      </c>
      <c r="E6584" s="360"/>
      <c r="F6584" s="15"/>
      <c r="G6584" s="15"/>
      <c r="H6584" s="5"/>
      <c r="I6584" s="5"/>
      <c r="J6584" s="190"/>
      <c r="K6584" s="190"/>
      <c r="L6584" s="190"/>
      <c r="M6584" s="190"/>
      <c r="N6584" s="190"/>
      <c r="O6584" s="190"/>
    </row>
    <row r="6585" spans="1:15">
      <c r="A6585" s="465">
        <v>6564</v>
      </c>
      <c r="B6585" s="686" t="str">
        <f>IF(Input_series!B6581="","",Input_series!B6581)</f>
        <v/>
      </c>
      <c r="C6585" s="687" t="str">
        <f>IF(Input_series!C6581="","",Input_series!C6581)</f>
        <v/>
      </c>
      <c r="D6585" s="687" t="str">
        <f>IF(Input_series!D6581="","",Input_series!D6581)</f>
        <v/>
      </c>
      <c r="E6585" s="360"/>
      <c r="F6585" s="15"/>
      <c r="G6585" s="15"/>
      <c r="H6585" s="5"/>
      <c r="I6585" s="5"/>
      <c r="J6585" s="190"/>
      <c r="K6585" s="190"/>
      <c r="L6585" s="190"/>
      <c r="M6585" s="190"/>
      <c r="N6585" s="190"/>
      <c r="O6585" s="190"/>
    </row>
    <row r="6586" spans="1:15">
      <c r="A6586" s="465">
        <v>6565</v>
      </c>
      <c r="B6586" s="686" t="str">
        <f>IF(Input_series!B6582="","",Input_series!B6582)</f>
        <v/>
      </c>
      <c r="C6586" s="687" t="str">
        <f>IF(Input_series!C6582="","",Input_series!C6582)</f>
        <v/>
      </c>
      <c r="D6586" s="687" t="str">
        <f>IF(Input_series!D6582="","",Input_series!D6582)</f>
        <v/>
      </c>
      <c r="E6586" s="360"/>
      <c r="F6586" s="15"/>
      <c r="G6586" s="15"/>
      <c r="H6586" s="5"/>
      <c r="I6586" s="5"/>
      <c r="J6586" s="190"/>
      <c r="K6586" s="190"/>
      <c r="L6586" s="190"/>
      <c r="M6586" s="190"/>
      <c r="N6586" s="190"/>
      <c r="O6586" s="190"/>
    </row>
    <row r="6587" spans="1:15">
      <c r="A6587" s="465">
        <v>6566</v>
      </c>
      <c r="B6587" s="686" t="str">
        <f>IF(Input_series!B6583="","",Input_series!B6583)</f>
        <v/>
      </c>
      <c r="C6587" s="687" t="str">
        <f>IF(Input_series!C6583="","",Input_series!C6583)</f>
        <v/>
      </c>
      <c r="D6587" s="687" t="str">
        <f>IF(Input_series!D6583="","",Input_series!D6583)</f>
        <v/>
      </c>
      <c r="E6587" s="360"/>
      <c r="F6587" s="15"/>
      <c r="G6587" s="15"/>
      <c r="H6587" s="5"/>
      <c r="I6587" s="5"/>
      <c r="J6587" s="190"/>
      <c r="K6587" s="190"/>
      <c r="L6587" s="190"/>
      <c r="M6587" s="190"/>
      <c r="N6587" s="190"/>
      <c r="O6587" s="190"/>
    </row>
    <row r="6588" spans="1:15">
      <c r="A6588" s="465">
        <v>6567</v>
      </c>
      <c r="B6588" s="686" t="str">
        <f>IF(Input_series!B6584="","",Input_series!B6584)</f>
        <v/>
      </c>
      <c r="C6588" s="687" t="str">
        <f>IF(Input_series!C6584="","",Input_series!C6584)</f>
        <v/>
      </c>
      <c r="D6588" s="687" t="str">
        <f>IF(Input_series!D6584="","",Input_series!D6584)</f>
        <v/>
      </c>
      <c r="E6588" s="360"/>
      <c r="F6588" s="15"/>
      <c r="G6588" s="15"/>
      <c r="H6588" s="5"/>
      <c r="I6588" s="5"/>
      <c r="J6588" s="190"/>
      <c r="K6588" s="190"/>
      <c r="L6588" s="190"/>
      <c r="M6588" s="190"/>
      <c r="N6588" s="190"/>
      <c r="O6588" s="190"/>
    </row>
    <row r="6589" spans="1:15">
      <c r="A6589" s="465">
        <v>6568</v>
      </c>
      <c r="B6589" s="686" t="str">
        <f>IF(Input_series!B6585="","",Input_series!B6585)</f>
        <v/>
      </c>
      <c r="C6589" s="687" t="str">
        <f>IF(Input_series!C6585="","",Input_series!C6585)</f>
        <v/>
      </c>
      <c r="D6589" s="687" t="str">
        <f>IF(Input_series!D6585="","",Input_series!D6585)</f>
        <v/>
      </c>
      <c r="E6589" s="360"/>
      <c r="F6589" s="15"/>
      <c r="G6589" s="15"/>
      <c r="H6589" s="5"/>
      <c r="I6589" s="5"/>
      <c r="J6589" s="190"/>
      <c r="K6589" s="190"/>
      <c r="L6589" s="190"/>
      <c r="M6589" s="190"/>
      <c r="N6589" s="190"/>
      <c r="O6589" s="190"/>
    </row>
    <row r="6590" spans="1:15">
      <c r="A6590" s="465">
        <v>6569</v>
      </c>
      <c r="B6590" s="686" t="str">
        <f>IF(Input_series!B6586="","",Input_series!B6586)</f>
        <v/>
      </c>
      <c r="C6590" s="687" t="str">
        <f>IF(Input_series!C6586="","",Input_series!C6586)</f>
        <v/>
      </c>
      <c r="D6590" s="687" t="str">
        <f>IF(Input_series!D6586="","",Input_series!D6586)</f>
        <v/>
      </c>
      <c r="E6590" s="360"/>
      <c r="F6590" s="15"/>
      <c r="G6590" s="15"/>
      <c r="H6590" s="5"/>
      <c r="I6590" s="5"/>
      <c r="J6590" s="190"/>
      <c r="K6590" s="190"/>
      <c r="L6590" s="190"/>
      <c r="M6590" s="190"/>
      <c r="N6590" s="190"/>
      <c r="O6590" s="190"/>
    </row>
    <row r="6591" spans="1:15">
      <c r="A6591" s="465">
        <v>6570</v>
      </c>
      <c r="B6591" s="686" t="str">
        <f>IF(Input_series!B6587="","",Input_series!B6587)</f>
        <v/>
      </c>
      <c r="C6591" s="687" t="str">
        <f>IF(Input_series!C6587="","",Input_series!C6587)</f>
        <v/>
      </c>
      <c r="D6591" s="687" t="str">
        <f>IF(Input_series!D6587="","",Input_series!D6587)</f>
        <v/>
      </c>
      <c r="E6591" s="360"/>
      <c r="F6591" s="15"/>
      <c r="G6591" s="15"/>
      <c r="H6591" s="5"/>
      <c r="I6591" s="5"/>
      <c r="J6591" s="190"/>
      <c r="K6591" s="190"/>
      <c r="L6591" s="190"/>
      <c r="M6591" s="190"/>
      <c r="N6591" s="190"/>
      <c r="O6591" s="190"/>
    </row>
    <row r="6592" spans="1:15">
      <c r="A6592" s="465">
        <v>6571</v>
      </c>
      <c r="B6592" s="686" t="str">
        <f>IF(Input_series!B6588="","",Input_series!B6588)</f>
        <v/>
      </c>
      <c r="C6592" s="687" t="str">
        <f>IF(Input_series!C6588="","",Input_series!C6588)</f>
        <v/>
      </c>
      <c r="D6592" s="687" t="str">
        <f>IF(Input_series!D6588="","",Input_series!D6588)</f>
        <v/>
      </c>
      <c r="E6592" s="360"/>
      <c r="F6592" s="15"/>
      <c r="G6592" s="15"/>
      <c r="H6592" s="5"/>
      <c r="I6592" s="5"/>
      <c r="J6592" s="190"/>
      <c r="K6592" s="190"/>
      <c r="L6592" s="190"/>
      <c r="M6592" s="190"/>
      <c r="N6592" s="190"/>
      <c r="O6592" s="190"/>
    </row>
    <row r="6593" spans="1:15">
      <c r="A6593" s="465">
        <v>6572</v>
      </c>
      <c r="B6593" s="686" t="str">
        <f>IF(Input_series!B6589="","",Input_series!B6589)</f>
        <v/>
      </c>
      <c r="C6593" s="687" t="str">
        <f>IF(Input_series!C6589="","",Input_series!C6589)</f>
        <v/>
      </c>
      <c r="D6593" s="687" t="str">
        <f>IF(Input_series!D6589="","",Input_series!D6589)</f>
        <v/>
      </c>
      <c r="E6593" s="360"/>
      <c r="F6593" s="15"/>
      <c r="G6593" s="15"/>
      <c r="H6593" s="5"/>
      <c r="I6593" s="5"/>
      <c r="J6593" s="190"/>
      <c r="K6593" s="190"/>
      <c r="L6593" s="190"/>
      <c r="M6593" s="190"/>
      <c r="N6593" s="190"/>
      <c r="O6593" s="190"/>
    </row>
    <row r="6594" spans="1:15">
      <c r="A6594" s="465">
        <v>6573</v>
      </c>
      <c r="B6594" s="686" t="str">
        <f>IF(Input_series!B6590="","",Input_series!B6590)</f>
        <v/>
      </c>
      <c r="C6594" s="687" t="str">
        <f>IF(Input_series!C6590="","",Input_series!C6590)</f>
        <v/>
      </c>
      <c r="D6594" s="687" t="str">
        <f>IF(Input_series!D6590="","",Input_series!D6590)</f>
        <v/>
      </c>
      <c r="E6594" s="360"/>
      <c r="F6594" s="15"/>
      <c r="G6594" s="15"/>
      <c r="H6594" s="5"/>
      <c r="I6594" s="5"/>
      <c r="J6594" s="190"/>
      <c r="K6594" s="190"/>
      <c r="L6594" s="190"/>
      <c r="M6594" s="190"/>
      <c r="N6594" s="190"/>
      <c r="O6594" s="190"/>
    </row>
    <row r="6595" spans="1:15">
      <c r="A6595" s="465">
        <v>6574</v>
      </c>
      <c r="B6595" s="686" t="str">
        <f>IF(Input_series!B6591="","",Input_series!B6591)</f>
        <v/>
      </c>
      <c r="C6595" s="687" t="str">
        <f>IF(Input_series!C6591="","",Input_series!C6591)</f>
        <v/>
      </c>
      <c r="D6595" s="687" t="str">
        <f>IF(Input_series!D6591="","",Input_series!D6591)</f>
        <v/>
      </c>
      <c r="E6595" s="360"/>
      <c r="F6595" s="15"/>
      <c r="G6595" s="15"/>
      <c r="H6595" s="5"/>
      <c r="I6595" s="5"/>
      <c r="J6595" s="190"/>
      <c r="K6595" s="190"/>
      <c r="L6595" s="190"/>
      <c r="M6595" s="190"/>
      <c r="N6595" s="190"/>
      <c r="O6595" s="190"/>
    </row>
    <row r="6596" spans="1:15">
      <c r="A6596" s="465">
        <v>6575</v>
      </c>
      <c r="B6596" s="686" t="str">
        <f>IF(Input_series!B6592="","",Input_series!B6592)</f>
        <v/>
      </c>
      <c r="C6596" s="687" t="str">
        <f>IF(Input_series!C6592="","",Input_series!C6592)</f>
        <v/>
      </c>
      <c r="D6596" s="687" t="str">
        <f>IF(Input_series!D6592="","",Input_series!D6592)</f>
        <v/>
      </c>
      <c r="E6596" s="360"/>
      <c r="F6596" s="15"/>
      <c r="G6596" s="15"/>
      <c r="H6596" s="5"/>
      <c r="I6596" s="5"/>
      <c r="J6596" s="190"/>
      <c r="K6596" s="190"/>
      <c r="L6596" s="190"/>
      <c r="M6596" s="190"/>
      <c r="N6596" s="190"/>
      <c r="O6596" s="190"/>
    </row>
    <row r="6597" spans="1:15">
      <c r="A6597" s="465">
        <v>6576</v>
      </c>
      <c r="B6597" s="686" t="str">
        <f>IF(Input_series!B6593="","",Input_series!B6593)</f>
        <v/>
      </c>
      <c r="C6597" s="687" t="str">
        <f>IF(Input_series!C6593="","",Input_series!C6593)</f>
        <v/>
      </c>
      <c r="D6597" s="687" t="str">
        <f>IF(Input_series!D6593="","",Input_series!D6593)</f>
        <v/>
      </c>
      <c r="E6597" s="360"/>
      <c r="F6597" s="15"/>
      <c r="G6597" s="15"/>
      <c r="H6597" s="5"/>
      <c r="I6597" s="5"/>
      <c r="J6597" s="190"/>
      <c r="K6597" s="190"/>
      <c r="L6597" s="190"/>
      <c r="M6597" s="190"/>
      <c r="N6597" s="190"/>
      <c r="O6597" s="190"/>
    </row>
    <row r="6598" spans="1:15">
      <c r="A6598" s="465">
        <v>6577</v>
      </c>
      <c r="B6598" s="686" t="str">
        <f>IF(Input_series!B6594="","",Input_series!B6594)</f>
        <v/>
      </c>
      <c r="C6598" s="687" t="str">
        <f>IF(Input_series!C6594="","",Input_series!C6594)</f>
        <v/>
      </c>
      <c r="D6598" s="687" t="str">
        <f>IF(Input_series!D6594="","",Input_series!D6594)</f>
        <v/>
      </c>
      <c r="E6598" s="360"/>
      <c r="F6598" s="15"/>
      <c r="G6598" s="15"/>
      <c r="H6598" s="5"/>
      <c r="I6598" s="5"/>
      <c r="J6598" s="190"/>
      <c r="K6598" s="190"/>
      <c r="L6598" s="190"/>
      <c r="M6598" s="190"/>
      <c r="N6598" s="190"/>
      <c r="O6598" s="190"/>
    </row>
    <row r="6599" spans="1:15">
      <c r="A6599" s="465">
        <v>6578</v>
      </c>
      <c r="B6599" s="686" t="str">
        <f>IF(Input_series!B6595="","",Input_series!B6595)</f>
        <v/>
      </c>
      <c r="C6599" s="687" t="str">
        <f>IF(Input_series!C6595="","",Input_series!C6595)</f>
        <v/>
      </c>
      <c r="D6599" s="687" t="str">
        <f>IF(Input_series!D6595="","",Input_series!D6595)</f>
        <v/>
      </c>
      <c r="E6599" s="360"/>
      <c r="F6599" s="15"/>
      <c r="G6599" s="15"/>
      <c r="H6599" s="5"/>
      <c r="I6599" s="5"/>
      <c r="J6599" s="190"/>
      <c r="K6599" s="190"/>
      <c r="L6599" s="190"/>
      <c r="M6599" s="190"/>
      <c r="N6599" s="190"/>
      <c r="O6599" s="190"/>
    </row>
    <row r="6600" spans="1:15">
      <c r="A6600" s="465">
        <v>6579</v>
      </c>
      <c r="B6600" s="686" t="str">
        <f>IF(Input_series!B6596="","",Input_series!B6596)</f>
        <v/>
      </c>
      <c r="C6600" s="687" t="str">
        <f>IF(Input_series!C6596="","",Input_series!C6596)</f>
        <v/>
      </c>
      <c r="D6600" s="687" t="str">
        <f>IF(Input_series!D6596="","",Input_series!D6596)</f>
        <v/>
      </c>
      <c r="E6600" s="360"/>
      <c r="F6600" s="15"/>
      <c r="G6600" s="15"/>
      <c r="H6600" s="5"/>
      <c r="I6600" s="5"/>
      <c r="J6600" s="190"/>
      <c r="K6600" s="190"/>
      <c r="L6600" s="190"/>
      <c r="M6600" s="190"/>
      <c r="N6600" s="190"/>
      <c r="O6600" s="190"/>
    </row>
    <row r="6601" spans="1:15">
      <c r="A6601" s="465">
        <v>6580</v>
      </c>
      <c r="B6601" s="686" t="str">
        <f>IF(Input_series!B6597="","",Input_series!B6597)</f>
        <v/>
      </c>
      <c r="C6601" s="687" t="str">
        <f>IF(Input_series!C6597="","",Input_series!C6597)</f>
        <v/>
      </c>
      <c r="D6601" s="687" t="str">
        <f>IF(Input_series!D6597="","",Input_series!D6597)</f>
        <v/>
      </c>
      <c r="E6601" s="360"/>
      <c r="F6601" s="15"/>
      <c r="G6601" s="15"/>
      <c r="H6601" s="5"/>
      <c r="I6601" s="5"/>
      <c r="J6601" s="190"/>
      <c r="K6601" s="190"/>
      <c r="L6601" s="190"/>
      <c r="M6601" s="190"/>
      <c r="N6601" s="190"/>
      <c r="O6601" s="190"/>
    </row>
    <row r="6602" spans="1:15">
      <c r="A6602" s="465">
        <v>6581</v>
      </c>
      <c r="B6602" s="686" t="str">
        <f>IF(Input_series!B6598="","",Input_series!B6598)</f>
        <v/>
      </c>
      <c r="C6602" s="687" t="str">
        <f>IF(Input_series!C6598="","",Input_series!C6598)</f>
        <v/>
      </c>
      <c r="D6602" s="687" t="str">
        <f>IF(Input_series!D6598="","",Input_series!D6598)</f>
        <v/>
      </c>
      <c r="E6602" s="360"/>
      <c r="F6602" s="15"/>
      <c r="G6602" s="15"/>
      <c r="H6602" s="5"/>
      <c r="I6602" s="5"/>
      <c r="J6602" s="190"/>
      <c r="K6602" s="190"/>
      <c r="L6602" s="190"/>
      <c r="M6602" s="190"/>
      <c r="N6602" s="190"/>
      <c r="O6602" s="190"/>
    </row>
    <row r="6603" spans="1:15">
      <c r="A6603" s="465">
        <v>6582</v>
      </c>
      <c r="B6603" s="686" t="str">
        <f>IF(Input_series!B6599="","",Input_series!B6599)</f>
        <v/>
      </c>
      <c r="C6603" s="687" t="str">
        <f>IF(Input_series!C6599="","",Input_series!C6599)</f>
        <v/>
      </c>
      <c r="D6603" s="687" t="str">
        <f>IF(Input_series!D6599="","",Input_series!D6599)</f>
        <v/>
      </c>
      <c r="E6603" s="360"/>
      <c r="F6603" s="15"/>
      <c r="G6603" s="15"/>
      <c r="H6603" s="5"/>
      <c r="I6603" s="5"/>
      <c r="J6603" s="190"/>
      <c r="K6603" s="190"/>
      <c r="L6603" s="190"/>
      <c r="M6603" s="190"/>
      <c r="N6603" s="190"/>
      <c r="O6603" s="190"/>
    </row>
    <row r="6604" spans="1:15">
      <c r="A6604" s="465">
        <v>6583</v>
      </c>
      <c r="B6604" s="686" t="str">
        <f>IF(Input_series!B6600="","",Input_series!B6600)</f>
        <v/>
      </c>
      <c r="C6604" s="687" t="str">
        <f>IF(Input_series!C6600="","",Input_series!C6600)</f>
        <v/>
      </c>
      <c r="D6604" s="687" t="str">
        <f>IF(Input_series!D6600="","",Input_series!D6600)</f>
        <v/>
      </c>
      <c r="E6604" s="360"/>
      <c r="F6604" s="15"/>
      <c r="G6604" s="15"/>
      <c r="H6604" s="5"/>
      <c r="I6604" s="5"/>
      <c r="J6604" s="190"/>
      <c r="K6604" s="190"/>
      <c r="L6604" s="190"/>
      <c r="M6604" s="190"/>
      <c r="N6604" s="190"/>
      <c r="O6604" s="190"/>
    </row>
    <row r="6605" spans="1:15">
      <c r="A6605" s="465">
        <v>6584</v>
      </c>
      <c r="B6605" s="686" t="str">
        <f>IF(Input_series!B6601="","",Input_series!B6601)</f>
        <v/>
      </c>
      <c r="C6605" s="687" t="str">
        <f>IF(Input_series!C6601="","",Input_series!C6601)</f>
        <v/>
      </c>
      <c r="D6605" s="687" t="str">
        <f>IF(Input_series!D6601="","",Input_series!D6601)</f>
        <v/>
      </c>
      <c r="E6605" s="360"/>
      <c r="F6605" s="15"/>
      <c r="G6605" s="15"/>
      <c r="H6605" s="5"/>
      <c r="I6605" s="5"/>
      <c r="J6605" s="190"/>
      <c r="K6605" s="190"/>
      <c r="L6605" s="190"/>
      <c r="M6605" s="190"/>
      <c r="N6605" s="190"/>
      <c r="O6605" s="190"/>
    </row>
    <row r="6606" spans="1:15">
      <c r="A6606" s="465">
        <v>6585</v>
      </c>
      <c r="B6606" s="686" t="str">
        <f>IF(Input_series!B6602="","",Input_series!B6602)</f>
        <v/>
      </c>
      <c r="C6606" s="687" t="str">
        <f>IF(Input_series!C6602="","",Input_series!C6602)</f>
        <v/>
      </c>
      <c r="D6606" s="687" t="str">
        <f>IF(Input_series!D6602="","",Input_series!D6602)</f>
        <v/>
      </c>
      <c r="E6606" s="360"/>
      <c r="F6606" s="15"/>
      <c r="G6606" s="15"/>
      <c r="H6606" s="5"/>
      <c r="I6606" s="5"/>
      <c r="J6606" s="190"/>
      <c r="K6606" s="190"/>
      <c r="L6606" s="190"/>
      <c r="M6606" s="190"/>
      <c r="N6606" s="190"/>
      <c r="O6606" s="190"/>
    </row>
    <row r="6607" spans="1:15">
      <c r="A6607" s="465">
        <v>6586</v>
      </c>
      <c r="B6607" s="686" t="str">
        <f>IF(Input_series!B6603="","",Input_series!B6603)</f>
        <v/>
      </c>
      <c r="C6607" s="687" t="str">
        <f>IF(Input_series!C6603="","",Input_series!C6603)</f>
        <v/>
      </c>
      <c r="D6607" s="687" t="str">
        <f>IF(Input_series!D6603="","",Input_series!D6603)</f>
        <v/>
      </c>
      <c r="E6607" s="360"/>
      <c r="F6607" s="15"/>
      <c r="G6607" s="15"/>
      <c r="H6607" s="5"/>
      <c r="I6607" s="5"/>
      <c r="J6607" s="190"/>
      <c r="K6607" s="190"/>
      <c r="L6607" s="190"/>
      <c r="M6607" s="190"/>
      <c r="N6607" s="190"/>
      <c r="O6607" s="190"/>
    </row>
    <row r="6608" spans="1:15">
      <c r="A6608" s="465">
        <v>6587</v>
      </c>
      <c r="B6608" s="686" t="str">
        <f>IF(Input_series!B6604="","",Input_series!B6604)</f>
        <v/>
      </c>
      <c r="C6608" s="687" t="str">
        <f>IF(Input_series!C6604="","",Input_series!C6604)</f>
        <v/>
      </c>
      <c r="D6608" s="687" t="str">
        <f>IF(Input_series!D6604="","",Input_series!D6604)</f>
        <v/>
      </c>
      <c r="E6608" s="360"/>
      <c r="F6608" s="15"/>
      <c r="G6608" s="15"/>
      <c r="H6608" s="5"/>
      <c r="I6608" s="5"/>
      <c r="J6608" s="190"/>
      <c r="K6608" s="190"/>
      <c r="L6608" s="190"/>
      <c r="M6608" s="190"/>
      <c r="N6608" s="190"/>
      <c r="O6608" s="190"/>
    </row>
    <row r="6609" spans="1:15">
      <c r="A6609" s="465">
        <v>6588</v>
      </c>
      <c r="B6609" s="686" t="str">
        <f>IF(Input_series!B6605="","",Input_series!B6605)</f>
        <v/>
      </c>
      <c r="C6609" s="687" t="str">
        <f>IF(Input_series!C6605="","",Input_series!C6605)</f>
        <v/>
      </c>
      <c r="D6609" s="687" t="str">
        <f>IF(Input_series!D6605="","",Input_series!D6605)</f>
        <v/>
      </c>
      <c r="E6609" s="360"/>
      <c r="F6609" s="15"/>
      <c r="G6609" s="15"/>
      <c r="H6609" s="5"/>
      <c r="I6609" s="5"/>
      <c r="J6609" s="190"/>
      <c r="K6609" s="190"/>
      <c r="L6609" s="190"/>
      <c r="M6609" s="190"/>
      <c r="N6609" s="190"/>
      <c r="O6609" s="190"/>
    </row>
    <row r="6610" spans="1:15">
      <c r="A6610" s="465">
        <v>6589</v>
      </c>
      <c r="B6610" s="686" t="str">
        <f>IF(Input_series!B6606="","",Input_series!B6606)</f>
        <v/>
      </c>
      <c r="C6610" s="687" t="str">
        <f>IF(Input_series!C6606="","",Input_series!C6606)</f>
        <v/>
      </c>
      <c r="D6610" s="687" t="str">
        <f>IF(Input_series!D6606="","",Input_series!D6606)</f>
        <v/>
      </c>
      <c r="E6610" s="360"/>
      <c r="F6610" s="15"/>
      <c r="G6610" s="15"/>
      <c r="H6610" s="5"/>
      <c r="I6610" s="5"/>
      <c r="J6610" s="190"/>
      <c r="K6610" s="190"/>
      <c r="L6610" s="190"/>
      <c r="M6610" s="190"/>
      <c r="N6610" s="190"/>
      <c r="O6610" s="190"/>
    </row>
    <row r="6611" spans="1:15">
      <c r="A6611" s="465">
        <v>6590</v>
      </c>
      <c r="B6611" s="686" t="str">
        <f>IF(Input_series!B6607="","",Input_series!B6607)</f>
        <v/>
      </c>
      <c r="C6611" s="687" t="str">
        <f>IF(Input_series!C6607="","",Input_series!C6607)</f>
        <v/>
      </c>
      <c r="D6611" s="687" t="str">
        <f>IF(Input_series!D6607="","",Input_series!D6607)</f>
        <v/>
      </c>
      <c r="E6611" s="360"/>
      <c r="F6611" s="15"/>
      <c r="G6611" s="15"/>
      <c r="H6611" s="5"/>
      <c r="I6611" s="5"/>
      <c r="J6611" s="190"/>
      <c r="K6611" s="190"/>
      <c r="L6611" s="190"/>
      <c r="M6611" s="190"/>
      <c r="N6611" s="190"/>
      <c r="O6611" s="190"/>
    </row>
    <row r="6612" spans="1:15">
      <c r="A6612" s="465">
        <v>6591</v>
      </c>
      <c r="B6612" s="686" t="str">
        <f>IF(Input_series!B6608="","",Input_series!B6608)</f>
        <v/>
      </c>
      <c r="C6612" s="687" t="str">
        <f>IF(Input_series!C6608="","",Input_series!C6608)</f>
        <v/>
      </c>
      <c r="D6612" s="687" t="str">
        <f>IF(Input_series!D6608="","",Input_series!D6608)</f>
        <v/>
      </c>
      <c r="E6612" s="360"/>
      <c r="F6612" s="15"/>
      <c r="G6612" s="15"/>
      <c r="H6612" s="5"/>
      <c r="I6612" s="5"/>
      <c r="J6612" s="190"/>
      <c r="K6612" s="190"/>
      <c r="L6612" s="190"/>
      <c r="M6612" s="190"/>
      <c r="N6612" s="190"/>
      <c r="O6612" s="190"/>
    </row>
    <row r="6613" spans="1:15">
      <c r="A6613" s="465">
        <v>6592</v>
      </c>
      <c r="B6613" s="686" t="str">
        <f>IF(Input_series!B6609="","",Input_series!B6609)</f>
        <v/>
      </c>
      <c r="C6613" s="687" t="str">
        <f>IF(Input_series!C6609="","",Input_series!C6609)</f>
        <v/>
      </c>
      <c r="D6613" s="687" t="str">
        <f>IF(Input_series!D6609="","",Input_series!D6609)</f>
        <v/>
      </c>
      <c r="E6613" s="360"/>
      <c r="F6613" s="15"/>
      <c r="G6613" s="15"/>
      <c r="H6613" s="5"/>
      <c r="I6613" s="5"/>
      <c r="J6613" s="190"/>
      <c r="K6613" s="190"/>
      <c r="L6613" s="190"/>
      <c r="M6613" s="190"/>
      <c r="N6613" s="190"/>
      <c r="O6613" s="190"/>
    </row>
    <row r="6614" spans="1:15">
      <c r="A6614" s="465">
        <v>6593</v>
      </c>
      <c r="B6614" s="686" t="str">
        <f>IF(Input_series!B6610="","",Input_series!B6610)</f>
        <v/>
      </c>
      <c r="C6614" s="687" t="str">
        <f>IF(Input_series!C6610="","",Input_series!C6610)</f>
        <v/>
      </c>
      <c r="D6614" s="687" t="str">
        <f>IF(Input_series!D6610="","",Input_series!D6610)</f>
        <v/>
      </c>
      <c r="E6614" s="360"/>
      <c r="F6614" s="15"/>
      <c r="G6614" s="15"/>
      <c r="H6614" s="5"/>
      <c r="I6614" s="5"/>
      <c r="J6614" s="190"/>
      <c r="K6614" s="190"/>
      <c r="L6614" s="190"/>
      <c r="M6614" s="190"/>
      <c r="N6614" s="190"/>
      <c r="O6614" s="190"/>
    </row>
    <row r="6615" spans="1:15">
      <c r="A6615" s="465">
        <v>6594</v>
      </c>
      <c r="B6615" s="686" t="str">
        <f>IF(Input_series!B6611="","",Input_series!B6611)</f>
        <v/>
      </c>
      <c r="C6615" s="687" t="str">
        <f>IF(Input_series!C6611="","",Input_series!C6611)</f>
        <v/>
      </c>
      <c r="D6615" s="687" t="str">
        <f>IF(Input_series!D6611="","",Input_series!D6611)</f>
        <v/>
      </c>
      <c r="E6615" s="360"/>
      <c r="F6615" s="15"/>
      <c r="G6615" s="15"/>
      <c r="H6615" s="5"/>
      <c r="I6615" s="5"/>
      <c r="J6615" s="190"/>
      <c r="K6615" s="190"/>
      <c r="L6615" s="190"/>
      <c r="M6615" s="190"/>
      <c r="N6615" s="190"/>
      <c r="O6615" s="190"/>
    </row>
    <row r="6616" spans="1:15">
      <c r="A6616" s="465">
        <v>6595</v>
      </c>
      <c r="B6616" s="686" t="str">
        <f>IF(Input_series!B6612="","",Input_series!B6612)</f>
        <v/>
      </c>
      <c r="C6616" s="687" t="str">
        <f>IF(Input_series!C6612="","",Input_series!C6612)</f>
        <v/>
      </c>
      <c r="D6616" s="687" t="str">
        <f>IF(Input_series!D6612="","",Input_series!D6612)</f>
        <v/>
      </c>
      <c r="E6616" s="360"/>
      <c r="F6616" s="15"/>
      <c r="G6616" s="15"/>
      <c r="H6616" s="5"/>
      <c r="I6616" s="5"/>
      <c r="J6616" s="190"/>
      <c r="K6616" s="190"/>
      <c r="L6616" s="190"/>
      <c r="M6616" s="190"/>
      <c r="N6616" s="190"/>
      <c r="O6616" s="190"/>
    </row>
    <row r="6617" spans="1:15">
      <c r="A6617" s="465">
        <v>6596</v>
      </c>
      <c r="B6617" s="686" t="str">
        <f>IF(Input_series!B6613="","",Input_series!B6613)</f>
        <v/>
      </c>
      <c r="C6617" s="687" t="str">
        <f>IF(Input_series!C6613="","",Input_series!C6613)</f>
        <v/>
      </c>
      <c r="D6617" s="687" t="str">
        <f>IF(Input_series!D6613="","",Input_series!D6613)</f>
        <v/>
      </c>
      <c r="E6617" s="360"/>
      <c r="F6617" s="15"/>
      <c r="G6617" s="15"/>
      <c r="H6617" s="5"/>
      <c r="I6617" s="5"/>
      <c r="J6617" s="190"/>
      <c r="K6617" s="190"/>
      <c r="L6617" s="190"/>
      <c r="M6617" s="190"/>
      <c r="N6617" s="190"/>
      <c r="O6617" s="190"/>
    </row>
    <row r="6618" spans="1:15">
      <c r="A6618" s="465">
        <v>6597</v>
      </c>
      <c r="B6618" s="686" t="str">
        <f>IF(Input_series!B6614="","",Input_series!B6614)</f>
        <v/>
      </c>
      <c r="C6618" s="687" t="str">
        <f>IF(Input_series!C6614="","",Input_series!C6614)</f>
        <v/>
      </c>
      <c r="D6618" s="687" t="str">
        <f>IF(Input_series!D6614="","",Input_series!D6614)</f>
        <v/>
      </c>
      <c r="E6618" s="360"/>
      <c r="F6618" s="15"/>
      <c r="G6618" s="15"/>
      <c r="H6618" s="5"/>
      <c r="I6618" s="5"/>
      <c r="J6618" s="190"/>
      <c r="K6618" s="190"/>
      <c r="L6618" s="190"/>
      <c r="M6618" s="190"/>
      <c r="N6618" s="190"/>
      <c r="O6618" s="190"/>
    </row>
    <row r="6619" spans="1:15">
      <c r="A6619" s="465">
        <v>6598</v>
      </c>
      <c r="B6619" s="686" t="str">
        <f>IF(Input_series!B6615="","",Input_series!B6615)</f>
        <v/>
      </c>
      <c r="C6619" s="687" t="str">
        <f>IF(Input_series!C6615="","",Input_series!C6615)</f>
        <v/>
      </c>
      <c r="D6619" s="687" t="str">
        <f>IF(Input_series!D6615="","",Input_series!D6615)</f>
        <v/>
      </c>
      <c r="E6619" s="360"/>
      <c r="F6619" s="15"/>
      <c r="G6619" s="15"/>
      <c r="H6619" s="5"/>
      <c r="I6619" s="5"/>
      <c r="J6619" s="190"/>
      <c r="K6619" s="190"/>
      <c r="L6619" s="190"/>
      <c r="M6619" s="190"/>
      <c r="N6619" s="190"/>
      <c r="O6619" s="190"/>
    </row>
    <row r="6620" spans="1:15">
      <c r="A6620" s="465">
        <v>6599</v>
      </c>
      <c r="B6620" s="686" t="str">
        <f>IF(Input_series!B6616="","",Input_series!B6616)</f>
        <v/>
      </c>
      <c r="C6620" s="687" t="str">
        <f>IF(Input_series!C6616="","",Input_series!C6616)</f>
        <v/>
      </c>
      <c r="D6620" s="687" t="str">
        <f>IF(Input_series!D6616="","",Input_series!D6616)</f>
        <v/>
      </c>
      <c r="E6620" s="360"/>
      <c r="F6620" s="15"/>
      <c r="G6620" s="15"/>
      <c r="H6620" s="5"/>
      <c r="I6620" s="5"/>
      <c r="J6620" s="190"/>
      <c r="K6620" s="190"/>
      <c r="L6620" s="190"/>
      <c r="M6620" s="190"/>
      <c r="N6620" s="190"/>
      <c r="O6620" s="190"/>
    </row>
    <row r="6621" spans="1:15">
      <c r="A6621" s="465">
        <v>6600</v>
      </c>
      <c r="B6621" s="686" t="str">
        <f>IF(Input_series!B6617="","",Input_series!B6617)</f>
        <v/>
      </c>
      <c r="C6621" s="687" t="str">
        <f>IF(Input_series!C6617="","",Input_series!C6617)</f>
        <v/>
      </c>
      <c r="D6621" s="687" t="str">
        <f>IF(Input_series!D6617="","",Input_series!D6617)</f>
        <v/>
      </c>
      <c r="E6621" s="360"/>
      <c r="F6621" s="15"/>
      <c r="G6621" s="15"/>
      <c r="H6621" s="5"/>
      <c r="I6621" s="5"/>
      <c r="J6621" s="190"/>
      <c r="K6621" s="190"/>
      <c r="L6621" s="190"/>
      <c r="M6621" s="190"/>
      <c r="N6621" s="190"/>
      <c r="O6621" s="190"/>
    </row>
    <row r="6622" spans="1:15">
      <c r="A6622" s="465">
        <v>6601</v>
      </c>
      <c r="B6622" s="686" t="str">
        <f>IF(Input_series!B6618="","",Input_series!B6618)</f>
        <v/>
      </c>
      <c r="C6622" s="687" t="str">
        <f>IF(Input_series!C6618="","",Input_series!C6618)</f>
        <v/>
      </c>
      <c r="D6622" s="687" t="str">
        <f>IF(Input_series!D6618="","",Input_series!D6618)</f>
        <v/>
      </c>
      <c r="E6622" s="360"/>
      <c r="F6622" s="15"/>
      <c r="G6622" s="15"/>
      <c r="H6622" s="5"/>
      <c r="I6622" s="5"/>
      <c r="J6622" s="190"/>
      <c r="K6622" s="190"/>
      <c r="L6622" s="190"/>
      <c r="M6622" s="190"/>
      <c r="N6622" s="190"/>
      <c r="O6622" s="190"/>
    </row>
    <row r="6623" spans="1:15">
      <c r="A6623" s="465">
        <v>6602</v>
      </c>
      <c r="B6623" s="686" t="str">
        <f>IF(Input_series!B6619="","",Input_series!B6619)</f>
        <v/>
      </c>
      <c r="C6623" s="687" t="str">
        <f>IF(Input_series!C6619="","",Input_series!C6619)</f>
        <v/>
      </c>
      <c r="D6623" s="687" t="str">
        <f>IF(Input_series!D6619="","",Input_series!D6619)</f>
        <v/>
      </c>
      <c r="E6623" s="360"/>
      <c r="F6623" s="15"/>
      <c r="G6623" s="15"/>
      <c r="H6623" s="5"/>
      <c r="I6623" s="5"/>
      <c r="J6623" s="190"/>
      <c r="K6623" s="190"/>
      <c r="L6623" s="190"/>
      <c r="M6623" s="190"/>
      <c r="N6623" s="190"/>
      <c r="O6623" s="190"/>
    </row>
    <row r="6624" spans="1:15">
      <c r="A6624" s="465">
        <v>6603</v>
      </c>
      <c r="B6624" s="686" t="str">
        <f>IF(Input_series!B6620="","",Input_series!B6620)</f>
        <v/>
      </c>
      <c r="C6624" s="687" t="str">
        <f>IF(Input_series!C6620="","",Input_series!C6620)</f>
        <v/>
      </c>
      <c r="D6624" s="687" t="str">
        <f>IF(Input_series!D6620="","",Input_series!D6620)</f>
        <v/>
      </c>
      <c r="E6624" s="360"/>
      <c r="F6624" s="15"/>
      <c r="G6624" s="15"/>
      <c r="H6624" s="5"/>
      <c r="I6624" s="5"/>
      <c r="J6624" s="190"/>
      <c r="K6624" s="190"/>
      <c r="L6624" s="190"/>
      <c r="M6624" s="190"/>
      <c r="N6624" s="190"/>
      <c r="O6624" s="190"/>
    </row>
    <row r="6625" spans="1:15">
      <c r="A6625" s="465">
        <v>6604</v>
      </c>
      <c r="B6625" s="686" t="str">
        <f>IF(Input_series!B6621="","",Input_series!B6621)</f>
        <v/>
      </c>
      <c r="C6625" s="687" t="str">
        <f>IF(Input_series!C6621="","",Input_series!C6621)</f>
        <v/>
      </c>
      <c r="D6625" s="687" t="str">
        <f>IF(Input_series!D6621="","",Input_series!D6621)</f>
        <v/>
      </c>
      <c r="E6625" s="360"/>
      <c r="F6625" s="15"/>
      <c r="G6625" s="15"/>
      <c r="H6625" s="5"/>
      <c r="I6625" s="5"/>
      <c r="J6625" s="190"/>
      <c r="K6625" s="190"/>
      <c r="L6625" s="190"/>
      <c r="M6625" s="190"/>
      <c r="N6625" s="190"/>
      <c r="O6625" s="190"/>
    </row>
    <row r="6626" spans="1:15">
      <c r="A6626" s="465">
        <v>6605</v>
      </c>
      <c r="B6626" s="686" t="str">
        <f>IF(Input_series!B6622="","",Input_series!B6622)</f>
        <v/>
      </c>
      <c r="C6626" s="687" t="str">
        <f>IF(Input_series!C6622="","",Input_series!C6622)</f>
        <v/>
      </c>
      <c r="D6626" s="687" t="str">
        <f>IF(Input_series!D6622="","",Input_series!D6622)</f>
        <v/>
      </c>
      <c r="E6626" s="360"/>
      <c r="F6626" s="15"/>
      <c r="G6626" s="15"/>
      <c r="H6626" s="5"/>
      <c r="I6626" s="5"/>
      <c r="J6626" s="190"/>
      <c r="K6626" s="190"/>
      <c r="L6626" s="190"/>
      <c r="M6626" s="190"/>
      <c r="N6626" s="190"/>
      <c r="O6626" s="190"/>
    </row>
    <row r="6627" spans="1:15">
      <c r="A6627" s="465">
        <v>6606</v>
      </c>
      <c r="B6627" s="686" t="str">
        <f>IF(Input_series!B6623="","",Input_series!B6623)</f>
        <v/>
      </c>
      <c r="C6627" s="687" t="str">
        <f>IF(Input_series!C6623="","",Input_series!C6623)</f>
        <v/>
      </c>
      <c r="D6627" s="687" t="str">
        <f>IF(Input_series!D6623="","",Input_series!D6623)</f>
        <v/>
      </c>
      <c r="E6627" s="360"/>
      <c r="F6627" s="15"/>
      <c r="G6627" s="15"/>
      <c r="H6627" s="5"/>
      <c r="I6627" s="5"/>
      <c r="J6627" s="190"/>
      <c r="K6627" s="190"/>
      <c r="L6627" s="190"/>
      <c r="M6627" s="190"/>
      <c r="N6627" s="190"/>
      <c r="O6627" s="190"/>
    </row>
    <row r="6628" spans="1:15">
      <c r="A6628" s="465">
        <v>6607</v>
      </c>
      <c r="B6628" s="686" t="str">
        <f>IF(Input_series!B6624="","",Input_series!B6624)</f>
        <v/>
      </c>
      <c r="C6628" s="687" t="str">
        <f>IF(Input_series!C6624="","",Input_series!C6624)</f>
        <v/>
      </c>
      <c r="D6628" s="687" t="str">
        <f>IF(Input_series!D6624="","",Input_series!D6624)</f>
        <v/>
      </c>
      <c r="E6628" s="360"/>
      <c r="F6628" s="15"/>
      <c r="G6628" s="15"/>
      <c r="H6628" s="5"/>
      <c r="I6628" s="5"/>
      <c r="J6628" s="190"/>
      <c r="K6628" s="190"/>
      <c r="L6628" s="190"/>
      <c r="M6628" s="190"/>
      <c r="N6628" s="190"/>
      <c r="O6628" s="190"/>
    </row>
    <row r="6629" spans="1:15">
      <c r="A6629" s="465">
        <v>6608</v>
      </c>
      <c r="B6629" s="686" t="str">
        <f>IF(Input_series!B6625="","",Input_series!B6625)</f>
        <v/>
      </c>
      <c r="C6629" s="687" t="str">
        <f>IF(Input_series!C6625="","",Input_series!C6625)</f>
        <v/>
      </c>
      <c r="D6629" s="687" t="str">
        <f>IF(Input_series!D6625="","",Input_series!D6625)</f>
        <v/>
      </c>
      <c r="E6629" s="360"/>
      <c r="F6629" s="15"/>
      <c r="G6629" s="15"/>
      <c r="H6629" s="5"/>
      <c r="I6629" s="5"/>
      <c r="J6629" s="190"/>
      <c r="K6629" s="190"/>
      <c r="L6629" s="190"/>
      <c r="M6629" s="190"/>
      <c r="N6629" s="190"/>
      <c r="O6629" s="190"/>
    </row>
    <row r="6630" spans="1:15">
      <c r="A6630" s="465">
        <v>6609</v>
      </c>
      <c r="B6630" s="686" t="str">
        <f>IF(Input_series!B6626="","",Input_series!B6626)</f>
        <v/>
      </c>
      <c r="C6630" s="687" t="str">
        <f>IF(Input_series!C6626="","",Input_series!C6626)</f>
        <v/>
      </c>
      <c r="D6630" s="687" t="str">
        <f>IF(Input_series!D6626="","",Input_series!D6626)</f>
        <v/>
      </c>
      <c r="E6630" s="360"/>
      <c r="F6630" s="15"/>
      <c r="G6630" s="15"/>
      <c r="H6630" s="5"/>
      <c r="I6630" s="5"/>
      <c r="J6630" s="190"/>
      <c r="K6630" s="190"/>
      <c r="L6630" s="190"/>
      <c r="M6630" s="190"/>
      <c r="N6630" s="190"/>
      <c r="O6630" s="190"/>
    </row>
    <row r="6631" spans="1:15">
      <c r="A6631" s="465">
        <v>6610</v>
      </c>
      <c r="B6631" s="686" t="str">
        <f>IF(Input_series!B6627="","",Input_series!B6627)</f>
        <v/>
      </c>
      <c r="C6631" s="687" t="str">
        <f>IF(Input_series!C6627="","",Input_series!C6627)</f>
        <v/>
      </c>
      <c r="D6631" s="687" t="str">
        <f>IF(Input_series!D6627="","",Input_series!D6627)</f>
        <v/>
      </c>
      <c r="E6631" s="360"/>
      <c r="F6631" s="15"/>
      <c r="G6631" s="15"/>
      <c r="H6631" s="5"/>
      <c r="I6631" s="5"/>
      <c r="J6631" s="190"/>
      <c r="K6631" s="190"/>
      <c r="L6631" s="190"/>
      <c r="M6631" s="190"/>
      <c r="N6631" s="190"/>
      <c r="O6631" s="190"/>
    </row>
    <row r="6632" spans="1:15">
      <c r="A6632" s="465">
        <v>6611</v>
      </c>
      <c r="B6632" s="686" t="str">
        <f>IF(Input_series!B6628="","",Input_series!B6628)</f>
        <v/>
      </c>
      <c r="C6632" s="687" t="str">
        <f>IF(Input_series!C6628="","",Input_series!C6628)</f>
        <v/>
      </c>
      <c r="D6632" s="687" t="str">
        <f>IF(Input_series!D6628="","",Input_series!D6628)</f>
        <v/>
      </c>
      <c r="E6632" s="360"/>
      <c r="F6632" s="15"/>
      <c r="G6632" s="15"/>
      <c r="H6632" s="5"/>
      <c r="I6632" s="5"/>
      <c r="J6632" s="190"/>
      <c r="K6632" s="190"/>
      <c r="L6632" s="190"/>
      <c r="M6632" s="190"/>
      <c r="N6632" s="190"/>
      <c r="O6632" s="190"/>
    </row>
    <row r="6633" spans="1:15">
      <c r="A6633" s="465">
        <v>6612</v>
      </c>
      <c r="B6633" s="686" t="str">
        <f>IF(Input_series!B6629="","",Input_series!B6629)</f>
        <v/>
      </c>
      <c r="C6633" s="687" t="str">
        <f>IF(Input_series!C6629="","",Input_series!C6629)</f>
        <v/>
      </c>
      <c r="D6633" s="687" t="str">
        <f>IF(Input_series!D6629="","",Input_series!D6629)</f>
        <v/>
      </c>
      <c r="E6633" s="360"/>
      <c r="F6633" s="15"/>
      <c r="G6633" s="15"/>
      <c r="H6633" s="5"/>
      <c r="I6633" s="5"/>
      <c r="J6633" s="190"/>
      <c r="K6633" s="190"/>
      <c r="L6633" s="190"/>
      <c r="M6633" s="190"/>
      <c r="N6633" s="190"/>
      <c r="O6633" s="190"/>
    </row>
    <row r="6634" spans="1:15">
      <c r="A6634" s="465">
        <v>6613</v>
      </c>
      <c r="B6634" s="686" t="str">
        <f>IF(Input_series!B6630="","",Input_series!B6630)</f>
        <v/>
      </c>
      <c r="C6634" s="687" t="str">
        <f>IF(Input_series!C6630="","",Input_series!C6630)</f>
        <v/>
      </c>
      <c r="D6634" s="687" t="str">
        <f>IF(Input_series!D6630="","",Input_series!D6630)</f>
        <v/>
      </c>
      <c r="E6634" s="360"/>
      <c r="F6634" s="15"/>
      <c r="G6634" s="15"/>
      <c r="H6634" s="5"/>
      <c r="I6634" s="5"/>
      <c r="J6634" s="190"/>
      <c r="K6634" s="190"/>
      <c r="L6634" s="190"/>
      <c r="M6634" s="190"/>
      <c r="N6634" s="190"/>
      <c r="O6634" s="190"/>
    </row>
    <row r="6635" spans="1:15">
      <c r="A6635" s="465">
        <v>6614</v>
      </c>
      <c r="B6635" s="686" t="str">
        <f>IF(Input_series!B6631="","",Input_series!B6631)</f>
        <v/>
      </c>
      <c r="C6635" s="687" t="str">
        <f>IF(Input_series!C6631="","",Input_series!C6631)</f>
        <v/>
      </c>
      <c r="D6635" s="687" t="str">
        <f>IF(Input_series!D6631="","",Input_series!D6631)</f>
        <v/>
      </c>
      <c r="E6635" s="360"/>
      <c r="F6635" s="15"/>
      <c r="G6635" s="15"/>
      <c r="H6635" s="5"/>
      <c r="I6635" s="5"/>
      <c r="J6635" s="190"/>
      <c r="K6635" s="190"/>
      <c r="L6635" s="190"/>
      <c r="M6635" s="190"/>
      <c r="N6635" s="190"/>
      <c r="O6635" s="190"/>
    </row>
    <row r="6636" spans="1:15">
      <c r="A6636" s="465">
        <v>6615</v>
      </c>
      <c r="B6636" s="686" t="str">
        <f>IF(Input_series!B6632="","",Input_series!B6632)</f>
        <v/>
      </c>
      <c r="C6636" s="687" t="str">
        <f>IF(Input_series!C6632="","",Input_series!C6632)</f>
        <v/>
      </c>
      <c r="D6636" s="687" t="str">
        <f>IF(Input_series!D6632="","",Input_series!D6632)</f>
        <v/>
      </c>
      <c r="E6636" s="360"/>
      <c r="F6636" s="15"/>
      <c r="G6636" s="15"/>
      <c r="H6636" s="5"/>
      <c r="I6636" s="5"/>
      <c r="J6636" s="190"/>
      <c r="K6636" s="190"/>
      <c r="L6636" s="190"/>
      <c r="M6636" s="190"/>
      <c r="N6636" s="190"/>
      <c r="O6636" s="190"/>
    </row>
    <row r="6637" spans="1:15">
      <c r="A6637" s="465">
        <v>6616</v>
      </c>
      <c r="B6637" s="686" t="str">
        <f>IF(Input_series!B6633="","",Input_series!B6633)</f>
        <v/>
      </c>
      <c r="C6637" s="687" t="str">
        <f>IF(Input_series!C6633="","",Input_series!C6633)</f>
        <v/>
      </c>
      <c r="D6637" s="687" t="str">
        <f>IF(Input_series!D6633="","",Input_series!D6633)</f>
        <v/>
      </c>
      <c r="E6637" s="360"/>
      <c r="F6637" s="15"/>
      <c r="G6637" s="15"/>
      <c r="H6637" s="5"/>
      <c r="I6637" s="5"/>
      <c r="J6637" s="190"/>
      <c r="K6637" s="190"/>
      <c r="L6637" s="190"/>
      <c r="M6637" s="190"/>
      <c r="N6637" s="190"/>
      <c r="O6637" s="190"/>
    </row>
    <row r="6638" spans="1:15">
      <c r="A6638" s="465">
        <v>6617</v>
      </c>
      <c r="B6638" s="686" t="str">
        <f>IF(Input_series!B6634="","",Input_series!B6634)</f>
        <v/>
      </c>
      <c r="C6638" s="687" t="str">
        <f>IF(Input_series!C6634="","",Input_series!C6634)</f>
        <v/>
      </c>
      <c r="D6638" s="687" t="str">
        <f>IF(Input_series!D6634="","",Input_series!D6634)</f>
        <v/>
      </c>
      <c r="E6638" s="360"/>
      <c r="F6638" s="15"/>
      <c r="G6638" s="15"/>
      <c r="H6638" s="5"/>
      <c r="I6638" s="5"/>
      <c r="J6638" s="190"/>
      <c r="K6638" s="190"/>
      <c r="L6638" s="190"/>
      <c r="M6638" s="190"/>
      <c r="N6638" s="190"/>
      <c r="O6638" s="190"/>
    </row>
    <row r="6639" spans="1:15">
      <c r="A6639" s="465">
        <v>6618</v>
      </c>
      <c r="B6639" s="686" t="str">
        <f>IF(Input_series!B6635="","",Input_series!B6635)</f>
        <v/>
      </c>
      <c r="C6639" s="687" t="str">
        <f>IF(Input_series!C6635="","",Input_series!C6635)</f>
        <v/>
      </c>
      <c r="D6639" s="687" t="str">
        <f>IF(Input_series!D6635="","",Input_series!D6635)</f>
        <v/>
      </c>
      <c r="E6639" s="360"/>
      <c r="F6639" s="15"/>
      <c r="G6639" s="15"/>
      <c r="H6639" s="5"/>
      <c r="I6639" s="5"/>
      <c r="J6639" s="190"/>
      <c r="K6639" s="190"/>
      <c r="L6639" s="190"/>
      <c r="M6639" s="190"/>
      <c r="N6639" s="190"/>
      <c r="O6639" s="190"/>
    </row>
    <row r="6640" spans="1:15">
      <c r="A6640" s="465">
        <v>6619</v>
      </c>
      <c r="B6640" s="686" t="str">
        <f>IF(Input_series!B6636="","",Input_series!B6636)</f>
        <v/>
      </c>
      <c r="C6640" s="687" t="str">
        <f>IF(Input_series!C6636="","",Input_series!C6636)</f>
        <v/>
      </c>
      <c r="D6640" s="687" t="str">
        <f>IF(Input_series!D6636="","",Input_series!D6636)</f>
        <v/>
      </c>
      <c r="E6640" s="360"/>
      <c r="F6640" s="15"/>
      <c r="G6640" s="15"/>
      <c r="H6640" s="5"/>
      <c r="I6640" s="5"/>
      <c r="J6640" s="190"/>
      <c r="K6640" s="190"/>
      <c r="L6640" s="190"/>
      <c r="M6640" s="190"/>
      <c r="N6640" s="190"/>
      <c r="O6640" s="190"/>
    </row>
    <row r="6641" spans="1:15">
      <c r="A6641" s="465">
        <v>6620</v>
      </c>
      <c r="B6641" s="686" t="str">
        <f>IF(Input_series!B6637="","",Input_series!B6637)</f>
        <v/>
      </c>
      <c r="C6641" s="687" t="str">
        <f>IF(Input_series!C6637="","",Input_series!C6637)</f>
        <v/>
      </c>
      <c r="D6641" s="687" t="str">
        <f>IF(Input_series!D6637="","",Input_series!D6637)</f>
        <v/>
      </c>
      <c r="E6641" s="360"/>
      <c r="F6641" s="15"/>
      <c r="G6641" s="15"/>
      <c r="H6641" s="5"/>
      <c r="I6641" s="5"/>
      <c r="J6641" s="190"/>
      <c r="K6641" s="190"/>
      <c r="L6641" s="190"/>
      <c r="M6641" s="190"/>
      <c r="N6641" s="190"/>
      <c r="O6641" s="190"/>
    </row>
    <row r="6642" spans="1:15">
      <c r="A6642" s="465">
        <v>6621</v>
      </c>
      <c r="B6642" s="686" t="str">
        <f>IF(Input_series!B6638="","",Input_series!B6638)</f>
        <v/>
      </c>
      <c r="C6642" s="687" t="str">
        <f>IF(Input_series!C6638="","",Input_series!C6638)</f>
        <v/>
      </c>
      <c r="D6642" s="687" t="str">
        <f>IF(Input_series!D6638="","",Input_series!D6638)</f>
        <v/>
      </c>
      <c r="E6642" s="360"/>
      <c r="F6642" s="15"/>
      <c r="G6642" s="15"/>
      <c r="H6642" s="5"/>
      <c r="I6642" s="5"/>
      <c r="J6642" s="190"/>
      <c r="K6642" s="190"/>
      <c r="L6642" s="190"/>
      <c r="M6642" s="190"/>
      <c r="N6642" s="190"/>
      <c r="O6642" s="190"/>
    </row>
    <row r="6643" spans="1:15">
      <c r="A6643" s="465">
        <v>6622</v>
      </c>
      <c r="B6643" s="686" t="str">
        <f>IF(Input_series!B6639="","",Input_series!B6639)</f>
        <v/>
      </c>
      <c r="C6643" s="687" t="str">
        <f>IF(Input_series!C6639="","",Input_series!C6639)</f>
        <v/>
      </c>
      <c r="D6643" s="687" t="str">
        <f>IF(Input_series!D6639="","",Input_series!D6639)</f>
        <v/>
      </c>
      <c r="E6643" s="360"/>
      <c r="F6643" s="15"/>
      <c r="G6643" s="15"/>
      <c r="H6643" s="5"/>
      <c r="I6643" s="5"/>
      <c r="J6643" s="190"/>
      <c r="K6643" s="190"/>
      <c r="L6643" s="190"/>
      <c r="M6643" s="190"/>
      <c r="N6643" s="190"/>
      <c r="O6643" s="190"/>
    </row>
    <row r="6644" spans="1:15">
      <c r="A6644" s="465">
        <v>6623</v>
      </c>
      <c r="B6644" s="686" t="str">
        <f>IF(Input_series!B6640="","",Input_series!B6640)</f>
        <v/>
      </c>
      <c r="C6644" s="687" t="str">
        <f>IF(Input_series!C6640="","",Input_series!C6640)</f>
        <v/>
      </c>
      <c r="D6644" s="687" t="str">
        <f>IF(Input_series!D6640="","",Input_series!D6640)</f>
        <v/>
      </c>
      <c r="E6644" s="360"/>
      <c r="F6644" s="15"/>
      <c r="G6644" s="15"/>
      <c r="H6644" s="5"/>
      <c r="I6644" s="5"/>
      <c r="J6644" s="190"/>
      <c r="K6644" s="190"/>
      <c r="L6644" s="190"/>
      <c r="M6644" s="190"/>
      <c r="N6644" s="190"/>
      <c r="O6644" s="190"/>
    </row>
    <row r="6645" spans="1:15">
      <c r="A6645" s="465">
        <v>6624</v>
      </c>
      <c r="B6645" s="686" t="str">
        <f>IF(Input_series!B6641="","",Input_series!B6641)</f>
        <v/>
      </c>
      <c r="C6645" s="687" t="str">
        <f>IF(Input_series!C6641="","",Input_series!C6641)</f>
        <v/>
      </c>
      <c r="D6645" s="687" t="str">
        <f>IF(Input_series!D6641="","",Input_series!D6641)</f>
        <v/>
      </c>
      <c r="E6645" s="360"/>
      <c r="F6645" s="15"/>
      <c r="G6645" s="15"/>
      <c r="H6645" s="5"/>
      <c r="I6645" s="5"/>
      <c r="J6645" s="190"/>
      <c r="K6645" s="190"/>
      <c r="L6645" s="190"/>
      <c r="M6645" s="190"/>
      <c r="N6645" s="190"/>
      <c r="O6645" s="190"/>
    </row>
    <row r="6646" spans="1:15">
      <c r="A6646" s="465">
        <v>6625</v>
      </c>
      <c r="B6646" s="686" t="str">
        <f>IF(Input_series!B6642="","",Input_series!B6642)</f>
        <v/>
      </c>
      <c r="C6646" s="687" t="str">
        <f>IF(Input_series!C6642="","",Input_series!C6642)</f>
        <v/>
      </c>
      <c r="D6646" s="687" t="str">
        <f>IF(Input_series!D6642="","",Input_series!D6642)</f>
        <v/>
      </c>
      <c r="E6646" s="360"/>
      <c r="F6646" s="15"/>
      <c r="G6646" s="15"/>
      <c r="H6646" s="5"/>
      <c r="I6646" s="5"/>
      <c r="J6646" s="190"/>
      <c r="K6646" s="190"/>
      <c r="L6646" s="190"/>
      <c r="M6646" s="190"/>
      <c r="N6646" s="190"/>
      <c r="O6646" s="190"/>
    </row>
    <row r="6647" spans="1:15">
      <c r="A6647" s="465">
        <v>6626</v>
      </c>
      <c r="B6647" s="686" t="str">
        <f>IF(Input_series!B6643="","",Input_series!B6643)</f>
        <v/>
      </c>
      <c r="C6647" s="687" t="str">
        <f>IF(Input_series!C6643="","",Input_series!C6643)</f>
        <v/>
      </c>
      <c r="D6647" s="687" t="str">
        <f>IF(Input_series!D6643="","",Input_series!D6643)</f>
        <v/>
      </c>
      <c r="E6647" s="360"/>
      <c r="F6647" s="15"/>
      <c r="G6647" s="15"/>
      <c r="H6647" s="5"/>
      <c r="I6647" s="5"/>
      <c r="J6647" s="190"/>
      <c r="K6647" s="190"/>
      <c r="L6647" s="190"/>
      <c r="M6647" s="190"/>
      <c r="N6647" s="190"/>
      <c r="O6647" s="190"/>
    </row>
    <row r="6648" spans="1:15">
      <c r="A6648" s="465">
        <v>6627</v>
      </c>
      <c r="B6648" s="686" t="str">
        <f>IF(Input_series!B6644="","",Input_series!B6644)</f>
        <v/>
      </c>
      <c r="C6648" s="687" t="str">
        <f>IF(Input_series!C6644="","",Input_series!C6644)</f>
        <v/>
      </c>
      <c r="D6648" s="687" t="str">
        <f>IF(Input_series!D6644="","",Input_series!D6644)</f>
        <v/>
      </c>
      <c r="E6648" s="360"/>
      <c r="F6648" s="15"/>
      <c r="G6648" s="15"/>
      <c r="H6648" s="5"/>
      <c r="I6648" s="5"/>
      <c r="J6648" s="190"/>
      <c r="K6648" s="190"/>
      <c r="L6648" s="190"/>
      <c r="M6648" s="190"/>
      <c r="N6648" s="190"/>
      <c r="O6648" s="190"/>
    </row>
    <row r="6649" spans="1:15">
      <c r="A6649" s="465">
        <v>6628</v>
      </c>
      <c r="B6649" s="686" t="str">
        <f>IF(Input_series!B6645="","",Input_series!B6645)</f>
        <v/>
      </c>
      <c r="C6649" s="687" t="str">
        <f>IF(Input_series!C6645="","",Input_series!C6645)</f>
        <v/>
      </c>
      <c r="D6649" s="687" t="str">
        <f>IF(Input_series!D6645="","",Input_series!D6645)</f>
        <v/>
      </c>
      <c r="E6649" s="360"/>
      <c r="F6649" s="15"/>
      <c r="G6649" s="15"/>
      <c r="H6649" s="5"/>
      <c r="I6649" s="5"/>
      <c r="J6649" s="190"/>
      <c r="K6649" s="190"/>
      <c r="L6649" s="190"/>
      <c r="M6649" s="190"/>
      <c r="N6649" s="190"/>
      <c r="O6649" s="190"/>
    </row>
    <row r="6650" spans="1:15">
      <c r="A6650" s="465">
        <v>6629</v>
      </c>
      <c r="B6650" s="686" t="str">
        <f>IF(Input_series!B6646="","",Input_series!B6646)</f>
        <v/>
      </c>
      <c r="C6650" s="687" t="str">
        <f>IF(Input_series!C6646="","",Input_series!C6646)</f>
        <v/>
      </c>
      <c r="D6650" s="687" t="str">
        <f>IF(Input_series!D6646="","",Input_series!D6646)</f>
        <v/>
      </c>
      <c r="E6650" s="360"/>
      <c r="F6650" s="15"/>
      <c r="G6650" s="15"/>
      <c r="H6650" s="5"/>
      <c r="I6650" s="5"/>
      <c r="J6650" s="190"/>
      <c r="K6650" s="190"/>
      <c r="L6650" s="190"/>
      <c r="M6650" s="190"/>
      <c r="N6650" s="190"/>
      <c r="O6650" s="190"/>
    </row>
    <row r="6651" spans="1:15">
      <c r="A6651" s="465">
        <v>6630</v>
      </c>
      <c r="B6651" s="686" t="str">
        <f>IF(Input_series!B6647="","",Input_series!B6647)</f>
        <v/>
      </c>
      <c r="C6651" s="687" t="str">
        <f>IF(Input_series!C6647="","",Input_series!C6647)</f>
        <v/>
      </c>
      <c r="D6651" s="687" t="str">
        <f>IF(Input_series!D6647="","",Input_series!D6647)</f>
        <v/>
      </c>
      <c r="E6651" s="360"/>
      <c r="F6651" s="15"/>
      <c r="G6651" s="15"/>
      <c r="H6651" s="5"/>
      <c r="I6651" s="5"/>
      <c r="J6651" s="190"/>
      <c r="K6651" s="190"/>
      <c r="L6651" s="190"/>
      <c r="M6651" s="190"/>
      <c r="N6651" s="190"/>
      <c r="O6651" s="190"/>
    </row>
    <row r="6652" spans="1:15">
      <c r="A6652" s="465">
        <v>6631</v>
      </c>
      <c r="B6652" s="686" t="str">
        <f>IF(Input_series!B6648="","",Input_series!B6648)</f>
        <v/>
      </c>
      <c r="C6652" s="687" t="str">
        <f>IF(Input_series!C6648="","",Input_series!C6648)</f>
        <v/>
      </c>
      <c r="D6652" s="687" t="str">
        <f>IF(Input_series!D6648="","",Input_series!D6648)</f>
        <v/>
      </c>
      <c r="E6652" s="360"/>
      <c r="F6652" s="15"/>
      <c r="G6652" s="15"/>
      <c r="H6652" s="5"/>
      <c r="I6652" s="5"/>
      <c r="J6652" s="190"/>
      <c r="K6652" s="190"/>
      <c r="L6652" s="190"/>
      <c r="M6652" s="190"/>
      <c r="N6652" s="190"/>
      <c r="O6652" s="190"/>
    </row>
    <row r="6653" spans="1:15">
      <c r="A6653" s="465">
        <v>6632</v>
      </c>
      <c r="B6653" s="686" t="str">
        <f>IF(Input_series!B6649="","",Input_series!B6649)</f>
        <v/>
      </c>
      <c r="C6653" s="687" t="str">
        <f>IF(Input_series!C6649="","",Input_series!C6649)</f>
        <v/>
      </c>
      <c r="D6653" s="687" t="str">
        <f>IF(Input_series!D6649="","",Input_series!D6649)</f>
        <v/>
      </c>
      <c r="E6653" s="360"/>
      <c r="F6653" s="15"/>
      <c r="G6653" s="15"/>
      <c r="H6653" s="5"/>
      <c r="I6653" s="5"/>
      <c r="J6653" s="190"/>
      <c r="K6653" s="190"/>
      <c r="L6653" s="190"/>
      <c r="M6653" s="190"/>
      <c r="N6653" s="190"/>
      <c r="O6653" s="190"/>
    </row>
    <row r="6654" spans="1:15">
      <c r="A6654" s="465">
        <v>6633</v>
      </c>
      <c r="B6654" s="686" t="str">
        <f>IF(Input_series!B6650="","",Input_series!B6650)</f>
        <v/>
      </c>
      <c r="C6654" s="687" t="str">
        <f>IF(Input_series!C6650="","",Input_series!C6650)</f>
        <v/>
      </c>
      <c r="D6654" s="687" t="str">
        <f>IF(Input_series!D6650="","",Input_series!D6650)</f>
        <v/>
      </c>
      <c r="E6654" s="360"/>
      <c r="F6654" s="15"/>
      <c r="G6654" s="15"/>
      <c r="H6654" s="5"/>
      <c r="I6654" s="5"/>
      <c r="J6654" s="190"/>
      <c r="K6654" s="190"/>
      <c r="L6654" s="190"/>
      <c r="M6654" s="190"/>
      <c r="N6654" s="190"/>
      <c r="O6654" s="190"/>
    </row>
    <row r="6655" spans="1:15">
      <c r="A6655" s="465">
        <v>6634</v>
      </c>
      <c r="B6655" s="686" t="str">
        <f>IF(Input_series!B6651="","",Input_series!B6651)</f>
        <v/>
      </c>
      <c r="C6655" s="687" t="str">
        <f>IF(Input_series!C6651="","",Input_series!C6651)</f>
        <v/>
      </c>
      <c r="D6655" s="687" t="str">
        <f>IF(Input_series!D6651="","",Input_series!D6651)</f>
        <v/>
      </c>
      <c r="E6655" s="360"/>
      <c r="F6655" s="15"/>
      <c r="G6655" s="15"/>
      <c r="H6655" s="5"/>
      <c r="I6655" s="5"/>
      <c r="J6655" s="190"/>
      <c r="K6655" s="190"/>
      <c r="L6655" s="190"/>
      <c r="M6655" s="190"/>
      <c r="N6655" s="190"/>
      <c r="O6655" s="190"/>
    </row>
    <row r="6656" spans="1:15">
      <c r="A6656" s="465">
        <v>6635</v>
      </c>
      <c r="B6656" s="686" t="str">
        <f>IF(Input_series!B6652="","",Input_series!B6652)</f>
        <v/>
      </c>
      <c r="C6656" s="687" t="str">
        <f>IF(Input_series!C6652="","",Input_series!C6652)</f>
        <v/>
      </c>
      <c r="D6656" s="687" t="str">
        <f>IF(Input_series!D6652="","",Input_series!D6652)</f>
        <v/>
      </c>
      <c r="E6656" s="360"/>
      <c r="F6656" s="15"/>
      <c r="G6656" s="15"/>
      <c r="H6656" s="5"/>
      <c r="I6656" s="5"/>
      <c r="J6656" s="190"/>
      <c r="K6656" s="190"/>
      <c r="L6656" s="190"/>
      <c r="M6656" s="190"/>
      <c r="N6656" s="190"/>
      <c r="O6656" s="190"/>
    </row>
    <row r="6657" spans="1:15">
      <c r="A6657" s="465">
        <v>6636</v>
      </c>
      <c r="B6657" s="686" t="str">
        <f>IF(Input_series!B6653="","",Input_series!B6653)</f>
        <v/>
      </c>
      <c r="C6657" s="687" t="str">
        <f>IF(Input_series!C6653="","",Input_series!C6653)</f>
        <v/>
      </c>
      <c r="D6657" s="687" t="str">
        <f>IF(Input_series!D6653="","",Input_series!D6653)</f>
        <v/>
      </c>
      <c r="E6657" s="360"/>
      <c r="F6657" s="15"/>
      <c r="G6657" s="15"/>
      <c r="H6657" s="5"/>
      <c r="I6657" s="5"/>
      <c r="J6657" s="190"/>
      <c r="K6657" s="190"/>
      <c r="L6657" s="190"/>
      <c r="M6657" s="190"/>
      <c r="N6657" s="190"/>
      <c r="O6657" s="190"/>
    </row>
    <row r="6658" spans="1:15">
      <c r="A6658" s="465">
        <v>6637</v>
      </c>
      <c r="B6658" s="686" t="str">
        <f>IF(Input_series!B6654="","",Input_series!B6654)</f>
        <v/>
      </c>
      <c r="C6658" s="687" t="str">
        <f>IF(Input_series!C6654="","",Input_series!C6654)</f>
        <v/>
      </c>
      <c r="D6658" s="687" t="str">
        <f>IF(Input_series!D6654="","",Input_series!D6654)</f>
        <v/>
      </c>
      <c r="E6658" s="360"/>
      <c r="F6658" s="15"/>
      <c r="G6658" s="15"/>
      <c r="H6658" s="5"/>
      <c r="I6658" s="5"/>
      <c r="J6658" s="190"/>
      <c r="K6658" s="190"/>
      <c r="L6658" s="190"/>
      <c r="M6658" s="190"/>
      <c r="N6658" s="190"/>
      <c r="O6658" s="190"/>
    </row>
    <row r="6659" spans="1:15">
      <c r="A6659" s="465">
        <v>6638</v>
      </c>
      <c r="B6659" s="686" t="str">
        <f>IF(Input_series!B6655="","",Input_series!B6655)</f>
        <v/>
      </c>
      <c r="C6659" s="687" t="str">
        <f>IF(Input_series!C6655="","",Input_series!C6655)</f>
        <v/>
      </c>
      <c r="D6659" s="687" t="str">
        <f>IF(Input_series!D6655="","",Input_series!D6655)</f>
        <v/>
      </c>
      <c r="E6659" s="360"/>
      <c r="F6659" s="15"/>
      <c r="G6659" s="15"/>
      <c r="H6659" s="5"/>
      <c r="I6659" s="5"/>
      <c r="J6659" s="190"/>
      <c r="K6659" s="190"/>
      <c r="L6659" s="190"/>
      <c r="M6659" s="190"/>
      <c r="N6659" s="190"/>
      <c r="O6659" s="190"/>
    </row>
    <row r="6660" spans="1:15">
      <c r="A6660" s="465">
        <v>6639</v>
      </c>
      <c r="B6660" s="686" t="str">
        <f>IF(Input_series!B6656="","",Input_series!B6656)</f>
        <v/>
      </c>
      <c r="C6660" s="687" t="str">
        <f>IF(Input_series!C6656="","",Input_series!C6656)</f>
        <v/>
      </c>
      <c r="D6660" s="687" t="str">
        <f>IF(Input_series!D6656="","",Input_series!D6656)</f>
        <v/>
      </c>
      <c r="E6660" s="360"/>
      <c r="F6660" s="15"/>
      <c r="G6660" s="15"/>
      <c r="H6660" s="5"/>
      <c r="I6660" s="5"/>
      <c r="J6660" s="190"/>
      <c r="K6660" s="190"/>
      <c r="L6660" s="190"/>
      <c r="M6660" s="190"/>
      <c r="N6660" s="190"/>
      <c r="O6660" s="190"/>
    </row>
    <row r="6661" spans="1:15">
      <c r="A6661" s="465">
        <v>6640</v>
      </c>
      <c r="B6661" s="686" t="str">
        <f>IF(Input_series!B6657="","",Input_series!B6657)</f>
        <v/>
      </c>
      <c r="C6661" s="687" t="str">
        <f>IF(Input_series!C6657="","",Input_series!C6657)</f>
        <v/>
      </c>
      <c r="D6661" s="687" t="str">
        <f>IF(Input_series!D6657="","",Input_series!D6657)</f>
        <v/>
      </c>
      <c r="E6661" s="360"/>
      <c r="F6661" s="15"/>
      <c r="G6661" s="15"/>
      <c r="H6661" s="5"/>
      <c r="I6661" s="5"/>
      <c r="J6661" s="190"/>
      <c r="K6661" s="190"/>
      <c r="L6661" s="190"/>
      <c r="M6661" s="190"/>
      <c r="N6661" s="190"/>
      <c r="O6661" s="190"/>
    </row>
    <row r="6662" spans="1:15">
      <c r="A6662" s="465">
        <v>6641</v>
      </c>
      <c r="B6662" s="686" t="str">
        <f>IF(Input_series!B6658="","",Input_series!B6658)</f>
        <v/>
      </c>
      <c r="C6662" s="687" t="str">
        <f>IF(Input_series!C6658="","",Input_series!C6658)</f>
        <v/>
      </c>
      <c r="D6662" s="687" t="str">
        <f>IF(Input_series!D6658="","",Input_series!D6658)</f>
        <v/>
      </c>
      <c r="E6662" s="360"/>
      <c r="F6662" s="15"/>
      <c r="G6662" s="15"/>
      <c r="H6662" s="5"/>
      <c r="I6662" s="5"/>
      <c r="J6662" s="190"/>
      <c r="K6662" s="190"/>
      <c r="L6662" s="190"/>
      <c r="M6662" s="190"/>
      <c r="N6662" s="190"/>
      <c r="O6662" s="190"/>
    </row>
    <row r="6663" spans="1:15">
      <c r="A6663" s="465">
        <v>6642</v>
      </c>
      <c r="B6663" s="686" t="str">
        <f>IF(Input_series!B6659="","",Input_series!B6659)</f>
        <v/>
      </c>
      <c r="C6663" s="687" t="str">
        <f>IF(Input_series!C6659="","",Input_series!C6659)</f>
        <v/>
      </c>
      <c r="D6663" s="687" t="str">
        <f>IF(Input_series!D6659="","",Input_series!D6659)</f>
        <v/>
      </c>
      <c r="E6663" s="360"/>
      <c r="F6663" s="15"/>
      <c r="G6663" s="15"/>
      <c r="H6663" s="5"/>
      <c r="I6663" s="5"/>
      <c r="J6663" s="190"/>
      <c r="K6663" s="190"/>
      <c r="L6663" s="190"/>
      <c r="M6663" s="190"/>
      <c r="N6663" s="190"/>
      <c r="O6663" s="190"/>
    </row>
    <row r="6664" spans="1:15">
      <c r="A6664" s="465">
        <v>6643</v>
      </c>
      <c r="B6664" s="686" t="str">
        <f>IF(Input_series!B6660="","",Input_series!B6660)</f>
        <v/>
      </c>
      <c r="C6664" s="687" t="str">
        <f>IF(Input_series!C6660="","",Input_series!C6660)</f>
        <v/>
      </c>
      <c r="D6664" s="687" t="str">
        <f>IF(Input_series!D6660="","",Input_series!D6660)</f>
        <v/>
      </c>
      <c r="E6664" s="360"/>
      <c r="F6664" s="15"/>
      <c r="G6664" s="15"/>
      <c r="H6664" s="5"/>
      <c r="I6664" s="5"/>
      <c r="J6664" s="190"/>
      <c r="K6664" s="190"/>
      <c r="L6664" s="190"/>
      <c r="M6664" s="190"/>
      <c r="N6664" s="190"/>
      <c r="O6664" s="190"/>
    </row>
    <row r="6665" spans="1:15">
      <c r="A6665" s="465">
        <v>6644</v>
      </c>
      <c r="B6665" s="686" t="str">
        <f>IF(Input_series!B6661="","",Input_series!B6661)</f>
        <v/>
      </c>
      <c r="C6665" s="687" t="str">
        <f>IF(Input_series!C6661="","",Input_series!C6661)</f>
        <v/>
      </c>
      <c r="D6665" s="687" t="str">
        <f>IF(Input_series!D6661="","",Input_series!D6661)</f>
        <v/>
      </c>
      <c r="E6665" s="360"/>
      <c r="F6665" s="15"/>
      <c r="G6665" s="15"/>
      <c r="H6665" s="5"/>
      <c r="I6665" s="5"/>
      <c r="J6665" s="190"/>
      <c r="K6665" s="190"/>
      <c r="L6665" s="190"/>
      <c r="M6665" s="190"/>
      <c r="N6665" s="190"/>
      <c r="O6665" s="190"/>
    </row>
    <row r="6666" spans="1:15">
      <c r="A6666" s="465">
        <v>6645</v>
      </c>
      <c r="B6666" s="686" t="str">
        <f>IF(Input_series!B6662="","",Input_series!B6662)</f>
        <v/>
      </c>
      <c r="C6666" s="687" t="str">
        <f>IF(Input_series!C6662="","",Input_series!C6662)</f>
        <v/>
      </c>
      <c r="D6666" s="687" t="str">
        <f>IF(Input_series!D6662="","",Input_series!D6662)</f>
        <v/>
      </c>
      <c r="E6666" s="360"/>
      <c r="F6666" s="15"/>
      <c r="G6666" s="15"/>
      <c r="H6666" s="5"/>
      <c r="I6666" s="5"/>
      <c r="J6666" s="190"/>
      <c r="K6666" s="190"/>
      <c r="L6666" s="190"/>
      <c r="M6666" s="190"/>
      <c r="N6666" s="190"/>
      <c r="O6666" s="190"/>
    </row>
    <row r="6667" spans="1:15">
      <c r="A6667" s="465">
        <v>6646</v>
      </c>
      <c r="B6667" s="686" t="str">
        <f>IF(Input_series!B6663="","",Input_series!B6663)</f>
        <v/>
      </c>
      <c r="C6667" s="687" t="str">
        <f>IF(Input_series!C6663="","",Input_series!C6663)</f>
        <v/>
      </c>
      <c r="D6667" s="687" t="str">
        <f>IF(Input_series!D6663="","",Input_series!D6663)</f>
        <v/>
      </c>
      <c r="E6667" s="360"/>
      <c r="F6667" s="15"/>
      <c r="G6667" s="15"/>
      <c r="H6667" s="5"/>
      <c r="I6667" s="5"/>
      <c r="J6667" s="190"/>
      <c r="K6667" s="190"/>
      <c r="L6667" s="190"/>
      <c r="M6667" s="190"/>
      <c r="N6667" s="190"/>
      <c r="O6667" s="190"/>
    </row>
    <row r="6668" spans="1:15">
      <c r="A6668" s="465">
        <v>6647</v>
      </c>
      <c r="B6668" s="686" t="str">
        <f>IF(Input_series!B6664="","",Input_series!B6664)</f>
        <v/>
      </c>
      <c r="C6668" s="687" t="str">
        <f>IF(Input_series!C6664="","",Input_series!C6664)</f>
        <v/>
      </c>
      <c r="D6668" s="687" t="str">
        <f>IF(Input_series!D6664="","",Input_series!D6664)</f>
        <v/>
      </c>
      <c r="E6668" s="360"/>
      <c r="F6668" s="15"/>
      <c r="G6668" s="15"/>
      <c r="H6668" s="5"/>
      <c r="I6668" s="5"/>
      <c r="J6668" s="190"/>
      <c r="K6668" s="190"/>
      <c r="L6668" s="190"/>
      <c r="M6668" s="190"/>
      <c r="N6668" s="190"/>
      <c r="O6668" s="190"/>
    </row>
    <row r="6669" spans="1:15">
      <c r="A6669" s="465">
        <v>6648</v>
      </c>
      <c r="B6669" s="686" t="str">
        <f>IF(Input_series!B6665="","",Input_series!B6665)</f>
        <v/>
      </c>
      <c r="C6669" s="687" t="str">
        <f>IF(Input_series!C6665="","",Input_series!C6665)</f>
        <v/>
      </c>
      <c r="D6669" s="687" t="str">
        <f>IF(Input_series!D6665="","",Input_series!D6665)</f>
        <v/>
      </c>
      <c r="E6669" s="360"/>
      <c r="F6669" s="15"/>
      <c r="G6669" s="15"/>
      <c r="H6669" s="5"/>
      <c r="I6669" s="5"/>
      <c r="J6669" s="190"/>
      <c r="K6669" s="190"/>
      <c r="L6669" s="190"/>
      <c r="M6669" s="190"/>
      <c r="N6669" s="190"/>
      <c r="O6669" s="190"/>
    </row>
    <row r="6670" spans="1:15">
      <c r="A6670" s="465">
        <v>6649</v>
      </c>
      <c r="B6670" s="686" t="str">
        <f>IF(Input_series!B6666="","",Input_series!B6666)</f>
        <v/>
      </c>
      <c r="C6670" s="687" t="str">
        <f>IF(Input_series!C6666="","",Input_series!C6666)</f>
        <v/>
      </c>
      <c r="D6670" s="687" t="str">
        <f>IF(Input_series!D6666="","",Input_series!D6666)</f>
        <v/>
      </c>
      <c r="E6670" s="360"/>
      <c r="F6670" s="15"/>
      <c r="G6670" s="15"/>
      <c r="H6670" s="5"/>
      <c r="I6670" s="5"/>
      <c r="J6670" s="190"/>
      <c r="K6670" s="190"/>
      <c r="L6670" s="190"/>
      <c r="M6670" s="190"/>
      <c r="N6670" s="190"/>
      <c r="O6670" s="190"/>
    </row>
    <row r="6671" spans="1:15">
      <c r="A6671" s="465">
        <v>6650</v>
      </c>
      <c r="B6671" s="686" t="str">
        <f>IF(Input_series!B6667="","",Input_series!B6667)</f>
        <v/>
      </c>
      <c r="C6671" s="687" t="str">
        <f>IF(Input_series!C6667="","",Input_series!C6667)</f>
        <v/>
      </c>
      <c r="D6671" s="687" t="str">
        <f>IF(Input_series!D6667="","",Input_series!D6667)</f>
        <v/>
      </c>
      <c r="E6671" s="360"/>
      <c r="F6671" s="15"/>
      <c r="G6671" s="15"/>
      <c r="H6671" s="5"/>
      <c r="I6671" s="5"/>
      <c r="J6671" s="190"/>
      <c r="K6671" s="190"/>
      <c r="L6671" s="190"/>
      <c r="M6671" s="190"/>
      <c r="N6671" s="190"/>
      <c r="O6671" s="190"/>
    </row>
    <row r="6672" spans="1:15">
      <c r="A6672" s="465">
        <v>6651</v>
      </c>
      <c r="B6672" s="686" t="str">
        <f>IF(Input_series!B6668="","",Input_series!B6668)</f>
        <v/>
      </c>
      <c r="C6672" s="687" t="str">
        <f>IF(Input_series!C6668="","",Input_series!C6668)</f>
        <v/>
      </c>
      <c r="D6672" s="687" t="str">
        <f>IF(Input_series!D6668="","",Input_series!D6668)</f>
        <v/>
      </c>
      <c r="E6672" s="360"/>
      <c r="F6672" s="15"/>
      <c r="G6672" s="15"/>
      <c r="H6672" s="5"/>
      <c r="I6672" s="5"/>
      <c r="J6672" s="190"/>
      <c r="K6672" s="190"/>
      <c r="L6672" s="190"/>
      <c r="M6672" s="190"/>
      <c r="N6672" s="190"/>
      <c r="O6672" s="190"/>
    </row>
    <row r="6673" spans="1:15">
      <c r="A6673" s="465">
        <v>6652</v>
      </c>
      <c r="B6673" s="686" t="str">
        <f>IF(Input_series!B6669="","",Input_series!B6669)</f>
        <v/>
      </c>
      <c r="C6673" s="687" t="str">
        <f>IF(Input_series!C6669="","",Input_series!C6669)</f>
        <v/>
      </c>
      <c r="D6673" s="687" t="str">
        <f>IF(Input_series!D6669="","",Input_series!D6669)</f>
        <v/>
      </c>
      <c r="E6673" s="360"/>
      <c r="F6673" s="15"/>
      <c r="G6673" s="15"/>
      <c r="H6673" s="5"/>
      <c r="I6673" s="5"/>
      <c r="J6673" s="190"/>
      <c r="K6673" s="190"/>
      <c r="L6673" s="190"/>
      <c r="M6673" s="190"/>
      <c r="N6673" s="190"/>
      <c r="O6673" s="190"/>
    </row>
    <row r="6674" spans="1:15">
      <c r="A6674" s="465">
        <v>6653</v>
      </c>
      <c r="B6674" s="686" t="str">
        <f>IF(Input_series!B6670="","",Input_series!B6670)</f>
        <v/>
      </c>
      <c r="C6674" s="687" t="str">
        <f>IF(Input_series!C6670="","",Input_series!C6670)</f>
        <v/>
      </c>
      <c r="D6674" s="687" t="str">
        <f>IF(Input_series!D6670="","",Input_series!D6670)</f>
        <v/>
      </c>
      <c r="E6674" s="360"/>
      <c r="F6674" s="15"/>
      <c r="G6674" s="15"/>
      <c r="H6674" s="5"/>
      <c r="I6674" s="5"/>
      <c r="J6674" s="190"/>
      <c r="K6674" s="190"/>
      <c r="L6674" s="190"/>
      <c r="M6674" s="190"/>
      <c r="N6674" s="190"/>
      <c r="O6674" s="190"/>
    </row>
    <row r="6675" spans="1:15">
      <c r="A6675" s="465">
        <v>6654</v>
      </c>
      <c r="B6675" s="686" t="str">
        <f>IF(Input_series!B6671="","",Input_series!B6671)</f>
        <v/>
      </c>
      <c r="C6675" s="687" t="str">
        <f>IF(Input_series!C6671="","",Input_series!C6671)</f>
        <v/>
      </c>
      <c r="D6675" s="687" t="str">
        <f>IF(Input_series!D6671="","",Input_series!D6671)</f>
        <v/>
      </c>
      <c r="E6675" s="360"/>
      <c r="F6675" s="15"/>
      <c r="G6675" s="15"/>
      <c r="H6675" s="5"/>
      <c r="I6675" s="5"/>
      <c r="J6675" s="190"/>
      <c r="K6675" s="190"/>
      <c r="L6675" s="190"/>
      <c r="M6675" s="190"/>
      <c r="N6675" s="190"/>
      <c r="O6675" s="190"/>
    </row>
    <row r="6676" spans="1:15">
      <c r="A6676" s="465">
        <v>6655</v>
      </c>
      <c r="B6676" s="686" t="str">
        <f>IF(Input_series!B6672="","",Input_series!B6672)</f>
        <v/>
      </c>
      <c r="C6676" s="687" t="str">
        <f>IF(Input_series!C6672="","",Input_series!C6672)</f>
        <v/>
      </c>
      <c r="D6676" s="687" t="str">
        <f>IF(Input_series!D6672="","",Input_series!D6672)</f>
        <v/>
      </c>
      <c r="E6676" s="360"/>
      <c r="F6676" s="15"/>
      <c r="G6676" s="15"/>
      <c r="H6676" s="5"/>
      <c r="I6676" s="5"/>
      <c r="J6676" s="190"/>
      <c r="K6676" s="190"/>
      <c r="L6676" s="190"/>
      <c r="M6676" s="190"/>
      <c r="N6676" s="190"/>
      <c r="O6676" s="190"/>
    </row>
    <row r="6677" spans="1:15">
      <c r="A6677" s="465">
        <v>6656</v>
      </c>
      <c r="B6677" s="686" t="str">
        <f>IF(Input_series!B6673="","",Input_series!B6673)</f>
        <v/>
      </c>
      <c r="C6677" s="687" t="str">
        <f>IF(Input_series!C6673="","",Input_series!C6673)</f>
        <v/>
      </c>
      <c r="D6677" s="687" t="str">
        <f>IF(Input_series!D6673="","",Input_series!D6673)</f>
        <v/>
      </c>
      <c r="E6677" s="360"/>
      <c r="F6677" s="15"/>
      <c r="G6677" s="15"/>
      <c r="H6677" s="5"/>
      <c r="I6677" s="5"/>
      <c r="J6677" s="190"/>
      <c r="K6677" s="190"/>
      <c r="L6677" s="190"/>
      <c r="M6677" s="190"/>
      <c r="N6677" s="190"/>
      <c r="O6677" s="190"/>
    </row>
    <row r="6678" spans="1:15">
      <c r="A6678" s="465">
        <v>6657</v>
      </c>
      <c r="B6678" s="686" t="str">
        <f>IF(Input_series!B6674="","",Input_series!B6674)</f>
        <v/>
      </c>
      <c r="C6678" s="687" t="str">
        <f>IF(Input_series!C6674="","",Input_series!C6674)</f>
        <v/>
      </c>
      <c r="D6678" s="687" t="str">
        <f>IF(Input_series!D6674="","",Input_series!D6674)</f>
        <v/>
      </c>
      <c r="E6678" s="360"/>
      <c r="F6678" s="15"/>
      <c r="G6678" s="15"/>
      <c r="H6678" s="5"/>
      <c r="I6678" s="5"/>
      <c r="J6678" s="190"/>
      <c r="K6678" s="190"/>
      <c r="L6678" s="190"/>
      <c r="M6678" s="190"/>
      <c r="N6678" s="190"/>
      <c r="O6678" s="190"/>
    </row>
    <row r="6679" spans="1:15">
      <c r="A6679" s="465">
        <v>6658</v>
      </c>
      <c r="B6679" s="686" t="str">
        <f>IF(Input_series!B6675="","",Input_series!B6675)</f>
        <v/>
      </c>
      <c r="C6679" s="687" t="str">
        <f>IF(Input_series!C6675="","",Input_series!C6675)</f>
        <v/>
      </c>
      <c r="D6679" s="687" t="str">
        <f>IF(Input_series!D6675="","",Input_series!D6675)</f>
        <v/>
      </c>
      <c r="E6679" s="360"/>
      <c r="F6679" s="15"/>
      <c r="G6679" s="15"/>
      <c r="H6679" s="5"/>
      <c r="I6679" s="5"/>
      <c r="J6679" s="190"/>
      <c r="K6679" s="190"/>
      <c r="L6679" s="190"/>
      <c r="M6679" s="190"/>
      <c r="N6679" s="190"/>
      <c r="O6679" s="190"/>
    </row>
    <row r="6680" spans="1:15">
      <c r="A6680" s="465">
        <v>6659</v>
      </c>
      <c r="B6680" s="686" t="str">
        <f>IF(Input_series!B6676="","",Input_series!B6676)</f>
        <v/>
      </c>
      <c r="C6680" s="687" t="str">
        <f>IF(Input_series!C6676="","",Input_series!C6676)</f>
        <v/>
      </c>
      <c r="D6680" s="687" t="str">
        <f>IF(Input_series!D6676="","",Input_series!D6676)</f>
        <v/>
      </c>
      <c r="E6680" s="360"/>
      <c r="F6680" s="15"/>
      <c r="G6680" s="15"/>
      <c r="H6680" s="5"/>
      <c r="I6680" s="5"/>
      <c r="J6680" s="190"/>
      <c r="K6680" s="190"/>
      <c r="L6680" s="190"/>
      <c r="M6680" s="190"/>
      <c r="N6680" s="190"/>
      <c r="O6680" s="190"/>
    </row>
    <row r="6681" spans="1:15">
      <c r="A6681" s="465">
        <v>6660</v>
      </c>
      <c r="B6681" s="686" t="str">
        <f>IF(Input_series!B6677="","",Input_series!B6677)</f>
        <v/>
      </c>
      <c r="C6681" s="687" t="str">
        <f>IF(Input_series!C6677="","",Input_series!C6677)</f>
        <v/>
      </c>
      <c r="D6681" s="687" t="str">
        <f>IF(Input_series!D6677="","",Input_series!D6677)</f>
        <v/>
      </c>
      <c r="E6681" s="360"/>
      <c r="F6681" s="15"/>
      <c r="G6681" s="15"/>
      <c r="H6681" s="5"/>
      <c r="I6681" s="5"/>
      <c r="J6681" s="190"/>
      <c r="K6681" s="190"/>
      <c r="L6681" s="190"/>
      <c r="M6681" s="190"/>
      <c r="N6681" s="190"/>
      <c r="O6681" s="190"/>
    </row>
    <row r="6682" spans="1:15">
      <c r="A6682" s="465">
        <v>6661</v>
      </c>
      <c r="B6682" s="686" t="str">
        <f>IF(Input_series!B6678="","",Input_series!B6678)</f>
        <v/>
      </c>
      <c r="C6682" s="687" t="str">
        <f>IF(Input_series!C6678="","",Input_series!C6678)</f>
        <v/>
      </c>
      <c r="D6682" s="687" t="str">
        <f>IF(Input_series!D6678="","",Input_series!D6678)</f>
        <v/>
      </c>
      <c r="E6682" s="360"/>
      <c r="F6682" s="15"/>
      <c r="G6682" s="15"/>
      <c r="H6682" s="5"/>
      <c r="I6682" s="5"/>
      <c r="J6682" s="190"/>
      <c r="K6682" s="190"/>
      <c r="L6682" s="190"/>
      <c r="M6682" s="190"/>
      <c r="N6682" s="190"/>
      <c r="O6682" s="190"/>
    </row>
    <row r="6683" spans="1:15">
      <c r="A6683" s="465">
        <v>6662</v>
      </c>
      <c r="B6683" s="686" t="str">
        <f>IF(Input_series!B6679="","",Input_series!B6679)</f>
        <v/>
      </c>
      <c r="C6683" s="687" t="str">
        <f>IF(Input_series!C6679="","",Input_series!C6679)</f>
        <v/>
      </c>
      <c r="D6683" s="687" t="str">
        <f>IF(Input_series!D6679="","",Input_series!D6679)</f>
        <v/>
      </c>
      <c r="E6683" s="360"/>
      <c r="F6683" s="15"/>
      <c r="G6683" s="15"/>
      <c r="H6683" s="5"/>
      <c r="I6683" s="5"/>
      <c r="J6683" s="190"/>
      <c r="K6683" s="190"/>
      <c r="L6683" s="190"/>
      <c r="M6683" s="190"/>
      <c r="N6683" s="190"/>
      <c r="O6683" s="190"/>
    </row>
    <row r="6684" spans="1:15">
      <c r="A6684" s="465">
        <v>6663</v>
      </c>
      <c r="B6684" s="686" t="str">
        <f>IF(Input_series!B6680="","",Input_series!B6680)</f>
        <v/>
      </c>
      <c r="C6684" s="687" t="str">
        <f>IF(Input_series!C6680="","",Input_series!C6680)</f>
        <v/>
      </c>
      <c r="D6684" s="687" t="str">
        <f>IF(Input_series!D6680="","",Input_series!D6680)</f>
        <v/>
      </c>
      <c r="E6684" s="360"/>
      <c r="F6684" s="15"/>
      <c r="G6684" s="15"/>
      <c r="H6684" s="5"/>
      <c r="I6684" s="5"/>
      <c r="J6684" s="190"/>
      <c r="K6684" s="190"/>
      <c r="L6684" s="190"/>
      <c r="M6684" s="190"/>
      <c r="N6684" s="190"/>
      <c r="O6684" s="190"/>
    </row>
    <row r="6685" spans="1:15">
      <c r="A6685" s="465">
        <v>6664</v>
      </c>
      <c r="B6685" s="686" t="str">
        <f>IF(Input_series!B6681="","",Input_series!B6681)</f>
        <v/>
      </c>
      <c r="C6685" s="687" t="str">
        <f>IF(Input_series!C6681="","",Input_series!C6681)</f>
        <v/>
      </c>
      <c r="D6685" s="687" t="str">
        <f>IF(Input_series!D6681="","",Input_series!D6681)</f>
        <v/>
      </c>
      <c r="E6685" s="360"/>
      <c r="F6685" s="15"/>
      <c r="G6685" s="15"/>
      <c r="H6685" s="5"/>
      <c r="I6685" s="5"/>
      <c r="J6685" s="190"/>
      <c r="K6685" s="190"/>
      <c r="L6685" s="190"/>
      <c r="M6685" s="190"/>
      <c r="N6685" s="190"/>
      <c r="O6685" s="190"/>
    </row>
    <row r="6686" spans="1:15">
      <c r="A6686" s="465">
        <v>6665</v>
      </c>
      <c r="B6686" s="686" t="str">
        <f>IF(Input_series!B6682="","",Input_series!B6682)</f>
        <v/>
      </c>
      <c r="C6686" s="687" t="str">
        <f>IF(Input_series!C6682="","",Input_series!C6682)</f>
        <v/>
      </c>
      <c r="D6686" s="687" t="str">
        <f>IF(Input_series!D6682="","",Input_series!D6682)</f>
        <v/>
      </c>
      <c r="E6686" s="360"/>
      <c r="F6686" s="15"/>
      <c r="G6686" s="15"/>
      <c r="H6686" s="5"/>
      <c r="I6686" s="5"/>
      <c r="J6686" s="190"/>
      <c r="K6686" s="190"/>
      <c r="L6686" s="190"/>
      <c r="M6686" s="190"/>
      <c r="N6686" s="190"/>
      <c r="O6686" s="190"/>
    </row>
    <row r="6687" spans="1:15">
      <c r="A6687" s="465">
        <v>6666</v>
      </c>
      <c r="B6687" s="686" t="str">
        <f>IF(Input_series!B6683="","",Input_series!B6683)</f>
        <v/>
      </c>
      <c r="C6687" s="687" t="str">
        <f>IF(Input_series!C6683="","",Input_series!C6683)</f>
        <v/>
      </c>
      <c r="D6687" s="687" t="str">
        <f>IF(Input_series!D6683="","",Input_series!D6683)</f>
        <v/>
      </c>
      <c r="E6687" s="360"/>
      <c r="F6687" s="15"/>
      <c r="G6687" s="15"/>
      <c r="H6687" s="5"/>
      <c r="I6687" s="5"/>
      <c r="J6687" s="190"/>
      <c r="K6687" s="190"/>
      <c r="L6687" s="190"/>
      <c r="M6687" s="190"/>
      <c r="N6687" s="190"/>
      <c r="O6687" s="190"/>
    </row>
    <row r="6688" spans="1:15">
      <c r="A6688" s="465">
        <v>6667</v>
      </c>
      <c r="B6688" s="686" t="str">
        <f>IF(Input_series!B6684="","",Input_series!B6684)</f>
        <v/>
      </c>
      <c r="C6688" s="687" t="str">
        <f>IF(Input_series!C6684="","",Input_series!C6684)</f>
        <v/>
      </c>
      <c r="D6688" s="687" t="str">
        <f>IF(Input_series!D6684="","",Input_series!D6684)</f>
        <v/>
      </c>
      <c r="E6688" s="360"/>
      <c r="F6688" s="15"/>
      <c r="G6688" s="15"/>
      <c r="H6688" s="5"/>
      <c r="I6688" s="5"/>
      <c r="J6688" s="190"/>
      <c r="K6688" s="190"/>
      <c r="L6688" s="190"/>
      <c r="M6688" s="190"/>
      <c r="N6688" s="190"/>
      <c r="O6688" s="190"/>
    </row>
    <row r="6689" spans="1:15">
      <c r="A6689" s="465">
        <v>6668</v>
      </c>
      <c r="B6689" s="686" t="str">
        <f>IF(Input_series!B6685="","",Input_series!B6685)</f>
        <v/>
      </c>
      <c r="C6689" s="687" t="str">
        <f>IF(Input_series!C6685="","",Input_series!C6685)</f>
        <v/>
      </c>
      <c r="D6689" s="687" t="str">
        <f>IF(Input_series!D6685="","",Input_series!D6685)</f>
        <v/>
      </c>
      <c r="E6689" s="360"/>
      <c r="F6689" s="15"/>
      <c r="G6689" s="15"/>
      <c r="H6689" s="5"/>
      <c r="I6689" s="5"/>
      <c r="J6689" s="190"/>
      <c r="K6689" s="190"/>
      <c r="L6689" s="190"/>
      <c r="M6689" s="190"/>
      <c r="N6689" s="190"/>
      <c r="O6689" s="190"/>
    </row>
    <row r="6690" spans="1:15">
      <c r="A6690" s="465">
        <v>6669</v>
      </c>
      <c r="B6690" s="686" t="str">
        <f>IF(Input_series!B6686="","",Input_series!B6686)</f>
        <v/>
      </c>
      <c r="C6690" s="687" t="str">
        <f>IF(Input_series!C6686="","",Input_series!C6686)</f>
        <v/>
      </c>
      <c r="D6690" s="687" t="str">
        <f>IF(Input_series!D6686="","",Input_series!D6686)</f>
        <v/>
      </c>
      <c r="E6690" s="360"/>
      <c r="F6690" s="15"/>
      <c r="G6690" s="15"/>
      <c r="H6690" s="5"/>
      <c r="I6690" s="5"/>
      <c r="J6690" s="190"/>
      <c r="K6690" s="190"/>
      <c r="L6690" s="190"/>
      <c r="M6690" s="190"/>
      <c r="N6690" s="190"/>
      <c r="O6690" s="190"/>
    </row>
    <row r="6691" spans="1:15">
      <c r="A6691" s="465">
        <v>6670</v>
      </c>
      <c r="B6691" s="686" t="str">
        <f>IF(Input_series!B6687="","",Input_series!B6687)</f>
        <v/>
      </c>
      <c r="C6691" s="687" t="str">
        <f>IF(Input_series!C6687="","",Input_series!C6687)</f>
        <v/>
      </c>
      <c r="D6691" s="687" t="str">
        <f>IF(Input_series!D6687="","",Input_series!D6687)</f>
        <v/>
      </c>
      <c r="E6691" s="360"/>
      <c r="F6691" s="15"/>
      <c r="G6691" s="15"/>
      <c r="H6691" s="5"/>
      <c r="I6691" s="5"/>
      <c r="J6691" s="190"/>
      <c r="K6691" s="190"/>
      <c r="L6691" s="190"/>
      <c r="M6691" s="190"/>
      <c r="N6691" s="190"/>
      <c r="O6691" s="190"/>
    </row>
    <row r="6692" spans="1:15">
      <c r="A6692" s="465">
        <v>6671</v>
      </c>
      <c r="B6692" s="686" t="str">
        <f>IF(Input_series!B6688="","",Input_series!B6688)</f>
        <v/>
      </c>
      <c r="C6692" s="687" t="str">
        <f>IF(Input_series!C6688="","",Input_series!C6688)</f>
        <v/>
      </c>
      <c r="D6692" s="687" t="str">
        <f>IF(Input_series!D6688="","",Input_series!D6688)</f>
        <v/>
      </c>
      <c r="E6692" s="360"/>
      <c r="F6692" s="15"/>
      <c r="G6692" s="15"/>
      <c r="H6692" s="5"/>
      <c r="I6692" s="5"/>
      <c r="J6692" s="190"/>
      <c r="K6692" s="190"/>
      <c r="L6692" s="190"/>
      <c r="M6692" s="190"/>
      <c r="N6692" s="190"/>
      <c r="O6692" s="190"/>
    </row>
    <row r="6693" spans="1:15">
      <c r="A6693" s="465">
        <v>6672</v>
      </c>
      <c r="B6693" s="686" t="str">
        <f>IF(Input_series!B6689="","",Input_series!B6689)</f>
        <v/>
      </c>
      <c r="C6693" s="687" t="str">
        <f>IF(Input_series!C6689="","",Input_series!C6689)</f>
        <v/>
      </c>
      <c r="D6693" s="687" t="str">
        <f>IF(Input_series!D6689="","",Input_series!D6689)</f>
        <v/>
      </c>
      <c r="E6693" s="360"/>
      <c r="F6693" s="15"/>
      <c r="G6693" s="15"/>
      <c r="H6693" s="5"/>
      <c r="I6693" s="5"/>
      <c r="J6693" s="190"/>
      <c r="K6693" s="190"/>
      <c r="L6693" s="190"/>
      <c r="M6693" s="190"/>
      <c r="N6693" s="190"/>
      <c r="O6693" s="190"/>
    </row>
    <row r="6694" spans="1:15">
      <c r="A6694" s="465">
        <v>6673</v>
      </c>
      <c r="B6694" s="686" t="str">
        <f>IF(Input_series!B6690="","",Input_series!B6690)</f>
        <v/>
      </c>
      <c r="C6694" s="687" t="str">
        <f>IF(Input_series!C6690="","",Input_series!C6690)</f>
        <v/>
      </c>
      <c r="D6694" s="687" t="str">
        <f>IF(Input_series!D6690="","",Input_series!D6690)</f>
        <v/>
      </c>
      <c r="E6694" s="360"/>
      <c r="F6694" s="15"/>
      <c r="G6694" s="15"/>
      <c r="H6694" s="5"/>
      <c r="I6694" s="5"/>
      <c r="J6694" s="190"/>
      <c r="K6694" s="190"/>
      <c r="L6694" s="190"/>
      <c r="M6694" s="190"/>
      <c r="N6694" s="190"/>
      <c r="O6694" s="190"/>
    </row>
    <row r="6695" spans="1:15">
      <c r="A6695" s="465">
        <v>6674</v>
      </c>
      <c r="B6695" s="686" t="str">
        <f>IF(Input_series!B6691="","",Input_series!B6691)</f>
        <v/>
      </c>
      <c r="C6695" s="687" t="str">
        <f>IF(Input_series!C6691="","",Input_series!C6691)</f>
        <v/>
      </c>
      <c r="D6695" s="687" t="str">
        <f>IF(Input_series!D6691="","",Input_series!D6691)</f>
        <v/>
      </c>
      <c r="E6695" s="360"/>
      <c r="F6695" s="15"/>
      <c r="G6695" s="15"/>
      <c r="H6695" s="5"/>
      <c r="I6695" s="5"/>
      <c r="J6695" s="190"/>
      <c r="K6695" s="190"/>
      <c r="L6695" s="190"/>
      <c r="M6695" s="190"/>
      <c r="N6695" s="190"/>
      <c r="O6695" s="190"/>
    </row>
    <row r="6696" spans="1:15">
      <c r="A6696" s="465">
        <v>6675</v>
      </c>
      <c r="B6696" s="686" t="str">
        <f>IF(Input_series!B6692="","",Input_series!B6692)</f>
        <v/>
      </c>
      <c r="C6696" s="687" t="str">
        <f>IF(Input_series!C6692="","",Input_series!C6692)</f>
        <v/>
      </c>
      <c r="D6696" s="687" t="str">
        <f>IF(Input_series!D6692="","",Input_series!D6692)</f>
        <v/>
      </c>
      <c r="E6696" s="360"/>
      <c r="F6696" s="15"/>
      <c r="G6696" s="15"/>
      <c r="H6696" s="5"/>
      <c r="I6696" s="5"/>
      <c r="J6696" s="190"/>
      <c r="K6696" s="190"/>
      <c r="L6696" s="190"/>
      <c r="M6696" s="190"/>
      <c r="N6696" s="190"/>
      <c r="O6696" s="190"/>
    </row>
    <row r="6697" spans="1:15">
      <c r="A6697" s="465">
        <v>6676</v>
      </c>
      <c r="B6697" s="686" t="str">
        <f>IF(Input_series!B6693="","",Input_series!B6693)</f>
        <v/>
      </c>
      <c r="C6697" s="687" t="str">
        <f>IF(Input_series!C6693="","",Input_series!C6693)</f>
        <v/>
      </c>
      <c r="D6697" s="687" t="str">
        <f>IF(Input_series!D6693="","",Input_series!D6693)</f>
        <v/>
      </c>
      <c r="E6697" s="360"/>
      <c r="F6697" s="15"/>
      <c r="G6697" s="15"/>
      <c r="H6697" s="5"/>
      <c r="I6697" s="5"/>
      <c r="J6697" s="190"/>
      <c r="K6697" s="190"/>
      <c r="L6697" s="190"/>
      <c r="M6697" s="190"/>
      <c r="N6697" s="190"/>
      <c r="O6697" s="190"/>
    </row>
    <row r="6698" spans="1:15">
      <c r="A6698" s="465">
        <v>6677</v>
      </c>
      <c r="B6698" s="686" t="str">
        <f>IF(Input_series!B6694="","",Input_series!B6694)</f>
        <v/>
      </c>
      <c r="C6698" s="687" t="str">
        <f>IF(Input_series!C6694="","",Input_series!C6694)</f>
        <v/>
      </c>
      <c r="D6698" s="687" t="str">
        <f>IF(Input_series!D6694="","",Input_series!D6694)</f>
        <v/>
      </c>
      <c r="E6698" s="360"/>
      <c r="F6698" s="15"/>
      <c r="G6698" s="15"/>
      <c r="H6698" s="5"/>
      <c r="I6698" s="5"/>
      <c r="J6698" s="190"/>
      <c r="K6698" s="190"/>
      <c r="L6698" s="190"/>
      <c r="M6698" s="190"/>
      <c r="N6698" s="190"/>
      <c r="O6698" s="190"/>
    </row>
    <row r="6699" spans="1:15">
      <c r="A6699" s="465">
        <v>6678</v>
      </c>
      <c r="B6699" s="686" t="str">
        <f>IF(Input_series!B6695="","",Input_series!B6695)</f>
        <v/>
      </c>
      <c r="C6699" s="687" t="str">
        <f>IF(Input_series!C6695="","",Input_series!C6695)</f>
        <v/>
      </c>
      <c r="D6699" s="687" t="str">
        <f>IF(Input_series!D6695="","",Input_series!D6695)</f>
        <v/>
      </c>
      <c r="E6699" s="360"/>
      <c r="F6699" s="15"/>
      <c r="G6699" s="15"/>
      <c r="H6699" s="5"/>
      <c r="I6699" s="5"/>
      <c r="J6699" s="190"/>
      <c r="K6699" s="190"/>
      <c r="L6699" s="190"/>
      <c r="M6699" s="190"/>
      <c r="N6699" s="190"/>
      <c r="O6699" s="190"/>
    </row>
    <row r="6700" spans="1:15">
      <c r="A6700" s="465">
        <v>6679</v>
      </c>
      <c r="B6700" s="686" t="str">
        <f>IF(Input_series!B6696="","",Input_series!B6696)</f>
        <v/>
      </c>
      <c r="C6700" s="687" t="str">
        <f>IF(Input_series!C6696="","",Input_series!C6696)</f>
        <v/>
      </c>
      <c r="D6700" s="687" t="str">
        <f>IF(Input_series!D6696="","",Input_series!D6696)</f>
        <v/>
      </c>
      <c r="E6700" s="360"/>
      <c r="F6700" s="15"/>
      <c r="G6700" s="15"/>
      <c r="H6700" s="5"/>
      <c r="I6700" s="5"/>
      <c r="J6700" s="190"/>
      <c r="K6700" s="190"/>
      <c r="L6700" s="190"/>
      <c r="M6700" s="190"/>
      <c r="N6700" s="190"/>
      <c r="O6700" s="190"/>
    </row>
    <row r="6701" spans="1:15">
      <c r="A6701" s="465">
        <v>6680</v>
      </c>
      <c r="B6701" s="686" t="str">
        <f>IF(Input_series!B6697="","",Input_series!B6697)</f>
        <v/>
      </c>
      <c r="C6701" s="687" t="str">
        <f>IF(Input_series!C6697="","",Input_series!C6697)</f>
        <v/>
      </c>
      <c r="D6701" s="687" t="str">
        <f>IF(Input_series!D6697="","",Input_series!D6697)</f>
        <v/>
      </c>
      <c r="E6701" s="360"/>
      <c r="F6701" s="15"/>
      <c r="G6701" s="15"/>
      <c r="H6701" s="5"/>
      <c r="I6701" s="5"/>
      <c r="J6701" s="190"/>
      <c r="K6701" s="190"/>
      <c r="L6701" s="190"/>
      <c r="M6701" s="190"/>
      <c r="N6701" s="190"/>
      <c r="O6701" s="190"/>
    </row>
    <row r="6702" spans="1:15">
      <c r="A6702" s="465">
        <v>6681</v>
      </c>
      <c r="B6702" s="686" t="str">
        <f>IF(Input_series!B6698="","",Input_series!B6698)</f>
        <v/>
      </c>
      <c r="C6702" s="687" t="str">
        <f>IF(Input_series!C6698="","",Input_series!C6698)</f>
        <v/>
      </c>
      <c r="D6702" s="687" t="str">
        <f>IF(Input_series!D6698="","",Input_series!D6698)</f>
        <v/>
      </c>
      <c r="E6702" s="360"/>
      <c r="F6702" s="15"/>
      <c r="G6702" s="15"/>
      <c r="H6702" s="5"/>
      <c r="I6702" s="5"/>
      <c r="J6702" s="190"/>
      <c r="K6702" s="190"/>
      <c r="L6702" s="190"/>
      <c r="M6702" s="190"/>
      <c r="N6702" s="190"/>
      <c r="O6702" s="190"/>
    </row>
    <row r="6703" spans="1:15">
      <c r="A6703" s="465">
        <v>6682</v>
      </c>
      <c r="B6703" s="686" t="str">
        <f>IF(Input_series!B6699="","",Input_series!B6699)</f>
        <v/>
      </c>
      <c r="C6703" s="687" t="str">
        <f>IF(Input_series!C6699="","",Input_series!C6699)</f>
        <v/>
      </c>
      <c r="D6703" s="687" t="str">
        <f>IF(Input_series!D6699="","",Input_series!D6699)</f>
        <v/>
      </c>
      <c r="E6703" s="360"/>
      <c r="F6703" s="15"/>
      <c r="G6703" s="15"/>
      <c r="H6703" s="5"/>
      <c r="I6703" s="5"/>
      <c r="J6703" s="190"/>
      <c r="K6703" s="190"/>
      <c r="L6703" s="190"/>
      <c r="M6703" s="190"/>
      <c r="N6703" s="190"/>
      <c r="O6703" s="190"/>
    </row>
    <row r="6704" spans="1:15">
      <c r="A6704" s="465">
        <v>6683</v>
      </c>
      <c r="B6704" s="686" t="str">
        <f>IF(Input_series!B6700="","",Input_series!B6700)</f>
        <v/>
      </c>
      <c r="C6704" s="687" t="str">
        <f>IF(Input_series!C6700="","",Input_series!C6700)</f>
        <v/>
      </c>
      <c r="D6704" s="687" t="str">
        <f>IF(Input_series!D6700="","",Input_series!D6700)</f>
        <v/>
      </c>
      <c r="E6704" s="360"/>
      <c r="F6704" s="15"/>
      <c r="G6704" s="15"/>
      <c r="H6704" s="5"/>
      <c r="I6704" s="5"/>
      <c r="J6704" s="190"/>
      <c r="K6704" s="190"/>
      <c r="L6704" s="190"/>
      <c r="M6704" s="190"/>
      <c r="N6704" s="190"/>
      <c r="O6704" s="190"/>
    </row>
    <row r="6705" spans="1:15">
      <c r="A6705" s="465">
        <v>6684</v>
      </c>
      <c r="B6705" s="686" t="str">
        <f>IF(Input_series!B6701="","",Input_series!B6701)</f>
        <v/>
      </c>
      <c r="C6705" s="687" t="str">
        <f>IF(Input_series!C6701="","",Input_series!C6701)</f>
        <v/>
      </c>
      <c r="D6705" s="687" t="str">
        <f>IF(Input_series!D6701="","",Input_series!D6701)</f>
        <v/>
      </c>
      <c r="E6705" s="360"/>
      <c r="F6705" s="15"/>
      <c r="G6705" s="15"/>
      <c r="H6705" s="5"/>
      <c r="I6705" s="5"/>
      <c r="J6705" s="190"/>
      <c r="K6705" s="190"/>
      <c r="L6705" s="190"/>
      <c r="M6705" s="190"/>
      <c r="N6705" s="190"/>
      <c r="O6705" s="190"/>
    </row>
    <row r="6706" spans="1:15">
      <c r="A6706" s="465">
        <v>6685</v>
      </c>
      <c r="B6706" s="686" t="str">
        <f>IF(Input_series!B6702="","",Input_series!B6702)</f>
        <v/>
      </c>
      <c r="C6706" s="687" t="str">
        <f>IF(Input_series!C6702="","",Input_series!C6702)</f>
        <v/>
      </c>
      <c r="D6706" s="687" t="str">
        <f>IF(Input_series!D6702="","",Input_series!D6702)</f>
        <v/>
      </c>
      <c r="E6706" s="360"/>
      <c r="F6706" s="15"/>
      <c r="G6706" s="15"/>
      <c r="H6706" s="5"/>
      <c r="I6706" s="5"/>
      <c r="J6706" s="190"/>
      <c r="K6706" s="190"/>
      <c r="L6706" s="190"/>
      <c r="M6706" s="190"/>
      <c r="N6706" s="190"/>
      <c r="O6706" s="190"/>
    </row>
    <row r="6707" spans="1:15">
      <c r="A6707" s="465">
        <v>6686</v>
      </c>
      <c r="B6707" s="686" t="str">
        <f>IF(Input_series!B6703="","",Input_series!B6703)</f>
        <v/>
      </c>
      <c r="C6707" s="687" t="str">
        <f>IF(Input_series!C6703="","",Input_series!C6703)</f>
        <v/>
      </c>
      <c r="D6707" s="687" t="str">
        <f>IF(Input_series!D6703="","",Input_series!D6703)</f>
        <v/>
      </c>
      <c r="E6707" s="360"/>
      <c r="F6707" s="15"/>
      <c r="G6707" s="15"/>
      <c r="H6707" s="5"/>
      <c r="I6707" s="5"/>
      <c r="J6707" s="190"/>
      <c r="K6707" s="190"/>
      <c r="L6707" s="190"/>
      <c r="M6707" s="190"/>
      <c r="N6707" s="190"/>
      <c r="O6707" s="190"/>
    </row>
    <row r="6708" spans="1:15">
      <c r="A6708" s="465">
        <v>6687</v>
      </c>
      <c r="B6708" s="686" t="str">
        <f>IF(Input_series!B6704="","",Input_series!B6704)</f>
        <v/>
      </c>
      <c r="C6708" s="687" t="str">
        <f>IF(Input_series!C6704="","",Input_series!C6704)</f>
        <v/>
      </c>
      <c r="D6708" s="687" t="str">
        <f>IF(Input_series!D6704="","",Input_series!D6704)</f>
        <v/>
      </c>
      <c r="E6708" s="360"/>
      <c r="F6708" s="15"/>
      <c r="G6708" s="15"/>
      <c r="H6708" s="5"/>
      <c r="I6708" s="5"/>
      <c r="J6708" s="190"/>
      <c r="K6708" s="190"/>
      <c r="L6708" s="190"/>
      <c r="M6708" s="190"/>
      <c r="N6708" s="190"/>
      <c r="O6708" s="190"/>
    </row>
    <row r="6709" spans="1:15">
      <c r="A6709" s="465">
        <v>6688</v>
      </c>
      <c r="B6709" s="686" t="str">
        <f>IF(Input_series!B6705="","",Input_series!B6705)</f>
        <v/>
      </c>
      <c r="C6709" s="687" t="str">
        <f>IF(Input_series!C6705="","",Input_series!C6705)</f>
        <v/>
      </c>
      <c r="D6709" s="687" t="str">
        <f>IF(Input_series!D6705="","",Input_series!D6705)</f>
        <v/>
      </c>
      <c r="E6709" s="360"/>
      <c r="F6709" s="15"/>
      <c r="G6709" s="15"/>
      <c r="H6709" s="5"/>
      <c r="I6709" s="5"/>
      <c r="J6709" s="190"/>
      <c r="K6709" s="190"/>
      <c r="L6709" s="190"/>
      <c r="M6709" s="190"/>
      <c r="N6709" s="190"/>
      <c r="O6709" s="190"/>
    </row>
    <row r="6710" spans="1:15">
      <c r="A6710" s="465">
        <v>6689</v>
      </c>
      <c r="B6710" s="686" t="str">
        <f>IF(Input_series!B6706="","",Input_series!B6706)</f>
        <v/>
      </c>
      <c r="C6710" s="687" t="str">
        <f>IF(Input_series!C6706="","",Input_series!C6706)</f>
        <v/>
      </c>
      <c r="D6710" s="687" t="str">
        <f>IF(Input_series!D6706="","",Input_series!D6706)</f>
        <v/>
      </c>
      <c r="E6710" s="360"/>
      <c r="F6710" s="15"/>
      <c r="G6710" s="15"/>
      <c r="H6710" s="5"/>
      <c r="I6710" s="5"/>
      <c r="J6710" s="190"/>
      <c r="K6710" s="190"/>
      <c r="L6710" s="190"/>
      <c r="M6710" s="190"/>
      <c r="N6710" s="190"/>
      <c r="O6710" s="190"/>
    </row>
    <row r="6711" spans="1:15">
      <c r="A6711" s="465">
        <v>6690</v>
      </c>
      <c r="B6711" s="686" t="str">
        <f>IF(Input_series!B6707="","",Input_series!B6707)</f>
        <v/>
      </c>
      <c r="C6711" s="687" t="str">
        <f>IF(Input_series!C6707="","",Input_series!C6707)</f>
        <v/>
      </c>
      <c r="D6711" s="687" t="str">
        <f>IF(Input_series!D6707="","",Input_series!D6707)</f>
        <v/>
      </c>
      <c r="E6711" s="360"/>
      <c r="F6711" s="15"/>
      <c r="G6711" s="15"/>
      <c r="H6711" s="5"/>
      <c r="I6711" s="5"/>
      <c r="J6711" s="190"/>
      <c r="K6711" s="190"/>
      <c r="L6711" s="190"/>
      <c r="M6711" s="190"/>
      <c r="N6711" s="190"/>
      <c r="O6711" s="190"/>
    </row>
    <row r="6712" spans="1:15">
      <c r="A6712" s="465">
        <v>6691</v>
      </c>
      <c r="B6712" s="686" t="str">
        <f>IF(Input_series!B6708="","",Input_series!B6708)</f>
        <v/>
      </c>
      <c r="C6712" s="687" t="str">
        <f>IF(Input_series!C6708="","",Input_series!C6708)</f>
        <v/>
      </c>
      <c r="D6712" s="687" t="str">
        <f>IF(Input_series!D6708="","",Input_series!D6708)</f>
        <v/>
      </c>
      <c r="E6712" s="360"/>
      <c r="F6712" s="15"/>
      <c r="G6712" s="15"/>
      <c r="H6712" s="5"/>
      <c r="I6712" s="5"/>
      <c r="J6712" s="190"/>
      <c r="K6712" s="190"/>
      <c r="L6712" s="190"/>
      <c r="M6712" s="190"/>
      <c r="N6712" s="190"/>
      <c r="O6712" s="190"/>
    </row>
    <row r="6713" spans="1:15">
      <c r="A6713" s="465">
        <v>6692</v>
      </c>
      <c r="B6713" s="686" t="str">
        <f>IF(Input_series!B6709="","",Input_series!B6709)</f>
        <v/>
      </c>
      <c r="C6713" s="687" t="str">
        <f>IF(Input_series!C6709="","",Input_series!C6709)</f>
        <v/>
      </c>
      <c r="D6713" s="687" t="str">
        <f>IF(Input_series!D6709="","",Input_series!D6709)</f>
        <v/>
      </c>
      <c r="E6713" s="360"/>
      <c r="F6713" s="15"/>
      <c r="G6713" s="15"/>
      <c r="H6713" s="5"/>
      <c r="I6713" s="5"/>
      <c r="J6713" s="190"/>
      <c r="K6713" s="190"/>
      <c r="L6713" s="190"/>
      <c r="M6713" s="190"/>
      <c r="N6713" s="190"/>
      <c r="O6713" s="190"/>
    </row>
    <row r="6714" spans="1:15">
      <c r="A6714" s="465">
        <v>6693</v>
      </c>
      <c r="B6714" s="686" t="str">
        <f>IF(Input_series!B6710="","",Input_series!B6710)</f>
        <v/>
      </c>
      <c r="C6714" s="687" t="str">
        <f>IF(Input_series!C6710="","",Input_series!C6710)</f>
        <v/>
      </c>
      <c r="D6714" s="687" t="str">
        <f>IF(Input_series!D6710="","",Input_series!D6710)</f>
        <v/>
      </c>
      <c r="E6714" s="360"/>
      <c r="F6714" s="15"/>
      <c r="G6714" s="15"/>
      <c r="H6714" s="5"/>
      <c r="I6714" s="5"/>
      <c r="J6714" s="190"/>
      <c r="K6714" s="190"/>
      <c r="L6714" s="190"/>
      <c r="M6714" s="190"/>
      <c r="N6714" s="190"/>
      <c r="O6714" s="190"/>
    </row>
    <row r="6715" spans="1:15">
      <c r="A6715" s="465">
        <v>6694</v>
      </c>
      <c r="B6715" s="686" t="str">
        <f>IF(Input_series!B6711="","",Input_series!B6711)</f>
        <v/>
      </c>
      <c r="C6715" s="687" t="str">
        <f>IF(Input_series!C6711="","",Input_series!C6711)</f>
        <v/>
      </c>
      <c r="D6715" s="687" t="str">
        <f>IF(Input_series!D6711="","",Input_series!D6711)</f>
        <v/>
      </c>
      <c r="E6715" s="360"/>
      <c r="F6715" s="15"/>
      <c r="G6715" s="15"/>
      <c r="H6715" s="5"/>
      <c r="I6715" s="5"/>
      <c r="J6715" s="190"/>
      <c r="K6715" s="190"/>
      <c r="L6715" s="190"/>
      <c r="M6715" s="190"/>
      <c r="N6715" s="190"/>
      <c r="O6715" s="190"/>
    </row>
    <row r="6716" spans="1:15">
      <c r="A6716" s="465">
        <v>6695</v>
      </c>
      <c r="B6716" s="686" t="str">
        <f>IF(Input_series!B6712="","",Input_series!B6712)</f>
        <v/>
      </c>
      <c r="C6716" s="687" t="str">
        <f>IF(Input_series!C6712="","",Input_series!C6712)</f>
        <v/>
      </c>
      <c r="D6716" s="687" t="str">
        <f>IF(Input_series!D6712="","",Input_series!D6712)</f>
        <v/>
      </c>
      <c r="E6716" s="360"/>
      <c r="F6716" s="15"/>
      <c r="G6716" s="15"/>
      <c r="H6716" s="5"/>
      <c r="I6716" s="5"/>
      <c r="J6716" s="190"/>
      <c r="K6716" s="190"/>
      <c r="L6716" s="190"/>
      <c r="M6716" s="190"/>
      <c r="N6716" s="190"/>
      <c r="O6716" s="190"/>
    </row>
    <row r="6717" spans="1:15">
      <c r="A6717" s="465">
        <v>6696</v>
      </c>
      <c r="B6717" s="686" t="str">
        <f>IF(Input_series!B6713="","",Input_series!B6713)</f>
        <v/>
      </c>
      <c r="C6717" s="687" t="str">
        <f>IF(Input_series!C6713="","",Input_series!C6713)</f>
        <v/>
      </c>
      <c r="D6717" s="687" t="str">
        <f>IF(Input_series!D6713="","",Input_series!D6713)</f>
        <v/>
      </c>
      <c r="E6717" s="360"/>
      <c r="F6717" s="15"/>
      <c r="G6717" s="15"/>
      <c r="H6717" s="5"/>
      <c r="I6717" s="5"/>
      <c r="J6717" s="190"/>
      <c r="K6717" s="190"/>
      <c r="L6717" s="190"/>
      <c r="M6717" s="190"/>
      <c r="N6717" s="190"/>
      <c r="O6717" s="190"/>
    </row>
    <row r="6718" spans="1:15">
      <c r="A6718" s="465">
        <v>6697</v>
      </c>
      <c r="B6718" s="686" t="str">
        <f>IF(Input_series!B6714="","",Input_series!B6714)</f>
        <v/>
      </c>
      <c r="C6718" s="687" t="str">
        <f>IF(Input_series!C6714="","",Input_series!C6714)</f>
        <v/>
      </c>
      <c r="D6718" s="687" t="str">
        <f>IF(Input_series!D6714="","",Input_series!D6714)</f>
        <v/>
      </c>
      <c r="E6718" s="360"/>
      <c r="F6718" s="15"/>
      <c r="G6718" s="15"/>
      <c r="H6718" s="5"/>
      <c r="I6718" s="5"/>
      <c r="J6718" s="190"/>
      <c r="K6718" s="190"/>
      <c r="L6718" s="190"/>
      <c r="M6718" s="190"/>
      <c r="N6718" s="190"/>
      <c r="O6718" s="190"/>
    </row>
    <row r="6719" spans="1:15">
      <c r="A6719" s="465">
        <v>6698</v>
      </c>
      <c r="B6719" s="686" t="str">
        <f>IF(Input_series!B6715="","",Input_series!B6715)</f>
        <v/>
      </c>
      <c r="C6719" s="687" t="str">
        <f>IF(Input_series!C6715="","",Input_series!C6715)</f>
        <v/>
      </c>
      <c r="D6719" s="687" t="str">
        <f>IF(Input_series!D6715="","",Input_series!D6715)</f>
        <v/>
      </c>
      <c r="E6719" s="360"/>
      <c r="F6719" s="15"/>
      <c r="G6719" s="15"/>
      <c r="H6719" s="5"/>
      <c r="I6719" s="5"/>
      <c r="J6719" s="190"/>
      <c r="K6719" s="190"/>
      <c r="L6719" s="190"/>
      <c r="M6719" s="190"/>
      <c r="N6719" s="190"/>
      <c r="O6719" s="190"/>
    </row>
    <row r="6720" spans="1:15">
      <c r="A6720" s="465">
        <v>6699</v>
      </c>
      <c r="B6720" s="686" t="str">
        <f>IF(Input_series!B6716="","",Input_series!B6716)</f>
        <v/>
      </c>
      <c r="C6720" s="687" t="str">
        <f>IF(Input_series!C6716="","",Input_series!C6716)</f>
        <v/>
      </c>
      <c r="D6720" s="687" t="str">
        <f>IF(Input_series!D6716="","",Input_series!D6716)</f>
        <v/>
      </c>
      <c r="E6720" s="360"/>
      <c r="F6720" s="15"/>
      <c r="G6720" s="15"/>
      <c r="H6720" s="5"/>
      <c r="I6720" s="5"/>
      <c r="J6720" s="190"/>
      <c r="K6720" s="190"/>
      <c r="L6720" s="190"/>
      <c r="M6720" s="190"/>
      <c r="N6720" s="190"/>
      <c r="O6720" s="190"/>
    </row>
    <row r="6721" spans="1:15">
      <c r="A6721" s="465">
        <v>6700</v>
      </c>
      <c r="B6721" s="686" t="str">
        <f>IF(Input_series!B6717="","",Input_series!B6717)</f>
        <v/>
      </c>
      <c r="C6721" s="687" t="str">
        <f>IF(Input_series!C6717="","",Input_series!C6717)</f>
        <v/>
      </c>
      <c r="D6721" s="687" t="str">
        <f>IF(Input_series!D6717="","",Input_series!D6717)</f>
        <v/>
      </c>
      <c r="E6721" s="360"/>
      <c r="F6721" s="15"/>
      <c r="G6721" s="15"/>
      <c r="H6721" s="5"/>
      <c r="I6721" s="5"/>
      <c r="J6721" s="190"/>
      <c r="K6721" s="190"/>
      <c r="L6721" s="190"/>
      <c r="M6721" s="190"/>
      <c r="N6721" s="190"/>
      <c r="O6721" s="190"/>
    </row>
    <row r="6722" spans="1:15">
      <c r="A6722" s="465">
        <v>6701</v>
      </c>
      <c r="B6722" s="686" t="str">
        <f>IF(Input_series!B6718="","",Input_series!B6718)</f>
        <v/>
      </c>
      <c r="C6722" s="687" t="str">
        <f>IF(Input_series!C6718="","",Input_series!C6718)</f>
        <v/>
      </c>
      <c r="D6722" s="687" t="str">
        <f>IF(Input_series!D6718="","",Input_series!D6718)</f>
        <v/>
      </c>
      <c r="E6722" s="360"/>
      <c r="F6722" s="15"/>
      <c r="G6722" s="15"/>
      <c r="H6722" s="5"/>
      <c r="I6722" s="5"/>
      <c r="J6722" s="190"/>
      <c r="K6722" s="190"/>
      <c r="L6722" s="190"/>
      <c r="M6722" s="190"/>
      <c r="N6722" s="190"/>
      <c r="O6722" s="190"/>
    </row>
    <row r="6723" spans="1:15">
      <c r="A6723" s="465">
        <v>6702</v>
      </c>
      <c r="B6723" s="686" t="str">
        <f>IF(Input_series!B6719="","",Input_series!B6719)</f>
        <v/>
      </c>
      <c r="C6723" s="687" t="str">
        <f>IF(Input_series!C6719="","",Input_series!C6719)</f>
        <v/>
      </c>
      <c r="D6723" s="687" t="str">
        <f>IF(Input_series!D6719="","",Input_series!D6719)</f>
        <v/>
      </c>
      <c r="E6723" s="360"/>
      <c r="F6723" s="15"/>
      <c r="G6723" s="15"/>
      <c r="H6723" s="5"/>
      <c r="I6723" s="5"/>
      <c r="J6723" s="190"/>
      <c r="K6723" s="190"/>
      <c r="L6723" s="190"/>
      <c r="M6723" s="190"/>
      <c r="N6723" s="190"/>
      <c r="O6723" s="190"/>
    </row>
    <row r="6724" spans="1:15">
      <c r="A6724" s="465">
        <v>6703</v>
      </c>
      <c r="B6724" s="686" t="str">
        <f>IF(Input_series!B6720="","",Input_series!B6720)</f>
        <v/>
      </c>
      <c r="C6724" s="687" t="str">
        <f>IF(Input_series!C6720="","",Input_series!C6720)</f>
        <v/>
      </c>
      <c r="D6724" s="687" t="str">
        <f>IF(Input_series!D6720="","",Input_series!D6720)</f>
        <v/>
      </c>
      <c r="E6724" s="360"/>
      <c r="F6724" s="15"/>
      <c r="G6724" s="15"/>
      <c r="H6724" s="5"/>
      <c r="I6724" s="5"/>
      <c r="J6724" s="190"/>
      <c r="K6724" s="190"/>
      <c r="L6724" s="190"/>
      <c r="M6724" s="190"/>
      <c r="N6724" s="190"/>
      <c r="O6724" s="190"/>
    </row>
    <row r="6725" spans="1:15">
      <c r="A6725" s="465">
        <v>6704</v>
      </c>
      <c r="B6725" s="686" t="str">
        <f>IF(Input_series!B6721="","",Input_series!B6721)</f>
        <v/>
      </c>
      <c r="C6725" s="687" t="str">
        <f>IF(Input_series!C6721="","",Input_series!C6721)</f>
        <v/>
      </c>
      <c r="D6725" s="687" t="str">
        <f>IF(Input_series!D6721="","",Input_series!D6721)</f>
        <v/>
      </c>
      <c r="E6725" s="360"/>
      <c r="F6725" s="15"/>
      <c r="G6725" s="15"/>
      <c r="H6725" s="5"/>
      <c r="I6725" s="5"/>
      <c r="J6725" s="190"/>
      <c r="K6725" s="190"/>
      <c r="L6725" s="190"/>
      <c r="M6725" s="190"/>
      <c r="N6725" s="190"/>
      <c r="O6725" s="190"/>
    </row>
    <row r="6726" spans="1:15">
      <c r="A6726" s="465">
        <v>6705</v>
      </c>
      <c r="B6726" s="686" t="str">
        <f>IF(Input_series!B6722="","",Input_series!B6722)</f>
        <v/>
      </c>
      <c r="C6726" s="687" t="str">
        <f>IF(Input_series!C6722="","",Input_series!C6722)</f>
        <v/>
      </c>
      <c r="D6726" s="687" t="str">
        <f>IF(Input_series!D6722="","",Input_series!D6722)</f>
        <v/>
      </c>
      <c r="E6726" s="360"/>
      <c r="F6726" s="15"/>
      <c r="G6726" s="15"/>
      <c r="H6726" s="5"/>
      <c r="I6726" s="5"/>
      <c r="J6726" s="190"/>
      <c r="K6726" s="190"/>
      <c r="L6726" s="190"/>
      <c r="M6726" s="190"/>
      <c r="N6726" s="190"/>
      <c r="O6726" s="190"/>
    </row>
    <row r="6727" spans="1:15">
      <c r="A6727" s="465">
        <v>6706</v>
      </c>
      <c r="B6727" s="686" t="str">
        <f>IF(Input_series!B6723="","",Input_series!B6723)</f>
        <v/>
      </c>
      <c r="C6727" s="687" t="str">
        <f>IF(Input_series!C6723="","",Input_series!C6723)</f>
        <v/>
      </c>
      <c r="D6727" s="687" t="str">
        <f>IF(Input_series!D6723="","",Input_series!D6723)</f>
        <v/>
      </c>
      <c r="E6727" s="360"/>
      <c r="F6727" s="15"/>
      <c r="G6727" s="15"/>
      <c r="H6727" s="5"/>
      <c r="I6727" s="5"/>
      <c r="J6727" s="190"/>
      <c r="K6727" s="190"/>
      <c r="L6727" s="190"/>
      <c r="M6727" s="190"/>
      <c r="N6727" s="190"/>
      <c r="O6727" s="190"/>
    </row>
    <row r="6728" spans="1:15">
      <c r="A6728" s="465">
        <v>6707</v>
      </c>
      <c r="B6728" s="686" t="str">
        <f>IF(Input_series!B6724="","",Input_series!B6724)</f>
        <v/>
      </c>
      <c r="C6728" s="687" t="str">
        <f>IF(Input_series!C6724="","",Input_series!C6724)</f>
        <v/>
      </c>
      <c r="D6728" s="687" t="str">
        <f>IF(Input_series!D6724="","",Input_series!D6724)</f>
        <v/>
      </c>
      <c r="E6728" s="360"/>
      <c r="F6728" s="15"/>
      <c r="G6728" s="15"/>
      <c r="H6728" s="5"/>
      <c r="I6728" s="5"/>
      <c r="J6728" s="190"/>
      <c r="K6728" s="190"/>
      <c r="L6728" s="190"/>
      <c r="M6728" s="190"/>
      <c r="N6728" s="190"/>
      <c r="O6728" s="190"/>
    </row>
    <row r="6729" spans="1:15">
      <c r="A6729" s="465">
        <v>6708</v>
      </c>
      <c r="B6729" s="686" t="str">
        <f>IF(Input_series!B6725="","",Input_series!B6725)</f>
        <v/>
      </c>
      <c r="C6729" s="687" t="str">
        <f>IF(Input_series!C6725="","",Input_series!C6725)</f>
        <v/>
      </c>
      <c r="D6729" s="687" t="str">
        <f>IF(Input_series!D6725="","",Input_series!D6725)</f>
        <v/>
      </c>
      <c r="E6729" s="360"/>
      <c r="F6729" s="15"/>
      <c r="G6729" s="15"/>
      <c r="H6729" s="5"/>
      <c r="I6729" s="5"/>
      <c r="J6729" s="190"/>
      <c r="K6729" s="190"/>
      <c r="L6729" s="190"/>
      <c r="M6729" s="190"/>
      <c r="N6729" s="190"/>
      <c r="O6729" s="190"/>
    </row>
    <row r="6730" spans="1:15">
      <c r="A6730" s="465">
        <v>6709</v>
      </c>
      <c r="B6730" s="686" t="str">
        <f>IF(Input_series!B6726="","",Input_series!B6726)</f>
        <v/>
      </c>
      <c r="C6730" s="687" t="str">
        <f>IF(Input_series!C6726="","",Input_series!C6726)</f>
        <v/>
      </c>
      <c r="D6730" s="687" t="str">
        <f>IF(Input_series!D6726="","",Input_series!D6726)</f>
        <v/>
      </c>
      <c r="E6730" s="360"/>
      <c r="F6730" s="15"/>
      <c r="G6730" s="15"/>
      <c r="H6730" s="5"/>
      <c r="I6730" s="5"/>
      <c r="J6730" s="190"/>
      <c r="K6730" s="190"/>
      <c r="L6730" s="190"/>
      <c r="M6730" s="190"/>
      <c r="N6730" s="190"/>
      <c r="O6730" s="190"/>
    </row>
    <row r="6731" spans="1:15">
      <c r="A6731" s="465">
        <v>6710</v>
      </c>
      <c r="B6731" s="686" t="str">
        <f>IF(Input_series!B6727="","",Input_series!B6727)</f>
        <v/>
      </c>
      <c r="C6731" s="687" t="str">
        <f>IF(Input_series!C6727="","",Input_series!C6727)</f>
        <v/>
      </c>
      <c r="D6731" s="687" t="str">
        <f>IF(Input_series!D6727="","",Input_series!D6727)</f>
        <v/>
      </c>
      <c r="E6731" s="360"/>
      <c r="F6731" s="15"/>
      <c r="G6731" s="15"/>
      <c r="H6731" s="5"/>
      <c r="I6731" s="5"/>
      <c r="J6731" s="190"/>
      <c r="K6731" s="190"/>
      <c r="L6731" s="190"/>
      <c r="M6731" s="190"/>
      <c r="N6731" s="190"/>
      <c r="O6731" s="190"/>
    </row>
    <row r="6732" spans="1:15">
      <c r="A6732" s="465">
        <v>6711</v>
      </c>
      <c r="B6732" s="686" t="str">
        <f>IF(Input_series!B6728="","",Input_series!B6728)</f>
        <v/>
      </c>
      <c r="C6732" s="687" t="str">
        <f>IF(Input_series!C6728="","",Input_series!C6728)</f>
        <v/>
      </c>
      <c r="D6732" s="687" t="str">
        <f>IF(Input_series!D6728="","",Input_series!D6728)</f>
        <v/>
      </c>
      <c r="E6732" s="360"/>
      <c r="F6732" s="15"/>
      <c r="G6732" s="15"/>
      <c r="H6732" s="5"/>
      <c r="I6732" s="5"/>
      <c r="J6732" s="190"/>
      <c r="K6732" s="190"/>
      <c r="L6732" s="190"/>
      <c r="M6732" s="190"/>
      <c r="N6732" s="190"/>
      <c r="O6732" s="190"/>
    </row>
    <row r="6733" spans="1:15">
      <c r="A6733" s="465">
        <v>6712</v>
      </c>
      <c r="B6733" s="686" t="str">
        <f>IF(Input_series!B6729="","",Input_series!B6729)</f>
        <v/>
      </c>
      <c r="C6733" s="687" t="str">
        <f>IF(Input_series!C6729="","",Input_series!C6729)</f>
        <v/>
      </c>
      <c r="D6733" s="687" t="str">
        <f>IF(Input_series!D6729="","",Input_series!D6729)</f>
        <v/>
      </c>
      <c r="E6733" s="360"/>
      <c r="F6733" s="15"/>
      <c r="G6733" s="15"/>
      <c r="H6733" s="5"/>
      <c r="I6733" s="5"/>
      <c r="J6733" s="190"/>
      <c r="K6733" s="190"/>
      <c r="L6733" s="190"/>
      <c r="M6733" s="190"/>
      <c r="N6733" s="190"/>
      <c r="O6733" s="190"/>
    </row>
    <row r="6734" spans="1:15">
      <c r="A6734" s="465">
        <v>6713</v>
      </c>
      <c r="B6734" s="686" t="str">
        <f>IF(Input_series!B6730="","",Input_series!B6730)</f>
        <v/>
      </c>
      <c r="C6734" s="687" t="str">
        <f>IF(Input_series!C6730="","",Input_series!C6730)</f>
        <v/>
      </c>
      <c r="D6734" s="687" t="str">
        <f>IF(Input_series!D6730="","",Input_series!D6730)</f>
        <v/>
      </c>
      <c r="E6734" s="360"/>
      <c r="F6734" s="15"/>
      <c r="G6734" s="15"/>
      <c r="H6734" s="5"/>
      <c r="I6734" s="5"/>
      <c r="J6734" s="190"/>
      <c r="K6734" s="190"/>
      <c r="L6734" s="190"/>
      <c r="M6734" s="190"/>
      <c r="N6734" s="190"/>
      <c r="O6734" s="190"/>
    </row>
    <row r="6735" spans="1:15">
      <c r="A6735" s="465">
        <v>6714</v>
      </c>
      <c r="B6735" s="686" t="str">
        <f>IF(Input_series!B6731="","",Input_series!B6731)</f>
        <v/>
      </c>
      <c r="C6735" s="687" t="str">
        <f>IF(Input_series!C6731="","",Input_series!C6731)</f>
        <v/>
      </c>
      <c r="D6735" s="687" t="str">
        <f>IF(Input_series!D6731="","",Input_series!D6731)</f>
        <v/>
      </c>
      <c r="E6735" s="360"/>
      <c r="F6735" s="15"/>
      <c r="G6735" s="15"/>
      <c r="H6735" s="5"/>
      <c r="I6735" s="5"/>
      <c r="J6735" s="190"/>
      <c r="K6735" s="190"/>
      <c r="L6735" s="190"/>
      <c r="M6735" s="190"/>
      <c r="N6735" s="190"/>
      <c r="O6735" s="190"/>
    </row>
    <row r="6736" spans="1:15">
      <c r="A6736" s="465">
        <v>6715</v>
      </c>
      <c r="B6736" s="686" t="str">
        <f>IF(Input_series!B6732="","",Input_series!B6732)</f>
        <v/>
      </c>
      <c r="C6736" s="687" t="str">
        <f>IF(Input_series!C6732="","",Input_series!C6732)</f>
        <v/>
      </c>
      <c r="D6736" s="687" t="str">
        <f>IF(Input_series!D6732="","",Input_series!D6732)</f>
        <v/>
      </c>
      <c r="E6736" s="360"/>
      <c r="F6736" s="15"/>
      <c r="G6736" s="15"/>
      <c r="H6736" s="5"/>
      <c r="I6736" s="5"/>
      <c r="J6736" s="190"/>
      <c r="K6736" s="190"/>
      <c r="L6736" s="190"/>
      <c r="M6736" s="190"/>
      <c r="N6736" s="190"/>
      <c r="O6736" s="190"/>
    </row>
    <row r="6737" spans="1:15">
      <c r="A6737" s="465">
        <v>6716</v>
      </c>
      <c r="B6737" s="686" t="str">
        <f>IF(Input_series!B6733="","",Input_series!B6733)</f>
        <v/>
      </c>
      <c r="C6737" s="687" t="str">
        <f>IF(Input_series!C6733="","",Input_series!C6733)</f>
        <v/>
      </c>
      <c r="D6737" s="687" t="str">
        <f>IF(Input_series!D6733="","",Input_series!D6733)</f>
        <v/>
      </c>
      <c r="E6737" s="360"/>
      <c r="F6737" s="15"/>
      <c r="G6737" s="15"/>
      <c r="H6737" s="5"/>
      <c r="I6737" s="5"/>
      <c r="J6737" s="190"/>
      <c r="K6737" s="190"/>
      <c r="L6737" s="190"/>
      <c r="M6737" s="190"/>
      <c r="N6737" s="190"/>
      <c r="O6737" s="190"/>
    </row>
    <row r="6738" spans="1:15">
      <c r="A6738" s="465">
        <v>6717</v>
      </c>
      <c r="B6738" s="686" t="str">
        <f>IF(Input_series!B6734="","",Input_series!B6734)</f>
        <v/>
      </c>
      <c r="C6738" s="687" t="str">
        <f>IF(Input_series!C6734="","",Input_series!C6734)</f>
        <v/>
      </c>
      <c r="D6738" s="687" t="str">
        <f>IF(Input_series!D6734="","",Input_series!D6734)</f>
        <v/>
      </c>
      <c r="E6738" s="360"/>
      <c r="F6738" s="15"/>
      <c r="G6738" s="15"/>
      <c r="H6738" s="5"/>
      <c r="I6738" s="5"/>
      <c r="J6738" s="190"/>
      <c r="K6738" s="190"/>
      <c r="L6738" s="190"/>
      <c r="M6738" s="190"/>
      <c r="N6738" s="190"/>
      <c r="O6738" s="190"/>
    </row>
    <row r="6739" spans="1:15">
      <c r="A6739" s="465">
        <v>6718</v>
      </c>
      <c r="B6739" s="686" t="str">
        <f>IF(Input_series!B6735="","",Input_series!B6735)</f>
        <v/>
      </c>
      <c r="C6739" s="687" t="str">
        <f>IF(Input_series!C6735="","",Input_series!C6735)</f>
        <v/>
      </c>
      <c r="D6739" s="687" t="str">
        <f>IF(Input_series!D6735="","",Input_series!D6735)</f>
        <v/>
      </c>
      <c r="E6739" s="360"/>
      <c r="F6739" s="15"/>
      <c r="G6739" s="15"/>
      <c r="H6739" s="5"/>
      <c r="I6739" s="5"/>
      <c r="J6739" s="190"/>
      <c r="K6739" s="190"/>
      <c r="L6739" s="190"/>
      <c r="M6739" s="190"/>
      <c r="N6739" s="190"/>
      <c r="O6739" s="190"/>
    </row>
    <row r="6740" spans="1:15">
      <c r="A6740" s="465">
        <v>6719</v>
      </c>
      <c r="B6740" s="686" t="str">
        <f>IF(Input_series!B6736="","",Input_series!B6736)</f>
        <v/>
      </c>
      <c r="C6740" s="687" t="str">
        <f>IF(Input_series!C6736="","",Input_series!C6736)</f>
        <v/>
      </c>
      <c r="D6740" s="687" t="str">
        <f>IF(Input_series!D6736="","",Input_series!D6736)</f>
        <v/>
      </c>
      <c r="E6740" s="360"/>
      <c r="F6740" s="15"/>
      <c r="G6740" s="15"/>
      <c r="H6740" s="5"/>
      <c r="I6740" s="5"/>
      <c r="J6740" s="190"/>
      <c r="K6740" s="190"/>
      <c r="L6740" s="190"/>
      <c r="M6740" s="190"/>
      <c r="N6740" s="190"/>
      <c r="O6740" s="190"/>
    </row>
    <row r="6741" spans="1:15">
      <c r="A6741" s="465">
        <v>6720</v>
      </c>
      <c r="B6741" s="686" t="str">
        <f>IF(Input_series!B6737="","",Input_series!B6737)</f>
        <v/>
      </c>
      <c r="C6741" s="687" t="str">
        <f>IF(Input_series!C6737="","",Input_series!C6737)</f>
        <v/>
      </c>
      <c r="D6741" s="687" t="str">
        <f>IF(Input_series!D6737="","",Input_series!D6737)</f>
        <v/>
      </c>
      <c r="E6741" s="360"/>
      <c r="F6741" s="15"/>
      <c r="G6741" s="15"/>
      <c r="H6741" s="5"/>
      <c r="I6741" s="5"/>
      <c r="J6741" s="190"/>
      <c r="K6741" s="190"/>
      <c r="L6741" s="190"/>
      <c r="M6741" s="190"/>
      <c r="N6741" s="190"/>
      <c r="O6741" s="190"/>
    </row>
    <row r="6742" spans="1:15">
      <c r="A6742" s="465">
        <v>6721</v>
      </c>
      <c r="B6742" s="686" t="str">
        <f>IF(Input_series!B6738="","",Input_series!B6738)</f>
        <v/>
      </c>
      <c r="C6742" s="687" t="str">
        <f>IF(Input_series!C6738="","",Input_series!C6738)</f>
        <v/>
      </c>
      <c r="D6742" s="687" t="str">
        <f>IF(Input_series!D6738="","",Input_series!D6738)</f>
        <v/>
      </c>
      <c r="E6742" s="360"/>
      <c r="F6742" s="15"/>
      <c r="G6742" s="15"/>
      <c r="H6742" s="5"/>
      <c r="I6742" s="5"/>
      <c r="J6742" s="190"/>
      <c r="K6742" s="190"/>
      <c r="L6742" s="190"/>
      <c r="M6742" s="190"/>
      <c r="N6742" s="190"/>
      <c r="O6742" s="190"/>
    </row>
    <row r="6743" spans="1:15">
      <c r="A6743" s="465">
        <v>6722</v>
      </c>
      <c r="B6743" s="686" t="str">
        <f>IF(Input_series!B6739="","",Input_series!B6739)</f>
        <v/>
      </c>
      <c r="C6743" s="687" t="str">
        <f>IF(Input_series!C6739="","",Input_series!C6739)</f>
        <v/>
      </c>
      <c r="D6743" s="687" t="str">
        <f>IF(Input_series!D6739="","",Input_series!D6739)</f>
        <v/>
      </c>
      <c r="E6743" s="360"/>
      <c r="F6743" s="15"/>
      <c r="G6743" s="15"/>
      <c r="H6743" s="5"/>
      <c r="I6743" s="5"/>
      <c r="J6743" s="190"/>
      <c r="K6743" s="190"/>
      <c r="L6743" s="190"/>
      <c r="M6743" s="190"/>
      <c r="N6743" s="190"/>
      <c r="O6743" s="190"/>
    </row>
    <row r="6744" spans="1:15">
      <c r="A6744" s="465">
        <v>6723</v>
      </c>
      <c r="B6744" s="686" t="str">
        <f>IF(Input_series!B6740="","",Input_series!B6740)</f>
        <v/>
      </c>
      <c r="C6744" s="687" t="str">
        <f>IF(Input_series!C6740="","",Input_series!C6740)</f>
        <v/>
      </c>
      <c r="D6744" s="687" t="str">
        <f>IF(Input_series!D6740="","",Input_series!D6740)</f>
        <v/>
      </c>
      <c r="E6744" s="360"/>
      <c r="F6744" s="15"/>
      <c r="G6744" s="15"/>
      <c r="H6744" s="5"/>
      <c r="I6744" s="5"/>
      <c r="J6744" s="190"/>
      <c r="K6744" s="190"/>
      <c r="L6744" s="190"/>
      <c r="M6744" s="190"/>
      <c r="N6744" s="190"/>
      <c r="O6744" s="190"/>
    </row>
    <row r="6745" spans="1:15">
      <c r="A6745" s="465">
        <v>6724</v>
      </c>
      <c r="B6745" s="686" t="str">
        <f>IF(Input_series!B6741="","",Input_series!B6741)</f>
        <v/>
      </c>
      <c r="C6745" s="687" t="str">
        <f>IF(Input_series!C6741="","",Input_series!C6741)</f>
        <v/>
      </c>
      <c r="D6745" s="687" t="str">
        <f>IF(Input_series!D6741="","",Input_series!D6741)</f>
        <v/>
      </c>
      <c r="E6745" s="360"/>
      <c r="F6745" s="15"/>
      <c r="G6745" s="15"/>
      <c r="H6745" s="5"/>
      <c r="I6745" s="5"/>
      <c r="J6745" s="190"/>
      <c r="K6745" s="190"/>
      <c r="L6745" s="190"/>
      <c r="M6745" s="190"/>
      <c r="N6745" s="190"/>
      <c r="O6745" s="190"/>
    </row>
    <row r="6746" spans="1:15">
      <c r="A6746" s="465">
        <v>6725</v>
      </c>
      <c r="B6746" s="686" t="str">
        <f>IF(Input_series!B6742="","",Input_series!B6742)</f>
        <v/>
      </c>
      <c r="C6746" s="687" t="str">
        <f>IF(Input_series!C6742="","",Input_series!C6742)</f>
        <v/>
      </c>
      <c r="D6746" s="687" t="str">
        <f>IF(Input_series!D6742="","",Input_series!D6742)</f>
        <v/>
      </c>
      <c r="E6746" s="360"/>
      <c r="F6746" s="15"/>
      <c r="G6746" s="15"/>
      <c r="H6746" s="5"/>
      <c r="I6746" s="5"/>
      <c r="J6746" s="190"/>
      <c r="K6746" s="190"/>
      <c r="L6746" s="190"/>
      <c r="M6746" s="190"/>
      <c r="N6746" s="190"/>
      <c r="O6746" s="190"/>
    </row>
    <row r="6747" spans="1:15">
      <c r="A6747" s="465">
        <v>6726</v>
      </c>
      <c r="B6747" s="686" t="str">
        <f>IF(Input_series!B6743="","",Input_series!B6743)</f>
        <v/>
      </c>
      <c r="C6747" s="687" t="str">
        <f>IF(Input_series!C6743="","",Input_series!C6743)</f>
        <v/>
      </c>
      <c r="D6747" s="687" t="str">
        <f>IF(Input_series!D6743="","",Input_series!D6743)</f>
        <v/>
      </c>
      <c r="E6747" s="360"/>
      <c r="F6747" s="15"/>
      <c r="G6747" s="15"/>
      <c r="H6747" s="5"/>
      <c r="I6747" s="5"/>
      <c r="J6747" s="190"/>
      <c r="K6747" s="190"/>
      <c r="L6747" s="190"/>
      <c r="M6747" s="190"/>
      <c r="N6747" s="190"/>
      <c r="O6747" s="190"/>
    </row>
    <row r="6748" spans="1:15">
      <c r="A6748" s="465">
        <v>6727</v>
      </c>
      <c r="B6748" s="686" t="str">
        <f>IF(Input_series!B6744="","",Input_series!B6744)</f>
        <v/>
      </c>
      <c r="C6748" s="687" t="str">
        <f>IF(Input_series!C6744="","",Input_series!C6744)</f>
        <v/>
      </c>
      <c r="D6748" s="687" t="str">
        <f>IF(Input_series!D6744="","",Input_series!D6744)</f>
        <v/>
      </c>
      <c r="E6748" s="360"/>
      <c r="F6748" s="15"/>
      <c r="G6748" s="15"/>
      <c r="H6748" s="5"/>
      <c r="I6748" s="5"/>
      <c r="J6748" s="190"/>
      <c r="K6748" s="190"/>
      <c r="L6748" s="190"/>
      <c r="M6748" s="190"/>
      <c r="N6748" s="190"/>
      <c r="O6748" s="190"/>
    </row>
    <row r="6749" spans="1:15">
      <c r="A6749" s="465">
        <v>6728</v>
      </c>
      <c r="B6749" s="686" t="str">
        <f>IF(Input_series!B6745="","",Input_series!B6745)</f>
        <v/>
      </c>
      <c r="C6749" s="687" t="str">
        <f>IF(Input_series!C6745="","",Input_series!C6745)</f>
        <v/>
      </c>
      <c r="D6749" s="687" t="str">
        <f>IF(Input_series!D6745="","",Input_series!D6745)</f>
        <v/>
      </c>
      <c r="E6749" s="360"/>
      <c r="F6749" s="15"/>
      <c r="G6749" s="15"/>
      <c r="H6749" s="5"/>
      <c r="I6749" s="5"/>
      <c r="J6749" s="190"/>
      <c r="K6749" s="190"/>
      <c r="L6749" s="190"/>
      <c r="M6749" s="190"/>
      <c r="N6749" s="190"/>
      <c r="O6749" s="190"/>
    </row>
    <row r="6750" spans="1:15">
      <c r="A6750" s="465">
        <v>6729</v>
      </c>
      <c r="B6750" s="686" t="str">
        <f>IF(Input_series!B6746="","",Input_series!B6746)</f>
        <v/>
      </c>
      <c r="C6750" s="687" t="str">
        <f>IF(Input_series!C6746="","",Input_series!C6746)</f>
        <v/>
      </c>
      <c r="D6750" s="687" t="str">
        <f>IF(Input_series!D6746="","",Input_series!D6746)</f>
        <v/>
      </c>
      <c r="E6750" s="360"/>
      <c r="F6750" s="15"/>
      <c r="G6750" s="15"/>
      <c r="H6750" s="5"/>
      <c r="I6750" s="5"/>
      <c r="J6750" s="190"/>
      <c r="K6750" s="190"/>
      <c r="L6750" s="190"/>
      <c r="M6750" s="190"/>
      <c r="N6750" s="190"/>
      <c r="O6750" s="190"/>
    </row>
    <row r="6751" spans="1:15">
      <c r="A6751" s="465">
        <v>6730</v>
      </c>
      <c r="B6751" s="686" t="str">
        <f>IF(Input_series!B6747="","",Input_series!B6747)</f>
        <v/>
      </c>
      <c r="C6751" s="687" t="str">
        <f>IF(Input_series!C6747="","",Input_series!C6747)</f>
        <v/>
      </c>
      <c r="D6751" s="687" t="str">
        <f>IF(Input_series!D6747="","",Input_series!D6747)</f>
        <v/>
      </c>
      <c r="E6751" s="360"/>
      <c r="F6751" s="15"/>
      <c r="G6751" s="15"/>
      <c r="H6751" s="5"/>
      <c r="I6751" s="5"/>
      <c r="J6751" s="190"/>
      <c r="K6751" s="190"/>
      <c r="L6751" s="190"/>
      <c r="M6751" s="190"/>
      <c r="N6751" s="190"/>
      <c r="O6751" s="190"/>
    </row>
    <row r="6752" spans="1:15">
      <c r="A6752" s="465">
        <v>6731</v>
      </c>
      <c r="B6752" s="686" t="str">
        <f>IF(Input_series!B6748="","",Input_series!B6748)</f>
        <v/>
      </c>
      <c r="C6752" s="687" t="str">
        <f>IF(Input_series!C6748="","",Input_series!C6748)</f>
        <v/>
      </c>
      <c r="D6752" s="687" t="str">
        <f>IF(Input_series!D6748="","",Input_series!D6748)</f>
        <v/>
      </c>
      <c r="E6752" s="360"/>
      <c r="F6752" s="15"/>
      <c r="G6752" s="15"/>
      <c r="H6752" s="5"/>
      <c r="I6752" s="5"/>
      <c r="J6752" s="190"/>
      <c r="K6752" s="190"/>
      <c r="L6752" s="190"/>
      <c r="M6752" s="190"/>
      <c r="N6752" s="190"/>
      <c r="O6752" s="190"/>
    </row>
    <row r="6753" spans="1:15">
      <c r="A6753" s="465">
        <v>6732</v>
      </c>
      <c r="B6753" s="686" t="str">
        <f>IF(Input_series!B6749="","",Input_series!B6749)</f>
        <v/>
      </c>
      <c r="C6753" s="687" t="str">
        <f>IF(Input_series!C6749="","",Input_series!C6749)</f>
        <v/>
      </c>
      <c r="D6753" s="687" t="str">
        <f>IF(Input_series!D6749="","",Input_series!D6749)</f>
        <v/>
      </c>
      <c r="E6753" s="360"/>
      <c r="F6753" s="15"/>
      <c r="G6753" s="15"/>
      <c r="H6753" s="5"/>
      <c r="I6753" s="5"/>
      <c r="J6753" s="190"/>
      <c r="K6753" s="190"/>
      <c r="L6753" s="190"/>
      <c r="M6753" s="190"/>
      <c r="N6753" s="190"/>
      <c r="O6753" s="190"/>
    </row>
    <row r="6754" spans="1:15">
      <c r="A6754" s="465">
        <v>6733</v>
      </c>
      <c r="B6754" s="686" t="str">
        <f>IF(Input_series!B6750="","",Input_series!B6750)</f>
        <v/>
      </c>
      <c r="C6754" s="687" t="str">
        <f>IF(Input_series!C6750="","",Input_series!C6750)</f>
        <v/>
      </c>
      <c r="D6754" s="687" t="str">
        <f>IF(Input_series!D6750="","",Input_series!D6750)</f>
        <v/>
      </c>
      <c r="E6754" s="360"/>
      <c r="F6754" s="15"/>
      <c r="G6754" s="15"/>
      <c r="H6754" s="5"/>
      <c r="I6754" s="5"/>
      <c r="J6754" s="190"/>
      <c r="K6754" s="190"/>
      <c r="L6754" s="190"/>
      <c r="M6754" s="190"/>
      <c r="N6754" s="190"/>
      <c r="O6754" s="190"/>
    </row>
    <row r="6755" spans="1:15">
      <c r="A6755" s="465">
        <v>6734</v>
      </c>
      <c r="B6755" s="686" t="str">
        <f>IF(Input_series!B6751="","",Input_series!B6751)</f>
        <v/>
      </c>
      <c r="C6755" s="687" t="str">
        <f>IF(Input_series!C6751="","",Input_series!C6751)</f>
        <v/>
      </c>
      <c r="D6755" s="687" t="str">
        <f>IF(Input_series!D6751="","",Input_series!D6751)</f>
        <v/>
      </c>
      <c r="E6755" s="360"/>
      <c r="F6755" s="15"/>
      <c r="G6755" s="15"/>
      <c r="H6755" s="5"/>
      <c r="I6755" s="5"/>
      <c r="J6755" s="190"/>
      <c r="K6755" s="190"/>
      <c r="L6755" s="190"/>
      <c r="M6755" s="190"/>
      <c r="N6755" s="190"/>
      <c r="O6755" s="190"/>
    </row>
    <row r="6756" spans="1:15">
      <c r="A6756" s="465">
        <v>6735</v>
      </c>
      <c r="B6756" s="686" t="str">
        <f>IF(Input_series!B6752="","",Input_series!B6752)</f>
        <v/>
      </c>
      <c r="C6756" s="687" t="str">
        <f>IF(Input_series!C6752="","",Input_series!C6752)</f>
        <v/>
      </c>
      <c r="D6756" s="687" t="str">
        <f>IF(Input_series!D6752="","",Input_series!D6752)</f>
        <v/>
      </c>
      <c r="E6756" s="360"/>
      <c r="F6756" s="15"/>
      <c r="G6756" s="15"/>
      <c r="H6756" s="5"/>
      <c r="I6756" s="5"/>
      <c r="J6756" s="190"/>
      <c r="K6756" s="190"/>
      <c r="L6756" s="190"/>
      <c r="M6756" s="190"/>
      <c r="N6756" s="190"/>
      <c r="O6756" s="190"/>
    </row>
    <row r="6757" spans="1:15">
      <c r="A6757" s="465">
        <v>6736</v>
      </c>
      <c r="B6757" s="686" t="str">
        <f>IF(Input_series!B6753="","",Input_series!B6753)</f>
        <v/>
      </c>
      <c r="C6757" s="687" t="str">
        <f>IF(Input_series!C6753="","",Input_series!C6753)</f>
        <v/>
      </c>
      <c r="D6757" s="687" t="str">
        <f>IF(Input_series!D6753="","",Input_series!D6753)</f>
        <v/>
      </c>
      <c r="E6757" s="360"/>
      <c r="F6757" s="15"/>
      <c r="G6757" s="15"/>
      <c r="H6757" s="5"/>
      <c r="I6757" s="5"/>
      <c r="J6757" s="190"/>
      <c r="K6757" s="190"/>
      <c r="L6757" s="190"/>
      <c r="M6757" s="190"/>
      <c r="N6757" s="190"/>
      <c r="O6757" s="190"/>
    </row>
    <row r="6758" spans="1:15">
      <c r="A6758" s="465">
        <v>6737</v>
      </c>
      <c r="B6758" s="686" t="str">
        <f>IF(Input_series!B6754="","",Input_series!B6754)</f>
        <v/>
      </c>
      <c r="C6758" s="687" t="str">
        <f>IF(Input_series!C6754="","",Input_series!C6754)</f>
        <v/>
      </c>
      <c r="D6758" s="687" t="str">
        <f>IF(Input_series!D6754="","",Input_series!D6754)</f>
        <v/>
      </c>
      <c r="E6758" s="360"/>
      <c r="F6758" s="15"/>
      <c r="G6758" s="15"/>
      <c r="H6758" s="5"/>
      <c r="I6758" s="5"/>
      <c r="J6758" s="190"/>
      <c r="K6758" s="190"/>
      <c r="L6758" s="190"/>
      <c r="M6758" s="190"/>
      <c r="N6758" s="190"/>
      <c r="O6758" s="190"/>
    </row>
    <row r="6759" spans="1:15">
      <c r="A6759" s="465">
        <v>6738</v>
      </c>
      <c r="B6759" s="686" t="str">
        <f>IF(Input_series!B6755="","",Input_series!B6755)</f>
        <v/>
      </c>
      <c r="C6759" s="687" t="str">
        <f>IF(Input_series!C6755="","",Input_series!C6755)</f>
        <v/>
      </c>
      <c r="D6759" s="687" t="str">
        <f>IF(Input_series!D6755="","",Input_series!D6755)</f>
        <v/>
      </c>
      <c r="E6759" s="360"/>
      <c r="F6759" s="15"/>
      <c r="G6759" s="15"/>
      <c r="H6759" s="5"/>
      <c r="I6759" s="5"/>
      <c r="J6759" s="190"/>
      <c r="K6759" s="190"/>
      <c r="L6759" s="190"/>
      <c r="M6759" s="190"/>
      <c r="N6759" s="190"/>
      <c r="O6759" s="190"/>
    </row>
    <row r="6760" spans="1:15">
      <c r="A6760" s="465">
        <v>6739</v>
      </c>
      <c r="B6760" s="686" t="str">
        <f>IF(Input_series!B6756="","",Input_series!B6756)</f>
        <v/>
      </c>
      <c r="C6760" s="687" t="str">
        <f>IF(Input_series!C6756="","",Input_series!C6756)</f>
        <v/>
      </c>
      <c r="D6760" s="687" t="str">
        <f>IF(Input_series!D6756="","",Input_series!D6756)</f>
        <v/>
      </c>
      <c r="E6760" s="360"/>
      <c r="F6760" s="15"/>
      <c r="G6760" s="15"/>
      <c r="H6760" s="5"/>
      <c r="I6760" s="5"/>
      <c r="J6760" s="190"/>
      <c r="K6760" s="190"/>
      <c r="L6760" s="190"/>
      <c r="M6760" s="190"/>
      <c r="N6760" s="190"/>
      <c r="O6760" s="190"/>
    </row>
    <row r="6761" spans="1:15">
      <c r="A6761" s="465">
        <v>6740</v>
      </c>
      <c r="B6761" s="686" t="str">
        <f>IF(Input_series!B6757="","",Input_series!B6757)</f>
        <v/>
      </c>
      <c r="C6761" s="687" t="str">
        <f>IF(Input_series!C6757="","",Input_series!C6757)</f>
        <v/>
      </c>
      <c r="D6761" s="687" t="str">
        <f>IF(Input_series!D6757="","",Input_series!D6757)</f>
        <v/>
      </c>
      <c r="E6761" s="360"/>
      <c r="F6761" s="15"/>
      <c r="G6761" s="15"/>
      <c r="H6761" s="5"/>
      <c r="I6761" s="5"/>
      <c r="J6761" s="190"/>
      <c r="K6761" s="190"/>
      <c r="L6761" s="190"/>
      <c r="M6761" s="190"/>
      <c r="N6761" s="190"/>
      <c r="O6761" s="190"/>
    </row>
    <row r="6762" spans="1:15">
      <c r="A6762" s="465">
        <v>6741</v>
      </c>
      <c r="B6762" s="686" t="str">
        <f>IF(Input_series!B6758="","",Input_series!B6758)</f>
        <v/>
      </c>
      <c r="C6762" s="687" t="str">
        <f>IF(Input_series!C6758="","",Input_series!C6758)</f>
        <v/>
      </c>
      <c r="D6762" s="687" t="str">
        <f>IF(Input_series!D6758="","",Input_series!D6758)</f>
        <v/>
      </c>
      <c r="E6762" s="360"/>
      <c r="F6762" s="15"/>
      <c r="G6762" s="15"/>
      <c r="H6762" s="5"/>
      <c r="I6762" s="5"/>
      <c r="J6762" s="190"/>
      <c r="K6762" s="190"/>
      <c r="L6762" s="190"/>
      <c r="M6762" s="190"/>
      <c r="N6762" s="190"/>
      <c r="O6762" s="190"/>
    </row>
    <row r="6763" spans="1:15">
      <c r="A6763" s="465">
        <v>6742</v>
      </c>
      <c r="B6763" s="686" t="str">
        <f>IF(Input_series!B6759="","",Input_series!B6759)</f>
        <v/>
      </c>
      <c r="C6763" s="687" t="str">
        <f>IF(Input_series!C6759="","",Input_series!C6759)</f>
        <v/>
      </c>
      <c r="D6763" s="687" t="str">
        <f>IF(Input_series!D6759="","",Input_series!D6759)</f>
        <v/>
      </c>
      <c r="E6763" s="360"/>
      <c r="F6763" s="15"/>
      <c r="G6763" s="15"/>
      <c r="H6763" s="5"/>
      <c r="I6763" s="5"/>
      <c r="J6763" s="190"/>
      <c r="K6763" s="190"/>
      <c r="L6763" s="190"/>
      <c r="M6763" s="190"/>
      <c r="N6763" s="190"/>
      <c r="O6763" s="190"/>
    </row>
    <row r="6764" spans="1:15">
      <c r="A6764" s="465">
        <v>6743</v>
      </c>
      <c r="B6764" s="686" t="str">
        <f>IF(Input_series!B6760="","",Input_series!B6760)</f>
        <v/>
      </c>
      <c r="C6764" s="687" t="str">
        <f>IF(Input_series!C6760="","",Input_series!C6760)</f>
        <v/>
      </c>
      <c r="D6764" s="687" t="str">
        <f>IF(Input_series!D6760="","",Input_series!D6760)</f>
        <v/>
      </c>
      <c r="E6764" s="360"/>
      <c r="F6764" s="15"/>
      <c r="G6764" s="15"/>
      <c r="H6764" s="5"/>
      <c r="I6764" s="5"/>
      <c r="J6764" s="190"/>
      <c r="K6764" s="190"/>
      <c r="L6764" s="190"/>
      <c r="M6764" s="190"/>
      <c r="N6764" s="190"/>
      <c r="O6764" s="190"/>
    </row>
    <row r="6765" spans="1:15">
      <c r="A6765" s="465">
        <v>6744</v>
      </c>
      <c r="B6765" s="686" t="str">
        <f>IF(Input_series!B6761="","",Input_series!B6761)</f>
        <v/>
      </c>
      <c r="C6765" s="687" t="str">
        <f>IF(Input_series!C6761="","",Input_series!C6761)</f>
        <v/>
      </c>
      <c r="D6765" s="687" t="str">
        <f>IF(Input_series!D6761="","",Input_series!D6761)</f>
        <v/>
      </c>
      <c r="E6765" s="360"/>
      <c r="F6765" s="15"/>
      <c r="G6765" s="15"/>
      <c r="H6765" s="5"/>
      <c r="I6765" s="5"/>
      <c r="J6765" s="190"/>
      <c r="K6765" s="190"/>
      <c r="L6765" s="190"/>
      <c r="M6765" s="190"/>
      <c r="N6765" s="190"/>
      <c r="O6765" s="190"/>
    </row>
    <row r="6766" spans="1:15">
      <c r="A6766" s="465">
        <v>6745</v>
      </c>
      <c r="B6766" s="686" t="str">
        <f>IF(Input_series!B6762="","",Input_series!B6762)</f>
        <v/>
      </c>
      <c r="C6766" s="687" t="str">
        <f>IF(Input_series!C6762="","",Input_series!C6762)</f>
        <v/>
      </c>
      <c r="D6766" s="687" t="str">
        <f>IF(Input_series!D6762="","",Input_series!D6762)</f>
        <v/>
      </c>
      <c r="E6766" s="360"/>
      <c r="F6766" s="15"/>
      <c r="G6766" s="15"/>
      <c r="H6766" s="5"/>
      <c r="I6766" s="5"/>
      <c r="J6766" s="190"/>
      <c r="K6766" s="190"/>
      <c r="L6766" s="190"/>
      <c r="M6766" s="190"/>
      <c r="N6766" s="190"/>
      <c r="O6766" s="190"/>
    </row>
    <row r="6767" spans="1:15">
      <c r="A6767" s="465">
        <v>6746</v>
      </c>
      <c r="B6767" s="686" t="str">
        <f>IF(Input_series!B6763="","",Input_series!B6763)</f>
        <v/>
      </c>
      <c r="C6767" s="687" t="str">
        <f>IF(Input_series!C6763="","",Input_series!C6763)</f>
        <v/>
      </c>
      <c r="D6767" s="687" t="str">
        <f>IF(Input_series!D6763="","",Input_series!D6763)</f>
        <v/>
      </c>
      <c r="E6767" s="360"/>
      <c r="F6767" s="15"/>
      <c r="G6767" s="15"/>
      <c r="H6767" s="5"/>
      <c r="I6767" s="5"/>
      <c r="J6767" s="190"/>
      <c r="K6767" s="190"/>
      <c r="L6767" s="190"/>
      <c r="M6767" s="190"/>
      <c r="N6767" s="190"/>
      <c r="O6767" s="190"/>
    </row>
    <row r="6768" spans="1:15">
      <c r="A6768" s="465">
        <v>6747</v>
      </c>
      <c r="B6768" s="686" t="str">
        <f>IF(Input_series!B6764="","",Input_series!B6764)</f>
        <v/>
      </c>
      <c r="C6768" s="687" t="str">
        <f>IF(Input_series!C6764="","",Input_series!C6764)</f>
        <v/>
      </c>
      <c r="D6768" s="687" t="str">
        <f>IF(Input_series!D6764="","",Input_series!D6764)</f>
        <v/>
      </c>
      <c r="E6768" s="360"/>
      <c r="F6768" s="15"/>
      <c r="G6768" s="15"/>
      <c r="H6768" s="5"/>
      <c r="I6768" s="5"/>
      <c r="J6768" s="190"/>
      <c r="K6768" s="190"/>
      <c r="L6768" s="190"/>
      <c r="M6768" s="190"/>
      <c r="N6768" s="190"/>
      <c r="O6768" s="190"/>
    </row>
    <row r="6769" spans="1:15">
      <c r="A6769" s="465">
        <v>6748</v>
      </c>
      <c r="B6769" s="686" t="str">
        <f>IF(Input_series!B6765="","",Input_series!B6765)</f>
        <v/>
      </c>
      <c r="C6769" s="687" t="str">
        <f>IF(Input_series!C6765="","",Input_series!C6765)</f>
        <v/>
      </c>
      <c r="D6769" s="687" t="str">
        <f>IF(Input_series!D6765="","",Input_series!D6765)</f>
        <v/>
      </c>
      <c r="E6769" s="360"/>
      <c r="F6769" s="15"/>
      <c r="G6769" s="15"/>
      <c r="H6769" s="5"/>
      <c r="I6769" s="5"/>
      <c r="J6769" s="190"/>
      <c r="K6769" s="190"/>
      <c r="L6769" s="190"/>
      <c r="M6769" s="190"/>
      <c r="N6769" s="190"/>
      <c r="O6769" s="190"/>
    </row>
    <row r="6770" spans="1:15">
      <c r="A6770" s="465">
        <v>6749</v>
      </c>
      <c r="B6770" s="686" t="str">
        <f>IF(Input_series!B6766="","",Input_series!B6766)</f>
        <v/>
      </c>
      <c r="C6770" s="687" t="str">
        <f>IF(Input_series!C6766="","",Input_series!C6766)</f>
        <v/>
      </c>
      <c r="D6770" s="687" t="str">
        <f>IF(Input_series!D6766="","",Input_series!D6766)</f>
        <v/>
      </c>
      <c r="E6770" s="360"/>
      <c r="F6770" s="15"/>
      <c r="G6770" s="15"/>
      <c r="H6770" s="5"/>
      <c r="I6770" s="5"/>
      <c r="J6770" s="190"/>
      <c r="K6770" s="190"/>
      <c r="L6770" s="190"/>
      <c r="M6770" s="190"/>
      <c r="N6770" s="190"/>
      <c r="O6770" s="190"/>
    </row>
    <row r="6771" spans="1:15">
      <c r="A6771" s="465">
        <v>6750</v>
      </c>
      <c r="B6771" s="686" t="str">
        <f>IF(Input_series!B6767="","",Input_series!B6767)</f>
        <v/>
      </c>
      <c r="C6771" s="687" t="str">
        <f>IF(Input_series!C6767="","",Input_series!C6767)</f>
        <v/>
      </c>
      <c r="D6771" s="687" t="str">
        <f>IF(Input_series!D6767="","",Input_series!D6767)</f>
        <v/>
      </c>
      <c r="E6771" s="360"/>
      <c r="F6771" s="15"/>
      <c r="G6771" s="15"/>
      <c r="H6771" s="5"/>
      <c r="I6771" s="5"/>
      <c r="J6771" s="190"/>
      <c r="K6771" s="190"/>
      <c r="L6771" s="190"/>
      <c r="M6771" s="190"/>
      <c r="N6771" s="190"/>
      <c r="O6771" s="190"/>
    </row>
    <row r="6772" spans="1:15">
      <c r="A6772" s="465">
        <v>6751</v>
      </c>
      <c r="B6772" s="686" t="str">
        <f>IF(Input_series!B6768="","",Input_series!B6768)</f>
        <v/>
      </c>
      <c r="C6772" s="687" t="str">
        <f>IF(Input_series!C6768="","",Input_series!C6768)</f>
        <v/>
      </c>
      <c r="D6772" s="687" t="str">
        <f>IF(Input_series!D6768="","",Input_series!D6768)</f>
        <v/>
      </c>
      <c r="E6772" s="360"/>
      <c r="F6772" s="15"/>
      <c r="G6772" s="15"/>
      <c r="H6772" s="5"/>
      <c r="I6772" s="5"/>
      <c r="J6772" s="190"/>
      <c r="K6772" s="190"/>
      <c r="L6772" s="190"/>
      <c r="M6772" s="190"/>
      <c r="N6772" s="190"/>
      <c r="O6772" s="190"/>
    </row>
    <row r="6773" spans="1:15">
      <c r="A6773" s="465">
        <v>6752</v>
      </c>
      <c r="B6773" s="686" t="str">
        <f>IF(Input_series!B6769="","",Input_series!B6769)</f>
        <v/>
      </c>
      <c r="C6773" s="687" t="str">
        <f>IF(Input_series!C6769="","",Input_series!C6769)</f>
        <v/>
      </c>
      <c r="D6773" s="687" t="str">
        <f>IF(Input_series!D6769="","",Input_series!D6769)</f>
        <v/>
      </c>
      <c r="E6773" s="360"/>
      <c r="F6773" s="15"/>
      <c r="G6773" s="15"/>
      <c r="H6773" s="5"/>
      <c r="I6773" s="5"/>
      <c r="J6773" s="190"/>
      <c r="K6773" s="190"/>
      <c r="L6773" s="190"/>
      <c r="M6773" s="190"/>
      <c r="N6773" s="190"/>
      <c r="O6773" s="190"/>
    </row>
    <row r="6774" spans="1:15">
      <c r="A6774" s="465">
        <v>6753</v>
      </c>
      <c r="B6774" s="686" t="str">
        <f>IF(Input_series!B6770="","",Input_series!B6770)</f>
        <v/>
      </c>
      <c r="C6774" s="687" t="str">
        <f>IF(Input_series!C6770="","",Input_series!C6770)</f>
        <v/>
      </c>
      <c r="D6774" s="687" t="str">
        <f>IF(Input_series!D6770="","",Input_series!D6770)</f>
        <v/>
      </c>
      <c r="E6774" s="360"/>
      <c r="F6774" s="15"/>
      <c r="G6774" s="15"/>
      <c r="H6774" s="5"/>
      <c r="I6774" s="5"/>
      <c r="J6774" s="190"/>
      <c r="K6774" s="190"/>
      <c r="L6774" s="190"/>
      <c r="M6774" s="190"/>
      <c r="N6774" s="190"/>
      <c r="O6774" s="190"/>
    </row>
    <row r="6775" spans="1:15">
      <c r="A6775" s="465">
        <v>6754</v>
      </c>
      <c r="B6775" s="686" t="str">
        <f>IF(Input_series!B6771="","",Input_series!B6771)</f>
        <v/>
      </c>
      <c r="C6775" s="687" t="str">
        <f>IF(Input_series!C6771="","",Input_series!C6771)</f>
        <v/>
      </c>
      <c r="D6775" s="687" t="str">
        <f>IF(Input_series!D6771="","",Input_series!D6771)</f>
        <v/>
      </c>
      <c r="E6775" s="360"/>
      <c r="F6775" s="15"/>
      <c r="G6775" s="15"/>
      <c r="H6775" s="5"/>
      <c r="I6775" s="5"/>
      <c r="J6775" s="190"/>
      <c r="K6775" s="190"/>
      <c r="L6775" s="190"/>
      <c r="M6775" s="190"/>
      <c r="N6775" s="190"/>
      <c r="O6775" s="190"/>
    </row>
    <row r="6776" spans="1:15">
      <c r="A6776" s="465">
        <v>6755</v>
      </c>
      <c r="B6776" s="686" t="str">
        <f>IF(Input_series!B6772="","",Input_series!B6772)</f>
        <v/>
      </c>
      <c r="C6776" s="687" t="str">
        <f>IF(Input_series!C6772="","",Input_series!C6772)</f>
        <v/>
      </c>
      <c r="D6776" s="687" t="str">
        <f>IF(Input_series!D6772="","",Input_series!D6772)</f>
        <v/>
      </c>
      <c r="E6776" s="360"/>
      <c r="F6776" s="15"/>
      <c r="G6776" s="15"/>
      <c r="H6776" s="5"/>
      <c r="I6776" s="5"/>
      <c r="J6776" s="190"/>
      <c r="K6776" s="190"/>
      <c r="L6776" s="190"/>
      <c r="M6776" s="190"/>
      <c r="N6776" s="190"/>
      <c r="O6776" s="190"/>
    </row>
    <row r="6777" spans="1:15">
      <c r="A6777" s="465">
        <v>6756</v>
      </c>
      <c r="B6777" s="686" t="str">
        <f>IF(Input_series!B6773="","",Input_series!B6773)</f>
        <v/>
      </c>
      <c r="C6777" s="687" t="str">
        <f>IF(Input_series!C6773="","",Input_series!C6773)</f>
        <v/>
      </c>
      <c r="D6777" s="687" t="str">
        <f>IF(Input_series!D6773="","",Input_series!D6773)</f>
        <v/>
      </c>
      <c r="E6777" s="360"/>
      <c r="F6777" s="15"/>
      <c r="G6777" s="15"/>
      <c r="H6777" s="5"/>
      <c r="I6777" s="5"/>
      <c r="J6777" s="190"/>
      <c r="K6777" s="190"/>
      <c r="L6777" s="190"/>
      <c r="M6777" s="190"/>
      <c r="N6777" s="190"/>
      <c r="O6777" s="190"/>
    </row>
    <row r="6778" spans="1:15">
      <c r="A6778" s="465">
        <v>6757</v>
      </c>
      <c r="B6778" s="686" t="str">
        <f>IF(Input_series!B6774="","",Input_series!B6774)</f>
        <v/>
      </c>
      <c r="C6778" s="687" t="str">
        <f>IF(Input_series!C6774="","",Input_series!C6774)</f>
        <v/>
      </c>
      <c r="D6778" s="687" t="str">
        <f>IF(Input_series!D6774="","",Input_series!D6774)</f>
        <v/>
      </c>
      <c r="E6778" s="360"/>
      <c r="F6778" s="15"/>
      <c r="G6778" s="15"/>
      <c r="H6778" s="5"/>
      <c r="I6778" s="5"/>
      <c r="J6778" s="190"/>
      <c r="K6778" s="190"/>
      <c r="L6778" s="190"/>
      <c r="M6778" s="190"/>
      <c r="N6778" s="190"/>
      <c r="O6778" s="190"/>
    </row>
    <row r="6779" spans="1:15">
      <c r="A6779" s="465">
        <v>6758</v>
      </c>
      <c r="B6779" s="686" t="str">
        <f>IF(Input_series!B6775="","",Input_series!B6775)</f>
        <v/>
      </c>
      <c r="C6779" s="687" t="str">
        <f>IF(Input_series!C6775="","",Input_series!C6775)</f>
        <v/>
      </c>
      <c r="D6779" s="687" t="str">
        <f>IF(Input_series!D6775="","",Input_series!D6775)</f>
        <v/>
      </c>
      <c r="E6779" s="360"/>
      <c r="F6779" s="15"/>
      <c r="G6779" s="15"/>
      <c r="H6779" s="5"/>
      <c r="I6779" s="5"/>
      <c r="J6779" s="190"/>
      <c r="K6779" s="190"/>
      <c r="L6779" s="190"/>
      <c r="M6779" s="190"/>
      <c r="N6779" s="190"/>
      <c r="O6779" s="190"/>
    </row>
    <row r="6780" spans="1:15">
      <c r="A6780" s="465">
        <v>6759</v>
      </c>
      <c r="B6780" s="686" t="str">
        <f>IF(Input_series!B6776="","",Input_series!B6776)</f>
        <v/>
      </c>
      <c r="C6780" s="687" t="str">
        <f>IF(Input_series!C6776="","",Input_series!C6776)</f>
        <v/>
      </c>
      <c r="D6780" s="687" t="str">
        <f>IF(Input_series!D6776="","",Input_series!D6776)</f>
        <v/>
      </c>
      <c r="E6780" s="360"/>
      <c r="F6780" s="15"/>
      <c r="G6780" s="15"/>
      <c r="H6780" s="5"/>
      <c r="I6780" s="5"/>
      <c r="J6780" s="190"/>
      <c r="K6780" s="190"/>
      <c r="L6780" s="190"/>
      <c r="M6780" s="190"/>
      <c r="N6780" s="190"/>
      <c r="O6780" s="190"/>
    </row>
    <row r="6781" spans="1:15">
      <c r="A6781" s="465">
        <v>6760</v>
      </c>
      <c r="B6781" s="686" t="str">
        <f>IF(Input_series!B6777="","",Input_series!B6777)</f>
        <v/>
      </c>
      <c r="C6781" s="687" t="str">
        <f>IF(Input_series!C6777="","",Input_series!C6777)</f>
        <v/>
      </c>
      <c r="D6781" s="687" t="str">
        <f>IF(Input_series!D6777="","",Input_series!D6777)</f>
        <v/>
      </c>
      <c r="E6781" s="360"/>
      <c r="F6781" s="15"/>
      <c r="G6781" s="15"/>
      <c r="H6781" s="5"/>
      <c r="I6781" s="5"/>
      <c r="J6781" s="190"/>
      <c r="K6781" s="190"/>
      <c r="L6781" s="190"/>
      <c r="M6781" s="190"/>
      <c r="N6781" s="190"/>
      <c r="O6781" s="190"/>
    </row>
    <row r="6782" spans="1:15">
      <c r="A6782" s="465">
        <v>6761</v>
      </c>
      <c r="B6782" s="686" t="str">
        <f>IF(Input_series!B6778="","",Input_series!B6778)</f>
        <v/>
      </c>
      <c r="C6782" s="687" t="str">
        <f>IF(Input_series!C6778="","",Input_series!C6778)</f>
        <v/>
      </c>
      <c r="D6782" s="687" t="str">
        <f>IF(Input_series!D6778="","",Input_series!D6778)</f>
        <v/>
      </c>
      <c r="E6782" s="360"/>
      <c r="F6782" s="15"/>
      <c r="G6782" s="15"/>
      <c r="H6782" s="5"/>
      <c r="I6782" s="5"/>
      <c r="J6782" s="190"/>
      <c r="K6782" s="190"/>
      <c r="L6782" s="190"/>
      <c r="M6782" s="190"/>
      <c r="N6782" s="190"/>
      <c r="O6782" s="190"/>
    </row>
    <row r="6783" spans="1:15">
      <c r="A6783" s="465">
        <v>6762</v>
      </c>
      <c r="B6783" s="686" t="str">
        <f>IF(Input_series!B6779="","",Input_series!B6779)</f>
        <v/>
      </c>
      <c r="C6783" s="687" t="str">
        <f>IF(Input_series!C6779="","",Input_series!C6779)</f>
        <v/>
      </c>
      <c r="D6783" s="687" t="str">
        <f>IF(Input_series!D6779="","",Input_series!D6779)</f>
        <v/>
      </c>
      <c r="E6783" s="360"/>
      <c r="F6783" s="15"/>
      <c r="G6783" s="15"/>
      <c r="H6783" s="5"/>
      <c r="I6783" s="5"/>
      <c r="J6783" s="190"/>
      <c r="K6783" s="190"/>
      <c r="L6783" s="190"/>
      <c r="M6783" s="190"/>
      <c r="N6783" s="190"/>
      <c r="O6783" s="190"/>
    </row>
    <row r="6784" spans="1:15">
      <c r="A6784" s="465">
        <v>6763</v>
      </c>
      <c r="B6784" s="686" t="str">
        <f>IF(Input_series!B6780="","",Input_series!B6780)</f>
        <v/>
      </c>
      <c r="C6784" s="687" t="str">
        <f>IF(Input_series!C6780="","",Input_series!C6780)</f>
        <v/>
      </c>
      <c r="D6784" s="687" t="str">
        <f>IF(Input_series!D6780="","",Input_series!D6780)</f>
        <v/>
      </c>
      <c r="E6784" s="360"/>
      <c r="F6784" s="15"/>
      <c r="G6784" s="15"/>
      <c r="H6784" s="5"/>
      <c r="I6784" s="5"/>
      <c r="J6784" s="190"/>
      <c r="K6784" s="190"/>
      <c r="L6784" s="190"/>
      <c r="M6784" s="190"/>
      <c r="N6784" s="190"/>
      <c r="O6784" s="190"/>
    </row>
    <row r="6785" spans="1:15">
      <c r="A6785" s="465">
        <v>6764</v>
      </c>
      <c r="B6785" s="686" t="str">
        <f>IF(Input_series!B6781="","",Input_series!B6781)</f>
        <v/>
      </c>
      <c r="C6785" s="687" t="str">
        <f>IF(Input_series!C6781="","",Input_series!C6781)</f>
        <v/>
      </c>
      <c r="D6785" s="687" t="str">
        <f>IF(Input_series!D6781="","",Input_series!D6781)</f>
        <v/>
      </c>
      <c r="E6785" s="360"/>
      <c r="F6785" s="15"/>
      <c r="G6785" s="15"/>
      <c r="H6785" s="5"/>
      <c r="I6785" s="5"/>
      <c r="J6785" s="190"/>
      <c r="K6785" s="190"/>
      <c r="L6785" s="190"/>
      <c r="M6785" s="190"/>
      <c r="N6785" s="190"/>
      <c r="O6785" s="190"/>
    </row>
    <row r="6786" spans="1:15">
      <c r="A6786" s="465">
        <v>6765</v>
      </c>
      <c r="B6786" s="686" t="str">
        <f>IF(Input_series!B6782="","",Input_series!B6782)</f>
        <v/>
      </c>
      <c r="C6786" s="687" t="str">
        <f>IF(Input_series!C6782="","",Input_series!C6782)</f>
        <v/>
      </c>
      <c r="D6786" s="687" t="str">
        <f>IF(Input_series!D6782="","",Input_series!D6782)</f>
        <v/>
      </c>
      <c r="E6786" s="360"/>
      <c r="F6786" s="15"/>
      <c r="G6786" s="15"/>
      <c r="H6786" s="5"/>
      <c r="I6786" s="5"/>
      <c r="J6786" s="190"/>
      <c r="K6786" s="190"/>
      <c r="L6786" s="190"/>
      <c r="M6786" s="190"/>
      <c r="N6786" s="190"/>
      <c r="O6786" s="190"/>
    </row>
    <row r="6787" spans="1:15">
      <c r="A6787" s="465">
        <v>6766</v>
      </c>
      <c r="B6787" s="686" t="str">
        <f>IF(Input_series!B6783="","",Input_series!B6783)</f>
        <v/>
      </c>
      <c r="C6787" s="687" t="str">
        <f>IF(Input_series!C6783="","",Input_series!C6783)</f>
        <v/>
      </c>
      <c r="D6787" s="687" t="str">
        <f>IF(Input_series!D6783="","",Input_series!D6783)</f>
        <v/>
      </c>
      <c r="E6787" s="360"/>
      <c r="F6787" s="15"/>
      <c r="G6787" s="15"/>
      <c r="H6787" s="5"/>
      <c r="I6787" s="5"/>
      <c r="J6787" s="190"/>
      <c r="K6787" s="190"/>
      <c r="L6787" s="190"/>
      <c r="M6787" s="190"/>
      <c r="N6787" s="190"/>
      <c r="O6787" s="190"/>
    </row>
    <row r="6788" spans="1:15">
      <c r="A6788" s="465">
        <v>6767</v>
      </c>
      <c r="B6788" s="686" t="str">
        <f>IF(Input_series!B6784="","",Input_series!B6784)</f>
        <v/>
      </c>
      <c r="C6788" s="687" t="str">
        <f>IF(Input_series!C6784="","",Input_series!C6784)</f>
        <v/>
      </c>
      <c r="D6788" s="687" t="str">
        <f>IF(Input_series!D6784="","",Input_series!D6784)</f>
        <v/>
      </c>
      <c r="E6788" s="360"/>
      <c r="F6788" s="15"/>
      <c r="G6788" s="15"/>
      <c r="H6788" s="5"/>
      <c r="I6788" s="5"/>
      <c r="J6788" s="190"/>
      <c r="K6788" s="190"/>
      <c r="L6788" s="190"/>
      <c r="M6788" s="190"/>
      <c r="N6788" s="190"/>
      <c r="O6788" s="190"/>
    </row>
    <row r="6789" spans="1:15">
      <c r="A6789" s="465">
        <v>6768</v>
      </c>
      <c r="B6789" s="686" t="str">
        <f>IF(Input_series!B6785="","",Input_series!B6785)</f>
        <v/>
      </c>
      <c r="C6789" s="687" t="str">
        <f>IF(Input_series!C6785="","",Input_series!C6785)</f>
        <v/>
      </c>
      <c r="D6789" s="687" t="str">
        <f>IF(Input_series!D6785="","",Input_series!D6785)</f>
        <v/>
      </c>
      <c r="E6789" s="360"/>
      <c r="F6789" s="15"/>
      <c r="G6789" s="15"/>
      <c r="H6789" s="5"/>
      <c r="I6789" s="5"/>
      <c r="J6789" s="190"/>
      <c r="K6789" s="190"/>
      <c r="L6789" s="190"/>
      <c r="M6789" s="190"/>
      <c r="N6789" s="190"/>
      <c r="O6789" s="190"/>
    </row>
    <row r="6790" spans="1:15">
      <c r="A6790" s="465">
        <v>6769</v>
      </c>
      <c r="B6790" s="686" t="str">
        <f>IF(Input_series!B6786="","",Input_series!B6786)</f>
        <v/>
      </c>
      <c r="C6790" s="687" t="str">
        <f>IF(Input_series!C6786="","",Input_series!C6786)</f>
        <v/>
      </c>
      <c r="D6790" s="687" t="str">
        <f>IF(Input_series!D6786="","",Input_series!D6786)</f>
        <v/>
      </c>
      <c r="E6790" s="360"/>
      <c r="F6790" s="15"/>
      <c r="G6790" s="15"/>
      <c r="H6790" s="5"/>
      <c r="I6790" s="5"/>
      <c r="J6790" s="190"/>
      <c r="K6790" s="190"/>
      <c r="L6790" s="190"/>
      <c r="M6790" s="190"/>
      <c r="N6790" s="190"/>
      <c r="O6790" s="190"/>
    </row>
    <row r="6791" spans="1:15">
      <c r="A6791" s="465">
        <v>6770</v>
      </c>
      <c r="B6791" s="686" t="str">
        <f>IF(Input_series!B6787="","",Input_series!B6787)</f>
        <v/>
      </c>
      <c r="C6791" s="687" t="str">
        <f>IF(Input_series!C6787="","",Input_series!C6787)</f>
        <v/>
      </c>
      <c r="D6791" s="687" t="str">
        <f>IF(Input_series!D6787="","",Input_series!D6787)</f>
        <v/>
      </c>
      <c r="E6791" s="360"/>
      <c r="F6791" s="15"/>
      <c r="G6791" s="15"/>
      <c r="H6791" s="5"/>
      <c r="I6791" s="5"/>
      <c r="J6791" s="190"/>
      <c r="K6791" s="190"/>
      <c r="L6791" s="190"/>
      <c r="M6791" s="190"/>
      <c r="N6791" s="190"/>
      <c r="O6791" s="190"/>
    </row>
    <row r="6792" spans="1:15">
      <c r="A6792" s="465">
        <v>6771</v>
      </c>
      <c r="B6792" s="686" t="str">
        <f>IF(Input_series!B6788="","",Input_series!B6788)</f>
        <v/>
      </c>
      <c r="C6792" s="687" t="str">
        <f>IF(Input_series!C6788="","",Input_series!C6788)</f>
        <v/>
      </c>
      <c r="D6792" s="687" t="str">
        <f>IF(Input_series!D6788="","",Input_series!D6788)</f>
        <v/>
      </c>
      <c r="E6792" s="360"/>
      <c r="F6792" s="15"/>
      <c r="G6792" s="15"/>
      <c r="H6792" s="5"/>
      <c r="I6792" s="5"/>
      <c r="J6792" s="190"/>
      <c r="K6792" s="190"/>
      <c r="L6792" s="190"/>
      <c r="M6792" s="190"/>
      <c r="N6792" s="190"/>
      <c r="O6792" s="190"/>
    </row>
    <row r="6793" spans="1:15">
      <c r="A6793" s="465">
        <v>6772</v>
      </c>
      <c r="B6793" s="686" t="str">
        <f>IF(Input_series!B6789="","",Input_series!B6789)</f>
        <v/>
      </c>
      <c r="C6793" s="687" t="str">
        <f>IF(Input_series!C6789="","",Input_series!C6789)</f>
        <v/>
      </c>
      <c r="D6793" s="687" t="str">
        <f>IF(Input_series!D6789="","",Input_series!D6789)</f>
        <v/>
      </c>
      <c r="E6793" s="360"/>
      <c r="F6793" s="15"/>
      <c r="G6793" s="15"/>
      <c r="H6793" s="5"/>
      <c r="I6793" s="5"/>
      <c r="J6793" s="190"/>
      <c r="K6793" s="190"/>
      <c r="L6793" s="190"/>
      <c r="M6793" s="190"/>
      <c r="N6793" s="190"/>
      <c r="O6793" s="190"/>
    </row>
    <row r="6794" spans="1:15">
      <c r="A6794" s="465">
        <v>6773</v>
      </c>
      <c r="B6794" s="686" t="str">
        <f>IF(Input_series!B6790="","",Input_series!B6790)</f>
        <v/>
      </c>
      <c r="C6794" s="687" t="str">
        <f>IF(Input_series!C6790="","",Input_series!C6790)</f>
        <v/>
      </c>
      <c r="D6794" s="687" t="str">
        <f>IF(Input_series!D6790="","",Input_series!D6790)</f>
        <v/>
      </c>
      <c r="E6794" s="360"/>
      <c r="F6794" s="15"/>
      <c r="G6794" s="15"/>
      <c r="H6794" s="5"/>
      <c r="I6794" s="5"/>
      <c r="J6794" s="190"/>
      <c r="K6794" s="190"/>
      <c r="L6794" s="190"/>
      <c r="M6794" s="190"/>
      <c r="N6794" s="190"/>
      <c r="O6794" s="190"/>
    </row>
    <row r="6795" spans="1:15">
      <c r="A6795" s="465">
        <v>6774</v>
      </c>
      <c r="B6795" s="686" t="str">
        <f>IF(Input_series!B6791="","",Input_series!B6791)</f>
        <v/>
      </c>
      <c r="C6795" s="687" t="str">
        <f>IF(Input_series!C6791="","",Input_series!C6791)</f>
        <v/>
      </c>
      <c r="D6795" s="687" t="str">
        <f>IF(Input_series!D6791="","",Input_series!D6791)</f>
        <v/>
      </c>
      <c r="E6795" s="360"/>
      <c r="F6795" s="15"/>
      <c r="G6795" s="15"/>
      <c r="H6795" s="5"/>
      <c r="I6795" s="5"/>
      <c r="J6795" s="190"/>
      <c r="K6795" s="190"/>
      <c r="L6795" s="190"/>
      <c r="M6795" s="190"/>
      <c r="N6795" s="190"/>
      <c r="O6795" s="190"/>
    </row>
    <row r="6796" spans="1:15">
      <c r="A6796" s="465">
        <v>6775</v>
      </c>
      <c r="B6796" s="686" t="str">
        <f>IF(Input_series!B6792="","",Input_series!B6792)</f>
        <v/>
      </c>
      <c r="C6796" s="687" t="str">
        <f>IF(Input_series!C6792="","",Input_series!C6792)</f>
        <v/>
      </c>
      <c r="D6796" s="687" t="str">
        <f>IF(Input_series!D6792="","",Input_series!D6792)</f>
        <v/>
      </c>
      <c r="E6796" s="360"/>
      <c r="F6796" s="15"/>
      <c r="G6796" s="15"/>
      <c r="H6796" s="5"/>
      <c r="I6796" s="5"/>
      <c r="J6796" s="190"/>
      <c r="K6796" s="190"/>
      <c r="L6796" s="190"/>
      <c r="M6796" s="190"/>
      <c r="N6796" s="190"/>
      <c r="O6796" s="190"/>
    </row>
    <row r="6797" spans="1:15">
      <c r="A6797" s="465">
        <v>6776</v>
      </c>
      <c r="B6797" s="686" t="str">
        <f>IF(Input_series!B6793="","",Input_series!B6793)</f>
        <v/>
      </c>
      <c r="C6797" s="687" t="str">
        <f>IF(Input_series!C6793="","",Input_series!C6793)</f>
        <v/>
      </c>
      <c r="D6797" s="687" t="str">
        <f>IF(Input_series!D6793="","",Input_series!D6793)</f>
        <v/>
      </c>
      <c r="E6797" s="360"/>
      <c r="F6797" s="15"/>
      <c r="G6797" s="15"/>
      <c r="H6797" s="5"/>
      <c r="I6797" s="5"/>
      <c r="J6797" s="190"/>
      <c r="K6797" s="190"/>
      <c r="L6797" s="190"/>
      <c r="M6797" s="190"/>
      <c r="N6797" s="190"/>
      <c r="O6797" s="190"/>
    </row>
    <row r="6798" spans="1:15">
      <c r="A6798" s="465">
        <v>6777</v>
      </c>
      <c r="B6798" s="686" t="str">
        <f>IF(Input_series!B6794="","",Input_series!B6794)</f>
        <v/>
      </c>
      <c r="C6798" s="687" t="str">
        <f>IF(Input_series!C6794="","",Input_series!C6794)</f>
        <v/>
      </c>
      <c r="D6798" s="687" t="str">
        <f>IF(Input_series!D6794="","",Input_series!D6794)</f>
        <v/>
      </c>
      <c r="E6798" s="360"/>
      <c r="F6798" s="15"/>
      <c r="G6798" s="15"/>
      <c r="H6798" s="5"/>
      <c r="I6798" s="5"/>
      <c r="J6798" s="190"/>
      <c r="K6798" s="190"/>
      <c r="L6798" s="190"/>
      <c r="M6798" s="190"/>
      <c r="N6798" s="190"/>
      <c r="O6798" s="190"/>
    </row>
    <row r="6799" spans="1:15">
      <c r="A6799" s="465">
        <v>6778</v>
      </c>
      <c r="B6799" s="686" t="str">
        <f>IF(Input_series!B6795="","",Input_series!B6795)</f>
        <v/>
      </c>
      <c r="C6799" s="687" t="str">
        <f>IF(Input_series!C6795="","",Input_series!C6795)</f>
        <v/>
      </c>
      <c r="D6799" s="687" t="str">
        <f>IF(Input_series!D6795="","",Input_series!D6795)</f>
        <v/>
      </c>
      <c r="E6799" s="360"/>
      <c r="F6799" s="15"/>
      <c r="G6799" s="15"/>
      <c r="H6799" s="5"/>
      <c r="I6799" s="5"/>
      <c r="J6799" s="190"/>
      <c r="K6799" s="190"/>
      <c r="L6799" s="190"/>
      <c r="M6799" s="190"/>
      <c r="N6799" s="190"/>
      <c r="O6799" s="190"/>
    </row>
    <row r="6800" spans="1:15">
      <c r="A6800" s="465">
        <v>6779</v>
      </c>
      <c r="B6800" s="686" t="str">
        <f>IF(Input_series!B6796="","",Input_series!B6796)</f>
        <v/>
      </c>
      <c r="C6800" s="687" t="str">
        <f>IF(Input_series!C6796="","",Input_series!C6796)</f>
        <v/>
      </c>
      <c r="D6800" s="687" t="str">
        <f>IF(Input_series!D6796="","",Input_series!D6796)</f>
        <v/>
      </c>
      <c r="E6800" s="360"/>
      <c r="F6800" s="15"/>
      <c r="G6800" s="15"/>
      <c r="H6800" s="5"/>
      <c r="I6800" s="5"/>
      <c r="J6800" s="190"/>
      <c r="K6800" s="190"/>
      <c r="L6800" s="190"/>
      <c r="M6800" s="190"/>
      <c r="N6800" s="190"/>
      <c r="O6800" s="190"/>
    </row>
    <row r="6801" spans="1:15">
      <c r="A6801" s="465">
        <v>6780</v>
      </c>
      <c r="B6801" s="686" t="str">
        <f>IF(Input_series!B6797="","",Input_series!B6797)</f>
        <v/>
      </c>
      <c r="C6801" s="687" t="str">
        <f>IF(Input_series!C6797="","",Input_series!C6797)</f>
        <v/>
      </c>
      <c r="D6801" s="687" t="str">
        <f>IF(Input_series!D6797="","",Input_series!D6797)</f>
        <v/>
      </c>
      <c r="E6801" s="360"/>
      <c r="F6801" s="15"/>
      <c r="G6801" s="15"/>
      <c r="H6801" s="5"/>
      <c r="I6801" s="5"/>
      <c r="J6801" s="190"/>
      <c r="K6801" s="190"/>
      <c r="L6801" s="190"/>
      <c r="M6801" s="190"/>
      <c r="N6801" s="190"/>
      <c r="O6801" s="190"/>
    </row>
    <row r="6802" spans="1:15">
      <c r="A6802" s="465">
        <v>6781</v>
      </c>
      <c r="B6802" s="686" t="str">
        <f>IF(Input_series!B6798="","",Input_series!B6798)</f>
        <v/>
      </c>
      <c r="C6802" s="687" t="str">
        <f>IF(Input_series!C6798="","",Input_series!C6798)</f>
        <v/>
      </c>
      <c r="D6802" s="687" t="str">
        <f>IF(Input_series!D6798="","",Input_series!D6798)</f>
        <v/>
      </c>
      <c r="E6802" s="360"/>
      <c r="F6802" s="15"/>
      <c r="G6802" s="15"/>
      <c r="H6802" s="5"/>
      <c r="I6802" s="5"/>
      <c r="J6802" s="190"/>
      <c r="K6802" s="190"/>
      <c r="L6802" s="190"/>
      <c r="M6802" s="190"/>
      <c r="N6802" s="190"/>
      <c r="O6802" s="190"/>
    </row>
    <row r="6803" spans="1:15">
      <c r="A6803" s="465">
        <v>6782</v>
      </c>
      <c r="B6803" s="686" t="str">
        <f>IF(Input_series!B6799="","",Input_series!B6799)</f>
        <v/>
      </c>
      <c r="C6803" s="687" t="str">
        <f>IF(Input_series!C6799="","",Input_series!C6799)</f>
        <v/>
      </c>
      <c r="D6803" s="687" t="str">
        <f>IF(Input_series!D6799="","",Input_series!D6799)</f>
        <v/>
      </c>
      <c r="E6803" s="360"/>
      <c r="F6803" s="15"/>
      <c r="G6803" s="15"/>
      <c r="H6803" s="5"/>
      <c r="I6803" s="5"/>
      <c r="J6803" s="190"/>
      <c r="K6803" s="190"/>
      <c r="L6803" s="190"/>
      <c r="M6803" s="190"/>
      <c r="N6803" s="190"/>
      <c r="O6803" s="190"/>
    </row>
    <row r="6804" spans="1:15">
      <c r="A6804" s="465">
        <v>6783</v>
      </c>
      <c r="B6804" s="686" t="str">
        <f>IF(Input_series!B6800="","",Input_series!B6800)</f>
        <v/>
      </c>
      <c r="C6804" s="687" t="str">
        <f>IF(Input_series!C6800="","",Input_series!C6800)</f>
        <v/>
      </c>
      <c r="D6804" s="687" t="str">
        <f>IF(Input_series!D6800="","",Input_series!D6800)</f>
        <v/>
      </c>
      <c r="E6804" s="360"/>
      <c r="F6804" s="15"/>
      <c r="G6804" s="15"/>
      <c r="H6804" s="5"/>
      <c r="I6804" s="5"/>
      <c r="J6804" s="190"/>
      <c r="K6804" s="190"/>
      <c r="L6804" s="190"/>
      <c r="M6804" s="190"/>
      <c r="N6804" s="190"/>
      <c r="O6804" s="190"/>
    </row>
    <row r="6805" spans="1:15">
      <c r="A6805" s="465">
        <v>6784</v>
      </c>
      <c r="B6805" s="686" t="str">
        <f>IF(Input_series!B6801="","",Input_series!B6801)</f>
        <v/>
      </c>
      <c r="C6805" s="687" t="str">
        <f>IF(Input_series!C6801="","",Input_series!C6801)</f>
        <v/>
      </c>
      <c r="D6805" s="687" t="str">
        <f>IF(Input_series!D6801="","",Input_series!D6801)</f>
        <v/>
      </c>
      <c r="E6805" s="360"/>
      <c r="F6805" s="15"/>
      <c r="G6805" s="15"/>
      <c r="H6805" s="5"/>
      <c r="I6805" s="5"/>
      <c r="J6805" s="190"/>
      <c r="K6805" s="190"/>
      <c r="L6805" s="190"/>
      <c r="M6805" s="190"/>
      <c r="N6805" s="190"/>
      <c r="O6805" s="190"/>
    </row>
    <row r="6806" spans="1:15">
      <c r="A6806" s="465">
        <v>6785</v>
      </c>
      <c r="B6806" s="686" t="str">
        <f>IF(Input_series!B6802="","",Input_series!B6802)</f>
        <v/>
      </c>
      <c r="C6806" s="687" t="str">
        <f>IF(Input_series!C6802="","",Input_series!C6802)</f>
        <v/>
      </c>
      <c r="D6806" s="687" t="str">
        <f>IF(Input_series!D6802="","",Input_series!D6802)</f>
        <v/>
      </c>
      <c r="E6806" s="360"/>
      <c r="F6806" s="15"/>
      <c r="G6806" s="15"/>
      <c r="H6806" s="5"/>
      <c r="I6806" s="5"/>
      <c r="J6806" s="190"/>
      <c r="K6806" s="190"/>
      <c r="L6806" s="190"/>
      <c r="M6806" s="190"/>
      <c r="N6806" s="190"/>
      <c r="O6806" s="190"/>
    </row>
    <row r="6807" spans="1:15">
      <c r="A6807" s="465">
        <v>6786</v>
      </c>
      <c r="B6807" s="686" t="str">
        <f>IF(Input_series!B6803="","",Input_series!B6803)</f>
        <v/>
      </c>
      <c r="C6807" s="687" t="str">
        <f>IF(Input_series!C6803="","",Input_series!C6803)</f>
        <v/>
      </c>
      <c r="D6807" s="687" t="str">
        <f>IF(Input_series!D6803="","",Input_series!D6803)</f>
        <v/>
      </c>
      <c r="E6807" s="360"/>
      <c r="F6807" s="15"/>
      <c r="G6807" s="15"/>
      <c r="H6807" s="5"/>
      <c r="I6807" s="5"/>
      <c r="J6807" s="190"/>
      <c r="K6807" s="190"/>
      <c r="L6807" s="190"/>
      <c r="M6807" s="190"/>
      <c r="N6807" s="190"/>
      <c r="O6807" s="190"/>
    </row>
    <row r="6808" spans="1:15">
      <c r="A6808" s="465">
        <v>6787</v>
      </c>
      <c r="B6808" s="686" t="str">
        <f>IF(Input_series!B6804="","",Input_series!B6804)</f>
        <v/>
      </c>
      <c r="C6808" s="687" t="str">
        <f>IF(Input_series!C6804="","",Input_series!C6804)</f>
        <v/>
      </c>
      <c r="D6808" s="687" t="str">
        <f>IF(Input_series!D6804="","",Input_series!D6804)</f>
        <v/>
      </c>
      <c r="E6808" s="360"/>
      <c r="F6808" s="15"/>
      <c r="G6808" s="15"/>
      <c r="H6808" s="5"/>
      <c r="I6808" s="5"/>
      <c r="J6808" s="190"/>
      <c r="K6808" s="190"/>
      <c r="L6808" s="190"/>
      <c r="M6808" s="190"/>
      <c r="N6808" s="190"/>
      <c r="O6808" s="190"/>
    </row>
    <row r="6809" spans="1:15">
      <c r="A6809" s="465">
        <v>6788</v>
      </c>
      <c r="B6809" s="686" t="str">
        <f>IF(Input_series!B6805="","",Input_series!B6805)</f>
        <v/>
      </c>
      <c r="C6809" s="687" t="str">
        <f>IF(Input_series!C6805="","",Input_series!C6805)</f>
        <v/>
      </c>
      <c r="D6809" s="687" t="str">
        <f>IF(Input_series!D6805="","",Input_series!D6805)</f>
        <v/>
      </c>
      <c r="E6809" s="360"/>
      <c r="F6809" s="15"/>
      <c r="G6809" s="15"/>
      <c r="H6809" s="5"/>
      <c r="I6809" s="5"/>
      <c r="J6809" s="190"/>
      <c r="K6809" s="190"/>
      <c r="L6809" s="190"/>
      <c r="M6809" s="190"/>
      <c r="N6809" s="190"/>
      <c r="O6809" s="190"/>
    </row>
    <row r="6810" spans="1:15">
      <c r="A6810" s="465">
        <v>6789</v>
      </c>
      <c r="B6810" s="686" t="str">
        <f>IF(Input_series!B6806="","",Input_series!B6806)</f>
        <v/>
      </c>
      <c r="C6810" s="687" t="str">
        <f>IF(Input_series!C6806="","",Input_series!C6806)</f>
        <v/>
      </c>
      <c r="D6810" s="687" t="str">
        <f>IF(Input_series!D6806="","",Input_series!D6806)</f>
        <v/>
      </c>
      <c r="E6810" s="360"/>
      <c r="F6810" s="15"/>
      <c r="G6810" s="15"/>
      <c r="H6810" s="5"/>
      <c r="I6810" s="5"/>
      <c r="J6810" s="190"/>
      <c r="K6810" s="190"/>
      <c r="L6810" s="190"/>
      <c r="M6810" s="190"/>
      <c r="N6810" s="190"/>
      <c r="O6810" s="190"/>
    </row>
    <row r="6811" spans="1:15">
      <c r="A6811" s="465">
        <v>6790</v>
      </c>
      <c r="B6811" s="686" t="str">
        <f>IF(Input_series!B6807="","",Input_series!B6807)</f>
        <v/>
      </c>
      <c r="C6811" s="687" t="str">
        <f>IF(Input_series!C6807="","",Input_series!C6807)</f>
        <v/>
      </c>
      <c r="D6811" s="687" t="str">
        <f>IF(Input_series!D6807="","",Input_series!D6807)</f>
        <v/>
      </c>
      <c r="E6811" s="360"/>
      <c r="F6811" s="15"/>
      <c r="G6811" s="15"/>
      <c r="H6811" s="5"/>
      <c r="I6811" s="5"/>
      <c r="J6811" s="190"/>
      <c r="K6811" s="190"/>
      <c r="L6811" s="190"/>
      <c r="M6811" s="190"/>
      <c r="N6811" s="190"/>
      <c r="O6811" s="190"/>
    </row>
    <row r="6812" spans="1:15">
      <c r="A6812" s="465">
        <v>6791</v>
      </c>
      <c r="B6812" s="686" t="str">
        <f>IF(Input_series!B6808="","",Input_series!B6808)</f>
        <v/>
      </c>
      <c r="C6812" s="687" t="str">
        <f>IF(Input_series!C6808="","",Input_series!C6808)</f>
        <v/>
      </c>
      <c r="D6812" s="687" t="str">
        <f>IF(Input_series!D6808="","",Input_series!D6808)</f>
        <v/>
      </c>
      <c r="E6812" s="360"/>
      <c r="F6812" s="15"/>
      <c r="G6812" s="15"/>
      <c r="H6812" s="5"/>
      <c r="I6812" s="5"/>
      <c r="J6812" s="190"/>
      <c r="K6812" s="190"/>
      <c r="L6812" s="190"/>
      <c r="M6812" s="190"/>
      <c r="N6812" s="190"/>
      <c r="O6812" s="190"/>
    </row>
    <row r="6813" spans="1:15">
      <c r="A6813" s="465">
        <v>6792</v>
      </c>
      <c r="B6813" s="686" t="str">
        <f>IF(Input_series!B6809="","",Input_series!B6809)</f>
        <v/>
      </c>
      <c r="C6813" s="687" t="str">
        <f>IF(Input_series!C6809="","",Input_series!C6809)</f>
        <v/>
      </c>
      <c r="D6813" s="687" t="str">
        <f>IF(Input_series!D6809="","",Input_series!D6809)</f>
        <v/>
      </c>
      <c r="E6813" s="360"/>
      <c r="F6813" s="15"/>
      <c r="G6813" s="15"/>
      <c r="H6813" s="5"/>
      <c r="I6813" s="5"/>
      <c r="J6813" s="190"/>
      <c r="K6813" s="190"/>
      <c r="L6813" s="190"/>
      <c r="M6813" s="190"/>
      <c r="N6813" s="190"/>
      <c r="O6813" s="190"/>
    </row>
    <row r="6814" spans="1:15">
      <c r="A6814" s="465">
        <v>6793</v>
      </c>
      <c r="B6814" s="686" t="str">
        <f>IF(Input_series!B6810="","",Input_series!B6810)</f>
        <v/>
      </c>
      <c r="C6814" s="687" t="str">
        <f>IF(Input_series!C6810="","",Input_series!C6810)</f>
        <v/>
      </c>
      <c r="D6814" s="687" t="str">
        <f>IF(Input_series!D6810="","",Input_series!D6810)</f>
        <v/>
      </c>
      <c r="E6814" s="360"/>
      <c r="F6814" s="15"/>
      <c r="G6814" s="15"/>
      <c r="H6814" s="5"/>
      <c r="I6814" s="5"/>
      <c r="J6814" s="190"/>
      <c r="K6814" s="190"/>
      <c r="L6814" s="190"/>
      <c r="M6814" s="190"/>
      <c r="N6814" s="190"/>
      <c r="O6814" s="190"/>
    </row>
    <row r="6815" spans="1:15">
      <c r="A6815" s="465">
        <v>6794</v>
      </c>
      <c r="B6815" s="686" t="str">
        <f>IF(Input_series!B6811="","",Input_series!B6811)</f>
        <v/>
      </c>
      <c r="C6815" s="687" t="str">
        <f>IF(Input_series!C6811="","",Input_series!C6811)</f>
        <v/>
      </c>
      <c r="D6815" s="687" t="str">
        <f>IF(Input_series!D6811="","",Input_series!D6811)</f>
        <v/>
      </c>
      <c r="E6815" s="360"/>
      <c r="F6815" s="15"/>
      <c r="G6815" s="15"/>
      <c r="H6815" s="5"/>
      <c r="I6815" s="5"/>
      <c r="J6815" s="190"/>
      <c r="K6815" s="190"/>
      <c r="L6815" s="190"/>
      <c r="M6815" s="190"/>
      <c r="N6815" s="190"/>
      <c r="O6815" s="190"/>
    </row>
    <row r="6816" spans="1:15">
      <c r="A6816" s="465">
        <v>6795</v>
      </c>
      <c r="B6816" s="686" t="str">
        <f>IF(Input_series!B6812="","",Input_series!B6812)</f>
        <v/>
      </c>
      <c r="C6816" s="687" t="str">
        <f>IF(Input_series!C6812="","",Input_series!C6812)</f>
        <v/>
      </c>
      <c r="D6816" s="687" t="str">
        <f>IF(Input_series!D6812="","",Input_series!D6812)</f>
        <v/>
      </c>
      <c r="E6816" s="360"/>
      <c r="F6816" s="15"/>
      <c r="G6816" s="15"/>
      <c r="H6816" s="5"/>
      <c r="I6816" s="5"/>
      <c r="J6816" s="190"/>
      <c r="K6816" s="190"/>
      <c r="L6816" s="190"/>
      <c r="M6816" s="190"/>
      <c r="N6816" s="190"/>
      <c r="O6816" s="190"/>
    </row>
    <row r="6817" spans="1:15">
      <c r="A6817" s="465">
        <v>6796</v>
      </c>
      <c r="B6817" s="686" t="str">
        <f>IF(Input_series!B6813="","",Input_series!B6813)</f>
        <v/>
      </c>
      <c r="C6817" s="687" t="str">
        <f>IF(Input_series!C6813="","",Input_series!C6813)</f>
        <v/>
      </c>
      <c r="D6817" s="687" t="str">
        <f>IF(Input_series!D6813="","",Input_series!D6813)</f>
        <v/>
      </c>
      <c r="E6817" s="360"/>
      <c r="F6817" s="15"/>
      <c r="G6817" s="15"/>
      <c r="H6817" s="5"/>
      <c r="I6817" s="5"/>
      <c r="J6817" s="190"/>
      <c r="K6817" s="190"/>
      <c r="L6817" s="190"/>
      <c r="M6817" s="190"/>
      <c r="N6817" s="190"/>
      <c r="O6817" s="190"/>
    </row>
    <row r="6818" spans="1:15">
      <c r="A6818" s="465">
        <v>6797</v>
      </c>
      <c r="B6818" s="686" t="str">
        <f>IF(Input_series!B6814="","",Input_series!B6814)</f>
        <v/>
      </c>
      <c r="C6818" s="687" t="str">
        <f>IF(Input_series!C6814="","",Input_series!C6814)</f>
        <v/>
      </c>
      <c r="D6818" s="687" t="str">
        <f>IF(Input_series!D6814="","",Input_series!D6814)</f>
        <v/>
      </c>
      <c r="E6818" s="360"/>
      <c r="F6818" s="15"/>
      <c r="G6818" s="15"/>
      <c r="H6818" s="5"/>
      <c r="I6818" s="5"/>
      <c r="J6818" s="190"/>
      <c r="K6818" s="190"/>
      <c r="L6818" s="190"/>
      <c r="M6818" s="190"/>
      <c r="N6818" s="190"/>
      <c r="O6818" s="190"/>
    </row>
    <row r="6819" spans="1:15">
      <c r="A6819" s="465">
        <v>6798</v>
      </c>
      <c r="B6819" s="686" t="str">
        <f>IF(Input_series!B6815="","",Input_series!B6815)</f>
        <v/>
      </c>
      <c r="C6819" s="687" t="str">
        <f>IF(Input_series!C6815="","",Input_series!C6815)</f>
        <v/>
      </c>
      <c r="D6819" s="687" t="str">
        <f>IF(Input_series!D6815="","",Input_series!D6815)</f>
        <v/>
      </c>
      <c r="E6819" s="360"/>
      <c r="F6819" s="15"/>
      <c r="G6819" s="15"/>
      <c r="H6819" s="5"/>
      <c r="I6819" s="5"/>
      <c r="J6819" s="190"/>
      <c r="K6819" s="190"/>
      <c r="L6819" s="190"/>
      <c r="M6819" s="190"/>
      <c r="N6819" s="190"/>
      <c r="O6819" s="190"/>
    </row>
    <row r="6820" spans="1:15">
      <c r="A6820" s="465">
        <v>6799</v>
      </c>
      <c r="B6820" s="686" t="str">
        <f>IF(Input_series!B6816="","",Input_series!B6816)</f>
        <v/>
      </c>
      <c r="C6820" s="687" t="str">
        <f>IF(Input_series!C6816="","",Input_series!C6816)</f>
        <v/>
      </c>
      <c r="D6820" s="687" t="str">
        <f>IF(Input_series!D6816="","",Input_series!D6816)</f>
        <v/>
      </c>
      <c r="E6820" s="360"/>
      <c r="F6820" s="15"/>
      <c r="G6820" s="15"/>
      <c r="H6820" s="5"/>
      <c r="I6820" s="5"/>
      <c r="J6820" s="190"/>
      <c r="K6820" s="190"/>
      <c r="L6820" s="190"/>
      <c r="M6820" s="190"/>
      <c r="N6820" s="190"/>
      <c r="O6820" s="190"/>
    </row>
    <row r="6821" spans="1:15">
      <c r="A6821" s="465">
        <v>6800</v>
      </c>
      <c r="B6821" s="686" t="str">
        <f>IF(Input_series!B6817="","",Input_series!B6817)</f>
        <v/>
      </c>
      <c r="C6821" s="687" t="str">
        <f>IF(Input_series!C6817="","",Input_series!C6817)</f>
        <v/>
      </c>
      <c r="D6821" s="687" t="str">
        <f>IF(Input_series!D6817="","",Input_series!D6817)</f>
        <v/>
      </c>
      <c r="E6821" s="360"/>
      <c r="F6821" s="15"/>
      <c r="G6821" s="15"/>
      <c r="H6821" s="5"/>
      <c r="I6821" s="5"/>
      <c r="J6821" s="190"/>
      <c r="K6821" s="190"/>
      <c r="L6821" s="190"/>
      <c r="M6821" s="190"/>
      <c r="N6821" s="190"/>
      <c r="O6821" s="190"/>
    </row>
    <row r="6822" spans="1:15">
      <c r="A6822" s="465">
        <v>6801</v>
      </c>
      <c r="B6822" s="686" t="str">
        <f>IF(Input_series!B6818="","",Input_series!B6818)</f>
        <v/>
      </c>
      <c r="C6822" s="687" t="str">
        <f>IF(Input_series!C6818="","",Input_series!C6818)</f>
        <v/>
      </c>
      <c r="D6822" s="687" t="str">
        <f>IF(Input_series!D6818="","",Input_series!D6818)</f>
        <v/>
      </c>
      <c r="E6822" s="360"/>
      <c r="F6822" s="15"/>
      <c r="G6822" s="15"/>
      <c r="H6822" s="5"/>
      <c r="I6822" s="5"/>
      <c r="J6822" s="190"/>
      <c r="K6822" s="190"/>
      <c r="L6822" s="190"/>
      <c r="M6822" s="190"/>
      <c r="N6822" s="190"/>
      <c r="O6822" s="190"/>
    </row>
    <row r="6823" spans="1:15">
      <c r="A6823" s="465">
        <v>6802</v>
      </c>
      <c r="B6823" s="686" t="str">
        <f>IF(Input_series!B6819="","",Input_series!B6819)</f>
        <v/>
      </c>
      <c r="C6823" s="687" t="str">
        <f>IF(Input_series!C6819="","",Input_series!C6819)</f>
        <v/>
      </c>
      <c r="D6823" s="687" t="str">
        <f>IF(Input_series!D6819="","",Input_series!D6819)</f>
        <v/>
      </c>
      <c r="E6823" s="360"/>
      <c r="F6823" s="15"/>
      <c r="G6823" s="15"/>
      <c r="H6823" s="5"/>
      <c r="I6823" s="5"/>
      <c r="J6823" s="190"/>
      <c r="K6823" s="190"/>
      <c r="L6823" s="190"/>
      <c r="M6823" s="190"/>
      <c r="N6823" s="190"/>
      <c r="O6823" s="190"/>
    </row>
    <row r="6824" spans="1:15">
      <c r="A6824" s="465">
        <v>6803</v>
      </c>
      <c r="B6824" s="686" t="str">
        <f>IF(Input_series!B6820="","",Input_series!B6820)</f>
        <v/>
      </c>
      <c r="C6824" s="687" t="str">
        <f>IF(Input_series!C6820="","",Input_series!C6820)</f>
        <v/>
      </c>
      <c r="D6824" s="687" t="str">
        <f>IF(Input_series!D6820="","",Input_series!D6820)</f>
        <v/>
      </c>
      <c r="E6824" s="360"/>
      <c r="F6824" s="15"/>
      <c r="G6824" s="15"/>
      <c r="H6824" s="5"/>
      <c r="I6824" s="5"/>
      <c r="J6824" s="190"/>
      <c r="K6824" s="190"/>
      <c r="L6824" s="190"/>
      <c r="M6824" s="190"/>
      <c r="N6824" s="190"/>
      <c r="O6824" s="190"/>
    </row>
    <row r="6825" spans="1:15">
      <c r="A6825" s="465">
        <v>6804</v>
      </c>
      <c r="B6825" s="686" t="str">
        <f>IF(Input_series!B6821="","",Input_series!B6821)</f>
        <v/>
      </c>
      <c r="C6825" s="687" t="str">
        <f>IF(Input_series!C6821="","",Input_series!C6821)</f>
        <v/>
      </c>
      <c r="D6825" s="687" t="str">
        <f>IF(Input_series!D6821="","",Input_series!D6821)</f>
        <v/>
      </c>
      <c r="E6825" s="360"/>
      <c r="F6825" s="15"/>
      <c r="G6825" s="15"/>
      <c r="H6825" s="5"/>
      <c r="I6825" s="5"/>
      <c r="J6825" s="190"/>
      <c r="K6825" s="190"/>
      <c r="L6825" s="190"/>
      <c r="M6825" s="190"/>
      <c r="N6825" s="190"/>
      <c r="O6825" s="190"/>
    </row>
    <row r="6826" spans="1:15">
      <c r="A6826" s="465">
        <v>6805</v>
      </c>
      <c r="B6826" s="686" t="str">
        <f>IF(Input_series!B6822="","",Input_series!B6822)</f>
        <v/>
      </c>
      <c r="C6826" s="687" t="str">
        <f>IF(Input_series!C6822="","",Input_series!C6822)</f>
        <v/>
      </c>
      <c r="D6826" s="687" t="str">
        <f>IF(Input_series!D6822="","",Input_series!D6822)</f>
        <v/>
      </c>
      <c r="E6826" s="360"/>
      <c r="F6826" s="15"/>
      <c r="G6826" s="15"/>
      <c r="H6826" s="5"/>
      <c r="I6826" s="5"/>
      <c r="J6826" s="190"/>
      <c r="K6826" s="190"/>
      <c r="L6826" s="190"/>
      <c r="M6826" s="190"/>
      <c r="N6826" s="190"/>
      <c r="O6826" s="190"/>
    </row>
    <row r="6827" spans="1:15">
      <c r="A6827" s="465">
        <v>6806</v>
      </c>
      <c r="B6827" s="686" t="str">
        <f>IF(Input_series!B6823="","",Input_series!B6823)</f>
        <v/>
      </c>
      <c r="C6827" s="687" t="str">
        <f>IF(Input_series!C6823="","",Input_series!C6823)</f>
        <v/>
      </c>
      <c r="D6827" s="687" t="str">
        <f>IF(Input_series!D6823="","",Input_series!D6823)</f>
        <v/>
      </c>
      <c r="E6827" s="360"/>
      <c r="F6827" s="15"/>
      <c r="G6827" s="15"/>
      <c r="H6827" s="5"/>
      <c r="I6827" s="5"/>
      <c r="J6827" s="190"/>
      <c r="K6827" s="190"/>
      <c r="L6827" s="190"/>
      <c r="M6827" s="190"/>
      <c r="N6827" s="190"/>
      <c r="O6827" s="190"/>
    </row>
    <row r="6828" spans="1:15">
      <c r="A6828" s="465">
        <v>6807</v>
      </c>
      <c r="B6828" s="686" t="str">
        <f>IF(Input_series!B6824="","",Input_series!B6824)</f>
        <v/>
      </c>
      <c r="C6828" s="687" t="str">
        <f>IF(Input_series!C6824="","",Input_series!C6824)</f>
        <v/>
      </c>
      <c r="D6828" s="687" t="str">
        <f>IF(Input_series!D6824="","",Input_series!D6824)</f>
        <v/>
      </c>
      <c r="E6828" s="360"/>
      <c r="F6828" s="15"/>
      <c r="G6828" s="15"/>
      <c r="H6828" s="5"/>
      <c r="I6828" s="5"/>
      <c r="J6828" s="190"/>
      <c r="K6828" s="190"/>
      <c r="L6828" s="190"/>
      <c r="M6828" s="190"/>
      <c r="N6828" s="190"/>
      <c r="O6828" s="190"/>
    </row>
    <row r="6829" spans="1:15">
      <c r="A6829" s="465">
        <v>6808</v>
      </c>
      <c r="B6829" s="686" t="str">
        <f>IF(Input_series!B6825="","",Input_series!B6825)</f>
        <v/>
      </c>
      <c r="C6829" s="687" t="str">
        <f>IF(Input_series!C6825="","",Input_series!C6825)</f>
        <v/>
      </c>
      <c r="D6829" s="687" t="str">
        <f>IF(Input_series!D6825="","",Input_series!D6825)</f>
        <v/>
      </c>
      <c r="E6829" s="360"/>
      <c r="F6829" s="15"/>
      <c r="G6829" s="15"/>
      <c r="H6829" s="5"/>
      <c r="I6829" s="5"/>
      <c r="J6829" s="190"/>
      <c r="K6829" s="190"/>
      <c r="L6829" s="190"/>
      <c r="M6829" s="190"/>
      <c r="N6829" s="190"/>
      <c r="O6829" s="190"/>
    </row>
    <row r="6830" spans="1:15">
      <c r="A6830" s="465">
        <v>6809</v>
      </c>
      <c r="B6830" s="686" t="str">
        <f>IF(Input_series!B6826="","",Input_series!B6826)</f>
        <v/>
      </c>
      <c r="C6830" s="687" t="str">
        <f>IF(Input_series!C6826="","",Input_series!C6826)</f>
        <v/>
      </c>
      <c r="D6830" s="687" t="str">
        <f>IF(Input_series!D6826="","",Input_series!D6826)</f>
        <v/>
      </c>
      <c r="E6830" s="360"/>
      <c r="F6830" s="15"/>
      <c r="G6830" s="15"/>
      <c r="H6830" s="5"/>
      <c r="I6830" s="5"/>
      <c r="J6830" s="190"/>
      <c r="K6830" s="190"/>
      <c r="L6830" s="190"/>
      <c r="M6830" s="190"/>
      <c r="N6830" s="190"/>
      <c r="O6830" s="190"/>
    </row>
    <row r="6831" spans="1:15">
      <c r="A6831" s="465">
        <v>6810</v>
      </c>
      <c r="B6831" s="686" t="str">
        <f>IF(Input_series!B6827="","",Input_series!B6827)</f>
        <v/>
      </c>
      <c r="C6831" s="687" t="str">
        <f>IF(Input_series!C6827="","",Input_series!C6827)</f>
        <v/>
      </c>
      <c r="D6831" s="687" t="str">
        <f>IF(Input_series!D6827="","",Input_series!D6827)</f>
        <v/>
      </c>
      <c r="E6831" s="360"/>
      <c r="F6831" s="15"/>
      <c r="G6831" s="15"/>
      <c r="H6831" s="5"/>
      <c r="I6831" s="5"/>
      <c r="J6831" s="190"/>
      <c r="K6831" s="190"/>
      <c r="L6831" s="190"/>
      <c r="M6831" s="190"/>
      <c r="N6831" s="190"/>
      <c r="O6831" s="190"/>
    </row>
    <row r="6832" spans="1:15">
      <c r="A6832" s="465">
        <v>6811</v>
      </c>
      <c r="B6832" s="686" t="str">
        <f>IF(Input_series!B6828="","",Input_series!B6828)</f>
        <v/>
      </c>
      <c r="C6832" s="687" t="str">
        <f>IF(Input_series!C6828="","",Input_series!C6828)</f>
        <v/>
      </c>
      <c r="D6832" s="687" t="str">
        <f>IF(Input_series!D6828="","",Input_series!D6828)</f>
        <v/>
      </c>
      <c r="E6832" s="360"/>
      <c r="F6832" s="15"/>
      <c r="G6832" s="15"/>
      <c r="H6832" s="5"/>
      <c r="I6832" s="5"/>
      <c r="J6832" s="190"/>
      <c r="K6832" s="190"/>
      <c r="L6832" s="190"/>
      <c r="M6832" s="190"/>
      <c r="N6832" s="190"/>
      <c r="O6832" s="190"/>
    </row>
    <row r="6833" spans="1:15">
      <c r="A6833" s="465">
        <v>6812</v>
      </c>
      <c r="B6833" s="686" t="str">
        <f>IF(Input_series!B6829="","",Input_series!B6829)</f>
        <v/>
      </c>
      <c r="C6833" s="687" t="str">
        <f>IF(Input_series!C6829="","",Input_series!C6829)</f>
        <v/>
      </c>
      <c r="D6833" s="687" t="str">
        <f>IF(Input_series!D6829="","",Input_series!D6829)</f>
        <v/>
      </c>
      <c r="E6833" s="360"/>
      <c r="F6833" s="15"/>
      <c r="G6833" s="15"/>
      <c r="H6833" s="5"/>
      <c r="I6833" s="5"/>
      <c r="J6833" s="190"/>
      <c r="K6833" s="190"/>
      <c r="L6833" s="190"/>
      <c r="M6833" s="190"/>
      <c r="N6833" s="190"/>
      <c r="O6833" s="190"/>
    </row>
    <row r="6834" spans="1:15">
      <c r="A6834" s="465">
        <v>6813</v>
      </c>
      <c r="B6834" s="686" t="str">
        <f>IF(Input_series!B6830="","",Input_series!B6830)</f>
        <v/>
      </c>
      <c r="C6834" s="687" t="str">
        <f>IF(Input_series!C6830="","",Input_series!C6830)</f>
        <v/>
      </c>
      <c r="D6834" s="687" t="str">
        <f>IF(Input_series!D6830="","",Input_series!D6830)</f>
        <v/>
      </c>
      <c r="E6834" s="360"/>
      <c r="F6834" s="15"/>
      <c r="G6834" s="15"/>
      <c r="H6834" s="5"/>
      <c r="I6834" s="5"/>
      <c r="J6834" s="190"/>
      <c r="K6834" s="190"/>
      <c r="L6834" s="190"/>
      <c r="M6834" s="190"/>
      <c r="N6834" s="190"/>
      <c r="O6834" s="190"/>
    </row>
    <row r="6835" spans="1:15">
      <c r="A6835" s="465">
        <v>6814</v>
      </c>
      <c r="B6835" s="686" t="str">
        <f>IF(Input_series!B6831="","",Input_series!B6831)</f>
        <v/>
      </c>
      <c r="C6835" s="687" t="str">
        <f>IF(Input_series!C6831="","",Input_series!C6831)</f>
        <v/>
      </c>
      <c r="D6835" s="687" t="str">
        <f>IF(Input_series!D6831="","",Input_series!D6831)</f>
        <v/>
      </c>
      <c r="E6835" s="360"/>
      <c r="F6835" s="15"/>
      <c r="G6835" s="15"/>
      <c r="H6835" s="5"/>
      <c r="I6835" s="5"/>
      <c r="J6835" s="190"/>
      <c r="K6835" s="190"/>
      <c r="L6835" s="190"/>
      <c r="M6835" s="190"/>
      <c r="N6835" s="190"/>
      <c r="O6835" s="190"/>
    </row>
    <row r="6836" spans="1:15">
      <c r="A6836" s="465">
        <v>6815</v>
      </c>
      <c r="B6836" s="686" t="str">
        <f>IF(Input_series!B6832="","",Input_series!B6832)</f>
        <v/>
      </c>
      <c r="C6836" s="687" t="str">
        <f>IF(Input_series!C6832="","",Input_series!C6832)</f>
        <v/>
      </c>
      <c r="D6836" s="687" t="str">
        <f>IF(Input_series!D6832="","",Input_series!D6832)</f>
        <v/>
      </c>
      <c r="E6836" s="360"/>
      <c r="F6836" s="15"/>
      <c r="G6836" s="15"/>
      <c r="H6836" s="5"/>
      <c r="I6836" s="5"/>
      <c r="J6836" s="190"/>
      <c r="K6836" s="190"/>
      <c r="L6836" s="190"/>
      <c r="M6836" s="190"/>
      <c r="N6836" s="190"/>
      <c r="O6836" s="190"/>
    </row>
    <row r="6837" spans="1:15">
      <c r="A6837" s="465">
        <v>6816</v>
      </c>
      <c r="B6837" s="686" t="str">
        <f>IF(Input_series!B6833="","",Input_series!B6833)</f>
        <v/>
      </c>
      <c r="C6837" s="687" t="str">
        <f>IF(Input_series!C6833="","",Input_series!C6833)</f>
        <v/>
      </c>
      <c r="D6837" s="687" t="str">
        <f>IF(Input_series!D6833="","",Input_series!D6833)</f>
        <v/>
      </c>
      <c r="E6837" s="360"/>
      <c r="F6837" s="15"/>
      <c r="G6837" s="15"/>
      <c r="H6837" s="5"/>
      <c r="I6837" s="5"/>
      <c r="J6837" s="190"/>
      <c r="K6837" s="190"/>
      <c r="L6837" s="190"/>
      <c r="M6837" s="190"/>
      <c r="N6837" s="190"/>
      <c r="O6837" s="190"/>
    </row>
    <row r="6838" spans="1:15">
      <c r="A6838" s="465">
        <v>6817</v>
      </c>
      <c r="B6838" s="686" t="str">
        <f>IF(Input_series!B6834="","",Input_series!B6834)</f>
        <v/>
      </c>
      <c r="C6838" s="687" t="str">
        <f>IF(Input_series!C6834="","",Input_series!C6834)</f>
        <v/>
      </c>
      <c r="D6838" s="687" t="str">
        <f>IF(Input_series!D6834="","",Input_series!D6834)</f>
        <v/>
      </c>
      <c r="E6838" s="360"/>
      <c r="F6838" s="15"/>
      <c r="G6838" s="15"/>
      <c r="H6838" s="5"/>
      <c r="I6838" s="5"/>
      <c r="J6838" s="190"/>
      <c r="K6838" s="190"/>
      <c r="L6838" s="190"/>
      <c r="M6838" s="190"/>
      <c r="N6838" s="190"/>
      <c r="O6838" s="190"/>
    </row>
    <row r="6839" spans="1:15">
      <c r="A6839" s="465">
        <v>6818</v>
      </c>
      <c r="B6839" s="686" t="str">
        <f>IF(Input_series!B6835="","",Input_series!B6835)</f>
        <v/>
      </c>
      <c r="C6839" s="687" t="str">
        <f>IF(Input_series!C6835="","",Input_series!C6835)</f>
        <v/>
      </c>
      <c r="D6839" s="687" t="str">
        <f>IF(Input_series!D6835="","",Input_series!D6835)</f>
        <v/>
      </c>
      <c r="E6839" s="360"/>
      <c r="F6839" s="15"/>
      <c r="G6839" s="15"/>
      <c r="H6839" s="5"/>
      <c r="I6839" s="5"/>
      <c r="J6839" s="190"/>
      <c r="K6839" s="190"/>
      <c r="L6839" s="190"/>
      <c r="M6839" s="190"/>
      <c r="N6839" s="190"/>
      <c r="O6839" s="190"/>
    </row>
    <row r="6840" spans="1:15">
      <c r="A6840" s="465">
        <v>6819</v>
      </c>
      <c r="B6840" s="686" t="str">
        <f>IF(Input_series!B6836="","",Input_series!B6836)</f>
        <v/>
      </c>
      <c r="C6840" s="687" t="str">
        <f>IF(Input_series!C6836="","",Input_series!C6836)</f>
        <v/>
      </c>
      <c r="D6840" s="687" t="str">
        <f>IF(Input_series!D6836="","",Input_series!D6836)</f>
        <v/>
      </c>
      <c r="E6840" s="360"/>
      <c r="F6840" s="15"/>
      <c r="G6840" s="15"/>
      <c r="H6840" s="5"/>
      <c r="I6840" s="5"/>
      <c r="J6840" s="190"/>
      <c r="K6840" s="190"/>
      <c r="L6840" s="190"/>
      <c r="M6840" s="190"/>
      <c r="N6840" s="190"/>
      <c r="O6840" s="190"/>
    </row>
    <row r="6841" spans="1:15">
      <c r="A6841" s="465">
        <v>6820</v>
      </c>
      <c r="B6841" s="686" t="str">
        <f>IF(Input_series!B6837="","",Input_series!B6837)</f>
        <v/>
      </c>
      <c r="C6841" s="687" t="str">
        <f>IF(Input_series!C6837="","",Input_series!C6837)</f>
        <v/>
      </c>
      <c r="D6841" s="687" t="str">
        <f>IF(Input_series!D6837="","",Input_series!D6837)</f>
        <v/>
      </c>
      <c r="E6841" s="360"/>
      <c r="F6841" s="15"/>
      <c r="G6841" s="15"/>
      <c r="H6841" s="5"/>
      <c r="I6841" s="5"/>
      <c r="J6841" s="190"/>
      <c r="K6841" s="190"/>
      <c r="L6841" s="190"/>
      <c r="M6841" s="190"/>
      <c r="N6841" s="190"/>
      <c r="O6841" s="190"/>
    </row>
    <row r="6842" spans="1:15">
      <c r="A6842" s="465">
        <v>6821</v>
      </c>
      <c r="B6842" s="686" t="str">
        <f>IF(Input_series!B6838="","",Input_series!B6838)</f>
        <v/>
      </c>
      <c r="C6842" s="687" t="str">
        <f>IF(Input_series!C6838="","",Input_series!C6838)</f>
        <v/>
      </c>
      <c r="D6842" s="687" t="str">
        <f>IF(Input_series!D6838="","",Input_series!D6838)</f>
        <v/>
      </c>
      <c r="E6842" s="360"/>
      <c r="F6842" s="15"/>
      <c r="G6842" s="15"/>
      <c r="H6842" s="5"/>
      <c r="I6842" s="5"/>
      <c r="J6842" s="190"/>
      <c r="K6842" s="190"/>
      <c r="L6842" s="190"/>
      <c r="M6842" s="190"/>
      <c r="N6842" s="190"/>
      <c r="O6842" s="190"/>
    </row>
    <row r="6843" spans="1:15">
      <c r="A6843" s="465">
        <v>6822</v>
      </c>
      <c r="B6843" s="686" t="str">
        <f>IF(Input_series!B6839="","",Input_series!B6839)</f>
        <v/>
      </c>
      <c r="C6843" s="687" t="str">
        <f>IF(Input_series!C6839="","",Input_series!C6839)</f>
        <v/>
      </c>
      <c r="D6843" s="687" t="str">
        <f>IF(Input_series!D6839="","",Input_series!D6839)</f>
        <v/>
      </c>
      <c r="E6843" s="360"/>
      <c r="F6843" s="15"/>
      <c r="G6843" s="15"/>
      <c r="H6843" s="5"/>
      <c r="I6843" s="5"/>
      <c r="J6843" s="190"/>
      <c r="K6843" s="190"/>
      <c r="L6843" s="190"/>
      <c r="M6843" s="190"/>
      <c r="N6843" s="190"/>
      <c r="O6843" s="190"/>
    </row>
    <row r="6844" spans="1:15">
      <c r="A6844" s="465">
        <v>6823</v>
      </c>
      <c r="B6844" s="686" t="str">
        <f>IF(Input_series!B6840="","",Input_series!B6840)</f>
        <v/>
      </c>
      <c r="C6844" s="687" t="str">
        <f>IF(Input_series!C6840="","",Input_series!C6840)</f>
        <v/>
      </c>
      <c r="D6844" s="687" t="str">
        <f>IF(Input_series!D6840="","",Input_series!D6840)</f>
        <v/>
      </c>
      <c r="E6844" s="360"/>
      <c r="F6844" s="15"/>
      <c r="G6844" s="15"/>
      <c r="H6844" s="5"/>
      <c r="I6844" s="5"/>
      <c r="J6844" s="190"/>
      <c r="K6844" s="190"/>
      <c r="L6844" s="190"/>
      <c r="M6844" s="190"/>
      <c r="N6844" s="190"/>
      <c r="O6844" s="190"/>
    </row>
    <row r="6845" spans="1:15">
      <c r="A6845" s="465">
        <v>6824</v>
      </c>
      <c r="B6845" s="686" t="str">
        <f>IF(Input_series!B6841="","",Input_series!B6841)</f>
        <v/>
      </c>
      <c r="C6845" s="687" t="str">
        <f>IF(Input_series!C6841="","",Input_series!C6841)</f>
        <v/>
      </c>
      <c r="D6845" s="687" t="str">
        <f>IF(Input_series!D6841="","",Input_series!D6841)</f>
        <v/>
      </c>
      <c r="E6845" s="360"/>
      <c r="F6845" s="15"/>
      <c r="G6845" s="15"/>
      <c r="H6845" s="5"/>
      <c r="I6845" s="5"/>
      <c r="J6845" s="190"/>
      <c r="K6845" s="190"/>
      <c r="L6845" s="190"/>
      <c r="M6845" s="190"/>
      <c r="N6845" s="190"/>
      <c r="O6845" s="190"/>
    </row>
    <row r="6846" spans="1:15">
      <c r="A6846" s="465">
        <v>6825</v>
      </c>
      <c r="B6846" s="686" t="str">
        <f>IF(Input_series!B6842="","",Input_series!B6842)</f>
        <v/>
      </c>
      <c r="C6846" s="687" t="str">
        <f>IF(Input_series!C6842="","",Input_series!C6842)</f>
        <v/>
      </c>
      <c r="D6846" s="687" t="str">
        <f>IF(Input_series!D6842="","",Input_series!D6842)</f>
        <v/>
      </c>
      <c r="E6846" s="360"/>
      <c r="F6846" s="15"/>
      <c r="G6846" s="15"/>
      <c r="H6846" s="5"/>
      <c r="I6846" s="5"/>
      <c r="J6846" s="190"/>
      <c r="K6846" s="190"/>
      <c r="L6846" s="190"/>
      <c r="M6846" s="190"/>
      <c r="N6846" s="190"/>
      <c r="O6846" s="190"/>
    </row>
    <row r="6847" spans="1:15">
      <c r="A6847" s="465">
        <v>6826</v>
      </c>
      <c r="B6847" s="686" t="str">
        <f>IF(Input_series!B6843="","",Input_series!B6843)</f>
        <v/>
      </c>
      <c r="C6847" s="687" t="str">
        <f>IF(Input_series!C6843="","",Input_series!C6843)</f>
        <v/>
      </c>
      <c r="D6847" s="687" t="str">
        <f>IF(Input_series!D6843="","",Input_series!D6843)</f>
        <v/>
      </c>
      <c r="E6847" s="360"/>
      <c r="F6847" s="15"/>
      <c r="G6847" s="15"/>
      <c r="H6847" s="5"/>
      <c r="I6847" s="5"/>
      <c r="J6847" s="190"/>
      <c r="K6847" s="190"/>
      <c r="L6847" s="190"/>
      <c r="M6847" s="190"/>
      <c r="N6847" s="190"/>
      <c r="O6847" s="190"/>
    </row>
    <row r="6848" spans="1:15">
      <c r="A6848" s="465">
        <v>6827</v>
      </c>
      <c r="B6848" s="686" t="str">
        <f>IF(Input_series!B6844="","",Input_series!B6844)</f>
        <v/>
      </c>
      <c r="C6848" s="687" t="str">
        <f>IF(Input_series!C6844="","",Input_series!C6844)</f>
        <v/>
      </c>
      <c r="D6848" s="687" t="str">
        <f>IF(Input_series!D6844="","",Input_series!D6844)</f>
        <v/>
      </c>
      <c r="E6848" s="360"/>
      <c r="F6848" s="15"/>
      <c r="G6848" s="15"/>
      <c r="H6848" s="5"/>
      <c r="I6848" s="5"/>
      <c r="J6848" s="190"/>
      <c r="K6848" s="190"/>
      <c r="L6848" s="190"/>
      <c r="M6848" s="190"/>
      <c r="N6848" s="190"/>
      <c r="O6848" s="190"/>
    </row>
    <row r="6849" spans="1:15">
      <c r="A6849" s="465">
        <v>6828</v>
      </c>
      <c r="B6849" s="686" t="str">
        <f>IF(Input_series!B6845="","",Input_series!B6845)</f>
        <v/>
      </c>
      <c r="C6849" s="687" t="str">
        <f>IF(Input_series!C6845="","",Input_series!C6845)</f>
        <v/>
      </c>
      <c r="D6849" s="687" t="str">
        <f>IF(Input_series!D6845="","",Input_series!D6845)</f>
        <v/>
      </c>
      <c r="E6849" s="360"/>
      <c r="F6849" s="15"/>
      <c r="G6849" s="15"/>
      <c r="H6849" s="5"/>
      <c r="I6849" s="5"/>
      <c r="J6849" s="190"/>
      <c r="K6849" s="190"/>
      <c r="L6849" s="190"/>
      <c r="M6849" s="190"/>
      <c r="N6849" s="190"/>
      <c r="O6849" s="190"/>
    </row>
    <row r="6850" spans="1:15">
      <c r="A6850" s="465">
        <v>6829</v>
      </c>
      <c r="B6850" s="686" t="str">
        <f>IF(Input_series!B6846="","",Input_series!B6846)</f>
        <v/>
      </c>
      <c r="C6850" s="687" t="str">
        <f>IF(Input_series!C6846="","",Input_series!C6846)</f>
        <v/>
      </c>
      <c r="D6850" s="687" t="str">
        <f>IF(Input_series!D6846="","",Input_series!D6846)</f>
        <v/>
      </c>
      <c r="E6850" s="360"/>
      <c r="F6850" s="15"/>
      <c r="G6850" s="15"/>
      <c r="H6850" s="5"/>
      <c r="I6850" s="5"/>
      <c r="J6850" s="190"/>
      <c r="K6850" s="190"/>
      <c r="L6850" s="190"/>
      <c r="M6850" s="190"/>
      <c r="N6850" s="190"/>
      <c r="O6850" s="190"/>
    </row>
    <row r="6851" spans="1:15">
      <c r="A6851" s="465">
        <v>6830</v>
      </c>
      <c r="B6851" s="686" t="str">
        <f>IF(Input_series!B6847="","",Input_series!B6847)</f>
        <v/>
      </c>
      <c r="C6851" s="687" t="str">
        <f>IF(Input_series!C6847="","",Input_series!C6847)</f>
        <v/>
      </c>
      <c r="D6851" s="687" t="str">
        <f>IF(Input_series!D6847="","",Input_series!D6847)</f>
        <v/>
      </c>
      <c r="E6851" s="360"/>
      <c r="F6851" s="15"/>
      <c r="G6851" s="15"/>
      <c r="H6851" s="5"/>
      <c r="I6851" s="5"/>
      <c r="J6851" s="190"/>
      <c r="K6851" s="190"/>
      <c r="L6851" s="190"/>
      <c r="M6851" s="190"/>
      <c r="N6851" s="190"/>
      <c r="O6851" s="190"/>
    </row>
    <row r="6852" spans="1:15">
      <c r="A6852" s="465">
        <v>6831</v>
      </c>
      <c r="B6852" s="686" t="str">
        <f>IF(Input_series!B6848="","",Input_series!B6848)</f>
        <v/>
      </c>
      <c r="C6852" s="687" t="str">
        <f>IF(Input_series!C6848="","",Input_series!C6848)</f>
        <v/>
      </c>
      <c r="D6852" s="687" t="str">
        <f>IF(Input_series!D6848="","",Input_series!D6848)</f>
        <v/>
      </c>
      <c r="E6852" s="360"/>
      <c r="F6852" s="15"/>
      <c r="G6852" s="15"/>
      <c r="H6852" s="5"/>
      <c r="I6852" s="5"/>
      <c r="J6852" s="190"/>
      <c r="K6852" s="190"/>
      <c r="L6852" s="190"/>
      <c r="M6852" s="190"/>
      <c r="N6852" s="190"/>
      <c r="O6852" s="190"/>
    </row>
    <row r="6853" spans="1:15">
      <c r="A6853" s="465">
        <v>6832</v>
      </c>
      <c r="B6853" s="686" t="str">
        <f>IF(Input_series!B6849="","",Input_series!B6849)</f>
        <v/>
      </c>
      <c r="C6853" s="687" t="str">
        <f>IF(Input_series!C6849="","",Input_series!C6849)</f>
        <v/>
      </c>
      <c r="D6853" s="687" t="str">
        <f>IF(Input_series!D6849="","",Input_series!D6849)</f>
        <v/>
      </c>
      <c r="E6853" s="360"/>
      <c r="F6853" s="15"/>
      <c r="G6853" s="15"/>
      <c r="H6853" s="5"/>
      <c r="I6853" s="5"/>
      <c r="J6853" s="190"/>
      <c r="K6853" s="190"/>
      <c r="L6853" s="190"/>
      <c r="M6853" s="190"/>
      <c r="N6853" s="190"/>
      <c r="O6853" s="190"/>
    </row>
    <row r="6854" spans="1:15">
      <c r="A6854" s="465">
        <v>6833</v>
      </c>
      <c r="B6854" s="686" t="str">
        <f>IF(Input_series!B6850="","",Input_series!B6850)</f>
        <v/>
      </c>
      <c r="C6854" s="687" t="str">
        <f>IF(Input_series!C6850="","",Input_series!C6850)</f>
        <v/>
      </c>
      <c r="D6854" s="687" t="str">
        <f>IF(Input_series!D6850="","",Input_series!D6850)</f>
        <v/>
      </c>
      <c r="E6854" s="360"/>
      <c r="F6854" s="15"/>
      <c r="G6854" s="15"/>
      <c r="H6854" s="5"/>
      <c r="I6854" s="5"/>
      <c r="J6854" s="190"/>
      <c r="K6854" s="190"/>
      <c r="L6854" s="190"/>
      <c r="M6854" s="190"/>
      <c r="N6854" s="190"/>
      <c r="O6854" s="190"/>
    </row>
    <row r="6855" spans="1:15">
      <c r="A6855" s="465">
        <v>6834</v>
      </c>
      <c r="B6855" s="686" t="str">
        <f>IF(Input_series!B6851="","",Input_series!B6851)</f>
        <v/>
      </c>
      <c r="C6855" s="687" t="str">
        <f>IF(Input_series!C6851="","",Input_series!C6851)</f>
        <v/>
      </c>
      <c r="D6855" s="687" t="str">
        <f>IF(Input_series!D6851="","",Input_series!D6851)</f>
        <v/>
      </c>
      <c r="E6855" s="360"/>
      <c r="F6855" s="15"/>
      <c r="G6855" s="15"/>
      <c r="H6855" s="5"/>
      <c r="I6855" s="5"/>
      <c r="J6855" s="190"/>
      <c r="K6855" s="190"/>
      <c r="L6855" s="190"/>
      <c r="M6855" s="190"/>
      <c r="N6855" s="190"/>
      <c r="O6855" s="190"/>
    </row>
    <row r="6856" spans="1:15">
      <c r="A6856" s="465">
        <v>6835</v>
      </c>
      <c r="B6856" s="686" t="str">
        <f>IF(Input_series!B6852="","",Input_series!B6852)</f>
        <v/>
      </c>
      <c r="C6856" s="687" t="str">
        <f>IF(Input_series!C6852="","",Input_series!C6852)</f>
        <v/>
      </c>
      <c r="D6856" s="687" t="str">
        <f>IF(Input_series!D6852="","",Input_series!D6852)</f>
        <v/>
      </c>
      <c r="E6856" s="360"/>
      <c r="F6856" s="15"/>
      <c r="G6856" s="15"/>
      <c r="H6856" s="5"/>
      <c r="I6856" s="5"/>
      <c r="J6856" s="190"/>
      <c r="K6856" s="190"/>
      <c r="L6856" s="190"/>
      <c r="M6856" s="190"/>
      <c r="N6856" s="190"/>
      <c r="O6856" s="190"/>
    </row>
    <row r="6857" spans="1:15">
      <c r="A6857" s="465">
        <v>6836</v>
      </c>
      <c r="B6857" s="686" t="str">
        <f>IF(Input_series!B6853="","",Input_series!B6853)</f>
        <v/>
      </c>
      <c r="C6857" s="687" t="str">
        <f>IF(Input_series!C6853="","",Input_series!C6853)</f>
        <v/>
      </c>
      <c r="D6857" s="687" t="str">
        <f>IF(Input_series!D6853="","",Input_series!D6853)</f>
        <v/>
      </c>
      <c r="E6857" s="360"/>
      <c r="F6857" s="15"/>
      <c r="G6857" s="15"/>
      <c r="H6857" s="5"/>
      <c r="I6857" s="5"/>
      <c r="J6857" s="190"/>
      <c r="K6857" s="190"/>
      <c r="L6857" s="190"/>
      <c r="M6857" s="190"/>
      <c r="N6857" s="190"/>
      <c r="O6857" s="190"/>
    </row>
    <row r="6858" spans="1:15">
      <c r="A6858" s="465">
        <v>6837</v>
      </c>
      <c r="B6858" s="686" t="str">
        <f>IF(Input_series!B6854="","",Input_series!B6854)</f>
        <v/>
      </c>
      <c r="C6858" s="687" t="str">
        <f>IF(Input_series!C6854="","",Input_series!C6854)</f>
        <v/>
      </c>
      <c r="D6858" s="687" t="str">
        <f>IF(Input_series!D6854="","",Input_series!D6854)</f>
        <v/>
      </c>
      <c r="E6858" s="360"/>
      <c r="F6858" s="15"/>
      <c r="G6858" s="15"/>
      <c r="H6858" s="5"/>
      <c r="I6858" s="5"/>
      <c r="J6858" s="190"/>
      <c r="K6858" s="190"/>
      <c r="L6858" s="190"/>
      <c r="M6858" s="190"/>
      <c r="N6858" s="190"/>
      <c r="O6858" s="190"/>
    </row>
    <row r="6859" spans="1:15">
      <c r="A6859" s="465">
        <v>6838</v>
      </c>
      <c r="B6859" s="686" t="str">
        <f>IF(Input_series!B6855="","",Input_series!B6855)</f>
        <v/>
      </c>
      <c r="C6859" s="687" t="str">
        <f>IF(Input_series!C6855="","",Input_series!C6855)</f>
        <v/>
      </c>
      <c r="D6859" s="687" t="str">
        <f>IF(Input_series!D6855="","",Input_series!D6855)</f>
        <v/>
      </c>
      <c r="E6859" s="360"/>
      <c r="F6859" s="15"/>
      <c r="G6859" s="15"/>
      <c r="H6859" s="5"/>
      <c r="I6859" s="5"/>
      <c r="J6859" s="190"/>
      <c r="K6859" s="190"/>
      <c r="L6859" s="190"/>
      <c r="M6859" s="190"/>
      <c r="N6859" s="190"/>
      <c r="O6859" s="190"/>
    </row>
    <row r="6860" spans="1:15">
      <c r="A6860" s="465">
        <v>6839</v>
      </c>
      <c r="B6860" s="686" t="str">
        <f>IF(Input_series!B6856="","",Input_series!B6856)</f>
        <v/>
      </c>
      <c r="C6860" s="687" t="str">
        <f>IF(Input_series!C6856="","",Input_series!C6856)</f>
        <v/>
      </c>
      <c r="D6860" s="687" t="str">
        <f>IF(Input_series!D6856="","",Input_series!D6856)</f>
        <v/>
      </c>
      <c r="E6860" s="360"/>
      <c r="F6860" s="15"/>
      <c r="G6860" s="15"/>
      <c r="H6860" s="5"/>
      <c r="I6860" s="5"/>
      <c r="J6860" s="190"/>
      <c r="K6860" s="190"/>
      <c r="L6860" s="190"/>
      <c r="M6860" s="190"/>
      <c r="N6860" s="190"/>
      <c r="O6860" s="190"/>
    </row>
    <row r="6861" spans="1:15">
      <c r="A6861" s="465">
        <v>6840</v>
      </c>
      <c r="B6861" s="686" t="str">
        <f>IF(Input_series!B6857="","",Input_series!B6857)</f>
        <v/>
      </c>
      <c r="C6861" s="687" t="str">
        <f>IF(Input_series!C6857="","",Input_series!C6857)</f>
        <v/>
      </c>
      <c r="D6861" s="687" t="str">
        <f>IF(Input_series!D6857="","",Input_series!D6857)</f>
        <v/>
      </c>
      <c r="E6861" s="360"/>
      <c r="F6861" s="15"/>
      <c r="G6861" s="15"/>
      <c r="H6861" s="5"/>
      <c r="I6861" s="5"/>
      <c r="J6861" s="190"/>
      <c r="K6861" s="190"/>
      <c r="L6861" s="190"/>
      <c r="M6861" s="190"/>
      <c r="N6861" s="190"/>
      <c r="O6861" s="190"/>
    </row>
    <row r="6862" spans="1:15">
      <c r="A6862" s="465">
        <v>6841</v>
      </c>
      <c r="B6862" s="686" t="str">
        <f>IF(Input_series!B6858="","",Input_series!B6858)</f>
        <v/>
      </c>
      <c r="C6862" s="687" t="str">
        <f>IF(Input_series!C6858="","",Input_series!C6858)</f>
        <v/>
      </c>
      <c r="D6862" s="687" t="str">
        <f>IF(Input_series!D6858="","",Input_series!D6858)</f>
        <v/>
      </c>
      <c r="E6862" s="360"/>
      <c r="F6862" s="15"/>
      <c r="G6862" s="15"/>
      <c r="H6862" s="5"/>
      <c r="I6862" s="5"/>
      <c r="J6862" s="190"/>
      <c r="K6862" s="190"/>
      <c r="L6862" s="190"/>
      <c r="M6862" s="190"/>
      <c r="N6862" s="190"/>
      <c r="O6862" s="190"/>
    </row>
    <row r="6863" spans="1:15">
      <c r="A6863" s="465">
        <v>6842</v>
      </c>
      <c r="B6863" s="686" t="str">
        <f>IF(Input_series!B6859="","",Input_series!B6859)</f>
        <v/>
      </c>
      <c r="C6863" s="687" t="str">
        <f>IF(Input_series!C6859="","",Input_series!C6859)</f>
        <v/>
      </c>
      <c r="D6863" s="687" t="str">
        <f>IF(Input_series!D6859="","",Input_series!D6859)</f>
        <v/>
      </c>
      <c r="E6863" s="360"/>
      <c r="F6863" s="15"/>
      <c r="G6863" s="15"/>
      <c r="H6863" s="5"/>
      <c r="I6863" s="5"/>
      <c r="J6863" s="190"/>
      <c r="K6863" s="190"/>
      <c r="L6863" s="190"/>
      <c r="M6863" s="190"/>
      <c r="N6863" s="190"/>
      <c r="O6863" s="190"/>
    </row>
    <row r="6864" spans="1:15">
      <c r="A6864" s="465">
        <v>6843</v>
      </c>
      <c r="B6864" s="686" t="str">
        <f>IF(Input_series!B6860="","",Input_series!B6860)</f>
        <v/>
      </c>
      <c r="C6864" s="687" t="str">
        <f>IF(Input_series!C6860="","",Input_series!C6860)</f>
        <v/>
      </c>
      <c r="D6864" s="687" t="str">
        <f>IF(Input_series!D6860="","",Input_series!D6860)</f>
        <v/>
      </c>
      <c r="E6864" s="360"/>
      <c r="F6864" s="15"/>
      <c r="G6864" s="15"/>
      <c r="H6864" s="5"/>
      <c r="I6864" s="5"/>
      <c r="J6864" s="190"/>
      <c r="K6864" s="190"/>
      <c r="L6864" s="190"/>
      <c r="M6864" s="190"/>
      <c r="N6864" s="190"/>
      <c r="O6864" s="190"/>
    </row>
    <row r="6865" spans="1:15">
      <c r="A6865" s="465">
        <v>6844</v>
      </c>
      <c r="B6865" s="686" t="str">
        <f>IF(Input_series!B6861="","",Input_series!B6861)</f>
        <v/>
      </c>
      <c r="C6865" s="687" t="str">
        <f>IF(Input_series!C6861="","",Input_series!C6861)</f>
        <v/>
      </c>
      <c r="D6865" s="687" t="str">
        <f>IF(Input_series!D6861="","",Input_series!D6861)</f>
        <v/>
      </c>
      <c r="E6865" s="360"/>
      <c r="F6865" s="15"/>
      <c r="G6865" s="15"/>
      <c r="H6865" s="5"/>
      <c r="I6865" s="5"/>
      <c r="J6865" s="190"/>
      <c r="K6865" s="190"/>
      <c r="L6865" s="190"/>
      <c r="M6865" s="190"/>
      <c r="N6865" s="190"/>
      <c r="O6865" s="190"/>
    </row>
    <row r="6866" spans="1:15">
      <c r="A6866" s="465">
        <v>6845</v>
      </c>
      <c r="B6866" s="686" t="str">
        <f>IF(Input_series!B6862="","",Input_series!B6862)</f>
        <v/>
      </c>
      <c r="C6866" s="687" t="str">
        <f>IF(Input_series!C6862="","",Input_series!C6862)</f>
        <v/>
      </c>
      <c r="D6866" s="687" t="str">
        <f>IF(Input_series!D6862="","",Input_series!D6862)</f>
        <v/>
      </c>
      <c r="E6866" s="360"/>
      <c r="F6866" s="15"/>
      <c r="G6866" s="15"/>
      <c r="H6866" s="5"/>
      <c r="I6866" s="5"/>
      <c r="J6866" s="190"/>
      <c r="K6866" s="190"/>
      <c r="L6866" s="190"/>
      <c r="M6866" s="190"/>
      <c r="N6866" s="190"/>
      <c r="O6866" s="190"/>
    </row>
    <row r="6867" spans="1:15">
      <c r="A6867" s="465">
        <v>6846</v>
      </c>
      <c r="B6867" s="686" t="str">
        <f>IF(Input_series!B6863="","",Input_series!B6863)</f>
        <v/>
      </c>
      <c r="C6867" s="687" t="str">
        <f>IF(Input_series!C6863="","",Input_series!C6863)</f>
        <v/>
      </c>
      <c r="D6867" s="687" t="str">
        <f>IF(Input_series!D6863="","",Input_series!D6863)</f>
        <v/>
      </c>
      <c r="E6867" s="360"/>
      <c r="F6867" s="15"/>
      <c r="G6867" s="15"/>
      <c r="H6867" s="5"/>
      <c r="I6867" s="5"/>
      <c r="J6867" s="190"/>
      <c r="K6867" s="190"/>
      <c r="L6867" s="190"/>
      <c r="M6867" s="190"/>
      <c r="N6867" s="190"/>
      <c r="O6867" s="190"/>
    </row>
    <row r="6868" spans="1:15">
      <c r="A6868" s="465">
        <v>6847</v>
      </c>
      <c r="B6868" s="686" t="str">
        <f>IF(Input_series!B6864="","",Input_series!B6864)</f>
        <v/>
      </c>
      <c r="C6868" s="687" t="str">
        <f>IF(Input_series!C6864="","",Input_series!C6864)</f>
        <v/>
      </c>
      <c r="D6868" s="687" t="str">
        <f>IF(Input_series!D6864="","",Input_series!D6864)</f>
        <v/>
      </c>
      <c r="E6868" s="360"/>
      <c r="F6868" s="15"/>
      <c r="G6868" s="15"/>
      <c r="H6868" s="5"/>
      <c r="I6868" s="5"/>
      <c r="J6868" s="190"/>
      <c r="K6868" s="190"/>
      <c r="L6868" s="190"/>
      <c r="M6868" s="190"/>
      <c r="N6868" s="190"/>
      <c r="O6868" s="190"/>
    </row>
    <row r="6869" spans="1:15">
      <c r="A6869" s="465">
        <v>6848</v>
      </c>
      <c r="B6869" s="686" t="str">
        <f>IF(Input_series!B6865="","",Input_series!B6865)</f>
        <v/>
      </c>
      <c r="C6869" s="687" t="str">
        <f>IF(Input_series!C6865="","",Input_series!C6865)</f>
        <v/>
      </c>
      <c r="D6869" s="687" t="str">
        <f>IF(Input_series!D6865="","",Input_series!D6865)</f>
        <v/>
      </c>
      <c r="E6869" s="360"/>
      <c r="F6869" s="15"/>
      <c r="G6869" s="15"/>
      <c r="H6869" s="5"/>
      <c r="I6869" s="5"/>
      <c r="J6869" s="190"/>
      <c r="K6869" s="190"/>
      <c r="L6869" s="190"/>
      <c r="M6869" s="190"/>
      <c r="N6869" s="190"/>
      <c r="O6869" s="190"/>
    </row>
    <row r="6870" spans="1:15">
      <c r="A6870" s="465">
        <v>6849</v>
      </c>
      <c r="B6870" s="686" t="str">
        <f>IF(Input_series!B6866="","",Input_series!B6866)</f>
        <v/>
      </c>
      <c r="C6870" s="687" t="str">
        <f>IF(Input_series!C6866="","",Input_series!C6866)</f>
        <v/>
      </c>
      <c r="D6870" s="687" t="str">
        <f>IF(Input_series!D6866="","",Input_series!D6866)</f>
        <v/>
      </c>
      <c r="E6870" s="360"/>
      <c r="F6870" s="15"/>
      <c r="G6870" s="15"/>
      <c r="H6870" s="5"/>
      <c r="I6870" s="5"/>
      <c r="J6870" s="190"/>
      <c r="K6870" s="190"/>
      <c r="L6870" s="190"/>
      <c r="M6870" s="190"/>
      <c r="N6870" s="190"/>
      <c r="O6870" s="190"/>
    </row>
    <row r="6871" spans="1:15">
      <c r="A6871" s="465">
        <v>6850</v>
      </c>
      <c r="B6871" s="686" t="str">
        <f>IF(Input_series!B6867="","",Input_series!B6867)</f>
        <v/>
      </c>
      <c r="C6871" s="687" t="str">
        <f>IF(Input_series!C6867="","",Input_series!C6867)</f>
        <v/>
      </c>
      <c r="D6871" s="687" t="str">
        <f>IF(Input_series!D6867="","",Input_series!D6867)</f>
        <v/>
      </c>
      <c r="E6871" s="360"/>
      <c r="F6871" s="15"/>
      <c r="G6871" s="15"/>
      <c r="H6871" s="5"/>
      <c r="I6871" s="5"/>
      <c r="J6871" s="190"/>
      <c r="K6871" s="190"/>
      <c r="L6871" s="190"/>
      <c r="M6871" s="190"/>
      <c r="N6871" s="190"/>
      <c r="O6871" s="190"/>
    </row>
    <row r="6872" spans="1:15">
      <c r="A6872" s="465">
        <v>6851</v>
      </c>
      <c r="B6872" s="686" t="str">
        <f>IF(Input_series!B6868="","",Input_series!B6868)</f>
        <v/>
      </c>
      <c r="C6872" s="687" t="str">
        <f>IF(Input_series!C6868="","",Input_series!C6868)</f>
        <v/>
      </c>
      <c r="D6872" s="687" t="str">
        <f>IF(Input_series!D6868="","",Input_series!D6868)</f>
        <v/>
      </c>
      <c r="E6872" s="360"/>
      <c r="F6872" s="15"/>
      <c r="G6872" s="15"/>
      <c r="H6872" s="5"/>
      <c r="I6872" s="5"/>
      <c r="J6872" s="190"/>
      <c r="K6872" s="190"/>
      <c r="L6872" s="190"/>
      <c r="M6872" s="190"/>
      <c r="N6872" s="190"/>
      <c r="O6872" s="190"/>
    </row>
    <row r="6873" spans="1:15">
      <c r="A6873" s="465">
        <v>6852</v>
      </c>
      <c r="B6873" s="686" t="str">
        <f>IF(Input_series!B6869="","",Input_series!B6869)</f>
        <v/>
      </c>
      <c r="C6873" s="687" t="str">
        <f>IF(Input_series!C6869="","",Input_series!C6869)</f>
        <v/>
      </c>
      <c r="D6873" s="687" t="str">
        <f>IF(Input_series!D6869="","",Input_series!D6869)</f>
        <v/>
      </c>
      <c r="E6873" s="360"/>
      <c r="F6873" s="15"/>
      <c r="G6873" s="15"/>
      <c r="H6873" s="5"/>
      <c r="I6873" s="5"/>
      <c r="J6873" s="190"/>
      <c r="K6873" s="190"/>
      <c r="L6873" s="190"/>
      <c r="M6873" s="190"/>
      <c r="N6873" s="190"/>
      <c r="O6873" s="190"/>
    </row>
    <row r="6874" spans="1:15">
      <c r="A6874" s="465">
        <v>6853</v>
      </c>
      <c r="B6874" s="686" t="str">
        <f>IF(Input_series!B6870="","",Input_series!B6870)</f>
        <v/>
      </c>
      <c r="C6874" s="687" t="str">
        <f>IF(Input_series!C6870="","",Input_series!C6870)</f>
        <v/>
      </c>
      <c r="D6874" s="687" t="str">
        <f>IF(Input_series!D6870="","",Input_series!D6870)</f>
        <v/>
      </c>
      <c r="E6874" s="360"/>
      <c r="F6874" s="15"/>
      <c r="G6874" s="15"/>
      <c r="H6874" s="5"/>
      <c r="I6874" s="5"/>
      <c r="J6874" s="190"/>
      <c r="K6874" s="190"/>
      <c r="L6874" s="190"/>
      <c r="M6874" s="190"/>
      <c r="N6874" s="190"/>
      <c r="O6874" s="190"/>
    </row>
    <row r="6875" spans="1:15">
      <c r="A6875" s="465">
        <v>6854</v>
      </c>
      <c r="B6875" s="686" t="str">
        <f>IF(Input_series!B6871="","",Input_series!B6871)</f>
        <v/>
      </c>
      <c r="C6875" s="687" t="str">
        <f>IF(Input_series!C6871="","",Input_series!C6871)</f>
        <v/>
      </c>
      <c r="D6875" s="687" t="str">
        <f>IF(Input_series!D6871="","",Input_series!D6871)</f>
        <v/>
      </c>
      <c r="E6875" s="360"/>
      <c r="F6875" s="15"/>
      <c r="G6875" s="15"/>
      <c r="H6875" s="5"/>
      <c r="I6875" s="5"/>
      <c r="J6875" s="190"/>
      <c r="K6875" s="190"/>
      <c r="L6875" s="190"/>
      <c r="M6875" s="190"/>
      <c r="N6875" s="190"/>
      <c r="O6875" s="190"/>
    </row>
    <row r="6876" spans="1:15">
      <c r="A6876" s="465">
        <v>6855</v>
      </c>
      <c r="B6876" s="686" t="str">
        <f>IF(Input_series!B6872="","",Input_series!B6872)</f>
        <v/>
      </c>
      <c r="C6876" s="687" t="str">
        <f>IF(Input_series!C6872="","",Input_series!C6872)</f>
        <v/>
      </c>
      <c r="D6876" s="687" t="str">
        <f>IF(Input_series!D6872="","",Input_series!D6872)</f>
        <v/>
      </c>
      <c r="E6876" s="360"/>
      <c r="F6876" s="15"/>
      <c r="G6876" s="15"/>
      <c r="H6876" s="5"/>
      <c r="I6876" s="5"/>
      <c r="J6876" s="190"/>
      <c r="K6876" s="190"/>
      <c r="L6876" s="190"/>
      <c r="M6876" s="190"/>
      <c r="N6876" s="190"/>
      <c r="O6876" s="190"/>
    </row>
    <row r="6877" spans="1:15">
      <c r="A6877" s="465">
        <v>6856</v>
      </c>
      <c r="B6877" s="686" t="str">
        <f>IF(Input_series!B6873="","",Input_series!B6873)</f>
        <v/>
      </c>
      <c r="C6877" s="687" t="str">
        <f>IF(Input_series!C6873="","",Input_series!C6873)</f>
        <v/>
      </c>
      <c r="D6877" s="687" t="str">
        <f>IF(Input_series!D6873="","",Input_series!D6873)</f>
        <v/>
      </c>
      <c r="E6877" s="360"/>
      <c r="F6877" s="15"/>
      <c r="G6877" s="15"/>
      <c r="H6877" s="5"/>
      <c r="I6877" s="5"/>
      <c r="J6877" s="190"/>
      <c r="K6877" s="190"/>
      <c r="L6877" s="190"/>
      <c r="M6877" s="190"/>
      <c r="N6877" s="190"/>
      <c r="O6877" s="190"/>
    </row>
    <row r="6878" spans="1:15">
      <c r="A6878" s="465">
        <v>6857</v>
      </c>
      <c r="B6878" s="686" t="str">
        <f>IF(Input_series!B6874="","",Input_series!B6874)</f>
        <v/>
      </c>
      <c r="C6878" s="687" t="str">
        <f>IF(Input_series!C6874="","",Input_series!C6874)</f>
        <v/>
      </c>
      <c r="D6878" s="687" t="str">
        <f>IF(Input_series!D6874="","",Input_series!D6874)</f>
        <v/>
      </c>
      <c r="E6878" s="360"/>
      <c r="F6878" s="15"/>
      <c r="G6878" s="15"/>
      <c r="H6878" s="5"/>
      <c r="I6878" s="5"/>
      <c r="J6878" s="190"/>
      <c r="K6878" s="190"/>
      <c r="L6878" s="190"/>
      <c r="M6878" s="190"/>
      <c r="N6878" s="190"/>
      <c r="O6878" s="190"/>
    </row>
    <row r="6879" spans="1:15">
      <c r="A6879" s="465">
        <v>6858</v>
      </c>
      <c r="B6879" s="686" t="str">
        <f>IF(Input_series!B6875="","",Input_series!B6875)</f>
        <v/>
      </c>
      <c r="C6879" s="687" t="str">
        <f>IF(Input_series!C6875="","",Input_series!C6875)</f>
        <v/>
      </c>
      <c r="D6879" s="687" t="str">
        <f>IF(Input_series!D6875="","",Input_series!D6875)</f>
        <v/>
      </c>
      <c r="E6879" s="360"/>
      <c r="F6879" s="15"/>
      <c r="G6879" s="15"/>
      <c r="H6879" s="5"/>
      <c r="I6879" s="5"/>
      <c r="J6879" s="190"/>
      <c r="K6879" s="190"/>
      <c r="L6879" s="190"/>
      <c r="M6879" s="190"/>
      <c r="N6879" s="190"/>
      <c r="O6879" s="190"/>
    </row>
    <row r="6880" spans="1:15">
      <c r="A6880" s="465">
        <v>6859</v>
      </c>
      <c r="B6880" s="686" t="str">
        <f>IF(Input_series!B6876="","",Input_series!B6876)</f>
        <v/>
      </c>
      <c r="C6880" s="687" t="str">
        <f>IF(Input_series!C6876="","",Input_series!C6876)</f>
        <v/>
      </c>
      <c r="D6880" s="687" t="str">
        <f>IF(Input_series!D6876="","",Input_series!D6876)</f>
        <v/>
      </c>
      <c r="E6880" s="360"/>
      <c r="F6880" s="15"/>
      <c r="G6880" s="15"/>
      <c r="H6880" s="5"/>
      <c r="I6880" s="5"/>
      <c r="J6880" s="190"/>
      <c r="K6880" s="190"/>
      <c r="L6880" s="190"/>
      <c r="M6880" s="190"/>
      <c r="N6880" s="190"/>
      <c r="O6880" s="190"/>
    </row>
    <row r="6881" spans="1:15">
      <c r="A6881" s="465">
        <v>6860</v>
      </c>
      <c r="B6881" s="686" t="str">
        <f>IF(Input_series!B6877="","",Input_series!B6877)</f>
        <v/>
      </c>
      <c r="C6881" s="687" t="str">
        <f>IF(Input_series!C6877="","",Input_series!C6877)</f>
        <v/>
      </c>
      <c r="D6881" s="687" t="str">
        <f>IF(Input_series!D6877="","",Input_series!D6877)</f>
        <v/>
      </c>
      <c r="E6881" s="360"/>
      <c r="F6881" s="15"/>
      <c r="G6881" s="15"/>
      <c r="H6881" s="5"/>
      <c r="I6881" s="5"/>
      <c r="J6881" s="190"/>
      <c r="K6881" s="190"/>
      <c r="L6881" s="190"/>
      <c r="M6881" s="190"/>
      <c r="N6881" s="190"/>
      <c r="O6881" s="190"/>
    </row>
    <row r="6882" spans="1:15">
      <c r="A6882" s="465">
        <v>6861</v>
      </c>
      <c r="B6882" s="686" t="str">
        <f>IF(Input_series!B6878="","",Input_series!B6878)</f>
        <v/>
      </c>
      <c r="C6882" s="687" t="str">
        <f>IF(Input_series!C6878="","",Input_series!C6878)</f>
        <v/>
      </c>
      <c r="D6882" s="687" t="str">
        <f>IF(Input_series!D6878="","",Input_series!D6878)</f>
        <v/>
      </c>
      <c r="E6882" s="360"/>
      <c r="F6882" s="15"/>
      <c r="G6882" s="15"/>
      <c r="H6882" s="5"/>
      <c r="I6882" s="5"/>
      <c r="J6882" s="190"/>
      <c r="K6882" s="190"/>
      <c r="L6882" s="190"/>
      <c r="M6882" s="190"/>
      <c r="N6882" s="190"/>
      <c r="O6882" s="190"/>
    </row>
    <row r="6883" spans="1:15">
      <c r="A6883" s="465">
        <v>6862</v>
      </c>
      <c r="B6883" s="686" t="str">
        <f>IF(Input_series!B6879="","",Input_series!B6879)</f>
        <v/>
      </c>
      <c r="C6883" s="687" t="str">
        <f>IF(Input_series!C6879="","",Input_series!C6879)</f>
        <v/>
      </c>
      <c r="D6883" s="687" t="str">
        <f>IF(Input_series!D6879="","",Input_series!D6879)</f>
        <v/>
      </c>
      <c r="E6883" s="360"/>
      <c r="F6883" s="15"/>
      <c r="G6883" s="15"/>
      <c r="H6883" s="5"/>
      <c r="I6883" s="5"/>
      <c r="J6883" s="190"/>
      <c r="K6883" s="190"/>
      <c r="L6883" s="190"/>
      <c r="M6883" s="190"/>
      <c r="N6883" s="190"/>
      <c r="O6883" s="190"/>
    </row>
    <row r="6884" spans="1:15">
      <c r="A6884" s="465">
        <v>6863</v>
      </c>
      <c r="B6884" s="686" t="str">
        <f>IF(Input_series!B6880="","",Input_series!B6880)</f>
        <v/>
      </c>
      <c r="C6884" s="687" t="str">
        <f>IF(Input_series!C6880="","",Input_series!C6880)</f>
        <v/>
      </c>
      <c r="D6884" s="687" t="str">
        <f>IF(Input_series!D6880="","",Input_series!D6880)</f>
        <v/>
      </c>
      <c r="E6884" s="360"/>
      <c r="F6884" s="15"/>
      <c r="G6884" s="15"/>
      <c r="H6884" s="5"/>
      <c r="I6884" s="5"/>
      <c r="J6884" s="190"/>
      <c r="K6884" s="190"/>
      <c r="L6884" s="190"/>
      <c r="M6884" s="190"/>
      <c r="N6884" s="190"/>
      <c r="O6884" s="190"/>
    </row>
    <row r="6885" spans="1:15">
      <c r="A6885" s="465">
        <v>6864</v>
      </c>
      <c r="B6885" s="686" t="str">
        <f>IF(Input_series!B6881="","",Input_series!B6881)</f>
        <v/>
      </c>
      <c r="C6885" s="687" t="str">
        <f>IF(Input_series!C6881="","",Input_series!C6881)</f>
        <v/>
      </c>
      <c r="D6885" s="687" t="str">
        <f>IF(Input_series!D6881="","",Input_series!D6881)</f>
        <v/>
      </c>
      <c r="E6885" s="360"/>
      <c r="F6885" s="15"/>
      <c r="G6885" s="15"/>
      <c r="H6885" s="5"/>
      <c r="I6885" s="5"/>
      <c r="J6885" s="190"/>
      <c r="K6885" s="190"/>
      <c r="L6885" s="190"/>
      <c r="M6885" s="190"/>
      <c r="N6885" s="190"/>
      <c r="O6885" s="190"/>
    </row>
    <row r="6886" spans="1:15">
      <c r="A6886" s="465">
        <v>6865</v>
      </c>
      <c r="B6886" s="686" t="str">
        <f>IF(Input_series!B6882="","",Input_series!B6882)</f>
        <v/>
      </c>
      <c r="C6886" s="687" t="str">
        <f>IF(Input_series!C6882="","",Input_series!C6882)</f>
        <v/>
      </c>
      <c r="D6886" s="687" t="str">
        <f>IF(Input_series!D6882="","",Input_series!D6882)</f>
        <v/>
      </c>
      <c r="E6886" s="360"/>
      <c r="F6886" s="15"/>
      <c r="G6886" s="15"/>
      <c r="H6886" s="5"/>
      <c r="I6886" s="5"/>
      <c r="J6886" s="190"/>
      <c r="K6886" s="190"/>
      <c r="L6886" s="190"/>
      <c r="M6886" s="190"/>
      <c r="N6886" s="190"/>
      <c r="O6886" s="190"/>
    </row>
    <row r="6887" spans="1:15">
      <c r="A6887" s="465">
        <v>6866</v>
      </c>
      <c r="B6887" s="686" t="str">
        <f>IF(Input_series!B6883="","",Input_series!B6883)</f>
        <v/>
      </c>
      <c r="C6887" s="687" t="str">
        <f>IF(Input_series!C6883="","",Input_series!C6883)</f>
        <v/>
      </c>
      <c r="D6887" s="687" t="str">
        <f>IF(Input_series!D6883="","",Input_series!D6883)</f>
        <v/>
      </c>
      <c r="E6887" s="360"/>
      <c r="F6887" s="15"/>
      <c r="G6887" s="15"/>
      <c r="H6887" s="5"/>
      <c r="I6887" s="5"/>
      <c r="J6887" s="190"/>
      <c r="K6887" s="190"/>
      <c r="L6887" s="190"/>
      <c r="M6887" s="190"/>
      <c r="N6887" s="190"/>
      <c r="O6887" s="190"/>
    </row>
    <row r="6888" spans="1:15">
      <c r="A6888" s="465">
        <v>6867</v>
      </c>
      <c r="B6888" s="686" t="str">
        <f>IF(Input_series!B6884="","",Input_series!B6884)</f>
        <v/>
      </c>
      <c r="C6888" s="687" t="str">
        <f>IF(Input_series!C6884="","",Input_series!C6884)</f>
        <v/>
      </c>
      <c r="D6888" s="687" t="str">
        <f>IF(Input_series!D6884="","",Input_series!D6884)</f>
        <v/>
      </c>
      <c r="E6888" s="360"/>
      <c r="F6888" s="15"/>
      <c r="G6888" s="15"/>
      <c r="H6888" s="5"/>
      <c r="I6888" s="5"/>
      <c r="J6888" s="190"/>
      <c r="K6888" s="190"/>
      <c r="L6888" s="190"/>
      <c r="M6888" s="190"/>
      <c r="N6888" s="190"/>
      <c r="O6888" s="190"/>
    </row>
    <row r="6889" spans="1:15">
      <c r="A6889" s="465">
        <v>6868</v>
      </c>
      <c r="B6889" s="686" t="str">
        <f>IF(Input_series!B6885="","",Input_series!B6885)</f>
        <v/>
      </c>
      <c r="C6889" s="687" t="str">
        <f>IF(Input_series!C6885="","",Input_series!C6885)</f>
        <v/>
      </c>
      <c r="D6889" s="687" t="str">
        <f>IF(Input_series!D6885="","",Input_series!D6885)</f>
        <v/>
      </c>
      <c r="E6889" s="360"/>
      <c r="F6889" s="15"/>
      <c r="G6889" s="15"/>
      <c r="H6889" s="5"/>
      <c r="I6889" s="5"/>
      <c r="J6889" s="190"/>
      <c r="K6889" s="190"/>
      <c r="L6889" s="190"/>
      <c r="M6889" s="190"/>
      <c r="N6889" s="190"/>
      <c r="O6889" s="190"/>
    </row>
    <row r="6890" spans="1:15">
      <c r="A6890" s="465">
        <v>6869</v>
      </c>
      <c r="B6890" s="686" t="str">
        <f>IF(Input_series!B6886="","",Input_series!B6886)</f>
        <v/>
      </c>
      <c r="C6890" s="687" t="str">
        <f>IF(Input_series!C6886="","",Input_series!C6886)</f>
        <v/>
      </c>
      <c r="D6890" s="687" t="str">
        <f>IF(Input_series!D6886="","",Input_series!D6886)</f>
        <v/>
      </c>
      <c r="E6890" s="360"/>
      <c r="F6890" s="15"/>
      <c r="G6890" s="15"/>
      <c r="H6890" s="5"/>
      <c r="I6890" s="5"/>
      <c r="J6890" s="190"/>
      <c r="K6890" s="190"/>
      <c r="L6890" s="190"/>
      <c r="M6890" s="190"/>
      <c r="N6890" s="190"/>
      <c r="O6890" s="190"/>
    </row>
    <row r="6891" spans="1:15">
      <c r="A6891" s="465">
        <v>6870</v>
      </c>
      <c r="B6891" s="686" t="str">
        <f>IF(Input_series!B6887="","",Input_series!B6887)</f>
        <v/>
      </c>
      <c r="C6891" s="687" t="str">
        <f>IF(Input_series!C6887="","",Input_series!C6887)</f>
        <v/>
      </c>
      <c r="D6891" s="687" t="str">
        <f>IF(Input_series!D6887="","",Input_series!D6887)</f>
        <v/>
      </c>
      <c r="E6891" s="360"/>
      <c r="F6891" s="15"/>
      <c r="G6891" s="15"/>
      <c r="H6891" s="5"/>
      <c r="I6891" s="5"/>
      <c r="J6891" s="190"/>
      <c r="K6891" s="190"/>
      <c r="L6891" s="190"/>
      <c r="M6891" s="190"/>
      <c r="N6891" s="190"/>
      <c r="O6891" s="190"/>
    </row>
    <row r="6892" spans="1:15">
      <c r="A6892" s="465">
        <v>6871</v>
      </c>
      <c r="B6892" s="686" t="str">
        <f>IF(Input_series!B6888="","",Input_series!B6888)</f>
        <v/>
      </c>
      <c r="C6892" s="687" t="str">
        <f>IF(Input_series!C6888="","",Input_series!C6888)</f>
        <v/>
      </c>
      <c r="D6892" s="687" t="str">
        <f>IF(Input_series!D6888="","",Input_series!D6888)</f>
        <v/>
      </c>
      <c r="E6892" s="360"/>
      <c r="F6892" s="15"/>
      <c r="G6892" s="15"/>
      <c r="H6892" s="5"/>
      <c r="I6892" s="5"/>
      <c r="J6892" s="190"/>
      <c r="K6892" s="190"/>
      <c r="L6892" s="190"/>
      <c r="M6892" s="190"/>
      <c r="N6892" s="190"/>
      <c r="O6892" s="190"/>
    </row>
    <row r="6893" spans="1:15">
      <c r="A6893" s="465">
        <v>6872</v>
      </c>
      <c r="B6893" s="686" t="str">
        <f>IF(Input_series!B6889="","",Input_series!B6889)</f>
        <v/>
      </c>
      <c r="C6893" s="687" t="str">
        <f>IF(Input_series!C6889="","",Input_series!C6889)</f>
        <v/>
      </c>
      <c r="D6893" s="687" t="str">
        <f>IF(Input_series!D6889="","",Input_series!D6889)</f>
        <v/>
      </c>
      <c r="E6893" s="360"/>
      <c r="F6893" s="15"/>
      <c r="G6893" s="15"/>
      <c r="H6893" s="5"/>
      <c r="I6893" s="5"/>
      <c r="J6893" s="190"/>
      <c r="K6893" s="190"/>
      <c r="L6893" s="190"/>
      <c r="M6893" s="190"/>
      <c r="N6893" s="190"/>
      <c r="O6893" s="190"/>
    </row>
    <row r="6894" spans="1:15">
      <c r="A6894" s="465">
        <v>6873</v>
      </c>
      <c r="B6894" s="686" t="str">
        <f>IF(Input_series!B6890="","",Input_series!B6890)</f>
        <v/>
      </c>
      <c r="C6894" s="687" t="str">
        <f>IF(Input_series!C6890="","",Input_series!C6890)</f>
        <v/>
      </c>
      <c r="D6894" s="687" t="str">
        <f>IF(Input_series!D6890="","",Input_series!D6890)</f>
        <v/>
      </c>
      <c r="E6894" s="360"/>
      <c r="F6894" s="15"/>
      <c r="G6894" s="15"/>
      <c r="H6894" s="5"/>
      <c r="I6894" s="5"/>
      <c r="J6894" s="190"/>
      <c r="K6894" s="190"/>
      <c r="L6894" s="190"/>
      <c r="M6894" s="190"/>
      <c r="N6894" s="190"/>
      <c r="O6894" s="190"/>
    </row>
    <row r="6895" spans="1:15">
      <c r="A6895" s="465">
        <v>6874</v>
      </c>
      <c r="B6895" s="686" t="str">
        <f>IF(Input_series!B6891="","",Input_series!B6891)</f>
        <v/>
      </c>
      <c r="C6895" s="687" t="str">
        <f>IF(Input_series!C6891="","",Input_series!C6891)</f>
        <v/>
      </c>
      <c r="D6895" s="687" t="str">
        <f>IF(Input_series!D6891="","",Input_series!D6891)</f>
        <v/>
      </c>
      <c r="E6895" s="360"/>
      <c r="F6895" s="15"/>
      <c r="G6895" s="15"/>
      <c r="H6895" s="5"/>
      <c r="I6895" s="5"/>
      <c r="J6895" s="190"/>
      <c r="K6895" s="190"/>
      <c r="L6895" s="190"/>
      <c r="M6895" s="190"/>
      <c r="N6895" s="190"/>
      <c r="O6895" s="190"/>
    </row>
    <row r="6896" spans="1:15">
      <c r="A6896" s="465">
        <v>6875</v>
      </c>
      <c r="B6896" s="686" t="str">
        <f>IF(Input_series!B6892="","",Input_series!B6892)</f>
        <v/>
      </c>
      <c r="C6896" s="687" t="str">
        <f>IF(Input_series!C6892="","",Input_series!C6892)</f>
        <v/>
      </c>
      <c r="D6896" s="687" t="str">
        <f>IF(Input_series!D6892="","",Input_series!D6892)</f>
        <v/>
      </c>
      <c r="E6896" s="360"/>
      <c r="F6896" s="15"/>
      <c r="G6896" s="15"/>
      <c r="H6896" s="5"/>
      <c r="I6896" s="5"/>
      <c r="J6896" s="190"/>
      <c r="K6896" s="190"/>
      <c r="L6896" s="190"/>
      <c r="M6896" s="190"/>
      <c r="N6896" s="190"/>
      <c r="O6896" s="190"/>
    </row>
    <row r="6897" spans="1:15">
      <c r="A6897" s="465">
        <v>6876</v>
      </c>
      <c r="B6897" s="686" t="str">
        <f>IF(Input_series!B6893="","",Input_series!B6893)</f>
        <v/>
      </c>
      <c r="C6897" s="687" t="str">
        <f>IF(Input_series!C6893="","",Input_series!C6893)</f>
        <v/>
      </c>
      <c r="D6897" s="687" t="str">
        <f>IF(Input_series!D6893="","",Input_series!D6893)</f>
        <v/>
      </c>
      <c r="E6897" s="360"/>
      <c r="F6897" s="15"/>
      <c r="G6897" s="15"/>
      <c r="H6897" s="5"/>
      <c r="I6897" s="5"/>
      <c r="J6897" s="190"/>
      <c r="K6897" s="190"/>
      <c r="L6897" s="190"/>
      <c r="M6897" s="190"/>
      <c r="N6897" s="190"/>
      <c r="O6897" s="190"/>
    </row>
    <row r="6898" spans="1:15">
      <c r="A6898" s="465">
        <v>6877</v>
      </c>
      <c r="B6898" s="686" t="str">
        <f>IF(Input_series!B6894="","",Input_series!B6894)</f>
        <v/>
      </c>
      <c r="C6898" s="687" t="str">
        <f>IF(Input_series!C6894="","",Input_series!C6894)</f>
        <v/>
      </c>
      <c r="D6898" s="687" t="str">
        <f>IF(Input_series!D6894="","",Input_series!D6894)</f>
        <v/>
      </c>
      <c r="E6898" s="360"/>
      <c r="F6898" s="15"/>
      <c r="G6898" s="15"/>
      <c r="H6898" s="5"/>
      <c r="I6898" s="5"/>
      <c r="J6898" s="190"/>
      <c r="K6898" s="190"/>
      <c r="L6898" s="190"/>
      <c r="M6898" s="190"/>
      <c r="N6898" s="190"/>
      <c r="O6898" s="190"/>
    </row>
    <row r="6899" spans="1:15">
      <c r="A6899" s="465">
        <v>6878</v>
      </c>
      <c r="B6899" s="686" t="str">
        <f>IF(Input_series!B6895="","",Input_series!B6895)</f>
        <v/>
      </c>
      <c r="C6899" s="687" t="str">
        <f>IF(Input_series!C6895="","",Input_series!C6895)</f>
        <v/>
      </c>
      <c r="D6899" s="687" t="str">
        <f>IF(Input_series!D6895="","",Input_series!D6895)</f>
        <v/>
      </c>
      <c r="E6899" s="360"/>
      <c r="F6899" s="15"/>
      <c r="G6899" s="15"/>
      <c r="H6899" s="5"/>
      <c r="I6899" s="5"/>
      <c r="J6899" s="190"/>
      <c r="K6899" s="190"/>
      <c r="L6899" s="190"/>
      <c r="M6899" s="190"/>
      <c r="N6899" s="190"/>
      <c r="O6899" s="190"/>
    </row>
    <row r="6900" spans="1:15">
      <c r="A6900" s="465">
        <v>6879</v>
      </c>
      <c r="B6900" s="686" t="str">
        <f>IF(Input_series!B6896="","",Input_series!B6896)</f>
        <v/>
      </c>
      <c r="C6900" s="687" t="str">
        <f>IF(Input_series!C6896="","",Input_series!C6896)</f>
        <v/>
      </c>
      <c r="D6900" s="687" t="str">
        <f>IF(Input_series!D6896="","",Input_series!D6896)</f>
        <v/>
      </c>
      <c r="E6900" s="360"/>
      <c r="F6900" s="15"/>
      <c r="G6900" s="15"/>
      <c r="H6900" s="5"/>
      <c r="I6900" s="5"/>
      <c r="J6900" s="190"/>
      <c r="K6900" s="190"/>
      <c r="L6900" s="190"/>
      <c r="M6900" s="190"/>
      <c r="N6900" s="190"/>
      <c r="O6900" s="190"/>
    </row>
    <row r="6901" spans="1:15">
      <c r="A6901" s="465">
        <v>6880</v>
      </c>
      <c r="B6901" s="686" t="str">
        <f>IF(Input_series!B6897="","",Input_series!B6897)</f>
        <v/>
      </c>
      <c r="C6901" s="687" t="str">
        <f>IF(Input_series!C6897="","",Input_series!C6897)</f>
        <v/>
      </c>
      <c r="D6901" s="687" t="str">
        <f>IF(Input_series!D6897="","",Input_series!D6897)</f>
        <v/>
      </c>
      <c r="E6901" s="360"/>
      <c r="F6901" s="15"/>
      <c r="G6901" s="15"/>
      <c r="H6901" s="5"/>
      <c r="I6901" s="5"/>
      <c r="J6901" s="190"/>
      <c r="K6901" s="190"/>
      <c r="L6901" s="190"/>
      <c r="M6901" s="190"/>
      <c r="N6901" s="190"/>
      <c r="O6901" s="190"/>
    </row>
    <row r="6902" spans="1:15">
      <c r="A6902" s="465">
        <v>6881</v>
      </c>
      <c r="B6902" s="686" t="str">
        <f>IF(Input_series!B6898="","",Input_series!B6898)</f>
        <v/>
      </c>
      <c r="C6902" s="687" t="str">
        <f>IF(Input_series!C6898="","",Input_series!C6898)</f>
        <v/>
      </c>
      <c r="D6902" s="687" t="str">
        <f>IF(Input_series!D6898="","",Input_series!D6898)</f>
        <v/>
      </c>
      <c r="E6902" s="360"/>
      <c r="F6902" s="15"/>
      <c r="G6902" s="15"/>
      <c r="H6902" s="5"/>
      <c r="I6902" s="5"/>
      <c r="J6902" s="190"/>
      <c r="K6902" s="190"/>
      <c r="L6902" s="190"/>
      <c r="M6902" s="190"/>
      <c r="N6902" s="190"/>
      <c r="O6902" s="190"/>
    </row>
    <row r="6903" spans="1:15">
      <c r="A6903" s="465">
        <v>6882</v>
      </c>
      <c r="B6903" s="686" t="str">
        <f>IF(Input_series!B6899="","",Input_series!B6899)</f>
        <v/>
      </c>
      <c r="C6903" s="687" t="str">
        <f>IF(Input_series!C6899="","",Input_series!C6899)</f>
        <v/>
      </c>
      <c r="D6903" s="687" t="str">
        <f>IF(Input_series!D6899="","",Input_series!D6899)</f>
        <v/>
      </c>
      <c r="E6903" s="360"/>
      <c r="F6903" s="15"/>
      <c r="G6903" s="15"/>
      <c r="H6903" s="5"/>
      <c r="I6903" s="5"/>
      <c r="J6903" s="190"/>
      <c r="K6903" s="190"/>
      <c r="L6903" s="190"/>
      <c r="M6903" s="190"/>
      <c r="N6903" s="190"/>
      <c r="O6903" s="190"/>
    </row>
    <row r="6904" spans="1:15">
      <c r="A6904" s="465">
        <v>6883</v>
      </c>
      <c r="B6904" s="686" t="str">
        <f>IF(Input_series!B6900="","",Input_series!B6900)</f>
        <v/>
      </c>
      <c r="C6904" s="687" t="str">
        <f>IF(Input_series!C6900="","",Input_series!C6900)</f>
        <v/>
      </c>
      <c r="D6904" s="687" t="str">
        <f>IF(Input_series!D6900="","",Input_series!D6900)</f>
        <v/>
      </c>
      <c r="E6904" s="360"/>
      <c r="F6904" s="15"/>
      <c r="G6904" s="15"/>
      <c r="H6904" s="5"/>
      <c r="I6904" s="5"/>
      <c r="J6904" s="190"/>
      <c r="K6904" s="190"/>
      <c r="L6904" s="190"/>
      <c r="M6904" s="190"/>
      <c r="N6904" s="190"/>
      <c r="O6904" s="190"/>
    </row>
    <row r="6905" spans="1:15">
      <c r="A6905" s="465">
        <v>6884</v>
      </c>
      <c r="B6905" s="686" t="str">
        <f>IF(Input_series!B6901="","",Input_series!B6901)</f>
        <v/>
      </c>
      <c r="C6905" s="687" t="str">
        <f>IF(Input_series!C6901="","",Input_series!C6901)</f>
        <v/>
      </c>
      <c r="D6905" s="687" t="str">
        <f>IF(Input_series!D6901="","",Input_series!D6901)</f>
        <v/>
      </c>
      <c r="E6905" s="360"/>
      <c r="F6905" s="15"/>
      <c r="G6905" s="15"/>
      <c r="H6905" s="5"/>
      <c r="I6905" s="5"/>
      <c r="J6905" s="190"/>
      <c r="K6905" s="190"/>
      <c r="L6905" s="190"/>
      <c r="M6905" s="190"/>
      <c r="N6905" s="190"/>
      <c r="O6905" s="190"/>
    </row>
    <row r="6906" spans="1:15">
      <c r="A6906" s="465">
        <v>6885</v>
      </c>
      <c r="B6906" s="686" t="str">
        <f>IF(Input_series!B6902="","",Input_series!B6902)</f>
        <v/>
      </c>
      <c r="C6906" s="687" t="str">
        <f>IF(Input_series!C6902="","",Input_series!C6902)</f>
        <v/>
      </c>
      <c r="D6906" s="687" t="str">
        <f>IF(Input_series!D6902="","",Input_series!D6902)</f>
        <v/>
      </c>
      <c r="E6906" s="360"/>
      <c r="F6906" s="15"/>
      <c r="G6906" s="15"/>
      <c r="H6906" s="5"/>
      <c r="I6906" s="5"/>
      <c r="J6906" s="190"/>
      <c r="K6906" s="190"/>
      <c r="L6906" s="190"/>
      <c r="M6906" s="190"/>
      <c r="N6906" s="190"/>
      <c r="O6906" s="190"/>
    </row>
    <row r="6907" spans="1:15">
      <c r="A6907" s="465">
        <v>6886</v>
      </c>
      <c r="B6907" s="686" t="str">
        <f>IF(Input_series!B6903="","",Input_series!B6903)</f>
        <v/>
      </c>
      <c r="C6907" s="687" t="str">
        <f>IF(Input_series!C6903="","",Input_series!C6903)</f>
        <v/>
      </c>
      <c r="D6907" s="687" t="str">
        <f>IF(Input_series!D6903="","",Input_series!D6903)</f>
        <v/>
      </c>
      <c r="E6907" s="360"/>
      <c r="F6907" s="15"/>
      <c r="G6907" s="15"/>
      <c r="H6907" s="5"/>
      <c r="I6907" s="5"/>
      <c r="J6907" s="190"/>
      <c r="K6907" s="190"/>
      <c r="L6907" s="190"/>
      <c r="M6907" s="190"/>
      <c r="N6907" s="190"/>
      <c r="O6907" s="190"/>
    </row>
    <row r="6908" spans="1:15">
      <c r="A6908" s="465">
        <v>6887</v>
      </c>
      <c r="B6908" s="686" t="str">
        <f>IF(Input_series!B6904="","",Input_series!B6904)</f>
        <v/>
      </c>
      <c r="C6908" s="687" t="str">
        <f>IF(Input_series!C6904="","",Input_series!C6904)</f>
        <v/>
      </c>
      <c r="D6908" s="687" t="str">
        <f>IF(Input_series!D6904="","",Input_series!D6904)</f>
        <v/>
      </c>
      <c r="E6908" s="360"/>
      <c r="F6908" s="15"/>
      <c r="G6908" s="15"/>
      <c r="H6908" s="5"/>
      <c r="I6908" s="5"/>
      <c r="J6908" s="190"/>
      <c r="K6908" s="190"/>
      <c r="L6908" s="190"/>
      <c r="M6908" s="190"/>
      <c r="N6908" s="190"/>
      <c r="O6908" s="190"/>
    </row>
    <row r="6909" spans="1:15">
      <c r="A6909" s="465">
        <v>6888</v>
      </c>
      <c r="B6909" s="686" t="str">
        <f>IF(Input_series!B6905="","",Input_series!B6905)</f>
        <v/>
      </c>
      <c r="C6909" s="687" t="str">
        <f>IF(Input_series!C6905="","",Input_series!C6905)</f>
        <v/>
      </c>
      <c r="D6909" s="687" t="str">
        <f>IF(Input_series!D6905="","",Input_series!D6905)</f>
        <v/>
      </c>
      <c r="E6909" s="360"/>
      <c r="F6909" s="15"/>
      <c r="G6909" s="15"/>
      <c r="H6909" s="5"/>
      <c r="I6909" s="5"/>
      <c r="J6909" s="190"/>
      <c r="K6909" s="190"/>
      <c r="L6909" s="190"/>
      <c r="M6909" s="190"/>
      <c r="N6909" s="190"/>
      <c r="O6909" s="190"/>
    </row>
    <row r="6910" spans="1:15">
      <c r="A6910" s="465">
        <v>6889</v>
      </c>
      <c r="B6910" s="686" t="str">
        <f>IF(Input_series!B6906="","",Input_series!B6906)</f>
        <v/>
      </c>
      <c r="C6910" s="687" t="str">
        <f>IF(Input_series!C6906="","",Input_series!C6906)</f>
        <v/>
      </c>
      <c r="D6910" s="687" t="str">
        <f>IF(Input_series!D6906="","",Input_series!D6906)</f>
        <v/>
      </c>
      <c r="E6910" s="360"/>
      <c r="F6910" s="15"/>
      <c r="G6910" s="15"/>
      <c r="H6910" s="5"/>
      <c r="I6910" s="5"/>
      <c r="J6910" s="190"/>
      <c r="K6910" s="190"/>
      <c r="L6910" s="190"/>
      <c r="M6910" s="190"/>
      <c r="N6910" s="190"/>
      <c r="O6910" s="190"/>
    </row>
    <row r="6911" spans="1:15">
      <c r="A6911" s="465">
        <v>6890</v>
      </c>
      <c r="B6911" s="686" t="str">
        <f>IF(Input_series!B6907="","",Input_series!B6907)</f>
        <v/>
      </c>
      <c r="C6911" s="687" t="str">
        <f>IF(Input_series!C6907="","",Input_series!C6907)</f>
        <v/>
      </c>
      <c r="D6911" s="687" t="str">
        <f>IF(Input_series!D6907="","",Input_series!D6907)</f>
        <v/>
      </c>
      <c r="E6911" s="360"/>
      <c r="F6911" s="15"/>
      <c r="G6911" s="15"/>
      <c r="H6911" s="5"/>
      <c r="I6911" s="5"/>
      <c r="J6911" s="190"/>
      <c r="K6911" s="190"/>
      <c r="L6911" s="190"/>
      <c r="M6911" s="190"/>
      <c r="N6911" s="190"/>
      <c r="O6911" s="190"/>
    </row>
    <row r="6912" spans="1:15">
      <c r="A6912" s="465">
        <v>6891</v>
      </c>
      <c r="B6912" s="686" t="str">
        <f>IF(Input_series!B6908="","",Input_series!B6908)</f>
        <v/>
      </c>
      <c r="C6912" s="687" t="str">
        <f>IF(Input_series!C6908="","",Input_series!C6908)</f>
        <v/>
      </c>
      <c r="D6912" s="687" t="str">
        <f>IF(Input_series!D6908="","",Input_series!D6908)</f>
        <v/>
      </c>
      <c r="E6912" s="360"/>
      <c r="F6912" s="15"/>
      <c r="G6912" s="15"/>
      <c r="H6912" s="5"/>
      <c r="I6912" s="5"/>
      <c r="J6912" s="190"/>
      <c r="K6912" s="190"/>
      <c r="L6912" s="190"/>
      <c r="M6912" s="190"/>
      <c r="N6912" s="190"/>
      <c r="O6912" s="190"/>
    </row>
    <row r="6913" spans="1:15">
      <c r="A6913" s="465">
        <v>6892</v>
      </c>
      <c r="B6913" s="686" t="str">
        <f>IF(Input_series!B6909="","",Input_series!B6909)</f>
        <v/>
      </c>
      <c r="C6913" s="687" t="str">
        <f>IF(Input_series!C6909="","",Input_series!C6909)</f>
        <v/>
      </c>
      <c r="D6913" s="687" t="str">
        <f>IF(Input_series!D6909="","",Input_series!D6909)</f>
        <v/>
      </c>
      <c r="E6913" s="360"/>
      <c r="F6913" s="15"/>
      <c r="G6913" s="15"/>
      <c r="H6913" s="5"/>
      <c r="I6913" s="5"/>
      <c r="J6913" s="190"/>
      <c r="K6913" s="190"/>
      <c r="L6913" s="190"/>
      <c r="M6913" s="190"/>
      <c r="N6913" s="190"/>
      <c r="O6913" s="190"/>
    </row>
    <row r="6914" spans="1:15">
      <c r="A6914" s="465">
        <v>6893</v>
      </c>
      <c r="B6914" s="686" t="str">
        <f>IF(Input_series!B6910="","",Input_series!B6910)</f>
        <v/>
      </c>
      <c r="C6914" s="687" t="str">
        <f>IF(Input_series!C6910="","",Input_series!C6910)</f>
        <v/>
      </c>
      <c r="D6914" s="687" t="str">
        <f>IF(Input_series!D6910="","",Input_series!D6910)</f>
        <v/>
      </c>
      <c r="E6914" s="360"/>
      <c r="F6914" s="15"/>
      <c r="G6914" s="15"/>
      <c r="H6914" s="5"/>
      <c r="I6914" s="5"/>
      <c r="J6914" s="190"/>
      <c r="K6914" s="190"/>
      <c r="L6914" s="190"/>
      <c r="M6914" s="190"/>
      <c r="N6914" s="190"/>
      <c r="O6914" s="190"/>
    </row>
    <row r="6915" spans="1:15">
      <c r="A6915" s="465">
        <v>6894</v>
      </c>
      <c r="B6915" s="686" t="str">
        <f>IF(Input_series!B6911="","",Input_series!B6911)</f>
        <v/>
      </c>
      <c r="C6915" s="687" t="str">
        <f>IF(Input_series!C6911="","",Input_series!C6911)</f>
        <v/>
      </c>
      <c r="D6915" s="687" t="str">
        <f>IF(Input_series!D6911="","",Input_series!D6911)</f>
        <v/>
      </c>
      <c r="E6915" s="360"/>
      <c r="F6915" s="15"/>
      <c r="G6915" s="15"/>
      <c r="H6915" s="5"/>
      <c r="I6915" s="5"/>
      <c r="J6915" s="190"/>
      <c r="K6915" s="190"/>
      <c r="L6915" s="190"/>
      <c r="M6915" s="190"/>
      <c r="N6915" s="190"/>
      <c r="O6915" s="190"/>
    </row>
    <row r="6916" spans="1:15">
      <c r="A6916" s="465">
        <v>6895</v>
      </c>
      <c r="B6916" s="686" t="str">
        <f>IF(Input_series!B6912="","",Input_series!B6912)</f>
        <v/>
      </c>
      <c r="C6916" s="687" t="str">
        <f>IF(Input_series!C6912="","",Input_series!C6912)</f>
        <v/>
      </c>
      <c r="D6916" s="687" t="str">
        <f>IF(Input_series!D6912="","",Input_series!D6912)</f>
        <v/>
      </c>
      <c r="E6916" s="360"/>
      <c r="F6916" s="15"/>
      <c r="G6916" s="15"/>
      <c r="H6916" s="5"/>
      <c r="I6916" s="5"/>
      <c r="J6916" s="190"/>
      <c r="K6916" s="190"/>
      <c r="L6916" s="190"/>
      <c r="M6916" s="190"/>
      <c r="N6916" s="190"/>
      <c r="O6916" s="190"/>
    </row>
    <row r="6917" spans="1:15">
      <c r="A6917" s="465">
        <v>6896</v>
      </c>
      <c r="B6917" s="686" t="str">
        <f>IF(Input_series!B6913="","",Input_series!B6913)</f>
        <v/>
      </c>
      <c r="C6917" s="687" t="str">
        <f>IF(Input_series!C6913="","",Input_series!C6913)</f>
        <v/>
      </c>
      <c r="D6917" s="687" t="str">
        <f>IF(Input_series!D6913="","",Input_series!D6913)</f>
        <v/>
      </c>
      <c r="E6917" s="360"/>
      <c r="F6917" s="15"/>
      <c r="G6917" s="15"/>
      <c r="H6917" s="5"/>
      <c r="I6917" s="5"/>
      <c r="J6917" s="190"/>
      <c r="K6917" s="190"/>
      <c r="L6917" s="190"/>
      <c r="M6917" s="190"/>
      <c r="N6917" s="190"/>
      <c r="O6917" s="190"/>
    </row>
    <row r="6918" spans="1:15">
      <c r="A6918" s="465">
        <v>6897</v>
      </c>
      <c r="B6918" s="686" t="str">
        <f>IF(Input_series!B6914="","",Input_series!B6914)</f>
        <v/>
      </c>
      <c r="C6918" s="687" t="str">
        <f>IF(Input_series!C6914="","",Input_series!C6914)</f>
        <v/>
      </c>
      <c r="D6918" s="687" t="str">
        <f>IF(Input_series!D6914="","",Input_series!D6914)</f>
        <v/>
      </c>
      <c r="E6918" s="360"/>
      <c r="F6918" s="15"/>
      <c r="G6918" s="15"/>
      <c r="H6918" s="5"/>
      <c r="I6918" s="5"/>
      <c r="J6918" s="190"/>
      <c r="K6918" s="190"/>
      <c r="L6918" s="190"/>
      <c r="M6918" s="190"/>
      <c r="N6918" s="190"/>
      <c r="O6918" s="190"/>
    </row>
    <row r="6919" spans="1:15">
      <c r="A6919" s="465">
        <v>6898</v>
      </c>
      <c r="B6919" s="686" t="str">
        <f>IF(Input_series!B6915="","",Input_series!B6915)</f>
        <v/>
      </c>
      <c r="C6919" s="687" t="str">
        <f>IF(Input_series!C6915="","",Input_series!C6915)</f>
        <v/>
      </c>
      <c r="D6919" s="687" t="str">
        <f>IF(Input_series!D6915="","",Input_series!D6915)</f>
        <v/>
      </c>
      <c r="E6919" s="360"/>
      <c r="F6919" s="15"/>
      <c r="G6919" s="15"/>
      <c r="H6919" s="5"/>
      <c r="I6919" s="5"/>
      <c r="J6919" s="190"/>
      <c r="K6919" s="190"/>
      <c r="L6919" s="190"/>
      <c r="M6919" s="190"/>
      <c r="N6919" s="190"/>
      <c r="O6919" s="190"/>
    </row>
    <row r="6920" spans="1:15">
      <c r="A6920" s="465">
        <v>6899</v>
      </c>
      <c r="B6920" s="686" t="str">
        <f>IF(Input_series!B6916="","",Input_series!B6916)</f>
        <v/>
      </c>
      <c r="C6920" s="687" t="str">
        <f>IF(Input_series!C6916="","",Input_series!C6916)</f>
        <v/>
      </c>
      <c r="D6920" s="687" t="str">
        <f>IF(Input_series!D6916="","",Input_series!D6916)</f>
        <v/>
      </c>
      <c r="E6920" s="360"/>
      <c r="F6920" s="15"/>
      <c r="G6920" s="15"/>
      <c r="H6920" s="5"/>
      <c r="I6920" s="5"/>
      <c r="J6920" s="190"/>
      <c r="K6920" s="190"/>
      <c r="L6920" s="190"/>
      <c r="M6920" s="190"/>
      <c r="N6920" s="190"/>
      <c r="O6920" s="190"/>
    </row>
    <row r="6921" spans="1:15">
      <c r="A6921" s="465">
        <v>6900</v>
      </c>
      <c r="B6921" s="686" t="str">
        <f>IF(Input_series!B6917="","",Input_series!B6917)</f>
        <v/>
      </c>
      <c r="C6921" s="687" t="str">
        <f>IF(Input_series!C6917="","",Input_series!C6917)</f>
        <v/>
      </c>
      <c r="D6921" s="687" t="str">
        <f>IF(Input_series!D6917="","",Input_series!D6917)</f>
        <v/>
      </c>
      <c r="E6921" s="360"/>
      <c r="F6921" s="15"/>
      <c r="G6921" s="15"/>
      <c r="H6921" s="5"/>
      <c r="I6921" s="5"/>
      <c r="J6921" s="190"/>
      <c r="K6921" s="190"/>
      <c r="L6921" s="190"/>
      <c r="M6921" s="190"/>
      <c r="N6921" s="190"/>
      <c r="O6921" s="190"/>
    </row>
    <row r="6922" spans="1:15">
      <c r="A6922" s="465">
        <v>6901</v>
      </c>
      <c r="B6922" s="686" t="str">
        <f>IF(Input_series!B6918="","",Input_series!B6918)</f>
        <v/>
      </c>
      <c r="C6922" s="687" t="str">
        <f>IF(Input_series!C6918="","",Input_series!C6918)</f>
        <v/>
      </c>
      <c r="D6922" s="687" t="str">
        <f>IF(Input_series!D6918="","",Input_series!D6918)</f>
        <v/>
      </c>
      <c r="E6922" s="360"/>
      <c r="F6922" s="15"/>
      <c r="G6922" s="15"/>
      <c r="H6922" s="5"/>
      <c r="I6922" s="5"/>
      <c r="J6922" s="190"/>
      <c r="K6922" s="190"/>
      <c r="L6922" s="190"/>
      <c r="M6922" s="190"/>
      <c r="N6922" s="190"/>
      <c r="O6922" s="190"/>
    </row>
    <row r="6923" spans="1:15">
      <c r="A6923" s="465">
        <v>6902</v>
      </c>
      <c r="B6923" s="686" t="str">
        <f>IF(Input_series!B6919="","",Input_series!B6919)</f>
        <v/>
      </c>
      <c r="C6923" s="687" t="str">
        <f>IF(Input_series!C6919="","",Input_series!C6919)</f>
        <v/>
      </c>
      <c r="D6923" s="687" t="str">
        <f>IF(Input_series!D6919="","",Input_series!D6919)</f>
        <v/>
      </c>
      <c r="E6923" s="360"/>
      <c r="F6923" s="15"/>
      <c r="G6923" s="15"/>
      <c r="H6923" s="5"/>
      <c r="I6923" s="5"/>
      <c r="J6923" s="190"/>
      <c r="K6923" s="190"/>
      <c r="L6923" s="190"/>
      <c r="M6923" s="190"/>
      <c r="N6923" s="190"/>
      <c r="O6923" s="190"/>
    </row>
    <row r="6924" spans="1:15">
      <c r="A6924" s="465">
        <v>6903</v>
      </c>
      <c r="B6924" s="686" t="str">
        <f>IF(Input_series!B6920="","",Input_series!B6920)</f>
        <v/>
      </c>
      <c r="C6924" s="687" t="str">
        <f>IF(Input_series!C6920="","",Input_series!C6920)</f>
        <v/>
      </c>
      <c r="D6924" s="687" t="str">
        <f>IF(Input_series!D6920="","",Input_series!D6920)</f>
        <v/>
      </c>
      <c r="E6924" s="360"/>
      <c r="F6924" s="15"/>
      <c r="G6924" s="15"/>
      <c r="H6924" s="5"/>
      <c r="I6924" s="5"/>
      <c r="J6924" s="190"/>
      <c r="K6924" s="190"/>
      <c r="L6924" s="190"/>
      <c r="M6924" s="190"/>
      <c r="N6924" s="190"/>
      <c r="O6924" s="190"/>
    </row>
    <row r="6925" spans="1:15">
      <c r="A6925" s="465">
        <v>6904</v>
      </c>
      <c r="B6925" s="686" t="str">
        <f>IF(Input_series!B6921="","",Input_series!B6921)</f>
        <v/>
      </c>
      <c r="C6925" s="687" t="str">
        <f>IF(Input_series!C6921="","",Input_series!C6921)</f>
        <v/>
      </c>
      <c r="D6925" s="687" t="str">
        <f>IF(Input_series!D6921="","",Input_series!D6921)</f>
        <v/>
      </c>
      <c r="E6925" s="360"/>
      <c r="F6925" s="15"/>
      <c r="G6925" s="15"/>
      <c r="H6925" s="5"/>
      <c r="I6925" s="5"/>
      <c r="J6925" s="190"/>
      <c r="K6925" s="190"/>
      <c r="L6925" s="190"/>
      <c r="M6925" s="190"/>
      <c r="N6925" s="190"/>
      <c r="O6925" s="190"/>
    </row>
    <row r="6926" spans="1:15">
      <c r="A6926" s="465">
        <v>6905</v>
      </c>
      <c r="B6926" s="686" t="str">
        <f>IF(Input_series!B6922="","",Input_series!B6922)</f>
        <v/>
      </c>
      <c r="C6926" s="687" t="str">
        <f>IF(Input_series!C6922="","",Input_series!C6922)</f>
        <v/>
      </c>
      <c r="D6926" s="687" t="str">
        <f>IF(Input_series!D6922="","",Input_series!D6922)</f>
        <v/>
      </c>
      <c r="E6926" s="360"/>
      <c r="F6926" s="15"/>
      <c r="G6926" s="15"/>
      <c r="H6926" s="5"/>
      <c r="I6926" s="5"/>
      <c r="J6926" s="190"/>
      <c r="K6926" s="190"/>
      <c r="L6926" s="190"/>
      <c r="M6926" s="190"/>
      <c r="N6926" s="190"/>
      <c r="O6926" s="190"/>
    </row>
    <row r="6927" spans="1:15">
      <c r="A6927" s="465">
        <v>6906</v>
      </c>
      <c r="B6927" s="686" t="str">
        <f>IF(Input_series!B6923="","",Input_series!B6923)</f>
        <v/>
      </c>
      <c r="C6927" s="687" t="str">
        <f>IF(Input_series!C6923="","",Input_series!C6923)</f>
        <v/>
      </c>
      <c r="D6927" s="687" t="str">
        <f>IF(Input_series!D6923="","",Input_series!D6923)</f>
        <v/>
      </c>
      <c r="E6927" s="360"/>
      <c r="F6927" s="15"/>
      <c r="G6927" s="15"/>
      <c r="H6927" s="5"/>
      <c r="I6927" s="5"/>
      <c r="J6927" s="190"/>
      <c r="K6927" s="190"/>
      <c r="L6927" s="190"/>
      <c r="M6927" s="190"/>
      <c r="N6927" s="190"/>
      <c r="O6927" s="190"/>
    </row>
    <row r="6928" spans="1:15">
      <c r="A6928" s="465">
        <v>6907</v>
      </c>
      <c r="B6928" s="686" t="str">
        <f>IF(Input_series!B6924="","",Input_series!B6924)</f>
        <v/>
      </c>
      <c r="C6928" s="687" t="str">
        <f>IF(Input_series!C6924="","",Input_series!C6924)</f>
        <v/>
      </c>
      <c r="D6928" s="687" t="str">
        <f>IF(Input_series!D6924="","",Input_series!D6924)</f>
        <v/>
      </c>
      <c r="E6928" s="360"/>
      <c r="F6928" s="15"/>
      <c r="G6928" s="15"/>
      <c r="H6928" s="5"/>
      <c r="I6928" s="5"/>
      <c r="J6928" s="190"/>
      <c r="K6928" s="190"/>
      <c r="L6928" s="190"/>
      <c r="M6928" s="190"/>
      <c r="N6928" s="190"/>
      <c r="O6928" s="190"/>
    </row>
    <row r="6929" spans="1:15">
      <c r="A6929" s="465">
        <v>6908</v>
      </c>
      <c r="B6929" s="686" t="str">
        <f>IF(Input_series!B6925="","",Input_series!B6925)</f>
        <v/>
      </c>
      <c r="C6929" s="687" t="str">
        <f>IF(Input_series!C6925="","",Input_series!C6925)</f>
        <v/>
      </c>
      <c r="D6929" s="687" t="str">
        <f>IF(Input_series!D6925="","",Input_series!D6925)</f>
        <v/>
      </c>
      <c r="E6929" s="360"/>
      <c r="F6929" s="15"/>
      <c r="G6929" s="15"/>
      <c r="H6929" s="5"/>
      <c r="I6929" s="5"/>
      <c r="J6929" s="190"/>
      <c r="K6929" s="190"/>
      <c r="L6929" s="190"/>
      <c r="M6929" s="190"/>
      <c r="N6929" s="190"/>
      <c r="O6929" s="190"/>
    </row>
    <row r="6930" spans="1:15">
      <c r="A6930" s="465">
        <v>6909</v>
      </c>
      <c r="B6930" s="686" t="str">
        <f>IF(Input_series!B6926="","",Input_series!B6926)</f>
        <v/>
      </c>
      <c r="C6930" s="687" t="str">
        <f>IF(Input_series!C6926="","",Input_series!C6926)</f>
        <v/>
      </c>
      <c r="D6930" s="687" t="str">
        <f>IF(Input_series!D6926="","",Input_series!D6926)</f>
        <v/>
      </c>
      <c r="E6930" s="360"/>
      <c r="F6930" s="15"/>
      <c r="G6930" s="15"/>
      <c r="H6930" s="5"/>
      <c r="I6930" s="5"/>
      <c r="J6930" s="190"/>
      <c r="K6930" s="190"/>
      <c r="L6930" s="190"/>
      <c r="M6930" s="190"/>
      <c r="N6930" s="190"/>
      <c r="O6930" s="190"/>
    </row>
    <row r="6931" spans="1:15">
      <c r="A6931" s="465">
        <v>6910</v>
      </c>
      <c r="B6931" s="686" t="str">
        <f>IF(Input_series!B6927="","",Input_series!B6927)</f>
        <v/>
      </c>
      <c r="C6931" s="687" t="str">
        <f>IF(Input_series!C6927="","",Input_series!C6927)</f>
        <v/>
      </c>
      <c r="D6931" s="687" t="str">
        <f>IF(Input_series!D6927="","",Input_series!D6927)</f>
        <v/>
      </c>
      <c r="E6931" s="360"/>
      <c r="F6931" s="15"/>
      <c r="G6931" s="15"/>
      <c r="H6931" s="5"/>
      <c r="I6931" s="5"/>
      <c r="J6931" s="190"/>
      <c r="K6931" s="190"/>
      <c r="L6931" s="190"/>
      <c r="M6931" s="190"/>
      <c r="N6931" s="190"/>
      <c r="O6931" s="190"/>
    </row>
    <row r="6932" spans="1:15">
      <c r="A6932" s="465">
        <v>6911</v>
      </c>
      <c r="B6932" s="686" t="str">
        <f>IF(Input_series!B6928="","",Input_series!B6928)</f>
        <v/>
      </c>
      <c r="C6932" s="687" t="str">
        <f>IF(Input_series!C6928="","",Input_series!C6928)</f>
        <v/>
      </c>
      <c r="D6932" s="687" t="str">
        <f>IF(Input_series!D6928="","",Input_series!D6928)</f>
        <v/>
      </c>
      <c r="E6932" s="360"/>
      <c r="F6932" s="15"/>
      <c r="G6932" s="15"/>
      <c r="H6932" s="5"/>
      <c r="I6932" s="5"/>
      <c r="J6932" s="190"/>
      <c r="K6932" s="190"/>
      <c r="L6932" s="190"/>
      <c r="M6932" s="190"/>
      <c r="N6932" s="190"/>
      <c r="O6932" s="190"/>
    </row>
    <row r="6933" spans="1:15">
      <c r="A6933" s="465">
        <v>6912</v>
      </c>
      <c r="B6933" s="686" t="str">
        <f>IF(Input_series!B6929="","",Input_series!B6929)</f>
        <v/>
      </c>
      <c r="C6933" s="687" t="str">
        <f>IF(Input_series!C6929="","",Input_series!C6929)</f>
        <v/>
      </c>
      <c r="D6933" s="687" t="str">
        <f>IF(Input_series!D6929="","",Input_series!D6929)</f>
        <v/>
      </c>
      <c r="E6933" s="360"/>
      <c r="F6933" s="15"/>
      <c r="G6933" s="15"/>
      <c r="H6933" s="5"/>
      <c r="I6933" s="5"/>
      <c r="J6933" s="190"/>
      <c r="K6933" s="190"/>
      <c r="L6933" s="190"/>
      <c r="M6933" s="190"/>
      <c r="N6933" s="190"/>
      <c r="O6933" s="190"/>
    </row>
    <row r="6934" spans="1:15">
      <c r="A6934" s="465">
        <v>6913</v>
      </c>
      <c r="B6934" s="686" t="str">
        <f>IF(Input_series!B6930="","",Input_series!B6930)</f>
        <v/>
      </c>
      <c r="C6934" s="687" t="str">
        <f>IF(Input_series!C6930="","",Input_series!C6930)</f>
        <v/>
      </c>
      <c r="D6934" s="687" t="str">
        <f>IF(Input_series!D6930="","",Input_series!D6930)</f>
        <v/>
      </c>
      <c r="E6934" s="360"/>
      <c r="F6934" s="15"/>
      <c r="G6934" s="15"/>
      <c r="H6934" s="5"/>
      <c r="I6934" s="5"/>
      <c r="J6934" s="190"/>
      <c r="K6934" s="190"/>
      <c r="L6934" s="190"/>
      <c r="M6934" s="190"/>
      <c r="N6934" s="190"/>
      <c r="O6934" s="190"/>
    </row>
    <row r="6935" spans="1:15">
      <c r="A6935" s="465">
        <v>6914</v>
      </c>
      <c r="B6935" s="686" t="str">
        <f>IF(Input_series!B6931="","",Input_series!B6931)</f>
        <v/>
      </c>
      <c r="C6935" s="687" t="str">
        <f>IF(Input_series!C6931="","",Input_series!C6931)</f>
        <v/>
      </c>
      <c r="D6935" s="687" t="str">
        <f>IF(Input_series!D6931="","",Input_series!D6931)</f>
        <v/>
      </c>
      <c r="E6935" s="360"/>
      <c r="F6935" s="15"/>
      <c r="G6935" s="15"/>
      <c r="H6935" s="5"/>
      <c r="I6935" s="5"/>
      <c r="J6935" s="190"/>
      <c r="K6935" s="190"/>
      <c r="L6935" s="190"/>
      <c r="M6935" s="190"/>
      <c r="N6935" s="190"/>
      <c r="O6935" s="190"/>
    </row>
    <row r="6936" spans="1:15">
      <c r="A6936" s="465">
        <v>6915</v>
      </c>
      <c r="B6936" s="686" t="str">
        <f>IF(Input_series!B6932="","",Input_series!B6932)</f>
        <v/>
      </c>
      <c r="C6936" s="687" t="str">
        <f>IF(Input_series!C6932="","",Input_series!C6932)</f>
        <v/>
      </c>
      <c r="D6936" s="687" t="str">
        <f>IF(Input_series!D6932="","",Input_series!D6932)</f>
        <v/>
      </c>
      <c r="E6936" s="360"/>
      <c r="F6936" s="15"/>
      <c r="G6936" s="15"/>
      <c r="H6936" s="5"/>
      <c r="I6936" s="5"/>
      <c r="J6936" s="190"/>
      <c r="K6936" s="190"/>
      <c r="L6936" s="190"/>
      <c r="M6936" s="190"/>
      <c r="N6936" s="190"/>
      <c r="O6936" s="190"/>
    </row>
    <row r="6937" spans="1:15">
      <c r="A6937" s="465">
        <v>6916</v>
      </c>
      <c r="B6937" s="686" t="str">
        <f>IF(Input_series!B6933="","",Input_series!B6933)</f>
        <v/>
      </c>
      <c r="C6937" s="687" t="str">
        <f>IF(Input_series!C6933="","",Input_series!C6933)</f>
        <v/>
      </c>
      <c r="D6937" s="687" t="str">
        <f>IF(Input_series!D6933="","",Input_series!D6933)</f>
        <v/>
      </c>
      <c r="E6937" s="360"/>
      <c r="F6937" s="15"/>
      <c r="G6937" s="15"/>
      <c r="H6937" s="5"/>
      <c r="I6937" s="5"/>
      <c r="J6937" s="190"/>
      <c r="K6937" s="190"/>
      <c r="L6937" s="190"/>
      <c r="M6937" s="190"/>
      <c r="N6937" s="190"/>
      <c r="O6937" s="190"/>
    </row>
    <row r="6938" spans="1:15">
      <c r="A6938" s="465">
        <v>6917</v>
      </c>
      <c r="B6938" s="686" t="str">
        <f>IF(Input_series!B6934="","",Input_series!B6934)</f>
        <v/>
      </c>
      <c r="C6938" s="687" t="str">
        <f>IF(Input_series!C6934="","",Input_series!C6934)</f>
        <v/>
      </c>
      <c r="D6938" s="687" t="str">
        <f>IF(Input_series!D6934="","",Input_series!D6934)</f>
        <v/>
      </c>
      <c r="E6938" s="360"/>
      <c r="F6938" s="15"/>
      <c r="G6938" s="15"/>
      <c r="H6938" s="5"/>
      <c r="I6938" s="5"/>
      <c r="J6938" s="190"/>
      <c r="K6938" s="190"/>
      <c r="L6938" s="190"/>
      <c r="M6938" s="190"/>
      <c r="N6938" s="190"/>
      <c r="O6938" s="190"/>
    </row>
    <row r="6939" spans="1:15">
      <c r="A6939" s="465">
        <v>6918</v>
      </c>
      <c r="B6939" s="686" t="str">
        <f>IF(Input_series!B6935="","",Input_series!B6935)</f>
        <v/>
      </c>
      <c r="C6939" s="687" t="str">
        <f>IF(Input_series!C6935="","",Input_series!C6935)</f>
        <v/>
      </c>
      <c r="D6939" s="687" t="str">
        <f>IF(Input_series!D6935="","",Input_series!D6935)</f>
        <v/>
      </c>
      <c r="E6939" s="360"/>
      <c r="F6939" s="15"/>
      <c r="G6939" s="15"/>
      <c r="H6939" s="5"/>
      <c r="I6939" s="5"/>
      <c r="J6939" s="190"/>
      <c r="K6939" s="190"/>
      <c r="L6939" s="190"/>
      <c r="M6939" s="190"/>
      <c r="N6939" s="190"/>
      <c r="O6939" s="190"/>
    </row>
    <row r="6940" spans="1:15">
      <c r="A6940" s="465">
        <v>6919</v>
      </c>
      <c r="B6940" s="686" t="str">
        <f>IF(Input_series!B6936="","",Input_series!B6936)</f>
        <v/>
      </c>
      <c r="C6940" s="687" t="str">
        <f>IF(Input_series!C6936="","",Input_series!C6936)</f>
        <v/>
      </c>
      <c r="D6940" s="687" t="str">
        <f>IF(Input_series!D6936="","",Input_series!D6936)</f>
        <v/>
      </c>
      <c r="E6940" s="360"/>
      <c r="F6940" s="15"/>
      <c r="G6940" s="15"/>
      <c r="H6940" s="5"/>
      <c r="I6940" s="5"/>
      <c r="J6940" s="190"/>
      <c r="K6940" s="190"/>
      <c r="L6940" s="190"/>
      <c r="M6940" s="190"/>
      <c r="N6940" s="190"/>
      <c r="O6940" s="190"/>
    </row>
    <row r="6941" spans="1:15">
      <c r="A6941" s="465">
        <v>6920</v>
      </c>
      <c r="B6941" s="686" t="str">
        <f>IF(Input_series!B6937="","",Input_series!B6937)</f>
        <v/>
      </c>
      <c r="C6941" s="687" t="str">
        <f>IF(Input_series!C6937="","",Input_series!C6937)</f>
        <v/>
      </c>
      <c r="D6941" s="687" t="str">
        <f>IF(Input_series!D6937="","",Input_series!D6937)</f>
        <v/>
      </c>
      <c r="E6941" s="360"/>
      <c r="F6941" s="15"/>
      <c r="G6941" s="15"/>
      <c r="H6941" s="5"/>
      <c r="I6941" s="5"/>
      <c r="J6941" s="190"/>
      <c r="K6941" s="190"/>
      <c r="L6941" s="190"/>
      <c r="M6941" s="190"/>
      <c r="N6941" s="190"/>
      <c r="O6941" s="190"/>
    </row>
    <row r="6942" spans="1:15">
      <c r="A6942" s="465">
        <v>6921</v>
      </c>
      <c r="B6942" s="686" t="str">
        <f>IF(Input_series!B6938="","",Input_series!B6938)</f>
        <v/>
      </c>
      <c r="C6942" s="687" t="str">
        <f>IF(Input_series!C6938="","",Input_series!C6938)</f>
        <v/>
      </c>
      <c r="D6942" s="687" t="str">
        <f>IF(Input_series!D6938="","",Input_series!D6938)</f>
        <v/>
      </c>
      <c r="E6942" s="360"/>
      <c r="F6942" s="15"/>
      <c r="G6942" s="15"/>
      <c r="H6942" s="5"/>
      <c r="I6942" s="5"/>
      <c r="J6942" s="190"/>
      <c r="K6942" s="190"/>
      <c r="L6942" s="190"/>
      <c r="M6942" s="190"/>
      <c r="N6942" s="190"/>
      <c r="O6942" s="190"/>
    </row>
    <row r="6943" spans="1:15">
      <c r="A6943" s="465">
        <v>6922</v>
      </c>
      <c r="B6943" s="686" t="str">
        <f>IF(Input_series!B6939="","",Input_series!B6939)</f>
        <v/>
      </c>
      <c r="C6943" s="687" t="str">
        <f>IF(Input_series!C6939="","",Input_series!C6939)</f>
        <v/>
      </c>
      <c r="D6943" s="687" t="str">
        <f>IF(Input_series!D6939="","",Input_series!D6939)</f>
        <v/>
      </c>
      <c r="E6943" s="360"/>
      <c r="F6943" s="15"/>
      <c r="G6943" s="15"/>
      <c r="H6943" s="5"/>
      <c r="I6943" s="5"/>
      <c r="J6943" s="190"/>
      <c r="K6943" s="190"/>
      <c r="L6943" s="190"/>
      <c r="M6943" s="190"/>
      <c r="N6943" s="190"/>
      <c r="O6943" s="190"/>
    </row>
    <row r="6944" spans="1:15">
      <c r="A6944" s="465">
        <v>6923</v>
      </c>
      <c r="B6944" s="686" t="str">
        <f>IF(Input_series!B6940="","",Input_series!B6940)</f>
        <v/>
      </c>
      <c r="C6944" s="687" t="str">
        <f>IF(Input_series!C6940="","",Input_series!C6940)</f>
        <v/>
      </c>
      <c r="D6944" s="687" t="str">
        <f>IF(Input_series!D6940="","",Input_series!D6940)</f>
        <v/>
      </c>
      <c r="E6944" s="360"/>
      <c r="F6944" s="15"/>
      <c r="G6944" s="15"/>
      <c r="H6944" s="5"/>
      <c r="I6944" s="5"/>
      <c r="J6944" s="190"/>
      <c r="K6944" s="190"/>
      <c r="L6944" s="190"/>
      <c r="M6944" s="190"/>
      <c r="N6944" s="190"/>
      <c r="O6944" s="190"/>
    </row>
    <row r="6945" spans="1:15">
      <c r="A6945" s="465">
        <v>6924</v>
      </c>
      <c r="B6945" s="686" t="str">
        <f>IF(Input_series!B6941="","",Input_series!B6941)</f>
        <v/>
      </c>
      <c r="C6945" s="687" t="str">
        <f>IF(Input_series!C6941="","",Input_series!C6941)</f>
        <v/>
      </c>
      <c r="D6945" s="687" t="str">
        <f>IF(Input_series!D6941="","",Input_series!D6941)</f>
        <v/>
      </c>
      <c r="E6945" s="360"/>
      <c r="F6945" s="15"/>
      <c r="G6945" s="15"/>
      <c r="H6945" s="5"/>
      <c r="I6945" s="5"/>
      <c r="J6945" s="190"/>
      <c r="K6945" s="190"/>
      <c r="L6945" s="190"/>
      <c r="M6945" s="190"/>
      <c r="N6945" s="190"/>
      <c r="O6945" s="190"/>
    </row>
    <row r="6946" spans="1:15">
      <c r="A6946" s="465">
        <v>6925</v>
      </c>
      <c r="B6946" s="686" t="str">
        <f>IF(Input_series!B6942="","",Input_series!B6942)</f>
        <v/>
      </c>
      <c r="C6946" s="687" t="str">
        <f>IF(Input_series!C6942="","",Input_series!C6942)</f>
        <v/>
      </c>
      <c r="D6946" s="687" t="str">
        <f>IF(Input_series!D6942="","",Input_series!D6942)</f>
        <v/>
      </c>
      <c r="E6946" s="360"/>
      <c r="F6946" s="15"/>
      <c r="G6946" s="15"/>
      <c r="H6946" s="5"/>
      <c r="I6946" s="5"/>
      <c r="J6946" s="190"/>
      <c r="K6946" s="190"/>
      <c r="L6946" s="190"/>
      <c r="M6946" s="190"/>
      <c r="N6946" s="190"/>
      <c r="O6946" s="190"/>
    </row>
    <row r="6947" spans="1:15">
      <c r="A6947" s="465">
        <v>6926</v>
      </c>
      <c r="B6947" s="686" t="str">
        <f>IF(Input_series!B6943="","",Input_series!B6943)</f>
        <v/>
      </c>
      <c r="C6947" s="687" t="str">
        <f>IF(Input_series!C6943="","",Input_series!C6943)</f>
        <v/>
      </c>
      <c r="D6947" s="687" t="str">
        <f>IF(Input_series!D6943="","",Input_series!D6943)</f>
        <v/>
      </c>
      <c r="E6947" s="360"/>
      <c r="F6947" s="15"/>
      <c r="G6947" s="15"/>
      <c r="H6947" s="5"/>
      <c r="I6947" s="5"/>
      <c r="J6947" s="190"/>
      <c r="K6947" s="190"/>
      <c r="L6947" s="190"/>
      <c r="M6947" s="190"/>
      <c r="N6947" s="190"/>
      <c r="O6947" s="190"/>
    </row>
    <row r="6948" spans="1:15">
      <c r="A6948" s="465">
        <v>6927</v>
      </c>
      <c r="B6948" s="686" t="str">
        <f>IF(Input_series!B6944="","",Input_series!B6944)</f>
        <v/>
      </c>
      <c r="C6948" s="687" t="str">
        <f>IF(Input_series!C6944="","",Input_series!C6944)</f>
        <v/>
      </c>
      <c r="D6948" s="687" t="str">
        <f>IF(Input_series!D6944="","",Input_series!D6944)</f>
        <v/>
      </c>
      <c r="E6948" s="360"/>
      <c r="F6948" s="15"/>
      <c r="G6948" s="15"/>
      <c r="H6948" s="5"/>
      <c r="I6948" s="5"/>
      <c r="J6948" s="190"/>
      <c r="K6948" s="190"/>
      <c r="L6948" s="190"/>
      <c r="M6948" s="190"/>
      <c r="N6948" s="190"/>
      <c r="O6948" s="190"/>
    </row>
    <row r="6949" spans="1:15">
      <c r="A6949" s="465">
        <v>6928</v>
      </c>
      <c r="B6949" s="686" t="str">
        <f>IF(Input_series!B6945="","",Input_series!B6945)</f>
        <v/>
      </c>
      <c r="C6949" s="687" t="str">
        <f>IF(Input_series!C6945="","",Input_series!C6945)</f>
        <v/>
      </c>
      <c r="D6949" s="687" t="str">
        <f>IF(Input_series!D6945="","",Input_series!D6945)</f>
        <v/>
      </c>
      <c r="E6949" s="360"/>
      <c r="F6949" s="15"/>
      <c r="G6949" s="15"/>
      <c r="H6949" s="5"/>
      <c r="I6949" s="5"/>
      <c r="J6949" s="190"/>
      <c r="K6949" s="190"/>
      <c r="L6949" s="190"/>
      <c r="M6949" s="190"/>
      <c r="N6949" s="190"/>
      <c r="O6949" s="190"/>
    </row>
    <row r="6950" spans="1:15">
      <c r="A6950" s="465">
        <v>6929</v>
      </c>
      <c r="B6950" s="686" t="str">
        <f>IF(Input_series!B6946="","",Input_series!B6946)</f>
        <v/>
      </c>
      <c r="C6950" s="687" t="str">
        <f>IF(Input_series!C6946="","",Input_series!C6946)</f>
        <v/>
      </c>
      <c r="D6950" s="687" t="str">
        <f>IF(Input_series!D6946="","",Input_series!D6946)</f>
        <v/>
      </c>
      <c r="E6950" s="360"/>
      <c r="F6950" s="15"/>
      <c r="G6950" s="15"/>
      <c r="H6950" s="5"/>
      <c r="I6950" s="5"/>
      <c r="J6950" s="190"/>
      <c r="K6950" s="190"/>
      <c r="L6950" s="190"/>
      <c r="M6950" s="190"/>
      <c r="N6950" s="190"/>
      <c r="O6950" s="190"/>
    </row>
    <row r="6951" spans="1:15">
      <c r="A6951" s="465">
        <v>6930</v>
      </c>
      <c r="B6951" s="686" t="str">
        <f>IF(Input_series!B6947="","",Input_series!B6947)</f>
        <v/>
      </c>
      <c r="C6951" s="687" t="str">
        <f>IF(Input_series!C6947="","",Input_series!C6947)</f>
        <v/>
      </c>
      <c r="D6951" s="687" t="str">
        <f>IF(Input_series!D6947="","",Input_series!D6947)</f>
        <v/>
      </c>
      <c r="E6951" s="360"/>
      <c r="F6951" s="15"/>
      <c r="G6951" s="15"/>
      <c r="H6951" s="5"/>
      <c r="I6951" s="5"/>
      <c r="J6951" s="190"/>
      <c r="K6951" s="190"/>
      <c r="L6951" s="190"/>
      <c r="M6951" s="190"/>
      <c r="N6951" s="190"/>
      <c r="O6951" s="190"/>
    </row>
    <row r="6952" spans="1:15">
      <c r="A6952" s="465">
        <v>6931</v>
      </c>
      <c r="B6952" s="686" t="str">
        <f>IF(Input_series!B6948="","",Input_series!B6948)</f>
        <v/>
      </c>
      <c r="C6952" s="687" t="str">
        <f>IF(Input_series!C6948="","",Input_series!C6948)</f>
        <v/>
      </c>
      <c r="D6952" s="687" t="str">
        <f>IF(Input_series!D6948="","",Input_series!D6948)</f>
        <v/>
      </c>
      <c r="E6952" s="360"/>
      <c r="F6952" s="15"/>
      <c r="G6952" s="15"/>
      <c r="H6952" s="5"/>
      <c r="I6952" s="5"/>
      <c r="J6952" s="190"/>
      <c r="K6952" s="190"/>
      <c r="L6952" s="190"/>
      <c r="M6952" s="190"/>
      <c r="N6952" s="190"/>
      <c r="O6952" s="190"/>
    </row>
    <row r="6953" spans="1:15">
      <c r="A6953" s="465">
        <v>6932</v>
      </c>
      <c r="B6953" s="686" t="str">
        <f>IF(Input_series!B6949="","",Input_series!B6949)</f>
        <v/>
      </c>
      <c r="C6953" s="687" t="str">
        <f>IF(Input_series!C6949="","",Input_series!C6949)</f>
        <v/>
      </c>
      <c r="D6953" s="687" t="str">
        <f>IF(Input_series!D6949="","",Input_series!D6949)</f>
        <v/>
      </c>
      <c r="E6953" s="360"/>
      <c r="F6953" s="15"/>
      <c r="G6953" s="15"/>
      <c r="H6953" s="5"/>
      <c r="I6953" s="5"/>
      <c r="J6953" s="190"/>
      <c r="K6953" s="190"/>
      <c r="L6953" s="190"/>
      <c r="M6953" s="190"/>
      <c r="N6953" s="190"/>
      <c r="O6953" s="190"/>
    </row>
    <row r="6954" spans="1:15">
      <c r="A6954" s="465">
        <v>6933</v>
      </c>
      <c r="B6954" s="686" t="str">
        <f>IF(Input_series!B6950="","",Input_series!B6950)</f>
        <v/>
      </c>
      <c r="C6954" s="687" t="str">
        <f>IF(Input_series!C6950="","",Input_series!C6950)</f>
        <v/>
      </c>
      <c r="D6954" s="687" t="str">
        <f>IF(Input_series!D6950="","",Input_series!D6950)</f>
        <v/>
      </c>
      <c r="E6954" s="360"/>
      <c r="F6954" s="15"/>
      <c r="G6954" s="15"/>
      <c r="H6954" s="5"/>
      <c r="I6954" s="5"/>
      <c r="J6954" s="190"/>
      <c r="K6954" s="190"/>
      <c r="L6954" s="190"/>
      <c r="M6954" s="190"/>
      <c r="N6954" s="190"/>
      <c r="O6954" s="190"/>
    </row>
    <row r="6955" spans="1:15">
      <c r="A6955" s="465">
        <v>6934</v>
      </c>
      <c r="B6955" s="686" t="str">
        <f>IF(Input_series!B6951="","",Input_series!B6951)</f>
        <v/>
      </c>
      <c r="C6955" s="687" t="str">
        <f>IF(Input_series!C6951="","",Input_series!C6951)</f>
        <v/>
      </c>
      <c r="D6955" s="687" t="str">
        <f>IF(Input_series!D6951="","",Input_series!D6951)</f>
        <v/>
      </c>
      <c r="E6955" s="360"/>
      <c r="F6955" s="15"/>
      <c r="G6955" s="15"/>
      <c r="H6955" s="5"/>
      <c r="I6955" s="5"/>
      <c r="J6955" s="190"/>
      <c r="K6955" s="190"/>
      <c r="L6955" s="190"/>
      <c r="M6955" s="190"/>
      <c r="N6955" s="190"/>
      <c r="O6955" s="190"/>
    </row>
    <row r="6956" spans="1:15">
      <c r="A6956" s="465">
        <v>6935</v>
      </c>
      <c r="B6956" s="686" t="str">
        <f>IF(Input_series!B6952="","",Input_series!B6952)</f>
        <v/>
      </c>
      <c r="C6956" s="687" t="str">
        <f>IF(Input_series!C6952="","",Input_series!C6952)</f>
        <v/>
      </c>
      <c r="D6956" s="687" t="str">
        <f>IF(Input_series!D6952="","",Input_series!D6952)</f>
        <v/>
      </c>
      <c r="E6956" s="360"/>
      <c r="F6956" s="15"/>
      <c r="G6956" s="15"/>
      <c r="H6956" s="5"/>
      <c r="I6956" s="5"/>
      <c r="J6956" s="190"/>
      <c r="K6956" s="190"/>
      <c r="L6956" s="190"/>
      <c r="M6956" s="190"/>
      <c r="N6956" s="190"/>
      <c r="O6956" s="190"/>
    </row>
    <row r="6957" spans="1:15">
      <c r="A6957" s="465">
        <v>6936</v>
      </c>
      <c r="B6957" s="686" t="str">
        <f>IF(Input_series!B6953="","",Input_series!B6953)</f>
        <v/>
      </c>
      <c r="C6957" s="687" t="str">
        <f>IF(Input_series!C6953="","",Input_series!C6953)</f>
        <v/>
      </c>
      <c r="D6957" s="687" t="str">
        <f>IF(Input_series!D6953="","",Input_series!D6953)</f>
        <v/>
      </c>
      <c r="E6957" s="360"/>
      <c r="F6957" s="15"/>
      <c r="G6957" s="15"/>
      <c r="H6957" s="5"/>
      <c r="I6957" s="5"/>
      <c r="J6957" s="190"/>
      <c r="K6957" s="190"/>
      <c r="L6957" s="190"/>
      <c r="M6957" s="190"/>
      <c r="N6957" s="190"/>
      <c r="O6957" s="190"/>
    </row>
    <row r="6958" spans="1:15">
      <c r="A6958" s="465">
        <v>6937</v>
      </c>
      <c r="B6958" s="686" t="str">
        <f>IF(Input_series!B6954="","",Input_series!B6954)</f>
        <v/>
      </c>
      <c r="C6958" s="687" t="str">
        <f>IF(Input_series!C6954="","",Input_series!C6954)</f>
        <v/>
      </c>
      <c r="D6958" s="687" t="str">
        <f>IF(Input_series!D6954="","",Input_series!D6954)</f>
        <v/>
      </c>
      <c r="E6958" s="360"/>
      <c r="F6958" s="15"/>
      <c r="G6958" s="15"/>
      <c r="H6958" s="5"/>
      <c r="I6958" s="5"/>
      <c r="J6958" s="190"/>
      <c r="K6958" s="190"/>
      <c r="L6958" s="190"/>
      <c r="M6958" s="190"/>
      <c r="N6958" s="190"/>
      <c r="O6958" s="190"/>
    </row>
    <row r="6959" spans="1:15">
      <c r="A6959" s="465">
        <v>6938</v>
      </c>
      <c r="B6959" s="686" t="str">
        <f>IF(Input_series!B6955="","",Input_series!B6955)</f>
        <v/>
      </c>
      <c r="C6959" s="687" t="str">
        <f>IF(Input_series!C6955="","",Input_series!C6955)</f>
        <v/>
      </c>
      <c r="D6959" s="687" t="str">
        <f>IF(Input_series!D6955="","",Input_series!D6955)</f>
        <v/>
      </c>
      <c r="E6959" s="360"/>
      <c r="F6959" s="15"/>
      <c r="G6959" s="15"/>
      <c r="H6959" s="5"/>
      <c r="I6959" s="5"/>
      <c r="J6959" s="190"/>
      <c r="K6959" s="190"/>
      <c r="L6959" s="190"/>
      <c r="M6959" s="190"/>
      <c r="N6959" s="190"/>
      <c r="O6959" s="190"/>
    </row>
    <row r="6960" spans="1:15">
      <c r="A6960" s="465">
        <v>6939</v>
      </c>
      <c r="B6960" s="686" t="str">
        <f>IF(Input_series!B6956="","",Input_series!B6956)</f>
        <v/>
      </c>
      <c r="C6960" s="687" t="str">
        <f>IF(Input_series!C6956="","",Input_series!C6956)</f>
        <v/>
      </c>
      <c r="D6960" s="687" t="str">
        <f>IF(Input_series!D6956="","",Input_series!D6956)</f>
        <v/>
      </c>
      <c r="E6960" s="360"/>
      <c r="F6960" s="15"/>
      <c r="G6960" s="15"/>
      <c r="H6960" s="5"/>
      <c r="I6960" s="5"/>
      <c r="J6960" s="190"/>
      <c r="K6960" s="190"/>
      <c r="L6960" s="190"/>
      <c r="M6960" s="190"/>
      <c r="N6960" s="190"/>
      <c r="O6960" s="190"/>
    </row>
    <row r="6961" spans="1:15">
      <c r="A6961" s="465">
        <v>6940</v>
      </c>
      <c r="B6961" s="686" t="str">
        <f>IF(Input_series!B6957="","",Input_series!B6957)</f>
        <v/>
      </c>
      <c r="C6961" s="687" t="str">
        <f>IF(Input_series!C6957="","",Input_series!C6957)</f>
        <v/>
      </c>
      <c r="D6961" s="687" t="str">
        <f>IF(Input_series!D6957="","",Input_series!D6957)</f>
        <v/>
      </c>
      <c r="E6961" s="360"/>
      <c r="F6961" s="15"/>
      <c r="G6961" s="15"/>
      <c r="H6961" s="5"/>
      <c r="I6961" s="5"/>
      <c r="J6961" s="190"/>
      <c r="K6961" s="190"/>
      <c r="L6961" s="190"/>
      <c r="M6961" s="190"/>
      <c r="N6961" s="190"/>
      <c r="O6961" s="190"/>
    </row>
    <row r="6962" spans="1:15">
      <c r="A6962" s="465">
        <v>6941</v>
      </c>
      <c r="B6962" s="686" t="str">
        <f>IF(Input_series!B6958="","",Input_series!B6958)</f>
        <v/>
      </c>
      <c r="C6962" s="687" t="str">
        <f>IF(Input_series!C6958="","",Input_series!C6958)</f>
        <v/>
      </c>
      <c r="D6962" s="687" t="str">
        <f>IF(Input_series!D6958="","",Input_series!D6958)</f>
        <v/>
      </c>
      <c r="E6962" s="360"/>
      <c r="F6962" s="15"/>
      <c r="G6962" s="15"/>
      <c r="H6962" s="5"/>
      <c r="I6962" s="5"/>
      <c r="J6962" s="190"/>
      <c r="K6962" s="190"/>
      <c r="L6962" s="190"/>
      <c r="M6962" s="190"/>
      <c r="N6962" s="190"/>
      <c r="O6962" s="190"/>
    </row>
    <row r="6963" spans="1:15">
      <c r="A6963" s="465">
        <v>6942</v>
      </c>
      <c r="B6963" s="686" t="str">
        <f>IF(Input_series!B6959="","",Input_series!B6959)</f>
        <v/>
      </c>
      <c r="C6963" s="687" t="str">
        <f>IF(Input_series!C6959="","",Input_series!C6959)</f>
        <v/>
      </c>
      <c r="D6963" s="687" t="str">
        <f>IF(Input_series!D6959="","",Input_series!D6959)</f>
        <v/>
      </c>
      <c r="E6963" s="360"/>
      <c r="F6963" s="15"/>
      <c r="G6963" s="15"/>
      <c r="H6963" s="5"/>
      <c r="I6963" s="5"/>
      <c r="J6963" s="190"/>
      <c r="K6963" s="190"/>
      <c r="L6963" s="190"/>
      <c r="M6963" s="190"/>
      <c r="N6963" s="190"/>
      <c r="O6963" s="190"/>
    </row>
    <row r="6964" spans="1:15">
      <c r="A6964" s="465">
        <v>6943</v>
      </c>
      <c r="B6964" s="686" t="str">
        <f>IF(Input_series!B6960="","",Input_series!B6960)</f>
        <v/>
      </c>
      <c r="C6964" s="687" t="str">
        <f>IF(Input_series!C6960="","",Input_series!C6960)</f>
        <v/>
      </c>
      <c r="D6964" s="687" t="str">
        <f>IF(Input_series!D6960="","",Input_series!D6960)</f>
        <v/>
      </c>
      <c r="E6964" s="360"/>
      <c r="F6964" s="15"/>
      <c r="G6964" s="15"/>
      <c r="H6964" s="5"/>
      <c r="I6964" s="5"/>
      <c r="J6964" s="190"/>
      <c r="K6964" s="190"/>
      <c r="L6964" s="190"/>
      <c r="M6964" s="190"/>
      <c r="N6964" s="190"/>
      <c r="O6964" s="190"/>
    </row>
    <row r="6965" spans="1:15">
      <c r="A6965" s="465">
        <v>6944</v>
      </c>
      <c r="B6965" s="686" t="str">
        <f>IF(Input_series!B6961="","",Input_series!B6961)</f>
        <v/>
      </c>
      <c r="C6965" s="687" t="str">
        <f>IF(Input_series!C6961="","",Input_series!C6961)</f>
        <v/>
      </c>
      <c r="D6965" s="687" t="str">
        <f>IF(Input_series!D6961="","",Input_series!D6961)</f>
        <v/>
      </c>
      <c r="E6965" s="360"/>
      <c r="F6965" s="15"/>
      <c r="G6965" s="15"/>
      <c r="H6965" s="5"/>
      <c r="I6965" s="5"/>
      <c r="J6965" s="190"/>
      <c r="K6965" s="190"/>
      <c r="L6965" s="190"/>
      <c r="M6965" s="190"/>
      <c r="N6965" s="190"/>
      <c r="O6965" s="190"/>
    </row>
    <row r="6966" spans="1:15">
      <c r="A6966" s="465">
        <v>6945</v>
      </c>
      <c r="B6966" s="686" t="str">
        <f>IF(Input_series!B6962="","",Input_series!B6962)</f>
        <v/>
      </c>
      <c r="C6966" s="687" t="str">
        <f>IF(Input_series!C6962="","",Input_series!C6962)</f>
        <v/>
      </c>
      <c r="D6966" s="687" t="str">
        <f>IF(Input_series!D6962="","",Input_series!D6962)</f>
        <v/>
      </c>
      <c r="E6966" s="360"/>
      <c r="F6966" s="15"/>
      <c r="G6966" s="15"/>
      <c r="H6966" s="5"/>
      <c r="I6966" s="5"/>
      <c r="J6966" s="190"/>
      <c r="K6966" s="190"/>
      <c r="L6966" s="190"/>
      <c r="M6966" s="190"/>
      <c r="N6966" s="190"/>
      <c r="O6966" s="190"/>
    </row>
    <row r="6967" spans="1:15">
      <c r="A6967" s="465">
        <v>6946</v>
      </c>
      <c r="B6967" s="686" t="str">
        <f>IF(Input_series!B6963="","",Input_series!B6963)</f>
        <v/>
      </c>
      <c r="C6967" s="687" t="str">
        <f>IF(Input_series!C6963="","",Input_series!C6963)</f>
        <v/>
      </c>
      <c r="D6967" s="687" t="str">
        <f>IF(Input_series!D6963="","",Input_series!D6963)</f>
        <v/>
      </c>
      <c r="E6967" s="360"/>
      <c r="F6967" s="15"/>
      <c r="G6967" s="15"/>
      <c r="H6967" s="5"/>
      <c r="I6967" s="5"/>
      <c r="J6967" s="190"/>
      <c r="K6967" s="190"/>
      <c r="L6967" s="190"/>
      <c r="M6967" s="190"/>
      <c r="N6967" s="190"/>
      <c r="O6967" s="190"/>
    </row>
    <row r="6968" spans="1:15">
      <c r="A6968" s="465">
        <v>6947</v>
      </c>
      <c r="B6968" s="686" t="str">
        <f>IF(Input_series!B6964="","",Input_series!B6964)</f>
        <v/>
      </c>
      <c r="C6968" s="687" t="str">
        <f>IF(Input_series!C6964="","",Input_series!C6964)</f>
        <v/>
      </c>
      <c r="D6968" s="687" t="str">
        <f>IF(Input_series!D6964="","",Input_series!D6964)</f>
        <v/>
      </c>
      <c r="E6968" s="360"/>
      <c r="F6968" s="15"/>
      <c r="G6968" s="15"/>
      <c r="H6968" s="5"/>
      <c r="I6968" s="5"/>
      <c r="J6968" s="190"/>
      <c r="K6968" s="190"/>
      <c r="L6968" s="190"/>
      <c r="M6968" s="190"/>
      <c r="N6968" s="190"/>
      <c r="O6968" s="190"/>
    </row>
    <row r="6969" spans="1:15">
      <c r="A6969" s="465">
        <v>6948</v>
      </c>
      <c r="B6969" s="686" t="str">
        <f>IF(Input_series!B6965="","",Input_series!B6965)</f>
        <v/>
      </c>
      <c r="C6969" s="687" t="str">
        <f>IF(Input_series!C6965="","",Input_series!C6965)</f>
        <v/>
      </c>
      <c r="D6969" s="687" t="str">
        <f>IF(Input_series!D6965="","",Input_series!D6965)</f>
        <v/>
      </c>
      <c r="E6969" s="360"/>
      <c r="F6969" s="15"/>
      <c r="G6969" s="15"/>
      <c r="H6969" s="5"/>
      <c r="I6969" s="5"/>
      <c r="J6969" s="190"/>
      <c r="K6969" s="190"/>
      <c r="L6969" s="190"/>
      <c r="M6969" s="190"/>
      <c r="N6969" s="190"/>
      <c r="O6969" s="190"/>
    </row>
    <row r="6970" spans="1:15">
      <c r="A6970" s="465">
        <v>6949</v>
      </c>
      <c r="B6970" s="686" t="str">
        <f>IF(Input_series!B6966="","",Input_series!B6966)</f>
        <v/>
      </c>
      <c r="C6970" s="687" t="str">
        <f>IF(Input_series!C6966="","",Input_series!C6966)</f>
        <v/>
      </c>
      <c r="D6970" s="687" t="str">
        <f>IF(Input_series!D6966="","",Input_series!D6966)</f>
        <v/>
      </c>
      <c r="E6970" s="360"/>
      <c r="F6970" s="15"/>
      <c r="G6970" s="15"/>
      <c r="H6970" s="5"/>
      <c r="I6970" s="5"/>
      <c r="J6970" s="190"/>
      <c r="K6970" s="190"/>
      <c r="L6970" s="190"/>
      <c r="M6970" s="190"/>
      <c r="N6970" s="190"/>
      <c r="O6970" s="190"/>
    </row>
    <row r="6971" spans="1:15">
      <c r="A6971" s="465">
        <v>6950</v>
      </c>
      <c r="B6971" s="686" t="str">
        <f>IF(Input_series!B6967="","",Input_series!B6967)</f>
        <v/>
      </c>
      <c r="C6971" s="687" t="str">
        <f>IF(Input_series!C6967="","",Input_series!C6967)</f>
        <v/>
      </c>
      <c r="D6971" s="687" t="str">
        <f>IF(Input_series!D6967="","",Input_series!D6967)</f>
        <v/>
      </c>
      <c r="E6971" s="360"/>
      <c r="F6971" s="15"/>
      <c r="G6971" s="15"/>
      <c r="H6971" s="5"/>
      <c r="I6971" s="5"/>
      <c r="J6971" s="190"/>
      <c r="K6971" s="190"/>
      <c r="L6971" s="190"/>
      <c r="M6971" s="190"/>
      <c r="N6971" s="190"/>
      <c r="O6971" s="190"/>
    </row>
    <row r="6972" spans="1:15">
      <c r="A6972" s="465">
        <v>6951</v>
      </c>
      <c r="B6972" s="686" t="str">
        <f>IF(Input_series!B6968="","",Input_series!B6968)</f>
        <v/>
      </c>
      <c r="C6972" s="687" t="str">
        <f>IF(Input_series!C6968="","",Input_series!C6968)</f>
        <v/>
      </c>
      <c r="D6972" s="687" t="str">
        <f>IF(Input_series!D6968="","",Input_series!D6968)</f>
        <v/>
      </c>
      <c r="E6972" s="360"/>
      <c r="F6972" s="15"/>
      <c r="G6972" s="15"/>
      <c r="H6972" s="5"/>
      <c r="I6972" s="5"/>
      <c r="J6972" s="190"/>
      <c r="K6972" s="190"/>
      <c r="L6972" s="190"/>
      <c r="M6972" s="190"/>
      <c r="N6972" s="190"/>
      <c r="O6972" s="190"/>
    </row>
    <row r="6973" spans="1:15">
      <c r="A6973" s="465">
        <v>6952</v>
      </c>
      <c r="B6973" s="686" t="str">
        <f>IF(Input_series!B6969="","",Input_series!B6969)</f>
        <v/>
      </c>
      <c r="C6973" s="687" t="str">
        <f>IF(Input_series!C6969="","",Input_series!C6969)</f>
        <v/>
      </c>
      <c r="D6973" s="687" t="str">
        <f>IF(Input_series!D6969="","",Input_series!D6969)</f>
        <v/>
      </c>
      <c r="E6973" s="360"/>
      <c r="F6973" s="15"/>
      <c r="G6973" s="15"/>
      <c r="H6973" s="5"/>
      <c r="I6973" s="5"/>
      <c r="J6973" s="190"/>
      <c r="K6973" s="190"/>
      <c r="L6973" s="190"/>
      <c r="M6973" s="190"/>
      <c r="N6973" s="190"/>
      <c r="O6973" s="190"/>
    </row>
    <row r="6974" spans="1:15">
      <c r="A6974" s="465">
        <v>6953</v>
      </c>
      <c r="B6974" s="686" t="str">
        <f>IF(Input_series!B6970="","",Input_series!B6970)</f>
        <v/>
      </c>
      <c r="C6974" s="687" t="str">
        <f>IF(Input_series!C6970="","",Input_series!C6970)</f>
        <v/>
      </c>
      <c r="D6974" s="687" t="str">
        <f>IF(Input_series!D6970="","",Input_series!D6970)</f>
        <v/>
      </c>
      <c r="E6974" s="360"/>
      <c r="F6974" s="15"/>
      <c r="G6974" s="15"/>
      <c r="H6974" s="5"/>
      <c r="I6974" s="5"/>
      <c r="J6974" s="190"/>
      <c r="K6974" s="190"/>
      <c r="L6974" s="190"/>
      <c r="M6974" s="190"/>
      <c r="N6974" s="190"/>
      <c r="O6974" s="190"/>
    </row>
    <row r="6975" spans="1:15">
      <c r="A6975" s="465">
        <v>6954</v>
      </c>
      <c r="B6975" s="686" t="str">
        <f>IF(Input_series!B6971="","",Input_series!B6971)</f>
        <v/>
      </c>
      <c r="C6975" s="687" t="str">
        <f>IF(Input_series!C6971="","",Input_series!C6971)</f>
        <v/>
      </c>
      <c r="D6975" s="687" t="str">
        <f>IF(Input_series!D6971="","",Input_series!D6971)</f>
        <v/>
      </c>
      <c r="E6975" s="360"/>
      <c r="F6975" s="15"/>
      <c r="G6975" s="15"/>
      <c r="H6975" s="5"/>
      <c r="I6975" s="5"/>
      <c r="J6975" s="190"/>
      <c r="K6975" s="190"/>
      <c r="L6975" s="190"/>
      <c r="M6975" s="190"/>
      <c r="N6975" s="190"/>
      <c r="O6975" s="190"/>
    </row>
    <row r="6976" spans="1:15">
      <c r="A6976" s="465">
        <v>6955</v>
      </c>
      <c r="B6976" s="686" t="str">
        <f>IF(Input_series!B6972="","",Input_series!B6972)</f>
        <v/>
      </c>
      <c r="C6976" s="687" t="str">
        <f>IF(Input_series!C6972="","",Input_series!C6972)</f>
        <v/>
      </c>
      <c r="D6976" s="687" t="str">
        <f>IF(Input_series!D6972="","",Input_series!D6972)</f>
        <v/>
      </c>
      <c r="E6976" s="360"/>
      <c r="F6976" s="15"/>
      <c r="G6976" s="15"/>
      <c r="H6976" s="5"/>
      <c r="I6976" s="5"/>
      <c r="J6976" s="190"/>
      <c r="K6976" s="190"/>
      <c r="L6976" s="190"/>
      <c r="M6976" s="190"/>
      <c r="N6976" s="190"/>
      <c r="O6976" s="190"/>
    </row>
    <row r="6977" spans="1:15">
      <c r="A6977" s="465">
        <v>6956</v>
      </c>
      <c r="B6977" s="686" t="str">
        <f>IF(Input_series!B6973="","",Input_series!B6973)</f>
        <v/>
      </c>
      <c r="C6977" s="687" t="str">
        <f>IF(Input_series!C6973="","",Input_series!C6973)</f>
        <v/>
      </c>
      <c r="D6977" s="687" t="str">
        <f>IF(Input_series!D6973="","",Input_series!D6973)</f>
        <v/>
      </c>
      <c r="E6977" s="360"/>
      <c r="F6977" s="15"/>
      <c r="G6977" s="15"/>
      <c r="H6977" s="5"/>
      <c r="I6977" s="5"/>
      <c r="J6977" s="190"/>
      <c r="K6977" s="190"/>
      <c r="L6977" s="190"/>
      <c r="M6977" s="190"/>
      <c r="N6977" s="190"/>
      <c r="O6977" s="190"/>
    </row>
    <row r="6978" spans="1:15">
      <c r="A6978" s="465">
        <v>6957</v>
      </c>
      <c r="B6978" s="686" t="str">
        <f>IF(Input_series!B6974="","",Input_series!B6974)</f>
        <v/>
      </c>
      <c r="C6978" s="687" t="str">
        <f>IF(Input_series!C6974="","",Input_series!C6974)</f>
        <v/>
      </c>
      <c r="D6978" s="687" t="str">
        <f>IF(Input_series!D6974="","",Input_series!D6974)</f>
        <v/>
      </c>
      <c r="E6978" s="360"/>
      <c r="F6978" s="15"/>
      <c r="G6978" s="15"/>
      <c r="H6978" s="5"/>
      <c r="I6978" s="5"/>
      <c r="J6978" s="190"/>
      <c r="K6978" s="190"/>
      <c r="L6978" s="190"/>
      <c r="M6978" s="190"/>
      <c r="N6978" s="190"/>
      <c r="O6978" s="190"/>
    </row>
    <row r="6979" spans="1:15">
      <c r="A6979" s="465">
        <v>6958</v>
      </c>
      <c r="B6979" s="686" t="str">
        <f>IF(Input_series!B6975="","",Input_series!B6975)</f>
        <v/>
      </c>
      <c r="C6979" s="687" t="str">
        <f>IF(Input_series!C6975="","",Input_series!C6975)</f>
        <v/>
      </c>
      <c r="D6979" s="687" t="str">
        <f>IF(Input_series!D6975="","",Input_series!D6975)</f>
        <v/>
      </c>
      <c r="E6979" s="360"/>
      <c r="F6979" s="15"/>
      <c r="G6979" s="15"/>
      <c r="H6979" s="5"/>
      <c r="I6979" s="5"/>
      <c r="J6979" s="190"/>
      <c r="K6979" s="190"/>
      <c r="L6979" s="190"/>
      <c r="M6979" s="190"/>
      <c r="N6979" s="190"/>
      <c r="O6979" s="190"/>
    </row>
    <row r="6980" spans="1:15">
      <c r="A6980" s="465">
        <v>6959</v>
      </c>
      <c r="B6980" s="686" t="str">
        <f>IF(Input_series!B6976="","",Input_series!B6976)</f>
        <v/>
      </c>
      <c r="C6980" s="687" t="str">
        <f>IF(Input_series!C6976="","",Input_series!C6976)</f>
        <v/>
      </c>
      <c r="D6980" s="687" t="str">
        <f>IF(Input_series!D6976="","",Input_series!D6976)</f>
        <v/>
      </c>
      <c r="E6980" s="360"/>
      <c r="F6980" s="15"/>
      <c r="G6980" s="15"/>
      <c r="H6980" s="5"/>
      <c r="I6980" s="5"/>
      <c r="J6980" s="190"/>
      <c r="K6980" s="190"/>
      <c r="L6980" s="190"/>
      <c r="M6980" s="190"/>
      <c r="N6980" s="190"/>
      <c r="O6980" s="190"/>
    </row>
    <row r="6981" spans="1:15">
      <c r="A6981" s="465">
        <v>6960</v>
      </c>
      <c r="B6981" s="686" t="str">
        <f>IF(Input_series!B6977="","",Input_series!B6977)</f>
        <v/>
      </c>
      <c r="C6981" s="687" t="str">
        <f>IF(Input_series!C6977="","",Input_series!C6977)</f>
        <v/>
      </c>
      <c r="D6981" s="687" t="str">
        <f>IF(Input_series!D6977="","",Input_series!D6977)</f>
        <v/>
      </c>
      <c r="E6981" s="360"/>
      <c r="F6981" s="15"/>
      <c r="G6981" s="15"/>
      <c r="H6981" s="5"/>
      <c r="I6981" s="5"/>
      <c r="J6981" s="190"/>
      <c r="K6981" s="190"/>
      <c r="L6981" s="190"/>
      <c r="M6981" s="190"/>
      <c r="N6981" s="190"/>
      <c r="O6981" s="190"/>
    </row>
    <row r="6982" spans="1:15">
      <c r="A6982" s="465">
        <v>6961</v>
      </c>
      <c r="B6982" s="686" t="str">
        <f>IF(Input_series!B6978="","",Input_series!B6978)</f>
        <v/>
      </c>
      <c r="C6982" s="687" t="str">
        <f>IF(Input_series!C6978="","",Input_series!C6978)</f>
        <v/>
      </c>
      <c r="D6982" s="687" t="str">
        <f>IF(Input_series!D6978="","",Input_series!D6978)</f>
        <v/>
      </c>
      <c r="E6982" s="360"/>
      <c r="F6982" s="15"/>
      <c r="G6982" s="15"/>
      <c r="H6982" s="5"/>
      <c r="I6982" s="5"/>
      <c r="J6982" s="190"/>
      <c r="K6982" s="190"/>
      <c r="L6982" s="190"/>
      <c r="M6982" s="190"/>
      <c r="N6982" s="190"/>
      <c r="O6982" s="190"/>
    </row>
    <row r="6983" spans="1:15">
      <c r="A6983" s="465">
        <v>6962</v>
      </c>
      <c r="B6983" s="686" t="str">
        <f>IF(Input_series!B6979="","",Input_series!B6979)</f>
        <v/>
      </c>
      <c r="C6983" s="687" t="str">
        <f>IF(Input_series!C6979="","",Input_series!C6979)</f>
        <v/>
      </c>
      <c r="D6983" s="687" t="str">
        <f>IF(Input_series!D6979="","",Input_series!D6979)</f>
        <v/>
      </c>
      <c r="E6983" s="360"/>
      <c r="F6983" s="15"/>
      <c r="G6983" s="15"/>
      <c r="H6983" s="5"/>
      <c r="I6983" s="5"/>
      <c r="J6983" s="190"/>
      <c r="K6983" s="190"/>
      <c r="L6983" s="190"/>
      <c r="M6983" s="190"/>
      <c r="N6983" s="190"/>
      <c r="O6983" s="190"/>
    </row>
    <row r="6984" spans="1:15">
      <c r="A6984" s="465">
        <v>6963</v>
      </c>
      <c r="B6984" s="686" t="str">
        <f>IF(Input_series!B6980="","",Input_series!B6980)</f>
        <v/>
      </c>
      <c r="C6984" s="687" t="str">
        <f>IF(Input_series!C6980="","",Input_series!C6980)</f>
        <v/>
      </c>
      <c r="D6984" s="687" t="str">
        <f>IF(Input_series!D6980="","",Input_series!D6980)</f>
        <v/>
      </c>
      <c r="E6984" s="360"/>
      <c r="F6984" s="15"/>
      <c r="G6984" s="15"/>
      <c r="H6984" s="5"/>
      <c r="I6984" s="5"/>
      <c r="J6984" s="190"/>
      <c r="K6984" s="190"/>
      <c r="L6984" s="190"/>
      <c r="M6984" s="190"/>
      <c r="N6984" s="190"/>
      <c r="O6984" s="190"/>
    </row>
    <row r="6985" spans="1:15">
      <c r="A6985" s="465">
        <v>6964</v>
      </c>
      <c r="B6985" s="686" t="str">
        <f>IF(Input_series!B6981="","",Input_series!B6981)</f>
        <v/>
      </c>
      <c r="C6985" s="687" t="str">
        <f>IF(Input_series!C6981="","",Input_series!C6981)</f>
        <v/>
      </c>
      <c r="D6985" s="687" t="str">
        <f>IF(Input_series!D6981="","",Input_series!D6981)</f>
        <v/>
      </c>
      <c r="E6985" s="360"/>
      <c r="F6985" s="15"/>
      <c r="G6985" s="15"/>
      <c r="H6985" s="5"/>
      <c r="I6985" s="5"/>
      <c r="J6985" s="190"/>
      <c r="K6985" s="190"/>
      <c r="L6985" s="190"/>
      <c r="M6985" s="190"/>
      <c r="N6985" s="190"/>
      <c r="O6985" s="190"/>
    </row>
    <row r="6986" spans="1:15">
      <c r="A6986" s="465">
        <v>6965</v>
      </c>
      <c r="B6986" s="686" t="str">
        <f>IF(Input_series!B6982="","",Input_series!B6982)</f>
        <v/>
      </c>
      <c r="C6986" s="687" t="str">
        <f>IF(Input_series!C6982="","",Input_series!C6982)</f>
        <v/>
      </c>
      <c r="D6986" s="687" t="str">
        <f>IF(Input_series!D6982="","",Input_series!D6982)</f>
        <v/>
      </c>
      <c r="E6986" s="360"/>
      <c r="F6986" s="15"/>
      <c r="G6986" s="15"/>
      <c r="H6986" s="5"/>
      <c r="I6986" s="5"/>
      <c r="J6986" s="190"/>
      <c r="K6986" s="190"/>
      <c r="L6986" s="190"/>
      <c r="M6986" s="190"/>
      <c r="N6986" s="190"/>
      <c r="O6986" s="190"/>
    </row>
    <row r="6987" spans="1:15">
      <c r="A6987" s="465">
        <v>6966</v>
      </c>
      <c r="B6987" s="686" t="str">
        <f>IF(Input_series!B6983="","",Input_series!B6983)</f>
        <v/>
      </c>
      <c r="C6987" s="687" t="str">
        <f>IF(Input_series!C6983="","",Input_series!C6983)</f>
        <v/>
      </c>
      <c r="D6987" s="687" t="str">
        <f>IF(Input_series!D6983="","",Input_series!D6983)</f>
        <v/>
      </c>
      <c r="E6987" s="360"/>
      <c r="F6987" s="15"/>
      <c r="G6987" s="15"/>
      <c r="H6987" s="5"/>
      <c r="I6987" s="5"/>
      <c r="J6987" s="190"/>
      <c r="K6987" s="190"/>
      <c r="L6987" s="190"/>
      <c r="M6987" s="190"/>
      <c r="N6987" s="190"/>
      <c r="O6987" s="190"/>
    </row>
    <row r="6988" spans="1:15">
      <c r="A6988" s="465">
        <v>6967</v>
      </c>
      <c r="B6988" s="686" t="str">
        <f>IF(Input_series!B6984="","",Input_series!B6984)</f>
        <v/>
      </c>
      <c r="C6988" s="687" t="str">
        <f>IF(Input_series!C6984="","",Input_series!C6984)</f>
        <v/>
      </c>
      <c r="D6988" s="687" t="str">
        <f>IF(Input_series!D6984="","",Input_series!D6984)</f>
        <v/>
      </c>
      <c r="E6988" s="360"/>
      <c r="F6988" s="15"/>
      <c r="G6988" s="15"/>
      <c r="H6988" s="5"/>
      <c r="I6988" s="5"/>
      <c r="J6988" s="190"/>
      <c r="K6988" s="190"/>
      <c r="L6988" s="190"/>
      <c r="M6988" s="190"/>
      <c r="N6988" s="190"/>
      <c r="O6988" s="190"/>
    </row>
    <row r="6989" spans="1:15">
      <c r="A6989" s="465">
        <v>6968</v>
      </c>
      <c r="B6989" s="686" t="str">
        <f>IF(Input_series!B6985="","",Input_series!B6985)</f>
        <v/>
      </c>
      <c r="C6989" s="687" t="str">
        <f>IF(Input_series!C6985="","",Input_series!C6985)</f>
        <v/>
      </c>
      <c r="D6989" s="687" t="str">
        <f>IF(Input_series!D6985="","",Input_series!D6985)</f>
        <v/>
      </c>
      <c r="E6989" s="360"/>
      <c r="F6989" s="15"/>
      <c r="G6989" s="15"/>
      <c r="H6989" s="5"/>
      <c r="I6989" s="5"/>
      <c r="J6989" s="190"/>
      <c r="K6989" s="190"/>
      <c r="L6989" s="190"/>
      <c r="M6989" s="190"/>
      <c r="N6989" s="190"/>
      <c r="O6989" s="190"/>
    </row>
    <row r="6990" spans="1:15">
      <c r="A6990" s="465">
        <v>6969</v>
      </c>
      <c r="B6990" s="686" t="str">
        <f>IF(Input_series!B6986="","",Input_series!B6986)</f>
        <v/>
      </c>
      <c r="C6990" s="687" t="str">
        <f>IF(Input_series!C6986="","",Input_series!C6986)</f>
        <v/>
      </c>
      <c r="D6990" s="687" t="str">
        <f>IF(Input_series!D6986="","",Input_series!D6986)</f>
        <v/>
      </c>
      <c r="E6990" s="360"/>
      <c r="F6990" s="15"/>
      <c r="G6990" s="15"/>
      <c r="H6990" s="5"/>
      <c r="I6990" s="5"/>
      <c r="J6990" s="190"/>
      <c r="K6990" s="190"/>
      <c r="L6990" s="190"/>
      <c r="M6990" s="190"/>
      <c r="N6990" s="190"/>
      <c r="O6990" s="190"/>
    </row>
    <row r="6991" spans="1:15">
      <c r="A6991" s="465">
        <v>6970</v>
      </c>
      <c r="B6991" s="686" t="str">
        <f>IF(Input_series!B6987="","",Input_series!B6987)</f>
        <v/>
      </c>
      <c r="C6991" s="687" t="str">
        <f>IF(Input_series!C6987="","",Input_series!C6987)</f>
        <v/>
      </c>
      <c r="D6991" s="687" t="str">
        <f>IF(Input_series!D6987="","",Input_series!D6987)</f>
        <v/>
      </c>
      <c r="E6991" s="360"/>
      <c r="F6991" s="15"/>
      <c r="G6991" s="15"/>
      <c r="H6991" s="5"/>
      <c r="I6991" s="5"/>
      <c r="J6991" s="190"/>
      <c r="K6991" s="190"/>
      <c r="L6991" s="190"/>
      <c r="M6991" s="190"/>
      <c r="N6991" s="190"/>
      <c r="O6991" s="190"/>
    </row>
    <row r="6992" spans="1:15">
      <c r="A6992" s="465">
        <v>6971</v>
      </c>
      <c r="B6992" s="686" t="str">
        <f>IF(Input_series!B6988="","",Input_series!B6988)</f>
        <v/>
      </c>
      <c r="C6992" s="687" t="str">
        <f>IF(Input_series!C6988="","",Input_series!C6988)</f>
        <v/>
      </c>
      <c r="D6992" s="687" t="str">
        <f>IF(Input_series!D6988="","",Input_series!D6988)</f>
        <v/>
      </c>
      <c r="E6992" s="360"/>
      <c r="F6992" s="15"/>
      <c r="G6992" s="15"/>
      <c r="H6992" s="5"/>
      <c r="I6992" s="5"/>
      <c r="J6992" s="190"/>
      <c r="K6992" s="190"/>
      <c r="L6992" s="190"/>
      <c r="M6992" s="190"/>
      <c r="N6992" s="190"/>
      <c r="O6992" s="190"/>
    </row>
    <row r="6993" spans="1:15">
      <c r="A6993" s="465">
        <v>6972</v>
      </c>
      <c r="B6993" s="686" t="str">
        <f>IF(Input_series!B6989="","",Input_series!B6989)</f>
        <v/>
      </c>
      <c r="C6993" s="687" t="str">
        <f>IF(Input_series!C6989="","",Input_series!C6989)</f>
        <v/>
      </c>
      <c r="D6993" s="687" t="str">
        <f>IF(Input_series!D6989="","",Input_series!D6989)</f>
        <v/>
      </c>
      <c r="E6993" s="360"/>
      <c r="F6993" s="15"/>
      <c r="G6993" s="15"/>
      <c r="H6993" s="5"/>
      <c r="I6993" s="5"/>
      <c r="J6993" s="190"/>
      <c r="K6993" s="190"/>
      <c r="L6993" s="190"/>
      <c r="M6993" s="190"/>
      <c r="N6993" s="190"/>
      <c r="O6993" s="190"/>
    </row>
    <row r="6994" spans="1:15">
      <c r="A6994" s="465">
        <v>6973</v>
      </c>
      <c r="B6994" s="686" t="str">
        <f>IF(Input_series!B6990="","",Input_series!B6990)</f>
        <v/>
      </c>
      <c r="C6994" s="687" t="str">
        <f>IF(Input_series!C6990="","",Input_series!C6990)</f>
        <v/>
      </c>
      <c r="D6994" s="687" t="str">
        <f>IF(Input_series!D6990="","",Input_series!D6990)</f>
        <v/>
      </c>
      <c r="E6994" s="360"/>
      <c r="F6994" s="15"/>
      <c r="G6994" s="15"/>
      <c r="H6994" s="5"/>
      <c r="I6994" s="5"/>
      <c r="J6994" s="190"/>
      <c r="K6994" s="190"/>
      <c r="L6994" s="190"/>
      <c r="M6994" s="190"/>
      <c r="N6994" s="190"/>
      <c r="O6994" s="190"/>
    </row>
    <row r="6995" spans="1:15">
      <c r="A6995" s="465">
        <v>6974</v>
      </c>
      <c r="B6995" s="686" t="str">
        <f>IF(Input_series!B6991="","",Input_series!B6991)</f>
        <v/>
      </c>
      <c r="C6995" s="687" t="str">
        <f>IF(Input_series!C6991="","",Input_series!C6991)</f>
        <v/>
      </c>
      <c r="D6995" s="687" t="str">
        <f>IF(Input_series!D6991="","",Input_series!D6991)</f>
        <v/>
      </c>
      <c r="E6995" s="360"/>
      <c r="F6995" s="15"/>
      <c r="G6995" s="15"/>
      <c r="H6995" s="5"/>
      <c r="I6995" s="5"/>
      <c r="J6995" s="190"/>
      <c r="K6995" s="190"/>
      <c r="L6995" s="190"/>
      <c r="M6995" s="190"/>
      <c r="N6995" s="190"/>
      <c r="O6995" s="190"/>
    </row>
    <row r="6996" spans="1:15">
      <c r="A6996" s="465">
        <v>6975</v>
      </c>
      <c r="B6996" s="686" t="str">
        <f>IF(Input_series!B6992="","",Input_series!B6992)</f>
        <v/>
      </c>
      <c r="C6996" s="687" t="str">
        <f>IF(Input_series!C6992="","",Input_series!C6992)</f>
        <v/>
      </c>
      <c r="D6996" s="687" t="str">
        <f>IF(Input_series!D6992="","",Input_series!D6992)</f>
        <v/>
      </c>
      <c r="E6996" s="360"/>
      <c r="F6996" s="15"/>
      <c r="G6996" s="15"/>
      <c r="H6996" s="5"/>
      <c r="I6996" s="5"/>
      <c r="J6996" s="190"/>
      <c r="K6996" s="190"/>
      <c r="L6996" s="190"/>
      <c r="M6996" s="190"/>
      <c r="N6996" s="190"/>
      <c r="O6996" s="190"/>
    </row>
    <row r="6997" spans="1:15">
      <c r="A6997" s="465">
        <v>6976</v>
      </c>
      <c r="B6997" s="686" t="str">
        <f>IF(Input_series!B6993="","",Input_series!B6993)</f>
        <v/>
      </c>
      <c r="C6997" s="687" t="str">
        <f>IF(Input_series!C6993="","",Input_series!C6993)</f>
        <v/>
      </c>
      <c r="D6997" s="687" t="str">
        <f>IF(Input_series!D6993="","",Input_series!D6993)</f>
        <v/>
      </c>
      <c r="E6997" s="360"/>
      <c r="F6997" s="15"/>
      <c r="G6997" s="15"/>
      <c r="H6997" s="5"/>
      <c r="I6997" s="5"/>
      <c r="J6997" s="190"/>
      <c r="K6997" s="190"/>
      <c r="L6997" s="190"/>
      <c r="M6997" s="190"/>
      <c r="N6997" s="190"/>
      <c r="O6997" s="190"/>
    </row>
    <row r="6998" spans="1:15">
      <c r="A6998" s="465">
        <v>6977</v>
      </c>
      <c r="B6998" s="686" t="str">
        <f>IF(Input_series!B6994="","",Input_series!B6994)</f>
        <v/>
      </c>
      <c r="C6998" s="687" t="str">
        <f>IF(Input_series!C6994="","",Input_series!C6994)</f>
        <v/>
      </c>
      <c r="D6998" s="687" t="str">
        <f>IF(Input_series!D6994="","",Input_series!D6994)</f>
        <v/>
      </c>
      <c r="E6998" s="360"/>
      <c r="F6998" s="15"/>
      <c r="G6998" s="15"/>
      <c r="H6998" s="5"/>
      <c r="I6998" s="5"/>
      <c r="J6998" s="190"/>
      <c r="K6998" s="190"/>
      <c r="L6998" s="190"/>
      <c r="M6998" s="190"/>
      <c r="N6998" s="190"/>
      <c r="O6998" s="190"/>
    </row>
    <row r="6999" spans="1:15">
      <c r="A6999" s="465">
        <v>6978</v>
      </c>
      <c r="B6999" s="686" t="str">
        <f>IF(Input_series!B6995="","",Input_series!B6995)</f>
        <v/>
      </c>
      <c r="C6999" s="687" t="str">
        <f>IF(Input_series!C6995="","",Input_series!C6995)</f>
        <v/>
      </c>
      <c r="D6999" s="687" t="str">
        <f>IF(Input_series!D6995="","",Input_series!D6995)</f>
        <v/>
      </c>
      <c r="E6999" s="360"/>
      <c r="F6999" s="15"/>
      <c r="G6999" s="15"/>
      <c r="H6999" s="5"/>
      <c r="I6999" s="5"/>
      <c r="J6999" s="190"/>
      <c r="K6999" s="190"/>
      <c r="L6999" s="190"/>
      <c r="M6999" s="190"/>
      <c r="N6999" s="190"/>
      <c r="O6999" s="190"/>
    </row>
    <row r="7000" spans="1:15">
      <c r="A7000" s="465">
        <v>6979</v>
      </c>
      <c r="B7000" s="686" t="str">
        <f>IF(Input_series!B6996="","",Input_series!B6996)</f>
        <v/>
      </c>
      <c r="C7000" s="687" t="str">
        <f>IF(Input_series!C6996="","",Input_series!C6996)</f>
        <v/>
      </c>
      <c r="D7000" s="687" t="str">
        <f>IF(Input_series!D6996="","",Input_series!D6996)</f>
        <v/>
      </c>
      <c r="E7000" s="360"/>
      <c r="F7000" s="15"/>
      <c r="G7000" s="15"/>
      <c r="H7000" s="5"/>
      <c r="I7000" s="5"/>
      <c r="J7000" s="190"/>
      <c r="K7000" s="190"/>
      <c r="L7000" s="190"/>
      <c r="M7000" s="190"/>
      <c r="N7000" s="190"/>
      <c r="O7000" s="190"/>
    </row>
    <row r="7001" spans="1:15">
      <c r="A7001" s="465">
        <v>6980</v>
      </c>
      <c r="B7001" s="686" t="str">
        <f>IF(Input_series!B6997="","",Input_series!B6997)</f>
        <v/>
      </c>
      <c r="C7001" s="687" t="str">
        <f>IF(Input_series!C6997="","",Input_series!C6997)</f>
        <v/>
      </c>
      <c r="D7001" s="687" t="str">
        <f>IF(Input_series!D6997="","",Input_series!D6997)</f>
        <v/>
      </c>
      <c r="E7001" s="360"/>
      <c r="F7001" s="15"/>
      <c r="G7001" s="15"/>
      <c r="H7001" s="5"/>
      <c r="I7001" s="5"/>
      <c r="J7001" s="190"/>
      <c r="K7001" s="190"/>
      <c r="L7001" s="190"/>
      <c r="M7001" s="190"/>
      <c r="N7001" s="190"/>
      <c r="O7001" s="190"/>
    </row>
    <row r="7002" spans="1:15">
      <c r="A7002" s="465">
        <v>6981</v>
      </c>
      <c r="B7002" s="686" t="str">
        <f>IF(Input_series!B6998="","",Input_series!B6998)</f>
        <v/>
      </c>
      <c r="C7002" s="687" t="str">
        <f>IF(Input_series!C6998="","",Input_series!C6998)</f>
        <v/>
      </c>
      <c r="D7002" s="687" t="str">
        <f>IF(Input_series!D6998="","",Input_series!D6998)</f>
        <v/>
      </c>
      <c r="E7002" s="360"/>
      <c r="F7002" s="15"/>
      <c r="G7002" s="15"/>
      <c r="H7002" s="5"/>
      <c r="I7002" s="5"/>
      <c r="J7002" s="190"/>
      <c r="K7002" s="190"/>
      <c r="L7002" s="190"/>
      <c r="M7002" s="190"/>
      <c r="N7002" s="190"/>
      <c r="O7002" s="190"/>
    </row>
    <row r="7003" spans="1:15">
      <c r="A7003" s="465">
        <v>6982</v>
      </c>
      <c r="B7003" s="686" t="str">
        <f>IF(Input_series!B6999="","",Input_series!B6999)</f>
        <v/>
      </c>
      <c r="C7003" s="687" t="str">
        <f>IF(Input_series!C6999="","",Input_series!C6999)</f>
        <v/>
      </c>
      <c r="D7003" s="687" t="str">
        <f>IF(Input_series!D6999="","",Input_series!D6999)</f>
        <v/>
      </c>
      <c r="E7003" s="360"/>
      <c r="F7003" s="15"/>
      <c r="G7003" s="15"/>
      <c r="H7003" s="5"/>
      <c r="I7003" s="5"/>
      <c r="J7003" s="190"/>
      <c r="K7003" s="190"/>
      <c r="L7003" s="190"/>
      <c r="M7003" s="190"/>
      <c r="N7003" s="190"/>
      <c r="O7003" s="190"/>
    </row>
    <row r="7004" spans="1:15">
      <c r="A7004" s="465">
        <v>6983</v>
      </c>
      <c r="B7004" s="686" t="str">
        <f>IF(Input_series!B7000="","",Input_series!B7000)</f>
        <v/>
      </c>
      <c r="C7004" s="687" t="str">
        <f>IF(Input_series!C7000="","",Input_series!C7000)</f>
        <v/>
      </c>
      <c r="D7004" s="687" t="str">
        <f>IF(Input_series!D7000="","",Input_series!D7000)</f>
        <v/>
      </c>
      <c r="E7004" s="360"/>
      <c r="F7004" s="15"/>
      <c r="G7004" s="15"/>
      <c r="H7004" s="5"/>
      <c r="I7004" s="5"/>
      <c r="J7004" s="190"/>
      <c r="K7004" s="190"/>
      <c r="L7004" s="190"/>
      <c r="M7004" s="190"/>
      <c r="N7004" s="190"/>
      <c r="O7004" s="190"/>
    </row>
    <row r="7005" spans="1:15">
      <c r="A7005" s="465">
        <v>6984</v>
      </c>
      <c r="B7005" s="686" t="str">
        <f>IF(Input_series!B7001="","",Input_series!B7001)</f>
        <v/>
      </c>
      <c r="C7005" s="687" t="str">
        <f>IF(Input_series!C7001="","",Input_series!C7001)</f>
        <v/>
      </c>
      <c r="D7005" s="687" t="str">
        <f>IF(Input_series!D7001="","",Input_series!D7001)</f>
        <v/>
      </c>
      <c r="E7005" s="360"/>
      <c r="F7005" s="15"/>
      <c r="G7005" s="15"/>
      <c r="H7005" s="5"/>
      <c r="I7005" s="5"/>
      <c r="J7005" s="190"/>
      <c r="K7005" s="190"/>
      <c r="L7005" s="190"/>
      <c r="M7005" s="190"/>
      <c r="N7005" s="190"/>
      <c r="O7005" s="190"/>
    </row>
    <row r="7006" spans="1:15">
      <c r="A7006" s="465">
        <v>6985</v>
      </c>
      <c r="B7006" s="686" t="str">
        <f>IF(Input_series!B7002="","",Input_series!B7002)</f>
        <v/>
      </c>
      <c r="C7006" s="687" t="str">
        <f>IF(Input_series!C7002="","",Input_series!C7002)</f>
        <v/>
      </c>
      <c r="D7006" s="687" t="str">
        <f>IF(Input_series!D7002="","",Input_series!D7002)</f>
        <v/>
      </c>
      <c r="E7006" s="360"/>
      <c r="F7006" s="15"/>
      <c r="G7006" s="15"/>
      <c r="H7006" s="5"/>
      <c r="I7006" s="5"/>
      <c r="J7006" s="190"/>
      <c r="K7006" s="190"/>
      <c r="L7006" s="190"/>
      <c r="M7006" s="190"/>
      <c r="N7006" s="190"/>
      <c r="O7006" s="190"/>
    </row>
    <row r="7007" spans="1:15">
      <c r="A7007" s="465">
        <v>6986</v>
      </c>
      <c r="B7007" s="686" t="str">
        <f>IF(Input_series!B7003="","",Input_series!B7003)</f>
        <v/>
      </c>
      <c r="C7007" s="687" t="str">
        <f>IF(Input_series!C7003="","",Input_series!C7003)</f>
        <v/>
      </c>
      <c r="D7007" s="687" t="str">
        <f>IF(Input_series!D7003="","",Input_series!D7003)</f>
        <v/>
      </c>
      <c r="E7007" s="360"/>
      <c r="F7007" s="15"/>
      <c r="G7007" s="15"/>
      <c r="H7007" s="5"/>
      <c r="I7007" s="5"/>
      <c r="J7007" s="190"/>
      <c r="K7007" s="190"/>
      <c r="L7007" s="190"/>
      <c r="M7007" s="190"/>
      <c r="N7007" s="190"/>
      <c r="O7007" s="190"/>
    </row>
    <row r="7008" spans="1:15">
      <c r="A7008" s="465">
        <v>6987</v>
      </c>
      <c r="B7008" s="686" t="str">
        <f>IF(Input_series!B7004="","",Input_series!B7004)</f>
        <v/>
      </c>
      <c r="C7008" s="687" t="str">
        <f>IF(Input_series!C7004="","",Input_series!C7004)</f>
        <v/>
      </c>
      <c r="D7008" s="687" t="str">
        <f>IF(Input_series!D7004="","",Input_series!D7004)</f>
        <v/>
      </c>
      <c r="E7008" s="360"/>
      <c r="F7008" s="15"/>
      <c r="G7008" s="15"/>
      <c r="H7008" s="5"/>
      <c r="I7008" s="5"/>
      <c r="J7008" s="190"/>
      <c r="K7008" s="190"/>
      <c r="L7008" s="190"/>
      <c r="M7008" s="190"/>
      <c r="N7008" s="190"/>
      <c r="O7008" s="190"/>
    </row>
    <row r="7009" spans="1:15">
      <c r="A7009" s="465">
        <v>6988</v>
      </c>
      <c r="B7009" s="686" t="str">
        <f>IF(Input_series!B7005="","",Input_series!B7005)</f>
        <v/>
      </c>
      <c r="C7009" s="687" t="str">
        <f>IF(Input_series!C7005="","",Input_series!C7005)</f>
        <v/>
      </c>
      <c r="D7009" s="687" t="str">
        <f>IF(Input_series!D7005="","",Input_series!D7005)</f>
        <v/>
      </c>
      <c r="E7009" s="360"/>
      <c r="F7009" s="15"/>
      <c r="G7009" s="15"/>
      <c r="H7009" s="5"/>
      <c r="I7009" s="5"/>
      <c r="J7009" s="190"/>
      <c r="K7009" s="190"/>
      <c r="L7009" s="190"/>
      <c r="M7009" s="190"/>
      <c r="N7009" s="190"/>
      <c r="O7009" s="190"/>
    </row>
    <row r="7010" spans="1:15">
      <c r="A7010" s="465">
        <v>6989</v>
      </c>
      <c r="B7010" s="686" t="str">
        <f>IF(Input_series!B7006="","",Input_series!B7006)</f>
        <v/>
      </c>
      <c r="C7010" s="687" t="str">
        <f>IF(Input_series!C7006="","",Input_series!C7006)</f>
        <v/>
      </c>
      <c r="D7010" s="687" t="str">
        <f>IF(Input_series!D7006="","",Input_series!D7006)</f>
        <v/>
      </c>
      <c r="E7010" s="360"/>
      <c r="F7010" s="15"/>
      <c r="G7010" s="15"/>
      <c r="H7010" s="5"/>
      <c r="I7010" s="5"/>
      <c r="J7010" s="190"/>
      <c r="K7010" s="190"/>
      <c r="L7010" s="190"/>
      <c r="M7010" s="190"/>
      <c r="N7010" s="190"/>
      <c r="O7010" s="190"/>
    </row>
    <row r="7011" spans="1:15">
      <c r="A7011" s="465">
        <v>6990</v>
      </c>
      <c r="B7011" s="686" t="str">
        <f>IF(Input_series!B7007="","",Input_series!B7007)</f>
        <v/>
      </c>
      <c r="C7011" s="687" t="str">
        <f>IF(Input_series!C7007="","",Input_series!C7007)</f>
        <v/>
      </c>
      <c r="D7011" s="687" t="str">
        <f>IF(Input_series!D7007="","",Input_series!D7007)</f>
        <v/>
      </c>
      <c r="E7011" s="360"/>
      <c r="F7011" s="15"/>
      <c r="G7011" s="15"/>
      <c r="H7011" s="5"/>
      <c r="I7011" s="5"/>
      <c r="J7011" s="190"/>
      <c r="K7011" s="190"/>
      <c r="L7011" s="190"/>
      <c r="M7011" s="190"/>
      <c r="N7011" s="190"/>
      <c r="O7011" s="190"/>
    </row>
    <row r="7012" spans="1:15">
      <c r="A7012" s="465">
        <v>6991</v>
      </c>
      <c r="B7012" s="686" t="str">
        <f>IF(Input_series!B7008="","",Input_series!B7008)</f>
        <v/>
      </c>
      <c r="C7012" s="687" t="str">
        <f>IF(Input_series!C7008="","",Input_series!C7008)</f>
        <v/>
      </c>
      <c r="D7012" s="687" t="str">
        <f>IF(Input_series!D7008="","",Input_series!D7008)</f>
        <v/>
      </c>
      <c r="E7012" s="360"/>
      <c r="F7012" s="15"/>
      <c r="G7012" s="15"/>
      <c r="H7012" s="5"/>
      <c r="I7012" s="5"/>
      <c r="J7012" s="190"/>
      <c r="K7012" s="190"/>
      <c r="L7012" s="190"/>
      <c r="M7012" s="190"/>
      <c r="N7012" s="190"/>
      <c r="O7012" s="190"/>
    </row>
    <row r="7013" spans="1:15">
      <c r="A7013" s="465">
        <v>6992</v>
      </c>
      <c r="B7013" s="686" t="str">
        <f>IF(Input_series!B7009="","",Input_series!B7009)</f>
        <v/>
      </c>
      <c r="C7013" s="687" t="str">
        <f>IF(Input_series!C7009="","",Input_series!C7009)</f>
        <v/>
      </c>
      <c r="D7013" s="687" t="str">
        <f>IF(Input_series!D7009="","",Input_series!D7009)</f>
        <v/>
      </c>
      <c r="E7013" s="360"/>
      <c r="F7013" s="15"/>
      <c r="G7013" s="15"/>
      <c r="H7013" s="5"/>
      <c r="I7013" s="5"/>
      <c r="J7013" s="190"/>
      <c r="K7013" s="190"/>
      <c r="L7013" s="190"/>
      <c r="M7013" s="190"/>
      <c r="N7013" s="190"/>
      <c r="O7013" s="190"/>
    </row>
    <row r="7014" spans="1:15">
      <c r="A7014" s="465">
        <v>6993</v>
      </c>
      <c r="B7014" s="686" t="str">
        <f>IF(Input_series!B7010="","",Input_series!B7010)</f>
        <v/>
      </c>
      <c r="C7014" s="687" t="str">
        <f>IF(Input_series!C7010="","",Input_series!C7010)</f>
        <v/>
      </c>
      <c r="D7014" s="687" t="str">
        <f>IF(Input_series!D7010="","",Input_series!D7010)</f>
        <v/>
      </c>
      <c r="E7014" s="360"/>
      <c r="F7014" s="15"/>
      <c r="G7014" s="15"/>
      <c r="H7014" s="5"/>
      <c r="I7014" s="5"/>
      <c r="J7014" s="190"/>
      <c r="K7014" s="190"/>
      <c r="L7014" s="190"/>
      <c r="M7014" s="190"/>
      <c r="N7014" s="190"/>
      <c r="O7014" s="190"/>
    </row>
    <row r="7015" spans="1:15">
      <c r="A7015" s="465">
        <v>6994</v>
      </c>
      <c r="B7015" s="686" t="str">
        <f>IF(Input_series!B7011="","",Input_series!B7011)</f>
        <v/>
      </c>
      <c r="C7015" s="687" t="str">
        <f>IF(Input_series!C7011="","",Input_series!C7011)</f>
        <v/>
      </c>
      <c r="D7015" s="687" t="str">
        <f>IF(Input_series!D7011="","",Input_series!D7011)</f>
        <v/>
      </c>
      <c r="E7015" s="360"/>
      <c r="F7015" s="15"/>
      <c r="G7015" s="15"/>
      <c r="H7015" s="5"/>
      <c r="I7015" s="5"/>
      <c r="J7015" s="190"/>
      <c r="K7015" s="190"/>
      <c r="L7015" s="190"/>
      <c r="M7015" s="190"/>
      <c r="N7015" s="190"/>
      <c r="O7015" s="190"/>
    </row>
    <row r="7016" spans="1:15">
      <c r="A7016" s="465">
        <v>6995</v>
      </c>
      <c r="B7016" s="686" t="str">
        <f>IF(Input_series!B7012="","",Input_series!B7012)</f>
        <v/>
      </c>
      <c r="C7016" s="687" t="str">
        <f>IF(Input_series!C7012="","",Input_series!C7012)</f>
        <v/>
      </c>
      <c r="D7016" s="687" t="str">
        <f>IF(Input_series!D7012="","",Input_series!D7012)</f>
        <v/>
      </c>
      <c r="E7016" s="360"/>
      <c r="F7016" s="15"/>
      <c r="G7016" s="15"/>
      <c r="H7016" s="5"/>
      <c r="I7016" s="5"/>
      <c r="J7016" s="190"/>
      <c r="K7016" s="190"/>
      <c r="L7016" s="190"/>
      <c r="M7016" s="190"/>
      <c r="N7016" s="190"/>
      <c r="O7016" s="190"/>
    </row>
    <row r="7017" spans="1:15">
      <c r="A7017" s="465">
        <v>6996</v>
      </c>
      <c r="B7017" s="686" t="str">
        <f>IF(Input_series!B7013="","",Input_series!B7013)</f>
        <v/>
      </c>
      <c r="C7017" s="687" t="str">
        <f>IF(Input_series!C7013="","",Input_series!C7013)</f>
        <v/>
      </c>
      <c r="D7017" s="687" t="str">
        <f>IF(Input_series!D7013="","",Input_series!D7013)</f>
        <v/>
      </c>
      <c r="E7017" s="360"/>
      <c r="F7017" s="15"/>
      <c r="G7017" s="15"/>
      <c r="H7017" s="5"/>
      <c r="I7017" s="5"/>
      <c r="J7017" s="190"/>
      <c r="K7017" s="190"/>
      <c r="L7017" s="190"/>
      <c r="M7017" s="190"/>
      <c r="N7017" s="190"/>
      <c r="O7017" s="190"/>
    </row>
    <row r="7018" spans="1:15">
      <c r="A7018" s="465">
        <v>6997</v>
      </c>
      <c r="B7018" s="686" t="str">
        <f>IF(Input_series!B7014="","",Input_series!B7014)</f>
        <v/>
      </c>
      <c r="C7018" s="687" t="str">
        <f>IF(Input_series!C7014="","",Input_series!C7014)</f>
        <v/>
      </c>
      <c r="D7018" s="687" t="str">
        <f>IF(Input_series!D7014="","",Input_series!D7014)</f>
        <v/>
      </c>
      <c r="E7018" s="360"/>
      <c r="F7018" s="15"/>
      <c r="G7018" s="15"/>
      <c r="H7018" s="5"/>
      <c r="I7018" s="5"/>
      <c r="J7018" s="190"/>
      <c r="K7018" s="190"/>
      <c r="L7018" s="190"/>
      <c r="M7018" s="190"/>
      <c r="N7018" s="190"/>
      <c r="O7018" s="190"/>
    </row>
    <row r="7019" spans="1:15">
      <c r="A7019" s="465">
        <v>6998</v>
      </c>
      <c r="B7019" s="686" t="str">
        <f>IF(Input_series!B7015="","",Input_series!B7015)</f>
        <v/>
      </c>
      <c r="C7019" s="687" t="str">
        <f>IF(Input_series!C7015="","",Input_series!C7015)</f>
        <v/>
      </c>
      <c r="D7019" s="687" t="str">
        <f>IF(Input_series!D7015="","",Input_series!D7015)</f>
        <v/>
      </c>
      <c r="E7019" s="360"/>
      <c r="F7019" s="15"/>
      <c r="G7019" s="15"/>
      <c r="H7019" s="5"/>
      <c r="I7019" s="5"/>
      <c r="J7019" s="190"/>
      <c r="K7019" s="190"/>
      <c r="L7019" s="190"/>
      <c r="M7019" s="190"/>
      <c r="N7019" s="190"/>
      <c r="O7019" s="190"/>
    </row>
    <row r="7020" spans="1:15">
      <c r="A7020" s="465">
        <v>6999</v>
      </c>
      <c r="B7020" s="686" t="str">
        <f>IF(Input_series!B7016="","",Input_series!B7016)</f>
        <v/>
      </c>
      <c r="C7020" s="687" t="str">
        <f>IF(Input_series!C7016="","",Input_series!C7016)</f>
        <v/>
      </c>
      <c r="D7020" s="687" t="str">
        <f>IF(Input_series!D7016="","",Input_series!D7016)</f>
        <v/>
      </c>
      <c r="E7020" s="360"/>
      <c r="F7020" s="15"/>
      <c r="G7020" s="15"/>
      <c r="H7020" s="5"/>
      <c r="I7020" s="5"/>
      <c r="J7020" s="190"/>
      <c r="K7020" s="190"/>
      <c r="L7020" s="190"/>
      <c r="M7020" s="190"/>
      <c r="N7020" s="190"/>
      <c r="O7020" s="190"/>
    </row>
    <row r="7021" spans="1:15">
      <c r="A7021" s="465">
        <v>7000</v>
      </c>
      <c r="B7021" s="686" t="str">
        <f>IF(Input_series!B7017="","",Input_series!B7017)</f>
        <v/>
      </c>
      <c r="C7021" s="687" t="str">
        <f>IF(Input_series!C7017="","",Input_series!C7017)</f>
        <v/>
      </c>
      <c r="D7021" s="687" t="str">
        <f>IF(Input_series!D7017="","",Input_series!D7017)</f>
        <v/>
      </c>
      <c r="E7021" s="360"/>
      <c r="F7021" s="15"/>
      <c r="G7021" s="15"/>
      <c r="H7021" s="5"/>
      <c r="I7021" s="5"/>
      <c r="J7021" s="190"/>
      <c r="K7021" s="190"/>
      <c r="L7021" s="190"/>
      <c r="M7021" s="190"/>
      <c r="N7021" s="190"/>
      <c r="O7021" s="190"/>
    </row>
    <row r="7022" spans="1:15">
      <c r="A7022" s="465">
        <v>7001</v>
      </c>
      <c r="B7022" s="686" t="str">
        <f>IF(Input_series!B7018="","",Input_series!B7018)</f>
        <v/>
      </c>
      <c r="C7022" s="687" t="str">
        <f>IF(Input_series!C7018="","",Input_series!C7018)</f>
        <v/>
      </c>
      <c r="D7022" s="687" t="str">
        <f>IF(Input_series!D7018="","",Input_series!D7018)</f>
        <v/>
      </c>
      <c r="E7022" s="360"/>
      <c r="F7022" s="15"/>
      <c r="G7022" s="15"/>
      <c r="H7022" s="5"/>
      <c r="I7022" s="5"/>
      <c r="J7022" s="190"/>
      <c r="K7022" s="190"/>
      <c r="L7022" s="190"/>
      <c r="M7022" s="190"/>
      <c r="N7022" s="190"/>
      <c r="O7022" s="190"/>
    </row>
    <row r="7023" spans="1:15">
      <c r="A7023" s="465">
        <v>7002</v>
      </c>
      <c r="B7023" s="686" t="str">
        <f>IF(Input_series!B7019="","",Input_series!B7019)</f>
        <v/>
      </c>
      <c r="C7023" s="687" t="str">
        <f>IF(Input_series!C7019="","",Input_series!C7019)</f>
        <v/>
      </c>
      <c r="D7023" s="687" t="str">
        <f>IF(Input_series!D7019="","",Input_series!D7019)</f>
        <v/>
      </c>
      <c r="E7023" s="360"/>
      <c r="F7023" s="15"/>
      <c r="G7023" s="15"/>
      <c r="H7023" s="5"/>
      <c r="I7023" s="5"/>
      <c r="J7023" s="190"/>
      <c r="K7023" s="190"/>
      <c r="L7023" s="190"/>
      <c r="M7023" s="190"/>
      <c r="N7023" s="190"/>
      <c r="O7023" s="190"/>
    </row>
    <row r="7024" spans="1:15">
      <c r="A7024" s="465">
        <v>7003</v>
      </c>
      <c r="B7024" s="686" t="str">
        <f>IF(Input_series!B7020="","",Input_series!B7020)</f>
        <v/>
      </c>
      <c r="C7024" s="687" t="str">
        <f>IF(Input_series!C7020="","",Input_series!C7020)</f>
        <v/>
      </c>
      <c r="D7024" s="687" t="str">
        <f>IF(Input_series!D7020="","",Input_series!D7020)</f>
        <v/>
      </c>
      <c r="E7024" s="360"/>
      <c r="F7024" s="15"/>
      <c r="G7024" s="15"/>
      <c r="H7024" s="5"/>
      <c r="I7024" s="5"/>
      <c r="J7024" s="190"/>
      <c r="K7024" s="190"/>
      <c r="L7024" s="190"/>
      <c r="M7024" s="190"/>
      <c r="N7024" s="190"/>
      <c r="O7024" s="190"/>
    </row>
    <row r="7025" spans="1:15">
      <c r="A7025" s="465">
        <v>7004</v>
      </c>
      <c r="B7025" s="686" t="str">
        <f>IF(Input_series!B7021="","",Input_series!B7021)</f>
        <v/>
      </c>
      <c r="C7025" s="687" t="str">
        <f>IF(Input_series!C7021="","",Input_series!C7021)</f>
        <v/>
      </c>
      <c r="D7025" s="687" t="str">
        <f>IF(Input_series!D7021="","",Input_series!D7021)</f>
        <v/>
      </c>
      <c r="E7025" s="360"/>
      <c r="F7025" s="15"/>
      <c r="G7025" s="15"/>
      <c r="H7025" s="5"/>
      <c r="I7025" s="5"/>
      <c r="J7025" s="190"/>
      <c r="K7025" s="190"/>
      <c r="L7025" s="190"/>
      <c r="M7025" s="190"/>
      <c r="N7025" s="190"/>
      <c r="O7025" s="190"/>
    </row>
    <row r="7026" spans="1:15">
      <c r="A7026" s="465">
        <v>7005</v>
      </c>
      <c r="B7026" s="686" t="str">
        <f>IF(Input_series!B7022="","",Input_series!B7022)</f>
        <v/>
      </c>
      <c r="C7026" s="687" t="str">
        <f>IF(Input_series!C7022="","",Input_series!C7022)</f>
        <v/>
      </c>
      <c r="D7026" s="687" t="str">
        <f>IF(Input_series!D7022="","",Input_series!D7022)</f>
        <v/>
      </c>
      <c r="E7026" s="360"/>
      <c r="F7026" s="15"/>
      <c r="G7026" s="15"/>
      <c r="H7026" s="5"/>
      <c r="I7026" s="5"/>
      <c r="J7026" s="190"/>
      <c r="K7026" s="190"/>
      <c r="L7026" s="190"/>
      <c r="M7026" s="190"/>
      <c r="N7026" s="190"/>
      <c r="O7026" s="190"/>
    </row>
    <row r="7027" spans="1:15">
      <c r="A7027" s="465">
        <v>7006</v>
      </c>
      <c r="B7027" s="686" t="str">
        <f>IF(Input_series!B7023="","",Input_series!B7023)</f>
        <v/>
      </c>
      <c r="C7027" s="687" t="str">
        <f>IF(Input_series!C7023="","",Input_series!C7023)</f>
        <v/>
      </c>
      <c r="D7027" s="687" t="str">
        <f>IF(Input_series!D7023="","",Input_series!D7023)</f>
        <v/>
      </c>
      <c r="E7027" s="360"/>
      <c r="F7027" s="15"/>
      <c r="G7027" s="15"/>
      <c r="H7027" s="5"/>
      <c r="I7027" s="5"/>
      <c r="J7027" s="190"/>
      <c r="K7027" s="190"/>
      <c r="L7027" s="190"/>
      <c r="M7027" s="190"/>
      <c r="N7027" s="190"/>
      <c r="O7027" s="190"/>
    </row>
    <row r="7028" spans="1:15">
      <c r="A7028" s="465">
        <v>7007</v>
      </c>
      <c r="B7028" s="686" t="str">
        <f>IF(Input_series!B7024="","",Input_series!B7024)</f>
        <v/>
      </c>
      <c r="C7028" s="687" t="str">
        <f>IF(Input_series!C7024="","",Input_series!C7024)</f>
        <v/>
      </c>
      <c r="D7028" s="687" t="str">
        <f>IF(Input_series!D7024="","",Input_series!D7024)</f>
        <v/>
      </c>
      <c r="E7028" s="360"/>
      <c r="F7028" s="15"/>
      <c r="G7028" s="15"/>
      <c r="H7028" s="5"/>
      <c r="I7028" s="5"/>
      <c r="J7028" s="190"/>
      <c r="K7028" s="190"/>
      <c r="L7028" s="190"/>
      <c r="M7028" s="190"/>
      <c r="N7028" s="190"/>
      <c r="O7028" s="190"/>
    </row>
    <row r="7029" spans="1:15">
      <c r="A7029" s="465">
        <v>7008</v>
      </c>
      <c r="B7029" s="686" t="str">
        <f>IF(Input_series!B7025="","",Input_series!B7025)</f>
        <v/>
      </c>
      <c r="C7029" s="687" t="str">
        <f>IF(Input_series!C7025="","",Input_series!C7025)</f>
        <v/>
      </c>
      <c r="D7029" s="687" t="str">
        <f>IF(Input_series!D7025="","",Input_series!D7025)</f>
        <v/>
      </c>
      <c r="E7029" s="360"/>
      <c r="F7029" s="15"/>
      <c r="G7029" s="15"/>
      <c r="H7029" s="5"/>
      <c r="I7029" s="5"/>
      <c r="J7029" s="190"/>
      <c r="K7029" s="190"/>
      <c r="L7029" s="190"/>
      <c r="M7029" s="190"/>
      <c r="N7029" s="190"/>
      <c r="O7029" s="190"/>
    </row>
    <row r="7030" spans="1:15">
      <c r="A7030" s="465">
        <v>7009</v>
      </c>
      <c r="B7030" s="686" t="str">
        <f>IF(Input_series!B7026="","",Input_series!B7026)</f>
        <v/>
      </c>
      <c r="C7030" s="687" t="str">
        <f>IF(Input_series!C7026="","",Input_series!C7026)</f>
        <v/>
      </c>
      <c r="D7030" s="687" t="str">
        <f>IF(Input_series!D7026="","",Input_series!D7026)</f>
        <v/>
      </c>
      <c r="E7030" s="360"/>
      <c r="F7030" s="15"/>
      <c r="G7030" s="15"/>
      <c r="H7030" s="5"/>
      <c r="I7030" s="5"/>
      <c r="J7030" s="190"/>
      <c r="K7030" s="190"/>
      <c r="L7030" s="190"/>
      <c r="M7030" s="190"/>
      <c r="N7030" s="190"/>
      <c r="O7030" s="190"/>
    </row>
    <row r="7031" spans="1:15">
      <c r="A7031" s="465">
        <v>7010</v>
      </c>
      <c r="B7031" s="686" t="str">
        <f>IF(Input_series!B7027="","",Input_series!B7027)</f>
        <v/>
      </c>
      <c r="C7031" s="687" t="str">
        <f>IF(Input_series!C7027="","",Input_series!C7027)</f>
        <v/>
      </c>
      <c r="D7031" s="687" t="str">
        <f>IF(Input_series!D7027="","",Input_series!D7027)</f>
        <v/>
      </c>
      <c r="E7031" s="360"/>
      <c r="F7031" s="15"/>
      <c r="G7031" s="15"/>
      <c r="H7031" s="5"/>
      <c r="I7031" s="5"/>
      <c r="J7031" s="190"/>
      <c r="K7031" s="190"/>
      <c r="L7031" s="190"/>
      <c r="M7031" s="190"/>
      <c r="N7031" s="190"/>
      <c r="O7031" s="190"/>
    </row>
    <row r="7032" spans="1:15">
      <c r="A7032" s="465">
        <v>7011</v>
      </c>
      <c r="B7032" s="686" t="str">
        <f>IF(Input_series!B7028="","",Input_series!B7028)</f>
        <v/>
      </c>
      <c r="C7032" s="687" t="str">
        <f>IF(Input_series!C7028="","",Input_series!C7028)</f>
        <v/>
      </c>
      <c r="D7032" s="687" t="str">
        <f>IF(Input_series!D7028="","",Input_series!D7028)</f>
        <v/>
      </c>
      <c r="E7032" s="360"/>
      <c r="F7032" s="15"/>
      <c r="G7032" s="15"/>
      <c r="H7032" s="5"/>
      <c r="I7032" s="5"/>
      <c r="J7032" s="190"/>
      <c r="K7032" s="190"/>
      <c r="L7032" s="190"/>
      <c r="M7032" s="190"/>
      <c r="N7032" s="190"/>
      <c r="O7032" s="190"/>
    </row>
    <row r="7033" spans="1:15">
      <c r="A7033" s="465">
        <v>7012</v>
      </c>
      <c r="B7033" s="686" t="str">
        <f>IF(Input_series!B7029="","",Input_series!B7029)</f>
        <v/>
      </c>
      <c r="C7033" s="687" t="str">
        <f>IF(Input_series!C7029="","",Input_series!C7029)</f>
        <v/>
      </c>
      <c r="D7033" s="687" t="str">
        <f>IF(Input_series!D7029="","",Input_series!D7029)</f>
        <v/>
      </c>
      <c r="E7033" s="360"/>
      <c r="F7033" s="15"/>
      <c r="G7033" s="15"/>
      <c r="H7033" s="5"/>
      <c r="I7033" s="5"/>
      <c r="J7033" s="190"/>
      <c r="K7033" s="190"/>
      <c r="L7033" s="190"/>
      <c r="M7033" s="190"/>
      <c r="N7033" s="190"/>
      <c r="O7033" s="190"/>
    </row>
    <row r="7034" spans="1:15">
      <c r="A7034" s="465">
        <v>7013</v>
      </c>
      <c r="B7034" s="686" t="str">
        <f>IF(Input_series!B7030="","",Input_series!B7030)</f>
        <v/>
      </c>
      <c r="C7034" s="687" t="str">
        <f>IF(Input_series!C7030="","",Input_series!C7030)</f>
        <v/>
      </c>
      <c r="D7034" s="687" t="str">
        <f>IF(Input_series!D7030="","",Input_series!D7030)</f>
        <v/>
      </c>
      <c r="E7034" s="360"/>
      <c r="F7034" s="15"/>
      <c r="G7034" s="15"/>
      <c r="H7034" s="5"/>
      <c r="I7034" s="5"/>
      <c r="J7034" s="190"/>
      <c r="K7034" s="190"/>
      <c r="L7034" s="190"/>
      <c r="M7034" s="190"/>
      <c r="N7034" s="190"/>
      <c r="O7034" s="190"/>
    </row>
    <row r="7035" spans="1:15">
      <c r="A7035" s="465">
        <v>7014</v>
      </c>
      <c r="B7035" s="686" t="str">
        <f>IF(Input_series!B7031="","",Input_series!B7031)</f>
        <v/>
      </c>
      <c r="C7035" s="687" t="str">
        <f>IF(Input_series!C7031="","",Input_series!C7031)</f>
        <v/>
      </c>
      <c r="D7035" s="687" t="str">
        <f>IF(Input_series!D7031="","",Input_series!D7031)</f>
        <v/>
      </c>
      <c r="E7035" s="360"/>
      <c r="F7035" s="15"/>
      <c r="G7035" s="15"/>
      <c r="H7035" s="5"/>
      <c r="I7035" s="5"/>
      <c r="J7035" s="190"/>
      <c r="K7035" s="190"/>
      <c r="L7035" s="190"/>
      <c r="M7035" s="190"/>
      <c r="N7035" s="190"/>
      <c r="O7035" s="190"/>
    </row>
    <row r="7036" spans="1:15">
      <c r="A7036" s="465">
        <v>7015</v>
      </c>
      <c r="B7036" s="686" t="str">
        <f>IF(Input_series!B7032="","",Input_series!B7032)</f>
        <v/>
      </c>
      <c r="C7036" s="687" t="str">
        <f>IF(Input_series!C7032="","",Input_series!C7032)</f>
        <v/>
      </c>
      <c r="D7036" s="687" t="str">
        <f>IF(Input_series!D7032="","",Input_series!D7032)</f>
        <v/>
      </c>
      <c r="E7036" s="360"/>
      <c r="F7036" s="15"/>
      <c r="G7036" s="15"/>
      <c r="H7036" s="5"/>
      <c r="I7036" s="5"/>
      <c r="J7036" s="190"/>
      <c r="K7036" s="190"/>
      <c r="L7036" s="190"/>
      <c r="M7036" s="190"/>
      <c r="N7036" s="190"/>
      <c r="O7036" s="190"/>
    </row>
    <row r="7037" spans="1:15">
      <c r="A7037" s="465">
        <v>7016</v>
      </c>
      <c r="B7037" s="686" t="str">
        <f>IF(Input_series!B7033="","",Input_series!B7033)</f>
        <v/>
      </c>
      <c r="C7037" s="687" t="str">
        <f>IF(Input_series!C7033="","",Input_series!C7033)</f>
        <v/>
      </c>
      <c r="D7037" s="687" t="str">
        <f>IF(Input_series!D7033="","",Input_series!D7033)</f>
        <v/>
      </c>
      <c r="E7037" s="360"/>
      <c r="F7037" s="15"/>
      <c r="G7037" s="15"/>
      <c r="H7037" s="5"/>
      <c r="I7037" s="5"/>
      <c r="J7037" s="190"/>
      <c r="K7037" s="190"/>
      <c r="L7037" s="190"/>
      <c r="M7037" s="190"/>
      <c r="N7037" s="190"/>
      <c r="O7037" s="190"/>
    </row>
    <row r="7038" spans="1:15">
      <c r="A7038" s="465">
        <v>7017</v>
      </c>
      <c r="B7038" s="686" t="str">
        <f>IF(Input_series!B7034="","",Input_series!B7034)</f>
        <v/>
      </c>
      <c r="C7038" s="687" t="str">
        <f>IF(Input_series!C7034="","",Input_series!C7034)</f>
        <v/>
      </c>
      <c r="D7038" s="687" t="str">
        <f>IF(Input_series!D7034="","",Input_series!D7034)</f>
        <v/>
      </c>
      <c r="E7038" s="360"/>
      <c r="F7038" s="15"/>
      <c r="G7038" s="15"/>
      <c r="H7038" s="5"/>
      <c r="I7038" s="5"/>
      <c r="J7038" s="190"/>
      <c r="K7038" s="190"/>
      <c r="L7038" s="190"/>
      <c r="M7038" s="190"/>
      <c r="N7038" s="190"/>
      <c r="O7038" s="190"/>
    </row>
    <row r="7039" spans="1:15">
      <c r="A7039" s="465">
        <v>7018</v>
      </c>
      <c r="B7039" s="686" t="str">
        <f>IF(Input_series!B7035="","",Input_series!B7035)</f>
        <v/>
      </c>
      <c r="C7039" s="687" t="str">
        <f>IF(Input_series!C7035="","",Input_series!C7035)</f>
        <v/>
      </c>
      <c r="D7039" s="687" t="str">
        <f>IF(Input_series!D7035="","",Input_series!D7035)</f>
        <v/>
      </c>
      <c r="E7039" s="360"/>
      <c r="F7039" s="15"/>
      <c r="G7039" s="15"/>
      <c r="H7039" s="5"/>
      <c r="I7039" s="5"/>
      <c r="J7039" s="190"/>
      <c r="K7039" s="190"/>
      <c r="L7039" s="190"/>
      <c r="M7039" s="190"/>
      <c r="N7039" s="190"/>
      <c r="O7039" s="190"/>
    </row>
    <row r="7040" spans="1:15">
      <c r="A7040" s="465">
        <v>7019</v>
      </c>
      <c r="B7040" s="686" t="str">
        <f>IF(Input_series!B7036="","",Input_series!B7036)</f>
        <v/>
      </c>
      <c r="C7040" s="687" t="str">
        <f>IF(Input_series!C7036="","",Input_series!C7036)</f>
        <v/>
      </c>
      <c r="D7040" s="687" t="str">
        <f>IF(Input_series!D7036="","",Input_series!D7036)</f>
        <v/>
      </c>
      <c r="E7040" s="360"/>
      <c r="F7040" s="15"/>
      <c r="G7040" s="15"/>
      <c r="H7040" s="5"/>
      <c r="I7040" s="5"/>
      <c r="J7040" s="190"/>
      <c r="K7040" s="190"/>
      <c r="L7040" s="190"/>
      <c r="M7040" s="190"/>
      <c r="N7040" s="190"/>
      <c r="O7040" s="190"/>
    </row>
    <row r="7041" spans="1:15">
      <c r="A7041" s="465">
        <v>7020</v>
      </c>
      <c r="B7041" s="686" t="str">
        <f>IF(Input_series!B7037="","",Input_series!B7037)</f>
        <v/>
      </c>
      <c r="C7041" s="687" t="str">
        <f>IF(Input_series!C7037="","",Input_series!C7037)</f>
        <v/>
      </c>
      <c r="D7041" s="687" t="str">
        <f>IF(Input_series!D7037="","",Input_series!D7037)</f>
        <v/>
      </c>
      <c r="E7041" s="360"/>
      <c r="F7041" s="15"/>
      <c r="G7041" s="15"/>
      <c r="H7041" s="5"/>
      <c r="I7041" s="5"/>
      <c r="J7041" s="190"/>
      <c r="K7041" s="190"/>
      <c r="L7041" s="190"/>
      <c r="M7041" s="190"/>
      <c r="N7041" s="190"/>
      <c r="O7041" s="190"/>
    </row>
    <row r="7042" spans="1:15">
      <c r="A7042" s="465">
        <v>7021</v>
      </c>
      <c r="B7042" s="686" t="str">
        <f>IF(Input_series!B7038="","",Input_series!B7038)</f>
        <v/>
      </c>
      <c r="C7042" s="687" t="str">
        <f>IF(Input_series!C7038="","",Input_series!C7038)</f>
        <v/>
      </c>
      <c r="D7042" s="687" t="str">
        <f>IF(Input_series!D7038="","",Input_series!D7038)</f>
        <v/>
      </c>
      <c r="E7042" s="360"/>
      <c r="F7042" s="15"/>
      <c r="G7042" s="15"/>
      <c r="H7042" s="5"/>
      <c r="I7042" s="5"/>
      <c r="J7042" s="190"/>
      <c r="K7042" s="190"/>
      <c r="L7042" s="190"/>
      <c r="M7042" s="190"/>
      <c r="N7042" s="190"/>
      <c r="O7042" s="190"/>
    </row>
    <row r="7043" spans="1:15">
      <c r="A7043" s="465">
        <v>7022</v>
      </c>
      <c r="B7043" s="686" t="str">
        <f>IF(Input_series!B7039="","",Input_series!B7039)</f>
        <v/>
      </c>
      <c r="C7043" s="687" t="str">
        <f>IF(Input_series!C7039="","",Input_series!C7039)</f>
        <v/>
      </c>
      <c r="D7043" s="687" t="str">
        <f>IF(Input_series!D7039="","",Input_series!D7039)</f>
        <v/>
      </c>
      <c r="E7043" s="360"/>
      <c r="F7043" s="15"/>
      <c r="G7043" s="15"/>
      <c r="H7043" s="5"/>
      <c r="I7043" s="5"/>
      <c r="J7043" s="190"/>
      <c r="K7043" s="190"/>
      <c r="L7043" s="190"/>
      <c r="M7043" s="190"/>
      <c r="N7043" s="190"/>
      <c r="O7043" s="190"/>
    </row>
    <row r="7044" spans="1:15">
      <c r="A7044" s="465">
        <v>7023</v>
      </c>
      <c r="B7044" s="686" t="str">
        <f>IF(Input_series!B7040="","",Input_series!B7040)</f>
        <v/>
      </c>
      <c r="C7044" s="687" t="str">
        <f>IF(Input_series!C7040="","",Input_series!C7040)</f>
        <v/>
      </c>
      <c r="D7044" s="687" t="str">
        <f>IF(Input_series!D7040="","",Input_series!D7040)</f>
        <v/>
      </c>
      <c r="E7044" s="360"/>
      <c r="F7044" s="15"/>
      <c r="G7044" s="15"/>
      <c r="H7044" s="5"/>
      <c r="I7044" s="5"/>
      <c r="J7044" s="190"/>
      <c r="K7044" s="190"/>
      <c r="L7044" s="190"/>
      <c r="M7044" s="190"/>
      <c r="N7044" s="190"/>
      <c r="O7044" s="190"/>
    </row>
    <row r="7045" spans="1:15">
      <c r="A7045" s="465">
        <v>7024</v>
      </c>
      <c r="B7045" s="686" t="str">
        <f>IF(Input_series!B7041="","",Input_series!B7041)</f>
        <v/>
      </c>
      <c r="C7045" s="687" t="str">
        <f>IF(Input_series!C7041="","",Input_series!C7041)</f>
        <v/>
      </c>
      <c r="D7045" s="687" t="str">
        <f>IF(Input_series!D7041="","",Input_series!D7041)</f>
        <v/>
      </c>
      <c r="E7045" s="360"/>
      <c r="F7045" s="15"/>
      <c r="G7045" s="15"/>
      <c r="H7045" s="5"/>
      <c r="I7045" s="5"/>
      <c r="J7045" s="190"/>
      <c r="K7045" s="190"/>
      <c r="L7045" s="190"/>
      <c r="M7045" s="190"/>
      <c r="N7045" s="190"/>
      <c r="O7045" s="190"/>
    </row>
    <row r="7046" spans="1:15">
      <c r="A7046" s="465">
        <v>7025</v>
      </c>
      <c r="B7046" s="686" t="str">
        <f>IF(Input_series!B7042="","",Input_series!B7042)</f>
        <v/>
      </c>
      <c r="C7046" s="687" t="str">
        <f>IF(Input_series!C7042="","",Input_series!C7042)</f>
        <v/>
      </c>
      <c r="D7046" s="687" t="str">
        <f>IF(Input_series!D7042="","",Input_series!D7042)</f>
        <v/>
      </c>
      <c r="E7046" s="360"/>
      <c r="F7046" s="15"/>
      <c r="G7046" s="15"/>
      <c r="H7046" s="5"/>
      <c r="I7046" s="5"/>
      <c r="J7046" s="190"/>
      <c r="K7046" s="190"/>
      <c r="L7046" s="190"/>
      <c r="M7046" s="190"/>
      <c r="N7046" s="190"/>
      <c r="O7046" s="190"/>
    </row>
    <row r="7047" spans="1:15">
      <c r="A7047" s="465">
        <v>7026</v>
      </c>
      <c r="B7047" s="686" t="str">
        <f>IF(Input_series!B7043="","",Input_series!B7043)</f>
        <v/>
      </c>
      <c r="C7047" s="687" t="str">
        <f>IF(Input_series!C7043="","",Input_series!C7043)</f>
        <v/>
      </c>
      <c r="D7047" s="687" t="str">
        <f>IF(Input_series!D7043="","",Input_series!D7043)</f>
        <v/>
      </c>
      <c r="E7047" s="360"/>
      <c r="F7047" s="15"/>
      <c r="G7047" s="15"/>
      <c r="H7047" s="5"/>
      <c r="I7047" s="5"/>
      <c r="J7047" s="190"/>
      <c r="K7047" s="190"/>
      <c r="L7047" s="190"/>
      <c r="M7047" s="190"/>
      <c r="N7047" s="190"/>
      <c r="O7047" s="190"/>
    </row>
    <row r="7048" spans="1:15">
      <c r="A7048" s="465">
        <v>7027</v>
      </c>
      <c r="B7048" s="686" t="str">
        <f>IF(Input_series!B7044="","",Input_series!B7044)</f>
        <v/>
      </c>
      <c r="C7048" s="687" t="str">
        <f>IF(Input_series!C7044="","",Input_series!C7044)</f>
        <v/>
      </c>
      <c r="D7048" s="687" t="str">
        <f>IF(Input_series!D7044="","",Input_series!D7044)</f>
        <v/>
      </c>
      <c r="E7048" s="360"/>
      <c r="F7048" s="15"/>
      <c r="G7048" s="15"/>
      <c r="H7048" s="5"/>
      <c r="I7048" s="5"/>
      <c r="J7048" s="190"/>
      <c r="K7048" s="190"/>
      <c r="L7048" s="190"/>
      <c r="M7048" s="190"/>
      <c r="N7048" s="190"/>
      <c r="O7048" s="190"/>
    </row>
    <row r="7049" spans="1:15">
      <c r="A7049" s="465">
        <v>7028</v>
      </c>
      <c r="B7049" s="686" t="str">
        <f>IF(Input_series!B7045="","",Input_series!B7045)</f>
        <v/>
      </c>
      <c r="C7049" s="687" t="str">
        <f>IF(Input_series!C7045="","",Input_series!C7045)</f>
        <v/>
      </c>
      <c r="D7049" s="687" t="str">
        <f>IF(Input_series!D7045="","",Input_series!D7045)</f>
        <v/>
      </c>
      <c r="E7049" s="360"/>
      <c r="F7049" s="15"/>
      <c r="G7049" s="15"/>
      <c r="H7049" s="5"/>
      <c r="I7049" s="5"/>
      <c r="J7049" s="190"/>
      <c r="K7049" s="190"/>
      <c r="L7049" s="190"/>
      <c r="M7049" s="190"/>
      <c r="N7049" s="190"/>
      <c r="O7049" s="190"/>
    </row>
    <row r="7050" spans="1:15">
      <c r="A7050" s="465">
        <v>7029</v>
      </c>
      <c r="B7050" s="686" t="str">
        <f>IF(Input_series!B7046="","",Input_series!B7046)</f>
        <v/>
      </c>
      <c r="C7050" s="687" t="str">
        <f>IF(Input_series!C7046="","",Input_series!C7046)</f>
        <v/>
      </c>
      <c r="D7050" s="687" t="str">
        <f>IF(Input_series!D7046="","",Input_series!D7046)</f>
        <v/>
      </c>
      <c r="E7050" s="360"/>
      <c r="F7050" s="15"/>
      <c r="G7050" s="15"/>
      <c r="H7050" s="5"/>
      <c r="I7050" s="5"/>
      <c r="J7050" s="190"/>
      <c r="K7050" s="190"/>
      <c r="L7050" s="190"/>
      <c r="M7050" s="190"/>
      <c r="N7050" s="190"/>
      <c r="O7050" s="190"/>
    </row>
    <row r="7051" spans="1:15">
      <c r="A7051" s="465">
        <v>7030</v>
      </c>
      <c r="B7051" s="686" t="str">
        <f>IF(Input_series!B7047="","",Input_series!B7047)</f>
        <v/>
      </c>
      <c r="C7051" s="687" t="str">
        <f>IF(Input_series!C7047="","",Input_series!C7047)</f>
        <v/>
      </c>
      <c r="D7051" s="687" t="str">
        <f>IF(Input_series!D7047="","",Input_series!D7047)</f>
        <v/>
      </c>
      <c r="E7051" s="360"/>
      <c r="F7051" s="15"/>
      <c r="G7051" s="15"/>
      <c r="H7051" s="5"/>
      <c r="I7051" s="5"/>
      <c r="J7051" s="190"/>
      <c r="K7051" s="190"/>
      <c r="L7051" s="190"/>
      <c r="M7051" s="190"/>
      <c r="N7051" s="190"/>
      <c r="O7051" s="190"/>
    </row>
    <row r="7052" spans="1:15">
      <c r="A7052" s="465">
        <v>7031</v>
      </c>
      <c r="B7052" s="686" t="str">
        <f>IF(Input_series!B7048="","",Input_series!B7048)</f>
        <v/>
      </c>
      <c r="C7052" s="687" t="str">
        <f>IF(Input_series!C7048="","",Input_series!C7048)</f>
        <v/>
      </c>
      <c r="D7052" s="687" t="str">
        <f>IF(Input_series!D7048="","",Input_series!D7048)</f>
        <v/>
      </c>
      <c r="E7052" s="360"/>
      <c r="F7052" s="15"/>
      <c r="G7052" s="15"/>
      <c r="H7052" s="5"/>
      <c r="I7052" s="5"/>
      <c r="J7052" s="190"/>
      <c r="K7052" s="190"/>
      <c r="L7052" s="190"/>
      <c r="M7052" s="190"/>
      <c r="N7052" s="190"/>
      <c r="O7052" s="190"/>
    </row>
    <row r="7053" spans="1:15">
      <c r="A7053" s="465">
        <v>7032</v>
      </c>
      <c r="B7053" s="686" t="str">
        <f>IF(Input_series!B7049="","",Input_series!B7049)</f>
        <v/>
      </c>
      <c r="C7053" s="687" t="str">
        <f>IF(Input_series!C7049="","",Input_series!C7049)</f>
        <v/>
      </c>
      <c r="D7053" s="687" t="str">
        <f>IF(Input_series!D7049="","",Input_series!D7049)</f>
        <v/>
      </c>
      <c r="E7053" s="360"/>
      <c r="F7053" s="15"/>
      <c r="G7053" s="15"/>
      <c r="H7053" s="5"/>
      <c r="I7053" s="5"/>
      <c r="J7053" s="190"/>
      <c r="K7053" s="190"/>
      <c r="L7053" s="190"/>
      <c r="M7053" s="190"/>
      <c r="N7053" s="190"/>
      <c r="O7053" s="190"/>
    </row>
    <row r="7054" spans="1:15">
      <c r="A7054" s="465">
        <v>7033</v>
      </c>
      <c r="B7054" s="686" t="str">
        <f>IF(Input_series!B7050="","",Input_series!B7050)</f>
        <v/>
      </c>
      <c r="C7054" s="687" t="str">
        <f>IF(Input_series!C7050="","",Input_series!C7050)</f>
        <v/>
      </c>
      <c r="D7054" s="687" t="str">
        <f>IF(Input_series!D7050="","",Input_series!D7050)</f>
        <v/>
      </c>
      <c r="E7054" s="360"/>
      <c r="F7054" s="15"/>
      <c r="G7054" s="15"/>
      <c r="H7054" s="5"/>
      <c r="I7054" s="5"/>
      <c r="J7054" s="190"/>
      <c r="K7054" s="190"/>
      <c r="L7054" s="190"/>
      <c r="M7054" s="190"/>
      <c r="N7054" s="190"/>
      <c r="O7054" s="190"/>
    </row>
    <row r="7055" spans="1:15">
      <c r="A7055" s="465">
        <v>7034</v>
      </c>
      <c r="B7055" s="686" t="str">
        <f>IF(Input_series!B7051="","",Input_series!B7051)</f>
        <v/>
      </c>
      <c r="C7055" s="687" t="str">
        <f>IF(Input_series!C7051="","",Input_series!C7051)</f>
        <v/>
      </c>
      <c r="D7055" s="687" t="str">
        <f>IF(Input_series!D7051="","",Input_series!D7051)</f>
        <v/>
      </c>
      <c r="E7055" s="360"/>
      <c r="F7055" s="15"/>
      <c r="G7055" s="15"/>
      <c r="H7055" s="5"/>
      <c r="I7055" s="5"/>
      <c r="J7055" s="190"/>
      <c r="K7055" s="190"/>
      <c r="L7055" s="190"/>
      <c r="M7055" s="190"/>
      <c r="N7055" s="190"/>
      <c r="O7055" s="190"/>
    </row>
    <row r="7056" spans="1:15">
      <c r="A7056" s="465">
        <v>7035</v>
      </c>
      <c r="B7056" s="686" t="str">
        <f>IF(Input_series!B7052="","",Input_series!B7052)</f>
        <v/>
      </c>
      <c r="C7056" s="687" t="str">
        <f>IF(Input_series!C7052="","",Input_series!C7052)</f>
        <v/>
      </c>
      <c r="D7056" s="687" t="str">
        <f>IF(Input_series!D7052="","",Input_series!D7052)</f>
        <v/>
      </c>
      <c r="E7056" s="360"/>
      <c r="F7056" s="15"/>
      <c r="G7056" s="15"/>
      <c r="H7056" s="5"/>
      <c r="I7056" s="5"/>
      <c r="J7056" s="190"/>
      <c r="K7056" s="190"/>
      <c r="L7056" s="190"/>
      <c r="M7056" s="190"/>
      <c r="N7056" s="190"/>
      <c r="O7056" s="190"/>
    </row>
    <row r="7057" spans="1:15">
      <c r="A7057" s="465">
        <v>7036</v>
      </c>
      <c r="B7057" s="686" t="str">
        <f>IF(Input_series!B7053="","",Input_series!B7053)</f>
        <v/>
      </c>
      <c r="C7057" s="687" t="str">
        <f>IF(Input_series!C7053="","",Input_series!C7053)</f>
        <v/>
      </c>
      <c r="D7057" s="687" t="str">
        <f>IF(Input_series!D7053="","",Input_series!D7053)</f>
        <v/>
      </c>
      <c r="E7057" s="360"/>
      <c r="F7057" s="15"/>
      <c r="G7057" s="15"/>
      <c r="H7057" s="5"/>
      <c r="I7057" s="5"/>
      <c r="J7057" s="190"/>
      <c r="K7057" s="190"/>
      <c r="L7057" s="190"/>
      <c r="M7057" s="190"/>
      <c r="N7057" s="190"/>
      <c r="O7057" s="190"/>
    </row>
    <row r="7058" spans="1:15">
      <c r="A7058" s="465">
        <v>7037</v>
      </c>
      <c r="B7058" s="686" t="str">
        <f>IF(Input_series!B7054="","",Input_series!B7054)</f>
        <v/>
      </c>
      <c r="C7058" s="687" t="str">
        <f>IF(Input_series!C7054="","",Input_series!C7054)</f>
        <v/>
      </c>
      <c r="D7058" s="687" t="str">
        <f>IF(Input_series!D7054="","",Input_series!D7054)</f>
        <v/>
      </c>
      <c r="E7058" s="360"/>
      <c r="F7058" s="15"/>
      <c r="G7058" s="15"/>
      <c r="H7058" s="5"/>
      <c r="I7058" s="5"/>
      <c r="J7058" s="190"/>
      <c r="K7058" s="190"/>
      <c r="L7058" s="190"/>
      <c r="M7058" s="190"/>
      <c r="N7058" s="190"/>
      <c r="O7058" s="190"/>
    </row>
    <row r="7059" spans="1:15">
      <c r="A7059" s="465">
        <v>7038</v>
      </c>
      <c r="B7059" s="686" t="str">
        <f>IF(Input_series!B7055="","",Input_series!B7055)</f>
        <v/>
      </c>
      <c r="C7059" s="687" t="str">
        <f>IF(Input_series!C7055="","",Input_series!C7055)</f>
        <v/>
      </c>
      <c r="D7059" s="687" t="str">
        <f>IF(Input_series!D7055="","",Input_series!D7055)</f>
        <v/>
      </c>
      <c r="E7059" s="360"/>
      <c r="F7059" s="15"/>
      <c r="G7059" s="15"/>
      <c r="H7059" s="5"/>
      <c r="I7059" s="5"/>
      <c r="J7059" s="190"/>
      <c r="K7059" s="190"/>
      <c r="L7059" s="190"/>
      <c r="M7059" s="190"/>
      <c r="N7059" s="190"/>
      <c r="O7059" s="190"/>
    </row>
    <row r="7060" spans="1:15">
      <c r="A7060" s="465">
        <v>7039</v>
      </c>
      <c r="B7060" s="686" t="str">
        <f>IF(Input_series!B7056="","",Input_series!B7056)</f>
        <v/>
      </c>
      <c r="C7060" s="687" t="str">
        <f>IF(Input_series!C7056="","",Input_series!C7056)</f>
        <v/>
      </c>
      <c r="D7060" s="687" t="str">
        <f>IF(Input_series!D7056="","",Input_series!D7056)</f>
        <v/>
      </c>
      <c r="E7060" s="360"/>
      <c r="F7060" s="15"/>
      <c r="G7060" s="15"/>
      <c r="H7060" s="5"/>
      <c r="I7060" s="5"/>
      <c r="J7060" s="190"/>
      <c r="K7060" s="190"/>
      <c r="L7060" s="190"/>
      <c r="M7060" s="190"/>
      <c r="N7060" s="190"/>
      <c r="O7060" s="190"/>
    </row>
    <row r="7061" spans="1:15">
      <c r="A7061" s="465">
        <v>7040</v>
      </c>
      <c r="B7061" s="686" t="str">
        <f>IF(Input_series!B7057="","",Input_series!B7057)</f>
        <v/>
      </c>
      <c r="C7061" s="687" t="str">
        <f>IF(Input_series!C7057="","",Input_series!C7057)</f>
        <v/>
      </c>
      <c r="D7061" s="687" t="str">
        <f>IF(Input_series!D7057="","",Input_series!D7057)</f>
        <v/>
      </c>
      <c r="E7061" s="360"/>
      <c r="F7061" s="15"/>
      <c r="G7061" s="15"/>
      <c r="H7061" s="5"/>
      <c r="I7061" s="5"/>
      <c r="J7061" s="190"/>
      <c r="K7061" s="190"/>
      <c r="L7061" s="190"/>
      <c r="M7061" s="190"/>
      <c r="N7061" s="190"/>
      <c r="O7061" s="190"/>
    </row>
    <row r="7062" spans="1:15">
      <c r="A7062" s="465">
        <v>7041</v>
      </c>
      <c r="B7062" s="686" t="str">
        <f>IF(Input_series!B7058="","",Input_series!B7058)</f>
        <v/>
      </c>
      <c r="C7062" s="687" t="str">
        <f>IF(Input_series!C7058="","",Input_series!C7058)</f>
        <v/>
      </c>
      <c r="D7062" s="687" t="str">
        <f>IF(Input_series!D7058="","",Input_series!D7058)</f>
        <v/>
      </c>
      <c r="E7062" s="360"/>
      <c r="F7062" s="15"/>
      <c r="G7062" s="15"/>
      <c r="H7062" s="5"/>
      <c r="I7062" s="5"/>
      <c r="J7062" s="190"/>
      <c r="K7062" s="190"/>
      <c r="L7062" s="190"/>
      <c r="M7062" s="190"/>
      <c r="N7062" s="190"/>
      <c r="O7062" s="190"/>
    </row>
    <row r="7063" spans="1:15">
      <c r="A7063" s="465">
        <v>7042</v>
      </c>
      <c r="B7063" s="686" t="str">
        <f>IF(Input_series!B7059="","",Input_series!B7059)</f>
        <v/>
      </c>
      <c r="C7063" s="687" t="str">
        <f>IF(Input_series!C7059="","",Input_series!C7059)</f>
        <v/>
      </c>
      <c r="D7063" s="687" t="str">
        <f>IF(Input_series!D7059="","",Input_series!D7059)</f>
        <v/>
      </c>
      <c r="E7063" s="360"/>
      <c r="F7063" s="15"/>
      <c r="G7063" s="15"/>
      <c r="H7063" s="5"/>
      <c r="I7063" s="5"/>
      <c r="J7063" s="190"/>
      <c r="K7063" s="190"/>
      <c r="L7063" s="190"/>
      <c r="M7063" s="190"/>
      <c r="N7063" s="190"/>
      <c r="O7063" s="190"/>
    </row>
    <row r="7064" spans="1:15">
      <c r="A7064" s="465">
        <v>7043</v>
      </c>
      <c r="B7064" s="686" t="str">
        <f>IF(Input_series!B7060="","",Input_series!B7060)</f>
        <v/>
      </c>
      <c r="C7064" s="687" t="str">
        <f>IF(Input_series!C7060="","",Input_series!C7060)</f>
        <v/>
      </c>
      <c r="D7064" s="687" t="str">
        <f>IF(Input_series!D7060="","",Input_series!D7060)</f>
        <v/>
      </c>
      <c r="E7064" s="360"/>
      <c r="F7064" s="15"/>
      <c r="G7064" s="15"/>
      <c r="H7064" s="5"/>
      <c r="I7064" s="5"/>
      <c r="J7064" s="190"/>
      <c r="K7064" s="190"/>
      <c r="L7064" s="190"/>
      <c r="M7064" s="190"/>
      <c r="N7064" s="190"/>
      <c r="O7064" s="190"/>
    </row>
    <row r="7065" spans="1:15">
      <c r="A7065" s="465">
        <v>7044</v>
      </c>
      <c r="B7065" s="686" t="str">
        <f>IF(Input_series!B7061="","",Input_series!B7061)</f>
        <v/>
      </c>
      <c r="C7065" s="687" t="str">
        <f>IF(Input_series!C7061="","",Input_series!C7061)</f>
        <v/>
      </c>
      <c r="D7065" s="687" t="str">
        <f>IF(Input_series!D7061="","",Input_series!D7061)</f>
        <v/>
      </c>
      <c r="E7065" s="360"/>
      <c r="F7065" s="15"/>
      <c r="G7065" s="15"/>
      <c r="H7065" s="5"/>
      <c r="I7065" s="5"/>
      <c r="J7065" s="190"/>
      <c r="K7065" s="190"/>
      <c r="L7065" s="190"/>
      <c r="M7065" s="190"/>
      <c r="N7065" s="190"/>
      <c r="O7065" s="190"/>
    </row>
    <row r="7066" spans="1:15">
      <c r="A7066" s="465">
        <v>7045</v>
      </c>
      <c r="B7066" s="686" t="str">
        <f>IF(Input_series!B7062="","",Input_series!B7062)</f>
        <v/>
      </c>
      <c r="C7066" s="687" t="str">
        <f>IF(Input_series!C7062="","",Input_series!C7062)</f>
        <v/>
      </c>
      <c r="D7066" s="687" t="str">
        <f>IF(Input_series!D7062="","",Input_series!D7062)</f>
        <v/>
      </c>
      <c r="E7066" s="360"/>
      <c r="F7066" s="15"/>
      <c r="G7066" s="15"/>
      <c r="H7066" s="5"/>
      <c r="I7066" s="5"/>
      <c r="J7066" s="190"/>
      <c r="K7066" s="190"/>
      <c r="L7066" s="190"/>
      <c r="M7066" s="190"/>
      <c r="N7066" s="190"/>
      <c r="O7066" s="190"/>
    </row>
    <row r="7067" spans="1:15">
      <c r="A7067" s="465">
        <v>7046</v>
      </c>
      <c r="B7067" s="686" t="str">
        <f>IF(Input_series!B7063="","",Input_series!B7063)</f>
        <v/>
      </c>
      <c r="C7067" s="687" t="str">
        <f>IF(Input_series!C7063="","",Input_series!C7063)</f>
        <v/>
      </c>
      <c r="D7067" s="687" t="str">
        <f>IF(Input_series!D7063="","",Input_series!D7063)</f>
        <v/>
      </c>
      <c r="E7067" s="360"/>
      <c r="F7067" s="15"/>
      <c r="G7067" s="15"/>
      <c r="H7067" s="5"/>
      <c r="I7067" s="5"/>
      <c r="J7067" s="190"/>
      <c r="K7067" s="190"/>
      <c r="L7067" s="190"/>
      <c r="M7067" s="190"/>
      <c r="N7067" s="190"/>
      <c r="O7067" s="190"/>
    </row>
    <row r="7068" spans="1:15">
      <c r="A7068" s="465">
        <v>7047</v>
      </c>
      <c r="B7068" s="686" t="str">
        <f>IF(Input_series!B7064="","",Input_series!B7064)</f>
        <v/>
      </c>
      <c r="C7068" s="687" t="str">
        <f>IF(Input_series!C7064="","",Input_series!C7064)</f>
        <v/>
      </c>
      <c r="D7068" s="687" t="str">
        <f>IF(Input_series!D7064="","",Input_series!D7064)</f>
        <v/>
      </c>
      <c r="E7068" s="360"/>
      <c r="F7068" s="15"/>
      <c r="G7068" s="15"/>
      <c r="H7068" s="5"/>
      <c r="I7068" s="5"/>
      <c r="J7068" s="190"/>
      <c r="K7068" s="190"/>
      <c r="L7068" s="190"/>
      <c r="M7068" s="190"/>
      <c r="N7068" s="190"/>
      <c r="O7068" s="190"/>
    </row>
    <row r="7069" spans="1:15">
      <c r="A7069" s="465">
        <v>7048</v>
      </c>
      <c r="B7069" s="686" t="str">
        <f>IF(Input_series!B7065="","",Input_series!B7065)</f>
        <v/>
      </c>
      <c r="C7069" s="687" t="str">
        <f>IF(Input_series!C7065="","",Input_series!C7065)</f>
        <v/>
      </c>
      <c r="D7069" s="687" t="str">
        <f>IF(Input_series!D7065="","",Input_series!D7065)</f>
        <v/>
      </c>
      <c r="E7069" s="360"/>
      <c r="F7069" s="15"/>
      <c r="G7069" s="15"/>
      <c r="H7069" s="5"/>
      <c r="I7069" s="5"/>
      <c r="J7069" s="190"/>
      <c r="K7069" s="190"/>
      <c r="L7069" s="190"/>
      <c r="M7069" s="190"/>
      <c r="N7069" s="190"/>
      <c r="O7069" s="190"/>
    </row>
    <row r="7070" spans="1:15">
      <c r="A7070" s="465">
        <v>7049</v>
      </c>
      <c r="B7070" s="686" t="str">
        <f>IF(Input_series!B7066="","",Input_series!B7066)</f>
        <v/>
      </c>
      <c r="C7070" s="687" t="str">
        <f>IF(Input_series!C7066="","",Input_series!C7066)</f>
        <v/>
      </c>
      <c r="D7070" s="687" t="str">
        <f>IF(Input_series!D7066="","",Input_series!D7066)</f>
        <v/>
      </c>
      <c r="E7070" s="360"/>
      <c r="F7070" s="15"/>
      <c r="G7070" s="15"/>
      <c r="H7070" s="5"/>
      <c r="I7070" s="5"/>
      <c r="J7070" s="190"/>
      <c r="K7070" s="190"/>
      <c r="L7070" s="190"/>
      <c r="M7070" s="190"/>
      <c r="N7070" s="190"/>
      <c r="O7070" s="190"/>
    </row>
    <row r="7071" spans="1:15">
      <c r="A7071" s="465">
        <v>7050</v>
      </c>
      <c r="B7071" s="686" t="str">
        <f>IF(Input_series!B7067="","",Input_series!B7067)</f>
        <v/>
      </c>
      <c r="C7071" s="687" t="str">
        <f>IF(Input_series!C7067="","",Input_series!C7067)</f>
        <v/>
      </c>
      <c r="D7071" s="687" t="str">
        <f>IF(Input_series!D7067="","",Input_series!D7067)</f>
        <v/>
      </c>
      <c r="E7071" s="360"/>
      <c r="F7071" s="15"/>
      <c r="G7071" s="15"/>
      <c r="H7071" s="5"/>
      <c r="I7071" s="5"/>
      <c r="J7071" s="190"/>
      <c r="K7071" s="190"/>
      <c r="L7071" s="190"/>
      <c r="M7071" s="190"/>
      <c r="N7071" s="190"/>
      <c r="O7071" s="190"/>
    </row>
    <row r="7072" spans="1:15">
      <c r="A7072" s="465">
        <v>7051</v>
      </c>
      <c r="B7072" s="686" t="str">
        <f>IF(Input_series!B7068="","",Input_series!B7068)</f>
        <v/>
      </c>
      <c r="C7072" s="687" t="str">
        <f>IF(Input_series!C7068="","",Input_series!C7068)</f>
        <v/>
      </c>
      <c r="D7072" s="687" t="str">
        <f>IF(Input_series!D7068="","",Input_series!D7068)</f>
        <v/>
      </c>
      <c r="E7072" s="360"/>
      <c r="F7072" s="15"/>
      <c r="G7072" s="15"/>
      <c r="H7072" s="5"/>
      <c r="I7072" s="5"/>
      <c r="J7072" s="190"/>
      <c r="K7072" s="190"/>
      <c r="L7072" s="190"/>
      <c r="M7072" s="190"/>
      <c r="N7072" s="190"/>
      <c r="O7072" s="190"/>
    </row>
    <row r="7073" spans="1:15">
      <c r="A7073" s="465">
        <v>7052</v>
      </c>
      <c r="B7073" s="686" t="str">
        <f>IF(Input_series!B7069="","",Input_series!B7069)</f>
        <v/>
      </c>
      <c r="C7073" s="687" t="str">
        <f>IF(Input_series!C7069="","",Input_series!C7069)</f>
        <v/>
      </c>
      <c r="D7073" s="687" t="str">
        <f>IF(Input_series!D7069="","",Input_series!D7069)</f>
        <v/>
      </c>
      <c r="E7073" s="360"/>
      <c r="F7073" s="15"/>
      <c r="G7073" s="15"/>
      <c r="H7073" s="5"/>
      <c r="I7073" s="5"/>
      <c r="J7073" s="190"/>
      <c r="K7073" s="190"/>
      <c r="L7073" s="190"/>
      <c r="M7073" s="190"/>
      <c r="N7073" s="190"/>
      <c r="O7073" s="190"/>
    </row>
    <row r="7074" spans="1:15">
      <c r="A7074" s="465">
        <v>7053</v>
      </c>
      <c r="B7074" s="686" t="str">
        <f>IF(Input_series!B7070="","",Input_series!B7070)</f>
        <v/>
      </c>
      <c r="C7074" s="687" t="str">
        <f>IF(Input_series!C7070="","",Input_series!C7070)</f>
        <v/>
      </c>
      <c r="D7074" s="687" t="str">
        <f>IF(Input_series!D7070="","",Input_series!D7070)</f>
        <v/>
      </c>
      <c r="E7074" s="360"/>
      <c r="F7074" s="15"/>
      <c r="G7074" s="15"/>
      <c r="H7074" s="5"/>
      <c r="I7074" s="5"/>
      <c r="J7074" s="190"/>
      <c r="K7074" s="190"/>
      <c r="L7074" s="190"/>
      <c r="M7074" s="190"/>
      <c r="N7074" s="190"/>
      <c r="O7074" s="190"/>
    </row>
    <row r="7075" spans="1:15">
      <c r="A7075" s="465">
        <v>7054</v>
      </c>
      <c r="B7075" s="686" t="str">
        <f>IF(Input_series!B7071="","",Input_series!B7071)</f>
        <v/>
      </c>
      <c r="C7075" s="687" t="str">
        <f>IF(Input_series!C7071="","",Input_series!C7071)</f>
        <v/>
      </c>
      <c r="D7075" s="687" t="str">
        <f>IF(Input_series!D7071="","",Input_series!D7071)</f>
        <v/>
      </c>
      <c r="E7075" s="360"/>
      <c r="F7075" s="15"/>
      <c r="G7075" s="15"/>
      <c r="H7075" s="5"/>
      <c r="I7075" s="5"/>
      <c r="J7075" s="190"/>
      <c r="K7075" s="190"/>
      <c r="L7075" s="190"/>
      <c r="M7075" s="190"/>
      <c r="N7075" s="190"/>
      <c r="O7075" s="190"/>
    </row>
    <row r="7076" spans="1:15">
      <c r="A7076" s="465">
        <v>7055</v>
      </c>
      <c r="B7076" s="686" t="str">
        <f>IF(Input_series!B7072="","",Input_series!B7072)</f>
        <v/>
      </c>
      <c r="C7076" s="687" t="str">
        <f>IF(Input_series!C7072="","",Input_series!C7072)</f>
        <v/>
      </c>
      <c r="D7076" s="687" t="str">
        <f>IF(Input_series!D7072="","",Input_series!D7072)</f>
        <v/>
      </c>
      <c r="E7076" s="360"/>
      <c r="F7076" s="15"/>
      <c r="G7076" s="15"/>
      <c r="H7076" s="5"/>
      <c r="I7076" s="5"/>
      <c r="J7076" s="190"/>
      <c r="K7076" s="190"/>
      <c r="L7076" s="190"/>
      <c r="M7076" s="190"/>
      <c r="N7076" s="190"/>
      <c r="O7076" s="190"/>
    </row>
    <row r="7077" spans="1:15">
      <c r="A7077" s="465">
        <v>7056</v>
      </c>
      <c r="B7077" s="686" t="str">
        <f>IF(Input_series!B7073="","",Input_series!B7073)</f>
        <v/>
      </c>
      <c r="C7077" s="687" t="str">
        <f>IF(Input_series!C7073="","",Input_series!C7073)</f>
        <v/>
      </c>
      <c r="D7077" s="687" t="str">
        <f>IF(Input_series!D7073="","",Input_series!D7073)</f>
        <v/>
      </c>
      <c r="E7077" s="360"/>
      <c r="F7077" s="15"/>
      <c r="G7077" s="15"/>
      <c r="H7077" s="5"/>
      <c r="I7077" s="5"/>
      <c r="J7077" s="190"/>
      <c r="K7077" s="190"/>
      <c r="L7077" s="190"/>
      <c r="M7077" s="190"/>
      <c r="N7077" s="190"/>
      <c r="O7077" s="190"/>
    </row>
    <row r="7078" spans="1:15">
      <c r="A7078" s="465">
        <v>7057</v>
      </c>
      <c r="B7078" s="686" t="str">
        <f>IF(Input_series!B7074="","",Input_series!B7074)</f>
        <v/>
      </c>
      <c r="C7078" s="687" t="str">
        <f>IF(Input_series!C7074="","",Input_series!C7074)</f>
        <v/>
      </c>
      <c r="D7078" s="687" t="str">
        <f>IF(Input_series!D7074="","",Input_series!D7074)</f>
        <v/>
      </c>
      <c r="E7078" s="360"/>
      <c r="F7078" s="15"/>
      <c r="G7078" s="15"/>
      <c r="H7078" s="5"/>
      <c r="I7078" s="5"/>
      <c r="J7078" s="190"/>
      <c r="K7078" s="190"/>
      <c r="L7078" s="190"/>
      <c r="M7078" s="190"/>
      <c r="N7078" s="190"/>
      <c r="O7078" s="190"/>
    </row>
    <row r="7079" spans="1:15">
      <c r="A7079" s="465">
        <v>7058</v>
      </c>
      <c r="B7079" s="686" t="str">
        <f>IF(Input_series!B7075="","",Input_series!B7075)</f>
        <v/>
      </c>
      <c r="C7079" s="687" t="str">
        <f>IF(Input_series!C7075="","",Input_series!C7075)</f>
        <v/>
      </c>
      <c r="D7079" s="687" t="str">
        <f>IF(Input_series!D7075="","",Input_series!D7075)</f>
        <v/>
      </c>
      <c r="E7079" s="360"/>
      <c r="F7079" s="15"/>
      <c r="G7079" s="15"/>
      <c r="H7079" s="5"/>
      <c r="I7079" s="5"/>
      <c r="J7079" s="190"/>
      <c r="K7079" s="190"/>
      <c r="L7079" s="190"/>
      <c r="M7079" s="190"/>
      <c r="N7079" s="190"/>
      <c r="O7079" s="190"/>
    </row>
    <row r="7080" spans="1:15">
      <c r="A7080" s="465">
        <v>7059</v>
      </c>
      <c r="B7080" s="686" t="str">
        <f>IF(Input_series!B7076="","",Input_series!B7076)</f>
        <v/>
      </c>
      <c r="C7080" s="687" t="str">
        <f>IF(Input_series!C7076="","",Input_series!C7076)</f>
        <v/>
      </c>
      <c r="D7080" s="687" t="str">
        <f>IF(Input_series!D7076="","",Input_series!D7076)</f>
        <v/>
      </c>
      <c r="E7080" s="360"/>
      <c r="F7080" s="15"/>
      <c r="G7080" s="15"/>
      <c r="H7080" s="5"/>
      <c r="I7080" s="5"/>
      <c r="J7080" s="190"/>
      <c r="K7080" s="190"/>
      <c r="L7080" s="190"/>
      <c r="M7080" s="190"/>
      <c r="N7080" s="190"/>
      <c r="O7080" s="190"/>
    </row>
    <row r="7081" spans="1:15">
      <c r="A7081" s="465">
        <v>7060</v>
      </c>
      <c r="B7081" s="686" t="str">
        <f>IF(Input_series!B7077="","",Input_series!B7077)</f>
        <v/>
      </c>
      <c r="C7081" s="687" t="str">
        <f>IF(Input_series!C7077="","",Input_series!C7077)</f>
        <v/>
      </c>
      <c r="D7081" s="687" t="str">
        <f>IF(Input_series!D7077="","",Input_series!D7077)</f>
        <v/>
      </c>
      <c r="E7081" s="360"/>
      <c r="F7081" s="15"/>
      <c r="G7081" s="15"/>
      <c r="H7081" s="5"/>
      <c r="I7081" s="5"/>
      <c r="J7081" s="190"/>
      <c r="K7081" s="190"/>
      <c r="L7081" s="190"/>
      <c r="M7081" s="190"/>
      <c r="N7081" s="190"/>
      <c r="O7081" s="190"/>
    </row>
    <row r="7082" spans="1:15">
      <c r="A7082" s="465">
        <v>7061</v>
      </c>
      <c r="B7082" s="686" t="str">
        <f>IF(Input_series!B7078="","",Input_series!B7078)</f>
        <v/>
      </c>
      <c r="C7082" s="687" t="str">
        <f>IF(Input_series!C7078="","",Input_series!C7078)</f>
        <v/>
      </c>
      <c r="D7082" s="687" t="str">
        <f>IF(Input_series!D7078="","",Input_series!D7078)</f>
        <v/>
      </c>
      <c r="E7082" s="360"/>
      <c r="F7082" s="15"/>
      <c r="G7082" s="15"/>
      <c r="H7082" s="5"/>
      <c r="I7082" s="5"/>
      <c r="J7082" s="190"/>
      <c r="K7082" s="190"/>
      <c r="L7082" s="190"/>
      <c r="M7082" s="190"/>
      <c r="N7082" s="190"/>
      <c r="O7082" s="190"/>
    </row>
    <row r="7083" spans="1:15">
      <c r="A7083" s="465">
        <v>7062</v>
      </c>
      <c r="B7083" s="686" t="str">
        <f>IF(Input_series!B7079="","",Input_series!B7079)</f>
        <v/>
      </c>
      <c r="C7083" s="687" t="str">
        <f>IF(Input_series!C7079="","",Input_series!C7079)</f>
        <v/>
      </c>
      <c r="D7083" s="687" t="str">
        <f>IF(Input_series!D7079="","",Input_series!D7079)</f>
        <v/>
      </c>
      <c r="E7083" s="360"/>
      <c r="F7083" s="15"/>
      <c r="G7083" s="15"/>
      <c r="H7083" s="5"/>
      <c r="I7083" s="5"/>
      <c r="J7083" s="190"/>
      <c r="K7083" s="190"/>
      <c r="L7083" s="190"/>
      <c r="M7083" s="190"/>
      <c r="N7083" s="190"/>
      <c r="O7083" s="190"/>
    </row>
    <row r="7084" spans="1:15">
      <c r="A7084" s="465">
        <v>7063</v>
      </c>
      <c r="B7084" s="686" t="str">
        <f>IF(Input_series!B7080="","",Input_series!B7080)</f>
        <v/>
      </c>
      <c r="C7084" s="687" t="str">
        <f>IF(Input_series!C7080="","",Input_series!C7080)</f>
        <v/>
      </c>
      <c r="D7084" s="687" t="str">
        <f>IF(Input_series!D7080="","",Input_series!D7080)</f>
        <v/>
      </c>
      <c r="E7084" s="360"/>
      <c r="F7084" s="15"/>
      <c r="G7084" s="15"/>
      <c r="H7084" s="5"/>
      <c r="I7084" s="5"/>
      <c r="J7084" s="190"/>
      <c r="K7084" s="190"/>
      <c r="L7084" s="190"/>
      <c r="M7084" s="190"/>
      <c r="N7084" s="190"/>
      <c r="O7084" s="190"/>
    </row>
    <row r="7085" spans="1:15">
      <c r="A7085" s="465">
        <v>7064</v>
      </c>
      <c r="B7085" s="686" t="str">
        <f>IF(Input_series!B7081="","",Input_series!B7081)</f>
        <v/>
      </c>
      <c r="C7085" s="687" t="str">
        <f>IF(Input_series!C7081="","",Input_series!C7081)</f>
        <v/>
      </c>
      <c r="D7085" s="687" t="str">
        <f>IF(Input_series!D7081="","",Input_series!D7081)</f>
        <v/>
      </c>
      <c r="E7085" s="360"/>
      <c r="F7085" s="15"/>
      <c r="G7085" s="15"/>
      <c r="H7085" s="5"/>
      <c r="I7085" s="5"/>
      <c r="J7085" s="190"/>
      <c r="K7085" s="190"/>
      <c r="L7085" s="190"/>
      <c r="M7085" s="190"/>
      <c r="N7085" s="190"/>
      <c r="O7085" s="190"/>
    </row>
    <row r="7086" spans="1:15">
      <c r="A7086" s="465">
        <v>7065</v>
      </c>
      <c r="B7086" s="686" t="str">
        <f>IF(Input_series!B7082="","",Input_series!B7082)</f>
        <v/>
      </c>
      <c r="C7086" s="687" t="str">
        <f>IF(Input_series!C7082="","",Input_series!C7082)</f>
        <v/>
      </c>
      <c r="D7086" s="687" t="str">
        <f>IF(Input_series!D7082="","",Input_series!D7082)</f>
        <v/>
      </c>
      <c r="E7086" s="360"/>
      <c r="F7086" s="15"/>
      <c r="G7086" s="15"/>
      <c r="H7086" s="5"/>
      <c r="I7086" s="5"/>
      <c r="J7086" s="190"/>
      <c r="K7086" s="190"/>
      <c r="L7086" s="190"/>
      <c r="M7086" s="190"/>
      <c r="N7086" s="190"/>
      <c r="O7086" s="190"/>
    </row>
    <row r="7087" spans="1:15">
      <c r="A7087" s="465">
        <v>7066</v>
      </c>
      <c r="B7087" s="686" t="str">
        <f>IF(Input_series!B7083="","",Input_series!B7083)</f>
        <v/>
      </c>
      <c r="C7087" s="687" t="str">
        <f>IF(Input_series!C7083="","",Input_series!C7083)</f>
        <v/>
      </c>
      <c r="D7087" s="687" t="str">
        <f>IF(Input_series!D7083="","",Input_series!D7083)</f>
        <v/>
      </c>
      <c r="E7087" s="360"/>
      <c r="F7087" s="15"/>
      <c r="G7087" s="15"/>
      <c r="H7087" s="5"/>
      <c r="I7087" s="5"/>
      <c r="J7087" s="190"/>
      <c r="K7087" s="190"/>
      <c r="L7087" s="190"/>
      <c r="M7087" s="190"/>
      <c r="N7087" s="190"/>
      <c r="O7087" s="190"/>
    </row>
    <row r="7088" spans="1:15">
      <c r="A7088" s="465">
        <v>7067</v>
      </c>
      <c r="B7088" s="686" t="str">
        <f>IF(Input_series!B7084="","",Input_series!B7084)</f>
        <v/>
      </c>
      <c r="C7088" s="687" t="str">
        <f>IF(Input_series!C7084="","",Input_series!C7084)</f>
        <v/>
      </c>
      <c r="D7088" s="687" t="str">
        <f>IF(Input_series!D7084="","",Input_series!D7084)</f>
        <v/>
      </c>
      <c r="E7088" s="360"/>
      <c r="F7088" s="15"/>
      <c r="G7088" s="15"/>
      <c r="H7088" s="5"/>
      <c r="I7088" s="5"/>
      <c r="J7088" s="190"/>
      <c r="K7088" s="190"/>
      <c r="L7088" s="190"/>
      <c r="M7088" s="190"/>
      <c r="N7088" s="190"/>
      <c r="O7088" s="190"/>
    </row>
    <row r="7089" spans="1:15">
      <c r="A7089" s="465">
        <v>7068</v>
      </c>
      <c r="B7089" s="686" t="str">
        <f>IF(Input_series!B7085="","",Input_series!B7085)</f>
        <v/>
      </c>
      <c r="C7089" s="687" t="str">
        <f>IF(Input_series!C7085="","",Input_series!C7085)</f>
        <v/>
      </c>
      <c r="D7089" s="687" t="str">
        <f>IF(Input_series!D7085="","",Input_series!D7085)</f>
        <v/>
      </c>
      <c r="E7089" s="360"/>
      <c r="F7089" s="15"/>
      <c r="G7089" s="15"/>
      <c r="H7089" s="5"/>
      <c r="I7089" s="5"/>
      <c r="J7089" s="190"/>
      <c r="K7089" s="190"/>
      <c r="L7089" s="190"/>
      <c r="M7089" s="190"/>
      <c r="N7089" s="190"/>
      <c r="O7089" s="190"/>
    </row>
    <row r="7090" spans="1:15">
      <c r="A7090" s="465">
        <v>7069</v>
      </c>
      <c r="B7090" s="686" t="str">
        <f>IF(Input_series!B7086="","",Input_series!B7086)</f>
        <v/>
      </c>
      <c r="C7090" s="687" t="str">
        <f>IF(Input_series!C7086="","",Input_series!C7086)</f>
        <v/>
      </c>
      <c r="D7090" s="687" t="str">
        <f>IF(Input_series!D7086="","",Input_series!D7086)</f>
        <v/>
      </c>
      <c r="E7090" s="360"/>
      <c r="F7090" s="15"/>
      <c r="G7090" s="15"/>
      <c r="H7090" s="5"/>
      <c r="I7090" s="5"/>
      <c r="J7090" s="190"/>
      <c r="K7090" s="190"/>
      <c r="L7090" s="190"/>
      <c r="M7090" s="190"/>
      <c r="N7090" s="190"/>
      <c r="O7090" s="190"/>
    </row>
    <row r="7091" spans="1:15">
      <c r="A7091" s="465">
        <v>7070</v>
      </c>
      <c r="B7091" s="686" t="str">
        <f>IF(Input_series!B7087="","",Input_series!B7087)</f>
        <v/>
      </c>
      <c r="C7091" s="687" t="str">
        <f>IF(Input_series!C7087="","",Input_series!C7087)</f>
        <v/>
      </c>
      <c r="D7091" s="687" t="str">
        <f>IF(Input_series!D7087="","",Input_series!D7087)</f>
        <v/>
      </c>
      <c r="E7091" s="360"/>
      <c r="F7091" s="15"/>
      <c r="G7091" s="15"/>
      <c r="H7091" s="5"/>
      <c r="I7091" s="5"/>
      <c r="J7091" s="190"/>
      <c r="K7091" s="190"/>
      <c r="L7091" s="190"/>
      <c r="M7091" s="190"/>
      <c r="N7091" s="190"/>
      <c r="O7091" s="190"/>
    </row>
    <row r="7092" spans="1:15">
      <c r="A7092" s="465">
        <v>7071</v>
      </c>
      <c r="B7092" s="686" t="str">
        <f>IF(Input_series!B7088="","",Input_series!B7088)</f>
        <v/>
      </c>
      <c r="C7092" s="687" t="str">
        <f>IF(Input_series!C7088="","",Input_series!C7088)</f>
        <v/>
      </c>
      <c r="D7092" s="687" t="str">
        <f>IF(Input_series!D7088="","",Input_series!D7088)</f>
        <v/>
      </c>
      <c r="E7092" s="360"/>
      <c r="F7092" s="15"/>
      <c r="G7092" s="15"/>
      <c r="H7092" s="5"/>
      <c r="I7092" s="5"/>
      <c r="J7092" s="190"/>
      <c r="K7092" s="190"/>
      <c r="L7092" s="190"/>
      <c r="M7092" s="190"/>
      <c r="N7092" s="190"/>
      <c r="O7092" s="190"/>
    </row>
    <row r="7093" spans="1:15">
      <c r="A7093" s="465">
        <v>7072</v>
      </c>
      <c r="B7093" s="686" t="str">
        <f>IF(Input_series!B7089="","",Input_series!B7089)</f>
        <v/>
      </c>
      <c r="C7093" s="687" t="str">
        <f>IF(Input_series!C7089="","",Input_series!C7089)</f>
        <v/>
      </c>
      <c r="D7093" s="687" t="str">
        <f>IF(Input_series!D7089="","",Input_series!D7089)</f>
        <v/>
      </c>
      <c r="E7093" s="360"/>
      <c r="F7093" s="15"/>
      <c r="G7093" s="15"/>
      <c r="H7093" s="5"/>
      <c r="I7093" s="5"/>
      <c r="J7093" s="190"/>
      <c r="K7093" s="190"/>
      <c r="L7093" s="190"/>
      <c r="M7093" s="190"/>
      <c r="N7093" s="190"/>
      <c r="O7093" s="190"/>
    </row>
    <row r="7094" spans="1:15">
      <c r="A7094" s="465">
        <v>7073</v>
      </c>
      <c r="B7094" s="686" t="str">
        <f>IF(Input_series!B7090="","",Input_series!B7090)</f>
        <v/>
      </c>
      <c r="C7094" s="687" t="str">
        <f>IF(Input_series!C7090="","",Input_series!C7090)</f>
        <v/>
      </c>
      <c r="D7094" s="687" t="str">
        <f>IF(Input_series!D7090="","",Input_series!D7090)</f>
        <v/>
      </c>
      <c r="E7094" s="360"/>
      <c r="F7094" s="15"/>
      <c r="G7094" s="15"/>
      <c r="H7094" s="5"/>
      <c r="I7094" s="5"/>
      <c r="J7094" s="190"/>
      <c r="K7094" s="190"/>
      <c r="L7094" s="190"/>
      <c r="M7094" s="190"/>
      <c r="N7094" s="190"/>
      <c r="O7094" s="190"/>
    </row>
    <row r="7095" spans="1:15">
      <c r="A7095" s="465">
        <v>7074</v>
      </c>
      <c r="B7095" s="686" t="str">
        <f>IF(Input_series!B7091="","",Input_series!B7091)</f>
        <v/>
      </c>
      <c r="C7095" s="687" t="str">
        <f>IF(Input_series!C7091="","",Input_series!C7091)</f>
        <v/>
      </c>
      <c r="D7095" s="687" t="str">
        <f>IF(Input_series!D7091="","",Input_series!D7091)</f>
        <v/>
      </c>
      <c r="E7095" s="360"/>
      <c r="F7095" s="15"/>
      <c r="G7095" s="15"/>
      <c r="H7095" s="5"/>
      <c r="I7095" s="5"/>
      <c r="J7095" s="190"/>
      <c r="K7095" s="190"/>
      <c r="L7095" s="190"/>
      <c r="M7095" s="190"/>
      <c r="N7095" s="190"/>
      <c r="O7095" s="190"/>
    </row>
    <row r="7096" spans="1:15">
      <c r="A7096" s="465">
        <v>7075</v>
      </c>
      <c r="B7096" s="686" t="str">
        <f>IF(Input_series!B7092="","",Input_series!B7092)</f>
        <v/>
      </c>
      <c r="C7096" s="687" t="str">
        <f>IF(Input_series!C7092="","",Input_series!C7092)</f>
        <v/>
      </c>
      <c r="D7096" s="687" t="str">
        <f>IF(Input_series!D7092="","",Input_series!D7092)</f>
        <v/>
      </c>
      <c r="E7096" s="360"/>
      <c r="F7096" s="15"/>
      <c r="G7096" s="15"/>
      <c r="H7096" s="5"/>
      <c r="I7096" s="5"/>
      <c r="J7096" s="190"/>
      <c r="K7096" s="190"/>
      <c r="L7096" s="190"/>
      <c r="M7096" s="190"/>
      <c r="N7096" s="190"/>
      <c r="O7096" s="190"/>
    </row>
    <row r="7097" spans="1:15">
      <c r="A7097" s="465">
        <v>7076</v>
      </c>
      <c r="B7097" s="686" t="str">
        <f>IF(Input_series!B7093="","",Input_series!B7093)</f>
        <v/>
      </c>
      <c r="C7097" s="687" t="str">
        <f>IF(Input_series!C7093="","",Input_series!C7093)</f>
        <v/>
      </c>
      <c r="D7097" s="687" t="str">
        <f>IF(Input_series!D7093="","",Input_series!D7093)</f>
        <v/>
      </c>
      <c r="E7097" s="360"/>
      <c r="F7097" s="15"/>
      <c r="G7097" s="15"/>
      <c r="H7097" s="5"/>
      <c r="I7097" s="5"/>
      <c r="J7097" s="190"/>
      <c r="K7097" s="190"/>
      <c r="L7097" s="190"/>
      <c r="M7097" s="190"/>
      <c r="N7097" s="190"/>
      <c r="O7097" s="190"/>
    </row>
    <row r="7098" spans="1:15">
      <c r="A7098" s="465">
        <v>7077</v>
      </c>
      <c r="B7098" s="686" t="str">
        <f>IF(Input_series!B7094="","",Input_series!B7094)</f>
        <v/>
      </c>
      <c r="C7098" s="687" t="str">
        <f>IF(Input_series!C7094="","",Input_series!C7094)</f>
        <v/>
      </c>
      <c r="D7098" s="687" t="str">
        <f>IF(Input_series!D7094="","",Input_series!D7094)</f>
        <v/>
      </c>
      <c r="E7098" s="360"/>
      <c r="F7098" s="15"/>
      <c r="G7098" s="15"/>
      <c r="H7098" s="5"/>
      <c r="I7098" s="5"/>
      <c r="J7098" s="190"/>
      <c r="K7098" s="190"/>
      <c r="L7098" s="190"/>
      <c r="M7098" s="190"/>
      <c r="N7098" s="190"/>
      <c r="O7098" s="190"/>
    </row>
    <row r="7099" spans="1:15">
      <c r="A7099" s="465">
        <v>7078</v>
      </c>
      <c r="B7099" s="686" t="str">
        <f>IF(Input_series!B7095="","",Input_series!B7095)</f>
        <v/>
      </c>
      <c r="C7099" s="687" t="str">
        <f>IF(Input_series!C7095="","",Input_series!C7095)</f>
        <v/>
      </c>
      <c r="D7099" s="687" t="str">
        <f>IF(Input_series!D7095="","",Input_series!D7095)</f>
        <v/>
      </c>
      <c r="E7099" s="360"/>
      <c r="F7099" s="15"/>
      <c r="G7099" s="15"/>
      <c r="H7099" s="5"/>
      <c r="I7099" s="5"/>
      <c r="J7099" s="190"/>
      <c r="K7099" s="190"/>
      <c r="L7099" s="190"/>
      <c r="M7099" s="190"/>
      <c r="N7099" s="190"/>
      <c r="O7099" s="190"/>
    </row>
    <row r="7100" spans="1:15">
      <c r="A7100" s="465">
        <v>7079</v>
      </c>
      <c r="B7100" s="686" t="str">
        <f>IF(Input_series!B7096="","",Input_series!B7096)</f>
        <v/>
      </c>
      <c r="C7100" s="687" t="str">
        <f>IF(Input_series!C7096="","",Input_series!C7096)</f>
        <v/>
      </c>
      <c r="D7100" s="687" t="str">
        <f>IF(Input_series!D7096="","",Input_series!D7096)</f>
        <v/>
      </c>
      <c r="E7100" s="360"/>
      <c r="F7100" s="15"/>
      <c r="G7100" s="15"/>
      <c r="H7100" s="5"/>
      <c r="I7100" s="5"/>
      <c r="J7100" s="190"/>
      <c r="K7100" s="190"/>
      <c r="L7100" s="190"/>
      <c r="M7100" s="190"/>
      <c r="N7100" s="190"/>
      <c r="O7100" s="190"/>
    </row>
    <row r="7101" spans="1:15">
      <c r="A7101" s="465">
        <v>7080</v>
      </c>
      <c r="B7101" s="686" t="str">
        <f>IF(Input_series!B7097="","",Input_series!B7097)</f>
        <v/>
      </c>
      <c r="C7101" s="687" t="str">
        <f>IF(Input_series!C7097="","",Input_series!C7097)</f>
        <v/>
      </c>
      <c r="D7101" s="687" t="str">
        <f>IF(Input_series!D7097="","",Input_series!D7097)</f>
        <v/>
      </c>
      <c r="E7101" s="360"/>
      <c r="F7101" s="15"/>
      <c r="G7101" s="15"/>
      <c r="H7101" s="5"/>
      <c r="I7101" s="5"/>
      <c r="J7101" s="190"/>
      <c r="K7101" s="190"/>
      <c r="L7101" s="190"/>
      <c r="M7101" s="190"/>
      <c r="N7101" s="190"/>
      <c r="O7101" s="190"/>
    </row>
    <row r="7102" spans="1:15">
      <c r="A7102" s="465">
        <v>7081</v>
      </c>
      <c r="B7102" s="686" t="str">
        <f>IF(Input_series!B7098="","",Input_series!B7098)</f>
        <v/>
      </c>
      <c r="C7102" s="687" t="str">
        <f>IF(Input_series!C7098="","",Input_series!C7098)</f>
        <v/>
      </c>
      <c r="D7102" s="687" t="str">
        <f>IF(Input_series!D7098="","",Input_series!D7098)</f>
        <v/>
      </c>
      <c r="E7102" s="360"/>
      <c r="F7102" s="15"/>
      <c r="G7102" s="15"/>
      <c r="H7102" s="5"/>
      <c r="I7102" s="5"/>
      <c r="J7102" s="190"/>
      <c r="K7102" s="190"/>
      <c r="L7102" s="190"/>
      <c r="M7102" s="190"/>
      <c r="N7102" s="190"/>
      <c r="O7102" s="190"/>
    </row>
    <row r="7103" spans="1:15">
      <c r="A7103" s="465">
        <v>7082</v>
      </c>
      <c r="B7103" s="686" t="str">
        <f>IF(Input_series!B7099="","",Input_series!B7099)</f>
        <v/>
      </c>
      <c r="C7103" s="687" t="str">
        <f>IF(Input_series!C7099="","",Input_series!C7099)</f>
        <v/>
      </c>
      <c r="D7103" s="687" t="str">
        <f>IF(Input_series!D7099="","",Input_series!D7099)</f>
        <v/>
      </c>
      <c r="E7103" s="360"/>
      <c r="F7103" s="15"/>
      <c r="G7103" s="15"/>
      <c r="H7103" s="5"/>
      <c r="I7103" s="5"/>
      <c r="J7103" s="190"/>
      <c r="K7103" s="190"/>
      <c r="L7103" s="190"/>
      <c r="M7103" s="190"/>
      <c r="N7103" s="190"/>
      <c r="O7103" s="190"/>
    </row>
    <row r="7104" spans="1:15">
      <c r="A7104" s="465">
        <v>7083</v>
      </c>
      <c r="B7104" s="686" t="str">
        <f>IF(Input_series!B7100="","",Input_series!B7100)</f>
        <v/>
      </c>
      <c r="C7104" s="687" t="str">
        <f>IF(Input_series!C7100="","",Input_series!C7100)</f>
        <v/>
      </c>
      <c r="D7104" s="687" t="str">
        <f>IF(Input_series!D7100="","",Input_series!D7100)</f>
        <v/>
      </c>
      <c r="E7104" s="360"/>
      <c r="F7104" s="15"/>
      <c r="G7104" s="15"/>
      <c r="H7104" s="5"/>
      <c r="I7104" s="5"/>
      <c r="J7104" s="190"/>
      <c r="K7104" s="190"/>
      <c r="L7104" s="190"/>
      <c r="M7104" s="190"/>
      <c r="N7104" s="190"/>
      <c r="O7104" s="190"/>
    </row>
    <row r="7105" spans="1:15">
      <c r="A7105" s="465">
        <v>7084</v>
      </c>
      <c r="B7105" s="686" t="str">
        <f>IF(Input_series!B7101="","",Input_series!B7101)</f>
        <v/>
      </c>
      <c r="C7105" s="687" t="str">
        <f>IF(Input_series!C7101="","",Input_series!C7101)</f>
        <v/>
      </c>
      <c r="D7105" s="687" t="str">
        <f>IF(Input_series!D7101="","",Input_series!D7101)</f>
        <v/>
      </c>
      <c r="E7105" s="360"/>
      <c r="F7105" s="15"/>
      <c r="G7105" s="15"/>
      <c r="H7105" s="5"/>
      <c r="I7105" s="5"/>
      <c r="J7105" s="190"/>
      <c r="K7105" s="190"/>
      <c r="L7105" s="190"/>
      <c r="M7105" s="190"/>
      <c r="N7105" s="190"/>
      <c r="O7105" s="190"/>
    </row>
    <row r="7106" spans="1:15">
      <c r="A7106" s="465">
        <v>7085</v>
      </c>
      <c r="B7106" s="686" t="str">
        <f>IF(Input_series!B7102="","",Input_series!B7102)</f>
        <v/>
      </c>
      <c r="C7106" s="687" t="str">
        <f>IF(Input_series!C7102="","",Input_series!C7102)</f>
        <v/>
      </c>
      <c r="D7106" s="687" t="str">
        <f>IF(Input_series!D7102="","",Input_series!D7102)</f>
        <v/>
      </c>
      <c r="E7106" s="360"/>
      <c r="F7106" s="15"/>
      <c r="G7106" s="15"/>
      <c r="H7106" s="5"/>
      <c r="I7106" s="5"/>
      <c r="J7106" s="190"/>
      <c r="K7106" s="190"/>
      <c r="L7106" s="190"/>
      <c r="M7106" s="190"/>
      <c r="N7106" s="190"/>
      <c r="O7106" s="190"/>
    </row>
    <row r="7107" spans="1:15">
      <c r="A7107" s="465">
        <v>7086</v>
      </c>
      <c r="B7107" s="686" t="str">
        <f>IF(Input_series!B7103="","",Input_series!B7103)</f>
        <v/>
      </c>
      <c r="C7107" s="687" t="str">
        <f>IF(Input_series!C7103="","",Input_series!C7103)</f>
        <v/>
      </c>
      <c r="D7107" s="687" t="str">
        <f>IF(Input_series!D7103="","",Input_series!D7103)</f>
        <v/>
      </c>
      <c r="E7107" s="360"/>
      <c r="F7107" s="15"/>
      <c r="G7107" s="15"/>
      <c r="H7107" s="5"/>
      <c r="I7107" s="5"/>
      <c r="J7107" s="190"/>
      <c r="K7107" s="190"/>
      <c r="L7107" s="190"/>
      <c r="M7107" s="190"/>
      <c r="N7107" s="190"/>
      <c r="O7107" s="190"/>
    </row>
    <row r="7108" spans="1:15">
      <c r="A7108" s="465">
        <v>7087</v>
      </c>
      <c r="B7108" s="686" t="str">
        <f>IF(Input_series!B7104="","",Input_series!B7104)</f>
        <v/>
      </c>
      <c r="C7108" s="687" t="str">
        <f>IF(Input_series!C7104="","",Input_series!C7104)</f>
        <v/>
      </c>
      <c r="D7108" s="687" t="str">
        <f>IF(Input_series!D7104="","",Input_series!D7104)</f>
        <v/>
      </c>
      <c r="E7108" s="360"/>
      <c r="F7108" s="15"/>
      <c r="G7108" s="15"/>
      <c r="H7108" s="5"/>
      <c r="I7108" s="5"/>
      <c r="J7108" s="190"/>
      <c r="K7108" s="190"/>
      <c r="L7108" s="190"/>
      <c r="M7108" s="190"/>
      <c r="N7108" s="190"/>
      <c r="O7108" s="190"/>
    </row>
    <row r="7109" spans="1:15">
      <c r="A7109" s="465">
        <v>7088</v>
      </c>
      <c r="B7109" s="686" t="str">
        <f>IF(Input_series!B7105="","",Input_series!B7105)</f>
        <v/>
      </c>
      <c r="C7109" s="687" t="str">
        <f>IF(Input_series!C7105="","",Input_series!C7105)</f>
        <v/>
      </c>
      <c r="D7109" s="687" t="str">
        <f>IF(Input_series!D7105="","",Input_series!D7105)</f>
        <v/>
      </c>
      <c r="E7109" s="360"/>
      <c r="F7109" s="15"/>
      <c r="G7109" s="15"/>
      <c r="H7109" s="5"/>
      <c r="I7109" s="5"/>
      <c r="J7109" s="190"/>
      <c r="K7109" s="190"/>
      <c r="L7109" s="190"/>
      <c r="M7109" s="190"/>
      <c r="N7109" s="190"/>
      <c r="O7109" s="190"/>
    </row>
    <row r="7110" spans="1:15">
      <c r="A7110" s="465">
        <v>7089</v>
      </c>
      <c r="B7110" s="686" t="str">
        <f>IF(Input_series!B7106="","",Input_series!B7106)</f>
        <v/>
      </c>
      <c r="C7110" s="687" t="str">
        <f>IF(Input_series!C7106="","",Input_series!C7106)</f>
        <v/>
      </c>
      <c r="D7110" s="687" t="str">
        <f>IF(Input_series!D7106="","",Input_series!D7106)</f>
        <v/>
      </c>
      <c r="E7110" s="360"/>
      <c r="F7110" s="15"/>
      <c r="G7110" s="15"/>
      <c r="H7110" s="5"/>
      <c r="I7110" s="5"/>
      <c r="J7110" s="190"/>
      <c r="K7110" s="190"/>
      <c r="L7110" s="190"/>
      <c r="M7110" s="190"/>
      <c r="N7110" s="190"/>
      <c r="O7110" s="190"/>
    </row>
    <row r="7111" spans="1:15">
      <c r="A7111" s="465">
        <v>7090</v>
      </c>
      <c r="B7111" s="686" t="str">
        <f>IF(Input_series!B7107="","",Input_series!B7107)</f>
        <v/>
      </c>
      <c r="C7111" s="687" t="str">
        <f>IF(Input_series!C7107="","",Input_series!C7107)</f>
        <v/>
      </c>
      <c r="D7111" s="687" t="str">
        <f>IF(Input_series!D7107="","",Input_series!D7107)</f>
        <v/>
      </c>
      <c r="E7111" s="360"/>
      <c r="F7111" s="15"/>
      <c r="G7111" s="15"/>
      <c r="H7111" s="5"/>
      <c r="I7111" s="5"/>
      <c r="J7111" s="190"/>
      <c r="K7111" s="190"/>
      <c r="L7111" s="190"/>
      <c r="M7111" s="190"/>
      <c r="N7111" s="190"/>
      <c r="O7111" s="190"/>
    </row>
    <row r="7112" spans="1:15">
      <c r="A7112" s="465">
        <v>7091</v>
      </c>
      <c r="B7112" s="686" t="str">
        <f>IF(Input_series!B7108="","",Input_series!B7108)</f>
        <v/>
      </c>
      <c r="C7112" s="687" t="str">
        <f>IF(Input_series!C7108="","",Input_series!C7108)</f>
        <v/>
      </c>
      <c r="D7112" s="687" t="str">
        <f>IF(Input_series!D7108="","",Input_series!D7108)</f>
        <v/>
      </c>
      <c r="E7112" s="360"/>
      <c r="F7112" s="15"/>
      <c r="G7112" s="15"/>
      <c r="H7112" s="5"/>
      <c r="I7112" s="5"/>
      <c r="J7112" s="190"/>
      <c r="K7112" s="190"/>
      <c r="L7112" s="190"/>
      <c r="M7112" s="190"/>
      <c r="N7112" s="190"/>
      <c r="O7112" s="190"/>
    </row>
    <row r="7113" spans="1:15">
      <c r="A7113" s="465">
        <v>7092</v>
      </c>
      <c r="B7113" s="686" t="str">
        <f>IF(Input_series!B7109="","",Input_series!B7109)</f>
        <v/>
      </c>
      <c r="C7113" s="687" t="str">
        <f>IF(Input_series!C7109="","",Input_series!C7109)</f>
        <v/>
      </c>
      <c r="D7113" s="687" t="str">
        <f>IF(Input_series!D7109="","",Input_series!D7109)</f>
        <v/>
      </c>
      <c r="E7113" s="360"/>
      <c r="F7113" s="15"/>
      <c r="G7113" s="15"/>
      <c r="H7113" s="5"/>
      <c r="I7113" s="5"/>
      <c r="J7113" s="190"/>
      <c r="K7113" s="190"/>
      <c r="L7113" s="190"/>
      <c r="M7113" s="190"/>
      <c r="N7113" s="190"/>
      <c r="O7113" s="190"/>
    </row>
    <row r="7114" spans="1:15">
      <c r="A7114" s="465">
        <v>7093</v>
      </c>
      <c r="B7114" s="686" t="str">
        <f>IF(Input_series!B7110="","",Input_series!B7110)</f>
        <v/>
      </c>
      <c r="C7114" s="687" t="str">
        <f>IF(Input_series!C7110="","",Input_series!C7110)</f>
        <v/>
      </c>
      <c r="D7114" s="687" t="str">
        <f>IF(Input_series!D7110="","",Input_series!D7110)</f>
        <v/>
      </c>
      <c r="E7114" s="360"/>
      <c r="F7114" s="15"/>
      <c r="G7114" s="15"/>
      <c r="H7114" s="5"/>
      <c r="I7114" s="5"/>
      <c r="J7114" s="190"/>
      <c r="K7114" s="190"/>
      <c r="L7114" s="190"/>
      <c r="M7114" s="190"/>
      <c r="N7114" s="190"/>
      <c r="O7114" s="190"/>
    </row>
    <row r="7115" spans="1:15">
      <c r="A7115" s="465">
        <v>7094</v>
      </c>
      <c r="B7115" s="686" t="str">
        <f>IF(Input_series!B7111="","",Input_series!B7111)</f>
        <v/>
      </c>
      <c r="C7115" s="687" t="str">
        <f>IF(Input_series!C7111="","",Input_series!C7111)</f>
        <v/>
      </c>
      <c r="D7115" s="687" t="str">
        <f>IF(Input_series!D7111="","",Input_series!D7111)</f>
        <v/>
      </c>
      <c r="E7115" s="360"/>
      <c r="F7115" s="15"/>
      <c r="G7115" s="15"/>
      <c r="H7115" s="5"/>
      <c r="I7115" s="5"/>
      <c r="J7115" s="190"/>
      <c r="K7115" s="190"/>
      <c r="L7115" s="190"/>
      <c r="M7115" s="190"/>
      <c r="N7115" s="190"/>
      <c r="O7115" s="190"/>
    </row>
    <row r="7116" spans="1:15">
      <c r="A7116" s="465">
        <v>7095</v>
      </c>
      <c r="B7116" s="686" t="str">
        <f>IF(Input_series!B7112="","",Input_series!B7112)</f>
        <v/>
      </c>
      <c r="C7116" s="687" t="str">
        <f>IF(Input_series!C7112="","",Input_series!C7112)</f>
        <v/>
      </c>
      <c r="D7116" s="687" t="str">
        <f>IF(Input_series!D7112="","",Input_series!D7112)</f>
        <v/>
      </c>
      <c r="E7116" s="360"/>
      <c r="F7116" s="15"/>
      <c r="G7116" s="15"/>
      <c r="H7116" s="5"/>
      <c r="I7116" s="5"/>
      <c r="J7116" s="190"/>
      <c r="K7116" s="190"/>
      <c r="L7116" s="190"/>
      <c r="M7116" s="190"/>
      <c r="N7116" s="190"/>
      <c r="O7116" s="190"/>
    </row>
    <row r="7117" spans="1:15">
      <c r="A7117" s="465">
        <v>7096</v>
      </c>
      <c r="B7117" s="686" t="str">
        <f>IF(Input_series!B7113="","",Input_series!B7113)</f>
        <v/>
      </c>
      <c r="C7117" s="687" t="str">
        <f>IF(Input_series!C7113="","",Input_series!C7113)</f>
        <v/>
      </c>
      <c r="D7117" s="687" t="str">
        <f>IF(Input_series!D7113="","",Input_series!D7113)</f>
        <v/>
      </c>
      <c r="E7117" s="360"/>
      <c r="F7117" s="15"/>
      <c r="G7117" s="15"/>
      <c r="H7117" s="5"/>
      <c r="I7117" s="5"/>
      <c r="J7117" s="190"/>
      <c r="K7117" s="190"/>
      <c r="L7117" s="190"/>
      <c r="M7117" s="190"/>
      <c r="N7117" s="190"/>
      <c r="O7117" s="190"/>
    </row>
    <row r="7118" spans="1:15">
      <c r="A7118" s="465">
        <v>7097</v>
      </c>
      <c r="B7118" s="686" t="str">
        <f>IF(Input_series!B7114="","",Input_series!B7114)</f>
        <v/>
      </c>
      <c r="C7118" s="687" t="str">
        <f>IF(Input_series!C7114="","",Input_series!C7114)</f>
        <v/>
      </c>
      <c r="D7118" s="687" t="str">
        <f>IF(Input_series!D7114="","",Input_series!D7114)</f>
        <v/>
      </c>
      <c r="E7118" s="360"/>
      <c r="F7118" s="15"/>
      <c r="G7118" s="15"/>
      <c r="H7118" s="5"/>
      <c r="I7118" s="5"/>
      <c r="J7118" s="190"/>
      <c r="K7118" s="190"/>
      <c r="L7118" s="190"/>
      <c r="M7118" s="190"/>
      <c r="N7118" s="190"/>
      <c r="O7118" s="190"/>
    </row>
    <row r="7119" spans="1:15">
      <c r="A7119" s="465">
        <v>7098</v>
      </c>
      <c r="B7119" s="686" t="str">
        <f>IF(Input_series!B7115="","",Input_series!B7115)</f>
        <v/>
      </c>
      <c r="C7119" s="687" t="str">
        <f>IF(Input_series!C7115="","",Input_series!C7115)</f>
        <v/>
      </c>
      <c r="D7119" s="687" t="str">
        <f>IF(Input_series!D7115="","",Input_series!D7115)</f>
        <v/>
      </c>
      <c r="E7119" s="360"/>
      <c r="F7119" s="15"/>
      <c r="G7119" s="15"/>
      <c r="H7119" s="5"/>
      <c r="I7119" s="5"/>
      <c r="J7119" s="190"/>
      <c r="K7119" s="190"/>
      <c r="L7119" s="190"/>
      <c r="M7119" s="190"/>
      <c r="N7119" s="190"/>
      <c r="O7119" s="190"/>
    </row>
    <row r="7120" spans="1:15">
      <c r="A7120" s="465">
        <v>7099</v>
      </c>
      <c r="B7120" s="686" t="str">
        <f>IF(Input_series!B7116="","",Input_series!B7116)</f>
        <v/>
      </c>
      <c r="C7120" s="687" t="str">
        <f>IF(Input_series!C7116="","",Input_series!C7116)</f>
        <v/>
      </c>
      <c r="D7120" s="687" t="str">
        <f>IF(Input_series!D7116="","",Input_series!D7116)</f>
        <v/>
      </c>
      <c r="E7120" s="360"/>
      <c r="F7120" s="15"/>
      <c r="G7120" s="15"/>
      <c r="H7120" s="5"/>
      <c r="I7120" s="5"/>
      <c r="J7120" s="190"/>
      <c r="K7120" s="190"/>
      <c r="L7120" s="190"/>
      <c r="M7120" s="190"/>
      <c r="N7120" s="190"/>
      <c r="O7120" s="190"/>
    </row>
    <row r="7121" spans="1:15">
      <c r="A7121" s="465">
        <v>7100</v>
      </c>
      <c r="B7121" s="686" t="str">
        <f>IF(Input_series!B7117="","",Input_series!B7117)</f>
        <v/>
      </c>
      <c r="C7121" s="687" t="str">
        <f>IF(Input_series!C7117="","",Input_series!C7117)</f>
        <v/>
      </c>
      <c r="D7121" s="687" t="str">
        <f>IF(Input_series!D7117="","",Input_series!D7117)</f>
        <v/>
      </c>
      <c r="E7121" s="360"/>
      <c r="F7121" s="15"/>
      <c r="G7121" s="15"/>
      <c r="H7121" s="5"/>
      <c r="I7121" s="5"/>
      <c r="J7121" s="190"/>
      <c r="K7121" s="190"/>
      <c r="L7121" s="190"/>
      <c r="M7121" s="190"/>
      <c r="N7121" s="190"/>
      <c r="O7121" s="190"/>
    </row>
    <row r="7122" spans="1:15">
      <c r="A7122" s="465">
        <v>7101</v>
      </c>
      <c r="B7122" s="686" t="str">
        <f>IF(Input_series!B7118="","",Input_series!B7118)</f>
        <v/>
      </c>
      <c r="C7122" s="687" t="str">
        <f>IF(Input_series!C7118="","",Input_series!C7118)</f>
        <v/>
      </c>
      <c r="D7122" s="687" t="str">
        <f>IF(Input_series!D7118="","",Input_series!D7118)</f>
        <v/>
      </c>
      <c r="E7122" s="360"/>
      <c r="F7122" s="15"/>
      <c r="G7122" s="15"/>
      <c r="H7122" s="5"/>
      <c r="I7122" s="5"/>
      <c r="J7122" s="190"/>
      <c r="K7122" s="190"/>
      <c r="L7122" s="190"/>
      <c r="M7122" s="190"/>
      <c r="N7122" s="190"/>
      <c r="O7122" s="190"/>
    </row>
    <row r="7123" spans="1:15">
      <c r="A7123" s="465">
        <v>7102</v>
      </c>
      <c r="B7123" s="686" t="str">
        <f>IF(Input_series!B7119="","",Input_series!B7119)</f>
        <v/>
      </c>
      <c r="C7123" s="687" t="str">
        <f>IF(Input_series!C7119="","",Input_series!C7119)</f>
        <v/>
      </c>
      <c r="D7123" s="687" t="str">
        <f>IF(Input_series!D7119="","",Input_series!D7119)</f>
        <v/>
      </c>
      <c r="E7123" s="360"/>
      <c r="F7123" s="15"/>
      <c r="G7123" s="15"/>
      <c r="H7123" s="5"/>
      <c r="I7123" s="5"/>
      <c r="J7123" s="190"/>
      <c r="K7123" s="190"/>
      <c r="L7123" s="190"/>
      <c r="M7123" s="190"/>
      <c r="N7123" s="190"/>
      <c r="O7123" s="190"/>
    </row>
    <row r="7124" spans="1:15">
      <c r="A7124" s="465">
        <v>7103</v>
      </c>
      <c r="B7124" s="686" t="str">
        <f>IF(Input_series!B7120="","",Input_series!B7120)</f>
        <v/>
      </c>
      <c r="C7124" s="687" t="str">
        <f>IF(Input_series!C7120="","",Input_series!C7120)</f>
        <v/>
      </c>
      <c r="D7124" s="687" t="str">
        <f>IF(Input_series!D7120="","",Input_series!D7120)</f>
        <v/>
      </c>
      <c r="E7124" s="360"/>
      <c r="F7124" s="15"/>
      <c r="G7124" s="15"/>
      <c r="H7124" s="5"/>
      <c r="I7124" s="5"/>
      <c r="J7124" s="190"/>
      <c r="K7124" s="190"/>
      <c r="L7124" s="190"/>
      <c r="M7124" s="190"/>
      <c r="N7124" s="190"/>
      <c r="O7124" s="190"/>
    </row>
    <row r="7125" spans="1:15">
      <c r="A7125" s="465">
        <v>7104</v>
      </c>
      <c r="B7125" s="686" t="str">
        <f>IF(Input_series!B7121="","",Input_series!B7121)</f>
        <v/>
      </c>
      <c r="C7125" s="687" t="str">
        <f>IF(Input_series!C7121="","",Input_series!C7121)</f>
        <v/>
      </c>
      <c r="D7125" s="687" t="str">
        <f>IF(Input_series!D7121="","",Input_series!D7121)</f>
        <v/>
      </c>
      <c r="E7125" s="360"/>
      <c r="F7125" s="15"/>
      <c r="G7125" s="15"/>
      <c r="H7125" s="5"/>
      <c r="I7125" s="5"/>
      <c r="J7125" s="190"/>
      <c r="K7125" s="190"/>
      <c r="L7125" s="190"/>
      <c r="M7125" s="190"/>
      <c r="N7125" s="190"/>
      <c r="O7125" s="190"/>
    </row>
    <row r="7126" spans="1:15">
      <c r="A7126" s="465">
        <v>7105</v>
      </c>
      <c r="B7126" s="686" t="str">
        <f>IF(Input_series!B7122="","",Input_series!B7122)</f>
        <v/>
      </c>
      <c r="C7126" s="687" t="str">
        <f>IF(Input_series!C7122="","",Input_series!C7122)</f>
        <v/>
      </c>
      <c r="D7126" s="687" t="str">
        <f>IF(Input_series!D7122="","",Input_series!D7122)</f>
        <v/>
      </c>
      <c r="E7126" s="360"/>
      <c r="F7126" s="15"/>
      <c r="G7126" s="15"/>
      <c r="H7126" s="5"/>
      <c r="I7126" s="5"/>
      <c r="J7126" s="190"/>
      <c r="K7126" s="190"/>
      <c r="L7126" s="190"/>
      <c r="M7126" s="190"/>
      <c r="N7126" s="190"/>
      <c r="O7126" s="190"/>
    </row>
    <row r="7127" spans="1:15">
      <c r="A7127" s="465">
        <v>7106</v>
      </c>
      <c r="B7127" s="686" t="str">
        <f>IF(Input_series!B7123="","",Input_series!B7123)</f>
        <v/>
      </c>
      <c r="C7127" s="687" t="str">
        <f>IF(Input_series!C7123="","",Input_series!C7123)</f>
        <v/>
      </c>
      <c r="D7127" s="687" t="str">
        <f>IF(Input_series!D7123="","",Input_series!D7123)</f>
        <v/>
      </c>
      <c r="E7127" s="360"/>
      <c r="F7127" s="15"/>
      <c r="G7127" s="15"/>
      <c r="H7127" s="5"/>
      <c r="I7127" s="5"/>
      <c r="J7127" s="190"/>
      <c r="K7127" s="190"/>
      <c r="L7127" s="190"/>
      <c r="M7127" s="190"/>
      <c r="N7127" s="190"/>
      <c r="O7127" s="190"/>
    </row>
    <row r="7128" spans="1:15">
      <c r="A7128" s="465">
        <v>7107</v>
      </c>
      <c r="B7128" s="686" t="str">
        <f>IF(Input_series!B7124="","",Input_series!B7124)</f>
        <v/>
      </c>
      <c r="C7128" s="687" t="str">
        <f>IF(Input_series!C7124="","",Input_series!C7124)</f>
        <v/>
      </c>
      <c r="D7128" s="687" t="str">
        <f>IF(Input_series!D7124="","",Input_series!D7124)</f>
        <v/>
      </c>
      <c r="E7128" s="360"/>
      <c r="F7128" s="15"/>
      <c r="G7128" s="15"/>
      <c r="H7128" s="5"/>
      <c r="I7128" s="5"/>
      <c r="J7128" s="190"/>
      <c r="K7128" s="190"/>
      <c r="L7128" s="190"/>
      <c r="M7128" s="190"/>
      <c r="N7128" s="190"/>
      <c r="O7128" s="190"/>
    </row>
    <row r="7129" spans="1:15">
      <c r="A7129" s="465">
        <v>7108</v>
      </c>
      <c r="B7129" s="686" t="str">
        <f>IF(Input_series!B7125="","",Input_series!B7125)</f>
        <v/>
      </c>
      <c r="C7129" s="687" t="str">
        <f>IF(Input_series!C7125="","",Input_series!C7125)</f>
        <v/>
      </c>
      <c r="D7129" s="687" t="str">
        <f>IF(Input_series!D7125="","",Input_series!D7125)</f>
        <v/>
      </c>
      <c r="E7129" s="360"/>
      <c r="F7129" s="15"/>
      <c r="G7129" s="15"/>
      <c r="H7129" s="5"/>
      <c r="I7129" s="5"/>
      <c r="J7129" s="190"/>
      <c r="K7129" s="190"/>
      <c r="L7129" s="190"/>
      <c r="M7129" s="190"/>
      <c r="N7129" s="190"/>
      <c r="O7129" s="190"/>
    </row>
    <row r="7130" spans="1:15">
      <c r="A7130" s="465">
        <v>7109</v>
      </c>
      <c r="B7130" s="686" t="str">
        <f>IF(Input_series!B7126="","",Input_series!B7126)</f>
        <v/>
      </c>
      <c r="C7130" s="687" t="str">
        <f>IF(Input_series!C7126="","",Input_series!C7126)</f>
        <v/>
      </c>
      <c r="D7130" s="687" t="str">
        <f>IF(Input_series!D7126="","",Input_series!D7126)</f>
        <v/>
      </c>
      <c r="E7130" s="360"/>
      <c r="F7130" s="15"/>
      <c r="G7130" s="15"/>
      <c r="H7130" s="5"/>
      <c r="I7130" s="5"/>
      <c r="J7130" s="190"/>
      <c r="K7130" s="190"/>
      <c r="L7130" s="190"/>
      <c r="M7130" s="190"/>
      <c r="N7130" s="190"/>
      <c r="O7130" s="190"/>
    </row>
    <row r="7131" spans="1:15">
      <c r="A7131" s="465">
        <v>7110</v>
      </c>
      <c r="B7131" s="686" t="str">
        <f>IF(Input_series!B7127="","",Input_series!B7127)</f>
        <v/>
      </c>
      <c r="C7131" s="687" t="str">
        <f>IF(Input_series!C7127="","",Input_series!C7127)</f>
        <v/>
      </c>
      <c r="D7131" s="687" t="str">
        <f>IF(Input_series!D7127="","",Input_series!D7127)</f>
        <v/>
      </c>
      <c r="E7131" s="360"/>
      <c r="F7131" s="15"/>
      <c r="G7131" s="15"/>
      <c r="H7131" s="5"/>
      <c r="I7131" s="5"/>
      <c r="J7131" s="190"/>
      <c r="K7131" s="190"/>
      <c r="L7131" s="190"/>
      <c r="M7131" s="190"/>
      <c r="N7131" s="190"/>
      <c r="O7131" s="190"/>
    </row>
    <row r="7132" spans="1:15">
      <c r="A7132" s="465">
        <v>7111</v>
      </c>
      <c r="B7132" s="686" t="str">
        <f>IF(Input_series!B7128="","",Input_series!B7128)</f>
        <v/>
      </c>
      <c r="C7132" s="687" t="str">
        <f>IF(Input_series!C7128="","",Input_series!C7128)</f>
        <v/>
      </c>
      <c r="D7132" s="687" t="str">
        <f>IF(Input_series!D7128="","",Input_series!D7128)</f>
        <v/>
      </c>
      <c r="E7132" s="360"/>
      <c r="F7132" s="15"/>
      <c r="G7132" s="15"/>
      <c r="H7132" s="5"/>
      <c r="I7132" s="5"/>
      <c r="J7132" s="190"/>
      <c r="K7132" s="190"/>
      <c r="L7132" s="190"/>
      <c r="M7132" s="190"/>
      <c r="N7132" s="190"/>
      <c r="O7132" s="190"/>
    </row>
    <row r="7133" spans="1:15">
      <c r="A7133" s="465">
        <v>7112</v>
      </c>
      <c r="B7133" s="686" t="str">
        <f>IF(Input_series!B7129="","",Input_series!B7129)</f>
        <v/>
      </c>
      <c r="C7133" s="687" t="str">
        <f>IF(Input_series!C7129="","",Input_series!C7129)</f>
        <v/>
      </c>
      <c r="D7133" s="687" t="str">
        <f>IF(Input_series!D7129="","",Input_series!D7129)</f>
        <v/>
      </c>
      <c r="E7133" s="360"/>
      <c r="F7133" s="15"/>
      <c r="G7133" s="15"/>
      <c r="H7133" s="5"/>
      <c r="I7133" s="5"/>
      <c r="J7133" s="190"/>
      <c r="K7133" s="190"/>
      <c r="L7133" s="190"/>
      <c r="M7133" s="190"/>
      <c r="N7133" s="190"/>
      <c r="O7133" s="190"/>
    </row>
    <row r="7134" spans="1:15">
      <c r="A7134" s="465">
        <v>7113</v>
      </c>
      <c r="B7134" s="686" t="str">
        <f>IF(Input_series!B7130="","",Input_series!B7130)</f>
        <v/>
      </c>
      <c r="C7134" s="687" t="str">
        <f>IF(Input_series!C7130="","",Input_series!C7130)</f>
        <v/>
      </c>
      <c r="D7134" s="687" t="str">
        <f>IF(Input_series!D7130="","",Input_series!D7130)</f>
        <v/>
      </c>
      <c r="E7134" s="360"/>
      <c r="F7134" s="15"/>
      <c r="G7134" s="15"/>
      <c r="H7134" s="5"/>
      <c r="I7134" s="5"/>
      <c r="J7134" s="190"/>
      <c r="K7134" s="190"/>
      <c r="L7134" s="190"/>
      <c r="M7134" s="190"/>
      <c r="N7134" s="190"/>
      <c r="O7134" s="190"/>
    </row>
    <row r="7135" spans="1:15">
      <c r="A7135" s="465">
        <v>7114</v>
      </c>
      <c r="B7135" s="686" t="str">
        <f>IF(Input_series!B7131="","",Input_series!B7131)</f>
        <v/>
      </c>
      <c r="C7135" s="687" t="str">
        <f>IF(Input_series!C7131="","",Input_series!C7131)</f>
        <v/>
      </c>
      <c r="D7135" s="687" t="str">
        <f>IF(Input_series!D7131="","",Input_series!D7131)</f>
        <v/>
      </c>
      <c r="E7135" s="360"/>
      <c r="F7135" s="15"/>
      <c r="G7135" s="15"/>
      <c r="H7135" s="5"/>
      <c r="I7135" s="5"/>
      <c r="J7135" s="190"/>
      <c r="K7135" s="190"/>
      <c r="L7135" s="190"/>
      <c r="M7135" s="190"/>
      <c r="N7135" s="190"/>
      <c r="O7135" s="190"/>
    </row>
    <row r="7136" spans="1:15">
      <c r="A7136" s="465">
        <v>7115</v>
      </c>
      <c r="B7136" s="686" t="str">
        <f>IF(Input_series!B7132="","",Input_series!B7132)</f>
        <v/>
      </c>
      <c r="C7136" s="687" t="str">
        <f>IF(Input_series!C7132="","",Input_series!C7132)</f>
        <v/>
      </c>
      <c r="D7136" s="687" t="str">
        <f>IF(Input_series!D7132="","",Input_series!D7132)</f>
        <v/>
      </c>
      <c r="E7136" s="360"/>
      <c r="F7136" s="15"/>
      <c r="G7136" s="15"/>
      <c r="H7136" s="5"/>
      <c r="I7136" s="5"/>
      <c r="J7136" s="190"/>
      <c r="K7136" s="190"/>
      <c r="L7136" s="190"/>
      <c r="M7136" s="190"/>
      <c r="N7136" s="190"/>
      <c r="O7136" s="190"/>
    </row>
    <row r="7137" spans="1:15">
      <c r="A7137" s="465">
        <v>7116</v>
      </c>
      <c r="B7137" s="686" t="str">
        <f>IF(Input_series!B7133="","",Input_series!B7133)</f>
        <v/>
      </c>
      <c r="C7137" s="687" t="str">
        <f>IF(Input_series!C7133="","",Input_series!C7133)</f>
        <v/>
      </c>
      <c r="D7137" s="687" t="str">
        <f>IF(Input_series!D7133="","",Input_series!D7133)</f>
        <v/>
      </c>
      <c r="E7137" s="360"/>
      <c r="F7137" s="15"/>
      <c r="G7137" s="15"/>
      <c r="H7137" s="5"/>
      <c r="I7137" s="5"/>
      <c r="J7137" s="190"/>
      <c r="K7137" s="190"/>
      <c r="L7137" s="190"/>
      <c r="M7137" s="190"/>
      <c r="N7137" s="190"/>
      <c r="O7137" s="190"/>
    </row>
    <row r="7138" spans="1:15">
      <c r="A7138" s="465">
        <v>7117</v>
      </c>
      <c r="B7138" s="686" t="str">
        <f>IF(Input_series!B7134="","",Input_series!B7134)</f>
        <v/>
      </c>
      <c r="C7138" s="687" t="str">
        <f>IF(Input_series!C7134="","",Input_series!C7134)</f>
        <v/>
      </c>
      <c r="D7138" s="687" t="str">
        <f>IF(Input_series!D7134="","",Input_series!D7134)</f>
        <v/>
      </c>
      <c r="E7138" s="360"/>
      <c r="F7138" s="15"/>
      <c r="G7138" s="15"/>
      <c r="H7138" s="5"/>
      <c r="I7138" s="5"/>
      <c r="J7138" s="190"/>
      <c r="K7138" s="190"/>
      <c r="L7138" s="190"/>
      <c r="M7138" s="190"/>
      <c r="N7138" s="190"/>
      <c r="O7138" s="190"/>
    </row>
    <row r="7139" spans="1:15">
      <c r="A7139" s="465">
        <v>7118</v>
      </c>
      <c r="B7139" s="686" t="str">
        <f>IF(Input_series!B7135="","",Input_series!B7135)</f>
        <v/>
      </c>
      <c r="C7139" s="687" t="str">
        <f>IF(Input_series!C7135="","",Input_series!C7135)</f>
        <v/>
      </c>
      <c r="D7139" s="687" t="str">
        <f>IF(Input_series!D7135="","",Input_series!D7135)</f>
        <v/>
      </c>
      <c r="E7139" s="360"/>
      <c r="F7139" s="15"/>
      <c r="G7139" s="15"/>
      <c r="H7139" s="5"/>
      <c r="I7139" s="5"/>
      <c r="J7139" s="190"/>
      <c r="K7139" s="190"/>
      <c r="L7139" s="190"/>
      <c r="M7139" s="190"/>
      <c r="N7139" s="190"/>
      <c r="O7139" s="190"/>
    </row>
    <row r="7140" spans="1:15">
      <c r="A7140" s="465">
        <v>7119</v>
      </c>
      <c r="B7140" s="686" t="str">
        <f>IF(Input_series!B7136="","",Input_series!B7136)</f>
        <v/>
      </c>
      <c r="C7140" s="687" t="str">
        <f>IF(Input_series!C7136="","",Input_series!C7136)</f>
        <v/>
      </c>
      <c r="D7140" s="687" t="str">
        <f>IF(Input_series!D7136="","",Input_series!D7136)</f>
        <v/>
      </c>
      <c r="E7140" s="360"/>
      <c r="F7140" s="15"/>
      <c r="G7140" s="15"/>
      <c r="H7140" s="5"/>
      <c r="I7140" s="5"/>
      <c r="J7140" s="190"/>
      <c r="K7140" s="190"/>
      <c r="L7140" s="190"/>
      <c r="M7140" s="190"/>
      <c r="N7140" s="190"/>
      <c r="O7140" s="190"/>
    </row>
    <row r="7141" spans="1:15">
      <c r="A7141" s="465">
        <v>7120</v>
      </c>
      <c r="B7141" s="686" t="str">
        <f>IF(Input_series!B7137="","",Input_series!B7137)</f>
        <v/>
      </c>
      <c r="C7141" s="687" t="str">
        <f>IF(Input_series!C7137="","",Input_series!C7137)</f>
        <v/>
      </c>
      <c r="D7141" s="687" t="str">
        <f>IF(Input_series!D7137="","",Input_series!D7137)</f>
        <v/>
      </c>
      <c r="E7141" s="360"/>
      <c r="F7141" s="15"/>
      <c r="G7141" s="15"/>
      <c r="H7141" s="5"/>
      <c r="I7141" s="5"/>
      <c r="J7141" s="190"/>
      <c r="K7141" s="190"/>
      <c r="L7141" s="190"/>
      <c r="M7141" s="190"/>
      <c r="N7141" s="190"/>
      <c r="O7141" s="190"/>
    </row>
    <row r="7142" spans="1:15">
      <c r="A7142" s="465">
        <v>7121</v>
      </c>
      <c r="B7142" s="686" t="str">
        <f>IF(Input_series!B7138="","",Input_series!B7138)</f>
        <v/>
      </c>
      <c r="C7142" s="687" t="str">
        <f>IF(Input_series!C7138="","",Input_series!C7138)</f>
        <v/>
      </c>
      <c r="D7142" s="687" t="str">
        <f>IF(Input_series!D7138="","",Input_series!D7138)</f>
        <v/>
      </c>
      <c r="E7142" s="360"/>
      <c r="F7142" s="15"/>
      <c r="G7142" s="15"/>
      <c r="H7142" s="5"/>
      <c r="I7142" s="5"/>
      <c r="J7142" s="190"/>
      <c r="K7142" s="190"/>
      <c r="L7142" s="190"/>
      <c r="M7142" s="190"/>
      <c r="N7142" s="190"/>
      <c r="O7142" s="190"/>
    </row>
    <row r="7143" spans="1:15">
      <c r="A7143" s="465">
        <v>7122</v>
      </c>
      <c r="B7143" s="686" t="str">
        <f>IF(Input_series!B7139="","",Input_series!B7139)</f>
        <v/>
      </c>
      <c r="C7143" s="687" t="str">
        <f>IF(Input_series!C7139="","",Input_series!C7139)</f>
        <v/>
      </c>
      <c r="D7143" s="687" t="str">
        <f>IF(Input_series!D7139="","",Input_series!D7139)</f>
        <v/>
      </c>
      <c r="E7143" s="360"/>
      <c r="F7143" s="15"/>
      <c r="G7143" s="15"/>
      <c r="H7143" s="5"/>
      <c r="I7143" s="5"/>
      <c r="J7143" s="190"/>
      <c r="K7143" s="190"/>
      <c r="L7143" s="190"/>
      <c r="M7143" s="190"/>
      <c r="N7143" s="190"/>
      <c r="O7143" s="190"/>
    </row>
    <row r="7144" spans="1:15">
      <c r="A7144" s="465">
        <v>7123</v>
      </c>
      <c r="B7144" s="686" t="str">
        <f>IF(Input_series!B7140="","",Input_series!B7140)</f>
        <v/>
      </c>
      <c r="C7144" s="687" t="str">
        <f>IF(Input_series!C7140="","",Input_series!C7140)</f>
        <v/>
      </c>
      <c r="D7144" s="687" t="str">
        <f>IF(Input_series!D7140="","",Input_series!D7140)</f>
        <v/>
      </c>
      <c r="E7144" s="360"/>
      <c r="F7144" s="15"/>
      <c r="G7144" s="15"/>
      <c r="H7144" s="5"/>
      <c r="I7144" s="5"/>
      <c r="J7144" s="190"/>
      <c r="K7144" s="190"/>
      <c r="L7144" s="190"/>
      <c r="M7144" s="190"/>
      <c r="N7144" s="190"/>
      <c r="O7144" s="190"/>
    </row>
    <row r="7145" spans="1:15">
      <c r="A7145" s="465">
        <v>7124</v>
      </c>
      <c r="B7145" s="686" t="str">
        <f>IF(Input_series!B7141="","",Input_series!B7141)</f>
        <v/>
      </c>
      <c r="C7145" s="687" t="str">
        <f>IF(Input_series!C7141="","",Input_series!C7141)</f>
        <v/>
      </c>
      <c r="D7145" s="687" t="str">
        <f>IF(Input_series!D7141="","",Input_series!D7141)</f>
        <v/>
      </c>
      <c r="E7145" s="360"/>
      <c r="F7145" s="15"/>
      <c r="G7145" s="15"/>
      <c r="H7145" s="5"/>
      <c r="I7145" s="5"/>
      <c r="J7145" s="190"/>
      <c r="K7145" s="190"/>
      <c r="L7145" s="190"/>
      <c r="M7145" s="190"/>
      <c r="N7145" s="190"/>
      <c r="O7145" s="190"/>
    </row>
    <row r="7146" spans="1:15">
      <c r="A7146" s="465">
        <v>7125</v>
      </c>
      <c r="B7146" s="686" t="str">
        <f>IF(Input_series!B7142="","",Input_series!B7142)</f>
        <v/>
      </c>
      <c r="C7146" s="687" t="str">
        <f>IF(Input_series!C7142="","",Input_series!C7142)</f>
        <v/>
      </c>
      <c r="D7146" s="687" t="str">
        <f>IF(Input_series!D7142="","",Input_series!D7142)</f>
        <v/>
      </c>
      <c r="E7146" s="360"/>
      <c r="F7146" s="15"/>
      <c r="G7146" s="15"/>
      <c r="H7146" s="5"/>
      <c r="I7146" s="5"/>
      <c r="J7146" s="190"/>
      <c r="K7146" s="190"/>
      <c r="L7146" s="190"/>
      <c r="M7146" s="190"/>
      <c r="N7146" s="190"/>
      <c r="O7146" s="190"/>
    </row>
    <row r="7147" spans="1:15">
      <c r="A7147" s="465">
        <v>7126</v>
      </c>
      <c r="B7147" s="686" t="str">
        <f>IF(Input_series!B7143="","",Input_series!B7143)</f>
        <v/>
      </c>
      <c r="C7147" s="687" t="str">
        <f>IF(Input_series!C7143="","",Input_series!C7143)</f>
        <v/>
      </c>
      <c r="D7147" s="687" t="str">
        <f>IF(Input_series!D7143="","",Input_series!D7143)</f>
        <v/>
      </c>
      <c r="E7147" s="360"/>
      <c r="F7147" s="15"/>
      <c r="G7147" s="15"/>
      <c r="H7147" s="5"/>
      <c r="I7147" s="5"/>
      <c r="J7147" s="190"/>
      <c r="K7147" s="190"/>
      <c r="L7147" s="190"/>
      <c r="M7147" s="190"/>
      <c r="N7147" s="190"/>
      <c r="O7147" s="190"/>
    </row>
    <row r="7148" spans="1:15">
      <c r="A7148" s="465">
        <v>7127</v>
      </c>
      <c r="B7148" s="686" t="str">
        <f>IF(Input_series!B7144="","",Input_series!B7144)</f>
        <v/>
      </c>
      <c r="C7148" s="687" t="str">
        <f>IF(Input_series!C7144="","",Input_series!C7144)</f>
        <v/>
      </c>
      <c r="D7148" s="687" t="str">
        <f>IF(Input_series!D7144="","",Input_series!D7144)</f>
        <v/>
      </c>
      <c r="E7148" s="360"/>
      <c r="F7148" s="15"/>
      <c r="G7148" s="15"/>
      <c r="H7148" s="5"/>
      <c r="I7148" s="5"/>
      <c r="J7148" s="190"/>
      <c r="K7148" s="190"/>
      <c r="L7148" s="190"/>
      <c r="M7148" s="190"/>
      <c r="N7148" s="190"/>
      <c r="O7148" s="190"/>
    </row>
    <row r="7149" spans="1:15">
      <c r="A7149" s="465">
        <v>7128</v>
      </c>
      <c r="B7149" s="686" t="str">
        <f>IF(Input_series!B7145="","",Input_series!B7145)</f>
        <v/>
      </c>
      <c r="C7149" s="687" t="str">
        <f>IF(Input_series!C7145="","",Input_series!C7145)</f>
        <v/>
      </c>
      <c r="D7149" s="687" t="str">
        <f>IF(Input_series!D7145="","",Input_series!D7145)</f>
        <v/>
      </c>
      <c r="E7149" s="360"/>
      <c r="F7149" s="15"/>
      <c r="G7149" s="15"/>
      <c r="H7149" s="5"/>
      <c r="I7149" s="5"/>
      <c r="J7149" s="190"/>
      <c r="K7149" s="190"/>
      <c r="L7149" s="190"/>
      <c r="M7149" s="190"/>
      <c r="N7149" s="190"/>
      <c r="O7149" s="190"/>
    </row>
    <row r="7150" spans="1:15">
      <c r="A7150" s="465">
        <v>7129</v>
      </c>
      <c r="B7150" s="686" t="str">
        <f>IF(Input_series!B7146="","",Input_series!B7146)</f>
        <v/>
      </c>
      <c r="C7150" s="687" t="str">
        <f>IF(Input_series!C7146="","",Input_series!C7146)</f>
        <v/>
      </c>
      <c r="D7150" s="687" t="str">
        <f>IF(Input_series!D7146="","",Input_series!D7146)</f>
        <v/>
      </c>
      <c r="E7150" s="360"/>
      <c r="F7150" s="15"/>
      <c r="G7150" s="15"/>
      <c r="H7150" s="5"/>
      <c r="I7150" s="5"/>
      <c r="J7150" s="190"/>
      <c r="K7150" s="190"/>
      <c r="L7150" s="190"/>
      <c r="M7150" s="190"/>
      <c r="N7150" s="190"/>
      <c r="O7150" s="190"/>
    </row>
    <row r="7151" spans="1:15">
      <c r="A7151" s="465">
        <v>7130</v>
      </c>
      <c r="B7151" s="686" t="str">
        <f>IF(Input_series!B7147="","",Input_series!B7147)</f>
        <v/>
      </c>
      <c r="C7151" s="687" t="str">
        <f>IF(Input_series!C7147="","",Input_series!C7147)</f>
        <v/>
      </c>
      <c r="D7151" s="687" t="str">
        <f>IF(Input_series!D7147="","",Input_series!D7147)</f>
        <v/>
      </c>
      <c r="E7151" s="360"/>
      <c r="F7151" s="15"/>
      <c r="G7151" s="15"/>
      <c r="H7151" s="5"/>
      <c r="I7151" s="5"/>
      <c r="J7151" s="190"/>
      <c r="K7151" s="190"/>
      <c r="L7151" s="190"/>
      <c r="M7151" s="190"/>
      <c r="N7151" s="190"/>
      <c r="O7151" s="190"/>
    </row>
    <row r="7152" spans="1:15">
      <c r="A7152" s="465">
        <v>7131</v>
      </c>
      <c r="B7152" s="686" t="str">
        <f>IF(Input_series!B7148="","",Input_series!B7148)</f>
        <v/>
      </c>
      <c r="C7152" s="687" t="str">
        <f>IF(Input_series!C7148="","",Input_series!C7148)</f>
        <v/>
      </c>
      <c r="D7152" s="687" t="str">
        <f>IF(Input_series!D7148="","",Input_series!D7148)</f>
        <v/>
      </c>
      <c r="E7152" s="360"/>
      <c r="F7152" s="15"/>
      <c r="G7152" s="15"/>
      <c r="H7152" s="5"/>
      <c r="I7152" s="5"/>
      <c r="J7152" s="190"/>
      <c r="K7152" s="190"/>
      <c r="L7152" s="190"/>
      <c r="M7152" s="190"/>
      <c r="N7152" s="190"/>
      <c r="O7152" s="190"/>
    </row>
    <row r="7153" spans="1:15">
      <c r="A7153" s="465">
        <v>7132</v>
      </c>
      <c r="B7153" s="686" t="str">
        <f>IF(Input_series!B7149="","",Input_series!B7149)</f>
        <v/>
      </c>
      <c r="C7153" s="687" t="str">
        <f>IF(Input_series!C7149="","",Input_series!C7149)</f>
        <v/>
      </c>
      <c r="D7153" s="687" t="str">
        <f>IF(Input_series!D7149="","",Input_series!D7149)</f>
        <v/>
      </c>
      <c r="E7153" s="360"/>
      <c r="F7153" s="15"/>
      <c r="G7153" s="15"/>
      <c r="H7153" s="5"/>
      <c r="I7153" s="5"/>
      <c r="J7153" s="190"/>
      <c r="K7153" s="190"/>
      <c r="L7153" s="190"/>
      <c r="M7153" s="190"/>
      <c r="N7153" s="190"/>
      <c r="O7153" s="190"/>
    </row>
    <row r="7154" spans="1:15">
      <c r="A7154" s="465">
        <v>7133</v>
      </c>
      <c r="B7154" s="686" t="str">
        <f>IF(Input_series!B7150="","",Input_series!B7150)</f>
        <v/>
      </c>
      <c r="C7154" s="687" t="str">
        <f>IF(Input_series!C7150="","",Input_series!C7150)</f>
        <v/>
      </c>
      <c r="D7154" s="687" t="str">
        <f>IF(Input_series!D7150="","",Input_series!D7150)</f>
        <v/>
      </c>
      <c r="E7154" s="360"/>
      <c r="F7154" s="15"/>
      <c r="G7154" s="15"/>
      <c r="H7154" s="5"/>
      <c r="I7154" s="5"/>
      <c r="J7154" s="190"/>
      <c r="K7154" s="190"/>
      <c r="L7154" s="190"/>
      <c r="M7154" s="190"/>
      <c r="N7154" s="190"/>
      <c r="O7154" s="190"/>
    </row>
    <row r="7155" spans="1:15">
      <c r="A7155" s="465">
        <v>7134</v>
      </c>
      <c r="B7155" s="686" t="str">
        <f>IF(Input_series!B7151="","",Input_series!B7151)</f>
        <v/>
      </c>
      <c r="C7155" s="687" t="str">
        <f>IF(Input_series!C7151="","",Input_series!C7151)</f>
        <v/>
      </c>
      <c r="D7155" s="687" t="str">
        <f>IF(Input_series!D7151="","",Input_series!D7151)</f>
        <v/>
      </c>
      <c r="E7155" s="360"/>
      <c r="F7155" s="15"/>
      <c r="G7155" s="15"/>
      <c r="H7155" s="5"/>
      <c r="I7155" s="5"/>
      <c r="J7155" s="190"/>
      <c r="K7155" s="190"/>
      <c r="L7155" s="190"/>
      <c r="M7155" s="190"/>
      <c r="N7155" s="190"/>
      <c r="O7155" s="190"/>
    </row>
    <row r="7156" spans="1:15">
      <c r="A7156" s="465">
        <v>7135</v>
      </c>
      <c r="B7156" s="686" t="str">
        <f>IF(Input_series!B7152="","",Input_series!B7152)</f>
        <v/>
      </c>
      <c r="C7156" s="687" t="str">
        <f>IF(Input_series!C7152="","",Input_series!C7152)</f>
        <v/>
      </c>
      <c r="D7156" s="687" t="str">
        <f>IF(Input_series!D7152="","",Input_series!D7152)</f>
        <v/>
      </c>
      <c r="E7156" s="360"/>
      <c r="F7156" s="15"/>
      <c r="G7156" s="15"/>
      <c r="H7156" s="5"/>
      <c r="I7156" s="5"/>
      <c r="J7156" s="190"/>
      <c r="K7156" s="190"/>
      <c r="L7156" s="190"/>
      <c r="M7156" s="190"/>
      <c r="N7156" s="190"/>
      <c r="O7156" s="190"/>
    </row>
    <row r="7157" spans="1:15">
      <c r="A7157" s="465">
        <v>7136</v>
      </c>
      <c r="B7157" s="686" t="str">
        <f>IF(Input_series!B7153="","",Input_series!B7153)</f>
        <v/>
      </c>
      <c r="C7157" s="687" t="str">
        <f>IF(Input_series!C7153="","",Input_series!C7153)</f>
        <v/>
      </c>
      <c r="D7157" s="687" t="str">
        <f>IF(Input_series!D7153="","",Input_series!D7153)</f>
        <v/>
      </c>
      <c r="E7157" s="360"/>
      <c r="F7157" s="15"/>
      <c r="G7157" s="15"/>
      <c r="H7157" s="5"/>
      <c r="I7157" s="5"/>
      <c r="J7157" s="190"/>
      <c r="K7157" s="190"/>
      <c r="L7157" s="190"/>
      <c r="M7157" s="190"/>
      <c r="N7157" s="190"/>
      <c r="O7157" s="190"/>
    </row>
    <row r="7158" spans="1:15">
      <c r="A7158" s="465">
        <v>7137</v>
      </c>
      <c r="B7158" s="686" t="str">
        <f>IF(Input_series!B7154="","",Input_series!B7154)</f>
        <v/>
      </c>
      <c r="C7158" s="687" t="str">
        <f>IF(Input_series!C7154="","",Input_series!C7154)</f>
        <v/>
      </c>
      <c r="D7158" s="687" t="str">
        <f>IF(Input_series!D7154="","",Input_series!D7154)</f>
        <v/>
      </c>
      <c r="E7158" s="360"/>
      <c r="F7158" s="15"/>
      <c r="G7158" s="15"/>
      <c r="H7158" s="5"/>
      <c r="I7158" s="5"/>
      <c r="J7158" s="190"/>
      <c r="K7158" s="190"/>
      <c r="L7158" s="190"/>
      <c r="M7158" s="190"/>
      <c r="N7158" s="190"/>
      <c r="O7158" s="190"/>
    </row>
    <row r="7159" spans="1:15">
      <c r="A7159" s="465">
        <v>7138</v>
      </c>
      <c r="B7159" s="686" t="str">
        <f>IF(Input_series!B7155="","",Input_series!B7155)</f>
        <v/>
      </c>
      <c r="C7159" s="687" t="str">
        <f>IF(Input_series!C7155="","",Input_series!C7155)</f>
        <v/>
      </c>
      <c r="D7159" s="687" t="str">
        <f>IF(Input_series!D7155="","",Input_series!D7155)</f>
        <v/>
      </c>
      <c r="E7159" s="360"/>
      <c r="F7159" s="15"/>
      <c r="G7159" s="15"/>
      <c r="H7159" s="5"/>
      <c r="I7159" s="5"/>
      <c r="J7159" s="190"/>
      <c r="K7159" s="190"/>
      <c r="L7159" s="190"/>
      <c r="M7159" s="190"/>
      <c r="N7159" s="190"/>
      <c r="O7159" s="190"/>
    </row>
    <row r="7160" spans="1:15">
      <c r="A7160" s="465">
        <v>7139</v>
      </c>
      <c r="B7160" s="686" t="str">
        <f>IF(Input_series!B7156="","",Input_series!B7156)</f>
        <v/>
      </c>
      <c r="C7160" s="687" t="str">
        <f>IF(Input_series!C7156="","",Input_series!C7156)</f>
        <v/>
      </c>
      <c r="D7160" s="687" t="str">
        <f>IF(Input_series!D7156="","",Input_series!D7156)</f>
        <v/>
      </c>
      <c r="E7160" s="360"/>
      <c r="F7160" s="15"/>
      <c r="G7160" s="15"/>
      <c r="H7160" s="5"/>
      <c r="I7160" s="5"/>
      <c r="J7160" s="190"/>
      <c r="K7160" s="190"/>
      <c r="L7160" s="190"/>
      <c r="M7160" s="190"/>
      <c r="N7160" s="190"/>
      <c r="O7160" s="190"/>
    </row>
    <row r="7161" spans="1:15">
      <c r="A7161" s="465">
        <v>7140</v>
      </c>
      <c r="B7161" s="686" t="str">
        <f>IF(Input_series!B7157="","",Input_series!B7157)</f>
        <v/>
      </c>
      <c r="C7161" s="687" t="str">
        <f>IF(Input_series!C7157="","",Input_series!C7157)</f>
        <v/>
      </c>
      <c r="D7161" s="687" t="str">
        <f>IF(Input_series!D7157="","",Input_series!D7157)</f>
        <v/>
      </c>
      <c r="E7161" s="360"/>
      <c r="F7161" s="15"/>
      <c r="G7161" s="15"/>
      <c r="H7161" s="5"/>
      <c r="I7161" s="5"/>
      <c r="J7161" s="190"/>
      <c r="K7161" s="190"/>
      <c r="L7161" s="190"/>
      <c r="M7161" s="190"/>
      <c r="N7161" s="190"/>
      <c r="O7161" s="190"/>
    </row>
    <row r="7162" spans="1:15">
      <c r="A7162" s="465">
        <v>7141</v>
      </c>
      <c r="B7162" s="686" t="str">
        <f>IF(Input_series!B7158="","",Input_series!B7158)</f>
        <v/>
      </c>
      <c r="C7162" s="687" t="str">
        <f>IF(Input_series!C7158="","",Input_series!C7158)</f>
        <v/>
      </c>
      <c r="D7162" s="687" t="str">
        <f>IF(Input_series!D7158="","",Input_series!D7158)</f>
        <v/>
      </c>
      <c r="E7162" s="360"/>
      <c r="F7162" s="15"/>
      <c r="G7162" s="15"/>
      <c r="H7162" s="5"/>
      <c r="I7162" s="5"/>
      <c r="J7162" s="190"/>
      <c r="K7162" s="190"/>
      <c r="L7162" s="190"/>
      <c r="M7162" s="190"/>
      <c r="N7162" s="190"/>
      <c r="O7162" s="190"/>
    </row>
    <row r="7163" spans="1:15">
      <c r="A7163" s="465">
        <v>7142</v>
      </c>
      <c r="B7163" s="686" t="str">
        <f>IF(Input_series!B7159="","",Input_series!B7159)</f>
        <v/>
      </c>
      <c r="C7163" s="687" t="str">
        <f>IF(Input_series!C7159="","",Input_series!C7159)</f>
        <v/>
      </c>
      <c r="D7163" s="687" t="str">
        <f>IF(Input_series!D7159="","",Input_series!D7159)</f>
        <v/>
      </c>
      <c r="E7163" s="360"/>
      <c r="F7163" s="15"/>
      <c r="G7163" s="15"/>
      <c r="H7163" s="5"/>
      <c r="I7163" s="5"/>
      <c r="J7163" s="190"/>
      <c r="K7163" s="190"/>
      <c r="L7163" s="190"/>
      <c r="M7163" s="190"/>
      <c r="N7163" s="190"/>
      <c r="O7163" s="190"/>
    </row>
    <row r="7164" spans="1:15">
      <c r="A7164" s="465">
        <v>7143</v>
      </c>
      <c r="B7164" s="686" t="str">
        <f>IF(Input_series!B7160="","",Input_series!B7160)</f>
        <v/>
      </c>
      <c r="C7164" s="687" t="str">
        <f>IF(Input_series!C7160="","",Input_series!C7160)</f>
        <v/>
      </c>
      <c r="D7164" s="687" t="str">
        <f>IF(Input_series!D7160="","",Input_series!D7160)</f>
        <v/>
      </c>
      <c r="E7164" s="360"/>
      <c r="F7164" s="15"/>
      <c r="G7164" s="15"/>
      <c r="H7164" s="5"/>
      <c r="I7164" s="5"/>
      <c r="J7164" s="190"/>
      <c r="K7164" s="190"/>
      <c r="L7164" s="190"/>
      <c r="M7164" s="190"/>
      <c r="N7164" s="190"/>
      <c r="O7164" s="190"/>
    </row>
    <row r="7165" spans="1:15">
      <c r="A7165" s="465">
        <v>7144</v>
      </c>
      <c r="B7165" s="686" t="str">
        <f>IF(Input_series!B7161="","",Input_series!B7161)</f>
        <v/>
      </c>
      <c r="C7165" s="687" t="str">
        <f>IF(Input_series!C7161="","",Input_series!C7161)</f>
        <v/>
      </c>
      <c r="D7165" s="687" t="str">
        <f>IF(Input_series!D7161="","",Input_series!D7161)</f>
        <v/>
      </c>
      <c r="E7165" s="360"/>
      <c r="F7165" s="15"/>
      <c r="G7165" s="15"/>
      <c r="H7165" s="5"/>
      <c r="I7165" s="5"/>
      <c r="J7165" s="190"/>
      <c r="K7165" s="190"/>
      <c r="L7165" s="190"/>
      <c r="M7165" s="190"/>
      <c r="N7165" s="190"/>
      <c r="O7165" s="190"/>
    </row>
    <row r="7166" spans="1:15">
      <c r="A7166" s="465">
        <v>7145</v>
      </c>
      <c r="B7166" s="686" t="str">
        <f>IF(Input_series!B7162="","",Input_series!B7162)</f>
        <v/>
      </c>
      <c r="C7166" s="687" t="str">
        <f>IF(Input_series!C7162="","",Input_series!C7162)</f>
        <v/>
      </c>
      <c r="D7166" s="687" t="str">
        <f>IF(Input_series!D7162="","",Input_series!D7162)</f>
        <v/>
      </c>
      <c r="E7166" s="360"/>
      <c r="F7166" s="15"/>
      <c r="G7166" s="15"/>
      <c r="H7166" s="5"/>
      <c r="I7166" s="5"/>
      <c r="J7166" s="190"/>
      <c r="K7166" s="190"/>
      <c r="L7166" s="190"/>
      <c r="M7166" s="190"/>
      <c r="N7166" s="190"/>
      <c r="O7166" s="190"/>
    </row>
    <row r="7167" spans="1:15">
      <c r="A7167" s="465">
        <v>7146</v>
      </c>
      <c r="B7167" s="686" t="str">
        <f>IF(Input_series!B7163="","",Input_series!B7163)</f>
        <v/>
      </c>
      <c r="C7167" s="687" t="str">
        <f>IF(Input_series!C7163="","",Input_series!C7163)</f>
        <v/>
      </c>
      <c r="D7167" s="687" t="str">
        <f>IF(Input_series!D7163="","",Input_series!D7163)</f>
        <v/>
      </c>
      <c r="E7167" s="360"/>
      <c r="F7167" s="15"/>
      <c r="G7167" s="15"/>
      <c r="H7167" s="5"/>
      <c r="I7167" s="5"/>
      <c r="J7167" s="190"/>
      <c r="K7167" s="190"/>
      <c r="L7167" s="190"/>
      <c r="M7167" s="190"/>
      <c r="N7167" s="190"/>
      <c r="O7167" s="190"/>
    </row>
    <row r="7168" spans="1:15">
      <c r="A7168" s="465">
        <v>7147</v>
      </c>
      <c r="B7168" s="686" t="str">
        <f>IF(Input_series!B7164="","",Input_series!B7164)</f>
        <v/>
      </c>
      <c r="C7168" s="687" t="str">
        <f>IF(Input_series!C7164="","",Input_series!C7164)</f>
        <v/>
      </c>
      <c r="D7168" s="687" t="str">
        <f>IF(Input_series!D7164="","",Input_series!D7164)</f>
        <v/>
      </c>
      <c r="E7168" s="360"/>
      <c r="F7168" s="15"/>
      <c r="G7168" s="15"/>
      <c r="H7168" s="5"/>
      <c r="I7168" s="5"/>
      <c r="J7168" s="190"/>
      <c r="K7168" s="190"/>
      <c r="L7168" s="190"/>
      <c r="M7168" s="190"/>
      <c r="N7168" s="190"/>
      <c r="O7168" s="190"/>
    </row>
    <row r="7169" spans="1:15">
      <c r="A7169" s="465">
        <v>7148</v>
      </c>
      <c r="B7169" s="686" t="str">
        <f>IF(Input_series!B7165="","",Input_series!B7165)</f>
        <v/>
      </c>
      <c r="C7169" s="687" t="str">
        <f>IF(Input_series!C7165="","",Input_series!C7165)</f>
        <v/>
      </c>
      <c r="D7169" s="687" t="str">
        <f>IF(Input_series!D7165="","",Input_series!D7165)</f>
        <v/>
      </c>
      <c r="E7169" s="360"/>
      <c r="F7169" s="15"/>
      <c r="G7169" s="15"/>
      <c r="H7169" s="5"/>
      <c r="I7169" s="5"/>
      <c r="J7169" s="190"/>
      <c r="K7169" s="190"/>
      <c r="L7169" s="190"/>
      <c r="M7169" s="190"/>
      <c r="N7169" s="190"/>
      <c r="O7169" s="190"/>
    </row>
    <row r="7170" spans="1:15">
      <c r="A7170" s="465">
        <v>7149</v>
      </c>
      <c r="B7170" s="686" t="str">
        <f>IF(Input_series!B7166="","",Input_series!B7166)</f>
        <v/>
      </c>
      <c r="C7170" s="687" t="str">
        <f>IF(Input_series!C7166="","",Input_series!C7166)</f>
        <v/>
      </c>
      <c r="D7170" s="687" t="str">
        <f>IF(Input_series!D7166="","",Input_series!D7166)</f>
        <v/>
      </c>
      <c r="E7170" s="360"/>
      <c r="F7170" s="15"/>
      <c r="G7170" s="15"/>
      <c r="H7170" s="5"/>
      <c r="I7170" s="5"/>
      <c r="J7170" s="190"/>
      <c r="K7170" s="190"/>
      <c r="L7170" s="190"/>
      <c r="M7170" s="190"/>
      <c r="N7170" s="190"/>
      <c r="O7170" s="190"/>
    </row>
    <row r="7171" spans="1:15">
      <c r="A7171" s="465">
        <v>7150</v>
      </c>
      <c r="B7171" s="686" t="str">
        <f>IF(Input_series!B7167="","",Input_series!B7167)</f>
        <v/>
      </c>
      <c r="C7171" s="687" t="str">
        <f>IF(Input_series!C7167="","",Input_series!C7167)</f>
        <v/>
      </c>
      <c r="D7171" s="687" t="str">
        <f>IF(Input_series!D7167="","",Input_series!D7167)</f>
        <v/>
      </c>
      <c r="E7171" s="360"/>
      <c r="F7171" s="15"/>
      <c r="G7171" s="15"/>
      <c r="H7171" s="5"/>
      <c r="I7171" s="5"/>
      <c r="J7171" s="190"/>
      <c r="K7171" s="190"/>
      <c r="L7171" s="190"/>
      <c r="M7171" s="190"/>
      <c r="N7171" s="190"/>
      <c r="O7171" s="190"/>
    </row>
    <row r="7172" spans="1:15">
      <c r="A7172" s="465">
        <v>7151</v>
      </c>
      <c r="B7172" s="686" t="str">
        <f>IF(Input_series!B7168="","",Input_series!B7168)</f>
        <v/>
      </c>
      <c r="C7172" s="687" t="str">
        <f>IF(Input_series!C7168="","",Input_series!C7168)</f>
        <v/>
      </c>
      <c r="D7172" s="687" t="str">
        <f>IF(Input_series!D7168="","",Input_series!D7168)</f>
        <v/>
      </c>
      <c r="E7172" s="360"/>
      <c r="F7172" s="15"/>
      <c r="G7172" s="15"/>
      <c r="H7172" s="5"/>
      <c r="I7172" s="5"/>
      <c r="J7172" s="190"/>
      <c r="K7172" s="190"/>
      <c r="L7172" s="190"/>
      <c r="M7172" s="190"/>
      <c r="N7172" s="190"/>
      <c r="O7172" s="190"/>
    </row>
    <row r="7173" spans="1:15">
      <c r="A7173" s="465">
        <v>7152</v>
      </c>
      <c r="B7173" s="686" t="str">
        <f>IF(Input_series!B7169="","",Input_series!B7169)</f>
        <v/>
      </c>
      <c r="C7173" s="687" t="str">
        <f>IF(Input_series!C7169="","",Input_series!C7169)</f>
        <v/>
      </c>
      <c r="D7173" s="687" t="str">
        <f>IF(Input_series!D7169="","",Input_series!D7169)</f>
        <v/>
      </c>
      <c r="E7173" s="360"/>
      <c r="F7173" s="15"/>
      <c r="G7173" s="15"/>
      <c r="H7173" s="5"/>
      <c r="I7173" s="5"/>
      <c r="J7173" s="190"/>
      <c r="K7173" s="190"/>
      <c r="L7173" s="190"/>
      <c r="M7173" s="190"/>
      <c r="N7173" s="190"/>
      <c r="O7173" s="190"/>
    </row>
    <row r="7174" spans="1:15">
      <c r="A7174" s="465">
        <v>7153</v>
      </c>
      <c r="B7174" s="686" t="str">
        <f>IF(Input_series!B7170="","",Input_series!B7170)</f>
        <v/>
      </c>
      <c r="C7174" s="687" t="str">
        <f>IF(Input_series!C7170="","",Input_series!C7170)</f>
        <v/>
      </c>
      <c r="D7174" s="687" t="str">
        <f>IF(Input_series!D7170="","",Input_series!D7170)</f>
        <v/>
      </c>
      <c r="E7174" s="360"/>
      <c r="F7174" s="15"/>
      <c r="G7174" s="15"/>
      <c r="H7174" s="5"/>
      <c r="I7174" s="5"/>
      <c r="J7174" s="190"/>
      <c r="K7174" s="190"/>
      <c r="L7174" s="190"/>
      <c r="M7174" s="190"/>
      <c r="N7174" s="190"/>
      <c r="O7174" s="190"/>
    </row>
    <row r="7175" spans="1:15">
      <c r="A7175" s="465">
        <v>7154</v>
      </c>
      <c r="B7175" s="686" t="str">
        <f>IF(Input_series!B7171="","",Input_series!B7171)</f>
        <v/>
      </c>
      <c r="C7175" s="687" t="str">
        <f>IF(Input_series!C7171="","",Input_series!C7171)</f>
        <v/>
      </c>
      <c r="D7175" s="687" t="str">
        <f>IF(Input_series!D7171="","",Input_series!D7171)</f>
        <v/>
      </c>
      <c r="E7175" s="360"/>
      <c r="F7175" s="15"/>
      <c r="G7175" s="15"/>
      <c r="H7175" s="5"/>
      <c r="I7175" s="5"/>
      <c r="J7175" s="190"/>
      <c r="K7175" s="190"/>
      <c r="L7175" s="190"/>
      <c r="M7175" s="190"/>
      <c r="N7175" s="190"/>
      <c r="O7175" s="190"/>
    </row>
    <row r="7176" spans="1:15">
      <c r="A7176" s="465">
        <v>7155</v>
      </c>
      <c r="B7176" s="686" t="str">
        <f>IF(Input_series!B7172="","",Input_series!B7172)</f>
        <v/>
      </c>
      <c r="C7176" s="687" t="str">
        <f>IF(Input_series!C7172="","",Input_series!C7172)</f>
        <v/>
      </c>
      <c r="D7176" s="687" t="str">
        <f>IF(Input_series!D7172="","",Input_series!D7172)</f>
        <v/>
      </c>
      <c r="E7176" s="360"/>
      <c r="F7176" s="15"/>
      <c r="G7176" s="15"/>
      <c r="H7176" s="5"/>
      <c r="I7176" s="5"/>
      <c r="J7176" s="190"/>
      <c r="K7176" s="190"/>
      <c r="L7176" s="190"/>
      <c r="M7176" s="190"/>
      <c r="N7176" s="190"/>
      <c r="O7176" s="190"/>
    </row>
    <row r="7177" spans="1:15">
      <c r="A7177" s="465">
        <v>7156</v>
      </c>
      <c r="B7177" s="686" t="str">
        <f>IF(Input_series!B7173="","",Input_series!B7173)</f>
        <v/>
      </c>
      <c r="C7177" s="687" t="str">
        <f>IF(Input_series!C7173="","",Input_series!C7173)</f>
        <v/>
      </c>
      <c r="D7177" s="687" t="str">
        <f>IF(Input_series!D7173="","",Input_series!D7173)</f>
        <v/>
      </c>
      <c r="E7177" s="360"/>
      <c r="F7177" s="15"/>
      <c r="G7177" s="15"/>
      <c r="H7177" s="5"/>
      <c r="I7177" s="5"/>
      <c r="J7177" s="190"/>
      <c r="K7177" s="190"/>
      <c r="L7177" s="190"/>
      <c r="M7177" s="190"/>
      <c r="N7177" s="190"/>
      <c r="O7177" s="190"/>
    </row>
    <row r="7178" spans="1:15">
      <c r="A7178" s="465">
        <v>7157</v>
      </c>
      <c r="B7178" s="686" t="str">
        <f>IF(Input_series!B7174="","",Input_series!B7174)</f>
        <v/>
      </c>
      <c r="C7178" s="687" t="str">
        <f>IF(Input_series!C7174="","",Input_series!C7174)</f>
        <v/>
      </c>
      <c r="D7178" s="687" t="str">
        <f>IF(Input_series!D7174="","",Input_series!D7174)</f>
        <v/>
      </c>
      <c r="E7178" s="360"/>
      <c r="F7178" s="15"/>
      <c r="G7178" s="15"/>
      <c r="H7178" s="5"/>
      <c r="I7178" s="5"/>
      <c r="J7178" s="190"/>
      <c r="K7178" s="190"/>
      <c r="L7178" s="190"/>
      <c r="M7178" s="190"/>
      <c r="N7178" s="190"/>
      <c r="O7178" s="190"/>
    </row>
    <row r="7179" spans="1:15">
      <c r="A7179" s="465">
        <v>7158</v>
      </c>
      <c r="B7179" s="686" t="str">
        <f>IF(Input_series!B7175="","",Input_series!B7175)</f>
        <v/>
      </c>
      <c r="C7179" s="687" t="str">
        <f>IF(Input_series!C7175="","",Input_series!C7175)</f>
        <v/>
      </c>
      <c r="D7179" s="687" t="str">
        <f>IF(Input_series!D7175="","",Input_series!D7175)</f>
        <v/>
      </c>
      <c r="E7179" s="360"/>
      <c r="F7179" s="15"/>
      <c r="G7179" s="15"/>
      <c r="H7179" s="5"/>
      <c r="I7179" s="5"/>
      <c r="J7179" s="190"/>
      <c r="K7179" s="190"/>
      <c r="L7179" s="190"/>
      <c r="M7179" s="190"/>
      <c r="N7179" s="190"/>
      <c r="O7179" s="190"/>
    </row>
    <row r="7180" spans="1:15">
      <c r="A7180" s="465">
        <v>7159</v>
      </c>
      <c r="B7180" s="686" t="str">
        <f>IF(Input_series!B7176="","",Input_series!B7176)</f>
        <v/>
      </c>
      <c r="C7180" s="687" t="str">
        <f>IF(Input_series!C7176="","",Input_series!C7176)</f>
        <v/>
      </c>
      <c r="D7180" s="687" t="str">
        <f>IF(Input_series!D7176="","",Input_series!D7176)</f>
        <v/>
      </c>
      <c r="E7180" s="360"/>
      <c r="F7180" s="15"/>
      <c r="G7180" s="15"/>
      <c r="H7180" s="5"/>
      <c r="I7180" s="5"/>
      <c r="J7180" s="190"/>
      <c r="K7180" s="190"/>
      <c r="L7180" s="190"/>
      <c r="M7180" s="190"/>
      <c r="N7180" s="190"/>
      <c r="O7180" s="190"/>
    </row>
    <row r="7181" spans="1:15">
      <c r="A7181" s="465">
        <v>7160</v>
      </c>
      <c r="B7181" s="686" t="str">
        <f>IF(Input_series!B7177="","",Input_series!B7177)</f>
        <v/>
      </c>
      <c r="C7181" s="687" t="str">
        <f>IF(Input_series!C7177="","",Input_series!C7177)</f>
        <v/>
      </c>
      <c r="D7181" s="687" t="str">
        <f>IF(Input_series!D7177="","",Input_series!D7177)</f>
        <v/>
      </c>
      <c r="E7181" s="360"/>
      <c r="F7181" s="15"/>
      <c r="G7181" s="15"/>
      <c r="H7181" s="5"/>
      <c r="I7181" s="5"/>
      <c r="J7181" s="190"/>
      <c r="K7181" s="190"/>
      <c r="L7181" s="190"/>
      <c r="M7181" s="190"/>
      <c r="N7181" s="190"/>
      <c r="O7181" s="190"/>
    </row>
    <row r="7182" spans="1:15">
      <c r="A7182" s="465">
        <v>7161</v>
      </c>
      <c r="B7182" s="686" t="str">
        <f>IF(Input_series!B7178="","",Input_series!B7178)</f>
        <v/>
      </c>
      <c r="C7182" s="687" t="str">
        <f>IF(Input_series!C7178="","",Input_series!C7178)</f>
        <v/>
      </c>
      <c r="D7182" s="687" t="str">
        <f>IF(Input_series!D7178="","",Input_series!D7178)</f>
        <v/>
      </c>
      <c r="E7182" s="360"/>
      <c r="F7182" s="15"/>
      <c r="G7182" s="15"/>
      <c r="H7182" s="5"/>
      <c r="I7182" s="5"/>
      <c r="J7182" s="190"/>
      <c r="K7182" s="190"/>
      <c r="L7182" s="190"/>
      <c r="M7182" s="190"/>
      <c r="N7182" s="190"/>
      <c r="O7182" s="190"/>
    </row>
    <row r="7183" spans="1:15">
      <c r="A7183" s="465">
        <v>7162</v>
      </c>
      <c r="B7183" s="686" t="str">
        <f>IF(Input_series!B7179="","",Input_series!B7179)</f>
        <v/>
      </c>
      <c r="C7183" s="687" t="str">
        <f>IF(Input_series!C7179="","",Input_series!C7179)</f>
        <v/>
      </c>
      <c r="D7183" s="687" t="str">
        <f>IF(Input_series!D7179="","",Input_series!D7179)</f>
        <v/>
      </c>
      <c r="E7183" s="360"/>
      <c r="F7183" s="15"/>
      <c r="G7183" s="15"/>
      <c r="H7183" s="5"/>
      <c r="I7183" s="5"/>
      <c r="J7183" s="190"/>
      <c r="K7183" s="190"/>
      <c r="L7183" s="190"/>
      <c r="M7183" s="190"/>
      <c r="N7183" s="190"/>
      <c r="O7183" s="190"/>
    </row>
    <row r="7184" spans="1:15">
      <c r="A7184" s="465">
        <v>7163</v>
      </c>
      <c r="B7184" s="686" t="str">
        <f>IF(Input_series!B7180="","",Input_series!B7180)</f>
        <v/>
      </c>
      <c r="C7184" s="687" t="str">
        <f>IF(Input_series!C7180="","",Input_series!C7180)</f>
        <v/>
      </c>
      <c r="D7184" s="687" t="str">
        <f>IF(Input_series!D7180="","",Input_series!D7180)</f>
        <v/>
      </c>
      <c r="E7184" s="360"/>
      <c r="F7184" s="15"/>
      <c r="G7184" s="15"/>
      <c r="H7184" s="5"/>
      <c r="I7184" s="5"/>
      <c r="J7184" s="190"/>
      <c r="K7184" s="190"/>
      <c r="L7184" s="190"/>
      <c r="M7184" s="190"/>
      <c r="N7184" s="190"/>
      <c r="O7184" s="190"/>
    </row>
    <row r="7185" spans="1:15">
      <c r="A7185" s="465">
        <v>7164</v>
      </c>
      <c r="B7185" s="686" t="str">
        <f>IF(Input_series!B7181="","",Input_series!B7181)</f>
        <v/>
      </c>
      <c r="C7185" s="687" t="str">
        <f>IF(Input_series!C7181="","",Input_series!C7181)</f>
        <v/>
      </c>
      <c r="D7185" s="687" t="str">
        <f>IF(Input_series!D7181="","",Input_series!D7181)</f>
        <v/>
      </c>
      <c r="E7185" s="360"/>
      <c r="F7185" s="15"/>
      <c r="G7185" s="15"/>
      <c r="H7185" s="5"/>
      <c r="I7185" s="5"/>
      <c r="J7185" s="190"/>
      <c r="K7185" s="190"/>
      <c r="L7185" s="190"/>
      <c r="M7185" s="190"/>
      <c r="N7185" s="190"/>
      <c r="O7185" s="190"/>
    </row>
    <row r="7186" spans="1:15">
      <c r="A7186" s="465">
        <v>7165</v>
      </c>
      <c r="B7186" s="686" t="str">
        <f>IF(Input_series!B7182="","",Input_series!B7182)</f>
        <v/>
      </c>
      <c r="C7186" s="687" t="str">
        <f>IF(Input_series!C7182="","",Input_series!C7182)</f>
        <v/>
      </c>
      <c r="D7186" s="687" t="str">
        <f>IF(Input_series!D7182="","",Input_series!D7182)</f>
        <v/>
      </c>
      <c r="E7186" s="360"/>
      <c r="F7186" s="15"/>
      <c r="G7186" s="15"/>
      <c r="H7186" s="5"/>
      <c r="I7186" s="5"/>
      <c r="J7186" s="190"/>
      <c r="K7186" s="190"/>
      <c r="L7186" s="190"/>
      <c r="M7186" s="190"/>
      <c r="N7186" s="190"/>
      <c r="O7186" s="190"/>
    </row>
    <row r="7187" spans="1:15">
      <c r="A7187" s="465">
        <v>7166</v>
      </c>
      <c r="B7187" s="686" t="str">
        <f>IF(Input_series!B7183="","",Input_series!B7183)</f>
        <v/>
      </c>
      <c r="C7187" s="687" t="str">
        <f>IF(Input_series!C7183="","",Input_series!C7183)</f>
        <v/>
      </c>
      <c r="D7187" s="687" t="str">
        <f>IF(Input_series!D7183="","",Input_series!D7183)</f>
        <v/>
      </c>
      <c r="E7187" s="360"/>
      <c r="F7187" s="15"/>
      <c r="G7187" s="15"/>
      <c r="H7187" s="5"/>
      <c r="I7187" s="5"/>
      <c r="J7187" s="190"/>
      <c r="K7187" s="190"/>
      <c r="L7187" s="190"/>
      <c r="M7187" s="190"/>
      <c r="N7187" s="190"/>
      <c r="O7187" s="190"/>
    </row>
    <row r="7188" spans="1:15">
      <c r="A7188" s="465">
        <v>7167</v>
      </c>
      <c r="B7188" s="686" t="str">
        <f>IF(Input_series!B7184="","",Input_series!B7184)</f>
        <v/>
      </c>
      <c r="C7188" s="687" t="str">
        <f>IF(Input_series!C7184="","",Input_series!C7184)</f>
        <v/>
      </c>
      <c r="D7188" s="687" t="str">
        <f>IF(Input_series!D7184="","",Input_series!D7184)</f>
        <v/>
      </c>
      <c r="E7188" s="360"/>
      <c r="F7188" s="15"/>
      <c r="G7188" s="15"/>
      <c r="H7188" s="5"/>
      <c r="I7188" s="5"/>
      <c r="J7188" s="190"/>
      <c r="K7188" s="190"/>
      <c r="L7188" s="190"/>
      <c r="M7188" s="190"/>
      <c r="N7188" s="190"/>
      <c r="O7188" s="190"/>
    </row>
    <row r="7189" spans="1:15">
      <c r="A7189" s="465">
        <v>7168</v>
      </c>
      <c r="B7189" s="686" t="str">
        <f>IF(Input_series!B7185="","",Input_series!B7185)</f>
        <v/>
      </c>
      <c r="C7189" s="687" t="str">
        <f>IF(Input_series!C7185="","",Input_series!C7185)</f>
        <v/>
      </c>
      <c r="D7189" s="687" t="str">
        <f>IF(Input_series!D7185="","",Input_series!D7185)</f>
        <v/>
      </c>
      <c r="E7189" s="360"/>
      <c r="F7189" s="15"/>
      <c r="G7189" s="15"/>
      <c r="H7189" s="5"/>
      <c r="I7189" s="5"/>
      <c r="J7189" s="190"/>
      <c r="K7189" s="190"/>
      <c r="L7189" s="190"/>
      <c r="M7189" s="190"/>
      <c r="N7189" s="190"/>
      <c r="O7189" s="190"/>
    </row>
    <row r="7190" spans="1:15">
      <c r="A7190" s="465">
        <v>7169</v>
      </c>
      <c r="B7190" s="686" t="str">
        <f>IF(Input_series!B7186="","",Input_series!B7186)</f>
        <v/>
      </c>
      <c r="C7190" s="687" t="str">
        <f>IF(Input_series!C7186="","",Input_series!C7186)</f>
        <v/>
      </c>
      <c r="D7190" s="687" t="str">
        <f>IF(Input_series!D7186="","",Input_series!D7186)</f>
        <v/>
      </c>
      <c r="E7190" s="360"/>
      <c r="F7190" s="15"/>
      <c r="G7190" s="15"/>
      <c r="H7190" s="5"/>
      <c r="I7190" s="5"/>
      <c r="J7190" s="190"/>
      <c r="K7190" s="190"/>
      <c r="L7190" s="190"/>
      <c r="M7190" s="190"/>
      <c r="N7190" s="190"/>
      <c r="O7190" s="190"/>
    </row>
    <row r="7191" spans="1:15">
      <c r="A7191" s="465">
        <v>7170</v>
      </c>
      <c r="B7191" s="686" t="str">
        <f>IF(Input_series!B7187="","",Input_series!B7187)</f>
        <v/>
      </c>
      <c r="C7191" s="687" t="str">
        <f>IF(Input_series!C7187="","",Input_series!C7187)</f>
        <v/>
      </c>
      <c r="D7191" s="687" t="str">
        <f>IF(Input_series!D7187="","",Input_series!D7187)</f>
        <v/>
      </c>
      <c r="E7191" s="360"/>
      <c r="F7191" s="15"/>
      <c r="G7191" s="15"/>
      <c r="H7191" s="5"/>
      <c r="I7191" s="5"/>
      <c r="J7191" s="190"/>
      <c r="K7191" s="190"/>
      <c r="L7191" s="190"/>
      <c r="M7191" s="190"/>
      <c r="N7191" s="190"/>
      <c r="O7191" s="190"/>
    </row>
    <row r="7192" spans="1:15">
      <c r="A7192" s="465">
        <v>7171</v>
      </c>
      <c r="B7192" s="686" t="str">
        <f>IF(Input_series!B7188="","",Input_series!B7188)</f>
        <v/>
      </c>
      <c r="C7192" s="687" t="str">
        <f>IF(Input_series!C7188="","",Input_series!C7188)</f>
        <v/>
      </c>
      <c r="D7192" s="687" t="str">
        <f>IF(Input_series!D7188="","",Input_series!D7188)</f>
        <v/>
      </c>
      <c r="E7192" s="360"/>
      <c r="F7192" s="15"/>
      <c r="G7192" s="15"/>
      <c r="H7192" s="5"/>
      <c r="I7192" s="5"/>
      <c r="J7192" s="190"/>
      <c r="K7192" s="190"/>
      <c r="L7192" s="190"/>
      <c r="M7192" s="190"/>
      <c r="N7192" s="190"/>
      <c r="O7192" s="190"/>
    </row>
    <row r="7193" spans="1:15">
      <c r="A7193" s="465">
        <v>7172</v>
      </c>
      <c r="B7193" s="686" t="str">
        <f>IF(Input_series!B7189="","",Input_series!B7189)</f>
        <v/>
      </c>
      <c r="C7193" s="687" t="str">
        <f>IF(Input_series!C7189="","",Input_series!C7189)</f>
        <v/>
      </c>
      <c r="D7193" s="687" t="str">
        <f>IF(Input_series!D7189="","",Input_series!D7189)</f>
        <v/>
      </c>
      <c r="E7193" s="360"/>
      <c r="F7193" s="15"/>
      <c r="G7193" s="15"/>
      <c r="H7193" s="5"/>
      <c r="I7193" s="5"/>
      <c r="J7193" s="190"/>
      <c r="K7193" s="190"/>
      <c r="L7193" s="190"/>
      <c r="M7193" s="190"/>
      <c r="N7193" s="190"/>
      <c r="O7193" s="190"/>
    </row>
    <row r="7194" spans="1:15">
      <c r="A7194" s="465">
        <v>7173</v>
      </c>
      <c r="B7194" s="686" t="str">
        <f>IF(Input_series!B7190="","",Input_series!B7190)</f>
        <v/>
      </c>
      <c r="C7194" s="687" t="str">
        <f>IF(Input_series!C7190="","",Input_series!C7190)</f>
        <v/>
      </c>
      <c r="D7194" s="687" t="str">
        <f>IF(Input_series!D7190="","",Input_series!D7190)</f>
        <v/>
      </c>
      <c r="E7194" s="360"/>
      <c r="F7194" s="15"/>
      <c r="G7194" s="15"/>
      <c r="H7194" s="5"/>
      <c r="I7194" s="5"/>
      <c r="J7194" s="190"/>
      <c r="K7194" s="190"/>
      <c r="L7194" s="190"/>
      <c r="M7194" s="190"/>
      <c r="N7194" s="190"/>
      <c r="O7194" s="190"/>
    </row>
    <row r="7195" spans="1:15">
      <c r="A7195" s="465">
        <v>7174</v>
      </c>
      <c r="B7195" s="686" t="str">
        <f>IF(Input_series!B7191="","",Input_series!B7191)</f>
        <v/>
      </c>
      <c r="C7195" s="687" t="str">
        <f>IF(Input_series!C7191="","",Input_series!C7191)</f>
        <v/>
      </c>
      <c r="D7195" s="687" t="str">
        <f>IF(Input_series!D7191="","",Input_series!D7191)</f>
        <v/>
      </c>
      <c r="E7195" s="360"/>
      <c r="F7195" s="15"/>
      <c r="G7195" s="15"/>
      <c r="H7195" s="5"/>
      <c r="I7195" s="5"/>
      <c r="J7195" s="190"/>
      <c r="K7195" s="190"/>
      <c r="L7195" s="190"/>
      <c r="M7195" s="190"/>
      <c r="N7195" s="190"/>
      <c r="O7195" s="190"/>
    </row>
    <row r="7196" spans="1:15">
      <c r="A7196" s="465">
        <v>7175</v>
      </c>
      <c r="B7196" s="686" t="str">
        <f>IF(Input_series!B7192="","",Input_series!B7192)</f>
        <v/>
      </c>
      <c r="C7196" s="687" t="str">
        <f>IF(Input_series!C7192="","",Input_series!C7192)</f>
        <v/>
      </c>
      <c r="D7196" s="687" t="str">
        <f>IF(Input_series!D7192="","",Input_series!D7192)</f>
        <v/>
      </c>
      <c r="E7196" s="360"/>
      <c r="F7196" s="15"/>
      <c r="G7196" s="15"/>
      <c r="H7196" s="5"/>
      <c r="I7196" s="5"/>
      <c r="J7196" s="190"/>
      <c r="K7196" s="190"/>
      <c r="L7196" s="190"/>
      <c r="M7196" s="190"/>
      <c r="N7196" s="190"/>
      <c r="O7196" s="190"/>
    </row>
    <row r="7197" spans="1:15">
      <c r="A7197" s="465">
        <v>7176</v>
      </c>
      <c r="B7197" s="686" t="str">
        <f>IF(Input_series!B7193="","",Input_series!B7193)</f>
        <v/>
      </c>
      <c r="C7197" s="687" t="str">
        <f>IF(Input_series!C7193="","",Input_series!C7193)</f>
        <v/>
      </c>
      <c r="D7197" s="687" t="str">
        <f>IF(Input_series!D7193="","",Input_series!D7193)</f>
        <v/>
      </c>
      <c r="E7197" s="360"/>
      <c r="F7197" s="15"/>
      <c r="G7197" s="15"/>
      <c r="H7197" s="5"/>
      <c r="I7197" s="5"/>
      <c r="J7197" s="190"/>
      <c r="K7197" s="190"/>
      <c r="L7197" s="190"/>
      <c r="M7197" s="190"/>
      <c r="N7197" s="190"/>
      <c r="O7197" s="190"/>
    </row>
    <row r="7198" spans="1:15">
      <c r="A7198" s="465">
        <v>7177</v>
      </c>
      <c r="B7198" s="686" t="str">
        <f>IF(Input_series!B7194="","",Input_series!B7194)</f>
        <v/>
      </c>
      <c r="C7198" s="687" t="str">
        <f>IF(Input_series!C7194="","",Input_series!C7194)</f>
        <v/>
      </c>
      <c r="D7198" s="687" t="str">
        <f>IF(Input_series!D7194="","",Input_series!D7194)</f>
        <v/>
      </c>
      <c r="E7198" s="360"/>
      <c r="F7198" s="15"/>
      <c r="G7198" s="15"/>
      <c r="H7198" s="5"/>
      <c r="I7198" s="5"/>
      <c r="J7198" s="190"/>
      <c r="K7198" s="190"/>
      <c r="L7198" s="190"/>
      <c r="M7198" s="190"/>
      <c r="N7198" s="190"/>
      <c r="O7198" s="190"/>
    </row>
    <row r="7199" spans="1:15">
      <c r="A7199" s="465">
        <v>7178</v>
      </c>
      <c r="B7199" s="686" t="str">
        <f>IF(Input_series!B7195="","",Input_series!B7195)</f>
        <v/>
      </c>
      <c r="C7199" s="687" t="str">
        <f>IF(Input_series!C7195="","",Input_series!C7195)</f>
        <v/>
      </c>
      <c r="D7199" s="687" t="str">
        <f>IF(Input_series!D7195="","",Input_series!D7195)</f>
        <v/>
      </c>
      <c r="E7199" s="360"/>
      <c r="F7199" s="15"/>
      <c r="G7199" s="15"/>
      <c r="H7199" s="5"/>
      <c r="I7199" s="5"/>
      <c r="J7199" s="190"/>
      <c r="K7199" s="190"/>
      <c r="L7199" s="190"/>
      <c r="M7199" s="190"/>
      <c r="N7199" s="190"/>
      <c r="O7199" s="190"/>
    </row>
    <row r="7200" spans="1:15">
      <c r="A7200" s="465">
        <v>7179</v>
      </c>
      <c r="B7200" s="686" t="str">
        <f>IF(Input_series!B7196="","",Input_series!B7196)</f>
        <v/>
      </c>
      <c r="C7200" s="687" t="str">
        <f>IF(Input_series!C7196="","",Input_series!C7196)</f>
        <v/>
      </c>
      <c r="D7200" s="687" t="str">
        <f>IF(Input_series!D7196="","",Input_series!D7196)</f>
        <v/>
      </c>
      <c r="E7200" s="360"/>
      <c r="F7200" s="15"/>
      <c r="G7200" s="15"/>
      <c r="H7200" s="5"/>
      <c r="I7200" s="5"/>
      <c r="J7200" s="190"/>
      <c r="K7200" s="190"/>
      <c r="L7200" s="190"/>
      <c r="M7200" s="190"/>
      <c r="N7200" s="190"/>
      <c r="O7200" s="190"/>
    </row>
    <row r="7201" spans="1:15">
      <c r="A7201" s="465">
        <v>7180</v>
      </c>
      <c r="B7201" s="686" t="str">
        <f>IF(Input_series!B7197="","",Input_series!B7197)</f>
        <v/>
      </c>
      <c r="C7201" s="687" t="str">
        <f>IF(Input_series!C7197="","",Input_series!C7197)</f>
        <v/>
      </c>
      <c r="D7201" s="687" t="str">
        <f>IF(Input_series!D7197="","",Input_series!D7197)</f>
        <v/>
      </c>
      <c r="E7201" s="360"/>
      <c r="F7201" s="15"/>
      <c r="G7201" s="15"/>
      <c r="H7201" s="5"/>
      <c r="I7201" s="5"/>
      <c r="J7201" s="190"/>
      <c r="K7201" s="190"/>
      <c r="L7201" s="190"/>
      <c r="M7201" s="190"/>
      <c r="N7201" s="190"/>
      <c r="O7201" s="190"/>
    </row>
    <row r="7202" spans="1:15">
      <c r="A7202" s="465">
        <v>7181</v>
      </c>
      <c r="B7202" s="686" t="str">
        <f>IF(Input_series!B7198="","",Input_series!B7198)</f>
        <v/>
      </c>
      <c r="C7202" s="687" t="str">
        <f>IF(Input_series!C7198="","",Input_series!C7198)</f>
        <v/>
      </c>
      <c r="D7202" s="687" t="str">
        <f>IF(Input_series!D7198="","",Input_series!D7198)</f>
        <v/>
      </c>
      <c r="E7202" s="360"/>
      <c r="F7202" s="15"/>
      <c r="G7202" s="15"/>
      <c r="H7202" s="5"/>
      <c r="I7202" s="5"/>
      <c r="J7202" s="190"/>
      <c r="K7202" s="190"/>
      <c r="L7202" s="190"/>
      <c r="M7202" s="190"/>
      <c r="N7202" s="190"/>
      <c r="O7202" s="190"/>
    </row>
    <row r="7203" spans="1:15">
      <c r="A7203" s="465">
        <v>7182</v>
      </c>
      <c r="B7203" s="686" t="str">
        <f>IF(Input_series!B7199="","",Input_series!B7199)</f>
        <v/>
      </c>
      <c r="C7203" s="687" t="str">
        <f>IF(Input_series!C7199="","",Input_series!C7199)</f>
        <v/>
      </c>
      <c r="D7203" s="687" t="str">
        <f>IF(Input_series!D7199="","",Input_series!D7199)</f>
        <v/>
      </c>
      <c r="E7203" s="360"/>
      <c r="F7203" s="15"/>
      <c r="G7203" s="15"/>
      <c r="H7203" s="5"/>
      <c r="I7203" s="5"/>
      <c r="J7203" s="190"/>
      <c r="K7203" s="190"/>
      <c r="L7203" s="190"/>
      <c r="M7203" s="190"/>
      <c r="N7203" s="190"/>
      <c r="O7203" s="190"/>
    </row>
    <row r="7204" spans="1:15">
      <c r="A7204" s="465">
        <v>7183</v>
      </c>
      <c r="B7204" s="686" t="str">
        <f>IF(Input_series!B7200="","",Input_series!B7200)</f>
        <v/>
      </c>
      <c r="C7204" s="687" t="str">
        <f>IF(Input_series!C7200="","",Input_series!C7200)</f>
        <v/>
      </c>
      <c r="D7204" s="687" t="str">
        <f>IF(Input_series!D7200="","",Input_series!D7200)</f>
        <v/>
      </c>
      <c r="E7204" s="360"/>
      <c r="F7204" s="15"/>
      <c r="G7204" s="15"/>
      <c r="H7204" s="5"/>
      <c r="I7204" s="5"/>
      <c r="J7204" s="190"/>
      <c r="K7204" s="190"/>
      <c r="L7204" s="190"/>
      <c r="M7204" s="190"/>
      <c r="N7204" s="190"/>
      <c r="O7204" s="190"/>
    </row>
    <row r="7205" spans="1:15">
      <c r="A7205" s="465">
        <v>7184</v>
      </c>
      <c r="B7205" s="686" t="str">
        <f>IF(Input_series!B7201="","",Input_series!B7201)</f>
        <v/>
      </c>
      <c r="C7205" s="687" t="str">
        <f>IF(Input_series!C7201="","",Input_series!C7201)</f>
        <v/>
      </c>
      <c r="D7205" s="687" t="str">
        <f>IF(Input_series!D7201="","",Input_series!D7201)</f>
        <v/>
      </c>
      <c r="E7205" s="360"/>
      <c r="F7205" s="15"/>
      <c r="G7205" s="15"/>
      <c r="H7205" s="5"/>
      <c r="I7205" s="5"/>
      <c r="J7205" s="190"/>
      <c r="K7205" s="190"/>
      <c r="L7205" s="190"/>
      <c r="M7205" s="190"/>
      <c r="N7205" s="190"/>
      <c r="O7205" s="190"/>
    </row>
    <row r="7206" spans="1:15">
      <c r="A7206" s="465">
        <v>7185</v>
      </c>
      <c r="B7206" s="686" t="str">
        <f>IF(Input_series!B7202="","",Input_series!B7202)</f>
        <v/>
      </c>
      <c r="C7206" s="687" t="str">
        <f>IF(Input_series!C7202="","",Input_series!C7202)</f>
        <v/>
      </c>
      <c r="D7206" s="687" t="str">
        <f>IF(Input_series!D7202="","",Input_series!D7202)</f>
        <v/>
      </c>
      <c r="E7206" s="360"/>
      <c r="F7206" s="15"/>
      <c r="G7206" s="15"/>
      <c r="H7206" s="5"/>
      <c r="I7206" s="5"/>
      <c r="J7206" s="190"/>
      <c r="K7206" s="190"/>
      <c r="L7206" s="190"/>
      <c r="M7206" s="190"/>
      <c r="N7206" s="190"/>
      <c r="O7206" s="190"/>
    </row>
    <row r="7207" spans="1:15">
      <c r="A7207" s="465">
        <v>7186</v>
      </c>
      <c r="B7207" s="686" t="str">
        <f>IF(Input_series!B7203="","",Input_series!B7203)</f>
        <v/>
      </c>
      <c r="C7207" s="687" t="str">
        <f>IF(Input_series!C7203="","",Input_series!C7203)</f>
        <v/>
      </c>
      <c r="D7207" s="687" t="str">
        <f>IF(Input_series!D7203="","",Input_series!D7203)</f>
        <v/>
      </c>
      <c r="E7207" s="360"/>
      <c r="F7207" s="15"/>
      <c r="G7207" s="15"/>
      <c r="H7207" s="5"/>
      <c r="I7207" s="5"/>
      <c r="J7207" s="190"/>
      <c r="K7207" s="190"/>
      <c r="L7207" s="190"/>
      <c r="M7207" s="190"/>
      <c r="N7207" s="190"/>
      <c r="O7207" s="190"/>
    </row>
    <row r="7208" spans="1:15">
      <c r="A7208" s="465">
        <v>7187</v>
      </c>
      <c r="B7208" s="686" t="str">
        <f>IF(Input_series!B7204="","",Input_series!B7204)</f>
        <v/>
      </c>
      <c r="C7208" s="687" t="str">
        <f>IF(Input_series!C7204="","",Input_series!C7204)</f>
        <v/>
      </c>
      <c r="D7208" s="687" t="str">
        <f>IF(Input_series!D7204="","",Input_series!D7204)</f>
        <v/>
      </c>
      <c r="E7208" s="360"/>
      <c r="F7208" s="15"/>
      <c r="G7208" s="15"/>
      <c r="H7208" s="5"/>
      <c r="I7208" s="5"/>
      <c r="J7208" s="190"/>
      <c r="K7208" s="190"/>
      <c r="L7208" s="190"/>
      <c r="M7208" s="190"/>
      <c r="N7208" s="190"/>
      <c r="O7208" s="190"/>
    </row>
    <row r="7209" spans="1:15">
      <c r="A7209" s="465">
        <v>7188</v>
      </c>
      <c r="B7209" s="686" t="str">
        <f>IF(Input_series!B7205="","",Input_series!B7205)</f>
        <v/>
      </c>
      <c r="C7209" s="687" t="str">
        <f>IF(Input_series!C7205="","",Input_series!C7205)</f>
        <v/>
      </c>
      <c r="D7209" s="687" t="str">
        <f>IF(Input_series!D7205="","",Input_series!D7205)</f>
        <v/>
      </c>
      <c r="E7209" s="360"/>
      <c r="F7209" s="15"/>
      <c r="G7209" s="15"/>
      <c r="H7209" s="5"/>
      <c r="I7209" s="5"/>
      <c r="J7209" s="190"/>
      <c r="K7209" s="190"/>
      <c r="L7209" s="190"/>
      <c r="M7209" s="190"/>
      <c r="N7209" s="190"/>
      <c r="O7209" s="190"/>
    </row>
    <row r="7210" spans="1:15">
      <c r="A7210" s="465">
        <v>7189</v>
      </c>
      <c r="B7210" s="686" t="str">
        <f>IF(Input_series!B7206="","",Input_series!B7206)</f>
        <v/>
      </c>
      <c r="C7210" s="687" t="str">
        <f>IF(Input_series!C7206="","",Input_series!C7206)</f>
        <v/>
      </c>
      <c r="D7210" s="687" t="str">
        <f>IF(Input_series!D7206="","",Input_series!D7206)</f>
        <v/>
      </c>
      <c r="E7210" s="360"/>
      <c r="F7210" s="15"/>
      <c r="G7210" s="15"/>
      <c r="H7210" s="5"/>
      <c r="I7210" s="5"/>
      <c r="J7210" s="190"/>
      <c r="K7210" s="190"/>
      <c r="L7210" s="190"/>
      <c r="M7210" s="190"/>
      <c r="N7210" s="190"/>
      <c r="O7210" s="190"/>
    </row>
    <row r="7211" spans="1:15">
      <c r="A7211" s="465">
        <v>7190</v>
      </c>
      <c r="B7211" s="686" t="str">
        <f>IF(Input_series!B7207="","",Input_series!B7207)</f>
        <v/>
      </c>
      <c r="C7211" s="687" t="str">
        <f>IF(Input_series!C7207="","",Input_series!C7207)</f>
        <v/>
      </c>
      <c r="D7211" s="687" t="str">
        <f>IF(Input_series!D7207="","",Input_series!D7207)</f>
        <v/>
      </c>
      <c r="E7211" s="360"/>
      <c r="F7211" s="15"/>
      <c r="G7211" s="15"/>
      <c r="H7211" s="5"/>
      <c r="I7211" s="5"/>
      <c r="J7211" s="190"/>
      <c r="K7211" s="190"/>
      <c r="L7211" s="190"/>
      <c r="M7211" s="190"/>
      <c r="N7211" s="190"/>
      <c r="O7211" s="190"/>
    </row>
    <row r="7212" spans="1:15">
      <c r="A7212" s="465">
        <v>7191</v>
      </c>
      <c r="B7212" s="686" t="str">
        <f>IF(Input_series!B7208="","",Input_series!B7208)</f>
        <v/>
      </c>
      <c r="C7212" s="687" t="str">
        <f>IF(Input_series!C7208="","",Input_series!C7208)</f>
        <v/>
      </c>
      <c r="D7212" s="687" t="str">
        <f>IF(Input_series!D7208="","",Input_series!D7208)</f>
        <v/>
      </c>
      <c r="E7212" s="360"/>
      <c r="F7212" s="15"/>
      <c r="G7212" s="15"/>
      <c r="H7212" s="5"/>
      <c r="I7212" s="5"/>
      <c r="J7212" s="190"/>
      <c r="K7212" s="190"/>
      <c r="L7212" s="190"/>
      <c r="M7212" s="190"/>
      <c r="N7212" s="190"/>
      <c r="O7212" s="190"/>
    </row>
    <row r="7213" spans="1:15">
      <c r="A7213" s="465">
        <v>7192</v>
      </c>
      <c r="B7213" s="686" t="str">
        <f>IF(Input_series!B7209="","",Input_series!B7209)</f>
        <v/>
      </c>
      <c r="C7213" s="687" t="str">
        <f>IF(Input_series!C7209="","",Input_series!C7209)</f>
        <v/>
      </c>
      <c r="D7213" s="687" t="str">
        <f>IF(Input_series!D7209="","",Input_series!D7209)</f>
        <v/>
      </c>
      <c r="E7213" s="360"/>
      <c r="F7213" s="15"/>
      <c r="G7213" s="15"/>
      <c r="H7213" s="5"/>
      <c r="I7213" s="5"/>
      <c r="J7213" s="190"/>
      <c r="K7213" s="190"/>
      <c r="L7213" s="190"/>
      <c r="M7213" s="190"/>
      <c r="N7213" s="190"/>
      <c r="O7213" s="190"/>
    </row>
    <row r="7214" spans="1:15">
      <c r="A7214" s="465">
        <v>7193</v>
      </c>
      <c r="B7214" s="686" t="str">
        <f>IF(Input_series!B7210="","",Input_series!B7210)</f>
        <v/>
      </c>
      <c r="C7214" s="687" t="str">
        <f>IF(Input_series!C7210="","",Input_series!C7210)</f>
        <v/>
      </c>
      <c r="D7214" s="687" t="str">
        <f>IF(Input_series!D7210="","",Input_series!D7210)</f>
        <v/>
      </c>
      <c r="E7214" s="360"/>
      <c r="F7214" s="15"/>
      <c r="G7214" s="15"/>
      <c r="H7214" s="5"/>
      <c r="I7214" s="5"/>
      <c r="J7214" s="190"/>
      <c r="K7214" s="190"/>
      <c r="L7214" s="190"/>
      <c r="M7214" s="190"/>
      <c r="N7214" s="190"/>
      <c r="O7214" s="190"/>
    </row>
    <row r="7215" spans="1:15">
      <c r="A7215" s="465">
        <v>7194</v>
      </c>
      <c r="B7215" s="686" t="str">
        <f>IF(Input_series!B7211="","",Input_series!B7211)</f>
        <v/>
      </c>
      <c r="C7215" s="687" t="str">
        <f>IF(Input_series!C7211="","",Input_series!C7211)</f>
        <v/>
      </c>
      <c r="D7215" s="687" t="str">
        <f>IF(Input_series!D7211="","",Input_series!D7211)</f>
        <v/>
      </c>
      <c r="E7215" s="360"/>
      <c r="F7215" s="15"/>
      <c r="G7215" s="15"/>
      <c r="H7215" s="5"/>
      <c r="I7215" s="5"/>
      <c r="J7215" s="190"/>
      <c r="K7215" s="190"/>
      <c r="L7215" s="190"/>
      <c r="M7215" s="190"/>
      <c r="N7215" s="190"/>
      <c r="O7215" s="190"/>
    </row>
    <row r="7216" spans="1:15">
      <c r="A7216" s="465">
        <v>7195</v>
      </c>
      <c r="B7216" s="686" t="str">
        <f>IF(Input_series!B7212="","",Input_series!B7212)</f>
        <v/>
      </c>
      <c r="C7216" s="687" t="str">
        <f>IF(Input_series!C7212="","",Input_series!C7212)</f>
        <v/>
      </c>
      <c r="D7216" s="687" t="str">
        <f>IF(Input_series!D7212="","",Input_series!D7212)</f>
        <v/>
      </c>
      <c r="E7216" s="360"/>
      <c r="F7216" s="15"/>
      <c r="G7216" s="15"/>
      <c r="H7216" s="5"/>
      <c r="I7216" s="5"/>
      <c r="J7216" s="190"/>
      <c r="K7216" s="190"/>
      <c r="L7216" s="190"/>
      <c r="M7216" s="190"/>
      <c r="N7216" s="190"/>
      <c r="O7216" s="190"/>
    </row>
    <row r="7217" spans="1:15">
      <c r="A7217" s="465">
        <v>7196</v>
      </c>
      <c r="B7217" s="686" t="str">
        <f>IF(Input_series!B7213="","",Input_series!B7213)</f>
        <v/>
      </c>
      <c r="C7217" s="687" t="str">
        <f>IF(Input_series!C7213="","",Input_series!C7213)</f>
        <v/>
      </c>
      <c r="D7217" s="687" t="str">
        <f>IF(Input_series!D7213="","",Input_series!D7213)</f>
        <v/>
      </c>
      <c r="E7217" s="360"/>
      <c r="F7217" s="15"/>
      <c r="G7217" s="15"/>
      <c r="H7217" s="5"/>
      <c r="I7217" s="5"/>
      <c r="J7217" s="190"/>
      <c r="K7217" s="190"/>
      <c r="L7217" s="190"/>
      <c r="M7217" s="190"/>
      <c r="N7217" s="190"/>
      <c r="O7217" s="190"/>
    </row>
    <row r="7218" spans="1:15">
      <c r="A7218" s="465">
        <v>7197</v>
      </c>
      <c r="B7218" s="686" t="str">
        <f>IF(Input_series!B7214="","",Input_series!B7214)</f>
        <v/>
      </c>
      <c r="C7218" s="687" t="str">
        <f>IF(Input_series!C7214="","",Input_series!C7214)</f>
        <v/>
      </c>
      <c r="D7218" s="687" t="str">
        <f>IF(Input_series!D7214="","",Input_series!D7214)</f>
        <v/>
      </c>
      <c r="E7218" s="360"/>
      <c r="F7218" s="15"/>
      <c r="G7218" s="15"/>
      <c r="H7218" s="5"/>
      <c r="I7218" s="5"/>
      <c r="J7218" s="190"/>
      <c r="K7218" s="190"/>
      <c r="L7218" s="190"/>
      <c r="M7218" s="190"/>
      <c r="N7218" s="190"/>
      <c r="O7218" s="190"/>
    </row>
    <row r="7219" spans="1:15">
      <c r="A7219" s="465">
        <v>7198</v>
      </c>
      <c r="B7219" s="686" t="str">
        <f>IF(Input_series!B7215="","",Input_series!B7215)</f>
        <v/>
      </c>
      <c r="C7219" s="687" t="str">
        <f>IF(Input_series!C7215="","",Input_series!C7215)</f>
        <v/>
      </c>
      <c r="D7219" s="687" t="str">
        <f>IF(Input_series!D7215="","",Input_series!D7215)</f>
        <v/>
      </c>
      <c r="E7219" s="360"/>
      <c r="F7219" s="15"/>
      <c r="G7219" s="15"/>
      <c r="H7219" s="5"/>
      <c r="I7219" s="5"/>
      <c r="J7219" s="190"/>
      <c r="K7219" s="190"/>
      <c r="L7219" s="190"/>
      <c r="M7219" s="190"/>
      <c r="N7219" s="190"/>
      <c r="O7219" s="190"/>
    </row>
    <row r="7220" spans="1:15">
      <c r="A7220" s="465">
        <v>7199</v>
      </c>
      <c r="B7220" s="686" t="str">
        <f>IF(Input_series!B7216="","",Input_series!B7216)</f>
        <v/>
      </c>
      <c r="C7220" s="687" t="str">
        <f>IF(Input_series!C7216="","",Input_series!C7216)</f>
        <v/>
      </c>
      <c r="D7220" s="687" t="str">
        <f>IF(Input_series!D7216="","",Input_series!D7216)</f>
        <v/>
      </c>
      <c r="E7220" s="360"/>
      <c r="F7220" s="15"/>
      <c r="G7220" s="15"/>
      <c r="H7220" s="5"/>
      <c r="I7220" s="5"/>
      <c r="J7220" s="190"/>
      <c r="K7220" s="190"/>
      <c r="L7220" s="190"/>
      <c r="M7220" s="190"/>
      <c r="N7220" s="190"/>
      <c r="O7220" s="190"/>
    </row>
    <row r="7221" spans="1:15">
      <c r="A7221" s="465">
        <v>7200</v>
      </c>
      <c r="B7221" s="686" t="str">
        <f>IF(Input_series!B7217="","",Input_series!B7217)</f>
        <v/>
      </c>
      <c r="C7221" s="687" t="str">
        <f>IF(Input_series!C7217="","",Input_series!C7217)</f>
        <v/>
      </c>
      <c r="D7221" s="687" t="str">
        <f>IF(Input_series!D7217="","",Input_series!D7217)</f>
        <v/>
      </c>
      <c r="E7221" s="360"/>
      <c r="F7221" s="15"/>
      <c r="G7221" s="15"/>
      <c r="H7221" s="5"/>
      <c r="I7221" s="5"/>
      <c r="J7221" s="190"/>
      <c r="K7221" s="190"/>
      <c r="L7221" s="190"/>
      <c r="M7221" s="190"/>
      <c r="N7221" s="190"/>
      <c r="O7221" s="190"/>
    </row>
    <row r="7222" spans="1:15">
      <c r="A7222" s="465">
        <v>7201</v>
      </c>
      <c r="B7222" s="686" t="str">
        <f>IF(Input_series!B7218="","",Input_series!B7218)</f>
        <v/>
      </c>
      <c r="C7222" s="687" t="str">
        <f>IF(Input_series!C7218="","",Input_series!C7218)</f>
        <v/>
      </c>
      <c r="D7222" s="687" t="str">
        <f>IF(Input_series!D7218="","",Input_series!D7218)</f>
        <v/>
      </c>
      <c r="E7222" s="360"/>
      <c r="F7222" s="15"/>
      <c r="G7222" s="15"/>
      <c r="H7222" s="5"/>
      <c r="I7222" s="5"/>
      <c r="J7222" s="190"/>
      <c r="K7222" s="190"/>
      <c r="L7222" s="190"/>
      <c r="M7222" s="190"/>
      <c r="N7222" s="190"/>
      <c r="O7222" s="190"/>
    </row>
    <row r="7223" spans="1:15">
      <c r="A7223" s="465">
        <v>7202</v>
      </c>
      <c r="B7223" s="686" t="str">
        <f>IF(Input_series!B7219="","",Input_series!B7219)</f>
        <v/>
      </c>
      <c r="C7223" s="687" t="str">
        <f>IF(Input_series!C7219="","",Input_series!C7219)</f>
        <v/>
      </c>
      <c r="D7223" s="687" t="str">
        <f>IF(Input_series!D7219="","",Input_series!D7219)</f>
        <v/>
      </c>
      <c r="E7223" s="360"/>
      <c r="F7223" s="15"/>
      <c r="G7223" s="15"/>
      <c r="H7223" s="5"/>
      <c r="I7223" s="5"/>
      <c r="J7223" s="190"/>
      <c r="K7223" s="190"/>
      <c r="L7223" s="190"/>
      <c r="M7223" s="190"/>
      <c r="N7223" s="190"/>
      <c r="O7223" s="190"/>
    </row>
    <row r="7224" spans="1:15">
      <c r="A7224" s="465">
        <v>7203</v>
      </c>
      <c r="B7224" s="686" t="str">
        <f>IF(Input_series!B7220="","",Input_series!B7220)</f>
        <v/>
      </c>
      <c r="C7224" s="687" t="str">
        <f>IF(Input_series!C7220="","",Input_series!C7220)</f>
        <v/>
      </c>
      <c r="D7224" s="687" t="str">
        <f>IF(Input_series!D7220="","",Input_series!D7220)</f>
        <v/>
      </c>
      <c r="E7224" s="360"/>
      <c r="F7224" s="15"/>
      <c r="G7224" s="15"/>
      <c r="H7224" s="5"/>
      <c r="I7224" s="5"/>
      <c r="J7224" s="190"/>
      <c r="K7224" s="190"/>
      <c r="L7224" s="190"/>
      <c r="M7224" s="190"/>
      <c r="N7224" s="190"/>
      <c r="O7224" s="190"/>
    </row>
    <row r="7225" spans="1:15">
      <c r="A7225" s="465">
        <v>7204</v>
      </c>
      <c r="B7225" s="686" t="str">
        <f>IF(Input_series!B7221="","",Input_series!B7221)</f>
        <v/>
      </c>
      <c r="C7225" s="687" t="str">
        <f>IF(Input_series!C7221="","",Input_series!C7221)</f>
        <v/>
      </c>
      <c r="D7225" s="687" t="str">
        <f>IF(Input_series!D7221="","",Input_series!D7221)</f>
        <v/>
      </c>
      <c r="E7225" s="360"/>
      <c r="F7225" s="15"/>
      <c r="G7225" s="15"/>
      <c r="H7225" s="5"/>
      <c r="I7225" s="5"/>
      <c r="J7225" s="190"/>
      <c r="K7225" s="190"/>
      <c r="L7225" s="190"/>
      <c r="M7225" s="190"/>
      <c r="N7225" s="190"/>
      <c r="O7225" s="190"/>
    </row>
    <row r="7226" spans="1:15">
      <c r="A7226" s="465">
        <v>7205</v>
      </c>
      <c r="B7226" s="686" t="str">
        <f>IF(Input_series!B7222="","",Input_series!B7222)</f>
        <v/>
      </c>
      <c r="C7226" s="687" t="str">
        <f>IF(Input_series!C7222="","",Input_series!C7222)</f>
        <v/>
      </c>
      <c r="D7226" s="687" t="str">
        <f>IF(Input_series!D7222="","",Input_series!D7222)</f>
        <v/>
      </c>
      <c r="E7226" s="360"/>
      <c r="F7226" s="15"/>
      <c r="G7226" s="15"/>
      <c r="H7226" s="5"/>
      <c r="I7226" s="5"/>
      <c r="J7226" s="190"/>
      <c r="K7226" s="190"/>
      <c r="L7226" s="190"/>
      <c r="M7226" s="190"/>
      <c r="N7226" s="190"/>
      <c r="O7226" s="190"/>
    </row>
    <row r="7227" spans="1:15">
      <c r="A7227" s="465">
        <v>7206</v>
      </c>
      <c r="B7227" s="686" t="str">
        <f>IF(Input_series!B7223="","",Input_series!B7223)</f>
        <v/>
      </c>
      <c r="C7227" s="687" t="str">
        <f>IF(Input_series!C7223="","",Input_series!C7223)</f>
        <v/>
      </c>
      <c r="D7227" s="687" t="str">
        <f>IF(Input_series!D7223="","",Input_series!D7223)</f>
        <v/>
      </c>
      <c r="E7227" s="360"/>
      <c r="F7227" s="15"/>
      <c r="G7227" s="15"/>
      <c r="H7227" s="5"/>
      <c r="I7227" s="5"/>
      <c r="J7227" s="190"/>
      <c r="K7227" s="190"/>
      <c r="L7227" s="190"/>
      <c r="M7227" s="190"/>
      <c r="N7227" s="190"/>
      <c r="O7227" s="190"/>
    </row>
    <row r="7228" spans="1:15">
      <c r="A7228" s="465">
        <v>7207</v>
      </c>
      <c r="B7228" s="686" t="str">
        <f>IF(Input_series!B7224="","",Input_series!B7224)</f>
        <v/>
      </c>
      <c r="C7228" s="687" t="str">
        <f>IF(Input_series!C7224="","",Input_series!C7224)</f>
        <v/>
      </c>
      <c r="D7228" s="687" t="str">
        <f>IF(Input_series!D7224="","",Input_series!D7224)</f>
        <v/>
      </c>
      <c r="E7228" s="360"/>
      <c r="F7228" s="15"/>
      <c r="G7228" s="15"/>
      <c r="H7228" s="5"/>
      <c r="I7228" s="5"/>
      <c r="J7228" s="190"/>
      <c r="K7228" s="190"/>
      <c r="L7228" s="190"/>
      <c r="M7228" s="190"/>
      <c r="N7228" s="190"/>
      <c r="O7228" s="190"/>
    </row>
    <row r="7229" spans="1:15">
      <c r="A7229" s="465">
        <v>7208</v>
      </c>
      <c r="B7229" s="686" t="str">
        <f>IF(Input_series!B7225="","",Input_series!B7225)</f>
        <v/>
      </c>
      <c r="C7229" s="687" t="str">
        <f>IF(Input_series!C7225="","",Input_series!C7225)</f>
        <v/>
      </c>
      <c r="D7229" s="687" t="str">
        <f>IF(Input_series!D7225="","",Input_series!D7225)</f>
        <v/>
      </c>
      <c r="E7229" s="360"/>
      <c r="F7229" s="15"/>
      <c r="G7229" s="15"/>
      <c r="H7229" s="5"/>
      <c r="I7229" s="5"/>
      <c r="J7229" s="190"/>
      <c r="K7229" s="190"/>
      <c r="L7229" s="190"/>
      <c r="M7229" s="190"/>
      <c r="N7229" s="190"/>
      <c r="O7229" s="190"/>
    </row>
    <row r="7230" spans="1:15">
      <c r="A7230" s="465">
        <v>7209</v>
      </c>
      <c r="B7230" s="686" t="str">
        <f>IF(Input_series!B7226="","",Input_series!B7226)</f>
        <v/>
      </c>
      <c r="C7230" s="687" t="str">
        <f>IF(Input_series!C7226="","",Input_series!C7226)</f>
        <v/>
      </c>
      <c r="D7230" s="687" t="str">
        <f>IF(Input_series!D7226="","",Input_series!D7226)</f>
        <v/>
      </c>
      <c r="E7230" s="360"/>
      <c r="F7230" s="15"/>
      <c r="G7230" s="15"/>
      <c r="H7230" s="5"/>
      <c r="I7230" s="5"/>
      <c r="J7230" s="190"/>
      <c r="K7230" s="190"/>
      <c r="L7230" s="190"/>
      <c r="M7230" s="190"/>
      <c r="N7230" s="190"/>
      <c r="O7230" s="190"/>
    </row>
    <row r="7231" spans="1:15">
      <c r="A7231" s="465">
        <v>7210</v>
      </c>
      <c r="B7231" s="686" t="str">
        <f>IF(Input_series!B7227="","",Input_series!B7227)</f>
        <v/>
      </c>
      <c r="C7231" s="687" t="str">
        <f>IF(Input_series!C7227="","",Input_series!C7227)</f>
        <v/>
      </c>
      <c r="D7231" s="687" t="str">
        <f>IF(Input_series!D7227="","",Input_series!D7227)</f>
        <v/>
      </c>
      <c r="E7231" s="360"/>
      <c r="F7231" s="15"/>
      <c r="G7231" s="15"/>
      <c r="H7231" s="5"/>
      <c r="I7231" s="5"/>
      <c r="J7231" s="190"/>
      <c r="K7231" s="190"/>
      <c r="L7231" s="190"/>
      <c r="M7231" s="190"/>
      <c r="N7231" s="190"/>
      <c r="O7231" s="190"/>
    </row>
    <row r="7232" spans="1:15">
      <c r="A7232" s="465">
        <v>7211</v>
      </c>
      <c r="B7232" s="686" t="str">
        <f>IF(Input_series!B7228="","",Input_series!B7228)</f>
        <v/>
      </c>
      <c r="C7232" s="687" t="str">
        <f>IF(Input_series!C7228="","",Input_series!C7228)</f>
        <v/>
      </c>
      <c r="D7232" s="687" t="str">
        <f>IF(Input_series!D7228="","",Input_series!D7228)</f>
        <v/>
      </c>
      <c r="E7232" s="360"/>
      <c r="F7232" s="15"/>
      <c r="G7232" s="15"/>
      <c r="H7232" s="5"/>
      <c r="I7232" s="5"/>
      <c r="J7232" s="190"/>
      <c r="K7232" s="190"/>
      <c r="L7232" s="190"/>
      <c r="M7232" s="190"/>
      <c r="N7232" s="190"/>
      <c r="O7232" s="190"/>
    </row>
    <row r="7233" spans="1:15">
      <c r="A7233" s="465">
        <v>7212</v>
      </c>
      <c r="B7233" s="686" t="str">
        <f>IF(Input_series!B7229="","",Input_series!B7229)</f>
        <v/>
      </c>
      <c r="C7233" s="687" t="str">
        <f>IF(Input_series!C7229="","",Input_series!C7229)</f>
        <v/>
      </c>
      <c r="D7233" s="687" t="str">
        <f>IF(Input_series!D7229="","",Input_series!D7229)</f>
        <v/>
      </c>
      <c r="E7233" s="360"/>
      <c r="F7233" s="15"/>
      <c r="G7233" s="15"/>
      <c r="H7233" s="5"/>
      <c r="I7233" s="5"/>
      <c r="J7233" s="190"/>
      <c r="K7233" s="190"/>
      <c r="L7233" s="190"/>
      <c r="M7233" s="190"/>
      <c r="N7233" s="190"/>
      <c r="O7233" s="190"/>
    </row>
    <row r="7234" spans="1:15">
      <c r="A7234" s="465">
        <v>7213</v>
      </c>
      <c r="B7234" s="686" t="str">
        <f>IF(Input_series!B7230="","",Input_series!B7230)</f>
        <v/>
      </c>
      <c r="C7234" s="687" t="str">
        <f>IF(Input_series!C7230="","",Input_series!C7230)</f>
        <v/>
      </c>
      <c r="D7234" s="687" t="str">
        <f>IF(Input_series!D7230="","",Input_series!D7230)</f>
        <v/>
      </c>
      <c r="E7234" s="360"/>
      <c r="F7234" s="15"/>
      <c r="G7234" s="15"/>
      <c r="H7234" s="5"/>
      <c r="I7234" s="5"/>
      <c r="J7234" s="190"/>
      <c r="K7234" s="190"/>
      <c r="L7234" s="190"/>
      <c r="M7234" s="190"/>
      <c r="N7234" s="190"/>
      <c r="O7234" s="190"/>
    </row>
    <row r="7235" spans="1:15">
      <c r="A7235" s="465">
        <v>7214</v>
      </c>
      <c r="B7235" s="686" t="str">
        <f>IF(Input_series!B7231="","",Input_series!B7231)</f>
        <v/>
      </c>
      <c r="C7235" s="687" t="str">
        <f>IF(Input_series!C7231="","",Input_series!C7231)</f>
        <v/>
      </c>
      <c r="D7235" s="687" t="str">
        <f>IF(Input_series!D7231="","",Input_series!D7231)</f>
        <v/>
      </c>
      <c r="E7235" s="360"/>
      <c r="F7235" s="15"/>
      <c r="G7235" s="15"/>
      <c r="H7235" s="5"/>
      <c r="I7235" s="5"/>
      <c r="J7235" s="190"/>
      <c r="K7235" s="190"/>
      <c r="L7235" s="190"/>
      <c r="M7235" s="190"/>
      <c r="N7235" s="190"/>
      <c r="O7235" s="190"/>
    </row>
    <row r="7236" spans="1:15">
      <c r="A7236" s="465">
        <v>7215</v>
      </c>
      <c r="B7236" s="686" t="str">
        <f>IF(Input_series!B7232="","",Input_series!B7232)</f>
        <v/>
      </c>
      <c r="C7236" s="687" t="str">
        <f>IF(Input_series!C7232="","",Input_series!C7232)</f>
        <v/>
      </c>
      <c r="D7236" s="687" t="str">
        <f>IF(Input_series!D7232="","",Input_series!D7232)</f>
        <v/>
      </c>
      <c r="E7236" s="360"/>
      <c r="F7236" s="15"/>
      <c r="G7236" s="15"/>
      <c r="H7236" s="5"/>
      <c r="I7236" s="5"/>
      <c r="J7236" s="190"/>
      <c r="K7236" s="190"/>
      <c r="L7236" s="190"/>
      <c r="M7236" s="190"/>
      <c r="N7236" s="190"/>
      <c r="O7236" s="190"/>
    </row>
    <row r="7237" spans="1:15">
      <c r="A7237" s="465">
        <v>7216</v>
      </c>
      <c r="B7237" s="686" t="str">
        <f>IF(Input_series!B7233="","",Input_series!B7233)</f>
        <v/>
      </c>
      <c r="C7237" s="687" t="str">
        <f>IF(Input_series!C7233="","",Input_series!C7233)</f>
        <v/>
      </c>
      <c r="D7237" s="687" t="str">
        <f>IF(Input_series!D7233="","",Input_series!D7233)</f>
        <v/>
      </c>
      <c r="E7237" s="360"/>
      <c r="F7237" s="15"/>
      <c r="G7237" s="15"/>
      <c r="H7237" s="5"/>
      <c r="I7237" s="5"/>
      <c r="J7237" s="190"/>
      <c r="K7237" s="190"/>
      <c r="L7237" s="190"/>
      <c r="M7237" s="190"/>
      <c r="N7237" s="190"/>
      <c r="O7237" s="190"/>
    </row>
    <row r="7238" spans="1:15">
      <c r="A7238" s="465">
        <v>7217</v>
      </c>
      <c r="B7238" s="686" t="str">
        <f>IF(Input_series!B7234="","",Input_series!B7234)</f>
        <v/>
      </c>
      <c r="C7238" s="687" t="str">
        <f>IF(Input_series!C7234="","",Input_series!C7234)</f>
        <v/>
      </c>
      <c r="D7238" s="687" t="str">
        <f>IF(Input_series!D7234="","",Input_series!D7234)</f>
        <v/>
      </c>
      <c r="E7238" s="360"/>
      <c r="F7238" s="15"/>
      <c r="G7238" s="15"/>
      <c r="H7238" s="5"/>
      <c r="I7238" s="5"/>
      <c r="J7238" s="190"/>
      <c r="K7238" s="190"/>
      <c r="L7238" s="190"/>
      <c r="M7238" s="190"/>
      <c r="N7238" s="190"/>
      <c r="O7238" s="190"/>
    </row>
    <row r="7239" spans="1:15">
      <c r="A7239" s="465">
        <v>7218</v>
      </c>
      <c r="B7239" s="686" t="str">
        <f>IF(Input_series!B7235="","",Input_series!B7235)</f>
        <v/>
      </c>
      <c r="C7239" s="687" t="str">
        <f>IF(Input_series!C7235="","",Input_series!C7235)</f>
        <v/>
      </c>
      <c r="D7239" s="687" t="str">
        <f>IF(Input_series!D7235="","",Input_series!D7235)</f>
        <v/>
      </c>
      <c r="E7239" s="360"/>
      <c r="F7239" s="15"/>
      <c r="G7239" s="15"/>
      <c r="H7239" s="5"/>
      <c r="I7239" s="5"/>
      <c r="J7239" s="190"/>
      <c r="K7239" s="190"/>
      <c r="L7239" s="190"/>
      <c r="M7239" s="190"/>
      <c r="N7239" s="190"/>
      <c r="O7239" s="190"/>
    </row>
    <row r="7240" spans="1:15">
      <c r="A7240" s="465">
        <v>7219</v>
      </c>
      <c r="B7240" s="686" t="str">
        <f>IF(Input_series!B7236="","",Input_series!B7236)</f>
        <v/>
      </c>
      <c r="C7240" s="687" t="str">
        <f>IF(Input_series!C7236="","",Input_series!C7236)</f>
        <v/>
      </c>
      <c r="D7240" s="687" t="str">
        <f>IF(Input_series!D7236="","",Input_series!D7236)</f>
        <v/>
      </c>
      <c r="E7240" s="360"/>
      <c r="F7240" s="15"/>
      <c r="G7240" s="15"/>
      <c r="H7240" s="5"/>
      <c r="I7240" s="5"/>
      <c r="J7240" s="190"/>
      <c r="K7240" s="190"/>
      <c r="L7240" s="190"/>
      <c r="M7240" s="190"/>
      <c r="N7240" s="190"/>
      <c r="O7240" s="190"/>
    </row>
    <row r="7241" spans="1:15">
      <c r="A7241" s="465">
        <v>7220</v>
      </c>
      <c r="B7241" s="686" t="str">
        <f>IF(Input_series!B7237="","",Input_series!B7237)</f>
        <v/>
      </c>
      <c r="C7241" s="687" t="str">
        <f>IF(Input_series!C7237="","",Input_series!C7237)</f>
        <v/>
      </c>
      <c r="D7241" s="687" t="str">
        <f>IF(Input_series!D7237="","",Input_series!D7237)</f>
        <v/>
      </c>
      <c r="E7241" s="360"/>
      <c r="F7241" s="15"/>
      <c r="G7241" s="15"/>
      <c r="H7241" s="5"/>
      <c r="I7241" s="5"/>
      <c r="J7241" s="190"/>
      <c r="K7241" s="190"/>
      <c r="L7241" s="190"/>
      <c r="M7241" s="190"/>
      <c r="N7241" s="190"/>
      <c r="O7241" s="190"/>
    </row>
    <row r="7242" spans="1:15">
      <c r="A7242" s="465">
        <v>7221</v>
      </c>
      <c r="B7242" s="686" t="str">
        <f>IF(Input_series!B7238="","",Input_series!B7238)</f>
        <v/>
      </c>
      <c r="C7242" s="687" t="str">
        <f>IF(Input_series!C7238="","",Input_series!C7238)</f>
        <v/>
      </c>
      <c r="D7242" s="687" t="str">
        <f>IF(Input_series!D7238="","",Input_series!D7238)</f>
        <v/>
      </c>
      <c r="E7242" s="360"/>
      <c r="F7242" s="15"/>
      <c r="G7242" s="15"/>
      <c r="H7242" s="5"/>
      <c r="I7242" s="5"/>
      <c r="J7242" s="190"/>
      <c r="K7242" s="190"/>
      <c r="L7242" s="190"/>
      <c r="M7242" s="190"/>
      <c r="N7242" s="190"/>
      <c r="O7242" s="190"/>
    </row>
    <row r="7243" spans="1:15">
      <c r="A7243" s="465">
        <v>7222</v>
      </c>
      <c r="B7243" s="686" t="str">
        <f>IF(Input_series!B7239="","",Input_series!B7239)</f>
        <v/>
      </c>
      <c r="C7243" s="687" t="str">
        <f>IF(Input_series!C7239="","",Input_series!C7239)</f>
        <v/>
      </c>
      <c r="D7243" s="687" t="str">
        <f>IF(Input_series!D7239="","",Input_series!D7239)</f>
        <v/>
      </c>
      <c r="E7243" s="360"/>
      <c r="F7243" s="15"/>
      <c r="G7243" s="15"/>
      <c r="H7243" s="5"/>
      <c r="I7243" s="5"/>
      <c r="J7243" s="190"/>
      <c r="K7243" s="190"/>
      <c r="L7243" s="190"/>
      <c r="M7243" s="190"/>
      <c r="N7243" s="190"/>
      <c r="O7243" s="190"/>
    </row>
    <row r="7244" spans="1:15">
      <c r="A7244" s="465">
        <v>7223</v>
      </c>
      <c r="B7244" s="686" t="str">
        <f>IF(Input_series!B7240="","",Input_series!B7240)</f>
        <v/>
      </c>
      <c r="C7244" s="687" t="str">
        <f>IF(Input_series!C7240="","",Input_series!C7240)</f>
        <v/>
      </c>
      <c r="D7244" s="687" t="str">
        <f>IF(Input_series!D7240="","",Input_series!D7240)</f>
        <v/>
      </c>
      <c r="E7244" s="360"/>
      <c r="F7244" s="15"/>
      <c r="G7244" s="15"/>
      <c r="H7244" s="5"/>
      <c r="I7244" s="5"/>
      <c r="J7244" s="190"/>
      <c r="K7244" s="190"/>
      <c r="L7244" s="190"/>
      <c r="M7244" s="190"/>
      <c r="N7244" s="190"/>
      <c r="O7244" s="190"/>
    </row>
    <row r="7245" spans="1:15">
      <c r="A7245" s="465">
        <v>7224</v>
      </c>
      <c r="B7245" s="686" t="str">
        <f>IF(Input_series!B7241="","",Input_series!B7241)</f>
        <v/>
      </c>
      <c r="C7245" s="687" t="str">
        <f>IF(Input_series!C7241="","",Input_series!C7241)</f>
        <v/>
      </c>
      <c r="D7245" s="687" t="str">
        <f>IF(Input_series!D7241="","",Input_series!D7241)</f>
        <v/>
      </c>
      <c r="E7245" s="360"/>
      <c r="F7245" s="15"/>
      <c r="G7245" s="15"/>
      <c r="H7245" s="5"/>
      <c r="I7245" s="5"/>
      <c r="J7245" s="190"/>
      <c r="K7245" s="190"/>
      <c r="L7245" s="190"/>
      <c r="M7245" s="190"/>
      <c r="N7245" s="190"/>
      <c r="O7245" s="190"/>
    </row>
    <row r="7246" spans="1:15">
      <c r="A7246" s="465">
        <v>7225</v>
      </c>
      <c r="B7246" s="686" t="str">
        <f>IF(Input_series!B7242="","",Input_series!B7242)</f>
        <v/>
      </c>
      <c r="C7246" s="687" t="str">
        <f>IF(Input_series!C7242="","",Input_series!C7242)</f>
        <v/>
      </c>
      <c r="D7246" s="687" t="str">
        <f>IF(Input_series!D7242="","",Input_series!D7242)</f>
        <v/>
      </c>
      <c r="E7246" s="360"/>
      <c r="F7246" s="15"/>
      <c r="G7246" s="15"/>
      <c r="H7246" s="5"/>
      <c r="I7246" s="5"/>
      <c r="J7246" s="190"/>
      <c r="K7246" s="190"/>
      <c r="L7246" s="190"/>
      <c r="M7246" s="190"/>
      <c r="N7246" s="190"/>
      <c r="O7246" s="190"/>
    </row>
    <row r="7247" spans="1:15">
      <c r="A7247" s="465">
        <v>7226</v>
      </c>
      <c r="B7247" s="686" t="str">
        <f>IF(Input_series!B7243="","",Input_series!B7243)</f>
        <v/>
      </c>
      <c r="C7247" s="687" t="str">
        <f>IF(Input_series!C7243="","",Input_series!C7243)</f>
        <v/>
      </c>
      <c r="D7247" s="687" t="str">
        <f>IF(Input_series!D7243="","",Input_series!D7243)</f>
        <v/>
      </c>
      <c r="E7247" s="360"/>
      <c r="F7247" s="15"/>
      <c r="G7247" s="15"/>
      <c r="H7247" s="5"/>
      <c r="I7247" s="5"/>
      <c r="J7247" s="190"/>
      <c r="K7247" s="190"/>
      <c r="L7247" s="190"/>
      <c r="M7247" s="190"/>
      <c r="N7247" s="190"/>
      <c r="O7247" s="190"/>
    </row>
    <row r="7248" spans="1:15">
      <c r="A7248" s="465">
        <v>7227</v>
      </c>
      <c r="B7248" s="686" t="str">
        <f>IF(Input_series!B7244="","",Input_series!B7244)</f>
        <v/>
      </c>
      <c r="C7248" s="687" t="str">
        <f>IF(Input_series!C7244="","",Input_series!C7244)</f>
        <v/>
      </c>
      <c r="D7248" s="687" t="str">
        <f>IF(Input_series!D7244="","",Input_series!D7244)</f>
        <v/>
      </c>
      <c r="E7248" s="360"/>
      <c r="F7248" s="15"/>
      <c r="G7248" s="15"/>
      <c r="H7248" s="5"/>
      <c r="I7248" s="5"/>
      <c r="J7248" s="190"/>
      <c r="K7248" s="190"/>
      <c r="L7248" s="190"/>
      <c r="M7248" s="190"/>
      <c r="N7248" s="190"/>
      <c r="O7248" s="190"/>
    </row>
    <row r="7249" spans="1:15">
      <c r="A7249" s="465">
        <v>7228</v>
      </c>
      <c r="B7249" s="686" t="str">
        <f>IF(Input_series!B7245="","",Input_series!B7245)</f>
        <v/>
      </c>
      <c r="C7249" s="687" t="str">
        <f>IF(Input_series!C7245="","",Input_series!C7245)</f>
        <v/>
      </c>
      <c r="D7249" s="687" t="str">
        <f>IF(Input_series!D7245="","",Input_series!D7245)</f>
        <v/>
      </c>
      <c r="E7249" s="360"/>
      <c r="F7249" s="15"/>
      <c r="G7249" s="15"/>
      <c r="H7249" s="5"/>
      <c r="I7249" s="5"/>
      <c r="J7249" s="190"/>
      <c r="K7249" s="190"/>
      <c r="L7249" s="190"/>
      <c r="M7249" s="190"/>
      <c r="N7249" s="190"/>
      <c r="O7249" s="190"/>
    </row>
    <row r="7250" spans="1:15">
      <c r="A7250" s="465">
        <v>7229</v>
      </c>
      <c r="B7250" s="686" t="str">
        <f>IF(Input_series!B7246="","",Input_series!B7246)</f>
        <v/>
      </c>
      <c r="C7250" s="687" t="str">
        <f>IF(Input_series!C7246="","",Input_series!C7246)</f>
        <v/>
      </c>
      <c r="D7250" s="687" t="str">
        <f>IF(Input_series!D7246="","",Input_series!D7246)</f>
        <v/>
      </c>
      <c r="E7250" s="360"/>
      <c r="F7250" s="15"/>
      <c r="G7250" s="15"/>
      <c r="H7250" s="5"/>
      <c r="I7250" s="5"/>
      <c r="J7250" s="190"/>
      <c r="K7250" s="190"/>
      <c r="L7250" s="190"/>
      <c r="M7250" s="190"/>
      <c r="N7250" s="190"/>
      <c r="O7250" s="190"/>
    </row>
    <row r="7251" spans="1:15">
      <c r="A7251" s="465">
        <v>7230</v>
      </c>
      <c r="B7251" s="686" t="str">
        <f>IF(Input_series!B7247="","",Input_series!B7247)</f>
        <v/>
      </c>
      <c r="C7251" s="687" t="str">
        <f>IF(Input_series!C7247="","",Input_series!C7247)</f>
        <v/>
      </c>
      <c r="D7251" s="687" t="str">
        <f>IF(Input_series!D7247="","",Input_series!D7247)</f>
        <v/>
      </c>
      <c r="E7251" s="360"/>
      <c r="F7251" s="15"/>
      <c r="G7251" s="15"/>
      <c r="H7251" s="5"/>
      <c r="I7251" s="5"/>
      <c r="J7251" s="190"/>
      <c r="K7251" s="190"/>
      <c r="L7251" s="190"/>
      <c r="M7251" s="190"/>
      <c r="N7251" s="190"/>
      <c r="O7251" s="190"/>
    </row>
    <row r="7252" spans="1:15">
      <c r="A7252" s="465">
        <v>7231</v>
      </c>
      <c r="B7252" s="686" t="str">
        <f>IF(Input_series!B7248="","",Input_series!B7248)</f>
        <v/>
      </c>
      <c r="C7252" s="687" t="str">
        <f>IF(Input_series!C7248="","",Input_series!C7248)</f>
        <v/>
      </c>
      <c r="D7252" s="687" t="str">
        <f>IF(Input_series!D7248="","",Input_series!D7248)</f>
        <v/>
      </c>
      <c r="E7252" s="360"/>
      <c r="F7252" s="15"/>
      <c r="G7252" s="15"/>
      <c r="H7252" s="5"/>
      <c r="I7252" s="5"/>
      <c r="J7252" s="190"/>
      <c r="K7252" s="190"/>
      <c r="L7252" s="190"/>
      <c r="M7252" s="190"/>
      <c r="N7252" s="190"/>
      <c r="O7252" s="190"/>
    </row>
    <row r="7253" spans="1:15">
      <c r="A7253" s="465">
        <v>7232</v>
      </c>
      <c r="B7253" s="686" t="str">
        <f>IF(Input_series!B7249="","",Input_series!B7249)</f>
        <v/>
      </c>
      <c r="C7253" s="687" t="str">
        <f>IF(Input_series!C7249="","",Input_series!C7249)</f>
        <v/>
      </c>
      <c r="D7253" s="687" t="str">
        <f>IF(Input_series!D7249="","",Input_series!D7249)</f>
        <v/>
      </c>
      <c r="E7253" s="360"/>
      <c r="F7253" s="15"/>
      <c r="G7253" s="15"/>
      <c r="H7253" s="5"/>
      <c r="I7253" s="5"/>
      <c r="J7253" s="190"/>
      <c r="K7253" s="190"/>
      <c r="L7253" s="190"/>
      <c r="M7253" s="190"/>
      <c r="N7253" s="190"/>
      <c r="O7253" s="190"/>
    </row>
    <row r="7254" spans="1:15">
      <c r="A7254" s="465">
        <v>7233</v>
      </c>
      <c r="B7254" s="686" t="str">
        <f>IF(Input_series!B7250="","",Input_series!B7250)</f>
        <v/>
      </c>
      <c r="C7254" s="687" t="str">
        <f>IF(Input_series!C7250="","",Input_series!C7250)</f>
        <v/>
      </c>
      <c r="D7254" s="687" t="str">
        <f>IF(Input_series!D7250="","",Input_series!D7250)</f>
        <v/>
      </c>
      <c r="E7254" s="360"/>
      <c r="F7254" s="15"/>
      <c r="G7254" s="15"/>
      <c r="H7254" s="5"/>
      <c r="I7254" s="5"/>
      <c r="J7254" s="190"/>
      <c r="K7254" s="190"/>
      <c r="L7254" s="190"/>
      <c r="M7254" s="190"/>
      <c r="N7254" s="190"/>
      <c r="O7254" s="190"/>
    </row>
    <row r="7255" spans="1:15">
      <c r="A7255" s="465">
        <v>7234</v>
      </c>
      <c r="B7255" s="686" t="str">
        <f>IF(Input_series!B7251="","",Input_series!B7251)</f>
        <v/>
      </c>
      <c r="C7255" s="687" t="str">
        <f>IF(Input_series!C7251="","",Input_series!C7251)</f>
        <v/>
      </c>
      <c r="D7255" s="687" t="str">
        <f>IF(Input_series!D7251="","",Input_series!D7251)</f>
        <v/>
      </c>
      <c r="E7255" s="360"/>
      <c r="F7255" s="15"/>
      <c r="G7255" s="15"/>
      <c r="H7255" s="5"/>
      <c r="I7255" s="5"/>
      <c r="J7255" s="190"/>
      <c r="K7255" s="190"/>
      <c r="L7255" s="190"/>
      <c r="M7255" s="190"/>
      <c r="N7255" s="190"/>
      <c r="O7255" s="190"/>
    </row>
    <row r="7256" spans="1:15">
      <c r="A7256" s="465">
        <v>7235</v>
      </c>
      <c r="B7256" s="686" t="str">
        <f>IF(Input_series!B7252="","",Input_series!B7252)</f>
        <v/>
      </c>
      <c r="C7256" s="687" t="str">
        <f>IF(Input_series!C7252="","",Input_series!C7252)</f>
        <v/>
      </c>
      <c r="D7256" s="687" t="str">
        <f>IF(Input_series!D7252="","",Input_series!D7252)</f>
        <v/>
      </c>
      <c r="E7256" s="360"/>
      <c r="F7256" s="15"/>
      <c r="G7256" s="15"/>
      <c r="H7256" s="5"/>
      <c r="I7256" s="5"/>
      <c r="J7256" s="190"/>
      <c r="K7256" s="190"/>
      <c r="L7256" s="190"/>
      <c r="M7256" s="190"/>
      <c r="N7256" s="190"/>
      <c r="O7256" s="190"/>
    </row>
    <row r="7257" spans="1:15">
      <c r="A7257" s="465">
        <v>7236</v>
      </c>
      <c r="B7257" s="686" t="str">
        <f>IF(Input_series!B7253="","",Input_series!B7253)</f>
        <v/>
      </c>
      <c r="C7257" s="687" t="str">
        <f>IF(Input_series!C7253="","",Input_series!C7253)</f>
        <v/>
      </c>
      <c r="D7257" s="687" t="str">
        <f>IF(Input_series!D7253="","",Input_series!D7253)</f>
        <v/>
      </c>
      <c r="E7257" s="360"/>
      <c r="F7257" s="15"/>
      <c r="G7257" s="15"/>
      <c r="H7257" s="5"/>
      <c r="I7257" s="5"/>
      <c r="J7257" s="190"/>
      <c r="K7257" s="190"/>
      <c r="L7257" s="190"/>
      <c r="M7257" s="190"/>
      <c r="N7257" s="190"/>
      <c r="O7257" s="190"/>
    </row>
    <row r="7258" spans="1:15">
      <c r="A7258" s="465">
        <v>7237</v>
      </c>
      <c r="B7258" s="686" t="str">
        <f>IF(Input_series!B7254="","",Input_series!B7254)</f>
        <v/>
      </c>
      <c r="C7258" s="687" t="str">
        <f>IF(Input_series!C7254="","",Input_series!C7254)</f>
        <v/>
      </c>
      <c r="D7258" s="687" t="str">
        <f>IF(Input_series!D7254="","",Input_series!D7254)</f>
        <v/>
      </c>
      <c r="E7258" s="360"/>
      <c r="F7258" s="15"/>
      <c r="G7258" s="15"/>
      <c r="H7258" s="5"/>
      <c r="I7258" s="5"/>
      <c r="J7258" s="190"/>
      <c r="K7258" s="190"/>
      <c r="L7258" s="190"/>
      <c r="M7258" s="190"/>
      <c r="N7258" s="190"/>
      <c r="O7258" s="190"/>
    </row>
    <row r="7259" spans="1:15">
      <c r="A7259" s="465">
        <v>7238</v>
      </c>
      <c r="B7259" s="686" t="str">
        <f>IF(Input_series!B7255="","",Input_series!B7255)</f>
        <v/>
      </c>
      <c r="C7259" s="687" t="str">
        <f>IF(Input_series!C7255="","",Input_series!C7255)</f>
        <v/>
      </c>
      <c r="D7259" s="687" t="str">
        <f>IF(Input_series!D7255="","",Input_series!D7255)</f>
        <v/>
      </c>
      <c r="E7259" s="360"/>
      <c r="F7259" s="15"/>
      <c r="G7259" s="15"/>
      <c r="H7259" s="5"/>
      <c r="I7259" s="5"/>
      <c r="J7259" s="190"/>
      <c r="K7259" s="190"/>
      <c r="L7259" s="190"/>
      <c r="M7259" s="190"/>
      <c r="N7259" s="190"/>
      <c r="O7259" s="190"/>
    </row>
    <row r="7260" spans="1:15">
      <c r="A7260" s="465">
        <v>7239</v>
      </c>
      <c r="B7260" s="686" t="str">
        <f>IF(Input_series!B7256="","",Input_series!B7256)</f>
        <v/>
      </c>
      <c r="C7260" s="687" t="str">
        <f>IF(Input_series!C7256="","",Input_series!C7256)</f>
        <v/>
      </c>
      <c r="D7260" s="687" t="str">
        <f>IF(Input_series!D7256="","",Input_series!D7256)</f>
        <v/>
      </c>
      <c r="E7260" s="360"/>
      <c r="F7260" s="15"/>
      <c r="G7260" s="15"/>
      <c r="H7260" s="5"/>
      <c r="I7260" s="5"/>
      <c r="J7260" s="190"/>
      <c r="K7260" s="190"/>
      <c r="L7260" s="190"/>
      <c r="M7260" s="190"/>
      <c r="N7260" s="190"/>
      <c r="O7260" s="190"/>
    </row>
    <row r="7261" spans="1:15">
      <c r="A7261" s="465">
        <v>7240</v>
      </c>
      <c r="B7261" s="686" t="str">
        <f>IF(Input_series!B7257="","",Input_series!B7257)</f>
        <v/>
      </c>
      <c r="C7261" s="687" t="str">
        <f>IF(Input_series!C7257="","",Input_series!C7257)</f>
        <v/>
      </c>
      <c r="D7261" s="687" t="str">
        <f>IF(Input_series!D7257="","",Input_series!D7257)</f>
        <v/>
      </c>
      <c r="E7261" s="360"/>
      <c r="F7261" s="15"/>
      <c r="G7261" s="15"/>
      <c r="H7261" s="5"/>
      <c r="I7261" s="5"/>
      <c r="J7261" s="190"/>
      <c r="K7261" s="190"/>
      <c r="L7261" s="190"/>
      <c r="M7261" s="190"/>
      <c r="N7261" s="190"/>
      <c r="O7261" s="190"/>
    </row>
    <row r="7262" spans="1:15">
      <c r="A7262" s="465">
        <v>7241</v>
      </c>
      <c r="B7262" s="686" t="str">
        <f>IF(Input_series!B7258="","",Input_series!B7258)</f>
        <v/>
      </c>
      <c r="C7262" s="687" t="str">
        <f>IF(Input_series!C7258="","",Input_series!C7258)</f>
        <v/>
      </c>
      <c r="D7262" s="687" t="str">
        <f>IF(Input_series!D7258="","",Input_series!D7258)</f>
        <v/>
      </c>
      <c r="E7262" s="360"/>
      <c r="F7262" s="15"/>
      <c r="G7262" s="15"/>
      <c r="H7262" s="5"/>
      <c r="I7262" s="5"/>
      <c r="J7262" s="190"/>
      <c r="K7262" s="190"/>
      <c r="L7262" s="190"/>
      <c r="M7262" s="190"/>
      <c r="N7262" s="190"/>
      <c r="O7262" s="190"/>
    </row>
    <row r="7263" spans="1:15">
      <c r="A7263" s="465">
        <v>7242</v>
      </c>
      <c r="B7263" s="686" t="str">
        <f>IF(Input_series!B7259="","",Input_series!B7259)</f>
        <v/>
      </c>
      <c r="C7263" s="687" t="str">
        <f>IF(Input_series!C7259="","",Input_series!C7259)</f>
        <v/>
      </c>
      <c r="D7263" s="687" t="str">
        <f>IF(Input_series!D7259="","",Input_series!D7259)</f>
        <v/>
      </c>
      <c r="E7263" s="360"/>
      <c r="F7263" s="15"/>
      <c r="G7263" s="15"/>
      <c r="H7263" s="5"/>
      <c r="I7263" s="5"/>
      <c r="J7263" s="190"/>
      <c r="K7263" s="190"/>
      <c r="L7263" s="190"/>
      <c r="M7263" s="190"/>
      <c r="N7263" s="190"/>
      <c r="O7263" s="190"/>
    </row>
    <row r="7264" spans="1:15">
      <c r="A7264" s="465">
        <v>7243</v>
      </c>
      <c r="B7264" s="686" t="str">
        <f>IF(Input_series!B7260="","",Input_series!B7260)</f>
        <v/>
      </c>
      <c r="C7264" s="687" t="str">
        <f>IF(Input_series!C7260="","",Input_series!C7260)</f>
        <v/>
      </c>
      <c r="D7264" s="687" t="str">
        <f>IF(Input_series!D7260="","",Input_series!D7260)</f>
        <v/>
      </c>
      <c r="E7264" s="360"/>
      <c r="F7264" s="15"/>
      <c r="G7264" s="15"/>
      <c r="H7264" s="5"/>
      <c r="I7264" s="5"/>
      <c r="J7264" s="190"/>
      <c r="K7264" s="190"/>
      <c r="L7264" s="190"/>
      <c r="M7264" s="190"/>
      <c r="N7264" s="190"/>
      <c r="O7264" s="190"/>
    </row>
    <row r="7265" spans="1:15">
      <c r="A7265" s="465">
        <v>7244</v>
      </c>
      <c r="B7265" s="686" t="str">
        <f>IF(Input_series!B7261="","",Input_series!B7261)</f>
        <v/>
      </c>
      <c r="C7265" s="687" t="str">
        <f>IF(Input_series!C7261="","",Input_series!C7261)</f>
        <v/>
      </c>
      <c r="D7265" s="687" t="str">
        <f>IF(Input_series!D7261="","",Input_series!D7261)</f>
        <v/>
      </c>
      <c r="E7265" s="360"/>
      <c r="F7265" s="15"/>
      <c r="G7265" s="15"/>
      <c r="H7265" s="5"/>
      <c r="I7265" s="5"/>
      <c r="J7265" s="190"/>
      <c r="K7265" s="190"/>
      <c r="L7265" s="190"/>
      <c r="M7265" s="190"/>
      <c r="N7265" s="190"/>
      <c r="O7265" s="190"/>
    </row>
    <row r="7266" spans="1:15">
      <c r="A7266" s="465">
        <v>7245</v>
      </c>
      <c r="B7266" s="686" t="str">
        <f>IF(Input_series!B7262="","",Input_series!B7262)</f>
        <v/>
      </c>
      <c r="C7266" s="687" t="str">
        <f>IF(Input_series!C7262="","",Input_series!C7262)</f>
        <v/>
      </c>
      <c r="D7266" s="687" t="str">
        <f>IF(Input_series!D7262="","",Input_series!D7262)</f>
        <v/>
      </c>
      <c r="E7266" s="360"/>
      <c r="F7266" s="15"/>
      <c r="G7266" s="15"/>
      <c r="H7266" s="5"/>
      <c r="I7266" s="5"/>
      <c r="J7266" s="190"/>
      <c r="K7266" s="190"/>
      <c r="L7266" s="190"/>
      <c r="M7266" s="190"/>
      <c r="N7266" s="190"/>
      <c r="O7266" s="190"/>
    </row>
    <row r="7267" spans="1:15">
      <c r="A7267" s="465">
        <v>7246</v>
      </c>
      <c r="B7267" s="686" t="str">
        <f>IF(Input_series!B7263="","",Input_series!B7263)</f>
        <v/>
      </c>
      <c r="C7267" s="687" t="str">
        <f>IF(Input_series!C7263="","",Input_series!C7263)</f>
        <v/>
      </c>
      <c r="D7267" s="687" t="str">
        <f>IF(Input_series!D7263="","",Input_series!D7263)</f>
        <v/>
      </c>
      <c r="E7267" s="360"/>
      <c r="F7267" s="15"/>
      <c r="G7267" s="15"/>
      <c r="H7267" s="5"/>
      <c r="I7267" s="5"/>
      <c r="J7267" s="190"/>
      <c r="K7267" s="190"/>
      <c r="L7267" s="190"/>
      <c r="M7267" s="190"/>
      <c r="N7267" s="190"/>
      <c r="O7267" s="190"/>
    </row>
    <row r="7268" spans="1:15">
      <c r="A7268" s="465">
        <v>7247</v>
      </c>
      <c r="B7268" s="686" t="str">
        <f>IF(Input_series!B7264="","",Input_series!B7264)</f>
        <v/>
      </c>
      <c r="C7268" s="687" t="str">
        <f>IF(Input_series!C7264="","",Input_series!C7264)</f>
        <v/>
      </c>
      <c r="D7268" s="687" t="str">
        <f>IF(Input_series!D7264="","",Input_series!D7264)</f>
        <v/>
      </c>
      <c r="E7268" s="360"/>
      <c r="F7268" s="15"/>
      <c r="G7268" s="15"/>
      <c r="H7268" s="5"/>
      <c r="I7268" s="5"/>
      <c r="J7268" s="190"/>
      <c r="K7268" s="190"/>
      <c r="L7268" s="190"/>
      <c r="M7268" s="190"/>
      <c r="N7268" s="190"/>
      <c r="O7268" s="190"/>
    </row>
    <row r="7269" spans="1:15">
      <c r="A7269" s="465">
        <v>7248</v>
      </c>
      <c r="B7269" s="686" t="str">
        <f>IF(Input_series!B7265="","",Input_series!B7265)</f>
        <v/>
      </c>
      <c r="C7269" s="687" t="str">
        <f>IF(Input_series!C7265="","",Input_series!C7265)</f>
        <v/>
      </c>
      <c r="D7269" s="687" t="str">
        <f>IF(Input_series!D7265="","",Input_series!D7265)</f>
        <v/>
      </c>
      <c r="E7269" s="360"/>
      <c r="F7269" s="15"/>
      <c r="G7269" s="15"/>
      <c r="H7269" s="5"/>
      <c r="I7269" s="5"/>
      <c r="J7269" s="190"/>
      <c r="K7269" s="190"/>
      <c r="L7269" s="190"/>
      <c r="M7269" s="190"/>
      <c r="N7269" s="190"/>
      <c r="O7269" s="190"/>
    </row>
    <row r="7270" spans="1:15">
      <c r="A7270" s="465">
        <v>7249</v>
      </c>
      <c r="B7270" s="686" t="str">
        <f>IF(Input_series!B7266="","",Input_series!B7266)</f>
        <v/>
      </c>
      <c r="C7270" s="687" t="str">
        <f>IF(Input_series!C7266="","",Input_series!C7266)</f>
        <v/>
      </c>
      <c r="D7270" s="687" t="str">
        <f>IF(Input_series!D7266="","",Input_series!D7266)</f>
        <v/>
      </c>
      <c r="E7270" s="360"/>
      <c r="F7270" s="15"/>
      <c r="G7270" s="15"/>
      <c r="H7270" s="5"/>
      <c r="I7270" s="5"/>
      <c r="J7270" s="190"/>
      <c r="K7270" s="190"/>
      <c r="L7270" s="190"/>
      <c r="M7270" s="190"/>
      <c r="N7270" s="190"/>
      <c r="O7270" s="190"/>
    </row>
    <row r="7271" spans="1:15">
      <c r="A7271" s="465">
        <v>7250</v>
      </c>
      <c r="B7271" s="686" t="str">
        <f>IF(Input_series!B7267="","",Input_series!B7267)</f>
        <v/>
      </c>
      <c r="C7271" s="687" t="str">
        <f>IF(Input_series!C7267="","",Input_series!C7267)</f>
        <v/>
      </c>
      <c r="D7271" s="687" t="str">
        <f>IF(Input_series!D7267="","",Input_series!D7267)</f>
        <v/>
      </c>
      <c r="E7271" s="360"/>
      <c r="F7271" s="15"/>
      <c r="G7271" s="15"/>
      <c r="H7271" s="5"/>
      <c r="I7271" s="5"/>
      <c r="J7271" s="190"/>
      <c r="K7271" s="190"/>
      <c r="L7271" s="190"/>
      <c r="M7271" s="190"/>
      <c r="N7271" s="190"/>
      <c r="O7271" s="190"/>
    </row>
    <row r="7272" spans="1:15">
      <c r="A7272" s="465">
        <v>7251</v>
      </c>
      <c r="B7272" s="686" t="str">
        <f>IF(Input_series!B7268="","",Input_series!B7268)</f>
        <v/>
      </c>
      <c r="C7272" s="687" t="str">
        <f>IF(Input_series!C7268="","",Input_series!C7268)</f>
        <v/>
      </c>
      <c r="D7272" s="687" t="str">
        <f>IF(Input_series!D7268="","",Input_series!D7268)</f>
        <v/>
      </c>
      <c r="E7272" s="360"/>
      <c r="F7272" s="15"/>
      <c r="G7272" s="15"/>
      <c r="H7272" s="5"/>
      <c r="I7272" s="5"/>
      <c r="J7272" s="190"/>
      <c r="K7272" s="190"/>
      <c r="L7272" s="190"/>
      <c r="M7272" s="190"/>
      <c r="N7272" s="190"/>
      <c r="O7272" s="190"/>
    </row>
    <row r="7273" spans="1:15">
      <c r="A7273" s="465">
        <v>7252</v>
      </c>
      <c r="B7273" s="686" t="str">
        <f>IF(Input_series!B7269="","",Input_series!B7269)</f>
        <v/>
      </c>
      <c r="C7273" s="687" t="str">
        <f>IF(Input_series!C7269="","",Input_series!C7269)</f>
        <v/>
      </c>
      <c r="D7273" s="687" t="str">
        <f>IF(Input_series!D7269="","",Input_series!D7269)</f>
        <v/>
      </c>
      <c r="E7273" s="360"/>
      <c r="F7273" s="15"/>
      <c r="G7273" s="15"/>
      <c r="H7273" s="5"/>
      <c r="I7273" s="5"/>
      <c r="J7273" s="190"/>
      <c r="K7273" s="190"/>
      <c r="L7273" s="190"/>
      <c r="M7273" s="190"/>
      <c r="N7273" s="190"/>
      <c r="O7273" s="190"/>
    </row>
    <row r="7274" spans="1:15">
      <c r="A7274" s="465">
        <v>7253</v>
      </c>
      <c r="B7274" s="686" t="str">
        <f>IF(Input_series!B7270="","",Input_series!B7270)</f>
        <v/>
      </c>
      <c r="C7274" s="687" t="str">
        <f>IF(Input_series!C7270="","",Input_series!C7270)</f>
        <v/>
      </c>
      <c r="D7274" s="687" t="str">
        <f>IF(Input_series!D7270="","",Input_series!D7270)</f>
        <v/>
      </c>
      <c r="E7274" s="360"/>
      <c r="F7274" s="15"/>
      <c r="G7274" s="15"/>
      <c r="H7274" s="5"/>
      <c r="I7274" s="5"/>
      <c r="J7274" s="190"/>
      <c r="K7274" s="190"/>
      <c r="L7274" s="190"/>
      <c r="M7274" s="190"/>
      <c r="N7274" s="190"/>
      <c r="O7274" s="190"/>
    </row>
    <row r="7275" spans="1:15">
      <c r="A7275" s="465">
        <v>7254</v>
      </c>
      <c r="B7275" s="686" t="str">
        <f>IF(Input_series!B7271="","",Input_series!B7271)</f>
        <v/>
      </c>
      <c r="C7275" s="687" t="str">
        <f>IF(Input_series!C7271="","",Input_series!C7271)</f>
        <v/>
      </c>
      <c r="D7275" s="687" t="str">
        <f>IF(Input_series!D7271="","",Input_series!D7271)</f>
        <v/>
      </c>
      <c r="E7275" s="360"/>
      <c r="F7275" s="15"/>
      <c r="G7275" s="15"/>
      <c r="H7275" s="5"/>
      <c r="I7275" s="5"/>
      <c r="J7275" s="190"/>
      <c r="K7275" s="190"/>
      <c r="L7275" s="190"/>
      <c r="M7275" s="190"/>
      <c r="N7275" s="190"/>
      <c r="O7275" s="190"/>
    </row>
    <row r="7276" spans="1:15">
      <c r="A7276" s="465">
        <v>7255</v>
      </c>
      <c r="B7276" s="686" t="str">
        <f>IF(Input_series!B7272="","",Input_series!B7272)</f>
        <v/>
      </c>
      <c r="C7276" s="687" t="str">
        <f>IF(Input_series!C7272="","",Input_series!C7272)</f>
        <v/>
      </c>
      <c r="D7276" s="687" t="str">
        <f>IF(Input_series!D7272="","",Input_series!D7272)</f>
        <v/>
      </c>
      <c r="E7276" s="360"/>
      <c r="F7276" s="15"/>
      <c r="G7276" s="15"/>
      <c r="H7276" s="5"/>
      <c r="I7276" s="5"/>
      <c r="J7276" s="190"/>
      <c r="K7276" s="190"/>
      <c r="L7276" s="190"/>
      <c r="M7276" s="190"/>
      <c r="N7276" s="190"/>
      <c r="O7276" s="190"/>
    </row>
    <row r="7277" spans="1:15">
      <c r="A7277" s="465">
        <v>7256</v>
      </c>
      <c r="B7277" s="686" t="str">
        <f>IF(Input_series!B7273="","",Input_series!B7273)</f>
        <v/>
      </c>
      <c r="C7277" s="687" t="str">
        <f>IF(Input_series!C7273="","",Input_series!C7273)</f>
        <v/>
      </c>
      <c r="D7277" s="687" t="str">
        <f>IF(Input_series!D7273="","",Input_series!D7273)</f>
        <v/>
      </c>
      <c r="E7277" s="360"/>
      <c r="F7277" s="15"/>
      <c r="G7277" s="15"/>
      <c r="H7277" s="5"/>
      <c r="I7277" s="5"/>
      <c r="J7277" s="190"/>
      <c r="K7277" s="190"/>
      <c r="L7277" s="190"/>
      <c r="M7277" s="190"/>
      <c r="N7277" s="190"/>
      <c r="O7277" s="190"/>
    </row>
    <row r="7278" spans="1:15">
      <c r="A7278" s="465">
        <v>7257</v>
      </c>
      <c r="B7278" s="686" t="str">
        <f>IF(Input_series!B7274="","",Input_series!B7274)</f>
        <v/>
      </c>
      <c r="C7278" s="687" t="str">
        <f>IF(Input_series!C7274="","",Input_series!C7274)</f>
        <v/>
      </c>
      <c r="D7278" s="687" t="str">
        <f>IF(Input_series!D7274="","",Input_series!D7274)</f>
        <v/>
      </c>
      <c r="E7278" s="360"/>
      <c r="F7278" s="15"/>
      <c r="G7278" s="15"/>
      <c r="H7278" s="5"/>
      <c r="I7278" s="5"/>
      <c r="J7278" s="190"/>
      <c r="K7278" s="190"/>
      <c r="L7278" s="190"/>
      <c r="M7278" s="190"/>
      <c r="N7278" s="190"/>
      <c r="O7278" s="190"/>
    </row>
    <row r="7279" spans="1:15">
      <c r="A7279" s="465">
        <v>7258</v>
      </c>
      <c r="B7279" s="686" t="str">
        <f>IF(Input_series!B7275="","",Input_series!B7275)</f>
        <v/>
      </c>
      <c r="C7279" s="687" t="str">
        <f>IF(Input_series!C7275="","",Input_series!C7275)</f>
        <v/>
      </c>
      <c r="D7279" s="687" t="str">
        <f>IF(Input_series!D7275="","",Input_series!D7275)</f>
        <v/>
      </c>
      <c r="E7279" s="360"/>
      <c r="F7279" s="15"/>
      <c r="G7279" s="15"/>
      <c r="H7279" s="5"/>
      <c r="I7279" s="5"/>
      <c r="J7279" s="190"/>
      <c r="K7279" s="190"/>
      <c r="L7279" s="190"/>
      <c r="M7279" s="190"/>
      <c r="N7279" s="190"/>
      <c r="O7279" s="190"/>
    </row>
    <row r="7280" spans="1:15">
      <c r="A7280" s="465">
        <v>7259</v>
      </c>
      <c r="B7280" s="686" t="str">
        <f>IF(Input_series!B7276="","",Input_series!B7276)</f>
        <v/>
      </c>
      <c r="C7280" s="687" t="str">
        <f>IF(Input_series!C7276="","",Input_series!C7276)</f>
        <v/>
      </c>
      <c r="D7280" s="687" t="str">
        <f>IF(Input_series!D7276="","",Input_series!D7276)</f>
        <v/>
      </c>
      <c r="E7280" s="360"/>
      <c r="F7280" s="15"/>
      <c r="G7280" s="15"/>
      <c r="H7280" s="5"/>
      <c r="I7280" s="5"/>
      <c r="J7280" s="190"/>
      <c r="K7280" s="190"/>
      <c r="L7280" s="190"/>
      <c r="M7280" s="190"/>
      <c r="N7280" s="190"/>
      <c r="O7280" s="190"/>
    </row>
    <row r="7281" spans="1:15">
      <c r="A7281" s="465">
        <v>7260</v>
      </c>
      <c r="B7281" s="686" t="str">
        <f>IF(Input_series!B7277="","",Input_series!B7277)</f>
        <v/>
      </c>
      <c r="C7281" s="687" t="str">
        <f>IF(Input_series!C7277="","",Input_series!C7277)</f>
        <v/>
      </c>
      <c r="D7281" s="687" t="str">
        <f>IF(Input_series!D7277="","",Input_series!D7277)</f>
        <v/>
      </c>
      <c r="E7281" s="360"/>
      <c r="F7281" s="15"/>
      <c r="G7281" s="15"/>
      <c r="H7281" s="5"/>
      <c r="I7281" s="5"/>
      <c r="J7281" s="190"/>
      <c r="K7281" s="190"/>
      <c r="L7281" s="190"/>
      <c r="M7281" s="190"/>
      <c r="N7281" s="190"/>
      <c r="O7281" s="190"/>
    </row>
    <row r="7282" spans="1:15">
      <c r="A7282" s="465">
        <v>7261</v>
      </c>
      <c r="B7282" s="686" t="str">
        <f>IF(Input_series!B7278="","",Input_series!B7278)</f>
        <v/>
      </c>
      <c r="C7282" s="687" t="str">
        <f>IF(Input_series!C7278="","",Input_series!C7278)</f>
        <v/>
      </c>
      <c r="D7282" s="687" t="str">
        <f>IF(Input_series!D7278="","",Input_series!D7278)</f>
        <v/>
      </c>
      <c r="E7282" s="360"/>
      <c r="F7282" s="15"/>
      <c r="G7282" s="15"/>
      <c r="H7282" s="5"/>
      <c r="I7282" s="5"/>
      <c r="J7282" s="190"/>
      <c r="K7282" s="190"/>
      <c r="L7282" s="190"/>
      <c r="M7282" s="190"/>
      <c r="N7282" s="190"/>
      <c r="O7282" s="190"/>
    </row>
    <row r="7283" spans="1:15">
      <c r="A7283" s="465">
        <v>7262</v>
      </c>
      <c r="B7283" s="686" t="str">
        <f>IF(Input_series!B7279="","",Input_series!B7279)</f>
        <v/>
      </c>
      <c r="C7283" s="687" t="str">
        <f>IF(Input_series!C7279="","",Input_series!C7279)</f>
        <v/>
      </c>
      <c r="D7283" s="687" t="str">
        <f>IF(Input_series!D7279="","",Input_series!D7279)</f>
        <v/>
      </c>
      <c r="E7283" s="360"/>
      <c r="F7283" s="15"/>
      <c r="G7283" s="15"/>
      <c r="H7283" s="5"/>
      <c r="I7283" s="5"/>
      <c r="J7283" s="190"/>
      <c r="K7283" s="190"/>
      <c r="L7283" s="190"/>
      <c r="M7283" s="190"/>
      <c r="N7283" s="190"/>
      <c r="O7283" s="190"/>
    </row>
    <row r="7284" spans="1:15">
      <c r="A7284" s="465">
        <v>7263</v>
      </c>
      <c r="B7284" s="686" t="str">
        <f>IF(Input_series!B7280="","",Input_series!B7280)</f>
        <v/>
      </c>
      <c r="C7284" s="687" t="str">
        <f>IF(Input_series!C7280="","",Input_series!C7280)</f>
        <v/>
      </c>
      <c r="D7284" s="687" t="str">
        <f>IF(Input_series!D7280="","",Input_series!D7280)</f>
        <v/>
      </c>
      <c r="E7284" s="360"/>
      <c r="F7284" s="15"/>
      <c r="G7284" s="15"/>
      <c r="H7284" s="5"/>
      <c r="I7284" s="5"/>
      <c r="J7284" s="190"/>
      <c r="K7284" s="190"/>
      <c r="L7284" s="190"/>
      <c r="M7284" s="190"/>
      <c r="N7284" s="190"/>
      <c r="O7284" s="190"/>
    </row>
    <row r="7285" spans="1:15">
      <c r="A7285" s="465">
        <v>7264</v>
      </c>
      <c r="B7285" s="686" t="str">
        <f>IF(Input_series!B7281="","",Input_series!B7281)</f>
        <v/>
      </c>
      <c r="C7285" s="687" t="str">
        <f>IF(Input_series!C7281="","",Input_series!C7281)</f>
        <v/>
      </c>
      <c r="D7285" s="687" t="str">
        <f>IF(Input_series!D7281="","",Input_series!D7281)</f>
        <v/>
      </c>
      <c r="E7285" s="360"/>
      <c r="F7285" s="15"/>
      <c r="G7285" s="15"/>
      <c r="H7285" s="5"/>
      <c r="I7285" s="5"/>
      <c r="J7285" s="190"/>
      <c r="K7285" s="190"/>
      <c r="L7285" s="190"/>
      <c r="M7285" s="190"/>
      <c r="N7285" s="190"/>
      <c r="O7285" s="190"/>
    </row>
    <row r="7286" spans="1:15">
      <c r="A7286" s="465">
        <v>7265</v>
      </c>
      <c r="B7286" s="686" t="str">
        <f>IF(Input_series!B7282="","",Input_series!B7282)</f>
        <v/>
      </c>
      <c r="C7286" s="687" t="str">
        <f>IF(Input_series!C7282="","",Input_series!C7282)</f>
        <v/>
      </c>
      <c r="D7286" s="687" t="str">
        <f>IF(Input_series!D7282="","",Input_series!D7282)</f>
        <v/>
      </c>
      <c r="E7286" s="360"/>
      <c r="F7286" s="15"/>
      <c r="G7286" s="15"/>
      <c r="H7286" s="5"/>
      <c r="I7286" s="5"/>
      <c r="J7286" s="190"/>
      <c r="K7286" s="190"/>
      <c r="L7286" s="190"/>
      <c r="M7286" s="190"/>
      <c r="N7286" s="190"/>
      <c r="O7286" s="190"/>
    </row>
    <row r="7287" spans="1:15">
      <c r="A7287" s="465">
        <v>7266</v>
      </c>
      <c r="B7287" s="686" t="str">
        <f>IF(Input_series!B7283="","",Input_series!B7283)</f>
        <v/>
      </c>
      <c r="C7287" s="687" t="str">
        <f>IF(Input_series!C7283="","",Input_series!C7283)</f>
        <v/>
      </c>
      <c r="D7287" s="687" t="str">
        <f>IF(Input_series!D7283="","",Input_series!D7283)</f>
        <v/>
      </c>
      <c r="E7287" s="360"/>
      <c r="F7287" s="15"/>
      <c r="G7287" s="15"/>
      <c r="H7287" s="5"/>
      <c r="I7287" s="5"/>
      <c r="J7287" s="190"/>
      <c r="K7287" s="190"/>
      <c r="L7287" s="190"/>
      <c r="M7287" s="190"/>
      <c r="N7287" s="190"/>
      <c r="O7287" s="190"/>
    </row>
    <row r="7288" spans="1:15">
      <c r="A7288" s="465">
        <v>7267</v>
      </c>
      <c r="B7288" s="686" t="str">
        <f>IF(Input_series!B7284="","",Input_series!B7284)</f>
        <v/>
      </c>
      <c r="C7288" s="687" t="str">
        <f>IF(Input_series!C7284="","",Input_series!C7284)</f>
        <v/>
      </c>
      <c r="D7288" s="687" t="str">
        <f>IF(Input_series!D7284="","",Input_series!D7284)</f>
        <v/>
      </c>
      <c r="E7288" s="360"/>
      <c r="F7288" s="15"/>
      <c r="G7288" s="15"/>
      <c r="H7288" s="5"/>
      <c r="I7288" s="5"/>
      <c r="J7288" s="190"/>
      <c r="K7288" s="190"/>
      <c r="L7288" s="190"/>
      <c r="M7288" s="190"/>
      <c r="N7288" s="190"/>
      <c r="O7288" s="190"/>
    </row>
    <row r="7289" spans="1:15">
      <c r="A7289" s="465">
        <v>7268</v>
      </c>
      <c r="B7289" s="686" t="str">
        <f>IF(Input_series!B7285="","",Input_series!B7285)</f>
        <v/>
      </c>
      <c r="C7289" s="687" t="str">
        <f>IF(Input_series!C7285="","",Input_series!C7285)</f>
        <v/>
      </c>
      <c r="D7289" s="687" t="str">
        <f>IF(Input_series!D7285="","",Input_series!D7285)</f>
        <v/>
      </c>
      <c r="E7289" s="360"/>
      <c r="F7289" s="15"/>
      <c r="G7289" s="15"/>
      <c r="H7289" s="5"/>
      <c r="I7289" s="5"/>
      <c r="J7289" s="190"/>
      <c r="K7289" s="190"/>
      <c r="L7289" s="190"/>
      <c r="M7289" s="190"/>
      <c r="N7289" s="190"/>
      <c r="O7289" s="190"/>
    </row>
    <row r="7290" spans="1:15">
      <c r="A7290" s="465">
        <v>7269</v>
      </c>
      <c r="B7290" s="686" t="str">
        <f>IF(Input_series!B7286="","",Input_series!B7286)</f>
        <v/>
      </c>
      <c r="C7290" s="687" t="str">
        <f>IF(Input_series!C7286="","",Input_series!C7286)</f>
        <v/>
      </c>
      <c r="D7290" s="687" t="str">
        <f>IF(Input_series!D7286="","",Input_series!D7286)</f>
        <v/>
      </c>
      <c r="E7290" s="360"/>
      <c r="F7290" s="15"/>
      <c r="G7290" s="15"/>
      <c r="H7290" s="5"/>
      <c r="I7290" s="5"/>
      <c r="J7290" s="190"/>
      <c r="K7290" s="190"/>
      <c r="L7290" s="190"/>
      <c r="M7290" s="190"/>
      <c r="N7290" s="190"/>
      <c r="O7290" s="190"/>
    </row>
    <row r="7291" spans="1:15">
      <c r="A7291" s="465">
        <v>7270</v>
      </c>
      <c r="B7291" s="686" t="str">
        <f>IF(Input_series!B7287="","",Input_series!B7287)</f>
        <v/>
      </c>
      <c r="C7291" s="687" t="str">
        <f>IF(Input_series!C7287="","",Input_series!C7287)</f>
        <v/>
      </c>
      <c r="D7291" s="687" t="str">
        <f>IF(Input_series!D7287="","",Input_series!D7287)</f>
        <v/>
      </c>
      <c r="E7291" s="360"/>
      <c r="F7291" s="15"/>
      <c r="G7291" s="15"/>
      <c r="H7291" s="5"/>
      <c r="I7291" s="5"/>
      <c r="J7291" s="190"/>
      <c r="K7291" s="190"/>
      <c r="L7291" s="190"/>
      <c r="M7291" s="190"/>
      <c r="N7291" s="190"/>
      <c r="O7291" s="190"/>
    </row>
    <row r="7292" spans="1:15">
      <c r="A7292" s="465">
        <v>7271</v>
      </c>
      <c r="B7292" s="686" t="str">
        <f>IF(Input_series!B7288="","",Input_series!B7288)</f>
        <v/>
      </c>
      <c r="C7292" s="687" t="str">
        <f>IF(Input_series!C7288="","",Input_series!C7288)</f>
        <v/>
      </c>
      <c r="D7292" s="687" t="str">
        <f>IF(Input_series!D7288="","",Input_series!D7288)</f>
        <v/>
      </c>
      <c r="E7292" s="360"/>
      <c r="F7292" s="15"/>
      <c r="G7292" s="15"/>
      <c r="H7292" s="5"/>
      <c r="I7292" s="5"/>
      <c r="J7292" s="190"/>
      <c r="K7292" s="190"/>
      <c r="L7292" s="190"/>
      <c r="M7292" s="190"/>
      <c r="N7292" s="190"/>
      <c r="O7292" s="190"/>
    </row>
    <row r="7293" spans="1:15">
      <c r="A7293" s="465">
        <v>7272</v>
      </c>
      <c r="B7293" s="686" t="str">
        <f>IF(Input_series!B7289="","",Input_series!B7289)</f>
        <v/>
      </c>
      <c r="C7293" s="687" t="str">
        <f>IF(Input_series!C7289="","",Input_series!C7289)</f>
        <v/>
      </c>
      <c r="D7293" s="687" t="str">
        <f>IF(Input_series!D7289="","",Input_series!D7289)</f>
        <v/>
      </c>
      <c r="E7293" s="360"/>
      <c r="F7293" s="15"/>
      <c r="G7293" s="15"/>
      <c r="H7293" s="5"/>
      <c r="I7293" s="5"/>
      <c r="J7293" s="190"/>
      <c r="K7293" s="190"/>
      <c r="L7293" s="190"/>
      <c r="M7293" s="190"/>
      <c r="N7293" s="190"/>
      <c r="O7293" s="190"/>
    </row>
    <row r="7294" spans="1:15">
      <c r="A7294" s="465">
        <v>7273</v>
      </c>
      <c r="B7294" s="686" t="str">
        <f>IF(Input_series!B7290="","",Input_series!B7290)</f>
        <v/>
      </c>
      <c r="C7294" s="687" t="str">
        <f>IF(Input_series!C7290="","",Input_series!C7290)</f>
        <v/>
      </c>
      <c r="D7294" s="687" t="str">
        <f>IF(Input_series!D7290="","",Input_series!D7290)</f>
        <v/>
      </c>
      <c r="E7294" s="360"/>
      <c r="F7294" s="15"/>
      <c r="G7294" s="15"/>
      <c r="H7294" s="5"/>
      <c r="I7294" s="5"/>
      <c r="J7294" s="190"/>
      <c r="K7294" s="190"/>
      <c r="L7294" s="190"/>
      <c r="M7294" s="190"/>
      <c r="N7294" s="190"/>
      <c r="O7294" s="190"/>
    </row>
    <row r="7295" spans="1:15">
      <c r="A7295" s="465">
        <v>7274</v>
      </c>
      <c r="B7295" s="686" t="str">
        <f>IF(Input_series!B7291="","",Input_series!B7291)</f>
        <v/>
      </c>
      <c r="C7295" s="687" t="str">
        <f>IF(Input_series!C7291="","",Input_series!C7291)</f>
        <v/>
      </c>
      <c r="D7295" s="687" t="str">
        <f>IF(Input_series!D7291="","",Input_series!D7291)</f>
        <v/>
      </c>
      <c r="E7295" s="360"/>
      <c r="F7295" s="15"/>
      <c r="G7295" s="15"/>
      <c r="H7295" s="5"/>
      <c r="I7295" s="5"/>
      <c r="J7295" s="190"/>
      <c r="K7295" s="190"/>
      <c r="L7295" s="190"/>
      <c r="M7295" s="190"/>
      <c r="N7295" s="190"/>
      <c r="O7295" s="190"/>
    </row>
    <row r="7296" spans="1:15">
      <c r="A7296" s="465">
        <v>7275</v>
      </c>
      <c r="B7296" s="686" t="str">
        <f>IF(Input_series!B7292="","",Input_series!B7292)</f>
        <v/>
      </c>
      <c r="C7296" s="687" t="str">
        <f>IF(Input_series!C7292="","",Input_series!C7292)</f>
        <v/>
      </c>
      <c r="D7296" s="687" t="str">
        <f>IF(Input_series!D7292="","",Input_series!D7292)</f>
        <v/>
      </c>
      <c r="E7296" s="360"/>
      <c r="F7296" s="15"/>
      <c r="G7296" s="15"/>
      <c r="H7296" s="5"/>
      <c r="I7296" s="5"/>
      <c r="J7296" s="190"/>
      <c r="K7296" s="190"/>
      <c r="L7296" s="190"/>
      <c r="M7296" s="190"/>
      <c r="N7296" s="190"/>
      <c r="O7296" s="190"/>
    </row>
    <row r="7297" spans="1:15">
      <c r="A7297" s="465">
        <v>7276</v>
      </c>
      <c r="B7297" s="686" t="str">
        <f>IF(Input_series!B7293="","",Input_series!B7293)</f>
        <v/>
      </c>
      <c r="C7297" s="687" t="str">
        <f>IF(Input_series!C7293="","",Input_series!C7293)</f>
        <v/>
      </c>
      <c r="D7297" s="687" t="str">
        <f>IF(Input_series!D7293="","",Input_series!D7293)</f>
        <v/>
      </c>
      <c r="E7297" s="360"/>
      <c r="F7297" s="15"/>
      <c r="G7297" s="15"/>
      <c r="H7297" s="5"/>
      <c r="I7297" s="5"/>
      <c r="J7297" s="190"/>
      <c r="K7297" s="190"/>
      <c r="L7297" s="190"/>
      <c r="M7297" s="190"/>
      <c r="N7297" s="190"/>
      <c r="O7297" s="190"/>
    </row>
    <row r="7298" spans="1:15">
      <c r="A7298" s="465">
        <v>7277</v>
      </c>
      <c r="B7298" s="686" t="str">
        <f>IF(Input_series!B7294="","",Input_series!B7294)</f>
        <v/>
      </c>
      <c r="C7298" s="687" t="str">
        <f>IF(Input_series!C7294="","",Input_series!C7294)</f>
        <v/>
      </c>
      <c r="D7298" s="687" t="str">
        <f>IF(Input_series!D7294="","",Input_series!D7294)</f>
        <v/>
      </c>
      <c r="E7298" s="360"/>
      <c r="F7298" s="15"/>
      <c r="G7298" s="15"/>
      <c r="H7298" s="5"/>
      <c r="I7298" s="5"/>
      <c r="J7298" s="190"/>
      <c r="K7298" s="190"/>
      <c r="L7298" s="190"/>
      <c r="M7298" s="190"/>
      <c r="N7298" s="190"/>
      <c r="O7298" s="190"/>
    </row>
    <row r="7299" spans="1:15">
      <c r="A7299" s="465">
        <v>7278</v>
      </c>
      <c r="B7299" s="686" t="str">
        <f>IF(Input_series!B7295="","",Input_series!B7295)</f>
        <v/>
      </c>
      <c r="C7299" s="687" t="str">
        <f>IF(Input_series!C7295="","",Input_series!C7295)</f>
        <v/>
      </c>
      <c r="D7299" s="687" t="str">
        <f>IF(Input_series!D7295="","",Input_series!D7295)</f>
        <v/>
      </c>
      <c r="E7299" s="360"/>
      <c r="F7299" s="15"/>
      <c r="G7299" s="15"/>
      <c r="H7299" s="5"/>
      <c r="I7299" s="5"/>
      <c r="J7299" s="190"/>
      <c r="K7299" s="190"/>
      <c r="L7299" s="190"/>
      <c r="M7299" s="190"/>
      <c r="N7299" s="190"/>
      <c r="O7299" s="190"/>
    </row>
    <row r="7300" spans="1:15">
      <c r="A7300" s="465">
        <v>7279</v>
      </c>
      <c r="B7300" s="686" t="str">
        <f>IF(Input_series!B7296="","",Input_series!B7296)</f>
        <v/>
      </c>
      <c r="C7300" s="687" t="str">
        <f>IF(Input_series!C7296="","",Input_series!C7296)</f>
        <v/>
      </c>
      <c r="D7300" s="687" t="str">
        <f>IF(Input_series!D7296="","",Input_series!D7296)</f>
        <v/>
      </c>
      <c r="E7300" s="360"/>
      <c r="F7300" s="15"/>
      <c r="G7300" s="15"/>
      <c r="H7300" s="5"/>
      <c r="I7300" s="5"/>
      <c r="J7300" s="190"/>
      <c r="K7300" s="190"/>
      <c r="L7300" s="190"/>
      <c r="M7300" s="190"/>
      <c r="N7300" s="190"/>
      <c r="O7300" s="190"/>
    </row>
    <row r="7301" spans="1:15">
      <c r="A7301" s="465">
        <v>7280</v>
      </c>
      <c r="B7301" s="686" t="str">
        <f>IF(Input_series!B7297="","",Input_series!B7297)</f>
        <v/>
      </c>
      <c r="C7301" s="687" t="str">
        <f>IF(Input_series!C7297="","",Input_series!C7297)</f>
        <v/>
      </c>
      <c r="D7301" s="687" t="str">
        <f>IF(Input_series!D7297="","",Input_series!D7297)</f>
        <v/>
      </c>
      <c r="E7301" s="360"/>
      <c r="F7301" s="15"/>
      <c r="G7301" s="15"/>
      <c r="H7301" s="5"/>
      <c r="I7301" s="5"/>
      <c r="J7301" s="190"/>
      <c r="K7301" s="190"/>
      <c r="L7301" s="190"/>
      <c r="M7301" s="190"/>
      <c r="N7301" s="190"/>
      <c r="O7301" s="190"/>
    </row>
    <row r="7302" spans="1:15">
      <c r="A7302" s="465">
        <v>7281</v>
      </c>
      <c r="B7302" s="686" t="str">
        <f>IF(Input_series!B7298="","",Input_series!B7298)</f>
        <v/>
      </c>
      <c r="C7302" s="687" t="str">
        <f>IF(Input_series!C7298="","",Input_series!C7298)</f>
        <v/>
      </c>
      <c r="D7302" s="687" t="str">
        <f>IF(Input_series!D7298="","",Input_series!D7298)</f>
        <v/>
      </c>
      <c r="E7302" s="360"/>
      <c r="F7302" s="15"/>
      <c r="G7302" s="15"/>
      <c r="H7302" s="5"/>
      <c r="I7302" s="5"/>
      <c r="J7302" s="190"/>
      <c r="K7302" s="190"/>
      <c r="L7302" s="190"/>
      <c r="M7302" s="190"/>
      <c r="N7302" s="190"/>
      <c r="O7302" s="190"/>
    </row>
    <row r="7303" spans="1:15">
      <c r="A7303" s="465">
        <v>7282</v>
      </c>
      <c r="B7303" s="686" t="str">
        <f>IF(Input_series!B7299="","",Input_series!B7299)</f>
        <v/>
      </c>
      <c r="C7303" s="687" t="str">
        <f>IF(Input_series!C7299="","",Input_series!C7299)</f>
        <v/>
      </c>
      <c r="D7303" s="687" t="str">
        <f>IF(Input_series!D7299="","",Input_series!D7299)</f>
        <v/>
      </c>
      <c r="E7303" s="360"/>
      <c r="F7303" s="15"/>
      <c r="G7303" s="15"/>
      <c r="H7303" s="5"/>
      <c r="I7303" s="5"/>
      <c r="J7303" s="190"/>
      <c r="K7303" s="190"/>
      <c r="L7303" s="190"/>
      <c r="M7303" s="190"/>
      <c r="N7303" s="190"/>
      <c r="O7303" s="190"/>
    </row>
    <row r="7304" spans="1:15">
      <c r="A7304" s="465">
        <v>7283</v>
      </c>
      <c r="B7304" s="686" t="str">
        <f>IF(Input_series!B7300="","",Input_series!B7300)</f>
        <v/>
      </c>
      <c r="C7304" s="687" t="str">
        <f>IF(Input_series!C7300="","",Input_series!C7300)</f>
        <v/>
      </c>
      <c r="D7304" s="687" t="str">
        <f>IF(Input_series!D7300="","",Input_series!D7300)</f>
        <v/>
      </c>
      <c r="E7304" s="360"/>
      <c r="F7304" s="15"/>
      <c r="G7304" s="15"/>
      <c r="H7304" s="5"/>
      <c r="I7304" s="5"/>
      <c r="J7304" s="190"/>
      <c r="K7304" s="190"/>
      <c r="L7304" s="190"/>
      <c r="M7304" s="190"/>
      <c r="N7304" s="190"/>
      <c r="O7304" s="190"/>
    </row>
    <row r="7305" spans="1:15">
      <c r="A7305" s="465">
        <v>7284</v>
      </c>
      <c r="B7305" s="686" t="str">
        <f>IF(Input_series!B7301="","",Input_series!B7301)</f>
        <v/>
      </c>
      <c r="C7305" s="687" t="str">
        <f>IF(Input_series!C7301="","",Input_series!C7301)</f>
        <v/>
      </c>
      <c r="D7305" s="687" t="str">
        <f>IF(Input_series!D7301="","",Input_series!D7301)</f>
        <v/>
      </c>
      <c r="E7305" s="360"/>
      <c r="F7305" s="15"/>
      <c r="G7305" s="15"/>
      <c r="H7305" s="5"/>
      <c r="I7305" s="5"/>
      <c r="J7305" s="190"/>
      <c r="K7305" s="190"/>
      <c r="L7305" s="190"/>
      <c r="M7305" s="190"/>
      <c r="N7305" s="190"/>
      <c r="O7305" s="190"/>
    </row>
    <row r="7306" spans="1:15">
      <c r="A7306" s="465">
        <v>7285</v>
      </c>
      <c r="B7306" s="686" t="str">
        <f>IF(Input_series!B7302="","",Input_series!B7302)</f>
        <v/>
      </c>
      <c r="C7306" s="687" t="str">
        <f>IF(Input_series!C7302="","",Input_series!C7302)</f>
        <v/>
      </c>
      <c r="D7306" s="687" t="str">
        <f>IF(Input_series!D7302="","",Input_series!D7302)</f>
        <v/>
      </c>
      <c r="E7306" s="360"/>
      <c r="F7306" s="15"/>
      <c r="G7306" s="15"/>
      <c r="H7306" s="5"/>
      <c r="I7306" s="5"/>
      <c r="J7306" s="190"/>
      <c r="K7306" s="190"/>
      <c r="L7306" s="190"/>
      <c r="M7306" s="190"/>
      <c r="N7306" s="190"/>
      <c r="O7306" s="190"/>
    </row>
    <row r="7307" spans="1:15">
      <c r="A7307" s="465">
        <v>7286</v>
      </c>
      <c r="B7307" s="686" t="str">
        <f>IF(Input_series!B7303="","",Input_series!B7303)</f>
        <v/>
      </c>
      <c r="C7307" s="687" t="str">
        <f>IF(Input_series!C7303="","",Input_series!C7303)</f>
        <v/>
      </c>
      <c r="D7307" s="687" t="str">
        <f>IF(Input_series!D7303="","",Input_series!D7303)</f>
        <v/>
      </c>
      <c r="E7307" s="360"/>
      <c r="F7307" s="15"/>
      <c r="G7307" s="15"/>
      <c r="H7307" s="5"/>
      <c r="I7307" s="5"/>
      <c r="J7307" s="190"/>
      <c r="K7307" s="190"/>
      <c r="L7307" s="190"/>
      <c r="M7307" s="190"/>
      <c r="N7307" s="190"/>
      <c r="O7307" s="190"/>
    </row>
    <row r="7308" spans="1:15">
      <c r="A7308" s="465">
        <v>7287</v>
      </c>
      <c r="B7308" s="686" t="str">
        <f>IF(Input_series!B7304="","",Input_series!B7304)</f>
        <v/>
      </c>
      <c r="C7308" s="687" t="str">
        <f>IF(Input_series!C7304="","",Input_series!C7304)</f>
        <v/>
      </c>
      <c r="D7308" s="687" t="str">
        <f>IF(Input_series!D7304="","",Input_series!D7304)</f>
        <v/>
      </c>
      <c r="E7308" s="360"/>
      <c r="F7308" s="15"/>
      <c r="G7308" s="15"/>
      <c r="H7308" s="5"/>
      <c r="I7308" s="5"/>
      <c r="J7308" s="190"/>
      <c r="K7308" s="190"/>
      <c r="L7308" s="190"/>
      <c r="M7308" s="190"/>
      <c r="N7308" s="190"/>
      <c r="O7308" s="190"/>
    </row>
    <row r="7309" spans="1:15">
      <c r="A7309" s="465">
        <v>7288</v>
      </c>
      <c r="B7309" s="686" t="str">
        <f>IF(Input_series!B7305="","",Input_series!B7305)</f>
        <v/>
      </c>
      <c r="C7309" s="687" t="str">
        <f>IF(Input_series!C7305="","",Input_series!C7305)</f>
        <v/>
      </c>
      <c r="D7309" s="687" t="str">
        <f>IF(Input_series!D7305="","",Input_series!D7305)</f>
        <v/>
      </c>
      <c r="E7309" s="360"/>
      <c r="F7309" s="15"/>
      <c r="G7309" s="15"/>
      <c r="H7309" s="5"/>
      <c r="I7309" s="5"/>
      <c r="J7309" s="190"/>
      <c r="K7309" s="190"/>
      <c r="L7309" s="190"/>
      <c r="M7309" s="190"/>
      <c r="N7309" s="190"/>
      <c r="O7309" s="190"/>
    </row>
    <row r="7310" spans="1:15">
      <c r="A7310" s="465">
        <v>7289</v>
      </c>
      <c r="B7310" s="686" t="str">
        <f>IF(Input_series!B7306="","",Input_series!B7306)</f>
        <v/>
      </c>
      <c r="C7310" s="687" t="str">
        <f>IF(Input_series!C7306="","",Input_series!C7306)</f>
        <v/>
      </c>
      <c r="D7310" s="687" t="str">
        <f>IF(Input_series!D7306="","",Input_series!D7306)</f>
        <v/>
      </c>
      <c r="E7310" s="360"/>
      <c r="F7310" s="15"/>
      <c r="G7310" s="15"/>
      <c r="H7310" s="5"/>
      <c r="I7310" s="5"/>
      <c r="J7310" s="190"/>
      <c r="K7310" s="190"/>
      <c r="L7310" s="190"/>
      <c r="M7310" s="190"/>
      <c r="N7310" s="190"/>
      <c r="O7310" s="190"/>
    </row>
    <row r="7311" spans="1:15">
      <c r="A7311" s="465">
        <v>7290</v>
      </c>
      <c r="B7311" s="686" t="str">
        <f>IF(Input_series!B7307="","",Input_series!B7307)</f>
        <v/>
      </c>
      <c r="C7311" s="687" t="str">
        <f>IF(Input_series!C7307="","",Input_series!C7307)</f>
        <v/>
      </c>
      <c r="D7311" s="687" t="str">
        <f>IF(Input_series!D7307="","",Input_series!D7307)</f>
        <v/>
      </c>
      <c r="E7311" s="360"/>
      <c r="F7311" s="15"/>
      <c r="G7311" s="15"/>
      <c r="H7311" s="5"/>
      <c r="I7311" s="5"/>
      <c r="J7311" s="190"/>
      <c r="K7311" s="190"/>
      <c r="L7311" s="190"/>
      <c r="M7311" s="190"/>
      <c r="N7311" s="190"/>
      <c r="O7311" s="190"/>
    </row>
    <row r="7312" spans="1:15">
      <c r="A7312" s="465">
        <v>7291</v>
      </c>
      <c r="B7312" s="686" t="str">
        <f>IF(Input_series!B7308="","",Input_series!B7308)</f>
        <v/>
      </c>
      <c r="C7312" s="687" t="str">
        <f>IF(Input_series!C7308="","",Input_series!C7308)</f>
        <v/>
      </c>
      <c r="D7312" s="687" t="str">
        <f>IF(Input_series!D7308="","",Input_series!D7308)</f>
        <v/>
      </c>
      <c r="E7312" s="360"/>
      <c r="F7312" s="15"/>
      <c r="G7312" s="15"/>
      <c r="H7312" s="5"/>
      <c r="I7312" s="5"/>
      <c r="J7312" s="190"/>
      <c r="K7312" s="190"/>
      <c r="L7312" s="190"/>
      <c r="M7312" s="190"/>
      <c r="N7312" s="190"/>
      <c r="O7312" s="190"/>
    </row>
    <row r="7313" spans="1:15">
      <c r="A7313" s="465">
        <v>7292</v>
      </c>
      <c r="B7313" s="686" t="str">
        <f>IF(Input_series!B7309="","",Input_series!B7309)</f>
        <v/>
      </c>
      <c r="C7313" s="687" t="str">
        <f>IF(Input_series!C7309="","",Input_series!C7309)</f>
        <v/>
      </c>
      <c r="D7313" s="687" t="str">
        <f>IF(Input_series!D7309="","",Input_series!D7309)</f>
        <v/>
      </c>
      <c r="E7313" s="360"/>
      <c r="F7313" s="15"/>
      <c r="G7313" s="15"/>
      <c r="H7313" s="5"/>
      <c r="I7313" s="5"/>
      <c r="J7313" s="190"/>
      <c r="K7313" s="190"/>
      <c r="L7313" s="190"/>
      <c r="M7313" s="190"/>
      <c r="N7313" s="190"/>
      <c r="O7313" s="190"/>
    </row>
    <row r="7314" spans="1:15">
      <c r="A7314" s="465">
        <v>7293</v>
      </c>
      <c r="B7314" s="686" t="str">
        <f>IF(Input_series!B7310="","",Input_series!B7310)</f>
        <v/>
      </c>
      <c r="C7314" s="687" t="str">
        <f>IF(Input_series!C7310="","",Input_series!C7310)</f>
        <v/>
      </c>
      <c r="D7314" s="687" t="str">
        <f>IF(Input_series!D7310="","",Input_series!D7310)</f>
        <v/>
      </c>
      <c r="E7314" s="360"/>
      <c r="F7314" s="15"/>
      <c r="G7314" s="15"/>
      <c r="H7314" s="5"/>
      <c r="I7314" s="5"/>
      <c r="J7314" s="190"/>
      <c r="K7314" s="190"/>
      <c r="L7314" s="190"/>
      <c r="M7314" s="190"/>
      <c r="N7314" s="190"/>
      <c r="O7314" s="190"/>
    </row>
    <row r="7315" spans="1:15">
      <c r="A7315" s="465">
        <v>7294</v>
      </c>
      <c r="B7315" s="686" t="str">
        <f>IF(Input_series!B7311="","",Input_series!B7311)</f>
        <v/>
      </c>
      <c r="C7315" s="687" t="str">
        <f>IF(Input_series!C7311="","",Input_series!C7311)</f>
        <v/>
      </c>
      <c r="D7315" s="687" t="str">
        <f>IF(Input_series!D7311="","",Input_series!D7311)</f>
        <v/>
      </c>
      <c r="E7315" s="360"/>
      <c r="F7315" s="15"/>
      <c r="G7315" s="15"/>
      <c r="H7315" s="5"/>
      <c r="I7315" s="5"/>
      <c r="J7315" s="190"/>
      <c r="K7315" s="190"/>
      <c r="L7315" s="190"/>
      <c r="M7315" s="190"/>
      <c r="N7315" s="190"/>
      <c r="O7315" s="190"/>
    </row>
    <row r="7316" spans="1:15">
      <c r="A7316" s="465">
        <v>7295</v>
      </c>
      <c r="B7316" s="686" t="str">
        <f>IF(Input_series!B7312="","",Input_series!B7312)</f>
        <v/>
      </c>
      <c r="C7316" s="687" t="str">
        <f>IF(Input_series!C7312="","",Input_series!C7312)</f>
        <v/>
      </c>
      <c r="D7316" s="687" t="str">
        <f>IF(Input_series!D7312="","",Input_series!D7312)</f>
        <v/>
      </c>
      <c r="E7316" s="360"/>
      <c r="F7316" s="15"/>
      <c r="G7316" s="15"/>
      <c r="H7316" s="5"/>
      <c r="I7316" s="5"/>
      <c r="J7316" s="190"/>
      <c r="K7316" s="190"/>
      <c r="L7316" s="190"/>
      <c r="M7316" s="190"/>
      <c r="N7316" s="190"/>
      <c r="O7316" s="190"/>
    </row>
    <row r="7317" spans="1:15">
      <c r="A7317" s="465">
        <v>7296</v>
      </c>
      <c r="B7317" s="686" t="str">
        <f>IF(Input_series!B7313="","",Input_series!B7313)</f>
        <v/>
      </c>
      <c r="C7317" s="687" t="str">
        <f>IF(Input_series!C7313="","",Input_series!C7313)</f>
        <v/>
      </c>
      <c r="D7317" s="687" t="str">
        <f>IF(Input_series!D7313="","",Input_series!D7313)</f>
        <v/>
      </c>
      <c r="E7317" s="360"/>
      <c r="F7317" s="15"/>
      <c r="G7317" s="15"/>
      <c r="H7317" s="5"/>
      <c r="I7317" s="5"/>
      <c r="J7317" s="190"/>
      <c r="K7317" s="190"/>
      <c r="L7317" s="190"/>
      <c r="M7317" s="190"/>
      <c r="N7317" s="190"/>
      <c r="O7317" s="190"/>
    </row>
    <row r="7318" spans="1:15">
      <c r="A7318" s="465">
        <v>7297</v>
      </c>
      <c r="B7318" s="686" t="str">
        <f>IF(Input_series!B7314="","",Input_series!B7314)</f>
        <v/>
      </c>
      <c r="C7318" s="687" t="str">
        <f>IF(Input_series!C7314="","",Input_series!C7314)</f>
        <v/>
      </c>
      <c r="D7318" s="687" t="str">
        <f>IF(Input_series!D7314="","",Input_series!D7314)</f>
        <v/>
      </c>
      <c r="E7318" s="360"/>
      <c r="F7318" s="15"/>
      <c r="G7318" s="15"/>
      <c r="H7318" s="5"/>
      <c r="I7318" s="5"/>
      <c r="J7318" s="190"/>
      <c r="K7318" s="190"/>
      <c r="L7318" s="190"/>
      <c r="M7318" s="190"/>
      <c r="N7318" s="190"/>
      <c r="O7318" s="190"/>
    </row>
    <row r="7319" spans="1:15">
      <c r="A7319" s="465">
        <v>7298</v>
      </c>
      <c r="B7319" s="686" t="str">
        <f>IF(Input_series!B7315="","",Input_series!B7315)</f>
        <v/>
      </c>
      <c r="C7319" s="687" t="str">
        <f>IF(Input_series!C7315="","",Input_series!C7315)</f>
        <v/>
      </c>
      <c r="D7319" s="687" t="str">
        <f>IF(Input_series!D7315="","",Input_series!D7315)</f>
        <v/>
      </c>
      <c r="E7319" s="360"/>
      <c r="F7319" s="15"/>
      <c r="G7319" s="15"/>
      <c r="H7319" s="5"/>
      <c r="I7319" s="5"/>
      <c r="J7319" s="190"/>
      <c r="K7319" s="190"/>
      <c r="L7319" s="190"/>
      <c r="M7319" s="190"/>
      <c r="N7319" s="190"/>
      <c r="O7319" s="190"/>
    </row>
    <row r="7320" spans="1:15">
      <c r="A7320" s="465">
        <v>7299</v>
      </c>
      <c r="B7320" s="686" t="str">
        <f>IF(Input_series!B7316="","",Input_series!B7316)</f>
        <v/>
      </c>
      <c r="C7320" s="687" t="str">
        <f>IF(Input_series!C7316="","",Input_series!C7316)</f>
        <v/>
      </c>
      <c r="D7320" s="687" t="str">
        <f>IF(Input_series!D7316="","",Input_series!D7316)</f>
        <v/>
      </c>
      <c r="E7320" s="360"/>
      <c r="F7320" s="15"/>
      <c r="G7320" s="15"/>
      <c r="H7320" s="5"/>
      <c r="I7320" s="5"/>
      <c r="J7320" s="190"/>
      <c r="K7320" s="190"/>
      <c r="L7320" s="190"/>
      <c r="M7320" s="190"/>
      <c r="N7320" s="190"/>
      <c r="O7320" s="190"/>
    </row>
    <row r="7321" spans="1:15">
      <c r="A7321" s="465">
        <v>7300</v>
      </c>
      <c r="B7321" s="686" t="str">
        <f>IF(Input_series!B7317="","",Input_series!B7317)</f>
        <v/>
      </c>
      <c r="C7321" s="687" t="str">
        <f>IF(Input_series!C7317="","",Input_series!C7317)</f>
        <v/>
      </c>
      <c r="D7321" s="687" t="str">
        <f>IF(Input_series!D7317="","",Input_series!D7317)</f>
        <v/>
      </c>
      <c r="E7321" s="360"/>
      <c r="F7321" s="15"/>
      <c r="G7321" s="15"/>
      <c r="H7321" s="5"/>
      <c r="I7321" s="5"/>
      <c r="J7321" s="190"/>
      <c r="K7321" s="190"/>
      <c r="L7321" s="190"/>
      <c r="M7321" s="190"/>
      <c r="N7321" s="190"/>
      <c r="O7321" s="190"/>
    </row>
    <row r="7322" spans="1:15">
      <c r="A7322" s="465">
        <v>7301</v>
      </c>
      <c r="B7322" s="686" t="str">
        <f>IF(Input_series!B7318="","",Input_series!B7318)</f>
        <v/>
      </c>
      <c r="C7322" s="687" t="str">
        <f>IF(Input_series!C7318="","",Input_series!C7318)</f>
        <v/>
      </c>
      <c r="D7322" s="687" t="str">
        <f>IF(Input_series!D7318="","",Input_series!D7318)</f>
        <v/>
      </c>
      <c r="E7322" s="360"/>
      <c r="F7322" s="15"/>
      <c r="G7322" s="15"/>
      <c r="H7322" s="5"/>
      <c r="I7322" s="5"/>
      <c r="J7322" s="190"/>
      <c r="K7322" s="190"/>
      <c r="L7322" s="190"/>
      <c r="M7322" s="190"/>
      <c r="N7322" s="190"/>
      <c r="O7322" s="190"/>
    </row>
    <row r="7323" spans="1:15">
      <c r="A7323" s="465">
        <v>7302</v>
      </c>
      <c r="B7323" s="686" t="str">
        <f>IF(Input_series!B7319="","",Input_series!B7319)</f>
        <v/>
      </c>
      <c r="C7323" s="687" t="str">
        <f>IF(Input_series!C7319="","",Input_series!C7319)</f>
        <v/>
      </c>
      <c r="D7323" s="687" t="str">
        <f>IF(Input_series!D7319="","",Input_series!D7319)</f>
        <v/>
      </c>
      <c r="E7323" s="360"/>
      <c r="F7323" s="15"/>
      <c r="G7323" s="15"/>
      <c r="H7323" s="5"/>
      <c r="I7323" s="5"/>
      <c r="J7323" s="190"/>
      <c r="K7323" s="190"/>
      <c r="L7323" s="190"/>
      <c r="M7323" s="190"/>
      <c r="N7323" s="190"/>
      <c r="O7323" s="190"/>
    </row>
    <row r="7324" spans="1:15">
      <c r="A7324" s="465">
        <v>7303</v>
      </c>
      <c r="B7324" s="686" t="str">
        <f>IF(Input_series!B7320="","",Input_series!B7320)</f>
        <v/>
      </c>
      <c r="C7324" s="687" t="str">
        <f>IF(Input_series!C7320="","",Input_series!C7320)</f>
        <v/>
      </c>
      <c r="D7324" s="687" t="str">
        <f>IF(Input_series!D7320="","",Input_series!D7320)</f>
        <v/>
      </c>
      <c r="E7324" s="360"/>
      <c r="F7324" s="15"/>
      <c r="G7324" s="15"/>
      <c r="H7324" s="5"/>
      <c r="I7324" s="5"/>
      <c r="J7324" s="190"/>
      <c r="K7324" s="190"/>
      <c r="L7324" s="190"/>
      <c r="M7324" s="190"/>
      <c r="N7324" s="190"/>
      <c r="O7324" s="190"/>
    </row>
    <row r="7325" spans="1:15">
      <c r="A7325" s="465">
        <v>7304</v>
      </c>
      <c r="B7325" s="686" t="str">
        <f>IF(Input_series!B7321="","",Input_series!B7321)</f>
        <v/>
      </c>
      <c r="C7325" s="687" t="str">
        <f>IF(Input_series!C7321="","",Input_series!C7321)</f>
        <v/>
      </c>
      <c r="D7325" s="687" t="str">
        <f>IF(Input_series!D7321="","",Input_series!D7321)</f>
        <v/>
      </c>
      <c r="E7325" s="360"/>
      <c r="F7325" s="15"/>
      <c r="G7325" s="15"/>
      <c r="H7325" s="5"/>
      <c r="I7325" s="5"/>
      <c r="J7325" s="190"/>
      <c r="K7325" s="190"/>
      <c r="L7325" s="190"/>
      <c r="M7325" s="190"/>
      <c r="N7325" s="190"/>
      <c r="O7325" s="190"/>
    </row>
    <row r="7326" spans="1:15">
      <c r="A7326" s="465">
        <v>7305</v>
      </c>
      <c r="B7326" s="686" t="str">
        <f>IF(Input_series!B7322="","",Input_series!B7322)</f>
        <v/>
      </c>
      <c r="C7326" s="687" t="str">
        <f>IF(Input_series!C7322="","",Input_series!C7322)</f>
        <v/>
      </c>
      <c r="D7326" s="687" t="str">
        <f>IF(Input_series!D7322="","",Input_series!D7322)</f>
        <v/>
      </c>
      <c r="E7326" s="360"/>
      <c r="F7326" s="15"/>
      <c r="G7326" s="15"/>
      <c r="H7326" s="5"/>
      <c r="I7326" s="5"/>
      <c r="J7326" s="190"/>
      <c r="K7326" s="190"/>
      <c r="L7326" s="190"/>
      <c r="M7326" s="190"/>
      <c r="N7326" s="190"/>
      <c r="O7326" s="190"/>
    </row>
    <row r="7327" spans="1:15">
      <c r="A7327" s="465">
        <v>7306</v>
      </c>
      <c r="B7327" s="686" t="str">
        <f>IF(Input_series!B7323="","",Input_series!B7323)</f>
        <v/>
      </c>
      <c r="C7327" s="687" t="str">
        <f>IF(Input_series!C7323="","",Input_series!C7323)</f>
        <v/>
      </c>
      <c r="D7327" s="687" t="str">
        <f>IF(Input_series!D7323="","",Input_series!D7323)</f>
        <v/>
      </c>
      <c r="E7327" s="360"/>
      <c r="F7327" s="15"/>
      <c r="G7327" s="15"/>
      <c r="H7327" s="5"/>
      <c r="I7327" s="5"/>
      <c r="J7327" s="190"/>
      <c r="K7327" s="190"/>
      <c r="L7327" s="190"/>
      <c r="M7327" s="190"/>
      <c r="N7327" s="190"/>
      <c r="O7327" s="190"/>
    </row>
    <row r="7328" spans="1:15">
      <c r="A7328" s="465">
        <v>7307</v>
      </c>
      <c r="B7328" s="686" t="str">
        <f>IF(Input_series!B7324="","",Input_series!B7324)</f>
        <v/>
      </c>
      <c r="C7328" s="687" t="str">
        <f>IF(Input_series!C7324="","",Input_series!C7324)</f>
        <v/>
      </c>
      <c r="D7328" s="687" t="str">
        <f>IF(Input_series!D7324="","",Input_series!D7324)</f>
        <v/>
      </c>
      <c r="E7328" s="360"/>
      <c r="F7328" s="15"/>
      <c r="G7328" s="15"/>
      <c r="H7328" s="5"/>
      <c r="I7328" s="5"/>
      <c r="J7328" s="190"/>
      <c r="K7328" s="190"/>
      <c r="L7328" s="190"/>
      <c r="M7328" s="190"/>
      <c r="N7328" s="190"/>
      <c r="O7328" s="190"/>
    </row>
    <row r="7329" spans="1:15">
      <c r="A7329" s="465">
        <v>7308</v>
      </c>
      <c r="B7329" s="686" t="str">
        <f>IF(Input_series!B7325="","",Input_series!B7325)</f>
        <v/>
      </c>
      <c r="C7329" s="687" t="str">
        <f>IF(Input_series!C7325="","",Input_series!C7325)</f>
        <v/>
      </c>
      <c r="D7329" s="687" t="str">
        <f>IF(Input_series!D7325="","",Input_series!D7325)</f>
        <v/>
      </c>
      <c r="E7329" s="360"/>
      <c r="F7329" s="15"/>
      <c r="G7329" s="15"/>
      <c r="H7329" s="5"/>
      <c r="I7329" s="5"/>
      <c r="J7329" s="190"/>
      <c r="K7329" s="190"/>
      <c r="L7329" s="190"/>
      <c r="M7329" s="190"/>
      <c r="N7329" s="190"/>
      <c r="O7329" s="190"/>
    </row>
    <row r="7330" spans="1:15">
      <c r="A7330" s="465">
        <v>7309</v>
      </c>
      <c r="B7330" s="686" t="str">
        <f>IF(Input_series!B7326="","",Input_series!B7326)</f>
        <v/>
      </c>
      <c r="C7330" s="687" t="str">
        <f>IF(Input_series!C7326="","",Input_series!C7326)</f>
        <v/>
      </c>
      <c r="D7330" s="687" t="str">
        <f>IF(Input_series!D7326="","",Input_series!D7326)</f>
        <v/>
      </c>
      <c r="E7330" s="360"/>
      <c r="F7330" s="15"/>
      <c r="G7330" s="15"/>
      <c r="H7330" s="5"/>
      <c r="I7330" s="5"/>
      <c r="J7330" s="190"/>
      <c r="K7330" s="190"/>
      <c r="L7330" s="190"/>
      <c r="M7330" s="190"/>
      <c r="N7330" s="190"/>
      <c r="O7330" s="190"/>
    </row>
    <row r="7331" spans="1:15">
      <c r="A7331" s="465">
        <v>7310</v>
      </c>
      <c r="B7331" s="686" t="str">
        <f>IF(Input_series!B7327="","",Input_series!B7327)</f>
        <v/>
      </c>
      <c r="C7331" s="687" t="str">
        <f>IF(Input_series!C7327="","",Input_series!C7327)</f>
        <v/>
      </c>
      <c r="D7331" s="687" t="str">
        <f>IF(Input_series!D7327="","",Input_series!D7327)</f>
        <v/>
      </c>
      <c r="E7331" s="360"/>
      <c r="F7331" s="15"/>
      <c r="G7331" s="15"/>
      <c r="H7331" s="5"/>
      <c r="I7331" s="5"/>
      <c r="J7331" s="190"/>
      <c r="K7331" s="190"/>
      <c r="L7331" s="190"/>
      <c r="M7331" s="190"/>
      <c r="N7331" s="190"/>
      <c r="O7331" s="190"/>
    </row>
    <row r="7332" spans="1:15">
      <c r="A7332" s="465">
        <v>7311</v>
      </c>
      <c r="B7332" s="686" t="str">
        <f>IF(Input_series!B7328="","",Input_series!B7328)</f>
        <v/>
      </c>
      <c r="C7332" s="687" t="str">
        <f>IF(Input_series!C7328="","",Input_series!C7328)</f>
        <v/>
      </c>
      <c r="D7332" s="687" t="str">
        <f>IF(Input_series!D7328="","",Input_series!D7328)</f>
        <v/>
      </c>
      <c r="E7332" s="360"/>
      <c r="F7332" s="15"/>
      <c r="G7332" s="15"/>
      <c r="H7332" s="5"/>
      <c r="I7332" s="5"/>
      <c r="J7332" s="190"/>
      <c r="K7332" s="190"/>
      <c r="L7332" s="190"/>
      <c r="M7332" s="190"/>
      <c r="N7332" s="190"/>
      <c r="O7332" s="190"/>
    </row>
    <row r="7333" spans="1:15">
      <c r="A7333" s="465">
        <v>7312</v>
      </c>
      <c r="B7333" s="686" t="str">
        <f>IF(Input_series!B7329="","",Input_series!B7329)</f>
        <v/>
      </c>
      <c r="C7333" s="687" t="str">
        <f>IF(Input_series!C7329="","",Input_series!C7329)</f>
        <v/>
      </c>
      <c r="D7333" s="687" t="str">
        <f>IF(Input_series!D7329="","",Input_series!D7329)</f>
        <v/>
      </c>
      <c r="E7333" s="360"/>
      <c r="F7333" s="15"/>
      <c r="G7333" s="15"/>
      <c r="H7333" s="5"/>
      <c r="I7333" s="5"/>
      <c r="J7333" s="190"/>
      <c r="K7333" s="190"/>
      <c r="L7333" s="190"/>
      <c r="M7333" s="190"/>
      <c r="N7333" s="190"/>
      <c r="O7333" s="190"/>
    </row>
    <row r="7334" spans="1:15">
      <c r="A7334" s="465">
        <v>7313</v>
      </c>
      <c r="B7334" s="686" t="str">
        <f>IF(Input_series!B7330="","",Input_series!B7330)</f>
        <v/>
      </c>
      <c r="C7334" s="687" t="str">
        <f>IF(Input_series!C7330="","",Input_series!C7330)</f>
        <v/>
      </c>
      <c r="D7334" s="687" t="str">
        <f>IF(Input_series!D7330="","",Input_series!D7330)</f>
        <v/>
      </c>
      <c r="E7334" s="360"/>
      <c r="F7334" s="15"/>
      <c r="G7334" s="15"/>
      <c r="H7334" s="5"/>
      <c r="I7334" s="5"/>
      <c r="J7334" s="190"/>
      <c r="K7334" s="190"/>
      <c r="L7334" s="190"/>
      <c r="M7334" s="190"/>
      <c r="N7334" s="190"/>
      <c r="O7334" s="190"/>
    </row>
    <row r="7335" spans="1:15">
      <c r="A7335" s="465">
        <v>7314</v>
      </c>
      <c r="B7335" s="686" t="str">
        <f>IF(Input_series!B7331="","",Input_series!B7331)</f>
        <v/>
      </c>
      <c r="C7335" s="687" t="str">
        <f>IF(Input_series!C7331="","",Input_series!C7331)</f>
        <v/>
      </c>
      <c r="D7335" s="687" t="str">
        <f>IF(Input_series!D7331="","",Input_series!D7331)</f>
        <v/>
      </c>
      <c r="E7335" s="360"/>
      <c r="F7335" s="15"/>
      <c r="G7335" s="15"/>
      <c r="H7335" s="5"/>
      <c r="I7335" s="5"/>
      <c r="J7335" s="190"/>
      <c r="K7335" s="190"/>
      <c r="L7335" s="190"/>
      <c r="M7335" s="190"/>
      <c r="N7335" s="190"/>
      <c r="O7335" s="190"/>
    </row>
    <row r="7336" spans="1:15">
      <c r="A7336" s="465">
        <v>7315</v>
      </c>
      <c r="B7336" s="686" t="str">
        <f>IF(Input_series!B7332="","",Input_series!B7332)</f>
        <v/>
      </c>
      <c r="C7336" s="687" t="str">
        <f>IF(Input_series!C7332="","",Input_series!C7332)</f>
        <v/>
      </c>
      <c r="D7336" s="687" t="str">
        <f>IF(Input_series!D7332="","",Input_series!D7332)</f>
        <v/>
      </c>
      <c r="E7336" s="360"/>
      <c r="F7336" s="15"/>
      <c r="G7336" s="15"/>
      <c r="H7336" s="5"/>
      <c r="I7336" s="5"/>
      <c r="J7336" s="190"/>
      <c r="K7336" s="190"/>
      <c r="L7336" s="190"/>
      <c r="M7336" s="190"/>
      <c r="N7336" s="190"/>
      <c r="O7336" s="190"/>
    </row>
    <row r="7337" spans="1:15">
      <c r="A7337" s="465">
        <v>7316</v>
      </c>
      <c r="B7337" s="686" t="str">
        <f>IF(Input_series!B7333="","",Input_series!B7333)</f>
        <v/>
      </c>
      <c r="C7337" s="687" t="str">
        <f>IF(Input_series!C7333="","",Input_series!C7333)</f>
        <v/>
      </c>
      <c r="D7337" s="687" t="str">
        <f>IF(Input_series!D7333="","",Input_series!D7333)</f>
        <v/>
      </c>
      <c r="E7337" s="360"/>
      <c r="F7337" s="15"/>
      <c r="G7337" s="15"/>
      <c r="H7337" s="5"/>
      <c r="I7337" s="5"/>
      <c r="J7337" s="190"/>
      <c r="K7337" s="190"/>
      <c r="L7337" s="190"/>
      <c r="M7337" s="190"/>
      <c r="N7337" s="190"/>
      <c r="O7337" s="190"/>
    </row>
    <row r="7338" spans="1:15">
      <c r="A7338" s="465">
        <v>7317</v>
      </c>
      <c r="B7338" s="686" t="str">
        <f>IF(Input_series!B7334="","",Input_series!B7334)</f>
        <v/>
      </c>
      <c r="C7338" s="687" t="str">
        <f>IF(Input_series!C7334="","",Input_series!C7334)</f>
        <v/>
      </c>
      <c r="D7338" s="687" t="str">
        <f>IF(Input_series!D7334="","",Input_series!D7334)</f>
        <v/>
      </c>
      <c r="E7338" s="360"/>
      <c r="F7338" s="15"/>
      <c r="G7338" s="15"/>
      <c r="H7338" s="5"/>
      <c r="I7338" s="5"/>
      <c r="J7338" s="190"/>
      <c r="K7338" s="190"/>
      <c r="L7338" s="190"/>
      <c r="M7338" s="190"/>
      <c r="N7338" s="190"/>
      <c r="O7338" s="190"/>
    </row>
    <row r="7339" spans="1:15">
      <c r="A7339" s="465">
        <v>7318</v>
      </c>
      <c r="B7339" s="686" t="str">
        <f>IF(Input_series!B7335="","",Input_series!B7335)</f>
        <v/>
      </c>
      <c r="C7339" s="687" t="str">
        <f>IF(Input_series!C7335="","",Input_series!C7335)</f>
        <v/>
      </c>
      <c r="D7339" s="687" t="str">
        <f>IF(Input_series!D7335="","",Input_series!D7335)</f>
        <v/>
      </c>
      <c r="E7339" s="360"/>
      <c r="F7339" s="15"/>
      <c r="G7339" s="15"/>
      <c r="H7339" s="5"/>
      <c r="I7339" s="5"/>
      <c r="J7339" s="190"/>
      <c r="K7339" s="190"/>
      <c r="L7339" s="190"/>
      <c r="M7339" s="190"/>
      <c r="N7339" s="190"/>
      <c r="O7339" s="190"/>
    </row>
    <row r="7340" spans="1:15">
      <c r="A7340" s="465">
        <v>7319</v>
      </c>
      <c r="B7340" s="686" t="str">
        <f>IF(Input_series!B7336="","",Input_series!B7336)</f>
        <v/>
      </c>
      <c r="C7340" s="687" t="str">
        <f>IF(Input_series!C7336="","",Input_series!C7336)</f>
        <v/>
      </c>
      <c r="D7340" s="687" t="str">
        <f>IF(Input_series!D7336="","",Input_series!D7336)</f>
        <v/>
      </c>
      <c r="E7340" s="360"/>
      <c r="F7340" s="15"/>
      <c r="G7340" s="15"/>
      <c r="H7340" s="5"/>
      <c r="I7340" s="5"/>
      <c r="J7340" s="190"/>
      <c r="K7340" s="190"/>
      <c r="L7340" s="190"/>
      <c r="M7340" s="190"/>
      <c r="N7340" s="190"/>
      <c r="O7340" s="190"/>
    </row>
    <row r="7341" spans="1:15">
      <c r="A7341" s="465">
        <v>7320</v>
      </c>
      <c r="B7341" s="686" t="str">
        <f>IF(Input_series!B7337="","",Input_series!B7337)</f>
        <v/>
      </c>
      <c r="C7341" s="687" t="str">
        <f>IF(Input_series!C7337="","",Input_series!C7337)</f>
        <v/>
      </c>
      <c r="D7341" s="687" t="str">
        <f>IF(Input_series!D7337="","",Input_series!D7337)</f>
        <v/>
      </c>
      <c r="E7341" s="360"/>
      <c r="F7341" s="15"/>
      <c r="G7341" s="15"/>
      <c r="H7341" s="5"/>
      <c r="I7341" s="5"/>
      <c r="J7341" s="190"/>
      <c r="K7341" s="190"/>
      <c r="L7341" s="190"/>
      <c r="M7341" s="190"/>
      <c r="N7341" s="190"/>
      <c r="O7341" s="190"/>
    </row>
    <row r="7342" spans="1:15">
      <c r="A7342" s="465">
        <v>7321</v>
      </c>
      <c r="B7342" s="686" t="str">
        <f>IF(Input_series!B7338="","",Input_series!B7338)</f>
        <v/>
      </c>
      <c r="C7342" s="687" t="str">
        <f>IF(Input_series!C7338="","",Input_series!C7338)</f>
        <v/>
      </c>
      <c r="D7342" s="687" t="str">
        <f>IF(Input_series!D7338="","",Input_series!D7338)</f>
        <v/>
      </c>
      <c r="E7342" s="360"/>
      <c r="F7342" s="15"/>
      <c r="G7342" s="15"/>
      <c r="H7342" s="5"/>
      <c r="I7342" s="5"/>
      <c r="J7342" s="190"/>
      <c r="K7342" s="190"/>
      <c r="L7342" s="190"/>
      <c r="M7342" s="190"/>
      <c r="N7342" s="190"/>
      <c r="O7342" s="190"/>
    </row>
    <row r="7343" spans="1:15">
      <c r="A7343" s="465">
        <v>7322</v>
      </c>
      <c r="B7343" s="686" t="str">
        <f>IF(Input_series!B7339="","",Input_series!B7339)</f>
        <v/>
      </c>
      <c r="C7343" s="687" t="str">
        <f>IF(Input_series!C7339="","",Input_series!C7339)</f>
        <v/>
      </c>
      <c r="D7343" s="687" t="str">
        <f>IF(Input_series!D7339="","",Input_series!D7339)</f>
        <v/>
      </c>
      <c r="E7343" s="360"/>
      <c r="F7343" s="15"/>
      <c r="G7343" s="15"/>
      <c r="H7343" s="5"/>
      <c r="I7343" s="5"/>
      <c r="J7343" s="190"/>
      <c r="K7343" s="190"/>
      <c r="L7343" s="190"/>
      <c r="M7343" s="190"/>
      <c r="N7343" s="190"/>
      <c r="O7343" s="190"/>
    </row>
    <row r="7344" spans="1:15">
      <c r="A7344" s="465">
        <v>7323</v>
      </c>
      <c r="B7344" s="686" t="str">
        <f>IF(Input_series!B7340="","",Input_series!B7340)</f>
        <v/>
      </c>
      <c r="C7344" s="687" t="str">
        <f>IF(Input_series!C7340="","",Input_series!C7340)</f>
        <v/>
      </c>
      <c r="D7344" s="687" t="str">
        <f>IF(Input_series!D7340="","",Input_series!D7340)</f>
        <v/>
      </c>
      <c r="E7344" s="360"/>
      <c r="F7344" s="15"/>
      <c r="G7344" s="15"/>
      <c r="H7344" s="5"/>
      <c r="I7344" s="5"/>
      <c r="J7344" s="190"/>
      <c r="K7344" s="190"/>
      <c r="L7344" s="190"/>
      <c r="M7344" s="190"/>
      <c r="N7344" s="190"/>
      <c r="O7344" s="190"/>
    </row>
    <row r="7345" spans="1:15">
      <c r="A7345" s="465">
        <v>7324</v>
      </c>
      <c r="B7345" s="686" t="str">
        <f>IF(Input_series!B7341="","",Input_series!B7341)</f>
        <v/>
      </c>
      <c r="C7345" s="687" t="str">
        <f>IF(Input_series!C7341="","",Input_series!C7341)</f>
        <v/>
      </c>
      <c r="D7345" s="687" t="str">
        <f>IF(Input_series!D7341="","",Input_series!D7341)</f>
        <v/>
      </c>
      <c r="E7345" s="360"/>
      <c r="F7345" s="15"/>
      <c r="G7345" s="15"/>
      <c r="H7345" s="5"/>
      <c r="I7345" s="5"/>
      <c r="J7345" s="190"/>
      <c r="K7345" s="190"/>
      <c r="L7345" s="190"/>
      <c r="M7345" s="190"/>
      <c r="N7345" s="190"/>
      <c r="O7345" s="190"/>
    </row>
    <row r="7346" spans="1:15">
      <c r="A7346" s="465">
        <v>7325</v>
      </c>
      <c r="B7346" s="686" t="str">
        <f>IF(Input_series!B7342="","",Input_series!B7342)</f>
        <v/>
      </c>
      <c r="C7346" s="687" t="str">
        <f>IF(Input_series!C7342="","",Input_series!C7342)</f>
        <v/>
      </c>
      <c r="D7346" s="687" t="str">
        <f>IF(Input_series!D7342="","",Input_series!D7342)</f>
        <v/>
      </c>
      <c r="E7346" s="360"/>
      <c r="F7346" s="15"/>
      <c r="G7346" s="15"/>
      <c r="H7346" s="5"/>
      <c r="I7346" s="5"/>
      <c r="J7346" s="190"/>
      <c r="K7346" s="190"/>
      <c r="L7346" s="190"/>
      <c r="M7346" s="190"/>
      <c r="N7346" s="190"/>
      <c r="O7346" s="190"/>
    </row>
    <row r="7347" spans="1:15">
      <c r="A7347" s="465">
        <v>7326</v>
      </c>
      <c r="B7347" s="686" t="str">
        <f>IF(Input_series!B7343="","",Input_series!B7343)</f>
        <v/>
      </c>
      <c r="C7347" s="687" t="str">
        <f>IF(Input_series!C7343="","",Input_series!C7343)</f>
        <v/>
      </c>
      <c r="D7347" s="687" t="str">
        <f>IF(Input_series!D7343="","",Input_series!D7343)</f>
        <v/>
      </c>
      <c r="E7347" s="360"/>
      <c r="F7347" s="15"/>
      <c r="G7347" s="15"/>
      <c r="H7347" s="5"/>
      <c r="I7347" s="5"/>
      <c r="J7347" s="190"/>
      <c r="K7347" s="190"/>
      <c r="L7347" s="190"/>
      <c r="M7347" s="190"/>
      <c r="N7347" s="190"/>
      <c r="O7347" s="190"/>
    </row>
    <row r="7348" spans="1:15">
      <c r="A7348" s="465">
        <v>7327</v>
      </c>
      <c r="B7348" s="686" t="str">
        <f>IF(Input_series!B7344="","",Input_series!B7344)</f>
        <v/>
      </c>
      <c r="C7348" s="687" t="str">
        <f>IF(Input_series!C7344="","",Input_series!C7344)</f>
        <v/>
      </c>
      <c r="D7348" s="687" t="str">
        <f>IF(Input_series!D7344="","",Input_series!D7344)</f>
        <v/>
      </c>
      <c r="E7348" s="360"/>
      <c r="F7348" s="15"/>
      <c r="G7348" s="15"/>
      <c r="H7348" s="5"/>
      <c r="I7348" s="5"/>
      <c r="J7348" s="190"/>
      <c r="K7348" s="190"/>
      <c r="L7348" s="190"/>
      <c r="M7348" s="190"/>
      <c r="N7348" s="190"/>
      <c r="O7348" s="190"/>
    </row>
    <row r="7349" spans="1:15">
      <c r="A7349" s="465">
        <v>7328</v>
      </c>
      <c r="B7349" s="686" t="str">
        <f>IF(Input_series!B7345="","",Input_series!B7345)</f>
        <v/>
      </c>
      <c r="C7349" s="687" t="str">
        <f>IF(Input_series!C7345="","",Input_series!C7345)</f>
        <v/>
      </c>
      <c r="D7349" s="687" t="str">
        <f>IF(Input_series!D7345="","",Input_series!D7345)</f>
        <v/>
      </c>
      <c r="E7349" s="360"/>
      <c r="F7349" s="15"/>
      <c r="G7349" s="15"/>
      <c r="H7349" s="5"/>
      <c r="I7349" s="5"/>
      <c r="J7349" s="190"/>
      <c r="K7349" s="190"/>
      <c r="L7349" s="190"/>
      <c r="M7349" s="190"/>
      <c r="N7349" s="190"/>
      <c r="O7349" s="190"/>
    </row>
    <row r="7350" spans="1:15">
      <c r="A7350" s="465">
        <v>7329</v>
      </c>
      <c r="B7350" s="686" t="str">
        <f>IF(Input_series!B7346="","",Input_series!B7346)</f>
        <v/>
      </c>
      <c r="C7350" s="687" t="str">
        <f>IF(Input_series!C7346="","",Input_series!C7346)</f>
        <v/>
      </c>
      <c r="D7350" s="687" t="str">
        <f>IF(Input_series!D7346="","",Input_series!D7346)</f>
        <v/>
      </c>
      <c r="E7350" s="360"/>
      <c r="F7350" s="15"/>
      <c r="G7350" s="15"/>
      <c r="H7350" s="5"/>
      <c r="I7350" s="5"/>
      <c r="J7350" s="190"/>
      <c r="K7350" s="190"/>
      <c r="L7350" s="190"/>
      <c r="M7350" s="190"/>
      <c r="N7350" s="190"/>
      <c r="O7350" s="190"/>
    </row>
    <row r="7351" spans="1:15">
      <c r="A7351" s="465">
        <v>7330</v>
      </c>
      <c r="B7351" s="686" t="str">
        <f>IF(Input_series!B7347="","",Input_series!B7347)</f>
        <v/>
      </c>
      <c r="C7351" s="687" t="str">
        <f>IF(Input_series!C7347="","",Input_series!C7347)</f>
        <v/>
      </c>
      <c r="D7351" s="687" t="str">
        <f>IF(Input_series!D7347="","",Input_series!D7347)</f>
        <v/>
      </c>
      <c r="E7351" s="360"/>
      <c r="F7351" s="15"/>
      <c r="G7351" s="15"/>
      <c r="H7351" s="5"/>
      <c r="I7351" s="5"/>
      <c r="J7351" s="190"/>
      <c r="K7351" s="190"/>
      <c r="L7351" s="190"/>
      <c r="M7351" s="190"/>
      <c r="N7351" s="190"/>
      <c r="O7351" s="190"/>
    </row>
    <row r="7352" spans="1:15">
      <c r="A7352" s="465">
        <v>7331</v>
      </c>
      <c r="B7352" s="686" t="str">
        <f>IF(Input_series!B7348="","",Input_series!B7348)</f>
        <v/>
      </c>
      <c r="C7352" s="687" t="str">
        <f>IF(Input_series!C7348="","",Input_series!C7348)</f>
        <v/>
      </c>
      <c r="D7352" s="687" t="str">
        <f>IF(Input_series!D7348="","",Input_series!D7348)</f>
        <v/>
      </c>
      <c r="E7352" s="360"/>
      <c r="F7352" s="15"/>
      <c r="G7352" s="15"/>
      <c r="H7352" s="5"/>
      <c r="I7352" s="5"/>
      <c r="J7352" s="190"/>
      <c r="K7352" s="190"/>
      <c r="L7352" s="190"/>
      <c r="M7352" s="190"/>
      <c r="N7352" s="190"/>
      <c r="O7352" s="190"/>
    </row>
    <row r="7353" spans="1:15">
      <c r="A7353" s="465">
        <v>7332</v>
      </c>
      <c r="B7353" s="686" t="str">
        <f>IF(Input_series!B7349="","",Input_series!B7349)</f>
        <v/>
      </c>
      <c r="C7353" s="687" t="str">
        <f>IF(Input_series!C7349="","",Input_series!C7349)</f>
        <v/>
      </c>
      <c r="D7353" s="687" t="str">
        <f>IF(Input_series!D7349="","",Input_series!D7349)</f>
        <v/>
      </c>
      <c r="E7353" s="360"/>
      <c r="F7353" s="15"/>
      <c r="G7353" s="15"/>
      <c r="H7353" s="5"/>
      <c r="I7353" s="5"/>
      <c r="J7353" s="190"/>
      <c r="K7353" s="190"/>
      <c r="L7353" s="190"/>
      <c r="M7353" s="190"/>
      <c r="N7353" s="190"/>
      <c r="O7353" s="190"/>
    </row>
    <row r="7354" spans="1:15">
      <c r="A7354" s="465">
        <v>7333</v>
      </c>
      <c r="B7354" s="686" t="str">
        <f>IF(Input_series!B7350="","",Input_series!B7350)</f>
        <v/>
      </c>
      <c r="C7354" s="687" t="str">
        <f>IF(Input_series!C7350="","",Input_series!C7350)</f>
        <v/>
      </c>
      <c r="D7354" s="687" t="str">
        <f>IF(Input_series!D7350="","",Input_series!D7350)</f>
        <v/>
      </c>
      <c r="E7354" s="360"/>
      <c r="F7354" s="15"/>
      <c r="G7354" s="15"/>
      <c r="H7354" s="5"/>
      <c r="I7354" s="5"/>
      <c r="J7354" s="190"/>
      <c r="K7354" s="190"/>
      <c r="L7354" s="190"/>
      <c r="M7354" s="190"/>
      <c r="N7354" s="190"/>
      <c r="O7354" s="190"/>
    </row>
    <row r="7355" spans="1:15">
      <c r="A7355" s="465">
        <v>7334</v>
      </c>
      <c r="B7355" s="686" t="str">
        <f>IF(Input_series!B7351="","",Input_series!B7351)</f>
        <v/>
      </c>
      <c r="C7355" s="687" t="str">
        <f>IF(Input_series!C7351="","",Input_series!C7351)</f>
        <v/>
      </c>
      <c r="D7355" s="687" t="str">
        <f>IF(Input_series!D7351="","",Input_series!D7351)</f>
        <v/>
      </c>
      <c r="E7355" s="360"/>
      <c r="F7355" s="15"/>
      <c r="G7355" s="15"/>
      <c r="H7355" s="5"/>
      <c r="I7355" s="5"/>
      <c r="J7355" s="190"/>
      <c r="K7355" s="190"/>
      <c r="L7355" s="190"/>
      <c r="M7355" s="190"/>
      <c r="N7355" s="190"/>
      <c r="O7355" s="190"/>
    </row>
    <row r="7356" spans="1:15">
      <c r="A7356" s="465">
        <v>7335</v>
      </c>
      <c r="B7356" s="686" t="str">
        <f>IF(Input_series!B7352="","",Input_series!B7352)</f>
        <v/>
      </c>
      <c r="C7356" s="687" t="str">
        <f>IF(Input_series!C7352="","",Input_series!C7352)</f>
        <v/>
      </c>
      <c r="D7356" s="687" t="str">
        <f>IF(Input_series!D7352="","",Input_series!D7352)</f>
        <v/>
      </c>
      <c r="E7356" s="360"/>
      <c r="F7356" s="15"/>
      <c r="G7356" s="15"/>
      <c r="H7356" s="5"/>
      <c r="I7356" s="5"/>
      <c r="J7356" s="190"/>
      <c r="K7356" s="190"/>
      <c r="L7356" s="190"/>
      <c r="M7356" s="190"/>
      <c r="N7356" s="190"/>
      <c r="O7356" s="190"/>
    </row>
    <row r="7357" spans="1:15">
      <c r="A7357" s="465">
        <v>7336</v>
      </c>
      <c r="B7357" s="686" t="str">
        <f>IF(Input_series!B7353="","",Input_series!B7353)</f>
        <v/>
      </c>
      <c r="C7357" s="687" t="str">
        <f>IF(Input_series!C7353="","",Input_series!C7353)</f>
        <v/>
      </c>
      <c r="D7357" s="687" t="str">
        <f>IF(Input_series!D7353="","",Input_series!D7353)</f>
        <v/>
      </c>
      <c r="E7357" s="360"/>
      <c r="F7357" s="15"/>
      <c r="G7357" s="15"/>
      <c r="H7357" s="5"/>
      <c r="I7357" s="5"/>
      <c r="J7357" s="190"/>
      <c r="K7357" s="190"/>
      <c r="L7357" s="190"/>
      <c r="M7357" s="190"/>
      <c r="N7357" s="190"/>
      <c r="O7357" s="190"/>
    </row>
    <row r="7358" spans="1:15">
      <c r="A7358" s="465">
        <v>7337</v>
      </c>
      <c r="B7358" s="686" t="str">
        <f>IF(Input_series!B7354="","",Input_series!B7354)</f>
        <v/>
      </c>
      <c r="C7358" s="687" t="str">
        <f>IF(Input_series!C7354="","",Input_series!C7354)</f>
        <v/>
      </c>
      <c r="D7358" s="687" t="str">
        <f>IF(Input_series!D7354="","",Input_series!D7354)</f>
        <v/>
      </c>
      <c r="E7358" s="360"/>
      <c r="F7358" s="15"/>
      <c r="G7358" s="15"/>
      <c r="H7358" s="5"/>
      <c r="I7358" s="5"/>
      <c r="J7358" s="190"/>
      <c r="K7358" s="190"/>
      <c r="L7358" s="190"/>
      <c r="M7358" s="190"/>
      <c r="N7358" s="190"/>
      <c r="O7358" s="190"/>
    </row>
    <row r="7359" spans="1:15">
      <c r="A7359" s="465">
        <v>7338</v>
      </c>
      <c r="B7359" s="686" t="str">
        <f>IF(Input_series!B7355="","",Input_series!B7355)</f>
        <v/>
      </c>
      <c r="C7359" s="687" t="str">
        <f>IF(Input_series!C7355="","",Input_series!C7355)</f>
        <v/>
      </c>
      <c r="D7359" s="687" t="str">
        <f>IF(Input_series!D7355="","",Input_series!D7355)</f>
        <v/>
      </c>
      <c r="E7359" s="360"/>
      <c r="F7359" s="15"/>
      <c r="G7359" s="15"/>
      <c r="H7359" s="5"/>
      <c r="I7359" s="5"/>
      <c r="J7359" s="190"/>
      <c r="K7359" s="190"/>
      <c r="L7359" s="190"/>
      <c r="M7359" s="190"/>
      <c r="N7359" s="190"/>
      <c r="O7359" s="190"/>
    </row>
    <row r="7360" spans="1:15">
      <c r="A7360" s="465">
        <v>7339</v>
      </c>
      <c r="B7360" s="686" t="str">
        <f>IF(Input_series!B7356="","",Input_series!B7356)</f>
        <v/>
      </c>
      <c r="C7360" s="687" t="str">
        <f>IF(Input_series!C7356="","",Input_series!C7356)</f>
        <v/>
      </c>
      <c r="D7360" s="687" t="str">
        <f>IF(Input_series!D7356="","",Input_series!D7356)</f>
        <v/>
      </c>
      <c r="E7360" s="360"/>
      <c r="F7360" s="15"/>
      <c r="G7360" s="15"/>
      <c r="H7360" s="5"/>
      <c r="I7360" s="5"/>
      <c r="J7360" s="190"/>
      <c r="K7360" s="190"/>
      <c r="L7360" s="190"/>
      <c r="M7360" s="190"/>
      <c r="N7360" s="190"/>
      <c r="O7360" s="190"/>
    </row>
    <row r="7361" spans="1:15">
      <c r="A7361" s="465">
        <v>7340</v>
      </c>
      <c r="B7361" s="686" t="str">
        <f>IF(Input_series!B7357="","",Input_series!B7357)</f>
        <v/>
      </c>
      <c r="C7361" s="687" t="str">
        <f>IF(Input_series!C7357="","",Input_series!C7357)</f>
        <v/>
      </c>
      <c r="D7361" s="687" t="str">
        <f>IF(Input_series!D7357="","",Input_series!D7357)</f>
        <v/>
      </c>
      <c r="E7361" s="360"/>
      <c r="F7361" s="15"/>
      <c r="G7361" s="15"/>
      <c r="H7361" s="5"/>
      <c r="I7361" s="5"/>
      <c r="J7361" s="190"/>
      <c r="K7361" s="190"/>
      <c r="L7361" s="190"/>
      <c r="M7361" s="190"/>
      <c r="N7361" s="190"/>
      <c r="O7361" s="190"/>
    </row>
    <row r="7362" spans="1:15">
      <c r="A7362" s="465">
        <v>7341</v>
      </c>
      <c r="B7362" s="686" t="str">
        <f>IF(Input_series!B7358="","",Input_series!B7358)</f>
        <v/>
      </c>
      <c r="C7362" s="687" t="str">
        <f>IF(Input_series!C7358="","",Input_series!C7358)</f>
        <v/>
      </c>
      <c r="D7362" s="687" t="str">
        <f>IF(Input_series!D7358="","",Input_series!D7358)</f>
        <v/>
      </c>
      <c r="E7362" s="360"/>
      <c r="F7362" s="15"/>
      <c r="G7362" s="15"/>
      <c r="H7362" s="5"/>
      <c r="I7362" s="5"/>
      <c r="J7362" s="190"/>
      <c r="K7362" s="190"/>
      <c r="L7362" s="190"/>
      <c r="M7362" s="190"/>
      <c r="N7362" s="190"/>
      <c r="O7362" s="190"/>
    </row>
    <row r="7363" spans="1:15">
      <c r="A7363" s="465">
        <v>7342</v>
      </c>
      <c r="B7363" s="686" t="str">
        <f>IF(Input_series!B7359="","",Input_series!B7359)</f>
        <v/>
      </c>
      <c r="C7363" s="687" t="str">
        <f>IF(Input_series!C7359="","",Input_series!C7359)</f>
        <v/>
      </c>
      <c r="D7363" s="687" t="str">
        <f>IF(Input_series!D7359="","",Input_series!D7359)</f>
        <v/>
      </c>
      <c r="E7363" s="360"/>
      <c r="F7363" s="15"/>
      <c r="G7363" s="15"/>
      <c r="H7363" s="5"/>
      <c r="I7363" s="5"/>
      <c r="J7363" s="190"/>
      <c r="K7363" s="190"/>
      <c r="L7363" s="190"/>
      <c r="M7363" s="190"/>
      <c r="N7363" s="190"/>
      <c r="O7363" s="190"/>
    </row>
    <row r="7364" spans="1:15">
      <c r="A7364" s="465">
        <v>7343</v>
      </c>
      <c r="B7364" s="686" t="str">
        <f>IF(Input_series!B7360="","",Input_series!B7360)</f>
        <v/>
      </c>
      <c r="C7364" s="687" t="str">
        <f>IF(Input_series!C7360="","",Input_series!C7360)</f>
        <v/>
      </c>
      <c r="D7364" s="687" t="str">
        <f>IF(Input_series!D7360="","",Input_series!D7360)</f>
        <v/>
      </c>
      <c r="E7364" s="360"/>
      <c r="F7364" s="15"/>
      <c r="G7364" s="15"/>
      <c r="H7364" s="5"/>
      <c r="I7364" s="5"/>
      <c r="J7364" s="190"/>
      <c r="K7364" s="190"/>
      <c r="L7364" s="190"/>
      <c r="M7364" s="190"/>
      <c r="N7364" s="190"/>
      <c r="O7364" s="190"/>
    </row>
    <row r="7365" spans="1:15">
      <c r="A7365" s="465">
        <v>7344</v>
      </c>
      <c r="B7365" s="686" t="str">
        <f>IF(Input_series!B7361="","",Input_series!B7361)</f>
        <v/>
      </c>
      <c r="C7365" s="687" t="str">
        <f>IF(Input_series!C7361="","",Input_series!C7361)</f>
        <v/>
      </c>
      <c r="D7365" s="687" t="str">
        <f>IF(Input_series!D7361="","",Input_series!D7361)</f>
        <v/>
      </c>
      <c r="E7365" s="360"/>
      <c r="F7365" s="15"/>
      <c r="G7365" s="15"/>
      <c r="H7365" s="5"/>
      <c r="I7365" s="5"/>
      <c r="J7365" s="190"/>
      <c r="K7365" s="190"/>
      <c r="L7365" s="190"/>
      <c r="M7365" s="190"/>
      <c r="N7365" s="190"/>
      <c r="O7365" s="190"/>
    </row>
    <row r="7366" spans="1:15">
      <c r="A7366" s="465">
        <v>7345</v>
      </c>
      <c r="B7366" s="686" t="str">
        <f>IF(Input_series!B7362="","",Input_series!B7362)</f>
        <v/>
      </c>
      <c r="C7366" s="687" t="str">
        <f>IF(Input_series!C7362="","",Input_series!C7362)</f>
        <v/>
      </c>
      <c r="D7366" s="687" t="str">
        <f>IF(Input_series!D7362="","",Input_series!D7362)</f>
        <v/>
      </c>
      <c r="E7366" s="360"/>
      <c r="F7366" s="15"/>
      <c r="G7366" s="15"/>
      <c r="H7366" s="5"/>
      <c r="I7366" s="5"/>
      <c r="J7366" s="190"/>
      <c r="K7366" s="190"/>
      <c r="L7366" s="190"/>
      <c r="M7366" s="190"/>
      <c r="N7366" s="190"/>
      <c r="O7366" s="190"/>
    </row>
    <row r="7367" spans="1:15">
      <c r="A7367" s="465">
        <v>7346</v>
      </c>
      <c r="B7367" s="686" t="str">
        <f>IF(Input_series!B7363="","",Input_series!B7363)</f>
        <v/>
      </c>
      <c r="C7367" s="687" t="str">
        <f>IF(Input_series!C7363="","",Input_series!C7363)</f>
        <v/>
      </c>
      <c r="D7367" s="687" t="str">
        <f>IF(Input_series!D7363="","",Input_series!D7363)</f>
        <v/>
      </c>
      <c r="E7367" s="360"/>
      <c r="F7367" s="15"/>
      <c r="G7367" s="15"/>
      <c r="H7367" s="5"/>
      <c r="I7367" s="5"/>
      <c r="J7367" s="190"/>
      <c r="K7367" s="190"/>
      <c r="L7367" s="190"/>
      <c r="M7367" s="190"/>
      <c r="N7367" s="190"/>
      <c r="O7367" s="190"/>
    </row>
    <row r="7368" spans="1:15">
      <c r="A7368" s="465">
        <v>7347</v>
      </c>
      <c r="B7368" s="686" t="str">
        <f>IF(Input_series!B7364="","",Input_series!B7364)</f>
        <v/>
      </c>
      <c r="C7368" s="687" t="str">
        <f>IF(Input_series!C7364="","",Input_series!C7364)</f>
        <v/>
      </c>
      <c r="D7368" s="687" t="str">
        <f>IF(Input_series!D7364="","",Input_series!D7364)</f>
        <v/>
      </c>
      <c r="E7368" s="360"/>
      <c r="F7368" s="15"/>
      <c r="G7368" s="15"/>
      <c r="H7368" s="5"/>
      <c r="I7368" s="5"/>
      <c r="J7368" s="190"/>
      <c r="K7368" s="190"/>
      <c r="L7368" s="190"/>
      <c r="M7368" s="190"/>
      <c r="N7368" s="190"/>
      <c r="O7368" s="190"/>
    </row>
    <row r="7369" spans="1:15">
      <c r="A7369" s="465">
        <v>7348</v>
      </c>
      <c r="B7369" s="686" t="str">
        <f>IF(Input_series!B7365="","",Input_series!B7365)</f>
        <v/>
      </c>
      <c r="C7369" s="687" t="str">
        <f>IF(Input_series!C7365="","",Input_series!C7365)</f>
        <v/>
      </c>
      <c r="D7369" s="687" t="str">
        <f>IF(Input_series!D7365="","",Input_series!D7365)</f>
        <v/>
      </c>
      <c r="E7369" s="360"/>
      <c r="F7369" s="15"/>
      <c r="G7369" s="15"/>
      <c r="H7369" s="5"/>
      <c r="I7369" s="5"/>
      <c r="J7369" s="190"/>
      <c r="K7369" s="190"/>
      <c r="L7369" s="190"/>
      <c r="M7369" s="190"/>
      <c r="N7369" s="190"/>
      <c r="O7369" s="190"/>
    </row>
    <row r="7370" spans="1:15">
      <c r="A7370" s="465">
        <v>7349</v>
      </c>
      <c r="B7370" s="686" t="str">
        <f>IF(Input_series!B7366="","",Input_series!B7366)</f>
        <v/>
      </c>
      <c r="C7370" s="687" t="str">
        <f>IF(Input_series!C7366="","",Input_series!C7366)</f>
        <v/>
      </c>
      <c r="D7370" s="687" t="str">
        <f>IF(Input_series!D7366="","",Input_series!D7366)</f>
        <v/>
      </c>
      <c r="E7370" s="360"/>
      <c r="F7370" s="15"/>
      <c r="G7370" s="15"/>
      <c r="H7370" s="5"/>
      <c r="I7370" s="5"/>
      <c r="J7370" s="190"/>
      <c r="K7370" s="190"/>
      <c r="L7370" s="190"/>
      <c r="M7370" s="190"/>
      <c r="N7370" s="190"/>
      <c r="O7370" s="190"/>
    </row>
    <row r="7371" spans="1:15">
      <c r="A7371" s="465">
        <v>7350</v>
      </c>
      <c r="B7371" s="686" t="str">
        <f>IF(Input_series!B7367="","",Input_series!B7367)</f>
        <v/>
      </c>
      <c r="C7371" s="687" t="str">
        <f>IF(Input_series!C7367="","",Input_series!C7367)</f>
        <v/>
      </c>
      <c r="D7371" s="687" t="str">
        <f>IF(Input_series!D7367="","",Input_series!D7367)</f>
        <v/>
      </c>
      <c r="E7371" s="360"/>
      <c r="F7371" s="15"/>
      <c r="G7371" s="15"/>
      <c r="H7371" s="5"/>
      <c r="I7371" s="5"/>
      <c r="J7371" s="190"/>
      <c r="K7371" s="190"/>
      <c r="L7371" s="190"/>
      <c r="M7371" s="190"/>
      <c r="N7371" s="190"/>
      <c r="O7371" s="190"/>
    </row>
    <row r="7372" spans="1:15">
      <c r="A7372" s="465">
        <v>7351</v>
      </c>
      <c r="B7372" s="686" t="str">
        <f>IF(Input_series!B7368="","",Input_series!B7368)</f>
        <v/>
      </c>
      <c r="C7372" s="687" t="str">
        <f>IF(Input_series!C7368="","",Input_series!C7368)</f>
        <v/>
      </c>
      <c r="D7372" s="687" t="str">
        <f>IF(Input_series!D7368="","",Input_series!D7368)</f>
        <v/>
      </c>
      <c r="E7372" s="360"/>
      <c r="F7372" s="15"/>
      <c r="G7372" s="15"/>
      <c r="H7372" s="5"/>
      <c r="I7372" s="5"/>
      <c r="J7372" s="190"/>
      <c r="K7372" s="190"/>
      <c r="L7372" s="190"/>
      <c r="M7372" s="190"/>
      <c r="N7372" s="190"/>
      <c r="O7372" s="190"/>
    </row>
    <row r="7373" spans="1:15">
      <c r="A7373" s="465">
        <v>7352</v>
      </c>
      <c r="B7373" s="686" t="str">
        <f>IF(Input_series!B7369="","",Input_series!B7369)</f>
        <v/>
      </c>
      <c r="C7373" s="687" t="str">
        <f>IF(Input_series!C7369="","",Input_series!C7369)</f>
        <v/>
      </c>
      <c r="D7373" s="687" t="str">
        <f>IF(Input_series!D7369="","",Input_series!D7369)</f>
        <v/>
      </c>
      <c r="E7373" s="360"/>
      <c r="F7373" s="15"/>
      <c r="G7373" s="15"/>
      <c r="H7373" s="5"/>
      <c r="I7373" s="5"/>
      <c r="J7373" s="190"/>
      <c r="K7373" s="190"/>
      <c r="L7373" s="190"/>
      <c r="M7373" s="190"/>
      <c r="N7373" s="190"/>
      <c r="O7373" s="190"/>
    </row>
    <row r="7374" spans="1:15">
      <c r="A7374" s="465">
        <v>7353</v>
      </c>
      <c r="B7374" s="686" t="str">
        <f>IF(Input_series!B7370="","",Input_series!B7370)</f>
        <v/>
      </c>
      <c r="C7374" s="687" t="str">
        <f>IF(Input_series!C7370="","",Input_series!C7370)</f>
        <v/>
      </c>
      <c r="D7374" s="687" t="str">
        <f>IF(Input_series!D7370="","",Input_series!D7370)</f>
        <v/>
      </c>
      <c r="E7374" s="360"/>
      <c r="F7374" s="15"/>
      <c r="G7374" s="15"/>
      <c r="H7374" s="5"/>
      <c r="I7374" s="5"/>
      <c r="J7374" s="190"/>
      <c r="K7374" s="190"/>
      <c r="L7374" s="190"/>
      <c r="M7374" s="190"/>
      <c r="N7374" s="190"/>
      <c r="O7374" s="190"/>
    </row>
    <row r="7375" spans="1:15">
      <c r="A7375" s="465">
        <v>7354</v>
      </c>
      <c r="B7375" s="686" t="str">
        <f>IF(Input_series!B7371="","",Input_series!B7371)</f>
        <v/>
      </c>
      <c r="C7375" s="687" t="str">
        <f>IF(Input_series!C7371="","",Input_series!C7371)</f>
        <v/>
      </c>
      <c r="D7375" s="687" t="str">
        <f>IF(Input_series!D7371="","",Input_series!D7371)</f>
        <v/>
      </c>
      <c r="E7375" s="360"/>
      <c r="F7375" s="15"/>
      <c r="G7375" s="15"/>
      <c r="H7375" s="5"/>
      <c r="I7375" s="5"/>
      <c r="J7375" s="190"/>
      <c r="K7375" s="190"/>
      <c r="L7375" s="190"/>
      <c r="M7375" s="190"/>
      <c r="N7375" s="190"/>
      <c r="O7375" s="190"/>
    </row>
    <row r="7376" spans="1:15">
      <c r="A7376" s="465">
        <v>7355</v>
      </c>
      <c r="B7376" s="686" t="str">
        <f>IF(Input_series!B7372="","",Input_series!B7372)</f>
        <v/>
      </c>
      <c r="C7376" s="687" t="str">
        <f>IF(Input_series!C7372="","",Input_series!C7372)</f>
        <v/>
      </c>
      <c r="D7376" s="687" t="str">
        <f>IF(Input_series!D7372="","",Input_series!D7372)</f>
        <v/>
      </c>
      <c r="E7376" s="360"/>
      <c r="F7376" s="15"/>
      <c r="G7376" s="15"/>
      <c r="H7376" s="5"/>
      <c r="I7376" s="5"/>
      <c r="J7376" s="190"/>
      <c r="K7376" s="190"/>
      <c r="L7376" s="190"/>
      <c r="M7376" s="190"/>
      <c r="N7376" s="190"/>
      <c r="O7376" s="190"/>
    </row>
    <row r="7377" spans="1:15">
      <c r="A7377" s="465">
        <v>7356</v>
      </c>
      <c r="B7377" s="686" t="str">
        <f>IF(Input_series!B7373="","",Input_series!B7373)</f>
        <v/>
      </c>
      <c r="C7377" s="687" t="str">
        <f>IF(Input_series!C7373="","",Input_series!C7373)</f>
        <v/>
      </c>
      <c r="D7377" s="687" t="str">
        <f>IF(Input_series!D7373="","",Input_series!D7373)</f>
        <v/>
      </c>
      <c r="E7377" s="360"/>
      <c r="F7377" s="15"/>
      <c r="G7377" s="15"/>
      <c r="H7377" s="5"/>
      <c r="I7377" s="5"/>
      <c r="J7377" s="190"/>
      <c r="K7377" s="190"/>
      <c r="L7377" s="190"/>
      <c r="M7377" s="190"/>
      <c r="N7377" s="190"/>
      <c r="O7377" s="190"/>
    </row>
    <row r="7378" spans="1:15">
      <c r="A7378" s="465">
        <v>7357</v>
      </c>
      <c r="B7378" s="686" t="str">
        <f>IF(Input_series!B7374="","",Input_series!B7374)</f>
        <v/>
      </c>
      <c r="C7378" s="687" t="str">
        <f>IF(Input_series!C7374="","",Input_series!C7374)</f>
        <v/>
      </c>
      <c r="D7378" s="687" t="str">
        <f>IF(Input_series!D7374="","",Input_series!D7374)</f>
        <v/>
      </c>
      <c r="E7378" s="360"/>
      <c r="F7378" s="15"/>
      <c r="G7378" s="15"/>
      <c r="H7378" s="5"/>
      <c r="I7378" s="5"/>
      <c r="J7378" s="190"/>
      <c r="K7378" s="190"/>
      <c r="L7378" s="190"/>
      <c r="M7378" s="190"/>
      <c r="N7378" s="190"/>
      <c r="O7378" s="190"/>
    </row>
    <row r="7379" spans="1:15">
      <c r="A7379" s="465">
        <v>7358</v>
      </c>
      <c r="B7379" s="686" t="str">
        <f>IF(Input_series!B7375="","",Input_series!B7375)</f>
        <v/>
      </c>
      <c r="C7379" s="687" t="str">
        <f>IF(Input_series!C7375="","",Input_series!C7375)</f>
        <v/>
      </c>
      <c r="D7379" s="687" t="str">
        <f>IF(Input_series!D7375="","",Input_series!D7375)</f>
        <v/>
      </c>
      <c r="E7379" s="360"/>
      <c r="F7379" s="15"/>
      <c r="G7379" s="15"/>
      <c r="H7379" s="5"/>
      <c r="I7379" s="5"/>
      <c r="J7379" s="190"/>
      <c r="K7379" s="190"/>
      <c r="L7379" s="190"/>
      <c r="M7379" s="190"/>
      <c r="N7379" s="190"/>
      <c r="O7379" s="190"/>
    </row>
    <row r="7380" spans="1:15">
      <c r="A7380" s="465">
        <v>7359</v>
      </c>
      <c r="B7380" s="686" t="str">
        <f>IF(Input_series!B7376="","",Input_series!B7376)</f>
        <v/>
      </c>
      <c r="C7380" s="687" t="str">
        <f>IF(Input_series!C7376="","",Input_series!C7376)</f>
        <v/>
      </c>
      <c r="D7380" s="687" t="str">
        <f>IF(Input_series!D7376="","",Input_series!D7376)</f>
        <v/>
      </c>
      <c r="E7380" s="360"/>
      <c r="F7380" s="15"/>
      <c r="G7380" s="15"/>
      <c r="H7380" s="5"/>
      <c r="I7380" s="5"/>
      <c r="J7380" s="190"/>
      <c r="K7380" s="190"/>
      <c r="L7380" s="190"/>
      <c r="M7380" s="190"/>
      <c r="N7380" s="190"/>
      <c r="O7380" s="190"/>
    </row>
    <row r="7381" spans="1:15">
      <c r="A7381" s="465">
        <v>7360</v>
      </c>
      <c r="B7381" s="686" t="str">
        <f>IF(Input_series!B7377="","",Input_series!B7377)</f>
        <v/>
      </c>
      <c r="C7381" s="687" t="str">
        <f>IF(Input_series!C7377="","",Input_series!C7377)</f>
        <v/>
      </c>
      <c r="D7381" s="687" t="str">
        <f>IF(Input_series!D7377="","",Input_series!D7377)</f>
        <v/>
      </c>
      <c r="E7381" s="360"/>
      <c r="F7381" s="15"/>
      <c r="G7381" s="15"/>
      <c r="H7381" s="5"/>
      <c r="I7381" s="5"/>
      <c r="J7381" s="190"/>
      <c r="K7381" s="190"/>
      <c r="L7381" s="190"/>
      <c r="M7381" s="190"/>
      <c r="N7381" s="190"/>
      <c r="O7381" s="190"/>
    </row>
    <row r="7382" spans="1:15">
      <c r="A7382" s="465">
        <v>7361</v>
      </c>
      <c r="B7382" s="686" t="str">
        <f>IF(Input_series!B7378="","",Input_series!B7378)</f>
        <v/>
      </c>
      <c r="C7382" s="687" t="str">
        <f>IF(Input_series!C7378="","",Input_series!C7378)</f>
        <v/>
      </c>
      <c r="D7382" s="687" t="str">
        <f>IF(Input_series!D7378="","",Input_series!D7378)</f>
        <v/>
      </c>
      <c r="E7382" s="360"/>
      <c r="F7382" s="15"/>
      <c r="G7382" s="15"/>
      <c r="H7382" s="5"/>
      <c r="I7382" s="5"/>
      <c r="J7382" s="190"/>
      <c r="K7382" s="190"/>
      <c r="L7382" s="190"/>
      <c r="M7382" s="190"/>
      <c r="N7382" s="190"/>
      <c r="O7382" s="190"/>
    </row>
    <row r="7383" spans="1:15">
      <c r="A7383" s="465">
        <v>7362</v>
      </c>
      <c r="B7383" s="686" t="str">
        <f>IF(Input_series!B7379="","",Input_series!B7379)</f>
        <v/>
      </c>
      <c r="C7383" s="687" t="str">
        <f>IF(Input_series!C7379="","",Input_series!C7379)</f>
        <v/>
      </c>
      <c r="D7383" s="687" t="str">
        <f>IF(Input_series!D7379="","",Input_series!D7379)</f>
        <v/>
      </c>
      <c r="E7383" s="360"/>
      <c r="F7383" s="15"/>
      <c r="G7383" s="15"/>
      <c r="H7383" s="5"/>
      <c r="I7383" s="5"/>
      <c r="J7383" s="190"/>
      <c r="K7383" s="190"/>
      <c r="L7383" s="190"/>
      <c r="M7383" s="190"/>
      <c r="N7383" s="190"/>
      <c r="O7383" s="190"/>
    </row>
    <row r="7384" spans="1:15">
      <c r="A7384" s="465">
        <v>7363</v>
      </c>
      <c r="B7384" s="686" t="str">
        <f>IF(Input_series!B7380="","",Input_series!B7380)</f>
        <v/>
      </c>
      <c r="C7384" s="687" t="str">
        <f>IF(Input_series!C7380="","",Input_series!C7380)</f>
        <v/>
      </c>
      <c r="D7384" s="687" t="str">
        <f>IF(Input_series!D7380="","",Input_series!D7380)</f>
        <v/>
      </c>
      <c r="E7384" s="360"/>
      <c r="F7384" s="15"/>
      <c r="G7384" s="15"/>
      <c r="H7384" s="5"/>
      <c r="I7384" s="5"/>
      <c r="J7384" s="190"/>
      <c r="K7384" s="190"/>
      <c r="L7384" s="190"/>
      <c r="M7384" s="190"/>
      <c r="N7384" s="190"/>
      <c r="O7384" s="190"/>
    </row>
    <row r="7385" spans="1:15">
      <c r="A7385" s="465">
        <v>7364</v>
      </c>
      <c r="B7385" s="686" t="str">
        <f>IF(Input_series!B7381="","",Input_series!B7381)</f>
        <v/>
      </c>
      <c r="C7385" s="687" t="str">
        <f>IF(Input_series!C7381="","",Input_series!C7381)</f>
        <v/>
      </c>
      <c r="D7385" s="687" t="str">
        <f>IF(Input_series!D7381="","",Input_series!D7381)</f>
        <v/>
      </c>
      <c r="E7385" s="360"/>
      <c r="F7385" s="15"/>
      <c r="G7385" s="15"/>
      <c r="H7385" s="5"/>
      <c r="I7385" s="5"/>
      <c r="J7385" s="190"/>
      <c r="K7385" s="190"/>
      <c r="L7385" s="190"/>
      <c r="M7385" s="190"/>
      <c r="N7385" s="190"/>
      <c r="O7385" s="190"/>
    </row>
    <row r="7386" spans="1:15">
      <c r="A7386" s="465">
        <v>7365</v>
      </c>
      <c r="B7386" s="686" t="str">
        <f>IF(Input_series!B7382="","",Input_series!B7382)</f>
        <v/>
      </c>
      <c r="C7386" s="687" t="str">
        <f>IF(Input_series!C7382="","",Input_series!C7382)</f>
        <v/>
      </c>
      <c r="D7386" s="687" t="str">
        <f>IF(Input_series!D7382="","",Input_series!D7382)</f>
        <v/>
      </c>
      <c r="E7386" s="360"/>
      <c r="F7386" s="15"/>
      <c r="G7386" s="15"/>
      <c r="H7386" s="5"/>
      <c r="I7386" s="5"/>
      <c r="J7386" s="190"/>
      <c r="K7386" s="190"/>
      <c r="L7386" s="190"/>
      <c r="M7386" s="190"/>
      <c r="N7386" s="190"/>
      <c r="O7386" s="190"/>
    </row>
    <row r="7387" spans="1:15">
      <c r="A7387" s="465">
        <v>7366</v>
      </c>
      <c r="B7387" s="686" t="str">
        <f>IF(Input_series!B7383="","",Input_series!B7383)</f>
        <v/>
      </c>
      <c r="C7387" s="687" t="str">
        <f>IF(Input_series!C7383="","",Input_series!C7383)</f>
        <v/>
      </c>
      <c r="D7387" s="687" t="str">
        <f>IF(Input_series!D7383="","",Input_series!D7383)</f>
        <v/>
      </c>
      <c r="E7387" s="360"/>
      <c r="F7387" s="15"/>
      <c r="G7387" s="15"/>
      <c r="H7387" s="5"/>
      <c r="I7387" s="5"/>
      <c r="J7387" s="190"/>
      <c r="K7387" s="190"/>
      <c r="L7387" s="190"/>
      <c r="M7387" s="190"/>
      <c r="N7387" s="190"/>
      <c r="O7387" s="190"/>
    </row>
    <row r="7388" spans="1:15">
      <c r="A7388" s="465">
        <v>7367</v>
      </c>
      <c r="B7388" s="686" t="str">
        <f>IF(Input_series!B7384="","",Input_series!B7384)</f>
        <v/>
      </c>
      <c r="C7388" s="687" t="str">
        <f>IF(Input_series!C7384="","",Input_series!C7384)</f>
        <v/>
      </c>
      <c r="D7388" s="687" t="str">
        <f>IF(Input_series!D7384="","",Input_series!D7384)</f>
        <v/>
      </c>
      <c r="E7388" s="360"/>
      <c r="F7388" s="15"/>
      <c r="G7388" s="15"/>
      <c r="H7388" s="5"/>
      <c r="I7388" s="5"/>
      <c r="J7388" s="190"/>
      <c r="K7388" s="190"/>
      <c r="L7388" s="190"/>
      <c r="M7388" s="190"/>
      <c r="N7388" s="190"/>
      <c r="O7388" s="190"/>
    </row>
    <row r="7389" spans="1:15">
      <c r="A7389" s="465">
        <v>7368</v>
      </c>
      <c r="B7389" s="686" t="str">
        <f>IF(Input_series!B7385="","",Input_series!B7385)</f>
        <v/>
      </c>
      <c r="C7389" s="687" t="str">
        <f>IF(Input_series!C7385="","",Input_series!C7385)</f>
        <v/>
      </c>
      <c r="D7389" s="687" t="str">
        <f>IF(Input_series!D7385="","",Input_series!D7385)</f>
        <v/>
      </c>
      <c r="E7389" s="360"/>
      <c r="F7389" s="15"/>
      <c r="G7389" s="15"/>
      <c r="H7389" s="5"/>
      <c r="I7389" s="5"/>
      <c r="J7389" s="190"/>
      <c r="K7389" s="190"/>
      <c r="L7389" s="190"/>
      <c r="M7389" s="190"/>
      <c r="N7389" s="190"/>
      <c r="O7389" s="190"/>
    </row>
    <row r="7390" spans="1:15">
      <c r="A7390" s="465">
        <v>7369</v>
      </c>
      <c r="B7390" s="686" t="str">
        <f>IF(Input_series!B7386="","",Input_series!B7386)</f>
        <v/>
      </c>
      <c r="C7390" s="687" t="str">
        <f>IF(Input_series!C7386="","",Input_series!C7386)</f>
        <v/>
      </c>
      <c r="D7390" s="687" t="str">
        <f>IF(Input_series!D7386="","",Input_series!D7386)</f>
        <v/>
      </c>
      <c r="E7390" s="360"/>
      <c r="F7390" s="15"/>
      <c r="G7390" s="15"/>
      <c r="H7390" s="5"/>
      <c r="I7390" s="5"/>
      <c r="J7390" s="190"/>
      <c r="K7390" s="190"/>
      <c r="L7390" s="190"/>
      <c r="M7390" s="190"/>
      <c r="N7390" s="190"/>
      <c r="O7390" s="190"/>
    </row>
    <row r="7391" spans="1:15">
      <c r="A7391" s="465">
        <v>7370</v>
      </c>
      <c r="B7391" s="686" t="str">
        <f>IF(Input_series!B7387="","",Input_series!B7387)</f>
        <v/>
      </c>
      <c r="C7391" s="687" t="str">
        <f>IF(Input_series!C7387="","",Input_series!C7387)</f>
        <v/>
      </c>
      <c r="D7391" s="687" t="str">
        <f>IF(Input_series!D7387="","",Input_series!D7387)</f>
        <v/>
      </c>
      <c r="E7391" s="360"/>
      <c r="F7391" s="15"/>
      <c r="G7391" s="15"/>
      <c r="H7391" s="5"/>
      <c r="I7391" s="5"/>
      <c r="J7391" s="190"/>
      <c r="K7391" s="190"/>
      <c r="L7391" s="190"/>
      <c r="M7391" s="190"/>
      <c r="N7391" s="190"/>
      <c r="O7391" s="190"/>
    </row>
    <row r="7392" spans="1:15">
      <c r="A7392" s="465">
        <v>7371</v>
      </c>
      <c r="B7392" s="686" t="str">
        <f>IF(Input_series!B7388="","",Input_series!B7388)</f>
        <v/>
      </c>
      <c r="C7392" s="687" t="str">
        <f>IF(Input_series!C7388="","",Input_series!C7388)</f>
        <v/>
      </c>
      <c r="D7392" s="687" t="str">
        <f>IF(Input_series!D7388="","",Input_series!D7388)</f>
        <v/>
      </c>
      <c r="E7392" s="360"/>
      <c r="F7392" s="15"/>
      <c r="G7392" s="15"/>
      <c r="H7392" s="5"/>
      <c r="I7392" s="5"/>
      <c r="J7392" s="190"/>
      <c r="K7392" s="190"/>
      <c r="L7392" s="190"/>
      <c r="M7392" s="190"/>
      <c r="N7392" s="190"/>
      <c r="O7392" s="190"/>
    </row>
    <row r="7393" spans="1:15">
      <c r="A7393" s="465">
        <v>7372</v>
      </c>
      <c r="B7393" s="686" t="str">
        <f>IF(Input_series!B7389="","",Input_series!B7389)</f>
        <v/>
      </c>
      <c r="C7393" s="687" t="str">
        <f>IF(Input_series!C7389="","",Input_series!C7389)</f>
        <v/>
      </c>
      <c r="D7393" s="687" t="str">
        <f>IF(Input_series!D7389="","",Input_series!D7389)</f>
        <v/>
      </c>
      <c r="E7393" s="360"/>
      <c r="F7393" s="15"/>
      <c r="G7393" s="15"/>
      <c r="H7393" s="5"/>
      <c r="I7393" s="5"/>
      <c r="J7393" s="190"/>
      <c r="K7393" s="190"/>
      <c r="L7393" s="190"/>
      <c r="M7393" s="190"/>
      <c r="N7393" s="190"/>
      <c r="O7393" s="190"/>
    </row>
    <row r="7394" spans="1:15">
      <c r="A7394" s="465">
        <v>7373</v>
      </c>
      <c r="B7394" s="686" t="str">
        <f>IF(Input_series!B7390="","",Input_series!B7390)</f>
        <v/>
      </c>
      <c r="C7394" s="687" t="str">
        <f>IF(Input_series!C7390="","",Input_series!C7390)</f>
        <v/>
      </c>
      <c r="D7394" s="687" t="str">
        <f>IF(Input_series!D7390="","",Input_series!D7390)</f>
        <v/>
      </c>
      <c r="E7394" s="360"/>
      <c r="F7394" s="15"/>
      <c r="G7394" s="15"/>
      <c r="H7394" s="5"/>
      <c r="I7394" s="5"/>
      <c r="J7394" s="190"/>
      <c r="K7394" s="190"/>
      <c r="L7394" s="190"/>
      <c r="M7394" s="190"/>
      <c r="N7394" s="190"/>
      <c r="O7394" s="190"/>
    </row>
    <row r="7395" spans="1:15">
      <c r="A7395" s="465">
        <v>7374</v>
      </c>
      <c r="B7395" s="686" t="str">
        <f>IF(Input_series!B7391="","",Input_series!B7391)</f>
        <v/>
      </c>
      <c r="C7395" s="687" t="str">
        <f>IF(Input_series!C7391="","",Input_series!C7391)</f>
        <v/>
      </c>
      <c r="D7395" s="687" t="str">
        <f>IF(Input_series!D7391="","",Input_series!D7391)</f>
        <v/>
      </c>
      <c r="E7395" s="360"/>
      <c r="F7395" s="15"/>
      <c r="G7395" s="15"/>
      <c r="H7395" s="5"/>
      <c r="I7395" s="5"/>
      <c r="J7395" s="190"/>
      <c r="K7395" s="190"/>
      <c r="L7395" s="190"/>
      <c r="M7395" s="190"/>
      <c r="N7395" s="190"/>
      <c r="O7395" s="190"/>
    </row>
    <row r="7396" spans="1:15">
      <c r="A7396" s="465">
        <v>7375</v>
      </c>
      <c r="B7396" s="686" t="str">
        <f>IF(Input_series!B7392="","",Input_series!B7392)</f>
        <v/>
      </c>
      <c r="C7396" s="687" t="str">
        <f>IF(Input_series!C7392="","",Input_series!C7392)</f>
        <v/>
      </c>
      <c r="D7396" s="687" t="str">
        <f>IF(Input_series!D7392="","",Input_series!D7392)</f>
        <v/>
      </c>
      <c r="E7396" s="360"/>
      <c r="F7396" s="15"/>
      <c r="G7396" s="15"/>
      <c r="H7396" s="5"/>
      <c r="I7396" s="5"/>
      <c r="J7396" s="190"/>
      <c r="K7396" s="190"/>
      <c r="L7396" s="190"/>
      <c r="M7396" s="190"/>
      <c r="N7396" s="190"/>
      <c r="O7396" s="190"/>
    </row>
    <row r="7397" spans="1:15">
      <c r="A7397" s="465">
        <v>7376</v>
      </c>
      <c r="B7397" s="686" t="str">
        <f>IF(Input_series!B7393="","",Input_series!B7393)</f>
        <v/>
      </c>
      <c r="C7397" s="687" t="str">
        <f>IF(Input_series!C7393="","",Input_series!C7393)</f>
        <v/>
      </c>
      <c r="D7397" s="687" t="str">
        <f>IF(Input_series!D7393="","",Input_series!D7393)</f>
        <v/>
      </c>
      <c r="E7397" s="360"/>
      <c r="F7397" s="15"/>
      <c r="G7397" s="15"/>
      <c r="H7397" s="5"/>
      <c r="I7397" s="5"/>
      <c r="J7397" s="190"/>
      <c r="K7397" s="190"/>
      <c r="L7397" s="190"/>
      <c r="M7397" s="190"/>
      <c r="N7397" s="190"/>
      <c r="O7397" s="190"/>
    </row>
    <row r="7398" spans="1:15">
      <c r="A7398" s="465">
        <v>7377</v>
      </c>
      <c r="B7398" s="686" t="str">
        <f>IF(Input_series!B7394="","",Input_series!B7394)</f>
        <v/>
      </c>
      <c r="C7398" s="687" t="str">
        <f>IF(Input_series!C7394="","",Input_series!C7394)</f>
        <v/>
      </c>
      <c r="D7398" s="687" t="str">
        <f>IF(Input_series!D7394="","",Input_series!D7394)</f>
        <v/>
      </c>
      <c r="E7398" s="360"/>
      <c r="F7398" s="15"/>
      <c r="G7398" s="15"/>
      <c r="H7398" s="5"/>
      <c r="I7398" s="5"/>
      <c r="J7398" s="190"/>
      <c r="K7398" s="190"/>
      <c r="L7398" s="190"/>
      <c r="M7398" s="190"/>
      <c r="N7398" s="190"/>
      <c r="O7398" s="190"/>
    </row>
    <row r="7399" spans="1:15">
      <c r="A7399" s="465">
        <v>7378</v>
      </c>
      <c r="B7399" s="686" t="str">
        <f>IF(Input_series!B7395="","",Input_series!B7395)</f>
        <v/>
      </c>
      <c r="C7399" s="687" t="str">
        <f>IF(Input_series!C7395="","",Input_series!C7395)</f>
        <v/>
      </c>
      <c r="D7399" s="687" t="str">
        <f>IF(Input_series!D7395="","",Input_series!D7395)</f>
        <v/>
      </c>
      <c r="E7399" s="360"/>
      <c r="F7399" s="15"/>
      <c r="G7399" s="15"/>
      <c r="H7399" s="5"/>
      <c r="I7399" s="5"/>
      <c r="J7399" s="190"/>
      <c r="K7399" s="190"/>
      <c r="L7399" s="190"/>
      <c r="M7399" s="190"/>
      <c r="N7399" s="190"/>
      <c r="O7399" s="190"/>
    </row>
    <row r="7400" spans="1:15">
      <c r="A7400" s="465">
        <v>7379</v>
      </c>
      <c r="B7400" s="686" t="str">
        <f>IF(Input_series!B7396="","",Input_series!B7396)</f>
        <v/>
      </c>
      <c r="C7400" s="687" t="str">
        <f>IF(Input_series!C7396="","",Input_series!C7396)</f>
        <v/>
      </c>
      <c r="D7400" s="687" t="str">
        <f>IF(Input_series!D7396="","",Input_series!D7396)</f>
        <v/>
      </c>
      <c r="E7400" s="360"/>
      <c r="F7400" s="15"/>
      <c r="G7400" s="15"/>
      <c r="H7400" s="5"/>
      <c r="I7400" s="5"/>
      <c r="J7400" s="190"/>
      <c r="K7400" s="190"/>
      <c r="L7400" s="190"/>
      <c r="M7400" s="190"/>
      <c r="N7400" s="190"/>
      <c r="O7400" s="190"/>
    </row>
    <row r="7401" spans="1:15">
      <c r="A7401" s="465">
        <v>7380</v>
      </c>
      <c r="B7401" s="686" t="str">
        <f>IF(Input_series!B7397="","",Input_series!B7397)</f>
        <v/>
      </c>
      <c r="C7401" s="687" t="str">
        <f>IF(Input_series!C7397="","",Input_series!C7397)</f>
        <v/>
      </c>
      <c r="D7401" s="687" t="str">
        <f>IF(Input_series!D7397="","",Input_series!D7397)</f>
        <v/>
      </c>
      <c r="E7401" s="360"/>
      <c r="F7401" s="15"/>
      <c r="G7401" s="15"/>
      <c r="H7401" s="5"/>
      <c r="I7401" s="5"/>
      <c r="J7401" s="190"/>
      <c r="K7401" s="190"/>
      <c r="L7401" s="190"/>
      <c r="M7401" s="190"/>
      <c r="N7401" s="190"/>
      <c r="O7401" s="190"/>
    </row>
    <row r="7402" spans="1:15">
      <c r="A7402" s="465">
        <v>7381</v>
      </c>
      <c r="B7402" s="686" t="str">
        <f>IF(Input_series!B7398="","",Input_series!B7398)</f>
        <v/>
      </c>
      <c r="C7402" s="687" t="str">
        <f>IF(Input_series!C7398="","",Input_series!C7398)</f>
        <v/>
      </c>
      <c r="D7402" s="687" t="str">
        <f>IF(Input_series!D7398="","",Input_series!D7398)</f>
        <v/>
      </c>
      <c r="E7402" s="360"/>
      <c r="F7402" s="15"/>
      <c r="G7402" s="15"/>
      <c r="H7402" s="5"/>
      <c r="I7402" s="5"/>
      <c r="J7402" s="190"/>
      <c r="K7402" s="190"/>
      <c r="L7402" s="190"/>
      <c r="M7402" s="190"/>
      <c r="N7402" s="190"/>
      <c r="O7402" s="190"/>
    </row>
    <row r="7403" spans="1:15">
      <c r="A7403" s="465">
        <v>7382</v>
      </c>
      <c r="B7403" s="686" t="str">
        <f>IF(Input_series!B7399="","",Input_series!B7399)</f>
        <v/>
      </c>
      <c r="C7403" s="687" t="str">
        <f>IF(Input_series!C7399="","",Input_series!C7399)</f>
        <v/>
      </c>
      <c r="D7403" s="687" t="str">
        <f>IF(Input_series!D7399="","",Input_series!D7399)</f>
        <v/>
      </c>
      <c r="E7403" s="360"/>
      <c r="F7403" s="15"/>
      <c r="G7403" s="15"/>
      <c r="H7403" s="5"/>
      <c r="I7403" s="5"/>
      <c r="J7403" s="190"/>
      <c r="K7403" s="190"/>
      <c r="L7403" s="190"/>
      <c r="M7403" s="190"/>
      <c r="N7403" s="190"/>
      <c r="O7403" s="190"/>
    </row>
    <row r="7404" spans="1:15">
      <c r="A7404" s="465">
        <v>7383</v>
      </c>
      <c r="B7404" s="686" t="str">
        <f>IF(Input_series!B7400="","",Input_series!B7400)</f>
        <v/>
      </c>
      <c r="C7404" s="687" t="str">
        <f>IF(Input_series!C7400="","",Input_series!C7400)</f>
        <v/>
      </c>
      <c r="D7404" s="687" t="str">
        <f>IF(Input_series!D7400="","",Input_series!D7400)</f>
        <v/>
      </c>
      <c r="E7404" s="360"/>
      <c r="F7404" s="15"/>
      <c r="G7404" s="15"/>
      <c r="H7404" s="5"/>
      <c r="I7404" s="5"/>
      <c r="J7404" s="190"/>
      <c r="K7404" s="190"/>
      <c r="L7404" s="190"/>
      <c r="M7404" s="190"/>
      <c r="N7404" s="190"/>
      <c r="O7404" s="190"/>
    </row>
    <row r="7405" spans="1:15">
      <c r="A7405" s="465">
        <v>7384</v>
      </c>
      <c r="B7405" s="686" t="str">
        <f>IF(Input_series!B7401="","",Input_series!B7401)</f>
        <v/>
      </c>
      <c r="C7405" s="687" t="str">
        <f>IF(Input_series!C7401="","",Input_series!C7401)</f>
        <v/>
      </c>
      <c r="D7405" s="687" t="str">
        <f>IF(Input_series!D7401="","",Input_series!D7401)</f>
        <v/>
      </c>
      <c r="E7405" s="360"/>
      <c r="F7405" s="15"/>
      <c r="G7405" s="15"/>
      <c r="H7405" s="5"/>
      <c r="I7405" s="5"/>
      <c r="J7405" s="190"/>
      <c r="K7405" s="190"/>
      <c r="L7405" s="190"/>
      <c r="M7405" s="190"/>
      <c r="N7405" s="190"/>
      <c r="O7405" s="190"/>
    </row>
    <row r="7406" spans="1:15">
      <c r="A7406" s="465">
        <v>7385</v>
      </c>
      <c r="B7406" s="686" t="str">
        <f>IF(Input_series!B7402="","",Input_series!B7402)</f>
        <v/>
      </c>
      <c r="C7406" s="687" t="str">
        <f>IF(Input_series!C7402="","",Input_series!C7402)</f>
        <v/>
      </c>
      <c r="D7406" s="687" t="str">
        <f>IF(Input_series!D7402="","",Input_series!D7402)</f>
        <v/>
      </c>
      <c r="E7406" s="360"/>
      <c r="F7406" s="15"/>
      <c r="G7406" s="15"/>
      <c r="H7406" s="5"/>
      <c r="I7406" s="5"/>
      <c r="J7406" s="190"/>
      <c r="K7406" s="190"/>
      <c r="L7406" s="190"/>
      <c r="M7406" s="190"/>
      <c r="N7406" s="190"/>
      <c r="O7406" s="190"/>
    </row>
    <row r="7407" spans="1:15">
      <c r="A7407" s="465">
        <v>7386</v>
      </c>
      <c r="B7407" s="686" t="str">
        <f>IF(Input_series!B7403="","",Input_series!B7403)</f>
        <v/>
      </c>
      <c r="C7407" s="687" t="str">
        <f>IF(Input_series!C7403="","",Input_series!C7403)</f>
        <v/>
      </c>
      <c r="D7407" s="687" t="str">
        <f>IF(Input_series!D7403="","",Input_series!D7403)</f>
        <v/>
      </c>
      <c r="E7407" s="360"/>
      <c r="F7407" s="15"/>
      <c r="G7407" s="15"/>
      <c r="H7407" s="5"/>
      <c r="I7407" s="5"/>
      <c r="J7407" s="190"/>
      <c r="K7407" s="190"/>
      <c r="L7407" s="190"/>
      <c r="M7407" s="190"/>
      <c r="N7407" s="190"/>
      <c r="O7407" s="190"/>
    </row>
    <row r="7408" spans="1:15">
      <c r="A7408" s="465">
        <v>7387</v>
      </c>
      <c r="B7408" s="686" t="str">
        <f>IF(Input_series!B7404="","",Input_series!B7404)</f>
        <v/>
      </c>
      <c r="C7408" s="687" t="str">
        <f>IF(Input_series!C7404="","",Input_series!C7404)</f>
        <v/>
      </c>
      <c r="D7408" s="687" t="str">
        <f>IF(Input_series!D7404="","",Input_series!D7404)</f>
        <v/>
      </c>
      <c r="E7408" s="360"/>
      <c r="F7408" s="15"/>
      <c r="G7408" s="15"/>
      <c r="H7408" s="5"/>
      <c r="I7408" s="5"/>
      <c r="J7408" s="190"/>
      <c r="K7408" s="190"/>
      <c r="L7408" s="190"/>
      <c r="M7408" s="190"/>
      <c r="N7408" s="190"/>
      <c r="O7408" s="190"/>
    </row>
    <row r="7409" spans="1:15">
      <c r="A7409" s="465">
        <v>7388</v>
      </c>
      <c r="B7409" s="686" t="str">
        <f>IF(Input_series!B7405="","",Input_series!B7405)</f>
        <v/>
      </c>
      <c r="C7409" s="687" t="str">
        <f>IF(Input_series!C7405="","",Input_series!C7405)</f>
        <v/>
      </c>
      <c r="D7409" s="687" t="str">
        <f>IF(Input_series!D7405="","",Input_series!D7405)</f>
        <v/>
      </c>
      <c r="E7409" s="360"/>
      <c r="F7409" s="15"/>
      <c r="G7409" s="15"/>
      <c r="H7409" s="5"/>
      <c r="I7409" s="5"/>
      <c r="J7409" s="190"/>
      <c r="K7409" s="190"/>
      <c r="L7409" s="190"/>
      <c r="M7409" s="190"/>
      <c r="N7409" s="190"/>
      <c r="O7409" s="190"/>
    </row>
    <row r="7410" spans="1:15">
      <c r="A7410" s="465">
        <v>7389</v>
      </c>
      <c r="B7410" s="686" t="str">
        <f>IF(Input_series!B7406="","",Input_series!B7406)</f>
        <v/>
      </c>
      <c r="C7410" s="687" t="str">
        <f>IF(Input_series!C7406="","",Input_series!C7406)</f>
        <v/>
      </c>
      <c r="D7410" s="687" t="str">
        <f>IF(Input_series!D7406="","",Input_series!D7406)</f>
        <v/>
      </c>
      <c r="E7410" s="360"/>
      <c r="F7410" s="15"/>
      <c r="G7410" s="15"/>
      <c r="H7410" s="5"/>
      <c r="I7410" s="5"/>
      <c r="J7410" s="190"/>
      <c r="K7410" s="190"/>
      <c r="L7410" s="190"/>
      <c r="M7410" s="190"/>
      <c r="N7410" s="190"/>
      <c r="O7410" s="190"/>
    </row>
    <row r="7411" spans="1:15">
      <c r="A7411" s="465">
        <v>7390</v>
      </c>
      <c r="B7411" s="686" t="str">
        <f>IF(Input_series!B7407="","",Input_series!B7407)</f>
        <v/>
      </c>
      <c r="C7411" s="687" t="str">
        <f>IF(Input_series!C7407="","",Input_series!C7407)</f>
        <v/>
      </c>
      <c r="D7411" s="687" t="str">
        <f>IF(Input_series!D7407="","",Input_series!D7407)</f>
        <v/>
      </c>
      <c r="E7411" s="360"/>
      <c r="F7411" s="15"/>
      <c r="G7411" s="15"/>
      <c r="H7411" s="5"/>
      <c r="I7411" s="5"/>
      <c r="J7411" s="190"/>
      <c r="K7411" s="190"/>
      <c r="L7411" s="190"/>
      <c r="M7411" s="190"/>
      <c r="N7411" s="190"/>
      <c r="O7411" s="190"/>
    </row>
    <row r="7412" spans="1:15">
      <c r="A7412" s="465">
        <v>7391</v>
      </c>
      <c r="B7412" s="686" t="str">
        <f>IF(Input_series!B7408="","",Input_series!B7408)</f>
        <v/>
      </c>
      <c r="C7412" s="687" t="str">
        <f>IF(Input_series!C7408="","",Input_series!C7408)</f>
        <v/>
      </c>
      <c r="D7412" s="687" t="str">
        <f>IF(Input_series!D7408="","",Input_series!D7408)</f>
        <v/>
      </c>
      <c r="E7412" s="360"/>
      <c r="F7412" s="15"/>
      <c r="G7412" s="15"/>
      <c r="H7412" s="5"/>
      <c r="I7412" s="5"/>
      <c r="J7412" s="190"/>
      <c r="K7412" s="190"/>
      <c r="L7412" s="190"/>
      <c r="M7412" s="190"/>
      <c r="N7412" s="190"/>
      <c r="O7412" s="190"/>
    </row>
    <row r="7413" spans="1:15">
      <c r="A7413" s="465">
        <v>7392</v>
      </c>
      <c r="B7413" s="686" t="str">
        <f>IF(Input_series!B7409="","",Input_series!B7409)</f>
        <v/>
      </c>
      <c r="C7413" s="687" t="str">
        <f>IF(Input_series!C7409="","",Input_series!C7409)</f>
        <v/>
      </c>
      <c r="D7413" s="687" t="str">
        <f>IF(Input_series!D7409="","",Input_series!D7409)</f>
        <v/>
      </c>
      <c r="E7413" s="360"/>
      <c r="F7413" s="15"/>
      <c r="G7413" s="15"/>
      <c r="H7413" s="5"/>
      <c r="I7413" s="5"/>
      <c r="J7413" s="190"/>
      <c r="K7413" s="190"/>
      <c r="L7413" s="190"/>
      <c r="M7413" s="190"/>
      <c r="N7413" s="190"/>
      <c r="O7413" s="190"/>
    </row>
    <row r="7414" spans="1:15">
      <c r="A7414" s="465">
        <v>7393</v>
      </c>
      <c r="B7414" s="686" t="str">
        <f>IF(Input_series!B7410="","",Input_series!B7410)</f>
        <v/>
      </c>
      <c r="C7414" s="687" t="str">
        <f>IF(Input_series!C7410="","",Input_series!C7410)</f>
        <v/>
      </c>
      <c r="D7414" s="687" t="str">
        <f>IF(Input_series!D7410="","",Input_series!D7410)</f>
        <v/>
      </c>
      <c r="E7414" s="360"/>
      <c r="F7414" s="15"/>
      <c r="G7414" s="15"/>
      <c r="H7414" s="5"/>
      <c r="I7414" s="5"/>
      <c r="J7414" s="190"/>
      <c r="K7414" s="190"/>
      <c r="L7414" s="190"/>
      <c r="M7414" s="190"/>
      <c r="N7414" s="190"/>
      <c r="O7414" s="190"/>
    </row>
    <row r="7415" spans="1:15">
      <c r="A7415" s="465">
        <v>7394</v>
      </c>
      <c r="B7415" s="686" t="str">
        <f>IF(Input_series!B7411="","",Input_series!B7411)</f>
        <v/>
      </c>
      <c r="C7415" s="687" t="str">
        <f>IF(Input_series!C7411="","",Input_series!C7411)</f>
        <v/>
      </c>
      <c r="D7415" s="687" t="str">
        <f>IF(Input_series!D7411="","",Input_series!D7411)</f>
        <v/>
      </c>
      <c r="E7415" s="360"/>
      <c r="F7415" s="15"/>
      <c r="G7415" s="15"/>
      <c r="H7415" s="5"/>
      <c r="I7415" s="5"/>
      <c r="J7415" s="190"/>
      <c r="K7415" s="190"/>
      <c r="L7415" s="190"/>
      <c r="M7415" s="190"/>
      <c r="N7415" s="190"/>
      <c r="O7415" s="190"/>
    </row>
    <row r="7416" spans="1:15">
      <c r="A7416" s="465">
        <v>7395</v>
      </c>
      <c r="B7416" s="686" t="str">
        <f>IF(Input_series!B7412="","",Input_series!B7412)</f>
        <v/>
      </c>
      <c r="C7416" s="687" t="str">
        <f>IF(Input_series!C7412="","",Input_series!C7412)</f>
        <v/>
      </c>
      <c r="D7416" s="687" t="str">
        <f>IF(Input_series!D7412="","",Input_series!D7412)</f>
        <v/>
      </c>
      <c r="E7416" s="360"/>
      <c r="F7416" s="15"/>
      <c r="G7416" s="15"/>
      <c r="H7416" s="5"/>
      <c r="I7416" s="5"/>
      <c r="J7416" s="190"/>
      <c r="K7416" s="190"/>
      <c r="L7416" s="190"/>
      <c r="M7416" s="190"/>
      <c r="N7416" s="190"/>
      <c r="O7416" s="190"/>
    </row>
    <row r="7417" spans="1:15">
      <c r="A7417" s="465">
        <v>7396</v>
      </c>
      <c r="B7417" s="686" t="str">
        <f>IF(Input_series!B7413="","",Input_series!B7413)</f>
        <v/>
      </c>
      <c r="C7417" s="687" t="str">
        <f>IF(Input_series!C7413="","",Input_series!C7413)</f>
        <v/>
      </c>
      <c r="D7417" s="687" t="str">
        <f>IF(Input_series!D7413="","",Input_series!D7413)</f>
        <v/>
      </c>
      <c r="E7417" s="360"/>
      <c r="F7417" s="15"/>
      <c r="G7417" s="15"/>
      <c r="H7417" s="5"/>
      <c r="I7417" s="5"/>
      <c r="J7417" s="190"/>
      <c r="K7417" s="190"/>
      <c r="L7417" s="190"/>
      <c r="M7417" s="190"/>
      <c r="N7417" s="190"/>
      <c r="O7417" s="190"/>
    </row>
    <row r="7418" spans="1:15">
      <c r="A7418" s="465">
        <v>7397</v>
      </c>
      <c r="B7418" s="686" t="str">
        <f>IF(Input_series!B7414="","",Input_series!B7414)</f>
        <v/>
      </c>
      <c r="C7418" s="687" t="str">
        <f>IF(Input_series!C7414="","",Input_series!C7414)</f>
        <v/>
      </c>
      <c r="D7418" s="687" t="str">
        <f>IF(Input_series!D7414="","",Input_series!D7414)</f>
        <v/>
      </c>
      <c r="E7418" s="360"/>
      <c r="F7418" s="15"/>
      <c r="G7418" s="15"/>
      <c r="H7418" s="5"/>
      <c r="I7418" s="5"/>
      <c r="J7418" s="190"/>
      <c r="K7418" s="190"/>
      <c r="L7418" s="190"/>
      <c r="M7418" s="190"/>
      <c r="N7418" s="190"/>
      <c r="O7418" s="190"/>
    </row>
    <row r="7419" spans="1:15">
      <c r="A7419" s="465">
        <v>7398</v>
      </c>
      <c r="B7419" s="686" t="str">
        <f>IF(Input_series!B7415="","",Input_series!B7415)</f>
        <v/>
      </c>
      <c r="C7419" s="687" t="str">
        <f>IF(Input_series!C7415="","",Input_series!C7415)</f>
        <v/>
      </c>
      <c r="D7419" s="687" t="str">
        <f>IF(Input_series!D7415="","",Input_series!D7415)</f>
        <v/>
      </c>
      <c r="E7419" s="360"/>
      <c r="F7419" s="15"/>
      <c r="G7419" s="15"/>
      <c r="H7419" s="5"/>
      <c r="I7419" s="5"/>
      <c r="J7419" s="190"/>
      <c r="K7419" s="190"/>
      <c r="L7419" s="190"/>
      <c r="M7419" s="190"/>
      <c r="N7419" s="190"/>
      <c r="O7419" s="190"/>
    </row>
    <row r="7420" spans="1:15">
      <c r="A7420" s="465">
        <v>7399</v>
      </c>
      <c r="B7420" s="686" t="str">
        <f>IF(Input_series!B7416="","",Input_series!B7416)</f>
        <v/>
      </c>
      <c r="C7420" s="687" t="str">
        <f>IF(Input_series!C7416="","",Input_series!C7416)</f>
        <v/>
      </c>
      <c r="D7420" s="687" t="str">
        <f>IF(Input_series!D7416="","",Input_series!D7416)</f>
        <v/>
      </c>
      <c r="E7420" s="360"/>
      <c r="F7420" s="15"/>
      <c r="G7420" s="15"/>
      <c r="H7420" s="5"/>
      <c r="I7420" s="5"/>
      <c r="J7420" s="190"/>
      <c r="K7420" s="190"/>
      <c r="L7420" s="190"/>
      <c r="M7420" s="190"/>
      <c r="N7420" s="190"/>
      <c r="O7420" s="190"/>
    </row>
    <row r="7421" spans="1:15">
      <c r="A7421" s="465">
        <v>7400</v>
      </c>
      <c r="B7421" s="686" t="str">
        <f>IF(Input_series!B7417="","",Input_series!B7417)</f>
        <v/>
      </c>
      <c r="C7421" s="687" t="str">
        <f>IF(Input_series!C7417="","",Input_series!C7417)</f>
        <v/>
      </c>
      <c r="D7421" s="687" t="str">
        <f>IF(Input_series!D7417="","",Input_series!D7417)</f>
        <v/>
      </c>
      <c r="E7421" s="360"/>
      <c r="F7421" s="15"/>
      <c r="G7421" s="15"/>
      <c r="H7421" s="5"/>
      <c r="I7421" s="5"/>
      <c r="J7421" s="190"/>
      <c r="K7421" s="190"/>
      <c r="L7421" s="190"/>
      <c r="M7421" s="190"/>
      <c r="N7421" s="190"/>
      <c r="O7421" s="190"/>
    </row>
    <row r="7422" spans="1:15">
      <c r="A7422" s="465">
        <v>7401</v>
      </c>
      <c r="B7422" s="686" t="str">
        <f>IF(Input_series!B7418="","",Input_series!B7418)</f>
        <v/>
      </c>
      <c r="C7422" s="687" t="str">
        <f>IF(Input_series!C7418="","",Input_series!C7418)</f>
        <v/>
      </c>
      <c r="D7422" s="687" t="str">
        <f>IF(Input_series!D7418="","",Input_series!D7418)</f>
        <v/>
      </c>
      <c r="E7422" s="360"/>
      <c r="F7422" s="15"/>
      <c r="G7422" s="15"/>
      <c r="H7422" s="5"/>
      <c r="I7422" s="5"/>
      <c r="J7422" s="190"/>
      <c r="K7422" s="190"/>
      <c r="L7422" s="190"/>
      <c r="M7422" s="190"/>
      <c r="N7422" s="190"/>
      <c r="O7422" s="190"/>
    </row>
    <row r="7423" spans="1:15">
      <c r="A7423" s="465">
        <v>7402</v>
      </c>
      <c r="B7423" s="686" t="str">
        <f>IF(Input_series!B7419="","",Input_series!B7419)</f>
        <v/>
      </c>
      <c r="C7423" s="687" t="str">
        <f>IF(Input_series!C7419="","",Input_series!C7419)</f>
        <v/>
      </c>
      <c r="D7423" s="687" t="str">
        <f>IF(Input_series!D7419="","",Input_series!D7419)</f>
        <v/>
      </c>
      <c r="E7423" s="360"/>
      <c r="F7423" s="15"/>
      <c r="G7423" s="15"/>
      <c r="H7423" s="5"/>
      <c r="I7423" s="5"/>
      <c r="J7423" s="190"/>
      <c r="K7423" s="190"/>
      <c r="L7423" s="190"/>
      <c r="M7423" s="190"/>
      <c r="N7423" s="190"/>
      <c r="O7423" s="190"/>
    </row>
    <row r="7424" spans="1:15">
      <c r="A7424" s="465">
        <v>7403</v>
      </c>
      <c r="B7424" s="686" t="str">
        <f>IF(Input_series!B7420="","",Input_series!B7420)</f>
        <v/>
      </c>
      <c r="C7424" s="687" t="str">
        <f>IF(Input_series!C7420="","",Input_series!C7420)</f>
        <v/>
      </c>
      <c r="D7424" s="687" t="str">
        <f>IF(Input_series!D7420="","",Input_series!D7420)</f>
        <v/>
      </c>
      <c r="E7424" s="360"/>
      <c r="F7424" s="15"/>
      <c r="G7424" s="15"/>
      <c r="H7424" s="5"/>
      <c r="I7424" s="5"/>
      <c r="J7424" s="190"/>
      <c r="K7424" s="190"/>
      <c r="L7424" s="190"/>
      <c r="M7424" s="190"/>
      <c r="N7424" s="190"/>
      <c r="O7424" s="190"/>
    </row>
    <row r="7425" spans="1:15">
      <c r="A7425" s="465">
        <v>7404</v>
      </c>
      <c r="B7425" s="686" t="str">
        <f>IF(Input_series!B7421="","",Input_series!B7421)</f>
        <v/>
      </c>
      <c r="C7425" s="687" t="str">
        <f>IF(Input_series!C7421="","",Input_series!C7421)</f>
        <v/>
      </c>
      <c r="D7425" s="687" t="str">
        <f>IF(Input_series!D7421="","",Input_series!D7421)</f>
        <v/>
      </c>
      <c r="E7425" s="360"/>
      <c r="F7425" s="15"/>
      <c r="G7425" s="15"/>
      <c r="H7425" s="5"/>
      <c r="I7425" s="5"/>
      <c r="J7425" s="190"/>
      <c r="K7425" s="190"/>
      <c r="L7425" s="190"/>
      <c r="M7425" s="190"/>
      <c r="N7425" s="190"/>
      <c r="O7425" s="190"/>
    </row>
    <row r="7426" spans="1:15">
      <c r="A7426" s="465">
        <v>7405</v>
      </c>
      <c r="B7426" s="686" t="str">
        <f>IF(Input_series!B7422="","",Input_series!B7422)</f>
        <v/>
      </c>
      <c r="C7426" s="687" t="str">
        <f>IF(Input_series!C7422="","",Input_series!C7422)</f>
        <v/>
      </c>
      <c r="D7426" s="687" t="str">
        <f>IF(Input_series!D7422="","",Input_series!D7422)</f>
        <v/>
      </c>
      <c r="E7426" s="360"/>
      <c r="F7426" s="15"/>
      <c r="G7426" s="15"/>
      <c r="H7426" s="5"/>
      <c r="I7426" s="5"/>
      <c r="J7426" s="190"/>
      <c r="K7426" s="190"/>
      <c r="L7426" s="190"/>
      <c r="M7426" s="190"/>
      <c r="N7426" s="190"/>
      <c r="O7426" s="190"/>
    </row>
    <row r="7427" spans="1:15">
      <c r="A7427" s="465">
        <v>7406</v>
      </c>
      <c r="B7427" s="686" t="str">
        <f>IF(Input_series!B7423="","",Input_series!B7423)</f>
        <v/>
      </c>
      <c r="C7427" s="687" t="str">
        <f>IF(Input_series!C7423="","",Input_series!C7423)</f>
        <v/>
      </c>
      <c r="D7427" s="687" t="str">
        <f>IF(Input_series!D7423="","",Input_series!D7423)</f>
        <v/>
      </c>
      <c r="E7427" s="360"/>
      <c r="F7427" s="15"/>
      <c r="G7427" s="15"/>
      <c r="H7427" s="5"/>
      <c r="I7427" s="5"/>
      <c r="J7427" s="190"/>
      <c r="K7427" s="190"/>
      <c r="L7427" s="190"/>
      <c r="M7427" s="190"/>
      <c r="N7427" s="190"/>
      <c r="O7427" s="190"/>
    </row>
    <row r="7428" spans="1:15">
      <c r="A7428" s="465">
        <v>7407</v>
      </c>
      <c r="B7428" s="686" t="str">
        <f>IF(Input_series!B7424="","",Input_series!B7424)</f>
        <v/>
      </c>
      <c r="C7428" s="687" t="str">
        <f>IF(Input_series!C7424="","",Input_series!C7424)</f>
        <v/>
      </c>
      <c r="D7428" s="687" t="str">
        <f>IF(Input_series!D7424="","",Input_series!D7424)</f>
        <v/>
      </c>
      <c r="E7428" s="360"/>
      <c r="F7428" s="15"/>
      <c r="G7428" s="15"/>
      <c r="H7428" s="5"/>
      <c r="I7428" s="5"/>
      <c r="J7428" s="190"/>
      <c r="K7428" s="190"/>
      <c r="L7428" s="190"/>
      <c r="M7428" s="190"/>
      <c r="N7428" s="190"/>
      <c r="O7428" s="190"/>
    </row>
    <row r="7429" spans="1:15">
      <c r="A7429" s="465">
        <v>7408</v>
      </c>
      <c r="B7429" s="686" t="str">
        <f>IF(Input_series!B7425="","",Input_series!B7425)</f>
        <v/>
      </c>
      <c r="C7429" s="687" t="str">
        <f>IF(Input_series!C7425="","",Input_series!C7425)</f>
        <v/>
      </c>
      <c r="D7429" s="687" t="str">
        <f>IF(Input_series!D7425="","",Input_series!D7425)</f>
        <v/>
      </c>
      <c r="E7429" s="360"/>
      <c r="F7429" s="15"/>
      <c r="G7429" s="15"/>
      <c r="H7429" s="5"/>
      <c r="I7429" s="5"/>
      <c r="J7429" s="190"/>
      <c r="K7429" s="190"/>
      <c r="L7429" s="190"/>
      <c r="M7429" s="190"/>
      <c r="N7429" s="190"/>
      <c r="O7429" s="190"/>
    </row>
    <row r="7430" spans="1:15">
      <c r="A7430" s="465">
        <v>7409</v>
      </c>
      <c r="B7430" s="686" t="str">
        <f>IF(Input_series!B7426="","",Input_series!B7426)</f>
        <v/>
      </c>
      <c r="C7430" s="687" t="str">
        <f>IF(Input_series!C7426="","",Input_series!C7426)</f>
        <v/>
      </c>
      <c r="D7430" s="687" t="str">
        <f>IF(Input_series!D7426="","",Input_series!D7426)</f>
        <v/>
      </c>
      <c r="E7430" s="360"/>
      <c r="F7430" s="15"/>
      <c r="G7430" s="15"/>
      <c r="H7430" s="5"/>
      <c r="I7430" s="5"/>
      <c r="J7430" s="190"/>
      <c r="K7430" s="190"/>
      <c r="L7430" s="190"/>
      <c r="M7430" s="190"/>
      <c r="N7430" s="190"/>
      <c r="O7430" s="190"/>
    </row>
    <row r="7431" spans="1:15">
      <c r="A7431" s="465">
        <v>7410</v>
      </c>
      <c r="B7431" s="686" t="str">
        <f>IF(Input_series!B7427="","",Input_series!B7427)</f>
        <v/>
      </c>
      <c r="C7431" s="687" t="str">
        <f>IF(Input_series!C7427="","",Input_series!C7427)</f>
        <v/>
      </c>
      <c r="D7431" s="687" t="str">
        <f>IF(Input_series!D7427="","",Input_series!D7427)</f>
        <v/>
      </c>
      <c r="E7431" s="360"/>
      <c r="F7431" s="15"/>
      <c r="G7431" s="15"/>
      <c r="H7431" s="5"/>
      <c r="I7431" s="5"/>
      <c r="J7431" s="190"/>
      <c r="K7431" s="190"/>
      <c r="L7431" s="190"/>
      <c r="M7431" s="190"/>
      <c r="N7431" s="190"/>
      <c r="O7431" s="190"/>
    </row>
    <row r="7432" spans="1:15">
      <c r="A7432" s="465">
        <v>7411</v>
      </c>
      <c r="B7432" s="686" t="str">
        <f>IF(Input_series!B7428="","",Input_series!B7428)</f>
        <v/>
      </c>
      <c r="C7432" s="687" t="str">
        <f>IF(Input_series!C7428="","",Input_series!C7428)</f>
        <v/>
      </c>
      <c r="D7432" s="687" t="str">
        <f>IF(Input_series!D7428="","",Input_series!D7428)</f>
        <v/>
      </c>
      <c r="E7432" s="360"/>
      <c r="F7432" s="15"/>
      <c r="G7432" s="15"/>
      <c r="H7432" s="5"/>
      <c r="I7432" s="5"/>
      <c r="J7432" s="190"/>
      <c r="K7432" s="190"/>
      <c r="L7432" s="190"/>
      <c r="M7432" s="190"/>
      <c r="N7432" s="190"/>
      <c r="O7432" s="190"/>
    </row>
    <row r="7433" spans="1:15">
      <c r="A7433" s="465">
        <v>7412</v>
      </c>
      <c r="B7433" s="686" t="str">
        <f>IF(Input_series!B7429="","",Input_series!B7429)</f>
        <v/>
      </c>
      <c r="C7433" s="687" t="str">
        <f>IF(Input_series!C7429="","",Input_series!C7429)</f>
        <v/>
      </c>
      <c r="D7433" s="687" t="str">
        <f>IF(Input_series!D7429="","",Input_series!D7429)</f>
        <v/>
      </c>
      <c r="E7433" s="360"/>
      <c r="F7433" s="15"/>
      <c r="G7433" s="15"/>
      <c r="H7433" s="5"/>
      <c r="I7433" s="5"/>
      <c r="J7433" s="190"/>
      <c r="K7433" s="190"/>
      <c r="L7433" s="190"/>
      <c r="M7433" s="190"/>
      <c r="N7433" s="190"/>
      <c r="O7433" s="190"/>
    </row>
    <row r="7434" spans="1:15">
      <c r="A7434" s="465">
        <v>7413</v>
      </c>
      <c r="B7434" s="686" t="str">
        <f>IF(Input_series!B7430="","",Input_series!B7430)</f>
        <v/>
      </c>
      <c r="C7434" s="687" t="str">
        <f>IF(Input_series!C7430="","",Input_series!C7430)</f>
        <v/>
      </c>
      <c r="D7434" s="687" t="str">
        <f>IF(Input_series!D7430="","",Input_series!D7430)</f>
        <v/>
      </c>
      <c r="E7434" s="360"/>
      <c r="F7434" s="15"/>
      <c r="G7434" s="15"/>
      <c r="H7434" s="5"/>
      <c r="I7434" s="5"/>
      <c r="J7434" s="190"/>
      <c r="K7434" s="190"/>
      <c r="L7434" s="190"/>
      <c r="M7434" s="190"/>
      <c r="N7434" s="190"/>
      <c r="O7434" s="190"/>
    </row>
    <row r="7435" spans="1:15">
      <c r="A7435" s="465">
        <v>7414</v>
      </c>
      <c r="B7435" s="686" t="str">
        <f>IF(Input_series!B7431="","",Input_series!B7431)</f>
        <v/>
      </c>
      <c r="C7435" s="687" t="str">
        <f>IF(Input_series!C7431="","",Input_series!C7431)</f>
        <v/>
      </c>
      <c r="D7435" s="687" t="str">
        <f>IF(Input_series!D7431="","",Input_series!D7431)</f>
        <v/>
      </c>
      <c r="E7435" s="360"/>
      <c r="F7435" s="15"/>
      <c r="G7435" s="15"/>
      <c r="H7435" s="5"/>
      <c r="I7435" s="5"/>
      <c r="J7435" s="190"/>
      <c r="K7435" s="190"/>
      <c r="L7435" s="190"/>
      <c r="M7435" s="190"/>
      <c r="N7435" s="190"/>
      <c r="O7435" s="190"/>
    </row>
    <row r="7436" spans="1:15">
      <c r="A7436" s="465">
        <v>7415</v>
      </c>
      <c r="B7436" s="686" t="str">
        <f>IF(Input_series!B7432="","",Input_series!B7432)</f>
        <v/>
      </c>
      <c r="C7436" s="687" t="str">
        <f>IF(Input_series!C7432="","",Input_series!C7432)</f>
        <v/>
      </c>
      <c r="D7436" s="687" t="str">
        <f>IF(Input_series!D7432="","",Input_series!D7432)</f>
        <v/>
      </c>
      <c r="E7436" s="360"/>
      <c r="F7436" s="15"/>
      <c r="G7436" s="15"/>
      <c r="H7436" s="5"/>
      <c r="I7436" s="5"/>
      <c r="J7436" s="190"/>
      <c r="K7436" s="190"/>
      <c r="L7436" s="190"/>
      <c r="M7436" s="190"/>
      <c r="N7436" s="190"/>
      <c r="O7436" s="190"/>
    </row>
    <row r="7437" spans="1:15">
      <c r="A7437" s="465">
        <v>7416</v>
      </c>
      <c r="B7437" s="686" t="str">
        <f>IF(Input_series!B7433="","",Input_series!B7433)</f>
        <v/>
      </c>
      <c r="C7437" s="687" t="str">
        <f>IF(Input_series!C7433="","",Input_series!C7433)</f>
        <v/>
      </c>
      <c r="D7437" s="687" t="str">
        <f>IF(Input_series!D7433="","",Input_series!D7433)</f>
        <v/>
      </c>
      <c r="E7437" s="360"/>
      <c r="F7437" s="15"/>
      <c r="G7437" s="15"/>
      <c r="H7437" s="5"/>
      <c r="I7437" s="5"/>
      <c r="J7437" s="190"/>
      <c r="K7437" s="190"/>
      <c r="L7437" s="190"/>
      <c r="M7437" s="190"/>
      <c r="N7437" s="190"/>
      <c r="O7437" s="190"/>
    </row>
    <row r="7438" spans="1:15">
      <c r="A7438" s="465">
        <v>7417</v>
      </c>
      <c r="B7438" s="686" t="str">
        <f>IF(Input_series!B7434="","",Input_series!B7434)</f>
        <v/>
      </c>
      <c r="C7438" s="687" t="str">
        <f>IF(Input_series!C7434="","",Input_series!C7434)</f>
        <v/>
      </c>
      <c r="D7438" s="687" t="str">
        <f>IF(Input_series!D7434="","",Input_series!D7434)</f>
        <v/>
      </c>
      <c r="E7438" s="360"/>
      <c r="F7438" s="15"/>
      <c r="G7438" s="15"/>
      <c r="H7438" s="5"/>
      <c r="I7438" s="5"/>
      <c r="J7438" s="190"/>
      <c r="K7438" s="190"/>
      <c r="L7438" s="190"/>
      <c r="M7438" s="190"/>
      <c r="N7438" s="190"/>
      <c r="O7438" s="190"/>
    </row>
    <row r="7439" spans="1:15">
      <c r="A7439" s="465">
        <v>7418</v>
      </c>
      <c r="B7439" s="686" t="str">
        <f>IF(Input_series!B7435="","",Input_series!B7435)</f>
        <v/>
      </c>
      <c r="C7439" s="687" t="str">
        <f>IF(Input_series!C7435="","",Input_series!C7435)</f>
        <v/>
      </c>
      <c r="D7439" s="687" t="str">
        <f>IF(Input_series!D7435="","",Input_series!D7435)</f>
        <v/>
      </c>
      <c r="E7439" s="360"/>
      <c r="F7439" s="15"/>
      <c r="G7439" s="15"/>
      <c r="H7439" s="5"/>
      <c r="I7439" s="5"/>
      <c r="J7439" s="190"/>
      <c r="K7439" s="190"/>
      <c r="L7439" s="190"/>
      <c r="M7439" s="190"/>
      <c r="N7439" s="190"/>
      <c r="O7439" s="190"/>
    </row>
    <row r="7440" spans="1:15">
      <c r="A7440" s="465">
        <v>7419</v>
      </c>
      <c r="B7440" s="686" t="str">
        <f>IF(Input_series!B7436="","",Input_series!B7436)</f>
        <v/>
      </c>
      <c r="C7440" s="687" t="str">
        <f>IF(Input_series!C7436="","",Input_series!C7436)</f>
        <v/>
      </c>
      <c r="D7440" s="687" t="str">
        <f>IF(Input_series!D7436="","",Input_series!D7436)</f>
        <v/>
      </c>
      <c r="E7440" s="360"/>
      <c r="F7440" s="15"/>
      <c r="G7440" s="15"/>
      <c r="H7440" s="5"/>
      <c r="I7440" s="5"/>
      <c r="J7440" s="190"/>
      <c r="K7440" s="190"/>
      <c r="L7440" s="190"/>
      <c r="M7440" s="190"/>
      <c r="N7440" s="190"/>
      <c r="O7440" s="190"/>
    </row>
    <row r="7441" spans="1:15">
      <c r="A7441" s="465">
        <v>7420</v>
      </c>
      <c r="B7441" s="686" t="str">
        <f>IF(Input_series!B7437="","",Input_series!B7437)</f>
        <v/>
      </c>
      <c r="C7441" s="687" t="str">
        <f>IF(Input_series!C7437="","",Input_series!C7437)</f>
        <v/>
      </c>
      <c r="D7441" s="687" t="str">
        <f>IF(Input_series!D7437="","",Input_series!D7437)</f>
        <v/>
      </c>
      <c r="E7441" s="360"/>
      <c r="F7441" s="15"/>
      <c r="G7441" s="15"/>
      <c r="H7441" s="5"/>
      <c r="I7441" s="5"/>
      <c r="J7441" s="190"/>
      <c r="K7441" s="190"/>
      <c r="L7441" s="190"/>
      <c r="M7441" s="190"/>
      <c r="N7441" s="190"/>
      <c r="O7441" s="190"/>
    </row>
    <row r="7442" spans="1:15">
      <c r="A7442" s="465">
        <v>7421</v>
      </c>
      <c r="B7442" s="686" t="str">
        <f>IF(Input_series!B7438="","",Input_series!B7438)</f>
        <v/>
      </c>
      <c r="C7442" s="687" t="str">
        <f>IF(Input_series!C7438="","",Input_series!C7438)</f>
        <v/>
      </c>
      <c r="D7442" s="687" t="str">
        <f>IF(Input_series!D7438="","",Input_series!D7438)</f>
        <v/>
      </c>
      <c r="E7442" s="360"/>
      <c r="F7442" s="15"/>
      <c r="G7442" s="15"/>
      <c r="H7442" s="5"/>
      <c r="I7442" s="5"/>
      <c r="J7442" s="190"/>
      <c r="K7442" s="190"/>
      <c r="L7442" s="190"/>
      <c r="M7442" s="190"/>
      <c r="N7442" s="190"/>
      <c r="O7442" s="190"/>
    </row>
    <row r="7443" spans="1:15">
      <c r="A7443" s="465">
        <v>7422</v>
      </c>
      <c r="B7443" s="686" t="str">
        <f>IF(Input_series!B7439="","",Input_series!B7439)</f>
        <v/>
      </c>
      <c r="C7443" s="687" t="str">
        <f>IF(Input_series!C7439="","",Input_series!C7439)</f>
        <v/>
      </c>
      <c r="D7443" s="687" t="str">
        <f>IF(Input_series!D7439="","",Input_series!D7439)</f>
        <v/>
      </c>
      <c r="E7443" s="360"/>
      <c r="F7443" s="15"/>
      <c r="G7443" s="15"/>
      <c r="H7443" s="5"/>
      <c r="I7443" s="5"/>
      <c r="J7443" s="190"/>
      <c r="K7443" s="190"/>
      <c r="L7443" s="190"/>
      <c r="M7443" s="190"/>
      <c r="N7443" s="190"/>
      <c r="O7443" s="190"/>
    </row>
    <row r="7444" spans="1:15">
      <c r="A7444" s="465">
        <v>7423</v>
      </c>
      <c r="B7444" s="686" t="str">
        <f>IF(Input_series!B7440="","",Input_series!B7440)</f>
        <v/>
      </c>
      <c r="C7444" s="687" t="str">
        <f>IF(Input_series!C7440="","",Input_series!C7440)</f>
        <v/>
      </c>
      <c r="D7444" s="687" t="str">
        <f>IF(Input_series!D7440="","",Input_series!D7440)</f>
        <v/>
      </c>
      <c r="E7444" s="360"/>
      <c r="F7444" s="15"/>
      <c r="G7444" s="15"/>
      <c r="H7444" s="5"/>
      <c r="I7444" s="5"/>
      <c r="J7444" s="190"/>
      <c r="K7444" s="190"/>
      <c r="L7444" s="190"/>
      <c r="M7444" s="190"/>
      <c r="N7444" s="190"/>
      <c r="O7444" s="190"/>
    </row>
    <row r="7445" spans="1:15">
      <c r="A7445" s="465">
        <v>7424</v>
      </c>
      <c r="B7445" s="686" t="str">
        <f>IF(Input_series!B7441="","",Input_series!B7441)</f>
        <v/>
      </c>
      <c r="C7445" s="687" t="str">
        <f>IF(Input_series!C7441="","",Input_series!C7441)</f>
        <v/>
      </c>
      <c r="D7445" s="687" t="str">
        <f>IF(Input_series!D7441="","",Input_series!D7441)</f>
        <v/>
      </c>
      <c r="E7445" s="360"/>
      <c r="F7445" s="15"/>
      <c r="G7445" s="15"/>
      <c r="H7445" s="5"/>
      <c r="I7445" s="5"/>
      <c r="J7445" s="190"/>
      <c r="K7445" s="190"/>
      <c r="L7445" s="190"/>
      <c r="M7445" s="190"/>
      <c r="N7445" s="190"/>
      <c r="O7445" s="190"/>
    </row>
    <row r="7446" spans="1:15">
      <c r="A7446" s="465">
        <v>7425</v>
      </c>
      <c r="B7446" s="686" t="str">
        <f>IF(Input_series!B7442="","",Input_series!B7442)</f>
        <v/>
      </c>
      <c r="C7446" s="687" t="str">
        <f>IF(Input_series!C7442="","",Input_series!C7442)</f>
        <v/>
      </c>
      <c r="D7446" s="687" t="str">
        <f>IF(Input_series!D7442="","",Input_series!D7442)</f>
        <v/>
      </c>
      <c r="E7446" s="360"/>
      <c r="F7446" s="15"/>
      <c r="G7446" s="15"/>
      <c r="H7446" s="5"/>
      <c r="I7446" s="5"/>
      <c r="J7446" s="190"/>
      <c r="K7446" s="190"/>
      <c r="L7446" s="190"/>
      <c r="M7446" s="190"/>
      <c r="N7446" s="190"/>
      <c r="O7446" s="190"/>
    </row>
    <row r="7447" spans="1:15">
      <c r="A7447" s="465">
        <v>7426</v>
      </c>
      <c r="B7447" s="686" t="str">
        <f>IF(Input_series!B7443="","",Input_series!B7443)</f>
        <v/>
      </c>
      <c r="C7447" s="687" t="str">
        <f>IF(Input_series!C7443="","",Input_series!C7443)</f>
        <v/>
      </c>
      <c r="D7447" s="687" t="str">
        <f>IF(Input_series!D7443="","",Input_series!D7443)</f>
        <v/>
      </c>
      <c r="E7447" s="360"/>
      <c r="F7447" s="15"/>
      <c r="G7447" s="15"/>
      <c r="H7447" s="5"/>
      <c r="I7447" s="5"/>
      <c r="J7447" s="190"/>
      <c r="K7447" s="190"/>
      <c r="L7447" s="190"/>
      <c r="M7447" s="190"/>
      <c r="N7447" s="190"/>
      <c r="O7447" s="190"/>
    </row>
    <row r="7448" spans="1:15">
      <c r="A7448" s="465">
        <v>7427</v>
      </c>
      <c r="B7448" s="686" t="str">
        <f>IF(Input_series!B7444="","",Input_series!B7444)</f>
        <v/>
      </c>
      <c r="C7448" s="687" t="str">
        <f>IF(Input_series!C7444="","",Input_series!C7444)</f>
        <v/>
      </c>
      <c r="D7448" s="687" t="str">
        <f>IF(Input_series!D7444="","",Input_series!D7444)</f>
        <v/>
      </c>
      <c r="E7448" s="360"/>
      <c r="F7448" s="15"/>
      <c r="G7448" s="15"/>
      <c r="H7448" s="5"/>
      <c r="I7448" s="5"/>
      <c r="J7448" s="190"/>
      <c r="K7448" s="190"/>
      <c r="L7448" s="190"/>
      <c r="M7448" s="190"/>
      <c r="N7448" s="190"/>
      <c r="O7448" s="190"/>
    </row>
    <row r="7449" spans="1:15">
      <c r="A7449" s="465">
        <v>7428</v>
      </c>
      <c r="B7449" s="686" t="str">
        <f>IF(Input_series!B7445="","",Input_series!B7445)</f>
        <v/>
      </c>
      <c r="C7449" s="687" t="str">
        <f>IF(Input_series!C7445="","",Input_series!C7445)</f>
        <v/>
      </c>
      <c r="D7449" s="687" t="str">
        <f>IF(Input_series!D7445="","",Input_series!D7445)</f>
        <v/>
      </c>
      <c r="E7449" s="360"/>
      <c r="F7449" s="15"/>
      <c r="G7449" s="15"/>
      <c r="H7449" s="5"/>
      <c r="I7449" s="5"/>
      <c r="J7449" s="190"/>
      <c r="K7449" s="190"/>
      <c r="L7449" s="190"/>
      <c r="M7449" s="190"/>
      <c r="N7449" s="190"/>
      <c r="O7449" s="190"/>
    </row>
    <row r="7450" spans="1:15">
      <c r="A7450" s="465">
        <v>7429</v>
      </c>
      <c r="B7450" s="686" t="str">
        <f>IF(Input_series!B7446="","",Input_series!B7446)</f>
        <v/>
      </c>
      <c r="C7450" s="687" t="str">
        <f>IF(Input_series!C7446="","",Input_series!C7446)</f>
        <v/>
      </c>
      <c r="D7450" s="687" t="str">
        <f>IF(Input_series!D7446="","",Input_series!D7446)</f>
        <v/>
      </c>
      <c r="E7450" s="360"/>
      <c r="F7450" s="15"/>
      <c r="G7450" s="15"/>
      <c r="H7450" s="5"/>
      <c r="I7450" s="5"/>
      <c r="J7450" s="190"/>
      <c r="K7450" s="190"/>
      <c r="L7450" s="190"/>
      <c r="M7450" s="190"/>
      <c r="N7450" s="190"/>
      <c r="O7450" s="190"/>
    </row>
    <row r="7451" spans="1:15">
      <c r="A7451" s="465">
        <v>7430</v>
      </c>
      <c r="B7451" s="686" t="str">
        <f>IF(Input_series!B7447="","",Input_series!B7447)</f>
        <v/>
      </c>
      <c r="C7451" s="687" t="str">
        <f>IF(Input_series!C7447="","",Input_series!C7447)</f>
        <v/>
      </c>
      <c r="D7451" s="687" t="str">
        <f>IF(Input_series!D7447="","",Input_series!D7447)</f>
        <v/>
      </c>
      <c r="E7451" s="360"/>
      <c r="F7451" s="15"/>
      <c r="G7451" s="15"/>
      <c r="H7451" s="5"/>
      <c r="I7451" s="5"/>
      <c r="J7451" s="190"/>
      <c r="K7451" s="190"/>
      <c r="L7451" s="190"/>
      <c r="M7451" s="190"/>
      <c r="N7451" s="190"/>
      <c r="O7451" s="190"/>
    </row>
    <row r="7452" spans="1:15">
      <c r="A7452" s="465">
        <v>7431</v>
      </c>
      <c r="B7452" s="686" t="str">
        <f>IF(Input_series!B7448="","",Input_series!B7448)</f>
        <v/>
      </c>
      <c r="C7452" s="687" t="str">
        <f>IF(Input_series!C7448="","",Input_series!C7448)</f>
        <v/>
      </c>
      <c r="D7452" s="687" t="str">
        <f>IF(Input_series!D7448="","",Input_series!D7448)</f>
        <v/>
      </c>
      <c r="E7452" s="360"/>
      <c r="F7452" s="15"/>
      <c r="G7452" s="15"/>
      <c r="H7452" s="5"/>
      <c r="I7452" s="5"/>
      <c r="J7452" s="190"/>
      <c r="K7452" s="190"/>
      <c r="L7452" s="190"/>
      <c r="M7452" s="190"/>
      <c r="N7452" s="190"/>
      <c r="O7452" s="190"/>
    </row>
    <row r="7453" spans="1:15">
      <c r="A7453" s="465">
        <v>7432</v>
      </c>
      <c r="B7453" s="686" t="str">
        <f>IF(Input_series!B7449="","",Input_series!B7449)</f>
        <v/>
      </c>
      <c r="C7453" s="687" t="str">
        <f>IF(Input_series!C7449="","",Input_series!C7449)</f>
        <v/>
      </c>
      <c r="D7453" s="687" t="str">
        <f>IF(Input_series!D7449="","",Input_series!D7449)</f>
        <v/>
      </c>
      <c r="E7453" s="360"/>
      <c r="F7453" s="15"/>
      <c r="G7453" s="15"/>
      <c r="H7453" s="5"/>
      <c r="I7453" s="5"/>
      <c r="J7453" s="190"/>
      <c r="K7453" s="190"/>
      <c r="L7453" s="190"/>
      <c r="M7453" s="190"/>
      <c r="N7453" s="190"/>
      <c r="O7453" s="190"/>
    </row>
    <row r="7454" spans="1:15">
      <c r="A7454" s="465">
        <v>7433</v>
      </c>
      <c r="B7454" s="686" t="str">
        <f>IF(Input_series!B7450="","",Input_series!B7450)</f>
        <v/>
      </c>
      <c r="C7454" s="687" t="str">
        <f>IF(Input_series!C7450="","",Input_series!C7450)</f>
        <v/>
      </c>
      <c r="D7454" s="687" t="str">
        <f>IF(Input_series!D7450="","",Input_series!D7450)</f>
        <v/>
      </c>
      <c r="E7454" s="360"/>
      <c r="F7454" s="15"/>
      <c r="G7454" s="15"/>
      <c r="H7454" s="5"/>
      <c r="I7454" s="5"/>
      <c r="J7454" s="190"/>
      <c r="K7454" s="190"/>
      <c r="L7454" s="190"/>
      <c r="M7454" s="190"/>
      <c r="N7454" s="190"/>
      <c r="O7454" s="190"/>
    </row>
    <row r="7455" spans="1:15">
      <c r="A7455" s="465">
        <v>7434</v>
      </c>
      <c r="B7455" s="686" t="str">
        <f>IF(Input_series!B7451="","",Input_series!B7451)</f>
        <v/>
      </c>
      <c r="C7455" s="687" t="str">
        <f>IF(Input_series!C7451="","",Input_series!C7451)</f>
        <v/>
      </c>
      <c r="D7455" s="687" t="str">
        <f>IF(Input_series!D7451="","",Input_series!D7451)</f>
        <v/>
      </c>
      <c r="E7455" s="360"/>
      <c r="F7455" s="15"/>
      <c r="G7455" s="15"/>
      <c r="H7455" s="5"/>
      <c r="I7455" s="5"/>
      <c r="J7455" s="190"/>
      <c r="K7455" s="190"/>
      <c r="L7455" s="190"/>
      <c r="M7455" s="190"/>
      <c r="N7455" s="190"/>
      <c r="O7455" s="190"/>
    </row>
    <row r="7456" spans="1:15">
      <c r="A7456" s="465">
        <v>7435</v>
      </c>
      <c r="B7456" s="686" t="str">
        <f>IF(Input_series!B7452="","",Input_series!B7452)</f>
        <v/>
      </c>
      <c r="C7456" s="687" t="str">
        <f>IF(Input_series!C7452="","",Input_series!C7452)</f>
        <v/>
      </c>
      <c r="D7456" s="687" t="str">
        <f>IF(Input_series!D7452="","",Input_series!D7452)</f>
        <v/>
      </c>
      <c r="E7456" s="360"/>
      <c r="F7456" s="15"/>
      <c r="G7456" s="15"/>
      <c r="H7456" s="5"/>
      <c r="I7456" s="5"/>
      <c r="J7456" s="190"/>
      <c r="K7456" s="190"/>
      <c r="L7456" s="190"/>
      <c r="M7456" s="190"/>
      <c r="N7456" s="190"/>
      <c r="O7456" s="190"/>
    </row>
    <row r="7457" spans="1:15">
      <c r="A7457" s="465">
        <v>7436</v>
      </c>
      <c r="B7457" s="686" t="str">
        <f>IF(Input_series!B7453="","",Input_series!B7453)</f>
        <v/>
      </c>
      <c r="C7457" s="687" t="str">
        <f>IF(Input_series!C7453="","",Input_series!C7453)</f>
        <v/>
      </c>
      <c r="D7457" s="687" t="str">
        <f>IF(Input_series!D7453="","",Input_series!D7453)</f>
        <v/>
      </c>
      <c r="E7457" s="360"/>
      <c r="F7457" s="15"/>
      <c r="G7457" s="15"/>
      <c r="H7457" s="5"/>
      <c r="I7457" s="5"/>
      <c r="J7457" s="190"/>
      <c r="K7457" s="190"/>
      <c r="L7457" s="190"/>
      <c r="M7457" s="190"/>
      <c r="N7457" s="190"/>
      <c r="O7457" s="190"/>
    </row>
    <row r="7458" spans="1:15">
      <c r="A7458" s="465">
        <v>7437</v>
      </c>
      <c r="B7458" s="686" t="str">
        <f>IF(Input_series!B7454="","",Input_series!B7454)</f>
        <v/>
      </c>
      <c r="C7458" s="687" t="str">
        <f>IF(Input_series!C7454="","",Input_series!C7454)</f>
        <v/>
      </c>
      <c r="D7458" s="687" t="str">
        <f>IF(Input_series!D7454="","",Input_series!D7454)</f>
        <v/>
      </c>
      <c r="E7458" s="360"/>
      <c r="F7458" s="15"/>
      <c r="G7458" s="15"/>
      <c r="H7458" s="5"/>
      <c r="I7458" s="5"/>
      <c r="J7458" s="190"/>
      <c r="K7458" s="190"/>
      <c r="L7458" s="190"/>
      <c r="M7458" s="190"/>
      <c r="N7458" s="190"/>
      <c r="O7458" s="190"/>
    </row>
    <row r="7459" spans="1:15">
      <c r="A7459" s="465">
        <v>7438</v>
      </c>
      <c r="B7459" s="686" t="str">
        <f>IF(Input_series!B7455="","",Input_series!B7455)</f>
        <v/>
      </c>
      <c r="C7459" s="687" t="str">
        <f>IF(Input_series!C7455="","",Input_series!C7455)</f>
        <v/>
      </c>
      <c r="D7459" s="687" t="str">
        <f>IF(Input_series!D7455="","",Input_series!D7455)</f>
        <v/>
      </c>
      <c r="E7459" s="360"/>
      <c r="F7459" s="15"/>
      <c r="G7459" s="15"/>
      <c r="H7459" s="5"/>
      <c r="I7459" s="5"/>
      <c r="J7459" s="190"/>
      <c r="K7459" s="190"/>
      <c r="L7459" s="190"/>
      <c r="M7459" s="190"/>
      <c r="N7459" s="190"/>
      <c r="O7459" s="190"/>
    </row>
    <row r="7460" spans="1:15">
      <c r="A7460" s="465">
        <v>7439</v>
      </c>
      <c r="B7460" s="686" t="str">
        <f>IF(Input_series!B7456="","",Input_series!B7456)</f>
        <v/>
      </c>
      <c r="C7460" s="687" t="str">
        <f>IF(Input_series!C7456="","",Input_series!C7456)</f>
        <v/>
      </c>
      <c r="D7460" s="687" t="str">
        <f>IF(Input_series!D7456="","",Input_series!D7456)</f>
        <v/>
      </c>
      <c r="E7460" s="360"/>
      <c r="F7460" s="15"/>
      <c r="G7460" s="15"/>
      <c r="H7460" s="5"/>
      <c r="I7460" s="5"/>
      <c r="J7460" s="190"/>
      <c r="K7460" s="190"/>
      <c r="L7460" s="190"/>
      <c r="M7460" s="190"/>
      <c r="N7460" s="190"/>
      <c r="O7460" s="190"/>
    </row>
    <row r="7461" spans="1:15">
      <c r="A7461" s="465">
        <v>7440</v>
      </c>
      <c r="B7461" s="686" t="str">
        <f>IF(Input_series!B7457="","",Input_series!B7457)</f>
        <v/>
      </c>
      <c r="C7461" s="687" t="str">
        <f>IF(Input_series!C7457="","",Input_series!C7457)</f>
        <v/>
      </c>
      <c r="D7461" s="687" t="str">
        <f>IF(Input_series!D7457="","",Input_series!D7457)</f>
        <v/>
      </c>
      <c r="E7461" s="360"/>
      <c r="F7461" s="15"/>
      <c r="G7461" s="15"/>
      <c r="H7461" s="5"/>
      <c r="I7461" s="5"/>
      <c r="J7461" s="190"/>
      <c r="K7461" s="190"/>
      <c r="L7461" s="190"/>
      <c r="M7461" s="190"/>
      <c r="N7461" s="190"/>
      <c r="O7461" s="190"/>
    </row>
    <row r="7462" spans="1:15">
      <c r="A7462" s="465">
        <v>7441</v>
      </c>
      <c r="B7462" s="686" t="str">
        <f>IF(Input_series!B7458="","",Input_series!B7458)</f>
        <v/>
      </c>
      <c r="C7462" s="687" t="str">
        <f>IF(Input_series!C7458="","",Input_series!C7458)</f>
        <v/>
      </c>
      <c r="D7462" s="687" t="str">
        <f>IF(Input_series!D7458="","",Input_series!D7458)</f>
        <v/>
      </c>
      <c r="E7462" s="360"/>
      <c r="F7462" s="15"/>
      <c r="G7462" s="15"/>
      <c r="H7462" s="5"/>
      <c r="I7462" s="5"/>
      <c r="J7462" s="190"/>
      <c r="K7462" s="190"/>
      <c r="L7462" s="190"/>
      <c r="M7462" s="190"/>
      <c r="N7462" s="190"/>
      <c r="O7462" s="190"/>
    </row>
    <row r="7463" spans="1:15">
      <c r="A7463" s="465">
        <v>7442</v>
      </c>
      <c r="B7463" s="686" t="str">
        <f>IF(Input_series!B7459="","",Input_series!B7459)</f>
        <v/>
      </c>
      <c r="C7463" s="687" t="str">
        <f>IF(Input_series!C7459="","",Input_series!C7459)</f>
        <v/>
      </c>
      <c r="D7463" s="687" t="str">
        <f>IF(Input_series!D7459="","",Input_series!D7459)</f>
        <v/>
      </c>
      <c r="E7463" s="360"/>
      <c r="F7463" s="15"/>
      <c r="G7463" s="15"/>
      <c r="H7463" s="5"/>
      <c r="I7463" s="5"/>
      <c r="J7463" s="190"/>
      <c r="K7463" s="190"/>
      <c r="L7463" s="190"/>
      <c r="M7463" s="190"/>
      <c r="N7463" s="190"/>
      <c r="O7463" s="190"/>
    </row>
    <row r="7464" spans="1:15">
      <c r="A7464" s="465">
        <v>7443</v>
      </c>
      <c r="B7464" s="686" t="str">
        <f>IF(Input_series!B7460="","",Input_series!B7460)</f>
        <v/>
      </c>
      <c r="C7464" s="687" t="str">
        <f>IF(Input_series!C7460="","",Input_series!C7460)</f>
        <v/>
      </c>
      <c r="D7464" s="687" t="str">
        <f>IF(Input_series!D7460="","",Input_series!D7460)</f>
        <v/>
      </c>
      <c r="E7464" s="360"/>
      <c r="F7464" s="15"/>
      <c r="G7464" s="15"/>
      <c r="H7464" s="5"/>
      <c r="I7464" s="5"/>
      <c r="J7464" s="190"/>
      <c r="K7464" s="190"/>
      <c r="L7464" s="190"/>
      <c r="M7464" s="190"/>
      <c r="N7464" s="190"/>
      <c r="O7464" s="190"/>
    </row>
    <row r="7465" spans="1:15">
      <c r="A7465" s="465">
        <v>7444</v>
      </c>
      <c r="B7465" s="686" t="str">
        <f>IF(Input_series!B7461="","",Input_series!B7461)</f>
        <v/>
      </c>
      <c r="C7465" s="687" t="str">
        <f>IF(Input_series!C7461="","",Input_series!C7461)</f>
        <v/>
      </c>
      <c r="D7465" s="687" t="str">
        <f>IF(Input_series!D7461="","",Input_series!D7461)</f>
        <v/>
      </c>
      <c r="E7465" s="360"/>
      <c r="F7465" s="15"/>
      <c r="G7465" s="15"/>
      <c r="H7465" s="5"/>
      <c r="I7465" s="5"/>
      <c r="J7465" s="190"/>
      <c r="K7465" s="190"/>
      <c r="L7465" s="190"/>
      <c r="M7465" s="190"/>
      <c r="N7465" s="190"/>
      <c r="O7465" s="190"/>
    </row>
    <row r="7466" spans="1:15">
      <c r="A7466" s="465">
        <v>7445</v>
      </c>
      <c r="B7466" s="686" t="str">
        <f>IF(Input_series!B7462="","",Input_series!B7462)</f>
        <v/>
      </c>
      <c r="C7466" s="687" t="str">
        <f>IF(Input_series!C7462="","",Input_series!C7462)</f>
        <v/>
      </c>
      <c r="D7466" s="687" t="str">
        <f>IF(Input_series!D7462="","",Input_series!D7462)</f>
        <v/>
      </c>
      <c r="E7466" s="360"/>
      <c r="F7466" s="15"/>
      <c r="G7466" s="15"/>
      <c r="H7466" s="5"/>
      <c r="I7466" s="5"/>
      <c r="J7466" s="190"/>
      <c r="K7466" s="190"/>
      <c r="L7466" s="190"/>
      <c r="M7466" s="190"/>
      <c r="N7466" s="190"/>
      <c r="O7466" s="190"/>
    </row>
    <row r="7467" spans="1:15">
      <c r="A7467" s="465">
        <v>7446</v>
      </c>
      <c r="B7467" s="686" t="str">
        <f>IF(Input_series!B7463="","",Input_series!B7463)</f>
        <v/>
      </c>
      <c r="C7467" s="687" t="str">
        <f>IF(Input_series!C7463="","",Input_series!C7463)</f>
        <v/>
      </c>
      <c r="D7467" s="687" t="str">
        <f>IF(Input_series!D7463="","",Input_series!D7463)</f>
        <v/>
      </c>
      <c r="E7467" s="360"/>
      <c r="F7467" s="15"/>
      <c r="G7467" s="15"/>
      <c r="H7467" s="5"/>
      <c r="I7467" s="5"/>
      <c r="J7467" s="190"/>
      <c r="K7467" s="190"/>
      <c r="L7467" s="190"/>
      <c r="M7467" s="190"/>
      <c r="N7467" s="190"/>
      <c r="O7467" s="190"/>
    </row>
    <row r="7468" spans="1:15">
      <c r="A7468" s="465">
        <v>7447</v>
      </c>
      <c r="B7468" s="686" t="str">
        <f>IF(Input_series!B7464="","",Input_series!B7464)</f>
        <v/>
      </c>
      <c r="C7468" s="687" t="str">
        <f>IF(Input_series!C7464="","",Input_series!C7464)</f>
        <v/>
      </c>
      <c r="D7468" s="687" t="str">
        <f>IF(Input_series!D7464="","",Input_series!D7464)</f>
        <v/>
      </c>
      <c r="E7468" s="360"/>
      <c r="F7468" s="15"/>
      <c r="G7468" s="15"/>
      <c r="H7468" s="5"/>
      <c r="I7468" s="5"/>
      <c r="J7468" s="190"/>
      <c r="K7468" s="190"/>
      <c r="L7468" s="190"/>
      <c r="M7468" s="190"/>
      <c r="N7468" s="190"/>
      <c r="O7468" s="190"/>
    </row>
    <row r="7469" spans="1:15">
      <c r="A7469" s="465">
        <v>7448</v>
      </c>
      <c r="B7469" s="686" t="str">
        <f>IF(Input_series!B7465="","",Input_series!B7465)</f>
        <v/>
      </c>
      <c r="C7469" s="687" t="str">
        <f>IF(Input_series!C7465="","",Input_series!C7465)</f>
        <v/>
      </c>
      <c r="D7469" s="687" t="str">
        <f>IF(Input_series!D7465="","",Input_series!D7465)</f>
        <v/>
      </c>
      <c r="E7469" s="360"/>
      <c r="F7469" s="15"/>
      <c r="G7469" s="15"/>
      <c r="H7469" s="5"/>
      <c r="I7469" s="5"/>
      <c r="J7469" s="190"/>
      <c r="K7469" s="190"/>
      <c r="L7469" s="190"/>
      <c r="M7469" s="190"/>
      <c r="N7469" s="190"/>
      <c r="O7469" s="190"/>
    </row>
    <row r="7470" spans="1:15">
      <c r="A7470" s="465">
        <v>7449</v>
      </c>
      <c r="B7470" s="686" t="str">
        <f>IF(Input_series!B7466="","",Input_series!B7466)</f>
        <v/>
      </c>
      <c r="C7470" s="687" t="str">
        <f>IF(Input_series!C7466="","",Input_series!C7466)</f>
        <v/>
      </c>
      <c r="D7470" s="687" t="str">
        <f>IF(Input_series!D7466="","",Input_series!D7466)</f>
        <v/>
      </c>
      <c r="E7470" s="360"/>
      <c r="F7470" s="15"/>
      <c r="G7470" s="15"/>
      <c r="H7470" s="5"/>
      <c r="I7470" s="5"/>
      <c r="J7470" s="190"/>
      <c r="K7470" s="190"/>
      <c r="L7470" s="190"/>
      <c r="M7470" s="190"/>
      <c r="N7470" s="190"/>
      <c r="O7470" s="190"/>
    </row>
    <row r="7471" spans="1:15">
      <c r="A7471" s="465">
        <v>7450</v>
      </c>
      <c r="B7471" s="686" t="str">
        <f>IF(Input_series!B7467="","",Input_series!B7467)</f>
        <v/>
      </c>
      <c r="C7471" s="687" t="str">
        <f>IF(Input_series!C7467="","",Input_series!C7467)</f>
        <v/>
      </c>
      <c r="D7471" s="687" t="str">
        <f>IF(Input_series!D7467="","",Input_series!D7467)</f>
        <v/>
      </c>
      <c r="E7471" s="360"/>
      <c r="F7471" s="15"/>
      <c r="G7471" s="15"/>
      <c r="H7471" s="5"/>
      <c r="I7471" s="5"/>
      <c r="J7471" s="190"/>
      <c r="K7471" s="190"/>
      <c r="L7471" s="190"/>
      <c r="M7471" s="190"/>
      <c r="N7471" s="190"/>
      <c r="O7471" s="190"/>
    </row>
    <row r="7472" spans="1:15">
      <c r="A7472" s="465">
        <v>7451</v>
      </c>
      <c r="B7472" s="686" t="str">
        <f>IF(Input_series!B7468="","",Input_series!B7468)</f>
        <v/>
      </c>
      <c r="C7472" s="687" t="str">
        <f>IF(Input_series!C7468="","",Input_series!C7468)</f>
        <v/>
      </c>
      <c r="D7472" s="687" t="str">
        <f>IF(Input_series!D7468="","",Input_series!D7468)</f>
        <v/>
      </c>
      <c r="E7472" s="360"/>
      <c r="F7472" s="15"/>
      <c r="G7472" s="15"/>
      <c r="H7472" s="5"/>
      <c r="I7472" s="5"/>
      <c r="J7472" s="190"/>
      <c r="K7472" s="190"/>
      <c r="L7472" s="190"/>
      <c r="M7472" s="190"/>
      <c r="N7472" s="190"/>
      <c r="O7472" s="190"/>
    </row>
    <row r="7473" spans="1:15">
      <c r="A7473" s="465">
        <v>7452</v>
      </c>
      <c r="B7473" s="686" t="str">
        <f>IF(Input_series!B7469="","",Input_series!B7469)</f>
        <v/>
      </c>
      <c r="C7473" s="687" t="str">
        <f>IF(Input_series!C7469="","",Input_series!C7469)</f>
        <v/>
      </c>
      <c r="D7473" s="687" t="str">
        <f>IF(Input_series!D7469="","",Input_series!D7469)</f>
        <v/>
      </c>
      <c r="E7473" s="360"/>
      <c r="F7473" s="15"/>
      <c r="G7473" s="15"/>
      <c r="H7473" s="5"/>
      <c r="I7473" s="5"/>
      <c r="J7473" s="190"/>
      <c r="K7473" s="190"/>
      <c r="L7473" s="190"/>
      <c r="M7473" s="190"/>
      <c r="N7473" s="190"/>
      <c r="O7473" s="190"/>
    </row>
    <row r="7474" spans="1:15">
      <c r="A7474" s="465">
        <v>7453</v>
      </c>
      <c r="B7474" s="686" t="str">
        <f>IF(Input_series!B7470="","",Input_series!B7470)</f>
        <v/>
      </c>
      <c r="C7474" s="687" t="str">
        <f>IF(Input_series!C7470="","",Input_series!C7470)</f>
        <v/>
      </c>
      <c r="D7474" s="687" t="str">
        <f>IF(Input_series!D7470="","",Input_series!D7470)</f>
        <v/>
      </c>
      <c r="E7474" s="360"/>
      <c r="F7474" s="15"/>
      <c r="G7474" s="15"/>
      <c r="H7474" s="5"/>
      <c r="I7474" s="5"/>
      <c r="J7474" s="190"/>
      <c r="K7474" s="190"/>
      <c r="L7474" s="190"/>
      <c r="M7474" s="190"/>
      <c r="N7474" s="190"/>
      <c r="O7474" s="190"/>
    </row>
    <row r="7475" spans="1:15">
      <c r="A7475" s="465">
        <v>7454</v>
      </c>
      <c r="B7475" s="686" t="str">
        <f>IF(Input_series!B7471="","",Input_series!B7471)</f>
        <v/>
      </c>
      <c r="C7475" s="687" t="str">
        <f>IF(Input_series!C7471="","",Input_series!C7471)</f>
        <v/>
      </c>
      <c r="D7475" s="687" t="str">
        <f>IF(Input_series!D7471="","",Input_series!D7471)</f>
        <v/>
      </c>
      <c r="E7475" s="360"/>
      <c r="F7475" s="15"/>
      <c r="G7475" s="15"/>
      <c r="H7475" s="5"/>
      <c r="I7475" s="5"/>
      <c r="J7475" s="190"/>
      <c r="K7475" s="190"/>
      <c r="L7475" s="190"/>
      <c r="M7475" s="190"/>
      <c r="N7475" s="190"/>
      <c r="O7475" s="190"/>
    </row>
    <row r="7476" spans="1:15">
      <c r="A7476" s="465">
        <v>7455</v>
      </c>
      <c r="B7476" s="686" t="str">
        <f>IF(Input_series!B7472="","",Input_series!B7472)</f>
        <v/>
      </c>
      <c r="C7476" s="687" t="str">
        <f>IF(Input_series!C7472="","",Input_series!C7472)</f>
        <v/>
      </c>
      <c r="D7476" s="687" t="str">
        <f>IF(Input_series!D7472="","",Input_series!D7472)</f>
        <v/>
      </c>
      <c r="E7476" s="360"/>
      <c r="F7476" s="15"/>
      <c r="G7476" s="15"/>
      <c r="H7476" s="5"/>
      <c r="I7476" s="5"/>
      <c r="J7476" s="190"/>
      <c r="K7476" s="190"/>
      <c r="L7476" s="190"/>
      <c r="M7476" s="190"/>
      <c r="N7476" s="190"/>
      <c r="O7476" s="190"/>
    </row>
    <row r="7477" spans="1:15">
      <c r="A7477" s="465">
        <v>7456</v>
      </c>
      <c r="B7477" s="686" t="str">
        <f>IF(Input_series!B7473="","",Input_series!B7473)</f>
        <v/>
      </c>
      <c r="C7477" s="687" t="str">
        <f>IF(Input_series!C7473="","",Input_series!C7473)</f>
        <v/>
      </c>
      <c r="D7477" s="687" t="str">
        <f>IF(Input_series!D7473="","",Input_series!D7473)</f>
        <v/>
      </c>
      <c r="E7477" s="360"/>
      <c r="F7477" s="15"/>
      <c r="G7477" s="15"/>
      <c r="H7477" s="5"/>
      <c r="I7477" s="5"/>
      <c r="J7477" s="190"/>
      <c r="K7477" s="190"/>
      <c r="L7477" s="190"/>
      <c r="M7477" s="190"/>
      <c r="N7477" s="190"/>
      <c r="O7477" s="190"/>
    </row>
    <row r="7478" spans="1:15">
      <c r="A7478" s="465">
        <v>7457</v>
      </c>
      <c r="B7478" s="686" t="str">
        <f>IF(Input_series!B7474="","",Input_series!B7474)</f>
        <v/>
      </c>
      <c r="C7478" s="687" t="str">
        <f>IF(Input_series!C7474="","",Input_series!C7474)</f>
        <v/>
      </c>
      <c r="D7478" s="687" t="str">
        <f>IF(Input_series!D7474="","",Input_series!D7474)</f>
        <v/>
      </c>
      <c r="E7478" s="360"/>
      <c r="F7478" s="15"/>
      <c r="G7478" s="15"/>
      <c r="H7478" s="5"/>
      <c r="I7478" s="5"/>
      <c r="J7478" s="190"/>
      <c r="K7478" s="190"/>
      <c r="L7478" s="190"/>
      <c r="M7478" s="190"/>
      <c r="N7478" s="190"/>
      <c r="O7478" s="190"/>
    </row>
    <row r="7479" spans="1:15">
      <c r="A7479" s="465">
        <v>7458</v>
      </c>
      <c r="B7479" s="686" t="str">
        <f>IF(Input_series!B7475="","",Input_series!B7475)</f>
        <v/>
      </c>
      <c r="C7479" s="687" t="str">
        <f>IF(Input_series!C7475="","",Input_series!C7475)</f>
        <v/>
      </c>
      <c r="D7479" s="687" t="str">
        <f>IF(Input_series!D7475="","",Input_series!D7475)</f>
        <v/>
      </c>
      <c r="E7479" s="360"/>
      <c r="F7479" s="15"/>
      <c r="G7479" s="15"/>
      <c r="H7479" s="5"/>
      <c r="I7479" s="5"/>
      <c r="J7479" s="190"/>
      <c r="K7479" s="190"/>
      <c r="L7479" s="190"/>
      <c r="M7479" s="190"/>
      <c r="N7479" s="190"/>
      <c r="O7479" s="190"/>
    </row>
    <row r="7480" spans="1:15">
      <c r="A7480" s="465">
        <v>7459</v>
      </c>
      <c r="B7480" s="686" t="str">
        <f>IF(Input_series!B7476="","",Input_series!B7476)</f>
        <v/>
      </c>
      <c r="C7480" s="687" t="str">
        <f>IF(Input_series!C7476="","",Input_series!C7476)</f>
        <v/>
      </c>
      <c r="D7480" s="687" t="str">
        <f>IF(Input_series!D7476="","",Input_series!D7476)</f>
        <v/>
      </c>
      <c r="E7480" s="360"/>
      <c r="F7480" s="15"/>
      <c r="G7480" s="15"/>
      <c r="H7480" s="5"/>
      <c r="I7480" s="5"/>
      <c r="J7480" s="190"/>
      <c r="K7480" s="190"/>
      <c r="L7480" s="190"/>
      <c r="M7480" s="190"/>
      <c r="N7480" s="190"/>
      <c r="O7480" s="190"/>
    </row>
    <row r="7481" spans="1:15">
      <c r="A7481" s="465">
        <v>7460</v>
      </c>
      <c r="B7481" s="686" t="str">
        <f>IF(Input_series!B7477="","",Input_series!B7477)</f>
        <v/>
      </c>
      <c r="C7481" s="687" t="str">
        <f>IF(Input_series!C7477="","",Input_series!C7477)</f>
        <v/>
      </c>
      <c r="D7481" s="687" t="str">
        <f>IF(Input_series!D7477="","",Input_series!D7477)</f>
        <v/>
      </c>
      <c r="E7481" s="360"/>
      <c r="F7481" s="15"/>
      <c r="G7481" s="15"/>
      <c r="H7481" s="5"/>
      <c r="I7481" s="5"/>
      <c r="J7481" s="190"/>
      <c r="K7481" s="190"/>
      <c r="L7481" s="190"/>
      <c r="M7481" s="190"/>
      <c r="N7481" s="190"/>
      <c r="O7481" s="190"/>
    </row>
    <row r="7482" spans="1:15">
      <c r="A7482" s="465">
        <v>7461</v>
      </c>
      <c r="B7482" s="686" t="str">
        <f>IF(Input_series!B7478="","",Input_series!B7478)</f>
        <v/>
      </c>
      <c r="C7482" s="687" t="str">
        <f>IF(Input_series!C7478="","",Input_series!C7478)</f>
        <v/>
      </c>
      <c r="D7482" s="687" t="str">
        <f>IF(Input_series!D7478="","",Input_series!D7478)</f>
        <v/>
      </c>
      <c r="E7482" s="360"/>
      <c r="F7482" s="15"/>
      <c r="G7482" s="15"/>
      <c r="H7482" s="5"/>
      <c r="I7482" s="5"/>
      <c r="J7482" s="190"/>
      <c r="K7482" s="190"/>
      <c r="L7482" s="190"/>
      <c r="M7482" s="190"/>
      <c r="N7482" s="190"/>
      <c r="O7482" s="190"/>
    </row>
    <row r="7483" spans="1:15">
      <c r="A7483" s="465">
        <v>7462</v>
      </c>
      <c r="B7483" s="686" t="str">
        <f>IF(Input_series!B7479="","",Input_series!B7479)</f>
        <v/>
      </c>
      <c r="C7483" s="687" t="str">
        <f>IF(Input_series!C7479="","",Input_series!C7479)</f>
        <v/>
      </c>
      <c r="D7483" s="687" t="str">
        <f>IF(Input_series!D7479="","",Input_series!D7479)</f>
        <v/>
      </c>
      <c r="E7483" s="360"/>
      <c r="F7483" s="15"/>
      <c r="G7483" s="15"/>
      <c r="H7483" s="5"/>
      <c r="I7483" s="5"/>
      <c r="J7483" s="190"/>
      <c r="K7483" s="190"/>
      <c r="L7483" s="190"/>
      <c r="M7483" s="190"/>
      <c r="N7483" s="190"/>
      <c r="O7483" s="190"/>
    </row>
    <row r="7484" spans="1:15">
      <c r="A7484" s="465">
        <v>7463</v>
      </c>
      <c r="B7484" s="686" t="str">
        <f>IF(Input_series!B7480="","",Input_series!B7480)</f>
        <v/>
      </c>
      <c r="C7484" s="687" t="str">
        <f>IF(Input_series!C7480="","",Input_series!C7480)</f>
        <v/>
      </c>
      <c r="D7484" s="687" t="str">
        <f>IF(Input_series!D7480="","",Input_series!D7480)</f>
        <v/>
      </c>
      <c r="E7484" s="360"/>
      <c r="F7484" s="15"/>
      <c r="G7484" s="15"/>
      <c r="H7484" s="5"/>
      <c r="I7484" s="5"/>
      <c r="J7484" s="190"/>
      <c r="K7484" s="190"/>
      <c r="L7484" s="190"/>
      <c r="M7484" s="190"/>
      <c r="N7484" s="190"/>
      <c r="O7484" s="190"/>
    </row>
    <row r="7485" spans="1:15">
      <c r="A7485" s="465">
        <v>7464</v>
      </c>
      <c r="B7485" s="686" t="str">
        <f>IF(Input_series!B7481="","",Input_series!B7481)</f>
        <v/>
      </c>
      <c r="C7485" s="687" t="str">
        <f>IF(Input_series!C7481="","",Input_series!C7481)</f>
        <v/>
      </c>
      <c r="D7485" s="687" t="str">
        <f>IF(Input_series!D7481="","",Input_series!D7481)</f>
        <v/>
      </c>
      <c r="E7485" s="360"/>
      <c r="F7485" s="15"/>
      <c r="G7485" s="15"/>
      <c r="H7485" s="5"/>
      <c r="I7485" s="5"/>
      <c r="J7485" s="190"/>
      <c r="K7485" s="190"/>
      <c r="L7485" s="190"/>
      <c r="M7485" s="190"/>
      <c r="N7485" s="190"/>
      <c r="O7485" s="190"/>
    </row>
    <row r="7486" spans="1:15">
      <c r="A7486" s="465">
        <v>7465</v>
      </c>
      <c r="B7486" s="686" t="str">
        <f>IF(Input_series!B7482="","",Input_series!B7482)</f>
        <v/>
      </c>
      <c r="C7486" s="687" t="str">
        <f>IF(Input_series!C7482="","",Input_series!C7482)</f>
        <v/>
      </c>
      <c r="D7486" s="687" t="str">
        <f>IF(Input_series!D7482="","",Input_series!D7482)</f>
        <v/>
      </c>
      <c r="E7486" s="360"/>
      <c r="F7486" s="15"/>
      <c r="G7486" s="15"/>
      <c r="H7486" s="5"/>
      <c r="I7486" s="5"/>
      <c r="J7486" s="190"/>
      <c r="K7486" s="190"/>
      <c r="L7486" s="190"/>
      <c r="M7486" s="190"/>
      <c r="N7486" s="190"/>
      <c r="O7486" s="190"/>
    </row>
    <row r="7487" spans="1:15">
      <c r="A7487" s="465">
        <v>7466</v>
      </c>
      <c r="B7487" s="686" t="str">
        <f>IF(Input_series!B7483="","",Input_series!B7483)</f>
        <v/>
      </c>
      <c r="C7487" s="687" t="str">
        <f>IF(Input_series!C7483="","",Input_series!C7483)</f>
        <v/>
      </c>
      <c r="D7487" s="687" t="str">
        <f>IF(Input_series!D7483="","",Input_series!D7483)</f>
        <v/>
      </c>
      <c r="E7487" s="360"/>
      <c r="F7487" s="15"/>
      <c r="G7487" s="15"/>
      <c r="H7487" s="5"/>
      <c r="I7487" s="5"/>
      <c r="J7487" s="190"/>
      <c r="K7487" s="190"/>
      <c r="L7487" s="190"/>
      <c r="M7487" s="190"/>
      <c r="N7487" s="190"/>
      <c r="O7487" s="190"/>
    </row>
    <row r="7488" spans="1:15">
      <c r="A7488" s="465">
        <v>7467</v>
      </c>
      <c r="B7488" s="686" t="str">
        <f>IF(Input_series!B7484="","",Input_series!B7484)</f>
        <v/>
      </c>
      <c r="C7488" s="687" t="str">
        <f>IF(Input_series!C7484="","",Input_series!C7484)</f>
        <v/>
      </c>
      <c r="D7488" s="687" t="str">
        <f>IF(Input_series!D7484="","",Input_series!D7484)</f>
        <v/>
      </c>
      <c r="E7488" s="360"/>
      <c r="F7488" s="15"/>
      <c r="G7488" s="15"/>
      <c r="H7488" s="5"/>
      <c r="I7488" s="5"/>
      <c r="J7488" s="190"/>
      <c r="K7488" s="190"/>
      <c r="L7488" s="190"/>
      <c r="M7488" s="190"/>
      <c r="N7488" s="190"/>
      <c r="O7488" s="190"/>
    </row>
    <row r="7489" spans="1:15">
      <c r="A7489" s="465">
        <v>7468</v>
      </c>
      <c r="B7489" s="686" t="str">
        <f>IF(Input_series!B7485="","",Input_series!B7485)</f>
        <v/>
      </c>
      <c r="C7489" s="687" t="str">
        <f>IF(Input_series!C7485="","",Input_series!C7485)</f>
        <v/>
      </c>
      <c r="D7489" s="687" t="str">
        <f>IF(Input_series!D7485="","",Input_series!D7485)</f>
        <v/>
      </c>
      <c r="E7489" s="360"/>
      <c r="F7489" s="15"/>
      <c r="G7489" s="15"/>
      <c r="H7489" s="5"/>
      <c r="I7489" s="5"/>
      <c r="J7489" s="190"/>
      <c r="K7489" s="190"/>
      <c r="L7489" s="190"/>
      <c r="M7489" s="190"/>
      <c r="N7489" s="190"/>
      <c r="O7489" s="190"/>
    </row>
    <row r="7490" spans="1:15">
      <c r="A7490" s="465">
        <v>7469</v>
      </c>
      <c r="B7490" s="686" t="str">
        <f>IF(Input_series!B7486="","",Input_series!B7486)</f>
        <v/>
      </c>
      <c r="C7490" s="687" t="str">
        <f>IF(Input_series!C7486="","",Input_series!C7486)</f>
        <v/>
      </c>
      <c r="D7490" s="687" t="str">
        <f>IF(Input_series!D7486="","",Input_series!D7486)</f>
        <v/>
      </c>
      <c r="E7490" s="360"/>
      <c r="F7490" s="15"/>
      <c r="G7490" s="15"/>
      <c r="H7490" s="5"/>
      <c r="I7490" s="5"/>
      <c r="J7490" s="190"/>
      <c r="K7490" s="190"/>
      <c r="L7490" s="190"/>
      <c r="M7490" s="190"/>
      <c r="N7490" s="190"/>
      <c r="O7490" s="190"/>
    </row>
    <row r="7491" spans="1:15">
      <c r="A7491" s="465">
        <v>7470</v>
      </c>
      <c r="B7491" s="686" t="str">
        <f>IF(Input_series!B7487="","",Input_series!B7487)</f>
        <v/>
      </c>
      <c r="C7491" s="687" t="str">
        <f>IF(Input_series!C7487="","",Input_series!C7487)</f>
        <v/>
      </c>
      <c r="D7491" s="687" t="str">
        <f>IF(Input_series!D7487="","",Input_series!D7487)</f>
        <v/>
      </c>
      <c r="E7491" s="360"/>
      <c r="F7491" s="15"/>
      <c r="G7491" s="15"/>
      <c r="H7491" s="5"/>
      <c r="I7491" s="5"/>
      <c r="J7491" s="190"/>
      <c r="K7491" s="190"/>
      <c r="L7491" s="190"/>
      <c r="M7491" s="190"/>
      <c r="N7491" s="190"/>
      <c r="O7491" s="190"/>
    </row>
    <row r="7492" spans="1:15">
      <c r="A7492" s="465">
        <v>7471</v>
      </c>
      <c r="B7492" s="686" t="str">
        <f>IF(Input_series!B7488="","",Input_series!B7488)</f>
        <v/>
      </c>
      <c r="C7492" s="687" t="str">
        <f>IF(Input_series!C7488="","",Input_series!C7488)</f>
        <v/>
      </c>
      <c r="D7492" s="687" t="str">
        <f>IF(Input_series!D7488="","",Input_series!D7488)</f>
        <v/>
      </c>
      <c r="E7492" s="360"/>
      <c r="F7492" s="15"/>
      <c r="G7492" s="15"/>
      <c r="H7492" s="5"/>
      <c r="I7492" s="5"/>
      <c r="J7492" s="190"/>
      <c r="K7492" s="190"/>
      <c r="L7492" s="190"/>
      <c r="M7492" s="190"/>
      <c r="N7492" s="190"/>
      <c r="O7492" s="190"/>
    </row>
    <row r="7493" spans="1:15">
      <c r="A7493" s="465">
        <v>7472</v>
      </c>
      <c r="B7493" s="686" t="str">
        <f>IF(Input_series!B7489="","",Input_series!B7489)</f>
        <v/>
      </c>
      <c r="C7493" s="687" t="str">
        <f>IF(Input_series!C7489="","",Input_series!C7489)</f>
        <v/>
      </c>
      <c r="D7493" s="687" t="str">
        <f>IF(Input_series!D7489="","",Input_series!D7489)</f>
        <v/>
      </c>
      <c r="E7493" s="360"/>
      <c r="F7493" s="15"/>
      <c r="G7493" s="15"/>
      <c r="H7493" s="5"/>
      <c r="I7493" s="5"/>
      <c r="J7493" s="190"/>
      <c r="K7493" s="190"/>
      <c r="L7493" s="190"/>
      <c r="M7493" s="190"/>
      <c r="N7493" s="190"/>
      <c r="O7493" s="190"/>
    </row>
    <row r="7494" spans="1:15">
      <c r="A7494" s="465">
        <v>7473</v>
      </c>
      <c r="B7494" s="686" t="str">
        <f>IF(Input_series!B7490="","",Input_series!B7490)</f>
        <v/>
      </c>
      <c r="C7494" s="687" t="str">
        <f>IF(Input_series!C7490="","",Input_series!C7490)</f>
        <v/>
      </c>
      <c r="D7494" s="687" t="str">
        <f>IF(Input_series!D7490="","",Input_series!D7490)</f>
        <v/>
      </c>
      <c r="E7494" s="360"/>
      <c r="F7494" s="15"/>
      <c r="G7494" s="15"/>
      <c r="H7494" s="5"/>
      <c r="I7494" s="5"/>
      <c r="J7494" s="190"/>
      <c r="K7494" s="190"/>
      <c r="L7494" s="190"/>
      <c r="M7494" s="190"/>
      <c r="N7494" s="190"/>
      <c r="O7494" s="190"/>
    </row>
    <row r="7495" spans="1:15">
      <c r="A7495" s="465">
        <v>7474</v>
      </c>
      <c r="B7495" s="686" t="str">
        <f>IF(Input_series!B7491="","",Input_series!B7491)</f>
        <v/>
      </c>
      <c r="C7495" s="687" t="str">
        <f>IF(Input_series!C7491="","",Input_series!C7491)</f>
        <v/>
      </c>
      <c r="D7495" s="687" t="str">
        <f>IF(Input_series!D7491="","",Input_series!D7491)</f>
        <v/>
      </c>
      <c r="E7495" s="360"/>
      <c r="F7495" s="15"/>
      <c r="G7495" s="15"/>
      <c r="H7495" s="5"/>
      <c r="I7495" s="5"/>
      <c r="J7495" s="190"/>
      <c r="K7495" s="190"/>
      <c r="L7495" s="190"/>
      <c r="M7495" s="190"/>
      <c r="N7495" s="190"/>
      <c r="O7495" s="190"/>
    </row>
    <row r="7496" spans="1:15">
      <c r="A7496" s="465">
        <v>7475</v>
      </c>
      <c r="B7496" s="686" t="str">
        <f>IF(Input_series!B7492="","",Input_series!B7492)</f>
        <v/>
      </c>
      <c r="C7496" s="687" t="str">
        <f>IF(Input_series!C7492="","",Input_series!C7492)</f>
        <v/>
      </c>
      <c r="D7496" s="687" t="str">
        <f>IF(Input_series!D7492="","",Input_series!D7492)</f>
        <v/>
      </c>
      <c r="E7496" s="360"/>
      <c r="F7496" s="15"/>
      <c r="G7496" s="15"/>
      <c r="H7496" s="5"/>
      <c r="I7496" s="5"/>
      <c r="J7496" s="190"/>
      <c r="K7496" s="190"/>
      <c r="L7496" s="190"/>
      <c r="M7496" s="190"/>
      <c r="N7496" s="190"/>
      <c r="O7496" s="190"/>
    </row>
    <row r="7497" spans="1:15">
      <c r="A7497" s="465">
        <v>7476</v>
      </c>
      <c r="B7497" s="686" t="str">
        <f>IF(Input_series!B7493="","",Input_series!B7493)</f>
        <v/>
      </c>
      <c r="C7497" s="687" t="str">
        <f>IF(Input_series!C7493="","",Input_series!C7493)</f>
        <v/>
      </c>
      <c r="D7497" s="687" t="str">
        <f>IF(Input_series!D7493="","",Input_series!D7493)</f>
        <v/>
      </c>
      <c r="E7497" s="360"/>
      <c r="F7497" s="15"/>
      <c r="G7497" s="15"/>
      <c r="H7497" s="5"/>
      <c r="I7497" s="5"/>
      <c r="J7497" s="190"/>
      <c r="K7497" s="190"/>
      <c r="L7497" s="190"/>
      <c r="M7497" s="190"/>
      <c r="N7497" s="190"/>
      <c r="O7497" s="190"/>
    </row>
    <row r="7498" spans="1:15">
      <c r="A7498" s="465">
        <v>7477</v>
      </c>
      <c r="B7498" s="686" t="str">
        <f>IF(Input_series!B7494="","",Input_series!B7494)</f>
        <v/>
      </c>
      <c r="C7498" s="687" t="str">
        <f>IF(Input_series!C7494="","",Input_series!C7494)</f>
        <v/>
      </c>
      <c r="D7498" s="687" t="str">
        <f>IF(Input_series!D7494="","",Input_series!D7494)</f>
        <v/>
      </c>
      <c r="E7498" s="360"/>
      <c r="F7498" s="15"/>
      <c r="G7498" s="15"/>
      <c r="H7498" s="5"/>
      <c r="I7498" s="5"/>
      <c r="J7498" s="190"/>
      <c r="K7498" s="190"/>
      <c r="L7498" s="190"/>
      <c r="M7498" s="190"/>
      <c r="N7498" s="190"/>
      <c r="O7498" s="190"/>
    </row>
    <row r="7499" spans="1:15">
      <c r="A7499" s="465">
        <v>7478</v>
      </c>
      <c r="B7499" s="686" t="str">
        <f>IF(Input_series!B7495="","",Input_series!B7495)</f>
        <v/>
      </c>
      <c r="C7499" s="687" t="str">
        <f>IF(Input_series!C7495="","",Input_series!C7495)</f>
        <v/>
      </c>
      <c r="D7499" s="687" t="str">
        <f>IF(Input_series!D7495="","",Input_series!D7495)</f>
        <v/>
      </c>
      <c r="E7499" s="360"/>
      <c r="F7499" s="15"/>
      <c r="G7499" s="15"/>
      <c r="H7499" s="5"/>
      <c r="I7499" s="5"/>
      <c r="J7499" s="190"/>
      <c r="K7499" s="190"/>
      <c r="L7499" s="190"/>
      <c r="M7499" s="190"/>
      <c r="N7499" s="190"/>
      <c r="O7499" s="190"/>
    </row>
    <row r="7500" spans="1:15">
      <c r="A7500" s="465">
        <v>7479</v>
      </c>
      <c r="B7500" s="686" t="str">
        <f>IF(Input_series!B7496="","",Input_series!B7496)</f>
        <v/>
      </c>
      <c r="C7500" s="687" t="str">
        <f>IF(Input_series!C7496="","",Input_series!C7496)</f>
        <v/>
      </c>
      <c r="D7500" s="687" t="str">
        <f>IF(Input_series!D7496="","",Input_series!D7496)</f>
        <v/>
      </c>
      <c r="E7500" s="360"/>
      <c r="F7500" s="15"/>
      <c r="G7500" s="15"/>
      <c r="H7500" s="5"/>
      <c r="I7500" s="5"/>
      <c r="J7500" s="190"/>
      <c r="K7500" s="190"/>
      <c r="L7500" s="190"/>
      <c r="M7500" s="190"/>
      <c r="N7500" s="190"/>
      <c r="O7500" s="190"/>
    </row>
    <row r="7501" spans="1:15">
      <c r="A7501" s="465">
        <v>7480</v>
      </c>
      <c r="B7501" s="686" t="str">
        <f>IF(Input_series!B7497="","",Input_series!B7497)</f>
        <v/>
      </c>
      <c r="C7501" s="687" t="str">
        <f>IF(Input_series!C7497="","",Input_series!C7497)</f>
        <v/>
      </c>
      <c r="D7501" s="687" t="str">
        <f>IF(Input_series!D7497="","",Input_series!D7497)</f>
        <v/>
      </c>
      <c r="E7501" s="360"/>
      <c r="F7501" s="15"/>
      <c r="G7501" s="15"/>
      <c r="H7501" s="5"/>
      <c r="I7501" s="5"/>
      <c r="J7501" s="190"/>
      <c r="K7501" s="190"/>
      <c r="L7501" s="190"/>
      <c r="M7501" s="190"/>
      <c r="N7501" s="190"/>
      <c r="O7501" s="190"/>
    </row>
    <row r="7502" spans="1:15">
      <c r="A7502" s="465">
        <v>7481</v>
      </c>
      <c r="B7502" s="686" t="str">
        <f>IF(Input_series!B7498="","",Input_series!B7498)</f>
        <v/>
      </c>
      <c r="C7502" s="687" t="str">
        <f>IF(Input_series!C7498="","",Input_series!C7498)</f>
        <v/>
      </c>
      <c r="D7502" s="687" t="str">
        <f>IF(Input_series!D7498="","",Input_series!D7498)</f>
        <v/>
      </c>
      <c r="E7502" s="360"/>
      <c r="F7502" s="15"/>
      <c r="G7502" s="15"/>
      <c r="H7502" s="5"/>
      <c r="I7502" s="5"/>
      <c r="J7502" s="190"/>
      <c r="K7502" s="190"/>
      <c r="L7502" s="190"/>
      <c r="M7502" s="190"/>
      <c r="N7502" s="190"/>
      <c r="O7502" s="190"/>
    </row>
    <row r="7503" spans="1:15">
      <c r="A7503" s="465">
        <v>7482</v>
      </c>
      <c r="B7503" s="686" t="str">
        <f>IF(Input_series!B7499="","",Input_series!B7499)</f>
        <v/>
      </c>
      <c r="C7503" s="687" t="str">
        <f>IF(Input_series!C7499="","",Input_series!C7499)</f>
        <v/>
      </c>
      <c r="D7503" s="687" t="str">
        <f>IF(Input_series!D7499="","",Input_series!D7499)</f>
        <v/>
      </c>
      <c r="E7503" s="360"/>
      <c r="F7503" s="15"/>
      <c r="G7503" s="15"/>
      <c r="H7503" s="5"/>
      <c r="I7503" s="5"/>
      <c r="J7503" s="190"/>
      <c r="K7503" s="190"/>
      <c r="L7503" s="190"/>
      <c r="M7503" s="190"/>
      <c r="N7503" s="190"/>
      <c r="O7503" s="190"/>
    </row>
    <row r="7504" spans="1:15">
      <c r="A7504" s="465">
        <v>7483</v>
      </c>
      <c r="B7504" s="686" t="str">
        <f>IF(Input_series!B7500="","",Input_series!B7500)</f>
        <v/>
      </c>
      <c r="C7504" s="687" t="str">
        <f>IF(Input_series!C7500="","",Input_series!C7500)</f>
        <v/>
      </c>
      <c r="D7504" s="687" t="str">
        <f>IF(Input_series!D7500="","",Input_series!D7500)</f>
        <v/>
      </c>
      <c r="E7504" s="360"/>
      <c r="F7504" s="15"/>
      <c r="G7504" s="15"/>
      <c r="H7504" s="5"/>
      <c r="I7504" s="5"/>
      <c r="J7504" s="190"/>
      <c r="K7504" s="190"/>
      <c r="L7504" s="190"/>
      <c r="M7504" s="190"/>
      <c r="N7504" s="190"/>
      <c r="O7504" s="190"/>
    </row>
    <row r="7505" spans="1:15">
      <c r="A7505" s="465">
        <v>7484</v>
      </c>
      <c r="B7505" s="686" t="str">
        <f>IF(Input_series!B7501="","",Input_series!B7501)</f>
        <v/>
      </c>
      <c r="C7505" s="687" t="str">
        <f>IF(Input_series!C7501="","",Input_series!C7501)</f>
        <v/>
      </c>
      <c r="D7505" s="687" t="str">
        <f>IF(Input_series!D7501="","",Input_series!D7501)</f>
        <v/>
      </c>
      <c r="E7505" s="360"/>
      <c r="F7505" s="15"/>
      <c r="G7505" s="15"/>
      <c r="H7505" s="5"/>
      <c r="I7505" s="5"/>
      <c r="J7505" s="190"/>
      <c r="K7505" s="190"/>
      <c r="L7505" s="190"/>
      <c r="M7505" s="190"/>
      <c r="N7505" s="190"/>
      <c r="O7505" s="190"/>
    </row>
    <row r="7506" spans="1:15">
      <c r="A7506" s="465">
        <v>7485</v>
      </c>
      <c r="B7506" s="686" t="str">
        <f>IF(Input_series!B7502="","",Input_series!B7502)</f>
        <v/>
      </c>
      <c r="C7506" s="687" t="str">
        <f>IF(Input_series!C7502="","",Input_series!C7502)</f>
        <v/>
      </c>
      <c r="D7506" s="687" t="str">
        <f>IF(Input_series!D7502="","",Input_series!D7502)</f>
        <v/>
      </c>
      <c r="E7506" s="360"/>
      <c r="F7506" s="15"/>
      <c r="G7506" s="15"/>
      <c r="H7506" s="5"/>
      <c r="I7506" s="5"/>
      <c r="J7506" s="190"/>
      <c r="K7506" s="190"/>
      <c r="L7506" s="190"/>
      <c r="M7506" s="190"/>
      <c r="N7506" s="190"/>
      <c r="O7506" s="190"/>
    </row>
    <row r="7507" spans="1:15">
      <c r="A7507" s="465">
        <v>7486</v>
      </c>
      <c r="B7507" s="686" t="str">
        <f>IF(Input_series!B7503="","",Input_series!B7503)</f>
        <v/>
      </c>
      <c r="C7507" s="687" t="str">
        <f>IF(Input_series!C7503="","",Input_series!C7503)</f>
        <v/>
      </c>
      <c r="D7507" s="687" t="str">
        <f>IF(Input_series!D7503="","",Input_series!D7503)</f>
        <v/>
      </c>
      <c r="E7507" s="360"/>
      <c r="F7507" s="15"/>
      <c r="G7507" s="15"/>
      <c r="H7507" s="5"/>
      <c r="I7507" s="5"/>
      <c r="J7507" s="190"/>
      <c r="K7507" s="190"/>
      <c r="L7507" s="190"/>
      <c r="M7507" s="190"/>
      <c r="N7507" s="190"/>
      <c r="O7507" s="190"/>
    </row>
    <row r="7508" spans="1:15">
      <c r="A7508" s="465">
        <v>7487</v>
      </c>
      <c r="B7508" s="686" t="str">
        <f>IF(Input_series!B7504="","",Input_series!B7504)</f>
        <v/>
      </c>
      <c r="C7508" s="687" t="str">
        <f>IF(Input_series!C7504="","",Input_series!C7504)</f>
        <v/>
      </c>
      <c r="D7508" s="687" t="str">
        <f>IF(Input_series!D7504="","",Input_series!D7504)</f>
        <v/>
      </c>
      <c r="E7508" s="360"/>
      <c r="F7508" s="15"/>
      <c r="G7508" s="15"/>
      <c r="H7508" s="5"/>
      <c r="I7508" s="5"/>
      <c r="J7508" s="190"/>
      <c r="K7508" s="190"/>
      <c r="L7508" s="190"/>
      <c r="M7508" s="190"/>
      <c r="N7508" s="190"/>
      <c r="O7508" s="190"/>
    </row>
    <row r="7509" spans="1:15">
      <c r="A7509" s="465">
        <v>7488</v>
      </c>
      <c r="B7509" s="686" t="str">
        <f>IF(Input_series!B7505="","",Input_series!B7505)</f>
        <v/>
      </c>
      <c r="C7509" s="687" t="str">
        <f>IF(Input_series!C7505="","",Input_series!C7505)</f>
        <v/>
      </c>
      <c r="D7509" s="687" t="str">
        <f>IF(Input_series!D7505="","",Input_series!D7505)</f>
        <v/>
      </c>
      <c r="E7509" s="360"/>
      <c r="F7509" s="15"/>
      <c r="G7509" s="15"/>
      <c r="H7509" s="5"/>
      <c r="I7509" s="5"/>
      <c r="J7509" s="190"/>
      <c r="K7509" s="190"/>
      <c r="L7509" s="190"/>
      <c r="M7509" s="190"/>
      <c r="N7509" s="190"/>
      <c r="O7509" s="190"/>
    </row>
    <row r="7510" spans="1:15">
      <c r="A7510" s="465">
        <v>7489</v>
      </c>
      <c r="B7510" s="686" t="str">
        <f>IF(Input_series!B7506="","",Input_series!B7506)</f>
        <v/>
      </c>
      <c r="C7510" s="687" t="str">
        <f>IF(Input_series!C7506="","",Input_series!C7506)</f>
        <v/>
      </c>
      <c r="D7510" s="687" t="str">
        <f>IF(Input_series!D7506="","",Input_series!D7506)</f>
        <v/>
      </c>
      <c r="E7510" s="360"/>
      <c r="F7510" s="15"/>
      <c r="G7510" s="15"/>
      <c r="H7510" s="5"/>
      <c r="I7510" s="5"/>
      <c r="J7510" s="190"/>
      <c r="K7510" s="190"/>
      <c r="L7510" s="190"/>
      <c r="M7510" s="190"/>
      <c r="N7510" s="190"/>
      <c r="O7510" s="190"/>
    </row>
    <row r="7511" spans="1:15">
      <c r="A7511" s="465">
        <v>7490</v>
      </c>
      <c r="B7511" s="686" t="str">
        <f>IF(Input_series!B7507="","",Input_series!B7507)</f>
        <v/>
      </c>
      <c r="C7511" s="687" t="str">
        <f>IF(Input_series!C7507="","",Input_series!C7507)</f>
        <v/>
      </c>
      <c r="D7511" s="687" t="str">
        <f>IF(Input_series!D7507="","",Input_series!D7507)</f>
        <v/>
      </c>
      <c r="E7511" s="360"/>
      <c r="F7511" s="15"/>
      <c r="G7511" s="15"/>
      <c r="H7511" s="5"/>
      <c r="I7511" s="5"/>
      <c r="J7511" s="190"/>
      <c r="K7511" s="190"/>
      <c r="L7511" s="190"/>
      <c r="M7511" s="190"/>
      <c r="N7511" s="190"/>
      <c r="O7511" s="190"/>
    </row>
    <row r="7512" spans="1:15">
      <c r="A7512" s="465">
        <v>7491</v>
      </c>
      <c r="B7512" s="686" t="str">
        <f>IF(Input_series!B7508="","",Input_series!B7508)</f>
        <v/>
      </c>
      <c r="C7512" s="687" t="str">
        <f>IF(Input_series!C7508="","",Input_series!C7508)</f>
        <v/>
      </c>
      <c r="D7512" s="687" t="str">
        <f>IF(Input_series!D7508="","",Input_series!D7508)</f>
        <v/>
      </c>
      <c r="E7512" s="360"/>
      <c r="F7512" s="15"/>
      <c r="G7512" s="15"/>
      <c r="H7512" s="5"/>
      <c r="I7512" s="5"/>
      <c r="J7512" s="190"/>
      <c r="K7512" s="190"/>
      <c r="L7512" s="190"/>
      <c r="M7512" s="190"/>
      <c r="N7512" s="190"/>
      <c r="O7512" s="190"/>
    </row>
    <row r="7513" spans="1:15">
      <c r="A7513" s="465">
        <v>7492</v>
      </c>
      <c r="B7513" s="686" t="str">
        <f>IF(Input_series!B7509="","",Input_series!B7509)</f>
        <v/>
      </c>
      <c r="C7513" s="687" t="str">
        <f>IF(Input_series!C7509="","",Input_series!C7509)</f>
        <v/>
      </c>
      <c r="D7513" s="687" t="str">
        <f>IF(Input_series!D7509="","",Input_series!D7509)</f>
        <v/>
      </c>
      <c r="E7513" s="360"/>
      <c r="F7513" s="15"/>
      <c r="G7513" s="15"/>
      <c r="H7513" s="5"/>
      <c r="I7513" s="5"/>
      <c r="J7513" s="190"/>
      <c r="K7513" s="190"/>
      <c r="L7513" s="190"/>
      <c r="M7513" s="190"/>
      <c r="N7513" s="190"/>
      <c r="O7513" s="190"/>
    </row>
    <row r="7514" spans="1:15">
      <c r="A7514" s="465">
        <v>7493</v>
      </c>
      <c r="B7514" s="686" t="str">
        <f>IF(Input_series!B7510="","",Input_series!B7510)</f>
        <v/>
      </c>
      <c r="C7514" s="687" t="str">
        <f>IF(Input_series!C7510="","",Input_series!C7510)</f>
        <v/>
      </c>
      <c r="D7514" s="687" t="str">
        <f>IF(Input_series!D7510="","",Input_series!D7510)</f>
        <v/>
      </c>
      <c r="E7514" s="360"/>
      <c r="F7514" s="15"/>
      <c r="G7514" s="15"/>
      <c r="H7514" s="5"/>
      <c r="I7514" s="5"/>
      <c r="J7514" s="190"/>
      <c r="K7514" s="190"/>
      <c r="L7514" s="190"/>
      <c r="M7514" s="190"/>
      <c r="N7514" s="190"/>
      <c r="O7514" s="190"/>
    </row>
    <row r="7515" spans="1:15">
      <c r="A7515" s="465">
        <v>7494</v>
      </c>
      <c r="B7515" s="686" t="str">
        <f>IF(Input_series!B7511="","",Input_series!B7511)</f>
        <v/>
      </c>
      <c r="C7515" s="687" t="str">
        <f>IF(Input_series!C7511="","",Input_series!C7511)</f>
        <v/>
      </c>
      <c r="D7515" s="687" t="str">
        <f>IF(Input_series!D7511="","",Input_series!D7511)</f>
        <v/>
      </c>
      <c r="E7515" s="360"/>
      <c r="F7515" s="15"/>
      <c r="G7515" s="15"/>
      <c r="H7515" s="5"/>
      <c r="I7515" s="5"/>
      <c r="J7515" s="190"/>
      <c r="K7515" s="190"/>
      <c r="L7515" s="190"/>
      <c r="M7515" s="190"/>
      <c r="N7515" s="190"/>
      <c r="O7515" s="190"/>
    </row>
    <row r="7516" spans="1:15">
      <c r="A7516" s="465">
        <v>7495</v>
      </c>
      <c r="B7516" s="686" t="str">
        <f>IF(Input_series!B7512="","",Input_series!B7512)</f>
        <v/>
      </c>
      <c r="C7516" s="687" t="str">
        <f>IF(Input_series!C7512="","",Input_series!C7512)</f>
        <v/>
      </c>
      <c r="D7516" s="687" t="str">
        <f>IF(Input_series!D7512="","",Input_series!D7512)</f>
        <v/>
      </c>
      <c r="E7516" s="360"/>
      <c r="F7516" s="15"/>
      <c r="G7516" s="15"/>
      <c r="H7516" s="5"/>
      <c r="I7516" s="5"/>
      <c r="J7516" s="190"/>
      <c r="K7516" s="190"/>
      <c r="L7516" s="190"/>
      <c r="M7516" s="190"/>
      <c r="N7516" s="190"/>
      <c r="O7516" s="190"/>
    </row>
    <row r="7517" spans="1:15">
      <c r="A7517" s="465">
        <v>7496</v>
      </c>
      <c r="B7517" s="686" t="str">
        <f>IF(Input_series!B7513="","",Input_series!B7513)</f>
        <v/>
      </c>
      <c r="C7517" s="687" t="str">
        <f>IF(Input_series!C7513="","",Input_series!C7513)</f>
        <v/>
      </c>
      <c r="D7517" s="687" t="str">
        <f>IF(Input_series!D7513="","",Input_series!D7513)</f>
        <v/>
      </c>
      <c r="E7517" s="360"/>
      <c r="F7517" s="15"/>
      <c r="G7517" s="15"/>
      <c r="H7517" s="5"/>
      <c r="I7517" s="5"/>
      <c r="J7517" s="190"/>
      <c r="K7517" s="190"/>
      <c r="L7517" s="190"/>
      <c r="M7517" s="190"/>
      <c r="N7517" s="190"/>
      <c r="O7517" s="190"/>
    </row>
    <row r="7518" spans="1:15">
      <c r="A7518" s="465">
        <v>7497</v>
      </c>
      <c r="B7518" s="686" t="str">
        <f>IF(Input_series!B7514="","",Input_series!B7514)</f>
        <v/>
      </c>
      <c r="C7518" s="687" t="str">
        <f>IF(Input_series!C7514="","",Input_series!C7514)</f>
        <v/>
      </c>
      <c r="D7518" s="687" t="str">
        <f>IF(Input_series!D7514="","",Input_series!D7514)</f>
        <v/>
      </c>
      <c r="E7518" s="360"/>
      <c r="F7518" s="15"/>
      <c r="G7518" s="15"/>
      <c r="H7518" s="5"/>
      <c r="I7518" s="5"/>
      <c r="J7518" s="190"/>
      <c r="K7518" s="190"/>
      <c r="L7518" s="190"/>
      <c r="M7518" s="190"/>
      <c r="N7518" s="190"/>
      <c r="O7518" s="190"/>
    </row>
    <row r="7519" spans="1:15">
      <c r="A7519" s="465">
        <v>7498</v>
      </c>
      <c r="B7519" s="686" t="str">
        <f>IF(Input_series!B7515="","",Input_series!B7515)</f>
        <v/>
      </c>
      <c r="C7519" s="687" t="str">
        <f>IF(Input_series!C7515="","",Input_series!C7515)</f>
        <v/>
      </c>
      <c r="D7519" s="687" t="str">
        <f>IF(Input_series!D7515="","",Input_series!D7515)</f>
        <v/>
      </c>
      <c r="E7519" s="360"/>
      <c r="F7519" s="15"/>
      <c r="G7519" s="15"/>
      <c r="H7519" s="5"/>
      <c r="I7519" s="5"/>
      <c r="J7519" s="190"/>
      <c r="K7519" s="190"/>
      <c r="L7519" s="190"/>
      <c r="M7519" s="190"/>
      <c r="N7519" s="190"/>
      <c r="O7519" s="190"/>
    </row>
    <row r="7520" spans="1:15">
      <c r="A7520" s="465">
        <v>7499</v>
      </c>
      <c r="B7520" s="686" t="str">
        <f>IF(Input_series!B7516="","",Input_series!B7516)</f>
        <v/>
      </c>
      <c r="C7520" s="687" t="str">
        <f>IF(Input_series!C7516="","",Input_series!C7516)</f>
        <v/>
      </c>
      <c r="D7520" s="687" t="str">
        <f>IF(Input_series!D7516="","",Input_series!D7516)</f>
        <v/>
      </c>
      <c r="E7520" s="360"/>
      <c r="F7520" s="15"/>
      <c r="G7520" s="15"/>
      <c r="H7520" s="5"/>
      <c r="I7520" s="5"/>
      <c r="J7520" s="190"/>
      <c r="K7520" s="190"/>
      <c r="L7520" s="190"/>
      <c r="M7520" s="190"/>
      <c r="N7520" s="190"/>
      <c r="O7520" s="190"/>
    </row>
    <row r="7521" spans="1:15">
      <c r="A7521" s="465">
        <v>7500</v>
      </c>
      <c r="B7521" s="686" t="str">
        <f>IF(Input_series!B7517="","",Input_series!B7517)</f>
        <v/>
      </c>
      <c r="C7521" s="687" t="str">
        <f>IF(Input_series!C7517="","",Input_series!C7517)</f>
        <v/>
      </c>
      <c r="D7521" s="687" t="str">
        <f>IF(Input_series!D7517="","",Input_series!D7517)</f>
        <v/>
      </c>
      <c r="E7521" s="360"/>
      <c r="F7521" s="15"/>
      <c r="G7521" s="15"/>
      <c r="H7521" s="5"/>
      <c r="I7521" s="5"/>
      <c r="J7521" s="190"/>
      <c r="K7521" s="190"/>
      <c r="L7521" s="190"/>
      <c r="M7521" s="190"/>
      <c r="N7521" s="190"/>
      <c r="O7521" s="190"/>
    </row>
    <row r="7522" spans="1:15">
      <c r="A7522" s="465">
        <v>7501</v>
      </c>
      <c r="B7522" s="686" t="str">
        <f>IF(Input_series!B7518="","",Input_series!B7518)</f>
        <v/>
      </c>
      <c r="C7522" s="687" t="str">
        <f>IF(Input_series!C7518="","",Input_series!C7518)</f>
        <v/>
      </c>
      <c r="D7522" s="687" t="str">
        <f>IF(Input_series!D7518="","",Input_series!D7518)</f>
        <v/>
      </c>
      <c r="E7522" s="360"/>
      <c r="F7522" s="15"/>
      <c r="G7522" s="15"/>
      <c r="H7522" s="5"/>
      <c r="I7522" s="5"/>
      <c r="J7522" s="190"/>
      <c r="K7522" s="190"/>
      <c r="L7522" s="190"/>
      <c r="M7522" s="190"/>
      <c r="N7522" s="190"/>
      <c r="O7522" s="190"/>
    </row>
    <row r="7523" spans="1:15">
      <c r="A7523" s="465">
        <v>7502</v>
      </c>
      <c r="B7523" s="686" t="str">
        <f>IF(Input_series!B7519="","",Input_series!B7519)</f>
        <v/>
      </c>
      <c r="C7523" s="687" t="str">
        <f>IF(Input_series!C7519="","",Input_series!C7519)</f>
        <v/>
      </c>
      <c r="D7523" s="687" t="str">
        <f>IF(Input_series!D7519="","",Input_series!D7519)</f>
        <v/>
      </c>
      <c r="E7523" s="360"/>
      <c r="F7523" s="15"/>
      <c r="G7523" s="15"/>
      <c r="H7523" s="5"/>
      <c r="I7523" s="5"/>
      <c r="J7523" s="190"/>
      <c r="K7523" s="190"/>
      <c r="L7523" s="190"/>
      <c r="M7523" s="190"/>
      <c r="N7523" s="190"/>
      <c r="O7523" s="190"/>
    </row>
    <row r="7524" spans="1:15">
      <c r="A7524" s="465">
        <v>7503</v>
      </c>
      <c r="B7524" s="686" t="str">
        <f>IF(Input_series!B7520="","",Input_series!B7520)</f>
        <v/>
      </c>
      <c r="C7524" s="687" t="str">
        <f>IF(Input_series!C7520="","",Input_series!C7520)</f>
        <v/>
      </c>
      <c r="D7524" s="687" t="str">
        <f>IF(Input_series!D7520="","",Input_series!D7520)</f>
        <v/>
      </c>
      <c r="E7524" s="360"/>
      <c r="F7524" s="15"/>
      <c r="G7524" s="15"/>
      <c r="H7524" s="5"/>
      <c r="I7524" s="5"/>
      <c r="J7524" s="190"/>
      <c r="K7524" s="190"/>
      <c r="L7524" s="190"/>
      <c r="M7524" s="190"/>
      <c r="N7524" s="190"/>
      <c r="O7524" s="190"/>
    </row>
    <row r="7525" spans="1:15">
      <c r="A7525" s="465">
        <v>7504</v>
      </c>
      <c r="B7525" s="686" t="str">
        <f>IF(Input_series!B7521="","",Input_series!B7521)</f>
        <v/>
      </c>
      <c r="C7525" s="687" t="str">
        <f>IF(Input_series!C7521="","",Input_series!C7521)</f>
        <v/>
      </c>
      <c r="D7525" s="687" t="str">
        <f>IF(Input_series!D7521="","",Input_series!D7521)</f>
        <v/>
      </c>
      <c r="E7525" s="360"/>
      <c r="F7525" s="15"/>
      <c r="G7525" s="15"/>
      <c r="H7525" s="5"/>
      <c r="I7525" s="5"/>
      <c r="J7525" s="190"/>
      <c r="K7525" s="190"/>
      <c r="L7525" s="190"/>
      <c r="M7525" s="190"/>
      <c r="N7525" s="190"/>
      <c r="O7525" s="190"/>
    </row>
    <row r="7526" spans="1:15">
      <c r="A7526" s="465">
        <v>7505</v>
      </c>
      <c r="B7526" s="686" t="str">
        <f>IF(Input_series!B7522="","",Input_series!B7522)</f>
        <v/>
      </c>
      <c r="C7526" s="687" t="str">
        <f>IF(Input_series!C7522="","",Input_series!C7522)</f>
        <v/>
      </c>
      <c r="D7526" s="687" t="str">
        <f>IF(Input_series!D7522="","",Input_series!D7522)</f>
        <v/>
      </c>
      <c r="E7526" s="360"/>
      <c r="F7526" s="15"/>
      <c r="G7526" s="15"/>
      <c r="H7526" s="5"/>
      <c r="I7526" s="5"/>
      <c r="J7526" s="190"/>
      <c r="K7526" s="190"/>
      <c r="L7526" s="190"/>
      <c r="M7526" s="190"/>
      <c r="N7526" s="190"/>
      <c r="O7526" s="190"/>
    </row>
    <row r="7527" spans="1:15">
      <c r="A7527" s="465">
        <v>7506</v>
      </c>
      <c r="B7527" s="686" t="str">
        <f>IF(Input_series!B7523="","",Input_series!B7523)</f>
        <v/>
      </c>
      <c r="C7527" s="687" t="str">
        <f>IF(Input_series!C7523="","",Input_series!C7523)</f>
        <v/>
      </c>
      <c r="D7527" s="687" t="str">
        <f>IF(Input_series!D7523="","",Input_series!D7523)</f>
        <v/>
      </c>
      <c r="E7527" s="360"/>
      <c r="F7527" s="15"/>
      <c r="G7527" s="15"/>
      <c r="H7527" s="5"/>
      <c r="I7527" s="5"/>
      <c r="J7527" s="190"/>
      <c r="K7527" s="190"/>
      <c r="L7527" s="190"/>
      <c r="M7527" s="190"/>
      <c r="N7527" s="190"/>
      <c r="O7527" s="190"/>
    </row>
    <row r="7528" spans="1:15">
      <c r="A7528" s="465">
        <v>7507</v>
      </c>
      <c r="B7528" s="686" t="str">
        <f>IF(Input_series!B7524="","",Input_series!B7524)</f>
        <v/>
      </c>
      <c r="C7528" s="687" t="str">
        <f>IF(Input_series!C7524="","",Input_series!C7524)</f>
        <v/>
      </c>
      <c r="D7528" s="687" t="str">
        <f>IF(Input_series!D7524="","",Input_series!D7524)</f>
        <v/>
      </c>
      <c r="E7528" s="360"/>
      <c r="F7528" s="15"/>
      <c r="G7528" s="15"/>
      <c r="H7528" s="5"/>
      <c r="I7528" s="5"/>
      <c r="J7528" s="190"/>
      <c r="K7528" s="190"/>
      <c r="L7528" s="190"/>
      <c r="M7528" s="190"/>
      <c r="N7528" s="190"/>
      <c r="O7528" s="190"/>
    </row>
    <row r="7529" spans="1:15">
      <c r="A7529" s="465">
        <v>7508</v>
      </c>
      <c r="B7529" s="686" t="str">
        <f>IF(Input_series!B7525="","",Input_series!B7525)</f>
        <v/>
      </c>
      <c r="C7529" s="687" t="str">
        <f>IF(Input_series!C7525="","",Input_series!C7525)</f>
        <v/>
      </c>
      <c r="D7529" s="687" t="str">
        <f>IF(Input_series!D7525="","",Input_series!D7525)</f>
        <v/>
      </c>
      <c r="E7529" s="360"/>
      <c r="F7529" s="15"/>
      <c r="G7529" s="15"/>
      <c r="H7529" s="5"/>
      <c r="I7529" s="5"/>
      <c r="J7529" s="190"/>
      <c r="K7529" s="190"/>
      <c r="L7529" s="190"/>
      <c r="M7529" s="190"/>
      <c r="N7529" s="190"/>
      <c r="O7529" s="190"/>
    </row>
    <row r="7530" spans="1:15">
      <c r="A7530" s="465">
        <v>7509</v>
      </c>
      <c r="B7530" s="686" t="str">
        <f>IF(Input_series!B7526="","",Input_series!B7526)</f>
        <v/>
      </c>
      <c r="C7530" s="687" t="str">
        <f>IF(Input_series!C7526="","",Input_series!C7526)</f>
        <v/>
      </c>
      <c r="D7530" s="687" t="str">
        <f>IF(Input_series!D7526="","",Input_series!D7526)</f>
        <v/>
      </c>
      <c r="E7530" s="360"/>
      <c r="F7530" s="15"/>
      <c r="G7530" s="15"/>
      <c r="H7530" s="5"/>
      <c r="I7530" s="5"/>
      <c r="J7530" s="190"/>
      <c r="K7530" s="190"/>
      <c r="L7530" s="190"/>
      <c r="M7530" s="190"/>
      <c r="N7530" s="190"/>
      <c r="O7530" s="190"/>
    </row>
    <row r="7531" spans="1:15">
      <c r="A7531" s="465">
        <v>7510</v>
      </c>
      <c r="B7531" s="686" t="str">
        <f>IF(Input_series!B7527="","",Input_series!B7527)</f>
        <v/>
      </c>
      <c r="C7531" s="687" t="str">
        <f>IF(Input_series!C7527="","",Input_series!C7527)</f>
        <v/>
      </c>
      <c r="D7531" s="687" t="str">
        <f>IF(Input_series!D7527="","",Input_series!D7527)</f>
        <v/>
      </c>
      <c r="E7531" s="360"/>
      <c r="F7531" s="15"/>
      <c r="G7531" s="15"/>
      <c r="H7531" s="5"/>
      <c r="I7531" s="5"/>
      <c r="J7531" s="190"/>
      <c r="K7531" s="190"/>
      <c r="L7531" s="190"/>
      <c r="M7531" s="190"/>
      <c r="N7531" s="190"/>
      <c r="O7531" s="190"/>
    </row>
    <row r="7532" spans="1:15">
      <c r="A7532" s="465">
        <v>7511</v>
      </c>
      <c r="B7532" s="686" t="str">
        <f>IF(Input_series!B7528="","",Input_series!B7528)</f>
        <v/>
      </c>
      <c r="C7532" s="687" t="str">
        <f>IF(Input_series!C7528="","",Input_series!C7528)</f>
        <v/>
      </c>
      <c r="D7532" s="687" t="str">
        <f>IF(Input_series!D7528="","",Input_series!D7528)</f>
        <v/>
      </c>
      <c r="E7532" s="360"/>
      <c r="F7532" s="15"/>
      <c r="G7532" s="15"/>
      <c r="H7532" s="5"/>
      <c r="I7532" s="5"/>
      <c r="J7532" s="190"/>
      <c r="K7532" s="190"/>
      <c r="L7532" s="190"/>
      <c r="M7532" s="190"/>
      <c r="N7532" s="190"/>
      <c r="O7532" s="190"/>
    </row>
    <row r="7533" spans="1:15">
      <c r="A7533" s="465">
        <v>7512</v>
      </c>
      <c r="B7533" s="686" t="str">
        <f>IF(Input_series!B7529="","",Input_series!B7529)</f>
        <v/>
      </c>
      <c r="C7533" s="687" t="str">
        <f>IF(Input_series!C7529="","",Input_series!C7529)</f>
        <v/>
      </c>
      <c r="D7533" s="687" t="str">
        <f>IF(Input_series!D7529="","",Input_series!D7529)</f>
        <v/>
      </c>
      <c r="E7533" s="360"/>
      <c r="F7533" s="15"/>
      <c r="G7533" s="15"/>
      <c r="H7533" s="5"/>
      <c r="I7533" s="5"/>
      <c r="J7533" s="190"/>
      <c r="K7533" s="190"/>
      <c r="L7533" s="190"/>
      <c r="M7533" s="190"/>
      <c r="N7533" s="190"/>
      <c r="O7533" s="190"/>
    </row>
    <row r="7534" spans="1:15">
      <c r="A7534" s="465">
        <v>7513</v>
      </c>
      <c r="B7534" s="686" t="str">
        <f>IF(Input_series!B7530="","",Input_series!B7530)</f>
        <v/>
      </c>
      <c r="C7534" s="687" t="str">
        <f>IF(Input_series!C7530="","",Input_series!C7530)</f>
        <v/>
      </c>
      <c r="D7534" s="687" t="str">
        <f>IF(Input_series!D7530="","",Input_series!D7530)</f>
        <v/>
      </c>
      <c r="E7534" s="360"/>
      <c r="F7534" s="15"/>
      <c r="G7534" s="15"/>
      <c r="H7534" s="5"/>
      <c r="I7534" s="5"/>
      <c r="J7534" s="190"/>
      <c r="K7534" s="190"/>
      <c r="L7534" s="190"/>
      <c r="M7534" s="190"/>
      <c r="N7534" s="190"/>
      <c r="O7534" s="190"/>
    </row>
    <row r="7535" spans="1:15">
      <c r="A7535" s="465">
        <v>7514</v>
      </c>
      <c r="B7535" s="686" t="str">
        <f>IF(Input_series!B7531="","",Input_series!B7531)</f>
        <v/>
      </c>
      <c r="C7535" s="687" t="str">
        <f>IF(Input_series!C7531="","",Input_series!C7531)</f>
        <v/>
      </c>
      <c r="D7535" s="687" t="str">
        <f>IF(Input_series!D7531="","",Input_series!D7531)</f>
        <v/>
      </c>
      <c r="E7535" s="360"/>
      <c r="F7535" s="15"/>
      <c r="G7535" s="15"/>
      <c r="H7535" s="5"/>
      <c r="I7535" s="5"/>
      <c r="J7535" s="190"/>
      <c r="K7535" s="190"/>
      <c r="L7535" s="190"/>
      <c r="M7535" s="190"/>
      <c r="N7535" s="190"/>
      <c r="O7535" s="190"/>
    </row>
    <row r="7536" spans="1:15">
      <c r="A7536" s="465">
        <v>7515</v>
      </c>
      <c r="B7536" s="686" t="str">
        <f>IF(Input_series!B7532="","",Input_series!B7532)</f>
        <v/>
      </c>
      <c r="C7536" s="687" t="str">
        <f>IF(Input_series!C7532="","",Input_series!C7532)</f>
        <v/>
      </c>
      <c r="D7536" s="687" t="str">
        <f>IF(Input_series!D7532="","",Input_series!D7532)</f>
        <v/>
      </c>
      <c r="E7536" s="360"/>
      <c r="F7536" s="15"/>
      <c r="G7536" s="15"/>
      <c r="H7536" s="5"/>
      <c r="I7536" s="5"/>
      <c r="J7536" s="190"/>
      <c r="K7536" s="190"/>
      <c r="L7536" s="190"/>
      <c r="M7536" s="190"/>
      <c r="N7536" s="190"/>
      <c r="O7536" s="190"/>
    </row>
    <row r="7537" spans="1:15">
      <c r="A7537" s="465">
        <v>7516</v>
      </c>
      <c r="B7537" s="686" t="str">
        <f>IF(Input_series!B7533="","",Input_series!B7533)</f>
        <v/>
      </c>
      <c r="C7537" s="687" t="str">
        <f>IF(Input_series!C7533="","",Input_series!C7533)</f>
        <v/>
      </c>
      <c r="D7537" s="687" t="str">
        <f>IF(Input_series!D7533="","",Input_series!D7533)</f>
        <v/>
      </c>
      <c r="E7537" s="360"/>
      <c r="F7537" s="15"/>
      <c r="G7537" s="15"/>
      <c r="H7537" s="5"/>
      <c r="I7537" s="5"/>
      <c r="J7537" s="190"/>
      <c r="K7537" s="190"/>
      <c r="L7537" s="190"/>
      <c r="M7537" s="190"/>
      <c r="N7537" s="190"/>
      <c r="O7537" s="190"/>
    </row>
    <row r="7538" spans="1:15">
      <c r="A7538" s="465">
        <v>7517</v>
      </c>
      <c r="B7538" s="686" t="str">
        <f>IF(Input_series!B7534="","",Input_series!B7534)</f>
        <v/>
      </c>
      <c r="C7538" s="687" t="str">
        <f>IF(Input_series!C7534="","",Input_series!C7534)</f>
        <v/>
      </c>
      <c r="D7538" s="687" t="str">
        <f>IF(Input_series!D7534="","",Input_series!D7534)</f>
        <v/>
      </c>
      <c r="E7538" s="360"/>
      <c r="F7538" s="15"/>
      <c r="G7538" s="15"/>
      <c r="H7538" s="5"/>
      <c r="I7538" s="5"/>
      <c r="J7538" s="190"/>
      <c r="K7538" s="190"/>
      <c r="L7538" s="190"/>
      <c r="M7538" s="190"/>
      <c r="N7538" s="190"/>
      <c r="O7538" s="190"/>
    </row>
    <row r="7539" spans="1:15">
      <c r="A7539" s="465">
        <v>7518</v>
      </c>
      <c r="B7539" s="686" t="str">
        <f>IF(Input_series!B7535="","",Input_series!B7535)</f>
        <v/>
      </c>
      <c r="C7539" s="687" t="str">
        <f>IF(Input_series!C7535="","",Input_series!C7535)</f>
        <v/>
      </c>
      <c r="D7539" s="687" t="str">
        <f>IF(Input_series!D7535="","",Input_series!D7535)</f>
        <v/>
      </c>
      <c r="E7539" s="360"/>
      <c r="F7539" s="15"/>
      <c r="G7539" s="15"/>
      <c r="H7539" s="5"/>
      <c r="I7539" s="5"/>
      <c r="J7539" s="190"/>
      <c r="K7539" s="190"/>
      <c r="L7539" s="190"/>
      <c r="M7539" s="190"/>
      <c r="N7539" s="190"/>
      <c r="O7539" s="190"/>
    </row>
    <row r="7540" spans="1:15">
      <c r="A7540" s="465">
        <v>7519</v>
      </c>
      <c r="B7540" s="686" t="str">
        <f>IF(Input_series!B7536="","",Input_series!B7536)</f>
        <v/>
      </c>
      <c r="C7540" s="687" t="str">
        <f>IF(Input_series!C7536="","",Input_series!C7536)</f>
        <v/>
      </c>
      <c r="D7540" s="687" t="str">
        <f>IF(Input_series!D7536="","",Input_series!D7536)</f>
        <v/>
      </c>
      <c r="E7540" s="360"/>
      <c r="F7540" s="15"/>
      <c r="G7540" s="15"/>
      <c r="H7540" s="5"/>
      <c r="I7540" s="5"/>
      <c r="J7540" s="190"/>
      <c r="K7540" s="190"/>
      <c r="L7540" s="190"/>
      <c r="M7540" s="190"/>
      <c r="N7540" s="190"/>
      <c r="O7540" s="190"/>
    </row>
    <row r="7541" spans="1:15">
      <c r="A7541" s="465">
        <v>7520</v>
      </c>
      <c r="B7541" s="686" t="str">
        <f>IF(Input_series!B7537="","",Input_series!B7537)</f>
        <v/>
      </c>
      <c r="C7541" s="687" t="str">
        <f>IF(Input_series!C7537="","",Input_series!C7537)</f>
        <v/>
      </c>
      <c r="D7541" s="687" t="str">
        <f>IF(Input_series!D7537="","",Input_series!D7537)</f>
        <v/>
      </c>
      <c r="E7541" s="360"/>
      <c r="F7541" s="15"/>
      <c r="G7541" s="15"/>
      <c r="H7541" s="5"/>
      <c r="I7541" s="5"/>
      <c r="J7541" s="190"/>
      <c r="K7541" s="190"/>
      <c r="L7541" s="190"/>
      <c r="M7541" s="190"/>
      <c r="N7541" s="190"/>
      <c r="O7541" s="190"/>
    </row>
    <row r="7542" spans="1:15">
      <c r="A7542" s="465">
        <v>7521</v>
      </c>
      <c r="B7542" s="686" t="str">
        <f>IF(Input_series!B7538="","",Input_series!B7538)</f>
        <v/>
      </c>
      <c r="C7542" s="687" t="str">
        <f>IF(Input_series!C7538="","",Input_series!C7538)</f>
        <v/>
      </c>
      <c r="D7542" s="687" t="str">
        <f>IF(Input_series!D7538="","",Input_series!D7538)</f>
        <v/>
      </c>
      <c r="E7542" s="360"/>
      <c r="F7542" s="15"/>
      <c r="G7542" s="15"/>
      <c r="H7542" s="5"/>
      <c r="I7542" s="5"/>
      <c r="J7542" s="190"/>
      <c r="K7542" s="190"/>
      <c r="L7542" s="190"/>
      <c r="M7542" s="190"/>
      <c r="N7542" s="190"/>
      <c r="O7542" s="190"/>
    </row>
    <row r="7543" spans="1:15">
      <c r="A7543" s="465">
        <v>7522</v>
      </c>
      <c r="B7543" s="686" t="str">
        <f>IF(Input_series!B7539="","",Input_series!B7539)</f>
        <v/>
      </c>
      <c r="C7543" s="687" t="str">
        <f>IF(Input_series!C7539="","",Input_series!C7539)</f>
        <v/>
      </c>
      <c r="D7543" s="687" t="str">
        <f>IF(Input_series!D7539="","",Input_series!D7539)</f>
        <v/>
      </c>
      <c r="E7543" s="360"/>
      <c r="F7543" s="15"/>
      <c r="G7543" s="15"/>
      <c r="H7543" s="5"/>
      <c r="I7543" s="5"/>
      <c r="J7543" s="190"/>
      <c r="K7543" s="190"/>
      <c r="L7543" s="190"/>
      <c r="M7543" s="190"/>
      <c r="N7543" s="190"/>
      <c r="O7543" s="190"/>
    </row>
    <row r="7544" spans="1:15">
      <c r="A7544" s="465">
        <v>7523</v>
      </c>
      <c r="B7544" s="686" t="str">
        <f>IF(Input_series!B7540="","",Input_series!B7540)</f>
        <v/>
      </c>
      <c r="C7544" s="687" t="str">
        <f>IF(Input_series!C7540="","",Input_series!C7540)</f>
        <v/>
      </c>
      <c r="D7544" s="687" t="str">
        <f>IF(Input_series!D7540="","",Input_series!D7540)</f>
        <v/>
      </c>
      <c r="E7544" s="360"/>
      <c r="F7544" s="15"/>
      <c r="G7544" s="15"/>
      <c r="H7544" s="5"/>
      <c r="I7544" s="5"/>
      <c r="J7544" s="190"/>
      <c r="K7544" s="190"/>
      <c r="L7544" s="190"/>
      <c r="M7544" s="190"/>
      <c r="N7544" s="190"/>
      <c r="O7544" s="190"/>
    </row>
    <row r="7545" spans="1:15">
      <c r="A7545" s="465">
        <v>7524</v>
      </c>
      <c r="B7545" s="686" t="str">
        <f>IF(Input_series!B7541="","",Input_series!B7541)</f>
        <v/>
      </c>
      <c r="C7545" s="687" t="str">
        <f>IF(Input_series!C7541="","",Input_series!C7541)</f>
        <v/>
      </c>
      <c r="D7545" s="687" t="str">
        <f>IF(Input_series!D7541="","",Input_series!D7541)</f>
        <v/>
      </c>
      <c r="E7545" s="360"/>
      <c r="F7545" s="15"/>
      <c r="G7545" s="15"/>
      <c r="H7545" s="5"/>
      <c r="I7545" s="5"/>
      <c r="J7545" s="190"/>
      <c r="K7545" s="190"/>
      <c r="L7545" s="190"/>
      <c r="M7545" s="190"/>
      <c r="N7545" s="190"/>
      <c r="O7545" s="190"/>
    </row>
    <row r="7546" spans="1:15">
      <c r="A7546" s="465">
        <v>7525</v>
      </c>
      <c r="B7546" s="686" t="str">
        <f>IF(Input_series!B7542="","",Input_series!B7542)</f>
        <v/>
      </c>
      <c r="C7546" s="687" t="str">
        <f>IF(Input_series!C7542="","",Input_series!C7542)</f>
        <v/>
      </c>
      <c r="D7546" s="687" t="str">
        <f>IF(Input_series!D7542="","",Input_series!D7542)</f>
        <v/>
      </c>
      <c r="E7546" s="360"/>
      <c r="F7546" s="15"/>
      <c r="G7546" s="15"/>
      <c r="H7546" s="5"/>
      <c r="I7546" s="5"/>
      <c r="J7546" s="190"/>
      <c r="K7546" s="190"/>
      <c r="L7546" s="190"/>
      <c r="M7546" s="190"/>
      <c r="N7546" s="190"/>
      <c r="O7546" s="190"/>
    </row>
    <row r="7547" spans="1:15">
      <c r="A7547" s="465">
        <v>7526</v>
      </c>
      <c r="B7547" s="686" t="str">
        <f>IF(Input_series!B7543="","",Input_series!B7543)</f>
        <v/>
      </c>
      <c r="C7547" s="687" t="str">
        <f>IF(Input_series!C7543="","",Input_series!C7543)</f>
        <v/>
      </c>
      <c r="D7547" s="687" t="str">
        <f>IF(Input_series!D7543="","",Input_series!D7543)</f>
        <v/>
      </c>
      <c r="E7547" s="360"/>
      <c r="F7547" s="15"/>
      <c r="G7547" s="15"/>
      <c r="H7547" s="5"/>
      <c r="I7547" s="5"/>
      <c r="J7547" s="190"/>
      <c r="K7547" s="190"/>
      <c r="L7547" s="190"/>
      <c r="M7547" s="190"/>
      <c r="N7547" s="190"/>
      <c r="O7547" s="190"/>
    </row>
    <row r="7548" spans="1:15">
      <c r="A7548" s="465">
        <v>7527</v>
      </c>
      <c r="B7548" s="686" t="str">
        <f>IF(Input_series!B7544="","",Input_series!B7544)</f>
        <v/>
      </c>
      <c r="C7548" s="687" t="str">
        <f>IF(Input_series!C7544="","",Input_series!C7544)</f>
        <v/>
      </c>
      <c r="D7548" s="687" t="str">
        <f>IF(Input_series!D7544="","",Input_series!D7544)</f>
        <v/>
      </c>
      <c r="E7548" s="360"/>
      <c r="F7548" s="15"/>
      <c r="G7548" s="15"/>
      <c r="H7548" s="5"/>
      <c r="I7548" s="5"/>
      <c r="J7548" s="190"/>
      <c r="K7548" s="190"/>
      <c r="L7548" s="190"/>
      <c r="M7548" s="190"/>
      <c r="N7548" s="190"/>
      <c r="O7548" s="190"/>
    </row>
    <row r="7549" spans="1:15">
      <c r="A7549" s="465">
        <v>7528</v>
      </c>
      <c r="B7549" s="686" t="str">
        <f>IF(Input_series!B7545="","",Input_series!B7545)</f>
        <v/>
      </c>
      <c r="C7549" s="687" t="str">
        <f>IF(Input_series!C7545="","",Input_series!C7545)</f>
        <v/>
      </c>
      <c r="D7549" s="687" t="str">
        <f>IF(Input_series!D7545="","",Input_series!D7545)</f>
        <v/>
      </c>
      <c r="E7549" s="360"/>
      <c r="F7549" s="15"/>
      <c r="G7549" s="15"/>
      <c r="H7549" s="5"/>
      <c r="I7549" s="5"/>
      <c r="J7549" s="190"/>
      <c r="K7549" s="190"/>
      <c r="L7549" s="190"/>
      <c r="M7549" s="190"/>
      <c r="N7549" s="190"/>
      <c r="O7549" s="190"/>
    </row>
    <row r="7550" spans="1:15">
      <c r="A7550" s="465">
        <v>7529</v>
      </c>
      <c r="B7550" s="686" t="str">
        <f>IF(Input_series!B7546="","",Input_series!B7546)</f>
        <v/>
      </c>
      <c r="C7550" s="687" t="str">
        <f>IF(Input_series!C7546="","",Input_series!C7546)</f>
        <v/>
      </c>
      <c r="D7550" s="687" t="str">
        <f>IF(Input_series!D7546="","",Input_series!D7546)</f>
        <v/>
      </c>
      <c r="E7550" s="360"/>
      <c r="F7550" s="15"/>
      <c r="G7550" s="15"/>
      <c r="H7550" s="5"/>
      <c r="I7550" s="5"/>
      <c r="J7550" s="190"/>
      <c r="K7550" s="190"/>
      <c r="L7550" s="190"/>
      <c r="M7550" s="190"/>
      <c r="N7550" s="190"/>
      <c r="O7550" s="190"/>
    </row>
    <row r="7551" spans="1:15">
      <c r="A7551" s="465">
        <v>7530</v>
      </c>
      <c r="B7551" s="686" t="str">
        <f>IF(Input_series!B7547="","",Input_series!B7547)</f>
        <v/>
      </c>
      <c r="C7551" s="687" t="str">
        <f>IF(Input_series!C7547="","",Input_series!C7547)</f>
        <v/>
      </c>
      <c r="D7551" s="687" t="str">
        <f>IF(Input_series!D7547="","",Input_series!D7547)</f>
        <v/>
      </c>
      <c r="E7551" s="360"/>
      <c r="F7551" s="15"/>
      <c r="G7551" s="15"/>
      <c r="H7551" s="5"/>
      <c r="I7551" s="5"/>
      <c r="J7551" s="190"/>
      <c r="K7551" s="190"/>
      <c r="L7551" s="190"/>
      <c r="M7551" s="190"/>
      <c r="N7551" s="190"/>
      <c r="O7551" s="190"/>
    </row>
    <row r="7552" spans="1:15">
      <c r="A7552" s="465">
        <v>7531</v>
      </c>
      <c r="B7552" s="686" t="str">
        <f>IF(Input_series!B7548="","",Input_series!B7548)</f>
        <v/>
      </c>
      <c r="C7552" s="687" t="str">
        <f>IF(Input_series!C7548="","",Input_series!C7548)</f>
        <v/>
      </c>
      <c r="D7552" s="687" t="str">
        <f>IF(Input_series!D7548="","",Input_series!D7548)</f>
        <v/>
      </c>
      <c r="E7552" s="360"/>
      <c r="F7552" s="15"/>
      <c r="G7552" s="15"/>
      <c r="H7552" s="5"/>
      <c r="I7552" s="5"/>
      <c r="J7552" s="190"/>
      <c r="K7552" s="190"/>
      <c r="L7552" s="190"/>
      <c r="M7552" s="190"/>
      <c r="N7552" s="190"/>
      <c r="O7552" s="190"/>
    </row>
    <row r="7553" spans="1:15">
      <c r="A7553" s="465">
        <v>7532</v>
      </c>
      <c r="B7553" s="686" t="str">
        <f>IF(Input_series!B7549="","",Input_series!B7549)</f>
        <v/>
      </c>
      <c r="C7553" s="687" t="str">
        <f>IF(Input_series!C7549="","",Input_series!C7549)</f>
        <v/>
      </c>
      <c r="D7553" s="687" t="str">
        <f>IF(Input_series!D7549="","",Input_series!D7549)</f>
        <v/>
      </c>
      <c r="E7553" s="360"/>
      <c r="F7553" s="15"/>
      <c r="G7553" s="15"/>
      <c r="H7553" s="5"/>
      <c r="I7553" s="5"/>
      <c r="J7553" s="190"/>
      <c r="K7553" s="190"/>
      <c r="L7553" s="190"/>
      <c r="M7553" s="190"/>
      <c r="N7553" s="190"/>
      <c r="O7553" s="190"/>
    </row>
    <row r="7554" spans="1:15">
      <c r="A7554" s="465">
        <v>7533</v>
      </c>
      <c r="B7554" s="686" t="str">
        <f>IF(Input_series!B7550="","",Input_series!B7550)</f>
        <v/>
      </c>
      <c r="C7554" s="687" t="str">
        <f>IF(Input_series!C7550="","",Input_series!C7550)</f>
        <v/>
      </c>
      <c r="D7554" s="687" t="str">
        <f>IF(Input_series!D7550="","",Input_series!D7550)</f>
        <v/>
      </c>
      <c r="E7554" s="360"/>
      <c r="F7554" s="15"/>
      <c r="G7554" s="15"/>
      <c r="H7554" s="5"/>
      <c r="I7554" s="5"/>
      <c r="J7554" s="190"/>
      <c r="K7554" s="190"/>
      <c r="L7554" s="190"/>
      <c r="M7554" s="190"/>
      <c r="N7554" s="190"/>
      <c r="O7554" s="190"/>
    </row>
    <row r="7555" spans="1:15">
      <c r="A7555" s="465">
        <v>7534</v>
      </c>
      <c r="B7555" s="686" t="str">
        <f>IF(Input_series!B7551="","",Input_series!B7551)</f>
        <v/>
      </c>
      <c r="C7555" s="687" t="str">
        <f>IF(Input_series!C7551="","",Input_series!C7551)</f>
        <v/>
      </c>
      <c r="D7555" s="687" t="str">
        <f>IF(Input_series!D7551="","",Input_series!D7551)</f>
        <v/>
      </c>
      <c r="E7555" s="360"/>
      <c r="F7555" s="15"/>
      <c r="G7555" s="15"/>
      <c r="H7555" s="5"/>
      <c r="I7555" s="5"/>
      <c r="J7555" s="190"/>
      <c r="K7555" s="190"/>
      <c r="L7555" s="190"/>
      <c r="M7555" s="190"/>
      <c r="N7555" s="190"/>
      <c r="O7555" s="190"/>
    </row>
    <row r="7556" spans="1:15">
      <c r="A7556" s="465">
        <v>7535</v>
      </c>
      <c r="B7556" s="686" t="str">
        <f>IF(Input_series!B7552="","",Input_series!B7552)</f>
        <v/>
      </c>
      <c r="C7556" s="687" t="str">
        <f>IF(Input_series!C7552="","",Input_series!C7552)</f>
        <v/>
      </c>
      <c r="D7556" s="687" t="str">
        <f>IF(Input_series!D7552="","",Input_series!D7552)</f>
        <v/>
      </c>
      <c r="E7556" s="360"/>
      <c r="F7556" s="15"/>
      <c r="G7556" s="15"/>
      <c r="H7556" s="5"/>
      <c r="I7556" s="5"/>
      <c r="J7556" s="190"/>
      <c r="K7556" s="190"/>
      <c r="L7556" s="190"/>
      <c r="M7556" s="190"/>
      <c r="N7556" s="190"/>
      <c r="O7556" s="190"/>
    </row>
    <row r="7557" spans="1:15">
      <c r="A7557" s="465">
        <v>7536</v>
      </c>
      <c r="B7557" s="686" t="str">
        <f>IF(Input_series!B7553="","",Input_series!B7553)</f>
        <v/>
      </c>
      <c r="C7557" s="687" t="str">
        <f>IF(Input_series!C7553="","",Input_series!C7553)</f>
        <v/>
      </c>
      <c r="D7557" s="687" t="str">
        <f>IF(Input_series!D7553="","",Input_series!D7553)</f>
        <v/>
      </c>
      <c r="E7557" s="360"/>
      <c r="F7557" s="15"/>
      <c r="G7557" s="15"/>
      <c r="H7557" s="5"/>
      <c r="I7557" s="5"/>
      <c r="J7557" s="190"/>
      <c r="K7557" s="190"/>
      <c r="L7557" s="190"/>
      <c r="M7557" s="190"/>
      <c r="N7557" s="190"/>
      <c r="O7557" s="190"/>
    </row>
    <row r="7558" spans="1:15">
      <c r="A7558" s="465">
        <v>7537</v>
      </c>
      <c r="B7558" s="686" t="str">
        <f>IF(Input_series!B7554="","",Input_series!B7554)</f>
        <v/>
      </c>
      <c r="C7558" s="687" t="str">
        <f>IF(Input_series!C7554="","",Input_series!C7554)</f>
        <v/>
      </c>
      <c r="D7558" s="687" t="str">
        <f>IF(Input_series!D7554="","",Input_series!D7554)</f>
        <v/>
      </c>
      <c r="E7558" s="360"/>
      <c r="F7558" s="15"/>
      <c r="G7558" s="15"/>
      <c r="H7558" s="5"/>
      <c r="I7558" s="5"/>
      <c r="J7558" s="190"/>
      <c r="K7558" s="190"/>
      <c r="L7558" s="190"/>
      <c r="M7558" s="190"/>
      <c r="N7558" s="190"/>
      <c r="O7558" s="190"/>
    </row>
    <row r="7559" spans="1:15">
      <c r="A7559" s="465">
        <v>7538</v>
      </c>
      <c r="B7559" s="686" t="str">
        <f>IF(Input_series!B7555="","",Input_series!B7555)</f>
        <v/>
      </c>
      <c r="C7559" s="687" t="str">
        <f>IF(Input_series!C7555="","",Input_series!C7555)</f>
        <v/>
      </c>
      <c r="D7559" s="687" t="str">
        <f>IF(Input_series!D7555="","",Input_series!D7555)</f>
        <v/>
      </c>
      <c r="E7559" s="360"/>
      <c r="F7559" s="15"/>
      <c r="G7559" s="15"/>
      <c r="H7559" s="5"/>
      <c r="I7559" s="5"/>
      <c r="J7559" s="190"/>
      <c r="K7559" s="190"/>
      <c r="L7559" s="190"/>
      <c r="M7559" s="190"/>
      <c r="N7559" s="190"/>
      <c r="O7559" s="190"/>
    </row>
    <row r="7560" spans="1:15">
      <c r="A7560" s="465">
        <v>7539</v>
      </c>
      <c r="B7560" s="686" t="str">
        <f>IF(Input_series!B7556="","",Input_series!B7556)</f>
        <v/>
      </c>
      <c r="C7560" s="687" t="str">
        <f>IF(Input_series!C7556="","",Input_series!C7556)</f>
        <v/>
      </c>
      <c r="D7560" s="687" t="str">
        <f>IF(Input_series!D7556="","",Input_series!D7556)</f>
        <v/>
      </c>
      <c r="E7560" s="360"/>
      <c r="F7560" s="15"/>
      <c r="G7560" s="15"/>
      <c r="H7560" s="5"/>
      <c r="I7560" s="5"/>
      <c r="J7560" s="190"/>
      <c r="K7560" s="190"/>
      <c r="L7560" s="190"/>
      <c r="M7560" s="190"/>
      <c r="N7560" s="190"/>
      <c r="O7560" s="190"/>
    </row>
    <row r="7561" spans="1:15">
      <c r="A7561" s="465">
        <v>7540</v>
      </c>
      <c r="B7561" s="686" t="str">
        <f>IF(Input_series!B7557="","",Input_series!B7557)</f>
        <v/>
      </c>
      <c r="C7561" s="687" t="str">
        <f>IF(Input_series!C7557="","",Input_series!C7557)</f>
        <v/>
      </c>
      <c r="D7561" s="687" t="str">
        <f>IF(Input_series!D7557="","",Input_series!D7557)</f>
        <v/>
      </c>
      <c r="E7561" s="360"/>
      <c r="F7561" s="15"/>
      <c r="G7561" s="15"/>
      <c r="H7561" s="5"/>
      <c r="I7561" s="5"/>
      <c r="J7561" s="190"/>
      <c r="K7561" s="190"/>
      <c r="L7561" s="190"/>
      <c r="M7561" s="190"/>
      <c r="N7561" s="190"/>
      <c r="O7561" s="190"/>
    </row>
    <row r="7562" spans="1:15">
      <c r="A7562" s="465">
        <v>7541</v>
      </c>
      <c r="B7562" s="686" t="str">
        <f>IF(Input_series!B7558="","",Input_series!B7558)</f>
        <v/>
      </c>
      <c r="C7562" s="687" t="str">
        <f>IF(Input_series!C7558="","",Input_series!C7558)</f>
        <v/>
      </c>
      <c r="D7562" s="687" t="str">
        <f>IF(Input_series!D7558="","",Input_series!D7558)</f>
        <v/>
      </c>
      <c r="E7562" s="360"/>
      <c r="F7562" s="15"/>
      <c r="G7562" s="15"/>
      <c r="H7562" s="5"/>
      <c r="I7562" s="5"/>
      <c r="J7562" s="190"/>
      <c r="K7562" s="190"/>
      <c r="L7562" s="190"/>
      <c r="M7562" s="190"/>
      <c r="N7562" s="190"/>
      <c r="O7562" s="190"/>
    </row>
    <row r="7563" spans="1:15">
      <c r="A7563" s="465">
        <v>7542</v>
      </c>
      <c r="B7563" s="686" t="str">
        <f>IF(Input_series!B7559="","",Input_series!B7559)</f>
        <v/>
      </c>
      <c r="C7563" s="687" t="str">
        <f>IF(Input_series!C7559="","",Input_series!C7559)</f>
        <v/>
      </c>
      <c r="D7563" s="687" t="str">
        <f>IF(Input_series!D7559="","",Input_series!D7559)</f>
        <v/>
      </c>
      <c r="E7563" s="360"/>
      <c r="F7563" s="15"/>
      <c r="G7563" s="15"/>
      <c r="H7563" s="5"/>
      <c r="I7563" s="5"/>
      <c r="J7563" s="190"/>
      <c r="K7563" s="190"/>
      <c r="L7563" s="190"/>
      <c r="M7563" s="190"/>
      <c r="N7563" s="190"/>
      <c r="O7563" s="190"/>
    </row>
    <row r="7564" spans="1:15">
      <c r="A7564" s="465">
        <v>7543</v>
      </c>
      <c r="B7564" s="686" t="str">
        <f>IF(Input_series!B7560="","",Input_series!B7560)</f>
        <v/>
      </c>
      <c r="C7564" s="687" t="str">
        <f>IF(Input_series!C7560="","",Input_series!C7560)</f>
        <v/>
      </c>
      <c r="D7564" s="687" t="str">
        <f>IF(Input_series!D7560="","",Input_series!D7560)</f>
        <v/>
      </c>
      <c r="E7564" s="360"/>
      <c r="F7564" s="15"/>
      <c r="G7564" s="15"/>
      <c r="H7564" s="5"/>
      <c r="I7564" s="5"/>
      <c r="J7564" s="190"/>
      <c r="K7564" s="190"/>
      <c r="L7564" s="190"/>
      <c r="M7564" s="190"/>
      <c r="N7564" s="190"/>
      <c r="O7564" s="190"/>
    </row>
    <row r="7565" spans="1:15">
      <c r="A7565" s="465">
        <v>7544</v>
      </c>
      <c r="B7565" s="686" t="str">
        <f>IF(Input_series!B7561="","",Input_series!B7561)</f>
        <v/>
      </c>
      <c r="C7565" s="687" t="str">
        <f>IF(Input_series!C7561="","",Input_series!C7561)</f>
        <v/>
      </c>
      <c r="D7565" s="687" t="str">
        <f>IF(Input_series!D7561="","",Input_series!D7561)</f>
        <v/>
      </c>
      <c r="E7565" s="360"/>
      <c r="F7565" s="15"/>
      <c r="G7565" s="15"/>
      <c r="H7565" s="5"/>
      <c r="I7565" s="5"/>
      <c r="J7565" s="190"/>
      <c r="K7565" s="190"/>
      <c r="L7565" s="190"/>
      <c r="M7565" s="190"/>
      <c r="N7565" s="190"/>
      <c r="O7565" s="190"/>
    </row>
    <row r="7566" spans="1:15">
      <c r="A7566" s="465">
        <v>7545</v>
      </c>
      <c r="B7566" s="686" t="str">
        <f>IF(Input_series!B7562="","",Input_series!B7562)</f>
        <v/>
      </c>
      <c r="C7566" s="687" t="str">
        <f>IF(Input_series!C7562="","",Input_series!C7562)</f>
        <v/>
      </c>
      <c r="D7566" s="687" t="str">
        <f>IF(Input_series!D7562="","",Input_series!D7562)</f>
        <v/>
      </c>
      <c r="E7566" s="360"/>
      <c r="F7566" s="15"/>
      <c r="G7566" s="15"/>
      <c r="H7566" s="5"/>
      <c r="I7566" s="5"/>
      <c r="J7566" s="190"/>
      <c r="K7566" s="190"/>
      <c r="L7566" s="190"/>
      <c r="M7566" s="190"/>
      <c r="N7566" s="190"/>
      <c r="O7566" s="190"/>
    </row>
    <row r="7567" spans="1:15">
      <c r="A7567" s="465">
        <v>7546</v>
      </c>
      <c r="B7567" s="686" t="str">
        <f>IF(Input_series!B7563="","",Input_series!B7563)</f>
        <v/>
      </c>
      <c r="C7567" s="687" t="str">
        <f>IF(Input_series!C7563="","",Input_series!C7563)</f>
        <v/>
      </c>
      <c r="D7567" s="687" t="str">
        <f>IF(Input_series!D7563="","",Input_series!D7563)</f>
        <v/>
      </c>
      <c r="E7567" s="360"/>
      <c r="F7567" s="15"/>
      <c r="G7567" s="15"/>
      <c r="H7567" s="5"/>
      <c r="I7567" s="5"/>
      <c r="J7567" s="190"/>
      <c r="K7567" s="190"/>
      <c r="L7567" s="190"/>
      <c r="M7567" s="190"/>
      <c r="N7567" s="190"/>
      <c r="O7567" s="190"/>
    </row>
    <row r="7568" spans="1:15">
      <c r="A7568" s="465">
        <v>7547</v>
      </c>
      <c r="B7568" s="686" t="str">
        <f>IF(Input_series!B7564="","",Input_series!B7564)</f>
        <v/>
      </c>
      <c r="C7568" s="687" t="str">
        <f>IF(Input_series!C7564="","",Input_series!C7564)</f>
        <v/>
      </c>
      <c r="D7568" s="687" t="str">
        <f>IF(Input_series!D7564="","",Input_series!D7564)</f>
        <v/>
      </c>
      <c r="E7568" s="360"/>
      <c r="F7568" s="15"/>
      <c r="G7568" s="15"/>
      <c r="H7568" s="5"/>
      <c r="I7568" s="5"/>
      <c r="J7568" s="190"/>
      <c r="K7568" s="190"/>
      <c r="L7568" s="190"/>
      <c r="M7568" s="190"/>
      <c r="N7568" s="190"/>
      <c r="O7568" s="190"/>
    </row>
    <row r="7569" spans="1:15">
      <c r="A7569" s="465">
        <v>7548</v>
      </c>
      <c r="B7569" s="686" t="str">
        <f>IF(Input_series!B7565="","",Input_series!B7565)</f>
        <v/>
      </c>
      <c r="C7569" s="687" t="str">
        <f>IF(Input_series!C7565="","",Input_series!C7565)</f>
        <v/>
      </c>
      <c r="D7569" s="687" t="str">
        <f>IF(Input_series!D7565="","",Input_series!D7565)</f>
        <v/>
      </c>
      <c r="E7569" s="360"/>
      <c r="F7569" s="15"/>
      <c r="G7569" s="15"/>
      <c r="H7569" s="5"/>
      <c r="I7569" s="5"/>
      <c r="J7569" s="190"/>
      <c r="K7569" s="190"/>
      <c r="L7569" s="190"/>
      <c r="M7569" s="190"/>
      <c r="N7569" s="190"/>
      <c r="O7569" s="190"/>
    </row>
    <row r="7570" spans="1:15">
      <c r="A7570" s="465">
        <v>7549</v>
      </c>
      <c r="B7570" s="686" t="str">
        <f>IF(Input_series!B7566="","",Input_series!B7566)</f>
        <v/>
      </c>
      <c r="C7570" s="687" t="str">
        <f>IF(Input_series!C7566="","",Input_series!C7566)</f>
        <v/>
      </c>
      <c r="D7570" s="687" t="str">
        <f>IF(Input_series!D7566="","",Input_series!D7566)</f>
        <v/>
      </c>
      <c r="E7570" s="360"/>
      <c r="F7570" s="15"/>
      <c r="G7570" s="15"/>
      <c r="H7570" s="5"/>
      <c r="I7570" s="5"/>
      <c r="J7570" s="190"/>
      <c r="K7570" s="190"/>
      <c r="L7570" s="190"/>
      <c r="M7570" s="190"/>
      <c r="N7570" s="190"/>
      <c r="O7570" s="190"/>
    </row>
    <row r="7571" spans="1:15">
      <c r="A7571" s="465">
        <v>7550</v>
      </c>
      <c r="B7571" s="686" t="str">
        <f>IF(Input_series!B7567="","",Input_series!B7567)</f>
        <v/>
      </c>
      <c r="C7571" s="687" t="str">
        <f>IF(Input_series!C7567="","",Input_series!C7567)</f>
        <v/>
      </c>
      <c r="D7571" s="687" t="str">
        <f>IF(Input_series!D7567="","",Input_series!D7567)</f>
        <v/>
      </c>
      <c r="E7571" s="360"/>
      <c r="F7571" s="15"/>
      <c r="G7571" s="15"/>
      <c r="H7571" s="5"/>
      <c r="I7571" s="5"/>
      <c r="J7571" s="190"/>
      <c r="K7571" s="190"/>
      <c r="L7571" s="190"/>
      <c r="M7571" s="190"/>
      <c r="N7571" s="190"/>
      <c r="O7571" s="190"/>
    </row>
    <row r="7572" spans="1:15">
      <c r="A7572" s="465">
        <v>7551</v>
      </c>
      <c r="B7572" s="686" t="str">
        <f>IF(Input_series!B7568="","",Input_series!B7568)</f>
        <v/>
      </c>
      <c r="C7572" s="687" t="str">
        <f>IF(Input_series!C7568="","",Input_series!C7568)</f>
        <v/>
      </c>
      <c r="D7572" s="687" t="str">
        <f>IF(Input_series!D7568="","",Input_series!D7568)</f>
        <v/>
      </c>
      <c r="E7572" s="360"/>
      <c r="F7572" s="15"/>
      <c r="G7572" s="15"/>
      <c r="H7572" s="5"/>
      <c r="I7572" s="5"/>
      <c r="J7572" s="190"/>
      <c r="K7572" s="190"/>
      <c r="L7572" s="190"/>
      <c r="M7572" s="190"/>
      <c r="N7572" s="190"/>
      <c r="O7572" s="190"/>
    </row>
    <row r="7573" spans="1:15">
      <c r="A7573" s="465">
        <v>7552</v>
      </c>
      <c r="B7573" s="686" t="str">
        <f>IF(Input_series!B7569="","",Input_series!B7569)</f>
        <v/>
      </c>
      <c r="C7573" s="687" t="str">
        <f>IF(Input_series!C7569="","",Input_series!C7569)</f>
        <v/>
      </c>
      <c r="D7573" s="687" t="str">
        <f>IF(Input_series!D7569="","",Input_series!D7569)</f>
        <v/>
      </c>
      <c r="E7573" s="360"/>
      <c r="F7573" s="15"/>
      <c r="G7573" s="15"/>
      <c r="H7573" s="5"/>
      <c r="I7573" s="5"/>
      <c r="J7573" s="190"/>
      <c r="K7573" s="190"/>
      <c r="L7573" s="190"/>
      <c r="M7573" s="190"/>
      <c r="N7573" s="190"/>
      <c r="O7573" s="190"/>
    </row>
    <row r="7574" spans="1:15">
      <c r="A7574" s="465">
        <v>7553</v>
      </c>
      <c r="B7574" s="686" t="str">
        <f>IF(Input_series!B7570="","",Input_series!B7570)</f>
        <v/>
      </c>
      <c r="C7574" s="687" t="str">
        <f>IF(Input_series!C7570="","",Input_series!C7570)</f>
        <v/>
      </c>
      <c r="D7574" s="687" t="str">
        <f>IF(Input_series!D7570="","",Input_series!D7570)</f>
        <v/>
      </c>
      <c r="E7574" s="360"/>
      <c r="F7574" s="15"/>
      <c r="G7574" s="15"/>
      <c r="H7574" s="5"/>
      <c r="I7574" s="5"/>
      <c r="J7574" s="190"/>
      <c r="K7574" s="190"/>
      <c r="L7574" s="190"/>
      <c r="M7574" s="190"/>
      <c r="N7574" s="190"/>
      <c r="O7574" s="190"/>
    </row>
    <row r="7575" spans="1:15">
      <c r="A7575" s="465">
        <v>7554</v>
      </c>
      <c r="B7575" s="686" t="str">
        <f>IF(Input_series!B7571="","",Input_series!B7571)</f>
        <v/>
      </c>
      <c r="C7575" s="687" t="str">
        <f>IF(Input_series!C7571="","",Input_series!C7571)</f>
        <v/>
      </c>
      <c r="D7575" s="687" t="str">
        <f>IF(Input_series!D7571="","",Input_series!D7571)</f>
        <v/>
      </c>
      <c r="E7575" s="360"/>
      <c r="F7575" s="15"/>
      <c r="G7575" s="15"/>
      <c r="H7575" s="5"/>
      <c r="I7575" s="5"/>
      <c r="J7575" s="190"/>
      <c r="K7575" s="190"/>
      <c r="L7575" s="190"/>
      <c r="M7575" s="190"/>
      <c r="N7575" s="190"/>
      <c r="O7575" s="190"/>
    </row>
    <row r="7576" spans="1:15">
      <c r="A7576" s="465">
        <v>7555</v>
      </c>
      <c r="B7576" s="686" t="str">
        <f>IF(Input_series!B7572="","",Input_series!B7572)</f>
        <v/>
      </c>
      <c r="C7576" s="687" t="str">
        <f>IF(Input_series!C7572="","",Input_series!C7572)</f>
        <v/>
      </c>
      <c r="D7576" s="687" t="str">
        <f>IF(Input_series!D7572="","",Input_series!D7572)</f>
        <v/>
      </c>
      <c r="E7576" s="360"/>
      <c r="F7576" s="15"/>
      <c r="G7576" s="15"/>
      <c r="H7576" s="5"/>
      <c r="I7576" s="5"/>
      <c r="J7576" s="190"/>
      <c r="K7576" s="190"/>
      <c r="L7576" s="190"/>
      <c r="M7576" s="190"/>
      <c r="N7576" s="190"/>
      <c r="O7576" s="190"/>
    </row>
    <row r="7577" spans="1:15">
      <c r="A7577" s="465">
        <v>7556</v>
      </c>
      <c r="B7577" s="686" t="str">
        <f>IF(Input_series!B7573="","",Input_series!B7573)</f>
        <v/>
      </c>
      <c r="C7577" s="687" t="str">
        <f>IF(Input_series!C7573="","",Input_series!C7573)</f>
        <v/>
      </c>
      <c r="D7577" s="687" t="str">
        <f>IF(Input_series!D7573="","",Input_series!D7573)</f>
        <v/>
      </c>
      <c r="E7577" s="360"/>
      <c r="F7577" s="15"/>
      <c r="G7577" s="15"/>
      <c r="H7577" s="5"/>
      <c r="I7577" s="5"/>
      <c r="J7577" s="190"/>
      <c r="K7577" s="190"/>
      <c r="L7577" s="190"/>
      <c r="M7577" s="190"/>
      <c r="N7577" s="190"/>
      <c r="O7577" s="190"/>
    </row>
    <row r="7578" spans="1:15">
      <c r="A7578" s="465">
        <v>7557</v>
      </c>
      <c r="B7578" s="686" t="str">
        <f>IF(Input_series!B7574="","",Input_series!B7574)</f>
        <v/>
      </c>
      <c r="C7578" s="687" t="str">
        <f>IF(Input_series!C7574="","",Input_series!C7574)</f>
        <v/>
      </c>
      <c r="D7578" s="687" t="str">
        <f>IF(Input_series!D7574="","",Input_series!D7574)</f>
        <v/>
      </c>
      <c r="E7578" s="360"/>
      <c r="F7578" s="15"/>
      <c r="G7578" s="15"/>
      <c r="H7578" s="5"/>
      <c r="I7578" s="5"/>
      <c r="J7578" s="190"/>
      <c r="K7578" s="190"/>
      <c r="L7578" s="190"/>
      <c r="M7578" s="190"/>
      <c r="N7578" s="190"/>
      <c r="O7578" s="190"/>
    </row>
    <row r="7579" spans="1:15">
      <c r="A7579" s="465">
        <v>7558</v>
      </c>
      <c r="B7579" s="686" t="str">
        <f>IF(Input_series!B7575="","",Input_series!B7575)</f>
        <v/>
      </c>
      <c r="C7579" s="687" t="str">
        <f>IF(Input_series!C7575="","",Input_series!C7575)</f>
        <v/>
      </c>
      <c r="D7579" s="687" t="str">
        <f>IF(Input_series!D7575="","",Input_series!D7575)</f>
        <v/>
      </c>
      <c r="E7579" s="360"/>
      <c r="F7579" s="15"/>
      <c r="G7579" s="15"/>
      <c r="H7579" s="5"/>
      <c r="I7579" s="5"/>
      <c r="J7579" s="190"/>
      <c r="K7579" s="190"/>
      <c r="L7579" s="190"/>
      <c r="M7579" s="190"/>
      <c r="N7579" s="190"/>
      <c r="O7579" s="190"/>
    </row>
    <row r="7580" spans="1:15">
      <c r="A7580" s="465">
        <v>7559</v>
      </c>
      <c r="B7580" s="686" t="str">
        <f>IF(Input_series!B7576="","",Input_series!B7576)</f>
        <v/>
      </c>
      <c r="C7580" s="687" t="str">
        <f>IF(Input_series!C7576="","",Input_series!C7576)</f>
        <v/>
      </c>
      <c r="D7580" s="687" t="str">
        <f>IF(Input_series!D7576="","",Input_series!D7576)</f>
        <v/>
      </c>
      <c r="E7580" s="360"/>
      <c r="F7580" s="15"/>
      <c r="G7580" s="15"/>
      <c r="H7580" s="5"/>
      <c r="I7580" s="5"/>
      <c r="J7580" s="190"/>
      <c r="K7580" s="190"/>
      <c r="L7580" s="190"/>
      <c r="M7580" s="190"/>
      <c r="N7580" s="190"/>
      <c r="O7580" s="190"/>
    </row>
    <row r="7581" spans="1:15">
      <c r="A7581" s="465">
        <v>7560</v>
      </c>
      <c r="B7581" s="686" t="str">
        <f>IF(Input_series!B7577="","",Input_series!B7577)</f>
        <v/>
      </c>
      <c r="C7581" s="687" t="str">
        <f>IF(Input_series!C7577="","",Input_series!C7577)</f>
        <v/>
      </c>
      <c r="D7581" s="687" t="str">
        <f>IF(Input_series!D7577="","",Input_series!D7577)</f>
        <v/>
      </c>
      <c r="E7581" s="360"/>
      <c r="F7581" s="15"/>
      <c r="G7581" s="15"/>
      <c r="H7581" s="5"/>
      <c r="I7581" s="5"/>
      <c r="J7581" s="190"/>
      <c r="K7581" s="190"/>
      <c r="L7581" s="190"/>
      <c r="M7581" s="190"/>
      <c r="N7581" s="190"/>
      <c r="O7581" s="190"/>
    </row>
    <row r="7582" spans="1:15">
      <c r="A7582" s="465">
        <v>7561</v>
      </c>
      <c r="B7582" s="686" t="str">
        <f>IF(Input_series!B7578="","",Input_series!B7578)</f>
        <v/>
      </c>
      <c r="C7582" s="687" t="str">
        <f>IF(Input_series!C7578="","",Input_series!C7578)</f>
        <v/>
      </c>
      <c r="D7582" s="687" t="str">
        <f>IF(Input_series!D7578="","",Input_series!D7578)</f>
        <v/>
      </c>
      <c r="E7582" s="360"/>
      <c r="F7582" s="15"/>
      <c r="G7582" s="15"/>
      <c r="H7582" s="5"/>
      <c r="I7582" s="5"/>
      <c r="J7582" s="190"/>
      <c r="K7582" s="190"/>
      <c r="L7582" s="190"/>
      <c r="M7582" s="190"/>
      <c r="N7582" s="190"/>
      <c r="O7582" s="190"/>
    </row>
    <row r="7583" spans="1:15">
      <c r="A7583" s="465">
        <v>7562</v>
      </c>
      <c r="B7583" s="686" t="str">
        <f>IF(Input_series!B7579="","",Input_series!B7579)</f>
        <v/>
      </c>
      <c r="C7583" s="687" t="str">
        <f>IF(Input_series!C7579="","",Input_series!C7579)</f>
        <v/>
      </c>
      <c r="D7583" s="687" t="str">
        <f>IF(Input_series!D7579="","",Input_series!D7579)</f>
        <v/>
      </c>
      <c r="E7583" s="360"/>
      <c r="F7583" s="15"/>
      <c r="G7583" s="15"/>
      <c r="H7583" s="5"/>
      <c r="I7583" s="5"/>
      <c r="J7583" s="190"/>
      <c r="K7583" s="190"/>
      <c r="L7583" s="190"/>
      <c r="M7583" s="190"/>
      <c r="N7583" s="190"/>
      <c r="O7583" s="190"/>
    </row>
    <row r="7584" spans="1:15">
      <c r="A7584" s="465">
        <v>7563</v>
      </c>
      <c r="B7584" s="686" t="str">
        <f>IF(Input_series!B7580="","",Input_series!B7580)</f>
        <v/>
      </c>
      <c r="C7584" s="687" t="str">
        <f>IF(Input_series!C7580="","",Input_series!C7580)</f>
        <v/>
      </c>
      <c r="D7584" s="687" t="str">
        <f>IF(Input_series!D7580="","",Input_series!D7580)</f>
        <v/>
      </c>
      <c r="E7584" s="360"/>
      <c r="F7584" s="15"/>
      <c r="G7584" s="15"/>
      <c r="H7584" s="5"/>
      <c r="I7584" s="5"/>
      <c r="J7584" s="190"/>
      <c r="K7584" s="190"/>
      <c r="L7584" s="190"/>
      <c r="M7584" s="190"/>
      <c r="N7584" s="190"/>
      <c r="O7584" s="190"/>
    </row>
    <row r="7585" spans="1:15">
      <c r="A7585" s="465">
        <v>7564</v>
      </c>
      <c r="B7585" s="686" t="str">
        <f>IF(Input_series!B7581="","",Input_series!B7581)</f>
        <v/>
      </c>
      <c r="C7585" s="687" t="str">
        <f>IF(Input_series!C7581="","",Input_series!C7581)</f>
        <v/>
      </c>
      <c r="D7585" s="687" t="str">
        <f>IF(Input_series!D7581="","",Input_series!D7581)</f>
        <v/>
      </c>
      <c r="E7585" s="360"/>
      <c r="F7585" s="15"/>
      <c r="G7585" s="15"/>
      <c r="H7585" s="5"/>
      <c r="I7585" s="5"/>
      <c r="J7585" s="190"/>
      <c r="K7585" s="190"/>
      <c r="L7585" s="190"/>
      <c r="M7585" s="190"/>
      <c r="N7585" s="190"/>
      <c r="O7585" s="190"/>
    </row>
    <row r="7586" spans="1:15">
      <c r="A7586" s="465">
        <v>7565</v>
      </c>
      <c r="B7586" s="686" t="str">
        <f>IF(Input_series!B7582="","",Input_series!B7582)</f>
        <v/>
      </c>
      <c r="C7586" s="687" t="str">
        <f>IF(Input_series!C7582="","",Input_series!C7582)</f>
        <v/>
      </c>
      <c r="D7586" s="687" t="str">
        <f>IF(Input_series!D7582="","",Input_series!D7582)</f>
        <v/>
      </c>
      <c r="E7586" s="360"/>
      <c r="F7586" s="15"/>
      <c r="G7586" s="15"/>
      <c r="H7586" s="5"/>
      <c r="I7586" s="5"/>
      <c r="J7586" s="190"/>
      <c r="K7586" s="190"/>
      <c r="L7586" s="190"/>
      <c r="M7586" s="190"/>
      <c r="N7586" s="190"/>
      <c r="O7586" s="190"/>
    </row>
    <row r="7587" spans="1:15">
      <c r="A7587" s="465">
        <v>7566</v>
      </c>
      <c r="B7587" s="686" t="str">
        <f>IF(Input_series!B7583="","",Input_series!B7583)</f>
        <v/>
      </c>
      <c r="C7587" s="687" t="str">
        <f>IF(Input_series!C7583="","",Input_series!C7583)</f>
        <v/>
      </c>
      <c r="D7587" s="687" t="str">
        <f>IF(Input_series!D7583="","",Input_series!D7583)</f>
        <v/>
      </c>
      <c r="E7587" s="360"/>
      <c r="F7587" s="15"/>
      <c r="G7587" s="15"/>
      <c r="H7587" s="5"/>
      <c r="I7587" s="5"/>
      <c r="J7587" s="190"/>
      <c r="K7587" s="190"/>
      <c r="L7587" s="190"/>
      <c r="M7587" s="190"/>
      <c r="N7587" s="190"/>
      <c r="O7587" s="190"/>
    </row>
    <row r="7588" spans="1:15">
      <c r="A7588" s="465">
        <v>7567</v>
      </c>
      <c r="B7588" s="686" t="str">
        <f>IF(Input_series!B7584="","",Input_series!B7584)</f>
        <v/>
      </c>
      <c r="C7588" s="687" t="str">
        <f>IF(Input_series!C7584="","",Input_series!C7584)</f>
        <v/>
      </c>
      <c r="D7588" s="687" t="str">
        <f>IF(Input_series!D7584="","",Input_series!D7584)</f>
        <v/>
      </c>
      <c r="E7588" s="360"/>
      <c r="F7588" s="15"/>
      <c r="G7588" s="15"/>
      <c r="H7588" s="5"/>
      <c r="I7588" s="5"/>
      <c r="J7588" s="190"/>
      <c r="K7588" s="190"/>
      <c r="L7588" s="190"/>
      <c r="M7588" s="190"/>
      <c r="N7588" s="190"/>
      <c r="O7588" s="190"/>
    </row>
    <row r="7589" spans="1:15">
      <c r="A7589" s="465">
        <v>7568</v>
      </c>
      <c r="B7589" s="686" t="str">
        <f>IF(Input_series!B7585="","",Input_series!B7585)</f>
        <v/>
      </c>
      <c r="C7589" s="687" t="str">
        <f>IF(Input_series!C7585="","",Input_series!C7585)</f>
        <v/>
      </c>
      <c r="D7589" s="687" t="str">
        <f>IF(Input_series!D7585="","",Input_series!D7585)</f>
        <v/>
      </c>
      <c r="E7589" s="360"/>
      <c r="F7589" s="15"/>
      <c r="G7589" s="15"/>
      <c r="H7589" s="5"/>
      <c r="I7589" s="5"/>
      <c r="J7589" s="190"/>
      <c r="K7589" s="190"/>
      <c r="L7589" s="190"/>
      <c r="M7589" s="190"/>
      <c r="N7589" s="190"/>
      <c r="O7589" s="190"/>
    </row>
    <row r="7590" spans="1:15">
      <c r="A7590" s="465">
        <v>7569</v>
      </c>
      <c r="B7590" s="686" t="str">
        <f>IF(Input_series!B7586="","",Input_series!B7586)</f>
        <v/>
      </c>
      <c r="C7590" s="687" t="str">
        <f>IF(Input_series!C7586="","",Input_series!C7586)</f>
        <v/>
      </c>
      <c r="D7590" s="687" t="str">
        <f>IF(Input_series!D7586="","",Input_series!D7586)</f>
        <v/>
      </c>
      <c r="E7590" s="360"/>
      <c r="F7590" s="15"/>
      <c r="G7590" s="15"/>
      <c r="H7590" s="5"/>
      <c r="I7590" s="5"/>
      <c r="J7590" s="190"/>
      <c r="K7590" s="190"/>
      <c r="L7590" s="190"/>
      <c r="M7590" s="190"/>
      <c r="N7590" s="190"/>
      <c r="O7590" s="190"/>
    </row>
    <row r="7591" spans="1:15">
      <c r="A7591" s="465">
        <v>7570</v>
      </c>
      <c r="B7591" s="686" t="str">
        <f>IF(Input_series!B7587="","",Input_series!B7587)</f>
        <v/>
      </c>
      <c r="C7591" s="687" t="str">
        <f>IF(Input_series!C7587="","",Input_series!C7587)</f>
        <v/>
      </c>
      <c r="D7591" s="687" t="str">
        <f>IF(Input_series!D7587="","",Input_series!D7587)</f>
        <v/>
      </c>
      <c r="E7591" s="360"/>
      <c r="F7591" s="15"/>
      <c r="G7591" s="15"/>
      <c r="H7591" s="5"/>
      <c r="I7591" s="5"/>
      <c r="J7591" s="190"/>
      <c r="K7591" s="190"/>
      <c r="L7591" s="190"/>
      <c r="M7591" s="190"/>
      <c r="N7591" s="190"/>
      <c r="O7591" s="190"/>
    </row>
    <row r="7592" spans="1:15">
      <c r="A7592" s="465">
        <v>7571</v>
      </c>
      <c r="B7592" s="686" t="str">
        <f>IF(Input_series!B7588="","",Input_series!B7588)</f>
        <v/>
      </c>
      <c r="C7592" s="687" t="str">
        <f>IF(Input_series!C7588="","",Input_series!C7588)</f>
        <v/>
      </c>
      <c r="D7592" s="687" t="str">
        <f>IF(Input_series!D7588="","",Input_series!D7588)</f>
        <v/>
      </c>
      <c r="E7592" s="360"/>
      <c r="F7592" s="15"/>
      <c r="G7592" s="15"/>
      <c r="H7592" s="5"/>
      <c r="I7592" s="5"/>
      <c r="J7592" s="190"/>
      <c r="K7592" s="190"/>
      <c r="L7592" s="190"/>
      <c r="M7592" s="190"/>
      <c r="N7592" s="190"/>
      <c r="O7592" s="190"/>
    </row>
    <row r="7593" spans="1:15">
      <c r="A7593" s="465">
        <v>7572</v>
      </c>
      <c r="B7593" s="686" t="str">
        <f>IF(Input_series!B7589="","",Input_series!B7589)</f>
        <v/>
      </c>
      <c r="C7593" s="687" t="str">
        <f>IF(Input_series!C7589="","",Input_series!C7589)</f>
        <v/>
      </c>
      <c r="D7593" s="687" t="str">
        <f>IF(Input_series!D7589="","",Input_series!D7589)</f>
        <v/>
      </c>
      <c r="E7593" s="360"/>
      <c r="F7593" s="15"/>
      <c r="G7593" s="15"/>
      <c r="H7593" s="5"/>
      <c r="I7593" s="5"/>
      <c r="J7593" s="190"/>
      <c r="K7593" s="190"/>
      <c r="L7593" s="190"/>
      <c r="M7593" s="190"/>
      <c r="N7593" s="190"/>
      <c r="O7593" s="190"/>
    </row>
    <row r="7594" spans="1:15">
      <c r="A7594" s="465">
        <v>7573</v>
      </c>
      <c r="B7594" s="686" t="str">
        <f>IF(Input_series!B7590="","",Input_series!B7590)</f>
        <v/>
      </c>
      <c r="C7594" s="687" t="str">
        <f>IF(Input_series!C7590="","",Input_series!C7590)</f>
        <v/>
      </c>
      <c r="D7594" s="687" t="str">
        <f>IF(Input_series!D7590="","",Input_series!D7590)</f>
        <v/>
      </c>
      <c r="E7594" s="360"/>
      <c r="F7594" s="15"/>
      <c r="G7594" s="15"/>
      <c r="H7594" s="5"/>
      <c r="I7594" s="5"/>
      <c r="J7594" s="190"/>
      <c r="K7594" s="190"/>
      <c r="L7594" s="190"/>
      <c r="M7594" s="190"/>
      <c r="N7594" s="190"/>
      <c r="O7594" s="190"/>
    </row>
    <row r="7595" spans="1:15">
      <c r="A7595" s="465">
        <v>7574</v>
      </c>
      <c r="B7595" s="686" t="str">
        <f>IF(Input_series!B7591="","",Input_series!B7591)</f>
        <v/>
      </c>
      <c r="C7595" s="687" t="str">
        <f>IF(Input_series!C7591="","",Input_series!C7591)</f>
        <v/>
      </c>
      <c r="D7595" s="687" t="str">
        <f>IF(Input_series!D7591="","",Input_series!D7591)</f>
        <v/>
      </c>
      <c r="E7595" s="360"/>
      <c r="F7595" s="15"/>
      <c r="G7595" s="15"/>
      <c r="H7595" s="5"/>
      <c r="I7595" s="5"/>
      <c r="J7595" s="190"/>
      <c r="K7595" s="190"/>
      <c r="L7595" s="190"/>
      <c r="M7595" s="190"/>
      <c r="N7595" s="190"/>
      <c r="O7595" s="190"/>
    </row>
    <row r="7596" spans="1:15">
      <c r="A7596" s="465">
        <v>7575</v>
      </c>
      <c r="B7596" s="686" t="str">
        <f>IF(Input_series!B7592="","",Input_series!B7592)</f>
        <v/>
      </c>
      <c r="C7596" s="687" t="str">
        <f>IF(Input_series!C7592="","",Input_series!C7592)</f>
        <v/>
      </c>
      <c r="D7596" s="687" t="str">
        <f>IF(Input_series!D7592="","",Input_series!D7592)</f>
        <v/>
      </c>
      <c r="E7596" s="360"/>
      <c r="F7596" s="15"/>
      <c r="G7596" s="15"/>
      <c r="H7596" s="5"/>
      <c r="I7596" s="5"/>
      <c r="J7596" s="190"/>
      <c r="K7596" s="190"/>
      <c r="L7596" s="190"/>
      <c r="M7596" s="190"/>
      <c r="N7596" s="190"/>
      <c r="O7596" s="190"/>
    </row>
    <row r="7597" spans="1:15">
      <c r="A7597" s="465">
        <v>7576</v>
      </c>
      <c r="B7597" s="686" t="str">
        <f>IF(Input_series!B7593="","",Input_series!B7593)</f>
        <v/>
      </c>
      <c r="C7597" s="687" t="str">
        <f>IF(Input_series!C7593="","",Input_series!C7593)</f>
        <v/>
      </c>
      <c r="D7597" s="687" t="str">
        <f>IF(Input_series!D7593="","",Input_series!D7593)</f>
        <v/>
      </c>
      <c r="E7597" s="360"/>
      <c r="F7597" s="15"/>
      <c r="G7597" s="15"/>
      <c r="H7597" s="5"/>
      <c r="I7597" s="5"/>
      <c r="J7597" s="190"/>
      <c r="K7597" s="190"/>
      <c r="L7597" s="190"/>
      <c r="M7597" s="190"/>
      <c r="N7597" s="190"/>
      <c r="O7597" s="190"/>
    </row>
    <row r="7598" spans="1:15">
      <c r="A7598" s="465">
        <v>7577</v>
      </c>
      <c r="B7598" s="686" t="str">
        <f>IF(Input_series!B7594="","",Input_series!B7594)</f>
        <v/>
      </c>
      <c r="C7598" s="687" t="str">
        <f>IF(Input_series!C7594="","",Input_series!C7594)</f>
        <v/>
      </c>
      <c r="D7598" s="687" t="str">
        <f>IF(Input_series!D7594="","",Input_series!D7594)</f>
        <v/>
      </c>
      <c r="E7598" s="360"/>
      <c r="F7598" s="15"/>
      <c r="G7598" s="15"/>
      <c r="H7598" s="5"/>
      <c r="I7598" s="5"/>
      <c r="J7598" s="190"/>
      <c r="K7598" s="190"/>
      <c r="L7598" s="190"/>
      <c r="M7598" s="190"/>
      <c r="N7598" s="190"/>
      <c r="O7598" s="190"/>
    </row>
    <row r="7599" spans="1:15">
      <c r="A7599" s="465">
        <v>7578</v>
      </c>
      <c r="B7599" s="686" t="str">
        <f>IF(Input_series!B7595="","",Input_series!B7595)</f>
        <v/>
      </c>
      <c r="C7599" s="687" t="str">
        <f>IF(Input_series!C7595="","",Input_series!C7595)</f>
        <v/>
      </c>
      <c r="D7599" s="687" t="str">
        <f>IF(Input_series!D7595="","",Input_series!D7595)</f>
        <v/>
      </c>
      <c r="E7599" s="360"/>
      <c r="F7599" s="15"/>
      <c r="G7599" s="15"/>
      <c r="H7599" s="5"/>
      <c r="I7599" s="5"/>
      <c r="J7599" s="190"/>
      <c r="K7599" s="190"/>
      <c r="L7599" s="190"/>
      <c r="M7599" s="190"/>
      <c r="N7599" s="190"/>
      <c r="O7599" s="190"/>
    </row>
    <row r="7600" spans="1:15">
      <c r="A7600" s="465">
        <v>7579</v>
      </c>
      <c r="B7600" s="686" t="str">
        <f>IF(Input_series!B7596="","",Input_series!B7596)</f>
        <v/>
      </c>
      <c r="C7600" s="687" t="str">
        <f>IF(Input_series!C7596="","",Input_series!C7596)</f>
        <v/>
      </c>
      <c r="D7600" s="687" t="str">
        <f>IF(Input_series!D7596="","",Input_series!D7596)</f>
        <v/>
      </c>
      <c r="E7600" s="360"/>
      <c r="F7600" s="15"/>
      <c r="G7600" s="15"/>
      <c r="H7600" s="5"/>
      <c r="I7600" s="5"/>
      <c r="J7600" s="190"/>
      <c r="K7600" s="190"/>
      <c r="L7600" s="190"/>
      <c r="M7600" s="190"/>
      <c r="N7600" s="190"/>
      <c r="O7600" s="190"/>
    </row>
    <row r="7601" spans="1:15">
      <c r="A7601" s="465">
        <v>7580</v>
      </c>
      <c r="B7601" s="686" t="str">
        <f>IF(Input_series!B7597="","",Input_series!B7597)</f>
        <v/>
      </c>
      <c r="C7601" s="687" t="str">
        <f>IF(Input_series!C7597="","",Input_series!C7597)</f>
        <v/>
      </c>
      <c r="D7601" s="687" t="str">
        <f>IF(Input_series!D7597="","",Input_series!D7597)</f>
        <v/>
      </c>
      <c r="E7601" s="360"/>
      <c r="F7601" s="15"/>
      <c r="G7601" s="15"/>
      <c r="H7601" s="5"/>
      <c r="I7601" s="5"/>
      <c r="J7601" s="190"/>
      <c r="K7601" s="190"/>
      <c r="L7601" s="190"/>
      <c r="M7601" s="190"/>
      <c r="N7601" s="190"/>
      <c r="O7601" s="190"/>
    </row>
    <row r="7602" spans="1:15">
      <c r="A7602" s="465">
        <v>7581</v>
      </c>
      <c r="B7602" s="686" t="str">
        <f>IF(Input_series!B7598="","",Input_series!B7598)</f>
        <v/>
      </c>
      <c r="C7602" s="687" t="str">
        <f>IF(Input_series!C7598="","",Input_series!C7598)</f>
        <v/>
      </c>
      <c r="D7602" s="687" t="str">
        <f>IF(Input_series!D7598="","",Input_series!D7598)</f>
        <v/>
      </c>
      <c r="E7602" s="360"/>
      <c r="F7602" s="15"/>
      <c r="G7602" s="15"/>
      <c r="H7602" s="5"/>
      <c r="I7602" s="5"/>
      <c r="J7602" s="190"/>
      <c r="K7602" s="190"/>
      <c r="L7602" s="190"/>
      <c r="M7602" s="190"/>
      <c r="N7602" s="190"/>
      <c r="O7602" s="190"/>
    </row>
    <row r="7603" spans="1:15">
      <c r="A7603" s="465">
        <v>7582</v>
      </c>
      <c r="B7603" s="686" t="str">
        <f>IF(Input_series!B7599="","",Input_series!B7599)</f>
        <v/>
      </c>
      <c r="C7603" s="687" t="str">
        <f>IF(Input_series!C7599="","",Input_series!C7599)</f>
        <v/>
      </c>
      <c r="D7603" s="687" t="str">
        <f>IF(Input_series!D7599="","",Input_series!D7599)</f>
        <v/>
      </c>
      <c r="E7603" s="360"/>
      <c r="F7603" s="15"/>
      <c r="G7603" s="15"/>
      <c r="H7603" s="5"/>
      <c r="I7603" s="5"/>
      <c r="J7603" s="190"/>
      <c r="K7603" s="190"/>
      <c r="L7603" s="190"/>
      <c r="M7603" s="190"/>
      <c r="N7603" s="190"/>
      <c r="O7603" s="190"/>
    </row>
    <row r="7604" spans="1:15">
      <c r="A7604" s="465">
        <v>7583</v>
      </c>
      <c r="B7604" s="686" t="str">
        <f>IF(Input_series!B7600="","",Input_series!B7600)</f>
        <v/>
      </c>
      <c r="C7604" s="687" t="str">
        <f>IF(Input_series!C7600="","",Input_series!C7600)</f>
        <v/>
      </c>
      <c r="D7604" s="687" t="str">
        <f>IF(Input_series!D7600="","",Input_series!D7600)</f>
        <v/>
      </c>
      <c r="E7604" s="360"/>
      <c r="F7604" s="15"/>
      <c r="G7604" s="15"/>
      <c r="H7604" s="5"/>
      <c r="I7604" s="5"/>
      <c r="J7604" s="190"/>
      <c r="K7604" s="190"/>
      <c r="L7604" s="190"/>
      <c r="M7604" s="190"/>
      <c r="N7604" s="190"/>
      <c r="O7604" s="190"/>
    </row>
    <row r="7605" spans="1:15">
      <c r="A7605" s="465">
        <v>7584</v>
      </c>
      <c r="B7605" s="686" t="str">
        <f>IF(Input_series!B7601="","",Input_series!B7601)</f>
        <v/>
      </c>
      <c r="C7605" s="687" t="str">
        <f>IF(Input_series!C7601="","",Input_series!C7601)</f>
        <v/>
      </c>
      <c r="D7605" s="687" t="str">
        <f>IF(Input_series!D7601="","",Input_series!D7601)</f>
        <v/>
      </c>
      <c r="E7605" s="360"/>
      <c r="F7605" s="15"/>
      <c r="G7605" s="15"/>
      <c r="H7605" s="5"/>
      <c r="I7605" s="5"/>
      <c r="J7605" s="190"/>
      <c r="K7605" s="190"/>
      <c r="L7605" s="190"/>
      <c r="M7605" s="190"/>
      <c r="N7605" s="190"/>
      <c r="O7605" s="190"/>
    </row>
    <row r="7606" spans="1:15">
      <c r="A7606" s="465">
        <v>7585</v>
      </c>
      <c r="B7606" s="686" t="str">
        <f>IF(Input_series!B7602="","",Input_series!B7602)</f>
        <v/>
      </c>
      <c r="C7606" s="687" t="str">
        <f>IF(Input_series!C7602="","",Input_series!C7602)</f>
        <v/>
      </c>
      <c r="D7606" s="687" t="str">
        <f>IF(Input_series!D7602="","",Input_series!D7602)</f>
        <v/>
      </c>
      <c r="E7606" s="360"/>
      <c r="F7606" s="15"/>
      <c r="G7606" s="15"/>
      <c r="H7606" s="5"/>
      <c r="I7606" s="5"/>
      <c r="J7606" s="190"/>
      <c r="K7606" s="190"/>
      <c r="L7606" s="190"/>
      <c r="M7606" s="190"/>
      <c r="N7606" s="190"/>
      <c r="O7606" s="190"/>
    </row>
    <row r="7607" spans="1:15">
      <c r="A7607" s="465">
        <v>7586</v>
      </c>
      <c r="B7607" s="686" t="str">
        <f>IF(Input_series!B7603="","",Input_series!B7603)</f>
        <v/>
      </c>
      <c r="C7607" s="687" t="str">
        <f>IF(Input_series!C7603="","",Input_series!C7603)</f>
        <v/>
      </c>
      <c r="D7607" s="687" t="str">
        <f>IF(Input_series!D7603="","",Input_series!D7603)</f>
        <v/>
      </c>
      <c r="E7607" s="360"/>
      <c r="F7607" s="15"/>
      <c r="G7607" s="15"/>
      <c r="H7607" s="5"/>
      <c r="I7607" s="5"/>
      <c r="J7607" s="190"/>
      <c r="K7607" s="190"/>
      <c r="L7607" s="190"/>
      <c r="M7607" s="190"/>
      <c r="N7607" s="190"/>
      <c r="O7607" s="190"/>
    </row>
    <row r="7608" spans="1:15">
      <c r="A7608" s="465">
        <v>7587</v>
      </c>
      <c r="B7608" s="686" t="str">
        <f>IF(Input_series!B7604="","",Input_series!B7604)</f>
        <v/>
      </c>
      <c r="C7608" s="687" t="str">
        <f>IF(Input_series!C7604="","",Input_series!C7604)</f>
        <v/>
      </c>
      <c r="D7608" s="687" t="str">
        <f>IF(Input_series!D7604="","",Input_series!D7604)</f>
        <v/>
      </c>
      <c r="E7608" s="360"/>
      <c r="F7608" s="15"/>
      <c r="G7608" s="15"/>
      <c r="H7608" s="5"/>
      <c r="I7608" s="5"/>
      <c r="J7608" s="190"/>
      <c r="K7608" s="190"/>
      <c r="L7608" s="190"/>
      <c r="M7608" s="190"/>
      <c r="N7608" s="190"/>
      <c r="O7608" s="190"/>
    </row>
    <row r="7609" spans="1:15">
      <c r="A7609" s="465">
        <v>7588</v>
      </c>
      <c r="B7609" s="686" t="str">
        <f>IF(Input_series!B7605="","",Input_series!B7605)</f>
        <v/>
      </c>
      <c r="C7609" s="687" t="str">
        <f>IF(Input_series!C7605="","",Input_series!C7605)</f>
        <v/>
      </c>
      <c r="D7609" s="687" t="str">
        <f>IF(Input_series!D7605="","",Input_series!D7605)</f>
        <v/>
      </c>
      <c r="E7609" s="360"/>
      <c r="F7609" s="15"/>
      <c r="G7609" s="15"/>
      <c r="H7609" s="5"/>
      <c r="I7609" s="5"/>
      <c r="J7609" s="190"/>
      <c r="K7609" s="190"/>
      <c r="L7609" s="190"/>
      <c r="M7609" s="190"/>
      <c r="N7609" s="190"/>
      <c r="O7609" s="190"/>
    </row>
    <row r="7610" spans="1:15">
      <c r="A7610" s="465">
        <v>7589</v>
      </c>
      <c r="B7610" s="686" t="str">
        <f>IF(Input_series!B7606="","",Input_series!B7606)</f>
        <v/>
      </c>
      <c r="C7610" s="687" t="str">
        <f>IF(Input_series!C7606="","",Input_series!C7606)</f>
        <v/>
      </c>
      <c r="D7610" s="687" t="str">
        <f>IF(Input_series!D7606="","",Input_series!D7606)</f>
        <v/>
      </c>
      <c r="E7610" s="360"/>
      <c r="F7610" s="15"/>
      <c r="G7610" s="15"/>
      <c r="H7610" s="5"/>
      <c r="I7610" s="5"/>
      <c r="J7610" s="190"/>
      <c r="K7610" s="190"/>
      <c r="L7610" s="190"/>
      <c r="M7610" s="190"/>
      <c r="N7610" s="190"/>
      <c r="O7610" s="190"/>
    </row>
    <row r="7611" spans="1:15">
      <c r="A7611" s="465">
        <v>7590</v>
      </c>
      <c r="B7611" s="686" t="str">
        <f>IF(Input_series!B7607="","",Input_series!B7607)</f>
        <v/>
      </c>
      <c r="C7611" s="687" t="str">
        <f>IF(Input_series!C7607="","",Input_series!C7607)</f>
        <v/>
      </c>
      <c r="D7611" s="687" t="str">
        <f>IF(Input_series!D7607="","",Input_series!D7607)</f>
        <v/>
      </c>
      <c r="E7611" s="360"/>
      <c r="F7611" s="15"/>
      <c r="G7611" s="15"/>
      <c r="H7611" s="5"/>
      <c r="I7611" s="5"/>
      <c r="J7611" s="190"/>
      <c r="K7611" s="190"/>
      <c r="L7611" s="190"/>
      <c r="M7611" s="190"/>
      <c r="N7611" s="190"/>
      <c r="O7611" s="190"/>
    </row>
    <row r="7612" spans="1:15">
      <c r="A7612" s="465">
        <v>7591</v>
      </c>
      <c r="B7612" s="686" t="str">
        <f>IF(Input_series!B7608="","",Input_series!B7608)</f>
        <v/>
      </c>
      <c r="C7612" s="687" t="str">
        <f>IF(Input_series!C7608="","",Input_series!C7608)</f>
        <v/>
      </c>
      <c r="D7612" s="687" t="str">
        <f>IF(Input_series!D7608="","",Input_series!D7608)</f>
        <v/>
      </c>
      <c r="E7612" s="360"/>
      <c r="F7612" s="15"/>
      <c r="G7612" s="15"/>
      <c r="H7612" s="5"/>
      <c r="I7612" s="5"/>
      <c r="J7612" s="190"/>
      <c r="K7612" s="190"/>
      <c r="L7612" s="190"/>
      <c r="M7612" s="190"/>
      <c r="N7612" s="190"/>
      <c r="O7612" s="190"/>
    </row>
    <row r="7613" spans="1:15">
      <c r="A7613" s="465">
        <v>7592</v>
      </c>
      <c r="B7613" s="686" t="str">
        <f>IF(Input_series!B7609="","",Input_series!B7609)</f>
        <v/>
      </c>
      <c r="C7613" s="687" t="str">
        <f>IF(Input_series!C7609="","",Input_series!C7609)</f>
        <v/>
      </c>
      <c r="D7613" s="687" t="str">
        <f>IF(Input_series!D7609="","",Input_series!D7609)</f>
        <v/>
      </c>
      <c r="E7613" s="360"/>
      <c r="F7613" s="15"/>
      <c r="G7613" s="15"/>
      <c r="H7613" s="5"/>
      <c r="I7613" s="5"/>
      <c r="J7613" s="190"/>
      <c r="K7613" s="190"/>
      <c r="L7613" s="190"/>
      <c r="M7613" s="190"/>
      <c r="N7613" s="190"/>
      <c r="O7613" s="190"/>
    </row>
    <row r="7614" spans="1:15">
      <c r="A7614" s="465">
        <v>7593</v>
      </c>
      <c r="B7614" s="686" t="str">
        <f>IF(Input_series!B7610="","",Input_series!B7610)</f>
        <v/>
      </c>
      <c r="C7614" s="687" t="str">
        <f>IF(Input_series!C7610="","",Input_series!C7610)</f>
        <v/>
      </c>
      <c r="D7614" s="687" t="str">
        <f>IF(Input_series!D7610="","",Input_series!D7610)</f>
        <v/>
      </c>
      <c r="E7614" s="360"/>
      <c r="F7614" s="15"/>
      <c r="G7614" s="15"/>
      <c r="H7614" s="5"/>
      <c r="I7614" s="5"/>
      <c r="J7614" s="190"/>
      <c r="K7614" s="190"/>
      <c r="L7614" s="190"/>
      <c r="M7614" s="190"/>
      <c r="N7614" s="190"/>
      <c r="O7614" s="190"/>
    </row>
    <row r="7615" spans="1:15">
      <c r="A7615" s="465">
        <v>7594</v>
      </c>
      <c r="B7615" s="686" t="str">
        <f>IF(Input_series!B7611="","",Input_series!B7611)</f>
        <v/>
      </c>
      <c r="C7615" s="687" t="str">
        <f>IF(Input_series!C7611="","",Input_series!C7611)</f>
        <v/>
      </c>
      <c r="D7615" s="687" t="str">
        <f>IF(Input_series!D7611="","",Input_series!D7611)</f>
        <v/>
      </c>
      <c r="E7615" s="360"/>
      <c r="F7615" s="15"/>
      <c r="G7615" s="15"/>
      <c r="H7615" s="5"/>
      <c r="I7615" s="5"/>
      <c r="J7615" s="190"/>
      <c r="K7615" s="190"/>
      <c r="L7615" s="190"/>
      <c r="M7615" s="190"/>
      <c r="N7615" s="190"/>
      <c r="O7615" s="190"/>
    </row>
    <row r="7616" spans="1:15">
      <c r="A7616" s="465">
        <v>7595</v>
      </c>
      <c r="B7616" s="686" t="str">
        <f>IF(Input_series!B7612="","",Input_series!B7612)</f>
        <v/>
      </c>
      <c r="C7616" s="687" t="str">
        <f>IF(Input_series!C7612="","",Input_series!C7612)</f>
        <v/>
      </c>
      <c r="D7616" s="687" t="str">
        <f>IF(Input_series!D7612="","",Input_series!D7612)</f>
        <v/>
      </c>
      <c r="E7616" s="360"/>
      <c r="F7616" s="15"/>
      <c r="G7616" s="15"/>
      <c r="H7616" s="5"/>
      <c r="I7616" s="5"/>
      <c r="J7616" s="190"/>
      <c r="K7616" s="190"/>
      <c r="L7616" s="190"/>
      <c r="M7616" s="190"/>
      <c r="N7616" s="190"/>
      <c r="O7616" s="190"/>
    </row>
    <row r="7617" spans="1:15">
      <c r="A7617" s="465">
        <v>7596</v>
      </c>
      <c r="B7617" s="686" t="str">
        <f>IF(Input_series!B7613="","",Input_series!B7613)</f>
        <v/>
      </c>
      <c r="C7617" s="687" t="str">
        <f>IF(Input_series!C7613="","",Input_series!C7613)</f>
        <v/>
      </c>
      <c r="D7617" s="687" t="str">
        <f>IF(Input_series!D7613="","",Input_series!D7613)</f>
        <v/>
      </c>
      <c r="E7617" s="360"/>
      <c r="F7617" s="15"/>
      <c r="G7617" s="15"/>
      <c r="H7617" s="5"/>
      <c r="I7617" s="5"/>
      <c r="J7617" s="190"/>
      <c r="K7617" s="190"/>
      <c r="L7617" s="190"/>
      <c r="M7617" s="190"/>
      <c r="N7617" s="190"/>
      <c r="O7617" s="190"/>
    </row>
    <row r="7618" spans="1:15">
      <c r="A7618" s="465">
        <v>7597</v>
      </c>
      <c r="B7618" s="686" t="str">
        <f>IF(Input_series!B7614="","",Input_series!B7614)</f>
        <v/>
      </c>
      <c r="C7618" s="687" t="str">
        <f>IF(Input_series!C7614="","",Input_series!C7614)</f>
        <v/>
      </c>
      <c r="D7618" s="687" t="str">
        <f>IF(Input_series!D7614="","",Input_series!D7614)</f>
        <v/>
      </c>
      <c r="E7618" s="360"/>
      <c r="F7618" s="15"/>
      <c r="G7618" s="15"/>
      <c r="H7618" s="5"/>
      <c r="I7618" s="5"/>
      <c r="J7618" s="190"/>
      <c r="K7618" s="190"/>
      <c r="L7618" s="190"/>
      <c r="M7618" s="190"/>
      <c r="N7618" s="190"/>
      <c r="O7618" s="190"/>
    </row>
    <row r="7619" spans="1:15">
      <c r="A7619" s="465">
        <v>7598</v>
      </c>
      <c r="B7619" s="686" t="str">
        <f>IF(Input_series!B7615="","",Input_series!B7615)</f>
        <v/>
      </c>
      <c r="C7619" s="687" t="str">
        <f>IF(Input_series!C7615="","",Input_series!C7615)</f>
        <v/>
      </c>
      <c r="D7619" s="687" t="str">
        <f>IF(Input_series!D7615="","",Input_series!D7615)</f>
        <v/>
      </c>
      <c r="E7619" s="360"/>
      <c r="F7619" s="15"/>
      <c r="G7619" s="15"/>
      <c r="H7619" s="5"/>
      <c r="I7619" s="5"/>
      <c r="J7619" s="190"/>
      <c r="K7619" s="190"/>
      <c r="L7619" s="190"/>
      <c r="M7619" s="190"/>
      <c r="N7619" s="190"/>
      <c r="O7619" s="190"/>
    </row>
    <row r="7620" spans="1:15">
      <c r="A7620" s="465">
        <v>7599</v>
      </c>
      <c r="B7620" s="686" t="str">
        <f>IF(Input_series!B7616="","",Input_series!B7616)</f>
        <v/>
      </c>
      <c r="C7620" s="687" t="str">
        <f>IF(Input_series!C7616="","",Input_series!C7616)</f>
        <v/>
      </c>
      <c r="D7620" s="687" t="str">
        <f>IF(Input_series!D7616="","",Input_series!D7616)</f>
        <v/>
      </c>
      <c r="E7620" s="360"/>
      <c r="F7620" s="15"/>
      <c r="G7620" s="15"/>
      <c r="H7620" s="5"/>
      <c r="I7620" s="5"/>
      <c r="J7620" s="190"/>
      <c r="K7620" s="190"/>
      <c r="L7620" s="190"/>
      <c r="M7620" s="190"/>
      <c r="N7620" s="190"/>
      <c r="O7620" s="190"/>
    </row>
    <row r="7621" spans="1:15">
      <c r="A7621" s="465">
        <v>7600</v>
      </c>
      <c r="B7621" s="686" t="str">
        <f>IF(Input_series!B7617="","",Input_series!B7617)</f>
        <v/>
      </c>
      <c r="C7621" s="687" t="str">
        <f>IF(Input_series!C7617="","",Input_series!C7617)</f>
        <v/>
      </c>
      <c r="D7621" s="687" t="str">
        <f>IF(Input_series!D7617="","",Input_series!D7617)</f>
        <v/>
      </c>
      <c r="E7621" s="360"/>
      <c r="F7621" s="15"/>
      <c r="G7621" s="15"/>
      <c r="H7621" s="5"/>
      <c r="I7621" s="5"/>
      <c r="J7621" s="190"/>
      <c r="K7621" s="190"/>
      <c r="L7621" s="190"/>
      <c r="M7621" s="190"/>
      <c r="N7621" s="190"/>
      <c r="O7621" s="190"/>
    </row>
    <row r="7622" spans="1:15">
      <c r="A7622" s="465">
        <v>7601</v>
      </c>
      <c r="B7622" s="686" t="str">
        <f>IF(Input_series!B7618="","",Input_series!B7618)</f>
        <v/>
      </c>
      <c r="C7622" s="687" t="str">
        <f>IF(Input_series!C7618="","",Input_series!C7618)</f>
        <v/>
      </c>
      <c r="D7622" s="687" t="str">
        <f>IF(Input_series!D7618="","",Input_series!D7618)</f>
        <v/>
      </c>
      <c r="E7622" s="360"/>
      <c r="F7622" s="15"/>
      <c r="G7622" s="15"/>
      <c r="H7622" s="5"/>
      <c r="I7622" s="5"/>
      <c r="J7622" s="190"/>
      <c r="K7622" s="190"/>
      <c r="L7622" s="190"/>
      <c r="M7622" s="190"/>
      <c r="N7622" s="190"/>
      <c r="O7622" s="190"/>
    </row>
    <row r="7623" spans="1:15">
      <c r="A7623" s="465">
        <v>7602</v>
      </c>
      <c r="B7623" s="686" t="str">
        <f>IF(Input_series!B7619="","",Input_series!B7619)</f>
        <v/>
      </c>
      <c r="C7623" s="687" t="str">
        <f>IF(Input_series!C7619="","",Input_series!C7619)</f>
        <v/>
      </c>
      <c r="D7623" s="687" t="str">
        <f>IF(Input_series!D7619="","",Input_series!D7619)</f>
        <v/>
      </c>
      <c r="E7623" s="360"/>
      <c r="F7623" s="15"/>
      <c r="G7623" s="15"/>
      <c r="H7623" s="5"/>
      <c r="I7623" s="5"/>
      <c r="J7623" s="190"/>
      <c r="K7623" s="190"/>
      <c r="L7623" s="190"/>
      <c r="M7623" s="190"/>
      <c r="N7623" s="190"/>
      <c r="O7623" s="190"/>
    </row>
    <row r="7624" spans="1:15">
      <c r="A7624" s="465">
        <v>7603</v>
      </c>
      <c r="B7624" s="686" t="str">
        <f>IF(Input_series!B7620="","",Input_series!B7620)</f>
        <v/>
      </c>
      <c r="C7624" s="687" t="str">
        <f>IF(Input_series!C7620="","",Input_series!C7620)</f>
        <v/>
      </c>
      <c r="D7624" s="687" t="str">
        <f>IF(Input_series!D7620="","",Input_series!D7620)</f>
        <v/>
      </c>
      <c r="E7624" s="360"/>
      <c r="F7624" s="15"/>
      <c r="G7624" s="15"/>
      <c r="H7624" s="5"/>
      <c r="I7624" s="5"/>
      <c r="J7624" s="190"/>
      <c r="K7624" s="190"/>
      <c r="L7624" s="190"/>
      <c r="M7624" s="190"/>
      <c r="N7624" s="190"/>
      <c r="O7624" s="190"/>
    </row>
    <row r="7625" spans="1:15">
      <c r="A7625" s="465">
        <v>7604</v>
      </c>
      <c r="B7625" s="686" t="str">
        <f>IF(Input_series!B7621="","",Input_series!B7621)</f>
        <v/>
      </c>
      <c r="C7625" s="687" t="str">
        <f>IF(Input_series!C7621="","",Input_series!C7621)</f>
        <v/>
      </c>
      <c r="D7625" s="687" t="str">
        <f>IF(Input_series!D7621="","",Input_series!D7621)</f>
        <v/>
      </c>
      <c r="E7625" s="360"/>
      <c r="F7625" s="15"/>
      <c r="G7625" s="15"/>
      <c r="H7625" s="5"/>
      <c r="I7625" s="5"/>
      <c r="J7625" s="190"/>
      <c r="K7625" s="190"/>
      <c r="L7625" s="190"/>
      <c r="M7625" s="190"/>
      <c r="N7625" s="190"/>
      <c r="O7625" s="190"/>
    </row>
    <row r="7626" spans="1:15">
      <c r="A7626" s="465">
        <v>7605</v>
      </c>
      <c r="B7626" s="686" t="str">
        <f>IF(Input_series!B7622="","",Input_series!B7622)</f>
        <v/>
      </c>
      <c r="C7626" s="687" t="str">
        <f>IF(Input_series!C7622="","",Input_series!C7622)</f>
        <v/>
      </c>
      <c r="D7626" s="687" t="str">
        <f>IF(Input_series!D7622="","",Input_series!D7622)</f>
        <v/>
      </c>
      <c r="E7626" s="360"/>
      <c r="F7626" s="15"/>
      <c r="G7626" s="15"/>
      <c r="H7626" s="5"/>
      <c r="I7626" s="5"/>
      <c r="J7626" s="190"/>
      <c r="K7626" s="190"/>
      <c r="L7626" s="190"/>
      <c r="M7626" s="190"/>
      <c r="N7626" s="190"/>
      <c r="O7626" s="190"/>
    </row>
    <row r="7627" spans="1:15">
      <c r="A7627" s="465">
        <v>7606</v>
      </c>
      <c r="B7627" s="686" t="str">
        <f>IF(Input_series!B7623="","",Input_series!B7623)</f>
        <v/>
      </c>
      <c r="C7627" s="687" t="str">
        <f>IF(Input_series!C7623="","",Input_series!C7623)</f>
        <v/>
      </c>
      <c r="D7627" s="687" t="str">
        <f>IF(Input_series!D7623="","",Input_series!D7623)</f>
        <v/>
      </c>
      <c r="E7627" s="360"/>
      <c r="F7627" s="15"/>
      <c r="G7627" s="15"/>
      <c r="H7627" s="5"/>
      <c r="I7627" s="5"/>
      <c r="J7627" s="190"/>
      <c r="K7627" s="190"/>
      <c r="L7627" s="190"/>
      <c r="M7627" s="190"/>
      <c r="N7627" s="190"/>
      <c r="O7627" s="190"/>
    </row>
    <row r="7628" spans="1:15">
      <c r="A7628" s="465">
        <v>7607</v>
      </c>
      <c r="B7628" s="686" t="str">
        <f>IF(Input_series!B7624="","",Input_series!B7624)</f>
        <v/>
      </c>
      <c r="C7628" s="687" t="str">
        <f>IF(Input_series!C7624="","",Input_series!C7624)</f>
        <v/>
      </c>
      <c r="D7628" s="687" t="str">
        <f>IF(Input_series!D7624="","",Input_series!D7624)</f>
        <v/>
      </c>
      <c r="E7628" s="360"/>
      <c r="F7628" s="15"/>
      <c r="G7628" s="15"/>
      <c r="H7628" s="5"/>
      <c r="I7628" s="5"/>
      <c r="J7628" s="190"/>
      <c r="K7628" s="190"/>
      <c r="L7628" s="190"/>
      <c r="M7628" s="190"/>
      <c r="N7628" s="190"/>
      <c r="O7628" s="190"/>
    </row>
    <row r="7629" spans="1:15">
      <c r="A7629" s="465">
        <v>7608</v>
      </c>
      <c r="B7629" s="686" t="str">
        <f>IF(Input_series!B7625="","",Input_series!B7625)</f>
        <v/>
      </c>
      <c r="C7629" s="687" t="str">
        <f>IF(Input_series!C7625="","",Input_series!C7625)</f>
        <v/>
      </c>
      <c r="D7629" s="687" t="str">
        <f>IF(Input_series!D7625="","",Input_series!D7625)</f>
        <v/>
      </c>
      <c r="E7629" s="360"/>
      <c r="F7629" s="15"/>
      <c r="G7629" s="15"/>
      <c r="H7629" s="5"/>
      <c r="I7629" s="5"/>
      <c r="J7629" s="190"/>
      <c r="K7629" s="190"/>
      <c r="L7629" s="190"/>
      <c r="M7629" s="190"/>
      <c r="N7629" s="190"/>
      <c r="O7629" s="190"/>
    </row>
    <row r="7630" spans="1:15">
      <c r="A7630" s="465">
        <v>7609</v>
      </c>
      <c r="B7630" s="686" t="str">
        <f>IF(Input_series!B7626="","",Input_series!B7626)</f>
        <v/>
      </c>
      <c r="C7630" s="687" t="str">
        <f>IF(Input_series!C7626="","",Input_series!C7626)</f>
        <v/>
      </c>
      <c r="D7630" s="687" t="str">
        <f>IF(Input_series!D7626="","",Input_series!D7626)</f>
        <v/>
      </c>
      <c r="E7630" s="360"/>
      <c r="F7630" s="15"/>
      <c r="G7630" s="15"/>
      <c r="H7630" s="5"/>
      <c r="I7630" s="5"/>
      <c r="J7630" s="190"/>
      <c r="K7630" s="190"/>
      <c r="L7630" s="190"/>
      <c r="M7630" s="190"/>
      <c r="N7630" s="190"/>
      <c r="O7630" s="190"/>
    </row>
    <row r="7631" spans="1:15">
      <c r="A7631" s="465">
        <v>7610</v>
      </c>
      <c r="B7631" s="686" t="str">
        <f>IF(Input_series!B7627="","",Input_series!B7627)</f>
        <v/>
      </c>
      <c r="C7631" s="687" t="str">
        <f>IF(Input_series!C7627="","",Input_series!C7627)</f>
        <v/>
      </c>
      <c r="D7631" s="687" t="str">
        <f>IF(Input_series!D7627="","",Input_series!D7627)</f>
        <v/>
      </c>
      <c r="E7631" s="360"/>
      <c r="F7631" s="15"/>
      <c r="G7631" s="15"/>
      <c r="H7631" s="5"/>
      <c r="I7631" s="5"/>
      <c r="J7631" s="190"/>
      <c r="K7631" s="190"/>
      <c r="L7631" s="190"/>
      <c r="M7631" s="190"/>
      <c r="N7631" s="190"/>
      <c r="O7631" s="190"/>
    </row>
    <row r="7632" spans="1:15">
      <c r="A7632" s="465">
        <v>7611</v>
      </c>
      <c r="B7632" s="686" t="str">
        <f>IF(Input_series!B7628="","",Input_series!B7628)</f>
        <v/>
      </c>
      <c r="C7632" s="687" t="str">
        <f>IF(Input_series!C7628="","",Input_series!C7628)</f>
        <v/>
      </c>
      <c r="D7632" s="687" t="str">
        <f>IF(Input_series!D7628="","",Input_series!D7628)</f>
        <v/>
      </c>
      <c r="E7632" s="360"/>
      <c r="F7632" s="15"/>
      <c r="G7632" s="15"/>
      <c r="H7632" s="5"/>
      <c r="I7632" s="5"/>
      <c r="J7632" s="190"/>
      <c r="K7632" s="190"/>
      <c r="L7632" s="190"/>
      <c r="M7632" s="190"/>
      <c r="N7632" s="190"/>
      <c r="O7632" s="190"/>
    </row>
    <row r="7633" spans="1:15">
      <c r="A7633" s="465">
        <v>7612</v>
      </c>
      <c r="B7633" s="686" t="str">
        <f>IF(Input_series!B7629="","",Input_series!B7629)</f>
        <v/>
      </c>
      <c r="C7633" s="687" t="str">
        <f>IF(Input_series!C7629="","",Input_series!C7629)</f>
        <v/>
      </c>
      <c r="D7633" s="687" t="str">
        <f>IF(Input_series!D7629="","",Input_series!D7629)</f>
        <v/>
      </c>
      <c r="E7633" s="360"/>
      <c r="F7633" s="15"/>
      <c r="G7633" s="15"/>
      <c r="H7633" s="5"/>
      <c r="I7633" s="5"/>
      <c r="J7633" s="190"/>
      <c r="K7633" s="190"/>
      <c r="L7633" s="190"/>
      <c r="M7633" s="190"/>
      <c r="N7633" s="190"/>
      <c r="O7633" s="190"/>
    </row>
    <row r="7634" spans="1:15">
      <c r="A7634" s="465">
        <v>7613</v>
      </c>
      <c r="B7634" s="686" t="str">
        <f>IF(Input_series!B7630="","",Input_series!B7630)</f>
        <v/>
      </c>
      <c r="C7634" s="687" t="str">
        <f>IF(Input_series!C7630="","",Input_series!C7630)</f>
        <v/>
      </c>
      <c r="D7634" s="687" t="str">
        <f>IF(Input_series!D7630="","",Input_series!D7630)</f>
        <v/>
      </c>
      <c r="E7634" s="360"/>
      <c r="F7634" s="15"/>
      <c r="G7634" s="15"/>
      <c r="H7634" s="5"/>
      <c r="I7634" s="5"/>
      <c r="J7634" s="190"/>
      <c r="K7634" s="190"/>
      <c r="L7634" s="190"/>
      <c r="M7634" s="190"/>
      <c r="N7634" s="190"/>
      <c r="O7634" s="190"/>
    </row>
    <row r="7635" spans="1:15">
      <c r="A7635" s="465">
        <v>7614</v>
      </c>
      <c r="B7635" s="686" t="str">
        <f>IF(Input_series!B7631="","",Input_series!B7631)</f>
        <v/>
      </c>
      <c r="C7635" s="687" t="str">
        <f>IF(Input_series!C7631="","",Input_series!C7631)</f>
        <v/>
      </c>
      <c r="D7635" s="687" t="str">
        <f>IF(Input_series!D7631="","",Input_series!D7631)</f>
        <v/>
      </c>
      <c r="E7635" s="360"/>
      <c r="F7635" s="15"/>
      <c r="G7635" s="15"/>
      <c r="H7635" s="5"/>
      <c r="I7635" s="5"/>
      <c r="J7635" s="190"/>
      <c r="K7635" s="190"/>
      <c r="L7635" s="190"/>
      <c r="M7635" s="190"/>
      <c r="N7635" s="190"/>
      <c r="O7635" s="190"/>
    </row>
    <row r="7636" spans="1:15">
      <c r="A7636" s="465">
        <v>7615</v>
      </c>
      <c r="B7636" s="686" t="str">
        <f>IF(Input_series!B7632="","",Input_series!B7632)</f>
        <v/>
      </c>
      <c r="C7636" s="687" t="str">
        <f>IF(Input_series!C7632="","",Input_series!C7632)</f>
        <v/>
      </c>
      <c r="D7636" s="687" t="str">
        <f>IF(Input_series!D7632="","",Input_series!D7632)</f>
        <v/>
      </c>
      <c r="E7636" s="360"/>
      <c r="F7636" s="15"/>
      <c r="G7636" s="15"/>
      <c r="H7636" s="5"/>
      <c r="I7636" s="5"/>
      <c r="J7636" s="190"/>
      <c r="K7636" s="190"/>
      <c r="L7636" s="190"/>
      <c r="M7636" s="190"/>
      <c r="N7636" s="190"/>
      <c r="O7636" s="190"/>
    </row>
    <row r="7637" spans="1:15">
      <c r="A7637" s="465">
        <v>7616</v>
      </c>
      <c r="B7637" s="686" t="str">
        <f>IF(Input_series!B7633="","",Input_series!B7633)</f>
        <v/>
      </c>
      <c r="C7637" s="687" t="str">
        <f>IF(Input_series!C7633="","",Input_series!C7633)</f>
        <v/>
      </c>
      <c r="D7637" s="687" t="str">
        <f>IF(Input_series!D7633="","",Input_series!D7633)</f>
        <v/>
      </c>
      <c r="E7637" s="360"/>
      <c r="F7637" s="15"/>
      <c r="G7637" s="15"/>
      <c r="H7637" s="5"/>
      <c r="I7637" s="5"/>
      <c r="J7637" s="190"/>
      <c r="K7637" s="190"/>
      <c r="L7637" s="190"/>
      <c r="M7637" s="190"/>
      <c r="N7637" s="190"/>
      <c r="O7637" s="190"/>
    </row>
    <row r="7638" spans="1:15">
      <c r="A7638" s="465">
        <v>7617</v>
      </c>
      <c r="B7638" s="686" t="str">
        <f>IF(Input_series!B7634="","",Input_series!B7634)</f>
        <v/>
      </c>
      <c r="C7638" s="687" t="str">
        <f>IF(Input_series!C7634="","",Input_series!C7634)</f>
        <v/>
      </c>
      <c r="D7638" s="687" t="str">
        <f>IF(Input_series!D7634="","",Input_series!D7634)</f>
        <v/>
      </c>
      <c r="E7638" s="360"/>
      <c r="F7638" s="15"/>
      <c r="G7638" s="15"/>
      <c r="H7638" s="5"/>
      <c r="I7638" s="5"/>
      <c r="J7638" s="190"/>
      <c r="K7638" s="190"/>
      <c r="L7638" s="190"/>
      <c r="M7638" s="190"/>
      <c r="N7638" s="190"/>
      <c r="O7638" s="190"/>
    </row>
    <row r="7639" spans="1:15">
      <c r="A7639" s="465">
        <v>7618</v>
      </c>
      <c r="B7639" s="686" t="str">
        <f>IF(Input_series!B7635="","",Input_series!B7635)</f>
        <v/>
      </c>
      <c r="C7639" s="687" t="str">
        <f>IF(Input_series!C7635="","",Input_series!C7635)</f>
        <v/>
      </c>
      <c r="D7639" s="687" t="str">
        <f>IF(Input_series!D7635="","",Input_series!D7635)</f>
        <v/>
      </c>
      <c r="E7639" s="360"/>
      <c r="F7639" s="15"/>
      <c r="G7639" s="15"/>
      <c r="H7639" s="5"/>
      <c r="I7639" s="5"/>
      <c r="J7639" s="190"/>
      <c r="K7639" s="190"/>
      <c r="L7639" s="190"/>
      <c r="M7639" s="190"/>
      <c r="N7639" s="190"/>
      <c r="O7639" s="190"/>
    </row>
    <row r="7640" spans="1:15">
      <c r="A7640" s="465">
        <v>7619</v>
      </c>
      <c r="B7640" s="686" t="str">
        <f>IF(Input_series!B7636="","",Input_series!B7636)</f>
        <v/>
      </c>
      <c r="C7640" s="687" t="str">
        <f>IF(Input_series!C7636="","",Input_series!C7636)</f>
        <v/>
      </c>
      <c r="D7640" s="687" t="str">
        <f>IF(Input_series!D7636="","",Input_series!D7636)</f>
        <v/>
      </c>
      <c r="E7640" s="360"/>
      <c r="F7640" s="15"/>
      <c r="G7640" s="15"/>
      <c r="H7640" s="5"/>
      <c r="I7640" s="5"/>
      <c r="J7640" s="190"/>
      <c r="K7640" s="190"/>
      <c r="L7640" s="190"/>
      <c r="M7640" s="190"/>
      <c r="N7640" s="190"/>
      <c r="O7640" s="190"/>
    </row>
    <row r="7641" spans="1:15">
      <c r="A7641" s="465">
        <v>7620</v>
      </c>
      <c r="B7641" s="686" t="str">
        <f>IF(Input_series!B7637="","",Input_series!B7637)</f>
        <v/>
      </c>
      <c r="C7641" s="687" t="str">
        <f>IF(Input_series!C7637="","",Input_series!C7637)</f>
        <v/>
      </c>
      <c r="D7641" s="687" t="str">
        <f>IF(Input_series!D7637="","",Input_series!D7637)</f>
        <v/>
      </c>
      <c r="E7641" s="360"/>
      <c r="F7641" s="15"/>
      <c r="G7641" s="15"/>
      <c r="H7641" s="5"/>
      <c r="I7641" s="5"/>
      <c r="J7641" s="190"/>
      <c r="K7641" s="190"/>
      <c r="L7641" s="190"/>
      <c r="M7641" s="190"/>
      <c r="N7641" s="190"/>
      <c r="O7641" s="190"/>
    </row>
    <row r="7642" spans="1:15">
      <c r="A7642" s="465">
        <v>7621</v>
      </c>
      <c r="B7642" s="686" t="str">
        <f>IF(Input_series!B7638="","",Input_series!B7638)</f>
        <v/>
      </c>
      <c r="C7642" s="687" t="str">
        <f>IF(Input_series!C7638="","",Input_series!C7638)</f>
        <v/>
      </c>
      <c r="D7642" s="687" t="str">
        <f>IF(Input_series!D7638="","",Input_series!D7638)</f>
        <v/>
      </c>
      <c r="E7642" s="360"/>
      <c r="F7642" s="15"/>
      <c r="G7642" s="15"/>
      <c r="H7642" s="5"/>
      <c r="I7642" s="5"/>
      <c r="J7642" s="190"/>
      <c r="K7642" s="190"/>
      <c r="L7642" s="190"/>
      <c r="M7642" s="190"/>
      <c r="N7642" s="190"/>
      <c r="O7642" s="190"/>
    </row>
    <row r="7643" spans="1:15">
      <c r="A7643" s="465">
        <v>7622</v>
      </c>
      <c r="B7643" s="686" t="str">
        <f>IF(Input_series!B7639="","",Input_series!B7639)</f>
        <v/>
      </c>
      <c r="C7643" s="687" t="str">
        <f>IF(Input_series!C7639="","",Input_series!C7639)</f>
        <v/>
      </c>
      <c r="D7643" s="687" t="str">
        <f>IF(Input_series!D7639="","",Input_series!D7639)</f>
        <v/>
      </c>
      <c r="E7643" s="360"/>
      <c r="F7643" s="15"/>
      <c r="G7643" s="15"/>
      <c r="H7643" s="5"/>
      <c r="I7643" s="5"/>
      <c r="J7643" s="190"/>
      <c r="K7643" s="190"/>
      <c r="L7643" s="190"/>
      <c r="M7643" s="190"/>
      <c r="N7643" s="190"/>
      <c r="O7643" s="190"/>
    </row>
    <row r="7644" spans="1:15">
      <c r="A7644" s="465">
        <v>7623</v>
      </c>
      <c r="B7644" s="686" t="str">
        <f>IF(Input_series!B7640="","",Input_series!B7640)</f>
        <v/>
      </c>
      <c r="C7644" s="687" t="str">
        <f>IF(Input_series!C7640="","",Input_series!C7640)</f>
        <v/>
      </c>
      <c r="D7644" s="687" t="str">
        <f>IF(Input_series!D7640="","",Input_series!D7640)</f>
        <v/>
      </c>
      <c r="E7644" s="360"/>
      <c r="F7644" s="15"/>
      <c r="G7644" s="15"/>
      <c r="H7644" s="5"/>
      <c r="I7644" s="5"/>
      <c r="J7644" s="190"/>
      <c r="K7644" s="190"/>
      <c r="L7644" s="190"/>
      <c r="M7644" s="190"/>
      <c r="N7644" s="190"/>
      <c r="O7644" s="190"/>
    </row>
    <row r="7645" spans="1:15">
      <c r="A7645" s="465">
        <v>7624</v>
      </c>
      <c r="B7645" s="686" t="str">
        <f>IF(Input_series!B7641="","",Input_series!B7641)</f>
        <v/>
      </c>
      <c r="C7645" s="687" t="str">
        <f>IF(Input_series!C7641="","",Input_series!C7641)</f>
        <v/>
      </c>
      <c r="D7645" s="687" t="str">
        <f>IF(Input_series!D7641="","",Input_series!D7641)</f>
        <v/>
      </c>
      <c r="E7645" s="360"/>
      <c r="F7645" s="15"/>
      <c r="G7645" s="15"/>
      <c r="H7645" s="5"/>
      <c r="I7645" s="5"/>
      <c r="J7645" s="190"/>
      <c r="K7645" s="190"/>
      <c r="L7645" s="190"/>
      <c r="M7645" s="190"/>
      <c r="N7645" s="190"/>
      <c r="O7645" s="190"/>
    </row>
    <row r="7646" spans="1:15">
      <c r="A7646" s="465">
        <v>7625</v>
      </c>
      <c r="B7646" s="686" t="str">
        <f>IF(Input_series!B7642="","",Input_series!B7642)</f>
        <v/>
      </c>
      <c r="C7646" s="687" t="str">
        <f>IF(Input_series!C7642="","",Input_series!C7642)</f>
        <v/>
      </c>
      <c r="D7646" s="687" t="str">
        <f>IF(Input_series!D7642="","",Input_series!D7642)</f>
        <v/>
      </c>
      <c r="E7646" s="360"/>
      <c r="F7646" s="15"/>
      <c r="G7646" s="15"/>
      <c r="H7646" s="5"/>
      <c r="I7646" s="5"/>
      <c r="J7646" s="190"/>
      <c r="K7646" s="190"/>
      <c r="L7646" s="190"/>
      <c r="M7646" s="190"/>
      <c r="N7646" s="190"/>
      <c r="O7646" s="190"/>
    </row>
    <row r="7647" spans="1:15">
      <c r="A7647" s="465">
        <v>7626</v>
      </c>
      <c r="B7647" s="686" t="str">
        <f>IF(Input_series!B7643="","",Input_series!B7643)</f>
        <v/>
      </c>
      <c r="C7647" s="687" t="str">
        <f>IF(Input_series!C7643="","",Input_series!C7643)</f>
        <v/>
      </c>
      <c r="D7647" s="687" t="str">
        <f>IF(Input_series!D7643="","",Input_series!D7643)</f>
        <v/>
      </c>
      <c r="E7647" s="360"/>
      <c r="F7647" s="15"/>
      <c r="G7647" s="15"/>
      <c r="H7647" s="5"/>
      <c r="I7647" s="5"/>
      <c r="J7647" s="190"/>
      <c r="K7647" s="190"/>
      <c r="L7647" s="190"/>
      <c r="M7647" s="190"/>
      <c r="N7647" s="190"/>
      <c r="O7647" s="190"/>
    </row>
    <row r="7648" spans="1:15">
      <c r="A7648" s="465">
        <v>7627</v>
      </c>
      <c r="B7648" s="686" t="str">
        <f>IF(Input_series!B7644="","",Input_series!B7644)</f>
        <v/>
      </c>
      <c r="C7648" s="687" t="str">
        <f>IF(Input_series!C7644="","",Input_series!C7644)</f>
        <v/>
      </c>
      <c r="D7648" s="687" t="str">
        <f>IF(Input_series!D7644="","",Input_series!D7644)</f>
        <v/>
      </c>
      <c r="E7648" s="360"/>
      <c r="F7648" s="15"/>
      <c r="G7648" s="15"/>
      <c r="H7648" s="5"/>
      <c r="I7648" s="5"/>
      <c r="J7648" s="190"/>
      <c r="K7648" s="190"/>
      <c r="L7648" s="190"/>
      <c r="M7648" s="190"/>
      <c r="N7648" s="190"/>
      <c r="O7648" s="190"/>
    </row>
    <row r="7649" spans="1:15">
      <c r="A7649" s="465">
        <v>7628</v>
      </c>
      <c r="B7649" s="686" t="str">
        <f>IF(Input_series!B7645="","",Input_series!B7645)</f>
        <v/>
      </c>
      <c r="C7649" s="687" t="str">
        <f>IF(Input_series!C7645="","",Input_series!C7645)</f>
        <v/>
      </c>
      <c r="D7649" s="687" t="str">
        <f>IF(Input_series!D7645="","",Input_series!D7645)</f>
        <v/>
      </c>
      <c r="E7649" s="360"/>
      <c r="F7649" s="15"/>
      <c r="G7649" s="15"/>
      <c r="H7649" s="5"/>
      <c r="I7649" s="5"/>
      <c r="J7649" s="190"/>
      <c r="K7649" s="190"/>
      <c r="L7649" s="190"/>
      <c r="M7649" s="190"/>
      <c r="N7649" s="190"/>
      <c r="O7649" s="190"/>
    </row>
    <row r="7650" spans="1:15">
      <c r="A7650" s="465">
        <v>7629</v>
      </c>
      <c r="B7650" s="686" t="str">
        <f>IF(Input_series!B7646="","",Input_series!B7646)</f>
        <v/>
      </c>
      <c r="C7650" s="687" t="str">
        <f>IF(Input_series!C7646="","",Input_series!C7646)</f>
        <v/>
      </c>
      <c r="D7650" s="687" t="str">
        <f>IF(Input_series!D7646="","",Input_series!D7646)</f>
        <v/>
      </c>
      <c r="E7650" s="360"/>
      <c r="F7650" s="15"/>
      <c r="G7650" s="15"/>
      <c r="H7650" s="5"/>
      <c r="I7650" s="5"/>
      <c r="J7650" s="190"/>
      <c r="K7650" s="190"/>
      <c r="L7650" s="190"/>
      <c r="M7650" s="190"/>
      <c r="N7650" s="190"/>
      <c r="O7650" s="190"/>
    </row>
    <row r="7651" spans="1:15">
      <c r="A7651" s="465">
        <v>7630</v>
      </c>
      <c r="B7651" s="686" t="str">
        <f>IF(Input_series!B7647="","",Input_series!B7647)</f>
        <v/>
      </c>
      <c r="C7651" s="687" t="str">
        <f>IF(Input_series!C7647="","",Input_series!C7647)</f>
        <v/>
      </c>
      <c r="D7651" s="687" t="str">
        <f>IF(Input_series!D7647="","",Input_series!D7647)</f>
        <v/>
      </c>
      <c r="E7651" s="360"/>
      <c r="F7651" s="15"/>
      <c r="G7651" s="15"/>
      <c r="H7651" s="5"/>
      <c r="I7651" s="5"/>
      <c r="J7651" s="190"/>
      <c r="K7651" s="190"/>
      <c r="L7651" s="190"/>
      <c r="M7651" s="190"/>
      <c r="N7651" s="190"/>
      <c r="O7651" s="190"/>
    </row>
    <row r="7652" spans="1:15">
      <c r="A7652" s="465">
        <v>7631</v>
      </c>
      <c r="B7652" s="686" t="str">
        <f>IF(Input_series!B7648="","",Input_series!B7648)</f>
        <v/>
      </c>
      <c r="C7652" s="687" t="str">
        <f>IF(Input_series!C7648="","",Input_series!C7648)</f>
        <v/>
      </c>
      <c r="D7652" s="687" t="str">
        <f>IF(Input_series!D7648="","",Input_series!D7648)</f>
        <v/>
      </c>
      <c r="E7652" s="360"/>
      <c r="F7652" s="15"/>
      <c r="G7652" s="15"/>
      <c r="H7652" s="5"/>
      <c r="I7652" s="5"/>
      <c r="J7652" s="190"/>
      <c r="K7652" s="190"/>
      <c r="L7652" s="190"/>
      <c r="M7652" s="190"/>
      <c r="N7652" s="190"/>
      <c r="O7652" s="190"/>
    </row>
    <row r="7653" spans="1:15">
      <c r="A7653" s="465">
        <v>7632</v>
      </c>
      <c r="B7653" s="686" t="str">
        <f>IF(Input_series!B7649="","",Input_series!B7649)</f>
        <v/>
      </c>
      <c r="C7653" s="687" t="str">
        <f>IF(Input_series!C7649="","",Input_series!C7649)</f>
        <v/>
      </c>
      <c r="D7653" s="687" t="str">
        <f>IF(Input_series!D7649="","",Input_series!D7649)</f>
        <v/>
      </c>
      <c r="E7653" s="360"/>
      <c r="F7653" s="15"/>
      <c r="G7653" s="15"/>
      <c r="H7653" s="5"/>
      <c r="I7653" s="5"/>
      <c r="J7653" s="190"/>
      <c r="K7653" s="190"/>
      <c r="L7653" s="190"/>
      <c r="M7653" s="190"/>
      <c r="N7653" s="190"/>
      <c r="O7653" s="190"/>
    </row>
    <row r="7654" spans="1:15">
      <c r="A7654" s="465">
        <v>7633</v>
      </c>
      <c r="B7654" s="686" t="str">
        <f>IF(Input_series!B7650="","",Input_series!B7650)</f>
        <v/>
      </c>
      <c r="C7654" s="687" t="str">
        <f>IF(Input_series!C7650="","",Input_series!C7650)</f>
        <v/>
      </c>
      <c r="D7654" s="687" t="str">
        <f>IF(Input_series!D7650="","",Input_series!D7650)</f>
        <v/>
      </c>
      <c r="E7654" s="360"/>
      <c r="F7654" s="15"/>
      <c r="G7654" s="15"/>
      <c r="H7654" s="5"/>
      <c r="I7654" s="5"/>
      <c r="J7654" s="190"/>
      <c r="K7654" s="190"/>
      <c r="L7654" s="190"/>
      <c r="M7654" s="190"/>
      <c r="N7654" s="190"/>
      <c r="O7654" s="190"/>
    </row>
    <row r="7655" spans="1:15">
      <c r="A7655" s="465">
        <v>7634</v>
      </c>
      <c r="B7655" s="686" t="str">
        <f>IF(Input_series!B7651="","",Input_series!B7651)</f>
        <v/>
      </c>
      <c r="C7655" s="687" t="str">
        <f>IF(Input_series!C7651="","",Input_series!C7651)</f>
        <v/>
      </c>
      <c r="D7655" s="687" t="str">
        <f>IF(Input_series!D7651="","",Input_series!D7651)</f>
        <v/>
      </c>
      <c r="E7655" s="360"/>
      <c r="F7655" s="15"/>
      <c r="G7655" s="15"/>
      <c r="H7655" s="5"/>
      <c r="I7655" s="5"/>
      <c r="J7655" s="190"/>
      <c r="K7655" s="190"/>
      <c r="L7655" s="190"/>
      <c r="M7655" s="190"/>
      <c r="N7655" s="190"/>
      <c r="O7655" s="190"/>
    </row>
    <row r="7656" spans="1:15">
      <c r="A7656" s="465">
        <v>7635</v>
      </c>
      <c r="B7656" s="686" t="str">
        <f>IF(Input_series!B7652="","",Input_series!B7652)</f>
        <v/>
      </c>
      <c r="C7656" s="687" t="str">
        <f>IF(Input_series!C7652="","",Input_series!C7652)</f>
        <v/>
      </c>
      <c r="D7656" s="687" t="str">
        <f>IF(Input_series!D7652="","",Input_series!D7652)</f>
        <v/>
      </c>
      <c r="E7656" s="360"/>
      <c r="F7656" s="15"/>
      <c r="G7656" s="15"/>
      <c r="H7656" s="5"/>
      <c r="I7656" s="5"/>
      <c r="J7656" s="190"/>
      <c r="K7656" s="190"/>
      <c r="L7656" s="190"/>
      <c r="M7656" s="190"/>
      <c r="N7656" s="190"/>
      <c r="O7656" s="190"/>
    </row>
    <row r="7657" spans="1:15">
      <c r="A7657" s="465">
        <v>7636</v>
      </c>
      <c r="B7657" s="686" t="str">
        <f>IF(Input_series!B7653="","",Input_series!B7653)</f>
        <v/>
      </c>
      <c r="C7657" s="687" t="str">
        <f>IF(Input_series!C7653="","",Input_series!C7653)</f>
        <v/>
      </c>
      <c r="D7657" s="687" t="str">
        <f>IF(Input_series!D7653="","",Input_series!D7653)</f>
        <v/>
      </c>
      <c r="E7657" s="360"/>
      <c r="F7657" s="15"/>
      <c r="G7657" s="15"/>
      <c r="H7657" s="5"/>
      <c r="I7657" s="5"/>
      <c r="J7657" s="190"/>
      <c r="K7657" s="190"/>
      <c r="L7657" s="190"/>
      <c r="M7657" s="190"/>
      <c r="N7657" s="190"/>
      <c r="O7657" s="190"/>
    </row>
    <row r="7658" spans="1:15">
      <c r="A7658" s="465">
        <v>7637</v>
      </c>
      <c r="B7658" s="686" t="str">
        <f>IF(Input_series!B7654="","",Input_series!B7654)</f>
        <v/>
      </c>
      <c r="C7658" s="687" t="str">
        <f>IF(Input_series!C7654="","",Input_series!C7654)</f>
        <v/>
      </c>
      <c r="D7658" s="687" t="str">
        <f>IF(Input_series!D7654="","",Input_series!D7654)</f>
        <v/>
      </c>
      <c r="E7658" s="360"/>
      <c r="F7658" s="15"/>
      <c r="G7658" s="15"/>
      <c r="H7658" s="5"/>
      <c r="I7658" s="5"/>
      <c r="J7658" s="190"/>
      <c r="K7658" s="190"/>
      <c r="L7658" s="190"/>
      <c r="M7658" s="190"/>
      <c r="N7658" s="190"/>
      <c r="O7658" s="190"/>
    </row>
    <row r="7659" spans="1:15">
      <c r="A7659" s="465">
        <v>7638</v>
      </c>
      <c r="B7659" s="686" t="str">
        <f>IF(Input_series!B7655="","",Input_series!B7655)</f>
        <v/>
      </c>
      <c r="C7659" s="687" t="str">
        <f>IF(Input_series!C7655="","",Input_series!C7655)</f>
        <v/>
      </c>
      <c r="D7659" s="687" t="str">
        <f>IF(Input_series!D7655="","",Input_series!D7655)</f>
        <v/>
      </c>
      <c r="E7659" s="360"/>
      <c r="F7659" s="15"/>
      <c r="G7659" s="15"/>
      <c r="H7659" s="5"/>
      <c r="I7659" s="5"/>
      <c r="J7659" s="190"/>
      <c r="K7659" s="190"/>
      <c r="L7659" s="190"/>
      <c r="M7659" s="190"/>
      <c r="N7659" s="190"/>
      <c r="O7659" s="190"/>
    </row>
    <row r="7660" spans="1:15">
      <c r="A7660" s="465">
        <v>7639</v>
      </c>
      <c r="B7660" s="686" t="str">
        <f>IF(Input_series!B7656="","",Input_series!B7656)</f>
        <v/>
      </c>
      <c r="C7660" s="687" t="str">
        <f>IF(Input_series!C7656="","",Input_series!C7656)</f>
        <v/>
      </c>
      <c r="D7660" s="687" t="str">
        <f>IF(Input_series!D7656="","",Input_series!D7656)</f>
        <v/>
      </c>
      <c r="E7660" s="360"/>
      <c r="F7660" s="15"/>
      <c r="G7660" s="15"/>
      <c r="H7660" s="5"/>
      <c r="I7660" s="5"/>
      <c r="J7660" s="190"/>
      <c r="K7660" s="190"/>
      <c r="L7660" s="190"/>
      <c r="M7660" s="190"/>
      <c r="N7660" s="190"/>
      <c r="O7660" s="190"/>
    </row>
    <row r="7661" spans="1:15">
      <c r="A7661" s="465">
        <v>7640</v>
      </c>
      <c r="B7661" s="686" t="str">
        <f>IF(Input_series!B7657="","",Input_series!B7657)</f>
        <v/>
      </c>
      <c r="C7661" s="687" t="str">
        <f>IF(Input_series!C7657="","",Input_series!C7657)</f>
        <v/>
      </c>
      <c r="D7661" s="687" t="str">
        <f>IF(Input_series!D7657="","",Input_series!D7657)</f>
        <v/>
      </c>
      <c r="E7661" s="360"/>
      <c r="F7661" s="15"/>
      <c r="G7661" s="15"/>
      <c r="H7661" s="5"/>
      <c r="I7661" s="5"/>
      <c r="J7661" s="190"/>
      <c r="K7661" s="190"/>
      <c r="L7661" s="190"/>
      <c r="M7661" s="190"/>
      <c r="N7661" s="190"/>
      <c r="O7661" s="190"/>
    </row>
    <row r="7662" spans="1:15">
      <c r="A7662" s="465">
        <v>7641</v>
      </c>
      <c r="B7662" s="686" t="str">
        <f>IF(Input_series!B7658="","",Input_series!B7658)</f>
        <v/>
      </c>
      <c r="C7662" s="687" t="str">
        <f>IF(Input_series!C7658="","",Input_series!C7658)</f>
        <v/>
      </c>
      <c r="D7662" s="687" t="str">
        <f>IF(Input_series!D7658="","",Input_series!D7658)</f>
        <v/>
      </c>
      <c r="E7662" s="360"/>
      <c r="F7662" s="15"/>
      <c r="G7662" s="15"/>
      <c r="H7662" s="5"/>
      <c r="I7662" s="5"/>
      <c r="J7662" s="190"/>
      <c r="K7662" s="190"/>
      <c r="L7662" s="190"/>
      <c r="M7662" s="190"/>
      <c r="N7662" s="190"/>
      <c r="O7662" s="190"/>
    </row>
    <row r="7663" spans="1:15">
      <c r="A7663" s="465">
        <v>7642</v>
      </c>
      <c r="B7663" s="686" t="str">
        <f>IF(Input_series!B7659="","",Input_series!B7659)</f>
        <v/>
      </c>
      <c r="C7663" s="687" t="str">
        <f>IF(Input_series!C7659="","",Input_series!C7659)</f>
        <v/>
      </c>
      <c r="D7663" s="687" t="str">
        <f>IF(Input_series!D7659="","",Input_series!D7659)</f>
        <v/>
      </c>
      <c r="E7663" s="360"/>
      <c r="F7663" s="15"/>
      <c r="G7663" s="15"/>
      <c r="H7663" s="5"/>
      <c r="I7663" s="5"/>
      <c r="J7663" s="190"/>
      <c r="K7663" s="190"/>
      <c r="L7663" s="190"/>
      <c r="M7663" s="190"/>
      <c r="N7663" s="190"/>
      <c r="O7663" s="190"/>
    </row>
    <row r="7664" spans="1:15">
      <c r="A7664" s="465">
        <v>7643</v>
      </c>
      <c r="B7664" s="686" t="str">
        <f>IF(Input_series!B7660="","",Input_series!B7660)</f>
        <v/>
      </c>
      <c r="C7664" s="687" t="str">
        <f>IF(Input_series!C7660="","",Input_series!C7660)</f>
        <v/>
      </c>
      <c r="D7664" s="687" t="str">
        <f>IF(Input_series!D7660="","",Input_series!D7660)</f>
        <v/>
      </c>
      <c r="E7664" s="360"/>
      <c r="F7664" s="15"/>
      <c r="G7664" s="15"/>
      <c r="H7664" s="5"/>
      <c r="I7664" s="5"/>
      <c r="J7664" s="190"/>
      <c r="K7664" s="190"/>
      <c r="L7664" s="190"/>
      <c r="M7664" s="190"/>
      <c r="N7664" s="190"/>
      <c r="O7664" s="190"/>
    </row>
    <row r="7665" spans="1:15">
      <c r="A7665" s="465">
        <v>7644</v>
      </c>
      <c r="B7665" s="686" t="str">
        <f>IF(Input_series!B7661="","",Input_series!B7661)</f>
        <v/>
      </c>
      <c r="C7665" s="687" t="str">
        <f>IF(Input_series!C7661="","",Input_series!C7661)</f>
        <v/>
      </c>
      <c r="D7665" s="687" t="str">
        <f>IF(Input_series!D7661="","",Input_series!D7661)</f>
        <v/>
      </c>
      <c r="E7665" s="360"/>
      <c r="F7665" s="15"/>
      <c r="G7665" s="15"/>
      <c r="H7665" s="5"/>
      <c r="I7665" s="5"/>
      <c r="J7665" s="190"/>
      <c r="K7665" s="190"/>
      <c r="L7665" s="190"/>
      <c r="M7665" s="190"/>
      <c r="N7665" s="190"/>
      <c r="O7665" s="190"/>
    </row>
    <row r="7666" spans="1:15">
      <c r="A7666" s="465">
        <v>7645</v>
      </c>
      <c r="B7666" s="686" t="str">
        <f>IF(Input_series!B7662="","",Input_series!B7662)</f>
        <v/>
      </c>
      <c r="C7666" s="687" t="str">
        <f>IF(Input_series!C7662="","",Input_series!C7662)</f>
        <v/>
      </c>
      <c r="D7666" s="687" t="str">
        <f>IF(Input_series!D7662="","",Input_series!D7662)</f>
        <v/>
      </c>
      <c r="E7666" s="360"/>
      <c r="F7666" s="15"/>
      <c r="G7666" s="15"/>
      <c r="H7666" s="5"/>
      <c r="I7666" s="5"/>
      <c r="J7666" s="190"/>
      <c r="K7666" s="190"/>
      <c r="L7666" s="190"/>
      <c r="M7666" s="190"/>
      <c r="N7666" s="190"/>
      <c r="O7666" s="190"/>
    </row>
    <row r="7667" spans="1:15">
      <c r="A7667" s="465">
        <v>7646</v>
      </c>
      <c r="B7667" s="686" t="str">
        <f>IF(Input_series!B7663="","",Input_series!B7663)</f>
        <v/>
      </c>
      <c r="C7667" s="687" t="str">
        <f>IF(Input_series!C7663="","",Input_series!C7663)</f>
        <v/>
      </c>
      <c r="D7667" s="687" t="str">
        <f>IF(Input_series!D7663="","",Input_series!D7663)</f>
        <v/>
      </c>
      <c r="E7667" s="360"/>
      <c r="F7667" s="15"/>
      <c r="G7667" s="15"/>
      <c r="H7667" s="5"/>
      <c r="I7667" s="5"/>
      <c r="J7667" s="190"/>
      <c r="K7667" s="190"/>
      <c r="L7667" s="190"/>
      <c r="M7667" s="190"/>
      <c r="N7667" s="190"/>
      <c r="O7667" s="190"/>
    </row>
    <row r="7668" spans="1:15">
      <c r="A7668" s="465">
        <v>7647</v>
      </c>
      <c r="B7668" s="686" t="str">
        <f>IF(Input_series!B7664="","",Input_series!B7664)</f>
        <v/>
      </c>
      <c r="C7668" s="687" t="str">
        <f>IF(Input_series!C7664="","",Input_series!C7664)</f>
        <v/>
      </c>
      <c r="D7668" s="687" t="str">
        <f>IF(Input_series!D7664="","",Input_series!D7664)</f>
        <v/>
      </c>
      <c r="E7668" s="360"/>
      <c r="F7668" s="15"/>
      <c r="G7668" s="15"/>
      <c r="H7668" s="5"/>
      <c r="I7668" s="5"/>
      <c r="J7668" s="190"/>
      <c r="K7668" s="190"/>
      <c r="L7668" s="190"/>
      <c r="M7668" s="190"/>
      <c r="N7668" s="190"/>
      <c r="O7668" s="190"/>
    </row>
    <row r="7669" spans="1:15">
      <c r="A7669" s="465">
        <v>7648</v>
      </c>
      <c r="B7669" s="686" t="str">
        <f>IF(Input_series!B7665="","",Input_series!B7665)</f>
        <v/>
      </c>
      <c r="C7669" s="687" t="str">
        <f>IF(Input_series!C7665="","",Input_series!C7665)</f>
        <v/>
      </c>
      <c r="D7669" s="687" t="str">
        <f>IF(Input_series!D7665="","",Input_series!D7665)</f>
        <v/>
      </c>
      <c r="E7669" s="360"/>
      <c r="F7669" s="15"/>
      <c r="G7669" s="15"/>
      <c r="H7669" s="5"/>
      <c r="I7669" s="5"/>
      <c r="J7669" s="190"/>
      <c r="K7669" s="190"/>
      <c r="L7669" s="190"/>
      <c r="M7669" s="190"/>
      <c r="N7669" s="190"/>
      <c r="O7669" s="190"/>
    </row>
    <row r="7670" spans="1:15">
      <c r="A7670" s="465">
        <v>7649</v>
      </c>
      <c r="B7670" s="686" t="str">
        <f>IF(Input_series!B7666="","",Input_series!B7666)</f>
        <v/>
      </c>
      <c r="C7670" s="687" t="str">
        <f>IF(Input_series!C7666="","",Input_series!C7666)</f>
        <v/>
      </c>
      <c r="D7670" s="687" t="str">
        <f>IF(Input_series!D7666="","",Input_series!D7666)</f>
        <v/>
      </c>
      <c r="E7670" s="360"/>
      <c r="F7670" s="15"/>
      <c r="G7670" s="15"/>
      <c r="H7670" s="5"/>
      <c r="I7670" s="5"/>
      <c r="J7670" s="190"/>
      <c r="K7670" s="190"/>
      <c r="L7670" s="190"/>
      <c r="M7670" s="190"/>
      <c r="N7670" s="190"/>
      <c r="O7670" s="190"/>
    </row>
    <row r="7671" spans="1:15">
      <c r="A7671" s="465">
        <v>7650</v>
      </c>
      <c r="B7671" s="686" t="str">
        <f>IF(Input_series!B7667="","",Input_series!B7667)</f>
        <v/>
      </c>
      <c r="C7671" s="687" t="str">
        <f>IF(Input_series!C7667="","",Input_series!C7667)</f>
        <v/>
      </c>
      <c r="D7671" s="687" t="str">
        <f>IF(Input_series!D7667="","",Input_series!D7667)</f>
        <v/>
      </c>
      <c r="E7671" s="360"/>
      <c r="F7671" s="15"/>
      <c r="G7671" s="15"/>
      <c r="H7671" s="5"/>
      <c r="I7671" s="5"/>
      <c r="J7671" s="190"/>
      <c r="K7671" s="190"/>
      <c r="L7671" s="190"/>
      <c r="M7671" s="190"/>
      <c r="N7671" s="190"/>
      <c r="O7671" s="190"/>
    </row>
    <row r="7672" spans="1:15">
      <c r="A7672" s="465">
        <v>7651</v>
      </c>
      <c r="B7672" s="686" t="str">
        <f>IF(Input_series!B7668="","",Input_series!B7668)</f>
        <v/>
      </c>
      <c r="C7672" s="687" t="str">
        <f>IF(Input_series!C7668="","",Input_series!C7668)</f>
        <v/>
      </c>
      <c r="D7672" s="687" t="str">
        <f>IF(Input_series!D7668="","",Input_series!D7668)</f>
        <v/>
      </c>
      <c r="E7672" s="360"/>
      <c r="F7672" s="15"/>
      <c r="G7672" s="15"/>
      <c r="H7672" s="5"/>
      <c r="I7672" s="5"/>
      <c r="J7672" s="190"/>
      <c r="K7672" s="190"/>
      <c r="L7672" s="190"/>
      <c r="M7672" s="190"/>
      <c r="N7672" s="190"/>
      <c r="O7672" s="190"/>
    </row>
    <row r="7673" spans="1:15">
      <c r="A7673" s="465">
        <v>7652</v>
      </c>
      <c r="B7673" s="686" t="str">
        <f>IF(Input_series!B7669="","",Input_series!B7669)</f>
        <v/>
      </c>
      <c r="C7673" s="687" t="str">
        <f>IF(Input_series!C7669="","",Input_series!C7669)</f>
        <v/>
      </c>
      <c r="D7673" s="687" t="str">
        <f>IF(Input_series!D7669="","",Input_series!D7669)</f>
        <v/>
      </c>
      <c r="E7673" s="360"/>
      <c r="F7673" s="15"/>
      <c r="G7673" s="15"/>
      <c r="H7673" s="5"/>
      <c r="I7673" s="5"/>
      <c r="J7673" s="190"/>
      <c r="K7673" s="190"/>
      <c r="L7673" s="190"/>
      <c r="M7673" s="190"/>
      <c r="N7673" s="190"/>
      <c r="O7673" s="190"/>
    </row>
    <row r="7674" spans="1:15">
      <c r="A7674" s="465">
        <v>7653</v>
      </c>
      <c r="B7674" s="686" t="str">
        <f>IF(Input_series!B7670="","",Input_series!B7670)</f>
        <v/>
      </c>
      <c r="C7674" s="687" t="str">
        <f>IF(Input_series!C7670="","",Input_series!C7670)</f>
        <v/>
      </c>
      <c r="D7674" s="687" t="str">
        <f>IF(Input_series!D7670="","",Input_series!D7670)</f>
        <v/>
      </c>
      <c r="E7674" s="360"/>
      <c r="F7674" s="15"/>
      <c r="G7674" s="15"/>
      <c r="H7674" s="5"/>
      <c r="I7674" s="5"/>
      <c r="J7674" s="190"/>
      <c r="K7674" s="190"/>
      <c r="L7674" s="190"/>
      <c r="M7674" s="190"/>
      <c r="N7674" s="190"/>
      <c r="O7674" s="190"/>
    </row>
    <row r="7675" spans="1:15">
      <c r="A7675" s="465">
        <v>7654</v>
      </c>
      <c r="B7675" s="686" t="str">
        <f>IF(Input_series!B7671="","",Input_series!B7671)</f>
        <v/>
      </c>
      <c r="C7675" s="687" t="str">
        <f>IF(Input_series!C7671="","",Input_series!C7671)</f>
        <v/>
      </c>
      <c r="D7675" s="687" t="str">
        <f>IF(Input_series!D7671="","",Input_series!D7671)</f>
        <v/>
      </c>
      <c r="E7675" s="360"/>
      <c r="F7675" s="15"/>
      <c r="G7675" s="15"/>
      <c r="H7675" s="5"/>
      <c r="I7675" s="5"/>
      <c r="J7675" s="190"/>
      <c r="K7675" s="190"/>
      <c r="L7675" s="190"/>
      <c r="M7675" s="190"/>
      <c r="N7675" s="190"/>
      <c r="O7675" s="190"/>
    </row>
    <row r="7676" spans="1:15">
      <c r="A7676" s="465">
        <v>7655</v>
      </c>
      <c r="B7676" s="686" t="str">
        <f>IF(Input_series!B7672="","",Input_series!B7672)</f>
        <v/>
      </c>
      <c r="C7676" s="687" t="str">
        <f>IF(Input_series!C7672="","",Input_series!C7672)</f>
        <v/>
      </c>
      <c r="D7676" s="687" t="str">
        <f>IF(Input_series!D7672="","",Input_series!D7672)</f>
        <v/>
      </c>
      <c r="E7676" s="360"/>
      <c r="F7676" s="15"/>
      <c r="G7676" s="15"/>
      <c r="H7676" s="5"/>
      <c r="I7676" s="5"/>
      <c r="J7676" s="190"/>
      <c r="K7676" s="190"/>
      <c r="L7676" s="190"/>
      <c r="M7676" s="190"/>
      <c r="N7676" s="190"/>
      <c r="O7676" s="190"/>
    </row>
    <row r="7677" spans="1:15">
      <c r="A7677" s="465">
        <v>7656</v>
      </c>
      <c r="B7677" s="686" t="str">
        <f>IF(Input_series!B7673="","",Input_series!B7673)</f>
        <v/>
      </c>
      <c r="C7677" s="687" t="str">
        <f>IF(Input_series!C7673="","",Input_series!C7673)</f>
        <v/>
      </c>
      <c r="D7677" s="687" t="str">
        <f>IF(Input_series!D7673="","",Input_series!D7673)</f>
        <v/>
      </c>
      <c r="E7677" s="360"/>
      <c r="F7677" s="15"/>
      <c r="G7677" s="15"/>
      <c r="H7677" s="5"/>
      <c r="I7677" s="5"/>
      <c r="J7677" s="190"/>
      <c r="K7677" s="190"/>
      <c r="L7677" s="190"/>
      <c r="M7677" s="190"/>
      <c r="N7677" s="190"/>
      <c r="O7677" s="190"/>
    </row>
    <row r="7678" spans="1:15">
      <c r="A7678" s="465">
        <v>7657</v>
      </c>
      <c r="B7678" s="686" t="str">
        <f>IF(Input_series!B7674="","",Input_series!B7674)</f>
        <v/>
      </c>
      <c r="C7678" s="687" t="str">
        <f>IF(Input_series!C7674="","",Input_series!C7674)</f>
        <v/>
      </c>
      <c r="D7678" s="687" t="str">
        <f>IF(Input_series!D7674="","",Input_series!D7674)</f>
        <v/>
      </c>
      <c r="E7678" s="360"/>
      <c r="F7678" s="15"/>
      <c r="G7678" s="15"/>
      <c r="H7678" s="5"/>
      <c r="I7678" s="5"/>
      <c r="J7678" s="190"/>
      <c r="K7678" s="190"/>
      <c r="L7678" s="190"/>
      <c r="M7678" s="190"/>
      <c r="N7678" s="190"/>
      <c r="O7678" s="190"/>
    </row>
    <row r="7679" spans="1:15">
      <c r="A7679" s="465">
        <v>7658</v>
      </c>
      <c r="B7679" s="686" t="str">
        <f>IF(Input_series!B7675="","",Input_series!B7675)</f>
        <v/>
      </c>
      <c r="C7679" s="687" t="str">
        <f>IF(Input_series!C7675="","",Input_series!C7675)</f>
        <v/>
      </c>
      <c r="D7679" s="687" t="str">
        <f>IF(Input_series!D7675="","",Input_series!D7675)</f>
        <v/>
      </c>
      <c r="E7679" s="360"/>
      <c r="F7679" s="15"/>
      <c r="G7679" s="15"/>
      <c r="H7679" s="5"/>
      <c r="I7679" s="5"/>
      <c r="J7679" s="190"/>
      <c r="K7679" s="190"/>
      <c r="L7679" s="190"/>
      <c r="M7679" s="190"/>
      <c r="N7679" s="190"/>
      <c r="O7679" s="190"/>
    </row>
    <row r="7680" spans="1:15">
      <c r="A7680" s="465">
        <v>7659</v>
      </c>
      <c r="B7680" s="686" t="str">
        <f>IF(Input_series!B7676="","",Input_series!B7676)</f>
        <v/>
      </c>
      <c r="C7680" s="687" t="str">
        <f>IF(Input_series!C7676="","",Input_series!C7676)</f>
        <v/>
      </c>
      <c r="D7680" s="687" t="str">
        <f>IF(Input_series!D7676="","",Input_series!D7676)</f>
        <v/>
      </c>
      <c r="E7680" s="360"/>
      <c r="F7680" s="15"/>
      <c r="G7680" s="15"/>
      <c r="H7680" s="5"/>
      <c r="I7680" s="5"/>
      <c r="J7680" s="190"/>
      <c r="K7680" s="190"/>
      <c r="L7680" s="190"/>
      <c r="M7680" s="190"/>
      <c r="N7680" s="190"/>
      <c r="O7680" s="190"/>
    </row>
    <row r="7681" spans="1:15">
      <c r="A7681" s="465">
        <v>7660</v>
      </c>
      <c r="B7681" s="686" t="str">
        <f>IF(Input_series!B7677="","",Input_series!B7677)</f>
        <v/>
      </c>
      <c r="C7681" s="687" t="str">
        <f>IF(Input_series!C7677="","",Input_series!C7677)</f>
        <v/>
      </c>
      <c r="D7681" s="687" t="str">
        <f>IF(Input_series!D7677="","",Input_series!D7677)</f>
        <v/>
      </c>
      <c r="E7681" s="360"/>
      <c r="F7681" s="15"/>
      <c r="G7681" s="15"/>
      <c r="H7681" s="5"/>
      <c r="I7681" s="5"/>
      <c r="J7681" s="190"/>
      <c r="K7681" s="190"/>
      <c r="L7681" s="190"/>
      <c r="M7681" s="190"/>
      <c r="N7681" s="190"/>
      <c r="O7681" s="190"/>
    </row>
    <row r="7682" spans="1:15">
      <c r="A7682" s="465">
        <v>7661</v>
      </c>
      <c r="B7682" s="686" t="str">
        <f>IF(Input_series!B7678="","",Input_series!B7678)</f>
        <v/>
      </c>
      <c r="C7682" s="687" t="str">
        <f>IF(Input_series!C7678="","",Input_series!C7678)</f>
        <v/>
      </c>
      <c r="D7682" s="687" t="str">
        <f>IF(Input_series!D7678="","",Input_series!D7678)</f>
        <v/>
      </c>
      <c r="E7682" s="360"/>
      <c r="F7682" s="15"/>
      <c r="G7682" s="15"/>
      <c r="H7682" s="5"/>
      <c r="I7682" s="5"/>
      <c r="J7682" s="190"/>
      <c r="K7682" s="190"/>
      <c r="L7682" s="190"/>
      <c r="M7682" s="190"/>
      <c r="N7682" s="190"/>
      <c r="O7682" s="190"/>
    </row>
    <row r="7683" spans="1:15">
      <c r="A7683" s="465">
        <v>7662</v>
      </c>
      <c r="B7683" s="686" t="str">
        <f>IF(Input_series!B7679="","",Input_series!B7679)</f>
        <v/>
      </c>
      <c r="C7683" s="687" t="str">
        <f>IF(Input_series!C7679="","",Input_series!C7679)</f>
        <v/>
      </c>
      <c r="D7683" s="687" t="str">
        <f>IF(Input_series!D7679="","",Input_series!D7679)</f>
        <v/>
      </c>
      <c r="E7683" s="360"/>
      <c r="F7683" s="15"/>
      <c r="G7683" s="15"/>
      <c r="H7683" s="5"/>
      <c r="I7683" s="5"/>
      <c r="J7683" s="190"/>
      <c r="K7683" s="190"/>
      <c r="L7683" s="190"/>
      <c r="M7683" s="190"/>
      <c r="N7683" s="190"/>
      <c r="O7683" s="190"/>
    </row>
    <row r="7684" spans="1:15">
      <c r="A7684" s="465">
        <v>7663</v>
      </c>
      <c r="B7684" s="686" t="str">
        <f>IF(Input_series!B7680="","",Input_series!B7680)</f>
        <v/>
      </c>
      <c r="C7684" s="687" t="str">
        <f>IF(Input_series!C7680="","",Input_series!C7680)</f>
        <v/>
      </c>
      <c r="D7684" s="687" t="str">
        <f>IF(Input_series!D7680="","",Input_series!D7680)</f>
        <v/>
      </c>
      <c r="E7684" s="360"/>
      <c r="F7684" s="15"/>
      <c r="G7684" s="15"/>
      <c r="H7684" s="5"/>
      <c r="I7684" s="5"/>
      <c r="J7684" s="190"/>
      <c r="K7684" s="190"/>
      <c r="L7684" s="190"/>
      <c r="M7684" s="190"/>
      <c r="N7684" s="190"/>
      <c r="O7684" s="190"/>
    </row>
    <row r="7685" spans="1:15">
      <c r="A7685" s="465">
        <v>7664</v>
      </c>
      <c r="B7685" s="686" t="str">
        <f>IF(Input_series!B7681="","",Input_series!B7681)</f>
        <v/>
      </c>
      <c r="C7685" s="687" t="str">
        <f>IF(Input_series!C7681="","",Input_series!C7681)</f>
        <v/>
      </c>
      <c r="D7685" s="687" t="str">
        <f>IF(Input_series!D7681="","",Input_series!D7681)</f>
        <v/>
      </c>
      <c r="E7685" s="360"/>
      <c r="F7685" s="15"/>
      <c r="G7685" s="15"/>
      <c r="H7685" s="5"/>
      <c r="I7685" s="5"/>
      <c r="J7685" s="190"/>
      <c r="K7685" s="190"/>
      <c r="L7685" s="190"/>
      <c r="M7685" s="190"/>
      <c r="N7685" s="190"/>
      <c r="O7685" s="190"/>
    </row>
    <row r="7686" spans="1:15">
      <c r="A7686" s="465">
        <v>7665</v>
      </c>
      <c r="B7686" s="686" t="str">
        <f>IF(Input_series!B7682="","",Input_series!B7682)</f>
        <v/>
      </c>
      <c r="C7686" s="687" t="str">
        <f>IF(Input_series!C7682="","",Input_series!C7682)</f>
        <v/>
      </c>
      <c r="D7686" s="687" t="str">
        <f>IF(Input_series!D7682="","",Input_series!D7682)</f>
        <v/>
      </c>
      <c r="E7686" s="360"/>
      <c r="F7686" s="15"/>
      <c r="G7686" s="15"/>
      <c r="H7686" s="5"/>
      <c r="I7686" s="5"/>
      <c r="J7686" s="190"/>
      <c r="K7686" s="190"/>
      <c r="L7686" s="190"/>
      <c r="M7686" s="190"/>
      <c r="N7686" s="190"/>
      <c r="O7686" s="190"/>
    </row>
    <row r="7687" spans="1:15">
      <c r="A7687" s="465">
        <v>7666</v>
      </c>
      <c r="B7687" s="686" t="str">
        <f>IF(Input_series!B7683="","",Input_series!B7683)</f>
        <v/>
      </c>
      <c r="C7687" s="687" t="str">
        <f>IF(Input_series!C7683="","",Input_series!C7683)</f>
        <v/>
      </c>
      <c r="D7687" s="687" t="str">
        <f>IF(Input_series!D7683="","",Input_series!D7683)</f>
        <v/>
      </c>
      <c r="E7687" s="360"/>
      <c r="F7687" s="15"/>
      <c r="G7687" s="15"/>
      <c r="H7687" s="5"/>
      <c r="I7687" s="5"/>
      <c r="J7687" s="190"/>
      <c r="K7687" s="190"/>
      <c r="L7687" s="190"/>
      <c r="M7687" s="190"/>
      <c r="N7687" s="190"/>
      <c r="O7687" s="190"/>
    </row>
    <row r="7688" spans="1:15">
      <c r="A7688" s="465">
        <v>7667</v>
      </c>
      <c r="B7688" s="686" t="str">
        <f>IF(Input_series!B7684="","",Input_series!B7684)</f>
        <v/>
      </c>
      <c r="C7688" s="687" t="str">
        <f>IF(Input_series!C7684="","",Input_series!C7684)</f>
        <v/>
      </c>
      <c r="D7688" s="687" t="str">
        <f>IF(Input_series!D7684="","",Input_series!D7684)</f>
        <v/>
      </c>
      <c r="E7688" s="360"/>
      <c r="F7688" s="15"/>
      <c r="G7688" s="15"/>
      <c r="H7688" s="5"/>
      <c r="I7688" s="5"/>
      <c r="J7688" s="190"/>
      <c r="K7688" s="190"/>
      <c r="L7688" s="190"/>
      <c r="M7688" s="190"/>
      <c r="N7688" s="190"/>
      <c r="O7688" s="190"/>
    </row>
    <row r="7689" spans="1:15">
      <c r="A7689" s="465">
        <v>7668</v>
      </c>
      <c r="B7689" s="686" t="str">
        <f>IF(Input_series!B7685="","",Input_series!B7685)</f>
        <v/>
      </c>
      <c r="C7689" s="687" t="str">
        <f>IF(Input_series!C7685="","",Input_series!C7685)</f>
        <v/>
      </c>
      <c r="D7689" s="687" t="str">
        <f>IF(Input_series!D7685="","",Input_series!D7685)</f>
        <v/>
      </c>
      <c r="E7689" s="360"/>
      <c r="F7689" s="15"/>
      <c r="G7689" s="15"/>
      <c r="H7689" s="5"/>
      <c r="I7689" s="5"/>
      <c r="J7689" s="190"/>
      <c r="K7689" s="190"/>
      <c r="L7689" s="190"/>
      <c r="M7689" s="190"/>
      <c r="N7689" s="190"/>
      <c r="O7689" s="190"/>
    </row>
    <row r="7690" spans="1:15">
      <c r="A7690" s="465">
        <v>7669</v>
      </c>
      <c r="B7690" s="686" t="str">
        <f>IF(Input_series!B7686="","",Input_series!B7686)</f>
        <v/>
      </c>
      <c r="C7690" s="687" t="str">
        <f>IF(Input_series!C7686="","",Input_series!C7686)</f>
        <v/>
      </c>
      <c r="D7690" s="687" t="str">
        <f>IF(Input_series!D7686="","",Input_series!D7686)</f>
        <v/>
      </c>
      <c r="E7690" s="360"/>
      <c r="F7690" s="15"/>
      <c r="G7690" s="15"/>
      <c r="H7690" s="5"/>
      <c r="I7690" s="5"/>
      <c r="J7690" s="190"/>
      <c r="K7690" s="190"/>
      <c r="L7690" s="190"/>
      <c r="M7690" s="190"/>
      <c r="N7690" s="190"/>
      <c r="O7690" s="190"/>
    </row>
    <row r="7691" spans="1:15">
      <c r="A7691" s="465">
        <v>7670</v>
      </c>
      <c r="B7691" s="686" t="str">
        <f>IF(Input_series!B7687="","",Input_series!B7687)</f>
        <v/>
      </c>
      <c r="C7691" s="687" t="str">
        <f>IF(Input_series!C7687="","",Input_series!C7687)</f>
        <v/>
      </c>
      <c r="D7691" s="687" t="str">
        <f>IF(Input_series!D7687="","",Input_series!D7687)</f>
        <v/>
      </c>
      <c r="E7691" s="360"/>
      <c r="F7691" s="15"/>
      <c r="G7691" s="15"/>
      <c r="H7691" s="5"/>
      <c r="I7691" s="5"/>
      <c r="J7691" s="190"/>
      <c r="K7691" s="190"/>
      <c r="L7691" s="190"/>
      <c r="M7691" s="190"/>
      <c r="N7691" s="190"/>
      <c r="O7691" s="190"/>
    </row>
    <row r="7692" spans="1:15">
      <c r="A7692" s="465">
        <v>7671</v>
      </c>
      <c r="B7692" s="686" t="str">
        <f>IF(Input_series!B7688="","",Input_series!B7688)</f>
        <v/>
      </c>
      <c r="C7692" s="687" t="str">
        <f>IF(Input_series!C7688="","",Input_series!C7688)</f>
        <v/>
      </c>
      <c r="D7692" s="687" t="str">
        <f>IF(Input_series!D7688="","",Input_series!D7688)</f>
        <v/>
      </c>
      <c r="E7692" s="360"/>
      <c r="F7692" s="15"/>
      <c r="G7692" s="15"/>
      <c r="H7692" s="5"/>
      <c r="I7692" s="5"/>
      <c r="J7692" s="190"/>
      <c r="K7692" s="190"/>
      <c r="L7692" s="190"/>
      <c r="M7692" s="190"/>
      <c r="N7692" s="190"/>
      <c r="O7692" s="190"/>
    </row>
    <row r="7693" spans="1:15">
      <c r="A7693" s="465">
        <v>7672</v>
      </c>
      <c r="B7693" s="686" t="str">
        <f>IF(Input_series!B7689="","",Input_series!B7689)</f>
        <v/>
      </c>
      <c r="C7693" s="687" t="str">
        <f>IF(Input_series!C7689="","",Input_series!C7689)</f>
        <v/>
      </c>
      <c r="D7693" s="687" t="str">
        <f>IF(Input_series!D7689="","",Input_series!D7689)</f>
        <v/>
      </c>
      <c r="E7693" s="360"/>
      <c r="F7693" s="15"/>
      <c r="G7693" s="15"/>
      <c r="H7693" s="5"/>
      <c r="I7693" s="5"/>
      <c r="J7693" s="190"/>
      <c r="K7693" s="190"/>
      <c r="L7693" s="190"/>
      <c r="M7693" s="190"/>
      <c r="N7693" s="190"/>
      <c r="O7693" s="190"/>
    </row>
    <row r="7694" spans="1:15">
      <c r="A7694" s="465">
        <v>7673</v>
      </c>
      <c r="B7694" s="686" t="str">
        <f>IF(Input_series!B7690="","",Input_series!B7690)</f>
        <v/>
      </c>
      <c r="C7694" s="687" t="str">
        <f>IF(Input_series!C7690="","",Input_series!C7690)</f>
        <v/>
      </c>
      <c r="D7694" s="687" t="str">
        <f>IF(Input_series!D7690="","",Input_series!D7690)</f>
        <v/>
      </c>
      <c r="E7694" s="360"/>
      <c r="F7694" s="15"/>
      <c r="G7694" s="15"/>
      <c r="H7694" s="5"/>
      <c r="I7694" s="5"/>
      <c r="J7694" s="190"/>
      <c r="K7694" s="190"/>
      <c r="L7694" s="190"/>
      <c r="M7694" s="190"/>
      <c r="N7694" s="190"/>
      <c r="O7694" s="190"/>
    </row>
    <row r="7695" spans="1:15">
      <c r="A7695" s="465">
        <v>7674</v>
      </c>
      <c r="B7695" s="686" t="str">
        <f>IF(Input_series!B7691="","",Input_series!B7691)</f>
        <v/>
      </c>
      <c r="C7695" s="687" t="str">
        <f>IF(Input_series!C7691="","",Input_series!C7691)</f>
        <v/>
      </c>
      <c r="D7695" s="687" t="str">
        <f>IF(Input_series!D7691="","",Input_series!D7691)</f>
        <v/>
      </c>
      <c r="E7695" s="360"/>
      <c r="F7695" s="15"/>
      <c r="G7695" s="15"/>
      <c r="H7695" s="5"/>
      <c r="I7695" s="5"/>
      <c r="J7695" s="190"/>
      <c r="K7695" s="190"/>
      <c r="L7695" s="190"/>
      <c r="M7695" s="190"/>
      <c r="N7695" s="190"/>
      <c r="O7695" s="190"/>
    </row>
    <row r="7696" spans="1:15">
      <c r="A7696" s="465">
        <v>7675</v>
      </c>
      <c r="B7696" s="686" t="str">
        <f>IF(Input_series!B7692="","",Input_series!B7692)</f>
        <v/>
      </c>
      <c r="C7696" s="687" t="str">
        <f>IF(Input_series!C7692="","",Input_series!C7692)</f>
        <v/>
      </c>
      <c r="D7696" s="687" t="str">
        <f>IF(Input_series!D7692="","",Input_series!D7692)</f>
        <v/>
      </c>
      <c r="E7696" s="360"/>
      <c r="F7696" s="15"/>
      <c r="G7696" s="15"/>
      <c r="H7696" s="5"/>
      <c r="I7696" s="5"/>
      <c r="J7696" s="190"/>
      <c r="K7696" s="190"/>
      <c r="L7696" s="190"/>
      <c r="M7696" s="190"/>
      <c r="N7696" s="190"/>
      <c r="O7696" s="190"/>
    </row>
    <row r="7697" spans="1:15">
      <c r="A7697" s="465">
        <v>7676</v>
      </c>
      <c r="B7697" s="686" t="str">
        <f>IF(Input_series!B7693="","",Input_series!B7693)</f>
        <v/>
      </c>
      <c r="C7697" s="687" t="str">
        <f>IF(Input_series!C7693="","",Input_series!C7693)</f>
        <v/>
      </c>
      <c r="D7697" s="687" t="str">
        <f>IF(Input_series!D7693="","",Input_series!D7693)</f>
        <v/>
      </c>
      <c r="E7697" s="360"/>
      <c r="F7697" s="15"/>
      <c r="G7697" s="15"/>
      <c r="H7697" s="5"/>
      <c r="I7697" s="5"/>
      <c r="J7697" s="190"/>
      <c r="K7697" s="190"/>
      <c r="L7697" s="190"/>
      <c r="M7697" s="190"/>
      <c r="N7697" s="190"/>
      <c r="O7697" s="190"/>
    </row>
    <row r="7698" spans="1:15">
      <c r="A7698" s="465">
        <v>7677</v>
      </c>
      <c r="B7698" s="686" t="str">
        <f>IF(Input_series!B7694="","",Input_series!B7694)</f>
        <v/>
      </c>
      <c r="C7698" s="687" t="str">
        <f>IF(Input_series!C7694="","",Input_series!C7694)</f>
        <v/>
      </c>
      <c r="D7698" s="687" t="str">
        <f>IF(Input_series!D7694="","",Input_series!D7694)</f>
        <v/>
      </c>
      <c r="E7698" s="360"/>
      <c r="F7698" s="15"/>
      <c r="G7698" s="15"/>
      <c r="H7698" s="5"/>
      <c r="I7698" s="5"/>
      <c r="J7698" s="190"/>
      <c r="K7698" s="190"/>
      <c r="L7698" s="190"/>
      <c r="M7698" s="190"/>
      <c r="N7698" s="190"/>
      <c r="O7698" s="190"/>
    </row>
    <row r="7699" spans="1:15">
      <c r="A7699" s="465">
        <v>7678</v>
      </c>
      <c r="B7699" s="686" t="str">
        <f>IF(Input_series!B7695="","",Input_series!B7695)</f>
        <v/>
      </c>
      <c r="C7699" s="687" t="str">
        <f>IF(Input_series!C7695="","",Input_series!C7695)</f>
        <v/>
      </c>
      <c r="D7699" s="687" t="str">
        <f>IF(Input_series!D7695="","",Input_series!D7695)</f>
        <v/>
      </c>
      <c r="E7699" s="360"/>
      <c r="F7699" s="15"/>
      <c r="G7699" s="15"/>
      <c r="H7699" s="5"/>
      <c r="I7699" s="5"/>
      <c r="J7699" s="190"/>
      <c r="K7699" s="190"/>
      <c r="L7699" s="190"/>
      <c r="M7699" s="190"/>
      <c r="N7699" s="190"/>
      <c r="O7699" s="190"/>
    </row>
    <row r="7700" spans="1:15">
      <c r="A7700" s="465">
        <v>7679</v>
      </c>
      <c r="B7700" s="686" t="str">
        <f>IF(Input_series!B7696="","",Input_series!B7696)</f>
        <v/>
      </c>
      <c r="C7700" s="687" t="str">
        <f>IF(Input_series!C7696="","",Input_series!C7696)</f>
        <v/>
      </c>
      <c r="D7700" s="687" t="str">
        <f>IF(Input_series!D7696="","",Input_series!D7696)</f>
        <v/>
      </c>
      <c r="E7700" s="360"/>
      <c r="F7700" s="15"/>
      <c r="G7700" s="15"/>
      <c r="H7700" s="5"/>
      <c r="I7700" s="5"/>
      <c r="J7700" s="190"/>
      <c r="K7700" s="190"/>
      <c r="L7700" s="190"/>
      <c r="M7700" s="190"/>
      <c r="N7700" s="190"/>
      <c r="O7700" s="190"/>
    </row>
    <row r="7701" spans="1:15">
      <c r="A7701" s="465">
        <v>7680</v>
      </c>
      <c r="B7701" s="686" t="str">
        <f>IF(Input_series!B7697="","",Input_series!B7697)</f>
        <v/>
      </c>
      <c r="C7701" s="687" t="str">
        <f>IF(Input_series!C7697="","",Input_series!C7697)</f>
        <v/>
      </c>
      <c r="D7701" s="687" t="str">
        <f>IF(Input_series!D7697="","",Input_series!D7697)</f>
        <v/>
      </c>
      <c r="E7701" s="360"/>
      <c r="F7701" s="15"/>
      <c r="G7701" s="15"/>
      <c r="H7701" s="5"/>
      <c r="I7701" s="5"/>
      <c r="J7701" s="190"/>
      <c r="K7701" s="190"/>
      <c r="L7701" s="190"/>
      <c r="M7701" s="190"/>
      <c r="N7701" s="190"/>
      <c r="O7701" s="190"/>
    </row>
    <row r="7702" spans="1:15">
      <c r="A7702" s="465">
        <v>7681</v>
      </c>
      <c r="B7702" s="686" t="str">
        <f>IF(Input_series!B7698="","",Input_series!B7698)</f>
        <v/>
      </c>
      <c r="C7702" s="687" t="str">
        <f>IF(Input_series!C7698="","",Input_series!C7698)</f>
        <v/>
      </c>
      <c r="D7702" s="687" t="str">
        <f>IF(Input_series!D7698="","",Input_series!D7698)</f>
        <v/>
      </c>
      <c r="E7702" s="360"/>
      <c r="F7702" s="15"/>
      <c r="G7702" s="15"/>
      <c r="H7702" s="5"/>
      <c r="I7702" s="5"/>
      <c r="J7702" s="190"/>
      <c r="K7702" s="190"/>
      <c r="L7702" s="190"/>
      <c r="M7702" s="190"/>
      <c r="N7702" s="190"/>
      <c r="O7702" s="190"/>
    </row>
    <row r="7703" spans="1:15">
      <c r="A7703" s="465">
        <v>7682</v>
      </c>
      <c r="B7703" s="686" t="str">
        <f>IF(Input_series!B7699="","",Input_series!B7699)</f>
        <v/>
      </c>
      <c r="C7703" s="687" t="str">
        <f>IF(Input_series!C7699="","",Input_series!C7699)</f>
        <v/>
      </c>
      <c r="D7703" s="687" t="str">
        <f>IF(Input_series!D7699="","",Input_series!D7699)</f>
        <v/>
      </c>
      <c r="E7703" s="360"/>
      <c r="F7703" s="15"/>
      <c r="G7703" s="15"/>
      <c r="H7703" s="5"/>
      <c r="I7703" s="5"/>
      <c r="J7703" s="190"/>
      <c r="K7703" s="190"/>
      <c r="L7703" s="190"/>
      <c r="M7703" s="190"/>
      <c r="N7703" s="190"/>
      <c r="O7703" s="190"/>
    </row>
    <row r="7704" spans="1:15">
      <c r="A7704" s="465">
        <v>7683</v>
      </c>
      <c r="B7704" s="686" t="str">
        <f>IF(Input_series!B7700="","",Input_series!B7700)</f>
        <v/>
      </c>
      <c r="C7704" s="687" t="str">
        <f>IF(Input_series!C7700="","",Input_series!C7700)</f>
        <v/>
      </c>
      <c r="D7704" s="687" t="str">
        <f>IF(Input_series!D7700="","",Input_series!D7700)</f>
        <v/>
      </c>
      <c r="E7704" s="360"/>
      <c r="F7704" s="15"/>
      <c r="G7704" s="15"/>
      <c r="H7704" s="5"/>
      <c r="I7704" s="5"/>
      <c r="J7704" s="190"/>
      <c r="K7704" s="190"/>
      <c r="L7704" s="190"/>
      <c r="M7704" s="190"/>
      <c r="N7704" s="190"/>
      <c r="O7704" s="190"/>
    </row>
    <row r="7705" spans="1:15">
      <c r="A7705" s="465">
        <v>7684</v>
      </c>
      <c r="B7705" s="686" t="str">
        <f>IF(Input_series!B7701="","",Input_series!B7701)</f>
        <v/>
      </c>
      <c r="C7705" s="687" t="str">
        <f>IF(Input_series!C7701="","",Input_series!C7701)</f>
        <v/>
      </c>
      <c r="D7705" s="687" t="str">
        <f>IF(Input_series!D7701="","",Input_series!D7701)</f>
        <v/>
      </c>
      <c r="E7705" s="360"/>
      <c r="F7705" s="15"/>
      <c r="G7705" s="15"/>
      <c r="H7705" s="5"/>
      <c r="I7705" s="5"/>
      <c r="J7705" s="190"/>
      <c r="K7705" s="190"/>
      <c r="L7705" s="190"/>
      <c r="M7705" s="190"/>
      <c r="N7705" s="190"/>
      <c r="O7705" s="190"/>
    </row>
    <row r="7706" spans="1:15">
      <c r="A7706" s="465">
        <v>7685</v>
      </c>
      <c r="B7706" s="686" t="str">
        <f>IF(Input_series!B7702="","",Input_series!B7702)</f>
        <v/>
      </c>
      <c r="C7706" s="687" t="str">
        <f>IF(Input_series!C7702="","",Input_series!C7702)</f>
        <v/>
      </c>
      <c r="D7706" s="687" t="str">
        <f>IF(Input_series!D7702="","",Input_series!D7702)</f>
        <v/>
      </c>
      <c r="E7706" s="360"/>
      <c r="F7706" s="15"/>
      <c r="G7706" s="15"/>
      <c r="H7706" s="5"/>
      <c r="I7706" s="5"/>
      <c r="J7706" s="190"/>
      <c r="K7706" s="190"/>
      <c r="L7706" s="190"/>
      <c r="M7706" s="190"/>
      <c r="N7706" s="190"/>
      <c r="O7706" s="190"/>
    </row>
    <row r="7707" spans="1:15">
      <c r="A7707" s="465">
        <v>7686</v>
      </c>
      <c r="B7707" s="686" t="str">
        <f>IF(Input_series!B7703="","",Input_series!B7703)</f>
        <v/>
      </c>
      <c r="C7707" s="687" t="str">
        <f>IF(Input_series!C7703="","",Input_series!C7703)</f>
        <v/>
      </c>
      <c r="D7707" s="687" t="str">
        <f>IF(Input_series!D7703="","",Input_series!D7703)</f>
        <v/>
      </c>
      <c r="E7707" s="360"/>
      <c r="F7707" s="15"/>
      <c r="G7707" s="15"/>
      <c r="H7707" s="5"/>
      <c r="I7707" s="5"/>
      <c r="J7707" s="190"/>
      <c r="K7707" s="190"/>
      <c r="L7707" s="190"/>
      <c r="M7707" s="190"/>
      <c r="N7707" s="190"/>
      <c r="O7707" s="190"/>
    </row>
    <row r="7708" spans="1:15">
      <c r="A7708" s="465">
        <v>7687</v>
      </c>
      <c r="B7708" s="686" t="str">
        <f>IF(Input_series!B7704="","",Input_series!B7704)</f>
        <v/>
      </c>
      <c r="C7708" s="687" t="str">
        <f>IF(Input_series!C7704="","",Input_series!C7704)</f>
        <v/>
      </c>
      <c r="D7708" s="687" t="str">
        <f>IF(Input_series!D7704="","",Input_series!D7704)</f>
        <v/>
      </c>
      <c r="E7708" s="360"/>
      <c r="F7708" s="15"/>
      <c r="G7708" s="15"/>
      <c r="H7708" s="5"/>
      <c r="I7708" s="5"/>
      <c r="J7708" s="190"/>
      <c r="K7708" s="190"/>
      <c r="L7708" s="190"/>
      <c r="M7708" s="190"/>
      <c r="N7708" s="190"/>
      <c r="O7708" s="190"/>
    </row>
    <row r="7709" spans="1:15">
      <c r="A7709" s="465">
        <v>7688</v>
      </c>
      <c r="B7709" s="686" t="str">
        <f>IF(Input_series!B7705="","",Input_series!B7705)</f>
        <v/>
      </c>
      <c r="C7709" s="687" t="str">
        <f>IF(Input_series!C7705="","",Input_series!C7705)</f>
        <v/>
      </c>
      <c r="D7709" s="687" t="str">
        <f>IF(Input_series!D7705="","",Input_series!D7705)</f>
        <v/>
      </c>
      <c r="E7709" s="360"/>
      <c r="F7709" s="15"/>
      <c r="G7709" s="15"/>
      <c r="H7709" s="5"/>
      <c r="I7709" s="5"/>
      <c r="J7709" s="190"/>
      <c r="K7709" s="190"/>
      <c r="L7709" s="190"/>
      <c r="M7709" s="190"/>
      <c r="N7709" s="190"/>
      <c r="O7709" s="190"/>
    </row>
    <row r="7710" spans="1:15">
      <c r="A7710" s="465">
        <v>7689</v>
      </c>
      <c r="B7710" s="686" t="str">
        <f>IF(Input_series!B7706="","",Input_series!B7706)</f>
        <v/>
      </c>
      <c r="C7710" s="687" t="str">
        <f>IF(Input_series!C7706="","",Input_series!C7706)</f>
        <v/>
      </c>
      <c r="D7710" s="687" t="str">
        <f>IF(Input_series!D7706="","",Input_series!D7706)</f>
        <v/>
      </c>
      <c r="E7710" s="360"/>
      <c r="F7710" s="15"/>
      <c r="G7710" s="15"/>
      <c r="H7710" s="5"/>
      <c r="I7710" s="5"/>
      <c r="J7710" s="190"/>
      <c r="K7710" s="190"/>
      <c r="L7710" s="190"/>
      <c r="M7710" s="190"/>
      <c r="N7710" s="190"/>
      <c r="O7710" s="190"/>
    </row>
    <row r="7711" spans="1:15">
      <c r="A7711" s="465">
        <v>7690</v>
      </c>
      <c r="B7711" s="686" t="str">
        <f>IF(Input_series!B7707="","",Input_series!B7707)</f>
        <v/>
      </c>
      <c r="C7711" s="687" t="str">
        <f>IF(Input_series!C7707="","",Input_series!C7707)</f>
        <v/>
      </c>
      <c r="D7711" s="687" t="str">
        <f>IF(Input_series!D7707="","",Input_series!D7707)</f>
        <v/>
      </c>
      <c r="E7711" s="360"/>
      <c r="F7711" s="15"/>
      <c r="G7711" s="15"/>
      <c r="H7711" s="5"/>
      <c r="I7711" s="5"/>
      <c r="J7711" s="190"/>
      <c r="K7711" s="190"/>
      <c r="L7711" s="190"/>
      <c r="M7711" s="190"/>
      <c r="N7711" s="190"/>
      <c r="O7711" s="190"/>
    </row>
    <row r="7712" spans="1:15">
      <c r="A7712" s="465">
        <v>7691</v>
      </c>
      <c r="B7712" s="686" t="str">
        <f>IF(Input_series!B7708="","",Input_series!B7708)</f>
        <v/>
      </c>
      <c r="C7712" s="687" t="str">
        <f>IF(Input_series!C7708="","",Input_series!C7708)</f>
        <v/>
      </c>
      <c r="D7712" s="687" t="str">
        <f>IF(Input_series!D7708="","",Input_series!D7708)</f>
        <v/>
      </c>
      <c r="E7712" s="360"/>
      <c r="F7712" s="15"/>
      <c r="G7712" s="15"/>
      <c r="H7712" s="5"/>
      <c r="I7712" s="5"/>
      <c r="J7712" s="190"/>
      <c r="K7712" s="190"/>
      <c r="L7712" s="190"/>
      <c r="M7712" s="190"/>
      <c r="N7712" s="190"/>
      <c r="O7712" s="190"/>
    </row>
    <row r="7713" spans="1:15">
      <c r="A7713" s="465">
        <v>7692</v>
      </c>
      <c r="B7713" s="686" t="str">
        <f>IF(Input_series!B7709="","",Input_series!B7709)</f>
        <v/>
      </c>
      <c r="C7713" s="687" t="str">
        <f>IF(Input_series!C7709="","",Input_series!C7709)</f>
        <v/>
      </c>
      <c r="D7713" s="687" t="str">
        <f>IF(Input_series!D7709="","",Input_series!D7709)</f>
        <v/>
      </c>
      <c r="E7713" s="360"/>
      <c r="F7713" s="15"/>
      <c r="G7713" s="15"/>
      <c r="H7713" s="5"/>
      <c r="I7713" s="5"/>
      <c r="J7713" s="190"/>
      <c r="K7713" s="190"/>
      <c r="L7713" s="190"/>
      <c r="M7713" s="190"/>
      <c r="N7713" s="190"/>
      <c r="O7713" s="190"/>
    </row>
    <row r="7714" spans="1:15">
      <c r="A7714" s="465">
        <v>7693</v>
      </c>
      <c r="B7714" s="686" t="str">
        <f>IF(Input_series!B7710="","",Input_series!B7710)</f>
        <v/>
      </c>
      <c r="C7714" s="687" t="str">
        <f>IF(Input_series!C7710="","",Input_series!C7710)</f>
        <v/>
      </c>
      <c r="D7714" s="687" t="str">
        <f>IF(Input_series!D7710="","",Input_series!D7710)</f>
        <v/>
      </c>
      <c r="E7714" s="360"/>
      <c r="F7714" s="15"/>
      <c r="G7714" s="15"/>
      <c r="H7714" s="5"/>
      <c r="I7714" s="5"/>
      <c r="J7714" s="190"/>
      <c r="K7714" s="190"/>
      <c r="L7714" s="190"/>
      <c r="M7714" s="190"/>
      <c r="N7714" s="190"/>
      <c r="O7714" s="190"/>
    </row>
    <row r="7715" spans="1:15">
      <c r="A7715" s="465">
        <v>7694</v>
      </c>
      <c r="B7715" s="686" t="str">
        <f>IF(Input_series!B7711="","",Input_series!B7711)</f>
        <v/>
      </c>
      <c r="C7715" s="687" t="str">
        <f>IF(Input_series!C7711="","",Input_series!C7711)</f>
        <v/>
      </c>
      <c r="D7715" s="687" t="str">
        <f>IF(Input_series!D7711="","",Input_series!D7711)</f>
        <v/>
      </c>
      <c r="E7715" s="360"/>
      <c r="F7715" s="15"/>
      <c r="G7715" s="15"/>
      <c r="H7715" s="5"/>
      <c r="I7715" s="5"/>
      <c r="J7715" s="190"/>
      <c r="K7715" s="190"/>
      <c r="L7715" s="190"/>
      <c r="M7715" s="190"/>
      <c r="N7715" s="190"/>
      <c r="O7715" s="190"/>
    </row>
    <row r="7716" spans="1:15">
      <c r="A7716" s="465">
        <v>7695</v>
      </c>
      <c r="B7716" s="686" t="str">
        <f>IF(Input_series!B7712="","",Input_series!B7712)</f>
        <v/>
      </c>
      <c r="C7716" s="687" t="str">
        <f>IF(Input_series!C7712="","",Input_series!C7712)</f>
        <v/>
      </c>
      <c r="D7716" s="687" t="str">
        <f>IF(Input_series!D7712="","",Input_series!D7712)</f>
        <v/>
      </c>
      <c r="E7716" s="360"/>
      <c r="F7716" s="15"/>
      <c r="G7716" s="15"/>
      <c r="H7716" s="5"/>
      <c r="I7716" s="5"/>
      <c r="J7716" s="190"/>
      <c r="K7716" s="190"/>
      <c r="L7716" s="190"/>
      <c r="M7716" s="190"/>
      <c r="N7716" s="190"/>
      <c r="O7716" s="190"/>
    </row>
    <row r="7717" spans="1:15">
      <c r="A7717" s="465">
        <v>7696</v>
      </c>
      <c r="B7717" s="686" t="str">
        <f>IF(Input_series!B7713="","",Input_series!B7713)</f>
        <v/>
      </c>
      <c r="C7717" s="687" t="str">
        <f>IF(Input_series!C7713="","",Input_series!C7713)</f>
        <v/>
      </c>
      <c r="D7717" s="687" t="str">
        <f>IF(Input_series!D7713="","",Input_series!D7713)</f>
        <v/>
      </c>
      <c r="E7717" s="360"/>
      <c r="F7717" s="15"/>
      <c r="G7717" s="15"/>
      <c r="H7717" s="5"/>
      <c r="I7717" s="5"/>
      <c r="J7717" s="190"/>
      <c r="K7717" s="190"/>
      <c r="L7717" s="190"/>
      <c r="M7717" s="190"/>
      <c r="N7717" s="190"/>
      <c r="O7717" s="190"/>
    </row>
    <row r="7718" spans="1:15">
      <c r="A7718" s="465">
        <v>7697</v>
      </c>
      <c r="B7718" s="686" t="str">
        <f>IF(Input_series!B7714="","",Input_series!B7714)</f>
        <v/>
      </c>
      <c r="C7718" s="687" t="str">
        <f>IF(Input_series!C7714="","",Input_series!C7714)</f>
        <v/>
      </c>
      <c r="D7718" s="687" t="str">
        <f>IF(Input_series!D7714="","",Input_series!D7714)</f>
        <v/>
      </c>
      <c r="E7718" s="360"/>
      <c r="F7718" s="15"/>
      <c r="G7718" s="15"/>
      <c r="H7718" s="5"/>
      <c r="I7718" s="5"/>
      <c r="J7718" s="190"/>
      <c r="K7718" s="190"/>
      <c r="L7718" s="190"/>
      <c r="M7718" s="190"/>
      <c r="N7718" s="190"/>
      <c r="O7718" s="190"/>
    </row>
    <row r="7719" spans="1:15">
      <c r="A7719" s="465">
        <v>7698</v>
      </c>
      <c r="B7719" s="686" t="str">
        <f>IF(Input_series!B7715="","",Input_series!B7715)</f>
        <v/>
      </c>
      <c r="C7719" s="687" t="str">
        <f>IF(Input_series!C7715="","",Input_series!C7715)</f>
        <v/>
      </c>
      <c r="D7719" s="687" t="str">
        <f>IF(Input_series!D7715="","",Input_series!D7715)</f>
        <v/>
      </c>
      <c r="E7719" s="360"/>
      <c r="F7719" s="15"/>
      <c r="G7719" s="15"/>
      <c r="H7719" s="5"/>
      <c r="I7719" s="5"/>
      <c r="J7719" s="190"/>
      <c r="K7719" s="190"/>
      <c r="L7719" s="190"/>
      <c r="M7719" s="190"/>
      <c r="N7719" s="190"/>
      <c r="O7719" s="190"/>
    </row>
    <row r="7720" spans="1:15">
      <c r="A7720" s="465">
        <v>7699</v>
      </c>
      <c r="B7720" s="686" t="str">
        <f>IF(Input_series!B7716="","",Input_series!B7716)</f>
        <v/>
      </c>
      <c r="C7720" s="687" t="str">
        <f>IF(Input_series!C7716="","",Input_series!C7716)</f>
        <v/>
      </c>
      <c r="D7720" s="687" t="str">
        <f>IF(Input_series!D7716="","",Input_series!D7716)</f>
        <v/>
      </c>
      <c r="E7720" s="360"/>
      <c r="F7720" s="15"/>
      <c r="G7720" s="15"/>
      <c r="H7720" s="5"/>
      <c r="I7720" s="5"/>
      <c r="J7720" s="190"/>
      <c r="K7720" s="190"/>
      <c r="L7720" s="190"/>
      <c r="M7720" s="190"/>
      <c r="N7720" s="190"/>
      <c r="O7720" s="190"/>
    </row>
    <row r="7721" spans="1:15">
      <c r="A7721" s="465">
        <v>7700</v>
      </c>
      <c r="B7721" s="686" t="str">
        <f>IF(Input_series!B7717="","",Input_series!B7717)</f>
        <v/>
      </c>
      <c r="C7721" s="687" t="str">
        <f>IF(Input_series!C7717="","",Input_series!C7717)</f>
        <v/>
      </c>
      <c r="D7721" s="687" t="str">
        <f>IF(Input_series!D7717="","",Input_series!D7717)</f>
        <v/>
      </c>
      <c r="E7721" s="360"/>
      <c r="F7721" s="15"/>
      <c r="G7721" s="15"/>
      <c r="H7721" s="5"/>
      <c r="I7721" s="5"/>
      <c r="J7721" s="190"/>
      <c r="K7721" s="190"/>
      <c r="L7721" s="190"/>
      <c r="M7721" s="190"/>
      <c r="N7721" s="190"/>
      <c r="O7721" s="190"/>
    </row>
    <row r="7722" spans="1:15">
      <c r="A7722" s="465">
        <v>7701</v>
      </c>
      <c r="B7722" s="686" t="str">
        <f>IF(Input_series!B7718="","",Input_series!B7718)</f>
        <v/>
      </c>
      <c r="C7722" s="687" t="str">
        <f>IF(Input_series!C7718="","",Input_series!C7718)</f>
        <v/>
      </c>
      <c r="D7722" s="687" t="str">
        <f>IF(Input_series!D7718="","",Input_series!D7718)</f>
        <v/>
      </c>
      <c r="E7722" s="360"/>
      <c r="F7722" s="15"/>
      <c r="G7722" s="15"/>
      <c r="H7722" s="5"/>
      <c r="I7722" s="5"/>
      <c r="J7722" s="190"/>
      <c r="K7722" s="190"/>
      <c r="L7722" s="190"/>
      <c r="M7722" s="190"/>
      <c r="N7722" s="190"/>
      <c r="O7722" s="190"/>
    </row>
    <row r="7723" spans="1:15">
      <c r="A7723" s="465">
        <v>7702</v>
      </c>
      <c r="B7723" s="686" t="str">
        <f>IF(Input_series!B7719="","",Input_series!B7719)</f>
        <v/>
      </c>
      <c r="C7723" s="687" t="str">
        <f>IF(Input_series!C7719="","",Input_series!C7719)</f>
        <v/>
      </c>
      <c r="D7723" s="687" t="str">
        <f>IF(Input_series!D7719="","",Input_series!D7719)</f>
        <v/>
      </c>
      <c r="E7723" s="360"/>
      <c r="F7723" s="15"/>
      <c r="G7723" s="15"/>
      <c r="H7723" s="5"/>
      <c r="I7723" s="5"/>
      <c r="J7723" s="190"/>
      <c r="K7723" s="190"/>
      <c r="L7723" s="190"/>
      <c r="M7723" s="190"/>
      <c r="N7723" s="190"/>
      <c r="O7723" s="190"/>
    </row>
    <row r="7724" spans="1:15">
      <c r="A7724" s="465">
        <v>7703</v>
      </c>
      <c r="B7724" s="686" t="str">
        <f>IF(Input_series!B7720="","",Input_series!B7720)</f>
        <v/>
      </c>
      <c r="C7724" s="687" t="str">
        <f>IF(Input_series!C7720="","",Input_series!C7720)</f>
        <v/>
      </c>
      <c r="D7724" s="687" t="str">
        <f>IF(Input_series!D7720="","",Input_series!D7720)</f>
        <v/>
      </c>
      <c r="E7724" s="360"/>
      <c r="F7724" s="15"/>
      <c r="G7724" s="15"/>
      <c r="H7724" s="5"/>
      <c r="I7724" s="5"/>
      <c r="J7724" s="190"/>
      <c r="K7724" s="190"/>
      <c r="L7724" s="190"/>
      <c r="M7724" s="190"/>
      <c r="N7724" s="190"/>
      <c r="O7724" s="190"/>
    </row>
    <row r="7725" spans="1:15">
      <c r="A7725" s="465">
        <v>7704</v>
      </c>
      <c r="B7725" s="686" t="str">
        <f>IF(Input_series!B7721="","",Input_series!B7721)</f>
        <v/>
      </c>
      <c r="C7725" s="687" t="str">
        <f>IF(Input_series!C7721="","",Input_series!C7721)</f>
        <v/>
      </c>
      <c r="D7725" s="687" t="str">
        <f>IF(Input_series!D7721="","",Input_series!D7721)</f>
        <v/>
      </c>
      <c r="E7725" s="360"/>
      <c r="F7725" s="15"/>
      <c r="G7725" s="15"/>
      <c r="H7725" s="5"/>
      <c r="I7725" s="5"/>
      <c r="J7725" s="190"/>
      <c r="K7725" s="190"/>
      <c r="L7725" s="190"/>
      <c r="M7725" s="190"/>
      <c r="N7725" s="190"/>
      <c r="O7725" s="190"/>
    </row>
    <row r="7726" spans="1:15">
      <c r="A7726" s="465">
        <v>7705</v>
      </c>
      <c r="B7726" s="686" t="str">
        <f>IF(Input_series!B7722="","",Input_series!B7722)</f>
        <v/>
      </c>
      <c r="C7726" s="687" t="str">
        <f>IF(Input_series!C7722="","",Input_series!C7722)</f>
        <v/>
      </c>
      <c r="D7726" s="687" t="str">
        <f>IF(Input_series!D7722="","",Input_series!D7722)</f>
        <v/>
      </c>
      <c r="E7726" s="360"/>
      <c r="F7726" s="15"/>
      <c r="G7726" s="15"/>
      <c r="H7726" s="5"/>
      <c r="I7726" s="5"/>
      <c r="J7726" s="190"/>
      <c r="K7726" s="190"/>
      <c r="L7726" s="190"/>
      <c r="M7726" s="190"/>
      <c r="N7726" s="190"/>
      <c r="O7726" s="190"/>
    </row>
    <row r="7727" spans="1:15">
      <c r="A7727" s="465">
        <v>7706</v>
      </c>
      <c r="B7727" s="686" t="str">
        <f>IF(Input_series!B7723="","",Input_series!B7723)</f>
        <v/>
      </c>
      <c r="C7727" s="687" t="str">
        <f>IF(Input_series!C7723="","",Input_series!C7723)</f>
        <v/>
      </c>
      <c r="D7727" s="687" t="str">
        <f>IF(Input_series!D7723="","",Input_series!D7723)</f>
        <v/>
      </c>
      <c r="E7727" s="360"/>
      <c r="F7727" s="15"/>
      <c r="G7727" s="15"/>
      <c r="H7727" s="5"/>
      <c r="I7727" s="5"/>
      <c r="J7727" s="190"/>
      <c r="K7727" s="190"/>
      <c r="L7727" s="190"/>
      <c r="M7727" s="190"/>
      <c r="N7727" s="190"/>
      <c r="O7727" s="190"/>
    </row>
    <row r="7728" spans="1:15">
      <c r="A7728" s="465">
        <v>7707</v>
      </c>
      <c r="B7728" s="686" t="str">
        <f>IF(Input_series!B7724="","",Input_series!B7724)</f>
        <v/>
      </c>
      <c r="C7728" s="687" t="str">
        <f>IF(Input_series!C7724="","",Input_series!C7724)</f>
        <v/>
      </c>
      <c r="D7728" s="687" t="str">
        <f>IF(Input_series!D7724="","",Input_series!D7724)</f>
        <v/>
      </c>
      <c r="E7728" s="360"/>
      <c r="F7728" s="15"/>
      <c r="G7728" s="15"/>
      <c r="H7728" s="5"/>
      <c r="I7728" s="5"/>
      <c r="J7728" s="190"/>
      <c r="K7728" s="190"/>
      <c r="L7728" s="190"/>
      <c r="M7728" s="190"/>
      <c r="N7728" s="190"/>
      <c r="O7728" s="190"/>
    </row>
    <row r="7729" spans="1:15">
      <c r="A7729" s="465">
        <v>7708</v>
      </c>
      <c r="B7729" s="686" t="str">
        <f>IF(Input_series!B7725="","",Input_series!B7725)</f>
        <v/>
      </c>
      <c r="C7729" s="687" t="str">
        <f>IF(Input_series!C7725="","",Input_series!C7725)</f>
        <v/>
      </c>
      <c r="D7729" s="687" t="str">
        <f>IF(Input_series!D7725="","",Input_series!D7725)</f>
        <v/>
      </c>
      <c r="E7729" s="360"/>
      <c r="F7729" s="15"/>
      <c r="G7729" s="15"/>
      <c r="H7729" s="5"/>
      <c r="I7729" s="5"/>
      <c r="J7729" s="190"/>
      <c r="K7729" s="190"/>
      <c r="L7729" s="190"/>
      <c r="M7729" s="190"/>
      <c r="N7729" s="190"/>
      <c r="O7729" s="190"/>
    </row>
    <row r="7730" spans="1:15">
      <c r="A7730" s="465">
        <v>7709</v>
      </c>
      <c r="B7730" s="686" t="str">
        <f>IF(Input_series!B7726="","",Input_series!B7726)</f>
        <v/>
      </c>
      <c r="C7730" s="687" t="str">
        <f>IF(Input_series!C7726="","",Input_series!C7726)</f>
        <v/>
      </c>
      <c r="D7730" s="687" t="str">
        <f>IF(Input_series!D7726="","",Input_series!D7726)</f>
        <v/>
      </c>
      <c r="E7730" s="360"/>
      <c r="F7730" s="15"/>
      <c r="G7730" s="15"/>
      <c r="H7730" s="5"/>
      <c r="I7730" s="5"/>
      <c r="J7730" s="190"/>
      <c r="K7730" s="190"/>
      <c r="L7730" s="190"/>
      <c r="M7730" s="190"/>
      <c r="N7730" s="190"/>
      <c r="O7730" s="190"/>
    </row>
    <row r="7731" spans="1:15">
      <c r="A7731" s="465">
        <v>7710</v>
      </c>
      <c r="B7731" s="686" t="str">
        <f>IF(Input_series!B7727="","",Input_series!B7727)</f>
        <v/>
      </c>
      <c r="C7731" s="687" t="str">
        <f>IF(Input_series!C7727="","",Input_series!C7727)</f>
        <v/>
      </c>
      <c r="D7731" s="687" t="str">
        <f>IF(Input_series!D7727="","",Input_series!D7727)</f>
        <v/>
      </c>
      <c r="E7731" s="360"/>
      <c r="F7731" s="15"/>
      <c r="G7731" s="15"/>
      <c r="H7731" s="5"/>
      <c r="I7731" s="5"/>
      <c r="J7731" s="190"/>
      <c r="K7731" s="190"/>
      <c r="L7731" s="190"/>
      <c r="M7731" s="190"/>
      <c r="N7731" s="190"/>
      <c r="O7731" s="190"/>
    </row>
    <row r="7732" spans="1:15">
      <c r="A7732" s="465">
        <v>7711</v>
      </c>
      <c r="B7732" s="686" t="str">
        <f>IF(Input_series!B7728="","",Input_series!B7728)</f>
        <v/>
      </c>
      <c r="C7732" s="687" t="str">
        <f>IF(Input_series!C7728="","",Input_series!C7728)</f>
        <v/>
      </c>
      <c r="D7732" s="687" t="str">
        <f>IF(Input_series!D7728="","",Input_series!D7728)</f>
        <v/>
      </c>
      <c r="E7732" s="360"/>
      <c r="F7732" s="15"/>
      <c r="G7732" s="15"/>
      <c r="H7732" s="5"/>
      <c r="I7732" s="5"/>
      <c r="J7732" s="190"/>
      <c r="K7732" s="190"/>
      <c r="L7732" s="190"/>
      <c r="M7732" s="190"/>
      <c r="N7732" s="190"/>
      <c r="O7732" s="190"/>
    </row>
    <row r="7733" spans="1:15">
      <c r="A7733" s="465">
        <v>7712</v>
      </c>
      <c r="B7733" s="686" t="str">
        <f>IF(Input_series!B7729="","",Input_series!B7729)</f>
        <v/>
      </c>
      <c r="C7733" s="687" t="str">
        <f>IF(Input_series!C7729="","",Input_series!C7729)</f>
        <v/>
      </c>
      <c r="D7733" s="687" t="str">
        <f>IF(Input_series!D7729="","",Input_series!D7729)</f>
        <v/>
      </c>
      <c r="E7733" s="360"/>
      <c r="F7733" s="15"/>
      <c r="G7733" s="15"/>
      <c r="H7733" s="5"/>
      <c r="I7733" s="5"/>
      <c r="J7733" s="190"/>
      <c r="K7733" s="190"/>
      <c r="L7733" s="190"/>
      <c r="M7733" s="190"/>
      <c r="N7733" s="190"/>
      <c r="O7733" s="190"/>
    </row>
    <row r="7734" spans="1:15">
      <c r="A7734" s="465">
        <v>7713</v>
      </c>
      <c r="B7734" s="686" t="str">
        <f>IF(Input_series!B7730="","",Input_series!B7730)</f>
        <v/>
      </c>
      <c r="C7734" s="687" t="str">
        <f>IF(Input_series!C7730="","",Input_series!C7730)</f>
        <v/>
      </c>
      <c r="D7734" s="687" t="str">
        <f>IF(Input_series!D7730="","",Input_series!D7730)</f>
        <v/>
      </c>
      <c r="E7734" s="360"/>
      <c r="F7734" s="15"/>
      <c r="G7734" s="15"/>
      <c r="H7734" s="5"/>
      <c r="I7734" s="5"/>
      <c r="J7734" s="190"/>
      <c r="K7734" s="190"/>
      <c r="L7734" s="190"/>
      <c r="M7734" s="190"/>
      <c r="N7734" s="190"/>
      <c r="O7734" s="190"/>
    </row>
    <row r="7735" spans="1:15">
      <c r="A7735" s="465">
        <v>7714</v>
      </c>
      <c r="B7735" s="686" t="str">
        <f>IF(Input_series!B7731="","",Input_series!B7731)</f>
        <v/>
      </c>
      <c r="C7735" s="687" t="str">
        <f>IF(Input_series!C7731="","",Input_series!C7731)</f>
        <v/>
      </c>
      <c r="D7735" s="687" t="str">
        <f>IF(Input_series!D7731="","",Input_series!D7731)</f>
        <v/>
      </c>
      <c r="E7735" s="360"/>
      <c r="F7735" s="15"/>
      <c r="G7735" s="15"/>
      <c r="H7735" s="5"/>
      <c r="I7735" s="5"/>
      <c r="J7735" s="190"/>
      <c r="K7735" s="190"/>
      <c r="L7735" s="190"/>
      <c r="M7735" s="190"/>
      <c r="N7735" s="190"/>
      <c r="O7735" s="190"/>
    </row>
    <row r="7736" spans="1:15">
      <c r="A7736" s="465">
        <v>7715</v>
      </c>
      <c r="B7736" s="686" t="str">
        <f>IF(Input_series!B7732="","",Input_series!B7732)</f>
        <v/>
      </c>
      <c r="C7736" s="687" t="str">
        <f>IF(Input_series!C7732="","",Input_series!C7732)</f>
        <v/>
      </c>
      <c r="D7736" s="687" t="str">
        <f>IF(Input_series!D7732="","",Input_series!D7732)</f>
        <v/>
      </c>
      <c r="E7736" s="360"/>
      <c r="F7736" s="15"/>
      <c r="G7736" s="15"/>
      <c r="H7736" s="5"/>
      <c r="I7736" s="5"/>
      <c r="J7736" s="190"/>
      <c r="K7736" s="190"/>
      <c r="L7736" s="190"/>
      <c r="M7736" s="190"/>
      <c r="N7736" s="190"/>
      <c r="O7736" s="190"/>
    </row>
    <row r="7737" spans="1:15">
      <c r="A7737" s="465">
        <v>7716</v>
      </c>
      <c r="B7737" s="686" t="str">
        <f>IF(Input_series!B7733="","",Input_series!B7733)</f>
        <v/>
      </c>
      <c r="C7737" s="687" t="str">
        <f>IF(Input_series!C7733="","",Input_series!C7733)</f>
        <v/>
      </c>
      <c r="D7737" s="687" t="str">
        <f>IF(Input_series!D7733="","",Input_series!D7733)</f>
        <v/>
      </c>
      <c r="E7737" s="360"/>
      <c r="F7737" s="15"/>
      <c r="G7737" s="15"/>
      <c r="H7737" s="5"/>
      <c r="I7737" s="5"/>
      <c r="J7737" s="190"/>
      <c r="K7737" s="190"/>
      <c r="L7737" s="190"/>
      <c r="M7737" s="190"/>
      <c r="N7737" s="190"/>
      <c r="O7737" s="190"/>
    </row>
    <row r="7738" spans="1:15">
      <c r="A7738" s="465">
        <v>7717</v>
      </c>
      <c r="B7738" s="686" t="str">
        <f>IF(Input_series!B7734="","",Input_series!B7734)</f>
        <v/>
      </c>
      <c r="C7738" s="687" t="str">
        <f>IF(Input_series!C7734="","",Input_series!C7734)</f>
        <v/>
      </c>
      <c r="D7738" s="687" t="str">
        <f>IF(Input_series!D7734="","",Input_series!D7734)</f>
        <v/>
      </c>
      <c r="E7738" s="360"/>
      <c r="F7738" s="15"/>
      <c r="G7738" s="15"/>
      <c r="H7738" s="5"/>
      <c r="I7738" s="5"/>
      <c r="J7738" s="190"/>
      <c r="K7738" s="190"/>
      <c r="L7738" s="190"/>
      <c r="M7738" s="190"/>
      <c r="N7738" s="190"/>
      <c r="O7738" s="190"/>
    </row>
    <row r="7739" spans="1:15">
      <c r="A7739" s="465">
        <v>7718</v>
      </c>
      <c r="B7739" s="686" t="str">
        <f>IF(Input_series!B7735="","",Input_series!B7735)</f>
        <v/>
      </c>
      <c r="C7739" s="687" t="str">
        <f>IF(Input_series!C7735="","",Input_series!C7735)</f>
        <v/>
      </c>
      <c r="D7739" s="687" t="str">
        <f>IF(Input_series!D7735="","",Input_series!D7735)</f>
        <v/>
      </c>
      <c r="E7739" s="360"/>
      <c r="F7739" s="15"/>
      <c r="G7739" s="15"/>
      <c r="H7739" s="5"/>
      <c r="I7739" s="5"/>
      <c r="J7739" s="190"/>
      <c r="K7739" s="190"/>
      <c r="L7739" s="190"/>
      <c r="M7739" s="190"/>
      <c r="N7739" s="190"/>
      <c r="O7739" s="190"/>
    </row>
    <row r="7740" spans="1:15">
      <c r="A7740" s="465">
        <v>7719</v>
      </c>
      <c r="B7740" s="686" t="str">
        <f>IF(Input_series!B7736="","",Input_series!B7736)</f>
        <v/>
      </c>
      <c r="C7740" s="687" t="str">
        <f>IF(Input_series!C7736="","",Input_series!C7736)</f>
        <v/>
      </c>
      <c r="D7740" s="687" t="str">
        <f>IF(Input_series!D7736="","",Input_series!D7736)</f>
        <v/>
      </c>
      <c r="E7740" s="360"/>
      <c r="F7740" s="15"/>
      <c r="G7740" s="15"/>
      <c r="H7740" s="5"/>
      <c r="I7740" s="5"/>
      <c r="J7740" s="190"/>
      <c r="K7740" s="190"/>
      <c r="L7740" s="190"/>
      <c r="M7740" s="190"/>
      <c r="N7740" s="190"/>
      <c r="O7740" s="190"/>
    </row>
    <row r="7741" spans="1:15">
      <c r="A7741" s="465">
        <v>7720</v>
      </c>
      <c r="B7741" s="686" t="str">
        <f>IF(Input_series!B7737="","",Input_series!B7737)</f>
        <v/>
      </c>
      <c r="C7741" s="687" t="str">
        <f>IF(Input_series!C7737="","",Input_series!C7737)</f>
        <v/>
      </c>
      <c r="D7741" s="687" t="str">
        <f>IF(Input_series!D7737="","",Input_series!D7737)</f>
        <v/>
      </c>
      <c r="E7741" s="360"/>
      <c r="F7741" s="15"/>
      <c r="G7741" s="15"/>
      <c r="H7741" s="5"/>
      <c r="I7741" s="5"/>
      <c r="J7741" s="190"/>
      <c r="K7741" s="190"/>
      <c r="L7741" s="190"/>
      <c r="M7741" s="190"/>
      <c r="N7741" s="190"/>
      <c r="O7741" s="190"/>
    </row>
    <row r="7742" spans="1:15">
      <c r="A7742" s="465">
        <v>7721</v>
      </c>
      <c r="B7742" s="686" t="str">
        <f>IF(Input_series!B7738="","",Input_series!B7738)</f>
        <v/>
      </c>
      <c r="C7742" s="687" t="str">
        <f>IF(Input_series!C7738="","",Input_series!C7738)</f>
        <v/>
      </c>
      <c r="D7742" s="687" t="str">
        <f>IF(Input_series!D7738="","",Input_series!D7738)</f>
        <v/>
      </c>
      <c r="E7742" s="360"/>
      <c r="F7742" s="15"/>
      <c r="G7742" s="15"/>
      <c r="H7742" s="5"/>
      <c r="I7742" s="5"/>
      <c r="J7742" s="190"/>
      <c r="K7742" s="190"/>
      <c r="L7742" s="190"/>
      <c r="M7742" s="190"/>
      <c r="N7742" s="190"/>
      <c r="O7742" s="190"/>
    </row>
    <row r="7743" spans="1:15">
      <c r="A7743" s="465">
        <v>7722</v>
      </c>
      <c r="B7743" s="686" t="str">
        <f>IF(Input_series!B7739="","",Input_series!B7739)</f>
        <v/>
      </c>
      <c r="C7743" s="687" t="str">
        <f>IF(Input_series!C7739="","",Input_series!C7739)</f>
        <v/>
      </c>
      <c r="D7743" s="687" t="str">
        <f>IF(Input_series!D7739="","",Input_series!D7739)</f>
        <v/>
      </c>
      <c r="E7743" s="360"/>
      <c r="F7743" s="15"/>
      <c r="G7743" s="15"/>
      <c r="H7743" s="5"/>
      <c r="I7743" s="5"/>
      <c r="J7743" s="190"/>
      <c r="K7743" s="190"/>
      <c r="L7743" s="190"/>
      <c r="M7743" s="190"/>
      <c r="N7743" s="190"/>
      <c r="O7743" s="190"/>
    </row>
    <row r="7744" spans="1:15">
      <c r="A7744" s="465">
        <v>7723</v>
      </c>
      <c r="B7744" s="686" t="str">
        <f>IF(Input_series!B7740="","",Input_series!B7740)</f>
        <v/>
      </c>
      <c r="C7744" s="687" t="str">
        <f>IF(Input_series!C7740="","",Input_series!C7740)</f>
        <v/>
      </c>
      <c r="D7744" s="687" t="str">
        <f>IF(Input_series!D7740="","",Input_series!D7740)</f>
        <v/>
      </c>
      <c r="E7744" s="360"/>
      <c r="F7744" s="15"/>
      <c r="G7744" s="15"/>
      <c r="H7744" s="5"/>
      <c r="I7744" s="5"/>
      <c r="J7744" s="190"/>
      <c r="K7744" s="190"/>
      <c r="L7744" s="190"/>
      <c r="M7744" s="190"/>
      <c r="N7744" s="190"/>
      <c r="O7744" s="190"/>
    </row>
    <row r="7745" spans="1:15">
      <c r="A7745" s="465">
        <v>7724</v>
      </c>
      <c r="B7745" s="686" t="str">
        <f>IF(Input_series!B7741="","",Input_series!B7741)</f>
        <v/>
      </c>
      <c r="C7745" s="687" t="str">
        <f>IF(Input_series!C7741="","",Input_series!C7741)</f>
        <v/>
      </c>
      <c r="D7745" s="687" t="str">
        <f>IF(Input_series!D7741="","",Input_series!D7741)</f>
        <v/>
      </c>
      <c r="E7745" s="360"/>
      <c r="F7745" s="15"/>
      <c r="G7745" s="15"/>
      <c r="H7745" s="5"/>
      <c r="I7745" s="5"/>
      <c r="J7745" s="190"/>
      <c r="K7745" s="190"/>
      <c r="L7745" s="190"/>
      <c r="M7745" s="190"/>
      <c r="N7745" s="190"/>
      <c r="O7745" s="190"/>
    </row>
    <row r="7746" spans="1:15">
      <c r="A7746" s="465">
        <v>7725</v>
      </c>
      <c r="B7746" s="686" t="str">
        <f>IF(Input_series!B7742="","",Input_series!B7742)</f>
        <v/>
      </c>
      <c r="C7746" s="687" t="str">
        <f>IF(Input_series!C7742="","",Input_series!C7742)</f>
        <v/>
      </c>
      <c r="D7746" s="687" t="str">
        <f>IF(Input_series!D7742="","",Input_series!D7742)</f>
        <v/>
      </c>
      <c r="E7746" s="360"/>
      <c r="F7746" s="15"/>
      <c r="G7746" s="15"/>
      <c r="H7746" s="5"/>
      <c r="I7746" s="5"/>
      <c r="J7746" s="190"/>
      <c r="K7746" s="190"/>
      <c r="L7746" s="190"/>
      <c r="M7746" s="190"/>
      <c r="N7746" s="190"/>
      <c r="O7746" s="190"/>
    </row>
    <row r="7747" spans="1:15">
      <c r="A7747" s="465">
        <v>7726</v>
      </c>
      <c r="B7747" s="686" t="str">
        <f>IF(Input_series!B7743="","",Input_series!B7743)</f>
        <v/>
      </c>
      <c r="C7747" s="687" t="str">
        <f>IF(Input_series!C7743="","",Input_series!C7743)</f>
        <v/>
      </c>
      <c r="D7747" s="687" t="str">
        <f>IF(Input_series!D7743="","",Input_series!D7743)</f>
        <v/>
      </c>
      <c r="E7747" s="360"/>
      <c r="F7747" s="15"/>
      <c r="G7747" s="15"/>
      <c r="H7747" s="5"/>
      <c r="I7747" s="5"/>
      <c r="J7747" s="190"/>
      <c r="K7747" s="190"/>
      <c r="L7747" s="190"/>
      <c r="M7747" s="190"/>
      <c r="N7747" s="190"/>
      <c r="O7747" s="190"/>
    </row>
    <row r="7748" spans="1:15">
      <c r="A7748" s="465">
        <v>7727</v>
      </c>
      <c r="B7748" s="686" t="str">
        <f>IF(Input_series!B7744="","",Input_series!B7744)</f>
        <v/>
      </c>
      <c r="C7748" s="687" t="str">
        <f>IF(Input_series!C7744="","",Input_series!C7744)</f>
        <v/>
      </c>
      <c r="D7748" s="687" t="str">
        <f>IF(Input_series!D7744="","",Input_series!D7744)</f>
        <v/>
      </c>
      <c r="E7748" s="360"/>
      <c r="F7748" s="15"/>
      <c r="G7748" s="15"/>
      <c r="H7748" s="5"/>
      <c r="I7748" s="5"/>
      <c r="J7748" s="190"/>
      <c r="K7748" s="190"/>
      <c r="L7748" s="190"/>
      <c r="M7748" s="190"/>
      <c r="N7748" s="190"/>
      <c r="O7748" s="190"/>
    </row>
    <row r="7749" spans="1:15">
      <c r="A7749" s="465">
        <v>7728</v>
      </c>
      <c r="B7749" s="686" t="str">
        <f>IF(Input_series!B7745="","",Input_series!B7745)</f>
        <v/>
      </c>
      <c r="C7749" s="687" t="str">
        <f>IF(Input_series!C7745="","",Input_series!C7745)</f>
        <v/>
      </c>
      <c r="D7749" s="687" t="str">
        <f>IF(Input_series!D7745="","",Input_series!D7745)</f>
        <v/>
      </c>
      <c r="E7749" s="360"/>
      <c r="F7749" s="15"/>
      <c r="G7749" s="15"/>
      <c r="H7749" s="5"/>
      <c r="I7749" s="5"/>
      <c r="J7749" s="190"/>
      <c r="K7749" s="190"/>
      <c r="L7749" s="190"/>
      <c r="M7749" s="190"/>
      <c r="N7749" s="190"/>
      <c r="O7749" s="190"/>
    </row>
    <row r="7750" spans="1:15">
      <c r="A7750" s="465">
        <v>7729</v>
      </c>
      <c r="B7750" s="686" t="str">
        <f>IF(Input_series!B7746="","",Input_series!B7746)</f>
        <v/>
      </c>
      <c r="C7750" s="687" t="str">
        <f>IF(Input_series!C7746="","",Input_series!C7746)</f>
        <v/>
      </c>
      <c r="D7750" s="687" t="str">
        <f>IF(Input_series!D7746="","",Input_series!D7746)</f>
        <v/>
      </c>
      <c r="E7750" s="360"/>
      <c r="F7750" s="15"/>
      <c r="G7750" s="15"/>
      <c r="H7750" s="5"/>
      <c r="I7750" s="5"/>
      <c r="J7750" s="190"/>
      <c r="K7750" s="190"/>
      <c r="L7750" s="190"/>
      <c r="M7750" s="190"/>
      <c r="N7750" s="190"/>
      <c r="O7750" s="190"/>
    </row>
    <row r="7751" spans="1:15">
      <c r="A7751" s="465">
        <v>7730</v>
      </c>
      <c r="B7751" s="686" t="str">
        <f>IF(Input_series!B7747="","",Input_series!B7747)</f>
        <v/>
      </c>
      <c r="C7751" s="687" t="str">
        <f>IF(Input_series!C7747="","",Input_series!C7747)</f>
        <v/>
      </c>
      <c r="D7751" s="687" t="str">
        <f>IF(Input_series!D7747="","",Input_series!D7747)</f>
        <v/>
      </c>
      <c r="E7751" s="360"/>
      <c r="F7751" s="15"/>
      <c r="G7751" s="15"/>
      <c r="H7751" s="5"/>
      <c r="I7751" s="5"/>
      <c r="J7751" s="190"/>
      <c r="K7751" s="190"/>
      <c r="L7751" s="190"/>
      <c r="M7751" s="190"/>
      <c r="N7751" s="190"/>
      <c r="O7751" s="190"/>
    </row>
    <row r="7752" spans="1:15">
      <c r="A7752" s="465">
        <v>7731</v>
      </c>
      <c r="B7752" s="686" t="str">
        <f>IF(Input_series!B7748="","",Input_series!B7748)</f>
        <v/>
      </c>
      <c r="C7752" s="687" t="str">
        <f>IF(Input_series!C7748="","",Input_series!C7748)</f>
        <v/>
      </c>
      <c r="D7752" s="687" t="str">
        <f>IF(Input_series!D7748="","",Input_series!D7748)</f>
        <v/>
      </c>
      <c r="E7752" s="360"/>
      <c r="F7752" s="15"/>
      <c r="G7752" s="15"/>
      <c r="H7752" s="5"/>
      <c r="I7752" s="5"/>
      <c r="J7752" s="190"/>
      <c r="K7752" s="190"/>
      <c r="L7752" s="190"/>
      <c r="M7752" s="190"/>
      <c r="N7752" s="190"/>
      <c r="O7752" s="190"/>
    </row>
    <row r="7753" spans="1:15">
      <c r="A7753" s="465">
        <v>7732</v>
      </c>
      <c r="B7753" s="686" t="str">
        <f>IF(Input_series!B7749="","",Input_series!B7749)</f>
        <v/>
      </c>
      <c r="C7753" s="687" t="str">
        <f>IF(Input_series!C7749="","",Input_series!C7749)</f>
        <v/>
      </c>
      <c r="D7753" s="687" t="str">
        <f>IF(Input_series!D7749="","",Input_series!D7749)</f>
        <v/>
      </c>
      <c r="E7753" s="360"/>
      <c r="F7753" s="15"/>
      <c r="G7753" s="15"/>
      <c r="H7753" s="5"/>
      <c r="I7753" s="5"/>
      <c r="J7753" s="190"/>
      <c r="K7753" s="190"/>
      <c r="L7753" s="190"/>
      <c r="M7753" s="190"/>
      <c r="N7753" s="190"/>
      <c r="O7753" s="190"/>
    </row>
    <row r="7754" spans="1:15">
      <c r="A7754" s="465">
        <v>7733</v>
      </c>
      <c r="B7754" s="686" t="str">
        <f>IF(Input_series!B7750="","",Input_series!B7750)</f>
        <v/>
      </c>
      <c r="C7754" s="687" t="str">
        <f>IF(Input_series!C7750="","",Input_series!C7750)</f>
        <v/>
      </c>
      <c r="D7754" s="687" t="str">
        <f>IF(Input_series!D7750="","",Input_series!D7750)</f>
        <v/>
      </c>
      <c r="E7754" s="360"/>
      <c r="F7754" s="15"/>
      <c r="G7754" s="15"/>
      <c r="H7754" s="5"/>
      <c r="I7754" s="5"/>
      <c r="J7754" s="190"/>
      <c r="K7754" s="190"/>
      <c r="L7754" s="190"/>
      <c r="M7754" s="190"/>
      <c r="N7754" s="190"/>
      <c r="O7754" s="190"/>
    </row>
    <row r="7755" spans="1:15">
      <c r="A7755" s="465">
        <v>7734</v>
      </c>
      <c r="B7755" s="686" t="str">
        <f>IF(Input_series!B7751="","",Input_series!B7751)</f>
        <v/>
      </c>
      <c r="C7755" s="687" t="str">
        <f>IF(Input_series!C7751="","",Input_series!C7751)</f>
        <v/>
      </c>
      <c r="D7755" s="687" t="str">
        <f>IF(Input_series!D7751="","",Input_series!D7751)</f>
        <v/>
      </c>
      <c r="E7755" s="360"/>
      <c r="F7755" s="15"/>
      <c r="G7755" s="15"/>
      <c r="H7755" s="5"/>
      <c r="I7755" s="5"/>
      <c r="J7755" s="190"/>
      <c r="K7755" s="190"/>
      <c r="L7755" s="190"/>
      <c r="M7755" s="190"/>
      <c r="N7755" s="190"/>
      <c r="O7755" s="190"/>
    </row>
    <row r="7756" spans="1:15">
      <c r="A7756" s="465">
        <v>7735</v>
      </c>
      <c r="B7756" s="686" t="str">
        <f>IF(Input_series!B7752="","",Input_series!B7752)</f>
        <v/>
      </c>
      <c r="C7756" s="687" t="str">
        <f>IF(Input_series!C7752="","",Input_series!C7752)</f>
        <v/>
      </c>
      <c r="D7756" s="687" t="str">
        <f>IF(Input_series!D7752="","",Input_series!D7752)</f>
        <v/>
      </c>
      <c r="E7756" s="360"/>
      <c r="F7756" s="15"/>
      <c r="G7756" s="15"/>
      <c r="H7756" s="5"/>
      <c r="I7756" s="5"/>
      <c r="J7756" s="190"/>
      <c r="K7756" s="190"/>
      <c r="L7756" s="190"/>
      <c r="M7756" s="190"/>
      <c r="N7756" s="190"/>
      <c r="O7756" s="190"/>
    </row>
    <row r="7757" spans="1:15">
      <c r="A7757" s="465">
        <v>7736</v>
      </c>
      <c r="B7757" s="686" t="str">
        <f>IF(Input_series!B7753="","",Input_series!B7753)</f>
        <v/>
      </c>
      <c r="C7757" s="687" t="str">
        <f>IF(Input_series!C7753="","",Input_series!C7753)</f>
        <v/>
      </c>
      <c r="D7757" s="687" t="str">
        <f>IF(Input_series!D7753="","",Input_series!D7753)</f>
        <v/>
      </c>
      <c r="E7757" s="360"/>
      <c r="F7757" s="15"/>
      <c r="G7757" s="15"/>
      <c r="H7757" s="5"/>
      <c r="I7757" s="5"/>
      <c r="J7757" s="190"/>
      <c r="K7757" s="190"/>
      <c r="L7757" s="190"/>
      <c r="M7757" s="190"/>
      <c r="N7757" s="190"/>
      <c r="O7757" s="190"/>
    </row>
    <row r="7758" spans="1:15">
      <c r="A7758" s="465">
        <v>7737</v>
      </c>
      <c r="B7758" s="686" t="str">
        <f>IF(Input_series!B7754="","",Input_series!B7754)</f>
        <v/>
      </c>
      <c r="C7758" s="687" t="str">
        <f>IF(Input_series!C7754="","",Input_series!C7754)</f>
        <v/>
      </c>
      <c r="D7758" s="687" t="str">
        <f>IF(Input_series!D7754="","",Input_series!D7754)</f>
        <v/>
      </c>
      <c r="E7758" s="360"/>
      <c r="F7758" s="15"/>
      <c r="G7758" s="15"/>
      <c r="H7758" s="5"/>
      <c r="I7758" s="5"/>
      <c r="J7758" s="190"/>
      <c r="K7758" s="190"/>
      <c r="L7758" s="190"/>
      <c r="M7758" s="190"/>
      <c r="N7758" s="190"/>
      <c r="O7758" s="190"/>
    </row>
    <row r="7759" spans="1:15">
      <c r="A7759" s="465">
        <v>7738</v>
      </c>
      <c r="B7759" s="686" t="str">
        <f>IF(Input_series!B7755="","",Input_series!B7755)</f>
        <v/>
      </c>
      <c r="C7759" s="687" t="str">
        <f>IF(Input_series!C7755="","",Input_series!C7755)</f>
        <v/>
      </c>
      <c r="D7759" s="687" t="str">
        <f>IF(Input_series!D7755="","",Input_series!D7755)</f>
        <v/>
      </c>
      <c r="E7759" s="360"/>
      <c r="F7759" s="15"/>
      <c r="G7759" s="15"/>
      <c r="H7759" s="5"/>
      <c r="I7759" s="5"/>
      <c r="J7759" s="190"/>
      <c r="K7759" s="190"/>
      <c r="L7759" s="190"/>
      <c r="M7759" s="190"/>
      <c r="N7759" s="190"/>
      <c r="O7759" s="190"/>
    </row>
    <row r="7760" spans="1:15">
      <c r="A7760" s="465">
        <v>7739</v>
      </c>
      <c r="B7760" s="686" t="str">
        <f>IF(Input_series!B7756="","",Input_series!B7756)</f>
        <v/>
      </c>
      <c r="C7760" s="687" t="str">
        <f>IF(Input_series!C7756="","",Input_series!C7756)</f>
        <v/>
      </c>
      <c r="D7760" s="687" t="str">
        <f>IF(Input_series!D7756="","",Input_series!D7756)</f>
        <v/>
      </c>
      <c r="E7760" s="360"/>
      <c r="F7760" s="15"/>
      <c r="G7760" s="15"/>
      <c r="H7760" s="5"/>
      <c r="I7760" s="5"/>
      <c r="J7760" s="190"/>
      <c r="K7760" s="190"/>
      <c r="L7760" s="190"/>
      <c r="M7760" s="190"/>
      <c r="N7760" s="190"/>
      <c r="O7760" s="190"/>
    </row>
    <row r="7761" spans="1:15">
      <c r="A7761" s="465">
        <v>7740</v>
      </c>
      <c r="B7761" s="686" t="str">
        <f>IF(Input_series!B7757="","",Input_series!B7757)</f>
        <v/>
      </c>
      <c r="C7761" s="687" t="str">
        <f>IF(Input_series!C7757="","",Input_series!C7757)</f>
        <v/>
      </c>
      <c r="D7761" s="687" t="str">
        <f>IF(Input_series!D7757="","",Input_series!D7757)</f>
        <v/>
      </c>
      <c r="E7761" s="360"/>
      <c r="F7761" s="15"/>
      <c r="G7761" s="15"/>
      <c r="H7761" s="5"/>
      <c r="I7761" s="5"/>
      <c r="J7761" s="190"/>
      <c r="K7761" s="190"/>
      <c r="L7761" s="190"/>
      <c r="M7761" s="190"/>
      <c r="N7761" s="190"/>
      <c r="O7761" s="190"/>
    </row>
    <row r="7762" spans="1:15">
      <c r="A7762" s="465">
        <v>7741</v>
      </c>
      <c r="B7762" s="686" t="str">
        <f>IF(Input_series!B7758="","",Input_series!B7758)</f>
        <v/>
      </c>
      <c r="C7762" s="687" t="str">
        <f>IF(Input_series!C7758="","",Input_series!C7758)</f>
        <v/>
      </c>
      <c r="D7762" s="687" t="str">
        <f>IF(Input_series!D7758="","",Input_series!D7758)</f>
        <v/>
      </c>
      <c r="E7762" s="360"/>
      <c r="F7762" s="15"/>
      <c r="G7762" s="15"/>
      <c r="H7762" s="5"/>
      <c r="I7762" s="5"/>
      <c r="J7762" s="190"/>
      <c r="K7762" s="190"/>
      <c r="L7762" s="190"/>
      <c r="M7762" s="190"/>
      <c r="N7762" s="190"/>
      <c r="O7762" s="190"/>
    </row>
    <row r="7763" spans="1:15">
      <c r="A7763" s="465">
        <v>7742</v>
      </c>
      <c r="B7763" s="686" t="str">
        <f>IF(Input_series!B7759="","",Input_series!B7759)</f>
        <v/>
      </c>
      <c r="C7763" s="687" t="str">
        <f>IF(Input_series!C7759="","",Input_series!C7759)</f>
        <v/>
      </c>
      <c r="D7763" s="687" t="str">
        <f>IF(Input_series!D7759="","",Input_series!D7759)</f>
        <v/>
      </c>
      <c r="E7763" s="360"/>
      <c r="F7763" s="15"/>
      <c r="G7763" s="15"/>
      <c r="H7763" s="5"/>
      <c r="I7763" s="5"/>
      <c r="J7763" s="190"/>
      <c r="K7763" s="190"/>
      <c r="L7763" s="190"/>
      <c r="M7763" s="190"/>
      <c r="N7763" s="190"/>
      <c r="O7763" s="190"/>
    </row>
    <row r="7764" spans="1:15">
      <c r="A7764" s="465">
        <v>7743</v>
      </c>
      <c r="B7764" s="686" t="str">
        <f>IF(Input_series!B7760="","",Input_series!B7760)</f>
        <v/>
      </c>
      <c r="C7764" s="687" t="str">
        <f>IF(Input_series!C7760="","",Input_series!C7760)</f>
        <v/>
      </c>
      <c r="D7764" s="687" t="str">
        <f>IF(Input_series!D7760="","",Input_series!D7760)</f>
        <v/>
      </c>
      <c r="E7764" s="360"/>
      <c r="F7764" s="15"/>
      <c r="G7764" s="15"/>
      <c r="H7764" s="5"/>
      <c r="I7764" s="5"/>
      <c r="J7764" s="190"/>
      <c r="K7764" s="190"/>
      <c r="L7764" s="190"/>
      <c r="M7764" s="190"/>
      <c r="N7764" s="190"/>
      <c r="O7764" s="190"/>
    </row>
    <row r="7765" spans="1:15">
      <c r="A7765" s="465">
        <v>7744</v>
      </c>
      <c r="B7765" s="686" t="str">
        <f>IF(Input_series!B7761="","",Input_series!B7761)</f>
        <v/>
      </c>
      <c r="C7765" s="687" t="str">
        <f>IF(Input_series!C7761="","",Input_series!C7761)</f>
        <v/>
      </c>
      <c r="D7765" s="687" t="str">
        <f>IF(Input_series!D7761="","",Input_series!D7761)</f>
        <v/>
      </c>
      <c r="E7765" s="360"/>
      <c r="F7765" s="15"/>
      <c r="G7765" s="15"/>
      <c r="H7765" s="5"/>
      <c r="I7765" s="5"/>
      <c r="J7765" s="190"/>
      <c r="K7765" s="190"/>
      <c r="L7765" s="190"/>
      <c r="M7765" s="190"/>
      <c r="N7765" s="190"/>
      <c r="O7765" s="190"/>
    </row>
    <row r="7766" spans="1:15">
      <c r="A7766" s="465">
        <v>7745</v>
      </c>
      <c r="B7766" s="686" t="str">
        <f>IF(Input_series!B7762="","",Input_series!B7762)</f>
        <v/>
      </c>
      <c r="C7766" s="687" t="str">
        <f>IF(Input_series!C7762="","",Input_series!C7762)</f>
        <v/>
      </c>
      <c r="D7766" s="687" t="str">
        <f>IF(Input_series!D7762="","",Input_series!D7762)</f>
        <v/>
      </c>
      <c r="E7766" s="360"/>
      <c r="F7766" s="15"/>
      <c r="G7766" s="15"/>
      <c r="H7766" s="5"/>
      <c r="I7766" s="5"/>
      <c r="J7766" s="190"/>
      <c r="K7766" s="190"/>
      <c r="L7766" s="190"/>
      <c r="M7766" s="190"/>
      <c r="N7766" s="190"/>
      <c r="O7766" s="190"/>
    </row>
    <row r="7767" spans="1:15">
      <c r="A7767" s="465">
        <v>7746</v>
      </c>
      <c r="B7767" s="686" t="str">
        <f>IF(Input_series!B7763="","",Input_series!B7763)</f>
        <v/>
      </c>
      <c r="C7767" s="687" t="str">
        <f>IF(Input_series!C7763="","",Input_series!C7763)</f>
        <v/>
      </c>
      <c r="D7767" s="687" t="str">
        <f>IF(Input_series!D7763="","",Input_series!D7763)</f>
        <v/>
      </c>
      <c r="E7767" s="360"/>
      <c r="F7767" s="15"/>
      <c r="G7767" s="15"/>
      <c r="H7767" s="5"/>
      <c r="I7767" s="5"/>
      <c r="J7767" s="190"/>
      <c r="K7767" s="190"/>
      <c r="L7767" s="190"/>
      <c r="M7767" s="190"/>
      <c r="N7767" s="190"/>
      <c r="O7767" s="190"/>
    </row>
    <row r="7768" spans="1:15">
      <c r="A7768" s="465">
        <v>7747</v>
      </c>
      <c r="B7768" s="686" t="str">
        <f>IF(Input_series!B7764="","",Input_series!B7764)</f>
        <v/>
      </c>
      <c r="C7768" s="687" t="str">
        <f>IF(Input_series!C7764="","",Input_series!C7764)</f>
        <v/>
      </c>
      <c r="D7768" s="687" t="str">
        <f>IF(Input_series!D7764="","",Input_series!D7764)</f>
        <v/>
      </c>
      <c r="E7768" s="360"/>
      <c r="F7768" s="15"/>
      <c r="G7768" s="15"/>
      <c r="H7768" s="5"/>
      <c r="I7768" s="5"/>
      <c r="J7768" s="190"/>
      <c r="K7768" s="190"/>
      <c r="L7768" s="190"/>
      <c r="M7768" s="190"/>
      <c r="N7768" s="190"/>
      <c r="O7768" s="190"/>
    </row>
    <row r="7769" spans="1:15">
      <c r="A7769" s="465">
        <v>7748</v>
      </c>
      <c r="B7769" s="686" t="str">
        <f>IF(Input_series!B7765="","",Input_series!B7765)</f>
        <v/>
      </c>
      <c r="C7769" s="687" t="str">
        <f>IF(Input_series!C7765="","",Input_series!C7765)</f>
        <v/>
      </c>
      <c r="D7769" s="687" t="str">
        <f>IF(Input_series!D7765="","",Input_series!D7765)</f>
        <v/>
      </c>
      <c r="E7769" s="360"/>
      <c r="F7769" s="15"/>
      <c r="G7769" s="15"/>
      <c r="H7769" s="5"/>
      <c r="I7769" s="5"/>
      <c r="J7769" s="190"/>
      <c r="K7769" s="190"/>
      <c r="L7769" s="190"/>
      <c r="M7769" s="190"/>
      <c r="N7769" s="190"/>
      <c r="O7769" s="190"/>
    </row>
    <row r="7770" spans="1:15">
      <c r="A7770" s="465">
        <v>7749</v>
      </c>
      <c r="B7770" s="686" t="str">
        <f>IF(Input_series!B7766="","",Input_series!B7766)</f>
        <v/>
      </c>
      <c r="C7770" s="687" t="str">
        <f>IF(Input_series!C7766="","",Input_series!C7766)</f>
        <v/>
      </c>
      <c r="D7770" s="687" t="str">
        <f>IF(Input_series!D7766="","",Input_series!D7766)</f>
        <v/>
      </c>
      <c r="E7770" s="360"/>
      <c r="F7770" s="15"/>
      <c r="G7770" s="15"/>
      <c r="H7770" s="5"/>
      <c r="I7770" s="5"/>
      <c r="J7770" s="190"/>
      <c r="K7770" s="190"/>
      <c r="L7770" s="190"/>
      <c r="M7770" s="190"/>
      <c r="N7770" s="190"/>
      <c r="O7770" s="190"/>
    </row>
    <row r="7771" spans="1:15">
      <c r="A7771" s="465">
        <v>7750</v>
      </c>
      <c r="B7771" s="686" t="str">
        <f>IF(Input_series!B7767="","",Input_series!B7767)</f>
        <v/>
      </c>
      <c r="C7771" s="687" t="str">
        <f>IF(Input_series!C7767="","",Input_series!C7767)</f>
        <v/>
      </c>
      <c r="D7771" s="687" t="str">
        <f>IF(Input_series!D7767="","",Input_series!D7767)</f>
        <v/>
      </c>
      <c r="E7771" s="360"/>
      <c r="F7771" s="15"/>
      <c r="G7771" s="15"/>
      <c r="H7771" s="5"/>
      <c r="I7771" s="5"/>
      <c r="J7771" s="190"/>
      <c r="K7771" s="190"/>
      <c r="L7771" s="190"/>
      <c r="M7771" s="190"/>
      <c r="N7771" s="190"/>
      <c r="O7771" s="190"/>
    </row>
    <row r="7772" spans="1:15">
      <c r="A7772" s="465">
        <v>7751</v>
      </c>
      <c r="B7772" s="686" t="str">
        <f>IF(Input_series!B7768="","",Input_series!B7768)</f>
        <v/>
      </c>
      <c r="C7772" s="687" t="str">
        <f>IF(Input_series!C7768="","",Input_series!C7768)</f>
        <v/>
      </c>
      <c r="D7772" s="687" t="str">
        <f>IF(Input_series!D7768="","",Input_series!D7768)</f>
        <v/>
      </c>
      <c r="E7772" s="360"/>
      <c r="F7772" s="15"/>
      <c r="G7772" s="15"/>
      <c r="H7772" s="5"/>
      <c r="I7772" s="5"/>
      <c r="J7772" s="190"/>
      <c r="K7772" s="190"/>
      <c r="L7772" s="190"/>
      <c r="M7772" s="190"/>
      <c r="N7772" s="190"/>
      <c r="O7772" s="190"/>
    </row>
    <row r="7773" spans="1:15">
      <c r="A7773" s="465">
        <v>7752</v>
      </c>
      <c r="B7773" s="686" t="str">
        <f>IF(Input_series!B7769="","",Input_series!B7769)</f>
        <v/>
      </c>
      <c r="C7773" s="687" t="str">
        <f>IF(Input_series!C7769="","",Input_series!C7769)</f>
        <v/>
      </c>
      <c r="D7773" s="687" t="str">
        <f>IF(Input_series!D7769="","",Input_series!D7769)</f>
        <v/>
      </c>
      <c r="E7773" s="360"/>
      <c r="F7773" s="15"/>
      <c r="G7773" s="15"/>
      <c r="H7773" s="5"/>
      <c r="I7773" s="5"/>
      <c r="J7773" s="190"/>
      <c r="K7773" s="190"/>
      <c r="L7773" s="190"/>
      <c r="M7773" s="190"/>
      <c r="N7773" s="190"/>
      <c r="O7773" s="190"/>
    </row>
    <row r="7774" spans="1:15">
      <c r="A7774" s="465">
        <v>7753</v>
      </c>
      <c r="B7774" s="686" t="str">
        <f>IF(Input_series!B7770="","",Input_series!B7770)</f>
        <v/>
      </c>
      <c r="C7774" s="687" t="str">
        <f>IF(Input_series!C7770="","",Input_series!C7770)</f>
        <v/>
      </c>
      <c r="D7774" s="687" t="str">
        <f>IF(Input_series!D7770="","",Input_series!D7770)</f>
        <v/>
      </c>
      <c r="E7774" s="360"/>
      <c r="F7774" s="15"/>
      <c r="G7774" s="15"/>
      <c r="H7774" s="5"/>
      <c r="I7774" s="5"/>
      <c r="J7774" s="190"/>
      <c r="K7774" s="190"/>
      <c r="L7774" s="190"/>
      <c r="M7774" s="190"/>
      <c r="N7774" s="190"/>
      <c r="O7774" s="190"/>
    </row>
    <row r="7775" spans="1:15">
      <c r="A7775" s="465">
        <v>7754</v>
      </c>
      <c r="B7775" s="686" t="str">
        <f>IF(Input_series!B7771="","",Input_series!B7771)</f>
        <v/>
      </c>
      <c r="C7775" s="687" t="str">
        <f>IF(Input_series!C7771="","",Input_series!C7771)</f>
        <v/>
      </c>
      <c r="D7775" s="687" t="str">
        <f>IF(Input_series!D7771="","",Input_series!D7771)</f>
        <v/>
      </c>
      <c r="E7775" s="360"/>
      <c r="F7775" s="15"/>
      <c r="G7775" s="15"/>
      <c r="H7775" s="5"/>
      <c r="I7775" s="5"/>
      <c r="J7775" s="190"/>
      <c r="K7775" s="190"/>
      <c r="L7775" s="190"/>
      <c r="M7775" s="190"/>
      <c r="N7775" s="190"/>
      <c r="O7775" s="190"/>
    </row>
    <row r="7776" spans="1:15">
      <c r="A7776" s="465">
        <v>7755</v>
      </c>
      <c r="B7776" s="686" t="str">
        <f>IF(Input_series!B7772="","",Input_series!B7772)</f>
        <v/>
      </c>
      <c r="C7776" s="687" t="str">
        <f>IF(Input_series!C7772="","",Input_series!C7772)</f>
        <v/>
      </c>
      <c r="D7776" s="687" t="str">
        <f>IF(Input_series!D7772="","",Input_series!D7772)</f>
        <v/>
      </c>
      <c r="E7776" s="360"/>
      <c r="F7776" s="15"/>
      <c r="G7776" s="15"/>
      <c r="H7776" s="5"/>
      <c r="I7776" s="5"/>
      <c r="J7776" s="190"/>
      <c r="K7776" s="190"/>
      <c r="L7776" s="190"/>
      <c r="M7776" s="190"/>
      <c r="N7776" s="190"/>
      <c r="O7776" s="190"/>
    </row>
    <row r="7777" spans="1:15">
      <c r="A7777" s="465">
        <v>7756</v>
      </c>
      <c r="B7777" s="686" t="str">
        <f>IF(Input_series!B7773="","",Input_series!B7773)</f>
        <v/>
      </c>
      <c r="C7777" s="687" t="str">
        <f>IF(Input_series!C7773="","",Input_series!C7773)</f>
        <v/>
      </c>
      <c r="D7777" s="687" t="str">
        <f>IF(Input_series!D7773="","",Input_series!D7773)</f>
        <v/>
      </c>
      <c r="E7777" s="360"/>
      <c r="F7777" s="15"/>
      <c r="G7777" s="15"/>
      <c r="H7777" s="5"/>
      <c r="I7777" s="5"/>
      <c r="J7777" s="190"/>
      <c r="K7777" s="190"/>
      <c r="L7777" s="190"/>
      <c r="M7777" s="190"/>
      <c r="N7777" s="190"/>
      <c r="O7777" s="190"/>
    </row>
    <row r="7778" spans="1:15">
      <c r="A7778" s="465">
        <v>7757</v>
      </c>
      <c r="B7778" s="686" t="str">
        <f>IF(Input_series!B7774="","",Input_series!B7774)</f>
        <v/>
      </c>
      <c r="C7778" s="687" t="str">
        <f>IF(Input_series!C7774="","",Input_series!C7774)</f>
        <v/>
      </c>
      <c r="D7778" s="687" t="str">
        <f>IF(Input_series!D7774="","",Input_series!D7774)</f>
        <v/>
      </c>
      <c r="E7778" s="360"/>
      <c r="F7778" s="15"/>
      <c r="G7778" s="15"/>
      <c r="H7778" s="5"/>
      <c r="I7778" s="5"/>
      <c r="J7778" s="190"/>
      <c r="K7778" s="190"/>
      <c r="L7778" s="190"/>
      <c r="M7778" s="190"/>
      <c r="N7778" s="190"/>
      <c r="O7778" s="190"/>
    </row>
    <row r="7779" spans="1:15">
      <c r="A7779" s="465">
        <v>7758</v>
      </c>
      <c r="B7779" s="686" t="str">
        <f>IF(Input_series!B7775="","",Input_series!B7775)</f>
        <v/>
      </c>
      <c r="C7779" s="687" t="str">
        <f>IF(Input_series!C7775="","",Input_series!C7775)</f>
        <v/>
      </c>
      <c r="D7779" s="687" t="str">
        <f>IF(Input_series!D7775="","",Input_series!D7775)</f>
        <v/>
      </c>
      <c r="E7779" s="360"/>
      <c r="F7779" s="15"/>
      <c r="G7779" s="15"/>
      <c r="H7779" s="5"/>
      <c r="I7779" s="5"/>
      <c r="J7779" s="190"/>
      <c r="K7779" s="190"/>
      <c r="L7779" s="190"/>
      <c r="M7779" s="190"/>
      <c r="N7779" s="190"/>
      <c r="O7779" s="190"/>
    </row>
    <row r="7780" spans="1:15">
      <c r="A7780" s="465">
        <v>7759</v>
      </c>
      <c r="B7780" s="686" t="str">
        <f>IF(Input_series!B7776="","",Input_series!B7776)</f>
        <v/>
      </c>
      <c r="C7780" s="687" t="str">
        <f>IF(Input_series!C7776="","",Input_series!C7776)</f>
        <v/>
      </c>
      <c r="D7780" s="687" t="str">
        <f>IF(Input_series!D7776="","",Input_series!D7776)</f>
        <v/>
      </c>
      <c r="E7780" s="360"/>
      <c r="F7780" s="15"/>
      <c r="G7780" s="15"/>
      <c r="H7780" s="5"/>
      <c r="I7780" s="5"/>
      <c r="J7780" s="190"/>
      <c r="K7780" s="190"/>
      <c r="L7780" s="190"/>
      <c r="M7780" s="190"/>
      <c r="N7780" s="190"/>
      <c r="O7780" s="190"/>
    </row>
    <row r="7781" spans="1:15">
      <c r="A7781" s="465">
        <v>7760</v>
      </c>
      <c r="B7781" s="686" t="str">
        <f>IF(Input_series!B7777="","",Input_series!B7777)</f>
        <v/>
      </c>
      <c r="C7781" s="687" t="str">
        <f>IF(Input_series!C7777="","",Input_series!C7777)</f>
        <v/>
      </c>
      <c r="D7781" s="687" t="str">
        <f>IF(Input_series!D7777="","",Input_series!D7777)</f>
        <v/>
      </c>
      <c r="E7781" s="360"/>
      <c r="F7781" s="15"/>
      <c r="G7781" s="15"/>
      <c r="H7781" s="5"/>
      <c r="I7781" s="5"/>
      <c r="J7781" s="190"/>
      <c r="K7781" s="190"/>
      <c r="L7781" s="190"/>
      <c r="M7781" s="190"/>
      <c r="N7781" s="190"/>
      <c r="O7781" s="190"/>
    </row>
    <row r="7782" spans="1:15">
      <c r="A7782" s="465">
        <v>7761</v>
      </c>
      <c r="B7782" s="686" t="str">
        <f>IF(Input_series!B7778="","",Input_series!B7778)</f>
        <v/>
      </c>
      <c r="C7782" s="687" t="str">
        <f>IF(Input_series!C7778="","",Input_series!C7778)</f>
        <v/>
      </c>
      <c r="D7782" s="687" t="str">
        <f>IF(Input_series!D7778="","",Input_series!D7778)</f>
        <v/>
      </c>
      <c r="E7782" s="360"/>
      <c r="F7782" s="15"/>
      <c r="G7782" s="15"/>
      <c r="H7782" s="5"/>
      <c r="I7782" s="5"/>
      <c r="J7782" s="190"/>
      <c r="K7782" s="190"/>
      <c r="L7782" s="190"/>
      <c r="M7782" s="190"/>
      <c r="N7782" s="190"/>
      <c r="O7782" s="190"/>
    </row>
    <row r="7783" spans="1:15">
      <c r="A7783" s="465">
        <v>7762</v>
      </c>
      <c r="B7783" s="686" t="str">
        <f>IF(Input_series!B7779="","",Input_series!B7779)</f>
        <v/>
      </c>
      <c r="C7783" s="687" t="str">
        <f>IF(Input_series!C7779="","",Input_series!C7779)</f>
        <v/>
      </c>
      <c r="D7783" s="687" t="str">
        <f>IF(Input_series!D7779="","",Input_series!D7779)</f>
        <v/>
      </c>
      <c r="E7783" s="360"/>
      <c r="F7783" s="15"/>
      <c r="G7783" s="15"/>
      <c r="H7783" s="5"/>
      <c r="I7783" s="5"/>
      <c r="J7783" s="190"/>
      <c r="K7783" s="190"/>
      <c r="L7783" s="190"/>
      <c r="M7783" s="190"/>
      <c r="N7783" s="190"/>
      <c r="O7783" s="190"/>
    </row>
    <row r="7784" spans="1:15">
      <c r="A7784" s="465">
        <v>7763</v>
      </c>
      <c r="B7784" s="686" t="str">
        <f>IF(Input_series!B7780="","",Input_series!B7780)</f>
        <v/>
      </c>
      <c r="C7784" s="687" t="str">
        <f>IF(Input_series!C7780="","",Input_series!C7780)</f>
        <v/>
      </c>
      <c r="D7784" s="687" t="str">
        <f>IF(Input_series!D7780="","",Input_series!D7780)</f>
        <v/>
      </c>
      <c r="E7784" s="360"/>
      <c r="F7784" s="15"/>
      <c r="G7784" s="15"/>
      <c r="H7784" s="5"/>
      <c r="I7784" s="5"/>
      <c r="J7784" s="190"/>
      <c r="K7784" s="190"/>
      <c r="L7784" s="190"/>
      <c r="M7784" s="190"/>
      <c r="N7784" s="190"/>
      <c r="O7784" s="190"/>
    </row>
    <row r="7785" spans="1:15">
      <c r="A7785" s="465">
        <v>7764</v>
      </c>
      <c r="B7785" s="686" t="str">
        <f>IF(Input_series!B7781="","",Input_series!B7781)</f>
        <v/>
      </c>
      <c r="C7785" s="687" t="str">
        <f>IF(Input_series!C7781="","",Input_series!C7781)</f>
        <v/>
      </c>
      <c r="D7785" s="687" t="str">
        <f>IF(Input_series!D7781="","",Input_series!D7781)</f>
        <v/>
      </c>
      <c r="E7785" s="360"/>
      <c r="F7785" s="15"/>
      <c r="G7785" s="15"/>
      <c r="H7785" s="5"/>
      <c r="I7785" s="5"/>
      <c r="J7785" s="190"/>
      <c r="K7785" s="190"/>
      <c r="L7785" s="190"/>
      <c r="M7785" s="190"/>
      <c r="N7785" s="190"/>
      <c r="O7785" s="190"/>
    </row>
    <row r="7786" spans="1:15">
      <c r="A7786" s="465">
        <v>7765</v>
      </c>
      <c r="B7786" s="686" t="str">
        <f>IF(Input_series!B7782="","",Input_series!B7782)</f>
        <v/>
      </c>
      <c r="C7786" s="687" t="str">
        <f>IF(Input_series!C7782="","",Input_series!C7782)</f>
        <v/>
      </c>
      <c r="D7786" s="687" t="str">
        <f>IF(Input_series!D7782="","",Input_series!D7782)</f>
        <v/>
      </c>
      <c r="E7786" s="360"/>
      <c r="F7786" s="15"/>
      <c r="G7786" s="15"/>
      <c r="H7786" s="5"/>
      <c r="I7786" s="5"/>
      <c r="J7786" s="190"/>
      <c r="K7786" s="190"/>
      <c r="L7786" s="190"/>
      <c r="M7786" s="190"/>
      <c r="N7786" s="190"/>
      <c r="O7786" s="190"/>
    </row>
    <row r="7787" spans="1:15">
      <c r="A7787" s="465">
        <v>7766</v>
      </c>
      <c r="B7787" s="686" t="str">
        <f>IF(Input_series!B7783="","",Input_series!B7783)</f>
        <v/>
      </c>
      <c r="C7787" s="687" t="str">
        <f>IF(Input_series!C7783="","",Input_series!C7783)</f>
        <v/>
      </c>
      <c r="D7787" s="687" t="str">
        <f>IF(Input_series!D7783="","",Input_series!D7783)</f>
        <v/>
      </c>
      <c r="E7787" s="360"/>
      <c r="F7787" s="15"/>
      <c r="G7787" s="15"/>
      <c r="H7787" s="5"/>
      <c r="I7787" s="5"/>
      <c r="J7787" s="190"/>
      <c r="K7787" s="190"/>
      <c r="L7787" s="190"/>
      <c r="M7787" s="190"/>
      <c r="N7787" s="190"/>
      <c r="O7787" s="190"/>
    </row>
    <row r="7788" spans="1:15">
      <c r="A7788" s="465">
        <v>7767</v>
      </c>
      <c r="B7788" s="686" t="str">
        <f>IF(Input_series!B7784="","",Input_series!B7784)</f>
        <v/>
      </c>
      <c r="C7788" s="687" t="str">
        <f>IF(Input_series!C7784="","",Input_series!C7784)</f>
        <v/>
      </c>
      <c r="D7788" s="687" t="str">
        <f>IF(Input_series!D7784="","",Input_series!D7784)</f>
        <v/>
      </c>
      <c r="E7788" s="360"/>
      <c r="F7788" s="15"/>
      <c r="G7788" s="15"/>
      <c r="H7788" s="5"/>
      <c r="I7788" s="5"/>
      <c r="J7788" s="190"/>
      <c r="K7788" s="190"/>
      <c r="L7788" s="190"/>
      <c r="M7788" s="190"/>
      <c r="N7788" s="190"/>
      <c r="O7788" s="190"/>
    </row>
    <row r="7789" spans="1:15">
      <c r="A7789" s="465">
        <v>7768</v>
      </c>
      <c r="B7789" s="686" t="str">
        <f>IF(Input_series!B7785="","",Input_series!B7785)</f>
        <v/>
      </c>
      <c r="C7789" s="687" t="str">
        <f>IF(Input_series!C7785="","",Input_series!C7785)</f>
        <v/>
      </c>
      <c r="D7789" s="687" t="str">
        <f>IF(Input_series!D7785="","",Input_series!D7785)</f>
        <v/>
      </c>
      <c r="E7789" s="360"/>
      <c r="F7789" s="15"/>
      <c r="G7789" s="15"/>
      <c r="H7789" s="5"/>
      <c r="I7789" s="5"/>
      <c r="J7789" s="190"/>
      <c r="K7789" s="190"/>
      <c r="L7789" s="190"/>
      <c r="M7789" s="190"/>
      <c r="N7789" s="190"/>
      <c r="O7789" s="190"/>
    </row>
    <row r="7790" spans="1:15">
      <c r="A7790" s="465">
        <v>7769</v>
      </c>
      <c r="B7790" s="686" t="str">
        <f>IF(Input_series!B7786="","",Input_series!B7786)</f>
        <v/>
      </c>
      <c r="C7790" s="687" t="str">
        <f>IF(Input_series!C7786="","",Input_series!C7786)</f>
        <v/>
      </c>
      <c r="D7790" s="687" t="str">
        <f>IF(Input_series!D7786="","",Input_series!D7786)</f>
        <v/>
      </c>
      <c r="E7790" s="360"/>
      <c r="F7790" s="15"/>
      <c r="G7790" s="15"/>
      <c r="H7790" s="5"/>
      <c r="I7790" s="5"/>
      <c r="J7790" s="190"/>
      <c r="K7790" s="190"/>
      <c r="L7790" s="190"/>
      <c r="M7790" s="190"/>
      <c r="N7790" s="190"/>
      <c r="O7790" s="190"/>
    </row>
    <row r="7791" spans="1:15">
      <c r="A7791" s="465">
        <v>7770</v>
      </c>
      <c r="B7791" s="686" t="str">
        <f>IF(Input_series!B7787="","",Input_series!B7787)</f>
        <v/>
      </c>
      <c r="C7791" s="687" t="str">
        <f>IF(Input_series!C7787="","",Input_series!C7787)</f>
        <v/>
      </c>
      <c r="D7791" s="687" t="str">
        <f>IF(Input_series!D7787="","",Input_series!D7787)</f>
        <v/>
      </c>
      <c r="E7791" s="360"/>
      <c r="F7791" s="15"/>
      <c r="G7791" s="15"/>
      <c r="H7791" s="5"/>
      <c r="I7791" s="5"/>
      <c r="J7791" s="190"/>
      <c r="K7791" s="190"/>
      <c r="L7791" s="190"/>
      <c r="M7791" s="190"/>
      <c r="N7791" s="190"/>
      <c r="O7791" s="190"/>
    </row>
    <row r="7792" spans="1:15">
      <c r="A7792" s="465">
        <v>7771</v>
      </c>
      <c r="B7792" s="686" t="str">
        <f>IF(Input_series!B7788="","",Input_series!B7788)</f>
        <v/>
      </c>
      <c r="C7792" s="687" t="str">
        <f>IF(Input_series!C7788="","",Input_series!C7788)</f>
        <v/>
      </c>
      <c r="D7792" s="687" t="str">
        <f>IF(Input_series!D7788="","",Input_series!D7788)</f>
        <v/>
      </c>
      <c r="E7792" s="360"/>
      <c r="F7792" s="15"/>
      <c r="G7792" s="15"/>
      <c r="H7792" s="5"/>
      <c r="I7792" s="5"/>
      <c r="J7792" s="190"/>
      <c r="K7792" s="190"/>
      <c r="L7792" s="190"/>
      <c r="M7792" s="190"/>
      <c r="N7792" s="190"/>
      <c r="O7792" s="190"/>
    </row>
    <row r="7793" spans="1:15">
      <c r="A7793" s="465">
        <v>7772</v>
      </c>
      <c r="B7793" s="686" t="str">
        <f>IF(Input_series!B7789="","",Input_series!B7789)</f>
        <v/>
      </c>
      <c r="C7793" s="687" t="str">
        <f>IF(Input_series!C7789="","",Input_series!C7789)</f>
        <v/>
      </c>
      <c r="D7793" s="687" t="str">
        <f>IF(Input_series!D7789="","",Input_series!D7789)</f>
        <v/>
      </c>
      <c r="E7793" s="360"/>
      <c r="F7793" s="15"/>
      <c r="G7793" s="15"/>
      <c r="H7793" s="5"/>
      <c r="I7793" s="5"/>
      <c r="J7793" s="190"/>
      <c r="K7793" s="190"/>
      <c r="L7793" s="190"/>
      <c r="M7793" s="190"/>
      <c r="N7793" s="190"/>
      <c r="O7793" s="190"/>
    </row>
    <row r="7794" spans="1:15">
      <c r="A7794" s="465">
        <v>7773</v>
      </c>
      <c r="B7794" s="686" t="str">
        <f>IF(Input_series!B7790="","",Input_series!B7790)</f>
        <v/>
      </c>
      <c r="C7794" s="687" t="str">
        <f>IF(Input_series!C7790="","",Input_series!C7790)</f>
        <v/>
      </c>
      <c r="D7794" s="687" t="str">
        <f>IF(Input_series!D7790="","",Input_series!D7790)</f>
        <v/>
      </c>
      <c r="E7794" s="360"/>
      <c r="F7794" s="15"/>
      <c r="G7794" s="15"/>
      <c r="H7794" s="5"/>
      <c r="I7794" s="5"/>
      <c r="J7794" s="190"/>
      <c r="K7794" s="190"/>
      <c r="L7794" s="190"/>
      <c r="M7794" s="190"/>
      <c r="N7794" s="190"/>
      <c r="O7794" s="190"/>
    </row>
    <row r="7795" spans="1:15">
      <c r="A7795" s="465">
        <v>7774</v>
      </c>
      <c r="B7795" s="686" t="str">
        <f>IF(Input_series!B7791="","",Input_series!B7791)</f>
        <v/>
      </c>
      <c r="C7795" s="687" t="str">
        <f>IF(Input_series!C7791="","",Input_series!C7791)</f>
        <v/>
      </c>
      <c r="D7795" s="687" t="str">
        <f>IF(Input_series!D7791="","",Input_series!D7791)</f>
        <v/>
      </c>
      <c r="E7795" s="360"/>
      <c r="F7795" s="15"/>
      <c r="G7795" s="15"/>
      <c r="H7795" s="5"/>
      <c r="I7795" s="5"/>
      <c r="J7795" s="190"/>
      <c r="K7795" s="190"/>
      <c r="L7795" s="190"/>
      <c r="M7795" s="190"/>
      <c r="N7795" s="190"/>
      <c r="O7795" s="190"/>
    </row>
    <row r="7796" spans="1:15">
      <c r="A7796" s="465">
        <v>7775</v>
      </c>
      <c r="B7796" s="686" t="str">
        <f>IF(Input_series!B7792="","",Input_series!B7792)</f>
        <v/>
      </c>
      <c r="C7796" s="687" t="str">
        <f>IF(Input_series!C7792="","",Input_series!C7792)</f>
        <v/>
      </c>
      <c r="D7796" s="687" t="str">
        <f>IF(Input_series!D7792="","",Input_series!D7792)</f>
        <v/>
      </c>
      <c r="E7796" s="360"/>
      <c r="F7796" s="15"/>
      <c r="G7796" s="15"/>
      <c r="H7796" s="5"/>
      <c r="I7796" s="5"/>
      <c r="J7796" s="190"/>
      <c r="K7796" s="190"/>
      <c r="L7796" s="190"/>
      <c r="M7796" s="190"/>
      <c r="N7796" s="190"/>
      <c r="O7796" s="190"/>
    </row>
    <row r="7797" spans="1:15">
      <c r="A7797" s="465">
        <v>7776</v>
      </c>
      <c r="B7797" s="686" t="str">
        <f>IF(Input_series!B7793="","",Input_series!B7793)</f>
        <v/>
      </c>
      <c r="C7797" s="687" t="str">
        <f>IF(Input_series!C7793="","",Input_series!C7793)</f>
        <v/>
      </c>
      <c r="D7797" s="687" t="str">
        <f>IF(Input_series!D7793="","",Input_series!D7793)</f>
        <v/>
      </c>
      <c r="E7797" s="360"/>
      <c r="F7797" s="15"/>
      <c r="G7797" s="15"/>
      <c r="H7797" s="5"/>
      <c r="I7797" s="5"/>
      <c r="J7797" s="190"/>
      <c r="K7797" s="190"/>
      <c r="L7797" s="190"/>
      <c r="M7797" s="190"/>
      <c r="N7797" s="190"/>
      <c r="O7797" s="190"/>
    </row>
    <row r="7798" spans="1:15">
      <c r="A7798" s="465">
        <v>7777</v>
      </c>
      <c r="B7798" s="686" t="str">
        <f>IF(Input_series!B7794="","",Input_series!B7794)</f>
        <v/>
      </c>
      <c r="C7798" s="687" t="str">
        <f>IF(Input_series!C7794="","",Input_series!C7794)</f>
        <v/>
      </c>
      <c r="D7798" s="687" t="str">
        <f>IF(Input_series!D7794="","",Input_series!D7794)</f>
        <v/>
      </c>
      <c r="E7798" s="360"/>
      <c r="F7798" s="15"/>
      <c r="G7798" s="15"/>
      <c r="H7798" s="5"/>
      <c r="I7798" s="5"/>
      <c r="J7798" s="190"/>
      <c r="K7798" s="190"/>
      <c r="L7798" s="190"/>
      <c r="M7798" s="190"/>
      <c r="N7798" s="190"/>
      <c r="O7798" s="190"/>
    </row>
    <row r="7799" spans="1:15">
      <c r="A7799" s="465">
        <v>7778</v>
      </c>
      <c r="B7799" s="686" t="str">
        <f>IF(Input_series!B7795="","",Input_series!B7795)</f>
        <v/>
      </c>
      <c r="C7799" s="687" t="str">
        <f>IF(Input_series!C7795="","",Input_series!C7795)</f>
        <v/>
      </c>
      <c r="D7799" s="687" t="str">
        <f>IF(Input_series!D7795="","",Input_series!D7795)</f>
        <v/>
      </c>
      <c r="E7799" s="360"/>
      <c r="F7799" s="15"/>
      <c r="G7799" s="15"/>
      <c r="H7799" s="5"/>
      <c r="I7799" s="5"/>
      <c r="J7799" s="190"/>
      <c r="K7799" s="190"/>
      <c r="L7799" s="190"/>
      <c r="M7799" s="190"/>
      <c r="N7799" s="190"/>
      <c r="O7799" s="190"/>
    </row>
    <row r="7800" spans="1:15">
      <c r="A7800" s="465">
        <v>7779</v>
      </c>
      <c r="B7800" s="686" t="str">
        <f>IF(Input_series!B7796="","",Input_series!B7796)</f>
        <v/>
      </c>
      <c r="C7800" s="687" t="str">
        <f>IF(Input_series!C7796="","",Input_series!C7796)</f>
        <v/>
      </c>
      <c r="D7800" s="687" t="str">
        <f>IF(Input_series!D7796="","",Input_series!D7796)</f>
        <v/>
      </c>
      <c r="E7800" s="360"/>
      <c r="F7800" s="15"/>
      <c r="G7800" s="15"/>
      <c r="H7800" s="5"/>
      <c r="I7800" s="5"/>
      <c r="J7800" s="190"/>
      <c r="K7800" s="190"/>
      <c r="L7800" s="190"/>
      <c r="M7800" s="190"/>
      <c r="N7800" s="190"/>
      <c r="O7800" s="190"/>
    </row>
    <row r="7801" spans="1:15">
      <c r="A7801" s="465">
        <v>7780</v>
      </c>
      <c r="B7801" s="686" t="str">
        <f>IF(Input_series!B7797="","",Input_series!B7797)</f>
        <v/>
      </c>
      <c r="C7801" s="687" t="str">
        <f>IF(Input_series!C7797="","",Input_series!C7797)</f>
        <v/>
      </c>
      <c r="D7801" s="687" t="str">
        <f>IF(Input_series!D7797="","",Input_series!D7797)</f>
        <v/>
      </c>
      <c r="E7801" s="360"/>
      <c r="F7801" s="15"/>
      <c r="G7801" s="15"/>
      <c r="H7801" s="5"/>
      <c r="I7801" s="5"/>
      <c r="J7801" s="190"/>
      <c r="K7801" s="190"/>
      <c r="L7801" s="190"/>
      <c r="M7801" s="190"/>
      <c r="N7801" s="190"/>
      <c r="O7801" s="190"/>
    </row>
    <row r="7802" spans="1:15">
      <c r="A7802" s="465">
        <v>7781</v>
      </c>
      <c r="B7802" s="686" t="str">
        <f>IF(Input_series!B7798="","",Input_series!B7798)</f>
        <v/>
      </c>
      <c r="C7802" s="687" t="str">
        <f>IF(Input_series!C7798="","",Input_series!C7798)</f>
        <v/>
      </c>
      <c r="D7802" s="687" t="str">
        <f>IF(Input_series!D7798="","",Input_series!D7798)</f>
        <v/>
      </c>
      <c r="E7802" s="360"/>
      <c r="F7802" s="15"/>
      <c r="G7802" s="15"/>
      <c r="H7802" s="5"/>
      <c r="I7802" s="5"/>
      <c r="J7802" s="190"/>
      <c r="K7802" s="190"/>
      <c r="L7802" s="190"/>
      <c r="M7802" s="190"/>
      <c r="N7802" s="190"/>
      <c r="O7802" s="190"/>
    </row>
    <row r="7803" spans="1:15">
      <c r="A7803" s="465">
        <v>7782</v>
      </c>
      <c r="B7803" s="686" t="str">
        <f>IF(Input_series!B7799="","",Input_series!B7799)</f>
        <v/>
      </c>
      <c r="C7803" s="687" t="str">
        <f>IF(Input_series!C7799="","",Input_series!C7799)</f>
        <v/>
      </c>
      <c r="D7803" s="687" t="str">
        <f>IF(Input_series!D7799="","",Input_series!D7799)</f>
        <v/>
      </c>
      <c r="E7803" s="360"/>
      <c r="F7803" s="15"/>
      <c r="G7803" s="15"/>
      <c r="H7803" s="5"/>
      <c r="I7803" s="5"/>
      <c r="J7803" s="190"/>
      <c r="K7803" s="190"/>
      <c r="L7803" s="190"/>
      <c r="M7803" s="190"/>
      <c r="N7803" s="190"/>
      <c r="O7803" s="190"/>
    </row>
    <row r="7804" spans="1:15">
      <c r="A7804" s="465">
        <v>7783</v>
      </c>
      <c r="B7804" s="686" t="str">
        <f>IF(Input_series!B7800="","",Input_series!B7800)</f>
        <v/>
      </c>
      <c r="C7804" s="687" t="str">
        <f>IF(Input_series!C7800="","",Input_series!C7800)</f>
        <v/>
      </c>
      <c r="D7804" s="687" t="str">
        <f>IF(Input_series!D7800="","",Input_series!D7800)</f>
        <v/>
      </c>
      <c r="E7804" s="360"/>
      <c r="F7804" s="15"/>
      <c r="G7804" s="15"/>
      <c r="H7804" s="5"/>
      <c r="I7804" s="5"/>
      <c r="J7804" s="190"/>
      <c r="K7804" s="190"/>
      <c r="L7804" s="190"/>
      <c r="M7804" s="190"/>
      <c r="N7804" s="190"/>
      <c r="O7804" s="190"/>
    </row>
    <row r="7805" spans="1:15">
      <c r="A7805" s="465">
        <v>7784</v>
      </c>
      <c r="B7805" s="686" t="str">
        <f>IF(Input_series!B7801="","",Input_series!B7801)</f>
        <v/>
      </c>
      <c r="C7805" s="687" t="str">
        <f>IF(Input_series!C7801="","",Input_series!C7801)</f>
        <v/>
      </c>
      <c r="D7805" s="687" t="str">
        <f>IF(Input_series!D7801="","",Input_series!D7801)</f>
        <v/>
      </c>
      <c r="E7805" s="360"/>
      <c r="F7805" s="15"/>
      <c r="G7805" s="15"/>
      <c r="H7805" s="5"/>
      <c r="I7805" s="5"/>
      <c r="J7805" s="190"/>
      <c r="K7805" s="190"/>
      <c r="L7805" s="190"/>
      <c r="M7805" s="190"/>
      <c r="N7805" s="190"/>
      <c r="O7805" s="190"/>
    </row>
    <row r="7806" spans="1:15">
      <c r="A7806" s="465">
        <v>7785</v>
      </c>
      <c r="B7806" s="686" t="str">
        <f>IF(Input_series!B7802="","",Input_series!B7802)</f>
        <v/>
      </c>
      <c r="C7806" s="687" t="str">
        <f>IF(Input_series!C7802="","",Input_series!C7802)</f>
        <v/>
      </c>
      <c r="D7806" s="687" t="str">
        <f>IF(Input_series!D7802="","",Input_series!D7802)</f>
        <v/>
      </c>
      <c r="E7806" s="360"/>
      <c r="F7806" s="15"/>
      <c r="G7806" s="15"/>
      <c r="H7806" s="5"/>
      <c r="I7806" s="5"/>
      <c r="J7806" s="190"/>
      <c r="K7806" s="190"/>
      <c r="L7806" s="190"/>
      <c r="M7806" s="190"/>
      <c r="N7806" s="190"/>
      <c r="O7806" s="190"/>
    </row>
    <row r="7807" spans="1:15">
      <c r="A7807" s="465">
        <v>7786</v>
      </c>
      <c r="B7807" s="686" t="str">
        <f>IF(Input_series!B7803="","",Input_series!B7803)</f>
        <v/>
      </c>
      <c r="C7807" s="687" t="str">
        <f>IF(Input_series!C7803="","",Input_series!C7803)</f>
        <v/>
      </c>
      <c r="D7807" s="687" t="str">
        <f>IF(Input_series!D7803="","",Input_series!D7803)</f>
        <v/>
      </c>
      <c r="E7807" s="360"/>
      <c r="F7807" s="15"/>
      <c r="G7807" s="15"/>
      <c r="H7807" s="5"/>
      <c r="I7807" s="5"/>
      <c r="J7807" s="190"/>
      <c r="K7807" s="190"/>
      <c r="L7807" s="190"/>
      <c r="M7807" s="190"/>
      <c r="N7807" s="190"/>
      <c r="O7807" s="190"/>
    </row>
    <row r="7808" spans="1:15">
      <c r="A7808" s="465">
        <v>7787</v>
      </c>
      <c r="B7808" s="686" t="str">
        <f>IF(Input_series!B7804="","",Input_series!B7804)</f>
        <v/>
      </c>
      <c r="C7808" s="687" t="str">
        <f>IF(Input_series!C7804="","",Input_series!C7804)</f>
        <v/>
      </c>
      <c r="D7808" s="687" t="str">
        <f>IF(Input_series!D7804="","",Input_series!D7804)</f>
        <v/>
      </c>
      <c r="E7808" s="360"/>
      <c r="F7808" s="15"/>
      <c r="G7808" s="15"/>
      <c r="H7808" s="5"/>
      <c r="I7808" s="5"/>
      <c r="J7808" s="190"/>
      <c r="K7808" s="190"/>
      <c r="L7808" s="190"/>
      <c r="M7808" s="190"/>
      <c r="N7808" s="190"/>
      <c r="O7808" s="190"/>
    </row>
    <row r="7809" spans="1:15">
      <c r="A7809" s="465">
        <v>7788</v>
      </c>
      <c r="B7809" s="686" t="str">
        <f>IF(Input_series!B7805="","",Input_series!B7805)</f>
        <v/>
      </c>
      <c r="C7809" s="687" t="str">
        <f>IF(Input_series!C7805="","",Input_series!C7805)</f>
        <v/>
      </c>
      <c r="D7809" s="687" t="str">
        <f>IF(Input_series!D7805="","",Input_series!D7805)</f>
        <v/>
      </c>
      <c r="E7809" s="360"/>
      <c r="F7809" s="15"/>
      <c r="G7809" s="15"/>
      <c r="H7809" s="5"/>
      <c r="I7809" s="5"/>
      <c r="J7809" s="190"/>
      <c r="K7809" s="190"/>
      <c r="L7809" s="190"/>
      <c r="M7809" s="190"/>
      <c r="N7809" s="190"/>
      <c r="O7809" s="190"/>
    </row>
    <row r="7810" spans="1:15">
      <c r="A7810" s="465">
        <v>7789</v>
      </c>
      <c r="B7810" s="686" t="str">
        <f>IF(Input_series!B7806="","",Input_series!B7806)</f>
        <v/>
      </c>
      <c r="C7810" s="687" t="str">
        <f>IF(Input_series!C7806="","",Input_series!C7806)</f>
        <v/>
      </c>
      <c r="D7810" s="687" t="str">
        <f>IF(Input_series!D7806="","",Input_series!D7806)</f>
        <v/>
      </c>
      <c r="E7810" s="360"/>
      <c r="F7810" s="15"/>
      <c r="G7810" s="15"/>
      <c r="H7810" s="5"/>
      <c r="I7810" s="5"/>
      <c r="J7810" s="190"/>
      <c r="K7810" s="190"/>
      <c r="L7810" s="190"/>
      <c r="M7810" s="190"/>
      <c r="N7810" s="190"/>
      <c r="O7810" s="190"/>
    </row>
    <row r="7811" spans="1:15">
      <c r="A7811" s="465">
        <v>7790</v>
      </c>
      <c r="B7811" s="686" t="str">
        <f>IF(Input_series!B7807="","",Input_series!B7807)</f>
        <v/>
      </c>
      <c r="C7811" s="687" t="str">
        <f>IF(Input_series!C7807="","",Input_series!C7807)</f>
        <v/>
      </c>
      <c r="D7811" s="687" t="str">
        <f>IF(Input_series!D7807="","",Input_series!D7807)</f>
        <v/>
      </c>
      <c r="E7811" s="360"/>
      <c r="F7811" s="15"/>
      <c r="G7811" s="15"/>
      <c r="H7811" s="5"/>
      <c r="I7811" s="5"/>
      <c r="J7811" s="190"/>
      <c r="K7811" s="190"/>
      <c r="L7811" s="190"/>
      <c r="M7811" s="190"/>
      <c r="N7811" s="190"/>
      <c r="O7811" s="190"/>
    </row>
    <row r="7812" spans="1:15">
      <c r="A7812" s="465">
        <v>7791</v>
      </c>
      <c r="B7812" s="686" t="str">
        <f>IF(Input_series!B7808="","",Input_series!B7808)</f>
        <v/>
      </c>
      <c r="C7812" s="687" t="str">
        <f>IF(Input_series!C7808="","",Input_series!C7808)</f>
        <v/>
      </c>
      <c r="D7812" s="687" t="str">
        <f>IF(Input_series!D7808="","",Input_series!D7808)</f>
        <v/>
      </c>
      <c r="E7812" s="360"/>
      <c r="F7812" s="15"/>
      <c r="G7812" s="15"/>
      <c r="H7812" s="5"/>
      <c r="I7812" s="5"/>
      <c r="J7812" s="190"/>
      <c r="K7812" s="190"/>
      <c r="L7812" s="190"/>
      <c r="M7812" s="190"/>
      <c r="N7812" s="190"/>
      <c r="O7812" s="190"/>
    </row>
    <row r="7813" spans="1:15">
      <c r="A7813" s="465">
        <v>7792</v>
      </c>
      <c r="B7813" s="686" t="str">
        <f>IF(Input_series!B7809="","",Input_series!B7809)</f>
        <v/>
      </c>
      <c r="C7813" s="687" t="str">
        <f>IF(Input_series!C7809="","",Input_series!C7809)</f>
        <v/>
      </c>
      <c r="D7813" s="687" t="str">
        <f>IF(Input_series!D7809="","",Input_series!D7809)</f>
        <v/>
      </c>
      <c r="E7813" s="360"/>
      <c r="F7813" s="15"/>
      <c r="G7813" s="15"/>
      <c r="H7813" s="5"/>
      <c r="I7813" s="5"/>
      <c r="J7813" s="190"/>
      <c r="K7813" s="190"/>
      <c r="L7813" s="190"/>
      <c r="M7813" s="190"/>
      <c r="N7813" s="190"/>
      <c r="O7813" s="190"/>
    </row>
    <row r="7814" spans="1:15">
      <c r="A7814" s="465">
        <v>7793</v>
      </c>
      <c r="B7814" s="686" t="str">
        <f>IF(Input_series!B7810="","",Input_series!B7810)</f>
        <v/>
      </c>
      <c r="C7814" s="687" t="str">
        <f>IF(Input_series!C7810="","",Input_series!C7810)</f>
        <v/>
      </c>
      <c r="D7814" s="687" t="str">
        <f>IF(Input_series!D7810="","",Input_series!D7810)</f>
        <v/>
      </c>
      <c r="E7814" s="360"/>
      <c r="F7814" s="15"/>
      <c r="G7814" s="15"/>
      <c r="H7814" s="5"/>
      <c r="I7814" s="5"/>
      <c r="J7814" s="190"/>
      <c r="K7814" s="190"/>
      <c r="L7814" s="190"/>
      <c r="M7814" s="190"/>
      <c r="N7814" s="190"/>
      <c r="O7814" s="190"/>
    </row>
    <row r="7815" spans="1:15">
      <c r="A7815" s="465">
        <v>7794</v>
      </c>
      <c r="B7815" s="686" t="str">
        <f>IF(Input_series!B7811="","",Input_series!B7811)</f>
        <v/>
      </c>
      <c r="C7815" s="687" t="str">
        <f>IF(Input_series!C7811="","",Input_series!C7811)</f>
        <v/>
      </c>
      <c r="D7815" s="687" t="str">
        <f>IF(Input_series!D7811="","",Input_series!D7811)</f>
        <v/>
      </c>
      <c r="E7815" s="360"/>
      <c r="F7815" s="15"/>
      <c r="G7815" s="15"/>
      <c r="H7815" s="5"/>
      <c r="I7815" s="5"/>
      <c r="J7815" s="190"/>
      <c r="K7815" s="190"/>
      <c r="L7815" s="190"/>
      <c r="M7815" s="190"/>
      <c r="N7815" s="190"/>
      <c r="O7815" s="190"/>
    </row>
    <row r="7816" spans="1:15">
      <c r="A7816" s="465">
        <v>7795</v>
      </c>
      <c r="B7816" s="686" t="str">
        <f>IF(Input_series!B7812="","",Input_series!B7812)</f>
        <v/>
      </c>
      <c r="C7816" s="687" t="str">
        <f>IF(Input_series!C7812="","",Input_series!C7812)</f>
        <v/>
      </c>
      <c r="D7816" s="687" t="str">
        <f>IF(Input_series!D7812="","",Input_series!D7812)</f>
        <v/>
      </c>
      <c r="E7816" s="360"/>
      <c r="F7816" s="15"/>
      <c r="G7816" s="15"/>
      <c r="H7816" s="5"/>
      <c r="I7816" s="5"/>
      <c r="J7816" s="190"/>
      <c r="K7816" s="190"/>
      <c r="L7816" s="190"/>
      <c r="M7816" s="190"/>
      <c r="N7816" s="190"/>
      <c r="O7816" s="190"/>
    </row>
    <row r="7817" spans="1:15">
      <c r="A7817" s="465">
        <v>7796</v>
      </c>
      <c r="B7817" s="686" t="str">
        <f>IF(Input_series!B7813="","",Input_series!B7813)</f>
        <v/>
      </c>
      <c r="C7817" s="687" t="str">
        <f>IF(Input_series!C7813="","",Input_series!C7813)</f>
        <v/>
      </c>
      <c r="D7817" s="687" t="str">
        <f>IF(Input_series!D7813="","",Input_series!D7813)</f>
        <v/>
      </c>
      <c r="E7817" s="360"/>
      <c r="F7817" s="15"/>
      <c r="G7817" s="15"/>
      <c r="H7817" s="5"/>
      <c r="I7817" s="5"/>
      <c r="J7817" s="190"/>
      <c r="K7817" s="190"/>
      <c r="L7817" s="190"/>
      <c r="M7817" s="190"/>
      <c r="N7817" s="190"/>
      <c r="O7817" s="190"/>
    </row>
    <row r="7818" spans="1:15">
      <c r="A7818" s="465">
        <v>7797</v>
      </c>
      <c r="B7818" s="686" t="str">
        <f>IF(Input_series!B7814="","",Input_series!B7814)</f>
        <v/>
      </c>
      <c r="C7818" s="687" t="str">
        <f>IF(Input_series!C7814="","",Input_series!C7814)</f>
        <v/>
      </c>
      <c r="D7818" s="687" t="str">
        <f>IF(Input_series!D7814="","",Input_series!D7814)</f>
        <v/>
      </c>
      <c r="E7818" s="360"/>
      <c r="F7818" s="15"/>
      <c r="G7818" s="15"/>
      <c r="H7818" s="5"/>
      <c r="I7818" s="5"/>
      <c r="J7818" s="190"/>
      <c r="K7818" s="190"/>
      <c r="L7818" s="190"/>
      <c r="M7818" s="190"/>
      <c r="N7818" s="190"/>
      <c r="O7818" s="190"/>
    </row>
    <row r="7819" spans="1:15">
      <c r="A7819" s="465">
        <v>7798</v>
      </c>
      <c r="B7819" s="686" t="str">
        <f>IF(Input_series!B7815="","",Input_series!B7815)</f>
        <v/>
      </c>
      <c r="C7819" s="687" t="str">
        <f>IF(Input_series!C7815="","",Input_series!C7815)</f>
        <v/>
      </c>
      <c r="D7819" s="687" t="str">
        <f>IF(Input_series!D7815="","",Input_series!D7815)</f>
        <v/>
      </c>
      <c r="E7819" s="360"/>
      <c r="F7819" s="15"/>
      <c r="G7819" s="15"/>
      <c r="H7819" s="5"/>
      <c r="I7819" s="5"/>
      <c r="J7819" s="190"/>
      <c r="K7819" s="190"/>
      <c r="L7819" s="190"/>
      <c r="M7819" s="190"/>
      <c r="N7819" s="190"/>
      <c r="O7819" s="190"/>
    </row>
    <row r="7820" spans="1:15">
      <c r="A7820" s="465">
        <v>7799</v>
      </c>
      <c r="B7820" s="686" t="str">
        <f>IF(Input_series!B7816="","",Input_series!B7816)</f>
        <v/>
      </c>
      <c r="C7820" s="687" t="str">
        <f>IF(Input_series!C7816="","",Input_series!C7816)</f>
        <v/>
      </c>
      <c r="D7820" s="687" t="str">
        <f>IF(Input_series!D7816="","",Input_series!D7816)</f>
        <v/>
      </c>
      <c r="E7820" s="360"/>
      <c r="F7820" s="15"/>
      <c r="G7820" s="15"/>
      <c r="H7820" s="5"/>
      <c r="I7820" s="5"/>
      <c r="J7820" s="190"/>
      <c r="K7820" s="190"/>
      <c r="L7820" s="190"/>
      <c r="M7820" s="190"/>
      <c r="N7820" s="190"/>
      <c r="O7820" s="190"/>
    </row>
    <row r="7821" spans="1:15">
      <c r="A7821" s="465">
        <v>7800</v>
      </c>
      <c r="B7821" s="686" t="str">
        <f>IF(Input_series!B7817="","",Input_series!B7817)</f>
        <v/>
      </c>
      <c r="C7821" s="687" t="str">
        <f>IF(Input_series!C7817="","",Input_series!C7817)</f>
        <v/>
      </c>
      <c r="D7821" s="687" t="str">
        <f>IF(Input_series!D7817="","",Input_series!D7817)</f>
        <v/>
      </c>
      <c r="E7821" s="360"/>
      <c r="F7821" s="15"/>
      <c r="G7821" s="15"/>
      <c r="H7821" s="5"/>
      <c r="I7821" s="5"/>
      <c r="J7821" s="190"/>
      <c r="K7821" s="190"/>
      <c r="L7821" s="190"/>
      <c r="M7821" s="190"/>
      <c r="N7821" s="190"/>
      <c r="O7821" s="190"/>
    </row>
    <row r="7822" spans="1:15">
      <c r="A7822" s="465">
        <v>7801</v>
      </c>
      <c r="B7822" s="686" t="str">
        <f>IF(Input_series!B7818="","",Input_series!B7818)</f>
        <v/>
      </c>
      <c r="C7822" s="687" t="str">
        <f>IF(Input_series!C7818="","",Input_series!C7818)</f>
        <v/>
      </c>
      <c r="D7822" s="687" t="str">
        <f>IF(Input_series!D7818="","",Input_series!D7818)</f>
        <v/>
      </c>
      <c r="E7822" s="360"/>
      <c r="F7822" s="15"/>
      <c r="G7822" s="15"/>
      <c r="H7822" s="5"/>
      <c r="I7822" s="5"/>
      <c r="J7822" s="190"/>
      <c r="K7822" s="190"/>
      <c r="L7822" s="190"/>
      <c r="M7822" s="190"/>
      <c r="N7822" s="190"/>
      <c r="O7822" s="190"/>
    </row>
    <row r="7823" spans="1:15">
      <c r="A7823" s="465">
        <v>7802</v>
      </c>
      <c r="B7823" s="686" t="str">
        <f>IF(Input_series!B7819="","",Input_series!B7819)</f>
        <v/>
      </c>
      <c r="C7823" s="687" t="str">
        <f>IF(Input_series!C7819="","",Input_series!C7819)</f>
        <v/>
      </c>
      <c r="D7823" s="687" t="str">
        <f>IF(Input_series!D7819="","",Input_series!D7819)</f>
        <v/>
      </c>
      <c r="E7823" s="360"/>
      <c r="F7823" s="15"/>
      <c r="G7823" s="15"/>
      <c r="H7823" s="5"/>
      <c r="I7823" s="5"/>
      <c r="J7823" s="190"/>
      <c r="K7823" s="190"/>
      <c r="L7823" s="190"/>
      <c r="M7823" s="190"/>
      <c r="N7823" s="190"/>
      <c r="O7823" s="190"/>
    </row>
    <row r="7824" spans="1:15">
      <c r="A7824" s="465">
        <v>7803</v>
      </c>
      <c r="B7824" s="686" t="str">
        <f>IF(Input_series!B7820="","",Input_series!B7820)</f>
        <v/>
      </c>
      <c r="C7824" s="687" t="str">
        <f>IF(Input_series!C7820="","",Input_series!C7820)</f>
        <v/>
      </c>
      <c r="D7824" s="687" t="str">
        <f>IF(Input_series!D7820="","",Input_series!D7820)</f>
        <v/>
      </c>
      <c r="E7824" s="360"/>
      <c r="F7824" s="15"/>
      <c r="G7824" s="15"/>
      <c r="H7824" s="5"/>
      <c r="I7824" s="5"/>
      <c r="J7824" s="190"/>
      <c r="K7824" s="190"/>
      <c r="L7824" s="190"/>
      <c r="M7824" s="190"/>
      <c r="N7824" s="190"/>
      <c r="O7824" s="190"/>
    </row>
    <row r="7825" spans="1:15">
      <c r="A7825" s="465">
        <v>7804</v>
      </c>
      <c r="B7825" s="686" t="str">
        <f>IF(Input_series!B7821="","",Input_series!B7821)</f>
        <v/>
      </c>
      <c r="C7825" s="687" t="str">
        <f>IF(Input_series!C7821="","",Input_series!C7821)</f>
        <v/>
      </c>
      <c r="D7825" s="687" t="str">
        <f>IF(Input_series!D7821="","",Input_series!D7821)</f>
        <v/>
      </c>
      <c r="E7825" s="360"/>
      <c r="F7825" s="15"/>
      <c r="G7825" s="15"/>
      <c r="H7825" s="5"/>
      <c r="I7825" s="5"/>
      <c r="J7825" s="190"/>
      <c r="K7825" s="190"/>
      <c r="L7825" s="190"/>
      <c r="M7825" s="190"/>
      <c r="N7825" s="190"/>
      <c r="O7825" s="190"/>
    </row>
    <row r="7826" spans="1:15">
      <c r="A7826" s="465">
        <v>7805</v>
      </c>
      <c r="B7826" s="686" t="str">
        <f>IF(Input_series!B7822="","",Input_series!B7822)</f>
        <v/>
      </c>
      <c r="C7826" s="687" t="str">
        <f>IF(Input_series!C7822="","",Input_series!C7822)</f>
        <v/>
      </c>
      <c r="D7826" s="687" t="str">
        <f>IF(Input_series!D7822="","",Input_series!D7822)</f>
        <v/>
      </c>
      <c r="E7826" s="360"/>
      <c r="F7826" s="15"/>
      <c r="G7826" s="15"/>
      <c r="H7826" s="5"/>
      <c r="I7826" s="5"/>
      <c r="J7826" s="190"/>
      <c r="K7826" s="190"/>
      <c r="L7826" s="190"/>
      <c r="M7826" s="190"/>
      <c r="N7826" s="190"/>
      <c r="O7826" s="190"/>
    </row>
    <row r="7827" spans="1:15">
      <c r="A7827" s="465">
        <v>7806</v>
      </c>
      <c r="B7827" s="686" t="str">
        <f>IF(Input_series!B7823="","",Input_series!B7823)</f>
        <v/>
      </c>
      <c r="C7827" s="687" t="str">
        <f>IF(Input_series!C7823="","",Input_series!C7823)</f>
        <v/>
      </c>
      <c r="D7827" s="687" t="str">
        <f>IF(Input_series!D7823="","",Input_series!D7823)</f>
        <v/>
      </c>
      <c r="E7827" s="360"/>
      <c r="F7827" s="15"/>
      <c r="G7827" s="15"/>
      <c r="H7827" s="5"/>
      <c r="I7827" s="5"/>
      <c r="J7827" s="190"/>
      <c r="K7827" s="190"/>
      <c r="L7827" s="190"/>
      <c r="M7827" s="190"/>
      <c r="N7827" s="190"/>
      <c r="O7827" s="190"/>
    </row>
    <row r="7828" spans="1:15">
      <c r="A7828" s="465">
        <v>7807</v>
      </c>
      <c r="B7828" s="686" t="str">
        <f>IF(Input_series!B7824="","",Input_series!B7824)</f>
        <v/>
      </c>
      <c r="C7828" s="687" t="str">
        <f>IF(Input_series!C7824="","",Input_series!C7824)</f>
        <v/>
      </c>
      <c r="D7828" s="687" t="str">
        <f>IF(Input_series!D7824="","",Input_series!D7824)</f>
        <v/>
      </c>
      <c r="E7828" s="360"/>
      <c r="F7828" s="15"/>
      <c r="G7828" s="15"/>
      <c r="H7828" s="5"/>
      <c r="I7828" s="5"/>
      <c r="J7828" s="190"/>
      <c r="K7828" s="190"/>
      <c r="L7828" s="190"/>
      <c r="M7828" s="190"/>
      <c r="N7828" s="190"/>
      <c r="O7828" s="190"/>
    </row>
    <row r="7829" spans="1:15">
      <c r="A7829" s="465">
        <v>7808</v>
      </c>
      <c r="B7829" s="686" t="str">
        <f>IF(Input_series!B7825="","",Input_series!B7825)</f>
        <v/>
      </c>
      <c r="C7829" s="687" t="str">
        <f>IF(Input_series!C7825="","",Input_series!C7825)</f>
        <v/>
      </c>
      <c r="D7829" s="687" t="str">
        <f>IF(Input_series!D7825="","",Input_series!D7825)</f>
        <v/>
      </c>
      <c r="E7829" s="360"/>
      <c r="F7829" s="15"/>
      <c r="G7829" s="15"/>
      <c r="H7829" s="5"/>
      <c r="I7829" s="5"/>
      <c r="J7829" s="190"/>
      <c r="K7829" s="190"/>
      <c r="L7829" s="190"/>
      <c r="M7829" s="190"/>
      <c r="N7829" s="190"/>
      <c r="O7829" s="190"/>
    </row>
    <row r="7830" spans="1:15">
      <c r="A7830" s="465">
        <v>7809</v>
      </c>
      <c r="B7830" s="686" t="str">
        <f>IF(Input_series!B7826="","",Input_series!B7826)</f>
        <v/>
      </c>
      <c r="C7830" s="687" t="str">
        <f>IF(Input_series!C7826="","",Input_series!C7826)</f>
        <v/>
      </c>
      <c r="D7830" s="687" t="str">
        <f>IF(Input_series!D7826="","",Input_series!D7826)</f>
        <v/>
      </c>
      <c r="E7830" s="360"/>
      <c r="F7830" s="15"/>
      <c r="G7830" s="15"/>
      <c r="H7830" s="5"/>
      <c r="I7830" s="5"/>
      <c r="J7830" s="190"/>
      <c r="K7830" s="190"/>
      <c r="L7830" s="190"/>
      <c r="M7830" s="190"/>
      <c r="N7830" s="190"/>
      <c r="O7830" s="190"/>
    </row>
    <row r="7831" spans="1:15">
      <c r="A7831" s="465">
        <v>7810</v>
      </c>
      <c r="B7831" s="686" t="str">
        <f>IF(Input_series!B7827="","",Input_series!B7827)</f>
        <v/>
      </c>
      <c r="C7831" s="687" t="str">
        <f>IF(Input_series!C7827="","",Input_series!C7827)</f>
        <v/>
      </c>
      <c r="D7831" s="687" t="str">
        <f>IF(Input_series!D7827="","",Input_series!D7827)</f>
        <v/>
      </c>
      <c r="E7831" s="360"/>
      <c r="F7831" s="15"/>
      <c r="G7831" s="15"/>
      <c r="H7831" s="5"/>
      <c r="I7831" s="5"/>
      <c r="J7831" s="190"/>
      <c r="K7831" s="190"/>
      <c r="L7831" s="190"/>
      <c r="M7831" s="190"/>
      <c r="N7831" s="190"/>
      <c r="O7831" s="190"/>
    </row>
    <row r="7832" spans="1:15">
      <c r="A7832" s="465">
        <v>7811</v>
      </c>
      <c r="B7832" s="686" t="str">
        <f>IF(Input_series!B7828="","",Input_series!B7828)</f>
        <v/>
      </c>
      <c r="C7832" s="687" t="str">
        <f>IF(Input_series!C7828="","",Input_series!C7828)</f>
        <v/>
      </c>
      <c r="D7832" s="687" t="str">
        <f>IF(Input_series!D7828="","",Input_series!D7828)</f>
        <v/>
      </c>
      <c r="E7832" s="360"/>
      <c r="F7832" s="15"/>
      <c r="G7832" s="15"/>
      <c r="H7832" s="5"/>
      <c r="I7832" s="5"/>
      <c r="J7832" s="190"/>
      <c r="K7832" s="190"/>
      <c r="L7832" s="190"/>
      <c r="M7832" s="190"/>
      <c r="N7832" s="190"/>
      <c r="O7832" s="190"/>
    </row>
    <row r="7833" spans="1:15">
      <c r="A7833" s="465">
        <v>7812</v>
      </c>
      <c r="B7833" s="686" t="str">
        <f>IF(Input_series!B7829="","",Input_series!B7829)</f>
        <v/>
      </c>
      <c r="C7833" s="687" t="str">
        <f>IF(Input_series!C7829="","",Input_series!C7829)</f>
        <v/>
      </c>
      <c r="D7833" s="687" t="str">
        <f>IF(Input_series!D7829="","",Input_series!D7829)</f>
        <v/>
      </c>
      <c r="E7833" s="360"/>
      <c r="F7833" s="15"/>
      <c r="G7833" s="15"/>
      <c r="H7833" s="5"/>
      <c r="I7833" s="5"/>
      <c r="J7833" s="190"/>
      <c r="K7833" s="190"/>
      <c r="L7833" s="190"/>
      <c r="M7833" s="190"/>
      <c r="N7833" s="190"/>
      <c r="O7833" s="190"/>
    </row>
    <row r="7834" spans="1:15">
      <c r="A7834" s="465">
        <v>7813</v>
      </c>
      <c r="B7834" s="686" t="str">
        <f>IF(Input_series!B7830="","",Input_series!B7830)</f>
        <v/>
      </c>
      <c r="C7834" s="687" t="str">
        <f>IF(Input_series!C7830="","",Input_series!C7830)</f>
        <v/>
      </c>
      <c r="D7834" s="687" t="str">
        <f>IF(Input_series!D7830="","",Input_series!D7830)</f>
        <v/>
      </c>
      <c r="E7834" s="360"/>
      <c r="F7834" s="15"/>
      <c r="G7834" s="15"/>
      <c r="H7834" s="5"/>
      <c r="I7834" s="5"/>
      <c r="J7834" s="190"/>
      <c r="K7834" s="190"/>
      <c r="L7834" s="190"/>
      <c r="M7834" s="190"/>
      <c r="N7834" s="190"/>
      <c r="O7834" s="190"/>
    </row>
    <row r="7835" spans="1:15">
      <c r="A7835" s="465">
        <v>7814</v>
      </c>
      <c r="B7835" s="686" t="str">
        <f>IF(Input_series!B7831="","",Input_series!B7831)</f>
        <v/>
      </c>
      <c r="C7835" s="687" t="str">
        <f>IF(Input_series!C7831="","",Input_series!C7831)</f>
        <v/>
      </c>
      <c r="D7835" s="687" t="str">
        <f>IF(Input_series!D7831="","",Input_series!D7831)</f>
        <v/>
      </c>
      <c r="E7835" s="360"/>
      <c r="F7835" s="15"/>
      <c r="G7835" s="15"/>
      <c r="H7835" s="5"/>
      <c r="I7835" s="5"/>
      <c r="J7835" s="190"/>
      <c r="K7835" s="190"/>
      <c r="L7835" s="190"/>
      <c r="M7835" s="190"/>
      <c r="N7835" s="190"/>
      <c r="O7835" s="190"/>
    </row>
    <row r="7836" spans="1:15">
      <c r="A7836" s="465">
        <v>7815</v>
      </c>
      <c r="B7836" s="686" t="str">
        <f>IF(Input_series!B7832="","",Input_series!B7832)</f>
        <v/>
      </c>
      <c r="C7836" s="687" t="str">
        <f>IF(Input_series!C7832="","",Input_series!C7832)</f>
        <v/>
      </c>
      <c r="D7836" s="687" t="str">
        <f>IF(Input_series!D7832="","",Input_series!D7832)</f>
        <v/>
      </c>
      <c r="E7836" s="360"/>
      <c r="F7836" s="15"/>
      <c r="G7836" s="15"/>
      <c r="H7836" s="5"/>
      <c r="I7836" s="5"/>
      <c r="J7836" s="190"/>
      <c r="K7836" s="190"/>
      <c r="L7836" s="190"/>
      <c r="M7836" s="190"/>
      <c r="N7836" s="190"/>
      <c r="O7836" s="190"/>
    </row>
    <row r="7837" spans="1:15">
      <c r="A7837" s="465">
        <v>7816</v>
      </c>
      <c r="B7837" s="686" t="str">
        <f>IF(Input_series!B7833="","",Input_series!B7833)</f>
        <v/>
      </c>
      <c r="C7837" s="687" t="str">
        <f>IF(Input_series!C7833="","",Input_series!C7833)</f>
        <v/>
      </c>
      <c r="D7837" s="687" t="str">
        <f>IF(Input_series!D7833="","",Input_series!D7833)</f>
        <v/>
      </c>
      <c r="E7837" s="360"/>
      <c r="F7837" s="15"/>
      <c r="G7837" s="15"/>
      <c r="H7837" s="5"/>
      <c r="I7837" s="5"/>
      <c r="J7837" s="190"/>
      <c r="K7837" s="190"/>
      <c r="L7837" s="190"/>
      <c r="M7837" s="190"/>
      <c r="N7837" s="190"/>
      <c r="O7837" s="190"/>
    </row>
    <row r="7838" spans="1:15">
      <c r="A7838" s="465">
        <v>7817</v>
      </c>
      <c r="B7838" s="686" t="str">
        <f>IF(Input_series!B7834="","",Input_series!B7834)</f>
        <v/>
      </c>
      <c r="C7838" s="687" t="str">
        <f>IF(Input_series!C7834="","",Input_series!C7834)</f>
        <v/>
      </c>
      <c r="D7838" s="687" t="str">
        <f>IF(Input_series!D7834="","",Input_series!D7834)</f>
        <v/>
      </c>
      <c r="E7838" s="360"/>
      <c r="F7838" s="15"/>
      <c r="G7838" s="15"/>
      <c r="H7838" s="5"/>
      <c r="I7838" s="5"/>
      <c r="J7838" s="190"/>
      <c r="K7838" s="190"/>
      <c r="L7838" s="190"/>
      <c r="M7838" s="190"/>
      <c r="N7838" s="190"/>
      <c r="O7838" s="190"/>
    </row>
    <row r="7839" spans="1:15">
      <c r="A7839" s="465">
        <v>7818</v>
      </c>
      <c r="B7839" s="686" t="str">
        <f>IF(Input_series!B7835="","",Input_series!B7835)</f>
        <v/>
      </c>
      <c r="C7839" s="687" t="str">
        <f>IF(Input_series!C7835="","",Input_series!C7835)</f>
        <v/>
      </c>
      <c r="D7839" s="687" t="str">
        <f>IF(Input_series!D7835="","",Input_series!D7835)</f>
        <v/>
      </c>
      <c r="E7839" s="360"/>
      <c r="F7839" s="15"/>
      <c r="G7839" s="15"/>
      <c r="H7839" s="5"/>
      <c r="I7839" s="5"/>
      <c r="J7839" s="190"/>
      <c r="K7839" s="190"/>
      <c r="L7839" s="190"/>
      <c r="M7839" s="190"/>
      <c r="N7839" s="190"/>
      <c r="O7839" s="190"/>
    </row>
    <row r="7840" spans="1:15">
      <c r="A7840" s="465">
        <v>7819</v>
      </c>
      <c r="B7840" s="686" t="str">
        <f>IF(Input_series!B7836="","",Input_series!B7836)</f>
        <v/>
      </c>
      <c r="C7840" s="687" t="str">
        <f>IF(Input_series!C7836="","",Input_series!C7836)</f>
        <v/>
      </c>
      <c r="D7840" s="687" t="str">
        <f>IF(Input_series!D7836="","",Input_series!D7836)</f>
        <v/>
      </c>
      <c r="E7840" s="360"/>
      <c r="F7840" s="15"/>
      <c r="G7840" s="15"/>
      <c r="H7840" s="5"/>
      <c r="I7840" s="5"/>
      <c r="J7840" s="190"/>
      <c r="K7840" s="190"/>
      <c r="L7840" s="190"/>
      <c r="M7840" s="190"/>
      <c r="N7840" s="190"/>
      <c r="O7840" s="190"/>
    </row>
    <row r="7841" spans="1:15">
      <c r="A7841" s="465">
        <v>7820</v>
      </c>
      <c r="B7841" s="686" t="str">
        <f>IF(Input_series!B7837="","",Input_series!B7837)</f>
        <v/>
      </c>
      <c r="C7841" s="687" t="str">
        <f>IF(Input_series!C7837="","",Input_series!C7837)</f>
        <v/>
      </c>
      <c r="D7841" s="687" t="str">
        <f>IF(Input_series!D7837="","",Input_series!D7837)</f>
        <v/>
      </c>
      <c r="E7841" s="360"/>
      <c r="F7841" s="15"/>
      <c r="G7841" s="15"/>
      <c r="H7841" s="5"/>
      <c r="I7841" s="5"/>
      <c r="J7841" s="190"/>
      <c r="K7841" s="190"/>
      <c r="L7841" s="190"/>
      <c r="M7841" s="190"/>
      <c r="N7841" s="190"/>
      <c r="O7841" s="190"/>
    </row>
    <row r="7842" spans="1:15">
      <c r="A7842" s="465">
        <v>7821</v>
      </c>
      <c r="B7842" s="686" t="str">
        <f>IF(Input_series!B7838="","",Input_series!B7838)</f>
        <v/>
      </c>
      <c r="C7842" s="687" t="str">
        <f>IF(Input_series!C7838="","",Input_series!C7838)</f>
        <v/>
      </c>
      <c r="D7842" s="687" t="str">
        <f>IF(Input_series!D7838="","",Input_series!D7838)</f>
        <v/>
      </c>
      <c r="E7842" s="360"/>
      <c r="F7842" s="15"/>
      <c r="G7842" s="15"/>
      <c r="H7842" s="5"/>
      <c r="I7842" s="5"/>
      <c r="J7842" s="190"/>
      <c r="K7842" s="190"/>
      <c r="L7842" s="190"/>
      <c r="M7842" s="190"/>
      <c r="N7842" s="190"/>
      <c r="O7842" s="190"/>
    </row>
    <row r="7843" spans="1:15">
      <c r="A7843" s="465">
        <v>7822</v>
      </c>
      <c r="B7843" s="686" t="str">
        <f>IF(Input_series!B7839="","",Input_series!B7839)</f>
        <v/>
      </c>
      <c r="C7843" s="687" t="str">
        <f>IF(Input_series!C7839="","",Input_series!C7839)</f>
        <v/>
      </c>
      <c r="D7843" s="687" t="str">
        <f>IF(Input_series!D7839="","",Input_series!D7839)</f>
        <v/>
      </c>
      <c r="E7843" s="360"/>
      <c r="F7843" s="15"/>
      <c r="G7843" s="15"/>
      <c r="H7843" s="5"/>
      <c r="I7843" s="5"/>
      <c r="J7843" s="190"/>
      <c r="K7843" s="190"/>
      <c r="L7843" s="190"/>
      <c r="M7843" s="190"/>
      <c r="N7843" s="190"/>
      <c r="O7843" s="190"/>
    </row>
    <row r="7844" spans="1:15">
      <c r="A7844" s="465">
        <v>7823</v>
      </c>
      <c r="B7844" s="686" t="str">
        <f>IF(Input_series!B7840="","",Input_series!B7840)</f>
        <v/>
      </c>
      <c r="C7844" s="687" t="str">
        <f>IF(Input_series!C7840="","",Input_series!C7840)</f>
        <v/>
      </c>
      <c r="D7844" s="687" t="str">
        <f>IF(Input_series!D7840="","",Input_series!D7840)</f>
        <v/>
      </c>
      <c r="E7844" s="360"/>
      <c r="F7844" s="15"/>
      <c r="G7844" s="15"/>
      <c r="H7844" s="5"/>
      <c r="I7844" s="5"/>
      <c r="J7844" s="190"/>
      <c r="K7844" s="190"/>
      <c r="L7844" s="190"/>
      <c r="M7844" s="190"/>
      <c r="N7844" s="190"/>
      <c r="O7844" s="190"/>
    </row>
    <row r="7845" spans="1:15">
      <c r="A7845" s="465">
        <v>7824</v>
      </c>
      <c r="B7845" s="686" t="str">
        <f>IF(Input_series!B7841="","",Input_series!B7841)</f>
        <v/>
      </c>
      <c r="C7845" s="687" t="str">
        <f>IF(Input_series!C7841="","",Input_series!C7841)</f>
        <v/>
      </c>
      <c r="D7845" s="687" t="str">
        <f>IF(Input_series!D7841="","",Input_series!D7841)</f>
        <v/>
      </c>
      <c r="E7845" s="360"/>
      <c r="F7845" s="15"/>
      <c r="G7845" s="15"/>
      <c r="H7845" s="5"/>
      <c r="I7845" s="5"/>
      <c r="J7845" s="190"/>
      <c r="K7845" s="190"/>
      <c r="L7845" s="190"/>
      <c r="M7845" s="190"/>
      <c r="N7845" s="190"/>
      <c r="O7845" s="190"/>
    </row>
    <row r="7846" spans="1:15">
      <c r="A7846" s="465">
        <v>7825</v>
      </c>
      <c r="B7846" s="686" t="str">
        <f>IF(Input_series!B7842="","",Input_series!B7842)</f>
        <v/>
      </c>
      <c r="C7846" s="687" t="str">
        <f>IF(Input_series!C7842="","",Input_series!C7842)</f>
        <v/>
      </c>
      <c r="D7846" s="687" t="str">
        <f>IF(Input_series!D7842="","",Input_series!D7842)</f>
        <v/>
      </c>
      <c r="E7846" s="360"/>
      <c r="F7846" s="15"/>
      <c r="G7846" s="15"/>
      <c r="H7846" s="5"/>
      <c r="I7846" s="5"/>
      <c r="J7846" s="190"/>
      <c r="K7846" s="190"/>
      <c r="L7846" s="190"/>
      <c r="M7846" s="190"/>
      <c r="N7846" s="190"/>
      <c r="O7846" s="190"/>
    </row>
    <row r="7847" spans="1:15">
      <c r="A7847" s="465">
        <v>7826</v>
      </c>
      <c r="B7847" s="686" t="str">
        <f>IF(Input_series!B7843="","",Input_series!B7843)</f>
        <v/>
      </c>
      <c r="C7847" s="687" t="str">
        <f>IF(Input_series!C7843="","",Input_series!C7843)</f>
        <v/>
      </c>
      <c r="D7847" s="687" t="str">
        <f>IF(Input_series!D7843="","",Input_series!D7843)</f>
        <v/>
      </c>
      <c r="E7847" s="360"/>
      <c r="F7847" s="15"/>
      <c r="G7847" s="15"/>
      <c r="H7847" s="5"/>
      <c r="I7847" s="5"/>
      <c r="J7847" s="190"/>
      <c r="K7847" s="190"/>
      <c r="L7847" s="190"/>
      <c r="M7847" s="190"/>
      <c r="N7847" s="190"/>
      <c r="O7847" s="190"/>
    </row>
    <row r="7848" spans="1:15">
      <c r="A7848" s="465">
        <v>7827</v>
      </c>
      <c r="B7848" s="686" t="str">
        <f>IF(Input_series!B7844="","",Input_series!B7844)</f>
        <v/>
      </c>
      <c r="C7848" s="687" t="str">
        <f>IF(Input_series!C7844="","",Input_series!C7844)</f>
        <v/>
      </c>
      <c r="D7848" s="687" t="str">
        <f>IF(Input_series!D7844="","",Input_series!D7844)</f>
        <v/>
      </c>
      <c r="E7848" s="360"/>
      <c r="F7848" s="15"/>
      <c r="G7848" s="15"/>
      <c r="H7848" s="5"/>
      <c r="I7848" s="5"/>
      <c r="J7848" s="190"/>
      <c r="K7848" s="190"/>
      <c r="L7848" s="190"/>
      <c r="M7848" s="190"/>
      <c r="N7848" s="190"/>
      <c r="O7848" s="190"/>
    </row>
    <row r="7849" spans="1:15">
      <c r="A7849" s="465">
        <v>7828</v>
      </c>
      <c r="B7849" s="686" t="str">
        <f>IF(Input_series!B7845="","",Input_series!B7845)</f>
        <v/>
      </c>
      <c r="C7849" s="687" t="str">
        <f>IF(Input_series!C7845="","",Input_series!C7845)</f>
        <v/>
      </c>
      <c r="D7849" s="687" t="str">
        <f>IF(Input_series!D7845="","",Input_series!D7845)</f>
        <v/>
      </c>
      <c r="E7849" s="360"/>
      <c r="F7849" s="15"/>
      <c r="G7849" s="15"/>
      <c r="H7849" s="5"/>
      <c r="I7849" s="5"/>
      <c r="J7849" s="190"/>
      <c r="K7849" s="190"/>
      <c r="L7849" s="190"/>
      <c r="M7849" s="190"/>
      <c r="N7849" s="190"/>
      <c r="O7849" s="190"/>
    </row>
    <row r="7850" spans="1:15">
      <c r="A7850" s="465">
        <v>7829</v>
      </c>
      <c r="B7850" s="686" t="str">
        <f>IF(Input_series!B7846="","",Input_series!B7846)</f>
        <v/>
      </c>
      <c r="C7850" s="687" t="str">
        <f>IF(Input_series!C7846="","",Input_series!C7846)</f>
        <v/>
      </c>
      <c r="D7850" s="687" t="str">
        <f>IF(Input_series!D7846="","",Input_series!D7846)</f>
        <v/>
      </c>
      <c r="E7850" s="360"/>
      <c r="F7850" s="15"/>
      <c r="G7850" s="15"/>
      <c r="H7850" s="5"/>
      <c r="I7850" s="5"/>
      <c r="J7850" s="190"/>
      <c r="K7850" s="190"/>
      <c r="L7850" s="190"/>
      <c r="M7850" s="190"/>
      <c r="N7850" s="190"/>
      <c r="O7850" s="190"/>
    </row>
    <row r="7851" spans="1:15">
      <c r="A7851" s="465">
        <v>7830</v>
      </c>
      <c r="B7851" s="686" t="str">
        <f>IF(Input_series!B7847="","",Input_series!B7847)</f>
        <v/>
      </c>
      <c r="C7851" s="687" t="str">
        <f>IF(Input_series!C7847="","",Input_series!C7847)</f>
        <v/>
      </c>
      <c r="D7851" s="687" t="str">
        <f>IF(Input_series!D7847="","",Input_series!D7847)</f>
        <v/>
      </c>
      <c r="E7851" s="360"/>
      <c r="F7851" s="15"/>
      <c r="G7851" s="15"/>
      <c r="H7851" s="5"/>
      <c r="I7851" s="5"/>
      <c r="J7851" s="190"/>
      <c r="K7851" s="190"/>
      <c r="L7851" s="190"/>
      <c r="M7851" s="190"/>
      <c r="N7851" s="190"/>
      <c r="O7851" s="190"/>
    </row>
    <row r="7852" spans="1:15">
      <c r="A7852" s="465">
        <v>7831</v>
      </c>
      <c r="B7852" s="686" t="str">
        <f>IF(Input_series!B7848="","",Input_series!B7848)</f>
        <v/>
      </c>
      <c r="C7852" s="687" t="str">
        <f>IF(Input_series!C7848="","",Input_series!C7848)</f>
        <v/>
      </c>
      <c r="D7852" s="687" t="str">
        <f>IF(Input_series!D7848="","",Input_series!D7848)</f>
        <v/>
      </c>
      <c r="E7852" s="360"/>
      <c r="F7852" s="15"/>
      <c r="G7852" s="15"/>
      <c r="H7852" s="5"/>
      <c r="I7852" s="5"/>
      <c r="J7852" s="190"/>
      <c r="K7852" s="190"/>
      <c r="L7852" s="190"/>
      <c r="M7852" s="190"/>
      <c r="N7852" s="190"/>
      <c r="O7852" s="190"/>
    </row>
    <row r="7853" spans="1:15">
      <c r="A7853" s="465">
        <v>7832</v>
      </c>
      <c r="B7853" s="686" t="str">
        <f>IF(Input_series!B7849="","",Input_series!B7849)</f>
        <v/>
      </c>
      <c r="C7853" s="687" t="str">
        <f>IF(Input_series!C7849="","",Input_series!C7849)</f>
        <v/>
      </c>
      <c r="D7853" s="687" t="str">
        <f>IF(Input_series!D7849="","",Input_series!D7849)</f>
        <v/>
      </c>
      <c r="E7853" s="360"/>
      <c r="F7853" s="15"/>
      <c r="G7853" s="15"/>
      <c r="H7853" s="5"/>
      <c r="I7853" s="5"/>
      <c r="J7853" s="190"/>
      <c r="K7853" s="190"/>
      <c r="L7853" s="190"/>
      <c r="M7853" s="190"/>
      <c r="N7853" s="190"/>
      <c r="O7853" s="190"/>
    </row>
    <row r="7854" spans="1:15">
      <c r="A7854" s="465">
        <v>7833</v>
      </c>
      <c r="B7854" s="686" t="str">
        <f>IF(Input_series!B7850="","",Input_series!B7850)</f>
        <v/>
      </c>
      <c r="C7854" s="687" t="str">
        <f>IF(Input_series!C7850="","",Input_series!C7850)</f>
        <v/>
      </c>
      <c r="D7854" s="687" t="str">
        <f>IF(Input_series!D7850="","",Input_series!D7850)</f>
        <v/>
      </c>
      <c r="E7854" s="360"/>
      <c r="F7854" s="15"/>
      <c r="G7854" s="15"/>
      <c r="H7854" s="5"/>
      <c r="I7854" s="5"/>
      <c r="J7854" s="190"/>
      <c r="K7854" s="190"/>
      <c r="L7854" s="190"/>
      <c r="M7854" s="190"/>
      <c r="N7854" s="190"/>
      <c r="O7854" s="190"/>
    </row>
    <row r="7855" spans="1:15">
      <c r="A7855" s="465">
        <v>7834</v>
      </c>
      <c r="B7855" s="686" t="str">
        <f>IF(Input_series!B7851="","",Input_series!B7851)</f>
        <v/>
      </c>
      <c r="C7855" s="687" t="str">
        <f>IF(Input_series!C7851="","",Input_series!C7851)</f>
        <v/>
      </c>
      <c r="D7855" s="687" t="str">
        <f>IF(Input_series!D7851="","",Input_series!D7851)</f>
        <v/>
      </c>
      <c r="E7855" s="360"/>
      <c r="F7855" s="15"/>
      <c r="G7855" s="15"/>
      <c r="H7855" s="5"/>
      <c r="I7855" s="5"/>
      <c r="J7855" s="190"/>
      <c r="K7855" s="190"/>
      <c r="L7855" s="190"/>
      <c r="M7855" s="190"/>
      <c r="N7855" s="190"/>
      <c r="O7855" s="190"/>
    </row>
    <row r="7856" spans="1:15">
      <c r="A7856" s="465">
        <v>7835</v>
      </c>
      <c r="B7856" s="686" t="str">
        <f>IF(Input_series!B7852="","",Input_series!B7852)</f>
        <v/>
      </c>
      <c r="C7856" s="687" t="str">
        <f>IF(Input_series!C7852="","",Input_series!C7852)</f>
        <v/>
      </c>
      <c r="D7856" s="687" t="str">
        <f>IF(Input_series!D7852="","",Input_series!D7852)</f>
        <v/>
      </c>
      <c r="E7856" s="360"/>
      <c r="F7856" s="15"/>
      <c r="G7856" s="15"/>
      <c r="H7856" s="5"/>
      <c r="I7856" s="5"/>
      <c r="J7856" s="190"/>
      <c r="K7856" s="190"/>
      <c r="L7856" s="190"/>
      <c r="M7856" s="190"/>
      <c r="N7856" s="190"/>
      <c r="O7856" s="190"/>
    </row>
    <row r="7857" spans="1:15">
      <c r="A7857" s="465">
        <v>7836</v>
      </c>
      <c r="B7857" s="686" t="str">
        <f>IF(Input_series!B7853="","",Input_series!B7853)</f>
        <v/>
      </c>
      <c r="C7857" s="687" t="str">
        <f>IF(Input_series!C7853="","",Input_series!C7853)</f>
        <v/>
      </c>
      <c r="D7857" s="687" t="str">
        <f>IF(Input_series!D7853="","",Input_series!D7853)</f>
        <v/>
      </c>
      <c r="E7857" s="360"/>
      <c r="F7857" s="15"/>
      <c r="G7857" s="15"/>
      <c r="H7857" s="5"/>
      <c r="I7857" s="5"/>
      <c r="J7857" s="190"/>
      <c r="K7857" s="190"/>
      <c r="L7857" s="190"/>
      <c r="M7857" s="190"/>
      <c r="N7857" s="190"/>
      <c r="O7857" s="190"/>
    </row>
    <row r="7858" spans="1:15">
      <c r="A7858" s="465">
        <v>7837</v>
      </c>
      <c r="B7858" s="686" t="str">
        <f>IF(Input_series!B7854="","",Input_series!B7854)</f>
        <v/>
      </c>
      <c r="C7858" s="687" t="str">
        <f>IF(Input_series!C7854="","",Input_series!C7854)</f>
        <v/>
      </c>
      <c r="D7858" s="687" t="str">
        <f>IF(Input_series!D7854="","",Input_series!D7854)</f>
        <v/>
      </c>
      <c r="E7858" s="360"/>
      <c r="F7858" s="15"/>
      <c r="G7858" s="15"/>
      <c r="H7858" s="5"/>
      <c r="I7858" s="5"/>
      <c r="J7858" s="190"/>
      <c r="K7858" s="190"/>
      <c r="L7858" s="190"/>
      <c r="M7858" s="190"/>
      <c r="N7858" s="190"/>
      <c r="O7858" s="190"/>
    </row>
    <row r="7859" spans="1:15">
      <c r="A7859" s="465">
        <v>7838</v>
      </c>
      <c r="B7859" s="686" t="str">
        <f>IF(Input_series!B7855="","",Input_series!B7855)</f>
        <v/>
      </c>
      <c r="C7859" s="687" t="str">
        <f>IF(Input_series!C7855="","",Input_series!C7855)</f>
        <v/>
      </c>
      <c r="D7859" s="687" t="str">
        <f>IF(Input_series!D7855="","",Input_series!D7855)</f>
        <v/>
      </c>
      <c r="E7859" s="360"/>
      <c r="F7859" s="15"/>
      <c r="G7859" s="15"/>
      <c r="H7859" s="5"/>
      <c r="I7859" s="5"/>
      <c r="J7859" s="190"/>
      <c r="K7859" s="190"/>
      <c r="L7859" s="190"/>
      <c r="M7859" s="190"/>
      <c r="N7859" s="190"/>
      <c r="O7859" s="190"/>
    </row>
    <row r="7860" spans="1:15">
      <c r="A7860" s="465">
        <v>7839</v>
      </c>
      <c r="B7860" s="686" t="str">
        <f>IF(Input_series!B7856="","",Input_series!B7856)</f>
        <v/>
      </c>
      <c r="C7860" s="687" t="str">
        <f>IF(Input_series!C7856="","",Input_series!C7856)</f>
        <v/>
      </c>
      <c r="D7860" s="687" t="str">
        <f>IF(Input_series!D7856="","",Input_series!D7856)</f>
        <v/>
      </c>
      <c r="E7860" s="360"/>
      <c r="F7860" s="15"/>
      <c r="G7860" s="15"/>
      <c r="H7860" s="5"/>
      <c r="I7860" s="5"/>
      <c r="J7860" s="190"/>
      <c r="K7860" s="190"/>
      <c r="L7860" s="190"/>
      <c r="M7860" s="190"/>
      <c r="N7860" s="190"/>
      <c r="O7860" s="190"/>
    </row>
    <row r="7861" spans="1:15">
      <c r="A7861" s="465">
        <v>7840</v>
      </c>
      <c r="B7861" s="686" t="str">
        <f>IF(Input_series!B7857="","",Input_series!B7857)</f>
        <v/>
      </c>
      <c r="C7861" s="687" t="str">
        <f>IF(Input_series!C7857="","",Input_series!C7857)</f>
        <v/>
      </c>
      <c r="D7861" s="687" t="str">
        <f>IF(Input_series!D7857="","",Input_series!D7857)</f>
        <v/>
      </c>
      <c r="E7861" s="360"/>
      <c r="F7861" s="15"/>
      <c r="G7861" s="15"/>
      <c r="H7861" s="5"/>
      <c r="I7861" s="5"/>
      <c r="J7861" s="190"/>
      <c r="K7861" s="190"/>
      <c r="L7861" s="190"/>
      <c r="M7861" s="190"/>
      <c r="N7861" s="190"/>
      <c r="O7861" s="190"/>
    </row>
    <row r="7862" spans="1:15">
      <c r="A7862" s="465">
        <v>7841</v>
      </c>
      <c r="B7862" s="686" t="str">
        <f>IF(Input_series!B7858="","",Input_series!B7858)</f>
        <v/>
      </c>
      <c r="C7862" s="687" t="str">
        <f>IF(Input_series!C7858="","",Input_series!C7858)</f>
        <v/>
      </c>
      <c r="D7862" s="687" t="str">
        <f>IF(Input_series!D7858="","",Input_series!D7858)</f>
        <v/>
      </c>
      <c r="E7862" s="360"/>
      <c r="F7862" s="15"/>
      <c r="G7862" s="15"/>
      <c r="H7862" s="5"/>
      <c r="I7862" s="5"/>
      <c r="J7862" s="190"/>
      <c r="K7862" s="190"/>
      <c r="L7862" s="190"/>
      <c r="M7862" s="190"/>
      <c r="N7862" s="190"/>
      <c r="O7862" s="190"/>
    </row>
    <row r="7863" spans="1:15">
      <c r="A7863" s="465">
        <v>7842</v>
      </c>
      <c r="B7863" s="686" t="str">
        <f>IF(Input_series!B7859="","",Input_series!B7859)</f>
        <v/>
      </c>
      <c r="C7863" s="687" t="str">
        <f>IF(Input_series!C7859="","",Input_series!C7859)</f>
        <v/>
      </c>
      <c r="D7863" s="687" t="str">
        <f>IF(Input_series!D7859="","",Input_series!D7859)</f>
        <v/>
      </c>
      <c r="E7863" s="360"/>
      <c r="F7863" s="15"/>
      <c r="G7863" s="15"/>
      <c r="H7863" s="5"/>
      <c r="I7863" s="5"/>
      <c r="J7863" s="190"/>
      <c r="K7863" s="190"/>
      <c r="L7863" s="190"/>
      <c r="M7863" s="190"/>
      <c r="N7863" s="190"/>
      <c r="O7863" s="190"/>
    </row>
    <row r="7864" spans="1:15">
      <c r="A7864" s="465">
        <v>7843</v>
      </c>
      <c r="B7864" s="686" t="str">
        <f>IF(Input_series!B7860="","",Input_series!B7860)</f>
        <v/>
      </c>
      <c r="C7864" s="687" t="str">
        <f>IF(Input_series!C7860="","",Input_series!C7860)</f>
        <v/>
      </c>
      <c r="D7864" s="687" t="str">
        <f>IF(Input_series!D7860="","",Input_series!D7860)</f>
        <v/>
      </c>
      <c r="E7864" s="360"/>
      <c r="F7864" s="15"/>
      <c r="G7864" s="15"/>
      <c r="H7864" s="5"/>
      <c r="I7864" s="5"/>
      <c r="J7864" s="190"/>
      <c r="K7864" s="190"/>
      <c r="L7864" s="190"/>
      <c r="M7864" s="190"/>
      <c r="N7864" s="190"/>
      <c r="O7864" s="190"/>
    </row>
    <row r="7865" spans="1:15">
      <c r="A7865" s="465">
        <v>7844</v>
      </c>
      <c r="B7865" s="686" t="str">
        <f>IF(Input_series!B7861="","",Input_series!B7861)</f>
        <v/>
      </c>
      <c r="C7865" s="687" t="str">
        <f>IF(Input_series!C7861="","",Input_series!C7861)</f>
        <v/>
      </c>
      <c r="D7865" s="687" t="str">
        <f>IF(Input_series!D7861="","",Input_series!D7861)</f>
        <v/>
      </c>
      <c r="E7865" s="360"/>
      <c r="F7865" s="15"/>
      <c r="G7865" s="15"/>
      <c r="H7865" s="5"/>
      <c r="I7865" s="5"/>
      <c r="J7865" s="190"/>
      <c r="K7865" s="190"/>
      <c r="L7865" s="190"/>
      <c r="M7865" s="190"/>
      <c r="N7865" s="190"/>
      <c r="O7865" s="190"/>
    </row>
    <row r="7866" spans="1:15">
      <c r="A7866" s="465">
        <v>7845</v>
      </c>
      <c r="B7866" s="686" t="str">
        <f>IF(Input_series!B7862="","",Input_series!B7862)</f>
        <v/>
      </c>
      <c r="C7866" s="687" t="str">
        <f>IF(Input_series!C7862="","",Input_series!C7862)</f>
        <v/>
      </c>
      <c r="D7866" s="687" t="str">
        <f>IF(Input_series!D7862="","",Input_series!D7862)</f>
        <v/>
      </c>
      <c r="E7866" s="360"/>
      <c r="F7866" s="15"/>
      <c r="G7866" s="15"/>
      <c r="H7866" s="5"/>
      <c r="I7866" s="5"/>
      <c r="J7866" s="190"/>
      <c r="K7866" s="190"/>
      <c r="L7866" s="190"/>
      <c r="M7866" s="190"/>
      <c r="N7866" s="190"/>
      <c r="O7866" s="190"/>
    </row>
    <row r="7867" spans="1:15">
      <c r="A7867" s="465">
        <v>7846</v>
      </c>
      <c r="B7867" s="686" t="str">
        <f>IF(Input_series!B7863="","",Input_series!B7863)</f>
        <v/>
      </c>
      <c r="C7867" s="687" t="str">
        <f>IF(Input_series!C7863="","",Input_series!C7863)</f>
        <v/>
      </c>
      <c r="D7867" s="687" t="str">
        <f>IF(Input_series!D7863="","",Input_series!D7863)</f>
        <v/>
      </c>
      <c r="E7867" s="360"/>
      <c r="F7867" s="15"/>
      <c r="G7867" s="15"/>
      <c r="H7867" s="5"/>
      <c r="I7867" s="5"/>
      <c r="J7867" s="190"/>
      <c r="K7867" s="190"/>
      <c r="L7867" s="190"/>
      <c r="M7867" s="190"/>
      <c r="N7867" s="190"/>
      <c r="O7867" s="190"/>
    </row>
    <row r="7868" spans="1:15">
      <c r="A7868" s="465">
        <v>7847</v>
      </c>
      <c r="B7868" s="686" t="str">
        <f>IF(Input_series!B7864="","",Input_series!B7864)</f>
        <v/>
      </c>
      <c r="C7868" s="687" t="str">
        <f>IF(Input_series!C7864="","",Input_series!C7864)</f>
        <v/>
      </c>
      <c r="D7868" s="687" t="str">
        <f>IF(Input_series!D7864="","",Input_series!D7864)</f>
        <v/>
      </c>
      <c r="E7868" s="360"/>
      <c r="F7868" s="15"/>
      <c r="G7868" s="15"/>
      <c r="H7868" s="5"/>
      <c r="I7868" s="5"/>
      <c r="J7868" s="190"/>
      <c r="K7868" s="190"/>
      <c r="L7868" s="190"/>
      <c r="M7868" s="190"/>
      <c r="N7868" s="190"/>
      <c r="O7868" s="190"/>
    </row>
    <row r="7869" spans="1:15">
      <c r="A7869" s="465">
        <v>7848</v>
      </c>
      <c r="B7869" s="686" t="str">
        <f>IF(Input_series!B7865="","",Input_series!B7865)</f>
        <v/>
      </c>
      <c r="C7869" s="687" t="str">
        <f>IF(Input_series!C7865="","",Input_series!C7865)</f>
        <v/>
      </c>
      <c r="D7869" s="687" t="str">
        <f>IF(Input_series!D7865="","",Input_series!D7865)</f>
        <v/>
      </c>
      <c r="E7869" s="360"/>
      <c r="F7869" s="15"/>
      <c r="G7869" s="15"/>
      <c r="H7869" s="5"/>
      <c r="I7869" s="5"/>
      <c r="J7869" s="190"/>
      <c r="K7869" s="190"/>
      <c r="L7869" s="190"/>
      <c r="M7869" s="190"/>
      <c r="N7869" s="190"/>
      <c r="O7869" s="190"/>
    </row>
    <row r="7870" spans="1:15">
      <c r="A7870" s="465">
        <v>7849</v>
      </c>
      <c r="B7870" s="686" t="str">
        <f>IF(Input_series!B7866="","",Input_series!B7866)</f>
        <v/>
      </c>
      <c r="C7870" s="687" t="str">
        <f>IF(Input_series!C7866="","",Input_series!C7866)</f>
        <v/>
      </c>
      <c r="D7870" s="687" t="str">
        <f>IF(Input_series!D7866="","",Input_series!D7866)</f>
        <v/>
      </c>
      <c r="E7870" s="360"/>
      <c r="F7870" s="15"/>
      <c r="G7870" s="15"/>
      <c r="H7870" s="5"/>
      <c r="I7870" s="5"/>
      <c r="J7870" s="190"/>
      <c r="K7870" s="190"/>
      <c r="L7870" s="190"/>
      <c r="M7870" s="190"/>
      <c r="N7870" s="190"/>
      <c r="O7870" s="190"/>
    </row>
    <row r="7871" spans="1:15">
      <c r="A7871" s="465">
        <v>7850</v>
      </c>
      <c r="B7871" s="686" t="str">
        <f>IF(Input_series!B7867="","",Input_series!B7867)</f>
        <v/>
      </c>
      <c r="C7871" s="687" t="str">
        <f>IF(Input_series!C7867="","",Input_series!C7867)</f>
        <v/>
      </c>
      <c r="D7871" s="687" t="str">
        <f>IF(Input_series!D7867="","",Input_series!D7867)</f>
        <v/>
      </c>
      <c r="E7871" s="360"/>
      <c r="F7871" s="15"/>
      <c r="G7871" s="15"/>
      <c r="H7871" s="5"/>
      <c r="I7871" s="5"/>
      <c r="J7871" s="190"/>
      <c r="K7871" s="190"/>
      <c r="L7871" s="190"/>
      <c r="M7871" s="190"/>
      <c r="N7871" s="190"/>
      <c r="O7871" s="190"/>
    </row>
    <row r="7872" spans="1:15">
      <c r="A7872" s="465">
        <v>7851</v>
      </c>
      <c r="B7872" s="686" t="str">
        <f>IF(Input_series!B7868="","",Input_series!B7868)</f>
        <v/>
      </c>
      <c r="C7872" s="687" t="str">
        <f>IF(Input_series!C7868="","",Input_series!C7868)</f>
        <v/>
      </c>
      <c r="D7872" s="687" t="str">
        <f>IF(Input_series!D7868="","",Input_series!D7868)</f>
        <v/>
      </c>
      <c r="E7872" s="360"/>
      <c r="F7872" s="15"/>
      <c r="G7872" s="15"/>
      <c r="H7872" s="5"/>
      <c r="I7872" s="5"/>
      <c r="J7872" s="190"/>
      <c r="K7872" s="190"/>
      <c r="L7872" s="190"/>
      <c r="M7872" s="190"/>
      <c r="N7872" s="190"/>
      <c r="O7872" s="190"/>
    </row>
    <row r="7873" spans="1:15">
      <c r="A7873" s="465">
        <v>7852</v>
      </c>
      <c r="B7873" s="686" t="str">
        <f>IF(Input_series!B7869="","",Input_series!B7869)</f>
        <v/>
      </c>
      <c r="C7873" s="687" t="str">
        <f>IF(Input_series!C7869="","",Input_series!C7869)</f>
        <v/>
      </c>
      <c r="D7873" s="687" t="str">
        <f>IF(Input_series!D7869="","",Input_series!D7869)</f>
        <v/>
      </c>
      <c r="E7873" s="360"/>
      <c r="F7873" s="15"/>
      <c r="G7873" s="15"/>
      <c r="H7873" s="5"/>
      <c r="I7873" s="5"/>
      <c r="J7873" s="190"/>
      <c r="K7873" s="190"/>
      <c r="L7873" s="190"/>
      <c r="M7873" s="190"/>
      <c r="N7873" s="190"/>
      <c r="O7873" s="190"/>
    </row>
    <row r="7874" spans="1:15">
      <c r="A7874" s="465">
        <v>7853</v>
      </c>
      <c r="B7874" s="686" t="str">
        <f>IF(Input_series!B7870="","",Input_series!B7870)</f>
        <v/>
      </c>
      <c r="C7874" s="687" t="str">
        <f>IF(Input_series!C7870="","",Input_series!C7870)</f>
        <v/>
      </c>
      <c r="D7874" s="687" t="str">
        <f>IF(Input_series!D7870="","",Input_series!D7870)</f>
        <v/>
      </c>
      <c r="E7874" s="360"/>
      <c r="F7874" s="15"/>
      <c r="G7874" s="15"/>
      <c r="H7874" s="5"/>
      <c r="I7874" s="5"/>
      <c r="J7874" s="190"/>
      <c r="K7874" s="190"/>
      <c r="L7874" s="190"/>
      <c r="M7874" s="190"/>
      <c r="N7874" s="190"/>
      <c r="O7874" s="190"/>
    </row>
    <row r="7875" spans="1:15">
      <c r="A7875" s="465">
        <v>7854</v>
      </c>
      <c r="B7875" s="686" t="str">
        <f>IF(Input_series!B7871="","",Input_series!B7871)</f>
        <v/>
      </c>
      <c r="C7875" s="687" t="str">
        <f>IF(Input_series!C7871="","",Input_series!C7871)</f>
        <v/>
      </c>
      <c r="D7875" s="687" t="str">
        <f>IF(Input_series!D7871="","",Input_series!D7871)</f>
        <v/>
      </c>
      <c r="E7875" s="360"/>
      <c r="F7875" s="15"/>
      <c r="G7875" s="15"/>
      <c r="H7875" s="5"/>
      <c r="I7875" s="5"/>
      <c r="J7875" s="190"/>
      <c r="K7875" s="190"/>
      <c r="L7875" s="190"/>
      <c r="M7875" s="190"/>
      <c r="N7875" s="190"/>
      <c r="O7875" s="190"/>
    </row>
    <row r="7876" spans="1:15">
      <c r="A7876" s="465">
        <v>7855</v>
      </c>
      <c r="B7876" s="686" t="str">
        <f>IF(Input_series!B7872="","",Input_series!B7872)</f>
        <v/>
      </c>
      <c r="C7876" s="687" t="str">
        <f>IF(Input_series!C7872="","",Input_series!C7872)</f>
        <v/>
      </c>
      <c r="D7876" s="687" t="str">
        <f>IF(Input_series!D7872="","",Input_series!D7872)</f>
        <v/>
      </c>
      <c r="E7876" s="360"/>
      <c r="F7876" s="15"/>
      <c r="G7876" s="15"/>
      <c r="H7876" s="5"/>
      <c r="I7876" s="5"/>
      <c r="J7876" s="190"/>
      <c r="K7876" s="190"/>
      <c r="L7876" s="190"/>
      <c r="M7876" s="190"/>
      <c r="N7876" s="190"/>
      <c r="O7876" s="190"/>
    </row>
    <row r="7877" spans="1:15">
      <c r="A7877" s="465">
        <v>7856</v>
      </c>
      <c r="B7877" s="686" t="str">
        <f>IF(Input_series!B7873="","",Input_series!B7873)</f>
        <v/>
      </c>
      <c r="C7877" s="687" t="str">
        <f>IF(Input_series!C7873="","",Input_series!C7873)</f>
        <v/>
      </c>
      <c r="D7877" s="687" t="str">
        <f>IF(Input_series!D7873="","",Input_series!D7873)</f>
        <v/>
      </c>
      <c r="E7877" s="360"/>
      <c r="F7877" s="15"/>
      <c r="G7877" s="15"/>
      <c r="H7877" s="5"/>
      <c r="I7877" s="5"/>
      <c r="J7877" s="190"/>
      <c r="K7877" s="190"/>
      <c r="L7877" s="190"/>
      <c r="M7877" s="190"/>
      <c r="N7877" s="190"/>
      <c r="O7877" s="190"/>
    </row>
    <row r="7878" spans="1:15">
      <c r="A7878" s="465">
        <v>7857</v>
      </c>
      <c r="B7878" s="686" t="str">
        <f>IF(Input_series!B7874="","",Input_series!B7874)</f>
        <v/>
      </c>
      <c r="C7878" s="687" t="str">
        <f>IF(Input_series!C7874="","",Input_series!C7874)</f>
        <v/>
      </c>
      <c r="D7878" s="687" t="str">
        <f>IF(Input_series!D7874="","",Input_series!D7874)</f>
        <v/>
      </c>
      <c r="E7878" s="360"/>
      <c r="F7878" s="15"/>
      <c r="G7878" s="15"/>
      <c r="H7878" s="5"/>
      <c r="I7878" s="5"/>
      <c r="J7878" s="190"/>
      <c r="K7878" s="190"/>
      <c r="L7878" s="190"/>
      <c r="M7878" s="190"/>
      <c r="N7878" s="190"/>
      <c r="O7878" s="190"/>
    </row>
    <row r="7879" spans="1:15">
      <c r="A7879" s="465">
        <v>7858</v>
      </c>
      <c r="B7879" s="686" t="str">
        <f>IF(Input_series!B7875="","",Input_series!B7875)</f>
        <v/>
      </c>
      <c r="C7879" s="687" t="str">
        <f>IF(Input_series!C7875="","",Input_series!C7875)</f>
        <v/>
      </c>
      <c r="D7879" s="687" t="str">
        <f>IF(Input_series!D7875="","",Input_series!D7875)</f>
        <v/>
      </c>
      <c r="E7879" s="360"/>
      <c r="F7879" s="15"/>
      <c r="G7879" s="15"/>
      <c r="H7879" s="5"/>
      <c r="I7879" s="5"/>
      <c r="J7879" s="190"/>
      <c r="K7879" s="190"/>
      <c r="L7879" s="190"/>
      <c r="M7879" s="190"/>
      <c r="N7879" s="190"/>
      <c r="O7879" s="190"/>
    </row>
    <row r="7880" spans="1:15">
      <c r="A7880" s="465">
        <v>7859</v>
      </c>
      <c r="B7880" s="686" t="str">
        <f>IF(Input_series!B7876="","",Input_series!B7876)</f>
        <v/>
      </c>
      <c r="C7880" s="687" t="str">
        <f>IF(Input_series!C7876="","",Input_series!C7876)</f>
        <v/>
      </c>
      <c r="D7880" s="687" t="str">
        <f>IF(Input_series!D7876="","",Input_series!D7876)</f>
        <v/>
      </c>
      <c r="E7880" s="360"/>
      <c r="F7880" s="15"/>
      <c r="G7880" s="15"/>
      <c r="H7880" s="5"/>
      <c r="I7880" s="5"/>
      <c r="J7880" s="190"/>
      <c r="K7880" s="190"/>
      <c r="L7880" s="190"/>
      <c r="M7880" s="190"/>
      <c r="N7880" s="190"/>
      <c r="O7880" s="190"/>
    </row>
    <row r="7881" spans="1:15">
      <c r="A7881" s="465">
        <v>7860</v>
      </c>
      <c r="B7881" s="686" t="str">
        <f>IF(Input_series!B7877="","",Input_series!B7877)</f>
        <v/>
      </c>
      <c r="C7881" s="687" t="str">
        <f>IF(Input_series!C7877="","",Input_series!C7877)</f>
        <v/>
      </c>
      <c r="D7881" s="687" t="str">
        <f>IF(Input_series!D7877="","",Input_series!D7877)</f>
        <v/>
      </c>
      <c r="E7881" s="360"/>
      <c r="F7881" s="15"/>
      <c r="G7881" s="15"/>
      <c r="H7881" s="5"/>
      <c r="I7881" s="5"/>
      <c r="J7881" s="190"/>
      <c r="K7881" s="190"/>
      <c r="L7881" s="190"/>
      <c r="M7881" s="190"/>
      <c r="N7881" s="190"/>
      <c r="O7881" s="190"/>
    </row>
    <row r="7882" spans="1:15">
      <c r="A7882" s="465">
        <v>7861</v>
      </c>
      <c r="B7882" s="686" t="str">
        <f>IF(Input_series!B7878="","",Input_series!B7878)</f>
        <v/>
      </c>
      <c r="C7882" s="687" t="str">
        <f>IF(Input_series!C7878="","",Input_series!C7878)</f>
        <v/>
      </c>
      <c r="D7882" s="687" t="str">
        <f>IF(Input_series!D7878="","",Input_series!D7878)</f>
        <v/>
      </c>
      <c r="E7882" s="360"/>
      <c r="F7882" s="15"/>
      <c r="G7882" s="15"/>
      <c r="H7882" s="5"/>
      <c r="I7882" s="5"/>
      <c r="J7882" s="190"/>
      <c r="K7882" s="190"/>
      <c r="L7882" s="190"/>
      <c r="M7882" s="190"/>
      <c r="N7882" s="190"/>
      <c r="O7882" s="190"/>
    </row>
    <row r="7883" spans="1:15">
      <c r="A7883" s="465">
        <v>7862</v>
      </c>
      <c r="B7883" s="686" t="str">
        <f>IF(Input_series!B7879="","",Input_series!B7879)</f>
        <v/>
      </c>
      <c r="C7883" s="687" t="str">
        <f>IF(Input_series!C7879="","",Input_series!C7879)</f>
        <v/>
      </c>
      <c r="D7883" s="687" t="str">
        <f>IF(Input_series!D7879="","",Input_series!D7879)</f>
        <v/>
      </c>
      <c r="E7883" s="360"/>
      <c r="F7883" s="15"/>
      <c r="G7883" s="15"/>
      <c r="H7883" s="5"/>
      <c r="I7883" s="5"/>
      <c r="J7883" s="190"/>
      <c r="K7883" s="190"/>
      <c r="L7883" s="190"/>
      <c r="M7883" s="190"/>
      <c r="N7883" s="190"/>
      <c r="O7883" s="190"/>
    </row>
    <row r="7884" spans="1:15">
      <c r="A7884" s="465">
        <v>7863</v>
      </c>
      <c r="B7884" s="686" t="str">
        <f>IF(Input_series!B7880="","",Input_series!B7880)</f>
        <v/>
      </c>
      <c r="C7884" s="687" t="str">
        <f>IF(Input_series!C7880="","",Input_series!C7880)</f>
        <v/>
      </c>
      <c r="D7884" s="687" t="str">
        <f>IF(Input_series!D7880="","",Input_series!D7880)</f>
        <v/>
      </c>
      <c r="E7884" s="360"/>
      <c r="F7884" s="15"/>
      <c r="G7884" s="15"/>
      <c r="H7884" s="5"/>
      <c r="I7884" s="5"/>
      <c r="J7884" s="190"/>
      <c r="K7884" s="190"/>
      <c r="L7884" s="190"/>
      <c r="M7884" s="190"/>
      <c r="N7884" s="190"/>
      <c r="O7884" s="190"/>
    </row>
    <row r="7885" spans="1:15">
      <c r="A7885" s="465">
        <v>7864</v>
      </c>
      <c r="B7885" s="686" t="str">
        <f>IF(Input_series!B7881="","",Input_series!B7881)</f>
        <v/>
      </c>
      <c r="C7885" s="687" t="str">
        <f>IF(Input_series!C7881="","",Input_series!C7881)</f>
        <v/>
      </c>
      <c r="D7885" s="687" t="str">
        <f>IF(Input_series!D7881="","",Input_series!D7881)</f>
        <v/>
      </c>
      <c r="E7885" s="360"/>
      <c r="F7885" s="15"/>
      <c r="G7885" s="15"/>
      <c r="H7885" s="5"/>
      <c r="I7885" s="5"/>
      <c r="J7885" s="190"/>
      <c r="K7885" s="190"/>
      <c r="L7885" s="190"/>
      <c r="M7885" s="190"/>
      <c r="N7885" s="190"/>
      <c r="O7885" s="190"/>
    </row>
    <row r="7886" spans="1:15">
      <c r="A7886" s="465">
        <v>7865</v>
      </c>
      <c r="B7886" s="686" t="str">
        <f>IF(Input_series!B7882="","",Input_series!B7882)</f>
        <v/>
      </c>
      <c r="C7886" s="687" t="str">
        <f>IF(Input_series!C7882="","",Input_series!C7882)</f>
        <v/>
      </c>
      <c r="D7886" s="687" t="str">
        <f>IF(Input_series!D7882="","",Input_series!D7882)</f>
        <v/>
      </c>
      <c r="E7886" s="360"/>
      <c r="F7886" s="15"/>
      <c r="G7886" s="15"/>
      <c r="H7886" s="5"/>
      <c r="I7886" s="5"/>
      <c r="J7886" s="190"/>
      <c r="K7886" s="190"/>
      <c r="L7886" s="190"/>
      <c r="M7886" s="190"/>
      <c r="N7886" s="190"/>
      <c r="O7886" s="190"/>
    </row>
    <row r="7887" spans="1:15">
      <c r="A7887" s="465">
        <v>7866</v>
      </c>
      <c r="B7887" s="686" t="str">
        <f>IF(Input_series!B7883="","",Input_series!B7883)</f>
        <v/>
      </c>
      <c r="C7887" s="687" t="str">
        <f>IF(Input_series!C7883="","",Input_series!C7883)</f>
        <v/>
      </c>
      <c r="D7887" s="687" t="str">
        <f>IF(Input_series!D7883="","",Input_series!D7883)</f>
        <v/>
      </c>
      <c r="E7887" s="360"/>
      <c r="F7887" s="15"/>
      <c r="G7887" s="15"/>
      <c r="H7887" s="5"/>
      <c r="I7887" s="5"/>
      <c r="J7887" s="190"/>
      <c r="K7887" s="190"/>
      <c r="L7887" s="190"/>
      <c r="M7887" s="190"/>
      <c r="N7887" s="190"/>
      <c r="O7887" s="190"/>
    </row>
    <row r="7888" spans="1:15">
      <c r="A7888" s="465">
        <v>7867</v>
      </c>
      <c r="B7888" s="686" t="str">
        <f>IF(Input_series!B7884="","",Input_series!B7884)</f>
        <v/>
      </c>
      <c r="C7888" s="687" t="str">
        <f>IF(Input_series!C7884="","",Input_series!C7884)</f>
        <v/>
      </c>
      <c r="D7888" s="687" t="str">
        <f>IF(Input_series!D7884="","",Input_series!D7884)</f>
        <v/>
      </c>
      <c r="E7888" s="360"/>
      <c r="F7888" s="15"/>
      <c r="G7888" s="15"/>
      <c r="H7888" s="5"/>
      <c r="I7888" s="5"/>
      <c r="J7888" s="190"/>
      <c r="K7888" s="190"/>
      <c r="L7888" s="190"/>
      <c r="M7888" s="190"/>
      <c r="N7888" s="190"/>
      <c r="O7888" s="190"/>
    </row>
    <row r="7889" spans="1:15">
      <c r="A7889" s="465">
        <v>7868</v>
      </c>
      <c r="B7889" s="686" t="str">
        <f>IF(Input_series!B7885="","",Input_series!B7885)</f>
        <v/>
      </c>
      <c r="C7889" s="687" t="str">
        <f>IF(Input_series!C7885="","",Input_series!C7885)</f>
        <v/>
      </c>
      <c r="D7889" s="687" t="str">
        <f>IF(Input_series!D7885="","",Input_series!D7885)</f>
        <v/>
      </c>
      <c r="E7889" s="360"/>
      <c r="F7889" s="15"/>
      <c r="G7889" s="15"/>
      <c r="H7889" s="5"/>
      <c r="I7889" s="5"/>
      <c r="J7889" s="190"/>
      <c r="K7889" s="190"/>
      <c r="L7889" s="190"/>
      <c r="M7889" s="190"/>
      <c r="N7889" s="190"/>
      <c r="O7889" s="190"/>
    </row>
    <row r="7890" spans="1:15">
      <c r="A7890" s="465">
        <v>7869</v>
      </c>
      <c r="B7890" s="686" t="str">
        <f>IF(Input_series!B7886="","",Input_series!B7886)</f>
        <v/>
      </c>
      <c r="C7890" s="687" t="str">
        <f>IF(Input_series!C7886="","",Input_series!C7886)</f>
        <v/>
      </c>
      <c r="D7890" s="687" t="str">
        <f>IF(Input_series!D7886="","",Input_series!D7886)</f>
        <v/>
      </c>
      <c r="E7890" s="360"/>
      <c r="F7890" s="15"/>
      <c r="G7890" s="15"/>
      <c r="H7890" s="5"/>
      <c r="I7890" s="5"/>
      <c r="J7890" s="190"/>
      <c r="K7890" s="190"/>
      <c r="L7890" s="190"/>
      <c r="M7890" s="190"/>
      <c r="N7890" s="190"/>
      <c r="O7890" s="190"/>
    </row>
    <row r="7891" spans="1:15">
      <c r="A7891" s="465">
        <v>7870</v>
      </c>
      <c r="B7891" s="686" t="str">
        <f>IF(Input_series!B7887="","",Input_series!B7887)</f>
        <v/>
      </c>
      <c r="C7891" s="687" t="str">
        <f>IF(Input_series!C7887="","",Input_series!C7887)</f>
        <v/>
      </c>
      <c r="D7891" s="687" t="str">
        <f>IF(Input_series!D7887="","",Input_series!D7887)</f>
        <v/>
      </c>
      <c r="E7891" s="360"/>
      <c r="F7891" s="15"/>
      <c r="G7891" s="15"/>
      <c r="H7891" s="5"/>
      <c r="I7891" s="5"/>
      <c r="J7891" s="190"/>
      <c r="K7891" s="190"/>
      <c r="L7891" s="190"/>
      <c r="M7891" s="190"/>
      <c r="N7891" s="190"/>
      <c r="O7891" s="190"/>
    </row>
    <row r="7892" spans="1:15">
      <c r="A7892" s="465">
        <v>7871</v>
      </c>
      <c r="B7892" s="686" t="str">
        <f>IF(Input_series!B7888="","",Input_series!B7888)</f>
        <v/>
      </c>
      <c r="C7892" s="687" t="str">
        <f>IF(Input_series!C7888="","",Input_series!C7888)</f>
        <v/>
      </c>
      <c r="D7892" s="687" t="str">
        <f>IF(Input_series!D7888="","",Input_series!D7888)</f>
        <v/>
      </c>
      <c r="E7892" s="360"/>
      <c r="F7892" s="15"/>
      <c r="G7892" s="15"/>
      <c r="H7892" s="5"/>
      <c r="I7892" s="5"/>
      <c r="J7892" s="190"/>
      <c r="K7892" s="190"/>
      <c r="L7892" s="190"/>
      <c r="M7892" s="190"/>
      <c r="N7892" s="190"/>
      <c r="O7892" s="190"/>
    </row>
    <row r="7893" spans="1:15">
      <c r="A7893" s="465">
        <v>7872</v>
      </c>
      <c r="B7893" s="686" t="str">
        <f>IF(Input_series!B7889="","",Input_series!B7889)</f>
        <v/>
      </c>
      <c r="C7893" s="687" t="str">
        <f>IF(Input_series!C7889="","",Input_series!C7889)</f>
        <v/>
      </c>
      <c r="D7893" s="687" t="str">
        <f>IF(Input_series!D7889="","",Input_series!D7889)</f>
        <v/>
      </c>
      <c r="E7893" s="360"/>
      <c r="F7893" s="15"/>
      <c r="G7893" s="15"/>
      <c r="H7893" s="5"/>
      <c r="I7893" s="5"/>
      <c r="J7893" s="190"/>
      <c r="K7893" s="190"/>
      <c r="L7893" s="190"/>
      <c r="M7893" s="190"/>
      <c r="N7893" s="190"/>
      <c r="O7893" s="190"/>
    </row>
    <row r="7894" spans="1:15">
      <c r="A7894" s="465">
        <v>7873</v>
      </c>
      <c r="B7894" s="686" t="str">
        <f>IF(Input_series!B7890="","",Input_series!B7890)</f>
        <v/>
      </c>
      <c r="C7894" s="687" t="str">
        <f>IF(Input_series!C7890="","",Input_series!C7890)</f>
        <v/>
      </c>
      <c r="D7894" s="687" t="str">
        <f>IF(Input_series!D7890="","",Input_series!D7890)</f>
        <v/>
      </c>
      <c r="E7894" s="360"/>
      <c r="F7894" s="15"/>
      <c r="G7894" s="15"/>
      <c r="H7894" s="5"/>
      <c r="I7894" s="5"/>
      <c r="J7894" s="190"/>
      <c r="K7894" s="190"/>
      <c r="L7894" s="190"/>
      <c r="M7894" s="190"/>
      <c r="N7894" s="190"/>
      <c r="O7894" s="190"/>
    </row>
    <row r="7895" spans="1:15">
      <c r="A7895" s="465">
        <v>7874</v>
      </c>
      <c r="B7895" s="686" t="str">
        <f>IF(Input_series!B7891="","",Input_series!B7891)</f>
        <v/>
      </c>
      <c r="C7895" s="687" t="str">
        <f>IF(Input_series!C7891="","",Input_series!C7891)</f>
        <v/>
      </c>
      <c r="D7895" s="687" t="str">
        <f>IF(Input_series!D7891="","",Input_series!D7891)</f>
        <v/>
      </c>
      <c r="E7895" s="360"/>
      <c r="F7895" s="15"/>
      <c r="G7895" s="15"/>
      <c r="H7895" s="5"/>
      <c r="I7895" s="5"/>
      <c r="J7895" s="190"/>
      <c r="K7895" s="190"/>
      <c r="L7895" s="190"/>
      <c r="M7895" s="190"/>
      <c r="N7895" s="190"/>
      <c r="O7895" s="190"/>
    </row>
    <row r="7896" spans="1:15">
      <c r="A7896" s="465">
        <v>7875</v>
      </c>
      <c r="B7896" s="686" t="str">
        <f>IF(Input_series!B7892="","",Input_series!B7892)</f>
        <v/>
      </c>
      <c r="C7896" s="687" t="str">
        <f>IF(Input_series!C7892="","",Input_series!C7892)</f>
        <v/>
      </c>
      <c r="D7896" s="687" t="str">
        <f>IF(Input_series!D7892="","",Input_series!D7892)</f>
        <v/>
      </c>
      <c r="E7896" s="360"/>
      <c r="F7896" s="15"/>
      <c r="G7896" s="15"/>
      <c r="H7896" s="5"/>
      <c r="I7896" s="5"/>
      <c r="J7896" s="190"/>
      <c r="K7896" s="190"/>
      <c r="L7896" s="190"/>
      <c r="M7896" s="190"/>
      <c r="N7896" s="190"/>
      <c r="O7896" s="190"/>
    </row>
    <row r="7897" spans="1:15">
      <c r="A7897" s="465">
        <v>7876</v>
      </c>
      <c r="B7897" s="686" t="str">
        <f>IF(Input_series!B7893="","",Input_series!B7893)</f>
        <v/>
      </c>
      <c r="C7897" s="687" t="str">
        <f>IF(Input_series!C7893="","",Input_series!C7893)</f>
        <v/>
      </c>
      <c r="D7897" s="687" t="str">
        <f>IF(Input_series!D7893="","",Input_series!D7893)</f>
        <v/>
      </c>
      <c r="E7897" s="360"/>
      <c r="F7897" s="15"/>
      <c r="G7897" s="15"/>
      <c r="H7897" s="5"/>
      <c r="I7897" s="5"/>
      <c r="J7897" s="190"/>
      <c r="K7897" s="190"/>
      <c r="L7897" s="190"/>
      <c r="M7897" s="190"/>
      <c r="N7897" s="190"/>
      <c r="O7897" s="190"/>
    </row>
    <row r="7898" spans="1:15">
      <c r="A7898" s="465">
        <v>7877</v>
      </c>
      <c r="B7898" s="686" t="str">
        <f>IF(Input_series!B7894="","",Input_series!B7894)</f>
        <v/>
      </c>
      <c r="C7898" s="687" t="str">
        <f>IF(Input_series!C7894="","",Input_series!C7894)</f>
        <v/>
      </c>
      <c r="D7898" s="687" t="str">
        <f>IF(Input_series!D7894="","",Input_series!D7894)</f>
        <v/>
      </c>
      <c r="E7898" s="360"/>
      <c r="F7898" s="15"/>
      <c r="G7898" s="15"/>
      <c r="H7898" s="5"/>
      <c r="I7898" s="5"/>
      <c r="J7898" s="190"/>
      <c r="K7898" s="190"/>
      <c r="L7898" s="190"/>
      <c r="M7898" s="190"/>
      <c r="N7898" s="190"/>
      <c r="O7898" s="190"/>
    </row>
    <row r="7899" spans="1:15">
      <c r="A7899" s="465">
        <v>7878</v>
      </c>
      <c r="B7899" s="686" t="str">
        <f>IF(Input_series!B7895="","",Input_series!B7895)</f>
        <v/>
      </c>
      <c r="C7899" s="687" t="str">
        <f>IF(Input_series!C7895="","",Input_series!C7895)</f>
        <v/>
      </c>
      <c r="D7899" s="687" t="str">
        <f>IF(Input_series!D7895="","",Input_series!D7895)</f>
        <v/>
      </c>
      <c r="E7899" s="360"/>
      <c r="F7899" s="15"/>
      <c r="G7899" s="15"/>
      <c r="H7899" s="5"/>
      <c r="I7899" s="5"/>
      <c r="J7899" s="190"/>
      <c r="K7899" s="190"/>
      <c r="L7899" s="190"/>
      <c r="M7899" s="190"/>
      <c r="N7899" s="190"/>
      <c r="O7899" s="190"/>
    </row>
    <row r="7900" spans="1:15">
      <c r="A7900" s="465">
        <v>7879</v>
      </c>
      <c r="B7900" s="686" t="str">
        <f>IF(Input_series!B7896="","",Input_series!B7896)</f>
        <v/>
      </c>
      <c r="C7900" s="687" t="str">
        <f>IF(Input_series!C7896="","",Input_series!C7896)</f>
        <v/>
      </c>
      <c r="D7900" s="687" t="str">
        <f>IF(Input_series!D7896="","",Input_series!D7896)</f>
        <v/>
      </c>
      <c r="E7900" s="360"/>
      <c r="F7900" s="15"/>
      <c r="G7900" s="15"/>
      <c r="H7900" s="5"/>
      <c r="I7900" s="5"/>
      <c r="J7900" s="190"/>
      <c r="K7900" s="190"/>
      <c r="L7900" s="190"/>
      <c r="M7900" s="190"/>
      <c r="N7900" s="190"/>
      <c r="O7900" s="190"/>
    </row>
    <row r="7901" spans="1:15">
      <c r="A7901" s="465">
        <v>7880</v>
      </c>
      <c r="B7901" s="686" t="str">
        <f>IF(Input_series!B7897="","",Input_series!B7897)</f>
        <v/>
      </c>
      <c r="C7901" s="687" t="str">
        <f>IF(Input_series!C7897="","",Input_series!C7897)</f>
        <v/>
      </c>
      <c r="D7901" s="687" t="str">
        <f>IF(Input_series!D7897="","",Input_series!D7897)</f>
        <v/>
      </c>
      <c r="E7901" s="360"/>
      <c r="F7901" s="15"/>
      <c r="G7901" s="15"/>
      <c r="H7901" s="5"/>
      <c r="I7901" s="5"/>
      <c r="J7901" s="190"/>
      <c r="K7901" s="190"/>
      <c r="L7901" s="190"/>
      <c r="M7901" s="190"/>
      <c r="N7901" s="190"/>
      <c r="O7901" s="190"/>
    </row>
    <row r="7902" spans="1:15">
      <c r="A7902" s="465">
        <v>7881</v>
      </c>
      <c r="B7902" s="686" t="str">
        <f>IF(Input_series!B7898="","",Input_series!B7898)</f>
        <v/>
      </c>
      <c r="C7902" s="687" t="str">
        <f>IF(Input_series!C7898="","",Input_series!C7898)</f>
        <v/>
      </c>
      <c r="D7902" s="687" t="str">
        <f>IF(Input_series!D7898="","",Input_series!D7898)</f>
        <v/>
      </c>
      <c r="E7902" s="360"/>
      <c r="F7902" s="15"/>
      <c r="G7902" s="15"/>
      <c r="H7902" s="5"/>
      <c r="I7902" s="5"/>
      <c r="J7902" s="190"/>
      <c r="K7902" s="190"/>
      <c r="L7902" s="190"/>
      <c r="M7902" s="190"/>
      <c r="N7902" s="190"/>
      <c r="O7902" s="190"/>
    </row>
    <row r="7903" spans="1:15">
      <c r="A7903" s="465">
        <v>7882</v>
      </c>
      <c r="B7903" s="686" t="str">
        <f>IF(Input_series!B7899="","",Input_series!B7899)</f>
        <v/>
      </c>
      <c r="C7903" s="687" t="str">
        <f>IF(Input_series!C7899="","",Input_series!C7899)</f>
        <v/>
      </c>
      <c r="D7903" s="687" t="str">
        <f>IF(Input_series!D7899="","",Input_series!D7899)</f>
        <v/>
      </c>
      <c r="E7903" s="360"/>
      <c r="F7903" s="15"/>
      <c r="G7903" s="15"/>
      <c r="H7903" s="5"/>
      <c r="I7903" s="5"/>
      <c r="J7903" s="190"/>
      <c r="K7903" s="190"/>
      <c r="L7903" s="190"/>
      <c r="M7903" s="190"/>
      <c r="N7903" s="190"/>
      <c r="O7903" s="190"/>
    </row>
    <row r="7904" spans="1:15">
      <c r="A7904" s="465">
        <v>7883</v>
      </c>
      <c r="B7904" s="686" t="str">
        <f>IF(Input_series!B7900="","",Input_series!B7900)</f>
        <v/>
      </c>
      <c r="C7904" s="687" t="str">
        <f>IF(Input_series!C7900="","",Input_series!C7900)</f>
        <v/>
      </c>
      <c r="D7904" s="687" t="str">
        <f>IF(Input_series!D7900="","",Input_series!D7900)</f>
        <v/>
      </c>
      <c r="E7904" s="360"/>
      <c r="F7904" s="15"/>
      <c r="G7904" s="15"/>
      <c r="H7904" s="5"/>
      <c r="I7904" s="5"/>
      <c r="J7904" s="190"/>
      <c r="K7904" s="190"/>
      <c r="L7904" s="190"/>
      <c r="M7904" s="190"/>
      <c r="N7904" s="190"/>
      <c r="O7904" s="190"/>
    </row>
    <row r="7905" spans="1:15">
      <c r="A7905" s="465">
        <v>7884</v>
      </c>
      <c r="B7905" s="686" t="str">
        <f>IF(Input_series!B7901="","",Input_series!B7901)</f>
        <v/>
      </c>
      <c r="C7905" s="687" t="str">
        <f>IF(Input_series!C7901="","",Input_series!C7901)</f>
        <v/>
      </c>
      <c r="D7905" s="687" t="str">
        <f>IF(Input_series!D7901="","",Input_series!D7901)</f>
        <v/>
      </c>
      <c r="E7905" s="360"/>
      <c r="F7905" s="15"/>
      <c r="G7905" s="15"/>
      <c r="H7905" s="5"/>
      <c r="I7905" s="5"/>
      <c r="J7905" s="190"/>
      <c r="K7905" s="190"/>
      <c r="L7905" s="190"/>
      <c r="M7905" s="190"/>
      <c r="N7905" s="190"/>
      <c r="O7905" s="190"/>
    </row>
    <row r="7906" spans="1:15">
      <c r="A7906" s="465">
        <v>7885</v>
      </c>
      <c r="B7906" s="686" t="str">
        <f>IF(Input_series!B7902="","",Input_series!B7902)</f>
        <v/>
      </c>
      <c r="C7906" s="687" t="str">
        <f>IF(Input_series!C7902="","",Input_series!C7902)</f>
        <v/>
      </c>
      <c r="D7906" s="687" t="str">
        <f>IF(Input_series!D7902="","",Input_series!D7902)</f>
        <v/>
      </c>
      <c r="E7906" s="360"/>
      <c r="F7906" s="15"/>
      <c r="G7906" s="15"/>
      <c r="H7906" s="5"/>
      <c r="I7906" s="5"/>
      <c r="J7906" s="190"/>
      <c r="K7906" s="190"/>
      <c r="L7906" s="190"/>
      <c r="M7906" s="190"/>
      <c r="N7906" s="190"/>
      <c r="O7906" s="190"/>
    </row>
    <row r="7907" spans="1:15">
      <c r="A7907" s="465">
        <v>7886</v>
      </c>
      <c r="B7907" s="686" t="str">
        <f>IF(Input_series!B7903="","",Input_series!B7903)</f>
        <v/>
      </c>
      <c r="C7907" s="687" t="str">
        <f>IF(Input_series!C7903="","",Input_series!C7903)</f>
        <v/>
      </c>
      <c r="D7907" s="687" t="str">
        <f>IF(Input_series!D7903="","",Input_series!D7903)</f>
        <v/>
      </c>
      <c r="E7907" s="360"/>
      <c r="F7907" s="15"/>
      <c r="G7907" s="15"/>
      <c r="H7907" s="5"/>
      <c r="I7907" s="5"/>
      <c r="J7907" s="190"/>
      <c r="K7907" s="190"/>
      <c r="L7907" s="190"/>
      <c r="M7907" s="190"/>
      <c r="N7907" s="190"/>
      <c r="O7907" s="190"/>
    </row>
    <row r="7908" spans="1:15">
      <c r="A7908" s="465">
        <v>7887</v>
      </c>
      <c r="B7908" s="686" t="str">
        <f>IF(Input_series!B7904="","",Input_series!B7904)</f>
        <v/>
      </c>
      <c r="C7908" s="687" t="str">
        <f>IF(Input_series!C7904="","",Input_series!C7904)</f>
        <v/>
      </c>
      <c r="D7908" s="687" t="str">
        <f>IF(Input_series!D7904="","",Input_series!D7904)</f>
        <v/>
      </c>
      <c r="E7908" s="360"/>
      <c r="F7908" s="15"/>
      <c r="G7908" s="15"/>
      <c r="H7908" s="5"/>
      <c r="I7908" s="5"/>
      <c r="J7908" s="190"/>
      <c r="K7908" s="190"/>
      <c r="L7908" s="190"/>
      <c r="M7908" s="190"/>
      <c r="N7908" s="190"/>
      <c r="O7908" s="190"/>
    </row>
    <row r="7909" spans="1:15">
      <c r="A7909" s="465">
        <v>7888</v>
      </c>
      <c r="B7909" s="686" t="str">
        <f>IF(Input_series!B7905="","",Input_series!B7905)</f>
        <v/>
      </c>
      <c r="C7909" s="687" t="str">
        <f>IF(Input_series!C7905="","",Input_series!C7905)</f>
        <v/>
      </c>
      <c r="D7909" s="687" t="str">
        <f>IF(Input_series!D7905="","",Input_series!D7905)</f>
        <v/>
      </c>
      <c r="E7909" s="360"/>
      <c r="F7909" s="15"/>
      <c r="G7909" s="15"/>
      <c r="H7909" s="5"/>
      <c r="I7909" s="5"/>
      <c r="J7909" s="190"/>
      <c r="K7909" s="190"/>
      <c r="L7909" s="190"/>
      <c r="M7909" s="190"/>
      <c r="N7909" s="190"/>
      <c r="O7909" s="190"/>
    </row>
    <row r="7910" spans="1:15">
      <c r="A7910" s="465">
        <v>7889</v>
      </c>
      <c r="B7910" s="686" t="str">
        <f>IF(Input_series!B7906="","",Input_series!B7906)</f>
        <v/>
      </c>
      <c r="C7910" s="687" t="str">
        <f>IF(Input_series!C7906="","",Input_series!C7906)</f>
        <v/>
      </c>
      <c r="D7910" s="687" t="str">
        <f>IF(Input_series!D7906="","",Input_series!D7906)</f>
        <v/>
      </c>
      <c r="E7910" s="360"/>
      <c r="F7910" s="15"/>
      <c r="G7910" s="15"/>
      <c r="H7910" s="5"/>
      <c r="I7910" s="5"/>
      <c r="J7910" s="190"/>
      <c r="K7910" s="190"/>
      <c r="L7910" s="190"/>
      <c r="M7910" s="190"/>
      <c r="N7910" s="190"/>
      <c r="O7910" s="190"/>
    </row>
    <row r="7911" spans="1:15">
      <c r="A7911" s="465">
        <v>7890</v>
      </c>
      <c r="B7911" s="686" t="str">
        <f>IF(Input_series!B7907="","",Input_series!B7907)</f>
        <v/>
      </c>
      <c r="C7911" s="687" t="str">
        <f>IF(Input_series!C7907="","",Input_series!C7907)</f>
        <v/>
      </c>
      <c r="D7911" s="687" t="str">
        <f>IF(Input_series!D7907="","",Input_series!D7907)</f>
        <v/>
      </c>
      <c r="E7911" s="360"/>
      <c r="F7911" s="15"/>
      <c r="G7911" s="15"/>
      <c r="H7911" s="5"/>
      <c r="I7911" s="5"/>
      <c r="J7911" s="190"/>
      <c r="K7911" s="190"/>
      <c r="L7911" s="190"/>
      <c r="M7911" s="190"/>
      <c r="N7911" s="190"/>
      <c r="O7911" s="190"/>
    </row>
    <row r="7912" spans="1:15">
      <c r="A7912" s="465">
        <v>7891</v>
      </c>
      <c r="B7912" s="686" t="str">
        <f>IF(Input_series!B7908="","",Input_series!B7908)</f>
        <v/>
      </c>
      <c r="C7912" s="687" t="str">
        <f>IF(Input_series!C7908="","",Input_series!C7908)</f>
        <v/>
      </c>
      <c r="D7912" s="687" t="str">
        <f>IF(Input_series!D7908="","",Input_series!D7908)</f>
        <v/>
      </c>
      <c r="E7912" s="360"/>
      <c r="F7912" s="15"/>
      <c r="G7912" s="15"/>
      <c r="H7912" s="5"/>
      <c r="I7912" s="5"/>
      <c r="J7912" s="190"/>
      <c r="K7912" s="190"/>
      <c r="L7912" s="190"/>
      <c r="M7912" s="190"/>
      <c r="N7912" s="190"/>
      <c r="O7912" s="190"/>
    </row>
    <row r="7913" spans="1:15">
      <c r="A7913" s="465">
        <v>7892</v>
      </c>
      <c r="B7913" s="686" t="str">
        <f>IF(Input_series!B7909="","",Input_series!B7909)</f>
        <v/>
      </c>
      <c r="C7913" s="687" t="str">
        <f>IF(Input_series!C7909="","",Input_series!C7909)</f>
        <v/>
      </c>
      <c r="D7913" s="687" t="str">
        <f>IF(Input_series!D7909="","",Input_series!D7909)</f>
        <v/>
      </c>
      <c r="E7913" s="360"/>
      <c r="F7913" s="15"/>
      <c r="G7913" s="15"/>
      <c r="H7913" s="5"/>
      <c r="I7913" s="5"/>
      <c r="J7913" s="190"/>
      <c r="K7913" s="190"/>
      <c r="L7913" s="190"/>
      <c r="M7913" s="190"/>
      <c r="N7913" s="190"/>
      <c r="O7913" s="190"/>
    </row>
    <row r="7914" spans="1:15">
      <c r="A7914" s="465">
        <v>7893</v>
      </c>
      <c r="B7914" s="686" t="str">
        <f>IF(Input_series!B7910="","",Input_series!B7910)</f>
        <v/>
      </c>
      <c r="C7914" s="687" t="str">
        <f>IF(Input_series!C7910="","",Input_series!C7910)</f>
        <v/>
      </c>
      <c r="D7914" s="687" t="str">
        <f>IF(Input_series!D7910="","",Input_series!D7910)</f>
        <v/>
      </c>
      <c r="E7914" s="360"/>
      <c r="F7914" s="15"/>
      <c r="G7914" s="15"/>
      <c r="H7914" s="5"/>
      <c r="I7914" s="5"/>
      <c r="J7914" s="190"/>
      <c r="K7914" s="190"/>
      <c r="L7914" s="190"/>
      <c r="M7914" s="190"/>
      <c r="N7914" s="190"/>
      <c r="O7914" s="190"/>
    </row>
    <row r="7915" spans="1:15">
      <c r="A7915" s="465">
        <v>7894</v>
      </c>
      <c r="B7915" s="686" t="str">
        <f>IF(Input_series!B7911="","",Input_series!B7911)</f>
        <v/>
      </c>
      <c r="C7915" s="687" t="str">
        <f>IF(Input_series!C7911="","",Input_series!C7911)</f>
        <v/>
      </c>
      <c r="D7915" s="687" t="str">
        <f>IF(Input_series!D7911="","",Input_series!D7911)</f>
        <v/>
      </c>
      <c r="E7915" s="360"/>
      <c r="F7915" s="15"/>
      <c r="G7915" s="15"/>
      <c r="H7915" s="5"/>
      <c r="I7915" s="5"/>
      <c r="J7915" s="190"/>
      <c r="K7915" s="190"/>
      <c r="L7915" s="190"/>
      <c r="M7915" s="190"/>
      <c r="N7915" s="190"/>
      <c r="O7915" s="190"/>
    </row>
    <row r="7916" spans="1:15">
      <c r="A7916" s="465">
        <v>7895</v>
      </c>
      <c r="B7916" s="686" t="str">
        <f>IF(Input_series!B7912="","",Input_series!B7912)</f>
        <v/>
      </c>
      <c r="C7916" s="687" t="str">
        <f>IF(Input_series!C7912="","",Input_series!C7912)</f>
        <v/>
      </c>
      <c r="D7916" s="687" t="str">
        <f>IF(Input_series!D7912="","",Input_series!D7912)</f>
        <v/>
      </c>
      <c r="E7916" s="360"/>
      <c r="F7916" s="15"/>
      <c r="G7916" s="15"/>
      <c r="H7916" s="5"/>
      <c r="I7916" s="5"/>
      <c r="J7916" s="190"/>
      <c r="K7916" s="190"/>
      <c r="L7916" s="190"/>
      <c r="M7916" s="190"/>
      <c r="N7916" s="190"/>
      <c r="O7916" s="190"/>
    </row>
    <row r="7917" spans="1:15">
      <c r="A7917" s="465">
        <v>7896</v>
      </c>
      <c r="B7917" s="686" t="str">
        <f>IF(Input_series!B7913="","",Input_series!B7913)</f>
        <v/>
      </c>
      <c r="C7917" s="687" t="str">
        <f>IF(Input_series!C7913="","",Input_series!C7913)</f>
        <v/>
      </c>
      <c r="D7917" s="687" t="str">
        <f>IF(Input_series!D7913="","",Input_series!D7913)</f>
        <v/>
      </c>
      <c r="E7917" s="360"/>
      <c r="F7917" s="15"/>
      <c r="G7917" s="15"/>
      <c r="H7917" s="5"/>
      <c r="I7917" s="5"/>
      <c r="J7917" s="190"/>
      <c r="K7917" s="190"/>
      <c r="L7917" s="190"/>
      <c r="M7917" s="190"/>
      <c r="N7917" s="190"/>
      <c r="O7917" s="190"/>
    </row>
    <row r="7918" spans="1:15">
      <c r="A7918" s="465">
        <v>7897</v>
      </c>
      <c r="B7918" s="686" t="str">
        <f>IF(Input_series!B7914="","",Input_series!B7914)</f>
        <v/>
      </c>
      <c r="C7918" s="687" t="str">
        <f>IF(Input_series!C7914="","",Input_series!C7914)</f>
        <v/>
      </c>
      <c r="D7918" s="687" t="str">
        <f>IF(Input_series!D7914="","",Input_series!D7914)</f>
        <v/>
      </c>
      <c r="E7918" s="360"/>
      <c r="F7918" s="15"/>
      <c r="G7918" s="15"/>
      <c r="H7918" s="5"/>
      <c r="I7918" s="5"/>
      <c r="J7918" s="190"/>
      <c r="K7918" s="190"/>
      <c r="L7918" s="190"/>
      <c r="M7918" s="190"/>
      <c r="N7918" s="190"/>
      <c r="O7918" s="190"/>
    </row>
    <row r="7919" spans="1:15">
      <c r="A7919" s="465">
        <v>7898</v>
      </c>
      <c r="B7919" s="686" t="str">
        <f>IF(Input_series!B7915="","",Input_series!B7915)</f>
        <v/>
      </c>
      <c r="C7919" s="687" t="str">
        <f>IF(Input_series!C7915="","",Input_series!C7915)</f>
        <v/>
      </c>
      <c r="D7919" s="687" t="str">
        <f>IF(Input_series!D7915="","",Input_series!D7915)</f>
        <v/>
      </c>
      <c r="E7919" s="360"/>
      <c r="F7919" s="15"/>
      <c r="G7919" s="15"/>
      <c r="H7919" s="5"/>
      <c r="I7919" s="5"/>
      <c r="J7919" s="190"/>
      <c r="K7919" s="190"/>
      <c r="L7919" s="190"/>
      <c r="M7919" s="190"/>
      <c r="N7919" s="190"/>
      <c r="O7919" s="190"/>
    </row>
    <row r="7920" spans="1:15">
      <c r="A7920" s="465">
        <v>7899</v>
      </c>
      <c r="B7920" s="686" t="str">
        <f>IF(Input_series!B7916="","",Input_series!B7916)</f>
        <v/>
      </c>
      <c r="C7920" s="687" t="str">
        <f>IF(Input_series!C7916="","",Input_series!C7916)</f>
        <v/>
      </c>
      <c r="D7920" s="687" t="str">
        <f>IF(Input_series!D7916="","",Input_series!D7916)</f>
        <v/>
      </c>
      <c r="E7920" s="360"/>
      <c r="F7920" s="15"/>
      <c r="G7920" s="15"/>
      <c r="H7920" s="5"/>
      <c r="I7920" s="5"/>
      <c r="J7920" s="190"/>
      <c r="K7920" s="190"/>
      <c r="L7920" s="190"/>
      <c r="M7920" s="190"/>
      <c r="N7920" s="190"/>
      <c r="O7920" s="190"/>
    </row>
    <row r="7921" spans="1:15">
      <c r="A7921" s="465">
        <v>7900</v>
      </c>
      <c r="B7921" s="686" t="str">
        <f>IF(Input_series!B7917="","",Input_series!B7917)</f>
        <v/>
      </c>
      <c r="C7921" s="687" t="str">
        <f>IF(Input_series!C7917="","",Input_series!C7917)</f>
        <v/>
      </c>
      <c r="D7921" s="687" t="str">
        <f>IF(Input_series!D7917="","",Input_series!D7917)</f>
        <v/>
      </c>
      <c r="E7921" s="360"/>
      <c r="F7921" s="15"/>
      <c r="G7921" s="15"/>
      <c r="H7921" s="5"/>
      <c r="I7921" s="5"/>
      <c r="J7921" s="190"/>
      <c r="K7921" s="190"/>
      <c r="L7921" s="190"/>
      <c r="M7921" s="190"/>
      <c r="N7921" s="190"/>
      <c r="O7921" s="190"/>
    </row>
    <row r="7922" spans="1:15">
      <c r="A7922" s="465">
        <v>7901</v>
      </c>
      <c r="B7922" s="686" t="str">
        <f>IF(Input_series!B7918="","",Input_series!B7918)</f>
        <v/>
      </c>
      <c r="C7922" s="687" t="str">
        <f>IF(Input_series!C7918="","",Input_series!C7918)</f>
        <v/>
      </c>
      <c r="D7922" s="687" t="str">
        <f>IF(Input_series!D7918="","",Input_series!D7918)</f>
        <v/>
      </c>
      <c r="E7922" s="360"/>
      <c r="F7922" s="15"/>
      <c r="G7922" s="15"/>
      <c r="H7922" s="5"/>
      <c r="I7922" s="5"/>
      <c r="J7922" s="190"/>
      <c r="K7922" s="190"/>
      <c r="L7922" s="190"/>
      <c r="M7922" s="190"/>
      <c r="N7922" s="190"/>
      <c r="O7922" s="190"/>
    </row>
    <row r="7923" spans="1:15">
      <c r="A7923" s="465">
        <v>7902</v>
      </c>
      <c r="B7923" s="686" t="str">
        <f>IF(Input_series!B7919="","",Input_series!B7919)</f>
        <v/>
      </c>
      <c r="C7923" s="687" t="str">
        <f>IF(Input_series!C7919="","",Input_series!C7919)</f>
        <v/>
      </c>
      <c r="D7923" s="687" t="str">
        <f>IF(Input_series!D7919="","",Input_series!D7919)</f>
        <v/>
      </c>
      <c r="E7923" s="360"/>
      <c r="F7923" s="15"/>
      <c r="G7923" s="15"/>
      <c r="H7923" s="5"/>
      <c r="I7923" s="5"/>
      <c r="J7923" s="190"/>
      <c r="K7923" s="190"/>
      <c r="L7923" s="190"/>
      <c r="M7923" s="190"/>
      <c r="N7923" s="190"/>
      <c r="O7923" s="190"/>
    </row>
    <row r="7924" spans="1:15">
      <c r="A7924" s="465">
        <v>7903</v>
      </c>
      <c r="B7924" s="686" t="str">
        <f>IF(Input_series!B7920="","",Input_series!B7920)</f>
        <v/>
      </c>
      <c r="C7924" s="687" t="str">
        <f>IF(Input_series!C7920="","",Input_series!C7920)</f>
        <v/>
      </c>
      <c r="D7924" s="687" t="str">
        <f>IF(Input_series!D7920="","",Input_series!D7920)</f>
        <v/>
      </c>
      <c r="E7924" s="360"/>
      <c r="F7924" s="15"/>
      <c r="G7924" s="15"/>
      <c r="H7924" s="5"/>
      <c r="I7924" s="5"/>
      <c r="J7924" s="190"/>
      <c r="K7924" s="190"/>
      <c r="L7924" s="190"/>
      <c r="M7924" s="190"/>
      <c r="N7924" s="190"/>
      <c r="O7924" s="190"/>
    </row>
    <row r="7925" spans="1:15">
      <c r="A7925" s="465">
        <v>7904</v>
      </c>
      <c r="B7925" s="686" t="str">
        <f>IF(Input_series!B7921="","",Input_series!B7921)</f>
        <v/>
      </c>
      <c r="C7925" s="687" t="str">
        <f>IF(Input_series!C7921="","",Input_series!C7921)</f>
        <v/>
      </c>
      <c r="D7925" s="687" t="str">
        <f>IF(Input_series!D7921="","",Input_series!D7921)</f>
        <v/>
      </c>
      <c r="E7925" s="360"/>
      <c r="F7925" s="15"/>
      <c r="G7925" s="15"/>
      <c r="H7925" s="5"/>
      <c r="I7925" s="5"/>
      <c r="J7925" s="190"/>
      <c r="K7925" s="190"/>
      <c r="L7925" s="190"/>
      <c r="M7925" s="190"/>
      <c r="N7925" s="190"/>
      <c r="O7925" s="190"/>
    </row>
    <row r="7926" spans="1:15">
      <c r="A7926" s="465">
        <v>7905</v>
      </c>
      <c r="B7926" s="686" t="str">
        <f>IF(Input_series!B7922="","",Input_series!B7922)</f>
        <v/>
      </c>
      <c r="C7926" s="687" t="str">
        <f>IF(Input_series!C7922="","",Input_series!C7922)</f>
        <v/>
      </c>
      <c r="D7926" s="687" t="str">
        <f>IF(Input_series!D7922="","",Input_series!D7922)</f>
        <v/>
      </c>
      <c r="E7926" s="360"/>
      <c r="F7926" s="15"/>
      <c r="G7926" s="15"/>
      <c r="H7926" s="5"/>
      <c r="I7926" s="5"/>
      <c r="J7926" s="190"/>
      <c r="K7926" s="190"/>
      <c r="L7926" s="190"/>
      <c r="M7926" s="190"/>
      <c r="N7926" s="190"/>
      <c r="O7926" s="190"/>
    </row>
    <row r="7927" spans="1:15">
      <c r="A7927" s="465">
        <v>7906</v>
      </c>
      <c r="B7927" s="686" t="str">
        <f>IF(Input_series!B7923="","",Input_series!B7923)</f>
        <v/>
      </c>
      <c r="C7927" s="687" t="str">
        <f>IF(Input_series!C7923="","",Input_series!C7923)</f>
        <v/>
      </c>
      <c r="D7927" s="687" t="str">
        <f>IF(Input_series!D7923="","",Input_series!D7923)</f>
        <v/>
      </c>
      <c r="E7927" s="360"/>
      <c r="F7927" s="15"/>
      <c r="G7927" s="15"/>
      <c r="H7927" s="5"/>
      <c r="I7927" s="5"/>
      <c r="J7927" s="190"/>
      <c r="K7927" s="190"/>
      <c r="L7927" s="190"/>
      <c r="M7927" s="190"/>
      <c r="N7927" s="190"/>
      <c r="O7927" s="190"/>
    </row>
    <row r="7928" spans="1:15">
      <c r="A7928" s="465">
        <v>7907</v>
      </c>
      <c r="B7928" s="686" t="str">
        <f>IF(Input_series!B7924="","",Input_series!B7924)</f>
        <v/>
      </c>
      <c r="C7928" s="687" t="str">
        <f>IF(Input_series!C7924="","",Input_series!C7924)</f>
        <v/>
      </c>
      <c r="D7928" s="687" t="str">
        <f>IF(Input_series!D7924="","",Input_series!D7924)</f>
        <v/>
      </c>
      <c r="E7928" s="360"/>
      <c r="F7928" s="15"/>
      <c r="G7928" s="15"/>
      <c r="H7928" s="5"/>
      <c r="I7928" s="5"/>
      <c r="J7928" s="190"/>
      <c r="K7928" s="190"/>
      <c r="L7928" s="190"/>
      <c r="M7928" s="190"/>
      <c r="N7928" s="190"/>
      <c r="O7928" s="190"/>
    </row>
    <row r="7929" spans="1:15">
      <c r="A7929" s="465">
        <v>7908</v>
      </c>
      <c r="B7929" s="686" t="str">
        <f>IF(Input_series!B7925="","",Input_series!B7925)</f>
        <v/>
      </c>
      <c r="C7929" s="687" t="str">
        <f>IF(Input_series!C7925="","",Input_series!C7925)</f>
        <v/>
      </c>
      <c r="D7929" s="687" t="str">
        <f>IF(Input_series!D7925="","",Input_series!D7925)</f>
        <v/>
      </c>
      <c r="E7929" s="360"/>
      <c r="F7929" s="15"/>
      <c r="G7929" s="15"/>
      <c r="H7929" s="5"/>
      <c r="I7929" s="5"/>
      <c r="J7929" s="190"/>
      <c r="K7929" s="190"/>
      <c r="L7929" s="190"/>
      <c r="M7929" s="190"/>
      <c r="N7929" s="190"/>
      <c r="O7929" s="190"/>
    </row>
    <row r="7930" spans="1:15">
      <c r="A7930" s="465">
        <v>7909</v>
      </c>
      <c r="B7930" s="686" t="str">
        <f>IF(Input_series!B7926="","",Input_series!B7926)</f>
        <v/>
      </c>
      <c r="C7930" s="687" t="str">
        <f>IF(Input_series!C7926="","",Input_series!C7926)</f>
        <v/>
      </c>
      <c r="D7930" s="687" t="str">
        <f>IF(Input_series!D7926="","",Input_series!D7926)</f>
        <v/>
      </c>
      <c r="E7930" s="360"/>
      <c r="F7930" s="15"/>
      <c r="G7930" s="15"/>
      <c r="H7930" s="5"/>
      <c r="I7930" s="5"/>
      <c r="J7930" s="190"/>
      <c r="K7930" s="190"/>
      <c r="L7930" s="190"/>
      <c r="M7930" s="190"/>
      <c r="N7930" s="190"/>
      <c r="O7930" s="190"/>
    </row>
    <row r="7931" spans="1:15">
      <c r="A7931" s="465">
        <v>7910</v>
      </c>
      <c r="B7931" s="686" t="str">
        <f>IF(Input_series!B7927="","",Input_series!B7927)</f>
        <v/>
      </c>
      <c r="C7931" s="687" t="str">
        <f>IF(Input_series!C7927="","",Input_series!C7927)</f>
        <v/>
      </c>
      <c r="D7931" s="687" t="str">
        <f>IF(Input_series!D7927="","",Input_series!D7927)</f>
        <v/>
      </c>
      <c r="E7931" s="360"/>
      <c r="F7931" s="15"/>
      <c r="G7931" s="15"/>
      <c r="H7931" s="5"/>
      <c r="I7931" s="5"/>
      <c r="J7931" s="190"/>
      <c r="K7931" s="190"/>
      <c r="L7931" s="190"/>
      <c r="M7931" s="190"/>
      <c r="N7931" s="190"/>
      <c r="O7931" s="190"/>
    </row>
    <row r="7932" spans="1:15">
      <c r="A7932" s="465">
        <v>7911</v>
      </c>
      <c r="B7932" s="686" t="str">
        <f>IF(Input_series!B7928="","",Input_series!B7928)</f>
        <v/>
      </c>
      <c r="C7932" s="687" t="str">
        <f>IF(Input_series!C7928="","",Input_series!C7928)</f>
        <v/>
      </c>
      <c r="D7932" s="687" t="str">
        <f>IF(Input_series!D7928="","",Input_series!D7928)</f>
        <v/>
      </c>
      <c r="E7932" s="360"/>
      <c r="F7932" s="15"/>
      <c r="G7932" s="15"/>
      <c r="H7932" s="5"/>
      <c r="I7932" s="5"/>
      <c r="J7932" s="190"/>
      <c r="K7932" s="190"/>
      <c r="L7932" s="190"/>
      <c r="M7932" s="190"/>
      <c r="N7932" s="190"/>
      <c r="O7932" s="190"/>
    </row>
    <row r="7933" spans="1:15">
      <c r="A7933" s="465">
        <v>7912</v>
      </c>
      <c r="B7933" s="686" t="str">
        <f>IF(Input_series!B7929="","",Input_series!B7929)</f>
        <v/>
      </c>
      <c r="C7933" s="687" t="str">
        <f>IF(Input_series!C7929="","",Input_series!C7929)</f>
        <v/>
      </c>
      <c r="D7933" s="687" t="str">
        <f>IF(Input_series!D7929="","",Input_series!D7929)</f>
        <v/>
      </c>
      <c r="E7933" s="360"/>
      <c r="F7933" s="15"/>
      <c r="G7933" s="15"/>
      <c r="H7933" s="5"/>
      <c r="I7933" s="5"/>
      <c r="J7933" s="190"/>
      <c r="K7933" s="190"/>
      <c r="L7933" s="190"/>
      <c r="M7933" s="190"/>
      <c r="N7933" s="190"/>
      <c r="O7933" s="190"/>
    </row>
    <row r="7934" spans="1:15">
      <c r="A7934" s="465">
        <v>7913</v>
      </c>
      <c r="B7934" s="686" t="str">
        <f>IF(Input_series!B7930="","",Input_series!B7930)</f>
        <v/>
      </c>
      <c r="C7934" s="687" t="str">
        <f>IF(Input_series!C7930="","",Input_series!C7930)</f>
        <v/>
      </c>
      <c r="D7934" s="687" t="str">
        <f>IF(Input_series!D7930="","",Input_series!D7930)</f>
        <v/>
      </c>
      <c r="E7934" s="360"/>
      <c r="F7934" s="15"/>
      <c r="G7934" s="15"/>
      <c r="H7934" s="5"/>
      <c r="I7934" s="5"/>
      <c r="J7934" s="190"/>
      <c r="K7934" s="190"/>
      <c r="L7934" s="190"/>
      <c r="M7934" s="190"/>
      <c r="N7934" s="190"/>
      <c r="O7934" s="190"/>
    </row>
    <row r="7935" spans="1:15">
      <c r="A7935" s="465">
        <v>7914</v>
      </c>
      <c r="B7935" s="686" t="str">
        <f>IF(Input_series!B7931="","",Input_series!B7931)</f>
        <v/>
      </c>
      <c r="C7935" s="687" t="str">
        <f>IF(Input_series!C7931="","",Input_series!C7931)</f>
        <v/>
      </c>
      <c r="D7935" s="687" t="str">
        <f>IF(Input_series!D7931="","",Input_series!D7931)</f>
        <v/>
      </c>
      <c r="E7935" s="360"/>
      <c r="F7935" s="15"/>
      <c r="G7935" s="15"/>
      <c r="H7935" s="5"/>
      <c r="I7935" s="5"/>
      <c r="J7935" s="190"/>
      <c r="K7935" s="190"/>
      <c r="L7935" s="190"/>
      <c r="M7935" s="190"/>
      <c r="N7935" s="190"/>
      <c r="O7935" s="190"/>
    </row>
    <row r="7936" spans="1:15">
      <c r="A7936" s="465">
        <v>7915</v>
      </c>
      <c r="B7936" s="686" t="str">
        <f>IF(Input_series!B7932="","",Input_series!B7932)</f>
        <v/>
      </c>
      <c r="C7936" s="687" t="str">
        <f>IF(Input_series!C7932="","",Input_series!C7932)</f>
        <v/>
      </c>
      <c r="D7936" s="687" t="str">
        <f>IF(Input_series!D7932="","",Input_series!D7932)</f>
        <v/>
      </c>
      <c r="E7936" s="360"/>
      <c r="F7936" s="15"/>
      <c r="G7936" s="15"/>
      <c r="H7936" s="5"/>
      <c r="I7936" s="5"/>
      <c r="J7936" s="190"/>
      <c r="K7936" s="190"/>
      <c r="L7936" s="190"/>
      <c r="M7936" s="190"/>
      <c r="N7936" s="190"/>
      <c r="O7936" s="190"/>
    </row>
    <row r="7937" spans="1:15">
      <c r="A7937" s="465">
        <v>7916</v>
      </c>
      <c r="B7937" s="686" t="str">
        <f>IF(Input_series!B7933="","",Input_series!B7933)</f>
        <v/>
      </c>
      <c r="C7937" s="687" t="str">
        <f>IF(Input_series!C7933="","",Input_series!C7933)</f>
        <v/>
      </c>
      <c r="D7937" s="687" t="str">
        <f>IF(Input_series!D7933="","",Input_series!D7933)</f>
        <v/>
      </c>
      <c r="E7937" s="360"/>
      <c r="F7937" s="15"/>
      <c r="G7937" s="15"/>
      <c r="H7937" s="5"/>
      <c r="I7937" s="5"/>
      <c r="J7937" s="190"/>
      <c r="K7937" s="190"/>
      <c r="L7937" s="190"/>
      <c r="M7937" s="190"/>
      <c r="N7937" s="190"/>
      <c r="O7937" s="190"/>
    </row>
    <row r="7938" spans="1:15">
      <c r="A7938" s="465">
        <v>7917</v>
      </c>
      <c r="B7938" s="686" t="str">
        <f>IF(Input_series!B7934="","",Input_series!B7934)</f>
        <v/>
      </c>
      <c r="C7938" s="687" t="str">
        <f>IF(Input_series!C7934="","",Input_series!C7934)</f>
        <v/>
      </c>
      <c r="D7938" s="687" t="str">
        <f>IF(Input_series!D7934="","",Input_series!D7934)</f>
        <v/>
      </c>
      <c r="E7938" s="360"/>
      <c r="F7938" s="15"/>
      <c r="G7938" s="15"/>
      <c r="H7938" s="5"/>
      <c r="I7938" s="5"/>
      <c r="J7938" s="190"/>
      <c r="K7938" s="190"/>
      <c r="L7938" s="190"/>
      <c r="M7938" s="190"/>
      <c r="N7938" s="190"/>
      <c r="O7938" s="190"/>
    </row>
    <row r="7939" spans="1:15">
      <c r="A7939" s="465">
        <v>7918</v>
      </c>
      <c r="B7939" s="686" t="str">
        <f>IF(Input_series!B7935="","",Input_series!B7935)</f>
        <v/>
      </c>
      <c r="C7939" s="687" t="str">
        <f>IF(Input_series!C7935="","",Input_series!C7935)</f>
        <v/>
      </c>
      <c r="D7939" s="687" t="str">
        <f>IF(Input_series!D7935="","",Input_series!D7935)</f>
        <v/>
      </c>
      <c r="E7939" s="360"/>
      <c r="F7939" s="15"/>
      <c r="G7939" s="15"/>
      <c r="H7939" s="5"/>
      <c r="I7939" s="5"/>
      <c r="J7939" s="190"/>
      <c r="K7939" s="190"/>
      <c r="L7939" s="190"/>
      <c r="M7939" s="190"/>
      <c r="N7939" s="190"/>
      <c r="O7939" s="190"/>
    </row>
    <row r="7940" spans="1:15">
      <c r="A7940" s="465">
        <v>7919</v>
      </c>
      <c r="B7940" s="686" t="str">
        <f>IF(Input_series!B7936="","",Input_series!B7936)</f>
        <v/>
      </c>
      <c r="C7940" s="687" t="str">
        <f>IF(Input_series!C7936="","",Input_series!C7936)</f>
        <v/>
      </c>
      <c r="D7940" s="687" t="str">
        <f>IF(Input_series!D7936="","",Input_series!D7936)</f>
        <v/>
      </c>
      <c r="E7940" s="360"/>
      <c r="F7940" s="15"/>
      <c r="G7940" s="15"/>
      <c r="H7940" s="5"/>
      <c r="I7940" s="5"/>
      <c r="J7940" s="190"/>
      <c r="K7940" s="190"/>
      <c r="L7940" s="190"/>
      <c r="M7940" s="190"/>
      <c r="N7940" s="190"/>
      <c r="O7940" s="190"/>
    </row>
    <row r="7941" spans="1:15">
      <c r="A7941" s="465">
        <v>7920</v>
      </c>
      <c r="B7941" s="686" t="str">
        <f>IF(Input_series!B7937="","",Input_series!B7937)</f>
        <v/>
      </c>
      <c r="C7941" s="687" t="str">
        <f>IF(Input_series!C7937="","",Input_series!C7937)</f>
        <v/>
      </c>
      <c r="D7941" s="687" t="str">
        <f>IF(Input_series!D7937="","",Input_series!D7937)</f>
        <v/>
      </c>
      <c r="E7941" s="360"/>
      <c r="F7941" s="15"/>
      <c r="G7941" s="15"/>
      <c r="H7941" s="5"/>
      <c r="I7941" s="5"/>
      <c r="J7941" s="190"/>
      <c r="K7941" s="190"/>
      <c r="L7941" s="190"/>
      <c r="M7941" s="190"/>
      <c r="N7941" s="190"/>
      <c r="O7941" s="190"/>
    </row>
    <row r="7942" spans="1:15">
      <c r="A7942" s="465">
        <v>7921</v>
      </c>
      <c r="B7942" s="686" t="str">
        <f>IF(Input_series!B7938="","",Input_series!B7938)</f>
        <v/>
      </c>
      <c r="C7942" s="687" t="str">
        <f>IF(Input_series!C7938="","",Input_series!C7938)</f>
        <v/>
      </c>
      <c r="D7942" s="687" t="str">
        <f>IF(Input_series!D7938="","",Input_series!D7938)</f>
        <v/>
      </c>
      <c r="E7942" s="360"/>
      <c r="F7942" s="15"/>
      <c r="G7942" s="15"/>
      <c r="H7942" s="5"/>
      <c r="I7942" s="5"/>
      <c r="J7942" s="190"/>
      <c r="K7942" s="190"/>
      <c r="L7942" s="190"/>
      <c r="M7942" s="190"/>
      <c r="N7942" s="190"/>
      <c r="O7942" s="190"/>
    </row>
    <row r="7943" spans="1:15">
      <c r="A7943" s="465">
        <v>7922</v>
      </c>
      <c r="B7943" s="686" t="str">
        <f>IF(Input_series!B7939="","",Input_series!B7939)</f>
        <v/>
      </c>
      <c r="C7943" s="687" t="str">
        <f>IF(Input_series!C7939="","",Input_series!C7939)</f>
        <v/>
      </c>
      <c r="D7943" s="687" t="str">
        <f>IF(Input_series!D7939="","",Input_series!D7939)</f>
        <v/>
      </c>
      <c r="E7943" s="360"/>
      <c r="F7943" s="15"/>
      <c r="G7943" s="15"/>
      <c r="H7943" s="5"/>
      <c r="I7943" s="5"/>
      <c r="J7943" s="190"/>
      <c r="K7943" s="190"/>
      <c r="L7943" s="190"/>
      <c r="M7943" s="190"/>
      <c r="N7943" s="190"/>
      <c r="O7943" s="190"/>
    </row>
    <row r="7944" spans="1:15">
      <c r="A7944" s="465">
        <v>7923</v>
      </c>
      <c r="B7944" s="686" t="str">
        <f>IF(Input_series!B7940="","",Input_series!B7940)</f>
        <v/>
      </c>
      <c r="C7944" s="687" t="str">
        <f>IF(Input_series!C7940="","",Input_series!C7940)</f>
        <v/>
      </c>
      <c r="D7944" s="687" t="str">
        <f>IF(Input_series!D7940="","",Input_series!D7940)</f>
        <v/>
      </c>
      <c r="E7944" s="360"/>
      <c r="F7944" s="15"/>
      <c r="G7944" s="15"/>
      <c r="H7944" s="5"/>
      <c r="I7944" s="5"/>
      <c r="J7944" s="190"/>
      <c r="K7944" s="190"/>
      <c r="L7944" s="190"/>
      <c r="M7944" s="190"/>
      <c r="N7944" s="190"/>
      <c r="O7944" s="190"/>
    </row>
    <row r="7945" spans="1:15">
      <c r="A7945" s="465">
        <v>7924</v>
      </c>
      <c r="B7945" s="686" t="str">
        <f>IF(Input_series!B7941="","",Input_series!B7941)</f>
        <v/>
      </c>
      <c r="C7945" s="687" t="str">
        <f>IF(Input_series!C7941="","",Input_series!C7941)</f>
        <v/>
      </c>
      <c r="D7945" s="687" t="str">
        <f>IF(Input_series!D7941="","",Input_series!D7941)</f>
        <v/>
      </c>
      <c r="E7945" s="360"/>
      <c r="F7945" s="15"/>
      <c r="G7945" s="15"/>
      <c r="H7945" s="5"/>
      <c r="I7945" s="5"/>
      <c r="J7945" s="190"/>
      <c r="K7945" s="190"/>
      <c r="L7945" s="190"/>
      <c r="M7945" s="190"/>
      <c r="N7945" s="190"/>
      <c r="O7945" s="190"/>
    </row>
    <row r="7946" spans="1:15">
      <c r="A7946" s="465">
        <v>7925</v>
      </c>
      <c r="B7946" s="686" t="str">
        <f>IF(Input_series!B7942="","",Input_series!B7942)</f>
        <v/>
      </c>
      <c r="C7946" s="687" t="str">
        <f>IF(Input_series!C7942="","",Input_series!C7942)</f>
        <v/>
      </c>
      <c r="D7946" s="687" t="str">
        <f>IF(Input_series!D7942="","",Input_series!D7942)</f>
        <v/>
      </c>
      <c r="E7946" s="360"/>
      <c r="F7946" s="15"/>
      <c r="G7946" s="15"/>
      <c r="H7946" s="5"/>
      <c r="I7946" s="5"/>
      <c r="J7946" s="190"/>
      <c r="K7946" s="190"/>
      <c r="L7946" s="190"/>
      <c r="M7946" s="190"/>
      <c r="N7946" s="190"/>
      <c r="O7946" s="190"/>
    </row>
    <row r="7947" spans="1:15">
      <c r="A7947" s="465">
        <v>7926</v>
      </c>
      <c r="B7947" s="686" t="str">
        <f>IF(Input_series!B7943="","",Input_series!B7943)</f>
        <v/>
      </c>
      <c r="C7947" s="687" t="str">
        <f>IF(Input_series!C7943="","",Input_series!C7943)</f>
        <v/>
      </c>
      <c r="D7947" s="687" t="str">
        <f>IF(Input_series!D7943="","",Input_series!D7943)</f>
        <v/>
      </c>
      <c r="E7947" s="360"/>
      <c r="F7947" s="15"/>
      <c r="G7947" s="15"/>
      <c r="H7947" s="5"/>
      <c r="I7947" s="5"/>
      <c r="J7947" s="190"/>
      <c r="K7947" s="190"/>
      <c r="L7947" s="190"/>
      <c r="M7947" s="190"/>
      <c r="N7947" s="190"/>
      <c r="O7947" s="190"/>
    </row>
    <row r="7948" spans="1:15">
      <c r="A7948" s="465">
        <v>7927</v>
      </c>
      <c r="B7948" s="686" t="str">
        <f>IF(Input_series!B7944="","",Input_series!B7944)</f>
        <v/>
      </c>
      <c r="C7948" s="687" t="str">
        <f>IF(Input_series!C7944="","",Input_series!C7944)</f>
        <v/>
      </c>
      <c r="D7948" s="687" t="str">
        <f>IF(Input_series!D7944="","",Input_series!D7944)</f>
        <v/>
      </c>
      <c r="E7948" s="360"/>
      <c r="F7948" s="15"/>
      <c r="G7948" s="15"/>
      <c r="H7948" s="5"/>
      <c r="I7948" s="5"/>
      <c r="J7948" s="190"/>
      <c r="K7948" s="190"/>
      <c r="L7948" s="190"/>
      <c r="M7948" s="190"/>
      <c r="N7948" s="190"/>
      <c r="O7948" s="190"/>
    </row>
    <row r="7949" spans="1:15">
      <c r="A7949" s="465">
        <v>7928</v>
      </c>
      <c r="B7949" s="686" t="str">
        <f>IF(Input_series!B7945="","",Input_series!B7945)</f>
        <v/>
      </c>
      <c r="C7949" s="687" t="str">
        <f>IF(Input_series!C7945="","",Input_series!C7945)</f>
        <v/>
      </c>
      <c r="D7949" s="687" t="str">
        <f>IF(Input_series!D7945="","",Input_series!D7945)</f>
        <v/>
      </c>
      <c r="E7949" s="360"/>
      <c r="F7949" s="15"/>
      <c r="G7949" s="15"/>
      <c r="H7949" s="5"/>
      <c r="I7949" s="5"/>
      <c r="J7949" s="190"/>
      <c r="K7949" s="190"/>
      <c r="L7949" s="190"/>
      <c r="M7949" s="190"/>
      <c r="N7949" s="190"/>
      <c r="O7949" s="190"/>
    </row>
    <row r="7950" spans="1:15">
      <c r="A7950" s="465">
        <v>7929</v>
      </c>
      <c r="B7950" s="686" t="str">
        <f>IF(Input_series!B7946="","",Input_series!B7946)</f>
        <v/>
      </c>
      <c r="C7950" s="687" t="str">
        <f>IF(Input_series!C7946="","",Input_series!C7946)</f>
        <v/>
      </c>
      <c r="D7950" s="687" t="str">
        <f>IF(Input_series!D7946="","",Input_series!D7946)</f>
        <v/>
      </c>
      <c r="E7950" s="360"/>
      <c r="F7950" s="15"/>
      <c r="G7950" s="15"/>
      <c r="H7950" s="5"/>
      <c r="I7950" s="5"/>
      <c r="J7950" s="190"/>
      <c r="K7950" s="190"/>
      <c r="L7950" s="190"/>
      <c r="M7950" s="190"/>
      <c r="N7950" s="190"/>
      <c r="O7950" s="190"/>
    </row>
    <row r="7951" spans="1:15">
      <c r="A7951" s="465">
        <v>7930</v>
      </c>
      <c r="B7951" s="686" t="str">
        <f>IF(Input_series!B7947="","",Input_series!B7947)</f>
        <v/>
      </c>
      <c r="C7951" s="687" t="str">
        <f>IF(Input_series!C7947="","",Input_series!C7947)</f>
        <v/>
      </c>
      <c r="D7951" s="687" t="str">
        <f>IF(Input_series!D7947="","",Input_series!D7947)</f>
        <v/>
      </c>
      <c r="E7951" s="360"/>
      <c r="F7951" s="15"/>
      <c r="G7951" s="15"/>
      <c r="H7951" s="5"/>
      <c r="I7951" s="5"/>
      <c r="J7951" s="190"/>
      <c r="K7951" s="190"/>
      <c r="L7951" s="190"/>
      <c r="M7951" s="190"/>
      <c r="N7951" s="190"/>
      <c r="O7951" s="190"/>
    </row>
    <row r="7952" spans="1:15">
      <c r="A7952" s="465">
        <v>7931</v>
      </c>
      <c r="B7952" s="686" t="str">
        <f>IF(Input_series!B7948="","",Input_series!B7948)</f>
        <v/>
      </c>
      <c r="C7952" s="687" t="str">
        <f>IF(Input_series!C7948="","",Input_series!C7948)</f>
        <v/>
      </c>
      <c r="D7952" s="687" t="str">
        <f>IF(Input_series!D7948="","",Input_series!D7948)</f>
        <v/>
      </c>
      <c r="E7952" s="360"/>
      <c r="F7952" s="15"/>
      <c r="G7952" s="15"/>
      <c r="H7952" s="5"/>
      <c r="I7952" s="5"/>
      <c r="J7952" s="190"/>
      <c r="K7952" s="190"/>
      <c r="L7952" s="190"/>
      <c r="M7952" s="190"/>
      <c r="N7952" s="190"/>
      <c r="O7952" s="190"/>
    </row>
    <row r="7953" spans="1:15">
      <c r="A7953" s="465">
        <v>7932</v>
      </c>
      <c r="B7953" s="686" t="str">
        <f>IF(Input_series!B7949="","",Input_series!B7949)</f>
        <v/>
      </c>
      <c r="C7953" s="687" t="str">
        <f>IF(Input_series!C7949="","",Input_series!C7949)</f>
        <v/>
      </c>
      <c r="D7953" s="687" t="str">
        <f>IF(Input_series!D7949="","",Input_series!D7949)</f>
        <v/>
      </c>
      <c r="E7953" s="360"/>
      <c r="F7953" s="15"/>
      <c r="G7953" s="15"/>
      <c r="H7953" s="5"/>
      <c r="I7953" s="5"/>
      <c r="J7953" s="190"/>
      <c r="K7953" s="190"/>
      <c r="L7953" s="190"/>
      <c r="M7953" s="190"/>
      <c r="N7953" s="190"/>
      <c r="O7953" s="190"/>
    </row>
    <row r="7954" spans="1:15">
      <c r="A7954" s="465">
        <v>7933</v>
      </c>
      <c r="B7954" s="686" t="str">
        <f>IF(Input_series!B7950="","",Input_series!B7950)</f>
        <v/>
      </c>
      <c r="C7954" s="687" t="str">
        <f>IF(Input_series!C7950="","",Input_series!C7950)</f>
        <v/>
      </c>
      <c r="D7954" s="687" t="str">
        <f>IF(Input_series!D7950="","",Input_series!D7950)</f>
        <v/>
      </c>
      <c r="E7954" s="360"/>
      <c r="F7954" s="15"/>
      <c r="G7954" s="15"/>
      <c r="H7954" s="5"/>
      <c r="I7954" s="5"/>
      <c r="J7954" s="190"/>
      <c r="K7954" s="190"/>
      <c r="L7954" s="190"/>
      <c r="M7954" s="190"/>
      <c r="N7954" s="190"/>
      <c r="O7954" s="190"/>
    </row>
    <row r="7955" spans="1:15">
      <c r="A7955" s="465">
        <v>7934</v>
      </c>
      <c r="B7955" s="686" t="str">
        <f>IF(Input_series!B7951="","",Input_series!B7951)</f>
        <v/>
      </c>
      <c r="C7955" s="687" t="str">
        <f>IF(Input_series!C7951="","",Input_series!C7951)</f>
        <v/>
      </c>
      <c r="D7955" s="687" t="str">
        <f>IF(Input_series!D7951="","",Input_series!D7951)</f>
        <v/>
      </c>
      <c r="E7955" s="360"/>
      <c r="F7955" s="15"/>
      <c r="G7955" s="15"/>
      <c r="H7955" s="5"/>
      <c r="I7955" s="5"/>
      <c r="J7955" s="190"/>
      <c r="K7955" s="190"/>
      <c r="L7955" s="190"/>
      <c r="M7955" s="190"/>
      <c r="N7955" s="190"/>
      <c r="O7955" s="190"/>
    </row>
    <row r="7956" spans="1:15">
      <c r="A7956" s="465">
        <v>7935</v>
      </c>
      <c r="B7956" s="686" t="str">
        <f>IF(Input_series!B7952="","",Input_series!B7952)</f>
        <v/>
      </c>
      <c r="C7956" s="687" t="str">
        <f>IF(Input_series!C7952="","",Input_series!C7952)</f>
        <v/>
      </c>
      <c r="D7956" s="687" t="str">
        <f>IF(Input_series!D7952="","",Input_series!D7952)</f>
        <v/>
      </c>
      <c r="E7956" s="360"/>
      <c r="F7956" s="15"/>
      <c r="G7956" s="15"/>
      <c r="H7956" s="5"/>
      <c r="I7956" s="5"/>
      <c r="J7956" s="190"/>
      <c r="K7956" s="190"/>
      <c r="L7956" s="190"/>
      <c r="M7956" s="190"/>
      <c r="N7956" s="190"/>
      <c r="O7956" s="190"/>
    </row>
    <row r="7957" spans="1:15">
      <c r="A7957" s="465">
        <v>7936</v>
      </c>
      <c r="B7957" s="686" t="str">
        <f>IF(Input_series!B7953="","",Input_series!B7953)</f>
        <v/>
      </c>
      <c r="C7957" s="687" t="str">
        <f>IF(Input_series!C7953="","",Input_series!C7953)</f>
        <v/>
      </c>
      <c r="D7957" s="687" t="str">
        <f>IF(Input_series!D7953="","",Input_series!D7953)</f>
        <v/>
      </c>
      <c r="E7957" s="360"/>
      <c r="F7957" s="15"/>
      <c r="G7957" s="15"/>
      <c r="H7957" s="5"/>
      <c r="I7957" s="5"/>
      <c r="J7957" s="190"/>
      <c r="K7957" s="190"/>
      <c r="L7957" s="190"/>
      <c r="M7957" s="190"/>
      <c r="N7957" s="190"/>
      <c r="O7957" s="190"/>
    </row>
    <row r="7958" spans="1:15">
      <c r="A7958" s="465">
        <v>7937</v>
      </c>
      <c r="B7958" s="686" t="str">
        <f>IF(Input_series!B7954="","",Input_series!B7954)</f>
        <v/>
      </c>
      <c r="C7958" s="687" t="str">
        <f>IF(Input_series!C7954="","",Input_series!C7954)</f>
        <v/>
      </c>
      <c r="D7958" s="687" t="str">
        <f>IF(Input_series!D7954="","",Input_series!D7954)</f>
        <v/>
      </c>
      <c r="E7958" s="360"/>
      <c r="F7958" s="15"/>
      <c r="G7958" s="15"/>
      <c r="H7958" s="5"/>
      <c r="I7958" s="5"/>
      <c r="J7958" s="190"/>
      <c r="K7958" s="190"/>
      <c r="L7958" s="190"/>
      <c r="M7958" s="190"/>
      <c r="N7958" s="190"/>
      <c r="O7958" s="190"/>
    </row>
    <row r="7959" spans="1:15">
      <c r="A7959" s="465">
        <v>7938</v>
      </c>
      <c r="B7959" s="686" t="str">
        <f>IF(Input_series!B7955="","",Input_series!B7955)</f>
        <v/>
      </c>
      <c r="C7959" s="687" t="str">
        <f>IF(Input_series!C7955="","",Input_series!C7955)</f>
        <v/>
      </c>
      <c r="D7959" s="687" t="str">
        <f>IF(Input_series!D7955="","",Input_series!D7955)</f>
        <v/>
      </c>
      <c r="E7959" s="360"/>
      <c r="F7959" s="15"/>
      <c r="G7959" s="15"/>
      <c r="H7959" s="5"/>
      <c r="I7959" s="5"/>
      <c r="J7959" s="190"/>
      <c r="K7959" s="190"/>
      <c r="L7959" s="190"/>
      <c r="M7959" s="190"/>
      <c r="N7959" s="190"/>
      <c r="O7959" s="190"/>
    </row>
    <row r="7960" spans="1:15">
      <c r="A7960" s="465">
        <v>7939</v>
      </c>
      <c r="B7960" s="686" t="str">
        <f>IF(Input_series!B7956="","",Input_series!B7956)</f>
        <v/>
      </c>
      <c r="C7960" s="687" t="str">
        <f>IF(Input_series!C7956="","",Input_series!C7956)</f>
        <v/>
      </c>
      <c r="D7960" s="687" t="str">
        <f>IF(Input_series!D7956="","",Input_series!D7956)</f>
        <v/>
      </c>
      <c r="E7960" s="360"/>
      <c r="F7960" s="15"/>
      <c r="G7960" s="15"/>
      <c r="H7960" s="5"/>
      <c r="I7960" s="5"/>
      <c r="J7960" s="190"/>
      <c r="K7960" s="190"/>
      <c r="L7960" s="190"/>
      <c r="M7960" s="190"/>
      <c r="N7960" s="190"/>
      <c r="O7960" s="190"/>
    </row>
    <row r="7961" spans="1:15">
      <c r="A7961" s="465">
        <v>7940</v>
      </c>
      <c r="B7961" s="686" t="str">
        <f>IF(Input_series!B7957="","",Input_series!B7957)</f>
        <v/>
      </c>
      <c r="C7961" s="687" t="str">
        <f>IF(Input_series!C7957="","",Input_series!C7957)</f>
        <v/>
      </c>
      <c r="D7961" s="687" t="str">
        <f>IF(Input_series!D7957="","",Input_series!D7957)</f>
        <v/>
      </c>
      <c r="E7961" s="360"/>
      <c r="F7961" s="15"/>
      <c r="G7961" s="15"/>
      <c r="H7961" s="5"/>
      <c r="I7961" s="5"/>
      <c r="J7961" s="190"/>
      <c r="K7961" s="190"/>
      <c r="L7961" s="190"/>
      <c r="M7961" s="190"/>
      <c r="N7961" s="190"/>
      <c r="O7961" s="190"/>
    </row>
    <row r="7962" spans="1:15">
      <c r="A7962" s="465">
        <v>7941</v>
      </c>
      <c r="B7962" s="686" t="str">
        <f>IF(Input_series!B7958="","",Input_series!B7958)</f>
        <v/>
      </c>
      <c r="C7962" s="687" t="str">
        <f>IF(Input_series!C7958="","",Input_series!C7958)</f>
        <v/>
      </c>
      <c r="D7962" s="687" t="str">
        <f>IF(Input_series!D7958="","",Input_series!D7958)</f>
        <v/>
      </c>
      <c r="E7962" s="360"/>
      <c r="F7962" s="15"/>
      <c r="G7962" s="15"/>
      <c r="H7962" s="5"/>
      <c r="I7962" s="5"/>
      <c r="J7962" s="190"/>
      <c r="K7962" s="190"/>
      <c r="L7962" s="190"/>
      <c r="M7962" s="190"/>
      <c r="N7962" s="190"/>
      <c r="O7962" s="190"/>
    </row>
    <row r="7963" spans="1:15">
      <c r="A7963" s="465">
        <v>7942</v>
      </c>
      <c r="B7963" s="686" t="str">
        <f>IF(Input_series!B7959="","",Input_series!B7959)</f>
        <v/>
      </c>
      <c r="C7963" s="687" t="str">
        <f>IF(Input_series!C7959="","",Input_series!C7959)</f>
        <v/>
      </c>
      <c r="D7963" s="687" t="str">
        <f>IF(Input_series!D7959="","",Input_series!D7959)</f>
        <v/>
      </c>
      <c r="E7963" s="360"/>
      <c r="F7963" s="15"/>
      <c r="G7963" s="15"/>
      <c r="H7963" s="5"/>
      <c r="I7963" s="5"/>
      <c r="J7963" s="190"/>
      <c r="K7963" s="190"/>
      <c r="L7963" s="190"/>
      <c r="M7963" s="190"/>
      <c r="N7963" s="190"/>
      <c r="O7963" s="190"/>
    </row>
    <row r="7964" spans="1:15">
      <c r="A7964" s="465">
        <v>7943</v>
      </c>
      <c r="B7964" s="686" t="str">
        <f>IF(Input_series!B7960="","",Input_series!B7960)</f>
        <v/>
      </c>
      <c r="C7964" s="687" t="str">
        <f>IF(Input_series!C7960="","",Input_series!C7960)</f>
        <v/>
      </c>
      <c r="D7964" s="687" t="str">
        <f>IF(Input_series!D7960="","",Input_series!D7960)</f>
        <v/>
      </c>
      <c r="E7964" s="360"/>
      <c r="F7964" s="15"/>
      <c r="G7964" s="15"/>
      <c r="H7964" s="5"/>
      <c r="I7964" s="5"/>
      <c r="J7964" s="190"/>
      <c r="K7964" s="190"/>
      <c r="L7964" s="190"/>
      <c r="M7964" s="190"/>
      <c r="N7964" s="190"/>
      <c r="O7964" s="190"/>
    </row>
    <row r="7965" spans="1:15">
      <c r="A7965" s="465">
        <v>7944</v>
      </c>
      <c r="B7965" s="686" t="str">
        <f>IF(Input_series!B7961="","",Input_series!B7961)</f>
        <v/>
      </c>
      <c r="C7965" s="687" t="str">
        <f>IF(Input_series!C7961="","",Input_series!C7961)</f>
        <v/>
      </c>
      <c r="D7965" s="687" t="str">
        <f>IF(Input_series!D7961="","",Input_series!D7961)</f>
        <v/>
      </c>
      <c r="E7965" s="360"/>
      <c r="F7965" s="15"/>
      <c r="G7965" s="15"/>
      <c r="H7965" s="5"/>
      <c r="I7965" s="5"/>
      <c r="J7965" s="190"/>
      <c r="K7965" s="190"/>
      <c r="L7965" s="190"/>
      <c r="M7965" s="190"/>
      <c r="N7965" s="190"/>
      <c r="O7965" s="190"/>
    </row>
    <row r="7966" spans="1:15">
      <c r="A7966" s="465">
        <v>7945</v>
      </c>
      <c r="B7966" s="686" t="str">
        <f>IF(Input_series!B7962="","",Input_series!B7962)</f>
        <v/>
      </c>
      <c r="C7966" s="687" t="str">
        <f>IF(Input_series!C7962="","",Input_series!C7962)</f>
        <v/>
      </c>
      <c r="D7966" s="687" t="str">
        <f>IF(Input_series!D7962="","",Input_series!D7962)</f>
        <v/>
      </c>
      <c r="E7966" s="360"/>
      <c r="F7966" s="15"/>
      <c r="G7966" s="15"/>
      <c r="H7966" s="5"/>
      <c r="I7966" s="5"/>
      <c r="J7966" s="190"/>
      <c r="K7966" s="190"/>
      <c r="L7966" s="190"/>
      <c r="M7966" s="190"/>
      <c r="N7966" s="190"/>
      <c r="O7966" s="190"/>
    </row>
    <row r="7967" spans="1:15">
      <c r="A7967" s="465">
        <v>7946</v>
      </c>
      <c r="B7967" s="686" t="str">
        <f>IF(Input_series!B7963="","",Input_series!B7963)</f>
        <v/>
      </c>
      <c r="C7967" s="687" t="str">
        <f>IF(Input_series!C7963="","",Input_series!C7963)</f>
        <v/>
      </c>
      <c r="D7967" s="687" t="str">
        <f>IF(Input_series!D7963="","",Input_series!D7963)</f>
        <v/>
      </c>
      <c r="E7967" s="360"/>
      <c r="F7967" s="15"/>
      <c r="G7967" s="15"/>
      <c r="H7967" s="5"/>
      <c r="I7967" s="5"/>
      <c r="J7967" s="190"/>
      <c r="K7967" s="190"/>
      <c r="L7967" s="190"/>
      <c r="M7967" s="190"/>
      <c r="N7967" s="190"/>
      <c r="O7967" s="190"/>
    </row>
    <row r="7968" spans="1:15">
      <c r="A7968" s="465">
        <v>7947</v>
      </c>
      <c r="B7968" s="686" t="str">
        <f>IF(Input_series!B7964="","",Input_series!B7964)</f>
        <v/>
      </c>
      <c r="C7968" s="687" t="str">
        <f>IF(Input_series!C7964="","",Input_series!C7964)</f>
        <v/>
      </c>
      <c r="D7968" s="687" t="str">
        <f>IF(Input_series!D7964="","",Input_series!D7964)</f>
        <v/>
      </c>
      <c r="E7968" s="360"/>
      <c r="F7968" s="15"/>
      <c r="G7968" s="15"/>
      <c r="H7968" s="5"/>
      <c r="I7968" s="5"/>
      <c r="J7968" s="190"/>
      <c r="K7968" s="190"/>
      <c r="L7968" s="190"/>
      <c r="M7968" s="190"/>
      <c r="N7968" s="190"/>
      <c r="O7968" s="190"/>
    </row>
    <row r="7969" spans="1:15">
      <c r="A7969" s="465">
        <v>7948</v>
      </c>
      <c r="B7969" s="686" t="str">
        <f>IF(Input_series!B7965="","",Input_series!B7965)</f>
        <v/>
      </c>
      <c r="C7969" s="687" t="str">
        <f>IF(Input_series!C7965="","",Input_series!C7965)</f>
        <v/>
      </c>
      <c r="D7969" s="687" t="str">
        <f>IF(Input_series!D7965="","",Input_series!D7965)</f>
        <v/>
      </c>
      <c r="E7969" s="360"/>
      <c r="F7969" s="15"/>
      <c r="G7969" s="15"/>
      <c r="H7969" s="5"/>
      <c r="I7969" s="5"/>
      <c r="J7969" s="190"/>
      <c r="K7969" s="190"/>
      <c r="L7969" s="190"/>
      <c r="M7969" s="190"/>
      <c r="N7969" s="190"/>
      <c r="O7969" s="190"/>
    </row>
    <row r="7970" spans="1:15">
      <c r="A7970" s="465">
        <v>7949</v>
      </c>
      <c r="B7970" s="686" t="str">
        <f>IF(Input_series!B7966="","",Input_series!B7966)</f>
        <v/>
      </c>
      <c r="C7970" s="687" t="str">
        <f>IF(Input_series!C7966="","",Input_series!C7966)</f>
        <v/>
      </c>
      <c r="D7970" s="687" t="str">
        <f>IF(Input_series!D7966="","",Input_series!D7966)</f>
        <v/>
      </c>
      <c r="E7970" s="360"/>
      <c r="F7970" s="15"/>
      <c r="G7970" s="15"/>
      <c r="H7970" s="5"/>
      <c r="I7970" s="5"/>
      <c r="J7970" s="190"/>
      <c r="K7970" s="190"/>
      <c r="L7970" s="190"/>
      <c r="M7970" s="190"/>
      <c r="N7970" s="190"/>
      <c r="O7970" s="190"/>
    </row>
    <row r="7971" spans="1:15">
      <c r="A7971" s="465">
        <v>7950</v>
      </c>
      <c r="B7971" s="686" t="str">
        <f>IF(Input_series!B7967="","",Input_series!B7967)</f>
        <v/>
      </c>
      <c r="C7971" s="687" t="str">
        <f>IF(Input_series!C7967="","",Input_series!C7967)</f>
        <v/>
      </c>
      <c r="D7971" s="687" t="str">
        <f>IF(Input_series!D7967="","",Input_series!D7967)</f>
        <v/>
      </c>
      <c r="E7971" s="360"/>
      <c r="F7971" s="15"/>
      <c r="G7971" s="15"/>
      <c r="H7971" s="5"/>
      <c r="I7971" s="5"/>
      <c r="J7971" s="190"/>
      <c r="K7971" s="190"/>
      <c r="L7971" s="190"/>
      <c r="M7971" s="190"/>
      <c r="N7971" s="190"/>
      <c r="O7971" s="190"/>
    </row>
    <row r="7972" spans="1:15">
      <c r="A7972" s="465">
        <v>7951</v>
      </c>
      <c r="B7972" s="686" t="str">
        <f>IF(Input_series!B7968="","",Input_series!B7968)</f>
        <v/>
      </c>
      <c r="C7972" s="687" t="str">
        <f>IF(Input_series!C7968="","",Input_series!C7968)</f>
        <v/>
      </c>
      <c r="D7972" s="687" t="str">
        <f>IF(Input_series!D7968="","",Input_series!D7968)</f>
        <v/>
      </c>
      <c r="E7972" s="360"/>
      <c r="F7972" s="15"/>
      <c r="G7972" s="15"/>
      <c r="H7972" s="5"/>
      <c r="I7972" s="5"/>
      <c r="J7972" s="190"/>
      <c r="K7972" s="190"/>
      <c r="L7972" s="190"/>
      <c r="M7972" s="190"/>
      <c r="N7972" s="190"/>
      <c r="O7972" s="190"/>
    </row>
    <row r="7973" spans="1:15">
      <c r="A7973" s="465">
        <v>7952</v>
      </c>
      <c r="B7973" s="686" t="str">
        <f>IF(Input_series!B7969="","",Input_series!B7969)</f>
        <v/>
      </c>
      <c r="C7973" s="687" t="str">
        <f>IF(Input_series!C7969="","",Input_series!C7969)</f>
        <v/>
      </c>
      <c r="D7973" s="687" t="str">
        <f>IF(Input_series!D7969="","",Input_series!D7969)</f>
        <v/>
      </c>
      <c r="E7973" s="360"/>
      <c r="F7973" s="15"/>
      <c r="G7973" s="15"/>
      <c r="H7973" s="5"/>
      <c r="I7973" s="5"/>
      <c r="J7973" s="190"/>
      <c r="K7973" s="190"/>
      <c r="L7973" s="190"/>
      <c r="M7973" s="190"/>
      <c r="N7973" s="190"/>
      <c r="O7973" s="190"/>
    </row>
    <row r="7974" spans="1:15">
      <c r="A7974" s="465">
        <v>7953</v>
      </c>
      <c r="B7974" s="686" t="str">
        <f>IF(Input_series!B7970="","",Input_series!B7970)</f>
        <v/>
      </c>
      <c r="C7974" s="687" t="str">
        <f>IF(Input_series!C7970="","",Input_series!C7970)</f>
        <v/>
      </c>
      <c r="D7974" s="687" t="str">
        <f>IF(Input_series!D7970="","",Input_series!D7970)</f>
        <v/>
      </c>
      <c r="E7974" s="360"/>
      <c r="F7974" s="15"/>
      <c r="G7974" s="15"/>
      <c r="H7974" s="5"/>
      <c r="I7974" s="5"/>
      <c r="J7974" s="190"/>
      <c r="K7974" s="190"/>
      <c r="L7974" s="190"/>
      <c r="M7974" s="190"/>
      <c r="N7974" s="190"/>
      <c r="O7974" s="190"/>
    </row>
    <row r="7975" spans="1:15">
      <c r="A7975" s="465">
        <v>7954</v>
      </c>
      <c r="B7975" s="686" t="str">
        <f>IF(Input_series!B7971="","",Input_series!B7971)</f>
        <v/>
      </c>
      <c r="C7975" s="687" t="str">
        <f>IF(Input_series!C7971="","",Input_series!C7971)</f>
        <v/>
      </c>
      <c r="D7975" s="687" t="str">
        <f>IF(Input_series!D7971="","",Input_series!D7971)</f>
        <v/>
      </c>
      <c r="E7975" s="360"/>
      <c r="F7975" s="15"/>
      <c r="G7975" s="15"/>
      <c r="H7975" s="5"/>
      <c r="I7975" s="5"/>
      <c r="J7975" s="190"/>
      <c r="K7975" s="190"/>
      <c r="L7975" s="190"/>
      <c r="M7975" s="190"/>
      <c r="N7975" s="190"/>
      <c r="O7975" s="190"/>
    </row>
    <row r="7976" spans="1:15">
      <c r="A7976" s="465">
        <v>7955</v>
      </c>
      <c r="B7976" s="686" t="str">
        <f>IF(Input_series!B7972="","",Input_series!B7972)</f>
        <v/>
      </c>
      <c r="C7976" s="687" t="str">
        <f>IF(Input_series!C7972="","",Input_series!C7972)</f>
        <v/>
      </c>
      <c r="D7976" s="687" t="str">
        <f>IF(Input_series!D7972="","",Input_series!D7972)</f>
        <v/>
      </c>
      <c r="E7976" s="360"/>
      <c r="F7976" s="15"/>
      <c r="G7976" s="15"/>
      <c r="H7976" s="5"/>
      <c r="I7976" s="5"/>
      <c r="J7976" s="190"/>
      <c r="K7976" s="190"/>
      <c r="L7976" s="190"/>
      <c r="M7976" s="190"/>
      <c r="N7976" s="190"/>
      <c r="O7976" s="190"/>
    </row>
    <row r="7977" spans="1:15">
      <c r="A7977" s="465">
        <v>7956</v>
      </c>
      <c r="B7977" s="686" t="str">
        <f>IF(Input_series!B7973="","",Input_series!B7973)</f>
        <v/>
      </c>
      <c r="C7977" s="687" t="str">
        <f>IF(Input_series!C7973="","",Input_series!C7973)</f>
        <v/>
      </c>
      <c r="D7977" s="687" t="str">
        <f>IF(Input_series!D7973="","",Input_series!D7973)</f>
        <v/>
      </c>
      <c r="E7977" s="360"/>
      <c r="F7977" s="15"/>
      <c r="G7977" s="15"/>
      <c r="H7977" s="5"/>
      <c r="I7977" s="5"/>
      <c r="J7977" s="190"/>
      <c r="K7977" s="190"/>
      <c r="L7977" s="190"/>
      <c r="M7977" s="190"/>
      <c r="N7977" s="190"/>
      <c r="O7977" s="190"/>
    </row>
    <row r="7978" spans="1:15">
      <c r="A7978" s="465">
        <v>7957</v>
      </c>
      <c r="B7978" s="686" t="str">
        <f>IF(Input_series!B7974="","",Input_series!B7974)</f>
        <v/>
      </c>
      <c r="C7978" s="687" t="str">
        <f>IF(Input_series!C7974="","",Input_series!C7974)</f>
        <v/>
      </c>
      <c r="D7978" s="687" t="str">
        <f>IF(Input_series!D7974="","",Input_series!D7974)</f>
        <v/>
      </c>
      <c r="E7978" s="360"/>
      <c r="F7978" s="15"/>
      <c r="G7978" s="15"/>
      <c r="H7978" s="5"/>
      <c r="I7978" s="5"/>
      <c r="J7978" s="190"/>
      <c r="K7978" s="190"/>
      <c r="L7978" s="190"/>
      <c r="M7978" s="190"/>
      <c r="N7978" s="190"/>
      <c r="O7978" s="190"/>
    </row>
    <row r="7979" spans="1:15">
      <c r="A7979" s="465">
        <v>7958</v>
      </c>
      <c r="B7979" s="686" t="str">
        <f>IF(Input_series!B7975="","",Input_series!B7975)</f>
        <v/>
      </c>
      <c r="C7979" s="687" t="str">
        <f>IF(Input_series!C7975="","",Input_series!C7975)</f>
        <v/>
      </c>
      <c r="D7979" s="687" t="str">
        <f>IF(Input_series!D7975="","",Input_series!D7975)</f>
        <v/>
      </c>
      <c r="E7979" s="360"/>
      <c r="F7979" s="15"/>
      <c r="G7979" s="15"/>
      <c r="H7979" s="5"/>
      <c r="I7979" s="5"/>
      <c r="J7979" s="190"/>
      <c r="K7979" s="190"/>
      <c r="L7979" s="190"/>
      <c r="M7979" s="190"/>
      <c r="N7979" s="190"/>
      <c r="O7979" s="190"/>
    </row>
    <row r="7980" spans="1:15">
      <c r="A7980" s="465">
        <v>7959</v>
      </c>
      <c r="B7980" s="686" t="str">
        <f>IF(Input_series!B7976="","",Input_series!B7976)</f>
        <v/>
      </c>
      <c r="C7980" s="687" t="str">
        <f>IF(Input_series!C7976="","",Input_series!C7976)</f>
        <v/>
      </c>
      <c r="D7980" s="687" t="str">
        <f>IF(Input_series!D7976="","",Input_series!D7976)</f>
        <v/>
      </c>
      <c r="E7980" s="360"/>
      <c r="F7980" s="15"/>
      <c r="G7980" s="15"/>
      <c r="H7980" s="5"/>
      <c r="I7980" s="5"/>
      <c r="J7980" s="190"/>
      <c r="K7980" s="190"/>
      <c r="L7980" s="190"/>
      <c r="M7980" s="190"/>
      <c r="N7980" s="190"/>
      <c r="O7980" s="190"/>
    </row>
    <row r="7981" spans="1:15">
      <c r="A7981" s="465">
        <v>7960</v>
      </c>
      <c r="B7981" s="686" t="str">
        <f>IF(Input_series!B7977="","",Input_series!B7977)</f>
        <v/>
      </c>
      <c r="C7981" s="687" t="str">
        <f>IF(Input_series!C7977="","",Input_series!C7977)</f>
        <v/>
      </c>
      <c r="D7981" s="687" t="str">
        <f>IF(Input_series!D7977="","",Input_series!D7977)</f>
        <v/>
      </c>
      <c r="E7981" s="360"/>
      <c r="F7981" s="15"/>
      <c r="G7981" s="15"/>
      <c r="H7981" s="5"/>
      <c r="I7981" s="5"/>
      <c r="J7981" s="190"/>
      <c r="K7981" s="190"/>
      <c r="L7981" s="190"/>
      <c r="M7981" s="190"/>
      <c r="N7981" s="190"/>
      <c r="O7981" s="190"/>
    </row>
    <row r="7982" spans="1:15">
      <c r="A7982" s="465">
        <v>7961</v>
      </c>
      <c r="B7982" s="686" t="str">
        <f>IF(Input_series!B7978="","",Input_series!B7978)</f>
        <v/>
      </c>
      <c r="C7982" s="687" t="str">
        <f>IF(Input_series!C7978="","",Input_series!C7978)</f>
        <v/>
      </c>
      <c r="D7982" s="687" t="str">
        <f>IF(Input_series!D7978="","",Input_series!D7978)</f>
        <v/>
      </c>
      <c r="E7982" s="360"/>
      <c r="F7982" s="15"/>
      <c r="G7982" s="15"/>
      <c r="H7982" s="5"/>
      <c r="I7982" s="5"/>
      <c r="J7982" s="190"/>
      <c r="K7982" s="190"/>
      <c r="L7982" s="190"/>
      <c r="M7982" s="190"/>
      <c r="N7982" s="190"/>
      <c r="O7982" s="190"/>
    </row>
    <row r="7983" spans="1:15">
      <c r="A7983" s="465">
        <v>7962</v>
      </c>
      <c r="B7983" s="686" t="str">
        <f>IF(Input_series!B7979="","",Input_series!B7979)</f>
        <v/>
      </c>
      <c r="C7983" s="687" t="str">
        <f>IF(Input_series!C7979="","",Input_series!C7979)</f>
        <v/>
      </c>
      <c r="D7983" s="687" t="str">
        <f>IF(Input_series!D7979="","",Input_series!D7979)</f>
        <v/>
      </c>
      <c r="E7983" s="360"/>
      <c r="F7983" s="15"/>
      <c r="G7983" s="15"/>
      <c r="H7983" s="5"/>
      <c r="I7983" s="5"/>
      <c r="J7983" s="190"/>
      <c r="K7983" s="190"/>
      <c r="L7983" s="190"/>
      <c r="M7983" s="190"/>
      <c r="N7983" s="190"/>
      <c r="O7983" s="190"/>
    </row>
    <row r="7984" spans="1:15">
      <c r="A7984" s="465">
        <v>7963</v>
      </c>
      <c r="B7984" s="686" t="str">
        <f>IF(Input_series!B7980="","",Input_series!B7980)</f>
        <v/>
      </c>
      <c r="C7984" s="687" t="str">
        <f>IF(Input_series!C7980="","",Input_series!C7980)</f>
        <v/>
      </c>
      <c r="D7984" s="687" t="str">
        <f>IF(Input_series!D7980="","",Input_series!D7980)</f>
        <v/>
      </c>
      <c r="E7984" s="360"/>
      <c r="F7984" s="15"/>
      <c r="G7984" s="15"/>
      <c r="H7984" s="5"/>
      <c r="I7984" s="5"/>
      <c r="J7984" s="190"/>
      <c r="K7984" s="190"/>
      <c r="L7984" s="190"/>
      <c r="M7984" s="190"/>
      <c r="N7984" s="190"/>
      <c r="O7984" s="190"/>
    </row>
    <row r="7985" spans="1:15">
      <c r="A7985" s="465">
        <v>7964</v>
      </c>
      <c r="B7985" s="686" t="str">
        <f>IF(Input_series!B7981="","",Input_series!B7981)</f>
        <v/>
      </c>
      <c r="C7985" s="687" t="str">
        <f>IF(Input_series!C7981="","",Input_series!C7981)</f>
        <v/>
      </c>
      <c r="D7985" s="687" t="str">
        <f>IF(Input_series!D7981="","",Input_series!D7981)</f>
        <v/>
      </c>
      <c r="E7985" s="360"/>
      <c r="F7985" s="15"/>
      <c r="G7985" s="15"/>
      <c r="H7985" s="5"/>
      <c r="I7985" s="5"/>
      <c r="J7985" s="190"/>
      <c r="K7985" s="190"/>
      <c r="L7985" s="190"/>
      <c r="M7985" s="190"/>
      <c r="N7985" s="190"/>
      <c r="O7985" s="190"/>
    </row>
    <row r="7986" spans="1:15">
      <c r="A7986" s="465">
        <v>7965</v>
      </c>
      <c r="B7986" s="686" t="str">
        <f>IF(Input_series!B7982="","",Input_series!B7982)</f>
        <v/>
      </c>
      <c r="C7986" s="687" t="str">
        <f>IF(Input_series!C7982="","",Input_series!C7982)</f>
        <v/>
      </c>
      <c r="D7986" s="687" t="str">
        <f>IF(Input_series!D7982="","",Input_series!D7982)</f>
        <v/>
      </c>
      <c r="E7986" s="360"/>
      <c r="F7986" s="15"/>
      <c r="G7986" s="15"/>
      <c r="H7986" s="5"/>
      <c r="I7986" s="5"/>
      <c r="J7986" s="190"/>
      <c r="K7986" s="190"/>
      <c r="L7986" s="190"/>
      <c r="M7986" s="190"/>
      <c r="N7986" s="190"/>
      <c r="O7986" s="190"/>
    </row>
    <row r="7987" spans="1:15">
      <c r="A7987" s="465">
        <v>7966</v>
      </c>
      <c r="B7987" s="686" t="str">
        <f>IF(Input_series!B7983="","",Input_series!B7983)</f>
        <v/>
      </c>
      <c r="C7987" s="687" t="str">
        <f>IF(Input_series!C7983="","",Input_series!C7983)</f>
        <v/>
      </c>
      <c r="D7987" s="687" t="str">
        <f>IF(Input_series!D7983="","",Input_series!D7983)</f>
        <v/>
      </c>
      <c r="E7987" s="360"/>
      <c r="F7987" s="15"/>
      <c r="G7987" s="15"/>
      <c r="H7987" s="5"/>
      <c r="I7987" s="5"/>
      <c r="J7987" s="190"/>
      <c r="K7987" s="190"/>
      <c r="L7987" s="190"/>
      <c r="M7987" s="190"/>
      <c r="N7987" s="190"/>
      <c r="O7987" s="190"/>
    </row>
    <row r="7988" spans="1:15">
      <c r="A7988" s="465">
        <v>7967</v>
      </c>
      <c r="B7988" s="686" t="str">
        <f>IF(Input_series!B7984="","",Input_series!B7984)</f>
        <v/>
      </c>
      <c r="C7988" s="687" t="str">
        <f>IF(Input_series!C7984="","",Input_series!C7984)</f>
        <v/>
      </c>
      <c r="D7988" s="687" t="str">
        <f>IF(Input_series!D7984="","",Input_series!D7984)</f>
        <v/>
      </c>
      <c r="E7988" s="360"/>
      <c r="F7988" s="15"/>
      <c r="G7988" s="15"/>
      <c r="H7988" s="5"/>
      <c r="I7988" s="5"/>
      <c r="J7988" s="190"/>
      <c r="K7988" s="190"/>
      <c r="L7988" s="190"/>
      <c r="M7988" s="190"/>
      <c r="N7988" s="190"/>
      <c r="O7988" s="190"/>
    </row>
    <row r="7989" spans="1:15">
      <c r="A7989" s="465">
        <v>7968</v>
      </c>
      <c r="B7989" s="686" t="str">
        <f>IF(Input_series!B7985="","",Input_series!B7985)</f>
        <v/>
      </c>
      <c r="C7989" s="687" t="str">
        <f>IF(Input_series!C7985="","",Input_series!C7985)</f>
        <v/>
      </c>
      <c r="D7989" s="687" t="str">
        <f>IF(Input_series!D7985="","",Input_series!D7985)</f>
        <v/>
      </c>
      <c r="E7989" s="360"/>
      <c r="F7989" s="15"/>
      <c r="G7989" s="15"/>
      <c r="H7989" s="5"/>
      <c r="I7989" s="5"/>
      <c r="J7989" s="190"/>
      <c r="K7989" s="190"/>
      <c r="L7989" s="190"/>
      <c r="M7989" s="190"/>
      <c r="N7989" s="190"/>
      <c r="O7989" s="190"/>
    </row>
    <row r="7990" spans="1:15">
      <c r="A7990" s="465">
        <v>7969</v>
      </c>
      <c r="B7990" s="686" t="str">
        <f>IF(Input_series!B7986="","",Input_series!B7986)</f>
        <v/>
      </c>
      <c r="C7990" s="687" t="str">
        <f>IF(Input_series!C7986="","",Input_series!C7986)</f>
        <v/>
      </c>
      <c r="D7990" s="687" t="str">
        <f>IF(Input_series!D7986="","",Input_series!D7986)</f>
        <v/>
      </c>
      <c r="E7990" s="360"/>
      <c r="F7990" s="15"/>
      <c r="G7990" s="15"/>
      <c r="H7990" s="5"/>
      <c r="I7990" s="5"/>
      <c r="J7990" s="190"/>
      <c r="K7990" s="190"/>
      <c r="L7990" s="190"/>
      <c r="M7990" s="190"/>
      <c r="N7990" s="190"/>
      <c r="O7990" s="190"/>
    </row>
    <row r="7991" spans="1:15">
      <c r="A7991" s="465">
        <v>7970</v>
      </c>
      <c r="B7991" s="686" t="str">
        <f>IF(Input_series!B7987="","",Input_series!B7987)</f>
        <v/>
      </c>
      <c r="C7991" s="687" t="str">
        <f>IF(Input_series!C7987="","",Input_series!C7987)</f>
        <v/>
      </c>
      <c r="D7991" s="687" t="str">
        <f>IF(Input_series!D7987="","",Input_series!D7987)</f>
        <v/>
      </c>
      <c r="E7991" s="360"/>
      <c r="F7991" s="15"/>
      <c r="G7991" s="15"/>
      <c r="H7991" s="5"/>
      <c r="I7991" s="5"/>
      <c r="J7991" s="190"/>
      <c r="K7991" s="190"/>
      <c r="L7991" s="190"/>
      <c r="M7991" s="190"/>
      <c r="N7991" s="190"/>
      <c r="O7991" s="190"/>
    </row>
    <row r="7992" spans="1:15">
      <c r="A7992" s="465">
        <v>7971</v>
      </c>
      <c r="B7992" s="686" t="str">
        <f>IF(Input_series!B7988="","",Input_series!B7988)</f>
        <v/>
      </c>
      <c r="C7992" s="687" t="str">
        <f>IF(Input_series!C7988="","",Input_series!C7988)</f>
        <v/>
      </c>
      <c r="D7992" s="687" t="str">
        <f>IF(Input_series!D7988="","",Input_series!D7988)</f>
        <v/>
      </c>
      <c r="E7992" s="360"/>
      <c r="F7992" s="15"/>
      <c r="G7992" s="15"/>
      <c r="H7992" s="5"/>
      <c r="I7992" s="5"/>
      <c r="J7992" s="190"/>
      <c r="K7992" s="190"/>
      <c r="L7992" s="190"/>
      <c r="M7992" s="190"/>
      <c r="N7992" s="190"/>
      <c r="O7992" s="190"/>
    </row>
    <row r="7993" spans="1:15">
      <c r="A7993" s="465">
        <v>7972</v>
      </c>
      <c r="B7993" s="686" t="str">
        <f>IF(Input_series!B7989="","",Input_series!B7989)</f>
        <v/>
      </c>
      <c r="C7993" s="687" t="str">
        <f>IF(Input_series!C7989="","",Input_series!C7989)</f>
        <v/>
      </c>
      <c r="D7993" s="687" t="str">
        <f>IF(Input_series!D7989="","",Input_series!D7989)</f>
        <v/>
      </c>
      <c r="E7993" s="360"/>
      <c r="F7993" s="15"/>
      <c r="G7993" s="15"/>
      <c r="H7993" s="5"/>
      <c r="I7993" s="5"/>
      <c r="J7993" s="190"/>
      <c r="K7993" s="190"/>
      <c r="L7993" s="190"/>
      <c r="M7993" s="190"/>
      <c r="N7993" s="190"/>
      <c r="O7993" s="190"/>
    </row>
    <row r="7994" spans="1:15">
      <c r="A7994" s="465">
        <v>7973</v>
      </c>
      <c r="B7994" s="686" t="str">
        <f>IF(Input_series!B7990="","",Input_series!B7990)</f>
        <v/>
      </c>
      <c r="C7994" s="687" t="str">
        <f>IF(Input_series!C7990="","",Input_series!C7990)</f>
        <v/>
      </c>
      <c r="D7994" s="687" t="str">
        <f>IF(Input_series!D7990="","",Input_series!D7990)</f>
        <v/>
      </c>
      <c r="E7994" s="360"/>
      <c r="F7994" s="15"/>
      <c r="G7994" s="15"/>
      <c r="H7994" s="5"/>
      <c r="I7994" s="5"/>
      <c r="J7994" s="190"/>
      <c r="K7994" s="190"/>
      <c r="L7994" s="190"/>
      <c r="M7994" s="190"/>
      <c r="N7994" s="190"/>
      <c r="O7994" s="190"/>
    </row>
    <row r="7995" spans="1:15">
      <c r="A7995" s="465">
        <v>7974</v>
      </c>
      <c r="B7995" s="686" t="str">
        <f>IF(Input_series!B7991="","",Input_series!B7991)</f>
        <v/>
      </c>
      <c r="C7995" s="687" t="str">
        <f>IF(Input_series!C7991="","",Input_series!C7991)</f>
        <v/>
      </c>
      <c r="D7995" s="687" t="str">
        <f>IF(Input_series!D7991="","",Input_series!D7991)</f>
        <v/>
      </c>
      <c r="E7995" s="360"/>
      <c r="F7995" s="15"/>
      <c r="G7995" s="15"/>
      <c r="H7995" s="5"/>
      <c r="I7995" s="5"/>
      <c r="J7995" s="190"/>
      <c r="K7995" s="190"/>
      <c r="L7995" s="190"/>
      <c r="M7995" s="190"/>
      <c r="N7995" s="190"/>
      <c r="O7995" s="190"/>
    </row>
    <row r="7996" spans="1:15">
      <c r="A7996" s="465">
        <v>7975</v>
      </c>
      <c r="B7996" s="686" t="str">
        <f>IF(Input_series!B7992="","",Input_series!B7992)</f>
        <v/>
      </c>
      <c r="C7996" s="687" t="str">
        <f>IF(Input_series!C7992="","",Input_series!C7992)</f>
        <v/>
      </c>
      <c r="D7996" s="687" t="str">
        <f>IF(Input_series!D7992="","",Input_series!D7992)</f>
        <v/>
      </c>
      <c r="E7996" s="360"/>
      <c r="F7996" s="15"/>
      <c r="G7996" s="15"/>
      <c r="H7996" s="5"/>
      <c r="I7996" s="5"/>
      <c r="J7996" s="190"/>
      <c r="K7996" s="190"/>
      <c r="L7996" s="190"/>
      <c r="M7996" s="190"/>
      <c r="N7996" s="190"/>
      <c r="O7996" s="190"/>
    </row>
    <row r="7997" spans="1:15">
      <c r="A7997" s="465">
        <v>7976</v>
      </c>
      <c r="B7997" s="686" t="str">
        <f>IF(Input_series!B7993="","",Input_series!B7993)</f>
        <v/>
      </c>
      <c r="C7997" s="687" t="str">
        <f>IF(Input_series!C7993="","",Input_series!C7993)</f>
        <v/>
      </c>
      <c r="D7997" s="687" t="str">
        <f>IF(Input_series!D7993="","",Input_series!D7993)</f>
        <v/>
      </c>
      <c r="E7997" s="360"/>
      <c r="F7997" s="15"/>
      <c r="G7997" s="15"/>
      <c r="H7997" s="5"/>
      <c r="I7997" s="5"/>
      <c r="J7997" s="190"/>
      <c r="K7997" s="190"/>
      <c r="L7997" s="190"/>
      <c r="M7997" s="190"/>
      <c r="N7997" s="190"/>
      <c r="O7997" s="190"/>
    </row>
    <row r="7998" spans="1:15">
      <c r="A7998" s="465">
        <v>7977</v>
      </c>
      <c r="B7998" s="686" t="str">
        <f>IF(Input_series!B7994="","",Input_series!B7994)</f>
        <v/>
      </c>
      <c r="C7998" s="687" t="str">
        <f>IF(Input_series!C7994="","",Input_series!C7994)</f>
        <v/>
      </c>
      <c r="D7998" s="687" t="str">
        <f>IF(Input_series!D7994="","",Input_series!D7994)</f>
        <v/>
      </c>
      <c r="E7998" s="360"/>
      <c r="F7998" s="15"/>
      <c r="G7998" s="15"/>
      <c r="H7998" s="5"/>
      <c r="I7998" s="5"/>
      <c r="J7998" s="190"/>
      <c r="K7998" s="190"/>
      <c r="L7998" s="190"/>
      <c r="M7998" s="190"/>
      <c r="N7998" s="190"/>
      <c r="O7998" s="190"/>
    </row>
    <row r="7999" spans="1:15">
      <c r="A7999" s="465">
        <v>7978</v>
      </c>
      <c r="B7999" s="686" t="str">
        <f>IF(Input_series!B7995="","",Input_series!B7995)</f>
        <v/>
      </c>
      <c r="C7999" s="687" t="str">
        <f>IF(Input_series!C7995="","",Input_series!C7995)</f>
        <v/>
      </c>
      <c r="D7999" s="687" t="str">
        <f>IF(Input_series!D7995="","",Input_series!D7995)</f>
        <v/>
      </c>
      <c r="E7999" s="360"/>
      <c r="F7999" s="15"/>
      <c r="G7999" s="15"/>
      <c r="H7999" s="5"/>
      <c r="I7999" s="5"/>
      <c r="J7999" s="190"/>
      <c r="K7999" s="190"/>
      <c r="L7999" s="190"/>
      <c r="M7999" s="190"/>
      <c r="N7999" s="190"/>
      <c r="O7999" s="190"/>
    </row>
    <row r="8000" spans="1:15">
      <c r="A8000" s="465">
        <v>7979</v>
      </c>
      <c r="B8000" s="686" t="str">
        <f>IF(Input_series!B7996="","",Input_series!B7996)</f>
        <v/>
      </c>
      <c r="C8000" s="687" t="str">
        <f>IF(Input_series!C7996="","",Input_series!C7996)</f>
        <v/>
      </c>
      <c r="D8000" s="687" t="str">
        <f>IF(Input_series!D7996="","",Input_series!D7996)</f>
        <v/>
      </c>
      <c r="E8000" s="360"/>
      <c r="F8000" s="15"/>
      <c r="G8000" s="15"/>
      <c r="H8000" s="5"/>
      <c r="I8000" s="5"/>
      <c r="J8000" s="190"/>
      <c r="K8000" s="190"/>
      <c r="L8000" s="190"/>
      <c r="M8000" s="190"/>
      <c r="N8000" s="190"/>
      <c r="O8000" s="190"/>
    </row>
    <row r="8001" spans="1:15">
      <c r="A8001" s="465">
        <v>7980</v>
      </c>
      <c r="B8001" s="686" t="str">
        <f>IF(Input_series!B7997="","",Input_series!B7997)</f>
        <v/>
      </c>
      <c r="C8001" s="687" t="str">
        <f>IF(Input_series!C7997="","",Input_series!C7997)</f>
        <v/>
      </c>
      <c r="D8001" s="687" t="str">
        <f>IF(Input_series!D7997="","",Input_series!D7997)</f>
        <v/>
      </c>
      <c r="E8001" s="360"/>
      <c r="F8001" s="15"/>
      <c r="G8001" s="15"/>
      <c r="H8001" s="5"/>
      <c r="I8001" s="5"/>
      <c r="J8001" s="190"/>
      <c r="K8001" s="190"/>
      <c r="L8001" s="190"/>
      <c r="M8001" s="190"/>
      <c r="N8001" s="190"/>
      <c r="O8001" s="190"/>
    </row>
    <row r="8002" spans="1:15">
      <c r="A8002" s="465">
        <v>7981</v>
      </c>
      <c r="B8002" s="686" t="str">
        <f>IF(Input_series!B7998="","",Input_series!B7998)</f>
        <v/>
      </c>
      <c r="C8002" s="687" t="str">
        <f>IF(Input_series!C7998="","",Input_series!C7998)</f>
        <v/>
      </c>
      <c r="D8002" s="687" t="str">
        <f>IF(Input_series!D7998="","",Input_series!D7998)</f>
        <v/>
      </c>
      <c r="E8002" s="360"/>
      <c r="F8002" s="15"/>
      <c r="G8002" s="15"/>
      <c r="H8002" s="5"/>
      <c r="I8002" s="5"/>
      <c r="J8002" s="190"/>
      <c r="K8002" s="190"/>
      <c r="L8002" s="190"/>
      <c r="M8002" s="190"/>
      <c r="N8002" s="190"/>
      <c r="O8002" s="190"/>
    </row>
    <row r="8003" spans="1:15">
      <c r="A8003" s="465">
        <v>7982</v>
      </c>
      <c r="B8003" s="686" t="str">
        <f>IF(Input_series!B7999="","",Input_series!B7999)</f>
        <v/>
      </c>
      <c r="C8003" s="687" t="str">
        <f>IF(Input_series!C7999="","",Input_series!C7999)</f>
        <v/>
      </c>
      <c r="D8003" s="687" t="str">
        <f>IF(Input_series!D7999="","",Input_series!D7999)</f>
        <v/>
      </c>
      <c r="E8003" s="360"/>
      <c r="F8003" s="15"/>
      <c r="G8003" s="15"/>
      <c r="H8003" s="5"/>
      <c r="I8003" s="5"/>
      <c r="J8003" s="190"/>
      <c r="K8003" s="190"/>
      <c r="L8003" s="190"/>
      <c r="M8003" s="190"/>
      <c r="N8003" s="190"/>
      <c r="O8003" s="190"/>
    </row>
    <row r="8004" spans="1:15">
      <c r="A8004" s="465">
        <v>7983</v>
      </c>
      <c r="B8004" s="686" t="str">
        <f>IF(Input_series!B8000="","",Input_series!B8000)</f>
        <v/>
      </c>
      <c r="C8004" s="687" t="str">
        <f>IF(Input_series!C8000="","",Input_series!C8000)</f>
        <v/>
      </c>
      <c r="D8004" s="687" t="str">
        <f>IF(Input_series!D8000="","",Input_series!D8000)</f>
        <v/>
      </c>
      <c r="E8004" s="360"/>
      <c r="F8004" s="15"/>
      <c r="G8004" s="15"/>
      <c r="H8004" s="5"/>
      <c r="I8004" s="5"/>
      <c r="J8004" s="190"/>
      <c r="K8004" s="190"/>
      <c r="L8004" s="190"/>
      <c r="M8004" s="190"/>
      <c r="N8004" s="190"/>
      <c r="O8004" s="190"/>
    </row>
    <row r="8005" spans="1:15">
      <c r="A8005" s="465">
        <v>7984</v>
      </c>
      <c r="B8005" s="686" t="str">
        <f>IF(Input_series!B8001="","",Input_series!B8001)</f>
        <v/>
      </c>
      <c r="C8005" s="687" t="str">
        <f>IF(Input_series!C8001="","",Input_series!C8001)</f>
        <v/>
      </c>
      <c r="D8005" s="687" t="str">
        <f>IF(Input_series!D8001="","",Input_series!D8001)</f>
        <v/>
      </c>
      <c r="E8005" s="360"/>
      <c r="F8005" s="15"/>
      <c r="G8005" s="15"/>
      <c r="H8005" s="5"/>
      <c r="I8005" s="5"/>
      <c r="J8005" s="190"/>
      <c r="K8005" s="190"/>
      <c r="L8005" s="190"/>
      <c r="M8005" s="190"/>
      <c r="N8005" s="190"/>
      <c r="O8005" s="190"/>
    </row>
    <row r="8006" spans="1:15">
      <c r="A8006" s="465">
        <v>7985</v>
      </c>
      <c r="B8006" s="686" t="str">
        <f>IF(Input_series!B8002="","",Input_series!B8002)</f>
        <v/>
      </c>
      <c r="C8006" s="687" t="str">
        <f>IF(Input_series!C8002="","",Input_series!C8002)</f>
        <v/>
      </c>
      <c r="D8006" s="687" t="str">
        <f>IF(Input_series!D8002="","",Input_series!D8002)</f>
        <v/>
      </c>
      <c r="E8006" s="360"/>
      <c r="F8006" s="15"/>
      <c r="G8006" s="15"/>
      <c r="H8006" s="5"/>
      <c r="I8006" s="5"/>
      <c r="J8006" s="190"/>
      <c r="K8006" s="190"/>
      <c r="L8006" s="190"/>
      <c r="M8006" s="190"/>
      <c r="N8006" s="190"/>
      <c r="O8006" s="190"/>
    </row>
    <row r="8007" spans="1:15">
      <c r="A8007" s="465">
        <v>7986</v>
      </c>
      <c r="B8007" s="686" t="str">
        <f>IF(Input_series!B8003="","",Input_series!B8003)</f>
        <v/>
      </c>
      <c r="C8007" s="687" t="str">
        <f>IF(Input_series!C8003="","",Input_series!C8003)</f>
        <v/>
      </c>
      <c r="D8007" s="687" t="str">
        <f>IF(Input_series!D8003="","",Input_series!D8003)</f>
        <v/>
      </c>
      <c r="E8007" s="360"/>
      <c r="F8007" s="15"/>
      <c r="G8007" s="15"/>
      <c r="H8007" s="5"/>
      <c r="I8007" s="5"/>
      <c r="J8007" s="190"/>
      <c r="K8007" s="190"/>
      <c r="L8007" s="190"/>
      <c r="M8007" s="190"/>
      <c r="N8007" s="190"/>
      <c r="O8007" s="190"/>
    </row>
    <row r="8008" spans="1:15">
      <c r="A8008" s="465">
        <v>7987</v>
      </c>
      <c r="B8008" s="686" t="str">
        <f>IF(Input_series!B8004="","",Input_series!B8004)</f>
        <v/>
      </c>
      <c r="C8008" s="687" t="str">
        <f>IF(Input_series!C8004="","",Input_series!C8004)</f>
        <v/>
      </c>
      <c r="D8008" s="687" t="str">
        <f>IF(Input_series!D8004="","",Input_series!D8004)</f>
        <v/>
      </c>
      <c r="E8008" s="360"/>
      <c r="F8008" s="15"/>
      <c r="G8008" s="15"/>
      <c r="H8008" s="5"/>
      <c r="I8008" s="5"/>
      <c r="J8008" s="190"/>
      <c r="K8008" s="190"/>
      <c r="L8008" s="190"/>
      <c r="M8008" s="190"/>
      <c r="N8008" s="190"/>
      <c r="O8008" s="190"/>
    </row>
    <row r="8009" spans="1:15">
      <c r="A8009" s="465">
        <v>7988</v>
      </c>
      <c r="B8009" s="686" t="str">
        <f>IF(Input_series!B8005="","",Input_series!B8005)</f>
        <v/>
      </c>
      <c r="C8009" s="687" t="str">
        <f>IF(Input_series!C8005="","",Input_series!C8005)</f>
        <v/>
      </c>
      <c r="D8009" s="687" t="str">
        <f>IF(Input_series!D8005="","",Input_series!D8005)</f>
        <v/>
      </c>
      <c r="E8009" s="360"/>
      <c r="F8009" s="15"/>
      <c r="G8009" s="15"/>
      <c r="H8009" s="5"/>
      <c r="I8009" s="5"/>
      <c r="J8009" s="190"/>
      <c r="K8009" s="190"/>
      <c r="L8009" s="190"/>
      <c r="M8009" s="190"/>
      <c r="N8009" s="190"/>
      <c r="O8009" s="190"/>
    </row>
    <row r="8010" spans="1:15">
      <c r="A8010" s="465">
        <v>7989</v>
      </c>
      <c r="B8010" s="686" t="str">
        <f>IF(Input_series!B8006="","",Input_series!B8006)</f>
        <v/>
      </c>
      <c r="C8010" s="687" t="str">
        <f>IF(Input_series!C8006="","",Input_series!C8006)</f>
        <v/>
      </c>
      <c r="D8010" s="687" t="str">
        <f>IF(Input_series!D8006="","",Input_series!D8006)</f>
        <v/>
      </c>
      <c r="E8010" s="360"/>
      <c r="F8010" s="15"/>
      <c r="G8010" s="15"/>
      <c r="H8010" s="5"/>
      <c r="I8010" s="5"/>
      <c r="J8010" s="190"/>
      <c r="K8010" s="190"/>
      <c r="L8010" s="190"/>
      <c r="M8010" s="190"/>
      <c r="N8010" s="190"/>
      <c r="O8010" s="190"/>
    </row>
    <row r="8011" spans="1:15">
      <c r="A8011" s="465">
        <v>7990</v>
      </c>
      <c r="B8011" s="686" t="str">
        <f>IF(Input_series!B8007="","",Input_series!B8007)</f>
        <v/>
      </c>
      <c r="C8011" s="687" t="str">
        <f>IF(Input_series!C8007="","",Input_series!C8007)</f>
        <v/>
      </c>
      <c r="D8011" s="687" t="str">
        <f>IF(Input_series!D8007="","",Input_series!D8007)</f>
        <v/>
      </c>
      <c r="E8011" s="360"/>
      <c r="F8011" s="15"/>
      <c r="G8011" s="15"/>
      <c r="H8011" s="5"/>
      <c r="I8011" s="5"/>
      <c r="J8011" s="190"/>
      <c r="K8011" s="190"/>
      <c r="L8011" s="190"/>
      <c r="M8011" s="190"/>
      <c r="N8011" s="190"/>
      <c r="O8011" s="190"/>
    </row>
    <row r="8012" spans="1:15">
      <c r="A8012" s="465">
        <v>7991</v>
      </c>
      <c r="B8012" s="686" t="str">
        <f>IF(Input_series!B8008="","",Input_series!B8008)</f>
        <v/>
      </c>
      <c r="C8012" s="687" t="str">
        <f>IF(Input_series!C8008="","",Input_series!C8008)</f>
        <v/>
      </c>
      <c r="D8012" s="687" t="str">
        <f>IF(Input_series!D8008="","",Input_series!D8008)</f>
        <v/>
      </c>
      <c r="E8012" s="360"/>
      <c r="F8012" s="15"/>
      <c r="G8012" s="15"/>
      <c r="H8012" s="5"/>
      <c r="I8012" s="5"/>
      <c r="J8012" s="190"/>
      <c r="K8012" s="190"/>
      <c r="L8012" s="190"/>
      <c r="M8012" s="190"/>
      <c r="N8012" s="190"/>
      <c r="O8012" s="190"/>
    </row>
    <row r="8013" spans="1:15">
      <c r="A8013" s="465">
        <v>7992</v>
      </c>
      <c r="B8013" s="686" t="str">
        <f>IF(Input_series!B8009="","",Input_series!B8009)</f>
        <v/>
      </c>
      <c r="C8013" s="687" t="str">
        <f>IF(Input_series!C8009="","",Input_series!C8009)</f>
        <v/>
      </c>
      <c r="D8013" s="687" t="str">
        <f>IF(Input_series!D8009="","",Input_series!D8009)</f>
        <v/>
      </c>
      <c r="E8013" s="360"/>
      <c r="F8013" s="15"/>
      <c r="G8013" s="15"/>
      <c r="H8013" s="5"/>
      <c r="I8013" s="5"/>
      <c r="J8013" s="190"/>
      <c r="K8013" s="190"/>
      <c r="L8013" s="190"/>
      <c r="M8013" s="190"/>
      <c r="N8013" s="190"/>
      <c r="O8013" s="190"/>
    </row>
    <row r="8014" spans="1:15">
      <c r="A8014" s="465">
        <v>7993</v>
      </c>
      <c r="B8014" s="686" t="str">
        <f>IF(Input_series!B8010="","",Input_series!B8010)</f>
        <v/>
      </c>
      <c r="C8014" s="687" t="str">
        <f>IF(Input_series!C8010="","",Input_series!C8010)</f>
        <v/>
      </c>
      <c r="D8014" s="687" t="str">
        <f>IF(Input_series!D8010="","",Input_series!D8010)</f>
        <v/>
      </c>
      <c r="E8014" s="360"/>
      <c r="F8014" s="15"/>
      <c r="G8014" s="15"/>
      <c r="H8014" s="5"/>
      <c r="I8014" s="5"/>
      <c r="J8014" s="190"/>
      <c r="K8014" s="190"/>
      <c r="L8014" s="190"/>
      <c r="M8014" s="190"/>
      <c r="N8014" s="190"/>
      <c r="O8014" s="190"/>
    </row>
    <row r="8015" spans="1:15">
      <c r="A8015" s="465">
        <v>7994</v>
      </c>
      <c r="B8015" s="686" t="str">
        <f>IF(Input_series!B8011="","",Input_series!B8011)</f>
        <v/>
      </c>
      <c r="C8015" s="687" t="str">
        <f>IF(Input_series!C8011="","",Input_series!C8011)</f>
        <v/>
      </c>
      <c r="D8015" s="687" t="str">
        <f>IF(Input_series!D8011="","",Input_series!D8011)</f>
        <v/>
      </c>
      <c r="E8015" s="360"/>
      <c r="F8015" s="15"/>
      <c r="G8015" s="15"/>
      <c r="H8015" s="5"/>
      <c r="I8015" s="5"/>
      <c r="J8015" s="190"/>
      <c r="K8015" s="190"/>
      <c r="L8015" s="190"/>
      <c r="M8015" s="190"/>
      <c r="N8015" s="190"/>
      <c r="O8015" s="190"/>
    </row>
    <row r="8016" spans="1:15">
      <c r="A8016" s="465">
        <v>7995</v>
      </c>
      <c r="B8016" s="686" t="str">
        <f>IF(Input_series!B8012="","",Input_series!B8012)</f>
        <v/>
      </c>
      <c r="C8016" s="687" t="str">
        <f>IF(Input_series!C8012="","",Input_series!C8012)</f>
        <v/>
      </c>
      <c r="D8016" s="687" t="str">
        <f>IF(Input_series!D8012="","",Input_series!D8012)</f>
        <v/>
      </c>
      <c r="E8016" s="360"/>
      <c r="F8016" s="15"/>
      <c r="G8016" s="15"/>
      <c r="H8016" s="5"/>
      <c r="I8016" s="5"/>
      <c r="J8016" s="190"/>
      <c r="K8016" s="190"/>
      <c r="L8016" s="190"/>
      <c r="M8016" s="190"/>
      <c r="N8016" s="190"/>
      <c r="O8016" s="190"/>
    </row>
    <row r="8017" spans="1:15">
      <c r="A8017" s="465">
        <v>7996</v>
      </c>
      <c r="B8017" s="686" t="str">
        <f>IF(Input_series!B8013="","",Input_series!B8013)</f>
        <v/>
      </c>
      <c r="C8017" s="687" t="str">
        <f>IF(Input_series!C8013="","",Input_series!C8013)</f>
        <v/>
      </c>
      <c r="D8017" s="687" t="str">
        <f>IF(Input_series!D8013="","",Input_series!D8013)</f>
        <v/>
      </c>
      <c r="E8017" s="360"/>
      <c r="F8017" s="15"/>
      <c r="G8017" s="15"/>
      <c r="H8017" s="5"/>
      <c r="I8017" s="5"/>
      <c r="J8017" s="190"/>
      <c r="K8017" s="190"/>
      <c r="L8017" s="190"/>
      <c r="M8017" s="190"/>
      <c r="N8017" s="190"/>
      <c r="O8017" s="190"/>
    </row>
    <row r="8018" spans="1:15">
      <c r="A8018" s="465">
        <v>7997</v>
      </c>
      <c r="B8018" s="686" t="str">
        <f>IF(Input_series!B8014="","",Input_series!B8014)</f>
        <v/>
      </c>
      <c r="C8018" s="687" t="str">
        <f>IF(Input_series!C8014="","",Input_series!C8014)</f>
        <v/>
      </c>
      <c r="D8018" s="687" t="str">
        <f>IF(Input_series!D8014="","",Input_series!D8014)</f>
        <v/>
      </c>
      <c r="E8018" s="360"/>
      <c r="F8018" s="15"/>
      <c r="G8018" s="15"/>
      <c r="H8018" s="5"/>
      <c r="I8018" s="5"/>
      <c r="J8018" s="190"/>
      <c r="K8018" s="190"/>
      <c r="L8018" s="190"/>
      <c r="M8018" s="190"/>
      <c r="N8018" s="190"/>
      <c r="O8018" s="190"/>
    </row>
    <row r="8019" spans="1:15">
      <c r="A8019" s="465">
        <v>7998</v>
      </c>
      <c r="B8019" s="686" t="str">
        <f>IF(Input_series!B8015="","",Input_series!B8015)</f>
        <v/>
      </c>
      <c r="C8019" s="687" t="str">
        <f>IF(Input_series!C8015="","",Input_series!C8015)</f>
        <v/>
      </c>
      <c r="D8019" s="687" t="str">
        <f>IF(Input_series!D8015="","",Input_series!D8015)</f>
        <v/>
      </c>
      <c r="E8019" s="360"/>
      <c r="F8019" s="15"/>
      <c r="G8019" s="15"/>
      <c r="H8019" s="5"/>
      <c r="I8019" s="5"/>
      <c r="J8019" s="190"/>
      <c r="K8019" s="190"/>
      <c r="L8019" s="190"/>
      <c r="M8019" s="190"/>
      <c r="N8019" s="190"/>
      <c r="O8019" s="190"/>
    </row>
    <row r="8020" spans="1:15">
      <c r="A8020" s="465">
        <v>7999</v>
      </c>
      <c r="B8020" s="686" t="str">
        <f>IF(Input_series!B8016="","",Input_series!B8016)</f>
        <v/>
      </c>
      <c r="C8020" s="687" t="str">
        <f>IF(Input_series!C8016="","",Input_series!C8016)</f>
        <v/>
      </c>
      <c r="D8020" s="687" t="str">
        <f>IF(Input_series!D8016="","",Input_series!D8016)</f>
        <v/>
      </c>
      <c r="E8020" s="360"/>
      <c r="F8020" s="15"/>
      <c r="G8020" s="15"/>
      <c r="H8020" s="5"/>
      <c r="I8020" s="5"/>
      <c r="J8020" s="190"/>
      <c r="K8020" s="190"/>
      <c r="L8020" s="190"/>
      <c r="M8020" s="190"/>
      <c r="N8020" s="190"/>
      <c r="O8020" s="190"/>
    </row>
    <row r="8021" spans="1:15">
      <c r="A8021" s="465">
        <v>8000</v>
      </c>
      <c r="B8021" s="686" t="str">
        <f>IF(Input_series!B8017="","",Input_series!B8017)</f>
        <v/>
      </c>
      <c r="C8021" s="687" t="str">
        <f>IF(Input_series!C8017="","",Input_series!C8017)</f>
        <v/>
      </c>
      <c r="D8021" s="687" t="str">
        <f>IF(Input_series!D8017="","",Input_series!D8017)</f>
        <v/>
      </c>
      <c r="E8021" s="360"/>
      <c r="F8021" s="15"/>
      <c r="G8021" s="15"/>
      <c r="H8021" s="5"/>
      <c r="I8021" s="5"/>
      <c r="J8021" s="190"/>
      <c r="K8021" s="190"/>
      <c r="L8021" s="190"/>
      <c r="M8021" s="190"/>
      <c r="N8021" s="190"/>
      <c r="O8021" s="190"/>
    </row>
    <row r="8022" spans="1:15">
      <c r="A8022" s="465">
        <v>8001</v>
      </c>
      <c r="B8022" s="686" t="str">
        <f>IF(Input_series!B8018="","",Input_series!B8018)</f>
        <v/>
      </c>
      <c r="C8022" s="687" t="str">
        <f>IF(Input_series!C8018="","",Input_series!C8018)</f>
        <v/>
      </c>
      <c r="D8022" s="687" t="str">
        <f>IF(Input_series!D8018="","",Input_series!D8018)</f>
        <v/>
      </c>
      <c r="E8022" s="360"/>
      <c r="F8022" s="15"/>
      <c r="G8022" s="15"/>
      <c r="H8022" s="5"/>
      <c r="I8022" s="5"/>
      <c r="J8022" s="190"/>
      <c r="K8022" s="190"/>
      <c r="L8022" s="190"/>
      <c r="M8022" s="190"/>
      <c r="N8022" s="190"/>
      <c r="O8022" s="190"/>
    </row>
    <row r="8023" spans="1:15">
      <c r="A8023" s="465">
        <v>8002</v>
      </c>
      <c r="B8023" s="686" t="str">
        <f>IF(Input_series!B8019="","",Input_series!B8019)</f>
        <v/>
      </c>
      <c r="C8023" s="687" t="str">
        <f>IF(Input_series!C8019="","",Input_series!C8019)</f>
        <v/>
      </c>
      <c r="D8023" s="687" t="str">
        <f>IF(Input_series!D8019="","",Input_series!D8019)</f>
        <v/>
      </c>
      <c r="E8023" s="360"/>
      <c r="F8023" s="15"/>
      <c r="G8023" s="15"/>
      <c r="H8023" s="5"/>
      <c r="I8023" s="5"/>
      <c r="J8023" s="190"/>
      <c r="K8023" s="190"/>
      <c r="L8023" s="190"/>
      <c r="M8023" s="190"/>
      <c r="N8023" s="190"/>
      <c r="O8023" s="190"/>
    </row>
    <row r="8024" spans="1:15">
      <c r="A8024" s="465">
        <v>8003</v>
      </c>
      <c r="B8024" s="686" t="str">
        <f>IF(Input_series!B8020="","",Input_series!B8020)</f>
        <v/>
      </c>
      <c r="C8024" s="687" t="str">
        <f>IF(Input_series!C8020="","",Input_series!C8020)</f>
        <v/>
      </c>
      <c r="D8024" s="687" t="str">
        <f>IF(Input_series!D8020="","",Input_series!D8020)</f>
        <v/>
      </c>
      <c r="E8024" s="360"/>
      <c r="F8024" s="15"/>
      <c r="G8024" s="15"/>
      <c r="H8024" s="5"/>
      <c r="I8024" s="5"/>
      <c r="J8024" s="190"/>
      <c r="K8024" s="190"/>
      <c r="L8024" s="190"/>
      <c r="M8024" s="190"/>
      <c r="N8024" s="190"/>
      <c r="O8024" s="190"/>
    </row>
    <row r="8025" spans="1:15">
      <c r="A8025" s="465">
        <v>8004</v>
      </c>
      <c r="B8025" s="686" t="str">
        <f>IF(Input_series!B8021="","",Input_series!B8021)</f>
        <v/>
      </c>
      <c r="C8025" s="687" t="str">
        <f>IF(Input_series!C8021="","",Input_series!C8021)</f>
        <v/>
      </c>
      <c r="D8025" s="687" t="str">
        <f>IF(Input_series!D8021="","",Input_series!D8021)</f>
        <v/>
      </c>
      <c r="E8025" s="360"/>
      <c r="F8025" s="15"/>
      <c r="G8025" s="15"/>
      <c r="H8025" s="5"/>
      <c r="I8025" s="5"/>
      <c r="J8025" s="190"/>
      <c r="K8025" s="190"/>
      <c r="L8025" s="190"/>
      <c r="M8025" s="190"/>
      <c r="N8025" s="190"/>
      <c r="O8025" s="190"/>
    </row>
    <row r="8026" spans="1:15">
      <c r="A8026" s="465">
        <v>8005</v>
      </c>
      <c r="B8026" s="686" t="str">
        <f>IF(Input_series!B8022="","",Input_series!B8022)</f>
        <v/>
      </c>
      <c r="C8026" s="687" t="str">
        <f>IF(Input_series!C8022="","",Input_series!C8022)</f>
        <v/>
      </c>
      <c r="D8026" s="687" t="str">
        <f>IF(Input_series!D8022="","",Input_series!D8022)</f>
        <v/>
      </c>
      <c r="E8026" s="360"/>
      <c r="F8026" s="15"/>
      <c r="G8026" s="15"/>
      <c r="H8026" s="5"/>
      <c r="I8026" s="5"/>
      <c r="J8026" s="190"/>
      <c r="K8026" s="190"/>
      <c r="L8026" s="190"/>
      <c r="M8026" s="190"/>
      <c r="N8026" s="190"/>
      <c r="O8026" s="190"/>
    </row>
    <row r="8027" spans="1:15">
      <c r="A8027" s="465">
        <v>8006</v>
      </c>
      <c r="B8027" s="686" t="str">
        <f>IF(Input_series!B8023="","",Input_series!B8023)</f>
        <v/>
      </c>
      <c r="C8027" s="687" t="str">
        <f>IF(Input_series!C8023="","",Input_series!C8023)</f>
        <v/>
      </c>
      <c r="D8027" s="687" t="str">
        <f>IF(Input_series!D8023="","",Input_series!D8023)</f>
        <v/>
      </c>
      <c r="E8027" s="360"/>
      <c r="F8027" s="15"/>
      <c r="G8027" s="15"/>
      <c r="H8027" s="5"/>
      <c r="I8027" s="5"/>
      <c r="J8027" s="190"/>
      <c r="K8027" s="190"/>
      <c r="L8027" s="190"/>
      <c r="M8027" s="190"/>
      <c r="N8027" s="190"/>
      <c r="O8027" s="190"/>
    </row>
    <row r="8028" spans="1:15">
      <c r="A8028" s="465">
        <v>8007</v>
      </c>
      <c r="B8028" s="686" t="str">
        <f>IF(Input_series!B8024="","",Input_series!B8024)</f>
        <v/>
      </c>
      <c r="C8028" s="687" t="str">
        <f>IF(Input_series!C8024="","",Input_series!C8024)</f>
        <v/>
      </c>
      <c r="D8028" s="687" t="str">
        <f>IF(Input_series!D8024="","",Input_series!D8024)</f>
        <v/>
      </c>
      <c r="E8028" s="360"/>
      <c r="F8028" s="15"/>
      <c r="G8028" s="15"/>
      <c r="H8028" s="5"/>
      <c r="I8028" s="5"/>
      <c r="J8028" s="190"/>
      <c r="K8028" s="190"/>
      <c r="L8028" s="190"/>
      <c r="M8028" s="190"/>
      <c r="N8028" s="190"/>
      <c r="O8028" s="190"/>
    </row>
    <row r="8029" spans="1:15">
      <c r="A8029" s="465">
        <v>8008</v>
      </c>
      <c r="B8029" s="686" t="str">
        <f>IF(Input_series!B8025="","",Input_series!B8025)</f>
        <v/>
      </c>
      <c r="C8029" s="687" t="str">
        <f>IF(Input_series!C8025="","",Input_series!C8025)</f>
        <v/>
      </c>
      <c r="D8029" s="687" t="str">
        <f>IF(Input_series!D8025="","",Input_series!D8025)</f>
        <v/>
      </c>
      <c r="E8029" s="360"/>
      <c r="F8029" s="15"/>
      <c r="G8029" s="15"/>
      <c r="H8029" s="5"/>
      <c r="I8029" s="5"/>
      <c r="J8029" s="190"/>
      <c r="K8029" s="190"/>
      <c r="L8029" s="190"/>
      <c r="M8029" s="190"/>
      <c r="N8029" s="190"/>
      <c r="O8029" s="190"/>
    </row>
    <row r="8030" spans="1:15">
      <c r="A8030" s="465">
        <v>8009</v>
      </c>
      <c r="B8030" s="686" t="str">
        <f>IF(Input_series!B8026="","",Input_series!B8026)</f>
        <v/>
      </c>
      <c r="C8030" s="687" t="str">
        <f>IF(Input_series!C8026="","",Input_series!C8026)</f>
        <v/>
      </c>
      <c r="D8030" s="687" t="str">
        <f>IF(Input_series!D8026="","",Input_series!D8026)</f>
        <v/>
      </c>
      <c r="E8030" s="360"/>
      <c r="F8030" s="15"/>
      <c r="G8030" s="15"/>
      <c r="H8030" s="5"/>
      <c r="I8030" s="5"/>
      <c r="J8030" s="190"/>
      <c r="K8030" s="190"/>
      <c r="L8030" s="190"/>
      <c r="M8030" s="190"/>
      <c r="N8030" s="190"/>
      <c r="O8030" s="190"/>
    </row>
    <row r="8031" spans="1:15">
      <c r="A8031" s="465">
        <v>8010</v>
      </c>
      <c r="B8031" s="686" t="str">
        <f>IF(Input_series!B8027="","",Input_series!B8027)</f>
        <v/>
      </c>
      <c r="C8031" s="687" t="str">
        <f>IF(Input_series!C8027="","",Input_series!C8027)</f>
        <v/>
      </c>
      <c r="D8031" s="687" t="str">
        <f>IF(Input_series!D8027="","",Input_series!D8027)</f>
        <v/>
      </c>
      <c r="E8031" s="360"/>
      <c r="F8031" s="15"/>
      <c r="G8031" s="15"/>
      <c r="H8031" s="5"/>
      <c r="I8031" s="5"/>
      <c r="J8031" s="190"/>
      <c r="K8031" s="190"/>
      <c r="L8031" s="190"/>
      <c r="M8031" s="190"/>
      <c r="N8031" s="190"/>
      <c r="O8031" s="190"/>
    </row>
    <row r="8032" spans="1:15">
      <c r="A8032" s="465">
        <v>8011</v>
      </c>
      <c r="B8032" s="686" t="str">
        <f>IF(Input_series!B8028="","",Input_series!B8028)</f>
        <v/>
      </c>
      <c r="C8032" s="687" t="str">
        <f>IF(Input_series!C8028="","",Input_series!C8028)</f>
        <v/>
      </c>
      <c r="D8032" s="687" t="str">
        <f>IF(Input_series!D8028="","",Input_series!D8028)</f>
        <v/>
      </c>
      <c r="E8032" s="360"/>
      <c r="F8032" s="15"/>
      <c r="G8032" s="15"/>
      <c r="H8032" s="5"/>
      <c r="I8032" s="5"/>
      <c r="J8032" s="190"/>
      <c r="K8032" s="190"/>
      <c r="L8032" s="190"/>
      <c r="M8032" s="190"/>
      <c r="N8032" s="190"/>
      <c r="O8032" s="190"/>
    </row>
    <row r="8033" spans="1:15">
      <c r="A8033" s="465">
        <v>8012</v>
      </c>
      <c r="B8033" s="686" t="str">
        <f>IF(Input_series!B8029="","",Input_series!B8029)</f>
        <v/>
      </c>
      <c r="C8033" s="687" t="str">
        <f>IF(Input_series!C8029="","",Input_series!C8029)</f>
        <v/>
      </c>
      <c r="D8033" s="687" t="str">
        <f>IF(Input_series!D8029="","",Input_series!D8029)</f>
        <v/>
      </c>
      <c r="E8033" s="360"/>
      <c r="F8033" s="15"/>
      <c r="G8033" s="15"/>
      <c r="H8033" s="5"/>
      <c r="I8033" s="5"/>
      <c r="J8033" s="190"/>
      <c r="K8033" s="190"/>
      <c r="L8033" s="190"/>
      <c r="M8033" s="190"/>
      <c r="N8033" s="190"/>
      <c r="O8033" s="190"/>
    </row>
    <row r="8034" spans="1:15">
      <c r="A8034" s="465">
        <v>8013</v>
      </c>
      <c r="B8034" s="686" t="str">
        <f>IF(Input_series!B8030="","",Input_series!B8030)</f>
        <v/>
      </c>
      <c r="C8034" s="687" t="str">
        <f>IF(Input_series!C8030="","",Input_series!C8030)</f>
        <v/>
      </c>
      <c r="D8034" s="687" t="str">
        <f>IF(Input_series!D8030="","",Input_series!D8030)</f>
        <v/>
      </c>
      <c r="E8034" s="360"/>
      <c r="F8034" s="15"/>
      <c r="G8034" s="15"/>
      <c r="H8034" s="5"/>
      <c r="I8034" s="5"/>
      <c r="J8034" s="190"/>
      <c r="K8034" s="190"/>
      <c r="L8034" s="190"/>
      <c r="M8034" s="190"/>
      <c r="N8034" s="190"/>
      <c r="O8034" s="190"/>
    </row>
    <row r="8035" spans="1:15">
      <c r="A8035" s="465">
        <v>8014</v>
      </c>
      <c r="B8035" s="686" t="str">
        <f>IF(Input_series!B8031="","",Input_series!B8031)</f>
        <v/>
      </c>
      <c r="C8035" s="687" t="str">
        <f>IF(Input_series!C8031="","",Input_series!C8031)</f>
        <v/>
      </c>
      <c r="D8035" s="687" t="str">
        <f>IF(Input_series!D8031="","",Input_series!D8031)</f>
        <v/>
      </c>
      <c r="E8035" s="360"/>
      <c r="F8035" s="15"/>
      <c r="G8035" s="15"/>
      <c r="H8035" s="5"/>
      <c r="I8035" s="5"/>
      <c r="J8035" s="190"/>
      <c r="K8035" s="190"/>
      <c r="L8035" s="190"/>
      <c r="M8035" s="190"/>
      <c r="N8035" s="190"/>
      <c r="O8035" s="190"/>
    </row>
    <row r="8036" spans="1:15">
      <c r="A8036" s="465">
        <v>8015</v>
      </c>
      <c r="B8036" s="686" t="str">
        <f>IF(Input_series!B8032="","",Input_series!B8032)</f>
        <v/>
      </c>
      <c r="C8036" s="687" t="str">
        <f>IF(Input_series!C8032="","",Input_series!C8032)</f>
        <v/>
      </c>
      <c r="D8036" s="687" t="str">
        <f>IF(Input_series!D8032="","",Input_series!D8032)</f>
        <v/>
      </c>
      <c r="E8036" s="360"/>
      <c r="F8036" s="15"/>
      <c r="G8036" s="15"/>
      <c r="H8036" s="5"/>
      <c r="I8036" s="5"/>
      <c r="J8036" s="190"/>
      <c r="K8036" s="190"/>
      <c r="L8036" s="190"/>
      <c r="M8036" s="190"/>
      <c r="N8036" s="190"/>
      <c r="O8036" s="190"/>
    </row>
    <row r="8037" spans="1:15">
      <c r="A8037" s="465">
        <v>8016</v>
      </c>
      <c r="B8037" s="686" t="str">
        <f>IF(Input_series!B8033="","",Input_series!B8033)</f>
        <v/>
      </c>
      <c r="C8037" s="687" t="str">
        <f>IF(Input_series!C8033="","",Input_series!C8033)</f>
        <v/>
      </c>
      <c r="D8037" s="687" t="str">
        <f>IF(Input_series!D8033="","",Input_series!D8033)</f>
        <v/>
      </c>
      <c r="E8037" s="360"/>
      <c r="F8037" s="15"/>
      <c r="G8037" s="15"/>
      <c r="H8037" s="5"/>
      <c r="I8037" s="5"/>
      <c r="J8037" s="190"/>
      <c r="K8037" s="190"/>
      <c r="L8037" s="190"/>
      <c r="M8037" s="190"/>
      <c r="N8037" s="190"/>
      <c r="O8037" s="190"/>
    </row>
    <row r="8038" spans="1:15">
      <c r="A8038" s="465">
        <v>8017</v>
      </c>
      <c r="B8038" s="686" t="str">
        <f>IF(Input_series!B8034="","",Input_series!B8034)</f>
        <v/>
      </c>
      <c r="C8038" s="687" t="str">
        <f>IF(Input_series!C8034="","",Input_series!C8034)</f>
        <v/>
      </c>
      <c r="D8038" s="687" t="str">
        <f>IF(Input_series!D8034="","",Input_series!D8034)</f>
        <v/>
      </c>
      <c r="E8038" s="360"/>
      <c r="F8038" s="15"/>
      <c r="G8038" s="15"/>
      <c r="H8038" s="5"/>
      <c r="I8038" s="5"/>
      <c r="J8038" s="190"/>
      <c r="K8038" s="190"/>
      <c r="L8038" s="190"/>
      <c r="M8038" s="190"/>
      <c r="N8038" s="190"/>
      <c r="O8038" s="190"/>
    </row>
    <row r="8039" spans="1:15">
      <c r="A8039" s="465">
        <v>8018</v>
      </c>
      <c r="B8039" s="686" t="str">
        <f>IF(Input_series!B8035="","",Input_series!B8035)</f>
        <v/>
      </c>
      <c r="C8039" s="687" t="str">
        <f>IF(Input_series!C8035="","",Input_series!C8035)</f>
        <v/>
      </c>
      <c r="D8039" s="687" t="str">
        <f>IF(Input_series!D8035="","",Input_series!D8035)</f>
        <v/>
      </c>
      <c r="E8039" s="360"/>
      <c r="F8039" s="15"/>
      <c r="G8039" s="15"/>
      <c r="H8039" s="5"/>
      <c r="I8039" s="5"/>
      <c r="J8039" s="190"/>
      <c r="K8039" s="190"/>
      <c r="L8039" s="190"/>
      <c r="M8039" s="190"/>
      <c r="N8039" s="190"/>
      <c r="O8039" s="190"/>
    </row>
    <row r="8040" spans="1:15">
      <c r="A8040" s="465">
        <v>8019</v>
      </c>
      <c r="B8040" s="686" t="str">
        <f>IF(Input_series!B8036="","",Input_series!B8036)</f>
        <v/>
      </c>
      <c r="C8040" s="687" t="str">
        <f>IF(Input_series!C8036="","",Input_series!C8036)</f>
        <v/>
      </c>
      <c r="D8040" s="687" t="str">
        <f>IF(Input_series!D8036="","",Input_series!D8036)</f>
        <v/>
      </c>
      <c r="E8040" s="360"/>
      <c r="F8040" s="15"/>
      <c r="G8040" s="15"/>
      <c r="H8040" s="5"/>
      <c r="I8040" s="5"/>
      <c r="J8040" s="190"/>
      <c r="K8040" s="190"/>
      <c r="L8040" s="190"/>
      <c r="M8040" s="190"/>
      <c r="N8040" s="190"/>
      <c r="O8040" s="190"/>
    </row>
    <row r="8041" spans="1:15">
      <c r="A8041" s="465">
        <v>8020</v>
      </c>
      <c r="B8041" s="686" t="str">
        <f>IF(Input_series!B8037="","",Input_series!B8037)</f>
        <v/>
      </c>
      <c r="C8041" s="687" t="str">
        <f>IF(Input_series!C8037="","",Input_series!C8037)</f>
        <v/>
      </c>
      <c r="D8041" s="687" t="str">
        <f>IF(Input_series!D8037="","",Input_series!D8037)</f>
        <v/>
      </c>
      <c r="E8041" s="360"/>
      <c r="F8041" s="15"/>
      <c r="G8041" s="15"/>
      <c r="H8041" s="5"/>
      <c r="I8041" s="5"/>
      <c r="J8041" s="190"/>
      <c r="K8041" s="190"/>
      <c r="L8041" s="190"/>
      <c r="M8041" s="190"/>
      <c r="N8041" s="190"/>
      <c r="O8041" s="190"/>
    </row>
    <row r="8042" spans="1:15">
      <c r="A8042" s="465">
        <v>8021</v>
      </c>
      <c r="B8042" s="686" t="str">
        <f>IF(Input_series!B8038="","",Input_series!B8038)</f>
        <v/>
      </c>
      <c r="C8042" s="687" t="str">
        <f>IF(Input_series!C8038="","",Input_series!C8038)</f>
        <v/>
      </c>
      <c r="D8042" s="687" t="str">
        <f>IF(Input_series!D8038="","",Input_series!D8038)</f>
        <v/>
      </c>
      <c r="E8042" s="360"/>
      <c r="F8042" s="15"/>
      <c r="G8042" s="15"/>
      <c r="H8042" s="5"/>
      <c r="I8042" s="5"/>
      <c r="J8042" s="190"/>
      <c r="K8042" s="190"/>
      <c r="L8042" s="190"/>
      <c r="M8042" s="190"/>
      <c r="N8042" s="190"/>
      <c r="O8042" s="190"/>
    </row>
    <row r="8043" spans="1:15">
      <c r="A8043" s="465">
        <v>8022</v>
      </c>
      <c r="B8043" s="686" t="str">
        <f>IF(Input_series!B8039="","",Input_series!B8039)</f>
        <v/>
      </c>
      <c r="C8043" s="687" t="str">
        <f>IF(Input_series!C8039="","",Input_series!C8039)</f>
        <v/>
      </c>
      <c r="D8043" s="687" t="str">
        <f>IF(Input_series!D8039="","",Input_series!D8039)</f>
        <v/>
      </c>
      <c r="E8043" s="360"/>
      <c r="F8043" s="15"/>
      <c r="G8043" s="15"/>
      <c r="H8043" s="5"/>
      <c r="I8043" s="5"/>
      <c r="J8043" s="190"/>
      <c r="K8043" s="190"/>
      <c r="L8043" s="190"/>
      <c r="M8043" s="190"/>
      <c r="N8043" s="190"/>
      <c r="O8043" s="190"/>
    </row>
    <row r="8044" spans="1:15">
      <c r="A8044" s="465">
        <v>8023</v>
      </c>
      <c r="B8044" s="686" t="str">
        <f>IF(Input_series!B8040="","",Input_series!B8040)</f>
        <v/>
      </c>
      <c r="C8044" s="687" t="str">
        <f>IF(Input_series!C8040="","",Input_series!C8040)</f>
        <v/>
      </c>
      <c r="D8044" s="687" t="str">
        <f>IF(Input_series!D8040="","",Input_series!D8040)</f>
        <v/>
      </c>
      <c r="E8044" s="360"/>
      <c r="F8044" s="15"/>
      <c r="G8044" s="15"/>
      <c r="H8044" s="5"/>
      <c r="I8044" s="5"/>
      <c r="J8044" s="190"/>
      <c r="K8044" s="190"/>
      <c r="L8044" s="190"/>
      <c r="M8044" s="190"/>
      <c r="N8044" s="190"/>
      <c r="O8044" s="190"/>
    </row>
    <row r="8045" spans="1:15">
      <c r="A8045" s="465">
        <v>8024</v>
      </c>
      <c r="B8045" s="686" t="str">
        <f>IF(Input_series!B8041="","",Input_series!B8041)</f>
        <v/>
      </c>
      <c r="C8045" s="687" t="str">
        <f>IF(Input_series!C8041="","",Input_series!C8041)</f>
        <v/>
      </c>
      <c r="D8045" s="687" t="str">
        <f>IF(Input_series!D8041="","",Input_series!D8041)</f>
        <v/>
      </c>
      <c r="E8045" s="360"/>
      <c r="F8045" s="15"/>
      <c r="G8045" s="15"/>
      <c r="H8045" s="5"/>
      <c r="I8045" s="5"/>
      <c r="J8045" s="190"/>
      <c r="K8045" s="190"/>
      <c r="L8045" s="190"/>
      <c r="M8045" s="190"/>
      <c r="N8045" s="190"/>
      <c r="O8045" s="190"/>
    </row>
    <row r="8046" spans="1:15">
      <c r="A8046" s="465">
        <v>8025</v>
      </c>
      <c r="B8046" s="686" t="str">
        <f>IF(Input_series!B8042="","",Input_series!B8042)</f>
        <v/>
      </c>
      <c r="C8046" s="687" t="str">
        <f>IF(Input_series!C8042="","",Input_series!C8042)</f>
        <v/>
      </c>
      <c r="D8046" s="687" t="str">
        <f>IF(Input_series!D8042="","",Input_series!D8042)</f>
        <v/>
      </c>
      <c r="E8046" s="360"/>
      <c r="F8046" s="15"/>
      <c r="G8046" s="15"/>
      <c r="H8046" s="5"/>
      <c r="I8046" s="5"/>
      <c r="J8046" s="190"/>
      <c r="K8046" s="190"/>
      <c r="L8046" s="190"/>
      <c r="M8046" s="190"/>
      <c r="N8046" s="190"/>
      <c r="O8046" s="190"/>
    </row>
    <row r="8047" spans="1:15">
      <c r="A8047" s="465">
        <v>8026</v>
      </c>
      <c r="B8047" s="686" t="str">
        <f>IF(Input_series!B8043="","",Input_series!B8043)</f>
        <v/>
      </c>
      <c r="C8047" s="687" t="str">
        <f>IF(Input_series!C8043="","",Input_series!C8043)</f>
        <v/>
      </c>
      <c r="D8047" s="687" t="str">
        <f>IF(Input_series!D8043="","",Input_series!D8043)</f>
        <v/>
      </c>
      <c r="E8047" s="360"/>
      <c r="F8047" s="15"/>
      <c r="G8047" s="15"/>
      <c r="H8047" s="5"/>
      <c r="I8047" s="5"/>
      <c r="J8047" s="190"/>
      <c r="K8047" s="190"/>
      <c r="L8047" s="190"/>
      <c r="M8047" s="190"/>
      <c r="N8047" s="190"/>
      <c r="O8047" s="190"/>
    </row>
    <row r="8048" spans="1:15">
      <c r="A8048" s="465">
        <v>8027</v>
      </c>
      <c r="B8048" s="686" t="str">
        <f>IF(Input_series!B8044="","",Input_series!B8044)</f>
        <v/>
      </c>
      <c r="C8048" s="687" t="str">
        <f>IF(Input_series!C8044="","",Input_series!C8044)</f>
        <v/>
      </c>
      <c r="D8048" s="687" t="str">
        <f>IF(Input_series!D8044="","",Input_series!D8044)</f>
        <v/>
      </c>
      <c r="E8048" s="360"/>
      <c r="F8048" s="15"/>
      <c r="G8048" s="15"/>
      <c r="H8048" s="5"/>
      <c r="I8048" s="5"/>
      <c r="J8048" s="190"/>
      <c r="K8048" s="190"/>
      <c r="L8048" s="190"/>
      <c r="M8048" s="190"/>
      <c r="N8048" s="190"/>
      <c r="O8048" s="190"/>
    </row>
    <row r="8049" spans="1:15">
      <c r="A8049" s="465">
        <v>8028</v>
      </c>
      <c r="B8049" s="686" t="str">
        <f>IF(Input_series!B8045="","",Input_series!B8045)</f>
        <v/>
      </c>
      <c r="C8049" s="687" t="str">
        <f>IF(Input_series!C8045="","",Input_series!C8045)</f>
        <v/>
      </c>
      <c r="D8049" s="687" t="str">
        <f>IF(Input_series!D8045="","",Input_series!D8045)</f>
        <v/>
      </c>
      <c r="E8049" s="360"/>
      <c r="F8049" s="15"/>
      <c r="G8049" s="15"/>
      <c r="H8049" s="5"/>
      <c r="I8049" s="5"/>
      <c r="J8049" s="190"/>
      <c r="K8049" s="190"/>
      <c r="L8049" s="190"/>
      <c r="M8049" s="190"/>
      <c r="N8049" s="190"/>
      <c r="O8049" s="190"/>
    </row>
    <row r="8050" spans="1:15">
      <c r="A8050" s="465">
        <v>8029</v>
      </c>
      <c r="B8050" s="686" t="str">
        <f>IF(Input_series!B8046="","",Input_series!B8046)</f>
        <v/>
      </c>
      <c r="C8050" s="687" t="str">
        <f>IF(Input_series!C8046="","",Input_series!C8046)</f>
        <v/>
      </c>
      <c r="D8050" s="687" t="str">
        <f>IF(Input_series!D8046="","",Input_series!D8046)</f>
        <v/>
      </c>
      <c r="E8050" s="360"/>
      <c r="F8050" s="15"/>
      <c r="G8050" s="15"/>
      <c r="H8050" s="5"/>
      <c r="I8050" s="5"/>
      <c r="J8050" s="190"/>
      <c r="K8050" s="190"/>
      <c r="L8050" s="190"/>
      <c r="M8050" s="190"/>
      <c r="N8050" s="190"/>
      <c r="O8050" s="190"/>
    </row>
    <row r="8051" spans="1:15">
      <c r="A8051" s="465">
        <v>8030</v>
      </c>
      <c r="B8051" s="686" t="str">
        <f>IF(Input_series!B8047="","",Input_series!B8047)</f>
        <v/>
      </c>
      <c r="C8051" s="687" t="str">
        <f>IF(Input_series!C8047="","",Input_series!C8047)</f>
        <v/>
      </c>
      <c r="D8051" s="687" t="str">
        <f>IF(Input_series!D8047="","",Input_series!D8047)</f>
        <v/>
      </c>
      <c r="E8051" s="360"/>
      <c r="F8051" s="15"/>
      <c r="G8051" s="15"/>
      <c r="H8051" s="5"/>
      <c r="I8051" s="5"/>
      <c r="J8051" s="190"/>
      <c r="K8051" s="190"/>
      <c r="L8051" s="190"/>
      <c r="M8051" s="190"/>
      <c r="N8051" s="190"/>
      <c r="O8051" s="190"/>
    </row>
    <row r="8052" spans="1:15">
      <c r="A8052" s="465">
        <v>8031</v>
      </c>
      <c r="B8052" s="686" t="str">
        <f>IF(Input_series!B8048="","",Input_series!B8048)</f>
        <v/>
      </c>
      <c r="C8052" s="687" t="str">
        <f>IF(Input_series!C8048="","",Input_series!C8048)</f>
        <v/>
      </c>
      <c r="D8052" s="687" t="str">
        <f>IF(Input_series!D8048="","",Input_series!D8048)</f>
        <v/>
      </c>
      <c r="E8052" s="360"/>
      <c r="F8052" s="15"/>
      <c r="G8052" s="15"/>
      <c r="H8052" s="5"/>
      <c r="I8052" s="5"/>
      <c r="J8052" s="190"/>
      <c r="K8052" s="190"/>
      <c r="L8052" s="190"/>
      <c r="M8052" s="190"/>
      <c r="N8052" s="190"/>
      <c r="O8052" s="190"/>
    </row>
    <row r="8053" spans="1:15">
      <c r="A8053" s="465">
        <v>8032</v>
      </c>
      <c r="B8053" s="686" t="str">
        <f>IF(Input_series!B8049="","",Input_series!B8049)</f>
        <v/>
      </c>
      <c r="C8053" s="687" t="str">
        <f>IF(Input_series!C8049="","",Input_series!C8049)</f>
        <v/>
      </c>
      <c r="D8053" s="687" t="str">
        <f>IF(Input_series!D8049="","",Input_series!D8049)</f>
        <v/>
      </c>
      <c r="E8053" s="360"/>
      <c r="F8053" s="15"/>
      <c r="G8053" s="15"/>
      <c r="H8053" s="5"/>
      <c r="I8053" s="5"/>
      <c r="J8053" s="190"/>
      <c r="K8053" s="190"/>
      <c r="L8053" s="190"/>
      <c r="M8053" s="190"/>
      <c r="N8053" s="190"/>
      <c r="O8053" s="190"/>
    </row>
    <row r="8054" spans="1:15">
      <c r="A8054" s="465">
        <v>8033</v>
      </c>
      <c r="B8054" s="686" t="str">
        <f>IF(Input_series!B8050="","",Input_series!B8050)</f>
        <v/>
      </c>
      <c r="C8054" s="687" t="str">
        <f>IF(Input_series!C8050="","",Input_series!C8050)</f>
        <v/>
      </c>
      <c r="D8054" s="687" t="str">
        <f>IF(Input_series!D8050="","",Input_series!D8050)</f>
        <v/>
      </c>
      <c r="E8054" s="360"/>
      <c r="F8054" s="15"/>
      <c r="G8054" s="15"/>
      <c r="H8054" s="5"/>
      <c r="I8054" s="5"/>
      <c r="J8054" s="190"/>
      <c r="K8054" s="190"/>
      <c r="L8054" s="190"/>
      <c r="M8054" s="190"/>
      <c r="N8054" s="190"/>
      <c r="O8054" s="190"/>
    </row>
    <row r="8055" spans="1:15">
      <c r="A8055" s="465">
        <v>8034</v>
      </c>
      <c r="B8055" s="686" t="str">
        <f>IF(Input_series!B8051="","",Input_series!B8051)</f>
        <v/>
      </c>
      <c r="C8055" s="687" t="str">
        <f>IF(Input_series!C8051="","",Input_series!C8051)</f>
        <v/>
      </c>
      <c r="D8055" s="687" t="str">
        <f>IF(Input_series!D8051="","",Input_series!D8051)</f>
        <v/>
      </c>
      <c r="E8055" s="360"/>
      <c r="F8055" s="15"/>
      <c r="G8055" s="15"/>
      <c r="H8055" s="5"/>
      <c r="I8055" s="5"/>
      <c r="J8055" s="190"/>
      <c r="K8055" s="190"/>
      <c r="L8055" s="190"/>
      <c r="M8055" s="190"/>
      <c r="N8055" s="190"/>
      <c r="O8055" s="190"/>
    </row>
    <row r="8056" spans="1:15">
      <c r="A8056" s="465">
        <v>8035</v>
      </c>
      <c r="B8056" s="686" t="str">
        <f>IF(Input_series!B8052="","",Input_series!B8052)</f>
        <v/>
      </c>
      <c r="C8056" s="687" t="str">
        <f>IF(Input_series!C8052="","",Input_series!C8052)</f>
        <v/>
      </c>
      <c r="D8056" s="687" t="str">
        <f>IF(Input_series!D8052="","",Input_series!D8052)</f>
        <v/>
      </c>
      <c r="E8056" s="360"/>
      <c r="F8056" s="15"/>
      <c r="G8056" s="15"/>
      <c r="H8056" s="5"/>
      <c r="I8056" s="5"/>
      <c r="J8056" s="190"/>
      <c r="K8056" s="190"/>
      <c r="L8056" s="190"/>
      <c r="M8056" s="190"/>
      <c r="N8056" s="190"/>
      <c r="O8056" s="190"/>
    </row>
    <row r="8057" spans="1:15">
      <c r="A8057" s="465">
        <v>8036</v>
      </c>
      <c r="B8057" s="686" t="str">
        <f>IF(Input_series!B8053="","",Input_series!B8053)</f>
        <v/>
      </c>
      <c r="C8057" s="687" t="str">
        <f>IF(Input_series!C8053="","",Input_series!C8053)</f>
        <v/>
      </c>
      <c r="D8057" s="687" t="str">
        <f>IF(Input_series!D8053="","",Input_series!D8053)</f>
        <v/>
      </c>
      <c r="E8057" s="360"/>
      <c r="F8057" s="15"/>
      <c r="G8057" s="15"/>
      <c r="H8057" s="5"/>
      <c r="I8057" s="5"/>
      <c r="J8057" s="190"/>
      <c r="K8057" s="190"/>
      <c r="L8057" s="190"/>
      <c r="M8057" s="190"/>
      <c r="N8057" s="190"/>
      <c r="O8057" s="190"/>
    </row>
    <row r="8058" spans="1:15">
      <c r="A8058" s="465">
        <v>8037</v>
      </c>
      <c r="B8058" s="686" t="str">
        <f>IF(Input_series!B8054="","",Input_series!B8054)</f>
        <v/>
      </c>
      <c r="C8058" s="687" t="str">
        <f>IF(Input_series!C8054="","",Input_series!C8054)</f>
        <v/>
      </c>
      <c r="D8058" s="687" t="str">
        <f>IF(Input_series!D8054="","",Input_series!D8054)</f>
        <v/>
      </c>
      <c r="E8058" s="360"/>
      <c r="F8058" s="15"/>
      <c r="G8058" s="15"/>
      <c r="H8058" s="5"/>
      <c r="I8058" s="5"/>
      <c r="J8058" s="190"/>
      <c r="K8058" s="190"/>
      <c r="L8058" s="190"/>
      <c r="M8058" s="190"/>
      <c r="N8058" s="190"/>
      <c r="O8058" s="190"/>
    </row>
    <row r="8059" spans="1:15">
      <c r="A8059" s="465">
        <v>8038</v>
      </c>
      <c r="B8059" s="686" t="str">
        <f>IF(Input_series!B8055="","",Input_series!B8055)</f>
        <v/>
      </c>
      <c r="C8059" s="687" t="str">
        <f>IF(Input_series!C8055="","",Input_series!C8055)</f>
        <v/>
      </c>
      <c r="D8059" s="687" t="str">
        <f>IF(Input_series!D8055="","",Input_series!D8055)</f>
        <v/>
      </c>
      <c r="E8059" s="360"/>
      <c r="F8059" s="15"/>
      <c r="G8059" s="15"/>
      <c r="H8059" s="5"/>
      <c r="I8059" s="5"/>
      <c r="J8059" s="190"/>
      <c r="K8059" s="190"/>
      <c r="L8059" s="190"/>
      <c r="M8059" s="190"/>
      <c r="N8059" s="190"/>
      <c r="O8059" s="190"/>
    </row>
    <row r="8060" spans="1:15">
      <c r="A8060" s="465">
        <v>8039</v>
      </c>
      <c r="B8060" s="686" t="str">
        <f>IF(Input_series!B8056="","",Input_series!B8056)</f>
        <v/>
      </c>
      <c r="C8060" s="687" t="str">
        <f>IF(Input_series!C8056="","",Input_series!C8056)</f>
        <v/>
      </c>
      <c r="D8060" s="687" t="str">
        <f>IF(Input_series!D8056="","",Input_series!D8056)</f>
        <v/>
      </c>
      <c r="E8060" s="360"/>
      <c r="F8060" s="15"/>
      <c r="G8060" s="15"/>
      <c r="H8060" s="5"/>
      <c r="I8060" s="5"/>
      <c r="J8060" s="190"/>
      <c r="K8060" s="190"/>
      <c r="L8060" s="190"/>
      <c r="M8060" s="190"/>
      <c r="N8060" s="190"/>
      <c r="O8060" s="190"/>
    </row>
    <row r="8061" spans="1:15">
      <c r="A8061" s="465">
        <v>8040</v>
      </c>
      <c r="B8061" s="686" t="str">
        <f>IF(Input_series!B8057="","",Input_series!B8057)</f>
        <v/>
      </c>
      <c r="C8061" s="687" t="str">
        <f>IF(Input_series!C8057="","",Input_series!C8057)</f>
        <v/>
      </c>
      <c r="D8061" s="687" t="str">
        <f>IF(Input_series!D8057="","",Input_series!D8057)</f>
        <v/>
      </c>
      <c r="E8061" s="360"/>
      <c r="F8061" s="15"/>
      <c r="G8061" s="15"/>
      <c r="H8061" s="5"/>
      <c r="I8061" s="5"/>
      <c r="J8061" s="190"/>
      <c r="K8061" s="190"/>
      <c r="L8061" s="190"/>
      <c r="M8061" s="190"/>
      <c r="N8061" s="190"/>
      <c r="O8061" s="190"/>
    </row>
    <row r="8062" spans="1:15">
      <c r="A8062" s="465">
        <v>8041</v>
      </c>
      <c r="B8062" s="686" t="str">
        <f>IF(Input_series!B8058="","",Input_series!B8058)</f>
        <v/>
      </c>
      <c r="C8062" s="687" t="str">
        <f>IF(Input_series!C8058="","",Input_series!C8058)</f>
        <v/>
      </c>
      <c r="D8062" s="687" t="str">
        <f>IF(Input_series!D8058="","",Input_series!D8058)</f>
        <v/>
      </c>
      <c r="E8062" s="360"/>
      <c r="F8062" s="15"/>
      <c r="G8062" s="15"/>
      <c r="H8062" s="5"/>
      <c r="I8062" s="5"/>
      <c r="J8062" s="190"/>
      <c r="K8062" s="190"/>
      <c r="L8062" s="190"/>
      <c r="M8062" s="190"/>
      <c r="N8062" s="190"/>
      <c r="O8062" s="190"/>
    </row>
    <row r="8063" spans="1:15">
      <c r="A8063" s="465">
        <v>8042</v>
      </c>
      <c r="B8063" s="686" t="str">
        <f>IF(Input_series!B8059="","",Input_series!B8059)</f>
        <v/>
      </c>
      <c r="C8063" s="687" t="str">
        <f>IF(Input_series!C8059="","",Input_series!C8059)</f>
        <v/>
      </c>
      <c r="D8063" s="687" t="str">
        <f>IF(Input_series!D8059="","",Input_series!D8059)</f>
        <v/>
      </c>
      <c r="E8063" s="360"/>
      <c r="F8063" s="15"/>
      <c r="G8063" s="15"/>
      <c r="H8063" s="5"/>
      <c r="I8063" s="5"/>
      <c r="J8063" s="190"/>
      <c r="K8063" s="190"/>
      <c r="L8063" s="190"/>
      <c r="M8063" s="190"/>
      <c r="N8063" s="190"/>
      <c r="O8063" s="190"/>
    </row>
    <row r="8064" spans="1:15">
      <c r="A8064" s="465">
        <v>8043</v>
      </c>
      <c r="B8064" s="686" t="str">
        <f>IF(Input_series!B8060="","",Input_series!B8060)</f>
        <v/>
      </c>
      <c r="C8064" s="687" t="str">
        <f>IF(Input_series!C8060="","",Input_series!C8060)</f>
        <v/>
      </c>
      <c r="D8064" s="687" t="str">
        <f>IF(Input_series!D8060="","",Input_series!D8060)</f>
        <v/>
      </c>
      <c r="E8064" s="360"/>
      <c r="F8064" s="15"/>
      <c r="G8064" s="15"/>
      <c r="H8064" s="5"/>
      <c r="I8064" s="5"/>
      <c r="J8064" s="190"/>
      <c r="K8064" s="190"/>
      <c r="L8064" s="190"/>
      <c r="M8064" s="190"/>
      <c r="N8064" s="190"/>
      <c r="O8064" s="190"/>
    </row>
    <row r="8065" spans="1:15">
      <c r="A8065" s="465">
        <v>8044</v>
      </c>
      <c r="B8065" s="686" t="str">
        <f>IF(Input_series!B8061="","",Input_series!B8061)</f>
        <v/>
      </c>
      <c r="C8065" s="687" t="str">
        <f>IF(Input_series!C8061="","",Input_series!C8061)</f>
        <v/>
      </c>
      <c r="D8065" s="687" t="str">
        <f>IF(Input_series!D8061="","",Input_series!D8061)</f>
        <v/>
      </c>
      <c r="E8065" s="360"/>
      <c r="F8065" s="15"/>
      <c r="G8065" s="15"/>
      <c r="H8065" s="5"/>
      <c r="I8065" s="5"/>
      <c r="J8065" s="190"/>
      <c r="K8065" s="190"/>
      <c r="L8065" s="190"/>
      <c r="M8065" s="190"/>
      <c r="N8065" s="190"/>
      <c r="O8065" s="190"/>
    </row>
    <row r="8066" spans="1:15">
      <c r="A8066" s="465">
        <v>8045</v>
      </c>
      <c r="B8066" s="686" t="str">
        <f>IF(Input_series!B8062="","",Input_series!B8062)</f>
        <v/>
      </c>
      <c r="C8066" s="687" t="str">
        <f>IF(Input_series!C8062="","",Input_series!C8062)</f>
        <v/>
      </c>
      <c r="D8066" s="687" t="str">
        <f>IF(Input_series!D8062="","",Input_series!D8062)</f>
        <v/>
      </c>
      <c r="E8066" s="360"/>
      <c r="F8066" s="15"/>
      <c r="G8066" s="15"/>
      <c r="H8066" s="5"/>
      <c r="I8066" s="5"/>
      <c r="J8066" s="190"/>
      <c r="K8066" s="190"/>
      <c r="L8066" s="190"/>
      <c r="M8066" s="190"/>
      <c r="N8066" s="190"/>
      <c r="O8066" s="190"/>
    </row>
    <row r="8067" spans="1:15">
      <c r="A8067" s="465">
        <v>8046</v>
      </c>
      <c r="B8067" s="686" t="str">
        <f>IF(Input_series!B8063="","",Input_series!B8063)</f>
        <v/>
      </c>
      <c r="C8067" s="687" t="str">
        <f>IF(Input_series!C8063="","",Input_series!C8063)</f>
        <v/>
      </c>
      <c r="D8067" s="687" t="str">
        <f>IF(Input_series!D8063="","",Input_series!D8063)</f>
        <v/>
      </c>
      <c r="E8067" s="360"/>
      <c r="F8067" s="15"/>
      <c r="G8067" s="15"/>
      <c r="H8067" s="5"/>
      <c r="I8067" s="5"/>
      <c r="J8067" s="190"/>
      <c r="K8067" s="190"/>
      <c r="L8067" s="190"/>
      <c r="M8067" s="190"/>
      <c r="N8067" s="190"/>
      <c r="O8067" s="190"/>
    </row>
    <row r="8068" spans="1:15">
      <c r="A8068" s="465">
        <v>8047</v>
      </c>
      <c r="B8068" s="686" t="str">
        <f>IF(Input_series!B8064="","",Input_series!B8064)</f>
        <v/>
      </c>
      <c r="C8068" s="687" t="str">
        <f>IF(Input_series!C8064="","",Input_series!C8064)</f>
        <v/>
      </c>
      <c r="D8068" s="687" t="str">
        <f>IF(Input_series!D8064="","",Input_series!D8064)</f>
        <v/>
      </c>
      <c r="E8068" s="360"/>
      <c r="F8068" s="15"/>
      <c r="G8068" s="15"/>
      <c r="H8068" s="5"/>
      <c r="I8068" s="5"/>
      <c r="J8068" s="190"/>
      <c r="K8068" s="190"/>
      <c r="L8068" s="190"/>
      <c r="M8068" s="190"/>
      <c r="N8068" s="190"/>
      <c r="O8068" s="190"/>
    </row>
    <row r="8069" spans="1:15">
      <c r="A8069" s="465">
        <v>8048</v>
      </c>
      <c r="B8069" s="686" t="str">
        <f>IF(Input_series!B8065="","",Input_series!B8065)</f>
        <v/>
      </c>
      <c r="C8069" s="687" t="str">
        <f>IF(Input_series!C8065="","",Input_series!C8065)</f>
        <v/>
      </c>
      <c r="D8069" s="687" t="str">
        <f>IF(Input_series!D8065="","",Input_series!D8065)</f>
        <v/>
      </c>
      <c r="E8069" s="360"/>
      <c r="F8069" s="15"/>
      <c r="G8069" s="15"/>
      <c r="H8069" s="5"/>
      <c r="I8069" s="5"/>
      <c r="J8069" s="190"/>
      <c r="K8069" s="190"/>
      <c r="L8069" s="190"/>
      <c r="M8069" s="190"/>
      <c r="N8069" s="190"/>
      <c r="O8069" s="190"/>
    </row>
    <row r="8070" spans="1:15">
      <c r="A8070" s="465">
        <v>8049</v>
      </c>
      <c r="B8070" s="686" t="str">
        <f>IF(Input_series!B8066="","",Input_series!B8066)</f>
        <v/>
      </c>
      <c r="C8070" s="687" t="str">
        <f>IF(Input_series!C8066="","",Input_series!C8066)</f>
        <v/>
      </c>
      <c r="D8070" s="687" t="str">
        <f>IF(Input_series!D8066="","",Input_series!D8066)</f>
        <v/>
      </c>
      <c r="E8070" s="360"/>
      <c r="F8070" s="15"/>
      <c r="G8070" s="15"/>
      <c r="H8070" s="5"/>
      <c r="I8070" s="5"/>
      <c r="J8070" s="190"/>
      <c r="K8070" s="190"/>
      <c r="L8070" s="190"/>
      <c r="M8070" s="190"/>
      <c r="N8070" s="190"/>
      <c r="O8070" s="190"/>
    </row>
    <row r="8071" spans="1:15">
      <c r="A8071" s="465">
        <v>8050</v>
      </c>
      <c r="B8071" s="686" t="str">
        <f>IF(Input_series!B8067="","",Input_series!B8067)</f>
        <v/>
      </c>
      <c r="C8071" s="687" t="str">
        <f>IF(Input_series!C8067="","",Input_series!C8067)</f>
        <v/>
      </c>
      <c r="D8071" s="687" t="str">
        <f>IF(Input_series!D8067="","",Input_series!D8067)</f>
        <v/>
      </c>
      <c r="E8071" s="360"/>
      <c r="F8071" s="15"/>
      <c r="G8071" s="15"/>
      <c r="H8071" s="5"/>
      <c r="I8071" s="5"/>
      <c r="J8071" s="190"/>
      <c r="K8071" s="190"/>
      <c r="L8071" s="190"/>
      <c r="M8071" s="190"/>
      <c r="N8071" s="190"/>
      <c r="O8071" s="190"/>
    </row>
    <row r="8072" spans="1:15">
      <c r="A8072" s="465">
        <v>8051</v>
      </c>
      <c r="B8072" s="686" t="str">
        <f>IF(Input_series!B8068="","",Input_series!B8068)</f>
        <v/>
      </c>
      <c r="C8072" s="687" t="str">
        <f>IF(Input_series!C8068="","",Input_series!C8068)</f>
        <v/>
      </c>
      <c r="D8072" s="687" t="str">
        <f>IF(Input_series!D8068="","",Input_series!D8068)</f>
        <v/>
      </c>
      <c r="E8072" s="360"/>
      <c r="F8072" s="15"/>
      <c r="G8072" s="15"/>
      <c r="H8072" s="5"/>
      <c r="I8072" s="5"/>
      <c r="J8072" s="190"/>
      <c r="K8072" s="190"/>
      <c r="L8072" s="190"/>
      <c r="M8072" s="190"/>
      <c r="N8072" s="190"/>
      <c r="O8072" s="190"/>
    </row>
    <row r="8073" spans="1:15">
      <c r="A8073" s="465">
        <v>8052</v>
      </c>
      <c r="B8073" s="686" t="str">
        <f>IF(Input_series!B8069="","",Input_series!B8069)</f>
        <v/>
      </c>
      <c r="C8073" s="687" t="str">
        <f>IF(Input_series!C8069="","",Input_series!C8069)</f>
        <v/>
      </c>
      <c r="D8073" s="687" t="str">
        <f>IF(Input_series!D8069="","",Input_series!D8069)</f>
        <v/>
      </c>
      <c r="E8073" s="360"/>
      <c r="F8073" s="15"/>
      <c r="G8073" s="15"/>
      <c r="H8073" s="5"/>
      <c r="I8073" s="5"/>
      <c r="J8073" s="190"/>
      <c r="K8073" s="190"/>
      <c r="L8073" s="190"/>
      <c r="M8073" s="190"/>
      <c r="N8073" s="190"/>
      <c r="O8073" s="190"/>
    </row>
    <row r="8074" spans="1:15">
      <c r="A8074" s="465">
        <v>8053</v>
      </c>
      <c r="B8074" s="686" t="str">
        <f>IF(Input_series!B8070="","",Input_series!B8070)</f>
        <v/>
      </c>
      <c r="C8074" s="687" t="str">
        <f>IF(Input_series!C8070="","",Input_series!C8070)</f>
        <v/>
      </c>
      <c r="D8074" s="687" t="str">
        <f>IF(Input_series!D8070="","",Input_series!D8070)</f>
        <v/>
      </c>
      <c r="E8074" s="360"/>
      <c r="F8074" s="15"/>
      <c r="G8074" s="15"/>
      <c r="H8074" s="5"/>
      <c r="I8074" s="5"/>
      <c r="J8074" s="190"/>
      <c r="K8074" s="190"/>
      <c r="L8074" s="190"/>
      <c r="M8074" s="190"/>
      <c r="N8074" s="190"/>
      <c r="O8074" s="190"/>
    </row>
    <row r="8075" spans="1:15">
      <c r="A8075" s="465">
        <v>8054</v>
      </c>
      <c r="B8075" s="686" t="str">
        <f>IF(Input_series!B8071="","",Input_series!B8071)</f>
        <v/>
      </c>
      <c r="C8075" s="687" t="str">
        <f>IF(Input_series!C8071="","",Input_series!C8071)</f>
        <v/>
      </c>
      <c r="D8075" s="687" t="str">
        <f>IF(Input_series!D8071="","",Input_series!D8071)</f>
        <v/>
      </c>
      <c r="E8075" s="360"/>
      <c r="F8075" s="15"/>
      <c r="G8075" s="15"/>
      <c r="H8075" s="5"/>
      <c r="I8075" s="5"/>
      <c r="J8075" s="190"/>
      <c r="K8075" s="190"/>
      <c r="L8075" s="190"/>
      <c r="M8075" s="190"/>
      <c r="N8075" s="190"/>
      <c r="O8075" s="190"/>
    </row>
    <row r="8076" spans="1:15">
      <c r="A8076" s="465">
        <v>8055</v>
      </c>
      <c r="B8076" s="686" t="str">
        <f>IF(Input_series!B8072="","",Input_series!B8072)</f>
        <v/>
      </c>
      <c r="C8076" s="687" t="str">
        <f>IF(Input_series!C8072="","",Input_series!C8072)</f>
        <v/>
      </c>
      <c r="D8076" s="687" t="str">
        <f>IF(Input_series!D8072="","",Input_series!D8072)</f>
        <v/>
      </c>
      <c r="E8076" s="360"/>
      <c r="F8076" s="15"/>
      <c r="G8076" s="15"/>
      <c r="H8076" s="5"/>
      <c r="I8076" s="5"/>
      <c r="J8076" s="190"/>
      <c r="K8076" s="190"/>
      <c r="L8076" s="190"/>
      <c r="M8076" s="190"/>
      <c r="N8076" s="190"/>
      <c r="O8076" s="190"/>
    </row>
    <row r="8077" spans="1:15">
      <c r="A8077" s="465">
        <v>8056</v>
      </c>
      <c r="B8077" s="686" t="str">
        <f>IF(Input_series!B8073="","",Input_series!B8073)</f>
        <v/>
      </c>
      <c r="C8077" s="687" t="str">
        <f>IF(Input_series!C8073="","",Input_series!C8073)</f>
        <v/>
      </c>
      <c r="D8077" s="687" t="str">
        <f>IF(Input_series!D8073="","",Input_series!D8073)</f>
        <v/>
      </c>
      <c r="E8077" s="360"/>
      <c r="F8077" s="15"/>
      <c r="G8077" s="15"/>
      <c r="H8077" s="5"/>
      <c r="I8077" s="5"/>
      <c r="J8077" s="190"/>
      <c r="K8077" s="190"/>
      <c r="L8077" s="190"/>
      <c r="M8077" s="190"/>
      <c r="N8077" s="190"/>
      <c r="O8077" s="190"/>
    </row>
    <row r="8078" spans="1:15">
      <c r="A8078" s="465">
        <v>8057</v>
      </c>
      <c r="B8078" s="686" t="str">
        <f>IF(Input_series!B8074="","",Input_series!B8074)</f>
        <v/>
      </c>
      <c r="C8078" s="687" t="str">
        <f>IF(Input_series!C8074="","",Input_series!C8074)</f>
        <v/>
      </c>
      <c r="D8078" s="687" t="str">
        <f>IF(Input_series!D8074="","",Input_series!D8074)</f>
        <v/>
      </c>
      <c r="E8078" s="360"/>
      <c r="F8078" s="15"/>
      <c r="G8078" s="15"/>
      <c r="H8078" s="5"/>
      <c r="I8078" s="5"/>
      <c r="J8078" s="190"/>
      <c r="K8078" s="190"/>
      <c r="L8078" s="190"/>
      <c r="M8078" s="190"/>
      <c r="N8078" s="190"/>
      <c r="O8078" s="190"/>
    </row>
    <row r="8079" spans="1:15">
      <c r="A8079" s="465">
        <v>8058</v>
      </c>
      <c r="B8079" s="686" t="str">
        <f>IF(Input_series!B8075="","",Input_series!B8075)</f>
        <v/>
      </c>
      <c r="C8079" s="687" t="str">
        <f>IF(Input_series!C8075="","",Input_series!C8075)</f>
        <v/>
      </c>
      <c r="D8079" s="687" t="str">
        <f>IF(Input_series!D8075="","",Input_series!D8075)</f>
        <v/>
      </c>
      <c r="E8079" s="360"/>
      <c r="F8079" s="15"/>
      <c r="G8079" s="15"/>
      <c r="H8079" s="5"/>
      <c r="I8079" s="5"/>
      <c r="J8079" s="190"/>
      <c r="K8079" s="190"/>
      <c r="L8079" s="190"/>
      <c r="M8079" s="190"/>
      <c r="N8079" s="190"/>
      <c r="O8079" s="190"/>
    </row>
    <row r="8080" spans="1:15">
      <c r="A8080" s="465">
        <v>8059</v>
      </c>
      <c r="B8080" s="686" t="str">
        <f>IF(Input_series!B8076="","",Input_series!B8076)</f>
        <v/>
      </c>
      <c r="C8080" s="687" t="str">
        <f>IF(Input_series!C8076="","",Input_series!C8076)</f>
        <v/>
      </c>
      <c r="D8080" s="687" t="str">
        <f>IF(Input_series!D8076="","",Input_series!D8076)</f>
        <v/>
      </c>
      <c r="E8080" s="360"/>
      <c r="F8080" s="15"/>
      <c r="G8080" s="15"/>
      <c r="H8080" s="5"/>
      <c r="I8080" s="5"/>
      <c r="J8080" s="190"/>
      <c r="K8080" s="190"/>
      <c r="L8080" s="190"/>
      <c r="M8080" s="190"/>
      <c r="N8080" s="190"/>
      <c r="O8080" s="190"/>
    </row>
    <row r="8081" spans="1:15">
      <c r="A8081" s="465">
        <v>8060</v>
      </c>
      <c r="B8081" s="686" t="str">
        <f>IF(Input_series!B8077="","",Input_series!B8077)</f>
        <v/>
      </c>
      <c r="C8081" s="687" t="str">
        <f>IF(Input_series!C8077="","",Input_series!C8077)</f>
        <v/>
      </c>
      <c r="D8081" s="687" t="str">
        <f>IF(Input_series!D8077="","",Input_series!D8077)</f>
        <v/>
      </c>
      <c r="E8081" s="360"/>
      <c r="F8081" s="15"/>
      <c r="G8081" s="15"/>
      <c r="H8081" s="5"/>
      <c r="I8081" s="5"/>
      <c r="J8081" s="190"/>
      <c r="K8081" s="190"/>
      <c r="L8081" s="190"/>
      <c r="M8081" s="190"/>
      <c r="N8081" s="190"/>
      <c r="O8081" s="190"/>
    </row>
    <row r="8082" spans="1:15">
      <c r="A8082" s="465">
        <v>8061</v>
      </c>
      <c r="B8082" s="686" t="str">
        <f>IF(Input_series!B8078="","",Input_series!B8078)</f>
        <v/>
      </c>
      <c r="C8082" s="687" t="str">
        <f>IF(Input_series!C8078="","",Input_series!C8078)</f>
        <v/>
      </c>
      <c r="D8082" s="687" t="str">
        <f>IF(Input_series!D8078="","",Input_series!D8078)</f>
        <v/>
      </c>
      <c r="E8082" s="360"/>
      <c r="F8082" s="15"/>
      <c r="G8082" s="15"/>
      <c r="H8082" s="5"/>
      <c r="I8082" s="5"/>
      <c r="J8082" s="190"/>
      <c r="K8082" s="190"/>
      <c r="L8082" s="190"/>
      <c r="M8082" s="190"/>
      <c r="N8082" s="190"/>
      <c r="O8082" s="190"/>
    </row>
    <row r="8083" spans="1:15">
      <c r="A8083" s="465">
        <v>8062</v>
      </c>
      <c r="B8083" s="686" t="str">
        <f>IF(Input_series!B8079="","",Input_series!B8079)</f>
        <v/>
      </c>
      <c r="C8083" s="687" t="str">
        <f>IF(Input_series!C8079="","",Input_series!C8079)</f>
        <v/>
      </c>
      <c r="D8083" s="687" t="str">
        <f>IF(Input_series!D8079="","",Input_series!D8079)</f>
        <v/>
      </c>
      <c r="E8083" s="360"/>
      <c r="F8083" s="15"/>
      <c r="G8083" s="15"/>
      <c r="H8083" s="5"/>
      <c r="I8083" s="5"/>
      <c r="J8083" s="190"/>
      <c r="K8083" s="190"/>
      <c r="L8083" s="190"/>
      <c r="M8083" s="190"/>
      <c r="N8083" s="190"/>
      <c r="O8083" s="190"/>
    </row>
    <row r="8084" spans="1:15">
      <c r="A8084" s="465">
        <v>8063</v>
      </c>
      <c r="B8084" s="686" t="str">
        <f>IF(Input_series!B8080="","",Input_series!B8080)</f>
        <v/>
      </c>
      <c r="C8084" s="687" t="str">
        <f>IF(Input_series!C8080="","",Input_series!C8080)</f>
        <v/>
      </c>
      <c r="D8084" s="687" t="str">
        <f>IF(Input_series!D8080="","",Input_series!D8080)</f>
        <v/>
      </c>
      <c r="E8084" s="360"/>
      <c r="F8084" s="15"/>
      <c r="G8084" s="15"/>
      <c r="H8084" s="5"/>
      <c r="I8084" s="5"/>
      <c r="J8084" s="190"/>
      <c r="K8084" s="190"/>
      <c r="L8084" s="190"/>
      <c r="M8084" s="190"/>
      <c r="N8084" s="190"/>
      <c r="O8084" s="190"/>
    </row>
    <row r="8085" spans="1:15">
      <c r="A8085" s="465">
        <v>8064</v>
      </c>
      <c r="B8085" s="686" t="str">
        <f>IF(Input_series!B8081="","",Input_series!B8081)</f>
        <v/>
      </c>
      <c r="C8085" s="687" t="str">
        <f>IF(Input_series!C8081="","",Input_series!C8081)</f>
        <v/>
      </c>
      <c r="D8085" s="687" t="str">
        <f>IF(Input_series!D8081="","",Input_series!D8081)</f>
        <v/>
      </c>
      <c r="E8085" s="360"/>
      <c r="F8085" s="15"/>
      <c r="G8085" s="15"/>
      <c r="H8085" s="5"/>
      <c r="I8085" s="5"/>
      <c r="J8085" s="190"/>
      <c r="K8085" s="190"/>
      <c r="L8085" s="190"/>
      <c r="M8085" s="190"/>
      <c r="N8085" s="190"/>
      <c r="O8085" s="190"/>
    </row>
    <row r="8086" spans="1:15">
      <c r="A8086" s="465">
        <v>8065</v>
      </c>
      <c r="B8086" s="686" t="str">
        <f>IF(Input_series!B8082="","",Input_series!B8082)</f>
        <v/>
      </c>
      <c r="C8086" s="687" t="str">
        <f>IF(Input_series!C8082="","",Input_series!C8082)</f>
        <v/>
      </c>
      <c r="D8086" s="687" t="str">
        <f>IF(Input_series!D8082="","",Input_series!D8082)</f>
        <v/>
      </c>
      <c r="E8086" s="360"/>
      <c r="F8086" s="15"/>
      <c r="G8086" s="15"/>
      <c r="H8086" s="5"/>
      <c r="I8086" s="5"/>
      <c r="J8086" s="190"/>
      <c r="K8086" s="190"/>
      <c r="L8086" s="190"/>
      <c r="M8086" s="190"/>
      <c r="N8086" s="190"/>
      <c r="O8086" s="190"/>
    </row>
    <row r="8087" spans="1:15">
      <c r="A8087" s="465">
        <v>8066</v>
      </c>
      <c r="B8087" s="686" t="str">
        <f>IF(Input_series!B8083="","",Input_series!B8083)</f>
        <v/>
      </c>
      <c r="C8087" s="687" t="str">
        <f>IF(Input_series!C8083="","",Input_series!C8083)</f>
        <v/>
      </c>
      <c r="D8087" s="687" t="str">
        <f>IF(Input_series!D8083="","",Input_series!D8083)</f>
        <v/>
      </c>
      <c r="E8087" s="360"/>
      <c r="F8087" s="15"/>
      <c r="G8087" s="15"/>
      <c r="H8087" s="5"/>
      <c r="I8087" s="5"/>
      <c r="J8087" s="190"/>
      <c r="K8087" s="190"/>
      <c r="L8087" s="190"/>
      <c r="M8087" s="190"/>
      <c r="N8087" s="190"/>
      <c r="O8087" s="190"/>
    </row>
    <row r="8088" spans="1:15">
      <c r="A8088" s="465">
        <v>8067</v>
      </c>
      <c r="B8088" s="686" t="str">
        <f>IF(Input_series!B8084="","",Input_series!B8084)</f>
        <v/>
      </c>
      <c r="C8088" s="687" t="str">
        <f>IF(Input_series!C8084="","",Input_series!C8084)</f>
        <v/>
      </c>
      <c r="D8088" s="687" t="str">
        <f>IF(Input_series!D8084="","",Input_series!D8084)</f>
        <v/>
      </c>
      <c r="E8088" s="360"/>
      <c r="F8088" s="15"/>
      <c r="G8088" s="15"/>
      <c r="H8088" s="5"/>
      <c r="I8088" s="5"/>
      <c r="J8088" s="190"/>
      <c r="K8088" s="190"/>
      <c r="L8088" s="190"/>
      <c r="M8088" s="190"/>
      <c r="N8088" s="190"/>
      <c r="O8088" s="190"/>
    </row>
    <row r="8089" spans="1:15">
      <c r="A8089" s="465">
        <v>8068</v>
      </c>
      <c r="B8089" s="686" t="str">
        <f>IF(Input_series!B8085="","",Input_series!B8085)</f>
        <v/>
      </c>
      <c r="C8089" s="687" t="str">
        <f>IF(Input_series!C8085="","",Input_series!C8085)</f>
        <v/>
      </c>
      <c r="D8089" s="687" t="str">
        <f>IF(Input_series!D8085="","",Input_series!D8085)</f>
        <v/>
      </c>
      <c r="E8089" s="360"/>
      <c r="F8089" s="15"/>
      <c r="G8089" s="15"/>
      <c r="H8089" s="5"/>
      <c r="I8089" s="5"/>
      <c r="J8089" s="190"/>
      <c r="K8089" s="190"/>
      <c r="L8089" s="190"/>
      <c r="M8089" s="190"/>
      <c r="N8089" s="190"/>
      <c r="O8089" s="190"/>
    </row>
    <row r="8090" spans="1:15">
      <c r="A8090" s="465">
        <v>8069</v>
      </c>
      <c r="B8090" s="686" t="str">
        <f>IF(Input_series!B8086="","",Input_series!B8086)</f>
        <v/>
      </c>
      <c r="C8090" s="687" t="str">
        <f>IF(Input_series!C8086="","",Input_series!C8086)</f>
        <v/>
      </c>
      <c r="D8090" s="687" t="str">
        <f>IF(Input_series!D8086="","",Input_series!D8086)</f>
        <v/>
      </c>
      <c r="E8090" s="360"/>
      <c r="F8090" s="15"/>
      <c r="G8090" s="15"/>
      <c r="H8090" s="5"/>
      <c r="I8090" s="5"/>
      <c r="J8090" s="190"/>
      <c r="K8090" s="190"/>
      <c r="L8090" s="190"/>
      <c r="M8090" s="190"/>
      <c r="N8090" s="190"/>
      <c r="O8090" s="190"/>
    </row>
    <row r="8091" spans="1:15">
      <c r="A8091" s="465">
        <v>8070</v>
      </c>
      <c r="B8091" s="686" t="str">
        <f>IF(Input_series!B8087="","",Input_series!B8087)</f>
        <v/>
      </c>
      <c r="C8091" s="687" t="str">
        <f>IF(Input_series!C8087="","",Input_series!C8087)</f>
        <v/>
      </c>
      <c r="D8091" s="687" t="str">
        <f>IF(Input_series!D8087="","",Input_series!D8087)</f>
        <v/>
      </c>
      <c r="E8091" s="360"/>
      <c r="F8091" s="15"/>
      <c r="G8091" s="15"/>
      <c r="H8091" s="5"/>
      <c r="I8091" s="5"/>
      <c r="J8091" s="190"/>
      <c r="K8091" s="190"/>
      <c r="L8091" s="190"/>
      <c r="M8091" s="190"/>
      <c r="N8091" s="190"/>
      <c r="O8091" s="190"/>
    </row>
    <row r="8092" spans="1:15">
      <c r="A8092" s="465">
        <v>8071</v>
      </c>
      <c r="B8092" s="686" t="str">
        <f>IF(Input_series!B8088="","",Input_series!B8088)</f>
        <v/>
      </c>
      <c r="C8092" s="687" t="str">
        <f>IF(Input_series!C8088="","",Input_series!C8088)</f>
        <v/>
      </c>
      <c r="D8092" s="687" t="str">
        <f>IF(Input_series!D8088="","",Input_series!D8088)</f>
        <v/>
      </c>
      <c r="E8092" s="360"/>
      <c r="F8092" s="15"/>
      <c r="G8092" s="15"/>
      <c r="H8092" s="5"/>
      <c r="I8092" s="5"/>
      <c r="J8092" s="190"/>
      <c r="K8092" s="190"/>
      <c r="L8092" s="190"/>
      <c r="M8092" s="190"/>
      <c r="N8092" s="190"/>
      <c r="O8092" s="190"/>
    </row>
    <row r="8093" spans="1:15">
      <c r="A8093" s="465">
        <v>8072</v>
      </c>
      <c r="B8093" s="686" t="str">
        <f>IF(Input_series!B8089="","",Input_series!B8089)</f>
        <v/>
      </c>
      <c r="C8093" s="687" t="str">
        <f>IF(Input_series!C8089="","",Input_series!C8089)</f>
        <v/>
      </c>
      <c r="D8093" s="687" t="str">
        <f>IF(Input_series!D8089="","",Input_series!D8089)</f>
        <v/>
      </c>
      <c r="E8093" s="360"/>
      <c r="F8093" s="15"/>
      <c r="G8093" s="15"/>
      <c r="H8093" s="5"/>
      <c r="I8093" s="5"/>
      <c r="J8093" s="190"/>
      <c r="K8093" s="190"/>
      <c r="L8093" s="190"/>
      <c r="M8093" s="190"/>
      <c r="N8093" s="190"/>
      <c r="O8093" s="190"/>
    </row>
    <row r="8094" spans="1:15">
      <c r="A8094" s="465">
        <v>8073</v>
      </c>
      <c r="B8094" s="686" t="str">
        <f>IF(Input_series!B8090="","",Input_series!B8090)</f>
        <v/>
      </c>
      <c r="C8094" s="687" t="str">
        <f>IF(Input_series!C8090="","",Input_series!C8090)</f>
        <v/>
      </c>
      <c r="D8094" s="687" t="str">
        <f>IF(Input_series!D8090="","",Input_series!D8090)</f>
        <v/>
      </c>
      <c r="E8094" s="360"/>
      <c r="F8094" s="15"/>
      <c r="G8094" s="15"/>
      <c r="H8094" s="5"/>
      <c r="I8094" s="5"/>
      <c r="J8094" s="190"/>
      <c r="K8094" s="190"/>
      <c r="L8094" s="190"/>
      <c r="M8094" s="190"/>
      <c r="N8094" s="190"/>
      <c r="O8094" s="190"/>
    </row>
    <row r="8095" spans="1:15">
      <c r="A8095" s="465">
        <v>8074</v>
      </c>
      <c r="B8095" s="686" t="str">
        <f>IF(Input_series!B8091="","",Input_series!B8091)</f>
        <v/>
      </c>
      <c r="C8095" s="687" t="str">
        <f>IF(Input_series!C8091="","",Input_series!C8091)</f>
        <v/>
      </c>
      <c r="D8095" s="687" t="str">
        <f>IF(Input_series!D8091="","",Input_series!D8091)</f>
        <v/>
      </c>
      <c r="E8095" s="360"/>
      <c r="F8095" s="15"/>
      <c r="G8095" s="15"/>
      <c r="H8095" s="5"/>
      <c r="I8095" s="5"/>
      <c r="J8095" s="190"/>
      <c r="K8095" s="190"/>
      <c r="L8095" s="190"/>
      <c r="M8095" s="190"/>
      <c r="N8095" s="190"/>
      <c r="O8095" s="190"/>
    </row>
    <row r="8096" spans="1:15">
      <c r="A8096" s="465">
        <v>8075</v>
      </c>
      <c r="B8096" s="686" t="str">
        <f>IF(Input_series!B8092="","",Input_series!B8092)</f>
        <v/>
      </c>
      <c r="C8096" s="687" t="str">
        <f>IF(Input_series!C8092="","",Input_series!C8092)</f>
        <v/>
      </c>
      <c r="D8096" s="687" t="str">
        <f>IF(Input_series!D8092="","",Input_series!D8092)</f>
        <v/>
      </c>
      <c r="E8096" s="360"/>
      <c r="F8096" s="15"/>
      <c r="G8096" s="15"/>
      <c r="H8096" s="5"/>
      <c r="I8096" s="5"/>
      <c r="J8096" s="190"/>
      <c r="K8096" s="190"/>
      <c r="L8096" s="190"/>
      <c r="M8096" s="190"/>
      <c r="N8096" s="190"/>
      <c r="O8096" s="190"/>
    </row>
    <row r="8097" spans="1:15">
      <c r="A8097" s="465">
        <v>8076</v>
      </c>
      <c r="B8097" s="686" t="str">
        <f>IF(Input_series!B8093="","",Input_series!B8093)</f>
        <v/>
      </c>
      <c r="C8097" s="687" t="str">
        <f>IF(Input_series!C8093="","",Input_series!C8093)</f>
        <v/>
      </c>
      <c r="D8097" s="687" t="str">
        <f>IF(Input_series!D8093="","",Input_series!D8093)</f>
        <v/>
      </c>
      <c r="E8097" s="360"/>
      <c r="F8097" s="15"/>
      <c r="G8097" s="15"/>
      <c r="H8097" s="5"/>
      <c r="I8097" s="5"/>
      <c r="J8097" s="190"/>
      <c r="K8097" s="190"/>
      <c r="L8097" s="190"/>
      <c r="M8097" s="190"/>
      <c r="N8097" s="190"/>
      <c r="O8097" s="190"/>
    </row>
    <row r="8098" spans="1:15">
      <c r="A8098" s="465">
        <v>8077</v>
      </c>
      <c r="B8098" s="686" t="str">
        <f>IF(Input_series!B8094="","",Input_series!B8094)</f>
        <v/>
      </c>
      <c r="C8098" s="687" t="str">
        <f>IF(Input_series!C8094="","",Input_series!C8094)</f>
        <v/>
      </c>
      <c r="D8098" s="687" t="str">
        <f>IF(Input_series!D8094="","",Input_series!D8094)</f>
        <v/>
      </c>
      <c r="E8098" s="360"/>
      <c r="F8098" s="15"/>
      <c r="G8098" s="15"/>
      <c r="H8098" s="5"/>
      <c r="I8098" s="5"/>
      <c r="J8098" s="190"/>
      <c r="K8098" s="190"/>
      <c r="L8098" s="190"/>
      <c r="M8098" s="190"/>
      <c r="N8098" s="190"/>
      <c r="O8098" s="190"/>
    </row>
    <row r="8099" spans="1:15">
      <c r="A8099" s="465">
        <v>8078</v>
      </c>
      <c r="B8099" s="686" t="str">
        <f>IF(Input_series!B8095="","",Input_series!B8095)</f>
        <v/>
      </c>
      <c r="C8099" s="687" t="str">
        <f>IF(Input_series!C8095="","",Input_series!C8095)</f>
        <v/>
      </c>
      <c r="D8099" s="687" t="str">
        <f>IF(Input_series!D8095="","",Input_series!D8095)</f>
        <v/>
      </c>
      <c r="E8099" s="360"/>
      <c r="F8099" s="15"/>
      <c r="G8099" s="15"/>
      <c r="H8099" s="5"/>
      <c r="I8099" s="5"/>
      <c r="J8099" s="190"/>
      <c r="K8099" s="190"/>
      <c r="L8099" s="190"/>
      <c r="M8099" s="190"/>
      <c r="N8099" s="190"/>
      <c r="O8099" s="190"/>
    </row>
    <row r="8100" spans="1:15">
      <c r="A8100" s="465">
        <v>8079</v>
      </c>
      <c r="B8100" s="686" t="str">
        <f>IF(Input_series!B8096="","",Input_series!B8096)</f>
        <v/>
      </c>
      <c r="C8100" s="687" t="str">
        <f>IF(Input_series!C8096="","",Input_series!C8096)</f>
        <v/>
      </c>
      <c r="D8100" s="687" t="str">
        <f>IF(Input_series!D8096="","",Input_series!D8096)</f>
        <v/>
      </c>
      <c r="E8100" s="360"/>
      <c r="F8100" s="15"/>
      <c r="G8100" s="15"/>
      <c r="H8100" s="5"/>
      <c r="I8100" s="5"/>
      <c r="J8100" s="190"/>
      <c r="K8100" s="190"/>
      <c r="L8100" s="190"/>
      <c r="M8100" s="190"/>
      <c r="N8100" s="190"/>
      <c r="O8100" s="190"/>
    </row>
    <row r="8101" spans="1:15">
      <c r="A8101" s="465">
        <v>8080</v>
      </c>
      <c r="B8101" s="686" t="str">
        <f>IF(Input_series!B8097="","",Input_series!B8097)</f>
        <v/>
      </c>
      <c r="C8101" s="687" t="str">
        <f>IF(Input_series!C8097="","",Input_series!C8097)</f>
        <v/>
      </c>
      <c r="D8101" s="687" t="str">
        <f>IF(Input_series!D8097="","",Input_series!D8097)</f>
        <v/>
      </c>
      <c r="E8101" s="360"/>
      <c r="F8101" s="15"/>
      <c r="G8101" s="15"/>
      <c r="H8101" s="5"/>
      <c r="I8101" s="5"/>
      <c r="J8101" s="190"/>
      <c r="K8101" s="190"/>
      <c r="L8101" s="190"/>
      <c r="M8101" s="190"/>
      <c r="N8101" s="190"/>
      <c r="O8101" s="190"/>
    </row>
    <row r="8102" spans="1:15">
      <c r="A8102" s="465">
        <v>8081</v>
      </c>
      <c r="B8102" s="686" t="str">
        <f>IF(Input_series!B8098="","",Input_series!B8098)</f>
        <v/>
      </c>
      <c r="C8102" s="687" t="str">
        <f>IF(Input_series!C8098="","",Input_series!C8098)</f>
        <v/>
      </c>
      <c r="D8102" s="687" t="str">
        <f>IF(Input_series!D8098="","",Input_series!D8098)</f>
        <v/>
      </c>
      <c r="E8102" s="360"/>
      <c r="F8102" s="15"/>
      <c r="G8102" s="15"/>
      <c r="H8102" s="5"/>
      <c r="I8102" s="5"/>
      <c r="J8102" s="190"/>
      <c r="K8102" s="190"/>
      <c r="L8102" s="190"/>
      <c r="M8102" s="190"/>
      <c r="N8102" s="190"/>
      <c r="O8102" s="190"/>
    </row>
    <row r="8103" spans="1:15">
      <c r="A8103" s="465">
        <v>8082</v>
      </c>
      <c r="B8103" s="686" t="str">
        <f>IF(Input_series!B8099="","",Input_series!B8099)</f>
        <v/>
      </c>
      <c r="C8103" s="687" t="str">
        <f>IF(Input_series!C8099="","",Input_series!C8099)</f>
        <v/>
      </c>
      <c r="D8103" s="687" t="str">
        <f>IF(Input_series!D8099="","",Input_series!D8099)</f>
        <v/>
      </c>
      <c r="E8103" s="360"/>
      <c r="F8103" s="15"/>
      <c r="G8103" s="15"/>
      <c r="H8103" s="5"/>
      <c r="I8103" s="5"/>
      <c r="J8103" s="190"/>
      <c r="K8103" s="190"/>
      <c r="L8103" s="190"/>
      <c r="M8103" s="190"/>
      <c r="N8103" s="190"/>
      <c r="O8103" s="190"/>
    </row>
    <row r="8104" spans="1:15">
      <c r="A8104" s="465">
        <v>8083</v>
      </c>
      <c r="B8104" s="686" t="str">
        <f>IF(Input_series!B8100="","",Input_series!B8100)</f>
        <v/>
      </c>
      <c r="C8104" s="687" t="str">
        <f>IF(Input_series!C8100="","",Input_series!C8100)</f>
        <v/>
      </c>
      <c r="D8104" s="687" t="str">
        <f>IF(Input_series!D8100="","",Input_series!D8100)</f>
        <v/>
      </c>
      <c r="E8104" s="360"/>
      <c r="F8104" s="15"/>
      <c r="G8104" s="15"/>
      <c r="H8104" s="5"/>
      <c r="I8104" s="5"/>
      <c r="J8104" s="190"/>
      <c r="K8104" s="190"/>
      <c r="L8104" s="190"/>
      <c r="M8104" s="190"/>
      <c r="N8104" s="190"/>
      <c r="O8104" s="190"/>
    </row>
    <row r="8105" spans="1:15">
      <c r="A8105" s="465">
        <v>8084</v>
      </c>
      <c r="B8105" s="686" t="str">
        <f>IF(Input_series!B8101="","",Input_series!B8101)</f>
        <v/>
      </c>
      <c r="C8105" s="687" t="str">
        <f>IF(Input_series!C8101="","",Input_series!C8101)</f>
        <v/>
      </c>
      <c r="D8105" s="687" t="str">
        <f>IF(Input_series!D8101="","",Input_series!D8101)</f>
        <v/>
      </c>
      <c r="E8105" s="360"/>
      <c r="F8105" s="15"/>
      <c r="G8105" s="15"/>
      <c r="H8105" s="5"/>
      <c r="I8105" s="5"/>
      <c r="J8105" s="190"/>
      <c r="K8105" s="190"/>
      <c r="L8105" s="190"/>
      <c r="M8105" s="190"/>
      <c r="N8105" s="190"/>
      <c r="O8105" s="190"/>
    </row>
    <row r="8106" spans="1:15">
      <c r="A8106" s="465">
        <v>8085</v>
      </c>
      <c r="B8106" s="686" t="str">
        <f>IF(Input_series!B8102="","",Input_series!B8102)</f>
        <v/>
      </c>
      <c r="C8106" s="687" t="str">
        <f>IF(Input_series!C8102="","",Input_series!C8102)</f>
        <v/>
      </c>
      <c r="D8106" s="687" t="str">
        <f>IF(Input_series!D8102="","",Input_series!D8102)</f>
        <v/>
      </c>
      <c r="E8106" s="360"/>
      <c r="F8106" s="15"/>
      <c r="G8106" s="15"/>
      <c r="H8106" s="5"/>
      <c r="I8106" s="5"/>
      <c r="J8106" s="190"/>
      <c r="K8106" s="190"/>
      <c r="L8106" s="190"/>
      <c r="M8106" s="190"/>
      <c r="N8106" s="190"/>
      <c r="O8106" s="190"/>
    </row>
    <row r="8107" spans="1:15">
      <c r="A8107" s="465">
        <v>8086</v>
      </c>
      <c r="B8107" s="686" t="str">
        <f>IF(Input_series!B8103="","",Input_series!B8103)</f>
        <v/>
      </c>
      <c r="C8107" s="687" t="str">
        <f>IF(Input_series!C8103="","",Input_series!C8103)</f>
        <v/>
      </c>
      <c r="D8107" s="687" t="str">
        <f>IF(Input_series!D8103="","",Input_series!D8103)</f>
        <v/>
      </c>
      <c r="E8107" s="360"/>
      <c r="F8107" s="15"/>
      <c r="G8107" s="15"/>
      <c r="H8107" s="5"/>
      <c r="I8107" s="5"/>
      <c r="J8107" s="190"/>
      <c r="K8107" s="190"/>
      <c r="L8107" s="190"/>
      <c r="M8107" s="190"/>
      <c r="N8107" s="190"/>
      <c r="O8107" s="190"/>
    </row>
    <row r="8108" spans="1:15">
      <c r="A8108" s="465">
        <v>8087</v>
      </c>
      <c r="B8108" s="686" t="str">
        <f>IF(Input_series!B8104="","",Input_series!B8104)</f>
        <v/>
      </c>
      <c r="C8108" s="687" t="str">
        <f>IF(Input_series!C8104="","",Input_series!C8104)</f>
        <v/>
      </c>
      <c r="D8108" s="687" t="str">
        <f>IF(Input_series!D8104="","",Input_series!D8104)</f>
        <v/>
      </c>
      <c r="E8108" s="360"/>
      <c r="F8108" s="15"/>
      <c r="G8108" s="15"/>
      <c r="H8108" s="5"/>
      <c r="I8108" s="5"/>
      <c r="J8108" s="190"/>
      <c r="K8108" s="190"/>
      <c r="L8108" s="190"/>
      <c r="M8108" s="190"/>
      <c r="N8108" s="190"/>
      <c r="O8108" s="190"/>
    </row>
    <row r="8109" spans="1:15">
      <c r="A8109" s="465">
        <v>8088</v>
      </c>
      <c r="B8109" s="686" t="str">
        <f>IF(Input_series!B8105="","",Input_series!B8105)</f>
        <v/>
      </c>
      <c r="C8109" s="687" t="str">
        <f>IF(Input_series!C8105="","",Input_series!C8105)</f>
        <v/>
      </c>
      <c r="D8109" s="687" t="str">
        <f>IF(Input_series!D8105="","",Input_series!D8105)</f>
        <v/>
      </c>
      <c r="E8109" s="360"/>
      <c r="F8109" s="15"/>
      <c r="G8109" s="15"/>
      <c r="H8109" s="5"/>
      <c r="I8109" s="5"/>
      <c r="J8109" s="190"/>
      <c r="K8109" s="190"/>
      <c r="L8109" s="190"/>
      <c r="M8109" s="190"/>
      <c r="N8109" s="190"/>
      <c r="O8109" s="190"/>
    </row>
    <row r="8110" spans="1:15">
      <c r="A8110" s="465">
        <v>8089</v>
      </c>
      <c r="B8110" s="686" t="str">
        <f>IF(Input_series!B8106="","",Input_series!B8106)</f>
        <v/>
      </c>
      <c r="C8110" s="687" t="str">
        <f>IF(Input_series!C8106="","",Input_series!C8106)</f>
        <v/>
      </c>
      <c r="D8110" s="687" t="str">
        <f>IF(Input_series!D8106="","",Input_series!D8106)</f>
        <v/>
      </c>
      <c r="E8110" s="360"/>
      <c r="F8110" s="15"/>
      <c r="G8110" s="15"/>
      <c r="H8110" s="5"/>
      <c r="I8110" s="5"/>
      <c r="J8110" s="190"/>
      <c r="K8110" s="190"/>
      <c r="L8110" s="190"/>
      <c r="M8110" s="190"/>
      <c r="N8110" s="190"/>
      <c r="O8110" s="190"/>
    </row>
    <row r="8111" spans="1:15">
      <c r="A8111" s="465">
        <v>8090</v>
      </c>
      <c r="B8111" s="686" t="str">
        <f>IF(Input_series!B8107="","",Input_series!B8107)</f>
        <v/>
      </c>
      <c r="C8111" s="687" t="str">
        <f>IF(Input_series!C8107="","",Input_series!C8107)</f>
        <v/>
      </c>
      <c r="D8111" s="687" t="str">
        <f>IF(Input_series!D8107="","",Input_series!D8107)</f>
        <v/>
      </c>
      <c r="E8111" s="360"/>
      <c r="F8111" s="15"/>
      <c r="G8111" s="15"/>
      <c r="H8111" s="5"/>
      <c r="I8111" s="5"/>
      <c r="J8111" s="190"/>
      <c r="K8111" s="190"/>
      <c r="L8111" s="190"/>
      <c r="M8111" s="190"/>
      <c r="N8111" s="190"/>
      <c r="O8111" s="190"/>
    </row>
    <row r="8112" spans="1:15">
      <c r="A8112" s="465">
        <v>8091</v>
      </c>
      <c r="B8112" s="686" t="str">
        <f>IF(Input_series!B8108="","",Input_series!B8108)</f>
        <v/>
      </c>
      <c r="C8112" s="687" t="str">
        <f>IF(Input_series!C8108="","",Input_series!C8108)</f>
        <v/>
      </c>
      <c r="D8112" s="687" t="str">
        <f>IF(Input_series!D8108="","",Input_series!D8108)</f>
        <v/>
      </c>
      <c r="E8112" s="360"/>
      <c r="F8112" s="15"/>
      <c r="G8112" s="15"/>
      <c r="H8112" s="5"/>
      <c r="I8112" s="5"/>
      <c r="J8112" s="190"/>
      <c r="K8112" s="190"/>
      <c r="L8112" s="190"/>
      <c r="M8112" s="190"/>
      <c r="N8112" s="190"/>
      <c r="O8112" s="190"/>
    </row>
    <row r="8113" spans="1:15">
      <c r="A8113" s="465">
        <v>8092</v>
      </c>
      <c r="B8113" s="686" t="str">
        <f>IF(Input_series!B8109="","",Input_series!B8109)</f>
        <v/>
      </c>
      <c r="C8113" s="687" t="str">
        <f>IF(Input_series!C8109="","",Input_series!C8109)</f>
        <v/>
      </c>
      <c r="D8113" s="687" t="str">
        <f>IF(Input_series!D8109="","",Input_series!D8109)</f>
        <v/>
      </c>
      <c r="E8113" s="360"/>
      <c r="F8113" s="15"/>
      <c r="G8113" s="15"/>
      <c r="H8113" s="5"/>
      <c r="I8113" s="5"/>
      <c r="J8113" s="190"/>
      <c r="K8113" s="190"/>
      <c r="L8113" s="190"/>
      <c r="M8113" s="190"/>
      <c r="N8113" s="190"/>
      <c r="O8113" s="190"/>
    </row>
    <row r="8114" spans="1:15">
      <c r="A8114" s="465">
        <v>8093</v>
      </c>
      <c r="B8114" s="686" t="str">
        <f>IF(Input_series!B8110="","",Input_series!B8110)</f>
        <v/>
      </c>
      <c r="C8114" s="687" t="str">
        <f>IF(Input_series!C8110="","",Input_series!C8110)</f>
        <v/>
      </c>
      <c r="D8114" s="687" t="str">
        <f>IF(Input_series!D8110="","",Input_series!D8110)</f>
        <v/>
      </c>
      <c r="E8114" s="360"/>
      <c r="F8114" s="15"/>
      <c r="G8114" s="15"/>
      <c r="H8114" s="5"/>
      <c r="I8114" s="5"/>
      <c r="J8114" s="190"/>
      <c r="K8114" s="190"/>
      <c r="L8114" s="190"/>
      <c r="M8114" s="190"/>
      <c r="N8114" s="190"/>
      <c r="O8114" s="190"/>
    </row>
    <row r="8115" spans="1:15">
      <c r="A8115" s="465">
        <v>8094</v>
      </c>
      <c r="B8115" s="686" t="str">
        <f>IF(Input_series!B8111="","",Input_series!B8111)</f>
        <v/>
      </c>
      <c r="C8115" s="687" t="str">
        <f>IF(Input_series!C8111="","",Input_series!C8111)</f>
        <v/>
      </c>
      <c r="D8115" s="687" t="str">
        <f>IF(Input_series!D8111="","",Input_series!D8111)</f>
        <v/>
      </c>
      <c r="E8115" s="360"/>
      <c r="F8115" s="15"/>
      <c r="G8115" s="15"/>
      <c r="H8115" s="5"/>
      <c r="I8115" s="5"/>
      <c r="J8115" s="190"/>
      <c r="K8115" s="190"/>
      <c r="L8115" s="190"/>
      <c r="M8115" s="190"/>
      <c r="N8115" s="190"/>
      <c r="O8115" s="190"/>
    </row>
    <row r="8116" spans="1:15">
      <c r="A8116" s="465">
        <v>8095</v>
      </c>
      <c r="B8116" s="686" t="str">
        <f>IF(Input_series!B8112="","",Input_series!B8112)</f>
        <v/>
      </c>
      <c r="C8116" s="687" t="str">
        <f>IF(Input_series!C8112="","",Input_series!C8112)</f>
        <v/>
      </c>
      <c r="D8116" s="687" t="str">
        <f>IF(Input_series!D8112="","",Input_series!D8112)</f>
        <v/>
      </c>
      <c r="E8116" s="360"/>
      <c r="F8116" s="15"/>
      <c r="G8116" s="15"/>
      <c r="H8116" s="5"/>
      <c r="I8116" s="5"/>
      <c r="J8116" s="190"/>
      <c r="K8116" s="190"/>
      <c r="L8116" s="190"/>
      <c r="M8116" s="190"/>
      <c r="N8116" s="190"/>
      <c r="O8116" s="190"/>
    </row>
    <row r="8117" spans="1:15">
      <c r="A8117" s="465">
        <v>8096</v>
      </c>
      <c r="B8117" s="686" t="str">
        <f>IF(Input_series!B8113="","",Input_series!B8113)</f>
        <v/>
      </c>
      <c r="C8117" s="687" t="str">
        <f>IF(Input_series!C8113="","",Input_series!C8113)</f>
        <v/>
      </c>
      <c r="D8117" s="687" t="str">
        <f>IF(Input_series!D8113="","",Input_series!D8113)</f>
        <v/>
      </c>
      <c r="E8117" s="360"/>
      <c r="F8117" s="15"/>
      <c r="G8117" s="15"/>
      <c r="H8117" s="5"/>
      <c r="I8117" s="5"/>
      <c r="J8117" s="190"/>
      <c r="K8117" s="190"/>
      <c r="L8117" s="190"/>
      <c r="M8117" s="190"/>
      <c r="N8117" s="190"/>
      <c r="O8117" s="190"/>
    </row>
    <row r="8118" spans="1:15">
      <c r="A8118" s="465">
        <v>8097</v>
      </c>
      <c r="B8118" s="686" t="str">
        <f>IF(Input_series!B8114="","",Input_series!B8114)</f>
        <v/>
      </c>
      <c r="C8118" s="687" t="str">
        <f>IF(Input_series!C8114="","",Input_series!C8114)</f>
        <v/>
      </c>
      <c r="D8118" s="687" t="str">
        <f>IF(Input_series!D8114="","",Input_series!D8114)</f>
        <v/>
      </c>
      <c r="E8118" s="360"/>
      <c r="F8118" s="15"/>
      <c r="G8118" s="15"/>
      <c r="H8118" s="5"/>
      <c r="I8118" s="5"/>
      <c r="J8118" s="190"/>
      <c r="K8118" s="190"/>
      <c r="L8118" s="190"/>
      <c r="M8118" s="190"/>
      <c r="N8118" s="190"/>
      <c r="O8118" s="190"/>
    </row>
    <row r="8119" spans="1:15">
      <c r="A8119" s="465">
        <v>8098</v>
      </c>
      <c r="B8119" s="686" t="str">
        <f>IF(Input_series!B8115="","",Input_series!B8115)</f>
        <v/>
      </c>
      <c r="C8119" s="687" t="str">
        <f>IF(Input_series!C8115="","",Input_series!C8115)</f>
        <v/>
      </c>
      <c r="D8119" s="687" t="str">
        <f>IF(Input_series!D8115="","",Input_series!D8115)</f>
        <v/>
      </c>
      <c r="E8119" s="360"/>
      <c r="F8119" s="15"/>
      <c r="G8119" s="15"/>
      <c r="H8119" s="5"/>
      <c r="I8119" s="5"/>
      <c r="J8119" s="190"/>
      <c r="K8119" s="190"/>
      <c r="L8119" s="190"/>
      <c r="M8119" s="190"/>
      <c r="N8119" s="190"/>
      <c r="O8119" s="190"/>
    </row>
    <row r="8120" spans="1:15">
      <c r="A8120" s="465">
        <v>8099</v>
      </c>
      <c r="B8120" s="686" t="str">
        <f>IF(Input_series!B8116="","",Input_series!B8116)</f>
        <v/>
      </c>
      <c r="C8120" s="687" t="str">
        <f>IF(Input_series!C8116="","",Input_series!C8116)</f>
        <v/>
      </c>
      <c r="D8120" s="687" t="str">
        <f>IF(Input_series!D8116="","",Input_series!D8116)</f>
        <v/>
      </c>
      <c r="E8120" s="360"/>
      <c r="F8120" s="15"/>
      <c r="G8120" s="15"/>
      <c r="H8120" s="5"/>
      <c r="I8120" s="5"/>
      <c r="J8120" s="190"/>
      <c r="K8120" s="190"/>
      <c r="L8120" s="190"/>
      <c r="M8120" s="190"/>
      <c r="N8120" s="190"/>
      <c r="O8120" s="190"/>
    </row>
    <row r="8121" spans="1:15">
      <c r="A8121" s="465">
        <v>8100</v>
      </c>
      <c r="B8121" s="686" t="str">
        <f>IF(Input_series!B8117="","",Input_series!B8117)</f>
        <v/>
      </c>
      <c r="C8121" s="687" t="str">
        <f>IF(Input_series!C8117="","",Input_series!C8117)</f>
        <v/>
      </c>
      <c r="D8121" s="687" t="str">
        <f>IF(Input_series!D8117="","",Input_series!D8117)</f>
        <v/>
      </c>
      <c r="E8121" s="360"/>
      <c r="F8121" s="15"/>
      <c r="G8121" s="15"/>
      <c r="H8121" s="5"/>
      <c r="I8121" s="5"/>
      <c r="J8121" s="190"/>
      <c r="K8121" s="190"/>
      <c r="L8121" s="190"/>
      <c r="M8121" s="190"/>
      <c r="N8121" s="190"/>
      <c r="O8121" s="190"/>
    </row>
    <row r="8122" spans="1:15">
      <c r="A8122" s="465">
        <v>8101</v>
      </c>
      <c r="B8122" s="686" t="str">
        <f>IF(Input_series!B8118="","",Input_series!B8118)</f>
        <v/>
      </c>
      <c r="C8122" s="687" t="str">
        <f>IF(Input_series!C8118="","",Input_series!C8118)</f>
        <v/>
      </c>
      <c r="D8122" s="687" t="str">
        <f>IF(Input_series!D8118="","",Input_series!D8118)</f>
        <v/>
      </c>
      <c r="E8122" s="360"/>
      <c r="F8122" s="15"/>
      <c r="G8122" s="15"/>
      <c r="H8122" s="5"/>
      <c r="I8122" s="5"/>
      <c r="J8122" s="190"/>
      <c r="K8122" s="190"/>
      <c r="L8122" s="190"/>
      <c r="M8122" s="190"/>
      <c r="N8122" s="190"/>
      <c r="O8122" s="190"/>
    </row>
    <row r="8123" spans="1:15">
      <c r="A8123" s="465">
        <v>8102</v>
      </c>
      <c r="B8123" s="686" t="str">
        <f>IF(Input_series!B8119="","",Input_series!B8119)</f>
        <v/>
      </c>
      <c r="C8123" s="687" t="str">
        <f>IF(Input_series!C8119="","",Input_series!C8119)</f>
        <v/>
      </c>
      <c r="D8123" s="687" t="str">
        <f>IF(Input_series!D8119="","",Input_series!D8119)</f>
        <v/>
      </c>
      <c r="E8123" s="360"/>
      <c r="F8123" s="15"/>
      <c r="G8123" s="15"/>
      <c r="H8123" s="5"/>
      <c r="I8123" s="5"/>
      <c r="J8123" s="190"/>
      <c r="K8123" s="190"/>
      <c r="L8123" s="190"/>
      <c r="M8123" s="190"/>
      <c r="N8123" s="190"/>
      <c r="O8123" s="190"/>
    </row>
    <row r="8124" spans="1:15">
      <c r="A8124" s="465">
        <v>8103</v>
      </c>
      <c r="B8124" s="686" t="str">
        <f>IF(Input_series!B8120="","",Input_series!B8120)</f>
        <v/>
      </c>
      <c r="C8124" s="687" t="str">
        <f>IF(Input_series!C8120="","",Input_series!C8120)</f>
        <v/>
      </c>
      <c r="D8124" s="687" t="str">
        <f>IF(Input_series!D8120="","",Input_series!D8120)</f>
        <v/>
      </c>
      <c r="E8124" s="360"/>
      <c r="F8124" s="15"/>
      <c r="G8124" s="15"/>
      <c r="H8124" s="5"/>
      <c r="I8124" s="5"/>
      <c r="J8124" s="190"/>
      <c r="K8124" s="190"/>
      <c r="L8124" s="190"/>
      <c r="M8124" s="190"/>
      <c r="N8124" s="190"/>
      <c r="O8124" s="190"/>
    </row>
    <row r="8125" spans="1:15">
      <c r="A8125" s="465">
        <v>8104</v>
      </c>
      <c r="B8125" s="686" t="str">
        <f>IF(Input_series!B8121="","",Input_series!B8121)</f>
        <v/>
      </c>
      <c r="C8125" s="687" t="str">
        <f>IF(Input_series!C8121="","",Input_series!C8121)</f>
        <v/>
      </c>
      <c r="D8125" s="687" t="str">
        <f>IF(Input_series!D8121="","",Input_series!D8121)</f>
        <v/>
      </c>
      <c r="E8125" s="360"/>
      <c r="F8125" s="15"/>
      <c r="G8125" s="15"/>
      <c r="H8125" s="5"/>
      <c r="I8125" s="5"/>
      <c r="J8125" s="190"/>
      <c r="K8125" s="190"/>
      <c r="L8125" s="190"/>
      <c r="M8125" s="190"/>
      <c r="N8125" s="190"/>
      <c r="O8125" s="190"/>
    </row>
    <row r="8126" spans="1:15">
      <c r="A8126" s="465">
        <v>8105</v>
      </c>
      <c r="B8126" s="686" t="str">
        <f>IF(Input_series!B8122="","",Input_series!B8122)</f>
        <v/>
      </c>
      <c r="C8126" s="687" t="str">
        <f>IF(Input_series!C8122="","",Input_series!C8122)</f>
        <v/>
      </c>
      <c r="D8126" s="687" t="str">
        <f>IF(Input_series!D8122="","",Input_series!D8122)</f>
        <v/>
      </c>
      <c r="E8126" s="360"/>
      <c r="F8126" s="15"/>
      <c r="G8126" s="15"/>
      <c r="H8126" s="5"/>
      <c r="I8126" s="5"/>
      <c r="J8126" s="190"/>
      <c r="K8126" s="190"/>
      <c r="L8126" s="190"/>
      <c r="M8126" s="190"/>
      <c r="N8126" s="190"/>
      <c r="O8126" s="190"/>
    </row>
    <row r="8127" spans="1:15">
      <c r="A8127" s="465">
        <v>8106</v>
      </c>
      <c r="B8127" s="686" t="str">
        <f>IF(Input_series!B8123="","",Input_series!B8123)</f>
        <v/>
      </c>
      <c r="C8127" s="687" t="str">
        <f>IF(Input_series!C8123="","",Input_series!C8123)</f>
        <v/>
      </c>
      <c r="D8127" s="687" t="str">
        <f>IF(Input_series!D8123="","",Input_series!D8123)</f>
        <v/>
      </c>
      <c r="E8127" s="360"/>
      <c r="F8127" s="15"/>
      <c r="G8127" s="15"/>
      <c r="H8127" s="5"/>
      <c r="I8127" s="5"/>
      <c r="J8127" s="190"/>
      <c r="K8127" s="190"/>
      <c r="L8127" s="190"/>
      <c r="M8127" s="190"/>
      <c r="N8127" s="190"/>
      <c r="O8127" s="190"/>
    </row>
    <row r="8128" spans="1:15">
      <c r="A8128" s="465">
        <v>8107</v>
      </c>
      <c r="B8128" s="686" t="str">
        <f>IF(Input_series!B8124="","",Input_series!B8124)</f>
        <v/>
      </c>
      <c r="C8128" s="687" t="str">
        <f>IF(Input_series!C8124="","",Input_series!C8124)</f>
        <v/>
      </c>
      <c r="D8128" s="687" t="str">
        <f>IF(Input_series!D8124="","",Input_series!D8124)</f>
        <v/>
      </c>
      <c r="E8128" s="360"/>
      <c r="F8128" s="15"/>
      <c r="G8128" s="15"/>
      <c r="H8128" s="5"/>
      <c r="I8128" s="5"/>
      <c r="J8128" s="190"/>
      <c r="K8128" s="190"/>
      <c r="L8128" s="190"/>
      <c r="M8128" s="190"/>
      <c r="N8128" s="190"/>
      <c r="O8128" s="190"/>
    </row>
    <row r="8129" spans="1:15">
      <c r="A8129" s="465">
        <v>8108</v>
      </c>
      <c r="B8129" s="686" t="str">
        <f>IF(Input_series!B8125="","",Input_series!B8125)</f>
        <v/>
      </c>
      <c r="C8129" s="687" t="str">
        <f>IF(Input_series!C8125="","",Input_series!C8125)</f>
        <v/>
      </c>
      <c r="D8129" s="687" t="str">
        <f>IF(Input_series!D8125="","",Input_series!D8125)</f>
        <v/>
      </c>
      <c r="E8129" s="360"/>
      <c r="F8129" s="15"/>
      <c r="G8129" s="15"/>
      <c r="H8129" s="5"/>
      <c r="I8129" s="5"/>
      <c r="J8129" s="190"/>
      <c r="K8129" s="190"/>
      <c r="L8129" s="190"/>
      <c r="M8129" s="190"/>
      <c r="N8129" s="190"/>
      <c r="O8129" s="190"/>
    </row>
    <row r="8130" spans="1:15">
      <c r="A8130" s="465">
        <v>8109</v>
      </c>
      <c r="B8130" s="686" t="str">
        <f>IF(Input_series!B8126="","",Input_series!B8126)</f>
        <v/>
      </c>
      <c r="C8130" s="687" t="str">
        <f>IF(Input_series!C8126="","",Input_series!C8126)</f>
        <v/>
      </c>
      <c r="D8130" s="687" t="str">
        <f>IF(Input_series!D8126="","",Input_series!D8126)</f>
        <v/>
      </c>
      <c r="E8130" s="360"/>
      <c r="F8130" s="15"/>
      <c r="G8130" s="15"/>
      <c r="H8130" s="5"/>
      <c r="I8130" s="5"/>
      <c r="J8130" s="190"/>
      <c r="K8130" s="190"/>
      <c r="L8130" s="190"/>
      <c r="M8130" s="190"/>
      <c r="N8130" s="190"/>
      <c r="O8130" s="190"/>
    </row>
    <row r="8131" spans="1:15">
      <c r="A8131" s="465">
        <v>8110</v>
      </c>
      <c r="B8131" s="686" t="str">
        <f>IF(Input_series!B8127="","",Input_series!B8127)</f>
        <v/>
      </c>
      <c r="C8131" s="687" t="str">
        <f>IF(Input_series!C8127="","",Input_series!C8127)</f>
        <v/>
      </c>
      <c r="D8131" s="687" t="str">
        <f>IF(Input_series!D8127="","",Input_series!D8127)</f>
        <v/>
      </c>
      <c r="E8131" s="360"/>
      <c r="F8131" s="15"/>
      <c r="G8131" s="15"/>
      <c r="H8131" s="5"/>
      <c r="I8131" s="5"/>
      <c r="J8131" s="190"/>
      <c r="K8131" s="190"/>
      <c r="L8131" s="190"/>
      <c r="M8131" s="190"/>
      <c r="N8131" s="190"/>
      <c r="O8131" s="190"/>
    </row>
    <row r="8132" spans="1:15">
      <c r="A8132" s="465">
        <v>8111</v>
      </c>
      <c r="B8132" s="686" t="str">
        <f>IF(Input_series!B8128="","",Input_series!B8128)</f>
        <v/>
      </c>
      <c r="C8132" s="687" t="str">
        <f>IF(Input_series!C8128="","",Input_series!C8128)</f>
        <v/>
      </c>
      <c r="D8132" s="687" t="str">
        <f>IF(Input_series!D8128="","",Input_series!D8128)</f>
        <v/>
      </c>
      <c r="E8132" s="360"/>
      <c r="F8132" s="15"/>
      <c r="G8132" s="15"/>
      <c r="H8132" s="5"/>
      <c r="I8132" s="5"/>
      <c r="J8132" s="190"/>
      <c r="K8132" s="190"/>
      <c r="L8132" s="190"/>
      <c r="M8132" s="190"/>
      <c r="N8132" s="190"/>
      <c r="O8132" s="190"/>
    </row>
    <row r="8133" spans="1:15">
      <c r="A8133" s="465">
        <v>8112</v>
      </c>
      <c r="B8133" s="686" t="str">
        <f>IF(Input_series!B8129="","",Input_series!B8129)</f>
        <v/>
      </c>
      <c r="C8133" s="687" t="str">
        <f>IF(Input_series!C8129="","",Input_series!C8129)</f>
        <v/>
      </c>
      <c r="D8133" s="687" t="str">
        <f>IF(Input_series!D8129="","",Input_series!D8129)</f>
        <v/>
      </c>
      <c r="E8133" s="360"/>
      <c r="F8133" s="15"/>
      <c r="G8133" s="15"/>
      <c r="H8133" s="5"/>
      <c r="I8133" s="5"/>
      <c r="J8133" s="190"/>
      <c r="K8133" s="190"/>
      <c r="L8133" s="190"/>
      <c r="M8133" s="190"/>
      <c r="N8133" s="190"/>
      <c r="O8133" s="190"/>
    </row>
    <row r="8134" spans="1:15">
      <c r="A8134" s="465">
        <v>8113</v>
      </c>
      <c r="B8134" s="686" t="str">
        <f>IF(Input_series!B8130="","",Input_series!B8130)</f>
        <v/>
      </c>
      <c r="C8134" s="687" t="str">
        <f>IF(Input_series!C8130="","",Input_series!C8130)</f>
        <v/>
      </c>
      <c r="D8134" s="687" t="str">
        <f>IF(Input_series!D8130="","",Input_series!D8130)</f>
        <v/>
      </c>
      <c r="E8134" s="360"/>
      <c r="F8134" s="15"/>
      <c r="G8134" s="15"/>
      <c r="H8134" s="5"/>
      <c r="I8134" s="5"/>
      <c r="J8134" s="190"/>
      <c r="K8134" s="190"/>
      <c r="L8134" s="190"/>
      <c r="M8134" s="190"/>
      <c r="N8134" s="190"/>
      <c r="O8134" s="190"/>
    </row>
    <row r="8135" spans="1:15">
      <c r="A8135" s="465">
        <v>8114</v>
      </c>
      <c r="B8135" s="686" t="str">
        <f>IF(Input_series!B8131="","",Input_series!B8131)</f>
        <v/>
      </c>
      <c r="C8135" s="687" t="str">
        <f>IF(Input_series!C8131="","",Input_series!C8131)</f>
        <v/>
      </c>
      <c r="D8135" s="687" t="str">
        <f>IF(Input_series!D8131="","",Input_series!D8131)</f>
        <v/>
      </c>
      <c r="E8135" s="360"/>
      <c r="F8135" s="15"/>
      <c r="G8135" s="15"/>
      <c r="H8135" s="5"/>
      <c r="I8135" s="5"/>
      <c r="J8135" s="190"/>
      <c r="K8135" s="190"/>
      <c r="L8135" s="190"/>
      <c r="M8135" s="190"/>
      <c r="N8135" s="190"/>
      <c r="O8135" s="190"/>
    </row>
    <row r="8136" spans="1:15">
      <c r="A8136" s="465">
        <v>8115</v>
      </c>
      <c r="B8136" s="686" t="str">
        <f>IF(Input_series!B8132="","",Input_series!B8132)</f>
        <v/>
      </c>
      <c r="C8136" s="687" t="str">
        <f>IF(Input_series!C8132="","",Input_series!C8132)</f>
        <v/>
      </c>
      <c r="D8136" s="687" t="str">
        <f>IF(Input_series!D8132="","",Input_series!D8132)</f>
        <v/>
      </c>
      <c r="E8136" s="360"/>
      <c r="F8136" s="15"/>
      <c r="G8136" s="15"/>
      <c r="H8136" s="5"/>
      <c r="I8136" s="5"/>
      <c r="J8136" s="190"/>
      <c r="K8136" s="190"/>
      <c r="L8136" s="190"/>
      <c r="M8136" s="190"/>
      <c r="N8136" s="190"/>
      <c r="O8136" s="190"/>
    </row>
    <row r="8137" spans="1:15">
      <c r="A8137" s="465">
        <v>8116</v>
      </c>
      <c r="B8137" s="686" t="str">
        <f>IF(Input_series!B8133="","",Input_series!B8133)</f>
        <v/>
      </c>
      <c r="C8137" s="687" t="str">
        <f>IF(Input_series!C8133="","",Input_series!C8133)</f>
        <v/>
      </c>
      <c r="D8137" s="687" t="str">
        <f>IF(Input_series!D8133="","",Input_series!D8133)</f>
        <v/>
      </c>
      <c r="E8137" s="360"/>
      <c r="F8137" s="15"/>
      <c r="G8137" s="15"/>
      <c r="H8137" s="5"/>
      <c r="I8137" s="5"/>
      <c r="J8137" s="190"/>
      <c r="K8137" s="190"/>
      <c r="L8137" s="190"/>
      <c r="M8137" s="190"/>
      <c r="N8137" s="190"/>
      <c r="O8137" s="190"/>
    </row>
    <row r="8138" spans="1:15">
      <c r="A8138" s="465">
        <v>8117</v>
      </c>
      <c r="B8138" s="686" t="str">
        <f>IF(Input_series!B8134="","",Input_series!B8134)</f>
        <v/>
      </c>
      <c r="C8138" s="687" t="str">
        <f>IF(Input_series!C8134="","",Input_series!C8134)</f>
        <v/>
      </c>
      <c r="D8138" s="687" t="str">
        <f>IF(Input_series!D8134="","",Input_series!D8134)</f>
        <v/>
      </c>
      <c r="E8138" s="360"/>
      <c r="F8138" s="15"/>
      <c r="G8138" s="15"/>
      <c r="H8138" s="5"/>
      <c r="I8138" s="5"/>
      <c r="J8138" s="190"/>
      <c r="K8138" s="190"/>
      <c r="L8138" s="190"/>
      <c r="M8138" s="190"/>
      <c r="N8138" s="190"/>
      <c r="O8138" s="190"/>
    </row>
    <row r="8139" spans="1:15">
      <c r="A8139" s="465">
        <v>8118</v>
      </c>
      <c r="B8139" s="686" t="str">
        <f>IF(Input_series!B8135="","",Input_series!B8135)</f>
        <v/>
      </c>
      <c r="C8139" s="687" t="str">
        <f>IF(Input_series!C8135="","",Input_series!C8135)</f>
        <v/>
      </c>
      <c r="D8139" s="687" t="str">
        <f>IF(Input_series!D8135="","",Input_series!D8135)</f>
        <v/>
      </c>
      <c r="E8139" s="360"/>
      <c r="F8139" s="15"/>
      <c r="G8139" s="15"/>
      <c r="H8139" s="5"/>
      <c r="I8139" s="5"/>
      <c r="J8139" s="190"/>
      <c r="K8139" s="190"/>
      <c r="L8139" s="190"/>
      <c r="M8139" s="190"/>
      <c r="N8139" s="190"/>
      <c r="O8139" s="190"/>
    </row>
    <row r="8140" spans="1:15">
      <c r="A8140" s="465">
        <v>8119</v>
      </c>
      <c r="B8140" s="686" t="str">
        <f>IF(Input_series!B8136="","",Input_series!B8136)</f>
        <v/>
      </c>
      <c r="C8140" s="687" t="str">
        <f>IF(Input_series!C8136="","",Input_series!C8136)</f>
        <v/>
      </c>
      <c r="D8140" s="687" t="str">
        <f>IF(Input_series!D8136="","",Input_series!D8136)</f>
        <v/>
      </c>
      <c r="E8140" s="360"/>
      <c r="F8140" s="15"/>
      <c r="G8140" s="15"/>
      <c r="H8140" s="5"/>
      <c r="I8140" s="5"/>
      <c r="J8140" s="190"/>
      <c r="K8140" s="190"/>
      <c r="L8140" s="190"/>
      <c r="M8140" s="190"/>
      <c r="N8140" s="190"/>
      <c r="O8140" s="190"/>
    </row>
    <row r="8141" spans="1:15">
      <c r="A8141" s="465">
        <v>8120</v>
      </c>
      <c r="B8141" s="686" t="str">
        <f>IF(Input_series!B8137="","",Input_series!B8137)</f>
        <v/>
      </c>
      <c r="C8141" s="687" t="str">
        <f>IF(Input_series!C8137="","",Input_series!C8137)</f>
        <v/>
      </c>
      <c r="D8141" s="687" t="str">
        <f>IF(Input_series!D8137="","",Input_series!D8137)</f>
        <v/>
      </c>
      <c r="E8141" s="360"/>
      <c r="F8141" s="15"/>
      <c r="G8141" s="15"/>
      <c r="H8141" s="5"/>
      <c r="I8141" s="5"/>
      <c r="J8141" s="190"/>
      <c r="K8141" s="190"/>
      <c r="L8141" s="190"/>
      <c r="M8141" s="190"/>
      <c r="N8141" s="190"/>
      <c r="O8141" s="190"/>
    </row>
    <row r="8142" spans="1:15">
      <c r="A8142" s="465">
        <v>8121</v>
      </c>
      <c r="B8142" s="686" t="str">
        <f>IF(Input_series!B8138="","",Input_series!B8138)</f>
        <v/>
      </c>
      <c r="C8142" s="687" t="str">
        <f>IF(Input_series!C8138="","",Input_series!C8138)</f>
        <v/>
      </c>
      <c r="D8142" s="687" t="str">
        <f>IF(Input_series!D8138="","",Input_series!D8138)</f>
        <v/>
      </c>
      <c r="E8142" s="360"/>
      <c r="F8142" s="15"/>
      <c r="G8142" s="15"/>
      <c r="H8142" s="5"/>
      <c r="I8142" s="5"/>
      <c r="J8142" s="190"/>
      <c r="K8142" s="190"/>
      <c r="L8142" s="190"/>
      <c r="M8142" s="190"/>
      <c r="N8142" s="190"/>
      <c r="O8142" s="190"/>
    </row>
    <row r="8143" spans="1:15">
      <c r="A8143" s="465">
        <v>8122</v>
      </c>
      <c r="B8143" s="686" t="str">
        <f>IF(Input_series!B8139="","",Input_series!B8139)</f>
        <v/>
      </c>
      <c r="C8143" s="687" t="str">
        <f>IF(Input_series!C8139="","",Input_series!C8139)</f>
        <v/>
      </c>
      <c r="D8143" s="687" t="str">
        <f>IF(Input_series!D8139="","",Input_series!D8139)</f>
        <v/>
      </c>
      <c r="E8143" s="360"/>
      <c r="F8143" s="15"/>
      <c r="G8143" s="15"/>
      <c r="H8143" s="5"/>
      <c r="I8143" s="5"/>
      <c r="J8143" s="190"/>
      <c r="K8143" s="190"/>
      <c r="L8143" s="190"/>
      <c r="M8143" s="190"/>
      <c r="N8143" s="190"/>
      <c r="O8143" s="190"/>
    </row>
    <row r="8144" spans="1:15">
      <c r="A8144" s="465">
        <v>8123</v>
      </c>
      <c r="B8144" s="686" t="str">
        <f>IF(Input_series!B8140="","",Input_series!B8140)</f>
        <v/>
      </c>
      <c r="C8144" s="687" t="str">
        <f>IF(Input_series!C8140="","",Input_series!C8140)</f>
        <v/>
      </c>
      <c r="D8144" s="687" t="str">
        <f>IF(Input_series!D8140="","",Input_series!D8140)</f>
        <v/>
      </c>
      <c r="E8144" s="360"/>
      <c r="F8144" s="15"/>
      <c r="G8144" s="15"/>
      <c r="H8144" s="5"/>
      <c r="I8144" s="5"/>
      <c r="J8144" s="190"/>
      <c r="K8144" s="190"/>
      <c r="L8144" s="190"/>
      <c r="M8144" s="190"/>
      <c r="N8144" s="190"/>
      <c r="O8144" s="190"/>
    </row>
    <row r="8145" spans="1:15">
      <c r="A8145" s="465">
        <v>8124</v>
      </c>
      <c r="B8145" s="686" t="str">
        <f>IF(Input_series!B8141="","",Input_series!B8141)</f>
        <v/>
      </c>
      <c r="C8145" s="687" t="str">
        <f>IF(Input_series!C8141="","",Input_series!C8141)</f>
        <v/>
      </c>
      <c r="D8145" s="687" t="str">
        <f>IF(Input_series!D8141="","",Input_series!D8141)</f>
        <v/>
      </c>
      <c r="E8145" s="360"/>
      <c r="F8145" s="15"/>
      <c r="G8145" s="15"/>
      <c r="H8145" s="5"/>
      <c r="I8145" s="5"/>
      <c r="J8145" s="190"/>
      <c r="K8145" s="190"/>
      <c r="L8145" s="190"/>
      <c r="M8145" s="190"/>
      <c r="N8145" s="190"/>
      <c r="O8145" s="190"/>
    </row>
    <row r="8146" spans="1:15">
      <c r="A8146" s="465">
        <v>8125</v>
      </c>
      <c r="B8146" s="686" t="str">
        <f>IF(Input_series!B8142="","",Input_series!B8142)</f>
        <v/>
      </c>
      <c r="C8146" s="687" t="str">
        <f>IF(Input_series!C8142="","",Input_series!C8142)</f>
        <v/>
      </c>
      <c r="D8146" s="687" t="str">
        <f>IF(Input_series!D8142="","",Input_series!D8142)</f>
        <v/>
      </c>
      <c r="E8146" s="360"/>
      <c r="F8146" s="15"/>
      <c r="G8146" s="15"/>
      <c r="H8146" s="5"/>
      <c r="I8146" s="5"/>
      <c r="J8146" s="190"/>
      <c r="K8146" s="190"/>
      <c r="L8146" s="190"/>
      <c r="M8146" s="190"/>
      <c r="N8146" s="190"/>
      <c r="O8146" s="190"/>
    </row>
    <row r="8147" spans="1:15">
      <c r="A8147" s="465">
        <v>8126</v>
      </c>
      <c r="B8147" s="686" t="str">
        <f>IF(Input_series!B8143="","",Input_series!B8143)</f>
        <v/>
      </c>
      <c r="C8147" s="687" t="str">
        <f>IF(Input_series!C8143="","",Input_series!C8143)</f>
        <v/>
      </c>
      <c r="D8147" s="687" t="str">
        <f>IF(Input_series!D8143="","",Input_series!D8143)</f>
        <v/>
      </c>
      <c r="E8147" s="360"/>
      <c r="F8147" s="15"/>
      <c r="G8147" s="15"/>
      <c r="H8147" s="5"/>
      <c r="I8147" s="5"/>
      <c r="J8147" s="190"/>
      <c r="K8147" s="190"/>
      <c r="L8147" s="190"/>
      <c r="M8147" s="190"/>
      <c r="N8147" s="190"/>
      <c r="O8147" s="190"/>
    </row>
    <row r="8148" spans="1:15">
      <c r="A8148" s="465">
        <v>8127</v>
      </c>
      <c r="B8148" s="686" t="str">
        <f>IF(Input_series!B8144="","",Input_series!B8144)</f>
        <v/>
      </c>
      <c r="C8148" s="687" t="str">
        <f>IF(Input_series!C8144="","",Input_series!C8144)</f>
        <v/>
      </c>
      <c r="D8148" s="687" t="str">
        <f>IF(Input_series!D8144="","",Input_series!D8144)</f>
        <v/>
      </c>
      <c r="E8148" s="360"/>
      <c r="F8148" s="15"/>
      <c r="G8148" s="15"/>
      <c r="H8148" s="5"/>
      <c r="I8148" s="5"/>
      <c r="J8148" s="190"/>
      <c r="K8148" s="190"/>
      <c r="L8148" s="190"/>
      <c r="M8148" s="190"/>
      <c r="N8148" s="190"/>
      <c r="O8148" s="190"/>
    </row>
    <row r="8149" spans="1:15">
      <c r="A8149" s="465">
        <v>8128</v>
      </c>
      <c r="B8149" s="686" t="str">
        <f>IF(Input_series!B8145="","",Input_series!B8145)</f>
        <v/>
      </c>
      <c r="C8149" s="687" t="str">
        <f>IF(Input_series!C8145="","",Input_series!C8145)</f>
        <v/>
      </c>
      <c r="D8149" s="687" t="str">
        <f>IF(Input_series!D8145="","",Input_series!D8145)</f>
        <v/>
      </c>
      <c r="E8149" s="360"/>
      <c r="F8149" s="15"/>
      <c r="G8149" s="15"/>
      <c r="H8149" s="5"/>
      <c r="I8149" s="5"/>
      <c r="J8149" s="190"/>
      <c r="K8149" s="190"/>
      <c r="L8149" s="190"/>
      <c r="M8149" s="190"/>
      <c r="N8149" s="190"/>
      <c r="O8149" s="190"/>
    </row>
    <row r="8150" spans="1:15">
      <c r="A8150" s="465">
        <v>8129</v>
      </c>
      <c r="B8150" s="686" t="str">
        <f>IF(Input_series!B8146="","",Input_series!B8146)</f>
        <v/>
      </c>
      <c r="C8150" s="687" t="str">
        <f>IF(Input_series!C8146="","",Input_series!C8146)</f>
        <v/>
      </c>
      <c r="D8150" s="687" t="str">
        <f>IF(Input_series!D8146="","",Input_series!D8146)</f>
        <v/>
      </c>
      <c r="E8150" s="360"/>
      <c r="F8150" s="15"/>
      <c r="G8150" s="15"/>
      <c r="H8150" s="5"/>
      <c r="I8150" s="5"/>
      <c r="J8150" s="190"/>
      <c r="K8150" s="190"/>
      <c r="L8150" s="190"/>
      <c r="M8150" s="190"/>
      <c r="N8150" s="190"/>
      <c r="O8150" s="190"/>
    </row>
    <row r="8151" spans="1:15">
      <c r="A8151" s="465">
        <v>8130</v>
      </c>
      <c r="B8151" s="686" t="str">
        <f>IF(Input_series!B8147="","",Input_series!B8147)</f>
        <v/>
      </c>
      <c r="C8151" s="687" t="str">
        <f>IF(Input_series!C8147="","",Input_series!C8147)</f>
        <v/>
      </c>
      <c r="D8151" s="687" t="str">
        <f>IF(Input_series!D8147="","",Input_series!D8147)</f>
        <v/>
      </c>
      <c r="E8151" s="360"/>
      <c r="F8151" s="15"/>
      <c r="G8151" s="15"/>
      <c r="H8151" s="5"/>
      <c r="I8151" s="5"/>
      <c r="J8151" s="190"/>
      <c r="K8151" s="190"/>
      <c r="L8151" s="190"/>
      <c r="M8151" s="190"/>
      <c r="N8151" s="190"/>
      <c r="O8151" s="190"/>
    </row>
    <row r="8152" spans="1:15">
      <c r="A8152" s="465">
        <v>8131</v>
      </c>
      <c r="B8152" s="686" t="str">
        <f>IF(Input_series!B8148="","",Input_series!B8148)</f>
        <v/>
      </c>
      <c r="C8152" s="687" t="str">
        <f>IF(Input_series!C8148="","",Input_series!C8148)</f>
        <v/>
      </c>
      <c r="D8152" s="687" t="str">
        <f>IF(Input_series!D8148="","",Input_series!D8148)</f>
        <v/>
      </c>
      <c r="E8152" s="360"/>
      <c r="F8152" s="15"/>
      <c r="G8152" s="15"/>
      <c r="H8152" s="5"/>
      <c r="I8152" s="5"/>
      <c r="J8152" s="190"/>
      <c r="K8152" s="190"/>
      <c r="L8152" s="190"/>
      <c r="M8152" s="190"/>
      <c r="N8152" s="190"/>
      <c r="O8152" s="190"/>
    </row>
    <row r="8153" spans="1:15">
      <c r="A8153" s="465">
        <v>8132</v>
      </c>
      <c r="B8153" s="686" t="str">
        <f>IF(Input_series!B8149="","",Input_series!B8149)</f>
        <v/>
      </c>
      <c r="C8153" s="687" t="str">
        <f>IF(Input_series!C8149="","",Input_series!C8149)</f>
        <v/>
      </c>
      <c r="D8153" s="687" t="str">
        <f>IF(Input_series!D8149="","",Input_series!D8149)</f>
        <v/>
      </c>
      <c r="E8153" s="360"/>
      <c r="F8153" s="15"/>
      <c r="G8153" s="15"/>
      <c r="H8153" s="5"/>
      <c r="I8153" s="5"/>
      <c r="J8153" s="190"/>
      <c r="K8153" s="190"/>
      <c r="L8153" s="190"/>
      <c r="M8153" s="190"/>
      <c r="N8153" s="190"/>
      <c r="O8153" s="190"/>
    </row>
    <row r="8154" spans="1:15">
      <c r="A8154" s="465">
        <v>8133</v>
      </c>
      <c r="B8154" s="686" t="str">
        <f>IF(Input_series!B8150="","",Input_series!B8150)</f>
        <v/>
      </c>
      <c r="C8154" s="687" t="str">
        <f>IF(Input_series!C8150="","",Input_series!C8150)</f>
        <v/>
      </c>
      <c r="D8154" s="687" t="str">
        <f>IF(Input_series!D8150="","",Input_series!D8150)</f>
        <v/>
      </c>
      <c r="E8154" s="360"/>
      <c r="F8154" s="15"/>
      <c r="G8154" s="15"/>
      <c r="H8154" s="5"/>
      <c r="I8154" s="5"/>
      <c r="J8154" s="190"/>
      <c r="K8154" s="190"/>
      <c r="L8154" s="190"/>
      <c r="M8154" s="190"/>
      <c r="N8154" s="190"/>
      <c r="O8154" s="190"/>
    </row>
    <row r="8155" spans="1:15">
      <c r="A8155" s="465">
        <v>8134</v>
      </c>
      <c r="B8155" s="686" t="str">
        <f>IF(Input_series!B8151="","",Input_series!B8151)</f>
        <v/>
      </c>
      <c r="C8155" s="687" t="str">
        <f>IF(Input_series!C8151="","",Input_series!C8151)</f>
        <v/>
      </c>
      <c r="D8155" s="687" t="str">
        <f>IF(Input_series!D8151="","",Input_series!D8151)</f>
        <v/>
      </c>
      <c r="E8155" s="360"/>
      <c r="F8155" s="15"/>
      <c r="G8155" s="15"/>
      <c r="H8155" s="5"/>
      <c r="I8155" s="5"/>
      <c r="J8155" s="190"/>
      <c r="K8155" s="190"/>
      <c r="L8155" s="190"/>
      <c r="M8155" s="190"/>
      <c r="N8155" s="190"/>
      <c r="O8155" s="190"/>
    </row>
    <row r="8156" spans="1:15">
      <c r="A8156" s="465">
        <v>8135</v>
      </c>
      <c r="B8156" s="686" t="str">
        <f>IF(Input_series!B8152="","",Input_series!B8152)</f>
        <v/>
      </c>
      <c r="C8156" s="687" t="str">
        <f>IF(Input_series!C8152="","",Input_series!C8152)</f>
        <v/>
      </c>
      <c r="D8156" s="687" t="str">
        <f>IF(Input_series!D8152="","",Input_series!D8152)</f>
        <v/>
      </c>
      <c r="E8156" s="360"/>
      <c r="F8156" s="15"/>
      <c r="G8156" s="15"/>
      <c r="H8156" s="5"/>
      <c r="I8156" s="5"/>
      <c r="J8156" s="190"/>
      <c r="K8156" s="190"/>
      <c r="L8156" s="190"/>
      <c r="M8156" s="190"/>
      <c r="N8156" s="190"/>
      <c r="O8156" s="190"/>
    </row>
    <row r="8157" spans="1:15">
      <c r="A8157" s="465">
        <v>8136</v>
      </c>
      <c r="B8157" s="686" t="str">
        <f>IF(Input_series!B8153="","",Input_series!B8153)</f>
        <v/>
      </c>
      <c r="C8157" s="687" t="str">
        <f>IF(Input_series!C8153="","",Input_series!C8153)</f>
        <v/>
      </c>
      <c r="D8157" s="687" t="str">
        <f>IF(Input_series!D8153="","",Input_series!D8153)</f>
        <v/>
      </c>
      <c r="E8157" s="360"/>
      <c r="F8157" s="15"/>
      <c r="G8157" s="15"/>
      <c r="H8157" s="5"/>
      <c r="I8157" s="5"/>
      <c r="J8157" s="190"/>
      <c r="K8157" s="190"/>
      <c r="L8157" s="190"/>
      <c r="M8157" s="190"/>
      <c r="N8157" s="190"/>
      <c r="O8157" s="190"/>
    </row>
    <row r="8158" spans="1:15">
      <c r="A8158" s="465">
        <v>8137</v>
      </c>
      <c r="B8158" s="686" t="str">
        <f>IF(Input_series!B8154="","",Input_series!B8154)</f>
        <v/>
      </c>
      <c r="C8158" s="687" t="str">
        <f>IF(Input_series!C8154="","",Input_series!C8154)</f>
        <v/>
      </c>
      <c r="D8158" s="687" t="str">
        <f>IF(Input_series!D8154="","",Input_series!D8154)</f>
        <v/>
      </c>
      <c r="E8158" s="360"/>
      <c r="F8158" s="15"/>
      <c r="G8158" s="15"/>
      <c r="H8158" s="5"/>
      <c r="I8158" s="5"/>
      <c r="J8158" s="190"/>
      <c r="K8158" s="190"/>
      <c r="L8158" s="190"/>
      <c r="M8158" s="190"/>
      <c r="N8158" s="190"/>
      <c r="O8158" s="190"/>
    </row>
    <row r="8159" spans="1:15">
      <c r="A8159" s="465">
        <v>8138</v>
      </c>
      <c r="B8159" s="686" t="str">
        <f>IF(Input_series!B8155="","",Input_series!B8155)</f>
        <v/>
      </c>
      <c r="C8159" s="687" t="str">
        <f>IF(Input_series!C8155="","",Input_series!C8155)</f>
        <v/>
      </c>
      <c r="D8159" s="687" t="str">
        <f>IF(Input_series!D8155="","",Input_series!D8155)</f>
        <v/>
      </c>
      <c r="E8159" s="360"/>
      <c r="F8159" s="15"/>
      <c r="G8159" s="15"/>
      <c r="H8159" s="5"/>
      <c r="I8159" s="5"/>
      <c r="J8159" s="190"/>
      <c r="K8159" s="190"/>
      <c r="L8159" s="190"/>
      <c r="M8159" s="190"/>
      <c r="N8159" s="190"/>
      <c r="O8159" s="190"/>
    </row>
    <row r="8160" spans="1:15">
      <c r="A8160" s="465">
        <v>8139</v>
      </c>
      <c r="B8160" s="686" t="str">
        <f>IF(Input_series!B8156="","",Input_series!B8156)</f>
        <v/>
      </c>
      <c r="C8160" s="687" t="str">
        <f>IF(Input_series!C8156="","",Input_series!C8156)</f>
        <v/>
      </c>
      <c r="D8160" s="687" t="str">
        <f>IF(Input_series!D8156="","",Input_series!D8156)</f>
        <v/>
      </c>
      <c r="E8160" s="360"/>
      <c r="F8160" s="15"/>
      <c r="G8160" s="15"/>
      <c r="H8160" s="5"/>
      <c r="I8160" s="5"/>
      <c r="J8160" s="190"/>
      <c r="K8160" s="190"/>
      <c r="L8160" s="190"/>
      <c r="M8160" s="190"/>
      <c r="N8160" s="190"/>
      <c r="O8160" s="190"/>
    </row>
    <row r="8161" spans="1:15">
      <c r="A8161" s="465">
        <v>8140</v>
      </c>
      <c r="B8161" s="686" t="str">
        <f>IF(Input_series!B8157="","",Input_series!B8157)</f>
        <v/>
      </c>
      <c r="C8161" s="687" t="str">
        <f>IF(Input_series!C8157="","",Input_series!C8157)</f>
        <v/>
      </c>
      <c r="D8161" s="687" t="str">
        <f>IF(Input_series!D8157="","",Input_series!D8157)</f>
        <v/>
      </c>
      <c r="E8161" s="360"/>
      <c r="F8161" s="15"/>
      <c r="G8161" s="15"/>
      <c r="H8161" s="5"/>
      <c r="I8161" s="5"/>
      <c r="J8161" s="190"/>
      <c r="K8161" s="190"/>
      <c r="L8161" s="190"/>
      <c r="M8161" s="190"/>
      <c r="N8161" s="190"/>
      <c r="O8161" s="190"/>
    </row>
    <row r="8162" spans="1:15">
      <c r="A8162" s="465">
        <v>8141</v>
      </c>
      <c r="B8162" s="686" t="str">
        <f>IF(Input_series!B8158="","",Input_series!B8158)</f>
        <v/>
      </c>
      <c r="C8162" s="687" t="str">
        <f>IF(Input_series!C8158="","",Input_series!C8158)</f>
        <v/>
      </c>
      <c r="D8162" s="687" t="str">
        <f>IF(Input_series!D8158="","",Input_series!D8158)</f>
        <v/>
      </c>
      <c r="E8162" s="360"/>
      <c r="F8162" s="15"/>
      <c r="G8162" s="15"/>
      <c r="H8162" s="5"/>
      <c r="I8162" s="5"/>
      <c r="J8162" s="190"/>
      <c r="K8162" s="190"/>
      <c r="L8162" s="190"/>
      <c r="M8162" s="190"/>
      <c r="N8162" s="190"/>
      <c r="O8162" s="190"/>
    </row>
    <row r="8163" spans="1:15">
      <c r="A8163" s="465">
        <v>8142</v>
      </c>
      <c r="B8163" s="686" t="str">
        <f>IF(Input_series!B8159="","",Input_series!B8159)</f>
        <v/>
      </c>
      <c r="C8163" s="687" t="str">
        <f>IF(Input_series!C8159="","",Input_series!C8159)</f>
        <v/>
      </c>
      <c r="D8163" s="687" t="str">
        <f>IF(Input_series!D8159="","",Input_series!D8159)</f>
        <v/>
      </c>
      <c r="E8163" s="360"/>
      <c r="F8163" s="15"/>
      <c r="G8163" s="15"/>
      <c r="H8163" s="5"/>
      <c r="I8163" s="5"/>
      <c r="J8163" s="190"/>
      <c r="K8163" s="190"/>
      <c r="L8163" s="190"/>
      <c r="M8163" s="190"/>
      <c r="N8163" s="190"/>
      <c r="O8163" s="190"/>
    </row>
    <row r="8164" spans="1:15">
      <c r="A8164" s="465">
        <v>8143</v>
      </c>
      <c r="B8164" s="686" t="str">
        <f>IF(Input_series!B8160="","",Input_series!B8160)</f>
        <v/>
      </c>
      <c r="C8164" s="687" t="str">
        <f>IF(Input_series!C8160="","",Input_series!C8160)</f>
        <v/>
      </c>
      <c r="D8164" s="687" t="str">
        <f>IF(Input_series!D8160="","",Input_series!D8160)</f>
        <v/>
      </c>
      <c r="E8164" s="360"/>
      <c r="F8164" s="15"/>
      <c r="G8164" s="15"/>
      <c r="H8164" s="5"/>
      <c r="I8164" s="5"/>
      <c r="J8164" s="190"/>
      <c r="K8164" s="190"/>
      <c r="L8164" s="190"/>
      <c r="M8164" s="190"/>
      <c r="N8164" s="190"/>
      <c r="O8164" s="190"/>
    </row>
    <row r="8165" spans="1:15">
      <c r="A8165" s="465">
        <v>8144</v>
      </c>
      <c r="B8165" s="686" t="str">
        <f>IF(Input_series!B8161="","",Input_series!B8161)</f>
        <v/>
      </c>
      <c r="C8165" s="687" t="str">
        <f>IF(Input_series!C8161="","",Input_series!C8161)</f>
        <v/>
      </c>
      <c r="D8165" s="687" t="str">
        <f>IF(Input_series!D8161="","",Input_series!D8161)</f>
        <v/>
      </c>
      <c r="E8165" s="360"/>
      <c r="F8165" s="15"/>
      <c r="G8165" s="15"/>
      <c r="H8165" s="5"/>
      <c r="I8165" s="5"/>
      <c r="J8165" s="190"/>
      <c r="K8165" s="190"/>
      <c r="L8165" s="190"/>
      <c r="M8165" s="190"/>
      <c r="N8165" s="190"/>
      <c r="O8165" s="190"/>
    </row>
    <row r="8166" spans="1:15">
      <c r="A8166" s="465">
        <v>8145</v>
      </c>
      <c r="B8166" s="686" t="str">
        <f>IF(Input_series!B8162="","",Input_series!B8162)</f>
        <v/>
      </c>
      <c r="C8166" s="687" t="str">
        <f>IF(Input_series!C8162="","",Input_series!C8162)</f>
        <v/>
      </c>
      <c r="D8166" s="687" t="str">
        <f>IF(Input_series!D8162="","",Input_series!D8162)</f>
        <v/>
      </c>
      <c r="E8166" s="360"/>
      <c r="F8166" s="15"/>
      <c r="G8166" s="15"/>
      <c r="H8166" s="5"/>
      <c r="I8166" s="5"/>
      <c r="J8166" s="190"/>
      <c r="K8166" s="190"/>
      <c r="L8166" s="190"/>
      <c r="M8166" s="190"/>
      <c r="N8166" s="190"/>
      <c r="O8166" s="190"/>
    </row>
    <row r="8167" spans="1:15">
      <c r="A8167" s="465">
        <v>8146</v>
      </c>
      <c r="B8167" s="686" t="str">
        <f>IF(Input_series!B8163="","",Input_series!B8163)</f>
        <v/>
      </c>
      <c r="C8167" s="687" t="str">
        <f>IF(Input_series!C8163="","",Input_series!C8163)</f>
        <v/>
      </c>
      <c r="D8167" s="687" t="str">
        <f>IF(Input_series!D8163="","",Input_series!D8163)</f>
        <v/>
      </c>
      <c r="E8167" s="360"/>
      <c r="F8167" s="15"/>
      <c r="G8167" s="15"/>
      <c r="H8167" s="5"/>
      <c r="I8167" s="5"/>
      <c r="J8167" s="190"/>
      <c r="K8167" s="190"/>
      <c r="L8167" s="190"/>
      <c r="M8167" s="190"/>
      <c r="N8167" s="190"/>
      <c r="O8167" s="190"/>
    </row>
    <row r="8168" spans="1:15">
      <c r="A8168" s="465">
        <v>8147</v>
      </c>
      <c r="B8168" s="686" t="str">
        <f>IF(Input_series!B8164="","",Input_series!B8164)</f>
        <v/>
      </c>
      <c r="C8168" s="687" t="str">
        <f>IF(Input_series!C8164="","",Input_series!C8164)</f>
        <v/>
      </c>
      <c r="D8168" s="687" t="str">
        <f>IF(Input_series!D8164="","",Input_series!D8164)</f>
        <v/>
      </c>
      <c r="E8168" s="360"/>
      <c r="F8168" s="15"/>
      <c r="G8168" s="15"/>
      <c r="H8168" s="5"/>
      <c r="I8168" s="5"/>
      <c r="J8168" s="190"/>
      <c r="K8168" s="190"/>
      <c r="L8168" s="190"/>
      <c r="M8168" s="190"/>
      <c r="N8168" s="190"/>
      <c r="O8168" s="190"/>
    </row>
    <row r="8169" spans="1:15">
      <c r="A8169" s="465">
        <v>8148</v>
      </c>
      <c r="B8169" s="686" t="str">
        <f>IF(Input_series!B8165="","",Input_series!B8165)</f>
        <v/>
      </c>
      <c r="C8169" s="687" t="str">
        <f>IF(Input_series!C8165="","",Input_series!C8165)</f>
        <v/>
      </c>
      <c r="D8169" s="687" t="str">
        <f>IF(Input_series!D8165="","",Input_series!D8165)</f>
        <v/>
      </c>
      <c r="E8169" s="360"/>
      <c r="F8169" s="15"/>
      <c r="G8169" s="15"/>
      <c r="H8169" s="5"/>
      <c r="I8169" s="5"/>
      <c r="J8169" s="190"/>
      <c r="K8169" s="190"/>
      <c r="L8169" s="190"/>
      <c r="M8169" s="190"/>
      <c r="N8169" s="190"/>
      <c r="O8169" s="190"/>
    </row>
    <row r="8170" spans="1:15">
      <c r="A8170" s="465">
        <v>8149</v>
      </c>
      <c r="B8170" s="686" t="str">
        <f>IF(Input_series!B8166="","",Input_series!B8166)</f>
        <v/>
      </c>
      <c r="C8170" s="687" t="str">
        <f>IF(Input_series!C8166="","",Input_series!C8166)</f>
        <v/>
      </c>
      <c r="D8170" s="687" t="str">
        <f>IF(Input_series!D8166="","",Input_series!D8166)</f>
        <v/>
      </c>
      <c r="E8170" s="360"/>
      <c r="F8170" s="15"/>
      <c r="G8170" s="15"/>
      <c r="H8170" s="5"/>
      <c r="I8170" s="5"/>
      <c r="J8170" s="190"/>
      <c r="K8170" s="190"/>
      <c r="L8170" s="190"/>
      <c r="M8170" s="190"/>
      <c r="N8170" s="190"/>
      <c r="O8170" s="190"/>
    </row>
    <row r="8171" spans="1:15">
      <c r="A8171" s="465">
        <v>8150</v>
      </c>
      <c r="B8171" s="686" t="str">
        <f>IF(Input_series!B8167="","",Input_series!B8167)</f>
        <v/>
      </c>
      <c r="C8171" s="687" t="str">
        <f>IF(Input_series!C8167="","",Input_series!C8167)</f>
        <v/>
      </c>
      <c r="D8171" s="687" t="str">
        <f>IF(Input_series!D8167="","",Input_series!D8167)</f>
        <v/>
      </c>
      <c r="E8171" s="360"/>
      <c r="F8171" s="15"/>
      <c r="G8171" s="15"/>
      <c r="H8171" s="5"/>
      <c r="I8171" s="5"/>
      <c r="J8171" s="190"/>
      <c r="K8171" s="190"/>
      <c r="L8171" s="190"/>
      <c r="M8171" s="190"/>
      <c r="N8171" s="190"/>
      <c r="O8171" s="190"/>
    </row>
    <row r="8172" spans="1:15">
      <c r="A8172" s="465">
        <v>8151</v>
      </c>
      <c r="B8172" s="686" t="str">
        <f>IF(Input_series!B8168="","",Input_series!B8168)</f>
        <v/>
      </c>
      <c r="C8172" s="687" t="str">
        <f>IF(Input_series!C8168="","",Input_series!C8168)</f>
        <v/>
      </c>
      <c r="D8172" s="687" t="str">
        <f>IF(Input_series!D8168="","",Input_series!D8168)</f>
        <v/>
      </c>
      <c r="E8172" s="360"/>
      <c r="F8172" s="15"/>
      <c r="G8172" s="15"/>
      <c r="H8172" s="5"/>
      <c r="I8172" s="5"/>
      <c r="J8172" s="190"/>
      <c r="K8172" s="190"/>
      <c r="L8172" s="190"/>
      <c r="M8172" s="190"/>
      <c r="N8172" s="190"/>
      <c r="O8172" s="190"/>
    </row>
    <row r="8173" spans="1:15">
      <c r="A8173" s="465">
        <v>8152</v>
      </c>
      <c r="B8173" s="686" t="str">
        <f>IF(Input_series!B8169="","",Input_series!B8169)</f>
        <v/>
      </c>
      <c r="C8173" s="687" t="str">
        <f>IF(Input_series!C8169="","",Input_series!C8169)</f>
        <v/>
      </c>
      <c r="D8173" s="687" t="str">
        <f>IF(Input_series!D8169="","",Input_series!D8169)</f>
        <v/>
      </c>
      <c r="E8173" s="360"/>
      <c r="F8173" s="15"/>
      <c r="G8173" s="15"/>
      <c r="H8173" s="5"/>
      <c r="I8173" s="5"/>
      <c r="J8173" s="190"/>
      <c r="K8173" s="190"/>
      <c r="L8173" s="190"/>
      <c r="M8173" s="190"/>
      <c r="N8173" s="190"/>
      <c r="O8173" s="190"/>
    </row>
    <row r="8174" spans="1:15">
      <c r="A8174" s="465">
        <v>8153</v>
      </c>
      <c r="B8174" s="686" t="str">
        <f>IF(Input_series!B8170="","",Input_series!B8170)</f>
        <v/>
      </c>
      <c r="C8174" s="687" t="str">
        <f>IF(Input_series!C8170="","",Input_series!C8170)</f>
        <v/>
      </c>
      <c r="D8174" s="687" t="str">
        <f>IF(Input_series!D8170="","",Input_series!D8170)</f>
        <v/>
      </c>
      <c r="E8174" s="360"/>
      <c r="F8174" s="15"/>
      <c r="G8174" s="15"/>
      <c r="H8174" s="5"/>
      <c r="I8174" s="5"/>
      <c r="J8174" s="190"/>
      <c r="K8174" s="190"/>
      <c r="L8174" s="190"/>
      <c r="M8174" s="190"/>
      <c r="N8174" s="190"/>
      <c r="O8174" s="190"/>
    </row>
    <row r="8175" spans="1:15">
      <c r="A8175" s="465">
        <v>8154</v>
      </c>
      <c r="B8175" s="686" t="str">
        <f>IF(Input_series!B8171="","",Input_series!B8171)</f>
        <v/>
      </c>
      <c r="C8175" s="687" t="str">
        <f>IF(Input_series!C8171="","",Input_series!C8171)</f>
        <v/>
      </c>
      <c r="D8175" s="687" t="str">
        <f>IF(Input_series!D8171="","",Input_series!D8171)</f>
        <v/>
      </c>
      <c r="E8175" s="360"/>
      <c r="F8175" s="15"/>
      <c r="G8175" s="15"/>
      <c r="H8175" s="5"/>
      <c r="I8175" s="5"/>
      <c r="J8175" s="190"/>
      <c r="K8175" s="190"/>
      <c r="L8175" s="190"/>
      <c r="M8175" s="190"/>
      <c r="N8175" s="190"/>
      <c r="O8175" s="190"/>
    </row>
    <row r="8176" spans="1:15">
      <c r="A8176" s="465">
        <v>8155</v>
      </c>
      <c r="B8176" s="686" t="str">
        <f>IF(Input_series!B8172="","",Input_series!B8172)</f>
        <v/>
      </c>
      <c r="C8176" s="687" t="str">
        <f>IF(Input_series!C8172="","",Input_series!C8172)</f>
        <v/>
      </c>
      <c r="D8176" s="687" t="str">
        <f>IF(Input_series!D8172="","",Input_series!D8172)</f>
        <v/>
      </c>
      <c r="E8176" s="360"/>
      <c r="F8176" s="15"/>
      <c r="G8176" s="15"/>
      <c r="H8176" s="5"/>
      <c r="I8176" s="5"/>
      <c r="J8176" s="190"/>
      <c r="K8176" s="190"/>
      <c r="L8176" s="190"/>
      <c r="M8176" s="190"/>
      <c r="N8176" s="190"/>
      <c r="O8176" s="190"/>
    </row>
    <row r="8177" spans="1:15">
      <c r="A8177" s="465">
        <v>8156</v>
      </c>
      <c r="B8177" s="686" t="str">
        <f>IF(Input_series!B8173="","",Input_series!B8173)</f>
        <v/>
      </c>
      <c r="C8177" s="687" t="str">
        <f>IF(Input_series!C8173="","",Input_series!C8173)</f>
        <v/>
      </c>
      <c r="D8177" s="687" t="str">
        <f>IF(Input_series!D8173="","",Input_series!D8173)</f>
        <v/>
      </c>
      <c r="E8177" s="360"/>
      <c r="F8177" s="15"/>
      <c r="G8177" s="15"/>
      <c r="H8177" s="5"/>
      <c r="I8177" s="5"/>
      <c r="J8177" s="190"/>
      <c r="K8177" s="190"/>
      <c r="L8177" s="190"/>
      <c r="M8177" s="190"/>
      <c r="N8177" s="190"/>
      <c r="O8177" s="190"/>
    </row>
    <row r="8178" spans="1:15">
      <c r="A8178" s="465">
        <v>8157</v>
      </c>
      <c r="B8178" s="686" t="str">
        <f>IF(Input_series!B8174="","",Input_series!B8174)</f>
        <v/>
      </c>
      <c r="C8178" s="687" t="str">
        <f>IF(Input_series!C8174="","",Input_series!C8174)</f>
        <v/>
      </c>
      <c r="D8178" s="687" t="str">
        <f>IF(Input_series!D8174="","",Input_series!D8174)</f>
        <v/>
      </c>
      <c r="E8178" s="360"/>
      <c r="F8178" s="15"/>
      <c r="G8178" s="15"/>
      <c r="H8178" s="5"/>
      <c r="I8178" s="5"/>
      <c r="J8178" s="190"/>
      <c r="K8178" s="190"/>
      <c r="L8178" s="190"/>
      <c r="M8178" s="190"/>
      <c r="N8178" s="190"/>
      <c r="O8178" s="190"/>
    </row>
    <row r="8179" spans="1:15">
      <c r="A8179" s="465">
        <v>8158</v>
      </c>
      <c r="B8179" s="686" t="str">
        <f>IF(Input_series!B8175="","",Input_series!B8175)</f>
        <v/>
      </c>
      <c r="C8179" s="687" t="str">
        <f>IF(Input_series!C8175="","",Input_series!C8175)</f>
        <v/>
      </c>
      <c r="D8179" s="687" t="str">
        <f>IF(Input_series!D8175="","",Input_series!D8175)</f>
        <v/>
      </c>
      <c r="E8179" s="360"/>
      <c r="F8179" s="15"/>
      <c r="G8179" s="15"/>
      <c r="H8179" s="5"/>
      <c r="I8179" s="5"/>
      <c r="J8179" s="190"/>
      <c r="K8179" s="190"/>
      <c r="L8179" s="190"/>
      <c r="M8179" s="190"/>
      <c r="N8179" s="190"/>
      <c r="O8179" s="190"/>
    </row>
    <row r="8180" spans="1:15">
      <c r="A8180" s="465">
        <v>8159</v>
      </c>
      <c r="B8180" s="686" t="str">
        <f>IF(Input_series!B8176="","",Input_series!B8176)</f>
        <v/>
      </c>
      <c r="C8180" s="687" t="str">
        <f>IF(Input_series!C8176="","",Input_series!C8176)</f>
        <v/>
      </c>
      <c r="D8180" s="687" t="str">
        <f>IF(Input_series!D8176="","",Input_series!D8176)</f>
        <v/>
      </c>
      <c r="E8180" s="360"/>
      <c r="F8180" s="15"/>
      <c r="G8180" s="15"/>
      <c r="H8180" s="5"/>
      <c r="I8180" s="5"/>
      <c r="J8180" s="190"/>
      <c r="K8180" s="190"/>
      <c r="L8180" s="190"/>
      <c r="M8180" s="190"/>
      <c r="N8180" s="190"/>
      <c r="O8180" s="190"/>
    </row>
    <row r="8181" spans="1:15">
      <c r="A8181" s="465">
        <v>8160</v>
      </c>
      <c r="B8181" s="686" t="str">
        <f>IF(Input_series!B8177="","",Input_series!B8177)</f>
        <v/>
      </c>
      <c r="C8181" s="687" t="str">
        <f>IF(Input_series!C8177="","",Input_series!C8177)</f>
        <v/>
      </c>
      <c r="D8181" s="687" t="str">
        <f>IF(Input_series!D8177="","",Input_series!D8177)</f>
        <v/>
      </c>
      <c r="E8181" s="360"/>
      <c r="F8181" s="15"/>
      <c r="G8181" s="15"/>
      <c r="H8181" s="5"/>
      <c r="I8181" s="5"/>
      <c r="J8181" s="190"/>
      <c r="K8181" s="190"/>
      <c r="L8181" s="190"/>
      <c r="M8181" s="190"/>
      <c r="N8181" s="190"/>
      <c r="O8181" s="190"/>
    </row>
    <row r="8182" spans="1:15">
      <c r="A8182" s="465">
        <v>8161</v>
      </c>
      <c r="B8182" s="686" t="str">
        <f>IF(Input_series!B8178="","",Input_series!B8178)</f>
        <v/>
      </c>
      <c r="C8182" s="687" t="str">
        <f>IF(Input_series!C8178="","",Input_series!C8178)</f>
        <v/>
      </c>
      <c r="D8182" s="687" t="str">
        <f>IF(Input_series!D8178="","",Input_series!D8178)</f>
        <v/>
      </c>
      <c r="E8182" s="360"/>
      <c r="F8182" s="15"/>
      <c r="G8182" s="15"/>
      <c r="H8182" s="5"/>
      <c r="I8182" s="5"/>
      <c r="J8182" s="190"/>
      <c r="K8182" s="190"/>
      <c r="L8182" s="190"/>
      <c r="M8182" s="190"/>
      <c r="N8182" s="190"/>
      <c r="O8182" s="190"/>
    </row>
    <row r="8183" spans="1:15">
      <c r="A8183" s="465">
        <v>8162</v>
      </c>
      <c r="B8183" s="686" t="str">
        <f>IF(Input_series!B8179="","",Input_series!B8179)</f>
        <v/>
      </c>
      <c r="C8183" s="687" t="str">
        <f>IF(Input_series!C8179="","",Input_series!C8179)</f>
        <v/>
      </c>
      <c r="D8183" s="687" t="str">
        <f>IF(Input_series!D8179="","",Input_series!D8179)</f>
        <v/>
      </c>
      <c r="E8183" s="360"/>
      <c r="F8183" s="15"/>
      <c r="G8183" s="15"/>
      <c r="H8183" s="5"/>
      <c r="I8183" s="5"/>
      <c r="J8183" s="190"/>
      <c r="K8183" s="190"/>
      <c r="L8183" s="190"/>
      <c r="M8183" s="190"/>
      <c r="N8183" s="190"/>
      <c r="O8183" s="190"/>
    </row>
    <row r="8184" spans="1:15">
      <c r="A8184" s="465">
        <v>8163</v>
      </c>
      <c r="B8184" s="686" t="str">
        <f>IF(Input_series!B8180="","",Input_series!B8180)</f>
        <v/>
      </c>
      <c r="C8184" s="687" t="str">
        <f>IF(Input_series!C8180="","",Input_series!C8180)</f>
        <v/>
      </c>
      <c r="D8184" s="687" t="str">
        <f>IF(Input_series!D8180="","",Input_series!D8180)</f>
        <v/>
      </c>
      <c r="E8184" s="360"/>
      <c r="F8184" s="15"/>
      <c r="G8184" s="15"/>
      <c r="H8184" s="5"/>
      <c r="I8184" s="5"/>
      <c r="J8184" s="190"/>
      <c r="K8184" s="190"/>
      <c r="L8184" s="190"/>
      <c r="M8184" s="190"/>
      <c r="N8184" s="190"/>
      <c r="O8184" s="190"/>
    </row>
    <row r="8185" spans="1:15">
      <c r="A8185" s="465">
        <v>8164</v>
      </c>
      <c r="B8185" s="686" t="str">
        <f>IF(Input_series!B8181="","",Input_series!B8181)</f>
        <v/>
      </c>
      <c r="C8185" s="687" t="str">
        <f>IF(Input_series!C8181="","",Input_series!C8181)</f>
        <v/>
      </c>
      <c r="D8185" s="687" t="str">
        <f>IF(Input_series!D8181="","",Input_series!D8181)</f>
        <v/>
      </c>
      <c r="E8185" s="360"/>
      <c r="F8185" s="15"/>
      <c r="G8185" s="15"/>
      <c r="H8185" s="5"/>
      <c r="I8185" s="5"/>
      <c r="J8185" s="190"/>
      <c r="K8185" s="190"/>
      <c r="L8185" s="190"/>
      <c r="M8185" s="190"/>
      <c r="N8185" s="190"/>
      <c r="O8185" s="190"/>
    </row>
    <row r="8186" spans="1:15">
      <c r="A8186" s="465">
        <v>8165</v>
      </c>
      <c r="B8186" s="686" t="str">
        <f>IF(Input_series!B8182="","",Input_series!B8182)</f>
        <v/>
      </c>
      <c r="C8186" s="687" t="str">
        <f>IF(Input_series!C8182="","",Input_series!C8182)</f>
        <v/>
      </c>
      <c r="D8186" s="687" t="str">
        <f>IF(Input_series!D8182="","",Input_series!D8182)</f>
        <v/>
      </c>
      <c r="E8186" s="360"/>
      <c r="F8186" s="15"/>
      <c r="G8186" s="15"/>
      <c r="H8186" s="5"/>
      <c r="I8186" s="5"/>
      <c r="J8186" s="190"/>
      <c r="K8186" s="190"/>
      <c r="L8186" s="190"/>
      <c r="M8186" s="190"/>
      <c r="N8186" s="190"/>
      <c r="O8186" s="190"/>
    </row>
    <row r="8187" spans="1:15">
      <c r="A8187" s="465">
        <v>8166</v>
      </c>
      <c r="B8187" s="686" t="str">
        <f>IF(Input_series!B8183="","",Input_series!B8183)</f>
        <v/>
      </c>
      <c r="C8187" s="687" t="str">
        <f>IF(Input_series!C8183="","",Input_series!C8183)</f>
        <v/>
      </c>
      <c r="D8187" s="687" t="str">
        <f>IF(Input_series!D8183="","",Input_series!D8183)</f>
        <v/>
      </c>
      <c r="E8187" s="360"/>
      <c r="F8187" s="15"/>
      <c r="G8187" s="15"/>
      <c r="H8187" s="5"/>
      <c r="I8187" s="5"/>
      <c r="J8187" s="190"/>
      <c r="K8187" s="190"/>
      <c r="L8187" s="190"/>
      <c r="M8187" s="190"/>
      <c r="N8187" s="190"/>
      <c r="O8187" s="190"/>
    </row>
    <row r="8188" spans="1:15">
      <c r="A8188" s="465">
        <v>8167</v>
      </c>
      <c r="B8188" s="686" t="str">
        <f>IF(Input_series!B8184="","",Input_series!B8184)</f>
        <v/>
      </c>
      <c r="C8188" s="687" t="str">
        <f>IF(Input_series!C8184="","",Input_series!C8184)</f>
        <v/>
      </c>
      <c r="D8188" s="687" t="str">
        <f>IF(Input_series!D8184="","",Input_series!D8184)</f>
        <v/>
      </c>
      <c r="E8188" s="360"/>
      <c r="F8188" s="15"/>
      <c r="G8188" s="15"/>
      <c r="H8188" s="5"/>
      <c r="I8188" s="5"/>
      <c r="J8188" s="190"/>
      <c r="K8188" s="190"/>
      <c r="L8188" s="190"/>
      <c r="M8188" s="190"/>
      <c r="N8188" s="190"/>
      <c r="O8188" s="190"/>
    </row>
    <row r="8189" spans="1:15">
      <c r="A8189" s="465">
        <v>8168</v>
      </c>
      <c r="B8189" s="686" t="str">
        <f>IF(Input_series!B8185="","",Input_series!B8185)</f>
        <v/>
      </c>
      <c r="C8189" s="687" t="str">
        <f>IF(Input_series!C8185="","",Input_series!C8185)</f>
        <v/>
      </c>
      <c r="D8189" s="687" t="str">
        <f>IF(Input_series!D8185="","",Input_series!D8185)</f>
        <v/>
      </c>
      <c r="E8189" s="360"/>
      <c r="F8189" s="15"/>
      <c r="G8189" s="15"/>
      <c r="H8189" s="5"/>
      <c r="I8189" s="5"/>
      <c r="J8189" s="190"/>
      <c r="K8189" s="190"/>
      <c r="L8189" s="190"/>
      <c r="M8189" s="190"/>
      <c r="N8189" s="190"/>
      <c r="O8189" s="190"/>
    </row>
    <row r="8190" spans="1:15">
      <c r="A8190" s="465">
        <v>8169</v>
      </c>
      <c r="B8190" s="686" t="str">
        <f>IF(Input_series!B8186="","",Input_series!B8186)</f>
        <v/>
      </c>
      <c r="C8190" s="687" t="str">
        <f>IF(Input_series!C8186="","",Input_series!C8186)</f>
        <v/>
      </c>
      <c r="D8190" s="687" t="str">
        <f>IF(Input_series!D8186="","",Input_series!D8186)</f>
        <v/>
      </c>
      <c r="E8190" s="360"/>
      <c r="F8190" s="15"/>
      <c r="G8190" s="15"/>
      <c r="H8190" s="5"/>
      <c r="I8190" s="5"/>
      <c r="J8190" s="190"/>
      <c r="K8190" s="190"/>
      <c r="L8190" s="190"/>
      <c r="M8190" s="190"/>
      <c r="N8190" s="190"/>
      <c r="O8190" s="190"/>
    </row>
    <row r="8191" spans="1:15">
      <c r="A8191" s="465">
        <v>8170</v>
      </c>
      <c r="B8191" s="686" t="str">
        <f>IF(Input_series!B8187="","",Input_series!B8187)</f>
        <v/>
      </c>
      <c r="C8191" s="687" t="str">
        <f>IF(Input_series!C8187="","",Input_series!C8187)</f>
        <v/>
      </c>
      <c r="D8191" s="687" t="str">
        <f>IF(Input_series!D8187="","",Input_series!D8187)</f>
        <v/>
      </c>
      <c r="E8191" s="360"/>
      <c r="F8191" s="15"/>
      <c r="G8191" s="15"/>
      <c r="H8191" s="5"/>
      <c r="I8191" s="5"/>
      <c r="J8191" s="190"/>
      <c r="K8191" s="190"/>
      <c r="L8191" s="190"/>
      <c r="M8191" s="190"/>
      <c r="N8191" s="190"/>
      <c r="O8191" s="190"/>
    </row>
    <row r="8192" spans="1:15">
      <c r="A8192" s="465">
        <v>8171</v>
      </c>
      <c r="B8192" s="686" t="str">
        <f>IF(Input_series!B8188="","",Input_series!B8188)</f>
        <v/>
      </c>
      <c r="C8192" s="687" t="str">
        <f>IF(Input_series!C8188="","",Input_series!C8188)</f>
        <v/>
      </c>
      <c r="D8192" s="687" t="str">
        <f>IF(Input_series!D8188="","",Input_series!D8188)</f>
        <v/>
      </c>
      <c r="E8192" s="360"/>
      <c r="F8192" s="15"/>
      <c r="G8192" s="15"/>
      <c r="H8192" s="5"/>
      <c r="I8192" s="5"/>
      <c r="J8192" s="190"/>
      <c r="K8192" s="190"/>
      <c r="L8192" s="190"/>
      <c r="M8192" s="190"/>
      <c r="N8192" s="190"/>
      <c r="O8192" s="190"/>
    </row>
    <row r="8193" spans="1:15">
      <c r="A8193" s="465">
        <v>8172</v>
      </c>
      <c r="B8193" s="686" t="str">
        <f>IF(Input_series!B8189="","",Input_series!B8189)</f>
        <v/>
      </c>
      <c r="C8193" s="687" t="str">
        <f>IF(Input_series!C8189="","",Input_series!C8189)</f>
        <v/>
      </c>
      <c r="D8193" s="687" t="str">
        <f>IF(Input_series!D8189="","",Input_series!D8189)</f>
        <v/>
      </c>
      <c r="E8193" s="360"/>
      <c r="F8193" s="15"/>
      <c r="G8193" s="15"/>
      <c r="H8193" s="5"/>
      <c r="I8193" s="5"/>
      <c r="J8193" s="190"/>
      <c r="K8193" s="190"/>
      <c r="L8193" s="190"/>
      <c r="M8193" s="190"/>
      <c r="N8193" s="190"/>
      <c r="O8193" s="190"/>
    </row>
    <row r="8194" spans="1:15">
      <c r="A8194" s="465">
        <v>8173</v>
      </c>
      <c r="B8194" s="686" t="str">
        <f>IF(Input_series!B8190="","",Input_series!B8190)</f>
        <v/>
      </c>
      <c r="C8194" s="687" t="str">
        <f>IF(Input_series!C8190="","",Input_series!C8190)</f>
        <v/>
      </c>
      <c r="D8194" s="687" t="str">
        <f>IF(Input_series!D8190="","",Input_series!D8190)</f>
        <v/>
      </c>
      <c r="E8194" s="360"/>
      <c r="F8194" s="15"/>
      <c r="G8194" s="15"/>
      <c r="H8194" s="5"/>
      <c r="I8194" s="5"/>
      <c r="J8194" s="190"/>
      <c r="K8194" s="190"/>
      <c r="L8194" s="190"/>
      <c r="M8194" s="190"/>
      <c r="N8194" s="190"/>
      <c r="O8194" s="190"/>
    </row>
    <row r="8195" spans="1:15">
      <c r="A8195" s="465">
        <v>8174</v>
      </c>
      <c r="B8195" s="686" t="str">
        <f>IF(Input_series!B8191="","",Input_series!B8191)</f>
        <v/>
      </c>
      <c r="C8195" s="687" t="str">
        <f>IF(Input_series!C8191="","",Input_series!C8191)</f>
        <v/>
      </c>
      <c r="D8195" s="687" t="str">
        <f>IF(Input_series!D8191="","",Input_series!D8191)</f>
        <v/>
      </c>
      <c r="E8195" s="360"/>
      <c r="F8195" s="15"/>
      <c r="G8195" s="15"/>
      <c r="H8195" s="5"/>
      <c r="I8195" s="5"/>
      <c r="J8195" s="190"/>
      <c r="K8195" s="190"/>
      <c r="L8195" s="190"/>
      <c r="M8195" s="190"/>
      <c r="N8195" s="190"/>
      <c r="O8195" s="190"/>
    </row>
    <row r="8196" spans="1:15">
      <c r="A8196" s="465">
        <v>8175</v>
      </c>
      <c r="B8196" s="686" t="str">
        <f>IF(Input_series!B8192="","",Input_series!B8192)</f>
        <v/>
      </c>
      <c r="C8196" s="687" t="str">
        <f>IF(Input_series!C8192="","",Input_series!C8192)</f>
        <v/>
      </c>
      <c r="D8196" s="687" t="str">
        <f>IF(Input_series!D8192="","",Input_series!D8192)</f>
        <v/>
      </c>
      <c r="E8196" s="360"/>
      <c r="F8196" s="15"/>
      <c r="G8196" s="15"/>
      <c r="H8196" s="5"/>
      <c r="I8196" s="5"/>
      <c r="J8196" s="190"/>
      <c r="K8196" s="190"/>
      <c r="L8196" s="190"/>
      <c r="M8196" s="190"/>
      <c r="N8196" s="190"/>
      <c r="O8196" s="190"/>
    </row>
    <row r="8197" spans="1:15">
      <c r="A8197" s="465">
        <v>8176</v>
      </c>
      <c r="B8197" s="686" t="str">
        <f>IF(Input_series!B8193="","",Input_series!B8193)</f>
        <v/>
      </c>
      <c r="C8197" s="687" t="str">
        <f>IF(Input_series!C8193="","",Input_series!C8193)</f>
        <v/>
      </c>
      <c r="D8197" s="687" t="str">
        <f>IF(Input_series!D8193="","",Input_series!D8193)</f>
        <v/>
      </c>
      <c r="E8197" s="360"/>
      <c r="F8197" s="15"/>
      <c r="G8197" s="15"/>
      <c r="H8197" s="5"/>
      <c r="I8197" s="5"/>
      <c r="J8197" s="190"/>
      <c r="K8197" s="190"/>
      <c r="L8197" s="190"/>
      <c r="M8197" s="190"/>
      <c r="N8197" s="190"/>
      <c r="O8197" s="190"/>
    </row>
    <row r="8198" spans="1:15">
      <c r="A8198" s="465">
        <v>8177</v>
      </c>
      <c r="B8198" s="686" t="str">
        <f>IF(Input_series!B8194="","",Input_series!B8194)</f>
        <v/>
      </c>
      <c r="C8198" s="687" t="str">
        <f>IF(Input_series!C8194="","",Input_series!C8194)</f>
        <v/>
      </c>
      <c r="D8198" s="687" t="str">
        <f>IF(Input_series!D8194="","",Input_series!D8194)</f>
        <v/>
      </c>
      <c r="E8198" s="360"/>
      <c r="F8198" s="15"/>
      <c r="G8198" s="15"/>
      <c r="H8198" s="5"/>
      <c r="I8198" s="5"/>
      <c r="J8198" s="190"/>
      <c r="K8198" s="190"/>
      <c r="L8198" s="190"/>
      <c r="M8198" s="190"/>
      <c r="N8198" s="190"/>
      <c r="O8198" s="190"/>
    </row>
    <row r="8199" spans="1:15">
      <c r="A8199" s="465">
        <v>8178</v>
      </c>
      <c r="B8199" s="686" t="str">
        <f>IF(Input_series!B8195="","",Input_series!B8195)</f>
        <v/>
      </c>
      <c r="C8199" s="687" t="str">
        <f>IF(Input_series!C8195="","",Input_series!C8195)</f>
        <v/>
      </c>
      <c r="D8199" s="687" t="str">
        <f>IF(Input_series!D8195="","",Input_series!D8195)</f>
        <v/>
      </c>
      <c r="E8199" s="360"/>
      <c r="F8199" s="15"/>
      <c r="G8199" s="15"/>
      <c r="H8199" s="5"/>
      <c r="I8199" s="5"/>
      <c r="J8199" s="190"/>
      <c r="K8199" s="190"/>
      <c r="L8199" s="190"/>
      <c r="M8199" s="190"/>
      <c r="N8199" s="190"/>
      <c r="O8199" s="190"/>
    </row>
    <row r="8200" spans="1:15">
      <c r="A8200" s="465">
        <v>8179</v>
      </c>
      <c r="B8200" s="686" t="str">
        <f>IF(Input_series!B8196="","",Input_series!B8196)</f>
        <v/>
      </c>
      <c r="C8200" s="687" t="str">
        <f>IF(Input_series!C8196="","",Input_series!C8196)</f>
        <v/>
      </c>
      <c r="D8200" s="687" t="str">
        <f>IF(Input_series!D8196="","",Input_series!D8196)</f>
        <v/>
      </c>
      <c r="E8200" s="360"/>
      <c r="F8200" s="15"/>
      <c r="G8200" s="15"/>
      <c r="H8200" s="5"/>
      <c r="I8200" s="5"/>
      <c r="J8200" s="190"/>
      <c r="K8200" s="190"/>
      <c r="L8200" s="190"/>
      <c r="M8200" s="190"/>
      <c r="N8200" s="190"/>
      <c r="O8200" s="190"/>
    </row>
    <row r="8201" spans="1:15">
      <c r="A8201" s="465">
        <v>8180</v>
      </c>
      <c r="B8201" s="686" t="str">
        <f>IF(Input_series!B8197="","",Input_series!B8197)</f>
        <v/>
      </c>
      <c r="C8201" s="687" t="str">
        <f>IF(Input_series!C8197="","",Input_series!C8197)</f>
        <v/>
      </c>
      <c r="D8201" s="687" t="str">
        <f>IF(Input_series!D8197="","",Input_series!D8197)</f>
        <v/>
      </c>
      <c r="E8201" s="360"/>
      <c r="F8201" s="15"/>
      <c r="G8201" s="15"/>
      <c r="H8201" s="5"/>
      <c r="I8201" s="5"/>
      <c r="J8201" s="190"/>
      <c r="K8201" s="190"/>
      <c r="L8201" s="190"/>
      <c r="M8201" s="190"/>
      <c r="N8201" s="190"/>
      <c r="O8201" s="190"/>
    </row>
    <row r="8202" spans="1:15">
      <c r="A8202" s="465">
        <v>8181</v>
      </c>
      <c r="B8202" s="686" t="str">
        <f>IF(Input_series!B8198="","",Input_series!B8198)</f>
        <v/>
      </c>
      <c r="C8202" s="687" t="str">
        <f>IF(Input_series!C8198="","",Input_series!C8198)</f>
        <v/>
      </c>
      <c r="D8202" s="687" t="str">
        <f>IF(Input_series!D8198="","",Input_series!D8198)</f>
        <v/>
      </c>
      <c r="E8202" s="360"/>
      <c r="F8202" s="15"/>
      <c r="G8202" s="15"/>
      <c r="H8202" s="5"/>
      <c r="I8202" s="5"/>
      <c r="J8202" s="190"/>
      <c r="K8202" s="190"/>
      <c r="L8202" s="190"/>
      <c r="M8202" s="190"/>
      <c r="N8202" s="190"/>
      <c r="O8202" s="190"/>
    </row>
    <row r="8203" spans="1:15">
      <c r="A8203" s="465">
        <v>8182</v>
      </c>
      <c r="B8203" s="686" t="str">
        <f>IF(Input_series!B8199="","",Input_series!B8199)</f>
        <v/>
      </c>
      <c r="C8203" s="687" t="str">
        <f>IF(Input_series!C8199="","",Input_series!C8199)</f>
        <v/>
      </c>
      <c r="D8203" s="687" t="str">
        <f>IF(Input_series!D8199="","",Input_series!D8199)</f>
        <v/>
      </c>
      <c r="E8203" s="360"/>
      <c r="F8203" s="15"/>
      <c r="G8203" s="15"/>
      <c r="H8203" s="5"/>
      <c r="I8203" s="5"/>
      <c r="J8203" s="190"/>
      <c r="K8203" s="190"/>
      <c r="L8203" s="190"/>
      <c r="M8203" s="190"/>
      <c r="N8203" s="190"/>
      <c r="O8203" s="190"/>
    </row>
    <row r="8204" spans="1:15">
      <c r="A8204" s="465">
        <v>8183</v>
      </c>
      <c r="B8204" s="686" t="str">
        <f>IF(Input_series!B8200="","",Input_series!B8200)</f>
        <v/>
      </c>
      <c r="C8204" s="687" t="str">
        <f>IF(Input_series!C8200="","",Input_series!C8200)</f>
        <v/>
      </c>
      <c r="D8204" s="687" t="str">
        <f>IF(Input_series!D8200="","",Input_series!D8200)</f>
        <v/>
      </c>
      <c r="E8204" s="360"/>
      <c r="F8204" s="15"/>
      <c r="G8204" s="15"/>
      <c r="H8204" s="5"/>
      <c r="I8204" s="5"/>
      <c r="J8204" s="190"/>
      <c r="K8204" s="190"/>
      <c r="L8204" s="190"/>
      <c r="M8204" s="190"/>
      <c r="N8204" s="190"/>
      <c r="O8204" s="190"/>
    </row>
    <row r="8205" spans="1:15">
      <c r="A8205" s="465">
        <v>8184</v>
      </c>
      <c r="B8205" s="686" t="str">
        <f>IF(Input_series!B8201="","",Input_series!B8201)</f>
        <v/>
      </c>
      <c r="C8205" s="687" t="str">
        <f>IF(Input_series!C8201="","",Input_series!C8201)</f>
        <v/>
      </c>
      <c r="D8205" s="687" t="str">
        <f>IF(Input_series!D8201="","",Input_series!D8201)</f>
        <v/>
      </c>
      <c r="E8205" s="360"/>
      <c r="F8205" s="15"/>
      <c r="G8205" s="15"/>
      <c r="H8205" s="5"/>
      <c r="I8205" s="5"/>
      <c r="J8205" s="190"/>
      <c r="K8205" s="190"/>
      <c r="L8205" s="190"/>
      <c r="M8205" s="190"/>
      <c r="N8205" s="190"/>
      <c r="O8205" s="190"/>
    </row>
    <row r="8206" spans="1:15">
      <c r="A8206" s="465">
        <v>8185</v>
      </c>
      <c r="B8206" s="686" t="str">
        <f>IF(Input_series!B8202="","",Input_series!B8202)</f>
        <v/>
      </c>
      <c r="C8206" s="687" t="str">
        <f>IF(Input_series!C8202="","",Input_series!C8202)</f>
        <v/>
      </c>
      <c r="D8206" s="687" t="str">
        <f>IF(Input_series!D8202="","",Input_series!D8202)</f>
        <v/>
      </c>
      <c r="E8206" s="360"/>
      <c r="F8206" s="15"/>
      <c r="G8206" s="15"/>
      <c r="H8206" s="5"/>
      <c r="I8206" s="5"/>
      <c r="J8206" s="190"/>
      <c r="K8206" s="190"/>
      <c r="L8206" s="190"/>
      <c r="M8206" s="190"/>
      <c r="N8206" s="190"/>
      <c r="O8206" s="190"/>
    </row>
    <row r="8207" spans="1:15">
      <c r="A8207" s="465">
        <v>8186</v>
      </c>
      <c r="B8207" s="686" t="str">
        <f>IF(Input_series!B8203="","",Input_series!B8203)</f>
        <v/>
      </c>
      <c r="C8207" s="687" t="str">
        <f>IF(Input_series!C8203="","",Input_series!C8203)</f>
        <v/>
      </c>
      <c r="D8207" s="687" t="str">
        <f>IF(Input_series!D8203="","",Input_series!D8203)</f>
        <v/>
      </c>
      <c r="E8207" s="360"/>
      <c r="F8207" s="15"/>
      <c r="G8207" s="15"/>
      <c r="H8207" s="5"/>
      <c r="I8207" s="5"/>
      <c r="J8207" s="190"/>
      <c r="K8207" s="190"/>
      <c r="L8207" s="190"/>
      <c r="M8207" s="190"/>
      <c r="N8207" s="190"/>
      <c r="O8207" s="190"/>
    </row>
    <row r="8208" spans="1:15">
      <c r="A8208" s="465">
        <v>8187</v>
      </c>
      <c r="B8208" s="686" t="str">
        <f>IF(Input_series!B8204="","",Input_series!B8204)</f>
        <v/>
      </c>
      <c r="C8208" s="687" t="str">
        <f>IF(Input_series!C8204="","",Input_series!C8204)</f>
        <v/>
      </c>
      <c r="D8208" s="687" t="str">
        <f>IF(Input_series!D8204="","",Input_series!D8204)</f>
        <v/>
      </c>
      <c r="E8208" s="360"/>
      <c r="F8208" s="15"/>
      <c r="G8208" s="15"/>
      <c r="H8208" s="5"/>
      <c r="I8208" s="5"/>
      <c r="J8208" s="190"/>
      <c r="K8208" s="190"/>
      <c r="L8208" s="190"/>
      <c r="M8208" s="190"/>
      <c r="N8208" s="190"/>
      <c r="O8208" s="190"/>
    </row>
    <row r="8209" spans="1:15">
      <c r="A8209" s="465">
        <v>8188</v>
      </c>
      <c r="B8209" s="686" t="str">
        <f>IF(Input_series!B8205="","",Input_series!B8205)</f>
        <v/>
      </c>
      <c r="C8209" s="687" t="str">
        <f>IF(Input_series!C8205="","",Input_series!C8205)</f>
        <v/>
      </c>
      <c r="D8209" s="687" t="str">
        <f>IF(Input_series!D8205="","",Input_series!D8205)</f>
        <v/>
      </c>
      <c r="E8209" s="360"/>
      <c r="F8209" s="15"/>
      <c r="G8209" s="15"/>
      <c r="H8209" s="5"/>
      <c r="I8209" s="5"/>
      <c r="J8209" s="190"/>
      <c r="K8209" s="190"/>
      <c r="L8209" s="190"/>
      <c r="M8209" s="190"/>
      <c r="N8209" s="190"/>
      <c r="O8209" s="190"/>
    </row>
    <row r="8210" spans="1:15">
      <c r="A8210" s="465">
        <v>8189</v>
      </c>
      <c r="B8210" s="686" t="str">
        <f>IF(Input_series!B8206="","",Input_series!B8206)</f>
        <v/>
      </c>
      <c r="C8210" s="687" t="str">
        <f>IF(Input_series!C8206="","",Input_series!C8206)</f>
        <v/>
      </c>
      <c r="D8210" s="687" t="str">
        <f>IF(Input_series!D8206="","",Input_series!D8206)</f>
        <v/>
      </c>
      <c r="E8210" s="360"/>
      <c r="F8210" s="15"/>
      <c r="G8210" s="15"/>
      <c r="H8210" s="5"/>
      <c r="I8210" s="5"/>
      <c r="J8210" s="190"/>
      <c r="K8210" s="190"/>
      <c r="L8210" s="190"/>
      <c r="M8210" s="190"/>
      <c r="N8210" s="190"/>
      <c r="O8210" s="190"/>
    </row>
    <row r="8211" spans="1:15">
      <c r="A8211" s="465">
        <v>8190</v>
      </c>
      <c r="B8211" s="686" t="str">
        <f>IF(Input_series!B8207="","",Input_series!B8207)</f>
        <v/>
      </c>
      <c r="C8211" s="687" t="str">
        <f>IF(Input_series!C8207="","",Input_series!C8207)</f>
        <v/>
      </c>
      <c r="D8211" s="687" t="str">
        <f>IF(Input_series!D8207="","",Input_series!D8207)</f>
        <v/>
      </c>
      <c r="E8211" s="360"/>
      <c r="F8211" s="15"/>
      <c r="G8211" s="15"/>
      <c r="H8211" s="5"/>
      <c r="I8211" s="5"/>
      <c r="J8211" s="190"/>
      <c r="K8211" s="190"/>
      <c r="L8211" s="190"/>
      <c r="M8211" s="190"/>
      <c r="N8211" s="190"/>
      <c r="O8211" s="190"/>
    </row>
    <row r="8212" spans="1:15">
      <c r="A8212" s="465">
        <v>8191</v>
      </c>
      <c r="B8212" s="686" t="str">
        <f>IF(Input_series!B8208="","",Input_series!B8208)</f>
        <v/>
      </c>
      <c r="C8212" s="687" t="str">
        <f>IF(Input_series!C8208="","",Input_series!C8208)</f>
        <v/>
      </c>
      <c r="D8212" s="687" t="str">
        <f>IF(Input_series!D8208="","",Input_series!D8208)</f>
        <v/>
      </c>
      <c r="E8212" s="360"/>
      <c r="F8212" s="15"/>
      <c r="G8212" s="15"/>
      <c r="H8212" s="5"/>
      <c r="I8212" s="5"/>
      <c r="J8212" s="190"/>
      <c r="K8212" s="190"/>
      <c r="L8212" s="190"/>
      <c r="M8212" s="190"/>
      <c r="N8212" s="190"/>
      <c r="O8212" s="190"/>
    </row>
    <row r="8213" spans="1:15">
      <c r="A8213" s="465">
        <v>8192</v>
      </c>
      <c r="B8213" s="686" t="str">
        <f>IF(Input_series!B8209="","",Input_series!B8209)</f>
        <v/>
      </c>
      <c r="C8213" s="687" t="str">
        <f>IF(Input_series!C8209="","",Input_series!C8209)</f>
        <v/>
      </c>
      <c r="D8213" s="687" t="str">
        <f>IF(Input_series!D8209="","",Input_series!D8209)</f>
        <v/>
      </c>
      <c r="E8213" s="360"/>
      <c r="F8213" s="15"/>
      <c r="G8213" s="15"/>
      <c r="H8213" s="5"/>
      <c r="I8213" s="5"/>
      <c r="J8213" s="190"/>
      <c r="K8213" s="190"/>
      <c r="L8213" s="190"/>
      <c r="M8213" s="190"/>
      <c r="N8213" s="190"/>
      <c r="O8213" s="190"/>
    </row>
    <row r="8214" spans="1:15">
      <c r="A8214" s="465">
        <v>8193</v>
      </c>
      <c r="B8214" s="686" t="str">
        <f>IF(Input_series!B8210="","",Input_series!B8210)</f>
        <v/>
      </c>
      <c r="C8214" s="687" t="str">
        <f>IF(Input_series!C8210="","",Input_series!C8210)</f>
        <v/>
      </c>
      <c r="D8214" s="687" t="str">
        <f>IF(Input_series!D8210="","",Input_series!D8210)</f>
        <v/>
      </c>
      <c r="E8214" s="360"/>
      <c r="F8214" s="15"/>
      <c r="G8214" s="15"/>
      <c r="H8214" s="5"/>
      <c r="I8214" s="5"/>
      <c r="J8214" s="190"/>
      <c r="K8214" s="190"/>
      <c r="L8214" s="190"/>
      <c r="M8214" s="190"/>
      <c r="N8214" s="190"/>
      <c r="O8214" s="190"/>
    </row>
    <row r="8215" spans="1:15">
      <c r="A8215" s="465">
        <v>8194</v>
      </c>
      <c r="B8215" s="686" t="str">
        <f>IF(Input_series!B8211="","",Input_series!B8211)</f>
        <v/>
      </c>
      <c r="C8215" s="687" t="str">
        <f>IF(Input_series!C8211="","",Input_series!C8211)</f>
        <v/>
      </c>
      <c r="D8215" s="687" t="str">
        <f>IF(Input_series!D8211="","",Input_series!D8211)</f>
        <v/>
      </c>
      <c r="E8215" s="360"/>
      <c r="F8215" s="15"/>
      <c r="G8215" s="15"/>
      <c r="H8215" s="5"/>
      <c r="I8215" s="5"/>
      <c r="J8215" s="190"/>
      <c r="K8215" s="190"/>
      <c r="L8215" s="190"/>
      <c r="M8215" s="190"/>
      <c r="N8215" s="190"/>
      <c r="O8215" s="190"/>
    </row>
    <row r="8216" spans="1:15">
      <c r="A8216" s="465">
        <v>8195</v>
      </c>
      <c r="B8216" s="686" t="str">
        <f>IF(Input_series!B8212="","",Input_series!B8212)</f>
        <v/>
      </c>
      <c r="C8216" s="687" t="str">
        <f>IF(Input_series!C8212="","",Input_series!C8212)</f>
        <v/>
      </c>
      <c r="D8216" s="687" t="str">
        <f>IF(Input_series!D8212="","",Input_series!D8212)</f>
        <v/>
      </c>
      <c r="E8216" s="360"/>
      <c r="F8216" s="15"/>
      <c r="G8216" s="15"/>
      <c r="H8216" s="5"/>
      <c r="I8216" s="5"/>
      <c r="J8216" s="190"/>
      <c r="K8216" s="190"/>
      <c r="L8216" s="190"/>
      <c r="M8216" s="190"/>
      <c r="N8216" s="190"/>
      <c r="O8216" s="190"/>
    </row>
    <row r="8217" spans="1:15">
      <c r="A8217" s="465">
        <v>8196</v>
      </c>
      <c r="B8217" s="686" t="str">
        <f>IF(Input_series!B8213="","",Input_series!B8213)</f>
        <v/>
      </c>
      <c r="C8217" s="687" t="str">
        <f>IF(Input_series!C8213="","",Input_series!C8213)</f>
        <v/>
      </c>
      <c r="D8217" s="687" t="str">
        <f>IF(Input_series!D8213="","",Input_series!D8213)</f>
        <v/>
      </c>
      <c r="E8217" s="360"/>
      <c r="F8217" s="15"/>
      <c r="G8217" s="15"/>
      <c r="H8217" s="5"/>
      <c r="I8217" s="5"/>
      <c r="J8217" s="190"/>
      <c r="K8217" s="190"/>
      <c r="L8217" s="190"/>
      <c r="M8217" s="190"/>
      <c r="N8217" s="190"/>
      <c r="O8217" s="190"/>
    </row>
    <row r="8218" spans="1:15">
      <c r="A8218" s="465">
        <v>8197</v>
      </c>
      <c r="B8218" s="686" t="str">
        <f>IF(Input_series!B8214="","",Input_series!B8214)</f>
        <v/>
      </c>
      <c r="C8218" s="687" t="str">
        <f>IF(Input_series!C8214="","",Input_series!C8214)</f>
        <v/>
      </c>
      <c r="D8218" s="687" t="str">
        <f>IF(Input_series!D8214="","",Input_series!D8214)</f>
        <v/>
      </c>
      <c r="E8218" s="360"/>
      <c r="F8218" s="15"/>
      <c r="G8218" s="15"/>
      <c r="H8218" s="5"/>
      <c r="I8218" s="5"/>
      <c r="J8218" s="190"/>
      <c r="K8218" s="190"/>
      <c r="L8218" s="190"/>
      <c r="M8218" s="190"/>
      <c r="N8218" s="190"/>
      <c r="O8218" s="190"/>
    </row>
    <row r="8219" spans="1:15">
      <c r="A8219" s="465">
        <v>8198</v>
      </c>
      <c r="B8219" s="686" t="str">
        <f>IF(Input_series!B8215="","",Input_series!B8215)</f>
        <v/>
      </c>
      <c r="C8219" s="687" t="str">
        <f>IF(Input_series!C8215="","",Input_series!C8215)</f>
        <v/>
      </c>
      <c r="D8219" s="687" t="str">
        <f>IF(Input_series!D8215="","",Input_series!D8215)</f>
        <v/>
      </c>
      <c r="E8219" s="360"/>
      <c r="F8219" s="15"/>
      <c r="G8219" s="15"/>
      <c r="H8219" s="5"/>
      <c r="I8219" s="5"/>
      <c r="J8219" s="190"/>
      <c r="K8219" s="190"/>
      <c r="L8219" s="190"/>
      <c r="M8219" s="190"/>
      <c r="N8219" s="190"/>
      <c r="O8219" s="190"/>
    </row>
    <row r="8220" spans="1:15">
      <c r="A8220" s="465">
        <v>8199</v>
      </c>
      <c r="B8220" s="686" t="str">
        <f>IF(Input_series!B8216="","",Input_series!B8216)</f>
        <v/>
      </c>
      <c r="C8220" s="687" t="str">
        <f>IF(Input_series!C8216="","",Input_series!C8216)</f>
        <v/>
      </c>
      <c r="D8220" s="687" t="str">
        <f>IF(Input_series!D8216="","",Input_series!D8216)</f>
        <v/>
      </c>
      <c r="E8220" s="360"/>
      <c r="F8220" s="15"/>
      <c r="G8220" s="15"/>
      <c r="H8220" s="5"/>
      <c r="I8220" s="5"/>
      <c r="J8220" s="190"/>
      <c r="K8220" s="190"/>
      <c r="L8220" s="190"/>
      <c r="M8220" s="190"/>
      <c r="N8220" s="190"/>
      <c r="O8220" s="190"/>
    </row>
    <row r="8221" spans="1:15">
      <c r="A8221" s="465">
        <v>8200</v>
      </c>
      <c r="B8221" s="686" t="str">
        <f>IF(Input_series!B8217="","",Input_series!B8217)</f>
        <v/>
      </c>
      <c r="C8221" s="687" t="str">
        <f>IF(Input_series!C8217="","",Input_series!C8217)</f>
        <v/>
      </c>
      <c r="D8221" s="687" t="str">
        <f>IF(Input_series!D8217="","",Input_series!D8217)</f>
        <v/>
      </c>
      <c r="E8221" s="360"/>
      <c r="F8221" s="15"/>
      <c r="G8221" s="15"/>
      <c r="H8221" s="5"/>
      <c r="I8221" s="5"/>
      <c r="J8221" s="190"/>
      <c r="K8221" s="190"/>
      <c r="L8221" s="190"/>
      <c r="M8221" s="190"/>
      <c r="N8221" s="190"/>
      <c r="O8221" s="190"/>
    </row>
    <row r="8222" spans="1:15">
      <c r="A8222" s="465">
        <v>8201</v>
      </c>
      <c r="B8222" s="686" t="str">
        <f>IF(Input_series!B8218="","",Input_series!B8218)</f>
        <v/>
      </c>
      <c r="C8222" s="687" t="str">
        <f>IF(Input_series!C8218="","",Input_series!C8218)</f>
        <v/>
      </c>
      <c r="D8222" s="687" t="str">
        <f>IF(Input_series!D8218="","",Input_series!D8218)</f>
        <v/>
      </c>
      <c r="E8222" s="360"/>
      <c r="F8222" s="15"/>
      <c r="G8222" s="15"/>
      <c r="H8222" s="5"/>
      <c r="I8222" s="5"/>
      <c r="J8222" s="190"/>
      <c r="K8222" s="190"/>
      <c r="L8222" s="190"/>
      <c r="M8222" s="190"/>
      <c r="N8222" s="190"/>
      <c r="O8222" s="190"/>
    </row>
    <row r="8223" spans="1:15">
      <c r="A8223" s="465">
        <v>8202</v>
      </c>
      <c r="B8223" s="686" t="str">
        <f>IF(Input_series!B8219="","",Input_series!B8219)</f>
        <v/>
      </c>
      <c r="C8223" s="687" t="str">
        <f>IF(Input_series!C8219="","",Input_series!C8219)</f>
        <v/>
      </c>
      <c r="D8223" s="687" t="str">
        <f>IF(Input_series!D8219="","",Input_series!D8219)</f>
        <v/>
      </c>
      <c r="E8223" s="360"/>
      <c r="F8223" s="15"/>
      <c r="G8223" s="15"/>
      <c r="H8223" s="5"/>
      <c r="I8223" s="5"/>
      <c r="J8223" s="190"/>
      <c r="K8223" s="190"/>
      <c r="L8223" s="190"/>
      <c r="M8223" s="190"/>
      <c r="N8223" s="190"/>
      <c r="O8223" s="190"/>
    </row>
    <row r="8224" spans="1:15">
      <c r="A8224" s="465">
        <v>8203</v>
      </c>
      <c r="B8224" s="686" t="str">
        <f>IF(Input_series!B8220="","",Input_series!B8220)</f>
        <v/>
      </c>
      <c r="C8224" s="687" t="str">
        <f>IF(Input_series!C8220="","",Input_series!C8220)</f>
        <v/>
      </c>
      <c r="D8224" s="687" t="str">
        <f>IF(Input_series!D8220="","",Input_series!D8220)</f>
        <v/>
      </c>
      <c r="E8224" s="360"/>
      <c r="F8224" s="15"/>
      <c r="G8224" s="15"/>
      <c r="H8224" s="5"/>
      <c r="I8224" s="5"/>
      <c r="J8224" s="190"/>
      <c r="K8224" s="190"/>
      <c r="L8224" s="190"/>
      <c r="M8224" s="190"/>
      <c r="N8224" s="190"/>
      <c r="O8224" s="190"/>
    </row>
    <row r="8225" spans="1:15">
      <c r="A8225" s="465">
        <v>8204</v>
      </c>
      <c r="B8225" s="686" t="str">
        <f>IF(Input_series!B8221="","",Input_series!B8221)</f>
        <v/>
      </c>
      <c r="C8225" s="687" t="str">
        <f>IF(Input_series!C8221="","",Input_series!C8221)</f>
        <v/>
      </c>
      <c r="D8225" s="687" t="str">
        <f>IF(Input_series!D8221="","",Input_series!D8221)</f>
        <v/>
      </c>
      <c r="E8225" s="360"/>
      <c r="F8225" s="15"/>
      <c r="G8225" s="15"/>
      <c r="H8225" s="5"/>
      <c r="I8225" s="5"/>
      <c r="J8225" s="190"/>
      <c r="K8225" s="190"/>
      <c r="L8225" s="190"/>
      <c r="M8225" s="190"/>
      <c r="N8225" s="190"/>
      <c r="O8225" s="190"/>
    </row>
    <row r="8226" spans="1:15">
      <c r="A8226" s="465">
        <v>8205</v>
      </c>
      <c r="B8226" s="686" t="str">
        <f>IF(Input_series!B8222="","",Input_series!B8222)</f>
        <v/>
      </c>
      <c r="C8226" s="687" t="str">
        <f>IF(Input_series!C8222="","",Input_series!C8222)</f>
        <v/>
      </c>
      <c r="D8226" s="687" t="str">
        <f>IF(Input_series!D8222="","",Input_series!D8222)</f>
        <v/>
      </c>
      <c r="E8226" s="360"/>
      <c r="F8226" s="15"/>
      <c r="G8226" s="15"/>
      <c r="H8226" s="5"/>
      <c r="I8226" s="5"/>
      <c r="J8226" s="190"/>
      <c r="K8226" s="190"/>
      <c r="L8226" s="190"/>
      <c r="M8226" s="190"/>
      <c r="N8226" s="190"/>
      <c r="O8226" s="190"/>
    </row>
    <row r="8227" spans="1:15">
      <c r="A8227" s="465">
        <v>8206</v>
      </c>
      <c r="B8227" s="686" t="str">
        <f>IF(Input_series!B8223="","",Input_series!B8223)</f>
        <v/>
      </c>
      <c r="C8227" s="687" t="str">
        <f>IF(Input_series!C8223="","",Input_series!C8223)</f>
        <v/>
      </c>
      <c r="D8227" s="687" t="str">
        <f>IF(Input_series!D8223="","",Input_series!D8223)</f>
        <v/>
      </c>
      <c r="E8227" s="360"/>
      <c r="F8227" s="15"/>
      <c r="G8227" s="15"/>
      <c r="H8227" s="5"/>
      <c r="I8227" s="5"/>
      <c r="J8227" s="190"/>
      <c r="K8227" s="190"/>
      <c r="L8227" s="190"/>
      <c r="M8227" s="190"/>
      <c r="N8227" s="190"/>
      <c r="O8227" s="190"/>
    </row>
    <row r="8228" spans="1:15">
      <c r="A8228" s="465">
        <v>8207</v>
      </c>
      <c r="B8228" s="686" t="str">
        <f>IF(Input_series!B8224="","",Input_series!B8224)</f>
        <v/>
      </c>
      <c r="C8228" s="687" t="str">
        <f>IF(Input_series!C8224="","",Input_series!C8224)</f>
        <v/>
      </c>
      <c r="D8228" s="687" t="str">
        <f>IF(Input_series!D8224="","",Input_series!D8224)</f>
        <v/>
      </c>
      <c r="E8228" s="360"/>
      <c r="F8228" s="15"/>
      <c r="G8228" s="15"/>
      <c r="H8228" s="5"/>
      <c r="I8228" s="5"/>
      <c r="J8228" s="190"/>
      <c r="K8228" s="190"/>
      <c r="L8228" s="190"/>
      <c r="M8228" s="190"/>
      <c r="N8228" s="190"/>
      <c r="O8228" s="190"/>
    </row>
    <row r="8229" spans="1:15">
      <c r="A8229" s="465">
        <v>8208</v>
      </c>
      <c r="B8229" s="686" t="str">
        <f>IF(Input_series!B8225="","",Input_series!B8225)</f>
        <v/>
      </c>
      <c r="C8229" s="687" t="str">
        <f>IF(Input_series!C8225="","",Input_series!C8225)</f>
        <v/>
      </c>
      <c r="D8229" s="687" t="str">
        <f>IF(Input_series!D8225="","",Input_series!D8225)</f>
        <v/>
      </c>
      <c r="E8229" s="360"/>
      <c r="F8229" s="15"/>
      <c r="G8229" s="15"/>
      <c r="H8229" s="5"/>
      <c r="I8229" s="5"/>
      <c r="J8229" s="190"/>
      <c r="K8229" s="190"/>
      <c r="L8229" s="190"/>
      <c r="M8229" s="190"/>
      <c r="N8229" s="190"/>
      <c r="O8229" s="190"/>
    </row>
    <row r="8230" spans="1:15">
      <c r="A8230" s="465">
        <v>8209</v>
      </c>
      <c r="B8230" s="686" t="str">
        <f>IF(Input_series!B8226="","",Input_series!B8226)</f>
        <v/>
      </c>
      <c r="C8230" s="687" t="str">
        <f>IF(Input_series!C8226="","",Input_series!C8226)</f>
        <v/>
      </c>
      <c r="D8230" s="687" t="str">
        <f>IF(Input_series!D8226="","",Input_series!D8226)</f>
        <v/>
      </c>
      <c r="E8230" s="360"/>
      <c r="F8230" s="15"/>
      <c r="G8230" s="15"/>
      <c r="H8230" s="5"/>
      <c r="I8230" s="5"/>
      <c r="J8230" s="190"/>
      <c r="K8230" s="190"/>
      <c r="L8230" s="190"/>
      <c r="M8230" s="190"/>
      <c r="N8230" s="190"/>
      <c r="O8230" s="190"/>
    </row>
    <row r="8231" spans="1:15">
      <c r="A8231" s="465">
        <v>8210</v>
      </c>
      <c r="B8231" s="686" t="str">
        <f>IF(Input_series!B8227="","",Input_series!B8227)</f>
        <v/>
      </c>
      <c r="C8231" s="687" t="str">
        <f>IF(Input_series!C8227="","",Input_series!C8227)</f>
        <v/>
      </c>
      <c r="D8231" s="687" t="str">
        <f>IF(Input_series!D8227="","",Input_series!D8227)</f>
        <v/>
      </c>
      <c r="E8231" s="360"/>
      <c r="F8231" s="15"/>
      <c r="G8231" s="15"/>
      <c r="H8231" s="5"/>
      <c r="I8231" s="5"/>
      <c r="J8231" s="190"/>
      <c r="K8231" s="190"/>
      <c r="L8231" s="190"/>
      <c r="M8231" s="190"/>
      <c r="N8231" s="190"/>
      <c r="O8231" s="190"/>
    </row>
    <row r="8232" spans="1:15">
      <c r="A8232" s="465">
        <v>8211</v>
      </c>
      <c r="B8232" s="686" t="str">
        <f>IF(Input_series!B8228="","",Input_series!B8228)</f>
        <v/>
      </c>
      <c r="C8232" s="687" t="str">
        <f>IF(Input_series!C8228="","",Input_series!C8228)</f>
        <v/>
      </c>
      <c r="D8232" s="687" t="str">
        <f>IF(Input_series!D8228="","",Input_series!D8228)</f>
        <v/>
      </c>
      <c r="E8232" s="360"/>
      <c r="F8232" s="15"/>
      <c r="G8232" s="15"/>
      <c r="H8232" s="5"/>
      <c r="I8232" s="5"/>
      <c r="J8232" s="190"/>
      <c r="K8232" s="190"/>
      <c r="L8232" s="190"/>
      <c r="M8232" s="190"/>
      <c r="N8232" s="190"/>
      <c r="O8232" s="190"/>
    </row>
    <row r="8233" spans="1:15">
      <c r="A8233" s="465">
        <v>8212</v>
      </c>
      <c r="B8233" s="686" t="str">
        <f>IF(Input_series!B8229="","",Input_series!B8229)</f>
        <v/>
      </c>
      <c r="C8233" s="687" t="str">
        <f>IF(Input_series!C8229="","",Input_series!C8229)</f>
        <v/>
      </c>
      <c r="D8233" s="687" t="str">
        <f>IF(Input_series!D8229="","",Input_series!D8229)</f>
        <v/>
      </c>
      <c r="E8233" s="360"/>
      <c r="F8233" s="15"/>
      <c r="G8233" s="15"/>
      <c r="H8233" s="5"/>
      <c r="I8233" s="5"/>
      <c r="J8233" s="190"/>
      <c r="K8233" s="190"/>
      <c r="L8233" s="190"/>
      <c r="M8233" s="190"/>
      <c r="N8233" s="190"/>
      <c r="O8233" s="190"/>
    </row>
    <row r="8234" spans="1:15">
      <c r="A8234" s="465">
        <v>8213</v>
      </c>
      <c r="B8234" s="686" t="str">
        <f>IF(Input_series!B8230="","",Input_series!B8230)</f>
        <v/>
      </c>
      <c r="C8234" s="687" t="str">
        <f>IF(Input_series!C8230="","",Input_series!C8230)</f>
        <v/>
      </c>
      <c r="D8234" s="687" t="str">
        <f>IF(Input_series!D8230="","",Input_series!D8230)</f>
        <v/>
      </c>
      <c r="E8234" s="360"/>
      <c r="F8234" s="15"/>
      <c r="G8234" s="15"/>
      <c r="H8234" s="5"/>
      <c r="I8234" s="5"/>
      <c r="J8234" s="190"/>
      <c r="K8234" s="190"/>
      <c r="L8234" s="190"/>
      <c r="M8234" s="190"/>
      <c r="N8234" s="190"/>
      <c r="O8234" s="190"/>
    </row>
    <row r="8235" spans="1:15">
      <c r="A8235" s="465">
        <v>8214</v>
      </c>
      <c r="B8235" s="686" t="str">
        <f>IF(Input_series!B8231="","",Input_series!B8231)</f>
        <v/>
      </c>
      <c r="C8235" s="687" t="str">
        <f>IF(Input_series!C8231="","",Input_series!C8231)</f>
        <v/>
      </c>
      <c r="D8235" s="687" t="str">
        <f>IF(Input_series!D8231="","",Input_series!D8231)</f>
        <v/>
      </c>
      <c r="E8235" s="360"/>
      <c r="F8235" s="15"/>
      <c r="G8235" s="15"/>
      <c r="H8235" s="5"/>
      <c r="I8235" s="5"/>
      <c r="J8235" s="190"/>
      <c r="K8235" s="190"/>
      <c r="L8235" s="190"/>
      <c r="M8235" s="190"/>
      <c r="N8235" s="190"/>
      <c r="O8235" s="190"/>
    </row>
    <row r="8236" spans="1:15">
      <c r="A8236" s="465">
        <v>8215</v>
      </c>
      <c r="B8236" s="686" t="str">
        <f>IF(Input_series!B8232="","",Input_series!B8232)</f>
        <v/>
      </c>
      <c r="C8236" s="687" t="str">
        <f>IF(Input_series!C8232="","",Input_series!C8232)</f>
        <v/>
      </c>
      <c r="D8236" s="687" t="str">
        <f>IF(Input_series!D8232="","",Input_series!D8232)</f>
        <v/>
      </c>
      <c r="E8236" s="360"/>
      <c r="F8236" s="15"/>
      <c r="G8236" s="15"/>
      <c r="H8236" s="5"/>
      <c r="I8236" s="5"/>
      <c r="J8236" s="190"/>
      <c r="K8236" s="190"/>
      <c r="L8236" s="190"/>
      <c r="M8236" s="190"/>
      <c r="N8236" s="190"/>
      <c r="O8236" s="190"/>
    </row>
    <row r="8237" spans="1:15">
      <c r="A8237" s="465">
        <v>8216</v>
      </c>
      <c r="B8237" s="686" t="str">
        <f>IF(Input_series!B8233="","",Input_series!B8233)</f>
        <v/>
      </c>
      <c r="C8237" s="687" t="str">
        <f>IF(Input_series!C8233="","",Input_series!C8233)</f>
        <v/>
      </c>
      <c r="D8237" s="687" t="str">
        <f>IF(Input_series!D8233="","",Input_series!D8233)</f>
        <v/>
      </c>
      <c r="E8237" s="360"/>
      <c r="F8237" s="15"/>
      <c r="G8237" s="15"/>
      <c r="H8237" s="5"/>
      <c r="I8237" s="5"/>
      <c r="J8237" s="190"/>
      <c r="K8237" s="190"/>
      <c r="L8237" s="190"/>
      <c r="M8237" s="190"/>
      <c r="N8237" s="190"/>
      <c r="O8237" s="190"/>
    </row>
    <row r="8238" spans="1:15">
      <c r="A8238" s="465">
        <v>8217</v>
      </c>
      <c r="B8238" s="686" t="str">
        <f>IF(Input_series!B8234="","",Input_series!B8234)</f>
        <v/>
      </c>
      <c r="C8238" s="687" t="str">
        <f>IF(Input_series!C8234="","",Input_series!C8234)</f>
        <v/>
      </c>
      <c r="D8238" s="687" t="str">
        <f>IF(Input_series!D8234="","",Input_series!D8234)</f>
        <v/>
      </c>
      <c r="E8238" s="360"/>
      <c r="F8238" s="15"/>
      <c r="G8238" s="15"/>
      <c r="H8238" s="5"/>
      <c r="I8238" s="5"/>
      <c r="J8238" s="190"/>
      <c r="K8238" s="190"/>
      <c r="L8238" s="190"/>
      <c r="M8238" s="190"/>
      <c r="N8238" s="190"/>
      <c r="O8238" s="190"/>
    </row>
    <row r="8239" spans="1:15">
      <c r="A8239" s="465">
        <v>8218</v>
      </c>
      <c r="B8239" s="686" t="str">
        <f>IF(Input_series!B8235="","",Input_series!B8235)</f>
        <v/>
      </c>
      <c r="C8239" s="687" t="str">
        <f>IF(Input_series!C8235="","",Input_series!C8235)</f>
        <v/>
      </c>
      <c r="D8239" s="687" t="str">
        <f>IF(Input_series!D8235="","",Input_series!D8235)</f>
        <v/>
      </c>
      <c r="E8239" s="360"/>
      <c r="F8239" s="15"/>
      <c r="G8239" s="15"/>
      <c r="H8239" s="5"/>
      <c r="I8239" s="5"/>
      <c r="J8239" s="190"/>
      <c r="K8239" s="190"/>
      <c r="L8239" s="190"/>
      <c r="M8239" s="190"/>
      <c r="N8239" s="190"/>
      <c r="O8239" s="190"/>
    </row>
    <row r="8240" spans="1:15">
      <c r="A8240" s="465">
        <v>8219</v>
      </c>
      <c r="B8240" s="686" t="str">
        <f>IF(Input_series!B8236="","",Input_series!B8236)</f>
        <v/>
      </c>
      <c r="C8240" s="687" t="str">
        <f>IF(Input_series!C8236="","",Input_series!C8236)</f>
        <v/>
      </c>
      <c r="D8240" s="687" t="str">
        <f>IF(Input_series!D8236="","",Input_series!D8236)</f>
        <v/>
      </c>
      <c r="E8240" s="360"/>
      <c r="F8240" s="15"/>
      <c r="G8240" s="15"/>
      <c r="H8240" s="5"/>
      <c r="I8240" s="5"/>
      <c r="J8240" s="190"/>
      <c r="K8240" s="190"/>
      <c r="L8240" s="190"/>
      <c r="M8240" s="190"/>
      <c r="N8240" s="190"/>
      <c r="O8240" s="190"/>
    </row>
    <row r="8241" spans="1:15">
      <c r="A8241" s="465">
        <v>8220</v>
      </c>
      <c r="B8241" s="686" t="str">
        <f>IF(Input_series!B8237="","",Input_series!B8237)</f>
        <v/>
      </c>
      <c r="C8241" s="687" t="str">
        <f>IF(Input_series!C8237="","",Input_series!C8237)</f>
        <v/>
      </c>
      <c r="D8241" s="687" t="str">
        <f>IF(Input_series!D8237="","",Input_series!D8237)</f>
        <v/>
      </c>
      <c r="E8241" s="360"/>
      <c r="F8241" s="15"/>
      <c r="G8241" s="15"/>
      <c r="H8241" s="5"/>
      <c r="I8241" s="5"/>
      <c r="J8241" s="190"/>
      <c r="K8241" s="190"/>
      <c r="L8241" s="190"/>
      <c r="M8241" s="190"/>
      <c r="N8241" s="190"/>
      <c r="O8241" s="190"/>
    </row>
    <row r="8242" spans="1:15">
      <c r="A8242" s="465">
        <v>8221</v>
      </c>
      <c r="B8242" s="686" t="str">
        <f>IF(Input_series!B8238="","",Input_series!B8238)</f>
        <v/>
      </c>
      <c r="C8242" s="687" t="str">
        <f>IF(Input_series!C8238="","",Input_series!C8238)</f>
        <v/>
      </c>
      <c r="D8242" s="687" t="str">
        <f>IF(Input_series!D8238="","",Input_series!D8238)</f>
        <v/>
      </c>
      <c r="E8242" s="360"/>
      <c r="F8242" s="15"/>
      <c r="G8242" s="15"/>
      <c r="H8242" s="5"/>
      <c r="I8242" s="5"/>
      <c r="J8242" s="190"/>
      <c r="K8242" s="190"/>
      <c r="L8242" s="190"/>
      <c r="M8242" s="190"/>
      <c r="N8242" s="190"/>
      <c r="O8242" s="190"/>
    </row>
    <row r="8243" spans="1:15">
      <c r="A8243" s="465">
        <v>8222</v>
      </c>
      <c r="B8243" s="686" t="str">
        <f>IF(Input_series!B8239="","",Input_series!B8239)</f>
        <v/>
      </c>
      <c r="C8243" s="687" t="str">
        <f>IF(Input_series!C8239="","",Input_series!C8239)</f>
        <v/>
      </c>
      <c r="D8243" s="687" t="str">
        <f>IF(Input_series!D8239="","",Input_series!D8239)</f>
        <v/>
      </c>
      <c r="E8243" s="360"/>
      <c r="F8243" s="15"/>
      <c r="G8243" s="15"/>
      <c r="H8243" s="5"/>
      <c r="I8243" s="5"/>
      <c r="J8243" s="190"/>
      <c r="K8243" s="190"/>
      <c r="L8243" s="190"/>
      <c r="M8243" s="190"/>
      <c r="N8243" s="190"/>
      <c r="O8243" s="190"/>
    </row>
    <row r="8244" spans="1:15">
      <c r="A8244" s="465">
        <v>8223</v>
      </c>
      <c r="B8244" s="686" t="str">
        <f>IF(Input_series!B8240="","",Input_series!B8240)</f>
        <v/>
      </c>
      <c r="C8244" s="687" t="str">
        <f>IF(Input_series!C8240="","",Input_series!C8240)</f>
        <v/>
      </c>
      <c r="D8244" s="687" t="str">
        <f>IF(Input_series!D8240="","",Input_series!D8240)</f>
        <v/>
      </c>
      <c r="E8244" s="360"/>
      <c r="F8244" s="15"/>
      <c r="G8244" s="15"/>
      <c r="H8244" s="5"/>
      <c r="I8244" s="5"/>
      <c r="J8244" s="190"/>
      <c r="K8244" s="190"/>
      <c r="L8244" s="190"/>
      <c r="M8244" s="190"/>
      <c r="N8244" s="190"/>
      <c r="O8244" s="190"/>
    </row>
    <row r="8245" spans="1:15">
      <c r="A8245" s="465">
        <v>8224</v>
      </c>
      <c r="B8245" s="686" t="str">
        <f>IF(Input_series!B8241="","",Input_series!B8241)</f>
        <v/>
      </c>
      <c r="C8245" s="687" t="str">
        <f>IF(Input_series!C8241="","",Input_series!C8241)</f>
        <v/>
      </c>
      <c r="D8245" s="687" t="str">
        <f>IF(Input_series!D8241="","",Input_series!D8241)</f>
        <v/>
      </c>
      <c r="E8245" s="360"/>
      <c r="F8245" s="15"/>
      <c r="G8245" s="15"/>
      <c r="H8245" s="5"/>
      <c r="I8245" s="5"/>
      <c r="J8245" s="190"/>
      <c r="K8245" s="190"/>
      <c r="L8245" s="190"/>
      <c r="M8245" s="190"/>
      <c r="N8245" s="190"/>
      <c r="O8245" s="190"/>
    </row>
    <row r="8246" spans="1:15">
      <c r="A8246" s="465">
        <v>8225</v>
      </c>
      <c r="B8246" s="686" t="str">
        <f>IF(Input_series!B8242="","",Input_series!B8242)</f>
        <v/>
      </c>
      <c r="C8246" s="687" t="str">
        <f>IF(Input_series!C8242="","",Input_series!C8242)</f>
        <v/>
      </c>
      <c r="D8246" s="687" t="str">
        <f>IF(Input_series!D8242="","",Input_series!D8242)</f>
        <v/>
      </c>
      <c r="E8246" s="360"/>
      <c r="F8246" s="15"/>
      <c r="G8246" s="15"/>
      <c r="H8246" s="5"/>
      <c r="I8246" s="5"/>
      <c r="J8246" s="190"/>
      <c r="K8246" s="190"/>
      <c r="L8246" s="190"/>
      <c r="M8246" s="190"/>
      <c r="N8246" s="190"/>
      <c r="O8246" s="190"/>
    </row>
    <row r="8247" spans="1:15">
      <c r="A8247" s="465">
        <v>8226</v>
      </c>
      <c r="B8247" s="686" t="str">
        <f>IF(Input_series!B8243="","",Input_series!B8243)</f>
        <v/>
      </c>
      <c r="C8247" s="687" t="str">
        <f>IF(Input_series!C8243="","",Input_series!C8243)</f>
        <v/>
      </c>
      <c r="D8247" s="687" t="str">
        <f>IF(Input_series!D8243="","",Input_series!D8243)</f>
        <v/>
      </c>
      <c r="E8247" s="360"/>
      <c r="F8247" s="15"/>
      <c r="G8247" s="15"/>
      <c r="H8247" s="5"/>
      <c r="I8247" s="5"/>
      <c r="J8247" s="190"/>
      <c r="K8247" s="190"/>
      <c r="L8247" s="190"/>
      <c r="M8247" s="190"/>
      <c r="N8247" s="190"/>
      <c r="O8247" s="190"/>
    </row>
    <row r="8248" spans="1:15">
      <c r="A8248" s="465">
        <v>8227</v>
      </c>
      <c r="B8248" s="686" t="str">
        <f>IF(Input_series!B8244="","",Input_series!B8244)</f>
        <v/>
      </c>
      <c r="C8248" s="687" t="str">
        <f>IF(Input_series!C8244="","",Input_series!C8244)</f>
        <v/>
      </c>
      <c r="D8248" s="687" t="str">
        <f>IF(Input_series!D8244="","",Input_series!D8244)</f>
        <v/>
      </c>
      <c r="E8248" s="360"/>
      <c r="F8248" s="15"/>
      <c r="G8248" s="15"/>
      <c r="H8248" s="5"/>
      <c r="I8248" s="5"/>
      <c r="J8248" s="190"/>
      <c r="K8248" s="190"/>
      <c r="L8248" s="190"/>
      <c r="M8248" s="190"/>
      <c r="N8248" s="190"/>
      <c r="O8248" s="190"/>
    </row>
    <row r="8249" spans="1:15">
      <c r="A8249" s="465">
        <v>8228</v>
      </c>
      <c r="B8249" s="686" t="str">
        <f>IF(Input_series!B8245="","",Input_series!B8245)</f>
        <v/>
      </c>
      <c r="C8249" s="687" t="str">
        <f>IF(Input_series!C8245="","",Input_series!C8245)</f>
        <v/>
      </c>
      <c r="D8249" s="687" t="str">
        <f>IF(Input_series!D8245="","",Input_series!D8245)</f>
        <v/>
      </c>
      <c r="E8249" s="360"/>
      <c r="F8249" s="15"/>
      <c r="G8249" s="15"/>
      <c r="H8249" s="5"/>
      <c r="I8249" s="5"/>
      <c r="J8249" s="190"/>
      <c r="K8249" s="190"/>
      <c r="L8249" s="190"/>
      <c r="M8249" s="190"/>
      <c r="N8249" s="190"/>
      <c r="O8249" s="190"/>
    </row>
    <row r="8250" spans="1:15">
      <c r="A8250" s="465">
        <v>8229</v>
      </c>
      <c r="B8250" s="686" t="str">
        <f>IF(Input_series!B8246="","",Input_series!B8246)</f>
        <v/>
      </c>
      <c r="C8250" s="687" t="str">
        <f>IF(Input_series!C8246="","",Input_series!C8246)</f>
        <v/>
      </c>
      <c r="D8250" s="687" t="str">
        <f>IF(Input_series!D8246="","",Input_series!D8246)</f>
        <v/>
      </c>
      <c r="E8250" s="360"/>
      <c r="F8250" s="15"/>
      <c r="G8250" s="15"/>
      <c r="H8250" s="5"/>
      <c r="I8250" s="5"/>
      <c r="J8250" s="190"/>
      <c r="K8250" s="190"/>
      <c r="L8250" s="190"/>
      <c r="M8250" s="190"/>
      <c r="N8250" s="190"/>
      <c r="O8250" s="190"/>
    </row>
    <row r="8251" spans="1:15">
      <c r="A8251" s="465">
        <v>8230</v>
      </c>
      <c r="B8251" s="686" t="str">
        <f>IF(Input_series!B8247="","",Input_series!B8247)</f>
        <v/>
      </c>
      <c r="C8251" s="687" t="str">
        <f>IF(Input_series!C8247="","",Input_series!C8247)</f>
        <v/>
      </c>
      <c r="D8251" s="687" t="str">
        <f>IF(Input_series!D8247="","",Input_series!D8247)</f>
        <v/>
      </c>
      <c r="E8251" s="360"/>
      <c r="F8251" s="15"/>
      <c r="G8251" s="15"/>
      <c r="H8251" s="5"/>
      <c r="I8251" s="5"/>
      <c r="J8251" s="190"/>
      <c r="K8251" s="190"/>
      <c r="L8251" s="190"/>
      <c r="M8251" s="190"/>
      <c r="N8251" s="190"/>
      <c r="O8251" s="190"/>
    </row>
    <row r="8252" spans="1:15">
      <c r="A8252" s="465">
        <v>8231</v>
      </c>
      <c r="B8252" s="686" t="str">
        <f>IF(Input_series!B8248="","",Input_series!B8248)</f>
        <v/>
      </c>
      <c r="C8252" s="687" t="str">
        <f>IF(Input_series!C8248="","",Input_series!C8248)</f>
        <v/>
      </c>
      <c r="D8252" s="687" t="str">
        <f>IF(Input_series!D8248="","",Input_series!D8248)</f>
        <v/>
      </c>
      <c r="E8252" s="360"/>
      <c r="F8252" s="15"/>
      <c r="G8252" s="15"/>
      <c r="H8252" s="5"/>
      <c r="I8252" s="5"/>
      <c r="J8252" s="190"/>
      <c r="K8252" s="190"/>
      <c r="L8252" s="190"/>
      <c r="M8252" s="190"/>
      <c r="N8252" s="190"/>
      <c r="O8252" s="190"/>
    </row>
    <row r="8253" spans="1:15">
      <c r="A8253" s="465">
        <v>8232</v>
      </c>
      <c r="B8253" s="686" t="str">
        <f>IF(Input_series!B8249="","",Input_series!B8249)</f>
        <v/>
      </c>
      <c r="C8253" s="687" t="str">
        <f>IF(Input_series!C8249="","",Input_series!C8249)</f>
        <v/>
      </c>
      <c r="D8253" s="687" t="str">
        <f>IF(Input_series!D8249="","",Input_series!D8249)</f>
        <v/>
      </c>
      <c r="E8253" s="360"/>
      <c r="F8253" s="15"/>
      <c r="G8253" s="15"/>
      <c r="H8253" s="5"/>
      <c r="I8253" s="5"/>
      <c r="J8253" s="190"/>
      <c r="K8253" s="190"/>
      <c r="L8253" s="190"/>
      <c r="M8253" s="190"/>
      <c r="N8253" s="190"/>
      <c r="O8253" s="190"/>
    </row>
    <row r="8254" spans="1:15">
      <c r="A8254" s="465">
        <v>8233</v>
      </c>
      <c r="B8254" s="686" t="str">
        <f>IF(Input_series!B8250="","",Input_series!B8250)</f>
        <v/>
      </c>
      <c r="C8254" s="687" t="str">
        <f>IF(Input_series!C8250="","",Input_series!C8250)</f>
        <v/>
      </c>
      <c r="D8254" s="687" t="str">
        <f>IF(Input_series!D8250="","",Input_series!D8250)</f>
        <v/>
      </c>
      <c r="E8254" s="360"/>
      <c r="F8254" s="15"/>
      <c r="G8254" s="15"/>
      <c r="H8254" s="5"/>
      <c r="I8254" s="5"/>
      <c r="J8254" s="190"/>
      <c r="K8254" s="190"/>
      <c r="L8254" s="190"/>
      <c r="M8254" s="190"/>
      <c r="N8254" s="190"/>
      <c r="O8254" s="190"/>
    </row>
    <row r="8255" spans="1:15">
      <c r="A8255" s="465">
        <v>8234</v>
      </c>
      <c r="B8255" s="686" t="str">
        <f>IF(Input_series!B8251="","",Input_series!B8251)</f>
        <v/>
      </c>
      <c r="C8255" s="687" t="str">
        <f>IF(Input_series!C8251="","",Input_series!C8251)</f>
        <v/>
      </c>
      <c r="D8255" s="687" t="str">
        <f>IF(Input_series!D8251="","",Input_series!D8251)</f>
        <v/>
      </c>
      <c r="E8255" s="360"/>
      <c r="F8255" s="15"/>
      <c r="G8255" s="15"/>
      <c r="H8255" s="5"/>
      <c r="I8255" s="5"/>
      <c r="J8255" s="190"/>
      <c r="K8255" s="190"/>
      <c r="L8255" s="190"/>
      <c r="M8255" s="190"/>
      <c r="N8255" s="190"/>
      <c r="O8255" s="190"/>
    </row>
    <row r="8256" spans="1:15">
      <c r="A8256" s="465">
        <v>8235</v>
      </c>
      <c r="B8256" s="686" t="str">
        <f>IF(Input_series!B8252="","",Input_series!B8252)</f>
        <v/>
      </c>
      <c r="C8256" s="687" t="str">
        <f>IF(Input_series!C8252="","",Input_series!C8252)</f>
        <v/>
      </c>
      <c r="D8256" s="687" t="str">
        <f>IF(Input_series!D8252="","",Input_series!D8252)</f>
        <v/>
      </c>
      <c r="E8256" s="360"/>
      <c r="F8256" s="15"/>
      <c r="G8256" s="15"/>
      <c r="H8256" s="5"/>
      <c r="I8256" s="5"/>
      <c r="J8256" s="190"/>
      <c r="K8256" s="190"/>
      <c r="L8256" s="190"/>
      <c r="M8256" s="190"/>
      <c r="N8256" s="190"/>
      <c r="O8256" s="190"/>
    </row>
    <row r="8257" spans="1:15">
      <c r="A8257" s="465">
        <v>8236</v>
      </c>
      <c r="B8257" s="686" t="str">
        <f>IF(Input_series!B8253="","",Input_series!B8253)</f>
        <v/>
      </c>
      <c r="C8257" s="687" t="str">
        <f>IF(Input_series!C8253="","",Input_series!C8253)</f>
        <v/>
      </c>
      <c r="D8257" s="687" t="str">
        <f>IF(Input_series!D8253="","",Input_series!D8253)</f>
        <v/>
      </c>
      <c r="E8257" s="360"/>
      <c r="F8257" s="15"/>
      <c r="G8257" s="15"/>
      <c r="H8257" s="5"/>
      <c r="I8257" s="5"/>
      <c r="J8257" s="190"/>
      <c r="K8257" s="190"/>
      <c r="L8257" s="190"/>
      <c r="M8257" s="190"/>
      <c r="N8257" s="190"/>
      <c r="O8257" s="190"/>
    </row>
    <row r="8258" spans="1:15">
      <c r="A8258" s="465">
        <v>8237</v>
      </c>
      <c r="B8258" s="686" t="str">
        <f>IF(Input_series!B8254="","",Input_series!B8254)</f>
        <v/>
      </c>
      <c r="C8258" s="687" t="str">
        <f>IF(Input_series!C8254="","",Input_series!C8254)</f>
        <v/>
      </c>
      <c r="D8258" s="687" t="str">
        <f>IF(Input_series!D8254="","",Input_series!D8254)</f>
        <v/>
      </c>
      <c r="E8258" s="360"/>
      <c r="F8258" s="15"/>
      <c r="G8258" s="15"/>
      <c r="H8258" s="5"/>
      <c r="I8258" s="5"/>
      <c r="J8258" s="190"/>
      <c r="K8258" s="190"/>
      <c r="L8258" s="190"/>
      <c r="M8258" s="190"/>
      <c r="N8258" s="190"/>
      <c r="O8258" s="190"/>
    </row>
    <row r="8259" spans="1:15">
      <c r="A8259" s="465">
        <v>8238</v>
      </c>
      <c r="B8259" s="686" t="str">
        <f>IF(Input_series!B8255="","",Input_series!B8255)</f>
        <v/>
      </c>
      <c r="C8259" s="687" t="str">
        <f>IF(Input_series!C8255="","",Input_series!C8255)</f>
        <v/>
      </c>
      <c r="D8259" s="687" t="str">
        <f>IF(Input_series!D8255="","",Input_series!D8255)</f>
        <v/>
      </c>
      <c r="E8259" s="360"/>
      <c r="F8259" s="15"/>
      <c r="G8259" s="15"/>
      <c r="H8259" s="5"/>
      <c r="I8259" s="5"/>
      <c r="J8259" s="190"/>
      <c r="K8259" s="190"/>
      <c r="L8259" s="190"/>
      <c r="M8259" s="190"/>
      <c r="N8259" s="190"/>
      <c r="O8259" s="190"/>
    </row>
    <row r="8260" spans="1:15">
      <c r="A8260" s="465">
        <v>8239</v>
      </c>
      <c r="B8260" s="686" t="str">
        <f>IF(Input_series!B8256="","",Input_series!B8256)</f>
        <v/>
      </c>
      <c r="C8260" s="687" t="str">
        <f>IF(Input_series!C8256="","",Input_series!C8256)</f>
        <v/>
      </c>
      <c r="D8260" s="687" t="str">
        <f>IF(Input_series!D8256="","",Input_series!D8256)</f>
        <v/>
      </c>
      <c r="E8260" s="360"/>
      <c r="F8260" s="15"/>
      <c r="G8260" s="15"/>
      <c r="H8260" s="5"/>
      <c r="I8260" s="5"/>
      <c r="J8260" s="190"/>
      <c r="K8260" s="190"/>
      <c r="L8260" s="190"/>
      <c r="M8260" s="190"/>
      <c r="N8260" s="190"/>
      <c r="O8260" s="190"/>
    </row>
    <row r="8261" spans="1:15">
      <c r="A8261" s="465">
        <v>8240</v>
      </c>
      <c r="B8261" s="686" t="str">
        <f>IF(Input_series!B8257="","",Input_series!B8257)</f>
        <v/>
      </c>
      <c r="C8261" s="687" t="str">
        <f>IF(Input_series!C8257="","",Input_series!C8257)</f>
        <v/>
      </c>
      <c r="D8261" s="687" t="str">
        <f>IF(Input_series!D8257="","",Input_series!D8257)</f>
        <v/>
      </c>
      <c r="E8261" s="360"/>
      <c r="F8261" s="15"/>
      <c r="G8261" s="15"/>
      <c r="H8261" s="5"/>
      <c r="I8261" s="5"/>
      <c r="J8261" s="190"/>
      <c r="K8261" s="190"/>
      <c r="L8261" s="190"/>
      <c r="M8261" s="190"/>
      <c r="N8261" s="190"/>
      <c r="O8261" s="190"/>
    </row>
    <row r="8262" spans="1:15">
      <c r="A8262" s="465">
        <v>8241</v>
      </c>
      <c r="B8262" s="686" t="str">
        <f>IF(Input_series!B8258="","",Input_series!B8258)</f>
        <v/>
      </c>
      <c r="C8262" s="687" t="str">
        <f>IF(Input_series!C8258="","",Input_series!C8258)</f>
        <v/>
      </c>
      <c r="D8262" s="687" t="str">
        <f>IF(Input_series!D8258="","",Input_series!D8258)</f>
        <v/>
      </c>
      <c r="E8262" s="360"/>
      <c r="F8262" s="15"/>
      <c r="G8262" s="15"/>
      <c r="H8262" s="5"/>
      <c r="I8262" s="5"/>
      <c r="J8262" s="190"/>
      <c r="K8262" s="190"/>
      <c r="L8262" s="190"/>
      <c r="M8262" s="190"/>
      <c r="N8262" s="190"/>
      <c r="O8262" s="190"/>
    </row>
    <row r="8263" spans="1:15">
      <c r="A8263" s="465">
        <v>8242</v>
      </c>
      <c r="B8263" s="686" t="str">
        <f>IF(Input_series!B8259="","",Input_series!B8259)</f>
        <v/>
      </c>
      <c r="C8263" s="687" t="str">
        <f>IF(Input_series!C8259="","",Input_series!C8259)</f>
        <v/>
      </c>
      <c r="D8263" s="687" t="str">
        <f>IF(Input_series!D8259="","",Input_series!D8259)</f>
        <v/>
      </c>
      <c r="E8263" s="360"/>
      <c r="F8263" s="15"/>
      <c r="G8263" s="15"/>
      <c r="H8263" s="5"/>
      <c r="I8263" s="5"/>
      <c r="J8263" s="190"/>
      <c r="K8263" s="190"/>
      <c r="L8263" s="190"/>
      <c r="M8263" s="190"/>
      <c r="N8263" s="190"/>
      <c r="O8263" s="190"/>
    </row>
    <row r="8264" spans="1:15">
      <c r="A8264" s="465">
        <v>8243</v>
      </c>
      <c r="B8264" s="686" t="str">
        <f>IF(Input_series!B8260="","",Input_series!B8260)</f>
        <v/>
      </c>
      <c r="C8264" s="687" t="str">
        <f>IF(Input_series!C8260="","",Input_series!C8260)</f>
        <v/>
      </c>
      <c r="D8264" s="687" t="str">
        <f>IF(Input_series!D8260="","",Input_series!D8260)</f>
        <v/>
      </c>
      <c r="E8264" s="360"/>
      <c r="F8264" s="15"/>
      <c r="G8264" s="15"/>
      <c r="H8264" s="5"/>
      <c r="I8264" s="5"/>
      <c r="J8264" s="190"/>
      <c r="K8264" s="190"/>
      <c r="L8264" s="190"/>
      <c r="M8264" s="190"/>
      <c r="N8264" s="190"/>
      <c r="O8264" s="190"/>
    </row>
    <row r="8265" spans="1:15">
      <c r="A8265" s="465">
        <v>8244</v>
      </c>
      <c r="B8265" s="686" t="str">
        <f>IF(Input_series!B8261="","",Input_series!B8261)</f>
        <v/>
      </c>
      <c r="C8265" s="687" t="str">
        <f>IF(Input_series!C8261="","",Input_series!C8261)</f>
        <v/>
      </c>
      <c r="D8265" s="687" t="str">
        <f>IF(Input_series!D8261="","",Input_series!D8261)</f>
        <v/>
      </c>
      <c r="E8265" s="360"/>
      <c r="F8265" s="15"/>
      <c r="G8265" s="15"/>
      <c r="H8265" s="5"/>
      <c r="I8265" s="5"/>
      <c r="J8265" s="190"/>
      <c r="K8265" s="190"/>
      <c r="L8265" s="190"/>
      <c r="M8265" s="190"/>
      <c r="N8265" s="190"/>
      <c r="O8265" s="190"/>
    </row>
    <row r="8266" spans="1:15">
      <c r="A8266" s="465">
        <v>8245</v>
      </c>
      <c r="B8266" s="686" t="str">
        <f>IF(Input_series!B8262="","",Input_series!B8262)</f>
        <v/>
      </c>
      <c r="C8266" s="687" t="str">
        <f>IF(Input_series!C8262="","",Input_series!C8262)</f>
        <v/>
      </c>
      <c r="D8266" s="687" t="str">
        <f>IF(Input_series!D8262="","",Input_series!D8262)</f>
        <v/>
      </c>
      <c r="E8266" s="360"/>
      <c r="F8266" s="15"/>
      <c r="G8266" s="15"/>
      <c r="H8266" s="5"/>
      <c r="I8266" s="5"/>
      <c r="J8266" s="190"/>
      <c r="K8266" s="190"/>
      <c r="L8266" s="190"/>
      <c r="M8266" s="190"/>
      <c r="N8266" s="190"/>
      <c r="O8266" s="190"/>
    </row>
    <row r="8267" spans="1:15">
      <c r="A8267" s="465">
        <v>8246</v>
      </c>
      <c r="B8267" s="686" t="str">
        <f>IF(Input_series!B8263="","",Input_series!B8263)</f>
        <v/>
      </c>
      <c r="C8267" s="687" t="str">
        <f>IF(Input_series!C8263="","",Input_series!C8263)</f>
        <v/>
      </c>
      <c r="D8267" s="687" t="str">
        <f>IF(Input_series!D8263="","",Input_series!D8263)</f>
        <v/>
      </c>
      <c r="E8267" s="360"/>
      <c r="F8267" s="15"/>
      <c r="G8267" s="15"/>
      <c r="H8267" s="5"/>
      <c r="I8267" s="5"/>
      <c r="J8267" s="190"/>
      <c r="K8267" s="190"/>
      <c r="L8267" s="190"/>
      <c r="M8267" s="190"/>
      <c r="N8267" s="190"/>
      <c r="O8267" s="190"/>
    </row>
    <row r="8268" spans="1:15">
      <c r="A8268" s="465">
        <v>8247</v>
      </c>
      <c r="B8268" s="686" t="str">
        <f>IF(Input_series!B8264="","",Input_series!B8264)</f>
        <v/>
      </c>
      <c r="C8268" s="687" t="str">
        <f>IF(Input_series!C8264="","",Input_series!C8264)</f>
        <v/>
      </c>
      <c r="D8268" s="687" t="str">
        <f>IF(Input_series!D8264="","",Input_series!D8264)</f>
        <v/>
      </c>
      <c r="E8268" s="360"/>
      <c r="F8268" s="15"/>
      <c r="G8268" s="15"/>
      <c r="H8268" s="5"/>
      <c r="I8268" s="5"/>
      <c r="J8268" s="190"/>
      <c r="K8268" s="190"/>
      <c r="L8268" s="190"/>
      <c r="M8268" s="190"/>
      <c r="N8268" s="190"/>
      <c r="O8268" s="190"/>
    </row>
    <row r="8269" spans="1:15">
      <c r="A8269" s="465">
        <v>8248</v>
      </c>
      <c r="B8269" s="686" t="str">
        <f>IF(Input_series!B8265="","",Input_series!B8265)</f>
        <v/>
      </c>
      <c r="C8269" s="687" t="str">
        <f>IF(Input_series!C8265="","",Input_series!C8265)</f>
        <v/>
      </c>
      <c r="D8269" s="687" t="str">
        <f>IF(Input_series!D8265="","",Input_series!D8265)</f>
        <v/>
      </c>
      <c r="E8269" s="360"/>
      <c r="F8269" s="15"/>
      <c r="G8269" s="15"/>
      <c r="H8269" s="5"/>
      <c r="I8269" s="5"/>
      <c r="J8269" s="190"/>
      <c r="K8269" s="190"/>
      <c r="L8269" s="190"/>
      <c r="M8269" s="190"/>
      <c r="N8269" s="190"/>
      <c r="O8269" s="190"/>
    </row>
    <row r="8270" spans="1:15">
      <c r="A8270" s="465">
        <v>8249</v>
      </c>
      <c r="B8270" s="686" t="str">
        <f>IF(Input_series!B8266="","",Input_series!B8266)</f>
        <v/>
      </c>
      <c r="C8270" s="687" t="str">
        <f>IF(Input_series!C8266="","",Input_series!C8266)</f>
        <v/>
      </c>
      <c r="D8270" s="687" t="str">
        <f>IF(Input_series!D8266="","",Input_series!D8266)</f>
        <v/>
      </c>
      <c r="E8270" s="360"/>
      <c r="F8270" s="15"/>
      <c r="G8270" s="15"/>
      <c r="H8270" s="5"/>
      <c r="I8270" s="5"/>
      <c r="J8270" s="190"/>
      <c r="K8270" s="190"/>
      <c r="L8270" s="190"/>
      <c r="M8270" s="190"/>
      <c r="N8270" s="190"/>
      <c r="O8270" s="190"/>
    </row>
    <row r="8271" spans="1:15">
      <c r="A8271" s="465">
        <v>8250</v>
      </c>
      <c r="B8271" s="686" t="str">
        <f>IF(Input_series!B8267="","",Input_series!B8267)</f>
        <v/>
      </c>
      <c r="C8271" s="687" t="str">
        <f>IF(Input_series!C8267="","",Input_series!C8267)</f>
        <v/>
      </c>
      <c r="D8271" s="687" t="str">
        <f>IF(Input_series!D8267="","",Input_series!D8267)</f>
        <v/>
      </c>
      <c r="E8271" s="360"/>
      <c r="F8271" s="15"/>
      <c r="G8271" s="15"/>
      <c r="H8271" s="5"/>
      <c r="I8271" s="5"/>
      <c r="J8271" s="190"/>
      <c r="K8271" s="190"/>
      <c r="L8271" s="190"/>
      <c r="M8271" s="190"/>
      <c r="N8271" s="190"/>
      <c r="O8271" s="190"/>
    </row>
    <row r="8272" spans="1:15">
      <c r="A8272" s="465">
        <v>8251</v>
      </c>
      <c r="B8272" s="686" t="str">
        <f>IF(Input_series!B8268="","",Input_series!B8268)</f>
        <v/>
      </c>
      <c r="C8272" s="687" t="str">
        <f>IF(Input_series!C8268="","",Input_series!C8268)</f>
        <v/>
      </c>
      <c r="D8272" s="687" t="str">
        <f>IF(Input_series!D8268="","",Input_series!D8268)</f>
        <v/>
      </c>
      <c r="E8272" s="360"/>
      <c r="F8272" s="15"/>
      <c r="G8272" s="15"/>
      <c r="H8272" s="5"/>
      <c r="I8272" s="5"/>
      <c r="J8272" s="190"/>
      <c r="K8272" s="190"/>
      <c r="L8272" s="190"/>
      <c r="M8272" s="190"/>
      <c r="N8272" s="190"/>
      <c r="O8272" s="190"/>
    </row>
    <row r="8273" spans="1:15">
      <c r="A8273" s="465">
        <v>8252</v>
      </c>
      <c r="B8273" s="686" t="str">
        <f>IF(Input_series!B8269="","",Input_series!B8269)</f>
        <v/>
      </c>
      <c r="C8273" s="687" t="str">
        <f>IF(Input_series!C8269="","",Input_series!C8269)</f>
        <v/>
      </c>
      <c r="D8273" s="687" t="str">
        <f>IF(Input_series!D8269="","",Input_series!D8269)</f>
        <v/>
      </c>
      <c r="E8273" s="360"/>
      <c r="F8273" s="15"/>
      <c r="G8273" s="15"/>
      <c r="H8273" s="5"/>
      <c r="I8273" s="5"/>
      <c r="J8273" s="190"/>
      <c r="K8273" s="190"/>
      <c r="L8273" s="190"/>
      <c r="M8273" s="190"/>
      <c r="N8273" s="190"/>
      <c r="O8273" s="190"/>
    </row>
    <row r="8274" spans="1:15">
      <c r="A8274" s="465">
        <v>8253</v>
      </c>
      <c r="B8274" s="686" t="str">
        <f>IF(Input_series!B8270="","",Input_series!B8270)</f>
        <v/>
      </c>
      <c r="C8274" s="687" t="str">
        <f>IF(Input_series!C8270="","",Input_series!C8270)</f>
        <v/>
      </c>
      <c r="D8274" s="687" t="str">
        <f>IF(Input_series!D8270="","",Input_series!D8270)</f>
        <v/>
      </c>
      <c r="E8274" s="360"/>
      <c r="F8274" s="15"/>
      <c r="G8274" s="15"/>
      <c r="H8274" s="5"/>
      <c r="I8274" s="5"/>
      <c r="J8274" s="190"/>
      <c r="K8274" s="190"/>
      <c r="L8274" s="190"/>
      <c r="M8274" s="190"/>
      <c r="N8274" s="190"/>
      <c r="O8274" s="190"/>
    </row>
    <row r="8275" spans="1:15">
      <c r="A8275" s="465">
        <v>8254</v>
      </c>
      <c r="B8275" s="686" t="str">
        <f>IF(Input_series!B8271="","",Input_series!B8271)</f>
        <v/>
      </c>
      <c r="C8275" s="687" t="str">
        <f>IF(Input_series!C8271="","",Input_series!C8271)</f>
        <v/>
      </c>
      <c r="D8275" s="687" t="str">
        <f>IF(Input_series!D8271="","",Input_series!D8271)</f>
        <v/>
      </c>
      <c r="E8275" s="360"/>
      <c r="F8275" s="15"/>
      <c r="G8275" s="15"/>
      <c r="H8275" s="5"/>
      <c r="I8275" s="5"/>
      <c r="J8275" s="190"/>
      <c r="K8275" s="190"/>
      <c r="L8275" s="190"/>
      <c r="M8275" s="190"/>
      <c r="N8275" s="190"/>
      <c r="O8275" s="190"/>
    </row>
    <row r="8276" spans="1:15">
      <c r="A8276" s="465">
        <v>8255</v>
      </c>
      <c r="B8276" s="686" t="str">
        <f>IF(Input_series!B8272="","",Input_series!B8272)</f>
        <v/>
      </c>
      <c r="C8276" s="687" t="str">
        <f>IF(Input_series!C8272="","",Input_series!C8272)</f>
        <v/>
      </c>
      <c r="D8276" s="687" t="str">
        <f>IF(Input_series!D8272="","",Input_series!D8272)</f>
        <v/>
      </c>
      <c r="E8276" s="360"/>
      <c r="F8276" s="15"/>
      <c r="G8276" s="15"/>
      <c r="H8276" s="5"/>
      <c r="I8276" s="5"/>
      <c r="J8276" s="190"/>
      <c r="K8276" s="190"/>
      <c r="L8276" s="190"/>
      <c r="M8276" s="190"/>
      <c r="N8276" s="190"/>
      <c r="O8276" s="190"/>
    </row>
    <row r="8277" spans="1:15">
      <c r="A8277" s="465">
        <v>8256</v>
      </c>
      <c r="B8277" s="686" t="str">
        <f>IF(Input_series!B8273="","",Input_series!B8273)</f>
        <v/>
      </c>
      <c r="C8277" s="687" t="str">
        <f>IF(Input_series!C8273="","",Input_series!C8273)</f>
        <v/>
      </c>
      <c r="D8277" s="687" t="str">
        <f>IF(Input_series!D8273="","",Input_series!D8273)</f>
        <v/>
      </c>
      <c r="E8277" s="360"/>
      <c r="F8277" s="15"/>
      <c r="G8277" s="15"/>
      <c r="H8277" s="5"/>
      <c r="I8277" s="5"/>
      <c r="J8277" s="190"/>
      <c r="K8277" s="190"/>
      <c r="L8277" s="190"/>
      <c r="M8277" s="190"/>
      <c r="N8277" s="190"/>
      <c r="O8277" s="190"/>
    </row>
    <row r="8278" spans="1:15">
      <c r="A8278" s="465">
        <v>8257</v>
      </c>
      <c r="B8278" s="686" t="str">
        <f>IF(Input_series!B8274="","",Input_series!B8274)</f>
        <v/>
      </c>
      <c r="C8278" s="687" t="str">
        <f>IF(Input_series!C8274="","",Input_series!C8274)</f>
        <v/>
      </c>
      <c r="D8278" s="687" t="str">
        <f>IF(Input_series!D8274="","",Input_series!D8274)</f>
        <v/>
      </c>
      <c r="E8278" s="360"/>
      <c r="F8278" s="15"/>
      <c r="G8278" s="15"/>
      <c r="H8278" s="5"/>
      <c r="I8278" s="5"/>
      <c r="J8278" s="190"/>
      <c r="K8278" s="190"/>
      <c r="L8278" s="190"/>
      <c r="M8278" s="190"/>
      <c r="N8278" s="190"/>
      <c r="O8278" s="190"/>
    </row>
    <row r="8279" spans="1:15">
      <c r="A8279" s="465">
        <v>8258</v>
      </c>
      <c r="B8279" s="686" t="str">
        <f>IF(Input_series!B8275="","",Input_series!B8275)</f>
        <v/>
      </c>
      <c r="C8279" s="687" t="str">
        <f>IF(Input_series!C8275="","",Input_series!C8275)</f>
        <v/>
      </c>
      <c r="D8279" s="687" t="str">
        <f>IF(Input_series!D8275="","",Input_series!D8275)</f>
        <v/>
      </c>
      <c r="E8279" s="360"/>
      <c r="F8279" s="15"/>
      <c r="G8279" s="15"/>
      <c r="H8279" s="5"/>
      <c r="I8279" s="5"/>
      <c r="J8279" s="190"/>
      <c r="K8279" s="190"/>
      <c r="L8279" s="190"/>
      <c r="M8279" s="190"/>
      <c r="N8279" s="190"/>
      <c r="O8279" s="190"/>
    </row>
    <row r="8280" spans="1:15">
      <c r="A8280" s="465">
        <v>8259</v>
      </c>
      <c r="B8280" s="686" t="str">
        <f>IF(Input_series!B8276="","",Input_series!B8276)</f>
        <v/>
      </c>
      <c r="C8280" s="687" t="str">
        <f>IF(Input_series!C8276="","",Input_series!C8276)</f>
        <v/>
      </c>
      <c r="D8280" s="687" t="str">
        <f>IF(Input_series!D8276="","",Input_series!D8276)</f>
        <v/>
      </c>
      <c r="E8280" s="360"/>
      <c r="F8280" s="15"/>
      <c r="G8280" s="15"/>
      <c r="H8280" s="5"/>
      <c r="I8280" s="5"/>
      <c r="J8280" s="190"/>
      <c r="K8280" s="190"/>
      <c r="L8280" s="190"/>
      <c r="M8280" s="190"/>
      <c r="N8280" s="190"/>
      <c r="O8280" s="190"/>
    </row>
    <row r="8281" spans="1:15">
      <c r="A8281" s="465">
        <v>8260</v>
      </c>
      <c r="B8281" s="686" t="str">
        <f>IF(Input_series!B8277="","",Input_series!B8277)</f>
        <v/>
      </c>
      <c r="C8281" s="687" t="str">
        <f>IF(Input_series!C8277="","",Input_series!C8277)</f>
        <v/>
      </c>
      <c r="D8281" s="687" t="str">
        <f>IF(Input_series!D8277="","",Input_series!D8277)</f>
        <v/>
      </c>
      <c r="E8281" s="360"/>
      <c r="F8281" s="15"/>
      <c r="G8281" s="15"/>
      <c r="H8281" s="5"/>
      <c r="I8281" s="5"/>
      <c r="J8281" s="190"/>
      <c r="K8281" s="190"/>
      <c r="L8281" s="190"/>
      <c r="M8281" s="190"/>
      <c r="N8281" s="190"/>
      <c r="O8281" s="190"/>
    </row>
    <row r="8282" spans="1:15">
      <c r="A8282" s="465">
        <v>8261</v>
      </c>
      <c r="B8282" s="686" t="str">
        <f>IF(Input_series!B8278="","",Input_series!B8278)</f>
        <v/>
      </c>
      <c r="C8282" s="687" t="str">
        <f>IF(Input_series!C8278="","",Input_series!C8278)</f>
        <v/>
      </c>
      <c r="D8282" s="687" t="str">
        <f>IF(Input_series!D8278="","",Input_series!D8278)</f>
        <v/>
      </c>
      <c r="E8282" s="360"/>
      <c r="F8282" s="15"/>
      <c r="G8282" s="15"/>
      <c r="H8282" s="5"/>
      <c r="I8282" s="5"/>
      <c r="J8282" s="190"/>
      <c r="K8282" s="190"/>
      <c r="L8282" s="190"/>
      <c r="M8282" s="190"/>
      <c r="N8282" s="190"/>
      <c r="O8282" s="190"/>
    </row>
    <row r="8283" spans="1:15">
      <c r="A8283" s="465">
        <v>8262</v>
      </c>
      <c r="B8283" s="686" t="str">
        <f>IF(Input_series!B8279="","",Input_series!B8279)</f>
        <v/>
      </c>
      <c r="C8283" s="687" t="str">
        <f>IF(Input_series!C8279="","",Input_series!C8279)</f>
        <v/>
      </c>
      <c r="D8283" s="687" t="str">
        <f>IF(Input_series!D8279="","",Input_series!D8279)</f>
        <v/>
      </c>
      <c r="E8283" s="360"/>
      <c r="F8283" s="15"/>
      <c r="G8283" s="15"/>
      <c r="H8283" s="5"/>
      <c r="I8283" s="5"/>
      <c r="J8283" s="190"/>
      <c r="K8283" s="190"/>
      <c r="L8283" s="190"/>
      <c r="M8283" s="190"/>
      <c r="N8283" s="190"/>
      <c r="O8283" s="190"/>
    </row>
    <row r="8284" spans="1:15">
      <c r="A8284" s="465">
        <v>8263</v>
      </c>
      <c r="B8284" s="686" t="str">
        <f>IF(Input_series!B8280="","",Input_series!B8280)</f>
        <v/>
      </c>
      <c r="C8284" s="687" t="str">
        <f>IF(Input_series!C8280="","",Input_series!C8280)</f>
        <v/>
      </c>
      <c r="D8284" s="687" t="str">
        <f>IF(Input_series!D8280="","",Input_series!D8280)</f>
        <v/>
      </c>
      <c r="E8284" s="360"/>
      <c r="F8284" s="15"/>
      <c r="G8284" s="15"/>
      <c r="H8284" s="5"/>
      <c r="I8284" s="5"/>
      <c r="J8284" s="190"/>
      <c r="K8284" s="190"/>
      <c r="L8284" s="190"/>
      <c r="M8284" s="190"/>
      <c r="N8284" s="190"/>
      <c r="O8284" s="190"/>
    </row>
    <row r="8285" spans="1:15">
      <c r="A8285" s="465">
        <v>8264</v>
      </c>
      <c r="B8285" s="686" t="str">
        <f>IF(Input_series!B8281="","",Input_series!B8281)</f>
        <v/>
      </c>
      <c r="C8285" s="687" t="str">
        <f>IF(Input_series!C8281="","",Input_series!C8281)</f>
        <v/>
      </c>
      <c r="D8285" s="687" t="str">
        <f>IF(Input_series!D8281="","",Input_series!D8281)</f>
        <v/>
      </c>
      <c r="E8285" s="360"/>
      <c r="F8285" s="15"/>
      <c r="G8285" s="15"/>
      <c r="H8285" s="5"/>
      <c r="I8285" s="5"/>
      <c r="J8285" s="190"/>
      <c r="K8285" s="190"/>
      <c r="L8285" s="190"/>
      <c r="M8285" s="190"/>
      <c r="N8285" s="190"/>
      <c r="O8285" s="190"/>
    </row>
    <row r="8286" spans="1:15">
      <c r="A8286" s="465">
        <v>8265</v>
      </c>
      <c r="B8286" s="686" t="str">
        <f>IF(Input_series!B8282="","",Input_series!B8282)</f>
        <v/>
      </c>
      <c r="C8286" s="687" t="str">
        <f>IF(Input_series!C8282="","",Input_series!C8282)</f>
        <v/>
      </c>
      <c r="D8286" s="687" t="str">
        <f>IF(Input_series!D8282="","",Input_series!D8282)</f>
        <v/>
      </c>
      <c r="E8286" s="360"/>
      <c r="F8286" s="15"/>
      <c r="G8286" s="15"/>
      <c r="H8286" s="5"/>
      <c r="I8286" s="5"/>
      <c r="J8286" s="190"/>
      <c r="K8286" s="190"/>
      <c r="L8286" s="190"/>
      <c r="M8286" s="190"/>
      <c r="N8286" s="190"/>
      <c r="O8286" s="190"/>
    </row>
    <row r="8287" spans="1:15">
      <c r="A8287" s="465">
        <v>8266</v>
      </c>
      <c r="B8287" s="686" t="str">
        <f>IF(Input_series!B8283="","",Input_series!B8283)</f>
        <v/>
      </c>
      <c r="C8287" s="687" t="str">
        <f>IF(Input_series!C8283="","",Input_series!C8283)</f>
        <v/>
      </c>
      <c r="D8287" s="687" t="str">
        <f>IF(Input_series!D8283="","",Input_series!D8283)</f>
        <v/>
      </c>
      <c r="E8287" s="360"/>
      <c r="F8287" s="15"/>
      <c r="G8287" s="15"/>
      <c r="H8287" s="5"/>
      <c r="I8287" s="5"/>
      <c r="J8287" s="190"/>
      <c r="K8287" s="190"/>
      <c r="L8287" s="190"/>
      <c r="M8287" s="190"/>
      <c r="N8287" s="190"/>
      <c r="O8287" s="190"/>
    </row>
    <row r="8288" spans="1:15">
      <c r="A8288" s="465">
        <v>8267</v>
      </c>
      <c r="B8288" s="686" t="str">
        <f>IF(Input_series!B8284="","",Input_series!B8284)</f>
        <v/>
      </c>
      <c r="C8288" s="687" t="str">
        <f>IF(Input_series!C8284="","",Input_series!C8284)</f>
        <v/>
      </c>
      <c r="D8288" s="687" t="str">
        <f>IF(Input_series!D8284="","",Input_series!D8284)</f>
        <v/>
      </c>
      <c r="E8288" s="360"/>
      <c r="F8288" s="15"/>
      <c r="G8288" s="15"/>
      <c r="H8288" s="5"/>
      <c r="I8288" s="5"/>
      <c r="J8288" s="190"/>
      <c r="K8288" s="190"/>
      <c r="L8288" s="190"/>
      <c r="M8288" s="190"/>
      <c r="N8288" s="190"/>
      <c r="O8288" s="190"/>
    </row>
    <row r="8289" spans="1:15">
      <c r="A8289" s="465">
        <v>8268</v>
      </c>
      <c r="B8289" s="686" t="str">
        <f>IF(Input_series!B8285="","",Input_series!B8285)</f>
        <v/>
      </c>
      <c r="C8289" s="687" t="str">
        <f>IF(Input_series!C8285="","",Input_series!C8285)</f>
        <v/>
      </c>
      <c r="D8289" s="687" t="str">
        <f>IF(Input_series!D8285="","",Input_series!D8285)</f>
        <v/>
      </c>
      <c r="E8289" s="360"/>
      <c r="F8289" s="15"/>
      <c r="G8289" s="15"/>
      <c r="H8289" s="5"/>
      <c r="I8289" s="5"/>
      <c r="J8289" s="190"/>
      <c r="K8289" s="190"/>
      <c r="L8289" s="190"/>
      <c r="M8289" s="190"/>
      <c r="N8289" s="190"/>
      <c r="O8289" s="190"/>
    </row>
    <row r="8290" spans="1:15">
      <c r="A8290" s="465">
        <v>8269</v>
      </c>
      <c r="B8290" s="686" t="str">
        <f>IF(Input_series!B8286="","",Input_series!B8286)</f>
        <v/>
      </c>
      <c r="C8290" s="687" t="str">
        <f>IF(Input_series!C8286="","",Input_series!C8286)</f>
        <v/>
      </c>
      <c r="D8290" s="687" t="str">
        <f>IF(Input_series!D8286="","",Input_series!D8286)</f>
        <v/>
      </c>
      <c r="E8290" s="360"/>
      <c r="F8290" s="15"/>
      <c r="G8290" s="15"/>
      <c r="H8290" s="5"/>
      <c r="I8290" s="5"/>
      <c r="J8290" s="190"/>
      <c r="K8290" s="190"/>
      <c r="L8290" s="190"/>
      <c r="M8290" s="190"/>
      <c r="N8290" s="190"/>
      <c r="O8290" s="190"/>
    </row>
    <row r="8291" spans="1:15">
      <c r="A8291" s="465">
        <v>8270</v>
      </c>
      <c r="B8291" s="686" t="str">
        <f>IF(Input_series!B8287="","",Input_series!B8287)</f>
        <v/>
      </c>
      <c r="C8291" s="687" t="str">
        <f>IF(Input_series!C8287="","",Input_series!C8287)</f>
        <v/>
      </c>
      <c r="D8291" s="687" t="str">
        <f>IF(Input_series!D8287="","",Input_series!D8287)</f>
        <v/>
      </c>
      <c r="E8291" s="360"/>
      <c r="F8291" s="15"/>
      <c r="G8291" s="15"/>
      <c r="H8291" s="5"/>
      <c r="I8291" s="5"/>
      <c r="J8291" s="190"/>
      <c r="K8291" s="190"/>
      <c r="L8291" s="190"/>
      <c r="M8291" s="190"/>
      <c r="N8291" s="190"/>
      <c r="O8291" s="190"/>
    </row>
    <row r="8292" spans="1:15">
      <c r="A8292" s="465">
        <v>8271</v>
      </c>
      <c r="B8292" s="686" t="str">
        <f>IF(Input_series!B8288="","",Input_series!B8288)</f>
        <v/>
      </c>
      <c r="C8292" s="687" t="str">
        <f>IF(Input_series!C8288="","",Input_series!C8288)</f>
        <v/>
      </c>
      <c r="D8292" s="687" t="str">
        <f>IF(Input_series!D8288="","",Input_series!D8288)</f>
        <v/>
      </c>
      <c r="E8292" s="360"/>
      <c r="F8292" s="15"/>
      <c r="G8292" s="15"/>
      <c r="H8292" s="5"/>
      <c r="I8292" s="5"/>
      <c r="J8292" s="190"/>
      <c r="K8292" s="190"/>
      <c r="L8292" s="190"/>
      <c r="M8292" s="190"/>
      <c r="N8292" s="190"/>
      <c r="O8292" s="190"/>
    </row>
    <row r="8293" spans="1:15">
      <c r="A8293" s="465">
        <v>8272</v>
      </c>
      <c r="B8293" s="686" t="str">
        <f>IF(Input_series!B8289="","",Input_series!B8289)</f>
        <v/>
      </c>
      <c r="C8293" s="687" t="str">
        <f>IF(Input_series!C8289="","",Input_series!C8289)</f>
        <v/>
      </c>
      <c r="D8293" s="687" t="str">
        <f>IF(Input_series!D8289="","",Input_series!D8289)</f>
        <v/>
      </c>
      <c r="E8293" s="360"/>
      <c r="F8293" s="15"/>
      <c r="G8293" s="15"/>
      <c r="H8293" s="5"/>
      <c r="I8293" s="5"/>
      <c r="J8293" s="190"/>
      <c r="K8293" s="190"/>
      <c r="L8293" s="190"/>
      <c r="M8293" s="190"/>
      <c r="N8293" s="190"/>
      <c r="O8293" s="190"/>
    </row>
    <row r="8294" spans="1:15">
      <c r="A8294" s="465">
        <v>8273</v>
      </c>
      <c r="B8294" s="686" t="str">
        <f>IF(Input_series!B8290="","",Input_series!B8290)</f>
        <v/>
      </c>
      <c r="C8294" s="687" t="str">
        <f>IF(Input_series!C8290="","",Input_series!C8290)</f>
        <v/>
      </c>
      <c r="D8294" s="687" t="str">
        <f>IF(Input_series!D8290="","",Input_series!D8290)</f>
        <v/>
      </c>
      <c r="E8294" s="360"/>
      <c r="F8294" s="15"/>
      <c r="G8294" s="15"/>
      <c r="H8294" s="5"/>
      <c r="I8294" s="5"/>
      <c r="J8294" s="190"/>
      <c r="K8294" s="190"/>
      <c r="L8294" s="190"/>
      <c r="M8294" s="190"/>
      <c r="N8294" s="190"/>
      <c r="O8294" s="190"/>
    </row>
    <row r="8295" spans="1:15">
      <c r="A8295" s="465">
        <v>8274</v>
      </c>
      <c r="B8295" s="686" t="str">
        <f>IF(Input_series!B8291="","",Input_series!B8291)</f>
        <v/>
      </c>
      <c r="C8295" s="687" t="str">
        <f>IF(Input_series!C8291="","",Input_series!C8291)</f>
        <v/>
      </c>
      <c r="D8295" s="687" t="str">
        <f>IF(Input_series!D8291="","",Input_series!D8291)</f>
        <v/>
      </c>
      <c r="E8295" s="360"/>
      <c r="F8295" s="15"/>
      <c r="G8295" s="15"/>
      <c r="H8295" s="5"/>
      <c r="I8295" s="5"/>
      <c r="J8295" s="190"/>
      <c r="K8295" s="190"/>
      <c r="L8295" s="190"/>
      <c r="M8295" s="190"/>
      <c r="N8295" s="190"/>
      <c r="O8295" s="190"/>
    </row>
    <row r="8296" spans="1:15">
      <c r="A8296" s="465">
        <v>8275</v>
      </c>
      <c r="B8296" s="686" t="str">
        <f>IF(Input_series!B8292="","",Input_series!B8292)</f>
        <v/>
      </c>
      <c r="C8296" s="687" t="str">
        <f>IF(Input_series!C8292="","",Input_series!C8292)</f>
        <v/>
      </c>
      <c r="D8296" s="687" t="str">
        <f>IF(Input_series!D8292="","",Input_series!D8292)</f>
        <v/>
      </c>
      <c r="E8296" s="360"/>
      <c r="F8296" s="15"/>
      <c r="G8296" s="15"/>
      <c r="H8296" s="5"/>
      <c r="I8296" s="5"/>
      <c r="J8296" s="190"/>
      <c r="K8296" s="190"/>
      <c r="L8296" s="190"/>
      <c r="M8296" s="190"/>
      <c r="N8296" s="190"/>
      <c r="O8296" s="190"/>
    </row>
    <row r="8297" spans="1:15">
      <c r="A8297" s="465">
        <v>8276</v>
      </c>
      <c r="B8297" s="686" t="str">
        <f>IF(Input_series!B8293="","",Input_series!B8293)</f>
        <v/>
      </c>
      <c r="C8297" s="687" t="str">
        <f>IF(Input_series!C8293="","",Input_series!C8293)</f>
        <v/>
      </c>
      <c r="D8297" s="687" t="str">
        <f>IF(Input_series!D8293="","",Input_series!D8293)</f>
        <v/>
      </c>
      <c r="E8297" s="360"/>
      <c r="F8297" s="15"/>
      <c r="G8297" s="15"/>
      <c r="H8297" s="5"/>
      <c r="I8297" s="5"/>
      <c r="J8297" s="190"/>
      <c r="K8297" s="190"/>
      <c r="L8297" s="190"/>
      <c r="M8297" s="190"/>
      <c r="N8297" s="190"/>
      <c r="O8297" s="190"/>
    </row>
    <row r="8298" spans="1:15">
      <c r="A8298" s="465">
        <v>8277</v>
      </c>
      <c r="B8298" s="686" t="str">
        <f>IF(Input_series!B8294="","",Input_series!B8294)</f>
        <v/>
      </c>
      <c r="C8298" s="687" t="str">
        <f>IF(Input_series!C8294="","",Input_series!C8294)</f>
        <v/>
      </c>
      <c r="D8298" s="687" t="str">
        <f>IF(Input_series!D8294="","",Input_series!D8294)</f>
        <v/>
      </c>
      <c r="E8298" s="360"/>
      <c r="F8298" s="15"/>
      <c r="G8298" s="15"/>
      <c r="H8298" s="5"/>
      <c r="I8298" s="5"/>
      <c r="J8298" s="190"/>
      <c r="K8298" s="190"/>
      <c r="L8298" s="190"/>
      <c r="M8298" s="190"/>
      <c r="N8298" s="190"/>
      <c r="O8298" s="190"/>
    </row>
    <row r="8299" spans="1:15">
      <c r="A8299" s="465">
        <v>8278</v>
      </c>
      <c r="B8299" s="686" t="str">
        <f>IF(Input_series!B8295="","",Input_series!B8295)</f>
        <v/>
      </c>
      <c r="C8299" s="687" t="str">
        <f>IF(Input_series!C8295="","",Input_series!C8295)</f>
        <v/>
      </c>
      <c r="D8299" s="687" t="str">
        <f>IF(Input_series!D8295="","",Input_series!D8295)</f>
        <v/>
      </c>
      <c r="E8299" s="360"/>
      <c r="F8299" s="15"/>
      <c r="G8299" s="15"/>
      <c r="H8299" s="5"/>
      <c r="I8299" s="5"/>
      <c r="J8299" s="190"/>
      <c r="K8299" s="190"/>
      <c r="L8299" s="190"/>
      <c r="M8299" s="190"/>
      <c r="N8299" s="190"/>
      <c r="O8299" s="190"/>
    </row>
    <row r="8300" spans="1:15">
      <c r="A8300" s="465">
        <v>8279</v>
      </c>
      <c r="B8300" s="686" t="str">
        <f>IF(Input_series!B8296="","",Input_series!B8296)</f>
        <v/>
      </c>
      <c r="C8300" s="687" t="str">
        <f>IF(Input_series!C8296="","",Input_series!C8296)</f>
        <v/>
      </c>
      <c r="D8300" s="687" t="str">
        <f>IF(Input_series!D8296="","",Input_series!D8296)</f>
        <v/>
      </c>
      <c r="E8300" s="360"/>
      <c r="F8300" s="15"/>
      <c r="G8300" s="15"/>
      <c r="H8300" s="5"/>
      <c r="I8300" s="5"/>
      <c r="J8300" s="190"/>
      <c r="K8300" s="190"/>
      <c r="L8300" s="190"/>
      <c r="M8300" s="190"/>
      <c r="N8300" s="190"/>
      <c r="O8300" s="190"/>
    </row>
    <row r="8301" spans="1:15">
      <c r="A8301" s="465">
        <v>8280</v>
      </c>
      <c r="B8301" s="686" t="str">
        <f>IF(Input_series!B8297="","",Input_series!B8297)</f>
        <v/>
      </c>
      <c r="C8301" s="687" t="str">
        <f>IF(Input_series!C8297="","",Input_series!C8297)</f>
        <v/>
      </c>
      <c r="D8301" s="687" t="str">
        <f>IF(Input_series!D8297="","",Input_series!D8297)</f>
        <v/>
      </c>
      <c r="E8301" s="360"/>
      <c r="F8301" s="15"/>
      <c r="G8301" s="15"/>
      <c r="H8301" s="5"/>
      <c r="I8301" s="5"/>
      <c r="J8301" s="190"/>
      <c r="K8301" s="190"/>
      <c r="L8301" s="190"/>
      <c r="M8301" s="190"/>
      <c r="N8301" s="190"/>
      <c r="O8301" s="190"/>
    </row>
    <row r="8302" spans="1:15">
      <c r="A8302" s="465">
        <v>8281</v>
      </c>
      <c r="B8302" s="686" t="str">
        <f>IF(Input_series!B8298="","",Input_series!B8298)</f>
        <v/>
      </c>
      <c r="C8302" s="687" t="str">
        <f>IF(Input_series!C8298="","",Input_series!C8298)</f>
        <v/>
      </c>
      <c r="D8302" s="687" t="str">
        <f>IF(Input_series!D8298="","",Input_series!D8298)</f>
        <v/>
      </c>
      <c r="E8302" s="360"/>
      <c r="F8302" s="15"/>
      <c r="G8302" s="15"/>
      <c r="H8302" s="5"/>
      <c r="I8302" s="5"/>
      <c r="J8302" s="190"/>
      <c r="K8302" s="190"/>
      <c r="L8302" s="190"/>
      <c r="M8302" s="190"/>
      <c r="N8302" s="190"/>
      <c r="O8302" s="190"/>
    </row>
    <row r="8303" spans="1:15">
      <c r="A8303" s="465">
        <v>8282</v>
      </c>
      <c r="B8303" s="686" t="str">
        <f>IF(Input_series!B8299="","",Input_series!B8299)</f>
        <v/>
      </c>
      <c r="C8303" s="687" t="str">
        <f>IF(Input_series!C8299="","",Input_series!C8299)</f>
        <v/>
      </c>
      <c r="D8303" s="687" t="str">
        <f>IF(Input_series!D8299="","",Input_series!D8299)</f>
        <v/>
      </c>
      <c r="E8303" s="360"/>
      <c r="F8303" s="15"/>
      <c r="G8303" s="15"/>
      <c r="H8303" s="5"/>
      <c r="I8303" s="5"/>
      <c r="J8303" s="190"/>
      <c r="K8303" s="190"/>
      <c r="L8303" s="190"/>
      <c r="M8303" s="190"/>
      <c r="N8303" s="190"/>
      <c r="O8303" s="190"/>
    </row>
    <row r="8304" spans="1:15">
      <c r="A8304" s="465">
        <v>8283</v>
      </c>
      <c r="B8304" s="686" t="str">
        <f>IF(Input_series!B8300="","",Input_series!B8300)</f>
        <v/>
      </c>
      <c r="C8304" s="687" t="str">
        <f>IF(Input_series!C8300="","",Input_series!C8300)</f>
        <v/>
      </c>
      <c r="D8304" s="687" t="str">
        <f>IF(Input_series!D8300="","",Input_series!D8300)</f>
        <v/>
      </c>
      <c r="E8304" s="360"/>
      <c r="F8304" s="15"/>
      <c r="G8304" s="15"/>
      <c r="H8304" s="5"/>
      <c r="I8304" s="5"/>
      <c r="J8304" s="190"/>
      <c r="K8304" s="190"/>
      <c r="L8304" s="190"/>
      <c r="M8304" s="190"/>
      <c r="N8304" s="190"/>
      <c r="O8304" s="190"/>
    </row>
    <row r="8305" spans="1:15">
      <c r="A8305" s="465">
        <v>8284</v>
      </c>
      <c r="B8305" s="686" t="str">
        <f>IF(Input_series!B8301="","",Input_series!B8301)</f>
        <v/>
      </c>
      <c r="C8305" s="687" t="str">
        <f>IF(Input_series!C8301="","",Input_series!C8301)</f>
        <v/>
      </c>
      <c r="D8305" s="687" t="str">
        <f>IF(Input_series!D8301="","",Input_series!D8301)</f>
        <v/>
      </c>
      <c r="E8305" s="360"/>
      <c r="F8305" s="15"/>
      <c r="G8305" s="15"/>
      <c r="H8305" s="5"/>
      <c r="I8305" s="5"/>
      <c r="J8305" s="190"/>
      <c r="K8305" s="190"/>
      <c r="L8305" s="190"/>
      <c r="M8305" s="190"/>
      <c r="N8305" s="190"/>
      <c r="O8305" s="190"/>
    </row>
    <row r="8306" spans="1:15">
      <c r="A8306" s="465">
        <v>8285</v>
      </c>
      <c r="B8306" s="686" t="str">
        <f>IF(Input_series!B8302="","",Input_series!B8302)</f>
        <v/>
      </c>
      <c r="C8306" s="687" t="str">
        <f>IF(Input_series!C8302="","",Input_series!C8302)</f>
        <v/>
      </c>
      <c r="D8306" s="687" t="str">
        <f>IF(Input_series!D8302="","",Input_series!D8302)</f>
        <v/>
      </c>
      <c r="E8306" s="360"/>
      <c r="F8306" s="15"/>
      <c r="G8306" s="15"/>
      <c r="H8306" s="5"/>
      <c r="I8306" s="5"/>
      <c r="J8306" s="190"/>
      <c r="K8306" s="190"/>
      <c r="L8306" s="190"/>
      <c r="M8306" s="190"/>
      <c r="N8306" s="190"/>
      <c r="O8306" s="190"/>
    </row>
    <row r="8307" spans="1:15">
      <c r="A8307" s="465">
        <v>8286</v>
      </c>
      <c r="B8307" s="686" t="str">
        <f>IF(Input_series!B8303="","",Input_series!B8303)</f>
        <v/>
      </c>
      <c r="C8307" s="687" t="str">
        <f>IF(Input_series!C8303="","",Input_series!C8303)</f>
        <v/>
      </c>
      <c r="D8307" s="687" t="str">
        <f>IF(Input_series!D8303="","",Input_series!D8303)</f>
        <v/>
      </c>
      <c r="E8307" s="360"/>
      <c r="F8307" s="15"/>
      <c r="G8307" s="15"/>
      <c r="H8307" s="5"/>
      <c r="I8307" s="5"/>
      <c r="J8307" s="190"/>
      <c r="K8307" s="190"/>
      <c r="L8307" s="190"/>
      <c r="M8307" s="190"/>
      <c r="N8307" s="190"/>
      <c r="O8307" s="190"/>
    </row>
    <row r="8308" spans="1:15">
      <c r="A8308" s="465">
        <v>8287</v>
      </c>
      <c r="B8308" s="686" t="str">
        <f>IF(Input_series!B8304="","",Input_series!B8304)</f>
        <v/>
      </c>
      <c r="C8308" s="687" t="str">
        <f>IF(Input_series!C8304="","",Input_series!C8304)</f>
        <v/>
      </c>
      <c r="D8308" s="687" t="str">
        <f>IF(Input_series!D8304="","",Input_series!D8304)</f>
        <v/>
      </c>
      <c r="E8308" s="360"/>
      <c r="F8308" s="15"/>
      <c r="G8308" s="15"/>
      <c r="H8308" s="5"/>
      <c r="I8308" s="5"/>
      <c r="J8308" s="190"/>
      <c r="K8308" s="190"/>
      <c r="L8308" s="190"/>
      <c r="M8308" s="190"/>
      <c r="N8308" s="190"/>
      <c r="O8308" s="190"/>
    </row>
    <row r="8309" spans="1:15">
      <c r="A8309" s="465">
        <v>8288</v>
      </c>
      <c r="B8309" s="686" t="str">
        <f>IF(Input_series!B8305="","",Input_series!B8305)</f>
        <v/>
      </c>
      <c r="C8309" s="687" t="str">
        <f>IF(Input_series!C8305="","",Input_series!C8305)</f>
        <v/>
      </c>
      <c r="D8309" s="687" t="str">
        <f>IF(Input_series!D8305="","",Input_series!D8305)</f>
        <v/>
      </c>
      <c r="E8309" s="360"/>
      <c r="F8309" s="15"/>
      <c r="G8309" s="15"/>
      <c r="H8309" s="5"/>
      <c r="I8309" s="5"/>
      <c r="J8309" s="190"/>
      <c r="K8309" s="190"/>
      <c r="L8309" s="190"/>
      <c r="M8309" s="190"/>
      <c r="N8309" s="190"/>
      <c r="O8309" s="190"/>
    </row>
    <row r="8310" spans="1:15">
      <c r="A8310" s="465">
        <v>8289</v>
      </c>
      <c r="B8310" s="686" t="str">
        <f>IF(Input_series!B8306="","",Input_series!B8306)</f>
        <v/>
      </c>
      <c r="C8310" s="687" t="str">
        <f>IF(Input_series!C8306="","",Input_series!C8306)</f>
        <v/>
      </c>
      <c r="D8310" s="687" t="str">
        <f>IF(Input_series!D8306="","",Input_series!D8306)</f>
        <v/>
      </c>
      <c r="E8310" s="360"/>
      <c r="F8310" s="15"/>
      <c r="G8310" s="15"/>
      <c r="H8310" s="5"/>
      <c r="I8310" s="5"/>
      <c r="J8310" s="190"/>
      <c r="K8310" s="190"/>
      <c r="L8310" s="190"/>
      <c r="M8310" s="190"/>
      <c r="N8310" s="190"/>
      <c r="O8310" s="190"/>
    </row>
    <row r="8311" spans="1:15">
      <c r="A8311" s="465">
        <v>8290</v>
      </c>
      <c r="B8311" s="686" t="str">
        <f>IF(Input_series!B8307="","",Input_series!B8307)</f>
        <v/>
      </c>
      <c r="C8311" s="687" t="str">
        <f>IF(Input_series!C8307="","",Input_series!C8307)</f>
        <v/>
      </c>
      <c r="D8311" s="687" t="str">
        <f>IF(Input_series!D8307="","",Input_series!D8307)</f>
        <v/>
      </c>
      <c r="E8311" s="360"/>
      <c r="F8311" s="15"/>
      <c r="G8311" s="15"/>
      <c r="H8311" s="5"/>
      <c r="I8311" s="5"/>
      <c r="J8311" s="190"/>
      <c r="K8311" s="190"/>
      <c r="L8311" s="190"/>
      <c r="M8311" s="190"/>
      <c r="N8311" s="190"/>
      <c r="O8311" s="190"/>
    </row>
    <row r="8312" spans="1:15">
      <c r="A8312" s="465">
        <v>8291</v>
      </c>
      <c r="B8312" s="686" t="str">
        <f>IF(Input_series!B8308="","",Input_series!B8308)</f>
        <v/>
      </c>
      <c r="C8312" s="687" t="str">
        <f>IF(Input_series!C8308="","",Input_series!C8308)</f>
        <v/>
      </c>
      <c r="D8312" s="687" t="str">
        <f>IF(Input_series!D8308="","",Input_series!D8308)</f>
        <v/>
      </c>
      <c r="E8312" s="360"/>
      <c r="F8312" s="15"/>
      <c r="G8312" s="15"/>
      <c r="H8312" s="5"/>
      <c r="I8312" s="5"/>
      <c r="J8312" s="190"/>
      <c r="K8312" s="190"/>
      <c r="L8312" s="190"/>
      <c r="M8312" s="190"/>
      <c r="N8312" s="190"/>
      <c r="O8312" s="190"/>
    </row>
    <row r="8313" spans="1:15">
      <c r="A8313" s="465">
        <v>8292</v>
      </c>
      <c r="B8313" s="686" t="str">
        <f>IF(Input_series!B8309="","",Input_series!B8309)</f>
        <v/>
      </c>
      <c r="C8313" s="687" t="str">
        <f>IF(Input_series!C8309="","",Input_series!C8309)</f>
        <v/>
      </c>
      <c r="D8313" s="687" t="str">
        <f>IF(Input_series!D8309="","",Input_series!D8309)</f>
        <v/>
      </c>
      <c r="E8313" s="360"/>
      <c r="F8313" s="15"/>
      <c r="G8313" s="15"/>
      <c r="H8313" s="5"/>
      <c r="I8313" s="5"/>
      <c r="J8313" s="190"/>
      <c r="K8313" s="190"/>
      <c r="L8313" s="190"/>
      <c r="M8313" s="190"/>
      <c r="N8313" s="190"/>
      <c r="O8313" s="190"/>
    </row>
    <row r="8314" spans="1:15">
      <c r="A8314" s="465">
        <v>8293</v>
      </c>
      <c r="B8314" s="686" t="str">
        <f>IF(Input_series!B8310="","",Input_series!B8310)</f>
        <v/>
      </c>
      <c r="C8314" s="687" t="str">
        <f>IF(Input_series!C8310="","",Input_series!C8310)</f>
        <v/>
      </c>
      <c r="D8314" s="687" t="str">
        <f>IF(Input_series!D8310="","",Input_series!D8310)</f>
        <v/>
      </c>
      <c r="E8314" s="360"/>
      <c r="F8314" s="15"/>
      <c r="G8314" s="15"/>
      <c r="H8314" s="5"/>
      <c r="I8314" s="5"/>
      <c r="J8314" s="190"/>
      <c r="K8314" s="190"/>
      <c r="L8314" s="190"/>
      <c r="M8314" s="190"/>
      <c r="N8314" s="190"/>
      <c r="O8314" s="190"/>
    </row>
    <row r="8315" spans="1:15">
      <c r="A8315" s="465">
        <v>8294</v>
      </c>
      <c r="B8315" s="686" t="str">
        <f>IF(Input_series!B8311="","",Input_series!B8311)</f>
        <v/>
      </c>
      <c r="C8315" s="687" t="str">
        <f>IF(Input_series!C8311="","",Input_series!C8311)</f>
        <v/>
      </c>
      <c r="D8315" s="687" t="str">
        <f>IF(Input_series!D8311="","",Input_series!D8311)</f>
        <v/>
      </c>
      <c r="E8315" s="360"/>
      <c r="F8315" s="15"/>
      <c r="G8315" s="15"/>
      <c r="H8315" s="5"/>
      <c r="I8315" s="5"/>
      <c r="J8315" s="190"/>
      <c r="K8315" s="190"/>
      <c r="L8315" s="190"/>
      <c r="M8315" s="190"/>
      <c r="N8315" s="190"/>
      <c r="O8315" s="190"/>
    </row>
    <row r="8316" spans="1:15">
      <c r="A8316" s="465">
        <v>8295</v>
      </c>
      <c r="B8316" s="686" t="str">
        <f>IF(Input_series!B8312="","",Input_series!B8312)</f>
        <v/>
      </c>
      <c r="C8316" s="687" t="str">
        <f>IF(Input_series!C8312="","",Input_series!C8312)</f>
        <v/>
      </c>
      <c r="D8316" s="687" t="str">
        <f>IF(Input_series!D8312="","",Input_series!D8312)</f>
        <v/>
      </c>
      <c r="E8316" s="360"/>
      <c r="F8316" s="15"/>
      <c r="G8316" s="15"/>
      <c r="H8316" s="5"/>
      <c r="I8316" s="5"/>
      <c r="J8316" s="190"/>
      <c r="K8316" s="190"/>
      <c r="L8316" s="190"/>
      <c r="M8316" s="190"/>
      <c r="N8316" s="190"/>
      <c r="O8316" s="190"/>
    </row>
    <row r="8317" spans="1:15">
      <c r="A8317" s="465">
        <v>8296</v>
      </c>
      <c r="B8317" s="686" t="str">
        <f>IF(Input_series!B8313="","",Input_series!B8313)</f>
        <v/>
      </c>
      <c r="C8317" s="687" t="str">
        <f>IF(Input_series!C8313="","",Input_series!C8313)</f>
        <v/>
      </c>
      <c r="D8317" s="687" t="str">
        <f>IF(Input_series!D8313="","",Input_series!D8313)</f>
        <v/>
      </c>
      <c r="E8317" s="360"/>
      <c r="F8317" s="15"/>
      <c r="G8317" s="15"/>
      <c r="H8317" s="5"/>
      <c r="I8317" s="5"/>
      <c r="J8317" s="190"/>
      <c r="K8317" s="190"/>
      <c r="L8317" s="190"/>
      <c r="M8317" s="190"/>
      <c r="N8317" s="190"/>
      <c r="O8317" s="190"/>
    </row>
    <row r="8318" spans="1:15">
      <c r="A8318" s="465">
        <v>8297</v>
      </c>
      <c r="B8318" s="686" t="str">
        <f>IF(Input_series!B8314="","",Input_series!B8314)</f>
        <v/>
      </c>
      <c r="C8318" s="687" t="str">
        <f>IF(Input_series!C8314="","",Input_series!C8314)</f>
        <v/>
      </c>
      <c r="D8318" s="687" t="str">
        <f>IF(Input_series!D8314="","",Input_series!D8314)</f>
        <v/>
      </c>
      <c r="E8318" s="360"/>
      <c r="F8318" s="15"/>
      <c r="G8318" s="15"/>
      <c r="H8318" s="5"/>
      <c r="I8318" s="5"/>
      <c r="J8318" s="190"/>
      <c r="K8318" s="190"/>
      <c r="L8318" s="190"/>
      <c r="M8318" s="190"/>
      <c r="N8318" s="190"/>
      <c r="O8318" s="190"/>
    </row>
    <row r="8319" spans="1:15">
      <c r="A8319" s="465">
        <v>8298</v>
      </c>
      <c r="B8319" s="686" t="str">
        <f>IF(Input_series!B8315="","",Input_series!B8315)</f>
        <v/>
      </c>
      <c r="C8319" s="687" t="str">
        <f>IF(Input_series!C8315="","",Input_series!C8315)</f>
        <v/>
      </c>
      <c r="D8319" s="687" t="str">
        <f>IF(Input_series!D8315="","",Input_series!D8315)</f>
        <v/>
      </c>
      <c r="E8319" s="360"/>
      <c r="F8319" s="15"/>
      <c r="G8319" s="15"/>
      <c r="H8319" s="5"/>
      <c r="I8319" s="5"/>
      <c r="J8319" s="190"/>
      <c r="K8319" s="190"/>
      <c r="L8319" s="190"/>
      <c r="M8319" s="190"/>
      <c r="N8319" s="190"/>
      <c r="O8319" s="190"/>
    </row>
    <row r="8320" spans="1:15">
      <c r="A8320" s="465">
        <v>8299</v>
      </c>
      <c r="B8320" s="686" t="str">
        <f>IF(Input_series!B8316="","",Input_series!B8316)</f>
        <v/>
      </c>
      <c r="C8320" s="687" t="str">
        <f>IF(Input_series!C8316="","",Input_series!C8316)</f>
        <v/>
      </c>
      <c r="D8320" s="687" t="str">
        <f>IF(Input_series!D8316="","",Input_series!D8316)</f>
        <v/>
      </c>
      <c r="E8320" s="360"/>
      <c r="F8320" s="15"/>
      <c r="G8320" s="15"/>
      <c r="H8320" s="5"/>
      <c r="I8320" s="5"/>
      <c r="J8320" s="190"/>
      <c r="K8320" s="190"/>
      <c r="L8320" s="190"/>
      <c r="M8320" s="190"/>
      <c r="N8320" s="190"/>
      <c r="O8320" s="190"/>
    </row>
    <row r="8321" spans="1:15">
      <c r="A8321" s="465">
        <v>8300</v>
      </c>
      <c r="B8321" s="686" t="str">
        <f>IF(Input_series!B8317="","",Input_series!B8317)</f>
        <v/>
      </c>
      <c r="C8321" s="687" t="str">
        <f>IF(Input_series!C8317="","",Input_series!C8317)</f>
        <v/>
      </c>
      <c r="D8321" s="687" t="str">
        <f>IF(Input_series!D8317="","",Input_series!D8317)</f>
        <v/>
      </c>
      <c r="E8321" s="360"/>
      <c r="F8321" s="15"/>
      <c r="G8321" s="15"/>
      <c r="H8321" s="5"/>
      <c r="I8321" s="5"/>
      <c r="J8321" s="190"/>
      <c r="K8321" s="190"/>
      <c r="L8321" s="190"/>
      <c r="M8321" s="190"/>
      <c r="N8321" s="190"/>
      <c r="O8321" s="190"/>
    </row>
    <row r="8322" spans="1:15">
      <c r="A8322" s="465">
        <v>8301</v>
      </c>
      <c r="B8322" s="686" t="str">
        <f>IF(Input_series!B8318="","",Input_series!B8318)</f>
        <v/>
      </c>
      <c r="C8322" s="687" t="str">
        <f>IF(Input_series!C8318="","",Input_series!C8318)</f>
        <v/>
      </c>
      <c r="D8322" s="687" t="str">
        <f>IF(Input_series!D8318="","",Input_series!D8318)</f>
        <v/>
      </c>
      <c r="E8322" s="360"/>
      <c r="F8322" s="15"/>
      <c r="G8322" s="15"/>
      <c r="H8322" s="5"/>
      <c r="I8322" s="5"/>
      <c r="J8322" s="190"/>
      <c r="K8322" s="190"/>
      <c r="L8322" s="190"/>
      <c r="M8322" s="190"/>
      <c r="N8322" s="190"/>
      <c r="O8322" s="190"/>
    </row>
    <row r="8323" spans="1:15">
      <c r="A8323" s="465">
        <v>8302</v>
      </c>
      <c r="B8323" s="686" t="str">
        <f>IF(Input_series!B8319="","",Input_series!B8319)</f>
        <v/>
      </c>
      <c r="C8323" s="687" t="str">
        <f>IF(Input_series!C8319="","",Input_series!C8319)</f>
        <v/>
      </c>
      <c r="D8323" s="687" t="str">
        <f>IF(Input_series!D8319="","",Input_series!D8319)</f>
        <v/>
      </c>
      <c r="E8323" s="360"/>
      <c r="F8323" s="15"/>
      <c r="G8323" s="15"/>
      <c r="H8323" s="5"/>
      <c r="I8323" s="5"/>
      <c r="J8323" s="190"/>
      <c r="K8323" s="190"/>
      <c r="L8323" s="190"/>
      <c r="M8323" s="190"/>
      <c r="N8323" s="190"/>
      <c r="O8323" s="190"/>
    </row>
    <row r="8324" spans="1:15">
      <c r="A8324" s="465">
        <v>8303</v>
      </c>
      <c r="B8324" s="686" t="str">
        <f>IF(Input_series!B8320="","",Input_series!B8320)</f>
        <v/>
      </c>
      <c r="C8324" s="687" t="str">
        <f>IF(Input_series!C8320="","",Input_series!C8320)</f>
        <v/>
      </c>
      <c r="D8324" s="687" t="str">
        <f>IF(Input_series!D8320="","",Input_series!D8320)</f>
        <v/>
      </c>
      <c r="E8324" s="360"/>
      <c r="F8324" s="15"/>
      <c r="G8324" s="15"/>
      <c r="H8324" s="5"/>
      <c r="I8324" s="5"/>
      <c r="J8324" s="190"/>
      <c r="K8324" s="190"/>
      <c r="L8324" s="190"/>
      <c r="M8324" s="190"/>
      <c r="N8324" s="190"/>
      <c r="O8324" s="190"/>
    </row>
    <row r="8325" spans="1:15">
      <c r="A8325" s="465">
        <v>8304</v>
      </c>
      <c r="B8325" s="686" t="str">
        <f>IF(Input_series!B8321="","",Input_series!B8321)</f>
        <v/>
      </c>
      <c r="C8325" s="687" t="str">
        <f>IF(Input_series!C8321="","",Input_series!C8321)</f>
        <v/>
      </c>
      <c r="D8325" s="687" t="str">
        <f>IF(Input_series!D8321="","",Input_series!D8321)</f>
        <v/>
      </c>
      <c r="E8325" s="360"/>
      <c r="F8325" s="15"/>
      <c r="G8325" s="15"/>
      <c r="H8325" s="5"/>
      <c r="I8325" s="5"/>
      <c r="J8325" s="190"/>
      <c r="K8325" s="190"/>
      <c r="L8325" s="190"/>
      <c r="M8325" s="190"/>
      <c r="N8325" s="190"/>
      <c r="O8325" s="190"/>
    </row>
    <row r="8326" spans="1:15">
      <c r="A8326" s="465">
        <v>8305</v>
      </c>
      <c r="B8326" s="686" t="str">
        <f>IF(Input_series!B8322="","",Input_series!B8322)</f>
        <v/>
      </c>
      <c r="C8326" s="687" t="str">
        <f>IF(Input_series!C8322="","",Input_series!C8322)</f>
        <v/>
      </c>
      <c r="D8326" s="687" t="str">
        <f>IF(Input_series!D8322="","",Input_series!D8322)</f>
        <v/>
      </c>
      <c r="E8326" s="360"/>
      <c r="F8326" s="15"/>
      <c r="G8326" s="15"/>
      <c r="H8326" s="5"/>
      <c r="I8326" s="5"/>
      <c r="J8326" s="190"/>
      <c r="K8326" s="190"/>
      <c r="L8326" s="190"/>
      <c r="M8326" s="190"/>
      <c r="N8326" s="190"/>
      <c r="O8326" s="190"/>
    </row>
    <row r="8327" spans="1:15">
      <c r="A8327" s="465">
        <v>8306</v>
      </c>
      <c r="B8327" s="686" t="str">
        <f>IF(Input_series!B8323="","",Input_series!B8323)</f>
        <v/>
      </c>
      <c r="C8327" s="687" t="str">
        <f>IF(Input_series!C8323="","",Input_series!C8323)</f>
        <v/>
      </c>
      <c r="D8327" s="687" t="str">
        <f>IF(Input_series!D8323="","",Input_series!D8323)</f>
        <v/>
      </c>
      <c r="E8327" s="360"/>
      <c r="F8327" s="15"/>
      <c r="G8327" s="15"/>
      <c r="H8327" s="5"/>
      <c r="I8327" s="5"/>
      <c r="J8327" s="190"/>
      <c r="K8327" s="190"/>
      <c r="L8327" s="190"/>
      <c r="M8327" s="190"/>
      <c r="N8327" s="190"/>
      <c r="O8327" s="190"/>
    </row>
    <row r="8328" spans="1:15">
      <c r="A8328" s="465">
        <v>8307</v>
      </c>
      <c r="B8328" s="686" t="str">
        <f>IF(Input_series!B8324="","",Input_series!B8324)</f>
        <v/>
      </c>
      <c r="C8328" s="687" t="str">
        <f>IF(Input_series!C8324="","",Input_series!C8324)</f>
        <v/>
      </c>
      <c r="D8328" s="687" t="str">
        <f>IF(Input_series!D8324="","",Input_series!D8324)</f>
        <v/>
      </c>
      <c r="E8328" s="360"/>
      <c r="F8328" s="15"/>
      <c r="G8328" s="15"/>
      <c r="H8328" s="5"/>
      <c r="I8328" s="5"/>
      <c r="J8328" s="190"/>
      <c r="K8328" s="190"/>
      <c r="L8328" s="190"/>
      <c r="M8328" s="190"/>
      <c r="N8328" s="190"/>
      <c r="O8328" s="190"/>
    </row>
    <row r="8329" spans="1:15">
      <c r="A8329" s="465">
        <v>8308</v>
      </c>
      <c r="B8329" s="686" t="str">
        <f>IF(Input_series!B8325="","",Input_series!B8325)</f>
        <v/>
      </c>
      <c r="C8329" s="687" t="str">
        <f>IF(Input_series!C8325="","",Input_series!C8325)</f>
        <v/>
      </c>
      <c r="D8329" s="687" t="str">
        <f>IF(Input_series!D8325="","",Input_series!D8325)</f>
        <v/>
      </c>
      <c r="E8329" s="360"/>
      <c r="F8329" s="15"/>
      <c r="G8329" s="15"/>
      <c r="H8329" s="5"/>
      <c r="I8329" s="5"/>
      <c r="J8329" s="190"/>
      <c r="K8329" s="190"/>
      <c r="L8329" s="190"/>
      <c r="M8329" s="190"/>
      <c r="N8329" s="190"/>
      <c r="O8329" s="190"/>
    </row>
    <row r="8330" spans="1:15">
      <c r="A8330" s="465">
        <v>8309</v>
      </c>
      <c r="B8330" s="686" t="str">
        <f>IF(Input_series!B8326="","",Input_series!B8326)</f>
        <v/>
      </c>
      <c r="C8330" s="687" t="str">
        <f>IF(Input_series!C8326="","",Input_series!C8326)</f>
        <v/>
      </c>
      <c r="D8330" s="687" t="str">
        <f>IF(Input_series!D8326="","",Input_series!D8326)</f>
        <v/>
      </c>
      <c r="E8330" s="360"/>
      <c r="F8330" s="15"/>
      <c r="G8330" s="15"/>
      <c r="H8330" s="5"/>
      <c r="I8330" s="5"/>
      <c r="J8330" s="190"/>
      <c r="K8330" s="190"/>
      <c r="L8330" s="190"/>
      <c r="M8330" s="190"/>
      <c r="N8330" s="190"/>
      <c r="O8330" s="190"/>
    </row>
    <row r="8331" spans="1:15">
      <c r="A8331" s="465">
        <v>8310</v>
      </c>
      <c r="B8331" s="686" t="str">
        <f>IF(Input_series!B8327="","",Input_series!B8327)</f>
        <v/>
      </c>
      <c r="C8331" s="687" t="str">
        <f>IF(Input_series!C8327="","",Input_series!C8327)</f>
        <v/>
      </c>
      <c r="D8331" s="687" t="str">
        <f>IF(Input_series!D8327="","",Input_series!D8327)</f>
        <v/>
      </c>
      <c r="E8331" s="360"/>
      <c r="F8331" s="15"/>
      <c r="G8331" s="15"/>
      <c r="H8331" s="5"/>
      <c r="I8331" s="5"/>
      <c r="J8331" s="190"/>
      <c r="K8331" s="190"/>
      <c r="L8331" s="190"/>
      <c r="M8331" s="190"/>
      <c r="N8331" s="190"/>
      <c r="O8331" s="190"/>
    </row>
    <row r="8332" spans="1:15">
      <c r="A8332" s="465">
        <v>8311</v>
      </c>
      <c r="B8332" s="686" t="str">
        <f>IF(Input_series!B8328="","",Input_series!B8328)</f>
        <v/>
      </c>
      <c r="C8332" s="687" t="str">
        <f>IF(Input_series!C8328="","",Input_series!C8328)</f>
        <v/>
      </c>
      <c r="D8332" s="687" t="str">
        <f>IF(Input_series!D8328="","",Input_series!D8328)</f>
        <v/>
      </c>
      <c r="E8332" s="360"/>
      <c r="F8332" s="15"/>
      <c r="G8332" s="15"/>
      <c r="H8332" s="5"/>
      <c r="I8332" s="5"/>
      <c r="J8332" s="190"/>
      <c r="K8332" s="190"/>
      <c r="L8332" s="190"/>
      <c r="M8332" s="190"/>
      <c r="N8332" s="190"/>
      <c r="O8332" s="190"/>
    </row>
    <row r="8333" spans="1:15">
      <c r="A8333" s="465">
        <v>8312</v>
      </c>
      <c r="B8333" s="686" t="str">
        <f>IF(Input_series!B8329="","",Input_series!B8329)</f>
        <v/>
      </c>
      <c r="C8333" s="687" t="str">
        <f>IF(Input_series!C8329="","",Input_series!C8329)</f>
        <v/>
      </c>
      <c r="D8333" s="687" t="str">
        <f>IF(Input_series!D8329="","",Input_series!D8329)</f>
        <v/>
      </c>
      <c r="E8333" s="360"/>
      <c r="F8333" s="15"/>
      <c r="G8333" s="15"/>
      <c r="H8333" s="5"/>
      <c r="I8333" s="5"/>
      <c r="J8333" s="190"/>
      <c r="K8333" s="190"/>
      <c r="L8333" s="190"/>
      <c r="M8333" s="190"/>
      <c r="N8333" s="190"/>
      <c r="O8333" s="190"/>
    </row>
    <row r="8334" spans="1:15">
      <c r="A8334" s="465">
        <v>8313</v>
      </c>
      <c r="B8334" s="686" t="str">
        <f>IF(Input_series!B8330="","",Input_series!B8330)</f>
        <v/>
      </c>
      <c r="C8334" s="687" t="str">
        <f>IF(Input_series!C8330="","",Input_series!C8330)</f>
        <v/>
      </c>
      <c r="D8334" s="687" t="str">
        <f>IF(Input_series!D8330="","",Input_series!D8330)</f>
        <v/>
      </c>
      <c r="E8334" s="360"/>
      <c r="F8334" s="15"/>
      <c r="G8334" s="15"/>
      <c r="H8334" s="5"/>
      <c r="I8334" s="5"/>
      <c r="J8334" s="190"/>
      <c r="K8334" s="190"/>
      <c r="L8334" s="190"/>
      <c r="M8334" s="190"/>
      <c r="N8334" s="190"/>
      <c r="O8334" s="190"/>
    </row>
    <row r="8335" spans="1:15">
      <c r="A8335" s="465">
        <v>8314</v>
      </c>
      <c r="B8335" s="686" t="str">
        <f>IF(Input_series!B8331="","",Input_series!B8331)</f>
        <v/>
      </c>
      <c r="C8335" s="687" t="str">
        <f>IF(Input_series!C8331="","",Input_series!C8331)</f>
        <v/>
      </c>
      <c r="D8335" s="687" t="str">
        <f>IF(Input_series!D8331="","",Input_series!D8331)</f>
        <v/>
      </c>
      <c r="E8335" s="360"/>
      <c r="F8335" s="15"/>
      <c r="G8335" s="15"/>
      <c r="H8335" s="5"/>
      <c r="I8335" s="5"/>
      <c r="J8335" s="190"/>
      <c r="K8335" s="190"/>
      <c r="L8335" s="190"/>
      <c r="M8335" s="190"/>
      <c r="N8335" s="190"/>
      <c r="O8335" s="190"/>
    </row>
    <row r="8336" spans="1:15">
      <c r="A8336" s="465">
        <v>8315</v>
      </c>
      <c r="B8336" s="686" t="str">
        <f>IF(Input_series!B8332="","",Input_series!B8332)</f>
        <v/>
      </c>
      <c r="C8336" s="687" t="str">
        <f>IF(Input_series!C8332="","",Input_series!C8332)</f>
        <v/>
      </c>
      <c r="D8336" s="687" t="str">
        <f>IF(Input_series!D8332="","",Input_series!D8332)</f>
        <v/>
      </c>
      <c r="E8336" s="360"/>
      <c r="F8336" s="15"/>
      <c r="G8336" s="15"/>
      <c r="H8336" s="5"/>
      <c r="I8336" s="5"/>
      <c r="J8336" s="190"/>
      <c r="K8336" s="190"/>
      <c r="L8336" s="190"/>
      <c r="M8336" s="190"/>
      <c r="N8336" s="190"/>
      <c r="O8336" s="190"/>
    </row>
    <row r="8337" spans="1:15">
      <c r="A8337" s="465">
        <v>8316</v>
      </c>
      <c r="B8337" s="686" t="str">
        <f>IF(Input_series!B8333="","",Input_series!B8333)</f>
        <v/>
      </c>
      <c r="C8337" s="687" t="str">
        <f>IF(Input_series!C8333="","",Input_series!C8333)</f>
        <v/>
      </c>
      <c r="D8337" s="687" t="str">
        <f>IF(Input_series!D8333="","",Input_series!D8333)</f>
        <v/>
      </c>
      <c r="E8337" s="360"/>
      <c r="F8337" s="15"/>
      <c r="G8337" s="15"/>
      <c r="H8337" s="5"/>
      <c r="I8337" s="5"/>
      <c r="J8337" s="190"/>
      <c r="K8337" s="190"/>
      <c r="L8337" s="190"/>
      <c r="M8337" s="190"/>
      <c r="N8337" s="190"/>
      <c r="O8337" s="190"/>
    </row>
    <row r="8338" spans="1:15">
      <c r="A8338" s="465">
        <v>8317</v>
      </c>
      <c r="B8338" s="686" t="str">
        <f>IF(Input_series!B8334="","",Input_series!B8334)</f>
        <v/>
      </c>
      <c r="C8338" s="687" t="str">
        <f>IF(Input_series!C8334="","",Input_series!C8334)</f>
        <v/>
      </c>
      <c r="D8338" s="687" t="str">
        <f>IF(Input_series!D8334="","",Input_series!D8334)</f>
        <v/>
      </c>
      <c r="E8338" s="360"/>
      <c r="F8338" s="15"/>
      <c r="G8338" s="15"/>
      <c r="H8338" s="5"/>
      <c r="I8338" s="5"/>
      <c r="J8338" s="190"/>
      <c r="K8338" s="190"/>
      <c r="L8338" s="190"/>
      <c r="M8338" s="190"/>
      <c r="N8338" s="190"/>
      <c r="O8338" s="190"/>
    </row>
    <row r="8339" spans="1:15">
      <c r="A8339" s="465">
        <v>8318</v>
      </c>
      <c r="B8339" s="686" t="str">
        <f>IF(Input_series!B8335="","",Input_series!B8335)</f>
        <v/>
      </c>
      <c r="C8339" s="687" t="str">
        <f>IF(Input_series!C8335="","",Input_series!C8335)</f>
        <v/>
      </c>
      <c r="D8339" s="687" t="str">
        <f>IF(Input_series!D8335="","",Input_series!D8335)</f>
        <v/>
      </c>
      <c r="E8339" s="360"/>
      <c r="F8339" s="15"/>
      <c r="G8339" s="15"/>
      <c r="H8339" s="5"/>
      <c r="I8339" s="5"/>
      <c r="J8339" s="190"/>
      <c r="K8339" s="190"/>
      <c r="L8339" s="190"/>
      <c r="M8339" s="190"/>
      <c r="N8339" s="190"/>
      <c r="O8339" s="190"/>
    </row>
    <row r="8340" spans="1:15">
      <c r="A8340" s="465">
        <v>8319</v>
      </c>
      <c r="B8340" s="686" t="str">
        <f>IF(Input_series!B8336="","",Input_series!B8336)</f>
        <v/>
      </c>
      <c r="C8340" s="687" t="str">
        <f>IF(Input_series!C8336="","",Input_series!C8336)</f>
        <v/>
      </c>
      <c r="D8340" s="687" t="str">
        <f>IF(Input_series!D8336="","",Input_series!D8336)</f>
        <v/>
      </c>
      <c r="E8340" s="360"/>
      <c r="F8340" s="15"/>
      <c r="G8340" s="15"/>
      <c r="H8340" s="5"/>
      <c r="I8340" s="5"/>
      <c r="J8340" s="190"/>
      <c r="K8340" s="190"/>
      <c r="L8340" s="190"/>
      <c r="M8340" s="190"/>
      <c r="N8340" s="190"/>
      <c r="O8340" s="190"/>
    </row>
    <row r="8341" spans="1:15">
      <c r="A8341" s="465">
        <v>8320</v>
      </c>
      <c r="B8341" s="686" t="str">
        <f>IF(Input_series!B8337="","",Input_series!B8337)</f>
        <v/>
      </c>
      <c r="C8341" s="687" t="str">
        <f>IF(Input_series!C8337="","",Input_series!C8337)</f>
        <v/>
      </c>
      <c r="D8341" s="687" t="str">
        <f>IF(Input_series!D8337="","",Input_series!D8337)</f>
        <v/>
      </c>
      <c r="E8341" s="360"/>
      <c r="F8341" s="15"/>
      <c r="G8341" s="15"/>
      <c r="H8341" s="5"/>
      <c r="I8341" s="5"/>
      <c r="J8341" s="190"/>
      <c r="K8341" s="190"/>
      <c r="L8341" s="190"/>
      <c r="M8341" s="190"/>
      <c r="N8341" s="190"/>
      <c r="O8341" s="190"/>
    </row>
    <row r="8342" spans="1:15">
      <c r="A8342" s="465">
        <v>8321</v>
      </c>
      <c r="B8342" s="686" t="str">
        <f>IF(Input_series!B8338="","",Input_series!B8338)</f>
        <v/>
      </c>
      <c r="C8342" s="687" t="str">
        <f>IF(Input_series!C8338="","",Input_series!C8338)</f>
        <v/>
      </c>
      <c r="D8342" s="687" t="str">
        <f>IF(Input_series!D8338="","",Input_series!D8338)</f>
        <v/>
      </c>
      <c r="E8342" s="360"/>
      <c r="F8342" s="15"/>
      <c r="G8342" s="15"/>
      <c r="H8342" s="5"/>
      <c r="I8342" s="5"/>
      <c r="J8342" s="190"/>
      <c r="K8342" s="190"/>
      <c r="L8342" s="190"/>
      <c r="M8342" s="190"/>
      <c r="N8342" s="190"/>
      <c r="O8342" s="190"/>
    </row>
    <row r="8343" spans="1:15">
      <c r="A8343" s="465">
        <v>8322</v>
      </c>
      <c r="B8343" s="686" t="str">
        <f>IF(Input_series!B8339="","",Input_series!B8339)</f>
        <v/>
      </c>
      <c r="C8343" s="687" t="str">
        <f>IF(Input_series!C8339="","",Input_series!C8339)</f>
        <v/>
      </c>
      <c r="D8343" s="687" t="str">
        <f>IF(Input_series!D8339="","",Input_series!D8339)</f>
        <v/>
      </c>
      <c r="E8343" s="360"/>
      <c r="F8343" s="15"/>
      <c r="G8343" s="15"/>
      <c r="H8343" s="5"/>
      <c r="I8343" s="5"/>
      <c r="J8343" s="190"/>
      <c r="K8343" s="190"/>
      <c r="L8343" s="190"/>
      <c r="M8343" s="190"/>
      <c r="N8343" s="190"/>
      <c r="O8343" s="190"/>
    </row>
    <row r="8344" spans="1:15">
      <c r="A8344" s="465">
        <v>8323</v>
      </c>
      <c r="B8344" s="686" t="str">
        <f>IF(Input_series!B8340="","",Input_series!B8340)</f>
        <v/>
      </c>
      <c r="C8344" s="687" t="str">
        <f>IF(Input_series!C8340="","",Input_series!C8340)</f>
        <v/>
      </c>
      <c r="D8344" s="687" t="str">
        <f>IF(Input_series!D8340="","",Input_series!D8340)</f>
        <v/>
      </c>
      <c r="E8344" s="360"/>
      <c r="F8344" s="15"/>
      <c r="G8344" s="15"/>
      <c r="H8344" s="5"/>
      <c r="I8344" s="5"/>
      <c r="J8344" s="190"/>
      <c r="K8344" s="190"/>
      <c r="L8344" s="190"/>
      <c r="M8344" s="190"/>
      <c r="N8344" s="190"/>
      <c r="O8344" s="190"/>
    </row>
    <row r="8345" spans="1:15">
      <c r="A8345" s="465">
        <v>8324</v>
      </c>
      <c r="B8345" s="686" t="str">
        <f>IF(Input_series!B8341="","",Input_series!B8341)</f>
        <v/>
      </c>
      <c r="C8345" s="687" t="str">
        <f>IF(Input_series!C8341="","",Input_series!C8341)</f>
        <v/>
      </c>
      <c r="D8345" s="687" t="str">
        <f>IF(Input_series!D8341="","",Input_series!D8341)</f>
        <v/>
      </c>
      <c r="E8345" s="360"/>
      <c r="F8345" s="15"/>
      <c r="G8345" s="15"/>
      <c r="H8345" s="5"/>
      <c r="I8345" s="5"/>
      <c r="J8345" s="190"/>
      <c r="K8345" s="190"/>
      <c r="L8345" s="190"/>
      <c r="M8345" s="190"/>
      <c r="N8345" s="190"/>
      <c r="O8345" s="190"/>
    </row>
    <row r="8346" spans="1:15">
      <c r="A8346" s="465">
        <v>8325</v>
      </c>
      <c r="B8346" s="686" t="str">
        <f>IF(Input_series!B8342="","",Input_series!B8342)</f>
        <v/>
      </c>
      <c r="C8346" s="687" t="str">
        <f>IF(Input_series!C8342="","",Input_series!C8342)</f>
        <v/>
      </c>
      <c r="D8346" s="687" t="str">
        <f>IF(Input_series!D8342="","",Input_series!D8342)</f>
        <v/>
      </c>
      <c r="E8346" s="360"/>
      <c r="F8346" s="15"/>
      <c r="G8346" s="15"/>
      <c r="H8346" s="5"/>
      <c r="I8346" s="5"/>
      <c r="J8346" s="190"/>
      <c r="K8346" s="190"/>
      <c r="L8346" s="190"/>
      <c r="M8346" s="190"/>
      <c r="N8346" s="190"/>
      <c r="O8346" s="190"/>
    </row>
    <row r="8347" spans="1:15">
      <c r="A8347" s="465">
        <v>8326</v>
      </c>
      <c r="B8347" s="686" t="str">
        <f>IF(Input_series!B8343="","",Input_series!B8343)</f>
        <v/>
      </c>
      <c r="C8347" s="687" t="str">
        <f>IF(Input_series!C8343="","",Input_series!C8343)</f>
        <v/>
      </c>
      <c r="D8347" s="687" t="str">
        <f>IF(Input_series!D8343="","",Input_series!D8343)</f>
        <v/>
      </c>
      <c r="E8347" s="360"/>
      <c r="F8347" s="15"/>
      <c r="G8347" s="15"/>
      <c r="H8347" s="5"/>
      <c r="I8347" s="5"/>
      <c r="J8347" s="190"/>
      <c r="K8347" s="190"/>
      <c r="L8347" s="190"/>
      <c r="M8347" s="190"/>
      <c r="N8347" s="190"/>
      <c r="O8347" s="190"/>
    </row>
    <row r="8348" spans="1:15">
      <c r="A8348" s="465">
        <v>8327</v>
      </c>
      <c r="B8348" s="686" t="str">
        <f>IF(Input_series!B8344="","",Input_series!B8344)</f>
        <v/>
      </c>
      <c r="C8348" s="687" t="str">
        <f>IF(Input_series!C8344="","",Input_series!C8344)</f>
        <v/>
      </c>
      <c r="D8348" s="687" t="str">
        <f>IF(Input_series!D8344="","",Input_series!D8344)</f>
        <v/>
      </c>
      <c r="E8348" s="360"/>
      <c r="F8348" s="15"/>
      <c r="G8348" s="15"/>
      <c r="H8348" s="5"/>
      <c r="I8348" s="5"/>
      <c r="J8348" s="190"/>
      <c r="K8348" s="190"/>
      <c r="L8348" s="190"/>
      <c r="M8348" s="190"/>
      <c r="N8348" s="190"/>
      <c r="O8348" s="190"/>
    </row>
    <row r="8349" spans="1:15">
      <c r="A8349" s="465">
        <v>8328</v>
      </c>
      <c r="B8349" s="686" t="str">
        <f>IF(Input_series!B8345="","",Input_series!B8345)</f>
        <v/>
      </c>
      <c r="C8349" s="687" t="str">
        <f>IF(Input_series!C8345="","",Input_series!C8345)</f>
        <v/>
      </c>
      <c r="D8349" s="687" t="str">
        <f>IF(Input_series!D8345="","",Input_series!D8345)</f>
        <v/>
      </c>
      <c r="E8349" s="360"/>
      <c r="F8349" s="15"/>
      <c r="G8349" s="15"/>
      <c r="H8349" s="5"/>
      <c r="I8349" s="5"/>
      <c r="J8349" s="190"/>
      <c r="K8349" s="190"/>
      <c r="L8349" s="190"/>
      <c r="M8349" s="190"/>
      <c r="N8349" s="190"/>
      <c r="O8349" s="190"/>
    </row>
    <row r="8350" spans="1:15">
      <c r="A8350" s="465">
        <v>8329</v>
      </c>
      <c r="B8350" s="686" t="str">
        <f>IF(Input_series!B8346="","",Input_series!B8346)</f>
        <v/>
      </c>
      <c r="C8350" s="687" t="str">
        <f>IF(Input_series!C8346="","",Input_series!C8346)</f>
        <v/>
      </c>
      <c r="D8350" s="687" t="str">
        <f>IF(Input_series!D8346="","",Input_series!D8346)</f>
        <v/>
      </c>
      <c r="E8350" s="360"/>
      <c r="F8350" s="15"/>
      <c r="G8350" s="15"/>
      <c r="H8350" s="5"/>
      <c r="I8350" s="5"/>
      <c r="J8350" s="190"/>
      <c r="K8350" s="190"/>
      <c r="L8350" s="190"/>
      <c r="M8350" s="190"/>
      <c r="N8350" s="190"/>
      <c r="O8350" s="190"/>
    </row>
    <row r="8351" spans="1:15">
      <c r="A8351" s="465">
        <v>8330</v>
      </c>
      <c r="B8351" s="686" t="str">
        <f>IF(Input_series!B8347="","",Input_series!B8347)</f>
        <v/>
      </c>
      <c r="C8351" s="687" t="str">
        <f>IF(Input_series!C8347="","",Input_series!C8347)</f>
        <v/>
      </c>
      <c r="D8351" s="687" t="str">
        <f>IF(Input_series!D8347="","",Input_series!D8347)</f>
        <v/>
      </c>
      <c r="E8351" s="360"/>
      <c r="F8351" s="15"/>
      <c r="G8351" s="15"/>
      <c r="H8351" s="5"/>
      <c r="I8351" s="5"/>
      <c r="J8351" s="190"/>
      <c r="K8351" s="190"/>
      <c r="L8351" s="190"/>
      <c r="M8351" s="190"/>
      <c r="N8351" s="190"/>
      <c r="O8351" s="190"/>
    </row>
    <row r="8352" spans="1:15">
      <c r="A8352" s="465">
        <v>8331</v>
      </c>
      <c r="B8352" s="686" t="str">
        <f>IF(Input_series!B8348="","",Input_series!B8348)</f>
        <v/>
      </c>
      <c r="C8352" s="687" t="str">
        <f>IF(Input_series!C8348="","",Input_series!C8348)</f>
        <v/>
      </c>
      <c r="D8352" s="687" t="str">
        <f>IF(Input_series!D8348="","",Input_series!D8348)</f>
        <v/>
      </c>
      <c r="E8352" s="360"/>
      <c r="F8352" s="15"/>
      <c r="G8352" s="15"/>
      <c r="H8352" s="5"/>
      <c r="I8352" s="5"/>
      <c r="J8352" s="190"/>
      <c r="K8352" s="190"/>
      <c r="L8352" s="190"/>
      <c r="M8352" s="190"/>
      <c r="N8352" s="190"/>
      <c r="O8352" s="190"/>
    </row>
    <row r="8353" spans="1:15">
      <c r="A8353" s="465">
        <v>8332</v>
      </c>
      <c r="B8353" s="686" t="str">
        <f>IF(Input_series!B8349="","",Input_series!B8349)</f>
        <v/>
      </c>
      <c r="C8353" s="687" t="str">
        <f>IF(Input_series!C8349="","",Input_series!C8349)</f>
        <v/>
      </c>
      <c r="D8353" s="687" t="str">
        <f>IF(Input_series!D8349="","",Input_series!D8349)</f>
        <v/>
      </c>
      <c r="E8353" s="360"/>
      <c r="F8353" s="15"/>
      <c r="G8353" s="15"/>
      <c r="H8353" s="5"/>
      <c r="I8353" s="5"/>
      <c r="J8353" s="190"/>
      <c r="K8353" s="190"/>
      <c r="L8353" s="190"/>
      <c r="M8353" s="190"/>
      <c r="N8353" s="190"/>
      <c r="O8353" s="190"/>
    </row>
    <row r="8354" spans="1:15">
      <c r="A8354" s="465">
        <v>8333</v>
      </c>
      <c r="B8354" s="686" t="str">
        <f>IF(Input_series!B8350="","",Input_series!B8350)</f>
        <v/>
      </c>
      <c r="C8354" s="687" t="str">
        <f>IF(Input_series!C8350="","",Input_series!C8350)</f>
        <v/>
      </c>
      <c r="D8354" s="687" t="str">
        <f>IF(Input_series!D8350="","",Input_series!D8350)</f>
        <v/>
      </c>
      <c r="E8354" s="360"/>
      <c r="F8354" s="15"/>
      <c r="G8354" s="15"/>
      <c r="H8354" s="5"/>
      <c r="I8354" s="5"/>
      <c r="J8354" s="190"/>
      <c r="K8354" s="190"/>
      <c r="L8354" s="190"/>
      <c r="M8354" s="190"/>
      <c r="N8354" s="190"/>
      <c r="O8354" s="190"/>
    </row>
    <row r="8355" spans="1:15">
      <c r="A8355" s="465">
        <v>8334</v>
      </c>
      <c r="B8355" s="686" t="str">
        <f>IF(Input_series!B8351="","",Input_series!B8351)</f>
        <v/>
      </c>
      <c r="C8355" s="687" t="str">
        <f>IF(Input_series!C8351="","",Input_series!C8351)</f>
        <v/>
      </c>
      <c r="D8355" s="687" t="str">
        <f>IF(Input_series!D8351="","",Input_series!D8351)</f>
        <v/>
      </c>
      <c r="E8355" s="360"/>
      <c r="F8355" s="15"/>
      <c r="G8355" s="15"/>
      <c r="H8355" s="5"/>
      <c r="I8355" s="5"/>
      <c r="J8355" s="190"/>
      <c r="K8355" s="190"/>
      <c r="L8355" s="190"/>
      <c r="M8355" s="190"/>
      <c r="N8355" s="190"/>
      <c r="O8355" s="190"/>
    </row>
    <row r="8356" spans="1:15">
      <c r="A8356" s="465">
        <v>8335</v>
      </c>
      <c r="B8356" s="686" t="str">
        <f>IF(Input_series!B8352="","",Input_series!B8352)</f>
        <v/>
      </c>
      <c r="C8356" s="687" t="str">
        <f>IF(Input_series!C8352="","",Input_series!C8352)</f>
        <v/>
      </c>
      <c r="D8356" s="687" t="str">
        <f>IF(Input_series!D8352="","",Input_series!D8352)</f>
        <v/>
      </c>
      <c r="E8356" s="360"/>
      <c r="F8356" s="15"/>
      <c r="G8356" s="15"/>
      <c r="H8356" s="5"/>
      <c r="I8356" s="5"/>
      <c r="J8356" s="190"/>
      <c r="K8356" s="190"/>
      <c r="L8356" s="190"/>
      <c r="M8356" s="190"/>
      <c r="N8356" s="190"/>
      <c r="O8356" s="190"/>
    </row>
    <row r="8357" spans="1:15">
      <c r="A8357" s="465">
        <v>8336</v>
      </c>
      <c r="B8357" s="686" t="str">
        <f>IF(Input_series!B8353="","",Input_series!B8353)</f>
        <v/>
      </c>
      <c r="C8357" s="687" t="str">
        <f>IF(Input_series!C8353="","",Input_series!C8353)</f>
        <v/>
      </c>
      <c r="D8357" s="687" t="str">
        <f>IF(Input_series!D8353="","",Input_series!D8353)</f>
        <v/>
      </c>
      <c r="E8357" s="360"/>
      <c r="F8357" s="15"/>
      <c r="G8357" s="15"/>
      <c r="H8357" s="5"/>
      <c r="I8357" s="5"/>
      <c r="J8357" s="190"/>
      <c r="K8357" s="190"/>
      <c r="L8357" s="190"/>
      <c r="M8357" s="190"/>
      <c r="N8357" s="190"/>
      <c r="O8357" s="190"/>
    </row>
    <row r="8358" spans="1:15">
      <c r="A8358" s="465">
        <v>8337</v>
      </c>
      <c r="B8358" s="686" t="str">
        <f>IF(Input_series!B8354="","",Input_series!B8354)</f>
        <v/>
      </c>
      <c r="C8358" s="687" t="str">
        <f>IF(Input_series!C8354="","",Input_series!C8354)</f>
        <v/>
      </c>
      <c r="D8358" s="687" t="str">
        <f>IF(Input_series!D8354="","",Input_series!D8354)</f>
        <v/>
      </c>
      <c r="E8358" s="360"/>
      <c r="F8358" s="15"/>
      <c r="G8358" s="15"/>
      <c r="H8358" s="5"/>
      <c r="I8358" s="5"/>
      <c r="J8358" s="190"/>
      <c r="K8358" s="190"/>
      <c r="L8358" s="190"/>
      <c r="M8358" s="190"/>
      <c r="N8358" s="190"/>
      <c r="O8358" s="190"/>
    </row>
    <row r="8359" spans="1:15">
      <c r="A8359" s="465">
        <v>8338</v>
      </c>
      <c r="B8359" s="686" t="str">
        <f>IF(Input_series!B8355="","",Input_series!B8355)</f>
        <v/>
      </c>
      <c r="C8359" s="687" t="str">
        <f>IF(Input_series!C8355="","",Input_series!C8355)</f>
        <v/>
      </c>
      <c r="D8359" s="687" t="str">
        <f>IF(Input_series!D8355="","",Input_series!D8355)</f>
        <v/>
      </c>
      <c r="E8359" s="360"/>
      <c r="F8359" s="15"/>
      <c r="G8359" s="15"/>
      <c r="H8359" s="5"/>
      <c r="I8359" s="5"/>
      <c r="J8359" s="190"/>
      <c r="K8359" s="190"/>
      <c r="L8359" s="190"/>
      <c r="M8359" s="190"/>
      <c r="N8359" s="190"/>
      <c r="O8359" s="190"/>
    </row>
    <row r="8360" spans="1:15">
      <c r="A8360" s="465">
        <v>8339</v>
      </c>
      <c r="B8360" s="686" t="str">
        <f>IF(Input_series!B8356="","",Input_series!B8356)</f>
        <v/>
      </c>
      <c r="C8360" s="687" t="str">
        <f>IF(Input_series!C8356="","",Input_series!C8356)</f>
        <v/>
      </c>
      <c r="D8360" s="687" t="str">
        <f>IF(Input_series!D8356="","",Input_series!D8356)</f>
        <v/>
      </c>
      <c r="E8360" s="360"/>
      <c r="F8360" s="15"/>
      <c r="G8360" s="15"/>
      <c r="H8360" s="5"/>
      <c r="I8360" s="5"/>
      <c r="J8360" s="190"/>
      <c r="K8360" s="190"/>
      <c r="L8360" s="190"/>
      <c r="M8360" s="190"/>
      <c r="N8360" s="190"/>
      <c r="O8360" s="190"/>
    </row>
    <row r="8361" spans="1:15">
      <c r="A8361" s="465">
        <v>8340</v>
      </c>
      <c r="B8361" s="686" t="str">
        <f>IF(Input_series!B8357="","",Input_series!B8357)</f>
        <v/>
      </c>
      <c r="C8361" s="687" t="str">
        <f>IF(Input_series!C8357="","",Input_series!C8357)</f>
        <v/>
      </c>
      <c r="D8361" s="687" t="str">
        <f>IF(Input_series!D8357="","",Input_series!D8357)</f>
        <v/>
      </c>
      <c r="E8361" s="360"/>
      <c r="F8361" s="15"/>
      <c r="G8361" s="15"/>
      <c r="H8361" s="5"/>
      <c r="I8361" s="5"/>
      <c r="J8361" s="190"/>
      <c r="K8361" s="190"/>
      <c r="L8361" s="190"/>
      <c r="M8361" s="190"/>
      <c r="N8361" s="190"/>
      <c r="O8361" s="190"/>
    </row>
    <row r="8362" spans="1:15">
      <c r="A8362" s="465">
        <v>8341</v>
      </c>
      <c r="B8362" s="686" t="str">
        <f>IF(Input_series!B8358="","",Input_series!B8358)</f>
        <v/>
      </c>
      <c r="C8362" s="687" t="str">
        <f>IF(Input_series!C8358="","",Input_series!C8358)</f>
        <v/>
      </c>
      <c r="D8362" s="687" t="str">
        <f>IF(Input_series!D8358="","",Input_series!D8358)</f>
        <v/>
      </c>
      <c r="E8362" s="360"/>
      <c r="F8362" s="15"/>
      <c r="G8362" s="15"/>
      <c r="H8362" s="5"/>
      <c r="I8362" s="5"/>
      <c r="J8362" s="190"/>
      <c r="K8362" s="190"/>
      <c r="L8362" s="190"/>
      <c r="M8362" s="190"/>
      <c r="N8362" s="190"/>
      <c r="O8362" s="190"/>
    </row>
    <row r="8363" spans="1:15">
      <c r="A8363" s="465">
        <v>8342</v>
      </c>
      <c r="B8363" s="686" t="str">
        <f>IF(Input_series!B8359="","",Input_series!B8359)</f>
        <v/>
      </c>
      <c r="C8363" s="687" t="str">
        <f>IF(Input_series!C8359="","",Input_series!C8359)</f>
        <v/>
      </c>
      <c r="D8363" s="687" t="str">
        <f>IF(Input_series!D8359="","",Input_series!D8359)</f>
        <v/>
      </c>
      <c r="E8363" s="360"/>
      <c r="F8363" s="15"/>
      <c r="G8363" s="15"/>
      <c r="H8363" s="5"/>
      <c r="I8363" s="5"/>
      <c r="J8363" s="190"/>
      <c r="K8363" s="190"/>
      <c r="L8363" s="190"/>
      <c r="M8363" s="190"/>
      <c r="N8363" s="190"/>
      <c r="O8363" s="190"/>
    </row>
    <row r="8364" spans="1:15">
      <c r="A8364" s="465">
        <v>8343</v>
      </c>
      <c r="B8364" s="686" t="str">
        <f>IF(Input_series!B8360="","",Input_series!B8360)</f>
        <v/>
      </c>
      <c r="C8364" s="687" t="str">
        <f>IF(Input_series!C8360="","",Input_series!C8360)</f>
        <v/>
      </c>
      <c r="D8364" s="687" t="str">
        <f>IF(Input_series!D8360="","",Input_series!D8360)</f>
        <v/>
      </c>
      <c r="E8364" s="360"/>
      <c r="F8364" s="15"/>
      <c r="G8364" s="15"/>
      <c r="H8364" s="5"/>
      <c r="I8364" s="5"/>
      <c r="J8364" s="190"/>
      <c r="K8364" s="190"/>
      <c r="L8364" s="190"/>
      <c r="M8364" s="190"/>
      <c r="N8364" s="190"/>
      <c r="O8364" s="190"/>
    </row>
    <row r="8365" spans="1:15">
      <c r="A8365" s="465">
        <v>8344</v>
      </c>
      <c r="B8365" s="686" t="str">
        <f>IF(Input_series!B8361="","",Input_series!B8361)</f>
        <v/>
      </c>
      <c r="C8365" s="687" t="str">
        <f>IF(Input_series!C8361="","",Input_series!C8361)</f>
        <v/>
      </c>
      <c r="D8365" s="687" t="str">
        <f>IF(Input_series!D8361="","",Input_series!D8361)</f>
        <v/>
      </c>
      <c r="E8365" s="360"/>
      <c r="F8365" s="15"/>
      <c r="G8365" s="15"/>
      <c r="H8365" s="5"/>
      <c r="I8365" s="5"/>
      <c r="J8365" s="190"/>
      <c r="K8365" s="190"/>
      <c r="L8365" s="190"/>
      <c r="M8365" s="190"/>
      <c r="N8365" s="190"/>
      <c r="O8365" s="190"/>
    </row>
    <row r="8366" spans="1:15">
      <c r="A8366" s="465">
        <v>8345</v>
      </c>
      <c r="B8366" s="686" t="str">
        <f>IF(Input_series!B8362="","",Input_series!B8362)</f>
        <v/>
      </c>
      <c r="C8366" s="687" t="str">
        <f>IF(Input_series!C8362="","",Input_series!C8362)</f>
        <v/>
      </c>
      <c r="D8366" s="687" t="str">
        <f>IF(Input_series!D8362="","",Input_series!D8362)</f>
        <v/>
      </c>
      <c r="E8366" s="360"/>
      <c r="F8366" s="15"/>
      <c r="G8366" s="15"/>
      <c r="H8366" s="5"/>
      <c r="I8366" s="5"/>
      <c r="J8366" s="190"/>
      <c r="K8366" s="190"/>
      <c r="L8366" s="190"/>
      <c r="M8366" s="190"/>
      <c r="N8366" s="190"/>
      <c r="O8366" s="190"/>
    </row>
    <row r="8367" spans="1:15">
      <c r="A8367" s="465">
        <v>8346</v>
      </c>
      <c r="B8367" s="686" t="str">
        <f>IF(Input_series!B8363="","",Input_series!B8363)</f>
        <v/>
      </c>
      <c r="C8367" s="687" t="str">
        <f>IF(Input_series!C8363="","",Input_series!C8363)</f>
        <v/>
      </c>
      <c r="D8367" s="687" t="str">
        <f>IF(Input_series!D8363="","",Input_series!D8363)</f>
        <v/>
      </c>
      <c r="E8367" s="360"/>
      <c r="F8367" s="15"/>
      <c r="G8367" s="15"/>
      <c r="H8367" s="5"/>
      <c r="I8367" s="5"/>
      <c r="J8367" s="190"/>
      <c r="K8367" s="190"/>
      <c r="L8367" s="190"/>
      <c r="M8367" s="190"/>
      <c r="N8367" s="190"/>
      <c r="O8367" s="190"/>
    </row>
    <row r="8368" spans="1:15">
      <c r="A8368" s="465">
        <v>8347</v>
      </c>
      <c r="B8368" s="686" t="str">
        <f>IF(Input_series!B8364="","",Input_series!B8364)</f>
        <v/>
      </c>
      <c r="C8368" s="687" t="str">
        <f>IF(Input_series!C8364="","",Input_series!C8364)</f>
        <v/>
      </c>
      <c r="D8368" s="687" t="str">
        <f>IF(Input_series!D8364="","",Input_series!D8364)</f>
        <v/>
      </c>
      <c r="E8368" s="360"/>
      <c r="F8368" s="15"/>
      <c r="G8368" s="15"/>
      <c r="H8368" s="5"/>
      <c r="I8368" s="5"/>
      <c r="J8368" s="190"/>
      <c r="K8368" s="190"/>
      <c r="L8368" s="190"/>
      <c r="M8368" s="190"/>
      <c r="N8368" s="190"/>
      <c r="O8368" s="190"/>
    </row>
    <row r="8369" spans="1:15">
      <c r="A8369" s="465">
        <v>8348</v>
      </c>
      <c r="B8369" s="686" t="str">
        <f>IF(Input_series!B8365="","",Input_series!B8365)</f>
        <v/>
      </c>
      <c r="C8369" s="687" t="str">
        <f>IF(Input_series!C8365="","",Input_series!C8365)</f>
        <v/>
      </c>
      <c r="D8369" s="687" t="str">
        <f>IF(Input_series!D8365="","",Input_series!D8365)</f>
        <v/>
      </c>
      <c r="E8369" s="360"/>
      <c r="F8369" s="15"/>
      <c r="G8369" s="15"/>
      <c r="H8369" s="5"/>
      <c r="I8369" s="5"/>
      <c r="J8369" s="190"/>
      <c r="K8369" s="190"/>
      <c r="L8369" s="190"/>
      <c r="M8369" s="190"/>
      <c r="N8369" s="190"/>
      <c r="O8369" s="190"/>
    </row>
    <row r="8370" spans="1:15">
      <c r="A8370" s="465">
        <v>8349</v>
      </c>
      <c r="B8370" s="686" t="str">
        <f>IF(Input_series!B8366="","",Input_series!B8366)</f>
        <v/>
      </c>
      <c r="C8370" s="687" t="str">
        <f>IF(Input_series!C8366="","",Input_series!C8366)</f>
        <v/>
      </c>
      <c r="D8370" s="687" t="str">
        <f>IF(Input_series!D8366="","",Input_series!D8366)</f>
        <v/>
      </c>
      <c r="E8370" s="360"/>
      <c r="F8370" s="15"/>
      <c r="G8370" s="15"/>
      <c r="H8370" s="5"/>
      <c r="I8370" s="5"/>
      <c r="J8370" s="190"/>
      <c r="K8370" s="190"/>
      <c r="L8370" s="190"/>
      <c r="M8370" s="190"/>
      <c r="N8370" s="190"/>
      <c r="O8370" s="190"/>
    </row>
    <row r="8371" spans="1:15">
      <c r="A8371" s="465">
        <v>8350</v>
      </c>
      <c r="B8371" s="686" t="str">
        <f>IF(Input_series!B8367="","",Input_series!B8367)</f>
        <v/>
      </c>
      <c r="C8371" s="687" t="str">
        <f>IF(Input_series!C8367="","",Input_series!C8367)</f>
        <v/>
      </c>
      <c r="D8371" s="687" t="str">
        <f>IF(Input_series!D8367="","",Input_series!D8367)</f>
        <v/>
      </c>
      <c r="E8371" s="360"/>
      <c r="F8371" s="15"/>
      <c r="G8371" s="15"/>
      <c r="H8371" s="5"/>
      <c r="I8371" s="5"/>
      <c r="J8371" s="190"/>
      <c r="K8371" s="190"/>
      <c r="L8371" s="190"/>
      <c r="M8371" s="190"/>
      <c r="N8371" s="190"/>
      <c r="O8371" s="190"/>
    </row>
    <row r="8372" spans="1:15">
      <c r="A8372" s="465">
        <v>8351</v>
      </c>
      <c r="B8372" s="686" t="str">
        <f>IF(Input_series!B8368="","",Input_series!B8368)</f>
        <v/>
      </c>
      <c r="C8372" s="687" t="str">
        <f>IF(Input_series!C8368="","",Input_series!C8368)</f>
        <v/>
      </c>
      <c r="D8372" s="687" t="str">
        <f>IF(Input_series!D8368="","",Input_series!D8368)</f>
        <v/>
      </c>
      <c r="E8372" s="360"/>
      <c r="F8372" s="15"/>
      <c r="G8372" s="15"/>
      <c r="H8372" s="5"/>
      <c r="I8372" s="5"/>
      <c r="J8372" s="190"/>
      <c r="K8372" s="190"/>
      <c r="L8372" s="190"/>
      <c r="M8372" s="190"/>
      <c r="N8372" s="190"/>
      <c r="O8372" s="190"/>
    </row>
    <row r="8373" spans="1:15">
      <c r="A8373" s="465">
        <v>8352</v>
      </c>
      <c r="B8373" s="686" t="str">
        <f>IF(Input_series!B8369="","",Input_series!B8369)</f>
        <v/>
      </c>
      <c r="C8373" s="687" t="str">
        <f>IF(Input_series!C8369="","",Input_series!C8369)</f>
        <v/>
      </c>
      <c r="D8373" s="687" t="str">
        <f>IF(Input_series!D8369="","",Input_series!D8369)</f>
        <v/>
      </c>
      <c r="E8373" s="360"/>
      <c r="F8373" s="15"/>
      <c r="G8373" s="15"/>
      <c r="H8373" s="5"/>
      <c r="I8373" s="5"/>
      <c r="J8373" s="190"/>
      <c r="K8373" s="190"/>
      <c r="L8373" s="190"/>
      <c r="M8373" s="190"/>
      <c r="N8373" s="190"/>
      <c r="O8373" s="190"/>
    </row>
    <row r="8374" spans="1:15">
      <c r="A8374" s="465">
        <v>8353</v>
      </c>
      <c r="B8374" s="686" t="str">
        <f>IF(Input_series!B8370="","",Input_series!B8370)</f>
        <v/>
      </c>
      <c r="C8374" s="687" t="str">
        <f>IF(Input_series!C8370="","",Input_series!C8370)</f>
        <v/>
      </c>
      <c r="D8374" s="687" t="str">
        <f>IF(Input_series!D8370="","",Input_series!D8370)</f>
        <v/>
      </c>
      <c r="E8374" s="360"/>
      <c r="F8374" s="15"/>
      <c r="G8374" s="15"/>
      <c r="H8374" s="5"/>
      <c r="I8374" s="5"/>
      <c r="J8374" s="190"/>
      <c r="K8374" s="190"/>
      <c r="L8374" s="190"/>
      <c r="M8374" s="190"/>
      <c r="N8374" s="190"/>
      <c r="O8374" s="190"/>
    </row>
    <row r="8375" spans="1:15">
      <c r="A8375" s="465">
        <v>8354</v>
      </c>
      <c r="B8375" s="686" t="str">
        <f>IF(Input_series!B8371="","",Input_series!B8371)</f>
        <v/>
      </c>
      <c r="C8375" s="687" t="str">
        <f>IF(Input_series!C8371="","",Input_series!C8371)</f>
        <v/>
      </c>
      <c r="D8375" s="687" t="str">
        <f>IF(Input_series!D8371="","",Input_series!D8371)</f>
        <v/>
      </c>
      <c r="E8375" s="360"/>
      <c r="F8375" s="15"/>
      <c r="G8375" s="15"/>
      <c r="H8375" s="5"/>
      <c r="I8375" s="5"/>
      <c r="J8375" s="190"/>
      <c r="K8375" s="190"/>
      <c r="L8375" s="190"/>
      <c r="M8375" s="190"/>
      <c r="N8375" s="190"/>
      <c r="O8375" s="190"/>
    </row>
    <row r="8376" spans="1:15">
      <c r="A8376" s="465">
        <v>8355</v>
      </c>
      <c r="B8376" s="686" t="str">
        <f>IF(Input_series!B8372="","",Input_series!B8372)</f>
        <v/>
      </c>
      <c r="C8376" s="687" t="str">
        <f>IF(Input_series!C8372="","",Input_series!C8372)</f>
        <v/>
      </c>
      <c r="D8376" s="687" t="str">
        <f>IF(Input_series!D8372="","",Input_series!D8372)</f>
        <v/>
      </c>
      <c r="E8376" s="360"/>
      <c r="F8376" s="15"/>
      <c r="G8376" s="15"/>
      <c r="H8376" s="5"/>
      <c r="I8376" s="5"/>
      <c r="J8376" s="190"/>
      <c r="K8376" s="190"/>
      <c r="L8376" s="190"/>
      <c r="M8376" s="190"/>
      <c r="N8376" s="190"/>
      <c r="O8376" s="190"/>
    </row>
    <row r="8377" spans="1:15">
      <c r="A8377" s="465">
        <v>8356</v>
      </c>
      <c r="B8377" s="686" t="str">
        <f>IF(Input_series!B8373="","",Input_series!B8373)</f>
        <v/>
      </c>
      <c r="C8377" s="687" t="str">
        <f>IF(Input_series!C8373="","",Input_series!C8373)</f>
        <v/>
      </c>
      <c r="D8377" s="687" t="str">
        <f>IF(Input_series!D8373="","",Input_series!D8373)</f>
        <v/>
      </c>
      <c r="E8377" s="360"/>
      <c r="F8377" s="15"/>
      <c r="G8377" s="15"/>
      <c r="H8377" s="5"/>
      <c r="I8377" s="5"/>
      <c r="J8377" s="190"/>
      <c r="K8377" s="190"/>
      <c r="L8377" s="190"/>
      <c r="M8377" s="190"/>
      <c r="N8377" s="190"/>
      <c r="O8377" s="190"/>
    </row>
    <row r="8378" spans="1:15">
      <c r="A8378" s="465">
        <v>8357</v>
      </c>
      <c r="B8378" s="686" t="str">
        <f>IF(Input_series!B8374="","",Input_series!B8374)</f>
        <v/>
      </c>
      <c r="C8378" s="687" t="str">
        <f>IF(Input_series!C8374="","",Input_series!C8374)</f>
        <v/>
      </c>
      <c r="D8378" s="687" t="str">
        <f>IF(Input_series!D8374="","",Input_series!D8374)</f>
        <v/>
      </c>
      <c r="E8378" s="360"/>
      <c r="F8378" s="15"/>
      <c r="G8378" s="15"/>
      <c r="H8378" s="5"/>
      <c r="I8378" s="5"/>
      <c r="J8378" s="190"/>
      <c r="K8378" s="190"/>
      <c r="L8378" s="190"/>
      <c r="M8378" s="190"/>
      <c r="N8378" s="190"/>
      <c r="O8378" s="190"/>
    </row>
    <row r="8379" spans="1:15">
      <c r="A8379" s="465">
        <v>8358</v>
      </c>
      <c r="B8379" s="686" t="str">
        <f>IF(Input_series!B8375="","",Input_series!B8375)</f>
        <v/>
      </c>
      <c r="C8379" s="687" t="str">
        <f>IF(Input_series!C8375="","",Input_series!C8375)</f>
        <v/>
      </c>
      <c r="D8379" s="687" t="str">
        <f>IF(Input_series!D8375="","",Input_series!D8375)</f>
        <v/>
      </c>
      <c r="E8379" s="360"/>
      <c r="F8379" s="15"/>
      <c r="G8379" s="15"/>
      <c r="H8379" s="5"/>
      <c r="I8379" s="5"/>
      <c r="J8379" s="190"/>
      <c r="K8379" s="190"/>
      <c r="L8379" s="190"/>
      <c r="M8379" s="190"/>
      <c r="N8379" s="190"/>
      <c r="O8379" s="190"/>
    </row>
    <row r="8380" spans="1:15">
      <c r="A8380" s="465">
        <v>8359</v>
      </c>
      <c r="B8380" s="686" t="str">
        <f>IF(Input_series!B8376="","",Input_series!B8376)</f>
        <v/>
      </c>
      <c r="C8380" s="687" t="str">
        <f>IF(Input_series!C8376="","",Input_series!C8376)</f>
        <v/>
      </c>
      <c r="D8380" s="687" t="str">
        <f>IF(Input_series!D8376="","",Input_series!D8376)</f>
        <v/>
      </c>
      <c r="E8380" s="360"/>
      <c r="F8380" s="15"/>
      <c r="G8380" s="15"/>
      <c r="H8380" s="5"/>
      <c r="I8380" s="5"/>
      <c r="J8380" s="190"/>
      <c r="K8380" s="190"/>
      <c r="L8380" s="190"/>
      <c r="M8380" s="190"/>
      <c r="N8380" s="190"/>
      <c r="O8380" s="190"/>
    </row>
    <row r="8381" spans="1:15">
      <c r="A8381" s="465">
        <v>8360</v>
      </c>
      <c r="B8381" s="686" t="str">
        <f>IF(Input_series!B8377="","",Input_series!B8377)</f>
        <v/>
      </c>
      <c r="C8381" s="687" t="str">
        <f>IF(Input_series!C8377="","",Input_series!C8377)</f>
        <v/>
      </c>
      <c r="D8381" s="687" t="str">
        <f>IF(Input_series!D8377="","",Input_series!D8377)</f>
        <v/>
      </c>
      <c r="E8381" s="360"/>
      <c r="F8381" s="15"/>
      <c r="G8381" s="15"/>
      <c r="H8381" s="5"/>
      <c r="I8381" s="5"/>
      <c r="J8381" s="190"/>
      <c r="K8381" s="190"/>
      <c r="L8381" s="190"/>
      <c r="M8381" s="190"/>
      <c r="N8381" s="190"/>
      <c r="O8381" s="190"/>
    </row>
    <row r="8382" spans="1:15">
      <c r="A8382" s="465">
        <v>8361</v>
      </c>
      <c r="B8382" s="686" t="str">
        <f>IF(Input_series!B8378="","",Input_series!B8378)</f>
        <v/>
      </c>
      <c r="C8382" s="687" t="str">
        <f>IF(Input_series!C8378="","",Input_series!C8378)</f>
        <v/>
      </c>
      <c r="D8382" s="687" t="str">
        <f>IF(Input_series!D8378="","",Input_series!D8378)</f>
        <v/>
      </c>
      <c r="E8382" s="360"/>
      <c r="F8382" s="15"/>
      <c r="G8382" s="15"/>
      <c r="H8382" s="5"/>
      <c r="I8382" s="5"/>
      <c r="J8382" s="190"/>
      <c r="K8382" s="190"/>
      <c r="L8382" s="190"/>
      <c r="M8382" s="190"/>
      <c r="N8382" s="190"/>
      <c r="O8382" s="190"/>
    </row>
    <row r="8383" spans="1:15">
      <c r="A8383" s="465">
        <v>8362</v>
      </c>
      <c r="B8383" s="686" t="str">
        <f>IF(Input_series!B8379="","",Input_series!B8379)</f>
        <v/>
      </c>
      <c r="C8383" s="687" t="str">
        <f>IF(Input_series!C8379="","",Input_series!C8379)</f>
        <v/>
      </c>
      <c r="D8383" s="687" t="str">
        <f>IF(Input_series!D8379="","",Input_series!D8379)</f>
        <v/>
      </c>
      <c r="E8383" s="360"/>
      <c r="F8383" s="15"/>
      <c r="G8383" s="15"/>
      <c r="H8383" s="5"/>
      <c r="I8383" s="5"/>
      <c r="J8383" s="190"/>
      <c r="K8383" s="190"/>
      <c r="L8383" s="190"/>
      <c r="M8383" s="190"/>
      <c r="N8383" s="190"/>
      <c r="O8383" s="190"/>
    </row>
    <row r="8384" spans="1:15">
      <c r="A8384" s="465">
        <v>8363</v>
      </c>
      <c r="B8384" s="686" t="str">
        <f>IF(Input_series!B8380="","",Input_series!B8380)</f>
        <v/>
      </c>
      <c r="C8384" s="687" t="str">
        <f>IF(Input_series!C8380="","",Input_series!C8380)</f>
        <v/>
      </c>
      <c r="D8384" s="687" t="str">
        <f>IF(Input_series!D8380="","",Input_series!D8380)</f>
        <v/>
      </c>
      <c r="E8384" s="360"/>
      <c r="F8384" s="15"/>
      <c r="G8384" s="15"/>
      <c r="H8384" s="5"/>
      <c r="I8384" s="5"/>
      <c r="J8384" s="190"/>
      <c r="K8384" s="190"/>
      <c r="L8384" s="190"/>
      <c r="M8384" s="190"/>
      <c r="N8384" s="190"/>
      <c r="O8384" s="190"/>
    </row>
    <row r="8385" spans="1:15">
      <c r="A8385" s="465">
        <v>8364</v>
      </c>
      <c r="B8385" s="686" t="str">
        <f>IF(Input_series!B8381="","",Input_series!B8381)</f>
        <v/>
      </c>
      <c r="C8385" s="687" t="str">
        <f>IF(Input_series!C8381="","",Input_series!C8381)</f>
        <v/>
      </c>
      <c r="D8385" s="687" t="str">
        <f>IF(Input_series!D8381="","",Input_series!D8381)</f>
        <v/>
      </c>
      <c r="E8385" s="360"/>
      <c r="F8385" s="15"/>
      <c r="G8385" s="15"/>
      <c r="H8385" s="5"/>
      <c r="I8385" s="5"/>
      <c r="J8385" s="190"/>
      <c r="K8385" s="190"/>
      <c r="L8385" s="190"/>
      <c r="M8385" s="190"/>
      <c r="N8385" s="190"/>
      <c r="O8385" s="190"/>
    </row>
    <row r="8386" spans="1:15">
      <c r="A8386" s="465">
        <v>8365</v>
      </c>
      <c r="B8386" s="686" t="str">
        <f>IF(Input_series!B8382="","",Input_series!B8382)</f>
        <v/>
      </c>
      <c r="C8386" s="687" t="str">
        <f>IF(Input_series!C8382="","",Input_series!C8382)</f>
        <v/>
      </c>
      <c r="D8386" s="687" t="str">
        <f>IF(Input_series!D8382="","",Input_series!D8382)</f>
        <v/>
      </c>
      <c r="E8386" s="360"/>
      <c r="F8386" s="15"/>
      <c r="G8386" s="15"/>
      <c r="H8386" s="5"/>
      <c r="I8386" s="5"/>
      <c r="J8386" s="190"/>
      <c r="K8386" s="190"/>
      <c r="L8386" s="190"/>
      <c r="M8386" s="190"/>
      <c r="N8386" s="190"/>
      <c r="O8386" s="190"/>
    </row>
    <row r="8387" spans="1:15">
      <c r="A8387" s="465">
        <v>8366</v>
      </c>
      <c r="B8387" s="686" t="str">
        <f>IF(Input_series!B8383="","",Input_series!B8383)</f>
        <v/>
      </c>
      <c r="C8387" s="687" t="str">
        <f>IF(Input_series!C8383="","",Input_series!C8383)</f>
        <v/>
      </c>
      <c r="D8387" s="687" t="str">
        <f>IF(Input_series!D8383="","",Input_series!D8383)</f>
        <v/>
      </c>
      <c r="E8387" s="360"/>
      <c r="F8387" s="15"/>
      <c r="G8387" s="15"/>
      <c r="H8387" s="5"/>
      <c r="I8387" s="5"/>
      <c r="J8387" s="190"/>
      <c r="K8387" s="190"/>
      <c r="L8387" s="190"/>
      <c r="M8387" s="190"/>
      <c r="N8387" s="190"/>
      <c r="O8387" s="190"/>
    </row>
    <row r="8388" spans="1:15">
      <c r="A8388" s="465">
        <v>8367</v>
      </c>
      <c r="B8388" s="686" t="str">
        <f>IF(Input_series!B8384="","",Input_series!B8384)</f>
        <v/>
      </c>
      <c r="C8388" s="687" t="str">
        <f>IF(Input_series!C8384="","",Input_series!C8384)</f>
        <v/>
      </c>
      <c r="D8388" s="687" t="str">
        <f>IF(Input_series!D8384="","",Input_series!D8384)</f>
        <v/>
      </c>
      <c r="E8388" s="360"/>
      <c r="F8388" s="15"/>
      <c r="G8388" s="15"/>
      <c r="H8388" s="5"/>
      <c r="I8388" s="5"/>
      <c r="J8388" s="190"/>
      <c r="K8388" s="190"/>
      <c r="L8388" s="190"/>
      <c r="M8388" s="190"/>
      <c r="N8388" s="190"/>
      <c r="O8388" s="190"/>
    </row>
    <row r="8389" spans="1:15">
      <c r="A8389" s="465">
        <v>8368</v>
      </c>
      <c r="B8389" s="686" t="str">
        <f>IF(Input_series!B8385="","",Input_series!B8385)</f>
        <v/>
      </c>
      <c r="C8389" s="687" t="str">
        <f>IF(Input_series!C8385="","",Input_series!C8385)</f>
        <v/>
      </c>
      <c r="D8389" s="687" t="str">
        <f>IF(Input_series!D8385="","",Input_series!D8385)</f>
        <v/>
      </c>
      <c r="E8389" s="360"/>
      <c r="F8389" s="15"/>
      <c r="G8389" s="15"/>
      <c r="H8389" s="5"/>
      <c r="I8389" s="5"/>
      <c r="J8389" s="190"/>
      <c r="K8389" s="190"/>
      <c r="L8389" s="190"/>
      <c r="M8389" s="190"/>
      <c r="N8389" s="190"/>
      <c r="O8389" s="190"/>
    </row>
    <row r="8390" spans="1:15">
      <c r="A8390" s="465">
        <v>8369</v>
      </c>
      <c r="B8390" s="686" t="str">
        <f>IF(Input_series!B8386="","",Input_series!B8386)</f>
        <v/>
      </c>
      <c r="C8390" s="687" t="str">
        <f>IF(Input_series!C8386="","",Input_series!C8386)</f>
        <v/>
      </c>
      <c r="D8390" s="687" t="str">
        <f>IF(Input_series!D8386="","",Input_series!D8386)</f>
        <v/>
      </c>
      <c r="E8390" s="360"/>
      <c r="F8390" s="15"/>
      <c r="G8390" s="15"/>
      <c r="H8390" s="5"/>
      <c r="I8390" s="5"/>
      <c r="J8390" s="190"/>
      <c r="K8390" s="190"/>
      <c r="L8390" s="190"/>
      <c r="M8390" s="190"/>
      <c r="N8390" s="190"/>
      <c r="O8390" s="190"/>
    </row>
    <row r="8391" spans="1:15">
      <c r="A8391" s="465">
        <v>8370</v>
      </c>
      <c r="B8391" s="686" t="str">
        <f>IF(Input_series!B8387="","",Input_series!B8387)</f>
        <v/>
      </c>
      <c r="C8391" s="687" t="str">
        <f>IF(Input_series!C8387="","",Input_series!C8387)</f>
        <v/>
      </c>
      <c r="D8391" s="687" t="str">
        <f>IF(Input_series!D8387="","",Input_series!D8387)</f>
        <v/>
      </c>
      <c r="E8391" s="360"/>
      <c r="F8391" s="15"/>
      <c r="G8391" s="15"/>
      <c r="H8391" s="5"/>
      <c r="I8391" s="5"/>
      <c r="J8391" s="190"/>
      <c r="K8391" s="190"/>
      <c r="L8391" s="190"/>
      <c r="M8391" s="190"/>
      <c r="N8391" s="190"/>
      <c r="O8391" s="190"/>
    </row>
    <row r="8392" spans="1:15">
      <c r="A8392" s="465">
        <v>8371</v>
      </c>
      <c r="B8392" s="686" t="str">
        <f>IF(Input_series!B8388="","",Input_series!B8388)</f>
        <v/>
      </c>
      <c r="C8392" s="687" t="str">
        <f>IF(Input_series!C8388="","",Input_series!C8388)</f>
        <v/>
      </c>
      <c r="D8392" s="687" t="str">
        <f>IF(Input_series!D8388="","",Input_series!D8388)</f>
        <v/>
      </c>
      <c r="E8392" s="360"/>
      <c r="F8392" s="15"/>
      <c r="G8392" s="15"/>
      <c r="H8392" s="5"/>
      <c r="I8392" s="5"/>
      <c r="J8392" s="190"/>
      <c r="K8392" s="190"/>
      <c r="L8392" s="190"/>
      <c r="M8392" s="190"/>
      <c r="N8392" s="190"/>
      <c r="O8392" s="190"/>
    </row>
    <row r="8393" spans="1:15">
      <c r="A8393" s="465">
        <v>8372</v>
      </c>
      <c r="B8393" s="686" t="str">
        <f>IF(Input_series!B8389="","",Input_series!B8389)</f>
        <v/>
      </c>
      <c r="C8393" s="687" t="str">
        <f>IF(Input_series!C8389="","",Input_series!C8389)</f>
        <v/>
      </c>
      <c r="D8393" s="687" t="str">
        <f>IF(Input_series!D8389="","",Input_series!D8389)</f>
        <v/>
      </c>
      <c r="E8393" s="360"/>
      <c r="F8393" s="15"/>
      <c r="G8393" s="15"/>
      <c r="H8393" s="5"/>
      <c r="I8393" s="5"/>
      <c r="J8393" s="190"/>
      <c r="K8393" s="190"/>
      <c r="L8393" s="190"/>
      <c r="M8393" s="190"/>
      <c r="N8393" s="190"/>
      <c r="O8393" s="190"/>
    </row>
    <row r="8394" spans="1:15">
      <c r="A8394" s="465">
        <v>8373</v>
      </c>
      <c r="B8394" s="686" t="str">
        <f>IF(Input_series!B8390="","",Input_series!B8390)</f>
        <v/>
      </c>
      <c r="C8394" s="687" t="str">
        <f>IF(Input_series!C8390="","",Input_series!C8390)</f>
        <v/>
      </c>
      <c r="D8394" s="687" t="str">
        <f>IF(Input_series!D8390="","",Input_series!D8390)</f>
        <v/>
      </c>
      <c r="E8394" s="360"/>
      <c r="F8394" s="15"/>
      <c r="G8394" s="15"/>
      <c r="H8394" s="5"/>
      <c r="I8394" s="5"/>
      <c r="J8394" s="190"/>
      <c r="K8394" s="190"/>
      <c r="L8394" s="190"/>
      <c r="M8394" s="190"/>
      <c r="N8394" s="190"/>
      <c r="O8394" s="190"/>
    </row>
    <row r="8395" spans="1:15">
      <c r="A8395" s="465">
        <v>8374</v>
      </c>
      <c r="B8395" s="686" t="str">
        <f>IF(Input_series!B8391="","",Input_series!B8391)</f>
        <v/>
      </c>
      <c r="C8395" s="687" t="str">
        <f>IF(Input_series!C8391="","",Input_series!C8391)</f>
        <v/>
      </c>
      <c r="D8395" s="687" t="str">
        <f>IF(Input_series!D8391="","",Input_series!D8391)</f>
        <v/>
      </c>
      <c r="E8395" s="360"/>
      <c r="F8395" s="15"/>
      <c r="G8395" s="15"/>
      <c r="H8395" s="5"/>
      <c r="I8395" s="5"/>
      <c r="J8395" s="190"/>
      <c r="K8395" s="190"/>
      <c r="L8395" s="190"/>
      <c r="M8395" s="190"/>
      <c r="N8395" s="190"/>
      <c r="O8395" s="190"/>
    </row>
    <row r="8396" spans="1:15">
      <c r="A8396" s="465">
        <v>8375</v>
      </c>
      <c r="B8396" s="686" t="str">
        <f>IF(Input_series!B8392="","",Input_series!B8392)</f>
        <v/>
      </c>
      <c r="C8396" s="687" t="str">
        <f>IF(Input_series!C8392="","",Input_series!C8392)</f>
        <v/>
      </c>
      <c r="D8396" s="687" t="str">
        <f>IF(Input_series!D8392="","",Input_series!D8392)</f>
        <v/>
      </c>
      <c r="E8396" s="360"/>
      <c r="F8396" s="15"/>
      <c r="G8396" s="15"/>
      <c r="H8396" s="5"/>
      <c r="I8396" s="5"/>
      <c r="J8396" s="190"/>
      <c r="K8396" s="190"/>
      <c r="L8396" s="190"/>
      <c r="M8396" s="190"/>
      <c r="N8396" s="190"/>
      <c r="O8396" s="190"/>
    </row>
    <row r="8397" spans="1:15">
      <c r="A8397" s="465">
        <v>8376</v>
      </c>
      <c r="B8397" s="686" t="str">
        <f>IF(Input_series!B8393="","",Input_series!B8393)</f>
        <v/>
      </c>
      <c r="C8397" s="687" t="str">
        <f>IF(Input_series!C8393="","",Input_series!C8393)</f>
        <v/>
      </c>
      <c r="D8397" s="687" t="str">
        <f>IF(Input_series!D8393="","",Input_series!D8393)</f>
        <v/>
      </c>
      <c r="E8397" s="360"/>
      <c r="F8397" s="15"/>
      <c r="G8397" s="15"/>
      <c r="H8397" s="5"/>
      <c r="I8397" s="5"/>
      <c r="J8397" s="190"/>
      <c r="K8397" s="190"/>
      <c r="L8397" s="190"/>
      <c r="M8397" s="190"/>
      <c r="N8397" s="190"/>
      <c r="O8397" s="190"/>
    </row>
    <row r="8398" spans="1:15">
      <c r="A8398" s="465">
        <v>8377</v>
      </c>
      <c r="B8398" s="686" t="str">
        <f>IF(Input_series!B8394="","",Input_series!B8394)</f>
        <v/>
      </c>
      <c r="C8398" s="687" t="str">
        <f>IF(Input_series!C8394="","",Input_series!C8394)</f>
        <v/>
      </c>
      <c r="D8398" s="687" t="str">
        <f>IF(Input_series!D8394="","",Input_series!D8394)</f>
        <v/>
      </c>
      <c r="E8398" s="360"/>
      <c r="F8398" s="15"/>
      <c r="G8398" s="15"/>
      <c r="H8398" s="5"/>
      <c r="I8398" s="5"/>
      <c r="J8398" s="190"/>
      <c r="K8398" s="190"/>
      <c r="L8398" s="190"/>
      <c r="M8398" s="190"/>
      <c r="N8398" s="190"/>
      <c r="O8398" s="190"/>
    </row>
    <row r="8399" spans="1:15">
      <c r="A8399" s="465">
        <v>8378</v>
      </c>
      <c r="B8399" s="686" t="str">
        <f>IF(Input_series!B8395="","",Input_series!B8395)</f>
        <v/>
      </c>
      <c r="C8399" s="687" t="str">
        <f>IF(Input_series!C8395="","",Input_series!C8395)</f>
        <v/>
      </c>
      <c r="D8399" s="687" t="str">
        <f>IF(Input_series!D8395="","",Input_series!D8395)</f>
        <v/>
      </c>
      <c r="E8399" s="360"/>
      <c r="F8399" s="15"/>
      <c r="G8399" s="15"/>
      <c r="H8399" s="5"/>
      <c r="I8399" s="5"/>
      <c r="J8399" s="190"/>
      <c r="K8399" s="190"/>
      <c r="L8399" s="190"/>
      <c r="M8399" s="190"/>
      <c r="N8399" s="190"/>
      <c r="O8399" s="190"/>
    </row>
    <row r="8400" spans="1:15">
      <c r="A8400" s="465">
        <v>8379</v>
      </c>
      <c r="B8400" s="686" t="str">
        <f>IF(Input_series!B8396="","",Input_series!B8396)</f>
        <v/>
      </c>
      <c r="C8400" s="687" t="str">
        <f>IF(Input_series!C8396="","",Input_series!C8396)</f>
        <v/>
      </c>
      <c r="D8400" s="687" t="str">
        <f>IF(Input_series!D8396="","",Input_series!D8396)</f>
        <v/>
      </c>
      <c r="E8400" s="360"/>
      <c r="F8400" s="15"/>
      <c r="G8400" s="15"/>
      <c r="H8400" s="5"/>
      <c r="I8400" s="5"/>
      <c r="J8400" s="190"/>
      <c r="K8400" s="190"/>
      <c r="L8400" s="190"/>
      <c r="M8400" s="190"/>
      <c r="N8400" s="190"/>
      <c r="O8400" s="190"/>
    </row>
    <row r="8401" spans="1:15">
      <c r="A8401" s="465">
        <v>8380</v>
      </c>
      <c r="B8401" s="686" t="str">
        <f>IF(Input_series!B8397="","",Input_series!B8397)</f>
        <v/>
      </c>
      <c r="C8401" s="687" t="str">
        <f>IF(Input_series!C8397="","",Input_series!C8397)</f>
        <v/>
      </c>
      <c r="D8401" s="687" t="str">
        <f>IF(Input_series!D8397="","",Input_series!D8397)</f>
        <v/>
      </c>
      <c r="E8401" s="360"/>
      <c r="F8401" s="15"/>
      <c r="G8401" s="15"/>
      <c r="H8401" s="5"/>
      <c r="I8401" s="5"/>
      <c r="J8401" s="190"/>
      <c r="K8401" s="190"/>
      <c r="L8401" s="190"/>
      <c r="M8401" s="190"/>
      <c r="N8401" s="190"/>
      <c r="O8401" s="190"/>
    </row>
    <row r="8402" spans="1:15">
      <c r="A8402" s="465">
        <v>8381</v>
      </c>
      <c r="B8402" s="686" t="str">
        <f>IF(Input_series!B8398="","",Input_series!B8398)</f>
        <v/>
      </c>
      <c r="C8402" s="687" t="str">
        <f>IF(Input_series!C8398="","",Input_series!C8398)</f>
        <v/>
      </c>
      <c r="D8402" s="687" t="str">
        <f>IF(Input_series!D8398="","",Input_series!D8398)</f>
        <v/>
      </c>
      <c r="E8402" s="360"/>
      <c r="F8402" s="15"/>
      <c r="G8402" s="15"/>
      <c r="H8402" s="5"/>
      <c r="I8402" s="5"/>
      <c r="J8402" s="190"/>
      <c r="K8402" s="190"/>
      <c r="L8402" s="190"/>
      <c r="M8402" s="190"/>
      <c r="N8402" s="190"/>
      <c r="O8402" s="190"/>
    </row>
    <row r="8403" spans="1:15">
      <c r="A8403" s="465">
        <v>8382</v>
      </c>
      <c r="B8403" s="686" t="str">
        <f>IF(Input_series!B8399="","",Input_series!B8399)</f>
        <v/>
      </c>
      <c r="C8403" s="687" t="str">
        <f>IF(Input_series!C8399="","",Input_series!C8399)</f>
        <v/>
      </c>
      <c r="D8403" s="687" t="str">
        <f>IF(Input_series!D8399="","",Input_series!D8399)</f>
        <v/>
      </c>
      <c r="E8403" s="360"/>
      <c r="F8403" s="15"/>
      <c r="G8403" s="15"/>
      <c r="H8403" s="5"/>
      <c r="I8403" s="5"/>
      <c r="J8403" s="190"/>
      <c r="K8403" s="190"/>
      <c r="L8403" s="190"/>
      <c r="M8403" s="190"/>
      <c r="N8403" s="190"/>
      <c r="O8403" s="190"/>
    </row>
    <row r="8404" spans="1:15">
      <c r="A8404" s="465">
        <v>8383</v>
      </c>
      <c r="B8404" s="686" t="str">
        <f>IF(Input_series!B8400="","",Input_series!B8400)</f>
        <v/>
      </c>
      <c r="C8404" s="687" t="str">
        <f>IF(Input_series!C8400="","",Input_series!C8400)</f>
        <v/>
      </c>
      <c r="D8404" s="687" t="str">
        <f>IF(Input_series!D8400="","",Input_series!D8400)</f>
        <v/>
      </c>
      <c r="E8404" s="360"/>
      <c r="F8404" s="15"/>
      <c r="G8404" s="15"/>
      <c r="H8404" s="5"/>
      <c r="I8404" s="5"/>
      <c r="J8404" s="190"/>
      <c r="K8404" s="190"/>
      <c r="L8404" s="190"/>
      <c r="M8404" s="190"/>
      <c r="N8404" s="190"/>
      <c r="O8404" s="190"/>
    </row>
    <row r="8405" spans="1:15">
      <c r="A8405" s="465">
        <v>8384</v>
      </c>
      <c r="B8405" s="686" t="str">
        <f>IF(Input_series!B8401="","",Input_series!B8401)</f>
        <v/>
      </c>
      <c r="C8405" s="687" t="str">
        <f>IF(Input_series!C8401="","",Input_series!C8401)</f>
        <v/>
      </c>
      <c r="D8405" s="687" t="str">
        <f>IF(Input_series!D8401="","",Input_series!D8401)</f>
        <v/>
      </c>
      <c r="E8405" s="360"/>
      <c r="F8405" s="15"/>
      <c r="G8405" s="15"/>
      <c r="H8405" s="5"/>
      <c r="I8405" s="5"/>
      <c r="J8405" s="190"/>
      <c r="K8405" s="190"/>
      <c r="L8405" s="190"/>
      <c r="M8405" s="190"/>
      <c r="N8405" s="190"/>
      <c r="O8405" s="190"/>
    </row>
    <row r="8406" spans="1:15">
      <c r="A8406" s="465">
        <v>8385</v>
      </c>
      <c r="B8406" s="686" t="str">
        <f>IF(Input_series!B8402="","",Input_series!B8402)</f>
        <v/>
      </c>
      <c r="C8406" s="687" t="str">
        <f>IF(Input_series!C8402="","",Input_series!C8402)</f>
        <v/>
      </c>
      <c r="D8406" s="687" t="str">
        <f>IF(Input_series!D8402="","",Input_series!D8402)</f>
        <v/>
      </c>
      <c r="E8406" s="360"/>
      <c r="F8406" s="15"/>
      <c r="G8406" s="15"/>
      <c r="H8406" s="5"/>
      <c r="I8406" s="5"/>
      <c r="J8406" s="190"/>
      <c r="K8406" s="190"/>
      <c r="L8406" s="190"/>
      <c r="M8406" s="190"/>
      <c r="N8406" s="190"/>
      <c r="O8406" s="190"/>
    </row>
    <row r="8407" spans="1:15">
      <c r="A8407" s="465">
        <v>8386</v>
      </c>
      <c r="B8407" s="686" t="str">
        <f>IF(Input_series!B8403="","",Input_series!B8403)</f>
        <v/>
      </c>
      <c r="C8407" s="687" t="str">
        <f>IF(Input_series!C8403="","",Input_series!C8403)</f>
        <v/>
      </c>
      <c r="D8407" s="687" t="str">
        <f>IF(Input_series!D8403="","",Input_series!D8403)</f>
        <v/>
      </c>
      <c r="E8407" s="360"/>
      <c r="F8407" s="15"/>
      <c r="G8407" s="15"/>
      <c r="H8407" s="5"/>
      <c r="I8407" s="5"/>
      <c r="J8407" s="190"/>
      <c r="K8407" s="190"/>
      <c r="L8407" s="190"/>
      <c r="M8407" s="190"/>
      <c r="N8407" s="190"/>
      <c r="O8407" s="190"/>
    </row>
    <row r="8408" spans="1:15">
      <c r="A8408" s="465">
        <v>8387</v>
      </c>
      <c r="B8408" s="686" t="str">
        <f>IF(Input_series!B8404="","",Input_series!B8404)</f>
        <v/>
      </c>
      <c r="C8408" s="687" t="str">
        <f>IF(Input_series!C8404="","",Input_series!C8404)</f>
        <v/>
      </c>
      <c r="D8408" s="687" t="str">
        <f>IF(Input_series!D8404="","",Input_series!D8404)</f>
        <v/>
      </c>
      <c r="E8408" s="360"/>
      <c r="F8408" s="15"/>
      <c r="G8408" s="15"/>
      <c r="H8408" s="5"/>
      <c r="I8408" s="5"/>
      <c r="J8408" s="190"/>
      <c r="K8408" s="190"/>
      <c r="L8408" s="190"/>
      <c r="M8408" s="190"/>
      <c r="N8408" s="190"/>
      <c r="O8408" s="190"/>
    </row>
    <row r="8409" spans="1:15">
      <c r="A8409" s="465">
        <v>8388</v>
      </c>
      <c r="B8409" s="686" t="str">
        <f>IF(Input_series!B8405="","",Input_series!B8405)</f>
        <v/>
      </c>
      <c r="C8409" s="687" t="str">
        <f>IF(Input_series!C8405="","",Input_series!C8405)</f>
        <v/>
      </c>
      <c r="D8409" s="687" t="str">
        <f>IF(Input_series!D8405="","",Input_series!D8405)</f>
        <v/>
      </c>
      <c r="E8409" s="360"/>
      <c r="F8409" s="15"/>
      <c r="G8409" s="15"/>
      <c r="H8409" s="5"/>
      <c r="I8409" s="5"/>
      <c r="J8409" s="190"/>
      <c r="K8409" s="190"/>
      <c r="L8409" s="190"/>
      <c r="M8409" s="190"/>
      <c r="N8409" s="190"/>
      <c r="O8409" s="190"/>
    </row>
    <row r="8410" spans="1:15">
      <c r="A8410" s="465">
        <v>8389</v>
      </c>
      <c r="B8410" s="686" t="str">
        <f>IF(Input_series!B8406="","",Input_series!B8406)</f>
        <v/>
      </c>
      <c r="C8410" s="687" t="str">
        <f>IF(Input_series!C8406="","",Input_series!C8406)</f>
        <v/>
      </c>
      <c r="D8410" s="687" t="str">
        <f>IF(Input_series!D8406="","",Input_series!D8406)</f>
        <v/>
      </c>
      <c r="E8410" s="360"/>
      <c r="F8410" s="15"/>
      <c r="G8410" s="15"/>
      <c r="H8410" s="5"/>
      <c r="I8410" s="5"/>
      <c r="J8410" s="190"/>
      <c r="K8410" s="190"/>
      <c r="L8410" s="190"/>
      <c r="M8410" s="190"/>
      <c r="N8410" s="190"/>
      <c r="O8410" s="190"/>
    </row>
    <row r="8411" spans="1:15">
      <c r="A8411" s="465">
        <v>8390</v>
      </c>
      <c r="B8411" s="686" t="str">
        <f>IF(Input_series!B8407="","",Input_series!B8407)</f>
        <v/>
      </c>
      <c r="C8411" s="687" t="str">
        <f>IF(Input_series!C8407="","",Input_series!C8407)</f>
        <v/>
      </c>
      <c r="D8411" s="687" t="str">
        <f>IF(Input_series!D8407="","",Input_series!D8407)</f>
        <v/>
      </c>
      <c r="E8411" s="360"/>
      <c r="F8411" s="15"/>
      <c r="G8411" s="15"/>
      <c r="H8411" s="5"/>
      <c r="I8411" s="5"/>
      <c r="J8411" s="190"/>
      <c r="K8411" s="190"/>
      <c r="L8411" s="190"/>
      <c r="M8411" s="190"/>
      <c r="N8411" s="190"/>
      <c r="O8411" s="190"/>
    </row>
    <row r="8412" spans="1:15">
      <c r="A8412" s="465">
        <v>8391</v>
      </c>
      <c r="B8412" s="686" t="str">
        <f>IF(Input_series!B8408="","",Input_series!B8408)</f>
        <v/>
      </c>
      <c r="C8412" s="687" t="str">
        <f>IF(Input_series!C8408="","",Input_series!C8408)</f>
        <v/>
      </c>
      <c r="D8412" s="687" t="str">
        <f>IF(Input_series!D8408="","",Input_series!D8408)</f>
        <v/>
      </c>
      <c r="E8412" s="360"/>
      <c r="F8412" s="15"/>
      <c r="G8412" s="15"/>
      <c r="H8412" s="5"/>
      <c r="I8412" s="5"/>
      <c r="J8412" s="190"/>
      <c r="K8412" s="190"/>
      <c r="L8412" s="190"/>
      <c r="M8412" s="190"/>
      <c r="N8412" s="190"/>
      <c r="O8412" s="190"/>
    </row>
    <row r="8413" spans="1:15">
      <c r="A8413" s="465">
        <v>8392</v>
      </c>
      <c r="B8413" s="686" t="str">
        <f>IF(Input_series!B8409="","",Input_series!B8409)</f>
        <v/>
      </c>
      <c r="C8413" s="687" t="str">
        <f>IF(Input_series!C8409="","",Input_series!C8409)</f>
        <v/>
      </c>
      <c r="D8413" s="687" t="str">
        <f>IF(Input_series!D8409="","",Input_series!D8409)</f>
        <v/>
      </c>
      <c r="E8413" s="360"/>
      <c r="F8413" s="15"/>
      <c r="G8413" s="15"/>
      <c r="H8413" s="5"/>
      <c r="I8413" s="5"/>
      <c r="J8413" s="190"/>
      <c r="K8413" s="190"/>
      <c r="L8413" s="190"/>
      <c r="M8413" s="190"/>
      <c r="N8413" s="190"/>
      <c r="O8413" s="190"/>
    </row>
    <row r="8414" spans="1:15">
      <c r="A8414" s="465">
        <v>8393</v>
      </c>
      <c r="B8414" s="686" t="str">
        <f>IF(Input_series!B8410="","",Input_series!B8410)</f>
        <v/>
      </c>
      <c r="C8414" s="687" t="str">
        <f>IF(Input_series!C8410="","",Input_series!C8410)</f>
        <v/>
      </c>
      <c r="D8414" s="687" t="str">
        <f>IF(Input_series!D8410="","",Input_series!D8410)</f>
        <v/>
      </c>
      <c r="E8414" s="360"/>
      <c r="F8414" s="15"/>
      <c r="G8414" s="15"/>
      <c r="H8414" s="5"/>
      <c r="I8414" s="5"/>
      <c r="J8414" s="190"/>
      <c r="K8414" s="190"/>
      <c r="L8414" s="190"/>
      <c r="M8414" s="190"/>
      <c r="N8414" s="190"/>
      <c r="O8414" s="190"/>
    </row>
    <row r="8415" spans="1:15">
      <c r="A8415" s="465">
        <v>8394</v>
      </c>
      <c r="B8415" s="686" t="str">
        <f>IF(Input_series!B8411="","",Input_series!B8411)</f>
        <v/>
      </c>
      <c r="C8415" s="687" t="str">
        <f>IF(Input_series!C8411="","",Input_series!C8411)</f>
        <v/>
      </c>
      <c r="D8415" s="687" t="str">
        <f>IF(Input_series!D8411="","",Input_series!D8411)</f>
        <v/>
      </c>
      <c r="E8415" s="360"/>
      <c r="F8415" s="15"/>
      <c r="G8415" s="15"/>
      <c r="H8415" s="5"/>
      <c r="I8415" s="5"/>
      <c r="J8415" s="190"/>
      <c r="K8415" s="190"/>
      <c r="L8415" s="190"/>
      <c r="M8415" s="190"/>
      <c r="N8415" s="190"/>
      <c r="O8415" s="190"/>
    </row>
    <row r="8416" spans="1:15">
      <c r="A8416" s="465">
        <v>8395</v>
      </c>
      <c r="B8416" s="686" t="str">
        <f>IF(Input_series!B8412="","",Input_series!B8412)</f>
        <v/>
      </c>
      <c r="C8416" s="687" t="str">
        <f>IF(Input_series!C8412="","",Input_series!C8412)</f>
        <v/>
      </c>
      <c r="D8416" s="687" t="str">
        <f>IF(Input_series!D8412="","",Input_series!D8412)</f>
        <v/>
      </c>
      <c r="E8416" s="360"/>
      <c r="F8416" s="15"/>
      <c r="G8416" s="15"/>
      <c r="H8416" s="5"/>
      <c r="I8416" s="5"/>
      <c r="J8416" s="190"/>
      <c r="K8416" s="190"/>
      <c r="L8416" s="190"/>
      <c r="M8416" s="190"/>
      <c r="N8416" s="190"/>
      <c r="O8416" s="190"/>
    </row>
    <row r="8417" spans="1:15">
      <c r="A8417" s="465">
        <v>8396</v>
      </c>
      <c r="B8417" s="686" t="str">
        <f>IF(Input_series!B8413="","",Input_series!B8413)</f>
        <v/>
      </c>
      <c r="C8417" s="687" t="str">
        <f>IF(Input_series!C8413="","",Input_series!C8413)</f>
        <v/>
      </c>
      <c r="D8417" s="687" t="str">
        <f>IF(Input_series!D8413="","",Input_series!D8413)</f>
        <v/>
      </c>
      <c r="E8417" s="360"/>
      <c r="F8417" s="15"/>
      <c r="G8417" s="15"/>
      <c r="H8417" s="5"/>
      <c r="I8417" s="5"/>
      <c r="J8417" s="190"/>
      <c r="K8417" s="190"/>
      <c r="L8417" s="190"/>
      <c r="M8417" s="190"/>
      <c r="N8417" s="190"/>
      <c r="O8417" s="190"/>
    </row>
    <row r="8418" spans="1:15">
      <c r="A8418" s="465">
        <v>8397</v>
      </c>
      <c r="B8418" s="686" t="str">
        <f>IF(Input_series!B8414="","",Input_series!B8414)</f>
        <v/>
      </c>
      <c r="C8418" s="687" t="str">
        <f>IF(Input_series!C8414="","",Input_series!C8414)</f>
        <v/>
      </c>
      <c r="D8418" s="687" t="str">
        <f>IF(Input_series!D8414="","",Input_series!D8414)</f>
        <v/>
      </c>
      <c r="E8418" s="360"/>
      <c r="F8418" s="15"/>
      <c r="G8418" s="15"/>
      <c r="H8418" s="5"/>
      <c r="I8418" s="5"/>
      <c r="J8418" s="190"/>
      <c r="K8418" s="190"/>
      <c r="L8418" s="190"/>
      <c r="M8418" s="190"/>
      <c r="N8418" s="190"/>
      <c r="O8418" s="190"/>
    </row>
    <row r="8419" spans="1:15">
      <c r="A8419" s="465">
        <v>8398</v>
      </c>
      <c r="B8419" s="686" t="str">
        <f>IF(Input_series!B8415="","",Input_series!B8415)</f>
        <v/>
      </c>
      <c r="C8419" s="687" t="str">
        <f>IF(Input_series!C8415="","",Input_series!C8415)</f>
        <v/>
      </c>
      <c r="D8419" s="687" t="str">
        <f>IF(Input_series!D8415="","",Input_series!D8415)</f>
        <v/>
      </c>
      <c r="E8419" s="360"/>
      <c r="F8419" s="15"/>
      <c r="G8419" s="15"/>
      <c r="H8419" s="5"/>
      <c r="I8419" s="5"/>
      <c r="J8419" s="190"/>
      <c r="K8419" s="190"/>
      <c r="L8419" s="190"/>
      <c r="M8419" s="190"/>
      <c r="N8419" s="190"/>
      <c r="O8419" s="190"/>
    </row>
    <row r="8420" spans="1:15">
      <c r="A8420" s="465">
        <v>8399</v>
      </c>
      <c r="B8420" s="686" t="str">
        <f>IF(Input_series!B8416="","",Input_series!B8416)</f>
        <v/>
      </c>
      <c r="C8420" s="687" t="str">
        <f>IF(Input_series!C8416="","",Input_series!C8416)</f>
        <v/>
      </c>
      <c r="D8420" s="687" t="str">
        <f>IF(Input_series!D8416="","",Input_series!D8416)</f>
        <v/>
      </c>
      <c r="E8420" s="360"/>
      <c r="F8420" s="15"/>
      <c r="G8420" s="15"/>
      <c r="H8420" s="5"/>
      <c r="I8420" s="5"/>
      <c r="J8420" s="190"/>
      <c r="K8420" s="190"/>
      <c r="L8420" s="190"/>
      <c r="M8420" s="190"/>
      <c r="N8420" s="190"/>
      <c r="O8420" s="190"/>
    </row>
    <row r="8421" spans="1:15">
      <c r="A8421" s="465">
        <v>8400</v>
      </c>
      <c r="B8421" s="686" t="str">
        <f>IF(Input_series!B8417="","",Input_series!B8417)</f>
        <v/>
      </c>
      <c r="C8421" s="687" t="str">
        <f>IF(Input_series!C8417="","",Input_series!C8417)</f>
        <v/>
      </c>
      <c r="D8421" s="687" t="str">
        <f>IF(Input_series!D8417="","",Input_series!D8417)</f>
        <v/>
      </c>
      <c r="E8421" s="360"/>
      <c r="F8421" s="15"/>
      <c r="G8421" s="15"/>
      <c r="H8421" s="5"/>
      <c r="I8421" s="5"/>
      <c r="J8421" s="190"/>
      <c r="K8421" s="190"/>
      <c r="L8421" s="190"/>
      <c r="M8421" s="190"/>
      <c r="N8421" s="190"/>
      <c r="O8421" s="190"/>
    </row>
    <row r="8422" spans="1:15">
      <c r="A8422" s="465">
        <v>8401</v>
      </c>
      <c r="B8422" s="686" t="str">
        <f>IF(Input_series!B8418="","",Input_series!B8418)</f>
        <v/>
      </c>
      <c r="C8422" s="687" t="str">
        <f>IF(Input_series!C8418="","",Input_series!C8418)</f>
        <v/>
      </c>
      <c r="D8422" s="687" t="str">
        <f>IF(Input_series!D8418="","",Input_series!D8418)</f>
        <v/>
      </c>
      <c r="E8422" s="360"/>
      <c r="F8422" s="15"/>
      <c r="G8422" s="15"/>
      <c r="H8422" s="5"/>
      <c r="I8422" s="5"/>
      <c r="J8422" s="190"/>
      <c r="K8422" s="190"/>
      <c r="L8422" s="190"/>
      <c r="M8422" s="190"/>
      <c r="N8422" s="190"/>
      <c r="O8422" s="190"/>
    </row>
    <row r="8423" spans="1:15">
      <c r="A8423" s="465">
        <v>8402</v>
      </c>
      <c r="B8423" s="686" t="str">
        <f>IF(Input_series!B8419="","",Input_series!B8419)</f>
        <v/>
      </c>
      <c r="C8423" s="687" t="str">
        <f>IF(Input_series!C8419="","",Input_series!C8419)</f>
        <v/>
      </c>
      <c r="D8423" s="687" t="str">
        <f>IF(Input_series!D8419="","",Input_series!D8419)</f>
        <v/>
      </c>
      <c r="E8423" s="360"/>
      <c r="F8423" s="15"/>
      <c r="G8423" s="15"/>
      <c r="H8423" s="5"/>
      <c r="I8423" s="5"/>
      <c r="J8423" s="190"/>
      <c r="K8423" s="190"/>
      <c r="L8423" s="190"/>
      <c r="M8423" s="190"/>
      <c r="N8423" s="190"/>
      <c r="O8423" s="190"/>
    </row>
    <row r="8424" spans="1:15">
      <c r="A8424" s="465">
        <v>8403</v>
      </c>
      <c r="B8424" s="686" t="str">
        <f>IF(Input_series!B8420="","",Input_series!B8420)</f>
        <v/>
      </c>
      <c r="C8424" s="687" t="str">
        <f>IF(Input_series!C8420="","",Input_series!C8420)</f>
        <v/>
      </c>
      <c r="D8424" s="687" t="str">
        <f>IF(Input_series!D8420="","",Input_series!D8420)</f>
        <v/>
      </c>
      <c r="E8424" s="360"/>
      <c r="F8424" s="15"/>
      <c r="G8424" s="15"/>
      <c r="H8424" s="5"/>
      <c r="I8424" s="5"/>
      <c r="J8424" s="190"/>
      <c r="K8424" s="190"/>
      <c r="L8424" s="190"/>
      <c r="M8424" s="190"/>
      <c r="N8424" s="190"/>
      <c r="O8424" s="190"/>
    </row>
    <row r="8425" spans="1:15">
      <c r="A8425" s="465">
        <v>8404</v>
      </c>
      <c r="B8425" s="686" t="str">
        <f>IF(Input_series!B8421="","",Input_series!B8421)</f>
        <v/>
      </c>
      <c r="C8425" s="687" t="str">
        <f>IF(Input_series!C8421="","",Input_series!C8421)</f>
        <v/>
      </c>
      <c r="D8425" s="687" t="str">
        <f>IF(Input_series!D8421="","",Input_series!D8421)</f>
        <v/>
      </c>
      <c r="E8425" s="360"/>
      <c r="F8425" s="15"/>
      <c r="G8425" s="15"/>
      <c r="H8425" s="5"/>
      <c r="I8425" s="5"/>
      <c r="J8425" s="190"/>
      <c r="K8425" s="190"/>
      <c r="L8425" s="190"/>
      <c r="M8425" s="190"/>
      <c r="N8425" s="190"/>
      <c r="O8425" s="190"/>
    </row>
    <row r="8426" spans="1:15">
      <c r="A8426" s="465">
        <v>8405</v>
      </c>
      <c r="B8426" s="686" t="str">
        <f>IF(Input_series!B8422="","",Input_series!B8422)</f>
        <v/>
      </c>
      <c r="C8426" s="687" t="str">
        <f>IF(Input_series!C8422="","",Input_series!C8422)</f>
        <v/>
      </c>
      <c r="D8426" s="687" t="str">
        <f>IF(Input_series!D8422="","",Input_series!D8422)</f>
        <v/>
      </c>
      <c r="E8426" s="360"/>
      <c r="F8426" s="15"/>
      <c r="G8426" s="15"/>
      <c r="H8426" s="5"/>
      <c r="I8426" s="5"/>
      <c r="J8426" s="190"/>
      <c r="K8426" s="190"/>
      <c r="L8426" s="190"/>
      <c r="M8426" s="190"/>
      <c r="N8426" s="190"/>
      <c r="O8426" s="190"/>
    </row>
    <row r="8427" spans="1:15">
      <c r="A8427" s="465">
        <v>8406</v>
      </c>
      <c r="B8427" s="686" t="str">
        <f>IF(Input_series!B8423="","",Input_series!B8423)</f>
        <v/>
      </c>
      <c r="C8427" s="687" t="str">
        <f>IF(Input_series!C8423="","",Input_series!C8423)</f>
        <v/>
      </c>
      <c r="D8427" s="687" t="str">
        <f>IF(Input_series!D8423="","",Input_series!D8423)</f>
        <v/>
      </c>
      <c r="E8427" s="360"/>
      <c r="F8427" s="15"/>
      <c r="G8427" s="15"/>
      <c r="H8427" s="5"/>
      <c r="I8427" s="5"/>
      <c r="J8427" s="190"/>
      <c r="K8427" s="190"/>
      <c r="L8427" s="190"/>
      <c r="M8427" s="190"/>
      <c r="N8427" s="190"/>
      <c r="O8427" s="190"/>
    </row>
    <row r="8428" spans="1:15">
      <c r="A8428" s="465">
        <v>8407</v>
      </c>
      <c r="B8428" s="686" t="str">
        <f>IF(Input_series!B8424="","",Input_series!B8424)</f>
        <v/>
      </c>
      <c r="C8428" s="687" t="str">
        <f>IF(Input_series!C8424="","",Input_series!C8424)</f>
        <v/>
      </c>
      <c r="D8428" s="687" t="str">
        <f>IF(Input_series!D8424="","",Input_series!D8424)</f>
        <v/>
      </c>
      <c r="E8428" s="360"/>
      <c r="F8428" s="15"/>
      <c r="G8428" s="15"/>
      <c r="H8428" s="5"/>
      <c r="I8428" s="5"/>
      <c r="J8428" s="190"/>
      <c r="K8428" s="190"/>
      <c r="L8428" s="190"/>
      <c r="M8428" s="190"/>
      <c r="N8428" s="190"/>
      <c r="O8428" s="190"/>
    </row>
    <row r="8429" spans="1:15">
      <c r="A8429" s="465">
        <v>8408</v>
      </c>
      <c r="B8429" s="686" t="str">
        <f>IF(Input_series!B8425="","",Input_series!B8425)</f>
        <v/>
      </c>
      <c r="C8429" s="687" t="str">
        <f>IF(Input_series!C8425="","",Input_series!C8425)</f>
        <v/>
      </c>
      <c r="D8429" s="687" t="str">
        <f>IF(Input_series!D8425="","",Input_series!D8425)</f>
        <v/>
      </c>
      <c r="E8429" s="360"/>
      <c r="F8429" s="15"/>
      <c r="G8429" s="15"/>
      <c r="H8429" s="5"/>
      <c r="I8429" s="5"/>
      <c r="J8429" s="190"/>
      <c r="K8429" s="190"/>
      <c r="L8429" s="190"/>
      <c r="M8429" s="190"/>
      <c r="N8429" s="190"/>
      <c r="O8429" s="190"/>
    </row>
    <row r="8430" spans="1:15">
      <c r="A8430" s="465">
        <v>8409</v>
      </c>
      <c r="B8430" s="686" t="str">
        <f>IF(Input_series!B8426="","",Input_series!B8426)</f>
        <v/>
      </c>
      <c r="C8430" s="687" t="str">
        <f>IF(Input_series!C8426="","",Input_series!C8426)</f>
        <v/>
      </c>
      <c r="D8430" s="687" t="str">
        <f>IF(Input_series!D8426="","",Input_series!D8426)</f>
        <v/>
      </c>
      <c r="E8430" s="360"/>
      <c r="F8430" s="15"/>
      <c r="G8430" s="15"/>
      <c r="H8430" s="5"/>
      <c r="I8430" s="5"/>
      <c r="J8430" s="190"/>
      <c r="K8430" s="190"/>
      <c r="L8430" s="190"/>
      <c r="M8430" s="190"/>
      <c r="N8430" s="190"/>
      <c r="O8430" s="190"/>
    </row>
    <row r="8431" spans="1:15">
      <c r="A8431" s="465">
        <v>8410</v>
      </c>
      <c r="B8431" s="686" t="str">
        <f>IF(Input_series!B8427="","",Input_series!B8427)</f>
        <v/>
      </c>
      <c r="C8431" s="687" t="str">
        <f>IF(Input_series!C8427="","",Input_series!C8427)</f>
        <v/>
      </c>
      <c r="D8431" s="687" t="str">
        <f>IF(Input_series!D8427="","",Input_series!D8427)</f>
        <v/>
      </c>
      <c r="E8431" s="360"/>
      <c r="F8431" s="15"/>
      <c r="G8431" s="15"/>
      <c r="H8431" s="5"/>
      <c r="I8431" s="5"/>
      <c r="J8431" s="190"/>
      <c r="K8431" s="190"/>
      <c r="L8431" s="190"/>
      <c r="M8431" s="190"/>
      <c r="N8431" s="190"/>
      <c r="O8431" s="190"/>
    </row>
    <row r="8432" spans="1:15">
      <c r="A8432" s="465">
        <v>8411</v>
      </c>
      <c r="B8432" s="686" t="str">
        <f>IF(Input_series!B8428="","",Input_series!B8428)</f>
        <v/>
      </c>
      <c r="C8432" s="687" t="str">
        <f>IF(Input_series!C8428="","",Input_series!C8428)</f>
        <v/>
      </c>
      <c r="D8432" s="687" t="str">
        <f>IF(Input_series!D8428="","",Input_series!D8428)</f>
        <v/>
      </c>
      <c r="E8432" s="360"/>
      <c r="F8432" s="15"/>
      <c r="G8432" s="15"/>
      <c r="H8432" s="5"/>
      <c r="I8432" s="5"/>
      <c r="J8432" s="190"/>
      <c r="K8432" s="190"/>
      <c r="L8432" s="190"/>
      <c r="M8432" s="190"/>
      <c r="N8432" s="190"/>
      <c r="O8432" s="190"/>
    </row>
    <row r="8433" spans="1:15">
      <c r="A8433" s="465">
        <v>8412</v>
      </c>
      <c r="B8433" s="686" t="str">
        <f>IF(Input_series!B8429="","",Input_series!B8429)</f>
        <v/>
      </c>
      <c r="C8433" s="687" t="str">
        <f>IF(Input_series!C8429="","",Input_series!C8429)</f>
        <v/>
      </c>
      <c r="D8433" s="687" t="str">
        <f>IF(Input_series!D8429="","",Input_series!D8429)</f>
        <v/>
      </c>
      <c r="E8433" s="360"/>
      <c r="F8433" s="15"/>
      <c r="G8433" s="15"/>
      <c r="H8433" s="5"/>
      <c r="I8433" s="5"/>
      <c r="J8433" s="190"/>
      <c r="K8433" s="190"/>
      <c r="L8433" s="190"/>
      <c r="M8433" s="190"/>
      <c r="N8433" s="190"/>
      <c r="O8433" s="190"/>
    </row>
    <row r="8434" spans="1:15">
      <c r="A8434" s="465">
        <v>8413</v>
      </c>
      <c r="B8434" s="686" t="str">
        <f>IF(Input_series!B8430="","",Input_series!B8430)</f>
        <v/>
      </c>
      <c r="C8434" s="687" t="str">
        <f>IF(Input_series!C8430="","",Input_series!C8430)</f>
        <v/>
      </c>
      <c r="D8434" s="687" t="str">
        <f>IF(Input_series!D8430="","",Input_series!D8430)</f>
        <v/>
      </c>
      <c r="E8434" s="360"/>
      <c r="F8434" s="15"/>
      <c r="G8434" s="15"/>
      <c r="H8434" s="5"/>
      <c r="I8434" s="5"/>
      <c r="J8434" s="190"/>
      <c r="K8434" s="190"/>
      <c r="L8434" s="190"/>
      <c r="M8434" s="190"/>
      <c r="N8434" s="190"/>
      <c r="O8434" s="190"/>
    </row>
    <row r="8435" spans="1:15">
      <c r="A8435" s="465">
        <v>8414</v>
      </c>
      <c r="B8435" s="686" t="str">
        <f>IF(Input_series!B8431="","",Input_series!B8431)</f>
        <v/>
      </c>
      <c r="C8435" s="687" t="str">
        <f>IF(Input_series!C8431="","",Input_series!C8431)</f>
        <v/>
      </c>
      <c r="D8435" s="687" t="str">
        <f>IF(Input_series!D8431="","",Input_series!D8431)</f>
        <v/>
      </c>
      <c r="E8435" s="360"/>
      <c r="F8435" s="15"/>
      <c r="G8435" s="15"/>
      <c r="H8435" s="5"/>
      <c r="I8435" s="5"/>
      <c r="J8435" s="190"/>
      <c r="K8435" s="190"/>
      <c r="L8435" s="190"/>
      <c r="M8435" s="190"/>
      <c r="N8435" s="190"/>
      <c r="O8435" s="190"/>
    </row>
    <row r="8436" spans="1:15">
      <c r="A8436" s="465">
        <v>8415</v>
      </c>
      <c r="B8436" s="686" t="str">
        <f>IF(Input_series!B8432="","",Input_series!B8432)</f>
        <v/>
      </c>
      <c r="C8436" s="687" t="str">
        <f>IF(Input_series!C8432="","",Input_series!C8432)</f>
        <v/>
      </c>
      <c r="D8436" s="687" t="str">
        <f>IF(Input_series!D8432="","",Input_series!D8432)</f>
        <v/>
      </c>
      <c r="E8436" s="360"/>
      <c r="F8436" s="15"/>
      <c r="G8436" s="15"/>
      <c r="H8436" s="5"/>
      <c r="I8436" s="5"/>
      <c r="J8436" s="190"/>
      <c r="K8436" s="190"/>
      <c r="L8436" s="190"/>
      <c r="M8436" s="190"/>
      <c r="N8436" s="190"/>
      <c r="O8436" s="190"/>
    </row>
    <row r="8437" spans="1:15">
      <c r="A8437" s="465">
        <v>8416</v>
      </c>
      <c r="B8437" s="686" t="str">
        <f>IF(Input_series!B8433="","",Input_series!B8433)</f>
        <v/>
      </c>
      <c r="C8437" s="687" t="str">
        <f>IF(Input_series!C8433="","",Input_series!C8433)</f>
        <v/>
      </c>
      <c r="D8437" s="687" t="str">
        <f>IF(Input_series!D8433="","",Input_series!D8433)</f>
        <v/>
      </c>
      <c r="E8437" s="360"/>
      <c r="F8437" s="15"/>
      <c r="G8437" s="15"/>
      <c r="H8437" s="5"/>
      <c r="I8437" s="5"/>
      <c r="J8437" s="190"/>
      <c r="K8437" s="190"/>
      <c r="L8437" s="190"/>
      <c r="M8437" s="190"/>
      <c r="N8437" s="190"/>
      <c r="O8437" s="190"/>
    </row>
    <row r="8438" spans="1:15">
      <c r="A8438" s="465">
        <v>8417</v>
      </c>
      <c r="B8438" s="686" t="str">
        <f>IF(Input_series!B8434="","",Input_series!B8434)</f>
        <v/>
      </c>
      <c r="C8438" s="687" t="str">
        <f>IF(Input_series!C8434="","",Input_series!C8434)</f>
        <v/>
      </c>
      <c r="D8438" s="687" t="str">
        <f>IF(Input_series!D8434="","",Input_series!D8434)</f>
        <v/>
      </c>
      <c r="E8438" s="360"/>
      <c r="F8438" s="15"/>
      <c r="G8438" s="15"/>
      <c r="H8438" s="5"/>
      <c r="I8438" s="5"/>
      <c r="J8438" s="190"/>
      <c r="K8438" s="190"/>
      <c r="L8438" s="190"/>
      <c r="M8438" s="190"/>
      <c r="N8438" s="190"/>
      <c r="O8438" s="190"/>
    </row>
    <row r="8439" spans="1:15">
      <c r="A8439" s="465">
        <v>8418</v>
      </c>
      <c r="B8439" s="686" t="str">
        <f>IF(Input_series!B8435="","",Input_series!B8435)</f>
        <v/>
      </c>
      <c r="C8439" s="687" t="str">
        <f>IF(Input_series!C8435="","",Input_series!C8435)</f>
        <v/>
      </c>
      <c r="D8439" s="687" t="str">
        <f>IF(Input_series!D8435="","",Input_series!D8435)</f>
        <v/>
      </c>
      <c r="E8439" s="360"/>
      <c r="F8439" s="15"/>
      <c r="G8439" s="15"/>
      <c r="H8439" s="5"/>
      <c r="I8439" s="5"/>
      <c r="J8439" s="190"/>
      <c r="K8439" s="190"/>
      <c r="L8439" s="190"/>
      <c r="M8439" s="190"/>
      <c r="N8439" s="190"/>
      <c r="O8439" s="190"/>
    </row>
    <row r="8440" spans="1:15">
      <c r="A8440" s="465">
        <v>8419</v>
      </c>
      <c r="B8440" s="686" t="str">
        <f>IF(Input_series!B8436="","",Input_series!B8436)</f>
        <v/>
      </c>
      <c r="C8440" s="687" t="str">
        <f>IF(Input_series!C8436="","",Input_series!C8436)</f>
        <v/>
      </c>
      <c r="D8440" s="687" t="str">
        <f>IF(Input_series!D8436="","",Input_series!D8436)</f>
        <v/>
      </c>
      <c r="E8440" s="360"/>
      <c r="F8440" s="15"/>
      <c r="G8440" s="15"/>
      <c r="H8440" s="5"/>
      <c r="I8440" s="5"/>
      <c r="J8440" s="190"/>
      <c r="K8440" s="190"/>
      <c r="L8440" s="190"/>
      <c r="M8440" s="190"/>
      <c r="N8440" s="190"/>
      <c r="O8440" s="190"/>
    </row>
    <row r="8441" spans="1:15">
      <c r="A8441" s="465">
        <v>8420</v>
      </c>
      <c r="B8441" s="686" t="str">
        <f>IF(Input_series!B8437="","",Input_series!B8437)</f>
        <v/>
      </c>
      <c r="C8441" s="687" t="str">
        <f>IF(Input_series!C8437="","",Input_series!C8437)</f>
        <v/>
      </c>
      <c r="D8441" s="687" t="str">
        <f>IF(Input_series!D8437="","",Input_series!D8437)</f>
        <v/>
      </c>
      <c r="E8441" s="360"/>
      <c r="F8441" s="15"/>
      <c r="G8441" s="15"/>
      <c r="H8441" s="5"/>
      <c r="I8441" s="5"/>
      <c r="J8441" s="190"/>
      <c r="K8441" s="190"/>
      <c r="L8441" s="190"/>
      <c r="M8441" s="190"/>
      <c r="N8441" s="190"/>
      <c r="O8441" s="190"/>
    </row>
    <row r="8442" spans="1:15">
      <c r="A8442" s="465">
        <v>8421</v>
      </c>
      <c r="B8442" s="686" t="str">
        <f>IF(Input_series!B8438="","",Input_series!B8438)</f>
        <v/>
      </c>
      <c r="C8442" s="687" t="str">
        <f>IF(Input_series!C8438="","",Input_series!C8438)</f>
        <v/>
      </c>
      <c r="D8442" s="687" t="str">
        <f>IF(Input_series!D8438="","",Input_series!D8438)</f>
        <v/>
      </c>
      <c r="E8442" s="360"/>
      <c r="F8442" s="15"/>
      <c r="G8442" s="15"/>
      <c r="H8442" s="5"/>
      <c r="I8442" s="5"/>
      <c r="J8442" s="190"/>
      <c r="K8442" s="190"/>
      <c r="L8442" s="190"/>
      <c r="M8442" s="190"/>
      <c r="N8442" s="190"/>
      <c r="O8442" s="190"/>
    </row>
    <row r="8443" spans="1:15">
      <c r="A8443" s="465">
        <v>8422</v>
      </c>
      <c r="B8443" s="686" t="str">
        <f>IF(Input_series!B8439="","",Input_series!B8439)</f>
        <v/>
      </c>
      <c r="C8443" s="687" t="str">
        <f>IF(Input_series!C8439="","",Input_series!C8439)</f>
        <v/>
      </c>
      <c r="D8443" s="687" t="str">
        <f>IF(Input_series!D8439="","",Input_series!D8439)</f>
        <v/>
      </c>
      <c r="E8443" s="360"/>
      <c r="F8443" s="15"/>
      <c r="G8443" s="15"/>
      <c r="H8443" s="5"/>
      <c r="I8443" s="5"/>
      <c r="J8443" s="190"/>
      <c r="K8443" s="190"/>
      <c r="L8443" s="190"/>
      <c r="M8443" s="190"/>
      <c r="N8443" s="190"/>
      <c r="O8443" s="190"/>
    </row>
    <row r="8444" spans="1:15">
      <c r="A8444" s="465">
        <v>8423</v>
      </c>
      <c r="B8444" s="686" t="str">
        <f>IF(Input_series!B8440="","",Input_series!B8440)</f>
        <v/>
      </c>
      <c r="C8444" s="687" t="str">
        <f>IF(Input_series!C8440="","",Input_series!C8440)</f>
        <v/>
      </c>
      <c r="D8444" s="687" t="str">
        <f>IF(Input_series!D8440="","",Input_series!D8440)</f>
        <v/>
      </c>
      <c r="E8444" s="360"/>
      <c r="F8444" s="15"/>
      <c r="G8444" s="15"/>
      <c r="H8444" s="5"/>
      <c r="I8444" s="5"/>
      <c r="J8444" s="190"/>
      <c r="K8444" s="190"/>
      <c r="L8444" s="190"/>
      <c r="M8444" s="190"/>
      <c r="N8444" s="190"/>
      <c r="O8444" s="190"/>
    </row>
    <row r="8445" spans="1:15">
      <c r="A8445" s="465">
        <v>8424</v>
      </c>
      <c r="B8445" s="686" t="str">
        <f>IF(Input_series!B8441="","",Input_series!B8441)</f>
        <v/>
      </c>
      <c r="C8445" s="687" t="str">
        <f>IF(Input_series!C8441="","",Input_series!C8441)</f>
        <v/>
      </c>
      <c r="D8445" s="687" t="str">
        <f>IF(Input_series!D8441="","",Input_series!D8441)</f>
        <v/>
      </c>
      <c r="E8445" s="360"/>
      <c r="F8445" s="15"/>
      <c r="G8445" s="15"/>
      <c r="H8445" s="5"/>
      <c r="I8445" s="5"/>
      <c r="J8445" s="190"/>
      <c r="K8445" s="190"/>
      <c r="L8445" s="190"/>
      <c r="M8445" s="190"/>
      <c r="N8445" s="190"/>
      <c r="O8445" s="190"/>
    </row>
    <row r="8446" spans="1:15">
      <c r="A8446" s="465">
        <v>8425</v>
      </c>
      <c r="B8446" s="686" t="str">
        <f>IF(Input_series!B8442="","",Input_series!B8442)</f>
        <v/>
      </c>
      <c r="C8446" s="687" t="str">
        <f>IF(Input_series!C8442="","",Input_series!C8442)</f>
        <v/>
      </c>
      <c r="D8446" s="687" t="str">
        <f>IF(Input_series!D8442="","",Input_series!D8442)</f>
        <v/>
      </c>
      <c r="E8446" s="360"/>
      <c r="F8446" s="15"/>
      <c r="G8446" s="15"/>
      <c r="H8446" s="5"/>
      <c r="I8446" s="5"/>
      <c r="J8446" s="190"/>
      <c r="K8446" s="190"/>
      <c r="L8446" s="190"/>
      <c r="M8446" s="190"/>
      <c r="N8446" s="190"/>
      <c r="O8446" s="190"/>
    </row>
    <row r="8447" spans="1:15">
      <c r="A8447" s="465">
        <v>8426</v>
      </c>
      <c r="B8447" s="686" t="str">
        <f>IF(Input_series!B8443="","",Input_series!B8443)</f>
        <v/>
      </c>
      <c r="C8447" s="687" t="str">
        <f>IF(Input_series!C8443="","",Input_series!C8443)</f>
        <v/>
      </c>
      <c r="D8447" s="687" t="str">
        <f>IF(Input_series!D8443="","",Input_series!D8443)</f>
        <v/>
      </c>
      <c r="E8447" s="360"/>
      <c r="F8447" s="15"/>
      <c r="G8447" s="15"/>
      <c r="H8447" s="5"/>
      <c r="I8447" s="5"/>
      <c r="J8447" s="190"/>
      <c r="K8447" s="190"/>
      <c r="L8447" s="190"/>
      <c r="M8447" s="190"/>
      <c r="N8447" s="190"/>
      <c r="O8447" s="190"/>
    </row>
    <row r="8448" spans="1:15">
      <c r="A8448" s="465">
        <v>8427</v>
      </c>
      <c r="B8448" s="686" t="str">
        <f>IF(Input_series!B8444="","",Input_series!B8444)</f>
        <v/>
      </c>
      <c r="C8448" s="687" t="str">
        <f>IF(Input_series!C8444="","",Input_series!C8444)</f>
        <v/>
      </c>
      <c r="D8448" s="687" t="str">
        <f>IF(Input_series!D8444="","",Input_series!D8444)</f>
        <v/>
      </c>
      <c r="E8448" s="360"/>
      <c r="F8448" s="15"/>
      <c r="G8448" s="15"/>
      <c r="H8448" s="5"/>
      <c r="I8448" s="5"/>
      <c r="J8448" s="190"/>
      <c r="K8448" s="190"/>
      <c r="L8448" s="190"/>
      <c r="M8448" s="190"/>
      <c r="N8448" s="190"/>
      <c r="O8448" s="190"/>
    </row>
    <row r="8449" spans="1:15">
      <c r="A8449" s="465">
        <v>8428</v>
      </c>
      <c r="B8449" s="686" t="str">
        <f>IF(Input_series!B8445="","",Input_series!B8445)</f>
        <v/>
      </c>
      <c r="C8449" s="687" t="str">
        <f>IF(Input_series!C8445="","",Input_series!C8445)</f>
        <v/>
      </c>
      <c r="D8449" s="687" t="str">
        <f>IF(Input_series!D8445="","",Input_series!D8445)</f>
        <v/>
      </c>
      <c r="E8449" s="360"/>
      <c r="F8449" s="15"/>
      <c r="G8449" s="15"/>
      <c r="H8449" s="5"/>
      <c r="I8449" s="5"/>
      <c r="J8449" s="190"/>
      <c r="K8449" s="190"/>
      <c r="L8449" s="190"/>
      <c r="M8449" s="190"/>
      <c r="N8449" s="190"/>
      <c r="O8449" s="190"/>
    </row>
    <row r="8450" spans="1:15">
      <c r="A8450" s="465">
        <v>8429</v>
      </c>
      <c r="B8450" s="686" t="str">
        <f>IF(Input_series!B8446="","",Input_series!B8446)</f>
        <v/>
      </c>
      <c r="C8450" s="687" t="str">
        <f>IF(Input_series!C8446="","",Input_series!C8446)</f>
        <v/>
      </c>
      <c r="D8450" s="687" t="str">
        <f>IF(Input_series!D8446="","",Input_series!D8446)</f>
        <v/>
      </c>
      <c r="E8450" s="360"/>
      <c r="F8450" s="15"/>
      <c r="G8450" s="15"/>
      <c r="H8450" s="5"/>
      <c r="I8450" s="5"/>
      <c r="J8450" s="190"/>
      <c r="K8450" s="190"/>
      <c r="L8450" s="190"/>
      <c r="M8450" s="190"/>
      <c r="N8450" s="190"/>
      <c r="O8450" s="190"/>
    </row>
    <row r="8451" spans="1:15">
      <c r="A8451" s="465">
        <v>8430</v>
      </c>
      <c r="B8451" s="686" t="str">
        <f>IF(Input_series!B8447="","",Input_series!B8447)</f>
        <v/>
      </c>
      <c r="C8451" s="687" t="str">
        <f>IF(Input_series!C8447="","",Input_series!C8447)</f>
        <v/>
      </c>
      <c r="D8451" s="687" t="str">
        <f>IF(Input_series!D8447="","",Input_series!D8447)</f>
        <v/>
      </c>
      <c r="E8451" s="360"/>
      <c r="F8451" s="15"/>
      <c r="G8451" s="15"/>
      <c r="H8451" s="5"/>
      <c r="I8451" s="5"/>
      <c r="J8451" s="190"/>
      <c r="K8451" s="190"/>
      <c r="L8451" s="190"/>
      <c r="M8451" s="190"/>
      <c r="N8451" s="190"/>
      <c r="O8451" s="190"/>
    </row>
    <row r="8452" spans="1:15">
      <c r="A8452" s="465">
        <v>8431</v>
      </c>
      <c r="B8452" s="686" t="str">
        <f>IF(Input_series!B8448="","",Input_series!B8448)</f>
        <v/>
      </c>
      <c r="C8452" s="687" t="str">
        <f>IF(Input_series!C8448="","",Input_series!C8448)</f>
        <v/>
      </c>
      <c r="D8452" s="687" t="str">
        <f>IF(Input_series!D8448="","",Input_series!D8448)</f>
        <v/>
      </c>
      <c r="E8452" s="360"/>
      <c r="F8452" s="15"/>
      <c r="G8452" s="15"/>
      <c r="H8452" s="5"/>
      <c r="I8452" s="5"/>
      <c r="J8452" s="190"/>
      <c r="K8452" s="190"/>
      <c r="L8452" s="190"/>
      <c r="M8452" s="190"/>
      <c r="N8452" s="190"/>
      <c r="O8452" s="190"/>
    </row>
    <row r="8453" spans="1:15">
      <c r="A8453" s="465">
        <v>8432</v>
      </c>
      <c r="B8453" s="686" t="str">
        <f>IF(Input_series!B8449="","",Input_series!B8449)</f>
        <v/>
      </c>
      <c r="C8453" s="687" t="str">
        <f>IF(Input_series!C8449="","",Input_series!C8449)</f>
        <v/>
      </c>
      <c r="D8453" s="687" t="str">
        <f>IF(Input_series!D8449="","",Input_series!D8449)</f>
        <v/>
      </c>
      <c r="E8453" s="360"/>
      <c r="F8453" s="15"/>
      <c r="G8453" s="15"/>
      <c r="H8453" s="5"/>
      <c r="I8453" s="5"/>
      <c r="J8453" s="190"/>
      <c r="K8453" s="190"/>
      <c r="L8453" s="190"/>
      <c r="M8453" s="190"/>
      <c r="N8453" s="190"/>
      <c r="O8453" s="190"/>
    </row>
    <row r="8454" spans="1:15">
      <c r="A8454" s="465">
        <v>8433</v>
      </c>
      <c r="B8454" s="686" t="str">
        <f>IF(Input_series!B8450="","",Input_series!B8450)</f>
        <v/>
      </c>
      <c r="C8454" s="687" t="str">
        <f>IF(Input_series!C8450="","",Input_series!C8450)</f>
        <v/>
      </c>
      <c r="D8454" s="687" t="str">
        <f>IF(Input_series!D8450="","",Input_series!D8450)</f>
        <v/>
      </c>
      <c r="E8454" s="360"/>
      <c r="F8454" s="15"/>
      <c r="G8454" s="15"/>
      <c r="H8454" s="5"/>
      <c r="I8454" s="5"/>
      <c r="J8454" s="190"/>
      <c r="K8454" s="190"/>
      <c r="L8454" s="190"/>
      <c r="M8454" s="190"/>
      <c r="N8454" s="190"/>
      <c r="O8454" s="190"/>
    </row>
    <row r="8455" spans="1:15">
      <c r="A8455" s="465">
        <v>8434</v>
      </c>
      <c r="B8455" s="686" t="str">
        <f>IF(Input_series!B8451="","",Input_series!B8451)</f>
        <v/>
      </c>
      <c r="C8455" s="687" t="str">
        <f>IF(Input_series!C8451="","",Input_series!C8451)</f>
        <v/>
      </c>
      <c r="D8455" s="687" t="str">
        <f>IF(Input_series!D8451="","",Input_series!D8451)</f>
        <v/>
      </c>
      <c r="E8455" s="360"/>
      <c r="F8455" s="15"/>
      <c r="G8455" s="15"/>
      <c r="H8455" s="5"/>
      <c r="I8455" s="5"/>
      <c r="J8455" s="190"/>
      <c r="K8455" s="190"/>
      <c r="L8455" s="190"/>
      <c r="M8455" s="190"/>
      <c r="N8455" s="190"/>
      <c r="O8455" s="190"/>
    </row>
    <row r="8456" spans="1:15">
      <c r="A8456" s="465">
        <v>8435</v>
      </c>
      <c r="B8456" s="686" t="str">
        <f>IF(Input_series!B8452="","",Input_series!B8452)</f>
        <v/>
      </c>
      <c r="C8456" s="687" t="str">
        <f>IF(Input_series!C8452="","",Input_series!C8452)</f>
        <v/>
      </c>
      <c r="D8456" s="687" t="str">
        <f>IF(Input_series!D8452="","",Input_series!D8452)</f>
        <v/>
      </c>
      <c r="E8456" s="360"/>
      <c r="F8456" s="15"/>
      <c r="G8456" s="15"/>
      <c r="H8456" s="5"/>
      <c r="I8456" s="5"/>
      <c r="J8456" s="190"/>
      <c r="K8456" s="190"/>
      <c r="L8456" s="190"/>
      <c r="M8456" s="190"/>
      <c r="N8456" s="190"/>
      <c r="O8456" s="190"/>
    </row>
    <row r="8457" spans="1:15">
      <c r="A8457" s="465">
        <v>8436</v>
      </c>
      <c r="B8457" s="686" t="str">
        <f>IF(Input_series!B8453="","",Input_series!B8453)</f>
        <v/>
      </c>
      <c r="C8457" s="687" t="str">
        <f>IF(Input_series!C8453="","",Input_series!C8453)</f>
        <v/>
      </c>
      <c r="D8457" s="687" t="str">
        <f>IF(Input_series!D8453="","",Input_series!D8453)</f>
        <v/>
      </c>
      <c r="E8457" s="360"/>
      <c r="F8457" s="15"/>
      <c r="G8457" s="15"/>
      <c r="H8457" s="5"/>
      <c r="I8457" s="5"/>
      <c r="J8457" s="190"/>
      <c r="K8457" s="190"/>
      <c r="L8457" s="190"/>
      <c r="M8457" s="190"/>
      <c r="N8457" s="190"/>
      <c r="O8457" s="190"/>
    </row>
    <row r="8458" spans="1:15">
      <c r="A8458" s="465">
        <v>8437</v>
      </c>
      <c r="B8458" s="686" t="str">
        <f>IF(Input_series!B8454="","",Input_series!B8454)</f>
        <v/>
      </c>
      <c r="C8458" s="687" t="str">
        <f>IF(Input_series!C8454="","",Input_series!C8454)</f>
        <v/>
      </c>
      <c r="D8458" s="687" t="str">
        <f>IF(Input_series!D8454="","",Input_series!D8454)</f>
        <v/>
      </c>
      <c r="E8458" s="360"/>
      <c r="F8458" s="15"/>
      <c r="G8458" s="15"/>
      <c r="H8458" s="5"/>
      <c r="I8458" s="5"/>
      <c r="J8458" s="190"/>
      <c r="K8458" s="190"/>
      <c r="L8458" s="190"/>
      <c r="M8458" s="190"/>
      <c r="N8458" s="190"/>
      <c r="O8458" s="190"/>
    </row>
    <row r="8459" spans="1:15">
      <c r="A8459" s="465">
        <v>8438</v>
      </c>
      <c r="B8459" s="686" t="str">
        <f>IF(Input_series!B8455="","",Input_series!B8455)</f>
        <v/>
      </c>
      <c r="C8459" s="687" t="str">
        <f>IF(Input_series!C8455="","",Input_series!C8455)</f>
        <v/>
      </c>
      <c r="D8459" s="687" t="str">
        <f>IF(Input_series!D8455="","",Input_series!D8455)</f>
        <v/>
      </c>
      <c r="E8459" s="360"/>
      <c r="F8459" s="15"/>
      <c r="G8459" s="15"/>
      <c r="H8459" s="5"/>
      <c r="I8459" s="5"/>
      <c r="J8459" s="190"/>
      <c r="K8459" s="190"/>
      <c r="L8459" s="190"/>
      <c r="M8459" s="190"/>
      <c r="N8459" s="190"/>
      <c r="O8459" s="190"/>
    </row>
    <row r="8460" spans="1:15">
      <c r="A8460" s="465">
        <v>8439</v>
      </c>
      <c r="B8460" s="686" t="str">
        <f>IF(Input_series!B8456="","",Input_series!B8456)</f>
        <v/>
      </c>
      <c r="C8460" s="687" t="str">
        <f>IF(Input_series!C8456="","",Input_series!C8456)</f>
        <v/>
      </c>
      <c r="D8460" s="687" t="str">
        <f>IF(Input_series!D8456="","",Input_series!D8456)</f>
        <v/>
      </c>
      <c r="E8460" s="360"/>
      <c r="F8460" s="15"/>
      <c r="G8460" s="15"/>
      <c r="H8460" s="5"/>
      <c r="I8460" s="5"/>
      <c r="J8460" s="190"/>
      <c r="K8460" s="190"/>
      <c r="L8460" s="190"/>
      <c r="M8460" s="190"/>
      <c r="N8460" s="190"/>
      <c r="O8460" s="190"/>
    </row>
    <row r="8461" spans="1:15">
      <c r="A8461" s="465">
        <v>8440</v>
      </c>
      <c r="B8461" s="686" t="str">
        <f>IF(Input_series!B8457="","",Input_series!B8457)</f>
        <v/>
      </c>
      <c r="C8461" s="687" t="str">
        <f>IF(Input_series!C8457="","",Input_series!C8457)</f>
        <v/>
      </c>
      <c r="D8461" s="687" t="str">
        <f>IF(Input_series!D8457="","",Input_series!D8457)</f>
        <v/>
      </c>
      <c r="E8461" s="360"/>
      <c r="F8461" s="15"/>
      <c r="G8461" s="15"/>
      <c r="H8461" s="5"/>
      <c r="I8461" s="5"/>
      <c r="J8461" s="190"/>
      <c r="K8461" s="190"/>
      <c r="L8461" s="190"/>
      <c r="M8461" s="190"/>
      <c r="N8461" s="190"/>
      <c r="O8461" s="190"/>
    </row>
    <row r="8462" spans="1:15">
      <c r="A8462" s="465">
        <v>8441</v>
      </c>
      <c r="B8462" s="686" t="str">
        <f>IF(Input_series!B8458="","",Input_series!B8458)</f>
        <v/>
      </c>
      <c r="C8462" s="687" t="str">
        <f>IF(Input_series!C8458="","",Input_series!C8458)</f>
        <v/>
      </c>
      <c r="D8462" s="687" t="str">
        <f>IF(Input_series!D8458="","",Input_series!D8458)</f>
        <v/>
      </c>
      <c r="E8462" s="360"/>
      <c r="F8462" s="15"/>
      <c r="G8462" s="15"/>
      <c r="H8462" s="5"/>
      <c r="I8462" s="5"/>
      <c r="J8462" s="190"/>
      <c r="K8462" s="190"/>
      <c r="L8462" s="190"/>
      <c r="M8462" s="190"/>
      <c r="N8462" s="190"/>
      <c r="O8462" s="190"/>
    </row>
    <row r="8463" spans="1:15">
      <c r="A8463" s="465">
        <v>8442</v>
      </c>
      <c r="B8463" s="686" t="str">
        <f>IF(Input_series!B8459="","",Input_series!B8459)</f>
        <v/>
      </c>
      <c r="C8463" s="687" t="str">
        <f>IF(Input_series!C8459="","",Input_series!C8459)</f>
        <v/>
      </c>
      <c r="D8463" s="687" t="str">
        <f>IF(Input_series!D8459="","",Input_series!D8459)</f>
        <v/>
      </c>
      <c r="E8463" s="360"/>
      <c r="F8463" s="15"/>
      <c r="G8463" s="15"/>
      <c r="H8463" s="5"/>
      <c r="I8463" s="5"/>
      <c r="J8463" s="190"/>
      <c r="K8463" s="190"/>
      <c r="L8463" s="190"/>
      <c r="M8463" s="190"/>
      <c r="N8463" s="190"/>
      <c r="O8463" s="190"/>
    </row>
    <row r="8464" spans="1:15">
      <c r="A8464" s="465">
        <v>8443</v>
      </c>
      <c r="B8464" s="686" t="str">
        <f>IF(Input_series!B8460="","",Input_series!B8460)</f>
        <v/>
      </c>
      <c r="C8464" s="687" t="str">
        <f>IF(Input_series!C8460="","",Input_series!C8460)</f>
        <v/>
      </c>
      <c r="D8464" s="687" t="str">
        <f>IF(Input_series!D8460="","",Input_series!D8460)</f>
        <v/>
      </c>
      <c r="E8464" s="360"/>
      <c r="F8464" s="15"/>
      <c r="G8464" s="15"/>
      <c r="H8464" s="5"/>
      <c r="I8464" s="5"/>
      <c r="J8464" s="190"/>
      <c r="K8464" s="190"/>
      <c r="L8464" s="190"/>
      <c r="M8464" s="190"/>
      <c r="N8464" s="190"/>
      <c r="O8464" s="190"/>
    </row>
    <row r="8465" spans="1:15">
      <c r="A8465" s="465">
        <v>8444</v>
      </c>
      <c r="B8465" s="686" t="str">
        <f>IF(Input_series!B8461="","",Input_series!B8461)</f>
        <v/>
      </c>
      <c r="C8465" s="687" t="str">
        <f>IF(Input_series!C8461="","",Input_series!C8461)</f>
        <v/>
      </c>
      <c r="D8465" s="687" t="str">
        <f>IF(Input_series!D8461="","",Input_series!D8461)</f>
        <v/>
      </c>
      <c r="E8465" s="360"/>
      <c r="F8465" s="15"/>
      <c r="G8465" s="15"/>
      <c r="H8465" s="5"/>
      <c r="I8465" s="5"/>
      <c r="J8465" s="190"/>
      <c r="K8465" s="190"/>
      <c r="L8465" s="190"/>
      <c r="M8465" s="190"/>
      <c r="N8465" s="190"/>
      <c r="O8465" s="190"/>
    </row>
    <row r="8466" spans="1:15">
      <c r="A8466" s="465">
        <v>8445</v>
      </c>
      <c r="B8466" s="686" t="str">
        <f>IF(Input_series!B8462="","",Input_series!B8462)</f>
        <v/>
      </c>
      <c r="C8466" s="687" t="str">
        <f>IF(Input_series!C8462="","",Input_series!C8462)</f>
        <v/>
      </c>
      <c r="D8466" s="687" t="str">
        <f>IF(Input_series!D8462="","",Input_series!D8462)</f>
        <v/>
      </c>
      <c r="E8466" s="360"/>
      <c r="F8466" s="15"/>
      <c r="G8466" s="15"/>
      <c r="H8466" s="5"/>
      <c r="I8466" s="5"/>
      <c r="J8466" s="190"/>
      <c r="K8466" s="190"/>
      <c r="L8466" s="190"/>
      <c r="M8466" s="190"/>
      <c r="N8466" s="190"/>
      <c r="O8466" s="190"/>
    </row>
    <row r="8467" spans="1:15">
      <c r="A8467" s="465">
        <v>8446</v>
      </c>
      <c r="B8467" s="686" t="str">
        <f>IF(Input_series!B8463="","",Input_series!B8463)</f>
        <v/>
      </c>
      <c r="C8467" s="687" t="str">
        <f>IF(Input_series!C8463="","",Input_series!C8463)</f>
        <v/>
      </c>
      <c r="D8467" s="687" t="str">
        <f>IF(Input_series!D8463="","",Input_series!D8463)</f>
        <v/>
      </c>
      <c r="E8467" s="360"/>
      <c r="F8467" s="15"/>
      <c r="G8467" s="15"/>
      <c r="H8467" s="5"/>
      <c r="I8467" s="5"/>
      <c r="J8467" s="190"/>
      <c r="K8467" s="190"/>
      <c r="L8467" s="190"/>
      <c r="M8467" s="190"/>
      <c r="N8467" s="190"/>
      <c r="O8467" s="190"/>
    </row>
    <row r="8468" spans="1:15">
      <c r="A8468" s="465">
        <v>8447</v>
      </c>
      <c r="B8468" s="686" t="str">
        <f>IF(Input_series!B8464="","",Input_series!B8464)</f>
        <v/>
      </c>
      <c r="C8468" s="687" t="str">
        <f>IF(Input_series!C8464="","",Input_series!C8464)</f>
        <v/>
      </c>
      <c r="D8468" s="687" t="str">
        <f>IF(Input_series!D8464="","",Input_series!D8464)</f>
        <v/>
      </c>
      <c r="E8468" s="360"/>
      <c r="F8468" s="15"/>
      <c r="G8468" s="15"/>
      <c r="H8468" s="5"/>
      <c r="I8468" s="5"/>
      <c r="J8468" s="190"/>
      <c r="K8468" s="190"/>
      <c r="L8468" s="190"/>
      <c r="M8468" s="190"/>
      <c r="N8468" s="190"/>
      <c r="O8468" s="190"/>
    </row>
    <row r="8469" spans="1:15">
      <c r="A8469" s="465">
        <v>8448</v>
      </c>
      <c r="B8469" s="686" t="str">
        <f>IF(Input_series!B8465="","",Input_series!B8465)</f>
        <v/>
      </c>
      <c r="C8469" s="687" t="str">
        <f>IF(Input_series!C8465="","",Input_series!C8465)</f>
        <v/>
      </c>
      <c r="D8469" s="687" t="str">
        <f>IF(Input_series!D8465="","",Input_series!D8465)</f>
        <v/>
      </c>
      <c r="E8469" s="360"/>
      <c r="F8469" s="15"/>
      <c r="G8469" s="15"/>
      <c r="H8469" s="5"/>
      <c r="I8469" s="5"/>
      <c r="J8469" s="190"/>
      <c r="K8469" s="190"/>
      <c r="L8469" s="190"/>
      <c r="M8469" s="190"/>
      <c r="N8469" s="190"/>
      <c r="O8469" s="190"/>
    </row>
    <row r="8470" spans="1:15">
      <c r="A8470" s="465">
        <v>8449</v>
      </c>
      <c r="B8470" s="686" t="str">
        <f>IF(Input_series!B8466="","",Input_series!B8466)</f>
        <v/>
      </c>
      <c r="C8470" s="687" t="str">
        <f>IF(Input_series!C8466="","",Input_series!C8466)</f>
        <v/>
      </c>
      <c r="D8470" s="687" t="str">
        <f>IF(Input_series!D8466="","",Input_series!D8466)</f>
        <v/>
      </c>
      <c r="E8470" s="360"/>
      <c r="F8470" s="15"/>
      <c r="G8470" s="15"/>
      <c r="H8470" s="5"/>
      <c r="I8470" s="5"/>
      <c r="J8470" s="190"/>
      <c r="K8470" s="190"/>
      <c r="L8470" s="190"/>
      <c r="M8470" s="190"/>
      <c r="N8470" s="190"/>
      <c r="O8470" s="190"/>
    </row>
    <row r="8471" spans="1:15">
      <c r="A8471" s="465">
        <v>8450</v>
      </c>
      <c r="B8471" s="686" t="str">
        <f>IF(Input_series!B8467="","",Input_series!B8467)</f>
        <v/>
      </c>
      <c r="C8471" s="687" t="str">
        <f>IF(Input_series!C8467="","",Input_series!C8467)</f>
        <v/>
      </c>
      <c r="D8471" s="687" t="str">
        <f>IF(Input_series!D8467="","",Input_series!D8467)</f>
        <v/>
      </c>
      <c r="E8471" s="360"/>
      <c r="F8471" s="15"/>
      <c r="G8471" s="15"/>
      <c r="H8471" s="5"/>
      <c r="I8471" s="5"/>
      <c r="J8471" s="190"/>
      <c r="K8471" s="190"/>
      <c r="L8471" s="190"/>
      <c r="M8471" s="190"/>
      <c r="N8471" s="190"/>
      <c r="O8471" s="190"/>
    </row>
    <row r="8472" spans="1:15">
      <c r="A8472" s="465">
        <v>8451</v>
      </c>
      <c r="B8472" s="686" t="str">
        <f>IF(Input_series!B8468="","",Input_series!B8468)</f>
        <v/>
      </c>
      <c r="C8472" s="687" t="str">
        <f>IF(Input_series!C8468="","",Input_series!C8468)</f>
        <v/>
      </c>
      <c r="D8472" s="687" t="str">
        <f>IF(Input_series!D8468="","",Input_series!D8468)</f>
        <v/>
      </c>
      <c r="E8472" s="360"/>
      <c r="F8472" s="15"/>
      <c r="G8472" s="15"/>
      <c r="H8472" s="5"/>
      <c r="I8472" s="5"/>
      <c r="J8472" s="190"/>
      <c r="K8472" s="190"/>
      <c r="L8472" s="190"/>
      <c r="M8472" s="190"/>
      <c r="N8472" s="190"/>
      <c r="O8472" s="190"/>
    </row>
    <row r="8473" spans="1:15">
      <c r="A8473" s="465">
        <v>8452</v>
      </c>
      <c r="B8473" s="686" t="str">
        <f>IF(Input_series!B8469="","",Input_series!B8469)</f>
        <v/>
      </c>
      <c r="C8473" s="687" t="str">
        <f>IF(Input_series!C8469="","",Input_series!C8469)</f>
        <v/>
      </c>
      <c r="D8473" s="687" t="str">
        <f>IF(Input_series!D8469="","",Input_series!D8469)</f>
        <v/>
      </c>
      <c r="E8473" s="360"/>
      <c r="F8473" s="15"/>
      <c r="G8473" s="15"/>
      <c r="H8473" s="5"/>
      <c r="I8473" s="5"/>
      <c r="J8473" s="190"/>
      <c r="K8473" s="190"/>
      <c r="L8473" s="190"/>
      <c r="M8473" s="190"/>
      <c r="N8473" s="190"/>
      <c r="O8473" s="190"/>
    </row>
    <row r="8474" spans="1:15">
      <c r="A8474" s="465">
        <v>8453</v>
      </c>
      <c r="B8474" s="686" t="str">
        <f>IF(Input_series!B8470="","",Input_series!B8470)</f>
        <v/>
      </c>
      <c r="C8474" s="687" t="str">
        <f>IF(Input_series!C8470="","",Input_series!C8470)</f>
        <v/>
      </c>
      <c r="D8474" s="687" t="str">
        <f>IF(Input_series!D8470="","",Input_series!D8470)</f>
        <v/>
      </c>
      <c r="E8474" s="360"/>
      <c r="F8474" s="15"/>
      <c r="G8474" s="15"/>
      <c r="H8474" s="5"/>
      <c r="I8474" s="5"/>
      <c r="J8474" s="190"/>
      <c r="K8474" s="190"/>
      <c r="L8474" s="190"/>
      <c r="M8474" s="190"/>
      <c r="N8474" s="190"/>
      <c r="O8474" s="190"/>
    </row>
    <row r="8475" spans="1:15">
      <c r="A8475" s="465">
        <v>8454</v>
      </c>
      <c r="B8475" s="686" t="str">
        <f>IF(Input_series!B8471="","",Input_series!B8471)</f>
        <v/>
      </c>
      <c r="C8475" s="687" t="str">
        <f>IF(Input_series!C8471="","",Input_series!C8471)</f>
        <v/>
      </c>
      <c r="D8475" s="687" t="str">
        <f>IF(Input_series!D8471="","",Input_series!D8471)</f>
        <v/>
      </c>
      <c r="E8475" s="360"/>
      <c r="F8475" s="15"/>
      <c r="G8475" s="15"/>
      <c r="H8475" s="5"/>
      <c r="I8475" s="5"/>
      <c r="J8475" s="190"/>
      <c r="K8475" s="190"/>
      <c r="L8475" s="190"/>
      <c r="M8475" s="190"/>
      <c r="N8475" s="190"/>
      <c r="O8475" s="190"/>
    </row>
    <row r="8476" spans="1:15">
      <c r="A8476" s="465">
        <v>8455</v>
      </c>
      <c r="B8476" s="686" t="str">
        <f>IF(Input_series!B8472="","",Input_series!B8472)</f>
        <v/>
      </c>
      <c r="C8476" s="687" t="str">
        <f>IF(Input_series!C8472="","",Input_series!C8472)</f>
        <v/>
      </c>
      <c r="D8476" s="687" t="str">
        <f>IF(Input_series!D8472="","",Input_series!D8472)</f>
        <v/>
      </c>
      <c r="E8476" s="360"/>
      <c r="F8476" s="15"/>
      <c r="G8476" s="15"/>
      <c r="H8476" s="5"/>
      <c r="I8476" s="5"/>
      <c r="J8476" s="190"/>
      <c r="K8476" s="190"/>
      <c r="L8476" s="190"/>
      <c r="M8476" s="190"/>
      <c r="N8476" s="190"/>
      <c r="O8476" s="190"/>
    </row>
    <row r="8477" spans="1:15">
      <c r="A8477" s="465">
        <v>8456</v>
      </c>
      <c r="B8477" s="686" t="str">
        <f>IF(Input_series!B8473="","",Input_series!B8473)</f>
        <v/>
      </c>
      <c r="C8477" s="687" t="str">
        <f>IF(Input_series!C8473="","",Input_series!C8473)</f>
        <v/>
      </c>
      <c r="D8477" s="687" t="str">
        <f>IF(Input_series!D8473="","",Input_series!D8473)</f>
        <v/>
      </c>
      <c r="E8477" s="360"/>
      <c r="F8477" s="15"/>
      <c r="G8477" s="15"/>
      <c r="H8477" s="5"/>
      <c r="I8477" s="5"/>
      <c r="J8477" s="190"/>
      <c r="K8477" s="190"/>
      <c r="L8477" s="190"/>
      <c r="M8477" s="190"/>
      <c r="N8477" s="190"/>
      <c r="O8477" s="190"/>
    </row>
    <row r="8478" spans="1:15">
      <c r="A8478" s="465">
        <v>8457</v>
      </c>
      <c r="B8478" s="686" t="str">
        <f>IF(Input_series!B8474="","",Input_series!B8474)</f>
        <v/>
      </c>
      <c r="C8478" s="687" t="str">
        <f>IF(Input_series!C8474="","",Input_series!C8474)</f>
        <v/>
      </c>
      <c r="D8478" s="687" t="str">
        <f>IF(Input_series!D8474="","",Input_series!D8474)</f>
        <v/>
      </c>
      <c r="E8478" s="360"/>
      <c r="F8478" s="15"/>
      <c r="G8478" s="15"/>
      <c r="H8478" s="5"/>
      <c r="I8478" s="5"/>
      <c r="J8478" s="190"/>
      <c r="K8478" s="190"/>
      <c r="L8478" s="190"/>
      <c r="M8478" s="190"/>
      <c r="N8478" s="190"/>
      <c r="O8478" s="190"/>
    </row>
    <row r="8479" spans="1:15">
      <c r="A8479" s="465">
        <v>8458</v>
      </c>
      <c r="B8479" s="686" t="str">
        <f>IF(Input_series!B8475="","",Input_series!B8475)</f>
        <v/>
      </c>
      <c r="C8479" s="687" t="str">
        <f>IF(Input_series!C8475="","",Input_series!C8475)</f>
        <v/>
      </c>
      <c r="D8479" s="687" t="str">
        <f>IF(Input_series!D8475="","",Input_series!D8475)</f>
        <v/>
      </c>
      <c r="E8479" s="360"/>
      <c r="F8479" s="15"/>
      <c r="G8479" s="15"/>
      <c r="H8479" s="5"/>
      <c r="I8479" s="5"/>
      <c r="J8479" s="190"/>
      <c r="K8479" s="190"/>
      <c r="L8479" s="190"/>
      <c r="M8479" s="190"/>
      <c r="N8479" s="190"/>
      <c r="O8479" s="190"/>
    </row>
    <row r="8480" spans="1:15">
      <c r="A8480" s="465">
        <v>8459</v>
      </c>
      <c r="B8480" s="686" t="str">
        <f>IF(Input_series!B8476="","",Input_series!B8476)</f>
        <v/>
      </c>
      <c r="C8480" s="687" t="str">
        <f>IF(Input_series!C8476="","",Input_series!C8476)</f>
        <v/>
      </c>
      <c r="D8480" s="687" t="str">
        <f>IF(Input_series!D8476="","",Input_series!D8476)</f>
        <v/>
      </c>
      <c r="E8480" s="360"/>
      <c r="F8480" s="15"/>
      <c r="G8480" s="15"/>
      <c r="H8480" s="5"/>
      <c r="I8480" s="5"/>
      <c r="J8480" s="190"/>
      <c r="K8480" s="190"/>
      <c r="L8480" s="190"/>
      <c r="M8480" s="190"/>
      <c r="N8480" s="190"/>
      <c r="O8480" s="190"/>
    </row>
    <row r="8481" spans="1:15">
      <c r="A8481" s="465">
        <v>8460</v>
      </c>
      <c r="B8481" s="686" t="str">
        <f>IF(Input_series!B8477="","",Input_series!B8477)</f>
        <v/>
      </c>
      <c r="C8481" s="687" t="str">
        <f>IF(Input_series!C8477="","",Input_series!C8477)</f>
        <v/>
      </c>
      <c r="D8481" s="687" t="str">
        <f>IF(Input_series!D8477="","",Input_series!D8477)</f>
        <v/>
      </c>
      <c r="E8481" s="360"/>
      <c r="F8481" s="15"/>
      <c r="G8481" s="15"/>
      <c r="H8481" s="5"/>
      <c r="I8481" s="5"/>
      <c r="J8481" s="190"/>
      <c r="K8481" s="190"/>
      <c r="L8481" s="190"/>
      <c r="M8481" s="190"/>
      <c r="N8481" s="190"/>
      <c r="O8481" s="190"/>
    </row>
    <row r="8482" spans="1:15">
      <c r="A8482" s="465">
        <v>8461</v>
      </c>
      <c r="B8482" s="686" t="str">
        <f>IF(Input_series!B8478="","",Input_series!B8478)</f>
        <v/>
      </c>
      <c r="C8482" s="687" t="str">
        <f>IF(Input_series!C8478="","",Input_series!C8478)</f>
        <v/>
      </c>
      <c r="D8482" s="687" t="str">
        <f>IF(Input_series!D8478="","",Input_series!D8478)</f>
        <v/>
      </c>
      <c r="E8482" s="360"/>
      <c r="F8482" s="15"/>
      <c r="G8482" s="15"/>
      <c r="H8482" s="5"/>
      <c r="I8482" s="5"/>
      <c r="J8482" s="190"/>
      <c r="K8482" s="190"/>
      <c r="L8482" s="190"/>
      <c r="M8482" s="190"/>
      <c r="N8482" s="190"/>
      <c r="O8482" s="190"/>
    </row>
    <row r="8483" spans="1:15">
      <c r="A8483" s="465">
        <v>8462</v>
      </c>
      <c r="B8483" s="686" t="str">
        <f>IF(Input_series!B8479="","",Input_series!B8479)</f>
        <v/>
      </c>
      <c r="C8483" s="687" t="str">
        <f>IF(Input_series!C8479="","",Input_series!C8479)</f>
        <v/>
      </c>
      <c r="D8483" s="687" t="str">
        <f>IF(Input_series!D8479="","",Input_series!D8479)</f>
        <v/>
      </c>
      <c r="E8483" s="360"/>
      <c r="F8483" s="15"/>
      <c r="G8483" s="15"/>
      <c r="H8483" s="5"/>
      <c r="I8483" s="5"/>
      <c r="J8483" s="190"/>
      <c r="K8483" s="190"/>
      <c r="L8483" s="190"/>
      <c r="M8483" s="190"/>
      <c r="N8483" s="190"/>
      <c r="O8483" s="190"/>
    </row>
    <row r="8484" spans="1:15">
      <c r="A8484" s="465">
        <v>8463</v>
      </c>
      <c r="B8484" s="686" t="str">
        <f>IF(Input_series!B8480="","",Input_series!B8480)</f>
        <v/>
      </c>
      <c r="C8484" s="687" t="str">
        <f>IF(Input_series!C8480="","",Input_series!C8480)</f>
        <v/>
      </c>
      <c r="D8484" s="687" t="str">
        <f>IF(Input_series!D8480="","",Input_series!D8480)</f>
        <v/>
      </c>
      <c r="E8484" s="360"/>
      <c r="F8484" s="15"/>
      <c r="G8484" s="15"/>
      <c r="H8484" s="5"/>
      <c r="I8484" s="5"/>
      <c r="J8484" s="190"/>
      <c r="K8484" s="190"/>
      <c r="L8484" s="190"/>
      <c r="M8484" s="190"/>
      <c r="N8484" s="190"/>
      <c r="O8484" s="190"/>
    </row>
    <row r="8485" spans="1:15">
      <c r="A8485" s="465">
        <v>8464</v>
      </c>
      <c r="B8485" s="686" t="str">
        <f>IF(Input_series!B8481="","",Input_series!B8481)</f>
        <v/>
      </c>
      <c r="C8485" s="687" t="str">
        <f>IF(Input_series!C8481="","",Input_series!C8481)</f>
        <v/>
      </c>
      <c r="D8485" s="687" t="str">
        <f>IF(Input_series!D8481="","",Input_series!D8481)</f>
        <v/>
      </c>
      <c r="E8485" s="360"/>
      <c r="F8485" s="15"/>
      <c r="G8485" s="15"/>
      <c r="H8485" s="5"/>
      <c r="I8485" s="5"/>
      <c r="J8485" s="190"/>
      <c r="K8485" s="190"/>
      <c r="L8485" s="190"/>
      <c r="M8485" s="190"/>
      <c r="N8485" s="190"/>
      <c r="O8485" s="190"/>
    </row>
    <row r="8486" spans="1:15">
      <c r="A8486" s="465">
        <v>8465</v>
      </c>
      <c r="B8486" s="686" t="str">
        <f>IF(Input_series!B8482="","",Input_series!B8482)</f>
        <v/>
      </c>
      <c r="C8486" s="687" t="str">
        <f>IF(Input_series!C8482="","",Input_series!C8482)</f>
        <v/>
      </c>
      <c r="D8486" s="687" t="str">
        <f>IF(Input_series!D8482="","",Input_series!D8482)</f>
        <v/>
      </c>
      <c r="E8486" s="360"/>
      <c r="F8486" s="15"/>
      <c r="G8486" s="15"/>
      <c r="H8486" s="5"/>
      <c r="I8486" s="5"/>
      <c r="J8486" s="190"/>
      <c r="K8486" s="190"/>
      <c r="L8486" s="190"/>
      <c r="M8486" s="190"/>
      <c r="N8486" s="190"/>
      <c r="O8486" s="190"/>
    </row>
    <row r="8487" spans="1:15">
      <c r="A8487" s="465">
        <v>8466</v>
      </c>
      <c r="B8487" s="686" t="str">
        <f>IF(Input_series!B8483="","",Input_series!B8483)</f>
        <v/>
      </c>
      <c r="C8487" s="687" t="str">
        <f>IF(Input_series!C8483="","",Input_series!C8483)</f>
        <v/>
      </c>
      <c r="D8487" s="687" t="str">
        <f>IF(Input_series!D8483="","",Input_series!D8483)</f>
        <v/>
      </c>
      <c r="E8487" s="360"/>
      <c r="F8487" s="15"/>
      <c r="G8487" s="15"/>
      <c r="H8487" s="5"/>
      <c r="I8487" s="5"/>
      <c r="J8487" s="190"/>
      <c r="K8487" s="190"/>
      <c r="L8487" s="190"/>
      <c r="M8487" s="190"/>
      <c r="N8487" s="190"/>
      <c r="O8487" s="190"/>
    </row>
    <row r="8488" spans="1:15">
      <c r="A8488" s="465">
        <v>8467</v>
      </c>
      <c r="B8488" s="686" t="str">
        <f>IF(Input_series!B8484="","",Input_series!B8484)</f>
        <v/>
      </c>
      <c r="C8488" s="687" t="str">
        <f>IF(Input_series!C8484="","",Input_series!C8484)</f>
        <v/>
      </c>
      <c r="D8488" s="687" t="str">
        <f>IF(Input_series!D8484="","",Input_series!D8484)</f>
        <v/>
      </c>
      <c r="E8488" s="360"/>
      <c r="F8488" s="15"/>
      <c r="G8488" s="15"/>
      <c r="H8488" s="5"/>
      <c r="I8488" s="5"/>
      <c r="J8488" s="190"/>
      <c r="K8488" s="190"/>
      <c r="L8488" s="190"/>
      <c r="M8488" s="190"/>
      <c r="N8488" s="190"/>
      <c r="O8488" s="190"/>
    </row>
    <row r="8489" spans="1:15">
      <c r="A8489" s="465">
        <v>8468</v>
      </c>
      <c r="B8489" s="686" t="str">
        <f>IF(Input_series!B8485="","",Input_series!B8485)</f>
        <v/>
      </c>
      <c r="C8489" s="687" t="str">
        <f>IF(Input_series!C8485="","",Input_series!C8485)</f>
        <v/>
      </c>
      <c r="D8489" s="687" t="str">
        <f>IF(Input_series!D8485="","",Input_series!D8485)</f>
        <v/>
      </c>
      <c r="E8489" s="360"/>
      <c r="F8489" s="15"/>
      <c r="G8489" s="15"/>
      <c r="H8489" s="5"/>
      <c r="I8489" s="5"/>
      <c r="J8489" s="190"/>
      <c r="K8489" s="190"/>
      <c r="L8489" s="190"/>
      <c r="M8489" s="190"/>
      <c r="N8489" s="190"/>
      <c r="O8489" s="190"/>
    </row>
    <row r="8490" spans="1:15">
      <c r="A8490" s="465">
        <v>8469</v>
      </c>
      <c r="B8490" s="686" t="str">
        <f>IF(Input_series!B8486="","",Input_series!B8486)</f>
        <v/>
      </c>
      <c r="C8490" s="687" t="str">
        <f>IF(Input_series!C8486="","",Input_series!C8486)</f>
        <v/>
      </c>
      <c r="D8490" s="687" t="str">
        <f>IF(Input_series!D8486="","",Input_series!D8486)</f>
        <v/>
      </c>
      <c r="E8490" s="360"/>
      <c r="F8490" s="15"/>
      <c r="G8490" s="15"/>
      <c r="H8490" s="5"/>
      <c r="I8490" s="5"/>
      <c r="J8490" s="190"/>
      <c r="K8490" s="190"/>
      <c r="L8490" s="190"/>
      <c r="M8490" s="190"/>
      <c r="N8490" s="190"/>
      <c r="O8490" s="190"/>
    </row>
    <row r="8491" spans="1:15">
      <c r="A8491" s="465">
        <v>8470</v>
      </c>
      <c r="B8491" s="686" t="str">
        <f>IF(Input_series!B8487="","",Input_series!B8487)</f>
        <v/>
      </c>
      <c r="C8491" s="687" t="str">
        <f>IF(Input_series!C8487="","",Input_series!C8487)</f>
        <v/>
      </c>
      <c r="D8491" s="687" t="str">
        <f>IF(Input_series!D8487="","",Input_series!D8487)</f>
        <v/>
      </c>
      <c r="E8491" s="360"/>
      <c r="F8491" s="15"/>
      <c r="G8491" s="15"/>
      <c r="H8491" s="5"/>
      <c r="I8491" s="5"/>
      <c r="J8491" s="190"/>
      <c r="K8491" s="190"/>
      <c r="L8491" s="190"/>
      <c r="M8491" s="190"/>
      <c r="N8491" s="190"/>
      <c r="O8491" s="190"/>
    </row>
    <row r="8492" spans="1:15">
      <c r="A8492" s="465">
        <v>8471</v>
      </c>
      <c r="B8492" s="686" t="str">
        <f>IF(Input_series!B8488="","",Input_series!B8488)</f>
        <v/>
      </c>
      <c r="C8492" s="687" t="str">
        <f>IF(Input_series!C8488="","",Input_series!C8488)</f>
        <v/>
      </c>
      <c r="D8492" s="687" t="str">
        <f>IF(Input_series!D8488="","",Input_series!D8488)</f>
        <v/>
      </c>
      <c r="E8492" s="360"/>
      <c r="F8492" s="15"/>
      <c r="G8492" s="15"/>
      <c r="H8492" s="5"/>
      <c r="I8492" s="5"/>
      <c r="J8492" s="190"/>
      <c r="K8492" s="190"/>
      <c r="L8492" s="190"/>
      <c r="M8492" s="190"/>
      <c r="N8492" s="190"/>
      <c r="O8492" s="190"/>
    </row>
    <row r="8493" spans="1:15">
      <c r="A8493" s="465">
        <v>8472</v>
      </c>
      <c r="B8493" s="686" t="str">
        <f>IF(Input_series!B8489="","",Input_series!B8489)</f>
        <v/>
      </c>
      <c r="C8493" s="687" t="str">
        <f>IF(Input_series!C8489="","",Input_series!C8489)</f>
        <v/>
      </c>
      <c r="D8493" s="687" t="str">
        <f>IF(Input_series!D8489="","",Input_series!D8489)</f>
        <v/>
      </c>
      <c r="E8493" s="360"/>
      <c r="F8493" s="15"/>
      <c r="G8493" s="15"/>
      <c r="H8493" s="5"/>
      <c r="I8493" s="5"/>
      <c r="J8493" s="190"/>
      <c r="K8493" s="190"/>
      <c r="L8493" s="190"/>
      <c r="M8493" s="190"/>
      <c r="N8493" s="190"/>
      <c r="O8493" s="190"/>
    </row>
    <row r="8494" spans="1:15">
      <c r="A8494" s="465">
        <v>8473</v>
      </c>
      <c r="B8494" s="686" t="str">
        <f>IF(Input_series!B8490="","",Input_series!B8490)</f>
        <v/>
      </c>
      <c r="C8494" s="687" t="str">
        <f>IF(Input_series!C8490="","",Input_series!C8490)</f>
        <v/>
      </c>
      <c r="D8494" s="687" t="str">
        <f>IF(Input_series!D8490="","",Input_series!D8490)</f>
        <v/>
      </c>
      <c r="E8494" s="360"/>
      <c r="F8494" s="15"/>
      <c r="G8494" s="15"/>
      <c r="H8494" s="5"/>
      <c r="I8494" s="5"/>
      <c r="J8494" s="190"/>
      <c r="K8494" s="190"/>
      <c r="L8494" s="190"/>
      <c r="M8494" s="190"/>
      <c r="N8494" s="190"/>
      <c r="O8494" s="190"/>
    </row>
    <row r="8495" spans="1:15">
      <c r="A8495" s="465">
        <v>8474</v>
      </c>
      <c r="B8495" s="686" t="str">
        <f>IF(Input_series!B8491="","",Input_series!B8491)</f>
        <v/>
      </c>
      <c r="C8495" s="687" t="str">
        <f>IF(Input_series!C8491="","",Input_series!C8491)</f>
        <v/>
      </c>
      <c r="D8495" s="687" t="str">
        <f>IF(Input_series!D8491="","",Input_series!D8491)</f>
        <v/>
      </c>
      <c r="E8495" s="360"/>
      <c r="F8495" s="15"/>
      <c r="G8495" s="15"/>
      <c r="H8495" s="5"/>
      <c r="I8495" s="5"/>
      <c r="J8495" s="190"/>
      <c r="K8495" s="190"/>
      <c r="L8495" s="190"/>
      <c r="M8495" s="190"/>
      <c r="N8495" s="190"/>
      <c r="O8495" s="190"/>
    </row>
    <row r="8496" spans="1:15">
      <c r="A8496" s="465">
        <v>8475</v>
      </c>
      <c r="B8496" s="686" t="str">
        <f>IF(Input_series!B8492="","",Input_series!B8492)</f>
        <v/>
      </c>
      <c r="C8496" s="687" t="str">
        <f>IF(Input_series!C8492="","",Input_series!C8492)</f>
        <v/>
      </c>
      <c r="D8496" s="687" t="str">
        <f>IF(Input_series!D8492="","",Input_series!D8492)</f>
        <v/>
      </c>
      <c r="E8496" s="360"/>
      <c r="F8496" s="15"/>
      <c r="G8496" s="15"/>
      <c r="H8496" s="5"/>
      <c r="I8496" s="5"/>
      <c r="J8496" s="190"/>
      <c r="K8496" s="190"/>
      <c r="L8496" s="190"/>
      <c r="M8496" s="190"/>
      <c r="N8496" s="190"/>
      <c r="O8496" s="190"/>
    </row>
    <row r="8497" spans="1:15">
      <c r="A8497" s="465">
        <v>8476</v>
      </c>
      <c r="B8497" s="686" t="str">
        <f>IF(Input_series!B8493="","",Input_series!B8493)</f>
        <v/>
      </c>
      <c r="C8497" s="687" t="str">
        <f>IF(Input_series!C8493="","",Input_series!C8493)</f>
        <v/>
      </c>
      <c r="D8497" s="687" t="str">
        <f>IF(Input_series!D8493="","",Input_series!D8493)</f>
        <v/>
      </c>
      <c r="E8497" s="360"/>
      <c r="F8497" s="15"/>
      <c r="G8497" s="15"/>
      <c r="H8497" s="5"/>
      <c r="I8497" s="5"/>
      <c r="J8497" s="190"/>
      <c r="K8497" s="190"/>
      <c r="L8497" s="190"/>
      <c r="M8497" s="190"/>
      <c r="N8497" s="190"/>
      <c r="O8497" s="190"/>
    </row>
    <row r="8498" spans="1:15">
      <c r="A8498" s="465">
        <v>8477</v>
      </c>
      <c r="B8498" s="686" t="str">
        <f>IF(Input_series!B8494="","",Input_series!B8494)</f>
        <v/>
      </c>
      <c r="C8498" s="687" t="str">
        <f>IF(Input_series!C8494="","",Input_series!C8494)</f>
        <v/>
      </c>
      <c r="D8498" s="687" t="str">
        <f>IF(Input_series!D8494="","",Input_series!D8494)</f>
        <v/>
      </c>
      <c r="E8498" s="360"/>
      <c r="F8498" s="15"/>
      <c r="G8498" s="15"/>
      <c r="H8498" s="5"/>
      <c r="I8498" s="5"/>
      <c r="J8498" s="190"/>
      <c r="K8498" s="190"/>
      <c r="L8498" s="190"/>
      <c r="M8498" s="190"/>
      <c r="N8498" s="190"/>
      <c r="O8498" s="190"/>
    </row>
    <row r="8499" spans="1:15">
      <c r="A8499" s="465">
        <v>8478</v>
      </c>
      <c r="B8499" s="686" t="str">
        <f>IF(Input_series!B8495="","",Input_series!B8495)</f>
        <v/>
      </c>
      <c r="C8499" s="687" t="str">
        <f>IF(Input_series!C8495="","",Input_series!C8495)</f>
        <v/>
      </c>
      <c r="D8499" s="687" t="str">
        <f>IF(Input_series!D8495="","",Input_series!D8495)</f>
        <v/>
      </c>
      <c r="E8499" s="360"/>
      <c r="F8499" s="15"/>
      <c r="G8499" s="15"/>
      <c r="H8499" s="5"/>
      <c r="I8499" s="5"/>
      <c r="J8499" s="190"/>
      <c r="K8499" s="190"/>
      <c r="L8499" s="190"/>
      <c r="M8499" s="190"/>
      <c r="N8499" s="190"/>
      <c r="O8499" s="190"/>
    </row>
    <row r="8500" spans="1:15">
      <c r="A8500" s="465">
        <v>8479</v>
      </c>
      <c r="B8500" s="686" t="str">
        <f>IF(Input_series!B8496="","",Input_series!B8496)</f>
        <v/>
      </c>
      <c r="C8500" s="687" t="str">
        <f>IF(Input_series!C8496="","",Input_series!C8496)</f>
        <v/>
      </c>
      <c r="D8500" s="687" t="str">
        <f>IF(Input_series!D8496="","",Input_series!D8496)</f>
        <v/>
      </c>
      <c r="E8500" s="360"/>
      <c r="F8500" s="15"/>
      <c r="G8500" s="15"/>
      <c r="H8500" s="5"/>
      <c r="I8500" s="5"/>
      <c r="J8500" s="190"/>
      <c r="K8500" s="190"/>
      <c r="L8500" s="190"/>
      <c r="M8500" s="190"/>
      <c r="N8500" s="190"/>
      <c r="O8500" s="190"/>
    </row>
    <row r="8501" spans="1:15">
      <c r="A8501" s="465">
        <v>8480</v>
      </c>
      <c r="B8501" s="686" t="str">
        <f>IF(Input_series!B8497="","",Input_series!B8497)</f>
        <v/>
      </c>
      <c r="C8501" s="687" t="str">
        <f>IF(Input_series!C8497="","",Input_series!C8497)</f>
        <v/>
      </c>
      <c r="D8501" s="687" t="str">
        <f>IF(Input_series!D8497="","",Input_series!D8497)</f>
        <v/>
      </c>
      <c r="E8501" s="360"/>
      <c r="F8501" s="15"/>
      <c r="G8501" s="15"/>
      <c r="H8501" s="5"/>
      <c r="I8501" s="5"/>
      <c r="J8501" s="190"/>
      <c r="K8501" s="190"/>
      <c r="L8501" s="190"/>
      <c r="M8501" s="190"/>
      <c r="N8501" s="190"/>
      <c r="O8501" s="190"/>
    </row>
    <row r="8502" spans="1:15">
      <c r="A8502" s="465">
        <v>8481</v>
      </c>
      <c r="B8502" s="686" t="str">
        <f>IF(Input_series!B8498="","",Input_series!B8498)</f>
        <v/>
      </c>
      <c r="C8502" s="687" t="str">
        <f>IF(Input_series!C8498="","",Input_series!C8498)</f>
        <v/>
      </c>
      <c r="D8502" s="687" t="str">
        <f>IF(Input_series!D8498="","",Input_series!D8498)</f>
        <v/>
      </c>
      <c r="E8502" s="360"/>
      <c r="F8502" s="15"/>
      <c r="G8502" s="15"/>
      <c r="H8502" s="5"/>
      <c r="I8502" s="5"/>
      <c r="J8502" s="190"/>
      <c r="K8502" s="190"/>
      <c r="L8502" s="190"/>
      <c r="M8502" s="190"/>
      <c r="N8502" s="190"/>
      <c r="O8502" s="190"/>
    </row>
    <row r="8503" spans="1:15">
      <c r="A8503" s="465">
        <v>8482</v>
      </c>
      <c r="B8503" s="686" t="str">
        <f>IF(Input_series!B8499="","",Input_series!B8499)</f>
        <v/>
      </c>
      <c r="C8503" s="687" t="str">
        <f>IF(Input_series!C8499="","",Input_series!C8499)</f>
        <v/>
      </c>
      <c r="D8503" s="687" t="str">
        <f>IF(Input_series!D8499="","",Input_series!D8499)</f>
        <v/>
      </c>
      <c r="E8503" s="360"/>
      <c r="F8503" s="15"/>
      <c r="G8503" s="15"/>
      <c r="H8503" s="5"/>
      <c r="I8503" s="5"/>
      <c r="J8503" s="190"/>
      <c r="K8503" s="190"/>
      <c r="L8503" s="190"/>
      <c r="M8503" s="190"/>
      <c r="N8503" s="190"/>
      <c r="O8503" s="190"/>
    </row>
    <row r="8504" spans="1:15">
      <c r="A8504" s="465">
        <v>8483</v>
      </c>
      <c r="B8504" s="686" t="str">
        <f>IF(Input_series!B8500="","",Input_series!B8500)</f>
        <v/>
      </c>
      <c r="C8504" s="687" t="str">
        <f>IF(Input_series!C8500="","",Input_series!C8500)</f>
        <v/>
      </c>
      <c r="D8504" s="687" t="str">
        <f>IF(Input_series!D8500="","",Input_series!D8500)</f>
        <v/>
      </c>
      <c r="E8504" s="360"/>
      <c r="F8504" s="15"/>
      <c r="G8504" s="15"/>
      <c r="H8504" s="5"/>
      <c r="I8504" s="5"/>
      <c r="J8504" s="190"/>
      <c r="K8504" s="190"/>
      <c r="L8504" s="190"/>
      <c r="M8504" s="190"/>
      <c r="N8504" s="190"/>
      <c r="O8504" s="190"/>
    </row>
    <row r="8505" spans="1:15">
      <c r="A8505" s="465">
        <v>8484</v>
      </c>
      <c r="B8505" s="686" t="str">
        <f>IF(Input_series!B8501="","",Input_series!B8501)</f>
        <v/>
      </c>
      <c r="C8505" s="687" t="str">
        <f>IF(Input_series!C8501="","",Input_series!C8501)</f>
        <v/>
      </c>
      <c r="D8505" s="687" t="str">
        <f>IF(Input_series!D8501="","",Input_series!D8501)</f>
        <v/>
      </c>
      <c r="E8505" s="360"/>
      <c r="F8505" s="15"/>
      <c r="G8505" s="15"/>
      <c r="H8505" s="5"/>
      <c r="I8505" s="5"/>
      <c r="J8505" s="190"/>
      <c r="K8505" s="190"/>
      <c r="L8505" s="190"/>
      <c r="M8505" s="190"/>
      <c r="N8505" s="190"/>
      <c r="O8505" s="190"/>
    </row>
    <row r="8506" spans="1:15">
      <c r="A8506" s="465">
        <v>8485</v>
      </c>
      <c r="B8506" s="686" t="str">
        <f>IF(Input_series!B8502="","",Input_series!B8502)</f>
        <v/>
      </c>
      <c r="C8506" s="687" t="str">
        <f>IF(Input_series!C8502="","",Input_series!C8502)</f>
        <v/>
      </c>
      <c r="D8506" s="687" t="str">
        <f>IF(Input_series!D8502="","",Input_series!D8502)</f>
        <v/>
      </c>
      <c r="E8506" s="360"/>
      <c r="F8506" s="15"/>
      <c r="G8506" s="15"/>
      <c r="H8506" s="5"/>
      <c r="I8506" s="5"/>
      <c r="J8506" s="190"/>
      <c r="K8506" s="190"/>
      <c r="L8506" s="190"/>
      <c r="M8506" s="190"/>
      <c r="N8506" s="190"/>
      <c r="O8506" s="190"/>
    </row>
    <row r="8507" spans="1:15">
      <c r="A8507" s="465">
        <v>8486</v>
      </c>
      <c r="B8507" s="686" t="str">
        <f>IF(Input_series!B8503="","",Input_series!B8503)</f>
        <v/>
      </c>
      <c r="C8507" s="687" t="str">
        <f>IF(Input_series!C8503="","",Input_series!C8503)</f>
        <v/>
      </c>
      <c r="D8507" s="687" t="str">
        <f>IF(Input_series!D8503="","",Input_series!D8503)</f>
        <v/>
      </c>
      <c r="E8507" s="360"/>
      <c r="F8507" s="15"/>
      <c r="G8507" s="15"/>
      <c r="H8507" s="5"/>
      <c r="I8507" s="5"/>
      <c r="J8507" s="190"/>
      <c r="K8507" s="190"/>
      <c r="L8507" s="190"/>
      <c r="M8507" s="190"/>
      <c r="N8507" s="190"/>
      <c r="O8507" s="190"/>
    </row>
    <row r="8508" spans="1:15">
      <c r="A8508" s="465">
        <v>8487</v>
      </c>
      <c r="B8508" s="686" t="str">
        <f>IF(Input_series!B8504="","",Input_series!B8504)</f>
        <v/>
      </c>
      <c r="C8508" s="687" t="str">
        <f>IF(Input_series!C8504="","",Input_series!C8504)</f>
        <v/>
      </c>
      <c r="D8508" s="687" t="str">
        <f>IF(Input_series!D8504="","",Input_series!D8504)</f>
        <v/>
      </c>
      <c r="E8508" s="360"/>
      <c r="F8508" s="15"/>
      <c r="G8508" s="15"/>
      <c r="H8508" s="5"/>
      <c r="I8508" s="5"/>
      <c r="J8508" s="190"/>
      <c r="K8508" s="190"/>
      <c r="L8508" s="190"/>
      <c r="M8508" s="190"/>
      <c r="N8508" s="190"/>
      <c r="O8508" s="190"/>
    </row>
    <row r="8509" spans="1:15">
      <c r="A8509" s="465">
        <v>8488</v>
      </c>
      <c r="B8509" s="686" t="str">
        <f>IF(Input_series!B8505="","",Input_series!B8505)</f>
        <v/>
      </c>
      <c r="C8509" s="687" t="str">
        <f>IF(Input_series!C8505="","",Input_series!C8505)</f>
        <v/>
      </c>
      <c r="D8509" s="687" t="str">
        <f>IF(Input_series!D8505="","",Input_series!D8505)</f>
        <v/>
      </c>
      <c r="E8509" s="360"/>
      <c r="F8509" s="15"/>
      <c r="G8509" s="15"/>
      <c r="H8509" s="5"/>
      <c r="I8509" s="5"/>
      <c r="J8509" s="190"/>
      <c r="K8509" s="190"/>
      <c r="L8509" s="190"/>
      <c r="M8509" s="190"/>
      <c r="N8509" s="190"/>
      <c r="O8509" s="190"/>
    </row>
    <row r="8510" spans="1:15">
      <c r="A8510" s="465">
        <v>8489</v>
      </c>
      <c r="B8510" s="686" t="str">
        <f>IF(Input_series!B8506="","",Input_series!B8506)</f>
        <v/>
      </c>
      <c r="C8510" s="687" t="str">
        <f>IF(Input_series!C8506="","",Input_series!C8506)</f>
        <v/>
      </c>
      <c r="D8510" s="687" t="str">
        <f>IF(Input_series!D8506="","",Input_series!D8506)</f>
        <v/>
      </c>
      <c r="E8510" s="360"/>
      <c r="F8510" s="15"/>
      <c r="G8510" s="15"/>
      <c r="H8510" s="5"/>
      <c r="I8510" s="5"/>
      <c r="J8510" s="190"/>
      <c r="K8510" s="190"/>
      <c r="L8510" s="190"/>
      <c r="M8510" s="190"/>
      <c r="N8510" s="190"/>
      <c r="O8510" s="190"/>
    </row>
    <row r="8511" spans="1:15">
      <c r="A8511" s="465">
        <v>8490</v>
      </c>
      <c r="B8511" s="686" t="str">
        <f>IF(Input_series!B8507="","",Input_series!B8507)</f>
        <v/>
      </c>
      <c r="C8511" s="687" t="str">
        <f>IF(Input_series!C8507="","",Input_series!C8507)</f>
        <v/>
      </c>
      <c r="D8511" s="687" t="str">
        <f>IF(Input_series!D8507="","",Input_series!D8507)</f>
        <v/>
      </c>
      <c r="E8511" s="360"/>
      <c r="F8511" s="15"/>
      <c r="G8511" s="15"/>
      <c r="H8511" s="5"/>
      <c r="I8511" s="5"/>
      <c r="J8511" s="190"/>
      <c r="K8511" s="190"/>
      <c r="L8511" s="190"/>
      <c r="M8511" s="190"/>
      <c r="N8511" s="190"/>
      <c r="O8511" s="190"/>
    </row>
    <row r="8512" spans="1:15">
      <c r="A8512" s="465">
        <v>8491</v>
      </c>
      <c r="B8512" s="686" t="str">
        <f>IF(Input_series!B8508="","",Input_series!B8508)</f>
        <v/>
      </c>
      <c r="C8512" s="687" t="str">
        <f>IF(Input_series!C8508="","",Input_series!C8508)</f>
        <v/>
      </c>
      <c r="D8512" s="687" t="str">
        <f>IF(Input_series!D8508="","",Input_series!D8508)</f>
        <v/>
      </c>
      <c r="E8512" s="360"/>
      <c r="F8512" s="15"/>
      <c r="G8512" s="15"/>
      <c r="H8512" s="5"/>
      <c r="I8512" s="5"/>
      <c r="J8512" s="190"/>
      <c r="K8512" s="190"/>
      <c r="L8512" s="190"/>
      <c r="M8512" s="190"/>
      <c r="N8512" s="190"/>
      <c r="O8512" s="190"/>
    </row>
    <row r="8513" spans="1:15">
      <c r="A8513" s="465">
        <v>8492</v>
      </c>
      <c r="B8513" s="686" t="str">
        <f>IF(Input_series!B8509="","",Input_series!B8509)</f>
        <v/>
      </c>
      <c r="C8513" s="687" t="str">
        <f>IF(Input_series!C8509="","",Input_series!C8509)</f>
        <v/>
      </c>
      <c r="D8513" s="687" t="str">
        <f>IF(Input_series!D8509="","",Input_series!D8509)</f>
        <v/>
      </c>
      <c r="E8513" s="360"/>
      <c r="F8513" s="15"/>
      <c r="G8513" s="15"/>
      <c r="H8513" s="5"/>
      <c r="I8513" s="5"/>
      <c r="J8513" s="190"/>
      <c r="K8513" s="190"/>
      <c r="L8513" s="190"/>
      <c r="M8513" s="190"/>
      <c r="N8513" s="190"/>
      <c r="O8513" s="190"/>
    </row>
    <row r="8514" spans="1:15">
      <c r="A8514" s="465">
        <v>8493</v>
      </c>
      <c r="B8514" s="686" t="str">
        <f>IF(Input_series!B8510="","",Input_series!B8510)</f>
        <v/>
      </c>
      <c r="C8514" s="687" t="str">
        <f>IF(Input_series!C8510="","",Input_series!C8510)</f>
        <v/>
      </c>
      <c r="D8514" s="687" t="str">
        <f>IF(Input_series!D8510="","",Input_series!D8510)</f>
        <v/>
      </c>
      <c r="E8514" s="360"/>
      <c r="F8514" s="15"/>
      <c r="G8514" s="15"/>
      <c r="H8514" s="5"/>
      <c r="I8514" s="5"/>
      <c r="J8514" s="190"/>
      <c r="K8514" s="190"/>
      <c r="L8514" s="190"/>
      <c r="M8514" s="190"/>
      <c r="N8514" s="190"/>
      <c r="O8514" s="190"/>
    </row>
    <row r="8515" spans="1:15">
      <c r="A8515" s="465">
        <v>8494</v>
      </c>
      <c r="B8515" s="686" t="str">
        <f>IF(Input_series!B8511="","",Input_series!B8511)</f>
        <v/>
      </c>
      <c r="C8515" s="687" t="str">
        <f>IF(Input_series!C8511="","",Input_series!C8511)</f>
        <v/>
      </c>
      <c r="D8515" s="687" t="str">
        <f>IF(Input_series!D8511="","",Input_series!D8511)</f>
        <v/>
      </c>
      <c r="E8515" s="360"/>
      <c r="F8515" s="15"/>
      <c r="G8515" s="15"/>
      <c r="H8515" s="5"/>
      <c r="I8515" s="5"/>
      <c r="J8515" s="190"/>
      <c r="K8515" s="190"/>
      <c r="L8515" s="190"/>
      <c r="M8515" s="190"/>
      <c r="N8515" s="190"/>
      <c r="O8515" s="190"/>
    </row>
    <row r="8516" spans="1:15">
      <c r="A8516" s="465">
        <v>8495</v>
      </c>
      <c r="B8516" s="686" t="str">
        <f>IF(Input_series!B8512="","",Input_series!B8512)</f>
        <v/>
      </c>
      <c r="C8516" s="687" t="str">
        <f>IF(Input_series!C8512="","",Input_series!C8512)</f>
        <v/>
      </c>
      <c r="D8516" s="687" t="str">
        <f>IF(Input_series!D8512="","",Input_series!D8512)</f>
        <v/>
      </c>
      <c r="E8516" s="360"/>
      <c r="F8516" s="15"/>
      <c r="G8516" s="15"/>
      <c r="H8516" s="5"/>
      <c r="I8516" s="5"/>
      <c r="J8516" s="190"/>
      <c r="K8516" s="190"/>
      <c r="L8516" s="190"/>
      <c r="M8516" s="190"/>
      <c r="N8516" s="190"/>
      <c r="O8516" s="190"/>
    </row>
    <row r="8517" spans="1:15">
      <c r="A8517" s="465">
        <v>8496</v>
      </c>
      <c r="B8517" s="686" t="str">
        <f>IF(Input_series!B8513="","",Input_series!B8513)</f>
        <v/>
      </c>
      <c r="C8517" s="687" t="str">
        <f>IF(Input_series!C8513="","",Input_series!C8513)</f>
        <v/>
      </c>
      <c r="D8517" s="687" t="str">
        <f>IF(Input_series!D8513="","",Input_series!D8513)</f>
        <v/>
      </c>
      <c r="E8517" s="360"/>
      <c r="F8517" s="15"/>
      <c r="G8517" s="15"/>
      <c r="H8517" s="5"/>
      <c r="I8517" s="5"/>
      <c r="J8517" s="190"/>
      <c r="K8517" s="190"/>
      <c r="L8517" s="190"/>
      <c r="M8517" s="190"/>
      <c r="N8517" s="190"/>
      <c r="O8517" s="190"/>
    </row>
    <row r="8518" spans="1:15">
      <c r="A8518" s="465">
        <v>8497</v>
      </c>
      <c r="B8518" s="686" t="str">
        <f>IF(Input_series!B8514="","",Input_series!B8514)</f>
        <v/>
      </c>
      <c r="C8518" s="687" t="str">
        <f>IF(Input_series!C8514="","",Input_series!C8514)</f>
        <v/>
      </c>
      <c r="D8518" s="687" t="str">
        <f>IF(Input_series!D8514="","",Input_series!D8514)</f>
        <v/>
      </c>
      <c r="E8518" s="360"/>
      <c r="F8518" s="15"/>
      <c r="G8518" s="15"/>
      <c r="H8518" s="5"/>
      <c r="I8518" s="5"/>
      <c r="J8518" s="190"/>
      <c r="K8518" s="190"/>
      <c r="L8518" s="190"/>
      <c r="M8518" s="190"/>
      <c r="N8518" s="190"/>
      <c r="O8518" s="190"/>
    </row>
    <row r="8519" spans="1:15">
      <c r="A8519" s="465">
        <v>8498</v>
      </c>
      <c r="B8519" s="686" t="str">
        <f>IF(Input_series!B8515="","",Input_series!B8515)</f>
        <v/>
      </c>
      <c r="C8519" s="687" t="str">
        <f>IF(Input_series!C8515="","",Input_series!C8515)</f>
        <v/>
      </c>
      <c r="D8519" s="687" t="str">
        <f>IF(Input_series!D8515="","",Input_series!D8515)</f>
        <v/>
      </c>
      <c r="E8519" s="360"/>
      <c r="F8519" s="15"/>
      <c r="G8519" s="15"/>
      <c r="H8519" s="5"/>
      <c r="I8519" s="5"/>
      <c r="J8519" s="190"/>
      <c r="K8519" s="190"/>
      <c r="L8519" s="190"/>
      <c r="M8519" s="190"/>
      <c r="N8519" s="190"/>
      <c r="O8519" s="190"/>
    </row>
    <row r="8520" spans="1:15">
      <c r="A8520" s="465">
        <v>8499</v>
      </c>
      <c r="B8520" s="686" t="str">
        <f>IF(Input_series!B8516="","",Input_series!B8516)</f>
        <v/>
      </c>
      <c r="C8520" s="687" t="str">
        <f>IF(Input_series!C8516="","",Input_series!C8516)</f>
        <v/>
      </c>
      <c r="D8520" s="687" t="str">
        <f>IF(Input_series!D8516="","",Input_series!D8516)</f>
        <v/>
      </c>
      <c r="E8520" s="360"/>
      <c r="F8520" s="15"/>
      <c r="G8520" s="15"/>
      <c r="H8520" s="5"/>
      <c r="I8520" s="5"/>
      <c r="J8520" s="190"/>
      <c r="K8520" s="190"/>
      <c r="L8520" s="190"/>
      <c r="M8520" s="190"/>
      <c r="N8520" s="190"/>
      <c r="O8520" s="190"/>
    </row>
    <row r="8521" spans="1:15">
      <c r="A8521" s="465">
        <v>8500</v>
      </c>
      <c r="B8521" s="686" t="str">
        <f>IF(Input_series!B8517="","",Input_series!B8517)</f>
        <v/>
      </c>
      <c r="C8521" s="687" t="str">
        <f>IF(Input_series!C8517="","",Input_series!C8517)</f>
        <v/>
      </c>
      <c r="D8521" s="687" t="str">
        <f>IF(Input_series!D8517="","",Input_series!D8517)</f>
        <v/>
      </c>
      <c r="E8521" s="360"/>
      <c r="F8521" s="15"/>
      <c r="G8521" s="15"/>
      <c r="H8521" s="5"/>
      <c r="I8521" s="5"/>
      <c r="J8521" s="190"/>
      <c r="K8521" s="190"/>
      <c r="L8521" s="190"/>
      <c r="M8521" s="190"/>
      <c r="N8521" s="190"/>
      <c r="O8521" s="190"/>
    </row>
    <row r="8522" spans="1:15">
      <c r="A8522" s="465">
        <v>8501</v>
      </c>
      <c r="B8522" s="686" t="str">
        <f>IF(Input_series!B8518="","",Input_series!B8518)</f>
        <v/>
      </c>
      <c r="C8522" s="687" t="str">
        <f>IF(Input_series!C8518="","",Input_series!C8518)</f>
        <v/>
      </c>
      <c r="D8522" s="687" t="str">
        <f>IF(Input_series!D8518="","",Input_series!D8518)</f>
        <v/>
      </c>
      <c r="E8522" s="360"/>
      <c r="F8522" s="15"/>
      <c r="G8522" s="15"/>
      <c r="H8522" s="5"/>
      <c r="I8522" s="5"/>
      <c r="J8522" s="190"/>
      <c r="K8522" s="190"/>
      <c r="L8522" s="190"/>
      <c r="M8522" s="190"/>
      <c r="N8522" s="190"/>
      <c r="O8522" s="190"/>
    </row>
    <row r="8523" spans="1:15">
      <c r="A8523" s="465">
        <v>8502</v>
      </c>
      <c r="B8523" s="686" t="str">
        <f>IF(Input_series!B8519="","",Input_series!B8519)</f>
        <v/>
      </c>
      <c r="C8523" s="687" t="str">
        <f>IF(Input_series!C8519="","",Input_series!C8519)</f>
        <v/>
      </c>
      <c r="D8523" s="687" t="str">
        <f>IF(Input_series!D8519="","",Input_series!D8519)</f>
        <v/>
      </c>
      <c r="E8523" s="360"/>
      <c r="F8523" s="15"/>
      <c r="G8523" s="15"/>
      <c r="H8523" s="5"/>
      <c r="I8523" s="5"/>
      <c r="J8523" s="190"/>
      <c r="K8523" s="190"/>
      <c r="L8523" s="190"/>
      <c r="M8523" s="190"/>
      <c r="N8523" s="190"/>
      <c r="O8523" s="190"/>
    </row>
    <row r="8524" spans="1:15">
      <c r="A8524" s="465">
        <v>8503</v>
      </c>
      <c r="B8524" s="686" t="str">
        <f>IF(Input_series!B8520="","",Input_series!B8520)</f>
        <v/>
      </c>
      <c r="C8524" s="687" t="str">
        <f>IF(Input_series!C8520="","",Input_series!C8520)</f>
        <v/>
      </c>
      <c r="D8524" s="687" t="str">
        <f>IF(Input_series!D8520="","",Input_series!D8520)</f>
        <v/>
      </c>
      <c r="E8524" s="360"/>
      <c r="F8524" s="15"/>
      <c r="G8524" s="15"/>
      <c r="H8524" s="5"/>
      <c r="I8524" s="5"/>
      <c r="J8524" s="190"/>
      <c r="K8524" s="190"/>
      <c r="L8524" s="190"/>
      <c r="M8524" s="190"/>
      <c r="N8524" s="190"/>
      <c r="O8524" s="190"/>
    </row>
    <row r="8525" spans="1:15">
      <c r="A8525" s="465">
        <v>8504</v>
      </c>
      <c r="B8525" s="686" t="str">
        <f>IF(Input_series!B8521="","",Input_series!B8521)</f>
        <v/>
      </c>
      <c r="C8525" s="687" t="str">
        <f>IF(Input_series!C8521="","",Input_series!C8521)</f>
        <v/>
      </c>
      <c r="D8525" s="687" t="str">
        <f>IF(Input_series!D8521="","",Input_series!D8521)</f>
        <v/>
      </c>
      <c r="E8525" s="360"/>
      <c r="F8525" s="15"/>
      <c r="G8525" s="15"/>
      <c r="H8525" s="5"/>
      <c r="I8525" s="5"/>
      <c r="J8525" s="190"/>
      <c r="K8525" s="190"/>
      <c r="L8525" s="190"/>
      <c r="M8525" s="190"/>
      <c r="N8525" s="190"/>
      <c r="O8525" s="190"/>
    </row>
    <row r="8526" spans="1:15">
      <c r="A8526" s="465">
        <v>8505</v>
      </c>
      <c r="B8526" s="686" t="str">
        <f>IF(Input_series!B8522="","",Input_series!B8522)</f>
        <v/>
      </c>
      <c r="C8526" s="687" t="str">
        <f>IF(Input_series!C8522="","",Input_series!C8522)</f>
        <v/>
      </c>
      <c r="D8526" s="687" t="str">
        <f>IF(Input_series!D8522="","",Input_series!D8522)</f>
        <v/>
      </c>
      <c r="E8526" s="360"/>
      <c r="F8526" s="15"/>
      <c r="G8526" s="15"/>
      <c r="H8526" s="5"/>
      <c r="I8526" s="5"/>
      <c r="J8526" s="190"/>
      <c r="K8526" s="190"/>
      <c r="L8526" s="190"/>
      <c r="M8526" s="190"/>
      <c r="N8526" s="190"/>
      <c r="O8526" s="190"/>
    </row>
    <row r="8527" spans="1:15">
      <c r="A8527" s="465">
        <v>8506</v>
      </c>
      <c r="B8527" s="686" t="str">
        <f>IF(Input_series!B8523="","",Input_series!B8523)</f>
        <v/>
      </c>
      <c r="C8527" s="687" t="str">
        <f>IF(Input_series!C8523="","",Input_series!C8523)</f>
        <v/>
      </c>
      <c r="D8527" s="687" t="str">
        <f>IF(Input_series!D8523="","",Input_series!D8523)</f>
        <v/>
      </c>
      <c r="E8527" s="360"/>
      <c r="F8527" s="15"/>
      <c r="G8527" s="15"/>
      <c r="H8527" s="5"/>
      <c r="I8527" s="5"/>
      <c r="J8527" s="190"/>
      <c r="K8527" s="190"/>
      <c r="L8527" s="190"/>
      <c r="M8527" s="190"/>
      <c r="N8527" s="190"/>
      <c r="O8527" s="190"/>
    </row>
    <row r="8528" spans="1:15">
      <c r="A8528" s="465">
        <v>8507</v>
      </c>
      <c r="B8528" s="686" t="str">
        <f>IF(Input_series!B8524="","",Input_series!B8524)</f>
        <v/>
      </c>
      <c r="C8528" s="687" t="str">
        <f>IF(Input_series!C8524="","",Input_series!C8524)</f>
        <v/>
      </c>
      <c r="D8528" s="687" t="str">
        <f>IF(Input_series!D8524="","",Input_series!D8524)</f>
        <v/>
      </c>
      <c r="E8528" s="360"/>
      <c r="F8528" s="15"/>
      <c r="G8528" s="15"/>
      <c r="H8528" s="5"/>
      <c r="I8528" s="5"/>
      <c r="J8528" s="190"/>
      <c r="K8528" s="190"/>
      <c r="L8528" s="190"/>
      <c r="M8528" s="190"/>
      <c r="N8528" s="190"/>
      <c r="O8528" s="190"/>
    </row>
    <row r="8529" spans="1:15">
      <c r="A8529" s="465">
        <v>8508</v>
      </c>
      <c r="B8529" s="686" t="str">
        <f>IF(Input_series!B8525="","",Input_series!B8525)</f>
        <v/>
      </c>
      <c r="C8529" s="687" t="str">
        <f>IF(Input_series!C8525="","",Input_series!C8525)</f>
        <v/>
      </c>
      <c r="D8529" s="687" t="str">
        <f>IF(Input_series!D8525="","",Input_series!D8525)</f>
        <v/>
      </c>
      <c r="E8529" s="360"/>
      <c r="F8529" s="15"/>
      <c r="G8529" s="15"/>
      <c r="H8529" s="5"/>
      <c r="I8529" s="5"/>
      <c r="J8529" s="190"/>
      <c r="K8529" s="190"/>
      <c r="L8529" s="190"/>
      <c r="M8529" s="190"/>
      <c r="N8529" s="190"/>
      <c r="O8529" s="190"/>
    </row>
    <row r="8530" spans="1:15">
      <c r="A8530" s="465">
        <v>8509</v>
      </c>
      <c r="B8530" s="686" t="str">
        <f>IF(Input_series!B8526="","",Input_series!B8526)</f>
        <v/>
      </c>
      <c r="C8530" s="687" t="str">
        <f>IF(Input_series!C8526="","",Input_series!C8526)</f>
        <v/>
      </c>
      <c r="D8530" s="687" t="str">
        <f>IF(Input_series!D8526="","",Input_series!D8526)</f>
        <v/>
      </c>
      <c r="E8530" s="360"/>
      <c r="F8530" s="15"/>
      <c r="G8530" s="15"/>
      <c r="H8530" s="5"/>
      <c r="I8530" s="5"/>
      <c r="J8530" s="190"/>
      <c r="K8530" s="190"/>
      <c r="L8530" s="190"/>
      <c r="M8530" s="190"/>
      <c r="N8530" s="190"/>
      <c r="O8530" s="190"/>
    </row>
    <row r="8531" spans="1:15">
      <c r="A8531" s="465">
        <v>8510</v>
      </c>
      <c r="B8531" s="686" t="str">
        <f>IF(Input_series!B8527="","",Input_series!B8527)</f>
        <v/>
      </c>
      <c r="C8531" s="687" t="str">
        <f>IF(Input_series!C8527="","",Input_series!C8527)</f>
        <v/>
      </c>
      <c r="D8531" s="687" t="str">
        <f>IF(Input_series!D8527="","",Input_series!D8527)</f>
        <v/>
      </c>
      <c r="E8531" s="360"/>
      <c r="F8531" s="15"/>
      <c r="G8531" s="15"/>
      <c r="H8531" s="5"/>
      <c r="I8531" s="5"/>
      <c r="J8531" s="190"/>
      <c r="K8531" s="190"/>
      <c r="L8531" s="190"/>
      <c r="M8531" s="190"/>
      <c r="N8531" s="190"/>
      <c r="O8531" s="190"/>
    </row>
    <row r="8532" spans="1:15">
      <c r="A8532" s="465">
        <v>8511</v>
      </c>
      <c r="B8532" s="686" t="str">
        <f>IF(Input_series!B8528="","",Input_series!B8528)</f>
        <v/>
      </c>
      <c r="C8532" s="687" t="str">
        <f>IF(Input_series!C8528="","",Input_series!C8528)</f>
        <v/>
      </c>
      <c r="D8532" s="687" t="str">
        <f>IF(Input_series!D8528="","",Input_series!D8528)</f>
        <v/>
      </c>
      <c r="E8532" s="360"/>
      <c r="F8532" s="15"/>
      <c r="G8532" s="15"/>
      <c r="H8532" s="5"/>
      <c r="I8532" s="5"/>
      <c r="J8532" s="190"/>
      <c r="K8532" s="190"/>
      <c r="L8532" s="190"/>
      <c r="M8532" s="190"/>
      <c r="N8532" s="190"/>
      <c r="O8532" s="190"/>
    </row>
    <row r="8533" spans="1:15">
      <c r="A8533" s="465">
        <v>8512</v>
      </c>
      <c r="B8533" s="686" t="str">
        <f>IF(Input_series!B8529="","",Input_series!B8529)</f>
        <v/>
      </c>
      <c r="C8533" s="687" t="str">
        <f>IF(Input_series!C8529="","",Input_series!C8529)</f>
        <v/>
      </c>
      <c r="D8533" s="687" t="str">
        <f>IF(Input_series!D8529="","",Input_series!D8529)</f>
        <v/>
      </c>
      <c r="E8533" s="360"/>
      <c r="F8533" s="15"/>
      <c r="G8533" s="15"/>
      <c r="H8533" s="5"/>
      <c r="I8533" s="5"/>
      <c r="J8533" s="190"/>
      <c r="K8533" s="190"/>
      <c r="L8533" s="190"/>
      <c r="M8533" s="190"/>
      <c r="N8533" s="190"/>
      <c r="O8533" s="190"/>
    </row>
    <row r="8534" spans="1:15">
      <c r="A8534" s="465">
        <v>8513</v>
      </c>
      <c r="B8534" s="686" t="str">
        <f>IF(Input_series!B8530="","",Input_series!B8530)</f>
        <v/>
      </c>
      <c r="C8534" s="687" t="str">
        <f>IF(Input_series!C8530="","",Input_series!C8530)</f>
        <v/>
      </c>
      <c r="D8534" s="687" t="str">
        <f>IF(Input_series!D8530="","",Input_series!D8530)</f>
        <v/>
      </c>
      <c r="E8534" s="360"/>
      <c r="F8534" s="15"/>
      <c r="G8534" s="15"/>
      <c r="H8534" s="5"/>
      <c r="I8534" s="5"/>
      <c r="J8534" s="190"/>
      <c r="K8534" s="190"/>
      <c r="L8534" s="190"/>
      <c r="M8534" s="190"/>
      <c r="N8534" s="190"/>
      <c r="O8534" s="190"/>
    </row>
    <row r="8535" spans="1:15">
      <c r="A8535" s="465">
        <v>8514</v>
      </c>
      <c r="B8535" s="686" t="str">
        <f>IF(Input_series!B8531="","",Input_series!B8531)</f>
        <v/>
      </c>
      <c r="C8535" s="687" t="str">
        <f>IF(Input_series!C8531="","",Input_series!C8531)</f>
        <v/>
      </c>
      <c r="D8535" s="687" t="str">
        <f>IF(Input_series!D8531="","",Input_series!D8531)</f>
        <v/>
      </c>
      <c r="E8535" s="360"/>
      <c r="F8535" s="15"/>
      <c r="G8535" s="15"/>
      <c r="H8535" s="5"/>
      <c r="I8535" s="5"/>
      <c r="J8535" s="190"/>
      <c r="K8535" s="190"/>
      <c r="L8535" s="190"/>
      <c r="M8535" s="190"/>
      <c r="N8535" s="190"/>
      <c r="O8535" s="190"/>
    </row>
    <row r="8536" spans="1:15">
      <c r="A8536" s="465">
        <v>8515</v>
      </c>
      <c r="B8536" s="686" t="str">
        <f>IF(Input_series!B8532="","",Input_series!B8532)</f>
        <v/>
      </c>
      <c r="C8536" s="687" t="str">
        <f>IF(Input_series!C8532="","",Input_series!C8532)</f>
        <v/>
      </c>
      <c r="D8536" s="687" t="str">
        <f>IF(Input_series!D8532="","",Input_series!D8532)</f>
        <v/>
      </c>
      <c r="E8536" s="360"/>
      <c r="F8536" s="15"/>
      <c r="G8536" s="15"/>
      <c r="H8536" s="5"/>
      <c r="I8536" s="5"/>
      <c r="J8536" s="190"/>
      <c r="K8536" s="190"/>
      <c r="L8536" s="190"/>
      <c r="M8536" s="190"/>
      <c r="N8536" s="190"/>
      <c r="O8536" s="190"/>
    </row>
    <row r="8537" spans="1:15">
      <c r="A8537" s="465">
        <v>8516</v>
      </c>
      <c r="B8537" s="686" t="str">
        <f>IF(Input_series!B8533="","",Input_series!B8533)</f>
        <v/>
      </c>
      <c r="C8537" s="687" t="str">
        <f>IF(Input_series!C8533="","",Input_series!C8533)</f>
        <v/>
      </c>
      <c r="D8537" s="687" t="str">
        <f>IF(Input_series!D8533="","",Input_series!D8533)</f>
        <v/>
      </c>
      <c r="E8537" s="360"/>
      <c r="F8537" s="15"/>
      <c r="G8537" s="15"/>
      <c r="H8537" s="5"/>
      <c r="I8537" s="5"/>
      <c r="J8537" s="190"/>
      <c r="K8537" s="190"/>
      <c r="L8537" s="190"/>
      <c r="M8537" s="190"/>
      <c r="N8537" s="190"/>
      <c r="O8537" s="190"/>
    </row>
    <row r="8538" spans="1:15">
      <c r="A8538" s="465">
        <v>8517</v>
      </c>
      <c r="B8538" s="686" t="str">
        <f>IF(Input_series!B8534="","",Input_series!B8534)</f>
        <v/>
      </c>
      <c r="C8538" s="687" t="str">
        <f>IF(Input_series!C8534="","",Input_series!C8534)</f>
        <v/>
      </c>
      <c r="D8538" s="687" t="str">
        <f>IF(Input_series!D8534="","",Input_series!D8534)</f>
        <v/>
      </c>
      <c r="E8538" s="360"/>
      <c r="F8538" s="15"/>
      <c r="G8538" s="15"/>
      <c r="H8538" s="5"/>
      <c r="I8538" s="5"/>
      <c r="J8538" s="190"/>
      <c r="K8538" s="190"/>
      <c r="L8538" s="190"/>
      <c r="M8538" s="190"/>
      <c r="N8538" s="190"/>
      <c r="O8538" s="190"/>
    </row>
    <row r="8539" spans="1:15">
      <c r="A8539" s="465">
        <v>8518</v>
      </c>
      <c r="B8539" s="686" t="str">
        <f>IF(Input_series!B8535="","",Input_series!B8535)</f>
        <v/>
      </c>
      <c r="C8539" s="687" t="str">
        <f>IF(Input_series!C8535="","",Input_series!C8535)</f>
        <v/>
      </c>
      <c r="D8539" s="687" t="str">
        <f>IF(Input_series!D8535="","",Input_series!D8535)</f>
        <v/>
      </c>
      <c r="E8539" s="360"/>
      <c r="F8539" s="15"/>
      <c r="G8539" s="15"/>
      <c r="H8539" s="5"/>
      <c r="I8539" s="5"/>
      <c r="J8539" s="190"/>
      <c r="K8539" s="190"/>
      <c r="L8539" s="190"/>
      <c r="M8539" s="190"/>
      <c r="N8539" s="190"/>
      <c r="O8539" s="190"/>
    </row>
    <row r="8540" spans="1:15">
      <c r="A8540" s="465">
        <v>8519</v>
      </c>
      <c r="B8540" s="686" t="str">
        <f>IF(Input_series!B8536="","",Input_series!B8536)</f>
        <v/>
      </c>
      <c r="C8540" s="687" t="str">
        <f>IF(Input_series!C8536="","",Input_series!C8536)</f>
        <v/>
      </c>
      <c r="D8540" s="687" t="str">
        <f>IF(Input_series!D8536="","",Input_series!D8536)</f>
        <v/>
      </c>
      <c r="E8540" s="360"/>
      <c r="F8540" s="15"/>
      <c r="G8540" s="15"/>
      <c r="H8540" s="5"/>
      <c r="I8540" s="5"/>
      <c r="J8540" s="190"/>
      <c r="K8540" s="190"/>
      <c r="L8540" s="190"/>
      <c r="M8540" s="190"/>
      <c r="N8540" s="190"/>
      <c r="O8540" s="190"/>
    </row>
    <row r="8541" spans="1:15">
      <c r="A8541" s="465">
        <v>8520</v>
      </c>
      <c r="B8541" s="686" t="str">
        <f>IF(Input_series!B8537="","",Input_series!B8537)</f>
        <v/>
      </c>
      <c r="C8541" s="687" t="str">
        <f>IF(Input_series!C8537="","",Input_series!C8537)</f>
        <v/>
      </c>
      <c r="D8541" s="687" t="str">
        <f>IF(Input_series!D8537="","",Input_series!D8537)</f>
        <v/>
      </c>
      <c r="E8541" s="360"/>
      <c r="F8541" s="15"/>
      <c r="G8541" s="15"/>
      <c r="H8541" s="5"/>
      <c r="I8541" s="5"/>
      <c r="J8541" s="190"/>
      <c r="K8541" s="190"/>
      <c r="L8541" s="190"/>
      <c r="M8541" s="190"/>
      <c r="N8541" s="190"/>
      <c r="O8541" s="190"/>
    </row>
    <row r="8542" spans="1:15">
      <c r="A8542" s="465">
        <v>8521</v>
      </c>
      <c r="B8542" s="686" t="str">
        <f>IF(Input_series!B8538="","",Input_series!B8538)</f>
        <v/>
      </c>
      <c r="C8542" s="687" t="str">
        <f>IF(Input_series!C8538="","",Input_series!C8538)</f>
        <v/>
      </c>
      <c r="D8542" s="687" t="str">
        <f>IF(Input_series!D8538="","",Input_series!D8538)</f>
        <v/>
      </c>
      <c r="E8542" s="360"/>
      <c r="F8542" s="15"/>
      <c r="G8542" s="15"/>
      <c r="H8542" s="5"/>
      <c r="I8542" s="5"/>
      <c r="J8542" s="190"/>
      <c r="K8542" s="190"/>
      <c r="L8542" s="190"/>
      <c r="M8542" s="190"/>
      <c r="N8542" s="190"/>
      <c r="O8542" s="190"/>
    </row>
    <row r="8543" spans="1:15">
      <c r="A8543" s="465">
        <v>8522</v>
      </c>
      <c r="B8543" s="686" t="str">
        <f>IF(Input_series!B8539="","",Input_series!B8539)</f>
        <v/>
      </c>
      <c r="C8543" s="687" t="str">
        <f>IF(Input_series!C8539="","",Input_series!C8539)</f>
        <v/>
      </c>
      <c r="D8543" s="687" t="str">
        <f>IF(Input_series!D8539="","",Input_series!D8539)</f>
        <v/>
      </c>
      <c r="E8543" s="360"/>
      <c r="F8543" s="15"/>
      <c r="G8543" s="15"/>
      <c r="H8543" s="5"/>
      <c r="I8543" s="5"/>
      <c r="J8543" s="190"/>
      <c r="K8543" s="190"/>
      <c r="L8543" s="190"/>
      <c r="M8543" s="190"/>
      <c r="N8543" s="190"/>
      <c r="O8543" s="190"/>
    </row>
    <row r="8544" spans="1:15">
      <c r="A8544" s="465">
        <v>8523</v>
      </c>
      <c r="B8544" s="686" t="str">
        <f>IF(Input_series!B8540="","",Input_series!B8540)</f>
        <v/>
      </c>
      <c r="C8544" s="687" t="str">
        <f>IF(Input_series!C8540="","",Input_series!C8540)</f>
        <v/>
      </c>
      <c r="D8544" s="687" t="str">
        <f>IF(Input_series!D8540="","",Input_series!D8540)</f>
        <v/>
      </c>
      <c r="E8544" s="360"/>
      <c r="F8544" s="15"/>
      <c r="G8544" s="15"/>
      <c r="H8544" s="5"/>
      <c r="I8544" s="5"/>
      <c r="J8544" s="190"/>
      <c r="K8544" s="190"/>
      <c r="L8544" s="190"/>
      <c r="M8544" s="190"/>
      <c r="N8544" s="190"/>
      <c r="O8544" s="190"/>
    </row>
    <row r="8545" spans="1:15">
      <c r="A8545" s="465">
        <v>8524</v>
      </c>
      <c r="B8545" s="686" t="str">
        <f>IF(Input_series!B8541="","",Input_series!B8541)</f>
        <v/>
      </c>
      <c r="C8545" s="687" t="str">
        <f>IF(Input_series!C8541="","",Input_series!C8541)</f>
        <v/>
      </c>
      <c r="D8545" s="687" t="str">
        <f>IF(Input_series!D8541="","",Input_series!D8541)</f>
        <v/>
      </c>
      <c r="E8545" s="360"/>
      <c r="F8545" s="15"/>
      <c r="G8545" s="15"/>
      <c r="H8545" s="5"/>
      <c r="I8545" s="5"/>
      <c r="J8545" s="190"/>
      <c r="K8545" s="190"/>
      <c r="L8545" s="190"/>
      <c r="M8545" s="190"/>
      <c r="N8545" s="190"/>
      <c r="O8545" s="190"/>
    </row>
    <row r="8546" spans="1:15">
      <c r="A8546" s="465">
        <v>8525</v>
      </c>
      <c r="B8546" s="686" t="str">
        <f>IF(Input_series!B8542="","",Input_series!B8542)</f>
        <v/>
      </c>
      <c r="C8546" s="687" t="str">
        <f>IF(Input_series!C8542="","",Input_series!C8542)</f>
        <v/>
      </c>
      <c r="D8546" s="687" t="str">
        <f>IF(Input_series!D8542="","",Input_series!D8542)</f>
        <v/>
      </c>
      <c r="E8546" s="360"/>
      <c r="F8546" s="15"/>
      <c r="G8546" s="15"/>
      <c r="H8546" s="5"/>
      <c r="I8546" s="5"/>
      <c r="J8546" s="190"/>
      <c r="K8546" s="190"/>
      <c r="L8546" s="190"/>
      <c r="M8546" s="190"/>
      <c r="N8546" s="190"/>
      <c r="O8546" s="190"/>
    </row>
    <row r="8547" spans="1:15">
      <c r="A8547" s="465">
        <v>8526</v>
      </c>
      <c r="B8547" s="686" t="str">
        <f>IF(Input_series!B8543="","",Input_series!B8543)</f>
        <v/>
      </c>
      <c r="C8547" s="687" t="str">
        <f>IF(Input_series!C8543="","",Input_series!C8543)</f>
        <v/>
      </c>
      <c r="D8547" s="687" t="str">
        <f>IF(Input_series!D8543="","",Input_series!D8543)</f>
        <v/>
      </c>
      <c r="E8547" s="360"/>
      <c r="F8547" s="15"/>
      <c r="G8547" s="15"/>
      <c r="H8547" s="5"/>
      <c r="I8547" s="5"/>
      <c r="J8547" s="190"/>
      <c r="K8547" s="190"/>
      <c r="L8547" s="190"/>
      <c r="M8547" s="190"/>
      <c r="N8547" s="190"/>
      <c r="O8547" s="190"/>
    </row>
    <row r="8548" spans="1:15">
      <c r="A8548" s="465">
        <v>8527</v>
      </c>
      <c r="B8548" s="686" t="str">
        <f>IF(Input_series!B8544="","",Input_series!B8544)</f>
        <v/>
      </c>
      <c r="C8548" s="687" t="str">
        <f>IF(Input_series!C8544="","",Input_series!C8544)</f>
        <v/>
      </c>
      <c r="D8548" s="687" t="str">
        <f>IF(Input_series!D8544="","",Input_series!D8544)</f>
        <v/>
      </c>
      <c r="E8548" s="360"/>
      <c r="F8548" s="15"/>
      <c r="G8548" s="15"/>
      <c r="H8548" s="5"/>
      <c r="I8548" s="5"/>
      <c r="J8548" s="190"/>
      <c r="K8548" s="190"/>
      <c r="L8548" s="190"/>
      <c r="M8548" s="190"/>
      <c r="N8548" s="190"/>
      <c r="O8548" s="190"/>
    </row>
    <row r="8549" spans="1:15">
      <c r="A8549" s="465">
        <v>8528</v>
      </c>
      <c r="B8549" s="686" t="str">
        <f>IF(Input_series!B8545="","",Input_series!B8545)</f>
        <v/>
      </c>
      <c r="C8549" s="687" t="str">
        <f>IF(Input_series!C8545="","",Input_series!C8545)</f>
        <v/>
      </c>
      <c r="D8549" s="687" t="str">
        <f>IF(Input_series!D8545="","",Input_series!D8545)</f>
        <v/>
      </c>
      <c r="E8549" s="360"/>
      <c r="F8549" s="15"/>
      <c r="G8549" s="15"/>
      <c r="H8549" s="5"/>
      <c r="I8549" s="5"/>
      <c r="J8549" s="190"/>
      <c r="K8549" s="190"/>
      <c r="L8549" s="190"/>
      <c r="M8549" s="190"/>
      <c r="N8549" s="190"/>
      <c r="O8549" s="190"/>
    </row>
    <row r="8550" spans="1:15">
      <c r="A8550" s="465">
        <v>8529</v>
      </c>
      <c r="B8550" s="686" t="str">
        <f>IF(Input_series!B8546="","",Input_series!B8546)</f>
        <v/>
      </c>
      <c r="C8550" s="687" t="str">
        <f>IF(Input_series!C8546="","",Input_series!C8546)</f>
        <v/>
      </c>
      <c r="D8550" s="687" t="str">
        <f>IF(Input_series!D8546="","",Input_series!D8546)</f>
        <v/>
      </c>
      <c r="E8550" s="360"/>
      <c r="F8550" s="15"/>
      <c r="G8550" s="15"/>
      <c r="H8550" s="5"/>
      <c r="I8550" s="5"/>
      <c r="J8550" s="190"/>
      <c r="K8550" s="190"/>
      <c r="L8550" s="190"/>
      <c r="M8550" s="190"/>
      <c r="N8550" s="190"/>
      <c r="O8550" s="190"/>
    </row>
    <row r="8551" spans="1:15">
      <c r="A8551" s="465">
        <v>8530</v>
      </c>
      <c r="B8551" s="686" t="str">
        <f>IF(Input_series!B8547="","",Input_series!B8547)</f>
        <v/>
      </c>
      <c r="C8551" s="687" t="str">
        <f>IF(Input_series!C8547="","",Input_series!C8547)</f>
        <v/>
      </c>
      <c r="D8551" s="687" t="str">
        <f>IF(Input_series!D8547="","",Input_series!D8547)</f>
        <v/>
      </c>
      <c r="E8551" s="360"/>
      <c r="F8551" s="15"/>
      <c r="G8551" s="15"/>
      <c r="H8551" s="5"/>
      <c r="I8551" s="5"/>
      <c r="J8551" s="190"/>
      <c r="K8551" s="190"/>
      <c r="L8551" s="190"/>
      <c r="M8551" s="190"/>
      <c r="N8551" s="190"/>
      <c r="O8551" s="190"/>
    </row>
    <row r="8552" spans="1:15">
      <c r="A8552" s="465">
        <v>8531</v>
      </c>
      <c r="B8552" s="686" t="str">
        <f>IF(Input_series!B8548="","",Input_series!B8548)</f>
        <v/>
      </c>
      <c r="C8552" s="687" t="str">
        <f>IF(Input_series!C8548="","",Input_series!C8548)</f>
        <v/>
      </c>
      <c r="D8552" s="687" t="str">
        <f>IF(Input_series!D8548="","",Input_series!D8548)</f>
        <v/>
      </c>
      <c r="E8552" s="360"/>
      <c r="F8552" s="15"/>
      <c r="G8552" s="15"/>
      <c r="H8552" s="5"/>
      <c r="I8552" s="5"/>
      <c r="J8552" s="190"/>
      <c r="K8552" s="190"/>
      <c r="L8552" s="190"/>
      <c r="M8552" s="190"/>
      <c r="N8552" s="190"/>
      <c r="O8552" s="190"/>
    </row>
    <row r="8553" spans="1:15">
      <c r="A8553" s="465">
        <v>8532</v>
      </c>
      <c r="B8553" s="686" t="str">
        <f>IF(Input_series!B8549="","",Input_series!B8549)</f>
        <v/>
      </c>
      <c r="C8553" s="687" t="str">
        <f>IF(Input_series!C8549="","",Input_series!C8549)</f>
        <v/>
      </c>
      <c r="D8553" s="687" t="str">
        <f>IF(Input_series!D8549="","",Input_series!D8549)</f>
        <v/>
      </c>
      <c r="E8553" s="360"/>
      <c r="F8553" s="15"/>
      <c r="G8553" s="15"/>
      <c r="H8553" s="5"/>
      <c r="I8553" s="5"/>
      <c r="J8553" s="190"/>
      <c r="K8553" s="190"/>
      <c r="L8553" s="190"/>
      <c r="M8553" s="190"/>
      <c r="N8553" s="190"/>
      <c r="O8553" s="190"/>
    </row>
    <row r="8554" spans="1:15">
      <c r="A8554" s="465">
        <v>8533</v>
      </c>
      <c r="B8554" s="686" t="str">
        <f>IF(Input_series!B8550="","",Input_series!B8550)</f>
        <v/>
      </c>
      <c r="C8554" s="687" t="str">
        <f>IF(Input_series!C8550="","",Input_series!C8550)</f>
        <v/>
      </c>
      <c r="D8554" s="687" t="str">
        <f>IF(Input_series!D8550="","",Input_series!D8550)</f>
        <v/>
      </c>
      <c r="E8554" s="360"/>
      <c r="F8554" s="15"/>
      <c r="G8554" s="15"/>
      <c r="H8554" s="5"/>
      <c r="I8554" s="5"/>
      <c r="J8554" s="190"/>
      <c r="K8554" s="190"/>
      <c r="L8554" s="190"/>
      <c r="M8554" s="190"/>
      <c r="N8554" s="190"/>
      <c r="O8554" s="190"/>
    </row>
    <row r="8555" spans="1:15">
      <c r="A8555" s="465">
        <v>8534</v>
      </c>
      <c r="B8555" s="686" t="str">
        <f>IF(Input_series!B8551="","",Input_series!B8551)</f>
        <v/>
      </c>
      <c r="C8555" s="687" t="str">
        <f>IF(Input_series!C8551="","",Input_series!C8551)</f>
        <v/>
      </c>
      <c r="D8555" s="687" t="str">
        <f>IF(Input_series!D8551="","",Input_series!D8551)</f>
        <v/>
      </c>
      <c r="E8555" s="360"/>
      <c r="F8555" s="15"/>
      <c r="G8555" s="15"/>
      <c r="H8555" s="5"/>
      <c r="I8555" s="5"/>
      <c r="J8555" s="190"/>
      <c r="K8555" s="190"/>
      <c r="L8555" s="190"/>
      <c r="M8555" s="190"/>
      <c r="N8555" s="190"/>
      <c r="O8555" s="190"/>
    </row>
    <row r="8556" spans="1:15">
      <c r="A8556" s="465">
        <v>8535</v>
      </c>
      <c r="B8556" s="686" t="str">
        <f>IF(Input_series!B8552="","",Input_series!B8552)</f>
        <v/>
      </c>
      <c r="C8556" s="687" t="str">
        <f>IF(Input_series!C8552="","",Input_series!C8552)</f>
        <v/>
      </c>
      <c r="D8556" s="687" t="str">
        <f>IF(Input_series!D8552="","",Input_series!D8552)</f>
        <v/>
      </c>
      <c r="E8556" s="360"/>
      <c r="F8556" s="15"/>
      <c r="G8556" s="15"/>
      <c r="H8556" s="5"/>
      <c r="I8556" s="5"/>
      <c r="J8556" s="190"/>
      <c r="K8556" s="190"/>
      <c r="L8556" s="190"/>
      <c r="M8556" s="190"/>
      <c r="N8556" s="190"/>
      <c r="O8556" s="190"/>
    </row>
    <row r="8557" spans="1:15">
      <c r="A8557" s="465">
        <v>8536</v>
      </c>
      <c r="B8557" s="686" t="str">
        <f>IF(Input_series!B8553="","",Input_series!B8553)</f>
        <v/>
      </c>
      <c r="C8557" s="687" t="str">
        <f>IF(Input_series!C8553="","",Input_series!C8553)</f>
        <v/>
      </c>
      <c r="D8557" s="687" t="str">
        <f>IF(Input_series!D8553="","",Input_series!D8553)</f>
        <v/>
      </c>
      <c r="E8557" s="360"/>
      <c r="F8557" s="15"/>
      <c r="G8557" s="15"/>
      <c r="H8557" s="5"/>
      <c r="I8557" s="5"/>
      <c r="J8557" s="190"/>
      <c r="K8557" s="190"/>
      <c r="L8557" s="190"/>
      <c r="M8557" s="190"/>
      <c r="N8557" s="190"/>
      <c r="O8557" s="190"/>
    </row>
    <row r="8558" spans="1:15">
      <c r="A8558" s="465">
        <v>8537</v>
      </c>
      <c r="B8558" s="686" t="str">
        <f>IF(Input_series!B8554="","",Input_series!B8554)</f>
        <v/>
      </c>
      <c r="C8558" s="687" t="str">
        <f>IF(Input_series!C8554="","",Input_series!C8554)</f>
        <v/>
      </c>
      <c r="D8558" s="687" t="str">
        <f>IF(Input_series!D8554="","",Input_series!D8554)</f>
        <v/>
      </c>
      <c r="E8558" s="360"/>
      <c r="F8558" s="15"/>
      <c r="G8558" s="15"/>
      <c r="H8558" s="5"/>
      <c r="I8558" s="5"/>
      <c r="J8558" s="190"/>
      <c r="K8558" s="190"/>
      <c r="L8558" s="190"/>
      <c r="M8558" s="190"/>
      <c r="N8558" s="190"/>
      <c r="O8558" s="190"/>
    </row>
    <row r="8559" spans="1:15">
      <c r="A8559" s="465">
        <v>8538</v>
      </c>
      <c r="B8559" s="686" t="str">
        <f>IF(Input_series!B8555="","",Input_series!B8555)</f>
        <v/>
      </c>
      <c r="C8559" s="687" t="str">
        <f>IF(Input_series!C8555="","",Input_series!C8555)</f>
        <v/>
      </c>
      <c r="D8559" s="687" t="str">
        <f>IF(Input_series!D8555="","",Input_series!D8555)</f>
        <v/>
      </c>
      <c r="E8559" s="360"/>
      <c r="F8559" s="15"/>
      <c r="G8559" s="15"/>
      <c r="H8559" s="5"/>
      <c r="I8559" s="5"/>
      <c r="J8559" s="190"/>
      <c r="K8559" s="190"/>
      <c r="L8559" s="190"/>
      <c r="M8559" s="190"/>
      <c r="N8559" s="190"/>
      <c r="O8559" s="190"/>
    </row>
    <row r="8560" spans="1:15">
      <c r="A8560" s="465">
        <v>8539</v>
      </c>
      <c r="B8560" s="686" t="str">
        <f>IF(Input_series!B8556="","",Input_series!B8556)</f>
        <v/>
      </c>
      <c r="C8560" s="687" t="str">
        <f>IF(Input_series!C8556="","",Input_series!C8556)</f>
        <v/>
      </c>
      <c r="D8560" s="687" t="str">
        <f>IF(Input_series!D8556="","",Input_series!D8556)</f>
        <v/>
      </c>
      <c r="E8560" s="360"/>
      <c r="F8560" s="15"/>
      <c r="G8560" s="15"/>
      <c r="H8560" s="5"/>
      <c r="I8560" s="5"/>
      <c r="J8560" s="190"/>
      <c r="K8560" s="190"/>
      <c r="L8560" s="190"/>
      <c r="M8560" s="190"/>
      <c r="N8560" s="190"/>
      <c r="O8560" s="190"/>
    </row>
    <row r="8561" spans="1:15">
      <c r="A8561" s="465">
        <v>8540</v>
      </c>
      <c r="B8561" s="686" t="str">
        <f>IF(Input_series!B8557="","",Input_series!B8557)</f>
        <v/>
      </c>
      <c r="C8561" s="687" t="str">
        <f>IF(Input_series!C8557="","",Input_series!C8557)</f>
        <v/>
      </c>
      <c r="D8561" s="687" t="str">
        <f>IF(Input_series!D8557="","",Input_series!D8557)</f>
        <v/>
      </c>
      <c r="E8561" s="360"/>
      <c r="F8561" s="15"/>
      <c r="G8561" s="15"/>
      <c r="H8561" s="5"/>
      <c r="I8561" s="5"/>
      <c r="J8561" s="190"/>
      <c r="K8561" s="190"/>
      <c r="L8561" s="190"/>
      <c r="M8561" s="190"/>
      <c r="N8561" s="190"/>
      <c r="O8561" s="190"/>
    </row>
    <row r="8562" spans="1:15">
      <c r="A8562" s="465">
        <v>8541</v>
      </c>
      <c r="B8562" s="686" t="str">
        <f>IF(Input_series!B8558="","",Input_series!B8558)</f>
        <v/>
      </c>
      <c r="C8562" s="687" t="str">
        <f>IF(Input_series!C8558="","",Input_series!C8558)</f>
        <v/>
      </c>
      <c r="D8562" s="687" t="str">
        <f>IF(Input_series!D8558="","",Input_series!D8558)</f>
        <v/>
      </c>
      <c r="E8562" s="360"/>
      <c r="F8562" s="15"/>
      <c r="G8562" s="15"/>
      <c r="H8562" s="5"/>
      <c r="I8562" s="5"/>
      <c r="J8562" s="190"/>
      <c r="K8562" s="190"/>
      <c r="L8562" s="190"/>
      <c r="M8562" s="190"/>
      <c r="N8562" s="190"/>
      <c r="O8562" s="190"/>
    </row>
    <row r="8563" spans="1:15">
      <c r="A8563" s="465">
        <v>8542</v>
      </c>
      <c r="B8563" s="686" t="str">
        <f>IF(Input_series!B8559="","",Input_series!B8559)</f>
        <v/>
      </c>
      <c r="C8563" s="687" t="str">
        <f>IF(Input_series!C8559="","",Input_series!C8559)</f>
        <v/>
      </c>
      <c r="D8563" s="687" t="str">
        <f>IF(Input_series!D8559="","",Input_series!D8559)</f>
        <v/>
      </c>
      <c r="E8563" s="360"/>
      <c r="F8563" s="15"/>
      <c r="G8563" s="15"/>
      <c r="H8563" s="5"/>
      <c r="I8563" s="5"/>
      <c r="J8563" s="190"/>
      <c r="K8563" s="190"/>
      <c r="L8563" s="190"/>
      <c r="M8563" s="190"/>
      <c r="N8563" s="190"/>
      <c r="O8563" s="190"/>
    </row>
    <row r="8564" spans="1:15">
      <c r="A8564" s="465">
        <v>8543</v>
      </c>
      <c r="B8564" s="686" t="str">
        <f>IF(Input_series!B8560="","",Input_series!B8560)</f>
        <v/>
      </c>
      <c r="C8564" s="687" t="str">
        <f>IF(Input_series!C8560="","",Input_series!C8560)</f>
        <v/>
      </c>
      <c r="D8564" s="687" t="str">
        <f>IF(Input_series!D8560="","",Input_series!D8560)</f>
        <v/>
      </c>
      <c r="E8564" s="360"/>
      <c r="F8564" s="15"/>
      <c r="G8564" s="15"/>
      <c r="H8564" s="5"/>
      <c r="I8564" s="5"/>
      <c r="J8564" s="190"/>
      <c r="K8564" s="190"/>
      <c r="L8564" s="190"/>
      <c r="M8564" s="190"/>
      <c r="N8564" s="190"/>
      <c r="O8564" s="190"/>
    </row>
    <row r="8565" spans="1:15">
      <c r="A8565" s="465">
        <v>8544</v>
      </c>
      <c r="B8565" s="686" t="str">
        <f>IF(Input_series!B8561="","",Input_series!B8561)</f>
        <v/>
      </c>
      <c r="C8565" s="687" t="str">
        <f>IF(Input_series!C8561="","",Input_series!C8561)</f>
        <v/>
      </c>
      <c r="D8565" s="687" t="str">
        <f>IF(Input_series!D8561="","",Input_series!D8561)</f>
        <v/>
      </c>
      <c r="E8565" s="360"/>
      <c r="F8565" s="15"/>
      <c r="G8565" s="15"/>
      <c r="H8565" s="5"/>
      <c r="I8565" s="5"/>
      <c r="J8565" s="190"/>
      <c r="K8565" s="190"/>
      <c r="L8565" s="190"/>
      <c r="M8565" s="190"/>
      <c r="N8565" s="190"/>
      <c r="O8565" s="190"/>
    </row>
    <row r="8566" spans="1:15">
      <c r="A8566" s="465">
        <v>8545</v>
      </c>
      <c r="B8566" s="686" t="str">
        <f>IF(Input_series!B8562="","",Input_series!B8562)</f>
        <v/>
      </c>
      <c r="C8566" s="687" t="str">
        <f>IF(Input_series!C8562="","",Input_series!C8562)</f>
        <v/>
      </c>
      <c r="D8566" s="687" t="str">
        <f>IF(Input_series!D8562="","",Input_series!D8562)</f>
        <v/>
      </c>
      <c r="E8566" s="360"/>
      <c r="F8566" s="15"/>
      <c r="G8566" s="15"/>
      <c r="H8566" s="5"/>
      <c r="I8566" s="5"/>
      <c r="J8566" s="190"/>
      <c r="K8566" s="190"/>
      <c r="L8566" s="190"/>
      <c r="M8566" s="190"/>
      <c r="N8566" s="190"/>
      <c r="O8566" s="190"/>
    </row>
    <row r="8567" spans="1:15">
      <c r="A8567" s="465">
        <v>8546</v>
      </c>
      <c r="B8567" s="686" t="str">
        <f>IF(Input_series!B8563="","",Input_series!B8563)</f>
        <v/>
      </c>
      <c r="C8567" s="687" t="str">
        <f>IF(Input_series!C8563="","",Input_series!C8563)</f>
        <v/>
      </c>
      <c r="D8567" s="687" t="str">
        <f>IF(Input_series!D8563="","",Input_series!D8563)</f>
        <v/>
      </c>
      <c r="E8567" s="360"/>
      <c r="F8567" s="15"/>
      <c r="G8567" s="15"/>
      <c r="H8567" s="5"/>
      <c r="I8567" s="5"/>
      <c r="J8567" s="190"/>
      <c r="K8567" s="190"/>
      <c r="L8567" s="190"/>
      <c r="M8567" s="190"/>
      <c r="N8567" s="190"/>
      <c r="O8567" s="190"/>
    </row>
    <row r="8568" spans="1:15">
      <c r="A8568" s="465">
        <v>8547</v>
      </c>
      <c r="B8568" s="686" t="str">
        <f>IF(Input_series!B8564="","",Input_series!B8564)</f>
        <v/>
      </c>
      <c r="C8568" s="687" t="str">
        <f>IF(Input_series!C8564="","",Input_series!C8564)</f>
        <v/>
      </c>
      <c r="D8568" s="687" t="str">
        <f>IF(Input_series!D8564="","",Input_series!D8564)</f>
        <v/>
      </c>
      <c r="E8568" s="360"/>
      <c r="F8568" s="15"/>
      <c r="G8568" s="15"/>
      <c r="H8568" s="5"/>
      <c r="I8568" s="5"/>
      <c r="J8568" s="190"/>
      <c r="K8568" s="190"/>
      <c r="L8568" s="190"/>
      <c r="M8568" s="190"/>
      <c r="N8568" s="190"/>
      <c r="O8568" s="190"/>
    </row>
    <row r="8569" spans="1:15">
      <c r="A8569" s="465">
        <v>8548</v>
      </c>
      <c r="B8569" s="686" t="str">
        <f>IF(Input_series!B8565="","",Input_series!B8565)</f>
        <v/>
      </c>
      <c r="C8569" s="687" t="str">
        <f>IF(Input_series!C8565="","",Input_series!C8565)</f>
        <v/>
      </c>
      <c r="D8569" s="687" t="str">
        <f>IF(Input_series!D8565="","",Input_series!D8565)</f>
        <v/>
      </c>
      <c r="E8569" s="360"/>
      <c r="F8569" s="15"/>
      <c r="G8569" s="15"/>
      <c r="H8569" s="5"/>
      <c r="I8569" s="5"/>
      <c r="J8569" s="190"/>
      <c r="K8569" s="190"/>
      <c r="L8569" s="190"/>
      <c r="M8569" s="190"/>
      <c r="N8569" s="190"/>
      <c r="O8569" s="190"/>
    </row>
    <row r="8570" spans="1:15">
      <c r="A8570" s="465">
        <v>8549</v>
      </c>
      <c r="B8570" s="686" t="str">
        <f>IF(Input_series!B8566="","",Input_series!B8566)</f>
        <v/>
      </c>
      <c r="C8570" s="687" t="str">
        <f>IF(Input_series!C8566="","",Input_series!C8566)</f>
        <v/>
      </c>
      <c r="D8570" s="687" t="str">
        <f>IF(Input_series!D8566="","",Input_series!D8566)</f>
        <v/>
      </c>
      <c r="E8570" s="360"/>
      <c r="F8570" s="15"/>
      <c r="G8570" s="15"/>
      <c r="H8570" s="5"/>
      <c r="I8570" s="5"/>
      <c r="J8570" s="190"/>
      <c r="K8570" s="190"/>
      <c r="L8570" s="190"/>
      <c r="M8570" s="190"/>
      <c r="N8570" s="190"/>
      <c r="O8570" s="190"/>
    </row>
    <row r="8571" spans="1:15">
      <c r="A8571" s="465">
        <v>8550</v>
      </c>
      <c r="B8571" s="686" t="str">
        <f>IF(Input_series!B8567="","",Input_series!B8567)</f>
        <v/>
      </c>
      <c r="C8571" s="687" t="str">
        <f>IF(Input_series!C8567="","",Input_series!C8567)</f>
        <v/>
      </c>
      <c r="D8571" s="687" t="str">
        <f>IF(Input_series!D8567="","",Input_series!D8567)</f>
        <v/>
      </c>
      <c r="E8571" s="360"/>
      <c r="F8571" s="15"/>
      <c r="G8571" s="15"/>
      <c r="H8571" s="5"/>
      <c r="I8571" s="5"/>
      <c r="J8571" s="190"/>
      <c r="K8571" s="190"/>
      <c r="L8571" s="190"/>
      <c r="M8571" s="190"/>
      <c r="N8571" s="190"/>
      <c r="O8571" s="190"/>
    </row>
    <row r="8572" spans="1:15">
      <c r="A8572" s="465">
        <v>8551</v>
      </c>
      <c r="B8572" s="686" t="str">
        <f>IF(Input_series!B8568="","",Input_series!B8568)</f>
        <v/>
      </c>
      <c r="C8572" s="687" t="str">
        <f>IF(Input_series!C8568="","",Input_series!C8568)</f>
        <v/>
      </c>
      <c r="D8572" s="687" t="str">
        <f>IF(Input_series!D8568="","",Input_series!D8568)</f>
        <v/>
      </c>
      <c r="E8572" s="360"/>
      <c r="F8572" s="15"/>
      <c r="G8572" s="15"/>
      <c r="H8572" s="5"/>
      <c r="I8572" s="5"/>
      <c r="J8572" s="190"/>
      <c r="K8572" s="190"/>
      <c r="L8572" s="190"/>
      <c r="M8572" s="190"/>
      <c r="N8572" s="190"/>
      <c r="O8572" s="190"/>
    </row>
    <row r="8573" spans="1:15">
      <c r="A8573" s="465">
        <v>8552</v>
      </c>
      <c r="B8573" s="686" t="str">
        <f>IF(Input_series!B8569="","",Input_series!B8569)</f>
        <v/>
      </c>
      <c r="C8573" s="687" t="str">
        <f>IF(Input_series!C8569="","",Input_series!C8569)</f>
        <v/>
      </c>
      <c r="D8573" s="687" t="str">
        <f>IF(Input_series!D8569="","",Input_series!D8569)</f>
        <v/>
      </c>
      <c r="E8573" s="360"/>
      <c r="F8573" s="15"/>
      <c r="G8573" s="15"/>
      <c r="H8573" s="5"/>
      <c r="I8573" s="5"/>
      <c r="J8573" s="190"/>
      <c r="K8573" s="190"/>
      <c r="L8573" s="190"/>
      <c r="M8573" s="190"/>
      <c r="N8573" s="190"/>
      <c r="O8573" s="190"/>
    </row>
    <row r="8574" spans="1:15">
      <c r="A8574" s="465">
        <v>8553</v>
      </c>
      <c r="B8574" s="686" t="str">
        <f>IF(Input_series!B8570="","",Input_series!B8570)</f>
        <v/>
      </c>
      <c r="C8574" s="687" t="str">
        <f>IF(Input_series!C8570="","",Input_series!C8570)</f>
        <v/>
      </c>
      <c r="D8574" s="687" t="str">
        <f>IF(Input_series!D8570="","",Input_series!D8570)</f>
        <v/>
      </c>
      <c r="E8574" s="360"/>
      <c r="F8574" s="15"/>
      <c r="G8574" s="15"/>
      <c r="H8574" s="5"/>
      <c r="I8574" s="5"/>
      <c r="J8574" s="190"/>
      <c r="K8574" s="190"/>
      <c r="L8574" s="190"/>
      <c r="M8574" s="190"/>
      <c r="N8574" s="190"/>
      <c r="O8574" s="190"/>
    </row>
    <row r="8575" spans="1:15">
      <c r="A8575" s="465">
        <v>8554</v>
      </c>
      <c r="B8575" s="686" t="str">
        <f>IF(Input_series!B8571="","",Input_series!B8571)</f>
        <v/>
      </c>
      <c r="C8575" s="687" t="str">
        <f>IF(Input_series!C8571="","",Input_series!C8571)</f>
        <v/>
      </c>
      <c r="D8575" s="687" t="str">
        <f>IF(Input_series!D8571="","",Input_series!D8571)</f>
        <v/>
      </c>
      <c r="E8575" s="360"/>
      <c r="F8575" s="15"/>
      <c r="G8575" s="15"/>
      <c r="H8575" s="5"/>
      <c r="I8575" s="5"/>
      <c r="J8575" s="190"/>
      <c r="K8575" s="190"/>
      <c r="L8575" s="190"/>
      <c r="M8575" s="190"/>
      <c r="N8575" s="190"/>
      <c r="O8575" s="190"/>
    </row>
    <row r="8576" spans="1:15">
      <c r="A8576" s="465">
        <v>8555</v>
      </c>
      <c r="B8576" s="686" t="str">
        <f>IF(Input_series!B8572="","",Input_series!B8572)</f>
        <v/>
      </c>
      <c r="C8576" s="687" t="str">
        <f>IF(Input_series!C8572="","",Input_series!C8572)</f>
        <v/>
      </c>
      <c r="D8576" s="687" t="str">
        <f>IF(Input_series!D8572="","",Input_series!D8572)</f>
        <v/>
      </c>
      <c r="E8576" s="360"/>
      <c r="F8576" s="15"/>
      <c r="G8576" s="15"/>
      <c r="H8576" s="5"/>
      <c r="I8576" s="5"/>
      <c r="J8576" s="190"/>
      <c r="K8576" s="190"/>
      <c r="L8576" s="190"/>
      <c r="M8576" s="190"/>
      <c r="N8576" s="190"/>
      <c r="O8576" s="190"/>
    </row>
    <row r="8577" spans="1:15">
      <c r="A8577" s="465">
        <v>8556</v>
      </c>
      <c r="B8577" s="686" t="str">
        <f>IF(Input_series!B8573="","",Input_series!B8573)</f>
        <v/>
      </c>
      <c r="C8577" s="687" t="str">
        <f>IF(Input_series!C8573="","",Input_series!C8573)</f>
        <v/>
      </c>
      <c r="D8577" s="687" t="str">
        <f>IF(Input_series!D8573="","",Input_series!D8573)</f>
        <v/>
      </c>
      <c r="E8577" s="360"/>
      <c r="F8577" s="15"/>
      <c r="G8577" s="15"/>
      <c r="H8577" s="5"/>
      <c r="I8577" s="5"/>
      <c r="J8577" s="190"/>
      <c r="K8577" s="190"/>
      <c r="L8577" s="190"/>
      <c r="M8577" s="190"/>
      <c r="N8577" s="190"/>
      <c r="O8577" s="190"/>
    </row>
    <row r="8578" spans="1:15">
      <c r="A8578" s="465">
        <v>8557</v>
      </c>
      <c r="B8578" s="686" t="str">
        <f>IF(Input_series!B8574="","",Input_series!B8574)</f>
        <v/>
      </c>
      <c r="C8578" s="687" t="str">
        <f>IF(Input_series!C8574="","",Input_series!C8574)</f>
        <v/>
      </c>
      <c r="D8578" s="687" t="str">
        <f>IF(Input_series!D8574="","",Input_series!D8574)</f>
        <v/>
      </c>
      <c r="E8578" s="360"/>
      <c r="F8578" s="15"/>
      <c r="G8578" s="15"/>
      <c r="H8578" s="5"/>
      <c r="I8578" s="5"/>
      <c r="J8578" s="190"/>
      <c r="K8578" s="190"/>
      <c r="L8578" s="190"/>
      <c r="M8578" s="190"/>
      <c r="N8578" s="190"/>
      <c r="O8578" s="190"/>
    </row>
    <row r="8579" spans="1:15">
      <c r="A8579" s="465">
        <v>8558</v>
      </c>
      <c r="B8579" s="686" t="str">
        <f>IF(Input_series!B8575="","",Input_series!B8575)</f>
        <v/>
      </c>
      <c r="C8579" s="687" t="str">
        <f>IF(Input_series!C8575="","",Input_series!C8575)</f>
        <v/>
      </c>
      <c r="D8579" s="687" t="str">
        <f>IF(Input_series!D8575="","",Input_series!D8575)</f>
        <v/>
      </c>
      <c r="E8579" s="360"/>
      <c r="F8579" s="15"/>
      <c r="G8579" s="15"/>
      <c r="H8579" s="5"/>
      <c r="I8579" s="5"/>
      <c r="J8579" s="190"/>
      <c r="K8579" s="190"/>
      <c r="L8579" s="190"/>
      <c r="M8579" s="190"/>
      <c r="N8579" s="190"/>
      <c r="O8579" s="190"/>
    </row>
    <row r="8580" spans="1:15">
      <c r="A8580" s="465">
        <v>8559</v>
      </c>
      <c r="B8580" s="686" t="str">
        <f>IF(Input_series!B8576="","",Input_series!B8576)</f>
        <v/>
      </c>
      <c r="C8580" s="687" t="str">
        <f>IF(Input_series!C8576="","",Input_series!C8576)</f>
        <v/>
      </c>
      <c r="D8580" s="687" t="str">
        <f>IF(Input_series!D8576="","",Input_series!D8576)</f>
        <v/>
      </c>
      <c r="E8580" s="360"/>
      <c r="F8580" s="15"/>
      <c r="G8580" s="15"/>
      <c r="H8580" s="5"/>
      <c r="I8580" s="5"/>
      <c r="J8580" s="190"/>
      <c r="K8580" s="190"/>
      <c r="L8580" s="190"/>
      <c r="M8580" s="190"/>
      <c r="N8580" s="190"/>
      <c r="O8580" s="190"/>
    </row>
    <row r="8581" spans="1:15">
      <c r="A8581" s="465">
        <v>8560</v>
      </c>
      <c r="B8581" s="686" t="str">
        <f>IF(Input_series!B8577="","",Input_series!B8577)</f>
        <v/>
      </c>
      <c r="C8581" s="687" t="str">
        <f>IF(Input_series!C8577="","",Input_series!C8577)</f>
        <v/>
      </c>
      <c r="D8581" s="687" t="str">
        <f>IF(Input_series!D8577="","",Input_series!D8577)</f>
        <v/>
      </c>
      <c r="E8581" s="360"/>
      <c r="F8581" s="15"/>
      <c r="G8581" s="15"/>
      <c r="H8581" s="5"/>
      <c r="I8581" s="5"/>
      <c r="J8581" s="190"/>
      <c r="K8581" s="190"/>
      <c r="L8581" s="190"/>
      <c r="M8581" s="190"/>
      <c r="N8581" s="190"/>
      <c r="O8581" s="190"/>
    </row>
    <row r="8582" spans="1:15">
      <c r="A8582" s="465">
        <v>8561</v>
      </c>
      <c r="B8582" s="686" t="str">
        <f>IF(Input_series!B8578="","",Input_series!B8578)</f>
        <v/>
      </c>
      <c r="C8582" s="687" t="str">
        <f>IF(Input_series!C8578="","",Input_series!C8578)</f>
        <v/>
      </c>
      <c r="D8582" s="687" t="str">
        <f>IF(Input_series!D8578="","",Input_series!D8578)</f>
        <v/>
      </c>
      <c r="E8582" s="360"/>
      <c r="F8582" s="15"/>
      <c r="G8582" s="15"/>
      <c r="H8582" s="5"/>
      <c r="I8582" s="5"/>
      <c r="J8582" s="190"/>
      <c r="K8582" s="190"/>
      <c r="L8582" s="190"/>
      <c r="M8582" s="190"/>
      <c r="N8582" s="190"/>
      <c r="O8582" s="190"/>
    </row>
    <row r="8583" spans="1:15">
      <c r="A8583" s="465">
        <v>8562</v>
      </c>
      <c r="B8583" s="686" t="str">
        <f>IF(Input_series!B8579="","",Input_series!B8579)</f>
        <v/>
      </c>
      <c r="C8583" s="687" t="str">
        <f>IF(Input_series!C8579="","",Input_series!C8579)</f>
        <v/>
      </c>
      <c r="D8583" s="687" t="str">
        <f>IF(Input_series!D8579="","",Input_series!D8579)</f>
        <v/>
      </c>
      <c r="E8583" s="360"/>
      <c r="F8583" s="15"/>
      <c r="G8583" s="15"/>
      <c r="H8583" s="5"/>
      <c r="I8583" s="5"/>
      <c r="J8583" s="190"/>
      <c r="K8583" s="190"/>
      <c r="L8583" s="190"/>
      <c r="M8583" s="190"/>
      <c r="N8583" s="190"/>
      <c r="O8583" s="190"/>
    </row>
    <row r="8584" spans="1:15">
      <c r="A8584" s="465">
        <v>8563</v>
      </c>
      <c r="B8584" s="686" t="str">
        <f>IF(Input_series!B8580="","",Input_series!B8580)</f>
        <v/>
      </c>
      <c r="C8584" s="687" t="str">
        <f>IF(Input_series!C8580="","",Input_series!C8580)</f>
        <v/>
      </c>
      <c r="D8584" s="687" t="str">
        <f>IF(Input_series!D8580="","",Input_series!D8580)</f>
        <v/>
      </c>
      <c r="E8584" s="360"/>
      <c r="F8584" s="15"/>
      <c r="G8584" s="15"/>
      <c r="H8584" s="5"/>
      <c r="I8584" s="5"/>
      <c r="J8584" s="190"/>
      <c r="K8584" s="190"/>
      <c r="L8584" s="190"/>
      <c r="M8584" s="190"/>
      <c r="N8584" s="190"/>
      <c r="O8584" s="190"/>
    </row>
    <row r="8585" spans="1:15">
      <c r="A8585" s="465">
        <v>8564</v>
      </c>
      <c r="B8585" s="686" t="str">
        <f>IF(Input_series!B8581="","",Input_series!B8581)</f>
        <v/>
      </c>
      <c r="C8585" s="687" t="str">
        <f>IF(Input_series!C8581="","",Input_series!C8581)</f>
        <v/>
      </c>
      <c r="D8585" s="687" t="str">
        <f>IF(Input_series!D8581="","",Input_series!D8581)</f>
        <v/>
      </c>
      <c r="E8585" s="360"/>
      <c r="F8585" s="15"/>
      <c r="G8585" s="15"/>
      <c r="H8585" s="5"/>
      <c r="I8585" s="5"/>
      <c r="J8585" s="190"/>
      <c r="K8585" s="190"/>
      <c r="L8585" s="190"/>
      <c r="M8585" s="190"/>
      <c r="N8585" s="190"/>
      <c r="O8585" s="190"/>
    </row>
    <row r="8586" spans="1:15">
      <c r="A8586" s="465">
        <v>8565</v>
      </c>
      <c r="B8586" s="686" t="str">
        <f>IF(Input_series!B8582="","",Input_series!B8582)</f>
        <v/>
      </c>
      <c r="C8586" s="687" t="str">
        <f>IF(Input_series!C8582="","",Input_series!C8582)</f>
        <v/>
      </c>
      <c r="D8586" s="687" t="str">
        <f>IF(Input_series!D8582="","",Input_series!D8582)</f>
        <v/>
      </c>
      <c r="E8586" s="360"/>
      <c r="F8586" s="15"/>
      <c r="G8586" s="15"/>
      <c r="H8586" s="5"/>
      <c r="I8586" s="5"/>
      <c r="J8586" s="190"/>
      <c r="K8586" s="190"/>
      <c r="L8586" s="190"/>
      <c r="M8586" s="190"/>
      <c r="N8586" s="190"/>
      <c r="O8586" s="190"/>
    </row>
    <row r="8587" spans="1:15">
      <c r="A8587" s="465">
        <v>8566</v>
      </c>
      <c r="B8587" s="686" t="str">
        <f>IF(Input_series!B8583="","",Input_series!B8583)</f>
        <v/>
      </c>
      <c r="C8587" s="687" t="str">
        <f>IF(Input_series!C8583="","",Input_series!C8583)</f>
        <v/>
      </c>
      <c r="D8587" s="687" t="str">
        <f>IF(Input_series!D8583="","",Input_series!D8583)</f>
        <v/>
      </c>
      <c r="E8587" s="360"/>
      <c r="F8587" s="15"/>
      <c r="G8587" s="15"/>
      <c r="H8587" s="5"/>
      <c r="I8587" s="5"/>
      <c r="J8587" s="190"/>
      <c r="K8587" s="190"/>
      <c r="L8587" s="190"/>
      <c r="M8587" s="190"/>
      <c r="N8587" s="190"/>
      <c r="O8587" s="190"/>
    </row>
    <row r="8588" spans="1:15">
      <c r="A8588" s="465">
        <v>8567</v>
      </c>
      <c r="B8588" s="686" t="str">
        <f>IF(Input_series!B8584="","",Input_series!B8584)</f>
        <v/>
      </c>
      <c r="C8588" s="687" t="str">
        <f>IF(Input_series!C8584="","",Input_series!C8584)</f>
        <v/>
      </c>
      <c r="D8588" s="687" t="str">
        <f>IF(Input_series!D8584="","",Input_series!D8584)</f>
        <v/>
      </c>
      <c r="E8588" s="360"/>
      <c r="F8588" s="15"/>
      <c r="G8588" s="15"/>
      <c r="H8588" s="5"/>
      <c r="I8588" s="5"/>
      <c r="J8588" s="190"/>
      <c r="K8588" s="190"/>
      <c r="L8588" s="190"/>
      <c r="M8588" s="190"/>
      <c r="N8588" s="190"/>
      <c r="O8588" s="190"/>
    </row>
    <row r="8589" spans="1:15">
      <c r="A8589" s="465">
        <v>8568</v>
      </c>
      <c r="B8589" s="686" t="str">
        <f>IF(Input_series!B8585="","",Input_series!B8585)</f>
        <v/>
      </c>
      <c r="C8589" s="687" t="str">
        <f>IF(Input_series!C8585="","",Input_series!C8585)</f>
        <v/>
      </c>
      <c r="D8589" s="687" t="str">
        <f>IF(Input_series!D8585="","",Input_series!D8585)</f>
        <v/>
      </c>
      <c r="E8589" s="360"/>
      <c r="F8589" s="15"/>
      <c r="G8589" s="15"/>
      <c r="H8589" s="5"/>
      <c r="I8589" s="5"/>
      <c r="J8589" s="190"/>
      <c r="K8589" s="190"/>
      <c r="L8589" s="190"/>
      <c r="M8589" s="190"/>
      <c r="N8589" s="190"/>
      <c r="O8589" s="190"/>
    </row>
    <row r="8590" spans="1:15">
      <c r="A8590" s="465">
        <v>8569</v>
      </c>
      <c r="B8590" s="686" t="str">
        <f>IF(Input_series!B8586="","",Input_series!B8586)</f>
        <v/>
      </c>
      <c r="C8590" s="687" t="str">
        <f>IF(Input_series!C8586="","",Input_series!C8586)</f>
        <v/>
      </c>
      <c r="D8590" s="687" t="str">
        <f>IF(Input_series!D8586="","",Input_series!D8586)</f>
        <v/>
      </c>
      <c r="E8590" s="360"/>
      <c r="F8590" s="15"/>
      <c r="G8590" s="15"/>
      <c r="H8590" s="5"/>
      <c r="I8590" s="5"/>
      <c r="J8590" s="190"/>
      <c r="K8590" s="190"/>
      <c r="L8590" s="190"/>
      <c r="M8590" s="190"/>
      <c r="N8590" s="190"/>
      <c r="O8590" s="190"/>
    </row>
    <row r="8591" spans="1:15">
      <c r="A8591" s="465">
        <v>8570</v>
      </c>
      <c r="B8591" s="686" t="str">
        <f>IF(Input_series!B8587="","",Input_series!B8587)</f>
        <v/>
      </c>
      <c r="C8591" s="687" t="str">
        <f>IF(Input_series!C8587="","",Input_series!C8587)</f>
        <v/>
      </c>
      <c r="D8591" s="687" t="str">
        <f>IF(Input_series!D8587="","",Input_series!D8587)</f>
        <v/>
      </c>
      <c r="E8591" s="360"/>
      <c r="F8591" s="15"/>
      <c r="G8591" s="15"/>
      <c r="H8591" s="5"/>
      <c r="I8591" s="5"/>
      <c r="J8591" s="190"/>
      <c r="K8591" s="190"/>
      <c r="L8591" s="190"/>
      <c r="M8591" s="190"/>
      <c r="N8591" s="190"/>
      <c r="O8591" s="190"/>
    </row>
    <row r="8592" spans="1:15">
      <c r="A8592" s="465">
        <v>8571</v>
      </c>
      <c r="B8592" s="686" t="str">
        <f>IF(Input_series!B8588="","",Input_series!B8588)</f>
        <v/>
      </c>
      <c r="C8592" s="687" t="str">
        <f>IF(Input_series!C8588="","",Input_series!C8588)</f>
        <v/>
      </c>
      <c r="D8592" s="687" t="str">
        <f>IF(Input_series!D8588="","",Input_series!D8588)</f>
        <v/>
      </c>
      <c r="E8592" s="360"/>
      <c r="F8592" s="15"/>
      <c r="G8592" s="15"/>
      <c r="H8592" s="5"/>
      <c r="I8592" s="5"/>
      <c r="J8592" s="190"/>
      <c r="K8592" s="190"/>
      <c r="L8592" s="190"/>
      <c r="M8592" s="190"/>
      <c r="N8592" s="190"/>
      <c r="O8592" s="190"/>
    </row>
    <row r="8593" spans="1:15">
      <c r="A8593" s="465">
        <v>8572</v>
      </c>
      <c r="B8593" s="686" t="str">
        <f>IF(Input_series!B8589="","",Input_series!B8589)</f>
        <v/>
      </c>
      <c r="C8593" s="687" t="str">
        <f>IF(Input_series!C8589="","",Input_series!C8589)</f>
        <v/>
      </c>
      <c r="D8593" s="687" t="str">
        <f>IF(Input_series!D8589="","",Input_series!D8589)</f>
        <v/>
      </c>
      <c r="E8593" s="360"/>
      <c r="F8593" s="15"/>
      <c r="G8593" s="15"/>
      <c r="H8593" s="5"/>
      <c r="I8593" s="5"/>
      <c r="J8593" s="190"/>
      <c r="K8593" s="190"/>
      <c r="L8593" s="190"/>
      <c r="M8593" s="190"/>
      <c r="N8593" s="190"/>
      <c r="O8593" s="190"/>
    </row>
    <row r="8594" spans="1:15">
      <c r="A8594" s="465">
        <v>8573</v>
      </c>
      <c r="B8594" s="686" t="str">
        <f>IF(Input_series!B8590="","",Input_series!B8590)</f>
        <v/>
      </c>
      <c r="C8594" s="687" t="str">
        <f>IF(Input_series!C8590="","",Input_series!C8590)</f>
        <v/>
      </c>
      <c r="D8594" s="687" t="str">
        <f>IF(Input_series!D8590="","",Input_series!D8590)</f>
        <v/>
      </c>
      <c r="E8594" s="360"/>
      <c r="F8594" s="15"/>
      <c r="G8594" s="15"/>
      <c r="H8594" s="5"/>
      <c r="I8594" s="5"/>
      <c r="J8594" s="190"/>
      <c r="K8594" s="190"/>
      <c r="L8594" s="190"/>
      <c r="M8594" s="190"/>
      <c r="N8594" s="190"/>
      <c r="O8594" s="190"/>
    </row>
    <row r="8595" spans="1:15">
      <c r="A8595" s="465">
        <v>8574</v>
      </c>
      <c r="B8595" s="686" t="str">
        <f>IF(Input_series!B8591="","",Input_series!B8591)</f>
        <v/>
      </c>
      <c r="C8595" s="687" t="str">
        <f>IF(Input_series!C8591="","",Input_series!C8591)</f>
        <v/>
      </c>
      <c r="D8595" s="687" t="str">
        <f>IF(Input_series!D8591="","",Input_series!D8591)</f>
        <v/>
      </c>
      <c r="E8595" s="360"/>
      <c r="F8595" s="15"/>
      <c r="G8595" s="15"/>
      <c r="H8595" s="5"/>
      <c r="I8595" s="5"/>
      <c r="J8595" s="190"/>
      <c r="K8595" s="190"/>
      <c r="L8595" s="190"/>
      <c r="M8595" s="190"/>
      <c r="N8595" s="190"/>
      <c r="O8595" s="190"/>
    </row>
    <row r="8596" spans="1:15">
      <c r="A8596" s="465">
        <v>8575</v>
      </c>
      <c r="B8596" s="686" t="str">
        <f>IF(Input_series!B8592="","",Input_series!B8592)</f>
        <v/>
      </c>
      <c r="C8596" s="687" t="str">
        <f>IF(Input_series!C8592="","",Input_series!C8592)</f>
        <v/>
      </c>
      <c r="D8596" s="687" t="str">
        <f>IF(Input_series!D8592="","",Input_series!D8592)</f>
        <v/>
      </c>
      <c r="E8596" s="360"/>
      <c r="F8596" s="15"/>
      <c r="G8596" s="15"/>
      <c r="H8596" s="5"/>
      <c r="I8596" s="5"/>
      <c r="J8596" s="190"/>
      <c r="K8596" s="190"/>
      <c r="L8596" s="190"/>
      <c r="M8596" s="190"/>
      <c r="N8596" s="190"/>
      <c r="O8596" s="190"/>
    </row>
    <row r="8597" spans="1:15">
      <c r="A8597" s="465">
        <v>8576</v>
      </c>
      <c r="B8597" s="686" t="str">
        <f>IF(Input_series!B8593="","",Input_series!B8593)</f>
        <v/>
      </c>
      <c r="C8597" s="687" t="str">
        <f>IF(Input_series!C8593="","",Input_series!C8593)</f>
        <v/>
      </c>
      <c r="D8597" s="687" t="str">
        <f>IF(Input_series!D8593="","",Input_series!D8593)</f>
        <v/>
      </c>
      <c r="E8597" s="360"/>
      <c r="F8597" s="15"/>
      <c r="G8597" s="15"/>
      <c r="H8597" s="5"/>
      <c r="I8597" s="5"/>
      <c r="J8597" s="190"/>
      <c r="K8597" s="190"/>
      <c r="L8597" s="190"/>
      <c r="M8597" s="190"/>
      <c r="N8597" s="190"/>
      <c r="O8597" s="190"/>
    </row>
    <row r="8598" spans="1:15">
      <c r="A8598" s="465">
        <v>8577</v>
      </c>
      <c r="B8598" s="686" t="str">
        <f>IF(Input_series!B8594="","",Input_series!B8594)</f>
        <v/>
      </c>
      <c r="C8598" s="687" t="str">
        <f>IF(Input_series!C8594="","",Input_series!C8594)</f>
        <v/>
      </c>
      <c r="D8598" s="687" t="str">
        <f>IF(Input_series!D8594="","",Input_series!D8594)</f>
        <v/>
      </c>
      <c r="E8598" s="360"/>
      <c r="F8598" s="15"/>
      <c r="G8598" s="15"/>
      <c r="H8598" s="5"/>
      <c r="I8598" s="5"/>
      <c r="J8598" s="190"/>
      <c r="K8598" s="190"/>
      <c r="L8598" s="190"/>
      <c r="M8598" s="190"/>
      <c r="N8598" s="190"/>
      <c r="O8598" s="190"/>
    </row>
    <row r="8599" spans="1:15">
      <c r="A8599" s="465">
        <v>8578</v>
      </c>
      <c r="B8599" s="686" t="str">
        <f>IF(Input_series!B8595="","",Input_series!B8595)</f>
        <v/>
      </c>
      <c r="C8599" s="687" t="str">
        <f>IF(Input_series!C8595="","",Input_series!C8595)</f>
        <v/>
      </c>
      <c r="D8599" s="687" t="str">
        <f>IF(Input_series!D8595="","",Input_series!D8595)</f>
        <v/>
      </c>
      <c r="E8599" s="360"/>
      <c r="F8599" s="15"/>
      <c r="G8599" s="15"/>
      <c r="H8599" s="5"/>
      <c r="I8599" s="5"/>
      <c r="J8599" s="190"/>
      <c r="K8599" s="190"/>
      <c r="L8599" s="190"/>
      <c r="M8599" s="190"/>
      <c r="N8599" s="190"/>
      <c r="O8599" s="190"/>
    </row>
    <row r="8600" spans="1:15">
      <c r="A8600" s="465">
        <v>8579</v>
      </c>
      <c r="B8600" s="686" t="str">
        <f>IF(Input_series!B8596="","",Input_series!B8596)</f>
        <v/>
      </c>
      <c r="C8600" s="687" t="str">
        <f>IF(Input_series!C8596="","",Input_series!C8596)</f>
        <v/>
      </c>
      <c r="D8600" s="687" t="str">
        <f>IF(Input_series!D8596="","",Input_series!D8596)</f>
        <v/>
      </c>
      <c r="E8600" s="360"/>
      <c r="F8600" s="15"/>
      <c r="G8600" s="15"/>
      <c r="H8600" s="5"/>
      <c r="I8600" s="5"/>
      <c r="J8600" s="190"/>
      <c r="K8600" s="190"/>
      <c r="L8600" s="190"/>
      <c r="M8600" s="190"/>
      <c r="N8600" s="190"/>
      <c r="O8600" s="190"/>
    </row>
    <row r="8601" spans="1:15">
      <c r="A8601" s="465">
        <v>8580</v>
      </c>
      <c r="B8601" s="686" t="str">
        <f>IF(Input_series!B8597="","",Input_series!B8597)</f>
        <v/>
      </c>
      <c r="C8601" s="687" t="str">
        <f>IF(Input_series!C8597="","",Input_series!C8597)</f>
        <v/>
      </c>
      <c r="D8601" s="687" t="str">
        <f>IF(Input_series!D8597="","",Input_series!D8597)</f>
        <v/>
      </c>
      <c r="E8601" s="360"/>
      <c r="F8601" s="15"/>
      <c r="G8601" s="15"/>
      <c r="H8601" s="5"/>
      <c r="I8601" s="5"/>
      <c r="J8601" s="190"/>
      <c r="K8601" s="190"/>
      <c r="L8601" s="190"/>
      <c r="M8601" s="190"/>
      <c r="N8601" s="190"/>
      <c r="O8601" s="190"/>
    </row>
    <row r="8602" spans="1:15">
      <c r="A8602" s="465">
        <v>8581</v>
      </c>
      <c r="B8602" s="686" t="str">
        <f>IF(Input_series!B8598="","",Input_series!B8598)</f>
        <v/>
      </c>
      <c r="C8602" s="687" t="str">
        <f>IF(Input_series!C8598="","",Input_series!C8598)</f>
        <v/>
      </c>
      <c r="D8602" s="687" t="str">
        <f>IF(Input_series!D8598="","",Input_series!D8598)</f>
        <v/>
      </c>
      <c r="E8602" s="360"/>
      <c r="F8602" s="15"/>
      <c r="G8602" s="15"/>
      <c r="H8602" s="5"/>
      <c r="I8602" s="5"/>
      <c r="J8602" s="190"/>
      <c r="K8602" s="190"/>
      <c r="L8602" s="190"/>
      <c r="M8602" s="190"/>
      <c r="N8602" s="190"/>
      <c r="O8602" s="190"/>
    </row>
    <row r="8603" spans="1:15">
      <c r="A8603" s="465">
        <v>8582</v>
      </c>
      <c r="B8603" s="686" t="str">
        <f>IF(Input_series!B8599="","",Input_series!B8599)</f>
        <v/>
      </c>
      <c r="C8603" s="687" t="str">
        <f>IF(Input_series!C8599="","",Input_series!C8599)</f>
        <v/>
      </c>
      <c r="D8603" s="687" t="str">
        <f>IF(Input_series!D8599="","",Input_series!D8599)</f>
        <v/>
      </c>
      <c r="E8603" s="360"/>
      <c r="F8603" s="15"/>
      <c r="G8603" s="15"/>
      <c r="H8603" s="5"/>
      <c r="I8603" s="5"/>
      <c r="J8603" s="190"/>
      <c r="K8603" s="190"/>
      <c r="L8603" s="190"/>
      <c r="M8603" s="190"/>
      <c r="N8603" s="190"/>
      <c r="O8603" s="190"/>
    </row>
    <row r="8604" spans="1:15">
      <c r="A8604" s="465">
        <v>8583</v>
      </c>
      <c r="B8604" s="686" t="str">
        <f>IF(Input_series!B8600="","",Input_series!B8600)</f>
        <v/>
      </c>
      <c r="C8604" s="687" t="str">
        <f>IF(Input_series!C8600="","",Input_series!C8600)</f>
        <v/>
      </c>
      <c r="D8604" s="687" t="str">
        <f>IF(Input_series!D8600="","",Input_series!D8600)</f>
        <v/>
      </c>
      <c r="E8604" s="360"/>
      <c r="F8604" s="15"/>
      <c r="G8604" s="15"/>
      <c r="H8604" s="5"/>
      <c r="I8604" s="5"/>
      <c r="J8604" s="190"/>
      <c r="K8604" s="190"/>
      <c r="L8604" s="190"/>
      <c r="M8604" s="190"/>
      <c r="N8604" s="190"/>
      <c r="O8604" s="190"/>
    </row>
    <row r="8605" spans="1:15">
      <c r="A8605" s="465">
        <v>8584</v>
      </c>
      <c r="B8605" s="686" t="str">
        <f>IF(Input_series!B8601="","",Input_series!B8601)</f>
        <v/>
      </c>
      <c r="C8605" s="687" t="str">
        <f>IF(Input_series!C8601="","",Input_series!C8601)</f>
        <v/>
      </c>
      <c r="D8605" s="687" t="str">
        <f>IF(Input_series!D8601="","",Input_series!D8601)</f>
        <v/>
      </c>
      <c r="E8605" s="360"/>
      <c r="F8605" s="15"/>
      <c r="G8605" s="15"/>
      <c r="H8605" s="5"/>
      <c r="I8605" s="5"/>
      <c r="J8605" s="190"/>
      <c r="K8605" s="190"/>
      <c r="L8605" s="190"/>
      <c r="M8605" s="190"/>
      <c r="N8605" s="190"/>
      <c r="O8605" s="190"/>
    </row>
    <row r="8606" spans="1:15">
      <c r="A8606" s="465">
        <v>8585</v>
      </c>
      <c r="B8606" s="686" t="str">
        <f>IF(Input_series!B8602="","",Input_series!B8602)</f>
        <v/>
      </c>
      <c r="C8606" s="687" t="str">
        <f>IF(Input_series!C8602="","",Input_series!C8602)</f>
        <v/>
      </c>
      <c r="D8606" s="687" t="str">
        <f>IF(Input_series!D8602="","",Input_series!D8602)</f>
        <v/>
      </c>
      <c r="E8606" s="360"/>
      <c r="F8606" s="15"/>
      <c r="G8606" s="15"/>
      <c r="H8606" s="5"/>
      <c r="I8606" s="5"/>
      <c r="J8606" s="190"/>
      <c r="K8606" s="190"/>
      <c r="L8606" s="190"/>
      <c r="M8606" s="190"/>
      <c r="N8606" s="190"/>
      <c r="O8606" s="190"/>
    </row>
    <row r="8607" spans="1:15">
      <c r="A8607" s="465">
        <v>8586</v>
      </c>
      <c r="B8607" s="686" t="str">
        <f>IF(Input_series!B8603="","",Input_series!B8603)</f>
        <v/>
      </c>
      <c r="C8607" s="687" t="str">
        <f>IF(Input_series!C8603="","",Input_series!C8603)</f>
        <v/>
      </c>
      <c r="D8607" s="687" t="str">
        <f>IF(Input_series!D8603="","",Input_series!D8603)</f>
        <v/>
      </c>
      <c r="E8607" s="360"/>
      <c r="F8607" s="15"/>
      <c r="G8607" s="15"/>
      <c r="H8607" s="5"/>
      <c r="I8607" s="5"/>
      <c r="J8607" s="190"/>
      <c r="K8607" s="190"/>
      <c r="L8607" s="190"/>
      <c r="M8607" s="190"/>
      <c r="N8607" s="190"/>
      <c r="O8607" s="190"/>
    </row>
    <row r="8608" spans="1:15">
      <c r="A8608" s="465">
        <v>8587</v>
      </c>
      <c r="B8608" s="686" t="str">
        <f>IF(Input_series!B8604="","",Input_series!B8604)</f>
        <v/>
      </c>
      <c r="C8608" s="687" t="str">
        <f>IF(Input_series!C8604="","",Input_series!C8604)</f>
        <v/>
      </c>
      <c r="D8608" s="687" t="str">
        <f>IF(Input_series!D8604="","",Input_series!D8604)</f>
        <v/>
      </c>
      <c r="E8608" s="360"/>
      <c r="F8608" s="15"/>
      <c r="G8608" s="15"/>
      <c r="H8608" s="5"/>
      <c r="I8608" s="5"/>
      <c r="J8608" s="190"/>
      <c r="K8608" s="190"/>
      <c r="L8608" s="190"/>
      <c r="M8608" s="190"/>
      <c r="N8608" s="190"/>
      <c r="O8608" s="190"/>
    </row>
    <row r="8609" spans="1:15">
      <c r="A8609" s="465">
        <v>8588</v>
      </c>
      <c r="B8609" s="686" t="str">
        <f>IF(Input_series!B8605="","",Input_series!B8605)</f>
        <v/>
      </c>
      <c r="C8609" s="687" t="str">
        <f>IF(Input_series!C8605="","",Input_series!C8605)</f>
        <v/>
      </c>
      <c r="D8609" s="687" t="str">
        <f>IF(Input_series!D8605="","",Input_series!D8605)</f>
        <v/>
      </c>
      <c r="E8609" s="360"/>
      <c r="F8609" s="15"/>
      <c r="G8609" s="15"/>
      <c r="H8609" s="5"/>
      <c r="I8609" s="5"/>
      <c r="J8609" s="190"/>
      <c r="K8609" s="190"/>
      <c r="L8609" s="190"/>
      <c r="M8609" s="190"/>
      <c r="N8609" s="190"/>
      <c r="O8609" s="190"/>
    </row>
    <row r="8610" spans="1:15">
      <c r="A8610" s="465">
        <v>8589</v>
      </c>
      <c r="B8610" s="686" t="str">
        <f>IF(Input_series!B8606="","",Input_series!B8606)</f>
        <v/>
      </c>
      <c r="C8610" s="687" t="str">
        <f>IF(Input_series!C8606="","",Input_series!C8606)</f>
        <v/>
      </c>
      <c r="D8610" s="687" t="str">
        <f>IF(Input_series!D8606="","",Input_series!D8606)</f>
        <v/>
      </c>
      <c r="E8610" s="360"/>
      <c r="F8610" s="15"/>
      <c r="G8610" s="15"/>
      <c r="H8610" s="5"/>
      <c r="I8610" s="5"/>
      <c r="J8610" s="190"/>
      <c r="K8610" s="190"/>
      <c r="L8610" s="190"/>
      <c r="M8610" s="190"/>
      <c r="N8610" s="190"/>
      <c r="O8610" s="190"/>
    </row>
    <row r="8611" spans="1:15">
      <c r="A8611" s="465">
        <v>8590</v>
      </c>
      <c r="B8611" s="686" t="str">
        <f>IF(Input_series!B8607="","",Input_series!B8607)</f>
        <v/>
      </c>
      <c r="C8611" s="687" t="str">
        <f>IF(Input_series!C8607="","",Input_series!C8607)</f>
        <v/>
      </c>
      <c r="D8611" s="687" t="str">
        <f>IF(Input_series!D8607="","",Input_series!D8607)</f>
        <v/>
      </c>
      <c r="E8611" s="360"/>
      <c r="F8611" s="15"/>
      <c r="G8611" s="15"/>
      <c r="H8611" s="5"/>
      <c r="I8611" s="5"/>
      <c r="J8611" s="190"/>
      <c r="K8611" s="190"/>
      <c r="L8611" s="190"/>
      <c r="M8611" s="190"/>
      <c r="N8611" s="190"/>
      <c r="O8611" s="190"/>
    </row>
    <row r="8612" spans="1:15">
      <c r="A8612" s="465">
        <v>8591</v>
      </c>
      <c r="B8612" s="686" t="str">
        <f>IF(Input_series!B8608="","",Input_series!B8608)</f>
        <v/>
      </c>
      <c r="C8612" s="687" t="str">
        <f>IF(Input_series!C8608="","",Input_series!C8608)</f>
        <v/>
      </c>
      <c r="D8612" s="687" t="str">
        <f>IF(Input_series!D8608="","",Input_series!D8608)</f>
        <v/>
      </c>
      <c r="E8612" s="360"/>
      <c r="F8612" s="15"/>
      <c r="G8612" s="15"/>
      <c r="H8612" s="5"/>
      <c r="I8612" s="5"/>
      <c r="J8612" s="190"/>
      <c r="K8612" s="190"/>
      <c r="L8612" s="190"/>
      <c r="M8612" s="190"/>
      <c r="N8612" s="190"/>
      <c r="O8612" s="190"/>
    </row>
    <row r="8613" spans="1:15">
      <c r="A8613" s="465">
        <v>8592</v>
      </c>
      <c r="B8613" s="686" t="str">
        <f>IF(Input_series!B8609="","",Input_series!B8609)</f>
        <v/>
      </c>
      <c r="C8613" s="687" t="str">
        <f>IF(Input_series!C8609="","",Input_series!C8609)</f>
        <v/>
      </c>
      <c r="D8613" s="687" t="str">
        <f>IF(Input_series!D8609="","",Input_series!D8609)</f>
        <v/>
      </c>
      <c r="E8613" s="360"/>
      <c r="F8613" s="15"/>
      <c r="G8613" s="15"/>
      <c r="H8613" s="5"/>
      <c r="I8613" s="5"/>
      <c r="J8613" s="190"/>
      <c r="K8613" s="190"/>
      <c r="L8613" s="190"/>
      <c r="M8613" s="190"/>
      <c r="N8613" s="190"/>
      <c r="O8613" s="190"/>
    </row>
    <row r="8614" spans="1:15">
      <c r="A8614" s="465">
        <v>8593</v>
      </c>
      <c r="B8614" s="686" t="str">
        <f>IF(Input_series!B8610="","",Input_series!B8610)</f>
        <v/>
      </c>
      <c r="C8614" s="687" t="str">
        <f>IF(Input_series!C8610="","",Input_series!C8610)</f>
        <v/>
      </c>
      <c r="D8614" s="687" t="str">
        <f>IF(Input_series!D8610="","",Input_series!D8610)</f>
        <v/>
      </c>
      <c r="E8614" s="360"/>
      <c r="F8614" s="15"/>
      <c r="G8614" s="15"/>
      <c r="H8614" s="5"/>
      <c r="I8614" s="5"/>
      <c r="J8614" s="190"/>
      <c r="K8614" s="190"/>
      <c r="L8614" s="190"/>
      <c r="M8614" s="190"/>
      <c r="N8614" s="190"/>
      <c r="O8614" s="190"/>
    </row>
    <row r="8615" spans="1:15">
      <c r="A8615" s="465">
        <v>8594</v>
      </c>
      <c r="B8615" s="686" t="str">
        <f>IF(Input_series!B8611="","",Input_series!B8611)</f>
        <v/>
      </c>
      <c r="C8615" s="687" t="str">
        <f>IF(Input_series!C8611="","",Input_series!C8611)</f>
        <v/>
      </c>
      <c r="D8615" s="687" t="str">
        <f>IF(Input_series!D8611="","",Input_series!D8611)</f>
        <v/>
      </c>
      <c r="E8615" s="360"/>
      <c r="F8615" s="15"/>
      <c r="G8615" s="15"/>
      <c r="H8615" s="5"/>
      <c r="I8615" s="5"/>
      <c r="J8615" s="190"/>
      <c r="K8615" s="190"/>
      <c r="L8615" s="190"/>
      <c r="M8615" s="190"/>
      <c r="N8615" s="190"/>
      <c r="O8615" s="190"/>
    </row>
    <row r="8616" spans="1:15">
      <c r="A8616" s="465">
        <v>8595</v>
      </c>
      <c r="B8616" s="686" t="str">
        <f>IF(Input_series!B8612="","",Input_series!B8612)</f>
        <v/>
      </c>
      <c r="C8616" s="687" t="str">
        <f>IF(Input_series!C8612="","",Input_series!C8612)</f>
        <v/>
      </c>
      <c r="D8616" s="687" t="str">
        <f>IF(Input_series!D8612="","",Input_series!D8612)</f>
        <v/>
      </c>
      <c r="E8616" s="360"/>
      <c r="F8616" s="15"/>
      <c r="G8616" s="15"/>
      <c r="H8616" s="5"/>
      <c r="I8616" s="5"/>
      <c r="J8616" s="190"/>
      <c r="K8616" s="190"/>
      <c r="L8616" s="190"/>
      <c r="M8616" s="190"/>
      <c r="N8616" s="190"/>
      <c r="O8616" s="190"/>
    </row>
    <row r="8617" spans="1:15">
      <c r="A8617" s="465">
        <v>8596</v>
      </c>
      <c r="B8617" s="686" t="str">
        <f>IF(Input_series!B8613="","",Input_series!B8613)</f>
        <v/>
      </c>
      <c r="C8617" s="687" t="str">
        <f>IF(Input_series!C8613="","",Input_series!C8613)</f>
        <v/>
      </c>
      <c r="D8617" s="687" t="str">
        <f>IF(Input_series!D8613="","",Input_series!D8613)</f>
        <v/>
      </c>
      <c r="E8617" s="360"/>
      <c r="F8617" s="15"/>
      <c r="G8617" s="15"/>
      <c r="H8617" s="5"/>
      <c r="I8617" s="5"/>
      <c r="J8617" s="190"/>
      <c r="K8617" s="190"/>
      <c r="L8617" s="190"/>
      <c r="M8617" s="190"/>
      <c r="N8617" s="190"/>
      <c r="O8617" s="190"/>
    </row>
    <row r="8618" spans="1:15">
      <c r="A8618" s="465">
        <v>8597</v>
      </c>
      <c r="B8618" s="686" t="str">
        <f>IF(Input_series!B8614="","",Input_series!B8614)</f>
        <v/>
      </c>
      <c r="C8618" s="687" t="str">
        <f>IF(Input_series!C8614="","",Input_series!C8614)</f>
        <v/>
      </c>
      <c r="D8618" s="687" t="str">
        <f>IF(Input_series!D8614="","",Input_series!D8614)</f>
        <v/>
      </c>
      <c r="E8618" s="360"/>
      <c r="F8618" s="15"/>
      <c r="G8618" s="15"/>
      <c r="H8618" s="5"/>
      <c r="I8618" s="5"/>
      <c r="J8618" s="190"/>
      <c r="K8618" s="190"/>
      <c r="L8618" s="190"/>
      <c r="M8618" s="190"/>
      <c r="N8618" s="190"/>
      <c r="O8618" s="190"/>
    </row>
    <row r="8619" spans="1:15">
      <c r="A8619" s="465">
        <v>8598</v>
      </c>
      <c r="B8619" s="686" t="str">
        <f>IF(Input_series!B8615="","",Input_series!B8615)</f>
        <v/>
      </c>
      <c r="C8619" s="687" t="str">
        <f>IF(Input_series!C8615="","",Input_series!C8615)</f>
        <v/>
      </c>
      <c r="D8619" s="687" t="str">
        <f>IF(Input_series!D8615="","",Input_series!D8615)</f>
        <v/>
      </c>
      <c r="E8619" s="360"/>
      <c r="F8619" s="15"/>
      <c r="G8619" s="15"/>
      <c r="H8619" s="5"/>
      <c r="I8619" s="5"/>
      <c r="J8619" s="190"/>
      <c r="K8619" s="190"/>
      <c r="L8619" s="190"/>
      <c r="M8619" s="190"/>
      <c r="N8619" s="190"/>
      <c r="O8619" s="190"/>
    </row>
    <row r="8620" spans="1:15">
      <c r="A8620" s="465">
        <v>8599</v>
      </c>
      <c r="B8620" s="686" t="str">
        <f>IF(Input_series!B8616="","",Input_series!B8616)</f>
        <v/>
      </c>
      <c r="C8620" s="687" t="str">
        <f>IF(Input_series!C8616="","",Input_series!C8616)</f>
        <v/>
      </c>
      <c r="D8620" s="687" t="str">
        <f>IF(Input_series!D8616="","",Input_series!D8616)</f>
        <v/>
      </c>
      <c r="E8620" s="360"/>
      <c r="F8620" s="15"/>
      <c r="G8620" s="15"/>
      <c r="H8620" s="5"/>
      <c r="I8620" s="5"/>
      <c r="J8620" s="190"/>
      <c r="K8620" s="190"/>
      <c r="L8620" s="190"/>
      <c r="M8620" s="190"/>
      <c r="N8620" s="190"/>
      <c r="O8620" s="190"/>
    </row>
    <row r="8621" spans="1:15">
      <c r="A8621" s="465">
        <v>8600</v>
      </c>
      <c r="B8621" s="686" t="str">
        <f>IF(Input_series!B8617="","",Input_series!B8617)</f>
        <v/>
      </c>
      <c r="C8621" s="687" t="str">
        <f>IF(Input_series!C8617="","",Input_series!C8617)</f>
        <v/>
      </c>
      <c r="D8621" s="687" t="str">
        <f>IF(Input_series!D8617="","",Input_series!D8617)</f>
        <v/>
      </c>
      <c r="E8621" s="360"/>
      <c r="F8621" s="15"/>
      <c r="G8621" s="15"/>
      <c r="H8621" s="5"/>
      <c r="I8621" s="5"/>
      <c r="J8621" s="190"/>
      <c r="K8621" s="190"/>
      <c r="L8621" s="190"/>
      <c r="M8621" s="190"/>
      <c r="N8621" s="190"/>
      <c r="O8621" s="190"/>
    </row>
    <row r="8622" spans="1:15">
      <c r="A8622" s="465">
        <v>8601</v>
      </c>
      <c r="B8622" s="686" t="str">
        <f>IF(Input_series!B8618="","",Input_series!B8618)</f>
        <v/>
      </c>
      <c r="C8622" s="687" t="str">
        <f>IF(Input_series!C8618="","",Input_series!C8618)</f>
        <v/>
      </c>
      <c r="D8622" s="687" t="str">
        <f>IF(Input_series!D8618="","",Input_series!D8618)</f>
        <v/>
      </c>
      <c r="E8622" s="360"/>
      <c r="F8622" s="15"/>
      <c r="G8622" s="15"/>
      <c r="H8622" s="5"/>
      <c r="I8622" s="5"/>
      <c r="J8622" s="190"/>
      <c r="K8622" s="190"/>
      <c r="L8622" s="190"/>
      <c r="M8622" s="190"/>
      <c r="N8622" s="190"/>
      <c r="O8622" s="190"/>
    </row>
    <row r="8623" spans="1:15">
      <c r="A8623" s="465">
        <v>8602</v>
      </c>
      <c r="B8623" s="686" t="str">
        <f>IF(Input_series!B8619="","",Input_series!B8619)</f>
        <v/>
      </c>
      <c r="C8623" s="687" t="str">
        <f>IF(Input_series!C8619="","",Input_series!C8619)</f>
        <v/>
      </c>
      <c r="D8623" s="687" t="str">
        <f>IF(Input_series!D8619="","",Input_series!D8619)</f>
        <v/>
      </c>
      <c r="E8623" s="360"/>
      <c r="F8623" s="15"/>
      <c r="G8623" s="15"/>
      <c r="H8623" s="5"/>
      <c r="I8623" s="5"/>
      <c r="J8623" s="190"/>
      <c r="K8623" s="190"/>
      <c r="L8623" s="190"/>
      <c r="M8623" s="190"/>
      <c r="N8623" s="190"/>
      <c r="O8623" s="190"/>
    </row>
    <row r="8624" spans="1:15">
      <c r="A8624" s="465">
        <v>8603</v>
      </c>
      <c r="B8624" s="686" t="str">
        <f>IF(Input_series!B8620="","",Input_series!B8620)</f>
        <v/>
      </c>
      <c r="C8624" s="687" t="str">
        <f>IF(Input_series!C8620="","",Input_series!C8620)</f>
        <v/>
      </c>
      <c r="D8624" s="687" t="str">
        <f>IF(Input_series!D8620="","",Input_series!D8620)</f>
        <v/>
      </c>
      <c r="E8624" s="360"/>
      <c r="F8624" s="15"/>
      <c r="G8624" s="15"/>
      <c r="H8624" s="5"/>
      <c r="I8624" s="5"/>
      <c r="J8624" s="190"/>
      <c r="K8624" s="190"/>
      <c r="L8624" s="190"/>
      <c r="M8624" s="190"/>
      <c r="N8624" s="190"/>
      <c r="O8624" s="190"/>
    </row>
    <row r="8625" spans="1:15">
      <c r="A8625" s="465">
        <v>8604</v>
      </c>
      <c r="B8625" s="686" t="str">
        <f>IF(Input_series!B8621="","",Input_series!B8621)</f>
        <v/>
      </c>
      <c r="C8625" s="687" t="str">
        <f>IF(Input_series!C8621="","",Input_series!C8621)</f>
        <v/>
      </c>
      <c r="D8625" s="687" t="str">
        <f>IF(Input_series!D8621="","",Input_series!D8621)</f>
        <v/>
      </c>
      <c r="E8625" s="360"/>
      <c r="F8625" s="15"/>
      <c r="G8625" s="15"/>
      <c r="H8625" s="5"/>
      <c r="I8625" s="5"/>
      <c r="J8625" s="190"/>
      <c r="K8625" s="190"/>
      <c r="L8625" s="190"/>
      <c r="M8625" s="190"/>
      <c r="N8625" s="190"/>
      <c r="O8625" s="190"/>
    </row>
    <row r="8626" spans="1:15">
      <c r="A8626" s="465">
        <v>8605</v>
      </c>
      <c r="B8626" s="686" t="str">
        <f>IF(Input_series!B8622="","",Input_series!B8622)</f>
        <v/>
      </c>
      <c r="C8626" s="687" t="str">
        <f>IF(Input_series!C8622="","",Input_series!C8622)</f>
        <v/>
      </c>
      <c r="D8626" s="687" t="str">
        <f>IF(Input_series!D8622="","",Input_series!D8622)</f>
        <v/>
      </c>
      <c r="E8626" s="360"/>
      <c r="F8626" s="15"/>
      <c r="G8626" s="15"/>
      <c r="H8626" s="5"/>
      <c r="I8626" s="5"/>
      <c r="J8626" s="190"/>
      <c r="K8626" s="190"/>
      <c r="L8626" s="190"/>
      <c r="M8626" s="190"/>
      <c r="N8626" s="190"/>
      <c r="O8626" s="190"/>
    </row>
    <row r="8627" spans="1:15">
      <c r="A8627" s="465">
        <v>8606</v>
      </c>
      <c r="B8627" s="686" t="str">
        <f>IF(Input_series!B8623="","",Input_series!B8623)</f>
        <v/>
      </c>
      <c r="C8627" s="687" t="str">
        <f>IF(Input_series!C8623="","",Input_series!C8623)</f>
        <v/>
      </c>
      <c r="D8627" s="687" t="str">
        <f>IF(Input_series!D8623="","",Input_series!D8623)</f>
        <v/>
      </c>
      <c r="E8627" s="360"/>
      <c r="F8627" s="15"/>
      <c r="G8627" s="15"/>
      <c r="H8627" s="5"/>
      <c r="I8627" s="5"/>
      <c r="J8627" s="190"/>
      <c r="K8627" s="190"/>
      <c r="L8627" s="190"/>
      <c r="M8627" s="190"/>
      <c r="N8627" s="190"/>
      <c r="O8627" s="190"/>
    </row>
    <row r="8628" spans="1:15">
      <c r="A8628" s="465">
        <v>8607</v>
      </c>
      <c r="B8628" s="686" t="str">
        <f>IF(Input_series!B8624="","",Input_series!B8624)</f>
        <v/>
      </c>
      <c r="C8628" s="687" t="str">
        <f>IF(Input_series!C8624="","",Input_series!C8624)</f>
        <v/>
      </c>
      <c r="D8628" s="687" t="str">
        <f>IF(Input_series!D8624="","",Input_series!D8624)</f>
        <v/>
      </c>
      <c r="E8628" s="360"/>
      <c r="F8628" s="15"/>
      <c r="G8628" s="15"/>
      <c r="H8628" s="5"/>
      <c r="I8628" s="5"/>
      <c r="J8628" s="190"/>
      <c r="K8628" s="190"/>
      <c r="L8628" s="190"/>
      <c r="M8628" s="190"/>
      <c r="N8628" s="190"/>
      <c r="O8628" s="190"/>
    </row>
    <row r="8629" spans="1:15">
      <c r="A8629" s="465">
        <v>8608</v>
      </c>
      <c r="B8629" s="686" t="str">
        <f>IF(Input_series!B8625="","",Input_series!B8625)</f>
        <v/>
      </c>
      <c r="C8629" s="687" t="str">
        <f>IF(Input_series!C8625="","",Input_series!C8625)</f>
        <v/>
      </c>
      <c r="D8629" s="687" t="str">
        <f>IF(Input_series!D8625="","",Input_series!D8625)</f>
        <v/>
      </c>
      <c r="E8629" s="360"/>
      <c r="F8629" s="15"/>
      <c r="G8629" s="15"/>
      <c r="H8629" s="5"/>
      <c r="I8629" s="5"/>
      <c r="J8629" s="190"/>
      <c r="K8629" s="190"/>
      <c r="L8629" s="190"/>
      <c r="M8629" s="190"/>
      <c r="N8629" s="190"/>
      <c r="O8629" s="190"/>
    </row>
    <row r="8630" spans="1:15">
      <c r="A8630" s="465">
        <v>8609</v>
      </c>
      <c r="B8630" s="686" t="str">
        <f>IF(Input_series!B8626="","",Input_series!B8626)</f>
        <v/>
      </c>
      <c r="C8630" s="687" t="str">
        <f>IF(Input_series!C8626="","",Input_series!C8626)</f>
        <v/>
      </c>
      <c r="D8630" s="687" t="str">
        <f>IF(Input_series!D8626="","",Input_series!D8626)</f>
        <v/>
      </c>
      <c r="E8630" s="360"/>
      <c r="F8630" s="15"/>
      <c r="G8630" s="15"/>
      <c r="H8630" s="5"/>
      <c r="I8630" s="5"/>
      <c r="J8630" s="190"/>
      <c r="K8630" s="190"/>
      <c r="L8630" s="190"/>
      <c r="M8630" s="190"/>
      <c r="N8630" s="190"/>
      <c r="O8630" s="190"/>
    </row>
    <row r="8631" spans="1:15">
      <c r="A8631" s="465">
        <v>8610</v>
      </c>
      <c r="B8631" s="686" t="str">
        <f>IF(Input_series!B8627="","",Input_series!B8627)</f>
        <v/>
      </c>
      <c r="C8631" s="687" t="str">
        <f>IF(Input_series!C8627="","",Input_series!C8627)</f>
        <v/>
      </c>
      <c r="D8631" s="687" t="str">
        <f>IF(Input_series!D8627="","",Input_series!D8627)</f>
        <v/>
      </c>
      <c r="E8631" s="360"/>
      <c r="F8631" s="15"/>
      <c r="G8631" s="15"/>
      <c r="H8631" s="5"/>
      <c r="I8631" s="5"/>
      <c r="J8631" s="190"/>
      <c r="K8631" s="190"/>
      <c r="L8631" s="190"/>
      <c r="M8631" s="190"/>
      <c r="N8631" s="190"/>
      <c r="O8631" s="190"/>
    </row>
    <row r="8632" spans="1:15">
      <c r="A8632" s="465">
        <v>8611</v>
      </c>
      <c r="B8632" s="686" t="str">
        <f>IF(Input_series!B8628="","",Input_series!B8628)</f>
        <v/>
      </c>
      <c r="C8632" s="687" t="str">
        <f>IF(Input_series!C8628="","",Input_series!C8628)</f>
        <v/>
      </c>
      <c r="D8632" s="687" t="str">
        <f>IF(Input_series!D8628="","",Input_series!D8628)</f>
        <v/>
      </c>
      <c r="E8632" s="360"/>
      <c r="F8632" s="15"/>
      <c r="G8632" s="15"/>
      <c r="H8632" s="5"/>
      <c r="I8632" s="5"/>
      <c r="J8632" s="190"/>
      <c r="K8632" s="190"/>
      <c r="L8632" s="190"/>
      <c r="M8632" s="190"/>
      <c r="N8632" s="190"/>
      <c r="O8632" s="190"/>
    </row>
    <row r="8633" spans="1:15">
      <c r="A8633" s="465">
        <v>8612</v>
      </c>
      <c r="B8633" s="686" t="str">
        <f>IF(Input_series!B8629="","",Input_series!B8629)</f>
        <v/>
      </c>
      <c r="C8633" s="687" t="str">
        <f>IF(Input_series!C8629="","",Input_series!C8629)</f>
        <v/>
      </c>
      <c r="D8633" s="687" t="str">
        <f>IF(Input_series!D8629="","",Input_series!D8629)</f>
        <v/>
      </c>
      <c r="E8633" s="360"/>
      <c r="F8633" s="15"/>
      <c r="G8633" s="15"/>
      <c r="H8633" s="5"/>
      <c r="I8633" s="5"/>
      <c r="J8633" s="190"/>
      <c r="K8633" s="190"/>
      <c r="L8633" s="190"/>
      <c r="M8633" s="190"/>
      <c r="N8633" s="190"/>
      <c r="O8633" s="190"/>
    </row>
    <row r="8634" spans="1:15">
      <c r="A8634" s="465">
        <v>8613</v>
      </c>
      <c r="B8634" s="686" t="str">
        <f>IF(Input_series!B8630="","",Input_series!B8630)</f>
        <v/>
      </c>
      <c r="C8634" s="687" t="str">
        <f>IF(Input_series!C8630="","",Input_series!C8630)</f>
        <v/>
      </c>
      <c r="D8634" s="687" t="str">
        <f>IF(Input_series!D8630="","",Input_series!D8630)</f>
        <v/>
      </c>
      <c r="E8634" s="360"/>
      <c r="F8634" s="15"/>
      <c r="G8634" s="15"/>
      <c r="H8634" s="5"/>
      <c r="I8634" s="5"/>
      <c r="J8634" s="190"/>
      <c r="K8634" s="190"/>
      <c r="L8634" s="190"/>
      <c r="M8634" s="190"/>
      <c r="N8634" s="190"/>
      <c r="O8634" s="190"/>
    </row>
    <row r="8635" spans="1:15">
      <c r="A8635" s="465">
        <v>8614</v>
      </c>
      <c r="B8635" s="686" t="str">
        <f>IF(Input_series!B8631="","",Input_series!B8631)</f>
        <v/>
      </c>
      <c r="C8635" s="687" t="str">
        <f>IF(Input_series!C8631="","",Input_series!C8631)</f>
        <v/>
      </c>
      <c r="D8635" s="687" t="str">
        <f>IF(Input_series!D8631="","",Input_series!D8631)</f>
        <v/>
      </c>
      <c r="E8635" s="360"/>
      <c r="F8635" s="15"/>
      <c r="G8635" s="15"/>
      <c r="H8635" s="5"/>
      <c r="I8635" s="5"/>
      <c r="J8635" s="190"/>
      <c r="K8635" s="190"/>
      <c r="L8635" s="190"/>
      <c r="M8635" s="190"/>
      <c r="N8635" s="190"/>
      <c r="O8635" s="190"/>
    </row>
    <row r="8636" spans="1:15">
      <c r="A8636" s="465">
        <v>8615</v>
      </c>
      <c r="B8636" s="686" t="str">
        <f>IF(Input_series!B8632="","",Input_series!B8632)</f>
        <v/>
      </c>
      <c r="C8636" s="687" t="str">
        <f>IF(Input_series!C8632="","",Input_series!C8632)</f>
        <v/>
      </c>
      <c r="D8636" s="687" t="str">
        <f>IF(Input_series!D8632="","",Input_series!D8632)</f>
        <v/>
      </c>
      <c r="E8636" s="360"/>
      <c r="F8636" s="15"/>
      <c r="G8636" s="15"/>
      <c r="H8636" s="5"/>
      <c r="I8636" s="5"/>
      <c r="J8636" s="190"/>
      <c r="K8636" s="190"/>
      <c r="L8636" s="190"/>
      <c r="M8636" s="190"/>
      <c r="N8636" s="190"/>
      <c r="O8636" s="190"/>
    </row>
    <row r="8637" spans="1:15">
      <c r="A8637" s="465">
        <v>8616</v>
      </c>
      <c r="B8637" s="686" t="str">
        <f>IF(Input_series!B8633="","",Input_series!B8633)</f>
        <v/>
      </c>
      <c r="C8637" s="687" t="str">
        <f>IF(Input_series!C8633="","",Input_series!C8633)</f>
        <v/>
      </c>
      <c r="D8637" s="687" t="str">
        <f>IF(Input_series!D8633="","",Input_series!D8633)</f>
        <v/>
      </c>
      <c r="E8637" s="360"/>
      <c r="F8637" s="15"/>
      <c r="G8637" s="15"/>
      <c r="H8637" s="5"/>
      <c r="I8637" s="5"/>
      <c r="J8637" s="190"/>
      <c r="K8637" s="190"/>
      <c r="L8637" s="190"/>
      <c r="M8637" s="190"/>
      <c r="N8637" s="190"/>
      <c r="O8637" s="190"/>
    </row>
    <row r="8638" spans="1:15">
      <c r="A8638" s="465">
        <v>8617</v>
      </c>
      <c r="B8638" s="686" t="str">
        <f>IF(Input_series!B8634="","",Input_series!B8634)</f>
        <v/>
      </c>
      <c r="C8638" s="687" t="str">
        <f>IF(Input_series!C8634="","",Input_series!C8634)</f>
        <v/>
      </c>
      <c r="D8638" s="687" t="str">
        <f>IF(Input_series!D8634="","",Input_series!D8634)</f>
        <v/>
      </c>
      <c r="E8638" s="360"/>
      <c r="F8638" s="15"/>
      <c r="G8638" s="15"/>
      <c r="H8638" s="5"/>
      <c r="I8638" s="5"/>
      <c r="J8638" s="190"/>
      <c r="K8638" s="190"/>
      <c r="L8638" s="190"/>
      <c r="M8638" s="190"/>
      <c r="N8638" s="190"/>
      <c r="O8638" s="190"/>
    </row>
    <row r="8639" spans="1:15">
      <c r="A8639" s="465">
        <v>8618</v>
      </c>
      <c r="B8639" s="686" t="str">
        <f>IF(Input_series!B8635="","",Input_series!B8635)</f>
        <v/>
      </c>
      <c r="C8639" s="687" t="str">
        <f>IF(Input_series!C8635="","",Input_series!C8635)</f>
        <v/>
      </c>
      <c r="D8639" s="687" t="str">
        <f>IF(Input_series!D8635="","",Input_series!D8635)</f>
        <v/>
      </c>
      <c r="E8639" s="360"/>
      <c r="F8639" s="15"/>
      <c r="G8639" s="15"/>
      <c r="H8639" s="5"/>
      <c r="I8639" s="5"/>
      <c r="J8639" s="190"/>
      <c r="K8639" s="190"/>
      <c r="L8639" s="190"/>
      <c r="M8639" s="190"/>
      <c r="N8639" s="190"/>
      <c r="O8639" s="190"/>
    </row>
    <row r="8640" spans="1:15">
      <c r="A8640" s="465">
        <v>8619</v>
      </c>
      <c r="B8640" s="686" t="str">
        <f>IF(Input_series!B8636="","",Input_series!B8636)</f>
        <v/>
      </c>
      <c r="C8640" s="687" t="str">
        <f>IF(Input_series!C8636="","",Input_series!C8636)</f>
        <v/>
      </c>
      <c r="D8640" s="687" t="str">
        <f>IF(Input_series!D8636="","",Input_series!D8636)</f>
        <v/>
      </c>
      <c r="E8640" s="360"/>
      <c r="F8640" s="15"/>
      <c r="G8640" s="15"/>
      <c r="H8640" s="5"/>
      <c r="I8640" s="5"/>
      <c r="J8640" s="190"/>
      <c r="K8640" s="190"/>
      <c r="L8640" s="190"/>
      <c r="M8640" s="190"/>
      <c r="N8640" s="190"/>
      <c r="O8640" s="190"/>
    </row>
    <row r="8641" spans="1:15">
      <c r="A8641" s="465">
        <v>8620</v>
      </c>
      <c r="B8641" s="686" t="str">
        <f>IF(Input_series!B8637="","",Input_series!B8637)</f>
        <v/>
      </c>
      <c r="C8641" s="687" t="str">
        <f>IF(Input_series!C8637="","",Input_series!C8637)</f>
        <v/>
      </c>
      <c r="D8641" s="687" t="str">
        <f>IF(Input_series!D8637="","",Input_series!D8637)</f>
        <v/>
      </c>
      <c r="E8641" s="360"/>
      <c r="F8641" s="15"/>
      <c r="G8641" s="15"/>
      <c r="H8641" s="5"/>
      <c r="I8641" s="5"/>
      <c r="J8641" s="190"/>
      <c r="K8641" s="190"/>
      <c r="L8641" s="190"/>
      <c r="M8641" s="190"/>
      <c r="N8641" s="190"/>
      <c r="O8641" s="190"/>
    </row>
    <row r="8642" spans="1:15">
      <c r="A8642" s="465">
        <v>8621</v>
      </c>
      <c r="B8642" s="686" t="str">
        <f>IF(Input_series!B8638="","",Input_series!B8638)</f>
        <v/>
      </c>
      <c r="C8642" s="687" t="str">
        <f>IF(Input_series!C8638="","",Input_series!C8638)</f>
        <v/>
      </c>
      <c r="D8642" s="687" t="str">
        <f>IF(Input_series!D8638="","",Input_series!D8638)</f>
        <v/>
      </c>
      <c r="E8642" s="360"/>
      <c r="F8642" s="15"/>
      <c r="G8642" s="15"/>
      <c r="H8642" s="5"/>
      <c r="I8642" s="5"/>
      <c r="J8642" s="190"/>
      <c r="K8642" s="190"/>
      <c r="L8642" s="190"/>
      <c r="M8642" s="190"/>
      <c r="N8642" s="190"/>
      <c r="O8642" s="190"/>
    </row>
    <row r="8643" spans="1:15">
      <c r="A8643" s="465">
        <v>8622</v>
      </c>
      <c r="B8643" s="686" t="str">
        <f>IF(Input_series!B8639="","",Input_series!B8639)</f>
        <v/>
      </c>
      <c r="C8643" s="687" t="str">
        <f>IF(Input_series!C8639="","",Input_series!C8639)</f>
        <v/>
      </c>
      <c r="D8643" s="687" t="str">
        <f>IF(Input_series!D8639="","",Input_series!D8639)</f>
        <v/>
      </c>
      <c r="E8643" s="360"/>
      <c r="F8643" s="15"/>
      <c r="G8643" s="15"/>
      <c r="H8643" s="5"/>
      <c r="I8643" s="5"/>
      <c r="J8643" s="190"/>
      <c r="K8643" s="190"/>
      <c r="L8643" s="190"/>
      <c r="M8643" s="190"/>
      <c r="N8643" s="190"/>
      <c r="O8643" s="190"/>
    </row>
    <row r="8644" spans="1:15">
      <c r="A8644" s="465">
        <v>8623</v>
      </c>
      <c r="B8644" s="686" t="str">
        <f>IF(Input_series!B8640="","",Input_series!B8640)</f>
        <v/>
      </c>
      <c r="C8644" s="687" t="str">
        <f>IF(Input_series!C8640="","",Input_series!C8640)</f>
        <v/>
      </c>
      <c r="D8644" s="687" t="str">
        <f>IF(Input_series!D8640="","",Input_series!D8640)</f>
        <v/>
      </c>
      <c r="E8644" s="360"/>
      <c r="F8644" s="15"/>
      <c r="G8644" s="15"/>
      <c r="H8644" s="5"/>
      <c r="I8644" s="5"/>
      <c r="J8644" s="190"/>
      <c r="K8644" s="190"/>
      <c r="L8644" s="190"/>
      <c r="M8644" s="190"/>
      <c r="N8644" s="190"/>
      <c r="O8644" s="190"/>
    </row>
    <row r="8645" spans="1:15">
      <c r="A8645" s="465">
        <v>8624</v>
      </c>
      <c r="B8645" s="686" t="str">
        <f>IF(Input_series!B8641="","",Input_series!B8641)</f>
        <v/>
      </c>
      <c r="C8645" s="687" t="str">
        <f>IF(Input_series!C8641="","",Input_series!C8641)</f>
        <v/>
      </c>
      <c r="D8645" s="687" t="str">
        <f>IF(Input_series!D8641="","",Input_series!D8641)</f>
        <v/>
      </c>
      <c r="E8645" s="360"/>
      <c r="F8645" s="15"/>
      <c r="G8645" s="15"/>
      <c r="H8645" s="5"/>
      <c r="I8645" s="5"/>
      <c r="J8645" s="190"/>
      <c r="K8645" s="190"/>
      <c r="L8645" s="190"/>
      <c r="M8645" s="190"/>
      <c r="N8645" s="190"/>
      <c r="O8645" s="190"/>
    </row>
    <row r="8646" spans="1:15">
      <c r="A8646" s="465">
        <v>8625</v>
      </c>
      <c r="B8646" s="686" t="str">
        <f>IF(Input_series!B8642="","",Input_series!B8642)</f>
        <v/>
      </c>
      <c r="C8646" s="687" t="str">
        <f>IF(Input_series!C8642="","",Input_series!C8642)</f>
        <v/>
      </c>
      <c r="D8646" s="687" t="str">
        <f>IF(Input_series!D8642="","",Input_series!D8642)</f>
        <v/>
      </c>
      <c r="E8646" s="360"/>
      <c r="F8646" s="15"/>
      <c r="G8646" s="15"/>
      <c r="H8646" s="5"/>
      <c r="I8646" s="5"/>
      <c r="J8646" s="190"/>
      <c r="K8646" s="190"/>
      <c r="L8646" s="190"/>
      <c r="M8646" s="190"/>
      <c r="N8646" s="190"/>
      <c r="O8646" s="190"/>
    </row>
    <row r="8647" spans="1:15">
      <c r="A8647" s="465">
        <v>8626</v>
      </c>
      <c r="B8647" s="686" t="str">
        <f>IF(Input_series!B8643="","",Input_series!B8643)</f>
        <v/>
      </c>
      <c r="C8647" s="687" t="str">
        <f>IF(Input_series!C8643="","",Input_series!C8643)</f>
        <v/>
      </c>
      <c r="D8647" s="687" t="str">
        <f>IF(Input_series!D8643="","",Input_series!D8643)</f>
        <v/>
      </c>
      <c r="E8647" s="360"/>
      <c r="F8647" s="15"/>
      <c r="G8647" s="15"/>
      <c r="H8647" s="5"/>
      <c r="I8647" s="5"/>
      <c r="J8647" s="190"/>
      <c r="K8647" s="190"/>
      <c r="L8647" s="190"/>
      <c r="M8647" s="190"/>
      <c r="N8647" s="190"/>
      <c r="O8647" s="190"/>
    </row>
    <row r="8648" spans="1:15">
      <c r="A8648" s="465">
        <v>8627</v>
      </c>
      <c r="B8648" s="686" t="str">
        <f>IF(Input_series!B8644="","",Input_series!B8644)</f>
        <v/>
      </c>
      <c r="C8648" s="687" t="str">
        <f>IF(Input_series!C8644="","",Input_series!C8644)</f>
        <v/>
      </c>
      <c r="D8648" s="687" t="str">
        <f>IF(Input_series!D8644="","",Input_series!D8644)</f>
        <v/>
      </c>
      <c r="E8648" s="360"/>
      <c r="F8648" s="15"/>
      <c r="G8648" s="15"/>
      <c r="H8648" s="5"/>
      <c r="I8648" s="5"/>
      <c r="J8648" s="190"/>
      <c r="K8648" s="190"/>
      <c r="L8648" s="190"/>
      <c r="M8648" s="190"/>
      <c r="N8648" s="190"/>
      <c r="O8648" s="190"/>
    </row>
    <row r="8649" spans="1:15">
      <c r="A8649" s="465">
        <v>8628</v>
      </c>
      <c r="B8649" s="686" t="str">
        <f>IF(Input_series!B8645="","",Input_series!B8645)</f>
        <v/>
      </c>
      <c r="C8649" s="687" t="str">
        <f>IF(Input_series!C8645="","",Input_series!C8645)</f>
        <v/>
      </c>
      <c r="D8649" s="687" t="str">
        <f>IF(Input_series!D8645="","",Input_series!D8645)</f>
        <v/>
      </c>
      <c r="E8649" s="360"/>
      <c r="F8649" s="15"/>
      <c r="G8649" s="15"/>
      <c r="H8649" s="5"/>
      <c r="I8649" s="5"/>
      <c r="J8649" s="190"/>
      <c r="K8649" s="190"/>
      <c r="L8649" s="190"/>
      <c r="M8649" s="190"/>
      <c r="N8649" s="190"/>
      <c r="O8649" s="190"/>
    </row>
    <row r="8650" spans="1:15">
      <c r="A8650" s="465">
        <v>8629</v>
      </c>
      <c r="B8650" s="686" t="str">
        <f>IF(Input_series!B8646="","",Input_series!B8646)</f>
        <v/>
      </c>
      <c r="C8650" s="687" t="str">
        <f>IF(Input_series!C8646="","",Input_series!C8646)</f>
        <v/>
      </c>
      <c r="D8650" s="687" t="str">
        <f>IF(Input_series!D8646="","",Input_series!D8646)</f>
        <v/>
      </c>
      <c r="E8650" s="360"/>
      <c r="F8650" s="15"/>
      <c r="G8650" s="15"/>
      <c r="H8650" s="5"/>
      <c r="I8650" s="5"/>
      <c r="J8650" s="190"/>
      <c r="K8650" s="190"/>
      <c r="L8650" s="190"/>
      <c r="M8650" s="190"/>
      <c r="N8650" s="190"/>
      <c r="O8650" s="190"/>
    </row>
    <row r="8651" spans="1:15">
      <c r="A8651" s="465">
        <v>8630</v>
      </c>
      <c r="B8651" s="686" t="str">
        <f>IF(Input_series!B8647="","",Input_series!B8647)</f>
        <v/>
      </c>
      <c r="C8651" s="687" t="str">
        <f>IF(Input_series!C8647="","",Input_series!C8647)</f>
        <v/>
      </c>
      <c r="D8651" s="687" t="str">
        <f>IF(Input_series!D8647="","",Input_series!D8647)</f>
        <v/>
      </c>
      <c r="E8651" s="360"/>
      <c r="F8651" s="15"/>
      <c r="G8651" s="15"/>
      <c r="H8651" s="5"/>
      <c r="I8651" s="5"/>
      <c r="J8651" s="190"/>
      <c r="K8651" s="190"/>
      <c r="L8651" s="190"/>
      <c r="M8651" s="190"/>
      <c r="N8651" s="190"/>
      <c r="O8651" s="190"/>
    </row>
    <row r="8652" spans="1:15">
      <c r="A8652" s="465">
        <v>8631</v>
      </c>
      <c r="B8652" s="686" t="str">
        <f>IF(Input_series!B8648="","",Input_series!B8648)</f>
        <v/>
      </c>
      <c r="C8652" s="687" t="str">
        <f>IF(Input_series!C8648="","",Input_series!C8648)</f>
        <v/>
      </c>
      <c r="D8652" s="687" t="str">
        <f>IF(Input_series!D8648="","",Input_series!D8648)</f>
        <v/>
      </c>
      <c r="E8652" s="360"/>
      <c r="F8652" s="15"/>
      <c r="G8652" s="15"/>
      <c r="H8652" s="5"/>
      <c r="I8652" s="5"/>
      <c r="J8652" s="190"/>
      <c r="K8652" s="190"/>
      <c r="L8652" s="190"/>
      <c r="M8652" s="190"/>
      <c r="N8652" s="190"/>
      <c r="O8652" s="190"/>
    </row>
    <row r="8653" spans="1:15">
      <c r="A8653" s="465">
        <v>8632</v>
      </c>
      <c r="B8653" s="686" t="str">
        <f>IF(Input_series!B8649="","",Input_series!B8649)</f>
        <v/>
      </c>
      <c r="C8653" s="687" t="str">
        <f>IF(Input_series!C8649="","",Input_series!C8649)</f>
        <v/>
      </c>
      <c r="D8653" s="687" t="str">
        <f>IF(Input_series!D8649="","",Input_series!D8649)</f>
        <v/>
      </c>
      <c r="E8653" s="360"/>
      <c r="F8653" s="15"/>
      <c r="G8653" s="15"/>
      <c r="H8653" s="5"/>
      <c r="I8653" s="5"/>
      <c r="J8653" s="190"/>
      <c r="K8653" s="190"/>
      <c r="L8653" s="190"/>
      <c r="M8653" s="190"/>
      <c r="N8653" s="190"/>
      <c r="O8653" s="190"/>
    </row>
    <row r="8654" spans="1:15">
      <c r="A8654" s="465">
        <v>8633</v>
      </c>
      <c r="B8654" s="686" t="str">
        <f>IF(Input_series!B8650="","",Input_series!B8650)</f>
        <v/>
      </c>
      <c r="C8654" s="687" t="str">
        <f>IF(Input_series!C8650="","",Input_series!C8650)</f>
        <v/>
      </c>
      <c r="D8654" s="687" t="str">
        <f>IF(Input_series!D8650="","",Input_series!D8650)</f>
        <v/>
      </c>
      <c r="E8654" s="360"/>
      <c r="F8654" s="15"/>
      <c r="G8654" s="15"/>
      <c r="H8654" s="5"/>
      <c r="I8654" s="5"/>
      <c r="J8654" s="190"/>
      <c r="K8654" s="190"/>
      <c r="L8654" s="190"/>
      <c r="M8654" s="190"/>
      <c r="N8654" s="190"/>
      <c r="O8654" s="190"/>
    </row>
    <row r="8655" spans="1:15">
      <c r="A8655" s="465">
        <v>8634</v>
      </c>
      <c r="B8655" s="686" t="str">
        <f>IF(Input_series!B8651="","",Input_series!B8651)</f>
        <v/>
      </c>
      <c r="C8655" s="687" t="str">
        <f>IF(Input_series!C8651="","",Input_series!C8651)</f>
        <v/>
      </c>
      <c r="D8655" s="687" t="str">
        <f>IF(Input_series!D8651="","",Input_series!D8651)</f>
        <v/>
      </c>
      <c r="E8655" s="360"/>
      <c r="F8655" s="15"/>
      <c r="G8655" s="15"/>
      <c r="H8655" s="5"/>
      <c r="I8655" s="5"/>
      <c r="J8655" s="190"/>
      <c r="K8655" s="190"/>
      <c r="L8655" s="190"/>
      <c r="M8655" s="190"/>
      <c r="N8655" s="190"/>
      <c r="O8655" s="190"/>
    </row>
    <row r="8656" spans="1:15">
      <c r="A8656" s="465">
        <v>8635</v>
      </c>
      <c r="B8656" s="686" t="str">
        <f>IF(Input_series!B8652="","",Input_series!B8652)</f>
        <v/>
      </c>
      <c r="C8656" s="687" t="str">
        <f>IF(Input_series!C8652="","",Input_series!C8652)</f>
        <v/>
      </c>
      <c r="D8656" s="687" t="str">
        <f>IF(Input_series!D8652="","",Input_series!D8652)</f>
        <v/>
      </c>
      <c r="E8656" s="360"/>
      <c r="F8656" s="15"/>
      <c r="G8656" s="15"/>
      <c r="H8656" s="5"/>
      <c r="I8656" s="5"/>
      <c r="J8656" s="190"/>
      <c r="K8656" s="190"/>
      <c r="L8656" s="190"/>
      <c r="M8656" s="190"/>
      <c r="N8656" s="190"/>
      <c r="O8656" s="190"/>
    </row>
    <row r="8657" spans="1:15">
      <c r="A8657" s="465">
        <v>8636</v>
      </c>
      <c r="B8657" s="686" t="str">
        <f>IF(Input_series!B8653="","",Input_series!B8653)</f>
        <v/>
      </c>
      <c r="C8657" s="687" t="str">
        <f>IF(Input_series!C8653="","",Input_series!C8653)</f>
        <v/>
      </c>
      <c r="D8657" s="687" t="str">
        <f>IF(Input_series!D8653="","",Input_series!D8653)</f>
        <v/>
      </c>
      <c r="E8657" s="360"/>
      <c r="F8657" s="15"/>
      <c r="G8657" s="15"/>
      <c r="H8657" s="5"/>
      <c r="I8657" s="5"/>
      <c r="J8657" s="190"/>
      <c r="K8657" s="190"/>
      <c r="L8657" s="190"/>
      <c r="M8657" s="190"/>
      <c r="N8657" s="190"/>
      <c r="O8657" s="190"/>
    </row>
    <row r="8658" spans="1:15">
      <c r="A8658" s="465">
        <v>8637</v>
      </c>
      <c r="B8658" s="686" t="str">
        <f>IF(Input_series!B8654="","",Input_series!B8654)</f>
        <v/>
      </c>
      <c r="C8658" s="687" t="str">
        <f>IF(Input_series!C8654="","",Input_series!C8654)</f>
        <v/>
      </c>
      <c r="D8658" s="687" t="str">
        <f>IF(Input_series!D8654="","",Input_series!D8654)</f>
        <v/>
      </c>
      <c r="E8658" s="360"/>
      <c r="F8658" s="15"/>
      <c r="G8658" s="15"/>
      <c r="H8658" s="5"/>
      <c r="I8658" s="5"/>
      <c r="J8658" s="190"/>
      <c r="K8658" s="190"/>
      <c r="L8658" s="190"/>
      <c r="M8658" s="190"/>
      <c r="N8658" s="190"/>
      <c r="O8658" s="190"/>
    </row>
    <row r="8659" spans="1:15">
      <c r="A8659" s="465">
        <v>8638</v>
      </c>
      <c r="B8659" s="686" t="str">
        <f>IF(Input_series!B8655="","",Input_series!B8655)</f>
        <v/>
      </c>
      <c r="C8659" s="687" t="str">
        <f>IF(Input_series!C8655="","",Input_series!C8655)</f>
        <v/>
      </c>
      <c r="D8659" s="687" t="str">
        <f>IF(Input_series!D8655="","",Input_series!D8655)</f>
        <v/>
      </c>
      <c r="E8659" s="360"/>
      <c r="F8659" s="15"/>
      <c r="G8659" s="15"/>
      <c r="H8659" s="5"/>
      <c r="I8659" s="5"/>
      <c r="J8659" s="190"/>
      <c r="K8659" s="190"/>
      <c r="L8659" s="190"/>
      <c r="M8659" s="190"/>
      <c r="N8659" s="190"/>
      <c r="O8659" s="190"/>
    </row>
    <row r="8660" spans="1:15">
      <c r="A8660" s="465">
        <v>8639</v>
      </c>
      <c r="B8660" s="686" t="str">
        <f>IF(Input_series!B8656="","",Input_series!B8656)</f>
        <v/>
      </c>
      <c r="C8660" s="687" t="str">
        <f>IF(Input_series!C8656="","",Input_series!C8656)</f>
        <v/>
      </c>
      <c r="D8660" s="687" t="str">
        <f>IF(Input_series!D8656="","",Input_series!D8656)</f>
        <v/>
      </c>
      <c r="E8660" s="360"/>
      <c r="F8660" s="15"/>
      <c r="G8660" s="15"/>
      <c r="H8660" s="5"/>
      <c r="I8660" s="5"/>
      <c r="J8660" s="190"/>
      <c r="K8660" s="190"/>
      <c r="L8660" s="190"/>
      <c r="M8660" s="190"/>
      <c r="N8660" s="190"/>
      <c r="O8660" s="190"/>
    </row>
    <row r="8661" spans="1:15">
      <c r="A8661" s="465">
        <v>8640</v>
      </c>
      <c r="B8661" s="686" t="str">
        <f>IF(Input_series!B8657="","",Input_series!B8657)</f>
        <v/>
      </c>
      <c r="C8661" s="687" t="str">
        <f>IF(Input_series!C8657="","",Input_series!C8657)</f>
        <v/>
      </c>
      <c r="D8661" s="687" t="str">
        <f>IF(Input_series!D8657="","",Input_series!D8657)</f>
        <v/>
      </c>
      <c r="E8661" s="360"/>
      <c r="F8661" s="15"/>
      <c r="G8661" s="15"/>
      <c r="H8661" s="5"/>
      <c r="I8661" s="5"/>
      <c r="J8661" s="190"/>
      <c r="K8661" s="190"/>
      <c r="L8661" s="190"/>
      <c r="M8661" s="190"/>
      <c r="N8661" s="190"/>
      <c r="O8661" s="190"/>
    </row>
    <row r="8662" spans="1:15">
      <c r="A8662" s="465">
        <v>8641</v>
      </c>
      <c r="B8662" s="686" t="str">
        <f>IF(Input_series!B8658="","",Input_series!B8658)</f>
        <v/>
      </c>
      <c r="C8662" s="687" t="str">
        <f>IF(Input_series!C8658="","",Input_series!C8658)</f>
        <v/>
      </c>
      <c r="D8662" s="687" t="str">
        <f>IF(Input_series!D8658="","",Input_series!D8658)</f>
        <v/>
      </c>
      <c r="E8662" s="360"/>
      <c r="F8662" s="15"/>
      <c r="G8662" s="15"/>
      <c r="H8662" s="5"/>
      <c r="I8662" s="5"/>
      <c r="J8662" s="190"/>
      <c r="K8662" s="190"/>
      <c r="L8662" s="190"/>
      <c r="M8662" s="190"/>
      <c r="N8662" s="190"/>
      <c r="O8662" s="190"/>
    </row>
    <row r="8663" spans="1:15">
      <c r="A8663" s="465">
        <v>8642</v>
      </c>
      <c r="B8663" s="686" t="str">
        <f>IF(Input_series!B8659="","",Input_series!B8659)</f>
        <v/>
      </c>
      <c r="C8663" s="687" t="str">
        <f>IF(Input_series!C8659="","",Input_series!C8659)</f>
        <v/>
      </c>
      <c r="D8663" s="687" t="str">
        <f>IF(Input_series!D8659="","",Input_series!D8659)</f>
        <v/>
      </c>
      <c r="E8663" s="360"/>
      <c r="F8663" s="15"/>
      <c r="G8663" s="15"/>
      <c r="H8663" s="5"/>
      <c r="I8663" s="5"/>
      <c r="J8663" s="190"/>
      <c r="K8663" s="190"/>
      <c r="L8663" s="190"/>
      <c r="M8663" s="190"/>
      <c r="N8663" s="190"/>
      <c r="O8663" s="190"/>
    </row>
    <row r="8664" spans="1:15">
      <c r="A8664" s="465">
        <v>8643</v>
      </c>
      <c r="B8664" s="686" t="str">
        <f>IF(Input_series!B8660="","",Input_series!B8660)</f>
        <v/>
      </c>
      <c r="C8664" s="687" t="str">
        <f>IF(Input_series!C8660="","",Input_series!C8660)</f>
        <v/>
      </c>
      <c r="D8664" s="687" t="str">
        <f>IF(Input_series!D8660="","",Input_series!D8660)</f>
        <v/>
      </c>
      <c r="E8664" s="360"/>
      <c r="F8664" s="15"/>
      <c r="G8664" s="15"/>
      <c r="H8664" s="5"/>
      <c r="I8664" s="5"/>
      <c r="J8664" s="190"/>
      <c r="K8664" s="190"/>
      <c r="L8664" s="190"/>
      <c r="M8664" s="190"/>
      <c r="N8664" s="190"/>
      <c r="O8664" s="190"/>
    </row>
    <row r="8665" spans="1:15">
      <c r="A8665" s="465">
        <v>8644</v>
      </c>
      <c r="B8665" s="686" t="str">
        <f>IF(Input_series!B8661="","",Input_series!B8661)</f>
        <v/>
      </c>
      <c r="C8665" s="687" t="str">
        <f>IF(Input_series!C8661="","",Input_series!C8661)</f>
        <v/>
      </c>
      <c r="D8665" s="687" t="str">
        <f>IF(Input_series!D8661="","",Input_series!D8661)</f>
        <v/>
      </c>
      <c r="E8665" s="360"/>
      <c r="F8665" s="15"/>
      <c r="G8665" s="15"/>
      <c r="H8665" s="5"/>
      <c r="I8665" s="5"/>
      <c r="J8665" s="190"/>
      <c r="K8665" s="190"/>
      <c r="L8665" s="190"/>
      <c r="M8665" s="190"/>
      <c r="N8665" s="190"/>
      <c r="O8665" s="190"/>
    </row>
    <row r="8666" spans="1:15">
      <c r="A8666" s="465">
        <v>8645</v>
      </c>
      <c r="B8666" s="686" t="str">
        <f>IF(Input_series!B8662="","",Input_series!B8662)</f>
        <v/>
      </c>
      <c r="C8666" s="687" t="str">
        <f>IF(Input_series!C8662="","",Input_series!C8662)</f>
        <v/>
      </c>
      <c r="D8666" s="687" t="str">
        <f>IF(Input_series!D8662="","",Input_series!D8662)</f>
        <v/>
      </c>
      <c r="E8666" s="360"/>
      <c r="F8666" s="15"/>
      <c r="G8666" s="15"/>
      <c r="H8666" s="5"/>
      <c r="I8666" s="5"/>
      <c r="J8666" s="190"/>
      <c r="K8666" s="190"/>
      <c r="L8666" s="190"/>
      <c r="M8666" s="190"/>
      <c r="N8666" s="190"/>
      <c r="O8666" s="190"/>
    </row>
    <row r="8667" spans="1:15">
      <c r="A8667" s="465">
        <v>8646</v>
      </c>
      <c r="B8667" s="686" t="str">
        <f>IF(Input_series!B8663="","",Input_series!B8663)</f>
        <v/>
      </c>
      <c r="C8667" s="687" t="str">
        <f>IF(Input_series!C8663="","",Input_series!C8663)</f>
        <v/>
      </c>
      <c r="D8667" s="687" t="str">
        <f>IF(Input_series!D8663="","",Input_series!D8663)</f>
        <v/>
      </c>
      <c r="E8667" s="360"/>
      <c r="F8667" s="15"/>
      <c r="G8667" s="15"/>
      <c r="H8667" s="5"/>
      <c r="I8667" s="5"/>
      <c r="J8667" s="190"/>
      <c r="K8667" s="190"/>
      <c r="L8667" s="190"/>
      <c r="M8667" s="190"/>
      <c r="N8667" s="190"/>
      <c r="O8667" s="190"/>
    </row>
    <row r="8668" spans="1:15">
      <c r="A8668" s="465">
        <v>8647</v>
      </c>
      <c r="B8668" s="686" t="str">
        <f>IF(Input_series!B8664="","",Input_series!B8664)</f>
        <v/>
      </c>
      <c r="C8668" s="687" t="str">
        <f>IF(Input_series!C8664="","",Input_series!C8664)</f>
        <v/>
      </c>
      <c r="D8668" s="687" t="str">
        <f>IF(Input_series!D8664="","",Input_series!D8664)</f>
        <v/>
      </c>
      <c r="E8668" s="360"/>
      <c r="F8668" s="15"/>
      <c r="G8668" s="15"/>
      <c r="H8668" s="5"/>
      <c r="I8668" s="5"/>
      <c r="J8668" s="190"/>
      <c r="K8668" s="190"/>
      <c r="L8668" s="190"/>
      <c r="M8668" s="190"/>
      <c r="N8668" s="190"/>
      <c r="O8668" s="190"/>
    </row>
    <row r="8669" spans="1:15">
      <c r="A8669" s="465">
        <v>8648</v>
      </c>
      <c r="B8669" s="686" t="str">
        <f>IF(Input_series!B8665="","",Input_series!B8665)</f>
        <v/>
      </c>
      <c r="C8669" s="687" t="str">
        <f>IF(Input_series!C8665="","",Input_series!C8665)</f>
        <v/>
      </c>
      <c r="D8669" s="687" t="str">
        <f>IF(Input_series!D8665="","",Input_series!D8665)</f>
        <v/>
      </c>
      <c r="E8669" s="360"/>
      <c r="F8669" s="15"/>
      <c r="G8669" s="15"/>
      <c r="H8669" s="5"/>
      <c r="I8669" s="5"/>
      <c r="J8669" s="190"/>
      <c r="K8669" s="190"/>
      <c r="L8669" s="190"/>
      <c r="M8669" s="190"/>
      <c r="N8669" s="190"/>
      <c r="O8669" s="190"/>
    </row>
    <row r="8670" spans="1:15">
      <c r="A8670" s="465">
        <v>8649</v>
      </c>
      <c r="B8670" s="686" t="str">
        <f>IF(Input_series!B8666="","",Input_series!B8666)</f>
        <v/>
      </c>
      <c r="C8670" s="687" t="str">
        <f>IF(Input_series!C8666="","",Input_series!C8666)</f>
        <v/>
      </c>
      <c r="D8670" s="687" t="str">
        <f>IF(Input_series!D8666="","",Input_series!D8666)</f>
        <v/>
      </c>
      <c r="E8670" s="360"/>
      <c r="F8670" s="15"/>
      <c r="G8670" s="15"/>
      <c r="H8670" s="5"/>
      <c r="I8670" s="5"/>
      <c r="J8670" s="190"/>
      <c r="K8670" s="190"/>
      <c r="L8670" s="190"/>
      <c r="M8670" s="190"/>
      <c r="N8670" s="190"/>
      <c r="O8670" s="190"/>
    </row>
    <row r="8671" spans="1:15">
      <c r="A8671" s="465">
        <v>8650</v>
      </c>
      <c r="B8671" s="686" t="str">
        <f>IF(Input_series!B8667="","",Input_series!B8667)</f>
        <v/>
      </c>
      <c r="C8671" s="687" t="str">
        <f>IF(Input_series!C8667="","",Input_series!C8667)</f>
        <v/>
      </c>
      <c r="D8671" s="687" t="str">
        <f>IF(Input_series!D8667="","",Input_series!D8667)</f>
        <v/>
      </c>
      <c r="E8671" s="360"/>
      <c r="F8671" s="15"/>
      <c r="G8671" s="15"/>
      <c r="H8671" s="5"/>
      <c r="I8671" s="5"/>
      <c r="J8671" s="190"/>
      <c r="K8671" s="190"/>
      <c r="L8671" s="190"/>
      <c r="M8671" s="190"/>
      <c r="N8671" s="190"/>
      <c r="O8671" s="190"/>
    </row>
    <row r="8672" spans="1:15">
      <c r="A8672" s="465">
        <v>8651</v>
      </c>
      <c r="B8672" s="686" t="str">
        <f>IF(Input_series!B8668="","",Input_series!B8668)</f>
        <v/>
      </c>
      <c r="C8672" s="687" t="str">
        <f>IF(Input_series!C8668="","",Input_series!C8668)</f>
        <v/>
      </c>
      <c r="D8672" s="687" t="str">
        <f>IF(Input_series!D8668="","",Input_series!D8668)</f>
        <v/>
      </c>
      <c r="E8672" s="360"/>
      <c r="F8672" s="15"/>
      <c r="G8672" s="15"/>
      <c r="H8672" s="5"/>
      <c r="I8672" s="5"/>
      <c r="J8672" s="190"/>
      <c r="K8672" s="190"/>
      <c r="L8672" s="190"/>
      <c r="M8672" s="190"/>
      <c r="N8672" s="190"/>
      <c r="O8672" s="190"/>
    </row>
    <row r="8673" spans="1:15">
      <c r="A8673" s="465">
        <v>8652</v>
      </c>
      <c r="B8673" s="686" t="str">
        <f>IF(Input_series!B8669="","",Input_series!B8669)</f>
        <v/>
      </c>
      <c r="C8673" s="687" t="str">
        <f>IF(Input_series!C8669="","",Input_series!C8669)</f>
        <v/>
      </c>
      <c r="D8673" s="687" t="str">
        <f>IF(Input_series!D8669="","",Input_series!D8669)</f>
        <v/>
      </c>
      <c r="E8673" s="360"/>
      <c r="F8673" s="15"/>
      <c r="G8673" s="15"/>
      <c r="H8673" s="5"/>
      <c r="I8673" s="5"/>
      <c r="J8673" s="190"/>
      <c r="K8673" s="190"/>
      <c r="L8673" s="190"/>
      <c r="M8673" s="190"/>
      <c r="N8673" s="190"/>
      <c r="O8673" s="190"/>
    </row>
    <row r="8674" spans="1:15">
      <c r="A8674" s="465">
        <v>8653</v>
      </c>
      <c r="B8674" s="686" t="str">
        <f>IF(Input_series!B8670="","",Input_series!B8670)</f>
        <v/>
      </c>
      <c r="C8674" s="687" t="str">
        <f>IF(Input_series!C8670="","",Input_series!C8670)</f>
        <v/>
      </c>
      <c r="D8674" s="687" t="str">
        <f>IF(Input_series!D8670="","",Input_series!D8670)</f>
        <v/>
      </c>
      <c r="E8674" s="360"/>
      <c r="F8674" s="15"/>
      <c r="G8674" s="15"/>
      <c r="H8674" s="5"/>
      <c r="I8674" s="5"/>
      <c r="J8674" s="190"/>
      <c r="K8674" s="190"/>
      <c r="L8674" s="190"/>
      <c r="M8674" s="190"/>
      <c r="N8674" s="190"/>
      <c r="O8674" s="190"/>
    </row>
    <row r="8675" spans="1:15">
      <c r="A8675" s="465">
        <v>8654</v>
      </c>
      <c r="B8675" s="686" t="str">
        <f>IF(Input_series!B8671="","",Input_series!B8671)</f>
        <v/>
      </c>
      <c r="C8675" s="687" t="str">
        <f>IF(Input_series!C8671="","",Input_series!C8671)</f>
        <v/>
      </c>
      <c r="D8675" s="687" t="str">
        <f>IF(Input_series!D8671="","",Input_series!D8671)</f>
        <v/>
      </c>
      <c r="E8675" s="360"/>
      <c r="F8675" s="15"/>
      <c r="G8675" s="15"/>
      <c r="H8675" s="5"/>
      <c r="I8675" s="5"/>
      <c r="J8675" s="190"/>
      <c r="K8675" s="190"/>
      <c r="L8675" s="190"/>
      <c r="M8675" s="190"/>
      <c r="N8675" s="190"/>
      <c r="O8675" s="190"/>
    </row>
    <row r="8676" spans="1:15">
      <c r="A8676" s="465">
        <v>8655</v>
      </c>
      <c r="B8676" s="686" t="str">
        <f>IF(Input_series!B8672="","",Input_series!B8672)</f>
        <v/>
      </c>
      <c r="C8676" s="687" t="str">
        <f>IF(Input_series!C8672="","",Input_series!C8672)</f>
        <v/>
      </c>
      <c r="D8676" s="687" t="str">
        <f>IF(Input_series!D8672="","",Input_series!D8672)</f>
        <v/>
      </c>
      <c r="E8676" s="360"/>
      <c r="F8676" s="15"/>
      <c r="G8676" s="15"/>
      <c r="H8676" s="5"/>
      <c r="I8676" s="5"/>
      <c r="J8676" s="190"/>
      <c r="K8676" s="190"/>
      <c r="L8676" s="190"/>
      <c r="M8676" s="190"/>
      <c r="N8676" s="190"/>
      <c r="O8676" s="190"/>
    </row>
    <row r="8677" spans="1:15">
      <c r="A8677" s="465">
        <v>8656</v>
      </c>
      <c r="B8677" s="686" t="str">
        <f>IF(Input_series!B8673="","",Input_series!B8673)</f>
        <v/>
      </c>
      <c r="C8677" s="687" t="str">
        <f>IF(Input_series!C8673="","",Input_series!C8673)</f>
        <v/>
      </c>
      <c r="D8677" s="687" t="str">
        <f>IF(Input_series!D8673="","",Input_series!D8673)</f>
        <v/>
      </c>
      <c r="E8677" s="360"/>
      <c r="F8677" s="15"/>
      <c r="G8677" s="15"/>
      <c r="H8677" s="5"/>
      <c r="I8677" s="5"/>
      <c r="J8677" s="190"/>
      <c r="K8677" s="190"/>
      <c r="L8677" s="190"/>
      <c r="M8677" s="190"/>
      <c r="N8677" s="190"/>
      <c r="O8677" s="190"/>
    </row>
    <row r="8678" spans="1:15">
      <c r="A8678" s="465">
        <v>8657</v>
      </c>
      <c r="B8678" s="686" t="str">
        <f>IF(Input_series!B8674="","",Input_series!B8674)</f>
        <v/>
      </c>
      <c r="C8678" s="687" t="str">
        <f>IF(Input_series!C8674="","",Input_series!C8674)</f>
        <v/>
      </c>
      <c r="D8678" s="687" t="str">
        <f>IF(Input_series!D8674="","",Input_series!D8674)</f>
        <v/>
      </c>
      <c r="E8678" s="360"/>
      <c r="F8678" s="15"/>
      <c r="G8678" s="15"/>
      <c r="H8678" s="5"/>
      <c r="I8678" s="5"/>
      <c r="J8678" s="190"/>
      <c r="K8678" s="190"/>
      <c r="L8678" s="190"/>
      <c r="M8678" s="190"/>
      <c r="N8678" s="190"/>
      <c r="O8678" s="190"/>
    </row>
    <row r="8679" spans="1:15">
      <c r="A8679" s="465">
        <v>8658</v>
      </c>
      <c r="B8679" s="686" t="str">
        <f>IF(Input_series!B8675="","",Input_series!B8675)</f>
        <v/>
      </c>
      <c r="C8679" s="687" t="str">
        <f>IF(Input_series!C8675="","",Input_series!C8675)</f>
        <v/>
      </c>
      <c r="D8679" s="687" t="str">
        <f>IF(Input_series!D8675="","",Input_series!D8675)</f>
        <v/>
      </c>
      <c r="E8679" s="360"/>
      <c r="F8679" s="15"/>
      <c r="G8679" s="15"/>
      <c r="H8679" s="5"/>
      <c r="I8679" s="5"/>
      <c r="J8679" s="190"/>
      <c r="K8679" s="190"/>
      <c r="L8679" s="190"/>
      <c r="M8679" s="190"/>
      <c r="N8679" s="190"/>
      <c r="O8679" s="190"/>
    </row>
    <row r="8680" spans="1:15">
      <c r="A8680" s="465">
        <v>8659</v>
      </c>
      <c r="B8680" s="686" t="str">
        <f>IF(Input_series!B8676="","",Input_series!B8676)</f>
        <v/>
      </c>
      <c r="C8680" s="687" t="str">
        <f>IF(Input_series!C8676="","",Input_series!C8676)</f>
        <v/>
      </c>
      <c r="D8680" s="687" t="str">
        <f>IF(Input_series!D8676="","",Input_series!D8676)</f>
        <v/>
      </c>
      <c r="E8680" s="360"/>
      <c r="F8680" s="15"/>
      <c r="G8680" s="15"/>
      <c r="H8680" s="5"/>
      <c r="I8680" s="5"/>
      <c r="J8680" s="190"/>
      <c r="K8680" s="190"/>
      <c r="L8680" s="190"/>
      <c r="M8680" s="190"/>
      <c r="N8680" s="190"/>
      <c r="O8680" s="190"/>
    </row>
    <row r="8681" spans="1:15">
      <c r="A8681" s="465">
        <v>8660</v>
      </c>
      <c r="B8681" s="686" t="str">
        <f>IF(Input_series!B8677="","",Input_series!B8677)</f>
        <v/>
      </c>
      <c r="C8681" s="687" t="str">
        <f>IF(Input_series!C8677="","",Input_series!C8677)</f>
        <v/>
      </c>
      <c r="D8681" s="687" t="str">
        <f>IF(Input_series!D8677="","",Input_series!D8677)</f>
        <v/>
      </c>
      <c r="E8681" s="360"/>
      <c r="F8681" s="15"/>
      <c r="G8681" s="15"/>
      <c r="H8681" s="5"/>
      <c r="I8681" s="5"/>
      <c r="J8681" s="190"/>
      <c r="K8681" s="190"/>
      <c r="L8681" s="190"/>
      <c r="M8681" s="190"/>
      <c r="N8681" s="190"/>
      <c r="O8681" s="190"/>
    </row>
    <row r="8682" spans="1:15">
      <c r="A8682" s="465">
        <v>8661</v>
      </c>
      <c r="B8682" s="686" t="str">
        <f>IF(Input_series!B8678="","",Input_series!B8678)</f>
        <v/>
      </c>
      <c r="C8682" s="687" t="str">
        <f>IF(Input_series!C8678="","",Input_series!C8678)</f>
        <v/>
      </c>
      <c r="D8682" s="687" t="str">
        <f>IF(Input_series!D8678="","",Input_series!D8678)</f>
        <v/>
      </c>
      <c r="E8682" s="360"/>
      <c r="F8682" s="15"/>
      <c r="G8682" s="15"/>
      <c r="H8682" s="5"/>
      <c r="I8682" s="5"/>
      <c r="J8682" s="190"/>
      <c r="K8682" s="190"/>
      <c r="L8682" s="190"/>
      <c r="M8682" s="190"/>
      <c r="N8682" s="190"/>
      <c r="O8682" s="190"/>
    </row>
    <row r="8683" spans="1:15">
      <c r="A8683" s="465">
        <v>8662</v>
      </c>
      <c r="B8683" s="686" t="str">
        <f>IF(Input_series!B8679="","",Input_series!B8679)</f>
        <v/>
      </c>
      <c r="C8683" s="687" t="str">
        <f>IF(Input_series!C8679="","",Input_series!C8679)</f>
        <v/>
      </c>
      <c r="D8683" s="687" t="str">
        <f>IF(Input_series!D8679="","",Input_series!D8679)</f>
        <v/>
      </c>
      <c r="E8683" s="360"/>
      <c r="F8683" s="15"/>
      <c r="G8683" s="15"/>
      <c r="H8683" s="5"/>
      <c r="I8683" s="5"/>
      <c r="J8683" s="190"/>
      <c r="K8683" s="190"/>
      <c r="L8683" s="190"/>
      <c r="M8683" s="190"/>
      <c r="N8683" s="190"/>
      <c r="O8683" s="190"/>
    </row>
    <row r="8684" spans="1:15">
      <c r="A8684" s="465">
        <v>8663</v>
      </c>
      <c r="B8684" s="686" t="str">
        <f>IF(Input_series!B8680="","",Input_series!B8680)</f>
        <v/>
      </c>
      <c r="C8684" s="687" t="str">
        <f>IF(Input_series!C8680="","",Input_series!C8680)</f>
        <v/>
      </c>
      <c r="D8684" s="687" t="str">
        <f>IF(Input_series!D8680="","",Input_series!D8680)</f>
        <v/>
      </c>
      <c r="E8684" s="360"/>
      <c r="F8684" s="15"/>
      <c r="G8684" s="15"/>
      <c r="H8684" s="5"/>
      <c r="I8684" s="5"/>
      <c r="J8684" s="190"/>
      <c r="K8684" s="190"/>
      <c r="L8684" s="190"/>
      <c r="M8684" s="190"/>
      <c r="N8684" s="190"/>
      <c r="O8684" s="190"/>
    </row>
    <row r="8685" spans="1:15">
      <c r="A8685" s="465">
        <v>8664</v>
      </c>
      <c r="B8685" s="686" t="str">
        <f>IF(Input_series!B8681="","",Input_series!B8681)</f>
        <v/>
      </c>
      <c r="C8685" s="687" t="str">
        <f>IF(Input_series!C8681="","",Input_series!C8681)</f>
        <v/>
      </c>
      <c r="D8685" s="687" t="str">
        <f>IF(Input_series!D8681="","",Input_series!D8681)</f>
        <v/>
      </c>
      <c r="E8685" s="360"/>
      <c r="F8685" s="15"/>
      <c r="G8685" s="15"/>
      <c r="H8685" s="5"/>
      <c r="I8685" s="5"/>
      <c r="J8685" s="190"/>
      <c r="K8685" s="190"/>
      <c r="L8685" s="190"/>
      <c r="M8685" s="190"/>
      <c r="N8685" s="190"/>
      <c r="O8685" s="190"/>
    </row>
    <row r="8686" spans="1:15">
      <c r="A8686" s="465">
        <v>8665</v>
      </c>
      <c r="B8686" s="686" t="str">
        <f>IF(Input_series!B8682="","",Input_series!B8682)</f>
        <v/>
      </c>
      <c r="C8686" s="687" t="str">
        <f>IF(Input_series!C8682="","",Input_series!C8682)</f>
        <v/>
      </c>
      <c r="D8686" s="687" t="str">
        <f>IF(Input_series!D8682="","",Input_series!D8682)</f>
        <v/>
      </c>
      <c r="E8686" s="360"/>
      <c r="F8686" s="15"/>
      <c r="G8686" s="15"/>
      <c r="H8686" s="5"/>
      <c r="I8686" s="5"/>
      <c r="J8686" s="190"/>
      <c r="K8686" s="190"/>
      <c r="L8686" s="190"/>
      <c r="M8686" s="190"/>
      <c r="N8686" s="190"/>
      <c r="O8686" s="190"/>
    </row>
    <row r="8687" spans="1:15">
      <c r="A8687" s="465">
        <v>8666</v>
      </c>
      <c r="B8687" s="686" t="str">
        <f>IF(Input_series!B8683="","",Input_series!B8683)</f>
        <v/>
      </c>
      <c r="C8687" s="687" t="str">
        <f>IF(Input_series!C8683="","",Input_series!C8683)</f>
        <v/>
      </c>
      <c r="D8687" s="687" t="str">
        <f>IF(Input_series!D8683="","",Input_series!D8683)</f>
        <v/>
      </c>
      <c r="E8687" s="360"/>
      <c r="F8687" s="15"/>
      <c r="G8687" s="15"/>
      <c r="H8687" s="5"/>
      <c r="I8687" s="5"/>
      <c r="J8687" s="190"/>
      <c r="K8687" s="190"/>
      <c r="L8687" s="190"/>
      <c r="M8687" s="190"/>
      <c r="N8687" s="190"/>
      <c r="O8687" s="190"/>
    </row>
    <row r="8688" spans="1:15">
      <c r="A8688" s="465">
        <v>8667</v>
      </c>
      <c r="B8688" s="686" t="str">
        <f>IF(Input_series!B8684="","",Input_series!B8684)</f>
        <v/>
      </c>
      <c r="C8688" s="687" t="str">
        <f>IF(Input_series!C8684="","",Input_series!C8684)</f>
        <v/>
      </c>
      <c r="D8688" s="687" t="str">
        <f>IF(Input_series!D8684="","",Input_series!D8684)</f>
        <v/>
      </c>
      <c r="E8688" s="360"/>
      <c r="F8688" s="15"/>
      <c r="G8688" s="15"/>
      <c r="H8688" s="5"/>
      <c r="I8688" s="5"/>
      <c r="J8688" s="190"/>
      <c r="K8688" s="190"/>
      <c r="L8688" s="190"/>
      <c r="M8688" s="190"/>
      <c r="N8688" s="190"/>
      <c r="O8688" s="190"/>
    </row>
    <row r="8689" spans="1:15">
      <c r="A8689" s="465">
        <v>8668</v>
      </c>
      <c r="B8689" s="686" t="str">
        <f>IF(Input_series!B8685="","",Input_series!B8685)</f>
        <v/>
      </c>
      <c r="C8689" s="687" t="str">
        <f>IF(Input_series!C8685="","",Input_series!C8685)</f>
        <v/>
      </c>
      <c r="D8689" s="687" t="str">
        <f>IF(Input_series!D8685="","",Input_series!D8685)</f>
        <v/>
      </c>
      <c r="E8689" s="360"/>
      <c r="F8689" s="15"/>
      <c r="G8689" s="15"/>
      <c r="H8689" s="5"/>
      <c r="I8689" s="5"/>
      <c r="J8689" s="190"/>
      <c r="K8689" s="190"/>
      <c r="L8689" s="190"/>
      <c r="M8689" s="190"/>
      <c r="N8689" s="190"/>
      <c r="O8689" s="190"/>
    </row>
    <row r="8690" spans="1:15">
      <c r="A8690" s="465">
        <v>8669</v>
      </c>
      <c r="B8690" s="686" t="str">
        <f>IF(Input_series!B8686="","",Input_series!B8686)</f>
        <v/>
      </c>
      <c r="C8690" s="687" t="str">
        <f>IF(Input_series!C8686="","",Input_series!C8686)</f>
        <v/>
      </c>
      <c r="D8690" s="687" t="str">
        <f>IF(Input_series!D8686="","",Input_series!D8686)</f>
        <v/>
      </c>
      <c r="E8690" s="360"/>
      <c r="F8690" s="15"/>
      <c r="G8690" s="15"/>
      <c r="H8690" s="5"/>
      <c r="I8690" s="5"/>
      <c r="J8690" s="190"/>
      <c r="K8690" s="190"/>
      <c r="L8690" s="190"/>
      <c r="M8690" s="190"/>
      <c r="N8690" s="190"/>
      <c r="O8690" s="190"/>
    </row>
    <row r="8691" spans="1:15">
      <c r="A8691" s="465">
        <v>8670</v>
      </c>
      <c r="B8691" s="686" t="str">
        <f>IF(Input_series!B8687="","",Input_series!B8687)</f>
        <v/>
      </c>
      <c r="C8691" s="687" t="str">
        <f>IF(Input_series!C8687="","",Input_series!C8687)</f>
        <v/>
      </c>
      <c r="D8691" s="687" t="str">
        <f>IF(Input_series!D8687="","",Input_series!D8687)</f>
        <v/>
      </c>
      <c r="E8691" s="360"/>
      <c r="F8691" s="15"/>
      <c r="G8691" s="15"/>
      <c r="H8691" s="5"/>
      <c r="I8691" s="5"/>
      <c r="J8691" s="190"/>
      <c r="K8691" s="190"/>
      <c r="L8691" s="190"/>
      <c r="M8691" s="190"/>
      <c r="N8691" s="190"/>
      <c r="O8691" s="190"/>
    </row>
    <row r="8692" spans="1:15">
      <c r="A8692" s="465">
        <v>8671</v>
      </c>
      <c r="B8692" s="686" t="str">
        <f>IF(Input_series!B8688="","",Input_series!B8688)</f>
        <v/>
      </c>
      <c r="C8692" s="687" t="str">
        <f>IF(Input_series!C8688="","",Input_series!C8688)</f>
        <v/>
      </c>
      <c r="D8692" s="687" t="str">
        <f>IF(Input_series!D8688="","",Input_series!D8688)</f>
        <v/>
      </c>
      <c r="E8692" s="360"/>
      <c r="F8692" s="15"/>
      <c r="G8692" s="15"/>
      <c r="H8692" s="5"/>
      <c r="I8692" s="5"/>
      <c r="J8692" s="190"/>
      <c r="K8692" s="190"/>
      <c r="L8692" s="190"/>
      <c r="M8692" s="190"/>
      <c r="N8692" s="190"/>
      <c r="O8692" s="190"/>
    </row>
    <row r="8693" spans="1:15">
      <c r="A8693" s="465">
        <v>8672</v>
      </c>
      <c r="B8693" s="686" t="str">
        <f>IF(Input_series!B8689="","",Input_series!B8689)</f>
        <v/>
      </c>
      <c r="C8693" s="687" t="str">
        <f>IF(Input_series!C8689="","",Input_series!C8689)</f>
        <v/>
      </c>
      <c r="D8693" s="687" t="str">
        <f>IF(Input_series!D8689="","",Input_series!D8689)</f>
        <v/>
      </c>
      <c r="E8693" s="360"/>
      <c r="F8693" s="15"/>
      <c r="G8693" s="15"/>
      <c r="H8693" s="5"/>
      <c r="I8693" s="5"/>
      <c r="J8693" s="190"/>
      <c r="K8693" s="190"/>
      <c r="L8693" s="190"/>
      <c r="M8693" s="190"/>
      <c r="N8693" s="190"/>
      <c r="O8693" s="190"/>
    </row>
    <row r="8694" spans="1:15">
      <c r="A8694" s="465">
        <v>8673</v>
      </c>
      <c r="B8694" s="686" t="str">
        <f>IF(Input_series!B8690="","",Input_series!B8690)</f>
        <v/>
      </c>
      <c r="C8694" s="687" t="str">
        <f>IF(Input_series!C8690="","",Input_series!C8690)</f>
        <v/>
      </c>
      <c r="D8694" s="687" t="str">
        <f>IF(Input_series!D8690="","",Input_series!D8690)</f>
        <v/>
      </c>
      <c r="E8694" s="360"/>
      <c r="F8694" s="15"/>
      <c r="G8694" s="15"/>
      <c r="H8694" s="5"/>
      <c r="I8694" s="5"/>
      <c r="J8694" s="190"/>
      <c r="K8694" s="190"/>
      <c r="L8694" s="190"/>
      <c r="M8694" s="190"/>
      <c r="N8694" s="190"/>
      <c r="O8694" s="190"/>
    </row>
    <row r="8695" spans="1:15">
      <c r="A8695" s="465">
        <v>8674</v>
      </c>
      <c r="B8695" s="686" t="str">
        <f>IF(Input_series!B8691="","",Input_series!B8691)</f>
        <v/>
      </c>
      <c r="C8695" s="687" t="str">
        <f>IF(Input_series!C8691="","",Input_series!C8691)</f>
        <v/>
      </c>
      <c r="D8695" s="687" t="str">
        <f>IF(Input_series!D8691="","",Input_series!D8691)</f>
        <v/>
      </c>
      <c r="E8695" s="360"/>
      <c r="F8695" s="15"/>
      <c r="G8695" s="15"/>
      <c r="H8695" s="5"/>
      <c r="I8695" s="5"/>
      <c r="J8695" s="190"/>
      <c r="K8695" s="190"/>
      <c r="L8695" s="190"/>
      <c r="M8695" s="190"/>
      <c r="N8695" s="190"/>
      <c r="O8695" s="190"/>
    </row>
    <row r="8696" spans="1:15">
      <c r="A8696" s="465">
        <v>8675</v>
      </c>
      <c r="B8696" s="686" t="str">
        <f>IF(Input_series!B8692="","",Input_series!B8692)</f>
        <v/>
      </c>
      <c r="C8696" s="687" t="str">
        <f>IF(Input_series!C8692="","",Input_series!C8692)</f>
        <v/>
      </c>
      <c r="D8696" s="687" t="str">
        <f>IF(Input_series!D8692="","",Input_series!D8692)</f>
        <v/>
      </c>
      <c r="E8696" s="360"/>
      <c r="F8696" s="15"/>
      <c r="G8696" s="15"/>
      <c r="H8696" s="5"/>
      <c r="I8696" s="5"/>
      <c r="J8696" s="190"/>
      <c r="K8696" s="190"/>
      <c r="L8696" s="190"/>
      <c r="M8696" s="190"/>
      <c r="N8696" s="190"/>
      <c r="O8696" s="190"/>
    </row>
    <row r="8697" spans="1:15">
      <c r="A8697" s="465">
        <v>8676</v>
      </c>
      <c r="B8697" s="686" t="str">
        <f>IF(Input_series!B8693="","",Input_series!B8693)</f>
        <v/>
      </c>
      <c r="C8697" s="687" t="str">
        <f>IF(Input_series!C8693="","",Input_series!C8693)</f>
        <v/>
      </c>
      <c r="D8697" s="687" t="str">
        <f>IF(Input_series!D8693="","",Input_series!D8693)</f>
        <v/>
      </c>
      <c r="E8697" s="360"/>
      <c r="F8697" s="15"/>
      <c r="G8697" s="15"/>
      <c r="H8697" s="5"/>
      <c r="I8697" s="5"/>
      <c r="J8697" s="190"/>
      <c r="K8697" s="190"/>
      <c r="L8697" s="190"/>
      <c r="M8697" s="190"/>
      <c r="N8697" s="190"/>
      <c r="O8697" s="190"/>
    </row>
    <row r="8698" spans="1:15">
      <c r="A8698" s="465">
        <v>8677</v>
      </c>
      <c r="B8698" s="686" t="str">
        <f>IF(Input_series!B8694="","",Input_series!B8694)</f>
        <v/>
      </c>
      <c r="C8698" s="687" t="str">
        <f>IF(Input_series!C8694="","",Input_series!C8694)</f>
        <v/>
      </c>
      <c r="D8698" s="687" t="str">
        <f>IF(Input_series!D8694="","",Input_series!D8694)</f>
        <v/>
      </c>
      <c r="E8698" s="360"/>
      <c r="F8698" s="15"/>
      <c r="G8698" s="15"/>
      <c r="H8698" s="5"/>
      <c r="I8698" s="5"/>
      <c r="J8698" s="190"/>
      <c r="K8698" s="190"/>
      <c r="L8698" s="190"/>
      <c r="M8698" s="190"/>
      <c r="N8698" s="190"/>
      <c r="O8698" s="190"/>
    </row>
    <row r="8699" spans="1:15">
      <c r="A8699" s="465">
        <v>8678</v>
      </c>
      <c r="B8699" s="686" t="str">
        <f>IF(Input_series!B8695="","",Input_series!B8695)</f>
        <v/>
      </c>
      <c r="C8699" s="687" t="str">
        <f>IF(Input_series!C8695="","",Input_series!C8695)</f>
        <v/>
      </c>
      <c r="D8699" s="687" t="str">
        <f>IF(Input_series!D8695="","",Input_series!D8695)</f>
        <v/>
      </c>
      <c r="E8699" s="360"/>
      <c r="F8699" s="15"/>
      <c r="G8699" s="15"/>
      <c r="H8699" s="5"/>
      <c r="I8699" s="5"/>
      <c r="J8699" s="190"/>
      <c r="K8699" s="190"/>
      <c r="L8699" s="190"/>
      <c r="M8699" s="190"/>
      <c r="N8699" s="190"/>
      <c r="O8699" s="190"/>
    </row>
    <row r="8700" spans="1:15">
      <c r="A8700" s="465">
        <v>8679</v>
      </c>
      <c r="B8700" s="686" t="str">
        <f>IF(Input_series!B8696="","",Input_series!B8696)</f>
        <v/>
      </c>
      <c r="C8700" s="687" t="str">
        <f>IF(Input_series!C8696="","",Input_series!C8696)</f>
        <v/>
      </c>
      <c r="D8700" s="687" t="str">
        <f>IF(Input_series!D8696="","",Input_series!D8696)</f>
        <v/>
      </c>
      <c r="E8700" s="360"/>
      <c r="F8700" s="15"/>
      <c r="G8700" s="15"/>
      <c r="H8700" s="5"/>
      <c r="I8700" s="5"/>
      <c r="J8700" s="190"/>
      <c r="K8700" s="190"/>
      <c r="L8700" s="190"/>
      <c r="M8700" s="190"/>
      <c r="N8700" s="190"/>
      <c r="O8700" s="190"/>
    </row>
    <row r="8701" spans="1:15">
      <c r="A8701" s="465">
        <v>8680</v>
      </c>
      <c r="B8701" s="686" t="str">
        <f>IF(Input_series!B8697="","",Input_series!B8697)</f>
        <v/>
      </c>
      <c r="C8701" s="687" t="str">
        <f>IF(Input_series!C8697="","",Input_series!C8697)</f>
        <v/>
      </c>
      <c r="D8701" s="687" t="str">
        <f>IF(Input_series!D8697="","",Input_series!D8697)</f>
        <v/>
      </c>
      <c r="E8701" s="360"/>
      <c r="F8701" s="15"/>
      <c r="G8701" s="15"/>
      <c r="H8701" s="5"/>
      <c r="I8701" s="5"/>
      <c r="J8701" s="190"/>
      <c r="K8701" s="190"/>
      <c r="L8701" s="190"/>
      <c r="M8701" s="190"/>
      <c r="N8701" s="190"/>
      <c r="O8701" s="190"/>
    </row>
    <row r="8702" spans="1:15">
      <c r="A8702" s="465">
        <v>8681</v>
      </c>
      <c r="B8702" s="686" t="str">
        <f>IF(Input_series!B8698="","",Input_series!B8698)</f>
        <v/>
      </c>
      <c r="C8702" s="687" t="str">
        <f>IF(Input_series!C8698="","",Input_series!C8698)</f>
        <v/>
      </c>
      <c r="D8702" s="687" t="str">
        <f>IF(Input_series!D8698="","",Input_series!D8698)</f>
        <v/>
      </c>
      <c r="E8702" s="360"/>
      <c r="F8702" s="15"/>
      <c r="G8702" s="15"/>
      <c r="H8702" s="5"/>
      <c r="I8702" s="5"/>
      <c r="J8702" s="190"/>
      <c r="K8702" s="190"/>
      <c r="L8702" s="190"/>
      <c r="M8702" s="190"/>
      <c r="N8702" s="190"/>
      <c r="O8702" s="190"/>
    </row>
    <row r="8703" spans="1:15">
      <c r="A8703" s="465">
        <v>8682</v>
      </c>
      <c r="B8703" s="686" t="str">
        <f>IF(Input_series!B8699="","",Input_series!B8699)</f>
        <v/>
      </c>
      <c r="C8703" s="687" t="str">
        <f>IF(Input_series!C8699="","",Input_series!C8699)</f>
        <v/>
      </c>
      <c r="D8703" s="687" t="str">
        <f>IF(Input_series!D8699="","",Input_series!D8699)</f>
        <v/>
      </c>
      <c r="E8703" s="360"/>
      <c r="F8703" s="15"/>
      <c r="G8703" s="15"/>
      <c r="H8703" s="5"/>
      <c r="I8703" s="5"/>
      <c r="J8703" s="190"/>
      <c r="K8703" s="190"/>
      <c r="L8703" s="190"/>
      <c r="M8703" s="190"/>
      <c r="N8703" s="190"/>
      <c r="O8703" s="190"/>
    </row>
    <row r="8704" spans="1:15">
      <c r="A8704" s="465">
        <v>8683</v>
      </c>
      <c r="B8704" s="686" t="str">
        <f>IF(Input_series!B8700="","",Input_series!B8700)</f>
        <v/>
      </c>
      <c r="C8704" s="687" t="str">
        <f>IF(Input_series!C8700="","",Input_series!C8700)</f>
        <v/>
      </c>
      <c r="D8704" s="687" t="str">
        <f>IF(Input_series!D8700="","",Input_series!D8700)</f>
        <v/>
      </c>
      <c r="E8704" s="360"/>
      <c r="F8704" s="15"/>
      <c r="G8704" s="15"/>
      <c r="H8704" s="5"/>
      <c r="I8704" s="5"/>
      <c r="J8704" s="190"/>
      <c r="K8704" s="190"/>
      <c r="L8704" s="190"/>
      <c r="M8704" s="190"/>
      <c r="N8704" s="190"/>
      <c r="O8704" s="190"/>
    </row>
    <row r="8705" spans="1:15">
      <c r="A8705" s="465">
        <v>8684</v>
      </c>
      <c r="B8705" s="686" t="str">
        <f>IF(Input_series!B8701="","",Input_series!B8701)</f>
        <v/>
      </c>
      <c r="C8705" s="687" t="str">
        <f>IF(Input_series!C8701="","",Input_series!C8701)</f>
        <v/>
      </c>
      <c r="D8705" s="687" t="str">
        <f>IF(Input_series!D8701="","",Input_series!D8701)</f>
        <v/>
      </c>
      <c r="E8705" s="360"/>
      <c r="F8705" s="15"/>
      <c r="G8705" s="15"/>
      <c r="H8705" s="5"/>
      <c r="I8705" s="5"/>
      <c r="J8705" s="190"/>
      <c r="K8705" s="190"/>
      <c r="L8705" s="190"/>
      <c r="M8705" s="190"/>
      <c r="N8705" s="190"/>
      <c r="O8705" s="190"/>
    </row>
    <row r="8706" spans="1:15">
      <c r="A8706" s="465">
        <v>8685</v>
      </c>
      <c r="B8706" s="686" t="str">
        <f>IF(Input_series!B8702="","",Input_series!B8702)</f>
        <v/>
      </c>
      <c r="C8706" s="687" t="str">
        <f>IF(Input_series!C8702="","",Input_series!C8702)</f>
        <v/>
      </c>
      <c r="D8706" s="687" t="str">
        <f>IF(Input_series!D8702="","",Input_series!D8702)</f>
        <v/>
      </c>
      <c r="E8706" s="360"/>
      <c r="F8706" s="15"/>
      <c r="G8706" s="15"/>
      <c r="H8706" s="5"/>
      <c r="I8706" s="5"/>
      <c r="J8706" s="190"/>
      <c r="K8706" s="190"/>
      <c r="L8706" s="190"/>
      <c r="M8706" s="190"/>
      <c r="N8706" s="190"/>
      <c r="O8706" s="190"/>
    </row>
    <row r="8707" spans="1:15">
      <c r="A8707" s="465">
        <v>8686</v>
      </c>
      <c r="B8707" s="686" t="str">
        <f>IF(Input_series!B8703="","",Input_series!B8703)</f>
        <v/>
      </c>
      <c r="C8707" s="687" t="str">
        <f>IF(Input_series!C8703="","",Input_series!C8703)</f>
        <v/>
      </c>
      <c r="D8707" s="687" t="str">
        <f>IF(Input_series!D8703="","",Input_series!D8703)</f>
        <v/>
      </c>
      <c r="E8707" s="360"/>
      <c r="F8707" s="15"/>
      <c r="G8707" s="15"/>
      <c r="H8707" s="5"/>
      <c r="I8707" s="5"/>
      <c r="J8707" s="190"/>
      <c r="K8707" s="190"/>
      <c r="L8707" s="190"/>
      <c r="M8707" s="190"/>
      <c r="N8707" s="190"/>
      <c r="O8707" s="190"/>
    </row>
    <row r="8708" spans="1:15">
      <c r="A8708" s="465">
        <v>8687</v>
      </c>
      <c r="B8708" s="686" t="str">
        <f>IF(Input_series!B8704="","",Input_series!B8704)</f>
        <v/>
      </c>
      <c r="C8708" s="687" t="str">
        <f>IF(Input_series!C8704="","",Input_series!C8704)</f>
        <v/>
      </c>
      <c r="D8708" s="687" t="str">
        <f>IF(Input_series!D8704="","",Input_series!D8704)</f>
        <v/>
      </c>
      <c r="E8708" s="360"/>
      <c r="F8708" s="15"/>
      <c r="G8708" s="15"/>
      <c r="H8708" s="5"/>
      <c r="I8708" s="5"/>
      <c r="J8708" s="190"/>
      <c r="K8708" s="190"/>
      <c r="L8708" s="190"/>
      <c r="M8708" s="190"/>
      <c r="N8708" s="190"/>
      <c r="O8708" s="190"/>
    </row>
    <row r="8709" spans="1:15">
      <c r="A8709" s="465">
        <v>8688</v>
      </c>
      <c r="B8709" s="686" t="str">
        <f>IF(Input_series!B8705="","",Input_series!B8705)</f>
        <v/>
      </c>
      <c r="C8709" s="687" t="str">
        <f>IF(Input_series!C8705="","",Input_series!C8705)</f>
        <v/>
      </c>
      <c r="D8709" s="687" t="str">
        <f>IF(Input_series!D8705="","",Input_series!D8705)</f>
        <v/>
      </c>
      <c r="E8709" s="360"/>
      <c r="F8709" s="15"/>
      <c r="G8709" s="15"/>
      <c r="H8709" s="5"/>
      <c r="I8709" s="5"/>
      <c r="J8709" s="190"/>
      <c r="K8709" s="190"/>
      <c r="L8709" s="190"/>
      <c r="M8709" s="190"/>
      <c r="N8709" s="190"/>
      <c r="O8709" s="190"/>
    </row>
    <row r="8710" spans="1:15">
      <c r="A8710" s="465">
        <v>8689</v>
      </c>
      <c r="B8710" s="686" t="str">
        <f>IF(Input_series!B8706="","",Input_series!B8706)</f>
        <v/>
      </c>
      <c r="C8710" s="687" t="str">
        <f>IF(Input_series!C8706="","",Input_series!C8706)</f>
        <v/>
      </c>
      <c r="D8710" s="687" t="str">
        <f>IF(Input_series!D8706="","",Input_series!D8706)</f>
        <v/>
      </c>
      <c r="E8710" s="360"/>
      <c r="F8710" s="15"/>
      <c r="G8710" s="15"/>
      <c r="H8710" s="5"/>
      <c r="I8710" s="5"/>
      <c r="J8710" s="190"/>
      <c r="K8710" s="190"/>
      <c r="L8710" s="190"/>
      <c r="M8710" s="190"/>
      <c r="N8710" s="190"/>
      <c r="O8710" s="190"/>
    </row>
    <row r="8711" spans="1:15">
      <c r="A8711" s="465">
        <v>8690</v>
      </c>
      <c r="B8711" s="686" t="str">
        <f>IF(Input_series!B8707="","",Input_series!B8707)</f>
        <v/>
      </c>
      <c r="C8711" s="687" t="str">
        <f>IF(Input_series!C8707="","",Input_series!C8707)</f>
        <v/>
      </c>
      <c r="D8711" s="687" t="str">
        <f>IF(Input_series!D8707="","",Input_series!D8707)</f>
        <v/>
      </c>
      <c r="E8711" s="360"/>
      <c r="F8711" s="15"/>
      <c r="G8711" s="15"/>
      <c r="H8711" s="5"/>
      <c r="I8711" s="5"/>
      <c r="J8711" s="190"/>
      <c r="K8711" s="190"/>
      <c r="L8711" s="190"/>
      <c r="M8711" s="190"/>
      <c r="N8711" s="190"/>
      <c r="O8711" s="190"/>
    </row>
    <row r="8712" spans="1:15">
      <c r="A8712" s="465">
        <v>8691</v>
      </c>
      <c r="B8712" s="686" t="str">
        <f>IF(Input_series!B8708="","",Input_series!B8708)</f>
        <v/>
      </c>
      <c r="C8712" s="687" t="str">
        <f>IF(Input_series!C8708="","",Input_series!C8708)</f>
        <v/>
      </c>
      <c r="D8712" s="687" t="str">
        <f>IF(Input_series!D8708="","",Input_series!D8708)</f>
        <v/>
      </c>
      <c r="E8712" s="360"/>
      <c r="F8712" s="15"/>
      <c r="G8712" s="15"/>
      <c r="H8712" s="5"/>
      <c r="I8712" s="5"/>
      <c r="J8712" s="190"/>
      <c r="K8712" s="190"/>
      <c r="L8712" s="190"/>
      <c r="M8712" s="190"/>
      <c r="N8712" s="190"/>
      <c r="O8712" s="190"/>
    </row>
    <row r="8713" spans="1:15">
      <c r="A8713" s="465">
        <v>8692</v>
      </c>
      <c r="B8713" s="686" t="str">
        <f>IF(Input_series!B8709="","",Input_series!B8709)</f>
        <v/>
      </c>
      <c r="C8713" s="687" t="str">
        <f>IF(Input_series!C8709="","",Input_series!C8709)</f>
        <v/>
      </c>
      <c r="D8713" s="687" t="str">
        <f>IF(Input_series!D8709="","",Input_series!D8709)</f>
        <v/>
      </c>
      <c r="E8713" s="360"/>
      <c r="F8713" s="15"/>
      <c r="G8713" s="15"/>
      <c r="H8713" s="5"/>
      <c r="I8713" s="5"/>
      <c r="J8713" s="190"/>
      <c r="K8713" s="190"/>
      <c r="L8713" s="190"/>
      <c r="M8713" s="190"/>
      <c r="N8713" s="190"/>
      <c r="O8713" s="190"/>
    </row>
    <row r="8714" spans="1:15">
      <c r="A8714" s="465">
        <v>8693</v>
      </c>
      <c r="B8714" s="686" t="str">
        <f>IF(Input_series!B8710="","",Input_series!B8710)</f>
        <v/>
      </c>
      <c r="C8714" s="687" t="str">
        <f>IF(Input_series!C8710="","",Input_series!C8710)</f>
        <v/>
      </c>
      <c r="D8714" s="687" t="str">
        <f>IF(Input_series!D8710="","",Input_series!D8710)</f>
        <v/>
      </c>
      <c r="E8714" s="360"/>
      <c r="F8714" s="15"/>
      <c r="G8714" s="15"/>
      <c r="H8714" s="5"/>
      <c r="I8714" s="5"/>
      <c r="J8714" s="190"/>
      <c r="K8714" s="190"/>
      <c r="L8714" s="190"/>
      <c r="M8714" s="190"/>
      <c r="N8714" s="190"/>
      <c r="O8714" s="190"/>
    </row>
    <row r="8715" spans="1:15">
      <c r="A8715" s="465">
        <v>8694</v>
      </c>
      <c r="B8715" s="686" t="str">
        <f>IF(Input_series!B8711="","",Input_series!B8711)</f>
        <v/>
      </c>
      <c r="C8715" s="687" t="str">
        <f>IF(Input_series!C8711="","",Input_series!C8711)</f>
        <v/>
      </c>
      <c r="D8715" s="687" t="str">
        <f>IF(Input_series!D8711="","",Input_series!D8711)</f>
        <v/>
      </c>
      <c r="E8715" s="360"/>
      <c r="F8715" s="15"/>
      <c r="G8715" s="15"/>
      <c r="H8715" s="5"/>
      <c r="I8715" s="5"/>
      <c r="J8715" s="190"/>
      <c r="K8715" s="190"/>
      <c r="L8715" s="190"/>
      <c r="M8715" s="190"/>
      <c r="N8715" s="190"/>
      <c r="O8715" s="190"/>
    </row>
    <row r="8716" spans="1:15">
      <c r="A8716" s="465">
        <v>8695</v>
      </c>
      <c r="B8716" s="686" t="str">
        <f>IF(Input_series!B8712="","",Input_series!B8712)</f>
        <v/>
      </c>
      <c r="C8716" s="687" t="str">
        <f>IF(Input_series!C8712="","",Input_series!C8712)</f>
        <v/>
      </c>
      <c r="D8716" s="687" t="str">
        <f>IF(Input_series!D8712="","",Input_series!D8712)</f>
        <v/>
      </c>
      <c r="E8716" s="360"/>
      <c r="F8716" s="15"/>
      <c r="G8716" s="15"/>
      <c r="H8716" s="5"/>
      <c r="I8716" s="5"/>
      <c r="J8716" s="190"/>
      <c r="K8716" s="190"/>
      <c r="L8716" s="190"/>
      <c r="M8716" s="190"/>
      <c r="N8716" s="190"/>
      <c r="O8716" s="190"/>
    </row>
    <row r="8717" spans="1:15">
      <c r="A8717" s="465">
        <v>8696</v>
      </c>
      <c r="B8717" s="686" t="str">
        <f>IF(Input_series!B8713="","",Input_series!B8713)</f>
        <v/>
      </c>
      <c r="C8717" s="687" t="str">
        <f>IF(Input_series!C8713="","",Input_series!C8713)</f>
        <v/>
      </c>
      <c r="D8717" s="687" t="str">
        <f>IF(Input_series!D8713="","",Input_series!D8713)</f>
        <v/>
      </c>
      <c r="E8717" s="360"/>
      <c r="F8717" s="15"/>
      <c r="G8717" s="15"/>
      <c r="H8717" s="5"/>
      <c r="I8717" s="5"/>
      <c r="J8717" s="190"/>
      <c r="K8717" s="190"/>
      <c r="L8717" s="190"/>
      <c r="M8717" s="190"/>
      <c r="N8717" s="190"/>
      <c r="O8717" s="190"/>
    </row>
    <row r="8718" spans="1:15">
      <c r="A8718" s="465">
        <v>8697</v>
      </c>
      <c r="B8718" s="686" t="str">
        <f>IF(Input_series!B8714="","",Input_series!B8714)</f>
        <v/>
      </c>
      <c r="C8718" s="687" t="str">
        <f>IF(Input_series!C8714="","",Input_series!C8714)</f>
        <v/>
      </c>
      <c r="D8718" s="687" t="str">
        <f>IF(Input_series!D8714="","",Input_series!D8714)</f>
        <v/>
      </c>
      <c r="E8718" s="360"/>
      <c r="F8718" s="15"/>
      <c r="G8718" s="15"/>
      <c r="H8718" s="5"/>
      <c r="I8718" s="5"/>
      <c r="J8718" s="190"/>
      <c r="K8718" s="190"/>
      <c r="L8718" s="190"/>
      <c r="M8718" s="190"/>
      <c r="N8718" s="190"/>
      <c r="O8718" s="190"/>
    </row>
    <row r="8719" spans="1:15">
      <c r="A8719" s="465">
        <v>8698</v>
      </c>
      <c r="B8719" s="686" t="str">
        <f>IF(Input_series!B8715="","",Input_series!B8715)</f>
        <v/>
      </c>
      <c r="C8719" s="687" t="str">
        <f>IF(Input_series!C8715="","",Input_series!C8715)</f>
        <v/>
      </c>
      <c r="D8719" s="687" t="str">
        <f>IF(Input_series!D8715="","",Input_series!D8715)</f>
        <v/>
      </c>
      <c r="E8719" s="360"/>
      <c r="F8719" s="15"/>
      <c r="G8719" s="15"/>
      <c r="H8719" s="5"/>
      <c r="I8719" s="5"/>
      <c r="J8719" s="190"/>
      <c r="K8719" s="190"/>
      <c r="L8719" s="190"/>
      <c r="M8719" s="190"/>
      <c r="N8719" s="190"/>
      <c r="O8719" s="190"/>
    </row>
    <row r="8720" spans="1:15">
      <c r="A8720" s="465">
        <v>8699</v>
      </c>
      <c r="B8720" s="686" t="str">
        <f>IF(Input_series!B8716="","",Input_series!B8716)</f>
        <v/>
      </c>
      <c r="C8720" s="687" t="str">
        <f>IF(Input_series!C8716="","",Input_series!C8716)</f>
        <v/>
      </c>
      <c r="D8720" s="687" t="str">
        <f>IF(Input_series!D8716="","",Input_series!D8716)</f>
        <v/>
      </c>
      <c r="E8720" s="360"/>
      <c r="F8720" s="15"/>
      <c r="G8720" s="15"/>
      <c r="H8720" s="5"/>
      <c r="I8720" s="5"/>
      <c r="J8720" s="190"/>
      <c r="K8720" s="190"/>
      <c r="L8720" s="190"/>
      <c r="M8720" s="190"/>
      <c r="N8720" s="190"/>
      <c r="O8720" s="190"/>
    </row>
    <row r="8721" spans="1:15">
      <c r="A8721" s="465">
        <v>8700</v>
      </c>
      <c r="B8721" s="686" t="str">
        <f>IF(Input_series!B8717="","",Input_series!B8717)</f>
        <v/>
      </c>
      <c r="C8721" s="687" t="str">
        <f>IF(Input_series!C8717="","",Input_series!C8717)</f>
        <v/>
      </c>
      <c r="D8721" s="687" t="str">
        <f>IF(Input_series!D8717="","",Input_series!D8717)</f>
        <v/>
      </c>
      <c r="E8721" s="360"/>
      <c r="F8721" s="15"/>
      <c r="G8721" s="15"/>
      <c r="H8721" s="5"/>
      <c r="I8721" s="5"/>
      <c r="J8721" s="190"/>
      <c r="K8721" s="190"/>
      <c r="L8721" s="190"/>
      <c r="M8721" s="190"/>
      <c r="N8721" s="190"/>
      <c r="O8721" s="190"/>
    </row>
    <row r="8722" spans="1:15">
      <c r="A8722" s="465">
        <v>8701</v>
      </c>
      <c r="B8722" s="686" t="str">
        <f>IF(Input_series!B8718="","",Input_series!B8718)</f>
        <v/>
      </c>
      <c r="C8722" s="687" t="str">
        <f>IF(Input_series!C8718="","",Input_series!C8718)</f>
        <v/>
      </c>
      <c r="D8722" s="687" t="str">
        <f>IF(Input_series!D8718="","",Input_series!D8718)</f>
        <v/>
      </c>
      <c r="E8722" s="360"/>
      <c r="F8722" s="15"/>
      <c r="G8722" s="15"/>
      <c r="H8722" s="5"/>
      <c r="I8722" s="5"/>
      <c r="J8722" s="190"/>
      <c r="K8722" s="190"/>
      <c r="L8722" s="190"/>
      <c r="M8722" s="190"/>
      <c r="N8722" s="190"/>
      <c r="O8722" s="190"/>
    </row>
    <row r="8723" spans="1:15">
      <c r="A8723" s="465">
        <v>8702</v>
      </c>
      <c r="B8723" s="686" t="str">
        <f>IF(Input_series!B8719="","",Input_series!B8719)</f>
        <v/>
      </c>
      <c r="C8723" s="687" t="str">
        <f>IF(Input_series!C8719="","",Input_series!C8719)</f>
        <v/>
      </c>
      <c r="D8723" s="687" t="str">
        <f>IF(Input_series!D8719="","",Input_series!D8719)</f>
        <v/>
      </c>
      <c r="E8723" s="360"/>
      <c r="F8723" s="15"/>
      <c r="G8723" s="15"/>
      <c r="H8723" s="5"/>
      <c r="I8723" s="5"/>
      <c r="J8723" s="190"/>
      <c r="K8723" s="190"/>
      <c r="L8723" s="190"/>
      <c r="M8723" s="190"/>
      <c r="N8723" s="190"/>
      <c r="O8723" s="190"/>
    </row>
    <row r="8724" spans="1:15">
      <c r="A8724" s="465">
        <v>8703</v>
      </c>
      <c r="B8724" s="686" t="str">
        <f>IF(Input_series!B8720="","",Input_series!B8720)</f>
        <v/>
      </c>
      <c r="C8724" s="687" t="str">
        <f>IF(Input_series!C8720="","",Input_series!C8720)</f>
        <v/>
      </c>
      <c r="D8724" s="687" t="str">
        <f>IF(Input_series!D8720="","",Input_series!D8720)</f>
        <v/>
      </c>
      <c r="E8724" s="360"/>
      <c r="F8724" s="15"/>
      <c r="G8724" s="15"/>
      <c r="H8724" s="5"/>
      <c r="I8724" s="5"/>
      <c r="J8724" s="190"/>
      <c r="K8724" s="190"/>
      <c r="L8724" s="190"/>
      <c r="M8724" s="190"/>
      <c r="N8724" s="190"/>
      <c r="O8724" s="190"/>
    </row>
    <row r="8725" spans="1:15">
      <c r="A8725" s="465">
        <v>8704</v>
      </c>
      <c r="B8725" s="686" t="str">
        <f>IF(Input_series!B8721="","",Input_series!B8721)</f>
        <v/>
      </c>
      <c r="C8725" s="687" t="str">
        <f>IF(Input_series!C8721="","",Input_series!C8721)</f>
        <v/>
      </c>
      <c r="D8725" s="687" t="str">
        <f>IF(Input_series!D8721="","",Input_series!D8721)</f>
        <v/>
      </c>
      <c r="E8725" s="360"/>
      <c r="F8725" s="15"/>
      <c r="G8725" s="15"/>
      <c r="H8725" s="5"/>
      <c r="I8725" s="5"/>
      <c r="J8725" s="190"/>
      <c r="K8725" s="190"/>
      <c r="L8725" s="190"/>
      <c r="M8725" s="190"/>
      <c r="N8725" s="190"/>
      <c r="O8725" s="190"/>
    </row>
    <row r="8726" spans="1:15">
      <c r="A8726" s="465">
        <v>8705</v>
      </c>
      <c r="B8726" s="686" t="str">
        <f>IF(Input_series!B8722="","",Input_series!B8722)</f>
        <v/>
      </c>
      <c r="C8726" s="687" t="str">
        <f>IF(Input_series!C8722="","",Input_series!C8722)</f>
        <v/>
      </c>
      <c r="D8726" s="687" t="str">
        <f>IF(Input_series!D8722="","",Input_series!D8722)</f>
        <v/>
      </c>
      <c r="E8726" s="360"/>
      <c r="F8726" s="15"/>
      <c r="G8726" s="15"/>
      <c r="H8726" s="5"/>
      <c r="I8726" s="5"/>
      <c r="J8726" s="190"/>
      <c r="K8726" s="190"/>
      <c r="L8726" s="190"/>
      <c r="M8726" s="190"/>
      <c r="N8726" s="190"/>
      <c r="O8726" s="190"/>
    </row>
    <row r="8727" spans="1:15">
      <c r="A8727" s="465">
        <v>8706</v>
      </c>
      <c r="B8727" s="686" t="str">
        <f>IF(Input_series!B8723="","",Input_series!B8723)</f>
        <v/>
      </c>
      <c r="C8727" s="687" t="str">
        <f>IF(Input_series!C8723="","",Input_series!C8723)</f>
        <v/>
      </c>
      <c r="D8727" s="687" t="str">
        <f>IF(Input_series!D8723="","",Input_series!D8723)</f>
        <v/>
      </c>
      <c r="E8727" s="360"/>
      <c r="F8727" s="15"/>
      <c r="G8727" s="15"/>
      <c r="H8727" s="5"/>
      <c r="I8727" s="5"/>
      <c r="J8727" s="190"/>
      <c r="K8727" s="190"/>
      <c r="L8727" s="190"/>
      <c r="M8727" s="190"/>
      <c r="N8727" s="190"/>
      <c r="O8727" s="190"/>
    </row>
    <row r="8728" spans="1:15">
      <c r="A8728" s="465">
        <v>8707</v>
      </c>
      <c r="B8728" s="686" t="str">
        <f>IF(Input_series!B8724="","",Input_series!B8724)</f>
        <v/>
      </c>
      <c r="C8728" s="687" t="str">
        <f>IF(Input_series!C8724="","",Input_series!C8724)</f>
        <v/>
      </c>
      <c r="D8728" s="687" t="str">
        <f>IF(Input_series!D8724="","",Input_series!D8724)</f>
        <v/>
      </c>
      <c r="E8728" s="360"/>
      <c r="F8728" s="15"/>
      <c r="G8728" s="15"/>
      <c r="H8728" s="5"/>
      <c r="I8728" s="5"/>
      <c r="J8728" s="190"/>
      <c r="K8728" s="190"/>
      <c r="L8728" s="190"/>
      <c r="M8728" s="190"/>
      <c r="N8728" s="190"/>
      <c r="O8728" s="190"/>
    </row>
    <row r="8729" spans="1:15">
      <c r="A8729" s="465">
        <v>8708</v>
      </c>
      <c r="B8729" s="686" t="str">
        <f>IF(Input_series!B8725="","",Input_series!B8725)</f>
        <v/>
      </c>
      <c r="C8729" s="687" t="str">
        <f>IF(Input_series!C8725="","",Input_series!C8725)</f>
        <v/>
      </c>
      <c r="D8729" s="687" t="str">
        <f>IF(Input_series!D8725="","",Input_series!D8725)</f>
        <v/>
      </c>
      <c r="E8729" s="360"/>
      <c r="F8729" s="15"/>
      <c r="G8729" s="15"/>
      <c r="H8729" s="5"/>
      <c r="I8729" s="5"/>
      <c r="J8729" s="190"/>
      <c r="K8729" s="190"/>
      <c r="L8729" s="190"/>
      <c r="M8729" s="190"/>
      <c r="N8729" s="190"/>
      <c r="O8729" s="190"/>
    </row>
    <row r="8730" spans="1:15">
      <c r="A8730" s="465">
        <v>8709</v>
      </c>
      <c r="B8730" s="686" t="str">
        <f>IF(Input_series!B8726="","",Input_series!B8726)</f>
        <v/>
      </c>
      <c r="C8730" s="687" t="str">
        <f>IF(Input_series!C8726="","",Input_series!C8726)</f>
        <v/>
      </c>
      <c r="D8730" s="687" t="str">
        <f>IF(Input_series!D8726="","",Input_series!D8726)</f>
        <v/>
      </c>
      <c r="E8730" s="360"/>
      <c r="F8730" s="15"/>
      <c r="G8730" s="15"/>
      <c r="H8730" s="5"/>
      <c r="I8730" s="5"/>
      <c r="J8730" s="190"/>
      <c r="K8730" s="190"/>
      <c r="L8730" s="190"/>
      <c r="M8730" s="190"/>
      <c r="N8730" s="190"/>
      <c r="O8730" s="190"/>
    </row>
    <row r="8731" spans="1:15">
      <c r="A8731" s="465">
        <v>8710</v>
      </c>
      <c r="B8731" s="686" t="str">
        <f>IF(Input_series!B8727="","",Input_series!B8727)</f>
        <v/>
      </c>
      <c r="C8731" s="687" t="str">
        <f>IF(Input_series!C8727="","",Input_series!C8727)</f>
        <v/>
      </c>
      <c r="D8731" s="687" t="str">
        <f>IF(Input_series!D8727="","",Input_series!D8727)</f>
        <v/>
      </c>
      <c r="E8731" s="360"/>
      <c r="F8731" s="15"/>
      <c r="G8731" s="15"/>
      <c r="H8731" s="5"/>
      <c r="I8731" s="5"/>
      <c r="J8731" s="190"/>
      <c r="K8731" s="190"/>
      <c r="L8731" s="190"/>
      <c r="M8731" s="190"/>
      <c r="N8731" s="190"/>
      <c r="O8731" s="190"/>
    </row>
    <row r="8732" spans="1:15">
      <c r="A8732" s="465">
        <v>8711</v>
      </c>
      <c r="B8732" s="686" t="str">
        <f>IF(Input_series!B8728="","",Input_series!B8728)</f>
        <v/>
      </c>
      <c r="C8732" s="687" t="str">
        <f>IF(Input_series!C8728="","",Input_series!C8728)</f>
        <v/>
      </c>
      <c r="D8732" s="687" t="str">
        <f>IF(Input_series!D8728="","",Input_series!D8728)</f>
        <v/>
      </c>
      <c r="E8732" s="360"/>
      <c r="F8732" s="15"/>
      <c r="G8732" s="15"/>
      <c r="H8732" s="5"/>
      <c r="I8732" s="5"/>
      <c r="J8732" s="190"/>
      <c r="K8732" s="190"/>
      <c r="L8732" s="190"/>
      <c r="M8732" s="190"/>
      <c r="N8732" s="190"/>
      <c r="O8732" s="190"/>
    </row>
    <row r="8733" spans="1:15">
      <c r="A8733" s="465">
        <v>8712</v>
      </c>
      <c r="B8733" s="686" t="str">
        <f>IF(Input_series!B8729="","",Input_series!B8729)</f>
        <v/>
      </c>
      <c r="C8733" s="687" t="str">
        <f>IF(Input_series!C8729="","",Input_series!C8729)</f>
        <v/>
      </c>
      <c r="D8733" s="687" t="str">
        <f>IF(Input_series!D8729="","",Input_series!D8729)</f>
        <v/>
      </c>
      <c r="E8733" s="360"/>
      <c r="F8733" s="15"/>
      <c r="G8733" s="15"/>
      <c r="H8733" s="5"/>
      <c r="I8733" s="5"/>
      <c r="J8733" s="190"/>
      <c r="K8733" s="190"/>
      <c r="L8733" s="190"/>
      <c r="M8733" s="190"/>
      <c r="N8733" s="190"/>
      <c r="O8733" s="190"/>
    </row>
    <row r="8734" spans="1:15">
      <c r="A8734" s="465">
        <v>8713</v>
      </c>
      <c r="B8734" s="686" t="str">
        <f>IF(Input_series!B8730="","",Input_series!B8730)</f>
        <v/>
      </c>
      <c r="C8734" s="687" t="str">
        <f>IF(Input_series!C8730="","",Input_series!C8730)</f>
        <v/>
      </c>
      <c r="D8734" s="687" t="str">
        <f>IF(Input_series!D8730="","",Input_series!D8730)</f>
        <v/>
      </c>
      <c r="E8734" s="360"/>
      <c r="F8734" s="15"/>
      <c r="G8734" s="15"/>
      <c r="H8734" s="5"/>
      <c r="I8734" s="5"/>
      <c r="J8734" s="190"/>
      <c r="K8734" s="190"/>
      <c r="L8734" s="190"/>
      <c r="M8734" s="190"/>
      <c r="N8734" s="190"/>
      <c r="O8734" s="190"/>
    </row>
    <row r="8735" spans="1:15">
      <c r="A8735" s="465">
        <v>8714</v>
      </c>
      <c r="B8735" s="686" t="str">
        <f>IF(Input_series!B8731="","",Input_series!B8731)</f>
        <v/>
      </c>
      <c r="C8735" s="687" t="str">
        <f>IF(Input_series!C8731="","",Input_series!C8731)</f>
        <v/>
      </c>
      <c r="D8735" s="687" t="str">
        <f>IF(Input_series!D8731="","",Input_series!D8731)</f>
        <v/>
      </c>
      <c r="E8735" s="360"/>
      <c r="F8735" s="15"/>
      <c r="G8735" s="15"/>
      <c r="H8735" s="5"/>
      <c r="I8735" s="5"/>
      <c r="J8735" s="190"/>
      <c r="K8735" s="190"/>
      <c r="L8735" s="190"/>
      <c r="M8735" s="190"/>
      <c r="N8735" s="190"/>
      <c r="O8735" s="190"/>
    </row>
    <row r="8736" spans="1:15">
      <c r="A8736" s="465">
        <v>8715</v>
      </c>
      <c r="B8736" s="686" t="str">
        <f>IF(Input_series!B8732="","",Input_series!B8732)</f>
        <v/>
      </c>
      <c r="C8736" s="687" t="str">
        <f>IF(Input_series!C8732="","",Input_series!C8732)</f>
        <v/>
      </c>
      <c r="D8736" s="687" t="str">
        <f>IF(Input_series!D8732="","",Input_series!D8732)</f>
        <v/>
      </c>
      <c r="E8736" s="360"/>
      <c r="F8736" s="15"/>
      <c r="G8736" s="15"/>
      <c r="H8736" s="5"/>
      <c r="I8736" s="5"/>
      <c r="J8736" s="190"/>
      <c r="K8736" s="190"/>
      <c r="L8736" s="190"/>
      <c r="M8736" s="190"/>
      <c r="N8736" s="190"/>
      <c r="O8736" s="190"/>
    </row>
    <row r="8737" spans="1:15">
      <c r="A8737" s="465">
        <v>8716</v>
      </c>
      <c r="B8737" s="686" t="str">
        <f>IF(Input_series!B8733="","",Input_series!B8733)</f>
        <v/>
      </c>
      <c r="C8737" s="687" t="str">
        <f>IF(Input_series!C8733="","",Input_series!C8733)</f>
        <v/>
      </c>
      <c r="D8737" s="687" t="str">
        <f>IF(Input_series!D8733="","",Input_series!D8733)</f>
        <v/>
      </c>
      <c r="E8737" s="360"/>
      <c r="F8737" s="15"/>
      <c r="G8737" s="15"/>
      <c r="H8737" s="5"/>
      <c r="I8737" s="5"/>
      <c r="J8737" s="190"/>
      <c r="K8737" s="190"/>
      <c r="L8737" s="190"/>
      <c r="M8737" s="190"/>
      <c r="N8737" s="190"/>
      <c r="O8737" s="190"/>
    </row>
    <row r="8738" spans="1:15">
      <c r="A8738" s="465">
        <v>8717</v>
      </c>
      <c r="B8738" s="686" t="str">
        <f>IF(Input_series!B8734="","",Input_series!B8734)</f>
        <v/>
      </c>
      <c r="C8738" s="687" t="str">
        <f>IF(Input_series!C8734="","",Input_series!C8734)</f>
        <v/>
      </c>
      <c r="D8738" s="687" t="str">
        <f>IF(Input_series!D8734="","",Input_series!D8734)</f>
        <v/>
      </c>
      <c r="E8738" s="360"/>
      <c r="F8738" s="15"/>
      <c r="G8738" s="15"/>
      <c r="H8738" s="5"/>
      <c r="I8738" s="5"/>
      <c r="J8738" s="190"/>
      <c r="K8738" s="190"/>
      <c r="L8738" s="190"/>
      <c r="M8738" s="190"/>
      <c r="N8738" s="190"/>
      <c r="O8738" s="190"/>
    </row>
    <row r="8739" spans="1:15">
      <c r="A8739" s="465">
        <v>8718</v>
      </c>
      <c r="B8739" s="686" t="str">
        <f>IF(Input_series!B8735="","",Input_series!B8735)</f>
        <v/>
      </c>
      <c r="C8739" s="687" t="str">
        <f>IF(Input_series!C8735="","",Input_series!C8735)</f>
        <v/>
      </c>
      <c r="D8739" s="687" t="str">
        <f>IF(Input_series!D8735="","",Input_series!D8735)</f>
        <v/>
      </c>
      <c r="E8739" s="360"/>
      <c r="F8739" s="15"/>
      <c r="G8739" s="15"/>
      <c r="H8739" s="5"/>
      <c r="I8739" s="5"/>
      <c r="J8739" s="190"/>
      <c r="K8739" s="190"/>
      <c r="L8739" s="190"/>
      <c r="M8739" s="190"/>
      <c r="N8739" s="190"/>
      <c r="O8739" s="190"/>
    </row>
    <row r="8740" spans="1:15">
      <c r="A8740" s="465">
        <v>8719</v>
      </c>
      <c r="B8740" s="686" t="str">
        <f>IF(Input_series!B8736="","",Input_series!B8736)</f>
        <v/>
      </c>
      <c r="C8740" s="687" t="str">
        <f>IF(Input_series!C8736="","",Input_series!C8736)</f>
        <v/>
      </c>
      <c r="D8740" s="687" t="str">
        <f>IF(Input_series!D8736="","",Input_series!D8736)</f>
        <v/>
      </c>
      <c r="E8740" s="360"/>
      <c r="F8740" s="15"/>
      <c r="G8740" s="15"/>
      <c r="H8740" s="5"/>
      <c r="I8740" s="5"/>
      <c r="J8740" s="190"/>
      <c r="K8740" s="190"/>
      <c r="L8740" s="190"/>
      <c r="M8740" s="190"/>
      <c r="N8740" s="190"/>
      <c r="O8740" s="190"/>
    </row>
    <row r="8741" spans="1:15">
      <c r="A8741" s="465">
        <v>8720</v>
      </c>
      <c r="B8741" s="686" t="str">
        <f>IF(Input_series!B8737="","",Input_series!B8737)</f>
        <v/>
      </c>
      <c r="C8741" s="687" t="str">
        <f>IF(Input_series!C8737="","",Input_series!C8737)</f>
        <v/>
      </c>
      <c r="D8741" s="687" t="str">
        <f>IF(Input_series!D8737="","",Input_series!D8737)</f>
        <v/>
      </c>
      <c r="E8741" s="360"/>
      <c r="F8741" s="15"/>
      <c r="G8741" s="15"/>
      <c r="H8741" s="5"/>
      <c r="I8741" s="5"/>
      <c r="J8741" s="190"/>
      <c r="K8741" s="190"/>
      <c r="L8741" s="190"/>
      <c r="M8741" s="190"/>
      <c r="N8741" s="190"/>
      <c r="O8741" s="190"/>
    </row>
    <row r="8742" spans="1:15">
      <c r="A8742" s="465">
        <v>8721</v>
      </c>
      <c r="B8742" s="686" t="str">
        <f>IF(Input_series!B8738="","",Input_series!B8738)</f>
        <v/>
      </c>
      <c r="C8742" s="687" t="str">
        <f>IF(Input_series!C8738="","",Input_series!C8738)</f>
        <v/>
      </c>
      <c r="D8742" s="687" t="str">
        <f>IF(Input_series!D8738="","",Input_series!D8738)</f>
        <v/>
      </c>
      <c r="E8742" s="360"/>
      <c r="F8742" s="15"/>
      <c r="G8742" s="15"/>
      <c r="H8742" s="5"/>
      <c r="I8742" s="5"/>
      <c r="J8742" s="190"/>
      <c r="K8742" s="190"/>
      <c r="L8742" s="190"/>
      <c r="M8742" s="190"/>
      <c r="N8742" s="190"/>
      <c r="O8742" s="190"/>
    </row>
    <row r="8743" spans="1:15">
      <c r="A8743" s="465">
        <v>8722</v>
      </c>
      <c r="B8743" s="686" t="str">
        <f>IF(Input_series!B8739="","",Input_series!B8739)</f>
        <v/>
      </c>
      <c r="C8743" s="687" t="str">
        <f>IF(Input_series!C8739="","",Input_series!C8739)</f>
        <v/>
      </c>
      <c r="D8743" s="687" t="str">
        <f>IF(Input_series!D8739="","",Input_series!D8739)</f>
        <v/>
      </c>
      <c r="E8743" s="360"/>
      <c r="F8743" s="15"/>
      <c r="G8743" s="15"/>
      <c r="H8743" s="5"/>
      <c r="I8743" s="5"/>
      <c r="J8743" s="190"/>
      <c r="K8743" s="190"/>
      <c r="L8743" s="190"/>
      <c r="M8743" s="190"/>
      <c r="N8743" s="190"/>
      <c r="O8743" s="190"/>
    </row>
    <row r="8744" spans="1:15">
      <c r="A8744" s="465">
        <v>8723</v>
      </c>
      <c r="B8744" s="686" t="str">
        <f>IF(Input_series!B8740="","",Input_series!B8740)</f>
        <v/>
      </c>
      <c r="C8744" s="687" t="str">
        <f>IF(Input_series!C8740="","",Input_series!C8740)</f>
        <v/>
      </c>
      <c r="D8744" s="687" t="str">
        <f>IF(Input_series!D8740="","",Input_series!D8740)</f>
        <v/>
      </c>
      <c r="E8744" s="360"/>
      <c r="F8744" s="15"/>
      <c r="G8744" s="15"/>
      <c r="H8744" s="5"/>
      <c r="I8744" s="5"/>
      <c r="J8744" s="190"/>
      <c r="K8744" s="190"/>
      <c r="L8744" s="190"/>
      <c r="M8744" s="190"/>
      <c r="N8744" s="190"/>
      <c r="O8744" s="190"/>
    </row>
    <row r="8745" spans="1:15">
      <c r="A8745" s="465">
        <v>8724</v>
      </c>
      <c r="B8745" s="686" t="str">
        <f>IF(Input_series!B8741="","",Input_series!B8741)</f>
        <v/>
      </c>
      <c r="C8745" s="687" t="str">
        <f>IF(Input_series!C8741="","",Input_series!C8741)</f>
        <v/>
      </c>
      <c r="D8745" s="687" t="str">
        <f>IF(Input_series!D8741="","",Input_series!D8741)</f>
        <v/>
      </c>
      <c r="E8745" s="360"/>
      <c r="F8745" s="15"/>
      <c r="G8745" s="15"/>
      <c r="H8745" s="5"/>
      <c r="I8745" s="5"/>
      <c r="J8745" s="190"/>
      <c r="K8745" s="190"/>
      <c r="L8745" s="190"/>
      <c r="M8745" s="190"/>
      <c r="N8745" s="190"/>
      <c r="O8745" s="190"/>
    </row>
    <row r="8746" spans="1:15">
      <c r="A8746" s="465">
        <v>8725</v>
      </c>
      <c r="B8746" s="686" t="str">
        <f>IF(Input_series!B8742="","",Input_series!B8742)</f>
        <v/>
      </c>
      <c r="C8746" s="687" t="str">
        <f>IF(Input_series!C8742="","",Input_series!C8742)</f>
        <v/>
      </c>
      <c r="D8746" s="687" t="str">
        <f>IF(Input_series!D8742="","",Input_series!D8742)</f>
        <v/>
      </c>
      <c r="E8746" s="360"/>
      <c r="F8746" s="15"/>
      <c r="G8746" s="15"/>
      <c r="H8746" s="5"/>
      <c r="I8746" s="5"/>
      <c r="J8746" s="190"/>
      <c r="K8746" s="190"/>
      <c r="L8746" s="190"/>
      <c r="M8746" s="190"/>
      <c r="N8746" s="190"/>
      <c r="O8746" s="190"/>
    </row>
    <row r="8747" spans="1:15">
      <c r="A8747" s="465">
        <v>8726</v>
      </c>
      <c r="B8747" s="686" t="str">
        <f>IF(Input_series!B8743="","",Input_series!B8743)</f>
        <v/>
      </c>
      <c r="C8747" s="687" t="str">
        <f>IF(Input_series!C8743="","",Input_series!C8743)</f>
        <v/>
      </c>
      <c r="D8747" s="687" t="str">
        <f>IF(Input_series!D8743="","",Input_series!D8743)</f>
        <v/>
      </c>
      <c r="E8747" s="360"/>
      <c r="F8747" s="15"/>
      <c r="G8747" s="15"/>
      <c r="H8747" s="5"/>
      <c r="I8747" s="5"/>
      <c r="J8747" s="190"/>
      <c r="K8747" s="190"/>
      <c r="L8747" s="190"/>
      <c r="M8747" s="190"/>
      <c r="N8747" s="190"/>
      <c r="O8747" s="190"/>
    </row>
    <row r="8748" spans="1:15">
      <c r="A8748" s="465">
        <v>8727</v>
      </c>
      <c r="B8748" s="686" t="str">
        <f>IF(Input_series!B8744="","",Input_series!B8744)</f>
        <v/>
      </c>
      <c r="C8748" s="687" t="str">
        <f>IF(Input_series!C8744="","",Input_series!C8744)</f>
        <v/>
      </c>
      <c r="D8748" s="687" t="str">
        <f>IF(Input_series!D8744="","",Input_series!D8744)</f>
        <v/>
      </c>
      <c r="E8748" s="360"/>
      <c r="F8748" s="15"/>
      <c r="G8748" s="15"/>
      <c r="H8748" s="5"/>
      <c r="I8748" s="5"/>
      <c r="J8748" s="190"/>
      <c r="K8748" s="190"/>
      <c r="L8748" s="190"/>
      <c r="M8748" s="190"/>
      <c r="N8748" s="190"/>
      <c r="O8748" s="190"/>
    </row>
    <row r="8749" spans="1:15">
      <c r="A8749" s="465">
        <v>8728</v>
      </c>
      <c r="B8749" s="686" t="str">
        <f>IF(Input_series!B8745="","",Input_series!B8745)</f>
        <v/>
      </c>
      <c r="C8749" s="687" t="str">
        <f>IF(Input_series!C8745="","",Input_series!C8745)</f>
        <v/>
      </c>
      <c r="D8749" s="687" t="str">
        <f>IF(Input_series!D8745="","",Input_series!D8745)</f>
        <v/>
      </c>
      <c r="E8749" s="360"/>
      <c r="F8749" s="15"/>
      <c r="G8749" s="15"/>
      <c r="H8749" s="5"/>
      <c r="I8749" s="5"/>
      <c r="J8749" s="190"/>
      <c r="K8749" s="190"/>
      <c r="L8749" s="190"/>
      <c r="M8749" s="190"/>
      <c r="N8749" s="190"/>
      <c r="O8749" s="190"/>
    </row>
    <row r="8750" spans="1:15">
      <c r="A8750" s="465">
        <v>8729</v>
      </c>
      <c r="B8750" s="686" t="str">
        <f>IF(Input_series!B8746="","",Input_series!B8746)</f>
        <v/>
      </c>
      <c r="C8750" s="687" t="str">
        <f>IF(Input_series!C8746="","",Input_series!C8746)</f>
        <v/>
      </c>
      <c r="D8750" s="687" t="str">
        <f>IF(Input_series!D8746="","",Input_series!D8746)</f>
        <v/>
      </c>
      <c r="E8750" s="360"/>
      <c r="F8750" s="15"/>
      <c r="G8750" s="15"/>
      <c r="H8750" s="5"/>
      <c r="I8750" s="5"/>
      <c r="J8750" s="190"/>
      <c r="K8750" s="190"/>
      <c r="L8750" s="190"/>
      <c r="M8750" s="190"/>
      <c r="N8750" s="190"/>
      <c r="O8750" s="190"/>
    </row>
    <row r="8751" spans="1:15">
      <c r="A8751" s="465">
        <v>8730</v>
      </c>
      <c r="B8751" s="686" t="str">
        <f>IF(Input_series!B8747="","",Input_series!B8747)</f>
        <v/>
      </c>
      <c r="C8751" s="687" t="str">
        <f>IF(Input_series!C8747="","",Input_series!C8747)</f>
        <v/>
      </c>
      <c r="D8751" s="687" t="str">
        <f>IF(Input_series!D8747="","",Input_series!D8747)</f>
        <v/>
      </c>
      <c r="E8751" s="360"/>
      <c r="F8751" s="15"/>
      <c r="G8751" s="15"/>
      <c r="H8751" s="5"/>
      <c r="I8751" s="5"/>
      <c r="J8751" s="190"/>
      <c r="K8751" s="190"/>
      <c r="L8751" s="190"/>
      <c r="M8751" s="190"/>
      <c r="N8751" s="190"/>
      <c r="O8751" s="190"/>
    </row>
    <row r="8752" spans="1:15">
      <c r="A8752" s="465">
        <v>8731</v>
      </c>
      <c r="B8752" s="686" t="str">
        <f>IF(Input_series!B8748="","",Input_series!B8748)</f>
        <v/>
      </c>
      <c r="C8752" s="687" t="str">
        <f>IF(Input_series!C8748="","",Input_series!C8748)</f>
        <v/>
      </c>
      <c r="D8752" s="687" t="str">
        <f>IF(Input_series!D8748="","",Input_series!D8748)</f>
        <v/>
      </c>
      <c r="E8752" s="360"/>
      <c r="F8752" s="15"/>
      <c r="G8752" s="15"/>
      <c r="H8752" s="5"/>
      <c r="I8752" s="5"/>
      <c r="J8752" s="190"/>
      <c r="K8752" s="190"/>
      <c r="L8752" s="190"/>
      <c r="M8752" s="190"/>
      <c r="N8752" s="190"/>
      <c r="O8752" s="190"/>
    </row>
    <row r="8753" spans="1:15">
      <c r="A8753" s="465">
        <v>8732</v>
      </c>
      <c r="B8753" s="686" t="str">
        <f>IF(Input_series!B8749="","",Input_series!B8749)</f>
        <v/>
      </c>
      <c r="C8753" s="687" t="str">
        <f>IF(Input_series!C8749="","",Input_series!C8749)</f>
        <v/>
      </c>
      <c r="D8753" s="687" t="str">
        <f>IF(Input_series!D8749="","",Input_series!D8749)</f>
        <v/>
      </c>
      <c r="E8753" s="360"/>
      <c r="F8753" s="15"/>
      <c r="G8753" s="15"/>
      <c r="H8753" s="5"/>
      <c r="I8753" s="5"/>
      <c r="J8753" s="190"/>
      <c r="K8753" s="190"/>
      <c r="L8753" s="190"/>
      <c r="M8753" s="190"/>
      <c r="N8753" s="190"/>
      <c r="O8753" s="190"/>
    </row>
    <row r="8754" spans="1:15">
      <c r="A8754" s="465">
        <v>8733</v>
      </c>
      <c r="B8754" s="686" t="str">
        <f>IF(Input_series!B8750="","",Input_series!B8750)</f>
        <v/>
      </c>
      <c r="C8754" s="687" t="str">
        <f>IF(Input_series!C8750="","",Input_series!C8750)</f>
        <v/>
      </c>
      <c r="D8754" s="687" t="str">
        <f>IF(Input_series!D8750="","",Input_series!D8750)</f>
        <v/>
      </c>
      <c r="E8754" s="360"/>
      <c r="F8754" s="15"/>
      <c r="G8754" s="15"/>
      <c r="H8754" s="5"/>
      <c r="I8754" s="5"/>
      <c r="J8754" s="190"/>
      <c r="K8754" s="190"/>
      <c r="L8754" s="190"/>
      <c r="M8754" s="190"/>
      <c r="N8754" s="190"/>
      <c r="O8754" s="190"/>
    </row>
    <row r="8755" spans="1:15">
      <c r="A8755" s="465">
        <v>8734</v>
      </c>
      <c r="B8755" s="686" t="str">
        <f>IF(Input_series!B8751="","",Input_series!B8751)</f>
        <v/>
      </c>
      <c r="C8755" s="687" t="str">
        <f>IF(Input_series!C8751="","",Input_series!C8751)</f>
        <v/>
      </c>
      <c r="D8755" s="687" t="str">
        <f>IF(Input_series!D8751="","",Input_series!D8751)</f>
        <v/>
      </c>
      <c r="E8755" s="360"/>
      <c r="F8755" s="15"/>
      <c r="G8755" s="15"/>
      <c r="H8755" s="5"/>
      <c r="I8755" s="5"/>
      <c r="J8755" s="190"/>
      <c r="K8755" s="190"/>
      <c r="L8755" s="190"/>
      <c r="M8755" s="190"/>
      <c r="N8755" s="190"/>
      <c r="O8755" s="190"/>
    </row>
    <row r="8756" spans="1:15">
      <c r="A8756" s="465">
        <v>8735</v>
      </c>
      <c r="B8756" s="686" t="str">
        <f>IF(Input_series!B8752="","",Input_series!B8752)</f>
        <v/>
      </c>
      <c r="C8756" s="687" t="str">
        <f>IF(Input_series!C8752="","",Input_series!C8752)</f>
        <v/>
      </c>
      <c r="D8756" s="687" t="str">
        <f>IF(Input_series!D8752="","",Input_series!D8752)</f>
        <v/>
      </c>
      <c r="E8756" s="360"/>
      <c r="F8756" s="15"/>
      <c r="G8756" s="15"/>
      <c r="H8756" s="5"/>
      <c r="I8756" s="5"/>
      <c r="J8756" s="190"/>
      <c r="K8756" s="190"/>
      <c r="L8756" s="190"/>
      <c r="M8756" s="190"/>
      <c r="N8756" s="190"/>
      <c r="O8756" s="190"/>
    </row>
    <row r="8757" spans="1:15">
      <c r="A8757" s="465">
        <v>8736</v>
      </c>
      <c r="B8757" s="686" t="str">
        <f>IF(Input_series!B8753="","",Input_series!B8753)</f>
        <v/>
      </c>
      <c r="C8757" s="687" t="str">
        <f>IF(Input_series!C8753="","",Input_series!C8753)</f>
        <v/>
      </c>
      <c r="D8757" s="687" t="str">
        <f>IF(Input_series!D8753="","",Input_series!D8753)</f>
        <v/>
      </c>
      <c r="E8757" s="360"/>
      <c r="F8757" s="15"/>
      <c r="G8757" s="15"/>
      <c r="H8757" s="5"/>
      <c r="I8757" s="5"/>
      <c r="J8757" s="190"/>
      <c r="K8757" s="190"/>
      <c r="L8757" s="190"/>
      <c r="M8757" s="190"/>
      <c r="N8757" s="190"/>
      <c r="O8757" s="190"/>
    </row>
    <row r="8758" spans="1:15">
      <c r="A8758" s="465">
        <v>8737</v>
      </c>
      <c r="B8758" s="686" t="str">
        <f>IF(Input_series!B8754="","",Input_series!B8754)</f>
        <v/>
      </c>
      <c r="C8758" s="687" t="str">
        <f>IF(Input_series!C8754="","",Input_series!C8754)</f>
        <v/>
      </c>
      <c r="D8758" s="687" t="str">
        <f>IF(Input_series!D8754="","",Input_series!D8754)</f>
        <v/>
      </c>
      <c r="E8758" s="360"/>
      <c r="F8758" s="15"/>
      <c r="G8758" s="15"/>
      <c r="H8758" s="5"/>
      <c r="I8758" s="5"/>
      <c r="J8758" s="190"/>
      <c r="K8758" s="190"/>
      <c r="L8758" s="190"/>
      <c r="M8758" s="190"/>
      <c r="N8758" s="190"/>
      <c r="O8758" s="190"/>
    </row>
    <row r="8759" spans="1:15">
      <c r="A8759" s="465">
        <v>8738</v>
      </c>
      <c r="B8759" s="686" t="str">
        <f>IF(Input_series!B8755="","",Input_series!B8755)</f>
        <v/>
      </c>
      <c r="C8759" s="687" t="str">
        <f>IF(Input_series!C8755="","",Input_series!C8755)</f>
        <v/>
      </c>
      <c r="D8759" s="687" t="str">
        <f>IF(Input_series!D8755="","",Input_series!D8755)</f>
        <v/>
      </c>
      <c r="E8759" s="360"/>
      <c r="F8759" s="15"/>
      <c r="G8759" s="15"/>
      <c r="H8759" s="5"/>
      <c r="I8759" s="5"/>
      <c r="J8759" s="190"/>
      <c r="K8759" s="190"/>
      <c r="L8759" s="190"/>
      <c r="M8759" s="190"/>
      <c r="N8759" s="190"/>
      <c r="O8759" s="190"/>
    </row>
    <row r="8760" spans="1:15">
      <c r="A8760" s="465">
        <v>8739</v>
      </c>
      <c r="B8760" s="686" t="str">
        <f>IF(Input_series!B8756="","",Input_series!B8756)</f>
        <v/>
      </c>
      <c r="C8760" s="687" t="str">
        <f>IF(Input_series!C8756="","",Input_series!C8756)</f>
        <v/>
      </c>
      <c r="D8760" s="687" t="str">
        <f>IF(Input_series!D8756="","",Input_series!D8756)</f>
        <v/>
      </c>
      <c r="E8760" s="360"/>
      <c r="F8760" s="15"/>
      <c r="G8760" s="15"/>
      <c r="H8760" s="5"/>
      <c r="I8760" s="5"/>
      <c r="J8760" s="190"/>
      <c r="K8760" s="190"/>
      <c r="L8760" s="190"/>
      <c r="M8760" s="190"/>
      <c r="N8760" s="190"/>
      <c r="O8760" s="190"/>
    </row>
    <row r="8761" spans="1:15">
      <c r="A8761" s="465">
        <v>8740</v>
      </c>
      <c r="B8761" s="686" t="str">
        <f>IF(Input_series!B8757="","",Input_series!B8757)</f>
        <v/>
      </c>
      <c r="C8761" s="687" t="str">
        <f>IF(Input_series!C8757="","",Input_series!C8757)</f>
        <v/>
      </c>
      <c r="D8761" s="687" t="str">
        <f>IF(Input_series!D8757="","",Input_series!D8757)</f>
        <v/>
      </c>
      <c r="E8761" s="360"/>
      <c r="F8761" s="15"/>
      <c r="G8761" s="15"/>
      <c r="H8761" s="5"/>
      <c r="I8761" s="5"/>
      <c r="J8761" s="190"/>
      <c r="K8761" s="190"/>
      <c r="L8761" s="190"/>
      <c r="M8761" s="190"/>
      <c r="N8761" s="190"/>
      <c r="O8761" s="190"/>
    </row>
    <row r="8762" spans="1:15">
      <c r="A8762" s="465">
        <v>8741</v>
      </c>
      <c r="B8762" s="686" t="str">
        <f>IF(Input_series!B8758="","",Input_series!B8758)</f>
        <v/>
      </c>
      <c r="C8762" s="687" t="str">
        <f>IF(Input_series!C8758="","",Input_series!C8758)</f>
        <v/>
      </c>
      <c r="D8762" s="687" t="str">
        <f>IF(Input_series!D8758="","",Input_series!D8758)</f>
        <v/>
      </c>
      <c r="E8762" s="360"/>
      <c r="F8762" s="15"/>
      <c r="G8762" s="15"/>
      <c r="H8762" s="5"/>
      <c r="I8762" s="5"/>
      <c r="J8762" s="190"/>
      <c r="K8762" s="190"/>
      <c r="L8762" s="190"/>
      <c r="M8762" s="190"/>
      <c r="N8762" s="190"/>
      <c r="O8762" s="190"/>
    </row>
    <row r="8763" spans="1:15">
      <c r="A8763" s="465">
        <v>8742</v>
      </c>
      <c r="B8763" s="686" t="str">
        <f>IF(Input_series!B8759="","",Input_series!B8759)</f>
        <v/>
      </c>
      <c r="C8763" s="687" t="str">
        <f>IF(Input_series!C8759="","",Input_series!C8759)</f>
        <v/>
      </c>
      <c r="D8763" s="687" t="str">
        <f>IF(Input_series!D8759="","",Input_series!D8759)</f>
        <v/>
      </c>
      <c r="E8763" s="360"/>
      <c r="F8763" s="15"/>
      <c r="G8763" s="15"/>
      <c r="H8763" s="5"/>
      <c r="I8763" s="5"/>
      <c r="J8763" s="190"/>
      <c r="K8763" s="190"/>
      <c r="L8763" s="190"/>
      <c r="M8763" s="190"/>
      <c r="N8763" s="190"/>
      <c r="O8763" s="190"/>
    </row>
    <row r="8764" spans="1:15">
      <c r="A8764" s="465">
        <v>8743</v>
      </c>
      <c r="B8764" s="686" t="str">
        <f>IF(Input_series!B8760="","",Input_series!B8760)</f>
        <v/>
      </c>
      <c r="C8764" s="687" t="str">
        <f>IF(Input_series!C8760="","",Input_series!C8760)</f>
        <v/>
      </c>
      <c r="D8764" s="687" t="str">
        <f>IF(Input_series!D8760="","",Input_series!D8760)</f>
        <v/>
      </c>
      <c r="E8764" s="360"/>
      <c r="F8764" s="15"/>
      <c r="G8764" s="15"/>
      <c r="H8764" s="5"/>
      <c r="I8764" s="5"/>
      <c r="J8764" s="190"/>
      <c r="K8764" s="190"/>
      <c r="L8764" s="190"/>
      <c r="M8764" s="190"/>
      <c r="N8764" s="190"/>
      <c r="O8764" s="190"/>
    </row>
    <row r="8765" spans="1:15">
      <c r="A8765" s="465">
        <v>8744</v>
      </c>
      <c r="B8765" s="686" t="str">
        <f>IF(Input_series!B8761="","",Input_series!B8761)</f>
        <v/>
      </c>
      <c r="C8765" s="687" t="str">
        <f>IF(Input_series!C8761="","",Input_series!C8761)</f>
        <v/>
      </c>
      <c r="D8765" s="687" t="str">
        <f>IF(Input_series!D8761="","",Input_series!D8761)</f>
        <v/>
      </c>
      <c r="E8765" s="360"/>
      <c r="F8765" s="15"/>
      <c r="G8765" s="15"/>
      <c r="H8765" s="5"/>
      <c r="I8765" s="5"/>
      <c r="J8765" s="190"/>
      <c r="K8765" s="190"/>
      <c r="L8765" s="190"/>
      <c r="M8765" s="190"/>
      <c r="N8765" s="190"/>
      <c r="O8765" s="190"/>
    </row>
    <row r="8766" spans="1:15">
      <c r="A8766" s="465">
        <v>8745</v>
      </c>
      <c r="B8766" s="686" t="str">
        <f>IF(Input_series!B8762="","",Input_series!B8762)</f>
        <v/>
      </c>
      <c r="C8766" s="687" t="str">
        <f>IF(Input_series!C8762="","",Input_series!C8762)</f>
        <v/>
      </c>
      <c r="D8766" s="687" t="str">
        <f>IF(Input_series!D8762="","",Input_series!D8762)</f>
        <v/>
      </c>
      <c r="E8766" s="360"/>
      <c r="F8766" s="15"/>
      <c r="G8766" s="15"/>
      <c r="H8766" s="5"/>
      <c r="I8766" s="5"/>
      <c r="J8766" s="190"/>
      <c r="K8766" s="190"/>
      <c r="L8766" s="190"/>
      <c r="M8766" s="190"/>
      <c r="N8766" s="190"/>
      <c r="O8766" s="190"/>
    </row>
    <row r="8767" spans="1:15">
      <c r="A8767" s="465">
        <v>8746</v>
      </c>
      <c r="B8767" s="686" t="str">
        <f>IF(Input_series!B8763="","",Input_series!B8763)</f>
        <v/>
      </c>
      <c r="C8767" s="687" t="str">
        <f>IF(Input_series!C8763="","",Input_series!C8763)</f>
        <v/>
      </c>
      <c r="D8767" s="687" t="str">
        <f>IF(Input_series!D8763="","",Input_series!D8763)</f>
        <v/>
      </c>
      <c r="E8767" s="360"/>
      <c r="F8767" s="15"/>
      <c r="G8767" s="15"/>
      <c r="H8767" s="5"/>
      <c r="I8767" s="5"/>
      <c r="J8767" s="190"/>
      <c r="K8767" s="190"/>
      <c r="L8767" s="190"/>
      <c r="M8767" s="190"/>
      <c r="N8767" s="190"/>
      <c r="O8767" s="190"/>
    </row>
    <row r="8768" spans="1:15">
      <c r="A8768" s="465">
        <v>8747</v>
      </c>
      <c r="B8768" s="686" t="str">
        <f>IF(Input_series!B8764="","",Input_series!B8764)</f>
        <v/>
      </c>
      <c r="C8768" s="687" t="str">
        <f>IF(Input_series!C8764="","",Input_series!C8764)</f>
        <v/>
      </c>
      <c r="D8768" s="687" t="str">
        <f>IF(Input_series!D8764="","",Input_series!D8764)</f>
        <v/>
      </c>
      <c r="E8768" s="360"/>
      <c r="F8768" s="15"/>
      <c r="G8768" s="15"/>
      <c r="H8768" s="5"/>
      <c r="I8768" s="5"/>
      <c r="J8768" s="190"/>
      <c r="K8768" s="190"/>
      <c r="L8768" s="190"/>
      <c r="M8768" s="190"/>
      <c r="N8768" s="190"/>
      <c r="O8768" s="190"/>
    </row>
    <row r="8769" spans="1:15">
      <c r="A8769" s="465">
        <v>8748</v>
      </c>
      <c r="B8769" s="686" t="str">
        <f>IF(Input_series!B8765="","",Input_series!B8765)</f>
        <v/>
      </c>
      <c r="C8769" s="687" t="str">
        <f>IF(Input_series!C8765="","",Input_series!C8765)</f>
        <v/>
      </c>
      <c r="D8769" s="687" t="str">
        <f>IF(Input_series!D8765="","",Input_series!D8765)</f>
        <v/>
      </c>
      <c r="E8769" s="360"/>
      <c r="F8769" s="15"/>
      <c r="G8769" s="15"/>
      <c r="H8769" s="5"/>
      <c r="I8769" s="5"/>
      <c r="J8769" s="190"/>
      <c r="K8769" s="190"/>
      <c r="L8769" s="190"/>
      <c r="M8769" s="190"/>
      <c r="N8769" s="190"/>
      <c r="O8769" s="190"/>
    </row>
    <row r="8770" spans="1:15">
      <c r="A8770" s="465">
        <v>8749</v>
      </c>
      <c r="B8770" s="686" t="str">
        <f>IF(Input_series!B8766="","",Input_series!B8766)</f>
        <v/>
      </c>
      <c r="C8770" s="687" t="str">
        <f>IF(Input_series!C8766="","",Input_series!C8766)</f>
        <v/>
      </c>
      <c r="D8770" s="687" t="str">
        <f>IF(Input_series!D8766="","",Input_series!D8766)</f>
        <v/>
      </c>
      <c r="E8770" s="360"/>
      <c r="F8770" s="15"/>
      <c r="G8770" s="15"/>
      <c r="H8770" s="5"/>
      <c r="I8770" s="5"/>
      <c r="J8770" s="190"/>
      <c r="K8770" s="190"/>
      <c r="L8770" s="190"/>
      <c r="M8770" s="190"/>
      <c r="N8770" s="190"/>
      <c r="O8770" s="190"/>
    </row>
    <row r="8771" spans="1:15">
      <c r="A8771" s="465">
        <v>8750</v>
      </c>
      <c r="B8771" s="686" t="str">
        <f>IF(Input_series!B8767="","",Input_series!B8767)</f>
        <v/>
      </c>
      <c r="C8771" s="687" t="str">
        <f>IF(Input_series!C8767="","",Input_series!C8767)</f>
        <v/>
      </c>
      <c r="D8771" s="687" t="str">
        <f>IF(Input_series!D8767="","",Input_series!D8767)</f>
        <v/>
      </c>
      <c r="E8771" s="360"/>
      <c r="F8771" s="15"/>
      <c r="G8771" s="15"/>
      <c r="H8771" s="5"/>
      <c r="I8771" s="5"/>
      <c r="J8771" s="190"/>
      <c r="K8771" s="190"/>
      <c r="L8771" s="190"/>
      <c r="M8771" s="190"/>
      <c r="N8771" s="190"/>
      <c r="O8771" s="190"/>
    </row>
    <row r="8772" spans="1:15">
      <c r="A8772" s="465">
        <v>8751</v>
      </c>
      <c r="B8772" s="686" t="str">
        <f>IF(Input_series!B8768="","",Input_series!B8768)</f>
        <v/>
      </c>
      <c r="C8772" s="687" t="str">
        <f>IF(Input_series!C8768="","",Input_series!C8768)</f>
        <v/>
      </c>
      <c r="D8772" s="687" t="str">
        <f>IF(Input_series!D8768="","",Input_series!D8768)</f>
        <v/>
      </c>
      <c r="E8772" s="360"/>
      <c r="F8772" s="15"/>
      <c r="G8772" s="15"/>
      <c r="H8772" s="5"/>
      <c r="I8772" s="5"/>
      <c r="J8772" s="190"/>
      <c r="K8772" s="190"/>
      <c r="L8772" s="190"/>
      <c r="M8772" s="190"/>
      <c r="N8772" s="190"/>
      <c r="O8772" s="190"/>
    </row>
    <row r="8773" spans="1:15">
      <c r="A8773" s="465">
        <v>8752</v>
      </c>
      <c r="B8773" s="686" t="str">
        <f>IF(Input_series!B8769="","",Input_series!B8769)</f>
        <v/>
      </c>
      <c r="C8773" s="687" t="str">
        <f>IF(Input_series!C8769="","",Input_series!C8769)</f>
        <v/>
      </c>
      <c r="D8773" s="687" t="str">
        <f>IF(Input_series!D8769="","",Input_series!D8769)</f>
        <v/>
      </c>
      <c r="E8773" s="360"/>
      <c r="F8773" s="15"/>
      <c r="G8773" s="15"/>
      <c r="H8773" s="5"/>
      <c r="I8773" s="5"/>
      <c r="J8773" s="190"/>
      <c r="K8773" s="190"/>
      <c r="L8773" s="190"/>
      <c r="M8773" s="190"/>
      <c r="N8773" s="190"/>
      <c r="O8773" s="190"/>
    </row>
    <row r="8774" spans="1:15">
      <c r="A8774" s="465">
        <v>8753</v>
      </c>
      <c r="B8774" s="686" t="str">
        <f>IF(Input_series!B8770="","",Input_series!B8770)</f>
        <v/>
      </c>
      <c r="C8774" s="687" t="str">
        <f>IF(Input_series!C8770="","",Input_series!C8770)</f>
        <v/>
      </c>
      <c r="D8774" s="687" t="str">
        <f>IF(Input_series!D8770="","",Input_series!D8770)</f>
        <v/>
      </c>
      <c r="E8774" s="360"/>
      <c r="F8774" s="15"/>
      <c r="G8774" s="15"/>
      <c r="H8774" s="5"/>
      <c r="I8774" s="5"/>
      <c r="J8774" s="190"/>
      <c r="K8774" s="190"/>
      <c r="L8774" s="190"/>
      <c r="M8774" s="190"/>
      <c r="N8774" s="190"/>
      <c r="O8774" s="190"/>
    </row>
    <row r="8775" spans="1:15">
      <c r="A8775" s="465">
        <v>8754</v>
      </c>
      <c r="B8775" s="686" t="str">
        <f>IF(Input_series!B8771="","",Input_series!B8771)</f>
        <v/>
      </c>
      <c r="C8775" s="687" t="str">
        <f>IF(Input_series!C8771="","",Input_series!C8771)</f>
        <v/>
      </c>
      <c r="D8775" s="687" t="str">
        <f>IF(Input_series!D8771="","",Input_series!D8771)</f>
        <v/>
      </c>
      <c r="E8775" s="360"/>
      <c r="F8775" s="15"/>
      <c r="G8775" s="15"/>
      <c r="H8775" s="5"/>
      <c r="I8775" s="5"/>
      <c r="J8775" s="190"/>
      <c r="K8775" s="190"/>
      <c r="L8775" s="190"/>
      <c r="M8775" s="190"/>
      <c r="N8775" s="190"/>
      <c r="O8775" s="190"/>
    </row>
    <row r="8776" spans="1:15">
      <c r="A8776" s="465">
        <v>8755</v>
      </c>
      <c r="B8776" s="686" t="str">
        <f>IF(Input_series!B8772="","",Input_series!B8772)</f>
        <v/>
      </c>
      <c r="C8776" s="687" t="str">
        <f>IF(Input_series!C8772="","",Input_series!C8772)</f>
        <v/>
      </c>
      <c r="D8776" s="687" t="str">
        <f>IF(Input_series!D8772="","",Input_series!D8772)</f>
        <v/>
      </c>
      <c r="E8776" s="360"/>
      <c r="F8776" s="15"/>
      <c r="G8776" s="15"/>
      <c r="H8776" s="5"/>
      <c r="I8776" s="5"/>
      <c r="J8776" s="190"/>
      <c r="K8776" s="190"/>
      <c r="L8776" s="190"/>
      <c r="M8776" s="190"/>
      <c r="N8776" s="190"/>
      <c r="O8776" s="190"/>
    </row>
    <row r="8777" spans="1:15">
      <c r="A8777" s="465">
        <v>8756</v>
      </c>
      <c r="B8777" s="686" t="str">
        <f>IF(Input_series!B8773="","",Input_series!B8773)</f>
        <v/>
      </c>
      <c r="C8777" s="687" t="str">
        <f>IF(Input_series!C8773="","",Input_series!C8773)</f>
        <v/>
      </c>
      <c r="D8777" s="687" t="str">
        <f>IF(Input_series!D8773="","",Input_series!D8773)</f>
        <v/>
      </c>
      <c r="E8777" s="360"/>
      <c r="F8777" s="15"/>
      <c r="G8777" s="15"/>
      <c r="H8777" s="5"/>
      <c r="I8777" s="5"/>
      <c r="J8777" s="190"/>
      <c r="K8777" s="190"/>
      <c r="L8777" s="190"/>
      <c r="M8777" s="190"/>
      <c r="N8777" s="190"/>
      <c r="O8777" s="190"/>
    </row>
    <row r="8778" spans="1:15">
      <c r="A8778" s="465">
        <v>8757</v>
      </c>
      <c r="B8778" s="686" t="str">
        <f>IF(Input_series!B8774="","",Input_series!B8774)</f>
        <v/>
      </c>
      <c r="C8778" s="687" t="str">
        <f>IF(Input_series!C8774="","",Input_series!C8774)</f>
        <v/>
      </c>
      <c r="D8778" s="687" t="str">
        <f>IF(Input_series!D8774="","",Input_series!D8774)</f>
        <v/>
      </c>
      <c r="E8778" s="360"/>
      <c r="F8778" s="15"/>
      <c r="G8778" s="15"/>
      <c r="H8778" s="5"/>
      <c r="I8778" s="5"/>
      <c r="J8778" s="190"/>
      <c r="K8778" s="190"/>
      <c r="L8778" s="190"/>
      <c r="M8778" s="190"/>
      <c r="N8778" s="190"/>
      <c r="O8778" s="190"/>
    </row>
    <row r="8779" spans="1:15">
      <c r="A8779" s="465">
        <v>8758</v>
      </c>
      <c r="B8779" s="686" t="str">
        <f>IF(Input_series!B8775="","",Input_series!B8775)</f>
        <v/>
      </c>
      <c r="C8779" s="687" t="str">
        <f>IF(Input_series!C8775="","",Input_series!C8775)</f>
        <v/>
      </c>
      <c r="D8779" s="687" t="str">
        <f>IF(Input_series!D8775="","",Input_series!D8775)</f>
        <v/>
      </c>
      <c r="E8779" s="360"/>
      <c r="F8779" s="15"/>
      <c r="G8779" s="15"/>
      <c r="H8779" s="5"/>
      <c r="I8779" s="5"/>
      <c r="J8779" s="190"/>
      <c r="K8779" s="190"/>
      <c r="L8779" s="190"/>
      <c r="M8779" s="190"/>
      <c r="N8779" s="190"/>
      <c r="O8779" s="190"/>
    </row>
    <row r="8780" spans="1:15">
      <c r="A8780" s="465">
        <v>8759</v>
      </c>
      <c r="B8780" s="686" t="str">
        <f>IF(Input_series!B8776="","",Input_series!B8776)</f>
        <v/>
      </c>
      <c r="C8780" s="687" t="str">
        <f>IF(Input_series!C8776="","",Input_series!C8776)</f>
        <v/>
      </c>
      <c r="D8780" s="687" t="str">
        <f>IF(Input_series!D8776="","",Input_series!D8776)</f>
        <v/>
      </c>
      <c r="E8780" s="360"/>
      <c r="F8780" s="15"/>
      <c r="G8780" s="15"/>
      <c r="H8780" s="5"/>
      <c r="I8780" s="5"/>
      <c r="J8780" s="190"/>
      <c r="K8780" s="190"/>
      <c r="L8780" s="190"/>
      <c r="M8780" s="190"/>
      <c r="N8780" s="190"/>
      <c r="O8780" s="190"/>
    </row>
    <row r="8781" spans="1:15">
      <c r="A8781" s="465">
        <v>8760</v>
      </c>
      <c r="B8781" s="686" t="str">
        <f>IF(Input_series!B8777="","",Input_series!B8777)</f>
        <v/>
      </c>
      <c r="C8781" s="687" t="str">
        <f>IF(Input_series!C8777="","",Input_series!C8777)</f>
        <v/>
      </c>
      <c r="D8781" s="687" t="str">
        <f>IF(Input_series!D8777="","",Input_series!D8777)</f>
        <v/>
      </c>
      <c r="E8781" s="360"/>
      <c r="F8781" s="15"/>
      <c r="G8781" s="15"/>
      <c r="H8781" s="5"/>
      <c r="I8781" s="5"/>
      <c r="J8781" s="190"/>
      <c r="K8781" s="190"/>
      <c r="L8781" s="190"/>
      <c r="M8781" s="190"/>
      <c r="N8781" s="190"/>
      <c r="O8781" s="190"/>
    </row>
    <row r="8782" spans="1:15">
      <c r="A8782" s="465">
        <v>8761</v>
      </c>
      <c r="B8782" s="686" t="str">
        <f>IF(Input_series!B8778="","",Input_series!B8778)</f>
        <v/>
      </c>
      <c r="C8782" s="687" t="str">
        <f>IF(Input_series!C8778="","",Input_series!C8778)</f>
        <v/>
      </c>
      <c r="D8782" s="687" t="str">
        <f>IF(Input_series!D8778="","",Input_series!D8778)</f>
        <v/>
      </c>
      <c r="E8782" s="360"/>
      <c r="F8782" s="15"/>
      <c r="G8782" s="15"/>
      <c r="H8782" s="5"/>
      <c r="I8782" s="5"/>
      <c r="J8782" s="190"/>
      <c r="K8782" s="190"/>
      <c r="L8782" s="190"/>
      <c r="M8782" s="190"/>
      <c r="N8782" s="190"/>
      <c r="O8782" s="190"/>
    </row>
    <row r="8783" spans="1:15">
      <c r="A8783" s="465">
        <v>8762</v>
      </c>
      <c r="B8783" s="686" t="str">
        <f>IF(Input_series!B8779="","",Input_series!B8779)</f>
        <v/>
      </c>
      <c r="C8783" s="687" t="str">
        <f>IF(Input_series!C8779="","",Input_series!C8779)</f>
        <v/>
      </c>
      <c r="D8783" s="687" t="str">
        <f>IF(Input_series!D8779="","",Input_series!D8779)</f>
        <v/>
      </c>
      <c r="E8783" s="360"/>
      <c r="F8783" s="15"/>
      <c r="G8783" s="15"/>
      <c r="H8783" s="5"/>
      <c r="I8783" s="5"/>
      <c r="J8783" s="190"/>
      <c r="K8783" s="190"/>
      <c r="L8783" s="190"/>
      <c r="M8783" s="190"/>
      <c r="N8783" s="190"/>
      <c r="O8783" s="190"/>
    </row>
    <row r="8784" spans="1:15">
      <c r="A8784" s="465">
        <v>8763</v>
      </c>
      <c r="B8784" s="686" t="str">
        <f>IF(Input_series!B8780="","",Input_series!B8780)</f>
        <v/>
      </c>
      <c r="C8784" s="687" t="str">
        <f>IF(Input_series!C8780="","",Input_series!C8780)</f>
        <v/>
      </c>
      <c r="D8784" s="687" t="str">
        <f>IF(Input_series!D8780="","",Input_series!D8780)</f>
        <v/>
      </c>
      <c r="E8784" s="360"/>
      <c r="F8784" s="15"/>
      <c r="G8784" s="15"/>
      <c r="H8784" s="5"/>
      <c r="I8784" s="5"/>
      <c r="J8784" s="190"/>
      <c r="K8784" s="190"/>
      <c r="L8784" s="190"/>
      <c r="M8784" s="190"/>
      <c r="N8784" s="190"/>
      <c r="O8784" s="190"/>
    </row>
    <row r="8785" spans="1:15">
      <c r="A8785" s="465">
        <v>8764</v>
      </c>
      <c r="B8785" s="686" t="str">
        <f>IF(Input_series!B8781="","",Input_series!B8781)</f>
        <v/>
      </c>
      <c r="C8785" s="687" t="str">
        <f>IF(Input_series!C8781="","",Input_series!C8781)</f>
        <v/>
      </c>
      <c r="D8785" s="687" t="str">
        <f>IF(Input_series!D8781="","",Input_series!D8781)</f>
        <v/>
      </c>
      <c r="E8785" s="360"/>
      <c r="F8785" s="15"/>
      <c r="G8785" s="15"/>
      <c r="H8785" s="5"/>
      <c r="I8785" s="5"/>
      <c r="J8785" s="190"/>
      <c r="K8785" s="190"/>
      <c r="L8785" s="190"/>
      <c r="M8785" s="190"/>
      <c r="N8785" s="190"/>
      <c r="O8785" s="190"/>
    </row>
    <row r="8786" spans="1:15">
      <c r="A8786" s="465">
        <v>8765</v>
      </c>
      <c r="B8786" s="686" t="str">
        <f>IF(Input_series!B8782="","",Input_series!B8782)</f>
        <v/>
      </c>
      <c r="C8786" s="687" t="str">
        <f>IF(Input_series!C8782="","",Input_series!C8782)</f>
        <v/>
      </c>
      <c r="D8786" s="687" t="str">
        <f>IF(Input_series!D8782="","",Input_series!D8782)</f>
        <v/>
      </c>
      <c r="E8786" s="360"/>
      <c r="F8786" s="15"/>
      <c r="G8786" s="15"/>
      <c r="H8786" s="5"/>
      <c r="I8786" s="5"/>
      <c r="J8786" s="190"/>
      <c r="K8786" s="190"/>
      <c r="L8786" s="190"/>
      <c r="M8786" s="190"/>
      <c r="N8786" s="190"/>
      <c r="O8786" s="190"/>
    </row>
    <row r="8787" spans="1:15">
      <c r="A8787" s="465">
        <v>8766</v>
      </c>
      <c r="B8787" s="686" t="str">
        <f>IF(Input_series!B8783="","",Input_series!B8783)</f>
        <v/>
      </c>
      <c r="C8787" s="687" t="str">
        <f>IF(Input_series!C8783="","",Input_series!C8783)</f>
        <v/>
      </c>
      <c r="D8787" s="687" t="str">
        <f>IF(Input_series!D8783="","",Input_series!D8783)</f>
        <v/>
      </c>
      <c r="E8787" s="360"/>
      <c r="F8787" s="15"/>
      <c r="G8787" s="15"/>
      <c r="H8787" s="5"/>
      <c r="I8787" s="5"/>
      <c r="J8787" s="190"/>
      <c r="K8787" s="190"/>
      <c r="L8787" s="190"/>
      <c r="M8787" s="190"/>
      <c r="N8787" s="190"/>
      <c r="O8787" s="190"/>
    </row>
    <row r="8788" spans="1:15">
      <c r="A8788" s="465">
        <v>8767</v>
      </c>
      <c r="B8788" s="686" t="str">
        <f>IF(Input_series!B8784="","",Input_series!B8784)</f>
        <v/>
      </c>
      <c r="C8788" s="687" t="str">
        <f>IF(Input_series!C8784="","",Input_series!C8784)</f>
        <v/>
      </c>
      <c r="D8788" s="687" t="str">
        <f>IF(Input_series!D8784="","",Input_series!D8784)</f>
        <v/>
      </c>
      <c r="E8788" s="360"/>
      <c r="F8788" s="15"/>
      <c r="G8788" s="15"/>
      <c r="H8788" s="5"/>
      <c r="I8788" s="5"/>
      <c r="J8788" s="190"/>
      <c r="K8788" s="190"/>
      <c r="L8788" s="190"/>
      <c r="M8788" s="190"/>
      <c r="N8788" s="190"/>
      <c r="O8788" s="190"/>
    </row>
    <row r="8789" spans="1:15">
      <c r="A8789" s="465">
        <v>8768</v>
      </c>
      <c r="B8789" s="686" t="str">
        <f>IF(Input_series!B8785="","",Input_series!B8785)</f>
        <v/>
      </c>
      <c r="C8789" s="687" t="str">
        <f>IF(Input_series!C8785="","",Input_series!C8785)</f>
        <v/>
      </c>
      <c r="D8789" s="687" t="str">
        <f>IF(Input_series!D8785="","",Input_series!D8785)</f>
        <v/>
      </c>
      <c r="E8789" s="360"/>
      <c r="F8789" s="15"/>
      <c r="G8789" s="15"/>
      <c r="H8789" s="5"/>
      <c r="I8789" s="5"/>
      <c r="J8789" s="190"/>
      <c r="K8789" s="190"/>
      <c r="L8789" s="190"/>
      <c r="M8789" s="190"/>
      <c r="N8789" s="190"/>
      <c r="O8789" s="190"/>
    </row>
    <row r="8790" spans="1:15">
      <c r="A8790" s="465">
        <v>8769</v>
      </c>
      <c r="B8790" s="686" t="str">
        <f>IF(Input_series!B8786="","",Input_series!B8786)</f>
        <v/>
      </c>
      <c r="C8790" s="687" t="str">
        <f>IF(Input_series!C8786="","",Input_series!C8786)</f>
        <v/>
      </c>
      <c r="D8790" s="687" t="str">
        <f>IF(Input_series!D8786="","",Input_series!D8786)</f>
        <v/>
      </c>
      <c r="E8790" s="360"/>
      <c r="F8790" s="15"/>
      <c r="G8790" s="15"/>
      <c r="H8790" s="5"/>
      <c r="I8790" s="5"/>
      <c r="J8790" s="190"/>
      <c r="K8790" s="190"/>
      <c r="L8790" s="190"/>
      <c r="M8790" s="190"/>
      <c r="N8790" s="190"/>
      <c r="O8790" s="190"/>
    </row>
    <row r="8791" spans="1:15">
      <c r="A8791" s="465">
        <v>8770</v>
      </c>
      <c r="B8791" s="686" t="str">
        <f>IF(Input_series!B8787="","",Input_series!B8787)</f>
        <v/>
      </c>
      <c r="C8791" s="687" t="str">
        <f>IF(Input_series!C8787="","",Input_series!C8787)</f>
        <v/>
      </c>
      <c r="D8791" s="687" t="str">
        <f>IF(Input_series!D8787="","",Input_series!D8787)</f>
        <v/>
      </c>
      <c r="E8791" s="360"/>
      <c r="F8791" s="15"/>
      <c r="G8791" s="15"/>
      <c r="H8791" s="5"/>
      <c r="I8791" s="5"/>
      <c r="J8791" s="190"/>
      <c r="K8791" s="190"/>
      <c r="L8791" s="190"/>
      <c r="M8791" s="190"/>
      <c r="N8791" s="190"/>
      <c r="O8791" s="190"/>
    </row>
    <row r="8792" spans="1:15">
      <c r="A8792" s="465">
        <v>8771</v>
      </c>
      <c r="B8792" s="686" t="str">
        <f>IF(Input_series!B8788="","",Input_series!B8788)</f>
        <v/>
      </c>
      <c r="C8792" s="687" t="str">
        <f>IF(Input_series!C8788="","",Input_series!C8788)</f>
        <v/>
      </c>
      <c r="D8792" s="687" t="str">
        <f>IF(Input_series!D8788="","",Input_series!D8788)</f>
        <v/>
      </c>
      <c r="E8792" s="360"/>
      <c r="F8792" s="15"/>
      <c r="G8792" s="15"/>
      <c r="H8792" s="5"/>
      <c r="I8792" s="5"/>
      <c r="J8792" s="190"/>
      <c r="K8792" s="190"/>
      <c r="L8792" s="190"/>
      <c r="M8792" s="190"/>
      <c r="N8792" s="190"/>
      <c r="O8792" s="190"/>
    </row>
    <row r="8793" spans="1:15">
      <c r="A8793" s="465">
        <v>8772</v>
      </c>
      <c r="B8793" s="686" t="str">
        <f>IF(Input_series!B8789="","",Input_series!B8789)</f>
        <v/>
      </c>
      <c r="C8793" s="687" t="str">
        <f>IF(Input_series!C8789="","",Input_series!C8789)</f>
        <v/>
      </c>
      <c r="D8793" s="687" t="str">
        <f>IF(Input_series!D8789="","",Input_series!D8789)</f>
        <v/>
      </c>
      <c r="E8793" s="360"/>
      <c r="F8793" s="15"/>
      <c r="G8793" s="15"/>
      <c r="H8793" s="5"/>
      <c r="I8793" s="5"/>
      <c r="J8793" s="190"/>
      <c r="K8793" s="190"/>
      <c r="L8793" s="190"/>
      <c r="M8793" s="190"/>
      <c r="N8793" s="190"/>
      <c r="O8793" s="190"/>
    </row>
    <row r="8794" spans="1:15">
      <c r="A8794" s="465">
        <v>8773</v>
      </c>
      <c r="B8794" s="686" t="str">
        <f>IF(Input_series!B8790="","",Input_series!B8790)</f>
        <v/>
      </c>
      <c r="C8794" s="687" t="str">
        <f>IF(Input_series!C8790="","",Input_series!C8790)</f>
        <v/>
      </c>
      <c r="D8794" s="687" t="str">
        <f>IF(Input_series!D8790="","",Input_series!D8790)</f>
        <v/>
      </c>
      <c r="E8794" s="360"/>
      <c r="F8794" s="15"/>
      <c r="G8794" s="15"/>
      <c r="H8794" s="5"/>
      <c r="I8794" s="5"/>
      <c r="J8794" s="190"/>
      <c r="K8794" s="190"/>
      <c r="L8794" s="190"/>
      <c r="M8794" s="190"/>
      <c r="N8794" s="190"/>
      <c r="O8794" s="190"/>
    </row>
    <row r="8795" spans="1:15">
      <c r="A8795" s="465">
        <v>8774</v>
      </c>
      <c r="B8795" s="686" t="str">
        <f>IF(Input_series!B8791="","",Input_series!B8791)</f>
        <v/>
      </c>
      <c r="C8795" s="687" t="str">
        <f>IF(Input_series!C8791="","",Input_series!C8791)</f>
        <v/>
      </c>
      <c r="D8795" s="687" t="str">
        <f>IF(Input_series!D8791="","",Input_series!D8791)</f>
        <v/>
      </c>
      <c r="E8795" s="360"/>
      <c r="F8795" s="15"/>
      <c r="G8795" s="15"/>
      <c r="H8795" s="5"/>
      <c r="I8795" s="5"/>
      <c r="J8795" s="190"/>
      <c r="K8795" s="190"/>
      <c r="L8795" s="190"/>
      <c r="M8795" s="190"/>
      <c r="N8795" s="190"/>
      <c r="O8795" s="190"/>
    </row>
    <row r="8796" spans="1:15">
      <c r="A8796" s="465">
        <v>8775</v>
      </c>
      <c r="B8796" s="686" t="str">
        <f>IF(Input_series!B8792="","",Input_series!B8792)</f>
        <v/>
      </c>
      <c r="C8796" s="687" t="str">
        <f>IF(Input_series!C8792="","",Input_series!C8792)</f>
        <v/>
      </c>
      <c r="D8796" s="687" t="str">
        <f>IF(Input_series!D8792="","",Input_series!D8792)</f>
        <v/>
      </c>
      <c r="E8796" s="360"/>
      <c r="F8796" s="15"/>
      <c r="G8796" s="15"/>
      <c r="H8796" s="5"/>
      <c r="I8796" s="5"/>
      <c r="J8796" s="190"/>
      <c r="K8796" s="190"/>
      <c r="L8796" s="190"/>
      <c r="M8796" s="190"/>
      <c r="N8796" s="190"/>
      <c r="O8796" s="190"/>
    </row>
    <row r="8797" spans="1:15">
      <c r="A8797" s="465">
        <v>8776</v>
      </c>
      <c r="B8797" s="686" t="str">
        <f>IF(Input_series!B8793="","",Input_series!B8793)</f>
        <v/>
      </c>
      <c r="C8797" s="687" t="str">
        <f>IF(Input_series!C8793="","",Input_series!C8793)</f>
        <v/>
      </c>
      <c r="D8797" s="687" t="str">
        <f>IF(Input_series!D8793="","",Input_series!D8793)</f>
        <v/>
      </c>
      <c r="E8797" s="360"/>
      <c r="F8797" s="15"/>
      <c r="G8797" s="15"/>
      <c r="H8797" s="5"/>
      <c r="I8797" s="5"/>
      <c r="J8797" s="190"/>
      <c r="K8797" s="190"/>
      <c r="L8797" s="190"/>
      <c r="M8797" s="190"/>
      <c r="N8797" s="190"/>
      <c r="O8797" s="190"/>
    </row>
    <row r="8798" spans="1:15">
      <c r="A8798" s="465">
        <v>8777</v>
      </c>
      <c r="B8798" s="686" t="str">
        <f>IF(Input_series!B8794="","",Input_series!B8794)</f>
        <v/>
      </c>
      <c r="C8798" s="687" t="str">
        <f>IF(Input_series!C8794="","",Input_series!C8794)</f>
        <v/>
      </c>
      <c r="D8798" s="687" t="str">
        <f>IF(Input_series!D8794="","",Input_series!D8794)</f>
        <v/>
      </c>
      <c r="E8798" s="360"/>
      <c r="F8798" s="15"/>
      <c r="G8798" s="15"/>
      <c r="H8798" s="5"/>
      <c r="I8798" s="5"/>
      <c r="J8798" s="190"/>
      <c r="K8798" s="190"/>
      <c r="L8798" s="190"/>
      <c r="M8798" s="190"/>
      <c r="N8798" s="190"/>
      <c r="O8798" s="190"/>
    </row>
    <row r="8799" spans="1:15">
      <c r="A8799" s="465">
        <v>8778</v>
      </c>
      <c r="B8799" s="686" t="str">
        <f>IF(Input_series!B8795="","",Input_series!B8795)</f>
        <v/>
      </c>
      <c r="C8799" s="687" t="str">
        <f>IF(Input_series!C8795="","",Input_series!C8795)</f>
        <v/>
      </c>
      <c r="D8799" s="687" t="str">
        <f>IF(Input_series!D8795="","",Input_series!D8795)</f>
        <v/>
      </c>
      <c r="E8799" s="360"/>
      <c r="F8799" s="15"/>
      <c r="G8799" s="15"/>
      <c r="H8799" s="5"/>
      <c r="I8799" s="5"/>
      <c r="J8799" s="190"/>
      <c r="K8799" s="190"/>
      <c r="L8799" s="190"/>
      <c r="M8799" s="190"/>
      <c r="N8799" s="190"/>
      <c r="O8799" s="190"/>
    </row>
    <row r="8800" spans="1:15">
      <c r="A8800" s="465">
        <v>8779</v>
      </c>
      <c r="B8800" s="686" t="str">
        <f>IF(Input_series!B8796="","",Input_series!B8796)</f>
        <v/>
      </c>
      <c r="C8800" s="687" t="str">
        <f>IF(Input_series!C8796="","",Input_series!C8796)</f>
        <v/>
      </c>
      <c r="D8800" s="687" t="str">
        <f>IF(Input_series!D8796="","",Input_series!D8796)</f>
        <v/>
      </c>
      <c r="E8800" s="360"/>
      <c r="F8800" s="15"/>
      <c r="G8800" s="15"/>
      <c r="H8800" s="5"/>
      <c r="I8800" s="5"/>
      <c r="J8800" s="190"/>
      <c r="K8800" s="190"/>
      <c r="L8800" s="190"/>
      <c r="M8800" s="190"/>
      <c r="N8800" s="190"/>
      <c r="O8800" s="190"/>
    </row>
    <row r="8801" spans="1:15">
      <c r="A8801" s="465">
        <v>8780</v>
      </c>
      <c r="B8801" s="686" t="str">
        <f>IF(Input_series!B8797="","",Input_series!B8797)</f>
        <v/>
      </c>
      <c r="C8801" s="687" t="str">
        <f>IF(Input_series!C8797="","",Input_series!C8797)</f>
        <v/>
      </c>
      <c r="D8801" s="687" t="str">
        <f>IF(Input_series!D8797="","",Input_series!D8797)</f>
        <v/>
      </c>
      <c r="E8801" s="360"/>
      <c r="F8801" s="15"/>
      <c r="G8801" s="15"/>
      <c r="H8801" s="5"/>
      <c r="I8801" s="5"/>
      <c r="J8801" s="190"/>
      <c r="K8801" s="190"/>
      <c r="L8801" s="190"/>
      <c r="M8801" s="190"/>
      <c r="N8801" s="190"/>
      <c r="O8801" s="190"/>
    </row>
    <row r="8802" spans="1:15">
      <c r="A8802" s="465">
        <v>8781</v>
      </c>
      <c r="B8802" s="686" t="str">
        <f>IF(Input_series!B8798="","",Input_series!B8798)</f>
        <v/>
      </c>
      <c r="C8802" s="687" t="str">
        <f>IF(Input_series!C8798="","",Input_series!C8798)</f>
        <v/>
      </c>
      <c r="D8802" s="687" t="str">
        <f>IF(Input_series!D8798="","",Input_series!D8798)</f>
        <v/>
      </c>
      <c r="E8802" s="360"/>
      <c r="F8802" s="15"/>
      <c r="G8802" s="15"/>
      <c r="H8802" s="5"/>
      <c r="I8802" s="5"/>
      <c r="J8802" s="190"/>
      <c r="K8802" s="190"/>
      <c r="L8802" s="190"/>
      <c r="M8802" s="190"/>
      <c r="N8802" s="190"/>
      <c r="O8802" s="190"/>
    </row>
    <row r="8803" spans="1:15">
      <c r="A8803" s="465">
        <v>8782</v>
      </c>
      <c r="B8803" s="686" t="str">
        <f>IF(Input_series!B8799="","",Input_series!B8799)</f>
        <v/>
      </c>
      <c r="C8803" s="687" t="str">
        <f>IF(Input_series!C8799="","",Input_series!C8799)</f>
        <v/>
      </c>
      <c r="D8803" s="687" t="str">
        <f>IF(Input_series!D8799="","",Input_series!D8799)</f>
        <v/>
      </c>
      <c r="E8803" s="360"/>
      <c r="F8803" s="15"/>
      <c r="G8803" s="15"/>
      <c r="H8803" s="5"/>
      <c r="I8803" s="5"/>
      <c r="J8803" s="190"/>
      <c r="K8803" s="190"/>
      <c r="L8803" s="190"/>
      <c r="M8803" s="190"/>
      <c r="N8803" s="190"/>
      <c r="O8803" s="190"/>
    </row>
    <row r="8804" spans="1:15">
      <c r="A8804" s="465">
        <v>8783</v>
      </c>
      <c r="B8804" s="686" t="str">
        <f>IF(Input_series!B8800="","",Input_series!B8800)</f>
        <v/>
      </c>
      <c r="C8804" s="687" t="str">
        <f>IF(Input_series!C8800="","",Input_series!C8800)</f>
        <v/>
      </c>
      <c r="D8804" s="687" t="str">
        <f>IF(Input_series!D8800="","",Input_series!D8800)</f>
        <v/>
      </c>
      <c r="E8804" s="360"/>
      <c r="F8804" s="15"/>
      <c r="G8804" s="15"/>
      <c r="H8804" s="5"/>
      <c r="I8804" s="5"/>
      <c r="J8804" s="190"/>
      <c r="K8804" s="190"/>
      <c r="L8804" s="190"/>
      <c r="M8804" s="190"/>
      <c r="N8804" s="190"/>
      <c r="O8804" s="190"/>
    </row>
    <row r="8805" spans="1:15">
      <c r="A8805" s="465">
        <v>8784</v>
      </c>
      <c r="B8805" s="686" t="str">
        <f>IF(Input_series!B8801="","",Input_series!B8801)</f>
        <v/>
      </c>
      <c r="C8805" s="687" t="str">
        <f>IF(Input_series!C8801="","",Input_series!C8801)</f>
        <v/>
      </c>
      <c r="D8805" s="687" t="str">
        <f>IF(Input_series!D8801="","",Input_series!D8801)</f>
        <v/>
      </c>
      <c r="E8805" s="360"/>
      <c r="F8805" s="15"/>
      <c r="G8805" s="15"/>
      <c r="H8805" s="5"/>
      <c r="I8805" s="5"/>
      <c r="J8805" s="190"/>
      <c r="K8805" s="190"/>
      <c r="L8805" s="190"/>
      <c r="M8805" s="190"/>
      <c r="N8805" s="190"/>
      <c r="O8805" s="190"/>
    </row>
    <row r="8806" spans="1:15">
      <c r="A8806" s="465">
        <v>8785</v>
      </c>
      <c r="B8806" s="686" t="str">
        <f>IF(Input_series!B8802="","",Input_series!B8802)</f>
        <v/>
      </c>
      <c r="C8806" s="687" t="str">
        <f>IF(Input_series!C8802="","",Input_series!C8802)</f>
        <v/>
      </c>
      <c r="D8806" s="687" t="str">
        <f>IF(Input_series!D8802="","",Input_series!D8802)</f>
        <v/>
      </c>
      <c r="E8806" s="360"/>
      <c r="F8806" s="15"/>
      <c r="G8806" s="15"/>
      <c r="H8806" s="5"/>
      <c r="I8806" s="5"/>
      <c r="J8806" s="190"/>
      <c r="K8806" s="190"/>
      <c r="L8806" s="190"/>
      <c r="M8806" s="190"/>
      <c r="N8806" s="190"/>
      <c r="O8806" s="190"/>
    </row>
    <row r="8807" spans="1:15">
      <c r="A8807" s="465">
        <v>8786</v>
      </c>
      <c r="B8807" s="686" t="str">
        <f>IF(Input_series!B8803="","",Input_series!B8803)</f>
        <v/>
      </c>
      <c r="C8807" s="687" t="str">
        <f>IF(Input_series!C8803="","",Input_series!C8803)</f>
        <v/>
      </c>
      <c r="D8807" s="687" t="str">
        <f>IF(Input_series!D8803="","",Input_series!D8803)</f>
        <v/>
      </c>
      <c r="E8807" s="360"/>
      <c r="F8807" s="15"/>
      <c r="G8807" s="15"/>
      <c r="H8807" s="5"/>
      <c r="I8807" s="5"/>
      <c r="J8807" s="190"/>
      <c r="K8807" s="190"/>
      <c r="L8807" s="190"/>
      <c r="M8807" s="190"/>
      <c r="N8807" s="190"/>
      <c r="O8807" s="190"/>
    </row>
    <row r="8808" spans="1:15">
      <c r="A8808" s="465">
        <v>8787</v>
      </c>
      <c r="B8808" s="686" t="str">
        <f>IF(Input_series!B8804="","",Input_series!B8804)</f>
        <v/>
      </c>
      <c r="C8808" s="687" t="str">
        <f>IF(Input_series!C8804="","",Input_series!C8804)</f>
        <v/>
      </c>
      <c r="D8808" s="687" t="str">
        <f>IF(Input_series!D8804="","",Input_series!D8804)</f>
        <v/>
      </c>
      <c r="E8808" s="360"/>
      <c r="F8808" s="15"/>
      <c r="G8808" s="15"/>
      <c r="H8808" s="5"/>
      <c r="I8808" s="5"/>
      <c r="J8808" s="190"/>
      <c r="K8808" s="190"/>
      <c r="L8808" s="190"/>
      <c r="M8808" s="190"/>
      <c r="N8808" s="190"/>
      <c r="O8808" s="190"/>
    </row>
    <row r="8809" spans="1:15">
      <c r="A8809" s="465">
        <v>8788</v>
      </c>
      <c r="B8809" s="686" t="str">
        <f>IF(Input_series!B8805="","",Input_series!B8805)</f>
        <v/>
      </c>
      <c r="C8809" s="687" t="str">
        <f>IF(Input_series!C8805="","",Input_series!C8805)</f>
        <v/>
      </c>
      <c r="D8809" s="687" t="str">
        <f>IF(Input_series!D8805="","",Input_series!D8805)</f>
        <v/>
      </c>
      <c r="E8809" s="360"/>
      <c r="F8809" s="15"/>
      <c r="G8809" s="15"/>
      <c r="H8809" s="5"/>
      <c r="I8809" s="5"/>
      <c r="J8809" s="190"/>
      <c r="K8809" s="190"/>
      <c r="L8809" s="190"/>
      <c r="M8809" s="190"/>
      <c r="N8809" s="190"/>
      <c r="O8809" s="190"/>
    </row>
    <row r="8810" spans="1:15">
      <c r="A8810" s="465">
        <v>8789</v>
      </c>
      <c r="B8810" s="686" t="str">
        <f>IF(Input_series!B8806="","",Input_series!B8806)</f>
        <v/>
      </c>
      <c r="C8810" s="687" t="str">
        <f>IF(Input_series!C8806="","",Input_series!C8806)</f>
        <v/>
      </c>
      <c r="D8810" s="687" t="str">
        <f>IF(Input_series!D8806="","",Input_series!D8806)</f>
        <v/>
      </c>
      <c r="E8810" s="360"/>
      <c r="F8810" s="15"/>
      <c r="G8810" s="15"/>
      <c r="H8810" s="5"/>
      <c r="I8810" s="5"/>
      <c r="J8810" s="190"/>
      <c r="K8810" s="190"/>
      <c r="L8810" s="190"/>
      <c r="M8810" s="190"/>
      <c r="N8810" s="190"/>
      <c r="O8810" s="190"/>
    </row>
    <row r="8811" spans="1:15">
      <c r="A8811" s="465">
        <v>8790</v>
      </c>
      <c r="B8811" s="686" t="str">
        <f>IF(Input_series!B8807="","",Input_series!B8807)</f>
        <v/>
      </c>
      <c r="C8811" s="687" t="str">
        <f>IF(Input_series!C8807="","",Input_series!C8807)</f>
        <v/>
      </c>
      <c r="D8811" s="687" t="str">
        <f>IF(Input_series!D8807="","",Input_series!D8807)</f>
        <v/>
      </c>
      <c r="E8811" s="360"/>
      <c r="F8811" s="15"/>
      <c r="G8811" s="15"/>
      <c r="H8811" s="5"/>
      <c r="I8811" s="5"/>
      <c r="J8811" s="190"/>
      <c r="K8811" s="190"/>
      <c r="L8811" s="190"/>
      <c r="M8811" s="190"/>
      <c r="N8811" s="190"/>
      <c r="O8811" s="190"/>
    </row>
    <row r="8812" spans="1:15">
      <c r="A8812" s="465">
        <v>8791</v>
      </c>
      <c r="B8812" s="686" t="str">
        <f>IF(Input_series!B8808="","",Input_series!B8808)</f>
        <v/>
      </c>
      <c r="C8812" s="687" t="str">
        <f>IF(Input_series!C8808="","",Input_series!C8808)</f>
        <v/>
      </c>
      <c r="D8812" s="687" t="str">
        <f>IF(Input_series!D8808="","",Input_series!D8808)</f>
        <v/>
      </c>
      <c r="E8812" s="360"/>
      <c r="F8812" s="15"/>
      <c r="G8812" s="15"/>
      <c r="H8812" s="5"/>
      <c r="I8812" s="5"/>
      <c r="J8812" s="190"/>
      <c r="K8812" s="190"/>
      <c r="L8812" s="190"/>
      <c r="M8812" s="190"/>
      <c r="N8812" s="190"/>
      <c r="O8812" s="190"/>
    </row>
    <row r="8813" spans="1:15">
      <c r="A8813" s="465">
        <v>8792</v>
      </c>
      <c r="B8813" s="686" t="str">
        <f>IF(Input_series!B8809="","",Input_series!B8809)</f>
        <v/>
      </c>
      <c r="C8813" s="687" t="str">
        <f>IF(Input_series!C8809="","",Input_series!C8809)</f>
        <v/>
      </c>
      <c r="D8813" s="687" t="str">
        <f>IF(Input_series!D8809="","",Input_series!D8809)</f>
        <v/>
      </c>
      <c r="E8813" s="360"/>
      <c r="F8813" s="15"/>
      <c r="G8813" s="15"/>
      <c r="H8813" s="5"/>
      <c r="I8813" s="5"/>
      <c r="J8813" s="190"/>
      <c r="K8813" s="190"/>
      <c r="L8813" s="190"/>
      <c r="M8813" s="190"/>
      <c r="N8813" s="190"/>
      <c r="O8813" s="190"/>
    </row>
    <row r="8814" spans="1:15">
      <c r="A8814" s="465">
        <v>8793</v>
      </c>
      <c r="B8814" s="686" t="str">
        <f>IF(Input_series!B8810="","",Input_series!B8810)</f>
        <v/>
      </c>
      <c r="C8814" s="687" t="str">
        <f>IF(Input_series!C8810="","",Input_series!C8810)</f>
        <v/>
      </c>
      <c r="D8814" s="687" t="str">
        <f>IF(Input_series!D8810="","",Input_series!D8810)</f>
        <v/>
      </c>
      <c r="E8814" s="360"/>
      <c r="F8814" s="15"/>
      <c r="G8814" s="15"/>
      <c r="H8814" s="5"/>
      <c r="I8814" s="5"/>
      <c r="J8814" s="190"/>
      <c r="K8814" s="190"/>
      <c r="L8814" s="190"/>
      <c r="M8814" s="190"/>
      <c r="N8814" s="190"/>
      <c r="O8814" s="190"/>
    </row>
    <row r="8815" spans="1:15">
      <c r="A8815" s="465">
        <v>8794</v>
      </c>
      <c r="B8815" s="686" t="str">
        <f>IF(Input_series!B8811="","",Input_series!B8811)</f>
        <v/>
      </c>
      <c r="C8815" s="687" t="str">
        <f>IF(Input_series!C8811="","",Input_series!C8811)</f>
        <v/>
      </c>
      <c r="D8815" s="687" t="str">
        <f>IF(Input_series!D8811="","",Input_series!D8811)</f>
        <v/>
      </c>
      <c r="E8815" s="360"/>
      <c r="F8815" s="15"/>
      <c r="G8815" s="15"/>
      <c r="H8815" s="5"/>
      <c r="I8815" s="5"/>
      <c r="J8815" s="190"/>
      <c r="K8815" s="190"/>
      <c r="L8815" s="190"/>
      <c r="M8815" s="190"/>
      <c r="N8815" s="190"/>
      <c r="O8815" s="190"/>
    </row>
    <row r="8816" spans="1:15">
      <c r="A8816" s="465">
        <v>8795</v>
      </c>
      <c r="B8816" s="686" t="str">
        <f>IF(Input_series!B8812="","",Input_series!B8812)</f>
        <v/>
      </c>
      <c r="C8816" s="687" t="str">
        <f>IF(Input_series!C8812="","",Input_series!C8812)</f>
        <v/>
      </c>
      <c r="D8816" s="687" t="str">
        <f>IF(Input_series!D8812="","",Input_series!D8812)</f>
        <v/>
      </c>
      <c r="E8816" s="360"/>
      <c r="F8816" s="15"/>
      <c r="G8816" s="15"/>
      <c r="H8816" s="5"/>
      <c r="I8816" s="5"/>
      <c r="J8816" s="190"/>
      <c r="K8816" s="190"/>
      <c r="L8816" s="190"/>
      <c r="M8816" s="190"/>
      <c r="N8816" s="190"/>
      <c r="O8816" s="190"/>
    </row>
    <row r="8817" spans="1:15">
      <c r="A8817" s="465">
        <v>8796</v>
      </c>
      <c r="B8817" s="686" t="str">
        <f>IF(Input_series!B8813="","",Input_series!B8813)</f>
        <v/>
      </c>
      <c r="C8817" s="687" t="str">
        <f>IF(Input_series!C8813="","",Input_series!C8813)</f>
        <v/>
      </c>
      <c r="D8817" s="687" t="str">
        <f>IF(Input_series!D8813="","",Input_series!D8813)</f>
        <v/>
      </c>
      <c r="E8817" s="360"/>
      <c r="F8817" s="15"/>
      <c r="G8817" s="15"/>
      <c r="H8817" s="5"/>
      <c r="I8817" s="5"/>
      <c r="J8817" s="190"/>
      <c r="K8817" s="190"/>
      <c r="L8817" s="190"/>
      <c r="M8817" s="190"/>
      <c r="N8817" s="190"/>
      <c r="O8817" s="190"/>
    </row>
    <row r="8818" spans="1:15">
      <c r="A8818" s="465">
        <v>8797</v>
      </c>
      <c r="B8818" s="686" t="str">
        <f>IF(Input_series!B8814="","",Input_series!B8814)</f>
        <v/>
      </c>
      <c r="C8818" s="687" t="str">
        <f>IF(Input_series!C8814="","",Input_series!C8814)</f>
        <v/>
      </c>
      <c r="D8818" s="687" t="str">
        <f>IF(Input_series!D8814="","",Input_series!D8814)</f>
        <v/>
      </c>
      <c r="E8818" s="360"/>
      <c r="F8818" s="15"/>
      <c r="G8818" s="15"/>
      <c r="H8818" s="5"/>
      <c r="I8818" s="5"/>
      <c r="J8818" s="190"/>
      <c r="K8818" s="190"/>
      <c r="L8818" s="190"/>
      <c r="M8818" s="190"/>
      <c r="N8818" s="190"/>
      <c r="O8818" s="190"/>
    </row>
    <row r="8819" spans="1:15">
      <c r="A8819" s="465">
        <v>8798</v>
      </c>
      <c r="B8819" s="686" t="str">
        <f>IF(Input_series!B8815="","",Input_series!B8815)</f>
        <v/>
      </c>
      <c r="C8819" s="687" t="str">
        <f>IF(Input_series!C8815="","",Input_series!C8815)</f>
        <v/>
      </c>
      <c r="D8819" s="687" t="str">
        <f>IF(Input_series!D8815="","",Input_series!D8815)</f>
        <v/>
      </c>
      <c r="E8819" s="360"/>
      <c r="F8819" s="15"/>
      <c r="G8819" s="15"/>
      <c r="H8819" s="5"/>
      <c r="I8819" s="5"/>
      <c r="J8819" s="190"/>
      <c r="K8819" s="190"/>
      <c r="L8819" s="190"/>
      <c r="M8819" s="190"/>
      <c r="N8819" s="190"/>
      <c r="O8819" s="190"/>
    </row>
    <row r="8820" spans="1:15">
      <c r="A8820" s="465">
        <v>8799</v>
      </c>
      <c r="B8820" s="686" t="str">
        <f>IF(Input_series!B8816="","",Input_series!B8816)</f>
        <v/>
      </c>
      <c r="C8820" s="687" t="str">
        <f>IF(Input_series!C8816="","",Input_series!C8816)</f>
        <v/>
      </c>
      <c r="D8820" s="687" t="str">
        <f>IF(Input_series!D8816="","",Input_series!D8816)</f>
        <v/>
      </c>
      <c r="E8820" s="360"/>
      <c r="F8820" s="15"/>
      <c r="G8820" s="15"/>
      <c r="H8820" s="5"/>
      <c r="I8820" s="5"/>
      <c r="J8820" s="190"/>
      <c r="K8820" s="190"/>
      <c r="L8820" s="190"/>
      <c r="M8820" s="190"/>
      <c r="N8820" s="190"/>
      <c r="O8820" s="190"/>
    </row>
    <row r="8821" spans="1:15">
      <c r="A8821" s="465">
        <v>8800</v>
      </c>
      <c r="B8821" s="686" t="str">
        <f>IF(Input_series!B8817="","",Input_series!B8817)</f>
        <v/>
      </c>
      <c r="C8821" s="687" t="str">
        <f>IF(Input_series!C8817="","",Input_series!C8817)</f>
        <v/>
      </c>
      <c r="D8821" s="687" t="str">
        <f>IF(Input_series!D8817="","",Input_series!D8817)</f>
        <v/>
      </c>
      <c r="E8821" s="360"/>
      <c r="F8821" s="15"/>
      <c r="G8821" s="15"/>
      <c r="H8821" s="5"/>
      <c r="I8821" s="5"/>
      <c r="J8821" s="190"/>
      <c r="K8821" s="190"/>
      <c r="L8821" s="190"/>
      <c r="M8821" s="190"/>
      <c r="N8821" s="190"/>
      <c r="O8821" s="190"/>
    </row>
    <row r="8822" spans="1:15">
      <c r="A8822" s="465">
        <v>8801</v>
      </c>
      <c r="B8822" s="686" t="str">
        <f>IF(Input_series!B8818="","",Input_series!B8818)</f>
        <v/>
      </c>
      <c r="C8822" s="687" t="str">
        <f>IF(Input_series!C8818="","",Input_series!C8818)</f>
        <v/>
      </c>
      <c r="D8822" s="687" t="str">
        <f>IF(Input_series!D8818="","",Input_series!D8818)</f>
        <v/>
      </c>
      <c r="E8822" s="360"/>
      <c r="F8822" s="15"/>
      <c r="G8822" s="15"/>
      <c r="H8822" s="5"/>
      <c r="I8822" s="5"/>
      <c r="J8822" s="190"/>
      <c r="K8822" s="190"/>
      <c r="L8822" s="190"/>
      <c r="M8822" s="190"/>
      <c r="N8822" s="190"/>
      <c r="O8822" s="190"/>
    </row>
    <row r="8823" spans="1:15">
      <c r="A8823" s="465">
        <v>8802</v>
      </c>
      <c r="B8823" s="686" t="str">
        <f>IF(Input_series!B8819="","",Input_series!B8819)</f>
        <v/>
      </c>
      <c r="C8823" s="687" t="str">
        <f>IF(Input_series!C8819="","",Input_series!C8819)</f>
        <v/>
      </c>
      <c r="D8823" s="687" t="str">
        <f>IF(Input_series!D8819="","",Input_series!D8819)</f>
        <v/>
      </c>
      <c r="E8823" s="360"/>
      <c r="F8823" s="15"/>
      <c r="G8823" s="15"/>
      <c r="H8823" s="5"/>
      <c r="I8823" s="5"/>
      <c r="J8823" s="190"/>
      <c r="K8823" s="190"/>
      <c r="L8823" s="190"/>
      <c r="M8823" s="190"/>
      <c r="N8823" s="190"/>
      <c r="O8823" s="190"/>
    </row>
    <row r="8824" spans="1:15">
      <c r="A8824" s="465">
        <v>8803</v>
      </c>
      <c r="B8824" s="686" t="str">
        <f>IF(Input_series!B8820="","",Input_series!B8820)</f>
        <v/>
      </c>
      <c r="C8824" s="687" t="str">
        <f>IF(Input_series!C8820="","",Input_series!C8820)</f>
        <v/>
      </c>
      <c r="D8824" s="687" t="str">
        <f>IF(Input_series!D8820="","",Input_series!D8820)</f>
        <v/>
      </c>
      <c r="E8824" s="360"/>
      <c r="F8824" s="15"/>
      <c r="G8824" s="15"/>
      <c r="H8824" s="5"/>
      <c r="I8824" s="5"/>
      <c r="J8824" s="190"/>
      <c r="K8824" s="190"/>
      <c r="L8824" s="190"/>
      <c r="M8824" s="190"/>
      <c r="N8824" s="190"/>
      <c r="O8824" s="190"/>
    </row>
    <row r="8825" spans="1:15">
      <c r="A8825" s="465">
        <v>8804</v>
      </c>
      <c r="B8825" s="686" t="str">
        <f>IF(Input_series!B8821="","",Input_series!B8821)</f>
        <v/>
      </c>
      <c r="C8825" s="687" t="str">
        <f>IF(Input_series!C8821="","",Input_series!C8821)</f>
        <v/>
      </c>
      <c r="D8825" s="687" t="str">
        <f>IF(Input_series!D8821="","",Input_series!D8821)</f>
        <v/>
      </c>
      <c r="E8825" s="360"/>
      <c r="F8825" s="15"/>
      <c r="G8825" s="15"/>
      <c r="H8825" s="5"/>
      <c r="I8825" s="5"/>
      <c r="J8825" s="190"/>
      <c r="K8825" s="190"/>
      <c r="L8825" s="190"/>
      <c r="M8825" s="190"/>
      <c r="N8825" s="190"/>
      <c r="O8825" s="190"/>
    </row>
    <row r="8826" spans="1:15">
      <c r="A8826" s="465">
        <v>8805</v>
      </c>
      <c r="B8826" s="686" t="str">
        <f>IF(Input_series!B8822="","",Input_series!B8822)</f>
        <v/>
      </c>
      <c r="C8826" s="687" t="str">
        <f>IF(Input_series!C8822="","",Input_series!C8822)</f>
        <v/>
      </c>
      <c r="D8826" s="687" t="str">
        <f>IF(Input_series!D8822="","",Input_series!D8822)</f>
        <v/>
      </c>
      <c r="E8826" s="360"/>
      <c r="F8826" s="15"/>
      <c r="G8826" s="15"/>
      <c r="H8826" s="5"/>
      <c r="I8826" s="5"/>
      <c r="J8826" s="190"/>
      <c r="K8826" s="190"/>
      <c r="L8826" s="190"/>
      <c r="M8826" s="190"/>
      <c r="N8826" s="190"/>
      <c r="O8826" s="190"/>
    </row>
    <row r="8827" spans="1:15">
      <c r="A8827" s="465">
        <v>8806</v>
      </c>
      <c r="B8827" s="686" t="str">
        <f>IF(Input_series!B8823="","",Input_series!B8823)</f>
        <v/>
      </c>
      <c r="C8827" s="687" t="str">
        <f>IF(Input_series!C8823="","",Input_series!C8823)</f>
        <v/>
      </c>
      <c r="D8827" s="687" t="str">
        <f>IF(Input_series!D8823="","",Input_series!D8823)</f>
        <v/>
      </c>
      <c r="E8827" s="360"/>
      <c r="F8827" s="15"/>
      <c r="G8827" s="15"/>
      <c r="H8827" s="5"/>
      <c r="I8827" s="5"/>
      <c r="J8827" s="190"/>
      <c r="K8827" s="190"/>
      <c r="L8827" s="190"/>
      <c r="M8827" s="190"/>
      <c r="N8827" s="190"/>
      <c r="O8827" s="190"/>
    </row>
    <row r="8828" spans="1:15">
      <c r="A8828" s="465">
        <v>8807</v>
      </c>
      <c r="B8828" s="686" t="str">
        <f>IF(Input_series!B8824="","",Input_series!B8824)</f>
        <v/>
      </c>
      <c r="C8828" s="687" t="str">
        <f>IF(Input_series!C8824="","",Input_series!C8824)</f>
        <v/>
      </c>
      <c r="D8828" s="687" t="str">
        <f>IF(Input_series!D8824="","",Input_series!D8824)</f>
        <v/>
      </c>
      <c r="E8828" s="360"/>
      <c r="F8828" s="15"/>
      <c r="G8828" s="15"/>
      <c r="H8828" s="5"/>
      <c r="I8828" s="5"/>
      <c r="J8828" s="190"/>
      <c r="K8828" s="190"/>
      <c r="L8828" s="190"/>
      <c r="M8828" s="190"/>
      <c r="N8828" s="190"/>
      <c r="O8828" s="190"/>
    </row>
    <row r="8829" spans="1:15">
      <c r="A8829" s="465">
        <v>8808</v>
      </c>
      <c r="B8829" s="686" t="str">
        <f>IF(Input_series!B8825="","",Input_series!B8825)</f>
        <v/>
      </c>
      <c r="C8829" s="687" t="str">
        <f>IF(Input_series!C8825="","",Input_series!C8825)</f>
        <v/>
      </c>
      <c r="D8829" s="687" t="str">
        <f>IF(Input_series!D8825="","",Input_series!D8825)</f>
        <v/>
      </c>
      <c r="E8829" s="360"/>
      <c r="F8829" s="15"/>
      <c r="G8829" s="15"/>
      <c r="H8829" s="5"/>
      <c r="I8829" s="5"/>
      <c r="J8829" s="190"/>
      <c r="K8829" s="190"/>
      <c r="L8829" s="190"/>
      <c r="M8829" s="190"/>
      <c r="N8829" s="190"/>
      <c r="O8829" s="190"/>
    </row>
    <row r="8830" spans="1:15">
      <c r="A8830" s="465">
        <v>8809</v>
      </c>
      <c r="B8830" s="686" t="str">
        <f>IF(Input_series!B8826="","",Input_series!B8826)</f>
        <v/>
      </c>
      <c r="C8830" s="687" t="str">
        <f>IF(Input_series!C8826="","",Input_series!C8826)</f>
        <v/>
      </c>
      <c r="D8830" s="687" t="str">
        <f>IF(Input_series!D8826="","",Input_series!D8826)</f>
        <v/>
      </c>
      <c r="E8830" s="360"/>
      <c r="F8830" s="15"/>
      <c r="G8830" s="15"/>
      <c r="H8830" s="5"/>
      <c r="I8830" s="5"/>
      <c r="J8830" s="190"/>
      <c r="K8830" s="190"/>
      <c r="L8830" s="190"/>
      <c r="M8830" s="190"/>
      <c r="N8830" s="190"/>
      <c r="O8830" s="190"/>
    </row>
    <row r="8831" spans="1:15">
      <c r="A8831" s="465">
        <v>8810</v>
      </c>
      <c r="B8831" s="686" t="str">
        <f>IF(Input_series!B8827="","",Input_series!B8827)</f>
        <v/>
      </c>
      <c r="C8831" s="687" t="str">
        <f>IF(Input_series!C8827="","",Input_series!C8827)</f>
        <v/>
      </c>
      <c r="D8831" s="687" t="str">
        <f>IF(Input_series!D8827="","",Input_series!D8827)</f>
        <v/>
      </c>
      <c r="E8831" s="360"/>
      <c r="F8831" s="15"/>
      <c r="G8831" s="15"/>
      <c r="H8831" s="5"/>
      <c r="I8831" s="5"/>
      <c r="J8831" s="190"/>
      <c r="K8831" s="190"/>
      <c r="L8831" s="190"/>
      <c r="M8831" s="190"/>
      <c r="N8831" s="190"/>
      <c r="O8831" s="190"/>
    </row>
    <row r="8832" spans="1:15">
      <c r="A8832" s="465">
        <v>8811</v>
      </c>
      <c r="B8832" s="686" t="str">
        <f>IF(Input_series!B8828="","",Input_series!B8828)</f>
        <v/>
      </c>
      <c r="C8832" s="687" t="str">
        <f>IF(Input_series!C8828="","",Input_series!C8828)</f>
        <v/>
      </c>
      <c r="D8832" s="687" t="str">
        <f>IF(Input_series!D8828="","",Input_series!D8828)</f>
        <v/>
      </c>
      <c r="E8832" s="360"/>
      <c r="F8832" s="15"/>
      <c r="G8832" s="15"/>
      <c r="H8832" s="5"/>
      <c r="I8832" s="5"/>
      <c r="J8832" s="190"/>
      <c r="K8832" s="190"/>
      <c r="L8832" s="190"/>
      <c r="M8832" s="190"/>
      <c r="N8832" s="190"/>
      <c r="O8832" s="190"/>
    </row>
    <row r="8833" spans="1:15">
      <c r="A8833" s="465">
        <v>8812</v>
      </c>
      <c r="B8833" s="686" t="str">
        <f>IF(Input_series!B8829="","",Input_series!B8829)</f>
        <v/>
      </c>
      <c r="C8833" s="687" t="str">
        <f>IF(Input_series!C8829="","",Input_series!C8829)</f>
        <v/>
      </c>
      <c r="D8833" s="687" t="str">
        <f>IF(Input_series!D8829="","",Input_series!D8829)</f>
        <v/>
      </c>
      <c r="E8833" s="360"/>
      <c r="F8833" s="15"/>
      <c r="G8833" s="15"/>
      <c r="H8833" s="5"/>
      <c r="I8833" s="5"/>
      <c r="J8833" s="190"/>
      <c r="K8833" s="190"/>
      <c r="L8833" s="190"/>
      <c r="M8833" s="190"/>
      <c r="N8833" s="190"/>
      <c r="O8833" s="190"/>
    </row>
    <row r="8834" spans="1:15">
      <c r="A8834" s="465">
        <v>8813</v>
      </c>
      <c r="B8834" s="686" t="str">
        <f>IF(Input_series!B8830="","",Input_series!B8830)</f>
        <v/>
      </c>
      <c r="C8834" s="687" t="str">
        <f>IF(Input_series!C8830="","",Input_series!C8830)</f>
        <v/>
      </c>
      <c r="D8834" s="687" t="str">
        <f>IF(Input_series!D8830="","",Input_series!D8830)</f>
        <v/>
      </c>
      <c r="E8834" s="360"/>
      <c r="F8834" s="15"/>
      <c r="G8834" s="15"/>
      <c r="H8834" s="5"/>
      <c r="I8834" s="5"/>
      <c r="J8834" s="190"/>
      <c r="K8834" s="190"/>
      <c r="L8834" s="190"/>
      <c r="M8834" s="190"/>
      <c r="N8834" s="190"/>
      <c r="O8834" s="190"/>
    </row>
    <row r="8835" spans="1:15">
      <c r="A8835" s="465">
        <v>8814</v>
      </c>
      <c r="B8835" s="686" t="str">
        <f>IF(Input_series!B8831="","",Input_series!B8831)</f>
        <v/>
      </c>
      <c r="C8835" s="687" t="str">
        <f>IF(Input_series!C8831="","",Input_series!C8831)</f>
        <v/>
      </c>
      <c r="D8835" s="687" t="str">
        <f>IF(Input_series!D8831="","",Input_series!D8831)</f>
        <v/>
      </c>
      <c r="E8835" s="360"/>
      <c r="F8835" s="15"/>
      <c r="G8835" s="15"/>
      <c r="H8835" s="5"/>
      <c r="I8835" s="5"/>
      <c r="J8835" s="190"/>
      <c r="K8835" s="190"/>
      <c r="L8835" s="190"/>
      <c r="M8835" s="190"/>
      <c r="N8835" s="190"/>
      <c r="O8835" s="190"/>
    </row>
    <row r="8836" spans="1:15">
      <c r="A8836" s="465">
        <v>8815</v>
      </c>
      <c r="B8836" s="686" t="str">
        <f>IF(Input_series!B8832="","",Input_series!B8832)</f>
        <v/>
      </c>
      <c r="C8836" s="687" t="str">
        <f>IF(Input_series!C8832="","",Input_series!C8832)</f>
        <v/>
      </c>
      <c r="D8836" s="687" t="str">
        <f>IF(Input_series!D8832="","",Input_series!D8832)</f>
        <v/>
      </c>
      <c r="E8836" s="360"/>
      <c r="F8836" s="15"/>
      <c r="G8836" s="15"/>
      <c r="H8836" s="5"/>
      <c r="I8836" s="5"/>
      <c r="J8836" s="190"/>
      <c r="K8836" s="190"/>
      <c r="L8836" s="190"/>
      <c r="M8836" s="190"/>
      <c r="N8836" s="190"/>
      <c r="O8836" s="190"/>
    </row>
    <row r="8837" spans="1:15">
      <c r="A8837" s="465">
        <v>8816</v>
      </c>
      <c r="B8837" s="686" t="str">
        <f>IF(Input_series!B8833="","",Input_series!B8833)</f>
        <v/>
      </c>
      <c r="C8837" s="687" t="str">
        <f>IF(Input_series!C8833="","",Input_series!C8833)</f>
        <v/>
      </c>
      <c r="D8837" s="687" t="str">
        <f>IF(Input_series!D8833="","",Input_series!D8833)</f>
        <v/>
      </c>
      <c r="E8837" s="360"/>
      <c r="F8837" s="15"/>
      <c r="G8837" s="15"/>
      <c r="H8837" s="5"/>
      <c r="I8837" s="5"/>
      <c r="J8837" s="190"/>
      <c r="K8837" s="190"/>
      <c r="L8837" s="190"/>
      <c r="M8837" s="190"/>
      <c r="N8837" s="190"/>
      <c r="O8837" s="190"/>
    </row>
    <row r="8838" spans="1:15">
      <c r="A8838" s="465">
        <v>8817</v>
      </c>
      <c r="B8838" s="686" t="str">
        <f>IF(Input_series!B8834="","",Input_series!B8834)</f>
        <v/>
      </c>
      <c r="C8838" s="687" t="str">
        <f>IF(Input_series!C8834="","",Input_series!C8834)</f>
        <v/>
      </c>
      <c r="D8838" s="687" t="str">
        <f>IF(Input_series!D8834="","",Input_series!D8834)</f>
        <v/>
      </c>
      <c r="E8838" s="360"/>
      <c r="F8838" s="15"/>
      <c r="G8838" s="15"/>
      <c r="H8838" s="5"/>
      <c r="I8838" s="5"/>
      <c r="J8838" s="190"/>
      <c r="K8838" s="190"/>
      <c r="L8838" s="190"/>
      <c r="M8838" s="190"/>
      <c r="N8838" s="190"/>
      <c r="O8838" s="190"/>
    </row>
    <row r="8839" spans="1:15">
      <c r="A8839" s="465">
        <v>8818</v>
      </c>
      <c r="B8839" s="686" t="str">
        <f>IF(Input_series!B8835="","",Input_series!B8835)</f>
        <v/>
      </c>
      <c r="C8839" s="687" t="str">
        <f>IF(Input_series!C8835="","",Input_series!C8835)</f>
        <v/>
      </c>
      <c r="D8839" s="687" t="str">
        <f>IF(Input_series!D8835="","",Input_series!D8835)</f>
        <v/>
      </c>
      <c r="E8839" s="360"/>
      <c r="F8839" s="15"/>
      <c r="G8839" s="15"/>
      <c r="H8839" s="5"/>
      <c r="I8839" s="5"/>
      <c r="J8839" s="190"/>
      <c r="K8839" s="190"/>
      <c r="L8839" s="190"/>
      <c r="M8839" s="190"/>
      <c r="N8839" s="190"/>
      <c r="O8839" s="190"/>
    </row>
    <row r="8840" spans="1:15">
      <c r="A8840" s="465">
        <v>8819</v>
      </c>
      <c r="B8840" s="686" t="str">
        <f>IF(Input_series!B8836="","",Input_series!B8836)</f>
        <v/>
      </c>
      <c r="C8840" s="687" t="str">
        <f>IF(Input_series!C8836="","",Input_series!C8836)</f>
        <v/>
      </c>
      <c r="D8840" s="687" t="str">
        <f>IF(Input_series!D8836="","",Input_series!D8836)</f>
        <v/>
      </c>
      <c r="E8840" s="360"/>
      <c r="F8840" s="15"/>
      <c r="G8840" s="15"/>
      <c r="H8840" s="5"/>
      <c r="I8840" s="5"/>
      <c r="J8840" s="190"/>
      <c r="K8840" s="190"/>
      <c r="L8840" s="190"/>
      <c r="M8840" s="190"/>
      <c r="N8840" s="190"/>
      <c r="O8840" s="190"/>
    </row>
    <row r="8841" spans="1:15">
      <c r="A8841" s="465">
        <v>8820</v>
      </c>
      <c r="B8841" s="686" t="str">
        <f>IF(Input_series!B8837="","",Input_series!B8837)</f>
        <v/>
      </c>
      <c r="C8841" s="687" t="str">
        <f>IF(Input_series!C8837="","",Input_series!C8837)</f>
        <v/>
      </c>
      <c r="D8841" s="687" t="str">
        <f>IF(Input_series!D8837="","",Input_series!D8837)</f>
        <v/>
      </c>
      <c r="E8841" s="360"/>
      <c r="F8841" s="15"/>
      <c r="G8841" s="15"/>
      <c r="H8841" s="5"/>
      <c r="I8841" s="5"/>
      <c r="J8841" s="190"/>
      <c r="K8841" s="190"/>
      <c r="L8841" s="190"/>
      <c r="M8841" s="190"/>
      <c r="N8841" s="190"/>
      <c r="O8841" s="190"/>
    </row>
    <row r="8842" spans="1:15">
      <c r="A8842" s="465">
        <v>8821</v>
      </c>
      <c r="B8842" s="686" t="str">
        <f>IF(Input_series!B8838="","",Input_series!B8838)</f>
        <v/>
      </c>
      <c r="C8842" s="687" t="str">
        <f>IF(Input_series!C8838="","",Input_series!C8838)</f>
        <v/>
      </c>
      <c r="D8842" s="687" t="str">
        <f>IF(Input_series!D8838="","",Input_series!D8838)</f>
        <v/>
      </c>
      <c r="E8842" s="360"/>
      <c r="F8842" s="15"/>
      <c r="G8842" s="15"/>
      <c r="H8842" s="5"/>
      <c r="I8842" s="5"/>
      <c r="J8842" s="190"/>
      <c r="K8842" s="190"/>
      <c r="L8842" s="190"/>
      <c r="M8842" s="190"/>
      <c r="N8842" s="190"/>
      <c r="O8842" s="190"/>
    </row>
    <row r="8843" spans="1:15">
      <c r="A8843" s="465">
        <v>8822</v>
      </c>
      <c r="B8843" s="686" t="str">
        <f>IF(Input_series!B8839="","",Input_series!B8839)</f>
        <v/>
      </c>
      <c r="C8843" s="687" t="str">
        <f>IF(Input_series!C8839="","",Input_series!C8839)</f>
        <v/>
      </c>
      <c r="D8843" s="687" t="str">
        <f>IF(Input_series!D8839="","",Input_series!D8839)</f>
        <v/>
      </c>
      <c r="E8843" s="360"/>
      <c r="F8843" s="15"/>
      <c r="G8843" s="15"/>
      <c r="H8843" s="5"/>
      <c r="I8843" s="5"/>
      <c r="J8843" s="190"/>
      <c r="K8843" s="190"/>
      <c r="L8843" s="190"/>
      <c r="M8843" s="190"/>
      <c r="N8843" s="190"/>
      <c r="O8843" s="190"/>
    </row>
    <row r="8844" spans="1:15">
      <c r="A8844" s="465">
        <v>8823</v>
      </c>
      <c r="B8844" s="686" t="str">
        <f>IF(Input_series!B8840="","",Input_series!B8840)</f>
        <v/>
      </c>
      <c r="C8844" s="687" t="str">
        <f>IF(Input_series!C8840="","",Input_series!C8840)</f>
        <v/>
      </c>
      <c r="D8844" s="687" t="str">
        <f>IF(Input_series!D8840="","",Input_series!D8840)</f>
        <v/>
      </c>
      <c r="E8844" s="360"/>
      <c r="F8844" s="15"/>
      <c r="G8844" s="15"/>
      <c r="H8844" s="5"/>
      <c r="I8844" s="5"/>
      <c r="J8844" s="190"/>
      <c r="K8844" s="190"/>
      <c r="L8844" s="190"/>
      <c r="M8844" s="190"/>
      <c r="N8844" s="190"/>
      <c r="O8844" s="190"/>
    </row>
    <row r="8845" spans="1:15">
      <c r="A8845" s="465">
        <v>8824</v>
      </c>
      <c r="B8845" s="686" t="str">
        <f>IF(Input_series!B8841="","",Input_series!B8841)</f>
        <v/>
      </c>
      <c r="C8845" s="687" t="str">
        <f>IF(Input_series!C8841="","",Input_series!C8841)</f>
        <v/>
      </c>
      <c r="D8845" s="687" t="str">
        <f>IF(Input_series!D8841="","",Input_series!D8841)</f>
        <v/>
      </c>
      <c r="E8845" s="360"/>
      <c r="F8845" s="15"/>
      <c r="G8845" s="15"/>
      <c r="H8845" s="5"/>
      <c r="I8845" s="5"/>
      <c r="J8845" s="190"/>
      <c r="K8845" s="190"/>
      <c r="L8845" s="190"/>
      <c r="M8845" s="190"/>
      <c r="N8845" s="190"/>
      <c r="O8845" s="190"/>
    </row>
    <row r="8846" spans="1:15">
      <c r="A8846" s="465">
        <v>8825</v>
      </c>
      <c r="B8846" s="686" t="str">
        <f>IF(Input_series!B8842="","",Input_series!B8842)</f>
        <v/>
      </c>
      <c r="C8846" s="687" t="str">
        <f>IF(Input_series!C8842="","",Input_series!C8842)</f>
        <v/>
      </c>
      <c r="D8846" s="687" t="str">
        <f>IF(Input_series!D8842="","",Input_series!D8842)</f>
        <v/>
      </c>
      <c r="E8846" s="360"/>
      <c r="F8846" s="15"/>
      <c r="G8846" s="15"/>
      <c r="H8846" s="5"/>
      <c r="I8846" s="5"/>
      <c r="J8846" s="190"/>
      <c r="K8846" s="190"/>
      <c r="L8846" s="190"/>
      <c r="M8846" s="190"/>
      <c r="N8846" s="190"/>
      <c r="O8846" s="190"/>
    </row>
    <row r="8847" spans="1:15">
      <c r="A8847" s="465">
        <v>8826</v>
      </c>
      <c r="B8847" s="686" t="str">
        <f>IF(Input_series!B8843="","",Input_series!B8843)</f>
        <v/>
      </c>
      <c r="C8847" s="687" t="str">
        <f>IF(Input_series!C8843="","",Input_series!C8843)</f>
        <v/>
      </c>
      <c r="D8847" s="687" t="str">
        <f>IF(Input_series!D8843="","",Input_series!D8843)</f>
        <v/>
      </c>
      <c r="E8847" s="360"/>
      <c r="F8847" s="15"/>
      <c r="G8847" s="15"/>
      <c r="H8847" s="5"/>
      <c r="I8847" s="5"/>
      <c r="J8847" s="190"/>
      <c r="K8847" s="190"/>
      <c r="L8847" s="190"/>
      <c r="M8847" s="190"/>
      <c r="N8847" s="190"/>
      <c r="O8847" s="190"/>
    </row>
    <row r="8848" spans="1:15">
      <c r="A8848" s="465">
        <v>8827</v>
      </c>
      <c r="B8848" s="686" t="str">
        <f>IF(Input_series!B8844="","",Input_series!B8844)</f>
        <v/>
      </c>
      <c r="C8848" s="687" t="str">
        <f>IF(Input_series!C8844="","",Input_series!C8844)</f>
        <v/>
      </c>
      <c r="D8848" s="687" t="str">
        <f>IF(Input_series!D8844="","",Input_series!D8844)</f>
        <v/>
      </c>
      <c r="E8848" s="360"/>
      <c r="F8848" s="15"/>
      <c r="G8848" s="15"/>
      <c r="H8848" s="5"/>
      <c r="I8848" s="5"/>
      <c r="J8848" s="190"/>
      <c r="K8848" s="190"/>
      <c r="L8848" s="190"/>
      <c r="M8848" s="190"/>
      <c r="N8848" s="190"/>
      <c r="O8848" s="190"/>
    </row>
    <row r="8849" spans="1:15">
      <c r="A8849" s="465">
        <v>8828</v>
      </c>
      <c r="B8849" s="686" t="str">
        <f>IF(Input_series!B8845="","",Input_series!B8845)</f>
        <v/>
      </c>
      <c r="C8849" s="687" t="str">
        <f>IF(Input_series!C8845="","",Input_series!C8845)</f>
        <v/>
      </c>
      <c r="D8849" s="687" t="str">
        <f>IF(Input_series!D8845="","",Input_series!D8845)</f>
        <v/>
      </c>
      <c r="E8849" s="360"/>
      <c r="F8849" s="15"/>
      <c r="G8849" s="15"/>
      <c r="H8849" s="5"/>
      <c r="I8849" s="5"/>
      <c r="J8849" s="190"/>
      <c r="K8849" s="190"/>
      <c r="L8849" s="190"/>
      <c r="M8849" s="190"/>
      <c r="N8849" s="190"/>
      <c r="O8849" s="190"/>
    </row>
    <row r="8850" spans="1:15">
      <c r="A8850" s="465">
        <v>8829</v>
      </c>
      <c r="B8850" s="686" t="str">
        <f>IF(Input_series!B8846="","",Input_series!B8846)</f>
        <v/>
      </c>
      <c r="C8850" s="687" t="str">
        <f>IF(Input_series!C8846="","",Input_series!C8846)</f>
        <v/>
      </c>
      <c r="D8850" s="687" t="str">
        <f>IF(Input_series!D8846="","",Input_series!D8846)</f>
        <v/>
      </c>
      <c r="E8850" s="360"/>
      <c r="F8850" s="15"/>
      <c r="G8850" s="15"/>
      <c r="H8850" s="5"/>
      <c r="I8850" s="5"/>
      <c r="J8850" s="190"/>
      <c r="K8850" s="190"/>
      <c r="L8850" s="190"/>
      <c r="M8850" s="190"/>
      <c r="N8850" s="190"/>
      <c r="O8850" s="190"/>
    </row>
    <row r="8851" spans="1:15">
      <c r="A8851" s="465">
        <v>8830</v>
      </c>
      <c r="B8851" s="686" t="str">
        <f>IF(Input_series!B8847="","",Input_series!B8847)</f>
        <v/>
      </c>
      <c r="C8851" s="687" t="str">
        <f>IF(Input_series!C8847="","",Input_series!C8847)</f>
        <v/>
      </c>
      <c r="D8851" s="687" t="str">
        <f>IF(Input_series!D8847="","",Input_series!D8847)</f>
        <v/>
      </c>
      <c r="E8851" s="360"/>
      <c r="F8851" s="15"/>
      <c r="G8851" s="15"/>
      <c r="H8851" s="5"/>
      <c r="I8851" s="5"/>
      <c r="J8851" s="190"/>
      <c r="K8851" s="190"/>
      <c r="L8851" s="190"/>
      <c r="M8851" s="190"/>
      <c r="N8851" s="190"/>
      <c r="O8851" s="190"/>
    </row>
    <row r="8852" spans="1:15">
      <c r="A8852" s="465">
        <v>8831</v>
      </c>
      <c r="B8852" s="686" t="str">
        <f>IF(Input_series!B8848="","",Input_series!B8848)</f>
        <v/>
      </c>
      <c r="C8852" s="687" t="str">
        <f>IF(Input_series!C8848="","",Input_series!C8848)</f>
        <v/>
      </c>
      <c r="D8852" s="687" t="str">
        <f>IF(Input_series!D8848="","",Input_series!D8848)</f>
        <v/>
      </c>
      <c r="E8852" s="360"/>
      <c r="F8852" s="15"/>
      <c r="G8852" s="15"/>
      <c r="H8852" s="5"/>
      <c r="I8852" s="5"/>
      <c r="J8852" s="190"/>
      <c r="K8852" s="190"/>
      <c r="L8852" s="190"/>
      <c r="M8852" s="190"/>
      <c r="N8852" s="190"/>
      <c r="O8852" s="190"/>
    </row>
    <row r="8853" spans="1:15">
      <c r="A8853" s="465">
        <v>8832</v>
      </c>
      <c r="B8853" s="686" t="str">
        <f>IF(Input_series!B8849="","",Input_series!B8849)</f>
        <v/>
      </c>
      <c r="C8853" s="687" t="str">
        <f>IF(Input_series!C8849="","",Input_series!C8849)</f>
        <v/>
      </c>
      <c r="D8853" s="687" t="str">
        <f>IF(Input_series!D8849="","",Input_series!D8849)</f>
        <v/>
      </c>
      <c r="E8853" s="360"/>
      <c r="F8853" s="15"/>
      <c r="G8853" s="15"/>
      <c r="H8853" s="5"/>
      <c r="I8853" s="5"/>
      <c r="J8853" s="190"/>
      <c r="K8853" s="190"/>
      <c r="L8853" s="190"/>
      <c r="M8853" s="190"/>
      <c r="N8853" s="190"/>
      <c r="O8853" s="190"/>
    </row>
    <row r="8854" spans="1:15">
      <c r="A8854" s="465">
        <v>8833</v>
      </c>
      <c r="B8854" s="686" t="str">
        <f>IF(Input_series!B8850="","",Input_series!B8850)</f>
        <v/>
      </c>
      <c r="C8854" s="687" t="str">
        <f>IF(Input_series!C8850="","",Input_series!C8850)</f>
        <v/>
      </c>
      <c r="D8854" s="687" t="str">
        <f>IF(Input_series!D8850="","",Input_series!D8850)</f>
        <v/>
      </c>
      <c r="E8854" s="360"/>
      <c r="F8854" s="15"/>
      <c r="G8854" s="15"/>
      <c r="H8854" s="5"/>
      <c r="I8854" s="5"/>
      <c r="J8854" s="190"/>
      <c r="K8854" s="190"/>
      <c r="L8854" s="190"/>
      <c r="M8854" s="190"/>
      <c r="N8854" s="190"/>
      <c r="O8854" s="190"/>
    </row>
    <row r="8855" spans="1:15">
      <c r="A8855" s="465">
        <v>8834</v>
      </c>
      <c r="B8855" s="686" t="str">
        <f>IF(Input_series!B8851="","",Input_series!B8851)</f>
        <v/>
      </c>
      <c r="C8855" s="687" t="str">
        <f>IF(Input_series!C8851="","",Input_series!C8851)</f>
        <v/>
      </c>
      <c r="D8855" s="687" t="str">
        <f>IF(Input_series!D8851="","",Input_series!D8851)</f>
        <v/>
      </c>
      <c r="E8855" s="360"/>
      <c r="F8855" s="15"/>
      <c r="G8855" s="15"/>
      <c r="H8855" s="5"/>
      <c r="I8855" s="5"/>
      <c r="J8855" s="190"/>
      <c r="K8855" s="190"/>
      <c r="L8855" s="190"/>
      <c r="M8855" s="190"/>
      <c r="N8855" s="190"/>
      <c r="O8855" s="190"/>
    </row>
    <row r="8856" spans="1:15">
      <c r="A8856" s="465">
        <v>8835</v>
      </c>
      <c r="B8856" s="686" t="str">
        <f>IF(Input_series!B8852="","",Input_series!B8852)</f>
        <v/>
      </c>
      <c r="C8856" s="687" t="str">
        <f>IF(Input_series!C8852="","",Input_series!C8852)</f>
        <v/>
      </c>
      <c r="D8856" s="687" t="str">
        <f>IF(Input_series!D8852="","",Input_series!D8852)</f>
        <v/>
      </c>
      <c r="E8856" s="360"/>
      <c r="F8856" s="15"/>
      <c r="G8856" s="15"/>
      <c r="H8856" s="5"/>
      <c r="I8856" s="5"/>
      <c r="J8856" s="190"/>
      <c r="K8856" s="190"/>
      <c r="L8856" s="190"/>
      <c r="M8856" s="190"/>
      <c r="N8856" s="190"/>
      <c r="O8856" s="190"/>
    </row>
    <row r="8857" spans="1:15">
      <c r="A8857" s="465">
        <v>8836</v>
      </c>
      <c r="B8857" s="686" t="str">
        <f>IF(Input_series!B8853="","",Input_series!B8853)</f>
        <v/>
      </c>
      <c r="C8857" s="687" t="str">
        <f>IF(Input_series!C8853="","",Input_series!C8853)</f>
        <v/>
      </c>
      <c r="D8857" s="687" t="str">
        <f>IF(Input_series!D8853="","",Input_series!D8853)</f>
        <v/>
      </c>
      <c r="E8857" s="360"/>
      <c r="F8857" s="15"/>
      <c r="G8857" s="15"/>
      <c r="H8857" s="5"/>
      <c r="I8857" s="5"/>
      <c r="J8857" s="190"/>
      <c r="K8857" s="190"/>
      <c r="L8857" s="190"/>
      <c r="M8857" s="190"/>
      <c r="N8857" s="190"/>
      <c r="O8857" s="190"/>
    </row>
    <row r="8858" spans="1:15">
      <c r="A8858" s="465">
        <v>8837</v>
      </c>
      <c r="B8858" s="686" t="str">
        <f>IF(Input_series!B8854="","",Input_series!B8854)</f>
        <v/>
      </c>
      <c r="C8858" s="687" t="str">
        <f>IF(Input_series!C8854="","",Input_series!C8854)</f>
        <v/>
      </c>
      <c r="D8858" s="687" t="str">
        <f>IF(Input_series!D8854="","",Input_series!D8854)</f>
        <v/>
      </c>
      <c r="E8858" s="360"/>
      <c r="F8858" s="15"/>
      <c r="G8858" s="15"/>
      <c r="H8858" s="5"/>
      <c r="I8858" s="5"/>
      <c r="J8858" s="190"/>
      <c r="K8858" s="190"/>
      <c r="L8858" s="190"/>
      <c r="M8858" s="190"/>
      <c r="N8858" s="190"/>
      <c r="O8858" s="190"/>
    </row>
    <row r="8859" spans="1:15">
      <c r="A8859" s="465">
        <v>8838</v>
      </c>
      <c r="B8859" s="686" t="str">
        <f>IF(Input_series!B8855="","",Input_series!B8855)</f>
        <v/>
      </c>
      <c r="C8859" s="687" t="str">
        <f>IF(Input_series!C8855="","",Input_series!C8855)</f>
        <v/>
      </c>
      <c r="D8859" s="687" t="str">
        <f>IF(Input_series!D8855="","",Input_series!D8855)</f>
        <v/>
      </c>
      <c r="E8859" s="360"/>
      <c r="F8859" s="15"/>
      <c r="G8859" s="15"/>
      <c r="H8859" s="5"/>
      <c r="I8859" s="5"/>
      <c r="J8859" s="190"/>
      <c r="K8859" s="190"/>
      <c r="L8859" s="190"/>
      <c r="M8859" s="190"/>
      <c r="N8859" s="190"/>
      <c r="O8859" s="190"/>
    </row>
    <row r="8860" spans="1:15">
      <c r="A8860" s="465">
        <v>8839</v>
      </c>
      <c r="B8860" s="686" t="str">
        <f>IF(Input_series!B8856="","",Input_series!B8856)</f>
        <v/>
      </c>
      <c r="C8860" s="687" t="str">
        <f>IF(Input_series!C8856="","",Input_series!C8856)</f>
        <v/>
      </c>
      <c r="D8860" s="687" t="str">
        <f>IF(Input_series!D8856="","",Input_series!D8856)</f>
        <v/>
      </c>
      <c r="E8860" s="360"/>
      <c r="F8860" s="15"/>
      <c r="G8860" s="15"/>
      <c r="H8860" s="5"/>
      <c r="I8860" s="5"/>
      <c r="J8860" s="190"/>
      <c r="K8860" s="190"/>
      <c r="L8860" s="190"/>
      <c r="M8860" s="190"/>
      <c r="N8860" s="190"/>
      <c r="O8860" s="190"/>
    </row>
    <row r="8861" spans="1:15">
      <c r="A8861" s="465">
        <v>8840</v>
      </c>
      <c r="B8861" s="686" t="str">
        <f>IF(Input_series!B8857="","",Input_series!B8857)</f>
        <v/>
      </c>
      <c r="C8861" s="687" t="str">
        <f>IF(Input_series!C8857="","",Input_series!C8857)</f>
        <v/>
      </c>
      <c r="D8861" s="687" t="str">
        <f>IF(Input_series!D8857="","",Input_series!D8857)</f>
        <v/>
      </c>
      <c r="E8861" s="360"/>
      <c r="F8861" s="15"/>
      <c r="G8861" s="15"/>
      <c r="H8861" s="5"/>
      <c r="I8861" s="5"/>
      <c r="J8861" s="190"/>
      <c r="K8861" s="190"/>
      <c r="L8861" s="190"/>
      <c r="M8861" s="190"/>
      <c r="N8861" s="190"/>
      <c r="O8861" s="190"/>
    </row>
    <row r="8862" spans="1:15">
      <c r="A8862" s="465">
        <v>8841</v>
      </c>
      <c r="B8862" s="686" t="str">
        <f>IF(Input_series!B8858="","",Input_series!B8858)</f>
        <v/>
      </c>
      <c r="C8862" s="687" t="str">
        <f>IF(Input_series!C8858="","",Input_series!C8858)</f>
        <v/>
      </c>
      <c r="D8862" s="687" t="str">
        <f>IF(Input_series!D8858="","",Input_series!D8858)</f>
        <v/>
      </c>
      <c r="E8862" s="360"/>
      <c r="F8862" s="15"/>
      <c r="G8862" s="15"/>
      <c r="H8862" s="5"/>
      <c r="I8862" s="5"/>
      <c r="J8862" s="190"/>
      <c r="K8862" s="190"/>
      <c r="L8862" s="190"/>
      <c r="M8862" s="190"/>
      <c r="N8862" s="190"/>
      <c r="O8862" s="190"/>
    </row>
    <row r="8863" spans="1:15">
      <c r="A8863" s="465">
        <v>8842</v>
      </c>
      <c r="B8863" s="686" t="str">
        <f>IF(Input_series!B8859="","",Input_series!B8859)</f>
        <v/>
      </c>
      <c r="C8863" s="687" t="str">
        <f>IF(Input_series!C8859="","",Input_series!C8859)</f>
        <v/>
      </c>
      <c r="D8863" s="687" t="str">
        <f>IF(Input_series!D8859="","",Input_series!D8859)</f>
        <v/>
      </c>
      <c r="E8863" s="360"/>
      <c r="F8863" s="15"/>
      <c r="G8863" s="15"/>
      <c r="H8863" s="5"/>
      <c r="I8863" s="5"/>
      <c r="J8863" s="190"/>
      <c r="K8863" s="190"/>
      <c r="L8863" s="190"/>
      <c r="M8863" s="190"/>
      <c r="N8863" s="190"/>
      <c r="O8863" s="190"/>
    </row>
    <row r="8864" spans="1:15">
      <c r="A8864" s="465">
        <v>8843</v>
      </c>
      <c r="B8864" s="686" t="str">
        <f>IF(Input_series!B8860="","",Input_series!B8860)</f>
        <v/>
      </c>
      <c r="C8864" s="687" t="str">
        <f>IF(Input_series!C8860="","",Input_series!C8860)</f>
        <v/>
      </c>
      <c r="D8864" s="687" t="str">
        <f>IF(Input_series!D8860="","",Input_series!D8860)</f>
        <v/>
      </c>
      <c r="E8864" s="360"/>
      <c r="F8864" s="15"/>
      <c r="G8864" s="15"/>
      <c r="H8864" s="5"/>
      <c r="I8864" s="5"/>
      <c r="J8864" s="190"/>
      <c r="K8864" s="190"/>
      <c r="L8864" s="190"/>
      <c r="M8864" s="190"/>
      <c r="N8864" s="190"/>
      <c r="O8864" s="190"/>
    </row>
    <row r="8865" spans="1:15">
      <c r="A8865" s="465">
        <v>8844</v>
      </c>
      <c r="B8865" s="686" t="str">
        <f>IF(Input_series!B8861="","",Input_series!B8861)</f>
        <v/>
      </c>
      <c r="C8865" s="687" t="str">
        <f>IF(Input_series!C8861="","",Input_series!C8861)</f>
        <v/>
      </c>
      <c r="D8865" s="687" t="str">
        <f>IF(Input_series!D8861="","",Input_series!D8861)</f>
        <v/>
      </c>
      <c r="E8865" s="360"/>
      <c r="F8865" s="15"/>
      <c r="G8865" s="15"/>
      <c r="H8865" s="5"/>
      <c r="I8865" s="5"/>
      <c r="J8865" s="190"/>
      <c r="K8865" s="190"/>
      <c r="L8865" s="190"/>
      <c r="M8865" s="190"/>
      <c r="N8865" s="190"/>
      <c r="O8865" s="190"/>
    </row>
    <row r="8866" spans="1:15">
      <c r="A8866" s="465">
        <v>8845</v>
      </c>
      <c r="B8866" s="686" t="str">
        <f>IF(Input_series!B8862="","",Input_series!B8862)</f>
        <v/>
      </c>
      <c r="C8866" s="687" t="str">
        <f>IF(Input_series!C8862="","",Input_series!C8862)</f>
        <v/>
      </c>
      <c r="D8866" s="687" t="str">
        <f>IF(Input_series!D8862="","",Input_series!D8862)</f>
        <v/>
      </c>
      <c r="E8866" s="360"/>
      <c r="F8866" s="15"/>
      <c r="G8866" s="15"/>
      <c r="H8866" s="5"/>
      <c r="I8866" s="5"/>
      <c r="J8866" s="190"/>
      <c r="K8866" s="190"/>
      <c r="L8866" s="190"/>
      <c r="M8866" s="190"/>
      <c r="N8866" s="190"/>
      <c r="O8866" s="190"/>
    </row>
    <row r="8867" spans="1:15">
      <c r="A8867" s="465">
        <v>8846</v>
      </c>
      <c r="B8867" s="686" t="str">
        <f>IF(Input_series!B8863="","",Input_series!B8863)</f>
        <v/>
      </c>
      <c r="C8867" s="687" t="str">
        <f>IF(Input_series!C8863="","",Input_series!C8863)</f>
        <v/>
      </c>
      <c r="D8867" s="687" t="str">
        <f>IF(Input_series!D8863="","",Input_series!D8863)</f>
        <v/>
      </c>
      <c r="E8867" s="360"/>
      <c r="F8867" s="15"/>
      <c r="G8867" s="15"/>
      <c r="H8867" s="5"/>
      <c r="I8867" s="5"/>
      <c r="J8867" s="190"/>
      <c r="K8867" s="190"/>
      <c r="L8867" s="190"/>
      <c r="M8867" s="190"/>
      <c r="N8867" s="190"/>
      <c r="O8867" s="190"/>
    </row>
    <row r="8868" spans="1:15">
      <c r="A8868" s="465">
        <v>8847</v>
      </c>
      <c r="B8868" s="686" t="str">
        <f>IF(Input_series!B8864="","",Input_series!B8864)</f>
        <v/>
      </c>
      <c r="C8868" s="687" t="str">
        <f>IF(Input_series!C8864="","",Input_series!C8864)</f>
        <v/>
      </c>
      <c r="D8868" s="687" t="str">
        <f>IF(Input_series!D8864="","",Input_series!D8864)</f>
        <v/>
      </c>
      <c r="E8868" s="360"/>
      <c r="F8868" s="15"/>
      <c r="G8868" s="15"/>
      <c r="H8868" s="5"/>
      <c r="I8868" s="5"/>
      <c r="J8868" s="190"/>
      <c r="K8868" s="190"/>
      <c r="L8868" s="190"/>
      <c r="M8868" s="190"/>
      <c r="N8868" s="190"/>
      <c r="O8868" s="190"/>
    </row>
    <row r="8869" spans="1:15">
      <c r="A8869" s="465">
        <v>8848</v>
      </c>
      <c r="B8869" s="686" t="str">
        <f>IF(Input_series!B8865="","",Input_series!B8865)</f>
        <v/>
      </c>
      <c r="C8869" s="687" t="str">
        <f>IF(Input_series!C8865="","",Input_series!C8865)</f>
        <v/>
      </c>
      <c r="D8869" s="687" t="str">
        <f>IF(Input_series!D8865="","",Input_series!D8865)</f>
        <v/>
      </c>
      <c r="E8869" s="360"/>
      <c r="F8869" s="15"/>
      <c r="G8869" s="15"/>
      <c r="H8869" s="5"/>
      <c r="I8869" s="5"/>
      <c r="J8869" s="190"/>
      <c r="K8869" s="190"/>
      <c r="L8869" s="190"/>
      <c r="M8869" s="190"/>
      <c r="N8869" s="190"/>
      <c r="O8869" s="190"/>
    </row>
    <row r="8870" spans="1:15">
      <c r="A8870" s="465">
        <v>8849</v>
      </c>
      <c r="B8870" s="686" t="str">
        <f>IF(Input_series!B8866="","",Input_series!B8866)</f>
        <v/>
      </c>
      <c r="C8870" s="687" t="str">
        <f>IF(Input_series!C8866="","",Input_series!C8866)</f>
        <v/>
      </c>
      <c r="D8870" s="687" t="str">
        <f>IF(Input_series!D8866="","",Input_series!D8866)</f>
        <v/>
      </c>
      <c r="E8870" s="360"/>
      <c r="F8870" s="15"/>
      <c r="G8870" s="15"/>
      <c r="H8870" s="5"/>
      <c r="I8870" s="5"/>
      <c r="J8870" s="190"/>
      <c r="K8870" s="190"/>
      <c r="L8870" s="190"/>
      <c r="M8870" s="190"/>
      <c r="N8870" s="190"/>
      <c r="O8870" s="190"/>
    </row>
    <row r="8871" spans="1:15">
      <c r="A8871" s="465">
        <v>8850</v>
      </c>
      <c r="B8871" s="686" t="str">
        <f>IF(Input_series!B8867="","",Input_series!B8867)</f>
        <v/>
      </c>
      <c r="C8871" s="687" t="str">
        <f>IF(Input_series!C8867="","",Input_series!C8867)</f>
        <v/>
      </c>
      <c r="D8871" s="687" t="str">
        <f>IF(Input_series!D8867="","",Input_series!D8867)</f>
        <v/>
      </c>
      <c r="E8871" s="360"/>
      <c r="F8871" s="15"/>
      <c r="G8871" s="15"/>
      <c r="H8871" s="5"/>
      <c r="I8871" s="5"/>
      <c r="J8871" s="190"/>
      <c r="K8871" s="190"/>
      <c r="L8871" s="190"/>
      <c r="M8871" s="190"/>
      <c r="N8871" s="190"/>
      <c r="O8871" s="190"/>
    </row>
    <row r="8872" spans="1:15">
      <c r="A8872" s="465">
        <v>8851</v>
      </c>
      <c r="B8872" s="686" t="str">
        <f>IF(Input_series!B8868="","",Input_series!B8868)</f>
        <v/>
      </c>
      <c r="C8872" s="687" t="str">
        <f>IF(Input_series!C8868="","",Input_series!C8868)</f>
        <v/>
      </c>
      <c r="D8872" s="687" t="str">
        <f>IF(Input_series!D8868="","",Input_series!D8868)</f>
        <v/>
      </c>
      <c r="E8872" s="360"/>
      <c r="F8872" s="15"/>
      <c r="G8872" s="15"/>
      <c r="H8872" s="5"/>
      <c r="I8872" s="5"/>
      <c r="J8872" s="190"/>
      <c r="K8872" s="190"/>
      <c r="L8872" s="190"/>
      <c r="M8872" s="190"/>
      <c r="N8872" s="190"/>
      <c r="O8872" s="190"/>
    </row>
    <row r="8873" spans="1:15">
      <c r="A8873" s="465">
        <v>8852</v>
      </c>
      <c r="B8873" s="686" t="str">
        <f>IF(Input_series!B8869="","",Input_series!B8869)</f>
        <v/>
      </c>
      <c r="C8873" s="687" t="str">
        <f>IF(Input_series!C8869="","",Input_series!C8869)</f>
        <v/>
      </c>
      <c r="D8873" s="687" t="str">
        <f>IF(Input_series!D8869="","",Input_series!D8869)</f>
        <v/>
      </c>
      <c r="E8873" s="360"/>
      <c r="F8873" s="15"/>
      <c r="G8873" s="15"/>
      <c r="H8873" s="5"/>
      <c r="I8873" s="5"/>
      <c r="J8873" s="190"/>
      <c r="K8873" s="190"/>
      <c r="L8873" s="190"/>
      <c r="M8873" s="190"/>
      <c r="N8873" s="190"/>
      <c r="O8873" s="190"/>
    </row>
    <row r="8874" spans="1:15">
      <c r="A8874" s="465">
        <v>8853</v>
      </c>
      <c r="B8874" s="686" t="str">
        <f>IF(Input_series!B8870="","",Input_series!B8870)</f>
        <v/>
      </c>
      <c r="C8874" s="687" t="str">
        <f>IF(Input_series!C8870="","",Input_series!C8870)</f>
        <v/>
      </c>
      <c r="D8874" s="687" t="str">
        <f>IF(Input_series!D8870="","",Input_series!D8870)</f>
        <v/>
      </c>
      <c r="E8874" s="360"/>
      <c r="F8874" s="15"/>
      <c r="G8874" s="15"/>
      <c r="H8874" s="5"/>
      <c r="I8874" s="5"/>
      <c r="J8874" s="190"/>
      <c r="K8874" s="190"/>
      <c r="L8874" s="190"/>
      <c r="M8874" s="190"/>
      <c r="N8874" s="190"/>
      <c r="O8874" s="190"/>
    </row>
    <row r="8875" spans="1:15">
      <c r="A8875" s="465">
        <v>8854</v>
      </c>
      <c r="B8875" s="686" t="str">
        <f>IF(Input_series!B8871="","",Input_series!B8871)</f>
        <v/>
      </c>
      <c r="C8875" s="687" t="str">
        <f>IF(Input_series!C8871="","",Input_series!C8871)</f>
        <v/>
      </c>
      <c r="D8875" s="687" t="str">
        <f>IF(Input_series!D8871="","",Input_series!D8871)</f>
        <v/>
      </c>
      <c r="E8875" s="360"/>
      <c r="F8875" s="15"/>
      <c r="G8875" s="15"/>
      <c r="H8875" s="5"/>
      <c r="I8875" s="5"/>
      <c r="J8875" s="190"/>
      <c r="K8875" s="190"/>
      <c r="L8875" s="190"/>
      <c r="M8875" s="190"/>
      <c r="N8875" s="190"/>
      <c r="O8875" s="190"/>
    </row>
    <row r="8876" spans="1:15">
      <c r="A8876" s="465">
        <v>8855</v>
      </c>
      <c r="B8876" s="686" t="str">
        <f>IF(Input_series!B8872="","",Input_series!B8872)</f>
        <v/>
      </c>
      <c r="C8876" s="687" t="str">
        <f>IF(Input_series!C8872="","",Input_series!C8872)</f>
        <v/>
      </c>
      <c r="D8876" s="687" t="str">
        <f>IF(Input_series!D8872="","",Input_series!D8872)</f>
        <v/>
      </c>
      <c r="E8876" s="360"/>
      <c r="F8876" s="15"/>
      <c r="G8876" s="15"/>
      <c r="H8876" s="5"/>
      <c r="I8876" s="5"/>
      <c r="J8876" s="190"/>
      <c r="K8876" s="190"/>
      <c r="L8876" s="190"/>
      <c r="M8876" s="190"/>
      <c r="N8876" s="190"/>
      <c r="O8876" s="190"/>
    </row>
    <row r="8877" spans="1:15">
      <c r="A8877" s="465">
        <v>8856</v>
      </c>
      <c r="B8877" s="686" t="str">
        <f>IF(Input_series!B8873="","",Input_series!B8873)</f>
        <v/>
      </c>
      <c r="C8877" s="687" t="str">
        <f>IF(Input_series!C8873="","",Input_series!C8873)</f>
        <v/>
      </c>
      <c r="D8877" s="687" t="str">
        <f>IF(Input_series!D8873="","",Input_series!D8873)</f>
        <v/>
      </c>
      <c r="E8877" s="360"/>
      <c r="F8877" s="15"/>
      <c r="G8877" s="15"/>
      <c r="H8877" s="5"/>
      <c r="I8877" s="5"/>
      <c r="J8877" s="190"/>
      <c r="K8877" s="190"/>
      <c r="L8877" s="190"/>
      <c r="M8877" s="190"/>
      <c r="N8877" s="190"/>
      <c r="O8877" s="190"/>
    </row>
    <row r="8878" spans="1:15">
      <c r="A8878" s="465">
        <v>8857</v>
      </c>
      <c r="B8878" s="686" t="str">
        <f>IF(Input_series!B8874="","",Input_series!B8874)</f>
        <v/>
      </c>
      <c r="C8878" s="687" t="str">
        <f>IF(Input_series!C8874="","",Input_series!C8874)</f>
        <v/>
      </c>
      <c r="D8878" s="687" t="str">
        <f>IF(Input_series!D8874="","",Input_series!D8874)</f>
        <v/>
      </c>
      <c r="E8878" s="360"/>
      <c r="F8878" s="15"/>
      <c r="G8878" s="15"/>
      <c r="H8878" s="5"/>
      <c r="I8878" s="5"/>
      <c r="J8878" s="190"/>
      <c r="K8878" s="190"/>
      <c r="L8878" s="190"/>
      <c r="M8878" s="190"/>
      <c r="N8878" s="190"/>
      <c r="O8878" s="190"/>
    </row>
    <row r="8879" spans="1:15">
      <c r="A8879" s="465">
        <v>8858</v>
      </c>
      <c r="B8879" s="686" t="str">
        <f>IF(Input_series!B8875="","",Input_series!B8875)</f>
        <v/>
      </c>
      <c r="C8879" s="687" t="str">
        <f>IF(Input_series!C8875="","",Input_series!C8875)</f>
        <v/>
      </c>
      <c r="D8879" s="687" t="str">
        <f>IF(Input_series!D8875="","",Input_series!D8875)</f>
        <v/>
      </c>
      <c r="E8879" s="360"/>
      <c r="F8879" s="15"/>
      <c r="G8879" s="15"/>
      <c r="H8879" s="5"/>
      <c r="I8879" s="5"/>
      <c r="J8879" s="190"/>
      <c r="K8879" s="190"/>
      <c r="L8879" s="190"/>
      <c r="M8879" s="190"/>
      <c r="N8879" s="190"/>
      <c r="O8879" s="190"/>
    </row>
    <row r="8880" spans="1:15">
      <c r="A8880" s="465">
        <v>8859</v>
      </c>
      <c r="B8880" s="686" t="str">
        <f>IF(Input_series!B8876="","",Input_series!B8876)</f>
        <v/>
      </c>
      <c r="C8880" s="687" t="str">
        <f>IF(Input_series!C8876="","",Input_series!C8876)</f>
        <v/>
      </c>
      <c r="D8880" s="687" t="str">
        <f>IF(Input_series!D8876="","",Input_series!D8876)</f>
        <v/>
      </c>
      <c r="E8880" s="360"/>
      <c r="F8880" s="15"/>
      <c r="G8880" s="15"/>
      <c r="H8880" s="5"/>
      <c r="I8880" s="5"/>
      <c r="J8880" s="190"/>
      <c r="K8880" s="190"/>
      <c r="L8880" s="190"/>
      <c r="M8880" s="190"/>
      <c r="N8880" s="190"/>
      <c r="O8880" s="190"/>
    </row>
    <row r="8881" spans="1:15">
      <c r="A8881" s="465">
        <v>8860</v>
      </c>
      <c r="B8881" s="686" t="str">
        <f>IF(Input_series!B8877="","",Input_series!B8877)</f>
        <v/>
      </c>
      <c r="C8881" s="687" t="str">
        <f>IF(Input_series!C8877="","",Input_series!C8877)</f>
        <v/>
      </c>
      <c r="D8881" s="687" t="str">
        <f>IF(Input_series!D8877="","",Input_series!D8877)</f>
        <v/>
      </c>
      <c r="E8881" s="360"/>
      <c r="F8881" s="15"/>
      <c r="G8881" s="15"/>
      <c r="H8881" s="5"/>
      <c r="I8881" s="5"/>
      <c r="J8881" s="190"/>
      <c r="K8881" s="190"/>
      <c r="L8881" s="190"/>
      <c r="M8881" s="190"/>
      <c r="N8881" s="190"/>
      <c r="O8881" s="190"/>
    </row>
    <row r="8882" spans="1:15">
      <c r="A8882" s="465">
        <v>8861</v>
      </c>
      <c r="B8882" s="686" t="str">
        <f>IF(Input_series!B8878="","",Input_series!B8878)</f>
        <v/>
      </c>
      <c r="C8882" s="687" t="str">
        <f>IF(Input_series!C8878="","",Input_series!C8878)</f>
        <v/>
      </c>
      <c r="D8882" s="687" t="str">
        <f>IF(Input_series!D8878="","",Input_series!D8878)</f>
        <v/>
      </c>
      <c r="E8882" s="360"/>
      <c r="F8882" s="15"/>
      <c r="G8882" s="15"/>
      <c r="H8882" s="5"/>
      <c r="I8882" s="5"/>
      <c r="J8882" s="190"/>
      <c r="K8882" s="190"/>
      <c r="L8882" s="190"/>
      <c r="M8882" s="190"/>
      <c r="N8882" s="190"/>
      <c r="O8882" s="190"/>
    </row>
    <row r="8883" spans="1:15">
      <c r="A8883" s="465">
        <v>8862</v>
      </c>
      <c r="B8883" s="686" t="str">
        <f>IF(Input_series!B8879="","",Input_series!B8879)</f>
        <v/>
      </c>
      <c r="C8883" s="687" t="str">
        <f>IF(Input_series!C8879="","",Input_series!C8879)</f>
        <v/>
      </c>
      <c r="D8883" s="687" t="str">
        <f>IF(Input_series!D8879="","",Input_series!D8879)</f>
        <v/>
      </c>
      <c r="E8883" s="360"/>
      <c r="F8883" s="15"/>
      <c r="G8883" s="15"/>
      <c r="H8883" s="5"/>
      <c r="I8883" s="5"/>
      <c r="J8883" s="190"/>
      <c r="K8883" s="190"/>
      <c r="L8883" s="190"/>
      <c r="M8883" s="190"/>
      <c r="N8883" s="190"/>
      <c r="O8883" s="190"/>
    </row>
    <row r="8884" spans="1:15">
      <c r="A8884" s="465">
        <v>8863</v>
      </c>
      <c r="B8884" s="686" t="str">
        <f>IF(Input_series!B8880="","",Input_series!B8880)</f>
        <v/>
      </c>
      <c r="C8884" s="687" t="str">
        <f>IF(Input_series!C8880="","",Input_series!C8880)</f>
        <v/>
      </c>
      <c r="D8884" s="687" t="str">
        <f>IF(Input_series!D8880="","",Input_series!D8880)</f>
        <v/>
      </c>
      <c r="E8884" s="360"/>
      <c r="F8884" s="15"/>
      <c r="G8884" s="15"/>
      <c r="H8884" s="5"/>
      <c r="I8884" s="5"/>
      <c r="J8884" s="190"/>
      <c r="K8884" s="190"/>
      <c r="L8884" s="190"/>
      <c r="M8884" s="190"/>
      <c r="N8884" s="190"/>
      <c r="O8884" s="190"/>
    </row>
    <row r="8885" spans="1:15">
      <c r="A8885" s="465">
        <v>8864</v>
      </c>
      <c r="B8885" s="686" t="str">
        <f>IF(Input_series!B8881="","",Input_series!B8881)</f>
        <v/>
      </c>
      <c r="C8885" s="687" t="str">
        <f>IF(Input_series!C8881="","",Input_series!C8881)</f>
        <v/>
      </c>
      <c r="D8885" s="687" t="str">
        <f>IF(Input_series!D8881="","",Input_series!D8881)</f>
        <v/>
      </c>
      <c r="E8885" s="360"/>
      <c r="F8885" s="15"/>
      <c r="G8885" s="15"/>
      <c r="H8885" s="5"/>
      <c r="I8885" s="5"/>
      <c r="J8885" s="190"/>
      <c r="K8885" s="190"/>
      <c r="L8885" s="190"/>
      <c r="M8885" s="190"/>
      <c r="N8885" s="190"/>
      <c r="O8885" s="190"/>
    </row>
    <row r="8886" spans="1:15">
      <c r="A8886" s="465">
        <v>8865</v>
      </c>
      <c r="B8886" s="686" t="str">
        <f>IF(Input_series!B8882="","",Input_series!B8882)</f>
        <v/>
      </c>
      <c r="C8886" s="687" t="str">
        <f>IF(Input_series!C8882="","",Input_series!C8882)</f>
        <v/>
      </c>
      <c r="D8886" s="687" t="str">
        <f>IF(Input_series!D8882="","",Input_series!D8882)</f>
        <v/>
      </c>
      <c r="E8886" s="360"/>
      <c r="F8886" s="15"/>
      <c r="G8886" s="15"/>
      <c r="H8886" s="5"/>
      <c r="I8886" s="5"/>
      <c r="J8886" s="190"/>
      <c r="K8886" s="190"/>
      <c r="L8886" s="190"/>
      <c r="M8886" s="190"/>
      <c r="N8886" s="190"/>
      <c r="O8886" s="190"/>
    </row>
    <row r="8887" spans="1:15">
      <c r="A8887" s="465">
        <v>8866</v>
      </c>
      <c r="B8887" s="686" t="str">
        <f>IF(Input_series!B8883="","",Input_series!B8883)</f>
        <v/>
      </c>
      <c r="C8887" s="687" t="str">
        <f>IF(Input_series!C8883="","",Input_series!C8883)</f>
        <v/>
      </c>
      <c r="D8887" s="687" t="str">
        <f>IF(Input_series!D8883="","",Input_series!D8883)</f>
        <v/>
      </c>
      <c r="E8887" s="360"/>
      <c r="F8887" s="15"/>
      <c r="G8887" s="15"/>
      <c r="H8887" s="5"/>
      <c r="I8887" s="5"/>
      <c r="J8887" s="190"/>
      <c r="K8887" s="190"/>
      <c r="L8887" s="190"/>
      <c r="M8887" s="190"/>
      <c r="N8887" s="190"/>
      <c r="O8887" s="190"/>
    </row>
    <row r="8888" spans="1:15">
      <c r="A8888" s="465">
        <v>8867</v>
      </c>
      <c r="B8888" s="686" t="str">
        <f>IF(Input_series!B8884="","",Input_series!B8884)</f>
        <v/>
      </c>
      <c r="C8888" s="687" t="str">
        <f>IF(Input_series!C8884="","",Input_series!C8884)</f>
        <v/>
      </c>
      <c r="D8888" s="687" t="str">
        <f>IF(Input_series!D8884="","",Input_series!D8884)</f>
        <v/>
      </c>
      <c r="E8888" s="360"/>
      <c r="F8888" s="15"/>
      <c r="G8888" s="15"/>
      <c r="H8888" s="5"/>
      <c r="I8888" s="5"/>
      <c r="J8888" s="190"/>
      <c r="K8888" s="190"/>
      <c r="L8888" s="190"/>
      <c r="M8888" s="190"/>
      <c r="N8888" s="190"/>
      <c r="O8888" s="190"/>
    </row>
    <row r="8889" spans="1:15">
      <c r="A8889" s="465">
        <v>8868</v>
      </c>
      <c r="B8889" s="686" t="str">
        <f>IF(Input_series!B8885="","",Input_series!B8885)</f>
        <v/>
      </c>
      <c r="C8889" s="687" t="str">
        <f>IF(Input_series!C8885="","",Input_series!C8885)</f>
        <v/>
      </c>
      <c r="D8889" s="687" t="str">
        <f>IF(Input_series!D8885="","",Input_series!D8885)</f>
        <v/>
      </c>
      <c r="E8889" s="360"/>
      <c r="F8889" s="15"/>
      <c r="G8889" s="15"/>
      <c r="H8889" s="5"/>
      <c r="I8889" s="5"/>
      <c r="J8889" s="190"/>
      <c r="K8889" s="190"/>
      <c r="L8889" s="190"/>
      <c r="M8889" s="190"/>
      <c r="N8889" s="190"/>
      <c r="O8889" s="190"/>
    </row>
    <row r="8890" spans="1:15">
      <c r="A8890" s="465">
        <v>8869</v>
      </c>
      <c r="B8890" s="686" t="str">
        <f>IF(Input_series!B8886="","",Input_series!B8886)</f>
        <v/>
      </c>
      <c r="C8890" s="687" t="str">
        <f>IF(Input_series!C8886="","",Input_series!C8886)</f>
        <v/>
      </c>
      <c r="D8890" s="687" t="str">
        <f>IF(Input_series!D8886="","",Input_series!D8886)</f>
        <v/>
      </c>
      <c r="E8890" s="360"/>
      <c r="F8890" s="15"/>
      <c r="G8890" s="15"/>
      <c r="H8890" s="5"/>
      <c r="I8890" s="5"/>
      <c r="J8890" s="190"/>
      <c r="K8890" s="190"/>
      <c r="L8890" s="190"/>
      <c r="M8890" s="190"/>
      <c r="N8890" s="190"/>
      <c r="O8890" s="190"/>
    </row>
    <row r="8891" spans="1:15">
      <c r="A8891" s="465">
        <v>8870</v>
      </c>
      <c r="B8891" s="686" t="str">
        <f>IF(Input_series!B8887="","",Input_series!B8887)</f>
        <v/>
      </c>
      <c r="C8891" s="687" t="str">
        <f>IF(Input_series!C8887="","",Input_series!C8887)</f>
        <v/>
      </c>
      <c r="D8891" s="687" t="str">
        <f>IF(Input_series!D8887="","",Input_series!D8887)</f>
        <v/>
      </c>
      <c r="E8891" s="360"/>
      <c r="F8891" s="15"/>
      <c r="G8891" s="15"/>
      <c r="H8891" s="5"/>
      <c r="I8891" s="5"/>
      <c r="J8891" s="190"/>
      <c r="K8891" s="190"/>
      <c r="L8891" s="190"/>
      <c r="M8891" s="190"/>
      <c r="N8891" s="190"/>
      <c r="O8891" s="190"/>
    </row>
    <row r="8892" spans="1:15">
      <c r="A8892" s="465">
        <v>8871</v>
      </c>
      <c r="B8892" s="686" t="str">
        <f>IF(Input_series!B8888="","",Input_series!B8888)</f>
        <v/>
      </c>
      <c r="C8892" s="687" t="str">
        <f>IF(Input_series!C8888="","",Input_series!C8888)</f>
        <v/>
      </c>
      <c r="D8892" s="687" t="str">
        <f>IF(Input_series!D8888="","",Input_series!D8888)</f>
        <v/>
      </c>
      <c r="E8892" s="360"/>
      <c r="F8892" s="15"/>
      <c r="G8892" s="15"/>
      <c r="H8892" s="5"/>
      <c r="I8892" s="5"/>
      <c r="J8892" s="190"/>
      <c r="K8892" s="190"/>
      <c r="L8892" s="190"/>
      <c r="M8892" s="190"/>
      <c r="N8892" s="190"/>
      <c r="O8892" s="190"/>
    </row>
    <row r="8893" spans="1:15">
      <c r="A8893" s="465">
        <v>8872</v>
      </c>
      <c r="B8893" s="686" t="str">
        <f>IF(Input_series!B8889="","",Input_series!B8889)</f>
        <v/>
      </c>
      <c r="C8893" s="687" t="str">
        <f>IF(Input_series!C8889="","",Input_series!C8889)</f>
        <v/>
      </c>
      <c r="D8893" s="687" t="str">
        <f>IF(Input_series!D8889="","",Input_series!D8889)</f>
        <v/>
      </c>
      <c r="E8893" s="360"/>
      <c r="F8893" s="15"/>
      <c r="G8893" s="15"/>
      <c r="H8893" s="5"/>
      <c r="I8893" s="5"/>
      <c r="J8893" s="190"/>
      <c r="K8893" s="190"/>
      <c r="L8893" s="190"/>
      <c r="M8893" s="190"/>
      <c r="N8893" s="190"/>
      <c r="O8893" s="190"/>
    </row>
    <row r="8894" spans="1:15">
      <c r="A8894" s="465">
        <v>8873</v>
      </c>
      <c r="B8894" s="686" t="str">
        <f>IF(Input_series!B8890="","",Input_series!B8890)</f>
        <v/>
      </c>
      <c r="C8894" s="687" t="str">
        <f>IF(Input_series!C8890="","",Input_series!C8890)</f>
        <v/>
      </c>
      <c r="D8894" s="687" t="str">
        <f>IF(Input_series!D8890="","",Input_series!D8890)</f>
        <v/>
      </c>
      <c r="E8894" s="360"/>
      <c r="F8894" s="15"/>
      <c r="G8894" s="15"/>
      <c r="H8894" s="5"/>
      <c r="I8894" s="5"/>
      <c r="J8894" s="190"/>
      <c r="K8894" s="190"/>
      <c r="L8894" s="190"/>
      <c r="M8894" s="190"/>
      <c r="N8894" s="190"/>
      <c r="O8894" s="190"/>
    </row>
    <row r="8895" spans="1:15">
      <c r="A8895" s="465">
        <v>8874</v>
      </c>
      <c r="B8895" s="686" t="str">
        <f>IF(Input_series!B8891="","",Input_series!B8891)</f>
        <v/>
      </c>
      <c r="C8895" s="687" t="str">
        <f>IF(Input_series!C8891="","",Input_series!C8891)</f>
        <v/>
      </c>
      <c r="D8895" s="687" t="str">
        <f>IF(Input_series!D8891="","",Input_series!D8891)</f>
        <v/>
      </c>
      <c r="E8895" s="360"/>
      <c r="F8895" s="15"/>
      <c r="G8895" s="15"/>
      <c r="H8895" s="5"/>
      <c r="I8895" s="5"/>
      <c r="J8895" s="190"/>
      <c r="K8895" s="190"/>
      <c r="L8895" s="190"/>
      <c r="M8895" s="190"/>
      <c r="N8895" s="190"/>
      <c r="O8895" s="190"/>
    </row>
    <row r="8896" spans="1:15">
      <c r="A8896" s="465">
        <v>8875</v>
      </c>
      <c r="B8896" s="686" t="str">
        <f>IF(Input_series!B8892="","",Input_series!B8892)</f>
        <v/>
      </c>
      <c r="C8896" s="687" t="str">
        <f>IF(Input_series!C8892="","",Input_series!C8892)</f>
        <v/>
      </c>
      <c r="D8896" s="687" t="str">
        <f>IF(Input_series!D8892="","",Input_series!D8892)</f>
        <v/>
      </c>
      <c r="E8896" s="360"/>
      <c r="F8896" s="15"/>
      <c r="G8896" s="15"/>
      <c r="H8896" s="5"/>
      <c r="I8896" s="5"/>
      <c r="J8896" s="190"/>
      <c r="K8896" s="190"/>
      <c r="L8896" s="190"/>
      <c r="M8896" s="190"/>
      <c r="N8896" s="190"/>
      <c r="O8896" s="190"/>
    </row>
    <row r="8897" spans="1:15">
      <c r="A8897" s="465">
        <v>8876</v>
      </c>
      <c r="B8897" s="686" t="str">
        <f>IF(Input_series!B8893="","",Input_series!B8893)</f>
        <v/>
      </c>
      <c r="C8897" s="687" t="str">
        <f>IF(Input_series!C8893="","",Input_series!C8893)</f>
        <v/>
      </c>
      <c r="D8897" s="687" t="str">
        <f>IF(Input_series!D8893="","",Input_series!D8893)</f>
        <v/>
      </c>
      <c r="E8897" s="360"/>
      <c r="F8897" s="15"/>
      <c r="G8897" s="15"/>
      <c r="H8897" s="5"/>
      <c r="I8897" s="5"/>
      <c r="J8897" s="190"/>
      <c r="K8897" s="190"/>
      <c r="L8897" s="190"/>
      <c r="M8897" s="190"/>
      <c r="N8897" s="190"/>
      <c r="O8897" s="190"/>
    </row>
    <row r="8898" spans="1:15">
      <c r="A8898" s="465">
        <v>8877</v>
      </c>
      <c r="B8898" s="686" t="str">
        <f>IF(Input_series!B8894="","",Input_series!B8894)</f>
        <v/>
      </c>
      <c r="C8898" s="687" t="str">
        <f>IF(Input_series!C8894="","",Input_series!C8894)</f>
        <v/>
      </c>
      <c r="D8898" s="687" t="str">
        <f>IF(Input_series!D8894="","",Input_series!D8894)</f>
        <v/>
      </c>
      <c r="E8898" s="360"/>
      <c r="F8898" s="15"/>
      <c r="G8898" s="15"/>
      <c r="H8898" s="5"/>
      <c r="I8898" s="5"/>
      <c r="J8898" s="190"/>
      <c r="K8898" s="190"/>
      <c r="L8898" s="190"/>
      <c r="M8898" s="190"/>
      <c r="N8898" s="190"/>
      <c r="O8898" s="190"/>
    </row>
    <row r="8899" spans="1:15">
      <c r="A8899" s="465">
        <v>8878</v>
      </c>
      <c r="B8899" s="686" t="str">
        <f>IF(Input_series!B8895="","",Input_series!B8895)</f>
        <v/>
      </c>
      <c r="C8899" s="687" t="str">
        <f>IF(Input_series!C8895="","",Input_series!C8895)</f>
        <v/>
      </c>
      <c r="D8899" s="687" t="str">
        <f>IF(Input_series!D8895="","",Input_series!D8895)</f>
        <v/>
      </c>
      <c r="E8899" s="360"/>
      <c r="F8899" s="15"/>
      <c r="G8899" s="15"/>
      <c r="H8899" s="5"/>
      <c r="I8899" s="5"/>
      <c r="J8899" s="190"/>
      <c r="K8899" s="190"/>
      <c r="L8899" s="190"/>
      <c r="M8899" s="190"/>
      <c r="N8899" s="190"/>
      <c r="O8899" s="190"/>
    </row>
    <row r="8900" spans="1:15">
      <c r="A8900" s="465">
        <v>8879</v>
      </c>
      <c r="B8900" s="686" t="str">
        <f>IF(Input_series!B8896="","",Input_series!B8896)</f>
        <v/>
      </c>
      <c r="C8900" s="687" t="str">
        <f>IF(Input_series!C8896="","",Input_series!C8896)</f>
        <v/>
      </c>
      <c r="D8900" s="687" t="str">
        <f>IF(Input_series!D8896="","",Input_series!D8896)</f>
        <v/>
      </c>
      <c r="E8900" s="360"/>
      <c r="F8900" s="15"/>
      <c r="G8900" s="15"/>
      <c r="H8900" s="5"/>
      <c r="I8900" s="5"/>
      <c r="J8900" s="190"/>
      <c r="K8900" s="190"/>
      <c r="L8900" s="190"/>
      <c r="M8900" s="190"/>
      <c r="N8900" s="190"/>
      <c r="O8900" s="190"/>
    </row>
    <row r="8901" spans="1:15">
      <c r="A8901" s="465">
        <v>8880</v>
      </c>
      <c r="B8901" s="686" t="str">
        <f>IF(Input_series!B8897="","",Input_series!B8897)</f>
        <v/>
      </c>
      <c r="C8901" s="687" t="str">
        <f>IF(Input_series!C8897="","",Input_series!C8897)</f>
        <v/>
      </c>
      <c r="D8901" s="687" t="str">
        <f>IF(Input_series!D8897="","",Input_series!D8897)</f>
        <v/>
      </c>
      <c r="E8901" s="360"/>
      <c r="F8901" s="15"/>
      <c r="G8901" s="15"/>
      <c r="H8901" s="5"/>
      <c r="I8901" s="5"/>
      <c r="J8901" s="190"/>
      <c r="K8901" s="190"/>
      <c r="L8901" s="190"/>
      <c r="M8901" s="190"/>
      <c r="N8901" s="190"/>
      <c r="O8901" s="190"/>
    </row>
    <row r="8902" spans="1:15">
      <c r="A8902" s="465">
        <v>8881</v>
      </c>
      <c r="B8902" s="686" t="str">
        <f>IF(Input_series!B8898="","",Input_series!B8898)</f>
        <v/>
      </c>
      <c r="C8902" s="687" t="str">
        <f>IF(Input_series!C8898="","",Input_series!C8898)</f>
        <v/>
      </c>
      <c r="D8902" s="687" t="str">
        <f>IF(Input_series!D8898="","",Input_series!D8898)</f>
        <v/>
      </c>
      <c r="E8902" s="360"/>
      <c r="F8902" s="15"/>
      <c r="G8902" s="15"/>
      <c r="H8902" s="5"/>
      <c r="I8902" s="5"/>
      <c r="J8902" s="190"/>
      <c r="K8902" s="190"/>
      <c r="L8902" s="190"/>
      <c r="M8902" s="190"/>
      <c r="N8902" s="190"/>
      <c r="O8902" s="190"/>
    </row>
    <row r="8903" spans="1:15">
      <c r="A8903" s="465">
        <v>8882</v>
      </c>
      <c r="B8903" s="686" t="str">
        <f>IF(Input_series!B8899="","",Input_series!B8899)</f>
        <v/>
      </c>
      <c r="C8903" s="687" t="str">
        <f>IF(Input_series!C8899="","",Input_series!C8899)</f>
        <v/>
      </c>
      <c r="D8903" s="687" t="str">
        <f>IF(Input_series!D8899="","",Input_series!D8899)</f>
        <v/>
      </c>
      <c r="E8903" s="360"/>
      <c r="F8903" s="15"/>
      <c r="G8903" s="15"/>
      <c r="H8903" s="5"/>
      <c r="I8903" s="5"/>
      <c r="J8903" s="190"/>
      <c r="K8903" s="190"/>
      <c r="L8903" s="190"/>
      <c r="M8903" s="190"/>
      <c r="N8903" s="190"/>
      <c r="O8903" s="190"/>
    </row>
    <row r="8904" spans="1:15">
      <c r="A8904" s="465">
        <v>8883</v>
      </c>
      <c r="B8904" s="686" t="str">
        <f>IF(Input_series!B8900="","",Input_series!B8900)</f>
        <v/>
      </c>
      <c r="C8904" s="687" t="str">
        <f>IF(Input_series!C8900="","",Input_series!C8900)</f>
        <v/>
      </c>
      <c r="D8904" s="687" t="str">
        <f>IF(Input_series!D8900="","",Input_series!D8900)</f>
        <v/>
      </c>
      <c r="E8904" s="360"/>
      <c r="F8904" s="15"/>
      <c r="G8904" s="15"/>
      <c r="H8904" s="5"/>
      <c r="I8904" s="5"/>
      <c r="J8904" s="190"/>
      <c r="K8904" s="190"/>
      <c r="L8904" s="190"/>
      <c r="M8904" s="190"/>
      <c r="N8904" s="190"/>
      <c r="O8904" s="190"/>
    </row>
    <row r="8905" spans="1:15">
      <c r="A8905" s="465">
        <v>8884</v>
      </c>
      <c r="B8905" s="686" t="str">
        <f>IF(Input_series!B8901="","",Input_series!B8901)</f>
        <v/>
      </c>
      <c r="C8905" s="687" t="str">
        <f>IF(Input_series!C8901="","",Input_series!C8901)</f>
        <v/>
      </c>
      <c r="D8905" s="687" t="str">
        <f>IF(Input_series!D8901="","",Input_series!D8901)</f>
        <v/>
      </c>
      <c r="E8905" s="360"/>
      <c r="F8905" s="15"/>
      <c r="G8905" s="15"/>
      <c r="H8905" s="5"/>
      <c r="I8905" s="5"/>
      <c r="J8905" s="190"/>
      <c r="K8905" s="190"/>
      <c r="L8905" s="190"/>
      <c r="M8905" s="190"/>
      <c r="N8905" s="190"/>
      <c r="O8905" s="190"/>
    </row>
    <row r="8906" spans="1:15">
      <c r="A8906" s="465">
        <v>8885</v>
      </c>
      <c r="B8906" s="686" t="str">
        <f>IF(Input_series!B8902="","",Input_series!B8902)</f>
        <v/>
      </c>
      <c r="C8906" s="687" t="str">
        <f>IF(Input_series!C8902="","",Input_series!C8902)</f>
        <v/>
      </c>
      <c r="D8906" s="687" t="str">
        <f>IF(Input_series!D8902="","",Input_series!D8902)</f>
        <v/>
      </c>
      <c r="E8906" s="360"/>
      <c r="F8906" s="15"/>
      <c r="G8906" s="15"/>
      <c r="H8906" s="5"/>
      <c r="I8906" s="5"/>
      <c r="J8906" s="190"/>
      <c r="K8906" s="190"/>
      <c r="L8906" s="190"/>
      <c r="M8906" s="190"/>
      <c r="N8906" s="190"/>
      <c r="O8906" s="190"/>
    </row>
    <row r="8907" spans="1:15">
      <c r="A8907" s="465">
        <v>8886</v>
      </c>
      <c r="B8907" s="686" t="str">
        <f>IF(Input_series!B8903="","",Input_series!B8903)</f>
        <v/>
      </c>
      <c r="C8907" s="687" t="str">
        <f>IF(Input_series!C8903="","",Input_series!C8903)</f>
        <v/>
      </c>
      <c r="D8907" s="687" t="str">
        <f>IF(Input_series!D8903="","",Input_series!D8903)</f>
        <v/>
      </c>
      <c r="E8907" s="360"/>
      <c r="F8907" s="15"/>
      <c r="G8907" s="15"/>
      <c r="H8907" s="5"/>
      <c r="I8907" s="5"/>
      <c r="J8907" s="190"/>
      <c r="K8907" s="190"/>
      <c r="L8907" s="190"/>
      <c r="M8907" s="190"/>
      <c r="N8907" s="190"/>
      <c r="O8907" s="190"/>
    </row>
    <row r="8908" spans="1:15">
      <c r="A8908" s="465">
        <v>8887</v>
      </c>
      <c r="B8908" s="686" t="str">
        <f>IF(Input_series!B8904="","",Input_series!B8904)</f>
        <v/>
      </c>
      <c r="C8908" s="687" t="str">
        <f>IF(Input_series!C8904="","",Input_series!C8904)</f>
        <v/>
      </c>
      <c r="D8908" s="687" t="str">
        <f>IF(Input_series!D8904="","",Input_series!D8904)</f>
        <v/>
      </c>
      <c r="E8908" s="360"/>
      <c r="F8908" s="15"/>
      <c r="G8908" s="15"/>
      <c r="H8908" s="5"/>
      <c r="I8908" s="5"/>
      <c r="J8908" s="190"/>
      <c r="K8908" s="190"/>
      <c r="L8908" s="190"/>
      <c r="M8908" s="190"/>
      <c r="N8908" s="190"/>
      <c r="O8908" s="190"/>
    </row>
    <row r="8909" spans="1:15">
      <c r="A8909" s="465">
        <v>8888</v>
      </c>
      <c r="B8909" s="686" t="str">
        <f>IF(Input_series!B8905="","",Input_series!B8905)</f>
        <v/>
      </c>
      <c r="C8909" s="687" t="str">
        <f>IF(Input_series!C8905="","",Input_series!C8905)</f>
        <v/>
      </c>
      <c r="D8909" s="687" t="str">
        <f>IF(Input_series!D8905="","",Input_series!D8905)</f>
        <v/>
      </c>
      <c r="E8909" s="360"/>
      <c r="F8909" s="15"/>
      <c r="G8909" s="15"/>
      <c r="H8909" s="5"/>
      <c r="I8909" s="5"/>
      <c r="J8909" s="190"/>
      <c r="K8909" s="190"/>
      <c r="L8909" s="190"/>
      <c r="M8909" s="190"/>
      <c r="N8909" s="190"/>
      <c r="O8909" s="190"/>
    </row>
    <row r="8910" spans="1:15">
      <c r="A8910" s="465">
        <v>8889</v>
      </c>
      <c r="B8910" s="686" t="str">
        <f>IF(Input_series!B8906="","",Input_series!B8906)</f>
        <v/>
      </c>
      <c r="C8910" s="687" t="str">
        <f>IF(Input_series!C8906="","",Input_series!C8906)</f>
        <v/>
      </c>
      <c r="D8910" s="687" t="str">
        <f>IF(Input_series!D8906="","",Input_series!D8906)</f>
        <v/>
      </c>
      <c r="E8910" s="360"/>
      <c r="F8910" s="15"/>
      <c r="G8910" s="15"/>
      <c r="H8910" s="5"/>
      <c r="I8910" s="5"/>
      <c r="J8910" s="190"/>
      <c r="K8910" s="190"/>
      <c r="L8910" s="190"/>
      <c r="M8910" s="190"/>
      <c r="N8910" s="190"/>
      <c r="O8910" s="190"/>
    </row>
    <row r="8911" spans="1:15">
      <c r="A8911" s="465">
        <v>8890</v>
      </c>
      <c r="B8911" s="686" t="str">
        <f>IF(Input_series!B8907="","",Input_series!B8907)</f>
        <v/>
      </c>
      <c r="C8911" s="687" t="str">
        <f>IF(Input_series!C8907="","",Input_series!C8907)</f>
        <v/>
      </c>
      <c r="D8911" s="687" t="str">
        <f>IF(Input_series!D8907="","",Input_series!D8907)</f>
        <v/>
      </c>
      <c r="E8911" s="360"/>
      <c r="F8911" s="15"/>
      <c r="G8911" s="15"/>
      <c r="H8911" s="5"/>
      <c r="I8911" s="5"/>
      <c r="J8911" s="190"/>
      <c r="K8911" s="190"/>
      <c r="L8911" s="190"/>
      <c r="M8911" s="190"/>
      <c r="N8911" s="190"/>
      <c r="O8911" s="190"/>
    </row>
    <row r="8912" spans="1:15">
      <c r="A8912" s="465">
        <v>8891</v>
      </c>
      <c r="B8912" s="686" t="str">
        <f>IF(Input_series!B8908="","",Input_series!B8908)</f>
        <v/>
      </c>
      <c r="C8912" s="687" t="str">
        <f>IF(Input_series!C8908="","",Input_series!C8908)</f>
        <v/>
      </c>
      <c r="D8912" s="687" t="str">
        <f>IF(Input_series!D8908="","",Input_series!D8908)</f>
        <v/>
      </c>
      <c r="E8912" s="360"/>
      <c r="F8912" s="15"/>
      <c r="G8912" s="15"/>
      <c r="H8912" s="5"/>
      <c r="I8912" s="5"/>
      <c r="J8912" s="190"/>
      <c r="K8912" s="190"/>
      <c r="L8912" s="190"/>
      <c r="M8912" s="190"/>
      <c r="N8912" s="190"/>
      <c r="O8912" s="190"/>
    </row>
    <row r="8913" spans="1:15">
      <c r="A8913" s="465">
        <v>8892</v>
      </c>
      <c r="B8913" s="686" t="str">
        <f>IF(Input_series!B8909="","",Input_series!B8909)</f>
        <v/>
      </c>
      <c r="C8913" s="687" t="str">
        <f>IF(Input_series!C8909="","",Input_series!C8909)</f>
        <v/>
      </c>
      <c r="D8913" s="687" t="str">
        <f>IF(Input_series!D8909="","",Input_series!D8909)</f>
        <v/>
      </c>
      <c r="E8913" s="360"/>
      <c r="F8913" s="15"/>
      <c r="G8913" s="15"/>
      <c r="H8913" s="5"/>
      <c r="I8913" s="5"/>
      <c r="J8913" s="190"/>
      <c r="K8913" s="190"/>
      <c r="L8913" s="190"/>
      <c r="M8913" s="190"/>
      <c r="N8913" s="190"/>
      <c r="O8913" s="190"/>
    </row>
    <row r="8914" spans="1:15">
      <c r="A8914" s="465">
        <v>8893</v>
      </c>
      <c r="B8914" s="686" t="str">
        <f>IF(Input_series!B8910="","",Input_series!B8910)</f>
        <v/>
      </c>
      <c r="C8914" s="687" t="str">
        <f>IF(Input_series!C8910="","",Input_series!C8910)</f>
        <v/>
      </c>
      <c r="D8914" s="687" t="str">
        <f>IF(Input_series!D8910="","",Input_series!D8910)</f>
        <v/>
      </c>
      <c r="E8914" s="360"/>
      <c r="F8914" s="15"/>
      <c r="G8914" s="15"/>
      <c r="H8914" s="5"/>
      <c r="I8914" s="5"/>
      <c r="J8914" s="190"/>
      <c r="K8914" s="190"/>
      <c r="L8914" s="190"/>
      <c r="M8914" s="190"/>
      <c r="N8914" s="190"/>
      <c r="O8914" s="190"/>
    </row>
    <row r="8915" spans="1:15">
      <c r="A8915" s="465">
        <v>8894</v>
      </c>
      <c r="B8915" s="686" t="str">
        <f>IF(Input_series!B8911="","",Input_series!B8911)</f>
        <v/>
      </c>
      <c r="C8915" s="687" t="str">
        <f>IF(Input_series!C8911="","",Input_series!C8911)</f>
        <v/>
      </c>
      <c r="D8915" s="687" t="str">
        <f>IF(Input_series!D8911="","",Input_series!D8911)</f>
        <v/>
      </c>
      <c r="E8915" s="360"/>
      <c r="F8915" s="15"/>
      <c r="G8915" s="15"/>
      <c r="H8915" s="5"/>
      <c r="I8915" s="5"/>
      <c r="J8915" s="190"/>
      <c r="K8915" s="190"/>
      <c r="L8915" s="190"/>
      <c r="M8915" s="190"/>
      <c r="N8915" s="190"/>
      <c r="O8915" s="190"/>
    </row>
    <row r="8916" spans="1:15">
      <c r="A8916" s="465">
        <v>8895</v>
      </c>
      <c r="B8916" s="686" t="str">
        <f>IF(Input_series!B8912="","",Input_series!B8912)</f>
        <v/>
      </c>
      <c r="C8916" s="687" t="str">
        <f>IF(Input_series!C8912="","",Input_series!C8912)</f>
        <v/>
      </c>
      <c r="D8916" s="687" t="str">
        <f>IF(Input_series!D8912="","",Input_series!D8912)</f>
        <v/>
      </c>
      <c r="E8916" s="360"/>
      <c r="F8916" s="15"/>
      <c r="G8916" s="15"/>
      <c r="H8916" s="5"/>
      <c r="I8916" s="5"/>
      <c r="J8916" s="190"/>
      <c r="K8916" s="190"/>
      <c r="L8916" s="190"/>
      <c r="M8916" s="190"/>
      <c r="N8916" s="190"/>
      <c r="O8916" s="190"/>
    </row>
    <row r="8917" spans="1:15">
      <c r="A8917" s="465">
        <v>8896</v>
      </c>
      <c r="B8917" s="686" t="str">
        <f>IF(Input_series!B8913="","",Input_series!B8913)</f>
        <v/>
      </c>
      <c r="C8917" s="687" t="str">
        <f>IF(Input_series!C8913="","",Input_series!C8913)</f>
        <v/>
      </c>
      <c r="D8917" s="687" t="str">
        <f>IF(Input_series!D8913="","",Input_series!D8913)</f>
        <v/>
      </c>
      <c r="E8917" s="360"/>
      <c r="F8917" s="15"/>
      <c r="G8917" s="15"/>
      <c r="H8917" s="5"/>
      <c r="I8917" s="5"/>
      <c r="J8917" s="190"/>
      <c r="K8917" s="190"/>
      <c r="L8917" s="190"/>
      <c r="M8917" s="190"/>
      <c r="N8917" s="190"/>
      <c r="O8917" s="190"/>
    </row>
    <row r="8918" spans="1:15">
      <c r="A8918" s="465">
        <v>8897</v>
      </c>
      <c r="B8918" s="686" t="str">
        <f>IF(Input_series!B8914="","",Input_series!B8914)</f>
        <v/>
      </c>
      <c r="C8918" s="687" t="str">
        <f>IF(Input_series!C8914="","",Input_series!C8914)</f>
        <v/>
      </c>
      <c r="D8918" s="687" t="str">
        <f>IF(Input_series!D8914="","",Input_series!D8914)</f>
        <v/>
      </c>
      <c r="E8918" s="360"/>
      <c r="F8918" s="15"/>
      <c r="G8918" s="15"/>
      <c r="H8918" s="5"/>
      <c r="I8918" s="5"/>
      <c r="J8918" s="190"/>
      <c r="K8918" s="190"/>
      <c r="L8918" s="190"/>
      <c r="M8918" s="190"/>
      <c r="N8918" s="190"/>
      <c r="O8918" s="190"/>
    </row>
    <row r="8919" spans="1:15">
      <c r="A8919" s="465">
        <v>8898</v>
      </c>
      <c r="B8919" s="686" t="str">
        <f>IF(Input_series!B8915="","",Input_series!B8915)</f>
        <v/>
      </c>
      <c r="C8919" s="687" t="str">
        <f>IF(Input_series!C8915="","",Input_series!C8915)</f>
        <v/>
      </c>
      <c r="D8919" s="687" t="str">
        <f>IF(Input_series!D8915="","",Input_series!D8915)</f>
        <v/>
      </c>
      <c r="E8919" s="360"/>
      <c r="F8919" s="15"/>
      <c r="G8919" s="15"/>
      <c r="H8919" s="5"/>
      <c r="I8919" s="5"/>
      <c r="J8919" s="190"/>
      <c r="K8919" s="190"/>
      <c r="L8919" s="190"/>
      <c r="M8919" s="190"/>
      <c r="N8919" s="190"/>
      <c r="O8919" s="190"/>
    </row>
    <row r="8920" spans="1:15">
      <c r="A8920" s="465">
        <v>8899</v>
      </c>
      <c r="B8920" s="686" t="str">
        <f>IF(Input_series!B8916="","",Input_series!B8916)</f>
        <v/>
      </c>
      <c r="C8920" s="687" t="str">
        <f>IF(Input_series!C8916="","",Input_series!C8916)</f>
        <v/>
      </c>
      <c r="D8920" s="687" t="str">
        <f>IF(Input_series!D8916="","",Input_series!D8916)</f>
        <v/>
      </c>
      <c r="E8920" s="360"/>
      <c r="F8920" s="15"/>
      <c r="G8920" s="15"/>
      <c r="H8920" s="5"/>
      <c r="I8920" s="5"/>
      <c r="J8920" s="190"/>
      <c r="K8920" s="190"/>
      <c r="L8920" s="190"/>
      <c r="M8920" s="190"/>
      <c r="N8920" s="190"/>
      <c r="O8920" s="190"/>
    </row>
    <row r="8921" spans="1:15">
      <c r="A8921" s="465">
        <v>8900</v>
      </c>
      <c r="B8921" s="686" t="str">
        <f>IF(Input_series!B8917="","",Input_series!B8917)</f>
        <v/>
      </c>
      <c r="C8921" s="687" t="str">
        <f>IF(Input_series!C8917="","",Input_series!C8917)</f>
        <v/>
      </c>
      <c r="D8921" s="687" t="str">
        <f>IF(Input_series!D8917="","",Input_series!D8917)</f>
        <v/>
      </c>
      <c r="E8921" s="360"/>
      <c r="F8921" s="15"/>
      <c r="G8921" s="15"/>
      <c r="H8921" s="5"/>
      <c r="I8921" s="5"/>
      <c r="J8921" s="190"/>
      <c r="K8921" s="190"/>
      <c r="L8921" s="190"/>
      <c r="M8921" s="190"/>
      <c r="N8921" s="190"/>
      <c r="O8921" s="190"/>
    </row>
    <row r="8922" spans="1:15">
      <c r="A8922" s="465">
        <v>8901</v>
      </c>
      <c r="B8922" s="686" t="str">
        <f>IF(Input_series!B8918="","",Input_series!B8918)</f>
        <v/>
      </c>
      <c r="C8922" s="687" t="str">
        <f>IF(Input_series!C8918="","",Input_series!C8918)</f>
        <v/>
      </c>
      <c r="D8922" s="687" t="str">
        <f>IF(Input_series!D8918="","",Input_series!D8918)</f>
        <v/>
      </c>
      <c r="E8922" s="360"/>
      <c r="F8922" s="15"/>
      <c r="G8922" s="15"/>
      <c r="H8922" s="5"/>
      <c r="I8922" s="5"/>
      <c r="J8922" s="190"/>
      <c r="K8922" s="190"/>
      <c r="L8922" s="190"/>
      <c r="M8922" s="190"/>
      <c r="N8922" s="190"/>
      <c r="O8922" s="190"/>
    </row>
    <row r="8923" spans="1:15">
      <c r="A8923" s="465">
        <v>8902</v>
      </c>
      <c r="B8923" s="686" t="str">
        <f>IF(Input_series!B8919="","",Input_series!B8919)</f>
        <v/>
      </c>
      <c r="C8923" s="687" t="str">
        <f>IF(Input_series!C8919="","",Input_series!C8919)</f>
        <v/>
      </c>
      <c r="D8923" s="687" t="str">
        <f>IF(Input_series!D8919="","",Input_series!D8919)</f>
        <v/>
      </c>
      <c r="E8923" s="360"/>
      <c r="F8923" s="15"/>
      <c r="G8923" s="15"/>
      <c r="H8923" s="5"/>
      <c r="I8923" s="5"/>
      <c r="J8923" s="190"/>
      <c r="K8923" s="190"/>
      <c r="L8923" s="190"/>
      <c r="M8923" s="190"/>
      <c r="N8923" s="190"/>
      <c r="O8923" s="190"/>
    </row>
    <row r="8924" spans="1:15">
      <c r="A8924" s="465">
        <v>8903</v>
      </c>
      <c r="B8924" s="686" t="str">
        <f>IF(Input_series!B8920="","",Input_series!B8920)</f>
        <v/>
      </c>
      <c r="C8924" s="687" t="str">
        <f>IF(Input_series!C8920="","",Input_series!C8920)</f>
        <v/>
      </c>
      <c r="D8924" s="687" t="str">
        <f>IF(Input_series!D8920="","",Input_series!D8920)</f>
        <v/>
      </c>
      <c r="E8924" s="360"/>
      <c r="F8924" s="15"/>
      <c r="G8924" s="15"/>
      <c r="H8924" s="5"/>
      <c r="I8924" s="5"/>
      <c r="J8924" s="190"/>
      <c r="K8924" s="190"/>
      <c r="L8924" s="190"/>
      <c r="M8924" s="190"/>
      <c r="N8924" s="190"/>
      <c r="O8924" s="190"/>
    </row>
    <row r="8925" spans="1:15">
      <c r="A8925" s="465">
        <v>8904</v>
      </c>
      <c r="B8925" s="686" t="str">
        <f>IF(Input_series!B8921="","",Input_series!B8921)</f>
        <v/>
      </c>
      <c r="C8925" s="687" t="str">
        <f>IF(Input_series!C8921="","",Input_series!C8921)</f>
        <v/>
      </c>
      <c r="D8925" s="687" t="str">
        <f>IF(Input_series!D8921="","",Input_series!D8921)</f>
        <v/>
      </c>
      <c r="E8925" s="360"/>
      <c r="F8925" s="15"/>
      <c r="G8925" s="15"/>
      <c r="H8925" s="5"/>
      <c r="I8925" s="5"/>
      <c r="J8925" s="190"/>
      <c r="K8925" s="190"/>
      <c r="L8925" s="190"/>
      <c r="M8925" s="190"/>
      <c r="N8925" s="190"/>
      <c r="O8925" s="190"/>
    </row>
    <row r="8926" spans="1:15">
      <c r="A8926" s="465">
        <v>8905</v>
      </c>
      <c r="B8926" s="686" t="str">
        <f>IF(Input_series!B8922="","",Input_series!B8922)</f>
        <v/>
      </c>
      <c r="C8926" s="687" t="str">
        <f>IF(Input_series!C8922="","",Input_series!C8922)</f>
        <v/>
      </c>
      <c r="D8926" s="687" t="str">
        <f>IF(Input_series!D8922="","",Input_series!D8922)</f>
        <v/>
      </c>
      <c r="E8926" s="360"/>
      <c r="F8926" s="15"/>
      <c r="G8926" s="15"/>
      <c r="H8926" s="5"/>
      <c r="I8926" s="5"/>
      <c r="J8926" s="190"/>
      <c r="K8926" s="190"/>
      <c r="L8926" s="190"/>
      <c r="M8926" s="190"/>
      <c r="N8926" s="190"/>
      <c r="O8926" s="190"/>
    </row>
    <row r="8927" spans="1:15">
      <c r="A8927" s="465">
        <v>8906</v>
      </c>
      <c r="B8927" s="686" t="str">
        <f>IF(Input_series!B8923="","",Input_series!B8923)</f>
        <v/>
      </c>
      <c r="C8927" s="687" t="str">
        <f>IF(Input_series!C8923="","",Input_series!C8923)</f>
        <v/>
      </c>
      <c r="D8927" s="687" t="str">
        <f>IF(Input_series!D8923="","",Input_series!D8923)</f>
        <v/>
      </c>
      <c r="E8927" s="360"/>
      <c r="F8927" s="15"/>
      <c r="G8927" s="15"/>
      <c r="H8927" s="5"/>
      <c r="I8927" s="5"/>
      <c r="J8927" s="190"/>
      <c r="K8927" s="190"/>
      <c r="L8927" s="190"/>
      <c r="M8927" s="190"/>
      <c r="N8927" s="190"/>
      <c r="O8927" s="190"/>
    </row>
    <row r="8928" spans="1:15">
      <c r="A8928" s="465">
        <v>8907</v>
      </c>
      <c r="B8928" s="686" t="str">
        <f>IF(Input_series!B8924="","",Input_series!B8924)</f>
        <v/>
      </c>
      <c r="C8928" s="687" t="str">
        <f>IF(Input_series!C8924="","",Input_series!C8924)</f>
        <v/>
      </c>
      <c r="D8928" s="687" t="str">
        <f>IF(Input_series!D8924="","",Input_series!D8924)</f>
        <v/>
      </c>
      <c r="E8928" s="360"/>
      <c r="F8928" s="15"/>
      <c r="G8928" s="15"/>
      <c r="H8928" s="5"/>
      <c r="I8928" s="5"/>
      <c r="J8928" s="190"/>
      <c r="K8928" s="190"/>
      <c r="L8928" s="190"/>
      <c r="M8928" s="190"/>
      <c r="N8928" s="190"/>
      <c r="O8928" s="190"/>
    </row>
    <row r="8929" spans="1:15">
      <c r="A8929" s="465">
        <v>8908</v>
      </c>
      <c r="B8929" s="686" t="str">
        <f>IF(Input_series!B8925="","",Input_series!B8925)</f>
        <v/>
      </c>
      <c r="C8929" s="687" t="str">
        <f>IF(Input_series!C8925="","",Input_series!C8925)</f>
        <v/>
      </c>
      <c r="D8929" s="687" t="str">
        <f>IF(Input_series!D8925="","",Input_series!D8925)</f>
        <v/>
      </c>
      <c r="E8929" s="360"/>
      <c r="F8929" s="15"/>
      <c r="G8929" s="15"/>
      <c r="H8929" s="5"/>
      <c r="I8929" s="5"/>
      <c r="J8929" s="190"/>
      <c r="K8929" s="190"/>
      <c r="L8929" s="190"/>
      <c r="M8929" s="190"/>
      <c r="N8929" s="190"/>
      <c r="O8929" s="190"/>
    </row>
    <row r="8930" spans="1:15">
      <c r="A8930" s="465">
        <v>8909</v>
      </c>
      <c r="B8930" s="686" t="str">
        <f>IF(Input_series!B8926="","",Input_series!B8926)</f>
        <v/>
      </c>
      <c r="C8930" s="687" t="str">
        <f>IF(Input_series!C8926="","",Input_series!C8926)</f>
        <v/>
      </c>
      <c r="D8930" s="687" t="str">
        <f>IF(Input_series!D8926="","",Input_series!D8926)</f>
        <v/>
      </c>
      <c r="E8930" s="360"/>
      <c r="F8930" s="15"/>
      <c r="G8930" s="15"/>
      <c r="H8930" s="5"/>
      <c r="I8930" s="5"/>
      <c r="J8930" s="190"/>
      <c r="K8930" s="190"/>
      <c r="L8930" s="190"/>
      <c r="M8930" s="190"/>
      <c r="N8930" s="190"/>
      <c r="O8930" s="190"/>
    </row>
    <row r="8931" spans="1:15">
      <c r="A8931" s="465">
        <v>8910</v>
      </c>
      <c r="B8931" s="686" t="str">
        <f>IF(Input_series!B8927="","",Input_series!B8927)</f>
        <v/>
      </c>
      <c r="C8931" s="687" t="str">
        <f>IF(Input_series!C8927="","",Input_series!C8927)</f>
        <v/>
      </c>
      <c r="D8931" s="687" t="str">
        <f>IF(Input_series!D8927="","",Input_series!D8927)</f>
        <v/>
      </c>
      <c r="E8931" s="360"/>
      <c r="F8931" s="15"/>
      <c r="G8931" s="15"/>
      <c r="H8931" s="5"/>
      <c r="I8931" s="5"/>
      <c r="J8931" s="190"/>
      <c r="K8931" s="190"/>
      <c r="L8931" s="190"/>
      <c r="M8931" s="190"/>
      <c r="N8931" s="190"/>
      <c r="O8931" s="190"/>
    </row>
    <row r="8932" spans="1:15">
      <c r="A8932" s="465">
        <v>8911</v>
      </c>
      <c r="B8932" s="686" t="str">
        <f>IF(Input_series!B8928="","",Input_series!B8928)</f>
        <v/>
      </c>
      <c r="C8932" s="687" t="str">
        <f>IF(Input_series!C8928="","",Input_series!C8928)</f>
        <v/>
      </c>
      <c r="D8932" s="687" t="str">
        <f>IF(Input_series!D8928="","",Input_series!D8928)</f>
        <v/>
      </c>
      <c r="E8932" s="360"/>
      <c r="F8932" s="15"/>
      <c r="G8932" s="15"/>
      <c r="H8932" s="5"/>
      <c r="I8932" s="5"/>
      <c r="J8932" s="190"/>
      <c r="K8932" s="190"/>
      <c r="L8932" s="190"/>
      <c r="M8932" s="190"/>
      <c r="N8932" s="190"/>
      <c r="O8932" s="190"/>
    </row>
    <row r="8933" spans="1:15">
      <c r="A8933" s="465">
        <v>8912</v>
      </c>
      <c r="B8933" s="686" t="str">
        <f>IF(Input_series!B8929="","",Input_series!B8929)</f>
        <v/>
      </c>
      <c r="C8933" s="687" t="str">
        <f>IF(Input_series!C8929="","",Input_series!C8929)</f>
        <v/>
      </c>
      <c r="D8933" s="687" t="str">
        <f>IF(Input_series!D8929="","",Input_series!D8929)</f>
        <v/>
      </c>
      <c r="E8933" s="360"/>
      <c r="F8933" s="15"/>
      <c r="G8933" s="15"/>
      <c r="H8933" s="5"/>
      <c r="I8933" s="5"/>
      <c r="J8933" s="190"/>
      <c r="K8933" s="190"/>
      <c r="L8933" s="190"/>
      <c r="M8933" s="190"/>
      <c r="N8933" s="190"/>
      <c r="O8933" s="190"/>
    </row>
    <row r="8934" spans="1:15">
      <c r="A8934" s="465">
        <v>8913</v>
      </c>
      <c r="B8934" s="686" t="str">
        <f>IF(Input_series!B8930="","",Input_series!B8930)</f>
        <v/>
      </c>
      <c r="C8934" s="687" t="str">
        <f>IF(Input_series!C8930="","",Input_series!C8930)</f>
        <v/>
      </c>
      <c r="D8934" s="687" t="str">
        <f>IF(Input_series!D8930="","",Input_series!D8930)</f>
        <v/>
      </c>
      <c r="E8934" s="360"/>
      <c r="F8934" s="15"/>
      <c r="G8934" s="15"/>
      <c r="H8934" s="5"/>
      <c r="I8934" s="5"/>
      <c r="J8934" s="190"/>
      <c r="K8934" s="190"/>
      <c r="L8934" s="190"/>
      <c r="M8934" s="190"/>
      <c r="N8934" s="190"/>
      <c r="O8934" s="190"/>
    </row>
    <row r="8935" spans="1:15">
      <c r="A8935" s="465">
        <v>8914</v>
      </c>
      <c r="B8935" s="686" t="str">
        <f>IF(Input_series!B8931="","",Input_series!B8931)</f>
        <v/>
      </c>
      <c r="C8935" s="687" t="str">
        <f>IF(Input_series!C8931="","",Input_series!C8931)</f>
        <v/>
      </c>
      <c r="D8935" s="687" t="str">
        <f>IF(Input_series!D8931="","",Input_series!D8931)</f>
        <v/>
      </c>
      <c r="E8935" s="360"/>
      <c r="F8935" s="15"/>
      <c r="G8935" s="15"/>
      <c r="H8935" s="5"/>
      <c r="I8935" s="5"/>
      <c r="J8935" s="190"/>
      <c r="K8935" s="190"/>
      <c r="L8935" s="190"/>
      <c r="M8935" s="190"/>
      <c r="N8935" s="190"/>
      <c r="O8935" s="190"/>
    </row>
    <row r="8936" spans="1:15">
      <c r="A8936" s="465">
        <v>8915</v>
      </c>
      <c r="B8936" s="686" t="str">
        <f>IF(Input_series!B8932="","",Input_series!B8932)</f>
        <v/>
      </c>
      <c r="C8936" s="687" t="str">
        <f>IF(Input_series!C8932="","",Input_series!C8932)</f>
        <v/>
      </c>
      <c r="D8936" s="687" t="str">
        <f>IF(Input_series!D8932="","",Input_series!D8932)</f>
        <v/>
      </c>
      <c r="E8936" s="360"/>
      <c r="F8936" s="15"/>
      <c r="G8936" s="15"/>
      <c r="H8936" s="5"/>
      <c r="I8936" s="5"/>
      <c r="J8936" s="190"/>
      <c r="K8936" s="190"/>
      <c r="L8936" s="190"/>
      <c r="M8936" s="190"/>
      <c r="N8936" s="190"/>
      <c r="O8936" s="190"/>
    </row>
    <row r="8937" spans="1:15">
      <c r="A8937" s="465">
        <v>8916</v>
      </c>
      <c r="B8937" s="686" t="str">
        <f>IF(Input_series!B8933="","",Input_series!B8933)</f>
        <v/>
      </c>
      <c r="C8937" s="687" t="str">
        <f>IF(Input_series!C8933="","",Input_series!C8933)</f>
        <v/>
      </c>
      <c r="D8937" s="687" t="str">
        <f>IF(Input_series!D8933="","",Input_series!D8933)</f>
        <v/>
      </c>
      <c r="E8937" s="360"/>
      <c r="F8937" s="15"/>
      <c r="G8937" s="15"/>
      <c r="H8937" s="5"/>
      <c r="I8937" s="5"/>
      <c r="J8937" s="190"/>
      <c r="K8937" s="190"/>
      <c r="L8937" s="190"/>
      <c r="M8937" s="190"/>
      <c r="N8937" s="190"/>
      <c r="O8937" s="190"/>
    </row>
    <row r="8938" spans="1:15">
      <c r="A8938" s="465">
        <v>8917</v>
      </c>
      <c r="B8938" s="686" t="str">
        <f>IF(Input_series!B8934="","",Input_series!B8934)</f>
        <v/>
      </c>
      <c r="C8938" s="687" t="str">
        <f>IF(Input_series!C8934="","",Input_series!C8934)</f>
        <v/>
      </c>
      <c r="D8938" s="687" t="str">
        <f>IF(Input_series!D8934="","",Input_series!D8934)</f>
        <v/>
      </c>
      <c r="E8938" s="360"/>
      <c r="F8938" s="15"/>
      <c r="G8938" s="15"/>
      <c r="H8938" s="5"/>
      <c r="I8938" s="5"/>
      <c r="J8938" s="190"/>
      <c r="K8938" s="190"/>
      <c r="L8938" s="190"/>
      <c r="M8938" s="190"/>
      <c r="N8938" s="190"/>
      <c r="O8938" s="190"/>
    </row>
    <row r="8939" spans="1:15">
      <c r="A8939" s="465">
        <v>8918</v>
      </c>
      <c r="B8939" s="686" t="str">
        <f>IF(Input_series!B8935="","",Input_series!B8935)</f>
        <v/>
      </c>
      <c r="C8939" s="687" t="str">
        <f>IF(Input_series!C8935="","",Input_series!C8935)</f>
        <v/>
      </c>
      <c r="D8939" s="687" t="str">
        <f>IF(Input_series!D8935="","",Input_series!D8935)</f>
        <v/>
      </c>
      <c r="E8939" s="360"/>
      <c r="F8939" s="15"/>
      <c r="G8939" s="15"/>
      <c r="H8939" s="5"/>
      <c r="I8939" s="5"/>
      <c r="J8939" s="190"/>
      <c r="K8939" s="190"/>
      <c r="L8939" s="190"/>
      <c r="M8939" s="190"/>
      <c r="N8939" s="190"/>
      <c r="O8939" s="190"/>
    </row>
    <row r="8940" spans="1:15">
      <c r="A8940" s="465">
        <v>8919</v>
      </c>
      <c r="B8940" s="686" t="str">
        <f>IF(Input_series!B8936="","",Input_series!B8936)</f>
        <v/>
      </c>
      <c r="C8940" s="687" t="str">
        <f>IF(Input_series!C8936="","",Input_series!C8936)</f>
        <v/>
      </c>
      <c r="D8940" s="687" t="str">
        <f>IF(Input_series!D8936="","",Input_series!D8936)</f>
        <v/>
      </c>
      <c r="E8940" s="360"/>
      <c r="F8940" s="15"/>
      <c r="G8940" s="15"/>
      <c r="H8940" s="5"/>
      <c r="I8940" s="5"/>
      <c r="J8940" s="190"/>
      <c r="K8940" s="190"/>
      <c r="L8940" s="190"/>
      <c r="M8940" s="190"/>
      <c r="N8940" s="190"/>
      <c r="O8940" s="190"/>
    </row>
    <row r="8941" spans="1:15">
      <c r="A8941" s="465">
        <v>8920</v>
      </c>
      <c r="B8941" s="686" t="str">
        <f>IF(Input_series!B8937="","",Input_series!B8937)</f>
        <v/>
      </c>
      <c r="C8941" s="687" t="str">
        <f>IF(Input_series!C8937="","",Input_series!C8937)</f>
        <v/>
      </c>
      <c r="D8941" s="687" t="str">
        <f>IF(Input_series!D8937="","",Input_series!D8937)</f>
        <v/>
      </c>
      <c r="E8941" s="360"/>
      <c r="F8941" s="15"/>
      <c r="G8941" s="15"/>
      <c r="H8941" s="5"/>
      <c r="I8941" s="5"/>
      <c r="J8941" s="190"/>
      <c r="K8941" s="190"/>
      <c r="L8941" s="190"/>
      <c r="M8941" s="190"/>
      <c r="N8941" s="190"/>
      <c r="O8941" s="190"/>
    </row>
    <row r="8942" spans="1:15">
      <c r="A8942" s="465">
        <v>8921</v>
      </c>
      <c r="B8942" s="686" t="str">
        <f>IF(Input_series!B8938="","",Input_series!B8938)</f>
        <v/>
      </c>
      <c r="C8942" s="687" t="str">
        <f>IF(Input_series!C8938="","",Input_series!C8938)</f>
        <v/>
      </c>
      <c r="D8942" s="687" t="str">
        <f>IF(Input_series!D8938="","",Input_series!D8938)</f>
        <v/>
      </c>
      <c r="E8942" s="360"/>
      <c r="F8942" s="15"/>
      <c r="G8942" s="15"/>
      <c r="H8942" s="5"/>
      <c r="I8942" s="5"/>
      <c r="J8942" s="190"/>
      <c r="K8942" s="190"/>
      <c r="L8942" s="190"/>
      <c r="M8942" s="190"/>
      <c r="N8942" s="190"/>
      <c r="O8942" s="190"/>
    </row>
    <row r="8943" spans="1:15">
      <c r="A8943" s="465">
        <v>8922</v>
      </c>
      <c r="B8943" s="686" t="str">
        <f>IF(Input_series!B8939="","",Input_series!B8939)</f>
        <v/>
      </c>
      <c r="C8943" s="687" t="str">
        <f>IF(Input_series!C8939="","",Input_series!C8939)</f>
        <v/>
      </c>
      <c r="D8943" s="687" t="str">
        <f>IF(Input_series!D8939="","",Input_series!D8939)</f>
        <v/>
      </c>
      <c r="E8943" s="360"/>
      <c r="F8943" s="15"/>
      <c r="G8943" s="15"/>
      <c r="H8943" s="5"/>
      <c r="I8943" s="5"/>
      <c r="J8943" s="190"/>
      <c r="K8943" s="190"/>
      <c r="L8943" s="190"/>
      <c r="M8943" s="190"/>
      <c r="N8943" s="190"/>
      <c r="O8943" s="190"/>
    </row>
    <row r="8944" spans="1:15">
      <c r="A8944" s="465">
        <v>8923</v>
      </c>
      <c r="B8944" s="686" t="str">
        <f>IF(Input_series!B8940="","",Input_series!B8940)</f>
        <v/>
      </c>
      <c r="C8944" s="687" t="str">
        <f>IF(Input_series!C8940="","",Input_series!C8940)</f>
        <v/>
      </c>
      <c r="D8944" s="687" t="str">
        <f>IF(Input_series!D8940="","",Input_series!D8940)</f>
        <v/>
      </c>
      <c r="E8944" s="360"/>
      <c r="F8944" s="15"/>
      <c r="G8944" s="15"/>
      <c r="H8944" s="5"/>
      <c r="I8944" s="5"/>
      <c r="J8944" s="190"/>
      <c r="K8944" s="190"/>
      <c r="L8944" s="190"/>
      <c r="M8944" s="190"/>
      <c r="N8944" s="190"/>
      <c r="O8944" s="190"/>
    </row>
    <row r="8945" spans="1:15">
      <c r="A8945" s="465">
        <v>8924</v>
      </c>
      <c r="B8945" s="686" t="str">
        <f>IF(Input_series!B8941="","",Input_series!B8941)</f>
        <v/>
      </c>
      <c r="C8945" s="687" t="str">
        <f>IF(Input_series!C8941="","",Input_series!C8941)</f>
        <v/>
      </c>
      <c r="D8945" s="687" t="str">
        <f>IF(Input_series!D8941="","",Input_series!D8941)</f>
        <v/>
      </c>
      <c r="E8945" s="360"/>
      <c r="F8945" s="15"/>
      <c r="G8945" s="15"/>
      <c r="H8945" s="5"/>
      <c r="I8945" s="5"/>
      <c r="J8945" s="190"/>
      <c r="K8945" s="190"/>
      <c r="L8945" s="190"/>
      <c r="M8945" s="190"/>
      <c r="N8945" s="190"/>
      <c r="O8945" s="190"/>
    </row>
    <row r="8946" spans="1:15">
      <c r="A8946" s="465">
        <v>8925</v>
      </c>
      <c r="B8946" s="686" t="str">
        <f>IF(Input_series!B8942="","",Input_series!B8942)</f>
        <v/>
      </c>
      <c r="C8946" s="687" t="str">
        <f>IF(Input_series!C8942="","",Input_series!C8942)</f>
        <v/>
      </c>
      <c r="D8946" s="687" t="str">
        <f>IF(Input_series!D8942="","",Input_series!D8942)</f>
        <v/>
      </c>
      <c r="E8946" s="360"/>
      <c r="F8946" s="15"/>
      <c r="G8946" s="15"/>
      <c r="H8946" s="5"/>
      <c r="I8946" s="5"/>
      <c r="J8946" s="190"/>
      <c r="K8946" s="190"/>
      <c r="L8946" s="190"/>
      <c r="M8946" s="190"/>
      <c r="N8946" s="190"/>
      <c r="O8946" s="190"/>
    </row>
    <row r="8947" spans="1:15">
      <c r="A8947" s="465">
        <v>8926</v>
      </c>
      <c r="B8947" s="686" t="str">
        <f>IF(Input_series!B8943="","",Input_series!B8943)</f>
        <v/>
      </c>
      <c r="C8947" s="687" t="str">
        <f>IF(Input_series!C8943="","",Input_series!C8943)</f>
        <v/>
      </c>
      <c r="D8947" s="687" t="str">
        <f>IF(Input_series!D8943="","",Input_series!D8943)</f>
        <v/>
      </c>
      <c r="E8947" s="360"/>
      <c r="F8947" s="15"/>
      <c r="G8947" s="15"/>
      <c r="H8947" s="5"/>
      <c r="I8947" s="5"/>
      <c r="J8947" s="190"/>
      <c r="K8947" s="190"/>
      <c r="L8947" s="190"/>
      <c r="M8947" s="190"/>
      <c r="N8947" s="190"/>
      <c r="O8947" s="190"/>
    </row>
    <row r="8948" spans="1:15">
      <c r="A8948" s="465">
        <v>8927</v>
      </c>
      <c r="B8948" s="686" t="str">
        <f>IF(Input_series!B8944="","",Input_series!B8944)</f>
        <v/>
      </c>
      <c r="C8948" s="687" t="str">
        <f>IF(Input_series!C8944="","",Input_series!C8944)</f>
        <v/>
      </c>
      <c r="D8948" s="687" t="str">
        <f>IF(Input_series!D8944="","",Input_series!D8944)</f>
        <v/>
      </c>
      <c r="E8948" s="360"/>
      <c r="F8948" s="15"/>
      <c r="G8948" s="15"/>
      <c r="H8948" s="5"/>
      <c r="I8948" s="5"/>
      <c r="J8948" s="190"/>
      <c r="K8948" s="190"/>
      <c r="L8948" s="190"/>
      <c r="M8948" s="190"/>
      <c r="N8948" s="190"/>
      <c r="O8948" s="190"/>
    </row>
    <row r="8949" spans="1:15">
      <c r="A8949" s="465">
        <v>8928</v>
      </c>
      <c r="B8949" s="686" t="str">
        <f>IF(Input_series!B8945="","",Input_series!B8945)</f>
        <v/>
      </c>
      <c r="C8949" s="687" t="str">
        <f>IF(Input_series!C8945="","",Input_series!C8945)</f>
        <v/>
      </c>
      <c r="D8949" s="687" t="str">
        <f>IF(Input_series!D8945="","",Input_series!D8945)</f>
        <v/>
      </c>
      <c r="E8949" s="360"/>
      <c r="F8949" s="15"/>
      <c r="G8949" s="15"/>
      <c r="H8949" s="5"/>
      <c r="I8949" s="5"/>
      <c r="J8949" s="190"/>
      <c r="K8949" s="190"/>
      <c r="L8949" s="190"/>
      <c r="M8949" s="190"/>
      <c r="N8949" s="190"/>
      <c r="O8949" s="190"/>
    </row>
    <row r="8950" spans="1:15">
      <c r="A8950" s="465">
        <v>8929</v>
      </c>
      <c r="B8950" s="686" t="str">
        <f>IF(Input_series!B8946="","",Input_series!B8946)</f>
        <v/>
      </c>
      <c r="C8950" s="687" t="str">
        <f>IF(Input_series!C8946="","",Input_series!C8946)</f>
        <v/>
      </c>
      <c r="D8950" s="687" t="str">
        <f>IF(Input_series!D8946="","",Input_series!D8946)</f>
        <v/>
      </c>
      <c r="E8950" s="360"/>
      <c r="F8950" s="15"/>
      <c r="G8950" s="15"/>
      <c r="H8950" s="5"/>
      <c r="I8950" s="5"/>
      <c r="J8950" s="190"/>
      <c r="K8950" s="190"/>
      <c r="L8950" s="190"/>
      <c r="M8950" s="190"/>
      <c r="N8950" s="190"/>
      <c r="O8950" s="190"/>
    </row>
    <row r="8951" spans="1:15">
      <c r="A8951" s="465">
        <v>8930</v>
      </c>
      <c r="B8951" s="686" t="str">
        <f>IF(Input_series!B8947="","",Input_series!B8947)</f>
        <v/>
      </c>
      <c r="C8951" s="687" t="str">
        <f>IF(Input_series!C8947="","",Input_series!C8947)</f>
        <v/>
      </c>
      <c r="D8951" s="687" t="str">
        <f>IF(Input_series!D8947="","",Input_series!D8947)</f>
        <v/>
      </c>
      <c r="E8951" s="360"/>
      <c r="F8951" s="15"/>
      <c r="G8951" s="15"/>
      <c r="H8951" s="5"/>
      <c r="I8951" s="5"/>
      <c r="J8951" s="190"/>
      <c r="K8951" s="190"/>
      <c r="L8951" s="190"/>
      <c r="M8951" s="190"/>
      <c r="N8951" s="190"/>
      <c r="O8951" s="190"/>
    </row>
    <row r="8952" spans="1:15">
      <c r="A8952" s="465">
        <v>8931</v>
      </c>
      <c r="B8952" s="686" t="str">
        <f>IF(Input_series!B8948="","",Input_series!B8948)</f>
        <v/>
      </c>
      <c r="C8952" s="687" t="str">
        <f>IF(Input_series!C8948="","",Input_series!C8948)</f>
        <v/>
      </c>
      <c r="D8952" s="687" t="str">
        <f>IF(Input_series!D8948="","",Input_series!D8948)</f>
        <v/>
      </c>
      <c r="E8952" s="360"/>
      <c r="F8952" s="15"/>
      <c r="G8952" s="15"/>
      <c r="H8952" s="5"/>
      <c r="I8952" s="5"/>
      <c r="J8952" s="190"/>
      <c r="K8952" s="190"/>
      <c r="L8952" s="190"/>
      <c r="M8952" s="190"/>
      <c r="N8952" s="190"/>
      <c r="O8952" s="190"/>
    </row>
    <row r="8953" spans="1:15">
      <c r="A8953" s="465">
        <v>8932</v>
      </c>
      <c r="B8953" s="686" t="str">
        <f>IF(Input_series!B8949="","",Input_series!B8949)</f>
        <v/>
      </c>
      <c r="C8953" s="687" t="str">
        <f>IF(Input_series!C8949="","",Input_series!C8949)</f>
        <v/>
      </c>
      <c r="D8953" s="687" t="str">
        <f>IF(Input_series!D8949="","",Input_series!D8949)</f>
        <v/>
      </c>
      <c r="E8953" s="360"/>
      <c r="F8953" s="15"/>
      <c r="G8953" s="15"/>
      <c r="H8953" s="5"/>
      <c r="I8953" s="5"/>
      <c r="J8953" s="190"/>
      <c r="K8953" s="190"/>
      <c r="L8953" s="190"/>
      <c r="M8953" s="190"/>
      <c r="N8953" s="190"/>
      <c r="O8953" s="190"/>
    </row>
    <row r="8954" spans="1:15">
      <c r="A8954" s="465">
        <v>8933</v>
      </c>
      <c r="B8954" s="686" t="str">
        <f>IF(Input_series!B8950="","",Input_series!B8950)</f>
        <v/>
      </c>
      <c r="C8954" s="687" t="str">
        <f>IF(Input_series!C8950="","",Input_series!C8950)</f>
        <v/>
      </c>
      <c r="D8954" s="687" t="str">
        <f>IF(Input_series!D8950="","",Input_series!D8950)</f>
        <v/>
      </c>
      <c r="E8954" s="360"/>
      <c r="F8954" s="15"/>
      <c r="G8954" s="15"/>
      <c r="H8954" s="5"/>
      <c r="I8954" s="5"/>
      <c r="J8954" s="190"/>
      <c r="K8954" s="190"/>
      <c r="L8954" s="190"/>
      <c r="M8954" s="190"/>
      <c r="N8954" s="190"/>
      <c r="O8954" s="190"/>
    </row>
    <row r="8955" spans="1:15">
      <c r="A8955" s="465">
        <v>8934</v>
      </c>
      <c r="B8955" s="686" t="str">
        <f>IF(Input_series!B8951="","",Input_series!B8951)</f>
        <v/>
      </c>
      <c r="C8955" s="687" t="str">
        <f>IF(Input_series!C8951="","",Input_series!C8951)</f>
        <v/>
      </c>
      <c r="D8955" s="687" t="str">
        <f>IF(Input_series!D8951="","",Input_series!D8951)</f>
        <v/>
      </c>
      <c r="E8955" s="360"/>
      <c r="F8955" s="15"/>
      <c r="G8955" s="15"/>
      <c r="H8955" s="5"/>
      <c r="I8955" s="5"/>
      <c r="J8955" s="190"/>
      <c r="K8955" s="190"/>
      <c r="L8955" s="190"/>
      <c r="M8955" s="190"/>
      <c r="N8955" s="190"/>
      <c r="O8955" s="190"/>
    </row>
    <row r="8956" spans="1:15">
      <c r="A8956" s="465">
        <v>8935</v>
      </c>
      <c r="B8956" s="686" t="str">
        <f>IF(Input_series!B8952="","",Input_series!B8952)</f>
        <v/>
      </c>
      <c r="C8956" s="687" t="str">
        <f>IF(Input_series!C8952="","",Input_series!C8952)</f>
        <v/>
      </c>
      <c r="D8956" s="687" t="str">
        <f>IF(Input_series!D8952="","",Input_series!D8952)</f>
        <v/>
      </c>
      <c r="E8956" s="360"/>
      <c r="F8956" s="15"/>
      <c r="G8956" s="15"/>
      <c r="H8956" s="5"/>
      <c r="I8956" s="5"/>
      <c r="J8956" s="190"/>
      <c r="K8956" s="190"/>
      <c r="L8956" s="190"/>
      <c r="M8956" s="190"/>
      <c r="N8956" s="190"/>
      <c r="O8956" s="190"/>
    </row>
    <row r="8957" spans="1:15">
      <c r="A8957" s="465">
        <v>8936</v>
      </c>
      <c r="B8957" s="686" t="str">
        <f>IF(Input_series!B8953="","",Input_series!B8953)</f>
        <v/>
      </c>
      <c r="C8957" s="687" t="str">
        <f>IF(Input_series!C8953="","",Input_series!C8953)</f>
        <v/>
      </c>
      <c r="D8957" s="687" t="str">
        <f>IF(Input_series!D8953="","",Input_series!D8953)</f>
        <v/>
      </c>
      <c r="E8957" s="360"/>
      <c r="F8957" s="15"/>
      <c r="G8957" s="15"/>
      <c r="H8957" s="5"/>
      <c r="I8957" s="5"/>
      <c r="J8957" s="190"/>
      <c r="K8957" s="190"/>
      <c r="L8957" s="190"/>
      <c r="M8957" s="190"/>
      <c r="N8957" s="190"/>
      <c r="O8957" s="190"/>
    </row>
    <row r="8958" spans="1:15">
      <c r="A8958" s="465">
        <v>8937</v>
      </c>
      <c r="B8958" s="686" t="str">
        <f>IF(Input_series!B8954="","",Input_series!B8954)</f>
        <v/>
      </c>
      <c r="C8958" s="687" t="str">
        <f>IF(Input_series!C8954="","",Input_series!C8954)</f>
        <v/>
      </c>
      <c r="D8958" s="687" t="str">
        <f>IF(Input_series!D8954="","",Input_series!D8954)</f>
        <v/>
      </c>
      <c r="E8958" s="360"/>
      <c r="F8958" s="15"/>
      <c r="G8958" s="15"/>
      <c r="H8958" s="5"/>
      <c r="I8958" s="5"/>
      <c r="J8958" s="190"/>
      <c r="K8958" s="190"/>
      <c r="L8958" s="190"/>
      <c r="M8958" s="190"/>
      <c r="N8958" s="190"/>
      <c r="O8958" s="190"/>
    </row>
    <row r="8959" spans="1:15">
      <c r="A8959" s="465">
        <v>8938</v>
      </c>
      <c r="B8959" s="686" t="str">
        <f>IF(Input_series!B8955="","",Input_series!B8955)</f>
        <v/>
      </c>
      <c r="C8959" s="687" t="str">
        <f>IF(Input_series!C8955="","",Input_series!C8955)</f>
        <v/>
      </c>
      <c r="D8959" s="687" t="str">
        <f>IF(Input_series!D8955="","",Input_series!D8955)</f>
        <v/>
      </c>
      <c r="E8959" s="360"/>
      <c r="F8959" s="15"/>
      <c r="G8959" s="15"/>
      <c r="H8959" s="5"/>
      <c r="I8959" s="5"/>
      <c r="J8959" s="190"/>
      <c r="K8959" s="190"/>
      <c r="L8959" s="190"/>
      <c r="M8959" s="190"/>
      <c r="N8959" s="190"/>
      <c r="O8959" s="190"/>
    </row>
    <row r="8960" spans="1:15">
      <c r="A8960" s="465">
        <v>8939</v>
      </c>
      <c r="B8960" s="686" t="str">
        <f>IF(Input_series!B8956="","",Input_series!B8956)</f>
        <v/>
      </c>
      <c r="C8960" s="687" t="str">
        <f>IF(Input_series!C8956="","",Input_series!C8956)</f>
        <v/>
      </c>
      <c r="D8960" s="687" t="str">
        <f>IF(Input_series!D8956="","",Input_series!D8956)</f>
        <v/>
      </c>
      <c r="E8960" s="360"/>
      <c r="F8960" s="15"/>
      <c r="G8960" s="15"/>
      <c r="H8960" s="5"/>
      <c r="I8960" s="5"/>
      <c r="J8960" s="190"/>
      <c r="K8960" s="190"/>
      <c r="L8960" s="190"/>
      <c r="M8960" s="190"/>
      <c r="N8960" s="190"/>
      <c r="O8960" s="190"/>
    </row>
    <row r="8961" spans="1:15">
      <c r="A8961" s="465">
        <v>8940</v>
      </c>
      <c r="B8961" s="686" t="str">
        <f>IF(Input_series!B8957="","",Input_series!B8957)</f>
        <v/>
      </c>
      <c r="C8961" s="687" t="str">
        <f>IF(Input_series!C8957="","",Input_series!C8957)</f>
        <v/>
      </c>
      <c r="D8961" s="687" t="str">
        <f>IF(Input_series!D8957="","",Input_series!D8957)</f>
        <v/>
      </c>
      <c r="E8961" s="360"/>
      <c r="F8961" s="15"/>
      <c r="G8961" s="15"/>
      <c r="H8961" s="5"/>
      <c r="I8961" s="5"/>
      <c r="J8961" s="190"/>
      <c r="K8961" s="190"/>
      <c r="L8961" s="190"/>
      <c r="M8961" s="190"/>
      <c r="N8961" s="190"/>
      <c r="O8961" s="190"/>
    </row>
    <row r="8962" spans="1:15">
      <c r="A8962" s="465">
        <v>8941</v>
      </c>
      <c r="B8962" s="686" t="str">
        <f>IF(Input_series!B8958="","",Input_series!B8958)</f>
        <v/>
      </c>
      <c r="C8962" s="687" t="str">
        <f>IF(Input_series!C8958="","",Input_series!C8958)</f>
        <v/>
      </c>
      <c r="D8962" s="687" t="str">
        <f>IF(Input_series!D8958="","",Input_series!D8958)</f>
        <v/>
      </c>
      <c r="E8962" s="360"/>
      <c r="F8962" s="15"/>
      <c r="G8962" s="15"/>
      <c r="H8962" s="5"/>
      <c r="I8962" s="5"/>
      <c r="J8962" s="190"/>
      <c r="K8962" s="190"/>
      <c r="L8962" s="190"/>
      <c r="M8962" s="190"/>
      <c r="N8962" s="190"/>
      <c r="O8962" s="190"/>
    </row>
    <row r="8963" spans="1:15">
      <c r="A8963" s="465">
        <v>8942</v>
      </c>
      <c r="B8963" s="686" t="str">
        <f>IF(Input_series!B8959="","",Input_series!B8959)</f>
        <v/>
      </c>
      <c r="C8963" s="687" t="str">
        <f>IF(Input_series!C8959="","",Input_series!C8959)</f>
        <v/>
      </c>
      <c r="D8963" s="687" t="str">
        <f>IF(Input_series!D8959="","",Input_series!D8959)</f>
        <v/>
      </c>
      <c r="E8963" s="360"/>
      <c r="F8963" s="15"/>
      <c r="G8963" s="15"/>
      <c r="H8963" s="5"/>
      <c r="I8963" s="5"/>
      <c r="J8963" s="190"/>
      <c r="K8963" s="190"/>
      <c r="L8963" s="190"/>
      <c r="M8963" s="190"/>
      <c r="N8963" s="190"/>
      <c r="O8963" s="190"/>
    </row>
    <row r="8964" spans="1:15">
      <c r="A8964" s="465">
        <v>8943</v>
      </c>
      <c r="B8964" s="686" t="str">
        <f>IF(Input_series!B8960="","",Input_series!B8960)</f>
        <v/>
      </c>
      <c r="C8964" s="687" t="str">
        <f>IF(Input_series!C8960="","",Input_series!C8960)</f>
        <v/>
      </c>
      <c r="D8964" s="687" t="str">
        <f>IF(Input_series!D8960="","",Input_series!D8960)</f>
        <v/>
      </c>
      <c r="E8964" s="360"/>
      <c r="F8964" s="15"/>
      <c r="G8964" s="15"/>
      <c r="H8964" s="5"/>
      <c r="I8964" s="5"/>
      <c r="J8964" s="190"/>
      <c r="K8964" s="190"/>
      <c r="L8964" s="190"/>
      <c r="M8964" s="190"/>
      <c r="N8964" s="190"/>
      <c r="O8964" s="190"/>
    </row>
    <row r="8965" spans="1:15">
      <c r="A8965" s="465">
        <v>8944</v>
      </c>
      <c r="B8965" s="686" t="str">
        <f>IF(Input_series!B8961="","",Input_series!B8961)</f>
        <v/>
      </c>
      <c r="C8965" s="687" t="str">
        <f>IF(Input_series!C8961="","",Input_series!C8961)</f>
        <v/>
      </c>
      <c r="D8965" s="687" t="str">
        <f>IF(Input_series!D8961="","",Input_series!D8961)</f>
        <v/>
      </c>
      <c r="E8965" s="360"/>
      <c r="F8965" s="15"/>
      <c r="G8965" s="15"/>
      <c r="H8965" s="5"/>
      <c r="I8965" s="5"/>
      <c r="J8965" s="190"/>
      <c r="K8965" s="190"/>
      <c r="L8965" s="190"/>
      <c r="M8965" s="190"/>
      <c r="N8965" s="190"/>
      <c r="O8965" s="190"/>
    </row>
    <row r="8966" spans="1:15">
      <c r="A8966" s="465">
        <v>8945</v>
      </c>
      <c r="B8966" s="686" t="str">
        <f>IF(Input_series!B8962="","",Input_series!B8962)</f>
        <v/>
      </c>
      <c r="C8966" s="687" t="str">
        <f>IF(Input_series!C8962="","",Input_series!C8962)</f>
        <v/>
      </c>
      <c r="D8966" s="687" t="str">
        <f>IF(Input_series!D8962="","",Input_series!D8962)</f>
        <v/>
      </c>
      <c r="E8966" s="360"/>
      <c r="F8966" s="15"/>
      <c r="G8966" s="15"/>
      <c r="H8966" s="5"/>
      <c r="I8966" s="5"/>
      <c r="J8966" s="190"/>
      <c r="K8966" s="190"/>
      <c r="L8966" s="190"/>
      <c r="M8966" s="190"/>
      <c r="N8966" s="190"/>
      <c r="O8966" s="190"/>
    </row>
    <row r="8967" spans="1:15">
      <c r="A8967" s="465">
        <v>8946</v>
      </c>
      <c r="B8967" s="686" t="str">
        <f>IF(Input_series!B8963="","",Input_series!B8963)</f>
        <v/>
      </c>
      <c r="C8967" s="687" t="str">
        <f>IF(Input_series!C8963="","",Input_series!C8963)</f>
        <v/>
      </c>
      <c r="D8967" s="687" t="str">
        <f>IF(Input_series!D8963="","",Input_series!D8963)</f>
        <v/>
      </c>
      <c r="E8967" s="360"/>
      <c r="F8967" s="15"/>
      <c r="G8967" s="15"/>
      <c r="H8967" s="5"/>
      <c r="I8967" s="5"/>
      <c r="J8967" s="190"/>
      <c r="K8967" s="190"/>
      <c r="L8967" s="190"/>
      <c r="M8967" s="190"/>
      <c r="N8967" s="190"/>
      <c r="O8967" s="190"/>
    </row>
    <row r="8968" spans="1:15">
      <c r="A8968" s="465">
        <v>8947</v>
      </c>
      <c r="B8968" s="686" t="str">
        <f>IF(Input_series!B8964="","",Input_series!B8964)</f>
        <v/>
      </c>
      <c r="C8968" s="687" t="str">
        <f>IF(Input_series!C8964="","",Input_series!C8964)</f>
        <v/>
      </c>
      <c r="D8968" s="687" t="str">
        <f>IF(Input_series!D8964="","",Input_series!D8964)</f>
        <v/>
      </c>
      <c r="E8968" s="360"/>
      <c r="F8968" s="15"/>
      <c r="G8968" s="15"/>
      <c r="H8968" s="5"/>
      <c r="I8968" s="5"/>
      <c r="J8968" s="190"/>
      <c r="K8968" s="190"/>
      <c r="L8968" s="190"/>
      <c r="M8968" s="190"/>
      <c r="N8968" s="190"/>
      <c r="O8968" s="190"/>
    </row>
    <row r="8969" spans="1:15">
      <c r="A8969" s="465">
        <v>8948</v>
      </c>
      <c r="B8969" s="686" t="str">
        <f>IF(Input_series!B8965="","",Input_series!B8965)</f>
        <v/>
      </c>
      <c r="C8969" s="687" t="str">
        <f>IF(Input_series!C8965="","",Input_series!C8965)</f>
        <v/>
      </c>
      <c r="D8969" s="687" t="str">
        <f>IF(Input_series!D8965="","",Input_series!D8965)</f>
        <v/>
      </c>
      <c r="E8969" s="360"/>
      <c r="F8969" s="15"/>
      <c r="G8969" s="15"/>
      <c r="H8969" s="5"/>
      <c r="I8969" s="5"/>
      <c r="J8969" s="190"/>
      <c r="K8969" s="190"/>
      <c r="L8969" s="190"/>
      <c r="M8969" s="190"/>
      <c r="N8969" s="190"/>
      <c r="O8969" s="190"/>
    </row>
    <row r="8970" spans="1:15">
      <c r="A8970" s="465">
        <v>8949</v>
      </c>
      <c r="B8970" s="686" t="str">
        <f>IF(Input_series!B8966="","",Input_series!B8966)</f>
        <v/>
      </c>
      <c r="C8970" s="687" t="str">
        <f>IF(Input_series!C8966="","",Input_series!C8966)</f>
        <v/>
      </c>
      <c r="D8970" s="687" t="str">
        <f>IF(Input_series!D8966="","",Input_series!D8966)</f>
        <v/>
      </c>
      <c r="E8970" s="360"/>
      <c r="F8970" s="15"/>
      <c r="G8970" s="15"/>
      <c r="H8970" s="5"/>
      <c r="I8970" s="5"/>
      <c r="J8970" s="190"/>
      <c r="K8970" s="190"/>
      <c r="L8970" s="190"/>
      <c r="M8970" s="190"/>
      <c r="N8970" s="190"/>
      <c r="O8970" s="190"/>
    </row>
    <row r="8971" spans="1:15">
      <c r="A8971" s="465">
        <v>8950</v>
      </c>
      <c r="B8971" s="686" t="str">
        <f>IF(Input_series!B8967="","",Input_series!B8967)</f>
        <v/>
      </c>
      <c r="C8971" s="687" t="str">
        <f>IF(Input_series!C8967="","",Input_series!C8967)</f>
        <v/>
      </c>
      <c r="D8971" s="687" t="str">
        <f>IF(Input_series!D8967="","",Input_series!D8967)</f>
        <v/>
      </c>
      <c r="E8971" s="360"/>
      <c r="F8971" s="15"/>
      <c r="G8971" s="15"/>
      <c r="H8971" s="5"/>
      <c r="I8971" s="5"/>
      <c r="J8971" s="190"/>
      <c r="K8971" s="190"/>
      <c r="L8971" s="190"/>
      <c r="M8971" s="190"/>
      <c r="N8971" s="190"/>
      <c r="O8971" s="190"/>
    </row>
    <row r="8972" spans="1:15">
      <c r="A8972" s="465">
        <v>8951</v>
      </c>
      <c r="B8972" s="686" t="str">
        <f>IF(Input_series!B8968="","",Input_series!B8968)</f>
        <v/>
      </c>
      <c r="C8972" s="687" t="str">
        <f>IF(Input_series!C8968="","",Input_series!C8968)</f>
        <v/>
      </c>
      <c r="D8972" s="687" t="str">
        <f>IF(Input_series!D8968="","",Input_series!D8968)</f>
        <v/>
      </c>
      <c r="E8972" s="360"/>
      <c r="F8972" s="15"/>
      <c r="G8972" s="15"/>
      <c r="H8972" s="5"/>
      <c r="I8972" s="5"/>
      <c r="J8972" s="190"/>
      <c r="K8972" s="190"/>
      <c r="L8972" s="190"/>
      <c r="M8972" s="190"/>
      <c r="N8972" s="190"/>
      <c r="O8972" s="190"/>
    </row>
    <row r="8973" spans="1:15">
      <c r="A8973" s="465">
        <v>8952</v>
      </c>
      <c r="B8973" s="686" t="str">
        <f>IF(Input_series!B8969="","",Input_series!B8969)</f>
        <v/>
      </c>
      <c r="C8973" s="687" t="str">
        <f>IF(Input_series!C8969="","",Input_series!C8969)</f>
        <v/>
      </c>
      <c r="D8973" s="687" t="str">
        <f>IF(Input_series!D8969="","",Input_series!D8969)</f>
        <v/>
      </c>
      <c r="E8973" s="360"/>
      <c r="F8973" s="15"/>
      <c r="G8973" s="15"/>
      <c r="H8973" s="5"/>
      <c r="I8973" s="5"/>
      <c r="J8973" s="190"/>
      <c r="K8973" s="190"/>
      <c r="L8973" s="190"/>
      <c r="M8973" s="190"/>
      <c r="N8973" s="190"/>
      <c r="O8973" s="190"/>
    </row>
    <row r="8974" spans="1:15">
      <c r="A8974" s="465">
        <v>8953</v>
      </c>
      <c r="B8974" s="686" t="str">
        <f>IF(Input_series!B8970="","",Input_series!B8970)</f>
        <v/>
      </c>
      <c r="C8974" s="687" t="str">
        <f>IF(Input_series!C8970="","",Input_series!C8970)</f>
        <v/>
      </c>
      <c r="D8974" s="687" t="str">
        <f>IF(Input_series!D8970="","",Input_series!D8970)</f>
        <v/>
      </c>
      <c r="E8974" s="360"/>
      <c r="F8974" s="15"/>
      <c r="G8974" s="15"/>
      <c r="H8974" s="5"/>
      <c r="I8974" s="5"/>
      <c r="J8974" s="190"/>
      <c r="K8974" s="190"/>
      <c r="L8974" s="190"/>
      <c r="M8974" s="190"/>
      <c r="N8974" s="190"/>
      <c r="O8974" s="190"/>
    </row>
    <row r="8975" spans="1:15">
      <c r="A8975" s="465">
        <v>8954</v>
      </c>
      <c r="B8975" s="686" t="str">
        <f>IF(Input_series!B8971="","",Input_series!B8971)</f>
        <v/>
      </c>
      <c r="C8975" s="687" t="str">
        <f>IF(Input_series!C8971="","",Input_series!C8971)</f>
        <v/>
      </c>
      <c r="D8975" s="687" t="str">
        <f>IF(Input_series!D8971="","",Input_series!D8971)</f>
        <v/>
      </c>
      <c r="E8975" s="360"/>
      <c r="F8975" s="15"/>
      <c r="G8975" s="15"/>
      <c r="H8975" s="5"/>
      <c r="I8975" s="5"/>
      <c r="J8975" s="190"/>
      <c r="K8975" s="190"/>
      <c r="L8975" s="190"/>
      <c r="M8975" s="190"/>
      <c r="N8975" s="190"/>
      <c r="O8975" s="190"/>
    </row>
    <row r="8976" spans="1:15">
      <c r="A8976" s="465">
        <v>8955</v>
      </c>
      <c r="B8976" s="686" t="str">
        <f>IF(Input_series!B8972="","",Input_series!B8972)</f>
        <v/>
      </c>
      <c r="C8976" s="687" t="str">
        <f>IF(Input_series!C8972="","",Input_series!C8972)</f>
        <v/>
      </c>
      <c r="D8976" s="687" t="str">
        <f>IF(Input_series!D8972="","",Input_series!D8972)</f>
        <v/>
      </c>
      <c r="E8976" s="360"/>
      <c r="F8976" s="15"/>
      <c r="G8976" s="15"/>
      <c r="H8976" s="5"/>
      <c r="I8976" s="5"/>
      <c r="J8976" s="190"/>
      <c r="K8976" s="190"/>
      <c r="L8976" s="190"/>
      <c r="M8976" s="190"/>
      <c r="N8976" s="190"/>
      <c r="O8976" s="190"/>
    </row>
    <row r="8977" spans="1:15">
      <c r="A8977" s="465">
        <v>8956</v>
      </c>
      <c r="B8977" s="686" t="str">
        <f>IF(Input_series!B8973="","",Input_series!B8973)</f>
        <v/>
      </c>
      <c r="C8977" s="687" t="str">
        <f>IF(Input_series!C8973="","",Input_series!C8973)</f>
        <v/>
      </c>
      <c r="D8977" s="687" t="str">
        <f>IF(Input_series!D8973="","",Input_series!D8973)</f>
        <v/>
      </c>
      <c r="E8977" s="360"/>
      <c r="F8977" s="15"/>
      <c r="G8977" s="15"/>
      <c r="H8977" s="5"/>
      <c r="I8977" s="5"/>
      <c r="J8977" s="190"/>
      <c r="K8977" s="190"/>
      <c r="L8977" s="190"/>
      <c r="M8977" s="190"/>
      <c r="N8977" s="190"/>
      <c r="O8977" s="190"/>
    </row>
    <row r="8978" spans="1:15">
      <c r="A8978" s="465">
        <v>8957</v>
      </c>
      <c r="B8978" s="686" t="str">
        <f>IF(Input_series!B8974="","",Input_series!B8974)</f>
        <v/>
      </c>
      <c r="C8978" s="687" t="str">
        <f>IF(Input_series!C8974="","",Input_series!C8974)</f>
        <v/>
      </c>
      <c r="D8978" s="687" t="str">
        <f>IF(Input_series!D8974="","",Input_series!D8974)</f>
        <v/>
      </c>
      <c r="E8978" s="360"/>
      <c r="F8978" s="15"/>
      <c r="G8978" s="15"/>
      <c r="H8978" s="5"/>
      <c r="I8978" s="5"/>
      <c r="J8978" s="190"/>
      <c r="K8978" s="190"/>
      <c r="L8978" s="190"/>
      <c r="M8978" s="190"/>
      <c r="N8978" s="190"/>
      <c r="O8978" s="190"/>
    </row>
    <row r="8979" spans="1:15">
      <c r="A8979" s="465">
        <v>8958</v>
      </c>
      <c r="B8979" s="686" t="str">
        <f>IF(Input_series!B8975="","",Input_series!B8975)</f>
        <v/>
      </c>
      <c r="C8979" s="687" t="str">
        <f>IF(Input_series!C8975="","",Input_series!C8975)</f>
        <v/>
      </c>
      <c r="D8979" s="687" t="str">
        <f>IF(Input_series!D8975="","",Input_series!D8975)</f>
        <v/>
      </c>
      <c r="E8979" s="360"/>
      <c r="F8979" s="15"/>
      <c r="G8979" s="15"/>
      <c r="H8979" s="5"/>
      <c r="I8979" s="5"/>
      <c r="J8979" s="190"/>
      <c r="K8979" s="190"/>
      <c r="L8979" s="190"/>
      <c r="M8979" s="190"/>
      <c r="N8979" s="190"/>
      <c r="O8979" s="190"/>
    </row>
    <row r="8980" spans="1:15">
      <c r="A8980" s="465">
        <v>8959</v>
      </c>
      <c r="B8980" s="686" t="str">
        <f>IF(Input_series!B8976="","",Input_series!B8976)</f>
        <v/>
      </c>
      <c r="C8980" s="687" t="str">
        <f>IF(Input_series!C8976="","",Input_series!C8976)</f>
        <v/>
      </c>
      <c r="D8980" s="687" t="str">
        <f>IF(Input_series!D8976="","",Input_series!D8976)</f>
        <v/>
      </c>
      <c r="E8980" s="360"/>
      <c r="F8980" s="15"/>
      <c r="G8980" s="15"/>
      <c r="H8980" s="5"/>
      <c r="I8980" s="5"/>
      <c r="J8980" s="190"/>
      <c r="K8980" s="190"/>
      <c r="L8980" s="190"/>
      <c r="M8980" s="190"/>
      <c r="N8980" s="190"/>
      <c r="O8980" s="190"/>
    </row>
    <row r="8981" spans="1:15">
      <c r="A8981" s="465">
        <v>8960</v>
      </c>
      <c r="B8981" s="686" t="str">
        <f>IF(Input_series!B8977="","",Input_series!B8977)</f>
        <v/>
      </c>
      <c r="C8981" s="687" t="str">
        <f>IF(Input_series!C8977="","",Input_series!C8977)</f>
        <v/>
      </c>
      <c r="D8981" s="687" t="str">
        <f>IF(Input_series!D8977="","",Input_series!D8977)</f>
        <v/>
      </c>
      <c r="E8981" s="360"/>
      <c r="F8981" s="15"/>
      <c r="G8981" s="15"/>
      <c r="H8981" s="5"/>
      <c r="I8981" s="5"/>
      <c r="J8981" s="190"/>
      <c r="K8981" s="190"/>
      <c r="L8981" s="190"/>
      <c r="M8981" s="190"/>
      <c r="N8981" s="190"/>
      <c r="O8981" s="190"/>
    </row>
    <row r="8982" spans="1:15">
      <c r="A8982" s="465">
        <v>8961</v>
      </c>
      <c r="B8982" s="686" t="str">
        <f>IF(Input_series!B8978="","",Input_series!B8978)</f>
        <v/>
      </c>
      <c r="C8982" s="687" t="str">
        <f>IF(Input_series!C8978="","",Input_series!C8978)</f>
        <v/>
      </c>
      <c r="D8982" s="687" t="str">
        <f>IF(Input_series!D8978="","",Input_series!D8978)</f>
        <v/>
      </c>
      <c r="E8982" s="360"/>
      <c r="F8982" s="15"/>
      <c r="G8982" s="15"/>
      <c r="H8982" s="5"/>
      <c r="I8982" s="5"/>
      <c r="J8982" s="190"/>
      <c r="K8982" s="190"/>
      <c r="L8982" s="190"/>
      <c r="M8982" s="190"/>
      <c r="N8982" s="190"/>
      <c r="O8982" s="190"/>
    </row>
    <row r="8983" spans="1:15">
      <c r="A8983" s="465">
        <v>8962</v>
      </c>
      <c r="B8983" s="686" t="str">
        <f>IF(Input_series!B8979="","",Input_series!B8979)</f>
        <v/>
      </c>
      <c r="C8983" s="687" t="str">
        <f>IF(Input_series!C8979="","",Input_series!C8979)</f>
        <v/>
      </c>
      <c r="D8983" s="687" t="str">
        <f>IF(Input_series!D8979="","",Input_series!D8979)</f>
        <v/>
      </c>
      <c r="E8983" s="360"/>
      <c r="F8983" s="15"/>
      <c r="G8983" s="15"/>
      <c r="H8983" s="5"/>
      <c r="I8983" s="5"/>
      <c r="J8983" s="190"/>
      <c r="K8983" s="190"/>
      <c r="L8983" s="190"/>
      <c r="M8983" s="190"/>
      <c r="N8983" s="190"/>
      <c r="O8983" s="190"/>
    </row>
    <row r="8984" spans="1:15">
      <c r="A8984" s="465">
        <v>8963</v>
      </c>
      <c r="B8984" s="686" t="str">
        <f>IF(Input_series!B8980="","",Input_series!B8980)</f>
        <v/>
      </c>
      <c r="C8984" s="687" t="str">
        <f>IF(Input_series!C8980="","",Input_series!C8980)</f>
        <v/>
      </c>
      <c r="D8984" s="687" t="str">
        <f>IF(Input_series!D8980="","",Input_series!D8980)</f>
        <v/>
      </c>
      <c r="E8984" s="360"/>
      <c r="F8984" s="15"/>
      <c r="G8984" s="15"/>
      <c r="H8984" s="5"/>
      <c r="I8984" s="5"/>
      <c r="J8984" s="190"/>
      <c r="K8984" s="190"/>
      <c r="L8984" s="190"/>
      <c r="M8984" s="190"/>
      <c r="N8984" s="190"/>
      <c r="O8984" s="190"/>
    </row>
    <row r="8985" spans="1:15">
      <c r="A8985" s="465">
        <v>8964</v>
      </c>
      <c r="B8985" s="686" t="str">
        <f>IF(Input_series!B8981="","",Input_series!B8981)</f>
        <v/>
      </c>
      <c r="C8985" s="687" t="str">
        <f>IF(Input_series!C8981="","",Input_series!C8981)</f>
        <v/>
      </c>
      <c r="D8985" s="687" t="str">
        <f>IF(Input_series!D8981="","",Input_series!D8981)</f>
        <v/>
      </c>
      <c r="E8985" s="360"/>
      <c r="F8985" s="15"/>
      <c r="G8985" s="15"/>
      <c r="H8985" s="5"/>
      <c r="I8985" s="5"/>
      <c r="J8985" s="190"/>
      <c r="K8985" s="190"/>
      <c r="L8985" s="190"/>
      <c r="M8985" s="190"/>
      <c r="N8985" s="190"/>
      <c r="O8985" s="190"/>
    </row>
    <row r="8986" spans="1:15">
      <c r="A8986" s="465">
        <v>8965</v>
      </c>
      <c r="B8986" s="686" t="str">
        <f>IF(Input_series!B8982="","",Input_series!B8982)</f>
        <v/>
      </c>
      <c r="C8986" s="687" t="str">
        <f>IF(Input_series!C8982="","",Input_series!C8982)</f>
        <v/>
      </c>
      <c r="D8986" s="687" t="str">
        <f>IF(Input_series!D8982="","",Input_series!D8982)</f>
        <v/>
      </c>
      <c r="E8986" s="360"/>
      <c r="F8986" s="15"/>
      <c r="G8986" s="15"/>
      <c r="H8986" s="5"/>
      <c r="I8986" s="5"/>
      <c r="J8986" s="190"/>
      <c r="K8986" s="190"/>
      <c r="L8986" s="190"/>
      <c r="M8986" s="190"/>
      <c r="N8986" s="190"/>
      <c r="O8986" s="190"/>
    </row>
    <row r="8987" spans="1:15">
      <c r="A8987" s="465">
        <v>8966</v>
      </c>
      <c r="B8987" s="686" t="str">
        <f>IF(Input_series!B8983="","",Input_series!B8983)</f>
        <v/>
      </c>
      <c r="C8987" s="687" t="str">
        <f>IF(Input_series!C8983="","",Input_series!C8983)</f>
        <v/>
      </c>
      <c r="D8987" s="687" t="str">
        <f>IF(Input_series!D8983="","",Input_series!D8983)</f>
        <v/>
      </c>
      <c r="E8987" s="360"/>
      <c r="F8987" s="15"/>
      <c r="G8987" s="15"/>
      <c r="H8987" s="5"/>
      <c r="I8987" s="5"/>
      <c r="J8987" s="190"/>
      <c r="K8987" s="190"/>
      <c r="L8987" s="190"/>
      <c r="M8987" s="190"/>
      <c r="N8987" s="190"/>
      <c r="O8987" s="190"/>
    </row>
    <row r="8988" spans="1:15">
      <c r="A8988" s="465">
        <v>8967</v>
      </c>
      <c r="B8988" s="686" t="str">
        <f>IF(Input_series!B8984="","",Input_series!B8984)</f>
        <v/>
      </c>
      <c r="C8988" s="687" t="str">
        <f>IF(Input_series!C8984="","",Input_series!C8984)</f>
        <v/>
      </c>
      <c r="D8988" s="687" t="str">
        <f>IF(Input_series!D8984="","",Input_series!D8984)</f>
        <v/>
      </c>
      <c r="E8988" s="360"/>
      <c r="F8988" s="15"/>
      <c r="G8988" s="15"/>
      <c r="H8988" s="5"/>
      <c r="I8988" s="5"/>
      <c r="J8988" s="190"/>
      <c r="K8988" s="190"/>
      <c r="L8988" s="190"/>
      <c r="M8988" s="190"/>
      <c r="N8988" s="190"/>
      <c r="O8988" s="190"/>
    </row>
    <row r="8989" spans="1:15">
      <c r="A8989" s="465">
        <v>8968</v>
      </c>
      <c r="B8989" s="686" t="str">
        <f>IF(Input_series!B8985="","",Input_series!B8985)</f>
        <v/>
      </c>
      <c r="C8989" s="687" t="str">
        <f>IF(Input_series!C8985="","",Input_series!C8985)</f>
        <v/>
      </c>
      <c r="D8989" s="687" t="str">
        <f>IF(Input_series!D8985="","",Input_series!D8985)</f>
        <v/>
      </c>
      <c r="E8989" s="360"/>
      <c r="F8989" s="15"/>
      <c r="G8989" s="15"/>
      <c r="H8989" s="5"/>
      <c r="I8989" s="5"/>
      <c r="J8989" s="190"/>
      <c r="K8989" s="190"/>
      <c r="L8989" s="190"/>
      <c r="M8989" s="190"/>
      <c r="N8989" s="190"/>
      <c r="O8989" s="190"/>
    </row>
    <row r="8990" spans="1:15">
      <c r="A8990" s="465">
        <v>8969</v>
      </c>
      <c r="B8990" s="686" t="str">
        <f>IF(Input_series!B8986="","",Input_series!B8986)</f>
        <v/>
      </c>
      <c r="C8990" s="687" t="str">
        <f>IF(Input_series!C8986="","",Input_series!C8986)</f>
        <v/>
      </c>
      <c r="D8990" s="687" t="str">
        <f>IF(Input_series!D8986="","",Input_series!D8986)</f>
        <v/>
      </c>
      <c r="E8990" s="360"/>
      <c r="F8990" s="15"/>
      <c r="G8990" s="15"/>
      <c r="H8990" s="5"/>
      <c r="I8990" s="5"/>
      <c r="J8990" s="190"/>
      <c r="K8990" s="190"/>
      <c r="L8990" s="190"/>
      <c r="M8990" s="190"/>
      <c r="N8990" s="190"/>
      <c r="O8990" s="190"/>
    </row>
    <row r="8991" spans="1:15">
      <c r="A8991" s="465">
        <v>8970</v>
      </c>
      <c r="B8991" s="686" t="str">
        <f>IF(Input_series!B8987="","",Input_series!B8987)</f>
        <v/>
      </c>
      <c r="C8991" s="687" t="str">
        <f>IF(Input_series!C8987="","",Input_series!C8987)</f>
        <v/>
      </c>
      <c r="D8991" s="687" t="str">
        <f>IF(Input_series!D8987="","",Input_series!D8987)</f>
        <v/>
      </c>
      <c r="E8991" s="360"/>
      <c r="F8991" s="15"/>
      <c r="G8991" s="15"/>
      <c r="H8991" s="5"/>
      <c r="I8991" s="5"/>
      <c r="J8991" s="190"/>
      <c r="K8991" s="190"/>
      <c r="L8991" s="190"/>
      <c r="M8991" s="190"/>
      <c r="N8991" s="190"/>
      <c r="O8991" s="190"/>
    </row>
    <row r="8992" spans="1:15">
      <c r="A8992" s="465">
        <v>8971</v>
      </c>
      <c r="B8992" s="686" t="str">
        <f>IF(Input_series!B8988="","",Input_series!B8988)</f>
        <v/>
      </c>
      <c r="C8992" s="687" t="str">
        <f>IF(Input_series!C8988="","",Input_series!C8988)</f>
        <v/>
      </c>
      <c r="D8992" s="687" t="str">
        <f>IF(Input_series!D8988="","",Input_series!D8988)</f>
        <v/>
      </c>
      <c r="E8992" s="360"/>
      <c r="F8992" s="15"/>
      <c r="G8992" s="15"/>
      <c r="H8992" s="5"/>
      <c r="I8992" s="5"/>
      <c r="J8992" s="190"/>
      <c r="K8992" s="190"/>
      <c r="L8992" s="190"/>
      <c r="M8992" s="190"/>
      <c r="N8992" s="190"/>
      <c r="O8992" s="190"/>
    </row>
    <row r="8993" spans="1:15">
      <c r="A8993" s="465">
        <v>8972</v>
      </c>
      <c r="B8993" s="686" t="str">
        <f>IF(Input_series!B8989="","",Input_series!B8989)</f>
        <v/>
      </c>
      <c r="C8993" s="687" t="str">
        <f>IF(Input_series!C8989="","",Input_series!C8989)</f>
        <v/>
      </c>
      <c r="D8993" s="687" t="str">
        <f>IF(Input_series!D8989="","",Input_series!D8989)</f>
        <v/>
      </c>
      <c r="E8993" s="360"/>
      <c r="F8993" s="15"/>
      <c r="G8993" s="15"/>
      <c r="H8993" s="5"/>
      <c r="I8993" s="5"/>
      <c r="J8993" s="190"/>
      <c r="K8993" s="190"/>
      <c r="L8993" s="190"/>
      <c r="M8993" s="190"/>
      <c r="N8993" s="190"/>
      <c r="O8993" s="190"/>
    </row>
    <row r="8994" spans="1:15">
      <c r="A8994" s="465">
        <v>8973</v>
      </c>
      <c r="B8994" s="686" t="str">
        <f>IF(Input_series!B8990="","",Input_series!B8990)</f>
        <v/>
      </c>
      <c r="C8994" s="687" t="str">
        <f>IF(Input_series!C8990="","",Input_series!C8990)</f>
        <v/>
      </c>
      <c r="D8994" s="687" t="str">
        <f>IF(Input_series!D8990="","",Input_series!D8990)</f>
        <v/>
      </c>
      <c r="E8994" s="360"/>
      <c r="F8994" s="15"/>
      <c r="G8994" s="15"/>
      <c r="H8994" s="5"/>
      <c r="I8994" s="5"/>
      <c r="J8994" s="190"/>
      <c r="K8994" s="190"/>
      <c r="L8994" s="190"/>
      <c r="M8994" s="190"/>
      <c r="N8994" s="190"/>
      <c r="O8994" s="190"/>
    </row>
    <row r="8995" spans="1:15">
      <c r="A8995" s="465">
        <v>8974</v>
      </c>
      <c r="B8995" s="686" t="str">
        <f>IF(Input_series!B8991="","",Input_series!B8991)</f>
        <v/>
      </c>
      <c r="C8995" s="687" t="str">
        <f>IF(Input_series!C8991="","",Input_series!C8991)</f>
        <v/>
      </c>
      <c r="D8995" s="687" t="str">
        <f>IF(Input_series!D8991="","",Input_series!D8991)</f>
        <v/>
      </c>
      <c r="E8995" s="360"/>
      <c r="F8995" s="15"/>
      <c r="G8995" s="15"/>
      <c r="H8995" s="5"/>
      <c r="I8995" s="5"/>
      <c r="J8995" s="190"/>
      <c r="K8995" s="190"/>
      <c r="L8995" s="190"/>
      <c r="M8995" s="190"/>
      <c r="N8995" s="190"/>
      <c r="O8995" s="190"/>
    </row>
    <row r="8996" spans="1:15">
      <c r="A8996" s="465">
        <v>8975</v>
      </c>
      <c r="B8996" s="686" t="str">
        <f>IF(Input_series!B8992="","",Input_series!B8992)</f>
        <v/>
      </c>
      <c r="C8996" s="687" t="str">
        <f>IF(Input_series!C8992="","",Input_series!C8992)</f>
        <v/>
      </c>
      <c r="D8996" s="687" t="str">
        <f>IF(Input_series!D8992="","",Input_series!D8992)</f>
        <v/>
      </c>
      <c r="E8996" s="360"/>
      <c r="F8996" s="15"/>
      <c r="G8996" s="15"/>
      <c r="H8996" s="5"/>
      <c r="I8996" s="5"/>
      <c r="J8996" s="190"/>
      <c r="K8996" s="190"/>
      <c r="L8996" s="190"/>
      <c r="M8996" s="190"/>
      <c r="N8996" s="190"/>
      <c r="O8996" s="190"/>
    </row>
    <row r="8997" spans="1:15">
      <c r="A8997" s="465">
        <v>8976</v>
      </c>
      <c r="B8997" s="686" t="str">
        <f>IF(Input_series!B8993="","",Input_series!B8993)</f>
        <v/>
      </c>
      <c r="C8997" s="687" t="str">
        <f>IF(Input_series!C8993="","",Input_series!C8993)</f>
        <v/>
      </c>
      <c r="D8997" s="687" t="str">
        <f>IF(Input_series!D8993="","",Input_series!D8993)</f>
        <v/>
      </c>
      <c r="E8997" s="360"/>
      <c r="F8997" s="15"/>
      <c r="G8997" s="15"/>
      <c r="H8997" s="5"/>
      <c r="I8997" s="5"/>
      <c r="J8997" s="190"/>
      <c r="K8997" s="190"/>
      <c r="L8997" s="190"/>
      <c r="M8997" s="190"/>
      <c r="N8997" s="190"/>
      <c r="O8997" s="190"/>
    </row>
    <row r="8998" spans="1:15">
      <c r="A8998" s="465">
        <v>8977</v>
      </c>
      <c r="B8998" s="686" t="str">
        <f>IF(Input_series!B8994="","",Input_series!B8994)</f>
        <v/>
      </c>
      <c r="C8998" s="687" t="str">
        <f>IF(Input_series!C8994="","",Input_series!C8994)</f>
        <v/>
      </c>
      <c r="D8998" s="687" t="str">
        <f>IF(Input_series!D8994="","",Input_series!D8994)</f>
        <v/>
      </c>
      <c r="E8998" s="360"/>
      <c r="F8998" s="15"/>
      <c r="G8998" s="15"/>
      <c r="H8998" s="5"/>
      <c r="I8998" s="5"/>
      <c r="J8998" s="190"/>
      <c r="K8998" s="190"/>
      <c r="L8998" s="190"/>
      <c r="M8998" s="190"/>
      <c r="N8998" s="190"/>
      <c r="O8998" s="190"/>
    </row>
    <row r="8999" spans="1:15">
      <c r="A8999" s="465">
        <v>8978</v>
      </c>
      <c r="B8999" s="686" t="str">
        <f>IF(Input_series!B8995="","",Input_series!B8995)</f>
        <v/>
      </c>
      <c r="C8999" s="687" t="str">
        <f>IF(Input_series!C8995="","",Input_series!C8995)</f>
        <v/>
      </c>
      <c r="D8999" s="687" t="str">
        <f>IF(Input_series!D8995="","",Input_series!D8995)</f>
        <v/>
      </c>
      <c r="E8999" s="360"/>
      <c r="F8999" s="15"/>
      <c r="G8999" s="15"/>
      <c r="H8999" s="5"/>
      <c r="I8999" s="5"/>
      <c r="J8999" s="190"/>
      <c r="K8999" s="190"/>
      <c r="L8999" s="190"/>
      <c r="M8999" s="190"/>
      <c r="N8999" s="190"/>
      <c r="O8999" s="190"/>
    </row>
    <row r="9000" spans="1:15">
      <c r="A9000" s="465">
        <v>8979</v>
      </c>
      <c r="B9000" s="686" t="str">
        <f>IF(Input_series!B8996="","",Input_series!B8996)</f>
        <v/>
      </c>
      <c r="C9000" s="687" t="str">
        <f>IF(Input_series!C8996="","",Input_series!C8996)</f>
        <v/>
      </c>
      <c r="D9000" s="687" t="str">
        <f>IF(Input_series!D8996="","",Input_series!D8996)</f>
        <v/>
      </c>
      <c r="E9000" s="360"/>
      <c r="F9000" s="15"/>
      <c r="G9000" s="15"/>
      <c r="H9000" s="5"/>
      <c r="I9000" s="5"/>
      <c r="J9000" s="190"/>
      <c r="K9000" s="190"/>
      <c r="L9000" s="190"/>
      <c r="M9000" s="190"/>
      <c r="N9000" s="190"/>
      <c r="O9000" s="190"/>
    </row>
    <row r="9001" spans="1:15">
      <c r="A9001" s="465">
        <v>8980</v>
      </c>
      <c r="B9001" s="686" t="str">
        <f>IF(Input_series!B8997="","",Input_series!B8997)</f>
        <v/>
      </c>
      <c r="C9001" s="687" t="str">
        <f>IF(Input_series!C8997="","",Input_series!C8997)</f>
        <v/>
      </c>
      <c r="D9001" s="687" t="str">
        <f>IF(Input_series!D8997="","",Input_series!D8997)</f>
        <v/>
      </c>
      <c r="E9001" s="360"/>
      <c r="F9001" s="15"/>
      <c r="G9001" s="15"/>
      <c r="H9001" s="5"/>
      <c r="I9001" s="5"/>
      <c r="J9001" s="190"/>
      <c r="K9001" s="190"/>
      <c r="L9001" s="190"/>
      <c r="M9001" s="190"/>
      <c r="N9001" s="190"/>
      <c r="O9001" s="190"/>
    </row>
    <row r="9002" spans="1:15">
      <c r="A9002" s="465">
        <v>8981</v>
      </c>
      <c r="B9002" s="686" t="str">
        <f>IF(Input_series!B8998="","",Input_series!B8998)</f>
        <v/>
      </c>
      <c r="C9002" s="687" t="str">
        <f>IF(Input_series!C8998="","",Input_series!C8998)</f>
        <v/>
      </c>
      <c r="D9002" s="687" t="str">
        <f>IF(Input_series!D8998="","",Input_series!D8998)</f>
        <v/>
      </c>
      <c r="E9002" s="360"/>
      <c r="F9002" s="15"/>
      <c r="G9002" s="15"/>
      <c r="H9002" s="5"/>
      <c r="I9002" s="5"/>
      <c r="J9002" s="190"/>
      <c r="K9002" s="190"/>
      <c r="L9002" s="190"/>
      <c r="M9002" s="190"/>
      <c r="N9002" s="190"/>
      <c r="O9002" s="190"/>
    </row>
    <row r="9003" spans="1:15">
      <c r="A9003" s="465">
        <v>8982</v>
      </c>
      <c r="B9003" s="686" t="str">
        <f>IF(Input_series!B8999="","",Input_series!B8999)</f>
        <v/>
      </c>
      <c r="C9003" s="687" t="str">
        <f>IF(Input_series!C8999="","",Input_series!C8999)</f>
        <v/>
      </c>
      <c r="D9003" s="687" t="str">
        <f>IF(Input_series!D8999="","",Input_series!D8999)</f>
        <v/>
      </c>
      <c r="E9003" s="360"/>
      <c r="F9003" s="15"/>
      <c r="G9003" s="15"/>
      <c r="H9003" s="5"/>
      <c r="I9003" s="5"/>
      <c r="J9003" s="190"/>
      <c r="K9003" s="190"/>
      <c r="L9003" s="190"/>
      <c r="M9003" s="190"/>
      <c r="N9003" s="190"/>
      <c r="O9003" s="190"/>
    </row>
    <row r="9004" spans="1:15">
      <c r="A9004" s="465">
        <v>8983</v>
      </c>
      <c r="B9004" s="686" t="str">
        <f>IF(Input_series!B9000="","",Input_series!B9000)</f>
        <v/>
      </c>
      <c r="C9004" s="687" t="str">
        <f>IF(Input_series!C9000="","",Input_series!C9000)</f>
        <v/>
      </c>
      <c r="D9004" s="687" t="str">
        <f>IF(Input_series!D9000="","",Input_series!D9000)</f>
        <v/>
      </c>
      <c r="E9004" s="360"/>
      <c r="F9004" s="15"/>
      <c r="G9004" s="15"/>
      <c r="H9004" s="5"/>
      <c r="I9004" s="5"/>
      <c r="J9004" s="190"/>
      <c r="K9004" s="190"/>
      <c r="L9004" s="190"/>
      <c r="M9004" s="190"/>
      <c r="N9004" s="190"/>
      <c r="O9004" s="190"/>
    </row>
    <row r="9005" spans="1:15">
      <c r="A9005" s="465">
        <v>8984</v>
      </c>
      <c r="B9005" s="686" t="str">
        <f>IF(Input_series!B9001="","",Input_series!B9001)</f>
        <v/>
      </c>
      <c r="C9005" s="687" t="str">
        <f>IF(Input_series!C9001="","",Input_series!C9001)</f>
        <v/>
      </c>
      <c r="D9005" s="687" t="str">
        <f>IF(Input_series!D9001="","",Input_series!D9001)</f>
        <v/>
      </c>
      <c r="E9005" s="360"/>
      <c r="F9005" s="15"/>
      <c r="G9005" s="15"/>
      <c r="H9005" s="5"/>
      <c r="I9005" s="5"/>
      <c r="J9005" s="190"/>
      <c r="K9005" s="190"/>
      <c r="L9005" s="190"/>
      <c r="M9005" s="190"/>
      <c r="N9005" s="190"/>
      <c r="O9005" s="190"/>
    </row>
    <row r="9006" spans="1:15">
      <c r="A9006" s="465">
        <v>8985</v>
      </c>
      <c r="B9006" s="686" t="str">
        <f>IF(Input_series!B9002="","",Input_series!B9002)</f>
        <v/>
      </c>
      <c r="C9006" s="687" t="str">
        <f>IF(Input_series!C9002="","",Input_series!C9002)</f>
        <v/>
      </c>
      <c r="D9006" s="687" t="str">
        <f>IF(Input_series!D9002="","",Input_series!D9002)</f>
        <v/>
      </c>
      <c r="E9006" s="360"/>
      <c r="F9006" s="15"/>
      <c r="G9006" s="15"/>
      <c r="H9006" s="5"/>
      <c r="I9006" s="5"/>
      <c r="J9006" s="190"/>
      <c r="K9006" s="190"/>
      <c r="L9006" s="190"/>
      <c r="M9006" s="190"/>
      <c r="N9006" s="190"/>
      <c r="O9006" s="190"/>
    </row>
    <row r="9007" spans="1:15">
      <c r="A9007" s="465">
        <v>8986</v>
      </c>
      <c r="B9007" s="686" t="str">
        <f>IF(Input_series!B9003="","",Input_series!B9003)</f>
        <v/>
      </c>
      <c r="C9007" s="687" t="str">
        <f>IF(Input_series!C9003="","",Input_series!C9003)</f>
        <v/>
      </c>
      <c r="D9007" s="687" t="str">
        <f>IF(Input_series!D9003="","",Input_series!D9003)</f>
        <v/>
      </c>
      <c r="E9007" s="360"/>
      <c r="F9007" s="15"/>
      <c r="G9007" s="15"/>
      <c r="H9007" s="5"/>
      <c r="I9007" s="5"/>
      <c r="J9007" s="190"/>
      <c r="K9007" s="190"/>
      <c r="L9007" s="190"/>
      <c r="M9007" s="190"/>
      <c r="N9007" s="190"/>
      <c r="O9007" s="190"/>
    </row>
    <row r="9008" spans="1:15">
      <c r="A9008" s="465">
        <v>8987</v>
      </c>
      <c r="B9008" s="686" t="str">
        <f>IF(Input_series!B9004="","",Input_series!B9004)</f>
        <v/>
      </c>
      <c r="C9008" s="687" t="str">
        <f>IF(Input_series!C9004="","",Input_series!C9004)</f>
        <v/>
      </c>
      <c r="D9008" s="687" t="str">
        <f>IF(Input_series!D9004="","",Input_series!D9004)</f>
        <v/>
      </c>
      <c r="E9008" s="360"/>
      <c r="F9008" s="15"/>
      <c r="G9008" s="15"/>
      <c r="H9008" s="5"/>
      <c r="I9008" s="5"/>
      <c r="J9008" s="190"/>
      <c r="K9008" s="190"/>
      <c r="L9008" s="190"/>
      <c r="M9008" s="190"/>
      <c r="N9008" s="190"/>
      <c r="O9008" s="190"/>
    </row>
    <row r="9009" spans="1:15">
      <c r="A9009" s="465">
        <v>8988</v>
      </c>
      <c r="B9009" s="686" t="str">
        <f>IF(Input_series!B9005="","",Input_series!B9005)</f>
        <v/>
      </c>
      <c r="C9009" s="687" t="str">
        <f>IF(Input_series!C9005="","",Input_series!C9005)</f>
        <v/>
      </c>
      <c r="D9009" s="687" t="str">
        <f>IF(Input_series!D9005="","",Input_series!D9005)</f>
        <v/>
      </c>
      <c r="E9009" s="360"/>
      <c r="F9009" s="15"/>
      <c r="G9009" s="15"/>
      <c r="H9009" s="5"/>
      <c r="I9009" s="5"/>
      <c r="J9009" s="190"/>
      <c r="K9009" s="190"/>
      <c r="L9009" s="190"/>
      <c r="M9009" s="190"/>
      <c r="N9009" s="190"/>
      <c r="O9009" s="190"/>
    </row>
    <row r="9010" spans="1:15">
      <c r="A9010" s="465">
        <v>8989</v>
      </c>
      <c r="B9010" s="686" t="str">
        <f>IF(Input_series!B9006="","",Input_series!B9006)</f>
        <v/>
      </c>
      <c r="C9010" s="687" t="str">
        <f>IF(Input_series!C9006="","",Input_series!C9006)</f>
        <v/>
      </c>
      <c r="D9010" s="687" t="str">
        <f>IF(Input_series!D9006="","",Input_series!D9006)</f>
        <v/>
      </c>
      <c r="E9010" s="360"/>
      <c r="F9010" s="15"/>
      <c r="G9010" s="15"/>
      <c r="H9010" s="5"/>
      <c r="I9010" s="5"/>
      <c r="J9010" s="190"/>
      <c r="K9010" s="190"/>
      <c r="L9010" s="190"/>
      <c r="M9010" s="190"/>
      <c r="N9010" s="190"/>
      <c r="O9010" s="190"/>
    </row>
    <row r="9011" spans="1:15">
      <c r="A9011" s="465">
        <v>8990</v>
      </c>
      <c r="B9011" s="686" t="str">
        <f>IF(Input_series!B9007="","",Input_series!B9007)</f>
        <v/>
      </c>
      <c r="C9011" s="687" t="str">
        <f>IF(Input_series!C9007="","",Input_series!C9007)</f>
        <v/>
      </c>
      <c r="D9011" s="687" t="str">
        <f>IF(Input_series!D9007="","",Input_series!D9007)</f>
        <v/>
      </c>
      <c r="E9011" s="360"/>
      <c r="F9011" s="15"/>
      <c r="G9011" s="15"/>
      <c r="H9011" s="5"/>
      <c r="I9011" s="5"/>
      <c r="J9011" s="190"/>
      <c r="K9011" s="190"/>
      <c r="L9011" s="190"/>
      <c r="M9011" s="190"/>
      <c r="N9011" s="190"/>
      <c r="O9011" s="190"/>
    </row>
    <row r="9012" spans="1:15">
      <c r="A9012" s="465">
        <v>8991</v>
      </c>
      <c r="B9012" s="686" t="str">
        <f>IF(Input_series!B9008="","",Input_series!B9008)</f>
        <v/>
      </c>
      <c r="C9012" s="687" t="str">
        <f>IF(Input_series!C9008="","",Input_series!C9008)</f>
        <v/>
      </c>
      <c r="D9012" s="687" t="str">
        <f>IF(Input_series!D9008="","",Input_series!D9008)</f>
        <v/>
      </c>
      <c r="E9012" s="360"/>
      <c r="F9012" s="15"/>
      <c r="G9012" s="15"/>
      <c r="H9012" s="5"/>
      <c r="I9012" s="5"/>
      <c r="J9012" s="190"/>
      <c r="K9012" s="190"/>
      <c r="L9012" s="190"/>
      <c r="M9012" s="190"/>
      <c r="N9012" s="190"/>
      <c r="O9012" s="190"/>
    </row>
    <row r="9013" spans="1:15">
      <c r="A9013" s="465">
        <v>8992</v>
      </c>
      <c r="B9013" s="686" t="str">
        <f>IF(Input_series!B9009="","",Input_series!B9009)</f>
        <v/>
      </c>
      <c r="C9013" s="687" t="str">
        <f>IF(Input_series!C9009="","",Input_series!C9009)</f>
        <v/>
      </c>
      <c r="D9013" s="687" t="str">
        <f>IF(Input_series!D9009="","",Input_series!D9009)</f>
        <v/>
      </c>
      <c r="E9013" s="360"/>
      <c r="F9013" s="15"/>
      <c r="G9013" s="15"/>
      <c r="H9013" s="5"/>
      <c r="I9013" s="5"/>
      <c r="J9013" s="190"/>
      <c r="K9013" s="190"/>
      <c r="L9013" s="190"/>
      <c r="M9013" s="190"/>
      <c r="N9013" s="190"/>
      <c r="O9013" s="190"/>
    </row>
    <row r="9014" spans="1:15">
      <c r="A9014" s="465">
        <v>8993</v>
      </c>
      <c r="B9014" s="686" t="str">
        <f>IF(Input_series!B9010="","",Input_series!B9010)</f>
        <v/>
      </c>
      <c r="C9014" s="687" t="str">
        <f>IF(Input_series!C9010="","",Input_series!C9010)</f>
        <v/>
      </c>
      <c r="D9014" s="687" t="str">
        <f>IF(Input_series!D9010="","",Input_series!D9010)</f>
        <v/>
      </c>
      <c r="E9014" s="360"/>
      <c r="F9014" s="15"/>
      <c r="G9014" s="15"/>
      <c r="H9014" s="5"/>
      <c r="I9014" s="5"/>
      <c r="J9014" s="190"/>
      <c r="K9014" s="190"/>
      <c r="L9014" s="190"/>
      <c r="M9014" s="190"/>
      <c r="N9014" s="190"/>
      <c r="O9014" s="190"/>
    </row>
    <row r="9015" spans="1:15">
      <c r="A9015" s="465">
        <v>8994</v>
      </c>
      <c r="B9015" s="686" t="str">
        <f>IF(Input_series!B9011="","",Input_series!B9011)</f>
        <v/>
      </c>
      <c r="C9015" s="687" t="str">
        <f>IF(Input_series!C9011="","",Input_series!C9011)</f>
        <v/>
      </c>
      <c r="D9015" s="687" t="str">
        <f>IF(Input_series!D9011="","",Input_series!D9011)</f>
        <v/>
      </c>
      <c r="E9015" s="360"/>
      <c r="F9015" s="15"/>
      <c r="G9015" s="15"/>
      <c r="H9015" s="5"/>
      <c r="I9015" s="5"/>
      <c r="J9015" s="190"/>
      <c r="K9015" s="190"/>
      <c r="L9015" s="190"/>
      <c r="M9015" s="190"/>
      <c r="N9015" s="190"/>
      <c r="O9015" s="190"/>
    </row>
    <row r="9016" spans="1:15">
      <c r="A9016" s="465">
        <v>8995</v>
      </c>
      <c r="B9016" s="686" t="str">
        <f>IF(Input_series!B9012="","",Input_series!B9012)</f>
        <v/>
      </c>
      <c r="C9016" s="687" t="str">
        <f>IF(Input_series!C9012="","",Input_series!C9012)</f>
        <v/>
      </c>
      <c r="D9016" s="687" t="str">
        <f>IF(Input_series!D9012="","",Input_series!D9012)</f>
        <v/>
      </c>
      <c r="E9016" s="360"/>
      <c r="F9016" s="15"/>
      <c r="G9016" s="15"/>
      <c r="H9016" s="5"/>
      <c r="I9016" s="5"/>
      <c r="J9016" s="190"/>
      <c r="K9016" s="190"/>
      <c r="L9016" s="190"/>
      <c r="M9016" s="190"/>
      <c r="N9016" s="190"/>
      <c r="O9016" s="190"/>
    </row>
    <row r="9017" spans="1:15">
      <c r="A9017" s="465">
        <v>8996</v>
      </c>
      <c r="B9017" s="686" t="str">
        <f>IF(Input_series!B9013="","",Input_series!B9013)</f>
        <v/>
      </c>
      <c r="C9017" s="687" t="str">
        <f>IF(Input_series!C9013="","",Input_series!C9013)</f>
        <v/>
      </c>
      <c r="D9017" s="687" t="str">
        <f>IF(Input_series!D9013="","",Input_series!D9013)</f>
        <v/>
      </c>
      <c r="E9017" s="360"/>
      <c r="F9017" s="15"/>
      <c r="G9017" s="15"/>
      <c r="H9017" s="5"/>
      <c r="I9017" s="5"/>
      <c r="J9017" s="190"/>
      <c r="K9017" s="190"/>
      <c r="L9017" s="190"/>
      <c r="M9017" s="190"/>
      <c r="N9017" s="190"/>
      <c r="O9017" s="190"/>
    </row>
    <row r="9018" spans="1:15">
      <c r="A9018" s="465">
        <v>8997</v>
      </c>
      <c r="B9018" s="686" t="str">
        <f>IF(Input_series!B9014="","",Input_series!B9014)</f>
        <v/>
      </c>
      <c r="C9018" s="687" t="str">
        <f>IF(Input_series!C9014="","",Input_series!C9014)</f>
        <v/>
      </c>
      <c r="D9018" s="687" t="str">
        <f>IF(Input_series!D9014="","",Input_series!D9014)</f>
        <v/>
      </c>
      <c r="E9018" s="360"/>
      <c r="F9018" s="15"/>
      <c r="G9018" s="15"/>
      <c r="H9018" s="5"/>
      <c r="I9018" s="5"/>
      <c r="J9018" s="190"/>
      <c r="K9018" s="190"/>
      <c r="L9018" s="190"/>
      <c r="M9018" s="190"/>
      <c r="N9018" s="190"/>
      <c r="O9018" s="190"/>
    </row>
    <row r="9019" spans="1:15">
      <c r="A9019" s="465">
        <v>8998</v>
      </c>
      <c r="B9019" s="686" t="str">
        <f>IF(Input_series!B9015="","",Input_series!B9015)</f>
        <v/>
      </c>
      <c r="C9019" s="687" t="str">
        <f>IF(Input_series!C9015="","",Input_series!C9015)</f>
        <v/>
      </c>
      <c r="D9019" s="687" t="str">
        <f>IF(Input_series!D9015="","",Input_series!D9015)</f>
        <v/>
      </c>
      <c r="E9019" s="360"/>
      <c r="F9019" s="15"/>
      <c r="G9019" s="15"/>
      <c r="H9019" s="5"/>
      <c r="I9019" s="5"/>
      <c r="J9019" s="190"/>
      <c r="K9019" s="190"/>
      <c r="L9019" s="190"/>
      <c r="M9019" s="190"/>
      <c r="N9019" s="190"/>
      <c r="O9019" s="190"/>
    </row>
    <row r="9020" spans="1:15">
      <c r="A9020" s="465">
        <v>8999</v>
      </c>
      <c r="B9020" s="686" t="str">
        <f>IF(Input_series!B9016="","",Input_series!B9016)</f>
        <v/>
      </c>
      <c r="C9020" s="687" t="str">
        <f>IF(Input_series!C9016="","",Input_series!C9016)</f>
        <v/>
      </c>
      <c r="D9020" s="687" t="str">
        <f>IF(Input_series!D9016="","",Input_series!D9016)</f>
        <v/>
      </c>
      <c r="E9020" s="360"/>
      <c r="F9020" s="15"/>
      <c r="G9020" s="15"/>
      <c r="H9020" s="5"/>
      <c r="I9020" s="5"/>
      <c r="J9020" s="190"/>
      <c r="K9020" s="190"/>
      <c r="L9020" s="190"/>
      <c r="M9020" s="190"/>
      <c r="N9020" s="190"/>
      <c r="O9020" s="190"/>
    </row>
    <row r="9021" spans="1:15">
      <c r="A9021" s="465">
        <v>9000</v>
      </c>
      <c r="B9021" s="686" t="str">
        <f>IF(Input_series!B9017="","",Input_series!B9017)</f>
        <v/>
      </c>
      <c r="C9021" s="687" t="str">
        <f>IF(Input_series!C9017="","",Input_series!C9017)</f>
        <v/>
      </c>
      <c r="D9021" s="687" t="str">
        <f>IF(Input_series!D9017="","",Input_series!D9017)</f>
        <v/>
      </c>
      <c r="E9021" s="360"/>
      <c r="F9021" s="15"/>
      <c r="G9021" s="15"/>
      <c r="H9021" s="5"/>
      <c r="I9021" s="5"/>
      <c r="J9021" s="190"/>
      <c r="K9021" s="190"/>
      <c r="L9021" s="190"/>
      <c r="M9021" s="190"/>
      <c r="N9021" s="190"/>
      <c r="O9021" s="190"/>
    </row>
    <row r="9022" spans="1:15">
      <c r="A9022" s="465">
        <v>9001</v>
      </c>
      <c r="B9022" s="686" t="str">
        <f>IF(Input_series!B9018="","",Input_series!B9018)</f>
        <v/>
      </c>
      <c r="C9022" s="687" t="str">
        <f>IF(Input_series!C9018="","",Input_series!C9018)</f>
        <v/>
      </c>
      <c r="D9022" s="687" t="str">
        <f>IF(Input_series!D9018="","",Input_series!D9018)</f>
        <v/>
      </c>
      <c r="E9022" s="360"/>
      <c r="F9022" s="15"/>
      <c r="G9022" s="15"/>
      <c r="H9022" s="5"/>
      <c r="I9022" s="5"/>
      <c r="J9022" s="190"/>
      <c r="K9022" s="190"/>
      <c r="L9022" s="190"/>
      <c r="M9022" s="190"/>
      <c r="N9022" s="190"/>
      <c r="O9022" s="190"/>
    </row>
    <row r="9023" spans="1:15">
      <c r="A9023" s="465">
        <v>9002</v>
      </c>
      <c r="B9023" s="686" t="str">
        <f>IF(Input_series!B9019="","",Input_series!B9019)</f>
        <v/>
      </c>
      <c r="C9023" s="687" t="str">
        <f>IF(Input_series!C9019="","",Input_series!C9019)</f>
        <v/>
      </c>
      <c r="D9023" s="687" t="str">
        <f>IF(Input_series!D9019="","",Input_series!D9019)</f>
        <v/>
      </c>
      <c r="E9023" s="360"/>
      <c r="F9023" s="15"/>
      <c r="G9023" s="15"/>
      <c r="H9023" s="5"/>
      <c r="I9023" s="5"/>
      <c r="J9023" s="190"/>
      <c r="K9023" s="190"/>
      <c r="L9023" s="190"/>
      <c r="M9023" s="190"/>
      <c r="N9023" s="190"/>
      <c r="O9023" s="190"/>
    </row>
    <row r="9024" spans="1:15">
      <c r="A9024" s="465">
        <v>9003</v>
      </c>
      <c r="B9024" s="686" t="str">
        <f>IF(Input_series!B9020="","",Input_series!B9020)</f>
        <v/>
      </c>
      <c r="C9024" s="687" t="str">
        <f>IF(Input_series!C9020="","",Input_series!C9020)</f>
        <v/>
      </c>
      <c r="D9024" s="687" t="str">
        <f>IF(Input_series!D9020="","",Input_series!D9020)</f>
        <v/>
      </c>
      <c r="E9024" s="360"/>
      <c r="F9024" s="15"/>
      <c r="G9024" s="15"/>
      <c r="H9024" s="5"/>
      <c r="I9024" s="5"/>
      <c r="J9024" s="190"/>
      <c r="K9024" s="190"/>
      <c r="L9024" s="190"/>
      <c r="M9024" s="190"/>
      <c r="N9024" s="190"/>
      <c r="O9024" s="190"/>
    </row>
    <row r="9025" spans="1:15">
      <c r="A9025" s="465">
        <v>9004</v>
      </c>
      <c r="B9025" s="686" t="str">
        <f>IF(Input_series!B9021="","",Input_series!B9021)</f>
        <v/>
      </c>
      <c r="C9025" s="687" t="str">
        <f>IF(Input_series!C9021="","",Input_series!C9021)</f>
        <v/>
      </c>
      <c r="D9025" s="687" t="str">
        <f>IF(Input_series!D9021="","",Input_series!D9021)</f>
        <v/>
      </c>
      <c r="E9025" s="360"/>
      <c r="F9025" s="15"/>
      <c r="G9025" s="15"/>
      <c r="H9025" s="5"/>
      <c r="I9025" s="5"/>
      <c r="J9025" s="190"/>
      <c r="K9025" s="190"/>
      <c r="L9025" s="190"/>
      <c r="M9025" s="190"/>
      <c r="N9025" s="190"/>
      <c r="O9025" s="190"/>
    </row>
    <row r="9026" spans="1:15">
      <c r="A9026" s="465">
        <v>9005</v>
      </c>
      <c r="B9026" s="686" t="str">
        <f>IF(Input_series!B9022="","",Input_series!B9022)</f>
        <v/>
      </c>
      <c r="C9026" s="687" t="str">
        <f>IF(Input_series!C9022="","",Input_series!C9022)</f>
        <v/>
      </c>
      <c r="D9026" s="687" t="str">
        <f>IF(Input_series!D9022="","",Input_series!D9022)</f>
        <v/>
      </c>
      <c r="E9026" s="360"/>
      <c r="F9026" s="15"/>
      <c r="G9026" s="15"/>
      <c r="H9026" s="5"/>
      <c r="I9026" s="5"/>
      <c r="J9026" s="190"/>
      <c r="K9026" s="190"/>
      <c r="L9026" s="190"/>
      <c r="M9026" s="190"/>
      <c r="N9026" s="190"/>
      <c r="O9026" s="190"/>
    </row>
    <row r="9027" spans="1:15">
      <c r="A9027" s="465">
        <v>9006</v>
      </c>
      <c r="B9027" s="686" t="str">
        <f>IF(Input_series!B9023="","",Input_series!B9023)</f>
        <v/>
      </c>
      <c r="C9027" s="687" t="str">
        <f>IF(Input_series!C9023="","",Input_series!C9023)</f>
        <v/>
      </c>
      <c r="D9027" s="687" t="str">
        <f>IF(Input_series!D9023="","",Input_series!D9023)</f>
        <v/>
      </c>
      <c r="E9027" s="360"/>
      <c r="F9027" s="15"/>
      <c r="G9027" s="15"/>
      <c r="H9027" s="5"/>
      <c r="I9027" s="5"/>
      <c r="J9027" s="190"/>
      <c r="K9027" s="190"/>
      <c r="L9027" s="190"/>
      <c r="M9027" s="190"/>
      <c r="N9027" s="190"/>
      <c r="O9027" s="190"/>
    </row>
    <row r="9028" spans="1:15">
      <c r="A9028" s="465">
        <v>9007</v>
      </c>
      <c r="B9028" s="686" t="str">
        <f>IF(Input_series!B9024="","",Input_series!B9024)</f>
        <v/>
      </c>
      <c r="C9028" s="687" t="str">
        <f>IF(Input_series!C9024="","",Input_series!C9024)</f>
        <v/>
      </c>
      <c r="D9028" s="687" t="str">
        <f>IF(Input_series!D9024="","",Input_series!D9024)</f>
        <v/>
      </c>
      <c r="E9028" s="360"/>
      <c r="F9028" s="15"/>
      <c r="G9028" s="15"/>
      <c r="H9028" s="5"/>
      <c r="I9028" s="5"/>
      <c r="J9028" s="190"/>
      <c r="K9028" s="190"/>
      <c r="L9028" s="190"/>
      <c r="M9028" s="190"/>
      <c r="N9028" s="190"/>
      <c r="O9028" s="190"/>
    </row>
    <row r="9029" spans="1:15">
      <c r="A9029" s="465">
        <v>9008</v>
      </c>
      <c r="B9029" s="686" t="str">
        <f>IF(Input_series!B9025="","",Input_series!B9025)</f>
        <v/>
      </c>
      <c r="C9029" s="687" t="str">
        <f>IF(Input_series!C9025="","",Input_series!C9025)</f>
        <v/>
      </c>
      <c r="D9029" s="687" t="str">
        <f>IF(Input_series!D9025="","",Input_series!D9025)</f>
        <v/>
      </c>
      <c r="E9029" s="360"/>
      <c r="F9029" s="15"/>
      <c r="G9029" s="15"/>
      <c r="H9029" s="5"/>
      <c r="I9029" s="5"/>
      <c r="J9029" s="190"/>
      <c r="K9029" s="190"/>
      <c r="L9029" s="190"/>
      <c r="M9029" s="190"/>
      <c r="N9029" s="190"/>
      <c r="O9029" s="190"/>
    </row>
    <row r="9030" spans="1:15">
      <c r="A9030" s="465">
        <v>9009</v>
      </c>
      <c r="B9030" s="686" t="str">
        <f>IF(Input_series!B9026="","",Input_series!B9026)</f>
        <v/>
      </c>
      <c r="C9030" s="687" t="str">
        <f>IF(Input_series!C9026="","",Input_series!C9026)</f>
        <v/>
      </c>
      <c r="D9030" s="687" t="str">
        <f>IF(Input_series!D9026="","",Input_series!D9026)</f>
        <v/>
      </c>
      <c r="E9030" s="360"/>
      <c r="F9030" s="15"/>
      <c r="G9030" s="15"/>
      <c r="H9030" s="5"/>
      <c r="I9030" s="5"/>
      <c r="J9030" s="190"/>
      <c r="K9030" s="190"/>
      <c r="L9030" s="190"/>
      <c r="M9030" s="190"/>
      <c r="N9030" s="190"/>
      <c r="O9030" s="190"/>
    </row>
    <row r="9031" spans="1:15">
      <c r="A9031" s="465">
        <v>9010</v>
      </c>
      <c r="B9031" s="686" t="str">
        <f>IF(Input_series!B9027="","",Input_series!B9027)</f>
        <v/>
      </c>
      <c r="C9031" s="687" t="str">
        <f>IF(Input_series!C9027="","",Input_series!C9027)</f>
        <v/>
      </c>
      <c r="D9031" s="687" t="str">
        <f>IF(Input_series!D9027="","",Input_series!D9027)</f>
        <v/>
      </c>
      <c r="E9031" s="360"/>
      <c r="F9031" s="15"/>
      <c r="G9031" s="15"/>
      <c r="H9031" s="5"/>
      <c r="I9031" s="5"/>
      <c r="J9031" s="190"/>
      <c r="K9031" s="190"/>
      <c r="L9031" s="190"/>
      <c r="M9031" s="190"/>
      <c r="N9031" s="190"/>
      <c r="O9031" s="190"/>
    </row>
    <row r="9032" spans="1:15">
      <c r="A9032" s="465">
        <v>9011</v>
      </c>
      <c r="B9032" s="686" t="str">
        <f>IF(Input_series!B9028="","",Input_series!B9028)</f>
        <v/>
      </c>
      <c r="C9032" s="687" t="str">
        <f>IF(Input_series!C9028="","",Input_series!C9028)</f>
        <v/>
      </c>
      <c r="D9032" s="687" t="str">
        <f>IF(Input_series!D9028="","",Input_series!D9028)</f>
        <v/>
      </c>
      <c r="E9032" s="360"/>
      <c r="F9032" s="15"/>
      <c r="G9032" s="15"/>
      <c r="H9032" s="5"/>
      <c r="I9032" s="5"/>
      <c r="J9032" s="190"/>
      <c r="K9032" s="190"/>
      <c r="L9032" s="190"/>
      <c r="M9032" s="190"/>
      <c r="N9032" s="190"/>
      <c r="O9032" s="190"/>
    </row>
    <row r="9033" spans="1:15">
      <c r="A9033" s="465">
        <v>9012</v>
      </c>
      <c r="B9033" s="686" t="str">
        <f>IF(Input_series!B9029="","",Input_series!B9029)</f>
        <v/>
      </c>
      <c r="C9033" s="687" t="str">
        <f>IF(Input_series!C9029="","",Input_series!C9029)</f>
        <v/>
      </c>
      <c r="D9033" s="687" t="str">
        <f>IF(Input_series!D9029="","",Input_series!D9029)</f>
        <v/>
      </c>
      <c r="E9033" s="360"/>
      <c r="F9033" s="15"/>
      <c r="G9033" s="15"/>
      <c r="H9033" s="5"/>
      <c r="I9033" s="5"/>
      <c r="J9033" s="190"/>
      <c r="K9033" s="190"/>
      <c r="L9033" s="190"/>
      <c r="M9033" s="190"/>
      <c r="N9033" s="190"/>
      <c r="O9033" s="190"/>
    </row>
    <row r="9034" spans="1:15">
      <c r="A9034" s="465">
        <v>9013</v>
      </c>
      <c r="B9034" s="686" t="str">
        <f>IF(Input_series!B9030="","",Input_series!B9030)</f>
        <v/>
      </c>
      <c r="C9034" s="687" t="str">
        <f>IF(Input_series!C9030="","",Input_series!C9030)</f>
        <v/>
      </c>
      <c r="D9034" s="687" t="str">
        <f>IF(Input_series!D9030="","",Input_series!D9030)</f>
        <v/>
      </c>
      <c r="E9034" s="360"/>
      <c r="F9034" s="15"/>
      <c r="G9034" s="15"/>
      <c r="H9034" s="5"/>
      <c r="I9034" s="5"/>
      <c r="J9034" s="190"/>
      <c r="K9034" s="190"/>
      <c r="L9034" s="190"/>
      <c r="M9034" s="190"/>
      <c r="N9034" s="190"/>
      <c r="O9034" s="190"/>
    </row>
    <row r="9035" spans="1:15">
      <c r="A9035" s="465">
        <v>9014</v>
      </c>
      <c r="B9035" s="686" t="str">
        <f>IF(Input_series!B9031="","",Input_series!B9031)</f>
        <v/>
      </c>
      <c r="C9035" s="687" t="str">
        <f>IF(Input_series!C9031="","",Input_series!C9031)</f>
        <v/>
      </c>
      <c r="D9035" s="687" t="str">
        <f>IF(Input_series!D9031="","",Input_series!D9031)</f>
        <v/>
      </c>
      <c r="E9035" s="360"/>
      <c r="F9035" s="15"/>
      <c r="G9035" s="15"/>
      <c r="H9035" s="5"/>
      <c r="I9035" s="5"/>
      <c r="J9035" s="190"/>
      <c r="K9035" s="190"/>
      <c r="L9035" s="190"/>
      <c r="M9035" s="190"/>
      <c r="N9035" s="190"/>
      <c r="O9035" s="190"/>
    </row>
    <row r="9036" spans="1:15">
      <c r="A9036" s="465">
        <v>9015</v>
      </c>
      <c r="B9036" s="686" t="str">
        <f>IF(Input_series!B9032="","",Input_series!B9032)</f>
        <v/>
      </c>
      <c r="C9036" s="687" t="str">
        <f>IF(Input_series!C9032="","",Input_series!C9032)</f>
        <v/>
      </c>
      <c r="D9036" s="687" t="str">
        <f>IF(Input_series!D9032="","",Input_series!D9032)</f>
        <v/>
      </c>
      <c r="E9036" s="360"/>
      <c r="F9036" s="15"/>
      <c r="G9036" s="15"/>
      <c r="H9036" s="5"/>
      <c r="I9036" s="5"/>
      <c r="J9036" s="190"/>
      <c r="K9036" s="190"/>
      <c r="L9036" s="190"/>
      <c r="M9036" s="190"/>
      <c r="N9036" s="190"/>
      <c r="O9036" s="190"/>
    </row>
    <row r="9037" spans="1:15">
      <c r="A9037" s="465">
        <v>9016</v>
      </c>
      <c r="B9037" s="686" t="str">
        <f>IF(Input_series!B9033="","",Input_series!B9033)</f>
        <v/>
      </c>
      <c r="C9037" s="687" t="str">
        <f>IF(Input_series!C9033="","",Input_series!C9033)</f>
        <v/>
      </c>
      <c r="D9037" s="687" t="str">
        <f>IF(Input_series!D9033="","",Input_series!D9033)</f>
        <v/>
      </c>
      <c r="E9037" s="360"/>
      <c r="F9037" s="15"/>
      <c r="G9037" s="15"/>
      <c r="H9037" s="5"/>
      <c r="I9037" s="5"/>
      <c r="J9037" s="190"/>
      <c r="K9037" s="190"/>
      <c r="L9037" s="190"/>
      <c r="M9037" s="190"/>
      <c r="N9037" s="190"/>
      <c r="O9037" s="190"/>
    </row>
    <row r="9038" spans="1:15">
      <c r="A9038" s="465">
        <v>9017</v>
      </c>
      <c r="B9038" s="686" t="str">
        <f>IF(Input_series!B9034="","",Input_series!B9034)</f>
        <v/>
      </c>
      <c r="C9038" s="687" t="str">
        <f>IF(Input_series!C9034="","",Input_series!C9034)</f>
        <v/>
      </c>
      <c r="D9038" s="687" t="str">
        <f>IF(Input_series!D9034="","",Input_series!D9034)</f>
        <v/>
      </c>
      <c r="E9038" s="360"/>
      <c r="F9038" s="15"/>
      <c r="G9038" s="15"/>
      <c r="H9038" s="5"/>
      <c r="I9038" s="5"/>
      <c r="J9038" s="190"/>
      <c r="K9038" s="190"/>
      <c r="L9038" s="190"/>
      <c r="M9038" s="190"/>
      <c r="N9038" s="190"/>
      <c r="O9038" s="190"/>
    </row>
    <row r="9039" spans="1:15">
      <c r="A9039" s="465">
        <v>9018</v>
      </c>
      <c r="B9039" s="686" t="str">
        <f>IF(Input_series!B9035="","",Input_series!B9035)</f>
        <v/>
      </c>
      <c r="C9039" s="687" t="str">
        <f>IF(Input_series!C9035="","",Input_series!C9035)</f>
        <v/>
      </c>
      <c r="D9039" s="687" t="str">
        <f>IF(Input_series!D9035="","",Input_series!D9035)</f>
        <v/>
      </c>
      <c r="E9039" s="360"/>
      <c r="F9039" s="15"/>
      <c r="G9039" s="15"/>
      <c r="H9039" s="5"/>
      <c r="I9039" s="5"/>
      <c r="J9039" s="190"/>
      <c r="K9039" s="190"/>
      <c r="L9039" s="190"/>
      <c r="M9039" s="190"/>
      <c r="N9039" s="190"/>
      <c r="O9039" s="190"/>
    </row>
    <row r="9040" spans="1:15">
      <c r="A9040" s="465">
        <v>9019</v>
      </c>
      <c r="B9040" s="686" t="str">
        <f>IF(Input_series!B9036="","",Input_series!B9036)</f>
        <v/>
      </c>
      <c r="C9040" s="687" t="str">
        <f>IF(Input_series!C9036="","",Input_series!C9036)</f>
        <v/>
      </c>
      <c r="D9040" s="687" t="str">
        <f>IF(Input_series!D9036="","",Input_series!D9036)</f>
        <v/>
      </c>
      <c r="E9040" s="360"/>
      <c r="F9040" s="15"/>
      <c r="G9040" s="15"/>
      <c r="H9040" s="5"/>
      <c r="I9040" s="5"/>
      <c r="J9040" s="190"/>
      <c r="K9040" s="190"/>
      <c r="L9040" s="190"/>
      <c r="M9040" s="190"/>
      <c r="N9040" s="190"/>
      <c r="O9040" s="190"/>
    </row>
    <row r="9041" spans="1:15">
      <c r="A9041" s="465">
        <v>9020</v>
      </c>
      <c r="B9041" s="686" t="str">
        <f>IF(Input_series!B9037="","",Input_series!B9037)</f>
        <v/>
      </c>
      <c r="C9041" s="687" t="str">
        <f>IF(Input_series!C9037="","",Input_series!C9037)</f>
        <v/>
      </c>
      <c r="D9041" s="687" t="str">
        <f>IF(Input_series!D9037="","",Input_series!D9037)</f>
        <v/>
      </c>
      <c r="E9041" s="360"/>
      <c r="F9041" s="15"/>
      <c r="G9041" s="15"/>
      <c r="H9041" s="5"/>
      <c r="I9041" s="5"/>
      <c r="J9041" s="190"/>
      <c r="K9041" s="190"/>
      <c r="L9041" s="190"/>
      <c r="M9041" s="190"/>
      <c r="N9041" s="190"/>
      <c r="O9041" s="190"/>
    </row>
    <row r="9042" spans="1:15">
      <c r="A9042" s="465">
        <v>9021</v>
      </c>
      <c r="B9042" s="686" t="str">
        <f>IF(Input_series!B9038="","",Input_series!B9038)</f>
        <v/>
      </c>
      <c r="C9042" s="687" t="str">
        <f>IF(Input_series!C9038="","",Input_series!C9038)</f>
        <v/>
      </c>
      <c r="D9042" s="687" t="str">
        <f>IF(Input_series!D9038="","",Input_series!D9038)</f>
        <v/>
      </c>
      <c r="E9042" s="360"/>
      <c r="F9042" s="15"/>
      <c r="G9042" s="15"/>
      <c r="H9042" s="5"/>
      <c r="I9042" s="5"/>
      <c r="J9042" s="190"/>
      <c r="K9042" s="190"/>
      <c r="L9042" s="190"/>
      <c r="M9042" s="190"/>
      <c r="N9042" s="190"/>
      <c r="O9042" s="190"/>
    </row>
    <row r="9043" spans="1:15">
      <c r="A9043" s="465">
        <v>9022</v>
      </c>
      <c r="B9043" s="686" t="str">
        <f>IF(Input_series!B9039="","",Input_series!B9039)</f>
        <v/>
      </c>
      <c r="C9043" s="687" t="str">
        <f>IF(Input_series!C9039="","",Input_series!C9039)</f>
        <v/>
      </c>
      <c r="D9043" s="687" t="str">
        <f>IF(Input_series!D9039="","",Input_series!D9039)</f>
        <v/>
      </c>
      <c r="E9043" s="360"/>
      <c r="F9043" s="15"/>
      <c r="G9043" s="15"/>
      <c r="H9043" s="5"/>
      <c r="I9043" s="5"/>
      <c r="J9043" s="190"/>
      <c r="K9043" s="190"/>
      <c r="L9043" s="190"/>
      <c r="M9043" s="190"/>
      <c r="N9043" s="190"/>
      <c r="O9043" s="190"/>
    </row>
    <row r="9044" spans="1:15">
      <c r="A9044" s="465">
        <v>9023</v>
      </c>
      <c r="B9044" s="686" t="str">
        <f>IF(Input_series!B9040="","",Input_series!B9040)</f>
        <v/>
      </c>
      <c r="C9044" s="687" t="str">
        <f>IF(Input_series!C9040="","",Input_series!C9040)</f>
        <v/>
      </c>
      <c r="D9044" s="687" t="str">
        <f>IF(Input_series!D9040="","",Input_series!D9040)</f>
        <v/>
      </c>
      <c r="E9044" s="360"/>
      <c r="F9044" s="15"/>
      <c r="G9044" s="15"/>
      <c r="H9044" s="5"/>
      <c r="I9044" s="5"/>
      <c r="J9044" s="190"/>
      <c r="K9044" s="190"/>
      <c r="L9044" s="190"/>
      <c r="M9044" s="190"/>
      <c r="N9044" s="190"/>
      <c r="O9044" s="190"/>
    </row>
    <row r="9045" spans="1:15">
      <c r="A9045" s="465">
        <v>9024</v>
      </c>
      <c r="B9045" s="686" t="str">
        <f>IF(Input_series!B9041="","",Input_series!B9041)</f>
        <v/>
      </c>
      <c r="C9045" s="687" t="str">
        <f>IF(Input_series!C9041="","",Input_series!C9041)</f>
        <v/>
      </c>
      <c r="D9045" s="687" t="str">
        <f>IF(Input_series!D9041="","",Input_series!D9041)</f>
        <v/>
      </c>
      <c r="E9045" s="360"/>
      <c r="F9045" s="15"/>
      <c r="G9045" s="15"/>
      <c r="H9045" s="5"/>
      <c r="I9045" s="5"/>
      <c r="J9045" s="190"/>
      <c r="K9045" s="190"/>
      <c r="L9045" s="190"/>
      <c r="M9045" s="190"/>
      <c r="N9045" s="190"/>
      <c r="O9045" s="190"/>
    </row>
    <row r="9046" spans="1:15">
      <c r="A9046" s="465">
        <v>9025</v>
      </c>
      <c r="B9046" s="686" t="str">
        <f>IF(Input_series!B9042="","",Input_series!B9042)</f>
        <v/>
      </c>
      <c r="C9046" s="687" t="str">
        <f>IF(Input_series!C9042="","",Input_series!C9042)</f>
        <v/>
      </c>
      <c r="D9046" s="687" t="str">
        <f>IF(Input_series!D9042="","",Input_series!D9042)</f>
        <v/>
      </c>
      <c r="E9046" s="360"/>
      <c r="F9046" s="15"/>
      <c r="G9046" s="15"/>
      <c r="H9046" s="5"/>
      <c r="I9046" s="5"/>
      <c r="J9046" s="190"/>
      <c r="K9046" s="190"/>
      <c r="L9046" s="190"/>
      <c r="M9046" s="190"/>
      <c r="N9046" s="190"/>
      <c r="O9046" s="190"/>
    </row>
    <row r="9047" spans="1:15">
      <c r="A9047" s="465">
        <v>9026</v>
      </c>
      <c r="B9047" s="686" t="str">
        <f>IF(Input_series!B9043="","",Input_series!B9043)</f>
        <v/>
      </c>
      <c r="C9047" s="687" t="str">
        <f>IF(Input_series!C9043="","",Input_series!C9043)</f>
        <v/>
      </c>
      <c r="D9047" s="687" t="str">
        <f>IF(Input_series!D9043="","",Input_series!D9043)</f>
        <v/>
      </c>
      <c r="E9047" s="360"/>
      <c r="F9047" s="15"/>
      <c r="G9047" s="15"/>
      <c r="H9047" s="5"/>
      <c r="I9047" s="5"/>
      <c r="J9047" s="190"/>
      <c r="K9047" s="190"/>
      <c r="L9047" s="190"/>
      <c r="M9047" s="190"/>
      <c r="N9047" s="190"/>
      <c r="O9047" s="190"/>
    </row>
    <row r="9048" spans="1:15">
      <c r="A9048" s="465">
        <v>9027</v>
      </c>
      <c r="B9048" s="686" t="str">
        <f>IF(Input_series!B9044="","",Input_series!B9044)</f>
        <v/>
      </c>
      <c r="C9048" s="687" t="str">
        <f>IF(Input_series!C9044="","",Input_series!C9044)</f>
        <v/>
      </c>
      <c r="D9048" s="687" t="str">
        <f>IF(Input_series!D9044="","",Input_series!D9044)</f>
        <v/>
      </c>
      <c r="E9048" s="360"/>
      <c r="F9048" s="15"/>
      <c r="G9048" s="15"/>
      <c r="H9048" s="5"/>
      <c r="I9048" s="5"/>
      <c r="J9048" s="190"/>
      <c r="K9048" s="190"/>
      <c r="L9048" s="190"/>
      <c r="M9048" s="190"/>
      <c r="N9048" s="190"/>
      <c r="O9048" s="190"/>
    </row>
    <row r="9049" spans="1:15">
      <c r="A9049" s="465">
        <v>9028</v>
      </c>
      <c r="B9049" s="686" t="str">
        <f>IF(Input_series!B9045="","",Input_series!B9045)</f>
        <v/>
      </c>
      <c r="C9049" s="687" t="str">
        <f>IF(Input_series!C9045="","",Input_series!C9045)</f>
        <v/>
      </c>
      <c r="D9049" s="687" t="str">
        <f>IF(Input_series!D9045="","",Input_series!D9045)</f>
        <v/>
      </c>
      <c r="E9049" s="360"/>
      <c r="F9049" s="15"/>
      <c r="G9049" s="15"/>
      <c r="H9049" s="5"/>
      <c r="I9049" s="5"/>
      <c r="J9049" s="190"/>
      <c r="K9049" s="190"/>
      <c r="L9049" s="190"/>
      <c r="M9049" s="190"/>
      <c r="N9049" s="190"/>
      <c r="O9049" s="190"/>
    </row>
    <row r="9050" spans="1:15">
      <c r="A9050" s="465">
        <v>9029</v>
      </c>
      <c r="B9050" s="686" t="str">
        <f>IF(Input_series!B9046="","",Input_series!B9046)</f>
        <v/>
      </c>
      <c r="C9050" s="687" t="str">
        <f>IF(Input_series!C9046="","",Input_series!C9046)</f>
        <v/>
      </c>
      <c r="D9050" s="687" t="str">
        <f>IF(Input_series!D9046="","",Input_series!D9046)</f>
        <v/>
      </c>
      <c r="E9050" s="360"/>
      <c r="F9050" s="15"/>
      <c r="G9050" s="15"/>
      <c r="H9050" s="5"/>
      <c r="I9050" s="5"/>
      <c r="J9050" s="190"/>
      <c r="K9050" s="190"/>
      <c r="L9050" s="190"/>
      <c r="M9050" s="190"/>
      <c r="N9050" s="190"/>
      <c r="O9050" s="190"/>
    </row>
    <row r="9051" spans="1:15">
      <c r="A9051" s="465">
        <v>9030</v>
      </c>
      <c r="B9051" s="686" t="str">
        <f>IF(Input_series!B9047="","",Input_series!B9047)</f>
        <v/>
      </c>
      <c r="C9051" s="687" t="str">
        <f>IF(Input_series!C9047="","",Input_series!C9047)</f>
        <v/>
      </c>
      <c r="D9051" s="687" t="str">
        <f>IF(Input_series!D9047="","",Input_series!D9047)</f>
        <v/>
      </c>
      <c r="E9051" s="360"/>
      <c r="F9051" s="15"/>
      <c r="G9051" s="15"/>
      <c r="H9051" s="5"/>
      <c r="I9051" s="5"/>
      <c r="J9051" s="190"/>
      <c r="K9051" s="190"/>
      <c r="L9051" s="190"/>
      <c r="M9051" s="190"/>
      <c r="N9051" s="190"/>
      <c r="O9051" s="190"/>
    </row>
    <row r="9052" spans="1:15">
      <c r="A9052" s="465">
        <v>9031</v>
      </c>
      <c r="B9052" s="686" t="str">
        <f>IF(Input_series!B9048="","",Input_series!B9048)</f>
        <v/>
      </c>
      <c r="C9052" s="687" t="str">
        <f>IF(Input_series!C9048="","",Input_series!C9048)</f>
        <v/>
      </c>
      <c r="D9052" s="687" t="str">
        <f>IF(Input_series!D9048="","",Input_series!D9048)</f>
        <v/>
      </c>
      <c r="E9052" s="360"/>
      <c r="F9052" s="15"/>
      <c r="G9052" s="15"/>
      <c r="H9052" s="5"/>
      <c r="I9052" s="5"/>
      <c r="J9052" s="190"/>
      <c r="K9052" s="190"/>
      <c r="L9052" s="190"/>
      <c r="M9052" s="190"/>
      <c r="N9052" s="190"/>
      <c r="O9052" s="190"/>
    </row>
    <row r="9053" spans="1:15">
      <c r="A9053" s="465">
        <v>9032</v>
      </c>
      <c r="B9053" s="686" t="str">
        <f>IF(Input_series!B9049="","",Input_series!B9049)</f>
        <v/>
      </c>
      <c r="C9053" s="687" t="str">
        <f>IF(Input_series!C9049="","",Input_series!C9049)</f>
        <v/>
      </c>
      <c r="D9053" s="687" t="str">
        <f>IF(Input_series!D9049="","",Input_series!D9049)</f>
        <v/>
      </c>
      <c r="E9053" s="360"/>
      <c r="F9053" s="15"/>
      <c r="G9053" s="15"/>
      <c r="H9053" s="5"/>
      <c r="I9053" s="5"/>
      <c r="J9053" s="190"/>
      <c r="K9053" s="190"/>
      <c r="L9053" s="190"/>
      <c r="M9053" s="190"/>
      <c r="N9053" s="190"/>
      <c r="O9053" s="190"/>
    </row>
    <row r="9054" spans="1:15">
      <c r="A9054" s="465">
        <v>9033</v>
      </c>
      <c r="B9054" s="686" t="str">
        <f>IF(Input_series!B9050="","",Input_series!B9050)</f>
        <v/>
      </c>
      <c r="C9054" s="687" t="str">
        <f>IF(Input_series!C9050="","",Input_series!C9050)</f>
        <v/>
      </c>
      <c r="D9054" s="687" t="str">
        <f>IF(Input_series!D9050="","",Input_series!D9050)</f>
        <v/>
      </c>
      <c r="E9054" s="360"/>
      <c r="F9054" s="15"/>
      <c r="G9054" s="15"/>
      <c r="H9054" s="5"/>
      <c r="I9054" s="5"/>
      <c r="J9054" s="190"/>
      <c r="K9054" s="190"/>
      <c r="L9054" s="190"/>
      <c r="M9054" s="190"/>
      <c r="N9054" s="190"/>
      <c r="O9054" s="190"/>
    </row>
    <row r="9055" spans="1:15">
      <c r="A9055" s="465">
        <v>9034</v>
      </c>
      <c r="B9055" s="686" t="str">
        <f>IF(Input_series!B9051="","",Input_series!B9051)</f>
        <v/>
      </c>
      <c r="C9055" s="687" t="str">
        <f>IF(Input_series!C9051="","",Input_series!C9051)</f>
        <v/>
      </c>
      <c r="D9055" s="687" t="str">
        <f>IF(Input_series!D9051="","",Input_series!D9051)</f>
        <v/>
      </c>
      <c r="E9055" s="360"/>
      <c r="F9055" s="15"/>
      <c r="G9055" s="15"/>
      <c r="H9055" s="5"/>
      <c r="I9055" s="5"/>
      <c r="J9055" s="190"/>
      <c r="K9055" s="190"/>
      <c r="L9055" s="190"/>
      <c r="M9055" s="190"/>
      <c r="N9055" s="190"/>
      <c r="O9055" s="190"/>
    </row>
    <row r="9056" spans="1:15">
      <c r="A9056" s="465">
        <v>9035</v>
      </c>
      <c r="B9056" s="686" t="str">
        <f>IF(Input_series!B9052="","",Input_series!B9052)</f>
        <v/>
      </c>
      <c r="C9056" s="687" t="str">
        <f>IF(Input_series!C9052="","",Input_series!C9052)</f>
        <v/>
      </c>
      <c r="D9056" s="687" t="str">
        <f>IF(Input_series!D9052="","",Input_series!D9052)</f>
        <v/>
      </c>
      <c r="E9056" s="360"/>
      <c r="F9056" s="15"/>
      <c r="G9056" s="15"/>
      <c r="H9056" s="5"/>
      <c r="I9056" s="5"/>
      <c r="J9056" s="190"/>
      <c r="K9056" s="190"/>
      <c r="L9056" s="190"/>
      <c r="M9056" s="190"/>
      <c r="N9056" s="190"/>
      <c r="O9056" s="190"/>
    </row>
    <row r="9057" spans="1:15">
      <c r="A9057" s="465">
        <v>9036</v>
      </c>
      <c r="B9057" s="686" t="str">
        <f>IF(Input_series!B9053="","",Input_series!B9053)</f>
        <v/>
      </c>
      <c r="C9057" s="687" t="str">
        <f>IF(Input_series!C9053="","",Input_series!C9053)</f>
        <v/>
      </c>
      <c r="D9057" s="687" t="str">
        <f>IF(Input_series!D9053="","",Input_series!D9053)</f>
        <v/>
      </c>
      <c r="E9057" s="360"/>
      <c r="F9057" s="15"/>
      <c r="G9057" s="15"/>
      <c r="H9057" s="5"/>
      <c r="I9057" s="5"/>
      <c r="J9057" s="190"/>
      <c r="K9057" s="190"/>
      <c r="L9057" s="190"/>
      <c r="M9057" s="190"/>
      <c r="N9057" s="190"/>
      <c r="O9057" s="190"/>
    </row>
    <row r="9058" spans="1:15">
      <c r="A9058" s="465">
        <v>9037</v>
      </c>
      <c r="B9058" s="686" t="str">
        <f>IF(Input_series!B9054="","",Input_series!B9054)</f>
        <v/>
      </c>
      <c r="C9058" s="687" t="str">
        <f>IF(Input_series!C9054="","",Input_series!C9054)</f>
        <v/>
      </c>
      <c r="D9058" s="687" t="str">
        <f>IF(Input_series!D9054="","",Input_series!D9054)</f>
        <v/>
      </c>
      <c r="E9058" s="360"/>
      <c r="F9058" s="15"/>
      <c r="G9058" s="15"/>
      <c r="H9058" s="5"/>
      <c r="I9058" s="5"/>
      <c r="J9058" s="190"/>
      <c r="K9058" s="190"/>
      <c r="L9058" s="190"/>
      <c r="M9058" s="190"/>
      <c r="N9058" s="190"/>
      <c r="O9058" s="190"/>
    </row>
    <row r="9059" spans="1:15">
      <c r="A9059" s="465">
        <v>9038</v>
      </c>
      <c r="B9059" s="686" t="str">
        <f>IF(Input_series!B9055="","",Input_series!B9055)</f>
        <v/>
      </c>
      <c r="C9059" s="687" t="str">
        <f>IF(Input_series!C9055="","",Input_series!C9055)</f>
        <v/>
      </c>
      <c r="D9059" s="687" t="str">
        <f>IF(Input_series!D9055="","",Input_series!D9055)</f>
        <v/>
      </c>
      <c r="E9059" s="360"/>
      <c r="F9059" s="15"/>
      <c r="G9059" s="15"/>
      <c r="H9059" s="5"/>
      <c r="I9059" s="5"/>
      <c r="J9059" s="190"/>
      <c r="K9059" s="190"/>
      <c r="L9059" s="190"/>
      <c r="M9059" s="190"/>
      <c r="N9059" s="190"/>
      <c r="O9059" s="190"/>
    </row>
    <row r="9060" spans="1:15">
      <c r="A9060" s="465">
        <v>9039</v>
      </c>
      <c r="B9060" s="686" t="str">
        <f>IF(Input_series!B9056="","",Input_series!B9056)</f>
        <v/>
      </c>
      <c r="C9060" s="687" t="str">
        <f>IF(Input_series!C9056="","",Input_series!C9056)</f>
        <v/>
      </c>
      <c r="D9060" s="687" t="str">
        <f>IF(Input_series!D9056="","",Input_series!D9056)</f>
        <v/>
      </c>
      <c r="E9060" s="360"/>
      <c r="F9060" s="15"/>
      <c r="G9060" s="15"/>
      <c r="H9060" s="5"/>
      <c r="I9060" s="5"/>
      <c r="J9060" s="190"/>
      <c r="K9060" s="190"/>
      <c r="L9060" s="190"/>
      <c r="M9060" s="190"/>
      <c r="N9060" s="190"/>
      <c r="O9060" s="190"/>
    </row>
    <row r="9061" spans="1:15">
      <c r="A9061" s="465">
        <v>9040</v>
      </c>
      <c r="B9061" s="686" t="str">
        <f>IF(Input_series!B9057="","",Input_series!B9057)</f>
        <v/>
      </c>
      <c r="C9061" s="687" t="str">
        <f>IF(Input_series!C9057="","",Input_series!C9057)</f>
        <v/>
      </c>
      <c r="D9061" s="687" t="str">
        <f>IF(Input_series!D9057="","",Input_series!D9057)</f>
        <v/>
      </c>
      <c r="E9061" s="360"/>
      <c r="F9061" s="15"/>
      <c r="G9061" s="15"/>
      <c r="H9061" s="5"/>
      <c r="I9061" s="5"/>
      <c r="J9061" s="190"/>
      <c r="K9061" s="190"/>
      <c r="L9061" s="190"/>
      <c r="M9061" s="190"/>
      <c r="N9061" s="190"/>
      <c r="O9061" s="190"/>
    </row>
    <row r="9062" spans="1:15">
      <c r="A9062" s="465">
        <v>9041</v>
      </c>
      <c r="B9062" s="686" t="str">
        <f>IF(Input_series!B9058="","",Input_series!B9058)</f>
        <v/>
      </c>
      <c r="C9062" s="687" t="str">
        <f>IF(Input_series!C9058="","",Input_series!C9058)</f>
        <v/>
      </c>
      <c r="D9062" s="687" t="str">
        <f>IF(Input_series!D9058="","",Input_series!D9058)</f>
        <v/>
      </c>
      <c r="E9062" s="360"/>
      <c r="F9062" s="15"/>
      <c r="G9062" s="15"/>
      <c r="H9062" s="5"/>
      <c r="I9062" s="5"/>
      <c r="J9062" s="190"/>
      <c r="K9062" s="190"/>
      <c r="L9062" s="190"/>
      <c r="M9062" s="190"/>
      <c r="N9062" s="190"/>
      <c r="O9062" s="190"/>
    </row>
    <row r="9063" spans="1:15">
      <c r="A9063" s="465">
        <v>9042</v>
      </c>
      <c r="B9063" s="686" t="str">
        <f>IF(Input_series!B9059="","",Input_series!B9059)</f>
        <v/>
      </c>
      <c r="C9063" s="687" t="str">
        <f>IF(Input_series!C9059="","",Input_series!C9059)</f>
        <v/>
      </c>
      <c r="D9063" s="687" t="str">
        <f>IF(Input_series!D9059="","",Input_series!D9059)</f>
        <v/>
      </c>
      <c r="E9063" s="360"/>
      <c r="F9063" s="15"/>
      <c r="G9063" s="15"/>
      <c r="H9063" s="5"/>
      <c r="I9063" s="5"/>
      <c r="J9063" s="190"/>
      <c r="K9063" s="190"/>
      <c r="L9063" s="190"/>
      <c r="M9063" s="190"/>
      <c r="N9063" s="190"/>
      <c r="O9063" s="190"/>
    </row>
    <row r="9064" spans="1:15">
      <c r="A9064" s="465">
        <v>9043</v>
      </c>
      <c r="B9064" s="686" t="str">
        <f>IF(Input_series!B9060="","",Input_series!B9060)</f>
        <v/>
      </c>
      <c r="C9064" s="687" t="str">
        <f>IF(Input_series!C9060="","",Input_series!C9060)</f>
        <v/>
      </c>
      <c r="D9064" s="687" t="str">
        <f>IF(Input_series!D9060="","",Input_series!D9060)</f>
        <v/>
      </c>
      <c r="E9064" s="360"/>
      <c r="F9064" s="15"/>
      <c r="G9064" s="15"/>
      <c r="H9064" s="5"/>
      <c r="I9064" s="5"/>
      <c r="J9064" s="190"/>
      <c r="K9064" s="190"/>
      <c r="L9064" s="190"/>
      <c r="M9064" s="190"/>
      <c r="N9064" s="190"/>
      <c r="O9064" s="190"/>
    </row>
    <row r="9065" spans="1:15">
      <c r="A9065" s="465">
        <v>9044</v>
      </c>
      <c r="B9065" s="686" t="str">
        <f>IF(Input_series!B9061="","",Input_series!B9061)</f>
        <v/>
      </c>
      <c r="C9065" s="687" t="str">
        <f>IF(Input_series!C9061="","",Input_series!C9061)</f>
        <v/>
      </c>
      <c r="D9065" s="687" t="str">
        <f>IF(Input_series!D9061="","",Input_series!D9061)</f>
        <v/>
      </c>
      <c r="E9065" s="360"/>
      <c r="F9065" s="15"/>
      <c r="G9065" s="15"/>
      <c r="H9065" s="5"/>
      <c r="I9065" s="5"/>
      <c r="J9065" s="190"/>
      <c r="K9065" s="190"/>
      <c r="L9065" s="190"/>
      <c r="M9065" s="190"/>
      <c r="N9065" s="190"/>
      <c r="O9065" s="190"/>
    </row>
    <row r="9066" spans="1:15">
      <c r="A9066" s="465">
        <v>9045</v>
      </c>
      <c r="B9066" s="686" t="str">
        <f>IF(Input_series!B9062="","",Input_series!B9062)</f>
        <v/>
      </c>
      <c r="C9066" s="687" t="str">
        <f>IF(Input_series!C9062="","",Input_series!C9062)</f>
        <v/>
      </c>
      <c r="D9066" s="687" t="str">
        <f>IF(Input_series!D9062="","",Input_series!D9062)</f>
        <v/>
      </c>
      <c r="E9066" s="360"/>
      <c r="F9066" s="15"/>
      <c r="G9066" s="15"/>
      <c r="H9066" s="5"/>
      <c r="I9066" s="5"/>
      <c r="J9066" s="190"/>
      <c r="K9066" s="190"/>
      <c r="L9066" s="190"/>
      <c r="M9066" s="190"/>
      <c r="N9066" s="190"/>
      <c r="O9066" s="190"/>
    </row>
    <row r="9067" spans="1:15">
      <c r="A9067" s="465">
        <v>9046</v>
      </c>
      <c r="B9067" s="686" t="str">
        <f>IF(Input_series!B9063="","",Input_series!B9063)</f>
        <v/>
      </c>
      <c r="C9067" s="687" t="str">
        <f>IF(Input_series!C9063="","",Input_series!C9063)</f>
        <v/>
      </c>
      <c r="D9067" s="687" t="str">
        <f>IF(Input_series!D9063="","",Input_series!D9063)</f>
        <v/>
      </c>
      <c r="E9067" s="360"/>
      <c r="F9067" s="15"/>
      <c r="G9067" s="15"/>
      <c r="H9067" s="5"/>
      <c r="I9067" s="5"/>
      <c r="J9067" s="190"/>
      <c r="K9067" s="190"/>
      <c r="L9067" s="190"/>
      <c r="M9067" s="190"/>
      <c r="N9067" s="190"/>
      <c r="O9067" s="190"/>
    </row>
    <row r="9068" spans="1:15">
      <c r="A9068" s="465">
        <v>9047</v>
      </c>
      <c r="B9068" s="686" t="str">
        <f>IF(Input_series!B9064="","",Input_series!B9064)</f>
        <v/>
      </c>
      <c r="C9068" s="687" t="str">
        <f>IF(Input_series!C9064="","",Input_series!C9064)</f>
        <v/>
      </c>
      <c r="D9068" s="687" t="str">
        <f>IF(Input_series!D9064="","",Input_series!D9064)</f>
        <v/>
      </c>
      <c r="E9068" s="360"/>
      <c r="F9068" s="15"/>
      <c r="G9068" s="15"/>
      <c r="H9068" s="5"/>
      <c r="I9068" s="5"/>
      <c r="J9068" s="190"/>
      <c r="K9068" s="190"/>
      <c r="L9068" s="190"/>
      <c r="M9068" s="190"/>
      <c r="N9068" s="190"/>
      <c r="O9068" s="190"/>
    </row>
    <row r="9069" spans="1:15">
      <c r="A9069" s="465">
        <v>9048</v>
      </c>
      <c r="B9069" s="686" t="str">
        <f>IF(Input_series!B9065="","",Input_series!B9065)</f>
        <v/>
      </c>
      <c r="C9069" s="687" t="str">
        <f>IF(Input_series!C9065="","",Input_series!C9065)</f>
        <v/>
      </c>
      <c r="D9069" s="687" t="str">
        <f>IF(Input_series!D9065="","",Input_series!D9065)</f>
        <v/>
      </c>
      <c r="E9069" s="360"/>
      <c r="F9069" s="15"/>
      <c r="G9069" s="15"/>
      <c r="H9069" s="5"/>
      <c r="I9069" s="5"/>
      <c r="J9069" s="190"/>
      <c r="K9069" s="190"/>
      <c r="L9069" s="190"/>
      <c r="M9069" s="190"/>
      <c r="N9069" s="190"/>
      <c r="O9069" s="190"/>
    </row>
    <row r="9070" spans="1:15">
      <c r="A9070" s="465">
        <v>9049</v>
      </c>
      <c r="B9070" s="686" t="str">
        <f>IF(Input_series!B9066="","",Input_series!B9066)</f>
        <v/>
      </c>
      <c r="C9070" s="687" t="str">
        <f>IF(Input_series!C9066="","",Input_series!C9066)</f>
        <v/>
      </c>
      <c r="D9070" s="687" t="str">
        <f>IF(Input_series!D9066="","",Input_series!D9066)</f>
        <v/>
      </c>
      <c r="E9070" s="360"/>
      <c r="F9070" s="15"/>
      <c r="G9070" s="15"/>
      <c r="H9070" s="5"/>
      <c r="I9070" s="5"/>
      <c r="J9070" s="190"/>
      <c r="K9070" s="190"/>
      <c r="L9070" s="190"/>
      <c r="M9070" s="190"/>
      <c r="N9070" s="190"/>
      <c r="O9070" s="190"/>
    </row>
    <row r="9071" spans="1:15">
      <c r="A9071" s="465">
        <v>9050</v>
      </c>
      <c r="B9071" s="686" t="str">
        <f>IF(Input_series!B9067="","",Input_series!B9067)</f>
        <v/>
      </c>
      <c r="C9071" s="687" t="str">
        <f>IF(Input_series!C9067="","",Input_series!C9067)</f>
        <v/>
      </c>
      <c r="D9071" s="687" t="str">
        <f>IF(Input_series!D9067="","",Input_series!D9067)</f>
        <v/>
      </c>
      <c r="E9071" s="360"/>
      <c r="F9071" s="15"/>
      <c r="G9071" s="15"/>
      <c r="H9071" s="5"/>
      <c r="I9071" s="5"/>
      <c r="J9071" s="190"/>
      <c r="K9071" s="190"/>
      <c r="L9071" s="190"/>
      <c r="M9071" s="190"/>
      <c r="N9071" s="190"/>
      <c r="O9071" s="190"/>
    </row>
    <row r="9072" spans="1:15">
      <c r="A9072" s="465">
        <v>9051</v>
      </c>
      <c r="B9072" s="686" t="str">
        <f>IF(Input_series!B9068="","",Input_series!B9068)</f>
        <v/>
      </c>
      <c r="C9072" s="687" t="str">
        <f>IF(Input_series!C9068="","",Input_series!C9068)</f>
        <v/>
      </c>
      <c r="D9072" s="687" t="str">
        <f>IF(Input_series!D9068="","",Input_series!D9068)</f>
        <v/>
      </c>
      <c r="E9072" s="360"/>
      <c r="F9072" s="15"/>
      <c r="G9072" s="15"/>
      <c r="H9072" s="5"/>
      <c r="I9072" s="5"/>
      <c r="J9072" s="190"/>
      <c r="K9072" s="190"/>
      <c r="L9072" s="190"/>
      <c r="M9072" s="190"/>
      <c r="N9072" s="190"/>
      <c r="O9072" s="190"/>
    </row>
    <row r="9073" spans="1:15">
      <c r="A9073" s="465">
        <v>9052</v>
      </c>
      <c r="B9073" s="686" t="str">
        <f>IF(Input_series!B9069="","",Input_series!B9069)</f>
        <v/>
      </c>
      <c r="C9073" s="687" t="str">
        <f>IF(Input_series!C9069="","",Input_series!C9069)</f>
        <v/>
      </c>
      <c r="D9073" s="687" t="str">
        <f>IF(Input_series!D9069="","",Input_series!D9069)</f>
        <v/>
      </c>
      <c r="E9073" s="360"/>
      <c r="F9073" s="15"/>
      <c r="G9073" s="15"/>
      <c r="H9073" s="5"/>
      <c r="I9073" s="5"/>
      <c r="J9073" s="190"/>
      <c r="K9073" s="190"/>
      <c r="L9073" s="190"/>
      <c r="M9073" s="190"/>
      <c r="N9073" s="190"/>
      <c r="O9073" s="190"/>
    </row>
    <row r="9074" spans="1:15">
      <c r="A9074" s="465">
        <v>9053</v>
      </c>
      <c r="B9074" s="686" t="str">
        <f>IF(Input_series!B9070="","",Input_series!B9070)</f>
        <v/>
      </c>
      <c r="C9074" s="687" t="str">
        <f>IF(Input_series!C9070="","",Input_series!C9070)</f>
        <v/>
      </c>
      <c r="D9074" s="687" t="str">
        <f>IF(Input_series!D9070="","",Input_series!D9070)</f>
        <v/>
      </c>
      <c r="E9074" s="360"/>
      <c r="F9074" s="15"/>
      <c r="G9074" s="15"/>
      <c r="H9074" s="5"/>
      <c r="I9074" s="5"/>
      <c r="J9074" s="190"/>
      <c r="K9074" s="190"/>
      <c r="L9074" s="190"/>
      <c r="M9074" s="190"/>
      <c r="N9074" s="190"/>
      <c r="O9074" s="190"/>
    </row>
    <row r="9075" spans="1:15">
      <c r="A9075" s="465">
        <v>9054</v>
      </c>
      <c r="B9075" s="686" t="str">
        <f>IF(Input_series!B9071="","",Input_series!B9071)</f>
        <v/>
      </c>
      <c r="C9075" s="687" t="str">
        <f>IF(Input_series!C9071="","",Input_series!C9071)</f>
        <v/>
      </c>
      <c r="D9075" s="687" t="str">
        <f>IF(Input_series!D9071="","",Input_series!D9071)</f>
        <v/>
      </c>
      <c r="E9075" s="360"/>
      <c r="F9075" s="15"/>
      <c r="G9075" s="15"/>
      <c r="H9075" s="5"/>
      <c r="I9075" s="5"/>
      <c r="J9075" s="190"/>
      <c r="K9075" s="190"/>
      <c r="L9075" s="190"/>
      <c r="M9075" s="190"/>
      <c r="N9075" s="190"/>
      <c r="O9075" s="190"/>
    </row>
    <row r="9076" spans="1:15">
      <c r="A9076" s="465">
        <v>9055</v>
      </c>
      <c r="B9076" s="686" t="str">
        <f>IF(Input_series!B9072="","",Input_series!B9072)</f>
        <v/>
      </c>
      <c r="C9076" s="687" t="str">
        <f>IF(Input_series!C9072="","",Input_series!C9072)</f>
        <v/>
      </c>
      <c r="D9076" s="687" t="str">
        <f>IF(Input_series!D9072="","",Input_series!D9072)</f>
        <v/>
      </c>
      <c r="E9076" s="360"/>
      <c r="F9076" s="15"/>
      <c r="G9076" s="15"/>
      <c r="H9076" s="5"/>
      <c r="I9076" s="5"/>
      <c r="J9076" s="190"/>
      <c r="K9076" s="190"/>
      <c r="L9076" s="190"/>
      <c r="M9076" s="190"/>
      <c r="N9076" s="190"/>
      <c r="O9076" s="190"/>
    </row>
    <row r="9077" spans="1:15">
      <c r="A9077" s="465">
        <v>9056</v>
      </c>
      <c r="B9077" s="686" t="str">
        <f>IF(Input_series!B9073="","",Input_series!B9073)</f>
        <v/>
      </c>
      <c r="C9077" s="687" t="str">
        <f>IF(Input_series!C9073="","",Input_series!C9073)</f>
        <v/>
      </c>
      <c r="D9077" s="687" t="str">
        <f>IF(Input_series!D9073="","",Input_series!D9073)</f>
        <v/>
      </c>
      <c r="E9077" s="360"/>
      <c r="F9077" s="15"/>
      <c r="G9077" s="15"/>
      <c r="H9077" s="5"/>
      <c r="I9077" s="5"/>
      <c r="J9077" s="190"/>
      <c r="K9077" s="190"/>
      <c r="L9077" s="190"/>
      <c r="M9077" s="190"/>
      <c r="N9077" s="190"/>
      <c r="O9077" s="190"/>
    </row>
    <row r="9078" spans="1:15">
      <c r="A9078" s="465">
        <v>9057</v>
      </c>
      <c r="B9078" s="686" t="str">
        <f>IF(Input_series!B9074="","",Input_series!B9074)</f>
        <v/>
      </c>
      <c r="C9078" s="687" t="str">
        <f>IF(Input_series!C9074="","",Input_series!C9074)</f>
        <v/>
      </c>
      <c r="D9078" s="687" t="str">
        <f>IF(Input_series!D9074="","",Input_series!D9074)</f>
        <v/>
      </c>
      <c r="E9078" s="360"/>
      <c r="F9078" s="15"/>
      <c r="G9078" s="15"/>
      <c r="H9078" s="5"/>
      <c r="I9078" s="5"/>
      <c r="J9078" s="190"/>
      <c r="K9078" s="190"/>
      <c r="L9078" s="190"/>
      <c r="M9078" s="190"/>
      <c r="N9078" s="190"/>
      <c r="O9078" s="190"/>
    </row>
    <row r="9079" spans="1:15">
      <c r="A9079" s="465">
        <v>9058</v>
      </c>
      <c r="B9079" s="686" t="str">
        <f>IF(Input_series!B9075="","",Input_series!B9075)</f>
        <v/>
      </c>
      <c r="C9079" s="687" t="str">
        <f>IF(Input_series!C9075="","",Input_series!C9075)</f>
        <v/>
      </c>
      <c r="D9079" s="687" t="str">
        <f>IF(Input_series!D9075="","",Input_series!D9075)</f>
        <v/>
      </c>
      <c r="E9079" s="360"/>
      <c r="F9079" s="15"/>
      <c r="G9079" s="15"/>
      <c r="H9079" s="5"/>
      <c r="I9079" s="5"/>
      <c r="J9079" s="190"/>
      <c r="K9079" s="190"/>
      <c r="L9079" s="190"/>
      <c r="M9079" s="190"/>
      <c r="N9079" s="190"/>
      <c r="O9079" s="190"/>
    </row>
    <row r="9080" spans="1:15">
      <c r="A9080" s="465">
        <v>9059</v>
      </c>
      <c r="B9080" s="686" t="str">
        <f>IF(Input_series!B9076="","",Input_series!B9076)</f>
        <v/>
      </c>
      <c r="C9080" s="687" t="str">
        <f>IF(Input_series!C9076="","",Input_series!C9076)</f>
        <v/>
      </c>
      <c r="D9080" s="687" t="str">
        <f>IF(Input_series!D9076="","",Input_series!D9076)</f>
        <v/>
      </c>
      <c r="E9080" s="360"/>
      <c r="F9080" s="15"/>
      <c r="G9080" s="15"/>
      <c r="H9080" s="5"/>
      <c r="I9080" s="5"/>
      <c r="J9080" s="190"/>
      <c r="K9080" s="190"/>
      <c r="L9080" s="190"/>
      <c r="M9080" s="190"/>
      <c r="N9080" s="190"/>
      <c r="O9080" s="190"/>
    </row>
    <row r="9081" spans="1:15">
      <c r="A9081" s="465">
        <v>9060</v>
      </c>
      <c r="B9081" s="686" t="str">
        <f>IF(Input_series!B9077="","",Input_series!B9077)</f>
        <v/>
      </c>
      <c r="C9081" s="687" t="str">
        <f>IF(Input_series!C9077="","",Input_series!C9077)</f>
        <v/>
      </c>
      <c r="D9081" s="687" t="str">
        <f>IF(Input_series!D9077="","",Input_series!D9077)</f>
        <v/>
      </c>
      <c r="E9081" s="360"/>
      <c r="F9081" s="15"/>
      <c r="G9081" s="15"/>
      <c r="H9081" s="5"/>
      <c r="I9081" s="5"/>
      <c r="J9081" s="190"/>
      <c r="K9081" s="190"/>
      <c r="L9081" s="190"/>
      <c r="M9081" s="190"/>
      <c r="N9081" s="190"/>
      <c r="O9081" s="190"/>
    </row>
    <row r="9082" spans="1:15">
      <c r="A9082" s="465">
        <v>9061</v>
      </c>
      <c r="B9082" s="686" t="str">
        <f>IF(Input_series!B9078="","",Input_series!B9078)</f>
        <v/>
      </c>
      <c r="C9082" s="687" t="str">
        <f>IF(Input_series!C9078="","",Input_series!C9078)</f>
        <v/>
      </c>
      <c r="D9082" s="687" t="str">
        <f>IF(Input_series!D9078="","",Input_series!D9078)</f>
        <v/>
      </c>
      <c r="E9082" s="360"/>
      <c r="F9082" s="15"/>
      <c r="G9082" s="15"/>
      <c r="H9082" s="5"/>
      <c r="I9082" s="5"/>
      <c r="J9082" s="190"/>
      <c r="K9082" s="190"/>
      <c r="L9082" s="190"/>
      <c r="M9082" s="190"/>
      <c r="N9082" s="190"/>
      <c r="O9082" s="190"/>
    </row>
    <row r="9083" spans="1:15">
      <c r="A9083" s="465">
        <v>9062</v>
      </c>
      <c r="B9083" s="686" t="str">
        <f>IF(Input_series!B9079="","",Input_series!B9079)</f>
        <v/>
      </c>
      <c r="C9083" s="687" t="str">
        <f>IF(Input_series!C9079="","",Input_series!C9079)</f>
        <v/>
      </c>
      <c r="D9083" s="687" t="str">
        <f>IF(Input_series!D9079="","",Input_series!D9079)</f>
        <v/>
      </c>
      <c r="E9083" s="360"/>
      <c r="F9083" s="15"/>
      <c r="G9083" s="15"/>
      <c r="H9083" s="5"/>
      <c r="I9083" s="5"/>
      <c r="J9083" s="190"/>
      <c r="K9083" s="190"/>
      <c r="L9083" s="190"/>
      <c r="M9083" s="190"/>
      <c r="N9083" s="190"/>
      <c r="O9083" s="190"/>
    </row>
    <row r="9084" spans="1:15">
      <c r="A9084" s="465">
        <v>9063</v>
      </c>
      <c r="B9084" s="686" t="str">
        <f>IF(Input_series!B9080="","",Input_series!B9080)</f>
        <v/>
      </c>
      <c r="C9084" s="687" t="str">
        <f>IF(Input_series!C9080="","",Input_series!C9080)</f>
        <v/>
      </c>
      <c r="D9084" s="687" t="str">
        <f>IF(Input_series!D9080="","",Input_series!D9080)</f>
        <v/>
      </c>
      <c r="E9084" s="360"/>
      <c r="F9084" s="15"/>
      <c r="G9084" s="15"/>
      <c r="H9084" s="5"/>
      <c r="I9084" s="5"/>
      <c r="J9084" s="190"/>
      <c r="K9084" s="190"/>
      <c r="L9084" s="190"/>
      <c r="M9084" s="190"/>
      <c r="N9084" s="190"/>
      <c r="O9084" s="190"/>
    </row>
    <row r="9085" spans="1:15">
      <c r="A9085" s="465">
        <v>9064</v>
      </c>
      <c r="B9085" s="686" t="str">
        <f>IF(Input_series!B9081="","",Input_series!B9081)</f>
        <v/>
      </c>
      <c r="C9085" s="687" t="str">
        <f>IF(Input_series!C9081="","",Input_series!C9081)</f>
        <v/>
      </c>
      <c r="D9085" s="687" t="str">
        <f>IF(Input_series!D9081="","",Input_series!D9081)</f>
        <v/>
      </c>
      <c r="E9085" s="360"/>
      <c r="F9085" s="15"/>
      <c r="G9085" s="15"/>
      <c r="H9085" s="5"/>
      <c r="I9085" s="5"/>
      <c r="J9085" s="190"/>
      <c r="K9085" s="190"/>
      <c r="L9085" s="190"/>
      <c r="M9085" s="190"/>
      <c r="N9085" s="190"/>
      <c r="O9085" s="190"/>
    </row>
    <row r="9086" spans="1:15">
      <c r="A9086" s="465">
        <v>9065</v>
      </c>
      <c r="B9086" s="686" t="str">
        <f>IF(Input_series!B9082="","",Input_series!B9082)</f>
        <v/>
      </c>
      <c r="C9086" s="687" t="str">
        <f>IF(Input_series!C9082="","",Input_series!C9082)</f>
        <v/>
      </c>
      <c r="D9086" s="687" t="str">
        <f>IF(Input_series!D9082="","",Input_series!D9082)</f>
        <v/>
      </c>
      <c r="E9086" s="360"/>
      <c r="F9086" s="15"/>
      <c r="G9086" s="15"/>
      <c r="H9086" s="5"/>
      <c r="I9086" s="5"/>
      <c r="J9086" s="190"/>
      <c r="K9086" s="190"/>
      <c r="L9086" s="190"/>
      <c r="M9086" s="190"/>
      <c r="N9086" s="190"/>
      <c r="O9086" s="190"/>
    </row>
    <row r="9087" spans="1:15">
      <c r="A9087" s="465">
        <v>9066</v>
      </c>
      <c r="B9087" s="686" t="str">
        <f>IF(Input_series!B9083="","",Input_series!B9083)</f>
        <v/>
      </c>
      <c r="C9087" s="687" t="str">
        <f>IF(Input_series!C9083="","",Input_series!C9083)</f>
        <v/>
      </c>
      <c r="D9087" s="687" t="str">
        <f>IF(Input_series!D9083="","",Input_series!D9083)</f>
        <v/>
      </c>
      <c r="E9087" s="360"/>
      <c r="F9087" s="15"/>
      <c r="G9087" s="15"/>
      <c r="H9087" s="5"/>
      <c r="I9087" s="5"/>
      <c r="J9087" s="190"/>
      <c r="K9087" s="190"/>
      <c r="L9087" s="190"/>
      <c r="M9087" s="190"/>
      <c r="N9087" s="190"/>
      <c r="O9087" s="190"/>
    </row>
    <row r="9088" spans="1:15">
      <c r="A9088" s="465">
        <v>9067</v>
      </c>
      <c r="B9088" s="686" t="str">
        <f>IF(Input_series!B9084="","",Input_series!B9084)</f>
        <v/>
      </c>
      <c r="C9088" s="687" t="str">
        <f>IF(Input_series!C9084="","",Input_series!C9084)</f>
        <v/>
      </c>
      <c r="D9088" s="687" t="str">
        <f>IF(Input_series!D9084="","",Input_series!D9084)</f>
        <v/>
      </c>
      <c r="E9088" s="360"/>
      <c r="F9088" s="15"/>
      <c r="G9088" s="15"/>
      <c r="H9088" s="5"/>
      <c r="I9088" s="5"/>
      <c r="J9088" s="190"/>
      <c r="K9088" s="190"/>
      <c r="L9088" s="190"/>
      <c r="M9088" s="190"/>
      <c r="N9088" s="190"/>
      <c r="O9088" s="190"/>
    </row>
    <row r="9089" spans="1:15">
      <c r="A9089" s="465">
        <v>9068</v>
      </c>
      <c r="B9089" s="686" t="str">
        <f>IF(Input_series!B9085="","",Input_series!B9085)</f>
        <v/>
      </c>
      <c r="C9089" s="687" t="str">
        <f>IF(Input_series!C9085="","",Input_series!C9085)</f>
        <v/>
      </c>
      <c r="D9089" s="687" t="str">
        <f>IF(Input_series!D9085="","",Input_series!D9085)</f>
        <v/>
      </c>
      <c r="E9089" s="360"/>
      <c r="F9089" s="15"/>
      <c r="G9089" s="15"/>
      <c r="H9089" s="5"/>
      <c r="I9089" s="5"/>
      <c r="J9089" s="190"/>
      <c r="K9089" s="190"/>
      <c r="L9089" s="190"/>
      <c r="M9089" s="190"/>
      <c r="N9089" s="190"/>
      <c r="O9089" s="190"/>
    </row>
    <row r="9090" spans="1:15">
      <c r="A9090" s="465">
        <v>9069</v>
      </c>
      <c r="B9090" s="686" t="str">
        <f>IF(Input_series!B9086="","",Input_series!B9086)</f>
        <v/>
      </c>
      <c r="C9090" s="687" t="str">
        <f>IF(Input_series!C9086="","",Input_series!C9086)</f>
        <v/>
      </c>
      <c r="D9090" s="687" t="str">
        <f>IF(Input_series!D9086="","",Input_series!D9086)</f>
        <v/>
      </c>
      <c r="E9090" s="360"/>
      <c r="F9090" s="15"/>
      <c r="G9090" s="15"/>
      <c r="H9090" s="5"/>
      <c r="I9090" s="5"/>
      <c r="J9090" s="190"/>
      <c r="K9090" s="190"/>
      <c r="L9090" s="190"/>
      <c r="M9090" s="190"/>
      <c r="N9090" s="190"/>
      <c r="O9090" s="190"/>
    </row>
    <row r="9091" spans="1:15">
      <c r="A9091" s="465">
        <v>9070</v>
      </c>
      <c r="B9091" s="686" t="str">
        <f>IF(Input_series!B9087="","",Input_series!B9087)</f>
        <v/>
      </c>
      <c r="C9091" s="687" t="str">
        <f>IF(Input_series!C9087="","",Input_series!C9087)</f>
        <v/>
      </c>
      <c r="D9091" s="687" t="str">
        <f>IF(Input_series!D9087="","",Input_series!D9087)</f>
        <v/>
      </c>
      <c r="E9091" s="360"/>
      <c r="F9091" s="15"/>
      <c r="G9091" s="15"/>
      <c r="H9091" s="5"/>
      <c r="I9091" s="5"/>
      <c r="J9091" s="190"/>
      <c r="K9091" s="190"/>
      <c r="L9091" s="190"/>
      <c r="M9091" s="190"/>
      <c r="N9091" s="190"/>
      <c r="O9091" s="190"/>
    </row>
    <row r="9092" spans="1:15">
      <c r="A9092" s="465">
        <v>9071</v>
      </c>
      <c r="B9092" s="686" t="str">
        <f>IF(Input_series!B9088="","",Input_series!B9088)</f>
        <v/>
      </c>
      <c r="C9092" s="687" t="str">
        <f>IF(Input_series!C9088="","",Input_series!C9088)</f>
        <v/>
      </c>
      <c r="D9092" s="687" t="str">
        <f>IF(Input_series!D9088="","",Input_series!D9088)</f>
        <v/>
      </c>
      <c r="E9092" s="360"/>
      <c r="F9092" s="15"/>
      <c r="G9092" s="15"/>
      <c r="H9092" s="5"/>
      <c r="I9092" s="5"/>
      <c r="J9092" s="190"/>
      <c r="K9092" s="190"/>
      <c r="L9092" s="190"/>
      <c r="M9092" s="190"/>
      <c r="N9092" s="190"/>
      <c r="O9092" s="190"/>
    </row>
    <row r="9093" spans="1:15">
      <c r="A9093" s="465">
        <v>9072</v>
      </c>
      <c r="B9093" s="686" t="str">
        <f>IF(Input_series!B9089="","",Input_series!B9089)</f>
        <v/>
      </c>
      <c r="C9093" s="687" t="str">
        <f>IF(Input_series!C9089="","",Input_series!C9089)</f>
        <v/>
      </c>
      <c r="D9093" s="687" t="str">
        <f>IF(Input_series!D9089="","",Input_series!D9089)</f>
        <v/>
      </c>
      <c r="E9093" s="360"/>
      <c r="F9093" s="15"/>
      <c r="G9093" s="15"/>
      <c r="H9093" s="5"/>
      <c r="I9093" s="5"/>
      <c r="J9093" s="190"/>
      <c r="K9093" s="190"/>
      <c r="L9093" s="190"/>
      <c r="M9093" s="190"/>
      <c r="N9093" s="190"/>
      <c r="O9093" s="190"/>
    </row>
    <row r="9094" spans="1:15">
      <c r="A9094" s="465">
        <v>9073</v>
      </c>
      <c r="B9094" s="686" t="str">
        <f>IF(Input_series!B9090="","",Input_series!B9090)</f>
        <v/>
      </c>
      <c r="C9094" s="687" t="str">
        <f>IF(Input_series!C9090="","",Input_series!C9090)</f>
        <v/>
      </c>
      <c r="D9094" s="687" t="str">
        <f>IF(Input_series!D9090="","",Input_series!D9090)</f>
        <v/>
      </c>
      <c r="E9094" s="360"/>
      <c r="F9094" s="15"/>
      <c r="G9094" s="15"/>
      <c r="H9094" s="5"/>
      <c r="I9094" s="5"/>
      <c r="J9094" s="190"/>
      <c r="K9094" s="190"/>
      <c r="L9094" s="190"/>
      <c r="M9094" s="190"/>
      <c r="N9094" s="190"/>
      <c r="O9094" s="190"/>
    </row>
    <row r="9095" spans="1:15">
      <c r="A9095" s="465">
        <v>9074</v>
      </c>
      <c r="B9095" s="686" t="str">
        <f>IF(Input_series!B9091="","",Input_series!B9091)</f>
        <v/>
      </c>
      <c r="C9095" s="687" t="str">
        <f>IF(Input_series!C9091="","",Input_series!C9091)</f>
        <v/>
      </c>
      <c r="D9095" s="687" t="str">
        <f>IF(Input_series!D9091="","",Input_series!D9091)</f>
        <v/>
      </c>
      <c r="E9095" s="360"/>
      <c r="F9095" s="15"/>
      <c r="G9095" s="15"/>
      <c r="H9095" s="5"/>
      <c r="I9095" s="5"/>
      <c r="J9095" s="190"/>
      <c r="K9095" s="190"/>
      <c r="L9095" s="190"/>
      <c r="M9095" s="190"/>
      <c r="N9095" s="190"/>
      <c r="O9095" s="190"/>
    </row>
    <row r="9096" spans="1:15">
      <c r="A9096" s="465">
        <v>9075</v>
      </c>
      <c r="B9096" s="686" t="str">
        <f>IF(Input_series!B9092="","",Input_series!B9092)</f>
        <v/>
      </c>
      <c r="C9096" s="687" t="str">
        <f>IF(Input_series!C9092="","",Input_series!C9092)</f>
        <v/>
      </c>
      <c r="D9096" s="687" t="str">
        <f>IF(Input_series!D9092="","",Input_series!D9092)</f>
        <v/>
      </c>
      <c r="E9096" s="360"/>
      <c r="F9096" s="15"/>
      <c r="G9096" s="15"/>
      <c r="H9096" s="5"/>
      <c r="I9096" s="5"/>
      <c r="J9096" s="190"/>
      <c r="K9096" s="190"/>
      <c r="L9096" s="190"/>
      <c r="M9096" s="190"/>
      <c r="N9096" s="190"/>
      <c r="O9096" s="190"/>
    </row>
    <row r="9097" spans="1:15">
      <c r="A9097" s="465">
        <v>9076</v>
      </c>
      <c r="B9097" s="686" t="str">
        <f>IF(Input_series!B9093="","",Input_series!B9093)</f>
        <v/>
      </c>
      <c r="C9097" s="687" t="str">
        <f>IF(Input_series!C9093="","",Input_series!C9093)</f>
        <v/>
      </c>
      <c r="D9097" s="687" t="str">
        <f>IF(Input_series!D9093="","",Input_series!D9093)</f>
        <v/>
      </c>
      <c r="E9097" s="360"/>
      <c r="F9097" s="15"/>
      <c r="G9097" s="15"/>
      <c r="H9097" s="5"/>
      <c r="I9097" s="5"/>
      <c r="J9097" s="190"/>
      <c r="K9097" s="190"/>
      <c r="L9097" s="190"/>
      <c r="M9097" s="190"/>
      <c r="N9097" s="190"/>
      <c r="O9097" s="190"/>
    </row>
    <row r="9098" spans="1:15">
      <c r="A9098" s="465">
        <v>9077</v>
      </c>
      <c r="B9098" s="686" t="str">
        <f>IF(Input_series!B9094="","",Input_series!B9094)</f>
        <v/>
      </c>
      <c r="C9098" s="687" t="str">
        <f>IF(Input_series!C9094="","",Input_series!C9094)</f>
        <v/>
      </c>
      <c r="D9098" s="687" t="str">
        <f>IF(Input_series!D9094="","",Input_series!D9094)</f>
        <v/>
      </c>
      <c r="E9098" s="360"/>
      <c r="F9098" s="15"/>
      <c r="G9098" s="15"/>
      <c r="H9098" s="5"/>
      <c r="I9098" s="5"/>
      <c r="J9098" s="190"/>
      <c r="K9098" s="190"/>
      <c r="L9098" s="190"/>
      <c r="M9098" s="190"/>
      <c r="N9098" s="190"/>
      <c r="O9098" s="190"/>
    </row>
    <row r="9099" spans="1:15">
      <c r="A9099" s="465">
        <v>9078</v>
      </c>
      <c r="B9099" s="686" t="str">
        <f>IF(Input_series!B9095="","",Input_series!B9095)</f>
        <v/>
      </c>
      <c r="C9099" s="687" t="str">
        <f>IF(Input_series!C9095="","",Input_series!C9095)</f>
        <v/>
      </c>
      <c r="D9099" s="687" t="str">
        <f>IF(Input_series!D9095="","",Input_series!D9095)</f>
        <v/>
      </c>
      <c r="E9099" s="360"/>
      <c r="F9099" s="15"/>
      <c r="G9099" s="15"/>
      <c r="H9099" s="5"/>
      <c r="I9099" s="5"/>
      <c r="J9099" s="190"/>
      <c r="K9099" s="190"/>
      <c r="L9099" s="190"/>
      <c r="M9099" s="190"/>
      <c r="N9099" s="190"/>
      <c r="O9099" s="190"/>
    </row>
    <row r="9100" spans="1:15">
      <c r="A9100" s="465">
        <v>9079</v>
      </c>
      <c r="B9100" s="686" t="str">
        <f>IF(Input_series!B9096="","",Input_series!B9096)</f>
        <v/>
      </c>
      <c r="C9100" s="687" t="str">
        <f>IF(Input_series!C9096="","",Input_series!C9096)</f>
        <v/>
      </c>
      <c r="D9100" s="687" t="str">
        <f>IF(Input_series!D9096="","",Input_series!D9096)</f>
        <v/>
      </c>
      <c r="E9100" s="360"/>
      <c r="F9100" s="15"/>
      <c r="G9100" s="15"/>
      <c r="H9100" s="5"/>
      <c r="I9100" s="5"/>
      <c r="J9100" s="190"/>
      <c r="K9100" s="190"/>
      <c r="L9100" s="190"/>
      <c r="M9100" s="190"/>
      <c r="N9100" s="190"/>
      <c r="O9100" s="190"/>
    </row>
    <row r="9101" spans="1:15">
      <c r="A9101" s="465">
        <v>9080</v>
      </c>
      <c r="B9101" s="686" t="str">
        <f>IF(Input_series!B9097="","",Input_series!B9097)</f>
        <v/>
      </c>
      <c r="C9101" s="687" t="str">
        <f>IF(Input_series!C9097="","",Input_series!C9097)</f>
        <v/>
      </c>
      <c r="D9101" s="687" t="str">
        <f>IF(Input_series!D9097="","",Input_series!D9097)</f>
        <v/>
      </c>
      <c r="E9101" s="360"/>
      <c r="F9101" s="15"/>
      <c r="G9101" s="15"/>
      <c r="H9101" s="5"/>
      <c r="I9101" s="5"/>
      <c r="J9101" s="190"/>
      <c r="K9101" s="190"/>
      <c r="L9101" s="190"/>
      <c r="M9101" s="190"/>
      <c r="N9101" s="190"/>
      <c r="O9101" s="190"/>
    </row>
    <row r="9102" spans="1:15">
      <c r="A9102" s="465">
        <v>9081</v>
      </c>
      <c r="B9102" s="686" t="str">
        <f>IF(Input_series!B9098="","",Input_series!B9098)</f>
        <v/>
      </c>
      <c r="C9102" s="687" t="str">
        <f>IF(Input_series!C9098="","",Input_series!C9098)</f>
        <v/>
      </c>
      <c r="D9102" s="687" t="str">
        <f>IF(Input_series!D9098="","",Input_series!D9098)</f>
        <v/>
      </c>
      <c r="E9102" s="360"/>
      <c r="F9102" s="15"/>
      <c r="G9102" s="15"/>
      <c r="H9102" s="5"/>
      <c r="I9102" s="5"/>
      <c r="J9102" s="190"/>
      <c r="K9102" s="190"/>
      <c r="L9102" s="190"/>
      <c r="M9102" s="190"/>
      <c r="N9102" s="190"/>
      <c r="O9102" s="190"/>
    </row>
    <row r="9103" spans="1:15">
      <c r="A9103" s="465">
        <v>9082</v>
      </c>
      <c r="B9103" s="686" t="str">
        <f>IF(Input_series!B9099="","",Input_series!B9099)</f>
        <v/>
      </c>
      <c r="C9103" s="687" t="str">
        <f>IF(Input_series!C9099="","",Input_series!C9099)</f>
        <v/>
      </c>
      <c r="D9103" s="687" t="str">
        <f>IF(Input_series!D9099="","",Input_series!D9099)</f>
        <v/>
      </c>
      <c r="E9103" s="360"/>
      <c r="F9103" s="15"/>
      <c r="G9103" s="15"/>
      <c r="H9103" s="5"/>
      <c r="I9103" s="5"/>
      <c r="J9103" s="190"/>
      <c r="K9103" s="190"/>
      <c r="L9103" s="190"/>
      <c r="M9103" s="190"/>
      <c r="N9103" s="190"/>
      <c r="O9103" s="190"/>
    </row>
    <row r="9104" spans="1:15">
      <c r="A9104" s="465">
        <v>9083</v>
      </c>
      <c r="B9104" s="686" t="str">
        <f>IF(Input_series!B9100="","",Input_series!B9100)</f>
        <v/>
      </c>
      <c r="C9104" s="687" t="str">
        <f>IF(Input_series!C9100="","",Input_series!C9100)</f>
        <v/>
      </c>
      <c r="D9104" s="687" t="str">
        <f>IF(Input_series!D9100="","",Input_series!D9100)</f>
        <v/>
      </c>
      <c r="E9104" s="360"/>
      <c r="F9104" s="15"/>
      <c r="G9104" s="15"/>
      <c r="H9104" s="5"/>
      <c r="I9104" s="5"/>
      <c r="J9104" s="190"/>
      <c r="K9104" s="190"/>
      <c r="L9104" s="190"/>
      <c r="M9104" s="190"/>
      <c r="N9104" s="190"/>
      <c r="O9104" s="190"/>
    </row>
    <row r="9105" spans="1:15">
      <c r="A9105" s="465">
        <v>9084</v>
      </c>
      <c r="B9105" s="686" t="str">
        <f>IF(Input_series!B9101="","",Input_series!B9101)</f>
        <v/>
      </c>
      <c r="C9105" s="687" t="str">
        <f>IF(Input_series!C9101="","",Input_series!C9101)</f>
        <v/>
      </c>
      <c r="D9105" s="687" t="str">
        <f>IF(Input_series!D9101="","",Input_series!D9101)</f>
        <v/>
      </c>
      <c r="E9105" s="360"/>
      <c r="F9105" s="15"/>
      <c r="G9105" s="15"/>
      <c r="H9105" s="5"/>
      <c r="I9105" s="5"/>
      <c r="J9105" s="190"/>
      <c r="K9105" s="190"/>
      <c r="L9105" s="190"/>
      <c r="M9105" s="190"/>
      <c r="N9105" s="190"/>
      <c r="O9105" s="190"/>
    </row>
    <row r="9106" spans="1:15">
      <c r="A9106" s="465">
        <v>9085</v>
      </c>
      <c r="B9106" s="686" t="str">
        <f>IF(Input_series!B9102="","",Input_series!B9102)</f>
        <v/>
      </c>
      <c r="C9106" s="687" t="str">
        <f>IF(Input_series!C9102="","",Input_series!C9102)</f>
        <v/>
      </c>
      <c r="D9106" s="687" t="str">
        <f>IF(Input_series!D9102="","",Input_series!D9102)</f>
        <v/>
      </c>
      <c r="E9106" s="360"/>
      <c r="F9106" s="15"/>
      <c r="G9106" s="15"/>
      <c r="H9106" s="5"/>
      <c r="I9106" s="5"/>
      <c r="J9106" s="190"/>
      <c r="K9106" s="190"/>
      <c r="L9106" s="190"/>
      <c r="M9106" s="190"/>
      <c r="N9106" s="190"/>
      <c r="O9106" s="190"/>
    </row>
    <row r="9107" spans="1:15">
      <c r="A9107" s="465">
        <v>9086</v>
      </c>
      <c r="B9107" s="686" t="str">
        <f>IF(Input_series!B9103="","",Input_series!B9103)</f>
        <v/>
      </c>
      <c r="C9107" s="687" t="str">
        <f>IF(Input_series!C9103="","",Input_series!C9103)</f>
        <v/>
      </c>
      <c r="D9107" s="687" t="str">
        <f>IF(Input_series!D9103="","",Input_series!D9103)</f>
        <v/>
      </c>
      <c r="E9107" s="360"/>
      <c r="F9107" s="15"/>
      <c r="G9107" s="15"/>
      <c r="H9107" s="5"/>
      <c r="I9107" s="5"/>
      <c r="J9107" s="190"/>
      <c r="K9107" s="190"/>
      <c r="L9107" s="190"/>
      <c r="M9107" s="190"/>
      <c r="N9107" s="190"/>
      <c r="O9107" s="190"/>
    </row>
    <row r="9108" spans="1:15">
      <c r="A9108" s="465">
        <v>9087</v>
      </c>
      <c r="B9108" s="686" t="str">
        <f>IF(Input_series!B9104="","",Input_series!B9104)</f>
        <v/>
      </c>
      <c r="C9108" s="687" t="str">
        <f>IF(Input_series!C9104="","",Input_series!C9104)</f>
        <v/>
      </c>
      <c r="D9108" s="687" t="str">
        <f>IF(Input_series!D9104="","",Input_series!D9104)</f>
        <v/>
      </c>
      <c r="E9108" s="360"/>
      <c r="F9108" s="15"/>
      <c r="G9108" s="15"/>
      <c r="H9108" s="5"/>
      <c r="I9108" s="5"/>
      <c r="J9108" s="190"/>
      <c r="K9108" s="190"/>
      <c r="L9108" s="190"/>
      <c r="M9108" s="190"/>
      <c r="N9108" s="190"/>
      <c r="O9108" s="190"/>
    </row>
    <row r="9109" spans="1:15">
      <c r="A9109" s="465">
        <v>9088</v>
      </c>
      <c r="B9109" s="686" t="str">
        <f>IF(Input_series!B9105="","",Input_series!B9105)</f>
        <v/>
      </c>
      <c r="C9109" s="687" t="str">
        <f>IF(Input_series!C9105="","",Input_series!C9105)</f>
        <v/>
      </c>
      <c r="D9109" s="687" t="str">
        <f>IF(Input_series!D9105="","",Input_series!D9105)</f>
        <v/>
      </c>
      <c r="E9109" s="360"/>
      <c r="F9109" s="15"/>
      <c r="G9109" s="15"/>
      <c r="H9109" s="5"/>
      <c r="I9109" s="5"/>
      <c r="J9109" s="190"/>
      <c r="K9109" s="190"/>
      <c r="L9109" s="190"/>
      <c r="M9109" s="190"/>
      <c r="N9109" s="190"/>
      <c r="O9109" s="190"/>
    </row>
    <row r="9110" spans="1:15">
      <c r="A9110" s="465">
        <v>9089</v>
      </c>
      <c r="B9110" s="686" t="str">
        <f>IF(Input_series!B9106="","",Input_series!B9106)</f>
        <v/>
      </c>
      <c r="C9110" s="687" t="str">
        <f>IF(Input_series!C9106="","",Input_series!C9106)</f>
        <v/>
      </c>
      <c r="D9110" s="687" t="str">
        <f>IF(Input_series!D9106="","",Input_series!D9106)</f>
        <v/>
      </c>
      <c r="E9110" s="360"/>
      <c r="F9110" s="15"/>
      <c r="G9110" s="15"/>
      <c r="H9110" s="5"/>
      <c r="I9110" s="5"/>
      <c r="J9110" s="190"/>
      <c r="K9110" s="190"/>
      <c r="L9110" s="190"/>
      <c r="M9110" s="190"/>
      <c r="N9110" s="190"/>
      <c r="O9110" s="190"/>
    </row>
    <row r="9111" spans="1:15">
      <c r="A9111" s="465">
        <v>9090</v>
      </c>
      <c r="B9111" s="686" t="str">
        <f>IF(Input_series!B9107="","",Input_series!B9107)</f>
        <v/>
      </c>
      <c r="C9111" s="687" t="str">
        <f>IF(Input_series!C9107="","",Input_series!C9107)</f>
        <v/>
      </c>
      <c r="D9111" s="687" t="str">
        <f>IF(Input_series!D9107="","",Input_series!D9107)</f>
        <v/>
      </c>
      <c r="E9111" s="360"/>
      <c r="F9111" s="15"/>
      <c r="G9111" s="15"/>
      <c r="H9111" s="5"/>
      <c r="I9111" s="5"/>
      <c r="J9111" s="190"/>
      <c r="K9111" s="190"/>
      <c r="L9111" s="190"/>
      <c r="M9111" s="190"/>
      <c r="N9111" s="190"/>
      <c r="O9111" s="190"/>
    </row>
    <row r="9112" spans="1:15">
      <c r="A9112" s="465">
        <v>9091</v>
      </c>
      <c r="B9112" s="686" t="str">
        <f>IF(Input_series!B9108="","",Input_series!B9108)</f>
        <v/>
      </c>
      <c r="C9112" s="687" t="str">
        <f>IF(Input_series!C9108="","",Input_series!C9108)</f>
        <v/>
      </c>
      <c r="D9112" s="687" t="str">
        <f>IF(Input_series!D9108="","",Input_series!D9108)</f>
        <v/>
      </c>
      <c r="E9112" s="360"/>
      <c r="F9112" s="15"/>
      <c r="G9112" s="15"/>
      <c r="H9112" s="5"/>
      <c r="I9112" s="5"/>
      <c r="J9112" s="190"/>
      <c r="K9112" s="190"/>
      <c r="L9112" s="190"/>
      <c r="M9112" s="190"/>
      <c r="N9112" s="190"/>
      <c r="O9112" s="190"/>
    </row>
    <row r="9113" spans="1:15">
      <c r="A9113" s="465">
        <v>9092</v>
      </c>
      <c r="B9113" s="686" t="str">
        <f>IF(Input_series!B9109="","",Input_series!B9109)</f>
        <v/>
      </c>
      <c r="C9113" s="687" t="str">
        <f>IF(Input_series!C9109="","",Input_series!C9109)</f>
        <v/>
      </c>
      <c r="D9113" s="687" t="str">
        <f>IF(Input_series!D9109="","",Input_series!D9109)</f>
        <v/>
      </c>
      <c r="E9113" s="360"/>
      <c r="F9113" s="15"/>
      <c r="G9113" s="15"/>
      <c r="H9113" s="5"/>
      <c r="I9113" s="5"/>
      <c r="J9113" s="190"/>
      <c r="K9113" s="190"/>
      <c r="L9113" s="190"/>
      <c r="M9113" s="190"/>
      <c r="N9113" s="190"/>
      <c r="O9113" s="190"/>
    </row>
    <row r="9114" spans="1:15">
      <c r="A9114" s="465">
        <v>9093</v>
      </c>
      <c r="B9114" s="686" t="str">
        <f>IF(Input_series!B9110="","",Input_series!B9110)</f>
        <v/>
      </c>
      <c r="C9114" s="687" t="str">
        <f>IF(Input_series!C9110="","",Input_series!C9110)</f>
        <v/>
      </c>
      <c r="D9114" s="687" t="str">
        <f>IF(Input_series!D9110="","",Input_series!D9110)</f>
        <v/>
      </c>
      <c r="E9114" s="360"/>
      <c r="F9114" s="15"/>
      <c r="G9114" s="15"/>
      <c r="H9114" s="5"/>
      <c r="I9114" s="5"/>
      <c r="J9114" s="190"/>
      <c r="K9114" s="190"/>
      <c r="L9114" s="190"/>
      <c r="M9114" s="190"/>
      <c r="N9114" s="190"/>
      <c r="O9114" s="190"/>
    </row>
    <row r="9115" spans="1:15">
      <c r="A9115" s="465">
        <v>9094</v>
      </c>
      <c r="B9115" s="686" t="str">
        <f>IF(Input_series!B9111="","",Input_series!B9111)</f>
        <v/>
      </c>
      <c r="C9115" s="687" t="str">
        <f>IF(Input_series!C9111="","",Input_series!C9111)</f>
        <v/>
      </c>
      <c r="D9115" s="687" t="str">
        <f>IF(Input_series!D9111="","",Input_series!D9111)</f>
        <v/>
      </c>
      <c r="E9115" s="360"/>
      <c r="F9115" s="15"/>
      <c r="G9115" s="15"/>
      <c r="H9115" s="5"/>
      <c r="I9115" s="5"/>
      <c r="J9115" s="190"/>
      <c r="K9115" s="190"/>
      <c r="L9115" s="190"/>
      <c r="M9115" s="190"/>
      <c r="N9115" s="190"/>
      <c r="O9115" s="190"/>
    </row>
    <row r="9116" spans="1:15">
      <c r="A9116" s="465">
        <v>9095</v>
      </c>
      <c r="B9116" s="686" t="str">
        <f>IF(Input_series!B9112="","",Input_series!B9112)</f>
        <v/>
      </c>
      <c r="C9116" s="687" t="str">
        <f>IF(Input_series!C9112="","",Input_series!C9112)</f>
        <v/>
      </c>
      <c r="D9116" s="687" t="str">
        <f>IF(Input_series!D9112="","",Input_series!D9112)</f>
        <v/>
      </c>
      <c r="E9116" s="360"/>
      <c r="F9116" s="15"/>
      <c r="G9116" s="15"/>
      <c r="H9116" s="5"/>
      <c r="I9116" s="5"/>
      <c r="J9116" s="190"/>
      <c r="K9116" s="190"/>
      <c r="L9116" s="190"/>
      <c r="M9116" s="190"/>
      <c r="N9116" s="190"/>
      <c r="O9116" s="190"/>
    </row>
    <row r="9117" spans="1:15">
      <c r="A9117" s="465">
        <v>9096</v>
      </c>
      <c r="B9117" s="686" t="str">
        <f>IF(Input_series!B9113="","",Input_series!B9113)</f>
        <v/>
      </c>
      <c r="C9117" s="687" t="str">
        <f>IF(Input_series!C9113="","",Input_series!C9113)</f>
        <v/>
      </c>
      <c r="D9117" s="687" t="str">
        <f>IF(Input_series!D9113="","",Input_series!D9113)</f>
        <v/>
      </c>
      <c r="E9117" s="360"/>
      <c r="F9117" s="15"/>
      <c r="G9117" s="15"/>
      <c r="H9117" s="5"/>
      <c r="I9117" s="5"/>
      <c r="J9117" s="190"/>
      <c r="K9117" s="190"/>
      <c r="L9117" s="190"/>
      <c r="M9117" s="190"/>
      <c r="N9117" s="190"/>
      <c r="O9117" s="190"/>
    </row>
    <row r="9118" spans="1:15">
      <c r="A9118" s="465">
        <v>9097</v>
      </c>
      <c r="B9118" s="686" t="str">
        <f>IF(Input_series!B9114="","",Input_series!B9114)</f>
        <v/>
      </c>
      <c r="C9118" s="687" t="str">
        <f>IF(Input_series!C9114="","",Input_series!C9114)</f>
        <v/>
      </c>
      <c r="D9118" s="687" t="str">
        <f>IF(Input_series!D9114="","",Input_series!D9114)</f>
        <v/>
      </c>
      <c r="E9118" s="360"/>
      <c r="F9118" s="15"/>
      <c r="G9118" s="15"/>
      <c r="H9118" s="5"/>
      <c r="I9118" s="5"/>
      <c r="J9118" s="190"/>
      <c r="K9118" s="190"/>
      <c r="L9118" s="190"/>
      <c r="M9118" s="190"/>
      <c r="N9118" s="190"/>
      <c r="O9118" s="190"/>
    </row>
    <row r="9119" spans="1:15">
      <c r="A9119" s="465">
        <v>9098</v>
      </c>
      <c r="B9119" s="686" t="str">
        <f>IF(Input_series!B9115="","",Input_series!B9115)</f>
        <v/>
      </c>
      <c r="C9119" s="687" t="str">
        <f>IF(Input_series!C9115="","",Input_series!C9115)</f>
        <v/>
      </c>
      <c r="D9119" s="687" t="str">
        <f>IF(Input_series!D9115="","",Input_series!D9115)</f>
        <v/>
      </c>
      <c r="E9119" s="360"/>
      <c r="F9119" s="15"/>
      <c r="G9119" s="15"/>
      <c r="H9119" s="5"/>
      <c r="I9119" s="5"/>
      <c r="J9119" s="190"/>
      <c r="K9119" s="190"/>
      <c r="L9119" s="190"/>
      <c r="M9119" s="190"/>
      <c r="N9119" s="190"/>
      <c r="O9119" s="190"/>
    </row>
    <row r="9120" spans="1:15">
      <c r="A9120" s="465">
        <v>9099</v>
      </c>
      <c r="B9120" s="686" t="str">
        <f>IF(Input_series!B9116="","",Input_series!B9116)</f>
        <v/>
      </c>
      <c r="C9120" s="687" t="str">
        <f>IF(Input_series!C9116="","",Input_series!C9116)</f>
        <v/>
      </c>
      <c r="D9120" s="687" t="str">
        <f>IF(Input_series!D9116="","",Input_series!D9116)</f>
        <v/>
      </c>
      <c r="E9120" s="360"/>
      <c r="F9120" s="15"/>
      <c r="G9120" s="15"/>
      <c r="H9120" s="5"/>
      <c r="I9120" s="5"/>
      <c r="J9120" s="190"/>
      <c r="K9120" s="190"/>
      <c r="L9120" s="190"/>
      <c r="M9120" s="190"/>
      <c r="N9120" s="190"/>
      <c r="O9120" s="190"/>
    </row>
    <row r="9121" spans="1:15">
      <c r="A9121" s="465">
        <v>9100</v>
      </c>
      <c r="B9121" s="686" t="str">
        <f>IF(Input_series!B9117="","",Input_series!B9117)</f>
        <v/>
      </c>
      <c r="C9121" s="687" t="str">
        <f>IF(Input_series!C9117="","",Input_series!C9117)</f>
        <v/>
      </c>
      <c r="D9121" s="687" t="str">
        <f>IF(Input_series!D9117="","",Input_series!D9117)</f>
        <v/>
      </c>
      <c r="E9121" s="360"/>
      <c r="F9121" s="15"/>
      <c r="G9121" s="15"/>
      <c r="H9121" s="5"/>
      <c r="I9121" s="5"/>
      <c r="J9121" s="190"/>
      <c r="K9121" s="190"/>
      <c r="L9121" s="190"/>
      <c r="M9121" s="190"/>
      <c r="N9121" s="190"/>
      <c r="O9121" s="190"/>
    </row>
    <row r="9122" spans="1:15">
      <c r="A9122" s="465">
        <v>9101</v>
      </c>
      <c r="B9122" s="686" t="str">
        <f>IF(Input_series!B9118="","",Input_series!B9118)</f>
        <v/>
      </c>
      <c r="C9122" s="687" t="str">
        <f>IF(Input_series!C9118="","",Input_series!C9118)</f>
        <v/>
      </c>
      <c r="D9122" s="687" t="str">
        <f>IF(Input_series!D9118="","",Input_series!D9118)</f>
        <v/>
      </c>
      <c r="E9122" s="360"/>
      <c r="F9122" s="15"/>
      <c r="G9122" s="15"/>
      <c r="H9122" s="5"/>
      <c r="I9122" s="5"/>
      <c r="J9122" s="190"/>
      <c r="K9122" s="190"/>
      <c r="L9122" s="190"/>
      <c r="M9122" s="190"/>
      <c r="N9122" s="190"/>
      <c r="O9122" s="190"/>
    </row>
    <row r="9123" spans="1:15">
      <c r="A9123" s="465">
        <v>9102</v>
      </c>
      <c r="B9123" s="686" t="str">
        <f>IF(Input_series!B9119="","",Input_series!B9119)</f>
        <v/>
      </c>
      <c r="C9123" s="687" t="str">
        <f>IF(Input_series!C9119="","",Input_series!C9119)</f>
        <v/>
      </c>
      <c r="D9123" s="687" t="str">
        <f>IF(Input_series!D9119="","",Input_series!D9119)</f>
        <v/>
      </c>
      <c r="E9123" s="360"/>
      <c r="F9123" s="15"/>
      <c r="G9123" s="15"/>
      <c r="H9123" s="5"/>
      <c r="I9123" s="5"/>
      <c r="J9123" s="190"/>
      <c r="K9123" s="190"/>
      <c r="L9123" s="190"/>
      <c r="M9123" s="190"/>
      <c r="N9123" s="190"/>
      <c r="O9123" s="190"/>
    </row>
    <row r="9124" spans="1:15">
      <c r="A9124" s="465">
        <v>9103</v>
      </c>
      <c r="B9124" s="686" t="str">
        <f>IF(Input_series!B9120="","",Input_series!B9120)</f>
        <v/>
      </c>
      <c r="C9124" s="687" t="str">
        <f>IF(Input_series!C9120="","",Input_series!C9120)</f>
        <v/>
      </c>
      <c r="D9124" s="687" t="str">
        <f>IF(Input_series!D9120="","",Input_series!D9120)</f>
        <v/>
      </c>
      <c r="E9124" s="360"/>
      <c r="F9124" s="15"/>
      <c r="G9124" s="15"/>
      <c r="H9124" s="5"/>
      <c r="I9124" s="5"/>
      <c r="J9124" s="190"/>
      <c r="K9124" s="190"/>
      <c r="L9124" s="190"/>
      <c r="M9124" s="190"/>
      <c r="N9124" s="190"/>
      <c r="O9124" s="190"/>
    </row>
    <row r="9125" spans="1:15">
      <c r="A9125" s="465">
        <v>9104</v>
      </c>
      <c r="B9125" s="686" t="str">
        <f>IF(Input_series!B9121="","",Input_series!B9121)</f>
        <v/>
      </c>
      <c r="C9125" s="687" t="str">
        <f>IF(Input_series!C9121="","",Input_series!C9121)</f>
        <v/>
      </c>
      <c r="D9125" s="687" t="str">
        <f>IF(Input_series!D9121="","",Input_series!D9121)</f>
        <v/>
      </c>
      <c r="E9125" s="360"/>
      <c r="F9125" s="15"/>
      <c r="G9125" s="15"/>
      <c r="H9125" s="5"/>
      <c r="I9125" s="5"/>
      <c r="J9125" s="190"/>
      <c r="K9125" s="190"/>
      <c r="L9125" s="190"/>
      <c r="M9125" s="190"/>
      <c r="N9125" s="190"/>
      <c r="O9125" s="190"/>
    </row>
    <row r="9126" spans="1:15">
      <c r="A9126" s="465">
        <v>9105</v>
      </c>
      <c r="B9126" s="686" t="str">
        <f>IF(Input_series!B9122="","",Input_series!B9122)</f>
        <v/>
      </c>
      <c r="C9126" s="687" t="str">
        <f>IF(Input_series!C9122="","",Input_series!C9122)</f>
        <v/>
      </c>
      <c r="D9126" s="687" t="str">
        <f>IF(Input_series!D9122="","",Input_series!D9122)</f>
        <v/>
      </c>
      <c r="E9126" s="360"/>
      <c r="F9126" s="15"/>
      <c r="G9126" s="15"/>
      <c r="H9126" s="5"/>
      <c r="I9126" s="5"/>
      <c r="J9126" s="190"/>
      <c r="K9126" s="190"/>
      <c r="L9126" s="190"/>
      <c r="M9126" s="190"/>
      <c r="N9126" s="190"/>
      <c r="O9126" s="190"/>
    </row>
    <row r="9127" spans="1:15">
      <c r="A9127" s="465">
        <v>9106</v>
      </c>
      <c r="B9127" s="686" t="str">
        <f>IF(Input_series!B9123="","",Input_series!B9123)</f>
        <v/>
      </c>
      <c r="C9127" s="687" t="str">
        <f>IF(Input_series!C9123="","",Input_series!C9123)</f>
        <v/>
      </c>
      <c r="D9127" s="687" t="str">
        <f>IF(Input_series!D9123="","",Input_series!D9123)</f>
        <v/>
      </c>
      <c r="E9127" s="360"/>
      <c r="F9127" s="15"/>
      <c r="G9127" s="15"/>
      <c r="H9127" s="5"/>
      <c r="I9127" s="5"/>
      <c r="J9127" s="190"/>
      <c r="K9127" s="190"/>
      <c r="L9127" s="190"/>
      <c r="M9127" s="190"/>
      <c r="N9127" s="190"/>
      <c r="O9127" s="190"/>
    </row>
    <row r="9128" spans="1:15">
      <c r="A9128" s="465">
        <v>9107</v>
      </c>
      <c r="B9128" s="686" t="str">
        <f>IF(Input_series!B9124="","",Input_series!B9124)</f>
        <v/>
      </c>
      <c r="C9128" s="687" t="str">
        <f>IF(Input_series!C9124="","",Input_series!C9124)</f>
        <v/>
      </c>
      <c r="D9128" s="687" t="str">
        <f>IF(Input_series!D9124="","",Input_series!D9124)</f>
        <v/>
      </c>
      <c r="E9128" s="360"/>
      <c r="F9128" s="15"/>
      <c r="G9128" s="15"/>
      <c r="H9128" s="5"/>
      <c r="I9128" s="5"/>
      <c r="J9128" s="190"/>
      <c r="K9128" s="190"/>
      <c r="L9128" s="190"/>
      <c r="M9128" s="190"/>
      <c r="N9128" s="190"/>
      <c r="O9128" s="190"/>
    </row>
    <row r="9129" spans="1:15">
      <c r="A9129" s="465">
        <v>9108</v>
      </c>
      <c r="B9129" s="686" t="str">
        <f>IF(Input_series!B9125="","",Input_series!B9125)</f>
        <v/>
      </c>
      <c r="C9129" s="687" t="str">
        <f>IF(Input_series!C9125="","",Input_series!C9125)</f>
        <v/>
      </c>
      <c r="D9129" s="687" t="str">
        <f>IF(Input_series!D9125="","",Input_series!D9125)</f>
        <v/>
      </c>
      <c r="E9129" s="360"/>
      <c r="F9129" s="15"/>
      <c r="G9129" s="15"/>
      <c r="H9129" s="5"/>
      <c r="I9129" s="5"/>
      <c r="J9129" s="190"/>
      <c r="K9129" s="190"/>
      <c r="L9129" s="190"/>
      <c r="M9129" s="190"/>
      <c r="N9129" s="190"/>
      <c r="O9129" s="190"/>
    </row>
    <row r="9130" spans="1:15">
      <c r="A9130" s="465">
        <v>9109</v>
      </c>
      <c r="B9130" s="686" t="str">
        <f>IF(Input_series!B9126="","",Input_series!B9126)</f>
        <v/>
      </c>
      <c r="C9130" s="687" t="str">
        <f>IF(Input_series!C9126="","",Input_series!C9126)</f>
        <v/>
      </c>
      <c r="D9130" s="687" t="str">
        <f>IF(Input_series!D9126="","",Input_series!D9126)</f>
        <v/>
      </c>
      <c r="E9130" s="360"/>
      <c r="F9130" s="15"/>
      <c r="G9130" s="15"/>
      <c r="H9130" s="5"/>
      <c r="I9130" s="5"/>
      <c r="J9130" s="190"/>
      <c r="K9130" s="190"/>
      <c r="L9130" s="190"/>
      <c r="M9130" s="190"/>
      <c r="N9130" s="190"/>
      <c r="O9130" s="190"/>
    </row>
    <row r="9131" spans="1:15">
      <c r="A9131" s="465">
        <v>9110</v>
      </c>
      <c r="B9131" s="686" t="str">
        <f>IF(Input_series!B9127="","",Input_series!B9127)</f>
        <v/>
      </c>
      <c r="C9131" s="687" t="str">
        <f>IF(Input_series!C9127="","",Input_series!C9127)</f>
        <v/>
      </c>
      <c r="D9131" s="687" t="str">
        <f>IF(Input_series!D9127="","",Input_series!D9127)</f>
        <v/>
      </c>
      <c r="E9131" s="360"/>
      <c r="F9131" s="15"/>
      <c r="G9131" s="15"/>
      <c r="H9131" s="5"/>
      <c r="I9131" s="5"/>
      <c r="J9131" s="190"/>
      <c r="K9131" s="190"/>
      <c r="L9131" s="190"/>
      <c r="M9131" s="190"/>
      <c r="N9131" s="190"/>
      <c r="O9131" s="190"/>
    </row>
    <row r="9132" spans="1:15">
      <c r="A9132" s="465">
        <v>9111</v>
      </c>
      <c r="B9132" s="686" t="str">
        <f>IF(Input_series!B9128="","",Input_series!B9128)</f>
        <v/>
      </c>
      <c r="C9132" s="687" t="str">
        <f>IF(Input_series!C9128="","",Input_series!C9128)</f>
        <v/>
      </c>
      <c r="D9132" s="687" t="str">
        <f>IF(Input_series!D9128="","",Input_series!D9128)</f>
        <v/>
      </c>
      <c r="E9132" s="360"/>
      <c r="F9132" s="15"/>
      <c r="G9132" s="15"/>
      <c r="H9132" s="5"/>
      <c r="I9132" s="5"/>
      <c r="J9132" s="190"/>
      <c r="K9132" s="190"/>
      <c r="L9132" s="190"/>
      <c r="M9132" s="190"/>
      <c r="N9132" s="190"/>
      <c r="O9132" s="190"/>
    </row>
    <row r="9133" spans="1:15">
      <c r="A9133" s="465">
        <v>9112</v>
      </c>
      <c r="B9133" s="686" t="str">
        <f>IF(Input_series!B9129="","",Input_series!B9129)</f>
        <v/>
      </c>
      <c r="C9133" s="687" t="str">
        <f>IF(Input_series!C9129="","",Input_series!C9129)</f>
        <v/>
      </c>
      <c r="D9133" s="687" t="str">
        <f>IF(Input_series!D9129="","",Input_series!D9129)</f>
        <v/>
      </c>
      <c r="E9133" s="360"/>
      <c r="F9133" s="15"/>
      <c r="G9133" s="15"/>
      <c r="H9133" s="5"/>
      <c r="I9133" s="5"/>
      <c r="J9133" s="190"/>
      <c r="K9133" s="190"/>
      <c r="L9133" s="190"/>
      <c r="M9133" s="190"/>
      <c r="N9133" s="190"/>
      <c r="O9133" s="190"/>
    </row>
    <row r="9134" spans="1:15">
      <c r="A9134" s="465">
        <v>9113</v>
      </c>
      <c r="B9134" s="686" t="str">
        <f>IF(Input_series!B9130="","",Input_series!B9130)</f>
        <v/>
      </c>
      <c r="C9134" s="687" t="str">
        <f>IF(Input_series!C9130="","",Input_series!C9130)</f>
        <v/>
      </c>
      <c r="D9134" s="687" t="str">
        <f>IF(Input_series!D9130="","",Input_series!D9130)</f>
        <v/>
      </c>
      <c r="E9134" s="360"/>
      <c r="F9134" s="15"/>
      <c r="G9134" s="15"/>
      <c r="H9134" s="5"/>
      <c r="I9134" s="5"/>
      <c r="J9134" s="190"/>
      <c r="K9134" s="190"/>
      <c r="L9134" s="190"/>
      <c r="M9134" s="190"/>
      <c r="N9134" s="190"/>
      <c r="O9134" s="190"/>
    </row>
    <row r="9135" spans="1:15">
      <c r="A9135" s="465">
        <v>9114</v>
      </c>
      <c r="B9135" s="686" t="str">
        <f>IF(Input_series!B9131="","",Input_series!B9131)</f>
        <v/>
      </c>
      <c r="C9135" s="687" t="str">
        <f>IF(Input_series!C9131="","",Input_series!C9131)</f>
        <v/>
      </c>
      <c r="D9135" s="687" t="str">
        <f>IF(Input_series!D9131="","",Input_series!D9131)</f>
        <v/>
      </c>
      <c r="E9135" s="360"/>
      <c r="F9135" s="15"/>
      <c r="G9135" s="15"/>
      <c r="H9135" s="5"/>
      <c r="I9135" s="5"/>
      <c r="J9135" s="190"/>
      <c r="K9135" s="190"/>
      <c r="L9135" s="190"/>
      <c r="M9135" s="190"/>
      <c r="N9135" s="190"/>
      <c r="O9135" s="190"/>
    </row>
    <row r="9136" spans="1:15">
      <c r="A9136" s="465">
        <v>9115</v>
      </c>
      <c r="B9136" s="686" t="str">
        <f>IF(Input_series!B9132="","",Input_series!B9132)</f>
        <v/>
      </c>
      <c r="C9136" s="687" t="str">
        <f>IF(Input_series!C9132="","",Input_series!C9132)</f>
        <v/>
      </c>
      <c r="D9136" s="687" t="str">
        <f>IF(Input_series!D9132="","",Input_series!D9132)</f>
        <v/>
      </c>
      <c r="E9136" s="360"/>
      <c r="F9136" s="15"/>
      <c r="G9136" s="15"/>
      <c r="H9136" s="5"/>
      <c r="I9136" s="5"/>
      <c r="J9136" s="190"/>
      <c r="K9136" s="190"/>
      <c r="L9136" s="190"/>
      <c r="M9136" s="190"/>
      <c r="N9136" s="190"/>
      <c r="O9136" s="190"/>
    </row>
    <row r="9137" spans="1:15">
      <c r="A9137" s="465">
        <v>9116</v>
      </c>
      <c r="B9137" s="686" t="str">
        <f>IF(Input_series!B9133="","",Input_series!B9133)</f>
        <v/>
      </c>
      <c r="C9137" s="687" t="str">
        <f>IF(Input_series!C9133="","",Input_series!C9133)</f>
        <v/>
      </c>
      <c r="D9137" s="687" t="str">
        <f>IF(Input_series!D9133="","",Input_series!D9133)</f>
        <v/>
      </c>
      <c r="E9137" s="360"/>
      <c r="F9137" s="15"/>
      <c r="G9137" s="15"/>
      <c r="H9137" s="5"/>
      <c r="I9137" s="5"/>
      <c r="J9137" s="190"/>
      <c r="K9137" s="190"/>
      <c r="L9137" s="190"/>
      <c r="M9137" s="190"/>
      <c r="N9137" s="190"/>
      <c r="O9137" s="190"/>
    </row>
    <row r="9138" spans="1:15">
      <c r="A9138" s="465">
        <v>9117</v>
      </c>
      <c r="B9138" s="686" t="str">
        <f>IF(Input_series!B9134="","",Input_series!B9134)</f>
        <v/>
      </c>
      <c r="C9138" s="687" t="str">
        <f>IF(Input_series!C9134="","",Input_series!C9134)</f>
        <v/>
      </c>
      <c r="D9138" s="687" t="str">
        <f>IF(Input_series!D9134="","",Input_series!D9134)</f>
        <v/>
      </c>
      <c r="E9138" s="360"/>
      <c r="F9138" s="15"/>
      <c r="G9138" s="15"/>
      <c r="H9138" s="5"/>
      <c r="I9138" s="5"/>
      <c r="J9138" s="190"/>
      <c r="K9138" s="190"/>
      <c r="L9138" s="190"/>
      <c r="M9138" s="190"/>
      <c r="N9138" s="190"/>
      <c r="O9138" s="190"/>
    </row>
    <row r="9139" spans="1:15">
      <c r="A9139" s="465">
        <v>9118</v>
      </c>
      <c r="B9139" s="686" t="str">
        <f>IF(Input_series!B9135="","",Input_series!B9135)</f>
        <v/>
      </c>
      <c r="C9139" s="687" t="str">
        <f>IF(Input_series!C9135="","",Input_series!C9135)</f>
        <v/>
      </c>
      <c r="D9139" s="687" t="str">
        <f>IF(Input_series!D9135="","",Input_series!D9135)</f>
        <v/>
      </c>
      <c r="E9139" s="360"/>
      <c r="F9139" s="15"/>
      <c r="G9139" s="15"/>
      <c r="H9139" s="5"/>
      <c r="I9139" s="5"/>
      <c r="J9139" s="190"/>
      <c r="K9139" s="190"/>
      <c r="L9139" s="190"/>
      <c r="M9139" s="190"/>
      <c r="N9139" s="190"/>
      <c r="O9139" s="190"/>
    </row>
    <row r="9140" spans="1:15">
      <c r="A9140" s="465">
        <v>9119</v>
      </c>
      <c r="B9140" s="686" t="str">
        <f>IF(Input_series!B9136="","",Input_series!B9136)</f>
        <v/>
      </c>
      <c r="C9140" s="687" t="str">
        <f>IF(Input_series!C9136="","",Input_series!C9136)</f>
        <v/>
      </c>
      <c r="D9140" s="687" t="str">
        <f>IF(Input_series!D9136="","",Input_series!D9136)</f>
        <v/>
      </c>
      <c r="E9140" s="360"/>
      <c r="F9140" s="15"/>
      <c r="G9140" s="15"/>
      <c r="H9140" s="5"/>
      <c r="I9140" s="5"/>
      <c r="J9140" s="190"/>
      <c r="K9140" s="190"/>
      <c r="L9140" s="190"/>
      <c r="M9140" s="190"/>
      <c r="N9140" s="190"/>
      <c r="O9140" s="190"/>
    </row>
    <row r="9141" spans="1:15">
      <c r="A9141" s="465">
        <v>9120</v>
      </c>
      <c r="B9141" s="686" t="str">
        <f>IF(Input_series!B9137="","",Input_series!B9137)</f>
        <v/>
      </c>
      <c r="C9141" s="687" t="str">
        <f>IF(Input_series!C9137="","",Input_series!C9137)</f>
        <v/>
      </c>
      <c r="D9141" s="687" t="str">
        <f>IF(Input_series!D9137="","",Input_series!D9137)</f>
        <v/>
      </c>
      <c r="E9141" s="360"/>
      <c r="F9141" s="15"/>
      <c r="G9141" s="15"/>
      <c r="H9141" s="5"/>
      <c r="I9141" s="5"/>
      <c r="J9141" s="190"/>
      <c r="K9141" s="190"/>
      <c r="L9141" s="190"/>
      <c r="M9141" s="190"/>
      <c r="N9141" s="190"/>
      <c r="O9141" s="190"/>
    </row>
    <row r="9142" spans="1:15">
      <c r="A9142" s="465">
        <v>9121</v>
      </c>
      <c r="B9142" s="686" t="str">
        <f>IF(Input_series!B9138="","",Input_series!B9138)</f>
        <v/>
      </c>
      <c r="C9142" s="687" t="str">
        <f>IF(Input_series!C9138="","",Input_series!C9138)</f>
        <v/>
      </c>
      <c r="D9142" s="687" t="str">
        <f>IF(Input_series!D9138="","",Input_series!D9138)</f>
        <v/>
      </c>
      <c r="E9142" s="360"/>
      <c r="F9142" s="15"/>
      <c r="G9142" s="15"/>
      <c r="H9142" s="5"/>
      <c r="I9142" s="5"/>
      <c r="J9142" s="190"/>
      <c r="K9142" s="190"/>
      <c r="L9142" s="190"/>
      <c r="M9142" s="190"/>
      <c r="N9142" s="190"/>
      <c r="O9142" s="190"/>
    </row>
    <row r="9143" spans="1:15">
      <c r="A9143" s="465">
        <v>9122</v>
      </c>
      <c r="B9143" s="686" t="str">
        <f>IF(Input_series!B9139="","",Input_series!B9139)</f>
        <v/>
      </c>
      <c r="C9143" s="687" t="str">
        <f>IF(Input_series!C9139="","",Input_series!C9139)</f>
        <v/>
      </c>
      <c r="D9143" s="687" t="str">
        <f>IF(Input_series!D9139="","",Input_series!D9139)</f>
        <v/>
      </c>
      <c r="E9143" s="360"/>
      <c r="F9143" s="15"/>
      <c r="G9143" s="15"/>
      <c r="H9143" s="5"/>
      <c r="I9143" s="5"/>
      <c r="J9143" s="190"/>
      <c r="K9143" s="190"/>
      <c r="L9143" s="190"/>
      <c r="M9143" s="190"/>
      <c r="N9143" s="190"/>
      <c r="O9143" s="190"/>
    </row>
    <row r="9144" spans="1:15">
      <c r="A9144" s="465">
        <v>9123</v>
      </c>
      <c r="B9144" s="686" t="str">
        <f>IF(Input_series!B9140="","",Input_series!B9140)</f>
        <v/>
      </c>
      <c r="C9144" s="687" t="str">
        <f>IF(Input_series!C9140="","",Input_series!C9140)</f>
        <v/>
      </c>
      <c r="D9144" s="687" t="str">
        <f>IF(Input_series!D9140="","",Input_series!D9140)</f>
        <v/>
      </c>
      <c r="E9144" s="360"/>
      <c r="F9144" s="15"/>
      <c r="G9144" s="15"/>
      <c r="H9144" s="5"/>
      <c r="I9144" s="5"/>
      <c r="J9144" s="190"/>
      <c r="K9144" s="190"/>
      <c r="L9144" s="190"/>
      <c r="M9144" s="190"/>
      <c r="N9144" s="190"/>
      <c r="O9144" s="190"/>
    </row>
    <row r="9145" spans="1:15">
      <c r="A9145" s="465">
        <v>9124</v>
      </c>
      <c r="B9145" s="686" t="str">
        <f>IF(Input_series!B9141="","",Input_series!B9141)</f>
        <v/>
      </c>
      <c r="C9145" s="687" t="str">
        <f>IF(Input_series!C9141="","",Input_series!C9141)</f>
        <v/>
      </c>
      <c r="D9145" s="687" t="str">
        <f>IF(Input_series!D9141="","",Input_series!D9141)</f>
        <v/>
      </c>
      <c r="E9145" s="360"/>
      <c r="F9145" s="15"/>
      <c r="G9145" s="15"/>
      <c r="H9145" s="5"/>
      <c r="I9145" s="5"/>
      <c r="J9145" s="190"/>
      <c r="K9145" s="190"/>
      <c r="L9145" s="190"/>
      <c r="M9145" s="190"/>
      <c r="N9145" s="190"/>
      <c r="O9145" s="190"/>
    </row>
    <row r="9146" spans="1:15">
      <c r="A9146" s="465">
        <v>9125</v>
      </c>
      <c r="B9146" s="686" t="str">
        <f>IF(Input_series!B9142="","",Input_series!B9142)</f>
        <v/>
      </c>
      <c r="C9146" s="687" t="str">
        <f>IF(Input_series!C9142="","",Input_series!C9142)</f>
        <v/>
      </c>
      <c r="D9146" s="687" t="str">
        <f>IF(Input_series!D9142="","",Input_series!D9142)</f>
        <v/>
      </c>
      <c r="E9146" s="360"/>
      <c r="F9146" s="15"/>
      <c r="G9146" s="15"/>
      <c r="H9146" s="5"/>
      <c r="I9146" s="5"/>
      <c r="J9146" s="190"/>
      <c r="K9146" s="190"/>
      <c r="L9146" s="190"/>
      <c r="M9146" s="190"/>
      <c r="N9146" s="190"/>
      <c r="O9146" s="190"/>
    </row>
    <row r="9147" spans="1:15">
      <c r="A9147" s="465">
        <v>9126</v>
      </c>
      <c r="B9147" s="686" t="str">
        <f>IF(Input_series!B9143="","",Input_series!B9143)</f>
        <v/>
      </c>
      <c r="C9147" s="687" t="str">
        <f>IF(Input_series!C9143="","",Input_series!C9143)</f>
        <v/>
      </c>
      <c r="D9147" s="687" t="str">
        <f>IF(Input_series!D9143="","",Input_series!D9143)</f>
        <v/>
      </c>
      <c r="E9147" s="360"/>
      <c r="F9147" s="15"/>
      <c r="G9147" s="15"/>
      <c r="H9147" s="5"/>
      <c r="I9147" s="5"/>
      <c r="J9147" s="190"/>
      <c r="K9147" s="190"/>
      <c r="L9147" s="190"/>
      <c r="M9147" s="190"/>
      <c r="N9147" s="190"/>
      <c r="O9147" s="190"/>
    </row>
    <row r="9148" spans="1:15">
      <c r="A9148" s="465">
        <v>9127</v>
      </c>
      <c r="B9148" s="686" t="str">
        <f>IF(Input_series!B9144="","",Input_series!B9144)</f>
        <v/>
      </c>
      <c r="C9148" s="687" t="str">
        <f>IF(Input_series!C9144="","",Input_series!C9144)</f>
        <v/>
      </c>
      <c r="D9148" s="687" t="str">
        <f>IF(Input_series!D9144="","",Input_series!D9144)</f>
        <v/>
      </c>
      <c r="E9148" s="360"/>
      <c r="F9148" s="15"/>
      <c r="G9148" s="15"/>
      <c r="H9148" s="5"/>
      <c r="I9148" s="5"/>
      <c r="J9148" s="190"/>
      <c r="K9148" s="190"/>
      <c r="L9148" s="190"/>
      <c r="M9148" s="190"/>
      <c r="N9148" s="190"/>
      <c r="O9148" s="190"/>
    </row>
    <row r="9149" spans="1:15">
      <c r="A9149" s="465">
        <v>9128</v>
      </c>
      <c r="B9149" s="686" t="str">
        <f>IF(Input_series!B9145="","",Input_series!B9145)</f>
        <v/>
      </c>
      <c r="C9149" s="687" t="str">
        <f>IF(Input_series!C9145="","",Input_series!C9145)</f>
        <v/>
      </c>
      <c r="D9149" s="687" t="str">
        <f>IF(Input_series!D9145="","",Input_series!D9145)</f>
        <v/>
      </c>
      <c r="E9149" s="360"/>
      <c r="F9149" s="15"/>
      <c r="G9149" s="15"/>
      <c r="H9149" s="5"/>
      <c r="I9149" s="5"/>
      <c r="J9149" s="190"/>
      <c r="K9149" s="190"/>
      <c r="L9149" s="190"/>
      <c r="M9149" s="190"/>
      <c r="N9149" s="190"/>
      <c r="O9149" s="190"/>
    </row>
    <row r="9150" spans="1:15">
      <c r="A9150" s="465">
        <v>9129</v>
      </c>
      <c r="B9150" s="686" t="str">
        <f>IF(Input_series!B9146="","",Input_series!B9146)</f>
        <v/>
      </c>
      <c r="C9150" s="687" t="str">
        <f>IF(Input_series!C9146="","",Input_series!C9146)</f>
        <v/>
      </c>
      <c r="D9150" s="687" t="str">
        <f>IF(Input_series!D9146="","",Input_series!D9146)</f>
        <v/>
      </c>
      <c r="E9150" s="360"/>
      <c r="F9150" s="15"/>
      <c r="G9150" s="15"/>
      <c r="H9150" s="5"/>
      <c r="I9150" s="5"/>
      <c r="J9150" s="190"/>
      <c r="K9150" s="190"/>
      <c r="L9150" s="190"/>
      <c r="M9150" s="190"/>
      <c r="N9150" s="190"/>
      <c r="O9150" s="190"/>
    </row>
    <row r="9151" spans="1:15">
      <c r="A9151" s="465">
        <v>9130</v>
      </c>
      <c r="B9151" s="686" t="str">
        <f>IF(Input_series!B9147="","",Input_series!B9147)</f>
        <v/>
      </c>
      <c r="C9151" s="687" t="str">
        <f>IF(Input_series!C9147="","",Input_series!C9147)</f>
        <v/>
      </c>
      <c r="D9151" s="687" t="str">
        <f>IF(Input_series!D9147="","",Input_series!D9147)</f>
        <v/>
      </c>
      <c r="E9151" s="360"/>
      <c r="F9151" s="15"/>
      <c r="G9151" s="15"/>
      <c r="H9151" s="5"/>
      <c r="I9151" s="5"/>
      <c r="J9151" s="190"/>
      <c r="K9151" s="190"/>
      <c r="L9151" s="190"/>
      <c r="M9151" s="190"/>
      <c r="N9151" s="190"/>
      <c r="O9151" s="190"/>
    </row>
    <row r="9152" spans="1:15">
      <c r="A9152" s="465">
        <v>9131</v>
      </c>
      <c r="B9152" s="686" t="str">
        <f>IF(Input_series!B9148="","",Input_series!B9148)</f>
        <v/>
      </c>
      <c r="C9152" s="687" t="str">
        <f>IF(Input_series!C9148="","",Input_series!C9148)</f>
        <v/>
      </c>
      <c r="D9152" s="687" t="str">
        <f>IF(Input_series!D9148="","",Input_series!D9148)</f>
        <v/>
      </c>
      <c r="E9152" s="360"/>
      <c r="F9152" s="15"/>
      <c r="G9152" s="15"/>
      <c r="H9152" s="5"/>
      <c r="I9152" s="5"/>
      <c r="J9152" s="190"/>
      <c r="K9152" s="190"/>
      <c r="L9152" s="190"/>
      <c r="M9152" s="190"/>
      <c r="N9152" s="190"/>
      <c r="O9152" s="190"/>
    </row>
    <row r="9153" spans="1:15">
      <c r="A9153" s="465">
        <v>9132</v>
      </c>
      <c r="B9153" s="686" t="str">
        <f>IF(Input_series!B9149="","",Input_series!B9149)</f>
        <v/>
      </c>
      <c r="C9153" s="687" t="str">
        <f>IF(Input_series!C9149="","",Input_series!C9149)</f>
        <v/>
      </c>
      <c r="D9153" s="687" t="str">
        <f>IF(Input_series!D9149="","",Input_series!D9149)</f>
        <v/>
      </c>
      <c r="E9153" s="360"/>
      <c r="F9153" s="15"/>
      <c r="G9153" s="15"/>
      <c r="H9153" s="5"/>
      <c r="I9153" s="5"/>
      <c r="J9153" s="190"/>
      <c r="K9153" s="190"/>
      <c r="L9153" s="190"/>
      <c r="M9153" s="190"/>
      <c r="N9153" s="190"/>
      <c r="O9153" s="190"/>
    </row>
    <row r="9154" spans="1:15">
      <c r="A9154" s="465">
        <v>9133</v>
      </c>
      <c r="B9154" s="686" t="str">
        <f>IF(Input_series!B9150="","",Input_series!B9150)</f>
        <v/>
      </c>
      <c r="C9154" s="687" t="str">
        <f>IF(Input_series!C9150="","",Input_series!C9150)</f>
        <v/>
      </c>
      <c r="D9154" s="687" t="str">
        <f>IF(Input_series!D9150="","",Input_series!D9150)</f>
        <v/>
      </c>
      <c r="E9154" s="360"/>
      <c r="F9154" s="15"/>
      <c r="G9154" s="15"/>
      <c r="H9154" s="5"/>
      <c r="I9154" s="5"/>
      <c r="J9154" s="190"/>
      <c r="K9154" s="190"/>
      <c r="L9154" s="190"/>
      <c r="M9154" s="190"/>
      <c r="N9154" s="190"/>
      <c r="O9154" s="190"/>
    </row>
    <row r="9155" spans="1:15">
      <c r="A9155" s="465">
        <v>9134</v>
      </c>
      <c r="B9155" s="686" t="str">
        <f>IF(Input_series!B9151="","",Input_series!B9151)</f>
        <v/>
      </c>
      <c r="C9155" s="687" t="str">
        <f>IF(Input_series!C9151="","",Input_series!C9151)</f>
        <v/>
      </c>
      <c r="D9155" s="687" t="str">
        <f>IF(Input_series!D9151="","",Input_series!D9151)</f>
        <v/>
      </c>
      <c r="E9155" s="360"/>
      <c r="F9155" s="15"/>
      <c r="G9155" s="15"/>
      <c r="H9155" s="5"/>
      <c r="I9155" s="5"/>
      <c r="J9155" s="190"/>
      <c r="K9155" s="190"/>
      <c r="L9155" s="190"/>
      <c r="M9155" s="190"/>
      <c r="N9155" s="190"/>
      <c r="O9155" s="190"/>
    </row>
    <row r="9156" spans="1:15">
      <c r="A9156" s="465">
        <v>9135</v>
      </c>
      <c r="B9156" s="686" t="str">
        <f>IF(Input_series!B9152="","",Input_series!B9152)</f>
        <v/>
      </c>
      <c r="C9156" s="687" t="str">
        <f>IF(Input_series!C9152="","",Input_series!C9152)</f>
        <v/>
      </c>
      <c r="D9156" s="687" t="str">
        <f>IF(Input_series!D9152="","",Input_series!D9152)</f>
        <v/>
      </c>
      <c r="E9156" s="360"/>
      <c r="F9156" s="15"/>
      <c r="G9156" s="15"/>
      <c r="H9156" s="5"/>
      <c r="I9156" s="5"/>
      <c r="J9156" s="190"/>
      <c r="K9156" s="190"/>
      <c r="L9156" s="190"/>
      <c r="M9156" s="190"/>
      <c r="N9156" s="190"/>
      <c r="O9156" s="190"/>
    </row>
    <row r="9157" spans="1:15">
      <c r="A9157" s="465">
        <v>9136</v>
      </c>
      <c r="B9157" s="686" t="str">
        <f>IF(Input_series!B9153="","",Input_series!B9153)</f>
        <v/>
      </c>
      <c r="C9157" s="687" t="str">
        <f>IF(Input_series!C9153="","",Input_series!C9153)</f>
        <v/>
      </c>
      <c r="D9157" s="687" t="str">
        <f>IF(Input_series!D9153="","",Input_series!D9153)</f>
        <v/>
      </c>
      <c r="E9157" s="360"/>
      <c r="F9157" s="15"/>
      <c r="G9157" s="15"/>
      <c r="H9157" s="5"/>
      <c r="I9157" s="5"/>
      <c r="J9157" s="190"/>
      <c r="K9157" s="190"/>
      <c r="L9157" s="190"/>
      <c r="M9157" s="190"/>
      <c r="N9157" s="190"/>
      <c r="O9157" s="190"/>
    </row>
    <row r="9158" spans="1:15">
      <c r="A9158" s="465">
        <v>9137</v>
      </c>
      <c r="B9158" s="686" t="str">
        <f>IF(Input_series!B9154="","",Input_series!B9154)</f>
        <v/>
      </c>
      <c r="C9158" s="687" t="str">
        <f>IF(Input_series!C9154="","",Input_series!C9154)</f>
        <v/>
      </c>
      <c r="D9158" s="687" t="str">
        <f>IF(Input_series!D9154="","",Input_series!D9154)</f>
        <v/>
      </c>
      <c r="E9158" s="360"/>
      <c r="F9158" s="15"/>
      <c r="G9158" s="15"/>
      <c r="H9158" s="5"/>
      <c r="I9158" s="5"/>
      <c r="J9158" s="190"/>
      <c r="K9158" s="190"/>
      <c r="L9158" s="190"/>
      <c r="M9158" s="190"/>
      <c r="N9158" s="190"/>
      <c r="O9158" s="190"/>
    </row>
    <row r="9159" spans="1:15">
      <c r="A9159" s="465">
        <v>9138</v>
      </c>
      <c r="B9159" s="686" t="str">
        <f>IF(Input_series!B9155="","",Input_series!B9155)</f>
        <v/>
      </c>
      <c r="C9159" s="687" t="str">
        <f>IF(Input_series!C9155="","",Input_series!C9155)</f>
        <v/>
      </c>
      <c r="D9159" s="687" t="str">
        <f>IF(Input_series!D9155="","",Input_series!D9155)</f>
        <v/>
      </c>
      <c r="E9159" s="360"/>
      <c r="F9159" s="15"/>
      <c r="G9159" s="15"/>
      <c r="H9159" s="5"/>
      <c r="I9159" s="5"/>
      <c r="J9159" s="190"/>
      <c r="K9159" s="190"/>
      <c r="L9159" s="190"/>
      <c r="M9159" s="190"/>
      <c r="N9159" s="190"/>
      <c r="O9159" s="190"/>
    </row>
    <row r="9160" spans="1:15">
      <c r="A9160" s="465">
        <v>9139</v>
      </c>
      <c r="B9160" s="686" t="str">
        <f>IF(Input_series!B9156="","",Input_series!B9156)</f>
        <v/>
      </c>
      <c r="C9160" s="687" t="str">
        <f>IF(Input_series!C9156="","",Input_series!C9156)</f>
        <v/>
      </c>
      <c r="D9160" s="687" t="str">
        <f>IF(Input_series!D9156="","",Input_series!D9156)</f>
        <v/>
      </c>
      <c r="E9160" s="360"/>
      <c r="F9160" s="15"/>
      <c r="G9160" s="15"/>
      <c r="H9160" s="5"/>
      <c r="I9160" s="5"/>
      <c r="J9160" s="190"/>
      <c r="K9160" s="190"/>
      <c r="L9160" s="190"/>
      <c r="M9160" s="190"/>
      <c r="N9160" s="190"/>
      <c r="O9160" s="190"/>
    </row>
    <row r="9161" spans="1:15">
      <c r="A9161" s="465">
        <v>9140</v>
      </c>
      <c r="B9161" s="686" t="str">
        <f>IF(Input_series!B9157="","",Input_series!B9157)</f>
        <v/>
      </c>
      <c r="C9161" s="687" t="str">
        <f>IF(Input_series!C9157="","",Input_series!C9157)</f>
        <v/>
      </c>
      <c r="D9161" s="687" t="str">
        <f>IF(Input_series!D9157="","",Input_series!D9157)</f>
        <v/>
      </c>
      <c r="E9161" s="360"/>
      <c r="F9161" s="15"/>
      <c r="G9161" s="15"/>
      <c r="H9161" s="5"/>
      <c r="I9161" s="5"/>
      <c r="J9161" s="190"/>
      <c r="K9161" s="190"/>
      <c r="L9161" s="190"/>
      <c r="M9161" s="190"/>
      <c r="N9161" s="190"/>
      <c r="O9161" s="190"/>
    </row>
    <row r="9162" spans="1:15">
      <c r="A9162" s="465">
        <v>9141</v>
      </c>
      <c r="B9162" s="686" t="str">
        <f>IF(Input_series!B9158="","",Input_series!B9158)</f>
        <v/>
      </c>
      <c r="C9162" s="687" t="str">
        <f>IF(Input_series!C9158="","",Input_series!C9158)</f>
        <v/>
      </c>
      <c r="D9162" s="687" t="str">
        <f>IF(Input_series!D9158="","",Input_series!D9158)</f>
        <v/>
      </c>
      <c r="E9162" s="360"/>
      <c r="F9162" s="15"/>
      <c r="G9162" s="15"/>
      <c r="H9162" s="5"/>
      <c r="I9162" s="5"/>
      <c r="J9162" s="190"/>
      <c r="K9162" s="190"/>
      <c r="L9162" s="190"/>
      <c r="M9162" s="190"/>
      <c r="N9162" s="190"/>
      <c r="O9162" s="190"/>
    </row>
    <row r="9163" spans="1:15">
      <c r="A9163" s="465">
        <v>9142</v>
      </c>
      <c r="B9163" s="686" t="str">
        <f>IF(Input_series!B9159="","",Input_series!B9159)</f>
        <v/>
      </c>
      <c r="C9163" s="687" t="str">
        <f>IF(Input_series!C9159="","",Input_series!C9159)</f>
        <v/>
      </c>
      <c r="D9163" s="687" t="str">
        <f>IF(Input_series!D9159="","",Input_series!D9159)</f>
        <v/>
      </c>
      <c r="E9163" s="360"/>
      <c r="F9163" s="15"/>
      <c r="G9163" s="15"/>
      <c r="H9163" s="5"/>
      <c r="I9163" s="5"/>
      <c r="J9163" s="190"/>
      <c r="K9163" s="190"/>
      <c r="L9163" s="190"/>
      <c r="M9163" s="190"/>
      <c r="N9163" s="190"/>
      <c r="O9163" s="190"/>
    </row>
    <row r="9164" spans="1:15">
      <c r="A9164" s="465">
        <v>9143</v>
      </c>
      <c r="B9164" s="686" t="str">
        <f>IF(Input_series!B9160="","",Input_series!B9160)</f>
        <v/>
      </c>
      <c r="C9164" s="687" t="str">
        <f>IF(Input_series!C9160="","",Input_series!C9160)</f>
        <v/>
      </c>
      <c r="D9164" s="687" t="str">
        <f>IF(Input_series!D9160="","",Input_series!D9160)</f>
        <v/>
      </c>
      <c r="E9164" s="360"/>
      <c r="F9164" s="15"/>
      <c r="G9164" s="15"/>
      <c r="H9164" s="5"/>
      <c r="I9164" s="5"/>
      <c r="J9164" s="190"/>
      <c r="K9164" s="190"/>
      <c r="L9164" s="190"/>
      <c r="M9164" s="190"/>
      <c r="N9164" s="190"/>
      <c r="O9164" s="190"/>
    </row>
    <row r="9165" spans="1:15">
      <c r="A9165" s="465">
        <v>9144</v>
      </c>
      <c r="B9165" s="686" t="str">
        <f>IF(Input_series!B9161="","",Input_series!B9161)</f>
        <v/>
      </c>
      <c r="C9165" s="687" t="str">
        <f>IF(Input_series!C9161="","",Input_series!C9161)</f>
        <v/>
      </c>
      <c r="D9165" s="687" t="str">
        <f>IF(Input_series!D9161="","",Input_series!D9161)</f>
        <v/>
      </c>
      <c r="E9165" s="360"/>
      <c r="F9165" s="15"/>
      <c r="G9165" s="15"/>
      <c r="H9165" s="5"/>
      <c r="I9165" s="5"/>
      <c r="J9165" s="190"/>
      <c r="K9165" s="190"/>
      <c r="L9165" s="190"/>
      <c r="M9165" s="190"/>
      <c r="N9165" s="190"/>
      <c r="O9165" s="190"/>
    </row>
    <row r="9166" spans="1:15">
      <c r="A9166" s="465">
        <v>9145</v>
      </c>
      <c r="B9166" s="686" t="str">
        <f>IF(Input_series!B9162="","",Input_series!B9162)</f>
        <v/>
      </c>
      <c r="C9166" s="687" t="str">
        <f>IF(Input_series!C9162="","",Input_series!C9162)</f>
        <v/>
      </c>
      <c r="D9166" s="687" t="str">
        <f>IF(Input_series!D9162="","",Input_series!D9162)</f>
        <v/>
      </c>
      <c r="E9166" s="360"/>
      <c r="F9166" s="15"/>
      <c r="G9166" s="15"/>
      <c r="H9166" s="5"/>
      <c r="I9166" s="5"/>
      <c r="J9166" s="190"/>
      <c r="K9166" s="190"/>
      <c r="L9166" s="190"/>
      <c r="M9166" s="190"/>
      <c r="N9166" s="190"/>
      <c r="O9166" s="190"/>
    </row>
    <row r="9167" spans="1:15">
      <c r="A9167" s="465">
        <v>9146</v>
      </c>
      <c r="B9167" s="686" t="str">
        <f>IF(Input_series!B9163="","",Input_series!B9163)</f>
        <v/>
      </c>
      <c r="C9167" s="687" t="str">
        <f>IF(Input_series!C9163="","",Input_series!C9163)</f>
        <v/>
      </c>
      <c r="D9167" s="687" t="str">
        <f>IF(Input_series!D9163="","",Input_series!D9163)</f>
        <v/>
      </c>
      <c r="E9167" s="360"/>
      <c r="F9167" s="15"/>
      <c r="G9167" s="15"/>
      <c r="H9167" s="5"/>
      <c r="I9167" s="5"/>
      <c r="J9167" s="190"/>
      <c r="K9167" s="190"/>
      <c r="L9167" s="190"/>
      <c r="M9167" s="190"/>
      <c r="N9167" s="190"/>
      <c r="O9167" s="190"/>
    </row>
    <row r="9168" spans="1:15">
      <c r="A9168" s="465">
        <v>9147</v>
      </c>
      <c r="B9168" s="686" t="str">
        <f>IF(Input_series!B9164="","",Input_series!B9164)</f>
        <v/>
      </c>
      <c r="C9168" s="687" t="str">
        <f>IF(Input_series!C9164="","",Input_series!C9164)</f>
        <v/>
      </c>
      <c r="D9168" s="687" t="str">
        <f>IF(Input_series!D9164="","",Input_series!D9164)</f>
        <v/>
      </c>
      <c r="E9168" s="360"/>
      <c r="F9168" s="15"/>
      <c r="G9168" s="15"/>
      <c r="H9168" s="5"/>
      <c r="I9168" s="5"/>
      <c r="J9168" s="190"/>
      <c r="K9168" s="190"/>
      <c r="L9168" s="190"/>
      <c r="M9168" s="190"/>
      <c r="N9168" s="190"/>
      <c r="O9168" s="190"/>
    </row>
    <row r="9169" spans="1:15">
      <c r="A9169" s="465">
        <v>9148</v>
      </c>
      <c r="B9169" s="686" t="str">
        <f>IF(Input_series!B9165="","",Input_series!B9165)</f>
        <v/>
      </c>
      <c r="C9169" s="687" t="str">
        <f>IF(Input_series!C9165="","",Input_series!C9165)</f>
        <v/>
      </c>
      <c r="D9169" s="687" t="str">
        <f>IF(Input_series!D9165="","",Input_series!D9165)</f>
        <v/>
      </c>
      <c r="E9169" s="360"/>
      <c r="F9169" s="15"/>
      <c r="G9169" s="15"/>
      <c r="H9169" s="5"/>
      <c r="I9169" s="5"/>
      <c r="J9169" s="190"/>
      <c r="K9169" s="190"/>
      <c r="L9169" s="190"/>
      <c r="M9169" s="190"/>
      <c r="N9169" s="190"/>
      <c r="O9169" s="190"/>
    </row>
    <row r="9170" spans="1:15">
      <c r="A9170" s="465">
        <v>9149</v>
      </c>
      <c r="B9170" s="686" t="str">
        <f>IF(Input_series!B9166="","",Input_series!B9166)</f>
        <v/>
      </c>
      <c r="C9170" s="687" t="str">
        <f>IF(Input_series!C9166="","",Input_series!C9166)</f>
        <v/>
      </c>
      <c r="D9170" s="687" t="str">
        <f>IF(Input_series!D9166="","",Input_series!D9166)</f>
        <v/>
      </c>
      <c r="E9170" s="360"/>
      <c r="F9170" s="15"/>
      <c r="G9170" s="15"/>
      <c r="H9170" s="5"/>
      <c r="I9170" s="5"/>
      <c r="J9170" s="190"/>
      <c r="K9170" s="190"/>
      <c r="L9170" s="190"/>
      <c r="M9170" s="190"/>
      <c r="N9170" s="190"/>
      <c r="O9170" s="190"/>
    </row>
    <row r="9171" spans="1:15">
      <c r="A9171" s="465">
        <v>9150</v>
      </c>
      <c r="B9171" s="686" t="str">
        <f>IF(Input_series!B9167="","",Input_series!B9167)</f>
        <v/>
      </c>
      <c r="C9171" s="687" t="str">
        <f>IF(Input_series!C9167="","",Input_series!C9167)</f>
        <v/>
      </c>
      <c r="D9171" s="687" t="str">
        <f>IF(Input_series!D9167="","",Input_series!D9167)</f>
        <v/>
      </c>
      <c r="E9171" s="360"/>
      <c r="F9171" s="15"/>
      <c r="G9171" s="15"/>
      <c r="H9171" s="5"/>
      <c r="I9171" s="5"/>
      <c r="J9171" s="190"/>
      <c r="K9171" s="190"/>
      <c r="L9171" s="190"/>
      <c r="M9171" s="190"/>
      <c r="N9171" s="190"/>
      <c r="O9171" s="190"/>
    </row>
    <row r="9172" spans="1:15">
      <c r="A9172" s="465">
        <v>9151</v>
      </c>
      <c r="B9172" s="686" t="str">
        <f>IF(Input_series!B9168="","",Input_series!B9168)</f>
        <v/>
      </c>
      <c r="C9172" s="687" t="str">
        <f>IF(Input_series!C9168="","",Input_series!C9168)</f>
        <v/>
      </c>
      <c r="D9172" s="687" t="str">
        <f>IF(Input_series!D9168="","",Input_series!D9168)</f>
        <v/>
      </c>
      <c r="E9172" s="360"/>
      <c r="F9172" s="15"/>
      <c r="G9172" s="15"/>
      <c r="H9172" s="5"/>
      <c r="I9172" s="5"/>
      <c r="J9172" s="190"/>
      <c r="K9172" s="190"/>
      <c r="L9172" s="190"/>
      <c r="M9172" s="190"/>
      <c r="N9172" s="190"/>
      <c r="O9172" s="190"/>
    </row>
    <row r="9173" spans="1:15">
      <c r="A9173" s="465">
        <v>9152</v>
      </c>
      <c r="B9173" s="686" t="str">
        <f>IF(Input_series!B9169="","",Input_series!B9169)</f>
        <v/>
      </c>
      <c r="C9173" s="687" t="str">
        <f>IF(Input_series!C9169="","",Input_series!C9169)</f>
        <v/>
      </c>
      <c r="D9173" s="687" t="str">
        <f>IF(Input_series!D9169="","",Input_series!D9169)</f>
        <v/>
      </c>
      <c r="E9173" s="360"/>
      <c r="F9173" s="15"/>
      <c r="G9173" s="15"/>
      <c r="H9173" s="5"/>
      <c r="I9173" s="5"/>
      <c r="J9173" s="190"/>
      <c r="K9173" s="190"/>
      <c r="L9173" s="190"/>
      <c r="M9173" s="190"/>
      <c r="N9173" s="190"/>
      <c r="O9173" s="190"/>
    </row>
    <row r="9174" spans="1:15">
      <c r="A9174" s="465">
        <v>9153</v>
      </c>
      <c r="B9174" s="686" t="str">
        <f>IF(Input_series!B9170="","",Input_series!B9170)</f>
        <v/>
      </c>
      <c r="C9174" s="687" t="str">
        <f>IF(Input_series!C9170="","",Input_series!C9170)</f>
        <v/>
      </c>
      <c r="D9174" s="687" t="str">
        <f>IF(Input_series!D9170="","",Input_series!D9170)</f>
        <v/>
      </c>
      <c r="E9174" s="360"/>
      <c r="F9174" s="15"/>
      <c r="G9174" s="15"/>
      <c r="H9174" s="5"/>
      <c r="I9174" s="5"/>
      <c r="J9174" s="190"/>
      <c r="K9174" s="190"/>
      <c r="L9174" s="190"/>
      <c r="M9174" s="190"/>
      <c r="N9174" s="190"/>
      <c r="O9174" s="190"/>
    </row>
    <row r="9175" spans="1:15">
      <c r="A9175" s="465">
        <v>9154</v>
      </c>
      <c r="B9175" s="686" t="str">
        <f>IF(Input_series!B9171="","",Input_series!B9171)</f>
        <v/>
      </c>
      <c r="C9175" s="687" t="str">
        <f>IF(Input_series!C9171="","",Input_series!C9171)</f>
        <v/>
      </c>
      <c r="D9175" s="687" t="str">
        <f>IF(Input_series!D9171="","",Input_series!D9171)</f>
        <v/>
      </c>
      <c r="E9175" s="360"/>
      <c r="F9175" s="15"/>
      <c r="G9175" s="15"/>
      <c r="H9175" s="5"/>
      <c r="I9175" s="5"/>
      <c r="J9175" s="190"/>
      <c r="K9175" s="190"/>
      <c r="L9175" s="190"/>
      <c r="M9175" s="190"/>
      <c r="N9175" s="190"/>
      <c r="O9175" s="190"/>
    </row>
    <row r="9176" spans="1:15">
      <c r="A9176" s="465">
        <v>9155</v>
      </c>
      <c r="B9176" s="686" t="str">
        <f>IF(Input_series!B9172="","",Input_series!B9172)</f>
        <v/>
      </c>
      <c r="C9176" s="687" t="str">
        <f>IF(Input_series!C9172="","",Input_series!C9172)</f>
        <v/>
      </c>
      <c r="D9176" s="687" t="str">
        <f>IF(Input_series!D9172="","",Input_series!D9172)</f>
        <v/>
      </c>
      <c r="E9176" s="360"/>
      <c r="F9176" s="15"/>
      <c r="G9176" s="15"/>
      <c r="H9176" s="5"/>
      <c r="I9176" s="5"/>
      <c r="J9176" s="190"/>
      <c r="K9176" s="190"/>
      <c r="L9176" s="190"/>
      <c r="M9176" s="190"/>
      <c r="N9176" s="190"/>
      <c r="O9176" s="190"/>
    </row>
    <row r="9177" spans="1:15">
      <c r="A9177" s="465">
        <v>9156</v>
      </c>
      <c r="B9177" s="686" t="str">
        <f>IF(Input_series!B9173="","",Input_series!B9173)</f>
        <v/>
      </c>
      <c r="C9177" s="687" t="str">
        <f>IF(Input_series!C9173="","",Input_series!C9173)</f>
        <v/>
      </c>
      <c r="D9177" s="687" t="str">
        <f>IF(Input_series!D9173="","",Input_series!D9173)</f>
        <v/>
      </c>
      <c r="E9177" s="360"/>
      <c r="F9177" s="15"/>
      <c r="G9177" s="15"/>
      <c r="H9177" s="5"/>
      <c r="I9177" s="5"/>
      <c r="J9177" s="190"/>
      <c r="K9177" s="190"/>
      <c r="L9177" s="190"/>
      <c r="M9177" s="190"/>
      <c r="N9177" s="190"/>
      <c r="O9177" s="190"/>
    </row>
    <row r="9178" spans="1:15">
      <c r="A9178" s="465">
        <v>9157</v>
      </c>
      <c r="B9178" s="686" t="str">
        <f>IF(Input_series!B9174="","",Input_series!B9174)</f>
        <v/>
      </c>
      <c r="C9178" s="687" t="str">
        <f>IF(Input_series!C9174="","",Input_series!C9174)</f>
        <v/>
      </c>
      <c r="D9178" s="687" t="str">
        <f>IF(Input_series!D9174="","",Input_series!D9174)</f>
        <v/>
      </c>
      <c r="E9178" s="360"/>
      <c r="F9178" s="15"/>
      <c r="G9178" s="15"/>
      <c r="H9178" s="5"/>
      <c r="I9178" s="5"/>
      <c r="J9178" s="190"/>
      <c r="K9178" s="190"/>
      <c r="L9178" s="190"/>
      <c r="M9178" s="190"/>
      <c r="N9178" s="190"/>
      <c r="O9178" s="190"/>
    </row>
    <row r="9179" spans="1:15">
      <c r="A9179" s="465">
        <v>9158</v>
      </c>
      <c r="B9179" s="686" t="str">
        <f>IF(Input_series!B9175="","",Input_series!B9175)</f>
        <v/>
      </c>
      <c r="C9179" s="687" t="str">
        <f>IF(Input_series!C9175="","",Input_series!C9175)</f>
        <v/>
      </c>
      <c r="D9179" s="687" t="str">
        <f>IF(Input_series!D9175="","",Input_series!D9175)</f>
        <v/>
      </c>
      <c r="E9179" s="360"/>
      <c r="F9179" s="15"/>
      <c r="G9179" s="15"/>
      <c r="H9179" s="5"/>
      <c r="I9179" s="5"/>
      <c r="J9179" s="190"/>
      <c r="K9179" s="190"/>
      <c r="L9179" s="190"/>
      <c r="M9179" s="190"/>
      <c r="N9179" s="190"/>
      <c r="O9179" s="190"/>
    </row>
    <row r="9180" spans="1:15">
      <c r="A9180" s="465">
        <v>9159</v>
      </c>
      <c r="B9180" s="686" t="str">
        <f>IF(Input_series!B9176="","",Input_series!B9176)</f>
        <v/>
      </c>
      <c r="C9180" s="687" t="str">
        <f>IF(Input_series!C9176="","",Input_series!C9176)</f>
        <v/>
      </c>
      <c r="D9180" s="687" t="str">
        <f>IF(Input_series!D9176="","",Input_series!D9176)</f>
        <v/>
      </c>
      <c r="E9180" s="360"/>
      <c r="F9180" s="15"/>
      <c r="G9180" s="15"/>
      <c r="H9180" s="5"/>
      <c r="I9180" s="5"/>
      <c r="J9180" s="190"/>
      <c r="K9180" s="190"/>
      <c r="L9180" s="190"/>
      <c r="M9180" s="190"/>
      <c r="N9180" s="190"/>
      <c r="O9180" s="190"/>
    </row>
    <row r="9181" spans="1:15">
      <c r="A9181" s="465">
        <v>9160</v>
      </c>
      <c r="B9181" s="686" t="str">
        <f>IF(Input_series!B9177="","",Input_series!B9177)</f>
        <v/>
      </c>
      <c r="C9181" s="687" t="str">
        <f>IF(Input_series!C9177="","",Input_series!C9177)</f>
        <v/>
      </c>
      <c r="D9181" s="687" t="str">
        <f>IF(Input_series!D9177="","",Input_series!D9177)</f>
        <v/>
      </c>
      <c r="E9181" s="360"/>
      <c r="F9181" s="15"/>
      <c r="G9181" s="15"/>
      <c r="H9181" s="5"/>
      <c r="I9181" s="5"/>
      <c r="J9181" s="190"/>
      <c r="K9181" s="190"/>
      <c r="L9181" s="190"/>
      <c r="M9181" s="190"/>
      <c r="N9181" s="190"/>
      <c r="O9181" s="190"/>
    </row>
    <row r="9182" spans="1:15">
      <c r="A9182" s="465">
        <v>9161</v>
      </c>
      <c r="B9182" s="686" t="str">
        <f>IF(Input_series!B9178="","",Input_series!B9178)</f>
        <v/>
      </c>
      <c r="C9182" s="687" t="str">
        <f>IF(Input_series!C9178="","",Input_series!C9178)</f>
        <v/>
      </c>
      <c r="D9182" s="687" t="str">
        <f>IF(Input_series!D9178="","",Input_series!D9178)</f>
        <v/>
      </c>
      <c r="E9182" s="360"/>
      <c r="F9182" s="15"/>
      <c r="G9182" s="15"/>
      <c r="H9182" s="5"/>
      <c r="I9182" s="5"/>
      <c r="J9182" s="190"/>
      <c r="K9182" s="190"/>
      <c r="L9182" s="190"/>
      <c r="M9182" s="190"/>
      <c r="N9182" s="190"/>
      <c r="O9182" s="190"/>
    </row>
    <row r="9183" spans="1:15">
      <c r="A9183" s="465">
        <v>9162</v>
      </c>
      <c r="B9183" s="686" t="str">
        <f>IF(Input_series!B9179="","",Input_series!B9179)</f>
        <v/>
      </c>
      <c r="C9183" s="687" t="str">
        <f>IF(Input_series!C9179="","",Input_series!C9179)</f>
        <v/>
      </c>
      <c r="D9183" s="687" t="str">
        <f>IF(Input_series!D9179="","",Input_series!D9179)</f>
        <v/>
      </c>
      <c r="E9183" s="360"/>
      <c r="F9183" s="15"/>
      <c r="G9183" s="15"/>
      <c r="H9183" s="5"/>
      <c r="I9183" s="5"/>
      <c r="J9183" s="190"/>
      <c r="K9183" s="190"/>
      <c r="L9183" s="190"/>
      <c r="M9183" s="190"/>
      <c r="N9183" s="190"/>
      <c r="O9183" s="190"/>
    </row>
    <row r="9184" spans="1:15">
      <c r="A9184" s="465">
        <v>9163</v>
      </c>
      <c r="B9184" s="686" t="str">
        <f>IF(Input_series!B9180="","",Input_series!B9180)</f>
        <v/>
      </c>
      <c r="C9184" s="687" t="str">
        <f>IF(Input_series!C9180="","",Input_series!C9180)</f>
        <v/>
      </c>
      <c r="D9184" s="687" t="str">
        <f>IF(Input_series!D9180="","",Input_series!D9180)</f>
        <v/>
      </c>
      <c r="E9184" s="360"/>
      <c r="F9184" s="15"/>
      <c r="G9184" s="15"/>
      <c r="H9184" s="5"/>
      <c r="I9184" s="5"/>
      <c r="J9184" s="190"/>
      <c r="K9184" s="190"/>
      <c r="L9184" s="190"/>
      <c r="M9184" s="190"/>
      <c r="N9184" s="190"/>
      <c r="O9184" s="190"/>
    </row>
    <row r="9185" spans="1:15">
      <c r="A9185" s="465">
        <v>9164</v>
      </c>
      <c r="B9185" s="686" t="str">
        <f>IF(Input_series!B9181="","",Input_series!B9181)</f>
        <v/>
      </c>
      <c r="C9185" s="687" t="str">
        <f>IF(Input_series!C9181="","",Input_series!C9181)</f>
        <v/>
      </c>
      <c r="D9185" s="687" t="str">
        <f>IF(Input_series!D9181="","",Input_series!D9181)</f>
        <v/>
      </c>
      <c r="E9185" s="360"/>
      <c r="F9185" s="15"/>
      <c r="G9185" s="15"/>
      <c r="H9185" s="5"/>
      <c r="I9185" s="5"/>
      <c r="J9185" s="190"/>
      <c r="K9185" s="190"/>
      <c r="L9185" s="190"/>
      <c r="M9185" s="190"/>
      <c r="N9185" s="190"/>
      <c r="O9185" s="190"/>
    </row>
    <row r="9186" spans="1:15">
      <c r="A9186" s="465">
        <v>9165</v>
      </c>
      <c r="B9186" s="686" t="str">
        <f>IF(Input_series!B9182="","",Input_series!B9182)</f>
        <v/>
      </c>
      <c r="C9186" s="687" t="str">
        <f>IF(Input_series!C9182="","",Input_series!C9182)</f>
        <v/>
      </c>
      <c r="D9186" s="687" t="str">
        <f>IF(Input_series!D9182="","",Input_series!D9182)</f>
        <v/>
      </c>
      <c r="E9186" s="360"/>
      <c r="F9186" s="15"/>
      <c r="G9186" s="15"/>
      <c r="H9186" s="5"/>
      <c r="I9186" s="5"/>
      <c r="J9186" s="190"/>
      <c r="K9186" s="190"/>
      <c r="L9186" s="190"/>
      <c r="M9186" s="190"/>
      <c r="N9186" s="190"/>
      <c r="O9186" s="190"/>
    </row>
    <row r="9187" spans="1:15">
      <c r="A9187" s="465">
        <v>9166</v>
      </c>
      <c r="B9187" s="686" t="str">
        <f>IF(Input_series!B9183="","",Input_series!B9183)</f>
        <v/>
      </c>
      <c r="C9187" s="687" t="str">
        <f>IF(Input_series!C9183="","",Input_series!C9183)</f>
        <v/>
      </c>
      <c r="D9187" s="687" t="str">
        <f>IF(Input_series!D9183="","",Input_series!D9183)</f>
        <v/>
      </c>
      <c r="E9187" s="360"/>
      <c r="F9187" s="15"/>
      <c r="G9187" s="15"/>
      <c r="H9187" s="5"/>
      <c r="I9187" s="5"/>
      <c r="J9187" s="190"/>
      <c r="K9187" s="190"/>
      <c r="L9187" s="190"/>
      <c r="M9187" s="190"/>
      <c r="N9187" s="190"/>
      <c r="O9187" s="190"/>
    </row>
    <row r="9188" spans="1:15">
      <c r="A9188" s="465">
        <v>9167</v>
      </c>
      <c r="B9188" s="686" t="str">
        <f>IF(Input_series!B9184="","",Input_series!B9184)</f>
        <v/>
      </c>
      <c r="C9188" s="687" t="str">
        <f>IF(Input_series!C9184="","",Input_series!C9184)</f>
        <v/>
      </c>
      <c r="D9188" s="687" t="str">
        <f>IF(Input_series!D9184="","",Input_series!D9184)</f>
        <v/>
      </c>
      <c r="E9188" s="360"/>
      <c r="F9188" s="15"/>
      <c r="G9188" s="15"/>
      <c r="H9188" s="5"/>
      <c r="I9188" s="5"/>
      <c r="J9188" s="190"/>
      <c r="K9188" s="190"/>
      <c r="L9188" s="190"/>
      <c r="M9188" s="190"/>
      <c r="N9188" s="190"/>
      <c r="O9188" s="190"/>
    </row>
    <row r="9189" spans="1:15">
      <c r="A9189" s="465">
        <v>9168</v>
      </c>
      <c r="B9189" s="686" t="str">
        <f>IF(Input_series!B9185="","",Input_series!B9185)</f>
        <v/>
      </c>
      <c r="C9189" s="687" t="str">
        <f>IF(Input_series!C9185="","",Input_series!C9185)</f>
        <v/>
      </c>
      <c r="D9189" s="687" t="str">
        <f>IF(Input_series!D9185="","",Input_series!D9185)</f>
        <v/>
      </c>
      <c r="E9189" s="360"/>
      <c r="F9189" s="15"/>
      <c r="G9189" s="15"/>
      <c r="H9189" s="5"/>
      <c r="I9189" s="5"/>
      <c r="J9189" s="190"/>
      <c r="K9189" s="190"/>
      <c r="L9189" s="190"/>
      <c r="M9189" s="190"/>
      <c r="N9189" s="190"/>
      <c r="O9189" s="190"/>
    </row>
    <row r="9190" spans="1:15">
      <c r="A9190" s="465">
        <v>9169</v>
      </c>
      <c r="B9190" s="686" t="str">
        <f>IF(Input_series!B9186="","",Input_series!B9186)</f>
        <v/>
      </c>
      <c r="C9190" s="687" t="str">
        <f>IF(Input_series!C9186="","",Input_series!C9186)</f>
        <v/>
      </c>
      <c r="D9190" s="687" t="str">
        <f>IF(Input_series!D9186="","",Input_series!D9186)</f>
        <v/>
      </c>
      <c r="E9190" s="360"/>
      <c r="F9190" s="15"/>
      <c r="G9190" s="15"/>
      <c r="H9190" s="5"/>
      <c r="I9190" s="5"/>
      <c r="J9190" s="190"/>
      <c r="K9190" s="190"/>
      <c r="L9190" s="190"/>
      <c r="M9190" s="190"/>
      <c r="N9190" s="190"/>
      <c r="O9190" s="190"/>
    </row>
    <row r="9191" spans="1:15">
      <c r="A9191" s="465">
        <v>9170</v>
      </c>
      <c r="B9191" s="686" t="str">
        <f>IF(Input_series!B9187="","",Input_series!B9187)</f>
        <v/>
      </c>
      <c r="C9191" s="687" t="str">
        <f>IF(Input_series!C9187="","",Input_series!C9187)</f>
        <v/>
      </c>
      <c r="D9191" s="687" t="str">
        <f>IF(Input_series!D9187="","",Input_series!D9187)</f>
        <v/>
      </c>
      <c r="E9191" s="360"/>
      <c r="F9191" s="15"/>
      <c r="G9191" s="15"/>
      <c r="H9191" s="5"/>
      <c r="I9191" s="5"/>
      <c r="J9191" s="190"/>
      <c r="K9191" s="190"/>
      <c r="L9191" s="190"/>
      <c r="M9191" s="190"/>
      <c r="N9191" s="190"/>
      <c r="O9191" s="190"/>
    </row>
    <row r="9192" spans="1:15">
      <c r="A9192" s="465">
        <v>9171</v>
      </c>
      <c r="B9192" s="686" t="str">
        <f>IF(Input_series!B9188="","",Input_series!B9188)</f>
        <v/>
      </c>
      <c r="C9192" s="687" t="str">
        <f>IF(Input_series!C9188="","",Input_series!C9188)</f>
        <v/>
      </c>
      <c r="D9192" s="687" t="str">
        <f>IF(Input_series!D9188="","",Input_series!D9188)</f>
        <v/>
      </c>
      <c r="E9192" s="360"/>
      <c r="F9192" s="15"/>
      <c r="G9192" s="15"/>
      <c r="H9192" s="5"/>
      <c r="I9192" s="5"/>
      <c r="J9192" s="190"/>
      <c r="K9192" s="190"/>
      <c r="L9192" s="190"/>
      <c r="M9192" s="190"/>
      <c r="N9192" s="190"/>
      <c r="O9192" s="190"/>
    </row>
    <row r="9193" spans="1:15">
      <c r="A9193" s="465">
        <v>9172</v>
      </c>
      <c r="B9193" s="686" t="str">
        <f>IF(Input_series!B9189="","",Input_series!B9189)</f>
        <v/>
      </c>
      <c r="C9193" s="687" t="str">
        <f>IF(Input_series!C9189="","",Input_series!C9189)</f>
        <v/>
      </c>
      <c r="D9193" s="687" t="str">
        <f>IF(Input_series!D9189="","",Input_series!D9189)</f>
        <v/>
      </c>
      <c r="E9193" s="360"/>
      <c r="F9193" s="15"/>
      <c r="G9193" s="15"/>
      <c r="H9193" s="5"/>
      <c r="I9193" s="5"/>
      <c r="J9193" s="190"/>
      <c r="K9193" s="190"/>
      <c r="L9193" s="190"/>
      <c r="M9193" s="190"/>
      <c r="N9193" s="190"/>
      <c r="O9193" s="190"/>
    </row>
    <row r="9194" spans="1:15">
      <c r="A9194" s="465">
        <v>9173</v>
      </c>
      <c r="B9194" s="686" t="str">
        <f>IF(Input_series!B9190="","",Input_series!B9190)</f>
        <v/>
      </c>
      <c r="C9194" s="687" t="str">
        <f>IF(Input_series!C9190="","",Input_series!C9190)</f>
        <v/>
      </c>
      <c r="D9194" s="687" t="str">
        <f>IF(Input_series!D9190="","",Input_series!D9190)</f>
        <v/>
      </c>
      <c r="E9194" s="360"/>
      <c r="F9194" s="15"/>
      <c r="G9194" s="15"/>
      <c r="H9194" s="5"/>
      <c r="I9194" s="5"/>
      <c r="J9194" s="190"/>
      <c r="K9194" s="190"/>
      <c r="L9194" s="190"/>
      <c r="M9194" s="190"/>
      <c r="N9194" s="190"/>
      <c r="O9194" s="190"/>
    </row>
    <row r="9195" spans="1:15">
      <c r="A9195" s="465">
        <v>9174</v>
      </c>
      <c r="B9195" s="686" t="str">
        <f>IF(Input_series!B9191="","",Input_series!B9191)</f>
        <v/>
      </c>
      <c r="C9195" s="687" t="str">
        <f>IF(Input_series!C9191="","",Input_series!C9191)</f>
        <v/>
      </c>
      <c r="D9195" s="687" t="str">
        <f>IF(Input_series!D9191="","",Input_series!D9191)</f>
        <v/>
      </c>
      <c r="E9195" s="360"/>
      <c r="F9195" s="15"/>
      <c r="G9195" s="15"/>
      <c r="H9195" s="5"/>
      <c r="I9195" s="5"/>
      <c r="J9195" s="190"/>
      <c r="K9195" s="190"/>
      <c r="L9195" s="190"/>
      <c r="M9195" s="190"/>
      <c r="N9195" s="190"/>
      <c r="O9195" s="190"/>
    </row>
    <row r="9196" spans="1:15">
      <c r="A9196" s="465">
        <v>9175</v>
      </c>
      <c r="B9196" s="686" t="str">
        <f>IF(Input_series!B9192="","",Input_series!B9192)</f>
        <v/>
      </c>
      <c r="C9196" s="687" t="str">
        <f>IF(Input_series!C9192="","",Input_series!C9192)</f>
        <v/>
      </c>
      <c r="D9196" s="687" t="str">
        <f>IF(Input_series!D9192="","",Input_series!D9192)</f>
        <v/>
      </c>
      <c r="E9196" s="360"/>
      <c r="F9196" s="15"/>
      <c r="G9196" s="15"/>
      <c r="H9196" s="5"/>
      <c r="I9196" s="5"/>
      <c r="J9196" s="190"/>
      <c r="K9196" s="190"/>
      <c r="L9196" s="190"/>
      <c r="M9196" s="190"/>
      <c r="N9196" s="190"/>
      <c r="O9196" s="190"/>
    </row>
    <row r="9197" spans="1:15">
      <c r="A9197" s="465">
        <v>9176</v>
      </c>
      <c r="B9197" s="686" t="str">
        <f>IF(Input_series!B9193="","",Input_series!B9193)</f>
        <v/>
      </c>
      <c r="C9197" s="687" t="str">
        <f>IF(Input_series!C9193="","",Input_series!C9193)</f>
        <v/>
      </c>
      <c r="D9197" s="687" t="str">
        <f>IF(Input_series!D9193="","",Input_series!D9193)</f>
        <v/>
      </c>
      <c r="E9197" s="360"/>
      <c r="F9197" s="15"/>
      <c r="G9197" s="15"/>
      <c r="H9197" s="5"/>
      <c r="I9197" s="5"/>
      <c r="J9197" s="190"/>
      <c r="K9197" s="190"/>
      <c r="L9197" s="190"/>
      <c r="M9197" s="190"/>
      <c r="N9197" s="190"/>
      <c r="O9197" s="190"/>
    </row>
    <row r="9198" spans="1:15">
      <c r="A9198" s="465">
        <v>9177</v>
      </c>
      <c r="B9198" s="686" t="str">
        <f>IF(Input_series!B9194="","",Input_series!B9194)</f>
        <v/>
      </c>
      <c r="C9198" s="687" t="str">
        <f>IF(Input_series!C9194="","",Input_series!C9194)</f>
        <v/>
      </c>
      <c r="D9198" s="687" t="str">
        <f>IF(Input_series!D9194="","",Input_series!D9194)</f>
        <v/>
      </c>
      <c r="E9198" s="360"/>
      <c r="F9198" s="15"/>
      <c r="G9198" s="15"/>
      <c r="H9198" s="5"/>
      <c r="I9198" s="5"/>
      <c r="J9198" s="190"/>
      <c r="K9198" s="190"/>
      <c r="L9198" s="190"/>
      <c r="M9198" s="190"/>
      <c r="N9198" s="190"/>
      <c r="O9198" s="190"/>
    </row>
    <row r="9199" spans="1:15">
      <c r="A9199" s="465">
        <v>9178</v>
      </c>
      <c r="B9199" s="686" t="str">
        <f>IF(Input_series!B9195="","",Input_series!B9195)</f>
        <v/>
      </c>
      <c r="C9199" s="687" t="str">
        <f>IF(Input_series!C9195="","",Input_series!C9195)</f>
        <v/>
      </c>
      <c r="D9199" s="687" t="str">
        <f>IF(Input_series!D9195="","",Input_series!D9195)</f>
        <v/>
      </c>
      <c r="E9199" s="360"/>
      <c r="F9199" s="15"/>
      <c r="G9199" s="15"/>
      <c r="H9199" s="5"/>
      <c r="I9199" s="5"/>
      <c r="J9199" s="190"/>
      <c r="K9199" s="190"/>
      <c r="L9199" s="190"/>
      <c r="M9199" s="190"/>
      <c r="N9199" s="190"/>
      <c r="O9199" s="190"/>
    </row>
    <row r="9200" spans="1:15">
      <c r="A9200" s="465">
        <v>9179</v>
      </c>
      <c r="B9200" s="686" t="str">
        <f>IF(Input_series!B9196="","",Input_series!B9196)</f>
        <v/>
      </c>
      <c r="C9200" s="687" t="str">
        <f>IF(Input_series!C9196="","",Input_series!C9196)</f>
        <v/>
      </c>
      <c r="D9200" s="687" t="str">
        <f>IF(Input_series!D9196="","",Input_series!D9196)</f>
        <v/>
      </c>
      <c r="E9200" s="360"/>
      <c r="F9200" s="15"/>
      <c r="G9200" s="15"/>
      <c r="H9200" s="5"/>
      <c r="I9200" s="5"/>
      <c r="J9200" s="190"/>
      <c r="K9200" s="190"/>
      <c r="L9200" s="190"/>
      <c r="M9200" s="190"/>
      <c r="N9200" s="190"/>
      <c r="O9200" s="190"/>
    </row>
    <row r="9201" spans="1:15">
      <c r="A9201" s="465">
        <v>9180</v>
      </c>
      <c r="B9201" s="686" t="str">
        <f>IF(Input_series!B9197="","",Input_series!B9197)</f>
        <v/>
      </c>
      <c r="C9201" s="687" t="str">
        <f>IF(Input_series!C9197="","",Input_series!C9197)</f>
        <v/>
      </c>
      <c r="D9201" s="687" t="str">
        <f>IF(Input_series!D9197="","",Input_series!D9197)</f>
        <v/>
      </c>
      <c r="E9201" s="360"/>
      <c r="F9201" s="15"/>
      <c r="G9201" s="15"/>
      <c r="H9201" s="5"/>
      <c r="I9201" s="5"/>
      <c r="J9201" s="190"/>
      <c r="K9201" s="190"/>
      <c r="L9201" s="190"/>
      <c r="M9201" s="190"/>
      <c r="N9201" s="190"/>
      <c r="O9201" s="190"/>
    </row>
    <row r="9202" spans="1:15">
      <c r="A9202" s="465">
        <v>9181</v>
      </c>
      <c r="B9202" s="686" t="str">
        <f>IF(Input_series!B9198="","",Input_series!B9198)</f>
        <v/>
      </c>
      <c r="C9202" s="687" t="str">
        <f>IF(Input_series!C9198="","",Input_series!C9198)</f>
        <v/>
      </c>
      <c r="D9202" s="687" t="str">
        <f>IF(Input_series!D9198="","",Input_series!D9198)</f>
        <v/>
      </c>
      <c r="E9202" s="360"/>
      <c r="F9202" s="15"/>
      <c r="G9202" s="15"/>
      <c r="H9202" s="5"/>
      <c r="I9202" s="5"/>
      <c r="J9202" s="190"/>
      <c r="K9202" s="190"/>
      <c r="L9202" s="190"/>
      <c r="M9202" s="190"/>
      <c r="N9202" s="190"/>
      <c r="O9202" s="190"/>
    </row>
    <row r="9203" spans="1:15">
      <c r="A9203" s="465">
        <v>9182</v>
      </c>
      <c r="B9203" s="686" t="str">
        <f>IF(Input_series!B9199="","",Input_series!B9199)</f>
        <v/>
      </c>
      <c r="C9203" s="687" t="str">
        <f>IF(Input_series!C9199="","",Input_series!C9199)</f>
        <v/>
      </c>
      <c r="D9203" s="687" t="str">
        <f>IF(Input_series!D9199="","",Input_series!D9199)</f>
        <v/>
      </c>
      <c r="E9203" s="360"/>
      <c r="F9203" s="15"/>
      <c r="G9203" s="15"/>
      <c r="H9203" s="5"/>
      <c r="I9203" s="5"/>
      <c r="J9203" s="190"/>
      <c r="K9203" s="190"/>
      <c r="L9203" s="190"/>
      <c r="M9203" s="190"/>
      <c r="N9203" s="190"/>
      <c r="O9203" s="190"/>
    </row>
    <row r="9204" spans="1:15">
      <c r="A9204" s="465">
        <v>9183</v>
      </c>
      <c r="B9204" s="686" t="str">
        <f>IF(Input_series!B9200="","",Input_series!B9200)</f>
        <v/>
      </c>
      <c r="C9204" s="687" t="str">
        <f>IF(Input_series!C9200="","",Input_series!C9200)</f>
        <v/>
      </c>
      <c r="D9204" s="687" t="str">
        <f>IF(Input_series!D9200="","",Input_series!D9200)</f>
        <v/>
      </c>
      <c r="E9204" s="360"/>
      <c r="F9204" s="15"/>
      <c r="G9204" s="15"/>
      <c r="H9204" s="5"/>
      <c r="I9204" s="5"/>
      <c r="J9204" s="190"/>
      <c r="K9204" s="190"/>
      <c r="L9204" s="190"/>
      <c r="M9204" s="190"/>
      <c r="N9204" s="190"/>
      <c r="O9204" s="190"/>
    </row>
    <row r="9205" spans="1:15">
      <c r="A9205" s="465">
        <v>9184</v>
      </c>
      <c r="B9205" s="686" t="str">
        <f>IF(Input_series!B9201="","",Input_series!B9201)</f>
        <v/>
      </c>
      <c r="C9205" s="687" t="str">
        <f>IF(Input_series!C9201="","",Input_series!C9201)</f>
        <v/>
      </c>
      <c r="D9205" s="687" t="str">
        <f>IF(Input_series!D9201="","",Input_series!D9201)</f>
        <v/>
      </c>
      <c r="E9205" s="360"/>
      <c r="F9205" s="15"/>
      <c r="G9205" s="15"/>
      <c r="H9205" s="5"/>
      <c r="I9205" s="5"/>
      <c r="J9205" s="190"/>
      <c r="K9205" s="190"/>
      <c r="L9205" s="190"/>
      <c r="M9205" s="190"/>
      <c r="N9205" s="190"/>
      <c r="O9205" s="190"/>
    </row>
    <row r="9206" spans="1:15">
      <c r="A9206" s="465">
        <v>9185</v>
      </c>
      <c r="B9206" s="686" t="str">
        <f>IF(Input_series!B9202="","",Input_series!B9202)</f>
        <v/>
      </c>
      <c r="C9206" s="687" t="str">
        <f>IF(Input_series!C9202="","",Input_series!C9202)</f>
        <v/>
      </c>
      <c r="D9206" s="687" t="str">
        <f>IF(Input_series!D9202="","",Input_series!D9202)</f>
        <v/>
      </c>
      <c r="E9206" s="360"/>
      <c r="F9206" s="15"/>
      <c r="G9206" s="15"/>
      <c r="H9206" s="5"/>
      <c r="I9206" s="5"/>
      <c r="J9206" s="190"/>
      <c r="K9206" s="190"/>
      <c r="L9206" s="190"/>
      <c r="M9206" s="190"/>
      <c r="N9206" s="190"/>
      <c r="O9206" s="190"/>
    </row>
    <row r="9207" spans="1:15">
      <c r="A9207" s="465">
        <v>9186</v>
      </c>
      <c r="B9207" s="686" t="str">
        <f>IF(Input_series!B9203="","",Input_series!B9203)</f>
        <v/>
      </c>
      <c r="C9207" s="687" t="str">
        <f>IF(Input_series!C9203="","",Input_series!C9203)</f>
        <v/>
      </c>
      <c r="D9207" s="687" t="str">
        <f>IF(Input_series!D9203="","",Input_series!D9203)</f>
        <v/>
      </c>
      <c r="E9207" s="360"/>
      <c r="F9207" s="15"/>
      <c r="G9207" s="15"/>
      <c r="H9207" s="5"/>
      <c r="I9207" s="5"/>
      <c r="J9207" s="190"/>
      <c r="K9207" s="190"/>
      <c r="L9207" s="190"/>
      <c r="M9207" s="190"/>
      <c r="N9207" s="190"/>
      <c r="O9207" s="190"/>
    </row>
    <row r="9208" spans="1:15">
      <c r="A9208" s="465">
        <v>9187</v>
      </c>
      <c r="B9208" s="686" t="str">
        <f>IF(Input_series!B9204="","",Input_series!B9204)</f>
        <v/>
      </c>
      <c r="C9208" s="687" t="str">
        <f>IF(Input_series!C9204="","",Input_series!C9204)</f>
        <v/>
      </c>
      <c r="D9208" s="687" t="str">
        <f>IF(Input_series!D9204="","",Input_series!D9204)</f>
        <v/>
      </c>
      <c r="E9208" s="360"/>
      <c r="F9208" s="15"/>
      <c r="G9208" s="15"/>
      <c r="H9208" s="5"/>
      <c r="I9208" s="5"/>
      <c r="J9208" s="190"/>
      <c r="K9208" s="190"/>
      <c r="L9208" s="190"/>
      <c r="M9208" s="190"/>
      <c r="N9208" s="190"/>
      <c r="O9208" s="190"/>
    </row>
    <row r="9209" spans="1:15">
      <c r="A9209" s="465">
        <v>9188</v>
      </c>
      <c r="B9209" s="686" t="str">
        <f>IF(Input_series!B9205="","",Input_series!B9205)</f>
        <v/>
      </c>
      <c r="C9209" s="687" t="str">
        <f>IF(Input_series!C9205="","",Input_series!C9205)</f>
        <v/>
      </c>
      <c r="D9209" s="687" t="str">
        <f>IF(Input_series!D9205="","",Input_series!D9205)</f>
        <v/>
      </c>
      <c r="E9209" s="360"/>
      <c r="F9209" s="15"/>
      <c r="G9209" s="15"/>
      <c r="H9209" s="5"/>
      <c r="I9209" s="5"/>
      <c r="J9209" s="190"/>
      <c r="K9209" s="190"/>
      <c r="L9209" s="190"/>
      <c r="M9209" s="190"/>
      <c r="N9209" s="190"/>
      <c r="O9209" s="190"/>
    </row>
    <row r="9210" spans="1:15">
      <c r="A9210" s="465">
        <v>9189</v>
      </c>
      <c r="B9210" s="686" t="str">
        <f>IF(Input_series!B9206="","",Input_series!B9206)</f>
        <v/>
      </c>
      <c r="C9210" s="687" t="str">
        <f>IF(Input_series!C9206="","",Input_series!C9206)</f>
        <v/>
      </c>
      <c r="D9210" s="687" t="str">
        <f>IF(Input_series!D9206="","",Input_series!D9206)</f>
        <v/>
      </c>
      <c r="E9210" s="360"/>
      <c r="F9210" s="15"/>
      <c r="G9210" s="15"/>
      <c r="H9210" s="5"/>
      <c r="I9210" s="5"/>
      <c r="J9210" s="190"/>
      <c r="K9210" s="190"/>
      <c r="L9210" s="190"/>
      <c r="M9210" s="190"/>
      <c r="N9210" s="190"/>
      <c r="O9210" s="190"/>
    </row>
    <row r="9211" spans="1:15">
      <c r="A9211" s="465">
        <v>9190</v>
      </c>
      <c r="B9211" s="686" t="str">
        <f>IF(Input_series!B9207="","",Input_series!B9207)</f>
        <v/>
      </c>
      <c r="C9211" s="687" t="str">
        <f>IF(Input_series!C9207="","",Input_series!C9207)</f>
        <v/>
      </c>
      <c r="D9211" s="687" t="str">
        <f>IF(Input_series!D9207="","",Input_series!D9207)</f>
        <v/>
      </c>
      <c r="E9211" s="360"/>
      <c r="F9211" s="15"/>
      <c r="G9211" s="15"/>
      <c r="H9211" s="5"/>
      <c r="I9211" s="5"/>
      <c r="J9211" s="190"/>
      <c r="K9211" s="190"/>
      <c r="L9211" s="190"/>
      <c r="M9211" s="190"/>
      <c r="N9211" s="190"/>
      <c r="O9211" s="190"/>
    </row>
    <row r="9212" spans="1:15">
      <c r="A9212" s="465">
        <v>9191</v>
      </c>
      <c r="B9212" s="686" t="str">
        <f>IF(Input_series!B9208="","",Input_series!B9208)</f>
        <v/>
      </c>
      <c r="C9212" s="687" t="str">
        <f>IF(Input_series!C9208="","",Input_series!C9208)</f>
        <v/>
      </c>
      <c r="D9212" s="687" t="str">
        <f>IF(Input_series!D9208="","",Input_series!D9208)</f>
        <v/>
      </c>
      <c r="E9212" s="360"/>
      <c r="F9212" s="15"/>
      <c r="G9212" s="15"/>
      <c r="H9212" s="5"/>
      <c r="I9212" s="5"/>
      <c r="J9212" s="190"/>
      <c r="K9212" s="190"/>
      <c r="L9212" s="190"/>
      <c r="M9212" s="190"/>
      <c r="N9212" s="190"/>
      <c r="O9212" s="190"/>
    </row>
    <row r="9213" spans="1:15">
      <c r="A9213" s="465">
        <v>9192</v>
      </c>
      <c r="B9213" s="686" t="str">
        <f>IF(Input_series!B9209="","",Input_series!B9209)</f>
        <v/>
      </c>
      <c r="C9213" s="687" t="str">
        <f>IF(Input_series!C9209="","",Input_series!C9209)</f>
        <v/>
      </c>
      <c r="D9213" s="687" t="str">
        <f>IF(Input_series!D9209="","",Input_series!D9209)</f>
        <v/>
      </c>
      <c r="E9213" s="360"/>
      <c r="F9213" s="15"/>
      <c r="G9213" s="15"/>
      <c r="H9213" s="5"/>
      <c r="I9213" s="5"/>
      <c r="J9213" s="190"/>
      <c r="K9213" s="190"/>
      <c r="L9213" s="190"/>
      <c r="M9213" s="190"/>
      <c r="N9213" s="190"/>
      <c r="O9213" s="190"/>
    </row>
    <row r="9214" spans="1:15">
      <c r="A9214" s="465">
        <v>9193</v>
      </c>
      <c r="B9214" s="686" t="str">
        <f>IF(Input_series!B9210="","",Input_series!B9210)</f>
        <v/>
      </c>
      <c r="C9214" s="687" t="str">
        <f>IF(Input_series!C9210="","",Input_series!C9210)</f>
        <v/>
      </c>
      <c r="D9214" s="687" t="str">
        <f>IF(Input_series!D9210="","",Input_series!D9210)</f>
        <v/>
      </c>
      <c r="E9214" s="360"/>
      <c r="F9214" s="15"/>
      <c r="G9214" s="15"/>
      <c r="H9214" s="5"/>
      <c r="I9214" s="5"/>
      <c r="J9214" s="190"/>
      <c r="K9214" s="190"/>
      <c r="L9214" s="190"/>
      <c r="M9214" s="190"/>
      <c r="N9214" s="190"/>
      <c r="O9214" s="190"/>
    </row>
    <row r="9215" spans="1:15">
      <c r="A9215" s="465">
        <v>9194</v>
      </c>
      <c r="B9215" s="686" t="str">
        <f>IF(Input_series!B9211="","",Input_series!B9211)</f>
        <v/>
      </c>
      <c r="C9215" s="687" t="str">
        <f>IF(Input_series!C9211="","",Input_series!C9211)</f>
        <v/>
      </c>
      <c r="D9215" s="687" t="str">
        <f>IF(Input_series!D9211="","",Input_series!D9211)</f>
        <v/>
      </c>
      <c r="E9215" s="360"/>
      <c r="F9215" s="15"/>
      <c r="G9215" s="15"/>
      <c r="H9215" s="5"/>
      <c r="I9215" s="5"/>
      <c r="J9215" s="190"/>
      <c r="K9215" s="190"/>
      <c r="L9215" s="190"/>
      <c r="M9215" s="190"/>
      <c r="N9215" s="190"/>
      <c r="O9215" s="190"/>
    </row>
    <row r="9216" spans="1:15">
      <c r="A9216" s="465">
        <v>9195</v>
      </c>
      <c r="B9216" s="686" t="str">
        <f>IF(Input_series!B9212="","",Input_series!B9212)</f>
        <v/>
      </c>
      <c r="C9216" s="687" t="str">
        <f>IF(Input_series!C9212="","",Input_series!C9212)</f>
        <v/>
      </c>
      <c r="D9216" s="687" t="str">
        <f>IF(Input_series!D9212="","",Input_series!D9212)</f>
        <v/>
      </c>
      <c r="E9216" s="360"/>
      <c r="F9216" s="15"/>
      <c r="G9216" s="15"/>
      <c r="H9216" s="5"/>
      <c r="I9216" s="5"/>
      <c r="J9216" s="190"/>
      <c r="K9216" s="190"/>
      <c r="L9216" s="190"/>
      <c r="M9216" s="190"/>
      <c r="N9216" s="190"/>
      <c r="O9216" s="190"/>
    </row>
    <row r="9217" spans="1:15">
      <c r="A9217" s="465">
        <v>9196</v>
      </c>
      <c r="B9217" s="686" t="str">
        <f>IF(Input_series!B9213="","",Input_series!B9213)</f>
        <v/>
      </c>
      <c r="C9217" s="687" t="str">
        <f>IF(Input_series!C9213="","",Input_series!C9213)</f>
        <v/>
      </c>
      <c r="D9217" s="687" t="str">
        <f>IF(Input_series!D9213="","",Input_series!D9213)</f>
        <v/>
      </c>
      <c r="E9217" s="360"/>
      <c r="F9217" s="15"/>
      <c r="G9217" s="15"/>
      <c r="H9217" s="5"/>
      <c r="I9217" s="5"/>
      <c r="J9217" s="190"/>
      <c r="K9217" s="190"/>
      <c r="L9217" s="190"/>
      <c r="M9217" s="190"/>
      <c r="N9217" s="190"/>
      <c r="O9217" s="190"/>
    </row>
    <row r="9218" spans="1:15">
      <c r="A9218" s="465">
        <v>9197</v>
      </c>
      <c r="B9218" s="686" t="str">
        <f>IF(Input_series!B9214="","",Input_series!B9214)</f>
        <v/>
      </c>
      <c r="C9218" s="687" t="str">
        <f>IF(Input_series!C9214="","",Input_series!C9214)</f>
        <v/>
      </c>
      <c r="D9218" s="687" t="str">
        <f>IF(Input_series!D9214="","",Input_series!D9214)</f>
        <v/>
      </c>
      <c r="E9218" s="360"/>
      <c r="F9218" s="15"/>
      <c r="G9218" s="15"/>
      <c r="H9218" s="5"/>
      <c r="I9218" s="5"/>
      <c r="J9218" s="190"/>
      <c r="K9218" s="190"/>
      <c r="L9218" s="190"/>
      <c r="M9218" s="190"/>
      <c r="N9218" s="190"/>
      <c r="O9218" s="190"/>
    </row>
    <row r="9219" spans="1:15">
      <c r="A9219" s="465">
        <v>9198</v>
      </c>
      <c r="B9219" s="686" t="str">
        <f>IF(Input_series!B9215="","",Input_series!B9215)</f>
        <v/>
      </c>
      <c r="C9219" s="687" t="str">
        <f>IF(Input_series!C9215="","",Input_series!C9215)</f>
        <v/>
      </c>
      <c r="D9219" s="687" t="str">
        <f>IF(Input_series!D9215="","",Input_series!D9215)</f>
        <v/>
      </c>
      <c r="E9219" s="360"/>
      <c r="F9219" s="15"/>
      <c r="G9219" s="15"/>
      <c r="H9219" s="5"/>
      <c r="I9219" s="5"/>
      <c r="J9219" s="190"/>
      <c r="K9219" s="190"/>
      <c r="L9219" s="190"/>
      <c r="M9219" s="190"/>
      <c r="N9219" s="190"/>
      <c r="O9219" s="190"/>
    </row>
    <row r="9220" spans="1:15">
      <c r="A9220" s="465">
        <v>9199</v>
      </c>
      <c r="B9220" s="686" t="str">
        <f>IF(Input_series!B9216="","",Input_series!B9216)</f>
        <v/>
      </c>
      <c r="C9220" s="687" t="str">
        <f>IF(Input_series!C9216="","",Input_series!C9216)</f>
        <v/>
      </c>
      <c r="D9220" s="687" t="str">
        <f>IF(Input_series!D9216="","",Input_series!D9216)</f>
        <v/>
      </c>
      <c r="E9220" s="360"/>
      <c r="F9220" s="15"/>
      <c r="G9220" s="15"/>
      <c r="H9220" s="5"/>
      <c r="I9220" s="5"/>
      <c r="J9220" s="190"/>
      <c r="K9220" s="190"/>
      <c r="L9220" s="190"/>
      <c r="M9220" s="190"/>
      <c r="N9220" s="190"/>
      <c r="O9220" s="190"/>
    </row>
    <row r="9221" spans="1:15">
      <c r="A9221" s="465">
        <v>9200</v>
      </c>
      <c r="B9221" s="686" t="str">
        <f>IF(Input_series!B9217="","",Input_series!B9217)</f>
        <v/>
      </c>
      <c r="C9221" s="687" t="str">
        <f>IF(Input_series!C9217="","",Input_series!C9217)</f>
        <v/>
      </c>
      <c r="D9221" s="687" t="str">
        <f>IF(Input_series!D9217="","",Input_series!D9217)</f>
        <v/>
      </c>
      <c r="E9221" s="360"/>
      <c r="F9221" s="15"/>
      <c r="G9221" s="15"/>
      <c r="H9221" s="5"/>
      <c r="I9221" s="5"/>
      <c r="J9221" s="190"/>
      <c r="K9221" s="190"/>
      <c r="L9221" s="190"/>
      <c r="M9221" s="190"/>
      <c r="N9221" s="190"/>
      <c r="O9221" s="190"/>
    </row>
    <row r="9222" spans="1:15">
      <c r="A9222" s="465">
        <v>9201</v>
      </c>
      <c r="B9222" s="686" t="str">
        <f>IF(Input_series!B9218="","",Input_series!B9218)</f>
        <v/>
      </c>
      <c r="C9222" s="687" t="str">
        <f>IF(Input_series!C9218="","",Input_series!C9218)</f>
        <v/>
      </c>
      <c r="D9222" s="687" t="str">
        <f>IF(Input_series!D9218="","",Input_series!D9218)</f>
        <v/>
      </c>
      <c r="E9222" s="360"/>
      <c r="F9222" s="15"/>
      <c r="G9222" s="15"/>
      <c r="H9222" s="5"/>
      <c r="I9222" s="5"/>
      <c r="J9222" s="190"/>
      <c r="K9222" s="190"/>
      <c r="L9222" s="190"/>
      <c r="M9222" s="190"/>
      <c r="N9222" s="190"/>
      <c r="O9222" s="190"/>
    </row>
    <row r="9223" spans="1:15">
      <c r="A9223" s="465">
        <v>9202</v>
      </c>
      <c r="B9223" s="686" t="str">
        <f>IF(Input_series!B9219="","",Input_series!B9219)</f>
        <v/>
      </c>
      <c r="C9223" s="687" t="str">
        <f>IF(Input_series!C9219="","",Input_series!C9219)</f>
        <v/>
      </c>
      <c r="D9223" s="687" t="str">
        <f>IF(Input_series!D9219="","",Input_series!D9219)</f>
        <v/>
      </c>
      <c r="E9223" s="360"/>
      <c r="F9223" s="15"/>
      <c r="G9223" s="15"/>
      <c r="H9223" s="5"/>
      <c r="I9223" s="5"/>
      <c r="J9223" s="190"/>
      <c r="K9223" s="190"/>
      <c r="L9223" s="190"/>
      <c r="M9223" s="190"/>
      <c r="N9223" s="190"/>
      <c r="O9223" s="190"/>
    </row>
    <row r="9224" spans="1:15">
      <c r="A9224" s="465">
        <v>9203</v>
      </c>
      <c r="B9224" s="686" t="str">
        <f>IF(Input_series!B9220="","",Input_series!B9220)</f>
        <v/>
      </c>
      <c r="C9224" s="687" t="str">
        <f>IF(Input_series!C9220="","",Input_series!C9220)</f>
        <v/>
      </c>
      <c r="D9224" s="687" t="str">
        <f>IF(Input_series!D9220="","",Input_series!D9220)</f>
        <v/>
      </c>
      <c r="E9224" s="360"/>
      <c r="F9224" s="15"/>
      <c r="G9224" s="15"/>
      <c r="H9224" s="5"/>
      <c r="I9224" s="5"/>
      <c r="J9224" s="190"/>
      <c r="K9224" s="190"/>
      <c r="L9224" s="190"/>
      <c r="M9224" s="190"/>
      <c r="N9224" s="190"/>
      <c r="O9224" s="190"/>
    </row>
    <row r="9225" spans="1:15">
      <c r="A9225" s="465">
        <v>9204</v>
      </c>
      <c r="B9225" s="686" t="str">
        <f>IF(Input_series!B9221="","",Input_series!B9221)</f>
        <v/>
      </c>
      <c r="C9225" s="687" t="str">
        <f>IF(Input_series!C9221="","",Input_series!C9221)</f>
        <v/>
      </c>
      <c r="D9225" s="687" t="str">
        <f>IF(Input_series!D9221="","",Input_series!D9221)</f>
        <v/>
      </c>
      <c r="E9225" s="360"/>
      <c r="F9225" s="15"/>
      <c r="G9225" s="15"/>
      <c r="H9225" s="5"/>
      <c r="I9225" s="5"/>
      <c r="J9225" s="190"/>
      <c r="K9225" s="190"/>
      <c r="L9225" s="190"/>
      <c r="M9225" s="190"/>
      <c r="N9225" s="190"/>
      <c r="O9225" s="190"/>
    </row>
    <row r="9226" spans="1:15">
      <c r="A9226" s="465">
        <v>9205</v>
      </c>
      <c r="B9226" s="686" t="str">
        <f>IF(Input_series!B9222="","",Input_series!B9222)</f>
        <v/>
      </c>
      <c r="C9226" s="687" t="str">
        <f>IF(Input_series!C9222="","",Input_series!C9222)</f>
        <v/>
      </c>
      <c r="D9226" s="687" t="str">
        <f>IF(Input_series!D9222="","",Input_series!D9222)</f>
        <v/>
      </c>
      <c r="E9226" s="360"/>
      <c r="F9226" s="15"/>
      <c r="G9226" s="15"/>
      <c r="H9226" s="5"/>
      <c r="I9226" s="5"/>
      <c r="J9226" s="190"/>
      <c r="K9226" s="190"/>
      <c r="L9226" s="190"/>
      <c r="M9226" s="190"/>
      <c r="N9226" s="190"/>
      <c r="O9226" s="190"/>
    </row>
    <row r="9227" spans="1:15">
      <c r="A9227" s="465">
        <v>9206</v>
      </c>
      <c r="B9227" s="686" t="str">
        <f>IF(Input_series!B9223="","",Input_series!B9223)</f>
        <v/>
      </c>
      <c r="C9227" s="687" t="str">
        <f>IF(Input_series!C9223="","",Input_series!C9223)</f>
        <v/>
      </c>
      <c r="D9227" s="687" t="str">
        <f>IF(Input_series!D9223="","",Input_series!D9223)</f>
        <v/>
      </c>
      <c r="E9227" s="360"/>
      <c r="F9227" s="15"/>
      <c r="G9227" s="15"/>
      <c r="H9227" s="5"/>
      <c r="I9227" s="5"/>
      <c r="J9227" s="190"/>
      <c r="K9227" s="190"/>
      <c r="L9227" s="190"/>
      <c r="M9227" s="190"/>
      <c r="N9227" s="190"/>
      <c r="O9227" s="190"/>
    </row>
    <row r="9228" spans="1:15">
      <c r="A9228" s="465">
        <v>9207</v>
      </c>
      <c r="B9228" s="686" t="str">
        <f>IF(Input_series!B9224="","",Input_series!B9224)</f>
        <v/>
      </c>
      <c r="C9228" s="687" t="str">
        <f>IF(Input_series!C9224="","",Input_series!C9224)</f>
        <v/>
      </c>
      <c r="D9228" s="687" t="str">
        <f>IF(Input_series!D9224="","",Input_series!D9224)</f>
        <v/>
      </c>
      <c r="E9228" s="360"/>
      <c r="F9228" s="15"/>
      <c r="G9228" s="15"/>
      <c r="H9228" s="5"/>
      <c r="I9228" s="5"/>
      <c r="J9228" s="190"/>
      <c r="K9228" s="190"/>
      <c r="L9228" s="190"/>
      <c r="M9228" s="190"/>
      <c r="N9228" s="190"/>
      <c r="O9228" s="190"/>
    </row>
    <row r="9229" spans="1:15">
      <c r="A9229" s="465">
        <v>9208</v>
      </c>
      <c r="B9229" s="686" t="str">
        <f>IF(Input_series!B9225="","",Input_series!B9225)</f>
        <v/>
      </c>
      <c r="C9229" s="687" t="str">
        <f>IF(Input_series!C9225="","",Input_series!C9225)</f>
        <v/>
      </c>
      <c r="D9229" s="687" t="str">
        <f>IF(Input_series!D9225="","",Input_series!D9225)</f>
        <v/>
      </c>
      <c r="E9229" s="360"/>
      <c r="F9229" s="15"/>
      <c r="G9229" s="15"/>
      <c r="H9229" s="5"/>
      <c r="I9229" s="5"/>
      <c r="J9229" s="190"/>
      <c r="K9229" s="190"/>
      <c r="L9229" s="190"/>
      <c r="M9229" s="190"/>
      <c r="N9229" s="190"/>
      <c r="O9229" s="190"/>
    </row>
    <row r="9230" spans="1:15">
      <c r="A9230" s="465">
        <v>9209</v>
      </c>
      <c r="B9230" s="686" t="str">
        <f>IF(Input_series!B9226="","",Input_series!B9226)</f>
        <v/>
      </c>
      <c r="C9230" s="687" t="str">
        <f>IF(Input_series!C9226="","",Input_series!C9226)</f>
        <v/>
      </c>
      <c r="D9230" s="687" t="str">
        <f>IF(Input_series!D9226="","",Input_series!D9226)</f>
        <v/>
      </c>
      <c r="E9230" s="360"/>
      <c r="F9230" s="15"/>
      <c r="G9230" s="15"/>
      <c r="H9230" s="5"/>
      <c r="I9230" s="5"/>
      <c r="J9230" s="190"/>
      <c r="K9230" s="190"/>
      <c r="L9230" s="190"/>
      <c r="M9230" s="190"/>
      <c r="N9230" s="190"/>
      <c r="O9230" s="190"/>
    </row>
    <row r="9231" spans="1:15">
      <c r="A9231" s="465">
        <v>9210</v>
      </c>
      <c r="B9231" s="686" t="str">
        <f>IF(Input_series!B9227="","",Input_series!B9227)</f>
        <v/>
      </c>
      <c r="C9231" s="687" t="str">
        <f>IF(Input_series!C9227="","",Input_series!C9227)</f>
        <v/>
      </c>
      <c r="D9231" s="687" t="str">
        <f>IF(Input_series!D9227="","",Input_series!D9227)</f>
        <v/>
      </c>
      <c r="E9231" s="360"/>
      <c r="F9231" s="15"/>
      <c r="G9231" s="15"/>
      <c r="H9231" s="5"/>
      <c r="I9231" s="5"/>
      <c r="J9231" s="190"/>
      <c r="K9231" s="190"/>
      <c r="L9231" s="190"/>
      <c r="M9231" s="190"/>
      <c r="N9231" s="190"/>
      <c r="O9231" s="190"/>
    </row>
    <row r="9232" spans="1:15">
      <c r="A9232" s="465">
        <v>9211</v>
      </c>
      <c r="B9232" s="686" t="str">
        <f>IF(Input_series!B9228="","",Input_series!B9228)</f>
        <v/>
      </c>
      <c r="C9232" s="687" t="str">
        <f>IF(Input_series!C9228="","",Input_series!C9228)</f>
        <v/>
      </c>
      <c r="D9232" s="687" t="str">
        <f>IF(Input_series!D9228="","",Input_series!D9228)</f>
        <v/>
      </c>
      <c r="E9232" s="360"/>
      <c r="F9232" s="15"/>
      <c r="G9232" s="15"/>
      <c r="H9232" s="5"/>
      <c r="I9232" s="5"/>
      <c r="J9232" s="190"/>
      <c r="K9232" s="190"/>
      <c r="L9232" s="190"/>
      <c r="M9232" s="190"/>
      <c r="N9232" s="190"/>
      <c r="O9232" s="190"/>
    </row>
    <row r="9233" spans="1:15">
      <c r="A9233" s="465">
        <v>9212</v>
      </c>
      <c r="B9233" s="686" t="str">
        <f>IF(Input_series!B9229="","",Input_series!B9229)</f>
        <v/>
      </c>
      <c r="C9233" s="687" t="str">
        <f>IF(Input_series!C9229="","",Input_series!C9229)</f>
        <v/>
      </c>
      <c r="D9233" s="687" t="str">
        <f>IF(Input_series!D9229="","",Input_series!D9229)</f>
        <v/>
      </c>
      <c r="E9233" s="360"/>
      <c r="F9233" s="15"/>
      <c r="G9233" s="15"/>
      <c r="H9233" s="5"/>
      <c r="I9233" s="5"/>
      <c r="J9233" s="190"/>
      <c r="K9233" s="190"/>
      <c r="L9233" s="190"/>
      <c r="M9233" s="190"/>
      <c r="N9233" s="190"/>
      <c r="O9233" s="190"/>
    </row>
    <row r="9234" spans="1:15">
      <c r="A9234" s="465">
        <v>9213</v>
      </c>
      <c r="B9234" s="686" t="str">
        <f>IF(Input_series!B9230="","",Input_series!B9230)</f>
        <v/>
      </c>
      <c r="C9234" s="687" t="str">
        <f>IF(Input_series!C9230="","",Input_series!C9230)</f>
        <v/>
      </c>
      <c r="D9234" s="687" t="str">
        <f>IF(Input_series!D9230="","",Input_series!D9230)</f>
        <v/>
      </c>
      <c r="E9234" s="360"/>
      <c r="F9234" s="15"/>
      <c r="G9234" s="15"/>
      <c r="H9234" s="5"/>
      <c r="I9234" s="5"/>
      <c r="J9234" s="190"/>
      <c r="K9234" s="190"/>
      <c r="L9234" s="190"/>
      <c r="M9234" s="190"/>
      <c r="N9234" s="190"/>
      <c r="O9234" s="190"/>
    </row>
    <row r="9235" spans="1:15">
      <c r="A9235" s="465">
        <v>9214</v>
      </c>
      <c r="B9235" s="686" t="str">
        <f>IF(Input_series!B9231="","",Input_series!B9231)</f>
        <v/>
      </c>
      <c r="C9235" s="687" t="str">
        <f>IF(Input_series!C9231="","",Input_series!C9231)</f>
        <v/>
      </c>
      <c r="D9235" s="687" t="str">
        <f>IF(Input_series!D9231="","",Input_series!D9231)</f>
        <v/>
      </c>
      <c r="E9235" s="360"/>
      <c r="F9235" s="15"/>
      <c r="G9235" s="15"/>
      <c r="H9235" s="5"/>
      <c r="I9235" s="5"/>
      <c r="J9235" s="190"/>
      <c r="K9235" s="190"/>
      <c r="L9235" s="190"/>
      <c r="M9235" s="190"/>
      <c r="N9235" s="190"/>
      <c r="O9235" s="190"/>
    </row>
    <row r="9236" spans="1:15">
      <c r="A9236" s="465">
        <v>9215</v>
      </c>
      <c r="B9236" s="686" t="str">
        <f>IF(Input_series!B9232="","",Input_series!B9232)</f>
        <v/>
      </c>
      <c r="C9236" s="687" t="str">
        <f>IF(Input_series!C9232="","",Input_series!C9232)</f>
        <v/>
      </c>
      <c r="D9236" s="687" t="str">
        <f>IF(Input_series!D9232="","",Input_series!D9232)</f>
        <v/>
      </c>
      <c r="E9236" s="360"/>
      <c r="F9236" s="15"/>
      <c r="G9236" s="15"/>
      <c r="H9236" s="5"/>
      <c r="I9236" s="5"/>
      <c r="J9236" s="190"/>
      <c r="K9236" s="190"/>
      <c r="L9236" s="190"/>
      <c r="M9236" s="190"/>
      <c r="N9236" s="190"/>
      <c r="O9236" s="190"/>
    </row>
    <row r="9237" spans="1:15">
      <c r="A9237" s="465">
        <v>9216</v>
      </c>
      <c r="B9237" s="686" t="str">
        <f>IF(Input_series!B9233="","",Input_series!B9233)</f>
        <v/>
      </c>
      <c r="C9237" s="687" t="str">
        <f>IF(Input_series!C9233="","",Input_series!C9233)</f>
        <v/>
      </c>
      <c r="D9237" s="687" t="str">
        <f>IF(Input_series!D9233="","",Input_series!D9233)</f>
        <v/>
      </c>
      <c r="E9237" s="360"/>
      <c r="F9237" s="15"/>
      <c r="G9237" s="15"/>
      <c r="H9237" s="5"/>
      <c r="I9237" s="5"/>
      <c r="J9237" s="190"/>
      <c r="K9237" s="190"/>
      <c r="L9237" s="190"/>
      <c r="M9237" s="190"/>
      <c r="N9237" s="190"/>
      <c r="O9237" s="190"/>
    </row>
    <row r="9238" spans="1:15">
      <c r="A9238" s="465">
        <v>9217</v>
      </c>
      <c r="B9238" s="686" t="str">
        <f>IF(Input_series!B9234="","",Input_series!B9234)</f>
        <v/>
      </c>
      <c r="C9238" s="687" t="str">
        <f>IF(Input_series!C9234="","",Input_series!C9234)</f>
        <v/>
      </c>
      <c r="D9238" s="687" t="str">
        <f>IF(Input_series!D9234="","",Input_series!D9234)</f>
        <v/>
      </c>
      <c r="E9238" s="360"/>
      <c r="F9238" s="15"/>
      <c r="G9238" s="15"/>
      <c r="H9238" s="5"/>
      <c r="I9238" s="5"/>
      <c r="J9238" s="190"/>
      <c r="K9238" s="190"/>
      <c r="L9238" s="190"/>
      <c r="M9238" s="190"/>
      <c r="N9238" s="190"/>
      <c r="O9238" s="190"/>
    </row>
    <row r="9239" spans="1:15">
      <c r="A9239" s="465">
        <v>9218</v>
      </c>
      <c r="B9239" s="686" t="str">
        <f>IF(Input_series!B9235="","",Input_series!B9235)</f>
        <v/>
      </c>
      <c r="C9239" s="687" t="str">
        <f>IF(Input_series!C9235="","",Input_series!C9235)</f>
        <v/>
      </c>
      <c r="D9239" s="687" t="str">
        <f>IF(Input_series!D9235="","",Input_series!D9235)</f>
        <v/>
      </c>
      <c r="E9239" s="360"/>
      <c r="F9239" s="15"/>
      <c r="G9239" s="15"/>
      <c r="H9239" s="5"/>
      <c r="I9239" s="5"/>
      <c r="J9239" s="190"/>
      <c r="K9239" s="190"/>
      <c r="L9239" s="190"/>
      <c r="M9239" s="190"/>
      <c r="N9239" s="190"/>
      <c r="O9239" s="190"/>
    </row>
    <row r="9240" spans="1:15">
      <c r="A9240" s="465">
        <v>9219</v>
      </c>
      <c r="B9240" s="686" t="str">
        <f>IF(Input_series!B9236="","",Input_series!B9236)</f>
        <v/>
      </c>
      <c r="C9240" s="687" t="str">
        <f>IF(Input_series!C9236="","",Input_series!C9236)</f>
        <v/>
      </c>
      <c r="D9240" s="687" t="str">
        <f>IF(Input_series!D9236="","",Input_series!D9236)</f>
        <v/>
      </c>
      <c r="E9240" s="360"/>
      <c r="F9240" s="15"/>
      <c r="G9240" s="15"/>
      <c r="H9240" s="5"/>
      <c r="I9240" s="5"/>
      <c r="J9240" s="190"/>
      <c r="K9240" s="190"/>
      <c r="L9240" s="190"/>
      <c r="M9240" s="190"/>
      <c r="N9240" s="190"/>
      <c r="O9240" s="190"/>
    </row>
    <row r="9241" spans="1:15">
      <c r="A9241" s="465">
        <v>9220</v>
      </c>
      <c r="B9241" s="686" t="str">
        <f>IF(Input_series!B9237="","",Input_series!B9237)</f>
        <v/>
      </c>
      <c r="C9241" s="687" t="str">
        <f>IF(Input_series!C9237="","",Input_series!C9237)</f>
        <v/>
      </c>
      <c r="D9241" s="687" t="str">
        <f>IF(Input_series!D9237="","",Input_series!D9237)</f>
        <v/>
      </c>
      <c r="E9241" s="360"/>
      <c r="F9241" s="15"/>
      <c r="G9241" s="15"/>
      <c r="H9241" s="5"/>
      <c r="I9241" s="5"/>
      <c r="J9241" s="190"/>
      <c r="K9241" s="190"/>
      <c r="L9241" s="190"/>
      <c r="M9241" s="190"/>
      <c r="N9241" s="190"/>
      <c r="O9241" s="190"/>
    </row>
    <row r="9242" spans="1:15">
      <c r="A9242" s="465">
        <v>9221</v>
      </c>
      <c r="B9242" s="686" t="str">
        <f>IF(Input_series!B9238="","",Input_series!B9238)</f>
        <v/>
      </c>
      <c r="C9242" s="687" t="str">
        <f>IF(Input_series!C9238="","",Input_series!C9238)</f>
        <v/>
      </c>
      <c r="D9242" s="687" t="str">
        <f>IF(Input_series!D9238="","",Input_series!D9238)</f>
        <v/>
      </c>
      <c r="E9242" s="360"/>
      <c r="F9242" s="15"/>
      <c r="G9242" s="15"/>
      <c r="H9242" s="5"/>
      <c r="I9242" s="5"/>
      <c r="J9242" s="190"/>
      <c r="K9242" s="190"/>
      <c r="L9242" s="190"/>
      <c r="M9242" s="190"/>
      <c r="N9242" s="190"/>
      <c r="O9242" s="190"/>
    </row>
    <row r="9243" spans="1:15">
      <c r="A9243" s="465">
        <v>9222</v>
      </c>
      <c r="B9243" s="686" t="str">
        <f>IF(Input_series!B9239="","",Input_series!B9239)</f>
        <v/>
      </c>
      <c r="C9243" s="687" t="str">
        <f>IF(Input_series!C9239="","",Input_series!C9239)</f>
        <v/>
      </c>
      <c r="D9243" s="687" t="str">
        <f>IF(Input_series!D9239="","",Input_series!D9239)</f>
        <v/>
      </c>
      <c r="E9243" s="360"/>
      <c r="F9243" s="15"/>
      <c r="G9243" s="15"/>
      <c r="H9243" s="5"/>
      <c r="I9243" s="5"/>
      <c r="J9243" s="190"/>
      <c r="K9243" s="190"/>
      <c r="L9243" s="190"/>
      <c r="M9243" s="190"/>
      <c r="N9243" s="190"/>
      <c r="O9243" s="190"/>
    </row>
    <row r="9244" spans="1:15">
      <c r="A9244" s="465">
        <v>9223</v>
      </c>
      <c r="B9244" s="686" t="str">
        <f>IF(Input_series!B9240="","",Input_series!B9240)</f>
        <v/>
      </c>
      <c r="C9244" s="687" t="str">
        <f>IF(Input_series!C9240="","",Input_series!C9240)</f>
        <v/>
      </c>
      <c r="D9244" s="687" t="str">
        <f>IF(Input_series!D9240="","",Input_series!D9240)</f>
        <v/>
      </c>
      <c r="E9244" s="360"/>
      <c r="F9244" s="15"/>
      <c r="G9244" s="15"/>
      <c r="H9244" s="5"/>
      <c r="I9244" s="5"/>
      <c r="J9244" s="190"/>
      <c r="K9244" s="190"/>
      <c r="L9244" s="190"/>
      <c r="M9244" s="190"/>
      <c r="N9244" s="190"/>
      <c r="O9244" s="190"/>
    </row>
    <row r="9245" spans="1:15">
      <c r="A9245" s="465">
        <v>9224</v>
      </c>
      <c r="B9245" s="686" t="str">
        <f>IF(Input_series!B9241="","",Input_series!B9241)</f>
        <v/>
      </c>
      <c r="C9245" s="687" t="str">
        <f>IF(Input_series!C9241="","",Input_series!C9241)</f>
        <v/>
      </c>
      <c r="D9245" s="687" t="str">
        <f>IF(Input_series!D9241="","",Input_series!D9241)</f>
        <v/>
      </c>
      <c r="E9245" s="360"/>
      <c r="F9245" s="15"/>
      <c r="G9245" s="15"/>
      <c r="H9245" s="5"/>
      <c r="I9245" s="5"/>
      <c r="J9245" s="190"/>
      <c r="K9245" s="190"/>
      <c r="L9245" s="190"/>
      <c r="M9245" s="190"/>
      <c r="N9245" s="190"/>
      <c r="O9245" s="190"/>
    </row>
    <row r="9246" spans="1:15">
      <c r="A9246" s="465">
        <v>9225</v>
      </c>
      <c r="B9246" s="686" t="str">
        <f>IF(Input_series!B9242="","",Input_series!B9242)</f>
        <v/>
      </c>
      <c r="C9246" s="687" t="str">
        <f>IF(Input_series!C9242="","",Input_series!C9242)</f>
        <v/>
      </c>
      <c r="D9246" s="687" t="str">
        <f>IF(Input_series!D9242="","",Input_series!D9242)</f>
        <v/>
      </c>
      <c r="E9246" s="360"/>
      <c r="F9246" s="15"/>
      <c r="G9246" s="15"/>
      <c r="H9246" s="5"/>
      <c r="I9246" s="5"/>
      <c r="J9246" s="190"/>
      <c r="K9246" s="190"/>
      <c r="L9246" s="190"/>
      <c r="M9246" s="190"/>
      <c r="N9246" s="190"/>
      <c r="O9246" s="190"/>
    </row>
    <row r="9247" spans="1:15">
      <c r="A9247" s="465">
        <v>9226</v>
      </c>
      <c r="B9247" s="686" t="str">
        <f>IF(Input_series!B9243="","",Input_series!B9243)</f>
        <v/>
      </c>
      <c r="C9247" s="687" t="str">
        <f>IF(Input_series!C9243="","",Input_series!C9243)</f>
        <v/>
      </c>
      <c r="D9247" s="687" t="str">
        <f>IF(Input_series!D9243="","",Input_series!D9243)</f>
        <v/>
      </c>
      <c r="E9247" s="360"/>
      <c r="F9247" s="15"/>
      <c r="G9247" s="15"/>
      <c r="H9247" s="5"/>
      <c r="I9247" s="5"/>
      <c r="J9247" s="190"/>
      <c r="K9247" s="190"/>
      <c r="L9247" s="190"/>
      <c r="M9247" s="190"/>
      <c r="N9247" s="190"/>
      <c r="O9247" s="190"/>
    </row>
    <row r="9248" spans="1:15">
      <c r="A9248" s="465">
        <v>9227</v>
      </c>
      <c r="B9248" s="686" t="str">
        <f>IF(Input_series!B9244="","",Input_series!B9244)</f>
        <v/>
      </c>
      <c r="C9248" s="687" t="str">
        <f>IF(Input_series!C9244="","",Input_series!C9244)</f>
        <v/>
      </c>
      <c r="D9248" s="687" t="str">
        <f>IF(Input_series!D9244="","",Input_series!D9244)</f>
        <v/>
      </c>
      <c r="E9248" s="360"/>
      <c r="F9248" s="15"/>
      <c r="G9248" s="15"/>
      <c r="H9248" s="5"/>
      <c r="I9248" s="5"/>
      <c r="J9248" s="190"/>
      <c r="K9248" s="190"/>
      <c r="L9248" s="190"/>
      <c r="M9248" s="190"/>
      <c r="N9248" s="190"/>
      <c r="O9248" s="190"/>
    </row>
    <row r="9249" spans="1:15">
      <c r="A9249" s="465">
        <v>9228</v>
      </c>
      <c r="B9249" s="686" t="str">
        <f>IF(Input_series!B9245="","",Input_series!B9245)</f>
        <v/>
      </c>
      <c r="C9249" s="687" t="str">
        <f>IF(Input_series!C9245="","",Input_series!C9245)</f>
        <v/>
      </c>
      <c r="D9249" s="687" t="str">
        <f>IF(Input_series!D9245="","",Input_series!D9245)</f>
        <v/>
      </c>
      <c r="E9249" s="360"/>
      <c r="F9249" s="15"/>
      <c r="G9249" s="15"/>
      <c r="H9249" s="5"/>
      <c r="I9249" s="5"/>
      <c r="J9249" s="190"/>
      <c r="K9249" s="190"/>
      <c r="L9249" s="190"/>
      <c r="M9249" s="190"/>
      <c r="N9249" s="190"/>
      <c r="O9249" s="190"/>
    </row>
    <row r="9250" spans="1:15">
      <c r="A9250" s="465">
        <v>9229</v>
      </c>
      <c r="B9250" s="686" t="str">
        <f>IF(Input_series!B9246="","",Input_series!B9246)</f>
        <v/>
      </c>
      <c r="C9250" s="687" t="str">
        <f>IF(Input_series!C9246="","",Input_series!C9246)</f>
        <v/>
      </c>
      <c r="D9250" s="687" t="str">
        <f>IF(Input_series!D9246="","",Input_series!D9246)</f>
        <v/>
      </c>
      <c r="E9250" s="360"/>
      <c r="F9250" s="15"/>
      <c r="G9250" s="15"/>
      <c r="H9250" s="5"/>
      <c r="I9250" s="5"/>
      <c r="J9250" s="190"/>
      <c r="K9250" s="190"/>
      <c r="L9250" s="190"/>
      <c r="M9250" s="190"/>
      <c r="N9250" s="190"/>
      <c r="O9250" s="190"/>
    </row>
    <row r="9251" spans="1:15">
      <c r="A9251" s="465">
        <v>9230</v>
      </c>
      <c r="B9251" s="686" t="str">
        <f>IF(Input_series!B9247="","",Input_series!B9247)</f>
        <v/>
      </c>
      <c r="C9251" s="687" t="str">
        <f>IF(Input_series!C9247="","",Input_series!C9247)</f>
        <v/>
      </c>
      <c r="D9251" s="687" t="str">
        <f>IF(Input_series!D9247="","",Input_series!D9247)</f>
        <v/>
      </c>
      <c r="E9251" s="360"/>
      <c r="F9251" s="15"/>
      <c r="G9251" s="15"/>
      <c r="H9251" s="5"/>
      <c r="I9251" s="5"/>
      <c r="J9251" s="190"/>
      <c r="K9251" s="190"/>
      <c r="L9251" s="190"/>
      <c r="M9251" s="190"/>
      <c r="N9251" s="190"/>
      <c r="O9251" s="190"/>
    </row>
    <row r="9252" spans="1:15">
      <c r="A9252" s="465">
        <v>9231</v>
      </c>
      <c r="B9252" s="686" t="str">
        <f>IF(Input_series!B9248="","",Input_series!B9248)</f>
        <v/>
      </c>
      <c r="C9252" s="687" t="str">
        <f>IF(Input_series!C9248="","",Input_series!C9248)</f>
        <v/>
      </c>
      <c r="D9252" s="687" t="str">
        <f>IF(Input_series!D9248="","",Input_series!D9248)</f>
        <v/>
      </c>
      <c r="E9252" s="360"/>
      <c r="F9252" s="15"/>
      <c r="G9252" s="15"/>
      <c r="H9252" s="5"/>
      <c r="I9252" s="5"/>
      <c r="J9252" s="190"/>
      <c r="K9252" s="190"/>
      <c r="L9252" s="190"/>
      <c r="M9252" s="190"/>
      <c r="N9252" s="190"/>
      <c r="O9252" s="190"/>
    </row>
    <row r="9253" spans="1:15">
      <c r="A9253" s="465">
        <v>9232</v>
      </c>
      <c r="B9253" s="686" t="str">
        <f>IF(Input_series!B9249="","",Input_series!B9249)</f>
        <v/>
      </c>
      <c r="C9253" s="687" t="str">
        <f>IF(Input_series!C9249="","",Input_series!C9249)</f>
        <v/>
      </c>
      <c r="D9253" s="687" t="str">
        <f>IF(Input_series!D9249="","",Input_series!D9249)</f>
        <v/>
      </c>
      <c r="E9253" s="360"/>
      <c r="F9253" s="15"/>
      <c r="G9253" s="15"/>
      <c r="H9253" s="5"/>
      <c r="I9253" s="5"/>
      <c r="J9253" s="190"/>
      <c r="K9253" s="190"/>
      <c r="L9253" s="190"/>
      <c r="M9253" s="190"/>
      <c r="N9253" s="190"/>
      <c r="O9253" s="190"/>
    </row>
    <row r="9254" spans="1:15">
      <c r="A9254" s="465">
        <v>9233</v>
      </c>
      <c r="B9254" s="686" t="str">
        <f>IF(Input_series!B9250="","",Input_series!B9250)</f>
        <v/>
      </c>
      <c r="C9254" s="687" t="str">
        <f>IF(Input_series!C9250="","",Input_series!C9250)</f>
        <v/>
      </c>
      <c r="D9254" s="687" t="str">
        <f>IF(Input_series!D9250="","",Input_series!D9250)</f>
        <v/>
      </c>
      <c r="E9254" s="360"/>
      <c r="F9254" s="15"/>
      <c r="G9254" s="15"/>
      <c r="H9254" s="5"/>
      <c r="I9254" s="5"/>
      <c r="J9254" s="190"/>
      <c r="K9254" s="190"/>
      <c r="L9254" s="190"/>
      <c r="M9254" s="190"/>
      <c r="N9254" s="190"/>
      <c r="O9254" s="190"/>
    </row>
    <row r="9255" spans="1:15">
      <c r="A9255" s="465">
        <v>9234</v>
      </c>
      <c r="B9255" s="686" t="str">
        <f>IF(Input_series!B9251="","",Input_series!B9251)</f>
        <v/>
      </c>
      <c r="C9255" s="687" t="str">
        <f>IF(Input_series!C9251="","",Input_series!C9251)</f>
        <v/>
      </c>
      <c r="D9255" s="687" t="str">
        <f>IF(Input_series!D9251="","",Input_series!D9251)</f>
        <v/>
      </c>
      <c r="E9255" s="360"/>
      <c r="F9255" s="15"/>
      <c r="G9255" s="15"/>
      <c r="H9255" s="5"/>
      <c r="I9255" s="5"/>
      <c r="J9255" s="190"/>
      <c r="K9255" s="190"/>
      <c r="L9255" s="190"/>
      <c r="M9255" s="190"/>
      <c r="N9255" s="190"/>
      <c r="O9255" s="190"/>
    </row>
    <row r="9256" spans="1:15">
      <c r="A9256" s="465">
        <v>9235</v>
      </c>
      <c r="B9256" s="686" t="str">
        <f>IF(Input_series!B9252="","",Input_series!B9252)</f>
        <v/>
      </c>
      <c r="C9256" s="687" t="str">
        <f>IF(Input_series!C9252="","",Input_series!C9252)</f>
        <v/>
      </c>
      <c r="D9256" s="687" t="str">
        <f>IF(Input_series!D9252="","",Input_series!D9252)</f>
        <v/>
      </c>
      <c r="E9256" s="360"/>
      <c r="F9256" s="15"/>
      <c r="G9256" s="15"/>
      <c r="H9256" s="5"/>
      <c r="I9256" s="5"/>
      <c r="J9256" s="190"/>
      <c r="K9256" s="190"/>
      <c r="L9256" s="190"/>
      <c r="M9256" s="190"/>
      <c r="N9256" s="190"/>
      <c r="O9256" s="190"/>
    </row>
    <row r="9257" spans="1:15">
      <c r="A9257" s="465">
        <v>9236</v>
      </c>
      <c r="B9257" s="686" t="str">
        <f>IF(Input_series!B9253="","",Input_series!B9253)</f>
        <v/>
      </c>
      <c r="C9257" s="687" t="str">
        <f>IF(Input_series!C9253="","",Input_series!C9253)</f>
        <v/>
      </c>
      <c r="D9257" s="687" t="str">
        <f>IF(Input_series!D9253="","",Input_series!D9253)</f>
        <v/>
      </c>
      <c r="E9257" s="360"/>
      <c r="F9257" s="15"/>
      <c r="G9257" s="15"/>
      <c r="H9257" s="5"/>
      <c r="I9257" s="5"/>
      <c r="J9257" s="190"/>
      <c r="K9257" s="190"/>
      <c r="L9257" s="190"/>
      <c r="M9257" s="190"/>
      <c r="N9257" s="190"/>
      <c r="O9257" s="190"/>
    </row>
    <row r="9258" spans="1:15">
      <c r="A9258" s="465">
        <v>9237</v>
      </c>
      <c r="B9258" s="686" t="str">
        <f>IF(Input_series!B9254="","",Input_series!B9254)</f>
        <v/>
      </c>
      <c r="C9258" s="687" t="str">
        <f>IF(Input_series!C9254="","",Input_series!C9254)</f>
        <v/>
      </c>
      <c r="D9258" s="687" t="str">
        <f>IF(Input_series!D9254="","",Input_series!D9254)</f>
        <v/>
      </c>
      <c r="E9258" s="360"/>
      <c r="F9258" s="15"/>
      <c r="G9258" s="15"/>
      <c r="H9258" s="5"/>
      <c r="I9258" s="5"/>
      <c r="J9258" s="190"/>
      <c r="K9258" s="190"/>
      <c r="L9258" s="190"/>
      <c r="M9258" s="190"/>
      <c r="N9258" s="190"/>
      <c r="O9258" s="190"/>
    </row>
    <row r="9259" spans="1:15">
      <c r="A9259" s="465">
        <v>9238</v>
      </c>
      <c r="B9259" s="686" t="str">
        <f>IF(Input_series!B9255="","",Input_series!B9255)</f>
        <v/>
      </c>
      <c r="C9259" s="687" t="str">
        <f>IF(Input_series!C9255="","",Input_series!C9255)</f>
        <v/>
      </c>
      <c r="D9259" s="687" t="str">
        <f>IF(Input_series!D9255="","",Input_series!D9255)</f>
        <v/>
      </c>
      <c r="E9259" s="360"/>
      <c r="F9259" s="15"/>
      <c r="G9259" s="15"/>
      <c r="H9259" s="5"/>
      <c r="I9259" s="5"/>
      <c r="J9259" s="190"/>
      <c r="K9259" s="190"/>
      <c r="L9259" s="190"/>
      <c r="M9259" s="190"/>
      <c r="N9259" s="190"/>
      <c r="O9259" s="190"/>
    </row>
    <row r="9260" spans="1:15">
      <c r="A9260" s="465">
        <v>9239</v>
      </c>
      <c r="B9260" s="686" t="str">
        <f>IF(Input_series!B9256="","",Input_series!B9256)</f>
        <v/>
      </c>
      <c r="C9260" s="687" t="str">
        <f>IF(Input_series!C9256="","",Input_series!C9256)</f>
        <v/>
      </c>
      <c r="D9260" s="687" t="str">
        <f>IF(Input_series!D9256="","",Input_series!D9256)</f>
        <v/>
      </c>
      <c r="E9260" s="360"/>
      <c r="F9260" s="15"/>
      <c r="G9260" s="15"/>
      <c r="H9260" s="5"/>
      <c r="I9260" s="5"/>
      <c r="J9260" s="190"/>
      <c r="K9260" s="190"/>
      <c r="L9260" s="190"/>
      <c r="M9260" s="190"/>
      <c r="N9260" s="190"/>
      <c r="O9260" s="190"/>
    </row>
    <row r="9261" spans="1:15">
      <c r="A9261" s="465">
        <v>9240</v>
      </c>
      <c r="B9261" s="686" t="str">
        <f>IF(Input_series!B9257="","",Input_series!B9257)</f>
        <v/>
      </c>
      <c r="C9261" s="687" t="str">
        <f>IF(Input_series!C9257="","",Input_series!C9257)</f>
        <v/>
      </c>
      <c r="D9261" s="687" t="str">
        <f>IF(Input_series!D9257="","",Input_series!D9257)</f>
        <v/>
      </c>
      <c r="E9261" s="360"/>
      <c r="F9261" s="15"/>
      <c r="G9261" s="15"/>
      <c r="H9261" s="5"/>
      <c r="I9261" s="5"/>
      <c r="J9261" s="190"/>
      <c r="K9261" s="190"/>
      <c r="L9261" s="190"/>
      <c r="M9261" s="190"/>
      <c r="N9261" s="190"/>
      <c r="O9261" s="190"/>
    </row>
    <row r="9262" spans="1:15">
      <c r="A9262" s="465">
        <v>9241</v>
      </c>
      <c r="B9262" s="686" t="str">
        <f>IF(Input_series!B9258="","",Input_series!B9258)</f>
        <v/>
      </c>
      <c r="C9262" s="687" t="str">
        <f>IF(Input_series!C9258="","",Input_series!C9258)</f>
        <v/>
      </c>
      <c r="D9262" s="687" t="str">
        <f>IF(Input_series!D9258="","",Input_series!D9258)</f>
        <v/>
      </c>
      <c r="E9262" s="360"/>
      <c r="F9262" s="15"/>
      <c r="G9262" s="15"/>
      <c r="H9262" s="5"/>
      <c r="I9262" s="5"/>
      <c r="J9262" s="190"/>
      <c r="K9262" s="190"/>
      <c r="L9262" s="190"/>
      <c r="M9262" s="190"/>
      <c r="N9262" s="190"/>
      <c r="O9262" s="190"/>
    </row>
    <row r="9263" spans="1:15">
      <c r="A9263" s="465">
        <v>9242</v>
      </c>
      <c r="B9263" s="686" t="str">
        <f>IF(Input_series!B9259="","",Input_series!B9259)</f>
        <v/>
      </c>
      <c r="C9263" s="687" t="str">
        <f>IF(Input_series!C9259="","",Input_series!C9259)</f>
        <v/>
      </c>
      <c r="D9263" s="687" t="str">
        <f>IF(Input_series!D9259="","",Input_series!D9259)</f>
        <v/>
      </c>
      <c r="E9263" s="360"/>
      <c r="F9263" s="15"/>
      <c r="G9263" s="15"/>
      <c r="H9263" s="5"/>
      <c r="I9263" s="5"/>
      <c r="J9263" s="190"/>
      <c r="K9263" s="190"/>
      <c r="L9263" s="190"/>
      <c r="M9263" s="190"/>
      <c r="N9263" s="190"/>
      <c r="O9263" s="190"/>
    </row>
    <row r="9264" spans="1:15">
      <c r="A9264" s="465">
        <v>9243</v>
      </c>
      <c r="B9264" s="686" t="str">
        <f>IF(Input_series!B9260="","",Input_series!B9260)</f>
        <v/>
      </c>
      <c r="C9264" s="687" t="str">
        <f>IF(Input_series!C9260="","",Input_series!C9260)</f>
        <v/>
      </c>
      <c r="D9264" s="687" t="str">
        <f>IF(Input_series!D9260="","",Input_series!D9260)</f>
        <v/>
      </c>
      <c r="E9264" s="360"/>
      <c r="F9264" s="15"/>
      <c r="G9264" s="15"/>
      <c r="H9264" s="5"/>
      <c r="I9264" s="5"/>
      <c r="J9264" s="190"/>
      <c r="K9264" s="190"/>
      <c r="L9264" s="190"/>
      <c r="M9264" s="190"/>
      <c r="N9264" s="190"/>
      <c r="O9264" s="190"/>
    </row>
    <row r="9265" spans="1:15">
      <c r="A9265" s="465">
        <v>9244</v>
      </c>
      <c r="B9265" s="686" t="str">
        <f>IF(Input_series!B9261="","",Input_series!B9261)</f>
        <v/>
      </c>
      <c r="C9265" s="687" t="str">
        <f>IF(Input_series!C9261="","",Input_series!C9261)</f>
        <v/>
      </c>
      <c r="D9265" s="687" t="str">
        <f>IF(Input_series!D9261="","",Input_series!D9261)</f>
        <v/>
      </c>
      <c r="E9265" s="360"/>
      <c r="F9265" s="15"/>
      <c r="G9265" s="15"/>
      <c r="H9265" s="5"/>
      <c r="I9265" s="5"/>
      <c r="J9265" s="190"/>
      <c r="K9265" s="190"/>
      <c r="L9265" s="190"/>
      <c r="M9265" s="190"/>
      <c r="N9265" s="190"/>
      <c r="O9265" s="190"/>
    </row>
    <row r="9266" spans="1:15">
      <c r="A9266" s="465">
        <v>9245</v>
      </c>
      <c r="B9266" s="686" t="str">
        <f>IF(Input_series!B9262="","",Input_series!B9262)</f>
        <v/>
      </c>
      <c r="C9266" s="687" t="str">
        <f>IF(Input_series!C9262="","",Input_series!C9262)</f>
        <v/>
      </c>
      <c r="D9266" s="687" t="str">
        <f>IF(Input_series!D9262="","",Input_series!D9262)</f>
        <v/>
      </c>
      <c r="E9266" s="360"/>
      <c r="F9266" s="15"/>
      <c r="G9266" s="15"/>
      <c r="H9266" s="5"/>
      <c r="I9266" s="5"/>
      <c r="J9266" s="190"/>
      <c r="K9266" s="190"/>
      <c r="L9266" s="190"/>
      <c r="M9266" s="190"/>
      <c r="N9266" s="190"/>
      <c r="O9266" s="190"/>
    </row>
    <row r="9267" spans="1:15">
      <c r="A9267" s="465">
        <v>9246</v>
      </c>
      <c r="B9267" s="686" t="str">
        <f>IF(Input_series!B9263="","",Input_series!B9263)</f>
        <v/>
      </c>
      <c r="C9267" s="687" t="str">
        <f>IF(Input_series!C9263="","",Input_series!C9263)</f>
        <v/>
      </c>
      <c r="D9267" s="687" t="str">
        <f>IF(Input_series!D9263="","",Input_series!D9263)</f>
        <v/>
      </c>
      <c r="E9267" s="360"/>
      <c r="F9267" s="15"/>
      <c r="G9267" s="15"/>
      <c r="H9267" s="5"/>
      <c r="I9267" s="5"/>
      <c r="J9267" s="190"/>
      <c r="K9267" s="190"/>
      <c r="L9267" s="190"/>
      <c r="M9267" s="190"/>
      <c r="N9267" s="190"/>
      <c r="O9267" s="190"/>
    </row>
    <row r="9268" spans="1:15">
      <c r="A9268" s="465">
        <v>9247</v>
      </c>
      <c r="B9268" s="686" t="str">
        <f>IF(Input_series!B9264="","",Input_series!B9264)</f>
        <v/>
      </c>
      <c r="C9268" s="687" t="str">
        <f>IF(Input_series!C9264="","",Input_series!C9264)</f>
        <v/>
      </c>
      <c r="D9268" s="687" t="str">
        <f>IF(Input_series!D9264="","",Input_series!D9264)</f>
        <v/>
      </c>
      <c r="E9268" s="360"/>
      <c r="F9268" s="15"/>
      <c r="G9268" s="15"/>
      <c r="H9268" s="5"/>
      <c r="I9268" s="5"/>
      <c r="J9268" s="190"/>
      <c r="K9268" s="190"/>
      <c r="L9268" s="190"/>
      <c r="M9268" s="190"/>
      <c r="N9268" s="190"/>
      <c r="O9268" s="190"/>
    </row>
    <row r="9269" spans="1:15">
      <c r="A9269" s="465">
        <v>9248</v>
      </c>
      <c r="B9269" s="686" t="str">
        <f>IF(Input_series!B9265="","",Input_series!B9265)</f>
        <v/>
      </c>
      <c r="C9269" s="687" t="str">
        <f>IF(Input_series!C9265="","",Input_series!C9265)</f>
        <v/>
      </c>
      <c r="D9269" s="687" t="str">
        <f>IF(Input_series!D9265="","",Input_series!D9265)</f>
        <v/>
      </c>
      <c r="E9269" s="360"/>
      <c r="F9269" s="15"/>
      <c r="G9269" s="15"/>
      <c r="H9269" s="5"/>
      <c r="I9269" s="5"/>
      <c r="J9269" s="190"/>
      <c r="K9269" s="190"/>
      <c r="L9269" s="190"/>
      <c r="M9269" s="190"/>
      <c r="N9269" s="190"/>
      <c r="O9269" s="190"/>
    </row>
    <row r="9270" spans="1:15">
      <c r="A9270" s="465">
        <v>9249</v>
      </c>
      <c r="B9270" s="686" t="str">
        <f>IF(Input_series!B9266="","",Input_series!B9266)</f>
        <v/>
      </c>
      <c r="C9270" s="687" t="str">
        <f>IF(Input_series!C9266="","",Input_series!C9266)</f>
        <v/>
      </c>
      <c r="D9270" s="687" t="str">
        <f>IF(Input_series!D9266="","",Input_series!D9266)</f>
        <v/>
      </c>
      <c r="E9270" s="360"/>
      <c r="F9270" s="15"/>
      <c r="G9270" s="15"/>
      <c r="H9270" s="5"/>
      <c r="I9270" s="5"/>
      <c r="J9270" s="190"/>
      <c r="K9270" s="190"/>
      <c r="L9270" s="190"/>
      <c r="M9270" s="190"/>
      <c r="N9270" s="190"/>
      <c r="O9270" s="190"/>
    </row>
    <row r="9271" spans="1:15">
      <c r="A9271" s="465">
        <v>9250</v>
      </c>
      <c r="B9271" s="686" t="str">
        <f>IF(Input_series!B9267="","",Input_series!B9267)</f>
        <v/>
      </c>
      <c r="C9271" s="687" t="str">
        <f>IF(Input_series!C9267="","",Input_series!C9267)</f>
        <v/>
      </c>
      <c r="D9271" s="687" t="str">
        <f>IF(Input_series!D9267="","",Input_series!D9267)</f>
        <v/>
      </c>
      <c r="E9271" s="360"/>
      <c r="F9271" s="15"/>
      <c r="G9271" s="15"/>
      <c r="H9271" s="5"/>
      <c r="I9271" s="5"/>
      <c r="J9271" s="190"/>
      <c r="K9271" s="190"/>
      <c r="L9271" s="190"/>
      <c r="M9271" s="190"/>
      <c r="N9271" s="190"/>
      <c r="O9271" s="190"/>
    </row>
    <row r="9272" spans="1:15">
      <c r="A9272" s="465">
        <v>9251</v>
      </c>
      <c r="B9272" s="686" t="str">
        <f>IF(Input_series!B9268="","",Input_series!B9268)</f>
        <v/>
      </c>
      <c r="C9272" s="687" t="str">
        <f>IF(Input_series!C9268="","",Input_series!C9268)</f>
        <v/>
      </c>
      <c r="D9272" s="687" t="str">
        <f>IF(Input_series!D9268="","",Input_series!D9268)</f>
        <v/>
      </c>
      <c r="E9272" s="360"/>
      <c r="F9272" s="15"/>
      <c r="G9272" s="15"/>
      <c r="H9272" s="5"/>
      <c r="I9272" s="5"/>
      <c r="J9272" s="190"/>
      <c r="K9272" s="190"/>
      <c r="L9272" s="190"/>
      <c r="M9272" s="190"/>
      <c r="N9272" s="190"/>
      <c r="O9272" s="190"/>
    </row>
    <row r="9273" spans="1:15">
      <c r="A9273" s="465">
        <v>9252</v>
      </c>
      <c r="B9273" s="686" t="str">
        <f>IF(Input_series!B9269="","",Input_series!B9269)</f>
        <v/>
      </c>
      <c r="C9273" s="687" t="str">
        <f>IF(Input_series!C9269="","",Input_series!C9269)</f>
        <v/>
      </c>
      <c r="D9273" s="687" t="str">
        <f>IF(Input_series!D9269="","",Input_series!D9269)</f>
        <v/>
      </c>
      <c r="E9273" s="360"/>
      <c r="F9273" s="15"/>
      <c r="G9273" s="15"/>
      <c r="H9273" s="5"/>
      <c r="I9273" s="5"/>
      <c r="J9273" s="190"/>
      <c r="K9273" s="190"/>
      <c r="L9273" s="190"/>
      <c r="M9273" s="190"/>
      <c r="N9273" s="190"/>
      <c r="O9273" s="190"/>
    </row>
    <row r="9274" spans="1:15">
      <c r="A9274" s="465">
        <v>9253</v>
      </c>
      <c r="B9274" s="686" t="str">
        <f>IF(Input_series!B9270="","",Input_series!B9270)</f>
        <v/>
      </c>
      <c r="C9274" s="687" t="str">
        <f>IF(Input_series!C9270="","",Input_series!C9270)</f>
        <v/>
      </c>
      <c r="D9274" s="687" t="str">
        <f>IF(Input_series!D9270="","",Input_series!D9270)</f>
        <v/>
      </c>
      <c r="E9274" s="360"/>
      <c r="F9274" s="15"/>
      <c r="G9274" s="15"/>
      <c r="H9274" s="5"/>
      <c r="I9274" s="5"/>
      <c r="J9274" s="190"/>
      <c r="K9274" s="190"/>
      <c r="L9274" s="190"/>
      <c r="M9274" s="190"/>
      <c r="N9274" s="190"/>
      <c r="O9274" s="190"/>
    </row>
    <row r="9275" spans="1:15">
      <c r="A9275" s="465">
        <v>9254</v>
      </c>
      <c r="B9275" s="686" t="str">
        <f>IF(Input_series!B9271="","",Input_series!B9271)</f>
        <v/>
      </c>
      <c r="C9275" s="687" t="str">
        <f>IF(Input_series!C9271="","",Input_series!C9271)</f>
        <v/>
      </c>
      <c r="D9275" s="687" t="str">
        <f>IF(Input_series!D9271="","",Input_series!D9271)</f>
        <v/>
      </c>
      <c r="E9275" s="360"/>
      <c r="F9275" s="15"/>
      <c r="G9275" s="15"/>
      <c r="H9275" s="5"/>
      <c r="I9275" s="5"/>
      <c r="J9275" s="190"/>
      <c r="K9275" s="190"/>
      <c r="L9275" s="190"/>
      <c r="M9275" s="190"/>
      <c r="N9275" s="190"/>
      <c r="O9275" s="190"/>
    </row>
    <row r="9276" spans="1:15">
      <c r="A9276" s="465">
        <v>9255</v>
      </c>
      <c r="B9276" s="686" t="str">
        <f>IF(Input_series!B9272="","",Input_series!B9272)</f>
        <v/>
      </c>
      <c r="C9276" s="687" t="str">
        <f>IF(Input_series!C9272="","",Input_series!C9272)</f>
        <v/>
      </c>
      <c r="D9276" s="687" t="str">
        <f>IF(Input_series!D9272="","",Input_series!D9272)</f>
        <v/>
      </c>
      <c r="E9276" s="360"/>
      <c r="F9276" s="15"/>
      <c r="G9276" s="15"/>
      <c r="H9276" s="5"/>
      <c r="I9276" s="5"/>
      <c r="J9276" s="190"/>
      <c r="K9276" s="190"/>
      <c r="L9276" s="190"/>
      <c r="M9276" s="190"/>
      <c r="N9276" s="190"/>
      <c r="O9276" s="190"/>
    </row>
    <row r="9277" spans="1:15">
      <c r="A9277" s="465">
        <v>9256</v>
      </c>
      <c r="B9277" s="686" t="str">
        <f>IF(Input_series!B9273="","",Input_series!B9273)</f>
        <v/>
      </c>
      <c r="C9277" s="687" t="str">
        <f>IF(Input_series!C9273="","",Input_series!C9273)</f>
        <v/>
      </c>
      <c r="D9277" s="687" t="str">
        <f>IF(Input_series!D9273="","",Input_series!D9273)</f>
        <v/>
      </c>
      <c r="E9277" s="360"/>
      <c r="F9277" s="15"/>
      <c r="G9277" s="15"/>
      <c r="H9277" s="5"/>
      <c r="I9277" s="5"/>
      <c r="J9277" s="190"/>
      <c r="K9277" s="190"/>
      <c r="L9277" s="190"/>
      <c r="M9277" s="190"/>
      <c r="N9277" s="190"/>
      <c r="O9277" s="190"/>
    </row>
    <row r="9278" spans="1:15">
      <c r="A9278" s="465">
        <v>9257</v>
      </c>
      <c r="B9278" s="686" t="str">
        <f>IF(Input_series!B9274="","",Input_series!B9274)</f>
        <v/>
      </c>
      <c r="C9278" s="687" t="str">
        <f>IF(Input_series!C9274="","",Input_series!C9274)</f>
        <v/>
      </c>
      <c r="D9278" s="687" t="str">
        <f>IF(Input_series!D9274="","",Input_series!D9274)</f>
        <v/>
      </c>
      <c r="E9278" s="360"/>
      <c r="F9278" s="15"/>
      <c r="G9278" s="15"/>
      <c r="H9278" s="5"/>
      <c r="I9278" s="5"/>
      <c r="J9278" s="190"/>
      <c r="K9278" s="190"/>
      <c r="L9278" s="190"/>
      <c r="M9278" s="190"/>
      <c r="N9278" s="190"/>
      <c r="O9278" s="190"/>
    </row>
    <row r="9279" spans="1:15">
      <c r="A9279" s="465">
        <v>9258</v>
      </c>
      <c r="B9279" s="686" t="str">
        <f>IF(Input_series!B9275="","",Input_series!B9275)</f>
        <v/>
      </c>
      <c r="C9279" s="687" t="str">
        <f>IF(Input_series!C9275="","",Input_series!C9275)</f>
        <v/>
      </c>
      <c r="D9279" s="687" t="str">
        <f>IF(Input_series!D9275="","",Input_series!D9275)</f>
        <v/>
      </c>
      <c r="E9279" s="360"/>
      <c r="F9279" s="15"/>
      <c r="G9279" s="15"/>
      <c r="H9279" s="5"/>
      <c r="I9279" s="5"/>
      <c r="J9279" s="190"/>
      <c r="K9279" s="190"/>
      <c r="L9279" s="190"/>
      <c r="M9279" s="190"/>
      <c r="N9279" s="190"/>
      <c r="O9279" s="190"/>
    </row>
    <row r="9280" spans="1:15">
      <c r="A9280" s="465">
        <v>9259</v>
      </c>
      <c r="B9280" s="686" t="str">
        <f>IF(Input_series!B9276="","",Input_series!B9276)</f>
        <v/>
      </c>
      <c r="C9280" s="687" t="str">
        <f>IF(Input_series!C9276="","",Input_series!C9276)</f>
        <v/>
      </c>
      <c r="D9280" s="687" t="str">
        <f>IF(Input_series!D9276="","",Input_series!D9276)</f>
        <v/>
      </c>
      <c r="E9280" s="360"/>
      <c r="F9280" s="15"/>
      <c r="G9280" s="15"/>
      <c r="H9280" s="5"/>
      <c r="I9280" s="5"/>
      <c r="J9280" s="190"/>
      <c r="K9280" s="190"/>
      <c r="L9280" s="190"/>
      <c r="M9280" s="190"/>
      <c r="N9280" s="190"/>
      <c r="O9280" s="190"/>
    </row>
    <row r="9281" spans="1:15">
      <c r="A9281" s="465">
        <v>9260</v>
      </c>
      <c r="B9281" s="686" t="str">
        <f>IF(Input_series!B9277="","",Input_series!B9277)</f>
        <v/>
      </c>
      <c r="C9281" s="687" t="str">
        <f>IF(Input_series!C9277="","",Input_series!C9277)</f>
        <v/>
      </c>
      <c r="D9281" s="687" t="str">
        <f>IF(Input_series!D9277="","",Input_series!D9277)</f>
        <v/>
      </c>
      <c r="E9281" s="360"/>
      <c r="F9281" s="15"/>
      <c r="G9281" s="15"/>
      <c r="H9281" s="5"/>
      <c r="I9281" s="5"/>
      <c r="J9281" s="190"/>
      <c r="K9281" s="190"/>
      <c r="L9281" s="190"/>
      <c r="M9281" s="190"/>
      <c r="N9281" s="190"/>
      <c r="O9281" s="190"/>
    </row>
    <row r="9282" spans="1:15">
      <c r="A9282" s="465">
        <v>9261</v>
      </c>
      <c r="B9282" s="686" t="str">
        <f>IF(Input_series!B9278="","",Input_series!B9278)</f>
        <v/>
      </c>
      <c r="C9282" s="687" t="str">
        <f>IF(Input_series!C9278="","",Input_series!C9278)</f>
        <v/>
      </c>
      <c r="D9282" s="687" t="str">
        <f>IF(Input_series!D9278="","",Input_series!D9278)</f>
        <v/>
      </c>
      <c r="E9282" s="360"/>
      <c r="F9282" s="15"/>
      <c r="G9282" s="15"/>
      <c r="H9282" s="5"/>
      <c r="I9282" s="5"/>
      <c r="J9282" s="190"/>
      <c r="K9282" s="190"/>
      <c r="L9282" s="190"/>
      <c r="M9282" s="190"/>
      <c r="N9282" s="190"/>
      <c r="O9282" s="190"/>
    </row>
    <row r="9283" spans="1:15">
      <c r="A9283" s="465">
        <v>9262</v>
      </c>
      <c r="B9283" s="686" t="str">
        <f>IF(Input_series!B9279="","",Input_series!B9279)</f>
        <v/>
      </c>
      <c r="C9283" s="687" t="str">
        <f>IF(Input_series!C9279="","",Input_series!C9279)</f>
        <v/>
      </c>
      <c r="D9283" s="687" t="str">
        <f>IF(Input_series!D9279="","",Input_series!D9279)</f>
        <v/>
      </c>
      <c r="E9283" s="360"/>
      <c r="F9283" s="15"/>
      <c r="G9283" s="15"/>
      <c r="H9283" s="5"/>
      <c r="I9283" s="5"/>
      <c r="J9283" s="190"/>
      <c r="K9283" s="190"/>
      <c r="L9283" s="190"/>
      <c r="M9283" s="190"/>
      <c r="N9283" s="190"/>
      <c r="O9283" s="190"/>
    </row>
    <row r="9284" spans="1:15">
      <c r="A9284" s="465">
        <v>9263</v>
      </c>
      <c r="B9284" s="686" t="str">
        <f>IF(Input_series!B9280="","",Input_series!B9280)</f>
        <v/>
      </c>
      <c r="C9284" s="687" t="str">
        <f>IF(Input_series!C9280="","",Input_series!C9280)</f>
        <v/>
      </c>
      <c r="D9284" s="687" t="str">
        <f>IF(Input_series!D9280="","",Input_series!D9280)</f>
        <v/>
      </c>
      <c r="E9284" s="360"/>
      <c r="F9284" s="15"/>
      <c r="G9284" s="15"/>
      <c r="H9284" s="5"/>
      <c r="I9284" s="5"/>
      <c r="J9284" s="190"/>
      <c r="K9284" s="190"/>
      <c r="L9284" s="190"/>
      <c r="M9284" s="190"/>
      <c r="N9284" s="190"/>
      <c r="O9284" s="190"/>
    </row>
    <row r="9285" spans="1:15">
      <c r="A9285" s="465">
        <v>9264</v>
      </c>
      <c r="B9285" s="686" t="str">
        <f>IF(Input_series!B9281="","",Input_series!B9281)</f>
        <v/>
      </c>
      <c r="C9285" s="687" t="str">
        <f>IF(Input_series!C9281="","",Input_series!C9281)</f>
        <v/>
      </c>
      <c r="D9285" s="687" t="str">
        <f>IF(Input_series!D9281="","",Input_series!D9281)</f>
        <v/>
      </c>
      <c r="E9285" s="360"/>
      <c r="F9285" s="15"/>
      <c r="G9285" s="15"/>
      <c r="H9285" s="5"/>
      <c r="I9285" s="5"/>
      <c r="J9285" s="190"/>
      <c r="K9285" s="190"/>
      <c r="L9285" s="190"/>
      <c r="M9285" s="190"/>
      <c r="N9285" s="190"/>
      <c r="O9285" s="190"/>
    </row>
    <row r="9286" spans="1:15">
      <c r="A9286" s="465">
        <v>9265</v>
      </c>
      <c r="B9286" s="686" t="str">
        <f>IF(Input_series!B9282="","",Input_series!B9282)</f>
        <v/>
      </c>
      <c r="C9286" s="687" t="str">
        <f>IF(Input_series!C9282="","",Input_series!C9282)</f>
        <v/>
      </c>
      <c r="D9286" s="687" t="str">
        <f>IF(Input_series!D9282="","",Input_series!D9282)</f>
        <v/>
      </c>
      <c r="E9286" s="360"/>
      <c r="F9286" s="15"/>
      <c r="G9286" s="15"/>
      <c r="H9286" s="5"/>
      <c r="I9286" s="5"/>
      <c r="J9286" s="190"/>
      <c r="K9286" s="190"/>
      <c r="L9286" s="190"/>
      <c r="M9286" s="190"/>
      <c r="N9286" s="190"/>
      <c r="O9286" s="190"/>
    </row>
    <row r="9287" spans="1:15">
      <c r="A9287" s="465">
        <v>9266</v>
      </c>
      <c r="B9287" s="686" t="str">
        <f>IF(Input_series!B9283="","",Input_series!B9283)</f>
        <v/>
      </c>
      <c r="C9287" s="687" t="str">
        <f>IF(Input_series!C9283="","",Input_series!C9283)</f>
        <v/>
      </c>
      <c r="D9287" s="687" t="str">
        <f>IF(Input_series!D9283="","",Input_series!D9283)</f>
        <v/>
      </c>
      <c r="E9287" s="360"/>
      <c r="F9287" s="15"/>
      <c r="G9287" s="15"/>
      <c r="H9287" s="5"/>
      <c r="I9287" s="5"/>
      <c r="J9287" s="190"/>
      <c r="K9287" s="190"/>
      <c r="L9287" s="190"/>
      <c r="M9287" s="190"/>
      <c r="N9287" s="190"/>
      <c r="O9287" s="190"/>
    </row>
    <row r="9288" spans="1:15">
      <c r="A9288" s="465">
        <v>9267</v>
      </c>
      <c r="B9288" s="686" t="str">
        <f>IF(Input_series!B9284="","",Input_series!B9284)</f>
        <v/>
      </c>
      <c r="C9288" s="687" t="str">
        <f>IF(Input_series!C9284="","",Input_series!C9284)</f>
        <v/>
      </c>
      <c r="D9288" s="687" t="str">
        <f>IF(Input_series!D9284="","",Input_series!D9284)</f>
        <v/>
      </c>
      <c r="E9288" s="360"/>
      <c r="F9288" s="15"/>
      <c r="G9288" s="15"/>
      <c r="H9288" s="5"/>
      <c r="I9288" s="5"/>
      <c r="J9288" s="190"/>
      <c r="K9288" s="190"/>
      <c r="L9288" s="190"/>
      <c r="M9288" s="190"/>
      <c r="N9288" s="190"/>
      <c r="O9288" s="190"/>
    </row>
    <row r="9289" spans="1:15">
      <c r="A9289" s="465">
        <v>9268</v>
      </c>
      <c r="B9289" s="686" t="str">
        <f>IF(Input_series!B9285="","",Input_series!B9285)</f>
        <v/>
      </c>
      <c r="C9289" s="687" t="str">
        <f>IF(Input_series!C9285="","",Input_series!C9285)</f>
        <v/>
      </c>
      <c r="D9289" s="687" t="str">
        <f>IF(Input_series!D9285="","",Input_series!D9285)</f>
        <v/>
      </c>
      <c r="E9289" s="360"/>
      <c r="F9289" s="15"/>
      <c r="G9289" s="15"/>
      <c r="H9289" s="5"/>
      <c r="I9289" s="5"/>
      <c r="J9289" s="190"/>
      <c r="K9289" s="190"/>
      <c r="L9289" s="190"/>
      <c r="M9289" s="190"/>
      <c r="N9289" s="190"/>
      <c r="O9289" s="190"/>
    </row>
    <row r="9290" spans="1:15">
      <c r="A9290" s="465">
        <v>9269</v>
      </c>
      <c r="B9290" s="686" t="str">
        <f>IF(Input_series!B9286="","",Input_series!B9286)</f>
        <v/>
      </c>
      <c r="C9290" s="687" t="str">
        <f>IF(Input_series!C9286="","",Input_series!C9286)</f>
        <v/>
      </c>
      <c r="D9290" s="687" t="str">
        <f>IF(Input_series!D9286="","",Input_series!D9286)</f>
        <v/>
      </c>
      <c r="E9290" s="360"/>
      <c r="F9290" s="15"/>
      <c r="G9290" s="15"/>
      <c r="H9290" s="5"/>
      <c r="I9290" s="5"/>
      <c r="J9290" s="190"/>
      <c r="K9290" s="190"/>
      <c r="L9290" s="190"/>
      <c r="M9290" s="190"/>
      <c r="N9290" s="190"/>
      <c r="O9290" s="190"/>
    </row>
    <row r="9291" spans="1:15">
      <c r="A9291" s="465">
        <v>9270</v>
      </c>
      <c r="B9291" s="686" t="str">
        <f>IF(Input_series!B9287="","",Input_series!B9287)</f>
        <v/>
      </c>
      <c r="C9291" s="687" t="str">
        <f>IF(Input_series!C9287="","",Input_series!C9287)</f>
        <v/>
      </c>
      <c r="D9291" s="687" t="str">
        <f>IF(Input_series!D9287="","",Input_series!D9287)</f>
        <v/>
      </c>
      <c r="E9291" s="360"/>
      <c r="F9291" s="15"/>
      <c r="G9291" s="15"/>
      <c r="H9291" s="5"/>
      <c r="I9291" s="5"/>
      <c r="J9291" s="190"/>
      <c r="K9291" s="190"/>
      <c r="L9291" s="190"/>
      <c r="M9291" s="190"/>
      <c r="N9291" s="190"/>
      <c r="O9291" s="190"/>
    </row>
    <row r="9292" spans="1:15">
      <c r="A9292" s="465">
        <v>9271</v>
      </c>
      <c r="B9292" s="686" t="str">
        <f>IF(Input_series!B9288="","",Input_series!B9288)</f>
        <v/>
      </c>
      <c r="C9292" s="687" t="str">
        <f>IF(Input_series!C9288="","",Input_series!C9288)</f>
        <v/>
      </c>
      <c r="D9292" s="687" t="str">
        <f>IF(Input_series!D9288="","",Input_series!D9288)</f>
        <v/>
      </c>
      <c r="E9292" s="360"/>
      <c r="F9292" s="15"/>
      <c r="G9292" s="15"/>
      <c r="H9292" s="5"/>
      <c r="I9292" s="5"/>
      <c r="J9292" s="190"/>
      <c r="K9292" s="190"/>
      <c r="L9292" s="190"/>
      <c r="M9292" s="190"/>
      <c r="N9292" s="190"/>
      <c r="O9292" s="190"/>
    </row>
    <row r="9293" spans="1:15">
      <c r="A9293" s="465">
        <v>9272</v>
      </c>
      <c r="B9293" s="686" t="str">
        <f>IF(Input_series!B9289="","",Input_series!B9289)</f>
        <v/>
      </c>
      <c r="C9293" s="687" t="str">
        <f>IF(Input_series!C9289="","",Input_series!C9289)</f>
        <v/>
      </c>
      <c r="D9293" s="687" t="str">
        <f>IF(Input_series!D9289="","",Input_series!D9289)</f>
        <v/>
      </c>
      <c r="E9293" s="360"/>
      <c r="F9293" s="15"/>
      <c r="G9293" s="15"/>
      <c r="H9293" s="5"/>
      <c r="I9293" s="5"/>
      <c r="J9293" s="190"/>
      <c r="K9293" s="190"/>
      <c r="L9293" s="190"/>
      <c r="M9293" s="190"/>
      <c r="N9293" s="190"/>
      <c r="O9293" s="190"/>
    </row>
    <row r="9294" spans="1:15">
      <c r="A9294" s="465">
        <v>9273</v>
      </c>
      <c r="B9294" s="686" t="str">
        <f>IF(Input_series!B9290="","",Input_series!B9290)</f>
        <v/>
      </c>
      <c r="C9294" s="687" t="str">
        <f>IF(Input_series!C9290="","",Input_series!C9290)</f>
        <v/>
      </c>
      <c r="D9294" s="687" t="str">
        <f>IF(Input_series!D9290="","",Input_series!D9290)</f>
        <v/>
      </c>
      <c r="E9294" s="360"/>
      <c r="F9294" s="15"/>
      <c r="G9294" s="15"/>
      <c r="H9294" s="5"/>
      <c r="I9294" s="5"/>
      <c r="J9294" s="190"/>
      <c r="K9294" s="190"/>
      <c r="L9294" s="190"/>
      <c r="M9294" s="190"/>
      <c r="N9294" s="190"/>
      <c r="O9294" s="190"/>
    </row>
    <row r="9295" spans="1:15">
      <c r="A9295" s="465">
        <v>9274</v>
      </c>
      <c r="B9295" s="686" t="str">
        <f>IF(Input_series!B9291="","",Input_series!B9291)</f>
        <v/>
      </c>
      <c r="C9295" s="687" t="str">
        <f>IF(Input_series!C9291="","",Input_series!C9291)</f>
        <v/>
      </c>
      <c r="D9295" s="687" t="str">
        <f>IF(Input_series!D9291="","",Input_series!D9291)</f>
        <v/>
      </c>
      <c r="E9295" s="360"/>
      <c r="F9295" s="15"/>
      <c r="G9295" s="15"/>
      <c r="H9295" s="5"/>
      <c r="I9295" s="5"/>
      <c r="J9295" s="190"/>
      <c r="K9295" s="190"/>
      <c r="L9295" s="190"/>
      <c r="M9295" s="190"/>
      <c r="N9295" s="190"/>
      <c r="O9295" s="190"/>
    </row>
    <row r="9296" spans="1:15">
      <c r="A9296" s="465">
        <v>9275</v>
      </c>
      <c r="B9296" s="686" t="str">
        <f>IF(Input_series!B9292="","",Input_series!B9292)</f>
        <v/>
      </c>
      <c r="C9296" s="687" t="str">
        <f>IF(Input_series!C9292="","",Input_series!C9292)</f>
        <v/>
      </c>
      <c r="D9296" s="687" t="str">
        <f>IF(Input_series!D9292="","",Input_series!D9292)</f>
        <v/>
      </c>
      <c r="E9296" s="360"/>
      <c r="F9296" s="15"/>
      <c r="G9296" s="15"/>
      <c r="H9296" s="5"/>
      <c r="I9296" s="5"/>
      <c r="J9296" s="190"/>
      <c r="K9296" s="190"/>
      <c r="L9296" s="190"/>
      <c r="M9296" s="190"/>
      <c r="N9296" s="190"/>
      <c r="O9296" s="190"/>
    </row>
    <row r="9297" spans="1:15">
      <c r="A9297" s="465">
        <v>9276</v>
      </c>
      <c r="B9297" s="686" t="str">
        <f>IF(Input_series!B9293="","",Input_series!B9293)</f>
        <v/>
      </c>
      <c r="C9297" s="687" t="str">
        <f>IF(Input_series!C9293="","",Input_series!C9293)</f>
        <v/>
      </c>
      <c r="D9297" s="687" t="str">
        <f>IF(Input_series!D9293="","",Input_series!D9293)</f>
        <v/>
      </c>
      <c r="E9297" s="360"/>
      <c r="F9297" s="15"/>
      <c r="G9297" s="15"/>
      <c r="H9297" s="5"/>
      <c r="I9297" s="5"/>
      <c r="J9297" s="190"/>
      <c r="K9297" s="190"/>
      <c r="L9297" s="190"/>
      <c r="M9297" s="190"/>
      <c r="N9297" s="190"/>
      <c r="O9297" s="190"/>
    </row>
    <row r="9298" spans="1:15">
      <c r="A9298" s="465">
        <v>9277</v>
      </c>
      <c r="B9298" s="686" t="str">
        <f>IF(Input_series!B9294="","",Input_series!B9294)</f>
        <v/>
      </c>
      <c r="C9298" s="687" t="str">
        <f>IF(Input_series!C9294="","",Input_series!C9294)</f>
        <v/>
      </c>
      <c r="D9298" s="687" t="str">
        <f>IF(Input_series!D9294="","",Input_series!D9294)</f>
        <v/>
      </c>
      <c r="E9298" s="360"/>
      <c r="F9298" s="15"/>
      <c r="G9298" s="15"/>
      <c r="H9298" s="5"/>
      <c r="I9298" s="5"/>
      <c r="J9298" s="190"/>
      <c r="K9298" s="190"/>
      <c r="L9298" s="190"/>
      <c r="M9298" s="190"/>
      <c r="N9298" s="190"/>
      <c r="O9298" s="190"/>
    </row>
    <row r="9299" spans="1:15">
      <c r="A9299" s="465">
        <v>9278</v>
      </c>
      <c r="B9299" s="686" t="str">
        <f>IF(Input_series!B9295="","",Input_series!B9295)</f>
        <v/>
      </c>
      <c r="C9299" s="687" t="str">
        <f>IF(Input_series!C9295="","",Input_series!C9295)</f>
        <v/>
      </c>
      <c r="D9299" s="687" t="str">
        <f>IF(Input_series!D9295="","",Input_series!D9295)</f>
        <v/>
      </c>
      <c r="E9299" s="360"/>
      <c r="F9299" s="15"/>
      <c r="G9299" s="15"/>
      <c r="H9299" s="5"/>
      <c r="I9299" s="5"/>
      <c r="J9299" s="190"/>
      <c r="K9299" s="190"/>
      <c r="L9299" s="190"/>
      <c r="M9299" s="190"/>
      <c r="N9299" s="190"/>
      <c r="O9299" s="190"/>
    </row>
    <row r="9300" spans="1:15">
      <c r="A9300" s="465">
        <v>9279</v>
      </c>
      <c r="B9300" s="686" t="str">
        <f>IF(Input_series!B9296="","",Input_series!B9296)</f>
        <v/>
      </c>
      <c r="C9300" s="687" t="str">
        <f>IF(Input_series!C9296="","",Input_series!C9296)</f>
        <v/>
      </c>
      <c r="D9300" s="687" t="str">
        <f>IF(Input_series!D9296="","",Input_series!D9296)</f>
        <v/>
      </c>
      <c r="E9300" s="360"/>
      <c r="F9300" s="15"/>
      <c r="G9300" s="15"/>
      <c r="H9300" s="5"/>
      <c r="I9300" s="5"/>
      <c r="J9300" s="190"/>
      <c r="K9300" s="190"/>
      <c r="L9300" s="190"/>
      <c r="M9300" s="190"/>
      <c r="N9300" s="190"/>
      <c r="O9300" s="190"/>
    </row>
    <row r="9301" spans="1:15">
      <c r="A9301" s="465">
        <v>9280</v>
      </c>
      <c r="B9301" s="686" t="str">
        <f>IF(Input_series!B9297="","",Input_series!B9297)</f>
        <v/>
      </c>
      <c r="C9301" s="687" t="str">
        <f>IF(Input_series!C9297="","",Input_series!C9297)</f>
        <v/>
      </c>
      <c r="D9301" s="687" t="str">
        <f>IF(Input_series!D9297="","",Input_series!D9297)</f>
        <v/>
      </c>
      <c r="E9301" s="360"/>
      <c r="F9301" s="15"/>
      <c r="G9301" s="15"/>
      <c r="H9301" s="5"/>
      <c r="I9301" s="5"/>
      <c r="J9301" s="190"/>
      <c r="K9301" s="190"/>
      <c r="L9301" s="190"/>
      <c r="M9301" s="190"/>
      <c r="N9301" s="190"/>
      <c r="O9301" s="190"/>
    </row>
    <row r="9302" spans="1:15">
      <c r="A9302" s="465">
        <v>9281</v>
      </c>
      <c r="B9302" s="686" t="str">
        <f>IF(Input_series!B9298="","",Input_series!B9298)</f>
        <v/>
      </c>
      <c r="C9302" s="687" t="str">
        <f>IF(Input_series!C9298="","",Input_series!C9298)</f>
        <v/>
      </c>
      <c r="D9302" s="687" t="str">
        <f>IF(Input_series!D9298="","",Input_series!D9298)</f>
        <v/>
      </c>
      <c r="E9302" s="360"/>
      <c r="F9302" s="15"/>
      <c r="G9302" s="15"/>
      <c r="H9302" s="5"/>
      <c r="I9302" s="5"/>
      <c r="J9302" s="190"/>
      <c r="K9302" s="190"/>
      <c r="L9302" s="190"/>
      <c r="M9302" s="190"/>
      <c r="N9302" s="190"/>
      <c r="O9302" s="190"/>
    </row>
    <row r="9303" spans="1:15">
      <c r="A9303" s="465">
        <v>9282</v>
      </c>
      <c r="B9303" s="686" t="str">
        <f>IF(Input_series!B9299="","",Input_series!B9299)</f>
        <v/>
      </c>
      <c r="C9303" s="687" t="str">
        <f>IF(Input_series!C9299="","",Input_series!C9299)</f>
        <v/>
      </c>
      <c r="D9303" s="687" t="str">
        <f>IF(Input_series!D9299="","",Input_series!D9299)</f>
        <v/>
      </c>
      <c r="E9303" s="360"/>
      <c r="F9303" s="15"/>
      <c r="G9303" s="15"/>
      <c r="H9303" s="5"/>
      <c r="I9303" s="5"/>
      <c r="J9303" s="190"/>
      <c r="K9303" s="190"/>
      <c r="L9303" s="190"/>
      <c r="M9303" s="190"/>
      <c r="N9303" s="190"/>
      <c r="O9303" s="190"/>
    </row>
    <row r="9304" spans="1:15">
      <c r="A9304" s="465">
        <v>9283</v>
      </c>
      <c r="B9304" s="686" t="str">
        <f>IF(Input_series!B9300="","",Input_series!B9300)</f>
        <v/>
      </c>
      <c r="C9304" s="687" t="str">
        <f>IF(Input_series!C9300="","",Input_series!C9300)</f>
        <v/>
      </c>
      <c r="D9304" s="687" t="str">
        <f>IF(Input_series!D9300="","",Input_series!D9300)</f>
        <v/>
      </c>
      <c r="E9304" s="360"/>
      <c r="F9304" s="15"/>
      <c r="G9304" s="15"/>
      <c r="H9304" s="5"/>
      <c r="I9304" s="5"/>
      <c r="J9304" s="190"/>
      <c r="K9304" s="190"/>
      <c r="L9304" s="190"/>
      <c r="M9304" s="190"/>
      <c r="N9304" s="190"/>
      <c r="O9304" s="190"/>
    </row>
    <row r="9305" spans="1:15">
      <c r="A9305" s="465">
        <v>9284</v>
      </c>
      <c r="B9305" s="686" t="str">
        <f>IF(Input_series!B9301="","",Input_series!B9301)</f>
        <v/>
      </c>
      <c r="C9305" s="687" t="str">
        <f>IF(Input_series!C9301="","",Input_series!C9301)</f>
        <v/>
      </c>
      <c r="D9305" s="687" t="str">
        <f>IF(Input_series!D9301="","",Input_series!D9301)</f>
        <v/>
      </c>
      <c r="E9305" s="360"/>
      <c r="F9305" s="15"/>
      <c r="G9305" s="15"/>
      <c r="H9305" s="5"/>
      <c r="I9305" s="5"/>
      <c r="J9305" s="190"/>
      <c r="K9305" s="190"/>
      <c r="L9305" s="190"/>
      <c r="M9305" s="190"/>
      <c r="N9305" s="190"/>
      <c r="O9305" s="190"/>
    </row>
    <row r="9306" spans="1:15">
      <c r="A9306" s="465">
        <v>9285</v>
      </c>
      <c r="B9306" s="686" t="str">
        <f>IF(Input_series!B9302="","",Input_series!B9302)</f>
        <v/>
      </c>
      <c r="C9306" s="687" t="str">
        <f>IF(Input_series!C9302="","",Input_series!C9302)</f>
        <v/>
      </c>
      <c r="D9306" s="687" t="str">
        <f>IF(Input_series!D9302="","",Input_series!D9302)</f>
        <v/>
      </c>
      <c r="E9306" s="360"/>
      <c r="F9306" s="15"/>
      <c r="G9306" s="15"/>
      <c r="H9306" s="5"/>
      <c r="I9306" s="5"/>
      <c r="J9306" s="190"/>
      <c r="K9306" s="190"/>
      <c r="L9306" s="190"/>
      <c r="M9306" s="190"/>
      <c r="N9306" s="190"/>
      <c r="O9306" s="190"/>
    </row>
    <row r="9307" spans="1:15">
      <c r="A9307" s="465">
        <v>9286</v>
      </c>
      <c r="B9307" s="686" t="str">
        <f>IF(Input_series!B9303="","",Input_series!B9303)</f>
        <v/>
      </c>
      <c r="C9307" s="687" t="str">
        <f>IF(Input_series!C9303="","",Input_series!C9303)</f>
        <v/>
      </c>
      <c r="D9307" s="687" t="str">
        <f>IF(Input_series!D9303="","",Input_series!D9303)</f>
        <v/>
      </c>
      <c r="E9307" s="360"/>
      <c r="F9307" s="15"/>
      <c r="G9307" s="15"/>
      <c r="H9307" s="5"/>
      <c r="I9307" s="5"/>
      <c r="J9307" s="190"/>
      <c r="K9307" s="190"/>
      <c r="L9307" s="190"/>
      <c r="M9307" s="190"/>
      <c r="N9307" s="190"/>
      <c r="O9307" s="190"/>
    </row>
    <row r="9308" spans="1:15">
      <c r="A9308" s="465">
        <v>9287</v>
      </c>
      <c r="B9308" s="686" t="str">
        <f>IF(Input_series!B9304="","",Input_series!B9304)</f>
        <v/>
      </c>
      <c r="C9308" s="687" t="str">
        <f>IF(Input_series!C9304="","",Input_series!C9304)</f>
        <v/>
      </c>
      <c r="D9308" s="687" t="str">
        <f>IF(Input_series!D9304="","",Input_series!D9304)</f>
        <v/>
      </c>
      <c r="E9308" s="360"/>
      <c r="F9308" s="15"/>
      <c r="G9308" s="15"/>
      <c r="H9308" s="5"/>
      <c r="I9308" s="5"/>
      <c r="J9308" s="190"/>
      <c r="K9308" s="190"/>
      <c r="L9308" s="190"/>
      <c r="M9308" s="190"/>
      <c r="N9308" s="190"/>
      <c r="O9308" s="190"/>
    </row>
    <row r="9309" spans="1:15">
      <c r="A9309" s="465">
        <v>9288</v>
      </c>
      <c r="B9309" s="686" t="str">
        <f>IF(Input_series!B9305="","",Input_series!B9305)</f>
        <v/>
      </c>
      <c r="C9309" s="687" t="str">
        <f>IF(Input_series!C9305="","",Input_series!C9305)</f>
        <v/>
      </c>
      <c r="D9309" s="687" t="str">
        <f>IF(Input_series!D9305="","",Input_series!D9305)</f>
        <v/>
      </c>
      <c r="E9309" s="360"/>
      <c r="F9309" s="15"/>
      <c r="G9309" s="15"/>
      <c r="H9309" s="5"/>
      <c r="I9309" s="5"/>
      <c r="J9309" s="190"/>
      <c r="K9309" s="190"/>
      <c r="L9309" s="190"/>
      <c r="M9309" s="190"/>
      <c r="N9309" s="190"/>
      <c r="O9309" s="190"/>
    </row>
    <row r="9310" spans="1:15">
      <c r="A9310" s="465">
        <v>9289</v>
      </c>
      <c r="B9310" s="686" t="str">
        <f>IF(Input_series!B9306="","",Input_series!B9306)</f>
        <v/>
      </c>
      <c r="C9310" s="687" t="str">
        <f>IF(Input_series!C9306="","",Input_series!C9306)</f>
        <v/>
      </c>
      <c r="D9310" s="687" t="str">
        <f>IF(Input_series!D9306="","",Input_series!D9306)</f>
        <v/>
      </c>
      <c r="E9310" s="360"/>
      <c r="F9310" s="15"/>
      <c r="G9310" s="15"/>
      <c r="H9310" s="5"/>
      <c r="I9310" s="5"/>
      <c r="J9310" s="190"/>
      <c r="K9310" s="190"/>
      <c r="L9310" s="190"/>
      <c r="M9310" s="190"/>
      <c r="N9310" s="190"/>
      <c r="O9310" s="190"/>
    </row>
    <row r="9311" spans="1:15">
      <c r="A9311" s="465">
        <v>9290</v>
      </c>
      <c r="B9311" s="686" t="str">
        <f>IF(Input_series!B9307="","",Input_series!B9307)</f>
        <v/>
      </c>
      <c r="C9311" s="687" t="str">
        <f>IF(Input_series!C9307="","",Input_series!C9307)</f>
        <v/>
      </c>
      <c r="D9311" s="687" t="str">
        <f>IF(Input_series!D9307="","",Input_series!D9307)</f>
        <v/>
      </c>
      <c r="E9311" s="360"/>
      <c r="F9311" s="15"/>
      <c r="G9311" s="15"/>
      <c r="H9311" s="5"/>
      <c r="I9311" s="5"/>
      <c r="J9311" s="190"/>
      <c r="K9311" s="190"/>
      <c r="L9311" s="190"/>
      <c r="M9311" s="190"/>
      <c r="N9311" s="190"/>
      <c r="O9311" s="190"/>
    </row>
    <row r="9312" spans="1:15">
      <c r="A9312" s="465">
        <v>9291</v>
      </c>
      <c r="B9312" s="686" t="str">
        <f>IF(Input_series!B9308="","",Input_series!B9308)</f>
        <v/>
      </c>
      <c r="C9312" s="687" t="str">
        <f>IF(Input_series!C9308="","",Input_series!C9308)</f>
        <v/>
      </c>
      <c r="D9312" s="687" t="str">
        <f>IF(Input_series!D9308="","",Input_series!D9308)</f>
        <v/>
      </c>
      <c r="E9312" s="360"/>
      <c r="F9312" s="15"/>
      <c r="G9312" s="15"/>
      <c r="H9312" s="5"/>
      <c r="I9312" s="5"/>
      <c r="J9312" s="190"/>
      <c r="K9312" s="190"/>
      <c r="L9312" s="190"/>
      <c r="M9312" s="190"/>
      <c r="N9312" s="190"/>
      <c r="O9312" s="190"/>
    </row>
    <row r="9313" spans="1:15">
      <c r="A9313" s="465">
        <v>9292</v>
      </c>
      <c r="B9313" s="686" t="str">
        <f>IF(Input_series!B9309="","",Input_series!B9309)</f>
        <v/>
      </c>
      <c r="C9313" s="687" t="str">
        <f>IF(Input_series!C9309="","",Input_series!C9309)</f>
        <v/>
      </c>
      <c r="D9313" s="687" t="str">
        <f>IF(Input_series!D9309="","",Input_series!D9309)</f>
        <v/>
      </c>
      <c r="E9313" s="360"/>
      <c r="F9313" s="15"/>
      <c r="G9313" s="15"/>
      <c r="H9313" s="5"/>
      <c r="I9313" s="5"/>
      <c r="J9313" s="190"/>
      <c r="K9313" s="190"/>
      <c r="L9313" s="190"/>
      <c r="M9313" s="190"/>
      <c r="N9313" s="190"/>
      <c r="O9313" s="190"/>
    </row>
    <row r="9314" spans="1:15">
      <c r="A9314" s="465">
        <v>9293</v>
      </c>
      <c r="B9314" s="686" t="str">
        <f>IF(Input_series!B9310="","",Input_series!B9310)</f>
        <v/>
      </c>
      <c r="C9314" s="687" t="str">
        <f>IF(Input_series!C9310="","",Input_series!C9310)</f>
        <v/>
      </c>
      <c r="D9314" s="687" t="str">
        <f>IF(Input_series!D9310="","",Input_series!D9310)</f>
        <v/>
      </c>
      <c r="E9314" s="360"/>
      <c r="F9314" s="15"/>
      <c r="G9314" s="15"/>
      <c r="H9314" s="5"/>
      <c r="I9314" s="5"/>
      <c r="J9314" s="190"/>
      <c r="K9314" s="190"/>
      <c r="L9314" s="190"/>
      <c r="M9314" s="190"/>
      <c r="N9314" s="190"/>
      <c r="O9314" s="190"/>
    </row>
    <row r="9315" spans="1:15">
      <c r="A9315" s="465">
        <v>9294</v>
      </c>
      <c r="B9315" s="686" t="str">
        <f>IF(Input_series!B9311="","",Input_series!B9311)</f>
        <v/>
      </c>
      <c r="C9315" s="687" t="str">
        <f>IF(Input_series!C9311="","",Input_series!C9311)</f>
        <v/>
      </c>
      <c r="D9315" s="687" t="str">
        <f>IF(Input_series!D9311="","",Input_series!D9311)</f>
        <v/>
      </c>
      <c r="E9315" s="360"/>
      <c r="F9315" s="15"/>
      <c r="G9315" s="15"/>
      <c r="H9315" s="5"/>
      <c r="I9315" s="5"/>
      <c r="J9315" s="190"/>
      <c r="K9315" s="190"/>
      <c r="L9315" s="190"/>
      <c r="M9315" s="190"/>
      <c r="N9315" s="190"/>
      <c r="O9315" s="190"/>
    </row>
    <row r="9316" spans="1:15">
      <c r="A9316" s="465">
        <v>9295</v>
      </c>
      <c r="B9316" s="686" t="str">
        <f>IF(Input_series!B9312="","",Input_series!B9312)</f>
        <v/>
      </c>
      <c r="C9316" s="687" t="str">
        <f>IF(Input_series!C9312="","",Input_series!C9312)</f>
        <v/>
      </c>
      <c r="D9316" s="687" t="str">
        <f>IF(Input_series!D9312="","",Input_series!D9312)</f>
        <v/>
      </c>
      <c r="E9316" s="360"/>
      <c r="F9316" s="15"/>
      <c r="G9316" s="15"/>
      <c r="H9316" s="5"/>
      <c r="I9316" s="5"/>
      <c r="J9316" s="190"/>
      <c r="K9316" s="190"/>
      <c r="L9316" s="190"/>
      <c r="M9316" s="190"/>
      <c r="N9316" s="190"/>
      <c r="O9316" s="190"/>
    </row>
    <row r="9317" spans="1:15">
      <c r="A9317" s="465">
        <v>9296</v>
      </c>
      <c r="B9317" s="686" t="str">
        <f>IF(Input_series!B9313="","",Input_series!B9313)</f>
        <v/>
      </c>
      <c r="C9317" s="687" t="str">
        <f>IF(Input_series!C9313="","",Input_series!C9313)</f>
        <v/>
      </c>
      <c r="D9317" s="687" t="str">
        <f>IF(Input_series!D9313="","",Input_series!D9313)</f>
        <v/>
      </c>
      <c r="E9317" s="360"/>
      <c r="F9317" s="15"/>
      <c r="G9317" s="15"/>
      <c r="H9317" s="5"/>
      <c r="I9317" s="5"/>
      <c r="J9317" s="190"/>
      <c r="K9317" s="190"/>
      <c r="L9317" s="190"/>
      <c r="M9317" s="190"/>
      <c r="N9317" s="190"/>
      <c r="O9317" s="190"/>
    </row>
    <row r="9318" spans="1:15">
      <c r="A9318" s="465">
        <v>9297</v>
      </c>
      <c r="B9318" s="686" t="str">
        <f>IF(Input_series!B9314="","",Input_series!B9314)</f>
        <v/>
      </c>
      <c r="C9318" s="687" t="str">
        <f>IF(Input_series!C9314="","",Input_series!C9314)</f>
        <v/>
      </c>
      <c r="D9318" s="687" t="str">
        <f>IF(Input_series!D9314="","",Input_series!D9314)</f>
        <v/>
      </c>
      <c r="E9318" s="360"/>
      <c r="F9318" s="15"/>
      <c r="G9318" s="15"/>
      <c r="H9318" s="5"/>
      <c r="I9318" s="5"/>
      <c r="J9318" s="190"/>
      <c r="K9318" s="190"/>
      <c r="L9318" s="190"/>
      <c r="M9318" s="190"/>
      <c r="N9318" s="190"/>
      <c r="O9318" s="190"/>
    </row>
    <row r="9319" spans="1:15">
      <c r="A9319" s="465">
        <v>9298</v>
      </c>
      <c r="B9319" s="686" t="str">
        <f>IF(Input_series!B9315="","",Input_series!B9315)</f>
        <v/>
      </c>
      <c r="C9319" s="687" t="str">
        <f>IF(Input_series!C9315="","",Input_series!C9315)</f>
        <v/>
      </c>
      <c r="D9319" s="687" t="str">
        <f>IF(Input_series!D9315="","",Input_series!D9315)</f>
        <v/>
      </c>
      <c r="E9319" s="360"/>
      <c r="F9319" s="15"/>
      <c r="G9319" s="15"/>
      <c r="H9319" s="5"/>
      <c r="I9319" s="5"/>
      <c r="J9319" s="190"/>
      <c r="K9319" s="190"/>
      <c r="L9319" s="190"/>
      <c r="M9319" s="190"/>
      <c r="N9319" s="190"/>
      <c r="O9319" s="190"/>
    </row>
    <row r="9320" spans="1:15">
      <c r="A9320" s="465">
        <v>9299</v>
      </c>
      <c r="B9320" s="686" t="str">
        <f>IF(Input_series!B9316="","",Input_series!B9316)</f>
        <v/>
      </c>
      <c r="C9320" s="687" t="str">
        <f>IF(Input_series!C9316="","",Input_series!C9316)</f>
        <v/>
      </c>
      <c r="D9320" s="687" t="str">
        <f>IF(Input_series!D9316="","",Input_series!D9316)</f>
        <v/>
      </c>
      <c r="E9320" s="360"/>
      <c r="F9320" s="15"/>
      <c r="G9320" s="15"/>
      <c r="H9320" s="5"/>
      <c r="I9320" s="5"/>
      <c r="J9320" s="190"/>
      <c r="K9320" s="190"/>
      <c r="L9320" s="190"/>
      <c r="M9320" s="190"/>
      <c r="N9320" s="190"/>
      <c r="O9320" s="190"/>
    </row>
    <row r="9321" spans="1:15">
      <c r="A9321" s="465">
        <v>9300</v>
      </c>
      <c r="B9321" s="686" t="str">
        <f>IF(Input_series!B9317="","",Input_series!B9317)</f>
        <v/>
      </c>
      <c r="C9321" s="687" t="str">
        <f>IF(Input_series!C9317="","",Input_series!C9317)</f>
        <v/>
      </c>
      <c r="D9321" s="687" t="str">
        <f>IF(Input_series!D9317="","",Input_series!D9317)</f>
        <v/>
      </c>
      <c r="E9321" s="360"/>
      <c r="F9321" s="15"/>
      <c r="G9321" s="15"/>
      <c r="H9321" s="5"/>
      <c r="I9321" s="5"/>
      <c r="J9321" s="190"/>
      <c r="K9321" s="190"/>
      <c r="L9321" s="190"/>
      <c r="M9321" s="190"/>
      <c r="N9321" s="190"/>
      <c r="O9321" s="190"/>
    </row>
    <row r="9322" spans="1:15">
      <c r="A9322" s="465">
        <v>9301</v>
      </c>
      <c r="B9322" s="686" t="str">
        <f>IF(Input_series!B9318="","",Input_series!B9318)</f>
        <v/>
      </c>
      <c r="C9322" s="687" t="str">
        <f>IF(Input_series!C9318="","",Input_series!C9318)</f>
        <v/>
      </c>
      <c r="D9322" s="687" t="str">
        <f>IF(Input_series!D9318="","",Input_series!D9318)</f>
        <v/>
      </c>
      <c r="E9322" s="360"/>
      <c r="F9322" s="15"/>
      <c r="G9322" s="15"/>
      <c r="H9322" s="5"/>
      <c r="I9322" s="5"/>
      <c r="J9322" s="190"/>
      <c r="K9322" s="190"/>
      <c r="L9322" s="190"/>
      <c r="M9322" s="190"/>
      <c r="N9322" s="190"/>
      <c r="O9322" s="190"/>
    </row>
    <row r="9323" spans="1:15">
      <c r="A9323" s="465">
        <v>9302</v>
      </c>
      <c r="B9323" s="686" t="str">
        <f>IF(Input_series!B9319="","",Input_series!B9319)</f>
        <v/>
      </c>
      <c r="C9323" s="687" t="str">
        <f>IF(Input_series!C9319="","",Input_series!C9319)</f>
        <v/>
      </c>
      <c r="D9323" s="687" t="str">
        <f>IF(Input_series!D9319="","",Input_series!D9319)</f>
        <v/>
      </c>
      <c r="E9323" s="360"/>
      <c r="F9323" s="15"/>
      <c r="G9323" s="15"/>
      <c r="H9323" s="5"/>
      <c r="I9323" s="5"/>
      <c r="J9323" s="190"/>
      <c r="K9323" s="190"/>
      <c r="L9323" s="190"/>
      <c r="M9323" s="190"/>
      <c r="N9323" s="190"/>
      <c r="O9323" s="190"/>
    </row>
    <row r="9324" spans="1:15">
      <c r="A9324" s="465">
        <v>9303</v>
      </c>
      <c r="B9324" s="686" t="str">
        <f>IF(Input_series!B9320="","",Input_series!B9320)</f>
        <v/>
      </c>
      <c r="C9324" s="687" t="str">
        <f>IF(Input_series!C9320="","",Input_series!C9320)</f>
        <v/>
      </c>
      <c r="D9324" s="687" t="str">
        <f>IF(Input_series!D9320="","",Input_series!D9320)</f>
        <v/>
      </c>
      <c r="E9324" s="360"/>
      <c r="F9324" s="15"/>
      <c r="G9324" s="15"/>
      <c r="H9324" s="5"/>
      <c r="I9324" s="5"/>
      <c r="J9324" s="190"/>
      <c r="K9324" s="190"/>
      <c r="L9324" s="190"/>
      <c r="M9324" s="190"/>
      <c r="N9324" s="190"/>
      <c r="O9324" s="190"/>
    </row>
    <row r="9325" spans="1:15">
      <c r="A9325" s="465">
        <v>9304</v>
      </c>
      <c r="B9325" s="686" t="str">
        <f>IF(Input_series!B9321="","",Input_series!B9321)</f>
        <v/>
      </c>
      <c r="C9325" s="687" t="str">
        <f>IF(Input_series!C9321="","",Input_series!C9321)</f>
        <v/>
      </c>
      <c r="D9325" s="687" t="str">
        <f>IF(Input_series!D9321="","",Input_series!D9321)</f>
        <v/>
      </c>
      <c r="E9325" s="360"/>
      <c r="F9325" s="15"/>
      <c r="G9325" s="15"/>
      <c r="H9325" s="5"/>
      <c r="I9325" s="5"/>
      <c r="J9325" s="190"/>
      <c r="K9325" s="190"/>
      <c r="L9325" s="190"/>
      <c r="M9325" s="190"/>
      <c r="N9325" s="190"/>
      <c r="O9325" s="190"/>
    </row>
    <row r="9326" spans="1:15">
      <c r="A9326" s="465">
        <v>9305</v>
      </c>
      <c r="B9326" s="686" t="str">
        <f>IF(Input_series!B9322="","",Input_series!B9322)</f>
        <v/>
      </c>
      <c r="C9326" s="687" t="str">
        <f>IF(Input_series!C9322="","",Input_series!C9322)</f>
        <v/>
      </c>
      <c r="D9326" s="687" t="str">
        <f>IF(Input_series!D9322="","",Input_series!D9322)</f>
        <v/>
      </c>
      <c r="E9326" s="360"/>
      <c r="F9326" s="15"/>
      <c r="G9326" s="15"/>
      <c r="H9326" s="5"/>
      <c r="I9326" s="5"/>
      <c r="J9326" s="190"/>
      <c r="K9326" s="190"/>
      <c r="L9326" s="190"/>
      <c r="M9326" s="190"/>
      <c r="N9326" s="190"/>
      <c r="O9326" s="190"/>
    </row>
    <row r="9327" spans="1:15">
      <c r="A9327" s="465">
        <v>9306</v>
      </c>
      <c r="B9327" s="686" t="str">
        <f>IF(Input_series!B9323="","",Input_series!B9323)</f>
        <v/>
      </c>
      <c r="C9327" s="687" t="str">
        <f>IF(Input_series!C9323="","",Input_series!C9323)</f>
        <v/>
      </c>
      <c r="D9327" s="687" t="str">
        <f>IF(Input_series!D9323="","",Input_series!D9323)</f>
        <v/>
      </c>
      <c r="E9327" s="360"/>
      <c r="F9327" s="15"/>
      <c r="G9327" s="15"/>
      <c r="H9327" s="5"/>
      <c r="I9327" s="5"/>
      <c r="J9327" s="190"/>
      <c r="K9327" s="190"/>
      <c r="L9327" s="190"/>
      <c r="M9327" s="190"/>
      <c r="N9327" s="190"/>
      <c r="O9327" s="190"/>
    </row>
    <row r="9328" spans="1:15">
      <c r="A9328" s="465">
        <v>9307</v>
      </c>
      <c r="B9328" s="686" t="str">
        <f>IF(Input_series!B9324="","",Input_series!B9324)</f>
        <v/>
      </c>
      <c r="C9328" s="687" t="str">
        <f>IF(Input_series!C9324="","",Input_series!C9324)</f>
        <v/>
      </c>
      <c r="D9328" s="687" t="str">
        <f>IF(Input_series!D9324="","",Input_series!D9324)</f>
        <v/>
      </c>
      <c r="E9328" s="360"/>
      <c r="F9328" s="15"/>
      <c r="G9328" s="15"/>
      <c r="H9328" s="5"/>
      <c r="I9328" s="5"/>
      <c r="J9328" s="190"/>
      <c r="K9328" s="190"/>
      <c r="L9328" s="190"/>
      <c r="M9328" s="190"/>
      <c r="N9328" s="190"/>
      <c r="O9328" s="190"/>
    </row>
    <row r="9329" spans="1:15">
      <c r="A9329" s="465">
        <v>9308</v>
      </c>
      <c r="B9329" s="686" t="str">
        <f>IF(Input_series!B9325="","",Input_series!B9325)</f>
        <v/>
      </c>
      <c r="C9329" s="687" t="str">
        <f>IF(Input_series!C9325="","",Input_series!C9325)</f>
        <v/>
      </c>
      <c r="D9329" s="687" t="str">
        <f>IF(Input_series!D9325="","",Input_series!D9325)</f>
        <v/>
      </c>
      <c r="E9329" s="360"/>
      <c r="F9329" s="15"/>
      <c r="G9329" s="15"/>
      <c r="H9329" s="5"/>
      <c r="I9329" s="5"/>
      <c r="J9329" s="190"/>
      <c r="K9329" s="190"/>
      <c r="L9329" s="190"/>
      <c r="M9329" s="190"/>
      <c r="N9329" s="190"/>
      <c r="O9329" s="190"/>
    </row>
    <row r="9330" spans="1:15">
      <c r="A9330" s="465">
        <v>9309</v>
      </c>
      <c r="B9330" s="686" t="str">
        <f>IF(Input_series!B9326="","",Input_series!B9326)</f>
        <v/>
      </c>
      <c r="C9330" s="687" t="str">
        <f>IF(Input_series!C9326="","",Input_series!C9326)</f>
        <v/>
      </c>
      <c r="D9330" s="687" t="str">
        <f>IF(Input_series!D9326="","",Input_series!D9326)</f>
        <v/>
      </c>
      <c r="E9330" s="360"/>
      <c r="F9330" s="15"/>
      <c r="G9330" s="15"/>
      <c r="H9330" s="5"/>
      <c r="I9330" s="5"/>
      <c r="J9330" s="190"/>
      <c r="K9330" s="190"/>
      <c r="L9330" s="190"/>
      <c r="M9330" s="190"/>
      <c r="N9330" s="190"/>
      <c r="O9330" s="190"/>
    </row>
    <row r="9331" spans="1:15">
      <c r="A9331" s="465">
        <v>9310</v>
      </c>
      <c r="B9331" s="686" t="str">
        <f>IF(Input_series!B9327="","",Input_series!B9327)</f>
        <v/>
      </c>
      <c r="C9331" s="687" t="str">
        <f>IF(Input_series!C9327="","",Input_series!C9327)</f>
        <v/>
      </c>
      <c r="D9331" s="687" t="str">
        <f>IF(Input_series!D9327="","",Input_series!D9327)</f>
        <v/>
      </c>
      <c r="E9331" s="360"/>
      <c r="F9331" s="15"/>
      <c r="G9331" s="15"/>
      <c r="H9331" s="5"/>
      <c r="I9331" s="5"/>
      <c r="J9331" s="190"/>
      <c r="K9331" s="190"/>
      <c r="L9331" s="190"/>
      <c r="M9331" s="190"/>
      <c r="N9331" s="190"/>
      <c r="O9331" s="190"/>
    </row>
    <row r="9332" spans="1:15">
      <c r="A9332" s="465">
        <v>9311</v>
      </c>
      <c r="B9332" s="686" t="str">
        <f>IF(Input_series!B9328="","",Input_series!B9328)</f>
        <v/>
      </c>
      <c r="C9332" s="687" t="str">
        <f>IF(Input_series!C9328="","",Input_series!C9328)</f>
        <v/>
      </c>
      <c r="D9332" s="687" t="str">
        <f>IF(Input_series!D9328="","",Input_series!D9328)</f>
        <v/>
      </c>
      <c r="E9332" s="360"/>
      <c r="F9332" s="15"/>
      <c r="G9332" s="15"/>
      <c r="H9332" s="5"/>
      <c r="I9332" s="5"/>
      <c r="J9332" s="190"/>
      <c r="K9332" s="190"/>
      <c r="L9332" s="190"/>
      <c r="M9332" s="190"/>
      <c r="N9332" s="190"/>
      <c r="O9332" s="190"/>
    </row>
    <row r="9333" spans="1:15">
      <c r="A9333" s="465">
        <v>9312</v>
      </c>
      <c r="B9333" s="686" t="str">
        <f>IF(Input_series!B9329="","",Input_series!B9329)</f>
        <v/>
      </c>
      <c r="C9333" s="687" t="str">
        <f>IF(Input_series!C9329="","",Input_series!C9329)</f>
        <v/>
      </c>
      <c r="D9333" s="687" t="str">
        <f>IF(Input_series!D9329="","",Input_series!D9329)</f>
        <v/>
      </c>
      <c r="E9333" s="360"/>
      <c r="F9333" s="15"/>
      <c r="G9333" s="15"/>
      <c r="H9333" s="5"/>
      <c r="I9333" s="5"/>
      <c r="J9333" s="190"/>
      <c r="K9333" s="190"/>
      <c r="L9333" s="190"/>
      <c r="M9333" s="190"/>
      <c r="N9333" s="190"/>
      <c r="O9333" s="190"/>
    </row>
    <row r="9334" spans="1:15">
      <c r="A9334" s="465">
        <v>9313</v>
      </c>
      <c r="B9334" s="686" t="str">
        <f>IF(Input_series!B9330="","",Input_series!B9330)</f>
        <v/>
      </c>
      <c r="C9334" s="687" t="str">
        <f>IF(Input_series!C9330="","",Input_series!C9330)</f>
        <v/>
      </c>
      <c r="D9334" s="687" t="str">
        <f>IF(Input_series!D9330="","",Input_series!D9330)</f>
        <v/>
      </c>
      <c r="E9334" s="360"/>
      <c r="F9334" s="15"/>
      <c r="G9334" s="15"/>
      <c r="H9334" s="5"/>
      <c r="I9334" s="5"/>
      <c r="J9334" s="190"/>
      <c r="K9334" s="190"/>
      <c r="L9334" s="190"/>
      <c r="M9334" s="190"/>
      <c r="N9334" s="190"/>
      <c r="O9334" s="190"/>
    </row>
    <row r="9335" spans="1:15">
      <c r="A9335" s="465">
        <v>9314</v>
      </c>
      <c r="B9335" s="686" t="str">
        <f>IF(Input_series!B9331="","",Input_series!B9331)</f>
        <v/>
      </c>
      <c r="C9335" s="687" t="str">
        <f>IF(Input_series!C9331="","",Input_series!C9331)</f>
        <v/>
      </c>
      <c r="D9335" s="687" t="str">
        <f>IF(Input_series!D9331="","",Input_series!D9331)</f>
        <v/>
      </c>
      <c r="E9335" s="360"/>
      <c r="F9335" s="15"/>
      <c r="G9335" s="15"/>
      <c r="H9335" s="5"/>
      <c r="I9335" s="5"/>
      <c r="J9335" s="190"/>
      <c r="K9335" s="190"/>
      <c r="L9335" s="190"/>
      <c r="M9335" s="190"/>
      <c r="N9335" s="190"/>
      <c r="O9335" s="190"/>
    </row>
    <row r="9336" spans="1:15">
      <c r="A9336" s="465">
        <v>9315</v>
      </c>
      <c r="B9336" s="686" t="str">
        <f>IF(Input_series!B9332="","",Input_series!B9332)</f>
        <v/>
      </c>
      <c r="C9336" s="687" t="str">
        <f>IF(Input_series!C9332="","",Input_series!C9332)</f>
        <v/>
      </c>
      <c r="D9336" s="687" t="str">
        <f>IF(Input_series!D9332="","",Input_series!D9332)</f>
        <v/>
      </c>
      <c r="E9336" s="360"/>
      <c r="F9336" s="15"/>
      <c r="G9336" s="15"/>
      <c r="H9336" s="5"/>
      <c r="I9336" s="5"/>
      <c r="J9336" s="190"/>
      <c r="K9336" s="190"/>
      <c r="L9336" s="190"/>
      <c r="M9336" s="190"/>
      <c r="N9336" s="190"/>
      <c r="O9336" s="190"/>
    </row>
    <row r="9337" spans="1:15">
      <c r="A9337" s="465">
        <v>9316</v>
      </c>
      <c r="B9337" s="686" t="str">
        <f>IF(Input_series!B9333="","",Input_series!B9333)</f>
        <v/>
      </c>
      <c r="C9337" s="687" t="str">
        <f>IF(Input_series!C9333="","",Input_series!C9333)</f>
        <v/>
      </c>
      <c r="D9337" s="687" t="str">
        <f>IF(Input_series!D9333="","",Input_series!D9333)</f>
        <v/>
      </c>
      <c r="E9337" s="360"/>
      <c r="F9337" s="15"/>
      <c r="G9337" s="15"/>
      <c r="H9337" s="5"/>
      <c r="I9337" s="5"/>
      <c r="J9337" s="190"/>
      <c r="K9337" s="190"/>
      <c r="L9337" s="190"/>
      <c r="M9337" s="190"/>
      <c r="N9337" s="190"/>
      <c r="O9337" s="190"/>
    </row>
    <row r="9338" spans="1:15">
      <c r="A9338" s="465">
        <v>9317</v>
      </c>
      <c r="B9338" s="686" t="str">
        <f>IF(Input_series!B9334="","",Input_series!B9334)</f>
        <v/>
      </c>
      <c r="C9338" s="687" t="str">
        <f>IF(Input_series!C9334="","",Input_series!C9334)</f>
        <v/>
      </c>
      <c r="D9338" s="687" t="str">
        <f>IF(Input_series!D9334="","",Input_series!D9334)</f>
        <v/>
      </c>
      <c r="E9338" s="360"/>
      <c r="F9338" s="15"/>
      <c r="G9338" s="15"/>
      <c r="H9338" s="5"/>
      <c r="I9338" s="5"/>
      <c r="J9338" s="190"/>
      <c r="K9338" s="190"/>
      <c r="L9338" s="190"/>
      <c r="M9338" s="190"/>
      <c r="N9338" s="190"/>
      <c r="O9338" s="190"/>
    </row>
    <row r="9339" spans="1:15">
      <c r="A9339" s="465">
        <v>9318</v>
      </c>
      <c r="B9339" s="686" t="str">
        <f>IF(Input_series!B9335="","",Input_series!B9335)</f>
        <v/>
      </c>
      <c r="C9339" s="687" t="str">
        <f>IF(Input_series!C9335="","",Input_series!C9335)</f>
        <v/>
      </c>
      <c r="D9339" s="687" t="str">
        <f>IF(Input_series!D9335="","",Input_series!D9335)</f>
        <v/>
      </c>
      <c r="E9339" s="360"/>
      <c r="F9339" s="15"/>
      <c r="G9339" s="15"/>
      <c r="H9339" s="5"/>
      <c r="I9339" s="5"/>
      <c r="J9339" s="190"/>
      <c r="K9339" s="190"/>
      <c r="L9339" s="190"/>
      <c r="M9339" s="190"/>
      <c r="N9339" s="190"/>
      <c r="O9339" s="190"/>
    </row>
    <row r="9340" spans="1:15">
      <c r="A9340" s="465">
        <v>9319</v>
      </c>
      <c r="B9340" s="686" t="str">
        <f>IF(Input_series!B9336="","",Input_series!B9336)</f>
        <v/>
      </c>
      <c r="C9340" s="687" t="str">
        <f>IF(Input_series!C9336="","",Input_series!C9336)</f>
        <v/>
      </c>
      <c r="D9340" s="687" t="str">
        <f>IF(Input_series!D9336="","",Input_series!D9336)</f>
        <v/>
      </c>
      <c r="E9340" s="360"/>
      <c r="F9340" s="15"/>
      <c r="G9340" s="15"/>
      <c r="H9340" s="5"/>
      <c r="I9340" s="5"/>
      <c r="J9340" s="190"/>
      <c r="K9340" s="190"/>
      <c r="L9340" s="190"/>
      <c r="M9340" s="190"/>
      <c r="N9340" s="190"/>
      <c r="O9340" s="190"/>
    </row>
    <row r="9341" spans="1:15">
      <c r="A9341" s="465">
        <v>9320</v>
      </c>
      <c r="B9341" s="686" t="str">
        <f>IF(Input_series!B9337="","",Input_series!B9337)</f>
        <v/>
      </c>
      <c r="C9341" s="687" t="str">
        <f>IF(Input_series!C9337="","",Input_series!C9337)</f>
        <v/>
      </c>
      <c r="D9341" s="687" t="str">
        <f>IF(Input_series!D9337="","",Input_series!D9337)</f>
        <v/>
      </c>
      <c r="E9341" s="360"/>
      <c r="F9341" s="15"/>
      <c r="G9341" s="15"/>
      <c r="H9341" s="5"/>
      <c r="I9341" s="5"/>
      <c r="J9341" s="190"/>
      <c r="K9341" s="190"/>
      <c r="L9341" s="190"/>
      <c r="M9341" s="190"/>
      <c r="N9341" s="190"/>
      <c r="O9341" s="190"/>
    </row>
    <row r="9342" spans="1:15">
      <c r="A9342" s="465">
        <v>9321</v>
      </c>
      <c r="B9342" s="686" t="str">
        <f>IF(Input_series!B9338="","",Input_series!B9338)</f>
        <v/>
      </c>
      <c r="C9342" s="687" t="str">
        <f>IF(Input_series!C9338="","",Input_series!C9338)</f>
        <v/>
      </c>
      <c r="D9342" s="687" t="str">
        <f>IF(Input_series!D9338="","",Input_series!D9338)</f>
        <v/>
      </c>
      <c r="E9342" s="360"/>
      <c r="F9342" s="15"/>
      <c r="G9342" s="15"/>
      <c r="H9342" s="5"/>
      <c r="I9342" s="5"/>
      <c r="J9342" s="190"/>
      <c r="K9342" s="190"/>
      <c r="L9342" s="190"/>
      <c r="M9342" s="190"/>
      <c r="N9342" s="190"/>
      <c r="O9342" s="190"/>
    </row>
    <row r="9343" spans="1:15">
      <c r="A9343" s="465">
        <v>9322</v>
      </c>
      <c r="B9343" s="686" t="str">
        <f>IF(Input_series!B9339="","",Input_series!B9339)</f>
        <v/>
      </c>
      <c r="C9343" s="687" t="str">
        <f>IF(Input_series!C9339="","",Input_series!C9339)</f>
        <v/>
      </c>
      <c r="D9343" s="687" t="str">
        <f>IF(Input_series!D9339="","",Input_series!D9339)</f>
        <v/>
      </c>
      <c r="E9343" s="360"/>
      <c r="F9343" s="15"/>
      <c r="G9343" s="15"/>
      <c r="H9343" s="5"/>
      <c r="I9343" s="5"/>
      <c r="J9343" s="190"/>
      <c r="K9343" s="190"/>
      <c r="L9343" s="190"/>
      <c r="M9343" s="190"/>
      <c r="N9343" s="190"/>
      <c r="O9343" s="190"/>
    </row>
    <row r="9344" spans="1:15">
      <c r="A9344" s="465">
        <v>9323</v>
      </c>
      <c r="B9344" s="686" t="str">
        <f>IF(Input_series!B9340="","",Input_series!B9340)</f>
        <v/>
      </c>
      <c r="C9344" s="687" t="str">
        <f>IF(Input_series!C9340="","",Input_series!C9340)</f>
        <v/>
      </c>
      <c r="D9344" s="687" t="str">
        <f>IF(Input_series!D9340="","",Input_series!D9340)</f>
        <v/>
      </c>
      <c r="E9344" s="360"/>
      <c r="F9344" s="15"/>
      <c r="G9344" s="15"/>
      <c r="H9344" s="5"/>
      <c r="I9344" s="5"/>
      <c r="J9344" s="190"/>
      <c r="K9344" s="190"/>
      <c r="L9344" s="190"/>
      <c r="M9344" s="190"/>
      <c r="N9344" s="190"/>
      <c r="O9344" s="190"/>
    </row>
    <row r="9345" spans="1:15">
      <c r="A9345" s="465">
        <v>9324</v>
      </c>
      <c r="B9345" s="686" t="str">
        <f>IF(Input_series!B9341="","",Input_series!B9341)</f>
        <v/>
      </c>
      <c r="C9345" s="687" t="str">
        <f>IF(Input_series!C9341="","",Input_series!C9341)</f>
        <v/>
      </c>
      <c r="D9345" s="687" t="str">
        <f>IF(Input_series!D9341="","",Input_series!D9341)</f>
        <v/>
      </c>
      <c r="E9345" s="360"/>
      <c r="F9345" s="15"/>
      <c r="G9345" s="15"/>
      <c r="H9345" s="5"/>
      <c r="I9345" s="5"/>
      <c r="J9345" s="190"/>
      <c r="K9345" s="190"/>
      <c r="L9345" s="190"/>
      <c r="M9345" s="190"/>
      <c r="N9345" s="190"/>
      <c r="O9345" s="190"/>
    </row>
    <row r="9346" spans="1:15">
      <c r="A9346" s="465">
        <v>9325</v>
      </c>
      <c r="B9346" s="686" t="str">
        <f>IF(Input_series!B9342="","",Input_series!B9342)</f>
        <v/>
      </c>
      <c r="C9346" s="687" t="str">
        <f>IF(Input_series!C9342="","",Input_series!C9342)</f>
        <v/>
      </c>
      <c r="D9346" s="687" t="str">
        <f>IF(Input_series!D9342="","",Input_series!D9342)</f>
        <v/>
      </c>
      <c r="E9346" s="360"/>
      <c r="F9346" s="15"/>
      <c r="G9346" s="15"/>
      <c r="H9346" s="5"/>
      <c r="I9346" s="5"/>
      <c r="J9346" s="190"/>
      <c r="K9346" s="190"/>
      <c r="L9346" s="190"/>
      <c r="M9346" s="190"/>
      <c r="N9346" s="190"/>
      <c r="O9346" s="190"/>
    </row>
    <row r="9347" spans="1:15">
      <c r="A9347" s="465">
        <v>9326</v>
      </c>
      <c r="B9347" s="686" t="str">
        <f>IF(Input_series!B9343="","",Input_series!B9343)</f>
        <v/>
      </c>
      <c r="C9347" s="687" t="str">
        <f>IF(Input_series!C9343="","",Input_series!C9343)</f>
        <v/>
      </c>
      <c r="D9347" s="687" t="str">
        <f>IF(Input_series!D9343="","",Input_series!D9343)</f>
        <v/>
      </c>
      <c r="E9347" s="360"/>
      <c r="F9347" s="15"/>
      <c r="G9347" s="15"/>
      <c r="H9347" s="5"/>
      <c r="I9347" s="5"/>
      <c r="J9347" s="190"/>
      <c r="K9347" s="190"/>
      <c r="L9347" s="190"/>
      <c r="M9347" s="190"/>
      <c r="N9347" s="190"/>
      <c r="O9347" s="190"/>
    </row>
    <row r="9348" spans="1:15">
      <c r="A9348" s="465">
        <v>9327</v>
      </c>
      <c r="B9348" s="686" t="str">
        <f>IF(Input_series!B9344="","",Input_series!B9344)</f>
        <v/>
      </c>
      <c r="C9348" s="687" t="str">
        <f>IF(Input_series!C9344="","",Input_series!C9344)</f>
        <v/>
      </c>
      <c r="D9348" s="687" t="str">
        <f>IF(Input_series!D9344="","",Input_series!D9344)</f>
        <v/>
      </c>
      <c r="E9348" s="360"/>
      <c r="F9348" s="15"/>
      <c r="G9348" s="15"/>
      <c r="H9348" s="5"/>
      <c r="I9348" s="5"/>
      <c r="J9348" s="190"/>
      <c r="K9348" s="190"/>
      <c r="L9348" s="190"/>
      <c r="M9348" s="190"/>
      <c r="N9348" s="190"/>
      <c r="O9348" s="190"/>
    </row>
    <row r="9349" spans="1:15">
      <c r="A9349" s="465">
        <v>9328</v>
      </c>
      <c r="B9349" s="686" t="str">
        <f>IF(Input_series!B9345="","",Input_series!B9345)</f>
        <v/>
      </c>
      <c r="C9349" s="687" t="str">
        <f>IF(Input_series!C9345="","",Input_series!C9345)</f>
        <v/>
      </c>
      <c r="D9349" s="687" t="str">
        <f>IF(Input_series!D9345="","",Input_series!D9345)</f>
        <v/>
      </c>
      <c r="E9349" s="360"/>
      <c r="F9349" s="15"/>
      <c r="G9349" s="15"/>
      <c r="H9349" s="5"/>
      <c r="I9349" s="5"/>
      <c r="J9349" s="190"/>
      <c r="K9349" s="190"/>
      <c r="L9349" s="190"/>
      <c r="M9349" s="190"/>
      <c r="N9349" s="190"/>
      <c r="O9349" s="190"/>
    </row>
    <row r="9350" spans="1:15">
      <c r="A9350" s="465">
        <v>9329</v>
      </c>
      <c r="B9350" s="686" t="str">
        <f>IF(Input_series!B9346="","",Input_series!B9346)</f>
        <v/>
      </c>
      <c r="C9350" s="687" t="str">
        <f>IF(Input_series!C9346="","",Input_series!C9346)</f>
        <v/>
      </c>
      <c r="D9350" s="687" t="str">
        <f>IF(Input_series!D9346="","",Input_series!D9346)</f>
        <v/>
      </c>
      <c r="E9350" s="360"/>
      <c r="F9350" s="15"/>
      <c r="G9350" s="15"/>
      <c r="H9350" s="5"/>
      <c r="I9350" s="5"/>
      <c r="J9350" s="190"/>
      <c r="K9350" s="190"/>
      <c r="L9350" s="190"/>
      <c r="M9350" s="190"/>
      <c r="N9350" s="190"/>
      <c r="O9350" s="190"/>
    </row>
    <row r="9351" spans="1:15">
      <c r="A9351" s="465">
        <v>9330</v>
      </c>
      <c r="B9351" s="686" t="str">
        <f>IF(Input_series!B9347="","",Input_series!B9347)</f>
        <v/>
      </c>
      <c r="C9351" s="687" t="str">
        <f>IF(Input_series!C9347="","",Input_series!C9347)</f>
        <v/>
      </c>
      <c r="D9351" s="687" t="str">
        <f>IF(Input_series!D9347="","",Input_series!D9347)</f>
        <v/>
      </c>
      <c r="E9351" s="360"/>
      <c r="F9351" s="15"/>
      <c r="G9351" s="15"/>
      <c r="H9351" s="5"/>
      <c r="I9351" s="5"/>
      <c r="J9351" s="190"/>
      <c r="K9351" s="190"/>
      <c r="L9351" s="190"/>
      <c r="M9351" s="190"/>
      <c r="N9351" s="190"/>
      <c r="O9351" s="190"/>
    </row>
    <row r="9352" spans="1:15">
      <c r="A9352" s="465">
        <v>9331</v>
      </c>
      <c r="B9352" s="686" t="str">
        <f>IF(Input_series!B9348="","",Input_series!B9348)</f>
        <v/>
      </c>
      <c r="C9352" s="687" t="str">
        <f>IF(Input_series!C9348="","",Input_series!C9348)</f>
        <v/>
      </c>
      <c r="D9352" s="687" t="str">
        <f>IF(Input_series!D9348="","",Input_series!D9348)</f>
        <v/>
      </c>
      <c r="E9352" s="360"/>
      <c r="F9352" s="15"/>
      <c r="G9352" s="15"/>
      <c r="H9352" s="5"/>
      <c r="I9352" s="5"/>
      <c r="J9352" s="190"/>
      <c r="K9352" s="190"/>
      <c r="L9352" s="190"/>
      <c r="M9352" s="190"/>
      <c r="N9352" s="190"/>
      <c r="O9352" s="190"/>
    </row>
    <row r="9353" spans="1:15">
      <c r="A9353" s="465">
        <v>9332</v>
      </c>
      <c r="B9353" s="686" t="str">
        <f>IF(Input_series!B9349="","",Input_series!B9349)</f>
        <v/>
      </c>
      <c r="C9353" s="687" t="str">
        <f>IF(Input_series!C9349="","",Input_series!C9349)</f>
        <v/>
      </c>
      <c r="D9353" s="687" t="str">
        <f>IF(Input_series!D9349="","",Input_series!D9349)</f>
        <v/>
      </c>
      <c r="E9353" s="360"/>
      <c r="F9353" s="15"/>
      <c r="G9353" s="15"/>
      <c r="H9353" s="5"/>
      <c r="I9353" s="5"/>
      <c r="J9353" s="190"/>
      <c r="K9353" s="190"/>
      <c r="L9353" s="190"/>
      <c r="M9353" s="190"/>
      <c r="N9353" s="190"/>
      <c r="O9353" s="190"/>
    </row>
    <row r="9354" spans="1:15">
      <c r="A9354" s="465">
        <v>9333</v>
      </c>
      <c r="B9354" s="686" t="str">
        <f>IF(Input_series!B9350="","",Input_series!B9350)</f>
        <v/>
      </c>
      <c r="C9354" s="687" t="str">
        <f>IF(Input_series!C9350="","",Input_series!C9350)</f>
        <v/>
      </c>
      <c r="D9354" s="687" t="str">
        <f>IF(Input_series!D9350="","",Input_series!D9350)</f>
        <v/>
      </c>
      <c r="E9354" s="360"/>
      <c r="F9354" s="15"/>
      <c r="G9354" s="15"/>
      <c r="H9354" s="5"/>
      <c r="I9354" s="5"/>
      <c r="J9354" s="190"/>
      <c r="K9354" s="190"/>
      <c r="L9354" s="190"/>
      <c r="M9354" s="190"/>
      <c r="N9354" s="190"/>
      <c r="O9354" s="190"/>
    </row>
    <row r="9355" spans="1:15">
      <c r="A9355" s="465">
        <v>9334</v>
      </c>
      <c r="B9355" s="686" t="str">
        <f>IF(Input_series!B9351="","",Input_series!B9351)</f>
        <v/>
      </c>
      <c r="C9355" s="687" t="str">
        <f>IF(Input_series!C9351="","",Input_series!C9351)</f>
        <v/>
      </c>
      <c r="D9355" s="687" t="str">
        <f>IF(Input_series!D9351="","",Input_series!D9351)</f>
        <v/>
      </c>
      <c r="E9355" s="360"/>
      <c r="F9355" s="15"/>
      <c r="G9355" s="15"/>
      <c r="H9355" s="5"/>
      <c r="I9355" s="5"/>
      <c r="J9355" s="190"/>
      <c r="K9355" s="190"/>
      <c r="L9355" s="190"/>
      <c r="M9355" s="190"/>
      <c r="N9355" s="190"/>
      <c r="O9355" s="190"/>
    </row>
    <row r="9356" spans="1:15">
      <c r="A9356" s="465">
        <v>9335</v>
      </c>
      <c r="B9356" s="686" t="str">
        <f>IF(Input_series!B9352="","",Input_series!B9352)</f>
        <v/>
      </c>
      <c r="C9356" s="687" t="str">
        <f>IF(Input_series!C9352="","",Input_series!C9352)</f>
        <v/>
      </c>
      <c r="D9356" s="687" t="str">
        <f>IF(Input_series!D9352="","",Input_series!D9352)</f>
        <v/>
      </c>
      <c r="E9356" s="360"/>
      <c r="F9356" s="15"/>
      <c r="G9356" s="15"/>
      <c r="H9356" s="5"/>
      <c r="I9356" s="5"/>
      <c r="J9356" s="190"/>
      <c r="K9356" s="190"/>
      <c r="L9356" s="190"/>
      <c r="M9356" s="190"/>
      <c r="N9356" s="190"/>
      <c r="O9356" s="190"/>
    </row>
    <row r="9357" spans="1:15">
      <c r="A9357" s="465">
        <v>9336</v>
      </c>
      <c r="B9357" s="686" t="str">
        <f>IF(Input_series!B9353="","",Input_series!B9353)</f>
        <v/>
      </c>
      <c r="C9357" s="687" t="str">
        <f>IF(Input_series!C9353="","",Input_series!C9353)</f>
        <v/>
      </c>
      <c r="D9357" s="687" t="str">
        <f>IF(Input_series!D9353="","",Input_series!D9353)</f>
        <v/>
      </c>
      <c r="E9357" s="360"/>
      <c r="F9357" s="15"/>
      <c r="G9357" s="15"/>
      <c r="H9357" s="5"/>
      <c r="I9357" s="5"/>
      <c r="J9357" s="190"/>
      <c r="K9357" s="190"/>
      <c r="L9357" s="190"/>
      <c r="M9357" s="190"/>
      <c r="N9357" s="190"/>
      <c r="O9357" s="190"/>
    </row>
    <row r="9358" spans="1:15">
      <c r="A9358" s="465">
        <v>9337</v>
      </c>
      <c r="B9358" s="686" t="str">
        <f>IF(Input_series!B9354="","",Input_series!B9354)</f>
        <v/>
      </c>
      <c r="C9358" s="687" t="str">
        <f>IF(Input_series!C9354="","",Input_series!C9354)</f>
        <v/>
      </c>
      <c r="D9358" s="687" t="str">
        <f>IF(Input_series!D9354="","",Input_series!D9354)</f>
        <v/>
      </c>
      <c r="E9358" s="360"/>
      <c r="F9358" s="15"/>
      <c r="G9358" s="15"/>
      <c r="H9358" s="5"/>
      <c r="I9358" s="5"/>
      <c r="J9358" s="190"/>
      <c r="K9358" s="190"/>
      <c r="L9358" s="190"/>
      <c r="M9358" s="190"/>
      <c r="N9358" s="190"/>
      <c r="O9358" s="190"/>
    </row>
    <row r="9359" spans="1:15">
      <c r="A9359" s="465">
        <v>9338</v>
      </c>
      <c r="B9359" s="686" t="str">
        <f>IF(Input_series!B9355="","",Input_series!B9355)</f>
        <v/>
      </c>
      <c r="C9359" s="687" t="str">
        <f>IF(Input_series!C9355="","",Input_series!C9355)</f>
        <v/>
      </c>
      <c r="D9359" s="687" t="str">
        <f>IF(Input_series!D9355="","",Input_series!D9355)</f>
        <v/>
      </c>
      <c r="E9359" s="360"/>
      <c r="F9359" s="15"/>
      <c r="G9359" s="15"/>
      <c r="H9359" s="5"/>
      <c r="I9359" s="5"/>
      <c r="J9359" s="190"/>
      <c r="K9359" s="190"/>
      <c r="L9359" s="190"/>
      <c r="M9359" s="190"/>
      <c r="N9359" s="190"/>
      <c r="O9359" s="190"/>
    </row>
    <row r="9360" spans="1:15">
      <c r="A9360" s="465">
        <v>9339</v>
      </c>
      <c r="B9360" s="686" t="str">
        <f>IF(Input_series!B9356="","",Input_series!B9356)</f>
        <v/>
      </c>
      <c r="C9360" s="687" t="str">
        <f>IF(Input_series!C9356="","",Input_series!C9356)</f>
        <v/>
      </c>
      <c r="D9360" s="687" t="str">
        <f>IF(Input_series!D9356="","",Input_series!D9356)</f>
        <v/>
      </c>
      <c r="E9360" s="360"/>
      <c r="F9360" s="15"/>
      <c r="G9360" s="15"/>
      <c r="H9360" s="5"/>
      <c r="I9360" s="5"/>
      <c r="J9360" s="190"/>
      <c r="K9360" s="190"/>
      <c r="L9360" s="190"/>
      <c r="M9360" s="190"/>
      <c r="N9360" s="190"/>
      <c r="O9360" s="190"/>
    </row>
    <row r="9361" spans="1:15">
      <c r="A9361" s="465">
        <v>9340</v>
      </c>
      <c r="B9361" s="686" t="str">
        <f>IF(Input_series!B9357="","",Input_series!B9357)</f>
        <v/>
      </c>
      <c r="C9361" s="687" t="str">
        <f>IF(Input_series!C9357="","",Input_series!C9357)</f>
        <v/>
      </c>
      <c r="D9361" s="687" t="str">
        <f>IF(Input_series!D9357="","",Input_series!D9357)</f>
        <v/>
      </c>
      <c r="E9361" s="360"/>
      <c r="F9361" s="15"/>
      <c r="G9361" s="15"/>
      <c r="H9361" s="5"/>
      <c r="I9361" s="5"/>
      <c r="J9361" s="190"/>
      <c r="K9361" s="190"/>
      <c r="L9361" s="190"/>
      <c r="M9361" s="190"/>
      <c r="N9361" s="190"/>
      <c r="O9361" s="190"/>
    </row>
    <row r="9362" spans="1:15">
      <c r="A9362" s="465">
        <v>9341</v>
      </c>
      <c r="B9362" s="686" t="str">
        <f>IF(Input_series!B9358="","",Input_series!B9358)</f>
        <v/>
      </c>
      <c r="C9362" s="687" t="str">
        <f>IF(Input_series!C9358="","",Input_series!C9358)</f>
        <v/>
      </c>
      <c r="D9362" s="687" t="str">
        <f>IF(Input_series!D9358="","",Input_series!D9358)</f>
        <v/>
      </c>
      <c r="E9362" s="360"/>
      <c r="F9362" s="15"/>
      <c r="G9362" s="15"/>
      <c r="H9362" s="5"/>
      <c r="I9362" s="5"/>
      <c r="J9362" s="190"/>
      <c r="K9362" s="190"/>
      <c r="L9362" s="190"/>
      <c r="M9362" s="190"/>
      <c r="N9362" s="190"/>
      <c r="O9362" s="190"/>
    </row>
    <row r="9363" spans="1:15">
      <c r="A9363" s="465">
        <v>9342</v>
      </c>
      <c r="B9363" s="686" t="str">
        <f>IF(Input_series!B9359="","",Input_series!B9359)</f>
        <v/>
      </c>
      <c r="C9363" s="687" t="str">
        <f>IF(Input_series!C9359="","",Input_series!C9359)</f>
        <v/>
      </c>
      <c r="D9363" s="687" t="str">
        <f>IF(Input_series!D9359="","",Input_series!D9359)</f>
        <v/>
      </c>
      <c r="E9363" s="360"/>
      <c r="F9363" s="15"/>
      <c r="G9363" s="15"/>
      <c r="H9363" s="5"/>
      <c r="I9363" s="5"/>
      <c r="J9363" s="190"/>
      <c r="K9363" s="190"/>
      <c r="L9363" s="190"/>
      <c r="M9363" s="190"/>
      <c r="N9363" s="190"/>
      <c r="O9363" s="190"/>
    </row>
    <row r="9364" spans="1:15">
      <c r="A9364" s="465">
        <v>9343</v>
      </c>
      <c r="B9364" s="686" t="str">
        <f>IF(Input_series!B9360="","",Input_series!B9360)</f>
        <v/>
      </c>
      <c r="C9364" s="687" t="str">
        <f>IF(Input_series!C9360="","",Input_series!C9360)</f>
        <v/>
      </c>
      <c r="D9364" s="687" t="str">
        <f>IF(Input_series!D9360="","",Input_series!D9360)</f>
        <v/>
      </c>
      <c r="E9364" s="360"/>
      <c r="F9364" s="15"/>
      <c r="G9364" s="15"/>
      <c r="H9364" s="5"/>
      <c r="I9364" s="5"/>
      <c r="J9364" s="190"/>
      <c r="K9364" s="190"/>
      <c r="L9364" s="190"/>
      <c r="M9364" s="190"/>
      <c r="N9364" s="190"/>
      <c r="O9364" s="190"/>
    </row>
    <row r="9365" spans="1:15">
      <c r="A9365" s="465">
        <v>9344</v>
      </c>
      <c r="B9365" s="686" t="str">
        <f>IF(Input_series!B9361="","",Input_series!B9361)</f>
        <v/>
      </c>
      <c r="C9365" s="687" t="str">
        <f>IF(Input_series!C9361="","",Input_series!C9361)</f>
        <v/>
      </c>
      <c r="D9365" s="687" t="str">
        <f>IF(Input_series!D9361="","",Input_series!D9361)</f>
        <v/>
      </c>
      <c r="E9365" s="360"/>
      <c r="F9365" s="15"/>
      <c r="G9365" s="15"/>
      <c r="H9365" s="5"/>
      <c r="I9365" s="5"/>
      <c r="J9365" s="190"/>
      <c r="K9365" s="190"/>
      <c r="L9365" s="190"/>
      <c r="M9365" s="190"/>
      <c r="N9365" s="190"/>
      <c r="O9365" s="190"/>
    </row>
    <row r="9366" spans="1:15">
      <c r="A9366" s="465">
        <v>9345</v>
      </c>
      <c r="B9366" s="686" t="str">
        <f>IF(Input_series!B9362="","",Input_series!B9362)</f>
        <v/>
      </c>
      <c r="C9366" s="687" t="str">
        <f>IF(Input_series!C9362="","",Input_series!C9362)</f>
        <v/>
      </c>
      <c r="D9366" s="687" t="str">
        <f>IF(Input_series!D9362="","",Input_series!D9362)</f>
        <v/>
      </c>
      <c r="E9366" s="360"/>
      <c r="F9366" s="15"/>
      <c r="G9366" s="15"/>
      <c r="H9366" s="5"/>
      <c r="I9366" s="5"/>
      <c r="J9366" s="190"/>
      <c r="K9366" s="190"/>
      <c r="L9366" s="190"/>
      <c r="M9366" s="190"/>
      <c r="N9366" s="190"/>
      <c r="O9366" s="190"/>
    </row>
    <row r="9367" spans="1:15">
      <c r="A9367" s="465">
        <v>9346</v>
      </c>
      <c r="B9367" s="686" t="str">
        <f>IF(Input_series!B9363="","",Input_series!B9363)</f>
        <v/>
      </c>
      <c r="C9367" s="687" t="str">
        <f>IF(Input_series!C9363="","",Input_series!C9363)</f>
        <v/>
      </c>
      <c r="D9367" s="687" t="str">
        <f>IF(Input_series!D9363="","",Input_series!D9363)</f>
        <v/>
      </c>
      <c r="E9367" s="360"/>
      <c r="F9367" s="15"/>
      <c r="G9367" s="15"/>
      <c r="H9367" s="5"/>
      <c r="I9367" s="5"/>
      <c r="J9367" s="190"/>
      <c r="K9367" s="190"/>
      <c r="L9367" s="190"/>
      <c r="M9367" s="190"/>
      <c r="N9367" s="190"/>
      <c r="O9367" s="190"/>
    </row>
    <row r="9368" spans="1:15">
      <c r="A9368" s="465">
        <v>9347</v>
      </c>
      <c r="B9368" s="686" t="str">
        <f>IF(Input_series!B9364="","",Input_series!B9364)</f>
        <v/>
      </c>
      <c r="C9368" s="687" t="str">
        <f>IF(Input_series!C9364="","",Input_series!C9364)</f>
        <v/>
      </c>
      <c r="D9368" s="687" t="str">
        <f>IF(Input_series!D9364="","",Input_series!D9364)</f>
        <v/>
      </c>
      <c r="E9368" s="360"/>
      <c r="F9368" s="15"/>
      <c r="G9368" s="15"/>
      <c r="H9368" s="5"/>
      <c r="I9368" s="5"/>
      <c r="J9368" s="190"/>
      <c r="K9368" s="190"/>
      <c r="L9368" s="190"/>
      <c r="M9368" s="190"/>
      <c r="N9368" s="190"/>
      <c r="O9368" s="190"/>
    </row>
    <row r="9369" spans="1:15">
      <c r="A9369" s="465">
        <v>9348</v>
      </c>
      <c r="B9369" s="686" t="str">
        <f>IF(Input_series!B9365="","",Input_series!B9365)</f>
        <v/>
      </c>
      <c r="C9369" s="687" t="str">
        <f>IF(Input_series!C9365="","",Input_series!C9365)</f>
        <v/>
      </c>
      <c r="D9369" s="687" t="str">
        <f>IF(Input_series!D9365="","",Input_series!D9365)</f>
        <v/>
      </c>
      <c r="E9369" s="360"/>
      <c r="F9369" s="15"/>
      <c r="G9369" s="15"/>
      <c r="H9369" s="5"/>
      <c r="I9369" s="5"/>
      <c r="J9369" s="190"/>
      <c r="K9369" s="190"/>
      <c r="L9369" s="190"/>
      <c r="M9369" s="190"/>
      <c r="N9369" s="190"/>
      <c r="O9369" s="190"/>
    </row>
    <row r="9370" spans="1:15">
      <c r="A9370" s="465">
        <v>9349</v>
      </c>
      <c r="B9370" s="686" t="str">
        <f>IF(Input_series!B9366="","",Input_series!B9366)</f>
        <v/>
      </c>
      <c r="C9370" s="687" t="str">
        <f>IF(Input_series!C9366="","",Input_series!C9366)</f>
        <v/>
      </c>
      <c r="D9370" s="687" t="str">
        <f>IF(Input_series!D9366="","",Input_series!D9366)</f>
        <v/>
      </c>
      <c r="E9370" s="360"/>
      <c r="F9370" s="15"/>
      <c r="G9370" s="15"/>
      <c r="H9370" s="5"/>
      <c r="I9370" s="5"/>
      <c r="J9370" s="190"/>
      <c r="K9370" s="190"/>
      <c r="L9370" s="190"/>
      <c r="M9370" s="190"/>
      <c r="N9370" s="190"/>
      <c r="O9370" s="190"/>
    </row>
    <row r="9371" spans="1:15">
      <c r="A9371" s="465">
        <v>9350</v>
      </c>
      <c r="B9371" s="686" t="str">
        <f>IF(Input_series!B9367="","",Input_series!B9367)</f>
        <v/>
      </c>
      <c r="C9371" s="687" t="str">
        <f>IF(Input_series!C9367="","",Input_series!C9367)</f>
        <v/>
      </c>
      <c r="D9371" s="687" t="str">
        <f>IF(Input_series!D9367="","",Input_series!D9367)</f>
        <v/>
      </c>
      <c r="E9371" s="360"/>
      <c r="F9371" s="15"/>
      <c r="G9371" s="15"/>
      <c r="H9371" s="5"/>
      <c r="I9371" s="5"/>
      <c r="J9371" s="190"/>
      <c r="K9371" s="190"/>
      <c r="L9371" s="190"/>
      <c r="M9371" s="190"/>
      <c r="N9371" s="190"/>
      <c r="O9371" s="190"/>
    </row>
    <row r="9372" spans="1:15">
      <c r="A9372" s="465">
        <v>9351</v>
      </c>
      <c r="B9372" s="686" t="str">
        <f>IF(Input_series!B9368="","",Input_series!B9368)</f>
        <v/>
      </c>
      <c r="C9372" s="687" t="str">
        <f>IF(Input_series!C9368="","",Input_series!C9368)</f>
        <v/>
      </c>
      <c r="D9372" s="687" t="str">
        <f>IF(Input_series!D9368="","",Input_series!D9368)</f>
        <v/>
      </c>
      <c r="E9372" s="360"/>
      <c r="F9372" s="15"/>
      <c r="G9372" s="15"/>
      <c r="H9372" s="5"/>
      <c r="I9372" s="5"/>
      <c r="J9372" s="190"/>
      <c r="K9372" s="190"/>
      <c r="L9372" s="190"/>
      <c r="M9372" s="190"/>
      <c r="N9372" s="190"/>
      <c r="O9372" s="190"/>
    </row>
    <row r="9373" spans="1:15">
      <c r="A9373" s="465">
        <v>9352</v>
      </c>
      <c r="B9373" s="686" t="str">
        <f>IF(Input_series!B9369="","",Input_series!B9369)</f>
        <v/>
      </c>
      <c r="C9373" s="687" t="str">
        <f>IF(Input_series!C9369="","",Input_series!C9369)</f>
        <v/>
      </c>
      <c r="D9373" s="687" t="str">
        <f>IF(Input_series!D9369="","",Input_series!D9369)</f>
        <v/>
      </c>
      <c r="E9373" s="360"/>
      <c r="F9373" s="15"/>
      <c r="G9373" s="15"/>
      <c r="H9373" s="5"/>
      <c r="I9373" s="5"/>
      <c r="J9373" s="190"/>
      <c r="K9373" s="190"/>
      <c r="L9373" s="190"/>
      <c r="M9373" s="190"/>
      <c r="N9373" s="190"/>
      <c r="O9373" s="190"/>
    </row>
    <row r="9374" spans="1:15">
      <c r="A9374" s="465">
        <v>9353</v>
      </c>
      <c r="B9374" s="686" t="str">
        <f>IF(Input_series!B9370="","",Input_series!B9370)</f>
        <v/>
      </c>
      <c r="C9374" s="687" t="str">
        <f>IF(Input_series!C9370="","",Input_series!C9370)</f>
        <v/>
      </c>
      <c r="D9374" s="687" t="str">
        <f>IF(Input_series!D9370="","",Input_series!D9370)</f>
        <v/>
      </c>
      <c r="E9374" s="360"/>
      <c r="F9374" s="15"/>
      <c r="G9374" s="15"/>
      <c r="H9374" s="5"/>
      <c r="I9374" s="5"/>
      <c r="J9374" s="190"/>
      <c r="K9374" s="190"/>
      <c r="L9374" s="190"/>
      <c r="M9374" s="190"/>
      <c r="N9374" s="190"/>
      <c r="O9374" s="190"/>
    </row>
    <row r="9375" spans="1:15">
      <c r="A9375" s="465">
        <v>9354</v>
      </c>
      <c r="B9375" s="686" t="str">
        <f>IF(Input_series!B9371="","",Input_series!B9371)</f>
        <v/>
      </c>
      <c r="C9375" s="687" t="str">
        <f>IF(Input_series!C9371="","",Input_series!C9371)</f>
        <v/>
      </c>
      <c r="D9375" s="687" t="str">
        <f>IF(Input_series!D9371="","",Input_series!D9371)</f>
        <v/>
      </c>
      <c r="E9375" s="360"/>
      <c r="F9375" s="15"/>
      <c r="G9375" s="15"/>
      <c r="H9375" s="5"/>
      <c r="I9375" s="5"/>
      <c r="J9375" s="190"/>
      <c r="K9375" s="190"/>
      <c r="L9375" s="190"/>
      <c r="M9375" s="190"/>
      <c r="N9375" s="190"/>
      <c r="O9375" s="190"/>
    </row>
    <row r="9376" spans="1:15">
      <c r="A9376" s="465">
        <v>9355</v>
      </c>
      <c r="B9376" s="686" t="str">
        <f>IF(Input_series!B9372="","",Input_series!B9372)</f>
        <v/>
      </c>
      <c r="C9376" s="687" t="str">
        <f>IF(Input_series!C9372="","",Input_series!C9372)</f>
        <v/>
      </c>
      <c r="D9376" s="687" t="str">
        <f>IF(Input_series!D9372="","",Input_series!D9372)</f>
        <v/>
      </c>
      <c r="E9376" s="360"/>
      <c r="F9376" s="15"/>
      <c r="G9376" s="15"/>
      <c r="H9376" s="5"/>
      <c r="I9376" s="5"/>
      <c r="J9376" s="190"/>
      <c r="K9376" s="190"/>
      <c r="L9376" s="190"/>
      <c r="M9376" s="190"/>
      <c r="N9376" s="190"/>
      <c r="O9376" s="190"/>
    </row>
    <row r="9377" spans="1:15">
      <c r="A9377" s="465">
        <v>9356</v>
      </c>
      <c r="B9377" s="686" t="str">
        <f>IF(Input_series!B9373="","",Input_series!B9373)</f>
        <v/>
      </c>
      <c r="C9377" s="687" t="str">
        <f>IF(Input_series!C9373="","",Input_series!C9373)</f>
        <v/>
      </c>
      <c r="D9377" s="687" t="str">
        <f>IF(Input_series!D9373="","",Input_series!D9373)</f>
        <v/>
      </c>
      <c r="E9377" s="360"/>
      <c r="F9377" s="15"/>
      <c r="G9377" s="15"/>
      <c r="H9377" s="5"/>
      <c r="I9377" s="5"/>
      <c r="J9377" s="190"/>
      <c r="K9377" s="190"/>
      <c r="L9377" s="190"/>
      <c r="M9377" s="190"/>
      <c r="N9377" s="190"/>
      <c r="O9377" s="190"/>
    </row>
    <row r="9378" spans="1:15">
      <c r="A9378" s="465">
        <v>9357</v>
      </c>
      <c r="B9378" s="686" t="str">
        <f>IF(Input_series!B9374="","",Input_series!B9374)</f>
        <v/>
      </c>
      <c r="C9378" s="687" t="str">
        <f>IF(Input_series!C9374="","",Input_series!C9374)</f>
        <v/>
      </c>
      <c r="D9378" s="687" t="str">
        <f>IF(Input_series!D9374="","",Input_series!D9374)</f>
        <v/>
      </c>
      <c r="E9378" s="360"/>
      <c r="F9378" s="15"/>
      <c r="G9378" s="15"/>
      <c r="H9378" s="5"/>
      <c r="I9378" s="5"/>
      <c r="J9378" s="190"/>
      <c r="K9378" s="190"/>
      <c r="L9378" s="190"/>
      <c r="M9378" s="190"/>
      <c r="N9378" s="190"/>
      <c r="O9378" s="190"/>
    </row>
    <row r="9379" spans="1:15">
      <c r="A9379" s="465">
        <v>9358</v>
      </c>
      <c r="B9379" s="686" t="str">
        <f>IF(Input_series!B9375="","",Input_series!B9375)</f>
        <v/>
      </c>
      <c r="C9379" s="687" t="str">
        <f>IF(Input_series!C9375="","",Input_series!C9375)</f>
        <v/>
      </c>
      <c r="D9379" s="687" t="str">
        <f>IF(Input_series!D9375="","",Input_series!D9375)</f>
        <v/>
      </c>
      <c r="E9379" s="360"/>
      <c r="F9379" s="15"/>
      <c r="G9379" s="15"/>
      <c r="H9379" s="5"/>
      <c r="I9379" s="5"/>
      <c r="J9379" s="190"/>
      <c r="K9379" s="190"/>
      <c r="L9379" s="190"/>
      <c r="M9379" s="190"/>
      <c r="N9379" s="190"/>
      <c r="O9379" s="190"/>
    </row>
    <row r="9380" spans="1:15">
      <c r="A9380" s="465">
        <v>9359</v>
      </c>
      <c r="B9380" s="686" t="str">
        <f>IF(Input_series!B9376="","",Input_series!B9376)</f>
        <v/>
      </c>
      <c r="C9380" s="687" t="str">
        <f>IF(Input_series!C9376="","",Input_series!C9376)</f>
        <v/>
      </c>
      <c r="D9380" s="687" t="str">
        <f>IF(Input_series!D9376="","",Input_series!D9376)</f>
        <v/>
      </c>
      <c r="E9380" s="360"/>
      <c r="F9380" s="15"/>
      <c r="G9380" s="15"/>
      <c r="H9380" s="5"/>
      <c r="I9380" s="5"/>
      <c r="J9380" s="190"/>
      <c r="K9380" s="190"/>
      <c r="L9380" s="190"/>
      <c r="M9380" s="190"/>
      <c r="N9380" s="190"/>
      <c r="O9380" s="190"/>
    </row>
    <row r="9381" spans="1:15">
      <c r="A9381" s="465">
        <v>9360</v>
      </c>
      <c r="B9381" s="686" t="str">
        <f>IF(Input_series!B9377="","",Input_series!B9377)</f>
        <v/>
      </c>
      <c r="C9381" s="687" t="str">
        <f>IF(Input_series!C9377="","",Input_series!C9377)</f>
        <v/>
      </c>
      <c r="D9381" s="687" t="str">
        <f>IF(Input_series!D9377="","",Input_series!D9377)</f>
        <v/>
      </c>
      <c r="E9381" s="360"/>
      <c r="F9381" s="15"/>
      <c r="G9381" s="15"/>
      <c r="H9381" s="5"/>
      <c r="I9381" s="5"/>
      <c r="J9381" s="190"/>
      <c r="K9381" s="190"/>
      <c r="L9381" s="190"/>
      <c r="M9381" s="190"/>
      <c r="N9381" s="190"/>
      <c r="O9381" s="190"/>
    </row>
    <row r="9382" spans="1:15">
      <c r="A9382" s="465">
        <v>9361</v>
      </c>
      <c r="B9382" s="686" t="str">
        <f>IF(Input_series!B9378="","",Input_series!B9378)</f>
        <v/>
      </c>
      <c r="C9382" s="687" t="str">
        <f>IF(Input_series!C9378="","",Input_series!C9378)</f>
        <v/>
      </c>
      <c r="D9382" s="687" t="str">
        <f>IF(Input_series!D9378="","",Input_series!D9378)</f>
        <v/>
      </c>
      <c r="E9382" s="360"/>
      <c r="F9382" s="15"/>
      <c r="G9382" s="15"/>
      <c r="H9382" s="5"/>
      <c r="I9382" s="5"/>
      <c r="J9382" s="190"/>
      <c r="K9382" s="190"/>
      <c r="L9382" s="190"/>
      <c r="M9382" s="190"/>
      <c r="N9382" s="190"/>
      <c r="O9382" s="190"/>
    </row>
    <row r="9383" spans="1:15">
      <c r="A9383" s="465">
        <v>9362</v>
      </c>
      <c r="B9383" s="686" t="str">
        <f>IF(Input_series!B9379="","",Input_series!B9379)</f>
        <v/>
      </c>
      <c r="C9383" s="687" t="str">
        <f>IF(Input_series!C9379="","",Input_series!C9379)</f>
        <v/>
      </c>
      <c r="D9383" s="687" t="str">
        <f>IF(Input_series!D9379="","",Input_series!D9379)</f>
        <v/>
      </c>
      <c r="E9383" s="360"/>
      <c r="F9383" s="15"/>
      <c r="G9383" s="15"/>
      <c r="H9383" s="5"/>
      <c r="I9383" s="5"/>
      <c r="J9383" s="190"/>
      <c r="K9383" s="190"/>
      <c r="L9383" s="190"/>
      <c r="M9383" s="190"/>
      <c r="N9383" s="190"/>
      <c r="O9383" s="190"/>
    </row>
    <row r="9384" spans="1:15">
      <c r="A9384" s="465">
        <v>9363</v>
      </c>
      <c r="B9384" s="686" t="str">
        <f>IF(Input_series!B9380="","",Input_series!B9380)</f>
        <v/>
      </c>
      <c r="C9384" s="687" t="str">
        <f>IF(Input_series!C9380="","",Input_series!C9380)</f>
        <v/>
      </c>
      <c r="D9384" s="687" t="str">
        <f>IF(Input_series!D9380="","",Input_series!D9380)</f>
        <v/>
      </c>
      <c r="E9384" s="360"/>
      <c r="F9384" s="15"/>
      <c r="G9384" s="15"/>
      <c r="H9384" s="5"/>
      <c r="I9384" s="5"/>
      <c r="J9384" s="190"/>
      <c r="K9384" s="190"/>
      <c r="L9384" s="190"/>
      <c r="M9384" s="190"/>
      <c r="N9384" s="190"/>
      <c r="O9384" s="190"/>
    </row>
    <row r="9385" spans="1:15">
      <c r="A9385" s="465">
        <v>9364</v>
      </c>
      <c r="B9385" s="686" t="str">
        <f>IF(Input_series!B9381="","",Input_series!B9381)</f>
        <v/>
      </c>
      <c r="C9385" s="687" t="str">
        <f>IF(Input_series!C9381="","",Input_series!C9381)</f>
        <v/>
      </c>
      <c r="D9385" s="687" t="str">
        <f>IF(Input_series!D9381="","",Input_series!D9381)</f>
        <v/>
      </c>
      <c r="E9385" s="360"/>
      <c r="F9385" s="15"/>
      <c r="G9385" s="15"/>
      <c r="H9385" s="5"/>
      <c r="I9385" s="5"/>
      <c r="J9385" s="190"/>
      <c r="K9385" s="190"/>
      <c r="L9385" s="190"/>
      <c r="M9385" s="190"/>
      <c r="N9385" s="190"/>
      <c r="O9385" s="190"/>
    </row>
    <row r="9386" spans="1:15">
      <c r="A9386" s="465">
        <v>9365</v>
      </c>
      <c r="B9386" s="686" t="str">
        <f>IF(Input_series!B9382="","",Input_series!B9382)</f>
        <v/>
      </c>
      <c r="C9386" s="687" t="str">
        <f>IF(Input_series!C9382="","",Input_series!C9382)</f>
        <v/>
      </c>
      <c r="D9386" s="687" t="str">
        <f>IF(Input_series!D9382="","",Input_series!D9382)</f>
        <v/>
      </c>
      <c r="E9386" s="360"/>
      <c r="F9386" s="15"/>
      <c r="G9386" s="15"/>
      <c r="H9386" s="5"/>
      <c r="I9386" s="5"/>
      <c r="J9386" s="190"/>
      <c r="K9386" s="190"/>
      <c r="L9386" s="190"/>
      <c r="M9386" s="190"/>
      <c r="N9386" s="190"/>
      <c r="O9386" s="190"/>
    </row>
    <row r="9387" spans="1:15">
      <c r="A9387" s="465">
        <v>9366</v>
      </c>
      <c r="B9387" s="686" t="str">
        <f>IF(Input_series!B9383="","",Input_series!B9383)</f>
        <v/>
      </c>
      <c r="C9387" s="687" t="str">
        <f>IF(Input_series!C9383="","",Input_series!C9383)</f>
        <v/>
      </c>
      <c r="D9387" s="687" t="str">
        <f>IF(Input_series!D9383="","",Input_series!D9383)</f>
        <v/>
      </c>
      <c r="E9387" s="360"/>
      <c r="F9387" s="15"/>
      <c r="G9387" s="15"/>
      <c r="H9387" s="5"/>
      <c r="I9387" s="5"/>
      <c r="J9387" s="190"/>
      <c r="K9387" s="190"/>
      <c r="L9387" s="190"/>
      <c r="M9387" s="190"/>
      <c r="N9387" s="190"/>
      <c r="O9387" s="190"/>
    </row>
    <row r="9388" spans="1:15">
      <c r="A9388" s="465">
        <v>9367</v>
      </c>
      <c r="B9388" s="686" t="str">
        <f>IF(Input_series!B9384="","",Input_series!B9384)</f>
        <v/>
      </c>
      <c r="C9388" s="687" t="str">
        <f>IF(Input_series!C9384="","",Input_series!C9384)</f>
        <v/>
      </c>
      <c r="D9388" s="687" t="str">
        <f>IF(Input_series!D9384="","",Input_series!D9384)</f>
        <v/>
      </c>
      <c r="E9388" s="360"/>
      <c r="F9388" s="15"/>
      <c r="G9388" s="15"/>
      <c r="H9388" s="5"/>
      <c r="I9388" s="5"/>
      <c r="J9388" s="190"/>
      <c r="K9388" s="190"/>
      <c r="L9388" s="190"/>
      <c r="M9388" s="190"/>
      <c r="N9388" s="190"/>
      <c r="O9388" s="190"/>
    </row>
    <row r="9389" spans="1:15">
      <c r="A9389" s="465">
        <v>9368</v>
      </c>
      <c r="B9389" s="686" t="str">
        <f>IF(Input_series!B9385="","",Input_series!B9385)</f>
        <v/>
      </c>
      <c r="C9389" s="687" t="str">
        <f>IF(Input_series!C9385="","",Input_series!C9385)</f>
        <v/>
      </c>
      <c r="D9389" s="687" t="str">
        <f>IF(Input_series!D9385="","",Input_series!D9385)</f>
        <v/>
      </c>
      <c r="E9389" s="360"/>
      <c r="F9389" s="15"/>
      <c r="G9389" s="15"/>
      <c r="H9389" s="5"/>
      <c r="I9389" s="5"/>
      <c r="J9389" s="190"/>
      <c r="K9389" s="190"/>
      <c r="L9389" s="190"/>
      <c r="M9389" s="190"/>
      <c r="N9389" s="190"/>
      <c r="O9389" s="190"/>
    </row>
    <row r="9390" spans="1:15">
      <c r="A9390" s="465">
        <v>9369</v>
      </c>
      <c r="B9390" s="686" t="str">
        <f>IF(Input_series!B9386="","",Input_series!B9386)</f>
        <v/>
      </c>
      <c r="C9390" s="687" t="str">
        <f>IF(Input_series!C9386="","",Input_series!C9386)</f>
        <v/>
      </c>
      <c r="D9390" s="687" t="str">
        <f>IF(Input_series!D9386="","",Input_series!D9386)</f>
        <v/>
      </c>
      <c r="E9390" s="360"/>
      <c r="F9390" s="15"/>
      <c r="G9390" s="15"/>
      <c r="H9390" s="5"/>
      <c r="I9390" s="5"/>
      <c r="J9390" s="190"/>
      <c r="K9390" s="190"/>
      <c r="L9390" s="190"/>
      <c r="M9390" s="190"/>
      <c r="N9390" s="190"/>
      <c r="O9390" s="190"/>
    </row>
    <row r="9391" spans="1:15">
      <c r="A9391" s="465">
        <v>9370</v>
      </c>
      <c r="B9391" s="686" t="str">
        <f>IF(Input_series!B9387="","",Input_series!B9387)</f>
        <v/>
      </c>
      <c r="C9391" s="687" t="str">
        <f>IF(Input_series!C9387="","",Input_series!C9387)</f>
        <v/>
      </c>
      <c r="D9391" s="687" t="str">
        <f>IF(Input_series!D9387="","",Input_series!D9387)</f>
        <v/>
      </c>
      <c r="E9391" s="360"/>
      <c r="F9391" s="15"/>
      <c r="G9391" s="15"/>
      <c r="H9391" s="5"/>
      <c r="I9391" s="5"/>
      <c r="J9391" s="190"/>
      <c r="K9391" s="190"/>
      <c r="L9391" s="190"/>
      <c r="M9391" s="190"/>
      <c r="N9391" s="190"/>
      <c r="O9391" s="190"/>
    </row>
    <row r="9392" spans="1:15">
      <c r="A9392" s="465">
        <v>9371</v>
      </c>
      <c r="B9392" s="686" t="str">
        <f>IF(Input_series!B9388="","",Input_series!B9388)</f>
        <v/>
      </c>
      <c r="C9392" s="687" t="str">
        <f>IF(Input_series!C9388="","",Input_series!C9388)</f>
        <v/>
      </c>
      <c r="D9392" s="687" t="str">
        <f>IF(Input_series!D9388="","",Input_series!D9388)</f>
        <v/>
      </c>
      <c r="E9392" s="360"/>
      <c r="F9392" s="15"/>
      <c r="G9392" s="15"/>
      <c r="H9392" s="5"/>
      <c r="I9392" s="5"/>
      <c r="J9392" s="190"/>
      <c r="K9392" s="190"/>
      <c r="L9392" s="190"/>
      <c r="M9392" s="190"/>
      <c r="N9392" s="190"/>
      <c r="O9392" s="190"/>
    </row>
    <row r="9393" spans="1:15">
      <c r="A9393" s="465">
        <v>9372</v>
      </c>
      <c r="B9393" s="686" t="str">
        <f>IF(Input_series!B9389="","",Input_series!B9389)</f>
        <v/>
      </c>
      <c r="C9393" s="687" t="str">
        <f>IF(Input_series!C9389="","",Input_series!C9389)</f>
        <v/>
      </c>
      <c r="D9393" s="687" t="str">
        <f>IF(Input_series!D9389="","",Input_series!D9389)</f>
        <v/>
      </c>
      <c r="E9393" s="360"/>
      <c r="F9393" s="15"/>
      <c r="G9393" s="15"/>
      <c r="H9393" s="5"/>
      <c r="I9393" s="5"/>
      <c r="J9393" s="190"/>
      <c r="K9393" s="190"/>
      <c r="L9393" s="190"/>
      <c r="M9393" s="190"/>
      <c r="N9393" s="190"/>
      <c r="O9393" s="190"/>
    </row>
    <row r="9394" spans="1:15">
      <c r="A9394" s="465">
        <v>9373</v>
      </c>
      <c r="B9394" s="686" t="str">
        <f>IF(Input_series!B9390="","",Input_series!B9390)</f>
        <v/>
      </c>
      <c r="C9394" s="687" t="str">
        <f>IF(Input_series!C9390="","",Input_series!C9390)</f>
        <v/>
      </c>
      <c r="D9394" s="687" t="str">
        <f>IF(Input_series!D9390="","",Input_series!D9390)</f>
        <v/>
      </c>
      <c r="E9394" s="360"/>
      <c r="F9394" s="15"/>
      <c r="G9394" s="15"/>
      <c r="H9394" s="5"/>
      <c r="I9394" s="5"/>
      <c r="J9394" s="190"/>
      <c r="K9394" s="190"/>
      <c r="L9394" s="190"/>
      <c r="M9394" s="190"/>
      <c r="N9394" s="190"/>
      <c r="O9394" s="190"/>
    </row>
    <row r="9395" spans="1:15">
      <c r="A9395" s="465">
        <v>9374</v>
      </c>
      <c r="B9395" s="686" t="str">
        <f>IF(Input_series!B9391="","",Input_series!B9391)</f>
        <v/>
      </c>
      <c r="C9395" s="687" t="str">
        <f>IF(Input_series!C9391="","",Input_series!C9391)</f>
        <v/>
      </c>
      <c r="D9395" s="687" t="str">
        <f>IF(Input_series!D9391="","",Input_series!D9391)</f>
        <v/>
      </c>
      <c r="E9395" s="360"/>
      <c r="F9395" s="15"/>
      <c r="G9395" s="15"/>
      <c r="H9395" s="5"/>
      <c r="I9395" s="5"/>
      <c r="J9395" s="190"/>
      <c r="K9395" s="190"/>
      <c r="L9395" s="190"/>
      <c r="M9395" s="190"/>
      <c r="N9395" s="190"/>
      <c r="O9395" s="190"/>
    </row>
    <row r="9396" spans="1:15">
      <c r="A9396" s="465">
        <v>9375</v>
      </c>
      <c r="B9396" s="686" t="str">
        <f>IF(Input_series!B9392="","",Input_series!B9392)</f>
        <v/>
      </c>
      <c r="C9396" s="687" t="str">
        <f>IF(Input_series!C9392="","",Input_series!C9392)</f>
        <v/>
      </c>
      <c r="D9396" s="687" t="str">
        <f>IF(Input_series!D9392="","",Input_series!D9392)</f>
        <v/>
      </c>
      <c r="E9396" s="360"/>
      <c r="F9396" s="15"/>
      <c r="G9396" s="15"/>
      <c r="H9396" s="5"/>
      <c r="I9396" s="5"/>
      <c r="J9396" s="190"/>
      <c r="K9396" s="190"/>
      <c r="L9396" s="190"/>
      <c r="M9396" s="190"/>
      <c r="N9396" s="190"/>
      <c r="O9396" s="190"/>
    </row>
    <row r="9397" spans="1:15">
      <c r="A9397" s="465">
        <v>9376</v>
      </c>
      <c r="B9397" s="686" t="str">
        <f>IF(Input_series!B9393="","",Input_series!B9393)</f>
        <v/>
      </c>
      <c r="C9397" s="687" t="str">
        <f>IF(Input_series!C9393="","",Input_series!C9393)</f>
        <v/>
      </c>
      <c r="D9397" s="687" t="str">
        <f>IF(Input_series!D9393="","",Input_series!D9393)</f>
        <v/>
      </c>
      <c r="E9397" s="360"/>
      <c r="F9397" s="15"/>
      <c r="G9397" s="15"/>
      <c r="H9397" s="5"/>
      <c r="I9397" s="5"/>
      <c r="J9397" s="190"/>
      <c r="K9397" s="190"/>
      <c r="L9397" s="190"/>
      <c r="M9397" s="190"/>
      <c r="N9397" s="190"/>
      <c r="O9397" s="190"/>
    </row>
    <row r="9398" spans="1:15">
      <c r="A9398" s="465">
        <v>9377</v>
      </c>
      <c r="B9398" s="686" t="str">
        <f>IF(Input_series!B9394="","",Input_series!B9394)</f>
        <v/>
      </c>
      <c r="C9398" s="687" t="str">
        <f>IF(Input_series!C9394="","",Input_series!C9394)</f>
        <v/>
      </c>
      <c r="D9398" s="687" t="str">
        <f>IF(Input_series!D9394="","",Input_series!D9394)</f>
        <v/>
      </c>
      <c r="E9398" s="360"/>
      <c r="F9398" s="15"/>
      <c r="G9398" s="15"/>
      <c r="H9398" s="5"/>
      <c r="I9398" s="5"/>
      <c r="J9398" s="190"/>
      <c r="K9398" s="190"/>
      <c r="L9398" s="190"/>
      <c r="M9398" s="190"/>
      <c r="N9398" s="190"/>
      <c r="O9398" s="190"/>
    </row>
    <row r="9399" spans="1:15">
      <c r="A9399" s="465">
        <v>9378</v>
      </c>
      <c r="B9399" s="686" t="str">
        <f>IF(Input_series!B9395="","",Input_series!B9395)</f>
        <v/>
      </c>
      <c r="C9399" s="687" t="str">
        <f>IF(Input_series!C9395="","",Input_series!C9395)</f>
        <v/>
      </c>
      <c r="D9399" s="687" t="str">
        <f>IF(Input_series!D9395="","",Input_series!D9395)</f>
        <v/>
      </c>
      <c r="E9399" s="360"/>
      <c r="F9399" s="15"/>
      <c r="G9399" s="15"/>
      <c r="H9399" s="5"/>
      <c r="I9399" s="5"/>
      <c r="J9399" s="190"/>
      <c r="K9399" s="190"/>
      <c r="L9399" s="190"/>
      <c r="M9399" s="190"/>
      <c r="N9399" s="190"/>
      <c r="O9399" s="190"/>
    </row>
    <row r="9400" spans="1:15">
      <c r="A9400" s="465">
        <v>9379</v>
      </c>
      <c r="B9400" s="686" t="str">
        <f>IF(Input_series!B9396="","",Input_series!B9396)</f>
        <v/>
      </c>
      <c r="C9400" s="687" t="str">
        <f>IF(Input_series!C9396="","",Input_series!C9396)</f>
        <v/>
      </c>
      <c r="D9400" s="687" t="str">
        <f>IF(Input_series!D9396="","",Input_series!D9396)</f>
        <v/>
      </c>
      <c r="E9400" s="360"/>
      <c r="F9400" s="15"/>
      <c r="G9400" s="15"/>
      <c r="H9400" s="5"/>
      <c r="I9400" s="5"/>
      <c r="J9400" s="190"/>
      <c r="K9400" s="190"/>
      <c r="L9400" s="190"/>
      <c r="M9400" s="190"/>
      <c r="N9400" s="190"/>
      <c r="O9400" s="190"/>
    </row>
    <row r="9401" spans="1:15">
      <c r="A9401" s="465">
        <v>9380</v>
      </c>
      <c r="B9401" s="686" t="str">
        <f>IF(Input_series!B9397="","",Input_series!B9397)</f>
        <v/>
      </c>
      <c r="C9401" s="687" t="str">
        <f>IF(Input_series!C9397="","",Input_series!C9397)</f>
        <v/>
      </c>
      <c r="D9401" s="687" t="str">
        <f>IF(Input_series!D9397="","",Input_series!D9397)</f>
        <v/>
      </c>
      <c r="E9401" s="360"/>
      <c r="F9401" s="15"/>
      <c r="G9401" s="15"/>
      <c r="H9401" s="5"/>
      <c r="I9401" s="5"/>
      <c r="J9401" s="190"/>
      <c r="K9401" s="190"/>
      <c r="L9401" s="190"/>
      <c r="M9401" s="190"/>
      <c r="N9401" s="190"/>
      <c r="O9401" s="190"/>
    </row>
    <row r="9402" spans="1:15">
      <c r="A9402" s="465">
        <v>9381</v>
      </c>
      <c r="B9402" s="686" t="str">
        <f>IF(Input_series!B9398="","",Input_series!B9398)</f>
        <v/>
      </c>
      <c r="C9402" s="687" t="str">
        <f>IF(Input_series!C9398="","",Input_series!C9398)</f>
        <v/>
      </c>
      <c r="D9402" s="687" t="str">
        <f>IF(Input_series!D9398="","",Input_series!D9398)</f>
        <v/>
      </c>
      <c r="E9402" s="360"/>
      <c r="F9402" s="15"/>
      <c r="G9402" s="15"/>
      <c r="H9402" s="5"/>
      <c r="I9402" s="5"/>
      <c r="J9402" s="190"/>
      <c r="K9402" s="190"/>
      <c r="L9402" s="190"/>
      <c r="M9402" s="190"/>
      <c r="N9402" s="190"/>
      <c r="O9402" s="190"/>
    </row>
    <row r="9403" spans="1:15">
      <c r="A9403" s="465">
        <v>9382</v>
      </c>
      <c r="B9403" s="686" t="str">
        <f>IF(Input_series!B9399="","",Input_series!B9399)</f>
        <v/>
      </c>
      <c r="C9403" s="687" t="str">
        <f>IF(Input_series!C9399="","",Input_series!C9399)</f>
        <v/>
      </c>
      <c r="D9403" s="687" t="str">
        <f>IF(Input_series!D9399="","",Input_series!D9399)</f>
        <v/>
      </c>
      <c r="E9403" s="360"/>
      <c r="F9403" s="15"/>
      <c r="G9403" s="15"/>
      <c r="H9403" s="5"/>
      <c r="I9403" s="5"/>
      <c r="J9403" s="190"/>
      <c r="K9403" s="190"/>
      <c r="L9403" s="190"/>
      <c r="M9403" s="190"/>
      <c r="N9403" s="190"/>
      <c r="O9403" s="190"/>
    </row>
    <row r="9404" spans="1:15">
      <c r="A9404" s="465">
        <v>9383</v>
      </c>
      <c r="B9404" s="686" t="str">
        <f>IF(Input_series!B9400="","",Input_series!B9400)</f>
        <v/>
      </c>
      <c r="C9404" s="687" t="str">
        <f>IF(Input_series!C9400="","",Input_series!C9400)</f>
        <v/>
      </c>
      <c r="D9404" s="687" t="str">
        <f>IF(Input_series!D9400="","",Input_series!D9400)</f>
        <v/>
      </c>
      <c r="E9404" s="360"/>
      <c r="F9404" s="15"/>
      <c r="G9404" s="15"/>
      <c r="H9404" s="5"/>
      <c r="I9404" s="5"/>
      <c r="J9404" s="190"/>
      <c r="K9404" s="190"/>
      <c r="L9404" s="190"/>
      <c r="M9404" s="190"/>
      <c r="N9404" s="190"/>
      <c r="O9404" s="190"/>
    </row>
    <row r="9405" spans="1:15">
      <c r="A9405" s="465">
        <v>9384</v>
      </c>
      <c r="B9405" s="686" t="str">
        <f>IF(Input_series!B9401="","",Input_series!B9401)</f>
        <v/>
      </c>
      <c r="C9405" s="687" t="str">
        <f>IF(Input_series!C9401="","",Input_series!C9401)</f>
        <v/>
      </c>
      <c r="D9405" s="687" t="str">
        <f>IF(Input_series!D9401="","",Input_series!D9401)</f>
        <v/>
      </c>
      <c r="E9405" s="360"/>
      <c r="F9405" s="15"/>
      <c r="G9405" s="15"/>
      <c r="H9405" s="5"/>
      <c r="I9405" s="5"/>
      <c r="J9405" s="190"/>
      <c r="K9405" s="190"/>
      <c r="L9405" s="190"/>
      <c r="M9405" s="190"/>
      <c r="N9405" s="190"/>
      <c r="O9405" s="190"/>
    </row>
    <row r="9406" spans="1:15">
      <c r="A9406" s="465">
        <v>9385</v>
      </c>
      <c r="B9406" s="686" t="str">
        <f>IF(Input_series!B9402="","",Input_series!B9402)</f>
        <v/>
      </c>
      <c r="C9406" s="687" t="str">
        <f>IF(Input_series!C9402="","",Input_series!C9402)</f>
        <v/>
      </c>
      <c r="D9406" s="687" t="str">
        <f>IF(Input_series!D9402="","",Input_series!D9402)</f>
        <v/>
      </c>
      <c r="E9406" s="360"/>
      <c r="F9406" s="15"/>
      <c r="G9406" s="15"/>
      <c r="H9406" s="5"/>
      <c r="I9406" s="5"/>
      <c r="J9406" s="190"/>
      <c r="K9406" s="190"/>
      <c r="L9406" s="190"/>
      <c r="M9406" s="190"/>
      <c r="N9406" s="190"/>
      <c r="O9406" s="190"/>
    </row>
    <row r="9407" spans="1:15">
      <c r="A9407" s="465">
        <v>9386</v>
      </c>
      <c r="B9407" s="686" t="str">
        <f>IF(Input_series!B9403="","",Input_series!B9403)</f>
        <v/>
      </c>
      <c r="C9407" s="687" t="str">
        <f>IF(Input_series!C9403="","",Input_series!C9403)</f>
        <v/>
      </c>
      <c r="D9407" s="687" t="str">
        <f>IF(Input_series!D9403="","",Input_series!D9403)</f>
        <v/>
      </c>
      <c r="E9407" s="360"/>
      <c r="F9407" s="15"/>
      <c r="G9407" s="15"/>
      <c r="H9407" s="5"/>
      <c r="I9407" s="5"/>
      <c r="J9407" s="190"/>
      <c r="K9407" s="190"/>
      <c r="L9407" s="190"/>
      <c r="M9407" s="190"/>
      <c r="N9407" s="190"/>
      <c r="O9407" s="190"/>
    </row>
    <row r="9408" spans="1:15">
      <c r="A9408" s="465">
        <v>9387</v>
      </c>
      <c r="B9408" s="686" t="str">
        <f>IF(Input_series!B9404="","",Input_series!B9404)</f>
        <v/>
      </c>
      <c r="C9408" s="687" t="str">
        <f>IF(Input_series!C9404="","",Input_series!C9404)</f>
        <v/>
      </c>
      <c r="D9408" s="687" t="str">
        <f>IF(Input_series!D9404="","",Input_series!D9404)</f>
        <v/>
      </c>
      <c r="E9408" s="360"/>
      <c r="F9408" s="15"/>
      <c r="G9408" s="15"/>
      <c r="H9408" s="5"/>
      <c r="I9408" s="5"/>
      <c r="J9408" s="190"/>
      <c r="K9408" s="190"/>
      <c r="L9408" s="190"/>
      <c r="M9408" s="190"/>
      <c r="N9408" s="190"/>
      <c r="O9408" s="190"/>
    </row>
    <row r="9409" spans="1:15">
      <c r="A9409" s="465">
        <v>9388</v>
      </c>
      <c r="B9409" s="686" t="str">
        <f>IF(Input_series!B9405="","",Input_series!B9405)</f>
        <v/>
      </c>
      <c r="C9409" s="687" t="str">
        <f>IF(Input_series!C9405="","",Input_series!C9405)</f>
        <v/>
      </c>
      <c r="D9409" s="687" t="str">
        <f>IF(Input_series!D9405="","",Input_series!D9405)</f>
        <v/>
      </c>
      <c r="E9409" s="360"/>
      <c r="F9409" s="15"/>
      <c r="G9409" s="15"/>
      <c r="H9409" s="5"/>
      <c r="I9409" s="5"/>
      <c r="J9409" s="190"/>
      <c r="K9409" s="190"/>
      <c r="L9409" s="190"/>
      <c r="M9409" s="190"/>
      <c r="N9409" s="190"/>
      <c r="O9409" s="190"/>
    </row>
    <row r="9410" spans="1:15">
      <c r="A9410" s="465">
        <v>9389</v>
      </c>
      <c r="B9410" s="686" t="str">
        <f>IF(Input_series!B9406="","",Input_series!B9406)</f>
        <v/>
      </c>
      <c r="C9410" s="687" t="str">
        <f>IF(Input_series!C9406="","",Input_series!C9406)</f>
        <v/>
      </c>
      <c r="D9410" s="687" t="str">
        <f>IF(Input_series!D9406="","",Input_series!D9406)</f>
        <v/>
      </c>
      <c r="E9410" s="360"/>
      <c r="F9410" s="15"/>
      <c r="G9410" s="15"/>
      <c r="H9410" s="5"/>
      <c r="I9410" s="5"/>
      <c r="J9410" s="190"/>
      <c r="K9410" s="190"/>
      <c r="L9410" s="190"/>
      <c r="M9410" s="190"/>
      <c r="N9410" s="190"/>
      <c r="O9410" s="190"/>
    </row>
    <row r="9411" spans="1:15">
      <c r="A9411" s="465">
        <v>9390</v>
      </c>
      <c r="B9411" s="686" t="str">
        <f>IF(Input_series!B9407="","",Input_series!B9407)</f>
        <v/>
      </c>
      <c r="C9411" s="687" t="str">
        <f>IF(Input_series!C9407="","",Input_series!C9407)</f>
        <v/>
      </c>
      <c r="D9411" s="687" t="str">
        <f>IF(Input_series!D9407="","",Input_series!D9407)</f>
        <v/>
      </c>
      <c r="E9411" s="360"/>
      <c r="F9411" s="15"/>
      <c r="G9411" s="15"/>
      <c r="H9411" s="5"/>
      <c r="I9411" s="5"/>
      <c r="J9411" s="190"/>
      <c r="K9411" s="190"/>
      <c r="L9411" s="190"/>
      <c r="M9411" s="190"/>
      <c r="N9411" s="190"/>
      <c r="O9411" s="190"/>
    </row>
    <row r="9412" spans="1:15">
      <c r="A9412" s="465">
        <v>9391</v>
      </c>
      <c r="B9412" s="686" t="str">
        <f>IF(Input_series!B9408="","",Input_series!B9408)</f>
        <v/>
      </c>
      <c r="C9412" s="687" t="str">
        <f>IF(Input_series!C9408="","",Input_series!C9408)</f>
        <v/>
      </c>
      <c r="D9412" s="687" t="str">
        <f>IF(Input_series!D9408="","",Input_series!D9408)</f>
        <v/>
      </c>
      <c r="E9412" s="360"/>
      <c r="F9412" s="15"/>
      <c r="G9412" s="15"/>
      <c r="H9412" s="5"/>
      <c r="I9412" s="5"/>
      <c r="J9412" s="190"/>
      <c r="K9412" s="190"/>
      <c r="L9412" s="190"/>
      <c r="M9412" s="190"/>
      <c r="N9412" s="190"/>
      <c r="O9412" s="190"/>
    </row>
    <row r="9413" spans="1:15">
      <c r="A9413" s="465">
        <v>9392</v>
      </c>
      <c r="B9413" s="686" t="str">
        <f>IF(Input_series!B9409="","",Input_series!B9409)</f>
        <v/>
      </c>
      <c r="C9413" s="687" t="str">
        <f>IF(Input_series!C9409="","",Input_series!C9409)</f>
        <v/>
      </c>
      <c r="D9413" s="687" t="str">
        <f>IF(Input_series!D9409="","",Input_series!D9409)</f>
        <v/>
      </c>
      <c r="E9413" s="360"/>
      <c r="F9413" s="15"/>
      <c r="G9413" s="15"/>
      <c r="H9413" s="5"/>
      <c r="I9413" s="5"/>
      <c r="J9413" s="190"/>
      <c r="K9413" s="190"/>
      <c r="L9413" s="190"/>
      <c r="M9413" s="190"/>
      <c r="N9413" s="190"/>
      <c r="O9413" s="190"/>
    </row>
    <row r="9414" spans="1:15">
      <c r="A9414" s="465">
        <v>9393</v>
      </c>
      <c r="B9414" s="686" t="str">
        <f>IF(Input_series!B9410="","",Input_series!B9410)</f>
        <v/>
      </c>
      <c r="C9414" s="687" t="str">
        <f>IF(Input_series!C9410="","",Input_series!C9410)</f>
        <v/>
      </c>
      <c r="D9414" s="687" t="str">
        <f>IF(Input_series!D9410="","",Input_series!D9410)</f>
        <v/>
      </c>
      <c r="E9414" s="360"/>
      <c r="F9414" s="15"/>
      <c r="G9414" s="15"/>
      <c r="H9414" s="5"/>
      <c r="I9414" s="5"/>
      <c r="J9414" s="190"/>
      <c r="K9414" s="190"/>
      <c r="L9414" s="190"/>
      <c r="M9414" s="190"/>
      <c r="N9414" s="190"/>
      <c r="O9414" s="190"/>
    </row>
    <row r="9415" spans="1:15">
      <c r="A9415" s="465">
        <v>9394</v>
      </c>
      <c r="B9415" s="686" t="str">
        <f>IF(Input_series!B9411="","",Input_series!B9411)</f>
        <v/>
      </c>
      <c r="C9415" s="687" t="str">
        <f>IF(Input_series!C9411="","",Input_series!C9411)</f>
        <v/>
      </c>
      <c r="D9415" s="687" t="str">
        <f>IF(Input_series!D9411="","",Input_series!D9411)</f>
        <v/>
      </c>
      <c r="E9415" s="360"/>
      <c r="F9415" s="15"/>
      <c r="G9415" s="15"/>
      <c r="H9415" s="5"/>
      <c r="I9415" s="5"/>
      <c r="J9415" s="190"/>
      <c r="K9415" s="190"/>
      <c r="L9415" s="190"/>
      <c r="M9415" s="190"/>
      <c r="N9415" s="190"/>
      <c r="O9415" s="190"/>
    </row>
    <row r="9416" spans="1:15">
      <c r="A9416" s="465">
        <v>9395</v>
      </c>
      <c r="B9416" s="686" t="str">
        <f>IF(Input_series!B9412="","",Input_series!B9412)</f>
        <v/>
      </c>
      <c r="C9416" s="687" t="str">
        <f>IF(Input_series!C9412="","",Input_series!C9412)</f>
        <v/>
      </c>
      <c r="D9416" s="687" t="str">
        <f>IF(Input_series!D9412="","",Input_series!D9412)</f>
        <v/>
      </c>
      <c r="E9416" s="360"/>
      <c r="F9416" s="15"/>
      <c r="G9416" s="15"/>
      <c r="H9416" s="5"/>
      <c r="I9416" s="5"/>
      <c r="J9416" s="190"/>
      <c r="K9416" s="190"/>
      <c r="L9416" s="190"/>
      <c r="M9416" s="190"/>
      <c r="N9416" s="190"/>
      <c r="O9416" s="190"/>
    </row>
    <row r="9417" spans="1:15">
      <c r="A9417" s="465">
        <v>9396</v>
      </c>
      <c r="B9417" s="686" t="str">
        <f>IF(Input_series!B9413="","",Input_series!B9413)</f>
        <v/>
      </c>
      <c r="C9417" s="687" t="str">
        <f>IF(Input_series!C9413="","",Input_series!C9413)</f>
        <v/>
      </c>
      <c r="D9417" s="687" t="str">
        <f>IF(Input_series!D9413="","",Input_series!D9413)</f>
        <v/>
      </c>
      <c r="E9417" s="360"/>
      <c r="F9417" s="15"/>
      <c r="G9417" s="15"/>
      <c r="H9417" s="5"/>
      <c r="I9417" s="5"/>
      <c r="J9417" s="190"/>
      <c r="K9417" s="190"/>
      <c r="L9417" s="190"/>
      <c r="M9417" s="190"/>
      <c r="N9417" s="190"/>
      <c r="O9417" s="190"/>
    </row>
    <row r="9418" spans="1:15">
      <c r="A9418" s="465">
        <v>9397</v>
      </c>
      <c r="B9418" s="686" t="str">
        <f>IF(Input_series!B9414="","",Input_series!B9414)</f>
        <v/>
      </c>
      <c r="C9418" s="687" t="str">
        <f>IF(Input_series!C9414="","",Input_series!C9414)</f>
        <v/>
      </c>
      <c r="D9418" s="687" t="str">
        <f>IF(Input_series!D9414="","",Input_series!D9414)</f>
        <v/>
      </c>
      <c r="E9418" s="360"/>
      <c r="F9418" s="15"/>
      <c r="G9418" s="15"/>
      <c r="H9418" s="5"/>
      <c r="I9418" s="5"/>
      <c r="J9418" s="190"/>
      <c r="K9418" s="190"/>
      <c r="L9418" s="190"/>
      <c r="M9418" s="190"/>
      <c r="N9418" s="190"/>
      <c r="O9418" s="190"/>
    </row>
    <row r="9419" spans="1:15">
      <c r="A9419" s="465">
        <v>9398</v>
      </c>
      <c r="B9419" s="686" t="str">
        <f>IF(Input_series!B9415="","",Input_series!B9415)</f>
        <v/>
      </c>
      <c r="C9419" s="687" t="str">
        <f>IF(Input_series!C9415="","",Input_series!C9415)</f>
        <v/>
      </c>
      <c r="D9419" s="687" t="str">
        <f>IF(Input_series!D9415="","",Input_series!D9415)</f>
        <v/>
      </c>
      <c r="E9419" s="360"/>
      <c r="F9419" s="15"/>
      <c r="G9419" s="15"/>
      <c r="H9419" s="5"/>
      <c r="I9419" s="5"/>
      <c r="J9419" s="190"/>
      <c r="K9419" s="190"/>
      <c r="L9419" s="190"/>
      <c r="M9419" s="190"/>
      <c r="N9419" s="190"/>
      <c r="O9419" s="190"/>
    </row>
    <row r="9420" spans="1:15">
      <c r="A9420" s="465">
        <v>9399</v>
      </c>
      <c r="B9420" s="686" t="str">
        <f>IF(Input_series!B9416="","",Input_series!B9416)</f>
        <v/>
      </c>
      <c r="C9420" s="687" t="str">
        <f>IF(Input_series!C9416="","",Input_series!C9416)</f>
        <v/>
      </c>
      <c r="D9420" s="687" t="str">
        <f>IF(Input_series!D9416="","",Input_series!D9416)</f>
        <v/>
      </c>
      <c r="E9420" s="360"/>
      <c r="F9420" s="15"/>
      <c r="G9420" s="15"/>
      <c r="H9420" s="5"/>
      <c r="I9420" s="5"/>
      <c r="J9420" s="190"/>
      <c r="K9420" s="190"/>
      <c r="L9420" s="190"/>
      <c r="M9420" s="190"/>
      <c r="N9420" s="190"/>
      <c r="O9420" s="190"/>
    </row>
    <row r="9421" spans="1:15">
      <c r="A9421" s="465">
        <v>9400</v>
      </c>
      <c r="B9421" s="686" t="str">
        <f>IF(Input_series!B9417="","",Input_series!B9417)</f>
        <v/>
      </c>
      <c r="C9421" s="687" t="str">
        <f>IF(Input_series!C9417="","",Input_series!C9417)</f>
        <v/>
      </c>
      <c r="D9421" s="687" t="str">
        <f>IF(Input_series!D9417="","",Input_series!D9417)</f>
        <v/>
      </c>
      <c r="E9421" s="360"/>
      <c r="F9421" s="15"/>
      <c r="G9421" s="15"/>
      <c r="H9421" s="5"/>
      <c r="I9421" s="5"/>
      <c r="J9421" s="190"/>
      <c r="K9421" s="190"/>
      <c r="L9421" s="190"/>
      <c r="M9421" s="190"/>
      <c r="N9421" s="190"/>
      <c r="O9421" s="190"/>
    </row>
    <row r="9422" spans="1:15">
      <c r="A9422" s="465">
        <v>9401</v>
      </c>
      <c r="B9422" s="686" t="str">
        <f>IF(Input_series!B9418="","",Input_series!B9418)</f>
        <v/>
      </c>
      <c r="C9422" s="687" t="str">
        <f>IF(Input_series!C9418="","",Input_series!C9418)</f>
        <v/>
      </c>
      <c r="D9422" s="687" t="str">
        <f>IF(Input_series!D9418="","",Input_series!D9418)</f>
        <v/>
      </c>
      <c r="E9422" s="360"/>
      <c r="F9422" s="15"/>
      <c r="G9422" s="15"/>
      <c r="H9422" s="5"/>
      <c r="I9422" s="5"/>
      <c r="J9422" s="190"/>
      <c r="K9422" s="190"/>
      <c r="L9422" s="190"/>
      <c r="M9422" s="190"/>
      <c r="N9422" s="190"/>
      <c r="O9422" s="190"/>
    </row>
    <row r="9423" spans="1:15">
      <c r="A9423" s="465">
        <v>9402</v>
      </c>
      <c r="B9423" s="686" t="str">
        <f>IF(Input_series!B9419="","",Input_series!B9419)</f>
        <v/>
      </c>
      <c r="C9423" s="687" t="str">
        <f>IF(Input_series!C9419="","",Input_series!C9419)</f>
        <v/>
      </c>
      <c r="D9423" s="687" t="str">
        <f>IF(Input_series!D9419="","",Input_series!D9419)</f>
        <v/>
      </c>
      <c r="E9423" s="360"/>
      <c r="F9423" s="15"/>
      <c r="G9423" s="15"/>
      <c r="H9423" s="5"/>
      <c r="I9423" s="5"/>
      <c r="J9423" s="190"/>
      <c r="K9423" s="190"/>
      <c r="L9423" s="190"/>
      <c r="M9423" s="190"/>
      <c r="N9423" s="190"/>
      <c r="O9423" s="190"/>
    </row>
    <row r="9424" spans="1:15">
      <c r="A9424" s="465">
        <v>9403</v>
      </c>
      <c r="B9424" s="686" t="str">
        <f>IF(Input_series!B9420="","",Input_series!B9420)</f>
        <v/>
      </c>
      <c r="C9424" s="687" t="str">
        <f>IF(Input_series!C9420="","",Input_series!C9420)</f>
        <v/>
      </c>
      <c r="D9424" s="687" t="str">
        <f>IF(Input_series!D9420="","",Input_series!D9420)</f>
        <v/>
      </c>
      <c r="E9424" s="360"/>
      <c r="F9424" s="15"/>
      <c r="G9424" s="15"/>
      <c r="H9424" s="5"/>
      <c r="I9424" s="5"/>
      <c r="J9424" s="190"/>
      <c r="K9424" s="190"/>
      <c r="L9424" s="190"/>
      <c r="M9424" s="190"/>
      <c r="N9424" s="190"/>
      <c r="O9424" s="190"/>
    </row>
    <row r="9425" spans="1:15">
      <c r="A9425" s="465">
        <v>9404</v>
      </c>
      <c r="B9425" s="686" t="str">
        <f>IF(Input_series!B9421="","",Input_series!B9421)</f>
        <v/>
      </c>
      <c r="C9425" s="687" t="str">
        <f>IF(Input_series!C9421="","",Input_series!C9421)</f>
        <v/>
      </c>
      <c r="D9425" s="687" t="str">
        <f>IF(Input_series!D9421="","",Input_series!D9421)</f>
        <v/>
      </c>
      <c r="E9425" s="360"/>
      <c r="F9425" s="15"/>
      <c r="G9425" s="15"/>
      <c r="H9425" s="5"/>
      <c r="I9425" s="5"/>
      <c r="J9425" s="190"/>
      <c r="K9425" s="190"/>
      <c r="L9425" s="190"/>
      <c r="M9425" s="190"/>
      <c r="N9425" s="190"/>
      <c r="O9425" s="190"/>
    </row>
    <row r="9426" spans="1:15">
      <c r="A9426" s="465">
        <v>9405</v>
      </c>
      <c r="B9426" s="686" t="str">
        <f>IF(Input_series!B9422="","",Input_series!B9422)</f>
        <v/>
      </c>
      <c r="C9426" s="687" t="str">
        <f>IF(Input_series!C9422="","",Input_series!C9422)</f>
        <v/>
      </c>
      <c r="D9426" s="687" t="str">
        <f>IF(Input_series!D9422="","",Input_series!D9422)</f>
        <v/>
      </c>
      <c r="E9426" s="360"/>
      <c r="F9426" s="15"/>
      <c r="G9426" s="15"/>
      <c r="H9426" s="5"/>
      <c r="I9426" s="5"/>
      <c r="J9426" s="190"/>
      <c r="K9426" s="190"/>
      <c r="L9426" s="190"/>
      <c r="M9426" s="190"/>
      <c r="N9426" s="190"/>
      <c r="O9426" s="190"/>
    </row>
    <row r="9427" spans="1:15">
      <c r="A9427" s="465">
        <v>9406</v>
      </c>
      <c r="B9427" s="686" t="str">
        <f>IF(Input_series!B9423="","",Input_series!B9423)</f>
        <v/>
      </c>
      <c r="C9427" s="687" t="str">
        <f>IF(Input_series!C9423="","",Input_series!C9423)</f>
        <v/>
      </c>
      <c r="D9427" s="687" t="str">
        <f>IF(Input_series!D9423="","",Input_series!D9423)</f>
        <v/>
      </c>
      <c r="E9427" s="360"/>
      <c r="F9427" s="15"/>
      <c r="G9427" s="15"/>
      <c r="H9427" s="5"/>
      <c r="I9427" s="5"/>
      <c r="J9427" s="190"/>
      <c r="K9427" s="190"/>
      <c r="L9427" s="190"/>
      <c r="M9427" s="190"/>
      <c r="N9427" s="190"/>
      <c r="O9427" s="190"/>
    </row>
    <row r="9428" spans="1:15">
      <c r="A9428" s="465">
        <v>9407</v>
      </c>
      <c r="B9428" s="686" t="str">
        <f>IF(Input_series!B9424="","",Input_series!B9424)</f>
        <v/>
      </c>
      <c r="C9428" s="687" t="str">
        <f>IF(Input_series!C9424="","",Input_series!C9424)</f>
        <v/>
      </c>
      <c r="D9428" s="687" t="str">
        <f>IF(Input_series!D9424="","",Input_series!D9424)</f>
        <v/>
      </c>
      <c r="E9428" s="360"/>
      <c r="F9428" s="15"/>
      <c r="G9428" s="15"/>
      <c r="H9428" s="5"/>
      <c r="I9428" s="5"/>
      <c r="J9428" s="190"/>
      <c r="K9428" s="190"/>
      <c r="L9428" s="190"/>
      <c r="M9428" s="190"/>
      <c r="N9428" s="190"/>
      <c r="O9428" s="190"/>
    </row>
    <row r="9429" spans="1:15">
      <c r="A9429" s="465">
        <v>9408</v>
      </c>
      <c r="B9429" s="686" t="str">
        <f>IF(Input_series!B9425="","",Input_series!B9425)</f>
        <v/>
      </c>
      <c r="C9429" s="687" t="str">
        <f>IF(Input_series!C9425="","",Input_series!C9425)</f>
        <v/>
      </c>
      <c r="D9429" s="687" t="str">
        <f>IF(Input_series!D9425="","",Input_series!D9425)</f>
        <v/>
      </c>
      <c r="E9429" s="360"/>
      <c r="F9429" s="15"/>
      <c r="G9429" s="15"/>
      <c r="H9429" s="5"/>
      <c r="I9429" s="5"/>
      <c r="J9429" s="190"/>
      <c r="K9429" s="190"/>
      <c r="L9429" s="190"/>
      <c r="M9429" s="190"/>
      <c r="N9429" s="190"/>
      <c r="O9429" s="190"/>
    </row>
    <row r="9430" spans="1:15">
      <c r="A9430" s="465">
        <v>9409</v>
      </c>
      <c r="B9430" s="686" t="str">
        <f>IF(Input_series!B9426="","",Input_series!B9426)</f>
        <v/>
      </c>
      <c r="C9430" s="687" t="str">
        <f>IF(Input_series!C9426="","",Input_series!C9426)</f>
        <v/>
      </c>
      <c r="D9430" s="687" t="str">
        <f>IF(Input_series!D9426="","",Input_series!D9426)</f>
        <v/>
      </c>
      <c r="E9430" s="360"/>
      <c r="F9430" s="15"/>
      <c r="G9430" s="15"/>
      <c r="H9430" s="5"/>
      <c r="I9430" s="5"/>
      <c r="J9430" s="190"/>
      <c r="K9430" s="190"/>
      <c r="L9430" s="190"/>
      <c r="M9430" s="190"/>
      <c r="N9430" s="190"/>
      <c r="O9430" s="190"/>
    </row>
    <row r="9431" spans="1:15">
      <c r="A9431" s="465">
        <v>9410</v>
      </c>
      <c r="B9431" s="686" t="str">
        <f>IF(Input_series!B9427="","",Input_series!B9427)</f>
        <v/>
      </c>
      <c r="C9431" s="687" t="str">
        <f>IF(Input_series!C9427="","",Input_series!C9427)</f>
        <v/>
      </c>
      <c r="D9431" s="687" t="str">
        <f>IF(Input_series!D9427="","",Input_series!D9427)</f>
        <v/>
      </c>
      <c r="E9431" s="360"/>
      <c r="F9431" s="15"/>
      <c r="G9431" s="15"/>
      <c r="H9431" s="5"/>
      <c r="I9431" s="5"/>
      <c r="J9431" s="190"/>
      <c r="K9431" s="190"/>
      <c r="L9431" s="190"/>
      <c r="M9431" s="190"/>
      <c r="N9431" s="190"/>
      <c r="O9431" s="190"/>
    </row>
    <row r="9432" spans="1:15">
      <c r="A9432" s="465">
        <v>9411</v>
      </c>
      <c r="B9432" s="686" t="str">
        <f>IF(Input_series!B9428="","",Input_series!B9428)</f>
        <v/>
      </c>
      <c r="C9432" s="687" t="str">
        <f>IF(Input_series!C9428="","",Input_series!C9428)</f>
        <v/>
      </c>
      <c r="D9432" s="687" t="str">
        <f>IF(Input_series!D9428="","",Input_series!D9428)</f>
        <v/>
      </c>
      <c r="E9432" s="360"/>
      <c r="F9432" s="15"/>
      <c r="G9432" s="15"/>
      <c r="H9432" s="5"/>
      <c r="I9432" s="5"/>
      <c r="J9432" s="190"/>
      <c r="K9432" s="190"/>
      <c r="L9432" s="190"/>
      <c r="M9432" s="190"/>
      <c r="N9432" s="190"/>
      <c r="O9432" s="190"/>
    </row>
    <row r="9433" spans="1:15">
      <c r="A9433" s="465">
        <v>9412</v>
      </c>
      <c r="B9433" s="686" t="str">
        <f>IF(Input_series!B9429="","",Input_series!B9429)</f>
        <v/>
      </c>
      <c r="C9433" s="687" t="str">
        <f>IF(Input_series!C9429="","",Input_series!C9429)</f>
        <v/>
      </c>
      <c r="D9433" s="687" t="str">
        <f>IF(Input_series!D9429="","",Input_series!D9429)</f>
        <v/>
      </c>
      <c r="E9433" s="360"/>
      <c r="F9433" s="15"/>
      <c r="G9433" s="15"/>
      <c r="H9433" s="5"/>
      <c r="I9433" s="5"/>
      <c r="J9433" s="190"/>
      <c r="K9433" s="190"/>
      <c r="L9433" s="190"/>
      <c r="M9433" s="190"/>
      <c r="N9433" s="190"/>
      <c r="O9433" s="190"/>
    </row>
    <row r="9434" spans="1:15">
      <c r="A9434" s="465">
        <v>9413</v>
      </c>
      <c r="B9434" s="686" t="str">
        <f>IF(Input_series!B9430="","",Input_series!B9430)</f>
        <v/>
      </c>
      <c r="C9434" s="687" t="str">
        <f>IF(Input_series!C9430="","",Input_series!C9430)</f>
        <v/>
      </c>
      <c r="D9434" s="687" t="str">
        <f>IF(Input_series!D9430="","",Input_series!D9430)</f>
        <v/>
      </c>
      <c r="E9434" s="360"/>
      <c r="F9434" s="15"/>
      <c r="G9434" s="15"/>
      <c r="H9434" s="5"/>
      <c r="I9434" s="5"/>
      <c r="J9434" s="190"/>
      <c r="K9434" s="190"/>
      <c r="L9434" s="190"/>
      <c r="M9434" s="190"/>
      <c r="N9434" s="190"/>
      <c r="O9434" s="190"/>
    </row>
    <row r="9435" spans="1:15">
      <c r="A9435" s="465">
        <v>9414</v>
      </c>
      <c r="B9435" s="686" t="str">
        <f>IF(Input_series!B9431="","",Input_series!B9431)</f>
        <v/>
      </c>
      <c r="C9435" s="687" t="str">
        <f>IF(Input_series!C9431="","",Input_series!C9431)</f>
        <v/>
      </c>
      <c r="D9435" s="687" t="str">
        <f>IF(Input_series!D9431="","",Input_series!D9431)</f>
        <v/>
      </c>
      <c r="E9435" s="360"/>
      <c r="F9435" s="15"/>
      <c r="G9435" s="15"/>
      <c r="H9435" s="5"/>
      <c r="I9435" s="5"/>
      <c r="J9435" s="190"/>
      <c r="K9435" s="190"/>
      <c r="L9435" s="190"/>
      <c r="M9435" s="190"/>
      <c r="N9435" s="190"/>
      <c r="O9435" s="190"/>
    </row>
    <row r="9436" spans="1:15">
      <c r="A9436" s="465">
        <v>9415</v>
      </c>
      <c r="B9436" s="686" t="str">
        <f>IF(Input_series!B9432="","",Input_series!B9432)</f>
        <v/>
      </c>
      <c r="C9436" s="687" t="str">
        <f>IF(Input_series!C9432="","",Input_series!C9432)</f>
        <v/>
      </c>
      <c r="D9436" s="687" t="str">
        <f>IF(Input_series!D9432="","",Input_series!D9432)</f>
        <v/>
      </c>
      <c r="E9436" s="360"/>
      <c r="F9436" s="15"/>
      <c r="G9436" s="15"/>
      <c r="H9436" s="5"/>
      <c r="I9436" s="5"/>
      <c r="J9436" s="190"/>
      <c r="K9436" s="190"/>
      <c r="L9436" s="190"/>
      <c r="M9436" s="190"/>
      <c r="N9436" s="190"/>
      <c r="O9436" s="190"/>
    </row>
    <row r="9437" spans="1:15">
      <c r="A9437" s="465">
        <v>9416</v>
      </c>
      <c r="B9437" s="686" t="str">
        <f>IF(Input_series!B9433="","",Input_series!B9433)</f>
        <v/>
      </c>
      <c r="C9437" s="687" t="str">
        <f>IF(Input_series!C9433="","",Input_series!C9433)</f>
        <v/>
      </c>
      <c r="D9437" s="687" t="str">
        <f>IF(Input_series!D9433="","",Input_series!D9433)</f>
        <v/>
      </c>
      <c r="E9437" s="360"/>
      <c r="F9437" s="15"/>
      <c r="G9437" s="15"/>
      <c r="H9437" s="5"/>
      <c r="I9437" s="5"/>
      <c r="J9437" s="190"/>
      <c r="K9437" s="190"/>
      <c r="L9437" s="190"/>
      <c r="M9437" s="190"/>
      <c r="N9437" s="190"/>
      <c r="O9437" s="190"/>
    </row>
    <row r="9438" spans="1:15">
      <c r="A9438" s="465">
        <v>9417</v>
      </c>
      <c r="B9438" s="686" t="str">
        <f>IF(Input_series!B9434="","",Input_series!B9434)</f>
        <v/>
      </c>
      <c r="C9438" s="687" t="str">
        <f>IF(Input_series!C9434="","",Input_series!C9434)</f>
        <v/>
      </c>
      <c r="D9438" s="687" t="str">
        <f>IF(Input_series!D9434="","",Input_series!D9434)</f>
        <v/>
      </c>
      <c r="E9438" s="360"/>
      <c r="F9438" s="15"/>
      <c r="G9438" s="15"/>
      <c r="H9438" s="5"/>
      <c r="I9438" s="5"/>
      <c r="J9438" s="190"/>
      <c r="K9438" s="190"/>
      <c r="L9438" s="190"/>
      <c r="M9438" s="190"/>
      <c r="N9438" s="190"/>
      <c r="O9438" s="190"/>
    </row>
    <row r="9439" spans="1:15">
      <c r="A9439" s="465">
        <v>9418</v>
      </c>
      <c r="B9439" s="686" t="str">
        <f>IF(Input_series!B9435="","",Input_series!B9435)</f>
        <v/>
      </c>
      <c r="C9439" s="687" t="str">
        <f>IF(Input_series!C9435="","",Input_series!C9435)</f>
        <v/>
      </c>
      <c r="D9439" s="687" t="str">
        <f>IF(Input_series!D9435="","",Input_series!D9435)</f>
        <v/>
      </c>
      <c r="E9439" s="360"/>
      <c r="F9439" s="15"/>
      <c r="G9439" s="15"/>
      <c r="H9439" s="5"/>
      <c r="I9439" s="5"/>
      <c r="J9439" s="190"/>
      <c r="K9439" s="190"/>
      <c r="L9439" s="190"/>
      <c r="M9439" s="190"/>
      <c r="N9439" s="190"/>
      <c r="O9439" s="190"/>
    </row>
    <row r="9440" spans="1:15">
      <c r="A9440" s="465">
        <v>9419</v>
      </c>
      <c r="B9440" s="686" t="str">
        <f>IF(Input_series!B9436="","",Input_series!B9436)</f>
        <v/>
      </c>
      <c r="C9440" s="687" t="str">
        <f>IF(Input_series!C9436="","",Input_series!C9436)</f>
        <v/>
      </c>
      <c r="D9440" s="687" t="str">
        <f>IF(Input_series!D9436="","",Input_series!D9436)</f>
        <v/>
      </c>
      <c r="E9440" s="360"/>
      <c r="F9440" s="15"/>
      <c r="G9440" s="15"/>
      <c r="H9440" s="5"/>
      <c r="I9440" s="5"/>
      <c r="J9440" s="190"/>
      <c r="K9440" s="190"/>
      <c r="L9440" s="190"/>
      <c r="M9440" s="190"/>
      <c r="N9440" s="190"/>
      <c r="O9440" s="190"/>
    </row>
    <row r="9441" spans="1:15">
      <c r="A9441" s="465">
        <v>9420</v>
      </c>
      <c r="B9441" s="686" t="str">
        <f>IF(Input_series!B9437="","",Input_series!B9437)</f>
        <v/>
      </c>
      <c r="C9441" s="687" t="str">
        <f>IF(Input_series!C9437="","",Input_series!C9437)</f>
        <v/>
      </c>
      <c r="D9441" s="687" t="str">
        <f>IF(Input_series!D9437="","",Input_series!D9437)</f>
        <v/>
      </c>
      <c r="E9441" s="360"/>
      <c r="F9441" s="15"/>
      <c r="G9441" s="15"/>
      <c r="H9441" s="5"/>
      <c r="I9441" s="5"/>
      <c r="J9441" s="190"/>
      <c r="K9441" s="190"/>
      <c r="L9441" s="190"/>
      <c r="M9441" s="190"/>
      <c r="N9441" s="190"/>
      <c r="O9441" s="190"/>
    </row>
    <row r="9442" spans="1:15">
      <c r="A9442" s="465">
        <v>9421</v>
      </c>
      <c r="B9442" s="686" t="str">
        <f>IF(Input_series!B9438="","",Input_series!B9438)</f>
        <v/>
      </c>
      <c r="C9442" s="687" t="str">
        <f>IF(Input_series!C9438="","",Input_series!C9438)</f>
        <v/>
      </c>
      <c r="D9442" s="687" t="str">
        <f>IF(Input_series!D9438="","",Input_series!D9438)</f>
        <v/>
      </c>
      <c r="E9442" s="360"/>
      <c r="F9442" s="15"/>
      <c r="G9442" s="15"/>
      <c r="H9442" s="5"/>
      <c r="I9442" s="5"/>
      <c r="J9442" s="190"/>
      <c r="K9442" s="190"/>
      <c r="L9442" s="190"/>
      <c r="M9442" s="190"/>
      <c r="N9442" s="190"/>
      <c r="O9442" s="190"/>
    </row>
    <row r="9443" spans="1:15">
      <c r="A9443" s="465">
        <v>9422</v>
      </c>
      <c r="B9443" s="686" t="str">
        <f>IF(Input_series!B9439="","",Input_series!B9439)</f>
        <v/>
      </c>
      <c r="C9443" s="687" t="str">
        <f>IF(Input_series!C9439="","",Input_series!C9439)</f>
        <v/>
      </c>
      <c r="D9443" s="687" t="str">
        <f>IF(Input_series!D9439="","",Input_series!D9439)</f>
        <v/>
      </c>
      <c r="E9443" s="360"/>
      <c r="F9443" s="15"/>
      <c r="G9443" s="15"/>
      <c r="H9443" s="5"/>
      <c r="I9443" s="5"/>
      <c r="J9443" s="190"/>
      <c r="K9443" s="190"/>
      <c r="L9443" s="190"/>
      <c r="M9443" s="190"/>
      <c r="N9443" s="190"/>
      <c r="O9443" s="190"/>
    </row>
    <row r="9444" spans="1:15">
      <c r="A9444" s="465">
        <v>9423</v>
      </c>
      <c r="B9444" s="686" t="str">
        <f>IF(Input_series!B9440="","",Input_series!B9440)</f>
        <v/>
      </c>
      <c r="C9444" s="687" t="str">
        <f>IF(Input_series!C9440="","",Input_series!C9440)</f>
        <v/>
      </c>
      <c r="D9444" s="687" t="str">
        <f>IF(Input_series!D9440="","",Input_series!D9440)</f>
        <v/>
      </c>
      <c r="E9444" s="360"/>
      <c r="F9444" s="15"/>
      <c r="G9444" s="15"/>
      <c r="H9444" s="5"/>
      <c r="I9444" s="5"/>
      <c r="J9444" s="190"/>
      <c r="K9444" s="190"/>
      <c r="L9444" s="190"/>
      <c r="M9444" s="190"/>
      <c r="N9444" s="190"/>
      <c r="O9444" s="190"/>
    </row>
    <row r="9445" spans="1:15">
      <c r="A9445" s="465">
        <v>9424</v>
      </c>
      <c r="B9445" s="686" t="str">
        <f>IF(Input_series!B9441="","",Input_series!B9441)</f>
        <v/>
      </c>
      <c r="C9445" s="687" t="str">
        <f>IF(Input_series!C9441="","",Input_series!C9441)</f>
        <v/>
      </c>
      <c r="D9445" s="687" t="str">
        <f>IF(Input_series!D9441="","",Input_series!D9441)</f>
        <v/>
      </c>
      <c r="E9445" s="360"/>
      <c r="F9445" s="15"/>
      <c r="G9445" s="15"/>
      <c r="H9445" s="5"/>
      <c r="I9445" s="5"/>
      <c r="J9445" s="190"/>
      <c r="K9445" s="190"/>
      <c r="L9445" s="190"/>
      <c r="M9445" s="190"/>
      <c r="N9445" s="190"/>
      <c r="O9445" s="190"/>
    </row>
    <row r="9446" spans="1:15">
      <c r="A9446" s="465">
        <v>9425</v>
      </c>
      <c r="B9446" s="686" t="str">
        <f>IF(Input_series!B9442="","",Input_series!B9442)</f>
        <v/>
      </c>
      <c r="C9446" s="687" t="str">
        <f>IF(Input_series!C9442="","",Input_series!C9442)</f>
        <v/>
      </c>
      <c r="D9446" s="687" t="str">
        <f>IF(Input_series!D9442="","",Input_series!D9442)</f>
        <v/>
      </c>
      <c r="E9446" s="360"/>
      <c r="F9446" s="15"/>
      <c r="G9446" s="15"/>
      <c r="H9446" s="5"/>
      <c r="I9446" s="5"/>
      <c r="J9446" s="190"/>
      <c r="K9446" s="190"/>
      <c r="L9446" s="190"/>
      <c r="M9446" s="190"/>
      <c r="N9446" s="190"/>
      <c r="O9446" s="190"/>
    </row>
    <row r="9447" spans="1:15">
      <c r="A9447" s="465">
        <v>9426</v>
      </c>
      <c r="B9447" s="686" t="str">
        <f>IF(Input_series!B9443="","",Input_series!B9443)</f>
        <v/>
      </c>
      <c r="C9447" s="687" t="str">
        <f>IF(Input_series!C9443="","",Input_series!C9443)</f>
        <v/>
      </c>
      <c r="D9447" s="687" t="str">
        <f>IF(Input_series!D9443="","",Input_series!D9443)</f>
        <v/>
      </c>
      <c r="E9447" s="360"/>
      <c r="F9447" s="15"/>
      <c r="G9447" s="15"/>
      <c r="H9447" s="5"/>
      <c r="I9447" s="5"/>
      <c r="J9447" s="190"/>
      <c r="K9447" s="190"/>
      <c r="L9447" s="190"/>
      <c r="M9447" s="190"/>
      <c r="N9447" s="190"/>
      <c r="O9447" s="190"/>
    </row>
    <row r="9448" spans="1:15">
      <c r="A9448" s="465">
        <v>9427</v>
      </c>
      <c r="B9448" s="686" t="str">
        <f>IF(Input_series!B9444="","",Input_series!B9444)</f>
        <v/>
      </c>
      <c r="C9448" s="687" t="str">
        <f>IF(Input_series!C9444="","",Input_series!C9444)</f>
        <v/>
      </c>
      <c r="D9448" s="687" t="str">
        <f>IF(Input_series!D9444="","",Input_series!D9444)</f>
        <v/>
      </c>
      <c r="E9448" s="360"/>
      <c r="F9448" s="15"/>
      <c r="G9448" s="15"/>
      <c r="H9448" s="5"/>
      <c r="I9448" s="5"/>
      <c r="J9448" s="190"/>
      <c r="K9448" s="190"/>
      <c r="L9448" s="190"/>
      <c r="M9448" s="190"/>
      <c r="N9448" s="190"/>
      <c r="O9448" s="190"/>
    </row>
    <row r="9449" spans="1:15">
      <c r="A9449" s="465">
        <v>9428</v>
      </c>
      <c r="B9449" s="686" t="str">
        <f>IF(Input_series!B9445="","",Input_series!B9445)</f>
        <v/>
      </c>
      <c r="C9449" s="687" t="str">
        <f>IF(Input_series!C9445="","",Input_series!C9445)</f>
        <v/>
      </c>
      <c r="D9449" s="687" t="str">
        <f>IF(Input_series!D9445="","",Input_series!D9445)</f>
        <v/>
      </c>
      <c r="E9449" s="360"/>
      <c r="F9449" s="15"/>
      <c r="G9449" s="15"/>
      <c r="H9449" s="5"/>
      <c r="I9449" s="5"/>
      <c r="J9449" s="190"/>
      <c r="K9449" s="190"/>
      <c r="L9449" s="190"/>
      <c r="M9449" s="190"/>
      <c r="N9449" s="190"/>
      <c r="O9449" s="190"/>
    </row>
    <row r="9450" spans="1:15">
      <c r="A9450" s="465">
        <v>9429</v>
      </c>
      <c r="B9450" s="686" t="str">
        <f>IF(Input_series!B9446="","",Input_series!B9446)</f>
        <v/>
      </c>
      <c r="C9450" s="687" t="str">
        <f>IF(Input_series!C9446="","",Input_series!C9446)</f>
        <v/>
      </c>
      <c r="D9450" s="687" t="str">
        <f>IF(Input_series!D9446="","",Input_series!D9446)</f>
        <v/>
      </c>
      <c r="E9450" s="360"/>
      <c r="F9450" s="15"/>
      <c r="G9450" s="15"/>
      <c r="H9450" s="5"/>
      <c r="I9450" s="5"/>
      <c r="J9450" s="190"/>
      <c r="K9450" s="190"/>
      <c r="L9450" s="190"/>
      <c r="M9450" s="190"/>
      <c r="N9450" s="190"/>
      <c r="O9450" s="190"/>
    </row>
    <row r="9451" spans="1:15">
      <c r="A9451" s="465">
        <v>9430</v>
      </c>
      <c r="B9451" s="686" t="str">
        <f>IF(Input_series!B9447="","",Input_series!B9447)</f>
        <v/>
      </c>
      <c r="C9451" s="687" t="str">
        <f>IF(Input_series!C9447="","",Input_series!C9447)</f>
        <v/>
      </c>
      <c r="D9451" s="687" t="str">
        <f>IF(Input_series!D9447="","",Input_series!D9447)</f>
        <v/>
      </c>
      <c r="E9451" s="360"/>
      <c r="F9451" s="15"/>
      <c r="G9451" s="15"/>
      <c r="H9451" s="5"/>
      <c r="I9451" s="5"/>
      <c r="J9451" s="190"/>
      <c r="K9451" s="190"/>
      <c r="L9451" s="190"/>
      <c r="M9451" s="190"/>
      <c r="N9451" s="190"/>
      <c r="O9451" s="190"/>
    </row>
    <row r="9452" spans="1:15">
      <c r="A9452" s="465">
        <v>9431</v>
      </c>
      <c r="B9452" s="686" t="str">
        <f>IF(Input_series!B9448="","",Input_series!B9448)</f>
        <v/>
      </c>
      <c r="C9452" s="687" t="str">
        <f>IF(Input_series!C9448="","",Input_series!C9448)</f>
        <v/>
      </c>
      <c r="D9452" s="687" t="str">
        <f>IF(Input_series!D9448="","",Input_series!D9448)</f>
        <v/>
      </c>
      <c r="E9452" s="360"/>
      <c r="F9452" s="15"/>
      <c r="G9452" s="15"/>
      <c r="H9452" s="5"/>
      <c r="I9452" s="5"/>
      <c r="J9452" s="190"/>
      <c r="K9452" s="190"/>
      <c r="L9452" s="190"/>
      <c r="M9452" s="190"/>
      <c r="N9452" s="190"/>
      <c r="O9452" s="190"/>
    </row>
    <row r="9453" spans="1:15">
      <c r="A9453" s="465">
        <v>9432</v>
      </c>
      <c r="B9453" s="686" t="str">
        <f>IF(Input_series!B9449="","",Input_series!B9449)</f>
        <v/>
      </c>
      <c r="C9453" s="687" t="str">
        <f>IF(Input_series!C9449="","",Input_series!C9449)</f>
        <v/>
      </c>
      <c r="D9453" s="687" t="str">
        <f>IF(Input_series!D9449="","",Input_series!D9449)</f>
        <v/>
      </c>
      <c r="E9453" s="360"/>
      <c r="F9453" s="15"/>
      <c r="G9453" s="15"/>
      <c r="H9453" s="5"/>
      <c r="I9453" s="5"/>
      <c r="J9453" s="190"/>
      <c r="K9453" s="190"/>
      <c r="L9453" s="190"/>
      <c r="M9453" s="190"/>
      <c r="N9453" s="190"/>
      <c r="O9453" s="190"/>
    </row>
    <row r="9454" spans="1:15">
      <c r="A9454" s="465">
        <v>9433</v>
      </c>
      <c r="B9454" s="686" t="str">
        <f>IF(Input_series!B9450="","",Input_series!B9450)</f>
        <v/>
      </c>
      <c r="C9454" s="687" t="str">
        <f>IF(Input_series!C9450="","",Input_series!C9450)</f>
        <v/>
      </c>
      <c r="D9454" s="687" t="str">
        <f>IF(Input_series!D9450="","",Input_series!D9450)</f>
        <v/>
      </c>
      <c r="E9454" s="360"/>
      <c r="F9454" s="15"/>
      <c r="G9454" s="15"/>
      <c r="H9454" s="5"/>
      <c r="I9454" s="5"/>
      <c r="J9454" s="190"/>
      <c r="K9454" s="190"/>
      <c r="L9454" s="190"/>
      <c r="M9454" s="190"/>
      <c r="N9454" s="190"/>
      <c r="O9454" s="190"/>
    </row>
    <row r="9455" spans="1:15">
      <c r="A9455" s="465">
        <v>9434</v>
      </c>
      <c r="B9455" s="686" t="str">
        <f>IF(Input_series!B9451="","",Input_series!B9451)</f>
        <v/>
      </c>
      <c r="C9455" s="687" t="str">
        <f>IF(Input_series!C9451="","",Input_series!C9451)</f>
        <v/>
      </c>
      <c r="D9455" s="687" t="str">
        <f>IF(Input_series!D9451="","",Input_series!D9451)</f>
        <v/>
      </c>
      <c r="E9455" s="360"/>
      <c r="F9455" s="15"/>
      <c r="G9455" s="15"/>
      <c r="H9455" s="5"/>
      <c r="I9455" s="5"/>
      <c r="J9455" s="190"/>
      <c r="K9455" s="190"/>
      <c r="L9455" s="190"/>
      <c r="M9455" s="190"/>
      <c r="N9455" s="190"/>
      <c r="O9455" s="190"/>
    </row>
    <row r="9456" spans="1:15">
      <c r="A9456" s="465">
        <v>9435</v>
      </c>
      <c r="B9456" s="686" t="str">
        <f>IF(Input_series!B9452="","",Input_series!B9452)</f>
        <v/>
      </c>
      <c r="C9456" s="687" t="str">
        <f>IF(Input_series!C9452="","",Input_series!C9452)</f>
        <v/>
      </c>
      <c r="D9456" s="687" t="str">
        <f>IF(Input_series!D9452="","",Input_series!D9452)</f>
        <v/>
      </c>
      <c r="E9456" s="360"/>
      <c r="F9456" s="15"/>
      <c r="G9456" s="15"/>
      <c r="H9456" s="5"/>
      <c r="I9456" s="5"/>
      <c r="J9456" s="190"/>
      <c r="K9456" s="190"/>
      <c r="L9456" s="190"/>
      <c r="M9456" s="190"/>
      <c r="N9456" s="190"/>
      <c r="O9456" s="190"/>
    </row>
    <row r="9457" spans="1:15">
      <c r="A9457" s="465">
        <v>9436</v>
      </c>
      <c r="B9457" s="686" t="str">
        <f>IF(Input_series!B9453="","",Input_series!B9453)</f>
        <v/>
      </c>
      <c r="C9457" s="687" t="str">
        <f>IF(Input_series!C9453="","",Input_series!C9453)</f>
        <v/>
      </c>
      <c r="D9457" s="687" t="str">
        <f>IF(Input_series!D9453="","",Input_series!D9453)</f>
        <v/>
      </c>
      <c r="E9457" s="360"/>
      <c r="F9457" s="15"/>
      <c r="G9457" s="15"/>
      <c r="H9457" s="5"/>
      <c r="I9457" s="5"/>
      <c r="J9457" s="190"/>
      <c r="K9457" s="190"/>
      <c r="L9457" s="190"/>
      <c r="M9457" s="190"/>
      <c r="N9457" s="190"/>
      <c r="O9457" s="190"/>
    </row>
    <row r="9458" spans="1:15">
      <c r="A9458" s="465">
        <v>9437</v>
      </c>
      <c r="B9458" s="686" t="str">
        <f>IF(Input_series!B9454="","",Input_series!B9454)</f>
        <v/>
      </c>
      <c r="C9458" s="687" t="str">
        <f>IF(Input_series!C9454="","",Input_series!C9454)</f>
        <v/>
      </c>
      <c r="D9458" s="687" t="str">
        <f>IF(Input_series!D9454="","",Input_series!D9454)</f>
        <v/>
      </c>
      <c r="E9458" s="360"/>
      <c r="F9458" s="15"/>
      <c r="G9458" s="15"/>
      <c r="H9458" s="5"/>
      <c r="I9458" s="5"/>
      <c r="J9458" s="190"/>
      <c r="K9458" s="190"/>
      <c r="L9458" s="190"/>
      <c r="M9458" s="190"/>
      <c r="N9458" s="190"/>
      <c r="O9458" s="190"/>
    </row>
    <row r="9459" spans="1:15">
      <c r="A9459" s="465">
        <v>9438</v>
      </c>
      <c r="B9459" s="686" t="str">
        <f>IF(Input_series!B9455="","",Input_series!B9455)</f>
        <v/>
      </c>
      <c r="C9459" s="687" t="str">
        <f>IF(Input_series!C9455="","",Input_series!C9455)</f>
        <v/>
      </c>
      <c r="D9459" s="687" t="str">
        <f>IF(Input_series!D9455="","",Input_series!D9455)</f>
        <v/>
      </c>
      <c r="E9459" s="360"/>
      <c r="F9459" s="15"/>
      <c r="G9459" s="15"/>
      <c r="H9459" s="5"/>
      <c r="I9459" s="5"/>
      <c r="J9459" s="190"/>
      <c r="K9459" s="190"/>
      <c r="L9459" s="190"/>
      <c r="M9459" s="190"/>
      <c r="N9459" s="190"/>
      <c r="O9459" s="190"/>
    </row>
    <row r="9460" spans="1:15">
      <c r="A9460" s="465">
        <v>9439</v>
      </c>
      <c r="B9460" s="686" t="str">
        <f>IF(Input_series!B9456="","",Input_series!B9456)</f>
        <v/>
      </c>
      <c r="C9460" s="687" t="str">
        <f>IF(Input_series!C9456="","",Input_series!C9456)</f>
        <v/>
      </c>
      <c r="D9460" s="687" t="str">
        <f>IF(Input_series!D9456="","",Input_series!D9456)</f>
        <v/>
      </c>
      <c r="E9460" s="360"/>
      <c r="F9460" s="15"/>
      <c r="G9460" s="15"/>
      <c r="H9460" s="5"/>
      <c r="I9460" s="5"/>
      <c r="J9460" s="190"/>
      <c r="K9460" s="190"/>
      <c r="L9460" s="190"/>
      <c r="M9460" s="190"/>
      <c r="N9460" s="190"/>
      <c r="O9460" s="190"/>
    </row>
    <row r="9461" spans="1:15">
      <c r="A9461" s="465">
        <v>9440</v>
      </c>
      <c r="B9461" s="686" t="str">
        <f>IF(Input_series!B9457="","",Input_series!B9457)</f>
        <v/>
      </c>
      <c r="C9461" s="687" t="str">
        <f>IF(Input_series!C9457="","",Input_series!C9457)</f>
        <v/>
      </c>
      <c r="D9461" s="687" t="str">
        <f>IF(Input_series!D9457="","",Input_series!D9457)</f>
        <v/>
      </c>
      <c r="E9461" s="360"/>
      <c r="F9461" s="15"/>
      <c r="G9461" s="15"/>
      <c r="H9461" s="5"/>
      <c r="I9461" s="5"/>
      <c r="J9461" s="190"/>
      <c r="K9461" s="190"/>
      <c r="L9461" s="190"/>
      <c r="M9461" s="190"/>
      <c r="N9461" s="190"/>
      <c r="O9461" s="190"/>
    </row>
    <row r="9462" spans="1:15">
      <c r="A9462" s="465">
        <v>9441</v>
      </c>
      <c r="B9462" s="686" t="str">
        <f>IF(Input_series!B9458="","",Input_series!B9458)</f>
        <v/>
      </c>
      <c r="C9462" s="687" t="str">
        <f>IF(Input_series!C9458="","",Input_series!C9458)</f>
        <v/>
      </c>
      <c r="D9462" s="687" t="str">
        <f>IF(Input_series!D9458="","",Input_series!D9458)</f>
        <v/>
      </c>
      <c r="E9462" s="360"/>
      <c r="F9462" s="15"/>
      <c r="G9462" s="15"/>
      <c r="H9462" s="5"/>
      <c r="I9462" s="5"/>
      <c r="J9462" s="190"/>
      <c r="K9462" s="190"/>
      <c r="L9462" s="190"/>
      <c r="M9462" s="190"/>
      <c r="N9462" s="190"/>
      <c r="O9462" s="190"/>
    </row>
    <row r="9463" spans="1:15">
      <c r="A9463" s="465">
        <v>9442</v>
      </c>
      <c r="B9463" s="686" t="str">
        <f>IF(Input_series!B9459="","",Input_series!B9459)</f>
        <v/>
      </c>
      <c r="C9463" s="687" t="str">
        <f>IF(Input_series!C9459="","",Input_series!C9459)</f>
        <v/>
      </c>
      <c r="D9463" s="687" t="str">
        <f>IF(Input_series!D9459="","",Input_series!D9459)</f>
        <v/>
      </c>
      <c r="E9463" s="360"/>
      <c r="F9463" s="15"/>
      <c r="G9463" s="15"/>
      <c r="H9463" s="5"/>
      <c r="I9463" s="5"/>
      <c r="J9463" s="190"/>
      <c r="K9463" s="190"/>
      <c r="L9463" s="190"/>
      <c r="M9463" s="190"/>
      <c r="N9463" s="190"/>
      <c r="O9463" s="190"/>
    </row>
    <row r="9464" spans="1:15">
      <c r="A9464" s="465">
        <v>9443</v>
      </c>
      <c r="B9464" s="686" t="str">
        <f>IF(Input_series!B9460="","",Input_series!B9460)</f>
        <v/>
      </c>
      <c r="C9464" s="687" t="str">
        <f>IF(Input_series!C9460="","",Input_series!C9460)</f>
        <v/>
      </c>
      <c r="D9464" s="687" t="str">
        <f>IF(Input_series!D9460="","",Input_series!D9460)</f>
        <v/>
      </c>
      <c r="E9464" s="360"/>
      <c r="F9464" s="15"/>
      <c r="G9464" s="15"/>
      <c r="H9464" s="5"/>
      <c r="I9464" s="5"/>
      <c r="J9464" s="190"/>
      <c r="K9464" s="190"/>
      <c r="L9464" s="190"/>
      <c r="M9464" s="190"/>
      <c r="N9464" s="190"/>
      <c r="O9464" s="190"/>
    </row>
    <row r="9465" spans="1:15">
      <c r="A9465" s="465">
        <v>9444</v>
      </c>
      <c r="B9465" s="686" t="str">
        <f>IF(Input_series!B9461="","",Input_series!B9461)</f>
        <v/>
      </c>
      <c r="C9465" s="687" t="str">
        <f>IF(Input_series!C9461="","",Input_series!C9461)</f>
        <v/>
      </c>
      <c r="D9465" s="687" t="str">
        <f>IF(Input_series!D9461="","",Input_series!D9461)</f>
        <v/>
      </c>
      <c r="E9465" s="360"/>
      <c r="F9465" s="15"/>
      <c r="G9465" s="15"/>
      <c r="H9465" s="5"/>
      <c r="I9465" s="5"/>
      <c r="J9465" s="190"/>
      <c r="K9465" s="190"/>
      <c r="L9465" s="190"/>
      <c r="M9465" s="190"/>
      <c r="N9465" s="190"/>
      <c r="O9465" s="190"/>
    </row>
    <row r="9466" spans="1:15">
      <c r="A9466" s="465">
        <v>9445</v>
      </c>
      <c r="B9466" s="686" t="str">
        <f>IF(Input_series!B9462="","",Input_series!B9462)</f>
        <v/>
      </c>
      <c r="C9466" s="687" t="str">
        <f>IF(Input_series!C9462="","",Input_series!C9462)</f>
        <v/>
      </c>
      <c r="D9466" s="687" t="str">
        <f>IF(Input_series!D9462="","",Input_series!D9462)</f>
        <v/>
      </c>
      <c r="E9466" s="360"/>
      <c r="F9466" s="15"/>
      <c r="G9466" s="15"/>
      <c r="H9466" s="5"/>
      <c r="I9466" s="5"/>
      <c r="J9466" s="190"/>
      <c r="K9466" s="190"/>
      <c r="L9466" s="190"/>
      <c r="M9466" s="190"/>
      <c r="N9466" s="190"/>
      <c r="O9466" s="190"/>
    </row>
    <row r="9467" spans="1:15">
      <c r="A9467" s="465">
        <v>9446</v>
      </c>
      <c r="B9467" s="686" t="str">
        <f>IF(Input_series!B9463="","",Input_series!B9463)</f>
        <v/>
      </c>
      <c r="C9467" s="687" t="str">
        <f>IF(Input_series!C9463="","",Input_series!C9463)</f>
        <v/>
      </c>
      <c r="D9467" s="687" t="str">
        <f>IF(Input_series!D9463="","",Input_series!D9463)</f>
        <v/>
      </c>
      <c r="E9467" s="360"/>
      <c r="F9467" s="15"/>
      <c r="G9467" s="15"/>
      <c r="H9467" s="5"/>
      <c r="I9467" s="5"/>
      <c r="J9467" s="190"/>
      <c r="K9467" s="190"/>
      <c r="L9467" s="190"/>
      <c r="M9467" s="190"/>
      <c r="N9467" s="190"/>
      <c r="O9467" s="190"/>
    </row>
    <row r="9468" spans="1:15">
      <c r="A9468" s="465">
        <v>9447</v>
      </c>
      <c r="B9468" s="686" t="str">
        <f>IF(Input_series!B9464="","",Input_series!B9464)</f>
        <v/>
      </c>
      <c r="C9468" s="687" t="str">
        <f>IF(Input_series!C9464="","",Input_series!C9464)</f>
        <v/>
      </c>
      <c r="D9468" s="687" t="str">
        <f>IF(Input_series!D9464="","",Input_series!D9464)</f>
        <v/>
      </c>
      <c r="E9468" s="360"/>
      <c r="F9468" s="15"/>
      <c r="G9468" s="15"/>
      <c r="H9468" s="5"/>
      <c r="I9468" s="5"/>
      <c r="J9468" s="190"/>
      <c r="K9468" s="190"/>
      <c r="L9468" s="190"/>
      <c r="M9468" s="190"/>
      <c r="N9468" s="190"/>
      <c r="O9468" s="190"/>
    </row>
    <row r="9469" spans="1:15">
      <c r="A9469" s="465">
        <v>9448</v>
      </c>
      <c r="B9469" s="686" t="str">
        <f>IF(Input_series!B9465="","",Input_series!B9465)</f>
        <v/>
      </c>
      <c r="C9469" s="687" t="str">
        <f>IF(Input_series!C9465="","",Input_series!C9465)</f>
        <v/>
      </c>
      <c r="D9469" s="687" t="str">
        <f>IF(Input_series!D9465="","",Input_series!D9465)</f>
        <v/>
      </c>
      <c r="E9469" s="360"/>
      <c r="F9469" s="15"/>
      <c r="G9469" s="15"/>
      <c r="H9469" s="5"/>
      <c r="I9469" s="5"/>
      <c r="J9469" s="190"/>
      <c r="K9469" s="190"/>
      <c r="L9469" s="190"/>
      <c r="M9469" s="190"/>
      <c r="N9469" s="190"/>
      <c r="O9469" s="190"/>
    </row>
    <row r="9470" spans="1:15">
      <c r="A9470" s="465">
        <v>9449</v>
      </c>
      <c r="B9470" s="686" t="str">
        <f>IF(Input_series!B9466="","",Input_series!B9466)</f>
        <v/>
      </c>
      <c r="C9470" s="687" t="str">
        <f>IF(Input_series!C9466="","",Input_series!C9466)</f>
        <v/>
      </c>
      <c r="D9470" s="687" t="str">
        <f>IF(Input_series!D9466="","",Input_series!D9466)</f>
        <v/>
      </c>
      <c r="E9470" s="360"/>
      <c r="F9470" s="15"/>
      <c r="G9470" s="15"/>
      <c r="H9470" s="5"/>
      <c r="I9470" s="5"/>
      <c r="J9470" s="190"/>
      <c r="K9470" s="190"/>
      <c r="L9470" s="190"/>
      <c r="M9470" s="190"/>
      <c r="N9470" s="190"/>
      <c r="O9470" s="190"/>
    </row>
    <row r="9471" spans="1:15">
      <c r="A9471" s="465">
        <v>9450</v>
      </c>
      <c r="B9471" s="686" t="str">
        <f>IF(Input_series!B9467="","",Input_series!B9467)</f>
        <v/>
      </c>
      <c r="C9471" s="687" t="str">
        <f>IF(Input_series!C9467="","",Input_series!C9467)</f>
        <v/>
      </c>
      <c r="D9471" s="687" t="str">
        <f>IF(Input_series!D9467="","",Input_series!D9467)</f>
        <v/>
      </c>
      <c r="E9471" s="360"/>
      <c r="F9471" s="15"/>
      <c r="G9471" s="15"/>
      <c r="H9471" s="5"/>
      <c r="I9471" s="5"/>
      <c r="J9471" s="190"/>
      <c r="K9471" s="190"/>
      <c r="L9471" s="190"/>
      <c r="M9471" s="190"/>
      <c r="N9471" s="190"/>
      <c r="O9471" s="190"/>
    </row>
    <row r="9472" spans="1:15">
      <c r="A9472" s="465">
        <v>9451</v>
      </c>
      <c r="B9472" s="686" t="str">
        <f>IF(Input_series!B9468="","",Input_series!B9468)</f>
        <v/>
      </c>
      <c r="C9472" s="687" t="str">
        <f>IF(Input_series!C9468="","",Input_series!C9468)</f>
        <v/>
      </c>
      <c r="D9472" s="687" t="str">
        <f>IF(Input_series!D9468="","",Input_series!D9468)</f>
        <v/>
      </c>
      <c r="E9472" s="360"/>
      <c r="F9472" s="15"/>
      <c r="G9472" s="15"/>
      <c r="H9472" s="5"/>
      <c r="I9472" s="5"/>
      <c r="J9472" s="190"/>
      <c r="K9472" s="190"/>
      <c r="L9472" s="190"/>
      <c r="M9472" s="190"/>
      <c r="N9472" s="190"/>
      <c r="O9472" s="190"/>
    </row>
    <row r="9473" spans="1:15">
      <c r="A9473" s="465">
        <v>9452</v>
      </c>
      <c r="B9473" s="686" t="str">
        <f>IF(Input_series!B9469="","",Input_series!B9469)</f>
        <v/>
      </c>
      <c r="C9473" s="687" t="str">
        <f>IF(Input_series!C9469="","",Input_series!C9469)</f>
        <v/>
      </c>
      <c r="D9473" s="687" t="str">
        <f>IF(Input_series!D9469="","",Input_series!D9469)</f>
        <v/>
      </c>
      <c r="E9473" s="360"/>
      <c r="F9473" s="15"/>
      <c r="G9473" s="15"/>
      <c r="H9473" s="5"/>
      <c r="I9473" s="5"/>
      <c r="J9473" s="190"/>
      <c r="K9473" s="190"/>
      <c r="L9473" s="190"/>
      <c r="M9473" s="190"/>
      <c r="N9473" s="190"/>
      <c r="O9473" s="190"/>
    </row>
    <row r="9474" spans="1:15">
      <c r="A9474" s="465">
        <v>9453</v>
      </c>
      <c r="B9474" s="686" t="str">
        <f>IF(Input_series!B9470="","",Input_series!B9470)</f>
        <v/>
      </c>
      <c r="C9474" s="687" t="str">
        <f>IF(Input_series!C9470="","",Input_series!C9470)</f>
        <v/>
      </c>
      <c r="D9474" s="687" t="str">
        <f>IF(Input_series!D9470="","",Input_series!D9470)</f>
        <v/>
      </c>
      <c r="E9474" s="360"/>
      <c r="F9474" s="15"/>
      <c r="G9474" s="15"/>
      <c r="H9474" s="5"/>
      <c r="I9474" s="5"/>
      <c r="J9474" s="190"/>
      <c r="K9474" s="190"/>
      <c r="L9474" s="190"/>
      <c r="M9474" s="190"/>
      <c r="N9474" s="190"/>
      <c r="O9474" s="190"/>
    </row>
    <row r="9475" spans="1:15">
      <c r="A9475" s="465">
        <v>9454</v>
      </c>
      <c r="B9475" s="686" t="str">
        <f>IF(Input_series!B9471="","",Input_series!B9471)</f>
        <v/>
      </c>
      <c r="C9475" s="687" t="str">
        <f>IF(Input_series!C9471="","",Input_series!C9471)</f>
        <v/>
      </c>
      <c r="D9475" s="687" t="str">
        <f>IF(Input_series!D9471="","",Input_series!D9471)</f>
        <v/>
      </c>
      <c r="E9475" s="360"/>
      <c r="F9475" s="15"/>
      <c r="G9475" s="15"/>
      <c r="H9475" s="5"/>
      <c r="I9475" s="5"/>
      <c r="J9475" s="190"/>
      <c r="K9475" s="190"/>
      <c r="L9475" s="190"/>
      <c r="M9475" s="190"/>
      <c r="N9475" s="190"/>
      <c r="O9475" s="190"/>
    </row>
    <row r="9476" spans="1:15">
      <c r="A9476" s="465">
        <v>9455</v>
      </c>
      <c r="B9476" s="686" t="str">
        <f>IF(Input_series!B9472="","",Input_series!B9472)</f>
        <v/>
      </c>
      <c r="C9476" s="687" t="str">
        <f>IF(Input_series!C9472="","",Input_series!C9472)</f>
        <v/>
      </c>
      <c r="D9476" s="687" t="str">
        <f>IF(Input_series!D9472="","",Input_series!D9472)</f>
        <v/>
      </c>
      <c r="E9476" s="360"/>
      <c r="F9476" s="15"/>
      <c r="G9476" s="15"/>
      <c r="H9476" s="5"/>
      <c r="I9476" s="5"/>
      <c r="J9476" s="190"/>
      <c r="K9476" s="190"/>
      <c r="L9476" s="190"/>
      <c r="M9476" s="190"/>
      <c r="N9476" s="190"/>
      <c r="O9476" s="190"/>
    </row>
    <row r="9477" spans="1:15">
      <c r="A9477" s="465">
        <v>9456</v>
      </c>
      <c r="B9477" s="686" t="str">
        <f>IF(Input_series!B9473="","",Input_series!B9473)</f>
        <v/>
      </c>
      <c r="C9477" s="687" t="str">
        <f>IF(Input_series!C9473="","",Input_series!C9473)</f>
        <v/>
      </c>
      <c r="D9477" s="687" t="str">
        <f>IF(Input_series!D9473="","",Input_series!D9473)</f>
        <v/>
      </c>
      <c r="E9477" s="360"/>
      <c r="F9477" s="15"/>
      <c r="G9477" s="15"/>
      <c r="H9477" s="5"/>
      <c r="I9477" s="5"/>
      <c r="J9477" s="190"/>
      <c r="K9477" s="190"/>
      <c r="L9477" s="190"/>
      <c r="M9477" s="190"/>
      <c r="N9477" s="190"/>
      <c r="O9477" s="190"/>
    </row>
    <row r="9478" spans="1:15">
      <c r="A9478" s="465">
        <v>9457</v>
      </c>
      <c r="B9478" s="686" t="str">
        <f>IF(Input_series!B9474="","",Input_series!B9474)</f>
        <v/>
      </c>
      <c r="C9478" s="687" t="str">
        <f>IF(Input_series!C9474="","",Input_series!C9474)</f>
        <v/>
      </c>
      <c r="D9478" s="687" t="str">
        <f>IF(Input_series!D9474="","",Input_series!D9474)</f>
        <v/>
      </c>
      <c r="E9478" s="360"/>
      <c r="F9478" s="15"/>
      <c r="G9478" s="15"/>
      <c r="H9478" s="5"/>
      <c r="I9478" s="5"/>
      <c r="J9478" s="190"/>
      <c r="K9478" s="190"/>
      <c r="L9478" s="190"/>
      <c r="M9478" s="190"/>
      <c r="N9478" s="190"/>
      <c r="O9478" s="190"/>
    </row>
    <row r="9479" spans="1:15">
      <c r="A9479" s="465">
        <v>9458</v>
      </c>
      <c r="B9479" s="686" t="str">
        <f>IF(Input_series!B9475="","",Input_series!B9475)</f>
        <v/>
      </c>
      <c r="C9479" s="687" t="str">
        <f>IF(Input_series!C9475="","",Input_series!C9475)</f>
        <v/>
      </c>
      <c r="D9479" s="687" t="str">
        <f>IF(Input_series!D9475="","",Input_series!D9475)</f>
        <v/>
      </c>
      <c r="E9479" s="360"/>
      <c r="F9479" s="15"/>
      <c r="G9479" s="15"/>
      <c r="H9479" s="5"/>
      <c r="I9479" s="5"/>
      <c r="J9479" s="190"/>
      <c r="K9479" s="190"/>
      <c r="L9479" s="190"/>
      <c r="M9479" s="190"/>
      <c r="N9479" s="190"/>
      <c r="O9479" s="190"/>
    </row>
    <row r="9480" spans="1:15">
      <c r="A9480" s="465">
        <v>9459</v>
      </c>
      <c r="B9480" s="686" t="str">
        <f>IF(Input_series!B9476="","",Input_series!B9476)</f>
        <v/>
      </c>
      <c r="C9480" s="687" t="str">
        <f>IF(Input_series!C9476="","",Input_series!C9476)</f>
        <v/>
      </c>
      <c r="D9480" s="687" t="str">
        <f>IF(Input_series!D9476="","",Input_series!D9476)</f>
        <v/>
      </c>
      <c r="E9480" s="360"/>
      <c r="F9480" s="15"/>
      <c r="G9480" s="15"/>
      <c r="H9480" s="5"/>
      <c r="I9480" s="5"/>
      <c r="J9480" s="190"/>
      <c r="K9480" s="190"/>
      <c r="L9480" s="190"/>
      <c r="M9480" s="190"/>
      <c r="N9480" s="190"/>
      <c r="O9480" s="190"/>
    </row>
    <row r="9481" spans="1:15">
      <c r="A9481" s="465">
        <v>9460</v>
      </c>
      <c r="B9481" s="686" t="str">
        <f>IF(Input_series!B9477="","",Input_series!B9477)</f>
        <v/>
      </c>
      <c r="C9481" s="687" t="str">
        <f>IF(Input_series!C9477="","",Input_series!C9477)</f>
        <v/>
      </c>
      <c r="D9481" s="687" t="str">
        <f>IF(Input_series!D9477="","",Input_series!D9477)</f>
        <v/>
      </c>
      <c r="E9481" s="360"/>
      <c r="F9481" s="15"/>
      <c r="G9481" s="15"/>
      <c r="H9481" s="5"/>
      <c r="I9481" s="5"/>
      <c r="J9481" s="190"/>
      <c r="K9481" s="190"/>
      <c r="L9481" s="190"/>
      <c r="M9481" s="190"/>
      <c r="N9481" s="190"/>
      <c r="O9481" s="190"/>
    </row>
    <row r="9482" spans="1:15">
      <c r="A9482" s="465">
        <v>9461</v>
      </c>
      <c r="B9482" s="686" t="str">
        <f>IF(Input_series!B9478="","",Input_series!B9478)</f>
        <v/>
      </c>
      <c r="C9482" s="687" t="str">
        <f>IF(Input_series!C9478="","",Input_series!C9478)</f>
        <v/>
      </c>
      <c r="D9482" s="687" t="str">
        <f>IF(Input_series!D9478="","",Input_series!D9478)</f>
        <v/>
      </c>
      <c r="E9482" s="360"/>
      <c r="F9482" s="15"/>
      <c r="G9482" s="15"/>
      <c r="H9482" s="5"/>
      <c r="I9482" s="5"/>
      <c r="J9482" s="190"/>
      <c r="K9482" s="190"/>
      <c r="L9482" s="190"/>
      <c r="M9482" s="190"/>
      <c r="N9482" s="190"/>
      <c r="O9482" s="190"/>
    </row>
    <row r="9483" spans="1:15">
      <c r="A9483" s="465">
        <v>9462</v>
      </c>
      <c r="B9483" s="686" t="str">
        <f>IF(Input_series!B9479="","",Input_series!B9479)</f>
        <v/>
      </c>
      <c r="C9483" s="687" t="str">
        <f>IF(Input_series!C9479="","",Input_series!C9479)</f>
        <v/>
      </c>
      <c r="D9483" s="687" t="str">
        <f>IF(Input_series!D9479="","",Input_series!D9479)</f>
        <v/>
      </c>
      <c r="E9483" s="360"/>
      <c r="F9483" s="15"/>
      <c r="G9483" s="15"/>
      <c r="H9483" s="5"/>
      <c r="I9483" s="5"/>
      <c r="J9483" s="190"/>
      <c r="K9483" s="190"/>
      <c r="L9483" s="190"/>
      <c r="M9483" s="190"/>
      <c r="N9483" s="190"/>
      <c r="O9483" s="190"/>
    </row>
    <row r="9484" spans="1:15">
      <c r="A9484" s="465">
        <v>9463</v>
      </c>
      <c r="B9484" s="686" t="str">
        <f>IF(Input_series!B9480="","",Input_series!B9480)</f>
        <v/>
      </c>
      <c r="C9484" s="687" t="str">
        <f>IF(Input_series!C9480="","",Input_series!C9480)</f>
        <v/>
      </c>
      <c r="D9484" s="687" t="str">
        <f>IF(Input_series!D9480="","",Input_series!D9480)</f>
        <v/>
      </c>
      <c r="E9484" s="360"/>
      <c r="F9484" s="15"/>
      <c r="G9484" s="15"/>
      <c r="H9484" s="5"/>
      <c r="I9484" s="5"/>
      <c r="J9484" s="190"/>
      <c r="K9484" s="190"/>
      <c r="L9484" s="190"/>
      <c r="M9484" s="190"/>
      <c r="N9484" s="190"/>
      <c r="O9484" s="190"/>
    </row>
    <row r="9485" spans="1:15">
      <c r="A9485" s="465">
        <v>9464</v>
      </c>
      <c r="B9485" s="686" t="str">
        <f>IF(Input_series!B9481="","",Input_series!B9481)</f>
        <v/>
      </c>
      <c r="C9485" s="687" t="str">
        <f>IF(Input_series!C9481="","",Input_series!C9481)</f>
        <v/>
      </c>
      <c r="D9485" s="687" t="str">
        <f>IF(Input_series!D9481="","",Input_series!D9481)</f>
        <v/>
      </c>
      <c r="E9485" s="360"/>
      <c r="F9485" s="15"/>
      <c r="G9485" s="15"/>
      <c r="H9485" s="5"/>
      <c r="I9485" s="5"/>
      <c r="J9485" s="190"/>
      <c r="K9485" s="190"/>
      <c r="L9485" s="190"/>
      <c r="M9485" s="190"/>
      <c r="N9485" s="190"/>
      <c r="O9485" s="190"/>
    </row>
    <row r="9486" spans="1:15">
      <c r="A9486" s="465">
        <v>9465</v>
      </c>
      <c r="B9486" s="686" t="str">
        <f>IF(Input_series!B9482="","",Input_series!B9482)</f>
        <v/>
      </c>
      <c r="C9486" s="687" t="str">
        <f>IF(Input_series!C9482="","",Input_series!C9482)</f>
        <v/>
      </c>
      <c r="D9486" s="687" t="str">
        <f>IF(Input_series!D9482="","",Input_series!D9482)</f>
        <v/>
      </c>
      <c r="E9486" s="360"/>
      <c r="F9486" s="15"/>
      <c r="G9486" s="15"/>
      <c r="H9486" s="5"/>
      <c r="I9486" s="5"/>
      <c r="J9486" s="190"/>
      <c r="K9486" s="190"/>
      <c r="L9486" s="190"/>
      <c r="M9486" s="190"/>
      <c r="N9486" s="190"/>
      <c r="O9486" s="190"/>
    </row>
    <row r="9487" spans="1:15">
      <c r="A9487" s="465">
        <v>9466</v>
      </c>
      <c r="B9487" s="686" t="str">
        <f>IF(Input_series!B9483="","",Input_series!B9483)</f>
        <v/>
      </c>
      <c r="C9487" s="687" t="str">
        <f>IF(Input_series!C9483="","",Input_series!C9483)</f>
        <v/>
      </c>
      <c r="D9487" s="687" t="str">
        <f>IF(Input_series!D9483="","",Input_series!D9483)</f>
        <v/>
      </c>
      <c r="E9487" s="360"/>
      <c r="F9487" s="15"/>
      <c r="G9487" s="15"/>
      <c r="H9487" s="5"/>
      <c r="I9487" s="5"/>
      <c r="J9487" s="190"/>
      <c r="K9487" s="190"/>
      <c r="L9487" s="190"/>
      <c r="M9487" s="190"/>
      <c r="N9487" s="190"/>
      <c r="O9487" s="190"/>
    </row>
    <row r="9488" spans="1:15">
      <c r="A9488" s="465">
        <v>9467</v>
      </c>
      <c r="B9488" s="686" t="str">
        <f>IF(Input_series!B9484="","",Input_series!B9484)</f>
        <v/>
      </c>
      <c r="C9488" s="687" t="str">
        <f>IF(Input_series!C9484="","",Input_series!C9484)</f>
        <v/>
      </c>
      <c r="D9488" s="687" t="str">
        <f>IF(Input_series!D9484="","",Input_series!D9484)</f>
        <v/>
      </c>
      <c r="E9488" s="360"/>
      <c r="F9488" s="15"/>
      <c r="G9488" s="15"/>
      <c r="H9488" s="5"/>
      <c r="I9488" s="5"/>
      <c r="J9488" s="190"/>
      <c r="K9488" s="190"/>
      <c r="L9488" s="190"/>
      <c r="M9488" s="190"/>
      <c r="N9488" s="190"/>
      <c r="O9488" s="190"/>
    </row>
    <row r="9489" spans="1:15">
      <c r="A9489" s="465">
        <v>9468</v>
      </c>
      <c r="B9489" s="686" t="str">
        <f>IF(Input_series!B9485="","",Input_series!B9485)</f>
        <v/>
      </c>
      <c r="C9489" s="687" t="str">
        <f>IF(Input_series!C9485="","",Input_series!C9485)</f>
        <v/>
      </c>
      <c r="D9489" s="687" t="str">
        <f>IF(Input_series!D9485="","",Input_series!D9485)</f>
        <v/>
      </c>
      <c r="E9489" s="360"/>
      <c r="F9489" s="15"/>
      <c r="G9489" s="15"/>
      <c r="H9489" s="5"/>
      <c r="I9489" s="5"/>
      <c r="J9489" s="190"/>
      <c r="K9489" s="190"/>
      <c r="L9489" s="190"/>
      <c r="M9489" s="190"/>
      <c r="N9489" s="190"/>
      <c r="O9489" s="190"/>
    </row>
    <row r="9490" spans="1:15">
      <c r="A9490" s="465">
        <v>9469</v>
      </c>
      <c r="B9490" s="686" t="str">
        <f>IF(Input_series!B9486="","",Input_series!B9486)</f>
        <v/>
      </c>
      <c r="C9490" s="687" t="str">
        <f>IF(Input_series!C9486="","",Input_series!C9486)</f>
        <v/>
      </c>
      <c r="D9490" s="687" t="str">
        <f>IF(Input_series!D9486="","",Input_series!D9486)</f>
        <v/>
      </c>
      <c r="E9490" s="360"/>
      <c r="F9490" s="15"/>
      <c r="G9490" s="15"/>
      <c r="H9490" s="5"/>
      <c r="I9490" s="5"/>
      <c r="J9490" s="190"/>
      <c r="K9490" s="190"/>
      <c r="L9490" s="190"/>
      <c r="M9490" s="190"/>
      <c r="N9490" s="190"/>
      <c r="O9490" s="190"/>
    </row>
    <row r="9491" spans="1:15">
      <c r="A9491" s="465">
        <v>9470</v>
      </c>
      <c r="B9491" s="686" t="str">
        <f>IF(Input_series!B9487="","",Input_series!B9487)</f>
        <v/>
      </c>
      <c r="C9491" s="687" t="str">
        <f>IF(Input_series!C9487="","",Input_series!C9487)</f>
        <v/>
      </c>
      <c r="D9491" s="687" t="str">
        <f>IF(Input_series!D9487="","",Input_series!D9487)</f>
        <v/>
      </c>
      <c r="E9491" s="360"/>
      <c r="F9491" s="15"/>
      <c r="G9491" s="15"/>
      <c r="H9491" s="5"/>
      <c r="I9491" s="5"/>
      <c r="J9491" s="190"/>
      <c r="K9491" s="190"/>
      <c r="L9491" s="190"/>
      <c r="M9491" s="190"/>
      <c r="N9491" s="190"/>
      <c r="O9491" s="190"/>
    </row>
    <row r="9492" spans="1:15">
      <c r="A9492" s="465">
        <v>9471</v>
      </c>
      <c r="B9492" s="686" t="str">
        <f>IF(Input_series!B9488="","",Input_series!B9488)</f>
        <v/>
      </c>
      <c r="C9492" s="687" t="str">
        <f>IF(Input_series!C9488="","",Input_series!C9488)</f>
        <v/>
      </c>
      <c r="D9492" s="687" t="str">
        <f>IF(Input_series!D9488="","",Input_series!D9488)</f>
        <v/>
      </c>
      <c r="E9492" s="360"/>
      <c r="F9492" s="15"/>
      <c r="G9492" s="15"/>
      <c r="H9492" s="5"/>
      <c r="I9492" s="5"/>
      <c r="J9492" s="190"/>
      <c r="K9492" s="190"/>
      <c r="L9492" s="190"/>
      <c r="M9492" s="190"/>
      <c r="N9492" s="190"/>
      <c r="O9492" s="190"/>
    </row>
    <row r="9493" spans="1:15">
      <c r="A9493" s="465">
        <v>9472</v>
      </c>
      <c r="B9493" s="686" t="str">
        <f>IF(Input_series!B9489="","",Input_series!B9489)</f>
        <v/>
      </c>
      <c r="C9493" s="687" t="str">
        <f>IF(Input_series!C9489="","",Input_series!C9489)</f>
        <v/>
      </c>
      <c r="D9493" s="687" t="str">
        <f>IF(Input_series!D9489="","",Input_series!D9489)</f>
        <v/>
      </c>
      <c r="E9493" s="360"/>
      <c r="F9493" s="15"/>
      <c r="G9493" s="15"/>
      <c r="H9493" s="5"/>
      <c r="I9493" s="5"/>
      <c r="J9493" s="190"/>
      <c r="K9493" s="190"/>
      <c r="L9493" s="190"/>
      <c r="M9493" s="190"/>
      <c r="N9493" s="190"/>
      <c r="O9493" s="190"/>
    </row>
    <row r="9494" spans="1:15">
      <c r="A9494" s="465">
        <v>9473</v>
      </c>
      <c r="B9494" s="686" t="str">
        <f>IF(Input_series!B9490="","",Input_series!B9490)</f>
        <v/>
      </c>
      <c r="C9494" s="687" t="str">
        <f>IF(Input_series!C9490="","",Input_series!C9490)</f>
        <v/>
      </c>
      <c r="D9494" s="687" t="str">
        <f>IF(Input_series!D9490="","",Input_series!D9490)</f>
        <v/>
      </c>
      <c r="E9494" s="360"/>
      <c r="F9494" s="15"/>
      <c r="G9494" s="15"/>
      <c r="H9494" s="5"/>
      <c r="I9494" s="5"/>
      <c r="J9494" s="190"/>
      <c r="K9494" s="190"/>
      <c r="L9494" s="190"/>
      <c r="M9494" s="190"/>
      <c r="N9494" s="190"/>
      <c r="O9494" s="190"/>
    </row>
    <row r="9495" spans="1:15">
      <c r="A9495" s="465">
        <v>9474</v>
      </c>
      <c r="B9495" s="686" t="str">
        <f>IF(Input_series!B9491="","",Input_series!B9491)</f>
        <v/>
      </c>
      <c r="C9495" s="687" t="str">
        <f>IF(Input_series!C9491="","",Input_series!C9491)</f>
        <v/>
      </c>
      <c r="D9495" s="687" t="str">
        <f>IF(Input_series!D9491="","",Input_series!D9491)</f>
        <v/>
      </c>
      <c r="E9495" s="360"/>
      <c r="F9495" s="15"/>
      <c r="G9495" s="15"/>
      <c r="H9495" s="5"/>
      <c r="I9495" s="5"/>
      <c r="J9495" s="190"/>
      <c r="K9495" s="190"/>
      <c r="L9495" s="190"/>
      <c r="M9495" s="190"/>
      <c r="N9495" s="190"/>
      <c r="O9495" s="190"/>
    </row>
    <row r="9496" spans="1:15">
      <c r="A9496" s="465">
        <v>9475</v>
      </c>
      <c r="B9496" s="686" t="str">
        <f>IF(Input_series!B9492="","",Input_series!B9492)</f>
        <v/>
      </c>
      <c r="C9496" s="687" t="str">
        <f>IF(Input_series!C9492="","",Input_series!C9492)</f>
        <v/>
      </c>
      <c r="D9496" s="687" t="str">
        <f>IF(Input_series!D9492="","",Input_series!D9492)</f>
        <v/>
      </c>
      <c r="E9496" s="360"/>
      <c r="F9496" s="15"/>
      <c r="G9496" s="15"/>
      <c r="H9496" s="5"/>
      <c r="I9496" s="5"/>
      <c r="J9496" s="190"/>
      <c r="K9496" s="190"/>
      <c r="L9496" s="190"/>
      <c r="M9496" s="190"/>
      <c r="N9496" s="190"/>
      <c r="O9496" s="190"/>
    </row>
    <row r="9497" spans="1:15">
      <c r="A9497" s="465">
        <v>9476</v>
      </c>
      <c r="B9497" s="686" t="str">
        <f>IF(Input_series!B9493="","",Input_series!B9493)</f>
        <v/>
      </c>
      <c r="C9497" s="687" t="str">
        <f>IF(Input_series!C9493="","",Input_series!C9493)</f>
        <v/>
      </c>
      <c r="D9497" s="687" t="str">
        <f>IF(Input_series!D9493="","",Input_series!D9493)</f>
        <v/>
      </c>
      <c r="E9497" s="360"/>
      <c r="F9497" s="15"/>
      <c r="G9497" s="15"/>
      <c r="H9497" s="5"/>
      <c r="I9497" s="5"/>
      <c r="J9497" s="190"/>
      <c r="K9497" s="190"/>
      <c r="L9497" s="190"/>
      <c r="M9497" s="190"/>
      <c r="N9497" s="190"/>
      <c r="O9497" s="190"/>
    </row>
    <row r="9498" spans="1:15">
      <c r="A9498" s="465">
        <v>9477</v>
      </c>
      <c r="B9498" s="686" t="str">
        <f>IF(Input_series!B9494="","",Input_series!B9494)</f>
        <v/>
      </c>
      <c r="C9498" s="687" t="str">
        <f>IF(Input_series!C9494="","",Input_series!C9494)</f>
        <v/>
      </c>
      <c r="D9498" s="687" t="str">
        <f>IF(Input_series!D9494="","",Input_series!D9494)</f>
        <v/>
      </c>
      <c r="E9498" s="360"/>
      <c r="F9498" s="15"/>
      <c r="G9498" s="15"/>
      <c r="H9498" s="5"/>
      <c r="I9498" s="5"/>
      <c r="J9498" s="190"/>
      <c r="K9498" s="190"/>
      <c r="L9498" s="190"/>
      <c r="M9498" s="190"/>
      <c r="N9498" s="190"/>
      <c r="O9498" s="190"/>
    </row>
    <row r="9499" spans="1:15">
      <c r="A9499" s="465">
        <v>9478</v>
      </c>
      <c r="B9499" s="686" t="str">
        <f>IF(Input_series!B9495="","",Input_series!B9495)</f>
        <v/>
      </c>
      <c r="C9499" s="687" t="str">
        <f>IF(Input_series!C9495="","",Input_series!C9495)</f>
        <v/>
      </c>
      <c r="D9499" s="687" t="str">
        <f>IF(Input_series!D9495="","",Input_series!D9495)</f>
        <v/>
      </c>
      <c r="E9499" s="360"/>
      <c r="F9499" s="15"/>
      <c r="G9499" s="15"/>
      <c r="H9499" s="5"/>
      <c r="I9499" s="5"/>
      <c r="J9499" s="190"/>
      <c r="K9499" s="190"/>
      <c r="L9499" s="190"/>
      <c r="M9499" s="190"/>
      <c r="N9499" s="190"/>
      <c r="O9499" s="190"/>
    </row>
    <row r="9500" spans="1:15">
      <c r="A9500" s="465">
        <v>9479</v>
      </c>
      <c r="B9500" s="686" t="str">
        <f>IF(Input_series!B9496="","",Input_series!B9496)</f>
        <v/>
      </c>
      <c r="C9500" s="687" t="str">
        <f>IF(Input_series!C9496="","",Input_series!C9496)</f>
        <v/>
      </c>
      <c r="D9500" s="687" t="str">
        <f>IF(Input_series!D9496="","",Input_series!D9496)</f>
        <v/>
      </c>
      <c r="E9500" s="360"/>
      <c r="F9500" s="15"/>
      <c r="G9500" s="15"/>
      <c r="H9500" s="5"/>
      <c r="I9500" s="5"/>
      <c r="J9500" s="190"/>
      <c r="K9500" s="190"/>
      <c r="L9500" s="190"/>
      <c r="M9500" s="190"/>
      <c r="N9500" s="190"/>
      <c r="O9500" s="190"/>
    </row>
    <row r="9501" spans="1:15">
      <c r="A9501" s="465">
        <v>9480</v>
      </c>
      <c r="B9501" s="686" t="str">
        <f>IF(Input_series!B9497="","",Input_series!B9497)</f>
        <v/>
      </c>
      <c r="C9501" s="687" t="str">
        <f>IF(Input_series!C9497="","",Input_series!C9497)</f>
        <v/>
      </c>
      <c r="D9501" s="687" t="str">
        <f>IF(Input_series!D9497="","",Input_series!D9497)</f>
        <v/>
      </c>
      <c r="E9501" s="360"/>
      <c r="F9501" s="15"/>
      <c r="G9501" s="15"/>
      <c r="H9501" s="5"/>
      <c r="I9501" s="5"/>
      <c r="J9501" s="190"/>
      <c r="K9501" s="190"/>
      <c r="L9501" s="190"/>
      <c r="M9501" s="190"/>
      <c r="N9501" s="190"/>
      <c r="O9501" s="190"/>
    </row>
    <row r="9502" spans="1:15">
      <c r="A9502" s="465">
        <v>9481</v>
      </c>
      <c r="B9502" s="686" t="str">
        <f>IF(Input_series!B9498="","",Input_series!B9498)</f>
        <v/>
      </c>
      <c r="C9502" s="687" t="str">
        <f>IF(Input_series!C9498="","",Input_series!C9498)</f>
        <v/>
      </c>
      <c r="D9502" s="687" t="str">
        <f>IF(Input_series!D9498="","",Input_series!D9498)</f>
        <v/>
      </c>
      <c r="E9502" s="360"/>
      <c r="F9502" s="15"/>
      <c r="G9502" s="15"/>
      <c r="H9502" s="5"/>
      <c r="I9502" s="5"/>
      <c r="J9502" s="190"/>
      <c r="K9502" s="190"/>
      <c r="L9502" s="190"/>
      <c r="M9502" s="190"/>
      <c r="N9502" s="190"/>
      <c r="O9502" s="190"/>
    </row>
    <row r="9503" spans="1:15">
      <c r="A9503" s="465">
        <v>9482</v>
      </c>
      <c r="B9503" s="686" t="str">
        <f>IF(Input_series!B9499="","",Input_series!B9499)</f>
        <v/>
      </c>
      <c r="C9503" s="687" t="str">
        <f>IF(Input_series!C9499="","",Input_series!C9499)</f>
        <v/>
      </c>
      <c r="D9503" s="687" t="str">
        <f>IF(Input_series!D9499="","",Input_series!D9499)</f>
        <v/>
      </c>
      <c r="E9503" s="360"/>
      <c r="F9503" s="15"/>
      <c r="G9503" s="15"/>
      <c r="H9503" s="5"/>
      <c r="I9503" s="5"/>
      <c r="J9503" s="190"/>
      <c r="K9503" s="190"/>
      <c r="L9503" s="190"/>
      <c r="M9503" s="190"/>
      <c r="N9503" s="190"/>
      <c r="O9503" s="190"/>
    </row>
    <row r="9504" spans="1:15">
      <c r="A9504" s="465">
        <v>9483</v>
      </c>
      <c r="B9504" s="686" t="str">
        <f>IF(Input_series!B9500="","",Input_series!B9500)</f>
        <v/>
      </c>
      <c r="C9504" s="687" t="str">
        <f>IF(Input_series!C9500="","",Input_series!C9500)</f>
        <v/>
      </c>
      <c r="D9504" s="687" t="str">
        <f>IF(Input_series!D9500="","",Input_series!D9500)</f>
        <v/>
      </c>
      <c r="E9504" s="360"/>
      <c r="F9504" s="15"/>
      <c r="G9504" s="15"/>
      <c r="H9504" s="5"/>
      <c r="I9504" s="5"/>
      <c r="J9504" s="190"/>
      <c r="K9504" s="190"/>
      <c r="L9504" s="190"/>
      <c r="M9504" s="190"/>
      <c r="N9504" s="190"/>
      <c r="O9504" s="190"/>
    </row>
    <row r="9505" spans="1:15">
      <c r="A9505" s="465">
        <v>9484</v>
      </c>
      <c r="B9505" s="686" t="str">
        <f>IF(Input_series!B9501="","",Input_series!B9501)</f>
        <v/>
      </c>
      <c r="C9505" s="687" t="str">
        <f>IF(Input_series!C9501="","",Input_series!C9501)</f>
        <v/>
      </c>
      <c r="D9505" s="687" t="str">
        <f>IF(Input_series!D9501="","",Input_series!D9501)</f>
        <v/>
      </c>
      <c r="E9505" s="360"/>
      <c r="F9505" s="15"/>
      <c r="G9505" s="15"/>
      <c r="H9505" s="5"/>
      <c r="I9505" s="5"/>
      <c r="J9505" s="190"/>
      <c r="K9505" s="190"/>
      <c r="L9505" s="190"/>
      <c r="M9505" s="190"/>
      <c r="N9505" s="190"/>
      <c r="O9505" s="190"/>
    </row>
    <row r="9506" spans="1:15">
      <c r="A9506" s="465">
        <v>9485</v>
      </c>
      <c r="B9506" s="686" t="str">
        <f>IF(Input_series!B9502="","",Input_series!B9502)</f>
        <v/>
      </c>
      <c r="C9506" s="687" t="str">
        <f>IF(Input_series!C9502="","",Input_series!C9502)</f>
        <v/>
      </c>
      <c r="D9506" s="687" t="str">
        <f>IF(Input_series!D9502="","",Input_series!D9502)</f>
        <v/>
      </c>
      <c r="E9506" s="360"/>
      <c r="F9506" s="15"/>
      <c r="G9506" s="15"/>
      <c r="H9506" s="5"/>
      <c r="I9506" s="5"/>
      <c r="J9506" s="190"/>
      <c r="K9506" s="190"/>
      <c r="L9506" s="190"/>
      <c r="M9506" s="190"/>
      <c r="N9506" s="190"/>
      <c r="O9506" s="190"/>
    </row>
    <row r="9507" spans="1:15">
      <c r="A9507" s="465">
        <v>9486</v>
      </c>
      <c r="B9507" s="686" t="str">
        <f>IF(Input_series!B9503="","",Input_series!B9503)</f>
        <v/>
      </c>
      <c r="C9507" s="687" t="str">
        <f>IF(Input_series!C9503="","",Input_series!C9503)</f>
        <v/>
      </c>
      <c r="D9507" s="687" t="str">
        <f>IF(Input_series!D9503="","",Input_series!D9503)</f>
        <v/>
      </c>
      <c r="E9507" s="360"/>
      <c r="F9507" s="15"/>
      <c r="G9507" s="15"/>
      <c r="H9507" s="5"/>
      <c r="I9507" s="5"/>
      <c r="J9507" s="190"/>
      <c r="K9507" s="190"/>
      <c r="L9507" s="190"/>
      <c r="M9507" s="190"/>
      <c r="N9507" s="190"/>
      <c r="O9507" s="190"/>
    </row>
    <row r="9508" spans="1:15">
      <c r="A9508" s="465">
        <v>9487</v>
      </c>
      <c r="B9508" s="686" t="str">
        <f>IF(Input_series!B9504="","",Input_series!B9504)</f>
        <v/>
      </c>
      <c r="C9508" s="687" t="str">
        <f>IF(Input_series!C9504="","",Input_series!C9504)</f>
        <v/>
      </c>
      <c r="D9508" s="687" t="str">
        <f>IF(Input_series!D9504="","",Input_series!D9504)</f>
        <v/>
      </c>
      <c r="E9508" s="360"/>
      <c r="F9508" s="15"/>
      <c r="G9508" s="15"/>
      <c r="H9508" s="5"/>
      <c r="I9508" s="5"/>
      <c r="J9508" s="190"/>
      <c r="K9508" s="190"/>
      <c r="L9508" s="190"/>
      <c r="M9508" s="190"/>
      <c r="N9508" s="190"/>
      <c r="O9508" s="190"/>
    </row>
    <row r="9509" spans="1:15">
      <c r="A9509" s="465">
        <v>9488</v>
      </c>
      <c r="B9509" s="686" t="str">
        <f>IF(Input_series!B9505="","",Input_series!B9505)</f>
        <v/>
      </c>
      <c r="C9509" s="687" t="str">
        <f>IF(Input_series!C9505="","",Input_series!C9505)</f>
        <v/>
      </c>
      <c r="D9509" s="687" t="str">
        <f>IF(Input_series!D9505="","",Input_series!D9505)</f>
        <v/>
      </c>
      <c r="E9509" s="360"/>
      <c r="F9509" s="15"/>
      <c r="G9509" s="15"/>
      <c r="H9509" s="5"/>
      <c r="I9509" s="5"/>
      <c r="J9509" s="190"/>
      <c r="K9509" s="190"/>
      <c r="L9509" s="190"/>
      <c r="M9509" s="190"/>
      <c r="N9509" s="190"/>
      <c r="O9509" s="190"/>
    </row>
    <row r="9510" spans="1:15">
      <c r="A9510" s="465">
        <v>9489</v>
      </c>
      <c r="B9510" s="686" t="str">
        <f>IF(Input_series!B9506="","",Input_series!B9506)</f>
        <v/>
      </c>
      <c r="C9510" s="687" t="str">
        <f>IF(Input_series!C9506="","",Input_series!C9506)</f>
        <v/>
      </c>
      <c r="D9510" s="687" t="str">
        <f>IF(Input_series!D9506="","",Input_series!D9506)</f>
        <v/>
      </c>
      <c r="E9510" s="360"/>
      <c r="F9510" s="15"/>
      <c r="G9510" s="15"/>
      <c r="H9510" s="5"/>
      <c r="I9510" s="5"/>
      <c r="J9510" s="190"/>
      <c r="K9510" s="190"/>
      <c r="L9510" s="190"/>
      <c r="M9510" s="190"/>
      <c r="N9510" s="190"/>
      <c r="O9510" s="190"/>
    </row>
    <row r="9511" spans="1:15">
      <c r="A9511" s="465">
        <v>9490</v>
      </c>
      <c r="B9511" s="686" t="str">
        <f>IF(Input_series!B9507="","",Input_series!B9507)</f>
        <v/>
      </c>
      <c r="C9511" s="687" t="str">
        <f>IF(Input_series!C9507="","",Input_series!C9507)</f>
        <v/>
      </c>
      <c r="D9511" s="687" t="str">
        <f>IF(Input_series!D9507="","",Input_series!D9507)</f>
        <v/>
      </c>
      <c r="E9511" s="360"/>
      <c r="F9511" s="15"/>
      <c r="G9511" s="15"/>
      <c r="H9511" s="5"/>
      <c r="I9511" s="5"/>
      <c r="J9511" s="190"/>
      <c r="K9511" s="190"/>
      <c r="L9511" s="190"/>
      <c r="M9511" s="190"/>
      <c r="N9511" s="190"/>
      <c r="O9511" s="190"/>
    </row>
    <row r="9512" spans="1:15">
      <c r="A9512" s="465">
        <v>9491</v>
      </c>
      <c r="B9512" s="686" t="str">
        <f>IF(Input_series!B9508="","",Input_series!B9508)</f>
        <v/>
      </c>
      <c r="C9512" s="687" t="str">
        <f>IF(Input_series!C9508="","",Input_series!C9508)</f>
        <v/>
      </c>
      <c r="D9512" s="687" t="str">
        <f>IF(Input_series!D9508="","",Input_series!D9508)</f>
        <v/>
      </c>
      <c r="E9512" s="360"/>
      <c r="F9512" s="15"/>
      <c r="G9512" s="15"/>
      <c r="H9512" s="5"/>
      <c r="I9512" s="5"/>
      <c r="J9512" s="190"/>
      <c r="K9512" s="190"/>
      <c r="L9512" s="190"/>
      <c r="M9512" s="190"/>
      <c r="N9512" s="190"/>
      <c r="O9512" s="190"/>
    </row>
    <row r="9513" spans="1:15">
      <c r="A9513" s="465">
        <v>9492</v>
      </c>
      <c r="B9513" s="686" t="str">
        <f>IF(Input_series!B9509="","",Input_series!B9509)</f>
        <v/>
      </c>
      <c r="C9513" s="687" t="str">
        <f>IF(Input_series!C9509="","",Input_series!C9509)</f>
        <v/>
      </c>
      <c r="D9513" s="687" t="str">
        <f>IF(Input_series!D9509="","",Input_series!D9509)</f>
        <v/>
      </c>
      <c r="E9513" s="360"/>
      <c r="F9513" s="15"/>
      <c r="G9513" s="15"/>
      <c r="H9513" s="5"/>
      <c r="I9513" s="5"/>
      <c r="J9513" s="190"/>
      <c r="K9513" s="190"/>
      <c r="L9513" s="190"/>
      <c r="M9513" s="190"/>
      <c r="N9513" s="190"/>
      <c r="O9513" s="190"/>
    </row>
    <row r="9514" spans="1:15">
      <c r="A9514" s="465">
        <v>9493</v>
      </c>
      <c r="B9514" s="686" t="str">
        <f>IF(Input_series!B9510="","",Input_series!B9510)</f>
        <v/>
      </c>
      <c r="C9514" s="687" t="str">
        <f>IF(Input_series!C9510="","",Input_series!C9510)</f>
        <v/>
      </c>
      <c r="D9514" s="687" t="str">
        <f>IF(Input_series!D9510="","",Input_series!D9510)</f>
        <v/>
      </c>
      <c r="E9514" s="360"/>
      <c r="F9514" s="15"/>
      <c r="G9514" s="15"/>
      <c r="H9514" s="5"/>
      <c r="I9514" s="5"/>
      <c r="J9514" s="190"/>
      <c r="K9514" s="190"/>
      <c r="L9514" s="190"/>
      <c r="M9514" s="190"/>
      <c r="N9514" s="190"/>
      <c r="O9514" s="190"/>
    </row>
    <row r="9515" spans="1:15">
      <c r="A9515" s="465">
        <v>9494</v>
      </c>
      <c r="B9515" s="686" t="str">
        <f>IF(Input_series!B9511="","",Input_series!B9511)</f>
        <v/>
      </c>
      <c r="C9515" s="687" t="str">
        <f>IF(Input_series!C9511="","",Input_series!C9511)</f>
        <v/>
      </c>
      <c r="D9515" s="687" t="str">
        <f>IF(Input_series!D9511="","",Input_series!D9511)</f>
        <v/>
      </c>
      <c r="E9515" s="360"/>
      <c r="F9515" s="15"/>
      <c r="G9515" s="15"/>
      <c r="H9515" s="5"/>
      <c r="I9515" s="5"/>
      <c r="J9515" s="190"/>
      <c r="K9515" s="190"/>
      <c r="L9515" s="190"/>
      <c r="M9515" s="190"/>
      <c r="N9515" s="190"/>
      <c r="O9515" s="190"/>
    </row>
    <row r="9516" spans="1:15">
      <c r="A9516" s="465">
        <v>9495</v>
      </c>
      <c r="B9516" s="686" t="str">
        <f>IF(Input_series!B9512="","",Input_series!B9512)</f>
        <v/>
      </c>
      <c r="C9516" s="687" t="str">
        <f>IF(Input_series!C9512="","",Input_series!C9512)</f>
        <v/>
      </c>
      <c r="D9516" s="687" t="str">
        <f>IF(Input_series!D9512="","",Input_series!D9512)</f>
        <v/>
      </c>
      <c r="E9516" s="360"/>
      <c r="F9516" s="15"/>
      <c r="G9516" s="15"/>
      <c r="H9516" s="5"/>
      <c r="I9516" s="5"/>
      <c r="J9516" s="190"/>
      <c r="K9516" s="190"/>
      <c r="L9516" s="190"/>
      <c r="M9516" s="190"/>
      <c r="N9516" s="190"/>
      <c r="O9516" s="190"/>
    </row>
    <row r="9517" spans="1:15">
      <c r="A9517" s="465">
        <v>9496</v>
      </c>
      <c r="B9517" s="686" t="str">
        <f>IF(Input_series!B9513="","",Input_series!B9513)</f>
        <v/>
      </c>
      <c r="C9517" s="687" t="str">
        <f>IF(Input_series!C9513="","",Input_series!C9513)</f>
        <v/>
      </c>
      <c r="D9517" s="687" t="str">
        <f>IF(Input_series!D9513="","",Input_series!D9513)</f>
        <v/>
      </c>
      <c r="E9517" s="360"/>
      <c r="F9517" s="15"/>
      <c r="G9517" s="15"/>
      <c r="H9517" s="5"/>
      <c r="I9517" s="5"/>
      <c r="J9517" s="190"/>
      <c r="K9517" s="190"/>
      <c r="L9517" s="190"/>
      <c r="M9517" s="190"/>
      <c r="N9517" s="190"/>
      <c r="O9517" s="190"/>
    </row>
    <row r="9518" spans="1:15">
      <c r="A9518" s="465">
        <v>9497</v>
      </c>
      <c r="B9518" s="686" t="str">
        <f>IF(Input_series!B9514="","",Input_series!B9514)</f>
        <v/>
      </c>
      <c r="C9518" s="687" t="str">
        <f>IF(Input_series!C9514="","",Input_series!C9514)</f>
        <v/>
      </c>
      <c r="D9518" s="687" t="str">
        <f>IF(Input_series!D9514="","",Input_series!D9514)</f>
        <v/>
      </c>
      <c r="E9518" s="360"/>
      <c r="F9518" s="15"/>
      <c r="G9518" s="15"/>
      <c r="H9518" s="5"/>
      <c r="I9518" s="5"/>
      <c r="J9518" s="190"/>
      <c r="K9518" s="190"/>
      <c r="L9518" s="190"/>
      <c r="M9518" s="190"/>
      <c r="N9518" s="190"/>
      <c r="O9518" s="190"/>
    </row>
    <row r="9519" spans="1:15">
      <c r="A9519" s="465">
        <v>9498</v>
      </c>
      <c r="B9519" s="686" t="str">
        <f>IF(Input_series!B9515="","",Input_series!B9515)</f>
        <v/>
      </c>
      <c r="C9519" s="687" t="str">
        <f>IF(Input_series!C9515="","",Input_series!C9515)</f>
        <v/>
      </c>
      <c r="D9519" s="687" t="str">
        <f>IF(Input_series!D9515="","",Input_series!D9515)</f>
        <v/>
      </c>
      <c r="E9519" s="360"/>
      <c r="F9519" s="15"/>
      <c r="G9519" s="15"/>
      <c r="H9519" s="5"/>
      <c r="I9519" s="5"/>
      <c r="J9519" s="190"/>
      <c r="K9519" s="190"/>
      <c r="L9519" s="190"/>
      <c r="M9519" s="190"/>
      <c r="N9519" s="190"/>
      <c r="O9519" s="190"/>
    </row>
    <row r="9520" spans="1:15">
      <c r="A9520" s="465">
        <v>9499</v>
      </c>
      <c r="B9520" s="686" t="str">
        <f>IF(Input_series!B9516="","",Input_series!B9516)</f>
        <v/>
      </c>
      <c r="C9520" s="687" t="str">
        <f>IF(Input_series!C9516="","",Input_series!C9516)</f>
        <v/>
      </c>
      <c r="D9520" s="687" t="str">
        <f>IF(Input_series!D9516="","",Input_series!D9516)</f>
        <v/>
      </c>
      <c r="E9520" s="360"/>
      <c r="F9520" s="15"/>
      <c r="G9520" s="15"/>
      <c r="H9520" s="5"/>
      <c r="I9520" s="5"/>
      <c r="J9520" s="190"/>
      <c r="K9520" s="190"/>
      <c r="L9520" s="190"/>
      <c r="M9520" s="190"/>
      <c r="N9520" s="190"/>
      <c r="O9520" s="190"/>
    </row>
    <row r="9521" spans="1:15">
      <c r="A9521" s="465">
        <v>9500</v>
      </c>
      <c r="B9521" s="686" t="str">
        <f>IF(Input_series!B9517="","",Input_series!B9517)</f>
        <v/>
      </c>
      <c r="C9521" s="687" t="str">
        <f>IF(Input_series!C9517="","",Input_series!C9517)</f>
        <v/>
      </c>
      <c r="D9521" s="687" t="str">
        <f>IF(Input_series!D9517="","",Input_series!D9517)</f>
        <v/>
      </c>
      <c r="E9521" s="360"/>
      <c r="F9521" s="15"/>
      <c r="G9521" s="15"/>
      <c r="H9521" s="5"/>
      <c r="I9521" s="5"/>
      <c r="J9521" s="190"/>
      <c r="K9521" s="190"/>
      <c r="L9521" s="190"/>
      <c r="M9521" s="190"/>
      <c r="N9521" s="190"/>
      <c r="O9521" s="190"/>
    </row>
    <row r="9522" spans="1:15">
      <c r="A9522" s="465">
        <v>9501</v>
      </c>
      <c r="B9522" s="686" t="str">
        <f>IF(Input_series!B9518="","",Input_series!B9518)</f>
        <v/>
      </c>
      <c r="C9522" s="687" t="str">
        <f>IF(Input_series!C9518="","",Input_series!C9518)</f>
        <v/>
      </c>
      <c r="D9522" s="687" t="str">
        <f>IF(Input_series!D9518="","",Input_series!D9518)</f>
        <v/>
      </c>
      <c r="E9522" s="360"/>
      <c r="F9522" s="15"/>
      <c r="G9522" s="15"/>
      <c r="H9522" s="5"/>
      <c r="I9522" s="5"/>
      <c r="J9522" s="190"/>
      <c r="K9522" s="190"/>
      <c r="L9522" s="190"/>
      <c r="M9522" s="190"/>
      <c r="N9522" s="190"/>
      <c r="O9522" s="190"/>
    </row>
    <row r="9523" spans="1:15">
      <c r="A9523" s="465">
        <v>9502</v>
      </c>
      <c r="B9523" s="686" t="str">
        <f>IF(Input_series!B9519="","",Input_series!B9519)</f>
        <v/>
      </c>
      <c r="C9523" s="687" t="str">
        <f>IF(Input_series!C9519="","",Input_series!C9519)</f>
        <v/>
      </c>
      <c r="D9523" s="687" t="str">
        <f>IF(Input_series!D9519="","",Input_series!D9519)</f>
        <v/>
      </c>
      <c r="E9523" s="360"/>
      <c r="F9523" s="15"/>
      <c r="G9523" s="15"/>
      <c r="H9523" s="5"/>
      <c r="I9523" s="5"/>
      <c r="J9523" s="190"/>
      <c r="K9523" s="190"/>
      <c r="L9523" s="190"/>
      <c r="M9523" s="190"/>
      <c r="N9523" s="190"/>
      <c r="O9523" s="190"/>
    </row>
    <row r="9524" spans="1:15">
      <c r="A9524" s="465">
        <v>9503</v>
      </c>
      <c r="B9524" s="686" t="str">
        <f>IF(Input_series!B9520="","",Input_series!B9520)</f>
        <v/>
      </c>
      <c r="C9524" s="687" t="str">
        <f>IF(Input_series!C9520="","",Input_series!C9520)</f>
        <v/>
      </c>
      <c r="D9524" s="687" t="str">
        <f>IF(Input_series!D9520="","",Input_series!D9520)</f>
        <v/>
      </c>
      <c r="E9524" s="360"/>
      <c r="F9524" s="15"/>
      <c r="G9524" s="15"/>
      <c r="H9524" s="5"/>
      <c r="I9524" s="5"/>
      <c r="J9524" s="190"/>
      <c r="K9524" s="190"/>
      <c r="L9524" s="190"/>
      <c r="M9524" s="190"/>
      <c r="N9524" s="190"/>
      <c r="O9524" s="190"/>
    </row>
    <row r="9525" spans="1:15">
      <c r="A9525" s="465">
        <v>9504</v>
      </c>
      <c r="B9525" s="686" t="str">
        <f>IF(Input_series!B9521="","",Input_series!B9521)</f>
        <v/>
      </c>
      <c r="C9525" s="687" t="str">
        <f>IF(Input_series!C9521="","",Input_series!C9521)</f>
        <v/>
      </c>
      <c r="D9525" s="687" t="str">
        <f>IF(Input_series!D9521="","",Input_series!D9521)</f>
        <v/>
      </c>
      <c r="E9525" s="360"/>
      <c r="F9525" s="15"/>
      <c r="G9525" s="15"/>
      <c r="H9525" s="5"/>
      <c r="I9525" s="5"/>
      <c r="J9525" s="190"/>
      <c r="K9525" s="190"/>
      <c r="L9525" s="190"/>
      <c r="M9525" s="190"/>
      <c r="N9525" s="190"/>
      <c r="O9525" s="190"/>
    </row>
    <row r="9526" spans="1:15">
      <c r="A9526" s="465">
        <v>9505</v>
      </c>
      <c r="B9526" s="686" t="str">
        <f>IF(Input_series!B9522="","",Input_series!B9522)</f>
        <v/>
      </c>
      <c r="C9526" s="687" t="str">
        <f>IF(Input_series!C9522="","",Input_series!C9522)</f>
        <v/>
      </c>
      <c r="D9526" s="687" t="str">
        <f>IF(Input_series!D9522="","",Input_series!D9522)</f>
        <v/>
      </c>
      <c r="E9526" s="360"/>
      <c r="F9526" s="15"/>
      <c r="G9526" s="15"/>
      <c r="H9526" s="189"/>
      <c r="I9526" s="189"/>
      <c r="J9526" s="190"/>
      <c r="K9526" s="190"/>
      <c r="L9526" s="190"/>
      <c r="M9526" s="190"/>
      <c r="N9526" s="190"/>
      <c r="O9526" s="190"/>
    </row>
    <row r="9527" spans="1:15">
      <c r="A9527" s="465">
        <v>9506</v>
      </c>
      <c r="B9527" s="686" t="str">
        <f>IF(Input_series!B9523="","",Input_series!B9523)</f>
        <v/>
      </c>
      <c r="C9527" s="687" t="str">
        <f>IF(Input_series!C9523="","",Input_series!C9523)</f>
        <v/>
      </c>
      <c r="D9527" s="687" t="str">
        <f>IF(Input_series!D9523="","",Input_series!D9523)</f>
        <v/>
      </c>
      <c r="E9527" s="360"/>
      <c r="F9527" s="15"/>
      <c r="G9527" s="15"/>
      <c r="H9527" s="189"/>
      <c r="I9527" s="189"/>
      <c r="J9527" s="190"/>
      <c r="K9527" s="190"/>
      <c r="L9527" s="190"/>
      <c r="M9527" s="190"/>
      <c r="N9527" s="190"/>
      <c r="O9527" s="190"/>
    </row>
    <row r="9528" spans="1:15">
      <c r="A9528" s="465">
        <v>9507</v>
      </c>
      <c r="B9528" s="686" t="str">
        <f>IF(Input_series!B9524="","",Input_series!B9524)</f>
        <v/>
      </c>
      <c r="C9528" s="687" t="str">
        <f>IF(Input_series!C9524="","",Input_series!C9524)</f>
        <v/>
      </c>
      <c r="D9528" s="687" t="str">
        <f>IF(Input_series!D9524="","",Input_series!D9524)</f>
        <v/>
      </c>
      <c r="E9528" s="360"/>
      <c r="F9528" s="15"/>
      <c r="G9528" s="15"/>
      <c r="H9528" s="189"/>
      <c r="I9528" s="189"/>
      <c r="J9528" s="190"/>
      <c r="K9528" s="190"/>
      <c r="L9528" s="190"/>
      <c r="M9528" s="190"/>
      <c r="N9528" s="190"/>
      <c r="O9528" s="190"/>
    </row>
    <row r="9529" spans="1:15">
      <c r="A9529" s="465">
        <v>9508</v>
      </c>
      <c r="B9529" s="686" t="str">
        <f>IF(Input_series!B9525="","",Input_series!B9525)</f>
        <v/>
      </c>
      <c r="C9529" s="687" t="str">
        <f>IF(Input_series!C9525="","",Input_series!C9525)</f>
        <v/>
      </c>
      <c r="D9529" s="687" t="str">
        <f>IF(Input_series!D9525="","",Input_series!D9525)</f>
        <v/>
      </c>
      <c r="E9529" s="360"/>
      <c r="F9529" s="15"/>
      <c r="G9529" s="15"/>
      <c r="H9529" s="189"/>
      <c r="I9529" s="189"/>
      <c r="J9529" s="190"/>
      <c r="K9529" s="190"/>
      <c r="L9529" s="190"/>
      <c r="M9529" s="190"/>
      <c r="N9529" s="190"/>
      <c r="O9529" s="190"/>
    </row>
    <row r="9530" spans="1:15">
      <c r="A9530" s="465">
        <v>9509</v>
      </c>
      <c r="B9530" s="686" t="str">
        <f>IF(Input_series!B9526="","",Input_series!B9526)</f>
        <v/>
      </c>
      <c r="C9530" s="687" t="str">
        <f>IF(Input_series!C9526="","",Input_series!C9526)</f>
        <v/>
      </c>
      <c r="D9530" s="687" t="str">
        <f>IF(Input_series!D9526="","",Input_series!D9526)</f>
        <v/>
      </c>
      <c r="E9530" s="360"/>
      <c r="F9530" s="15"/>
      <c r="G9530" s="15"/>
      <c r="H9530" s="189"/>
      <c r="I9530" s="189"/>
      <c r="J9530" s="190"/>
      <c r="K9530" s="190"/>
      <c r="L9530" s="190"/>
      <c r="M9530" s="190"/>
      <c r="N9530" s="190"/>
      <c r="O9530" s="190"/>
    </row>
    <row r="9531" spans="1:15">
      <c r="A9531" s="465">
        <v>9510</v>
      </c>
      <c r="B9531" s="686" t="str">
        <f>IF(Input_series!B9527="","",Input_series!B9527)</f>
        <v/>
      </c>
      <c r="C9531" s="687" t="str">
        <f>IF(Input_series!C9527="","",Input_series!C9527)</f>
        <v/>
      </c>
      <c r="D9531" s="687" t="str">
        <f>IF(Input_series!D9527="","",Input_series!D9527)</f>
        <v/>
      </c>
      <c r="E9531" s="360"/>
      <c r="F9531" s="15"/>
      <c r="G9531" s="15"/>
      <c r="H9531" s="189"/>
      <c r="I9531" s="189"/>
      <c r="J9531" s="190"/>
      <c r="K9531" s="190"/>
      <c r="L9531" s="190"/>
      <c r="M9531" s="190"/>
      <c r="N9531" s="190"/>
      <c r="O9531" s="190"/>
    </row>
    <row r="9532" spans="1:15">
      <c r="A9532" s="465">
        <v>9511</v>
      </c>
      <c r="B9532" s="686" t="str">
        <f>IF(Input_series!B9528="","",Input_series!B9528)</f>
        <v/>
      </c>
      <c r="C9532" s="687" t="str">
        <f>IF(Input_series!C9528="","",Input_series!C9528)</f>
        <v/>
      </c>
      <c r="D9532" s="687" t="str">
        <f>IF(Input_series!D9528="","",Input_series!D9528)</f>
        <v/>
      </c>
      <c r="E9532" s="360"/>
      <c r="F9532" s="15"/>
      <c r="G9532" s="15"/>
      <c r="H9532" s="189"/>
      <c r="I9532" s="189"/>
      <c r="J9532" s="190"/>
      <c r="K9532" s="190"/>
      <c r="L9532" s="190"/>
      <c r="M9532" s="190"/>
      <c r="N9532" s="190"/>
      <c r="O9532" s="190"/>
    </row>
    <row r="9533" spans="1:15">
      <c r="A9533" s="465">
        <v>9512</v>
      </c>
      <c r="B9533" s="686" t="str">
        <f>IF(Input_series!B9529="","",Input_series!B9529)</f>
        <v/>
      </c>
      <c r="C9533" s="687" t="str">
        <f>IF(Input_series!C9529="","",Input_series!C9529)</f>
        <v/>
      </c>
      <c r="D9533" s="687" t="str">
        <f>IF(Input_series!D9529="","",Input_series!D9529)</f>
        <v/>
      </c>
      <c r="E9533" s="360"/>
      <c r="F9533" s="15"/>
      <c r="G9533" s="15"/>
      <c r="H9533" s="189"/>
      <c r="I9533" s="189"/>
      <c r="J9533" s="190"/>
      <c r="K9533" s="190"/>
      <c r="L9533" s="190"/>
      <c r="M9533" s="190"/>
      <c r="N9533" s="190"/>
      <c r="O9533" s="190"/>
    </row>
    <row r="9534" spans="1:15">
      <c r="A9534" s="465">
        <v>9513</v>
      </c>
      <c r="B9534" s="686" t="str">
        <f>IF(Input_series!B9530="","",Input_series!B9530)</f>
        <v/>
      </c>
      <c r="C9534" s="687" t="str">
        <f>IF(Input_series!C9530="","",Input_series!C9530)</f>
        <v/>
      </c>
      <c r="D9534" s="687" t="str">
        <f>IF(Input_series!D9530="","",Input_series!D9530)</f>
        <v/>
      </c>
      <c r="E9534" s="360"/>
      <c r="F9534" s="15"/>
      <c r="G9534" s="15"/>
      <c r="H9534" s="189"/>
      <c r="I9534" s="189"/>
      <c r="J9534" s="190"/>
      <c r="K9534" s="190"/>
      <c r="L9534" s="190"/>
      <c r="M9534" s="190"/>
      <c r="N9534" s="190"/>
      <c r="O9534" s="190"/>
    </row>
    <row r="9535" spans="1:15">
      <c r="A9535" s="465">
        <v>9514</v>
      </c>
      <c r="B9535" s="686" t="str">
        <f>IF(Input_series!B9531="","",Input_series!B9531)</f>
        <v/>
      </c>
      <c r="C9535" s="687" t="str">
        <f>IF(Input_series!C9531="","",Input_series!C9531)</f>
        <v/>
      </c>
      <c r="D9535" s="687" t="str">
        <f>IF(Input_series!D9531="","",Input_series!D9531)</f>
        <v/>
      </c>
      <c r="E9535" s="360"/>
      <c r="F9535" s="15"/>
      <c r="G9535" s="15"/>
      <c r="H9535" s="189"/>
      <c r="I9535" s="189"/>
      <c r="J9535" s="190"/>
      <c r="K9535" s="190"/>
      <c r="L9535" s="190"/>
      <c r="M9535" s="190"/>
      <c r="N9535" s="190"/>
      <c r="O9535" s="190"/>
    </row>
    <row r="9536" spans="1:15">
      <c r="A9536" s="465">
        <v>9515</v>
      </c>
      <c r="B9536" s="686" t="str">
        <f>IF(Input_series!B9532="","",Input_series!B9532)</f>
        <v/>
      </c>
      <c r="C9536" s="687" t="str">
        <f>IF(Input_series!C9532="","",Input_series!C9532)</f>
        <v/>
      </c>
      <c r="D9536" s="687" t="str">
        <f>IF(Input_series!D9532="","",Input_series!D9532)</f>
        <v/>
      </c>
      <c r="E9536" s="360"/>
      <c r="F9536" s="15"/>
      <c r="G9536" s="15"/>
      <c r="H9536" s="189"/>
      <c r="I9536" s="189"/>
      <c r="J9536" s="190"/>
      <c r="K9536" s="190"/>
      <c r="L9536" s="190"/>
      <c r="M9536" s="190"/>
      <c r="N9536" s="190"/>
      <c r="O9536" s="190"/>
    </row>
    <row r="9537" spans="1:15">
      <c r="A9537" s="465">
        <v>9516</v>
      </c>
      <c r="B9537" s="686" t="str">
        <f>IF(Input_series!B9533="","",Input_series!B9533)</f>
        <v/>
      </c>
      <c r="C9537" s="687" t="str">
        <f>IF(Input_series!C9533="","",Input_series!C9533)</f>
        <v/>
      </c>
      <c r="D9537" s="687" t="str">
        <f>IF(Input_series!D9533="","",Input_series!D9533)</f>
        <v/>
      </c>
      <c r="E9537" s="360"/>
      <c r="F9537" s="15"/>
      <c r="G9537" s="15"/>
      <c r="H9537" s="189"/>
      <c r="I9537" s="189"/>
      <c r="J9537" s="190"/>
      <c r="K9537" s="190"/>
      <c r="L9537" s="190"/>
      <c r="M9537" s="190"/>
      <c r="N9537" s="190"/>
      <c r="O9537" s="190"/>
    </row>
    <row r="9538" spans="1:15">
      <c r="A9538" s="465">
        <v>9517</v>
      </c>
      <c r="B9538" s="686" t="str">
        <f>IF(Input_series!B9534="","",Input_series!B9534)</f>
        <v/>
      </c>
      <c r="C9538" s="687" t="str">
        <f>IF(Input_series!C9534="","",Input_series!C9534)</f>
        <v/>
      </c>
      <c r="D9538" s="687" t="str">
        <f>IF(Input_series!D9534="","",Input_series!D9534)</f>
        <v/>
      </c>
      <c r="E9538" s="360"/>
      <c r="F9538" s="15"/>
      <c r="G9538" s="15"/>
      <c r="H9538" s="189"/>
      <c r="I9538" s="189"/>
      <c r="J9538" s="190"/>
      <c r="K9538" s="190"/>
      <c r="L9538" s="190"/>
      <c r="M9538" s="190"/>
      <c r="N9538" s="190"/>
      <c r="O9538" s="190"/>
    </row>
    <row r="9539" spans="1:15">
      <c r="A9539" s="465">
        <v>9518</v>
      </c>
      <c r="B9539" s="686" t="str">
        <f>IF(Input_series!B9535="","",Input_series!B9535)</f>
        <v/>
      </c>
      <c r="C9539" s="687" t="str">
        <f>IF(Input_series!C9535="","",Input_series!C9535)</f>
        <v/>
      </c>
      <c r="D9539" s="687" t="str">
        <f>IF(Input_series!D9535="","",Input_series!D9535)</f>
        <v/>
      </c>
      <c r="E9539" s="360"/>
      <c r="F9539" s="15"/>
      <c r="G9539" s="15"/>
      <c r="H9539" s="189"/>
      <c r="I9539" s="189"/>
      <c r="J9539" s="190"/>
      <c r="K9539" s="190"/>
      <c r="L9539" s="190"/>
      <c r="M9539" s="190"/>
      <c r="N9539" s="190"/>
      <c r="O9539" s="190"/>
    </row>
    <row r="9540" spans="1:15">
      <c r="A9540" s="465">
        <v>9519</v>
      </c>
      <c r="B9540" s="686" t="str">
        <f>IF(Input_series!B9536="","",Input_series!B9536)</f>
        <v/>
      </c>
      <c r="C9540" s="687" t="str">
        <f>IF(Input_series!C9536="","",Input_series!C9536)</f>
        <v/>
      </c>
      <c r="D9540" s="687" t="str">
        <f>IF(Input_series!D9536="","",Input_series!D9536)</f>
        <v/>
      </c>
      <c r="E9540" s="360"/>
      <c r="F9540" s="15"/>
      <c r="G9540" s="15"/>
      <c r="H9540" s="189"/>
      <c r="I9540" s="189"/>
      <c r="J9540" s="190"/>
      <c r="K9540" s="190"/>
      <c r="L9540" s="190"/>
      <c r="M9540" s="190"/>
      <c r="N9540" s="190"/>
      <c r="O9540" s="190"/>
    </row>
    <row r="9541" spans="1:15">
      <c r="A9541" s="465">
        <v>9520</v>
      </c>
      <c r="B9541" s="686" t="str">
        <f>IF(Input_series!B9537="","",Input_series!B9537)</f>
        <v/>
      </c>
      <c r="C9541" s="687" t="str">
        <f>IF(Input_series!C9537="","",Input_series!C9537)</f>
        <v/>
      </c>
      <c r="D9541" s="687" t="str">
        <f>IF(Input_series!D9537="","",Input_series!D9537)</f>
        <v/>
      </c>
      <c r="E9541" s="360"/>
      <c r="F9541" s="15"/>
      <c r="G9541" s="15"/>
      <c r="H9541" s="189"/>
      <c r="I9541" s="189"/>
      <c r="J9541" s="190"/>
      <c r="K9541" s="190"/>
      <c r="L9541" s="190"/>
      <c r="M9541" s="190"/>
      <c r="N9541" s="190"/>
      <c r="O9541" s="190"/>
    </row>
    <row r="9542" spans="1:15">
      <c r="A9542" s="465">
        <v>9521</v>
      </c>
      <c r="B9542" s="686" t="str">
        <f>IF(Input_series!B9538="","",Input_series!B9538)</f>
        <v/>
      </c>
      <c r="C9542" s="687" t="str">
        <f>IF(Input_series!C9538="","",Input_series!C9538)</f>
        <v/>
      </c>
      <c r="D9542" s="687" t="str">
        <f>IF(Input_series!D9538="","",Input_series!D9538)</f>
        <v/>
      </c>
      <c r="E9542" s="360"/>
      <c r="F9542" s="15"/>
      <c r="G9542" s="15"/>
      <c r="H9542" s="189"/>
      <c r="I9542" s="189"/>
      <c r="J9542" s="190"/>
      <c r="K9542" s="190"/>
      <c r="L9542" s="190"/>
      <c r="M9542" s="190"/>
      <c r="N9542" s="190"/>
      <c r="O9542" s="190"/>
    </row>
    <row r="9543" spans="1:15">
      <c r="A9543" s="465">
        <v>9522</v>
      </c>
      <c r="B9543" s="686" t="str">
        <f>IF(Input_series!B9539="","",Input_series!B9539)</f>
        <v/>
      </c>
      <c r="C9543" s="687" t="str">
        <f>IF(Input_series!C9539="","",Input_series!C9539)</f>
        <v/>
      </c>
      <c r="D9543" s="687" t="str">
        <f>IF(Input_series!D9539="","",Input_series!D9539)</f>
        <v/>
      </c>
      <c r="E9543" s="360"/>
      <c r="F9543" s="15"/>
      <c r="G9543" s="15"/>
      <c r="H9543" s="189"/>
      <c r="I9543" s="189"/>
      <c r="J9543" s="190"/>
      <c r="K9543" s="190"/>
      <c r="L9543" s="190"/>
      <c r="M9543" s="190"/>
      <c r="N9543" s="190"/>
      <c r="O9543" s="190"/>
    </row>
    <row r="9544" spans="1:15">
      <c r="A9544" s="465">
        <v>9523</v>
      </c>
      <c r="B9544" s="686" t="str">
        <f>IF(Input_series!B9540="","",Input_series!B9540)</f>
        <v/>
      </c>
      <c r="C9544" s="687" t="str">
        <f>IF(Input_series!C9540="","",Input_series!C9540)</f>
        <v/>
      </c>
      <c r="D9544" s="687" t="str">
        <f>IF(Input_series!D9540="","",Input_series!D9540)</f>
        <v/>
      </c>
      <c r="E9544" s="360"/>
      <c r="F9544" s="15"/>
      <c r="G9544" s="15"/>
      <c r="H9544" s="189"/>
      <c r="I9544" s="189"/>
      <c r="J9544" s="190"/>
      <c r="K9544" s="190"/>
      <c r="L9544" s="190"/>
      <c r="M9544" s="190"/>
      <c r="N9544" s="190"/>
      <c r="O9544" s="190"/>
    </row>
    <row r="9545" spans="1:15">
      <c r="A9545" s="465">
        <v>9524</v>
      </c>
      <c r="B9545" s="686" t="str">
        <f>IF(Input_series!B9541="","",Input_series!B9541)</f>
        <v/>
      </c>
      <c r="C9545" s="687" t="str">
        <f>IF(Input_series!C9541="","",Input_series!C9541)</f>
        <v/>
      </c>
      <c r="D9545" s="687" t="str">
        <f>IF(Input_series!D9541="","",Input_series!D9541)</f>
        <v/>
      </c>
      <c r="E9545" s="360"/>
      <c r="F9545" s="15"/>
      <c r="G9545" s="15"/>
      <c r="H9545" s="189"/>
      <c r="I9545" s="189"/>
      <c r="J9545" s="190"/>
      <c r="K9545" s="190"/>
      <c r="L9545" s="190"/>
      <c r="M9545" s="190"/>
      <c r="N9545" s="190"/>
      <c r="O9545" s="190"/>
    </row>
    <row r="9546" spans="1:15">
      <c r="A9546" s="465">
        <v>9525</v>
      </c>
      <c r="B9546" s="686" t="str">
        <f>IF(Input_series!B9542="","",Input_series!B9542)</f>
        <v/>
      </c>
      <c r="C9546" s="687" t="str">
        <f>IF(Input_series!C9542="","",Input_series!C9542)</f>
        <v/>
      </c>
      <c r="D9546" s="687" t="str">
        <f>IF(Input_series!D9542="","",Input_series!D9542)</f>
        <v/>
      </c>
      <c r="E9546" s="360"/>
      <c r="F9546" s="15"/>
      <c r="G9546" s="15"/>
      <c r="H9546" s="189"/>
      <c r="I9546" s="189"/>
      <c r="J9546" s="190"/>
      <c r="K9546" s="190"/>
      <c r="L9546" s="190"/>
      <c r="M9546" s="190"/>
      <c r="N9546" s="190"/>
      <c r="O9546" s="190"/>
    </row>
    <row r="9547" spans="1:15">
      <c r="A9547" s="465">
        <v>9526</v>
      </c>
      <c r="B9547" s="686" t="str">
        <f>IF(Input_series!B9543="","",Input_series!B9543)</f>
        <v/>
      </c>
      <c r="C9547" s="687" t="str">
        <f>IF(Input_series!C9543="","",Input_series!C9543)</f>
        <v/>
      </c>
      <c r="D9547" s="687" t="str">
        <f>IF(Input_series!D9543="","",Input_series!D9543)</f>
        <v/>
      </c>
      <c r="E9547" s="360"/>
      <c r="F9547" s="15"/>
      <c r="G9547" s="15"/>
      <c r="H9547" s="189"/>
      <c r="I9547" s="189"/>
      <c r="J9547" s="190"/>
      <c r="K9547" s="190"/>
      <c r="L9547" s="190"/>
      <c r="M9547" s="190"/>
      <c r="N9547" s="190"/>
      <c r="O9547" s="190"/>
    </row>
    <row r="9548" spans="1:15">
      <c r="A9548" s="465">
        <v>9527</v>
      </c>
      <c r="B9548" s="686" t="str">
        <f>IF(Input_series!B9544="","",Input_series!B9544)</f>
        <v/>
      </c>
      <c r="C9548" s="687" t="str">
        <f>IF(Input_series!C9544="","",Input_series!C9544)</f>
        <v/>
      </c>
      <c r="D9548" s="687" t="str">
        <f>IF(Input_series!D9544="","",Input_series!D9544)</f>
        <v/>
      </c>
      <c r="E9548" s="360"/>
      <c r="F9548" s="15"/>
      <c r="G9548" s="15"/>
      <c r="H9548" s="189"/>
      <c r="I9548" s="189"/>
      <c r="J9548" s="190"/>
      <c r="K9548" s="190"/>
      <c r="L9548" s="190"/>
      <c r="M9548" s="190"/>
      <c r="N9548" s="190"/>
      <c r="O9548" s="190"/>
    </row>
    <row r="9549" spans="1:15">
      <c r="A9549" s="465">
        <v>9528</v>
      </c>
      <c r="B9549" s="686" t="str">
        <f>IF(Input_series!B9545="","",Input_series!B9545)</f>
        <v/>
      </c>
      <c r="C9549" s="687" t="str">
        <f>IF(Input_series!C9545="","",Input_series!C9545)</f>
        <v/>
      </c>
      <c r="D9549" s="687" t="str">
        <f>IF(Input_series!D9545="","",Input_series!D9545)</f>
        <v/>
      </c>
      <c r="E9549" s="360"/>
      <c r="F9549" s="15"/>
      <c r="G9549" s="15"/>
      <c r="H9549" s="189"/>
      <c r="I9549" s="189"/>
      <c r="J9549" s="190"/>
      <c r="K9549" s="190"/>
      <c r="L9549" s="190"/>
      <c r="M9549" s="190"/>
      <c r="N9549" s="190"/>
      <c r="O9549" s="190"/>
    </row>
    <row r="9550" spans="1:15">
      <c r="A9550" s="465">
        <v>9529</v>
      </c>
      <c r="B9550" s="686" t="str">
        <f>IF(Input_series!B9546="","",Input_series!B9546)</f>
        <v/>
      </c>
      <c r="C9550" s="687" t="str">
        <f>IF(Input_series!C9546="","",Input_series!C9546)</f>
        <v/>
      </c>
      <c r="D9550" s="687" t="str">
        <f>IF(Input_series!D9546="","",Input_series!D9546)</f>
        <v/>
      </c>
      <c r="E9550" s="360"/>
      <c r="F9550" s="15"/>
      <c r="G9550" s="15"/>
      <c r="H9550" s="189"/>
      <c r="I9550" s="189"/>
      <c r="J9550" s="190"/>
      <c r="K9550" s="190"/>
      <c r="L9550" s="190"/>
      <c r="M9550" s="190"/>
      <c r="N9550" s="190"/>
      <c r="O9550" s="190"/>
    </row>
    <row r="9551" spans="1:15">
      <c r="A9551" s="465">
        <v>9530</v>
      </c>
      <c r="B9551" s="686" t="str">
        <f>IF(Input_series!B9547="","",Input_series!B9547)</f>
        <v/>
      </c>
      <c r="C9551" s="687" t="str">
        <f>IF(Input_series!C9547="","",Input_series!C9547)</f>
        <v/>
      </c>
      <c r="D9551" s="687" t="str">
        <f>IF(Input_series!D9547="","",Input_series!D9547)</f>
        <v/>
      </c>
      <c r="E9551" s="360"/>
      <c r="F9551" s="15"/>
      <c r="G9551" s="15"/>
      <c r="H9551" s="189"/>
      <c r="I9551" s="189"/>
      <c r="J9551" s="190"/>
      <c r="K9551" s="190"/>
      <c r="L9551" s="190"/>
      <c r="M9551" s="190"/>
      <c r="N9551" s="190"/>
      <c r="O9551" s="190"/>
    </row>
    <row r="9552" spans="1:15">
      <c r="A9552" s="465">
        <v>9531</v>
      </c>
      <c r="B9552" s="686" t="str">
        <f>IF(Input_series!B9548="","",Input_series!B9548)</f>
        <v/>
      </c>
      <c r="C9552" s="687" t="str">
        <f>IF(Input_series!C9548="","",Input_series!C9548)</f>
        <v/>
      </c>
      <c r="D9552" s="687" t="str">
        <f>IF(Input_series!D9548="","",Input_series!D9548)</f>
        <v/>
      </c>
      <c r="E9552" s="360"/>
      <c r="F9552" s="15"/>
      <c r="G9552" s="15"/>
      <c r="H9552" s="189"/>
      <c r="I9552" s="189"/>
      <c r="J9552" s="190"/>
      <c r="K9552" s="190"/>
      <c r="L9552" s="190"/>
      <c r="M9552" s="190"/>
      <c r="N9552" s="190"/>
      <c r="O9552" s="190"/>
    </row>
    <row r="9553" spans="1:15">
      <c r="A9553" s="465">
        <v>9532</v>
      </c>
      <c r="B9553" s="686" t="str">
        <f>IF(Input_series!B9549="","",Input_series!B9549)</f>
        <v/>
      </c>
      <c r="C9553" s="687" t="str">
        <f>IF(Input_series!C9549="","",Input_series!C9549)</f>
        <v/>
      </c>
      <c r="D9553" s="687" t="str">
        <f>IF(Input_series!D9549="","",Input_series!D9549)</f>
        <v/>
      </c>
      <c r="E9553" s="360"/>
      <c r="F9553" s="15"/>
      <c r="G9553" s="15"/>
      <c r="H9553" s="189"/>
      <c r="I9553" s="189"/>
      <c r="J9553" s="190"/>
      <c r="K9553" s="190"/>
      <c r="L9553" s="190"/>
      <c r="M9553" s="190"/>
      <c r="N9553" s="190"/>
      <c r="O9553" s="190"/>
    </row>
    <row r="9554" spans="1:15">
      <c r="A9554" s="465">
        <v>9533</v>
      </c>
      <c r="B9554" s="686" t="str">
        <f>IF(Input_series!B9550="","",Input_series!B9550)</f>
        <v/>
      </c>
      <c r="C9554" s="687" t="str">
        <f>IF(Input_series!C9550="","",Input_series!C9550)</f>
        <v/>
      </c>
      <c r="D9554" s="687" t="str">
        <f>IF(Input_series!D9550="","",Input_series!D9550)</f>
        <v/>
      </c>
      <c r="E9554" s="360"/>
      <c r="F9554" s="15"/>
      <c r="G9554" s="15"/>
      <c r="H9554" s="189"/>
      <c r="I9554" s="189"/>
      <c r="J9554" s="190"/>
      <c r="K9554" s="190"/>
      <c r="L9554" s="190"/>
      <c r="M9554" s="190"/>
      <c r="N9554" s="190"/>
      <c r="O9554" s="190"/>
    </row>
    <row r="9555" spans="1:15">
      <c r="A9555" s="465">
        <v>9534</v>
      </c>
      <c r="B9555" s="686" t="str">
        <f>IF(Input_series!B9551="","",Input_series!B9551)</f>
        <v/>
      </c>
      <c r="C9555" s="687" t="str">
        <f>IF(Input_series!C9551="","",Input_series!C9551)</f>
        <v/>
      </c>
      <c r="D9555" s="687" t="str">
        <f>IF(Input_series!D9551="","",Input_series!D9551)</f>
        <v/>
      </c>
      <c r="E9555" s="360"/>
      <c r="F9555" s="15"/>
      <c r="G9555" s="15"/>
      <c r="H9555" s="189"/>
      <c r="I9555" s="189"/>
      <c r="J9555" s="190"/>
      <c r="K9555" s="190"/>
      <c r="L9555" s="190"/>
      <c r="M9555" s="190"/>
      <c r="N9555" s="190"/>
      <c r="O9555" s="190"/>
    </row>
    <row r="9556" spans="1:15">
      <c r="A9556" s="465">
        <v>9535</v>
      </c>
      <c r="B9556" s="686" t="str">
        <f>IF(Input_series!B9552="","",Input_series!B9552)</f>
        <v/>
      </c>
      <c r="C9556" s="687" t="str">
        <f>IF(Input_series!C9552="","",Input_series!C9552)</f>
        <v/>
      </c>
      <c r="D9556" s="687" t="str">
        <f>IF(Input_series!D9552="","",Input_series!D9552)</f>
        <v/>
      </c>
      <c r="E9556" s="360"/>
      <c r="F9556" s="15"/>
      <c r="G9556" s="15"/>
      <c r="H9556" s="189"/>
      <c r="I9556" s="189"/>
      <c r="J9556" s="190"/>
      <c r="K9556" s="190"/>
      <c r="L9556" s="190"/>
      <c r="M9556" s="190"/>
      <c r="N9556" s="190"/>
      <c r="O9556" s="190"/>
    </row>
    <row r="9557" spans="1:15">
      <c r="A9557" s="465">
        <v>9536</v>
      </c>
      <c r="B9557" s="686" t="str">
        <f>IF(Input_series!B9553="","",Input_series!B9553)</f>
        <v/>
      </c>
      <c r="C9557" s="687" t="str">
        <f>IF(Input_series!C9553="","",Input_series!C9553)</f>
        <v/>
      </c>
      <c r="D9557" s="687" t="str">
        <f>IF(Input_series!D9553="","",Input_series!D9553)</f>
        <v/>
      </c>
      <c r="E9557" s="360"/>
      <c r="F9557" s="15"/>
      <c r="G9557" s="15"/>
      <c r="H9557" s="189"/>
      <c r="I9557" s="189"/>
      <c r="J9557" s="190"/>
      <c r="K9557" s="190"/>
      <c r="L9557" s="190"/>
      <c r="M9557" s="190"/>
      <c r="N9557" s="190"/>
      <c r="O9557" s="190"/>
    </row>
    <row r="9558" spans="1:15">
      <c r="A9558" s="465">
        <v>9537</v>
      </c>
      <c r="B9558" s="686" t="str">
        <f>IF(Input_series!B9554="","",Input_series!B9554)</f>
        <v/>
      </c>
      <c r="C9558" s="687" t="str">
        <f>IF(Input_series!C9554="","",Input_series!C9554)</f>
        <v/>
      </c>
      <c r="D9558" s="687" t="str">
        <f>IF(Input_series!D9554="","",Input_series!D9554)</f>
        <v/>
      </c>
      <c r="E9558" s="360"/>
      <c r="F9558" s="15"/>
      <c r="G9558" s="15"/>
      <c r="H9558" s="189"/>
      <c r="I9558" s="189"/>
      <c r="J9558" s="190"/>
      <c r="K9558" s="190"/>
      <c r="L9558" s="190"/>
      <c r="M9558" s="190"/>
      <c r="N9558" s="190"/>
      <c r="O9558" s="190"/>
    </row>
    <row r="9559" spans="1:15">
      <c r="A9559" s="465">
        <v>9538</v>
      </c>
      <c r="B9559" s="686" t="str">
        <f>IF(Input_series!B9555="","",Input_series!B9555)</f>
        <v/>
      </c>
      <c r="C9559" s="687" t="str">
        <f>IF(Input_series!C9555="","",Input_series!C9555)</f>
        <v/>
      </c>
      <c r="D9559" s="687" t="str">
        <f>IF(Input_series!D9555="","",Input_series!D9555)</f>
        <v/>
      </c>
      <c r="E9559" s="360"/>
      <c r="F9559" s="15"/>
      <c r="G9559" s="15"/>
      <c r="H9559" s="189"/>
      <c r="I9559" s="189"/>
      <c r="J9559" s="190"/>
      <c r="K9559" s="190"/>
      <c r="L9559" s="190"/>
      <c r="M9559" s="190"/>
      <c r="N9559" s="190"/>
      <c r="O9559" s="190"/>
    </row>
    <row r="9560" spans="1:15">
      <c r="A9560" s="465">
        <v>9539</v>
      </c>
      <c r="B9560" s="686" t="str">
        <f>IF(Input_series!B9556="","",Input_series!B9556)</f>
        <v/>
      </c>
      <c r="C9560" s="687" t="str">
        <f>IF(Input_series!C9556="","",Input_series!C9556)</f>
        <v/>
      </c>
      <c r="D9560" s="687" t="str">
        <f>IF(Input_series!D9556="","",Input_series!D9556)</f>
        <v/>
      </c>
      <c r="E9560" s="360"/>
      <c r="F9560" s="15"/>
      <c r="G9560" s="15"/>
      <c r="H9560" s="189"/>
      <c r="I9560" s="189"/>
      <c r="J9560" s="190"/>
      <c r="K9560" s="190"/>
      <c r="L9560" s="190"/>
      <c r="M9560" s="190"/>
      <c r="N9560" s="190"/>
      <c r="O9560" s="190"/>
    </row>
    <row r="9561" spans="1:15">
      <c r="A9561" s="465">
        <v>9540</v>
      </c>
      <c r="B9561" s="686" t="str">
        <f>IF(Input_series!B9557="","",Input_series!B9557)</f>
        <v/>
      </c>
      <c r="C9561" s="687" t="str">
        <f>IF(Input_series!C9557="","",Input_series!C9557)</f>
        <v/>
      </c>
      <c r="D9561" s="687" t="str">
        <f>IF(Input_series!D9557="","",Input_series!D9557)</f>
        <v/>
      </c>
      <c r="E9561" s="360"/>
      <c r="F9561" s="15"/>
      <c r="G9561" s="15"/>
      <c r="H9561" s="189"/>
      <c r="I9561" s="189"/>
      <c r="J9561" s="190"/>
      <c r="K9561" s="190"/>
      <c r="L9561" s="190"/>
      <c r="M9561" s="190"/>
      <c r="N9561" s="190"/>
      <c r="O9561" s="190"/>
    </row>
    <row r="9562" spans="1:15">
      <c r="A9562" s="465">
        <v>9541</v>
      </c>
      <c r="B9562" s="686" t="str">
        <f>IF(Input_series!B9558="","",Input_series!B9558)</f>
        <v/>
      </c>
      <c r="C9562" s="687" t="str">
        <f>IF(Input_series!C9558="","",Input_series!C9558)</f>
        <v/>
      </c>
      <c r="D9562" s="687" t="str">
        <f>IF(Input_series!D9558="","",Input_series!D9558)</f>
        <v/>
      </c>
      <c r="E9562" s="360"/>
      <c r="F9562" s="15"/>
      <c r="G9562" s="15"/>
      <c r="H9562" s="189"/>
      <c r="I9562" s="189"/>
      <c r="J9562" s="190"/>
      <c r="K9562" s="190"/>
      <c r="L9562" s="190"/>
      <c r="M9562" s="190"/>
      <c r="N9562" s="190"/>
      <c r="O9562" s="190"/>
    </row>
    <row r="9563" spans="1:15">
      <c r="A9563" s="465">
        <v>9542</v>
      </c>
      <c r="B9563" s="686" t="str">
        <f>IF(Input_series!B9559="","",Input_series!B9559)</f>
        <v/>
      </c>
      <c r="C9563" s="687" t="str">
        <f>IF(Input_series!C9559="","",Input_series!C9559)</f>
        <v/>
      </c>
      <c r="D9563" s="687" t="str">
        <f>IF(Input_series!D9559="","",Input_series!D9559)</f>
        <v/>
      </c>
      <c r="E9563" s="360"/>
      <c r="F9563" s="15"/>
      <c r="G9563" s="15"/>
      <c r="H9563" s="189"/>
      <c r="I9563" s="189"/>
      <c r="J9563" s="190"/>
      <c r="K9563" s="190"/>
      <c r="L9563" s="190"/>
      <c r="M9563" s="190"/>
      <c r="N9563" s="190"/>
      <c r="O9563" s="190"/>
    </row>
    <row r="9564" spans="1:15">
      <c r="A9564" s="465">
        <v>9543</v>
      </c>
      <c r="B9564" s="686" t="str">
        <f>IF(Input_series!B9560="","",Input_series!B9560)</f>
        <v/>
      </c>
      <c r="C9564" s="687" t="str">
        <f>IF(Input_series!C9560="","",Input_series!C9560)</f>
        <v/>
      </c>
      <c r="D9564" s="687" t="str">
        <f>IF(Input_series!D9560="","",Input_series!D9560)</f>
        <v/>
      </c>
      <c r="E9564" s="360"/>
      <c r="F9564" s="15"/>
      <c r="G9564" s="15"/>
      <c r="H9564" s="189"/>
      <c r="I9564" s="189"/>
      <c r="J9564" s="190"/>
      <c r="K9564" s="190"/>
      <c r="L9564" s="190"/>
      <c r="M9564" s="190"/>
      <c r="N9564" s="190"/>
      <c r="O9564" s="190"/>
    </row>
    <row r="9565" spans="1:15">
      <c r="A9565" s="465">
        <v>9544</v>
      </c>
      <c r="B9565" s="686" t="str">
        <f>IF(Input_series!B9561="","",Input_series!B9561)</f>
        <v/>
      </c>
      <c r="C9565" s="687" t="str">
        <f>IF(Input_series!C9561="","",Input_series!C9561)</f>
        <v/>
      </c>
      <c r="D9565" s="687" t="str">
        <f>IF(Input_series!D9561="","",Input_series!D9561)</f>
        <v/>
      </c>
      <c r="E9565" s="360"/>
      <c r="F9565" s="15"/>
      <c r="G9565" s="15"/>
      <c r="H9565" s="189"/>
      <c r="I9565" s="189"/>
      <c r="J9565" s="190"/>
      <c r="K9565" s="190"/>
      <c r="L9565" s="190"/>
      <c r="M9565" s="190"/>
      <c r="N9565" s="190"/>
      <c r="O9565" s="190"/>
    </row>
    <row r="9566" spans="1:15">
      <c r="A9566" s="465">
        <v>9545</v>
      </c>
      <c r="B9566" s="686" t="str">
        <f>IF(Input_series!B9562="","",Input_series!B9562)</f>
        <v/>
      </c>
      <c r="C9566" s="687" t="str">
        <f>IF(Input_series!C9562="","",Input_series!C9562)</f>
        <v/>
      </c>
      <c r="D9566" s="687" t="str">
        <f>IF(Input_series!D9562="","",Input_series!D9562)</f>
        <v/>
      </c>
      <c r="E9566" s="360"/>
      <c r="F9566" s="15"/>
      <c r="G9566" s="15"/>
      <c r="H9566" s="189"/>
      <c r="I9566" s="189"/>
      <c r="J9566" s="190"/>
      <c r="K9566" s="190"/>
      <c r="L9566" s="190"/>
      <c r="M9566" s="190"/>
      <c r="N9566" s="190"/>
      <c r="O9566" s="190"/>
    </row>
    <row r="9567" spans="1:15">
      <c r="A9567" s="465">
        <v>9546</v>
      </c>
      <c r="B9567" s="686" t="str">
        <f>IF(Input_series!B9563="","",Input_series!B9563)</f>
        <v/>
      </c>
      <c r="C9567" s="687" t="str">
        <f>IF(Input_series!C9563="","",Input_series!C9563)</f>
        <v/>
      </c>
      <c r="D9567" s="687" t="str">
        <f>IF(Input_series!D9563="","",Input_series!D9563)</f>
        <v/>
      </c>
      <c r="E9567" s="360"/>
      <c r="F9567" s="15"/>
      <c r="G9567" s="15"/>
      <c r="H9567" s="189"/>
      <c r="I9567" s="189"/>
      <c r="J9567" s="190"/>
      <c r="K9567" s="190"/>
      <c r="L9567" s="190"/>
      <c r="M9567" s="190"/>
      <c r="N9567" s="190"/>
      <c r="O9567" s="190"/>
    </row>
    <row r="9568" spans="1:15">
      <c r="A9568" s="465">
        <v>9547</v>
      </c>
      <c r="B9568" s="686" t="str">
        <f>IF(Input_series!B9564="","",Input_series!B9564)</f>
        <v/>
      </c>
      <c r="C9568" s="687" t="str">
        <f>IF(Input_series!C9564="","",Input_series!C9564)</f>
        <v/>
      </c>
      <c r="D9568" s="687" t="str">
        <f>IF(Input_series!D9564="","",Input_series!D9564)</f>
        <v/>
      </c>
      <c r="E9568" s="360"/>
      <c r="F9568" s="15"/>
      <c r="G9568" s="15"/>
      <c r="H9568" s="189"/>
      <c r="I9568" s="189"/>
      <c r="J9568" s="190"/>
      <c r="K9568" s="190"/>
      <c r="L9568" s="190"/>
      <c r="M9568" s="190"/>
      <c r="N9568" s="190"/>
      <c r="O9568" s="190"/>
    </row>
    <row r="9569" spans="1:15">
      <c r="A9569" s="465">
        <v>9548</v>
      </c>
      <c r="B9569" s="686" t="str">
        <f>IF(Input_series!B9565="","",Input_series!B9565)</f>
        <v/>
      </c>
      <c r="C9569" s="687" t="str">
        <f>IF(Input_series!C9565="","",Input_series!C9565)</f>
        <v/>
      </c>
      <c r="D9569" s="687" t="str">
        <f>IF(Input_series!D9565="","",Input_series!D9565)</f>
        <v/>
      </c>
      <c r="E9569" s="360"/>
      <c r="F9569" s="15"/>
      <c r="G9569" s="15"/>
      <c r="H9569" s="189"/>
      <c r="I9569" s="189"/>
      <c r="J9569" s="190"/>
      <c r="K9569" s="190"/>
      <c r="L9569" s="190"/>
      <c r="M9569" s="190"/>
      <c r="N9569" s="190"/>
      <c r="O9569" s="190"/>
    </row>
    <row r="9570" spans="1:15">
      <c r="A9570" s="465">
        <v>9549</v>
      </c>
      <c r="B9570" s="686" t="str">
        <f>IF(Input_series!B9566="","",Input_series!B9566)</f>
        <v/>
      </c>
      <c r="C9570" s="687" t="str">
        <f>IF(Input_series!C9566="","",Input_series!C9566)</f>
        <v/>
      </c>
      <c r="D9570" s="687" t="str">
        <f>IF(Input_series!D9566="","",Input_series!D9566)</f>
        <v/>
      </c>
      <c r="E9570" s="360"/>
      <c r="F9570" s="15"/>
      <c r="G9570" s="15"/>
      <c r="H9570" s="189"/>
      <c r="I9570" s="189"/>
      <c r="J9570" s="190"/>
      <c r="K9570" s="190"/>
      <c r="L9570" s="190"/>
      <c r="M9570" s="190"/>
      <c r="N9570" s="190"/>
      <c r="O9570" s="190"/>
    </row>
    <row r="9571" spans="1:15">
      <c r="A9571" s="465">
        <v>9550</v>
      </c>
      <c r="B9571" s="686" t="str">
        <f>IF(Input_series!B9567="","",Input_series!B9567)</f>
        <v/>
      </c>
      <c r="C9571" s="687" t="str">
        <f>IF(Input_series!C9567="","",Input_series!C9567)</f>
        <v/>
      </c>
      <c r="D9571" s="687" t="str">
        <f>IF(Input_series!D9567="","",Input_series!D9567)</f>
        <v/>
      </c>
      <c r="E9571" s="360"/>
      <c r="F9571" s="15"/>
      <c r="G9571" s="15"/>
      <c r="H9571" s="189"/>
      <c r="I9571" s="189"/>
      <c r="J9571" s="190"/>
      <c r="K9571" s="190"/>
      <c r="L9571" s="190"/>
      <c r="M9571" s="190"/>
      <c r="N9571" s="190"/>
      <c r="O9571" s="190"/>
    </row>
    <row r="9572" spans="1:15">
      <c r="A9572" s="465">
        <v>9551</v>
      </c>
      <c r="B9572" s="686" t="str">
        <f>IF(Input_series!B9568="","",Input_series!B9568)</f>
        <v/>
      </c>
      <c r="C9572" s="687" t="str">
        <f>IF(Input_series!C9568="","",Input_series!C9568)</f>
        <v/>
      </c>
      <c r="D9572" s="687" t="str">
        <f>IF(Input_series!D9568="","",Input_series!D9568)</f>
        <v/>
      </c>
      <c r="E9572" s="360"/>
      <c r="F9572" s="15"/>
      <c r="G9572" s="15"/>
      <c r="H9572" s="189"/>
      <c r="I9572" s="189"/>
      <c r="J9572" s="190"/>
      <c r="K9572" s="190"/>
      <c r="L9572" s="190"/>
      <c r="M9572" s="190"/>
      <c r="N9572" s="190"/>
      <c r="O9572" s="190"/>
    </row>
    <row r="9573" spans="1:15">
      <c r="A9573" s="465">
        <v>9552</v>
      </c>
      <c r="B9573" s="686" t="str">
        <f>IF(Input_series!B9569="","",Input_series!B9569)</f>
        <v/>
      </c>
      <c r="C9573" s="687" t="str">
        <f>IF(Input_series!C9569="","",Input_series!C9569)</f>
        <v/>
      </c>
      <c r="D9573" s="687" t="str">
        <f>IF(Input_series!D9569="","",Input_series!D9569)</f>
        <v/>
      </c>
      <c r="E9573" s="360"/>
      <c r="F9573" s="15"/>
      <c r="G9573" s="15"/>
      <c r="H9573" s="189"/>
      <c r="I9573" s="189"/>
      <c r="J9573" s="190"/>
      <c r="K9573" s="190"/>
      <c r="L9573" s="190"/>
      <c r="M9573" s="190"/>
      <c r="N9573" s="190"/>
      <c r="O9573" s="190"/>
    </row>
    <row r="9574" spans="1:15">
      <c r="A9574" s="465">
        <v>9553</v>
      </c>
      <c r="B9574" s="686" t="str">
        <f>IF(Input_series!B9570="","",Input_series!B9570)</f>
        <v/>
      </c>
      <c r="C9574" s="687" t="str">
        <f>IF(Input_series!C9570="","",Input_series!C9570)</f>
        <v/>
      </c>
      <c r="D9574" s="687" t="str">
        <f>IF(Input_series!D9570="","",Input_series!D9570)</f>
        <v/>
      </c>
      <c r="E9574" s="360"/>
      <c r="F9574" s="15"/>
      <c r="G9574" s="15"/>
      <c r="H9574" s="189"/>
      <c r="I9574" s="189"/>
      <c r="J9574" s="190"/>
      <c r="K9574" s="190"/>
      <c r="L9574" s="190"/>
      <c r="M9574" s="190"/>
      <c r="N9574" s="190"/>
      <c r="O9574" s="190"/>
    </row>
    <row r="9575" spans="1:15">
      <c r="A9575" s="465">
        <v>9554</v>
      </c>
      <c r="B9575" s="686" t="str">
        <f>IF(Input_series!B9571="","",Input_series!B9571)</f>
        <v/>
      </c>
      <c r="C9575" s="687" t="str">
        <f>IF(Input_series!C9571="","",Input_series!C9571)</f>
        <v/>
      </c>
      <c r="D9575" s="687" t="str">
        <f>IF(Input_series!D9571="","",Input_series!D9571)</f>
        <v/>
      </c>
      <c r="E9575" s="360"/>
      <c r="F9575" s="15"/>
      <c r="G9575" s="15"/>
      <c r="H9575" s="189"/>
      <c r="I9575" s="189"/>
      <c r="J9575" s="190"/>
      <c r="K9575" s="190"/>
      <c r="L9575" s="190"/>
      <c r="M9575" s="190"/>
      <c r="N9575" s="190"/>
      <c r="O9575" s="190"/>
    </row>
    <row r="9576" spans="1:15">
      <c r="A9576" s="465">
        <v>9555</v>
      </c>
      <c r="B9576" s="686" t="str">
        <f>IF(Input_series!B9572="","",Input_series!B9572)</f>
        <v/>
      </c>
      <c r="C9576" s="687" t="str">
        <f>IF(Input_series!C9572="","",Input_series!C9572)</f>
        <v/>
      </c>
      <c r="D9576" s="687" t="str">
        <f>IF(Input_series!D9572="","",Input_series!D9572)</f>
        <v/>
      </c>
      <c r="E9576" s="360"/>
      <c r="F9576" s="15"/>
      <c r="G9576" s="15"/>
      <c r="H9576" s="189"/>
      <c r="I9576" s="189"/>
      <c r="J9576" s="190"/>
      <c r="K9576" s="190"/>
      <c r="L9576" s="190"/>
      <c r="M9576" s="190"/>
      <c r="N9576" s="190"/>
      <c r="O9576" s="190"/>
    </row>
    <row r="9577" spans="1:15">
      <c r="A9577" s="465">
        <v>9556</v>
      </c>
      <c r="B9577" s="686" t="str">
        <f>IF(Input_series!B9573="","",Input_series!B9573)</f>
        <v/>
      </c>
      <c r="C9577" s="687" t="str">
        <f>IF(Input_series!C9573="","",Input_series!C9573)</f>
        <v/>
      </c>
      <c r="D9577" s="687" t="str">
        <f>IF(Input_series!D9573="","",Input_series!D9573)</f>
        <v/>
      </c>
      <c r="E9577" s="360"/>
      <c r="F9577" s="15"/>
      <c r="G9577" s="15"/>
      <c r="H9577" s="189"/>
      <c r="I9577" s="189"/>
      <c r="J9577" s="190"/>
      <c r="K9577" s="190"/>
      <c r="L9577" s="190"/>
      <c r="M9577" s="190"/>
      <c r="N9577" s="190"/>
      <c r="O9577" s="190"/>
    </row>
    <row r="9578" spans="1:15">
      <c r="A9578" s="465">
        <v>9557</v>
      </c>
      <c r="B9578" s="686" t="str">
        <f>IF(Input_series!B9574="","",Input_series!B9574)</f>
        <v/>
      </c>
      <c r="C9578" s="687" t="str">
        <f>IF(Input_series!C9574="","",Input_series!C9574)</f>
        <v/>
      </c>
      <c r="D9578" s="687" t="str">
        <f>IF(Input_series!D9574="","",Input_series!D9574)</f>
        <v/>
      </c>
      <c r="E9578" s="360"/>
      <c r="F9578" s="15"/>
      <c r="G9578" s="15"/>
      <c r="H9578" s="189"/>
      <c r="I9578" s="189"/>
      <c r="J9578" s="190"/>
      <c r="K9578" s="190"/>
      <c r="L9578" s="190"/>
      <c r="M9578" s="190"/>
      <c r="N9578" s="190"/>
      <c r="O9578" s="190"/>
    </row>
    <row r="9579" spans="1:15">
      <c r="A9579" s="465">
        <v>9558</v>
      </c>
      <c r="B9579" s="686" t="str">
        <f>IF(Input_series!B9575="","",Input_series!B9575)</f>
        <v/>
      </c>
      <c r="C9579" s="687" t="str">
        <f>IF(Input_series!C9575="","",Input_series!C9575)</f>
        <v/>
      </c>
      <c r="D9579" s="687" t="str">
        <f>IF(Input_series!D9575="","",Input_series!D9575)</f>
        <v/>
      </c>
      <c r="E9579" s="360"/>
      <c r="F9579" s="15"/>
      <c r="G9579" s="15"/>
      <c r="H9579" s="189"/>
      <c r="I9579" s="189"/>
      <c r="J9579" s="190"/>
      <c r="K9579" s="190"/>
      <c r="L9579" s="190"/>
      <c r="M9579" s="190"/>
      <c r="N9579" s="190"/>
      <c r="O9579" s="190"/>
    </row>
    <row r="9580" spans="1:15">
      <c r="A9580" s="465">
        <v>9559</v>
      </c>
      <c r="B9580" s="686" t="str">
        <f>IF(Input_series!B9576="","",Input_series!B9576)</f>
        <v/>
      </c>
      <c r="C9580" s="687" t="str">
        <f>IF(Input_series!C9576="","",Input_series!C9576)</f>
        <v/>
      </c>
      <c r="D9580" s="687" t="str">
        <f>IF(Input_series!D9576="","",Input_series!D9576)</f>
        <v/>
      </c>
      <c r="E9580" s="360"/>
      <c r="F9580" s="15"/>
      <c r="G9580" s="15"/>
      <c r="H9580" s="189"/>
      <c r="I9580" s="189"/>
      <c r="J9580" s="190"/>
      <c r="K9580" s="190"/>
      <c r="L9580" s="190"/>
      <c r="M9580" s="190"/>
      <c r="N9580" s="190"/>
      <c r="O9580" s="190"/>
    </row>
    <row r="9581" spans="1:15">
      <c r="A9581" s="465">
        <v>9560</v>
      </c>
      <c r="B9581" s="686" t="str">
        <f>IF(Input_series!B9577="","",Input_series!B9577)</f>
        <v/>
      </c>
      <c r="C9581" s="687" t="str">
        <f>IF(Input_series!C9577="","",Input_series!C9577)</f>
        <v/>
      </c>
      <c r="D9581" s="687" t="str">
        <f>IF(Input_series!D9577="","",Input_series!D9577)</f>
        <v/>
      </c>
      <c r="E9581" s="360"/>
      <c r="F9581" s="15"/>
      <c r="G9581" s="15"/>
      <c r="H9581" s="189"/>
      <c r="I9581" s="189"/>
      <c r="J9581" s="190"/>
      <c r="K9581" s="190"/>
      <c r="L9581" s="190"/>
      <c r="M9581" s="190"/>
      <c r="N9581" s="190"/>
      <c r="O9581" s="190"/>
    </row>
    <row r="9582" spans="1:15">
      <c r="A9582" s="465">
        <v>9561</v>
      </c>
      <c r="B9582" s="686" t="str">
        <f>IF(Input_series!B9578="","",Input_series!B9578)</f>
        <v/>
      </c>
      <c r="C9582" s="687" t="str">
        <f>IF(Input_series!C9578="","",Input_series!C9578)</f>
        <v/>
      </c>
      <c r="D9582" s="687" t="str">
        <f>IF(Input_series!D9578="","",Input_series!D9578)</f>
        <v/>
      </c>
      <c r="E9582" s="360"/>
      <c r="F9582" s="15"/>
      <c r="G9582" s="15"/>
      <c r="H9582" s="189"/>
      <c r="I9582" s="189"/>
      <c r="J9582" s="190"/>
      <c r="K9582" s="190"/>
      <c r="L9582" s="190"/>
      <c r="M9582" s="190"/>
      <c r="N9582" s="190"/>
      <c r="O9582" s="190"/>
    </row>
    <row r="9583" spans="1:15">
      <c r="A9583" s="465">
        <v>9562</v>
      </c>
      <c r="B9583" s="686" t="str">
        <f>IF(Input_series!B9579="","",Input_series!B9579)</f>
        <v/>
      </c>
      <c r="C9583" s="687" t="str">
        <f>IF(Input_series!C9579="","",Input_series!C9579)</f>
        <v/>
      </c>
      <c r="D9583" s="687" t="str">
        <f>IF(Input_series!D9579="","",Input_series!D9579)</f>
        <v/>
      </c>
      <c r="E9583" s="360"/>
      <c r="F9583" s="15"/>
      <c r="G9583" s="15"/>
      <c r="H9583" s="189"/>
      <c r="I9583" s="189"/>
      <c r="J9583" s="190"/>
      <c r="K9583" s="190"/>
      <c r="L9583" s="190"/>
      <c r="M9583" s="190"/>
      <c r="N9583" s="190"/>
      <c r="O9583" s="190"/>
    </row>
    <row r="9584" spans="1:15">
      <c r="A9584" s="465">
        <v>9563</v>
      </c>
      <c r="B9584" s="686" t="str">
        <f>IF(Input_series!B9580="","",Input_series!B9580)</f>
        <v/>
      </c>
      <c r="C9584" s="687" t="str">
        <f>IF(Input_series!C9580="","",Input_series!C9580)</f>
        <v/>
      </c>
      <c r="D9584" s="687" t="str">
        <f>IF(Input_series!D9580="","",Input_series!D9580)</f>
        <v/>
      </c>
      <c r="E9584" s="360"/>
      <c r="F9584" s="15"/>
      <c r="G9584" s="15"/>
      <c r="H9584" s="189"/>
      <c r="I9584" s="189"/>
      <c r="J9584" s="190"/>
      <c r="K9584" s="190"/>
      <c r="L9584" s="190"/>
      <c r="M9584" s="190"/>
      <c r="N9584" s="190"/>
      <c r="O9584" s="190"/>
    </row>
    <row r="9585" spans="1:15">
      <c r="A9585" s="465">
        <v>9564</v>
      </c>
      <c r="B9585" s="686" t="str">
        <f>IF(Input_series!B9581="","",Input_series!B9581)</f>
        <v/>
      </c>
      <c r="C9585" s="687" t="str">
        <f>IF(Input_series!C9581="","",Input_series!C9581)</f>
        <v/>
      </c>
      <c r="D9585" s="687" t="str">
        <f>IF(Input_series!D9581="","",Input_series!D9581)</f>
        <v/>
      </c>
      <c r="E9585" s="360"/>
      <c r="F9585" s="15"/>
      <c r="G9585" s="15"/>
      <c r="H9585" s="189"/>
      <c r="I9585" s="189"/>
      <c r="J9585" s="190"/>
      <c r="K9585" s="190"/>
      <c r="L9585" s="190"/>
      <c r="M9585" s="190"/>
      <c r="N9585" s="190"/>
      <c r="O9585" s="190"/>
    </row>
    <row r="9586" spans="1:15">
      <c r="A9586" s="465">
        <v>9565</v>
      </c>
      <c r="B9586" s="686" t="str">
        <f>IF(Input_series!B9582="","",Input_series!B9582)</f>
        <v/>
      </c>
      <c r="C9586" s="687" t="str">
        <f>IF(Input_series!C9582="","",Input_series!C9582)</f>
        <v/>
      </c>
      <c r="D9586" s="687" t="str">
        <f>IF(Input_series!D9582="","",Input_series!D9582)</f>
        <v/>
      </c>
      <c r="E9586" s="360"/>
      <c r="F9586" s="15"/>
      <c r="G9586" s="15"/>
      <c r="H9586" s="189"/>
      <c r="I9586" s="189"/>
      <c r="J9586" s="190"/>
      <c r="K9586" s="190"/>
      <c r="L9586" s="190"/>
      <c r="M9586" s="190"/>
      <c r="N9586" s="190"/>
      <c r="O9586" s="190"/>
    </row>
    <row r="9587" spans="1:15">
      <c r="A9587" s="465">
        <v>9566</v>
      </c>
      <c r="B9587" s="686" t="str">
        <f>IF(Input_series!B9583="","",Input_series!B9583)</f>
        <v/>
      </c>
      <c r="C9587" s="687" t="str">
        <f>IF(Input_series!C9583="","",Input_series!C9583)</f>
        <v/>
      </c>
      <c r="D9587" s="687" t="str">
        <f>IF(Input_series!D9583="","",Input_series!D9583)</f>
        <v/>
      </c>
      <c r="E9587" s="360"/>
      <c r="F9587" s="15"/>
      <c r="G9587" s="15"/>
      <c r="H9587" s="189"/>
      <c r="I9587" s="189"/>
      <c r="J9587" s="190"/>
      <c r="K9587" s="190"/>
      <c r="L9587" s="190"/>
      <c r="M9587" s="190"/>
      <c r="N9587" s="190"/>
      <c r="O9587" s="190"/>
    </row>
    <row r="9588" spans="1:15">
      <c r="A9588" s="465">
        <v>9567</v>
      </c>
      <c r="B9588" s="686" t="str">
        <f>IF(Input_series!B9584="","",Input_series!B9584)</f>
        <v/>
      </c>
      <c r="C9588" s="687" t="str">
        <f>IF(Input_series!C9584="","",Input_series!C9584)</f>
        <v/>
      </c>
      <c r="D9588" s="687" t="str">
        <f>IF(Input_series!D9584="","",Input_series!D9584)</f>
        <v/>
      </c>
      <c r="E9588" s="360"/>
      <c r="F9588" s="15"/>
      <c r="G9588" s="15"/>
      <c r="H9588" s="189"/>
      <c r="I9588" s="189"/>
      <c r="J9588" s="190"/>
      <c r="K9588" s="190"/>
      <c r="L9588" s="190"/>
      <c r="M9588" s="190"/>
      <c r="N9588" s="190"/>
      <c r="O9588" s="190"/>
    </row>
    <row r="9589" spans="1:15">
      <c r="A9589" s="465">
        <v>9568</v>
      </c>
      <c r="B9589" s="686" t="str">
        <f>IF(Input_series!B9585="","",Input_series!B9585)</f>
        <v/>
      </c>
      <c r="C9589" s="687" t="str">
        <f>IF(Input_series!C9585="","",Input_series!C9585)</f>
        <v/>
      </c>
      <c r="D9589" s="687" t="str">
        <f>IF(Input_series!D9585="","",Input_series!D9585)</f>
        <v/>
      </c>
      <c r="E9589" s="360"/>
      <c r="F9589" s="15"/>
      <c r="G9589" s="15"/>
      <c r="H9589" s="189"/>
      <c r="I9589" s="189"/>
      <c r="J9589" s="190"/>
      <c r="K9589" s="190"/>
      <c r="L9589" s="190"/>
      <c r="M9589" s="190"/>
      <c r="N9589" s="190"/>
      <c r="O9589" s="190"/>
    </row>
    <row r="9590" spans="1:15">
      <c r="A9590" s="465">
        <v>9569</v>
      </c>
      <c r="B9590" s="686" t="str">
        <f>IF(Input_series!B9586="","",Input_series!B9586)</f>
        <v/>
      </c>
      <c r="C9590" s="687" t="str">
        <f>IF(Input_series!C9586="","",Input_series!C9586)</f>
        <v/>
      </c>
      <c r="D9590" s="687" t="str">
        <f>IF(Input_series!D9586="","",Input_series!D9586)</f>
        <v/>
      </c>
      <c r="E9590" s="360"/>
      <c r="F9590" s="15"/>
      <c r="G9590" s="15"/>
      <c r="H9590" s="189"/>
      <c r="I9590" s="189"/>
      <c r="J9590" s="190"/>
      <c r="K9590" s="190"/>
      <c r="L9590" s="190"/>
      <c r="M9590" s="190"/>
      <c r="N9590" s="190"/>
      <c r="O9590" s="190"/>
    </row>
    <row r="9591" spans="1:15">
      <c r="A9591" s="465">
        <v>9570</v>
      </c>
      <c r="B9591" s="686" t="str">
        <f>IF(Input_series!B9587="","",Input_series!B9587)</f>
        <v/>
      </c>
      <c r="C9591" s="687" t="str">
        <f>IF(Input_series!C9587="","",Input_series!C9587)</f>
        <v/>
      </c>
      <c r="D9591" s="687" t="str">
        <f>IF(Input_series!D9587="","",Input_series!D9587)</f>
        <v/>
      </c>
      <c r="E9591" s="360"/>
      <c r="F9591" s="15"/>
      <c r="G9591" s="15"/>
      <c r="H9591" s="189"/>
      <c r="I9591" s="189"/>
      <c r="J9591" s="190"/>
      <c r="K9591" s="190"/>
      <c r="L9591" s="190"/>
      <c r="M9591" s="190"/>
      <c r="N9591" s="190"/>
      <c r="O9591" s="190"/>
    </row>
    <row r="9592" spans="1:15">
      <c r="A9592" s="465">
        <v>9571</v>
      </c>
      <c r="B9592" s="686" t="str">
        <f>IF(Input_series!B9588="","",Input_series!B9588)</f>
        <v/>
      </c>
      <c r="C9592" s="687" t="str">
        <f>IF(Input_series!C9588="","",Input_series!C9588)</f>
        <v/>
      </c>
      <c r="D9592" s="687" t="str">
        <f>IF(Input_series!D9588="","",Input_series!D9588)</f>
        <v/>
      </c>
      <c r="E9592" s="360"/>
      <c r="F9592" s="15"/>
      <c r="G9592" s="15"/>
      <c r="H9592" s="189"/>
      <c r="I9592" s="189"/>
      <c r="J9592" s="190"/>
      <c r="K9592" s="190"/>
      <c r="L9592" s="190"/>
      <c r="M9592" s="190"/>
      <c r="N9592" s="190"/>
      <c r="O9592" s="190"/>
    </row>
    <row r="9593" spans="1:15">
      <c r="A9593" s="465">
        <v>9572</v>
      </c>
      <c r="B9593" s="686" t="str">
        <f>IF(Input_series!B9589="","",Input_series!B9589)</f>
        <v/>
      </c>
      <c r="C9593" s="687" t="str">
        <f>IF(Input_series!C9589="","",Input_series!C9589)</f>
        <v/>
      </c>
      <c r="D9593" s="687" t="str">
        <f>IF(Input_series!D9589="","",Input_series!D9589)</f>
        <v/>
      </c>
      <c r="E9593" s="360"/>
      <c r="F9593" s="15"/>
      <c r="G9593" s="15"/>
      <c r="H9593" s="189"/>
      <c r="I9593" s="189"/>
      <c r="J9593" s="190"/>
      <c r="K9593" s="190"/>
      <c r="L9593" s="190"/>
      <c r="M9593" s="190"/>
      <c r="N9593" s="190"/>
      <c r="O9593" s="190"/>
    </row>
    <row r="9594" spans="1:15">
      <c r="A9594" s="465">
        <v>9573</v>
      </c>
      <c r="B9594" s="686" t="str">
        <f>IF(Input_series!B9590="","",Input_series!B9590)</f>
        <v/>
      </c>
      <c r="C9594" s="687" t="str">
        <f>IF(Input_series!C9590="","",Input_series!C9590)</f>
        <v/>
      </c>
      <c r="D9594" s="687" t="str">
        <f>IF(Input_series!D9590="","",Input_series!D9590)</f>
        <v/>
      </c>
      <c r="E9594" s="360"/>
      <c r="F9594" s="15"/>
      <c r="G9594" s="15"/>
      <c r="H9594" s="189"/>
      <c r="I9594" s="189"/>
      <c r="J9594" s="190"/>
      <c r="K9594" s="190"/>
      <c r="L9594" s="190"/>
      <c r="M9594" s="190"/>
      <c r="N9594" s="190"/>
      <c r="O9594" s="190"/>
    </row>
    <row r="9595" spans="1:15">
      <c r="A9595" s="465">
        <v>9574</v>
      </c>
      <c r="B9595" s="686" t="str">
        <f>IF(Input_series!B9591="","",Input_series!B9591)</f>
        <v/>
      </c>
      <c r="C9595" s="687" t="str">
        <f>IF(Input_series!C9591="","",Input_series!C9591)</f>
        <v/>
      </c>
      <c r="D9595" s="687" t="str">
        <f>IF(Input_series!D9591="","",Input_series!D9591)</f>
        <v/>
      </c>
      <c r="E9595" s="360"/>
      <c r="F9595" s="15"/>
      <c r="G9595" s="15"/>
      <c r="H9595" s="189"/>
      <c r="I9595" s="189"/>
      <c r="J9595" s="190"/>
      <c r="K9595" s="190"/>
      <c r="L9595" s="190"/>
      <c r="M9595" s="190"/>
      <c r="N9595" s="190"/>
      <c r="O9595" s="190"/>
    </row>
    <row r="9596" spans="1:15">
      <c r="A9596" s="465">
        <v>9575</v>
      </c>
      <c r="B9596" s="686" t="str">
        <f>IF(Input_series!B9592="","",Input_series!B9592)</f>
        <v/>
      </c>
      <c r="C9596" s="687" t="str">
        <f>IF(Input_series!C9592="","",Input_series!C9592)</f>
        <v/>
      </c>
      <c r="D9596" s="687" t="str">
        <f>IF(Input_series!D9592="","",Input_series!D9592)</f>
        <v/>
      </c>
      <c r="E9596" s="360"/>
      <c r="F9596" s="15"/>
      <c r="G9596" s="15"/>
      <c r="H9596" s="189"/>
      <c r="I9596" s="189"/>
      <c r="J9596" s="190"/>
      <c r="K9596" s="190"/>
      <c r="L9596" s="190"/>
      <c r="M9596" s="190"/>
      <c r="N9596" s="190"/>
      <c r="O9596" s="190"/>
    </row>
    <row r="9597" spans="1:15">
      <c r="A9597" s="465">
        <v>9576</v>
      </c>
      <c r="B9597" s="686" t="str">
        <f>IF(Input_series!B9593="","",Input_series!B9593)</f>
        <v/>
      </c>
      <c r="C9597" s="687" t="str">
        <f>IF(Input_series!C9593="","",Input_series!C9593)</f>
        <v/>
      </c>
      <c r="D9597" s="687" t="str">
        <f>IF(Input_series!D9593="","",Input_series!D9593)</f>
        <v/>
      </c>
      <c r="E9597" s="360"/>
      <c r="F9597" s="15"/>
      <c r="G9597" s="15"/>
      <c r="H9597" s="189"/>
      <c r="I9597" s="189"/>
      <c r="J9597" s="190"/>
      <c r="K9597" s="190"/>
      <c r="L9597" s="190"/>
      <c r="M9597" s="190"/>
      <c r="N9597" s="190"/>
      <c r="O9597" s="190"/>
    </row>
    <row r="9598" spans="1:15">
      <c r="A9598" s="465">
        <v>9577</v>
      </c>
      <c r="B9598" s="686" t="str">
        <f>IF(Input_series!B9594="","",Input_series!B9594)</f>
        <v/>
      </c>
      <c r="C9598" s="687" t="str">
        <f>IF(Input_series!C9594="","",Input_series!C9594)</f>
        <v/>
      </c>
      <c r="D9598" s="687" t="str">
        <f>IF(Input_series!D9594="","",Input_series!D9594)</f>
        <v/>
      </c>
      <c r="E9598" s="360"/>
      <c r="F9598" s="15"/>
      <c r="G9598" s="15"/>
      <c r="H9598" s="189"/>
      <c r="I9598" s="189"/>
      <c r="J9598" s="190"/>
      <c r="K9598" s="190"/>
      <c r="L9598" s="190"/>
      <c r="M9598" s="190"/>
      <c r="N9598" s="190"/>
      <c r="O9598" s="190"/>
    </row>
    <row r="9599" spans="1:15">
      <c r="A9599" s="465">
        <v>9578</v>
      </c>
      <c r="B9599" s="686" t="str">
        <f>IF(Input_series!B9595="","",Input_series!B9595)</f>
        <v/>
      </c>
      <c r="C9599" s="687" t="str">
        <f>IF(Input_series!C9595="","",Input_series!C9595)</f>
        <v/>
      </c>
      <c r="D9599" s="687" t="str">
        <f>IF(Input_series!D9595="","",Input_series!D9595)</f>
        <v/>
      </c>
      <c r="E9599" s="360"/>
      <c r="F9599" s="15"/>
      <c r="G9599" s="15"/>
      <c r="H9599" s="189"/>
      <c r="I9599" s="189"/>
      <c r="J9599" s="190"/>
      <c r="K9599" s="190"/>
      <c r="L9599" s="190"/>
      <c r="M9599" s="190"/>
      <c r="N9599" s="190"/>
      <c r="O9599" s="190"/>
    </row>
    <row r="9600" spans="1:15">
      <c r="A9600" s="465">
        <v>9579</v>
      </c>
      <c r="B9600" s="686" t="str">
        <f>IF(Input_series!B9596="","",Input_series!B9596)</f>
        <v/>
      </c>
      <c r="C9600" s="687" t="str">
        <f>IF(Input_series!C9596="","",Input_series!C9596)</f>
        <v/>
      </c>
      <c r="D9600" s="687" t="str">
        <f>IF(Input_series!D9596="","",Input_series!D9596)</f>
        <v/>
      </c>
      <c r="E9600" s="360"/>
      <c r="F9600" s="15"/>
      <c r="G9600" s="15"/>
      <c r="H9600" s="189"/>
      <c r="I9600" s="189"/>
      <c r="J9600" s="190"/>
      <c r="K9600" s="190"/>
      <c r="L9600" s="190"/>
      <c r="M9600" s="190"/>
      <c r="N9600" s="190"/>
      <c r="O9600" s="190"/>
    </row>
    <row r="9601" spans="1:15">
      <c r="A9601" s="465">
        <v>9580</v>
      </c>
      <c r="B9601" s="686" t="str">
        <f>IF(Input_series!B9597="","",Input_series!B9597)</f>
        <v/>
      </c>
      <c r="C9601" s="687" t="str">
        <f>IF(Input_series!C9597="","",Input_series!C9597)</f>
        <v/>
      </c>
      <c r="D9601" s="687" t="str">
        <f>IF(Input_series!D9597="","",Input_series!D9597)</f>
        <v/>
      </c>
      <c r="E9601" s="360"/>
      <c r="F9601" s="15"/>
      <c r="G9601" s="15"/>
      <c r="H9601" s="189"/>
      <c r="I9601" s="189"/>
      <c r="J9601" s="190"/>
      <c r="K9601" s="190"/>
      <c r="L9601" s="190"/>
      <c r="M9601" s="190"/>
      <c r="N9601" s="190"/>
      <c r="O9601" s="190"/>
    </row>
    <row r="9602" spans="1:15">
      <c r="A9602" s="465">
        <v>9581</v>
      </c>
      <c r="B9602" s="686" t="str">
        <f>IF(Input_series!B9598="","",Input_series!B9598)</f>
        <v/>
      </c>
      <c r="C9602" s="687" t="str">
        <f>IF(Input_series!C9598="","",Input_series!C9598)</f>
        <v/>
      </c>
      <c r="D9602" s="687" t="str">
        <f>IF(Input_series!D9598="","",Input_series!D9598)</f>
        <v/>
      </c>
      <c r="E9602" s="360"/>
      <c r="F9602" s="15"/>
      <c r="G9602" s="15"/>
      <c r="H9602" s="189"/>
      <c r="I9602" s="189"/>
      <c r="J9602" s="190"/>
      <c r="K9602" s="190"/>
      <c r="L9602" s="190"/>
      <c r="M9602" s="190"/>
      <c r="N9602" s="190"/>
      <c r="O9602" s="190"/>
    </row>
    <row r="9603" spans="1:15">
      <c r="A9603" s="465">
        <v>9582</v>
      </c>
      <c r="B9603" s="686" t="str">
        <f>IF(Input_series!B9599="","",Input_series!B9599)</f>
        <v/>
      </c>
      <c r="C9603" s="687" t="str">
        <f>IF(Input_series!C9599="","",Input_series!C9599)</f>
        <v/>
      </c>
      <c r="D9603" s="687" t="str">
        <f>IF(Input_series!D9599="","",Input_series!D9599)</f>
        <v/>
      </c>
      <c r="E9603" s="360"/>
      <c r="F9603" s="15"/>
      <c r="G9603" s="15"/>
      <c r="H9603" s="189"/>
      <c r="I9603" s="189"/>
      <c r="J9603" s="190"/>
      <c r="K9603" s="190"/>
      <c r="L9603" s="190"/>
      <c r="M9603" s="190"/>
      <c r="N9603" s="190"/>
      <c r="O9603" s="190"/>
    </row>
    <row r="9604" spans="1:15">
      <c r="A9604" s="465">
        <v>9583</v>
      </c>
      <c r="B9604" s="686" t="str">
        <f>IF(Input_series!B9600="","",Input_series!B9600)</f>
        <v/>
      </c>
      <c r="C9604" s="687" t="str">
        <f>IF(Input_series!C9600="","",Input_series!C9600)</f>
        <v/>
      </c>
      <c r="D9604" s="687" t="str">
        <f>IF(Input_series!D9600="","",Input_series!D9600)</f>
        <v/>
      </c>
      <c r="E9604" s="360"/>
      <c r="F9604" s="15"/>
      <c r="G9604" s="15"/>
      <c r="H9604" s="189"/>
      <c r="I9604" s="189"/>
      <c r="J9604" s="190"/>
      <c r="K9604" s="190"/>
      <c r="L9604" s="190"/>
      <c r="M9604" s="190"/>
      <c r="N9604" s="190"/>
      <c r="O9604" s="190"/>
    </row>
    <row r="9605" spans="1:15">
      <c r="A9605" s="465">
        <v>9584</v>
      </c>
      <c r="B9605" s="686" t="str">
        <f>IF(Input_series!B9601="","",Input_series!B9601)</f>
        <v/>
      </c>
      <c r="C9605" s="687" t="str">
        <f>IF(Input_series!C9601="","",Input_series!C9601)</f>
        <v/>
      </c>
      <c r="D9605" s="687" t="str">
        <f>IF(Input_series!D9601="","",Input_series!D9601)</f>
        <v/>
      </c>
      <c r="E9605" s="360"/>
      <c r="F9605" s="15"/>
      <c r="G9605" s="15"/>
      <c r="H9605" s="189"/>
      <c r="I9605" s="189"/>
      <c r="J9605" s="190"/>
      <c r="K9605" s="190"/>
      <c r="L9605" s="190"/>
      <c r="M9605" s="190"/>
      <c r="N9605" s="190"/>
      <c r="O9605" s="190"/>
    </row>
    <row r="9606" spans="1:15">
      <c r="A9606" s="465">
        <v>9585</v>
      </c>
      <c r="B9606" s="686" t="str">
        <f>IF(Input_series!B9602="","",Input_series!B9602)</f>
        <v/>
      </c>
      <c r="C9606" s="687" t="str">
        <f>IF(Input_series!C9602="","",Input_series!C9602)</f>
        <v/>
      </c>
      <c r="D9606" s="687" t="str">
        <f>IF(Input_series!D9602="","",Input_series!D9602)</f>
        <v/>
      </c>
      <c r="E9606" s="360"/>
      <c r="F9606" s="15"/>
      <c r="G9606" s="15"/>
      <c r="H9606" s="189"/>
      <c r="I9606" s="189"/>
      <c r="J9606" s="190"/>
      <c r="K9606" s="190"/>
      <c r="L9606" s="190"/>
      <c r="M9606" s="190"/>
      <c r="N9606" s="190"/>
      <c r="O9606" s="190"/>
    </row>
    <row r="9607" spans="1:15">
      <c r="A9607" s="465">
        <v>9586</v>
      </c>
      <c r="B9607" s="686" t="str">
        <f>IF(Input_series!B9603="","",Input_series!B9603)</f>
        <v/>
      </c>
      <c r="C9607" s="687" t="str">
        <f>IF(Input_series!C9603="","",Input_series!C9603)</f>
        <v/>
      </c>
      <c r="D9607" s="687" t="str">
        <f>IF(Input_series!D9603="","",Input_series!D9603)</f>
        <v/>
      </c>
      <c r="E9607" s="360"/>
      <c r="F9607" s="15"/>
      <c r="G9607" s="15"/>
      <c r="H9607" s="189"/>
      <c r="I9607" s="189"/>
      <c r="J9607" s="190"/>
      <c r="K9607" s="190"/>
      <c r="L9607" s="190"/>
      <c r="M9607" s="190"/>
      <c r="N9607" s="190"/>
      <c r="O9607" s="190"/>
    </row>
    <row r="9608" spans="1:15">
      <c r="A9608" s="465">
        <v>9587</v>
      </c>
      <c r="B9608" s="686" t="str">
        <f>IF(Input_series!B9604="","",Input_series!B9604)</f>
        <v/>
      </c>
      <c r="C9608" s="687" t="str">
        <f>IF(Input_series!C9604="","",Input_series!C9604)</f>
        <v/>
      </c>
      <c r="D9608" s="687" t="str">
        <f>IF(Input_series!D9604="","",Input_series!D9604)</f>
        <v/>
      </c>
      <c r="E9608" s="360"/>
      <c r="F9608" s="15"/>
      <c r="G9608" s="15"/>
      <c r="H9608" s="189"/>
      <c r="I9608" s="189"/>
      <c r="J9608" s="190"/>
      <c r="K9608" s="190"/>
      <c r="L9608" s="190"/>
      <c r="M9608" s="190"/>
      <c r="N9608" s="190"/>
      <c r="O9608" s="190"/>
    </row>
    <row r="9609" spans="1:15">
      <c r="A9609" s="465">
        <v>9588</v>
      </c>
      <c r="B9609" s="686" t="str">
        <f>IF(Input_series!B9605="","",Input_series!B9605)</f>
        <v/>
      </c>
      <c r="C9609" s="687" t="str">
        <f>IF(Input_series!C9605="","",Input_series!C9605)</f>
        <v/>
      </c>
      <c r="D9609" s="687" t="str">
        <f>IF(Input_series!D9605="","",Input_series!D9605)</f>
        <v/>
      </c>
      <c r="E9609" s="360"/>
      <c r="F9609" s="15"/>
      <c r="G9609" s="15"/>
      <c r="H9609" s="189"/>
      <c r="I9609" s="189"/>
      <c r="J9609" s="190"/>
      <c r="K9609" s="190"/>
      <c r="L9609" s="190"/>
      <c r="M9609" s="190"/>
      <c r="N9609" s="190"/>
      <c r="O9609" s="190"/>
    </row>
    <row r="9610" spans="1:15">
      <c r="A9610" s="465">
        <v>9589</v>
      </c>
      <c r="B9610" s="686" t="str">
        <f>IF(Input_series!B9606="","",Input_series!B9606)</f>
        <v/>
      </c>
      <c r="C9610" s="687" t="str">
        <f>IF(Input_series!C9606="","",Input_series!C9606)</f>
        <v/>
      </c>
      <c r="D9610" s="687" t="str">
        <f>IF(Input_series!D9606="","",Input_series!D9606)</f>
        <v/>
      </c>
      <c r="E9610" s="360"/>
      <c r="F9610" s="15"/>
      <c r="G9610" s="15"/>
      <c r="H9610" s="189"/>
      <c r="I9610" s="189"/>
      <c r="J9610" s="190"/>
      <c r="K9610" s="190"/>
      <c r="L9610" s="190"/>
      <c r="M9610" s="190"/>
      <c r="N9610" s="190"/>
      <c r="O9610" s="190"/>
    </row>
    <row r="9611" spans="1:15">
      <c r="A9611" s="465">
        <v>9590</v>
      </c>
      <c r="B9611" s="686" t="str">
        <f>IF(Input_series!B9607="","",Input_series!B9607)</f>
        <v/>
      </c>
      <c r="C9611" s="687" t="str">
        <f>IF(Input_series!C9607="","",Input_series!C9607)</f>
        <v/>
      </c>
      <c r="D9611" s="687" t="str">
        <f>IF(Input_series!D9607="","",Input_series!D9607)</f>
        <v/>
      </c>
      <c r="E9611" s="360"/>
      <c r="F9611" s="15"/>
      <c r="G9611" s="15"/>
      <c r="H9611" s="189"/>
      <c r="I9611" s="189"/>
      <c r="J9611" s="190"/>
      <c r="K9611" s="190"/>
      <c r="L9611" s="190"/>
      <c r="M9611" s="190"/>
      <c r="N9611" s="190"/>
      <c r="O9611" s="190"/>
    </row>
    <row r="9612" spans="1:15">
      <c r="A9612" s="465">
        <v>9591</v>
      </c>
      <c r="B9612" s="686" t="str">
        <f>IF(Input_series!B9608="","",Input_series!B9608)</f>
        <v/>
      </c>
      <c r="C9612" s="687" t="str">
        <f>IF(Input_series!C9608="","",Input_series!C9608)</f>
        <v/>
      </c>
      <c r="D9612" s="687" t="str">
        <f>IF(Input_series!D9608="","",Input_series!D9608)</f>
        <v/>
      </c>
      <c r="E9612" s="360"/>
      <c r="F9612" s="15"/>
      <c r="G9612" s="15"/>
      <c r="H9612" s="189"/>
      <c r="I9612" s="189"/>
      <c r="J9612" s="190"/>
      <c r="K9612" s="190"/>
      <c r="L9612" s="190"/>
      <c r="M9612" s="190"/>
      <c r="N9612" s="190"/>
      <c r="O9612" s="190"/>
    </row>
    <row r="9613" spans="1:15">
      <c r="A9613" s="465">
        <v>9592</v>
      </c>
      <c r="B9613" s="686" t="str">
        <f>IF(Input_series!B9609="","",Input_series!B9609)</f>
        <v/>
      </c>
      <c r="C9613" s="687" t="str">
        <f>IF(Input_series!C9609="","",Input_series!C9609)</f>
        <v/>
      </c>
      <c r="D9613" s="687" t="str">
        <f>IF(Input_series!D9609="","",Input_series!D9609)</f>
        <v/>
      </c>
      <c r="E9613" s="360"/>
      <c r="F9613" s="15"/>
      <c r="G9613" s="15"/>
      <c r="H9613" s="189"/>
      <c r="I9613" s="189"/>
      <c r="J9613" s="190"/>
      <c r="K9613" s="190"/>
      <c r="L9613" s="190"/>
      <c r="M9613" s="190"/>
      <c r="N9613" s="190"/>
      <c r="O9613" s="190"/>
    </row>
    <row r="9614" spans="1:15">
      <c r="A9614" s="465">
        <v>9593</v>
      </c>
      <c r="B9614" s="686" t="str">
        <f>IF(Input_series!B9610="","",Input_series!B9610)</f>
        <v/>
      </c>
      <c r="C9614" s="687" t="str">
        <f>IF(Input_series!C9610="","",Input_series!C9610)</f>
        <v/>
      </c>
      <c r="D9614" s="687" t="str">
        <f>IF(Input_series!D9610="","",Input_series!D9610)</f>
        <v/>
      </c>
      <c r="E9614" s="360"/>
      <c r="F9614" s="15"/>
      <c r="G9614" s="15"/>
      <c r="H9614" s="189"/>
      <c r="I9614" s="189"/>
      <c r="J9614" s="190"/>
      <c r="K9614" s="190"/>
      <c r="L9614" s="190"/>
      <c r="M9614" s="190"/>
      <c r="N9614" s="190"/>
      <c r="O9614" s="190"/>
    </row>
    <row r="9615" spans="1:15">
      <c r="A9615" s="465">
        <v>9594</v>
      </c>
      <c r="B9615" s="686" t="str">
        <f>IF(Input_series!B9611="","",Input_series!B9611)</f>
        <v/>
      </c>
      <c r="C9615" s="687" t="str">
        <f>IF(Input_series!C9611="","",Input_series!C9611)</f>
        <v/>
      </c>
      <c r="D9615" s="687" t="str">
        <f>IF(Input_series!D9611="","",Input_series!D9611)</f>
        <v/>
      </c>
      <c r="E9615" s="360"/>
      <c r="F9615" s="15"/>
      <c r="G9615" s="15"/>
      <c r="H9615" s="189"/>
      <c r="I9615" s="189"/>
      <c r="J9615" s="190"/>
      <c r="K9615" s="190"/>
      <c r="L9615" s="190"/>
      <c r="M9615" s="190"/>
      <c r="N9615" s="190"/>
      <c r="O9615" s="190"/>
    </row>
    <row r="9616" spans="1:15">
      <c r="A9616" s="465">
        <v>9595</v>
      </c>
      <c r="B9616" s="686" t="str">
        <f>IF(Input_series!B9612="","",Input_series!B9612)</f>
        <v/>
      </c>
      <c r="C9616" s="687" t="str">
        <f>IF(Input_series!C9612="","",Input_series!C9612)</f>
        <v/>
      </c>
      <c r="D9616" s="687" t="str">
        <f>IF(Input_series!D9612="","",Input_series!D9612)</f>
        <v/>
      </c>
      <c r="E9616" s="360"/>
      <c r="F9616" s="15"/>
      <c r="G9616" s="15"/>
      <c r="H9616" s="189"/>
      <c r="I9616" s="189"/>
      <c r="J9616" s="190"/>
      <c r="K9616" s="190"/>
      <c r="L9616" s="190"/>
      <c r="M9616" s="190"/>
      <c r="N9616" s="190"/>
      <c r="O9616" s="190"/>
    </row>
    <row r="9617" spans="1:15">
      <c r="A9617" s="465">
        <v>9596</v>
      </c>
      <c r="B9617" s="686" t="str">
        <f>IF(Input_series!B9613="","",Input_series!B9613)</f>
        <v/>
      </c>
      <c r="C9617" s="687" t="str">
        <f>IF(Input_series!C9613="","",Input_series!C9613)</f>
        <v/>
      </c>
      <c r="D9617" s="687" t="str">
        <f>IF(Input_series!D9613="","",Input_series!D9613)</f>
        <v/>
      </c>
      <c r="E9617" s="360"/>
      <c r="F9617" s="15"/>
      <c r="G9617" s="15"/>
      <c r="H9617" s="189"/>
      <c r="I9617" s="189"/>
      <c r="J9617" s="190"/>
      <c r="K9617" s="190"/>
      <c r="L9617" s="190"/>
      <c r="M9617" s="190"/>
      <c r="N9617" s="190"/>
      <c r="O9617" s="190"/>
    </row>
    <row r="9618" spans="1:15">
      <c r="A9618" s="465">
        <v>9597</v>
      </c>
      <c r="B9618" s="686" t="str">
        <f>IF(Input_series!B9614="","",Input_series!B9614)</f>
        <v/>
      </c>
      <c r="C9618" s="687" t="str">
        <f>IF(Input_series!C9614="","",Input_series!C9614)</f>
        <v/>
      </c>
      <c r="D9618" s="687" t="str">
        <f>IF(Input_series!D9614="","",Input_series!D9614)</f>
        <v/>
      </c>
      <c r="E9618" s="360"/>
      <c r="F9618" s="15"/>
      <c r="G9618" s="15"/>
      <c r="H9618" s="189"/>
      <c r="I9618" s="189"/>
      <c r="J9618" s="190"/>
      <c r="K9618" s="190"/>
      <c r="L9618" s="190"/>
      <c r="M9618" s="190"/>
      <c r="N9618" s="190"/>
      <c r="O9618" s="190"/>
    </row>
    <row r="9619" spans="1:15">
      <c r="A9619" s="465">
        <v>9598</v>
      </c>
      <c r="B9619" s="686" t="str">
        <f>IF(Input_series!B9615="","",Input_series!B9615)</f>
        <v/>
      </c>
      <c r="C9619" s="687" t="str">
        <f>IF(Input_series!C9615="","",Input_series!C9615)</f>
        <v/>
      </c>
      <c r="D9619" s="687" t="str">
        <f>IF(Input_series!D9615="","",Input_series!D9615)</f>
        <v/>
      </c>
      <c r="E9619" s="360"/>
      <c r="F9619" s="15"/>
      <c r="G9619" s="15"/>
      <c r="H9619" s="189"/>
      <c r="I9619" s="189"/>
      <c r="J9619" s="190"/>
      <c r="K9619" s="190"/>
      <c r="L9619" s="190"/>
      <c r="M9619" s="190"/>
      <c r="N9619" s="190"/>
      <c r="O9619" s="190"/>
    </row>
    <row r="9620" spans="1:15">
      <c r="A9620" s="465">
        <v>9599</v>
      </c>
      <c r="B9620" s="686" t="str">
        <f>IF(Input_series!B9616="","",Input_series!B9616)</f>
        <v/>
      </c>
      <c r="C9620" s="687" t="str">
        <f>IF(Input_series!C9616="","",Input_series!C9616)</f>
        <v/>
      </c>
      <c r="D9620" s="687" t="str">
        <f>IF(Input_series!D9616="","",Input_series!D9616)</f>
        <v/>
      </c>
      <c r="E9620" s="360"/>
      <c r="F9620" s="15"/>
      <c r="G9620" s="15"/>
      <c r="H9620" s="189"/>
      <c r="I9620" s="189"/>
      <c r="J9620" s="190"/>
      <c r="K9620" s="190"/>
      <c r="L9620" s="190"/>
      <c r="M9620" s="190"/>
      <c r="N9620" s="190"/>
      <c r="O9620" s="190"/>
    </row>
    <row r="9621" spans="1:15">
      <c r="A9621" s="465">
        <v>9600</v>
      </c>
      <c r="B9621" s="686" t="str">
        <f>IF(Input_series!B9617="","",Input_series!B9617)</f>
        <v/>
      </c>
      <c r="C9621" s="687" t="str">
        <f>IF(Input_series!C9617="","",Input_series!C9617)</f>
        <v/>
      </c>
      <c r="D9621" s="687" t="str">
        <f>IF(Input_series!D9617="","",Input_series!D9617)</f>
        <v/>
      </c>
      <c r="E9621" s="360"/>
      <c r="F9621" s="15"/>
      <c r="G9621" s="15"/>
      <c r="H9621" s="189"/>
      <c r="I9621" s="189"/>
      <c r="J9621" s="190"/>
      <c r="K9621" s="190"/>
      <c r="L9621" s="190"/>
      <c r="M9621" s="190"/>
      <c r="N9621" s="190"/>
      <c r="O9621" s="190"/>
    </row>
    <row r="9622" spans="1:15">
      <c r="A9622" s="465">
        <v>9601</v>
      </c>
      <c r="B9622" s="686" t="str">
        <f>IF(Input_series!B9618="","",Input_series!B9618)</f>
        <v/>
      </c>
      <c r="C9622" s="687" t="str">
        <f>IF(Input_series!C9618="","",Input_series!C9618)</f>
        <v/>
      </c>
      <c r="D9622" s="687" t="str">
        <f>IF(Input_series!D9618="","",Input_series!D9618)</f>
        <v/>
      </c>
      <c r="E9622" s="360"/>
      <c r="F9622" s="15"/>
      <c r="G9622" s="15"/>
      <c r="H9622" s="189"/>
      <c r="I9622" s="189"/>
      <c r="J9622" s="190"/>
      <c r="K9622" s="190"/>
      <c r="L9622" s="190"/>
      <c r="M9622" s="190"/>
      <c r="N9622" s="190"/>
      <c r="O9622" s="190"/>
    </row>
    <row r="9623" spans="1:15">
      <c r="A9623" s="465">
        <v>9602</v>
      </c>
      <c r="B9623" s="686" t="str">
        <f>IF(Input_series!B9619="","",Input_series!B9619)</f>
        <v/>
      </c>
      <c r="C9623" s="687" t="str">
        <f>IF(Input_series!C9619="","",Input_series!C9619)</f>
        <v/>
      </c>
      <c r="D9623" s="687" t="str">
        <f>IF(Input_series!D9619="","",Input_series!D9619)</f>
        <v/>
      </c>
      <c r="E9623" s="360"/>
      <c r="F9623" s="15"/>
      <c r="G9623" s="15"/>
      <c r="H9623" s="189"/>
      <c r="I9623" s="189"/>
      <c r="J9623" s="190"/>
      <c r="K9623" s="190"/>
      <c r="L9623" s="190"/>
      <c r="M9623" s="190"/>
      <c r="N9623" s="190"/>
      <c r="O9623" s="190"/>
    </row>
    <row r="9624" spans="1:15">
      <c r="A9624" s="465">
        <v>9603</v>
      </c>
      <c r="B9624" s="686" t="str">
        <f>IF(Input_series!B9620="","",Input_series!B9620)</f>
        <v/>
      </c>
      <c r="C9624" s="687" t="str">
        <f>IF(Input_series!C9620="","",Input_series!C9620)</f>
        <v/>
      </c>
      <c r="D9624" s="687" t="str">
        <f>IF(Input_series!D9620="","",Input_series!D9620)</f>
        <v/>
      </c>
      <c r="E9624" s="360"/>
      <c r="F9624" s="15"/>
      <c r="G9624" s="15"/>
      <c r="H9624" s="189"/>
      <c r="I9624" s="189"/>
      <c r="J9624" s="190"/>
      <c r="K9624" s="190"/>
      <c r="L9624" s="190"/>
      <c r="M9624" s="190"/>
      <c r="N9624" s="190"/>
      <c r="O9624" s="190"/>
    </row>
    <row r="9625" spans="1:15">
      <c r="A9625" s="465">
        <v>9604</v>
      </c>
      <c r="B9625" s="686" t="str">
        <f>IF(Input_series!B9621="","",Input_series!B9621)</f>
        <v/>
      </c>
      <c r="C9625" s="687" t="str">
        <f>IF(Input_series!C9621="","",Input_series!C9621)</f>
        <v/>
      </c>
      <c r="D9625" s="687" t="str">
        <f>IF(Input_series!D9621="","",Input_series!D9621)</f>
        <v/>
      </c>
      <c r="E9625" s="360"/>
      <c r="F9625" s="15"/>
      <c r="G9625" s="15"/>
      <c r="H9625" s="189"/>
      <c r="I9625" s="189"/>
      <c r="J9625" s="190"/>
      <c r="K9625" s="190"/>
      <c r="L9625" s="190"/>
      <c r="M9625" s="190"/>
      <c r="N9625" s="190"/>
      <c r="O9625" s="190"/>
    </row>
    <row r="9626" spans="1:15">
      <c r="A9626" s="465">
        <v>9605</v>
      </c>
      <c r="B9626" s="686" t="str">
        <f>IF(Input_series!B9622="","",Input_series!B9622)</f>
        <v/>
      </c>
      <c r="C9626" s="687" t="str">
        <f>IF(Input_series!C9622="","",Input_series!C9622)</f>
        <v/>
      </c>
      <c r="D9626" s="687" t="str">
        <f>IF(Input_series!D9622="","",Input_series!D9622)</f>
        <v/>
      </c>
      <c r="E9626" s="360"/>
      <c r="F9626" s="15"/>
      <c r="G9626" s="15"/>
      <c r="H9626" s="189"/>
      <c r="I9626" s="189"/>
      <c r="J9626" s="190"/>
      <c r="K9626" s="190"/>
      <c r="L9626" s="190"/>
      <c r="M9626" s="190"/>
      <c r="N9626" s="190"/>
      <c r="O9626" s="190"/>
    </row>
    <row r="9627" spans="1:15">
      <c r="A9627" s="465">
        <v>9606</v>
      </c>
      <c r="B9627" s="686" t="str">
        <f>IF(Input_series!B9623="","",Input_series!B9623)</f>
        <v/>
      </c>
      <c r="C9627" s="687" t="str">
        <f>IF(Input_series!C9623="","",Input_series!C9623)</f>
        <v/>
      </c>
      <c r="D9627" s="687" t="str">
        <f>IF(Input_series!D9623="","",Input_series!D9623)</f>
        <v/>
      </c>
      <c r="E9627" s="360"/>
      <c r="F9627" s="15"/>
      <c r="G9627" s="15"/>
      <c r="H9627" s="189"/>
      <c r="I9627" s="189"/>
      <c r="J9627" s="190"/>
      <c r="K9627" s="190"/>
      <c r="L9627" s="190"/>
      <c r="M9627" s="190"/>
      <c r="N9627" s="190"/>
      <c r="O9627" s="190"/>
    </row>
    <row r="9628" spans="1:15">
      <c r="A9628" s="465">
        <v>9607</v>
      </c>
      <c r="B9628" s="686" t="str">
        <f>IF(Input_series!B9624="","",Input_series!B9624)</f>
        <v/>
      </c>
      <c r="C9628" s="687" t="str">
        <f>IF(Input_series!C9624="","",Input_series!C9624)</f>
        <v/>
      </c>
      <c r="D9628" s="687" t="str">
        <f>IF(Input_series!D9624="","",Input_series!D9624)</f>
        <v/>
      </c>
      <c r="E9628" s="360"/>
      <c r="F9628" s="15"/>
      <c r="G9628" s="15"/>
      <c r="H9628" s="189"/>
      <c r="I9628" s="189"/>
      <c r="J9628" s="190"/>
      <c r="K9628" s="190"/>
      <c r="L9628" s="190"/>
      <c r="M9628" s="190"/>
      <c r="N9628" s="190"/>
      <c r="O9628" s="190"/>
    </row>
    <row r="9629" spans="1:15">
      <c r="A9629" s="465">
        <v>9608</v>
      </c>
      <c r="B9629" s="686" t="str">
        <f>IF(Input_series!B9625="","",Input_series!B9625)</f>
        <v/>
      </c>
      <c r="C9629" s="687" t="str">
        <f>IF(Input_series!C9625="","",Input_series!C9625)</f>
        <v/>
      </c>
      <c r="D9629" s="687" t="str">
        <f>IF(Input_series!D9625="","",Input_series!D9625)</f>
        <v/>
      </c>
      <c r="E9629" s="360"/>
      <c r="F9629" s="15"/>
      <c r="G9629" s="15"/>
      <c r="H9629" s="189"/>
      <c r="I9629" s="189"/>
      <c r="J9629" s="190"/>
      <c r="K9629" s="190"/>
      <c r="L9629" s="190"/>
      <c r="M9629" s="190"/>
      <c r="N9629" s="190"/>
      <c r="O9629" s="190"/>
    </row>
    <row r="9630" spans="1:15">
      <c r="A9630" s="465">
        <v>9609</v>
      </c>
      <c r="B9630" s="686" t="str">
        <f>IF(Input_series!B9626="","",Input_series!B9626)</f>
        <v/>
      </c>
      <c r="C9630" s="687" t="str">
        <f>IF(Input_series!C9626="","",Input_series!C9626)</f>
        <v/>
      </c>
      <c r="D9630" s="687" t="str">
        <f>IF(Input_series!D9626="","",Input_series!D9626)</f>
        <v/>
      </c>
      <c r="E9630" s="360"/>
      <c r="F9630" s="15"/>
      <c r="G9630" s="15"/>
      <c r="H9630" s="189"/>
      <c r="I9630" s="189"/>
      <c r="J9630" s="190"/>
      <c r="K9630" s="190"/>
      <c r="L9630" s="190"/>
      <c r="M9630" s="190"/>
      <c r="N9630" s="190"/>
      <c r="O9630" s="190"/>
    </row>
    <row r="9631" spans="1:15">
      <c r="A9631" s="465">
        <v>9610</v>
      </c>
      <c r="B9631" s="686" t="str">
        <f>IF(Input_series!B9627="","",Input_series!B9627)</f>
        <v/>
      </c>
      <c r="C9631" s="687" t="str">
        <f>IF(Input_series!C9627="","",Input_series!C9627)</f>
        <v/>
      </c>
      <c r="D9631" s="687" t="str">
        <f>IF(Input_series!D9627="","",Input_series!D9627)</f>
        <v/>
      </c>
      <c r="E9631" s="360"/>
      <c r="F9631" s="15"/>
      <c r="G9631" s="15"/>
      <c r="H9631" s="189"/>
      <c r="I9631" s="189"/>
      <c r="J9631" s="190"/>
      <c r="K9631" s="190"/>
      <c r="L9631" s="190"/>
      <c r="M9631" s="190"/>
      <c r="N9631" s="190"/>
      <c r="O9631" s="190"/>
    </row>
    <row r="9632" spans="1:15">
      <c r="A9632" s="465">
        <v>9611</v>
      </c>
      <c r="B9632" s="686" t="str">
        <f>IF(Input_series!B9628="","",Input_series!B9628)</f>
        <v/>
      </c>
      <c r="C9632" s="687" t="str">
        <f>IF(Input_series!C9628="","",Input_series!C9628)</f>
        <v/>
      </c>
      <c r="D9632" s="687" t="str">
        <f>IF(Input_series!D9628="","",Input_series!D9628)</f>
        <v/>
      </c>
      <c r="E9632" s="360"/>
      <c r="F9632" s="15"/>
      <c r="G9632" s="15"/>
      <c r="H9632" s="189"/>
      <c r="I9632" s="189"/>
      <c r="J9632" s="190"/>
      <c r="K9632" s="190"/>
      <c r="L9632" s="190"/>
      <c r="M9632" s="190"/>
      <c r="N9632" s="190"/>
      <c r="O9632" s="190"/>
    </row>
    <row r="9633" spans="1:15">
      <c r="A9633" s="465">
        <v>9612</v>
      </c>
      <c r="B9633" s="686" t="str">
        <f>IF(Input_series!B9629="","",Input_series!B9629)</f>
        <v/>
      </c>
      <c r="C9633" s="687" t="str">
        <f>IF(Input_series!C9629="","",Input_series!C9629)</f>
        <v/>
      </c>
      <c r="D9633" s="687" t="str">
        <f>IF(Input_series!D9629="","",Input_series!D9629)</f>
        <v/>
      </c>
      <c r="E9633" s="360"/>
      <c r="F9633" s="15"/>
      <c r="G9633" s="15"/>
      <c r="H9633" s="189"/>
      <c r="I9633" s="189"/>
      <c r="J9633" s="190"/>
      <c r="K9633" s="190"/>
      <c r="L9633" s="190"/>
      <c r="M9633" s="190"/>
      <c r="N9633" s="190"/>
      <c r="O9633" s="190"/>
    </row>
    <row r="9634" spans="1:15">
      <c r="A9634" s="465">
        <v>9613</v>
      </c>
      <c r="B9634" s="686" t="str">
        <f>IF(Input_series!B9630="","",Input_series!B9630)</f>
        <v/>
      </c>
      <c r="C9634" s="687" t="str">
        <f>IF(Input_series!C9630="","",Input_series!C9630)</f>
        <v/>
      </c>
      <c r="D9634" s="687" t="str">
        <f>IF(Input_series!D9630="","",Input_series!D9630)</f>
        <v/>
      </c>
      <c r="E9634" s="360"/>
      <c r="F9634" s="15"/>
      <c r="G9634" s="15"/>
      <c r="H9634" s="189"/>
      <c r="I9634" s="189"/>
      <c r="J9634" s="190"/>
      <c r="K9634" s="190"/>
      <c r="L9634" s="190"/>
      <c r="M9634" s="190"/>
      <c r="N9634" s="190"/>
      <c r="O9634" s="190"/>
    </row>
    <row r="9635" spans="1:15">
      <c r="A9635" s="465">
        <v>9614</v>
      </c>
      <c r="B9635" s="686" t="str">
        <f>IF(Input_series!B9631="","",Input_series!B9631)</f>
        <v/>
      </c>
      <c r="C9635" s="687" t="str">
        <f>IF(Input_series!C9631="","",Input_series!C9631)</f>
        <v/>
      </c>
      <c r="D9635" s="687" t="str">
        <f>IF(Input_series!D9631="","",Input_series!D9631)</f>
        <v/>
      </c>
      <c r="E9635" s="360"/>
      <c r="F9635" s="15"/>
      <c r="G9635" s="15"/>
      <c r="H9635" s="189"/>
      <c r="I9635" s="189"/>
      <c r="J9635" s="190"/>
      <c r="K9635" s="190"/>
      <c r="L9635" s="190"/>
      <c r="M9635" s="190"/>
      <c r="N9635" s="190"/>
      <c r="O9635" s="190"/>
    </row>
    <row r="9636" spans="1:15">
      <c r="A9636" s="465">
        <v>9615</v>
      </c>
      <c r="B9636" s="686" t="str">
        <f>IF(Input_series!B9632="","",Input_series!B9632)</f>
        <v/>
      </c>
      <c r="C9636" s="687" t="str">
        <f>IF(Input_series!C9632="","",Input_series!C9632)</f>
        <v/>
      </c>
      <c r="D9636" s="687" t="str">
        <f>IF(Input_series!D9632="","",Input_series!D9632)</f>
        <v/>
      </c>
      <c r="E9636" s="360"/>
      <c r="F9636" s="15"/>
      <c r="G9636" s="15"/>
      <c r="H9636" s="189"/>
      <c r="I9636" s="189"/>
      <c r="J9636" s="190"/>
      <c r="K9636" s="190"/>
      <c r="L9636" s="190"/>
      <c r="M9636" s="190"/>
      <c r="N9636" s="190"/>
      <c r="O9636" s="190"/>
    </row>
    <row r="9637" spans="1:15">
      <c r="A9637" s="465">
        <v>9616</v>
      </c>
      <c r="B9637" s="686" t="str">
        <f>IF(Input_series!B9633="","",Input_series!B9633)</f>
        <v/>
      </c>
      <c r="C9637" s="687" t="str">
        <f>IF(Input_series!C9633="","",Input_series!C9633)</f>
        <v/>
      </c>
      <c r="D9637" s="687" t="str">
        <f>IF(Input_series!D9633="","",Input_series!D9633)</f>
        <v/>
      </c>
      <c r="E9637" s="360"/>
      <c r="F9637" s="15"/>
      <c r="G9637" s="15"/>
      <c r="H9637" s="189"/>
      <c r="I9637" s="189"/>
      <c r="J9637" s="190"/>
      <c r="K9637" s="190"/>
      <c r="L9637" s="190"/>
      <c r="M9637" s="190"/>
      <c r="N9637" s="190"/>
      <c r="O9637" s="190"/>
    </row>
    <row r="9638" spans="1:15">
      <c r="A9638" s="465">
        <v>9617</v>
      </c>
      <c r="B9638" s="686" t="str">
        <f>IF(Input_series!B9634="","",Input_series!B9634)</f>
        <v/>
      </c>
      <c r="C9638" s="687" t="str">
        <f>IF(Input_series!C9634="","",Input_series!C9634)</f>
        <v/>
      </c>
      <c r="D9638" s="687" t="str">
        <f>IF(Input_series!D9634="","",Input_series!D9634)</f>
        <v/>
      </c>
      <c r="E9638" s="360"/>
      <c r="F9638" s="15"/>
      <c r="G9638" s="15"/>
      <c r="H9638" s="189"/>
      <c r="I9638" s="189"/>
      <c r="J9638" s="190"/>
      <c r="K9638" s="190"/>
      <c r="L9638" s="190"/>
      <c r="M9638" s="190"/>
      <c r="N9638" s="190"/>
      <c r="O9638" s="190"/>
    </row>
    <row r="9639" spans="1:15">
      <c r="A9639" s="465">
        <v>9618</v>
      </c>
      <c r="B9639" s="686" t="str">
        <f>IF(Input_series!B9635="","",Input_series!B9635)</f>
        <v/>
      </c>
      <c r="C9639" s="687" t="str">
        <f>IF(Input_series!C9635="","",Input_series!C9635)</f>
        <v/>
      </c>
      <c r="D9639" s="687" t="str">
        <f>IF(Input_series!D9635="","",Input_series!D9635)</f>
        <v/>
      </c>
      <c r="E9639" s="360"/>
      <c r="F9639" s="15"/>
      <c r="G9639" s="15"/>
      <c r="H9639" s="189"/>
      <c r="I9639" s="189"/>
      <c r="J9639" s="190"/>
      <c r="K9639" s="190"/>
      <c r="L9639" s="190"/>
      <c r="M9639" s="190"/>
      <c r="N9639" s="190"/>
      <c r="O9639" s="190"/>
    </row>
    <row r="9640" spans="1:15">
      <c r="A9640" s="465">
        <v>9619</v>
      </c>
      <c r="B9640" s="686" t="str">
        <f>IF(Input_series!B9636="","",Input_series!B9636)</f>
        <v/>
      </c>
      <c r="C9640" s="687" t="str">
        <f>IF(Input_series!C9636="","",Input_series!C9636)</f>
        <v/>
      </c>
      <c r="D9640" s="687" t="str">
        <f>IF(Input_series!D9636="","",Input_series!D9636)</f>
        <v/>
      </c>
      <c r="E9640" s="360"/>
      <c r="F9640" s="15"/>
      <c r="G9640" s="15"/>
      <c r="H9640" s="189"/>
      <c r="I9640" s="189"/>
      <c r="J9640" s="190"/>
      <c r="K9640" s="190"/>
      <c r="L9640" s="190"/>
      <c r="M9640" s="190"/>
      <c r="N9640" s="190"/>
      <c r="O9640" s="190"/>
    </row>
    <row r="9641" spans="1:15">
      <c r="A9641" s="465">
        <v>9620</v>
      </c>
      <c r="B9641" s="686" t="str">
        <f>IF(Input_series!B9637="","",Input_series!B9637)</f>
        <v/>
      </c>
      <c r="C9641" s="687" t="str">
        <f>IF(Input_series!C9637="","",Input_series!C9637)</f>
        <v/>
      </c>
      <c r="D9641" s="687" t="str">
        <f>IF(Input_series!D9637="","",Input_series!D9637)</f>
        <v/>
      </c>
      <c r="E9641" s="360"/>
      <c r="F9641" s="15"/>
      <c r="G9641" s="15"/>
      <c r="H9641" s="189"/>
      <c r="I9641" s="189"/>
      <c r="J9641" s="190"/>
      <c r="K9641" s="190"/>
      <c r="L9641" s="190"/>
      <c r="M9641" s="190"/>
      <c r="N9641" s="190"/>
      <c r="O9641" s="190"/>
    </row>
    <row r="9642" spans="1:15">
      <c r="A9642" s="465">
        <v>9621</v>
      </c>
      <c r="B9642" s="686" t="str">
        <f>IF(Input_series!B9638="","",Input_series!B9638)</f>
        <v/>
      </c>
      <c r="C9642" s="687" t="str">
        <f>IF(Input_series!C9638="","",Input_series!C9638)</f>
        <v/>
      </c>
      <c r="D9642" s="687" t="str">
        <f>IF(Input_series!D9638="","",Input_series!D9638)</f>
        <v/>
      </c>
      <c r="E9642" s="360"/>
      <c r="F9642" s="15"/>
      <c r="G9642" s="15"/>
      <c r="H9642" s="189"/>
      <c r="I9642" s="189"/>
      <c r="J9642" s="190"/>
      <c r="K9642" s="190"/>
      <c r="L9642" s="190"/>
      <c r="M9642" s="190"/>
      <c r="N9642" s="190"/>
      <c r="O9642" s="190"/>
    </row>
    <row r="9643" spans="1:15">
      <c r="A9643" s="465">
        <v>9622</v>
      </c>
      <c r="B9643" s="686" t="str">
        <f>IF(Input_series!B9639="","",Input_series!B9639)</f>
        <v/>
      </c>
      <c r="C9643" s="687" t="str">
        <f>IF(Input_series!C9639="","",Input_series!C9639)</f>
        <v/>
      </c>
      <c r="D9643" s="687" t="str">
        <f>IF(Input_series!D9639="","",Input_series!D9639)</f>
        <v/>
      </c>
      <c r="E9643" s="360"/>
      <c r="F9643" s="15"/>
      <c r="G9643" s="15"/>
      <c r="H9643" s="189"/>
      <c r="I9643" s="189"/>
      <c r="J9643" s="190"/>
      <c r="K9643" s="190"/>
      <c r="L9643" s="190"/>
      <c r="M9643" s="190"/>
      <c r="N9643" s="190"/>
      <c r="O9643" s="190"/>
    </row>
    <row r="9644" spans="1:15">
      <c r="A9644" s="465">
        <v>9623</v>
      </c>
      <c r="B9644" s="686" t="str">
        <f>IF(Input_series!B9640="","",Input_series!B9640)</f>
        <v/>
      </c>
      <c r="C9644" s="687" t="str">
        <f>IF(Input_series!C9640="","",Input_series!C9640)</f>
        <v/>
      </c>
      <c r="D9644" s="687" t="str">
        <f>IF(Input_series!D9640="","",Input_series!D9640)</f>
        <v/>
      </c>
      <c r="E9644" s="360"/>
      <c r="F9644" s="15"/>
      <c r="G9644" s="15"/>
      <c r="H9644" s="189"/>
      <c r="I9644" s="189"/>
      <c r="J9644" s="190"/>
      <c r="K9644" s="190"/>
      <c r="L9644" s="190"/>
      <c r="M9644" s="190"/>
      <c r="N9644" s="190"/>
      <c r="O9644" s="190"/>
    </row>
    <row r="9645" spans="1:15">
      <c r="A9645" s="465">
        <v>9624</v>
      </c>
      <c r="B9645" s="686" t="str">
        <f>IF(Input_series!B9641="","",Input_series!B9641)</f>
        <v/>
      </c>
      <c r="C9645" s="687" t="str">
        <f>IF(Input_series!C9641="","",Input_series!C9641)</f>
        <v/>
      </c>
      <c r="D9645" s="687" t="str">
        <f>IF(Input_series!D9641="","",Input_series!D9641)</f>
        <v/>
      </c>
      <c r="E9645" s="360"/>
      <c r="F9645" s="15"/>
      <c r="G9645" s="15"/>
      <c r="H9645" s="189"/>
      <c r="I9645" s="189"/>
      <c r="J9645" s="190"/>
      <c r="K9645" s="190"/>
      <c r="L9645" s="190"/>
      <c r="M9645" s="190"/>
      <c r="N9645" s="190"/>
      <c r="O9645" s="190"/>
    </row>
    <row r="9646" spans="1:15">
      <c r="A9646" s="465">
        <v>9625</v>
      </c>
      <c r="B9646" s="686" t="str">
        <f>IF(Input_series!B9642="","",Input_series!B9642)</f>
        <v/>
      </c>
      <c r="C9646" s="687" t="str">
        <f>IF(Input_series!C9642="","",Input_series!C9642)</f>
        <v/>
      </c>
      <c r="D9646" s="687" t="str">
        <f>IF(Input_series!D9642="","",Input_series!D9642)</f>
        <v/>
      </c>
      <c r="E9646" s="360"/>
      <c r="F9646" s="15"/>
      <c r="G9646" s="15"/>
      <c r="H9646" s="189"/>
      <c r="I9646" s="189"/>
      <c r="J9646" s="190"/>
      <c r="K9646" s="190"/>
      <c r="L9646" s="190"/>
      <c r="M9646" s="190"/>
      <c r="N9646" s="190"/>
      <c r="O9646" s="190"/>
    </row>
    <row r="9647" spans="1:15">
      <c r="A9647" s="465">
        <v>9626</v>
      </c>
      <c r="B9647" s="686" t="str">
        <f>IF(Input_series!B9643="","",Input_series!B9643)</f>
        <v/>
      </c>
      <c r="C9647" s="687" t="str">
        <f>IF(Input_series!C9643="","",Input_series!C9643)</f>
        <v/>
      </c>
      <c r="D9647" s="687" t="str">
        <f>IF(Input_series!D9643="","",Input_series!D9643)</f>
        <v/>
      </c>
      <c r="E9647" s="360"/>
      <c r="F9647" s="15"/>
      <c r="G9647" s="15"/>
      <c r="H9647" s="189"/>
      <c r="I9647" s="189"/>
      <c r="J9647" s="190"/>
      <c r="K9647" s="190"/>
      <c r="L9647" s="190"/>
      <c r="M9647" s="190"/>
      <c r="N9647" s="190"/>
      <c r="O9647" s="190"/>
    </row>
    <row r="9648" spans="1:15">
      <c r="A9648" s="465">
        <v>9627</v>
      </c>
      <c r="B9648" s="686" t="str">
        <f>IF(Input_series!B9644="","",Input_series!B9644)</f>
        <v/>
      </c>
      <c r="C9648" s="687" t="str">
        <f>IF(Input_series!C9644="","",Input_series!C9644)</f>
        <v/>
      </c>
      <c r="D9648" s="687" t="str">
        <f>IF(Input_series!D9644="","",Input_series!D9644)</f>
        <v/>
      </c>
      <c r="E9648" s="360"/>
      <c r="F9648" s="15"/>
      <c r="G9648" s="15"/>
      <c r="H9648" s="189"/>
      <c r="I9648" s="189"/>
      <c r="J9648" s="190"/>
      <c r="K9648" s="190"/>
      <c r="L9648" s="190"/>
      <c r="M9648" s="190"/>
      <c r="N9648" s="190"/>
      <c r="O9648" s="190"/>
    </row>
    <row r="9649" spans="1:15">
      <c r="A9649" s="465">
        <v>9628</v>
      </c>
      <c r="B9649" s="686" t="str">
        <f>IF(Input_series!B9645="","",Input_series!B9645)</f>
        <v/>
      </c>
      <c r="C9649" s="687" t="str">
        <f>IF(Input_series!C9645="","",Input_series!C9645)</f>
        <v/>
      </c>
      <c r="D9649" s="687" t="str">
        <f>IF(Input_series!D9645="","",Input_series!D9645)</f>
        <v/>
      </c>
      <c r="E9649" s="360"/>
      <c r="F9649" s="15"/>
      <c r="G9649" s="15"/>
      <c r="H9649" s="189"/>
      <c r="I9649" s="189"/>
      <c r="J9649" s="190"/>
      <c r="K9649" s="190"/>
      <c r="L9649" s="190"/>
      <c r="M9649" s="190"/>
      <c r="N9649" s="190"/>
      <c r="O9649" s="190"/>
    </row>
    <row r="9650" spans="1:15">
      <c r="A9650" s="465">
        <v>9629</v>
      </c>
      <c r="B9650" s="686" t="str">
        <f>IF(Input_series!B9646="","",Input_series!B9646)</f>
        <v/>
      </c>
      <c r="C9650" s="687" t="str">
        <f>IF(Input_series!C9646="","",Input_series!C9646)</f>
        <v/>
      </c>
      <c r="D9650" s="687" t="str">
        <f>IF(Input_series!D9646="","",Input_series!D9646)</f>
        <v/>
      </c>
      <c r="E9650" s="360"/>
      <c r="F9650" s="15"/>
      <c r="G9650" s="15"/>
      <c r="H9650" s="189"/>
      <c r="I9650" s="189"/>
      <c r="J9650" s="190"/>
      <c r="K9650" s="190"/>
      <c r="L9650" s="190"/>
      <c r="M9650" s="190"/>
      <c r="N9650" s="190"/>
      <c r="O9650" s="190"/>
    </row>
    <row r="9651" spans="1:15">
      <c r="A9651" s="465">
        <v>9630</v>
      </c>
      <c r="B9651" s="686" t="str">
        <f>IF(Input_series!B9647="","",Input_series!B9647)</f>
        <v/>
      </c>
      <c r="C9651" s="687" t="str">
        <f>IF(Input_series!C9647="","",Input_series!C9647)</f>
        <v/>
      </c>
      <c r="D9651" s="687" t="str">
        <f>IF(Input_series!D9647="","",Input_series!D9647)</f>
        <v/>
      </c>
      <c r="E9651" s="360"/>
      <c r="F9651" s="15"/>
      <c r="G9651" s="15"/>
      <c r="H9651" s="189"/>
      <c r="I9651" s="189"/>
      <c r="J9651" s="190"/>
      <c r="K9651" s="190"/>
      <c r="L9651" s="190"/>
      <c r="M9651" s="190"/>
      <c r="N9651" s="190"/>
      <c r="O9651" s="190"/>
    </row>
    <row r="9652" spans="1:15">
      <c r="A9652" s="465">
        <v>9631</v>
      </c>
      <c r="B9652" s="686" t="str">
        <f>IF(Input_series!B9648="","",Input_series!B9648)</f>
        <v/>
      </c>
      <c r="C9652" s="687" t="str">
        <f>IF(Input_series!C9648="","",Input_series!C9648)</f>
        <v/>
      </c>
      <c r="D9652" s="687" t="str">
        <f>IF(Input_series!D9648="","",Input_series!D9648)</f>
        <v/>
      </c>
      <c r="E9652" s="360"/>
      <c r="F9652" s="15"/>
      <c r="G9652" s="15"/>
      <c r="H9652" s="189"/>
      <c r="I9652" s="189"/>
      <c r="J9652" s="190"/>
      <c r="K9652" s="190"/>
      <c r="L9652" s="190"/>
      <c r="M9652" s="190"/>
      <c r="N9652" s="190"/>
      <c r="O9652" s="190"/>
    </row>
    <row r="9653" spans="1:15">
      <c r="A9653" s="465">
        <v>9632</v>
      </c>
      <c r="B9653" s="686" t="str">
        <f>IF(Input_series!B9649="","",Input_series!B9649)</f>
        <v/>
      </c>
      <c r="C9653" s="687" t="str">
        <f>IF(Input_series!C9649="","",Input_series!C9649)</f>
        <v/>
      </c>
      <c r="D9653" s="687" t="str">
        <f>IF(Input_series!D9649="","",Input_series!D9649)</f>
        <v/>
      </c>
      <c r="E9653" s="360"/>
      <c r="F9653" s="15"/>
      <c r="G9653" s="15"/>
      <c r="H9653" s="189"/>
      <c r="I9653" s="189"/>
      <c r="J9653" s="190"/>
      <c r="K9653" s="190"/>
      <c r="L9653" s="190"/>
      <c r="M9653" s="190"/>
      <c r="N9653" s="190"/>
      <c r="O9653" s="190"/>
    </row>
    <row r="9654" spans="1:15">
      <c r="A9654" s="465">
        <v>9633</v>
      </c>
      <c r="B9654" s="686" t="str">
        <f>IF(Input_series!B9650="","",Input_series!B9650)</f>
        <v/>
      </c>
      <c r="C9654" s="687" t="str">
        <f>IF(Input_series!C9650="","",Input_series!C9650)</f>
        <v/>
      </c>
      <c r="D9654" s="687" t="str">
        <f>IF(Input_series!D9650="","",Input_series!D9650)</f>
        <v/>
      </c>
      <c r="E9654" s="360"/>
      <c r="F9654" s="15"/>
      <c r="G9654" s="15"/>
      <c r="H9654" s="189"/>
      <c r="I9654" s="189"/>
      <c r="J9654" s="190"/>
      <c r="K9654" s="190"/>
      <c r="L9654" s="190"/>
      <c r="M9654" s="190"/>
      <c r="N9654" s="190"/>
      <c r="O9654" s="190"/>
    </row>
    <row r="9655" spans="1:15">
      <c r="A9655" s="465">
        <v>9634</v>
      </c>
      <c r="B9655" s="686" t="str">
        <f>IF(Input_series!B9651="","",Input_series!B9651)</f>
        <v/>
      </c>
      <c r="C9655" s="687" t="str">
        <f>IF(Input_series!C9651="","",Input_series!C9651)</f>
        <v/>
      </c>
      <c r="D9655" s="687" t="str">
        <f>IF(Input_series!D9651="","",Input_series!D9651)</f>
        <v/>
      </c>
      <c r="E9655" s="360"/>
      <c r="F9655" s="15"/>
      <c r="G9655" s="15"/>
      <c r="H9655" s="189"/>
      <c r="I9655" s="189"/>
      <c r="J9655" s="190"/>
      <c r="K9655" s="190"/>
      <c r="L9655" s="190"/>
      <c r="M9655" s="190"/>
      <c r="N9655" s="190"/>
      <c r="O9655" s="190"/>
    </row>
    <row r="9656" spans="1:15">
      <c r="A9656" s="465">
        <v>9635</v>
      </c>
      <c r="B9656" s="686" t="str">
        <f>IF(Input_series!B9652="","",Input_series!B9652)</f>
        <v/>
      </c>
      <c r="C9656" s="687" t="str">
        <f>IF(Input_series!C9652="","",Input_series!C9652)</f>
        <v/>
      </c>
      <c r="D9656" s="687" t="str">
        <f>IF(Input_series!D9652="","",Input_series!D9652)</f>
        <v/>
      </c>
      <c r="E9656" s="360"/>
      <c r="F9656" s="15"/>
      <c r="G9656" s="15"/>
      <c r="H9656" s="189"/>
      <c r="I9656" s="189"/>
      <c r="J9656" s="190"/>
      <c r="K9656" s="190"/>
      <c r="L9656" s="190"/>
      <c r="M9656" s="190"/>
      <c r="N9656" s="190"/>
      <c r="O9656" s="190"/>
    </row>
    <row r="9657" spans="1:15">
      <c r="A9657" s="465">
        <v>9636</v>
      </c>
      <c r="B9657" s="686" t="str">
        <f>IF(Input_series!B9653="","",Input_series!B9653)</f>
        <v/>
      </c>
      <c r="C9657" s="687" t="str">
        <f>IF(Input_series!C9653="","",Input_series!C9653)</f>
        <v/>
      </c>
      <c r="D9657" s="687" t="str">
        <f>IF(Input_series!D9653="","",Input_series!D9653)</f>
        <v/>
      </c>
      <c r="E9657" s="360"/>
      <c r="F9657" s="15"/>
      <c r="G9657" s="15"/>
      <c r="H9657" s="189"/>
      <c r="I9657" s="189"/>
      <c r="J9657" s="190"/>
      <c r="K9657" s="190"/>
      <c r="L9657" s="190"/>
      <c r="M9657" s="190"/>
      <c r="N9657" s="190"/>
      <c r="O9657" s="190"/>
    </row>
    <row r="9658" spans="1:15">
      <c r="A9658" s="465">
        <v>9637</v>
      </c>
      <c r="B9658" s="686" t="str">
        <f>IF(Input_series!B9654="","",Input_series!B9654)</f>
        <v/>
      </c>
      <c r="C9658" s="687" t="str">
        <f>IF(Input_series!C9654="","",Input_series!C9654)</f>
        <v/>
      </c>
      <c r="D9658" s="687" t="str">
        <f>IF(Input_series!D9654="","",Input_series!D9654)</f>
        <v/>
      </c>
      <c r="E9658" s="360"/>
      <c r="F9658" s="15"/>
      <c r="G9658" s="15"/>
      <c r="H9658" s="189"/>
      <c r="I9658" s="189"/>
      <c r="J9658" s="190"/>
      <c r="K9658" s="190"/>
      <c r="L9658" s="190"/>
      <c r="M9658" s="190"/>
      <c r="N9658" s="190"/>
      <c r="O9658" s="190"/>
    </row>
    <row r="9659" spans="1:15">
      <c r="A9659" s="465">
        <v>9638</v>
      </c>
      <c r="B9659" s="686" t="str">
        <f>IF(Input_series!B9655="","",Input_series!B9655)</f>
        <v/>
      </c>
      <c r="C9659" s="687" t="str">
        <f>IF(Input_series!C9655="","",Input_series!C9655)</f>
        <v/>
      </c>
      <c r="D9659" s="687" t="str">
        <f>IF(Input_series!D9655="","",Input_series!D9655)</f>
        <v/>
      </c>
      <c r="E9659" s="360"/>
      <c r="F9659" s="15"/>
      <c r="G9659" s="15"/>
      <c r="H9659" s="189"/>
      <c r="I9659" s="189"/>
      <c r="J9659" s="190"/>
      <c r="K9659" s="190"/>
      <c r="L9659" s="190"/>
      <c r="M9659" s="190"/>
      <c r="N9659" s="190"/>
      <c r="O9659" s="190"/>
    </row>
    <row r="9660" spans="1:15">
      <c r="A9660" s="465">
        <v>9639</v>
      </c>
      <c r="B9660" s="686" t="str">
        <f>IF(Input_series!B9656="","",Input_series!B9656)</f>
        <v/>
      </c>
      <c r="C9660" s="687" t="str">
        <f>IF(Input_series!C9656="","",Input_series!C9656)</f>
        <v/>
      </c>
      <c r="D9660" s="687" t="str">
        <f>IF(Input_series!D9656="","",Input_series!D9656)</f>
        <v/>
      </c>
      <c r="E9660" s="360"/>
      <c r="F9660" s="15"/>
      <c r="G9660" s="15"/>
      <c r="H9660" s="189"/>
      <c r="I9660" s="189"/>
      <c r="J9660" s="190"/>
      <c r="K9660" s="190"/>
      <c r="L9660" s="190"/>
      <c r="M9660" s="190"/>
      <c r="N9660" s="190"/>
      <c r="O9660" s="190"/>
    </row>
    <row r="9661" spans="1:15">
      <c r="A9661" s="465">
        <v>9640</v>
      </c>
      <c r="B9661" s="686" t="str">
        <f>IF(Input_series!B9657="","",Input_series!B9657)</f>
        <v/>
      </c>
      <c r="C9661" s="687" t="str">
        <f>IF(Input_series!C9657="","",Input_series!C9657)</f>
        <v/>
      </c>
      <c r="D9661" s="687" t="str">
        <f>IF(Input_series!D9657="","",Input_series!D9657)</f>
        <v/>
      </c>
      <c r="E9661" s="360"/>
      <c r="F9661" s="15"/>
      <c r="G9661" s="15"/>
      <c r="H9661" s="189"/>
      <c r="I9661" s="189"/>
      <c r="J9661" s="190"/>
      <c r="K9661" s="190"/>
      <c r="L9661" s="190"/>
      <c r="M9661" s="190"/>
      <c r="N9661" s="190"/>
      <c r="O9661" s="190"/>
    </row>
    <row r="9662" spans="1:15">
      <c r="A9662" s="465">
        <v>9641</v>
      </c>
      <c r="B9662" s="686" t="str">
        <f>IF(Input_series!B9658="","",Input_series!B9658)</f>
        <v/>
      </c>
      <c r="C9662" s="687" t="str">
        <f>IF(Input_series!C9658="","",Input_series!C9658)</f>
        <v/>
      </c>
      <c r="D9662" s="687" t="str">
        <f>IF(Input_series!D9658="","",Input_series!D9658)</f>
        <v/>
      </c>
      <c r="E9662" s="360"/>
      <c r="F9662" s="15"/>
      <c r="G9662" s="15"/>
      <c r="H9662" s="189"/>
      <c r="I9662" s="189"/>
      <c r="J9662" s="190"/>
      <c r="K9662" s="190"/>
      <c r="L9662" s="190"/>
      <c r="M9662" s="190"/>
      <c r="N9662" s="190"/>
      <c r="O9662" s="190"/>
    </row>
    <row r="9663" spans="1:15">
      <c r="A9663" s="465">
        <v>9642</v>
      </c>
      <c r="B9663" s="686" t="str">
        <f>IF(Input_series!B9659="","",Input_series!B9659)</f>
        <v/>
      </c>
      <c r="C9663" s="687" t="str">
        <f>IF(Input_series!C9659="","",Input_series!C9659)</f>
        <v/>
      </c>
      <c r="D9663" s="687" t="str">
        <f>IF(Input_series!D9659="","",Input_series!D9659)</f>
        <v/>
      </c>
      <c r="E9663" s="360"/>
      <c r="F9663" s="15"/>
      <c r="G9663" s="15"/>
      <c r="H9663" s="189"/>
      <c r="I9663" s="189"/>
      <c r="J9663" s="190"/>
      <c r="K9663" s="190"/>
      <c r="L9663" s="190"/>
      <c r="M9663" s="190"/>
      <c r="N9663" s="190"/>
      <c r="O9663" s="190"/>
    </row>
    <row r="9664" spans="1:15">
      <c r="A9664" s="465">
        <v>9643</v>
      </c>
      <c r="B9664" s="686" t="str">
        <f>IF(Input_series!B9660="","",Input_series!B9660)</f>
        <v/>
      </c>
      <c r="C9664" s="687" t="str">
        <f>IF(Input_series!C9660="","",Input_series!C9660)</f>
        <v/>
      </c>
      <c r="D9664" s="687" t="str">
        <f>IF(Input_series!D9660="","",Input_series!D9660)</f>
        <v/>
      </c>
      <c r="E9664" s="360"/>
      <c r="F9664" s="15"/>
      <c r="G9664" s="15"/>
      <c r="H9664" s="189"/>
      <c r="I9664" s="189"/>
      <c r="J9664" s="190"/>
      <c r="K9664" s="190"/>
      <c r="L9664" s="190"/>
      <c r="M9664" s="190"/>
      <c r="N9664" s="190"/>
      <c r="O9664" s="190"/>
    </row>
    <row r="9665" spans="1:15">
      <c r="A9665" s="465">
        <v>9644</v>
      </c>
      <c r="B9665" s="686" t="str">
        <f>IF(Input_series!B9661="","",Input_series!B9661)</f>
        <v/>
      </c>
      <c r="C9665" s="687" t="str">
        <f>IF(Input_series!C9661="","",Input_series!C9661)</f>
        <v/>
      </c>
      <c r="D9665" s="687" t="str">
        <f>IF(Input_series!D9661="","",Input_series!D9661)</f>
        <v/>
      </c>
      <c r="E9665" s="360"/>
      <c r="F9665" s="15"/>
      <c r="G9665" s="15"/>
      <c r="H9665" s="189"/>
      <c r="I9665" s="189"/>
      <c r="J9665" s="190"/>
      <c r="K9665" s="190"/>
      <c r="L9665" s="190"/>
      <c r="M9665" s="190"/>
      <c r="N9665" s="190"/>
      <c r="O9665" s="190"/>
    </row>
    <row r="9666" spans="1:15">
      <c r="A9666" s="465">
        <v>9645</v>
      </c>
      <c r="B9666" s="686" t="str">
        <f>IF(Input_series!B9662="","",Input_series!B9662)</f>
        <v/>
      </c>
      <c r="C9666" s="687" t="str">
        <f>IF(Input_series!C9662="","",Input_series!C9662)</f>
        <v/>
      </c>
      <c r="D9666" s="687" t="str">
        <f>IF(Input_series!D9662="","",Input_series!D9662)</f>
        <v/>
      </c>
      <c r="E9666" s="360"/>
      <c r="F9666" s="15"/>
      <c r="G9666" s="15"/>
      <c r="H9666" s="189"/>
      <c r="I9666" s="189"/>
      <c r="J9666" s="190"/>
      <c r="K9666" s="190"/>
      <c r="L9666" s="190"/>
      <c r="M9666" s="190"/>
      <c r="N9666" s="190"/>
      <c r="O9666" s="190"/>
    </row>
    <row r="9667" spans="1:15">
      <c r="A9667" s="465">
        <v>9646</v>
      </c>
      <c r="B9667" s="686" t="str">
        <f>IF(Input_series!B9663="","",Input_series!B9663)</f>
        <v/>
      </c>
      <c r="C9667" s="687" t="str">
        <f>IF(Input_series!C9663="","",Input_series!C9663)</f>
        <v/>
      </c>
      <c r="D9667" s="687" t="str">
        <f>IF(Input_series!D9663="","",Input_series!D9663)</f>
        <v/>
      </c>
      <c r="E9667" s="360"/>
      <c r="F9667" s="15"/>
      <c r="G9667" s="15"/>
      <c r="H9667" s="189"/>
      <c r="I9667" s="189"/>
      <c r="J9667" s="190"/>
      <c r="K9667" s="190"/>
      <c r="L9667" s="190"/>
      <c r="M9667" s="190"/>
      <c r="N9667" s="190"/>
      <c r="O9667" s="190"/>
    </row>
    <row r="9668" spans="1:15">
      <c r="A9668" s="465">
        <v>9647</v>
      </c>
      <c r="B9668" s="686" t="str">
        <f>IF(Input_series!B9664="","",Input_series!B9664)</f>
        <v/>
      </c>
      <c r="C9668" s="687" t="str">
        <f>IF(Input_series!C9664="","",Input_series!C9664)</f>
        <v/>
      </c>
      <c r="D9668" s="687" t="str">
        <f>IF(Input_series!D9664="","",Input_series!D9664)</f>
        <v/>
      </c>
      <c r="E9668" s="360"/>
      <c r="F9668" s="15"/>
      <c r="G9668" s="15"/>
      <c r="H9668" s="189"/>
      <c r="I9668" s="189"/>
      <c r="J9668" s="190"/>
      <c r="K9668" s="190"/>
      <c r="L9668" s="190"/>
      <c r="M9668" s="190"/>
      <c r="N9668" s="190"/>
      <c r="O9668" s="190"/>
    </row>
    <row r="9669" spans="1:15">
      <c r="A9669" s="465">
        <v>9648</v>
      </c>
      <c r="B9669" s="686" t="str">
        <f>IF(Input_series!B9665="","",Input_series!B9665)</f>
        <v/>
      </c>
      <c r="C9669" s="687" t="str">
        <f>IF(Input_series!C9665="","",Input_series!C9665)</f>
        <v/>
      </c>
      <c r="D9669" s="687" t="str">
        <f>IF(Input_series!D9665="","",Input_series!D9665)</f>
        <v/>
      </c>
      <c r="E9669" s="360"/>
      <c r="F9669" s="15"/>
      <c r="G9669" s="15"/>
      <c r="H9669" s="189"/>
      <c r="I9669" s="189"/>
      <c r="J9669" s="190"/>
      <c r="K9669" s="190"/>
      <c r="L9669" s="190"/>
      <c r="M9669" s="190"/>
      <c r="N9669" s="190"/>
      <c r="O9669" s="190"/>
    </row>
    <row r="9670" spans="1:15">
      <c r="A9670" s="465">
        <v>9649</v>
      </c>
      <c r="B9670" s="686" t="str">
        <f>IF(Input_series!B9666="","",Input_series!B9666)</f>
        <v/>
      </c>
      <c r="C9670" s="687" t="str">
        <f>IF(Input_series!C9666="","",Input_series!C9666)</f>
        <v/>
      </c>
      <c r="D9670" s="687" t="str">
        <f>IF(Input_series!D9666="","",Input_series!D9666)</f>
        <v/>
      </c>
      <c r="E9670" s="360"/>
      <c r="F9670" s="15"/>
      <c r="G9670" s="15"/>
      <c r="H9670" s="189"/>
      <c r="I9670" s="189"/>
      <c r="J9670" s="190"/>
      <c r="K9670" s="190"/>
      <c r="L9670" s="190"/>
      <c r="M9670" s="190"/>
      <c r="N9670" s="190"/>
      <c r="O9670" s="190"/>
    </row>
    <row r="9671" spans="1:15">
      <c r="A9671" s="465">
        <v>9650</v>
      </c>
      <c r="B9671" s="686" t="str">
        <f>IF(Input_series!B9667="","",Input_series!B9667)</f>
        <v/>
      </c>
      <c r="C9671" s="687" t="str">
        <f>IF(Input_series!C9667="","",Input_series!C9667)</f>
        <v/>
      </c>
      <c r="D9671" s="687" t="str">
        <f>IF(Input_series!D9667="","",Input_series!D9667)</f>
        <v/>
      </c>
      <c r="E9671" s="360"/>
      <c r="F9671" s="15"/>
      <c r="G9671" s="15"/>
      <c r="H9671" s="189"/>
      <c r="I9671" s="189"/>
      <c r="J9671" s="190"/>
      <c r="K9671" s="190"/>
      <c r="L9671" s="190"/>
      <c r="M9671" s="190"/>
      <c r="N9671" s="190"/>
      <c r="O9671" s="190"/>
    </row>
    <row r="9672" spans="1:15">
      <c r="A9672" s="465">
        <v>9651</v>
      </c>
      <c r="B9672" s="686" t="str">
        <f>IF(Input_series!B9668="","",Input_series!B9668)</f>
        <v/>
      </c>
      <c r="C9672" s="687" t="str">
        <f>IF(Input_series!C9668="","",Input_series!C9668)</f>
        <v/>
      </c>
      <c r="D9672" s="687" t="str">
        <f>IF(Input_series!D9668="","",Input_series!D9668)</f>
        <v/>
      </c>
      <c r="E9672" s="360"/>
      <c r="F9672" s="15"/>
      <c r="G9672" s="15"/>
      <c r="H9672" s="189"/>
      <c r="I9672" s="189"/>
      <c r="J9672" s="190"/>
      <c r="K9672" s="190"/>
      <c r="L9672" s="190"/>
      <c r="M9672" s="190"/>
      <c r="N9672" s="190"/>
      <c r="O9672" s="190"/>
    </row>
    <row r="9673" spans="1:15">
      <c r="A9673" s="465">
        <v>9652</v>
      </c>
      <c r="B9673" s="686" t="str">
        <f>IF(Input_series!B9669="","",Input_series!B9669)</f>
        <v/>
      </c>
      <c r="C9673" s="687" t="str">
        <f>IF(Input_series!C9669="","",Input_series!C9669)</f>
        <v/>
      </c>
      <c r="D9673" s="687" t="str">
        <f>IF(Input_series!D9669="","",Input_series!D9669)</f>
        <v/>
      </c>
      <c r="E9673" s="360"/>
      <c r="F9673" s="15"/>
      <c r="G9673" s="15"/>
      <c r="H9673" s="189"/>
      <c r="I9673" s="189"/>
      <c r="J9673" s="190"/>
      <c r="K9673" s="190"/>
      <c r="L9673" s="190"/>
      <c r="M9673" s="190"/>
      <c r="N9673" s="190"/>
      <c r="O9673" s="190"/>
    </row>
    <row r="9674" spans="1:15">
      <c r="A9674" s="465">
        <v>9653</v>
      </c>
      <c r="B9674" s="686" t="str">
        <f>IF(Input_series!B9670="","",Input_series!B9670)</f>
        <v/>
      </c>
      <c r="C9674" s="687" t="str">
        <f>IF(Input_series!C9670="","",Input_series!C9670)</f>
        <v/>
      </c>
      <c r="D9674" s="687" t="str">
        <f>IF(Input_series!D9670="","",Input_series!D9670)</f>
        <v/>
      </c>
      <c r="E9674" s="360"/>
      <c r="F9674" s="15"/>
      <c r="G9674" s="15"/>
      <c r="H9674" s="189"/>
      <c r="I9674" s="189"/>
      <c r="J9674" s="190"/>
      <c r="K9674" s="190"/>
      <c r="L9674" s="190"/>
      <c r="M9674" s="190"/>
      <c r="N9674" s="190"/>
      <c r="O9674" s="190"/>
    </row>
    <row r="9675" spans="1:15">
      <c r="A9675" s="465">
        <v>9654</v>
      </c>
      <c r="B9675" s="686" t="str">
        <f>IF(Input_series!B9671="","",Input_series!B9671)</f>
        <v/>
      </c>
      <c r="C9675" s="687" t="str">
        <f>IF(Input_series!C9671="","",Input_series!C9671)</f>
        <v/>
      </c>
      <c r="D9675" s="687" t="str">
        <f>IF(Input_series!D9671="","",Input_series!D9671)</f>
        <v/>
      </c>
      <c r="E9675" s="360"/>
      <c r="F9675" s="15"/>
      <c r="G9675" s="15"/>
      <c r="H9675" s="189"/>
      <c r="I9675" s="189"/>
      <c r="J9675" s="190"/>
      <c r="K9675" s="190"/>
      <c r="L9675" s="190"/>
      <c r="M9675" s="190"/>
      <c r="N9675" s="190"/>
      <c r="O9675" s="190"/>
    </row>
    <row r="9676" spans="1:15">
      <c r="A9676" s="465">
        <v>9655</v>
      </c>
      <c r="B9676" s="686" t="str">
        <f>IF(Input_series!B9672="","",Input_series!B9672)</f>
        <v/>
      </c>
      <c r="C9676" s="687" t="str">
        <f>IF(Input_series!C9672="","",Input_series!C9672)</f>
        <v/>
      </c>
      <c r="D9676" s="687" t="str">
        <f>IF(Input_series!D9672="","",Input_series!D9672)</f>
        <v/>
      </c>
      <c r="E9676" s="360"/>
      <c r="F9676" s="15"/>
      <c r="G9676" s="15"/>
      <c r="H9676" s="189"/>
      <c r="I9676" s="189"/>
      <c r="J9676" s="190"/>
      <c r="K9676" s="190"/>
      <c r="L9676" s="190"/>
      <c r="M9676" s="190"/>
      <c r="N9676" s="190"/>
      <c r="O9676" s="190"/>
    </row>
    <row r="9677" spans="1:15">
      <c r="A9677" s="465">
        <v>9656</v>
      </c>
      <c r="B9677" s="686" t="str">
        <f>IF(Input_series!B9673="","",Input_series!B9673)</f>
        <v/>
      </c>
      <c r="C9677" s="687" t="str">
        <f>IF(Input_series!C9673="","",Input_series!C9673)</f>
        <v/>
      </c>
      <c r="D9677" s="687" t="str">
        <f>IF(Input_series!D9673="","",Input_series!D9673)</f>
        <v/>
      </c>
      <c r="E9677" s="360"/>
      <c r="F9677" s="15"/>
      <c r="G9677" s="15"/>
      <c r="H9677" s="189"/>
      <c r="I9677" s="189"/>
      <c r="J9677" s="190"/>
      <c r="K9677" s="190"/>
      <c r="L9677" s="190"/>
      <c r="M9677" s="190"/>
      <c r="N9677" s="190"/>
      <c r="O9677" s="190"/>
    </row>
    <row r="9678" spans="1:15">
      <c r="A9678" s="465">
        <v>9657</v>
      </c>
      <c r="B9678" s="686" t="str">
        <f>IF(Input_series!B9674="","",Input_series!B9674)</f>
        <v/>
      </c>
      <c r="C9678" s="687" t="str">
        <f>IF(Input_series!C9674="","",Input_series!C9674)</f>
        <v/>
      </c>
      <c r="D9678" s="687" t="str">
        <f>IF(Input_series!D9674="","",Input_series!D9674)</f>
        <v/>
      </c>
      <c r="E9678" s="360"/>
      <c r="F9678" s="15"/>
      <c r="G9678" s="15"/>
      <c r="H9678" s="189"/>
      <c r="I9678" s="189"/>
      <c r="J9678" s="190"/>
      <c r="K9678" s="190"/>
      <c r="L9678" s="190"/>
      <c r="M9678" s="190"/>
      <c r="N9678" s="190"/>
      <c r="O9678" s="190"/>
    </row>
    <row r="9679" spans="1:15">
      <c r="A9679" s="465">
        <v>9658</v>
      </c>
      <c r="B9679" s="686" t="str">
        <f>IF(Input_series!B9675="","",Input_series!B9675)</f>
        <v/>
      </c>
      <c r="C9679" s="687" t="str">
        <f>IF(Input_series!C9675="","",Input_series!C9675)</f>
        <v/>
      </c>
      <c r="D9679" s="687" t="str">
        <f>IF(Input_series!D9675="","",Input_series!D9675)</f>
        <v/>
      </c>
      <c r="E9679" s="360"/>
      <c r="F9679" s="15"/>
      <c r="G9679" s="15"/>
      <c r="H9679" s="189"/>
      <c r="I9679" s="189"/>
      <c r="J9679" s="190"/>
      <c r="K9679" s="190"/>
      <c r="L9679" s="190"/>
      <c r="M9679" s="190"/>
      <c r="N9679" s="190"/>
      <c r="O9679" s="190"/>
    </row>
    <row r="9680" spans="1:15">
      <c r="A9680" s="465">
        <v>9659</v>
      </c>
      <c r="B9680" s="686" t="str">
        <f>IF(Input_series!B9676="","",Input_series!B9676)</f>
        <v/>
      </c>
      <c r="C9680" s="687" t="str">
        <f>IF(Input_series!C9676="","",Input_series!C9676)</f>
        <v/>
      </c>
      <c r="D9680" s="687" t="str">
        <f>IF(Input_series!D9676="","",Input_series!D9676)</f>
        <v/>
      </c>
      <c r="E9680" s="360"/>
      <c r="F9680" s="15"/>
      <c r="G9680" s="15"/>
      <c r="H9680" s="189"/>
      <c r="I9680" s="189"/>
      <c r="J9680" s="190"/>
      <c r="K9680" s="190"/>
      <c r="L9680" s="190"/>
      <c r="M9680" s="190"/>
      <c r="N9680" s="190"/>
      <c r="O9680" s="190"/>
    </row>
    <row r="9681" spans="1:15">
      <c r="A9681" s="465">
        <v>9660</v>
      </c>
      <c r="B9681" s="686" t="str">
        <f>IF(Input_series!B9677="","",Input_series!B9677)</f>
        <v/>
      </c>
      <c r="C9681" s="687" t="str">
        <f>IF(Input_series!C9677="","",Input_series!C9677)</f>
        <v/>
      </c>
      <c r="D9681" s="687" t="str">
        <f>IF(Input_series!D9677="","",Input_series!D9677)</f>
        <v/>
      </c>
      <c r="E9681" s="360"/>
      <c r="F9681" s="15"/>
      <c r="G9681" s="15"/>
      <c r="H9681" s="189"/>
      <c r="I9681" s="189"/>
      <c r="J9681" s="190"/>
      <c r="K9681" s="190"/>
      <c r="L9681" s="190"/>
      <c r="M9681" s="190"/>
      <c r="N9681" s="190"/>
      <c r="O9681" s="190"/>
    </row>
    <row r="9682" spans="1:15">
      <c r="A9682" s="465">
        <v>9661</v>
      </c>
      <c r="B9682" s="686" t="str">
        <f>IF(Input_series!B9678="","",Input_series!B9678)</f>
        <v/>
      </c>
      <c r="C9682" s="687" t="str">
        <f>IF(Input_series!C9678="","",Input_series!C9678)</f>
        <v/>
      </c>
      <c r="D9682" s="687" t="str">
        <f>IF(Input_series!D9678="","",Input_series!D9678)</f>
        <v/>
      </c>
      <c r="E9682" s="360"/>
      <c r="F9682" s="15"/>
      <c r="G9682" s="15"/>
      <c r="H9682" s="189"/>
      <c r="I9682" s="189"/>
      <c r="J9682" s="190"/>
      <c r="K9682" s="190"/>
      <c r="L9682" s="190"/>
      <c r="M9682" s="190"/>
      <c r="N9682" s="190"/>
      <c r="O9682" s="190"/>
    </row>
    <row r="9683" spans="1:15">
      <c r="A9683" s="465">
        <v>9662</v>
      </c>
      <c r="B9683" s="686" t="str">
        <f>IF(Input_series!B9679="","",Input_series!B9679)</f>
        <v/>
      </c>
      <c r="C9683" s="687" t="str">
        <f>IF(Input_series!C9679="","",Input_series!C9679)</f>
        <v/>
      </c>
      <c r="D9683" s="687" t="str">
        <f>IF(Input_series!D9679="","",Input_series!D9679)</f>
        <v/>
      </c>
      <c r="E9683" s="360"/>
      <c r="F9683" s="15"/>
      <c r="G9683" s="15"/>
      <c r="H9683" s="189"/>
      <c r="I9683" s="189"/>
      <c r="J9683" s="190"/>
      <c r="K9683" s="190"/>
      <c r="L9683" s="190"/>
      <c r="M9683" s="190"/>
      <c r="N9683" s="190"/>
      <c r="O9683" s="190"/>
    </row>
    <row r="9684" spans="1:15">
      <c r="A9684" s="465">
        <v>9663</v>
      </c>
      <c r="B9684" s="686" t="str">
        <f>IF(Input_series!B9680="","",Input_series!B9680)</f>
        <v/>
      </c>
      <c r="C9684" s="687" t="str">
        <f>IF(Input_series!C9680="","",Input_series!C9680)</f>
        <v/>
      </c>
      <c r="D9684" s="687" t="str">
        <f>IF(Input_series!D9680="","",Input_series!D9680)</f>
        <v/>
      </c>
      <c r="E9684" s="360"/>
      <c r="F9684" s="15"/>
      <c r="G9684" s="15"/>
      <c r="H9684" s="189"/>
      <c r="I9684" s="189"/>
      <c r="J9684" s="190"/>
      <c r="K9684" s="190"/>
      <c r="L9684" s="190"/>
      <c r="M9684" s="190"/>
      <c r="N9684" s="190"/>
      <c r="O9684" s="190"/>
    </row>
    <row r="9685" spans="1:15">
      <c r="A9685" s="465">
        <v>9664</v>
      </c>
      <c r="B9685" s="686" t="str">
        <f>IF(Input_series!B9681="","",Input_series!B9681)</f>
        <v/>
      </c>
      <c r="C9685" s="687" t="str">
        <f>IF(Input_series!C9681="","",Input_series!C9681)</f>
        <v/>
      </c>
      <c r="D9685" s="687" t="str">
        <f>IF(Input_series!D9681="","",Input_series!D9681)</f>
        <v/>
      </c>
      <c r="E9685" s="360"/>
      <c r="F9685" s="15"/>
      <c r="G9685" s="15"/>
      <c r="H9685" s="189"/>
      <c r="I9685" s="189"/>
      <c r="J9685" s="190"/>
      <c r="K9685" s="190"/>
      <c r="L9685" s="190"/>
      <c r="M9685" s="190"/>
      <c r="N9685" s="190"/>
      <c r="O9685" s="190"/>
    </row>
    <row r="9686" spans="1:15">
      <c r="A9686" s="465">
        <v>9665</v>
      </c>
      <c r="B9686" s="686" t="str">
        <f>IF(Input_series!B9682="","",Input_series!B9682)</f>
        <v/>
      </c>
      <c r="C9686" s="687" t="str">
        <f>IF(Input_series!C9682="","",Input_series!C9682)</f>
        <v/>
      </c>
      <c r="D9686" s="687" t="str">
        <f>IF(Input_series!D9682="","",Input_series!D9682)</f>
        <v/>
      </c>
      <c r="E9686" s="360"/>
      <c r="F9686" s="15"/>
      <c r="G9686" s="15"/>
      <c r="H9686" s="189"/>
      <c r="I9686" s="189"/>
      <c r="J9686" s="190"/>
      <c r="K9686" s="190"/>
      <c r="L9686" s="190"/>
      <c r="M9686" s="190"/>
      <c r="N9686" s="190"/>
      <c r="O9686" s="190"/>
    </row>
    <row r="9687" spans="1:15">
      <c r="A9687" s="465">
        <v>9666</v>
      </c>
      <c r="B9687" s="686" t="str">
        <f>IF(Input_series!B9683="","",Input_series!B9683)</f>
        <v/>
      </c>
      <c r="C9687" s="687" t="str">
        <f>IF(Input_series!C9683="","",Input_series!C9683)</f>
        <v/>
      </c>
      <c r="D9687" s="687" t="str">
        <f>IF(Input_series!D9683="","",Input_series!D9683)</f>
        <v/>
      </c>
      <c r="E9687" s="360"/>
      <c r="F9687" s="15"/>
      <c r="G9687" s="15"/>
      <c r="H9687" s="189"/>
      <c r="I9687" s="189"/>
      <c r="J9687" s="190"/>
      <c r="K9687" s="190"/>
      <c r="L9687" s="190"/>
      <c r="M9687" s="190"/>
      <c r="N9687" s="190"/>
      <c r="O9687" s="190"/>
    </row>
    <row r="9688" spans="1:15">
      <c r="A9688" s="465">
        <v>9667</v>
      </c>
      <c r="B9688" s="686" t="str">
        <f>IF(Input_series!B9684="","",Input_series!B9684)</f>
        <v/>
      </c>
      <c r="C9688" s="687" t="str">
        <f>IF(Input_series!C9684="","",Input_series!C9684)</f>
        <v/>
      </c>
      <c r="D9688" s="687" t="str">
        <f>IF(Input_series!D9684="","",Input_series!D9684)</f>
        <v/>
      </c>
      <c r="E9688" s="360"/>
      <c r="F9688" s="15"/>
      <c r="G9688" s="15"/>
      <c r="H9688" s="189"/>
      <c r="I9688" s="189"/>
      <c r="J9688" s="190"/>
      <c r="K9688" s="190"/>
      <c r="L9688" s="190"/>
      <c r="M9688" s="190"/>
      <c r="N9688" s="190"/>
      <c r="O9688" s="190"/>
    </row>
    <row r="9689" spans="1:15">
      <c r="A9689" s="465">
        <v>9668</v>
      </c>
      <c r="B9689" s="686" t="str">
        <f>IF(Input_series!B9685="","",Input_series!B9685)</f>
        <v/>
      </c>
      <c r="C9689" s="687" t="str">
        <f>IF(Input_series!C9685="","",Input_series!C9685)</f>
        <v/>
      </c>
      <c r="D9689" s="687" t="str">
        <f>IF(Input_series!D9685="","",Input_series!D9685)</f>
        <v/>
      </c>
      <c r="E9689" s="360"/>
      <c r="F9689" s="15"/>
      <c r="G9689" s="15"/>
      <c r="H9689" s="189"/>
      <c r="I9689" s="189"/>
      <c r="J9689" s="190"/>
      <c r="K9689" s="190"/>
      <c r="L9689" s="190"/>
      <c r="M9689" s="190"/>
      <c r="N9689" s="190"/>
      <c r="O9689" s="190"/>
    </row>
    <row r="9690" spans="1:15">
      <c r="A9690" s="465">
        <v>9669</v>
      </c>
      <c r="B9690" s="686" t="str">
        <f>IF(Input_series!B9686="","",Input_series!B9686)</f>
        <v/>
      </c>
      <c r="C9690" s="687" t="str">
        <f>IF(Input_series!C9686="","",Input_series!C9686)</f>
        <v/>
      </c>
      <c r="D9690" s="687" t="str">
        <f>IF(Input_series!D9686="","",Input_series!D9686)</f>
        <v/>
      </c>
      <c r="E9690" s="360"/>
      <c r="F9690" s="15"/>
      <c r="G9690" s="15"/>
      <c r="H9690" s="189"/>
      <c r="I9690" s="189"/>
      <c r="J9690" s="190"/>
      <c r="K9690" s="190"/>
      <c r="L9690" s="190"/>
      <c r="M9690" s="190"/>
      <c r="N9690" s="190"/>
      <c r="O9690" s="190"/>
    </row>
    <row r="9691" spans="1:15">
      <c r="A9691" s="465">
        <v>9670</v>
      </c>
      <c r="B9691" s="686" t="str">
        <f>IF(Input_series!B9687="","",Input_series!B9687)</f>
        <v/>
      </c>
      <c r="C9691" s="687" t="str">
        <f>IF(Input_series!C9687="","",Input_series!C9687)</f>
        <v/>
      </c>
      <c r="D9691" s="687" t="str">
        <f>IF(Input_series!D9687="","",Input_series!D9687)</f>
        <v/>
      </c>
      <c r="E9691" s="360"/>
      <c r="F9691" s="15"/>
      <c r="G9691" s="15"/>
      <c r="H9691" s="189"/>
      <c r="I9691" s="189"/>
      <c r="J9691" s="190"/>
      <c r="K9691" s="190"/>
      <c r="L9691" s="190"/>
      <c r="M9691" s="190"/>
      <c r="N9691" s="190"/>
      <c r="O9691" s="190"/>
    </row>
    <row r="9692" spans="1:15">
      <c r="A9692" s="465">
        <v>9671</v>
      </c>
      <c r="B9692" s="686" t="str">
        <f>IF(Input_series!B9688="","",Input_series!B9688)</f>
        <v/>
      </c>
      <c r="C9692" s="687" t="str">
        <f>IF(Input_series!C9688="","",Input_series!C9688)</f>
        <v/>
      </c>
      <c r="D9692" s="687" t="str">
        <f>IF(Input_series!D9688="","",Input_series!D9688)</f>
        <v/>
      </c>
      <c r="E9692" s="360"/>
      <c r="F9692" s="15"/>
      <c r="G9692" s="15"/>
      <c r="H9692" s="189"/>
      <c r="I9692" s="189"/>
      <c r="J9692" s="190"/>
      <c r="K9692" s="190"/>
      <c r="L9692" s="190"/>
      <c r="M9692" s="190"/>
      <c r="N9692" s="190"/>
      <c r="O9692" s="190"/>
    </row>
    <row r="9693" spans="1:15">
      <c r="A9693" s="465">
        <v>9672</v>
      </c>
      <c r="B9693" s="686" t="str">
        <f>IF(Input_series!B9689="","",Input_series!B9689)</f>
        <v/>
      </c>
      <c r="C9693" s="687" t="str">
        <f>IF(Input_series!C9689="","",Input_series!C9689)</f>
        <v/>
      </c>
      <c r="D9693" s="687" t="str">
        <f>IF(Input_series!D9689="","",Input_series!D9689)</f>
        <v/>
      </c>
      <c r="E9693" s="360"/>
      <c r="F9693" s="15"/>
      <c r="G9693" s="15"/>
      <c r="H9693" s="189"/>
      <c r="I9693" s="189"/>
      <c r="J9693" s="190"/>
      <c r="K9693" s="190"/>
      <c r="L9693" s="190"/>
      <c r="M9693" s="190"/>
      <c r="N9693" s="190"/>
      <c r="O9693" s="190"/>
    </row>
    <row r="9694" spans="1:15">
      <c r="A9694" s="465">
        <v>9673</v>
      </c>
      <c r="B9694" s="686" t="str">
        <f>IF(Input_series!B9690="","",Input_series!B9690)</f>
        <v/>
      </c>
      <c r="C9694" s="687" t="str">
        <f>IF(Input_series!C9690="","",Input_series!C9690)</f>
        <v/>
      </c>
      <c r="D9694" s="687" t="str">
        <f>IF(Input_series!D9690="","",Input_series!D9690)</f>
        <v/>
      </c>
      <c r="E9694" s="360"/>
      <c r="F9694" s="15"/>
      <c r="G9694" s="15"/>
      <c r="H9694" s="189"/>
      <c r="I9694" s="189"/>
      <c r="J9694" s="190"/>
      <c r="K9694" s="190"/>
      <c r="L9694" s="190"/>
      <c r="M9694" s="190"/>
      <c r="N9694" s="190"/>
      <c r="O9694" s="190"/>
    </row>
    <row r="9695" spans="1:15">
      <c r="A9695" s="465">
        <v>9674</v>
      </c>
      <c r="B9695" s="686" t="str">
        <f>IF(Input_series!B9691="","",Input_series!B9691)</f>
        <v/>
      </c>
      <c r="C9695" s="687" t="str">
        <f>IF(Input_series!C9691="","",Input_series!C9691)</f>
        <v/>
      </c>
      <c r="D9695" s="687" t="str">
        <f>IF(Input_series!D9691="","",Input_series!D9691)</f>
        <v/>
      </c>
      <c r="E9695" s="360"/>
      <c r="F9695" s="15"/>
      <c r="G9695" s="15"/>
      <c r="H9695" s="189"/>
      <c r="I9695" s="189"/>
      <c r="J9695" s="190"/>
      <c r="K9695" s="190"/>
      <c r="L9695" s="190"/>
      <c r="M9695" s="190"/>
      <c r="N9695" s="190"/>
      <c r="O9695" s="190"/>
    </row>
    <row r="9696" spans="1:15">
      <c r="A9696" s="465">
        <v>9675</v>
      </c>
      <c r="B9696" s="686" t="str">
        <f>IF(Input_series!B9692="","",Input_series!B9692)</f>
        <v/>
      </c>
      <c r="C9696" s="687" t="str">
        <f>IF(Input_series!C9692="","",Input_series!C9692)</f>
        <v/>
      </c>
      <c r="D9696" s="687" t="str">
        <f>IF(Input_series!D9692="","",Input_series!D9692)</f>
        <v/>
      </c>
      <c r="E9696" s="360"/>
      <c r="F9696" s="15"/>
      <c r="G9696" s="15"/>
      <c r="H9696" s="189"/>
      <c r="I9696" s="189"/>
      <c r="J9696" s="190"/>
      <c r="K9696" s="190"/>
      <c r="L9696" s="190"/>
      <c r="M9696" s="190"/>
      <c r="N9696" s="190"/>
      <c r="O9696" s="190"/>
    </row>
    <row r="9697" spans="1:15">
      <c r="A9697" s="465">
        <v>9676</v>
      </c>
      <c r="B9697" s="686" t="str">
        <f>IF(Input_series!B9693="","",Input_series!B9693)</f>
        <v/>
      </c>
      <c r="C9697" s="687" t="str">
        <f>IF(Input_series!C9693="","",Input_series!C9693)</f>
        <v/>
      </c>
      <c r="D9697" s="687" t="str">
        <f>IF(Input_series!D9693="","",Input_series!D9693)</f>
        <v/>
      </c>
      <c r="E9697" s="360"/>
      <c r="F9697" s="15"/>
      <c r="G9697" s="15"/>
      <c r="H9697" s="189"/>
      <c r="I9697" s="189"/>
      <c r="J9697" s="190"/>
      <c r="K9697" s="190"/>
      <c r="L9697" s="190"/>
      <c r="M9697" s="190"/>
      <c r="N9697" s="190"/>
      <c r="O9697" s="190"/>
    </row>
    <row r="9698" spans="1:15">
      <c r="A9698" s="465">
        <v>9677</v>
      </c>
      <c r="B9698" s="686" t="str">
        <f>IF(Input_series!B9694="","",Input_series!B9694)</f>
        <v/>
      </c>
      <c r="C9698" s="687" t="str">
        <f>IF(Input_series!C9694="","",Input_series!C9694)</f>
        <v/>
      </c>
      <c r="D9698" s="687" t="str">
        <f>IF(Input_series!D9694="","",Input_series!D9694)</f>
        <v/>
      </c>
      <c r="E9698" s="360"/>
      <c r="F9698" s="15"/>
      <c r="G9698" s="15"/>
      <c r="H9698" s="189"/>
      <c r="I9698" s="189"/>
      <c r="J9698" s="190"/>
      <c r="K9698" s="190"/>
      <c r="L9698" s="190"/>
      <c r="M9698" s="190"/>
      <c r="N9698" s="190"/>
      <c r="O9698" s="190"/>
    </row>
    <row r="9699" spans="1:15">
      <c r="A9699" s="465">
        <v>9678</v>
      </c>
      <c r="B9699" s="686" t="str">
        <f>IF(Input_series!B9695="","",Input_series!B9695)</f>
        <v/>
      </c>
      <c r="C9699" s="687" t="str">
        <f>IF(Input_series!C9695="","",Input_series!C9695)</f>
        <v/>
      </c>
      <c r="D9699" s="687" t="str">
        <f>IF(Input_series!D9695="","",Input_series!D9695)</f>
        <v/>
      </c>
      <c r="E9699" s="360"/>
      <c r="F9699" s="15"/>
      <c r="G9699" s="15"/>
      <c r="H9699" s="189"/>
      <c r="I9699" s="189"/>
      <c r="J9699" s="190"/>
      <c r="K9699" s="190"/>
      <c r="L9699" s="190"/>
      <c r="M9699" s="190"/>
      <c r="N9699" s="190"/>
      <c r="O9699" s="190"/>
    </row>
    <row r="9700" spans="1:15">
      <c r="A9700" s="465">
        <v>9679</v>
      </c>
      <c r="B9700" s="686" t="str">
        <f>IF(Input_series!B9696="","",Input_series!B9696)</f>
        <v/>
      </c>
      <c r="C9700" s="687" t="str">
        <f>IF(Input_series!C9696="","",Input_series!C9696)</f>
        <v/>
      </c>
      <c r="D9700" s="687" t="str">
        <f>IF(Input_series!D9696="","",Input_series!D9696)</f>
        <v/>
      </c>
      <c r="E9700" s="360"/>
      <c r="F9700" s="15"/>
      <c r="G9700" s="15"/>
      <c r="H9700" s="189"/>
      <c r="I9700" s="189"/>
      <c r="J9700" s="190"/>
      <c r="K9700" s="190"/>
      <c r="L9700" s="190"/>
      <c r="M9700" s="190"/>
      <c r="N9700" s="190"/>
      <c r="O9700" s="190"/>
    </row>
    <row r="9701" spans="1:15">
      <c r="A9701" s="465">
        <v>9680</v>
      </c>
      <c r="B9701" s="686" t="str">
        <f>IF(Input_series!B9697="","",Input_series!B9697)</f>
        <v/>
      </c>
      <c r="C9701" s="687" t="str">
        <f>IF(Input_series!C9697="","",Input_series!C9697)</f>
        <v/>
      </c>
      <c r="D9701" s="687" t="str">
        <f>IF(Input_series!D9697="","",Input_series!D9697)</f>
        <v/>
      </c>
      <c r="E9701" s="360"/>
      <c r="F9701" s="15"/>
      <c r="G9701" s="15"/>
      <c r="H9701" s="189"/>
      <c r="I9701" s="189"/>
      <c r="J9701" s="190"/>
      <c r="K9701" s="190"/>
      <c r="L9701" s="190"/>
      <c r="M9701" s="190"/>
      <c r="N9701" s="190"/>
      <c r="O9701" s="190"/>
    </row>
    <row r="9702" spans="1:15">
      <c r="A9702" s="465">
        <v>9681</v>
      </c>
      <c r="B9702" s="686" t="str">
        <f>IF(Input_series!B9698="","",Input_series!B9698)</f>
        <v/>
      </c>
      <c r="C9702" s="687" t="str">
        <f>IF(Input_series!C9698="","",Input_series!C9698)</f>
        <v/>
      </c>
      <c r="D9702" s="687" t="str">
        <f>IF(Input_series!D9698="","",Input_series!D9698)</f>
        <v/>
      </c>
      <c r="E9702" s="360"/>
      <c r="F9702" s="15"/>
      <c r="G9702" s="15"/>
      <c r="H9702" s="189"/>
      <c r="I9702" s="189"/>
      <c r="J9702" s="190"/>
      <c r="K9702" s="190"/>
      <c r="L9702" s="190"/>
      <c r="M9702" s="190"/>
      <c r="N9702" s="190"/>
      <c r="O9702" s="190"/>
    </row>
    <row r="9703" spans="1:15">
      <c r="A9703" s="465">
        <v>9682</v>
      </c>
      <c r="B9703" s="686" t="str">
        <f>IF(Input_series!B9699="","",Input_series!B9699)</f>
        <v/>
      </c>
      <c r="C9703" s="687" t="str">
        <f>IF(Input_series!C9699="","",Input_series!C9699)</f>
        <v/>
      </c>
      <c r="D9703" s="687" t="str">
        <f>IF(Input_series!D9699="","",Input_series!D9699)</f>
        <v/>
      </c>
      <c r="E9703" s="360"/>
      <c r="F9703" s="15"/>
      <c r="G9703" s="15"/>
      <c r="H9703" s="189"/>
      <c r="I9703" s="189"/>
      <c r="J9703" s="190"/>
      <c r="K9703" s="190"/>
      <c r="L9703" s="190"/>
      <c r="M9703" s="190"/>
      <c r="N9703" s="190"/>
      <c r="O9703" s="190"/>
    </row>
    <row r="9704" spans="1:15">
      <c r="A9704" s="465">
        <v>9683</v>
      </c>
      <c r="B9704" s="686" t="str">
        <f>IF(Input_series!B9700="","",Input_series!B9700)</f>
        <v/>
      </c>
      <c r="C9704" s="687" t="str">
        <f>IF(Input_series!C9700="","",Input_series!C9700)</f>
        <v/>
      </c>
      <c r="D9704" s="687" t="str">
        <f>IF(Input_series!D9700="","",Input_series!D9700)</f>
        <v/>
      </c>
      <c r="E9704" s="360"/>
      <c r="F9704" s="15"/>
      <c r="G9704" s="15"/>
      <c r="H9704" s="189"/>
      <c r="I9704" s="189"/>
      <c r="J9704" s="190"/>
      <c r="K9704" s="190"/>
      <c r="L9704" s="190"/>
      <c r="M9704" s="190"/>
      <c r="N9704" s="190"/>
      <c r="O9704" s="190"/>
    </row>
    <row r="9705" spans="1:15">
      <c r="A9705" s="465">
        <v>9684</v>
      </c>
      <c r="B9705" s="686" t="str">
        <f>IF(Input_series!B9701="","",Input_series!B9701)</f>
        <v/>
      </c>
      <c r="C9705" s="687" t="str">
        <f>IF(Input_series!C9701="","",Input_series!C9701)</f>
        <v/>
      </c>
      <c r="D9705" s="687" t="str">
        <f>IF(Input_series!D9701="","",Input_series!D9701)</f>
        <v/>
      </c>
      <c r="E9705" s="360"/>
      <c r="F9705" s="15"/>
      <c r="G9705" s="15"/>
      <c r="H9705" s="189"/>
      <c r="I9705" s="189"/>
      <c r="J9705" s="190"/>
      <c r="K9705" s="190"/>
      <c r="L9705" s="190"/>
      <c r="M9705" s="190"/>
      <c r="N9705" s="190"/>
      <c r="O9705" s="190"/>
    </row>
    <row r="9706" spans="1:15">
      <c r="A9706" s="465">
        <v>9685</v>
      </c>
      <c r="B9706" s="686" t="str">
        <f>IF(Input_series!B9702="","",Input_series!B9702)</f>
        <v/>
      </c>
      <c r="C9706" s="687" t="str">
        <f>IF(Input_series!C9702="","",Input_series!C9702)</f>
        <v/>
      </c>
      <c r="D9706" s="687" t="str">
        <f>IF(Input_series!D9702="","",Input_series!D9702)</f>
        <v/>
      </c>
      <c r="E9706" s="360"/>
      <c r="F9706" s="15"/>
      <c r="G9706" s="15"/>
      <c r="H9706" s="189"/>
      <c r="I9706" s="189"/>
      <c r="J9706" s="190"/>
      <c r="K9706" s="190"/>
      <c r="L9706" s="190"/>
      <c r="M9706" s="190"/>
      <c r="N9706" s="190"/>
      <c r="O9706" s="190"/>
    </row>
    <row r="9707" spans="1:15">
      <c r="A9707" s="465">
        <v>9686</v>
      </c>
      <c r="B9707" s="686" t="str">
        <f>IF(Input_series!B9703="","",Input_series!B9703)</f>
        <v/>
      </c>
      <c r="C9707" s="687" t="str">
        <f>IF(Input_series!C9703="","",Input_series!C9703)</f>
        <v/>
      </c>
      <c r="D9707" s="687" t="str">
        <f>IF(Input_series!D9703="","",Input_series!D9703)</f>
        <v/>
      </c>
      <c r="E9707" s="360"/>
      <c r="F9707" s="15"/>
      <c r="G9707" s="15"/>
      <c r="H9707" s="189"/>
      <c r="I9707" s="189"/>
      <c r="J9707" s="190"/>
      <c r="K9707" s="190"/>
      <c r="L9707" s="190"/>
      <c r="M9707" s="190"/>
      <c r="N9707" s="190"/>
      <c r="O9707" s="190"/>
    </row>
    <row r="9708" spans="1:15">
      <c r="A9708" s="465">
        <v>9687</v>
      </c>
      <c r="B9708" s="686" t="str">
        <f>IF(Input_series!B9704="","",Input_series!B9704)</f>
        <v/>
      </c>
      <c r="C9708" s="687" t="str">
        <f>IF(Input_series!C9704="","",Input_series!C9704)</f>
        <v/>
      </c>
      <c r="D9708" s="687" t="str">
        <f>IF(Input_series!D9704="","",Input_series!D9704)</f>
        <v/>
      </c>
      <c r="E9708" s="360"/>
      <c r="F9708" s="15"/>
      <c r="G9708" s="15"/>
      <c r="H9708" s="189"/>
      <c r="I9708" s="189"/>
      <c r="J9708" s="190"/>
      <c r="K9708" s="190"/>
      <c r="L9708" s="190"/>
      <c r="M9708" s="190"/>
      <c r="N9708" s="190"/>
      <c r="O9708" s="190"/>
    </row>
    <row r="9709" spans="1:15">
      <c r="A9709" s="465">
        <v>9688</v>
      </c>
      <c r="B9709" s="686" t="str">
        <f>IF(Input_series!B9705="","",Input_series!B9705)</f>
        <v/>
      </c>
      <c r="C9709" s="687" t="str">
        <f>IF(Input_series!C9705="","",Input_series!C9705)</f>
        <v/>
      </c>
      <c r="D9709" s="687" t="str">
        <f>IF(Input_series!D9705="","",Input_series!D9705)</f>
        <v/>
      </c>
      <c r="E9709" s="360"/>
      <c r="F9709" s="15"/>
      <c r="G9709" s="15"/>
      <c r="H9709" s="189"/>
      <c r="I9709" s="189"/>
      <c r="J9709" s="190"/>
      <c r="K9709" s="190"/>
      <c r="L9709" s="190"/>
      <c r="M9709" s="190"/>
      <c r="N9709" s="190"/>
      <c r="O9709" s="190"/>
    </row>
    <row r="9710" spans="1:15">
      <c r="A9710" s="465">
        <v>9689</v>
      </c>
      <c r="B9710" s="686" t="str">
        <f>IF(Input_series!B9706="","",Input_series!B9706)</f>
        <v/>
      </c>
      <c r="C9710" s="687" t="str">
        <f>IF(Input_series!C9706="","",Input_series!C9706)</f>
        <v/>
      </c>
      <c r="D9710" s="687" t="str">
        <f>IF(Input_series!D9706="","",Input_series!D9706)</f>
        <v/>
      </c>
      <c r="E9710" s="360"/>
      <c r="F9710" s="15"/>
      <c r="G9710" s="15"/>
      <c r="H9710" s="189"/>
      <c r="I9710" s="189"/>
      <c r="J9710" s="190"/>
      <c r="K9710" s="190"/>
      <c r="L9710" s="190"/>
      <c r="M9710" s="190"/>
      <c r="N9710" s="190"/>
      <c r="O9710" s="190"/>
    </row>
    <row r="9711" spans="1:15">
      <c r="A9711" s="465">
        <v>9690</v>
      </c>
      <c r="B9711" s="686" t="str">
        <f>IF(Input_series!B9707="","",Input_series!B9707)</f>
        <v/>
      </c>
      <c r="C9711" s="687" t="str">
        <f>IF(Input_series!C9707="","",Input_series!C9707)</f>
        <v/>
      </c>
      <c r="D9711" s="687" t="str">
        <f>IF(Input_series!D9707="","",Input_series!D9707)</f>
        <v/>
      </c>
      <c r="E9711" s="360"/>
      <c r="F9711" s="15"/>
      <c r="G9711" s="15"/>
      <c r="H9711" s="189"/>
      <c r="I9711" s="189"/>
      <c r="J9711" s="190"/>
      <c r="K9711" s="190"/>
      <c r="L9711" s="190"/>
      <c r="M9711" s="190"/>
      <c r="N9711" s="190"/>
      <c r="O9711" s="190"/>
    </row>
    <row r="9712" spans="1:15">
      <c r="A9712" s="465">
        <v>9691</v>
      </c>
      <c r="B9712" s="686" t="str">
        <f>IF(Input_series!B9708="","",Input_series!B9708)</f>
        <v/>
      </c>
      <c r="C9712" s="687" t="str">
        <f>IF(Input_series!C9708="","",Input_series!C9708)</f>
        <v/>
      </c>
      <c r="D9712" s="687" t="str">
        <f>IF(Input_series!D9708="","",Input_series!D9708)</f>
        <v/>
      </c>
      <c r="E9712" s="360"/>
      <c r="F9712" s="15"/>
      <c r="G9712" s="15"/>
      <c r="H9712" s="189"/>
      <c r="I9712" s="189"/>
      <c r="J9712" s="190"/>
      <c r="K9712" s="190"/>
      <c r="L9712" s="190"/>
      <c r="M9712" s="190"/>
      <c r="N9712" s="190"/>
      <c r="O9712" s="190"/>
    </row>
    <row r="9713" spans="1:15">
      <c r="A9713" s="465">
        <v>9692</v>
      </c>
      <c r="B9713" s="686" t="str">
        <f>IF(Input_series!B9709="","",Input_series!B9709)</f>
        <v/>
      </c>
      <c r="C9713" s="687" t="str">
        <f>IF(Input_series!C9709="","",Input_series!C9709)</f>
        <v/>
      </c>
      <c r="D9713" s="687" t="str">
        <f>IF(Input_series!D9709="","",Input_series!D9709)</f>
        <v/>
      </c>
      <c r="E9713" s="360"/>
      <c r="F9713" s="15"/>
      <c r="G9713" s="15"/>
      <c r="H9713" s="189"/>
      <c r="I9713" s="189"/>
      <c r="J9713" s="190"/>
      <c r="K9713" s="190"/>
      <c r="L9713" s="190"/>
      <c r="M9713" s="190"/>
      <c r="N9713" s="190"/>
      <c r="O9713" s="190"/>
    </row>
    <row r="9714" spans="1:15">
      <c r="A9714" s="465">
        <v>9693</v>
      </c>
      <c r="B9714" s="686" t="str">
        <f>IF(Input_series!B9710="","",Input_series!B9710)</f>
        <v/>
      </c>
      <c r="C9714" s="687" t="str">
        <f>IF(Input_series!C9710="","",Input_series!C9710)</f>
        <v/>
      </c>
      <c r="D9714" s="687" t="str">
        <f>IF(Input_series!D9710="","",Input_series!D9710)</f>
        <v/>
      </c>
      <c r="E9714" s="360"/>
      <c r="F9714" s="15"/>
      <c r="G9714" s="15"/>
      <c r="H9714" s="189"/>
      <c r="I9714" s="189"/>
      <c r="J9714" s="190"/>
      <c r="K9714" s="190"/>
      <c r="L9714" s="190"/>
      <c r="M9714" s="190"/>
      <c r="N9714" s="190"/>
      <c r="O9714" s="190"/>
    </row>
    <row r="9715" spans="1:15">
      <c r="A9715" s="465">
        <v>9694</v>
      </c>
      <c r="B9715" s="686" t="str">
        <f>IF(Input_series!B9711="","",Input_series!B9711)</f>
        <v/>
      </c>
      <c r="C9715" s="687" t="str">
        <f>IF(Input_series!C9711="","",Input_series!C9711)</f>
        <v/>
      </c>
      <c r="D9715" s="687" t="str">
        <f>IF(Input_series!D9711="","",Input_series!D9711)</f>
        <v/>
      </c>
      <c r="E9715" s="360"/>
      <c r="F9715" s="15"/>
      <c r="G9715" s="15"/>
      <c r="H9715" s="189"/>
      <c r="I9715" s="189"/>
      <c r="J9715" s="190"/>
      <c r="K9715" s="190"/>
      <c r="L9715" s="190"/>
      <c r="M9715" s="190"/>
      <c r="N9715" s="190"/>
      <c r="O9715" s="190"/>
    </row>
    <row r="9716" spans="1:15">
      <c r="A9716" s="465">
        <v>9695</v>
      </c>
      <c r="B9716" s="686" t="str">
        <f>IF(Input_series!B9712="","",Input_series!B9712)</f>
        <v/>
      </c>
      <c r="C9716" s="687" t="str">
        <f>IF(Input_series!C9712="","",Input_series!C9712)</f>
        <v/>
      </c>
      <c r="D9716" s="687" t="str">
        <f>IF(Input_series!D9712="","",Input_series!D9712)</f>
        <v/>
      </c>
      <c r="E9716" s="360"/>
      <c r="F9716" s="15"/>
      <c r="G9716" s="15"/>
      <c r="H9716" s="189"/>
      <c r="I9716" s="189"/>
      <c r="J9716" s="190"/>
      <c r="K9716" s="190"/>
      <c r="L9716" s="190"/>
      <c r="M9716" s="190"/>
      <c r="N9716" s="190"/>
      <c r="O9716" s="190"/>
    </row>
    <row r="9717" spans="1:15">
      <c r="A9717" s="465">
        <v>9696</v>
      </c>
      <c r="B9717" s="686" t="str">
        <f>IF(Input_series!B9713="","",Input_series!B9713)</f>
        <v/>
      </c>
      <c r="C9717" s="687" t="str">
        <f>IF(Input_series!C9713="","",Input_series!C9713)</f>
        <v/>
      </c>
      <c r="D9717" s="687" t="str">
        <f>IF(Input_series!D9713="","",Input_series!D9713)</f>
        <v/>
      </c>
      <c r="E9717" s="360"/>
      <c r="F9717" s="15"/>
      <c r="G9717" s="15"/>
      <c r="H9717" s="189"/>
      <c r="I9717" s="189"/>
      <c r="J9717" s="190"/>
      <c r="K9717" s="190"/>
      <c r="L9717" s="190"/>
      <c r="M9717" s="190"/>
      <c r="N9717" s="190"/>
      <c r="O9717" s="190"/>
    </row>
    <row r="9718" spans="1:15">
      <c r="A9718" s="465">
        <v>9697</v>
      </c>
      <c r="B9718" s="686" t="str">
        <f>IF(Input_series!B9714="","",Input_series!B9714)</f>
        <v/>
      </c>
      <c r="C9718" s="687" t="str">
        <f>IF(Input_series!C9714="","",Input_series!C9714)</f>
        <v/>
      </c>
      <c r="D9718" s="687" t="str">
        <f>IF(Input_series!D9714="","",Input_series!D9714)</f>
        <v/>
      </c>
      <c r="E9718" s="360"/>
      <c r="F9718" s="15"/>
      <c r="G9718" s="15"/>
      <c r="H9718" s="189"/>
      <c r="I9718" s="189"/>
      <c r="J9718" s="190"/>
      <c r="K9718" s="190"/>
      <c r="L9718" s="190"/>
      <c r="M9718" s="190"/>
      <c r="N9718" s="190"/>
      <c r="O9718" s="190"/>
    </row>
    <row r="9719" spans="1:15">
      <c r="A9719" s="465">
        <v>9698</v>
      </c>
      <c r="B9719" s="686" t="str">
        <f>IF(Input_series!B9715="","",Input_series!B9715)</f>
        <v/>
      </c>
      <c r="C9719" s="687" t="str">
        <f>IF(Input_series!C9715="","",Input_series!C9715)</f>
        <v/>
      </c>
      <c r="D9719" s="687" t="str">
        <f>IF(Input_series!D9715="","",Input_series!D9715)</f>
        <v/>
      </c>
      <c r="E9719" s="360"/>
      <c r="F9719" s="15"/>
      <c r="G9719" s="15"/>
      <c r="H9719" s="189"/>
      <c r="I9719" s="189"/>
      <c r="J9719" s="190"/>
      <c r="K9719" s="190"/>
      <c r="L9719" s="190"/>
      <c r="M9719" s="190"/>
      <c r="N9719" s="190"/>
      <c r="O9719" s="190"/>
    </row>
    <row r="9720" spans="1:15">
      <c r="A9720" s="465">
        <v>9699</v>
      </c>
      <c r="B9720" s="686" t="str">
        <f>IF(Input_series!B9716="","",Input_series!B9716)</f>
        <v/>
      </c>
      <c r="C9720" s="687" t="str">
        <f>IF(Input_series!C9716="","",Input_series!C9716)</f>
        <v/>
      </c>
      <c r="D9720" s="687" t="str">
        <f>IF(Input_series!D9716="","",Input_series!D9716)</f>
        <v/>
      </c>
      <c r="E9720" s="360"/>
      <c r="F9720" s="15"/>
      <c r="G9720" s="15"/>
      <c r="H9720" s="189"/>
      <c r="I9720" s="189"/>
      <c r="J9720" s="190"/>
      <c r="K9720" s="190"/>
      <c r="L9720" s="190"/>
      <c r="M9720" s="190"/>
      <c r="N9720" s="190"/>
      <c r="O9720" s="190"/>
    </row>
    <row r="9721" spans="1:15">
      <c r="A9721" s="465">
        <v>9700</v>
      </c>
      <c r="B9721" s="686" t="str">
        <f>IF(Input_series!B9717="","",Input_series!B9717)</f>
        <v/>
      </c>
      <c r="C9721" s="687" t="str">
        <f>IF(Input_series!C9717="","",Input_series!C9717)</f>
        <v/>
      </c>
      <c r="D9721" s="687" t="str">
        <f>IF(Input_series!D9717="","",Input_series!D9717)</f>
        <v/>
      </c>
      <c r="E9721" s="360"/>
      <c r="F9721" s="15"/>
      <c r="G9721" s="15"/>
      <c r="H9721" s="189"/>
      <c r="I9721" s="189"/>
      <c r="J9721" s="190"/>
      <c r="K9721" s="190"/>
      <c r="L9721" s="190"/>
      <c r="M9721" s="190"/>
      <c r="N9721" s="190"/>
      <c r="O9721" s="190"/>
    </row>
    <row r="9722" spans="1:15">
      <c r="A9722" s="465">
        <v>9701</v>
      </c>
      <c r="B9722" s="686" t="str">
        <f>IF(Input_series!B9718="","",Input_series!B9718)</f>
        <v/>
      </c>
      <c r="C9722" s="687" t="str">
        <f>IF(Input_series!C9718="","",Input_series!C9718)</f>
        <v/>
      </c>
      <c r="D9722" s="687" t="str">
        <f>IF(Input_series!D9718="","",Input_series!D9718)</f>
        <v/>
      </c>
      <c r="E9722" s="360"/>
      <c r="F9722" s="15"/>
      <c r="G9722" s="15"/>
      <c r="H9722" s="189"/>
      <c r="I9722" s="189"/>
      <c r="J9722" s="190"/>
      <c r="K9722" s="190"/>
      <c r="L9722" s="190"/>
      <c r="M9722" s="190"/>
      <c r="N9722" s="190"/>
      <c r="O9722" s="190"/>
    </row>
    <row r="9723" spans="1:15">
      <c r="A9723" s="465">
        <v>9702</v>
      </c>
      <c r="B9723" s="686" t="str">
        <f>IF(Input_series!B9719="","",Input_series!B9719)</f>
        <v/>
      </c>
      <c r="C9723" s="687" t="str">
        <f>IF(Input_series!C9719="","",Input_series!C9719)</f>
        <v/>
      </c>
      <c r="D9723" s="687" t="str">
        <f>IF(Input_series!D9719="","",Input_series!D9719)</f>
        <v/>
      </c>
      <c r="E9723" s="360"/>
      <c r="F9723" s="15"/>
      <c r="G9723" s="15"/>
      <c r="H9723" s="189"/>
      <c r="I9723" s="189"/>
      <c r="J9723" s="190"/>
      <c r="K9723" s="190"/>
      <c r="L9723" s="190"/>
      <c r="M9723" s="190"/>
      <c r="N9723" s="190"/>
      <c r="O9723" s="190"/>
    </row>
    <row r="9724" spans="1:15">
      <c r="A9724" s="465">
        <v>9703</v>
      </c>
      <c r="B9724" s="686" t="str">
        <f>IF(Input_series!B9720="","",Input_series!B9720)</f>
        <v/>
      </c>
      <c r="C9724" s="687" t="str">
        <f>IF(Input_series!C9720="","",Input_series!C9720)</f>
        <v/>
      </c>
      <c r="D9724" s="687" t="str">
        <f>IF(Input_series!D9720="","",Input_series!D9720)</f>
        <v/>
      </c>
      <c r="E9724" s="360"/>
      <c r="F9724" s="15"/>
      <c r="G9724" s="15"/>
      <c r="H9724" s="189"/>
      <c r="I9724" s="189"/>
      <c r="J9724" s="190"/>
      <c r="K9724" s="190"/>
      <c r="L9724" s="190"/>
      <c r="M9724" s="190"/>
      <c r="N9724" s="190"/>
      <c r="O9724" s="190"/>
    </row>
    <row r="9725" spans="1:15">
      <c r="A9725" s="465">
        <v>9704</v>
      </c>
      <c r="B9725" s="686" t="str">
        <f>IF(Input_series!B9721="","",Input_series!B9721)</f>
        <v/>
      </c>
      <c r="C9725" s="687" t="str">
        <f>IF(Input_series!C9721="","",Input_series!C9721)</f>
        <v/>
      </c>
      <c r="D9725" s="687" t="str">
        <f>IF(Input_series!D9721="","",Input_series!D9721)</f>
        <v/>
      </c>
      <c r="E9725" s="360"/>
      <c r="F9725" s="15"/>
      <c r="G9725" s="15"/>
      <c r="H9725" s="189"/>
      <c r="I9725" s="189"/>
      <c r="J9725" s="190"/>
      <c r="K9725" s="190"/>
      <c r="L9725" s="190"/>
      <c r="M9725" s="190"/>
      <c r="N9725" s="190"/>
      <c r="O9725" s="190"/>
    </row>
    <row r="9726" spans="1:15">
      <c r="A9726" s="465">
        <v>9705</v>
      </c>
      <c r="B9726" s="686" t="str">
        <f>IF(Input_series!B9722="","",Input_series!B9722)</f>
        <v/>
      </c>
      <c r="C9726" s="687" t="str">
        <f>IF(Input_series!C9722="","",Input_series!C9722)</f>
        <v/>
      </c>
      <c r="D9726" s="687" t="str">
        <f>IF(Input_series!D9722="","",Input_series!D9722)</f>
        <v/>
      </c>
      <c r="E9726" s="360"/>
      <c r="F9726" s="15"/>
      <c r="G9726" s="15"/>
      <c r="H9726" s="189"/>
      <c r="I9726" s="189"/>
      <c r="J9726" s="190"/>
      <c r="K9726" s="190"/>
      <c r="L9726" s="190"/>
      <c r="M9726" s="190"/>
      <c r="N9726" s="190"/>
      <c r="O9726" s="190"/>
    </row>
    <row r="9727" spans="1:15">
      <c r="A9727" s="465">
        <v>9706</v>
      </c>
      <c r="B9727" s="686" t="str">
        <f>IF(Input_series!B9723="","",Input_series!B9723)</f>
        <v/>
      </c>
      <c r="C9727" s="687" t="str">
        <f>IF(Input_series!C9723="","",Input_series!C9723)</f>
        <v/>
      </c>
      <c r="D9727" s="687" t="str">
        <f>IF(Input_series!D9723="","",Input_series!D9723)</f>
        <v/>
      </c>
      <c r="E9727" s="360"/>
      <c r="F9727" s="15"/>
      <c r="G9727" s="15"/>
      <c r="H9727" s="189"/>
      <c r="I9727" s="189"/>
      <c r="J9727" s="190"/>
      <c r="K9727" s="190"/>
      <c r="L9727" s="190"/>
      <c r="M9727" s="190"/>
      <c r="N9727" s="190"/>
      <c r="O9727" s="190"/>
    </row>
    <row r="9728" spans="1:15">
      <c r="A9728" s="465">
        <v>9707</v>
      </c>
      <c r="B9728" s="686" t="str">
        <f>IF(Input_series!B9724="","",Input_series!B9724)</f>
        <v/>
      </c>
      <c r="C9728" s="687" t="str">
        <f>IF(Input_series!C9724="","",Input_series!C9724)</f>
        <v/>
      </c>
      <c r="D9728" s="687" t="str">
        <f>IF(Input_series!D9724="","",Input_series!D9724)</f>
        <v/>
      </c>
      <c r="E9728" s="360"/>
      <c r="F9728" s="15"/>
      <c r="G9728" s="15"/>
      <c r="H9728" s="189"/>
      <c r="I9728" s="189"/>
      <c r="J9728" s="190"/>
      <c r="K9728" s="190"/>
      <c r="L9728" s="190"/>
      <c r="M9728" s="190"/>
      <c r="N9728" s="190"/>
      <c r="O9728" s="190"/>
    </row>
    <row r="9729" spans="1:15">
      <c r="A9729" s="465">
        <v>9708</v>
      </c>
      <c r="B9729" s="686" t="str">
        <f>IF(Input_series!B9725="","",Input_series!B9725)</f>
        <v/>
      </c>
      <c r="C9729" s="687" t="str">
        <f>IF(Input_series!C9725="","",Input_series!C9725)</f>
        <v/>
      </c>
      <c r="D9729" s="687" t="str">
        <f>IF(Input_series!D9725="","",Input_series!D9725)</f>
        <v/>
      </c>
      <c r="E9729" s="360"/>
      <c r="F9729" s="15"/>
      <c r="G9729" s="15"/>
      <c r="H9729" s="189"/>
      <c r="I9729" s="189"/>
      <c r="J9729" s="190"/>
      <c r="K9729" s="190"/>
      <c r="L9729" s="190"/>
      <c r="M9729" s="190"/>
      <c r="N9729" s="190"/>
      <c r="O9729" s="190"/>
    </row>
    <row r="9730" spans="1:15">
      <c r="A9730" s="465">
        <v>9709</v>
      </c>
      <c r="B9730" s="686" t="str">
        <f>IF(Input_series!B9726="","",Input_series!B9726)</f>
        <v/>
      </c>
      <c r="C9730" s="687" t="str">
        <f>IF(Input_series!C9726="","",Input_series!C9726)</f>
        <v/>
      </c>
      <c r="D9730" s="687" t="str">
        <f>IF(Input_series!D9726="","",Input_series!D9726)</f>
        <v/>
      </c>
      <c r="E9730" s="360"/>
      <c r="F9730" s="15"/>
      <c r="G9730" s="15"/>
      <c r="H9730" s="189"/>
      <c r="I9730" s="189"/>
      <c r="J9730" s="190"/>
      <c r="K9730" s="190"/>
      <c r="L9730" s="190"/>
      <c r="M9730" s="190"/>
      <c r="N9730" s="190"/>
      <c r="O9730" s="190"/>
    </row>
    <row r="9731" spans="1:15">
      <c r="A9731" s="465">
        <v>9710</v>
      </c>
      <c r="B9731" s="686" t="str">
        <f>IF(Input_series!B9727="","",Input_series!B9727)</f>
        <v/>
      </c>
      <c r="C9731" s="687" t="str">
        <f>IF(Input_series!C9727="","",Input_series!C9727)</f>
        <v/>
      </c>
      <c r="D9731" s="687" t="str">
        <f>IF(Input_series!D9727="","",Input_series!D9727)</f>
        <v/>
      </c>
      <c r="E9731" s="360"/>
      <c r="F9731" s="15"/>
      <c r="G9731" s="15"/>
      <c r="H9731" s="189"/>
      <c r="I9731" s="189"/>
      <c r="J9731" s="190"/>
      <c r="K9731" s="190"/>
      <c r="L9731" s="190"/>
      <c r="M9731" s="190"/>
      <c r="N9731" s="190"/>
      <c r="O9731" s="190"/>
    </row>
    <row r="9732" spans="1:15">
      <c r="A9732" s="465">
        <v>9711</v>
      </c>
      <c r="B9732" s="686" t="str">
        <f>IF(Input_series!B9728="","",Input_series!B9728)</f>
        <v/>
      </c>
      <c r="C9732" s="687" t="str">
        <f>IF(Input_series!C9728="","",Input_series!C9728)</f>
        <v/>
      </c>
      <c r="D9732" s="687" t="str">
        <f>IF(Input_series!D9728="","",Input_series!D9728)</f>
        <v/>
      </c>
      <c r="E9732" s="360"/>
      <c r="F9732" s="15"/>
      <c r="G9732" s="15"/>
      <c r="H9732" s="189"/>
      <c r="I9732" s="189"/>
      <c r="J9732" s="190"/>
      <c r="K9732" s="190"/>
      <c r="L9732" s="190"/>
      <c r="M9732" s="190"/>
      <c r="N9732" s="190"/>
      <c r="O9732" s="190"/>
    </row>
    <row r="9733" spans="1:15">
      <c r="A9733" s="465">
        <v>9712</v>
      </c>
      <c r="B9733" s="686" t="str">
        <f>IF(Input_series!B9729="","",Input_series!B9729)</f>
        <v/>
      </c>
      <c r="C9733" s="687" t="str">
        <f>IF(Input_series!C9729="","",Input_series!C9729)</f>
        <v/>
      </c>
      <c r="D9733" s="687" t="str">
        <f>IF(Input_series!D9729="","",Input_series!D9729)</f>
        <v/>
      </c>
      <c r="E9733" s="360"/>
      <c r="F9733" s="15"/>
      <c r="G9733" s="15"/>
      <c r="H9733" s="189"/>
      <c r="I9733" s="189"/>
      <c r="J9733" s="190"/>
      <c r="K9733" s="190"/>
      <c r="L9733" s="190"/>
      <c r="M9733" s="190"/>
      <c r="N9733" s="190"/>
      <c r="O9733" s="190"/>
    </row>
    <row r="9734" spans="1:15">
      <c r="A9734" s="465">
        <v>9713</v>
      </c>
      <c r="B9734" s="686" t="str">
        <f>IF(Input_series!B9730="","",Input_series!B9730)</f>
        <v/>
      </c>
      <c r="C9734" s="687" t="str">
        <f>IF(Input_series!C9730="","",Input_series!C9730)</f>
        <v/>
      </c>
      <c r="D9734" s="687" t="str">
        <f>IF(Input_series!D9730="","",Input_series!D9730)</f>
        <v/>
      </c>
      <c r="E9734" s="360"/>
      <c r="F9734" s="15"/>
      <c r="G9734" s="15"/>
      <c r="H9734" s="189"/>
      <c r="I9734" s="189"/>
      <c r="J9734" s="190"/>
      <c r="K9734" s="190"/>
      <c r="L9734" s="190"/>
      <c r="M9734" s="190"/>
      <c r="N9734" s="190"/>
      <c r="O9734" s="190"/>
    </row>
    <row r="9735" spans="1:15">
      <c r="A9735" s="465">
        <v>9714</v>
      </c>
      <c r="B9735" s="686" t="str">
        <f>IF(Input_series!B9731="","",Input_series!B9731)</f>
        <v/>
      </c>
      <c r="C9735" s="687" t="str">
        <f>IF(Input_series!C9731="","",Input_series!C9731)</f>
        <v/>
      </c>
      <c r="D9735" s="687" t="str">
        <f>IF(Input_series!D9731="","",Input_series!D9731)</f>
        <v/>
      </c>
      <c r="E9735" s="360"/>
      <c r="F9735" s="15"/>
      <c r="G9735" s="15"/>
      <c r="H9735" s="189"/>
      <c r="I9735" s="189"/>
      <c r="J9735" s="190"/>
      <c r="K9735" s="190"/>
      <c r="L9735" s="190"/>
      <c r="M9735" s="190"/>
      <c r="N9735" s="190"/>
      <c r="O9735" s="190"/>
    </row>
    <row r="9736" spans="1:15">
      <c r="A9736" s="465">
        <v>9715</v>
      </c>
      <c r="B9736" s="686" t="str">
        <f>IF(Input_series!B9732="","",Input_series!B9732)</f>
        <v/>
      </c>
      <c r="C9736" s="687" t="str">
        <f>IF(Input_series!C9732="","",Input_series!C9732)</f>
        <v/>
      </c>
      <c r="D9736" s="687" t="str">
        <f>IF(Input_series!D9732="","",Input_series!D9732)</f>
        <v/>
      </c>
      <c r="E9736" s="360"/>
      <c r="F9736" s="15"/>
      <c r="G9736" s="15"/>
      <c r="H9736" s="189"/>
      <c r="I9736" s="189"/>
      <c r="J9736" s="190"/>
      <c r="K9736" s="190"/>
      <c r="L9736" s="190"/>
      <c r="M9736" s="190"/>
      <c r="N9736" s="190"/>
      <c r="O9736" s="190"/>
    </row>
    <row r="9737" spans="1:15">
      <c r="A9737" s="465">
        <v>9716</v>
      </c>
      <c r="B9737" s="686" t="str">
        <f>IF(Input_series!B9733="","",Input_series!B9733)</f>
        <v/>
      </c>
      <c r="C9737" s="687" t="str">
        <f>IF(Input_series!C9733="","",Input_series!C9733)</f>
        <v/>
      </c>
      <c r="D9737" s="687" t="str">
        <f>IF(Input_series!D9733="","",Input_series!D9733)</f>
        <v/>
      </c>
      <c r="E9737" s="360"/>
      <c r="F9737" s="15"/>
      <c r="G9737" s="15"/>
      <c r="H9737" s="189"/>
      <c r="I9737" s="189"/>
      <c r="J9737" s="190"/>
      <c r="K9737" s="190"/>
      <c r="L9737" s="190"/>
      <c r="M9737" s="190"/>
      <c r="N9737" s="190"/>
      <c r="O9737" s="190"/>
    </row>
    <row r="9738" spans="1:15">
      <c r="A9738" s="465">
        <v>9717</v>
      </c>
      <c r="B9738" s="686" t="str">
        <f>IF(Input_series!B9734="","",Input_series!B9734)</f>
        <v/>
      </c>
      <c r="C9738" s="687" t="str">
        <f>IF(Input_series!C9734="","",Input_series!C9734)</f>
        <v/>
      </c>
      <c r="D9738" s="687" t="str">
        <f>IF(Input_series!D9734="","",Input_series!D9734)</f>
        <v/>
      </c>
      <c r="E9738" s="360"/>
      <c r="F9738" s="15"/>
      <c r="G9738" s="15"/>
      <c r="H9738" s="189"/>
      <c r="I9738" s="189"/>
      <c r="J9738" s="190"/>
      <c r="K9738" s="190"/>
      <c r="L9738" s="190"/>
      <c r="M9738" s="190"/>
      <c r="N9738" s="190"/>
      <c r="O9738" s="190"/>
    </row>
    <row r="9739" spans="1:15">
      <c r="A9739" s="465">
        <v>9718</v>
      </c>
      <c r="B9739" s="686" t="str">
        <f>IF(Input_series!B9735="","",Input_series!B9735)</f>
        <v/>
      </c>
      <c r="C9739" s="687" t="str">
        <f>IF(Input_series!C9735="","",Input_series!C9735)</f>
        <v/>
      </c>
      <c r="D9739" s="687" t="str">
        <f>IF(Input_series!D9735="","",Input_series!D9735)</f>
        <v/>
      </c>
      <c r="E9739" s="360"/>
      <c r="F9739" s="15"/>
      <c r="G9739" s="15"/>
      <c r="H9739" s="189"/>
      <c r="I9739" s="189"/>
      <c r="J9739" s="190"/>
      <c r="K9739" s="190"/>
      <c r="L9739" s="190"/>
      <c r="M9739" s="190"/>
      <c r="N9739" s="190"/>
      <c r="O9739" s="190"/>
    </row>
    <row r="9740" spans="1:15">
      <c r="A9740" s="465">
        <v>9719</v>
      </c>
      <c r="B9740" s="686" t="str">
        <f>IF(Input_series!B9736="","",Input_series!B9736)</f>
        <v/>
      </c>
      <c r="C9740" s="687" t="str">
        <f>IF(Input_series!C9736="","",Input_series!C9736)</f>
        <v/>
      </c>
      <c r="D9740" s="687" t="str">
        <f>IF(Input_series!D9736="","",Input_series!D9736)</f>
        <v/>
      </c>
      <c r="E9740" s="360"/>
      <c r="F9740" s="15"/>
      <c r="G9740" s="15"/>
      <c r="H9740" s="189"/>
      <c r="I9740" s="189"/>
      <c r="J9740" s="190"/>
      <c r="K9740" s="190"/>
      <c r="L9740" s="190"/>
      <c r="M9740" s="190"/>
      <c r="N9740" s="190"/>
      <c r="O9740" s="190"/>
    </row>
    <row r="9741" spans="1:15">
      <c r="A9741" s="465">
        <v>9720</v>
      </c>
      <c r="B9741" s="686" t="str">
        <f>IF(Input_series!B9737="","",Input_series!B9737)</f>
        <v/>
      </c>
      <c r="C9741" s="687" t="str">
        <f>IF(Input_series!C9737="","",Input_series!C9737)</f>
        <v/>
      </c>
      <c r="D9741" s="687" t="str">
        <f>IF(Input_series!D9737="","",Input_series!D9737)</f>
        <v/>
      </c>
      <c r="E9741" s="360"/>
      <c r="F9741" s="15"/>
      <c r="G9741" s="15"/>
      <c r="H9741" s="189"/>
      <c r="I9741" s="189"/>
      <c r="J9741" s="190"/>
      <c r="K9741" s="190"/>
      <c r="L9741" s="190"/>
      <c r="M9741" s="190"/>
      <c r="N9741" s="190"/>
      <c r="O9741" s="190"/>
    </row>
    <row r="9742" spans="1:15">
      <c r="A9742" s="465">
        <v>9721</v>
      </c>
      <c r="B9742" s="686" t="str">
        <f>IF(Input_series!B9738="","",Input_series!B9738)</f>
        <v/>
      </c>
      <c r="C9742" s="687" t="str">
        <f>IF(Input_series!C9738="","",Input_series!C9738)</f>
        <v/>
      </c>
      <c r="D9742" s="687" t="str">
        <f>IF(Input_series!D9738="","",Input_series!D9738)</f>
        <v/>
      </c>
      <c r="E9742" s="360"/>
      <c r="F9742" s="15"/>
      <c r="G9742" s="15"/>
      <c r="H9742" s="189"/>
      <c r="I9742" s="189"/>
      <c r="J9742" s="190"/>
      <c r="K9742" s="190"/>
      <c r="L9742" s="190"/>
      <c r="M9742" s="190"/>
      <c r="N9742" s="190"/>
      <c r="O9742" s="190"/>
    </row>
    <row r="9743" spans="1:15">
      <c r="A9743" s="465">
        <v>9722</v>
      </c>
      <c r="B9743" s="686" t="str">
        <f>IF(Input_series!B9739="","",Input_series!B9739)</f>
        <v/>
      </c>
      <c r="C9743" s="687" t="str">
        <f>IF(Input_series!C9739="","",Input_series!C9739)</f>
        <v/>
      </c>
      <c r="D9743" s="687" t="str">
        <f>IF(Input_series!D9739="","",Input_series!D9739)</f>
        <v/>
      </c>
      <c r="E9743" s="360"/>
      <c r="F9743" s="15"/>
      <c r="G9743" s="15"/>
      <c r="H9743" s="189"/>
      <c r="I9743" s="189"/>
      <c r="J9743" s="190"/>
      <c r="K9743" s="190"/>
      <c r="L9743" s="190"/>
      <c r="M9743" s="190"/>
      <c r="N9743" s="190"/>
      <c r="O9743" s="190"/>
    </row>
    <row r="9744" spans="1:15">
      <c r="A9744" s="465">
        <v>9723</v>
      </c>
      <c r="B9744" s="686" t="str">
        <f>IF(Input_series!B9740="","",Input_series!B9740)</f>
        <v/>
      </c>
      <c r="C9744" s="687" t="str">
        <f>IF(Input_series!C9740="","",Input_series!C9740)</f>
        <v/>
      </c>
      <c r="D9744" s="687" t="str">
        <f>IF(Input_series!D9740="","",Input_series!D9740)</f>
        <v/>
      </c>
      <c r="E9744" s="360"/>
      <c r="F9744" s="15"/>
      <c r="G9744" s="15"/>
      <c r="H9744" s="189"/>
      <c r="I9744" s="189"/>
      <c r="J9744" s="190"/>
      <c r="K9744" s="190"/>
      <c r="L9744" s="190"/>
      <c r="M9744" s="190"/>
      <c r="N9744" s="190"/>
      <c r="O9744" s="190"/>
    </row>
    <row r="9745" spans="1:15">
      <c r="A9745" s="465">
        <v>9724</v>
      </c>
      <c r="B9745" s="686" t="str">
        <f>IF(Input_series!B9741="","",Input_series!B9741)</f>
        <v/>
      </c>
      <c r="C9745" s="687" t="str">
        <f>IF(Input_series!C9741="","",Input_series!C9741)</f>
        <v/>
      </c>
      <c r="D9745" s="687" t="str">
        <f>IF(Input_series!D9741="","",Input_series!D9741)</f>
        <v/>
      </c>
      <c r="E9745" s="360"/>
      <c r="F9745" s="15"/>
      <c r="G9745" s="15"/>
      <c r="H9745" s="189"/>
      <c r="I9745" s="189"/>
      <c r="J9745" s="190"/>
      <c r="K9745" s="190"/>
      <c r="L9745" s="190"/>
      <c r="M9745" s="190"/>
      <c r="N9745" s="190"/>
      <c r="O9745" s="190"/>
    </row>
    <row r="9746" spans="1:15">
      <c r="A9746" s="465">
        <v>9725</v>
      </c>
      <c r="B9746" s="686" t="str">
        <f>IF(Input_series!B9742="","",Input_series!B9742)</f>
        <v/>
      </c>
      <c r="C9746" s="687" t="str">
        <f>IF(Input_series!C9742="","",Input_series!C9742)</f>
        <v/>
      </c>
      <c r="D9746" s="687" t="str">
        <f>IF(Input_series!D9742="","",Input_series!D9742)</f>
        <v/>
      </c>
      <c r="E9746" s="360"/>
      <c r="F9746" s="15"/>
      <c r="G9746" s="15"/>
      <c r="H9746" s="189"/>
      <c r="I9746" s="189"/>
      <c r="J9746" s="190"/>
      <c r="K9746" s="190"/>
      <c r="L9746" s="190"/>
      <c r="M9746" s="190"/>
      <c r="N9746" s="190"/>
      <c r="O9746" s="190"/>
    </row>
    <row r="9747" spans="1:15">
      <c r="A9747" s="465">
        <v>9726</v>
      </c>
      <c r="B9747" s="686" t="str">
        <f>IF(Input_series!B9743="","",Input_series!B9743)</f>
        <v/>
      </c>
      <c r="C9747" s="687" t="str">
        <f>IF(Input_series!C9743="","",Input_series!C9743)</f>
        <v/>
      </c>
      <c r="D9747" s="687" t="str">
        <f>IF(Input_series!D9743="","",Input_series!D9743)</f>
        <v/>
      </c>
      <c r="E9747" s="360"/>
      <c r="F9747" s="15"/>
      <c r="G9747" s="15"/>
      <c r="H9747" s="189"/>
      <c r="I9747" s="189"/>
      <c r="J9747" s="190"/>
      <c r="K9747" s="190"/>
      <c r="L9747" s="190"/>
      <c r="M9747" s="190"/>
      <c r="N9747" s="190"/>
      <c r="O9747" s="190"/>
    </row>
    <row r="9748" spans="1:15">
      <c r="A9748" s="465">
        <v>9727</v>
      </c>
      <c r="B9748" s="686" t="str">
        <f>IF(Input_series!B9744="","",Input_series!B9744)</f>
        <v/>
      </c>
      <c r="C9748" s="687" t="str">
        <f>IF(Input_series!C9744="","",Input_series!C9744)</f>
        <v/>
      </c>
      <c r="D9748" s="687" t="str">
        <f>IF(Input_series!D9744="","",Input_series!D9744)</f>
        <v/>
      </c>
      <c r="E9748" s="360"/>
      <c r="F9748" s="15"/>
      <c r="G9748" s="15"/>
      <c r="H9748" s="189"/>
      <c r="I9748" s="189"/>
      <c r="J9748" s="190"/>
      <c r="K9748" s="190"/>
      <c r="L9748" s="190"/>
      <c r="M9748" s="190"/>
      <c r="N9748" s="190"/>
      <c r="O9748" s="190"/>
    </row>
    <row r="9749" spans="1:15">
      <c r="A9749" s="465">
        <v>9728</v>
      </c>
      <c r="B9749" s="686" t="str">
        <f>IF(Input_series!B9745="","",Input_series!B9745)</f>
        <v/>
      </c>
      <c r="C9749" s="687" t="str">
        <f>IF(Input_series!C9745="","",Input_series!C9745)</f>
        <v/>
      </c>
      <c r="D9749" s="687" t="str">
        <f>IF(Input_series!D9745="","",Input_series!D9745)</f>
        <v/>
      </c>
      <c r="E9749" s="360"/>
      <c r="F9749" s="15"/>
      <c r="G9749" s="15"/>
      <c r="H9749" s="189"/>
      <c r="I9749" s="189"/>
      <c r="J9749" s="190"/>
      <c r="K9749" s="190"/>
      <c r="L9749" s="190"/>
      <c r="M9749" s="190"/>
      <c r="N9749" s="190"/>
      <c r="O9749" s="190"/>
    </row>
    <row r="9750" spans="1:15">
      <c r="A9750" s="465">
        <v>9729</v>
      </c>
      <c r="B9750" s="686" t="str">
        <f>IF(Input_series!B9746="","",Input_series!B9746)</f>
        <v/>
      </c>
      <c r="C9750" s="687" t="str">
        <f>IF(Input_series!C9746="","",Input_series!C9746)</f>
        <v/>
      </c>
      <c r="D9750" s="687" t="str">
        <f>IF(Input_series!D9746="","",Input_series!D9746)</f>
        <v/>
      </c>
      <c r="E9750" s="360"/>
      <c r="F9750" s="15"/>
      <c r="G9750" s="15"/>
      <c r="H9750" s="189"/>
      <c r="I9750" s="189"/>
      <c r="J9750" s="190"/>
      <c r="K9750" s="190"/>
      <c r="L9750" s="190"/>
      <c r="M9750" s="190"/>
      <c r="N9750" s="190"/>
      <c r="O9750" s="190"/>
    </row>
    <row r="9751" spans="1:15">
      <c r="A9751" s="465">
        <v>9730</v>
      </c>
      <c r="B9751" s="686" t="str">
        <f>IF(Input_series!B9747="","",Input_series!B9747)</f>
        <v/>
      </c>
      <c r="C9751" s="687" t="str">
        <f>IF(Input_series!C9747="","",Input_series!C9747)</f>
        <v/>
      </c>
      <c r="D9751" s="687" t="str">
        <f>IF(Input_series!D9747="","",Input_series!D9747)</f>
        <v/>
      </c>
      <c r="E9751" s="360"/>
      <c r="F9751" s="15"/>
      <c r="G9751" s="15"/>
      <c r="H9751" s="189"/>
      <c r="I9751" s="189"/>
      <c r="J9751" s="190"/>
      <c r="K9751" s="190"/>
      <c r="L9751" s="190"/>
      <c r="M9751" s="190"/>
      <c r="N9751" s="190"/>
      <c r="O9751" s="190"/>
    </row>
    <row r="9752" spans="1:15">
      <c r="A9752" s="465">
        <v>9731</v>
      </c>
      <c r="B9752" s="686" t="str">
        <f>IF(Input_series!B9748="","",Input_series!B9748)</f>
        <v/>
      </c>
      <c r="C9752" s="687" t="str">
        <f>IF(Input_series!C9748="","",Input_series!C9748)</f>
        <v/>
      </c>
      <c r="D9752" s="687" t="str">
        <f>IF(Input_series!D9748="","",Input_series!D9748)</f>
        <v/>
      </c>
      <c r="E9752" s="360"/>
      <c r="F9752" s="15"/>
      <c r="G9752" s="15"/>
      <c r="H9752" s="189"/>
      <c r="I9752" s="189"/>
      <c r="J9752" s="190"/>
      <c r="K9752" s="190"/>
      <c r="L9752" s="190"/>
      <c r="M9752" s="190"/>
      <c r="N9752" s="190"/>
      <c r="O9752" s="190"/>
    </row>
    <row r="9753" spans="1:15">
      <c r="A9753" s="465">
        <v>9732</v>
      </c>
      <c r="B9753" s="686" t="str">
        <f>IF(Input_series!B9749="","",Input_series!B9749)</f>
        <v/>
      </c>
      <c r="C9753" s="687" t="str">
        <f>IF(Input_series!C9749="","",Input_series!C9749)</f>
        <v/>
      </c>
      <c r="D9753" s="687" t="str">
        <f>IF(Input_series!D9749="","",Input_series!D9749)</f>
        <v/>
      </c>
      <c r="E9753" s="360"/>
      <c r="F9753" s="15"/>
      <c r="G9753" s="15"/>
      <c r="H9753" s="189"/>
      <c r="I9753" s="189"/>
      <c r="J9753" s="190"/>
      <c r="K9753" s="190"/>
      <c r="L9753" s="190"/>
      <c r="M9753" s="190"/>
      <c r="N9753" s="190"/>
      <c r="O9753" s="190"/>
    </row>
    <row r="9754" spans="1:15">
      <c r="A9754" s="465">
        <v>9733</v>
      </c>
      <c r="B9754" s="686" t="str">
        <f>IF(Input_series!B9750="","",Input_series!B9750)</f>
        <v/>
      </c>
      <c r="C9754" s="687" t="str">
        <f>IF(Input_series!C9750="","",Input_series!C9750)</f>
        <v/>
      </c>
      <c r="D9754" s="687" t="str">
        <f>IF(Input_series!D9750="","",Input_series!D9750)</f>
        <v/>
      </c>
      <c r="E9754" s="360"/>
      <c r="F9754" s="15"/>
      <c r="G9754" s="15"/>
      <c r="H9754" s="189"/>
      <c r="I9754" s="189"/>
      <c r="J9754" s="190"/>
      <c r="K9754" s="190"/>
      <c r="L9754" s="190"/>
      <c r="M9754" s="190"/>
      <c r="N9754" s="190"/>
      <c r="O9754" s="190"/>
    </row>
    <row r="9755" spans="1:15">
      <c r="A9755" s="465">
        <v>9734</v>
      </c>
      <c r="B9755" s="686" t="str">
        <f>IF(Input_series!B9751="","",Input_series!B9751)</f>
        <v/>
      </c>
      <c r="C9755" s="687" t="str">
        <f>IF(Input_series!C9751="","",Input_series!C9751)</f>
        <v/>
      </c>
      <c r="D9755" s="687" t="str">
        <f>IF(Input_series!D9751="","",Input_series!D9751)</f>
        <v/>
      </c>
      <c r="E9755" s="360"/>
      <c r="F9755" s="15"/>
      <c r="G9755" s="15"/>
      <c r="H9755" s="189"/>
      <c r="I9755" s="189"/>
      <c r="J9755" s="190"/>
      <c r="K9755" s="190"/>
      <c r="L9755" s="190"/>
      <c r="M9755" s="190"/>
      <c r="N9755" s="190"/>
      <c r="O9755" s="190"/>
    </row>
    <row r="9756" spans="1:15">
      <c r="A9756" s="465">
        <v>9735</v>
      </c>
      <c r="B9756" s="686" t="str">
        <f>IF(Input_series!B9752="","",Input_series!B9752)</f>
        <v/>
      </c>
      <c r="C9756" s="687" t="str">
        <f>IF(Input_series!C9752="","",Input_series!C9752)</f>
        <v/>
      </c>
      <c r="D9756" s="687" t="str">
        <f>IF(Input_series!D9752="","",Input_series!D9752)</f>
        <v/>
      </c>
      <c r="E9756" s="360"/>
      <c r="F9756" s="15"/>
      <c r="G9756" s="15"/>
      <c r="H9756" s="189"/>
      <c r="I9756" s="189"/>
      <c r="J9756" s="190"/>
      <c r="K9756" s="190"/>
      <c r="L9756" s="190"/>
      <c r="M9756" s="190"/>
      <c r="N9756" s="190"/>
      <c r="O9756" s="190"/>
    </row>
    <row r="9757" spans="1:15">
      <c r="A9757" s="465">
        <v>9736</v>
      </c>
      <c r="B9757" s="686" t="str">
        <f>IF(Input_series!B9753="","",Input_series!B9753)</f>
        <v/>
      </c>
      <c r="C9757" s="687" t="str">
        <f>IF(Input_series!C9753="","",Input_series!C9753)</f>
        <v/>
      </c>
      <c r="D9757" s="687" t="str">
        <f>IF(Input_series!D9753="","",Input_series!D9753)</f>
        <v/>
      </c>
      <c r="E9757" s="360"/>
      <c r="F9757" s="15"/>
      <c r="G9757" s="15"/>
      <c r="H9757" s="189"/>
      <c r="I9757" s="189"/>
      <c r="J9757" s="190"/>
      <c r="K9757" s="190"/>
      <c r="L9757" s="190"/>
      <c r="M9757" s="190"/>
      <c r="N9757" s="190"/>
      <c r="O9757" s="190"/>
    </row>
    <row r="9758" spans="1:15">
      <c r="A9758" s="465">
        <v>9737</v>
      </c>
      <c r="B9758" s="686" t="str">
        <f>IF(Input_series!B9754="","",Input_series!B9754)</f>
        <v/>
      </c>
      <c r="C9758" s="687" t="str">
        <f>IF(Input_series!C9754="","",Input_series!C9754)</f>
        <v/>
      </c>
      <c r="D9758" s="687" t="str">
        <f>IF(Input_series!D9754="","",Input_series!D9754)</f>
        <v/>
      </c>
      <c r="E9758" s="360"/>
      <c r="F9758" s="15"/>
      <c r="G9758" s="15"/>
      <c r="H9758" s="189"/>
      <c r="I9758" s="189"/>
      <c r="J9758" s="190"/>
      <c r="K9758" s="190"/>
      <c r="L9758" s="190"/>
      <c r="M9758" s="190"/>
      <c r="N9758" s="190"/>
      <c r="O9758" s="190"/>
    </row>
    <row r="9759" spans="1:15">
      <c r="A9759" s="465">
        <v>9738</v>
      </c>
      <c r="B9759" s="686" t="str">
        <f>IF(Input_series!B9755="","",Input_series!B9755)</f>
        <v/>
      </c>
      <c r="C9759" s="687" t="str">
        <f>IF(Input_series!C9755="","",Input_series!C9755)</f>
        <v/>
      </c>
      <c r="D9759" s="687" t="str">
        <f>IF(Input_series!D9755="","",Input_series!D9755)</f>
        <v/>
      </c>
      <c r="E9759" s="360"/>
      <c r="F9759" s="15"/>
      <c r="G9759" s="15"/>
      <c r="H9759" s="189"/>
      <c r="I9759" s="189"/>
      <c r="J9759" s="190"/>
      <c r="K9759" s="190"/>
      <c r="L9759" s="190"/>
      <c r="M9759" s="190"/>
      <c r="N9759" s="190"/>
      <c r="O9759" s="190"/>
    </row>
    <row r="9760" spans="1:15">
      <c r="A9760" s="465">
        <v>9739</v>
      </c>
      <c r="B9760" s="686" t="str">
        <f>IF(Input_series!B9756="","",Input_series!B9756)</f>
        <v/>
      </c>
      <c r="C9760" s="687" t="str">
        <f>IF(Input_series!C9756="","",Input_series!C9756)</f>
        <v/>
      </c>
      <c r="D9760" s="687" t="str">
        <f>IF(Input_series!D9756="","",Input_series!D9756)</f>
        <v/>
      </c>
      <c r="E9760" s="360"/>
      <c r="F9760" s="15"/>
      <c r="G9760" s="15"/>
      <c r="H9760" s="189"/>
      <c r="I9760" s="189"/>
      <c r="J9760" s="190"/>
      <c r="K9760" s="190"/>
      <c r="L9760" s="190"/>
      <c r="M9760" s="190"/>
      <c r="N9760" s="190"/>
      <c r="O9760" s="190"/>
    </row>
    <row r="9761" spans="1:15">
      <c r="A9761" s="465">
        <v>9740</v>
      </c>
      <c r="B9761" s="686" t="str">
        <f>IF(Input_series!B9757="","",Input_series!B9757)</f>
        <v/>
      </c>
      <c r="C9761" s="687" t="str">
        <f>IF(Input_series!C9757="","",Input_series!C9757)</f>
        <v/>
      </c>
      <c r="D9761" s="687" t="str">
        <f>IF(Input_series!D9757="","",Input_series!D9757)</f>
        <v/>
      </c>
      <c r="E9761" s="360"/>
      <c r="F9761" s="15"/>
      <c r="G9761" s="15"/>
      <c r="H9761" s="189"/>
      <c r="I9761" s="189"/>
      <c r="J9761" s="190"/>
      <c r="K9761" s="190"/>
      <c r="L9761" s="190"/>
      <c r="M9761" s="190"/>
      <c r="N9761" s="190"/>
      <c r="O9761" s="190"/>
    </row>
    <row r="9762" spans="1:15">
      <c r="A9762" s="465">
        <v>9741</v>
      </c>
      <c r="B9762" s="686" t="str">
        <f>IF(Input_series!B9758="","",Input_series!B9758)</f>
        <v/>
      </c>
      <c r="C9762" s="687" t="str">
        <f>IF(Input_series!C9758="","",Input_series!C9758)</f>
        <v/>
      </c>
      <c r="D9762" s="687" t="str">
        <f>IF(Input_series!D9758="","",Input_series!D9758)</f>
        <v/>
      </c>
      <c r="E9762" s="360"/>
      <c r="F9762" s="15"/>
      <c r="G9762" s="15"/>
      <c r="H9762" s="189"/>
      <c r="I9762" s="189"/>
      <c r="J9762" s="190"/>
      <c r="K9762" s="190"/>
      <c r="L9762" s="190"/>
      <c r="M9762" s="190"/>
      <c r="N9762" s="190"/>
      <c r="O9762" s="190"/>
    </row>
    <row r="9763" spans="1:15">
      <c r="A9763" s="465">
        <v>9742</v>
      </c>
      <c r="B9763" s="686" t="str">
        <f>IF(Input_series!B9759="","",Input_series!B9759)</f>
        <v/>
      </c>
      <c r="C9763" s="687" t="str">
        <f>IF(Input_series!C9759="","",Input_series!C9759)</f>
        <v/>
      </c>
      <c r="D9763" s="687" t="str">
        <f>IF(Input_series!D9759="","",Input_series!D9759)</f>
        <v/>
      </c>
      <c r="E9763" s="360"/>
      <c r="F9763" s="15"/>
      <c r="G9763" s="15"/>
      <c r="H9763" s="189"/>
      <c r="I9763" s="189"/>
      <c r="J9763" s="190"/>
      <c r="K9763" s="190"/>
      <c r="L9763" s="190"/>
      <c r="M9763" s="190"/>
      <c r="N9763" s="190"/>
      <c r="O9763" s="190"/>
    </row>
    <row r="9764" spans="1:15">
      <c r="A9764" s="465">
        <v>9743</v>
      </c>
      <c r="B9764" s="686" t="str">
        <f>IF(Input_series!B9760="","",Input_series!B9760)</f>
        <v/>
      </c>
      <c r="C9764" s="687" t="str">
        <f>IF(Input_series!C9760="","",Input_series!C9760)</f>
        <v/>
      </c>
      <c r="D9764" s="687" t="str">
        <f>IF(Input_series!D9760="","",Input_series!D9760)</f>
        <v/>
      </c>
      <c r="E9764" s="360"/>
      <c r="F9764" s="15"/>
      <c r="G9764" s="15"/>
      <c r="H9764" s="189"/>
      <c r="I9764" s="189"/>
      <c r="J9764" s="190"/>
      <c r="K9764" s="190"/>
      <c r="L9764" s="190"/>
      <c r="M9764" s="190"/>
      <c r="N9764" s="190"/>
      <c r="O9764" s="190"/>
    </row>
    <row r="9765" spans="1:15">
      <c r="A9765" s="465">
        <v>9744</v>
      </c>
      <c r="B9765" s="686" t="str">
        <f>IF(Input_series!B9761="","",Input_series!B9761)</f>
        <v/>
      </c>
      <c r="C9765" s="687" t="str">
        <f>IF(Input_series!C9761="","",Input_series!C9761)</f>
        <v/>
      </c>
      <c r="D9765" s="687" t="str">
        <f>IF(Input_series!D9761="","",Input_series!D9761)</f>
        <v/>
      </c>
      <c r="E9765" s="360"/>
      <c r="F9765" s="15"/>
      <c r="G9765" s="15"/>
      <c r="H9765" s="189"/>
      <c r="I9765" s="189"/>
      <c r="J9765" s="190"/>
      <c r="K9765" s="190"/>
      <c r="L9765" s="190"/>
      <c r="M9765" s="190"/>
      <c r="N9765" s="190"/>
      <c r="O9765" s="190"/>
    </row>
    <row r="9766" spans="1:15">
      <c r="A9766" s="465">
        <v>9745</v>
      </c>
      <c r="B9766" s="686" t="str">
        <f>IF(Input_series!B9762="","",Input_series!B9762)</f>
        <v/>
      </c>
      <c r="C9766" s="687" t="str">
        <f>IF(Input_series!C9762="","",Input_series!C9762)</f>
        <v/>
      </c>
      <c r="D9766" s="687" t="str">
        <f>IF(Input_series!D9762="","",Input_series!D9762)</f>
        <v/>
      </c>
      <c r="E9766" s="360"/>
      <c r="F9766" s="15"/>
      <c r="G9766" s="15"/>
      <c r="H9766" s="189"/>
      <c r="I9766" s="189"/>
      <c r="J9766" s="190"/>
      <c r="K9766" s="190"/>
      <c r="L9766" s="190"/>
      <c r="M9766" s="190"/>
      <c r="N9766" s="190"/>
      <c r="O9766" s="190"/>
    </row>
    <row r="9767" spans="1:15">
      <c r="A9767" s="465">
        <v>9746</v>
      </c>
      <c r="B9767" s="686" t="str">
        <f>IF(Input_series!B9763="","",Input_series!B9763)</f>
        <v/>
      </c>
      <c r="C9767" s="687" t="str">
        <f>IF(Input_series!C9763="","",Input_series!C9763)</f>
        <v/>
      </c>
      <c r="D9767" s="687" t="str">
        <f>IF(Input_series!D9763="","",Input_series!D9763)</f>
        <v/>
      </c>
      <c r="E9767" s="360"/>
      <c r="F9767" s="15"/>
      <c r="G9767" s="15"/>
      <c r="H9767" s="189"/>
      <c r="I9767" s="189"/>
      <c r="J9767" s="190"/>
      <c r="K9767" s="190"/>
      <c r="L9767" s="190"/>
      <c r="M9767" s="190"/>
      <c r="N9767" s="190"/>
      <c r="O9767" s="190"/>
    </row>
    <row r="9768" spans="1:15">
      <c r="A9768" s="465">
        <v>9747</v>
      </c>
      <c r="B9768" s="686" t="str">
        <f>IF(Input_series!B9764="","",Input_series!B9764)</f>
        <v/>
      </c>
      <c r="C9768" s="687" t="str">
        <f>IF(Input_series!C9764="","",Input_series!C9764)</f>
        <v/>
      </c>
      <c r="D9768" s="687" t="str">
        <f>IF(Input_series!D9764="","",Input_series!D9764)</f>
        <v/>
      </c>
      <c r="E9768" s="360"/>
      <c r="F9768" s="15"/>
      <c r="G9768" s="15"/>
      <c r="H9768" s="189"/>
      <c r="I9768" s="189"/>
      <c r="J9768" s="190"/>
      <c r="K9768" s="190"/>
      <c r="L9768" s="190"/>
      <c r="M9768" s="190"/>
      <c r="N9768" s="190"/>
      <c r="O9768" s="190"/>
    </row>
    <row r="9769" spans="1:15">
      <c r="A9769" s="465">
        <v>9748</v>
      </c>
      <c r="B9769" s="686" t="str">
        <f>IF(Input_series!B9765="","",Input_series!B9765)</f>
        <v/>
      </c>
      <c r="C9769" s="687" t="str">
        <f>IF(Input_series!C9765="","",Input_series!C9765)</f>
        <v/>
      </c>
      <c r="D9769" s="687" t="str">
        <f>IF(Input_series!D9765="","",Input_series!D9765)</f>
        <v/>
      </c>
      <c r="E9769" s="360"/>
      <c r="F9769" s="15"/>
      <c r="G9769" s="15"/>
      <c r="H9769" s="189"/>
      <c r="I9769" s="189"/>
      <c r="J9769" s="190"/>
      <c r="K9769" s="190"/>
      <c r="L9769" s="190"/>
      <c r="M9769" s="190"/>
      <c r="N9769" s="190"/>
      <c r="O9769" s="190"/>
    </row>
    <row r="9770" spans="1:15">
      <c r="A9770" s="465">
        <v>9749</v>
      </c>
      <c r="B9770" s="686" t="str">
        <f>IF(Input_series!B9766="","",Input_series!B9766)</f>
        <v/>
      </c>
      <c r="C9770" s="687" t="str">
        <f>IF(Input_series!C9766="","",Input_series!C9766)</f>
        <v/>
      </c>
      <c r="D9770" s="687" t="str">
        <f>IF(Input_series!D9766="","",Input_series!D9766)</f>
        <v/>
      </c>
      <c r="E9770" s="360"/>
      <c r="F9770" s="15"/>
      <c r="G9770" s="15"/>
      <c r="H9770" s="189"/>
      <c r="I9770" s="189"/>
      <c r="J9770" s="190"/>
      <c r="K9770" s="190"/>
      <c r="L9770" s="190"/>
      <c r="M9770" s="190"/>
      <c r="N9770" s="190"/>
      <c r="O9770" s="190"/>
    </row>
    <row r="9771" spans="1:15">
      <c r="A9771" s="465">
        <v>9750</v>
      </c>
      <c r="B9771" s="686" t="str">
        <f>IF(Input_series!B9767="","",Input_series!B9767)</f>
        <v/>
      </c>
      <c r="C9771" s="687" t="str">
        <f>IF(Input_series!C9767="","",Input_series!C9767)</f>
        <v/>
      </c>
      <c r="D9771" s="687" t="str">
        <f>IF(Input_series!D9767="","",Input_series!D9767)</f>
        <v/>
      </c>
      <c r="E9771" s="360"/>
      <c r="F9771" s="15"/>
      <c r="G9771" s="15"/>
      <c r="H9771" s="189"/>
      <c r="I9771" s="189"/>
      <c r="J9771" s="190"/>
      <c r="K9771" s="190"/>
      <c r="L9771" s="190"/>
      <c r="M9771" s="190"/>
      <c r="N9771" s="190"/>
      <c r="O9771" s="190"/>
    </row>
    <row r="9772" spans="1:15">
      <c r="A9772" s="465">
        <v>9751</v>
      </c>
      <c r="B9772" s="686" t="str">
        <f>IF(Input_series!B9768="","",Input_series!B9768)</f>
        <v/>
      </c>
      <c r="C9772" s="687" t="str">
        <f>IF(Input_series!C9768="","",Input_series!C9768)</f>
        <v/>
      </c>
      <c r="D9772" s="687" t="str">
        <f>IF(Input_series!D9768="","",Input_series!D9768)</f>
        <v/>
      </c>
      <c r="E9772" s="360"/>
      <c r="F9772" s="15"/>
      <c r="G9772" s="15"/>
      <c r="H9772" s="189"/>
      <c r="I9772" s="189"/>
      <c r="J9772" s="190"/>
      <c r="K9772" s="190"/>
      <c r="L9772" s="190"/>
      <c r="M9772" s="190"/>
      <c r="N9772" s="190"/>
      <c r="O9772" s="190"/>
    </row>
    <row r="9773" spans="1:15">
      <c r="A9773" s="465">
        <v>9752</v>
      </c>
      <c r="B9773" s="686" t="str">
        <f>IF(Input_series!B9769="","",Input_series!B9769)</f>
        <v/>
      </c>
      <c r="C9773" s="687" t="str">
        <f>IF(Input_series!C9769="","",Input_series!C9769)</f>
        <v/>
      </c>
      <c r="D9773" s="687" t="str">
        <f>IF(Input_series!D9769="","",Input_series!D9769)</f>
        <v/>
      </c>
      <c r="E9773" s="360"/>
      <c r="F9773" s="15"/>
      <c r="G9773" s="15"/>
      <c r="H9773" s="189"/>
      <c r="I9773" s="189"/>
      <c r="J9773" s="190"/>
      <c r="K9773" s="190"/>
      <c r="L9773" s="190"/>
      <c r="M9773" s="190"/>
      <c r="N9773" s="190"/>
      <c r="O9773" s="190"/>
    </row>
    <row r="9774" spans="1:15">
      <c r="A9774" s="465">
        <v>9753</v>
      </c>
      <c r="B9774" s="686" t="str">
        <f>IF(Input_series!B9770="","",Input_series!B9770)</f>
        <v/>
      </c>
      <c r="C9774" s="687" t="str">
        <f>IF(Input_series!C9770="","",Input_series!C9770)</f>
        <v/>
      </c>
      <c r="D9774" s="687" t="str">
        <f>IF(Input_series!D9770="","",Input_series!D9770)</f>
        <v/>
      </c>
      <c r="E9774" s="360"/>
      <c r="F9774" s="15"/>
      <c r="G9774" s="15"/>
      <c r="H9774" s="189"/>
      <c r="I9774" s="189"/>
      <c r="J9774" s="190"/>
      <c r="K9774" s="190"/>
      <c r="L9774" s="190"/>
      <c r="M9774" s="190"/>
      <c r="N9774" s="190"/>
      <c r="O9774" s="190"/>
    </row>
    <row r="9775" spans="1:15">
      <c r="A9775" s="465">
        <v>9754</v>
      </c>
      <c r="B9775" s="686" t="str">
        <f>IF(Input_series!B9771="","",Input_series!B9771)</f>
        <v/>
      </c>
      <c r="C9775" s="687" t="str">
        <f>IF(Input_series!C9771="","",Input_series!C9771)</f>
        <v/>
      </c>
      <c r="D9775" s="687" t="str">
        <f>IF(Input_series!D9771="","",Input_series!D9771)</f>
        <v/>
      </c>
      <c r="E9775" s="360"/>
      <c r="F9775" s="15"/>
      <c r="G9775" s="15"/>
      <c r="H9775" s="189"/>
      <c r="I9775" s="189"/>
      <c r="J9775" s="190"/>
      <c r="K9775" s="190"/>
      <c r="L9775" s="190"/>
      <c r="M9775" s="190"/>
      <c r="N9775" s="190"/>
      <c r="O9775" s="190"/>
    </row>
    <row r="9776" spans="1:15">
      <c r="A9776" s="465">
        <v>9755</v>
      </c>
      <c r="B9776" s="686" t="str">
        <f>IF(Input_series!B9772="","",Input_series!B9772)</f>
        <v/>
      </c>
      <c r="C9776" s="687" t="str">
        <f>IF(Input_series!C9772="","",Input_series!C9772)</f>
        <v/>
      </c>
      <c r="D9776" s="687" t="str">
        <f>IF(Input_series!D9772="","",Input_series!D9772)</f>
        <v/>
      </c>
      <c r="E9776" s="360"/>
      <c r="F9776" s="15"/>
      <c r="G9776" s="15"/>
      <c r="H9776" s="189"/>
      <c r="I9776" s="189"/>
      <c r="J9776" s="190"/>
      <c r="K9776" s="190"/>
      <c r="L9776" s="190"/>
      <c r="M9776" s="190"/>
      <c r="N9776" s="190"/>
      <c r="O9776" s="190"/>
    </row>
    <row r="9777" spans="1:15">
      <c r="A9777" s="465">
        <v>9756</v>
      </c>
      <c r="B9777" s="686" t="str">
        <f>IF(Input_series!B9773="","",Input_series!B9773)</f>
        <v/>
      </c>
      <c r="C9777" s="687" t="str">
        <f>IF(Input_series!C9773="","",Input_series!C9773)</f>
        <v/>
      </c>
      <c r="D9777" s="687" t="str">
        <f>IF(Input_series!D9773="","",Input_series!D9773)</f>
        <v/>
      </c>
      <c r="E9777" s="360"/>
      <c r="F9777" s="15"/>
      <c r="G9777" s="15"/>
      <c r="H9777" s="189"/>
      <c r="I9777" s="189"/>
      <c r="J9777" s="190"/>
      <c r="K9777" s="190"/>
      <c r="L9777" s="190"/>
      <c r="M9777" s="190"/>
      <c r="N9777" s="190"/>
      <c r="O9777" s="190"/>
    </row>
    <row r="9778" spans="1:15">
      <c r="A9778" s="465">
        <v>9757</v>
      </c>
      <c r="B9778" s="686" t="str">
        <f>IF(Input_series!B9774="","",Input_series!B9774)</f>
        <v/>
      </c>
      <c r="C9778" s="687" t="str">
        <f>IF(Input_series!C9774="","",Input_series!C9774)</f>
        <v/>
      </c>
      <c r="D9778" s="687" t="str">
        <f>IF(Input_series!D9774="","",Input_series!D9774)</f>
        <v/>
      </c>
      <c r="E9778" s="360"/>
      <c r="F9778" s="15"/>
      <c r="G9778" s="15"/>
      <c r="H9778" s="189"/>
      <c r="I9778" s="189"/>
      <c r="J9778" s="190"/>
      <c r="K9778" s="190"/>
      <c r="L9778" s="190"/>
      <c r="M9778" s="190"/>
      <c r="N9778" s="190"/>
      <c r="O9778" s="190"/>
    </row>
    <row r="9779" spans="1:15">
      <c r="A9779" s="465">
        <v>9758</v>
      </c>
      <c r="B9779" s="686" t="str">
        <f>IF(Input_series!B9775="","",Input_series!B9775)</f>
        <v/>
      </c>
      <c r="C9779" s="687" t="str">
        <f>IF(Input_series!C9775="","",Input_series!C9775)</f>
        <v/>
      </c>
      <c r="D9779" s="687" t="str">
        <f>IF(Input_series!D9775="","",Input_series!D9775)</f>
        <v/>
      </c>
      <c r="E9779" s="360"/>
      <c r="F9779" s="15"/>
      <c r="G9779" s="15"/>
      <c r="H9779" s="189"/>
      <c r="I9779" s="189"/>
      <c r="J9779" s="190"/>
      <c r="K9779" s="190"/>
      <c r="L9779" s="190"/>
      <c r="M9779" s="190"/>
      <c r="N9779" s="190"/>
      <c r="O9779" s="190"/>
    </row>
    <row r="9780" spans="1:15">
      <c r="A9780" s="465">
        <v>9759</v>
      </c>
      <c r="B9780" s="686" t="str">
        <f>IF(Input_series!B9776="","",Input_series!B9776)</f>
        <v/>
      </c>
      <c r="C9780" s="687" t="str">
        <f>IF(Input_series!C9776="","",Input_series!C9776)</f>
        <v/>
      </c>
      <c r="D9780" s="687" t="str">
        <f>IF(Input_series!D9776="","",Input_series!D9776)</f>
        <v/>
      </c>
      <c r="E9780" s="360"/>
      <c r="F9780" s="15"/>
      <c r="G9780" s="15"/>
      <c r="H9780" s="189"/>
      <c r="I9780" s="189"/>
      <c r="J9780" s="190"/>
      <c r="K9780" s="190"/>
      <c r="L9780" s="190"/>
      <c r="M9780" s="190"/>
      <c r="N9780" s="190"/>
      <c r="O9780" s="190"/>
    </row>
    <row r="9781" spans="1:15">
      <c r="A9781" s="465">
        <v>9760</v>
      </c>
      <c r="B9781" s="686" t="str">
        <f>IF(Input_series!B9777="","",Input_series!B9777)</f>
        <v/>
      </c>
      <c r="C9781" s="687" t="str">
        <f>IF(Input_series!C9777="","",Input_series!C9777)</f>
        <v/>
      </c>
      <c r="D9781" s="687" t="str">
        <f>IF(Input_series!D9777="","",Input_series!D9777)</f>
        <v/>
      </c>
      <c r="E9781" s="360"/>
      <c r="F9781" s="15"/>
      <c r="G9781" s="15"/>
      <c r="H9781" s="189"/>
      <c r="I9781" s="189"/>
      <c r="J9781" s="190"/>
      <c r="K9781" s="190"/>
      <c r="L9781" s="190"/>
      <c r="M9781" s="190"/>
      <c r="N9781" s="190"/>
      <c r="O9781" s="190"/>
    </row>
    <row r="9782" spans="1:15">
      <c r="A9782" s="465">
        <v>9761</v>
      </c>
      <c r="B9782" s="686" t="str">
        <f>IF(Input_series!B9778="","",Input_series!B9778)</f>
        <v/>
      </c>
      <c r="C9782" s="687" t="str">
        <f>IF(Input_series!C9778="","",Input_series!C9778)</f>
        <v/>
      </c>
      <c r="D9782" s="687" t="str">
        <f>IF(Input_series!D9778="","",Input_series!D9778)</f>
        <v/>
      </c>
      <c r="E9782" s="360"/>
      <c r="F9782" s="15"/>
      <c r="G9782" s="15"/>
      <c r="H9782" s="189"/>
      <c r="I9782" s="189"/>
      <c r="J9782" s="190"/>
      <c r="K9782" s="190"/>
      <c r="L9782" s="190"/>
      <c r="M9782" s="190"/>
      <c r="N9782" s="190"/>
      <c r="O9782" s="190"/>
    </row>
    <row r="9783" spans="1:15">
      <c r="A9783" s="465">
        <v>9762</v>
      </c>
      <c r="B9783" s="686" t="str">
        <f>IF(Input_series!B9779="","",Input_series!B9779)</f>
        <v/>
      </c>
      <c r="C9783" s="687" t="str">
        <f>IF(Input_series!C9779="","",Input_series!C9779)</f>
        <v/>
      </c>
      <c r="D9783" s="687" t="str">
        <f>IF(Input_series!D9779="","",Input_series!D9779)</f>
        <v/>
      </c>
      <c r="E9783" s="360"/>
      <c r="F9783" s="15"/>
      <c r="G9783" s="15"/>
      <c r="H9783" s="189"/>
      <c r="I9783" s="189"/>
      <c r="J9783" s="190"/>
      <c r="K9783" s="190"/>
      <c r="L9783" s="190"/>
      <c r="M9783" s="190"/>
      <c r="N9783" s="190"/>
      <c r="O9783" s="190"/>
    </row>
    <row r="9784" spans="1:15">
      <c r="A9784" s="465">
        <v>9763</v>
      </c>
      <c r="B9784" s="686" t="str">
        <f>IF(Input_series!B9780="","",Input_series!B9780)</f>
        <v/>
      </c>
      <c r="C9784" s="687" t="str">
        <f>IF(Input_series!C9780="","",Input_series!C9780)</f>
        <v/>
      </c>
      <c r="D9784" s="687" t="str">
        <f>IF(Input_series!D9780="","",Input_series!D9780)</f>
        <v/>
      </c>
      <c r="E9784" s="360"/>
      <c r="F9784" s="15"/>
      <c r="G9784" s="15"/>
      <c r="H9784" s="189"/>
      <c r="I9784" s="189"/>
      <c r="J9784" s="190"/>
      <c r="K9784" s="190"/>
      <c r="L9784" s="190"/>
      <c r="M9784" s="190"/>
      <c r="N9784" s="190"/>
      <c r="O9784" s="190"/>
    </row>
    <row r="9785" spans="1:15">
      <c r="A9785" s="465">
        <v>9764</v>
      </c>
      <c r="B9785" s="686" t="str">
        <f>IF(Input_series!B9781="","",Input_series!B9781)</f>
        <v/>
      </c>
      <c r="C9785" s="687" t="str">
        <f>IF(Input_series!C9781="","",Input_series!C9781)</f>
        <v/>
      </c>
      <c r="D9785" s="687" t="str">
        <f>IF(Input_series!D9781="","",Input_series!D9781)</f>
        <v/>
      </c>
      <c r="E9785" s="360"/>
      <c r="F9785" s="15"/>
      <c r="G9785" s="15"/>
      <c r="H9785" s="189"/>
      <c r="I9785" s="189"/>
      <c r="J9785" s="190"/>
      <c r="K9785" s="190"/>
      <c r="L9785" s="190"/>
      <c r="M9785" s="190"/>
      <c r="N9785" s="190"/>
      <c r="O9785" s="190"/>
    </row>
    <row r="9786" spans="1:15">
      <c r="A9786" s="465">
        <v>9765</v>
      </c>
      <c r="B9786" s="686" t="str">
        <f>IF(Input_series!B9782="","",Input_series!B9782)</f>
        <v/>
      </c>
      <c r="C9786" s="687" t="str">
        <f>IF(Input_series!C9782="","",Input_series!C9782)</f>
        <v/>
      </c>
      <c r="D9786" s="687" t="str">
        <f>IF(Input_series!D9782="","",Input_series!D9782)</f>
        <v/>
      </c>
      <c r="E9786" s="360"/>
      <c r="F9786" s="15"/>
      <c r="G9786" s="15"/>
      <c r="H9786" s="189"/>
      <c r="I9786" s="189"/>
      <c r="J9786" s="190"/>
      <c r="K9786" s="190"/>
      <c r="L9786" s="190"/>
      <c r="M9786" s="190"/>
      <c r="N9786" s="190"/>
      <c r="O9786" s="190"/>
    </row>
    <row r="9787" spans="1:15">
      <c r="A9787" s="465">
        <v>9766</v>
      </c>
      <c r="B9787" s="686" t="str">
        <f>IF(Input_series!B9783="","",Input_series!B9783)</f>
        <v/>
      </c>
      <c r="C9787" s="687" t="str">
        <f>IF(Input_series!C9783="","",Input_series!C9783)</f>
        <v/>
      </c>
      <c r="D9787" s="687" t="str">
        <f>IF(Input_series!D9783="","",Input_series!D9783)</f>
        <v/>
      </c>
      <c r="E9787" s="360"/>
      <c r="F9787" s="15"/>
      <c r="G9787" s="15"/>
      <c r="H9787" s="189"/>
      <c r="I9787" s="189"/>
      <c r="J9787" s="190"/>
      <c r="K9787" s="190"/>
      <c r="L9787" s="190"/>
      <c r="M9787" s="190"/>
      <c r="N9787" s="190"/>
      <c r="O9787" s="190"/>
    </row>
    <row r="9788" spans="1:15">
      <c r="A9788" s="465">
        <v>9767</v>
      </c>
      <c r="B9788" s="686" t="str">
        <f>IF(Input_series!B9784="","",Input_series!B9784)</f>
        <v/>
      </c>
      <c r="C9788" s="687" t="str">
        <f>IF(Input_series!C9784="","",Input_series!C9784)</f>
        <v/>
      </c>
      <c r="D9788" s="687" t="str">
        <f>IF(Input_series!D9784="","",Input_series!D9784)</f>
        <v/>
      </c>
      <c r="E9788" s="360"/>
      <c r="F9788" s="15"/>
      <c r="G9788" s="15"/>
      <c r="H9788" s="189"/>
      <c r="I9788" s="189"/>
      <c r="J9788" s="190"/>
      <c r="K9788" s="190"/>
      <c r="L9788" s="190"/>
      <c r="M9788" s="190"/>
      <c r="N9788" s="190"/>
      <c r="O9788" s="190"/>
    </row>
    <row r="9789" spans="1:15">
      <c r="A9789" s="465">
        <v>9768</v>
      </c>
      <c r="B9789" s="686" t="str">
        <f>IF(Input_series!B9785="","",Input_series!B9785)</f>
        <v/>
      </c>
      <c r="C9789" s="687" t="str">
        <f>IF(Input_series!C9785="","",Input_series!C9785)</f>
        <v/>
      </c>
      <c r="D9789" s="687" t="str">
        <f>IF(Input_series!D9785="","",Input_series!D9785)</f>
        <v/>
      </c>
      <c r="E9789" s="360"/>
      <c r="F9789" s="15"/>
      <c r="G9789" s="15"/>
      <c r="H9789" s="189"/>
      <c r="I9789" s="189"/>
      <c r="J9789" s="190"/>
      <c r="K9789" s="190"/>
      <c r="L9789" s="190"/>
      <c r="M9789" s="190"/>
      <c r="N9789" s="190"/>
      <c r="O9789" s="190"/>
    </row>
    <row r="9790" spans="1:15">
      <c r="A9790" s="465">
        <v>9769</v>
      </c>
      <c r="B9790" s="686" t="str">
        <f>IF(Input_series!B9786="","",Input_series!B9786)</f>
        <v/>
      </c>
      <c r="C9790" s="687" t="str">
        <f>IF(Input_series!C9786="","",Input_series!C9786)</f>
        <v/>
      </c>
      <c r="D9790" s="687" t="str">
        <f>IF(Input_series!D9786="","",Input_series!D9786)</f>
        <v/>
      </c>
      <c r="E9790" s="360"/>
      <c r="F9790" s="15"/>
      <c r="G9790" s="15"/>
      <c r="H9790" s="189"/>
      <c r="I9790" s="189"/>
      <c r="J9790" s="190"/>
      <c r="K9790" s="190"/>
      <c r="L9790" s="190"/>
      <c r="M9790" s="190"/>
      <c r="N9790" s="190"/>
      <c r="O9790" s="190"/>
    </row>
    <row r="9791" spans="1:15">
      <c r="A9791" s="465">
        <v>9770</v>
      </c>
      <c r="B9791" s="686" t="str">
        <f>IF(Input_series!B9787="","",Input_series!B9787)</f>
        <v/>
      </c>
      <c r="C9791" s="687" t="str">
        <f>IF(Input_series!C9787="","",Input_series!C9787)</f>
        <v/>
      </c>
      <c r="D9791" s="687" t="str">
        <f>IF(Input_series!D9787="","",Input_series!D9787)</f>
        <v/>
      </c>
      <c r="E9791" s="360"/>
      <c r="F9791" s="15"/>
      <c r="G9791" s="15"/>
      <c r="H9791" s="189"/>
      <c r="I9791" s="189"/>
      <c r="J9791" s="190"/>
      <c r="K9791" s="190"/>
      <c r="L9791" s="190"/>
      <c r="M9791" s="190"/>
      <c r="N9791" s="190"/>
      <c r="O9791" s="190"/>
    </row>
    <row r="9792" spans="1:15">
      <c r="A9792" s="465">
        <v>9771</v>
      </c>
      <c r="B9792" s="686" t="str">
        <f>IF(Input_series!B9788="","",Input_series!B9788)</f>
        <v/>
      </c>
      <c r="C9792" s="687" t="str">
        <f>IF(Input_series!C9788="","",Input_series!C9788)</f>
        <v/>
      </c>
      <c r="D9792" s="687" t="str">
        <f>IF(Input_series!D9788="","",Input_series!D9788)</f>
        <v/>
      </c>
      <c r="E9792" s="360"/>
      <c r="F9792" s="15"/>
      <c r="G9792" s="15"/>
      <c r="H9792" s="189"/>
      <c r="I9792" s="189"/>
      <c r="J9792" s="190"/>
      <c r="K9792" s="190"/>
      <c r="L9792" s="190"/>
      <c r="M9792" s="190"/>
      <c r="N9792" s="190"/>
      <c r="O9792" s="190"/>
    </row>
    <row r="9793" spans="1:15">
      <c r="A9793" s="465">
        <v>9772</v>
      </c>
      <c r="B9793" s="686" t="str">
        <f>IF(Input_series!B9789="","",Input_series!B9789)</f>
        <v/>
      </c>
      <c r="C9793" s="687" t="str">
        <f>IF(Input_series!C9789="","",Input_series!C9789)</f>
        <v/>
      </c>
      <c r="D9793" s="687" t="str">
        <f>IF(Input_series!D9789="","",Input_series!D9789)</f>
        <v/>
      </c>
      <c r="E9793" s="360"/>
      <c r="F9793" s="15"/>
      <c r="G9793" s="15"/>
      <c r="H9793" s="189"/>
      <c r="I9793" s="189"/>
      <c r="J9793" s="190"/>
      <c r="K9793" s="190"/>
      <c r="L9793" s="190"/>
      <c r="M9793" s="190"/>
      <c r="N9793" s="190"/>
      <c r="O9793" s="190"/>
    </row>
    <row r="9794" spans="1:15">
      <c r="A9794" s="465">
        <v>9773</v>
      </c>
      <c r="B9794" s="686" t="str">
        <f>IF(Input_series!B9790="","",Input_series!B9790)</f>
        <v/>
      </c>
      <c r="C9794" s="687" t="str">
        <f>IF(Input_series!C9790="","",Input_series!C9790)</f>
        <v/>
      </c>
      <c r="D9794" s="687" t="str">
        <f>IF(Input_series!D9790="","",Input_series!D9790)</f>
        <v/>
      </c>
      <c r="E9794" s="360"/>
      <c r="F9794" s="15"/>
      <c r="G9794" s="15"/>
      <c r="H9794" s="189"/>
      <c r="I9794" s="189"/>
      <c r="J9794" s="190"/>
      <c r="K9794" s="190"/>
      <c r="L9794" s="190"/>
      <c r="M9794" s="190"/>
      <c r="N9794" s="190"/>
      <c r="O9794" s="190"/>
    </row>
    <row r="9795" spans="1:15">
      <c r="A9795" s="465">
        <v>9774</v>
      </c>
      <c r="B9795" s="686" t="str">
        <f>IF(Input_series!B9791="","",Input_series!B9791)</f>
        <v/>
      </c>
      <c r="C9795" s="687" t="str">
        <f>IF(Input_series!C9791="","",Input_series!C9791)</f>
        <v/>
      </c>
      <c r="D9795" s="687" t="str">
        <f>IF(Input_series!D9791="","",Input_series!D9791)</f>
        <v/>
      </c>
      <c r="E9795" s="360"/>
      <c r="F9795" s="15"/>
      <c r="G9795" s="15"/>
      <c r="H9795" s="189"/>
      <c r="I9795" s="189"/>
      <c r="J9795" s="190"/>
      <c r="K9795" s="190"/>
      <c r="L9795" s="190"/>
      <c r="M9795" s="190"/>
      <c r="N9795" s="190"/>
      <c r="O9795" s="190"/>
    </row>
    <row r="9796" spans="1:15">
      <c r="A9796" s="465">
        <v>9775</v>
      </c>
      <c r="B9796" s="686" t="str">
        <f>IF(Input_series!B9792="","",Input_series!B9792)</f>
        <v/>
      </c>
      <c r="C9796" s="687" t="str">
        <f>IF(Input_series!C9792="","",Input_series!C9792)</f>
        <v/>
      </c>
      <c r="D9796" s="687" t="str">
        <f>IF(Input_series!D9792="","",Input_series!D9792)</f>
        <v/>
      </c>
      <c r="E9796" s="360"/>
      <c r="F9796" s="15"/>
      <c r="G9796" s="15"/>
      <c r="H9796" s="189"/>
      <c r="I9796" s="189"/>
      <c r="J9796" s="190"/>
      <c r="K9796" s="190"/>
      <c r="L9796" s="190"/>
      <c r="M9796" s="190"/>
      <c r="N9796" s="190"/>
      <c r="O9796" s="190"/>
    </row>
    <row r="9797" spans="1:15">
      <c r="A9797" s="465">
        <v>9776</v>
      </c>
      <c r="B9797" s="686" t="str">
        <f>IF(Input_series!B9793="","",Input_series!B9793)</f>
        <v/>
      </c>
      <c r="C9797" s="687" t="str">
        <f>IF(Input_series!C9793="","",Input_series!C9793)</f>
        <v/>
      </c>
      <c r="D9797" s="687" t="str">
        <f>IF(Input_series!D9793="","",Input_series!D9793)</f>
        <v/>
      </c>
      <c r="E9797" s="360"/>
      <c r="F9797" s="15"/>
      <c r="G9797" s="15"/>
      <c r="H9797" s="189"/>
      <c r="I9797" s="189"/>
      <c r="J9797" s="190"/>
      <c r="K9797" s="190"/>
      <c r="L9797" s="190"/>
      <c r="M9797" s="190"/>
      <c r="N9797" s="190"/>
      <c r="O9797" s="190"/>
    </row>
    <row r="9798" spans="1:15">
      <c r="A9798" s="465">
        <v>9777</v>
      </c>
      <c r="B9798" s="686" t="str">
        <f>IF(Input_series!B9794="","",Input_series!B9794)</f>
        <v/>
      </c>
      <c r="C9798" s="687" t="str">
        <f>IF(Input_series!C9794="","",Input_series!C9794)</f>
        <v/>
      </c>
      <c r="D9798" s="687" t="str">
        <f>IF(Input_series!D9794="","",Input_series!D9794)</f>
        <v/>
      </c>
      <c r="E9798" s="360"/>
      <c r="F9798" s="15"/>
      <c r="G9798" s="15"/>
      <c r="H9798" s="189"/>
      <c r="I9798" s="189"/>
      <c r="J9798" s="190"/>
      <c r="K9798" s="190"/>
      <c r="L9798" s="190"/>
      <c r="M9798" s="190"/>
      <c r="N9798" s="190"/>
      <c r="O9798" s="190"/>
    </row>
    <row r="9799" spans="1:15">
      <c r="A9799" s="465">
        <v>9778</v>
      </c>
      <c r="B9799" s="686" t="str">
        <f>IF(Input_series!B9795="","",Input_series!B9795)</f>
        <v/>
      </c>
      <c r="C9799" s="687" t="str">
        <f>IF(Input_series!C9795="","",Input_series!C9795)</f>
        <v/>
      </c>
      <c r="D9799" s="687" t="str">
        <f>IF(Input_series!D9795="","",Input_series!D9795)</f>
        <v/>
      </c>
      <c r="E9799" s="360"/>
      <c r="F9799" s="15"/>
      <c r="G9799" s="15"/>
      <c r="H9799" s="189"/>
      <c r="I9799" s="189"/>
      <c r="J9799" s="190"/>
      <c r="K9799" s="190"/>
      <c r="L9799" s="190"/>
      <c r="M9799" s="190"/>
      <c r="N9799" s="190"/>
      <c r="O9799" s="190"/>
    </row>
    <row r="9800" spans="1:15">
      <c r="A9800" s="465">
        <v>9779</v>
      </c>
      <c r="B9800" s="686" t="str">
        <f>IF(Input_series!B9796="","",Input_series!B9796)</f>
        <v/>
      </c>
      <c r="C9800" s="687" t="str">
        <f>IF(Input_series!C9796="","",Input_series!C9796)</f>
        <v/>
      </c>
      <c r="D9800" s="687" t="str">
        <f>IF(Input_series!D9796="","",Input_series!D9796)</f>
        <v/>
      </c>
      <c r="E9800" s="360"/>
      <c r="F9800" s="15"/>
      <c r="G9800" s="15"/>
      <c r="H9800" s="189"/>
      <c r="I9800" s="189"/>
      <c r="J9800" s="190"/>
      <c r="K9800" s="190"/>
      <c r="L9800" s="190"/>
      <c r="M9800" s="190"/>
      <c r="N9800" s="190"/>
      <c r="O9800" s="190"/>
    </row>
    <row r="9801" spans="1:15">
      <c r="A9801" s="465">
        <v>9780</v>
      </c>
      <c r="B9801" s="686" t="str">
        <f>IF(Input_series!B9797="","",Input_series!B9797)</f>
        <v/>
      </c>
      <c r="C9801" s="687" t="str">
        <f>IF(Input_series!C9797="","",Input_series!C9797)</f>
        <v/>
      </c>
      <c r="D9801" s="687" t="str">
        <f>IF(Input_series!D9797="","",Input_series!D9797)</f>
        <v/>
      </c>
      <c r="E9801" s="360"/>
      <c r="F9801" s="15"/>
      <c r="G9801" s="15"/>
      <c r="H9801" s="189"/>
      <c r="I9801" s="189"/>
      <c r="J9801" s="190"/>
      <c r="K9801" s="190"/>
      <c r="L9801" s="190"/>
      <c r="M9801" s="190"/>
      <c r="N9801" s="190"/>
      <c r="O9801" s="190"/>
    </row>
    <row r="9802" spans="1:15">
      <c r="A9802" s="465">
        <v>9781</v>
      </c>
      <c r="B9802" s="686" t="str">
        <f>IF(Input_series!B9798="","",Input_series!B9798)</f>
        <v/>
      </c>
      <c r="C9802" s="687" t="str">
        <f>IF(Input_series!C9798="","",Input_series!C9798)</f>
        <v/>
      </c>
      <c r="D9802" s="687" t="str">
        <f>IF(Input_series!D9798="","",Input_series!D9798)</f>
        <v/>
      </c>
      <c r="E9802" s="360"/>
      <c r="F9802" s="15"/>
      <c r="G9802" s="15"/>
      <c r="H9802" s="189"/>
      <c r="I9802" s="189"/>
      <c r="J9802" s="190"/>
      <c r="K9802" s="190"/>
      <c r="L9802" s="190"/>
      <c r="M9802" s="190"/>
      <c r="N9802" s="190"/>
      <c r="O9802" s="190"/>
    </row>
    <row r="9803" spans="1:15">
      <c r="A9803" s="465">
        <v>9782</v>
      </c>
      <c r="B9803" s="686" t="str">
        <f>IF(Input_series!B9799="","",Input_series!B9799)</f>
        <v/>
      </c>
      <c r="C9803" s="687" t="str">
        <f>IF(Input_series!C9799="","",Input_series!C9799)</f>
        <v/>
      </c>
      <c r="D9803" s="687" t="str">
        <f>IF(Input_series!D9799="","",Input_series!D9799)</f>
        <v/>
      </c>
      <c r="E9803" s="360"/>
      <c r="F9803" s="15"/>
      <c r="G9803" s="15"/>
      <c r="H9803" s="189"/>
      <c r="I9803" s="189"/>
      <c r="J9803" s="190"/>
      <c r="K9803" s="190"/>
      <c r="L9803" s="190"/>
      <c r="M9803" s="190"/>
      <c r="N9803" s="190"/>
      <c r="O9803" s="190"/>
    </row>
    <row r="9804" spans="1:15">
      <c r="A9804" s="465">
        <v>9783</v>
      </c>
      <c r="B9804" s="686" t="str">
        <f>IF(Input_series!B9800="","",Input_series!B9800)</f>
        <v/>
      </c>
      <c r="C9804" s="687" t="str">
        <f>IF(Input_series!C9800="","",Input_series!C9800)</f>
        <v/>
      </c>
      <c r="D9804" s="687" t="str">
        <f>IF(Input_series!D9800="","",Input_series!D9800)</f>
        <v/>
      </c>
      <c r="E9804" s="360"/>
      <c r="F9804" s="15"/>
      <c r="G9804" s="15"/>
      <c r="H9804" s="189"/>
      <c r="I9804" s="189"/>
      <c r="J9804" s="190"/>
      <c r="K9804" s="190"/>
      <c r="L9804" s="190"/>
      <c r="M9804" s="190"/>
      <c r="N9804" s="190"/>
      <c r="O9804" s="190"/>
    </row>
    <row r="9805" spans="1:15">
      <c r="A9805" s="465">
        <v>9784</v>
      </c>
      <c r="B9805" s="686" t="str">
        <f>IF(Input_series!B9801="","",Input_series!B9801)</f>
        <v/>
      </c>
      <c r="C9805" s="687" t="str">
        <f>IF(Input_series!C9801="","",Input_series!C9801)</f>
        <v/>
      </c>
      <c r="D9805" s="687" t="str">
        <f>IF(Input_series!D9801="","",Input_series!D9801)</f>
        <v/>
      </c>
      <c r="E9805" s="360"/>
      <c r="F9805" s="15"/>
      <c r="G9805" s="15"/>
      <c r="H9805" s="189"/>
      <c r="I9805" s="189"/>
      <c r="J9805" s="190"/>
      <c r="K9805" s="190"/>
      <c r="L9805" s="190"/>
      <c r="M9805" s="190"/>
      <c r="N9805" s="190"/>
      <c r="O9805" s="190"/>
    </row>
    <row r="9806" spans="1:15">
      <c r="A9806" s="465">
        <v>9785</v>
      </c>
      <c r="B9806" s="686" t="str">
        <f>IF(Input_series!B9802="","",Input_series!B9802)</f>
        <v/>
      </c>
      <c r="C9806" s="687" t="str">
        <f>IF(Input_series!C9802="","",Input_series!C9802)</f>
        <v/>
      </c>
      <c r="D9806" s="687" t="str">
        <f>IF(Input_series!D9802="","",Input_series!D9802)</f>
        <v/>
      </c>
      <c r="E9806" s="360"/>
      <c r="F9806" s="15"/>
      <c r="G9806" s="15"/>
      <c r="H9806" s="189"/>
      <c r="I9806" s="189"/>
      <c r="J9806" s="190"/>
      <c r="K9806" s="190"/>
      <c r="L9806" s="190"/>
      <c r="M9806" s="190"/>
      <c r="N9806" s="190"/>
      <c r="O9806" s="190"/>
    </row>
    <row r="9807" spans="1:15">
      <c r="A9807" s="465">
        <v>9786</v>
      </c>
      <c r="B9807" s="686" t="str">
        <f>IF(Input_series!B9803="","",Input_series!B9803)</f>
        <v/>
      </c>
      <c r="C9807" s="687" t="str">
        <f>IF(Input_series!C9803="","",Input_series!C9803)</f>
        <v/>
      </c>
      <c r="D9807" s="687" t="str">
        <f>IF(Input_series!D9803="","",Input_series!D9803)</f>
        <v/>
      </c>
      <c r="E9807" s="360"/>
      <c r="F9807" s="15"/>
      <c r="G9807" s="15"/>
      <c r="H9807" s="189"/>
      <c r="I9807" s="189"/>
      <c r="J9807" s="190"/>
      <c r="K9807" s="190"/>
      <c r="L9807" s="190"/>
      <c r="M9807" s="190"/>
      <c r="N9807" s="190"/>
      <c r="O9807" s="190"/>
    </row>
    <row r="9808" spans="1:15">
      <c r="A9808" s="465">
        <v>9787</v>
      </c>
      <c r="B9808" s="686" t="str">
        <f>IF(Input_series!B9804="","",Input_series!B9804)</f>
        <v/>
      </c>
      <c r="C9808" s="687" t="str">
        <f>IF(Input_series!C9804="","",Input_series!C9804)</f>
        <v/>
      </c>
      <c r="D9808" s="687" t="str">
        <f>IF(Input_series!D9804="","",Input_series!D9804)</f>
        <v/>
      </c>
      <c r="E9808" s="360"/>
      <c r="F9808" s="15"/>
      <c r="G9808" s="15"/>
      <c r="H9808" s="189"/>
      <c r="I9808" s="189"/>
      <c r="J9808" s="190"/>
      <c r="K9808" s="190"/>
      <c r="L9808" s="190"/>
      <c r="M9808" s="190"/>
      <c r="N9808" s="190"/>
      <c r="O9808" s="190"/>
    </row>
    <row r="9809" spans="1:15">
      <c r="A9809" s="465">
        <v>9788</v>
      </c>
      <c r="B9809" s="686" t="str">
        <f>IF(Input_series!B9805="","",Input_series!B9805)</f>
        <v/>
      </c>
      <c r="C9809" s="687" t="str">
        <f>IF(Input_series!C9805="","",Input_series!C9805)</f>
        <v/>
      </c>
      <c r="D9809" s="687" t="str">
        <f>IF(Input_series!D9805="","",Input_series!D9805)</f>
        <v/>
      </c>
      <c r="E9809" s="360"/>
      <c r="F9809" s="15"/>
      <c r="G9809" s="15"/>
      <c r="H9809" s="189"/>
      <c r="I9809" s="189"/>
      <c r="J9809" s="190"/>
      <c r="K9809" s="190"/>
      <c r="L9809" s="190"/>
      <c r="M9809" s="190"/>
      <c r="N9809" s="190"/>
      <c r="O9809" s="190"/>
    </row>
    <row r="9810" spans="1:15">
      <c r="A9810" s="465">
        <v>9789</v>
      </c>
      <c r="B9810" s="686" t="str">
        <f>IF(Input_series!B9806="","",Input_series!B9806)</f>
        <v/>
      </c>
      <c r="C9810" s="687" t="str">
        <f>IF(Input_series!C9806="","",Input_series!C9806)</f>
        <v/>
      </c>
      <c r="D9810" s="687" t="str">
        <f>IF(Input_series!D9806="","",Input_series!D9806)</f>
        <v/>
      </c>
      <c r="E9810" s="360"/>
      <c r="F9810" s="15"/>
      <c r="G9810" s="15"/>
      <c r="H9810" s="189"/>
      <c r="I9810" s="189"/>
      <c r="J9810" s="190"/>
      <c r="K9810" s="190"/>
      <c r="L9810" s="190"/>
      <c r="M9810" s="190"/>
      <c r="N9810" s="190"/>
      <c r="O9810" s="190"/>
    </row>
    <row r="9811" spans="1:15">
      <c r="A9811" s="465">
        <v>9790</v>
      </c>
      <c r="B9811" s="686" t="str">
        <f>IF(Input_series!B9807="","",Input_series!B9807)</f>
        <v/>
      </c>
      <c r="C9811" s="687" t="str">
        <f>IF(Input_series!C9807="","",Input_series!C9807)</f>
        <v/>
      </c>
      <c r="D9811" s="687" t="str">
        <f>IF(Input_series!D9807="","",Input_series!D9807)</f>
        <v/>
      </c>
      <c r="E9811" s="360"/>
      <c r="F9811" s="15"/>
      <c r="G9811" s="15"/>
      <c r="H9811" s="189"/>
      <c r="I9811" s="189"/>
      <c r="J9811" s="190"/>
      <c r="K9811" s="190"/>
      <c r="L9811" s="190"/>
      <c r="M9811" s="190"/>
      <c r="N9811" s="190"/>
      <c r="O9811" s="190"/>
    </row>
    <row r="9812" spans="1:15">
      <c r="A9812" s="465">
        <v>9791</v>
      </c>
      <c r="B9812" s="686" t="str">
        <f>IF(Input_series!B9808="","",Input_series!B9808)</f>
        <v/>
      </c>
      <c r="C9812" s="687" t="str">
        <f>IF(Input_series!C9808="","",Input_series!C9808)</f>
        <v/>
      </c>
      <c r="D9812" s="687" t="str">
        <f>IF(Input_series!D9808="","",Input_series!D9808)</f>
        <v/>
      </c>
      <c r="E9812" s="360"/>
      <c r="F9812" s="15"/>
      <c r="G9812" s="15"/>
      <c r="H9812" s="189"/>
      <c r="I9812" s="189"/>
      <c r="J9812" s="190"/>
      <c r="K9812" s="190"/>
      <c r="L9812" s="190"/>
      <c r="M9812" s="190"/>
      <c r="N9812" s="190"/>
      <c r="O9812" s="190"/>
    </row>
    <row r="9813" spans="1:15">
      <c r="A9813" s="465">
        <v>9792</v>
      </c>
      <c r="B9813" s="686" t="str">
        <f>IF(Input_series!B9809="","",Input_series!B9809)</f>
        <v/>
      </c>
      <c r="C9813" s="687" t="str">
        <f>IF(Input_series!C9809="","",Input_series!C9809)</f>
        <v/>
      </c>
      <c r="D9813" s="687" t="str">
        <f>IF(Input_series!D9809="","",Input_series!D9809)</f>
        <v/>
      </c>
      <c r="E9813" s="360"/>
      <c r="F9813" s="15"/>
      <c r="G9813" s="15"/>
      <c r="H9813" s="189"/>
      <c r="I9813" s="189"/>
      <c r="J9813" s="190"/>
      <c r="K9813" s="190"/>
      <c r="L9813" s="190"/>
      <c r="M9813" s="190"/>
      <c r="N9813" s="190"/>
      <c r="O9813" s="190"/>
    </row>
    <row r="9814" spans="1:15">
      <c r="A9814" s="465">
        <v>9793</v>
      </c>
      <c r="B9814" s="686" t="str">
        <f>IF(Input_series!B9810="","",Input_series!B9810)</f>
        <v/>
      </c>
      <c r="C9814" s="687" t="str">
        <f>IF(Input_series!C9810="","",Input_series!C9810)</f>
        <v/>
      </c>
      <c r="D9814" s="687" t="str">
        <f>IF(Input_series!D9810="","",Input_series!D9810)</f>
        <v/>
      </c>
      <c r="E9814" s="360"/>
      <c r="F9814" s="15"/>
      <c r="G9814" s="15"/>
      <c r="H9814" s="189"/>
      <c r="I9814" s="189"/>
      <c r="J9814" s="190"/>
      <c r="K9814" s="190"/>
      <c r="L9814" s="190"/>
      <c r="M9814" s="190"/>
      <c r="N9814" s="190"/>
      <c r="O9814" s="190"/>
    </row>
    <row r="9815" spans="1:15">
      <c r="A9815" s="465">
        <v>9794</v>
      </c>
      <c r="B9815" s="686" t="str">
        <f>IF(Input_series!B9811="","",Input_series!B9811)</f>
        <v/>
      </c>
      <c r="C9815" s="687" t="str">
        <f>IF(Input_series!C9811="","",Input_series!C9811)</f>
        <v/>
      </c>
      <c r="D9815" s="687" t="str">
        <f>IF(Input_series!D9811="","",Input_series!D9811)</f>
        <v/>
      </c>
      <c r="E9815" s="360"/>
      <c r="F9815" s="15"/>
      <c r="G9815" s="15"/>
      <c r="H9815" s="189"/>
      <c r="I9815" s="189"/>
      <c r="J9815" s="190"/>
      <c r="K9815" s="190"/>
      <c r="L9815" s="190"/>
      <c r="M9815" s="190"/>
      <c r="N9815" s="190"/>
      <c r="O9815" s="190"/>
    </row>
    <row r="9816" spans="1:15">
      <c r="A9816" s="465">
        <v>9795</v>
      </c>
      <c r="B9816" s="686" t="str">
        <f>IF(Input_series!B9812="","",Input_series!B9812)</f>
        <v/>
      </c>
      <c r="C9816" s="687" t="str">
        <f>IF(Input_series!C9812="","",Input_series!C9812)</f>
        <v/>
      </c>
      <c r="D9816" s="687" t="str">
        <f>IF(Input_series!D9812="","",Input_series!D9812)</f>
        <v/>
      </c>
      <c r="E9816" s="360"/>
      <c r="F9816" s="15"/>
      <c r="G9816" s="15"/>
      <c r="H9816" s="189"/>
      <c r="I9816" s="189"/>
      <c r="J9816" s="190"/>
      <c r="K9816" s="190"/>
      <c r="L9816" s="190"/>
      <c r="M9816" s="190"/>
      <c r="N9816" s="190"/>
      <c r="O9816" s="190"/>
    </row>
    <row r="9817" spans="1:15">
      <c r="A9817" s="465">
        <v>9796</v>
      </c>
      <c r="B9817" s="686" t="str">
        <f>IF(Input_series!B9813="","",Input_series!B9813)</f>
        <v/>
      </c>
      <c r="C9817" s="687" t="str">
        <f>IF(Input_series!C9813="","",Input_series!C9813)</f>
        <v/>
      </c>
      <c r="D9817" s="687" t="str">
        <f>IF(Input_series!D9813="","",Input_series!D9813)</f>
        <v/>
      </c>
      <c r="E9817" s="360"/>
      <c r="F9817" s="15"/>
      <c r="G9817" s="15"/>
      <c r="H9817" s="189"/>
      <c r="I9817" s="189"/>
      <c r="J9817" s="190"/>
      <c r="K9817" s="190"/>
      <c r="L9817" s="190"/>
      <c r="M9817" s="190"/>
      <c r="N9817" s="190"/>
      <c r="O9817" s="190"/>
    </row>
    <row r="9818" spans="1:15">
      <c r="A9818" s="465">
        <v>9797</v>
      </c>
      <c r="B9818" s="686" t="str">
        <f>IF(Input_series!B9814="","",Input_series!B9814)</f>
        <v/>
      </c>
      <c r="C9818" s="687" t="str">
        <f>IF(Input_series!C9814="","",Input_series!C9814)</f>
        <v/>
      </c>
      <c r="D9818" s="687" t="str">
        <f>IF(Input_series!D9814="","",Input_series!D9814)</f>
        <v/>
      </c>
      <c r="E9818" s="360"/>
      <c r="F9818" s="15"/>
      <c r="G9818" s="15"/>
      <c r="H9818" s="189"/>
      <c r="I9818" s="189"/>
      <c r="J9818" s="190"/>
      <c r="K9818" s="190"/>
      <c r="L9818" s="190"/>
      <c r="M9818" s="190"/>
      <c r="N9818" s="190"/>
      <c r="O9818" s="190"/>
    </row>
    <row r="9819" spans="1:15">
      <c r="A9819" s="465">
        <v>9798</v>
      </c>
      <c r="B9819" s="686" t="str">
        <f>IF(Input_series!B9815="","",Input_series!B9815)</f>
        <v/>
      </c>
      <c r="C9819" s="687" t="str">
        <f>IF(Input_series!C9815="","",Input_series!C9815)</f>
        <v/>
      </c>
      <c r="D9819" s="687" t="str">
        <f>IF(Input_series!D9815="","",Input_series!D9815)</f>
        <v/>
      </c>
      <c r="E9819" s="360"/>
      <c r="F9819" s="15"/>
      <c r="G9819" s="15"/>
      <c r="H9819" s="189"/>
      <c r="I9819" s="189"/>
      <c r="J9819" s="190"/>
      <c r="K9819" s="190"/>
      <c r="L9819" s="190"/>
      <c r="M9819" s="190"/>
      <c r="N9819" s="190"/>
      <c r="O9819" s="190"/>
    </row>
    <row r="9820" spans="1:15">
      <c r="A9820" s="465">
        <v>9799</v>
      </c>
      <c r="B9820" s="686" t="str">
        <f>IF(Input_series!B9816="","",Input_series!B9816)</f>
        <v/>
      </c>
      <c r="C9820" s="687" t="str">
        <f>IF(Input_series!C9816="","",Input_series!C9816)</f>
        <v/>
      </c>
      <c r="D9820" s="687" t="str">
        <f>IF(Input_series!D9816="","",Input_series!D9816)</f>
        <v/>
      </c>
      <c r="E9820" s="360"/>
      <c r="F9820" s="15"/>
      <c r="G9820" s="15"/>
      <c r="H9820" s="189"/>
      <c r="I9820" s="189"/>
      <c r="J9820" s="190"/>
      <c r="K9820" s="190"/>
      <c r="L9820" s="190"/>
      <c r="M9820" s="190"/>
      <c r="N9820" s="190"/>
      <c r="O9820" s="190"/>
    </row>
    <row r="9821" spans="1:15">
      <c r="A9821" s="465">
        <v>9800</v>
      </c>
      <c r="B9821" s="686" t="str">
        <f>IF(Input_series!B9817="","",Input_series!B9817)</f>
        <v/>
      </c>
      <c r="C9821" s="687" t="str">
        <f>IF(Input_series!C9817="","",Input_series!C9817)</f>
        <v/>
      </c>
      <c r="D9821" s="687" t="str">
        <f>IF(Input_series!D9817="","",Input_series!D9817)</f>
        <v/>
      </c>
      <c r="E9821" s="360"/>
      <c r="F9821" s="15"/>
      <c r="G9821" s="15"/>
      <c r="H9821" s="189"/>
      <c r="I9821" s="189"/>
      <c r="J9821" s="190"/>
      <c r="K9821" s="190"/>
      <c r="L9821" s="190"/>
      <c r="M9821" s="190"/>
      <c r="N9821" s="190"/>
      <c r="O9821" s="190"/>
    </row>
    <row r="9822" spans="1:15">
      <c r="A9822" s="465">
        <v>9801</v>
      </c>
      <c r="B9822" s="686" t="str">
        <f>IF(Input_series!B9818="","",Input_series!B9818)</f>
        <v/>
      </c>
      <c r="C9822" s="687" t="str">
        <f>IF(Input_series!C9818="","",Input_series!C9818)</f>
        <v/>
      </c>
      <c r="D9822" s="687" t="str">
        <f>IF(Input_series!D9818="","",Input_series!D9818)</f>
        <v/>
      </c>
      <c r="E9822" s="360"/>
      <c r="F9822" s="15"/>
      <c r="G9822" s="15"/>
      <c r="H9822" s="189"/>
      <c r="I9822" s="189"/>
      <c r="J9822" s="190"/>
      <c r="K9822" s="190"/>
      <c r="L9822" s="190"/>
      <c r="M9822" s="190"/>
      <c r="N9822" s="190"/>
      <c r="O9822" s="190"/>
    </row>
    <row r="9823" spans="1:15">
      <c r="A9823" s="465">
        <v>9802</v>
      </c>
      <c r="B9823" s="686" t="str">
        <f>IF(Input_series!B9819="","",Input_series!B9819)</f>
        <v/>
      </c>
      <c r="C9823" s="687" t="str">
        <f>IF(Input_series!C9819="","",Input_series!C9819)</f>
        <v/>
      </c>
      <c r="D9823" s="687" t="str">
        <f>IF(Input_series!D9819="","",Input_series!D9819)</f>
        <v/>
      </c>
      <c r="E9823" s="360"/>
      <c r="F9823" s="15"/>
      <c r="G9823" s="15"/>
      <c r="H9823" s="189"/>
      <c r="I9823" s="189"/>
      <c r="J9823" s="190"/>
      <c r="K9823" s="190"/>
      <c r="L9823" s="190"/>
      <c r="M9823" s="190"/>
      <c r="N9823" s="190"/>
      <c r="O9823" s="190"/>
    </row>
    <row r="9824" spans="1:15">
      <c r="A9824" s="465">
        <v>9803</v>
      </c>
      <c r="B9824" s="686" t="str">
        <f>IF(Input_series!B9820="","",Input_series!B9820)</f>
        <v/>
      </c>
      <c r="C9824" s="687" t="str">
        <f>IF(Input_series!C9820="","",Input_series!C9820)</f>
        <v/>
      </c>
      <c r="D9824" s="687" t="str">
        <f>IF(Input_series!D9820="","",Input_series!D9820)</f>
        <v/>
      </c>
      <c r="E9824" s="360"/>
      <c r="F9824" s="15"/>
      <c r="G9824" s="15"/>
      <c r="H9824" s="189"/>
      <c r="I9824" s="189"/>
      <c r="J9824" s="190"/>
      <c r="K9824" s="190"/>
      <c r="L9824" s="190"/>
      <c r="M9824" s="190"/>
      <c r="N9824" s="190"/>
      <c r="O9824" s="190"/>
    </row>
    <row r="9825" spans="1:15">
      <c r="A9825" s="465">
        <v>9804</v>
      </c>
      <c r="B9825" s="686" t="str">
        <f>IF(Input_series!B9821="","",Input_series!B9821)</f>
        <v/>
      </c>
      <c r="C9825" s="687" t="str">
        <f>IF(Input_series!C9821="","",Input_series!C9821)</f>
        <v/>
      </c>
      <c r="D9825" s="687" t="str">
        <f>IF(Input_series!D9821="","",Input_series!D9821)</f>
        <v/>
      </c>
      <c r="E9825" s="360"/>
      <c r="F9825" s="15"/>
      <c r="G9825" s="15"/>
      <c r="H9825" s="189"/>
      <c r="I9825" s="189"/>
      <c r="J9825" s="190"/>
      <c r="K9825" s="190"/>
      <c r="L9825" s="190"/>
      <c r="M9825" s="190"/>
      <c r="N9825" s="190"/>
      <c r="O9825" s="190"/>
    </row>
    <row r="9826" spans="1:15">
      <c r="A9826" s="465">
        <v>9805</v>
      </c>
      <c r="B9826" s="686" t="str">
        <f>IF(Input_series!B9822="","",Input_series!B9822)</f>
        <v/>
      </c>
      <c r="C9826" s="687" t="str">
        <f>IF(Input_series!C9822="","",Input_series!C9822)</f>
        <v/>
      </c>
      <c r="D9826" s="687" t="str">
        <f>IF(Input_series!D9822="","",Input_series!D9822)</f>
        <v/>
      </c>
      <c r="E9826" s="360"/>
      <c r="F9826" s="15"/>
      <c r="G9826" s="15"/>
      <c r="H9826" s="189"/>
      <c r="I9826" s="189"/>
      <c r="J9826" s="190"/>
      <c r="K9826" s="190"/>
      <c r="L9826" s="190"/>
      <c r="M9826" s="190"/>
      <c r="N9826" s="190"/>
      <c r="O9826" s="190"/>
    </row>
    <row r="9827" spans="1:15">
      <c r="A9827" s="465">
        <v>9806</v>
      </c>
      <c r="B9827" s="686" t="str">
        <f>IF(Input_series!B9823="","",Input_series!B9823)</f>
        <v/>
      </c>
      <c r="C9827" s="687" t="str">
        <f>IF(Input_series!C9823="","",Input_series!C9823)</f>
        <v/>
      </c>
      <c r="D9827" s="687" t="str">
        <f>IF(Input_series!D9823="","",Input_series!D9823)</f>
        <v/>
      </c>
      <c r="E9827" s="360"/>
      <c r="F9827" s="15"/>
      <c r="G9827" s="15"/>
      <c r="H9827" s="189"/>
      <c r="I9827" s="189"/>
      <c r="J9827" s="190"/>
      <c r="K9827" s="190"/>
      <c r="L9827" s="190"/>
      <c r="M9827" s="190"/>
      <c r="N9827" s="190"/>
      <c r="O9827" s="190"/>
    </row>
    <row r="9828" spans="1:15">
      <c r="A9828" s="465">
        <v>9807</v>
      </c>
      <c r="B9828" s="686" t="str">
        <f>IF(Input_series!B9824="","",Input_series!B9824)</f>
        <v/>
      </c>
      <c r="C9828" s="687" t="str">
        <f>IF(Input_series!C9824="","",Input_series!C9824)</f>
        <v/>
      </c>
      <c r="D9828" s="687" t="str">
        <f>IF(Input_series!D9824="","",Input_series!D9824)</f>
        <v/>
      </c>
      <c r="E9828" s="360"/>
      <c r="F9828" s="15"/>
      <c r="G9828" s="15"/>
      <c r="H9828" s="189"/>
      <c r="I9828" s="189"/>
      <c r="J9828" s="190"/>
      <c r="K9828" s="190"/>
      <c r="L9828" s="190"/>
      <c r="M9828" s="190"/>
      <c r="N9828" s="190"/>
      <c r="O9828" s="190"/>
    </row>
    <row r="9829" spans="1:15">
      <c r="A9829" s="465">
        <v>9808</v>
      </c>
      <c r="B9829" s="686" t="str">
        <f>IF(Input_series!B9825="","",Input_series!B9825)</f>
        <v/>
      </c>
      <c r="C9829" s="687" t="str">
        <f>IF(Input_series!C9825="","",Input_series!C9825)</f>
        <v/>
      </c>
      <c r="D9829" s="687" t="str">
        <f>IF(Input_series!D9825="","",Input_series!D9825)</f>
        <v/>
      </c>
      <c r="E9829" s="360"/>
      <c r="F9829" s="15"/>
      <c r="G9829" s="15"/>
      <c r="H9829" s="189"/>
      <c r="I9829" s="189"/>
      <c r="J9829" s="190"/>
      <c r="K9829" s="190"/>
      <c r="L9829" s="190"/>
      <c r="M9829" s="190"/>
      <c r="N9829" s="190"/>
      <c r="O9829" s="190"/>
    </row>
    <row r="9830" spans="1:15">
      <c r="A9830" s="465">
        <v>9809</v>
      </c>
      <c r="B9830" s="686" t="str">
        <f>IF(Input_series!B9826="","",Input_series!B9826)</f>
        <v/>
      </c>
      <c r="C9830" s="687" t="str">
        <f>IF(Input_series!C9826="","",Input_series!C9826)</f>
        <v/>
      </c>
      <c r="D9830" s="687" t="str">
        <f>IF(Input_series!D9826="","",Input_series!D9826)</f>
        <v/>
      </c>
      <c r="E9830" s="360"/>
      <c r="F9830" s="15"/>
      <c r="G9830" s="15"/>
      <c r="H9830" s="189"/>
      <c r="I9830" s="189"/>
      <c r="J9830" s="190"/>
      <c r="K9830" s="190"/>
      <c r="L9830" s="190"/>
      <c r="M9830" s="190"/>
      <c r="N9830" s="190"/>
      <c r="O9830" s="190"/>
    </row>
    <row r="9831" spans="1:15">
      <c r="A9831" s="465">
        <v>9810</v>
      </c>
      <c r="B9831" s="686" t="str">
        <f>IF(Input_series!B9827="","",Input_series!B9827)</f>
        <v/>
      </c>
      <c r="C9831" s="687" t="str">
        <f>IF(Input_series!C9827="","",Input_series!C9827)</f>
        <v/>
      </c>
      <c r="D9831" s="687" t="str">
        <f>IF(Input_series!D9827="","",Input_series!D9827)</f>
        <v/>
      </c>
      <c r="E9831" s="360"/>
      <c r="F9831" s="15"/>
      <c r="G9831" s="15"/>
      <c r="H9831" s="189"/>
      <c r="I9831" s="189"/>
      <c r="J9831" s="190"/>
      <c r="K9831" s="190"/>
      <c r="L9831" s="190"/>
      <c r="M9831" s="190"/>
      <c r="N9831" s="190"/>
      <c r="O9831" s="190"/>
    </row>
    <row r="9832" spans="1:15">
      <c r="A9832" s="465">
        <v>9811</v>
      </c>
      <c r="B9832" s="686" t="str">
        <f>IF(Input_series!B9828="","",Input_series!B9828)</f>
        <v/>
      </c>
      <c r="C9832" s="687" t="str">
        <f>IF(Input_series!C9828="","",Input_series!C9828)</f>
        <v/>
      </c>
      <c r="D9832" s="687" t="str">
        <f>IF(Input_series!D9828="","",Input_series!D9828)</f>
        <v/>
      </c>
      <c r="E9832" s="360"/>
      <c r="F9832" s="15"/>
      <c r="G9832" s="15"/>
      <c r="H9832" s="189"/>
      <c r="I9832" s="189"/>
      <c r="J9832" s="190"/>
      <c r="K9832" s="190"/>
      <c r="L9832" s="190"/>
      <c r="M9832" s="190"/>
      <c r="N9832" s="190"/>
      <c r="O9832" s="190"/>
    </row>
    <row r="9833" spans="1:15">
      <c r="A9833" s="465">
        <v>9812</v>
      </c>
      <c r="B9833" s="686" t="str">
        <f>IF(Input_series!B9829="","",Input_series!B9829)</f>
        <v/>
      </c>
      <c r="C9833" s="687" t="str">
        <f>IF(Input_series!C9829="","",Input_series!C9829)</f>
        <v/>
      </c>
      <c r="D9833" s="687" t="str">
        <f>IF(Input_series!D9829="","",Input_series!D9829)</f>
        <v/>
      </c>
      <c r="E9833" s="360"/>
      <c r="F9833" s="15"/>
      <c r="G9833" s="15"/>
      <c r="H9833" s="189"/>
      <c r="I9833" s="189"/>
      <c r="J9833" s="190"/>
      <c r="K9833" s="190"/>
      <c r="L9833" s="190"/>
      <c r="M9833" s="190"/>
      <c r="N9833" s="190"/>
      <c r="O9833" s="190"/>
    </row>
    <row r="9834" spans="1:15">
      <c r="A9834" s="465">
        <v>9813</v>
      </c>
      <c r="B9834" s="686" t="str">
        <f>IF(Input_series!B9830="","",Input_series!B9830)</f>
        <v/>
      </c>
      <c r="C9834" s="687" t="str">
        <f>IF(Input_series!C9830="","",Input_series!C9830)</f>
        <v/>
      </c>
      <c r="D9834" s="687" t="str">
        <f>IF(Input_series!D9830="","",Input_series!D9830)</f>
        <v/>
      </c>
      <c r="E9834" s="360"/>
      <c r="F9834" s="15"/>
      <c r="G9834" s="15"/>
      <c r="H9834" s="189"/>
      <c r="I9834" s="189"/>
      <c r="J9834" s="190"/>
      <c r="K9834" s="190"/>
      <c r="L9834" s="190"/>
      <c r="M9834" s="190"/>
      <c r="N9834" s="190"/>
      <c r="O9834" s="190"/>
    </row>
    <row r="9835" spans="1:15">
      <c r="A9835" s="465">
        <v>9814</v>
      </c>
      <c r="B9835" s="686" t="str">
        <f>IF(Input_series!B9831="","",Input_series!B9831)</f>
        <v/>
      </c>
      <c r="C9835" s="687" t="str">
        <f>IF(Input_series!C9831="","",Input_series!C9831)</f>
        <v/>
      </c>
      <c r="D9835" s="687" t="str">
        <f>IF(Input_series!D9831="","",Input_series!D9831)</f>
        <v/>
      </c>
      <c r="E9835" s="360"/>
      <c r="F9835" s="15"/>
      <c r="G9835" s="15"/>
      <c r="H9835" s="189"/>
      <c r="I9835" s="189"/>
      <c r="J9835" s="190"/>
      <c r="K9835" s="190"/>
      <c r="L9835" s="190"/>
      <c r="M9835" s="190"/>
      <c r="N9835" s="190"/>
      <c r="O9835" s="190"/>
    </row>
    <row r="9836" spans="1:15">
      <c r="A9836" s="465">
        <v>9815</v>
      </c>
      <c r="B9836" s="686" t="str">
        <f>IF(Input_series!B9832="","",Input_series!B9832)</f>
        <v/>
      </c>
      <c r="C9836" s="687" t="str">
        <f>IF(Input_series!C9832="","",Input_series!C9832)</f>
        <v/>
      </c>
      <c r="D9836" s="687" t="str">
        <f>IF(Input_series!D9832="","",Input_series!D9832)</f>
        <v/>
      </c>
      <c r="E9836" s="360"/>
      <c r="F9836" s="15"/>
      <c r="G9836" s="15"/>
      <c r="H9836" s="189"/>
      <c r="I9836" s="189"/>
      <c r="J9836" s="190"/>
      <c r="K9836" s="190"/>
      <c r="L9836" s="190"/>
      <c r="M9836" s="190"/>
      <c r="N9836" s="190"/>
      <c r="O9836" s="190"/>
    </row>
    <row r="9837" spans="1:15">
      <c r="A9837" s="465">
        <v>9816</v>
      </c>
      <c r="B9837" s="686" t="str">
        <f>IF(Input_series!B9833="","",Input_series!B9833)</f>
        <v/>
      </c>
      <c r="C9837" s="687" t="str">
        <f>IF(Input_series!C9833="","",Input_series!C9833)</f>
        <v/>
      </c>
      <c r="D9837" s="687" t="str">
        <f>IF(Input_series!D9833="","",Input_series!D9833)</f>
        <v/>
      </c>
      <c r="E9837" s="360"/>
      <c r="F9837" s="15"/>
      <c r="G9837" s="15"/>
      <c r="H9837" s="189"/>
      <c r="I9837" s="189"/>
      <c r="J9837" s="190"/>
      <c r="K9837" s="190"/>
      <c r="L9837" s="190"/>
      <c r="M9837" s="190"/>
      <c r="N9837" s="190"/>
      <c r="O9837" s="190"/>
    </row>
    <row r="9838" spans="1:15">
      <c r="A9838" s="465">
        <v>9817</v>
      </c>
      <c r="B9838" s="686" t="str">
        <f>IF(Input_series!B9834="","",Input_series!B9834)</f>
        <v/>
      </c>
      <c r="C9838" s="687" t="str">
        <f>IF(Input_series!C9834="","",Input_series!C9834)</f>
        <v/>
      </c>
      <c r="D9838" s="687" t="str">
        <f>IF(Input_series!D9834="","",Input_series!D9834)</f>
        <v/>
      </c>
      <c r="E9838" s="360"/>
      <c r="F9838" s="15"/>
      <c r="G9838" s="15"/>
      <c r="H9838" s="189"/>
      <c r="I9838" s="189"/>
      <c r="J9838" s="190"/>
      <c r="K9838" s="190"/>
      <c r="L9838" s="190"/>
      <c r="M9838" s="190"/>
      <c r="N9838" s="190"/>
      <c r="O9838" s="190"/>
    </row>
    <row r="9839" spans="1:15">
      <c r="A9839" s="465">
        <v>9818</v>
      </c>
      <c r="B9839" s="686" t="str">
        <f>IF(Input_series!B9835="","",Input_series!B9835)</f>
        <v/>
      </c>
      <c r="C9839" s="687" t="str">
        <f>IF(Input_series!C9835="","",Input_series!C9835)</f>
        <v/>
      </c>
      <c r="D9839" s="687" t="str">
        <f>IF(Input_series!D9835="","",Input_series!D9835)</f>
        <v/>
      </c>
      <c r="E9839" s="360"/>
      <c r="F9839" s="15"/>
      <c r="G9839" s="15"/>
      <c r="H9839" s="189"/>
      <c r="I9839" s="189"/>
      <c r="J9839" s="190"/>
      <c r="K9839" s="190"/>
      <c r="L9839" s="190"/>
      <c r="M9839" s="190"/>
      <c r="N9839" s="190"/>
      <c r="O9839" s="190"/>
    </row>
    <row r="9840" spans="1:15">
      <c r="A9840" s="465">
        <v>9819</v>
      </c>
      <c r="B9840" s="686" t="str">
        <f>IF(Input_series!B9836="","",Input_series!B9836)</f>
        <v/>
      </c>
      <c r="C9840" s="687" t="str">
        <f>IF(Input_series!C9836="","",Input_series!C9836)</f>
        <v/>
      </c>
      <c r="D9840" s="687" t="str">
        <f>IF(Input_series!D9836="","",Input_series!D9836)</f>
        <v/>
      </c>
      <c r="E9840" s="360"/>
      <c r="F9840" s="15"/>
      <c r="G9840" s="15"/>
      <c r="H9840" s="189"/>
      <c r="I9840" s="189"/>
      <c r="J9840" s="190"/>
      <c r="K9840" s="190"/>
      <c r="L9840" s="190"/>
      <c r="M9840" s="190"/>
      <c r="N9840" s="190"/>
      <c r="O9840" s="190"/>
    </row>
    <row r="9841" spans="1:15">
      <c r="A9841" s="465">
        <v>9820</v>
      </c>
      <c r="B9841" s="686" t="str">
        <f>IF(Input_series!B9837="","",Input_series!B9837)</f>
        <v/>
      </c>
      <c r="C9841" s="687" t="str">
        <f>IF(Input_series!C9837="","",Input_series!C9837)</f>
        <v/>
      </c>
      <c r="D9841" s="687" t="str">
        <f>IF(Input_series!D9837="","",Input_series!D9837)</f>
        <v/>
      </c>
      <c r="E9841" s="360"/>
      <c r="F9841" s="15"/>
      <c r="G9841" s="15"/>
      <c r="H9841" s="189"/>
      <c r="I9841" s="189"/>
      <c r="J9841" s="190"/>
      <c r="K9841" s="190"/>
      <c r="L9841" s="190"/>
      <c r="M9841" s="190"/>
      <c r="N9841" s="190"/>
      <c r="O9841" s="190"/>
    </row>
    <row r="9842" spans="1:15">
      <c r="A9842" s="465">
        <v>9821</v>
      </c>
      <c r="B9842" s="686" t="str">
        <f>IF(Input_series!B9838="","",Input_series!B9838)</f>
        <v/>
      </c>
      <c r="C9842" s="687" t="str">
        <f>IF(Input_series!C9838="","",Input_series!C9838)</f>
        <v/>
      </c>
      <c r="D9842" s="687" t="str">
        <f>IF(Input_series!D9838="","",Input_series!D9838)</f>
        <v/>
      </c>
      <c r="E9842" s="360"/>
      <c r="F9842" s="15"/>
      <c r="G9842" s="15"/>
      <c r="H9842" s="189"/>
      <c r="I9842" s="189"/>
      <c r="J9842" s="190"/>
      <c r="K9842" s="190"/>
      <c r="L9842" s="190"/>
      <c r="M9842" s="190"/>
      <c r="N9842" s="190"/>
      <c r="O9842" s="190"/>
    </row>
    <row r="9843" spans="1:15">
      <c r="A9843" s="465">
        <v>9822</v>
      </c>
      <c r="B9843" s="686" t="str">
        <f>IF(Input_series!B9839="","",Input_series!B9839)</f>
        <v/>
      </c>
      <c r="C9843" s="687" t="str">
        <f>IF(Input_series!C9839="","",Input_series!C9839)</f>
        <v/>
      </c>
      <c r="D9843" s="687" t="str">
        <f>IF(Input_series!D9839="","",Input_series!D9839)</f>
        <v/>
      </c>
      <c r="E9843" s="360"/>
      <c r="F9843" s="15"/>
      <c r="G9843" s="15"/>
      <c r="H9843" s="189"/>
      <c r="I9843" s="189"/>
      <c r="J9843" s="190"/>
      <c r="K9843" s="190"/>
      <c r="L9843" s="190"/>
      <c r="M9843" s="190"/>
      <c r="N9843" s="190"/>
      <c r="O9843" s="190"/>
    </row>
    <row r="9844" spans="1:15">
      <c r="A9844" s="465">
        <v>9823</v>
      </c>
      <c r="B9844" s="686" t="str">
        <f>IF(Input_series!B9840="","",Input_series!B9840)</f>
        <v/>
      </c>
      <c r="C9844" s="687" t="str">
        <f>IF(Input_series!C9840="","",Input_series!C9840)</f>
        <v/>
      </c>
      <c r="D9844" s="687" t="str">
        <f>IF(Input_series!D9840="","",Input_series!D9840)</f>
        <v/>
      </c>
      <c r="E9844" s="360"/>
      <c r="F9844" s="15"/>
      <c r="G9844" s="15"/>
      <c r="H9844" s="189"/>
      <c r="I9844" s="189"/>
      <c r="J9844" s="190"/>
      <c r="K9844" s="190"/>
      <c r="L9844" s="190"/>
      <c r="M9844" s="190"/>
      <c r="N9844" s="190"/>
      <c r="O9844" s="190"/>
    </row>
    <row r="9845" spans="1:15">
      <c r="A9845" s="465">
        <v>9824</v>
      </c>
      <c r="B9845" s="686" t="str">
        <f>IF(Input_series!B9841="","",Input_series!B9841)</f>
        <v/>
      </c>
      <c r="C9845" s="687" t="str">
        <f>IF(Input_series!C9841="","",Input_series!C9841)</f>
        <v/>
      </c>
      <c r="D9845" s="687" t="str">
        <f>IF(Input_series!D9841="","",Input_series!D9841)</f>
        <v/>
      </c>
      <c r="E9845" s="360"/>
      <c r="F9845" s="15"/>
      <c r="G9845" s="15"/>
      <c r="H9845" s="189"/>
      <c r="I9845" s="189"/>
      <c r="J9845" s="190"/>
      <c r="K9845" s="190"/>
      <c r="L9845" s="190"/>
      <c r="M9845" s="190"/>
      <c r="N9845" s="190"/>
      <c r="O9845" s="190"/>
    </row>
    <row r="9846" spans="1:15">
      <c r="A9846" s="465">
        <v>9825</v>
      </c>
      <c r="B9846" s="686" t="str">
        <f>IF(Input_series!B9842="","",Input_series!B9842)</f>
        <v/>
      </c>
      <c r="C9846" s="687" t="str">
        <f>IF(Input_series!C9842="","",Input_series!C9842)</f>
        <v/>
      </c>
      <c r="D9846" s="687" t="str">
        <f>IF(Input_series!D9842="","",Input_series!D9842)</f>
        <v/>
      </c>
      <c r="E9846" s="360"/>
      <c r="F9846" s="15"/>
      <c r="G9846" s="15"/>
      <c r="H9846" s="189"/>
      <c r="I9846" s="189"/>
      <c r="J9846" s="190"/>
      <c r="K9846" s="190"/>
      <c r="L9846" s="190"/>
      <c r="M9846" s="190"/>
      <c r="N9846" s="190"/>
      <c r="O9846" s="190"/>
    </row>
    <row r="9847" spans="1:15">
      <c r="A9847" s="465">
        <v>9826</v>
      </c>
      <c r="B9847" s="686" t="str">
        <f>IF(Input_series!B9843="","",Input_series!B9843)</f>
        <v/>
      </c>
      <c r="C9847" s="687" t="str">
        <f>IF(Input_series!C9843="","",Input_series!C9843)</f>
        <v/>
      </c>
      <c r="D9847" s="687" t="str">
        <f>IF(Input_series!D9843="","",Input_series!D9843)</f>
        <v/>
      </c>
      <c r="E9847" s="360"/>
      <c r="F9847" s="15"/>
      <c r="G9847" s="15"/>
      <c r="H9847" s="189"/>
      <c r="I9847" s="189"/>
      <c r="J9847" s="190"/>
      <c r="K9847" s="190"/>
      <c r="L9847" s="190"/>
      <c r="M9847" s="190"/>
      <c r="N9847" s="190"/>
      <c r="O9847" s="190"/>
    </row>
    <row r="9848" spans="1:15">
      <c r="A9848" s="465">
        <v>9827</v>
      </c>
      <c r="B9848" s="686" t="str">
        <f>IF(Input_series!B9844="","",Input_series!B9844)</f>
        <v/>
      </c>
      <c r="C9848" s="687" t="str">
        <f>IF(Input_series!C9844="","",Input_series!C9844)</f>
        <v/>
      </c>
      <c r="D9848" s="687" t="str">
        <f>IF(Input_series!D9844="","",Input_series!D9844)</f>
        <v/>
      </c>
      <c r="E9848" s="360"/>
      <c r="F9848" s="15"/>
      <c r="G9848" s="15"/>
      <c r="H9848" s="189"/>
      <c r="I9848" s="189"/>
      <c r="J9848" s="190"/>
      <c r="K9848" s="190"/>
      <c r="L9848" s="190"/>
      <c r="M9848" s="190"/>
      <c r="N9848" s="190"/>
      <c r="O9848" s="190"/>
    </row>
    <row r="9849" spans="1:15">
      <c r="A9849" s="465">
        <v>9828</v>
      </c>
      <c r="B9849" s="686" t="str">
        <f>IF(Input_series!B9845="","",Input_series!B9845)</f>
        <v/>
      </c>
      <c r="C9849" s="687" t="str">
        <f>IF(Input_series!C9845="","",Input_series!C9845)</f>
        <v/>
      </c>
      <c r="D9849" s="687" t="str">
        <f>IF(Input_series!D9845="","",Input_series!D9845)</f>
        <v/>
      </c>
      <c r="E9849" s="360"/>
      <c r="F9849" s="15"/>
      <c r="G9849" s="15"/>
      <c r="H9849" s="189"/>
      <c r="I9849" s="189"/>
      <c r="J9849" s="190"/>
      <c r="K9849" s="190"/>
      <c r="L9849" s="190"/>
      <c r="M9849" s="190"/>
      <c r="N9849" s="190"/>
      <c r="O9849" s="190"/>
    </row>
    <row r="9850" spans="1:15">
      <c r="A9850" s="465">
        <v>9829</v>
      </c>
      <c r="B9850" s="686" t="str">
        <f>IF(Input_series!B9846="","",Input_series!B9846)</f>
        <v/>
      </c>
      <c r="C9850" s="687" t="str">
        <f>IF(Input_series!C9846="","",Input_series!C9846)</f>
        <v/>
      </c>
      <c r="D9850" s="687" t="str">
        <f>IF(Input_series!D9846="","",Input_series!D9846)</f>
        <v/>
      </c>
      <c r="E9850" s="360"/>
      <c r="F9850" s="15"/>
      <c r="G9850" s="15"/>
      <c r="H9850" s="189"/>
      <c r="I9850" s="189"/>
      <c r="J9850" s="190"/>
      <c r="K9850" s="190"/>
      <c r="L9850" s="190"/>
      <c r="M9850" s="190"/>
      <c r="N9850" s="190"/>
      <c r="O9850" s="190"/>
    </row>
    <row r="9851" spans="1:15">
      <c r="A9851" s="465">
        <v>9830</v>
      </c>
      <c r="B9851" s="686" t="str">
        <f>IF(Input_series!B9847="","",Input_series!B9847)</f>
        <v/>
      </c>
      <c r="C9851" s="687" t="str">
        <f>IF(Input_series!C9847="","",Input_series!C9847)</f>
        <v/>
      </c>
      <c r="D9851" s="687" t="str">
        <f>IF(Input_series!D9847="","",Input_series!D9847)</f>
        <v/>
      </c>
      <c r="E9851" s="360"/>
      <c r="F9851" s="15"/>
      <c r="G9851" s="15"/>
      <c r="H9851" s="189"/>
      <c r="I9851" s="189"/>
      <c r="J9851" s="190"/>
      <c r="K9851" s="190"/>
      <c r="L9851" s="190"/>
      <c r="M9851" s="190"/>
      <c r="N9851" s="190"/>
      <c r="O9851" s="190"/>
    </row>
    <row r="9852" spans="1:15">
      <c r="A9852" s="465">
        <v>9831</v>
      </c>
      <c r="B9852" s="686" t="str">
        <f>IF(Input_series!B9848="","",Input_series!B9848)</f>
        <v/>
      </c>
      <c r="C9852" s="687" t="str">
        <f>IF(Input_series!C9848="","",Input_series!C9848)</f>
        <v/>
      </c>
      <c r="D9852" s="687" t="str">
        <f>IF(Input_series!D9848="","",Input_series!D9848)</f>
        <v/>
      </c>
      <c r="E9852" s="360"/>
      <c r="F9852" s="15"/>
      <c r="G9852" s="15"/>
      <c r="H9852" s="189"/>
      <c r="I9852" s="189"/>
      <c r="J9852" s="190"/>
      <c r="K9852" s="190"/>
      <c r="L9852" s="190"/>
      <c r="M9852" s="190"/>
      <c r="N9852" s="190"/>
      <c r="O9852" s="190"/>
    </row>
    <row r="9853" spans="1:15">
      <c r="A9853" s="465">
        <v>9832</v>
      </c>
      <c r="B9853" s="686" t="str">
        <f>IF(Input_series!B9849="","",Input_series!B9849)</f>
        <v/>
      </c>
      <c r="C9853" s="687" t="str">
        <f>IF(Input_series!C9849="","",Input_series!C9849)</f>
        <v/>
      </c>
      <c r="D9853" s="687" t="str">
        <f>IF(Input_series!D9849="","",Input_series!D9849)</f>
        <v/>
      </c>
      <c r="E9853" s="360"/>
      <c r="F9853" s="15"/>
      <c r="G9853" s="15"/>
      <c r="H9853" s="189"/>
      <c r="I9853" s="189"/>
      <c r="J9853" s="190"/>
      <c r="K9853" s="190"/>
      <c r="L9853" s="190"/>
      <c r="M9853" s="190"/>
      <c r="N9853" s="190"/>
      <c r="O9853" s="190"/>
    </row>
    <row r="9854" spans="1:15">
      <c r="A9854" s="465">
        <v>9833</v>
      </c>
      <c r="B9854" s="686" t="str">
        <f>IF(Input_series!B9850="","",Input_series!B9850)</f>
        <v/>
      </c>
      <c r="C9854" s="687" t="str">
        <f>IF(Input_series!C9850="","",Input_series!C9850)</f>
        <v/>
      </c>
      <c r="D9854" s="687" t="str">
        <f>IF(Input_series!D9850="","",Input_series!D9850)</f>
        <v/>
      </c>
      <c r="E9854" s="360"/>
      <c r="F9854" s="15"/>
      <c r="G9854" s="15"/>
      <c r="H9854" s="189"/>
      <c r="I9854" s="189"/>
      <c r="J9854" s="190"/>
      <c r="K9854" s="190"/>
      <c r="L9854" s="190"/>
      <c r="M9854" s="190"/>
      <c r="N9854" s="190"/>
      <c r="O9854" s="190"/>
    </row>
    <row r="9855" spans="1:15">
      <c r="A9855" s="465">
        <v>9834</v>
      </c>
      <c r="B9855" s="686" t="str">
        <f>IF(Input_series!B9851="","",Input_series!B9851)</f>
        <v/>
      </c>
      <c r="C9855" s="687" t="str">
        <f>IF(Input_series!C9851="","",Input_series!C9851)</f>
        <v/>
      </c>
      <c r="D9855" s="687" t="str">
        <f>IF(Input_series!D9851="","",Input_series!D9851)</f>
        <v/>
      </c>
      <c r="E9855" s="360"/>
      <c r="F9855" s="15"/>
      <c r="G9855" s="15"/>
      <c r="H9855" s="189"/>
      <c r="I9855" s="189"/>
      <c r="J9855" s="190"/>
      <c r="K9855" s="190"/>
      <c r="L9855" s="190"/>
      <c r="M9855" s="190"/>
      <c r="N9855" s="190"/>
      <c r="O9855" s="190"/>
    </row>
    <row r="9856" spans="1:15">
      <c r="A9856" s="465">
        <v>9835</v>
      </c>
      <c r="B9856" s="686" t="str">
        <f>IF(Input_series!B9852="","",Input_series!B9852)</f>
        <v/>
      </c>
      <c r="C9856" s="687" t="str">
        <f>IF(Input_series!C9852="","",Input_series!C9852)</f>
        <v/>
      </c>
      <c r="D9856" s="687" t="str">
        <f>IF(Input_series!D9852="","",Input_series!D9852)</f>
        <v/>
      </c>
      <c r="E9856" s="360"/>
      <c r="F9856" s="15"/>
      <c r="G9856" s="15"/>
      <c r="H9856" s="189"/>
      <c r="I9856" s="189"/>
      <c r="J9856" s="190"/>
      <c r="K9856" s="190"/>
      <c r="L9856" s="190"/>
      <c r="M9856" s="190"/>
      <c r="N9856" s="190"/>
      <c r="O9856" s="190"/>
    </row>
    <row r="9857" spans="1:15">
      <c r="A9857" s="465">
        <v>9836</v>
      </c>
      <c r="B9857" s="686" t="str">
        <f>IF(Input_series!B9853="","",Input_series!B9853)</f>
        <v/>
      </c>
      <c r="C9857" s="687" t="str">
        <f>IF(Input_series!C9853="","",Input_series!C9853)</f>
        <v/>
      </c>
      <c r="D9857" s="687" t="str">
        <f>IF(Input_series!D9853="","",Input_series!D9853)</f>
        <v/>
      </c>
      <c r="E9857" s="360"/>
      <c r="F9857" s="15"/>
      <c r="G9857" s="15"/>
      <c r="H9857" s="189"/>
      <c r="I9857" s="189"/>
      <c r="J9857" s="190"/>
      <c r="K9857" s="190"/>
      <c r="L9857" s="190"/>
      <c r="M9857" s="190"/>
      <c r="N9857" s="190"/>
      <c r="O9857" s="190"/>
    </row>
    <row r="9858" spans="1:15">
      <c r="A9858" s="465">
        <v>9837</v>
      </c>
      <c r="B9858" s="686" t="str">
        <f>IF(Input_series!B9854="","",Input_series!B9854)</f>
        <v/>
      </c>
      <c r="C9858" s="687" t="str">
        <f>IF(Input_series!C9854="","",Input_series!C9854)</f>
        <v/>
      </c>
      <c r="D9858" s="687" t="str">
        <f>IF(Input_series!D9854="","",Input_series!D9854)</f>
        <v/>
      </c>
      <c r="E9858" s="360"/>
      <c r="F9858" s="15"/>
      <c r="G9858" s="15"/>
      <c r="H9858" s="189"/>
      <c r="I9858" s="189"/>
      <c r="J9858" s="190"/>
      <c r="K9858" s="190"/>
      <c r="L9858" s="190"/>
      <c r="M9858" s="190"/>
      <c r="N9858" s="190"/>
      <c r="O9858" s="190"/>
    </row>
    <row r="9859" spans="1:15">
      <c r="A9859" s="465">
        <v>9838</v>
      </c>
      <c r="B9859" s="686" t="str">
        <f>IF(Input_series!B9855="","",Input_series!B9855)</f>
        <v/>
      </c>
      <c r="C9859" s="687" t="str">
        <f>IF(Input_series!C9855="","",Input_series!C9855)</f>
        <v/>
      </c>
      <c r="D9859" s="687" t="str">
        <f>IF(Input_series!D9855="","",Input_series!D9855)</f>
        <v/>
      </c>
      <c r="E9859" s="360"/>
      <c r="F9859" s="15"/>
      <c r="G9859" s="15"/>
      <c r="H9859" s="189"/>
      <c r="I9859" s="189"/>
      <c r="J9859" s="190"/>
      <c r="K9859" s="190"/>
      <c r="L9859" s="190"/>
      <c r="M9859" s="190"/>
      <c r="N9859" s="190"/>
      <c r="O9859" s="190"/>
    </row>
    <row r="9860" spans="1:15">
      <c r="A9860" s="465">
        <v>9839</v>
      </c>
      <c r="B9860" s="686" t="str">
        <f>IF(Input_series!B9856="","",Input_series!B9856)</f>
        <v/>
      </c>
      <c r="C9860" s="687" t="str">
        <f>IF(Input_series!C9856="","",Input_series!C9856)</f>
        <v/>
      </c>
      <c r="D9860" s="687" t="str">
        <f>IF(Input_series!D9856="","",Input_series!D9856)</f>
        <v/>
      </c>
      <c r="E9860" s="360"/>
      <c r="F9860" s="15"/>
      <c r="G9860" s="15"/>
      <c r="H9860" s="189"/>
      <c r="I9860" s="189"/>
      <c r="J9860" s="190"/>
      <c r="K9860" s="190"/>
      <c r="L9860" s="190"/>
      <c r="M9860" s="190"/>
      <c r="N9860" s="190"/>
      <c r="O9860" s="190"/>
    </row>
    <row r="9861" spans="1:15">
      <c r="A9861" s="465">
        <v>9840</v>
      </c>
      <c r="B9861" s="686" t="str">
        <f>IF(Input_series!B9857="","",Input_series!B9857)</f>
        <v/>
      </c>
      <c r="C9861" s="687" t="str">
        <f>IF(Input_series!C9857="","",Input_series!C9857)</f>
        <v/>
      </c>
      <c r="D9861" s="687" t="str">
        <f>IF(Input_series!D9857="","",Input_series!D9857)</f>
        <v/>
      </c>
      <c r="E9861" s="360"/>
      <c r="F9861" s="15"/>
      <c r="G9861" s="15"/>
      <c r="H9861" s="189"/>
      <c r="I9861" s="189"/>
      <c r="J9861" s="190"/>
      <c r="K9861" s="190"/>
      <c r="L9861" s="190"/>
      <c r="M9861" s="190"/>
      <c r="N9861" s="190"/>
      <c r="O9861" s="190"/>
    </row>
    <row r="9862" spans="1:15">
      <c r="A9862" s="465">
        <v>9841</v>
      </c>
      <c r="B9862" s="686" t="str">
        <f>IF(Input_series!B9858="","",Input_series!B9858)</f>
        <v/>
      </c>
      <c r="C9862" s="687" t="str">
        <f>IF(Input_series!C9858="","",Input_series!C9858)</f>
        <v/>
      </c>
      <c r="D9862" s="687" t="str">
        <f>IF(Input_series!D9858="","",Input_series!D9858)</f>
        <v/>
      </c>
      <c r="E9862" s="360"/>
      <c r="F9862" s="15"/>
      <c r="G9862" s="15"/>
      <c r="H9862" s="189"/>
      <c r="I9862" s="189"/>
      <c r="J9862" s="190"/>
      <c r="K9862" s="190"/>
      <c r="L9862" s="190"/>
      <c r="M9862" s="190"/>
      <c r="N9862" s="190"/>
      <c r="O9862" s="190"/>
    </row>
    <row r="9863" spans="1:15">
      <c r="A9863" s="465">
        <v>9842</v>
      </c>
      <c r="B9863" s="686" t="str">
        <f>IF(Input_series!B9859="","",Input_series!B9859)</f>
        <v/>
      </c>
      <c r="C9863" s="687" t="str">
        <f>IF(Input_series!C9859="","",Input_series!C9859)</f>
        <v/>
      </c>
      <c r="D9863" s="687" t="str">
        <f>IF(Input_series!D9859="","",Input_series!D9859)</f>
        <v/>
      </c>
      <c r="E9863" s="360"/>
      <c r="F9863" s="15"/>
      <c r="G9863" s="15"/>
      <c r="H9863" s="189"/>
      <c r="I9863" s="189"/>
      <c r="J9863" s="190"/>
      <c r="K9863" s="190"/>
      <c r="L9863" s="190"/>
      <c r="M9863" s="190"/>
      <c r="N9863" s="190"/>
      <c r="O9863" s="190"/>
    </row>
    <row r="9864" spans="1:15">
      <c r="A9864" s="465">
        <v>9843</v>
      </c>
      <c r="B9864" s="686" t="str">
        <f>IF(Input_series!B9860="","",Input_series!B9860)</f>
        <v/>
      </c>
      <c r="C9864" s="687" t="str">
        <f>IF(Input_series!C9860="","",Input_series!C9860)</f>
        <v/>
      </c>
      <c r="D9864" s="687" t="str">
        <f>IF(Input_series!D9860="","",Input_series!D9860)</f>
        <v/>
      </c>
      <c r="E9864" s="360"/>
      <c r="F9864" s="15"/>
      <c r="G9864" s="15"/>
      <c r="H9864" s="189"/>
      <c r="I9864" s="189"/>
      <c r="J9864" s="190"/>
      <c r="K9864" s="190"/>
      <c r="L9864" s="190"/>
      <c r="M9864" s="190"/>
      <c r="N9864" s="190"/>
      <c r="O9864" s="190"/>
    </row>
    <row r="9865" spans="1:15">
      <c r="A9865" s="465">
        <v>9844</v>
      </c>
      <c r="B9865" s="686" t="str">
        <f>IF(Input_series!B9861="","",Input_series!B9861)</f>
        <v/>
      </c>
      <c r="C9865" s="687" t="str">
        <f>IF(Input_series!C9861="","",Input_series!C9861)</f>
        <v/>
      </c>
      <c r="D9865" s="687" t="str">
        <f>IF(Input_series!D9861="","",Input_series!D9861)</f>
        <v/>
      </c>
      <c r="E9865" s="360"/>
      <c r="F9865" s="15"/>
      <c r="G9865" s="15"/>
      <c r="H9865" s="189"/>
      <c r="I9865" s="189"/>
      <c r="J9865" s="190"/>
      <c r="K9865" s="190"/>
      <c r="L9865" s="190"/>
      <c r="M9865" s="190"/>
      <c r="N9865" s="190"/>
      <c r="O9865" s="190"/>
    </row>
    <row r="9866" spans="1:15">
      <c r="A9866" s="465">
        <v>9845</v>
      </c>
      <c r="B9866" s="686" t="str">
        <f>IF(Input_series!B9862="","",Input_series!B9862)</f>
        <v/>
      </c>
      <c r="C9866" s="687" t="str">
        <f>IF(Input_series!C9862="","",Input_series!C9862)</f>
        <v/>
      </c>
      <c r="D9866" s="687" t="str">
        <f>IF(Input_series!D9862="","",Input_series!D9862)</f>
        <v/>
      </c>
      <c r="E9866" s="360"/>
      <c r="F9866" s="15"/>
      <c r="G9866" s="15"/>
      <c r="H9866" s="189"/>
      <c r="I9866" s="189"/>
      <c r="J9866" s="190"/>
      <c r="K9866" s="190"/>
      <c r="L9866" s="190"/>
      <c r="M9866" s="190"/>
      <c r="N9866" s="190"/>
      <c r="O9866" s="190"/>
    </row>
    <row r="9867" spans="1:15">
      <c r="A9867" s="465">
        <v>9846</v>
      </c>
      <c r="B9867" s="686" t="str">
        <f>IF(Input_series!B9863="","",Input_series!B9863)</f>
        <v/>
      </c>
      <c r="C9867" s="687" t="str">
        <f>IF(Input_series!C9863="","",Input_series!C9863)</f>
        <v/>
      </c>
      <c r="D9867" s="687" t="str">
        <f>IF(Input_series!D9863="","",Input_series!D9863)</f>
        <v/>
      </c>
      <c r="E9867" s="360"/>
      <c r="F9867" s="15"/>
      <c r="G9867" s="15"/>
      <c r="H9867" s="189"/>
      <c r="I9867" s="189"/>
      <c r="J9867" s="190"/>
      <c r="K9867" s="190"/>
      <c r="L9867" s="190"/>
      <c r="M9867" s="190"/>
      <c r="N9867" s="190"/>
      <c r="O9867" s="190"/>
    </row>
    <row r="9868" spans="1:15">
      <c r="A9868" s="465">
        <v>9847</v>
      </c>
      <c r="B9868" s="686" t="str">
        <f>IF(Input_series!B9864="","",Input_series!B9864)</f>
        <v/>
      </c>
      <c r="C9868" s="687" t="str">
        <f>IF(Input_series!C9864="","",Input_series!C9864)</f>
        <v/>
      </c>
      <c r="D9868" s="687" t="str">
        <f>IF(Input_series!D9864="","",Input_series!D9864)</f>
        <v/>
      </c>
      <c r="E9868" s="360"/>
      <c r="F9868" s="15"/>
      <c r="G9868" s="15"/>
      <c r="H9868" s="189"/>
      <c r="I9868" s="189"/>
      <c r="J9868" s="190"/>
      <c r="K9868" s="190"/>
      <c r="L9868" s="190"/>
      <c r="M9868" s="190"/>
      <c r="N9868" s="190"/>
      <c r="O9868" s="190"/>
    </row>
    <row r="9869" spans="1:15">
      <c r="A9869" s="465">
        <v>9848</v>
      </c>
      <c r="B9869" s="686" t="str">
        <f>IF(Input_series!B9865="","",Input_series!B9865)</f>
        <v/>
      </c>
      <c r="C9869" s="687" t="str">
        <f>IF(Input_series!C9865="","",Input_series!C9865)</f>
        <v/>
      </c>
      <c r="D9869" s="687" t="str">
        <f>IF(Input_series!D9865="","",Input_series!D9865)</f>
        <v/>
      </c>
      <c r="E9869" s="360"/>
      <c r="F9869" s="15"/>
      <c r="G9869" s="15"/>
      <c r="H9869" s="189"/>
      <c r="I9869" s="189"/>
      <c r="J9869" s="190"/>
      <c r="K9869" s="190"/>
      <c r="L9869" s="190"/>
      <c r="M9869" s="190"/>
      <c r="N9869" s="190"/>
      <c r="O9869" s="190"/>
    </row>
    <row r="9870" spans="1:15">
      <c r="A9870" s="465">
        <v>9849</v>
      </c>
      <c r="B9870" s="686" t="str">
        <f>IF(Input_series!B9866="","",Input_series!B9866)</f>
        <v/>
      </c>
      <c r="C9870" s="687" t="str">
        <f>IF(Input_series!C9866="","",Input_series!C9866)</f>
        <v/>
      </c>
      <c r="D9870" s="687" t="str">
        <f>IF(Input_series!D9866="","",Input_series!D9866)</f>
        <v/>
      </c>
      <c r="E9870" s="360"/>
      <c r="F9870" s="15"/>
      <c r="G9870" s="15"/>
      <c r="H9870" s="189"/>
      <c r="I9870" s="189"/>
      <c r="J9870" s="190"/>
      <c r="K9870" s="190"/>
      <c r="L9870" s="190"/>
      <c r="M9870" s="190"/>
      <c r="N9870" s="190"/>
      <c r="O9870" s="190"/>
    </row>
    <row r="9871" spans="1:15">
      <c r="A9871" s="465">
        <v>9850</v>
      </c>
      <c r="B9871" s="686" t="str">
        <f>IF(Input_series!B9867="","",Input_series!B9867)</f>
        <v/>
      </c>
      <c r="C9871" s="687" t="str">
        <f>IF(Input_series!C9867="","",Input_series!C9867)</f>
        <v/>
      </c>
      <c r="D9871" s="687" t="str">
        <f>IF(Input_series!D9867="","",Input_series!D9867)</f>
        <v/>
      </c>
      <c r="E9871" s="360"/>
      <c r="F9871" s="15"/>
      <c r="G9871" s="15"/>
      <c r="H9871" s="189"/>
      <c r="I9871" s="189"/>
      <c r="J9871" s="190"/>
      <c r="K9871" s="190"/>
      <c r="L9871" s="190"/>
      <c r="M9871" s="190"/>
      <c r="N9871" s="190"/>
      <c r="O9871" s="190"/>
    </row>
    <row r="9872" spans="1:15">
      <c r="A9872" s="465">
        <v>9851</v>
      </c>
      <c r="B9872" s="686" t="str">
        <f>IF(Input_series!B9868="","",Input_series!B9868)</f>
        <v/>
      </c>
      <c r="C9872" s="687" t="str">
        <f>IF(Input_series!C9868="","",Input_series!C9868)</f>
        <v/>
      </c>
      <c r="D9872" s="687" t="str">
        <f>IF(Input_series!D9868="","",Input_series!D9868)</f>
        <v/>
      </c>
      <c r="E9872" s="360"/>
      <c r="F9872" s="15"/>
      <c r="G9872" s="15"/>
      <c r="H9872" s="189"/>
      <c r="I9872" s="189"/>
      <c r="J9872" s="190"/>
      <c r="K9872" s="190"/>
      <c r="L9872" s="190"/>
      <c r="M9872" s="190"/>
      <c r="N9872" s="190"/>
      <c r="O9872" s="190"/>
    </row>
    <row r="9873" spans="1:15">
      <c r="A9873" s="465">
        <v>9852</v>
      </c>
      <c r="B9873" s="686" t="str">
        <f>IF(Input_series!B9869="","",Input_series!B9869)</f>
        <v/>
      </c>
      <c r="C9873" s="687" t="str">
        <f>IF(Input_series!C9869="","",Input_series!C9869)</f>
        <v/>
      </c>
      <c r="D9873" s="687" t="str">
        <f>IF(Input_series!D9869="","",Input_series!D9869)</f>
        <v/>
      </c>
      <c r="E9873" s="360"/>
      <c r="F9873" s="15"/>
      <c r="G9873" s="15"/>
      <c r="H9873" s="189"/>
      <c r="I9873" s="189"/>
      <c r="J9873" s="190"/>
      <c r="K9873" s="190"/>
      <c r="L9873" s="190"/>
      <c r="M9873" s="190"/>
      <c r="N9873" s="190"/>
      <c r="O9873" s="190"/>
    </row>
    <row r="9874" spans="1:15">
      <c r="A9874" s="465">
        <v>9853</v>
      </c>
      <c r="B9874" s="686" t="str">
        <f>IF(Input_series!B9870="","",Input_series!B9870)</f>
        <v/>
      </c>
      <c r="C9874" s="687" t="str">
        <f>IF(Input_series!C9870="","",Input_series!C9870)</f>
        <v/>
      </c>
      <c r="D9874" s="687" t="str">
        <f>IF(Input_series!D9870="","",Input_series!D9870)</f>
        <v/>
      </c>
      <c r="E9874" s="360"/>
      <c r="F9874" s="15"/>
      <c r="G9874" s="15"/>
      <c r="H9874" s="189"/>
      <c r="I9874" s="189"/>
      <c r="J9874" s="190"/>
      <c r="K9874" s="190"/>
      <c r="L9874" s="190"/>
      <c r="M9874" s="190"/>
      <c r="N9874" s="190"/>
      <c r="O9874" s="190"/>
    </row>
    <row r="9875" spans="1:15">
      <c r="A9875" s="465">
        <v>9854</v>
      </c>
      <c r="B9875" s="686" t="str">
        <f>IF(Input_series!B9871="","",Input_series!B9871)</f>
        <v/>
      </c>
      <c r="C9875" s="687" t="str">
        <f>IF(Input_series!C9871="","",Input_series!C9871)</f>
        <v/>
      </c>
      <c r="D9875" s="687" t="str">
        <f>IF(Input_series!D9871="","",Input_series!D9871)</f>
        <v/>
      </c>
      <c r="E9875" s="360"/>
      <c r="F9875" s="15"/>
      <c r="G9875" s="15"/>
      <c r="H9875" s="189"/>
      <c r="I9875" s="189"/>
      <c r="J9875" s="190"/>
      <c r="K9875" s="190"/>
      <c r="L9875" s="190"/>
      <c r="M9875" s="190"/>
      <c r="N9875" s="190"/>
      <c r="O9875" s="190"/>
    </row>
    <row r="9876" spans="1:15">
      <c r="A9876" s="465">
        <v>9855</v>
      </c>
      <c r="B9876" s="686" t="str">
        <f>IF(Input_series!B9872="","",Input_series!B9872)</f>
        <v/>
      </c>
      <c r="C9876" s="687" t="str">
        <f>IF(Input_series!C9872="","",Input_series!C9872)</f>
        <v/>
      </c>
      <c r="D9876" s="687" t="str">
        <f>IF(Input_series!D9872="","",Input_series!D9872)</f>
        <v/>
      </c>
      <c r="E9876" s="360"/>
      <c r="F9876" s="15"/>
      <c r="G9876" s="15"/>
      <c r="H9876" s="189"/>
      <c r="I9876" s="189"/>
      <c r="J9876" s="190"/>
      <c r="K9876" s="190"/>
      <c r="L9876" s="190"/>
      <c r="M9876" s="190"/>
      <c r="N9876" s="190"/>
      <c r="O9876" s="190"/>
    </row>
    <row r="9877" spans="1:15">
      <c r="A9877" s="465">
        <v>9856</v>
      </c>
      <c r="B9877" s="686" t="str">
        <f>IF(Input_series!B9873="","",Input_series!B9873)</f>
        <v/>
      </c>
      <c r="C9877" s="687" t="str">
        <f>IF(Input_series!C9873="","",Input_series!C9873)</f>
        <v/>
      </c>
      <c r="D9877" s="687" t="str">
        <f>IF(Input_series!D9873="","",Input_series!D9873)</f>
        <v/>
      </c>
      <c r="E9877" s="360"/>
      <c r="F9877" s="15"/>
      <c r="G9877" s="15"/>
      <c r="H9877" s="189"/>
      <c r="I9877" s="189"/>
      <c r="J9877" s="190"/>
      <c r="K9877" s="190"/>
      <c r="L9877" s="190"/>
      <c r="M9877" s="190"/>
      <c r="N9877" s="190"/>
      <c r="O9877" s="190"/>
    </row>
    <row r="9878" spans="1:15">
      <c r="A9878" s="465">
        <v>9857</v>
      </c>
      <c r="B9878" s="686" t="str">
        <f>IF(Input_series!B9874="","",Input_series!B9874)</f>
        <v/>
      </c>
      <c r="C9878" s="687" t="str">
        <f>IF(Input_series!C9874="","",Input_series!C9874)</f>
        <v/>
      </c>
      <c r="D9878" s="687" t="str">
        <f>IF(Input_series!D9874="","",Input_series!D9874)</f>
        <v/>
      </c>
      <c r="E9878" s="360"/>
      <c r="F9878" s="15"/>
      <c r="G9878" s="15"/>
      <c r="H9878" s="189"/>
      <c r="I9878" s="189"/>
      <c r="J9878" s="190"/>
      <c r="K9878" s="190"/>
      <c r="L9878" s="190"/>
      <c r="M9878" s="190"/>
      <c r="N9878" s="190"/>
      <c r="O9878" s="190"/>
    </row>
    <row r="9879" spans="1:15">
      <c r="A9879" s="465">
        <v>9858</v>
      </c>
      <c r="B9879" s="686" t="str">
        <f>IF(Input_series!B9875="","",Input_series!B9875)</f>
        <v/>
      </c>
      <c r="C9879" s="687" t="str">
        <f>IF(Input_series!C9875="","",Input_series!C9875)</f>
        <v/>
      </c>
      <c r="D9879" s="687" t="str">
        <f>IF(Input_series!D9875="","",Input_series!D9875)</f>
        <v/>
      </c>
      <c r="E9879" s="360"/>
      <c r="F9879" s="15"/>
      <c r="G9879" s="15"/>
      <c r="H9879" s="189"/>
      <c r="I9879" s="189"/>
      <c r="J9879" s="190"/>
      <c r="K9879" s="190"/>
      <c r="L9879" s="190"/>
      <c r="M9879" s="190"/>
      <c r="N9879" s="190"/>
      <c r="O9879" s="190"/>
    </row>
    <row r="9880" spans="1:15">
      <c r="A9880" s="465">
        <v>9859</v>
      </c>
      <c r="B9880" s="686" t="str">
        <f>IF(Input_series!B9876="","",Input_series!B9876)</f>
        <v/>
      </c>
      <c r="C9880" s="687" t="str">
        <f>IF(Input_series!C9876="","",Input_series!C9876)</f>
        <v/>
      </c>
      <c r="D9880" s="687" t="str">
        <f>IF(Input_series!D9876="","",Input_series!D9876)</f>
        <v/>
      </c>
      <c r="E9880" s="360"/>
      <c r="F9880" s="15"/>
      <c r="G9880" s="15"/>
      <c r="H9880" s="189"/>
      <c r="I9880" s="189"/>
      <c r="J9880" s="190"/>
      <c r="K9880" s="190"/>
      <c r="L9880" s="190"/>
      <c r="M9880" s="190"/>
      <c r="N9880" s="190"/>
      <c r="O9880" s="190"/>
    </row>
    <row r="9881" spans="1:15">
      <c r="A9881" s="465">
        <v>9860</v>
      </c>
      <c r="B9881" s="686" t="str">
        <f>IF(Input_series!B9877="","",Input_series!B9877)</f>
        <v/>
      </c>
      <c r="C9881" s="687" t="str">
        <f>IF(Input_series!C9877="","",Input_series!C9877)</f>
        <v/>
      </c>
      <c r="D9881" s="687" t="str">
        <f>IF(Input_series!D9877="","",Input_series!D9877)</f>
        <v/>
      </c>
      <c r="E9881" s="360"/>
      <c r="F9881" s="15"/>
      <c r="G9881" s="15"/>
      <c r="H9881" s="189"/>
      <c r="I9881" s="189"/>
      <c r="J9881" s="190"/>
      <c r="K9881" s="190"/>
      <c r="L9881" s="190"/>
      <c r="M9881" s="190"/>
      <c r="N9881" s="190"/>
      <c r="O9881" s="190"/>
    </row>
    <row r="9882" spans="1:15">
      <c r="A9882" s="465">
        <v>9861</v>
      </c>
      <c r="B9882" s="686" t="str">
        <f>IF(Input_series!B9878="","",Input_series!B9878)</f>
        <v/>
      </c>
      <c r="C9882" s="687" t="str">
        <f>IF(Input_series!C9878="","",Input_series!C9878)</f>
        <v/>
      </c>
      <c r="D9882" s="687" t="str">
        <f>IF(Input_series!D9878="","",Input_series!D9878)</f>
        <v/>
      </c>
      <c r="E9882" s="360"/>
      <c r="F9882" s="15"/>
      <c r="G9882" s="15"/>
      <c r="H9882" s="189"/>
      <c r="I9882" s="189"/>
      <c r="J9882" s="190"/>
      <c r="K9882" s="190"/>
      <c r="L9882" s="190"/>
      <c r="M9882" s="190"/>
      <c r="N9882" s="190"/>
      <c r="O9882" s="190"/>
    </row>
    <row r="9883" spans="1:15">
      <c r="A9883" s="465">
        <v>9862</v>
      </c>
      <c r="B9883" s="686" t="str">
        <f>IF(Input_series!B9879="","",Input_series!B9879)</f>
        <v/>
      </c>
      <c r="C9883" s="687" t="str">
        <f>IF(Input_series!C9879="","",Input_series!C9879)</f>
        <v/>
      </c>
      <c r="D9883" s="687" t="str">
        <f>IF(Input_series!D9879="","",Input_series!D9879)</f>
        <v/>
      </c>
      <c r="E9883" s="360"/>
      <c r="F9883" s="15"/>
      <c r="G9883" s="15"/>
      <c r="H9883" s="189"/>
      <c r="I9883" s="189"/>
      <c r="J9883" s="190"/>
      <c r="K9883" s="190"/>
      <c r="L9883" s="190"/>
      <c r="M9883" s="190"/>
      <c r="N9883" s="190"/>
      <c r="O9883" s="190"/>
    </row>
    <row r="9884" spans="1:15">
      <c r="A9884" s="465">
        <v>9863</v>
      </c>
      <c r="B9884" s="686" t="str">
        <f>IF(Input_series!B9880="","",Input_series!B9880)</f>
        <v/>
      </c>
      <c r="C9884" s="687" t="str">
        <f>IF(Input_series!C9880="","",Input_series!C9880)</f>
        <v/>
      </c>
      <c r="D9884" s="687" t="str">
        <f>IF(Input_series!D9880="","",Input_series!D9880)</f>
        <v/>
      </c>
      <c r="E9884" s="360"/>
      <c r="F9884" s="15"/>
      <c r="G9884" s="15"/>
      <c r="H9884" s="189"/>
      <c r="I9884" s="189"/>
      <c r="J9884" s="190"/>
      <c r="K9884" s="190"/>
      <c r="L9884" s="190"/>
      <c r="M9884" s="190"/>
      <c r="N9884" s="190"/>
      <c r="O9884" s="190"/>
    </row>
    <row r="9885" spans="1:15">
      <c r="A9885" s="465">
        <v>9864</v>
      </c>
      <c r="B9885" s="686" t="str">
        <f>IF(Input_series!B9881="","",Input_series!B9881)</f>
        <v/>
      </c>
      <c r="C9885" s="687" t="str">
        <f>IF(Input_series!C9881="","",Input_series!C9881)</f>
        <v/>
      </c>
      <c r="D9885" s="687" t="str">
        <f>IF(Input_series!D9881="","",Input_series!D9881)</f>
        <v/>
      </c>
      <c r="E9885" s="360"/>
      <c r="F9885" s="15"/>
      <c r="G9885" s="15"/>
      <c r="H9885" s="189"/>
      <c r="I9885" s="189"/>
      <c r="J9885" s="190"/>
      <c r="K9885" s="190"/>
      <c r="L9885" s="190"/>
      <c r="M9885" s="190"/>
      <c r="N9885" s="190"/>
      <c r="O9885" s="190"/>
    </row>
    <row r="9886" spans="1:15">
      <c r="A9886" s="465">
        <v>9865</v>
      </c>
      <c r="B9886" s="686" t="str">
        <f>IF(Input_series!B9882="","",Input_series!B9882)</f>
        <v/>
      </c>
      <c r="C9886" s="687" t="str">
        <f>IF(Input_series!C9882="","",Input_series!C9882)</f>
        <v/>
      </c>
      <c r="D9886" s="687" t="str">
        <f>IF(Input_series!D9882="","",Input_series!D9882)</f>
        <v/>
      </c>
      <c r="E9886" s="360"/>
      <c r="F9886" s="15"/>
      <c r="G9886" s="15"/>
      <c r="H9886" s="189"/>
      <c r="I9886" s="189"/>
      <c r="J9886" s="190"/>
      <c r="K9886" s="190"/>
      <c r="L9886" s="190"/>
      <c r="M9886" s="190"/>
      <c r="N9886" s="190"/>
      <c r="O9886" s="190"/>
    </row>
    <row r="9887" spans="1:15">
      <c r="A9887" s="465">
        <v>9866</v>
      </c>
      <c r="B9887" s="686" t="str">
        <f>IF(Input_series!B9883="","",Input_series!B9883)</f>
        <v/>
      </c>
      <c r="C9887" s="687" t="str">
        <f>IF(Input_series!C9883="","",Input_series!C9883)</f>
        <v/>
      </c>
      <c r="D9887" s="687" t="str">
        <f>IF(Input_series!D9883="","",Input_series!D9883)</f>
        <v/>
      </c>
      <c r="E9887" s="360"/>
      <c r="F9887" s="15"/>
      <c r="G9887" s="15"/>
      <c r="H9887" s="189"/>
      <c r="I9887" s="189"/>
      <c r="J9887" s="190"/>
      <c r="K9887" s="190"/>
      <c r="L9887" s="190"/>
      <c r="M9887" s="190"/>
      <c r="N9887" s="190"/>
      <c r="O9887" s="190"/>
    </row>
    <row r="9888" spans="1:15">
      <c r="A9888" s="465">
        <v>9867</v>
      </c>
      <c r="B9888" s="686" t="str">
        <f>IF(Input_series!B9884="","",Input_series!B9884)</f>
        <v/>
      </c>
      <c r="C9888" s="687" t="str">
        <f>IF(Input_series!C9884="","",Input_series!C9884)</f>
        <v/>
      </c>
      <c r="D9888" s="687" t="str">
        <f>IF(Input_series!D9884="","",Input_series!D9884)</f>
        <v/>
      </c>
      <c r="E9888" s="360"/>
      <c r="F9888" s="15"/>
      <c r="G9888" s="15"/>
      <c r="H9888" s="189"/>
      <c r="I9888" s="189"/>
      <c r="J9888" s="190"/>
      <c r="K9888" s="190"/>
      <c r="L9888" s="190"/>
      <c r="M9888" s="190"/>
      <c r="N9888" s="190"/>
      <c r="O9888" s="190"/>
    </row>
    <row r="9889" spans="1:15">
      <c r="A9889" s="465">
        <v>9868</v>
      </c>
      <c r="B9889" s="686" t="str">
        <f>IF(Input_series!B9885="","",Input_series!B9885)</f>
        <v/>
      </c>
      <c r="C9889" s="687" t="str">
        <f>IF(Input_series!C9885="","",Input_series!C9885)</f>
        <v/>
      </c>
      <c r="D9889" s="687" t="str">
        <f>IF(Input_series!D9885="","",Input_series!D9885)</f>
        <v/>
      </c>
      <c r="E9889" s="360"/>
      <c r="F9889" s="15"/>
      <c r="G9889" s="15"/>
      <c r="H9889" s="189"/>
      <c r="I9889" s="189"/>
      <c r="J9889" s="190"/>
      <c r="K9889" s="190"/>
      <c r="L9889" s="190"/>
      <c r="M9889" s="190"/>
      <c r="N9889" s="190"/>
      <c r="O9889" s="190"/>
    </row>
    <row r="9890" spans="1:15">
      <c r="A9890" s="465">
        <v>9869</v>
      </c>
      <c r="B9890" s="686" t="str">
        <f>IF(Input_series!B9886="","",Input_series!B9886)</f>
        <v/>
      </c>
      <c r="C9890" s="687" t="str">
        <f>IF(Input_series!C9886="","",Input_series!C9886)</f>
        <v/>
      </c>
      <c r="D9890" s="687" t="str">
        <f>IF(Input_series!D9886="","",Input_series!D9886)</f>
        <v/>
      </c>
      <c r="E9890" s="360"/>
      <c r="F9890" s="15"/>
      <c r="G9890" s="15"/>
      <c r="H9890" s="189"/>
      <c r="I9890" s="189"/>
      <c r="J9890" s="190"/>
      <c r="K9890" s="190"/>
      <c r="L9890" s="190"/>
      <c r="M9890" s="190"/>
      <c r="N9890" s="190"/>
      <c r="O9890" s="190"/>
    </row>
    <row r="9891" spans="1:15">
      <c r="A9891" s="465">
        <v>9870</v>
      </c>
      <c r="B9891" s="686" t="str">
        <f>IF(Input_series!B9887="","",Input_series!B9887)</f>
        <v/>
      </c>
      <c r="C9891" s="687" t="str">
        <f>IF(Input_series!C9887="","",Input_series!C9887)</f>
        <v/>
      </c>
      <c r="D9891" s="687" t="str">
        <f>IF(Input_series!D9887="","",Input_series!D9887)</f>
        <v/>
      </c>
      <c r="E9891" s="360"/>
      <c r="F9891" s="15"/>
      <c r="G9891" s="15"/>
      <c r="H9891" s="189"/>
      <c r="I9891" s="189"/>
      <c r="J9891" s="190"/>
      <c r="K9891" s="190"/>
      <c r="L9891" s="190"/>
      <c r="M9891" s="190"/>
      <c r="N9891" s="190"/>
      <c r="O9891" s="190"/>
    </row>
    <row r="9892" spans="1:15">
      <c r="A9892" s="465">
        <v>9871</v>
      </c>
      <c r="B9892" s="686" t="str">
        <f>IF(Input_series!B9888="","",Input_series!B9888)</f>
        <v/>
      </c>
      <c r="C9892" s="687" t="str">
        <f>IF(Input_series!C9888="","",Input_series!C9888)</f>
        <v/>
      </c>
      <c r="D9892" s="687" t="str">
        <f>IF(Input_series!D9888="","",Input_series!D9888)</f>
        <v/>
      </c>
      <c r="E9892" s="360"/>
      <c r="F9892" s="15"/>
      <c r="G9892" s="15"/>
      <c r="H9892" s="189"/>
      <c r="I9892" s="189"/>
      <c r="J9892" s="190"/>
      <c r="K9892" s="190"/>
      <c r="L9892" s="190"/>
      <c r="M9892" s="190"/>
      <c r="N9892" s="190"/>
      <c r="O9892" s="190"/>
    </row>
    <row r="9893" spans="1:15">
      <c r="A9893" s="465">
        <v>9872</v>
      </c>
      <c r="B9893" s="686" t="str">
        <f>IF(Input_series!B9889="","",Input_series!B9889)</f>
        <v/>
      </c>
      <c r="C9893" s="687" t="str">
        <f>IF(Input_series!C9889="","",Input_series!C9889)</f>
        <v/>
      </c>
      <c r="D9893" s="687" t="str">
        <f>IF(Input_series!D9889="","",Input_series!D9889)</f>
        <v/>
      </c>
      <c r="E9893" s="360"/>
      <c r="F9893" s="15"/>
      <c r="G9893" s="15"/>
      <c r="H9893" s="189"/>
      <c r="I9893" s="189"/>
      <c r="J9893" s="190"/>
      <c r="K9893" s="190"/>
      <c r="L9893" s="190"/>
      <c r="M9893" s="190"/>
      <c r="N9893" s="190"/>
      <c r="O9893" s="190"/>
    </row>
    <row r="9894" spans="1:15">
      <c r="A9894" s="465">
        <v>9873</v>
      </c>
      <c r="B9894" s="686" t="str">
        <f>IF(Input_series!B9890="","",Input_series!B9890)</f>
        <v/>
      </c>
      <c r="C9894" s="687" t="str">
        <f>IF(Input_series!C9890="","",Input_series!C9890)</f>
        <v/>
      </c>
      <c r="D9894" s="687" t="str">
        <f>IF(Input_series!D9890="","",Input_series!D9890)</f>
        <v/>
      </c>
      <c r="E9894" s="360"/>
      <c r="F9894" s="15"/>
      <c r="G9894" s="15"/>
      <c r="H9894" s="189"/>
      <c r="I9894" s="189"/>
      <c r="J9894" s="190"/>
      <c r="K9894" s="190"/>
      <c r="L9894" s="190"/>
      <c r="M9894" s="190"/>
      <c r="N9894" s="190"/>
      <c r="O9894" s="190"/>
    </row>
    <row r="9895" spans="1:15">
      <c r="A9895" s="465">
        <v>9874</v>
      </c>
      <c r="B9895" s="686" t="str">
        <f>IF(Input_series!B9891="","",Input_series!B9891)</f>
        <v/>
      </c>
      <c r="C9895" s="687" t="str">
        <f>IF(Input_series!C9891="","",Input_series!C9891)</f>
        <v/>
      </c>
      <c r="D9895" s="687" t="str">
        <f>IF(Input_series!D9891="","",Input_series!D9891)</f>
        <v/>
      </c>
      <c r="E9895" s="360"/>
      <c r="F9895" s="15"/>
      <c r="G9895" s="15"/>
      <c r="H9895" s="189"/>
      <c r="I9895" s="189"/>
      <c r="J9895" s="190"/>
      <c r="K9895" s="190"/>
      <c r="L9895" s="190"/>
      <c r="M9895" s="190"/>
      <c r="N9895" s="190"/>
      <c r="O9895" s="190"/>
    </row>
    <row r="9896" spans="1:15">
      <c r="A9896" s="465">
        <v>9875</v>
      </c>
      <c r="B9896" s="686" t="str">
        <f>IF(Input_series!B9892="","",Input_series!B9892)</f>
        <v/>
      </c>
      <c r="C9896" s="687" t="str">
        <f>IF(Input_series!C9892="","",Input_series!C9892)</f>
        <v/>
      </c>
      <c r="D9896" s="687" t="str">
        <f>IF(Input_series!D9892="","",Input_series!D9892)</f>
        <v/>
      </c>
      <c r="E9896" s="360"/>
      <c r="F9896" s="15"/>
      <c r="G9896" s="15"/>
      <c r="H9896" s="189"/>
      <c r="I9896" s="189"/>
      <c r="J9896" s="190"/>
      <c r="K9896" s="190"/>
      <c r="L9896" s="190"/>
      <c r="M9896" s="190"/>
      <c r="N9896" s="190"/>
      <c r="O9896" s="190"/>
    </row>
    <row r="9897" spans="1:15">
      <c r="A9897" s="465">
        <v>9876</v>
      </c>
      <c r="B9897" s="686" t="str">
        <f>IF(Input_series!B9893="","",Input_series!B9893)</f>
        <v/>
      </c>
      <c r="C9897" s="687" t="str">
        <f>IF(Input_series!C9893="","",Input_series!C9893)</f>
        <v/>
      </c>
      <c r="D9897" s="687" t="str">
        <f>IF(Input_series!D9893="","",Input_series!D9893)</f>
        <v/>
      </c>
      <c r="E9897" s="360"/>
      <c r="F9897" s="15"/>
      <c r="G9897" s="15"/>
      <c r="H9897" s="189"/>
      <c r="I9897" s="189"/>
      <c r="J9897" s="190"/>
      <c r="K9897" s="190"/>
      <c r="L9897" s="190"/>
      <c r="M9897" s="190"/>
      <c r="N9897" s="190"/>
      <c r="O9897" s="190"/>
    </row>
    <row r="9898" spans="1:15">
      <c r="A9898" s="465">
        <v>9877</v>
      </c>
      <c r="B9898" s="686" t="str">
        <f>IF(Input_series!B9894="","",Input_series!B9894)</f>
        <v/>
      </c>
      <c r="C9898" s="687" t="str">
        <f>IF(Input_series!C9894="","",Input_series!C9894)</f>
        <v/>
      </c>
      <c r="D9898" s="687" t="str">
        <f>IF(Input_series!D9894="","",Input_series!D9894)</f>
        <v/>
      </c>
      <c r="E9898" s="360"/>
      <c r="F9898" s="15"/>
      <c r="G9898" s="15"/>
      <c r="H9898" s="189"/>
      <c r="I9898" s="189"/>
      <c r="J9898" s="190"/>
      <c r="K9898" s="190"/>
      <c r="L9898" s="190"/>
      <c r="M9898" s="190"/>
      <c r="N9898" s="190"/>
      <c r="O9898" s="190"/>
    </row>
    <row r="9899" spans="1:15">
      <c r="A9899" s="465">
        <v>9878</v>
      </c>
      <c r="B9899" s="686" t="str">
        <f>IF(Input_series!B9895="","",Input_series!B9895)</f>
        <v/>
      </c>
      <c r="C9899" s="687" t="str">
        <f>IF(Input_series!C9895="","",Input_series!C9895)</f>
        <v/>
      </c>
      <c r="D9899" s="687" t="str">
        <f>IF(Input_series!D9895="","",Input_series!D9895)</f>
        <v/>
      </c>
      <c r="E9899" s="360"/>
      <c r="F9899" s="15"/>
      <c r="G9899" s="15"/>
      <c r="H9899" s="189"/>
      <c r="I9899" s="189"/>
      <c r="J9899" s="190"/>
      <c r="K9899" s="190"/>
      <c r="L9899" s="190"/>
      <c r="M9899" s="190"/>
      <c r="N9899" s="190"/>
      <c r="O9899" s="190"/>
    </row>
    <row r="9900" spans="1:15">
      <c r="A9900" s="465">
        <v>9879</v>
      </c>
      <c r="B9900" s="686" t="str">
        <f>IF(Input_series!B9896="","",Input_series!B9896)</f>
        <v/>
      </c>
      <c r="C9900" s="687" t="str">
        <f>IF(Input_series!C9896="","",Input_series!C9896)</f>
        <v/>
      </c>
      <c r="D9900" s="687" t="str">
        <f>IF(Input_series!D9896="","",Input_series!D9896)</f>
        <v/>
      </c>
      <c r="E9900" s="360"/>
      <c r="F9900" s="15"/>
      <c r="G9900" s="15"/>
      <c r="H9900" s="189"/>
      <c r="I9900" s="189"/>
      <c r="J9900" s="190"/>
      <c r="K9900" s="190"/>
      <c r="L9900" s="190"/>
      <c r="M9900" s="190"/>
      <c r="N9900" s="190"/>
      <c r="O9900" s="190"/>
    </row>
    <row r="9901" spans="1:15">
      <c r="A9901" s="465">
        <v>9880</v>
      </c>
      <c r="B9901" s="686" t="str">
        <f>IF(Input_series!B9897="","",Input_series!B9897)</f>
        <v/>
      </c>
      <c r="C9901" s="687" t="str">
        <f>IF(Input_series!C9897="","",Input_series!C9897)</f>
        <v/>
      </c>
      <c r="D9901" s="687" t="str">
        <f>IF(Input_series!D9897="","",Input_series!D9897)</f>
        <v/>
      </c>
      <c r="E9901" s="360"/>
      <c r="F9901" s="15"/>
      <c r="G9901" s="15"/>
      <c r="H9901" s="189"/>
      <c r="I9901" s="189"/>
      <c r="J9901" s="190"/>
      <c r="K9901" s="190"/>
      <c r="L9901" s="190"/>
      <c r="M9901" s="190"/>
      <c r="N9901" s="190"/>
      <c r="O9901" s="190"/>
    </row>
    <row r="9902" spans="1:15">
      <c r="A9902" s="465">
        <v>9881</v>
      </c>
      <c r="B9902" s="686" t="str">
        <f>IF(Input_series!B9898="","",Input_series!B9898)</f>
        <v/>
      </c>
      <c r="C9902" s="687" t="str">
        <f>IF(Input_series!C9898="","",Input_series!C9898)</f>
        <v/>
      </c>
      <c r="D9902" s="687" t="str">
        <f>IF(Input_series!D9898="","",Input_series!D9898)</f>
        <v/>
      </c>
      <c r="E9902" s="360"/>
      <c r="F9902" s="15"/>
      <c r="G9902" s="15"/>
      <c r="H9902" s="189"/>
      <c r="I9902" s="189"/>
      <c r="J9902" s="190"/>
      <c r="K9902" s="190"/>
      <c r="L9902" s="190"/>
      <c r="M9902" s="190"/>
      <c r="N9902" s="190"/>
      <c r="O9902" s="190"/>
    </row>
    <row r="9903" spans="1:15">
      <c r="A9903" s="465">
        <v>9882</v>
      </c>
      <c r="B9903" s="686" t="str">
        <f>IF(Input_series!B9899="","",Input_series!B9899)</f>
        <v/>
      </c>
      <c r="C9903" s="687" t="str">
        <f>IF(Input_series!C9899="","",Input_series!C9899)</f>
        <v/>
      </c>
      <c r="D9903" s="687" t="str">
        <f>IF(Input_series!D9899="","",Input_series!D9899)</f>
        <v/>
      </c>
      <c r="E9903" s="360"/>
      <c r="F9903" s="15"/>
      <c r="G9903" s="15"/>
      <c r="H9903" s="189"/>
      <c r="I9903" s="189"/>
      <c r="J9903" s="190"/>
      <c r="K9903" s="190"/>
      <c r="L9903" s="190"/>
      <c r="M9903" s="190"/>
      <c r="N9903" s="190"/>
      <c r="O9903" s="190"/>
    </row>
    <row r="9904" spans="1:15">
      <c r="A9904" s="465">
        <v>9883</v>
      </c>
      <c r="B9904" s="686" t="str">
        <f>IF(Input_series!B9900="","",Input_series!B9900)</f>
        <v/>
      </c>
      <c r="C9904" s="687" t="str">
        <f>IF(Input_series!C9900="","",Input_series!C9900)</f>
        <v/>
      </c>
      <c r="D9904" s="687" t="str">
        <f>IF(Input_series!D9900="","",Input_series!D9900)</f>
        <v/>
      </c>
      <c r="E9904" s="360"/>
      <c r="F9904" s="15"/>
      <c r="G9904" s="15"/>
      <c r="H9904" s="189"/>
      <c r="I9904" s="189"/>
      <c r="J9904" s="190"/>
      <c r="K9904" s="190"/>
      <c r="L9904" s="190"/>
      <c r="M9904" s="190"/>
      <c r="N9904" s="190"/>
      <c r="O9904" s="190"/>
    </row>
    <row r="9905" spans="1:15">
      <c r="A9905" s="465">
        <v>9884</v>
      </c>
      <c r="B9905" s="686" t="str">
        <f>IF(Input_series!B9901="","",Input_series!B9901)</f>
        <v/>
      </c>
      <c r="C9905" s="687" t="str">
        <f>IF(Input_series!C9901="","",Input_series!C9901)</f>
        <v/>
      </c>
      <c r="D9905" s="687" t="str">
        <f>IF(Input_series!D9901="","",Input_series!D9901)</f>
        <v/>
      </c>
      <c r="E9905" s="360"/>
      <c r="F9905" s="15"/>
      <c r="G9905" s="15"/>
      <c r="H9905" s="189"/>
      <c r="I9905" s="189"/>
      <c r="J9905" s="190"/>
      <c r="K9905" s="190"/>
      <c r="L9905" s="190"/>
      <c r="M9905" s="190"/>
      <c r="N9905" s="190"/>
      <c r="O9905" s="190"/>
    </row>
    <row r="9906" spans="1:15">
      <c r="A9906" s="465">
        <v>9885</v>
      </c>
      <c r="B9906" s="686" t="str">
        <f>IF(Input_series!B9902="","",Input_series!B9902)</f>
        <v/>
      </c>
      <c r="C9906" s="687" t="str">
        <f>IF(Input_series!C9902="","",Input_series!C9902)</f>
        <v/>
      </c>
      <c r="D9906" s="687" t="str">
        <f>IF(Input_series!D9902="","",Input_series!D9902)</f>
        <v/>
      </c>
      <c r="E9906" s="360"/>
      <c r="F9906" s="15"/>
      <c r="G9906" s="15"/>
      <c r="H9906" s="189"/>
      <c r="I9906" s="189"/>
      <c r="J9906" s="190"/>
      <c r="K9906" s="190"/>
      <c r="L9906" s="190"/>
      <c r="M9906" s="190"/>
      <c r="N9906" s="190"/>
      <c r="O9906" s="190"/>
    </row>
    <row r="9907" spans="1:15">
      <c r="A9907" s="465">
        <v>9886</v>
      </c>
      <c r="B9907" s="686" t="str">
        <f>IF(Input_series!B9903="","",Input_series!B9903)</f>
        <v/>
      </c>
      <c r="C9907" s="687" t="str">
        <f>IF(Input_series!C9903="","",Input_series!C9903)</f>
        <v/>
      </c>
      <c r="D9907" s="687" t="str">
        <f>IF(Input_series!D9903="","",Input_series!D9903)</f>
        <v/>
      </c>
      <c r="E9907" s="360"/>
      <c r="F9907" s="15"/>
      <c r="G9907" s="15"/>
      <c r="H9907" s="189"/>
      <c r="I9907" s="189"/>
      <c r="J9907" s="190"/>
      <c r="K9907" s="190"/>
      <c r="L9907" s="190"/>
      <c r="M9907" s="190"/>
      <c r="N9907" s="190"/>
      <c r="O9907" s="190"/>
    </row>
    <row r="9908" spans="1:15">
      <c r="A9908" s="465">
        <v>9887</v>
      </c>
      <c r="B9908" s="686" t="str">
        <f>IF(Input_series!B9904="","",Input_series!B9904)</f>
        <v/>
      </c>
      <c r="C9908" s="687" t="str">
        <f>IF(Input_series!C9904="","",Input_series!C9904)</f>
        <v/>
      </c>
      <c r="D9908" s="687" t="str">
        <f>IF(Input_series!D9904="","",Input_series!D9904)</f>
        <v/>
      </c>
      <c r="E9908" s="360"/>
      <c r="F9908" s="15"/>
      <c r="G9908" s="15"/>
      <c r="H9908" s="189"/>
      <c r="I9908" s="189"/>
      <c r="J9908" s="190"/>
      <c r="K9908" s="190"/>
      <c r="L9908" s="190"/>
      <c r="M9908" s="190"/>
      <c r="N9908" s="190"/>
      <c r="O9908" s="190"/>
    </row>
    <row r="9909" spans="1:15">
      <c r="A9909" s="465">
        <v>9888</v>
      </c>
      <c r="B9909" s="686" t="str">
        <f>IF(Input_series!B9905="","",Input_series!B9905)</f>
        <v/>
      </c>
      <c r="C9909" s="687" t="str">
        <f>IF(Input_series!C9905="","",Input_series!C9905)</f>
        <v/>
      </c>
      <c r="D9909" s="687" t="str">
        <f>IF(Input_series!D9905="","",Input_series!D9905)</f>
        <v/>
      </c>
      <c r="E9909" s="360"/>
      <c r="F9909" s="15"/>
      <c r="G9909" s="15"/>
      <c r="H9909" s="189"/>
      <c r="I9909" s="189"/>
      <c r="J9909" s="190"/>
      <c r="K9909" s="190"/>
      <c r="L9909" s="190"/>
      <c r="M9909" s="190"/>
      <c r="N9909" s="190"/>
      <c r="O9909" s="190"/>
    </row>
    <row r="9910" spans="1:15">
      <c r="A9910" s="465">
        <v>9889</v>
      </c>
      <c r="B9910" s="686" t="str">
        <f>IF(Input_series!B9906="","",Input_series!B9906)</f>
        <v/>
      </c>
      <c r="C9910" s="687" t="str">
        <f>IF(Input_series!C9906="","",Input_series!C9906)</f>
        <v/>
      </c>
      <c r="D9910" s="687" t="str">
        <f>IF(Input_series!D9906="","",Input_series!D9906)</f>
        <v/>
      </c>
      <c r="E9910" s="360"/>
      <c r="F9910" s="15"/>
      <c r="G9910" s="15"/>
      <c r="H9910" s="189"/>
      <c r="I9910" s="189"/>
      <c r="J9910" s="190"/>
      <c r="K9910" s="190"/>
      <c r="L9910" s="190"/>
      <c r="M9910" s="190"/>
      <c r="N9910" s="190"/>
      <c r="O9910" s="190"/>
    </row>
    <row r="9911" spans="1:15">
      <c r="A9911" s="465">
        <v>9890</v>
      </c>
      <c r="B9911" s="686" t="str">
        <f>IF(Input_series!B9907="","",Input_series!B9907)</f>
        <v/>
      </c>
      <c r="C9911" s="687" t="str">
        <f>IF(Input_series!C9907="","",Input_series!C9907)</f>
        <v/>
      </c>
      <c r="D9911" s="687" t="str">
        <f>IF(Input_series!D9907="","",Input_series!D9907)</f>
        <v/>
      </c>
      <c r="E9911" s="360"/>
      <c r="F9911" s="15"/>
      <c r="G9911" s="15"/>
      <c r="H9911" s="189"/>
      <c r="I9911" s="189"/>
      <c r="J9911" s="190"/>
      <c r="K9911" s="190"/>
      <c r="L9911" s="190"/>
      <c r="M9911" s="190"/>
      <c r="N9911" s="190"/>
      <c r="O9911" s="190"/>
    </row>
    <row r="9912" spans="1:15">
      <c r="A9912" s="465">
        <v>9891</v>
      </c>
      <c r="B9912" s="686" t="str">
        <f>IF(Input_series!B9908="","",Input_series!B9908)</f>
        <v/>
      </c>
      <c r="C9912" s="687" t="str">
        <f>IF(Input_series!C9908="","",Input_series!C9908)</f>
        <v/>
      </c>
      <c r="D9912" s="687" t="str">
        <f>IF(Input_series!D9908="","",Input_series!D9908)</f>
        <v/>
      </c>
      <c r="E9912" s="360"/>
      <c r="F9912" s="15"/>
      <c r="G9912" s="15"/>
      <c r="H9912" s="189"/>
      <c r="I9912" s="189"/>
      <c r="J9912" s="190"/>
      <c r="K9912" s="190"/>
      <c r="L9912" s="190"/>
      <c r="M9912" s="190"/>
      <c r="N9912" s="190"/>
      <c r="O9912" s="190"/>
    </row>
    <row r="9913" spans="1:15">
      <c r="A9913" s="465">
        <v>9892</v>
      </c>
      <c r="B9913" s="686" t="str">
        <f>IF(Input_series!B9909="","",Input_series!B9909)</f>
        <v/>
      </c>
      <c r="C9913" s="687" t="str">
        <f>IF(Input_series!C9909="","",Input_series!C9909)</f>
        <v/>
      </c>
      <c r="D9913" s="687" t="str">
        <f>IF(Input_series!D9909="","",Input_series!D9909)</f>
        <v/>
      </c>
      <c r="E9913" s="360"/>
      <c r="F9913" s="15"/>
      <c r="G9913" s="15"/>
      <c r="H9913" s="189"/>
      <c r="I9913" s="189"/>
      <c r="J9913" s="190"/>
      <c r="K9913" s="190"/>
      <c r="L9913" s="190"/>
      <c r="M9913" s="190"/>
      <c r="N9913" s="190"/>
      <c r="O9913" s="190"/>
    </row>
    <row r="9914" spans="1:15">
      <c r="A9914" s="465">
        <v>9893</v>
      </c>
      <c r="B9914" s="686" t="str">
        <f>IF(Input_series!B9910="","",Input_series!B9910)</f>
        <v/>
      </c>
      <c r="C9914" s="687" t="str">
        <f>IF(Input_series!C9910="","",Input_series!C9910)</f>
        <v/>
      </c>
      <c r="D9914" s="687" t="str">
        <f>IF(Input_series!D9910="","",Input_series!D9910)</f>
        <v/>
      </c>
      <c r="E9914" s="360"/>
      <c r="F9914" s="15"/>
      <c r="G9914" s="15"/>
      <c r="H9914" s="189"/>
      <c r="I9914" s="189"/>
      <c r="J9914" s="190"/>
      <c r="K9914" s="190"/>
      <c r="L9914" s="190"/>
      <c r="M9914" s="190"/>
      <c r="N9914" s="190"/>
      <c r="O9914" s="190"/>
    </row>
    <row r="9915" spans="1:15">
      <c r="A9915" s="465">
        <v>9894</v>
      </c>
      <c r="B9915" s="686" t="str">
        <f>IF(Input_series!B9911="","",Input_series!B9911)</f>
        <v/>
      </c>
      <c r="C9915" s="687" t="str">
        <f>IF(Input_series!C9911="","",Input_series!C9911)</f>
        <v/>
      </c>
      <c r="D9915" s="687" t="str">
        <f>IF(Input_series!D9911="","",Input_series!D9911)</f>
        <v/>
      </c>
      <c r="E9915" s="360"/>
      <c r="F9915" s="15"/>
      <c r="G9915" s="15"/>
      <c r="H9915" s="189"/>
      <c r="I9915" s="189"/>
      <c r="J9915" s="190"/>
      <c r="K9915" s="190"/>
      <c r="L9915" s="190"/>
      <c r="M9915" s="190"/>
      <c r="N9915" s="190"/>
      <c r="O9915" s="190"/>
    </row>
    <row r="9916" spans="1:15">
      <c r="A9916" s="465">
        <v>9895</v>
      </c>
      <c r="B9916" s="686" t="str">
        <f>IF(Input_series!B9912="","",Input_series!B9912)</f>
        <v/>
      </c>
      <c r="C9916" s="687" t="str">
        <f>IF(Input_series!C9912="","",Input_series!C9912)</f>
        <v/>
      </c>
      <c r="D9916" s="687" t="str">
        <f>IF(Input_series!D9912="","",Input_series!D9912)</f>
        <v/>
      </c>
      <c r="E9916" s="360"/>
      <c r="F9916" s="15"/>
      <c r="G9916" s="15"/>
      <c r="H9916" s="189"/>
      <c r="I9916" s="189"/>
      <c r="J9916" s="190"/>
      <c r="K9916" s="190"/>
      <c r="L9916" s="190"/>
      <c r="M9916" s="190"/>
      <c r="N9916" s="190"/>
      <c r="O9916" s="190"/>
    </row>
    <row r="9917" spans="1:15">
      <c r="A9917" s="465">
        <v>9896</v>
      </c>
      <c r="B9917" s="686" t="str">
        <f>IF(Input_series!B9913="","",Input_series!B9913)</f>
        <v/>
      </c>
      <c r="C9917" s="687" t="str">
        <f>IF(Input_series!C9913="","",Input_series!C9913)</f>
        <v/>
      </c>
      <c r="D9917" s="687" t="str">
        <f>IF(Input_series!D9913="","",Input_series!D9913)</f>
        <v/>
      </c>
      <c r="E9917" s="360"/>
      <c r="F9917" s="15"/>
      <c r="G9917" s="15"/>
      <c r="H9917" s="189"/>
      <c r="I9917" s="189"/>
      <c r="J9917" s="190"/>
      <c r="K9917" s="190"/>
      <c r="L9917" s="190"/>
      <c r="M9917" s="190"/>
      <c r="N9917" s="190"/>
      <c r="O9917" s="190"/>
    </row>
    <row r="9918" spans="1:15">
      <c r="A9918" s="465">
        <v>9897</v>
      </c>
      <c r="B9918" s="686" t="str">
        <f>IF(Input_series!B9914="","",Input_series!B9914)</f>
        <v/>
      </c>
      <c r="C9918" s="687" t="str">
        <f>IF(Input_series!C9914="","",Input_series!C9914)</f>
        <v/>
      </c>
      <c r="D9918" s="687" t="str">
        <f>IF(Input_series!D9914="","",Input_series!D9914)</f>
        <v/>
      </c>
      <c r="E9918" s="360"/>
      <c r="F9918" s="15"/>
      <c r="G9918" s="15"/>
      <c r="H9918" s="189"/>
      <c r="I9918" s="189"/>
      <c r="J9918" s="190"/>
      <c r="K9918" s="190"/>
      <c r="L9918" s="190"/>
      <c r="M9918" s="190"/>
      <c r="N9918" s="190"/>
      <c r="O9918" s="190"/>
    </row>
    <row r="9919" spans="1:15">
      <c r="A9919" s="465">
        <v>9898</v>
      </c>
      <c r="B9919" s="686" t="str">
        <f>IF(Input_series!B9915="","",Input_series!B9915)</f>
        <v/>
      </c>
      <c r="C9919" s="687" t="str">
        <f>IF(Input_series!C9915="","",Input_series!C9915)</f>
        <v/>
      </c>
      <c r="D9919" s="687" t="str">
        <f>IF(Input_series!D9915="","",Input_series!D9915)</f>
        <v/>
      </c>
      <c r="E9919" s="360"/>
      <c r="F9919" s="15"/>
      <c r="G9919" s="15"/>
      <c r="H9919" s="189"/>
      <c r="I9919" s="189"/>
      <c r="J9919" s="190"/>
      <c r="K9919" s="190"/>
      <c r="L9919" s="190"/>
      <c r="M9919" s="190"/>
      <c r="N9919" s="190"/>
      <c r="O9919" s="190"/>
    </row>
    <row r="9920" spans="1:15">
      <c r="A9920" s="465">
        <v>9899</v>
      </c>
      <c r="B9920" s="686" t="str">
        <f>IF(Input_series!B9916="","",Input_series!B9916)</f>
        <v/>
      </c>
      <c r="C9920" s="687" t="str">
        <f>IF(Input_series!C9916="","",Input_series!C9916)</f>
        <v/>
      </c>
      <c r="D9920" s="687" t="str">
        <f>IF(Input_series!D9916="","",Input_series!D9916)</f>
        <v/>
      </c>
      <c r="E9920" s="360"/>
      <c r="F9920" s="15"/>
      <c r="G9920" s="15"/>
      <c r="H9920" s="189"/>
      <c r="I9920" s="189"/>
      <c r="J9920" s="190"/>
      <c r="K9920" s="190"/>
      <c r="L9920" s="190"/>
      <c r="M9920" s="190"/>
      <c r="N9920" s="190"/>
      <c r="O9920" s="190"/>
    </row>
    <row r="9921" spans="1:15">
      <c r="A9921" s="465">
        <v>9900</v>
      </c>
      <c r="B9921" s="686" t="str">
        <f>IF(Input_series!B9917="","",Input_series!B9917)</f>
        <v/>
      </c>
      <c r="C9921" s="687" t="str">
        <f>IF(Input_series!C9917="","",Input_series!C9917)</f>
        <v/>
      </c>
      <c r="D9921" s="687" t="str">
        <f>IF(Input_series!D9917="","",Input_series!D9917)</f>
        <v/>
      </c>
      <c r="E9921" s="360"/>
      <c r="F9921" s="15"/>
      <c r="G9921" s="15"/>
      <c r="H9921" s="189"/>
      <c r="I9921" s="189"/>
      <c r="J9921" s="190"/>
      <c r="K9921" s="190"/>
      <c r="L9921" s="190"/>
      <c r="M9921" s="190"/>
      <c r="N9921" s="190"/>
      <c r="O9921" s="190"/>
    </row>
    <row r="9922" spans="1:15">
      <c r="A9922" s="465">
        <v>9901</v>
      </c>
      <c r="B9922" s="686" t="str">
        <f>IF(Input_series!B9918="","",Input_series!B9918)</f>
        <v/>
      </c>
      <c r="C9922" s="687" t="str">
        <f>IF(Input_series!C9918="","",Input_series!C9918)</f>
        <v/>
      </c>
      <c r="D9922" s="687" t="str">
        <f>IF(Input_series!D9918="","",Input_series!D9918)</f>
        <v/>
      </c>
      <c r="E9922" s="360"/>
      <c r="F9922" s="15"/>
      <c r="G9922" s="15"/>
      <c r="H9922" s="189"/>
      <c r="I9922" s="189"/>
      <c r="J9922" s="190"/>
      <c r="K9922" s="190"/>
      <c r="L9922" s="190"/>
      <c r="M9922" s="190"/>
      <c r="N9922" s="190"/>
      <c r="O9922" s="190"/>
    </row>
    <row r="9923" spans="1:15">
      <c r="A9923" s="465">
        <v>9902</v>
      </c>
      <c r="B9923" s="686" t="str">
        <f>IF(Input_series!B9919="","",Input_series!B9919)</f>
        <v/>
      </c>
      <c r="C9923" s="687" t="str">
        <f>IF(Input_series!C9919="","",Input_series!C9919)</f>
        <v/>
      </c>
      <c r="D9923" s="687" t="str">
        <f>IF(Input_series!D9919="","",Input_series!D9919)</f>
        <v/>
      </c>
      <c r="E9923" s="360"/>
      <c r="F9923" s="15"/>
      <c r="G9923" s="15"/>
      <c r="H9923" s="189"/>
      <c r="I9923" s="189"/>
      <c r="J9923" s="190"/>
      <c r="K9923" s="190"/>
      <c r="L9923" s="190"/>
      <c r="M9923" s="190"/>
      <c r="N9923" s="190"/>
      <c r="O9923" s="190"/>
    </row>
    <row r="9924" spans="1:15">
      <c r="A9924" s="465">
        <v>9903</v>
      </c>
      <c r="B9924" s="686" t="str">
        <f>IF(Input_series!B9920="","",Input_series!B9920)</f>
        <v/>
      </c>
      <c r="C9924" s="687" t="str">
        <f>IF(Input_series!C9920="","",Input_series!C9920)</f>
        <v/>
      </c>
      <c r="D9924" s="687" t="str">
        <f>IF(Input_series!D9920="","",Input_series!D9920)</f>
        <v/>
      </c>
      <c r="E9924" s="360"/>
      <c r="F9924" s="15"/>
      <c r="G9924" s="15"/>
      <c r="H9924" s="189"/>
      <c r="I9924" s="189"/>
      <c r="J9924" s="190"/>
      <c r="K9924" s="190"/>
      <c r="L9924" s="190"/>
      <c r="M9924" s="190"/>
      <c r="N9924" s="190"/>
      <c r="O9924" s="190"/>
    </row>
    <row r="9925" spans="1:15">
      <c r="A9925" s="465">
        <v>9904</v>
      </c>
      <c r="B9925" s="686" t="str">
        <f>IF(Input_series!B9921="","",Input_series!B9921)</f>
        <v/>
      </c>
      <c r="C9925" s="687" t="str">
        <f>IF(Input_series!C9921="","",Input_series!C9921)</f>
        <v/>
      </c>
      <c r="D9925" s="687" t="str">
        <f>IF(Input_series!D9921="","",Input_series!D9921)</f>
        <v/>
      </c>
      <c r="E9925" s="360"/>
      <c r="F9925" s="15"/>
      <c r="G9925" s="15"/>
      <c r="H9925" s="189"/>
      <c r="I9925" s="189"/>
      <c r="J9925" s="190"/>
      <c r="K9925" s="190"/>
      <c r="L9925" s="190"/>
      <c r="M9925" s="190"/>
      <c r="N9925" s="190"/>
      <c r="O9925" s="190"/>
    </row>
    <row r="9926" spans="1:15">
      <c r="A9926" s="465">
        <v>9905</v>
      </c>
      <c r="B9926" s="686" t="str">
        <f>IF(Input_series!B9922="","",Input_series!B9922)</f>
        <v/>
      </c>
      <c r="C9926" s="687" t="str">
        <f>IF(Input_series!C9922="","",Input_series!C9922)</f>
        <v/>
      </c>
      <c r="D9926" s="687" t="str">
        <f>IF(Input_series!D9922="","",Input_series!D9922)</f>
        <v/>
      </c>
      <c r="E9926" s="360"/>
      <c r="F9926" s="15"/>
      <c r="G9926" s="15"/>
      <c r="H9926" s="189"/>
      <c r="I9926" s="189"/>
      <c r="J9926" s="190"/>
      <c r="K9926" s="190"/>
      <c r="L9926" s="190"/>
      <c r="M9926" s="190"/>
      <c r="N9926" s="190"/>
      <c r="O9926" s="190"/>
    </row>
    <row r="9927" spans="1:15">
      <c r="A9927" s="465">
        <v>9906</v>
      </c>
      <c r="B9927" s="686" t="str">
        <f>IF(Input_series!B9923="","",Input_series!B9923)</f>
        <v/>
      </c>
      <c r="C9927" s="687" t="str">
        <f>IF(Input_series!C9923="","",Input_series!C9923)</f>
        <v/>
      </c>
      <c r="D9927" s="687" t="str">
        <f>IF(Input_series!D9923="","",Input_series!D9923)</f>
        <v/>
      </c>
      <c r="E9927" s="360"/>
      <c r="F9927" s="15"/>
      <c r="G9927" s="15"/>
      <c r="H9927" s="189"/>
      <c r="I9927" s="189"/>
      <c r="J9927" s="190"/>
      <c r="K9927" s="190"/>
      <c r="L9927" s="190"/>
      <c r="M9927" s="190"/>
      <c r="N9927" s="190"/>
      <c r="O9927" s="190"/>
    </row>
    <row r="9928" spans="1:15">
      <c r="A9928" s="465">
        <v>9907</v>
      </c>
      <c r="B9928" s="686" t="str">
        <f>IF(Input_series!B9924="","",Input_series!B9924)</f>
        <v/>
      </c>
      <c r="C9928" s="687" t="str">
        <f>IF(Input_series!C9924="","",Input_series!C9924)</f>
        <v/>
      </c>
      <c r="D9928" s="687" t="str">
        <f>IF(Input_series!D9924="","",Input_series!D9924)</f>
        <v/>
      </c>
      <c r="E9928" s="360"/>
      <c r="F9928" s="15"/>
      <c r="G9928" s="15"/>
      <c r="H9928" s="189"/>
      <c r="I9928" s="189"/>
      <c r="J9928" s="190"/>
      <c r="K9928" s="190"/>
      <c r="L9928" s="190"/>
      <c r="M9928" s="190"/>
      <c r="N9928" s="190"/>
      <c r="O9928" s="190"/>
    </row>
    <row r="9929" spans="1:15">
      <c r="A9929" s="465">
        <v>9908</v>
      </c>
      <c r="B9929" s="686" t="str">
        <f>IF(Input_series!B9925="","",Input_series!B9925)</f>
        <v/>
      </c>
      <c r="C9929" s="687" t="str">
        <f>IF(Input_series!C9925="","",Input_series!C9925)</f>
        <v/>
      </c>
      <c r="D9929" s="687" t="str">
        <f>IF(Input_series!D9925="","",Input_series!D9925)</f>
        <v/>
      </c>
      <c r="E9929" s="360"/>
      <c r="F9929" s="15"/>
      <c r="G9929" s="15"/>
      <c r="H9929" s="189"/>
      <c r="I9929" s="189"/>
      <c r="J9929" s="190"/>
      <c r="K9929" s="190"/>
      <c r="L9929" s="190"/>
      <c r="M9929" s="190"/>
      <c r="N9929" s="190"/>
      <c r="O9929" s="190"/>
    </row>
    <row r="9930" spans="1:15">
      <c r="A9930" s="465">
        <v>9909</v>
      </c>
      <c r="B9930" s="686" t="str">
        <f>IF(Input_series!B9926="","",Input_series!B9926)</f>
        <v/>
      </c>
      <c r="C9930" s="687" t="str">
        <f>IF(Input_series!C9926="","",Input_series!C9926)</f>
        <v/>
      </c>
      <c r="D9930" s="687" t="str">
        <f>IF(Input_series!D9926="","",Input_series!D9926)</f>
        <v/>
      </c>
      <c r="E9930" s="360"/>
      <c r="F9930" s="15"/>
      <c r="G9930" s="15"/>
      <c r="H9930" s="189"/>
      <c r="I9930" s="189"/>
      <c r="J9930" s="190"/>
      <c r="K9930" s="190"/>
      <c r="L9930" s="190"/>
      <c r="M9930" s="190"/>
      <c r="N9930" s="190"/>
      <c r="O9930" s="190"/>
    </row>
    <row r="9931" spans="1:15">
      <c r="A9931" s="465">
        <v>9910</v>
      </c>
      <c r="B9931" s="686" t="str">
        <f>IF(Input_series!B9927="","",Input_series!B9927)</f>
        <v/>
      </c>
      <c r="C9931" s="687" t="str">
        <f>IF(Input_series!C9927="","",Input_series!C9927)</f>
        <v/>
      </c>
      <c r="D9931" s="687" t="str">
        <f>IF(Input_series!D9927="","",Input_series!D9927)</f>
        <v/>
      </c>
      <c r="E9931" s="360"/>
      <c r="F9931" s="15"/>
      <c r="G9931" s="15"/>
      <c r="H9931" s="189"/>
      <c r="I9931" s="189"/>
      <c r="J9931" s="190"/>
      <c r="K9931" s="190"/>
      <c r="L9931" s="190"/>
      <c r="M9931" s="190"/>
      <c r="N9931" s="190"/>
      <c r="O9931" s="190"/>
    </row>
    <row r="9932" spans="1:15">
      <c r="A9932" s="465">
        <v>9911</v>
      </c>
      <c r="B9932" s="686" t="str">
        <f>IF(Input_series!B9928="","",Input_series!B9928)</f>
        <v/>
      </c>
      <c r="C9932" s="687" t="str">
        <f>IF(Input_series!C9928="","",Input_series!C9928)</f>
        <v/>
      </c>
      <c r="D9932" s="687" t="str">
        <f>IF(Input_series!D9928="","",Input_series!D9928)</f>
        <v/>
      </c>
      <c r="E9932" s="360"/>
      <c r="F9932" s="15"/>
      <c r="G9932" s="15"/>
      <c r="H9932" s="189"/>
      <c r="I9932" s="189"/>
      <c r="J9932" s="190"/>
      <c r="K9932" s="190"/>
      <c r="L9932" s="190"/>
      <c r="M9932" s="190"/>
      <c r="N9932" s="190"/>
      <c r="O9932" s="190"/>
    </row>
    <row r="9933" spans="1:15">
      <c r="A9933" s="465">
        <v>9912</v>
      </c>
      <c r="B9933" s="686" t="str">
        <f>IF(Input_series!B9929="","",Input_series!B9929)</f>
        <v/>
      </c>
      <c r="C9933" s="687" t="str">
        <f>IF(Input_series!C9929="","",Input_series!C9929)</f>
        <v/>
      </c>
      <c r="D9933" s="687" t="str">
        <f>IF(Input_series!D9929="","",Input_series!D9929)</f>
        <v/>
      </c>
      <c r="E9933" s="360"/>
      <c r="F9933" s="15"/>
      <c r="G9933" s="15"/>
      <c r="H9933" s="189"/>
      <c r="I9933" s="189"/>
      <c r="J9933" s="190"/>
      <c r="K9933" s="190"/>
      <c r="L9933" s="190"/>
      <c r="M9933" s="190"/>
      <c r="N9933" s="190"/>
      <c r="O9933" s="190"/>
    </row>
    <row r="9934" spans="1:15">
      <c r="A9934" s="465">
        <v>9913</v>
      </c>
      <c r="B9934" s="686" t="str">
        <f>IF(Input_series!B9930="","",Input_series!B9930)</f>
        <v/>
      </c>
      <c r="C9934" s="687" t="str">
        <f>IF(Input_series!C9930="","",Input_series!C9930)</f>
        <v/>
      </c>
      <c r="D9934" s="687" t="str">
        <f>IF(Input_series!D9930="","",Input_series!D9930)</f>
        <v/>
      </c>
      <c r="E9934" s="360"/>
      <c r="F9934" s="15"/>
      <c r="G9934" s="15"/>
      <c r="H9934" s="189"/>
      <c r="I9934" s="189"/>
      <c r="J9934" s="190"/>
      <c r="K9934" s="190"/>
      <c r="L9934" s="190"/>
      <c r="M9934" s="190"/>
      <c r="N9934" s="190"/>
      <c r="O9934" s="190"/>
    </row>
    <row r="9935" spans="1:15">
      <c r="A9935" s="465">
        <v>9914</v>
      </c>
      <c r="B9935" s="686" t="str">
        <f>IF(Input_series!B9931="","",Input_series!B9931)</f>
        <v/>
      </c>
      <c r="C9935" s="687" t="str">
        <f>IF(Input_series!C9931="","",Input_series!C9931)</f>
        <v/>
      </c>
      <c r="D9935" s="687" t="str">
        <f>IF(Input_series!D9931="","",Input_series!D9931)</f>
        <v/>
      </c>
      <c r="E9935" s="360"/>
      <c r="F9935" s="15"/>
      <c r="G9935" s="15"/>
      <c r="H9935" s="189"/>
      <c r="I9935" s="189"/>
      <c r="J9935" s="190"/>
      <c r="K9935" s="190"/>
      <c r="L9935" s="190"/>
      <c r="M9935" s="190"/>
      <c r="N9935" s="190"/>
      <c r="O9935" s="190"/>
    </row>
    <row r="9936" spans="1:15">
      <c r="A9936" s="465">
        <v>9915</v>
      </c>
      <c r="B9936" s="686" t="str">
        <f>IF(Input_series!B9932="","",Input_series!B9932)</f>
        <v/>
      </c>
      <c r="C9936" s="687" t="str">
        <f>IF(Input_series!C9932="","",Input_series!C9932)</f>
        <v/>
      </c>
      <c r="D9936" s="687" t="str">
        <f>IF(Input_series!D9932="","",Input_series!D9932)</f>
        <v/>
      </c>
      <c r="E9936" s="360"/>
      <c r="F9936" s="15"/>
      <c r="G9936" s="15"/>
      <c r="H9936" s="189"/>
      <c r="I9936" s="189"/>
      <c r="J9936" s="190"/>
      <c r="K9936" s="190"/>
      <c r="L9936" s="190"/>
      <c r="M9936" s="190"/>
      <c r="N9936" s="190"/>
      <c r="O9936" s="190"/>
    </row>
    <row r="9937" spans="1:15">
      <c r="A9937" s="465">
        <v>9916</v>
      </c>
      <c r="B9937" s="686" t="str">
        <f>IF(Input_series!B9933="","",Input_series!B9933)</f>
        <v/>
      </c>
      <c r="C9937" s="687" t="str">
        <f>IF(Input_series!C9933="","",Input_series!C9933)</f>
        <v/>
      </c>
      <c r="D9937" s="687" t="str">
        <f>IF(Input_series!D9933="","",Input_series!D9933)</f>
        <v/>
      </c>
      <c r="E9937" s="360"/>
      <c r="F9937" s="15"/>
      <c r="G9937" s="15"/>
      <c r="H9937" s="189"/>
      <c r="I9937" s="189"/>
      <c r="J9937" s="190"/>
      <c r="K9937" s="190"/>
      <c r="L9937" s="190"/>
      <c r="M9937" s="190"/>
      <c r="N9937" s="190"/>
      <c r="O9937" s="190"/>
    </row>
    <row r="9938" spans="1:15">
      <c r="A9938" s="465">
        <v>9917</v>
      </c>
      <c r="B9938" s="686" t="str">
        <f>IF(Input_series!B9934="","",Input_series!B9934)</f>
        <v/>
      </c>
      <c r="C9938" s="687" t="str">
        <f>IF(Input_series!C9934="","",Input_series!C9934)</f>
        <v/>
      </c>
      <c r="D9938" s="687" t="str">
        <f>IF(Input_series!D9934="","",Input_series!D9934)</f>
        <v/>
      </c>
      <c r="E9938" s="360"/>
      <c r="F9938" s="15"/>
      <c r="G9938" s="15"/>
      <c r="H9938" s="189"/>
      <c r="I9938" s="189"/>
      <c r="J9938" s="190"/>
      <c r="K9938" s="190"/>
      <c r="L9938" s="190"/>
      <c r="M9938" s="190"/>
      <c r="N9938" s="190"/>
      <c r="O9938" s="190"/>
    </row>
    <row r="9939" spans="1:15">
      <c r="A9939" s="465">
        <v>9918</v>
      </c>
      <c r="B9939" s="686" t="str">
        <f>IF(Input_series!B9935="","",Input_series!B9935)</f>
        <v/>
      </c>
      <c r="C9939" s="687" t="str">
        <f>IF(Input_series!C9935="","",Input_series!C9935)</f>
        <v/>
      </c>
      <c r="D9939" s="687" t="str">
        <f>IF(Input_series!D9935="","",Input_series!D9935)</f>
        <v/>
      </c>
      <c r="E9939" s="360"/>
      <c r="F9939" s="15"/>
      <c r="G9939" s="15"/>
      <c r="H9939" s="189"/>
      <c r="I9939" s="189"/>
      <c r="J9939" s="190"/>
      <c r="K9939" s="190"/>
      <c r="L9939" s="190"/>
      <c r="M9939" s="190"/>
      <c r="N9939" s="190"/>
      <c r="O9939" s="190"/>
    </row>
    <row r="9940" spans="1:15">
      <c r="A9940" s="465">
        <v>9919</v>
      </c>
      <c r="B9940" s="686" t="str">
        <f>IF(Input_series!B9936="","",Input_series!B9936)</f>
        <v/>
      </c>
      <c r="C9940" s="687" t="str">
        <f>IF(Input_series!C9936="","",Input_series!C9936)</f>
        <v/>
      </c>
      <c r="D9940" s="687" t="str">
        <f>IF(Input_series!D9936="","",Input_series!D9936)</f>
        <v/>
      </c>
      <c r="E9940" s="360"/>
      <c r="F9940" s="15"/>
      <c r="G9940" s="15"/>
      <c r="H9940" s="189"/>
      <c r="I9940" s="189"/>
      <c r="J9940" s="190"/>
      <c r="K9940" s="190"/>
      <c r="L9940" s="190"/>
      <c r="M9940" s="190"/>
      <c r="N9940" s="190"/>
      <c r="O9940" s="190"/>
    </row>
    <row r="9941" spans="1:15">
      <c r="A9941" s="465">
        <v>9920</v>
      </c>
      <c r="B9941" s="686" t="str">
        <f>IF(Input_series!B9937="","",Input_series!B9937)</f>
        <v/>
      </c>
      <c r="C9941" s="687" t="str">
        <f>IF(Input_series!C9937="","",Input_series!C9937)</f>
        <v/>
      </c>
      <c r="D9941" s="687" t="str">
        <f>IF(Input_series!D9937="","",Input_series!D9937)</f>
        <v/>
      </c>
      <c r="E9941" s="360"/>
      <c r="F9941" s="15"/>
      <c r="G9941" s="15"/>
      <c r="H9941" s="189"/>
      <c r="I9941" s="189"/>
      <c r="J9941" s="190"/>
      <c r="K9941" s="190"/>
      <c r="L9941" s="190"/>
      <c r="M9941" s="190"/>
      <c r="N9941" s="190"/>
      <c r="O9941" s="190"/>
    </row>
    <row r="9942" spans="1:15">
      <c r="A9942" s="465">
        <v>9921</v>
      </c>
      <c r="B9942" s="686" t="str">
        <f>IF(Input_series!B9938="","",Input_series!B9938)</f>
        <v/>
      </c>
      <c r="C9942" s="687" t="str">
        <f>IF(Input_series!C9938="","",Input_series!C9938)</f>
        <v/>
      </c>
      <c r="D9942" s="687" t="str">
        <f>IF(Input_series!D9938="","",Input_series!D9938)</f>
        <v/>
      </c>
      <c r="E9942" s="360"/>
      <c r="F9942" s="15"/>
      <c r="G9942" s="15"/>
      <c r="H9942" s="189"/>
      <c r="I9942" s="189"/>
      <c r="J9942" s="190"/>
      <c r="K9942" s="190"/>
      <c r="L9942" s="190"/>
      <c r="M9942" s="190"/>
      <c r="N9942" s="190"/>
      <c r="O9942" s="190"/>
    </row>
    <row r="9943" spans="1:15">
      <c r="A9943" s="465">
        <v>9922</v>
      </c>
      <c r="B9943" s="686" t="str">
        <f>IF(Input_series!B9939="","",Input_series!B9939)</f>
        <v/>
      </c>
      <c r="C9943" s="687" t="str">
        <f>IF(Input_series!C9939="","",Input_series!C9939)</f>
        <v/>
      </c>
      <c r="D9943" s="687" t="str">
        <f>IF(Input_series!D9939="","",Input_series!D9939)</f>
        <v/>
      </c>
      <c r="E9943" s="360"/>
      <c r="F9943" s="15"/>
      <c r="G9943" s="15"/>
      <c r="H9943" s="189"/>
      <c r="I9943" s="189"/>
      <c r="J9943" s="190"/>
      <c r="K9943" s="190"/>
      <c r="L9943" s="190"/>
      <c r="M9943" s="190"/>
      <c r="N9943" s="190"/>
      <c r="O9943" s="190"/>
    </row>
    <row r="9944" spans="1:15">
      <c r="A9944" s="465">
        <v>9923</v>
      </c>
      <c r="B9944" s="686" t="str">
        <f>IF(Input_series!B9940="","",Input_series!B9940)</f>
        <v/>
      </c>
      <c r="C9944" s="687" t="str">
        <f>IF(Input_series!C9940="","",Input_series!C9940)</f>
        <v/>
      </c>
      <c r="D9944" s="687" t="str">
        <f>IF(Input_series!D9940="","",Input_series!D9940)</f>
        <v/>
      </c>
      <c r="E9944" s="360"/>
      <c r="F9944" s="15"/>
      <c r="G9944" s="15"/>
      <c r="H9944" s="189"/>
      <c r="I9944" s="189"/>
      <c r="J9944" s="190"/>
      <c r="K9944" s="190"/>
      <c r="L9944" s="190"/>
      <c r="M9944" s="190"/>
      <c r="N9944" s="190"/>
      <c r="O9944" s="190"/>
    </row>
    <row r="9945" spans="1:15">
      <c r="A9945" s="465">
        <v>9924</v>
      </c>
      <c r="B9945" s="686" t="str">
        <f>IF(Input_series!B9941="","",Input_series!B9941)</f>
        <v/>
      </c>
      <c r="C9945" s="687" t="str">
        <f>IF(Input_series!C9941="","",Input_series!C9941)</f>
        <v/>
      </c>
      <c r="D9945" s="687" t="str">
        <f>IF(Input_series!D9941="","",Input_series!D9941)</f>
        <v/>
      </c>
      <c r="E9945" s="360"/>
      <c r="F9945" s="15"/>
      <c r="G9945" s="15"/>
      <c r="H9945" s="189"/>
      <c r="I9945" s="189"/>
      <c r="J9945" s="190"/>
      <c r="K9945" s="190"/>
      <c r="L9945" s="190"/>
      <c r="M9945" s="190"/>
      <c r="N9945" s="190"/>
      <c r="O9945" s="190"/>
    </row>
    <row r="9946" spans="1:15">
      <c r="A9946" s="465">
        <v>9925</v>
      </c>
      <c r="B9946" s="686" t="str">
        <f>IF(Input_series!B9942="","",Input_series!B9942)</f>
        <v/>
      </c>
      <c r="C9946" s="687" t="str">
        <f>IF(Input_series!C9942="","",Input_series!C9942)</f>
        <v/>
      </c>
      <c r="D9946" s="687" t="str">
        <f>IF(Input_series!D9942="","",Input_series!D9942)</f>
        <v/>
      </c>
      <c r="E9946" s="360"/>
      <c r="F9946" s="15"/>
      <c r="G9946" s="15"/>
      <c r="H9946" s="189"/>
      <c r="I9946" s="189"/>
      <c r="J9946" s="190"/>
      <c r="K9946" s="190"/>
      <c r="L9946" s="190"/>
      <c r="M9946" s="190"/>
      <c r="N9946" s="190"/>
      <c r="O9946" s="190"/>
    </row>
    <row r="9947" spans="1:15">
      <c r="A9947" s="465">
        <v>9926</v>
      </c>
      <c r="B9947" s="686" t="str">
        <f>IF(Input_series!B9943="","",Input_series!B9943)</f>
        <v/>
      </c>
      <c r="C9947" s="687" t="str">
        <f>IF(Input_series!C9943="","",Input_series!C9943)</f>
        <v/>
      </c>
      <c r="D9947" s="687" t="str">
        <f>IF(Input_series!D9943="","",Input_series!D9943)</f>
        <v/>
      </c>
      <c r="E9947" s="360"/>
      <c r="F9947" s="15"/>
      <c r="G9947" s="15"/>
      <c r="H9947" s="189"/>
      <c r="I9947" s="189"/>
      <c r="J9947" s="190"/>
      <c r="K9947" s="190"/>
      <c r="L9947" s="190"/>
      <c r="M9947" s="190"/>
      <c r="N9947" s="190"/>
      <c r="O9947" s="190"/>
    </row>
    <row r="9948" spans="1:15">
      <c r="A9948" s="465">
        <v>9927</v>
      </c>
      <c r="B9948" s="686" t="str">
        <f>IF(Input_series!B9944="","",Input_series!B9944)</f>
        <v/>
      </c>
      <c r="C9948" s="687" t="str">
        <f>IF(Input_series!C9944="","",Input_series!C9944)</f>
        <v/>
      </c>
      <c r="D9948" s="687" t="str">
        <f>IF(Input_series!D9944="","",Input_series!D9944)</f>
        <v/>
      </c>
      <c r="E9948" s="360"/>
      <c r="F9948" s="15"/>
      <c r="G9948" s="15"/>
      <c r="H9948" s="189"/>
      <c r="I9948" s="189"/>
      <c r="J9948" s="190"/>
      <c r="K9948" s="190"/>
      <c r="L9948" s="190"/>
      <c r="M9948" s="190"/>
      <c r="N9948" s="190"/>
      <c r="O9948" s="190"/>
    </row>
    <row r="9949" spans="1:15">
      <c r="A9949" s="465">
        <v>9928</v>
      </c>
      <c r="B9949" s="686" t="str">
        <f>IF(Input_series!B9945="","",Input_series!B9945)</f>
        <v/>
      </c>
      <c r="C9949" s="687" t="str">
        <f>IF(Input_series!C9945="","",Input_series!C9945)</f>
        <v/>
      </c>
      <c r="D9949" s="687" t="str">
        <f>IF(Input_series!D9945="","",Input_series!D9945)</f>
        <v/>
      </c>
      <c r="E9949" s="360"/>
      <c r="F9949" s="15"/>
      <c r="G9949" s="15"/>
      <c r="H9949" s="189"/>
      <c r="I9949" s="189"/>
      <c r="J9949" s="190"/>
      <c r="K9949" s="190"/>
      <c r="L9949" s="190"/>
      <c r="M9949" s="190"/>
      <c r="N9949" s="190"/>
      <c r="O9949" s="190"/>
    </row>
    <row r="9950" spans="1:15">
      <c r="A9950" s="465">
        <v>9929</v>
      </c>
      <c r="B9950" s="686" t="str">
        <f>IF(Input_series!B9946="","",Input_series!B9946)</f>
        <v/>
      </c>
      <c r="C9950" s="687" t="str">
        <f>IF(Input_series!C9946="","",Input_series!C9946)</f>
        <v/>
      </c>
      <c r="D9950" s="687" t="str">
        <f>IF(Input_series!D9946="","",Input_series!D9946)</f>
        <v/>
      </c>
      <c r="E9950" s="360"/>
      <c r="F9950" s="15"/>
      <c r="G9950" s="15"/>
      <c r="H9950" s="189"/>
      <c r="I9950" s="189"/>
      <c r="J9950" s="190"/>
      <c r="K9950" s="190"/>
      <c r="L9950" s="190"/>
      <c r="M9950" s="190"/>
      <c r="N9950" s="190"/>
      <c r="O9950" s="190"/>
    </row>
    <row r="9951" spans="1:15">
      <c r="A9951" s="465">
        <v>9930</v>
      </c>
      <c r="B9951" s="686" t="str">
        <f>IF(Input_series!B9947="","",Input_series!B9947)</f>
        <v/>
      </c>
      <c r="C9951" s="687" t="str">
        <f>IF(Input_series!C9947="","",Input_series!C9947)</f>
        <v/>
      </c>
      <c r="D9951" s="687" t="str">
        <f>IF(Input_series!D9947="","",Input_series!D9947)</f>
        <v/>
      </c>
      <c r="E9951" s="360"/>
      <c r="F9951" s="15"/>
      <c r="G9951" s="15"/>
      <c r="H9951" s="189"/>
      <c r="I9951" s="189"/>
      <c r="J9951" s="190"/>
      <c r="K9951" s="190"/>
      <c r="L9951" s="190"/>
      <c r="M9951" s="190"/>
      <c r="N9951" s="190"/>
      <c r="O9951" s="190"/>
    </row>
    <row r="9952" spans="1:15">
      <c r="A9952" s="465">
        <v>9931</v>
      </c>
      <c r="B9952" s="686" t="str">
        <f>IF(Input_series!B9948="","",Input_series!B9948)</f>
        <v/>
      </c>
      <c r="C9952" s="687" t="str">
        <f>IF(Input_series!C9948="","",Input_series!C9948)</f>
        <v/>
      </c>
      <c r="D9952" s="687" t="str">
        <f>IF(Input_series!D9948="","",Input_series!D9948)</f>
        <v/>
      </c>
      <c r="E9952" s="360"/>
      <c r="F9952" s="15"/>
      <c r="G9952" s="15"/>
      <c r="H9952" s="189"/>
      <c r="I9952" s="189"/>
      <c r="J9952" s="190"/>
      <c r="K9952" s="190"/>
      <c r="L9952" s="190"/>
      <c r="M9952" s="190"/>
      <c r="N9952" s="190"/>
      <c r="O9952" s="190"/>
    </row>
    <row r="9953" spans="1:15">
      <c r="A9953" s="465">
        <v>9932</v>
      </c>
      <c r="B9953" s="686" t="str">
        <f>IF(Input_series!B9949="","",Input_series!B9949)</f>
        <v/>
      </c>
      <c r="C9953" s="687" t="str">
        <f>IF(Input_series!C9949="","",Input_series!C9949)</f>
        <v/>
      </c>
      <c r="D9953" s="687" t="str">
        <f>IF(Input_series!D9949="","",Input_series!D9949)</f>
        <v/>
      </c>
      <c r="E9953" s="360"/>
      <c r="F9953" s="15"/>
      <c r="G9953" s="15"/>
      <c r="H9953" s="189"/>
      <c r="I9953" s="189"/>
      <c r="J9953" s="190"/>
      <c r="K9953" s="190"/>
      <c r="L9953" s="190"/>
      <c r="M9953" s="190"/>
      <c r="N9953" s="190"/>
      <c r="O9953" s="190"/>
    </row>
    <row r="9954" spans="1:15">
      <c r="A9954" s="465">
        <v>9933</v>
      </c>
      <c r="B9954" s="686" t="str">
        <f>IF(Input_series!B9950="","",Input_series!B9950)</f>
        <v/>
      </c>
      <c r="C9954" s="687" t="str">
        <f>IF(Input_series!C9950="","",Input_series!C9950)</f>
        <v/>
      </c>
      <c r="D9954" s="687" t="str">
        <f>IF(Input_series!D9950="","",Input_series!D9950)</f>
        <v/>
      </c>
      <c r="E9954" s="360"/>
      <c r="F9954" s="15"/>
      <c r="G9954" s="15"/>
      <c r="H9954" s="189"/>
      <c r="I9954" s="189"/>
      <c r="J9954" s="190"/>
      <c r="K9954" s="190"/>
      <c r="L9954" s="190"/>
      <c r="M9954" s="190"/>
      <c r="N9954" s="190"/>
      <c r="O9954" s="190"/>
    </row>
    <row r="9955" spans="1:15">
      <c r="A9955" s="465">
        <v>9934</v>
      </c>
      <c r="B9955" s="686" t="str">
        <f>IF(Input_series!B9951="","",Input_series!B9951)</f>
        <v/>
      </c>
      <c r="C9955" s="687" t="str">
        <f>IF(Input_series!C9951="","",Input_series!C9951)</f>
        <v/>
      </c>
      <c r="D9955" s="687" t="str">
        <f>IF(Input_series!D9951="","",Input_series!D9951)</f>
        <v/>
      </c>
      <c r="E9955" s="360"/>
      <c r="F9955" s="15"/>
      <c r="G9955" s="15"/>
      <c r="H9955" s="189"/>
      <c r="I9955" s="189"/>
      <c r="J9955" s="190"/>
      <c r="K9955" s="190"/>
      <c r="L9955" s="190"/>
      <c r="M9955" s="190"/>
      <c r="N9955" s="190"/>
      <c r="O9955" s="190"/>
    </row>
    <row r="9956" spans="1:15">
      <c r="A9956" s="465">
        <v>9935</v>
      </c>
      <c r="B9956" s="686" t="str">
        <f>IF(Input_series!B9952="","",Input_series!B9952)</f>
        <v/>
      </c>
      <c r="C9956" s="687" t="str">
        <f>IF(Input_series!C9952="","",Input_series!C9952)</f>
        <v/>
      </c>
      <c r="D9956" s="687" t="str">
        <f>IF(Input_series!D9952="","",Input_series!D9952)</f>
        <v/>
      </c>
      <c r="E9956" s="360"/>
      <c r="F9956" s="15"/>
      <c r="G9956" s="15"/>
      <c r="H9956" s="189"/>
      <c r="I9956" s="189"/>
      <c r="J9956" s="190"/>
      <c r="K9956" s="190"/>
      <c r="L9956" s="190"/>
      <c r="M9956" s="190"/>
      <c r="N9956" s="190"/>
      <c r="O9956" s="190"/>
    </row>
    <row r="9957" spans="1:15">
      <c r="A9957" s="465">
        <v>9936</v>
      </c>
      <c r="B9957" s="686" t="str">
        <f>IF(Input_series!B9953="","",Input_series!B9953)</f>
        <v/>
      </c>
      <c r="C9957" s="687" t="str">
        <f>IF(Input_series!C9953="","",Input_series!C9953)</f>
        <v/>
      </c>
      <c r="D9957" s="687" t="str">
        <f>IF(Input_series!D9953="","",Input_series!D9953)</f>
        <v/>
      </c>
      <c r="E9957" s="360"/>
      <c r="F9957" s="15"/>
      <c r="G9957" s="15"/>
      <c r="H9957" s="189"/>
      <c r="I9957" s="189"/>
      <c r="J9957" s="190"/>
      <c r="K9957" s="190"/>
      <c r="L9957" s="190"/>
      <c r="M9957" s="190"/>
      <c r="N9957" s="190"/>
      <c r="O9957" s="190"/>
    </row>
    <row r="9958" spans="1:15">
      <c r="A9958" s="465">
        <v>9937</v>
      </c>
      <c r="B9958" s="686" t="str">
        <f>IF(Input_series!B9954="","",Input_series!B9954)</f>
        <v/>
      </c>
      <c r="C9958" s="687" t="str">
        <f>IF(Input_series!C9954="","",Input_series!C9954)</f>
        <v/>
      </c>
      <c r="D9958" s="687" t="str">
        <f>IF(Input_series!D9954="","",Input_series!D9954)</f>
        <v/>
      </c>
      <c r="E9958" s="360"/>
      <c r="F9958" s="15"/>
      <c r="G9958" s="15"/>
      <c r="H9958" s="189"/>
      <c r="I9958" s="189"/>
      <c r="J9958" s="190"/>
      <c r="K9958" s="190"/>
      <c r="L9958" s="190"/>
      <c r="M9958" s="190"/>
      <c r="N9958" s="190"/>
      <c r="O9958" s="190"/>
    </row>
    <row r="9959" spans="1:15">
      <c r="A9959" s="465">
        <v>9938</v>
      </c>
      <c r="B9959" s="686" t="str">
        <f>IF(Input_series!B9955="","",Input_series!B9955)</f>
        <v/>
      </c>
      <c r="C9959" s="687" t="str">
        <f>IF(Input_series!C9955="","",Input_series!C9955)</f>
        <v/>
      </c>
      <c r="D9959" s="687" t="str">
        <f>IF(Input_series!D9955="","",Input_series!D9955)</f>
        <v/>
      </c>
      <c r="E9959" s="360"/>
      <c r="F9959" s="15"/>
      <c r="G9959" s="15"/>
      <c r="H9959" s="189"/>
      <c r="I9959" s="189"/>
      <c r="J9959" s="190"/>
      <c r="K9959" s="190"/>
      <c r="L9959" s="190"/>
      <c r="M9959" s="190"/>
      <c r="N9959" s="190"/>
      <c r="O9959" s="190"/>
    </row>
    <row r="9960" spans="1:15">
      <c r="A9960" s="465">
        <v>9939</v>
      </c>
      <c r="B9960" s="686" t="str">
        <f>IF(Input_series!B9956="","",Input_series!B9956)</f>
        <v/>
      </c>
      <c r="C9960" s="687" t="str">
        <f>IF(Input_series!C9956="","",Input_series!C9956)</f>
        <v/>
      </c>
      <c r="D9960" s="687" t="str">
        <f>IF(Input_series!D9956="","",Input_series!D9956)</f>
        <v/>
      </c>
      <c r="E9960" s="360"/>
      <c r="F9960" s="15"/>
      <c r="G9960" s="15"/>
      <c r="H9960" s="189"/>
      <c r="I9960" s="189"/>
      <c r="J9960" s="190"/>
      <c r="K9960" s="190"/>
      <c r="L9960" s="190"/>
      <c r="M9960" s="190"/>
      <c r="N9960" s="190"/>
      <c r="O9960" s="190"/>
    </row>
    <row r="9961" spans="1:15">
      <c r="A9961" s="465">
        <v>9940</v>
      </c>
      <c r="B9961" s="686" t="str">
        <f>IF(Input_series!B9957="","",Input_series!B9957)</f>
        <v/>
      </c>
      <c r="C9961" s="687" t="str">
        <f>IF(Input_series!C9957="","",Input_series!C9957)</f>
        <v/>
      </c>
      <c r="D9961" s="687" t="str">
        <f>IF(Input_series!D9957="","",Input_series!D9957)</f>
        <v/>
      </c>
      <c r="E9961" s="360"/>
      <c r="F9961" s="15"/>
      <c r="G9961" s="15"/>
      <c r="H9961" s="189"/>
      <c r="I9961" s="189"/>
      <c r="J9961" s="190"/>
      <c r="K9961" s="190"/>
      <c r="L9961" s="190"/>
      <c r="M9961" s="190"/>
      <c r="N9961" s="190"/>
      <c r="O9961" s="190"/>
    </row>
    <row r="9962" spans="1:15">
      <c r="A9962" s="465">
        <v>9941</v>
      </c>
      <c r="B9962" s="686" t="str">
        <f>IF(Input_series!B9958="","",Input_series!B9958)</f>
        <v/>
      </c>
      <c r="C9962" s="687" t="str">
        <f>IF(Input_series!C9958="","",Input_series!C9958)</f>
        <v/>
      </c>
      <c r="D9962" s="687" t="str">
        <f>IF(Input_series!D9958="","",Input_series!D9958)</f>
        <v/>
      </c>
      <c r="E9962" s="360"/>
      <c r="F9962" s="15"/>
      <c r="G9962" s="15"/>
      <c r="H9962" s="189"/>
      <c r="I9962" s="189"/>
      <c r="J9962" s="190"/>
      <c r="K9962" s="190"/>
      <c r="L9962" s="190"/>
      <c r="M9962" s="190"/>
      <c r="N9962" s="190"/>
      <c r="O9962" s="190"/>
    </row>
    <row r="9963" spans="1:15">
      <c r="A9963" s="465">
        <v>9942</v>
      </c>
      <c r="B9963" s="686" t="str">
        <f>IF(Input_series!B9959="","",Input_series!B9959)</f>
        <v/>
      </c>
      <c r="C9963" s="687" t="str">
        <f>IF(Input_series!C9959="","",Input_series!C9959)</f>
        <v/>
      </c>
      <c r="D9963" s="687" t="str">
        <f>IF(Input_series!D9959="","",Input_series!D9959)</f>
        <v/>
      </c>
      <c r="E9963" s="360"/>
      <c r="F9963" s="15"/>
      <c r="G9963" s="15"/>
      <c r="H9963" s="189"/>
      <c r="I9963" s="189"/>
      <c r="J9963" s="190"/>
      <c r="K9963" s="190"/>
      <c r="L9963" s="190"/>
      <c r="M9963" s="190"/>
      <c r="N9963" s="190"/>
      <c r="O9963" s="190"/>
    </row>
    <row r="9964" spans="1:15">
      <c r="A9964" s="465">
        <v>9943</v>
      </c>
      <c r="B9964" s="686" t="str">
        <f>IF(Input_series!B9960="","",Input_series!B9960)</f>
        <v/>
      </c>
      <c r="C9964" s="687" t="str">
        <f>IF(Input_series!C9960="","",Input_series!C9960)</f>
        <v/>
      </c>
      <c r="D9964" s="687" t="str">
        <f>IF(Input_series!D9960="","",Input_series!D9960)</f>
        <v/>
      </c>
      <c r="E9964" s="360"/>
      <c r="F9964" s="15"/>
      <c r="G9964" s="15"/>
      <c r="H9964" s="189"/>
      <c r="I9964" s="189"/>
      <c r="J9964" s="190"/>
      <c r="K9964" s="190"/>
      <c r="L9964" s="190"/>
      <c r="M9964" s="190"/>
      <c r="N9964" s="190"/>
      <c r="O9964" s="190"/>
    </row>
    <row r="9965" spans="1:15">
      <c r="A9965" s="465">
        <v>9944</v>
      </c>
      <c r="B9965" s="686" t="str">
        <f>IF(Input_series!B9961="","",Input_series!B9961)</f>
        <v/>
      </c>
      <c r="C9965" s="687" t="str">
        <f>IF(Input_series!C9961="","",Input_series!C9961)</f>
        <v/>
      </c>
      <c r="D9965" s="687" t="str">
        <f>IF(Input_series!D9961="","",Input_series!D9961)</f>
        <v/>
      </c>
      <c r="E9965" s="360"/>
      <c r="F9965" s="15"/>
      <c r="G9965" s="15"/>
      <c r="H9965" s="189"/>
      <c r="I9965" s="189"/>
      <c r="J9965" s="190"/>
      <c r="K9965" s="190"/>
      <c r="L9965" s="190"/>
      <c r="M9965" s="190"/>
      <c r="N9965" s="190"/>
      <c r="O9965" s="190"/>
    </row>
    <row r="9966" spans="1:15">
      <c r="A9966" s="465">
        <v>9945</v>
      </c>
      <c r="B9966" s="686" t="str">
        <f>IF(Input_series!B9962="","",Input_series!B9962)</f>
        <v/>
      </c>
      <c r="C9966" s="687" t="str">
        <f>IF(Input_series!C9962="","",Input_series!C9962)</f>
        <v/>
      </c>
      <c r="D9966" s="687" t="str">
        <f>IF(Input_series!D9962="","",Input_series!D9962)</f>
        <v/>
      </c>
      <c r="E9966" s="360"/>
      <c r="F9966" s="15"/>
      <c r="G9966" s="15"/>
      <c r="H9966" s="189"/>
      <c r="I9966" s="189"/>
      <c r="J9966" s="190"/>
      <c r="K9966" s="190"/>
      <c r="L9966" s="190"/>
      <c r="M9966" s="190"/>
      <c r="N9966" s="190"/>
      <c r="O9966" s="190"/>
    </row>
    <row r="9967" spans="1:15">
      <c r="A9967" s="465">
        <v>9946</v>
      </c>
      <c r="B9967" s="686" t="str">
        <f>IF(Input_series!B9963="","",Input_series!B9963)</f>
        <v/>
      </c>
      <c r="C9967" s="687" t="str">
        <f>IF(Input_series!C9963="","",Input_series!C9963)</f>
        <v/>
      </c>
      <c r="D9967" s="687" t="str">
        <f>IF(Input_series!D9963="","",Input_series!D9963)</f>
        <v/>
      </c>
      <c r="E9967" s="360"/>
      <c r="F9967" s="15"/>
      <c r="G9967" s="15"/>
      <c r="H9967" s="189"/>
      <c r="I9967" s="189"/>
      <c r="J9967" s="190"/>
      <c r="K9967" s="190"/>
      <c r="L9967" s="190"/>
      <c r="M9967" s="190"/>
      <c r="N9967" s="190"/>
      <c r="O9967" s="190"/>
    </row>
    <row r="9968" spans="1:15">
      <c r="A9968" s="465">
        <v>9947</v>
      </c>
      <c r="B9968" s="686" t="str">
        <f>IF(Input_series!B9964="","",Input_series!B9964)</f>
        <v/>
      </c>
      <c r="C9968" s="687" t="str">
        <f>IF(Input_series!C9964="","",Input_series!C9964)</f>
        <v/>
      </c>
      <c r="D9968" s="687" t="str">
        <f>IF(Input_series!D9964="","",Input_series!D9964)</f>
        <v/>
      </c>
      <c r="E9968" s="360"/>
      <c r="F9968" s="15"/>
      <c r="G9968" s="15"/>
      <c r="H9968" s="189"/>
      <c r="I9968" s="189"/>
      <c r="J9968" s="190"/>
      <c r="K9968" s="190"/>
      <c r="L9968" s="190"/>
      <c r="M9968" s="190"/>
      <c r="N9968" s="190"/>
      <c r="O9968" s="190"/>
    </row>
    <row r="9969" spans="1:15">
      <c r="A9969" s="465">
        <v>9948</v>
      </c>
      <c r="B9969" s="686" t="str">
        <f>IF(Input_series!B9965="","",Input_series!B9965)</f>
        <v/>
      </c>
      <c r="C9969" s="687" t="str">
        <f>IF(Input_series!C9965="","",Input_series!C9965)</f>
        <v/>
      </c>
      <c r="D9969" s="687" t="str">
        <f>IF(Input_series!D9965="","",Input_series!D9965)</f>
        <v/>
      </c>
      <c r="E9969" s="360"/>
      <c r="F9969" s="15"/>
      <c r="G9969" s="15"/>
      <c r="H9969" s="189"/>
      <c r="I9969" s="189"/>
      <c r="J9969" s="190"/>
      <c r="K9969" s="190"/>
      <c r="L9969" s="190"/>
      <c r="M9969" s="190"/>
      <c r="N9969" s="190"/>
      <c r="O9969" s="190"/>
    </row>
    <row r="9970" spans="1:15">
      <c r="A9970" s="465">
        <v>9949</v>
      </c>
      <c r="B9970" s="686" t="str">
        <f>IF(Input_series!B9966="","",Input_series!B9966)</f>
        <v/>
      </c>
      <c r="C9970" s="687" t="str">
        <f>IF(Input_series!C9966="","",Input_series!C9966)</f>
        <v/>
      </c>
      <c r="D9970" s="687" t="str">
        <f>IF(Input_series!D9966="","",Input_series!D9966)</f>
        <v/>
      </c>
      <c r="E9970" s="360"/>
      <c r="F9970" s="15"/>
      <c r="G9970" s="15"/>
      <c r="H9970" s="189"/>
      <c r="I9970" s="189"/>
      <c r="J9970" s="190"/>
      <c r="K9970" s="190"/>
      <c r="L9970" s="190"/>
      <c r="M9970" s="190"/>
      <c r="N9970" s="190"/>
      <c r="O9970" s="190"/>
    </row>
    <row r="9971" spans="1:15">
      <c r="A9971" s="465">
        <v>9950</v>
      </c>
      <c r="B9971" s="686" t="str">
        <f>IF(Input_series!B9967="","",Input_series!B9967)</f>
        <v/>
      </c>
      <c r="C9971" s="687" t="str">
        <f>IF(Input_series!C9967="","",Input_series!C9967)</f>
        <v/>
      </c>
      <c r="D9971" s="687" t="str">
        <f>IF(Input_series!D9967="","",Input_series!D9967)</f>
        <v/>
      </c>
      <c r="E9971" s="360"/>
      <c r="F9971" s="15"/>
      <c r="G9971" s="15"/>
      <c r="H9971" s="189"/>
      <c r="I9971" s="189"/>
      <c r="J9971" s="190"/>
      <c r="K9971" s="190"/>
      <c r="L9971" s="190"/>
      <c r="M9971" s="190"/>
      <c r="N9971" s="190"/>
      <c r="O9971" s="190"/>
    </row>
    <row r="9972" spans="1:15">
      <c r="A9972" s="465">
        <v>9951</v>
      </c>
      <c r="B9972" s="686" t="str">
        <f>IF(Input_series!B9968="","",Input_series!B9968)</f>
        <v/>
      </c>
      <c r="C9972" s="687" t="str">
        <f>IF(Input_series!C9968="","",Input_series!C9968)</f>
        <v/>
      </c>
      <c r="D9972" s="687" t="str">
        <f>IF(Input_series!D9968="","",Input_series!D9968)</f>
        <v/>
      </c>
      <c r="E9972" s="360"/>
      <c r="F9972" s="15"/>
      <c r="G9972" s="15"/>
      <c r="H9972" s="189"/>
      <c r="I9972" s="189"/>
      <c r="J9972" s="190"/>
      <c r="K9972" s="190"/>
      <c r="L9972" s="190"/>
      <c r="M9972" s="190"/>
      <c r="N9972" s="190"/>
      <c r="O9972" s="190"/>
    </row>
    <row r="9973" spans="1:15">
      <c r="A9973" s="465">
        <v>9952</v>
      </c>
      <c r="B9973" s="686" t="str">
        <f>IF(Input_series!B9969="","",Input_series!B9969)</f>
        <v/>
      </c>
      <c r="C9973" s="687" t="str">
        <f>IF(Input_series!C9969="","",Input_series!C9969)</f>
        <v/>
      </c>
      <c r="D9973" s="687" t="str">
        <f>IF(Input_series!D9969="","",Input_series!D9969)</f>
        <v/>
      </c>
      <c r="E9973" s="360"/>
      <c r="F9973" s="15"/>
      <c r="G9973" s="15"/>
      <c r="H9973" s="189"/>
      <c r="I9973" s="189"/>
      <c r="J9973" s="190"/>
      <c r="K9973" s="190"/>
      <c r="L9973" s="190"/>
      <c r="M9973" s="190"/>
      <c r="N9973" s="190"/>
      <c r="O9973" s="190"/>
    </row>
    <row r="9974" spans="1:15">
      <c r="A9974" s="465">
        <v>9953</v>
      </c>
      <c r="B9974" s="686" t="str">
        <f>IF(Input_series!B9970="","",Input_series!B9970)</f>
        <v/>
      </c>
      <c r="C9974" s="687" t="str">
        <f>IF(Input_series!C9970="","",Input_series!C9970)</f>
        <v/>
      </c>
      <c r="D9974" s="687" t="str">
        <f>IF(Input_series!D9970="","",Input_series!D9970)</f>
        <v/>
      </c>
      <c r="E9974" s="360"/>
      <c r="F9974" s="15"/>
      <c r="G9974" s="15"/>
      <c r="H9974" s="189"/>
      <c r="I9974" s="189"/>
      <c r="J9974" s="190"/>
      <c r="K9974" s="190"/>
      <c r="L9974" s="190"/>
      <c r="M9974" s="190"/>
      <c r="N9974" s="190"/>
      <c r="O9974" s="190"/>
    </row>
    <row r="9975" spans="1:15">
      <c r="A9975" s="465">
        <v>9954</v>
      </c>
      <c r="B9975" s="686" t="str">
        <f>IF(Input_series!B9971="","",Input_series!B9971)</f>
        <v/>
      </c>
      <c r="C9975" s="687" t="str">
        <f>IF(Input_series!C9971="","",Input_series!C9971)</f>
        <v/>
      </c>
      <c r="D9975" s="687" t="str">
        <f>IF(Input_series!D9971="","",Input_series!D9971)</f>
        <v/>
      </c>
      <c r="E9975" s="360"/>
      <c r="F9975" s="15"/>
      <c r="G9975" s="15"/>
      <c r="H9975" s="189"/>
      <c r="I9975" s="189"/>
      <c r="J9975" s="190"/>
      <c r="K9975" s="190"/>
      <c r="L9975" s="190"/>
      <c r="M9975" s="190"/>
      <c r="N9975" s="190"/>
      <c r="O9975" s="190"/>
    </row>
    <row r="9976" spans="1:15">
      <c r="A9976" s="465">
        <v>9955</v>
      </c>
      <c r="B9976" s="686" t="str">
        <f>IF(Input_series!B9972="","",Input_series!B9972)</f>
        <v/>
      </c>
      <c r="C9976" s="687" t="str">
        <f>IF(Input_series!C9972="","",Input_series!C9972)</f>
        <v/>
      </c>
      <c r="D9976" s="687" t="str">
        <f>IF(Input_series!D9972="","",Input_series!D9972)</f>
        <v/>
      </c>
      <c r="E9976" s="360"/>
      <c r="F9976" s="15"/>
      <c r="G9976" s="15"/>
      <c r="H9976" s="189"/>
      <c r="I9976" s="189"/>
      <c r="J9976" s="190"/>
      <c r="K9976" s="190"/>
      <c r="L9976" s="190"/>
      <c r="M9976" s="190"/>
      <c r="N9976" s="190"/>
      <c r="O9976" s="190"/>
    </row>
    <row r="9977" spans="1:15">
      <c r="A9977" s="465">
        <v>9956</v>
      </c>
      <c r="B9977" s="686" t="str">
        <f>IF(Input_series!B9973="","",Input_series!B9973)</f>
        <v/>
      </c>
      <c r="C9977" s="687" t="str">
        <f>IF(Input_series!C9973="","",Input_series!C9973)</f>
        <v/>
      </c>
      <c r="D9977" s="687" t="str">
        <f>IF(Input_series!D9973="","",Input_series!D9973)</f>
        <v/>
      </c>
      <c r="E9977" s="360"/>
      <c r="F9977" s="15"/>
      <c r="G9977" s="15"/>
      <c r="H9977" s="189"/>
      <c r="I9977" s="189"/>
      <c r="J9977" s="190"/>
      <c r="K9977" s="190"/>
      <c r="L9977" s="190"/>
      <c r="M9977" s="190"/>
      <c r="N9977" s="190"/>
      <c r="O9977" s="190"/>
    </row>
    <row r="9978" spans="1:15">
      <c r="A9978" s="465">
        <v>9957</v>
      </c>
      <c r="B9978" s="686" t="str">
        <f>IF(Input_series!B9974="","",Input_series!B9974)</f>
        <v/>
      </c>
      <c r="C9978" s="687" t="str">
        <f>IF(Input_series!C9974="","",Input_series!C9974)</f>
        <v/>
      </c>
      <c r="D9978" s="687" t="str">
        <f>IF(Input_series!D9974="","",Input_series!D9974)</f>
        <v/>
      </c>
      <c r="E9978" s="360"/>
      <c r="F9978" s="15"/>
      <c r="G9978" s="15"/>
      <c r="H9978" s="189"/>
      <c r="I9978" s="189"/>
      <c r="J9978" s="190"/>
      <c r="K9978" s="190"/>
      <c r="L9978" s="190"/>
      <c r="M9978" s="190"/>
      <c r="N9978" s="190"/>
      <c r="O9978" s="190"/>
    </row>
    <row r="9979" spans="1:15">
      <c r="A9979" s="465">
        <v>9958</v>
      </c>
      <c r="B9979" s="686" t="str">
        <f>IF(Input_series!B9975="","",Input_series!B9975)</f>
        <v/>
      </c>
      <c r="C9979" s="687" t="str">
        <f>IF(Input_series!C9975="","",Input_series!C9975)</f>
        <v/>
      </c>
      <c r="D9979" s="687" t="str">
        <f>IF(Input_series!D9975="","",Input_series!D9975)</f>
        <v/>
      </c>
      <c r="E9979" s="360"/>
      <c r="F9979" s="15"/>
      <c r="G9979" s="15"/>
      <c r="H9979" s="189"/>
      <c r="I9979" s="189"/>
      <c r="J9979" s="190"/>
      <c r="K9979" s="190"/>
      <c r="L9979" s="190"/>
      <c r="M9979" s="190"/>
      <c r="N9979" s="190"/>
      <c r="O9979" s="190"/>
    </row>
    <row r="9980" spans="1:15">
      <c r="A9980" s="465">
        <v>9959</v>
      </c>
      <c r="B9980" s="686" t="str">
        <f>IF(Input_series!B9976="","",Input_series!B9976)</f>
        <v/>
      </c>
      <c r="C9980" s="687" t="str">
        <f>IF(Input_series!C9976="","",Input_series!C9976)</f>
        <v/>
      </c>
      <c r="D9980" s="687" t="str">
        <f>IF(Input_series!D9976="","",Input_series!D9976)</f>
        <v/>
      </c>
      <c r="E9980" s="360"/>
      <c r="F9980" s="15"/>
      <c r="G9980" s="15"/>
      <c r="H9980" s="189"/>
      <c r="I9980" s="189"/>
      <c r="J9980" s="190"/>
      <c r="K9980" s="190"/>
      <c r="L9980" s="190"/>
      <c r="M9980" s="190"/>
      <c r="N9980" s="190"/>
      <c r="O9980" s="190"/>
    </row>
    <row r="9981" spans="1:15">
      <c r="A9981" s="465">
        <v>9960</v>
      </c>
      <c r="B9981" s="686" t="str">
        <f>IF(Input_series!B9977="","",Input_series!B9977)</f>
        <v/>
      </c>
      <c r="C9981" s="687" t="str">
        <f>IF(Input_series!C9977="","",Input_series!C9977)</f>
        <v/>
      </c>
      <c r="D9981" s="687" t="str">
        <f>IF(Input_series!D9977="","",Input_series!D9977)</f>
        <v/>
      </c>
      <c r="E9981" s="360"/>
      <c r="F9981" s="15"/>
      <c r="G9981" s="15"/>
      <c r="H9981" s="189"/>
      <c r="I9981" s="189"/>
      <c r="J9981" s="190"/>
      <c r="K9981" s="190"/>
      <c r="L9981" s="190"/>
      <c r="M9981" s="190"/>
      <c r="N9981" s="190"/>
      <c r="O9981" s="190"/>
    </row>
    <row r="9982" spans="1:15">
      <c r="A9982" s="465">
        <v>9961</v>
      </c>
      <c r="B9982" s="686" t="str">
        <f>IF(Input_series!B9978="","",Input_series!B9978)</f>
        <v/>
      </c>
      <c r="C9982" s="687" t="str">
        <f>IF(Input_series!C9978="","",Input_series!C9978)</f>
        <v/>
      </c>
      <c r="D9982" s="687" t="str">
        <f>IF(Input_series!D9978="","",Input_series!D9978)</f>
        <v/>
      </c>
      <c r="E9982" s="360"/>
      <c r="F9982" s="15"/>
      <c r="G9982" s="15"/>
      <c r="H9982" s="189"/>
      <c r="I9982" s="189"/>
      <c r="J9982" s="190"/>
      <c r="K9982" s="190"/>
      <c r="L9982" s="190"/>
      <c r="M9982" s="190"/>
      <c r="N9982" s="190"/>
      <c r="O9982" s="190"/>
    </row>
    <row r="9983" spans="1:15">
      <c r="A9983" s="465">
        <v>9962</v>
      </c>
      <c r="B9983" s="686" t="str">
        <f>IF(Input_series!B9979="","",Input_series!B9979)</f>
        <v/>
      </c>
      <c r="C9983" s="687" t="str">
        <f>IF(Input_series!C9979="","",Input_series!C9979)</f>
        <v/>
      </c>
      <c r="D9983" s="687" t="str">
        <f>IF(Input_series!D9979="","",Input_series!D9979)</f>
        <v/>
      </c>
      <c r="E9983" s="360"/>
      <c r="F9983" s="15"/>
      <c r="G9983" s="15"/>
      <c r="H9983" s="189"/>
      <c r="I9983" s="189"/>
      <c r="J9983" s="190"/>
      <c r="K9983" s="190"/>
      <c r="L9983" s="190"/>
      <c r="M9983" s="190"/>
      <c r="N9983" s="190"/>
      <c r="O9983" s="190"/>
    </row>
    <row r="9984" spans="1:15">
      <c r="A9984" s="465">
        <v>9963</v>
      </c>
      <c r="B9984" s="686" t="str">
        <f>IF(Input_series!B9980="","",Input_series!B9980)</f>
        <v/>
      </c>
      <c r="C9984" s="687" t="str">
        <f>IF(Input_series!C9980="","",Input_series!C9980)</f>
        <v/>
      </c>
      <c r="D9984" s="687" t="str">
        <f>IF(Input_series!D9980="","",Input_series!D9980)</f>
        <v/>
      </c>
      <c r="E9984" s="360"/>
      <c r="F9984" s="15"/>
      <c r="G9984" s="15"/>
      <c r="H9984" s="189"/>
      <c r="I9984" s="189"/>
      <c r="J9984" s="190"/>
      <c r="K9984" s="190"/>
      <c r="L9984" s="190"/>
      <c r="M9984" s="190"/>
      <c r="N9984" s="190"/>
      <c r="O9984" s="190"/>
    </row>
    <row r="9985" spans="1:15">
      <c r="A9985" s="465">
        <v>9964</v>
      </c>
      <c r="B9985" s="686" t="str">
        <f>IF(Input_series!B9981="","",Input_series!B9981)</f>
        <v/>
      </c>
      <c r="C9985" s="687" t="str">
        <f>IF(Input_series!C9981="","",Input_series!C9981)</f>
        <v/>
      </c>
      <c r="D9985" s="687" t="str">
        <f>IF(Input_series!D9981="","",Input_series!D9981)</f>
        <v/>
      </c>
      <c r="E9985" s="360"/>
      <c r="F9985" s="15"/>
      <c r="G9985" s="15"/>
      <c r="H9985" s="189"/>
      <c r="I9985" s="189"/>
      <c r="J9985" s="190"/>
      <c r="K9985" s="190"/>
      <c r="L9985" s="190"/>
      <c r="M9985" s="190"/>
      <c r="N9985" s="190"/>
      <c r="O9985" s="190"/>
    </row>
    <row r="9986" spans="1:15">
      <c r="A9986" s="465">
        <v>9965</v>
      </c>
      <c r="B9986" s="686" t="str">
        <f>IF(Input_series!B9982="","",Input_series!B9982)</f>
        <v/>
      </c>
      <c r="C9986" s="687" t="str">
        <f>IF(Input_series!C9982="","",Input_series!C9982)</f>
        <v/>
      </c>
      <c r="D9986" s="687" t="str">
        <f>IF(Input_series!D9982="","",Input_series!D9982)</f>
        <v/>
      </c>
      <c r="E9986" s="360"/>
      <c r="F9986" s="15"/>
      <c r="G9986" s="15"/>
      <c r="H9986" s="189"/>
      <c r="I9986" s="189"/>
      <c r="J9986" s="190"/>
      <c r="K9986" s="190"/>
      <c r="L9986" s="190"/>
      <c r="M9986" s="190"/>
      <c r="N9986" s="190"/>
      <c r="O9986" s="190"/>
    </row>
    <row r="9987" spans="1:15">
      <c r="A9987" s="465">
        <v>9966</v>
      </c>
      <c r="B9987" s="686" t="str">
        <f>IF(Input_series!B9983="","",Input_series!B9983)</f>
        <v/>
      </c>
      <c r="C9987" s="687" t="str">
        <f>IF(Input_series!C9983="","",Input_series!C9983)</f>
        <v/>
      </c>
      <c r="D9987" s="687" t="str">
        <f>IF(Input_series!D9983="","",Input_series!D9983)</f>
        <v/>
      </c>
      <c r="E9987" s="360"/>
      <c r="F9987" s="15"/>
      <c r="G9987" s="15"/>
      <c r="H9987" s="189"/>
      <c r="I9987" s="189"/>
      <c r="J9987" s="190"/>
      <c r="K9987" s="190"/>
      <c r="L9987" s="190"/>
      <c r="M9987" s="190"/>
      <c r="N9987" s="190"/>
      <c r="O9987" s="190"/>
    </row>
    <row r="9988" spans="1:15">
      <c r="A9988" s="465">
        <v>9967</v>
      </c>
      <c r="B9988" s="686" t="str">
        <f>IF(Input_series!B9984="","",Input_series!B9984)</f>
        <v/>
      </c>
      <c r="C9988" s="687" t="str">
        <f>IF(Input_series!C9984="","",Input_series!C9984)</f>
        <v/>
      </c>
      <c r="D9988" s="687" t="str">
        <f>IF(Input_series!D9984="","",Input_series!D9984)</f>
        <v/>
      </c>
      <c r="E9988" s="360"/>
      <c r="F9988" s="15"/>
      <c r="G9988" s="15"/>
      <c r="H9988" s="189"/>
      <c r="I9988" s="189"/>
      <c r="J9988" s="190"/>
      <c r="K9988" s="190"/>
      <c r="L9988" s="190"/>
      <c r="M9988" s="190"/>
      <c r="N9988" s="190"/>
      <c r="O9988" s="190"/>
    </row>
    <row r="9989" spans="1:15">
      <c r="A9989" s="465">
        <v>9968</v>
      </c>
      <c r="B9989" s="686" t="str">
        <f>IF(Input_series!B9985="","",Input_series!B9985)</f>
        <v/>
      </c>
      <c r="C9989" s="687" t="str">
        <f>IF(Input_series!C9985="","",Input_series!C9985)</f>
        <v/>
      </c>
      <c r="D9989" s="687" t="str">
        <f>IF(Input_series!D9985="","",Input_series!D9985)</f>
        <v/>
      </c>
      <c r="E9989" s="360"/>
      <c r="F9989" s="15"/>
      <c r="G9989" s="15"/>
      <c r="H9989" s="189"/>
      <c r="I9989" s="189"/>
      <c r="J9989" s="190"/>
      <c r="K9989" s="190"/>
      <c r="L9989" s="190"/>
      <c r="M9989" s="190"/>
      <c r="N9989" s="190"/>
      <c r="O9989" s="190"/>
    </row>
    <row r="9990" spans="1:15">
      <c r="A9990" s="465">
        <v>9969</v>
      </c>
      <c r="B9990" s="686" t="str">
        <f>IF(Input_series!B9986="","",Input_series!B9986)</f>
        <v/>
      </c>
      <c r="C9990" s="687" t="str">
        <f>IF(Input_series!C9986="","",Input_series!C9986)</f>
        <v/>
      </c>
      <c r="D9990" s="687" t="str">
        <f>IF(Input_series!D9986="","",Input_series!D9986)</f>
        <v/>
      </c>
      <c r="E9990" s="360"/>
      <c r="F9990" s="15"/>
      <c r="G9990" s="15"/>
      <c r="H9990" s="189"/>
      <c r="I9990" s="189"/>
      <c r="J9990" s="190"/>
      <c r="K9990" s="190"/>
      <c r="L9990" s="190"/>
      <c r="M9990" s="190"/>
      <c r="N9990" s="190"/>
      <c r="O9990" s="190"/>
    </row>
    <row r="9991" spans="1:15">
      <c r="A9991" s="465">
        <v>9970</v>
      </c>
      <c r="B9991" s="686" t="str">
        <f>IF(Input_series!B9987="","",Input_series!B9987)</f>
        <v/>
      </c>
      <c r="C9991" s="687" t="str">
        <f>IF(Input_series!C9987="","",Input_series!C9987)</f>
        <v/>
      </c>
      <c r="D9991" s="687" t="str">
        <f>IF(Input_series!D9987="","",Input_series!D9987)</f>
        <v/>
      </c>
      <c r="E9991" s="360"/>
      <c r="F9991" s="15"/>
      <c r="G9991" s="15"/>
      <c r="H9991" s="189"/>
      <c r="I9991" s="189"/>
      <c r="J9991" s="190"/>
      <c r="K9991" s="190"/>
      <c r="L9991" s="190"/>
      <c r="M9991" s="190"/>
      <c r="N9991" s="190"/>
      <c r="O9991" s="190"/>
    </row>
    <row r="9992" spans="1:15">
      <c r="A9992" s="465">
        <v>9971</v>
      </c>
      <c r="B9992" s="686" t="str">
        <f>IF(Input_series!B9988="","",Input_series!B9988)</f>
        <v/>
      </c>
      <c r="C9992" s="687" t="str">
        <f>IF(Input_series!C9988="","",Input_series!C9988)</f>
        <v/>
      </c>
      <c r="D9992" s="687" t="str">
        <f>IF(Input_series!D9988="","",Input_series!D9988)</f>
        <v/>
      </c>
      <c r="E9992" s="360"/>
      <c r="F9992" s="15"/>
      <c r="G9992" s="15"/>
      <c r="H9992" s="189"/>
      <c r="I9992" s="189"/>
      <c r="J9992" s="190"/>
      <c r="K9992" s="190"/>
      <c r="L9992" s="190"/>
      <c r="M9992" s="190"/>
      <c r="N9992" s="190"/>
      <c r="O9992" s="190"/>
    </row>
    <row r="9993" spans="1:15">
      <c r="A9993" s="465">
        <v>9972</v>
      </c>
      <c r="B9993" s="686" t="str">
        <f>IF(Input_series!B9989="","",Input_series!B9989)</f>
        <v/>
      </c>
      <c r="C9993" s="687" t="str">
        <f>IF(Input_series!C9989="","",Input_series!C9989)</f>
        <v/>
      </c>
      <c r="D9993" s="687" t="str">
        <f>IF(Input_series!D9989="","",Input_series!D9989)</f>
        <v/>
      </c>
      <c r="E9993" s="360"/>
      <c r="F9993" s="15"/>
      <c r="G9993" s="15"/>
      <c r="H9993" s="189"/>
      <c r="I9993" s="189"/>
      <c r="J9993" s="190"/>
      <c r="K9993" s="190"/>
      <c r="L9993" s="190"/>
      <c r="M9993" s="190"/>
      <c r="N9993" s="190"/>
      <c r="O9993" s="190"/>
    </row>
    <row r="9994" spans="1:15">
      <c r="A9994" s="465">
        <v>9973</v>
      </c>
      <c r="B9994" s="686" t="str">
        <f>IF(Input_series!B9990="","",Input_series!B9990)</f>
        <v/>
      </c>
      <c r="C9994" s="687" t="str">
        <f>IF(Input_series!C9990="","",Input_series!C9990)</f>
        <v/>
      </c>
      <c r="D9994" s="687" t="str">
        <f>IF(Input_series!D9990="","",Input_series!D9990)</f>
        <v/>
      </c>
      <c r="E9994" s="360"/>
      <c r="F9994" s="15"/>
      <c r="G9994" s="15"/>
      <c r="H9994" s="189"/>
      <c r="I9994" s="189"/>
      <c r="J9994" s="190"/>
      <c r="K9994" s="190"/>
      <c r="L9994" s="190"/>
      <c r="M9994" s="190"/>
      <c r="N9994" s="190"/>
      <c r="O9994" s="190"/>
    </row>
    <row r="9995" spans="1:15">
      <c r="A9995" s="465">
        <v>9974</v>
      </c>
      <c r="B9995" s="686" t="str">
        <f>IF(Input_series!B9991="","",Input_series!B9991)</f>
        <v/>
      </c>
      <c r="C9995" s="687" t="str">
        <f>IF(Input_series!C9991="","",Input_series!C9991)</f>
        <v/>
      </c>
      <c r="D9995" s="687" t="str">
        <f>IF(Input_series!D9991="","",Input_series!D9991)</f>
        <v/>
      </c>
      <c r="E9995" s="360"/>
      <c r="F9995" s="15"/>
      <c r="G9995" s="15"/>
      <c r="H9995" s="189"/>
      <c r="I9995" s="189"/>
      <c r="J9995" s="190"/>
      <c r="K9995" s="190"/>
      <c r="L9995" s="190"/>
      <c r="M9995" s="190"/>
      <c r="N9995" s="190"/>
      <c r="O9995" s="190"/>
    </row>
    <row r="9996" spans="1:15">
      <c r="A9996" s="465">
        <v>9975</v>
      </c>
      <c r="B9996" s="686" t="str">
        <f>IF(Input_series!B9992="","",Input_series!B9992)</f>
        <v/>
      </c>
      <c r="C9996" s="687" t="str">
        <f>IF(Input_series!C9992="","",Input_series!C9992)</f>
        <v/>
      </c>
      <c r="D9996" s="687" t="str">
        <f>IF(Input_series!D9992="","",Input_series!D9992)</f>
        <v/>
      </c>
      <c r="E9996" s="360"/>
      <c r="F9996" s="15"/>
      <c r="G9996" s="15"/>
      <c r="H9996" s="189"/>
      <c r="I9996" s="189"/>
      <c r="J9996" s="190"/>
      <c r="K9996" s="190"/>
      <c r="L9996" s="190"/>
      <c r="M9996" s="190"/>
      <c r="N9996" s="190"/>
      <c r="O9996" s="190"/>
    </row>
    <row r="9997" spans="1:15">
      <c r="A9997" s="465">
        <v>9976</v>
      </c>
      <c r="B9997" s="686" t="str">
        <f>IF(Input_series!B9993="","",Input_series!B9993)</f>
        <v/>
      </c>
      <c r="C9997" s="687" t="str">
        <f>IF(Input_series!C9993="","",Input_series!C9993)</f>
        <v/>
      </c>
      <c r="D9997" s="687" t="str">
        <f>IF(Input_series!D9993="","",Input_series!D9993)</f>
        <v/>
      </c>
      <c r="E9997" s="360"/>
      <c r="F9997" s="15"/>
      <c r="G9997" s="15"/>
      <c r="H9997" s="189"/>
      <c r="I9997" s="189"/>
      <c r="J9997" s="190"/>
      <c r="K9997" s="190"/>
      <c r="L9997" s="190"/>
      <c r="M9997" s="190"/>
      <c r="N9997" s="190"/>
      <c r="O9997" s="190"/>
    </row>
    <row r="9998" spans="1:15">
      <c r="A9998" s="465">
        <v>9977</v>
      </c>
      <c r="B9998" s="686" t="str">
        <f>IF(Input_series!B9994="","",Input_series!B9994)</f>
        <v/>
      </c>
      <c r="C9998" s="687" t="str">
        <f>IF(Input_series!C9994="","",Input_series!C9994)</f>
        <v/>
      </c>
      <c r="D9998" s="687" t="str">
        <f>IF(Input_series!D9994="","",Input_series!D9994)</f>
        <v/>
      </c>
      <c r="E9998" s="360"/>
      <c r="F9998" s="15"/>
      <c r="G9998" s="15"/>
      <c r="H9998" s="189"/>
      <c r="I9998" s="189"/>
      <c r="J9998" s="190"/>
      <c r="K9998" s="190"/>
      <c r="L9998" s="190"/>
      <c r="M9998" s="190"/>
      <c r="N9998" s="190"/>
      <c r="O9998" s="190"/>
    </row>
    <row r="9999" spans="1:15">
      <c r="A9999" s="465">
        <v>9978</v>
      </c>
      <c r="B9999" s="686" t="str">
        <f>IF(Input_series!B9995="","",Input_series!B9995)</f>
        <v/>
      </c>
      <c r="C9999" s="687" t="str">
        <f>IF(Input_series!C9995="","",Input_series!C9995)</f>
        <v/>
      </c>
      <c r="D9999" s="687" t="str">
        <f>IF(Input_series!D9995="","",Input_series!D9995)</f>
        <v/>
      </c>
      <c r="E9999" s="360"/>
      <c r="F9999" s="15"/>
      <c r="G9999" s="15"/>
      <c r="H9999" s="189"/>
      <c r="I9999" s="189"/>
      <c r="J9999" s="190"/>
      <c r="K9999" s="190"/>
      <c r="L9999" s="190"/>
      <c r="M9999" s="190"/>
      <c r="N9999" s="190"/>
      <c r="O9999" s="190"/>
    </row>
    <row r="10000" spans="1:15">
      <c r="A10000" s="465">
        <v>9979</v>
      </c>
      <c r="B10000" s="686" t="str">
        <f>IF(Input_series!B9996="","",Input_series!B9996)</f>
        <v/>
      </c>
      <c r="C10000" s="687" t="str">
        <f>IF(Input_series!C9996="","",Input_series!C9996)</f>
        <v/>
      </c>
      <c r="D10000" s="687" t="str">
        <f>IF(Input_series!D9996="","",Input_series!D9996)</f>
        <v/>
      </c>
      <c r="E10000" s="360"/>
      <c r="F10000" s="15"/>
      <c r="G10000" s="15"/>
      <c r="H10000" s="189"/>
      <c r="I10000" s="189"/>
      <c r="J10000" s="190"/>
      <c r="K10000" s="190"/>
      <c r="L10000" s="190"/>
      <c r="M10000" s="190"/>
      <c r="N10000" s="190"/>
      <c r="O10000" s="190"/>
    </row>
    <row r="10001" spans="1:15">
      <c r="A10001" s="465">
        <v>9980</v>
      </c>
      <c r="B10001" s="686" t="str">
        <f>IF(Input_series!B9997="","",Input_series!B9997)</f>
        <v/>
      </c>
      <c r="C10001" s="687" t="str">
        <f>IF(Input_series!C9997="","",Input_series!C9997)</f>
        <v/>
      </c>
      <c r="D10001" s="687" t="str">
        <f>IF(Input_series!D9997="","",Input_series!D9997)</f>
        <v/>
      </c>
      <c r="E10001" s="360"/>
      <c r="F10001" s="15"/>
      <c r="G10001" s="15"/>
      <c r="H10001" s="189"/>
      <c r="I10001" s="189"/>
      <c r="J10001" s="190"/>
      <c r="K10001" s="190"/>
      <c r="L10001" s="190"/>
      <c r="M10001" s="190"/>
      <c r="N10001" s="190"/>
      <c r="O10001" s="190"/>
    </row>
    <row r="10002" spans="1:15">
      <c r="A10002" s="465">
        <v>9981</v>
      </c>
      <c r="B10002" s="686" t="str">
        <f>IF(Input_series!B9998="","",Input_series!B9998)</f>
        <v/>
      </c>
      <c r="C10002" s="687" t="str">
        <f>IF(Input_series!C9998="","",Input_series!C9998)</f>
        <v/>
      </c>
      <c r="D10002" s="687" t="str">
        <f>IF(Input_series!D9998="","",Input_series!D9998)</f>
        <v/>
      </c>
      <c r="E10002" s="360"/>
      <c r="F10002" s="15"/>
      <c r="G10002" s="15"/>
      <c r="H10002" s="189"/>
      <c r="I10002" s="189"/>
      <c r="J10002" s="190"/>
      <c r="K10002" s="190"/>
      <c r="L10002" s="190"/>
      <c r="M10002" s="190"/>
      <c r="N10002" s="190"/>
      <c r="O10002" s="190"/>
    </row>
    <row r="10003" spans="1:15">
      <c r="A10003" s="465">
        <v>9982</v>
      </c>
      <c r="B10003" s="686" t="str">
        <f>IF(Input_series!B9999="","",Input_series!B9999)</f>
        <v/>
      </c>
      <c r="C10003" s="687" t="str">
        <f>IF(Input_series!C9999="","",Input_series!C9999)</f>
        <v/>
      </c>
      <c r="D10003" s="687" t="str">
        <f>IF(Input_series!D9999="","",Input_series!D9999)</f>
        <v/>
      </c>
      <c r="E10003" s="360"/>
      <c r="F10003" s="15"/>
      <c r="G10003" s="15"/>
      <c r="H10003" s="189"/>
      <c r="I10003" s="189"/>
      <c r="J10003" s="190"/>
      <c r="K10003" s="190"/>
      <c r="L10003" s="190"/>
      <c r="M10003" s="190"/>
      <c r="N10003" s="190"/>
      <c r="O10003" s="190"/>
    </row>
    <row r="10004" spans="1:15">
      <c r="A10004" s="465">
        <v>9983</v>
      </c>
      <c r="B10004" s="686" t="str">
        <f>IF(Input_series!B10000="","",Input_series!B10000)</f>
        <v/>
      </c>
      <c r="C10004" s="687" t="str">
        <f>IF(Input_series!C10000="","",Input_series!C10000)</f>
        <v/>
      </c>
      <c r="D10004" s="687" t="str">
        <f>IF(Input_series!D10000="","",Input_series!D10000)</f>
        <v/>
      </c>
      <c r="E10004" s="360"/>
      <c r="F10004" s="15"/>
      <c r="G10004" s="15"/>
      <c r="H10004" s="189"/>
      <c r="I10004" s="189"/>
      <c r="J10004" s="190"/>
      <c r="K10004" s="190"/>
      <c r="L10004" s="190"/>
      <c r="M10004" s="190"/>
      <c r="N10004" s="190"/>
      <c r="O10004" s="190"/>
    </row>
    <row r="10005" spans="1:15">
      <c r="A10005" s="465">
        <v>9984</v>
      </c>
      <c r="B10005" s="686" t="str">
        <f>IF(Input_series!B10001="","",Input_series!B10001)</f>
        <v/>
      </c>
      <c r="C10005" s="687" t="str">
        <f>IF(Input_series!C10001="","",Input_series!C10001)</f>
        <v/>
      </c>
      <c r="D10005" s="687" t="str">
        <f>IF(Input_series!D10001="","",Input_series!D10001)</f>
        <v/>
      </c>
      <c r="E10005" s="360"/>
      <c r="F10005" s="15"/>
      <c r="G10005" s="15"/>
      <c r="H10005" s="189"/>
      <c r="I10005" s="189"/>
      <c r="J10005" s="190"/>
      <c r="K10005" s="190"/>
      <c r="L10005" s="190"/>
      <c r="M10005" s="190"/>
      <c r="N10005" s="190"/>
      <c r="O10005" s="190"/>
    </row>
    <row r="10006" spans="1:15">
      <c r="A10006" s="465">
        <v>9985</v>
      </c>
      <c r="B10006" s="686" t="str">
        <f>IF(Input_series!B10002="","",Input_series!B10002)</f>
        <v/>
      </c>
      <c r="C10006" s="687" t="str">
        <f>IF(Input_series!C10002="","",Input_series!C10002)</f>
        <v/>
      </c>
      <c r="D10006" s="687" t="str">
        <f>IF(Input_series!D10002="","",Input_series!D10002)</f>
        <v/>
      </c>
      <c r="E10006" s="360"/>
      <c r="F10006" s="15"/>
      <c r="G10006" s="15"/>
      <c r="H10006" s="189"/>
      <c r="I10006" s="189"/>
      <c r="J10006" s="190"/>
      <c r="K10006" s="190"/>
      <c r="L10006" s="190"/>
      <c r="M10006" s="190"/>
      <c r="N10006" s="190"/>
      <c r="O10006" s="190"/>
    </row>
    <row r="10007" spans="1:15">
      <c r="A10007" s="465">
        <v>9986</v>
      </c>
      <c r="B10007" s="686" t="str">
        <f>IF(Input_series!B10003="","",Input_series!B10003)</f>
        <v/>
      </c>
      <c r="C10007" s="687" t="str">
        <f>IF(Input_series!C10003="","",Input_series!C10003)</f>
        <v/>
      </c>
      <c r="D10007" s="687" t="str">
        <f>IF(Input_series!D10003="","",Input_series!D10003)</f>
        <v/>
      </c>
      <c r="E10007" s="360"/>
      <c r="F10007" s="15"/>
      <c r="G10007" s="15"/>
      <c r="H10007" s="189"/>
      <c r="I10007" s="189"/>
      <c r="J10007" s="190"/>
      <c r="K10007" s="190"/>
      <c r="L10007" s="190"/>
      <c r="M10007" s="190"/>
      <c r="N10007" s="190"/>
      <c r="O10007" s="190"/>
    </row>
    <row r="10008" spans="1:15">
      <c r="A10008" s="465">
        <v>9987</v>
      </c>
      <c r="B10008" s="686" t="str">
        <f>IF(Input_series!B10004="","",Input_series!B10004)</f>
        <v/>
      </c>
      <c r="C10008" s="687" t="str">
        <f>IF(Input_series!C10004="","",Input_series!C10004)</f>
        <v/>
      </c>
      <c r="D10008" s="687" t="str">
        <f>IF(Input_series!D10004="","",Input_series!D10004)</f>
        <v/>
      </c>
      <c r="E10008" s="360"/>
      <c r="F10008" s="15"/>
      <c r="G10008" s="15"/>
      <c r="H10008" s="189"/>
      <c r="I10008" s="189"/>
      <c r="J10008" s="190"/>
      <c r="K10008" s="190"/>
      <c r="L10008" s="190"/>
      <c r="M10008" s="190"/>
      <c r="N10008" s="190"/>
      <c r="O10008" s="190"/>
    </row>
    <row r="10009" spans="1:15">
      <c r="A10009" s="465">
        <v>9988</v>
      </c>
      <c r="B10009" s="686" t="str">
        <f>IF(Input_series!B10005="","",Input_series!B10005)</f>
        <v/>
      </c>
      <c r="C10009" s="687" t="str">
        <f>IF(Input_series!C10005="","",Input_series!C10005)</f>
        <v/>
      </c>
      <c r="D10009" s="687" t="str">
        <f>IF(Input_series!D10005="","",Input_series!D10005)</f>
        <v/>
      </c>
      <c r="E10009" s="360"/>
      <c r="F10009" s="15"/>
      <c r="G10009" s="15"/>
      <c r="H10009" s="189"/>
      <c r="I10009" s="189"/>
      <c r="J10009" s="190"/>
      <c r="K10009" s="190"/>
      <c r="L10009" s="190"/>
      <c r="M10009" s="190"/>
      <c r="N10009" s="190"/>
      <c r="O10009" s="190"/>
    </row>
    <row r="10010" spans="1:15">
      <c r="A10010" s="465">
        <v>9989</v>
      </c>
      <c r="B10010" s="686" t="str">
        <f>IF(Input_series!B10006="","",Input_series!B10006)</f>
        <v/>
      </c>
      <c r="C10010" s="687" t="str">
        <f>IF(Input_series!C10006="","",Input_series!C10006)</f>
        <v/>
      </c>
      <c r="D10010" s="687" t="str">
        <f>IF(Input_series!D10006="","",Input_series!D10006)</f>
        <v/>
      </c>
      <c r="E10010" s="360"/>
      <c r="F10010" s="15"/>
      <c r="G10010" s="15"/>
      <c r="H10010" s="189"/>
      <c r="I10010" s="189"/>
      <c r="J10010" s="190"/>
      <c r="K10010" s="190"/>
      <c r="L10010" s="190"/>
      <c r="M10010" s="190"/>
      <c r="N10010" s="190"/>
      <c r="O10010" s="190"/>
    </row>
    <row r="10011" spans="1:15">
      <c r="A10011" s="465">
        <v>9990</v>
      </c>
      <c r="B10011" s="686" t="str">
        <f>IF(Input_series!B10007="","",Input_series!B10007)</f>
        <v/>
      </c>
      <c r="C10011" s="687" t="str">
        <f>IF(Input_series!C10007="","",Input_series!C10007)</f>
        <v/>
      </c>
      <c r="D10011" s="687" t="str">
        <f>IF(Input_series!D10007="","",Input_series!D10007)</f>
        <v/>
      </c>
      <c r="E10011" s="360"/>
      <c r="F10011" s="15"/>
      <c r="G10011" s="15"/>
      <c r="H10011" s="189"/>
      <c r="I10011" s="189"/>
      <c r="J10011" s="190"/>
      <c r="K10011" s="190"/>
      <c r="L10011" s="190"/>
      <c r="M10011" s="190"/>
      <c r="N10011" s="190"/>
      <c r="O10011" s="190"/>
    </row>
    <row r="10012" spans="1:15">
      <c r="A10012" s="465">
        <v>9991</v>
      </c>
      <c r="B10012" s="686" t="str">
        <f>IF(Input_series!B10008="","",Input_series!B10008)</f>
        <v/>
      </c>
      <c r="C10012" s="687" t="str">
        <f>IF(Input_series!C10008="","",Input_series!C10008)</f>
        <v/>
      </c>
      <c r="D10012" s="687" t="str">
        <f>IF(Input_series!D10008="","",Input_series!D10008)</f>
        <v/>
      </c>
      <c r="E10012" s="360"/>
      <c r="F10012" s="15"/>
      <c r="G10012" s="15"/>
      <c r="H10012" s="189"/>
      <c r="I10012" s="189"/>
      <c r="J10012" s="190"/>
      <c r="K10012" s="190"/>
      <c r="L10012" s="190"/>
      <c r="M10012" s="190"/>
      <c r="N10012" s="190"/>
      <c r="O10012" s="190"/>
    </row>
    <row r="10013" spans="1:15">
      <c r="A10013" s="465">
        <v>9992</v>
      </c>
      <c r="B10013" s="686" t="str">
        <f>IF(Input_series!B10009="","",Input_series!B10009)</f>
        <v/>
      </c>
      <c r="C10013" s="687" t="str">
        <f>IF(Input_series!C10009="","",Input_series!C10009)</f>
        <v/>
      </c>
      <c r="D10013" s="687" t="str">
        <f>IF(Input_series!D10009="","",Input_series!D10009)</f>
        <v/>
      </c>
      <c r="E10013" s="360"/>
      <c r="F10013" s="15"/>
      <c r="G10013" s="15"/>
      <c r="H10013" s="189"/>
      <c r="I10013" s="189"/>
      <c r="J10013" s="190"/>
      <c r="K10013" s="190"/>
      <c r="L10013" s="190"/>
      <c r="M10013" s="190"/>
      <c r="N10013" s="190"/>
      <c r="O10013" s="190"/>
    </row>
    <row r="10014" spans="1:15">
      <c r="A10014" s="465">
        <v>9993</v>
      </c>
      <c r="B10014" s="686" t="str">
        <f>IF(Input_series!B10010="","",Input_series!B10010)</f>
        <v/>
      </c>
      <c r="C10014" s="687" t="str">
        <f>IF(Input_series!C10010="","",Input_series!C10010)</f>
        <v/>
      </c>
      <c r="D10014" s="687" t="str">
        <f>IF(Input_series!D10010="","",Input_series!D10010)</f>
        <v/>
      </c>
      <c r="E10014" s="360"/>
      <c r="F10014" s="15"/>
      <c r="G10014" s="15"/>
      <c r="H10014" s="189"/>
      <c r="I10014" s="189"/>
      <c r="J10014" s="190"/>
      <c r="K10014" s="190"/>
      <c r="L10014" s="190"/>
      <c r="M10014" s="190"/>
      <c r="N10014" s="190"/>
      <c r="O10014" s="190"/>
    </row>
    <row r="10015" spans="1:15">
      <c r="A10015" s="465">
        <v>9994</v>
      </c>
      <c r="B10015" s="686" t="str">
        <f>IF(Input_series!B10011="","",Input_series!B10011)</f>
        <v/>
      </c>
      <c r="C10015" s="687" t="str">
        <f>IF(Input_series!C10011="","",Input_series!C10011)</f>
        <v/>
      </c>
      <c r="D10015" s="687" t="str">
        <f>IF(Input_series!D10011="","",Input_series!D10011)</f>
        <v/>
      </c>
      <c r="E10015" s="360"/>
      <c r="F10015" s="15"/>
      <c r="G10015" s="15"/>
      <c r="H10015" s="189"/>
      <c r="I10015" s="189"/>
      <c r="J10015" s="190"/>
      <c r="K10015" s="190"/>
      <c r="L10015" s="190"/>
      <c r="M10015" s="190"/>
      <c r="N10015" s="190"/>
      <c r="O10015" s="190"/>
    </row>
    <row r="10016" spans="1:15">
      <c r="A10016" s="465">
        <v>9995</v>
      </c>
      <c r="B10016" s="686" t="str">
        <f>IF(Input_series!B10012="","",Input_series!B10012)</f>
        <v/>
      </c>
      <c r="C10016" s="687" t="str">
        <f>IF(Input_series!C10012="","",Input_series!C10012)</f>
        <v/>
      </c>
      <c r="D10016" s="687" t="str">
        <f>IF(Input_series!D10012="","",Input_series!D10012)</f>
        <v/>
      </c>
      <c r="E10016" s="360"/>
      <c r="F10016" s="15"/>
      <c r="G10016" s="15"/>
      <c r="H10016" s="189"/>
      <c r="I10016" s="189"/>
      <c r="J10016" s="190"/>
      <c r="K10016" s="190"/>
      <c r="L10016" s="190"/>
      <c r="M10016" s="190"/>
      <c r="N10016" s="190"/>
      <c r="O10016" s="190"/>
    </row>
    <row r="10017" spans="1:15">
      <c r="A10017" s="465">
        <v>9996</v>
      </c>
      <c r="B10017" s="686" t="str">
        <f>IF(Input_series!B10013="","",Input_series!B10013)</f>
        <v/>
      </c>
      <c r="C10017" s="687" t="str">
        <f>IF(Input_series!C10013="","",Input_series!C10013)</f>
        <v/>
      </c>
      <c r="D10017" s="687" t="str">
        <f>IF(Input_series!D10013="","",Input_series!D10013)</f>
        <v/>
      </c>
      <c r="E10017" s="360"/>
      <c r="F10017" s="15"/>
      <c r="G10017" s="15"/>
      <c r="H10017" s="189"/>
      <c r="I10017" s="189"/>
      <c r="J10017" s="190"/>
      <c r="K10017" s="190"/>
      <c r="L10017" s="190"/>
      <c r="M10017" s="190"/>
      <c r="N10017" s="190"/>
      <c r="O10017" s="190"/>
    </row>
    <row r="10018" spans="1:15">
      <c r="A10018" s="465">
        <v>9997</v>
      </c>
      <c r="B10018" s="686" t="str">
        <f>IF(Input_series!B10014="","",Input_series!B10014)</f>
        <v/>
      </c>
      <c r="C10018" s="687" t="str">
        <f>IF(Input_series!C10014="","",Input_series!C10014)</f>
        <v/>
      </c>
      <c r="D10018" s="687" t="str">
        <f>IF(Input_series!D10014="","",Input_series!D10014)</f>
        <v/>
      </c>
      <c r="E10018" s="360"/>
      <c r="F10018" s="15"/>
      <c r="G10018" s="15"/>
      <c r="H10018" s="189"/>
      <c r="I10018" s="189"/>
      <c r="J10018" s="190"/>
      <c r="K10018" s="190"/>
      <c r="L10018" s="190"/>
      <c r="M10018" s="190"/>
      <c r="N10018" s="190"/>
      <c r="O10018" s="190"/>
    </row>
    <row r="10019" spans="1:15">
      <c r="A10019" s="465">
        <v>9998</v>
      </c>
      <c r="B10019" s="686" t="str">
        <f>IF(Input_series!B10015="","",Input_series!B10015)</f>
        <v/>
      </c>
      <c r="C10019" s="687" t="str">
        <f>IF(Input_series!C10015="","",Input_series!C10015)</f>
        <v/>
      </c>
      <c r="D10019" s="687" t="str">
        <f>IF(Input_series!D10015="","",Input_series!D10015)</f>
        <v/>
      </c>
      <c r="E10019" s="360"/>
      <c r="F10019" s="15"/>
      <c r="G10019" s="15"/>
      <c r="H10019" s="189"/>
      <c r="I10019" s="189"/>
      <c r="J10019" s="190"/>
      <c r="K10019" s="190"/>
      <c r="L10019" s="190"/>
      <c r="M10019" s="190"/>
      <c r="N10019" s="190"/>
      <c r="O10019" s="190"/>
    </row>
    <row r="10020" spans="1:15">
      <c r="A10020" s="465">
        <v>9999</v>
      </c>
      <c r="B10020" s="686" t="str">
        <f>IF(Input_series!B10016="","",Input_series!B10016)</f>
        <v/>
      </c>
      <c r="C10020" s="687" t="str">
        <f>IF(Input_series!C10016="","",Input_series!C10016)</f>
        <v/>
      </c>
      <c r="D10020" s="687" t="str">
        <f>IF(Input_series!D10016="","",Input_series!D10016)</f>
        <v/>
      </c>
      <c r="E10020" s="360"/>
      <c r="F10020" s="15"/>
      <c r="G10020" s="15"/>
      <c r="H10020" s="189"/>
      <c r="I10020" s="189"/>
      <c r="J10020" s="190"/>
      <c r="K10020" s="190"/>
      <c r="L10020" s="190"/>
      <c r="M10020" s="190"/>
      <c r="N10020" s="190"/>
      <c r="O10020" s="190"/>
    </row>
    <row r="10021" spans="1:15">
      <c r="A10021" s="465">
        <v>10000</v>
      </c>
      <c r="B10021" s="686" t="str">
        <f>IF(Input_series!B10017="","",Input_series!B10017)</f>
        <v/>
      </c>
      <c r="C10021" s="687" t="str">
        <f>IF(Input_series!C10017="","",Input_series!C10017)</f>
        <v/>
      </c>
      <c r="D10021" s="687" t="str">
        <f>IF(Input_series!D10017="","",Input_series!D10017)</f>
        <v/>
      </c>
      <c r="E10021" s="360"/>
      <c r="F10021" s="15"/>
      <c r="G10021" s="15"/>
      <c r="H10021" s="189"/>
      <c r="I10021" s="189"/>
      <c r="J10021" s="190"/>
      <c r="K10021" s="190"/>
      <c r="L10021" s="190"/>
      <c r="M10021" s="190"/>
      <c r="N10021" s="190"/>
      <c r="O10021" s="190"/>
    </row>
    <row r="10022" spans="1:15">
      <c r="A10022" s="26"/>
      <c r="B10022" s="12"/>
      <c r="C10022" s="12"/>
      <c r="G10022" s="4"/>
      <c r="H10022" s="4"/>
      <c r="I10022" s="4"/>
    </row>
    <row r="10023" spans="1:15">
      <c r="A10023" s="26"/>
      <c r="B10023" s="12"/>
      <c r="C10023" s="12"/>
      <c r="G10023" s="4"/>
      <c r="H10023" s="4"/>
      <c r="I10023" s="4"/>
    </row>
    <row r="10024" spans="1:15">
      <c r="A10024" s="26"/>
      <c r="B10024" s="12"/>
      <c r="C10024" s="12"/>
      <c r="G10024" s="4"/>
      <c r="H10024" s="4"/>
      <c r="I10024" s="4"/>
    </row>
    <row r="10025" spans="1:15">
      <c r="A10025" s="26"/>
      <c r="B10025" s="12"/>
      <c r="C10025" s="12"/>
      <c r="G10025" s="4"/>
      <c r="H10025" s="4"/>
      <c r="I10025" s="4"/>
    </row>
    <row r="10026" spans="1:15">
      <c r="A10026" s="26"/>
      <c r="B10026" s="12"/>
      <c r="C10026" s="12"/>
      <c r="G10026" s="4"/>
      <c r="H10026" s="4"/>
      <c r="I10026" s="4"/>
    </row>
    <row r="10027" spans="1:15">
      <c r="A10027" s="26"/>
      <c r="B10027" s="12"/>
      <c r="C10027" s="12"/>
      <c r="G10027" s="4"/>
      <c r="H10027" s="4"/>
      <c r="I10027" s="4"/>
    </row>
    <row r="10028" spans="1:15">
      <c r="A10028" s="26"/>
      <c r="B10028" s="12"/>
      <c r="C10028" s="12"/>
      <c r="G10028" s="4"/>
      <c r="H10028" s="4"/>
      <c r="I10028" s="4"/>
    </row>
    <row r="10029" spans="1:15">
      <c r="A10029" s="26"/>
      <c r="B10029" s="12"/>
      <c r="C10029" s="12"/>
      <c r="G10029" s="4"/>
      <c r="H10029" s="4"/>
      <c r="I10029" s="4"/>
    </row>
    <row r="10030" spans="1:15">
      <c r="A10030" s="26"/>
      <c r="B10030" s="12"/>
      <c r="C10030" s="12"/>
      <c r="G10030" s="4"/>
      <c r="H10030" s="4"/>
      <c r="I10030" s="4"/>
    </row>
    <row r="10031" spans="1:15">
      <c r="A10031" s="26"/>
      <c r="B10031" s="12"/>
      <c r="C10031" s="12"/>
      <c r="G10031" s="4"/>
      <c r="H10031" s="4"/>
      <c r="I10031" s="4"/>
    </row>
    <row r="10032" spans="1:15">
      <c r="A10032" s="26"/>
      <c r="B10032" s="12"/>
      <c r="C10032" s="12"/>
      <c r="G10032" s="4"/>
      <c r="H10032" s="4"/>
      <c r="I10032" s="4"/>
    </row>
    <row r="10033" spans="1:9">
      <c r="A10033" s="26"/>
      <c r="B10033" s="12"/>
      <c r="C10033" s="12"/>
      <c r="G10033" s="4"/>
      <c r="H10033" s="4"/>
      <c r="I10033" s="4"/>
    </row>
    <row r="10034" spans="1:9">
      <c r="A10034" s="26"/>
      <c r="B10034" s="12"/>
      <c r="C10034" s="12"/>
      <c r="G10034" s="4"/>
      <c r="H10034" s="4"/>
      <c r="I10034" s="4"/>
    </row>
    <row r="10035" spans="1:9">
      <c r="A10035" s="26"/>
      <c r="B10035" s="12"/>
      <c r="C10035" s="12"/>
      <c r="G10035" s="4"/>
      <c r="H10035" s="4"/>
      <c r="I10035" s="4"/>
    </row>
    <row r="10036" spans="1:9">
      <c r="A10036" s="26"/>
      <c r="B10036" s="12"/>
      <c r="C10036" s="12"/>
      <c r="G10036" s="4"/>
      <c r="H10036" s="4"/>
      <c r="I10036" s="4"/>
    </row>
    <row r="10037" spans="1:9">
      <c r="A10037" s="26"/>
      <c r="B10037" s="12"/>
      <c r="C10037" s="12"/>
      <c r="G10037" s="4"/>
      <c r="H10037" s="4"/>
      <c r="I10037" s="4"/>
    </row>
    <row r="10038" spans="1:9">
      <c r="A10038" s="26"/>
      <c r="B10038" s="12"/>
      <c r="C10038" s="12"/>
      <c r="G10038" s="4"/>
      <c r="H10038" s="4"/>
      <c r="I10038" s="4"/>
    </row>
    <row r="10039" spans="1:9">
      <c r="A10039" s="26"/>
      <c r="B10039" s="12"/>
      <c r="C10039" s="12"/>
      <c r="G10039" s="4"/>
      <c r="H10039" s="4"/>
      <c r="I10039" s="4"/>
    </row>
    <row r="10040" spans="1:9">
      <c r="A10040" s="26"/>
      <c r="B10040" s="12"/>
      <c r="C10040" s="12"/>
      <c r="G10040" s="4"/>
      <c r="H10040" s="4"/>
      <c r="I10040" s="4"/>
    </row>
    <row r="10041" spans="1:9">
      <c r="A10041" s="26"/>
      <c r="B10041" s="12"/>
      <c r="C10041" s="12"/>
      <c r="G10041" s="4"/>
      <c r="H10041" s="4"/>
      <c r="I10041" s="4"/>
    </row>
    <row r="10042" spans="1:9">
      <c r="A10042" s="26"/>
      <c r="B10042" s="12"/>
      <c r="C10042" s="12"/>
      <c r="G10042" s="4"/>
      <c r="H10042" s="4"/>
      <c r="I10042" s="4"/>
    </row>
    <row r="10043" spans="1:9">
      <c r="A10043" s="26"/>
      <c r="B10043" s="12"/>
      <c r="C10043" s="12"/>
      <c r="G10043" s="4"/>
      <c r="H10043" s="4"/>
      <c r="I10043" s="4"/>
    </row>
    <row r="10044" spans="1:9">
      <c r="A10044" s="26"/>
      <c r="B10044" s="12"/>
      <c r="C10044" s="12"/>
      <c r="G10044" s="4"/>
      <c r="H10044" s="4"/>
      <c r="I10044" s="4"/>
    </row>
    <row r="10045" spans="1:9">
      <c r="A10045" s="26"/>
      <c r="B10045" s="12"/>
      <c r="C10045" s="12"/>
      <c r="G10045" s="4"/>
      <c r="H10045" s="4"/>
      <c r="I10045" s="4"/>
    </row>
    <row r="10046" spans="1:9">
      <c r="A10046" s="26"/>
      <c r="B10046" s="12"/>
      <c r="C10046" s="12"/>
      <c r="G10046" s="4"/>
      <c r="H10046" s="4"/>
      <c r="I10046" s="4"/>
    </row>
    <row r="10047" spans="1:9">
      <c r="A10047" s="26"/>
      <c r="B10047" s="12"/>
      <c r="C10047" s="12"/>
      <c r="G10047" s="4"/>
      <c r="H10047" s="4"/>
      <c r="I10047" s="4"/>
    </row>
    <row r="10048" spans="1:9">
      <c r="A10048" s="26"/>
      <c r="B10048" s="12"/>
      <c r="C10048" s="12"/>
      <c r="G10048" s="4"/>
      <c r="H10048" s="4"/>
      <c r="I10048" s="4"/>
    </row>
    <row r="10049" spans="1:9">
      <c r="A10049" s="26"/>
      <c r="B10049" s="12"/>
      <c r="C10049" s="12"/>
      <c r="G10049" s="4"/>
      <c r="H10049" s="4"/>
      <c r="I10049" s="4"/>
    </row>
    <row r="10050" spans="1:9">
      <c r="A10050" s="26"/>
      <c r="B10050" s="12"/>
      <c r="C10050" s="12"/>
      <c r="G10050" s="4"/>
      <c r="H10050" s="4"/>
      <c r="I10050" s="4"/>
    </row>
    <row r="10051" spans="1:9">
      <c r="A10051" s="26"/>
      <c r="B10051" s="12"/>
      <c r="C10051" s="12"/>
      <c r="G10051" s="4"/>
      <c r="H10051" s="4"/>
      <c r="I10051" s="4"/>
    </row>
    <row r="10052" spans="1:9">
      <c r="A10052" s="26"/>
      <c r="B10052" s="12"/>
      <c r="C10052" s="12"/>
      <c r="G10052" s="4"/>
      <c r="H10052" s="4"/>
      <c r="I10052" s="4"/>
    </row>
    <row r="10053" spans="1:9">
      <c r="A10053" s="26"/>
      <c r="B10053" s="12"/>
      <c r="C10053" s="12"/>
      <c r="G10053" s="4"/>
      <c r="H10053" s="4"/>
      <c r="I10053" s="4"/>
    </row>
    <row r="10054" spans="1:9">
      <c r="A10054" s="26"/>
      <c r="B10054" s="12"/>
      <c r="C10054" s="12"/>
      <c r="G10054" s="4"/>
      <c r="H10054" s="4"/>
      <c r="I10054" s="4"/>
    </row>
    <row r="10055" spans="1:9">
      <c r="A10055" s="26"/>
      <c r="B10055" s="12"/>
      <c r="C10055" s="12"/>
      <c r="G10055" s="4"/>
      <c r="H10055" s="4"/>
      <c r="I10055" s="4"/>
    </row>
    <row r="10056" spans="1:9">
      <c r="A10056" s="26"/>
      <c r="B10056" s="12"/>
      <c r="C10056" s="12"/>
      <c r="G10056" s="4"/>
      <c r="H10056" s="4"/>
      <c r="I10056" s="4"/>
    </row>
    <row r="10057" spans="1:9">
      <c r="A10057" s="26"/>
      <c r="B10057" s="12"/>
      <c r="C10057" s="12"/>
      <c r="G10057" s="4"/>
      <c r="H10057" s="4"/>
      <c r="I10057" s="4"/>
    </row>
    <row r="10058" spans="1:9">
      <c r="A10058" s="26"/>
      <c r="B10058" s="12"/>
      <c r="C10058" s="12"/>
      <c r="G10058" s="4"/>
      <c r="H10058" s="4"/>
      <c r="I10058" s="4"/>
    </row>
    <row r="10059" spans="1:9">
      <c r="A10059" s="26"/>
      <c r="B10059" s="12"/>
      <c r="C10059" s="12"/>
      <c r="G10059" s="4"/>
      <c r="H10059" s="4"/>
      <c r="I10059" s="4"/>
    </row>
    <row r="10060" spans="1:9">
      <c r="A10060" s="26"/>
      <c r="B10060" s="12"/>
      <c r="C10060" s="12"/>
      <c r="G10060" s="4"/>
      <c r="H10060" s="4"/>
      <c r="I10060" s="4"/>
    </row>
    <row r="10061" spans="1:9">
      <c r="A10061" s="26"/>
      <c r="B10061" s="12"/>
      <c r="C10061" s="12"/>
      <c r="G10061" s="4"/>
      <c r="H10061" s="4"/>
      <c r="I10061" s="4"/>
    </row>
    <row r="10062" spans="1:9">
      <c r="A10062" s="26"/>
      <c r="B10062" s="12"/>
      <c r="C10062" s="12"/>
      <c r="G10062" s="4"/>
      <c r="H10062" s="4"/>
      <c r="I10062" s="4"/>
    </row>
    <row r="10063" spans="1:9">
      <c r="A10063" s="26"/>
      <c r="B10063" s="12"/>
      <c r="C10063" s="12"/>
      <c r="G10063" s="4"/>
      <c r="H10063" s="4"/>
      <c r="I10063" s="4"/>
    </row>
    <row r="10064" spans="1:9">
      <c r="A10064" s="26"/>
      <c r="B10064" s="12"/>
      <c r="C10064" s="12"/>
      <c r="G10064" s="4"/>
      <c r="H10064" s="4"/>
      <c r="I10064" s="4"/>
    </row>
    <row r="10065" spans="1:9">
      <c r="A10065" s="26"/>
      <c r="B10065" s="12"/>
      <c r="C10065" s="12"/>
      <c r="G10065" s="4"/>
      <c r="H10065" s="4"/>
      <c r="I10065" s="4"/>
    </row>
    <row r="10066" spans="1:9">
      <c r="A10066" s="26"/>
      <c r="B10066" s="12"/>
      <c r="C10066" s="12"/>
      <c r="G10066" s="4"/>
      <c r="H10066" s="4"/>
      <c r="I10066" s="4"/>
    </row>
    <row r="10067" spans="1:9">
      <c r="A10067" s="26"/>
      <c r="B10067" s="12"/>
      <c r="C10067" s="12"/>
      <c r="G10067" s="4"/>
      <c r="H10067" s="4"/>
      <c r="I10067" s="4"/>
    </row>
    <row r="10068" spans="1:9">
      <c r="A10068" s="26"/>
      <c r="B10068" s="12"/>
      <c r="C10068" s="12"/>
      <c r="G10068" s="4"/>
      <c r="H10068" s="4"/>
      <c r="I10068" s="4"/>
    </row>
    <row r="10069" spans="1:9">
      <c r="A10069" s="26"/>
      <c r="B10069" s="12"/>
      <c r="C10069" s="12"/>
      <c r="G10069" s="4"/>
      <c r="H10069" s="4"/>
      <c r="I10069" s="4"/>
    </row>
    <row r="10070" spans="1:9">
      <c r="A10070" s="26"/>
      <c r="B10070" s="12"/>
      <c r="C10070" s="12"/>
      <c r="G10070" s="4"/>
      <c r="H10070" s="4"/>
      <c r="I10070" s="4"/>
    </row>
    <row r="10071" spans="1:9">
      <c r="A10071" s="26"/>
      <c r="B10071" s="12"/>
      <c r="C10071" s="12"/>
      <c r="G10071" s="4"/>
      <c r="H10071" s="4"/>
      <c r="I10071" s="4"/>
    </row>
    <row r="10072" spans="1:9">
      <c r="A10072" s="26"/>
      <c r="B10072" s="12"/>
      <c r="C10072" s="12"/>
      <c r="G10072" s="4"/>
      <c r="H10072" s="4"/>
      <c r="I10072" s="4"/>
    </row>
    <row r="10073" spans="1:9">
      <c r="A10073" s="26"/>
      <c r="B10073" s="12"/>
      <c r="C10073" s="12"/>
      <c r="G10073" s="4"/>
      <c r="H10073" s="4"/>
      <c r="I10073" s="4"/>
    </row>
    <row r="10074" spans="1:9">
      <c r="A10074" s="26"/>
      <c r="B10074" s="12"/>
      <c r="C10074" s="12"/>
      <c r="G10074" s="4"/>
      <c r="H10074" s="4"/>
      <c r="I10074" s="4"/>
    </row>
    <row r="10075" spans="1:9">
      <c r="A10075" s="26"/>
      <c r="B10075" s="12"/>
      <c r="C10075" s="12"/>
      <c r="G10075" s="4"/>
      <c r="H10075" s="4"/>
      <c r="I10075" s="4"/>
    </row>
    <row r="10076" spans="1:9">
      <c r="A10076" s="26"/>
      <c r="B10076" s="12"/>
      <c r="C10076" s="12"/>
      <c r="G10076" s="4"/>
      <c r="H10076" s="4"/>
      <c r="I10076" s="4"/>
    </row>
    <row r="10077" spans="1:9">
      <c r="A10077" s="26"/>
      <c r="B10077" s="12"/>
      <c r="C10077" s="12"/>
      <c r="G10077" s="4"/>
      <c r="H10077" s="4"/>
      <c r="I10077" s="4"/>
    </row>
    <row r="10078" spans="1:9">
      <c r="A10078" s="26"/>
      <c r="B10078" s="12"/>
      <c r="C10078" s="12"/>
      <c r="G10078" s="4"/>
      <c r="H10078" s="4"/>
      <c r="I10078" s="4"/>
    </row>
    <row r="10079" spans="1:9">
      <c r="A10079" s="26"/>
      <c r="B10079" s="12"/>
      <c r="C10079" s="12"/>
      <c r="G10079" s="4"/>
      <c r="H10079" s="4"/>
      <c r="I10079" s="4"/>
    </row>
    <row r="10080" spans="1:9">
      <c r="A10080" s="26"/>
      <c r="B10080" s="12"/>
      <c r="C10080" s="12"/>
      <c r="G10080" s="4"/>
      <c r="H10080" s="4"/>
      <c r="I10080" s="4"/>
    </row>
    <row r="10081" spans="1:9">
      <c r="A10081" s="26"/>
      <c r="B10081" s="12"/>
      <c r="C10081" s="12"/>
      <c r="G10081" s="4"/>
      <c r="H10081" s="4"/>
      <c r="I10081" s="4"/>
    </row>
    <row r="10082" spans="1:9">
      <c r="A10082" s="26"/>
      <c r="B10082" s="12"/>
      <c r="C10082" s="12"/>
      <c r="G10082" s="4"/>
      <c r="H10082" s="4"/>
      <c r="I10082" s="4"/>
    </row>
    <row r="10083" spans="1:9">
      <c r="A10083" s="26"/>
      <c r="B10083" s="12"/>
      <c r="C10083" s="12"/>
      <c r="G10083" s="4"/>
      <c r="H10083" s="4"/>
      <c r="I10083" s="4"/>
    </row>
    <row r="10084" spans="1:9">
      <c r="A10084" s="26"/>
      <c r="B10084" s="12"/>
      <c r="C10084" s="12"/>
      <c r="G10084" s="4"/>
      <c r="H10084" s="4"/>
      <c r="I10084" s="4"/>
    </row>
    <row r="10085" spans="1:9">
      <c r="A10085" s="26"/>
      <c r="B10085" s="12"/>
      <c r="C10085" s="12"/>
      <c r="G10085" s="4"/>
      <c r="H10085" s="4"/>
      <c r="I10085" s="4"/>
    </row>
    <row r="10086" spans="1:9">
      <c r="A10086" s="26"/>
      <c r="B10086" s="12"/>
      <c r="C10086" s="12"/>
      <c r="G10086" s="4"/>
      <c r="H10086" s="4"/>
      <c r="I10086" s="4"/>
    </row>
    <row r="10087" spans="1:9">
      <c r="A10087" s="26"/>
      <c r="B10087" s="12"/>
      <c r="C10087" s="12"/>
      <c r="G10087" s="4"/>
      <c r="H10087" s="4"/>
      <c r="I10087" s="4"/>
    </row>
    <row r="10088" spans="1:9">
      <c r="A10088" s="26"/>
      <c r="B10088" s="12"/>
      <c r="C10088" s="12"/>
      <c r="G10088" s="4"/>
      <c r="H10088" s="4"/>
      <c r="I10088" s="4"/>
    </row>
    <row r="10089" spans="1:9">
      <c r="A10089" s="26"/>
      <c r="B10089" s="12"/>
      <c r="C10089" s="12"/>
      <c r="G10089" s="4"/>
      <c r="H10089" s="4"/>
      <c r="I10089" s="4"/>
    </row>
    <row r="10090" spans="1:9">
      <c r="A10090" s="26"/>
      <c r="B10090" s="12"/>
      <c r="C10090" s="12"/>
      <c r="G10090" s="4"/>
      <c r="H10090" s="4"/>
      <c r="I10090" s="4"/>
    </row>
    <row r="10091" spans="1:9">
      <c r="A10091" s="26"/>
      <c r="B10091" s="12"/>
      <c r="C10091" s="12"/>
      <c r="G10091" s="4"/>
      <c r="H10091" s="4"/>
      <c r="I10091" s="4"/>
    </row>
    <row r="10092" spans="1:9">
      <c r="A10092" s="26"/>
      <c r="B10092" s="12"/>
      <c r="C10092" s="12"/>
      <c r="G10092" s="4"/>
      <c r="H10092" s="4"/>
      <c r="I10092" s="4"/>
    </row>
    <row r="10093" spans="1:9">
      <c r="A10093" s="26"/>
      <c r="B10093" s="12"/>
      <c r="C10093" s="12"/>
      <c r="G10093" s="4"/>
      <c r="H10093" s="4"/>
      <c r="I10093" s="4"/>
    </row>
    <row r="10094" spans="1:9">
      <c r="A10094" s="26"/>
      <c r="B10094" s="12"/>
      <c r="C10094" s="12"/>
      <c r="G10094" s="4"/>
      <c r="H10094" s="4"/>
      <c r="I10094" s="4"/>
    </row>
    <row r="10095" spans="1:9">
      <c r="A10095" s="26"/>
      <c r="B10095" s="12"/>
      <c r="C10095" s="12"/>
      <c r="G10095" s="4"/>
      <c r="H10095" s="4"/>
      <c r="I10095" s="4"/>
    </row>
    <row r="10096" spans="1:9">
      <c r="A10096" s="26"/>
      <c r="B10096" s="12"/>
      <c r="C10096" s="12"/>
      <c r="G10096" s="4"/>
      <c r="H10096" s="4"/>
      <c r="I10096" s="4"/>
    </row>
    <row r="10097" spans="1:9">
      <c r="A10097" s="26"/>
      <c r="B10097" s="12"/>
      <c r="C10097" s="12"/>
      <c r="G10097" s="4"/>
      <c r="H10097" s="4"/>
      <c r="I10097" s="4"/>
    </row>
    <row r="10098" spans="1:9">
      <c r="A10098" s="26"/>
      <c r="B10098" s="12"/>
      <c r="C10098" s="12"/>
      <c r="G10098" s="4"/>
      <c r="H10098" s="4"/>
      <c r="I10098" s="4"/>
    </row>
    <row r="10099" spans="1:9">
      <c r="A10099" s="26"/>
      <c r="B10099" s="12"/>
      <c r="C10099" s="12"/>
      <c r="G10099" s="4"/>
      <c r="H10099" s="4"/>
      <c r="I10099" s="4"/>
    </row>
    <row r="10100" spans="1:9">
      <c r="A10100" s="26"/>
      <c r="B10100" s="12"/>
      <c r="C10100" s="12"/>
      <c r="G10100" s="4"/>
      <c r="H10100" s="4"/>
      <c r="I10100" s="4"/>
    </row>
    <row r="10101" spans="1:9">
      <c r="A10101" s="26"/>
      <c r="B10101" s="12"/>
      <c r="C10101" s="12"/>
      <c r="G10101" s="4"/>
      <c r="H10101" s="4"/>
      <c r="I10101" s="4"/>
    </row>
    <row r="10102" spans="1:9">
      <c r="A10102" s="26"/>
      <c r="B10102" s="12"/>
      <c r="C10102" s="12"/>
      <c r="G10102" s="4"/>
      <c r="H10102" s="4"/>
      <c r="I10102" s="4"/>
    </row>
    <row r="10103" spans="1:9">
      <c r="A10103" s="26"/>
      <c r="B10103" s="12"/>
      <c r="C10103" s="12"/>
      <c r="G10103" s="4"/>
      <c r="H10103" s="4"/>
      <c r="I10103" s="4"/>
    </row>
    <row r="10104" spans="1:9">
      <c r="A10104" s="26"/>
      <c r="B10104" s="12"/>
      <c r="C10104" s="12"/>
      <c r="G10104" s="4"/>
      <c r="H10104" s="4"/>
      <c r="I10104" s="4"/>
    </row>
    <row r="10105" spans="1:9">
      <c r="A10105" s="26"/>
      <c r="B10105" s="12"/>
      <c r="C10105" s="12"/>
      <c r="G10105" s="4"/>
      <c r="H10105" s="4"/>
      <c r="I10105" s="4"/>
    </row>
    <row r="10106" spans="1:9">
      <c r="A10106" s="26"/>
      <c r="B10106" s="12"/>
      <c r="C10106" s="12"/>
      <c r="G10106" s="4"/>
      <c r="H10106" s="4"/>
      <c r="I10106" s="4"/>
    </row>
    <row r="10107" spans="1:9">
      <c r="A10107" s="26"/>
      <c r="B10107" s="12"/>
      <c r="C10107" s="12"/>
      <c r="G10107" s="4"/>
      <c r="H10107" s="4"/>
      <c r="I10107" s="4"/>
    </row>
    <row r="10108" spans="1:9">
      <c r="A10108" s="26"/>
      <c r="B10108" s="12"/>
      <c r="C10108" s="12"/>
      <c r="G10108" s="4"/>
      <c r="H10108" s="4"/>
      <c r="I10108" s="4"/>
    </row>
    <row r="10109" spans="1:9">
      <c r="A10109" s="26"/>
      <c r="B10109" s="12"/>
      <c r="C10109" s="12"/>
      <c r="G10109" s="4"/>
      <c r="H10109" s="4"/>
      <c r="I10109" s="4"/>
    </row>
    <row r="10110" spans="1:9">
      <c r="A10110" s="26"/>
      <c r="B10110" s="12"/>
      <c r="C10110" s="12"/>
      <c r="G10110" s="4"/>
      <c r="H10110" s="4"/>
      <c r="I10110" s="4"/>
    </row>
    <row r="10111" spans="1:9">
      <c r="A10111" s="26"/>
      <c r="B10111" s="12"/>
      <c r="C10111" s="12"/>
      <c r="G10111" s="4"/>
      <c r="H10111" s="4"/>
      <c r="I10111" s="4"/>
    </row>
    <row r="10112" spans="1:9">
      <c r="A10112" s="26"/>
      <c r="B10112" s="12"/>
      <c r="C10112" s="12"/>
      <c r="G10112" s="4"/>
      <c r="H10112" s="4"/>
      <c r="I10112" s="4"/>
    </row>
    <row r="10113" spans="1:9">
      <c r="A10113" s="26"/>
      <c r="B10113" s="12"/>
      <c r="C10113" s="12"/>
      <c r="G10113" s="4"/>
      <c r="H10113" s="4"/>
      <c r="I10113" s="4"/>
    </row>
    <row r="10114" spans="1:9">
      <c r="A10114" s="26"/>
      <c r="B10114" s="12"/>
      <c r="C10114" s="12"/>
      <c r="G10114" s="4"/>
      <c r="H10114" s="4"/>
      <c r="I10114" s="4"/>
    </row>
    <row r="10115" spans="1:9">
      <c r="A10115" s="26"/>
      <c r="B10115" s="12"/>
      <c r="C10115" s="12"/>
      <c r="G10115" s="4"/>
      <c r="H10115" s="4"/>
      <c r="I10115" s="4"/>
    </row>
    <row r="10116" spans="1:9">
      <c r="A10116" s="26"/>
      <c r="B10116" s="12"/>
      <c r="C10116" s="12"/>
      <c r="G10116" s="4"/>
      <c r="H10116" s="4"/>
      <c r="I10116" s="4"/>
    </row>
    <row r="10117" spans="1:9">
      <c r="A10117" s="26"/>
      <c r="B10117" s="12"/>
      <c r="C10117" s="12"/>
      <c r="G10117" s="4"/>
      <c r="H10117" s="4"/>
      <c r="I10117" s="4"/>
    </row>
    <row r="10118" spans="1:9">
      <c r="A10118" s="26"/>
      <c r="B10118" s="12"/>
      <c r="C10118" s="12"/>
      <c r="G10118" s="4"/>
      <c r="H10118" s="4"/>
      <c r="I10118" s="4"/>
    </row>
    <row r="10119" spans="1:9">
      <c r="A10119" s="26"/>
      <c r="B10119" s="12"/>
      <c r="C10119" s="12"/>
      <c r="G10119" s="4"/>
      <c r="H10119" s="4"/>
      <c r="I10119" s="4"/>
    </row>
    <row r="10120" spans="1:9">
      <c r="A10120" s="26"/>
      <c r="B10120" s="12"/>
      <c r="C10120" s="12"/>
      <c r="G10120" s="4"/>
      <c r="H10120" s="4"/>
      <c r="I10120" s="4"/>
    </row>
    <row r="10121" spans="1:9">
      <c r="A10121" s="26"/>
      <c r="B10121" s="12"/>
      <c r="C10121" s="12"/>
      <c r="G10121" s="4"/>
      <c r="H10121" s="4"/>
      <c r="I10121" s="4"/>
    </row>
    <row r="10122" spans="1:9">
      <c r="A10122" s="26"/>
      <c r="B10122" s="12"/>
      <c r="C10122" s="12"/>
      <c r="G10122" s="4"/>
      <c r="H10122" s="4"/>
      <c r="I10122" s="4"/>
    </row>
    <row r="10123" spans="1:9">
      <c r="A10123" s="26"/>
      <c r="B10123" s="12"/>
      <c r="C10123" s="12"/>
      <c r="G10123" s="4"/>
      <c r="H10123" s="4"/>
      <c r="I10123" s="4"/>
    </row>
    <row r="10124" spans="1:9">
      <c r="A10124" s="26"/>
      <c r="B10124" s="12"/>
      <c r="C10124" s="12"/>
      <c r="G10124" s="4"/>
      <c r="H10124" s="4"/>
      <c r="I10124" s="4"/>
    </row>
    <row r="10125" spans="1:9">
      <c r="A10125" s="26"/>
      <c r="B10125" s="12"/>
      <c r="C10125" s="12"/>
      <c r="G10125" s="4"/>
      <c r="H10125" s="4"/>
      <c r="I10125" s="4"/>
    </row>
    <row r="10126" spans="1:9">
      <c r="A10126" s="26"/>
      <c r="B10126" s="12"/>
      <c r="C10126" s="12"/>
      <c r="G10126" s="4"/>
      <c r="H10126" s="4"/>
      <c r="I10126" s="4"/>
    </row>
    <row r="10127" spans="1:9">
      <c r="A10127" s="26"/>
      <c r="B10127" s="12"/>
      <c r="C10127" s="12"/>
      <c r="G10127" s="4"/>
      <c r="H10127" s="4"/>
      <c r="I10127" s="4"/>
    </row>
    <row r="10128" spans="1:9">
      <c r="A10128" s="26"/>
      <c r="B10128" s="12"/>
      <c r="C10128" s="12"/>
      <c r="G10128" s="4"/>
      <c r="H10128" s="4"/>
      <c r="I10128" s="4"/>
    </row>
    <row r="10129" spans="1:9">
      <c r="A10129" s="26"/>
      <c r="B10129" s="12"/>
      <c r="C10129" s="12"/>
      <c r="G10129" s="4"/>
      <c r="H10129" s="4"/>
      <c r="I10129" s="4"/>
    </row>
    <row r="10130" spans="1:9">
      <c r="A10130" s="26"/>
      <c r="B10130" s="12"/>
      <c r="C10130" s="12"/>
      <c r="G10130" s="4"/>
      <c r="H10130" s="4"/>
      <c r="I10130" s="4"/>
    </row>
    <row r="10131" spans="1:9">
      <c r="A10131" s="26"/>
      <c r="B10131" s="12"/>
      <c r="C10131" s="12"/>
      <c r="G10131" s="4"/>
      <c r="H10131" s="4"/>
      <c r="I10131" s="4"/>
    </row>
    <row r="10132" spans="1:9">
      <c r="A10132" s="26"/>
      <c r="B10132" s="12"/>
      <c r="C10132" s="12"/>
      <c r="G10132" s="4"/>
      <c r="H10132" s="4"/>
      <c r="I10132" s="4"/>
    </row>
    <row r="10133" spans="1:9">
      <c r="A10133" s="26"/>
      <c r="B10133" s="12"/>
      <c r="C10133" s="12"/>
      <c r="G10133" s="4"/>
      <c r="H10133" s="4"/>
      <c r="I10133" s="4"/>
    </row>
    <row r="10134" spans="1:9">
      <c r="A10134" s="26"/>
      <c r="B10134" s="12"/>
      <c r="C10134" s="12"/>
      <c r="G10134" s="4"/>
      <c r="H10134" s="4"/>
      <c r="I10134" s="4"/>
    </row>
    <row r="10135" spans="1:9">
      <c r="A10135" s="26"/>
      <c r="B10135" s="12"/>
      <c r="C10135" s="12"/>
      <c r="G10135" s="4"/>
      <c r="H10135" s="4"/>
      <c r="I10135" s="4"/>
    </row>
    <row r="10136" spans="1:9">
      <c r="A10136" s="26"/>
      <c r="B10136" s="12"/>
      <c r="C10136" s="12"/>
      <c r="G10136" s="4"/>
      <c r="H10136" s="4"/>
      <c r="I10136" s="4"/>
    </row>
    <row r="10137" spans="1:9">
      <c r="A10137" s="26"/>
      <c r="B10137" s="12"/>
      <c r="C10137" s="12"/>
      <c r="G10137" s="4"/>
      <c r="H10137" s="4"/>
      <c r="I10137" s="4"/>
    </row>
    <row r="10138" spans="1:9">
      <c r="A10138" s="26"/>
      <c r="B10138" s="12"/>
      <c r="C10138" s="12"/>
      <c r="G10138" s="4"/>
      <c r="H10138" s="4"/>
      <c r="I10138" s="4"/>
    </row>
    <row r="10139" spans="1:9">
      <c r="A10139" s="26"/>
      <c r="B10139" s="12"/>
      <c r="C10139" s="12"/>
      <c r="G10139" s="4"/>
      <c r="H10139" s="4"/>
      <c r="I10139" s="4"/>
    </row>
    <row r="10140" spans="1:9">
      <c r="A10140" s="26"/>
      <c r="B10140" s="12"/>
      <c r="C10140" s="12"/>
      <c r="G10140" s="4"/>
      <c r="H10140" s="4"/>
      <c r="I10140" s="4"/>
    </row>
    <row r="10141" spans="1:9">
      <c r="A10141" s="26"/>
      <c r="B10141" s="12"/>
      <c r="C10141" s="12"/>
      <c r="G10141" s="4"/>
      <c r="H10141" s="4"/>
      <c r="I10141" s="4"/>
    </row>
    <row r="10142" spans="1:9">
      <c r="A10142" s="26"/>
      <c r="B10142" s="12"/>
      <c r="C10142" s="12"/>
      <c r="G10142" s="4"/>
      <c r="H10142" s="4"/>
      <c r="I10142" s="4"/>
    </row>
    <row r="10143" spans="1:9">
      <c r="A10143" s="26"/>
      <c r="B10143" s="12"/>
      <c r="C10143" s="12"/>
      <c r="G10143" s="4"/>
      <c r="H10143" s="4"/>
      <c r="I10143" s="4"/>
    </row>
    <row r="10144" spans="1:9">
      <c r="A10144" s="26"/>
      <c r="B10144" s="12"/>
      <c r="C10144" s="12"/>
      <c r="G10144" s="4"/>
      <c r="H10144" s="4"/>
      <c r="I10144" s="4"/>
    </row>
    <row r="10145" spans="1:9">
      <c r="A10145" s="26"/>
      <c r="B10145" s="12"/>
      <c r="C10145" s="12"/>
      <c r="G10145" s="4"/>
      <c r="H10145" s="4"/>
      <c r="I10145" s="4"/>
    </row>
    <row r="10146" spans="1:9">
      <c r="A10146" s="26"/>
      <c r="B10146" s="12"/>
      <c r="C10146" s="12"/>
      <c r="G10146" s="4"/>
      <c r="H10146" s="4"/>
      <c r="I10146" s="4"/>
    </row>
    <row r="10147" spans="1:9">
      <c r="A10147" s="26"/>
      <c r="B10147" s="12"/>
      <c r="C10147" s="12"/>
      <c r="G10147" s="4"/>
      <c r="H10147" s="4"/>
      <c r="I10147" s="4"/>
    </row>
    <row r="10148" spans="1:9">
      <c r="A10148" s="26"/>
      <c r="B10148" s="12"/>
      <c r="C10148" s="12"/>
      <c r="G10148" s="4"/>
      <c r="H10148" s="4"/>
      <c r="I10148" s="4"/>
    </row>
    <row r="10149" spans="1:9">
      <c r="A10149" s="26"/>
      <c r="B10149" s="12"/>
      <c r="C10149" s="12"/>
      <c r="G10149" s="4"/>
      <c r="H10149" s="4"/>
      <c r="I10149" s="4"/>
    </row>
    <row r="10150" spans="1:9">
      <c r="A10150" s="26"/>
      <c r="B10150" s="12"/>
      <c r="C10150" s="12"/>
      <c r="G10150" s="4"/>
      <c r="H10150" s="4"/>
      <c r="I10150" s="4"/>
    </row>
    <row r="10151" spans="1:9">
      <c r="A10151" s="26"/>
      <c r="B10151" s="12"/>
      <c r="C10151" s="12"/>
      <c r="G10151" s="4"/>
      <c r="H10151" s="4"/>
      <c r="I10151" s="4"/>
    </row>
    <row r="10152" spans="1:9">
      <c r="A10152" s="26"/>
      <c r="B10152" s="12"/>
      <c r="C10152" s="12"/>
      <c r="G10152" s="4"/>
      <c r="H10152" s="4"/>
      <c r="I10152" s="4"/>
    </row>
    <row r="10153" spans="1:9">
      <c r="A10153" s="26"/>
      <c r="B10153" s="12"/>
      <c r="C10153" s="12"/>
      <c r="G10153" s="4"/>
      <c r="H10153" s="4"/>
      <c r="I10153" s="4"/>
    </row>
    <row r="10154" spans="1:9">
      <c r="A10154" s="26"/>
      <c r="B10154" s="12"/>
      <c r="C10154" s="12"/>
      <c r="G10154" s="4"/>
      <c r="H10154" s="4"/>
      <c r="I10154" s="4"/>
    </row>
    <row r="10155" spans="1:9">
      <c r="A10155" s="26"/>
      <c r="B10155" s="12"/>
      <c r="C10155" s="12"/>
      <c r="G10155" s="4"/>
      <c r="H10155" s="4"/>
      <c r="I10155" s="4"/>
    </row>
    <row r="10156" spans="1:9">
      <c r="A10156" s="26"/>
      <c r="B10156" s="12"/>
      <c r="C10156" s="12"/>
      <c r="G10156" s="4"/>
      <c r="H10156" s="4"/>
      <c r="I10156" s="4"/>
    </row>
    <row r="10157" spans="1:9">
      <c r="A10157" s="26"/>
      <c r="B10157" s="12"/>
      <c r="C10157" s="12"/>
      <c r="G10157" s="4"/>
      <c r="H10157" s="4"/>
      <c r="I10157" s="4"/>
    </row>
    <row r="10158" spans="1:9">
      <c r="A10158" s="26"/>
      <c r="B10158" s="12"/>
      <c r="C10158" s="12"/>
      <c r="G10158" s="4"/>
      <c r="H10158" s="4"/>
      <c r="I10158" s="4"/>
    </row>
    <row r="10159" spans="1:9">
      <c r="A10159" s="26"/>
      <c r="B10159" s="12"/>
      <c r="C10159" s="12"/>
      <c r="G10159" s="4"/>
      <c r="H10159" s="4"/>
      <c r="I10159" s="4"/>
    </row>
    <row r="10160" spans="1:9">
      <c r="A10160" s="26"/>
      <c r="B10160" s="12"/>
      <c r="C10160" s="12"/>
      <c r="G10160" s="4"/>
      <c r="H10160" s="4"/>
      <c r="I10160" s="4"/>
    </row>
    <row r="10161" spans="1:9">
      <c r="A10161" s="26"/>
      <c r="B10161" s="12"/>
      <c r="C10161" s="12"/>
      <c r="G10161" s="4"/>
      <c r="H10161" s="4"/>
      <c r="I10161" s="4"/>
    </row>
    <row r="10162" spans="1:9">
      <c r="A10162" s="26"/>
      <c r="B10162" s="12"/>
      <c r="C10162" s="12"/>
      <c r="G10162" s="4"/>
      <c r="H10162" s="4"/>
      <c r="I10162" s="4"/>
    </row>
    <row r="10163" spans="1:9">
      <c r="A10163" s="26"/>
      <c r="B10163" s="12"/>
      <c r="C10163" s="12"/>
      <c r="G10163" s="4"/>
      <c r="H10163" s="4"/>
      <c r="I10163" s="4"/>
    </row>
    <row r="10164" spans="1:9">
      <c r="A10164" s="26"/>
      <c r="B10164" s="12"/>
      <c r="C10164" s="12"/>
      <c r="G10164" s="4"/>
      <c r="H10164" s="4"/>
      <c r="I10164" s="4"/>
    </row>
    <row r="10165" spans="1:9">
      <c r="A10165" s="26"/>
      <c r="B10165" s="12"/>
      <c r="C10165" s="12"/>
      <c r="G10165" s="4"/>
      <c r="H10165" s="4"/>
      <c r="I10165" s="4"/>
    </row>
    <row r="10166" spans="1:9">
      <c r="A10166" s="26"/>
      <c r="B10166" s="12"/>
      <c r="C10166" s="12"/>
      <c r="G10166" s="4"/>
      <c r="H10166" s="4"/>
      <c r="I10166" s="4"/>
    </row>
    <row r="10167" spans="1:9">
      <c r="A10167" s="26"/>
      <c r="B10167" s="12"/>
      <c r="C10167" s="12"/>
      <c r="G10167" s="4"/>
      <c r="H10167" s="4"/>
      <c r="I10167" s="4"/>
    </row>
    <row r="10168" spans="1:9">
      <c r="A10168" s="26"/>
      <c r="B10168" s="12"/>
      <c r="C10168" s="12"/>
      <c r="G10168" s="4"/>
      <c r="H10168" s="4"/>
      <c r="I10168" s="4"/>
    </row>
    <row r="10169" spans="1:9">
      <c r="A10169" s="26"/>
      <c r="B10169" s="12"/>
      <c r="C10169" s="12"/>
      <c r="G10169" s="4"/>
      <c r="H10169" s="4"/>
      <c r="I10169" s="4"/>
    </row>
    <row r="10170" spans="1:9">
      <c r="A10170" s="26"/>
      <c r="B10170" s="12"/>
      <c r="C10170" s="12"/>
      <c r="G10170" s="4"/>
      <c r="H10170" s="4"/>
      <c r="I10170" s="4"/>
    </row>
    <row r="10171" spans="1:9">
      <c r="A10171" s="26"/>
      <c r="B10171" s="12"/>
      <c r="C10171" s="12"/>
      <c r="G10171" s="4"/>
      <c r="H10171" s="4"/>
      <c r="I10171" s="4"/>
    </row>
    <row r="10172" spans="1:9">
      <c r="A10172" s="26"/>
      <c r="B10172" s="12"/>
      <c r="C10172" s="12"/>
      <c r="G10172" s="4"/>
      <c r="H10172" s="4"/>
      <c r="I10172" s="4"/>
    </row>
    <row r="10173" spans="1:9">
      <c r="A10173" s="26"/>
      <c r="B10173" s="12"/>
      <c r="C10173" s="12"/>
      <c r="G10173" s="4"/>
      <c r="H10173" s="4"/>
      <c r="I10173" s="4"/>
    </row>
    <row r="10174" spans="1:9">
      <c r="A10174" s="26"/>
      <c r="B10174" s="12"/>
      <c r="C10174" s="12"/>
      <c r="G10174" s="4"/>
      <c r="H10174" s="4"/>
      <c r="I10174" s="4"/>
    </row>
    <row r="10175" spans="1:9">
      <c r="A10175" s="26"/>
      <c r="B10175" s="12"/>
      <c r="C10175" s="12"/>
      <c r="G10175" s="4"/>
      <c r="H10175" s="4"/>
      <c r="I10175" s="4"/>
    </row>
    <row r="10176" spans="1:9">
      <c r="A10176" s="26"/>
      <c r="B10176" s="12"/>
      <c r="C10176" s="12"/>
      <c r="G10176" s="4"/>
      <c r="H10176" s="4"/>
      <c r="I10176" s="4"/>
    </row>
    <row r="10177" spans="1:9">
      <c r="A10177" s="26"/>
      <c r="B10177" s="12"/>
      <c r="C10177" s="12"/>
      <c r="G10177" s="4"/>
      <c r="H10177" s="4"/>
      <c r="I10177" s="4"/>
    </row>
    <row r="10178" spans="1:9">
      <c r="A10178" s="26"/>
      <c r="B10178" s="12"/>
      <c r="C10178" s="12"/>
      <c r="G10178" s="4"/>
      <c r="H10178" s="4"/>
      <c r="I10178" s="4"/>
    </row>
    <row r="10179" spans="1:9">
      <c r="A10179" s="26"/>
      <c r="B10179" s="12"/>
      <c r="C10179" s="12"/>
      <c r="G10179" s="4"/>
      <c r="H10179" s="4"/>
      <c r="I10179" s="4"/>
    </row>
    <row r="10180" spans="1:9">
      <c r="A10180" s="26"/>
      <c r="B10180" s="12"/>
      <c r="C10180" s="12"/>
      <c r="G10180" s="4"/>
      <c r="H10180" s="4"/>
      <c r="I10180" s="4"/>
    </row>
    <row r="10181" spans="1:9">
      <c r="A10181" s="26"/>
      <c r="B10181" s="12"/>
      <c r="C10181" s="12"/>
      <c r="G10181" s="4"/>
      <c r="H10181" s="4"/>
      <c r="I10181" s="4"/>
    </row>
    <row r="10182" spans="1:9">
      <c r="A10182" s="26"/>
      <c r="B10182" s="12"/>
      <c r="C10182" s="12"/>
      <c r="G10182" s="4"/>
      <c r="H10182" s="4"/>
      <c r="I10182" s="4"/>
    </row>
    <row r="10183" spans="1:9">
      <c r="A10183" s="26"/>
      <c r="B10183" s="12"/>
      <c r="C10183" s="12"/>
      <c r="G10183" s="4"/>
      <c r="H10183" s="4"/>
      <c r="I10183" s="4"/>
    </row>
    <row r="10184" spans="1:9">
      <c r="A10184" s="26"/>
      <c r="B10184" s="12"/>
      <c r="C10184" s="12"/>
      <c r="G10184" s="4"/>
      <c r="H10184" s="4"/>
      <c r="I10184" s="4"/>
    </row>
    <row r="10185" spans="1:9">
      <c r="A10185" s="26"/>
      <c r="B10185" s="12"/>
      <c r="C10185" s="12"/>
      <c r="G10185" s="4"/>
      <c r="H10185" s="4"/>
      <c r="I10185" s="4"/>
    </row>
    <row r="10186" spans="1:9">
      <c r="A10186" s="26"/>
      <c r="B10186" s="12"/>
      <c r="C10186" s="12"/>
      <c r="G10186" s="4"/>
      <c r="H10186" s="4"/>
      <c r="I10186" s="4"/>
    </row>
    <row r="10187" spans="1:9">
      <c r="A10187" s="26"/>
      <c r="B10187" s="12"/>
      <c r="C10187" s="12"/>
      <c r="G10187" s="4"/>
      <c r="H10187" s="4"/>
      <c r="I10187" s="4"/>
    </row>
    <row r="10188" spans="1:9">
      <c r="A10188" s="26"/>
      <c r="B10188" s="12"/>
      <c r="C10188" s="12"/>
      <c r="G10188" s="4"/>
      <c r="H10188" s="4"/>
      <c r="I10188" s="4"/>
    </row>
    <row r="10189" spans="1:9">
      <c r="A10189" s="26"/>
      <c r="B10189" s="12"/>
      <c r="C10189" s="12"/>
      <c r="G10189" s="4"/>
      <c r="H10189" s="4"/>
      <c r="I10189" s="4"/>
    </row>
    <row r="10190" spans="1:9">
      <c r="A10190" s="26"/>
      <c r="B10190" s="12"/>
      <c r="C10190" s="12"/>
      <c r="G10190" s="4"/>
      <c r="H10190" s="4"/>
      <c r="I10190" s="4"/>
    </row>
    <row r="10191" spans="1:9">
      <c r="A10191" s="26"/>
      <c r="B10191" s="12"/>
      <c r="C10191" s="12"/>
      <c r="G10191" s="4"/>
      <c r="H10191" s="4"/>
      <c r="I10191" s="4"/>
    </row>
    <row r="10192" spans="1:9">
      <c r="A10192" s="26"/>
      <c r="B10192" s="12"/>
      <c r="C10192" s="12"/>
      <c r="G10192" s="4"/>
      <c r="H10192" s="4"/>
      <c r="I10192" s="4"/>
    </row>
    <row r="10193" spans="1:9">
      <c r="A10193" s="26"/>
      <c r="B10193" s="12"/>
      <c r="C10193" s="12"/>
      <c r="G10193" s="4"/>
      <c r="H10193" s="4"/>
      <c r="I10193" s="4"/>
    </row>
    <row r="10194" spans="1:9">
      <c r="A10194" s="26"/>
      <c r="B10194" s="12"/>
      <c r="C10194" s="12"/>
      <c r="G10194" s="4"/>
      <c r="H10194" s="4"/>
      <c r="I10194" s="4"/>
    </row>
    <row r="10195" spans="1:9">
      <c r="A10195" s="26"/>
      <c r="B10195" s="12"/>
      <c r="C10195" s="12"/>
      <c r="G10195" s="4"/>
      <c r="H10195" s="4"/>
      <c r="I10195" s="4"/>
    </row>
    <row r="10196" spans="1:9">
      <c r="A10196" s="26"/>
      <c r="B10196" s="12"/>
      <c r="C10196" s="12"/>
      <c r="G10196" s="4"/>
      <c r="H10196" s="4"/>
      <c r="I10196" s="4"/>
    </row>
    <row r="10197" spans="1:9">
      <c r="A10197" s="26"/>
      <c r="B10197" s="12"/>
      <c r="C10197" s="12"/>
      <c r="G10197" s="4"/>
      <c r="H10197" s="4"/>
      <c r="I10197" s="4"/>
    </row>
    <row r="10198" spans="1:9">
      <c r="A10198" s="26"/>
      <c r="B10198" s="12"/>
      <c r="C10198" s="12"/>
      <c r="G10198" s="4"/>
      <c r="H10198" s="4"/>
      <c r="I10198" s="4"/>
    </row>
    <row r="10199" spans="1:9">
      <c r="A10199" s="26"/>
      <c r="B10199" s="12"/>
      <c r="C10199" s="12"/>
      <c r="G10199" s="4"/>
      <c r="H10199" s="4"/>
      <c r="I10199" s="4"/>
    </row>
    <row r="10200" spans="1:9">
      <c r="A10200" s="26"/>
      <c r="B10200" s="12"/>
      <c r="C10200" s="12"/>
      <c r="G10200" s="4"/>
      <c r="H10200" s="4"/>
      <c r="I10200" s="4"/>
    </row>
    <row r="10201" spans="1:9">
      <c r="A10201" s="26"/>
      <c r="B10201" s="12"/>
      <c r="C10201" s="12"/>
      <c r="G10201" s="4"/>
      <c r="H10201" s="4"/>
      <c r="I10201" s="4"/>
    </row>
    <row r="10202" spans="1:9">
      <c r="A10202" s="26"/>
      <c r="B10202" s="12"/>
      <c r="C10202" s="12"/>
      <c r="G10202" s="4"/>
      <c r="H10202" s="4"/>
      <c r="I10202" s="4"/>
    </row>
    <row r="10203" spans="1:9">
      <c r="A10203" s="26"/>
      <c r="B10203" s="12"/>
      <c r="C10203" s="12"/>
      <c r="G10203" s="4"/>
      <c r="H10203" s="4"/>
      <c r="I10203" s="4"/>
    </row>
    <row r="10204" spans="1:9">
      <c r="A10204" s="26"/>
      <c r="B10204" s="12"/>
      <c r="C10204" s="12"/>
      <c r="G10204" s="4"/>
      <c r="H10204" s="4"/>
      <c r="I10204" s="4"/>
    </row>
    <row r="10205" spans="1:9">
      <c r="A10205" s="26"/>
      <c r="B10205" s="12"/>
      <c r="C10205" s="12"/>
      <c r="G10205" s="4"/>
      <c r="H10205" s="4"/>
      <c r="I10205" s="4"/>
    </row>
    <row r="10206" spans="1:9">
      <c r="A10206" s="26"/>
      <c r="B10206" s="12"/>
      <c r="C10206" s="12"/>
      <c r="G10206" s="4"/>
      <c r="H10206" s="4"/>
      <c r="I10206" s="4"/>
    </row>
    <row r="10207" spans="1:9">
      <c r="A10207" s="26"/>
      <c r="B10207" s="12"/>
      <c r="C10207" s="12"/>
      <c r="G10207" s="4"/>
      <c r="H10207" s="4"/>
      <c r="I10207" s="4"/>
    </row>
    <row r="10208" spans="1:9">
      <c r="A10208" s="26"/>
      <c r="B10208" s="12"/>
      <c r="C10208" s="12"/>
      <c r="G10208" s="4"/>
      <c r="H10208" s="4"/>
      <c r="I10208" s="4"/>
    </row>
    <row r="10209" spans="1:9">
      <c r="A10209" s="26"/>
      <c r="B10209" s="12"/>
      <c r="C10209" s="12"/>
      <c r="G10209" s="4"/>
      <c r="H10209" s="4"/>
      <c r="I10209" s="4"/>
    </row>
    <row r="10210" spans="1:9">
      <c r="A10210" s="26"/>
      <c r="B10210" s="12"/>
      <c r="C10210" s="12"/>
      <c r="G10210" s="4"/>
      <c r="H10210" s="4"/>
      <c r="I10210" s="4"/>
    </row>
    <row r="10211" spans="1:9">
      <c r="A10211" s="26"/>
      <c r="B10211" s="12"/>
      <c r="C10211" s="12"/>
      <c r="G10211" s="4"/>
      <c r="H10211" s="4"/>
      <c r="I10211" s="4"/>
    </row>
    <row r="10212" spans="1:9">
      <c r="A10212" s="26"/>
      <c r="B10212" s="12"/>
      <c r="C10212" s="12"/>
      <c r="G10212" s="4"/>
      <c r="H10212" s="4"/>
      <c r="I10212" s="4"/>
    </row>
    <row r="10213" spans="1:9">
      <c r="A10213" s="26"/>
      <c r="B10213" s="12"/>
      <c r="C10213" s="12"/>
      <c r="G10213" s="4"/>
      <c r="H10213" s="4"/>
      <c r="I10213" s="4"/>
    </row>
    <row r="10214" spans="1:9">
      <c r="A10214" s="26"/>
      <c r="B10214" s="12"/>
      <c r="C10214" s="12"/>
      <c r="G10214" s="4"/>
      <c r="H10214" s="4"/>
      <c r="I10214" s="4"/>
    </row>
    <row r="10215" spans="1:9">
      <c r="A10215" s="26"/>
      <c r="B10215" s="12"/>
      <c r="C10215" s="12"/>
      <c r="G10215" s="4"/>
      <c r="H10215" s="4"/>
      <c r="I10215" s="4"/>
    </row>
    <row r="10216" spans="1:9">
      <c r="A10216" s="26"/>
      <c r="B10216" s="12"/>
      <c r="C10216" s="12"/>
      <c r="G10216" s="4"/>
      <c r="H10216" s="4"/>
      <c r="I10216" s="4"/>
    </row>
    <row r="10217" spans="1:9">
      <c r="A10217" s="26"/>
      <c r="B10217" s="12"/>
      <c r="C10217" s="12"/>
      <c r="G10217" s="4"/>
      <c r="H10217" s="4"/>
      <c r="I10217" s="4"/>
    </row>
    <row r="10218" spans="1:9">
      <c r="A10218" s="26"/>
      <c r="B10218" s="12"/>
      <c r="C10218" s="12"/>
      <c r="G10218" s="4"/>
      <c r="H10218" s="4"/>
      <c r="I10218" s="4"/>
    </row>
    <row r="10219" spans="1:9">
      <c r="A10219" s="26"/>
      <c r="B10219" s="12"/>
      <c r="C10219" s="12"/>
      <c r="G10219" s="4"/>
      <c r="H10219" s="4"/>
      <c r="I10219" s="4"/>
    </row>
    <row r="10220" spans="1:9">
      <c r="A10220" s="26"/>
      <c r="B10220" s="12"/>
      <c r="C10220" s="12"/>
      <c r="G10220" s="4"/>
      <c r="H10220" s="4"/>
      <c r="I10220" s="4"/>
    </row>
    <row r="10221" spans="1:9">
      <c r="A10221" s="26"/>
      <c r="B10221" s="12"/>
      <c r="C10221" s="12"/>
      <c r="G10221" s="4"/>
      <c r="H10221" s="4"/>
      <c r="I10221" s="4"/>
    </row>
    <row r="10222" spans="1:9">
      <c r="A10222" s="26"/>
      <c r="B10222" s="12"/>
      <c r="C10222" s="12"/>
      <c r="G10222" s="4"/>
      <c r="H10222" s="4"/>
      <c r="I10222" s="4"/>
    </row>
    <row r="10223" spans="1:9">
      <c r="A10223" s="26"/>
      <c r="B10223" s="12"/>
      <c r="C10223" s="12"/>
      <c r="G10223" s="4"/>
      <c r="H10223" s="4"/>
      <c r="I10223" s="4"/>
    </row>
    <row r="10224" spans="1:9">
      <c r="A10224" s="26"/>
      <c r="B10224" s="12"/>
      <c r="C10224" s="12"/>
      <c r="G10224" s="4"/>
      <c r="H10224" s="4"/>
      <c r="I10224" s="4"/>
    </row>
    <row r="10225" spans="1:9">
      <c r="A10225" s="26"/>
      <c r="B10225" s="12"/>
      <c r="C10225" s="12"/>
      <c r="G10225" s="4"/>
      <c r="H10225" s="4"/>
      <c r="I10225" s="4"/>
    </row>
    <row r="10226" spans="1:9">
      <c r="A10226" s="26"/>
      <c r="B10226" s="12"/>
      <c r="C10226" s="12"/>
      <c r="G10226" s="4"/>
      <c r="H10226" s="4"/>
      <c r="I10226" s="4"/>
    </row>
    <row r="10227" spans="1:9">
      <c r="A10227" s="26"/>
      <c r="B10227" s="12"/>
      <c r="C10227" s="12"/>
      <c r="G10227" s="4"/>
      <c r="H10227" s="4"/>
      <c r="I10227" s="4"/>
    </row>
    <row r="10228" spans="1:9">
      <c r="A10228" s="26"/>
      <c r="B10228" s="12"/>
      <c r="C10228" s="12"/>
      <c r="G10228" s="4"/>
      <c r="H10228" s="4"/>
      <c r="I10228" s="4"/>
    </row>
    <row r="10229" spans="1:9">
      <c r="A10229" s="26"/>
      <c r="B10229" s="12"/>
      <c r="C10229" s="12"/>
      <c r="G10229" s="4"/>
      <c r="H10229" s="4"/>
      <c r="I10229" s="4"/>
    </row>
    <row r="10230" spans="1:9">
      <c r="A10230" s="26"/>
      <c r="B10230" s="12"/>
      <c r="C10230" s="12"/>
      <c r="G10230" s="4"/>
      <c r="H10230" s="4"/>
      <c r="I10230" s="4"/>
    </row>
    <row r="10231" spans="1:9">
      <c r="A10231" s="26"/>
      <c r="B10231" s="12"/>
      <c r="C10231" s="12"/>
      <c r="G10231" s="4"/>
      <c r="H10231" s="4"/>
      <c r="I10231" s="4"/>
    </row>
    <row r="10232" spans="1:9">
      <c r="A10232" s="26"/>
      <c r="B10232" s="12"/>
      <c r="C10232" s="12"/>
      <c r="G10232" s="4"/>
      <c r="H10232" s="4"/>
      <c r="I10232" s="4"/>
    </row>
    <row r="10233" spans="1:9">
      <c r="A10233" s="26"/>
      <c r="B10233" s="12"/>
      <c r="C10233" s="12"/>
      <c r="G10233" s="4"/>
      <c r="H10233" s="4"/>
      <c r="I10233" s="4"/>
    </row>
    <row r="10234" spans="1:9">
      <c r="A10234" s="26"/>
      <c r="B10234" s="12"/>
      <c r="C10234" s="12"/>
      <c r="G10234" s="4"/>
      <c r="H10234" s="4"/>
      <c r="I10234" s="4"/>
    </row>
    <row r="10235" spans="1:9">
      <c r="A10235" s="26"/>
      <c r="B10235" s="12"/>
      <c r="C10235" s="12"/>
      <c r="G10235" s="4"/>
      <c r="H10235" s="4"/>
      <c r="I10235" s="4"/>
    </row>
    <row r="10236" spans="1:9">
      <c r="A10236" s="26"/>
      <c r="B10236" s="12"/>
      <c r="C10236" s="12"/>
      <c r="G10236" s="4"/>
      <c r="H10236" s="4"/>
      <c r="I10236" s="4"/>
    </row>
    <row r="10237" spans="1:9">
      <c r="A10237" s="26"/>
      <c r="B10237" s="12"/>
      <c r="C10237" s="12"/>
      <c r="G10237" s="4"/>
      <c r="H10237" s="4"/>
      <c r="I10237" s="4"/>
    </row>
    <row r="10238" spans="1:9">
      <c r="A10238" s="26"/>
      <c r="B10238" s="12"/>
      <c r="C10238" s="12"/>
      <c r="G10238" s="4"/>
      <c r="H10238" s="4"/>
      <c r="I10238" s="4"/>
    </row>
    <row r="10239" spans="1:9">
      <c r="A10239" s="26"/>
      <c r="B10239" s="12"/>
      <c r="C10239" s="12"/>
      <c r="G10239" s="4"/>
      <c r="H10239" s="4"/>
      <c r="I10239" s="4"/>
    </row>
    <row r="10240" spans="1:9">
      <c r="A10240" s="26"/>
      <c r="B10240" s="12"/>
      <c r="C10240" s="12"/>
      <c r="G10240" s="4"/>
      <c r="H10240" s="4"/>
      <c r="I10240" s="4"/>
    </row>
    <row r="10241" spans="1:9">
      <c r="A10241" s="26"/>
      <c r="B10241" s="12"/>
      <c r="C10241" s="12"/>
      <c r="G10241" s="4"/>
      <c r="H10241" s="4"/>
      <c r="I10241" s="4"/>
    </row>
    <row r="10242" spans="1:9">
      <c r="A10242" s="26"/>
      <c r="B10242" s="12"/>
      <c r="C10242" s="12"/>
      <c r="G10242" s="4"/>
      <c r="H10242" s="4"/>
      <c r="I10242" s="4"/>
    </row>
    <row r="10243" spans="1:9">
      <c r="A10243" s="26"/>
      <c r="B10243" s="12"/>
      <c r="C10243" s="12"/>
      <c r="G10243" s="4"/>
      <c r="H10243" s="4"/>
      <c r="I10243" s="4"/>
    </row>
    <row r="10244" spans="1:9">
      <c r="A10244" s="26"/>
      <c r="B10244" s="12"/>
      <c r="C10244" s="12"/>
      <c r="G10244" s="4"/>
      <c r="H10244" s="4"/>
      <c r="I10244" s="4"/>
    </row>
    <row r="10245" spans="1:9">
      <c r="A10245" s="26"/>
      <c r="B10245" s="12"/>
      <c r="C10245" s="12"/>
      <c r="G10245" s="4"/>
      <c r="H10245" s="4"/>
      <c r="I10245" s="4"/>
    </row>
    <row r="10246" spans="1:9">
      <c r="A10246" s="26"/>
      <c r="B10246" s="12"/>
      <c r="C10246" s="12"/>
      <c r="G10246" s="4"/>
      <c r="H10246" s="4"/>
      <c r="I10246" s="4"/>
    </row>
    <row r="10247" spans="1:9">
      <c r="A10247" s="26"/>
      <c r="B10247" s="12"/>
      <c r="C10247" s="12"/>
      <c r="G10247" s="4"/>
      <c r="H10247" s="4"/>
      <c r="I10247" s="4"/>
    </row>
    <row r="10248" spans="1:9">
      <c r="A10248" s="26"/>
      <c r="B10248" s="12"/>
      <c r="C10248" s="12"/>
      <c r="G10248" s="4"/>
      <c r="H10248" s="4"/>
      <c r="I10248" s="4"/>
    </row>
    <row r="10249" spans="1:9">
      <c r="A10249" s="26"/>
      <c r="B10249" s="12"/>
      <c r="C10249" s="12"/>
      <c r="G10249" s="4"/>
      <c r="H10249" s="4"/>
      <c r="I10249" s="4"/>
    </row>
    <row r="10250" spans="1:9">
      <c r="A10250" s="26"/>
      <c r="B10250" s="12"/>
      <c r="C10250" s="12"/>
      <c r="G10250" s="4"/>
      <c r="H10250" s="4"/>
      <c r="I10250" s="4"/>
    </row>
    <row r="10251" spans="1:9">
      <c r="A10251" s="26"/>
      <c r="B10251" s="12"/>
      <c r="C10251" s="12"/>
      <c r="G10251" s="4"/>
      <c r="H10251" s="4"/>
      <c r="I10251" s="4"/>
    </row>
    <row r="10252" spans="1:9">
      <c r="A10252" s="26"/>
      <c r="B10252" s="12"/>
      <c r="C10252" s="12"/>
      <c r="G10252" s="4"/>
      <c r="H10252" s="4"/>
      <c r="I10252" s="4"/>
    </row>
    <row r="10253" spans="1:9">
      <c r="A10253" s="26"/>
      <c r="B10253" s="12"/>
      <c r="C10253" s="12"/>
      <c r="G10253" s="4"/>
      <c r="H10253" s="4"/>
      <c r="I10253" s="4"/>
    </row>
    <row r="10254" spans="1:9">
      <c r="A10254" s="26"/>
      <c r="B10254" s="12"/>
      <c r="C10254" s="12"/>
      <c r="G10254" s="4"/>
      <c r="H10254" s="4"/>
      <c r="I10254" s="4"/>
    </row>
    <row r="10255" spans="1:9">
      <c r="A10255" s="26"/>
      <c r="B10255" s="12"/>
      <c r="C10255" s="12"/>
      <c r="G10255" s="4"/>
      <c r="H10255" s="4"/>
      <c r="I10255" s="4"/>
    </row>
    <row r="10256" spans="1:9">
      <c r="A10256" s="26"/>
      <c r="B10256" s="12"/>
      <c r="C10256" s="12"/>
      <c r="G10256" s="4"/>
      <c r="H10256" s="4"/>
      <c r="I10256" s="4"/>
    </row>
    <row r="10257" spans="1:9">
      <c r="A10257" s="26"/>
      <c r="B10257" s="12"/>
      <c r="C10257" s="12"/>
      <c r="G10257" s="4"/>
      <c r="H10257" s="4"/>
      <c r="I10257" s="4"/>
    </row>
    <row r="10258" spans="1:9">
      <c r="A10258" s="26"/>
      <c r="B10258" s="12"/>
      <c r="C10258" s="12"/>
      <c r="G10258" s="4"/>
      <c r="H10258" s="4"/>
      <c r="I10258" s="4"/>
    </row>
    <row r="10259" spans="1:9">
      <c r="A10259" s="26"/>
      <c r="B10259" s="12"/>
      <c r="C10259" s="12"/>
      <c r="G10259" s="4"/>
      <c r="H10259" s="4"/>
      <c r="I10259" s="4"/>
    </row>
    <row r="10260" spans="1:9">
      <c r="A10260" s="26"/>
      <c r="B10260" s="12"/>
      <c r="C10260" s="12"/>
      <c r="G10260" s="4"/>
      <c r="H10260" s="4"/>
      <c r="I10260" s="4"/>
    </row>
    <row r="10261" spans="1:9">
      <c r="A10261" s="26"/>
      <c r="B10261" s="12"/>
      <c r="C10261" s="12"/>
      <c r="G10261" s="4"/>
      <c r="H10261" s="4"/>
      <c r="I10261" s="4"/>
    </row>
    <row r="10262" spans="1:9">
      <c r="A10262" s="26"/>
      <c r="B10262" s="12"/>
      <c r="C10262" s="12"/>
      <c r="G10262" s="4"/>
      <c r="H10262" s="4"/>
      <c r="I10262" s="4"/>
    </row>
    <row r="10263" spans="1:9">
      <c r="A10263" s="26"/>
      <c r="B10263" s="12"/>
      <c r="C10263" s="12"/>
      <c r="G10263" s="4"/>
      <c r="H10263" s="4"/>
      <c r="I10263" s="4"/>
    </row>
    <row r="10264" spans="1:9">
      <c r="A10264" s="26"/>
      <c r="B10264" s="12"/>
      <c r="C10264" s="12"/>
      <c r="G10264" s="4"/>
      <c r="H10264" s="4"/>
      <c r="I10264" s="4"/>
    </row>
    <row r="10265" spans="1:9">
      <c r="A10265" s="26"/>
      <c r="B10265" s="12"/>
      <c r="C10265" s="12"/>
      <c r="G10265" s="4"/>
      <c r="H10265" s="4"/>
      <c r="I10265" s="4"/>
    </row>
    <row r="10266" spans="1:9">
      <c r="A10266" s="26"/>
      <c r="B10266" s="12"/>
      <c r="C10266" s="12"/>
      <c r="G10266" s="4"/>
      <c r="H10266" s="4"/>
      <c r="I10266" s="4"/>
    </row>
    <row r="10267" spans="1:9">
      <c r="A10267" s="26"/>
      <c r="B10267" s="12"/>
      <c r="C10267" s="12"/>
      <c r="G10267" s="4"/>
      <c r="H10267" s="4"/>
      <c r="I10267" s="4"/>
    </row>
    <row r="10268" spans="1:9">
      <c r="A10268" s="26"/>
      <c r="B10268" s="12"/>
      <c r="C10268" s="12"/>
      <c r="G10268" s="4"/>
      <c r="H10268" s="4"/>
      <c r="I10268" s="4"/>
    </row>
    <row r="10269" spans="1:9">
      <c r="A10269" s="26"/>
      <c r="B10269" s="12"/>
      <c r="C10269" s="12"/>
      <c r="G10269" s="4"/>
      <c r="H10269" s="4"/>
      <c r="I10269" s="4"/>
    </row>
    <row r="10270" spans="1:9">
      <c r="A10270" s="26"/>
      <c r="B10270" s="12"/>
      <c r="C10270" s="12"/>
      <c r="G10270" s="4"/>
      <c r="H10270" s="4"/>
      <c r="I10270" s="4"/>
    </row>
    <row r="10271" spans="1:9">
      <c r="A10271" s="26"/>
      <c r="B10271" s="12"/>
      <c r="C10271" s="12"/>
      <c r="G10271" s="4"/>
      <c r="H10271" s="4"/>
      <c r="I10271" s="4"/>
    </row>
    <row r="10272" spans="1:9">
      <c r="A10272" s="26"/>
      <c r="B10272" s="12"/>
      <c r="C10272" s="12"/>
      <c r="G10272" s="4"/>
      <c r="H10272" s="4"/>
      <c r="I10272" s="4"/>
    </row>
    <row r="10273" spans="1:9">
      <c r="A10273" s="26"/>
      <c r="B10273" s="12"/>
      <c r="C10273" s="12"/>
      <c r="G10273" s="4"/>
      <c r="H10273" s="4"/>
      <c r="I10273" s="4"/>
    </row>
    <row r="10274" spans="1:9">
      <c r="A10274" s="26"/>
      <c r="B10274" s="12"/>
      <c r="C10274" s="12"/>
      <c r="G10274" s="4"/>
      <c r="H10274" s="4"/>
      <c r="I10274" s="4"/>
    </row>
    <row r="10275" spans="1:9">
      <c r="A10275" s="26"/>
      <c r="B10275" s="12"/>
      <c r="C10275" s="12"/>
      <c r="G10275" s="4"/>
      <c r="H10275" s="4"/>
      <c r="I10275" s="4"/>
    </row>
    <row r="10276" spans="1:9">
      <c r="A10276" s="26"/>
      <c r="B10276" s="12"/>
      <c r="C10276" s="12"/>
      <c r="G10276" s="4"/>
      <c r="H10276" s="4"/>
      <c r="I10276" s="4"/>
    </row>
    <row r="10277" spans="1:9">
      <c r="A10277" s="26"/>
      <c r="B10277" s="12"/>
      <c r="C10277" s="12"/>
      <c r="G10277" s="4"/>
      <c r="H10277" s="4"/>
      <c r="I10277" s="4"/>
    </row>
    <row r="10278" spans="1:9">
      <c r="A10278" s="26"/>
      <c r="B10278" s="12"/>
      <c r="C10278" s="12"/>
      <c r="G10278" s="4"/>
      <c r="H10278" s="4"/>
      <c r="I10278" s="4"/>
    </row>
    <row r="10279" spans="1:9">
      <c r="A10279" s="26"/>
      <c r="B10279" s="12"/>
      <c r="C10279" s="12"/>
      <c r="G10279" s="4"/>
      <c r="H10279" s="4"/>
      <c r="I10279" s="4"/>
    </row>
    <row r="10280" spans="1:9">
      <c r="A10280" s="26"/>
      <c r="B10280" s="12"/>
      <c r="C10280" s="12"/>
      <c r="G10280" s="4"/>
      <c r="H10280" s="4"/>
      <c r="I10280" s="4"/>
    </row>
    <row r="10281" spans="1:9">
      <c r="A10281" s="26"/>
      <c r="B10281" s="12"/>
      <c r="C10281" s="12"/>
      <c r="G10281" s="4"/>
      <c r="H10281" s="4"/>
      <c r="I10281" s="4"/>
    </row>
    <row r="10282" spans="1:9">
      <c r="A10282" s="26"/>
      <c r="B10282" s="12"/>
      <c r="C10282" s="12"/>
      <c r="G10282" s="4"/>
      <c r="H10282" s="4"/>
      <c r="I10282" s="4"/>
    </row>
    <row r="10283" spans="1:9">
      <c r="A10283" s="26"/>
      <c r="B10283" s="12"/>
      <c r="C10283" s="12"/>
      <c r="G10283" s="4"/>
      <c r="H10283" s="4"/>
      <c r="I10283" s="4"/>
    </row>
    <row r="10284" spans="1:9">
      <c r="A10284" s="26"/>
      <c r="B10284" s="12"/>
      <c r="C10284" s="12"/>
      <c r="G10284" s="4"/>
      <c r="H10284" s="4"/>
      <c r="I10284" s="4"/>
    </row>
    <row r="10285" spans="1:9">
      <c r="A10285" s="26"/>
      <c r="B10285" s="12"/>
      <c r="C10285" s="12"/>
      <c r="G10285" s="4"/>
      <c r="H10285" s="4"/>
      <c r="I10285" s="4"/>
    </row>
    <row r="10286" spans="1:9">
      <c r="A10286" s="26"/>
      <c r="B10286" s="12"/>
      <c r="C10286" s="12"/>
      <c r="G10286" s="4"/>
      <c r="H10286" s="4"/>
      <c r="I10286" s="4"/>
    </row>
    <row r="10287" spans="1:9">
      <c r="A10287" s="26"/>
      <c r="B10287" s="12"/>
      <c r="C10287" s="12"/>
      <c r="G10287" s="4"/>
      <c r="H10287" s="4"/>
      <c r="I10287" s="4"/>
    </row>
    <row r="10288" spans="1:9">
      <c r="A10288" s="26"/>
      <c r="B10288" s="12"/>
      <c r="C10288" s="12"/>
      <c r="G10288" s="4"/>
      <c r="H10288" s="4"/>
      <c r="I10288" s="4"/>
    </row>
    <row r="10289" spans="1:9">
      <c r="A10289" s="26"/>
      <c r="B10289" s="12"/>
      <c r="C10289" s="12"/>
      <c r="G10289" s="4"/>
      <c r="H10289" s="4"/>
      <c r="I10289" s="4"/>
    </row>
    <row r="10290" spans="1:9">
      <c r="A10290" s="26"/>
      <c r="B10290" s="12"/>
      <c r="C10290" s="12"/>
      <c r="G10290" s="4"/>
      <c r="H10290" s="4"/>
      <c r="I10290" s="4"/>
    </row>
    <row r="10291" spans="1:9">
      <c r="A10291" s="26"/>
      <c r="B10291" s="12"/>
      <c r="C10291" s="12"/>
      <c r="G10291" s="4"/>
      <c r="H10291" s="4"/>
      <c r="I10291" s="4"/>
    </row>
    <row r="10292" spans="1:9">
      <c r="A10292" s="26"/>
      <c r="B10292" s="12"/>
      <c r="C10292" s="12"/>
      <c r="G10292" s="4"/>
      <c r="H10292" s="4"/>
      <c r="I10292" s="4"/>
    </row>
    <row r="10293" spans="1:9">
      <c r="A10293" s="26"/>
      <c r="B10293" s="12"/>
      <c r="C10293" s="12"/>
      <c r="G10293" s="4"/>
      <c r="H10293" s="4"/>
      <c r="I10293" s="4"/>
    </row>
    <row r="10294" spans="1:9">
      <c r="A10294" s="26"/>
      <c r="B10294" s="12"/>
      <c r="C10294" s="12"/>
      <c r="G10294" s="4"/>
      <c r="H10294" s="4"/>
      <c r="I10294" s="4"/>
    </row>
    <row r="10295" spans="1:9">
      <c r="A10295" s="26"/>
      <c r="B10295" s="12"/>
      <c r="C10295" s="12"/>
      <c r="G10295" s="4"/>
      <c r="H10295" s="4"/>
      <c r="I10295" s="4"/>
    </row>
    <row r="10296" spans="1:9">
      <c r="A10296" s="26"/>
      <c r="B10296" s="12"/>
      <c r="C10296" s="12"/>
      <c r="G10296" s="4"/>
      <c r="H10296" s="4"/>
      <c r="I10296" s="4"/>
    </row>
    <row r="10297" spans="1:9">
      <c r="A10297" s="26"/>
      <c r="B10297" s="12"/>
      <c r="C10297" s="12"/>
      <c r="G10297" s="4"/>
      <c r="H10297" s="4"/>
      <c r="I10297" s="4"/>
    </row>
    <row r="10298" spans="1:9">
      <c r="A10298" s="26"/>
      <c r="B10298" s="12"/>
      <c r="C10298" s="12"/>
      <c r="G10298" s="4"/>
      <c r="H10298" s="4"/>
      <c r="I10298" s="4"/>
    </row>
    <row r="10299" spans="1:9">
      <c r="A10299" s="26"/>
      <c r="B10299" s="12"/>
      <c r="C10299" s="12"/>
      <c r="G10299" s="4"/>
      <c r="H10299" s="4"/>
      <c r="I10299" s="4"/>
    </row>
    <row r="10300" spans="1:9">
      <c r="A10300" s="26"/>
      <c r="B10300" s="12"/>
      <c r="C10300" s="12"/>
      <c r="G10300" s="4"/>
      <c r="H10300" s="4"/>
      <c r="I10300" s="4"/>
    </row>
    <row r="10301" spans="1:9">
      <c r="A10301" s="26"/>
      <c r="B10301" s="12"/>
      <c r="C10301" s="12"/>
      <c r="G10301" s="4"/>
      <c r="H10301" s="4"/>
      <c r="I10301" s="4"/>
    </row>
    <row r="10302" spans="1:9">
      <c r="A10302" s="26"/>
      <c r="B10302" s="12"/>
      <c r="C10302" s="12"/>
      <c r="G10302" s="4"/>
      <c r="H10302" s="4"/>
      <c r="I10302" s="4"/>
    </row>
    <row r="10303" spans="1:9">
      <c r="A10303" s="26"/>
      <c r="B10303" s="12"/>
      <c r="C10303" s="12"/>
      <c r="G10303" s="4"/>
      <c r="H10303" s="4"/>
      <c r="I10303" s="4"/>
    </row>
    <row r="10304" spans="1:9">
      <c r="A10304" s="26"/>
      <c r="B10304" s="12"/>
      <c r="C10304" s="12"/>
      <c r="G10304" s="4"/>
      <c r="H10304" s="4"/>
      <c r="I10304" s="4"/>
    </row>
    <row r="10305" spans="1:9">
      <c r="A10305" s="26"/>
      <c r="B10305" s="12"/>
      <c r="C10305" s="12"/>
      <c r="G10305" s="4"/>
      <c r="H10305" s="4"/>
      <c r="I10305" s="4"/>
    </row>
    <row r="10306" spans="1:9">
      <c r="A10306" s="26"/>
      <c r="B10306" s="12"/>
      <c r="C10306" s="12"/>
      <c r="G10306" s="4"/>
      <c r="H10306" s="4"/>
      <c r="I10306" s="4"/>
    </row>
    <row r="10307" spans="1:9">
      <c r="A10307" s="26"/>
      <c r="B10307" s="12"/>
      <c r="C10307" s="12"/>
      <c r="G10307" s="4"/>
      <c r="H10307" s="4"/>
      <c r="I10307" s="4"/>
    </row>
    <row r="10308" spans="1:9">
      <c r="A10308" s="26"/>
      <c r="B10308" s="12"/>
      <c r="C10308" s="12"/>
      <c r="G10308" s="4"/>
      <c r="H10308" s="4"/>
      <c r="I10308" s="4"/>
    </row>
    <row r="10309" spans="1:9">
      <c r="A10309" s="26"/>
      <c r="B10309" s="12"/>
      <c r="C10309" s="12"/>
      <c r="G10309" s="4"/>
      <c r="H10309" s="4"/>
      <c r="I10309" s="4"/>
    </row>
    <row r="10310" spans="1:9">
      <c r="A10310" s="26"/>
      <c r="B10310" s="12"/>
      <c r="C10310" s="12"/>
      <c r="G10310" s="4"/>
      <c r="H10310" s="4"/>
      <c r="I10310" s="4"/>
    </row>
    <row r="10311" spans="1:9">
      <c r="A10311" s="26"/>
      <c r="B10311" s="12"/>
      <c r="C10311" s="12"/>
      <c r="G10311" s="4"/>
      <c r="H10311" s="4"/>
      <c r="I10311" s="4"/>
    </row>
    <row r="10312" spans="1:9">
      <c r="A10312" s="26"/>
      <c r="B10312" s="12"/>
      <c r="C10312" s="12"/>
      <c r="G10312" s="4"/>
      <c r="H10312" s="4"/>
      <c r="I10312" s="4"/>
    </row>
    <row r="10313" spans="1:9">
      <c r="A10313" s="26"/>
      <c r="B10313" s="12"/>
      <c r="C10313" s="12"/>
      <c r="G10313" s="4"/>
      <c r="H10313" s="4"/>
      <c r="I10313" s="4"/>
    </row>
    <row r="10314" spans="1:9">
      <c r="A10314" s="26"/>
      <c r="B10314" s="12"/>
      <c r="C10314" s="12"/>
      <c r="G10314" s="4"/>
      <c r="H10314" s="4"/>
      <c r="I10314" s="4"/>
    </row>
    <row r="10315" spans="1:9">
      <c r="A10315" s="26"/>
      <c r="B10315" s="12"/>
      <c r="C10315" s="12"/>
      <c r="G10315" s="4"/>
      <c r="H10315" s="4"/>
      <c r="I10315" s="4"/>
    </row>
    <row r="10316" spans="1:9">
      <c r="A10316" s="26"/>
      <c r="B10316" s="12"/>
      <c r="C10316" s="12"/>
      <c r="G10316" s="4"/>
      <c r="H10316" s="4"/>
      <c r="I10316" s="4"/>
    </row>
    <row r="10317" spans="1:9">
      <c r="A10317" s="26"/>
      <c r="B10317" s="12"/>
      <c r="C10317" s="12"/>
      <c r="G10317" s="4"/>
      <c r="H10317" s="4"/>
      <c r="I10317" s="4"/>
    </row>
    <row r="10318" spans="1:9">
      <c r="A10318" s="26"/>
      <c r="B10318" s="12"/>
      <c r="C10318" s="12"/>
      <c r="G10318" s="4"/>
      <c r="H10318" s="4"/>
      <c r="I10318" s="4"/>
    </row>
    <row r="10319" spans="1:9">
      <c r="A10319" s="26"/>
      <c r="B10319" s="12"/>
      <c r="C10319" s="12"/>
      <c r="G10319" s="4"/>
      <c r="H10319" s="4"/>
      <c r="I10319" s="4"/>
    </row>
    <row r="10320" spans="1:9">
      <c r="A10320" s="26"/>
      <c r="B10320" s="12"/>
      <c r="C10320" s="12"/>
      <c r="G10320" s="4"/>
      <c r="H10320" s="4"/>
      <c r="I10320" s="4"/>
    </row>
    <row r="10321" spans="1:9">
      <c r="A10321" s="26"/>
      <c r="B10321" s="12"/>
      <c r="C10321" s="12"/>
      <c r="G10321" s="4"/>
      <c r="H10321" s="4"/>
      <c r="I10321" s="4"/>
    </row>
    <row r="10322" spans="1:9">
      <c r="A10322" s="26"/>
      <c r="B10322" s="12"/>
      <c r="C10322" s="12"/>
      <c r="G10322" s="4"/>
      <c r="H10322" s="4"/>
      <c r="I10322" s="4"/>
    </row>
    <row r="10323" spans="1:9">
      <c r="A10323" s="26"/>
      <c r="B10323" s="12"/>
      <c r="C10323" s="12"/>
      <c r="G10323" s="4"/>
      <c r="H10323" s="4"/>
      <c r="I10323" s="4"/>
    </row>
    <row r="10324" spans="1:9">
      <c r="A10324" s="26"/>
      <c r="B10324" s="12"/>
      <c r="C10324" s="12"/>
      <c r="G10324" s="4"/>
      <c r="H10324" s="4"/>
      <c r="I10324" s="4"/>
    </row>
    <row r="10325" spans="1:9">
      <c r="A10325" s="26"/>
      <c r="B10325" s="12"/>
      <c r="C10325" s="12"/>
      <c r="G10325" s="4"/>
      <c r="H10325" s="4"/>
      <c r="I10325" s="4"/>
    </row>
    <row r="10326" spans="1:9">
      <c r="A10326" s="26"/>
      <c r="B10326" s="12"/>
      <c r="C10326" s="12"/>
      <c r="G10326" s="4"/>
      <c r="H10326" s="4"/>
      <c r="I10326" s="4"/>
    </row>
    <row r="10327" spans="1:9">
      <c r="A10327" s="26"/>
      <c r="B10327" s="12"/>
      <c r="C10327" s="12"/>
      <c r="G10327" s="4"/>
      <c r="H10327" s="4"/>
      <c r="I10327" s="4"/>
    </row>
    <row r="10328" spans="1:9">
      <c r="A10328" s="26"/>
      <c r="B10328" s="12"/>
      <c r="C10328" s="12"/>
      <c r="G10328" s="4"/>
      <c r="H10328" s="4"/>
      <c r="I10328" s="4"/>
    </row>
    <row r="10329" spans="1:9">
      <c r="A10329" s="26"/>
      <c r="B10329" s="12"/>
      <c r="C10329" s="12"/>
      <c r="G10329" s="4"/>
      <c r="H10329" s="4"/>
      <c r="I10329" s="4"/>
    </row>
    <row r="10330" spans="1:9">
      <c r="A10330" s="26"/>
      <c r="B10330" s="12"/>
      <c r="C10330" s="12"/>
      <c r="G10330" s="4"/>
      <c r="H10330" s="4"/>
      <c r="I10330" s="4"/>
    </row>
    <row r="10331" spans="1:9">
      <c r="A10331" s="26"/>
      <c r="B10331" s="12"/>
      <c r="C10331" s="12"/>
      <c r="G10331" s="4"/>
      <c r="H10331" s="4"/>
      <c r="I10331" s="4"/>
    </row>
    <row r="10332" spans="1:9">
      <c r="A10332" s="26"/>
      <c r="B10332" s="12"/>
      <c r="C10332" s="12"/>
      <c r="G10332" s="4"/>
      <c r="H10332" s="4"/>
      <c r="I10332" s="4"/>
    </row>
    <row r="10333" spans="1:9">
      <c r="A10333" s="26"/>
      <c r="B10333" s="12"/>
      <c r="C10333" s="12"/>
      <c r="G10333" s="4"/>
      <c r="H10333" s="4"/>
      <c r="I10333" s="4"/>
    </row>
    <row r="10334" spans="1:9">
      <c r="A10334" s="26"/>
      <c r="B10334" s="12"/>
      <c r="C10334" s="12"/>
      <c r="G10334" s="4"/>
      <c r="H10334" s="4"/>
      <c r="I10334" s="4"/>
    </row>
    <row r="10335" spans="1:9">
      <c r="A10335" s="26"/>
      <c r="B10335" s="12"/>
      <c r="C10335" s="12"/>
      <c r="G10335" s="4"/>
      <c r="H10335" s="4"/>
      <c r="I10335" s="4"/>
    </row>
    <row r="10336" spans="1:9">
      <c r="A10336" s="26"/>
      <c r="B10336" s="12"/>
      <c r="C10336" s="12"/>
      <c r="G10336" s="4"/>
      <c r="H10336" s="4"/>
      <c r="I10336" s="4"/>
    </row>
    <row r="10337" spans="1:9">
      <c r="A10337" s="26"/>
      <c r="B10337" s="12"/>
      <c r="C10337" s="12"/>
      <c r="G10337" s="4"/>
      <c r="H10337" s="4"/>
      <c r="I10337" s="4"/>
    </row>
    <row r="10338" spans="1:9">
      <c r="A10338" s="26"/>
      <c r="B10338" s="12"/>
      <c r="C10338" s="12"/>
      <c r="G10338" s="4"/>
      <c r="H10338" s="4"/>
      <c r="I10338" s="4"/>
    </row>
    <row r="10339" spans="1:9">
      <c r="A10339" s="26"/>
      <c r="B10339" s="12"/>
      <c r="C10339" s="12"/>
      <c r="G10339" s="4"/>
      <c r="H10339" s="4"/>
      <c r="I10339" s="4"/>
    </row>
    <row r="10340" spans="1:9">
      <c r="A10340" s="26"/>
      <c r="B10340" s="12"/>
      <c r="C10340" s="12"/>
      <c r="G10340" s="4"/>
      <c r="H10340" s="4"/>
      <c r="I10340" s="4"/>
    </row>
    <row r="10341" spans="1:9">
      <c r="A10341" s="26"/>
      <c r="B10341" s="12"/>
      <c r="C10341" s="12"/>
      <c r="G10341" s="4"/>
      <c r="H10341" s="4"/>
      <c r="I10341" s="4"/>
    </row>
    <row r="10342" spans="1:9">
      <c r="A10342" s="26"/>
      <c r="B10342" s="12"/>
      <c r="C10342" s="12"/>
      <c r="G10342" s="4"/>
      <c r="H10342" s="4"/>
      <c r="I10342" s="4"/>
    </row>
    <row r="10343" spans="1:9">
      <c r="A10343" s="26"/>
      <c r="B10343" s="12"/>
      <c r="C10343" s="12"/>
      <c r="G10343" s="4"/>
      <c r="H10343" s="4"/>
      <c r="I10343" s="4"/>
    </row>
    <row r="10344" spans="1:9">
      <c r="A10344" s="26"/>
      <c r="B10344" s="12"/>
      <c r="C10344" s="12"/>
      <c r="G10344" s="4"/>
      <c r="H10344" s="4"/>
      <c r="I10344" s="4"/>
    </row>
    <row r="10345" spans="1:9">
      <c r="A10345" s="26"/>
      <c r="B10345" s="12"/>
      <c r="C10345" s="12"/>
      <c r="G10345" s="4"/>
      <c r="H10345" s="4"/>
      <c r="I10345" s="4"/>
    </row>
    <row r="10346" spans="1:9">
      <c r="A10346" s="26"/>
      <c r="B10346" s="12"/>
      <c r="C10346" s="12"/>
      <c r="G10346" s="4"/>
      <c r="H10346" s="4"/>
      <c r="I10346" s="4"/>
    </row>
    <row r="10347" spans="1:9">
      <c r="A10347" s="26"/>
      <c r="B10347" s="12"/>
      <c r="C10347" s="12"/>
      <c r="G10347" s="4"/>
      <c r="H10347" s="4"/>
      <c r="I10347" s="4"/>
    </row>
    <row r="10348" spans="1:9">
      <c r="A10348" s="26"/>
      <c r="B10348" s="12"/>
      <c r="C10348" s="12"/>
      <c r="G10348" s="4"/>
      <c r="H10348" s="4"/>
      <c r="I10348" s="4"/>
    </row>
    <row r="10349" spans="1:9">
      <c r="A10349" s="26"/>
      <c r="B10349" s="12"/>
      <c r="C10349" s="12"/>
      <c r="G10349" s="4"/>
      <c r="H10349" s="4"/>
      <c r="I10349" s="4"/>
    </row>
    <row r="10350" spans="1:9">
      <c r="A10350" s="26"/>
      <c r="B10350" s="12"/>
      <c r="C10350" s="12"/>
      <c r="G10350" s="4"/>
      <c r="H10350" s="4"/>
      <c r="I10350" s="4"/>
    </row>
    <row r="10351" spans="1:9">
      <c r="A10351" s="26"/>
      <c r="B10351" s="12"/>
      <c r="C10351" s="12"/>
      <c r="G10351" s="4"/>
      <c r="H10351" s="4"/>
      <c r="I10351" s="4"/>
    </row>
    <row r="10352" spans="1:9">
      <c r="A10352" s="26"/>
      <c r="B10352" s="12"/>
      <c r="C10352" s="12"/>
      <c r="G10352" s="4"/>
      <c r="H10352" s="4"/>
      <c r="I10352" s="4"/>
    </row>
    <row r="10353" spans="1:9">
      <c r="A10353" s="26"/>
      <c r="B10353" s="12"/>
      <c r="C10353" s="12"/>
      <c r="G10353" s="4"/>
      <c r="H10353" s="4"/>
      <c r="I10353" s="4"/>
    </row>
    <row r="10354" spans="1:9">
      <c r="A10354" s="26"/>
      <c r="B10354" s="12"/>
      <c r="C10354" s="12"/>
      <c r="G10354" s="4"/>
      <c r="H10354" s="4"/>
      <c r="I10354" s="4"/>
    </row>
    <row r="10355" spans="1:9">
      <c r="A10355" s="26"/>
      <c r="B10355" s="12"/>
      <c r="C10355" s="12"/>
      <c r="G10355" s="4"/>
      <c r="H10355" s="4"/>
      <c r="I10355" s="4"/>
    </row>
    <row r="10356" spans="1:9">
      <c r="A10356" s="26"/>
      <c r="B10356" s="12"/>
      <c r="C10356" s="12"/>
      <c r="G10356" s="4"/>
      <c r="H10356" s="4"/>
      <c r="I10356" s="4"/>
    </row>
    <row r="10357" spans="1:9">
      <c r="A10357" s="26"/>
      <c r="B10357" s="12"/>
      <c r="C10357" s="12"/>
      <c r="G10357" s="4"/>
      <c r="H10357" s="4"/>
      <c r="I10357" s="4"/>
    </row>
    <row r="10358" spans="1:9">
      <c r="A10358" s="26"/>
      <c r="B10358" s="12"/>
      <c r="C10358" s="12"/>
      <c r="G10358" s="4"/>
      <c r="H10358" s="4"/>
      <c r="I10358" s="4"/>
    </row>
    <row r="10359" spans="1:9">
      <c r="A10359" s="26"/>
      <c r="B10359" s="12"/>
      <c r="C10359" s="12"/>
      <c r="G10359" s="4"/>
      <c r="H10359" s="4"/>
      <c r="I10359" s="4"/>
    </row>
    <row r="10360" spans="1:9">
      <c r="A10360" s="26"/>
      <c r="B10360" s="12"/>
      <c r="C10360" s="12"/>
      <c r="G10360" s="4"/>
      <c r="H10360" s="4"/>
      <c r="I10360" s="4"/>
    </row>
    <row r="10361" spans="1:9">
      <c r="A10361" s="26"/>
      <c r="B10361" s="12"/>
      <c r="C10361" s="12"/>
      <c r="G10361" s="4"/>
      <c r="H10361" s="4"/>
      <c r="I10361" s="4"/>
    </row>
    <row r="10362" spans="1:9">
      <c r="A10362" s="26"/>
      <c r="B10362" s="12"/>
      <c r="C10362" s="12"/>
      <c r="G10362" s="4"/>
      <c r="H10362" s="4"/>
      <c r="I10362" s="4"/>
    </row>
    <row r="10363" spans="1:9">
      <c r="A10363" s="26"/>
      <c r="B10363" s="12"/>
      <c r="C10363" s="12"/>
      <c r="G10363" s="4"/>
      <c r="H10363" s="4"/>
      <c r="I10363" s="4"/>
    </row>
    <row r="10364" spans="1:9">
      <c r="A10364" s="26"/>
      <c r="B10364" s="12"/>
      <c r="C10364" s="12"/>
      <c r="G10364" s="4"/>
      <c r="H10364" s="4"/>
      <c r="I10364" s="4"/>
    </row>
    <row r="10365" spans="1:9">
      <c r="A10365" s="26"/>
      <c r="B10365" s="12"/>
      <c r="C10365" s="12"/>
      <c r="G10365" s="4"/>
      <c r="H10365" s="4"/>
      <c r="I10365" s="4"/>
    </row>
    <row r="10366" spans="1:9">
      <c r="A10366" s="26"/>
      <c r="B10366" s="12"/>
      <c r="C10366" s="12"/>
      <c r="G10366" s="4"/>
      <c r="H10366" s="4"/>
      <c r="I10366" s="4"/>
    </row>
    <row r="10367" spans="1:9">
      <c r="A10367" s="26"/>
      <c r="B10367" s="12"/>
      <c r="C10367" s="12"/>
      <c r="G10367" s="4"/>
      <c r="H10367" s="4"/>
      <c r="I10367" s="4"/>
    </row>
    <row r="10368" spans="1:9">
      <c r="A10368" s="26"/>
      <c r="B10368" s="12"/>
      <c r="C10368" s="12"/>
      <c r="G10368" s="4"/>
      <c r="H10368" s="4"/>
      <c r="I10368" s="4"/>
    </row>
    <row r="10369" spans="1:9">
      <c r="A10369" s="26"/>
      <c r="B10369" s="12"/>
      <c r="C10369" s="12"/>
      <c r="G10369" s="4"/>
      <c r="H10369" s="4"/>
      <c r="I10369" s="4"/>
    </row>
    <row r="10370" spans="1:9">
      <c r="A10370" s="26"/>
      <c r="B10370" s="12"/>
      <c r="C10370" s="12"/>
      <c r="G10370" s="4"/>
      <c r="H10370" s="4"/>
      <c r="I10370" s="4"/>
    </row>
    <row r="10371" spans="1:9">
      <c r="A10371" s="26"/>
      <c r="B10371" s="12"/>
      <c r="C10371" s="12"/>
      <c r="G10371" s="4"/>
      <c r="H10371" s="4"/>
      <c r="I10371" s="4"/>
    </row>
    <row r="10372" spans="1:9">
      <c r="A10372" s="26"/>
      <c r="B10372" s="12"/>
      <c r="C10372" s="12"/>
      <c r="G10372" s="4"/>
      <c r="H10372" s="4"/>
      <c r="I10372" s="4"/>
    </row>
    <row r="10373" spans="1:9">
      <c r="A10373" s="26"/>
      <c r="B10373" s="12"/>
      <c r="C10373" s="12"/>
      <c r="G10373" s="4"/>
      <c r="H10373" s="4"/>
      <c r="I10373" s="4"/>
    </row>
    <row r="10374" spans="1:9">
      <c r="A10374" s="26"/>
      <c r="B10374" s="12"/>
      <c r="C10374" s="12"/>
      <c r="G10374" s="4"/>
      <c r="H10374" s="4"/>
      <c r="I10374" s="4"/>
    </row>
    <row r="10375" spans="1:9">
      <c r="A10375" s="26"/>
      <c r="B10375" s="12"/>
      <c r="C10375" s="12"/>
      <c r="G10375" s="4"/>
      <c r="H10375" s="4"/>
      <c r="I10375" s="4"/>
    </row>
    <row r="10376" spans="1:9">
      <c r="A10376" s="26"/>
      <c r="B10376" s="12"/>
      <c r="C10376" s="12"/>
      <c r="G10376" s="4"/>
      <c r="H10376" s="4"/>
      <c r="I10376" s="4"/>
    </row>
    <row r="10377" spans="1:9">
      <c r="A10377" s="26"/>
      <c r="B10377" s="12"/>
      <c r="C10377" s="12"/>
      <c r="G10377" s="4"/>
      <c r="H10377" s="4"/>
      <c r="I10377" s="4"/>
    </row>
    <row r="10378" spans="1:9">
      <c r="A10378" s="26"/>
      <c r="B10378" s="12"/>
      <c r="C10378" s="12"/>
      <c r="G10378" s="4"/>
      <c r="H10378" s="4"/>
      <c r="I10378" s="4"/>
    </row>
    <row r="10379" spans="1:9">
      <c r="A10379" s="26"/>
      <c r="B10379" s="12"/>
      <c r="C10379" s="12"/>
      <c r="G10379" s="4"/>
      <c r="H10379" s="4"/>
      <c r="I10379" s="4"/>
    </row>
    <row r="10380" spans="1:9">
      <c r="A10380" s="26"/>
      <c r="B10380" s="12"/>
      <c r="C10380" s="12"/>
      <c r="G10380" s="4"/>
      <c r="H10380" s="4"/>
      <c r="I10380" s="4"/>
    </row>
    <row r="10381" spans="1:9">
      <c r="A10381" s="26"/>
      <c r="B10381" s="12"/>
      <c r="C10381" s="12"/>
      <c r="G10381" s="4"/>
      <c r="H10381" s="4"/>
      <c r="I10381" s="4"/>
    </row>
    <row r="10382" spans="1:9">
      <c r="A10382" s="26"/>
      <c r="B10382" s="12"/>
      <c r="C10382" s="12"/>
      <c r="G10382" s="4"/>
      <c r="H10382" s="4"/>
      <c r="I10382" s="4"/>
    </row>
    <row r="10383" spans="1:9">
      <c r="A10383" s="26"/>
      <c r="B10383" s="12"/>
      <c r="C10383" s="12"/>
      <c r="G10383" s="4"/>
      <c r="H10383" s="4"/>
      <c r="I10383" s="4"/>
    </row>
    <row r="10384" spans="1:9">
      <c r="A10384" s="26"/>
      <c r="B10384" s="12"/>
      <c r="C10384" s="12"/>
      <c r="G10384" s="4"/>
      <c r="H10384" s="4"/>
      <c r="I10384" s="4"/>
    </row>
    <row r="10385" spans="1:9">
      <c r="A10385" s="26"/>
      <c r="B10385" s="12"/>
      <c r="C10385" s="12"/>
      <c r="G10385" s="4"/>
      <c r="H10385" s="4"/>
      <c r="I10385" s="4"/>
    </row>
    <row r="10386" spans="1:9">
      <c r="A10386" s="26"/>
      <c r="B10386" s="12"/>
      <c r="C10386" s="12"/>
      <c r="G10386" s="4"/>
      <c r="H10386" s="4"/>
      <c r="I10386" s="4"/>
    </row>
    <row r="10387" spans="1:9">
      <c r="A10387" s="26"/>
      <c r="B10387" s="12"/>
      <c r="C10387" s="12"/>
      <c r="G10387" s="4"/>
      <c r="H10387" s="4"/>
      <c r="I10387" s="4"/>
    </row>
    <row r="10388" spans="1:9">
      <c r="A10388" s="26"/>
      <c r="B10388" s="12"/>
      <c r="C10388" s="12"/>
      <c r="G10388" s="4"/>
      <c r="H10388" s="4"/>
      <c r="I10388" s="4"/>
    </row>
    <row r="10389" spans="1:9">
      <c r="A10389" s="26"/>
      <c r="B10389" s="12"/>
      <c r="C10389" s="12"/>
      <c r="G10389" s="4"/>
      <c r="H10389" s="4"/>
      <c r="I10389" s="4"/>
    </row>
    <row r="10390" spans="1:9">
      <c r="A10390" s="26"/>
      <c r="B10390" s="12"/>
      <c r="C10390" s="12"/>
      <c r="G10390" s="4"/>
      <c r="H10390" s="4"/>
      <c r="I10390" s="4"/>
    </row>
    <row r="10391" spans="1:9">
      <c r="A10391" s="26"/>
      <c r="B10391" s="12"/>
      <c r="C10391" s="12"/>
      <c r="G10391" s="4"/>
      <c r="H10391" s="4"/>
      <c r="I10391" s="4"/>
    </row>
    <row r="10392" spans="1:9">
      <c r="A10392" s="26"/>
      <c r="B10392" s="12"/>
      <c r="C10392" s="12"/>
      <c r="G10392" s="4"/>
      <c r="H10392" s="4"/>
      <c r="I10392" s="4"/>
    </row>
    <row r="10393" spans="1:9">
      <c r="A10393" s="26"/>
      <c r="B10393" s="12"/>
      <c r="C10393" s="12"/>
      <c r="G10393" s="4"/>
      <c r="H10393" s="4"/>
      <c r="I10393" s="4"/>
    </row>
    <row r="10394" spans="1:9">
      <c r="A10394" s="26"/>
      <c r="B10394" s="12"/>
      <c r="C10394" s="12"/>
      <c r="G10394" s="4"/>
      <c r="H10394" s="4"/>
      <c r="I10394" s="4"/>
    </row>
    <row r="10395" spans="1:9">
      <c r="A10395" s="26"/>
      <c r="B10395" s="12"/>
      <c r="C10395" s="12"/>
      <c r="G10395" s="4"/>
      <c r="H10395" s="4"/>
      <c r="I10395" s="4"/>
    </row>
    <row r="10396" spans="1:9">
      <c r="A10396" s="26"/>
      <c r="B10396" s="12"/>
      <c r="C10396" s="12"/>
      <c r="G10396" s="4"/>
      <c r="H10396" s="4"/>
      <c r="I10396" s="4"/>
    </row>
    <row r="10397" spans="1:9">
      <c r="A10397" s="26"/>
      <c r="B10397" s="12"/>
      <c r="C10397" s="12"/>
      <c r="G10397" s="4"/>
      <c r="H10397" s="4"/>
      <c r="I10397" s="4"/>
    </row>
    <row r="10398" spans="1:9">
      <c r="A10398" s="26"/>
      <c r="B10398" s="12"/>
      <c r="C10398" s="12"/>
      <c r="G10398" s="4"/>
      <c r="H10398" s="4"/>
      <c r="I10398" s="4"/>
    </row>
    <row r="10399" spans="1:9">
      <c r="A10399" s="26"/>
      <c r="B10399" s="12"/>
      <c r="C10399" s="12"/>
      <c r="G10399" s="4"/>
      <c r="H10399" s="4"/>
      <c r="I10399" s="4"/>
    </row>
    <row r="10400" spans="1:9">
      <c r="A10400" s="26"/>
      <c r="B10400" s="12"/>
      <c r="C10400" s="12"/>
      <c r="G10400" s="4"/>
      <c r="H10400" s="4"/>
      <c r="I10400" s="4"/>
    </row>
    <row r="10401" spans="1:9">
      <c r="A10401" s="26"/>
      <c r="B10401" s="12"/>
      <c r="C10401" s="12"/>
      <c r="G10401" s="4"/>
      <c r="H10401" s="4"/>
      <c r="I10401" s="4"/>
    </row>
    <row r="10402" spans="1:9">
      <c r="A10402" s="26"/>
      <c r="B10402" s="12"/>
      <c r="C10402" s="12"/>
      <c r="G10402" s="4"/>
      <c r="H10402" s="4"/>
      <c r="I10402" s="4"/>
    </row>
    <row r="10403" spans="1:9">
      <c r="A10403" s="26"/>
      <c r="B10403" s="12"/>
      <c r="C10403" s="12"/>
      <c r="G10403" s="4"/>
      <c r="H10403" s="4"/>
      <c r="I10403" s="4"/>
    </row>
    <row r="10404" spans="1:9">
      <c r="A10404" s="26"/>
      <c r="B10404" s="12"/>
      <c r="C10404" s="12"/>
      <c r="G10404" s="4"/>
      <c r="H10404" s="4"/>
      <c r="I10404" s="4"/>
    </row>
    <row r="10405" spans="1:9">
      <c r="A10405" s="26"/>
      <c r="B10405" s="12"/>
      <c r="C10405" s="12"/>
      <c r="G10405" s="4"/>
      <c r="H10405" s="4"/>
      <c r="I10405" s="4"/>
    </row>
    <row r="10406" spans="1:9">
      <c r="A10406" s="26"/>
      <c r="B10406" s="12"/>
      <c r="C10406" s="12"/>
      <c r="G10406" s="4"/>
      <c r="H10406" s="4"/>
      <c r="I10406" s="4"/>
    </row>
    <row r="10407" spans="1:9">
      <c r="A10407" s="26"/>
      <c r="B10407" s="12"/>
      <c r="C10407" s="12"/>
      <c r="G10407" s="4"/>
      <c r="H10407" s="4"/>
      <c r="I10407" s="4"/>
    </row>
    <row r="10408" spans="1:9">
      <c r="A10408" s="26"/>
      <c r="B10408" s="12"/>
      <c r="C10408" s="12"/>
      <c r="G10408" s="4"/>
      <c r="H10408" s="4"/>
      <c r="I10408" s="4"/>
    </row>
    <row r="10409" spans="1:9">
      <c r="A10409" s="26"/>
      <c r="B10409" s="12"/>
      <c r="C10409" s="12"/>
      <c r="G10409" s="4"/>
      <c r="H10409" s="4"/>
      <c r="I10409" s="4"/>
    </row>
    <row r="10410" spans="1:9">
      <c r="A10410" s="26"/>
      <c r="B10410" s="12"/>
      <c r="C10410" s="12"/>
      <c r="G10410" s="4"/>
      <c r="H10410" s="4"/>
      <c r="I10410" s="4"/>
    </row>
    <row r="10411" spans="1:9">
      <c r="A10411" s="26"/>
      <c r="B10411" s="12"/>
      <c r="C10411" s="12"/>
      <c r="G10411" s="4"/>
      <c r="H10411" s="4"/>
      <c r="I10411" s="4"/>
    </row>
    <row r="10412" spans="1:9">
      <c r="A10412" s="26"/>
      <c r="B10412" s="12"/>
      <c r="C10412" s="12"/>
      <c r="G10412" s="4"/>
      <c r="H10412" s="4"/>
      <c r="I10412" s="4"/>
    </row>
    <row r="10413" spans="1:9">
      <c r="A10413" s="26"/>
      <c r="B10413" s="12"/>
      <c r="C10413" s="12"/>
      <c r="G10413" s="4"/>
      <c r="H10413" s="4"/>
      <c r="I10413" s="4"/>
    </row>
    <row r="10414" spans="1:9">
      <c r="A10414" s="26"/>
      <c r="B10414" s="12"/>
      <c r="C10414" s="12"/>
      <c r="G10414" s="4"/>
      <c r="H10414" s="4"/>
      <c r="I10414" s="4"/>
    </row>
    <row r="10415" spans="1:9">
      <c r="A10415" s="26"/>
      <c r="B10415" s="12"/>
      <c r="C10415" s="12"/>
      <c r="G10415" s="4"/>
      <c r="H10415" s="4"/>
      <c r="I10415" s="4"/>
    </row>
    <row r="10416" spans="1:9">
      <c r="A10416" s="26"/>
      <c r="B10416" s="12"/>
      <c r="C10416" s="12"/>
      <c r="G10416" s="4"/>
      <c r="H10416" s="4"/>
      <c r="I10416" s="4"/>
    </row>
    <row r="10417" spans="1:9">
      <c r="A10417" s="26"/>
      <c r="B10417" s="12"/>
      <c r="C10417" s="12"/>
      <c r="G10417" s="4"/>
      <c r="H10417" s="4"/>
      <c r="I10417" s="4"/>
    </row>
    <row r="10418" spans="1:9">
      <c r="A10418" s="26"/>
      <c r="B10418" s="12"/>
      <c r="C10418" s="12"/>
      <c r="G10418" s="4"/>
      <c r="H10418" s="4"/>
      <c r="I10418" s="4"/>
    </row>
    <row r="10419" spans="1:9">
      <c r="A10419" s="26"/>
      <c r="B10419" s="12"/>
      <c r="C10419" s="12"/>
      <c r="G10419" s="4"/>
      <c r="H10419" s="4"/>
      <c r="I10419" s="4"/>
    </row>
    <row r="10420" spans="1:9">
      <c r="A10420" s="26"/>
      <c r="B10420" s="12"/>
      <c r="C10420" s="12"/>
      <c r="G10420" s="4"/>
      <c r="H10420" s="4"/>
      <c r="I10420" s="4"/>
    </row>
    <row r="10421" spans="1:9">
      <c r="A10421" s="26"/>
      <c r="B10421" s="12"/>
      <c r="C10421" s="12"/>
      <c r="G10421" s="4"/>
      <c r="H10421" s="4"/>
      <c r="I10421" s="4"/>
    </row>
    <row r="10422" spans="1:9">
      <c r="A10422" s="26"/>
      <c r="B10422" s="12"/>
      <c r="C10422" s="12"/>
      <c r="G10422" s="4"/>
      <c r="H10422" s="4"/>
      <c r="I10422" s="4"/>
    </row>
    <row r="10423" spans="1:9">
      <c r="A10423" s="26"/>
      <c r="B10423" s="12"/>
      <c r="C10423" s="12"/>
      <c r="G10423" s="4"/>
      <c r="H10423" s="4"/>
      <c r="I10423" s="4"/>
    </row>
    <row r="10424" spans="1:9">
      <c r="A10424" s="26"/>
      <c r="B10424" s="12"/>
      <c r="C10424" s="12"/>
      <c r="G10424" s="4"/>
      <c r="H10424" s="4"/>
      <c r="I10424" s="4"/>
    </row>
    <row r="10425" spans="1:9">
      <c r="A10425" s="26"/>
      <c r="B10425" s="12"/>
      <c r="C10425" s="12"/>
      <c r="G10425" s="4"/>
      <c r="H10425" s="4"/>
      <c r="I10425" s="4"/>
    </row>
    <row r="10426" spans="1:9">
      <c r="A10426" s="26"/>
      <c r="B10426" s="12"/>
      <c r="C10426" s="12"/>
      <c r="G10426" s="4"/>
      <c r="H10426" s="4"/>
      <c r="I10426" s="4"/>
    </row>
    <row r="10427" spans="1:9">
      <c r="A10427" s="26"/>
      <c r="B10427" s="12"/>
      <c r="C10427" s="12"/>
      <c r="G10427" s="4"/>
      <c r="H10427" s="4"/>
      <c r="I10427" s="4"/>
    </row>
    <row r="10428" spans="1:9">
      <c r="A10428" s="26"/>
      <c r="B10428" s="12"/>
      <c r="C10428" s="12"/>
      <c r="G10428" s="4"/>
      <c r="H10428" s="4"/>
      <c r="I10428" s="4"/>
    </row>
    <row r="10429" spans="1:9">
      <c r="A10429" s="26"/>
      <c r="B10429" s="12"/>
      <c r="C10429" s="12"/>
      <c r="G10429" s="4"/>
      <c r="H10429" s="4"/>
      <c r="I10429" s="4"/>
    </row>
    <row r="10430" spans="1:9">
      <c r="A10430" s="26"/>
      <c r="B10430" s="12"/>
      <c r="C10430" s="12"/>
      <c r="G10430" s="4"/>
      <c r="H10430" s="4"/>
      <c r="I10430" s="4"/>
    </row>
    <row r="10431" spans="1:9">
      <c r="A10431" s="26"/>
      <c r="B10431" s="12"/>
      <c r="C10431" s="12"/>
      <c r="G10431" s="4"/>
      <c r="H10431" s="4"/>
      <c r="I10431" s="4"/>
    </row>
    <row r="10432" spans="1:9">
      <c r="A10432" s="26"/>
      <c r="B10432" s="12"/>
      <c r="C10432" s="12"/>
      <c r="G10432" s="4"/>
      <c r="H10432" s="4"/>
      <c r="I10432" s="4"/>
    </row>
    <row r="10433" spans="1:9">
      <c r="A10433" s="26"/>
      <c r="B10433" s="12"/>
      <c r="C10433" s="12"/>
      <c r="G10433" s="4"/>
      <c r="H10433" s="4"/>
      <c r="I10433" s="4"/>
    </row>
    <row r="10434" spans="1:9">
      <c r="A10434" s="26"/>
      <c r="B10434" s="12"/>
      <c r="C10434" s="12"/>
      <c r="G10434" s="4"/>
      <c r="H10434" s="4"/>
      <c r="I10434" s="4"/>
    </row>
    <row r="10435" spans="1:9">
      <c r="A10435" s="26"/>
      <c r="B10435" s="12"/>
      <c r="C10435" s="12"/>
      <c r="G10435" s="4"/>
      <c r="H10435" s="4"/>
      <c r="I10435" s="4"/>
    </row>
    <row r="10436" spans="1:9">
      <c r="A10436" s="26"/>
      <c r="B10436" s="12"/>
      <c r="C10436" s="12"/>
      <c r="G10436" s="4"/>
      <c r="H10436" s="4"/>
      <c r="I10436" s="4"/>
    </row>
    <row r="10437" spans="1:9">
      <c r="A10437" s="26"/>
      <c r="B10437" s="12"/>
      <c r="C10437" s="12"/>
      <c r="G10437" s="4"/>
      <c r="H10437" s="4"/>
      <c r="I10437" s="4"/>
    </row>
    <row r="10438" spans="1:9">
      <c r="A10438" s="26"/>
      <c r="B10438" s="12"/>
      <c r="C10438" s="12"/>
      <c r="G10438" s="4"/>
      <c r="H10438" s="4"/>
      <c r="I10438" s="4"/>
    </row>
    <row r="10439" spans="1:9">
      <c r="A10439" s="26"/>
      <c r="B10439" s="12"/>
      <c r="C10439" s="12"/>
      <c r="G10439" s="4"/>
      <c r="H10439" s="4"/>
      <c r="I10439" s="4"/>
    </row>
    <row r="10440" spans="1:9">
      <c r="A10440" s="26"/>
      <c r="B10440" s="12"/>
      <c r="C10440" s="12"/>
      <c r="G10440" s="4"/>
      <c r="H10440" s="4"/>
      <c r="I10440" s="4"/>
    </row>
    <row r="10441" spans="1:9">
      <c r="A10441" s="26"/>
      <c r="B10441" s="12"/>
      <c r="C10441" s="12"/>
      <c r="G10441" s="4"/>
      <c r="H10441" s="4"/>
      <c r="I10441" s="4"/>
    </row>
    <row r="10442" spans="1:9">
      <c r="A10442" s="26"/>
      <c r="B10442" s="12"/>
      <c r="C10442" s="12"/>
      <c r="G10442" s="4"/>
      <c r="H10442" s="4"/>
      <c r="I10442" s="4"/>
    </row>
    <row r="10443" spans="1:9">
      <c r="A10443" s="26"/>
      <c r="B10443" s="12"/>
      <c r="C10443" s="12"/>
      <c r="G10443" s="4"/>
      <c r="H10443" s="4"/>
      <c r="I10443" s="4"/>
    </row>
    <row r="10444" spans="1:9">
      <c r="A10444" s="26"/>
      <c r="B10444" s="12"/>
      <c r="C10444" s="12"/>
      <c r="G10444" s="4"/>
      <c r="H10444" s="4"/>
      <c r="I10444" s="4"/>
    </row>
    <row r="10445" spans="1:9">
      <c r="A10445" s="26"/>
      <c r="B10445" s="12"/>
      <c r="C10445" s="12"/>
      <c r="G10445" s="4"/>
      <c r="H10445" s="4"/>
      <c r="I10445" s="4"/>
    </row>
    <row r="10446" spans="1:9">
      <c r="A10446" s="26"/>
      <c r="B10446" s="12"/>
      <c r="C10446" s="12"/>
      <c r="G10446" s="4"/>
      <c r="H10446" s="4"/>
      <c r="I10446" s="4"/>
    </row>
    <row r="10447" spans="1:9">
      <c r="A10447" s="26"/>
      <c r="B10447" s="12"/>
      <c r="C10447" s="12"/>
      <c r="G10447" s="4"/>
      <c r="H10447" s="4"/>
      <c r="I10447" s="4"/>
    </row>
    <row r="10448" spans="1:9">
      <c r="A10448" s="26"/>
      <c r="B10448" s="12"/>
      <c r="C10448" s="12"/>
      <c r="G10448" s="4"/>
      <c r="H10448" s="4"/>
      <c r="I10448" s="4"/>
    </row>
    <row r="10449" spans="1:9">
      <c r="A10449" s="26"/>
      <c r="B10449" s="12"/>
      <c r="C10449" s="12"/>
      <c r="G10449" s="4"/>
      <c r="H10449" s="4"/>
      <c r="I10449" s="4"/>
    </row>
    <row r="10450" spans="1:9">
      <c r="A10450" s="26"/>
      <c r="B10450" s="12"/>
      <c r="C10450" s="12"/>
      <c r="G10450" s="4"/>
      <c r="H10450" s="4"/>
      <c r="I10450" s="4"/>
    </row>
    <row r="10451" spans="1:9">
      <c r="A10451" s="26"/>
      <c r="B10451" s="12"/>
      <c r="C10451" s="12"/>
      <c r="G10451" s="4"/>
      <c r="H10451" s="4"/>
      <c r="I10451" s="4"/>
    </row>
    <row r="10452" spans="1:9">
      <c r="A10452" s="26"/>
      <c r="B10452" s="12"/>
      <c r="C10452" s="12"/>
      <c r="G10452" s="4"/>
      <c r="H10452" s="4"/>
      <c r="I10452" s="4"/>
    </row>
    <row r="10453" spans="1:9">
      <c r="A10453" s="26"/>
      <c r="B10453" s="12"/>
      <c r="C10453" s="12"/>
      <c r="G10453" s="4"/>
      <c r="H10453" s="4"/>
      <c r="I10453" s="4"/>
    </row>
    <row r="10454" spans="1:9">
      <c r="A10454" s="26"/>
      <c r="B10454" s="12"/>
      <c r="C10454" s="12"/>
      <c r="G10454" s="4"/>
      <c r="H10454" s="4"/>
      <c r="I10454" s="4"/>
    </row>
    <row r="10455" spans="1:9">
      <c r="A10455" s="26"/>
      <c r="B10455" s="12"/>
      <c r="C10455" s="12"/>
      <c r="G10455" s="4"/>
      <c r="H10455" s="4"/>
      <c r="I10455" s="4"/>
    </row>
    <row r="10456" spans="1:9">
      <c r="A10456" s="26"/>
      <c r="B10456" s="12"/>
      <c r="C10456" s="12"/>
      <c r="G10456" s="4"/>
      <c r="H10456" s="4"/>
      <c r="I10456" s="4"/>
    </row>
    <row r="10457" spans="1:9">
      <c r="A10457" s="26"/>
      <c r="B10457" s="12"/>
      <c r="C10457" s="12"/>
      <c r="G10457" s="4"/>
      <c r="H10457" s="4"/>
      <c r="I10457" s="4"/>
    </row>
    <row r="10458" spans="1:9">
      <c r="A10458" s="26"/>
      <c r="B10458" s="12"/>
      <c r="C10458" s="12"/>
      <c r="G10458" s="4"/>
      <c r="H10458" s="4"/>
      <c r="I10458" s="4"/>
    </row>
    <row r="10459" spans="1:9">
      <c r="A10459" s="26"/>
      <c r="B10459" s="12"/>
      <c r="C10459" s="12"/>
      <c r="G10459" s="4"/>
      <c r="H10459" s="4"/>
      <c r="I10459" s="4"/>
    </row>
    <row r="10460" spans="1:9">
      <c r="A10460" s="26"/>
      <c r="B10460" s="12"/>
      <c r="C10460" s="12"/>
      <c r="G10460" s="4"/>
      <c r="H10460" s="4"/>
      <c r="I10460" s="4"/>
    </row>
    <row r="10461" spans="1:9">
      <c r="A10461" s="26"/>
      <c r="B10461" s="12"/>
      <c r="C10461" s="12"/>
      <c r="G10461" s="4"/>
      <c r="H10461" s="4"/>
      <c r="I10461" s="4"/>
    </row>
    <row r="10462" spans="1:9">
      <c r="A10462" s="26"/>
      <c r="B10462" s="12"/>
      <c r="C10462" s="12"/>
      <c r="G10462" s="4"/>
      <c r="H10462" s="4"/>
      <c r="I10462" s="4"/>
    </row>
    <row r="10463" spans="1:9">
      <c r="A10463" s="26"/>
      <c r="B10463" s="12"/>
      <c r="C10463" s="12"/>
      <c r="G10463" s="4"/>
      <c r="H10463" s="4"/>
      <c r="I10463" s="4"/>
    </row>
    <row r="10464" spans="1:9">
      <c r="A10464" s="26"/>
      <c r="B10464" s="12"/>
      <c r="C10464" s="12"/>
      <c r="G10464" s="4"/>
      <c r="H10464" s="4"/>
      <c r="I10464" s="4"/>
    </row>
    <row r="10465" spans="1:9">
      <c r="A10465" s="26"/>
      <c r="B10465" s="12"/>
      <c r="C10465" s="12"/>
      <c r="G10465" s="4"/>
      <c r="H10465" s="4"/>
      <c r="I10465" s="4"/>
    </row>
    <row r="10466" spans="1:9">
      <c r="A10466" s="26"/>
      <c r="B10466" s="12"/>
      <c r="C10466" s="12"/>
      <c r="G10466" s="4"/>
      <c r="H10466" s="4"/>
      <c r="I10466" s="4"/>
    </row>
    <row r="10467" spans="1:9">
      <c r="A10467" s="26"/>
      <c r="B10467" s="12"/>
      <c r="C10467" s="12"/>
      <c r="G10467" s="4"/>
      <c r="H10467" s="4"/>
      <c r="I10467" s="4"/>
    </row>
    <row r="10468" spans="1:9">
      <c r="A10468" s="26"/>
      <c r="B10468" s="12"/>
      <c r="C10468" s="12"/>
      <c r="G10468" s="4"/>
      <c r="H10468" s="4"/>
      <c r="I10468" s="4"/>
    </row>
    <row r="10469" spans="1:9">
      <c r="A10469" s="26"/>
      <c r="B10469" s="12"/>
      <c r="C10469" s="12"/>
      <c r="G10469" s="4"/>
      <c r="H10469" s="4"/>
      <c r="I10469" s="4"/>
    </row>
    <row r="10470" spans="1:9">
      <c r="A10470" s="26"/>
      <c r="B10470" s="12"/>
      <c r="C10470" s="12"/>
      <c r="G10470" s="4"/>
      <c r="H10470" s="4"/>
      <c r="I10470" s="4"/>
    </row>
    <row r="10471" spans="1:9">
      <c r="A10471" s="26"/>
      <c r="B10471" s="12"/>
      <c r="C10471" s="12"/>
      <c r="G10471" s="4"/>
      <c r="H10471" s="4"/>
      <c r="I10471" s="4"/>
    </row>
    <row r="10472" spans="1:9">
      <c r="A10472" s="26"/>
      <c r="B10472" s="12"/>
      <c r="C10472" s="12"/>
      <c r="G10472" s="4"/>
      <c r="H10472" s="4"/>
      <c r="I10472" s="4"/>
    </row>
    <row r="10473" spans="1:9">
      <c r="A10473" s="26"/>
      <c r="B10473" s="12"/>
      <c r="C10473" s="12"/>
      <c r="G10473" s="4"/>
      <c r="H10473" s="4"/>
      <c r="I10473" s="4"/>
    </row>
    <row r="10474" spans="1:9">
      <c r="A10474" s="26"/>
      <c r="B10474" s="12"/>
      <c r="C10474" s="12"/>
      <c r="G10474" s="4"/>
      <c r="H10474" s="4"/>
      <c r="I10474" s="4"/>
    </row>
    <row r="10475" spans="1:9">
      <c r="A10475" s="26"/>
      <c r="B10475" s="12"/>
      <c r="C10475" s="12"/>
      <c r="G10475" s="4"/>
      <c r="H10475" s="4"/>
      <c r="I10475" s="4"/>
    </row>
    <row r="10476" spans="1:9">
      <c r="A10476" s="26"/>
      <c r="B10476" s="12"/>
      <c r="C10476" s="12"/>
      <c r="G10476" s="4"/>
      <c r="H10476" s="4"/>
      <c r="I10476" s="4"/>
    </row>
    <row r="10477" spans="1:9">
      <c r="A10477" s="26"/>
      <c r="B10477" s="12"/>
      <c r="C10477" s="12"/>
      <c r="G10477" s="4"/>
      <c r="H10477" s="4"/>
      <c r="I10477" s="4"/>
    </row>
    <row r="10478" spans="1:9">
      <c r="A10478" s="26"/>
      <c r="B10478" s="12"/>
      <c r="C10478" s="12"/>
      <c r="G10478" s="4"/>
      <c r="H10478" s="4"/>
      <c r="I10478" s="4"/>
    </row>
    <row r="10479" spans="1:9">
      <c r="A10479" s="26"/>
      <c r="B10479" s="12"/>
      <c r="C10479" s="12"/>
      <c r="G10479" s="4"/>
      <c r="H10479" s="4"/>
      <c r="I10479" s="4"/>
    </row>
    <row r="10480" spans="1:9">
      <c r="A10480" s="26"/>
      <c r="B10480" s="12"/>
      <c r="C10480" s="12"/>
      <c r="G10480" s="4"/>
      <c r="H10480" s="4"/>
      <c r="I10480" s="4"/>
    </row>
    <row r="10481" spans="1:9">
      <c r="A10481" s="26"/>
      <c r="B10481" s="12"/>
      <c r="C10481" s="12"/>
      <c r="G10481" s="4"/>
      <c r="H10481" s="4"/>
      <c r="I10481" s="4"/>
    </row>
    <row r="10482" spans="1:9">
      <c r="A10482" s="26"/>
      <c r="B10482" s="12"/>
      <c r="C10482" s="12"/>
      <c r="G10482" s="4"/>
      <c r="H10482" s="4"/>
      <c r="I10482" s="4"/>
    </row>
    <row r="10483" spans="1:9">
      <c r="A10483" s="26"/>
      <c r="B10483" s="12"/>
      <c r="C10483" s="12"/>
      <c r="G10483" s="4"/>
      <c r="H10483" s="4"/>
      <c r="I10483" s="4"/>
    </row>
    <row r="10484" spans="1:9">
      <c r="A10484" s="26"/>
      <c r="B10484" s="12"/>
      <c r="C10484" s="12"/>
      <c r="G10484" s="4"/>
      <c r="H10484" s="4"/>
      <c r="I10484" s="4"/>
    </row>
    <row r="10485" spans="1:9">
      <c r="A10485" s="26"/>
      <c r="B10485" s="12"/>
      <c r="C10485" s="12"/>
      <c r="G10485" s="4"/>
      <c r="H10485" s="4"/>
      <c r="I10485" s="4"/>
    </row>
    <row r="10486" spans="1:9">
      <c r="A10486" s="26"/>
      <c r="B10486" s="12"/>
      <c r="C10486" s="12"/>
      <c r="G10486" s="4"/>
      <c r="H10486" s="4"/>
      <c r="I10486" s="4"/>
    </row>
    <row r="10487" spans="1:9">
      <c r="A10487" s="26"/>
      <c r="B10487" s="12"/>
      <c r="C10487" s="12"/>
      <c r="G10487" s="4"/>
      <c r="H10487" s="4"/>
      <c r="I10487" s="4"/>
    </row>
    <row r="10488" spans="1:9">
      <c r="A10488" s="26"/>
      <c r="B10488" s="12"/>
      <c r="C10488" s="12"/>
      <c r="G10488" s="4"/>
      <c r="H10488" s="4"/>
      <c r="I10488" s="4"/>
    </row>
    <row r="10489" spans="1:9">
      <c r="A10489" s="26"/>
      <c r="B10489" s="12"/>
      <c r="C10489" s="12"/>
      <c r="G10489" s="4"/>
      <c r="H10489" s="4"/>
      <c r="I10489" s="4"/>
    </row>
    <row r="10490" spans="1:9">
      <c r="A10490" s="26"/>
      <c r="B10490" s="12"/>
      <c r="C10490" s="12"/>
      <c r="G10490" s="4"/>
      <c r="H10490" s="4"/>
      <c r="I10490" s="4"/>
    </row>
    <row r="10491" spans="1:9">
      <c r="A10491" s="26"/>
      <c r="B10491" s="12"/>
      <c r="C10491" s="12"/>
      <c r="G10491" s="4"/>
      <c r="H10491" s="4"/>
      <c r="I10491" s="4"/>
    </row>
    <row r="10492" spans="1:9">
      <c r="A10492" s="26"/>
      <c r="B10492" s="12"/>
      <c r="C10492" s="12"/>
      <c r="G10492" s="4"/>
      <c r="H10492" s="4"/>
      <c r="I10492" s="4"/>
    </row>
    <row r="10493" spans="1:9">
      <c r="A10493" s="26"/>
      <c r="B10493" s="12"/>
      <c r="C10493" s="12"/>
      <c r="G10493" s="4"/>
      <c r="H10493" s="4"/>
      <c r="I10493" s="4"/>
    </row>
    <row r="10494" spans="1:9">
      <c r="A10494" s="26"/>
      <c r="B10494" s="12"/>
      <c r="C10494" s="12"/>
      <c r="G10494" s="4"/>
      <c r="H10494" s="4"/>
      <c r="I10494" s="4"/>
    </row>
    <row r="10495" spans="1:9">
      <c r="A10495" s="26"/>
      <c r="B10495" s="12"/>
      <c r="C10495" s="12"/>
      <c r="G10495" s="4"/>
      <c r="H10495" s="4"/>
      <c r="I10495" s="4"/>
    </row>
    <row r="10496" spans="1:9">
      <c r="A10496" s="26"/>
      <c r="B10496" s="12"/>
      <c r="C10496" s="12"/>
      <c r="G10496" s="4"/>
      <c r="H10496" s="4"/>
      <c r="I10496" s="4"/>
    </row>
    <row r="10497" spans="1:9">
      <c r="A10497" s="26"/>
      <c r="B10497" s="12"/>
      <c r="C10497" s="12"/>
      <c r="G10497" s="4"/>
      <c r="H10497" s="4"/>
      <c r="I10497" s="4"/>
    </row>
    <row r="10498" spans="1:9">
      <c r="A10498" s="26"/>
      <c r="B10498" s="12"/>
      <c r="C10498" s="12"/>
      <c r="G10498" s="4"/>
      <c r="H10498" s="4"/>
      <c r="I10498" s="4"/>
    </row>
    <row r="10499" spans="1:9">
      <c r="A10499" s="26"/>
      <c r="B10499" s="12"/>
      <c r="C10499" s="12"/>
      <c r="G10499" s="4"/>
      <c r="H10499" s="4"/>
      <c r="I10499" s="4"/>
    </row>
    <row r="10500" spans="1:9">
      <c r="A10500" s="26"/>
      <c r="B10500" s="12"/>
      <c r="C10500" s="12"/>
      <c r="G10500" s="4"/>
      <c r="H10500" s="4"/>
      <c r="I10500" s="4"/>
    </row>
    <row r="10501" spans="1:9">
      <c r="A10501" s="26"/>
      <c r="B10501" s="12"/>
      <c r="C10501" s="12"/>
      <c r="G10501" s="4"/>
      <c r="H10501" s="4"/>
      <c r="I10501" s="4"/>
    </row>
    <row r="10502" spans="1:9">
      <c r="A10502" s="26"/>
      <c r="B10502" s="12"/>
      <c r="C10502" s="12"/>
      <c r="G10502" s="4"/>
      <c r="H10502" s="4"/>
      <c r="I10502" s="4"/>
    </row>
    <row r="10503" spans="1:9">
      <c r="A10503" s="26"/>
      <c r="B10503" s="12"/>
      <c r="C10503" s="12"/>
      <c r="G10503" s="4"/>
      <c r="H10503" s="4"/>
      <c r="I10503" s="4"/>
    </row>
    <row r="10504" spans="1:9">
      <c r="A10504" s="26"/>
      <c r="B10504" s="12"/>
      <c r="C10504" s="12"/>
      <c r="G10504" s="4"/>
      <c r="H10504" s="4"/>
      <c r="I10504" s="4"/>
    </row>
    <row r="10505" spans="1:9">
      <c r="A10505" s="26"/>
      <c r="B10505" s="12"/>
      <c r="C10505" s="12"/>
      <c r="G10505" s="4"/>
      <c r="H10505" s="4"/>
      <c r="I10505" s="4"/>
    </row>
    <row r="10506" spans="1:9">
      <c r="A10506" s="26"/>
      <c r="B10506" s="12"/>
      <c r="C10506" s="12"/>
      <c r="G10506" s="4"/>
      <c r="H10506" s="4"/>
      <c r="I10506" s="4"/>
    </row>
    <row r="10507" spans="1:9">
      <c r="A10507" s="26"/>
      <c r="B10507" s="12"/>
      <c r="C10507" s="12"/>
      <c r="G10507" s="4"/>
      <c r="H10507" s="4"/>
      <c r="I10507" s="4"/>
    </row>
    <row r="10508" spans="1:9">
      <c r="A10508" s="26"/>
      <c r="B10508" s="12"/>
      <c r="C10508" s="12"/>
      <c r="G10508" s="4"/>
      <c r="H10508" s="4"/>
      <c r="I10508" s="4"/>
    </row>
    <row r="10509" spans="1:9">
      <c r="A10509" s="26"/>
      <c r="B10509" s="12"/>
      <c r="C10509" s="12"/>
      <c r="G10509" s="4"/>
      <c r="H10509" s="4"/>
      <c r="I10509" s="4"/>
    </row>
    <row r="10510" spans="1:9">
      <c r="A10510" s="26"/>
      <c r="B10510" s="12"/>
      <c r="C10510" s="12"/>
      <c r="G10510" s="4"/>
      <c r="H10510" s="4"/>
      <c r="I10510" s="4"/>
    </row>
    <row r="10511" spans="1:9">
      <c r="A10511" s="26"/>
      <c r="B10511" s="12"/>
      <c r="C10511" s="12"/>
      <c r="G10511" s="4"/>
      <c r="H10511" s="4"/>
      <c r="I10511" s="4"/>
    </row>
    <row r="10512" spans="1:9">
      <c r="A10512" s="26"/>
      <c r="B10512" s="12"/>
      <c r="C10512" s="12"/>
      <c r="G10512" s="4"/>
      <c r="H10512" s="4"/>
      <c r="I10512" s="4"/>
    </row>
    <row r="10513" spans="1:9">
      <c r="A10513" s="26"/>
      <c r="B10513" s="12"/>
      <c r="C10513" s="12"/>
      <c r="G10513" s="4"/>
      <c r="H10513" s="4"/>
      <c r="I10513" s="4"/>
    </row>
    <row r="10514" spans="1:9">
      <c r="A10514" s="26"/>
      <c r="B10514" s="12"/>
      <c r="C10514" s="12"/>
      <c r="G10514" s="4"/>
      <c r="H10514" s="4"/>
      <c r="I10514" s="4"/>
    </row>
    <row r="10515" spans="1:9">
      <c r="A10515" s="26"/>
      <c r="B10515" s="12"/>
      <c r="C10515" s="12"/>
      <c r="G10515" s="4"/>
      <c r="H10515" s="4"/>
      <c r="I10515" s="4"/>
    </row>
    <row r="10516" spans="1:9">
      <c r="A10516" s="26"/>
      <c r="B10516" s="12"/>
      <c r="C10516" s="12"/>
      <c r="G10516" s="4"/>
      <c r="H10516" s="4"/>
      <c r="I10516" s="4"/>
    </row>
    <row r="10517" spans="1:9">
      <c r="A10517" s="26"/>
      <c r="B10517" s="12"/>
      <c r="C10517" s="12"/>
      <c r="G10517" s="4"/>
      <c r="H10517" s="4"/>
      <c r="I10517" s="4"/>
    </row>
    <row r="10518" spans="1:9">
      <c r="A10518" s="26"/>
      <c r="B10518" s="12"/>
      <c r="C10518" s="12"/>
      <c r="G10518" s="4"/>
      <c r="H10518" s="4"/>
      <c r="I10518" s="4"/>
    </row>
    <row r="10519" spans="1:9">
      <c r="A10519" s="26"/>
      <c r="B10519" s="12"/>
      <c r="C10519" s="12"/>
      <c r="G10519" s="4"/>
      <c r="H10519" s="4"/>
      <c r="I10519" s="4"/>
    </row>
    <row r="10520" spans="1:9">
      <c r="A10520" s="26"/>
      <c r="B10520" s="12"/>
      <c r="C10520" s="12"/>
      <c r="G10520" s="4"/>
      <c r="H10520" s="4"/>
      <c r="I10520" s="4"/>
    </row>
    <row r="10521" spans="1:9">
      <c r="A10521" s="26"/>
      <c r="B10521" s="12"/>
      <c r="C10521" s="12"/>
      <c r="G10521" s="4"/>
      <c r="H10521" s="4"/>
      <c r="I10521" s="4"/>
    </row>
    <row r="10522" spans="1:9">
      <c r="A10522" s="26"/>
      <c r="B10522" s="12"/>
      <c r="C10522" s="12"/>
      <c r="G10522" s="4"/>
      <c r="H10522" s="4"/>
      <c r="I10522" s="4"/>
    </row>
    <row r="10523" spans="1:9">
      <c r="A10523" s="26"/>
      <c r="B10523" s="12"/>
      <c r="C10523" s="12"/>
      <c r="G10523" s="4"/>
      <c r="H10523" s="4"/>
      <c r="I10523" s="4"/>
    </row>
    <row r="10524" spans="1:9">
      <c r="A10524" s="26"/>
      <c r="B10524" s="12"/>
      <c r="C10524" s="12"/>
      <c r="G10524" s="4"/>
      <c r="H10524" s="4"/>
      <c r="I10524" s="4"/>
    </row>
    <row r="10525" spans="1:9">
      <c r="A10525" s="26"/>
      <c r="B10525" s="12"/>
      <c r="C10525" s="12"/>
      <c r="G10525" s="4"/>
      <c r="H10525" s="4"/>
      <c r="I10525" s="4"/>
    </row>
    <row r="10526" spans="1:9">
      <c r="A10526" s="26"/>
      <c r="B10526" s="12"/>
      <c r="C10526" s="12"/>
      <c r="G10526" s="4"/>
      <c r="H10526" s="4"/>
      <c r="I10526" s="4"/>
    </row>
    <row r="10527" spans="1:9">
      <c r="A10527" s="26"/>
      <c r="B10527" s="12"/>
      <c r="C10527" s="12"/>
      <c r="G10527" s="4"/>
      <c r="H10527" s="4"/>
      <c r="I10527" s="4"/>
    </row>
    <row r="10528" spans="1:9">
      <c r="A10528" s="26"/>
      <c r="B10528" s="12"/>
      <c r="C10528" s="12"/>
      <c r="G10528" s="4"/>
      <c r="H10528" s="4"/>
      <c r="I10528" s="4"/>
    </row>
    <row r="10529" spans="1:9">
      <c r="A10529" s="26"/>
      <c r="B10529" s="12"/>
      <c r="C10529" s="12"/>
      <c r="G10529" s="4"/>
      <c r="H10529" s="4"/>
      <c r="I10529" s="4"/>
    </row>
    <row r="10530" spans="1:9">
      <c r="A10530" s="26"/>
      <c r="B10530" s="12"/>
      <c r="C10530" s="12"/>
      <c r="G10530" s="4"/>
      <c r="H10530" s="4"/>
      <c r="I10530" s="4"/>
    </row>
    <row r="10531" spans="1:9">
      <c r="A10531" s="26"/>
      <c r="B10531" s="12"/>
      <c r="C10531" s="12"/>
      <c r="G10531" s="4"/>
      <c r="H10531" s="4"/>
      <c r="I10531" s="4"/>
    </row>
    <row r="10532" spans="1:9">
      <c r="A10532" s="26"/>
      <c r="B10532" s="12"/>
      <c r="C10532" s="12"/>
      <c r="G10532" s="4"/>
      <c r="H10532" s="4"/>
      <c r="I10532" s="4"/>
    </row>
    <row r="10533" spans="1:9">
      <c r="A10533" s="26"/>
      <c r="B10533" s="12"/>
      <c r="C10533" s="12"/>
      <c r="G10533" s="4"/>
      <c r="H10533" s="4"/>
      <c r="I10533" s="4"/>
    </row>
    <row r="10534" spans="1:9">
      <c r="A10534" s="26"/>
      <c r="B10534" s="12"/>
      <c r="C10534" s="12"/>
      <c r="G10534" s="4"/>
      <c r="H10534" s="4"/>
      <c r="I10534" s="4"/>
    </row>
    <row r="10535" spans="1:9">
      <c r="A10535" s="26"/>
      <c r="B10535" s="12"/>
      <c r="C10535" s="12"/>
      <c r="G10535" s="4"/>
      <c r="H10535" s="4"/>
      <c r="I10535" s="4"/>
    </row>
    <row r="10536" spans="1:9">
      <c r="A10536" s="26"/>
      <c r="B10536" s="12"/>
      <c r="C10536" s="12"/>
      <c r="G10536" s="4"/>
      <c r="H10536" s="4"/>
      <c r="I10536" s="4"/>
    </row>
    <row r="10537" spans="1:9">
      <c r="A10537" s="26"/>
      <c r="B10537" s="12"/>
      <c r="C10537" s="12"/>
      <c r="G10537" s="4"/>
      <c r="H10537" s="4"/>
      <c r="I10537" s="4"/>
    </row>
    <row r="10538" spans="1:9">
      <c r="A10538" s="26"/>
      <c r="B10538" s="12"/>
      <c r="C10538" s="12"/>
      <c r="G10538" s="4"/>
      <c r="H10538" s="4"/>
      <c r="I10538" s="4"/>
    </row>
    <row r="10539" spans="1:9">
      <c r="A10539" s="26"/>
      <c r="B10539" s="12"/>
      <c r="C10539" s="12"/>
      <c r="G10539" s="4"/>
      <c r="H10539" s="4"/>
      <c r="I10539" s="4"/>
    </row>
    <row r="10540" spans="1:9">
      <c r="A10540" s="26"/>
      <c r="B10540" s="12"/>
      <c r="C10540" s="12"/>
      <c r="G10540" s="4"/>
      <c r="H10540" s="4"/>
      <c r="I10540" s="4"/>
    </row>
    <row r="10541" spans="1:9">
      <c r="A10541" s="26"/>
      <c r="B10541" s="12"/>
      <c r="C10541" s="12"/>
      <c r="G10541" s="4"/>
      <c r="H10541" s="4"/>
      <c r="I10541" s="4"/>
    </row>
    <row r="10542" spans="1:9">
      <c r="A10542" s="26"/>
      <c r="B10542" s="12"/>
      <c r="C10542" s="12"/>
      <c r="G10542" s="4"/>
      <c r="H10542" s="4"/>
      <c r="I10542" s="4"/>
    </row>
    <row r="10543" spans="1:9">
      <c r="A10543" s="26"/>
      <c r="B10543" s="12"/>
      <c r="C10543" s="12"/>
      <c r="G10543" s="4"/>
      <c r="H10543" s="4"/>
      <c r="I10543" s="4"/>
    </row>
    <row r="10544" spans="1:9">
      <c r="A10544" s="26"/>
      <c r="B10544" s="12"/>
      <c r="C10544" s="12"/>
      <c r="G10544" s="4"/>
      <c r="H10544" s="4"/>
      <c r="I10544" s="4"/>
    </row>
    <row r="10545" spans="1:9">
      <c r="A10545" s="26"/>
      <c r="B10545" s="12"/>
      <c r="C10545" s="12"/>
      <c r="G10545" s="4"/>
      <c r="H10545" s="4"/>
      <c r="I10545" s="4"/>
    </row>
    <row r="10546" spans="1:9">
      <c r="A10546" s="26"/>
      <c r="B10546" s="12"/>
      <c r="C10546" s="12"/>
      <c r="G10546" s="4"/>
      <c r="H10546" s="4"/>
      <c r="I10546" s="4"/>
    </row>
    <row r="10547" spans="1:9">
      <c r="A10547" s="26"/>
      <c r="B10547" s="12"/>
      <c r="C10547" s="12"/>
      <c r="G10547" s="4"/>
      <c r="H10547" s="4"/>
      <c r="I10547" s="4"/>
    </row>
    <row r="10548" spans="1:9">
      <c r="A10548" s="26"/>
      <c r="B10548" s="12"/>
      <c r="C10548" s="12"/>
      <c r="G10548" s="4"/>
      <c r="H10548" s="4"/>
      <c r="I10548" s="4"/>
    </row>
    <row r="10549" spans="1:9">
      <c r="A10549" s="26"/>
      <c r="B10549" s="12"/>
      <c r="C10549" s="12"/>
      <c r="G10549" s="4"/>
      <c r="H10549" s="4"/>
      <c r="I10549" s="4"/>
    </row>
    <row r="10550" spans="1:9">
      <c r="A10550" s="26"/>
      <c r="B10550" s="12"/>
      <c r="C10550" s="12"/>
      <c r="G10550" s="4"/>
      <c r="H10550" s="4"/>
      <c r="I10550" s="4"/>
    </row>
    <row r="10551" spans="1:9">
      <c r="A10551" s="26"/>
      <c r="B10551" s="12"/>
      <c r="C10551" s="12"/>
      <c r="G10551" s="4"/>
      <c r="H10551" s="4"/>
      <c r="I10551" s="4"/>
    </row>
    <row r="10552" spans="1:9">
      <c r="A10552" s="26"/>
      <c r="B10552" s="12"/>
      <c r="C10552" s="12"/>
      <c r="G10552" s="4"/>
      <c r="H10552" s="4"/>
      <c r="I10552" s="4"/>
    </row>
    <row r="10553" spans="1:9">
      <c r="A10553" s="26"/>
      <c r="B10553" s="12"/>
      <c r="C10553" s="12"/>
      <c r="G10553" s="4"/>
      <c r="H10553" s="4"/>
      <c r="I10553" s="4"/>
    </row>
    <row r="10554" spans="1:9">
      <c r="A10554" s="26"/>
      <c r="B10554" s="12"/>
      <c r="C10554" s="12"/>
      <c r="G10554" s="4"/>
      <c r="H10554" s="4"/>
      <c r="I10554" s="4"/>
    </row>
    <row r="10555" spans="1:9">
      <c r="A10555" s="26"/>
      <c r="B10555" s="12"/>
      <c r="C10555" s="12"/>
      <c r="G10555" s="4"/>
      <c r="H10555" s="4"/>
      <c r="I10555" s="4"/>
    </row>
    <row r="10556" spans="1:9">
      <c r="A10556" s="26"/>
      <c r="B10556" s="12"/>
      <c r="C10556" s="12"/>
      <c r="G10556" s="4"/>
      <c r="H10556" s="4"/>
      <c r="I10556" s="4"/>
    </row>
    <row r="10557" spans="1:9">
      <c r="A10557" s="26"/>
      <c r="B10557" s="12"/>
      <c r="C10557" s="12"/>
      <c r="G10557" s="4"/>
      <c r="H10557" s="4"/>
      <c r="I10557" s="4"/>
    </row>
    <row r="10558" spans="1:9">
      <c r="A10558" s="26"/>
      <c r="B10558" s="12"/>
      <c r="C10558" s="12"/>
      <c r="G10558" s="4"/>
      <c r="H10558" s="4"/>
      <c r="I10558" s="4"/>
    </row>
    <row r="10559" spans="1:9">
      <c r="A10559" s="26"/>
      <c r="B10559" s="12"/>
      <c r="C10559" s="12"/>
      <c r="G10559" s="4"/>
      <c r="H10559" s="4"/>
      <c r="I10559" s="4"/>
    </row>
    <row r="10560" spans="1:9">
      <c r="A10560" s="26"/>
      <c r="B10560" s="12"/>
      <c r="C10560" s="12"/>
      <c r="G10560" s="4"/>
      <c r="H10560" s="4"/>
      <c r="I10560" s="4"/>
    </row>
    <row r="10561" spans="1:9">
      <c r="A10561" s="26"/>
      <c r="B10561" s="12"/>
      <c r="C10561" s="12"/>
      <c r="G10561" s="4"/>
      <c r="H10561" s="4"/>
      <c r="I10561" s="4"/>
    </row>
    <row r="10562" spans="1:9">
      <c r="A10562" s="26"/>
      <c r="B10562" s="12"/>
      <c r="C10562" s="12"/>
      <c r="G10562" s="4"/>
      <c r="H10562" s="4"/>
      <c r="I10562" s="4"/>
    </row>
    <row r="10563" spans="1:9">
      <c r="A10563" s="26"/>
      <c r="B10563" s="12"/>
      <c r="C10563" s="12"/>
      <c r="G10563" s="4"/>
      <c r="H10563" s="4"/>
      <c r="I10563" s="4"/>
    </row>
    <row r="10564" spans="1:9">
      <c r="A10564" s="26"/>
      <c r="B10564" s="12"/>
      <c r="C10564" s="12"/>
      <c r="G10564" s="4"/>
      <c r="H10564" s="4"/>
      <c r="I10564" s="4"/>
    </row>
    <row r="10565" spans="1:9">
      <c r="A10565" s="26"/>
      <c r="B10565" s="12"/>
      <c r="C10565" s="12"/>
      <c r="G10565" s="4"/>
      <c r="H10565" s="4"/>
      <c r="I10565" s="4"/>
    </row>
    <row r="10566" spans="1:9">
      <c r="A10566" s="26"/>
      <c r="B10566" s="12"/>
      <c r="C10566" s="12"/>
      <c r="G10566" s="4"/>
      <c r="H10566" s="4"/>
      <c r="I10566" s="4"/>
    </row>
    <row r="10567" spans="1:9">
      <c r="A10567" s="26"/>
      <c r="B10567" s="12"/>
      <c r="C10567" s="12"/>
      <c r="G10567" s="4"/>
      <c r="H10567" s="4"/>
      <c r="I10567" s="4"/>
    </row>
    <row r="10568" spans="1:9">
      <c r="A10568" s="26"/>
      <c r="B10568" s="12"/>
      <c r="C10568" s="12"/>
      <c r="G10568" s="4"/>
      <c r="H10568" s="4"/>
      <c r="I10568" s="4"/>
    </row>
    <row r="10569" spans="1:9">
      <c r="A10569" s="26"/>
      <c r="B10569" s="12"/>
      <c r="C10569" s="12"/>
      <c r="G10569" s="4"/>
      <c r="H10569" s="4"/>
      <c r="I10569" s="4"/>
    </row>
    <row r="10570" spans="1:9">
      <c r="A10570" s="26"/>
      <c r="B10570" s="12"/>
      <c r="C10570" s="12"/>
      <c r="G10570" s="4"/>
      <c r="H10570" s="4"/>
      <c r="I10570" s="4"/>
    </row>
    <row r="10571" spans="1:9">
      <c r="A10571" s="26"/>
      <c r="B10571" s="12"/>
      <c r="C10571" s="12"/>
      <c r="G10571" s="4"/>
      <c r="H10571" s="4"/>
      <c r="I10571" s="4"/>
    </row>
    <row r="10572" spans="1:9">
      <c r="A10572" s="26"/>
      <c r="B10572" s="12"/>
      <c r="C10572" s="12"/>
      <c r="G10572" s="4"/>
      <c r="H10572" s="4"/>
      <c r="I10572" s="4"/>
    </row>
    <row r="10573" spans="1:9">
      <c r="A10573" s="26"/>
      <c r="B10573" s="12"/>
      <c r="C10573" s="12"/>
      <c r="G10573" s="4"/>
      <c r="H10573" s="4"/>
      <c r="I10573" s="4"/>
    </row>
    <row r="10574" spans="1:9">
      <c r="A10574" s="26"/>
      <c r="B10574" s="12"/>
      <c r="C10574" s="12"/>
      <c r="G10574" s="4"/>
      <c r="H10574" s="4"/>
      <c r="I10574" s="4"/>
    </row>
    <row r="10575" spans="1:9">
      <c r="A10575" s="26"/>
      <c r="B10575" s="12"/>
      <c r="C10575" s="12"/>
      <c r="G10575" s="4"/>
      <c r="H10575" s="4"/>
      <c r="I10575" s="4"/>
    </row>
    <row r="10576" spans="1:9">
      <c r="A10576" s="26"/>
      <c r="B10576" s="12"/>
      <c r="C10576" s="12"/>
      <c r="G10576" s="4"/>
      <c r="H10576" s="4"/>
      <c r="I10576" s="4"/>
    </row>
    <row r="10577" spans="1:9">
      <c r="A10577" s="26"/>
      <c r="B10577" s="12"/>
      <c r="C10577" s="12"/>
      <c r="G10577" s="4"/>
      <c r="H10577" s="4"/>
      <c r="I10577" s="4"/>
    </row>
    <row r="10578" spans="1:9">
      <c r="A10578" s="26"/>
      <c r="B10578" s="12"/>
      <c r="C10578" s="12"/>
      <c r="G10578" s="4"/>
      <c r="H10578" s="4"/>
      <c r="I10578" s="4"/>
    </row>
    <row r="10579" spans="1:9">
      <c r="A10579" s="26"/>
      <c r="B10579" s="12"/>
      <c r="C10579" s="12"/>
      <c r="G10579" s="4"/>
      <c r="H10579" s="4"/>
      <c r="I10579" s="4"/>
    </row>
    <row r="10580" spans="1:9">
      <c r="A10580" s="26"/>
      <c r="B10580" s="12"/>
      <c r="C10580" s="12"/>
      <c r="G10580" s="4"/>
      <c r="H10580" s="4"/>
      <c r="I10580" s="4"/>
    </row>
    <row r="10581" spans="1:9">
      <c r="A10581" s="26"/>
      <c r="B10581" s="12"/>
      <c r="C10581" s="12"/>
      <c r="G10581" s="4"/>
      <c r="H10581" s="4"/>
      <c r="I10581" s="4"/>
    </row>
    <row r="10582" spans="1:9">
      <c r="A10582" s="26"/>
      <c r="B10582" s="12"/>
      <c r="C10582" s="12"/>
      <c r="G10582" s="4"/>
      <c r="H10582" s="4"/>
      <c r="I10582" s="4"/>
    </row>
    <row r="10583" spans="1:9">
      <c r="A10583" s="26"/>
      <c r="B10583" s="12"/>
      <c r="C10583" s="12"/>
      <c r="G10583" s="4"/>
      <c r="H10583" s="4"/>
      <c r="I10583" s="4"/>
    </row>
    <row r="10584" spans="1:9">
      <c r="A10584" s="26"/>
      <c r="B10584" s="12"/>
      <c r="C10584" s="12"/>
      <c r="G10584" s="4"/>
      <c r="H10584" s="4"/>
      <c r="I10584" s="4"/>
    </row>
    <row r="10585" spans="1:9">
      <c r="A10585" s="26"/>
      <c r="B10585" s="12"/>
      <c r="C10585" s="12"/>
      <c r="G10585" s="4"/>
      <c r="H10585" s="4"/>
      <c r="I10585" s="4"/>
    </row>
    <row r="10586" spans="1:9">
      <c r="A10586" s="26"/>
      <c r="B10586" s="12"/>
      <c r="C10586" s="12"/>
      <c r="G10586" s="4"/>
      <c r="H10586" s="4"/>
      <c r="I10586" s="4"/>
    </row>
    <row r="10587" spans="1:9">
      <c r="A10587" s="26"/>
      <c r="B10587" s="12"/>
      <c r="C10587" s="12"/>
      <c r="G10587" s="4"/>
      <c r="H10587" s="4"/>
      <c r="I10587" s="4"/>
    </row>
    <row r="10588" spans="1:9">
      <c r="A10588" s="26"/>
      <c r="B10588" s="12"/>
      <c r="C10588" s="12"/>
      <c r="G10588" s="4"/>
      <c r="H10588" s="4"/>
      <c r="I10588" s="4"/>
    </row>
    <row r="10589" spans="1:9">
      <c r="A10589" s="26"/>
      <c r="B10589" s="12"/>
      <c r="C10589" s="12"/>
      <c r="G10589" s="4"/>
      <c r="H10589" s="4"/>
      <c r="I10589" s="4"/>
    </row>
    <row r="10590" spans="1:9">
      <c r="A10590" s="26"/>
      <c r="B10590" s="12"/>
      <c r="C10590" s="12"/>
      <c r="G10590" s="4"/>
      <c r="H10590" s="4"/>
      <c r="I10590" s="4"/>
    </row>
    <row r="10591" spans="1:9">
      <c r="A10591" s="26"/>
      <c r="B10591" s="12"/>
      <c r="C10591" s="12"/>
      <c r="G10591" s="4"/>
      <c r="H10591" s="4"/>
      <c r="I10591" s="4"/>
    </row>
    <row r="10592" spans="1:9">
      <c r="A10592" s="26"/>
      <c r="B10592" s="12"/>
      <c r="C10592" s="12"/>
      <c r="G10592" s="4"/>
      <c r="H10592" s="4"/>
      <c r="I10592" s="4"/>
    </row>
    <row r="10593" spans="1:9">
      <c r="A10593" s="26"/>
      <c r="B10593" s="12"/>
      <c r="C10593" s="12"/>
      <c r="G10593" s="4"/>
      <c r="H10593" s="4"/>
      <c r="I10593" s="4"/>
    </row>
    <row r="10594" spans="1:9">
      <c r="A10594" s="26"/>
      <c r="B10594" s="12"/>
      <c r="C10594" s="12"/>
      <c r="G10594" s="4"/>
      <c r="H10594" s="4"/>
      <c r="I10594" s="4"/>
    </row>
    <row r="10595" spans="1:9">
      <c r="A10595" s="26"/>
      <c r="B10595" s="12"/>
      <c r="C10595" s="12"/>
      <c r="G10595" s="4"/>
      <c r="H10595" s="4"/>
      <c r="I10595" s="4"/>
    </row>
    <row r="10596" spans="1:9">
      <c r="A10596" s="26"/>
      <c r="B10596" s="12"/>
      <c r="C10596" s="12"/>
      <c r="G10596" s="4"/>
      <c r="H10596" s="4"/>
      <c r="I10596" s="4"/>
    </row>
    <row r="10597" spans="1:9">
      <c r="A10597" s="26"/>
      <c r="B10597" s="12"/>
      <c r="C10597" s="12"/>
      <c r="G10597" s="4"/>
      <c r="H10597" s="4"/>
      <c r="I10597" s="4"/>
    </row>
    <row r="10598" spans="1:9">
      <c r="A10598" s="26"/>
      <c r="B10598" s="12"/>
      <c r="C10598" s="12"/>
      <c r="G10598" s="4"/>
      <c r="H10598" s="4"/>
      <c r="I10598" s="4"/>
    </row>
    <row r="10599" spans="1:9">
      <c r="A10599" s="26"/>
      <c r="B10599" s="12"/>
      <c r="C10599" s="12"/>
      <c r="G10599" s="4"/>
      <c r="H10599" s="4"/>
      <c r="I10599" s="4"/>
    </row>
    <row r="10600" spans="1:9">
      <c r="A10600" s="26"/>
      <c r="B10600" s="12"/>
      <c r="C10600" s="12"/>
      <c r="G10600" s="4"/>
      <c r="H10600" s="4"/>
      <c r="I10600" s="4"/>
    </row>
    <row r="10601" spans="1:9">
      <c r="A10601" s="26"/>
      <c r="B10601" s="12"/>
      <c r="C10601" s="12"/>
      <c r="G10601" s="4"/>
      <c r="H10601" s="4"/>
      <c r="I10601" s="4"/>
    </row>
    <row r="10602" spans="1:9">
      <c r="A10602" s="26"/>
      <c r="B10602" s="12"/>
      <c r="C10602" s="12"/>
      <c r="G10602" s="4"/>
      <c r="H10602" s="4"/>
      <c r="I10602" s="4"/>
    </row>
    <row r="10603" spans="1:9">
      <c r="A10603" s="26"/>
      <c r="B10603" s="12"/>
      <c r="C10603" s="12"/>
      <c r="G10603" s="4"/>
      <c r="H10603" s="4"/>
      <c r="I10603" s="4"/>
    </row>
    <row r="10604" spans="1:9">
      <c r="A10604" s="26"/>
      <c r="B10604" s="12"/>
      <c r="C10604" s="12"/>
      <c r="G10604" s="4"/>
      <c r="H10604" s="4"/>
      <c r="I10604" s="4"/>
    </row>
    <row r="10605" spans="1:9">
      <c r="A10605" s="26"/>
      <c r="B10605" s="12"/>
      <c r="C10605" s="12"/>
      <c r="G10605" s="4"/>
      <c r="H10605" s="4"/>
      <c r="I10605" s="4"/>
    </row>
    <row r="10606" spans="1:9">
      <c r="A10606" s="26"/>
      <c r="B10606" s="12"/>
      <c r="C10606" s="12"/>
      <c r="G10606" s="4"/>
      <c r="H10606" s="4"/>
      <c r="I10606" s="4"/>
    </row>
    <row r="10607" spans="1:9">
      <c r="A10607" s="26"/>
      <c r="B10607" s="12"/>
      <c r="C10607" s="12"/>
      <c r="G10607" s="4"/>
      <c r="H10607" s="4"/>
      <c r="I10607" s="4"/>
    </row>
    <row r="10608" spans="1:9">
      <c r="A10608" s="26"/>
      <c r="B10608" s="12"/>
      <c r="C10608" s="12"/>
      <c r="G10608" s="4"/>
      <c r="H10608" s="4"/>
      <c r="I10608" s="4"/>
    </row>
    <row r="10609" spans="1:9">
      <c r="A10609" s="26"/>
      <c r="B10609" s="12"/>
      <c r="C10609" s="12"/>
      <c r="G10609" s="4"/>
      <c r="H10609" s="4"/>
      <c r="I10609" s="4"/>
    </row>
    <row r="10610" spans="1:9">
      <c r="A10610" s="26"/>
      <c r="B10610" s="12"/>
      <c r="C10610" s="12"/>
      <c r="G10610" s="4"/>
      <c r="H10610" s="4"/>
      <c r="I10610" s="4"/>
    </row>
    <row r="10611" spans="1:9">
      <c r="A10611" s="26"/>
      <c r="B10611" s="12"/>
      <c r="C10611" s="12"/>
      <c r="G10611" s="4"/>
      <c r="H10611" s="4"/>
      <c r="I10611" s="4"/>
    </row>
    <row r="10612" spans="1:9">
      <c r="A10612" s="26"/>
      <c r="B10612" s="12"/>
      <c r="C10612" s="12"/>
      <c r="G10612" s="4"/>
      <c r="H10612" s="4"/>
      <c r="I10612" s="4"/>
    </row>
    <row r="10613" spans="1:9">
      <c r="A10613" s="26"/>
      <c r="B10613" s="12"/>
      <c r="C10613" s="12"/>
      <c r="G10613" s="4"/>
      <c r="H10613" s="4"/>
      <c r="I10613" s="4"/>
    </row>
    <row r="10614" spans="1:9">
      <c r="A10614" s="26"/>
      <c r="B10614" s="12"/>
      <c r="C10614" s="12"/>
      <c r="G10614" s="4"/>
      <c r="H10614" s="4"/>
      <c r="I10614" s="4"/>
    </row>
    <row r="10615" spans="1:9">
      <c r="A10615" s="26"/>
      <c r="B10615" s="12"/>
      <c r="C10615" s="12"/>
      <c r="G10615" s="4"/>
      <c r="H10615" s="4"/>
      <c r="I10615" s="4"/>
    </row>
    <row r="10616" spans="1:9">
      <c r="A10616" s="26"/>
      <c r="B10616" s="12"/>
      <c r="C10616" s="12"/>
      <c r="G10616" s="4"/>
      <c r="H10616" s="4"/>
      <c r="I10616" s="4"/>
    </row>
    <row r="10617" spans="1:9">
      <c r="A10617" s="26"/>
      <c r="B10617" s="12"/>
      <c r="C10617" s="12"/>
      <c r="G10617" s="4"/>
      <c r="H10617" s="4"/>
      <c r="I10617" s="4"/>
    </row>
    <row r="10618" spans="1:9">
      <c r="A10618" s="26"/>
      <c r="B10618" s="12"/>
      <c r="C10618" s="12"/>
      <c r="G10618" s="4"/>
      <c r="H10618" s="4"/>
      <c r="I10618" s="4"/>
    </row>
    <row r="10619" spans="1:9">
      <c r="A10619" s="26"/>
      <c r="B10619" s="12"/>
      <c r="C10619" s="12"/>
      <c r="G10619" s="4"/>
      <c r="H10619" s="4"/>
      <c r="I10619" s="4"/>
    </row>
    <row r="10620" spans="1:9">
      <c r="A10620" s="26"/>
      <c r="B10620" s="12"/>
      <c r="C10620" s="12"/>
      <c r="G10620" s="4"/>
      <c r="H10620" s="4"/>
      <c r="I10620" s="4"/>
    </row>
    <row r="10621" spans="1:9">
      <c r="A10621" s="26"/>
      <c r="B10621" s="12"/>
      <c r="C10621" s="12"/>
      <c r="G10621" s="4"/>
      <c r="H10621" s="4"/>
      <c r="I10621" s="4"/>
    </row>
    <row r="10622" spans="1:9">
      <c r="A10622" s="26"/>
      <c r="B10622" s="12"/>
      <c r="C10622" s="12"/>
      <c r="G10622" s="4"/>
      <c r="H10622" s="4"/>
      <c r="I10622" s="4"/>
    </row>
    <row r="10623" spans="1:9">
      <c r="A10623" s="26"/>
      <c r="B10623" s="12"/>
      <c r="C10623" s="12"/>
      <c r="G10623" s="4"/>
      <c r="H10623" s="4"/>
      <c r="I10623" s="4"/>
    </row>
    <row r="10624" spans="1:9">
      <c r="A10624" s="26"/>
      <c r="B10624" s="12"/>
      <c r="C10624" s="12"/>
      <c r="G10624" s="4"/>
      <c r="H10624" s="4"/>
      <c r="I10624" s="4"/>
    </row>
    <row r="10625" spans="1:9">
      <c r="A10625" s="26"/>
      <c r="B10625" s="12"/>
      <c r="C10625" s="12"/>
      <c r="G10625" s="4"/>
      <c r="H10625" s="4"/>
      <c r="I10625" s="4"/>
    </row>
    <row r="10626" spans="1:9">
      <c r="A10626" s="26"/>
      <c r="B10626" s="12"/>
      <c r="C10626" s="12"/>
      <c r="G10626" s="4"/>
      <c r="H10626" s="4"/>
      <c r="I10626" s="4"/>
    </row>
    <row r="10627" spans="1:9">
      <c r="A10627" s="26"/>
      <c r="B10627" s="12"/>
      <c r="C10627" s="12"/>
      <c r="G10627" s="4"/>
      <c r="H10627" s="4"/>
      <c r="I10627" s="4"/>
    </row>
    <row r="10628" spans="1:9">
      <c r="A10628" s="26"/>
      <c r="B10628" s="12"/>
      <c r="C10628" s="12"/>
      <c r="G10628" s="4"/>
      <c r="H10628" s="4"/>
      <c r="I10628" s="4"/>
    </row>
    <row r="10629" spans="1:9">
      <c r="A10629" s="26"/>
      <c r="B10629" s="12"/>
      <c r="C10629" s="12"/>
      <c r="G10629" s="4"/>
      <c r="H10629" s="4"/>
      <c r="I10629" s="4"/>
    </row>
    <row r="10630" spans="1:9">
      <c r="A10630" s="26"/>
      <c r="B10630" s="12"/>
      <c r="C10630" s="12"/>
      <c r="G10630" s="4"/>
      <c r="H10630" s="4"/>
      <c r="I10630" s="4"/>
    </row>
    <row r="10631" spans="1:9">
      <c r="A10631" s="26"/>
      <c r="B10631" s="12"/>
      <c r="C10631" s="12"/>
      <c r="G10631" s="4"/>
      <c r="H10631" s="4"/>
      <c r="I10631" s="4"/>
    </row>
    <row r="10632" spans="1:9">
      <c r="A10632" s="26"/>
      <c r="B10632" s="12"/>
      <c r="C10632" s="12"/>
      <c r="G10632" s="4"/>
      <c r="H10632" s="4"/>
      <c r="I10632" s="4"/>
    </row>
    <row r="10633" spans="1:9">
      <c r="A10633" s="26"/>
      <c r="B10633" s="12"/>
      <c r="C10633" s="12"/>
      <c r="G10633" s="4"/>
      <c r="H10633" s="4"/>
      <c r="I10633" s="4"/>
    </row>
    <row r="10634" spans="1:9">
      <c r="A10634" s="26"/>
      <c r="B10634" s="12"/>
      <c r="C10634" s="12"/>
      <c r="G10634" s="4"/>
      <c r="H10634" s="4"/>
      <c r="I10634" s="4"/>
    </row>
    <row r="10635" spans="1:9">
      <c r="A10635" s="26"/>
      <c r="B10635" s="12"/>
      <c r="C10635" s="12"/>
      <c r="G10635" s="4"/>
      <c r="H10635" s="4"/>
      <c r="I10635" s="4"/>
    </row>
    <row r="10636" spans="1:9">
      <c r="A10636" s="26"/>
      <c r="B10636" s="12"/>
      <c r="C10636" s="12"/>
      <c r="G10636" s="4"/>
      <c r="H10636" s="4"/>
      <c r="I10636" s="4"/>
    </row>
    <row r="10637" spans="1:9">
      <c r="A10637" s="26"/>
      <c r="B10637" s="12"/>
      <c r="C10637" s="12"/>
      <c r="G10637" s="4"/>
      <c r="H10637" s="4"/>
      <c r="I10637" s="4"/>
    </row>
    <row r="10638" spans="1:9">
      <c r="A10638" s="26"/>
      <c r="B10638" s="12"/>
      <c r="C10638" s="12"/>
      <c r="G10638" s="4"/>
      <c r="H10638" s="4"/>
      <c r="I10638" s="4"/>
    </row>
    <row r="10639" spans="1:9">
      <c r="A10639" s="26"/>
      <c r="B10639" s="12"/>
      <c r="C10639" s="12"/>
      <c r="G10639" s="4"/>
      <c r="H10639" s="4"/>
      <c r="I10639" s="4"/>
    </row>
    <row r="10640" spans="1:9">
      <c r="A10640" s="26"/>
      <c r="B10640" s="12"/>
      <c r="C10640" s="12"/>
      <c r="G10640" s="4"/>
      <c r="H10640" s="4"/>
      <c r="I10640" s="4"/>
    </row>
    <row r="10641" spans="1:9">
      <c r="A10641" s="26"/>
      <c r="B10641" s="12"/>
      <c r="C10641" s="12"/>
      <c r="G10641" s="4"/>
      <c r="H10641" s="4"/>
      <c r="I10641" s="4"/>
    </row>
    <row r="10642" spans="1:9">
      <c r="A10642" s="26"/>
      <c r="B10642" s="12"/>
      <c r="C10642" s="12"/>
      <c r="G10642" s="4"/>
      <c r="H10642" s="4"/>
      <c r="I10642" s="4"/>
    </row>
    <row r="10643" spans="1:9">
      <c r="A10643" s="26"/>
      <c r="B10643" s="12"/>
      <c r="C10643" s="12"/>
      <c r="G10643" s="4"/>
      <c r="H10643" s="4"/>
      <c r="I10643" s="4"/>
    </row>
    <row r="10644" spans="1:9">
      <c r="A10644" s="26"/>
      <c r="B10644" s="12"/>
      <c r="C10644" s="12"/>
      <c r="G10644" s="4"/>
      <c r="H10644" s="4"/>
      <c r="I10644" s="4"/>
    </row>
    <row r="10645" spans="1:9">
      <c r="A10645" s="26"/>
      <c r="B10645" s="12"/>
      <c r="C10645" s="12"/>
      <c r="G10645" s="4"/>
      <c r="H10645" s="4"/>
      <c r="I10645" s="4"/>
    </row>
    <row r="10646" spans="1:9">
      <c r="A10646" s="26"/>
      <c r="B10646" s="12"/>
      <c r="C10646" s="12"/>
      <c r="G10646" s="4"/>
      <c r="H10646" s="4"/>
      <c r="I10646" s="4"/>
    </row>
    <row r="10647" spans="1:9">
      <c r="A10647" s="26"/>
      <c r="B10647" s="12"/>
      <c r="C10647" s="12"/>
      <c r="G10647" s="4"/>
      <c r="H10647" s="4"/>
      <c r="I10647" s="4"/>
    </row>
    <row r="10648" spans="1:9">
      <c r="A10648" s="26"/>
      <c r="B10648" s="12"/>
      <c r="C10648" s="12"/>
      <c r="G10648" s="4"/>
      <c r="H10648" s="4"/>
      <c r="I10648" s="4"/>
    </row>
    <row r="10649" spans="1:9">
      <c r="A10649" s="26"/>
      <c r="B10649" s="12"/>
      <c r="C10649" s="12"/>
      <c r="G10649" s="4"/>
      <c r="H10649" s="4"/>
      <c r="I10649" s="4"/>
    </row>
    <row r="10650" spans="1:9">
      <c r="A10650" s="26"/>
      <c r="B10650" s="12"/>
      <c r="C10650" s="12"/>
      <c r="G10650" s="4"/>
      <c r="H10650" s="4"/>
      <c r="I10650" s="4"/>
    </row>
    <row r="10651" spans="1:9">
      <c r="A10651" s="26"/>
      <c r="B10651" s="12"/>
      <c r="C10651" s="12"/>
      <c r="G10651" s="4"/>
      <c r="H10651" s="4"/>
      <c r="I10651" s="4"/>
    </row>
    <row r="10652" spans="1:9">
      <c r="A10652" s="26"/>
      <c r="B10652" s="12"/>
      <c r="C10652" s="12"/>
      <c r="G10652" s="4"/>
      <c r="H10652" s="4"/>
      <c r="I10652" s="4"/>
    </row>
    <row r="10653" spans="1:9">
      <c r="A10653" s="26"/>
      <c r="B10653" s="12"/>
      <c r="C10653" s="12"/>
      <c r="G10653" s="4"/>
      <c r="H10653" s="4"/>
      <c r="I10653" s="4"/>
    </row>
    <row r="10654" spans="1:9">
      <c r="A10654" s="26"/>
      <c r="B10654" s="12"/>
      <c r="C10654" s="12"/>
      <c r="G10654" s="4"/>
      <c r="H10654" s="4"/>
      <c r="I10654" s="4"/>
    </row>
    <row r="10655" spans="1:9">
      <c r="A10655" s="26"/>
      <c r="B10655" s="12"/>
      <c r="C10655" s="12"/>
      <c r="G10655" s="4"/>
      <c r="H10655" s="4"/>
      <c r="I10655" s="4"/>
    </row>
    <row r="10656" spans="1:9">
      <c r="A10656" s="26"/>
      <c r="B10656" s="12"/>
      <c r="C10656" s="12"/>
      <c r="G10656" s="4"/>
      <c r="H10656" s="4"/>
      <c r="I10656" s="4"/>
    </row>
    <row r="10657" spans="1:9">
      <c r="A10657" s="26"/>
      <c r="B10657" s="12"/>
      <c r="C10657" s="12"/>
      <c r="G10657" s="4"/>
      <c r="H10657" s="4"/>
      <c r="I10657" s="4"/>
    </row>
    <row r="10658" spans="1:9">
      <c r="A10658" s="26"/>
      <c r="B10658" s="12"/>
      <c r="C10658" s="12"/>
      <c r="G10658" s="4"/>
      <c r="H10658" s="4"/>
      <c r="I10658" s="4"/>
    </row>
    <row r="10659" spans="1:9">
      <c r="A10659" s="26"/>
      <c r="B10659" s="12"/>
      <c r="C10659" s="12"/>
      <c r="G10659" s="4"/>
      <c r="H10659" s="4"/>
      <c r="I10659" s="4"/>
    </row>
    <row r="10660" spans="1:9">
      <c r="A10660" s="26"/>
      <c r="B10660" s="12"/>
      <c r="C10660" s="12"/>
      <c r="G10660" s="4"/>
      <c r="H10660" s="4"/>
      <c r="I10660" s="4"/>
    </row>
    <row r="10661" spans="1:9">
      <c r="A10661" s="26"/>
      <c r="B10661" s="12"/>
      <c r="C10661" s="12"/>
      <c r="G10661" s="4"/>
      <c r="H10661" s="4"/>
      <c r="I10661" s="4"/>
    </row>
    <row r="10662" spans="1:9">
      <c r="A10662" s="26"/>
      <c r="B10662" s="12"/>
      <c r="C10662" s="12"/>
      <c r="G10662" s="4"/>
      <c r="H10662" s="4"/>
      <c r="I10662" s="4"/>
    </row>
    <row r="10663" spans="1:9">
      <c r="A10663" s="26"/>
      <c r="B10663" s="12"/>
      <c r="C10663" s="12"/>
      <c r="G10663" s="4"/>
      <c r="H10663" s="4"/>
      <c r="I10663" s="4"/>
    </row>
    <row r="10664" spans="1:9">
      <c r="A10664" s="26"/>
      <c r="B10664" s="12"/>
      <c r="C10664" s="12"/>
      <c r="G10664" s="4"/>
      <c r="H10664" s="4"/>
      <c r="I10664" s="4"/>
    </row>
    <row r="10665" spans="1:9">
      <c r="A10665" s="26"/>
      <c r="B10665" s="12"/>
      <c r="C10665" s="12"/>
      <c r="G10665" s="4"/>
      <c r="H10665" s="4"/>
      <c r="I10665" s="4"/>
    </row>
    <row r="10666" spans="1:9">
      <c r="A10666" s="26"/>
      <c r="B10666" s="12"/>
      <c r="C10666" s="12"/>
      <c r="G10666" s="4"/>
      <c r="H10666" s="4"/>
      <c r="I10666" s="4"/>
    </row>
    <row r="10667" spans="1:9">
      <c r="A10667" s="26"/>
      <c r="B10667" s="12"/>
      <c r="C10667" s="12"/>
      <c r="G10667" s="4"/>
      <c r="H10667" s="4"/>
      <c r="I10667" s="4"/>
    </row>
    <row r="10668" spans="1:9">
      <c r="A10668" s="26"/>
      <c r="B10668" s="12"/>
      <c r="C10668" s="12"/>
      <c r="G10668" s="4"/>
      <c r="H10668" s="4"/>
      <c r="I10668" s="4"/>
    </row>
    <row r="10669" spans="1:9">
      <c r="A10669" s="26"/>
      <c r="B10669" s="12"/>
      <c r="C10669" s="12"/>
      <c r="G10669" s="4"/>
      <c r="H10669" s="4"/>
      <c r="I10669" s="4"/>
    </row>
    <row r="10670" spans="1:9">
      <c r="A10670" s="26"/>
      <c r="B10670" s="12"/>
      <c r="C10670" s="12"/>
      <c r="G10670" s="4"/>
      <c r="H10670" s="4"/>
      <c r="I10670" s="4"/>
    </row>
    <row r="10671" spans="1:9">
      <c r="A10671" s="26"/>
      <c r="B10671" s="12"/>
      <c r="C10671" s="12"/>
      <c r="G10671" s="4"/>
      <c r="H10671" s="4"/>
      <c r="I10671" s="4"/>
    </row>
    <row r="10672" spans="1:9">
      <c r="A10672" s="26"/>
      <c r="B10672" s="12"/>
      <c r="C10672" s="12"/>
      <c r="G10672" s="4"/>
      <c r="H10672" s="4"/>
      <c r="I10672" s="4"/>
    </row>
    <row r="10673" spans="1:9">
      <c r="A10673" s="26"/>
      <c r="B10673" s="12"/>
      <c r="C10673" s="12"/>
      <c r="G10673" s="4"/>
      <c r="H10673" s="4"/>
      <c r="I10673" s="4"/>
    </row>
    <row r="10674" spans="1:9">
      <c r="A10674" s="26"/>
      <c r="B10674" s="12"/>
      <c r="C10674" s="12"/>
      <c r="G10674" s="4"/>
      <c r="H10674" s="4"/>
      <c r="I10674" s="4"/>
    </row>
    <row r="10675" spans="1:9">
      <c r="A10675" s="26"/>
      <c r="B10675" s="12"/>
      <c r="C10675" s="12"/>
      <c r="G10675" s="4"/>
      <c r="H10675" s="4"/>
      <c r="I10675" s="4"/>
    </row>
    <row r="10676" spans="1:9">
      <c r="A10676" s="26"/>
      <c r="B10676" s="12"/>
      <c r="C10676" s="12"/>
      <c r="G10676" s="4"/>
      <c r="H10676" s="4"/>
      <c r="I10676" s="4"/>
    </row>
    <row r="10677" spans="1:9">
      <c r="A10677" s="26"/>
      <c r="B10677" s="12"/>
      <c r="C10677" s="12"/>
      <c r="G10677" s="4"/>
      <c r="H10677" s="4"/>
      <c r="I10677" s="4"/>
    </row>
    <row r="10678" spans="1:9">
      <c r="A10678" s="26"/>
      <c r="B10678" s="12"/>
      <c r="C10678" s="12"/>
      <c r="G10678" s="4"/>
      <c r="H10678" s="4"/>
      <c r="I10678" s="4"/>
    </row>
    <row r="10679" spans="1:9">
      <c r="A10679" s="26"/>
      <c r="B10679" s="12"/>
      <c r="C10679" s="12"/>
      <c r="G10679" s="4"/>
      <c r="H10679" s="4"/>
      <c r="I10679" s="4"/>
    </row>
    <row r="10680" spans="1:9">
      <c r="A10680" s="26"/>
      <c r="B10680" s="12"/>
      <c r="C10680" s="12"/>
      <c r="G10680" s="4"/>
      <c r="H10680" s="4"/>
      <c r="I10680" s="4"/>
    </row>
    <row r="10681" spans="1:9">
      <c r="A10681" s="26"/>
      <c r="B10681" s="12"/>
      <c r="C10681" s="12"/>
      <c r="G10681" s="4"/>
      <c r="H10681" s="4"/>
      <c r="I10681" s="4"/>
    </row>
    <row r="10682" spans="1:9">
      <c r="A10682" s="26"/>
      <c r="B10682" s="12"/>
      <c r="C10682" s="12"/>
      <c r="G10682" s="4"/>
      <c r="H10682" s="4"/>
      <c r="I10682" s="4"/>
    </row>
    <row r="10683" spans="1:9">
      <c r="A10683" s="26"/>
      <c r="B10683" s="12"/>
      <c r="C10683" s="12"/>
      <c r="G10683" s="4"/>
      <c r="H10683" s="4"/>
      <c r="I10683" s="4"/>
    </row>
    <row r="10684" spans="1:9">
      <c r="A10684" s="26"/>
      <c r="B10684" s="12"/>
      <c r="C10684" s="12"/>
      <c r="G10684" s="4"/>
      <c r="H10684" s="4"/>
      <c r="I10684" s="4"/>
    </row>
    <row r="10685" spans="1:9">
      <c r="A10685" s="26"/>
      <c r="B10685" s="12"/>
      <c r="C10685" s="12"/>
      <c r="G10685" s="4"/>
      <c r="H10685" s="4"/>
      <c r="I10685" s="4"/>
    </row>
    <row r="10686" spans="1:9">
      <c r="A10686" s="26"/>
      <c r="B10686" s="12"/>
      <c r="C10686" s="12"/>
      <c r="G10686" s="4"/>
      <c r="H10686" s="4"/>
      <c r="I10686" s="4"/>
    </row>
    <row r="10687" spans="1:9">
      <c r="A10687" s="26"/>
      <c r="B10687" s="12"/>
      <c r="C10687" s="12"/>
      <c r="G10687" s="4"/>
      <c r="H10687" s="4"/>
      <c r="I10687" s="4"/>
    </row>
    <row r="10688" spans="1:9">
      <c r="A10688" s="26"/>
      <c r="B10688" s="12"/>
      <c r="C10688" s="12"/>
      <c r="G10688" s="4"/>
      <c r="H10688" s="4"/>
      <c r="I10688" s="4"/>
    </row>
    <row r="10689" spans="1:9">
      <c r="A10689" s="26"/>
      <c r="B10689" s="12"/>
      <c r="C10689" s="12"/>
      <c r="G10689" s="4"/>
      <c r="H10689" s="4"/>
      <c r="I10689" s="4"/>
    </row>
    <row r="10690" spans="1:9">
      <c r="A10690" s="26"/>
      <c r="B10690" s="12"/>
      <c r="C10690" s="12"/>
      <c r="G10690" s="4"/>
      <c r="H10690" s="4"/>
      <c r="I10690" s="4"/>
    </row>
    <row r="10691" spans="1:9">
      <c r="A10691" s="26"/>
      <c r="B10691" s="12"/>
      <c r="C10691" s="12"/>
      <c r="G10691" s="4"/>
      <c r="H10691" s="4"/>
      <c r="I10691" s="4"/>
    </row>
    <row r="10692" spans="1:9">
      <c r="A10692" s="26"/>
      <c r="B10692" s="12"/>
      <c r="C10692" s="12"/>
      <c r="G10692" s="4"/>
      <c r="H10692" s="4"/>
      <c r="I10692" s="4"/>
    </row>
    <row r="10693" spans="1:9">
      <c r="A10693" s="26"/>
      <c r="B10693" s="12"/>
      <c r="C10693" s="12"/>
      <c r="G10693" s="4"/>
      <c r="H10693" s="4"/>
      <c r="I10693" s="4"/>
    </row>
    <row r="10694" spans="1:9">
      <c r="A10694" s="26"/>
      <c r="B10694" s="12"/>
      <c r="C10694" s="12"/>
      <c r="G10694" s="4"/>
      <c r="H10694" s="4"/>
      <c r="I10694" s="4"/>
    </row>
    <row r="10695" spans="1:9">
      <c r="A10695" s="26"/>
      <c r="B10695" s="12"/>
      <c r="C10695" s="12"/>
      <c r="G10695" s="4"/>
      <c r="H10695" s="4"/>
      <c r="I10695" s="4"/>
    </row>
    <row r="10696" spans="1:9">
      <c r="A10696" s="26"/>
      <c r="B10696" s="12"/>
      <c r="C10696" s="12"/>
      <c r="G10696" s="4"/>
      <c r="H10696" s="4"/>
      <c r="I10696" s="4"/>
    </row>
    <row r="10697" spans="1:9">
      <c r="A10697" s="26"/>
      <c r="B10697" s="12"/>
      <c r="C10697" s="12"/>
      <c r="G10697" s="4"/>
      <c r="H10697" s="4"/>
      <c r="I10697" s="4"/>
    </row>
    <row r="10698" spans="1:9">
      <c r="A10698" s="26"/>
      <c r="B10698" s="12"/>
      <c r="C10698" s="12"/>
      <c r="G10698" s="4"/>
      <c r="H10698" s="4"/>
      <c r="I10698" s="4"/>
    </row>
    <row r="10699" spans="1:9">
      <c r="A10699" s="26"/>
      <c r="B10699" s="12"/>
      <c r="C10699" s="12"/>
      <c r="G10699" s="4"/>
      <c r="H10699" s="4"/>
      <c r="I10699" s="4"/>
    </row>
    <row r="10700" spans="1:9">
      <c r="A10700" s="26"/>
      <c r="B10700" s="12"/>
      <c r="C10700" s="12"/>
      <c r="G10700" s="4"/>
      <c r="H10700" s="4"/>
      <c r="I10700" s="4"/>
    </row>
    <row r="10701" spans="1:9">
      <c r="A10701" s="26"/>
      <c r="B10701" s="12"/>
      <c r="C10701" s="12"/>
      <c r="G10701" s="4"/>
      <c r="H10701" s="4"/>
      <c r="I10701" s="4"/>
    </row>
    <row r="10702" spans="1:9">
      <c r="A10702" s="26"/>
      <c r="B10702" s="12"/>
      <c r="C10702" s="12"/>
      <c r="G10702" s="4"/>
      <c r="H10702" s="4"/>
      <c r="I10702" s="4"/>
    </row>
    <row r="10703" spans="1:9">
      <c r="A10703" s="26"/>
      <c r="B10703" s="12"/>
      <c r="C10703" s="12"/>
      <c r="G10703" s="4"/>
      <c r="H10703" s="4"/>
      <c r="I10703" s="4"/>
    </row>
    <row r="10704" spans="1:9">
      <c r="A10704" s="26"/>
      <c r="B10704" s="12"/>
      <c r="C10704" s="12"/>
      <c r="G10704" s="4"/>
      <c r="H10704" s="4"/>
      <c r="I10704" s="4"/>
    </row>
    <row r="10705" spans="1:9">
      <c r="A10705" s="26"/>
      <c r="B10705" s="12"/>
      <c r="C10705" s="12"/>
      <c r="G10705" s="4"/>
      <c r="H10705" s="4"/>
      <c r="I10705" s="4"/>
    </row>
    <row r="10706" spans="1:9">
      <c r="A10706" s="26"/>
      <c r="B10706" s="12"/>
      <c r="C10706" s="12"/>
      <c r="G10706" s="4"/>
      <c r="H10706" s="4"/>
      <c r="I10706" s="4"/>
    </row>
    <row r="10707" spans="1:9">
      <c r="A10707" s="26"/>
      <c r="B10707" s="12"/>
      <c r="C10707" s="12"/>
      <c r="G10707" s="4"/>
      <c r="H10707" s="4"/>
      <c r="I10707" s="4"/>
    </row>
    <row r="10708" spans="1:9">
      <c r="A10708" s="26"/>
      <c r="B10708" s="12"/>
      <c r="C10708" s="12"/>
      <c r="G10708" s="4"/>
      <c r="H10708" s="4"/>
      <c r="I10708" s="4"/>
    </row>
    <row r="10709" spans="1:9">
      <c r="A10709" s="26"/>
      <c r="B10709" s="12"/>
      <c r="C10709" s="12"/>
      <c r="G10709" s="4"/>
      <c r="H10709" s="4"/>
      <c r="I10709" s="4"/>
    </row>
    <row r="10710" spans="1:9">
      <c r="A10710" s="26"/>
      <c r="B10710" s="12"/>
      <c r="C10710" s="12"/>
      <c r="G10710" s="4"/>
      <c r="H10710" s="4"/>
      <c r="I10710" s="4"/>
    </row>
    <row r="10711" spans="1:9">
      <c r="A10711" s="26"/>
      <c r="B10711" s="12"/>
      <c r="C10711" s="12"/>
      <c r="G10711" s="4"/>
      <c r="H10711" s="4"/>
      <c r="I10711" s="4"/>
    </row>
    <row r="10712" spans="1:9">
      <c r="A10712" s="26"/>
      <c r="B10712" s="12"/>
      <c r="C10712" s="12"/>
      <c r="G10712" s="4"/>
      <c r="H10712" s="4"/>
      <c r="I10712" s="4"/>
    </row>
    <row r="10713" spans="1:9">
      <c r="A10713" s="26"/>
      <c r="B10713" s="12"/>
      <c r="C10713" s="12"/>
      <c r="G10713" s="4"/>
      <c r="H10713" s="4"/>
      <c r="I10713" s="4"/>
    </row>
    <row r="10714" spans="1:9">
      <c r="A10714" s="26"/>
      <c r="B10714" s="12"/>
      <c r="C10714" s="12"/>
      <c r="G10714" s="4"/>
      <c r="H10714" s="4"/>
      <c r="I10714" s="4"/>
    </row>
    <row r="10715" spans="1:9">
      <c r="A10715" s="26"/>
      <c r="B10715" s="12"/>
      <c r="C10715" s="12"/>
      <c r="G10715" s="4"/>
      <c r="H10715" s="4"/>
      <c r="I10715" s="4"/>
    </row>
    <row r="10716" spans="1:9">
      <c r="A10716" s="26"/>
      <c r="B10716" s="12"/>
      <c r="C10716" s="12"/>
      <c r="G10716" s="4"/>
      <c r="H10716" s="4"/>
      <c r="I10716" s="4"/>
    </row>
    <row r="10717" spans="1:9">
      <c r="A10717" s="26"/>
      <c r="B10717" s="12"/>
      <c r="C10717" s="12"/>
      <c r="G10717" s="4"/>
      <c r="H10717" s="4"/>
      <c r="I10717" s="4"/>
    </row>
    <row r="10718" spans="1:9">
      <c r="A10718" s="26"/>
      <c r="B10718" s="12"/>
      <c r="C10718" s="12"/>
      <c r="G10718" s="4"/>
      <c r="H10718" s="4"/>
      <c r="I10718" s="4"/>
    </row>
    <row r="10719" spans="1:9">
      <c r="A10719" s="26"/>
      <c r="B10719" s="12"/>
      <c r="C10719" s="12"/>
      <c r="G10719" s="4"/>
      <c r="H10719" s="4"/>
      <c r="I10719" s="4"/>
    </row>
    <row r="10720" spans="1:9">
      <c r="A10720" s="26"/>
      <c r="B10720" s="12"/>
      <c r="C10720" s="12"/>
      <c r="G10720" s="4"/>
      <c r="H10720" s="4"/>
      <c r="I10720" s="4"/>
    </row>
    <row r="10721" spans="1:9">
      <c r="A10721" s="26"/>
      <c r="B10721" s="12"/>
      <c r="C10721" s="12"/>
      <c r="G10721" s="4"/>
      <c r="H10721" s="4"/>
      <c r="I10721" s="4"/>
    </row>
    <row r="10722" spans="1:9">
      <c r="A10722" s="26"/>
      <c r="B10722" s="12"/>
      <c r="C10722" s="12"/>
      <c r="G10722" s="4"/>
      <c r="H10722" s="4"/>
      <c r="I10722" s="4"/>
    </row>
    <row r="10723" spans="1:9">
      <c r="A10723" s="26"/>
      <c r="B10723" s="12"/>
      <c r="C10723" s="12"/>
      <c r="G10723" s="4"/>
      <c r="H10723" s="4"/>
      <c r="I10723" s="4"/>
    </row>
    <row r="10724" spans="1:9">
      <c r="A10724" s="26"/>
      <c r="B10724" s="12"/>
      <c r="C10724" s="12"/>
      <c r="G10724" s="4"/>
      <c r="H10724" s="4"/>
      <c r="I10724" s="4"/>
    </row>
    <row r="10725" spans="1:9">
      <c r="A10725" s="26"/>
      <c r="B10725" s="12"/>
      <c r="C10725" s="12"/>
      <c r="G10725" s="4"/>
      <c r="H10725" s="4"/>
      <c r="I10725" s="4"/>
    </row>
    <row r="10726" spans="1:9">
      <c r="A10726" s="26"/>
      <c r="B10726" s="12"/>
      <c r="C10726" s="12"/>
      <c r="G10726" s="4"/>
      <c r="H10726" s="4"/>
      <c r="I10726" s="4"/>
    </row>
    <row r="10727" spans="1:9">
      <c r="A10727" s="26"/>
      <c r="B10727" s="12"/>
      <c r="C10727" s="12"/>
      <c r="G10727" s="4"/>
      <c r="H10727" s="4"/>
      <c r="I10727" s="4"/>
    </row>
    <row r="10728" spans="1:9">
      <c r="A10728" s="26"/>
      <c r="B10728" s="12"/>
      <c r="C10728" s="12"/>
      <c r="G10728" s="4"/>
      <c r="H10728" s="4"/>
      <c r="I10728" s="4"/>
    </row>
    <row r="10729" spans="1:9">
      <c r="A10729" s="26"/>
      <c r="B10729" s="12"/>
      <c r="C10729" s="12"/>
      <c r="G10729" s="4"/>
      <c r="H10729" s="4"/>
      <c r="I10729" s="4"/>
    </row>
    <row r="10730" spans="1:9">
      <c r="A10730" s="26"/>
      <c r="B10730" s="12"/>
      <c r="C10730" s="12"/>
      <c r="G10730" s="4"/>
      <c r="H10730" s="4"/>
      <c r="I10730" s="4"/>
    </row>
    <row r="10731" spans="1:9">
      <c r="A10731" s="26"/>
      <c r="B10731" s="12"/>
      <c r="C10731" s="12"/>
      <c r="G10731" s="4"/>
      <c r="H10731" s="4"/>
      <c r="I10731" s="4"/>
    </row>
    <row r="10732" spans="1:9">
      <c r="A10732" s="26"/>
      <c r="B10732" s="12"/>
      <c r="C10732" s="12"/>
      <c r="G10732" s="4"/>
      <c r="H10732" s="4"/>
      <c r="I10732" s="4"/>
    </row>
    <row r="10733" spans="1:9">
      <c r="A10733" s="26"/>
      <c r="B10733" s="12"/>
      <c r="C10733" s="12"/>
      <c r="G10733" s="4"/>
      <c r="H10733" s="4"/>
      <c r="I10733" s="4"/>
    </row>
    <row r="10734" spans="1:9">
      <c r="A10734" s="26"/>
      <c r="B10734" s="12"/>
      <c r="C10734" s="12"/>
      <c r="G10734" s="4"/>
      <c r="H10734" s="4"/>
      <c r="I10734" s="4"/>
    </row>
    <row r="10735" spans="1:9">
      <c r="A10735" s="26"/>
      <c r="B10735" s="12"/>
      <c r="C10735" s="12"/>
      <c r="G10735" s="4"/>
      <c r="H10735" s="4"/>
      <c r="I10735" s="4"/>
    </row>
    <row r="10736" spans="1:9">
      <c r="A10736" s="26"/>
      <c r="B10736" s="12"/>
      <c r="C10736" s="12"/>
      <c r="G10736" s="4"/>
      <c r="H10736" s="4"/>
      <c r="I10736" s="4"/>
    </row>
    <row r="10737" spans="1:9">
      <c r="A10737" s="26"/>
      <c r="B10737" s="12"/>
      <c r="C10737" s="12"/>
      <c r="G10737" s="4"/>
      <c r="H10737" s="4"/>
      <c r="I10737" s="4"/>
    </row>
    <row r="10738" spans="1:9">
      <c r="A10738" s="26"/>
      <c r="B10738" s="12"/>
      <c r="C10738" s="12"/>
      <c r="G10738" s="4"/>
      <c r="H10738" s="4"/>
      <c r="I10738" s="4"/>
    </row>
    <row r="10739" spans="1:9">
      <c r="A10739" s="26"/>
      <c r="B10739" s="12"/>
      <c r="C10739" s="12"/>
      <c r="G10739" s="4"/>
      <c r="H10739" s="4"/>
      <c r="I10739" s="4"/>
    </row>
    <row r="10740" spans="1:9">
      <c r="A10740" s="26"/>
      <c r="B10740" s="12"/>
      <c r="C10740" s="12"/>
      <c r="G10740" s="4"/>
      <c r="H10740" s="4"/>
      <c r="I10740" s="4"/>
    </row>
    <row r="10741" spans="1:9">
      <c r="A10741" s="26"/>
      <c r="B10741" s="12"/>
      <c r="C10741" s="12"/>
      <c r="G10741" s="4"/>
      <c r="H10741" s="4"/>
      <c r="I10741" s="4"/>
    </row>
    <row r="10742" spans="1:9">
      <c r="A10742" s="26"/>
      <c r="B10742" s="12"/>
      <c r="C10742" s="12"/>
      <c r="G10742" s="4"/>
      <c r="H10742" s="4"/>
      <c r="I10742" s="4"/>
    </row>
    <row r="10743" spans="1:9">
      <c r="A10743" s="26"/>
      <c r="B10743" s="12"/>
      <c r="C10743" s="12"/>
      <c r="G10743" s="4"/>
      <c r="H10743" s="4"/>
      <c r="I10743" s="4"/>
    </row>
    <row r="10744" spans="1:9">
      <c r="A10744" s="26"/>
      <c r="B10744" s="12"/>
      <c r="C10744" s="12"/>
      <c r="G10744" s="4"/>
      <c r="H10744" s="4"/>
      <c r="I10744" s="4"/>
    </row>
    <row r="10745" spans="1:9">
      <c r="A10745" s="26"/>
      <c r="B10745" s="12"/>
      <c r="C10745" s="12"/>
      <c r="G10745" s="4"/>
      <c r="H10745" s="4"/>
      <c r="I10745" s="4"/>
    </row>
    <row r="10746" spans="1:9">
      <c r="A10746" s="26"/>
      <c r="B10746" s="12"/>
      <c r="C10746" s="12"/>
      <c r="G10746" s="4"/>
      <c r="H10746" s="4"/>
      <c r="I10746" s="4"/>
    </row>
    <row r="10747" spans="1:9">
      <c r="A10747" s="26"/>
      <c r="B10747" s="12"/>
      <c r="C10747" s="12"/>
      <c r="G10747" s="4"/>
      <c r="H10747" s="4"/>
      <c r="I10747" s="4"/>
    </row>
    <row r="10748" spans="1:9">
      <c r="A10748" s="26"/>
      <c r="B10748" s="12"/>
      <c r="C10748" s="12"/>
      <c r="G10748" s="4"/>
      <c r="H10748" s="4"/>
      <c r="I10748" s="4"/>
    </row>
    <row r="10749" spans="1:9">
      <c r="A10749" s="26"/>
      <c r="B10749" s="12"/>
      <c r="C10749" s="12"/>
      <c r="G10749" s="4"/>
      <c r="H10749" s="4"/>
      <c r="I10749" s="4"/>
    </row>
    <row r="10750" spans="1:9">
      <c r="A10750" s="26"/>
      <c r="B10750" s="12"/>
      <c r="C10750" s="12"/>
      <c r="G10750" s="4"/>
      <c r="H10750" s="4"/>
      <c r="I10750" s="4"/>
    </row>
    <row r="10751" spans="1:9">
      <c r="A10751" s="26"/>
      <c r="B10751" s="12"/>
      <c r="C10751" s="12"/>
      <c r="G10751" s="4"/>
      <c r="H10751" s="4"/>
      <c r="I10751" s="4"/>
    </row>
    <row r="10752" spans="1:9">
      <c r="A10752" s="26"/>
      <c r="B10752" s="12"/>
      <c r="C10752" s="12"/>
      <c r="G10752" s="4"/>
      <c r="H10752" s="4"/>
      <c r="I10752" s="4"/>
    </row>
    <row r="10753" spans="1:9">
      <c r="A10753" s="26"/>
      <c r="B10753" s="12"/>
      <c r="C10753" s="12"/>
      <c r="G10753" s="4"/>
      <c r="H10753" s="4"/>
      <c r="I10753" s="4"/>
    </row>
    <row r="10754" spans="1:9">
      <c r="A10754" s="26"/>
      <c r="B10754" s="12"/>
      <c r="C10754" s="12"/>
      <c r="G10754" s="4"/>
      <c r="H10754" s="4"/>
      <c r="I10754" s="4"/>
    </row>
    <row r="10755" spans="1:9">
      <c r="A10755" s="26"/>
      <c r="B10755" s="12"/>
      <c r="C10755" s="12"/>
      <c r="G10755" s="4"/>
      <c r="H10755" s="4"/>
      <c r="I10755" s="4"/>
    </row>
    <row r="10756" spans="1:9">
      <c r="A10756" s="26"/>
      <c r="B10756" s="12"/>
      <c r="C10756" s="12"/>
      <c r="G10756" s="4"/>
      <c r="H10756" s="4"/>
      <c r="I10756" s="4"/>
    </row>
    <row r="10757" spans="1:9">
      <c r="A10757" s="26"/>
      <c r="B10757" s="12"/>
      <c r="C10757" s="12"/>
      <c r="G10757" s="4"/>
      <c r="H10757" s="4"/>
      <c r="I10757" s="4"/>
    </row>
    <row r="10758" spans="1:9">
      <c r="A10758" s="26"/>
      <c r="B10758" s="12"/>
      <c r="C10758" s="12"/>
      <c r="G10758" s="4"/>
      <c r="H10758" s="4"/>
      <c r="I10758" s="4"/>
    </row>
    <row r="10759" spans="1:9">
      <c r="A10759" s="26"/>
      <c r="B10759" s="12"/>
      <c r="C10759" s="12"/>
      <c r="G10759" s="4"/>
      <c r="H10759" s="4"/>
      <c r="I10759" s="4"/>
    </row>
    <row r="10760" spans="1:9">
      <c r="A10760" s="26"/>
      <c r="B10760" s="12"/>
      <c r="C10760" s="12"/>
      <c r="G10760" s="4"/>
      <c r="H10760" s="4"/>
      <c r="I10760" s="4"/>
    </row>
    <row r="10761" spans="1:9">
      <c r="A10761" s="26"/>
      <c r="B10761" s="12"/>
      <c r="C10761" s="12"/>
      <c r="G10761" s="4"/>
      <c r="H10761" s="4"/>
      <c r="I10761" s="4"/>
    </row>
    <row r="10762" spans="1:9">
      <c r="A10762" s="26"/>
      <c r="B10762" s="12"/>
      <c r="C10762" s="12"/>
      <c r="G10762" s="4"/>
      <c r="H10762" s="4"/>
      <c r="I10762" s="4"/>
    </row>
    <row r="10763" spans="1:9">
      <c r="A10763" s="26"/>
      <c r="B10763" s="12"/>
      <c r="C10763" s="12"/>
      <c r="G10763" s="4"/>
      <c r="H10763" s="4"/>
      <c r="I10763" s="4"/>
    </row>
    <row r="10764" spans="1:9">
      <c r="A10764" s="26"/>
      <c r="B10764" s="12"/>
      <c r="C10764" s="12"/>
      <c r="G10764" s="4"/>
      <c r="H10764" s="4"/>
      <c r="I10764" s="4"/>
    </row>
    <row r="10765" spans="1:9">
      <c r="A10765" s="26"/>
      <c r="B10765" s="12"/>
      <c r="C10765" s="12"/>
      <c r="G10765" s="4"/>
      <c r="H10765" s="4"/>
      <c r="I10765" s="4"/>
    </row>
    <row r="10766" spans="1:9">
      <c r="A10766" s="26"/>
      <c r="B10766" s="12"/>
      <c r="C10766" s="12"/>
      <c r="G10766" s="4"/>
      <c r="H10766" s="4"/>
      <c r="I10766" s="4"/>
    </row>
    <row r="10767" spans="1:9">
      <c r="A10767" s="26"/>
      <c r="B10767" s="12"/>
      <c r="C10767" s="12"/>
      <c r="G10767" s="4"/>
      <c r="H10767" s="4"/>
      <c r="I10767" s="4"/>
    </row>
    <row r="10768" spans="1:9">
      <c r="A10768" s="26"/>
      <c r="B10768" s="12"/>
      <c r="C10768" s="12"/>
      <c r="G10768" s="4"/>
      <c r="H10768" s="4"/>
      <c r="I10768" s="4"/>
    </row>
    <row r="10769" spans="1:9">
      <c r="A10769" s="26"/>
      <c r="B10769" s="12"/>
      <c r="C10769" s="12"/>
      <c r="G10769" s="4"/>
      <c r="H10769" s="4"/>
      <c r="I10769" s="4"/>
    </row>
    <row r="10770" spans="1:9">
      <c r="A10770" s="26"/>
      <c r="B10770" s="12"/>
      <c r="C10770" s="12"/>
      <c r="G10770" s="4"/>
      <c r="H10770" s="4"/>
      <c r="I10770" s="4"/>
    </row>
    <row r="10771" spans="1:9">
      <c r="A10771" s="26"/>
      <c r="B10771" s="12"/>
      <c r="C10771" s="12"/>
      <c r="G10771" s="4"/>
      <c r="H10771" s="4"/>
      <c r="I10771" s="4"/>
    </row>
    <row r="10772" spans="1:9">
      <c r="A10772" s="26"/>
      <c r="B10772" s="12"/>
      <c r="C10772" s="12"/>
      <c r="G10772" s="4"/>
      <c r="H10772" s="4"/>
      <c r="I10772" s="4"/>
    </row>
    <row r="10773" spans="1:9">
      <c r="A10773" s="26"/>
      <c r="B10773" s="12"/>
      <c r="C10773" s="12"/>
      <c r="G10773" s="4"/>
      <c r="H10773" s="4"/>
      <c r="I10773" s="4"/>
    </row>
    <row r="10774" spans="1:9">
      <c r="A10774" s="26"/>
      <c r="B10774" s="12"/>
      <c r="C10774" s="12"/>
      <c r="G10774" s="4"/>
      <c r="H10774" s="4"/>
      <c r="I10774" s="4"/>
    </row>
    <row r="10775" spans="1:9">
      <c r="A10775" s="26"/>
      <c r="B10775" s="12"/>
      <c r="C10775" s="12"/>
      <c r="G10775" s="4"/>
      <c r="H10775" s="4"/>
      <c r="I10775" s="4"/>
    </row>
    <row r="10776" spans="1:9">
      <c r="A10776" s="26"/>
      <c r="B10776" s="12"/>
      <c r="C10776" s="12"/>
      <c r="G10776" s="4"/>
      <c r="H10776" s="4"/>
      <c r="I10776" s="4"/>
    </row>
    <row r="10777" spans="1:9">
      <c r="A10777" s="26"/>
      <c r="B10777" s="12"/>
      <c r="C10777" s="12"/>
      <c r="G10777" s="4"/>
      <c r="H10777" s="4"/>
      <c r="I10777" s="4"/>
    </row>
    <row r="10778" spans="1:9">
      <c r="A10778" s="26"/>
      <c r="B10778" s="12"/>
      <c r="C10778" s="12"/>
      <c r="G10778" s="4"/>
      <c r="H10778" s="4"/>
      <c r="I10778" s="4"/>
    </row>
    <row r="10779" spans="1:9">
      <c r="A10779" s="26"/>
      <c r="B10779" s="12"/>
      <c r="C10779" s="12"/>
      <c r="G10779" s="4"/>
      <c r="H10779" s="4"/>
      <c r="I10779" s="4"/>
    </row>
    <row r="10780" spans="1:9">
      <c r="A10780" s="26"/>
      <c r="B10780" s="12"/>
      <c r="C10780" s="12"/>
      <c r="G10780" s="4"/>
      <c r="H10780" s="4"/>
      <c r="I10780" s="4"/>
    </row>
    <row r="10781" spans="1:9">
      <c r="A10781" s="26"/>
      <c r="B10781" s="12"/>
      <c r="C10781" s="12"/>
      <c r="G10781" s="4"/>
      <c r="H10781" s="4"/>
      <c r="I10781" s="4"/>
    </row>
    <row r="10782" spans="1:9">
      <c r="A10782" s="26"/>
      <c r="B10782" s="12"/>
      <c r="C10782" s="12"/>
      <c r="G10782" s="4"/>
      <c r="H10782" s="4"/>
      <c r="I10782" s="4"/>
    </row>
    <row r="10783" spans="1:9">
      <c r="A10783" s="26"/>
      <c r="B10783" s="12"/>
      <c r="C10783" s="12"/>
      <c r="G10783" s="4"/>
      <c r="H10783" s="4"/>
      <c r="I10783" s="4"/>
    </row>
    <row r="10784" spans="1:9">
      <c r="A10784" s="26"/>
      <c r="B10784" s="12"/>
      <c r="C10784" s="12"/>
      <c r="G10784" s="4"/>
      <c r="H10784" s="4"/>
      <c r="I10784" s="4"/>
    </row>
    <row r="10785" spans="1:9">
      <c r="A10785" s="26"/>
      <c r="B10785" s="12"/>
      <c r="C10785" s="12"/>
      <c r="G10785" s="4"/>
      <c r="H10785" s="4"/>
      <c r="I10785" s="4"/>
    </row>
    <row r="10786" spans="1:9">
      <c r="A10786" s="26"/>
      <c r="B10786" s="12"/>
      <c r="C10786" s="12"/>
      <c r="G10786" s="4"/>
      <c r="H10786" s="4"/>
      <c r="I10786" s="4"/>
    </row>
    <row r="10787" spans="1:9">
      <c r="A10787" s="26"/>
      <c r="B10787" s="12"/>
      <c r="C10787" s="12"/>
      <c r="G10787" s="4"/>
      <c r="H10787" s="4"/>
      <c r="I10787" s="4"/>
    </row>
    <row r="10788" spans="1:9">
      <c r="A10788" s="26"/>
      <c r="B10788" s="12"/>
      <c r="C10788" s="12"/>
      <c r="G10788" s="4"/>
      <c r="H10788" s="4"/>
      <c r="I10788" s="4"/>
    </row>
    <row r="10789" spans="1:9">
      <c r="A10789" s="26"/>
      <c r="B10789" s="12"/>
      <c r="C10789" s="12"/>
      <c r="G10789" s="4"/>
      <c r="H10789" s="4"/>
      <c r="I10789" s="4"/>
    </row>
    <row r="10790" spans="1:9">
      <c r="A10790" s="26"/>
      <c r="B10790" s="12"/>
      <c r="C10790" s="12"/>
      <c r="G10790" s="4"/>
      <c r="H10790" s="4"/>
      <c r="I10790" s="4"/>
    </row>
    <row r="10791" spans="1:9">
      <c r="A10791" s="26"/>
      <c r="B10791" s="12"/>
      <c r="C10791" s="12"/>
      <c r="G10791" s="4"/>
      <c r="H10791" s="4"/>
      <c r="I10791" s="4"/>
    </row>
    <row r="10792" spans="1:9">
      <c r="A10792" s="26"/>
      <c r="B10792" s="12"/>
      <c r="C10792" s="12"/>
      <c r="G10792" s="4"/>
      <c r="H10792" s="4"/>
      <c r="I10792" s="4"/>
    </row>
    <row r="10793" spans="1:9">
      <c r="A10793" s="26"/>
      <c r="B10793" s="12"/>
      <c r="C10793" s="12"/>
      <c r="G10793" s="4"/>
      <c r="H10793" s="4"/>
      <c r="I10793" s="4"/>
    </row>
    <row r="10794" spans="1:9">
      <c r="A10794" s="26"/>
      <c r="B10794" s="12"/>
      <c r="C10794" s="12"/>
      <c r="G10794" s="4"/>
      <c r="H10794" s="4"/>
      <c r="I10794" s="4"/>
    </row>
    <row r="10795" spans="1:9">
      <c r="A10795" s="26"/>
      <c r="B10795" s="12"/>
      <c r="C10795" s="12"/>
      <c r="G10795" s="4"/>
      <c r="H10795" s="4"/>
      <c r="I10795" s="4"/>
    </row>
    <row r="10796" spans="1:9">
      <c r="A10796" s="26"/>
      <c r="B10796" s="12"/>
      <c r="C10796" s="12"/>
      <c r="G10796" s="4"/>
      <c r="H10796" s="4"/>
      <c r="I10796" s="4"/>
    </row>
    <row r="10797" spans="1:9">
      <c r="A10797" s="26"/>
      <c r="B10797" s="12"/>
      <c r="C10797" s="12"/>
      <c r="G10797" s="4"/>
      <c r="H10797" s="4"/>
      <c r="I10797" s="4"/>
    </row>
    <row r="10798" spans="1:9">
      <c r="A10798" s="26"/>
      <c r="B10798" s="12"/>
      <c r="C10798" s="12"/>
      <c r="G10798" s="4"/>
      <c r="H10798" s="4"/>
      <c r="I10798" s="4"/>
    </row>
    <row r="10799" spans="1:9">
      <c r="A10799" s="26"/>
      <c r="B10799" s="12"/>
      <c r="C10799" s="12"/>
      <c r="G10799" s="4"/>
      <c r="H10799" s="4"/>
      <c r="I10799" s="4"/>
    </row>
    <row r="10800" spans="1:9">
      <c r="A10800" s="26"/>
      <c r="B10800" s="12"/>
      <c r="C10800" s="12"/>
      <c r="G10800" s="4"/>
      <c r="H10800" s="4"/>
      <c r="I10800" s="4"/>
    </row>
    <row r="10801" spans="1:9">
      <c r="A10801" s="26"/>
      <c r="B10801" s="12"/>
      <c r="C10801" s="12"/>
      <c r="G10801" s="4"/>
      <c r="H10801" s="4"/>
      <c r="I10801" s="4"/>
    </row>
    <row r="10802" spans="1:9">
      <c r="A10802" s="26"/>
      <c r="B10802" s="12"/>
      <c r="C10802" s="12"/>
      <c r="G10802" s="4"/>
      <c r="H10802" s="4"/>
      <c r="I10802" s="4"/>
    </row>
    <row r="10803" spans="1:9">
      <c r="A10803" s="26"/>
      <c r="B10803" s="12"/>
      <c r="C10803" s="12"/>
      <c r="G10803" s="4"/>
      <c r="H10803" s="4"/>
      <c r="I10803" s="4"/>
    </row>
    <row r="10804" spans="1:9">
      <c r="A10804" s="26"/>
      <c r="B10804" s="12"/>
      <c r="C10804" s="12"/>
      <c r="G10804" s="4"/>
      <c r="H10804" s="4"/>
      <c r="I10804" s="4"/>
    </row>
    <row r="10805" spans="1:9">
      <c r="A10805" s="26"/>
      <c r="B10805" s="12"/>
      <c r="C10805" s="12"/>
      <c r="G10805" s="4"/>
      <c r="H10805" s="4"/>
      <c r="I10805" s="4"/>
    </row>
    <row r="10806" spans="1:9">
      <c r="A10806" s="26"/>
      <c r="B10806" s="12"/>
      <c r="C10806" s="12"/>
      <c r="G10806" s="4"/>
      <c r="H10806" s="4"/>
      <c r="I10806" s="4"/>
    </row>
    <row r="10807" spans="1:9">
      <c r="A10807" s="26"/>
      <c r="B10807" s="12"/>
      <c r="C10807" s="12"/>
      <c r="G10807" s="4"/>
      <c r="H10807" s="4"/>
      <c r="I10807" s="4"/>
    </row>
    <row r="10808" spans="1:9">
      <c r="A10808" s="26"/>
      <c r="B10808" s="12"/>
      <c r="C10808" s="12"/>
      <c r="G10808" s="4"/>
      <c r="H10808" s="4"/>
      <c r="I10808" s="4"/>
    </row>
    <row r="10809" spans="1:9">
      <c r="A10809" s="26"/>
      <c r="B10809" s="12"/>
      <c r="C10809" s="12"/>
      <c r="G10809" s="4"/>
      <c r="H10809" s="4"/>
      <c r="I10809" s="4"/>
    </row>
    <row r="10810" spans="1:9">
      <c r="A10810" s="26"/>
      <c r="B10810" s="12"/>
      <c r="C10810" s="12"/>
      <c r="G10810" s="4"/>
      <c r="H10810" s="4"/>
      <c r="I10810" s="4"/>
    </row>
    <row r="10811" spans="1:9">
      <c r="A10811" s="26"/>
      <c r="B10811" s="12"/>
      <c r="C10811" s="12"/>
      <c r="G10811" s="4"/>
      <c r="H10811" s="4"/>
      <c r="I10811" s="4"/>
    </row>
    <row r="10812" spans="1:9">
      <c r="A10812" s="26"/>
      <c r="B10812" s="12"/>
      <c r="C10812" s="12"/>
      <c r="G10812" s="4"/>
      <c r="H10812" s="4"/>
      <c r="I10812" s="4"/>
    </row>
    <row r="10813" spans="1:9">
      <c r="A10813" s="26"/>
      <c r="B10813" s="12"/>
      <c r="C10813" s="12"/>
      <c r="G10813" s="4"/>
      <c r="H10813" s="4"/>
      <c r="I10813" s="4"/>
    </row>
    <row r="10814" spans="1:9">
      <c r="A10814" s="26"/>
      <c r="B10814" s="12"/>
      <c r="C10814" s="12"/>
      <c r="G10814" s="4"/>
      <c r="H10814" s="4"/>
      <c r="I10814" s="4"/>
    </row>
    <row r="10815" spans="1:9">
      <c r="A10815" s="26"/>
      <c r="B10815" s="12"/>
      <c r="C10815" s="12"/>
      <c r="G10815" s="4"/>
      <c r="H10815" s="4"/>
      <c r="I10815" s="4"/>
    </row>
    <row r="10816" spans="1:9">
      <c r="A10816" s="26"/>
      <c r="B10816" s="12"/>
      <c r="C10816" s="12"/>
      <c r="G10816" s="4"/>
      <c r="H10816" s="4"/>
      <c r="I10816" s="4"/>
    </row>
    <row r="10817" spans="1:9">
      <c r="A10817" s="26"/>
      <c r="B10817" s="12"/>
      <c r="C10817" s="12"/>
      <c r="G10817" s="4"/>
      <c r="H10817" s="4"/>
      <c r="I10817" s="4"/>
    </row>
    <row r="10818" spans="1:9">
      <c r="A10818" s="26"/>
      <c r="B10818" s="12"/>
      <c r="C10818" s="12"/>
      <c r="G10818" s="4"/>
      <c r="H10818" s="4"/>
      <c r="I10818" s="4"/>
    </row>
    <row r="10819" spans="1:9">
      <c r="A10819" s="26"/>
      <c r="B10819" s="12"/>
      <c r="C10819" s="12"/>
      <c r="G10819" s="4"/>
      <c r="H10819" s="4"/>
      <c r="I10819" s="4"/>
    </row>
    <row r="10820" spans="1:9">
      <c r="A10820" s="26"/>
      <c r="B10820" s="12"/>
      <c r="C10820" s="12"/>
      <c r="G10820" s="4"/>
      <c r="H10820" s="4"/>
      <c r="I10820" s="4"/>
    </row>
    <row r="10821" spans="1:9">
      <c r="A10821" s="26"/>
      <c r="B10821" s="12"/>
      <c r="C10821" s="12"/>
      <c r="G10821" s="4"/>
      <c r="H10821" s="4"/>
      <c r="I10821" s="4"/>
    </row>
    <row r="10822" spans="1:9">
      <c r="A10822" s="26"/>
      <c r="B10822" s="12"/>
      <c r="C10822" s="12"/>
      <c r="G10822" s="4"/>
      <c r="H10822" s="4"/>
      <c r="I10822" s="4"/>
    </row>
    <row r="10823" spans="1:9">
      <c r="A10823" s="26"/>
      <c r="B10823" s="12"/>
      <c r="C10823" s="12"/>
      <c r="G10823" s="4"/>
      <c r="H10823" s="4"/>
      <c r="I10823" s="4"/>
    </row>
    <row r="10824" spans="1:9">
      <c r="A10824" s="26"/>
      <c r="B10824" s="12"/>
      <c r="C10824" s="12"/>
      <c r="G10824" s="4"/>
      <c r="H10824" s="4"/>
      <c r="I10824" s="4"/>
    </row>
    <row r="10825" spans="1:9">
      <c r="A10825" s="26"/>
      <c r="B10825" s="12"/>
      <c r="C10825" s="12"/>
      <c r="G10825" s="4"/>
      <c r="H10825" s="4"/>
      <c r="I10825" s="4"/>
    </row>
    <row r="10826" spans="1:9">
      <c r="A10826" s="26"/>
      <c r="B10826" s="12"/>
      <c r="C10826" s="12"/>
      <c r="G10826" s="4"/>
      <c r="H10826" s="4"/>
      <c r="I10826" s="4"/>
    </row>
    <row r="10827" spans="1:9">
      <c r="A10827" s="26"/>
      <c r="B10827" s="12"/>
      <c r="C10827" s="12"/>
      <c r="G10827" s="4"/>
      <c r="H10827" s="4"/>
      <c r="I10827" s="4"/>
    </row>
    <row r="10828" spans="1:9">
      <c r="A10828" s="26"/>
      <c r="B10828" s="12"/>
      <c r="C10828" s="12"/>
      <c r="G10828" s="4"/>
      <c r="H10828" s="4"/>
      <c r="I10828" s="4"/>
    </row>
    <row r="10829" spans="1:9">
      <c r="A10829" s="26"/>
      <c r="B10829" s="12"/>
      <c r="C10829" s="12"/>
      <c r="G10829" s="4"/>
      <c r="H10829" s="4"/>
      <c r="I10829" s="4"/>
    </row>
    <row r="10830" spans="1:9">
      <c r="A10830" s="26"/>
      <c r="B10830" s="12"/>
      <c r="C10830" s="12"/>
      <c r="G10830" s="4"/>
      <c r="H10830" s="4"/>
      <c r="I10830" s="4"/>
    </row>
    <row r="10831" spans="1:9">
      <c r="A10831" s="26"/>
      <c r="B10831" s="12"/>
      <c r="C10831" s="12"/>
      <c r="G10831" s="4"/>
      <c r="H10831" s="4"/>
      <c r="I10831" s="4"/>
    </row>
    <row r="10832" spans="1:9">
      <c r="A10832" s="26"/>
      <c r="B10832" s="12"/>
      <c r="C10832" s="12"/>
      <c r="G10832" s="4"/>
      <c r="H10832" s="4"/>
      <c r="I10832" s="4"/>
    </row>
    <row r="10833" spans="1:9">
      <c r="A10833" s="26"/>
      <c r="B10833" s="12"/>
      <c r="C10833" s="12"/>
      <c r="G10833" s="4"/>
      <c r="H10833" s="4"/>
      <c r="I10833" s="4"/>
    </row>
    <row r="10834" spans="1:9">
      <c r="A10834" s="26"/>
      <c r="B10834" s="12"/>
      <c r="C10834" s="12"/>
      <c r="G10834" s="4"/>
      <c r="H10834" s="4"/>
      <c r="I10834" s="4"/>
    </row>
    <row r="10835" spans="1:9">
      <c r="A10835" s="26"/>
      <c r="B10835" s="12"/>
      <c r="C10835" s="12"/>
      <c r="G10835" s="4"/>
      <c r="H10835" s="4"/>
      <c r="I10835" s="4"/>
    </row>
    <row r="10836" spans="1:9">
      <c r="A10836" s="26"/>
      <c r="B10836" s="12"/>
      <c r="C10836" s="12"/>
      <c r="G10836" s="4"/>
      <c r="H10836" s="4"/>
      <c r="I10836" s="4"/>
    </row>
    <row r="10837" spans="1:9">
      <c r="A10837" s="26"/>
      <c r="B10837" s="12"/>
      <c r="C10837" s="12"/>
      <c r="G10837" s="4"/>
      <c r="H10837" s="4"/>
      <c r="I10837" s="4"/>
    </row>
    <row r="10838" spans="1:9">
      <c r="A10838" s="26"/>
      <c r="B10838" s="12"/>
      <c r="C10838" s="12"/>
      <c r="G10838" s="4"/>
      <c r="H10838" s="4"/>
      <c r="I10838" s="4"/>
    </row>
    <row r="10839" spans="1:9">
      <c r="A10839" s="26"/>
      <c r="B10839" s="12"/>
      <c r="C10839" s="12"/>
      <c r="G10839" s="4"/>
      <c r="H10839" s="4"/>
      <c r="I10839" s="4"/>
    </row>
    <row r="10840" spans="1:9">
      <c r="A10840" s="26"/>
      <c r="B10840" s="12"/>
      <c r="C10840" s="12"/>
      <c r="G10840" s="4"/>
      <c r="H10840" s="4"/>
      <c r="I10840" s="4"/>
    </row>
    <row r="10841" spans="1:9">
      <c r="A10841" s="26"/>
      <c r="B10841" s="12"/>
      <c r="C10841" s="12"/>
      <c r="G10841" s="4"/>
      <c r="H10841" s="4"/>
      <c r="I10841" s="4"/>
    </row>
    <row r="10842" spans="1:9">
      <c r="A10842" s="26"/>
      <c r="B10842" s="12"/>
      <c r="C10842" s="12"/>
      <c r="G10842" s="4"/>
      <c r="H10842" s="4"/>
      <c r="I10842" s="4"/>
    </row>
    <row r="10843" spans="1:9">
      <c r="A10843" s="26"/>
      <c r="B10843" s="12"/>
      <c r="C10843" s="12"/>
      <c r="G10843" s="4"/>
      <c r="H10843" s="4"/>
      <c r="I10843" s="4"/>
    </row>
    <row r="10844" spans="1:9">
      <c r="A10844" s="26"/>
      <c r="B10844" s="12"/>
      <c r="C10844" s="12"/>
      <c r="G10844" s="4"/>
      <c r="H10844" s="4"/>
      <c r="I10844" s="4"/>
    </row>
    <row r="10845" spans="1:9">
      <c r="A10845" s="26"/>
      <c r="B10845" s="12"/>
      <c r="C10845" s="12"/>
      <c r="G10845" s="4"/>
      <c r="H10845" s="4"/>
      <c r="I10845" s="4"/>
    </row>
    <row r="10846" spans="1:9">
      <c r="A10846" s="26"/>
      <c r="B10846" s="12"/>
      <c r="C10846" s="12"/>
      <c r="G10846" s="4"/>
      <c r="H10846" s="4"/>
      <c r="I10846" s="4"/>
    </row>
    <row r="10847" spans="1:9">
      <c r="A10847" s="26"/>
      <c r="B10847" s="12"/>
      <c r="C10847" s="12"/>
      <c r="G10847" s="4"/>
      <c r="H10847" s="4"/>
      <c r="I10847" s="4"/>
    </row>
    <row r="10848" spans="1:9">
      <c r="A10848" s="26"/>
      <c r="B10848" s="12"/>
      <c r="C10848" s="12"/>
      <c r="G10848" s="4"/>
      <c r="H10848" s="4"/>
      <c r="I10848" s="4"/>
    </row>
    <row r="10849" spans="1:9">
      <c r="A10849" s="26"/>
      <c r="B10849" s="12"/>
      <c r="C10849" s="12"/>
      <c r="G10849" s="4"/>
      <c r="H10849" s="4"/>
      <c r="I10849" s="4"/>
    </row>
    <row r="10850" spans="1:9">
      <c r="A10850" s="26"/>
      <c r="B10850" s="12"/>
      <c r="C10850" s="12"/>
      <c r="G10850" s="4"/>
      <c r="H10850" s="4"/>
      <c r="I10850" s="4"/>
    </row>
    <row r="10851" spans="1:9">
      <c r="A10851" s="26"/>
      <c r="B10851" s="12"/>
      <c r="C10851" s="12"/>
      <c r="G10851" s="4"/>
      <c r="H10851" s="4"/>
      <c r="I10851" s="4"/>
    </row>
    <row r="10852" spans="1:9">
      <c r="A10852" s="26"/>
      <c r="B10852" s="12"/>
      <c r="C10852" s="12"/>
      <c r="G10852" s="4"/>
      <c r="H10852" s="4"/>
      <c r="I10852" s="4"/>
    </row>
    <row r="10853" spans="1:9">
      <c r="A10853" s="26"/>
      <c r="B10853" s="12"/>
      <c r="C10853" s="12"/>
      <c r="G10853" s="4"/>
      <c r="H10853" s="4"/>
      <c r="I10853" s="4"/>
    </row>
    <row r="10854" spans="1:9">
      <c r="A10854" s="26"/>
      <c r="B10854" s="12"/>
      <c r="C10854" s="12"/>
      <c r="G10854" s="4"/>
      <c r="H10854" s="4"/>
      <c r="I10854" s="4"/>
    </row>
    <row r="10855" spans="1:9">
      <c r="A10855" s="26"/>
      <c r="B10855" s="12"/>
      <c r="C10855" s="12"/>
      <c r="G10855" s="4"/>
      <c r="H10855" s="4"/>
      <c r="I10855" s="4"/>
    </row>
    <row r="10856" spans="1:9">
      <c r="A10856" s="26"/>
      <c r="B10856" s="12"/>
      <c r="C10856" s="12"/>
      <c r="G10856" s="4"/>
      <c r="H10856" s="4"/>
      <c r="I10856" s="4"/>
    </row>
    <row r="10857" spans="1:9">
      <c r="A10857" s="26"/>
      <c r="B10857" s="12"/>
      <c r="C10857" s="12"/>
      <c r="G10857" s="4"/>
      <c r="H10857" s="4"/>
      <c r="I10857" s="4"/>
    </row>
    <row r="10858" spans="1:9">
      <c r="A10858" s="26"/>
      <c r="B10858" s="12"/>
      <c r="C10858" s="12"/>
      <c r="G10858" s="4"/>
      <c r="H10858" s="4"/>
      <c r="I10858" s="4"/>
    </row>
    <row r="10859" spans="1:9">
      <c r="A10859" s="26"/>
      <c r="B10859" s="12"/>
      <c r="C10859" s="12"/>
      <c r="G10859" s="4"/>
      <c r="H10859" s="4"/>
      <c r="I10859" s="4"/>
    </row>
    <row r="10860" spans="1:9">
      <c r="A10860" s="26"/>
      <c r="B10860" s="12"/>
      <c r="C10860" s="12"/>
      <c r="G10860" s="4"/>
      <c r="H10860" s="4"/>
      <c r="I10860" s="4"/>
    </row>
    <row r="10861" spans="1:9">
      <c r="A10861" s="26"/>
      <c r="B10861" s="12"/>
      <c r="C10861" s="12"/>
      <c r="G10861" s="4"/>
      <c r="H10861" s="4"/>
      <c r="I10861" s="4"/>
    </row>
    <row r="10862" spans="1:9">
      <c r="A10862" s="26"/>
      <c r="B10862" s="12"/>
      <c r="C10862" s="12"/>
      <c r="G10862" s="4"/>
      <c r="H10862" s="4"/>
      <c r="I10862" s="4"/>
    </row>
    <row r="10863" spans="1:9">
      <c r="A10863" s="26"/>
      <c r="B10863" s="12"/>
      <c r="C10863" s="12"/>
      <c r="G10863" s="4"/>
      <c r="H10863" s="4"/>
      <c r="I10863" s="4"/>
    </row>
    <row r="10864" spans="1:9">
      <c r="A10864" s="26"/>
      <c r="B10864" s="12"/>
      <c r="C10864" s="12"/>
      <c r="G10864" s="4"/>
      <c r="H10864" s="4"/>
      <c r="I10864" s="4"/>
    </row>
    <row r="10865" spans="1:9">
      <c r="A10865" s="26"/>
      <c r="B10865" s="12"/>
      <c r="C10865" s="12"/>
      <c r="G10865" s="4"/>
      <c r="H10865" s="4"/>
      <c r="I10865" s="4"/>
    </row>
    <row r="10866" spans="1:9">
      <c r="A10866" s="26"/>
      <c r="B10866" s="12"/>
      <c r="C10866" s="12"/>
      <c r="G10866" s="4"/>
      <c r="H10866" s="4"/>
      <c r="I10866" s="4"/>
    </row>
    <row r="10867" spans="1:9">
      <c r="A10867" s="26"/>
      <c r="B10867" s="12"/>
      <c r="C10867" s="12"/>
      <c r="G10867" s="4"/>
      <c r="H10867" s="4"/>
      <c r="I10867" s="4"/>
    </row>
    <row r="10868" spans="1:9">
      <c r="A10868" s="26"/>
      <c r="B10868" s="12"/>
      <c r="C10868" s="12"/>
      <c r="G10868" s="4"/>
      <c r="H10868" s="4"/>
      <c r="I10868" s="4"/>
    </row>
    <row r="10869" spans="1:9">
      <c r="A10869" s="26"/>
      <c r="B10869" s="12"/>
      <c r="C10869" s="12"/>
      <c r="G10869" s="4"/>
      <c r="H10869" s="4"/>
      <c r="I10869" s="4"/>
    </row>
    <row r="10870" spans="1:9">
      <c r="A10870" s="26"/>
      <c r="B10870" s="12"/>
      <c r="C10870" s="12"/>
      <c r="G10870" s="4"/>
      <c r="H10870" s="4"/>
      <c r="I10870" s="4"/>
    </row>
    <row r="10871" spans="1:9">
      <c r="A10871" s="26"/>
      <c r="B10871" s="12"/>
      <c r="C10871" s="12"/>
      <c r="G10871" s="4"/>
      <c r="H10871" s="4"/>
      <c r="I10871" s="4"/>
    </row>
    <row r="10872" spans="1:9">
      <c r="A10872" s="26"/>
      <c r="B10872" s="12"/>
      <c r="C10872" s="12"/>
      <c r="G10872" s="4"/>
      <c r="H10872" s="4"/>
      <c r="I10872" s="4"/>
    </row>
    <row r="10873" spans="1:9">
      <c r="A10873" s="26"/>
      <c r="B10873" s="12"/>
      <c r="C10873" s="12"/>
      <c r="G10873" s="4"/>
      <c r="H10873" s="4"/>
      <c r="I10873" s="4"/>
    </row>
    <row r="10874" spans="1:9">
      <c r="A10874" s="26"/>
      <c r="B10874" s="12"/>
      <c r="C10874" s="12"/>
      <c r="G10874" s="4"/>
      <c r="H10874" s="4"/>
      <c r="I10874" s="4"/>
    </row>
    <row r="10875" spans="1:9">
      <c r="A10875" s="26"/>
      <c r="B10875" s="12"/>
      <c r="C10875" s="12"/>
      <c r="G10875" s="4"/>
      <c r="H10875" s="4"/>
      <c r="I10875" s="4"/>
    </row>
    <row r="10876" spans="1:9">
      <c r="A10876" s="26"/>
      <c r="B10876" s="12"/>
      <c r="C10876" s="12"/>
      <c r="G10876" s="4"/>
      <c r="H10876" s="4"/>
      <c r="I10876" s="4"/>
    </row>
    <row r="10877" spans="1:9">
      <c r="A10877" s="26"/>
      <c r="B10877" s="12"/>
      <c r="C10877" s="12"/>
      <c r="G10877" s="4"/>
      <c r="H10877" s="4"/>
      <c r="I10877" s="4"/>
    </row>
    <row r="10878" spans="1:9">
      <c r="A10878" s="26"/>
      <c r="B10878" s="12"/>
      <c r="C10878" s="12"/>
      <c r="G10878" s="4"/>
      <c r="H10878" s="4"/>
      <c r="I10878" s="4"/>
    </row>
    <row r="10879" spans="1:9">
      <c r="A10879" s="26"/>
      <c r="B10879" s="12"/>
      <c r="C10879" s="12"/>
      <c r="G10879" s="4"/>
      <c r="H10879" s="4"/>
      <c r="I10879" s="4"/>
    </row>
    <row r="10880" spans="1:9">
      <c r="A10880" s="26"/>
      <c r="B10880" s="12"/>
      <c r="C10880" s="12"/>
      <c r="G10880" s="4"/>
      <c r="H10880" s="4"/>
      <c r="I10880" s="4"/>
    </row>
    <row r="10881" spans="1:9">
      <c r="A10881" s="26"/>
      <c r="B10881" s="12"/>
      <c r="C10881" s="12"/>
      <c r="G10881" s="4"/>
      <c r="H10881" s="4"/>
      <c r="I10881" s="4"/>
    </row>
    <row r="10882" spans="1:9">
      <c r="A10882" s="26"/>
      <c r="B10882" s="12"/>
      <c r="C10882" s="12"/>
      <c r="G10882" s="4"/>
      <c r="H10882" s="4"/>
      <c r="I10882" s="4"/>
    </row>
    <row r="10883" spans="1:9">
      <c r="A10883" s="26"/>
      <c r="B10883" s="12"/>
      <c r="C10883" s="12"/>
      <c r="G10883" s="4"/>
      <c r="H10883" s="4"/>
      <c r="I10883" s="4"/>
    </row>
    <row r="10884" spans="1:9">
      <c r="A10884" s="26"/>
      <c r="B10884" s="12"/>
      <c r="C10884" s="12"/>
      <c r="G10884" s="4"/>
      <c r="H10884" s="4"/>
      <c r="I10884" s="4"/>
    </row>
    <row r="10885" spans="1:9">
      <c r="A10885" s="26"/>
      <c r="B10885" s="12"/>
      <c r="C10885" s="12"/>
      <c r="G10885" s="4"/>
      <c r="H10885" s="4"/>
      <c r="I10885" s="4"/>
    </row>
    <row r="10886" spans="1:9">
      <c r="A10886" s="26"/>
      <c r="B10886" s="12"/>
      <c r="C10886" s="12"/>
      <c r="G10886" s="4"/>
      <c r="H10886" s="4"/>
      <c r="I10886" s="4"/>
    </row>
    <row r="10887" spans="1:9">
      <c r="A10887" s="26"/>
      <c r="B10887" s="12"/>
      <c r="C10887" s="12"/>
      <c r="G10887" s="4"/>
      <c r="H10887" s="4"/>
      <c r="I10887" s="4"/>
    </row>
    <row r="10888" spans="1:9">
      <c r="A10888" s="26"/>
      <c r="B10888" s="12"/>
      <c r="C10888" s="12"/>
      <c r="G10888" s="4"/>
      <c r="H10888" s="4"/>
      <c r="I10888" s="4"/>
    </row>
    <row r="10889" spans="1:9">
      <c r="A10889" s="26"/>
      <c r="B10889" s="12"/>
      <c r="C10889" s="12"/>
      <c r="G10889" s="4"/>
      <c r="H10889" s="4"/>
      <c r="I10889" s="4"/>
    </row>
    <row r="10890" spans="1:9">
      <c r="A10890" s="26"/>
      <c r="B10890" s="12"/>
      <c r="C10890" s="12"/>
      <c r="G10890" s="4"/>
      <c r="H10890" s="4"/>
      <c r="I10890" s="4"/>
    </row>
    <row r="10891" spans="1:9">
      <c r="A10891" s="26"/>
      <c r="B10891" s="12"/>
      <c r="C10891" s="12"/>
      <c r="G10891" s="4"/>
      <c r="H10891" s="4"/>
      <c r="I10891" s="4"/>
    </row>
    <row r="10892" spans="1:9">
      <c r="A10892" s="26"/>
      <c r="B10892" s="12"/>
      <c r="C10892" s="12"/>
      <c r="G10892" s="4"/>
      <c r="H10892" s="4"/>
      <c r="I10892" s="4"/>
    </row>
    <row r="10893" spans="1:9">
      <c r="A10893" s="26"/>
      <c r="B10893" s="12"/>
      <c r="C10893" s="12"/>
      <c r="G10893" s="4"/>
      <c r="H10893" s="4"/>
      <c r="I10893" s="4"/>
    </row>
    <row r="10894" spans="1:9">
      <c r="A10894" s="26"/>
      <c r="B10894" s="12"/>
      <c r="C10894" s="12"/>
      <c r="G10894" s="4"/>
      <c r="H10894" s="4"/>
      <c r="I10894" s="4"/>
    </row>
    <row r="10895" spans="1:9">
      <c r="A10895" s="26"/>
      <c r="B10895" s="12"/>
      <c r="C10895" s="12"/>
      <c r="G10895" s="4"/>
      <c r="H10895" s="4"/>
      <c r="I10895" s="4"/>
    </row>
    <row r="10896" spans="1:9">
      <c r="A10896" s="26"/>
      <c r="B10896" s="12"/>
      <c r="C10896" s="12"/>
      <c r="G10896" s="4"/>
      <c r="H10896" s="4"/>
      <c r="I10896" s="4"/>
    </row>
    <row r="10897" spans="1:9">
      <c r="A10897" s="26"/>
      <c r="B10897" s="12"/>
      <c r="C10897" s="12"/>
      <c r="G10897" s="4"/>
      <c r="H10897" s="4"/>
      <c r="I10897" s="4"/>
    </row>
    <row r="10898" spans="1:9">
      <c r="A10898" s="26"/>
      <c r="B10898" s="12"/>
      <c r="C10898" s="12"/>
      <c r="G10898" s="4"/>
      <c r="H10898" s="4"/>
      <c r="I10898" s="4"/>
    </row>
    <row r="10899" spans="1:9">
      <c r="A10899" s="26"/>
      <c r="B10899" s="12"/>
      <c r="C10899" s="12"/>
      <c r="G10899" s="4"/>
      <c r="H10899" s="4"/>
      <c r="I10899" s="4"/>
    </row>
    <row r="10900" spans="1:9">
      <c r="A10900" s="26"/>
      <c r="B10900" s="12"/>
      <c r="C10900" s="12"/>
      <c r="G10900" s="4"/>
      <c r="H10900" s="4"/>
      <c r="I10900" s="4"/>
    </row>
    <row r="10901" spans="1:9">
      <c r="A10901" s="26"/>
      <c r="B10901" s="12"/>
      <c r="C10901" s="12"/>
      <c r="G10901" s="4"/>
      <c r="H10901" s="4"/>
      <c r="I10901" s="4"/>
    </row>
    <row r="10902" spans="1:9">
      <c r="A10902" s="26"/>
      <c r="B10902" s="12"/>
      <c r="C10902" s="12"/>
      <c r="G10902" s="4"/>
      <c r="H10902" s="4"/>
      <c r="I10902" s="4"/>
    </row>
    <row r="10903" spans="1:9">
      <c r="A10903" s="26"/>
      <c r="B10903" s="12"/>
      <c r="C10903" s="12"/>
      <c r="G10903" s="4"/>
      <c r="H10903" s="4"/>
      <c r="I10903" s="4"/>
    </row>
    <row r="10904" spans="1:9">
      <c r="A10904" s="26"/>
      <c r="B10904" s="12"/>
      <c r="C10904" s="12"/>
      <c r="G10904" s="4"/>
      <c r="H10904" s="4"/>
      <c r="I10904" s="4"/>
    </row>
    <row r="10905" spans="1:9">
      <c r="A10905" s="26"/>
      <c r="B10905" s="12"/>
      <c r="C10905" s="12"/>
      <c r="G10905" s="4"/>
      <c r="H10905" s="4"/>
      <c r="I10905" s="4"/>
    </row>
    <row r="10906" spans="1:9">
      <c r="A10906" s="26"/>
      <c r="B10906" s="12"/>
      <c r="C10906" s="12"/>
      <c r="G10906" s="4"/>
      <c r="H10906" s="4"/>
      <c r="I10906" s="4"/>
    </row>
    <row r="10907" spans="1:9">
      <c r="A10907" s="26"/>
      <c r="B10907" s="12"/>
      <c r="C10907" s="12"/>
      <c r="G10907" s="4"/>
      <c r="H10907" s="4"/>
      <c r="I10907" s="4"/>
    </row>
    <row r="10908" spans="1:9">
      <c r="A10908" s="26"/>
      <c r="B10908" s="12"/>
      <c r="C10908" s="12"/>
      <c r="G10908" s="4"/>
      <c r="H10908" s="4"/>
      <c r="I10908" s="4"/>
    </row>
    <row r="10909" spans="1:9">
      <c r="A10909" s="26"/>
      <c r="B10909" s="12"/>
      <c r="C10909" s="12"/>
      <c r="G10909" s="4"/>
      <c r="H10909" s="4"/>
      <c r="I10909" s="4"/>
    </row>
    <row r="10910" spans="1:9">
      <c r="A10910" s="26"/>
      <c r="B10910" s="12"/>
      <c r="C10910" s="12"/>
      <c r="G10910" s="4"/>
      <c r="H10910" s="4"/>
      <c r="I10910" s="4"/>
    </row>
    <row r="10911" spans="1:9">
      <c r="A10911" s="26"/>
      <c r="B10911" s="12"/>
      <c r="C10911" s="12"/>
      <c r="G10911" s="4"/>
      <c r="H10911" s="4"/>
      <c r="I10911" s="4"/>
    </row>
    <row r="10912" spans="1:9">
      <c r="A10912" s="26"/>
      <c r="B10912" s="12"/>
      <c r="C10912" s="12"/>
      <c r="G10912" s="4"/>
      <c r="H10912" s="4"/>
      <c r="I10912" s="4"/>
    </row>
    <row r="10913" spans="1:9">
      <c r="A10913" s="26"/>
      <c r="B10913" s="12"/>
      <c r="C10913" s="12"/>
      <c r="G10913" s="4"/>
      <c r="H10913" s="4"/>
      <c r="I10913" s="4"/>
    </row>
    <row r="10914" spans="1:9">
      <c r="A10914" s="26"/>
      <c r="B10914" s="12"/>
      <c r="C10914" s="12"/>
      <c r="G10914" s="4"/>
      <c r="H10914" s="4"/>
      <c r="I10914" s="4"/>
    </row>
    <row r="10915" spans="1:9">
      <c r="A10915" s="26"/>
      <c r="B10915" s="12"/>
      <c r="C10915" s="12"/>
      <c r="G10915" s="4"/>
      <c r="H10915" s="4"/>
      <c r="I10915" s="4"/>
    </row>
    <row r="10916" spans="1:9">
      <c r="A10916" s="26"/>
      <c r="B10916" s="12"/>
      <c r="C10916" s="12"/>
      <c r="G10916" s="4"/>
      <c r="H10916" s="4"/>
      <c r="I10916" s="4"/>
    </row>
    <row r="10917" spans="1:9">
      <c r="A10917" s="26"/>
      <c r="B10917" s="12"/>
      <c r="C10917" s="12"/>
      <c r="G10917" s="4"/>
      <c r="H10917" s="4"/>
      <c r="I10917" s="4"/>
    </row>
    <row r="10918" spans="1:9">
      <c r="A10918" s="26"/>
      <c r="B10918" s="12"/>
      <c r="C10918" s="12"/>
      <c r="G10918" s="4"/>
      <c r="H10918" s="4"/>
      <c r="I10918" s="4"/>
    </row>
    <row r="10919" spans="1:9">
      <c r="A10919" s="26"/>
      <c r="B10919" s="12"/>
      <c r="C10919" s="12"/>
      <c r="G10919" s="4"/>
      <c r="H10919" s="4"/>
      <c r="I10919" s="4"/>
    </row>
    <row r="10920" spans="1:9">
      <c r="A10920" s="26"/>
      <c r="B10920" s="12"/>
      <c r="C10920" s="12"/>
      <c r="G10920" s="4"/>
      <c r="H10920" s="4"/>
      <c r="I10920" s="4"/>
    </row>
    <row r="10921" spans="1:9">
      <c r="A10921" s="26"/>
      <c r="B10921" s="12"/>
      <c r="C10921" s="12"/>
      <c r="G10921" s="4"/>
      <c r="H10921" s="4"/>
      <c r="I10921" s="4"/>
    </row>
    <row r="10922" spans="1:9">
      <c r="A10922" s="26"/>
      <c r="B10922" s="12"/>
      <c r="C10922" s="12"/>
      <c r="G10922" s="4"/>
      <c r="H10922" s="4"/>
      <c r="I10922" s="4"/>
    </row>
    <row r="10923" spans="1:9">
      <c r="A10923" s="26"/>
      <c r="B10923" s="12"/>
      <c r="C10923" s="12"/>
      <c r="G10923" s="4"/>
      <c r="H10923" s="4"/>
      <c r="I10923" s="4"/>
    </row>
    <row r="10924" spans="1:9">
      <c r="A10924" s="26"/>
      <c r="B10924" s="12"/>
      <c r="C10924" s="12"/>
      <c r="G10924" s="4"/>
      <c r="H10924" s="4"/>
      <c r="I10924" s="4"/>
    </row>
    <row r="10925" spans="1:9">
      <c r="A10925" s="26"/>
      <c r="B10925" s="12"/>
      <c r="C10925" s="12"/>
      <c r="G10925" s="4"/>
      <c r="H10925" s="4"/>
      <c r="I10925" s="4"/>
    </row>
    <row r="10926" spans="1:9">
      <c r="A10926" s="26"/>
      <c r="B10926" s="12"/>
      <c r="C10926" s="12"/>
      <c r="G10926" s="4"/>
      <c r="H10926" s="4"/>
      <c r="I10926" s="4"/>
    </row>
    <row r="10927" spans="1:9">
      <c r="A10927" s="26"/>
      <c r="B10927" s="12"/>
      <c r="C10927" s="12"/>
      <c r="G10927" s="4"/>
      <c r="H10927" s="4"/>
      <c r="I10927" s="4"/>
    </row>
    <row r="10928" spans="1:9">
      <c r="A10928" s="26"/>
      <c r="B10928" s="12"/>
      <c r="C10928" s="12"/>
      <c r="G10928" s="4"/>
      <c r="H10928" s="4"/>
      <c r="I10928" s="4"/>
    </row>
    <row r="10929" spans="1:9">
      <c r="A10929" s="26"/>
      <c r="B10929" s="12"/>
      <c r="C10929" s="12"/>
      <c r="G10929" s="4"/>
      <c r="H10929" s="4"/>
      <c r="I10929" s="4"/>
    </row>
    <row r="10930" spans="1:9">
      <c r="A10930" s="26"/>
      <c r="B10930" s="12"/>
      <c r="C10930" s="12"/>
      <c r="G10930" s="4"/>
      <c r="H10930" s="4"/>
      <c r="I10930" s="4"/>
    </row>
    <row r="10931" spans="1:9">
      <c r="A10931" s="26"/>
      <c r="B10931" s="12"/>
      <c r="C10931" s="12"/>
      <c r="G10931" s="4"/>
      <c r="H10931" s="4"/>
      <c r="I10931" s="4"/>
    </row>
    <row r="10932" spans="1:9">
      <c r="A10932" s="26"/>
      <c r="B10932" s="12"/>
      <c r="C10932" s="12"/>
      <c r="G10932" s="4"/>
      <c r="H10932" s="4"/>
      <c r="I10932" s="4"/>
    </row>
    <row r="10933" spans="1:9">
      <c r="A10933" s="26"/>
      <c r="B10933" s="12"/>
      <c r="C10933" s="12"/>
      <c r="G10933" s="4"/>
      <c r="H10933" s="4"/>
      <c r="I10933" s="4"/>
    </row>
    <row r="10934" spans="1:9">
      <c r="A10934" s="26"/>
      <c r="B10934" s="12"/>
      <c r="C10934" s="12"/>
      <c r="G10934" s="4"/>
      <c r="H10934" s="4"/>
      <c r="I10934" s="4"/>
    </row>
    <row r="10935" spans="1:9">
      <c r="A10935" s="26"/>
      <c r="B10935" s="12"/>
      <c r="C10935" s="12"/>
      <c r="G10935" s="4"/>
      <c r="H10935" s="4"/>
      <c r="I10935" s="4"/>
    </row>
    <row r="10936" spans="1:9">
      <c r="A10936" s="26"/>
      <c r="B10936" s="12"/>
      <c r="C10936" s="12"/>
      <c r="G10936" s="4"/>
      <c r="H10936" s="4"/>
      <c r="I10936" s="4"/>
    </row>
    <row r="10937" spans="1:9">
      <c r="A10937" s="26"/>
      <c r="B10937" s="12"/>
      <c r="C10937" s="12"/>
      <c r="G10937" s="4"/>
      <c r="H10937" s="4"/>
      <c r="I10937" s="4"/>
    </row>
    <row r="10938" spans="1:9">
      <c r="A10938" s="26"/>
      <c r="B10938" s="12"/>
      <c r="C10938" s="12"/>
      <c r="G10938" s="4"/>
      <c r="H10938" s="4"/>
      <c r="I10938" s="4"/>
    </row>
    <row r="10939" spans="1:9">
      <c r="A10939" s="26"/>
      <c r="B10939" s="12"/>
      <c r="C10939" s="12"/>
      <c r="G10939" s="4"/>
      <c r="H10939" s="4"/>
      <c r="I10939" s="4"/>
    </row>
    <row r="10940" spans="1:9">
      <c r="A10940" s="26"/>
      <c r="B10940" s="12"/>
      <c r="C10940" s="12"/>
      <c r="G10940" s="4"/>
      <c r="H10940" s="4"/>
      <c r="I10940" s="4"/>
    </row>
    <row r="10941" spans="1:9">
      <c r="A10941" s="26"/>
      <c r="B10941" s="12"/>
      <c r="C10941" s="12"/>
      <c r="G10941" s="4"/>
      <c r="H10941" s="4"/>
      <c r="I10941" s="4"/>
    </row>
    <row r="10942" spans="1:9">
      <c r="A10942" s="26"/>
      <c r="B10942" s="12"/>
      <c r="C10942" s="12"/>
      <c r="G10942" s="4"/>
      <c r="H10942" s="4"/>
      <c r="I10942" s="4"/>
    </row>
    <row r="10943" spans="1:9">
      <c r="A10943" s="26"/>
      <c r="B10943" s="12"/>
      <c r="C10943" s="12"/>
      <c r="G10943" s="4"/>
      <c r="H10943" s="4"/>
      <c r="I10943" s="4"/>
    </row>
    <row r="10944" spans="1:9">
      <c r="A10944" s="26"/>
      <c r="B10944" s="12"/>
      <c r="C10944" s="12"/>
      <c r="G10944" s="4"/>
      <c r="H10944" s="4"/>
      <c r="I10944" s="4"/>
    </row>
    <row r="10945" spans="1:9">
      <c r="A10945" s="26"/>
      <c r="B10945" s="12"/>
      <c r="C10945" s="12"/>
      <c r="G10945" s="4"/>
      <c r="H10945" s="4"/>
      <c r="I10945" s="4"/>
    </row>
    <row r="10946" spans="1:9">
      <c r="A10946" s="26"/>
      <c r="B10946" s="12"/>
      <c r="C10946" s="12"/>
      <c r="G10946" s="4"/>
      <c r="H10946" s="4"/>
      <c r="I10946" s="4"/>
    </row>
    <row r="10947" spans="1:9">
      <c r="A10947" s="26"/>
      <c r="B10947" s="12"/>
      <c r="C10947" s="12"/>
      <c r="G10947" s="4"/>
      <c r="H10947" s="4"/>
      <c r="I10947" s="4"/>
    </row>
    <row r="10948" spans="1:9">
      <c r="A10948" s="26"/>
      <c r="B10948" s="12"/>
      <c r="C10948" s="12"/>
      <c r="G10948" s="4"/>
      <c r="H10948" s="4"/>
      <c r="I10948" s="4"/>
    </row>
    <row r="10949" spans="1:9">
      <c r="A10949" s="26"/>
      <c r="B10949" s="12"/>
      <c r="C10949" s="12"/>
      <c r="G10949" s="4"/>
      <c r="H10949" s="4"/>
      <c r="I10949" s="4"/>
    </row>
    <row r="10950" spans="1:9">
      <c r="A10950" s="26"/>
      <c r="B10950" s="12"/>
      <c r="C10950" s="12"/>
      <c r="G10950" s="4"/>
      <c r="H10950" s="4"/>
      <c r="I10950" s="4"/>
    </row>
    <row r="10951" spans="1:9">
      <c r="A10951" s="26"/>
      <c r="B10951" s="12"/>
      <c r="C10951" s="12"/>
      <c r="G10951" s="4"/>
      <c r="H10951" s="4"/>
      <c r="I10951" s="4"/>
    </row>
    <row r="10952" spans="1:9">
      <c r="A10952" s="26"/>
      <c r="B10952" s="12"/>
      <c r="C10952" s="12"/>
      <c r="G10952" s="4"/>
      <c r="H10952" s="4"/>
      <c r="I10952" s="4"/>
    </row>
    <row r="10953" spans="1:9">
      <c r="A10953" s="26"/>
      <c r="B10953" s="12"/>
      <c r="C10953" s="12"/>
      <c r="G10953" s="4"/>
      <c r="H10953" s="4"/>
      <c r="I10953" s="4"/>
    </row>
    <row r="10954" spans="1:9">
      <c r="A10954" s="26"/>
      <c r="B10954" s="12"/>
      <c r="C10954" s="12"/>
      <c r="G10954" s="4"/>
      <c r="H10954" s="4"/>
      <c r="I10954" s="4"/>
    </row>
    <row r="10955" spans="1:9">
      <c r="A10955" s="26"/>
      <c r="B10955" s="12"/>
      <c r="C10955" s="12"/>
      <c r="G10955" s="4"/>
      <c r="H10955" s="4"/>
      <c r="I10955" s="4"/>
    </row>
    <row r="10956" spans="1:9">
      <c r="A10956" s="26"/>
      <c r="B10956" s="12"/>
      <c r="C10956" s="12"/>
      <c r="G10956" s="4"/>
      <c r="H10956" s="4"/>
      <c r="I10956" s="4"/>
    </row>
    <row r="10957" spans="1:9">
      <c r="A10957" s="26"/>
      <c r="B10957" s="12"/>
      <c r="C10957" s="12"/>
      <c r="G10957" s="4"/>
      <c r="H10957" s="4"/>
      <c r="I10957" s="4"/>
    </row>
    <row r="10958" spans="1:9">
      <c r="A10958" s="26"/>
      <c r="B10958" s="12"/>
      <c r="C10958" s="12"/>
      <c r="G10958" s="4"/>
      <c r="H10958" s="4"/>
      <c r="I10958" s="4"/>
    </row>
    <row r="10959" spans="1:9">
      <c r="A10959" s="26"/>
      <c r="B10959" s="12"/>
      <c r="C10959" s="12"/>
      <c r="G10959" s="4"/>
      <c r="H10959" s="4"/>
      <c r="I10959" s="4"/>
    </row>
    <row r="10960" spans="1:9">
      <c r="A10960" s="26"/>
      <c r="B10960" s="12"/>
      <c r="C10960" s="12"/>
      <c r="G10960" s="4"/>
      <c r="H10960" s="4"/>
      <c r="I10960" s="4"/>
    </row>
    <row r="10961" spans="1:9">
      <c r="A10961" s="26"/>
      <c r="B10961" s="12"/>
      <c r="C10961" s="12"/>
      <c r="G10961" s="4"/>
      <c r="H10961" s="4"/>
      <c r="I10961" s="4"/>
    </row>
    <row r="10962" spans="1:9">
      <c r="A10962" s="26"/>
      <c r="B10962" s="12"/>
      <c r="C10962" s="12"/>
      <c r="G10962" s="4"/>
      <c r="H10962" s="4"/>
      <c r="I10962" s="4"/>
    </row>
    <row r="10963" spans="1:9">
      <c r="A10963" s="26"/>
      <c r="B10963" s="12"/>
      <c r="C10963" s="12"/>
      <c r="G10963" s="4"/>
      <c r="H10963" s="4"/>
      <c r="I10963" s="4"/>
    </row>
    <row r="10964" spans="1:9">
      <c r="A10964" s="26"/>
      <c r="B10964" s="12"/>
      <c r="C10964" s="12"/>
      <c r="G10964" s="4"/>
      <c r="H10964" s="4"/>
      <c r="I10964" s="4"/>
    </row>
    <row r="10965" spans="1:9">
      <c r="A10965" s="26"/>
      <c r="B10965" s="12"/>
      <c r="C10965" s="12"/>
      <c r="G10965" s="4"/>
      <c r="H10965" s="4"/>
      <c r="I10965" s="4"/>
    </row>
    <row r="10966" spans="1:9">
      <c r="A10966" s="26"/>
      <c r="B10966" s="12"/>
      <c r="C10966" s="12"/>
      <c r="G10966" s="4"/>
      <c r="H10966" s="4"/>
      <c r="I10966" s="4"/>
    </row>
    <row r="10967" spans="1:9">
      <c r="A10967" s="26"/>
      <c r="B10967" s="12"/>
      <c r="C10967" s="12"/>
      <c r="G10967" s="4"/>
      <c r="H10967" s="4"/>
      <c r="I10967" s="4"/>
    </row>
    <row r="10968" spans="1:9">
      <c r="A10968" s="26"/>
      <c r="B10968" s="12"/>
      <c r="C10968" s="12"/>
      <c r="G10968" s="4"/>
      <c r="H10968" s="4"/>
      <c r="I10968" s="4"/>
    </row>
    <row r="10969" spans="1:9">
      <c r="A10969" s="26"/>
      <c r="B10969" s="12"/>
      <c r="C10969" s="12"/>
      <c r="G10969" s="4"/>
      <c r="H10969" s="4"/>
      <c r="I10969" s="4"/>
    </row>
    <row r="10970" spans="1:9">
      <c r="A10970" s="26"/>
      <c r="B10970" s="12"/>
      <c r="C10970" s="12"/>
      <c r="G10970" s="4"/>
      <c r="H10970" s="4"/>
      <c r="I10970" s="4"/>
    </row>
    <row r="10971" spans="1:9">
      <c r="A10971" s="26"/>
      <c r="B10971" s="12"/>
      <c r="C10971" s="12"/>
      <c r="G10971" s="4"/>
      <c r="H10971" s="4"/>
      <c r="I10971" s="4"/>
    </row>
    <row r="10972" spans="1:9">
      <c r="A10972" s="26"/>
      <c r="B10972" s="12"/>
      <c r="C10972" s="12"/>
      <c r="G10972" s="4"/>
      <c r="H10972" s="4"/>
      <c r="I10972" s="4"/>
    </row>
    <row r="10973" spans="1:9">
      <c r="A10973" s="26"/>
      <c r="B10973" s="12"/>
      <c r="C10973" s="12"/>
      <c r="G10973" s="4"/>
      <c r="H10973" s="4"/>
      <c r="I10973" s="4"/>
    </row>
    <row r="10974" spans="1:9">
      <c r="A10974" s="26"/>
      <c r="B10974" s="12"/>
      <c r="C10974" s="12"/>
      <c r="G10974" s="4"/>
      <c r="H10974" s="4"/>
      <c r="I10974" s="4"/>
    </row>
    <row r="10975" spans="1:9">
      <c r="A10975" s="26"/>
      <c r="B10975" s="12"/>
      <c r="C10975" s="12"/>
      <c r="G10975" s="4"/>
      <c r="H10975" s="4"/>
      <c r="I10975" s="4"/>
    </row>
    <row r="10976" spans="1:9">
      <c r="A10976" s="26"/>
      <c r="B10976" s="12"/>
      <c r="C10976" s="12"/>
      <c r="G10976" s="4"/>
      <c r="H10976" s="4"/>
      <c r="I10976" s="4"/>
    </row>
    <row r="10977" spans="1:9">
      <c r="A10977" s="26"/>
      <c r="B10977" s="12"/>
      <c r="C10977" s="12"/>
      <c r="G10977" s="4"/>
      <c r="H10977" s="4"/>
      <c r="I10977" s="4"/>
    </row>
    <row r="10978" spans="1:9">
      <c r="A10978" s="26"/>
      <c r="B10978" s="12"/>
      <c r="C10978" s="12"/>
      <c r="G10978" s="4"/>
      <c r="H10978" s="4"/>
      <c r="I10978" s="4"/>
    </row>
    <row r="10979" spans="1:9">
      <c r="A10979" s="26"/>
      <c r="B10979" s="12"/>
      <c r="C10979" s="12"/>
      <c r="G10979" s="4"/>
      <c r="H10979" s="4"/>
      <c r="I10979" s="4"/>
    </row>
    <row r="10980" spans="1:9">
      <c r="A10980" s="26"/>
      <c r="B10980" s="12"/>
      <c r="C10980" s="12"/>
      <c r="G10980" s="4"/>
      <c r="H10980" s="4"/>
      <c r="I10980" s="4"/>
    </row>
    <row r="10981" spans="1:9">
      <c r="A10981" s="26"/>
      <c r="B10981" s="12"/>
      <c r="C10981" s="12"/>
      <c r="G10981" s="4"/>
      <c r="H10981" s="4"/>
      <c r="I10981" s="4"/>
    </row>
    <row r="10982" spans="1:9">
      <c r="A10982" s="26"/>
      <c r="B10982" s="12"/>
      <c r="C10982" s="12"/>
      <c r="G10982" s="4"/>
      <c r="H10982" s="4"/>
      <c r="I10982" s="4"/>
    </row>
    <row r="10983" spans="1:9">
      <c r="A10983" s="26"/>
      <c r="B10983" s="12"/>
      <c r="C10983" s="12"/>
      <c r="G10983" s="4"/>
      <c r="H10983" s="4"/>
      <c r="I10983" s="4"/>
    </row>
    <row r="10984" spans="1:9">
      <c r="A10984" s="26"/>
      <c r="B10984" s="12"/>
      <c r="C10984" s="12"/>
      <c r="G10984" s="4"/>
      <c r="H10984" s="4"/>
      <c r="I10984" s="4"/>
    </row>
    <row r="10985" spans="1:9">
      <c r="A10985" s="26"/>
      <c r="B10985" s="12"/>
      <c r="C10985" s="12"/>
      <c r="G10985" s="4"/>
      <c r="H10985" s="4"/>
      <c r="I10985" s="4"/>
    </row>
    <row r="10986" spans="1:9">
      <c r="A10986" s="26"/>
      <c r="B10986" s="12"/>
      <c r="C10986" s="12"/>
      <c r="G10986" s="4"/>
      <c r="H10986" s="4"/>
      <c r="I10986" s="4"/>
    </row>
    <row r="10987" spans="1:9">
      <c r="A10987" s="26"/>
      <c r="B10987" s="12"/>
      <c r="C10987" s="12"/>
      <c r="G10987" s="4"/>
      <c r="H10987" s="4"/>
      <c r="I10987" s="4"/>
    </row>
    <row r="10988" spans="1:9">
      <c r="A10988" s="26"/>
      <c r="B10988" s="12"/>
      <c r="C10988" s="12"/>
      <c r="G10988" s="4"/>
      <c r="H10988" s="4"/>
      <c r="I10988" s="4"/>
    </row>
    <row r="10989" spans="1:9">
      <c r="A10989" s="26"/>
      <c r="B10989" s="12"/>
      <c r="C10989" s="12"/>
      <c r="G10989" s="4"/>
      <c r="H10989" s="4"/>
      <c r="I10989" s="4"/>
    </row>
    <row r="10990" spans="1:9">
      <c r="A10990" s="26"/>
      <c r="B10990" s="12"/>
      <c r="C10990" s="12"/>
      <c r="G10990" s="4"/>
      <c r="H10990" s="4"/>
      <c r="I10990" s="4"/>
    </row>
    <row r="10991" spans="1:9">
      <c r="A10991" s="26"/>
      <c r="B10991" s="12"/>
      <c r="C10991" s="12"/>
      <c r="G10991" s="4"/>
      <c r="H10991" s="4"/>
      <c r="I10991" s="4"/>
    </row>
    <row r="10992" spans="1:9">
      <c r="A10992" s="26"/>
      <c r="B10992" s="12"/>
      <c r="C10992" s="12"/>
      <c r="G10992" s="4"/>
      <c r="H10992" s="4"/>
      <c r="I10992" s="4"/>
    </row>
    <row r="10993" spans="1:9">
      <c r="A10993" s="26"/>
      <c r="B10993" s="12"/>
      <c r="C10993" s="12"/>
      <c r="G10993" s="4"/>
      <c r="H10993" s="4"/>
      <c r="I10993" s="4"/>
    </row>
    <row r="10994" spans="1:9">
      <c r="A10994" s="26"/>
      <c r="B10994" s="12"/>
      <c r="C10994" s="12"/>
      <c r="G10994" s="4"/>
      <c r="H10994" s="4"/>
      <c r="I10994" s="4"/>
    </row>
    <row r="10995" spans="1:9">
      <c r="A10995" s="26"/>
      <c r="B10995" s="12"/>
      <c r="C10995" s="12"/>
      <c r="G10995" s="4"/>
      <c r="H10995" s="4"/>
      <c r="I10995" s="4"/>
    </row>
    <row r="10996" spans="1:9">
      <c r="A10996" s="26"/>
      <c r="B10996" s="12"/>
      <c r="C10996" s="12"/>
      <c r="G10996" s="4"/>
      <c r="H10996" s="4"/>
      <c r="I10996" s="4"/>
    </row>
    <row r="10997" spans="1:9">
      <c r="A10997" s="26"/>
      <c r="B10997" s="12"/>
      <c r="C10997" s="12"/>
      <c r="G10997" s="4"/>
      <c r="H10997" s="4"/>
      <c r="I10997" s="4"/>
    </row>
    <row r="10998" spans="1:9">
      <c r="A10998" s="26"/>
      <c r="B10998" s="12"/>
      <c r="C10998" s="12"/>
      <c r="G10998" s="4"/>
      <c r="H10998" s="4"/>
      <c r="I10998" s="4"/>
    </row>
    <row r="10999" spans="1:9">
      <c r="A10999" s="26"/>
      <c r="B10999" s="12"/>
      <c r="C10999" s="12"/>
      <c r="G10999" s="4"/>
      <c r="H10999" s="4"/>
      <c r="I10999" s="4"/>
    </row>
    <row r="11000" spans="1:9">
      <c r="A11000" s="26"/>
      <c r="B11000" s="12"/>
      <c r="C11000" s="12"/>
      <c r="G11000" s="4"/>
      <c r="H11000" s="4"/>
      <c r="I11000" s="4"/>
    </row>
    <row r="11001" spans="1:9">
      <c r="A11001" s="26"/>
      <c r="B11001" s="12"/>
      <c r="C11001" s="12"/>
      <c r="G11001" s="4"/>
      <c r="H11001" s="4"/>
      <c r="I11001" s="4"/>
    </row>
    <row r="11002" spans="1:9">
      <c r="A11002" s="26"/>
      <c r="B11002" s="12"/>
      <c r="C11002" s="12"/>
      <c r="G11002" s="4"/>
      <c r="H11002" s="4"/>
      <c r="I11002" s="4"/>
    </row>
    <row r="11003" spans="1:9">
      <c r="A11003" s="26"/>
      <c r="B11003" s="12"/>
      <c r="C11003" s="12"/>
      <c r="G11003" s="4"/>
      <c r="H11003" s="4"/>
      <c r="I11003" s="4"/>
    </row>
    <row r="11004" spans="1:9">
      <c r="A11004" s="26"/>
      <c r="B11004" s="12"/>
      <c r="C11004" s="12"/>
      <c r="G11004" s="4"/>
      <c r="H11004" s="4"/>
      <c r="I11004" s="4"/>
    </row>
    <row r="11005" spans="1:9">
      <c r="A11005" s="26"/>
      <c r="B11005" s="12"/>
      <c r="C11005" s="12"/>
      <c r="G11005" s="4"/>
      <c r="H11005" s="4"/>
      <c r="I11005" s="4"/>
    </row>
    <row r="11006" spans="1:9">
      <c r="A11006" s="26"/>
      <c r="B11006" s="12"/>
      <c r="C11006" s="12"/>
      <c r="G11006" s="4"/>
      <c r="H11006" s="4"/>
      <c r="I11006" s="4"/>
    </row>
    <row r="11007" spans="1:9">
      <c r="A11007" s="26"/>
      <c r="B11007" s="12"/>
      <c r="C11007" s="12"/>
      <c r="G11007" s="4"/>
      <c r="H11007" s="4"/>
      <c r="I11007" s="4"/>
    </row>
    <row r="11008" spans="1:9">
      <c r="A11008" s="26"/>
      <c r="B11008" s="12"/>
      <c r="C11008" s="12"/>
      <c r="G11008" s="4"/>
      <c r="H11008" s="4"/>
      <c r="I11008" s="4"/>
    </row>
    <row r="11009" spans="1:9">
      <c r="A11009" s="26"/>
      <c r="B11009" s="12"/>
      <c r="C11009" s="12"/>
      <c r="G11009" s="4"/>
      <c r="H11009" s="4"/>
      <c r="I11009" s="4"/>
    </row>
    <row r="11010" spans="1:9">
      <c r="A11010" s="26"/>
      <c r="B11010" s="12"/>
      <c r="C11010" s="12"/>
      <c r="G11010" s="4"/>
      <c r="H11010" s="4"/>
      <c r="I11010" s="4"/>
    </row>
    <row r="11011" spans="1:9">
      <c r="A11011" s="26"/>
      <c r="B11011" s="12"/>
      <c r="C11011" s="12"/>
      <c r="G11011" s="4"/>
      <c r="H11011" s="4"/>
      <c r="I11011" s="4"/>
    </row>
    <row r="11012" spans="1:9">
      <c r="A11012" s="26"/>
      <c r="B11012" s="12"/>
      <c r="C11012" s="12"/>
      <c r="G11012" s="4"/>
      <c r="H11012" s="4"/>
      <c r="I11012" s="4"/>
    </row>
    <row r="11013" spans="1:9">
      <c r="A11013" s="26"/>
      <c r="B11013" s="12"/>
      <c r="C11013" s="12"/>
      <c r="G11013" s="4"/>
      <c r="H11013" s="4"/>
      <c r="I11013" s="4"/>
    </row>
    <row r="11014" spans="1:9">
      <c r="A11014" s="26"/>
      <c r="B11014" s="12"/>
      <c r="C11014" s="12"/>
      <c r="G11014" s="4"/>
      <c r="H11014" s="4"/>
      <c r="I11014" s="4"/>
    </row>
    <row r="11015" spans="1:9">
      <c r="A11015" s="26"/>
      <c r="B11015" s="12"/>
      <c r="C11015" s="12"/>
      <c r="G11015" s="4"/>
      <c r="H11015" s="4"/>
      <c r="I11015" s="4"/>
    </row>
    <row r="11016" spans="1:9">
      <c r="A11016" s="26"/>
      <c r="B11016" s="12"/>
      <c r="C11016" s="12"/>
      <c r="G11016" s="4"/>
      <c r="H11016" s="4"/>
      <c r="I11016" s="4"/>
    </row>
    <row r="11017" spans="1:9">
      <c r="A11017" s="26"/>
      <c r="B11017" s="12"/>
      <c r="C11017" s="12"/>
      <c r="G11017" s="4"/>
      <c r="H11017" s="4"/>
      <c r="I11017" s="4"/>
    </row>
    <row r="11018" spans="1:9">
      <c r="A11018" s="26"/>
      <c r="B11018" s="12"/>
      <c r="C11018" s="12"/>
      <c r="G11018" s="4"/>
      <c r="H11018" s="4"/>
      <c r="I11018" s="4"/>
    </row>
    <row r="11019" spans="1:9">
      <c r="A11019" s="26"/>
      <c r="B11019" s="12"/>
      <c r="C11019" s="12"/>
      <c r="G11019" s="4"/>
      <c r="H11019" s="4"/>
      <c r="I11019" s="4"/>
    </row>
    <row r="11020" spans="1:9">
      <c r="A11020" s="26"/>
      <c r="B11020" s="12"/>
      <c r="C11020" s="12"/>
      <c r="G11020" s="4"/>
      <c r="H11020" s="4"/>
      <c r="I11020" s="4"/>
    </row>
    <row r="11021" spans="1:9">
      <c r="A11021" s="26"/>
      <c r="B11021" s="12"/>
      <c r="C11021" s="12"/>
      <c r="G11021" s="4"/>
      <c r="H11021" s="4"/>
      <c r="I11021" s="4"/>
    </row>
    <row r="11022" spans="1:9">
      <c r="A11022" s="26"/>
      <c r="B11022" s="12"/>
      <c r="C11022" s="12"/>
      <c r="G11022" s="4"/>
      <c r="H11022" s="4"/>
      <c r="I11022" s="4"/>
    </row>
    <row r="11023" spans="1:9">
      <c r="A11023" s="26"/>
      <c r="B11023" s="12"/>
      <c r="C11023" s="12"/>
      <c r="G11023" s="4"/>
      <c r="H11023" s="4"/>
      <c r="I11023" s="4"/>
    </row>
    <row r="11024" spans="1:9">
      <c r="A11024" s="26"/>
      <c r="B11024" s="12"/>
      <c r="C11024" s="12"/>
      <c r="G11024" s="4"/>
      <c r="H11024" s="4"/>
      <c r="I11024" s="4"/>
    </row>
    <row r="11025" spans="1:9">
      <c r="A11025" s="26"/>
      <c r="B11025" s="12"/>
      <c r="C11025" s="12"/>
      <c r="G11025" s="4"/>
      <c r="H11025" s="4"/>
      <c r="I11025" s="4"/>
    </row>
    <row r="11026" spans="1:9">
      <c r="A11026" s="26"/>
      <c r="B11026" s="12"/>
      <c r="C11026" s="12"/>
      <c r="G11026" s="4"/>
      <c r="H11026" s="4"/>
      <c r="I11026" s="4"/>
    </row>
    <row r="11027" spans="1:9">
      <c r="A11027" s="26"/>
      <c r="B11027" s="12"/>
      <c r="C11027" s="12"/>
      <c r="G11027" s="4"/>
      <c r="H11027" s="4"/>
      <c r="I11027" s="4"/>
    </row>
    <row r="11028" spans="1:9">
      <c r="A11028" s="26"/>
      <c r="B11028" s="12"/>
      <c r="C11028" s="12"/>
      <c r="G11028" s="4"/>
      <c r="H11028" s="4"/>
      <c r="I11028" s="4"/>
    </row>
    <row r="11029" spans="1:9">
      <c r="A11029" s="26"/>
      <c r="B11029" s="12"/>
      <c r="C11029" s="12"/>
      <c r="G11029" s="4"/>
      <c r="H11029" s="4"/>
      <c r="I11029" s="4"/>
    </row>
    <row r="11030" spans="1:9">
      <c r="A11030" s="26"/>
      <c r="B11030" s="12"/>
      <c r="C11030" s="12"/>
      <c r="G11030" s="4"/>
      <c r="H11030" s="4"/>
      <c r="I11030" s="4"/>
    </row>
    <row r="11031" spans="1:9">
      <c r="A11031" s="26"/>
      <c r="B11031" s="12"/>
      <c r="C11031" s="12"/>
      <c r="G11031" s="4"/>
      <c r="H11031" s="4"/>
      <c r="I11031" s="4"/>
    </row>
    <row r="11032" spans="1:9">
      <c r="A11032" s="26"/>
      <c r="B11032" s="12"/>
      <c r="C11032" s="12"/>
      <c r="G11032" s="4"/>
      <c r="H11032" s="4"/>
      <c r="I11032" s="4"/>
    </row>
    <row r="11033" spans="1:9">
      <c r="A11033" s="26"/>
      <c r="B11033" s="12"/>
      <c r="C11033" s="12"/>
      <c r="G11033" s="4"/>
      <c r="H11033" s="4"/>
      <c r="I11033" s="4"/>
    </row>
    <row r="11034" spans="1:9">
      <c r="A11034" s="26"/>
      <c r="B11034" s="12"/>
      <c r="C11034" s="12"/>
      <c r="G11034" s="4"/>
      <c r="H11034" s="4"/>
      <c r="I11034" s="4"/>
    </row>
    <row r="11035" spans="1:9">
      <c r="A11035" s="26"/>
      <c r="B11035" s="12"/>
      <c r="C11035" s="12"/>
      <c r="G11035" s="4"/>
      <c r="H11035" s="4"/>
      <c r="I11035" s="4"/>
    </row>
    <row r="11036" spans="1:9">
      <c r="A11036" s="26"/>
      <c r="B11036" s="12"/>
      <c r="C11036" s="12"/>
      <c r="G11036" s="4"/>
      <c r="H11036" s="4"/>
      <c r="I11036" s="4"/>
    </row>
    <row r="11037" spans="1:9">
      <c r="A11037" s="26"/>
      <c r="B11037" s="12"/>
      <c r="C11037" s="12"/>
      <c r="G11037" s="4"/>
      <c r="H11037" s="4"/>
      <c r="I11037" s="4"/>
    </row>
    <row r="11038" spans="1:9">
      <c r="A11038" s="26"/>
      <c r="B11038" s="12"/>
      <c r="C11038" s="12"/>
      <c r="G11038" s="4"/>
      <c r="H11038" s="4"/>
      <c r="I11038" s="4"/>
    </row>
    <row r="11039" spans="1:9">
      <c r="A11039" s="26"/>
      <c r="B11039" s="12"/>
      <c r="C11039" s="12"/>
      <c r="G11039" s="4"/>
      <c r="H11039" s="4"/>
      <c r="I11039" s="4"/>
    </row>
    <row r="11040" spans="1:9">
      <c r="A11040" s="26"/>
      <c r="B11040" s="12"/>
      <c r="C11040" s="12"/>
      <c r="G11040" s="4"/>
      <c r="H11040" s="4"/>
      <c r="I11040" s="4"/>
    </row>
    <row r="11041" spans="1:9">
      <c r="A11041" s="26"/>
      <c r="B11041" s="12"/>
      <c r="C11041" s="12"/>
      <c r="G11041" s="4"/>
      <c r="H11041" s="4"/>
      <c r="I11041" s="4"/>
    </row>
    <row r="11042" spans="1:9">
      <c r="A11042" s="26"/>
      <c r="B11042" s="12"/>
      <c r="C11042" s="12"/>
      <c r="G11042" s="4"/>
      <c r="H11042" s="4"/>
      <c r="I11042" s="4"/>
    </row>
    <row r="11043" spans="1:9">
      <c r="A11043" s="26"/>
      <c r="B11043" s="12"/>
      <c r="C11043" s="12"/>
      <c r="G11043" s="4"/>
      <c r="H11043" s="4"/>
      <c r="I11043" s="4"/>
    </row>
    <row r="11044" spans="1:9">
      <c r="A11044" s="26"/>
      <c r="B11044" s="12"/>
      <c r="C11044" s="12"/>
      <c r="G11044" s="4"/>
      <c r="H11044" s="4"/>
      <c r="I11044" s="4"/>
    </row>
    <row r="11045" spans="1:9">
      <c r="A11045" s="26"/>
      <c r="B11045" s="12"/>
      <c r="C11045" s="12"/>
      <c r="G11045" s="4"/>
      <c r="H11045" s="4"/>
      <c r="I11045" s="4"/>
    </row>
    <row r="11046" spans="1:9">
      <c r="A11046" s="26"/>
      <c r="B11046" s="12"/>
      <c r="C11046" s="12"/>
      <c r="G11046" s="4"/>
      <c r="H11046" s="4"/>
      <c r="I11046" s="4"/>
    </row>
    <row r="11047" spans="1:9">
      <c r="A11047" s="26"/>
      <c r="B11047" s="12"/>
      <c r="C11047" s="12"/>
      <c r="G11047" s="4"/>
      <c r="H11047" s="4"/>
      <c r="I11047" s="4"/>
    </row>
    <row r="11048" spans="1:9">
      <c r="A11048" s="26"/>
      <c r="B11048" s="12"/>
      <c r="C11048" s="12"/>
      <c r="G11048" s="4"/>
      <c r="H11048" s="4"/>
      <c r="I11048" s="4"/>
    </row>
    <row r="11049" spans="1:9">
      <c r="A11049" s="26"/>
      <c r="B11049" s="12"/>
      <c r="C11049" s="12"/>
      <c r="G11049" s="4"/>
      <c r="H11049" s="4"/>
      <c r="I11049" s="4"/>
    </row>
    <row r="11050" spans="1:9">
      <c r="A11050" s="26"/>
      <c r="B11050" s="12"/>
      <c r="C11050" s="12"/>
      <c r="G11050" s="4"/>
      <c r="H11050" s="4"/>
      <c r="I11050" s="4"/>
    </row>
    <row r="11051" spans="1:9">
      <c r="A11051" s="26"/>
      <c r="B11051" s="12"/>
      <c r="C11051" s="12"/>
      <c r="G11051" s="4"/>
      <c r="H11051" s="4"/>
      <c r="I11051" s="4"/>
    </row>
    <row r="11052" spans="1:9">
      <c r="A11052" s="26"/>
      <c r="B11052" s="12"/>
      <c r="C11052" s="12"/>
      <c r="G11052" s="4"/>
      <c r="H11052" s="4"/>
      <c r="I11052" s="4"/>
    </row>
    <row r="11053" spans="1:9">
      <c r="A11053" s="26"/>
      <c r="B11053" s="12"/>
      <c r="C11053" s="12"/>
      <c r="G11053" s="4"/>
      <c r="H11053" s="4"/>
      <c r="I11053" s="4"/>
    </row>
    <row r="11054" spans="1:9">
      <c r="A11054" s="26"/>
      <c r="B11054" s="12"/>
      <c r="C11054" s="12"/>
      <c r="G11054" s="4"/>
      <c r="H11054" s="4"/>
      <c r="I11054" s="4"/>
    </row>
    <row r="11055" spans="1:9">
      <c r="A11055" s="26"/>
      <c r="B11055" s="12"/>
      <c r="C11055" s="12"/>
      <c r="G11055" s="4"/>
      <c r="H11055" s="4"/>
      <c r="I11055" s="4"/>
    </row>
    <row r="11056" spans="1:9">
      <c r="A11056" s="26"/>
      <c r="B11056" s="12"/>
      <c r="C11056" s="12"/>
      <c r="G11056" s="4"/>
      <c r="H11056" s="4"/>
      <c r="I11056" s="4"/>
    </row>
    <row r="11057" spans="1:9">
      <c r="A11057" s="26"/>
      <c r="B11057" s="12"/>
      <c r="C11057" s="12"/>
      <c r="G11057" s="4"/>
      <c r="H11057" s="4"/>
      <c r="I11057" s="4"/>
    </row>
    <row r="11058" spans="1:9">
      <c r="A11058" s="26"/>
      <c r="B11058" s="12"/>
      <c r="C11058" s="12"/>
      <c r="G11058" s="4"/>
      <c r="H11058" s="4"/>
      <c r="I11058" s="4"/>
    </row>
    <row r="11059" spans="1:9">
      <c r="A11059" s="26"/>
      <c r="B11059" s="12"/>
      <c r="C11059" s="12"/>
      <c r="G11059" s="4"/>
      <c r="H11059" s="4"/>
      <c r="I11059" s="4"/>
    </row>
    <row r="11060" spans="1:9">
      <c r="A11060" s="26"/>
      <c r="B11060" s="12"/>
      <c r="C11060" s="12"/>
      <c r="G11060" s="4"/>
      <c r="H11060" s="4"/>
      <c r="I11060" s="4"/>
    </row>
    <row r="11061" spans="1:9">
      <c r="A11061" s="26"/>
      <c r="B11061" s="12"/>
      <c r="C11061" s="12"/>
      <c r="G11061" s="4"/>
      <c r="H11061" s="4"/>
      <c r="I11061" s="4"/>
    </row>
    <row r="11062" spans="1:9">
      <c r="A11062" s="26"/>
      <c r="B11062" s="12"/>
      <c r="C11062" s="12"/>
      <c r="G11062" s="4"/>
      <c r="H11062" s="4"/>
      <c r="I11062" s="4"/>
    </row>
    <row r="11063" spans="1:9">
      <c r="A11063" s="26"/>
      <c r="B11063" s="12"/>
      <c r="C11063" s="12"/>
      <c r="G11063" s="4"/>
      <c r="H11063" s="4"/>
      <c r="I11063" s="4"/>
    </row>
    <row r="11064" spans="1:9">
      <c r="A11064" s="26"/>
      <c r="B11064" s="12"/>
      <c r="C11064" s="12"/>
      <c r="G11064" s="4"/>
      <c r="H11064" s="4"/>
      <c r="I11064" s="4"/>
    </row>
    <row r="11065" spans="1:9">
      <c r="A11065" s="26"/>
      <c r="B11065" s="12"/>
      <c r="C11065" s="12"/>
      <c r="G11065" s="4"/>
      <c r="H11065" s="4"/>
      <c r="I11065" s="4"/>
    </row>
    <row r="11066" spans="1:9">
      <c r="A11066" s="26"/>
      <c r="B11066" s="12"/>
      <c r="C11066" s="12"/>
      <c r="G11066" s="4"/>
      <c r="H11066" s="4"/>
      <c r="I11066" s="4"/>
    </row>
    <row r="11067" spans="1:9">
      <c r="A11067" s="26"/>
      <c r="B11067" s="12"/>
      <c r="C11067" s="12"/>
      <c r="G11067" s="4"/>
      <c r="H11067" s="4"/>
      <c r="I11067" s="4"/>
    </row>
    <row r="11068" spans="1:9">
      <c r="A11068" s="26"/>
      <c r="B11068" s="12"/>
      <c r="C11068" s="12"/>
      <c r="G11068" s="4"/>
      <c r="H11068" s="4"/>
      <c r="I11068" s="4"/>
    </row>
    <row r="11069" spans="1:9">
      <c r="A11069" s="26"/>
      <c r="B11069" s="12"/>
      <c r="C11069" s="12"/>
      <c r="G11069" s="4"/>
      <c r="H11069" s="4"/>
      <c r="I11069" s="4"/>
    </row>
    <row r="11070" spans="1:9">
      <c r="A11070" s="26"/>
      <c r="B11070" s="12"/>
      <c r="C11070" s="12"/>
      <c r="G11070" s="4"/>
      <c r="H11070" s="4"/>
      <c r="I11070" s="4"/>
    </row>
    <row r="11071" spans="1:9">
      <c r="A11071" s="26"/>
      <c r="B11071" s="12"/>
      <c r="C11071" s="12"/>
      <c r="G11071" s="4"/>
      <c r="H11071" s="4"/>
      <c r="I11071" s="4"/>
    </row>
    <row r="11072" spans="1:9">
      <c r="A11072" s="26"/>
      <c r="B11072" s="12"/>
      <c r="C11072" s="12"/>
      <c r="G11072" s="4"/>
      <c r="H11072" s="4"/>
      <c r="I11072" s="4"/>
    </row>
    <row r="11073" spans="1:9">
      <c r="A11073" s="26"/>
      <c r="B11073" s="12"/>
      <c r="C11073" s="12"/>
      <c r="G11073" s="4"/>
      <c r="H11073" s="4"/>
      <c r="I11073" s="4"/>
    </row>
    <row r="11074" spans="1:9">
      <c r="A11074" s="26"/>
      <c r="B11074" s="12"/>
      <c r="C11074" s="12"/>
      <c r="G11074" s="4"/>
      <c r="H11074" s="4"/>
      <c r="I11074" s="4"/>
    </row>
    <row r="11075" spans="1:9">
      <c r="A11075" s="26"/>
      <c r="B11075" s="12"/>
      <c r="C11075" s="12"/>
      <c r="G11075" s="4"/>
      <c r="H11075" s="4"/>
      <c r="I11075" s="4"/>
    </row>
    <row r="11076" spans="1:9">
      <c r="A11076" s="26"/>
      <c r="B11076" s="12"/>
      <c r="C11076" s="12"/>
      <c r="G11076" s="4"/>
      <c r="H11076" s="4"/>
      <c r="I11076" s="4"/>
    </row>
    <row r="11077" spans="1:9">
      <c r="A11077" s="26"/>
      <c r="B11077" s="12"/>
      <c r="C11077" s="12"/>
      <c r="G11077" s="4"/>
      <c r="H11077" s="4"/>
      <c r="I11077" s="4"/>
    </row>
    <row r="11078" spans="1:9">
      <c r="A11078" s="26"/>
      <c r="B11078" s="12"/>
      <c r="C11078" s="12"/>
      <c r="G11078" s="4"/>
      <c r="H11078" s="4"/>
      <c r="I11078" s="4"/>
    </row>
    <row r="11079" spans="1:9">
      <c r="A11079" s="26"/>
      <c r="B11079" s="12"/>
      <c r="C11079" s="12"/>
      <c r="G11079" s="4"/>
      <c r="H11079" s="4"/>
      <c r="I11079" s="4"/>
    </row>
    <row r="11080" spans="1:9">
      <c r="A11080" s="26"/>
      <c r="B11080" s="12"/>
      <c r="C11080" s="12"/>
      <c r="G11080" s="4"/>
      <c r="H11080" s="4"/>
      <c r="I11080" s="4"/>
    </row>
    <row r="11081" spans="1:9">
      <c r="A11081" s="26"/>
      <c r="B11081" s="12"/>
      <c r="C11081" s="12"/>
      <c r="G11081" s="4"/>
      <c r="H11081" s="4"/>
      <c r="I11081" s="4"/>
    </row>
    <row r="11082" spans="1:9">
      <c r="A11082" s="26"/>
      <c r="B11082" s="12"/>
      <c r="C11082" s="12"/>
      <c r="G11082" s="4"/>
      <c r="H11082" s="4"/>
      <c r="I11082" s="4"/>
    </row>
    <row r="11083" spans="1:9">
      <c r="A11083" s="26"/>
      <c r="B11083" s="12"/>
      <c r="C11083" s="12"/>
      <c r="G11083" s="4"/>
      <c r="H11083" s="4"/>
      <c r="I11083" s="4"/>
    </row>
    <row r="11084" spans="1:9">
      <c r="A11084" s="26"/>
      <c r="B11084" s="12"/>
      <c r="C11084" s="12"/>
      <c r="G11084" s="4"/>
      <c r="H11084" s="4"/>
      <c r="I11084" s="4"/>
    </row>
    <row r="11085" spans="1:9">
      <c r="A11085" s="26"/>
      <c r="B11085" s="12"/>
      <c r="C11085" s="12"/>
      <c r="G11085" s="4"/>
      <c r="H11085" s="4"/>
      <c r="I11085" s="4"/>
    </row>
    <row r="11086" spans="1:9">
      <c r="A11086" s="26"/>
      <c r="B11086" s="12"/>
      <c r="C11086" s="12"/>
      <c r="G11086" s="4"/>
      <c r="H11086" s="4"/>
      <c r="I11086" s="4"/>
    </row>
    <row r="11087" spans="1:9">
      <c r="A11087" s="26"/>
      <c r="B11087" s="12"/>
      <c r="C11087" s="12"/>
      <c r="G11087" s="4"/>
      <c r="H11087" s="4"/>
      <c r="I11087" s="4"/>
    </row>
    <row r="11088" spans="1:9">
      <c r="A11088" s="26"/>
      <c r="B11088" s="12"/>
      <c r="C11088" s="12"/>
      <c r="G11088" s="4"/>
      <c r="H11088" s="4"/>
      <c r="I11088" s="4"/>
    </row>
    <row r="11089" spans="1:9">
      <c r="A11089" s="26"/>
      <c r="B11089" s="12"/>
      <c r="C11089" s="12"/>
      <c r="G11089" s="4"/>
      <c r="H11089" s="4"/>
      <c r="I11089" s="4"/>
    </row>
    <row r="11090" spans="1:9">
      <c r="A11090" s="26"/>
      <c r="B11090" s="12"/>
      <c r="C11090" s="12"/>
      <c r="G11090" s="4"/>
      <c r="H11090" s="4"/>
      <c r="I11090" s="4"/>
    </row>
    <row r="11091" spans="1:9">
      <c r="A11091" s="26"/>
      <c r="B11091" s="12"/>
      <c r="C11091" s="12"/>
      <c r="G11091" s="4"/>
      <c r="H11091" s="4"/>
      <c r="I11091" s="4"/>
    </row>
    <row r="11092" spans="1:9">
      <c r="A11092" s="26"/>
      <c r="B11092" s="12"/>
      <c r="C11092" s="12"/>
      <c r="G11092" s="4"/>
      <c r="H11092" s="4"/>
      <c r="I11092" s="4"/>
    </row>
    <row r="11093" spans="1:9">
      <c r="A11093" s="26"/>
      <c r="B11093" s="12"/>
      <c r="C11093" s="12"/>
      <c r="G11093" s="4"/>
      <c r="H11093" s="4"/>
      <c r="I11093" s="4"/>
    </row>
    <row r="11094" spans="1:9">
      <c r="A11094" s="26"/>
      <c r="B11094" s="12"/>
      <c r="C11094" s="12"/>
      <c r="G11094" s="4"/>
      <c r="H11094" s="4"/>
      <c r="I11094" s="4"/>
    </row>
    <row r="11095" spans="1:9">
      <c r="A11095" s="26"/>
      <c r="B11095" s="12"/>
      <c r="C11095" s="12"/>
      <c r="G11095" s="4"/>
      <c r="H11095" s="4"/>
      <c r="I11095" s="4"/>
    </row>
    <row r="11096" spans="1:9">
      <c r="A11096" s="26"/>
      <c r="B11096" s="12"/>
      <c r="C11096" s="12"/>
      <c r="G11096" s="4"/>
      <c r="H11096" s="4"/>
      <c r="I11096" s="4"/>
    </row>
    <row r="11097" spans="1:9">
      <c r="A11097" s="26"/>
      <c r="B11097" s="12"/>
      <c r="C11097" s="12"/>
      <c r="G11097" s="4"/>
      <c r="H11097" s="4"/>
      <c r="I11097" s="4"/>
    </row>
    <row r="11098" spans="1:9">
      <c r="A11098" s="26"/>
      <c r="B11098" s="12"/>
      <c r="C11098" s="12"/>
      <c r="G11098" s="4"/>
      <c r="H11098" s="4"/>
      <c r="I11098" s="4"/>
    </row>
    <row r="11099" spans="1:9">
      <c r="A11099" s="26"/>
      <c r="B11099" s="12"/>
      <c r="C11099" s="12"/>
      <c r="G11099" s="4"/>
      <c r="H11099" s="4"/>
      <c r="I11099" s="4"/>
    </row>
    <row r="11100" spans="1:9">
      <c r="A11100" s="26"/>
      <c r="B11100" s="12"/>
      <c r="C11100" s="12"/>
      <c r="G11100" s="4"/>
      <c r="H11100" s="4"/>
      <c r="I11100" s="4"/>
    </row>
    <row r="11101" spans="1:9">
      <c r="A11101" s="26"/>
      <c r="B11101" s="12"/>
      <c r="C11101" s="12"/>
      <c r="G11101" s="4"/>
      <c r="H11101" s="4"/>
      <c r="I11101" s="4"/>
    </row>
    <row r="11102" spans="1:9">
      <c r="A11102" s="26"/>
      <c r="B11102" s="12"/>
      <c r="C11102" s="12"/>
      <c r="G11102" s="4"/>
      <c r="H11102" s="4"/>
      <c r="I11102" s="4"/>
    </row>
    <row r="11103" spans="1:9">
      <c r="A11103" s="26"/>
      <c r="B11103" s="12"/>
      <c r="C11103" s="12"/>
      <c r="G11103" s="4"/>
      <c r="H11103" s="4"/>
      <c r="I11103" s="4"/>
    </row>
    <row r="11104" spans="1:9">
      <c r="A11104" s="26"/>
      <c r="B11104" s="12"/>
      <c r="C11104" s="12"/>
      <c r="G11104" s="4"/>
      <c r="H11104" s="4"/>
      <c r="I11104" s="4"/>
    </row>
    <row r="11105" spans="1:9">
      <c r="A11105" s="26"/>
      <c r="B11105" s="12"/>
      <c r="C11105" s="12"/>
      <c r="G11105" s="4"/>
      <c r="H11105" s="4"/>
      <c r="I11105" s="4"/>
    </row>
    <row r="11106" spans="1:9">
      <c r="A11106" s="26"/>
      <c r="B11106" s="12"/>
      <c r="C11106" s="12"/>
      <c r="G11106" s="4"/>
      <c r="H11106" s="4"/>
      <c r="I11106" s="4"/>
    </row>
    <row r="11107" spans="1:9">
      <c r="A11107" s="26"/>
      <c r="B11107" s="12"/>
      <c r="C11107" s="12"/>
      <c r="G11107" s="4"/>
      <c r="H11107" s="4"/>
      <c r="I11107" s="4"/>
    </row>
    <row r="11108" spans="1:9">
      <c r="A11108" s="26"/>
      <c r="B11108" s="12"/>
      <c r="C11108" s="12"/>
      <c r="G11108" s="4"/>
      <c r="H11108" s="4"/>
      <c r="I11108" s="4"/>
    </row>
    <row r="11109" spans="1:9">
      <c r="A11109" s="26"/>
      <c r="B11109" s="12"/>
      <c r="C11109" s="12"/>
      <c r="G11109" s="4"/>
      <c r="H11109" s="4"/>
      <c r="I11109" s="4"/>
    </row>
    <row r="11110" spans="1:9">
      <c r="A11110" s="26"/>
      <c r="B11110" s="12"/>
      <c r="C11110" s="12"/>
      <c r="G11110" s="4"/>
      <c r="H11110" s="4"/>
      <c r="I11110" s="4"/>
    </row>
    <row r="11111" spans="1:9">
      <c r="A11111" s="26"/>
      <c r="B11111" s="12"/>
      <c r="C11111" s="12"/>
      <c r="G11111" s="4"/>
      <c r="H11111" s="4"/>
      <c r="I11111" s="4"/>
    </row>
    <row r="11112" spans="1:9">
      <c r="A11112" s="26"/>
      <c r="B11112" s="12"/>
      <c r="C11112" s="12"/>
      <c r="G11112" s="4"/>
      <c r="H11112" s="4"/>
      <c r="I11112" s="4"/>
    </row>
    <row r="11113" spans="1:9">
      <c r="A11113" s="26"/>
      <c r="B11113" s="12"/>
      <c r="C11113" s="12"/>
      <c r="G11113" s="4"/>
      <c r="H11113" s="4"/>
      <c r="I11113" s="4"/>
    </row>
    <row r="11114" spans="1:9">
      <c r="A11114" s="26"/>
      <c r="B11114" s="12"/>
      <c r="C11114" s="12"/>
      <c r="G11114" s="4"/>
      <c r="H11114" s="4"/>
      <c r="I11114" s="4"/>
    </row>
    <row r="11115" spans="1:9">
      <c r="A11115" s="26"/>
      <c r="B11115" s="12"/>
      <c r="C11115" s="12"/>
      <c r="G11115" s="4"/>
      <c r="H11115" s="4"/>
      <c r="I11115" s="4"/>
    </row>
    <row r="11116" spans="1:9">
      <c r="A11116" s="26"/>
      <c r="B11116" s="12"/>
      <c r="C11116" s="12"/>
      <c r="G11116" s="4"/>
      <c r="H11116" s="4"/>
      <c r="I11116" s="4"/>
    </row>
    <row r="11117" spans="1:9">
      <c r="A11117" s="26"/>
      <c r="B11117" s="12"/>
      <c r="C11117" s="12"/>
      <c r="G11117" s="4"/>
      <c r="H11117" s="4"/>
      <c r="I11117" s="4"/>
    </row>
    <row r="11118" spans="1:9">
      <c r="A11118" s="26"/>
      <c r="B11118" s="12"/>
      <c r="C11118" s="12"/>
      <c r="G11118" s="4"/>
      <c r="H11118" s="4"/>
      <c r="I11118" s="4"/>
    </row>
    <row r="11119" spans="1:9">
      <c r="A11119" s="26"/>
      <c r="B11119" s="12"/>
      <c r="C11119" s="12"/>
      <c r="G11119" s="4"/>
      <c r="H11119" s="4"/>
      <c r="I11119" s="4"/>
    </row>
    <row r="11120" spans="1:9">
      <c r="A11120" s="26"/>
      <c r="B11120" s="12"/>
      <c r="C11120" s="12"/>
      <c r="G11120" s="4"/>
      <c r="H11120" s="4"/>
      <c r="I11120" s="4"/>
    </row>
    <row r="11121" spans="1:9">
      <c r="A11121" s="26"/>
      <c r="B11121" s="12"/>
      <c r="C11121" s="12"/>
      <c r="G11121" s="4"/>
      <c r="H11121" s="4"/>
      <c r="I11121" s="4"/>
    </row>
    <row r="11122" spans="1:9">
      <c r="A11122" s="26"/>
      <c r="B11122" s="12"/>
      <c r="C11122" s="12"/>
      <c r="G11122" s="4"/>
      <c r="H11122" s="4"/>
      <c r="I11122" s="4"/>
    </row>
    <row r="11123" spans="1:9">
      <c r="A11123" s="26"/>
      <c r="B11123" s="12"/>
      <c r="C11123" s="12"/>
      <c r="G11123" s="4"/>
      <c r="H11123" s="4"/>
      <c r="I11123" s="4"/>
    </row>
    <row r="11124" spans="1:9">
      <c r="A11124" s="26"/>
      <c r="B11124" s="12"/>
      <c r="C11124" s="12"/>
      <c r="G11124" s="4"/>
      <c r="H11124" s="4"/>
      <c r="I11124" s="4"/>
    </row>
    <row r="11125" spans="1:9">
      <c r="A11125" s="26"/>
      <c r="B11125" s="12"/>
      <c r="C11125" s="12"/>
      <c r="G11125" s="4"/>
      <c r="H11125" s="4"/>
      <c r="I11125" s="4"/>
    </row>
    <row r="11126" spans="1:9">
      <c r="A11126" s="26"/>
      <c r="B11126" s="12"/>
      <c r="C11126" s="12"/>
      <c r="G11126" s="4"/>
      <c r="H11126" s="4"/>
      <c r="I11126" s="4"/>
    </row>
    <row r="11127" spans="1:9">
      <c r="A11127" s="26"/>
      <c r="B11127" s="12"/>
      <c r="C11127" s="12"/>
      <c r="G11127" s="4"/>
      <c r="H11127" s="4"/>
      <c r="I11127" s="4"/>
    </row>
    <row r="11128" spans="1:9">
      <c r="A11128" s="26"/>
      <c r="B11128" s="12"/>
      <c r="C11128" s="12"/>
      <c r="G11128" s="4"/>
      <c r="H11128" s="4"/>
      <c r="I11128" s="4"/>
    </row>
    <row r="11129" spans="1:9">
      <c r="A11129" s="26"/>
      <c r="B11129" s="12"/>
      <c r="C11129" s="12"/>
      <c r="G11129" s="4"/>
      <c r="H11129" s="4"/>
      <c r="I11129" s="4"/>
    </row>
    <row r="11130" spans="1:9">
      <c r="A11130" s="26"/>
      <c r="B11130" s="12"/>
      <c r="C11130" s="12"/>
      <c r="G11130" s="4"/>
      <c r="H11130" s="4"/>
      <c r="I11130" s="4"/>
    </row>
    <row r="11131" spans="1:9">
      <c r="A11131" s="26"/>
      <c r="B11131" s="12"/>
      <c r="C11131" s="12"/>
      <c r="G11131" s="4"/>
      <c r="H11131" s="4"/>
      <c r="I11131" s="4"/>
    </row>
    <row r="11132" spans="1:9">
      <c r="A11132" s="26"/>
      <c r="B11132" s="12"/>
      <c r="C11132" s="12"/>
      <c r="G11132" s="4"/>
      <c r="H11132" s="4"/>
      <c r="I11132" s="4"/>
    </row>
    <row r="11133" spans="1:9">
      <c r="A11133" s="26"/>
      <c r="B11133" s="12"/>
      <c r="C11133" s="12"/>
      <c r="G11133" s="4"/>
      <c r="H11133" s="4"/>
      <c r="I11133" s="4"/>
    </row>
    <row r="11134" spans="1:9">
      <c r="A11134" s="26"/>
      <c r="B11134" s="12"/>
      <c r="C11134" s="12"/>
      <c r="G11134" s="4"/>
      <c r="H11134" s="4"/>
      <c r="I11134" s="4"/>
    </row>
    <row r="11135" spans="1:9">
      <c r="A11135" s="26"/>
      <c r="B11135" s="12"/>
      <c r="C11135" s="12"/>
      <c r="G11135" s="4"/>
      <c r="H11135" s="4"/>
      <c r="I11135" s="4"/>
    </row>
    <row r="11136" spans="1:9">
      <c r="A11136" s="26"/>
      <c r="B11136" s="12"/>
      <c r="C11136" s="12"/>
      <c r="G11136" s="4"/>
      <c r="H11136" s="4"/>
      <c r="I11136" s="4"/>
    </row>
    <row r="11137" spans="1:9">
      <c r="A11137" s="26"/>
      <c r="B11137" s="12"/>
      <c r="C11137" s="12"/>
      <c r="G11137" s="4"/>
      <c r="H11137" s="4"/>
      <c r="I11137" s="4"/>
    </row>
    <row r="11138" spans="1:9">
      <c r="A11138" s="26"/>
      <c r="B11138" s="12"/>
      <c r="C11138" s="12"/>
      <c r="G11138" s="4"/>
      <c r="H11138" s="4"/>
      <c r="I11138" s="4"/>
    </row>
    <row r="11139" spans="1:9">
      <c r="A11139" s="26"/>
      <c r="B11139" s="12"/>
      <c r="C11139" s="12"/>
      <c r="G11139" s="4"/>
      <c r="H11139" s="4"/>
      <c r="I11139" s="4"/>
    </row>
    <row r="11140" spans="1:9">
      <c r="A11140" s="26"/>
      <c r="B11140" s="12"/>
      <c r="C11140" s="12"/>
      <c r="G11140" s="4"/>
      <c r="H11140" s="4"/>
      <c r="I11140" s="4"/>
    </row>
    <row r="11141" spans="1:9">
      <c r="A11141" s="26"/>
      <c r="B11141" s="12"/>
      <c r="C11141" s="12"/>
      <c r="G11141" s="4"/>
      <c r="H11141" s="4"/>
      <c r="I11141" s="4"/>
    </row>
    <row r="11142" spans="1:9">
      <c r="A11142" s="26"/>
      <c r="B11142" s="12"/>
      <c r="C11142" s="12"/>
      <c r="G11142" s="4"/>
      <c r="H11142" s="4"/>
      <c r="I11142" s="4"/>
    </row>
    <row r="11143" spans="1:9">
      <c r="A11143" s="26"/>
      <c r="B11143" s="12"/>
      <c r="C11143" s="12"/>
      <c r="G11143" s="4"/>
      <c r="H11143" s="4"/>
      <c r="I11143" s="4"/>
    </row>
    <row r="11144" spans="1:9">
      <c r="A11144" s="26"/>
      <c r="B11144" s="12"/>
      <c r="C11144" s="12"/>
      <c r="G11144" s="4"/>
      <c r="H11144" s="4"/>
      <c r="I11144" s="4"/>
    </row>
    <row r="11145" spans="1:9">
      <c r="A11145" s="26"/>
      <c r="B11145" s="12"/>
      <c r="C11145" s="12"/>
      <c r="G11145" s="4"/>
      <c r="H11145" s="4"/>
      <c r="I11145" s="4"/>
    </row>
    <row r="11146" spans="1:9">
      <c r="A11146" s="26"/>
      <c r="B11146" s="12"/>
      <c r="C11146" s="12"/>
      <c r="G11146" s="4"/>
      <c r="H11146" s="4"/>
      <c r="I11146" s="4"/>
    </row>
    <row r="11147" spans="1:9">
      <c r="A11147" s="26"/>
      <c r="B11147" s="12"/>
      <c r="C11147" s="12"/>
      <c r="G11147" s="4"/>
      <c r="H11147" s="4"/>
      <c r="I11147" s="4"/>
    </row>
    <row r="11148" spans="1:9">
      <c r="A11148" s="26"/>
      <c r="B11148" s="12"/>
      <c r="C11148" s="12"/>
      <c r="G11148" s="4"/>
      <c r="H11148" s="4"/>
      <c r="I11148" s="4"/>
    </row>
    <row r="11149" spans="1:9">
      <c r="A11149" s="26"/>
      <c r="B11149" s="12"/>
      <c r="C11149" s="12"/>
      <c r="G11149" s="4"/>
      <c r="H11149" s="4"/>
      <c r="I11149" s="4"/>
    </row>
    <row r="11150" spans="1:9">
      <c r="A11150" s="26"/>
      <c r="B11150" s="12"/>
      <c r="C11150" s="12"/>
      <c r="G11150" s="4"/>
      <c r="H11150" s="4"/>
      <c r="I11150" s="4"/>
    </row>
    <row r="11151" spans="1:9">
      <c r="A11151" s="26"/>
      <c r="B11151" s="12"/>
      <c r="C11151" s="12"/>
      <c r="G11151" s="4"/>
      <c r="H11151" s="4"/>
      <c r="I11151" s="4"/>
    </row>
    <row r="11152" spans="1:9">
      <c r="A11152" s="26"/>
      <c r="B11152" s="12"/>
      <c r="C11152" s="12"/>
      <c r="G11152" s="4"/>
      <c r="H11152" s="4"/>
      <c r="I11152" s="4"/>
    </row>
    <row r="11153" spans="1:9">
      <c r="A11153" s="26"/>
      <c r="B11153" s="12"/>
      <c r="C11153" s="12"/>
      <c r="G11153" s="4"/>
      <c r="H11153" s="4"/>
      <c r="I11153" s="4"/>
    </row>
    <row r="11154" spans="1:9">
      <c r="A11154" s="26"/>
      <c r="B11154" s="12"/>
      <c r="C11154" s="12"/>
      <c r="G11154" s="4"/>
      <c r="H11154" s="4"/>
      <c r="I11154" s="4"/>
    </row>
    <row r="11155" spans="1:9">
      <c r="A11155" s="26"/>
      <c r="B11155" s="12"/>
      <c r="C11155" s="12"/>
      <c r="G11155" s="4"/>
      <c r="H11155" s="4"/>
      <c r="I11155" s="4"/>
    </row>
    <row r="11156" spans="1:9">
      <c r="A11156" s="26"/>
      <c r="B11156" s="12"/>
      <c r="C11156" s="12"/>
      <c r="G11156" s="4"/>
      <c r="H11156" s="4"/>
      <c r="I11156" s="4"/>
    </row>
    <row r="11157" spans="1:9">
      <c r="A11157" s="26"/>
      <c r="B11157" s="12"/>
      <c r="C11157" s="12"/>
      <c r="G11157" s="4"/>
      <c r="H11157" s="4"/>
      <c r="I11157" s="4"/>
    </row>
    <row r="11158" spans="1:9">
      <c r="A11158" s="26"/>
      <c r="B11158" s="12"/>
      <c r="C11158" s="12"/>
      <c r="G11158" s="4"/>
      <c r="H11158" s="4"/>
      <c r="I11158" s="4"/>
    </row>
    <row r="11159" spans="1:9">
      <c r="A11159" s="26"/>
      <c r="B11159" s="12"/>
      <c r="C11159" s="12"/>
      <c r="G11159" s="4"/>
      <c r="H11159" s="4"/>
      <c r="I11159" s="4"/>
    </row>
    <row r="11160" spans="1:9">
      <c r="A11160" s="26"/>
      <c r="B11160" s="12"/>
      <c r="C11160" s="12"/>
      <c r="G11160" s="4"/>
      <c r="H11160" s="4"/>
      <c r="I11160" s="4"/>
    </row>
    <row r="11161" spans="1:9">
      <c r="A11161" s="26"/>
      <c r="B11161" s="12"/>
      <c r="C11161" s="12"/>
      <c r="G11161" s="4"/>
      <c r="H11161" s="4"/>
      <c r="I11161" s="4"/>
    </row>
    <row r="11162" spans="1:9">
      <c r="A11162" s="26"/>
      <c r="B11162" s="12"/>
      <c r="C11162" s="12"/>
      <c r="G11162" s="4"/>
      <c r="H11162" s="4"/>
      <c r="I11162" s="4"/>
    </row>
    <row r="11163" spans="1:9">
      <c r="A11163" s="26"/>
      <c r="B11163" s="12"/>
      <c r="C11163" s="12"/>
      <c r="G11163" s="4"/>
      <c r="H11163" s="4"/>
      <c r="I11163" s="4"/>
    </row>
    <row r="11164" spans="1:9">
      <c r="A11164" s="26"/>
      <c r="B11164" s="12"/>
      <c r="C11164" s="12"/>
      <c r="G11164" s="4"/>
      <c r="H11164" s="4"/>
      <c r="I11164" s="4"/>
    </row>
    <row r="11165" spans="1:9">
      <c r="A11165" s="26"/>
      <c r="B11165" s="12"/>
      <c r="C11165" s="12"/>
      <c r="G11165" s="4"/>
      <c r="H11165" s="4"/>
      <c r="I11165" s="4"/>
    </row>
    <row r="11166" spans="1:9">
      <c r="A11166" s="26"/>
      <c r="B11166" s="12"/>
      <c r="C11166" s="12"/>
      <c r="G11166" s="4"/>
      <c r="H11166" s="4"/>
      <c r="I11166" s="4"/>
    </row>
    <row r="11167" spans="1:9">
      <c r="A11167" s="26"/>
      <c r="B11167" s="12"/>
      <c r="C11167" s="12"/>
      <c r="G11167" s="4"/>
      <c r="H11167" s="4"/>
      <c r="I11167" s="4"/>
    </row>
    <row r="11168" spans="1:9">
      <c r="A11168" s="26"/>
      <c r="B11168" s="12"/>
      <c r="C11168" s="12"/>
      <c r="G11168" s="4"/>
      <c r="H11168" s="4"/>
      <c r="I11168" s="4"/>
    </row>
    <row r="11169" spans="1:9">
      <c r="A11169" s="26"/>
      <c r="B11169" s="12"/>
      <c r="C11169" s="12"/>
      <c r="G11169" s="4"/>
      <c r="H11169" s="4"/>
      <c r="I11169" s="4"/>
    </row>
    <row r="11170" spans="1:9">
      <c r="A11170" s="26"/>
      <c r="B11170" s="12"/>
      <c r="C11170" s="12"/>
      <c r="G11170" s="4"/>
      <c r="H11170" s="4"/>
      <c r="I11170" s="4"/>
    </row>
    <row r="11171" spans="1:9">
      <c r="A11171" s="26"/>
      <c r="B11171" s="12"/>
      <c r="C11171" s="12"/>
      <c r="G11171" s="4"/>
      <c r="H11171" s="4"/>
      <c r="I11171" s="4"/>
    </row>
    <row r="11172" spans="1:9">
      <c r="A11172" s="26"/>
      <c r="B11172" s="12"/>
      <c r="C11172" s="12"/>
      <c r="G11172" s="4"/>
      <c r="H11172" s="4"/>
      <c r="I11172" s="4"/>
    </row>
    <row r="11173" spans="1:9">
      <c r="A11173" s="26"/>
      <c r="B11173" s="12"/>
      <c r="C11173" s="12"/>
      <c r="G11173" s="4"/>
      <c r="H11173" s="4"/>
      <c r="I11173" s="4"/>
    </row>
    <row r="11174" spans="1:9">
      <c r="A11174" s="26"/>
      <c r="B11174" s="12"/>
      <c r="C11174" s="12"/>
      <c r="G11174" s="4"/>
      <c r="H11174" s="4"/>
      <c r="I11174" s="4"/>
    </row>
    <row r="11175" spans="1:9">
      <c r="A11175" s="26"/>
      <c r="B11175" s="12"/>
      <c r="C11175" s="12"/>
      <c r="G11175" s="4"/>
      <c r="H11175" s="4"/>
      <c r="I11175" s="4"/>
    </row>
    <row r="11176" spans="1:9">
      <c r="A11176" s="26"/>
      <c r="B11176" s="12"/>
      <c r="C11176" s="12"/>
      <c r="G11176" s="4"/>
      <c r="H11176" s="4"/>
      <c r="I11176" s="4"/>
    </row>
    <row r="11177" spans="1:9">
      <c r="A11177" s="26"/>
      <c r="B11177" s="12"/>
      <c r="C11177" s="12"/>
      <c r="G11177" s="4"/>
      <c r="H11177" s="4"/>
      <c r="I11177" s="4"/>
    </row>
    <row r="11178" spans="1:9">
      <c r="A11178" s="26"/>
      <c r="B11178" s="12"/>
      <c r="C11178" s="12"/>
      <c r="G11178" s="4"/>
      <c r="H11178" s="4"/>
      <c r="I11178" s="4"/>
    </row>
    <row r="11179" spans="1:9">
      <c r="A11179" s="26"/>
      <c r="B11179" s="12"/>
      <c r="C11179" s="12"/>
      <c r="G11179" s="4"/>
      <c r="H11179" s="4"/>
      <c r="I11179" s="4"/>
    </row>
    <row r="11180" spans="1:9">
      <c r="A11180" s="26"/>
      <c r="B11180" s="12"/>
      <c r="C11180" s="12"/>
      <c r="G11180" s="4"/>
      <c r="H11180" s="4"/>
      <c r="I11180" s="4"/>
    </row>
    <row r="11181" spans="1:9">
      <c r="A11181" s="26"/>
      <c r="B11181" s="12"/>
      <c r="C11181" s="12"/>
      <c r="G11181" s="4"/>
      <c r="H11181" s="4"/>
      <c r="I11181" s="4"/>
    </row>
    <row r="11182" spans="1:9">
      <c r="A11182" s="26"/>
      <c r="B11182" s="12"/>
      <c r="C11182" s="12"/>
      <c r="G11182" s="4"/>
      <c r="H11182" s="4"/>
      <c r="I11182" s="4"/>
    </row>
    <row r="11183" spans="1:9">
      <c r="A11183" s="26"/>
      <c r="B11183" s="12"/>
      <c r="C11183" s="12"/>
      <c r="G11183" s="4"/>
      <c r="H11183" s="4"/>
      <c r="I11183" s="4"/>
    </row>
    <row r="11184" spans="1:9">
      <c r="A11184" s="26"/>
      <c r="B11184" s="12"/>
      <c r="C11184" s="12"/>
      <c r="G11184" s="4"/>
      <c r="H11184" s="4"/>
      <c r="I11184" s="4"/>
    </row>
    <row r="11185" spans="1:9">
      <c r="A11185" s="26"/>
      <c r="B11185" s="12"/>
      <c r="C11185" s="12"/>
      <c r="G11185" s="4"/>
      <c r="H11185" s="4"/>
      <c r="I11185" s="4"/>
    </row>
    <row r="11186" spans="1:9">
      <c r="A11186" s="26"/>
      <c r="B11186" s="12"/>
      <c r="C11186" s="12"/>
      <c r="G11186" s="4"/>
      <c r="H11186" s="4"/>
      <c r="I11186" s="4"/>
    </row>
    <row r="11187" spans="1:9">
      <c r="A11187" s="26"/>
      <c r="B11187" s="12"/>
      <c r="C11187" s="12"/>
      <c r="G11187" s="4"/>
      <c r="H11187" s="4"/>
      <c r="I11187" s="4"/>
    </row>
    <row r="11188" spans="1:9">
      <c r="A11188" s="26"/>
      <c r="B11188" s="12"/>
      <c r="C11188" s="12"/>
      <c r="G11188" s="4"/>
      <c r="H11188" s="4"/>
      <c r="I11188" s="4"/>
    </row>
    <row r="11189" spans="1:9">
      <c r="A11189" s="26"/>
      <c r="B11189" s="12"/>
      <c r="C11189" s="12"/>
      <c r="G11189" s="4"/>
      <c r="H11189" s="4"/>
      <c r="I11189" s="4"/>
    </row>
    <row r="11190" spans="1:9">
      <c r="A11190" s="26"/>
      <c r="B11190" s="12"/>
      <c r="C11190" s="12"/>
      <c r="G11190" s="4"/>
      <c r="H11190" s="4"/>
      <c r="I11190" s="4"/>
    </row>
    <row r="11191" spans="1:9">
      <c r="A11191" s="26"/>
      <c r="B11191" s="12"/>
      <c r="C11191" s="12"/>
      <c r="G11191" s="4"/>
      <c r="H11191" s="4"/>
      <c r="I11191" s="4"/>
    </row>
    <row r="11192" spans="1:9">
      <c r="A11192" s="26"/>
      <c r="B11192" s="12"/>
      <c r="C11192" s="12"/>
      <c r="G11192" s="4"/>
      <c r="H11192" s="4"/>
      <c r="I11192" s="4"/>
    </row>
    <row r="11193" spans="1:9">
      <c r="A11193" s="26"/>
      <c r="B11193" s="12"/>
      <c r="C11193" s="12"/>
      <c r="G11193" s="4"/>
      <c r="H11193" s="4"/>
      <c r="I11193" s="4"/>
    </row>
    <row r="11194" spans="1:9">
      <c r="A11194" s="26"/>
      <c r="B11194" s="12"/>
      <c r="C11194" s="12"/>
      <c r="G11194" s="4"/>
      <c r="H11194" s="4"/>
      <c r="I11194" s="4"/>
    </row>
    <row r="11195" spans="1:9">
      <c r="A11195" s="26"/>
      <c r="B11195" s="12"/>
      <c r="C11195" s="12"/>
      <c r="G11195" s="4"/>
      <c r="H11195" s="4"/>
      <c r="I11195" s="4"/>
    </row>
    <row r="11196" spans="1:9">
      <c r="A11196" s="26"/>
      <c r="B11196" s="12"/>
      <c r="C11196" s="12"/>
      <c r="G11196" s="4"/>
      <c r="H11196" s="4"/>
      <c r="I11196" s="4"/>
    </row>
    <row r="11197" spans="1:9">
      <c r="A11197" s="26"/>
      <c r="B11197" s="12"/>
      <c r="C11197" s="12"/>
      <c r="G11197" s="4"/>
      <c r="H11197" s="4"/>
      <c r="I11197" s="4"/>
    </row>
    <row r="11198" spans="1:9">
      <c r="A11198" s="26"/>
      <c r="B11198" s="12"/>
      <c r="C11198" s="12"/>
      <c r="G11198" s="4"/>
      <c r="H11198" s="4"/>
      <c r="I11198" s="4"/>
    </row>
    <row r="11199" spans="1:9">
      <c r="A11199" s="26"/>
      <c r="B11199" s="12"/>
      <c r="C11199" s="12"/>
      <c r="G11199" s="4"/>
      <c r="H11199" s="4"/>
      <c r="I11199" s="4"/>
    </row>
    <row r="11200" spans="1:9">
      <c r="A11200" s="26"/>
      <c r="B11200" s="12"/>
      <c r="C11200" s="12"/>
      <c r="G11200" s="4"/>
      <c r="H11200" s="4"/>
      <c r="I11200" s="4"/>
    </row>
    <row r="11201" spans="1:9">
      <c r="A11201" s="26"/>
      <c r="B11201" s="12"/>
      <c r="C11201" s="12"/>
      <c r="G11201" s="4"/>
      <c r="H11201" s="4"/>
      <c r="I11201" s="4"/>
    </row>
    <row r="11202" spans="1:9">
      <c r="A11202" s="26"/>
      <c r="B11202" s="12"/>
      <c r="C11202" s="12"/>
      <c r="G11202" s="4"/>
      <c r="H11202" s="4"/>
      <c r="I11202" s="4"/>
    </row>
    <row r="11203" spans="1:9">
      <c r="A11203" s="26"/>
      <c r="B11203" s="12"/>
      <c r="C11203" s="12"/>
      <c r="G11203" s="4"/>
      <c r="H11203" s="4"/>
      <c r="I11203" s="4"/>
    </row>
    <row r="11204" spans="1:9">
      <c r="A11204" s="26"/>
      <c r="B11204" s="12"/>
      <c r="C11204" s="12"/>
      <c r="G11204" s="4"/>
      <c r="H11204" s="4"/>
      <c r="I11204" s="4"/>
    </row>
    <row r="11205" spans="1:9">
      <c r="A11205" s="26"/>
      <c r="B11205" s="12"/>
      <c r="C11205" s="12"/>
      <c r="G11205" s="4"/>
      <c r="H11205" s="4"/>
      <c r="I11205" s="4"/>
    </row>
    <row r="11206" spans="1:9">
      <c r="A11206" s="26"/>
      <c r="B11206" s="12"/>
      <c r="C11206" s="12"/>
      <c r="G11206" s="4"/>
      <c r="H11206" s="4"/>
      <c r="I11206" s="4"/>
    </row>
    <row r="11207" spans="1:9">
      <c r="A11207" s="26"/>
      <c r="B11207" s="12"/>
      <c r="C11207" s="12"/>
      <c r="G11207" s="4"/>
      <c r="H11207" s="4"/>
      <c r="I11207" s="4"/>
    </row>
    <row r="11208" spans="1:9">
      <c r="A11208" s="26"/>
      <c r="B11208" s="12"/>
      <c r="C11208" s="12"/>
      <c r="G11208" s="4"/>
      <c r="H11208" s="4"/>
      <c r="I11208" s="4"/>
    </row>
    <row r="11209" spans="1:9">
      <c r="A11209" s="26"/>
      <c r="B11209" s="12"/>
      <c r="C11209" s="12"/>
      <c r="G11209" s="4"/>
      <c r="H11209" s="4"/>
      <c r="I11209" s="4"/>
    </row>
    <row r="11210" spans="1:9">
      <c r="A11210" s="26"/>
      <c r="B11210" s="12"/>
      <c r="C11210" s="12"/>
      <c r="G11210" s="4"/>
      <c r="H11210" s="4"/>
      <c r="I11210" s="4"/>
    </row>
    <row r="11211" spans="1:9">
      <c r="A11211" s="26"/>
      <c r="B11211" s="12"/>
      <c r="C11211" s="12"/>
      <c r="G11211" s="4"/>
      <c r="H11211" s="4"/>
      <c r="I11211" s="4"/>
    </row>
    <row r="11212" spans="1:9">
      <c r="A11212" s="26"/>
      <c r="B11212" s="12"/>
      <c r="C11212" s="12"/>
      <c r="G11212" s="4"/>
      <c r="H11212" s="4"/>
      <c r="I11212" s="4"/>
    </row>
    <row r="11213" spans="1:9">
      <c r="A11213" s="26"/>
      <c r="B11213" s="12"/>
      <c r="C11213" s="12"/>
      <c r="G11213" s="4"/>
      <c r="H11213" s="4"/>
      <c r="I11213" s="4"/>
    </row>
    <row r="11214" spans="1:9">
      <c r="A11214" s="26"/>
      <c r="B11214" s="12"/>
      <c r="C11214" s="12"/>
      <c r="G11214" s="4"/>
      <c r="H11214" s="4"/>
      <c r="I11214" s="4"/>
    </row>
    <row r="11215" spans="1:9">
      <c r="A11215" s="26"/>
      <c r="B11215" s="12"/>
      <c r="C11215" s="12"/>
      <c r="G11215" s="4"/>
      <c r="H11215" s="4"/>
      <c r="I11215" s="4"/>
    </row>
    <row r="11216" spans="1:9">
      <c r="A11216" s="26"/>
      <c r="B11216" s="12"/>
      <c r="C11216" s="12"/>
      <c r="G11216" s="4"/>
      <c r="H11216" s="4"/>
      <c r="I11216" s="4"/>
    </row>
    <row r="11217" spans="1:9">
      <c r="A11217" s="26"/>
      <c r="B11217" s="12"/>
      <c r="C11217" s="12"/>
      <c r="G11217" s="4"/>
      <c r="H11217" s="4"/>
      <c r="I11217" s="4"/>
    </row>
    <row r="11218" spans="1:9">
      <c r="A11218" s="26"/>
      <c r="B11218" s="12"/>
      <c r="C11218" s="12"/>
      <c r="G11218" s="4"/>
      <c r="H11218" s="4"/>
      <c r="I11218" s="4"/>
    </row>
    <row r="11219" spans="1:9">
      <c r="A11219" s="26"/>
      <c r="B11219" s="12"/>
      <c r="C11219" s="12"/>
      <c r="G11219" s="4"/>
      <c r="H11219" s="4"/>
      <c r="I11219" s="4"/>
    </row>
    <row r="11220" spans="1:9">
      <c r="A11220" s="26"/>
      <c r="B11220" s="12"/>
      <c r="C11220" s="12"/>
      <c r="G11220" s="4"/>
      <c r="H11220" s="4"/>
      <c r="I11220" s="4"/>
    </row>
    <row r="11221" spans="1:9">
      <c r="A11221" s="26"/>
      <c r="B11221" s="12"/>
      <c r="C11221" s="12"/>
      <c r="G11221" s="4"/>
      <c r="H11221" s="4"/>
      <c r="I11221" s="4"/>
    </row>
    <row r="11222" spans="1:9">
      <c r="A11222" s="26"/>
      <c r="B11222" s="12"/>
      <c r="C11222" s="12"/>
      <c r="G11222" s="4"/>
      <c r="H11222" s="4"/>
      <c r="I11222" s="4"/>
    </row>
    <row r="11223" spans="1:9">
      <c r="A11223" s="26"/>
      <c r="B11223" s="12"/>
      <c r="C11223" s="12"/>
      <c r="G11223" s="4"/>
      <c r="H11223" s="4"/>
      <c r="I11223" s="4"/>
    </row>
    <row r="11224" spans="1:9">
      <c r="A11224" s="26"/>
      <c r="B11224" s="12"/>
      <c r="C11224" s="12"/>
      <c r="G11224" s="4"/>
      <c r="H11224" s="4"/>
      <c r="I11224" s="4"/>
    </row>
    <row r="11225" spans="1:9">
      <c r="A11225" s="26"/>
      <c r="B11225" s="12"/>
      <c r="C11225" s="12"/>
      <c r="G11225" s="4"/>
      <c r="H11225" s="4"/>
      <c r="I11225" s="4"/>
    </row>
    <row r="11226" spans="1:9">
      <c r="A11226" s="26"/>
      <c r="B11226" s="12"/>
      <c r="C11226" s="12"/>
      <c r="G11226" s="4"/>
      <c r="H11226" s="4"/>
      <c r="I11226" s="4"/>
    </row>
    <row r="11227" spans="1:9">
      <c r="A11227" s="26"/>
      <c r="B11227" s="12"/>
      <c r="C11227" s="12"/>
      <c r="G11227" s="4"/>
      <c r="H11227" s="4"/>
      <c r="I11227" s="4"/>
    </row>
    <row r="11228" spans="1:9">
      <c r="A11228" s="26"/>
      <c r="B11228" s="12"/>
      <c r="C11228" s="12"/>
      <c r="G11228" s="4"/>
      <c r="H11228" s="4"/>
      <c r="I11228" s="4"/>
    </row>
    <row r="11229" spans="1:9">
      <c r="A11229" s="26"/>
      <c r="B11229" s="12"/>
      <c r="C11229" s="12"/>
      <c r="G11229" s="4"/>
      <c r="H11229" s="4"/>
      <c r="I11229" s="4"/>
    </row>
    <row r="11230" spans="1:9">
      <c r="A11230" s="26"/>
      <c r="B11230" s="12"/>
      <c r="C11230" s="12"/>
      <c r="G11230" s="4"/>
      <c r="H11230" s="4"/>
      <c r="I11230" s="4"/>
    </row>
    <row r="11231" spans="1:9">
      <c r="A11231" s="26"/>
      <c r="B11231" s="12"/>
      <c r="C11231" s="12"/>
      <c r="G11231" s="4"/>
      <c r="H11231" s="4"/>
      <c r="I11231" s="4"/>
    </row>
    <row r="11232" spans="1:9">
      <c r="A11232" s="26"/>
      <c r="B11232" s="12"/>
      <c r="C11232" s="12"/>
      <c r="G11232" s="4"/>
      <c r="H11232" s="4"/>
      <c r="I11232" s="4"/>
    </row>
    <row r="11233" spans="1:9">
      <c r="A11233" s="26"/>
      <c r="B11233" s="12"/>
      <c r="C11233" s="12"/>
      <c r="G11233" s="4"/>
      <c r="H11233" s="4"/>
      <c r="I11233" s="4"/>
    </row>
    <row r="11234" spans="1:9">
      <c r="A11234" s="26"/>
      <c r="B11234" s="12"/>
      <c r="C11234" s="12"/>
      <c r="G11234" s="4"/>
      <c r="H11234" s="4"/>
      <c r="I11234" s="4"/>
    </row>
    <row r="11235" spans="1:9">
      <c r="A11235" s="26"/>
      <c r="B11235" s="12"/>
      <c r="C11235" s="12"/>
      <c r="G11235" s="4"/>
      <c r="H11235" s="4"/>
      <c r="I11235" s="4"/>
    </row>
    <row r="11236" spans="1:9">
      <c r="A11236" s="26"/>
      <c r="B11236" s="12"/>
      <c r="C11236" s="12"/>
      <c r="G11236" s="4"/>
      <c r="H11236" s="4"/>
      <c r="I11236" s="4"/>
    </row>
    <row r="11237" spans="1:9">
      <c r="A11237" s="26"/>
      <c r="B11237" s="12"/>
      <c r="C11237" s="12"/>
      <c r="G11237" s="4"/>
      <c r="H11237" s="4"/>
      <c r="I11237" s="4"/>
    </row>
    <row r="11238" spans="1:9">
      <c r="A11238" s="26"/>
      <c r="B11238" s="12"/>
      <c r="C11238" s="12"/>
      <c r="G11238" s="4"/>
      <c r="H11238" s="4"/>
      <c r="I11238" s="4"/>
    </row>
    <row r="11239" spans="1:9">
      <c r="A11239" s="26"/>
      <c r="B11239" s="12"/>
      <c r="C11239" s="12"/>
      <c r="G11239" s="4"/>
      <c r="H11239" s="4"/>
      <c r="I11239" s="4"/>
    </row>
    <row r="11240" spans="1:9">
      <c r="A11240" s="26"/>
      <c r="B11240" s="12"/>
      <c r="C11240" s="12"/>
      <c r="G11240" s="4"/>
      <c r="H11240" s="4"/>
      <c r="I11240" s="4"/>
    </row>
    <row r="11241" spans="1:9">
      <c r="A11241" s="26"/>
      <c r="B11241" s="12"/>
      <c r="C11241" s="12"/>
      <c r="G11241" s="4"/>
      <c r="H11241" s="4"/>
      <c r="I11241" s="4"/>
    </row>
    <row r="11242" spans="1:9">
      <c r="A11242" s="26"/>
      <c r="B11242" s="12"/>
      <c r="C11242" s="12"/>
      <c r="G11242" s="4"/>
      <c r="H11242" s="4"/>
      <c r="I11242" s="4"/>
    </row>
    <row r="11243" spans="1:9">
      <c r="A11243" s="26"/>
      <c r="B11243" s="12"/>
      <c r="C11243" s="12"/>
      <c r="G11243" s="4"/>
      <c r="H11243" s="4"/>
      <c r="I11243" s="4"/>
    </row>
    <row r="11244" spans="1:9">
      <c r="A11244" s="26"/>
      <c r="B11244" s="12"/>
      <c r="C11244" s="12"/>
      <c r="G11244" s="4"/>
      <c r="H11244" s="4"/>
      <c r="I11244" s="4"/>
    </row>
    <row r="11245" spans="1:9">
      <c r="A11245" s="26"/>
      <c r="B11245" s="12"/>
      <c r="C11245" s="12"/>
      <c r="G11245" s="4"/>
      <c r="H11245" s="4"/>
      <c r="I11245" s="4"/>
    </row>
    <row r="11246" spans="1:9">
      <c r="A11246" s="26"/>
      <c r="B11246" s="12"/>
      <c r="C11246" s="12"/>
      <c r="G11246" s="4"/>
      <c r="H11246" s="4"/>
      <c r="I11246" s="4"/>
    </row>
    <row r="11247" spans="1:9">
      <c r="A11247" s="26"/>
      <c r="B11247" s="12"/>
      <c r="C11247" s="12"/>
      <c r="G11247" s="4"/>
      <c r="H11247" s="4"/>
      <c r="I11247" s="4"/>
    </row>
    <row r="11248" spans="1:9">
      <c r="A11248" s="26"/>
      <c r="B11248" s="12"/>
      <c r="C11248" s="12"/>
      <c r="G11248" s="4"/>
      <c r="H11248" s="4"/>
      <c r="I11248" s="4"/>
    </row>
    <row r="11249" spans="1:9">
      <c r="A11249" s="26"/>
      <c r="B11249" s="12"/>
      <c r="C11249" s="12"/>
      <c r="G11249" s="4"/>
      <c r="H11249" s="4"/>
      <c r="I11249" s="4"/>
    </row>
    <row r="11250" spans="1:9">
      <c r="A11250" s="26"/>
      <c r="B11250" s="12"/>
      <c r="C11250" s="12"/>
      <c r="G11250" s="4"/>
      <c r="H11250" s="4"/>
      <c r="I11250" s="4"/>
    </row>
    <row r="11251" spans="1:9">
      <c r="A11251" s="26"/>
      <c r="B11251" s="12"/>
      <c r="C11251" s="12"/>
      <c r="G11251" s="4"/>
      <c r="H11251" s="4"/>
      <c r="I11251" s="4"/>
    </row>
    <row r="11252" spans="1:9">
      <c r="A11252" s="26"/>
      <c r="B11252" s="12"/>
      <c r="C11252" s="12"/>
      <c r="G11252" s="4"/>
      <c r="H11252" s="4"/>
      <c r="I11252" s="4"/>
    </row>
    <row r="11253" spans="1:9">
      <c r="A11253" s="26"/>
      <c r="B11253" s="12"/>
      <c r="C11253" s="12"/>
      <c r="G11253" s="4"/>
      <c r="H11253" s="4"/>
      <c r="I11253" s="4"/>
    </row>
    <row r="11254" spans="1:9">
      <c r="A11254" s="26"/>
      <c r="B11254" s="12"/>
      <c r="C11254" s="12"/>
      <c r="G11254" s="4"/>
      <c r="H11254" s="4"/>
      <c r="I11254" s="4"/>
    </row>
    <row r="11255" spans="1:9">
      <c r="A11255" s="26"/>
      <c r="B11255" s="12"/>
      <c r="C11255" s="12"/>
      <c r="G11255" s="4"/>
      <c r="H11255" s="4"/>
      <c r="I11255" s="4"/>
    </row>
    <row r="11256" spans="1:9">
      <c r="A11256" s="26"/>
      <c r="B11256" s="12"/>
      <c r="C11256" s="12"/>
      <c r="G11256" s="4"/>
      <c r="H11256" s="4"/>
      <c r="I11256" s="4"/>
    </row>
    <row r="11257" spans="1:9">
      <c r="A11257" s="26"/>
      <c r="B11257" s="12"/>
      <c r="C11257" s="12"/>
      <c r="G11257" s="4"/>
      <c r="H11257" s="4"/>
      <c r="I11257" s="4"/>
    </row>
    <row r="11258" spans="1:9">
      <c r="A11258" s="26"/>
      <c r="B11258" s="12"/>
      <c r="C11258" s="12"/>
      <c r="G11258" s="4"/>
      <c r="H11258" s="4"/>
      <c r="I11258" s="4"/>
    </row>
    <row r="11259" spans="1:9">
      <c r="A11259" s="26"/>
      <c r="B11259" s="12"/>
      <c r="C11259" s="12"/>
      <c r="G11259" s="4"/>
      <c r="H11259" s="4"/>
      <c r="I11259" s="4"/>
    </row>
    <row r="11260" spans="1:9">
      <c r="A11260" s="26"/>
      <c r="B11260" s="12"/>
      <c r="C11260" s="12"/>
      <c r="G11260" s="4"/>
      <c r="H11260" s="4"/>
      <c r="I11260" s="4"/>
    </row>
    <row r="11261" spans="1:9">
      <c r="A11261" s="26"/>
      <c r="B11261" s="12"/>
      <c r="C11261" s="12"/>
      <c r="G11261" s="4"/>
      <c r="H11261" s="4"/>
      <c r="I11261" s="4"/>
    </row>
    <row r="11262" spans="1:9">
      <c r="A11262" s="26"/>
      <c r="B11262" s="12"/>
      <c r="C11262" s="12"/>
      <c r="G11262" s="4"/>
      <c r="H11262" s="4"/>
      <c r="I11262" s="4"/>
    </row>
    <row r="11263" spans="1:9">
      <c r="A11263" s="26"/>
      <c r="B11263" s="12"/>
      <c r="C11263" s="12"/>
      <c r="G11263" s="4"/>
      <c r="H11263" s="4"/>
      <c r="I11263" s="4"/>
    </row>
    <row r="11264" spans="1:9">
      <c r="A11264" s="26"/>
      <c r="B11264" s="12"/>
      <c r="C11264" s="12"/>
      <c r="G11264" s="4"/>
      <c r="H11264" s="4"/>
      <c r="I11264" s="4"/>
    </row>
    <row r="11265" spans="1:9">
      <c r="A11265" s="26"/>
      <c r="B11265" s="12"/>
      <c r="C11265" s="12"/>
      <c r="G11265" s="4"/>
      <c r="H11265" s="4"/>
      <c r="I11265" s="4"/>
    </row>
    <row r="11266" spans="1:9">
      <c r="A11266" s="26"/>
      <c r="B11266" s="12"/>
      <c r="C11266" s="12"/>
      <c r="G11266" s="4"/>
      <c r="H11266" s="4"/>
      <c r="I11266" s="4"/>
    </row>
    <row r="11267" spans="1:9">
      <c r="A11267" s="26"/>
      <c r="B11267" s="12"/>
      <c r="C11267" s="12"/>
      <c r="G11267" s="4"/>
      <c r="H11267" s="4"/>
      <c r="I11267" s="4"/>
    </row>
    <row r="11268" spans="1:9">
      <c r="A11268" s="26"/>
      <c r="B11268" s="12"/>
      <c r="C11268" s="12"/>
      <c r="G11268" s="4"/>
      <c r="H11268" s="4"/>
      <c r="I11268" s="4"/>
    </row>
    <row r="11269" spans="1:9">
      <c r="A11269" s="26"/>
      <c r="B11269" s="12"/>
      <c r="C11269" s="12"/>
      <c r="G11269" s="4"/>
      <c r="H11269" s="4"/>
      <c r="I11269" s="4"/>
    </row>
    <row r="11270" spans="1:9">
      <c r="A11270" s="26"/>
      <c r="B11270" s="12"/>
      <c r="C11270" s="12"/>
      <c r="G11270" s="4"/>
      <c r="H11270" s="4"/>
      <c r="I11270" s="4"/>
    </row>
    <row r="11271" spans="1:9">
      <c r="A11271" s="26"/>
      <c r="B11271" s="12"/>
      <c r="C11271" s="12"/>
      <c r="G11271" s="4"/>
      <c r="H11271" s="4"/>
      <c r="I11271" s="4"/>
    </row>
    <row r="11272" spans="1:9">
      <c r="A11272" s="26"/>
      <c r="B11272" s="12"/>
      <c r="C11272" s="12"/>
      <c r="G11272" s="4"/>
      <c r="H11272" s="4"/>
      <c r="I11272" s="4"/>
    </row>
    <row r="11273" spans="1:9">
      <c r="A11273" s="26"/>
      <c r="B11273" s="12"/>
      <c r="C11273" s="12"/>
      <c r="G11273" s="4"/>
      <c r="H11273" s="4"/>
      <c r="I11273" s="4"/>
    </row>
    <row r="11274" spans="1:9">
      <c r="A11274" s="26"/>
      <c r="B11274" s="12"/>
      <c r="C11274" s="12"/>
      <c r="G11274" s="4"/>
      <c r="H11274" s="4"/>
      <c r="I11274" s="4"/>
    </row>
    <row r="11275" spans="1:9">
      <c r="A11275" s="26"/>
      <c r="B11275" s="12"/>
      <c r="C11275" s="12"/>
      <c r="G11275" s="4"/>
      <c r="H11275" s="4"/>
      <c r="I11275" s="4"/>
    </row>
    <row r="11276" spans="1:9">
      <c r="A11276" s="26"/>
      <c r="B11276" s="12"/>
      <c r="C11276" s="12"/>
      <c r="G11276" s="4"/>
      <c r="H11276" s="4"/>
      <c r="I11276" s="4"/>
    </row>
    <row r="11277" spans="1:9">
      <c r="A11277" s="26"/>
      <c r="B11277" s="12"/>
      <c r="C11277" s="12"/>
      <c r="G11277" s="4"/>
      <c r="H11277" s="4"/>
      <c r="I11277" s="4"/>
    </row>
    <row r="11278" spans="1:9">
      <c r="A11278" s="26"/>
      <c r="B11278" s="12"/>
      <c r="C11278" s="12"/>
      <c r="G11278" s="4"/>
      <c r="H11278" s="4"/>
      <c r="I11278" s="4"/>
    </row>
    <row r="11279" spans="1:9">
      <c r="A11279" s="26"/>
      <c r="B11279" s="12"/>
      <c r="C11279" s="12"/>
      <c r="G11279" s="4"/>
      <c r="H11279" s="4"/>
      <c r="I11279" s="4"/>
    </row>
    <row r="11280" spans="1:9">
      <c r="A11280" s="26"/>
      <c r="B11280" s="12"/>
      <c r="C11280" s="12"/>
      <c r="G11280" s="4"/>
      <c r="H11280" s="4"/>
      <c r="I11280" s="4"/>
    </row>
    <row r="11281" spans="1:9">
      <c r="A11281" s="26"/>
      <c r="B11281" s="12"/>
      <c r="C11281" s="12"/>
      <c r="G11281" s="4"/>
      <c r="H11281" s="4"/>
      <c r="I11281" s="4"/>
    </row>
    <row r="11282" spans="1:9">
      <c r="A11282" s="26"/>
      <c r="B11282" s="12"/>
      <c r="C11282" s="12"/>
      <c r="G11282" s="4"/>
      <c r="H11282" s="4"/>
      <c r="I11282" s="4"/>
    </row>
    <row r="11283" spans="1:9">
      <c r="A11283" s="26"/>
      <c r="B11283" s="12"/>
      <c r="C11283" s="12"/>
      <c r="G11283" s="4"/>
      <c r="H11283" s="4"/>
      <c r="I11283" s="4"/>
    </row>
    <row r="11284" spans="1:9">
      <c r="A11284" s="26"/>
      <c r="B11284" s="12"/>
      <c r="C11284" s="12"/>
      <c r="G11284" s="4"/>
      <c r="H11284" s="4"/>
      <c r="I11284" s="4"/>
    </row>
    <row r="11285" spans="1:9">
      <c r="A11285" s="26"/>
      <c r="B11285" s="12"/>
      <c r="C11285" s="12"/>
      <c r="G11285" s="4"/>
      <c r="H11285" s="4"/>
      <c r="I11285" s="4"/>
    </row>
    <row r="11286" spans="1:9">
      <c r="A11286" s="26"/>
      <c r="B11286" s="12"/>
      <c r="C11286" s="12"/>
      <c r="G11286" s="4"/>
      <c r="H11286" s="4"/>
      <c r="I11286" s="4"/>
    </row>
    <row r="11287" spans="1:9">
      <c r="A11287" s="26"/>
      <c r="B11287" s="12"/>
      <c r="C11287" s="12"/>
      <c r="G11287" s="4"/>
      <c r="H11287" s="4"/>
      <c r="I11287" s="4"/>
    </row>
    <row r="11288" spans="1:9">
      <c r="A11288" s="26"/>
      <c r="B11288" s="12"/>
      <c r="C11288" s="12"/>
      <c r="G11288" s="4"/>
      <c r="H11288" s="4"/>
      <c r="I11288" s="4"/>
    </row>
    <row r="11289" spans="1:9">
      <c r="A11289" s="26"/>
      <c r="B11289" s="12"/>
      <c r="C11289" s="12"/>
      <c r="G11289" s="4"/>
      <c r="H11289" s="4"/>
      <c r="I11289" s="4"/>
    </row>
    <row r="11290" spans="1:9">
      <c r="A11290" s="26"/>
      <c r="B11290" s="12"/>
      <c r="C11290" s="12"/>
      <c r="G11290" s="4"/>
      <c r="H11290" s="4"/>
      <c r="I11290" s="4"/>
    </row>
    <row r="11291" spans="1:9">
      <c r="A11291" s="26"/>
      <c r="B11291" s="12"/>
      <c r="C11291" s="12"/>
      <c r="G11291" s="4"/>
      <c r="H11291" s="4"/>
      <c r="I11291" s="4"/>
    </row>
    <row r="11292" spans="1:9">
      <c r="A11292" s="26"/>
      <c r="B11292" s="12"/>
      <c r="C11292" s="12"/>
      <c r="G11292" s="4"/>
      <c r="H11292" s="4"/>
      <c r="I11292" s="4"/>
    </row>
    <row r="11293" spans="1:9">
      <c r="A11293" s="26"/>
      <c r="B11293" s="12"/>
      <c r="C11293" s="12"/>
      <c r="G11293" s="4"/>
      <c r="H11293" s="4"/>
      <c r="I11293" s="4"/>
    </row>
    <row r="11294" spans="1:9">
      <c r="A11294" s="26"/>
      <c r="B11294" s="12"/>
      <c r="C11294" s="12"/>
      <c r="G11294" s="4"/>
      <c r="H11294" s="4"/>
      <c r="I11294" s="4"/>
    </row>
    <row r="11295" spans="1:9">
      <c r="A11295" s="26"/>
      <c r="B11295" s="12"/>
      <c r="C11295" s="12"/>
      <c r="G11295" s="4"/>
      <c r="H11295" s="4"/>
      <c r="I11295" s="4"/>
    </row>
    <row r="11296" spans="1:9">
      <c r="A11296" s="26"/>
      <c r="B11296" s="12"/>
      <c r="C11296" s="12"/>
      <c r="G11296" s="4"/>
      <c r="H11296" s="4"/>
      <c r="I11296" s="4"/>
    </row>
    <row r="11297" spans="1:9">
      <c r="A11297" s="26"/>
      <c r="B11297" s="12"/>
      <c r="C11297" s="12"/>
      <c r="G11297" s="4"/>
      <c r="H11297" s="4"/>
      <c r="I11297" s="4"/>
    </row>
    <row r="11298" spans="1:9">
      <c r="A11298" s="26"/>
      <c r="B11298" s="12"/>
      <c r="C11298" s="12"/>
      <c r="G11298" s="4"/>
      <c r="H11298" s="4"/>
      <c r="I11298" s="4"/>
    </row>
    <row r="11299" spans="1:9">
      <c r="A11299" s="26"/>
      <c r="B11299" s="12"/>
      <c r="C11299" s="12"/>
      <c r="G11299" s="4"/>
      <c r="H11299" s="4"/>
      <c r="I11299" s="4"/>
    </row>
    <row r="11300" spans="1:9">
      <c r="A11300" s="26"/>
      <c r="B11300" s="12"/>
      <c r="C11300" s="12"/>
      <c r="G11300" s="4"/>
      <c r="H11300" s="4"/>
      <c r="I11300" s="4"/>
    </row>
    <row r="11301" spans="1:9">
      <c r="A11301" s="26"/>
      <c r="B11301" s="12"/>
      <c r="C11301" s="12"/>
      <c r="G11301" s="4"/>
      <c r="H11301" s="4"/>
      <c r="I11301" s="4"/>
    </row>
    <row r="11302" spans="1:9">
      <c r="A11302" s="26"/>
      <c r="B11302" s="12"/>
      <c r="C11302" s="12"/>
      <c r="G11302" s="4"/>
      <c r="H11302" s="4"/>
      <c r="I11302" s="4"/>
    </row>
    <row r="11303" spans="1:9">
      <c r="A11303" s="26"/>
      <c r="B11303" s="12"/>
      <c r="C11303" s="12"/>
      <c r="G11303" s="4"/>
      <c r="H11303" s="4"/>
      <c r="I11303" s="4"/>
    </row>
    <row r="11304" spans="1:9">
      <c r="A11304" s="26"/>
      <c r="B11304" s="12"/>
      <c r="C11304" s="12"/>
      <c r="G11304" s="4"/>
      <c r="H11304" s="4"/>
      <c r="I11304" s="4"/>
    </row>
    <row r="11305" spans="1:9">
      <c r="A11305" s="26"/>
      <c r="B11305" s="12"/>
      <c r="C11305" s="12"/>
      <c r="G11305" s="4"/>
      <c r="H11305" s="4"/>
      <c r="I11305" s="4"/>
    </row>
    <row r="11306" spans="1:9">
      <c r="A11306" s="26"/>
      <c r="B11306" s="12"/>
      <c r="C11306" s="12"/>
      <c r="G11306" s="4"/>
      <c r="H11306" s="4"/>
      <c r="I11306" s="4"/>
    </row>
    <row r="11307" spans="1:9">
      <c r="A11307" s="26"/>
      <c r="B11307" s="12"/>
      <c r="C11307" s="12"/>
      <c r="G11307" s="4"/>
      <c r="H11307" s="4"/>
      <c r="I11307" s="4"/>
    </row>
    <row r="11308" spans="1:9">
      <c r="A11308" s="26"/>
      <c r="B11308" s="12"/>
      <c r="C11308" s="12"/>
      <c r="G11308" s="4"/>
      <c r="H11308" s="4"/>
      <c r="I11308" s="4"/>
    </row>
    <row r="11309" spans="1:9">
      <c r="A11309" s="26"/>
      <c r="B11309" s="12"/>
      <c r="C11309" s="12"/>
      <c r="G11309" s="4"/>
      <c r="H11309" s="4"/>
      <c r="I11309" s="4"/>
    </row>
    <row r="11310" spans="1:9">
      <c r="A11310" s="26"/>
      <c r="B11310" s="12"/>
      <c r="C11310" s="12"/>
      <c r="G11310" s="4"/>
      <c r="H11310" s="4"/>
      <c r="I11310" s="4"/>
    </row>
    <row r="11311" spans="1:9">
      <c r="A11311" s="26"/>
      <c r="B11311" s="12"/>
      <c r="C11311" s="12"/>
      <c r="G11311" s="4"/>
      <c r="H11311" s="4"/>
      <c r="I11311" s="4"/>
    </row>
    <row r="11312" spans="1:9">
      <c r="A11312" s="26"/>
      <c r="B11312" s="12"/>
      <c r="C11312" s="12"/>
      <c r="G11312" s="4"/>
      <c r="H11312" s="4"/>
      <c r="I11312" s="4"/>
    </row>
    <row r="11313" spans="1:9">
      <c r="A11313" s="26"/>
      <c r="B11313" s="12"/>
      <c r="C11313" s="12"/>
      <c r="G11313" s="4"/>
      <c r="H11313" s="4"/>
      <c r="I11313" s="4"/>
    </row>
    <row r="11314" spans="1:9">
      <c r="A11314" s="26"/>
      <c r="B11314" s="12"/>
      <c r="C11314" s="12"/>
      <c r="G11314" s="4"/>
      <c r="H11314" s="4"/>
      <c r="I11314" s="4"/>
    </row>
    <row r="11315" spans="1:9">
      <c r="A11315" s="26"/>
      <c r="B11315" s="12"/>
      <c r="C11315" s="12"/>
      <c r="G11315" s="4"/>
      <c r="H11315" s="4"/>
      <c r="I11315" s="4"/>
    </row>
    <row r="11316" spans="1:9">
      <c r="A11316" s="26"/>
      <c r="B11316" s="12"/>
      <c r="C11316" s="12"/>
      <c r="G11316" s="4"/>
      <c r="H11316" s="4"/>
      <c r="I11316" s="4"/>
    </row>
    <row r="11317" spans="1:9">
      <c r="A11317" s="26"/>
      <c r="B11317" s="12"/>
      <c r="C11317" s="12"/>
      <c r="G11317" s="4"/>
      <c r="H11317" s="4"/>
      <c r="I11317" s="4"/>
    </row>
    <row r="11318" spans="1:9">
      <c r="A11318" s="26"/>
      <c r="B11318" s="12"/>
      <c r="C11318" s="12"/>
      <c r="G11318" s="4"/>
      <c r="H11318" s="4"/>
      <c r="I11318" s="4"/>
    </row>
    <row r="11319" spans="1:9">
      <c r="A11319" s="26"/>
      <c r="B11319" s="12"/>
      <c r="C11319" s="12"/>
      <c r="G11319" s="4"/>
      <c r="H11319" s="4"/>
      <c r="I11319" s="4"/>
    </row>
    <row r="11320" spans="1:9">
      <c r="A11320" s="26"/>
      <c r="B11320" s="12"/>
      <c r="C11320" s="12"/>
      <c r="G11320" s="4"/>
      <c r="H11320" s="4"/>
      <c r="I11320" s="4"/>
    </row>
    <row r="11321" spans="1:9">
      <c r="A11321" s="26"/>
      <c r="B11321" s="12"/>
      <c r="C11321" s="12"/>
      <c r="G11321" s="4"/>
      <c r="H11321" s="4"/>
      <c r="I11321" s="4"/>
    </row>
    <row r="11322" spans="1:9">
      <c r="A11322" s="26"/>
      <c r="B11322" s="12"/>
      <c r="C11322" s="12"/>
      <c r="G11322" s="4"/>
      <c r="H11322" s="4"/>
      <c r="I11322" s="4"/>
    </row>
    <row r="11323" spans="1:9">
      <c r="A11323" s="26"/>
      <c r="B11323" s="12"/>
      <c r="C11323" s="12"/>
      <c r="G11323" s="4"/>
      <c r="H11323" s="4"/>
      <c r="I11323" s="4"/>
    </row>
    <row r="11324" spans="1:9">
      <c r="A11324" s="26"/>
      <c r="B11324" s="12"/>
      <c r="C11324" s="12"/>
      <c r="G11324" s="4"/>
      <c r="H11324" s="4"/>
      <c r="I11324" s="4"/>
    </row>
    <row r="11325" spans="1:9">
      <c r="A11325" s="26"/>
      <c r="B11325" s="12"/>
      <c r="C11325" s="12"/>
      <c r="G11325" s="4"/>
      <c r="H11325" s="4"/>
      <c r="I11325" s="4"/>
    </row>
    <row r="11326" spans="1:9">
      <c r="A11326" s="26"/>
      <c r="B11326" s="12"/>
      <c r="C11326" s="12"/>
      <c r="G11326" s="4"/>
      <c r="H11326" s="4"/>
      <c r="I11326" s="4"/>
    </row>
    <row r="11327" spans="1:9">
      <c r="A11327" s="26"/>
      <c r="B11327" s="12"/>
      <c r="C11327" s="12"/>
      <c r="G11327" s="4"/>
      <c r="H11327" s="4"/>
      <c r="I11327" s="4"/>
    </row>
    <row r="11328" spans="1:9">
      <c r="A11328" s="26"/>
      <c r="B11328" s="12"/>
      <c r="C11328" s="12"/>
      <c r="G11328" s="4"/>
      <c r="H11328" s="4"/>
      <c r="I11328" s="4"/>
    </row>
    <row r="11329" spans="1:9">
      <c r="A11329" s="26"/>
      <c r="B11329" s="12"/>
      <c r="C11329" s="12"/>
      <c r="G11329" s="4"/>
      <c r="H11329" s="4"/>
      <c r="I11329" s="4"/>
    </row>
    <row r="11330" spans="1:9">
      <c r="A11330" s="26"/>
      <c r="B11330" s="12"/>
      <c r="C11330" s="12"/>
      <c r="G11330" s="4"/>
      <c r="H11330" s="4"/>
      <c r="I11330" s="4"/>
    </row>
    <row r="11331" spans="1:9">
      <c r="A11331" s="26"/>
      <c r="B11331" s="12"/>
      <c r="C11331" s="12"/>
      <c r="G11331" s="4"/>
      <c r="H11331" s="4"/>
      <c r="I11331" s="4"/>
    </row>
    <row r="11332" spans="1:9">
      <c r="A11332" s="26"/>
      <c r="B11332" s="12"/>
      <c r="C11332" s="12"/>
      <c r="G11332" s="4"/>
      <c r="H11332" s="4"/>
      <c r="I11332" s="4"/>
    </row>
    <row r="11333" spans="1:9">
      <c r="A11333" s="26"/>
      <c r="B11333" s="12"/>
      <c r="C11333" s="12"/>
      <c r="G11333" s="4"/>
      <c r="H11333" s="4"/>
      <c r="I11333" s="4"/>
    </row>
    <row r="11334" spans="1:9">
      <c r="A11334" s="26"/>
      <c r="B11334" s="12"/>
      <c r="C11334" s="12"/>
      <c r="G11334" s="4"/>
      <c r="H11334" s="4"/>
      <c r="I11334" s="4"/>
    </row>
    <row r="11335" spans="1:9">
      <c r="A11335" s="26"/>
      <c r="B11335" s="12"/>
      <c r="C11335" s="12"/>
      <c r="G11335" s="4"/>
      <c r="H11335" s="4"/>
      <c r="I11335" s="4"/>
    </row>
    <row r="11336" spans="1:9">
      <c r="A11336" s="26"/>
      <c r="B11336" s="12"/>
      <c r="C11336" s="12"/>
      <c r="G11336" s="4"/>
      <c r="H11336" s="4"/>
      <c r="I11336" s="4"/>
    </row>
    <row r="11337" spans="1:9">
      <c r="A11337" s="26"/>
      <c r="B11337" s="12"/>
      <c r="C11337" s="12"/>
      <c r="G11337" s="4"/>
      <c r="H11337" s="4"/>
      <c r="I11337" s="4"/>
    </row>
    <row r="11338" spans="1:9">
      <c r="A11338" s="26"/>
      <c r="B11338" s="12"/>
      <c r="C11338" s="12"/>
      <c r="G11338" s="4"/>
      <c r="H11338" s="4"/>
      <c r="I11338" s="4"/>
    </row>
    <row r="11339" spans="1:9">
      <c r="A11339" s="26"/>
      <c r="B11339" s="12"/>
      <c r="C11339" s="12"/>
      <c r="G11339" s="4"/>
      <c r="H11339" s="4"/>
      <c r="I11339" s="4"/>
    </row>
    <row r="11340" spans="1:9">
      <c r="A11340" s="26"/>
      <c r="B11340" s="12"/>
      <c r="C11340" s="12"/>
      <c r="G11340" s="4"/>
      <c r="H11340" s="4"/>
      <c r="I11340" s="4"/>
    </row>
    <row r="11341" spans="1:9">
      <c r="A11341" s="26"/>
      <c r="B11341" s="12"/>
      <c r="C11341" s="12"/>
      <c r="G11341" s="4"/>
      <c r="H11341" s="4"/>
      <c r="I11341" s="4"/>
    </row>
    <row r="11342" spans="1:9">
      <c r="A11342" s="26"/>
      <c r="B11342" s="12"/>
      <c r="C11342" s="12"/>
      <c r="G11342" s="4"/>
      <c r="H11342" s="4"/>
      <c r="I11342" s="4"/>
    </row>
    <row r="11343" spans="1:9">
      <c r="A11343" s="26"/>
      <c r="B11343" s="12"/>
      <c r="C11343" s="12"/>
      <c r="G11343" s="4"/>
      <c r="H11343" s="4"/>
      <c r="I11343" s="4"/>
    </row>
    <row r="11344" spans="1:9">
      <c r="A11344" s="26"/>
      <c r="B11344" s="12"/>
      <c r="C11344" s="12"/>
      <c r="G11344" s="4"/>
      <c r="H11344" s="4"/>
      <c r="I11344" s="4"/>
    </row>
    <row r="11345" spans="1:9">
      <c r="A11345" s="26"/>
      <c r="B11345" s="12"/>
      <c r="C11345" s="12"/>
      <c r="G11345" s="4"/>
      <c r="H11345" s="4"/>
      <c r="I11345" s="4"/>
    </row>
    <row r="11346" spans="1:9">
      <c r="A11346" s="26"/>
      <c r="B11346" s="12"/>
      <c r="C11346" s="12"/>
      <c r="G11346" s="4"/>
      <c r="H11346" s="4"/>
      <c r="I11346" s="4"/>
    </row>
    <row r="11347" spans="1:9">
      <c r="A11347" s="26"/>
      <c r="B11347" s="12"/>
      <c r="C11347" s="12"/>
      <c r="G11347" s="4"/>
      <c r="H11347" s="4"/>
      <c r="I11347" s="4"/>
    </row>
    <row r="11348" spans="1:9">
      <c r="A11348" s="26"/>
      <c r="B11348" s="12"/>
      <c r="C11348" s="12"/>
      <c r="G11348" s="4"/>
      <c r="H11348" s="4"/>
      <c r="I11348" s="4"/>
    </row>
    <row r="11349" spans="1:9">
      <c r="A11349" s="26"/>
      <c r="B11349" s="12"/>
      <c r="C11349" s="12"/>
      <c r="G11349" s="4"/>
      <c r="H11349" s="4"/>
      <c r="I11349" s="4"/>
    </row>
    <row r="11350" spans="1:9">
      <c r="A11350" s="26"/>
      <c r="B11350" s="12"/>
      <c r="C11350" s="12"/>
      <c r="G11350" s="4"/>
      <c r="H11350" s="4"/>
      <c r="I11350" s="4"/>
    </row>
    <row r="11351" spans="1:9">
      <c r="A11351" s="26"/>
      <c r="B11351" s="12"/>
      <c r="C11351" s="12"/>
      <c r="G11351" s="4"/>
      <c r="H11351" s="4"/>
      <c r="I11351" s="4"/>
    </row>
    <row r="11352" spans="1:9">
      <c r="A11352" s="26"/>
      <c r="B11352" s="12"/>
      <c r="C11352" s="12"/>
      <c r="G11352" s="4"/>
      <c r="H11352" s="4"/>
      <c r="I11352" s="4"/>
    </row>
    <row r="11353" spans="1:9">
      <c r="A11353" s="26"/>
      <c r="B11353" s="12"/>
      <c r="C11353" s="12"/>
      <c r="G11353" s="4"/>
      <c r="H11353" s="4"/>
      <c r="I11353" s="4"/>
    </row>
    <row r="11354" spans="1:9">
      <c r="A11354" s="26"/>
      <c r="B11354" s="12"/>
      <c r="C11354" s="12"/>
      <c r="G11354" s="4"/>
      <c r="H11354" s="4"/>
      <c r="I11354" s="4"/>
    </row>
    <row r="11355" spans="1:9">
      <c r="A11355" s="26"/>
      <c r="B11355" s="12"/>
      <c r="C11355" s="12"/>
      <c r="G11355" s="4"/>
      <c r="H11355" s="4"/>
      <c r="I11355" s="4"/>
    </row>
    <row r="11356" spans="1:9">
      <c r="A11356" s="26"/>
      <c r="B11356" s="12"/>
      <c r="C11356" s="12"/>
      <c r="G11356" s="4"/>
      <c r="H11356" s="4"/>
      <c r="I11356" s="4"/>
    </row>
    <row r="11357" spans="1:9">
      <c r="A11357" s="26"/>
      <c r="B11357" s="12"/>
      <c r="C11357" s="12"/>
      <c r="G11357" s="4"/>
      <c r="H11357" s="4"/>
      <c r="I11357" s="4"/>
    </row>
    <row r="11358" spans="1:9">
      <c r="A11358" s="26"/>
      <c r="B11358" s="12"/>
      <c r="C11358" s="12"/>
      <c r="G11358" s="4"/>
      <c r="H11358" s="4"/>
      <c r="I11358" s="4"/>
    </row>
    <row r="11359" spans="1:9">
      <c r="A11359" s="26"/>
      <c r="B11359" s="12"/>
      <c r="C11359" s="12"/>
      <c r="G11359" s="4"/>
      <c r="H11359" s="4"/>
      <c r="I11359" s="4"/>
    </row>
    <row r="11360" spans="1:9">
      <c r="A11360" s="26"/>
      <c r="B11360" s="12"/>
      <c r="C11360" s="12"/>
      <c r="G11360" s="4"/>
      <c r="H11360" s="4"/>
      <c r="I11360" s="4"/>
    </row>
    <row r="11361" spans="1:9">
      <c r="A11361" s="26"/>
      <c r="B11361" s="12"/>
      <c r="C11361" s="12"/>
      <c r="G11361" s="4"/>
      <c r="H11361" s="4"/>
      <c r="I11361" s="4"/>
    </row>
    <row r="11362" spans="1:9">
      <c r="A11362" s="26"/>
      <c r="B11362" s="12"/>
      <c r="C11362" s="12"/>
      <c r="G11362" s="4"/>
      <c r="H11362" s="4"/>
      <c r="I11362" s="4"/>
    </row>
    <row r="11363" spans="1:9">
      <c r="A11363" s="26"/>
      <c r="B11363" s="12"/>
      <c r="C11363" s="12"/>
      <c r="G11363" s="4"/>
      <c r="H11363" s="4"/>
      <c r="I11363" s="4"/>
    </row>
    <row r="11364" spans="1:9">
      <c r="A11364" s="26"/>
      <c r="B11364" s="12"/>
      <c r="C11364" s="12"/>
      <c r="G11364" s="4"/>
      <c r="H11364" s="4"/>
      <c r="I11364" s="4"/>
    </row>
    <row r="11365" spans="1:9">
      <c r="A11365" s="26"/>
      <c r="B11365" s="12"/>
      <c r="C11365" s="12"/>
      <c r="G11365" s="4"/>
      <c r="H11365" s="4"/>
      <c r="I11365" s="4"/>
    </row>
    <row r="11366" spans="1:9">
      <c r="A11366" s="26"/>
      <c r="B11366" s="12"/>
      <c r="C11366" s="12"/>
      <c r="G11366" s="4"/>
      <c r="H11366" s="4"/>
      <c r="I11366" s="4"/>
    </row>
    <row r="11367" spans="1:9">
      <c r="A11367" s="26"/>
      <c r="B11367" s="12"/>
      <c r="C11367" s="12"/>
      <c r="G11367" s="4"/>
      <c r="H11367" s="4"/>
      <c r="I11367" s="4"/>
    </row>
    <row r="11368" spans="1:9">
      <c r="A11368" s="26"/>
      <c r="B11368" s="12"/>
      <c r="C11368" s="12"/>
      <c r="G11368" s="4"/>
      <c r="H11368" s="4"/>
      <c r="I11368" s="4"/>
    </row>
    <row r="11369" spans="1:9">
      <c r="A11369" s="26"/>
      <c r="B11369" s="12"/>
      <c r="C11369" s="12"/>
      <c r="G11369" s="4"/>
      <c r="H11369" s="4"/>
      <c r="I11369" s="4"/>
    </row>
    <row r="11370" spans="1:9">
      <c r="A11370" s="26"/>
      <c r="B11370" s="12"/>
      <c r="C11370" s="12"/>
      <c r="G11370" s="4"/>
      <c r="H11370" s="4"/>
      <c r="I11370" s="4"/>
    </row>
    <row r="11371" spans="1:9">
      <c r="A11371" s="26"/>
      <c r="B11371" s="12"/>
      <c r="C11371" s="12"/>
      <c r="G11371" s="4"/>
      <c r="H11371" s="4"/>
      <c r="I11371" s="4"/>
    </row>
    <row r="11372" spans="1:9">
      <c r="A11372" s="26"/>
      <c r="B11372" s="12"/>
      <c r="C11372" s="12"/>
      <c r="G11372" s="4"/>
      <c r="H11372" s="4"/>
      <c r="I11372" s="4"/>
    </row>
    <row r="11373" spans="1:9">
      <c r="A11373" s="26"/>
      <c r="B11373" s="12"/>
      <c r="C11373" s="12"/>
      <c r="G11373" s="4"/>
      <c r="H11373" s="4"/>
      <c r="I11373" s="4"/>
    </row>
    <row r="11374" spans="1:9">
      <c r="A11374" s="26"/>
      <c r="B11374" s="12"/>
      <c r="C11374" s="12"/>
      <c r="G11374" s="4"/>
      <c r="H11374" s="4"/>
      <c r="I11374" s="4"/>
    </row>
    <row r="11375" spans="1:9">
      <c r="A11375" s="26"/>
      <c r="B11375" s="12"/>
      <c r="C11375" s="12"/>
      <c r="G11375" s="4"/>
      <c r="H11375" s="4"/>
      <c r="I11375" s="4"/>
    </row>
    <row r="11376" spans="1:9">
      <c r="A11376" s="26"/>
      <c r="B11376" s="12"/>
      <c r="C11376" s="12"/>
      <c r="G11376" s="4"/>
      <c r="H11376" s="4"/>
      <c r="I11376" s="4"/>
    </row>
    <row r="11377" spans="1:9">
      <c r="A11377" s="26"/>
      <c r="B11377" s="12"/>
      <c r="C11377" s="12"/>
      <c r="G11377" s="4"/>
      <c r="H11377" s="4"/>
      <c r="I11377" s="4"/>
    </row>
    <row r="11378" spans="1:9">
      <c r="A11378" s="26"/>
      <c r="B11378" s="12"/>
      <c r="C11378" s="12"/>
      <c r="G11378" s="4"/>
      <c r="H11378" s="4"/>
      <c r="I11378" s="4"/>
    </row>
    <row r="11379" spans="1:9">
      <c r="A11379" s="26"/>
      <c r="B11379" s="12"/>
      <c r="C11379" s="12"/>
      <c r="G11379" s="4"/>
      <c r="H11379" s="4"/>
      <c r="I11379" s="4"/>
    </row>
    <row r="11380" spans="1:9">
      <c r="A11380" s="26"/>
      <c r="B11380" s="12"/>
      <c r="C11380" s="12"/>
      <c r="G11380" s="4"/>
      <c r="H11380" s="4"/>
      <c r="I11380" s="4"/>
    </row>
    <row r="11381" spans="1:9">
      <c r="A11381" s="26"/>
      <c r="B11381" s="12"/>
      <c r="C11381" s="12"/>
      <c r="G11381" s="4"/>
      <c r="H11381" s="4"/>
      <c r="I11381" s="4"/>
    </row>
    <row r="11382" spans="1:9">
      <c r="A11382" s="26"/>
      <c r="B11382" s="12"/>
      <c r="C11382" s="12"/>
      <c r="G11382" s="4"/>
      <c r="H11382" s="4"/>
      <c r="I11382" s="4"/>
    </row>
    <row r="11383" spans="1:9">
      <c r="A11383" s="26"/>
      <c r="B11383" s="12"/>
      <c r="C11383" s="12"/>
      <c r="G11383" s="4"/>
      <c r="H11383" s="4"/>
      <c r="I11383" s="4"/>
    </row>
    <row r="11384" spans="1:9">
      <c r="A11384" s="26"/>
      <c r="B11384" s="12"/>
      <c r="C11384" s="12"/>
      <c r="G11384" s="4"/>
      <c r="H11384" s="4"/>
      <c r="I11384" s="4"/>
    </row>
    <row r="11385" spans="1:9">
      <c r="A11385" s="26"/>
      <c r="B11385" s="12"/>
      <c r="C11385" s="12"/>
      <c r="G11385" s="4"/>
      <c r="H11385" s="4"/>
      <c r="I11385" s="4"/>
    </row>
    <row r="11386" spans="1:9">
      <c r="A11386" s="26"/>
      <c r="B11386" s="12"/>
      <c r="C11386" s="12"/>
      <c r="G11386" s="4"/>
      <c r="H11386" s="4"/>
      <c r="I11386" s="4"/>
    </row>
    <row r="11387" spans="1:9">
      <c r="A11387" s="26"/>
      <c r="B11387" s="12"/>
      <c r="C11387" s="12"/>
      <c r="G11387" s="4"/>
      <c r="H11387" s="4"/>
      <c r="I11387" s="4"/>
    </row>
    <row r="11388" spans="1:9">
      <c r="A11388" s="26"/>
      <c r="B11388" s="12"/>
      <c r="C11388" s="12"/>
      <c r="G11388" s="4"/>
      <c r="H11388" s="4"/>
      <c r="I11388" s="4"/>
    </row>
    <row r="11389" spans="1:9">
      <c r="A11389" s="26"/>
      <c r="B11389" s="12"/>
      <c r="C11389" s="12"/>
      <c r="G11389" s="4"/>
      <c r="H11389" s="4"/>
      <c r="I11389" s="4"/>
    </row>
    <row r="11390" spans="1:9">
      <c r="A11390" s="26"/>
      <c r="B11390" s="12"/>
      <c r="C11390" s="12"/>
      <c r="G11390" s="4"/>
      <c r="H11390" s="4"/>
      <c r="I11390" s="4"/>
    </row>
    <row r="11391" spans="1:9">
      <c r="A11391" s="26"/>
      <c r="B11391" s="12"/>
      <c r="C11391" s="12"/>
      <c r="G11391" s="4"/>
      <c r="H11391" s="4"/>
      <c r="I11391" s="4"/>
    </row>
    <row r="11392" spans="1:9">
      <c r="A11392" s="26"/>
      <c r="B11392" s="12"/>
      <c r="C11392" s="12"/>
      <c r="G11392" s="4"/>
      <c r="H11392" s="4"/>
      <c r="I11392" s="4"/>
    </row>
    <row r="11393" spans="1:9">
      <c r="A11393" s="26"/>
      <c r="B11393" s="12"/>
      <c r="C11393" s="12"/>
      <c r="G11393" s="4"/>
      <c r="H11393" s="4"/>
      <c r="I11393" s="4"/>
    </row>
    <row r="11394" spans="1:9">
      <c r="A11394" s="26"/>
      <c r="B11394" s="12"/>
      <c r="C11394" s="12"/>
      <c r="G11394" s="4"/>
      <c r="H11394" s="4"/>
      <c r="I11394" s="4"/>
    </row>
    <row r="11395" spans="1:9">
      <c r="A11395" s="26"/>
      <c r="B11395" s="12"/>
      <c r="C11395" s="12"/>
      <c r="G11395" s="4"/>
      <c r="H11395" s="4"/>
      <c r="I11395" s="4"/>
    </row>
    <row r="11396" spans="1:9">
      <c r="A11396" s="26"/>
      <c r="B11396" s="12"/>
      <c r="C11396" s="12"/>
      <c r="G11396" s="4"/>
      <c r="H11396" s="4"/>
      <c r="I11396" s="4"/>
    </row>
    <row r="11397" spans="1:9">
      <c r="A11397" s="26"/>
      <c r="B11397" s="12"/>
      <c r="C11397" s="12"/>
      <c r="G11397" s="4"/>
      <c r="H11397" s="4"/>
      <c r="I11397" s="4"/>
    </row>
    <row r="11398" spans="1:9">
      <c r="A11398" s="26"/>
      <c r="B11398" s="12"/>
      <c r="C11398" s="12"/>
      <c r="G11398" s="4"/>
      <c r="H11398" s="4"/>
      <c r="I11398" s="4"/>
    </row>
    <row r="11399" spans="1:9">
      <c r="A11399" s="26"/>
      <c r="B11399" s="12"/>
      <c r="C11399" s="12"/>
      <c r="G11399" s="4"/>
      <c r="H11399" s="4"/>
      <c r="I11399" s="4"/>
    </row>
    <row r="11400" spans="1:9">
      <c r="A11400" s="26"/>
      <c r="B11400" s="12"/>
      <c r="C11400" s="12"/>
      <c r="G11400" s="4"/>
      <c r="H11400" s="4"/>
      <c r="I11400" s="4"/>
    </row>
    <row r="11401" spans="1:9">
      <c r="A11401" s="26"/>
      <c r="B11401" s="12"/>
      <c r="C11401" s="12"/>
      <c r="G11401" s="4"/>
      <c r="H11401" s="4"/>
      <c r="I11401" s="4"/>
    </row>
    <row r="11402" spans="1:9">
      <c r="A11402" s="26"/>
      <c r="B11402" s="12"/>
      <c r="C11402" s="12"/>
      <c r="G11402" s="4"/>
      <c r="H11402" s="4"/>
      <c r="I11402" s="4"/>
    </row>
    <row r="11403" spans="1:9">
      <c r="A11403" s="26"/>
      <c r="B11403" s="12"/>
      <c r="C11403" s="12"/>
      <c r="G11403" s="4"/>
      <c r="H11403" s="4"/>
      <c r="I11403" s="4"/>
    </row>
    <row r="11404" spans="1:9">
      <c r="A11404" s="26"/>
      <c r="B11404" s="12"/>
      <c r="C11404" s="12"/>
      <c r="G11404" s="4"/>
      <c r="H11404" s="4"/>
      <c r="I11404" s="4"/>
    </row>
    <row r="11405" spans="1:9">
      <c r="A11405" s="26"/>
      <c r="B11405" s="12"/>
      <c r="C11405" s="12"/>
      <c r="G11405" s="4"/>
      <c r="H11405" s="4"/>
      <c r="I11405" s="4"/>
    </row>
    <row r="11406" spans="1:9">
      <c r="A11406" s="26"/>
      <c r="B11406" s="12"/>
      <c r="C11406" s="12"/>
      <c r="G11406" s="4"/>
      <c r="H11406" s="4"/>
      <c r="I11406" s="4"/>
    </row>
    <row r="11407" spans="1:9">
      <c r="A11407" s="26"/>
      <c r="B11407" s="12"/>
      <c r="C11407" s="12"/>
      <c r="G11407" s="4"/>
      <c r="H11407" s="4"/>
      <c r="I11407" s="4"/>
    </row>
    <row r="11408" spans="1:9">
      <c r="A11408" s="26"/>
      <c r="B11408" s="12"/>
      <c r="C11408" s="12"/>
      <c r="G11408" s="4"/>
      <c r="H11408" s="4"/>
      <c r="I11408" s="4"/>
    </row>
    <row r="11409" spans="1:9">
      <c r="A11409" s="26"/>
      <c r="B11409" s="12"/>
      <c r="C11409" s="12"/>
      <c r="G11409" s="4"/>
      <c r="H11409" s="4"/>
      <c r="I11409" s="4"/>
    </row>
    <row r="11410" spans="1:9">
      <c r="A11410" s="26"/>
      <c r="B11410" s="12"/>
      <c r="C11410" s="12"/>
      <c r="G11410" s="4"/>
      <c r="H11410" s="4"/>
      <c r="I11410" s="4"/>
    </row>
    <row r="11411" spans="1:9">
      <c r="A11411" s="26"/>
      <c r="B11411" s="12"/>
      <c r="C11411" s="12"/>
      <c r="G11411" s="4"/>
      <c r="H11411" s="4"/>
      <c r="I11411" s="4"/>
    </row>
    <row r="11412" spans="1:9">
      <c r="A11412" s="26"/>
      <c r="B11412" s="12"/>
      <c r="C11412" s="12"/>
      <c r="G11412" s="4"/>
      <c r="H11412" s="4"/>
      <c r="I11412" s="4"/>
    </row>
    <row r="11413" spans="1:9">
      <c r="A11413" s="26"/>
      <c r="B11413" s="12"/>
      <c r="C11413" s="12"/>
      <c r="G11413" s="4"/>
      <c r="H11413" s="4"/>
      <c r="I11413" s="4"/>
    </row>
    <row r="11414" spans="1:9">
      <c r="A11414" s="26"/>
      <c r="B11414" s="12"/>
      <c r="C11414" s="12"/>
      <c r="G11414" s="4"/>
      <c r="H11414" s="4"/>
      <c r="I11414" s="4"/>
    </row>
    <row r="11415" spans="1:9">
      <c r="A11415" s="26"/>
      <c r="B11415" s="12"/>
      <c r="C11415" s="12"/>
      <c r="G11415" s="4"/>
      <c r="H11415" s="4"/>
      <c r="I11415" s="4"/>
    </row>
    <row r="11416" spans="1:9">
      <c r="A11416" s="26"/>
      <c r="B11416" s="12"/>
      <c r="C11416" s="12"/>
      <c r="G11416" s="4"/>
      <c r="H11416" s="4"/>
      <c r="I11416" s="4"/>
    </row>
    <row r="11417" spans="1:9">
      <c r="A11417" s="26"/>
      <c r="B11417" s="12"/>
      <c r="C11417" s="12"/>
      <c r="G11417" s="4"/>
      <c r="H11417" s="4"/>
      <c r="I11417" s="4"/>
    </row>
    <row r="11418" spans="1:9">
      <c r="A11418" s="26"/>
      <c r="B11418" s="12"/>
      <c r="C11418" s="12"/>
      <c r="G11418" s="4"/>
      <c r="H11418" s="4"/>
      <c r="I11418" s="4"/>
    </row>
    <row r="11419" spans="1:9">
      <c r="A11419" s="26"/>
      <c r="B11419" s="12"/>
      <c r="C11419" s="12"/>
      <c r="G11419" s="4"/>
      <c r="H11419" s="4"/>
      <c r="I11419" s="4"/>
    </row>
    <row r="11420" spans="1:9">
      <c r="A11420" s="26"/>
      <c r="B11420" s="12"/>
      <c r="C11420" s="12"/>
      <c r="G11420" s="4"/>
      <c r="H11420" s="4"/>
      <c r="I11420" s="4"/>
    </row>
    <row r="11421" spans="1:9">
      <c r="A11421" s="26"/>
      <c r="B11421" s="12"/>
      <c r="C11421" s="12"/>
      <c r="G11421" s="4"/>
      <c r="H11421" s="4"/>
      <c r="I11421" s="4"/>
    </row>
    <row r="11422" spans="1:9">
      <c r="A11422" s="26"/>
      <c r="B11422" s="12"/>
      <c r="C11422" s="12"/>
      <c r="G11422" s="4"/>
      <c r="H11422" s="4"/>
      <c r="I11422" s="4"/>
    </row>
    <row r="11423" spans="1:9">
      <c r="A11423" s="26"/>
      <c r="B11423" s="12"/>
      <c r="C11423" s="12"/>
      <c r="G11423" s="4"/>
      <c r="H11423" s="4"/>
      <c r="I11423" s="4"/>
    </row>
    <row r="11424" spans="1:9">
      <c r="A11424" s="26"/>
      <c r="B11424" s="12"/>
      <c r="C11424" s="12"/>
      <c r="G11424" s="4"/>
      <c r="H11424" s="4"/>
      <c r="I11424" s="4"/>
    </row>
    <row r="11425" spans="1:9">
      <c r="A11425" s="26"/>
      <c r="B11425" s="12"/>
      <c r="C11425" s="12"/>
      <c r="G11425" s="4"/>
      <c r="H11425" s="4"/>
      <c r="I11425" s="4"/>
    </row>
    <row r="11426" spans="1:9">
      <c r="A11426" s="26"/>
      <c r="B11426" s="12"/>
      <c r="C11426" s="12"/>
      <c r="G11426" s="4"/>
      <c r="H11426" s="4"/>
      <c r="I11426" s="4"/>
    </row>
    <row r="11427" spans="1:9">
      <c r="A11427" s="26"/>
      <c r="B11427" s="12"/>
      <c r="C11427" s="12"/>
      <c r="G11427" s="4"/>
      <c r="H11427" s="4"/>
      <c r="I11427" s="4"/>
    </row>
    <row r="11428" spans="1:9">
      <c r="A11428" s="26"/>
      <c r="B11428" s="12"/>
      <c r="C11428" s="12"/>
      <c r="G11428" s="4"/>
      <c r="H11428" s="4"/>
      <c r="I11428" s="4"/>
    </row>
    <row r="11429" spans="1:9">
      <c r="A11429" s="26"/>
      <c r="B11429" s="12"/>
      <c r="C11429" s="12"/>
      <c r="G11429" s="4"/>
      <c r="H11429" s="4"/>
      <c r="I11429" s="4"/>
    </row>
    <row r="11430" spans="1:9">
      <c r="A11430" s="26"/>
      <c r="B11430" s="12"/>
      <c r="C11430" s="12"/>
      <c r="G11430" s="4"/>
      <c r="H11430" s="4"/>
      <c r="I11430" s="4"/>
    </row>
    <row r="11431" spans="1:9">
      <c r="A11431" s="26"/>
      <c r="B11431" s="12"/>
      <c r="C11431" s="12"/>
      <c r="G11431" s="4"/>
      <c r="H11431" s="4"/>
      <c r="I11431" s="4"/>
    </row>
    <row r="11432" spans="1:9">
      <c r="A11432" s="26"/>
      <c r="B11432" s="12"/>
      <c r="C11432" s="12"/>
      <c r="G11432" s="4"/>
      <c r="H11432" s="4"/>
      <c r="I11432" s="4"/>
    </row>
    <row r="11433" spans="1:9">
      <c r="A11433" s="26"/>
      <c r="B11433" s="12"/>
      <c r="C11433" s="12"/>
      <c r="G11433" s="4"/>
      <c r="H11433" s="4"/>
      <c r="I11433" s="4"/>
    </row>
    <row r="11434" spans="1:9">
      <c r="A11434" s="26"/>
      <c r="B11434" s="12"/>
      <c r="C11434" s="12"/>
      <c r="G11434" s="4"/>
      <c r="H11434" s="4"/>
      <c r="I11434" s="4"/>
    </row>
    <row r="11435" spans="1:9">
      <c r="A11435" s="26"/>
      <c r="B11435" s="12"/>
      <c r="C11435" s="12"/>
      <c r="G11435" s="4"/>
      <c r="H11435" s="4"/>
      <c r="I11435" s="4"/>
    </row>
    <row r="11436" spans="1:9">
      <c r="A11436" s="26"/>
      <c r="B11436" s="12"/>
      <c r="C11436" s="12"/>
      <c r="G11436" s="4"/>
      <c r="H11436" s="4"/>
      <c r="I11436" s="4"/>
    </row>
    <row r="11437" spans="1:9">
      <c r="A11437" s="26"/>
      <c r="B11437" s="12"/>
      <c r="C11437" s="12"/>
      <c r="G11437" s="4"/>
      <c r="H11437" s="4"/>
      <c r="I11437" s="4"/>
    </row>
    <row r="11438" spans="1:9">
      <c r="A11438" s="26"/>
      <c r="B11438" s="12"/>
      <c r="C11438" s="12"/>
      <c r="G11438" s="4"/>
      <c r="H11438" s="4"/>
      <c r="I11438" s="4"/>
    </row>
    <row r="11439" spans="1:9">
      <c r="A11439" s="26"/>
      <c r="B11439" s="12"/>
      <c r="C11439" s="12"/>
      <c r="G11439" s="4"/>
      <c r="H11439" s="4"/>
      <c r="I11439" s="4"/>
    </row>
    <row r="11440" spans="1:9">
      <c r="A11440" s="26"/>
      <c r="B11440" s="12"/>
      <c r="C11440" s="12"/>
      <c r="G11440" s="4"/>
      <c r="H11440" s="4"/>
      <c r="I11440" s="4"/>
    </row>
    <row r="11441" spans="1:9">
      <c r="A11441" s="26"/>
      <c r="B11441" s="12"/>
      <c r="C11441" s="12"/>
      <c r="G11441" s="4"/>
      <c r="H11441" s="4"/>
      <c r="I11441" s="4"/>
    </row>
    <row r="11442" spans="1:9">
      <c r="A11442" s="26"/>
      <c r="B11442" s="12"/>
      <c r="C11442" s="12"/>
      <c r="G11442" s="4"/>
      <c r="H11442" s="4"/>
      <c r="I11442" s="4"/>
    </row>
    <row r="11443" spans="1:9">
      <c r="A11443" s="26"/>
      <c r="B11443" s="12"/>
      <c r="C11443" s="12"/>
      <c r="G11443" s="4"/>
      <c r="H11443" s="4"/>
      <c r="I11443" s="4"/>
    </row>
    <row r="11444" spans="1:9">
      <c r="A11444" s="26"/>
      <c r="B11444" s="12"/>
      <c r="C11444" s="12"/>
      <c r="G11444" s="4"/>
      <c r="H11444" s="4"/>
      <c r="I11444" s="4"/>
    </row>
    <row r="11445" spans="1:9">
      <c r="A11445" s="26"/>
      <c r="B11445" s="12"/>
      <c r="C11445" s="12"/>
      <c r="G11445" s="4"/>
      <c r="H11445" s="4"/>
      <c r="I11445" s="4"/>
    </row>
    <row r="11446" spans="1:9">
      <c r="A11446" s="26"/>
      <c r="B11446" s="12"/>
      <c r="C11446" s="12"/>
      <c r="G11446" s="4"/>
      <c r="H11446" s="4"/>
      <c r="I11446" s="4"/>
    </row>
    <row r="11447" spans="1:9">
      <c r="A11447" s="26"/>
      <c r="B11447" s="12"/>
      <c r="C11447" s="12"/>
      <c r="G11447" s="4"/>
      <c r="H11447" s="4"/>
      <c r="I11447" s="4"/>
    </row>
    <row r="11448" spans="1:9">
      <c r="A11448" s="26"/>
      <c r="B11448" s="12"/>
      <c r="C11448" s="12"/>
      <c r="G11448" s="4"/>
      <c r="H11448" s="4"/>
      <c r="I11448" s="4"/>
    </row>
    <row r="11449" spans="1:9">
      <c r="A11449" s="26"/>
      <c r="B11449" s="12"/>
      <c r="C11449" s="12"/>
      <c r="G11449" s="4"/>
      <c r="H11449" s="4"/>
      <c r="I11449" s="4"/>
    </row>
    <row r="11450" spans="1:9">
      <c r="A11450" s="26"/>
      <c r="B11450" s="12"/>
      <c r="C11450" s="12"/>
      <c r="G11450" s="4"/>
      <c r="H11450" s="4"/>
      <c r="I11450" s="4"/>
    </row>
    <row r="11451" spans="1:9">
      <c r="A11451" s="26"/>
      <c r="B11451" s="12"/>
      <c r="C11451" s="12"/>
      <c r="G11451" s="4"/>
      <c r="H11451" s="4"/>
      <c r="I11451" s="4"/>
    </row>
    <row r="11452" spans="1:9">
      <c r="A11452" s="26"/>
      <c r="B11452" s="12"/>
      <c r="C11452" s="12"/>
      <c r="G11452" s="4"/>
      <c r="H11452" s="4"/>
      <c r="I11452" s="4"/>
    </row>
    <row r="11453" spans="1:9">
      <c r="A11453" s="26"/>
      <c r="B11453" s="12"/>
      <c r="C11453" s="12"/>
      <c r="G11453" s="4"/>
      <c r="H11453" s="4"/>
      <c r="I11453" s="4"/>
    </row>
    <row r="11454" spans="1:9">
      <c r="A11454" s="26"/>
      <c r="B11454" s="12"/>
      <c r="C11454" s="12"/>
      <c r="G11454" s="4"/>
      <c r="H11454" s="4"/>
      <c r="I11454" s="4"/>
    </row>
    <row r="11455" spans="1:9">
      <c r="A11455" s="26"/>
      <c r="B11455" s="12"/>
      <c r="C11455" s="12"/>
      <c r="G11455" s="4"/>
      <c r="H11455" s="4"/>
      <c r="I11455" s="4"/>
    </row>
    <row r="11456" spans="1:9">
      <c r="A11456" s="26"/>
      <c r="B11456" s="12"/>
      <c r="C11456" s="12"/>
      <c r="G11456" s="4"/>
      <c r="H11456" s="4"/>
      <c r="I11456" s="4"/>
    </row>
    <row r="11457" spans="1:9">
      <c r="A11457" s="26"/>
      <c r="B11457" s="12"/>
      <c r="C11457" s="12"/>
      <c r="G11457" s="4"/>
      <c r="H11457" s="4"/>
      <c r="I11457" s="4"/>
    </row>
    <row r="11458" spans="1:9">
      <c r="A11458" s="26"/>
      <c r="B11458" s="12"/>
      <c r="C11458" s="12"/>
      <c r="G11458" s="4"/>
      <c r="H11458" s="4"/>
      <c r="I11458" s="4"/>
    </row>
    <row r="11459" spans="1:9">
      <c r="A11459" s="26"/>
      <c r="B11459" s="12"/>
      <c r="C11459" s="12"/>
      <c r="G11459" s="4"/>
      <c r="H11459" s="4"/>
      <c r="I11459" s="4"/>
    </row>
    <row r="11460" spans="1:9">
      <c r="A11460" s="26"/>
      <c r="B11460" s="12"/>
      <c r="C11460" s="12"/>
      <c r="G11460" s="4"/>
      <c r="H11460" s="4"/>
      <c r="I11460" s="4"/>
    </row>
    <row r="11461" spans="1:9">
      <c r="A11461" s="26"/>
      <c r="B11461" s="12"/>
      <c r="C11461" s="12"/>
      <c r="G11461" s="4"/>
      <c r="H11461" s="4"/>
      <c r="I11461" s="4"/>
    </row>
    <row r="11462" spans="1:9">
      <c r="A11462" s="26"/>
      <c r="B11462" s="12"/>
      <c r="C11462" s="12"/>
      <c r="G11462" s="4"/>
      <c r="H11462" s="4"/>
      <c r="I11462" s="4"/>
    </row>
    <row r="11463" spans="1:9">
      <c r="A11463" s="26"/>
      <c r="B11463" s="12"/>
      <c r="C11463" s="12"/>
      <c r="G11463" s="4"/>
      <c r="H11463" s="4"/>
      <c r="I11463" s="4"/>
    </row>
    <row r="11464" spans="1:9">
      <c r="A11464" s="26"/>
      <c r="B11464" s="12"/>
      <c r="C11464" s="12"/>
      <c r="G11464" s="4"/>
      <c r="H11464" s="4"/>
      <c r="I11464" s="4"/>
    </row>
    <row r="11465" spans="1:9">
      <c r="A11465" s="26"/>
      <c r="B11465" s="12"/>
      <c r="C11465" s="12"/>
      <c r="G11465" s="4"/>
      <c r="H11465" s="4"/>
      <c r="I11465" s="4"/>
    </row>
    <row r="11466" spans="1:9">
      <c r="A11466" s="26"/>
      <c r="B11466" s="12"/>
      <c r="C11466" s="12"/>
      <c r="G11466" s="4"/>
      <c r="H11466" s="4"/>
      <c r="I11466" s="4"/>
    </row>
    <row r="11467" spans="1:9">
      <c r="A11467" s="26"/>
      <c r="B11467" s="12"/>
      <c r="C11467" s="12"/>
      <c r="G11467" s="4"/>
      <c r="H11467" s="4"/>
      <c r="I11467" s="4"/>
    </row>
    <row r="11468" spans="1:9">
      <c r="A11468" s="26"/>
      <c r="B11468" s="12"/>
      <c r="C11468" s="12"/>
      <c r="G11468" s="4"/>
      <c r="H11468" s="4"/>
      <c r="I11468" s="4"/>
    </row>
    <row r="11469" spans="1:9">
      <c r="A11469" s="26"/>
      <c r="B11469" s="12"/>
      <c r="C11469" s="12"/>
      <c r="G11469" s="4"/>
      <c r="H11469" s="4"/>
      <c r="I11469" s="4"/>
    </row>
    <row r="11470" spans="1:9">
      <c r="A11470" s="26"/>
      <c r="B11470" s="12"/>
      <c r="C11470" s="12"/>
      <c r="G11470" s="4"/>
      <c r="H11470" s="4"/>
      <c r="I11470" s="4"/>
    </row>
    <row r="11471" spans="1:9">
      <c r="A11471" s="26"/>
      <c r="B11471" s="12"/>
      <c r="C11471" s="12"/>
      <c r="G11471" s="4"/>
      <c r="H11471" s="4"/>
      <c r="I11471" s="4"/>
    </row>
    <row r="11472" spans="1:9">
      <c r="A11472" s="26"/>
      <c r="B11472" s="12"/>
      <c r="C11472" s="12"/>
      <c r="G11472" s="4"/>
      <c r="H11472" s="4"/>
      <c r="I11472" s="4"/>
    </row>
    <row r="11473" spans="1:9">
      <c r="A11473" s="26"/>
      <c r="B11473" s="12"/>
      <c r="C11473" s="12"/>
      <c r="G11473" s="4"/>
      <c r="H11473" s="4"/>
      <c r="I11473" s="4"/>
    </row>
    <row r="11474" spans="1:9">
      <c r="A11474" s="26"/>
      <c r="B11474" s="12"/>
      <c r="C11474" s="12"/>
      <c r="G11474" s="4"/>
      <c r="H11474" s="4"/>
      <c r="I11474" s="4"/>
    </row>
    <row r="11475" spans="1:9">
      <c r="A11475" s="26"/>
      <c r="B11475" s="12"/>
      <c r="C11475" s="12"/>
      <c r="G11475" s="4"/>
      <c r="H11475" s="4"/>
      <c r="I11475" s="4"/>
    </row>
    <row r="11476" spans="1:9">
      <c r="A11476" s="26"/>
      <c r="B11476" s="12"/>
      <c r="C11476" s="12"/>
      <c r="G11476" s="4"/>
      <c r="H11476" s="4"/>
      <c r="I11476" s="4"/>
    </row>
    <row r="11477" spans="1:9">
      <c r="A11477" s="26"/>
      <c r="B11477" s="12"/>
      <c r="C11477" s="12"/>
      <c r="G11477" s="4"/>
      <c r="H11477" s="4"/>
      <c r="I11477" s="4"/>
    </row>
    <row r="11478" spans="1:9">
      <c r="A11478" s="26"/>
      <c r="B11478" s="12"/>
      <c r="C11478" s="12"/>
      <c r="G11478" s="4"/>
      <c r="H11478" s="4"/>
      <c r="I11478" s="4"/>
    </row>
    <row r="11479" spans="1:9">
      <c r="A11479" s="26"/>
      <c r="B11479" s="12"/>
      <c r="C11479" s="12"/>
      <c r="G11479" s="4"/>
      <c r="H11479" s="4"/>
      <c r="I11479" s="4"/>
    </row>
    <row r="11480" spans="1:9">
      <c r="A11480" s="26"/>
      <c r="B11480" s="12"/>
      <c r="C11480" s="12"/>
      <c r="G11480" s="4"/>
      <c r="H11480" s="4"/>
      <c r="I11480" s="4"/>
    </row>
    <row r="11481" spans="1:9">
      <c r="A11481" s="26"/>
      <c r="B11481" s="12"/>
      <c r="C11481" s="12"/>
      <c r="G11481" s="4"/>
      <c r="H11481" s="4"/>
      <c r="I11481" s="4"/>
    </row>
    <row r="11482" spans="1:9">
      <c r="A11482" s="26"/>
      <c r="B11482" s="12"/>
      <c r="C11482" s="12"/>
      <c r="G11482" s="4"/>
      <c r="H11482" s="4"/>
      <c r="I11482" s="4"/>
    </row>
    <row r="11483" spans="1:9">
      <c r="A11483" s="26"/>
      <c r="B11483" s="12"/>
      <c r="C11483" s="12"/>
      <c r="G11483" s="4"/>
      <c r="H11483" s="4"/>
      <c r="I11483" s="4"/>
    </row>
    <row r="11484" spans="1:9">
      <c r="A11484" s="26"/>
      <c r="B11484" s="12"/>
      <c r="C11484" s="12"/>
      <c r="G11484" s="4"/>
      <c r="H11484" s="4"/>
      <c r="I11484" s="4"/>
    </row>
    <row r="11485" spans="1:9">
      <c r="A11485" s="26"/>
      <c r="B11485" s="12"/>
      <c r="C11485" s="12"/>
      <c r="G11485" s="4"/>
      <c r="H11485" s="4"/>
      <c r="I11485" s="4"/>
    </row>
    <row r="11486" spans="1:9">
      <c r="A11486" s="26"/>
      <c r="B11486" s="12"/>
      <c r="C11486" s="12"/>
      <c r="G11486" s="4"/>
      <c r="H11486" s="4"/>
      <c r="I11486" s="4"/>
    </row>
    <row r="11487" spans="1:9">
      <c r="A11487" s="26"/>
      <c r="B11487" s="12"/>
      <c r="C11487" s="12"/>
      <c r="G11487" s="4"/>
      <c r="H11487" s="4"/>
      <c r="I11487" s="4"/>
    </row>
    <row r="11488" spans="1:9">
      <c r="A11488" s="26"/>
      <c r="B11488" s="12"/>
      <c r="C11488" s="12"/>
      <c r="G11488" s="4"/>
      <c r="H11488" s="4"/>
      <c r="I11488" s="4"/>
    </row>
    <row r="11489" spans="1:9">
      <c r="A11489" s="26"/>
      <c r="B11489" s="12"/>
      <c r="C11489" s="12"/>
      <c r="G11489" s="4"/>
      <c r="H11489" s="4"/>
      <c r="I11489" s="4"/>
    </row>
    <row r="11490" spans="1:9">
      <c r="A11490" s="26"/>
      <c r="B11490" s="12"/>
      <c r="C11490" s="12"/>
      <c r="G11490" s="4"/>
      <c r="H11490" s="4"/>
      <c r="I11490" s="4"/>
    </row>
    <row r="11491" spans="1:9">
      <c r="A11491" s="26"/>
      <c r="B11491" s="12"/>
      <c r="C11491" s="12"/>
      <c r="G11491" s="4"/>
      <c r="H11491" s="4"/>
      <c r="I11491" s="4"/>
    </row>
    <row r="11492" spans="1:9">
      <c r="A11492" s="26"/>
      <c r="B11492" s="12"/>
      <c r="C11492" s="12"/>
      <c r="G11492" s="4"/>
      <c r="H11492" s="4"/>
      <c r="I11492" s="4"/>
    </row>
    <row r="11493" spans="1:9">
      <c r="A11493" s="26"/>
      <c r="B11493" s="12"/>
      <c r="C11493" s="12"/>
      <c r="G11493" s="4"/>
      <c r="H11493" s="4"/>
      <c r="I11493" s="4"/>
    </row>
    <row r="11494" spans="1:9">
      <c r="A11494" s="26"/>
      <c r="B11494" s="12"/>
      <c r="C11494" s="12"/>
      <c r="G11494" s="4"/>
      <c r="H11494" s="4"/>
      <c r="I11494" s="4"/>
    </row>
    <row r="11495" spans="1:9">
      <c r="A11495" s="26"/>
      <c r="B11495" s="12"/>
      <c r="C11495" s="12"/>
      <c r="G11495" s="4"/>
      <c r="H11495" s="4"/>
      <c r="I11495" s="4"/>
    </row>
    <row r="11496" spans="1:9">
      <c r="A11496" s="26"/>
      <c r="B11496" s="12"/>
      <c r="C11496" s="12"/>
      <c r="G11496" s="4"/>
      <c r="H11496" s="4"/>
      <c r="I11496" s="4"/>
    </row>
    <row r="11497" spans="1:9">
      <c r="A11497" s="26"/>
      <c r="B11497" s="12"/>
      <c r="C11497" s="12"/>
      <c r="G11497" s="4"/>
      <c r="H11497" s="4"/>
      <c r="I11497" s="4"/>
    </row>
    <row r="11498" spans="1:9">
      <c r="A11498" s="26"/>
      <c r="B11498" s="12"/>
      <c r="C11498" s="12"/>
      <c r="G11498" s="4"/>
      <c r="H11498" s="4"/>
      <c r="I11498" s="4"/>
    </row>
    <row r="11499" spans="1:9">
      <c r="A11499" s="26"/>
      <c r="B11499" s="12"/>
      <c r="C11499" s="12"/>
      <c r="G11499" s="4"/>
      <c r="H11499" s="4"/>
      <c r="I11499" s="4"/>
    </row>
    <row r="11500" spans="1:9">
      <c r="A11500" s="26"/>
      <c r="B11500" s="12"/>
      <c r="C11500" s="12"/>
      <c r="G11500" s="4"/>
      <c r="H11500" s="4"/>
      <c r="I11500" s="4"/>
    </row>
    <row r="11501" spans="1:9">
      <c r="A11501" s="26"/>
      <c r="B11501" s="12"/>
      <c r="C11501" s="12"/>
      <c r="G11501" s="4"/>
      <c r="H11501" s="4"/>
      <c r="I11501" s="4"/>
    </row>
    <row r="11502" spans="1:9">
      <c r="A11502" s="26"/>
      <c r="B11502" s="12"/>
      <c r="C11502" s="12"/>
      <c r="G11502" s="4"/>
      <c r="H11502" s="4"/>
      <c r="I11502" s="4"/>
    </row>
    <row r="11503" spans="1:9">
      <c r="A11503" s="26"/>
      <c r="B11503" s="12"/>
      <c r="C11503" s="12"/>
      <c r="G11503" s="4"/>
      <c r="H11503" s="4"/>
      <c r="I11503" s="4"/>
    </row>
    <row r="11504" spans="1:9">
      <c r="A11504" s="26"/>
      <c r="B11504" s="12"/>
      <c r="C11504" s="12"/>
      <c r="G11504" s="4"/>
      <c r="H11504" s="4"/>
      <c r="I11504" s="4"/>
    </row>
    <row r="11505" spans="1:9">
      <c r="A11505" s="26"/>
      <c r="B11505" s="12"/>
      <c r="C11505" s="12"/>
      <c r="G11505" s="4"/>
      <c r="H11505" s="4"/>
      <c r="I11505" s="4"/>
    </row>
    <row r="11506" spans="1:9">
      <c r="A11506" s="26"/>
      <c r="B11506" s="12"/>
      <c r="C11506" s="12"/>
      <c r="G11506" s="4"/>
      <c r="H11506" s="4"/>
      <c r="I11506" s="4"/>
    </row>
    <row r="11507" spans="1:9">
      <c r="A11507" s="26"/>
      <c r="B11507" s="12"/>
      <c r="C11507" s="12"/>
      <c r="G11507" s="4"/>
      <c r="H11507" s="4"/>
      <c r="I11507" s="4"/>
    </row>
    <row r="11508" spans="1:9">
      <c r="A11508" s="26"/>
      <c r="B11508" s="12"/>
      <c r="C11508" s="12"/>
      <c r="G11508" s="4"/>
      <c r="H11508" s="4"/>
      <c r="I11508" s="4"/>
    </row>
    <row r="11509" spans="1:9">
      <c r="A11509" s="26"/>
      <c r="B11509" s="12"/>
      <c r="C11509" s="12"/>
      <c r="G11509" s="4"/>
      <c r="H11509" s="4"/>
      <c r="I11509" s="4"/>
    </row>
    <row r="11510" spans="1:9">
      <c r="A11510" s="26"/>
      <c r="B11510" s="12"/>
      <c r="C11510" s="12"/>
      <c r="G11510" s="4"/>
      <c r="H11510" s="4"/>
      <c r="I11510" s="4"/>
    </row>
    <row r="11511" spans="1:9">
      <c r="A11511" s="26"/>
      <c r="B11511" s="12"/>
      <c r="C11511" s="12"/>
      <c r="G11511" s="4"/>
      <c r="H11511" s="4"/>
      <c r="I11511" s="4"/>
    </row>
    <row r="11512" spans="1:9">
      <c r="A11512" s="26"/>
      <c r="B11512" s="12"/>
      <c r="C11512" s="12"/>
      <c r="G11512" s="4"/>
      <c r="H11512" s="4"/>
      <c r="I11512" s="4"/>
    </row>
    <row r="11513" spans="1:9">
      <c r="A11513" s="26"/>
      <c r="B11513" s="12"/>
      <c r="C11513" s="12"/>
      <c r="G11513" s="4"/>
      <c r="H11513" s="4"/>
      <c r="I11513" s="4"/>
    </row>
    <row r="11514" spans="1:9">
      <c r="A11514" s="26"/>
      <c r="B11514" s="12"/>
      <c r="C11514" s="12"/>
      <c r="G11514" s="4"/>
      <c r="H11514" s="4"/>
      <c r="I11514" s="4"/>
    </row>
    <row r="11515" spans="1:9">
      <c r="A11515" s="26"/>
      <c r="B11515" s="12"/>
      <c r="C11515" s="12"/>
      <c r="G11515" s="4"/>
      <c r="H11515" s="4"/>
      <c r="I11515" s="4"/>
    </row>
    <row r="11516" spans="1:9">
      <c r="A11516" s="26"/>
      <c r="B11516" s="12"/>
      <c r="C11516" s="12"/>
      <c r="G11516" s="4"/>
      <c r="H11516" s="4"/>
      <c r="I11516" s="4"/>
    </row>
    <row r="11517" spans="1:9">
      <c r="A11517" s="26"/>
      <c r="B11517" s="12"/>
      <c r="C11517" s="12"/>
      <c r="G11517" s="4"/>
      <c r="H11517" s="4"/>
      <c r="I11517" s="4"/>
    </row>
    <row r="11518" spans="1:9">
      <c r="A11518" s="26"/>
      <c r="B11518" s="12"/>
      <c r="C11518" s="12"/>
      <c r="G11518" s="4"/>
      <c r="H11518" s="4"/>
      <c r="I11518" s="4"/>
    </row>
    <row r="11519" spans="1:9">
      <c r="A11519" s="26"/>
      <c r="B11519" s="12"/>
      <c r="C11519" s="12"/>
      <c r="G11519" s="4"/>
      <c r="H11519" s="4"/>
      <c r="I11519" s="4"/>
    </row>
    <row r="11520" spans="1:9">
      <c r="A11520" s="26"/>
      <c r="B11520" s="12"/>
      <c r="C11520" s="12"/>
      <c r="G11520" s="4"/>
      <c r="H11520" s="4"/>
      <c r="I11520" s="4"/>
    </row>
    <row r="11521" spans="1:9">
      <c r="A11521" s="26"/>
      <c r="B11521" s="12"/>
      <c r="C11521" s="12"/>
      <c r="G11521" s="4"/>
      <c r="H11521" s="4"/>
      <c r="I11521" s="4"/>
    </row>
    <row r="11522" spans="1:9">
      <c r="A11522" s="26"/>
      <c r="B11522" s="12"/>
      <c r="C11522" s="12"/>
      <c r="G11522" s="4"/>
      <c r="H11522" s="4"/>
      <c r="I11522" s="4"/>
    </row>
    <row r="11523" spans="1:9">
      <c r="A11523" s="26"/>
      <c r="B11523" s="12"/>
      <c r="C11523" s="12"/>
      <c r="G11523" s="4"/>
      <c r="H11523" s="4"/>
      <c r="I11523" s="4"/>
    </row>
    <row r="11524" spans="1:9">
      <c r="A11524" s="26"/>
      <c r="B11524" s="12"/>
      <c r="C11524" s="12"/>
      <c r="G11524" s="4"/>
      <c r="H11524" s="4"/>
      <c r="I11524" s="4"/>
    </row>
    <row r="11525" spans="1:9">
      <c r="A11525" s="26"/>
      <c r="B11525" s="12"/>
      <c r="C11525" s="12"/>
      <c r="G11525" s="4"/>
      <c r="H11525" s="4"/>
      <c r="I11525" s="4"/>
    </row>
    <row r="11526" spans="1:9">
      <c r="A11526" s="26"/>
      <c r="B11526" s="12"/>
      <c r="C11526" s="12"/>
      <c r="G11526" s="4"/>
      <c r="H11526" s="4"/>
      <c r="I11526" s="4"/>
    </row>
    <row r="11527" spans="1:9">
      <c r="A11527" s="26"/>
      <c r="B11527" s="12"/>
      <c r="C11527" s="12"/>
      <c r="G11527" s="4"/>
      <c r="H11527" s="4"/>
      <c r="I11527" s="4"/>
    </row>
    <row r="11528" spans="1:9">
      <c r="A11528" s="26"/>
      <c r="B11528" s="12"/>
      <c r="C11528" s="12"/>
      <c r="G11528" s="4"/>
      <c r="H11528" s="4"/>
      <c r="I11528" s="4"/>
    </row>
    <row r="11529" spans="1:9">
      <c r="A11529" s="26"/>
      <c r="B11529" s="12"/>
      <c r="C11529" s="12"/>
      <c r="G11529" s="4"/>
      <c r="H11529" s="4"/>
      <c r="I11529" s="4"/>
    </row>
    <row r="11530" spans="1:9">
      <c r="A11530" s="26"/>
      <c r="B11530" s="12"/>
      <c r="C11530" s="12"/>
      <c r="G11530" s="4"/>
      <c r="H11530" s="4"/>
      <c r="I11530" s="4"/>
    </row>
    <row r="11531" spans="1:9">
      <c r="A11531" s="26"/>
      <c r="B11531" s="12"/>
      <c r="C11531" s="12"/>
      <c r="G11531" s="4"/>
      <c r="H11531" s="4"/>
      <c r="I11531" s="4"/>
    </row>
    <row r="11532" spans="1:9">
      <c r="A11532" s="26"/>
      <c r="B11532" s="12"/>
      <c r="C11532" s="12"/>
      <c r="G11532" s="4"/>
      <c r="H11532" s="4"/>
      <c r="I11532" s="4"/>
    </row>
    <row r="11533" spans="1:9">
      <c r="A11533" s="26"/>
      <c r="B11533" s="12"/>
      <c r="C11533" s="12"/>
      <c r="G11533" s="4"/>
      <c r="H11533" s="4"/>
      <c r="I11533" s="4"/>
    </row>
    <row r="11534" spans="1:9">
      <c r="A11534" s="26"/>
      <c r="B11534" s="12"/>
      <c r="C11534" s="12"/>
      <c r="G11534" s="4"/>
      <c r="H11534" s="4"/>
      <c r="I11534" s="4"/>
    </row>
    <row r="11535" spans="1:9">
      <c r="A11535" s="26"/>
      <c r="B11535" s="12"/>
      <c r="C11535" s="12"/>
      <c r="G11535" s="4"/>
      <c r="H11535" s="4"/>
      <c r="I11535" s="4"/>
    </row>
    <row r="11536" spans="1:9">
      <c r="A11536" s="26"/>
      <c r="B11536" s="12"/>
      <c r="C11536" s="12"/>
      <c r="G11536" s="4"/>
      <c r="H11536" s="4"/>
      <c r="I11536" s="4"/>
    </row>
    <row r="11537" spans="1:9">
      <c r="A11537" s="26"/>
      <c r="B11537" s="12"/>
      <c r="C11537" s="12"/>
      <c r="G11537" s="4"/>
      <c r="H11537" s="4"/>
      <c r="I11537" s="4"/>
    </row>
    <row r="11538" spans="1:9">
      <c r="A11538" s="26"/>
      <c r="B11538" s="12"/>
      <c r="C11538" s="12"/>
      <c r="G11538" s="4"/>
      <c r="H11538" s="4"/>
      <c r="I11538" s="4"/>
    </row>
    <row r="11539" spans="1:9">
      <c r="A11539" s="26"/>
      <c r="B11539" s="12"/>
      <c r="C11539" s="12"/>
      <c r="G11539" s="4"/>
      <c r="H11539" s="4"/>
      <c r="I11539" s="4"/>
    </row>
    <row r="11540" spans="1:9">
      <c r="A11540" s="26"/>
      <c r="B11540" s="12"/>
      <c r="C11540" s="12"/>
      <c r="G11540" s="4"/>
      <c r="H11540" s="4"/>
      <c r="I11540" s="4"/>
    </row>
    <row r="11541" spans="1:9">
      <c r="A11541" s="26"/>
      <c r="B11541" s="12"/>
      <c r="C11541" s="12"/>
      <c r="G11541" s="4"/>
      <c r="H11541" s="4"/>
      <c r="I11541" s="4"/>
    </row>
    <row r="11542" spans="1:9">
      <c r="A11542" s="26"/>
      <c r="B11542" s="12"/>
      <c r="C11542" s="12"/>
      <c r="G11542" s="4"/>
      <c r="H11542" s="4"/>
      <c r="I11542" s="4"/>
    </row>
    <row r="11543" spans="1:9">
      <c r="A11543" s="26"/>
      <c r="B11543" s="12"/>
      <c r="C11543" s="12"/>
      <c r="G11543" s="4"/>
      <c r="H11543" s="4"/>
      <c r="I11543" s="4"/>
    </row>
    <row r="11544" spans="1:9">
      <c r="A11544" s="26"/>
      <c r="B11544" s="12"/>
      <c r="C11544" s="12"/>
      <c r="G11544" s="4"/>
      <c r="H11544" s="4"/>
      <c r="I11544" s="4"/>
    </row>
    <row r="11545" spans="1:9">
      <c r="A11545" s="26"/>
      <c r="B11545" s="12"/>
      <c r="C11545" s="12"/>
      <c r="G11545" s="4"/>
      <c r="H11545" s="4"/>
      <c r="I11545" s="4"/>
    </row>
    <row r="11546" spans="1:9">
      <c r="A11546" s="26"/>
      <c r="B11546" s="12"/>
      <c r="C11546" s="12"/>
      <c r="G11546" s="4"/>
      <c r="H11546" s="4"/>
      <c r="I11546" s="4"/>
    </row>
    <row r="11547" spans="1:9">
      <c r="A11547" s="26"/>
      <c r="B11547" s="12"/>
      <c r="C11547" s="12"/>
      <c r="G11547" s="4"/>
      <c r="H11547" s="4"/>
      <c r="I11547" s="4"/>
    </row>
    <row r="11548" spans="1:9">
      <c r="A11548" s="26"/>
      <c r="B11548" s="12"/>
      <c r="C11548" s="12"/>
      <c r="G11548" s="4"/>
      <c r="H11548" s="4"/>
      <c r="I11548" s="4"/>
    </row>
    <row r="11549" spans="1:9">
      <c r="A11549" s="26"/>
      <c r="B11549" s="12"/>
      <c r="C11549" s="12"/>
      <c r="G11549" s="4"/>
      <c r="H11549" s="4"/>
      <c r="I11549" s="4"/>
    </row>
    <row r="11550" spans="1:9">
      <c r="A11550" s="26"/>
      <c r="B11550" s="12"/>
      <c r="C11550" s="12"/>
      <c r="G11550" s="4"/>
      <c r="H11550" s="4"/>
      <c r="I11550" s="4"/>
    </row>
    <row r="11551" spans="1:9">
      <c r="A11551" s="26"/>
      <c r="B11551" s="12"/>
      <c r="C11551" s="12"/>
      <c r="G11551" s="4"/>
      <c r="H11551" s="4"/>
      <c r="I11551" s="4"/>
    </row>
    <row r="11552" spans="1:9">
      <c r="A11552" s="26"/>
      <c r="B11552" s="12"/>
      <c r="C11552" s="12"/>
      <c r="G11552" s="4"/>
      <c r="H11552" s="4"/>
      <c r="I11552" s="4"/>
    </row>
    <row r="11553" spans="1:9">
      <c r="A11553" s="26"/>
      <c r="B11553" s="12"/>
      <c r="C11553" s="12"/>
      <c r="G11553" s="4"/>
      <c r="H11553" s="4"/>
      <c r="I11553" s="4"/>
    </row>
    <row r="11554" spans="1:9">
      <c r="A11554" s="26"/>
      <c r="B11554" s="12"/>
      <c r="C11554" s="12"/>
      <c r="G11554" s="4"/>
      <c r="H11554" s="4"/>
      <c r="I11554" s="4"/>
    </row>
    <row r="11555" spans="1:9">
      <c r="A11555" s="26"/>
      <c r="B11555" s="12"/>
      <c r="C11555" s="12"/>
      <c r="G11555" s="4"/>
      <c r="H11555" s="4"/>
      <c r="I11555" s="4"/>
    </row>
    <row r="11556" spans="1:9">
      <c r="A11556" s="26"/>
      <c r="B11556" s="12"/>
      <c r="C11556" s="12"/>
      <c r="G11556" s="4"/>
      <c r="H11556" s="4"/>
      <c r="I11556" s="4"/>
    </row>
    <row r="11557" spans="1:9">
      <c r="A11557" s="26"/>
      <c r="B11557" s="12"/>
      <c r="C11557" s="12"/>
      <c r="G11557" s="4"/>
      <c r="H11557" s="4"/>
      <c r="I11557" s="4"/>
    </row>
    <row r="11558" spans="1:9">
      <c r="A11558" s="26"/>
      <c r="B11558" s="12"/>
      <c r="C11558" s="12"/>
      <c r="G11558" s="4"/>
      <c r="H11558" s="4"/>
      <c r="I11558" s="4"/>
    </row>
    <row r="11559" spans="1:9">
      <c r="A11559" s="26"/>
      <c r="B11559" s="12"/>
      <c r="C11559" s="12"/>
      <c r="G11559" s="4"/>
      <c r="H11559" s="4"/>
      <c r="I11559" s="4"/>
    </row>
    <row r="11560" spans="1:9">
      <c r="A11560" s="26"/>
      <c r="B11560" s="12"/>
      <c r="C11560" s="12"/>
      <c r="G11560" s="4"/>
      <c r="H11560" s="4"/>
      <c r="I11560" s="4"/>
    </row>
    <row r="11561" spans="1:9">
      <c r="A11561" s="26"/>
      <c r="B11561" s="12"/>
      <c r="C11561" s="12"/>
      <c r="G11561" s="4"/>
      <c r="H11561" s="4"/>
      <c r="I11561" s="4"/>
    </row>
    <row r="11562" spans="1:9">
      <c r="A11562" s="26"/>
      <c r="B11562" s="12"/>
      <c r="C11562" s="12"/>
      <c r="G11562" s="4"/>
      <c r="H11562" s="4"/>
      <c r="I11562" s="4"/>
    </row>
    <row r="11563" spans="1:9">
      <c r="A11563" s="26"/>
      <c r="B11563" s="12"/>
      <c r="C11563" s="12"/>
      <c r="G11563" s="4"/>
      <c r="H11563" s="4"/>
      <c r="I11563" s="4"/>
    </row>
    <row r="11564" spans="1:9">
      <c r="A11564" s="26"/>
      <c r="B11564" s="12"/>
      <c r="C11564" s="12"/>
      <c r="G11564" s="4"/>
      <c r="H11564" s="4"/>
      <c r="I11564" s="4"/>
    </row>
    <row r="11565" spans="1:9">
      <c r="A11565" s="26"/>
      <c r="B11565" s="12"/>
      <c r="C11565" s="12"/>
      <c r="G11565" s="4"/>
      <c r="H11565" s="4"/>
      <c r="I11565" s="4"/>
    </row>
    <row r="11566" spans="1:9">
      <c r="A11566" s="26"/>
      <c r="B11566" s="12"/>
      <c r="C11566" s="12"/>
      <c r="G11566" s="4"/>
      <c r="H11566" s="4"/>
      <c r="I11566" s="4"/>
    </row>
    <row r="11567" spans="1:9">
      <c r="A11567" s="26"/>
      <c r="B11567" s="12"/>
      <c r="C11567" s="12"/>
      <c r="G11567" s="4"/>
      <c r="H11567" s="4"/>
      <c r="I11567" s="4"/>
    </row>
    <row r="11568" spans="1:9">
      <c r="A11568" s="26"/>
      <c r="B11568" s="12"/>
      <c r="C11568" s="12"/>
      <c r="G11568" s="4"/>
      <c r="H11568" s="4"/>
      <c r="I11568" s="4"/>
    </row>
    <row r="11569" spans="1:9">
      <c r="A11569" s="26"/>
      <c r="B11569" s="12"/>
      <c r="C11569" s="12"/>
      <c r="G11569" s="4"/>
      <c r="H11569" s="4"/>
      <c r="I11569" s="4"/>
    </row>
    <row r="11570" spans="1:9">
      <c r="A11570" s="26"/>
      <c r="B11570" s="12"/>
      <c r="C11570" s="12"/>
      <c r="G11570" s="4"/>
      <c r="H11570" s="4"/>
      <c r="I11570" s="4"/>
    </row>
    <row r="11571" spans="1:9">
      <c r="A11571" s="26"/>
      <c r="B11571" s="12"/>
      <c r="C11571" s="12"/>
      <c r="G11571" s="4"/>
      <c r="H11571" s="4"/>
      <c r="I11571" s="4"/>
    </row>
    <row r="11572" spans="1:9">
      <c r="A11572" s="26"/>
      <c r="B11572" s="12"/>
      <c r="C11572" s="12"/>
      <c r="G11572" s="4"/>
      <c r="H11572" s="4"/>
      <c r="I11572" s="4"/>
    </row>
    <row r="11573" spans="1:9">
      <c r="A11573" s="26"/>
      <c r="B11573" s="12"/>
      <c r="C11573" s="12"/>
      <c r="G11573" s="4"/>
      <c r="H11573" s="4"/>
      <c r="I11573" s="4"/>
    </row>
    <row r="11574" spans="1:9">
      <c r="A11574" s="26"/>
      <c r="B11574" s="12"/>
      <c r="C11574" s="12"/>
      <c r="G11574" s="4"/>
      <c r="H11574" s="4"/>
      <c r="I11574" s="4"/>
    </row>
    <row r="11575" spans="1:9">
      <c r="A11575" s="26"/>
      <c r="B11575" s="12"/>
      <c r="C11575" s="12"/>
      <c r="G11575" s="4"/>
      <c r="H11575" s="4"/>
      <c r="I11575" s="4"/>
    </row>
    <row r="11576" spans="1:9">
      <c r="A11576" s="26"/>
      <c r="B11576" s="12"/>
      <c r="C11576" s="12"/>
      <c r="G11576" s="4"/>
      <c r="H11576" s="4"/>
      <c r="I11576" s="4"/>
    </row>
    <row r="11577" spans="1:9">
      <c r="A11577" s="26"/>
      <c r="B11577" s="12"/>
      <c r="C11577" s="12"/>
      <c r="G11577" s="4"/>
      <c r="H11577" s="4"/>
      <c r="I11577" s="4"/>
    </row>
    <row r="11578" spans="1:9">
      <c r="A11578" s="26"/>
      <c r="B11578" s="12"/>
      <c r="C11578" s="12"/>
      <c r="G11578" s="4"/>
      <c r="H11578" s="4"/>
      <c r="I11578" s="4"/>
    </row>
    <row r="11579" spans="1:9">
      <c r="A11579" s="26"/>
      <c r="B11579" s="12"/>
      <c r="C11579" s="12"/>
      <c r="G11579" s="4"/>
      <c r="H11579" s="4"/>
      <c r="I11579" s="4"/>
    </row>
    <row r="11580" spans="1:9">
      <c r="A11580" s="26"/>
      <c r="B11580" s="12"/>
      <c r="C11580" s="12"/>
      <c r="G11580" s="4"/>
      <c r="H11580" s="4"/>
      <c r="I11580" s="4"/>
    </row>
    <row r="11581" spans="1:9">
      <c r="A11581" s="26"/>
      <c r="B11581" s="12"/>
      <c r="C11581" s="12"/>
      <c r="G11581" s="4"/>
      <c r="H11581" s="4"/>
      <c r="I11581" s="4"/>
    </row>
    <row r="11582" spans="1:9">
      <c r="A11582" s="26"/>
      <c r="B11582" s="12"/>
      <c r="C11582" s="12"/>
      <c r="G11582" s="4"/>
      <c r="H11582" s="4"/>
      <c r="I11582" s="4"/>
    </row>
    <row r="11583" spans="1:9">
      <c r="A11583" s="26"/>
      <c r="B11583" s="12"/>
      <c r="C11583" s="12"/>
      <c r="G11583" s="4"/>
      <c r="H11583" s="4"/>
      <c r="I11583" s="4"/>
    </row>
    <row r="11584" spans="1:9">
      <c r="A11584" s="26"/>
      <c r="B11584" s="12"/>
      <c r="C11584" s="12"/>
      <c r="G11584" s="4"/>
      <c r="H11584" s="4"/>
      <c r="I11584" s="4"/>
    </row>
    <row r="11585" spans="1:9">
      <c r="A11585" s="26"/>
      <c r="B11585" s="12"/>
      <c r="C11585" s="12"/>
      <c r="G11585" s="4"/>
      <c r="H11585" s="4"/>
      <c r="I11585" s="4"/>
    </row>
    <row r="11586" spans="1:9">
      <c r="A11586" s="26"/>
      <c r="B11586" s="12"/>
      <c r="C11586" s="12"/>
      <c r="G11586" s="4"/>
      <c r="H11586" s="4"/>
      <c r="I11586" s="4"/>
    </row>
    <row r="11587" spans="1:9">
      <c r="A11587" s="26"/>
      <c r="B11587" s="12"/>
      <c r="C11587" s="12"/>
      <c r="G11587" s="4"/>
      <c r="H11587" s="4"/>
      <c r="I11587" s="4"/>
    </row>
    <row r="11588" spans="1:9">
      <c r="A11588" s="26"/>
      <c r="B11588" s="12"/>
      <c r="C11588" s="12"/>
      <c r="G11588" s="4"/>
      <c r="H11588" s="4"/>
      <c r="I11588" s="4"/>
    </row>
    <row r="11589" spans="1:9">
      <c r="A11589" s="26"/>
      <c r="B11589" s="12"/>
      <c r="C11589" s="12"/>
      <c r="G11589" s="4"/>
      <c r="H11589" s="4"/>
      <c r="I11589" s="4"/>
    </row>
    <row r="11590" spans="1:9">
      <c r="A11590" s="26"/>
      <c r="B11590" s="12"/>
      <c r="C11590" s="12"/>
      <c r="G11590" s="4"/>
      <c r="H11590" s="4"/>
      <c r="I11590" s="4"/>
    </row>
    <row r="11591" spans="1:9">
      <c r="A11591" s="26"/>
      <c r="B11591" s="12"/>
      <c r="C11591" s="12"/>
      <c r="G11591" s="4"/>
      <c r="H11591" s="4"/>
      <c r="I11591" s="4"/>
    </row>
    <row r="11592" spans="1:9">
      <c r="A11592" s="26"/>
      <c r="B11592" s="12"/>
      <c r="C11592" s="12"/>
      <c r="G11592" s="4"/>
      <c r="H11592" s="4"/>
      <c r="I11592" s="4"/>
    </row>
    <row r="11593" spans="1:9">
      <c r="A11593" s="26"/>
      <c r="B11593" s="12"/>
      <c r="C11593" s="12"/>
      <c r="G11593" s="4"/>
      <c r="H11593" s="4"/>
      <c r="I11593" s="4"/>
    </row>
    <row r="11594" spans="1:9">
      <c r="A11594" s="26"/>
      <c r="B11594" s="12"/>
      <c r="C11594" s="12"/>
      <c r="G11594" s="4"/>
      <c r="H11594" s="4"/>
      <c r="I11594" s="4"/>
    </row>
    <row r="11595" spans="1:9">
      <c r="A11595" s="26"/>
      <c r="B11595" s="12"/>
      <c r="C11595" s="12"/>
      <c r="G11595" s="4"/>
      <c r="H11595" s="4"/>
      <c r="I11595" s="4"/>
    </row>
    <row r="11596" spans="1:9">
      <c r="A11596" s="26"/>
      <c r="B11596" s="12"/>
      <c r="C11596" s="12"/>
      <c r="G11596" s="4"/>
      <c r="H11596" s="4"/>
      <c r="I11596" s="4"/>
    </row>
    <row r="11597" spans="1:9">
      <c r="A11597" s="26"/>
      <c r="B11597" s="12"/>
      <c r="C11597" s="12"/>
      <c r="G11597" s="4"/>
      <c r="H11597" s="4"/>
      <c r="I11597" s="4"/>
    </row>
    <row r="11598" spans="1:9">
      <c r="A11598" s="26"/>
      <c r="B11598" s="12"/>
      <c r="C11598" s="12"/>
      <c r="G11598" s="4"/>
      <c r="H11598" s="4"/>
      <c r="I11598" s="4"/>
    </row>
    <row r="11599" spans="1:9">
      <c r="A11599" s="26"/>
      <c r="B11599" s="12"/>
      <c r="C11599" s="12"/>
      <c r="G11599" s="4"/>
      <c r="H11599" s="4"/>
      <c r="I11599" s="4"/>
    </row>
    <row r="11600" spans="1:9">
      <c r="A11600" s="26"/>
      <c r="B11600" s="12"/>
      <c r="C11600" s="12"/>
      <c r="G11600" s="4"/>
      <c r="H11600" s="4"/>
      <c r="I11600" s="4"/>
    </row>
    <row r="11601" spans="1:9">
      <c r="A11601" s="26"/>
      <c r="B11601" s="12"/>
      <c r="C11601" s="12"/>
      <c r="G11601" s="4"/>
      <c r="H11601" s="4"/>
      <c r="I11601" s="4"/>
    </row>
    <row r="11602" spans="1:9">
      <c r="A11602" s="26"/>
      <c r="B11602" s="12"/>
      <c r="C11602" s="12"/>
      <c r="G11602" s="4"/>
      <c r="H11602" s="4"/>
      <c r="I11602" s="4"/>
    </row>
    <row r="11603" spans="1:9">
      <c r="A11603" s="26"/>
      <c r="B11603" s="12"/>
      <c r="C11603" s="12"/>
      <c r="G11603" s="4"/>
      <c r="H11603" s="4"/>
      <c r="I11603" s="4"/>
    </row>
    <row r="11604" spans="1:9">
      <c r="A11604" s="26"/>
      <c r="B11604" s="12"/>
      <c r="C11604" s="12"/>
      <c r="G11604" s="4"/>
      <c r="H11604" s="4"/>
      <c r="I11604" s="4"/>
    </row>
    <row r="11605" spans="1:9">
      <c r="A11605" s="26"/>
      <c r="B11605" s="12"/>
      <c r="C11605" s="12"/>
      <c r="G11605" s="4"/>
      <c r="H11605" s="4"/>
      <c r="I11605" s="4"/>
    </row>
    <row r="11606" spans="1:9">
      <c r="A11606" s="26"/>
      <c r="B11606" s="12"/>
      <c r="C11606" s="12"/>
      <c r="G11606" s="4"/>
      <c r="H11606" s="4"/>
      <c r="I11606" s="4"/>
    </row>
    <row r="11607" spans="1:9">
      <c r="A11607" s="26"/>
      <c r="B11607" s="12"/>
      <c r="C11607" s="12"/>
      <c r="G11607" s="4"/>
      <c r="H11607" s="4"/>
      <c r="I11607" s="4"/>
    </row>
    <row r="11608" spans="1:9">
      <c r="A11608" s="26"/>
      <c r="B11608" s="12"/>
      <c r="C11608" s="12"/>
      <c r="G11608" s="4"/>
      <c r="H11608" s="4"/>
      <c r="I11608" s="4"/>
    </row>
    <row r="11609" spans="1:9">
      <c r="A11609" s="26"/>
      <c r="B11609" s="12"/>
      <c r="C11609" s="12"/>
      <c r="G11609" s="4"/>
      <c r="H11609" s="4"/>
      <c r="I11609" s="4"/>
    </row>
    <row r="11610" spans="1:9">
      <c r="A11610" s="26"/>
      <c r="B11610" s="12"/>
      <c r="C11610" s="12"/>
      <c r="G11610" s="4"/>
      <c r="H11610" s="4"/>
      <c r="I11610" s="4"/>
    </row>
    <row r="11611" spans="1:9">
      <c r="A11611" s="26"/>
      <c r="B11611" s="12"/>
      <c r="C11611" s="12"/>
      <c r="G11611" s="4"/>
      <c r="H11611" s="4"/>
      <c r="I11611" s="4"/>
    </row>
    <row r="11612" spans="1:9">
      <c r="A11612" s="26"/>
      <c r="B11612" s="12"/>
      <c r="C11612" s="12"/>
      <c r="G11612" s="4"/>
      <c r="H11612" s="4"/>
      <c r="I11612" s="4"/>
    </row>
    <row r="11613" spans="1:9">
      <c r="A11613" s="26"/>
      <c r="B11613" s="12"/>
      <c r="C11613" s="12"/>
      <c r="G11613" s="4"/>
      <c r="H11613" s="4"/>
      <c r="I11613" s="4"/>
    </row>
    <row r="11614" spans="1:9">
      <c r="A11614" s="26"/>
      <c r="B11614" s="12"/>
      <c r="C11614" s="12"/>
      <c r="G11614" s="4"/>
      <c r="H11614" s="4"/>
      <c r="I11614" s="4"/>
    </row>
    <row r="11615" spans="1:9">
      <c r="A11615" s="26"/>
      <c r="B11615" s="12"/>
      <c r="C11615" s="12"/>
      <c r="G11615" s="4"/>
      <c r="H11615" s="4"/>
      <c r="I11615" s="4"/>
    </row>
    <row r="11616" spans="1:9">
      <c r="A11616" s="26"/>
      <c r="B11616" s="12"/>
      <c r="C11616" s="12"/>
      <c r="G11616" s="4"/>
      <c r="H11616" s="4"/>
      <c r="I11616" s="4"/>
    </row>
    <row r="11617" spans="1:9">
      <c r="A11617" s="26"/>
      <c r="B11617" s="12"/>
      <c r="C11617" s="12"/>
      <c r="G11617" s="4"/>
      <c r="H11617" s="4"/>
      <c r="I11617" s="4"/>
    </row>
    <row r="11618" spans="1:9">
      <c r="A11618" s="26"/>
      <c r="B11618" s="12"/>
      <c r="C11618" s="12"/>
      <c r="G11618" s="4"/>
      <c r="H11618" s="4"/>
      <c r="I11618" s="4"/>
    </row>
    <row r="11619" spans="1:9">
      <c r="A11619" s="26"/>
      <c r="B11619" s="12"/>
      <c r="C11619" s="12"/>
      <c r="G11619" s="4"/>
      <c r="H11619" s="4"/>
      <c r="I11619" s="4"/>
    </row>
    <row r="11620" spans="1:9">
      <c r="A11620" s="26"/>
      <c r="B11620" s="12"/>
      <c r="C11620" s="12"/>
      <c r="G11620" s="4"/>
      <c r="H11620" s="4"/>
      <c r="I11620" s="4"/>
    </row>
    <row r="11621" spans="1:9">
      <c r="A11621" s="26"/>
      <c r="B11621" s="12"/>
      <c r="C11621" s="12"/>
      <c r="G11621" s="4"/>
      <c r="H11621" s="4"/>
      <c r="I11621" s="4"/>
    </row>
    <row r="11622" spans="1:9">
      <c r="A11622" s="26"/>
      <c r="B11622" s="12"/>
      <c r="C11622" s="12"/>
      <c r="G11622" s="4"/>
      <c r="H11622" s="4"/>
      <c r="I11622" s="4"/>
    </row>
    <row r="11623" spans="1:9">
      <c r="A11623" s="26"/>
      <c r="B11623" s="12"/>
      <c r="C11623" s="12"/>
      <c r="G11623" s="4"/>
      <c r="H11623" s="4"/>
      <c r="I11623" s="4"/>
    </row>
    <row r="11624" spans="1:9">
      <c r="A11624" s="26"/>
      <c r="B11624" s="12"/>
      <c r="C11624" s="12"/>
      <c r="G11624" s="4"/>
      <c r="H11624" s="4"/>
      <c r="I11624" s="4"/>
    </row>
    <row r="11625" spans="1:9">
      <c r="A11625" s="26"/>
      <c r="B11625" s="12"/>
      <c r="C11625" s="12"/>
      <c r="G11625" s="4"/>
      <c r="H11625" s="4"/>
      <c r="I11625" s="4"/>
    </row>
    <row r="11626" spans="1:9">
      <c r="A11626" s="26"/>
      <c r="B11626" s="12"/>
      <c r="C11626" s="12"/>
      <c r="G11626" s="4"/>
      <c r="H11626" s="4"/>
      <c r="I11626" s="4"/>
    </row>
    <row r="11627" spans="1:9">
      <c r="A11627" s="26"/>
      <c r="B11627" s="12"/>
      <c r="C11627" s="12"/>
      <c r="G11627" s="4"/>
      <c r="H11627" s="4"/>
      <c r="I11627" s="4"/>
    </row>
    <row r="11628" spans="1:9">
      <c r="A11628" s="26"/>
      <c r="B11628" s="12"/>
      <c r="C11628" s="12"/>
      <c r="G11628" s="4"/>
      <c r="H11628" s="4"/>
      <c r="I11628" s="4"/>
    </row>
    <row r="11629" spans="1:9">
      <c r="A11629" s="26"/>
      <c r="B11629" s="12"/>
      <c r="C11629" s="12"/>
      <c r="G11629" s="4"/>
      <c r="H11629" s="4"/>
      <c r="I11629" s="4"/>
    </row>
    <row r="11630" spans="1:9">
      <c r="A11630" s="26"/>
      <c r="B11630" s="12"/>
      <c r="C11630" s="12"/>
      <c r="G11630" s="4"/>
      <c r="H11630" s="4"/>
      <c r="I11630" s="4"/>
    </row>
    <row r="11631" spans="1:9">
      <c r="A11631" s="26"/>
      <c r="B11631" s="12"/>
      <c r="C11631" s="12"/>
      <c r="G11631" s="4"/>
      <c r="H11631" s="4"/>
      <c r="I11631" s="4"/>
    </row>
    <row r="11632" spans="1:9">
      <c r="A11632" s="26"/>
      <c r="B11632" s="12"/>
      <c r="C11632" s="12"/>
      <c r="G11632" s="4"/>
      <c r="H11632" s="4"/>
      <c r="I11632" s="4"/>
    </row>
    <row r="11633" spans="1:9">
      <c r="A11633" s="26"/>
      <c r="B11633" s="12"/>
      <c r="C11633" s="12"/>
      <c r="G11633" s="4"/>
      <c r="H11633" s="4"/>
      <c r="I11633" s="4"/>
    </row>
    <row r="11634" spans="1:9">
      <c r="A11634" s="26"/>
      <c r="B11634" s="12"/>
      <c r="C11634" s="12"/>
      <c r="G11634" s="4"/>
      <c r="H11634" s="4"/>
      <c r="I11634" s="4"/>
    </row>
    <row r="11635" spans="1:9">
      <c r="A11635" s="26"/>
      <c r="B11635" s="12"/>
      <c r="C11635" s="12"/>
      <c r="G11635" s="4"/>
      <c r="H11635" s="4"/>
      <c r="I11635" s="4"/>
    </row>
    <row r="11636" spans="1:9">
      <c r="A11636" s="26"/>
      <c r="B11636" s="12"/>
      <c r="C11636" s="12"/>
      <c r="G11636" s="4"/>
      <c r="H11636" s="4"/>
      <c r="I11636" s="4"/>
    </row>
    <row r="11637" spans="1:9">
      <c r="A11637" s="26"/>
      <c r="B11637" s="12"/>
      <c r="C11637" s="12"/>
      <c r="G11637" s="4"/>
      <c r="H11637" s="4"/>
      <c r="I11637" s="4"/>
    </row>
    <row r="11638" spans="1:9">
      <c r="A11638" s="26"/>
      <c r="B11638" s="12"/>
      <c r="C11638" s="12"/>
      <c r="G11638" s="4"/>
      <c r="H11638" s="4"/>
      <c r="I11638" s="4"/>
    </row>
    <row r="11639" spans="1:9">
      <c r="A11639" s="26"/>
      <c r="B11639" s="12"/>
      <c r="C11639" s="12"/>
      <c r="G11639" s="4"/>
      <c r="H11639" s="4"/>
      <c r="I11639" s="4"/>
    </row>
    <row r="11640" spans="1:9">
      <c r="A11640" s="26"/>
      <c r="B11640" s="12"/>
      <c r="C11640" s="12"/>
      <c r="G11640" s="4"/>
      <c r="H11640" s="4"/>
      <c r="I11640" s="4"/>
    </row>
    <row r="11641" spans="1:9">
      <c r="A11641" s="26"/>
      <c r="B11641" s="12"/>
      <c r="C11641" s="12"/>
      <c r="G11641" s="4"/>
      <c r="H11641" s="4"/>
      <c r="I11641" s="4"/>
    </row>
    <row r="11642" spans="1:9">
      <c r="A11642" s="26"/>
      <c r="B11642" s="12"/>
      <c r="C11642" s="12"/>
      <c r="G11642" s="4"/>
      <c r="H11642" s="4"/>
      <c r="I11642" s="4"/>
    </row>
    <row r="11643" spans="1:9">
      <c r="A11643" s="26"/>
      <c r="B11643" s="12"/>
      <c r="C11643" s="12"/>
      <c r="G11643" s="4"/>
      <c r="H11643" s="4"/>
      <c r="I11643" s="4"/>
    </row>
    <row r="11644" spans="1:9">
      <c r="A11644" s="26"/>
      <c r="B11644" s="12"/>
      <c r="C11644" s="12"/>
      <c r="G11644" s="4"/>
      <c r="H11644" s="4"/>
      <c r="I11644" s="4"/>
    </row>
    <row r="11645" spans="1:9">
      <c r="A11645" s="26"/>
      <c r="B11645" s="12"/>
      <c r="C11645" s="12"/>
      <c r="G11645" s="4"/>
      <c r="H11645" s="4"/>
      <c r="I11645" s="4"/>
    </row>
    <row r="11646" spans="1:9">
      <c r="A11646" s="26"/>
      <c r="B11646" s="12"/>
      <c r="C11646" s="12"/>
      <c r="G11646" s="4"/>
      <c r="H11646" s="4"/>
      <c r="I11646" s="4"/>
    </row>
    <row r="11647" spans="1:9">
      <c r="A11647" s="26"/>
      <c r="B11647" s="12"/>
      <c r="C11647" s="12"/>
      <c r="G11647" s="4"/>
      <c r="H11647" s="4"/>
      <c r="I11647" s="4"/>
    </row>
    <row r="11648" spans="1:9">
      <c r="A11648" s="26"/>
      <c r="B11648" s="12"/>
      <c r="C11648" s="12"/>
      <c r="G11648" s="4"/>
      <c r="H11648" s="4"/>
      <c r="I11648" s="4"/>
    </row>
    <row r="11649" spans="1:9">
      <c r="A11649" s="26"/>
      <c r="B11649" s="12"/>
      <c r="C11649" s="12"/>
      <c r="G11649" s="4"/>
      <c r="H11649" s="4"/>
      <c r="I11649" s="4"/>
    </row>
    <row r="11650" spans="1:9">
      <c r="A11650" s="26"/>
      <c r="B11650" s="12"/>
      <c r="C11650" s="12"/>
      <c r="G11650" s="4"/>
      <c r="H11650" s="4"/>
      <c r="I11650" s="4"/>
    </row>
    <row r="11651" spans="1:9">
      <c r="A11651" s="26"/>
      <c r="B11651" s="12"/>
      <c r="C11651" s="12"/>
      <c r="G11651" s="4"/>
      <c r="H11651" s="4"/>
      <c r="I11651" s="4"/>
    </row>
    <row r="11652" spans="1:9">
      <c r="A11652" s="26"/>
      <c r="B11652" s="12"/>
      <c r="C11652" s="12"/>
      <c r="G11652" s="4"/>
      <c r="H11652" s="4"/>
      <c r="I11652" s="4"/>
    </row>
    <row r="11653" spans="1:9">
      <c r="A11653" s="26"/>
      <c r="B11653" s="12"/>
      <c r="C11653" s="12"/>
      <c r="G11653" s="4"/>
      <c r="H11653" s="4"/>
      <c r="I11653" s="4"/>
    </row>
    <row r="11654" spans="1:9">
      <c r="A11654" s="26"/>
      <c r="B11654" s="12"/>
      <c r="C11654" s="12"/>
      <c r="G11654" s="4"/>
      <c r="H11654" s="4"/>
      <c r="I11654" s="4"/>
    </row>
    <row r="11655" spans="1:9">
      <c r="A11655" s="26"/>
      <c r="B11655" s="12"/>
      <c r="C11655" s="12"/>
      <c r="G11655" s="4"/>
      <c r="H11655" s="4"/>
      <c r="I11655" s="4"/>
    </row>
    <row r="11656" spans="1:9">
      <c r="A11656" s="26"/>
      <c r="B11656" s="12"/>
      <c r="C11656" s="12"/>
      <c r="G11656" s="4"/>
      <c r="H11656" s="4"/>
      <c r="I11656" s="4"/>
    </row>
    <row r="11657" spans="1:9">
      <c r="A11657" s="26"/>
      <c r="B11657" s="12"/>
      <c r="C11657" s="12"/>
      <c r="G11657" s="4"/>
      <c r="H11657" s="4"/>
      <c r="I11657" s="4"/>
    </row>
    <row r="11658" spans="1:9">
      <c r="A11658" s="26"/>
      <c r="B11658" s="12"/>
      <c r="C11658" s="12"/>
      <c r="G11658" s="4"/>
      <c r="H11658" s="4"/>
      <c r="I11658" s="4"/>
    </row>
    <row r="11659" spans="1:9">
      <c r="A11659" s="26"/>
      <c r="B11659" s="12"/>
      <c r="C11659" s="12"/>
      <c r="G11659" s="4"/>
      <c r="H11659" s="4"/>
      <c r="I11659" s="4"/>
    </row>
    <row r="11660" spans="1:9">
      <c r="A11660" s="26"/>
      <c r="B11660" s="12"/>
      <c r="C11660" s="12"/>
      <c r="G11660" s="4"/>
      <c r="H11660" s="4"/>
      <c r="I11660" s="4"/>
    </row>
    <row r="11661" spans="1:9">
      <c r="A11661" s="26"/>
      <c r="B11661" s="12"/>
      <c r="C11661" s="12"/>
      <c r="G11661" s="4"/>
      <c r="H11661" s="4"/>
      <c r="I11661" s="4"/>
    </row>
    <row r="11662" spans="1:9">
      <c r="A11662" s="26"/>
      <c r="B11662" s="12"/>
      <c r="C11662" s="12"/>
      <c r="G11662" s="4"/>
      <c r="H11662" s="4"/>
      <c r="I11662" s="4"/>
    </row>
    <row r="11663" spans="1:9">
      <c r="A11663" s="26"/>
      <c r="B11663" s="12"/>
      <c r="C11663" s="12"/>
      <c r="G11663" s="4"/>
      <c r="H11663" s="4"/>
      <c r="I11663" s="4"/>
    </row>
    <row r="11664" spans="1:9">
      <c r="A11664" s="26"/>
      <c r="B11664" s="12"/>
      <c r="C11664" s="12"/>
      <c r="G11664" s="4"/>
      <c r="H11664" s="4"/>
      <c r="I11664" s="4"/>
    </row>
    <row r="11665" spans="1:9">
      <c r="A11665" s="26"/>
      <c r="B11665" s="12"/>
      <c r="C11665" s="12"/>
      <c r="G11665" s="4"/>
      <c r="H11665" s="4"/>
      <c r="I11665" s="4"/>
    </row>
    <row r="11666" spans="1:9">
      <c r="A11666" s="26"/>
      <c r="B11666" s="12"/>
      <c r="C11666" s="12"/>
      <c r="G11666" s="4"/>
      <c r="H11666" s="4"/>
      <c r="I11666" s="4"/>
    </row>
    <row r="11667" spans="1:9">
      <c r="A11667" s="26"/>
      <c r="B11667" s="12"/>
      <c r="C11667" s="12"/>
      <c r="G11667" s="4"/>
      <c r="H11667" s="4"/>
      <c r="I11667" s="4"/>
    </row>
    <row r="11668" spans="1:9">
      <c r="A11668" s="26"/>
      <c r="B11668" s="12"/>
      <c r="C11668" s="12"/>
      <c r="G11668" s="4"/>
      <c r="H11668" s="4"/>
      <c r="I11668" s="4"/>
    </row>
    <row r="11669" spans="1:9">
      <c r="A11669" s="26"/>
      <c r="B11669" s="12"/>
      <c r="C11669" s="12"/>
      <c r="G11669" s="4"/>
      <c r="H11669" s="4"/>
      <c r="I11669" s="4"/>
    </row>
    <row r="11670" spans="1:9">
      <c r="A11670" s="26"/>
      <c r="B11670" s="12"/>
      <c r="C11670" s="12"/>
      <c r="G11670" s="4"/>
      <c r="H11670" s="4"/>
      <c r="I11670" s="4"/>
    </row>
    <row r="11671" spans="1:9">
      <c r="A11671" s="26"/>
      <c r="B11671" s="12"/>
      <c r="C11671" s="12"/>
      <c r="G11671" s="4"/>
      <c r="H11671" s="4"/>
      <c r="I11671" s="4"/>
    </row>
    <row r="11672" spans="1:9">
      <c r="A11672" s="26"/>
      <c r="B11672" s="12"/>
      <c r="C11672" s="12"/>
      <c r="G11672" s="4"/>
      <c r="H11672" s="4"/>
      <c r="I11672" s="4"/>
    </row>
    <row r="11673" spans="1:9">
      <c r="A11673" s="26"/>
      <c r="B11673" s="12"/>
      <c r="C11673" s="12"/>
      <c r="G11673" s="4"/>
      <c r="H11673" s="4"/>
      <c r="I11673" s="4"/>
    </row>
    <row r="11674" spans="1:9">
      <c r="A11674" s="26"/>
      <c r="B11674" s="12"/>
      <c r="C11674" s="12"/>
      <c r="G11674" s="4"/>
      <c r="H11674" s="4"/>
      <c r="I11674" s="4"/>
    </row>
    <row r="11675" spans="1:9">
      <c r="A11675" s="26"/>
      <c r="B11675" s="12"/>
      <c r="C11675" s="12"/>
      <c r="G11675" s="4"/>
      <c r="H11675" s="4"/>
      <c r="I11675" s="4"/>
    </row>
    <row r="11676" spans="1:9">
      <c r="A11676" s="26"/>
      <c r="B11676" s="12"/>
      <c r="C11676" s="12"/>
      <c r="G11676" s="4"/>
      <c r="H11676" s="4"/>
      <c r="I11676" s="4"/>
    </row>
    <row r="11677" spans="1:9">
      <c r="A11677" s="26"/>
      <c r="B11677" s="12"/>
      <c r="C11677" s="12"/>
      <c r="G11677" s="4"/>
      <c r="H11677" s="4"/>
      <c r="I11677" s="4"/>
    </row>
    <row r="11678" spans="1:9">
      <c r="A11678" s="26"/>
      <c r="B11678" s="12"/>
      <c r="C11678" s="12"/>
      <c r="G11678" s="4"/>
      <c r="H11678" s="4"/>
      <c r="I11678" s="4"/>
    </row>
    <row r="11679" spans="1:9">
      <c r="A11679" s="26"/>
      <c r="B11679" s="12"/>
      <c r="C11679" s="12"/>
      <c r="G11679" s="4"/>
      <c r="H11679" s="4"/>
      <c r="I11679" s="4"/>
    </row>
    <row r="11680" spans="1:9">
      <c r="A11680" s="26"/>
      <c r="B11680" s="12"/>
      <c r="C11680" s="12"/>
      <c r="G11680" s="4"/>
      <c r="H11680" s="4"/>
      <c r="I11680" s="4"/>
    </row>
    <row r="11681" spans="1:9">
      <c r="A11681" s="26"/>
      <c r="B11681" s="12"/>
      <c r="C11681" s="12"/>
      <c r="G11681" s="4"/>
      <c r="H11681" s="4"/>
      <c r="I11681" s="4"/>
    </row>
    <row r="11682" spans="1:9">
      <c r="A11682" s="26"/>
      <c r="B11682" s="12"/>
      <c r="C11682" s="12"/>
      <c r="G11682" s="4"/>
      <c r="H11682" s="4"/>
      <c r="I11682" s="4"/>
    </row>
    <row r="11683" spans="1:9">
      <c r="A11683" s="26"/>
      <c r="B11683" s="12"/>
      <c r="C11683" s="12"/>
      <c r="G11683" s="4"/>
      <c r="H11683" s="4"/>
      <c r="I11683" s="4"/>
    </row>
    <row r="11684" spans="1:9">
      <c r="A11684" s="26"/>
      <c r="B11684" s="12"/>
      <c r="C11684" s="12"/>
      <c r="G11684" s="4"/>
      <c r="H11684" s="4"/>
      <c r="I11684" s="4"/>
    </row>
    <row r="11685" spans="1:9">
      <c r="A11685" s="26"/>
      <c r="B11685" s="12"/>
      <c r="C11685" s="12"/>
      <c r="G11685" s="4"/>
      <c r="H11685" s="4"/>
      <c r="I11685" s="4"/>
    </row>
    <row r="11686" spans="1:9">
      <c r="A11686" s="26"/>
      <c r="B11686" s="12"/>
      <c r="C11686" s="12"/>
      <c r="G11686" s="4"/>
      <c r="H11686" s="4"/>
      <c r="I11686" s="4"/>
    </row>
    <row r="11687" spans="1:9">
      <c r="A11687" s="26"/>
      <c r="B11687" s="12"/>
      <c r="C11687" s="12"/>
      <c r="G11687" s="4"/>
      <c r="H11687" s="4"/>
      <c r="I11687" s="4"/>
    </row>
    <row r="11688" spans="1:9">
      <c r="A11688" s="26"/>
      <c r="B11688" s="12"/>
      <c r="C11688" s="12"/>
      <c r="G11688" s="4"/>
      <c r="H11688" s="4"/>
      <c r="I11688" s="4"/>
    </row>
    <row r="11689" spans="1:9">
      <c r="A11689" s="26"/>
      <c r="B11689" s="12"/>
      <c r="C11689" s="12"/>
      <c r="G11689" s="4"/>
      <c r="H11689" s="4"/>
      <c r="I11689" s="4"/>
    </row>
    <row r="11690" spans="1:9">
      <c r="A11690" s="26"/>
      <c r="B11690" s="12"/>
      <c r="C11690" s="12"/>
      <c r="G11690" s="4"/>
      <c r="H11690" s="4"/>
      <c r="I11690" s="4"/>
    </row>
    <row r="11691" spans="1:9">
      <c r="A11691" s="26"/>
      <c r="B11691" s="12"/>
      <c r="C11691" s="12"/>
      <c r="G11691" s="4"/>
      <c r="H11691" s="4"/>
      <c r="I11691" s="4"/>
    </row>
    <row r="11692" spans="1:9">
      <c r="A11692" s="26"/>
      <c r="B11692" s="12"/>
      <c r="C11692" s="12"/>
      <c r="G11692" s="4"/>
      <c r="H11692" s="4"/>
      <c r="I11692" s="4"/>
    </row>
    <row r="11693" spans="1:9">
      <c r="A11693" s="26"/>
      <c r="B11693" s="12"/>
      <c r="C11693" s="12"/>
      <c r="G11693" s="4"/>
      <c r="H11693" s="4"/>
      <c r="I11693" s="4"/>
    </row>
    <row r="11694" spans="1:9">
      <c r="A11694" s="26"/>
      <c r="B11694" s="12"/>
      <c r="C11694" s="12"/>
      <c r="G11694" s="4"/>
      <c r="H11694" s="4"/>
      <c r="I11694" s="4"/>
    </row>
    <row r="11695" spans="1:9">
      <c r="A11695" s="26"/>
      <c r="B11695" s="12"/>
      <c r="C11695" s="12"/>
      <c r="G11695" s="4"/>
      <c r="H11695" s="4"/>
      <c r="I11695" s="4"/>
    </row>
    <row r="11696" spans="1:9">
      <c r="A11696" s="26"/>
      <c r="B11696" s="12"/>
      <c r="C11696" s="12"/>
      <c r="G11696" s="4"/>
      <c r="H11696" s="4"/>
      <c r="I11696" s="4"/>
    </row>
    <row r="11697" spans="1:9">
      <c r="A11697" s="26"/>
      <c r="B11697" s="12"/>
      <c r="C11697" s="12"/>
      <c r="G11697" s="4"/>
      <c r="H11697" s="4"/>
      <c r="I11697" s="4"/>
    </row>
    <row r="11698" spans="1:9">
      <c r="A11698" s="26"/>
      <c r="B11698" s="12"/>
      <c r="C11698" s="12"/>
      <c r="G11698" s="4"/>
      <c r="H11698" s="4"/>
      <c r="I11698" s="4"/>
    </row>
    <row r="11699" spans="1:9">
      <c r="A11699" s="26"/>
      <c r="B11699" s="12"/>
      <c r="C11699" s="12"/>
      <c r="G11699" s="4"/>
      <c r="H11699" s="4"/>
      <c r="I11699" s="4"/>
    </row>
    <row r="11700" spans="1:9">
      <c r="A11700" s="26"/>
      <c r="B11700" s="12"/>
      <c r="C11700" s="12"/>
      <c r="G11700" s="4"/>
      <c r="H11700" s="4"/>
      <c r="I11700" s="4"/>
    </row>
    <row r="11701" spans="1:9">
      <c r="A11701" s="26"/>
      <c r="B11701" s="12"/>
      <c r="C11701" s="12"/>
      <c r="G11701" s="4"/>
      <c r="H11701" s="4"/>
      <c r="I11701" s="4"/>
    </row>
    <row r="11702" spans="1:9">
      <c r="A11702" s="26"/>
      <c r="B11702" s="12"/>
      <c r="C11702" s="12"/>
      <c r="G11702" s="4"/>
      <c r="H11702" s="4"/>
      <c r="I11702" s="4"/>
    </row>
    <row r="11703" spans="1:9">
      <c r="A11703" s="26"/>
      <c r="B11703" s="12"/>
      <c r="C11703" s="12"/>
      <c r="G11703" s="4"/>
      <c r="H11703" s="4"/>
      <c r="I11703" s="4"/>
    </row>
    <row r="11704" spans="1:9">
      <c r="A11704" s="26"/>
      <c r="B11704" s="12"/>
      <c r="C11704" s="12"/>
      <c r="G11704" s="4"/>
      <c r="H11704" s="4"/>
      <c r="I11704" s="4"/>
    </row>
    <row r="11705" spans="1:9">
      <c r="A11705" s="26"/>
      <c r="B11705" s="12"/>
      <c r="C11705" s="12"/>
      <c r="G11705" s="4"/>
      <c r="H11705" s="4"/>
      <c r="I11705" s="4"/>
    </row>
    <row r="11706" spans="1:9">
      <c r="A11706" s="26"/>
      <c r="B11706" s="12"/>
      <c r="C11706" s="12"/>
      <c r="G11706" s="4"/>
      <c r="H11706" s="4"/>
      <c r="I11706" s="4"/>
    </row>
    <row r="11707" spans="1:9">
      <c r="A11707" s="26"/>
      <c r="B11707" s="12"/>
      <c r="C11707" s="12"/>
      <c r="G11707" s="4"/>
      <c r="H11707" s="4"/>
      <c r="I11707" s="4"/>
    </row>
    <row r="11708" spans="1:9">
      <c r="A11708" s="26"/>
      <c r="B11708" s="12"/>
      <c r="C11708" s="12"/>
      <c r="G11708" s="4"/>
      <c r="H11708" s="4"/>
      <c r="I11708" s="4"/>
    </row>
    <row r="11709" spans="1:9">
      <c r="A11709" s="26"/>
      <c r="B11709" s="12"/>
      <c r="C11709" s="12"/>
      <c r="G11709" s="4"/>
      <c r="H11709" s="4"/>
      <c r="I11709" s="4"/>
    </row>
    <row r="11710" spans="1:9">
      <c r="A11710" s="26"/>
      <c r="B11710" s="12"/>
      <c r="C11710" s="12"/>
      <c r="G11710" s="4"/>
      <c r="H11710" s="4"/>
      <c r="I11710" s="4"/>
    </row>
    <row r="11711" spans="1:9">
      <c r="A11711" s="26"/>
      <c r="B11711" s="12"/>
      <c r="C11711" s="12"/>
      <c r="G11711" s="4"/>
      <c r="H11711" s="4"/>
      <c r="I11711" s="4"/>
    </row>
    <row r="11712" spans="1:9">
      <c r="A11712" s="26"/>
      <c r="B11712" s="12"/>
      <c r="C11712" s="12"/>
      <c r="G11712" s="4"/>
      <c r="H11712" s="4"/>
      <c r="I11712" s="4"/>
    </row>
    <row r="11713" spans="1:9">
      <c r="A11713" s="26"/>
      <c r="B11713" s="12"/>
      <c r="C11713" s="12"/>
      <c r="G11713" s="4"/>
      <c r="H11713" s="4"/>
      <c r="I11713" s="4"/>
    </row>
    <row r="11714" spans="1:9">
      <c r="A11714" s="26"/>
      <c r="B11714" s="12"/>
      <c r="C11714" s="12"/>
      <c r="G11714" s="4"/>
      <c r="H11714" s="4"/>
      <c r="I11714" s="4"/>
    </row>
    <row r="11715" spans="1:9">
      <c r="A11715" s="26"/>
      <c r="B11715" s="12"/>
      <c r="C11715" s="12"/>
      <c r="G11715" s="4"/>
      <c r="H11715" s="4"/>
      <c r="I11715" s="4"/>
    </row>
    <row r="11716" spans="1:9">
      <c r="A11716" s="26"/>
      <c r="B11716" s="12"/>
      <c r="C11716" s="12"/>
      <c r="G11716" s="4"/>
      <c r="H11716" s="4"/>
      <c r="I11716" s="4"/>
    </row>
    <row r="11717" spans="1:9">
      <c r="A11717" s="26"/>
      <c r="B11717" s="12"/>
      <c r="C11717" s="12"/>
      <c r="G11717" s="4"/>
      <c r="H11717" s="4"/>
      <c r="I11717" s="4"/>
    </row>
    <row r="11718" spans="1:9">
      <c r="A11718" s="26"/>
      <c r="B11718" s="12"/>
      <c r="C11718" s="12"/>
      <c r="G11718" s="4"/>
      <c r="H11718" s="4"/>
      <c r="I11718" s="4"/>
    </row>
    <row r="11719" spans="1:9">
      <c r="A11719" s="26"/>
      <c r="B11719" s="12"/>
      <c r="C11719" s="12"/>
      <c r="G11719" s="4"/>
      <c r="H11719" s="4"/>
      <c r="I11719" s="4"/>
    </row>
    <row r="11720" spans="1:9">
      <c r="A11720" s="26"/>
      <c r="B11720" s="12"/>
      <c r="C11720" s="12"/>
      <c r="G11720" s="4"/>
      <c r="H11720" s="4"/>
      <c r="I11720" s="4"/>
    </row>
    <row r="11721" spans="1:9">
      <c r="A11721" s="26"/>
      <c r="B11721" s="12"/>
      <c r="C11721" s="12"/>
      <c r="G11721" s="4"/>
      <c r="H11721" s="4"/>
      <c r="I11721" s="4"/>
    </row>
    <row r="11722" spans="1:9">
      <c r="A11722" s="26"/>
      <c r="B11722" s="12"/>
      <c r="C11722" s="12"/>
      <c r="G11722" s="4"/>
      <c r="H11722" s="4"/>
      <c r="I11722" s="4"/>
    </row>
    <row r="11723" spans="1:9">
      <c r="A11723" s="26"/>
      <c r="B11723" s="12"/>
      <c r="C11723" s="12"/>
      <c r="G11723" s="4"/>
      <c r="H11723" s="4"/>
      <c r="I11723" s="4"/>
    </row>
    <row r="11724" spans="1:9">
      <c r="A11724" s="26"/>
      <c r="B11724" s="12"/>
      <c r="C11724" s="12"/>
      <c r="G11724" s="4"/>
      <c r="H11724" s="4"/>
      <c r="I11724" s="4"/>
    </row>
    <row r="11725" spans="1:9">
      <c r="A11725" s="26"/>
      <c r="B11725" s="12"/>
      <c r="C11725" s="12"/>
      <c r="G11725" s="4"/>
      <c r="H11725" s="4"/>
      <c r="I11725" s="4"/>
    </row>
    <row r="11726" spans="1:9">
      <c r="A11726" s="26"/>
      <c r="B11726" s="12"/>
      <c r="C11726" s="12"/>
      <c r="G11726" s="4"/>
      <c r="H11726" s="4"/>
      <c r="I11726" s="4"/>
    </row>
    <row r="11727" spans="1:9">
      <c r="A11727" s="26"/>
      <c r="B11727" s="12"/>
      <c r="C11727" s="12"/>
      <c r="G11727" s="4"/>
      <c r="H11727" s="4"/>
      <c r="I11727" s="4"/>
    </row>
    <row r="11728" spans="1:9">
      <c r="A11728" s="26"/>
      <c r="B11728" s="12"/>
      <c r="C11728" s="12"/>
      <c r="G11728" s="4"/>
      <c r="H11728" s="4"/>
      <c r="I11728" s="4"/>
    </row>
    <row r="11729" spans="1:9">
      <c r="A11729" s="26"/>
      <c r="B11729" s="12"/>
      <c r="C11729" s="12"/>
      <c r="G11729" s="4"/>
      <c r="H11729" s="4"/>
      <c r="I11729" s="4"/>
    </row>
    <row r="11730" spans="1:9">
      <c r="A11730" s="26"/>
      <c r="B11730" s="12"/>
      <c r="C11730" s="12"/>
      <c r="G11730" s="4"/>
      <c r="H11730" s="4"/>
      <c r="I11730" s="4"/>
    </row>
    <row r="11731" spans="1:9">
      <c r="A11731" s="26"/>
      <c r="B11731" s="12"/>
      <c r="C11731" s="12"/>
      <c r="G11731" s="4"/>
      <c r="H11731" s="4"/>
      <c r="I11731" s="4"/>
    </row>
    <row r="11732" spans="1:9">
      <c r="A11732" s="26"/>
      <c r="B11732" s="12"/>
      <c r="C11732" s="12"/>
      <c r="G11732" s="4"/>
      <c r="H11732" s="4"/>
      <c r="I11732" s="4"/>
    </row>
    <row r="11733" spans="1:9">
      <c r="A11733" s="26"/>
      <c r="B11733" s="12"/>
      <c r="C11733" s="12"/>
      <c r="G11733" s="4"/>
      <c r="H11733" s="4"/>
      <c r="I11733" s="4"/>
    </row>
    <row r="11734" spans="1:9">
      <c r="A11734" s="26"/>
      <c r="B11734" s="12"/>
      <c r="C11734" s="12"/>
      <c r="G11734" s="4"/>
      <c r="H11734" s="4"/>
      <c r="I11734" s="4"/>
    </row>
    <row r="11735" spans="1:9">
      <c r="A11735" s="26"/>
      <c r="B11735" s="12"/>
      <c r="C11735" s="12"/>
      <c r="G11735" s="4"/>
      <c r="H11735" s="4"/>
      <c r="I11735" s="4"/>
    </row>
    <row r="11736" spans="1:9">
      <c r="A11736" s="26"/>
      <c r="B11736" s="12"/>
      <c r="C11736" s="12"/>
      <c r="G11736" s="4"/>
      <c r="H11736" s="4"/>
      <c r="I11736" s="4"/>
    </row>
    <row r="11737" spans="1:9">
      <c r="A11737" s="26"/>
      <c r="B11737" s="12"/>
      <c r="C11737" s="12"/>
      <c r="G11737" s="4"/>
      <c r="H11737" s="4"/>
      <c r="I11737" s="4"/>
    </row>
    <row r="11738" spans="1:9">
      <c r="A11738" s="26"/>
      <c r="B11738" s="12"/>
      <c r="C11738" s="12"/>
      <c r="G11738" s="4"/>
      <c r="H11738" s="4"/>
      <c r="I11738" s="4"/>
    </row>
    <row r="11739" spans="1:9">
      <c r="A11739" s="26"/>
      <c r="B11739" s="12"/>
      <c r="C11739" s="12"/>
      <c r="G11739" s="4"/>
      <c r="H11739" s="4"/>
      <c r="I11739" s="4"/>
    </row>
    <row r="11740" spans="1:9">
      <c r="A11740" s="26"/>
      <c r="B11740" s="12"/>
      <c r="C11740" s="12"/>
      <c r="G11740" s="4"/>
      <c r="H11740" s="4"/>
      <c r="I11740" s="4"/>
    </row>
    <row r="11741" spans="1:9">
      <c r="A11741" s="26"/>
      <c r="B11741" s="12"/>
      <c r="C11741" s="12"/>
      <c r="G11741" s="4"/>
      <c r="H11741" s="4"/>
      <c r="I11741" s="4"/>
    </row>
    <row r="11742" spans="1:9">
      <c r="A11742" s="26"/>
      <c r="B11742" s="12"/>
      <c r="C11742" s="12"/>
      <c r="G11742" s="4"/>
      <c r="H11742" s="4"/>
      <c r="I11742" s="4"/>
    </row>
    <row r="11743" spans="1:9">
      <c r="A11743" s="26"/>
      <c r="B11743" s="12"/>
      <c r="C11743" s="12"/>
      <c r="G11743" s="4"/>
      <c r="H11743" s="4"/>
      <c r="I11743" s="4"/>
    </row>
    <row r="11744" spans="1:9">
      <c r="A11744" s="26"/>
      <c r="B11744" s="12"/>
      <c r="C11744" s="12"/>
      <c r="G11744" s="4"/>
      <c r="H11744" s="4"/>
      <c r="I11744" s="4"/>
    </row>
    <row r="11745" spans="1:9">
      <c r="A11745" s="26"/>
      <c r="B11745" s="12"/>
      <c r="C11745" s="12"/>
      <c r="G11745" s="4"/>
      <c r="H11745" s="4"/>
      <c r="I11745" s="4"/>
    </row>
    <row r="11746" spans="1:9">
      <c r="A11746" s="26"/>
      <c r="B11746" s="12"/>
      <c r="C11746" s="12"/>
      <c r="G11746" s="4"/>
      <c r="H11746" s="4"/>
      <c r="I11746" s="4"/>
    </row>
    <row r="11747" spans="1:9">
      <c r="A11747" s="26"/>
      <c r="B11747" s="12"/>
      <c r="C11747" s="12"/>
      <c r="G11747" s="4"/>
      <c r="H11747" s="4"/>
      <c r="I11747" s="4"/>
    </row>
    <row r="11748" spans="1:9">
      <c r="A11748" s="26"/>
      <c r="B11748" s="12"/>
      <c r="C11748" s="12"/>
      <c r="G11748" s="4"/>
      <c r="H11748" s="4"/>
      <c r="I11748" s="4"/>
    </row>
    <row r="11749" spans="1:9">
      <c r="A11749" s="26"/>
      <c r="B11749" s="12"/>
      <c r="C11749" s="12"/>
      <c r="G11749" s="4"/>
      <c r="H11749" s="4"/>
      <c r="I11749" s="4"/>
    </row>
    <row r="11750" spans="1:9">
      <c r="A11750" s="26"/>
      <c r="B11750" s="12"/>
      <c r="C11750" s="12"/>
      <c r="G11750" s="4"/>
      <c r="H11750" s="4"/>
      <c r="I11750" s="4"/>
    </row>
    <row r="11751" spans="1:9">
      <c r="A11751" s="26"/>
      <c r="B11751" s="12"/>
      <c r="C11751" s="12"/>
      <c r="G11751" s="4"/>
      <c r="H11751" s="4"/>
      <c r="I11751" s="4"/>
    </row>
    <row r="11752" spans="1:9">
      <c r="A11752" s="26"/>
      <c r="B11752" s="12"/>
      <c r="C11752" s="12"/>
      <c r="G11752" s="4"/>
      <c r="H11752" s="4"/>
      <c r="I11752" s="4"/>
    </row>
    <row r="11753" spans="1:9">
      <c r="A11753" s="26"/>
      <c r="B11753" s="12"/>
      <c r="C11753" s="12"/>
      <c r="G11753" s="4"/>
      <c r="H11753" s="4"/>
      <c r="I11753" s="4"/>
    </row>
    <row r="11754" spans="1:9">
      <c r="A11754" s="26"/>
      <c r="B11754" s="12"/>
      <c r="C11754" s="12"/>
      <c r="G11754" s="4"/>
      <c r="H11754" s="4"/>
      <c r="I11754" s="4"/>
    </row>
    <row r="11755" spans="1:9">
      <c r="A11755" s="26"/>
      <c r="B11755" s="12"/>
      <c r="C11755" s="12"/>
      <c r="G11755" s="4"/>
      <c r="H11755" s="4"/>
      <c r="I11755" s="4"/>
    </row>
    <row r="11756" spans="1:9">
      <c r="A11756" s="26"/>
      <c r="B11756" s="12"/>
      <c r="C11756" s="12"/>
      <c r="G11756" s="4"/>
      <c r="H11756" s="4"/>
      <c r="I11756" s="4"/>
    </row>
    <row r="11757" spans="1:9">
      <c r="A11757" s="26"/>
      <c r="B11757" s="12"/>
      <c r="C11757" s="12"/>
      <c r="G11757" s="4"/>
      <c r="H11757" s="4"/>
      <c r="I11757" s="4"/>
    </row>
    <row r="11758" spans="1:9">
      <c r="A11758" s="26"/>
      <c r="B11758" s="12"/>
      <c r="C11758" s="12"/>
      <c r="G11758" s="4"/>
      <c r="H11758" s="4"/>
      <c r="I11758" s="4"/>
    </row>
    <row r="11759" spans="1:9">
      <c r="A11759" s="26"/>
      <c r="B11759" s="12"/>
      <c r="C11759" s="12"/>
      <c r="G11759" s="4"/>
      <c r="H11759" s="4"/>
      <c r="I11759" s="4"/>
    </row>
    <row r="11760" spans="1:9">
      <c r="A11760" s="26"/>
      <c r="B11760" s="12"/>
      <c r="C11760" s="12"/>
      <c r="G11760" s="4"/>
      <c r="H11760" s="4"/>
      <c r="I11760" s="4"/>
    </row>
    <row r="11761" spans="1:9">
      <c r="A11761" s="26"/>
      <c r="B11761" s="12"/>
      <c r="C11761" s="12"/>
      <c r="G11761" s="4"/>
      <c r="H11761" s="4"/>
      <c r="I11761" s="4"/>
    </row>
    <row r="11762" spans="1:9">
      <c r="A11762" s="26"/>
      <c r="B11762" s="12"/>
      <c r="C11762" s="12"/>
      <c r="G11762" s="4"/>
      <c r="H11762" s="4"/>
      <c r="I11762" s="4"/>
    </row>
    <row r="11763" spans="1:9">
      <c r="A11763" s="26"/>
      <c r="B11763" s="12"/>
      <c r="C11763" s="12"/>
      <c r="G11763" s="4"/>
      <c r="H11763" s="4"/>
      <c r="I11763" s="4"/>
    </row>
    <row r="11764" spans="1:9">
      <c r="A11764" s="26"/>
      <c r="B11764" s="12"/>
      <c r="C11764" s="12"/>
      <c r="G11764" s="4"/>
      <c r="H11764" s="4"/>
      <c r="I11764" s="4"/>
    </row>
    <row r="11765" spans="1:9">
      <c r="A11765" s="26"/>
      <c r="B11765" s="12"/>
      <c r="C11765" s="12"/>
      <c r="G11765" s="4"/>
      <c r="H11765" s="4"/>
      <c r="I11765" s="4"/>
    </row>
    <row r="11766" spans="1:9">
      <c r="A11766" s="26"/>
      <c r="B11766" s="12"/>
      <c r="C11766" s="12"/>
      <c r="G11766" s="4"/>
      <c r="H11766" s="4"/>
      <c r="I11766" s="4"/>
    </row>
    <row r="11767" spans="1:9">
      <c r="A11767" s="26"/>
      <c r="B11767" s="12"/>
      <c r="C11767" s="12"/>
      <c r="G11767" s="4"/>
      <c r="H11767" s="4"/>
      <c r="I11767" s="4"/>
    </row>
    <row r="11768" spans="1:9">
      <c r="A11768" s="26"/>
      <c r="B11768" s="12"/>
      <c r="C11768" s="12"/>
      <c r="G11768" s="4"/>
      <c r="H11768" s="4"/>
      <c r="I11768" s="4"/>
    </row>
    <row r="11769" spans="1:9">
      <c r="A11769" s="26"/>
      <c r="B11769" s="12"/>
      <c r="C11769" s="12"/>
      <c r="G11769" s="4"/>
      <c r="H11769" s="4"/>
      <c r="I11769" s="4"/>
    </row>
    <row r="11770" spans="1:9">
      <c r="A11770" s="26"/>
      <c r="B11770" s="12"/>
      <c r="C11770" s="12"/>
      <c r="G11770" s="4"/>
      <c r="H11770" s="4"/>
      <c r="I11770" s="4"/>
    </row>
    <row r="11771" spans="1:9">
      <c r="A11771" s="26"/>
      <c r="B11771" s="12"/>
      <c r="C11771" s="12"/>
      <c r="G11771" s="4"/>
      <c r="H11771" s="4"/>
      <c r="I11771" s="4"/>
    </row>
    <row r="11772" spans="1:9">
      <c r="A11772" s="26"/>
      <c r="B11772" s="12"/>
      <c r="C11772" s="12"/>
      <c r="G11772" s="4"/>
      <c r="H11772" s="4"/>
      <c r="I11772" s="4"/>
    </row>
    <row r="11773" spans="1:9">
      <c r="A11773" s="26"/>
      <c r="B11773" s="12"/>
      <c r="C11773" s="12"/>
      <c r="G11773" s="4"/>
      <c r="H11773" s="4"/>
      <c r="I11773" s="4"/>
    </row>
    <row r="11774" spans="1:9">
      <c r="A11774" s="26"/>
      <c r="B11774" s="12"/>
      <c r="C11774" s="12"/>
      <c r="G11774" s="4"/>
      <c r="H11774" s="4"/>
      <c r="I11774" s="4"/>
    </row>
    <row r="11775" spans="1:9">
      <c r="A11775" s="26"/>
      <c r="B11775" s="12"/>
      <c r="C11775" s="12"/>
      <c r="G11775" s="4"/>
      <c r="H11775" s="4"/>
      <c r="I11775" s="4"/>
    </row>
    <row r="11776" spans="1:9">
      <c r="A11776" s="26"/>
      <c r="B11776" s="12"/>
      <c r="C11776" s="12"/>
      <c r="G11776" s="4"/>
      <c r="H11776" s="4"/>
      <c r="I11776" s="4"/>
    </row>
    <row r="11777" spans="1:9">
      <c r="A11777" s="26"/>
      <c r="B11777" s="12"/>
      <c r="C11777" s="12"/>
      <c r="G11777" s="4"/>
      <c r="H11777" s="4"/>
      <c r="I11777" s="4"/>
    </row>
    <row r="11778" spans="1:9">
      <c r="A11778" s="26"/>
      <c r="B11778" s="12"/>
      <c r="C11778" s="12"/>
      <c r="G11778" s="4"/>
      <c r="H11778" s="4"/>
      <c r="I11778" s="4"/>
    </row>
    <row r="11779" spans="1:9">
      <c r="A11779" s="26"/>
      <c r="B11779" s="12"/>
      <c r="C11779" s="12"/>
      <c r="G11779" s="4"/>
      <c r="H11779" s="4"/>
      <c r="I11779" s="4"/>
    </row>
    <row r="11780" spans="1:9">
      <c r="A11780" s="26"/>
      <c r="B11780" s="12"/>
      <c r="C11780" s="12"/>
      <c r="G11780" s="4"/>
      <c r="H11780" s="4"/>
      <c r="I11780" s="4"/>
    </row>
    <row r="11781" spans="1:9">
      <c r="A11781" s="26"/>
      <c r="B11781" s="12"/>
      <c r="C11781" s="12"/>
      <c r="G11781" s="4"/>
      <c r="H11781" s="4"/>
      <c r="I11781" s="4"/>
    </row>
    <row r="11782" spans="1:9">
      <c r="A11782" s="26"/>
      <c r="B11782" s="12"/>
      <c r="C11782" s="12"/>
      <c r="G11782" s="4"/>
      <c r="H11782" s="4"/>
      <c r="I11782" s="4"/>
    </row>
    <row r="11783" spans="1:9">
      <c r="A11783" s="26"/>
      <c r="B11783" s="12"/>
      <c r="C11783" s="12"/>
      <c r="G11783" s="4"/>
      <c r="H11783" s="4"/>
      <c r="I11783" s="4"/>
    </row>
    <row r="11784" spans="1:9">
      <c r="A11784" s="26"/>
      <c r="B11784" s="12"/>
      <c r="C11784" s="12"/>
      <c r="G11784" s="4"/>
      <c r="H11784" s="4"/>
      <c r="I11784" s="4"/>
    </row>
    <row r="11785" spans="1:9">
      <c r="A11785" s="26"/>
      <c r="B11785" s="12"/>
      <c r="C11785" s="12"/>
      <c r="G11785" s="4"/>
      <c r="H11785" s="4"/>
      <c r="I11785" s="4"/>
    </row>
    <row r="11786" spans="1:9">
      <c r="A11786" s="26"/>
      <c r="B11786" s="12"/>
      <c r="C11786" s="12"/>
      <c r="G11786" s="4"/>
      <c r="H11786" s="4"/>
      <c r="I11786" s="4"/>
    </row>
    <row r="11787" spans="1:9">
      <c r="A11787" s="26"/>
      <c r="B11787" s="12"/>
      <c r="C11787" s="12"/>
      <c r="G11787" s="4"/>
      <c r="H11787" s="4"/>
      <c r="I11787" s="4"/>
    </row>
    <row r="11788" spans="1:9">
      <c r="A11788" s="26"/>
      <c r="B11788" s="12"/>
      <c r="C11788" s="12"/>
      <c r="G11788" s="4"/>
      <c r="H11788" s="4"/>
      <c r="I11788" s="4"/>
    </row>
    <row r="11789" spans="1:9">
      <c r="A11789" s="26"/>
      <c r="B11789" s="12"/>
      <c r="C11789" s="12"/>
      <c r="G11789" s="4"/>
      <c r="H11789" s="4"/>
      <c r="I11789" s="4"/>
    </row>
    <row r="11790" spans="1:9">
      <c r="A11790" s="26"/>
      <c r="B11790" s="12"/>
      <c r="C11790" s="12"/>
      <c r="G11790" s="4"/>
      <c r="H11790" s="4"/>
      <c r="I11790" s="4"/>
    </row>
    <row r="11791" spans="1:9">
      <c r="A11791" s="26"/>
      <c r="B11791" s="12"/>
      <c r="C11791" s="12"/>
      <c r="G11791" s="4"/>
      <c r="H11791" s="4"/>
      <c r="I11791" s="4"/>
    </row>
    <row r="11792" spans="1:9">
      <c r="A11792" s="26"/>
      <c r="B11792" s="12"/>
      <c r="C11792" s="12"/>
      <c r="G11792" s="4"/>
      <c r="H11792" s="4"/>
      <c r="I11792" s="4"/>
    </row>
    <row r="11793" spans="1:9">
      <c r="A11793" s="26"/>
      <c r="B11793" s="12"/>
      <c r="C11793" s="12"/>
      <c r="G11793" s="4"/>
      <c r="H11793" s="4"/>
      <c r="I11793" s="4"/>
    </row>
    <row r="11794" spans="1:9">
      <c r="A11794" s="26"/>
      <c r="B11794" s="12"/>
      <c r="C11794" s="12"/>
      <c r="G11794" s="4"/>
      <c r="H11794" s="4"/>
      <c r="I11794" s="4"/>
    </row>
    <row r="11795" spans="1:9">
      <c r="A11795" s="26"/>
      <c r="B11795" s="12"/>
      <c r="C11795" s="12"/>
      <c r="G11795" s="4"/>
      <c r="H11795" s="4"/>
      <c r="I11795" s="4"/>
    </row>
    <row r="11796" spans="1:9">
      <c r="A11796" s="26"/>
      <c r="B11796" s="12"/>
      <c r="C11796" s="12"/>
      <c r="G11796" s="4"/>
      <c r="H11796" s="4"/>
      <c r="I11796" s="4"/>
    </row>
    <row r="11797" spans="1:9">
      <c r="A11797" s="26"/>
      <c r="B11797" s="12"/>
      <c r="C11797" s="12"/>
      <c r="G11797" s="4"/>
      <c r="H11797" s="4"/>
      <c r="I11797" s="4"/>
    </row>
    <row r="11798" spans="1:9">
      <c r="A11798" s="26"/>
      <c r="B11798" s="12"/>
      <c r="C11798" s="12"/>
      <c r="G11798" s="4"/>
      <c r="H11798" s="4"/>
      <c r="I11798" s="4"/>
    </row>
    <row r="11799" spans="1:9">
      <c r="A11799" s="26"/>
      <c r="B11799" s="12"/>
      <c r="C11799" s="12"/>
      <c r="G11799" s="4"/>
      <c r="H11799" s="4"/>
      <c r="I11799" s="4"/>
    </row>
    <row r="11800" spans="1:9">
      <c r="A11800" s="26"/>
      <c r="B11800" s="12"/>
      <c r="C11800" s="12"/>
      <c r="G11800" s="4"/>
      <c r="H11800" s="4"/>
      <c r="I11800" s="4"/>
    </row>
    <row r="11801" spans="1:9">
      <c r="A11801" s="26"/>
      <c r="B11801" s="12"/>
      <c r="C11801" s="12"/>
      <c r="G11801" s="4"/>
      <c r="H11801" s="4"/>
      <c r="I11801" s="4"/>
    </row>
    <row r="11802" spans="1:9">
      <c r="A11802" s="26"/>
      <c r="B11802" s="12"/>
      <c r="C11802" s="12"/>
      <c r="G11802" s="4"/>
      <c r="H11802" s="4"/>
      <c r="I11802" s="4"/>
    </row>
    <row r="11803" spans="1:9">
      <c r="A11803" s="26"/>
      <c r="B11803" s="12"/>
      <c r="C11803" s="12"/>
      <c r="G11803" s="4"/>
      <c r="H11803" s="4"/>
      <c r="I11803" s="4"/>
    </row>
    <row r="11804" spans="1:9">
      <c r="A11804" s="26"/>
      <c r="B11804" s="12"/>
      <c r="C11804" s="12"/>
      <c r="G11804" s="4"/>
      <c r="H11804" s="4"/>
      <c r="I11804" s="4"/>
    </row>
    <row r="11805" spans="1:9">
      <c r="A11805" s="26"/>
      <c r="B11805" s="12"/>
      <c r="C11805" s="12"/>
      <c r="G11805" s="4"/>
      <c r="H11805" s="4"/>
      <c r="I11805" s="4"/>
    </row>
    <row r="11806" spans="1:9">
      <c r="A11806" s="26"/>
      <c r="B11806" s="12"/>
      <c r="C11806" s="12"/>
      <c r="G11806" s="4"/>
      <c r="H11806" s="4"/>
      <c r="I11806" s="4"/>
    </row>
    <row r="11807" spans="1:9">
      <c r="A11807" s="26"/>
      <c r="B11807" s="12"/>
      <c r="C11807" s="12"/>
      <c r="G11807" s="4"/>
      <c r="H11807" s="4"/>
      <c r="I11807" s="4"/>
    </row>
    <row r="11808" spans="1:9">
      <c r="A11808" s="26"/>
      <c r="B11808" s="12"/>
      <c r="C11808" s="12"/>
      <c r="G11808" s="4"/>
      <c r="H11808" s="4"/>
      <c r="I11808" s="4"/>
    </row>
    <row r="11809" spans="1:9">
      <c r="A11809" s="26"/>
      <c r="B11809" s="12"/>
      <c r="C11809" s="12"/>
      <c r="G11809" s="4"/>
      <c r="H11809" s="4"/>
      <c r="I11809" s="4"/>
    </row>
    <row r="11810" spans="1:9">
      <c r="A11810" s="26"/>
      <c r="B11810" s="12"/>
      <c r="C11810" s="12"/>
      <c r="G11810" s="4"/>
      <c r="H11810" s="4"/>
      <c r="I11810" s="4"/>
    </row>
    <row r="11811" spans="1:9">
      <c r="A11811" s="26"/>
      <c r="B11811" s="12"/>
      <c r="C11811" s="12"/>
      <c r="G11811" s="4"/>
      <c r="H11811" s="4"/>
      <c r="I11811" s="4"/>
    </row>
    <row r="11812" spans="1:9">
      <c r="A11812" s="26"/>
      <c r="B11812" s="12"/>
      <c r="C11812" s="12"/>
      <c r="G11812" s="4"/>
      <c r="H11812" s="4"/>
      <c r="I11812" s="4"/>
    </row>
    <row r="11813" spans="1:9">
      <c r="A11813" s="26"/>
      <c r="B11813" s="12"/>
      <c r="C11813" s="12"/>
      <c r="G11813" s="4"/>
      <c r="H11813" s="4"/>
      <c r="I11813" s="4"/>
    </row>
    <row r="11814" spans="1:9">
      <c r="A11814" s="26"/>
      <c r="B11814" s="12"/>
      <c r="C11814" s="12"/>
      <c r="G11814" s="4"/>
      <c r="H11814" s="4"/>
      <c r="I11814" s="4"/>
    </row>
    <row r="11815" spans="1:9">
      <c r="A11815" s="26"/>
      <c r="B11815" s="12"/>
      <c r="C11815" s="12"/>
      <c r="G11815" s="4"/>
      <c r="H11815" s="4"/>
      <c r="I11815" s="4"/>
    </row>
    <row r="11816" spans="1:9">
      <c r="A11816" s="26"/>
      <c r="B11816" s="12"/>
      <c r="C11816" s="12"/>
      <c r="G11816" s="4"/>
      <c r="H11816" s="4"/>
      <c r="I11816" s="4"/>
    </row>
    <row r="11817" spans="1:9">
      <c r="A11817" s="26"/>
      <c r="B11817" s="12"/>
      <c r="C11817" s="12"/>
      <c r="G11817" s="4"/>
      <c r="H11817" s="4"/>
      <c r="I11817" s="4"/>
    </row>
    <row r="11818" spans="1:9">
      <c r="A11818" s="26"/>
      <c r="B11818" s="12"/>
      <c r="C11818" s="12"/>
      <c r="G11818" s="4"/>
      <c r="H11818" s="4"/>
      <c r="I11818" s="4"/>
    </row>
    <row r="11819" spans="1:9">
      <c r="A11819" s="26"/>
      <c r="B11819" s="12"/>
      <c r="C11819" s="12"/>
      <c r="G11819" s="4"/>
      <c r="H11819" s="4"/>
      <c r="I11819" s="4"/>
    </row>
    <row r="11820" spans="1:9">
      <c r="A11820" s="26"/>
      <c r="B11820" s="12"/>
      <c r="C11820" s="12"/>
      <c r="G11820" s="4"/>
      <c r="H11820" s="4"/>
      <c r="I11820" s="4"/>
    </row>
    <row r="11821" spans="1:9">
      <c r="A11821" s="26"/>
      <c r="B11821" s="12"/>
      <c r="C11821" s="12"/>
      <c r="G11821" s="4"/>
      <c r="H11821" s="4"/>
      <c r="I11821" s="4"/>
    </row>
    <row r="11822" spans="1:9">
      <c r="A11822" s="26"/>
      <c r="B11822" s="12"/>
      <c r="C11822" s="12"/>
      <c r="G11822" s="4"/>
      <c r="H11822" s="4"/>
      <c r="I11822" s="4"/>
    </row>
    <row r="11823" spans="1:9">
      <c r="A11823" s="26"/>
      <c r="B11823" s="12"/>
      <c r="C11823" s="12"/>
      <c r="G11823" s="4"/>
      <c r="H11823" s="4"/>
      <c r="I11823" s="4"/>
    </row>
    <row r="11824" spans="1:9">
      <c r="A11824" s="26"/>
      <c r="B11824" s="12"/>
      <c r="C11824" s="12"/>
      <c r="G11824" s="4"/>
      <c r="H11824" s="4"/>
      <c r="I11824" s="4"/>
    </row>
    <row r="11825" spans="1:9">
      <c r="A11825" s="26"/>
      <c r="B11825" s="12"/>
      <c r="C11825" s="12"/>
      <c r="G11825" s="4"/>
      <c r="H11825" s="4"/>
      <c r="I11825" s="4"/>
    </row>
    <row r="11826" spans="1:9">
      <c r="A11826" s="26"/>
      <c r="B11826" s="12"/>
      <c r="C11826" s="12"/>
      <c r="G11826" s="4"/>
      <c r="H11826" s="4"/>
      <c r="I11826" s="4"/>
    </row>
    <row r="11827" spans="1:9">
      <c r="A11827" s="26"/>
      <c r="B11827" s="12"/>
      <c r="C11827" s="12"/>
      <c r="G11827" s="4"/>
      <c r="H11827" s="4"/>
      <c r="I11827" s="4"/>
    </row>
    <row r="11828" spans="1:9">
      <c r="A11828" s="26"/>
      <c r="B11828" s="12"/>
      <c r="C11828" s="12"/>
      <c r="G11828" s="4"/>
      <c r="H11828" s="4"/>
      <c r="I11828" s="4"/>
    </row>
    <row r="11829" spans="1:9">
      <c r="A11829" s="26"/>
      <c r="B11829" s="12"/>
      <c r="C11829" s="12"/>
      <c r="G11829" s="4"/>
      <c r="H11829" s="4"/>
      <c r="I11829" s="4"/>
    </row>
    <row r="11830" spans="1:9">
      <c r="A11830" s="26"/>
      <c r="B11830" s="12"/>
      <c r="C11830" s="12"/>
      <c r="G11830" s="4"/>
      <c r="H11830" s="4"/>
      <c r="I11830" s="4"/>
    </row>
    <row r="11831" spans="1:9">
      <c r="A11831" s="26"/>
      <c r="B11831" s="12"/>
      <c r="C11831" s="12"/>
      <c r="G11831" s="4"/>
      <c r="H11831" s="4"/>
      <c r="I11831" s="4"/>
    </row>
    <row r="11832" spans="1:9">
      <c r="A11832" s="26"/>
      <c r="B11832" s="12"/>
      <c r="C11832" s="12"/>
      <c r="G11832" s="4"/>
      <c r="H11832" s="4"/>
      <c r="I11832" s="4"/>
    </row>
    <row r="11833" spans="1:9">
      <c r="A11833" s="26"/>
      <c r="B11833" s="12"/>
      <c r="C11833" s="12"/>
      <c r="G11833" s="4"/>
      <c r="H11833" s="4"/>
      <c r="I11833" s="4"/>
    </row>
    <row r="11834" spans="1:9">
      <c r="A11834" s="26"/>
      <c r="B11834" s="12"/>
      <c r="C11834" s="12"/>
      <c r="G11834" s="4"/>
      <c r="H11834" s="4"/>
      <c r="I11834" s="4"/>
    </row>
    <row r="11835" spans="1:9">
      <c r="A11835" s="26"/>
      <c r="B11835" s="12"/>
      <c r="C11835" s="12"/>
      <c r="G11835" s="4"/>
      <c r="H11835" s="4"/>
      <c r="I11835" s="4"/>
    </row>
    <row r="11836" spans="1:9">
      <c r="A11836" s="26"/>
      <c r="B11836" s="12"/>
      <c r="C11836" s="12"/>
      <c r="G11836" s="4"/>
      <c r="H11836" s="4"/>
      <c r="I11836" s="4"/>
    </row>
    <row r="11837" spans="1:9">
      <c r="A11837" s="26"/>
      <c r="B11837" s="12"/>
      <c r="C11837" s="12"/>
      <c r="G11837" s="4"/>
      <c r="H11837" s="4"/>
      <c r="I11837" s="4"/>
    </row>
    <row r="11838" spans="1:9">
      <c r="A11838" s="26"/>
      <c r="B11838" s="12"/>
      <c r="C11838" s="12"/>
      <c r="G11838" s="4"/>
      <c r="H11838" s="4"/>
      <c r="I11838" s="4"/>
    </row>
    <row r="11839" spans="1:9">
      <c r="A11839" s="26"/>
      <c r="B11839" s="12"/>
      <c r="C11839" s="12"/>
      <c r="G11839" s="4"/>
      <c r="H11839" s="4"/>
      <c r="I11839" s="4"/>
    </row>
    <row r="11840" spans="1:9">
      <c r="A11840" s="26"/>
      <c r="B11840" s="12"/>
      <c r="C11840" s="12"/>
      <c r="G11840" s="4"/>
      <c r="H11840" s="4"/>
      <c r="I11840" s="4"/>
    </row>
    <row r="11841" spans="1:9">
      <c r="A11841" s="26"/>
      <c r="B11841" s="12"/>
      <c r="C11841" s="12"/>
      <c r="G11841" s="4"/>
      <c r="H11841" s="4"/>
      <c r="I11841" s="4"/>
    </row>
    <row r="11842" spans="1:9">
      <c r="A11842" s="26"/>
      <c r="B11842" s="12"/>
      <c r="C11842" s="12"/>
      <c r="G11842" s="4"/>
      <c r="H11842" s="4"/>
      <c r="I11842" s="4"/>
    </row>
    <row r="11843" spans="1:9">
      <c r="A11843" s="26"/>
      <c r="B11843" s="12"/>
      <c r="C11843" s="12"/>
      <c r="G11843" s="4"/>
      <c r="H11843" s="4"/>
      <c r="I11843" s="4"/>
    </row>
    <row r="11844" spans="1:9">
      <c r="A11844" s="26"/>
      <c r="B11844" s="12"/>
      <c r="C11844" s="12"/>
      <c r="G11844" s="4"/>
      <c r="H11844" s="4"/>
      <c r="I11844" s="4"/>
    </row>
    <row r="11845" spans="1:9">
      <c r="A11845" s="26"/>
      <c r="B11845" s="12"/>
      <c r="C11845" s="12"/>
      <c r="G11845" s="4"/>
      <c r="H11845" s="4"/>
      <c r="I11845" s="4"/>
    </row>
    <row r="11846" spans="1:9">
      <c r="A11846" s="26"/>
      <c r="B11846" s="12"/>
      <c r="C11846" s="12"/>
      <c r="G11846" s="4"/>
      <c r="H11846" s="4"/>
      <c r="I11846" s="4"/>
    </row>
    <row r="11847" spans="1:9">
      <c r="A11847" s="26"/>
      <c r="B11847" s="12"/>
      <c r="C11847" s="12"/>
      <c r="G11847" s="4"/>
      <c r="H11847" s="4"/>
      <c r="I11847" s="4"/>
    </row>
    <row r="11848" spans="1:9">
      <c r="A11848" s="26"/>
      <c r="B11848" s="12"/>
      <c r="C11848" s="12"/>
      <c r="G11848" s="4"/>
      <c r="H11848" s="4"/>
      <c r="I11848" s="4"/>
    </row>
    <row r="11849" spans="1:9">
      <c r="A11849" s="26"/>
      <c r="B11849" s="12"/>
      <c r="C11849" s="12"/>
      <c r="G11849" s="4"/>
      <c r="H11849" s="4"/>
      <c r="I11849" s="4"/>
    </row>
    <row r="11850" spans="1:9">
      <c r="A11850" s="26"/>
      <c r="B11850" s="12"/>
      <c r="C11850" s="12"/>
      <c r="G11850" s="4"/>
      <c r="H11850" s="4"/>
      <c r="I11850" s="4"/>
    </row>
    <row r="11851" spans="1:9">
      <c r="A11851" s="26"/>
      <c r="B11851" s="12"/>
      <c r="C11851" s="12"/>
      <c r="G11851" s="4"/>
      <c r="H11851" s="4"/>
      <c r="I11851" s="4"/>
    </row>
    <row r="11852" spans="1:9">
      <c r="A11852" s="26"/>
      <c r="B11852" s="12"/>
      <c r="C11852" s="12"/>
      <c r="G11852" s="4"/>
      <c r="H11852" s="4"/>
      <c r="I11852" s="4"/>
    </row>
    <row r="11853" spans="1:9">
      <c r="A11853" s="26"/>
      <c r="B11853" s="12"/>
      <c r="C11853" s="12"/>
      <c r="G11853" s="4"/>
      <c r="H11853" s="4"/>
      <c r="I11853" s="4"/>
    </row>
    <row r="11854" spans="1:9">
      <c r="A11854" s="26"/>
      <c r="B11854" s="12"/>
      <c r="C11854" s="12"/>
      <c r="G11854" s="4"/>
      <c r="H11854" s="4"/>
      <c r="I11854" s="4"/>
    </row>
    <row r="11855" spans="1:9">
      <c r="A11855" s="26"/>
      <c r="B11855" s="12"/>
      <c r="C11855" s="12"/>
      <c r="G11855" s="4"/>
      <c r="H11855" s="4"/>
      <c r="I11855" s="4"/>
    </row>
    <row r="11856" spans="1:9">
      <c r="A11856" s="26"/>
      <c r="B11856" s="12"/>
      <c r="C11856" s="12"/>
      <c r="G11856" s="4"/>
      <c r="H11856" s="4"/>
      <c r="I11856" s="4"/>
    </row>
    <row r="11857" spans="1:9">
      <c r="A11857" s="26"/>
      <c r="B11857" s="12"/>
      <c r="C11857" s="12"/>
      <c r="G11857" s="4"/>
      <c r="H11857" s="4"/>
      <c r="I11857" s="4"/>
    </row>
    <row r="11858" spans="1:9">
      <c r="A11858" s="26"/>
      <c r="B11858" s="12"/>
      <c r="C11858" s="12"/>
      <c r="G11858" s="4"/>
      <c r="H11858" s="4"/>
      <c r="I11858" s="4"/>
    </row>
    <row r="11859" spans="1:9">
      <c r="A11859" s="26"/>
      <c r="B11859" s="12"/>
      <c r="C11859" s="12"/>
      <c r="G11859" s="4"/>
      <c r="H11859" s="4"/>
      <c r="I11859" s="4"/>
    </row>
    <row r="11860" spans="1:9">
      <c r="A11860" s="26"/>
      <c r="B11860" s="12"/>
      <c r="C11860" s="12"/>
      <c r="G11860" s="4"/>
      <c r="H11860" s="4"/>
      <c r="I11860" s="4"/>
    </row>
    <row r="11861" spans="1:9">
      <c r="A11861" s="26"/>
      <c r="B11861" s="12"/>
      <c r="C11861" s="12"/>
      <c r="G11861" s="4"/>
      <c r="H11861" s="4"/>
      <c r="I11861" s="4"/>
    </row>
    <row r="11862" spans="1:9">
      <c r="A11862" s="26"/>
      <c r="B11862" s="12"/>
      <c r="C11862" s="12"/>
      <c r="G11862" s="4"/>
      <c r="H11862" s="4"/>
      <c r="I11862" s="4"/>
    </row>
    <row r="11863" spans="1:9">
      <c r="A11863" s="26"/>
      <c r="B11863" s="12"/>
      <c r="C11863" s="12"/>
      <c r="G11863" s="4"/>
      <c r="H11863" s="4"/>
      <c r="I11863" s="4"/>
    </row>
    <row r="11864" spans="1:9">
      <c r="A11864" s="26"/>
      <c r="B11864" s="12"/>
      <c r="C11864" s="12"/>
      <c r="G11864" s="4"/>
      <c r="H11864" s="4"/>
      <c r="I11864" s="4"/>
    </row>
    <row r="11865" spans="1:9">
      <c r="A11865" s="26"/>
      <c r="B11865" s="12"/>
      <c r="C11865" s="12"/>
      <c r="G11865" s="4"/>
      <c r="H11865" s="4"/>
      <c r="I11865" s="4"/>
    </row>
    <row r="11866" spans="1:9">
      <c r="A11866" s="26"/>
      <c r="B11866" s="12"/>
      <c r="C11866" s="12"/>
      <c r="G11866" s="4"/>
      <c r="H11866" s="4"/>
      <c r="I11866" s="4"/>
    </row>
    <row r="11867" spans="1:9">
      <c r="A11867" s="26"/>
      <c r="B11867" s="12"/>
      <c r="C11867" s="12"/>
      <c r="G11867" s="4"/>
      <c r="H11867" s="4"/>
      <c r="I11867" s="4"/>
    </row>
    <row r="11868" spans="1:9">
      <c r="A11868" s="26"/>
      <c r="B11868" s="12"/>
      <c r="C11868" s="12"/>
      <c r="G11868" s="4"/>
      <c r="H11868" s="4"/>
      <c r="I11868" s="4"/>
    </row>
    <row r="11869" spans="1:9">
      <c r="A11869" s="26"/>
      <c r="B11869" s="12"/>
      <c r="C11869" s="12"/>
      <c r="G11869" s="4"/>
      <c r="H11869" s="4"/>
      <c r="I11869" s="4"/>
    </row>
    <row r="11870" spans="1:9">
      <c r="A11870" s="26"/>
      <c r="B11870" s="12"/>
      <c r="C11870" s="12"/>
      <c r="G11870" s="4"/>
      <c r="H11870" s="4"/>
      <c r="I11870" s="4"/>
    </row>
    <row r="11871" spans="1:9">
      <c r="A11871" s="26"/>
      <c r="B11871" s="12"/>
      <c r="C11871" s="12"/>
      <c r="G11871" s="4"/>
      <c r="H11871" s="4"/>
      <c r="I11871" s="4"/>
    </row>
    <row r="11872" spans="1:9">
      <c r="A11872" s="26"/>
      <c r="B11872" s="12"/>
      <c r="C11872" s="12"/>
      <c r="G11872" s="4"/>
      <c r="H11872" s="4"/>
      <c r="I11872" s="4"/>
    </row>
    <row r="11873" spans="1:9">
      <c r="A11873" s="26"/>
      <c r="B11873" s="12"/>
      <c r="C11873" s="12"/>
      <c r="G11873" s="4"/>
      <c r="H11873" s="4"/>
      <c r="I11873" s="4"/>
    </row>
    <row r="11874" spans="1:9">
      <c r="A11874" s="26"/>
      <c r="B11874" s="12"/>
      <c r="C11874" s="12"/>
      <c r="G11874" s="4"/>
      <c r="H11874" s="4"/>
      <c r="I11874" s="4"/>
    </row>
    <row r="11875" spans="1:9">
      <c r="A11875" s="26"/>
      <c r="B11875" s="12"/>
      <c r="C11875" s="12"/>
      <c r="G11875" s="4"/>
      <c r="H11875" s="4"/>
      <c r="I11875" s="4"/>
    </row>
    <row r="11876" spans="1:9">
      <c r="A11876" s="26"/>
      <c r="B11876" s="12"/>
      <c r="C11876" s="12"/>
      <c r="G11876" s="4"/>
      <c r="H11876" s="4"/>
      <c r="I11876" s="4"/>
    </row>
    <row r="11877" spans="1:9">
      <c r="A11877" s="26"/>
      <c r="B11877" s="12"/>
      <c r="C11877" s="12"/>
      <c r="G11877" s="4"/>
      <c r="H11877" s="4"/>
      <c r="I11877" s="4"/>
    </row>
    <row r="11878" spans="1:9">
      <c r="A11878" s="26"/>
      <c r="B11878" s="12"/>
      <c r="C11878" s="12"/>
      <c r="G11878" s="4"/>
      <c r="H11878" s="4"/>
      <c r="I11878" s="4"/>
    </row>
    <row r="11879" spans="1:9">
      <c r="A11879" s="26"/>
      <c r="B11879" s="12"/>
      <c r="C11879" s="12"/>
      <c r="G11879" s="4"/>
      <c r="H11879" s="4"/>
      <c r="I11879" s="4"/>
    </row>
    <row r="11880" spans="1:9">
      <c r="A11880" s="26"/>
      <c r="B11880" s="12"/>
      <c r="C11880" s="12"/>
      <c r="G11880" s="4"/>
      <c r="H11880" s="4"/>
      <c r="I11880" s="4"/>
    </row>
    <row r="11881" spans="1:9">
      <c r="A11881" s="26"/>
      <c r="B11881" s="12"/>
      <c r="C11881" s="12"/>
      <c r="G11881" s="4"/>
      <c r="H11881" s="4"/>
      <c r="I11881" s="4"/>
    </row>
    <row r="11882" spans="1:9">
      <c r="A11882" s="26"/>
      <c r="B11882" s="12"/>
      <c r="C11882" s="12"/>
      <c r="G11882" s="4"/>
      <c r="H11882" s="4"/>
      <c r="I11882" s="4"/>
    </row>
    <row r="11883" spans="1:9">
      <c r="A11883" s="26"/>
      <c r="B11883" s="12"/>
      <c r="C11883" s="12"/>
      <c r="G11883" s="4"/>
      <c r="H11883" s="4"/>
      <c r="I11883" s="4"/>
    </row>
    <row r="11884" spans="1:9">
      <c r="A11884" s="26"/>
      <c r="B11884" s="12"/>
      <c r="C11884" s="12"/>
      <c r="G11884" s="4"/>
      <c r="H11884" s="4"/>
      <c r="I11884" s="4"/>
    </row>
    <row r="11885" spans="1:9">
      <c r="A11885" s="26"/>
      <c r="B11885" s="12"/>
      <c r="C11885" s="12"/>
      <c r="G11885" s="4"/>
      <c r="H11885" s="4"/>
      <c r="I11885" s="4"/>
    </row>
    <row r="11886" spans="1:9">
      <c r="A11886" s="26"/>
      <c r="B11886" s="12"/>
      <c r="C11886" s="12"/>
      <c r="G11886" s="4"/>
      <c r="H11886" s="4"/>
      <c r="I11886" s="4"/>
    </row>
    <row r="11887" spans="1:9">
      <c r="A11887" s="26"/>
      <c r="B11887" s="12"/>
      <c r="C11887" s="12"/>
      <c r="G11887" s="4"/>
      <c r="H11887" s="4"/>
      <c r="I11887" s="4"/>
    </row>
    <row r="11888" spans="1:9">
      <c r="A11888" s="26"/>
      <c r="B11888" s="12"/>
      <c r="C11888" s="12"/>
      <c r="G11888" s="4"/>
      <c r="H11888" s="4"/>
      <c r="I11888" s="4"/>
    </row>
    <row r="11889" spans="1:9">
      <c r="A11889" s="26"/>
      <c r="B11889" s="12"/>
      <c r="C11889" s="12"/>
      <c r="G11889" s="4"/>
      <c r="H11889" s="4"/>
      <c r="I11889" s="4"/>
    </row>
    <row r="11890" spans="1:9">
      <c r="A11890" s="26"/>
      <c r="B11890" s="12"/>
      <c r="C11890" s="12"/>
      <c r="G11890" s="4"/>
      <c r="H11890" s="4"/>
      <c r="I11890" s="4"/>
    </row>
    <row r="11891" spans="1:9">
      <c r="A11891" s="26"/>
      <c r="B11891" s="12"/>
      <c r="C11891" s="12"/>
      <c r="G11891" s="4"/>
      <c r="H11891" s="4"/>
      <c r="I11891" s="4"/>
    </row>
    <row r="11892" spans="1:9">
      <c r="A11892" s="26"/>
      <c r="B11892" s="12"/>
      <c r="C11892" s="12"/>
      <c r="G11892" s="4"/>
      <c r="H11892" s="4"/>
      <c r="I11892" s="4"/>
    </row>
    <row r="11893" spans="1:9">
      <c r="A11893" s="26"/>
      <c r="B11893" s="12"/>
      <c r="C11893" s="12"/>
      <c r="G11893" s="4"/>
      <c r="H11893" s="4"/>
      <c r="I11893" s="4"/>
    </row>
    <row r="11894" spans="1:9">
      <c r="A11894" s="26"/>
      <c r="B11894" s="12"/>
      <c r="C11894" s="12"/>
      <c r="G11894" s="4"/>
      <c r="H11894" s="4"/>
      <c r="I11894" s="4"/>
    </row>
    <row r="11895" spans="1:9">
      <c r="A11895" s="26"/>
      <c r="B11895" s="12"/>
      <c r="C11895" s="12"/>
      <c r="G11895" s="4"/>
      <c r="H11895" s="4"/>
      <c r="I11895" s="4"/>
    </row>
    <row r="11896" spans="1:9">
      <c r="A11896" s="26"/>
      <c r="B11896" s="12"/>
      <c r="C11896" s="12"/>
      <c r="G11896" s="4"/>
      <c r="H11896" s="4"/>
      <c r="I11896" s="4"/>
    </row>
    <row r="11897" spans="1:9">
      <c r="A11897" s="26"/>
      <c r="B11897" s="12"/>
      <c r="C11897" s="12"/>
      <c r="G11897" s="4"/>
      <c r="H11897" s="4"/>
      <c r="I11897" s="4"/>
    </row>
    <row r="11898" spans="1:9">
      <c r="A11898" s="26"/>
      <c r="B11898" s="12"/>
      <c r="C11898" s="12"/>
      <c r="G11898" s="4"/>
      <c r="H11898" s="4"/>
      <c r="I11898" s="4"/>
    </row>
    <row r="11899" spans="1:9">
      <c r="A11899" s="26"/>
      <c r="B11899" s="12"/>
      <c r="C11899" s="12"/>
      <c r="G11899" s="4"/>
      <c r="H11899" s="4"/>
      <c r="I11899" s="4"/>
    </row>
    <row r="11900" spans="1:9">
      <c r="A11900" s="26"/>
      <c r="B11900" s="12"/>
      <c r="C11900" s="12"/>
      <c r="G11900" s="4"/>
      <c r="H11900" s="4"/>
      <c r="I11900" s="4"/>
    </row>
    <row r="11901" spans="1:9">
      <c r="A11901" s="26"/>
      <c r="B11901" s="12"/>
      <c r="C11901" s="12"/>
      <c r="G11901" s="4"/>
      <c r="H11901" s="4"/>
      <c r="I11901" s="4"/>
    </row>
    <row r="11902" spans="1:9">
      <c r="A11902" s="26"/>
      <c r="B11902" s="12"/>
      <c r="C11902" s="12"/>
      <c r="G11902" s="4"/>
      <c r="H11902" s="4"/>
      <c r="I11902" s="4"/>
    </row>
    <row r="11903" spans="1:9">
      <c r="A11903" s="26"/>
      <c r="B11903" s="12"/>
      <c r="C11903" s="12"/>
      <c r="G11903" s="4"/>
      <c r="H11903" s="4"/>
      <c r="I11903" s="4"/>
    </row>
    <row r="11904" spans="1:9">
      <c r="A11904" s="26"/>
      <c r="B11904" s="12"/>
      <c r="C11904" s="12"/>
      <c r="G11904" s="4"/>
      <c r="H11904" s="4"/>
      <c r="I11904" s="4"/>
    </row>
    <row r="11905" spans="1:9">
      <c r="A11905" s="26"/>
      <c r="B11905" s="12"/>
      <c r="C11905" s="12"/>
      <c r="G11905" s="4"/>
      <c r="H11905" s="4"/>
      <c r="I11905" s="4"/>
    </row>
    <row r="11906" spans="1:9">
      <c r="A11906" s="26"/>
      <c r="B11906" s="12"/>
      <c r="C11906" s="12"/>
      <c r="G11906" s="4"/>
      <c r="H11906" s="4"/>
      <c r="I11906" s="4"/>
    </row>
    <row r="11907" spans="1:9">
      <c r="A11907" s="26"/>
      <c r="B11907" s="12"/>
      <c r="C11907" s="12"/>
      <c r="G11907" s="4"/>
      <c r="H11907" s="4"/>
      <c r="I11907" s="4"/>
    </row>
    <row r="11908" spans="1:9">
      <c r="A11908" s="26"/>
      <c r="B11908" s="12"/>
      <c r="C11908" s="12"/>
      <c r="G11908" s="4"/>
      <c r="H11908" s="4"/>
      <c r="I11908" s="4"/>
    </row>
    <row r="11909" spans="1:9">
      <c r="A11909" s="26"/>
      <c r="B11909" s="12"/>
      <c r="C11909" s="12"/>
      <c r="G11909" s="4"/>
      <c r="H11909" s="4"/>
      <c r="I11909" s="4"/>
    </row>
    <row r="11910" spans="1:9">
      <c r="A11910" s="26"/>
      <c r="B11910" s="12"/>
      <c r="C11910" s="12"/>
      <c r="G11910" s="4"/>
      <c r="H11910" s="4"/>
      <c r="I11910" s="4"/>
    </row>
    <row r="11911" spans="1:9">
      <c r="A11911" s="26"/>
      <c r="B11911" s="12"/>
      <c r="C11911" s="12"/>
      <c r="G11911" s="4"/>
      <c r="H11911" s="4"/>
      <c r="I11911" s="4"/>
    </row>
    <row r="11912" spans="1:9">
      <c r="A11912" s="26"/>
      <c r="B11912" s="12"/>
      <c r="C11912" s="12"/>
      <c r="G11912" s="4"/>
      <c r="H11912" s="4"/>
      <c r="I11912" s="4"/>
    </row>
    <row r="11913" spans="1:9">
      <c r="A11913" s="26"/>
      <c r="B11913" s="12"/>
      <c r="C11913" s="12"/>
      <c r="G11913" s="4"/>
      <c r="H11913" s="4"/>
      <c r="I11913" s="4"/>
    </row>
    <row r="11914" spans="1:9">
      <c r="A11914" s="26"/>
      <c r="B11914" s="12"/>
      <c r="C11914" s="12"/>
      <c r="G11914" s="4"/>
      <c r="H11914" s="4"/>
      <c r="I11914" s="4"/>
    </row>
    <row r="11915" spans="1:9">
      <c r="A11915" s="26"/>
      <c r="B11915" s="12"/>
      <c r="C11915" s="12"/>
      <c r="G11915" s="4"/>
      <c r="H11915" s="4"/>
      <c r="I11915" s="4"/>
    </row>
    <row r="11916" spans="1:9">
      <c r="A11916" s="26"/>
      <c r="B11916" s="12"/>
      <c r="C11916" s="12"/>
      <c r="G11916" s="4"/>
      <c r="H11916" s="4"/>
      <c r="I11916" s="4"/>
    </row>
    <row r="11917" spans="1:9">
      <c r="A11917" s="26"/>
      <c r="B11917" s="12"/>
      <c r="C11917" s="12"/>
      <c r="G11917" s="4"/>
      <c r="H11917" s="4"/>
      <c r="I11917" s="4"/>
    </row>
    <row r="11918" spans="1:9">
      <c r="A11918" s="26"/>
      <c r="B11918" s="12"/>
      <c r="C11918" s="12"/>
      <c r="G11918" s="4"/>
      <c r="H11918" s="4"/>
      <c r="I11918" s="4"/>
    </row>
    <row r="11919" spans="1:9">
      <c r="A11919" s="26"/>
      <c r="B11919" s="12"/>
      <c r="C11919" s="12"/>
      <c r="G11919" s="4"/>
      <c r="H11919" s="4"/>
      <c r="I11919" s="4"/>
    </row>
    <row r="11920" spans="1:9">
      <c r="A11920" s="26"/>
      <c r="B11920" s="12"/>
      <c r="C11920" s="12"/>
      <c r="G11920" s="4"/>
      <c r="H11920" s="4"/>
      <c r="I11920" s="4"/>
    </row>
    <row r="11921" spans="1:9">
      <c r="A11921" s="26"/>
      <c r="B11921" s="12"/>
      <c r="C11921" s="12"/>
      <c r="G11921" s="4"/>
      <c r="H11921" s="4"/>
      <c r="I11921" s="4"/>
    </row>
    <row r="11922" spans="1:9">
      <c r="A11922" s="26"/>
      <c r="B11922" s="12"/>
      <c r="C11922" s="12"/>
      <c r="G11922" s="4"/>
      <c r="H11922" s="4"/>
      <c r="I11922" s="4"/>
    </row>
    <row r="11923" spans="1:9">
      <c r="A11923" s="26"/>
      <c r="B11923" s="12"/>
      <c r="C11923" s="12"/>
      <c r="G11923" s="4"/>
      <c r="H11923" s="4"/>
      <c r="I11923" s="4"/>
    </row>
    <row r="11924" spans="1:9">
      <c r="A11924" s="26"/>
      <c r="B11924" s="12"/>
      <c r="C11924" s="12"/>
      <c r="G11924" s="4"/>
      <c r="H11924" s="4"/>
      <c r="I11924" s="4"/>
    </row>
    <row r="11925" spans="1:9">
      <c r="A11925" s="26"/>
      <c r="B11925" s="12"/>
      <c r="C11925" s="12"/>
      <c r="G11925" s="4"/>
      <c r="H11925" s="4"/>
      <c r="I11925" s="4"/>
    </row>
    <row r="11926" spans="1:9">
      <c r="A11926" s="26"/>
      <c r="B11926" s="12"/>
      <c r="C11926" s="12"/>
      <c r="G11926" s="4"/>
      <c r="H11926" s="4"/>
      <c r="I11926" s="4"/>
    </row>
    <row r="11927" spans="1:9">
      <c r="A11927" s="26"/>
      <c r="B11927" s="12"/>
      <c r="C11927" s="12"/>
      <c r="G11927" s="4"/>
      <c r="H11927" s="4"/>
      <c r="I11927" s="4"/>
    </row>
    <row r="11928" spans="1:9">
      <c r="A11928" s="26"/>
      <c r="B11928" s="12"/>
      <c r="C11928" s="12"/>
      <c r="G11928" s="4"/>
      <c r="H11928" s="4"/>
      <c r="I11928" s="4"/>
    </row>
    <row r="11929" spans="1:9">
      <c r="A11929" s="26"/>
      <c r="B11929" s="12"/>
      <c r="C11929" s="12"/>
      <c r="G11929" s="4"/>
      <c r="H11929" s="4"/>
      <c r="I11929" s="4"/>
    </row>
    <row r="11930" spans="1:9">
      <c r="A11930" s="26"/>
      <c r="B11930" s="12"/>
      <c r="C11930" s="12"/>
      <c r="G11930" s="4"/>
      <c r="H11930" s="4"/>
      <c r="I11930" s="4"/>
    </row>
    <row r="11931" spans="1:9">
      <c r="A11931" s="26"/>
      <c r="B11931" s="12"/>
      <c r="C11931" s="12"/>
      <c r="G11931" s="4"/>
      <c r="H11931" s="4"/>
      <c r="I11931" s="4"/>
    </row>
    <row r="11932" spans="1:9">
      <c r="A11932" s="26"/>
      <c r="B11932" s="12"/>
      <c r="C11932" s="12"/>
      <c r="G11932" s="4"/>
      <c r="H11932" s="4"/>
      <c r="I11932" s="4"/>
    </row>
    <row r="11933" spans="1:9">
      <c r="A11933" s="26"/>
      <c r="B11933" s="12"/>
      <c r="C11933" s="12"/>
      <c r="G11933" s="4"/>
      <c r="H11933" s="4"/>
      <c r="I11933" s="4"/>
    </row>
    <row r="11934" spans="1:9">
      <c r="A11934" s="26"/>
      <c r="B11934" s="12"/>
      <c r="C11934" s="12"/>
      <c r="G11934" s="4"/>
      <c r="H11934" s="4"/>
      <c r="I11934" s="4"/>
    </row>
    <row r="11935" spans="1:9">
      <c r="A11935" s="26"/>
      <c r="B11935" s="12"/>
      <c r="C11935" s="12"/>
      <c r="G11935" s="4"/>
      <c r="H11935" s="4"/>
      <c r="I11935" s="4"/>
    </row>
    <row r="11936" spans="1:9">
      <c r="A11936" s="26"/>
      <c r="B11936" s="12"/>
      <c r="C11936" s="12"/>
      <c r="G11936" s="4"/>
      <c r="H11936" s="4"/>
      <c r="I11936" s="4"/>
    </row>
    <row r="11937" spans="1:9">
      <c r="A11937" s="26"/>
      <c r="B11937" s="12"/>
      <c r="C11937" s="12"/>
      <c r="G11937" s="4"/>
      <c r="H11937" s="4"/>
      <c r="I11937" s="4"/>
    </row>
    <row r="11938" spans="1:9">
      <c r="A11938" s="26"/>
      <c r="B11938" s="12"/>
      <c r="C11938" s="12"/>
      <c r="G11938" s="4"/>
      <c r="H11938" s="4"/>
      <c r="I11938" s="4"/>
    </row>
    <row r="11939" spans="1:9">
      <c r="A11939" s="26"/>
      <c r="B11939" s="12"/>
      <c r="C11939" s="12"/>
      <c r="G11939" s="4"/>
      <c r="H11939" s="4"/>
      <c r="I11939" s="4"/>
    </row>
    <row r="11940" spans="1:9">
      <c r="A11940" s="26"/>
      <c r="B11940" s="12"/>
      <c r="C11940" s="12"/>
      <c r="G11940" s="4"/>
      <c r="H11940" s="4"/>
      <c r="I11940" s="4"/>
    </row>
    <row r="11941" spans="1:9">
      <c r="A11941" s="26"/>
      <c r="B11941" s="12"/>
      <c r="C11941" s="12"/>
      <c r="G11941" s="4"/>
      <c r="H11941" s="4"/>
      <c r="I11941" s="4"/>
    </row>
    <row r="11942" spans="1:9">
      <c r="A11942" s="26"/>
      <c r="B11942" s="12"/>
      <c r="C11942" s="12"/>
      <c r="G11942" s="4"/>
      <c r="H11942" s="4"/>
      <c r="I11942" s="4"/>
    </row>
    <row r="11943" spans="1:9">
      <c r="A11943" s="26"/>
      <c r="B11943" s="12"/>
      <c r="C11943" s="12"/>
      <c r="G11943" s="4"/>
      <c r="H11943" s="4"/>
      <c r="I11943" s="4"/>
    </row>
    <row r="11944" spans="1:9">
      <c r="A11944" s="26"/>
      <c r="B11944" s="12"/>
      <c r="C11944" s="12"/>
      <c r="G11944" s="4"/>
      <c r="H11944" s="4"/>
      <c r="I11944" s="4"/>
    </row>
    <row r="11945" spans="1:9">
      <c r="A11945" s="26"/>
      <c r="B11945" s="12"/>
      <c r="C11945" s="12"/>
      <c r="G11945" s="4"/>
      <c r="H11945" s="4"/>
      <c r="I11945" s="4"/>
    </row>
    <row r="11946" spans="1:9">
      <c r="A11946" s="26"/>
      <c r="B11946" s="12"/>
      <c r="C11946" s="12"/>
      <c r="G11946" s="4"/>
      <c r="H11946" s="4"/>
      <c r="I11946" s="4"/>
    </row>
    <row r="11947" spans="1:9">
      <c r="A11947" s="26"/>
      <c r="B11947" s="12"/>
      <c r="C11947" s="12"/>
      <c r="G11947" s="4"/>
      <c r="H11947" s="4"/>
      <c r="I11947" s="4"/>
    </row>
    <row r="11948" spans="1:9">
      <c r="A11948" s="26"/>
      <c r="B11948" s="12"/>
      <c r="C11948" s="12"/>
      <c r="G11948" s="4"/>
      <c r="H11948" s="4"/>
      <c r="I11948" s="4"/>
    </row>
    <row r="11949" spans="1:9">
      <c r="A11949" s="26"/>
      <c r="B11949" s="12"/>
      <c r="C11949" s="12"/>
      <c r="G11949" s="4"/>
      <c r="H11949" s="4"/>
      <c r="I11949" s="4"/>
    </row>
    <row r="11950" spans="1:9">
      <c r="A11950" s="26"/>
      <c r="B11950" s="12"/>
      <c r="C11950" s="12"/>
      <c r="G11950" s="4"/>
      <c r="H11950" s="4"/>
      <c r="I11950" s="4"/>
    </row>
    <row r="11951" spans="1:9">
      <c r="A11951" s="26"/>
      <c r="B11951" s="12"/>
      <c r="C11951" s="12"/>
      <c r="G11951" s="4"/>
      <c r="H11951" s="4"/>
      <c r="I11951" s="4"/>
    </row>
    <row r="11952" spans="1:9">
      <c r="A11952" s="26"/>
      <c r="B11952" s="12"/>
      <c r="C11952" s="12"/>
      <c r="G11952" s="4"/>
      <c r="H11952" s="4"/>
      <c r="I11952" s="4"/>
    </row>
    <row r="11953" spans="1:9">
      <c r="A11953" s="26"/>
      <c r="B11953" s="12"/>
      <c r="C11953" s="12"/>
      <c r="G11953" s="4"/>
      <c r="H11953" s="4"/>
      <c r="I11953" s="4"/>
    </row>
    <row r="11954" spans="1:9">
      <c r="A11954" s="26"/>
      <c r="B11954" s="12"/>
      <c r="C11954" s="12"/>
      <c r="G11954" s="4"/>
      <c r="H11954" s="4"/>
      <c r="I11954" s="4"/>
    </row>
    <row r="11955" spans="1:9">
      <c r="A11955" s="26"/>
      <c r="B11955" s="12"/>
      <c r="C11955" s="12"/>
      <c r="G11955" s="4"/>
      <c r="H11955" s="4"/>
      <c r="I11955" s="4"/>
    </row>
    <row r="11956" spans="1:9">
      <c r="A11956" s="26"/>
      <c r="B11956" s="12"/>
      <c r="C11956" s="12"/>
      <c r="G11956" s="4"/>
      <c r="H11956" s="4"/>
      <c r="I11956" s="4"/>
    </row>
    <row r="11957" spans="1:9">
      <c r="A11957" s="26"/>
      <c r="B11957" s="12"/>
      <c r="C11957" s="12"/>
      <c r="G11957" s="4"/>
      <c r="H11957" s="4"/>
      <c r="I11957" s="4"/>
    </row>
    <row r="11958" spans="1:9">
      <c r="A11958" s="26"/>
      <c r="B11958" s="12"/>
      <c r="C11958" s="12"/>
      <c r="G11958" s="4"/>
      <c r="H11958" s="4"/>
      <c r="I11958" s="4"/>
    </row>
    <row r="11959" spans="1:9">
      <c r="A11959" s="26"/>
      <c r="B11959" s="12"/>
      <c r="C11959" s="12"/>
      <c r="G11959" s="4"/>
      <c r="H11959" s="4"/>
      <c r="I11959" s="4"/>
    </row>
    <row r="11960" spans="1:9">
      <c r="A11960" s="26"/>
      <c r="B11960" s="12"/>
      <c r="C11960" s="12"/>
      <c r="G11960" s="4"/>
      <c r="H11960" s="4"/>
      <c r="I11960" s="4"/>
    </row>
    <row r="11961" spans="1:9">
      <c r="A11961" s="26"/>
      <c r="B11961" s="12"/>
      <c r="C11961" s="12"/>
      <c r="G11961" s="4"/>
      <c r="H11961" s="4"/>
      <c r="I11961" s="4"/>
    </row>
    <row r="11962" spans="1:9">
      <c r="A11962" s="26"/>
      <c r="B11962" s="12"/>
      <c r="C11962" s="12"/>
      <c r="G11962" s="4"/>
      <c r="H11962" s="4"/>
      <c r="I11962" s="4"/>
    </row>
    <row r="11963" spans="1:9">
      <c r="A11963" s="26"/>
      <c r="B11963" s="12"/>
      <c r="C11963" s="12"/>
      <c r="G11963" s="4"/>
      <c r="H11963" s="4"/>
      <c r="I11963" s="4"/>
    </row>
    <row r="11964" spans="1:9">
      <c r="A11964" s="26"/>
      <c r="B11964" s="12"/>
      <c r="C11964" s="12"/>
      <c r="G11964" s="4"/>
      <c r="H11964" s="4"/>
      <c r="I11964" s="4"/>
    </row>
    <row r="11965" spans="1:9">
      <c r="A11965" s="26"/>
      <c r="B11965" s="12"/>
      <c r="C11965" s="12"/>
      <c r="G11965" s="4"/>
      <c r="H11965" s="4"/>
      <c r="I11965" s="4"/>
    </row>
    <row r="11966" spans="1:9">
      <c r="A11966" s="26"/>
      <c r="B11966" s="12"/>
      <c r="C11966" s="12"/>
      <c r="G11966" s="4"/>
      <c r="H11966" s="4"/>
      <c r="I11966" s="4"/>
    </row>
    <row r="11967" spans="1:9">
      <c r="A11967" s="26"/>
      <c r="B11967" s="12"/>
      <c r="C11967" s="12"/>
      <c r="G11967" s="4"/>
      <c r="H11967" s="4"/>
      <c r="I11967" s="4"/>
    </row>
    <row r="11968" spans="1:9">
      <c r="A11968" s="26"/>
      <c r="B11968" s="12"/>
      <c r="C11968" s="12"/>
      <c r="G11968" s="4"/>
      <c r="H11968" s="4"/>
      <c r="I11968" s="4"/>
    </row>
    <row r="11969" spans="1:9">
      <c r="A11969" s="26"/>
      <c r="B11969" s="12"/>
      <c r="C11969" s="12"/>
      <c r="G11969" s="4"/>
      <c r="H11969" s="4"/>
      <c r="I11969" s="4"/>
    </row>
    <row r="11970" spans="1:9">
      <c r="A11970" s="26"/>
      <c r="B11970" s="12"/>
      <c r="C11970" s="12"/>
      <c r="G11970" s="4"/>
      <c r="H11970" s="4"/>
      <c r="I11970" s="4"/>
    </row>
    <row r="11971" spans="1:9">
      <c r="A11971" s="26"/>
      <c r="B11971" s="12"/>
      <c r="C11971" s="12"/>
      <c r="G11971" s="4"/>
      <c r="H11971" s="4"/>
      <c r="I11971" s="4"/>
    </row>
    <row r="11972" spans="1:9">
      <c r="A11972" s="26"/>
      <c r="B11972" s="12"/>
      <c r="C11972" s="12"/>
      <c r="G11972" s="4"/>
      <c r="H11972" s="4"/>
      <c r="I11972" s="4"/>
    </row>
    <row r="11973" spans="1:9">
      <c r="A11973" s="26"/>
      <c r="B11973" s="12"/>
      <c r="C11973" s="12"/>
      <c r="G11973" s="4"/>
      <c r="H11973" s="4"/>
      <c r="I11973" s="4"/>
    </row>
    <row r="11974" spans="1:9">
      <c r="A11974" s="26"/>
      <c r="B11974" s="12"/>
      <c r="C11974" s="12"/>
      <c r="G11974" s="4"/>
      <c r="H11974" s="4"/>
      <c r="I11974" s="4"/>
    </row>
    <row r="11975" spans="1:9">
      <c r="A11975" s="26"/>
      <c r="B11975" s="12"/>
      <c r="C11975" s="12"/>
      <c r="G11975" s="4"/>
      <c r="H11975" s="4"/>
      <c r="I11975" s="4"/>
    </row>
    <row r="11976" spans="1:9">
      <c r="A11976" s="26"/>
      <c r="B11976" s="12"/>
      <c r="C11976" s="12"/>
      <c r="G11976" s="4"/>
      <c r="H11976" s="4"/>
      <c r="I11976" s="4"/>
    </row>
    <row r="11977" spans="1:9">
      <c r="A11977" s="26"/>
      <c r="B11977" s="12"/>
      <c r="C11977" s="12"/>
      <c r="G11977" s="4"/>
      <c r="H11977" s="4"/>
      <c r="I11977" s="4"/>
    </row>
    <row r="11978" spans="1:9">
      <c r="A11978" s="26"/>
      <c r="B11978" s="12"/>
      <c r="C11978" s="12"/>
      <c r="G11978" s="4"/>
      <c r="H11978" s="4"/>
      <c r="I11978" s="4"/>
    </row>
    <row r="11979" spans="1:9">
      <c r="A11979" s="26"/>
      <c r="B11979" s="12"/>
      <c r="C11979" s="12"/>
      <c r="G11979" s="4"/>
      <c r="H11979" s="4"/>
      <c r="I11979" s="4"/>
    </row>
    <row r="11980" spans="1:9">
      <c r="A11980" s="26"/>
      <c r="B11980" s="12"/>
      <c r="C11980" s="12"/>
      <c r="G11980" s="4"/>
      <c r="H11980" s="4"/>
      <c r="I11980" s="4"/>
    </row>
    <row r="11981" spans="1:9">
      <c r="A11981" s="26"/>
      <c r="B11981" s="12"/>
      <c r="C11981" s="12"/>
      <c r="G11981" s="4"/>
      <c r="H11981" s="4"/>
      <c r="I11981" s="4"/>
    </row>
    <row r="11982" spans="1:9">
      <c r="A11982" s="26"/>
      <c r="B11982" s="12"/>
      <c r="C11982" s="12"/>
      <c r="G11982" s="4"/>
      <c r="H11982" s="4"/>
      <c r="I11982" s="4"/>
    </row>
    <row r="11983" spans="1:9">
      <c r="A11983" s="26"/>
      <c r="B11983" s="12"/>
      <c r="C11983" s="12"/>
      <c r="G11983" s="4"/>
      <c r="H11983" s="4"/>
      <c r="I11983" s="4"/>
    </row>
    <row r="11984" spans="1:9">
      <c r="A11984" s="26"/>
      <c r="B11984" s="12"/>
      <c r="C11984" s="12"/>
      <c r="G11984" s="4"/>
      <c r="H11984" s="4"/>
      <c r="I11984" s="4"/>
    </row>
    <row r="11985" spans="1:9">
      <c r="A11985" s="26"/>
      <c r="B11985" s="12"/>
      <c r="C11985" s="12"/>
      <c r="G11985" s="4"/>
      <c r="H11985" s="4"/>
      <c r="I11985" s="4"/>
    </row>
    <row r="11986" spans="1:9">
      <c r="A11986" s="26"/>
      <c r="B11986" s="12"/>
      <c r="C11986" s="12"/>
      <c r="G11986" s="4"/>
      <c r="H11986" s="4"/>
      <c r="I11986" s="4"/>
    </row>
    <row r="11987" spans="1:9">
      <c r="A11987" s="26"/>
      <c r="B11987" s="12"/>
      <c r="C11987" s="12"/>
      <c r="G11987" s="4"/>
      <c r="H11987" s="4"/>
      <c r="I11987" s="4"/>
    </row>
    <row r="11988" spans="1:9">
      <c r="A11988" s="26"/>
      <c r="B11988" s="12"/>
      <c r="C11988" s="12"/>
      <c r="G11988" s="4"/>
      <c r="H11988" s="4"/>
      <c r="I11988" s="4"/>
    </row>
    <row r="11989" spans="1:9">
      <c r="A11989" s="26"/>
      <c r="B11989" s="12"/>
      <c r="C11989" s="12"/>
      <c r="G11989" s="4"/>
      <c r="H11989" s="4"/>
      <c r="I11989" s="4"/>
    </row>
    <row r="11990" spans="1:9">
      <c r="A11990" s="26"/>
      <c r="B11990" s="12"/>
      <c r="C11990" s="12"/>
      <c r="G11990" s="4"/>
      <c r="H11990" s="4"/>
      <c r="I11990" s="4"/>
    </row>
    <row r="11991" spans="1:9">
      <c r="A11991" s="26"/>
      <c r="B11991" s="12"/>
      <c r="C11991" s="12"/>
      <c r="G11991" s="4"/>
      <c r="H11991" s="4"/>
      <c r="I11991" s="4"/>
    </row>
    <row r="11992" spans="1:9">
      <c r="A11992" s="26"/>
      <c r="B11992" s="12"/>
      <c r="C11992" s="12"/>
      <c r="G11992" s="4"/>
      <c r="H11992" s="4"/>
      <c r="I11992" s="4"/>
    </row>
    <row r="11993" spans="1:9">
      <c r="A11993" s="26"/>
      <c r="B11993" s="12"/>
      <c r="C11993" s="12"/>
      <c r="G11993" s="4"/>
      <c r="H11993" s="4"/>
      <c r="I11993" s="4"/>
    </row>
    <row r="11994" spans="1:9">
      <c r="A11994" s="26"/>
      <c r="B11994" s="12"/>
      <c r="C11994" s="12"/>
      <c r="G11994" s="4"/>
      <c r="H11994" s="4"/>
      <c r="I11994" s="4"/>
    </row>
    <row r="11995" spans="1:9">
      <c r="A11995" s="26"/>
      <c r="B11995" s="12"/>
      <c r="C11995" s="12"/>
      <c r="G11995" s="4"/>
      <c r="H11995" s="4"/>
      <c r="I11995" s="4"/>
    </row>
    <row r="11996" spans="1:9">
      <c r="A11996" s="26"/>
      <c r="B11996" s="12"/>
      <c r="C11996" s="12"/>
      <c r="G11996" s="4"/>
      <c r="H11996" s="4"/>
      <c r="I11996" s="4"/>
    </row>
    <row r="11997" spans="1:9">
      <c r="A11997" s="26"/>
      <c r="B11997" s="12"/>
      <c r="C11997" s="12"/>
      <c r="G11997" s="4"/>
      <c r="H11997" s="4"/>
      <c r="I11997" s="4"/>
    </row>
    <row r="11998" spans="1:9">
      <c r="A11998" s="26"/>
      <c r="B11998" s="12"/>
      <c r="C11998" s="12"/>
      <c r="G11998" s="4"/>
      <c r="H11998" s="4"/>
      <c r="I11998" s="4"/>
    </row>
    <row r="11999" spans="1:9">
      <c r="A11999" s="26"/>
      <c r="B11999" s="12"/>
      <c r="C11999" s="12"/>
      <c r="G11999" s="4"/>
      <c r="H11999" s="4"/>
      <c r="I11999" s="4"/>
    </row>
    <row r="12000" spans="1:9">
      <c r="A12000" s="26"/>
      <c r="B12000" s="12"/>
      <c r="C12000" s="12"/>
      <c r="G12000" s="4"/>
      <c r="H12000" s="4"/>
      <c r="I12000" s="4"/>
    </row>
    <row r="12001" spans="1:9">
      <c r="A12001" s="26"/>
      <c r="B12001" s="12"/>
      <c r="C12001" s="12"/>
      <c r="G12001" s="4"/>
      <c r="H12001" s="4"/>
      <c r="I12001" s="4"/>
    </row>
    <row r="12002" spans="1:9">
      <c r="A12002" s="26"/>
      <c r="B12002" s="12"/>
      <c r="C12002" s="12"/>
      <c r="G12002" s="4"/>
      <c r="H12002" s="4"/>
      <c r="I12002" s="4"/>
    </row>
    <row r="12003" spans="1:9">
      <c r="A12003" s="26"/>
      <c r="B12003" s="12"/>
      <c r="C12003" s="12"/>
      <c r="G12003" s="4"/>
      <c r="H12003" s="4"/>
      <c r="I12003" s="4"/>
    </row>
    <row r="12004" spans="1:9">
      <c r="A12004" s="26"/>
      <c r="B12004" s="12"/>
      <c r="C12004" s="12"/>
      <c r="G12004" s="4"/>
      <c r="H12004" s="4"/>
      <c r="I12004" s="4"/>
    </row>
    <row r="12005" spans="1:9">
      <c r="A12005" s="26"/>
      <c r="B12005" s="12"/>
      <c r="C12005" s="12"/>
      <c r="G12005" s="4"/>
      <c r="H12005" s="4"/>
      <c r="I12005" s="4"/>
    </row>
    <row r="12006" spans="1:9">
      <c r="A12006" s="26"/>
      <c r="B12006" s="12"/>
      <c r="C12006" s="12"/>
      <c r="G12006" s="4"/>
      <c r="H12006" s="4"/>
      <c r="I12006" s="4"/>
    </row>
    <row r="12007" spans="1:9">
      <c r="A12007" s="26"/>
      <c r="B12007" s="12"/>
      <c r="C12007" s="12"/>
      <c r="G12007" s="4"/>
      <c r="H12007" s="4"/>
      <c r="I12007" s="4"/>
    </row>
    <row r="12008" spans="1:9">
      <c r="A12008" s="26"/>
      <c r="B12008" s="12"/>
      <c r="C12008" s="12"/>
      <c r="G12008" s="4"/>
      <c r="H12008" s="4"/>
      <c r="I12008" s="4"/>
    </row>
    <row r="12009" spans="1:9">
      <c r="A12009" s="26"/>
      <c r="B12009" s="12"/>
      <c r="C12009" s="12"/>
      <c r="G12009" s="4"/>
      <c r="H12009" s="4"/>
      <c r="I12009" s="4"/>
    </row>
    <row r="12010" spans="1:9">
      <c r="A12010" s="26"/>
      <c r="B12010" s="12"/>
      <c r="C12010" s="12"/>
      <c r="G12010" s="4"/>
      <c r="H12010" s="4"/>
      <c r="I12010" s="4"/>
    </row>
    <row r="12011" spans="1:9">
      <c r="A12011" s="26"/>
      <c r="B12011" s="12"/>
      <c r="C12011" s="12"/>
      <c r="G12011" s="4"/>
      <c r="H12011" s="4"/>
      <c r="I12011" s="4"/>
    </row>
    <row r="12012" spans="1:9">
      <c r="A12012" s="26"/>
      <c r="B12012" s="12"/>
      <c r="C12012" s="12"/>
      <c r="G12012" s="4"/>
      <c r="H12012" s="4"/>
      <c r="I12012" s="4"/>
    </row>
    <row r="12013" spans="1:9">
      <c r="A12013" s="26"/>
      <c r="B12013" s="12"/>
      <c r="C12013" s="12"/>
      <c r="G12013" s="4"/>
      <c r="H12013" s="4"/>
      <c r="I12013" s="4"/>
    </row>
    <row r="12014" spans="1:9">
      <c r="A12014" s="26"/>
      <c r="B12014" s="12"/>
      <c r="C12014" s="12"/>
      <c r="G12014" s="4"/>
      <c r="H12014" s="4"/>
      <c r="I12014" s="4"/>
    </row>
    <row r="12015" spans="1:9">
      <c r="A12015" s="26"/>
      <c r="B12015" s="12"/>
      <c r="C12015" s="12"/>
      <c r="G12015" s="4"/>
      <c r="H12015" s="4"/>
      <c r="I12015" s="4"/>
    </row>
    <row r="12016" spans="1:9">
      <c r="A12016" s="26"/>
      <c r="B12016" s="12"/>
      <c r="C12016" s="12"/>
      <c r="G12016" s="4"/>
      <c r="H12016" s="4"/>
      <c r="I12016" s="4"/>
    </row>
    <row r="12017" spans="1:9">
      <c r="A12017" s="26"/>
      <c r="B12017" s="12"/>
      <c r="C12017" s="12"/>
      <c r="G12017" s="4"/>
      <c r="H12017" s="4"/>
      <c r="I12017" s="4"/>
    </row>
    <row r="12018" spans="1:9">
      <c r="A12018" s="26"/>
      <c r="B12018" s="12"/>
      <c r="C12018" s="12"/>
      <c r="G12018" s="4"/>
      <c r="H12018" s="4"/>
      <c r="I12018" s="4"/>
    </row>
    <row r="12019" spans="1:9">
      <c r="A12019" s="26"/>
      <c r="B12019" s="12"/>
      <c r="C12019" s="12"/>
      <c r="G12019" s="4"/>
      <c r="H12019" s="4"/>
      <c r="I12019" s="4"/>
    </row>
    <row r="12020" spans="1:9">
      <c r="A12020" s="26"/>
      <c r="B12020" s="12"/>
      <c r="C12020" s="12"/>
      <c r="G12020" s="4"/>
      <c r="H12020" s="4"/>
      <c r="I12020" s="4"/>
    </row>
    <row r="12021" spans="1:9">
      <c r="A12021" s="26"/>
      <c r="B12021" s="12"/>
      <c r="C12021" s="12"/>
      <c r="G12021" s="4"/>
      <c r="H12021" s="4"/>
      <c r="I12021" s="4"/>
    </row>
    <row r="12022" spans="1:9">
      <c r="A12022" s="26"/>
      <c r="B12022" s="12"/>
      <c r="C12022" s="12"/>
      <c r="G12022" s="4"/>
      <c r="H12022" s="4"/>
      <c r="I12022" s="4"/>
    </row>
    <row r="12023" spans="1:9">
      <c r="A12023" s="26"/>
      <c r="B12023" s="12"/>
      <c r="C12023" s="12"/>
      <c r="G12023" s="4"/>
      <c r="H12023" s="4"/>
      <c r="I12023" s="4"/>
    </row>
    <row r="12024" spans="1:9">
      <c r="A12024" s="26"/>
      <c r="B12024" s="12"/>
      <c r="C12024" s="12"/>
      <c r="G12024" s="4"/>
      <c r="H12024" s="4"/>
      <c r="I12024" s="4"/>
    </row>
    <row r="12025" spans="1:9">
      <c r="A12025" s="26"/>
      <c r="B12025" s="12"/>
      <c r="C12025" s="12"/>
      <c r="G12025" s="4"/>
      <c r="H12025" s="4"/>
      <c r="I12025" s="4"/>
    </row>
    <row r="12026" spans="1:9">
      <c r="A12026" s="26"/>
      <c r="B12026" s="12"/>
      <c r="C12026" s="12"/>
      <c r="G12026" s="4"/>
      <c r="H12026" s="4"/>
      <c r="I12026" s="4"/>
    </row>
    <row r="12027" spans="1:9">
      <c r="A12027" s="26"/>
      <c r="B12027" s="12"/>
      <c r="C12027" s="12"/>
      <c r="G12027" s="4"/>
      <c r="H12027" s="4"/>
      <c r="I12027" s="4"/>
    </row>
    <row r="12028" spans="1:9">
      <c r="A12028" s="26"/>
      <c r="B12028" s="12"/>
      <c r="C12028" s="12"/>
      <c r="G12028" s="4"/>
      <c r="H12028" s="4"/>
      <c r="I12028" s="4"/>
    </row>
    <row r="12029" spans="1:9">
      <c r="A12029" s="26"/>
      <c r="B12029" s="12"/>
      <c r="C12029" s="12"/>
      <c r="G12029" s="4"/>
      <c r="H12029" s="4"/>
      <c r="I12029" s="4"/>
    </row>
    <row r="12030" spans="1:9">
      <c r="A12030" s="26"/>
      <c r="B12030" s="12"/>
      <c r="C12030" s="12"/>
      <c r="G12030" s="4"/>
      <c r="H12030" s="4"/>
      <c r="I12030" s="4"/>
    </row>
    <row r="12031" spans="1:9">
      <c r="A12031" s="26"/>
      <c r="B12031" s="12"/>
      <c r="C12031" s="12"/>
      <c r="G12031" s="4"/>
      <c r="H12031" s="4"/>
      <c r="I12031" s="4"/>
    </row>
    <row r="12032" spans="1:9">
      <c r="A12032" s="26"/>
      <c r="B12032" s="12"/>
      <c r="C12032" s="12"/>
      <c r="G12032" s="4"/>
      <c r="H12032" s="4"/>
      <c r="I12032" s="4"/>
    </row>
    <row r="12033" spans="1:9">
      <c r="A12033" s="26"/>
      <c r="B12033" s="12"/>
      <c r="C12033" s="12"/>
      <c r="G12033" s="4"/>
      <c r="H12033" s="4"/>
      <c r="I12033" s="4"/>
    </row>
    <row r="12034" spans="1:9">
      <c r="A12034" s="26"/>
      <c r="B12034" s="12"/>
      <c r="C12034" s="12"/>
      <c r="G12034" s="4"/>
      <c r="H12034" s="4"/>
      <c r="I12034" s="4"/>
    </row>
    <row r="12035" spans="1:9">
      <c r="A12035" s="26"/>
      <c r="B12035" s="12"/>
      <c r="C12035" s="12"/>
      <c r="G12035" s="4"/>
      <c r="H12035" s="4"/>
      <c r="I12035" s="4"/>
    </row>
    <row r="12036" spans="1:9">
      <c r="A12036" s="26"/>
      <c r="B12036" s="12"/>
      <c r="C12036" s="12"/>
      <c r="G12036" s="4"/>
      <c r="H12036" s="4"/>
      <c r="I12036" s="4"/>
    </row>
    <row r="12037" spans="1:9">
      <c r="A12037" s="26"/>
      <c r="B12037" s="12"/>
      <c r="C12037" s="12"/>
      <c r="G12037" s="4"/>
      <c r="H12037" s="4"/>
      <c r="I12037" s="4"/>
    </row>
    <row r="12038" spans="1:9">
      <c r="A12038" s="26"/>
      <c r="B12038" s="12"/>
      <c r="C12038" s="12"/>
      <c r="G12038" s="4"/>
      <c r="H12038" s="4"/>
      <c r="I12038" s="4"/>
    </row>
    <row r="12039" spans="1:9">
      <c r="A12039" s="26"/>
      <c r="B12039" s="12"/>
      <c r="C12039" s="12"/>
      <c r="G12039" s="4"/>
      <c r="H12039" s="4"/>
      <c r="I12039" s="4"/>
    </row>
    <row r="12040" spans="1:9">
      <c r="A12040" s="26"/>
      <c r="B12040" s="12"/>
      <c r="C12040" s="12"/>
      <c r="G12040" s="4"/>
      <c r="H12040" s="4"/>
      <c r="I12040" s="4"/>
    </row>
    <row r="12041" spans="1:9">
      <c r="A12041" s="26"/>
      <c r="B12041" s="12"/>
      <c r="C12041" s="12"/>
      <c r="G12041" s="4"/>
      <c r="H12041" s="4"/>
      <c r="I12041" s="4"/>
    </row>
    <row r="12042" spans="1:9">
      <c r="A12042" s="26"/>
      <c r="B12042" s="12"/>
      <c r="C12042" s="12"/>
      <c r="G12042" s="4"/>
      <c r="H12042" s="4"/>
      <c r="I12042" s="4"/>
    </row>
    <row r="12043" spans="1:9">
      <c r="A12043" s="26"/>
      <c r="B12043" s="12"/>
      <c r="C12043" s="12"/>
      <c r="G12043" s="4"/>
      <c r="H12043" s="4"/>
      <c r="I12043" s="4"/>
    </row>
    <row r="12044" spans="1:9">
      <c r="A12044" s="26"/>
      <c r="B12044" s="12"/>
      <c r="C12044" s="12"/>
      <c r="G12044" s="4"/>
      <c r="H12044" s="4"/>
      <c r="I12044" s="4"/>
    </row>
    <row r="12045" spans="1:9">
      <c r="A12045" s="26"/>
      <c r="B12045" s="12"/>
      <c r="C12045" s="12"/>
      <c r="G12045" s="4"/>
      <c r="H12045" s="4"/>
      <c r="I12045" s="4"/>
    </row>
    <row r="12046" spans="1:9">
      <c r="A12046" s="26"/>
      <c r="B12046" s="12"/>
      <c r="C12046" s="12"/>
      <c r="G12046" s="4"/>
      <c r="H12046" s="4"/>
      <c r="I12046" s="4"/>
    </row>
    <row r="12047" spans="1:9">
      <c r="A12047" s="26"/>
      <c r="B12047" s="12"/>
      <c r="C12047" s="12"/>
      <c r="G12047" s="4"/>
      <c r="H12047" s="4"/>
      <c r="I12047" s="4"/>
    </row>
    <row r="12048" spans="1:9">
      <c r="A12048" s="26"/>
      <c r="B12048" s="12"/>
      <c r="C12048" s="12"/>
      <c r="G12048" s="4"/>
      <c r="H12048" s="4"/>
      <c r="I12048" s="4"/>
    </row>
    <row r="12049" spans="1:9">
      <c r="A12049" s="26"/>
      <c r="B12049" s="12"/>
      <c r="C12049" s="12"/>
      <c r="G12049" s="4"/>
      <c r="H12049" s="4"/>
      <c r="I12049" s="4"/>
    </row>
    <row r="12050" spans="1:9">
      <c r="A12050" s="26"/>
      <c r="B12050" s="12"/>
      <c r="C12050" s="12"/>
      <c r="G12050" s="4"/>
      <c r="H12050" s="4"/>
      <c r="I12050" s="4"/>
    </row>
    <row r="12051" spans="1:9">
      <c r="A12051" s="26"/>
      <c r="B12051" s="12"/>
      <c r="C12051" s="12"/>
      <c r="G12051" s="4"/>
      <c r="H12051" s="4"/>
      <c r="I12051" s="4"/>
    </row>
    <row r="12052" spans="1:9">
      <c r="A12052" s="26"/>
      <c r="B12052" s="12"/>
      <c r="C12052" s="12"/>
      <c r="G12052" s="4"/>
      <c r="H12052" s="4"/>
      <c r="I12052" s="4"/>
    </row>
    <row r="12053" spans="1:9">
      <c r="A12053" s="26"/>
      <c r="B12053" s="12"/>
      <c r="C12053" s="12"/>
      <c r="G12053" s="4"/>
      <c r="H12053" s="4"/>
      <c r="I12053" s="4"/>
    </row>
    <row r="12054" spans="1:9">
      <c r="A12054" s="26"/>
      <c r="B12054" s="12"/>
      <c r="C12054" s="12"/>
      <c r="G12054" s="4"/>
      <c r="H12054" s="4"/>
      <c r="I12054" s="4"/>
    </row>
    <row r="12055" spans="1:9">
      <c r="A12055" s="26"/>
      <c r="B12055" s="12"/>
      <c r="C12055" s="12"/>
      <c r="G12055" s="4"/>
      <c r="H12055" s="4"/>
      <c r="I12055" s="4"/>
    </row>
    <row r="12056" spans="1:9">
      <c r="A12056" s="26"/>
      <c r="B12056" s="12"/>
      <c r="C12056" s="12"/>
      <c r="G12056" s="4"/>
      <c r="H12056" s="4"/>
      <c r="I12056" s="4"/>
    </row>
    <row r="12057" spans="1:9">
      <c r="A12057" s="26"/>
      <c r="B12057" s="12"/>
      <c r="C12057" s="12"/>
      <c r="G12057" s="4"/>
      <c r="H12057" s="4"/>
      <c r="I12057" s="4"/>
    </row>
    <row r="12058" spans="1:9">
      <c r="A12058" s="26"/>
      <c r="B12058" s="12"/>
      <c r="C12058" s="12"/>
      <c r="G12058" s="4"/>
      <c r="H12058" s="4"/>
      <c r="I12058" s="4"/>
    </row>
    <row r="12059" spans="1:9">
      <c r="A12059" s="26"/>
      <c r="B12059" s="12"/>
      <c r="C12059" s="12"/>
      <c r="G12059" s="4"/>
      <c r="H12059" s="4"/>
      <c r="I12059" s="4"/>
    </row>
    <row r="12060" spans="1:9">
      <c r="A12060" s="26"/>
      <c r="B12060" s="12"/>
      <c r="C12060" s="12"/>
      <c r="G12060" s="4"/>
      <c r="H12060" s="4"/>
      <c r="I12060" s="4"/>
    </row>
    <row r="12061" spans="1:9">
      <c r="A12061" s="26"/>
      <c r="B12061" s="12"/>
      <c r="C12061" s="12"/>
      <c r="G12061" s="4"/>
      <c r="H12061" s="4"/>
      <c r="I12061" s="4"/>
    </row>
    <row r="12062" spans="1:9">
      <c r="A12062" s="26"/>
      <c r="B12062" s="12"/>
      <c r="C12062" s="12"/>
      <c r="G12062" s="4"/>
      <c r="H12062" s="4"/>
      <c r="I12062" s="4"/>
    </row>
    <row r="12063" spans="1:9">
      <c r="A12063" s="26"/>
      <c r="B12063" s="12"/>
      <c r="C12063" s="12"/>
      <c r="G12063" s="4"/>
      <c r="H12063" s="4"/>
      <c r="I12063" s="4"/>
    </row>
    <row r="12064" spans="1:9">
      <c r="A12064" s="26"/>
      <c r="B12064" s="12"/>
      <c r="C12064" s="12"/>
      <c r="G12064" s="4"/>
      <c r="H12064" s="4"/>
      <c r="I12064" s="4"/>
    </row>
    <row r="12065" spans="1:9">
      <c r="A12065" s="26"/>
      <c r="B12065" s="12"/>
      <c r="C12065" s="12"/>
      <c r="G12065" s="4"/>
      <c r="H12065" s="4"/>
      <c r="I12065" s="4"/>
    </row>
    <row r="12066" spans="1:9">
      <c r="A12066" s="26"/>
      <c r="B12066" s="12"/>
      <c r="C12066" s="12"/>
      <c r="G12066" s="4"/>
      <c r="H12066" s="4"/>
      <c r="I12066" s="4"/>
    </row>
    <row r="12067" spans="1:9">
      <c r="A12067" s="26"/>
      <c r="B12067" s="12"/>
      <c r="C12067" s="12"/>
      <c r="G12067" s="4"/>
      <c r="H12067" s="4"/>
      <c r="I12067" s="4"/>
    </row>
    <row r="12068" spans="1:9">
      <c r="A12068" s="26"/>
      <c r="B12068" s="12"/>
      <c r="C12068" s="12"/>
      <c r="G12068" s="4"/>
      <c r="H12068" s="4"/>
      <c r="I12068" s="4"/>
    </row>
    <row r="12069" spans="1:9">
      <c r="A12069" s="26"/>
      <c r="B12069" s="12"/>
      <c r="C12069" s="12"/>
      <c r="G12069" s="4"/>
      <c r="H12069" s="4"/>
      <c r="I12069" s="4"/>
    </row>
    <row r="12070" spans="1:9">
      <c r="A12070" s="26"/>
      <c r="B12070" s="12"/>
      <c r="C12070" s="12"/>
      <c r="G12070" s="4"/>
      <c r="H12070" s="4"/>
      <c r="I12070" s="4"/>
    </row>
    <row r="12071" spans="1:9">
      <c r="A12071" s="26"/>
      <c r="B12071" s="12"/>
      <c r="C12071" s="12"/>
      <c r="G12071" s="4"/>
      <c r="H12071" s="4"/>
      <c r="I12071" s="4"/>
    </row>
    <row r="12072" spans="1:9">
      <c r="A12072" s="26"/>
      <c r="B12072" s="12"/>
      <c r="C12072" s="12"/>
      <c r="G12072" s="4"/>
      <c r="H12072" s="4"/>
      <c r="I12072" s="4"/>
    </row>
    <row r="12073" spans="1:9">
      <c r="A12073" s="26"/>
      <c r="B12073" s="12"/>
      <c r="C12073" s="12"/>
      <c r="G12073" s="4"/>
      <c r="H12073" s="4"/>
      <c r="I12073" s="4"/>
    </row>
    <row r="12074" spans="1:9">
      <c r="A12074" s="26"/>
      <c r="B12074" s="12"/>
      <c r="C12074" s="12"/>
      <c r="G12074" s="4"/>
      <c r="H12074" s="4"/>
      <c r="I12074" s="4"/>
    </row>
    <row r="12075" spans="1:9">
      <c r="A12075" s="26"/>
      <c r="B12075" s="12"/>
      <c r="C12075" s="12"/>
      <c r="G12075" s="4"/>
      <c r="H12075" s="4"/>
      <c r="I12075" s="4"/>
    </row>
    <row r="12076" spans="1:9">
      <c r="A12076" s="26"/>
      <c r="B12076" s="12"/>
      <c r="C12076" s="12"/>
      <c r="G12076" s="4"/>
      <c r="H12076" s="4"/>
      <c r="I12076" s="4"/>
    </row>
    <row r="12077" spans="1:9">
      <c r="A12077" s="26"/>
      <c r="B12077" s="12"/>
      <c r="C12077" s="12"/>
      <c r="G12077" s="4"/>
      <c r="H12077" s="4"/>
      <c r="I12077" s="4"/>
    </row>
    <row r="12078" spans="1:9">
      <c r="A12078" s="26"/>
      <c r="B12078" s="12"/>
      <c r="C12078" s="12"/>
      <c r="G12078" s="4"/>
      <c r="H12078" s="4"/>
      <c r="I12078" s="4"/>
    </row>
    <row r="12079" spans="1:9">
      <c r="A12079" s="26"/>
      <c r="B12079" s="12"/>
      <c r="C12079" s="12"/>
      <c r="G12079" s="4"/>
      <c r="H12079" s="4"/>
      <c r="I12079" s="4"/>
    </row>
    <row r="12080" spans="1:9">
      <c r="A12080" s="26"/>
      <c r="B12080" s="12"/>
      <c r="C12080" s="12"/>
      <c r="G12080" s="4"/>
      <c r="H12080" s="4"/>
      <c r="I12080" s="4"/>
    </row>
    <row r="12081" spans="1:9">
      <c r="A12081" s="26"/>
      <c r="B12081" s="12"/>
      <c r="C12081" s="12"/>
      <c r="G12081" s="4"/>
      <c r="H12081" s="4"/>
      <c r="I12081" s="4"/>
    </row>
    <row r="12082" spans="1:9">
      <c r="A12082" s="26"/>
      <c r="B12082" s="12"/>
      <c r="C12082" s="12"/>
      <c r="G12082" s="4"/>
      <c r="H12082" s="4"/>
      <c r="I12082" s="4"/>
    </row>
    <row r="12083" spans="1:9">
      <c r="A12083" s="26"/>
      <c r="B12083" s="12"/>
      <c r="C12083" s="12"/>
      <c r="G12083" s="4"/>
      <c r="H12083" s="4"/>
      <c r="I12083" s="4"/>
    </row>
    <row r="12084" spans="1:9">
      <c r="A12084" s="26"/>
      <c r="B12084" s="12"/>
      <c r="C12084" s="12"/>
      <c r="G12084" s="4"/>
      <c r="H12084" s="4"/>
      <c r="I12084" s="4"/>
    </row>
    <row r="12085" spans="1:9">
      <c r="A12085" s="26"/>
      <c r="B12085" s="12"/>
      <c r="C12085" s="12"/>
      <c r="G12085" s="4"/>
      <c r="H12085" s="4"/>
      <c r="I12085" s="4"/>
    </row>
    <row r="12086" spans="1:9">
      <c r="A12086" s="26"/>
      <c r="B12086" s="12"/>
      <c r="C12086" s="12"/>
      <c r="G12086" s="4"/>
      <c r="H12086" s="4"/>
      <c r="I12086" s="4"/>
    </row>
    <row r="12087" spans="1:9">
      <c r="A12087" s="26"/>
      <c r="B12087" s="12"/>
      <c r="C12087" s="12"/>
      <c r="G12087" s="4"/>
      <c r="H12087" s="4"/>
      <c r="I12087" s="4"/>
    </row>
    <row r="12088" spans="1:9">
      <c r="A12088" s="26"/>
      <c r="B12088" s="12"/>
      <c r="C12088" s="12"/>
      <c r="G12088" s="4"/>
      <c r="H12088" s="4"/>
      <c r="I12088" s="4"/>
    </row>
    <row r="12089" spans="1:9">
      <c r="A12089" s="26"/>
      <c r="B12089" s="12"/>
      <c r="C12089" s="12"/>
      <c r="G12089" s="4"/>
      <c r="H12089" s="4"/>
      <c r="I12089" s="4"/>
    </row>
    <row r="12090" spans="1:9">
      <c r="A12090" s="26"/>
      <c r="B12090" s="12"/>
      <c r="C12090" s="12"/>
      <c r="G12090" s="4"/>
      <c r="H12090" s="4"/>
      <c r="I12090" s="4"/>
    </row>
    <row r="12091" spans="1:9">
      <c r="A12091" s="26"/>
      <c r="B12091" s="12"/>
      <c r="C12091" s="12"/>
      <c r="G12091" s="4"/>
      <c r="H12091" s="4"/>
      <c r="I12091" s="4"/>
    </row>
    <row r="12092" spans="1:9">
      <c r="A12092" s="26"/>
      <c r="B12092" s="12"/>
      <c r="C12092" s="12"/>
      <c r="G12092" s="4"/>
      <c r="H12092" s="4"/>
      <c r="I12092" s="4"/>
    </row>
    <row r="12093" spans="1:9">
      <c r="A12093" s="26"/>
      <c r="B12093" s="12"/>
      <c r="C12093" s="12"/>
      <c r="G12093" s="4"/>
      <c r="H12093" s="4"/>
      <c r="I12093" s="4"/>
    </row>
    <row r="12094" spans="1:9">
      <c r="A12094" s="26"/>
      <c r="B12094" s="12"/>
      <c r="C12094" s="12"/>
      <c r="G12094" s="4"/>
      <c r="H12094" s="4"/>
      <c r="I12094" s="4"/>
    </row>
    <row r="12095" spans="1:9">
      <c r="A12095" s="26"/>
      <c r="B12095" s="12"/>
      <c r="C12095" s="12"/>
      <c r="G12095" s="4"/>
      <c r="H12095" s="4"/>
      <c r="I12095" s="4"/>
    </row>
    <row r="12096" spans="1:9">
      <c r="A12096" s="26"/>
      <c r="B12096" s="12"/>
      <c r="C12096" s="12"/>
      <c r="G12096" s="4"/>
      <c r="H12096" s="4"/>
      <c r="I12096" s="4"/>
    </row>
    <row r="12097" spans="1:9">
      <c r="A12097" s="26"/>
      <c r="B12097" s="12"/>
      <c r="C12097" s="12"/>
      <c r="G12097" s="4"/>
      <c r="H12097" s="4"/>
      <c r="I12097" s="4"/>
    </row>
    <row r="12098" spans="1:9">
      <c r="A12098" s="26"/>
      <c r="B12098" s="12"/>
      <c r="C12098" s="12"/>
      <c r="G12098" s="4"/>
      <c r="H12098" s="4"/>
      <c r="I12098" s="4"/>
    </row>
    <row r="12099" spans="1:9">
      <c r="A12099" s="26"/>
      <c r="B12099" s="12"/>
      <c r="C12099" s="12"/>
      <c r="G12099" s="4"/>
      <c r="H12099" s="4"/>
      <c r="I12099" s="4"/>
    </row>
    <row r="12100" spans="1:9">
      <c r="A12100" s="26"/>
      <c r="B12100" s="12"/>
      <c r="C12100" s="12"/>
      <c r="G12100" s="4"/>
      <c r="H12100" s="4"/>
      <c r="I12100" s="4"/>
    </row>
    <row r="12101" spans="1:9">
      <c r="A12101" s="26"/>
      <c r="B12101" s="12"/>
      <c r="C12101" s="12"/>
      <c r="G12101" s="4"/>
      <c r="H12101" s="4"/>
      <c r="I12101" s="4"/>
    </row>
    <row r="12102" spans="1:9">
      <c r="A12102" s="26"/>
      <c r="B12102" s="12"/>
      <c r="C12102" s="12"/>
      <c r="G12102" s="4"/>
      <c r="H12102" s="4"/>
      <c r="I12102" s="4"/>
    </row>
    <row r="12103" spans="1:9">
      <c r="A12103" s="26"/>
      <c r="B12103" s="12"/>
      <c r="C12103" s="12"/>
      <c r="G12103" s="4"/>
      <c r="H12103" s="4"/>
      <c r="I12103" s="4"/>
    </row>
    <row r="12104" spans="1:9">
      <c r="A12104" s="26"/>
      <c r="B12104" s="12"/>
      <c r="C12104" s="12"/>
      <c r="G12104" s="4"/>
      <c r="H12104" s="4"/>
      <c r="I12104" s="4"/>
    </row>
    <row r="12105" spans="1:9">
      <c r="A12105" s="26"/>
      <c r="B12105" s="12"/>
      <c r="C12105" s="12"/>
      <c r="G12105" s="4"/>
      <c r="H12105" s="4"/>
      <c r="I12105" s="4"/>
    </row>
    <row r="12106" spans="1:9">
      <c r="A12106" s="26"/>
      <c r="B12106" s="12"/>
      <c r="C12106" s="12"/>
      <c r="G12106" s="4"/>
      <c r="H12106" s="4"/>
      <c r="I12106" s="4"/>
    </row>
    <row r="12107" spans="1:9">
      <c r="A12107" s="26"/>
      <c r="B12107" s="12"/>
      <c r="C12107" s="12"/>
      <c r="G12107" s="4"/>
      <c r="H12107" s="4"/>
      <c r="I12107" s="4"/>
    </row>
    <row r="12108" spans="1:9">
      <c r="A12108" s="26"/>
      <c r="B12108" s="12"/>
      <c r="C12108" s="12"/>
      <c r="G12108" s="4"/>
      <c r="H12108" s="4"/>
      <c r="I12108" s="4"/>
    </row>
    <row r="12109" spans="1:9">
      <c r="A12109" s="26"/>
      <c r="B12109" s="12"/>
      <c r="C12109" s="12"/>
      <c r="G12109" s="4"/>
      <c r="H12109" s="4"/>
      <c r="I12109" s="4"/>
    </row>
    <row r="12110" spans="1:9">
      <c r="A12110" s="26"/>
      <c r="B12110" s="12"/>
      <c r="C12110" s="12"/>
      <c r="G12110" s="4"/>
      <c r="H12110" s="4"/>
      <c r="I12110" s="4"/>
    </row>
    <row r="12111" spans="1:9">
      <c r="A12111" s="26"/>
      <c r="B12111" s="12"/>
      <c r="C12111" s="12"/>
      <c r="G12111" s="4"/>
      <c r="H12111" s="4"/>
      <c r="I12111" s="4"/>
    </row>
    <row r="12112" spans="1:9">
      <c r="A12112" s="26"/>
      <c r="B12112" s="12"/>
      <c r="C12112" s="12"/>
      <c r="G12112" s="4"/>
      <c r="H12112" s="4"/>
      <c r="I12112" s="4"/>
    </row>
    <row r="12113" spans="1:9">
      <c r="A12113" s="26"/>
      <c r="B12113" s="12"/>
      <c r="C12113" s="12"/>
      <c r="G12113" s="4"/>
      <c r="H12113" s="4"/>
      <c r="I12113" s="4"/>
    </row>
    <row r="12114" spans="1:9">
      <c r="A12114" s="26"/>
      <c r="B12114" s="12"/>
      <c r="C12114" s="12"/>
      <c r="G12114" s="4"/>
      <c r="H12114" s="4"/>
      <c r="I12114" s="4"/>
    </row>
    <row r="12115" spans="1:9">
      <c r="A12115" s="26"/>
      <c r="B12115" s="12"/>
      <c r="C12115" s="12"/>
      <c r="G12115" s="4"/>
      <c r="H12115" s="4"/>
      <c r="I12115" s="4"/>
    </row>
    <row r="12116" spans="1:9">
      <c r="A12116" s="26"/>
      <c r="B12116" s="12"/>
      <c r="C12116" s="12"/>
      <c r="G12116" s="4"/>
      <c r="H12116" s="4"/>
      <c r="I12116" s="4"/>
    </row>
    <row r="12117" spans="1:9">
      <c r="A12117" s="26"/>
      <c r="B12117" s="12"/>
      <c r="C12117" s="12"/>
      <c r="G12117" s="4"/>
      <c r="H12117" s="4"/>
      <c r="I12117" s="4"/>
    </row>
    <row r="12118" spans="1:9">
      <c r="A12118" s="26"/>
      <c r="B12118" s="12"/>
      <c r="C12118" s="12"/>
      <c r="G12118" s="4"/>
      <c r="H12118" s="4"/>
      <c r="I12118" s="4"/>
    </row>
    <row r="12119" spans="1:9">
      <c r="A12119" s="26"/>
      <c r="B12119" s="12"/>
      <c r="C12119" s="12"/>
      <c r="G12119" s="4"/>
      <c r="H12119" s="4"/>
      <c r="I12119" s="4"/>
    </row>
    <row r="12120" spans="1:9">
      <c r="A12120" s="26"/>
      <c r="B12120" s="12"/>
      <c r="C12120" s="12"/>
      <c r="G12120" s="4"/>
      <c r="H12120" s="4"/>
      <c r="I12120" s="4"/>
    </row>
    <row r="12121" spans="1:9">
      <c r="A12121" s="26"/>
      <c r="B12121" s="12"/>
      <c r="C12121" s="12"/>
      <c r="G12121" s="4"/>
      <c r="H12121" s="4"/>
      <c r="I12121" s="4"/>
    </row>
    <row r="12122" spans="1:9">
      <c r="A12122" s="26"/>
      <c r="B12122" s="12"/>
      <c r="C12122" s="12"/>
      <c r="G12122" s="4"/>
      <c r="H12122" s="4"/>
      <c r="I12122" s="4"/>
    </row>
    <row r="12123" spans="1:9">
      <c r="A12123" s="26"/>
      <c r="B12123" s="12"/>
      <c r="C12123" s="12"/>
      <c r="G12123" s="4"/>
      <c r="H12123" s="4"/>
      <c r="I12123" s="4"/>
    </row>
    <row r="12124" spans="1:9">
      <c r="A12124" s="26"/>
      <c r="B12124" s="12"/>
      <c r="C12124" s="12"/>
      <c r="G12124" s="4"/>
      <c r="H12124" s="4"/>
      <c r="I12124" s="4"/>
    </row>
    <row r="12125" spans="1:9">
      <c r="A12125" s="26"/>
      <c r="B12125" s="12"/>
      <c r="C12125" s="12"/>
      <c r="G12125" s="4"/>
      <c r="H12125" s="4"/>
      <c r="I12125" s="4"/>
    </row>
    <row r="12126" spans="1:9">
      <c r="A12126" s="26"/>
      <c r="B12126" s="12"/>
      <c r="C12126" s="12"/>
      <c r="G12126" s="4"/>
      <c r="H12126" s="4"/>
      <c r="I12126" s="4"/>
    </row>
    <row r="12127" spans="1:9">
      <c r="A12127" s="26"/>
      <c r="B12127" s="12"/>
      <c r="C12127" s="12"/>
      <c r="G12127" s="4"/>
      <c r="H12127" s="4"/>
      <c r="I12127" s="4"/>
    </row>
    <row r="12128" spans="1:9">
      <c r="A12128" s="26"/>
      <c r="B12128" s="12"/>
      <c r="C12128" s="12"/>
      <c r="G12128" s="4"/>
      <c r="H12128" s="4"/>
      <c r="I12128" s="4"/>
    </row>
    <row r="12129" spans="1:9">
      <c r="A12129" s="26"/>
      <c r="B12129" s="12"/>
      <c r="C12129" s="12"/>
      <c r="G12129" s="4"/>
      <c r="H12129" s="4"/>
      <c r="I12129" s="4"/>
    </row>
    <row r="12130" spans="1:9">
      <c r="A12130" s="26"/>
      <c r="B12130" s="12"/>
      <c r="C12130" s="12"/>
      <c r="G12130" s="4"/>
      <c r="H12130" s="4"/>
      <c r="I12130" s="4"/>
    </row>
    <row r="12131" spans="1:9">
      <c r="A12131" s="26"/>
      <c r="B12131" s="12"/>
      <c r="C12131" s="12"/>
      <c r="G12131" s="4"/>
      <c r="H12131" s="4"/>
      <c r="I12131" s="4"/>
    </row>
    <row r="12132" spans="1:9">
      <c r="A12132" s="26"/>
      <c r="B12132" s="12"/>
      <c r="C12132" s="12"/>
      <c r="G12132" s="4"/>
      <c r="H12132" s="4"/>
      <c r="I12132" s="4"/>
    </row>
    <row r="12133" spans="1:9">
      <c r="A12133" s="26"/>
      <c r="B12133" s="12"/>
      <c r="C12133" s="12"/>
      <c r="G12133" s="4"/>
      <c r="H12133" s="4"/>
      <c r="I12133" s="4"/>
    </row>
    <row r="12134" spans="1:9">
      <c r="A12134" s="26"/>
      <c r="B12134" s="12"/>
      <c r="C12134" s="12"/>
      <c r="G12134" s="4"/>
      <c r="H12134" s="4"/>
      <c r="I12134" s="4"/>
    </row>
    <row r="12135" spans="1:9">
      <c r="A12135" s="26"/>
      <c r="B12135" s="12"/>
      <c r="C12135" s="12"/>
      <c r="G12135" s="4"/>
      <c r="H12135" s="4"/>
      <c r="I12135" s="4"/>
    </row>
    <row r="12136" spans="1:9">
      <c r="A12136" s="26"/>
      <c r="B12136" s="12"/>
      <c r="C12136" s="12"/>
      <c r="G12136" s="4"/>
      <c r="H12136" s="4"/>
      <c r="I12136" s="4"/>
    </row>
    <row r="12137" spans="1:9">
      <c r="A12137" s="26"/>
      <c r="B12137" s="12"/>
      <c r="C12137" s="12"/>
      <c r="G12137" s="4"/>
      <c r="H12137" s="4"/>
      <c r="I12137" s="4"/>
    </row>
    <row r="12138" spans="1:9">
      <c r="A12138" s="26"/>
      <c r="B12138" s="12"/>
      <c r="C12138" s="12"/>
      <c r="G12138" s="4"/>
      <c r="H12138" s="4"/>
      <c r="I12138" s="4"/>
    </row>
    <row r="12139" spans="1:9">
      <c r="A12139" s="26"/>
      <c r="B12139" s="12"/>
      <c r="C12139" s="12"/>
      <c r="G12139" s="4"/>
      <c r="H12139" s="4"/>
      <c r="I12139" s="4"/>
    </row>
    <row r="12140" spans="1:9">
      <c r="A12140" s="26"/>
      <c r="B12140" s="12"/>
      <c r="C12140" s="12"/>
      <c r="G12140" s="4"/>
      <c r="H12140" s="4"/>
      <c r="I12140" s="4"/>
    </row>
    <row r="12141" spans="1:9">
      <c r="A12141" s="26"/>
      <c r="B12141" s="12"/>
      <c r="C12141" s="12"/>
      <c r="G12141" s="4"/>
      <c r="H12141" s="4"/>
      <c r="I12141" s="4"/>
    </row>
    <row r="12142" spans="1:9">
      <c r="A12142" s="26"/>
      <c r="B12142" s="12"/>
      <c r="C12142" s="12"/>
      <c r="G12142" s="4"/>
      <c r="H12142" s="4"/>
      <c r="I12142" s="4"/>
    </row>
    <row r="12143" spans="1:9">
      <c r="A12143" s="26"/>
      <c r="B12143" s="12"/>
      <c r="C12143" s="12"/>
      <c r="G12143" s="4"/>
      <c r="H12143" s="4"/>
      <c r="I12143" s="4"/>
    </row>
    <row r="12144" spans="1:9">
      <c r="A12144" s="26"/>
      <c r="B12144" s="12"/>
      <c r="C12144" s="12"/>
      <c r="G12144" s="4"/>
      <c r="H12144" s="4"/>
      <c r="I12144" s="4"/>
    </row>
    <row r="12145" spans="1:9">
      <c r="A12145" s="26"/>
      <c r="B12145" s="12"/>
      <c r="C12145" s="12"/>
      <c r="G12145" s="4"/>
      <c r="H12145" s="4"/>
      <c r="I12145" s="4"/>
    </row>
    <row r="12146" spans="1:9">
      <c r="A12146" s="26"/>
      <c r="B12146" s="12"/>
      <c r="C12146" s="12"/>
      <c r="G12146" s="4"/>
      <c r="H12146" s="4"/>
      <c r="I12146" s="4"/>
    </row>
    <row r="12147" spans="1:9">
      <c r="A12147" s="26"/>
      <c r="B12147" s="12"/>
      <c r="C12147" s="12"/>
      <c r="G12147" s="4"/>
      <c r="H12147" s="4"/>
      <c r="I12147" s="4"/>
    </row>
    <row r="12148" spans="1:9">
      <c r="A12148" s="26"/>
      <c r="B12148" s="12"/>
      <c r="C12148" s="12"/>
      <c r="G12148" s="4"/>
      <c r="H12148" s="4"/>
      <c r="I12148" s="4"/>
    </row>
    <row r="12149" spans="1:9">
      <c r="A12149" s="26"/>
      <c r="B12149" s="12"/>
      <c r="C12149" s="12"/>
      <c r="G12149" s="4"/>
      <c r="H12149" s="4"/>
      <c r="I12149" s="4"/>
    </row>
    <row r="12150" spans="1:9">
      <c r="A12150" s="26"/>
      <c r="B12150" s="12"/>
      <c r="C12150" s="12"/>
      <c r="G12150" s="4"/>
      <c r="H12150" s="4"/>
      <c r="I12150" s="4"/>
    </row>
    <row r="12151" spans="1:9">
      <c r="A12151" s="26"/>
      <c r="B12151" s="12"/>
      <c r="C12151" s="12"/>
      <c r="G12151" s="4"/>
      <c r="H12151" s="4"/>
      <c r="I12151" s="4"/>
    </row>
    <row r="12152" spans="1:9">
      <c r="A12152" s="26"/>
      <c r="B12152" s="12"/>
      <c r="C12152" s="12"/>
      <c r="G12152" s="4"/>
      <c r="H12152" s="4"/>
      <c r="I12152" s="4"/>
    </row>
    <row r="12153" spans="1:9">
      <c r="A12153" s="26"/>
      <c r="B12153" s="12"/>
      <c r="C12153" s="12"/>
      <c r="G12153" s="4"/>
      <c r="H12153" s="4"/>
      <c r="I12153" s="4"/>
    </row>
    <row r="12154" spans="1:9">
      <c r="A12154" s="26"/>
      <c r="B12154" s="12"/>
      <c r="C12154" s="12"/>
      <c r="G12154" s="4"/>
      <c r="H12154" s="4"/>
      <c r="I12154" s="4"/>
    </row>
    <row r="12155" spans="1:9">
      <c r="A12155" s="26"/>
      <c r="B12155" s="12"/>
      <c r="C12155" s="12"/>
      <c r="G12155" s="4"/>
      <c r="H12155" s="4"/>
      <c r="I12155" s="4"/>
    </row>
    <row r="12156" spans="1:9">
      <c r="A12156" s="26"/>
      <c r="B12156" s="12"/>
      <c r="C12156" s="12"/>
      <c r="G12156" s="4"/>
      <c r="H12156" s="4"/>
      <c r="I12156" s="4"/>
    </row>
    <row r="12157" spans="1:9">
      <c r="A12157" s="26"/>
      <c r="B12157" s="12"/>
      <c r="C12157" s="12"/>
      <c r="G12157" s="4"/>
      <c r="H12157" s="4"/>
      <c r="I12157" s="4"/>
    </row>
    <row r="12158" spans="1:9">
      <c r="A12158" s="26"/>
      <c r="B12158" s="12"/>
      <c r="C12158" s="12"/>
      <c r="G12158" s="4"/>
      <c r="H12158" s="4"/>
      <c r="I12158" s="4"/>
    </row>
    <row r="12159" spans="1:9">
      <c r="A12159" s="26"/>
      <c r="B12159" s="12"/>
      <c r="C12159" s="12"/>
      <c r="G12159" s="4"/>
      <c r="H12159" s="4"/>
      <c r="I12159" s="4"/>
    </row>
    <row r="12160" spans="1:9">
      <c r="A12160" s="26"/>
      <c r="B12160" s="12"/>
      <c r="C12160" s="12"/>
      <c r="G12160" s="4"/>
      <c r="H12160" s="4"/>
      <c r="I12160" s="4"/>
    </row>
    <row r="12161" spans="1:9">
      <c r="A12161" s="26"/>
      <c r="B12161" s="12"/>
      <c r="C12161" s="12"/>
      <c r="G12161" s="4"/>
      <c r="H12161" s="4"/>
      <c r="I12161" s="4"/>
    </row>
    <row r="12162" spans="1:9">
      <c r="A12162" s="26"/>
      <c r="B12162" s="12"/>
      <c r="C12162" s="12"/>
      <c r="G12162" s="4"/>
      <c r="H12162" s="4"/>
      <c r="I12162" s="4"/>
    </row>
    <row r="12163" spans="1:9">
      <c r="A12163" s="26"/>
      <c r="B12163" s="12"/>
      <c r="C12163" s="12"/>
      <c r="G12163" s="4"/>
      <c r="H12163" s="4"/>
      <c r="I12163" s="4"/>
    </row>
    <row r="12164" spans="1:9">
      <c r="A12164" s="26"/>
      <c r="B12164" s="12"/>
      <c r="C12164" s="12"/>
      <c r="G12164" s="4"/>
      <c r="H12164" s="4"/>
      <c r="I12164" s="4"/>
    </row>
    <row r="12165" spans="1:9">
      <c r="A12165" s="26"/>
      <c r="B12165" s="12"/>
      <c r="C12165" s="12"/>
      <c r="G12165" s="4"/>
      <c r="H12165" s="4"/>
      <c r="I12165" s="4"/>
    </row>
    <row r="12166" spans="1:9">
      <c r="A12166" s="26"/>
      <c r="B12166" s="12"/>
      <c r="C12166" s="12"/>
      <c r="G12166" s="4"/>
      <c r="H12166" s="4"/>
      <c r="I12166" s="4"/>
    </row>
    <row r="12167" spans="1:9">
      <c r="A12167" s="26"/>
      <c r="B12167" s="12"/>
      <c r="C12167" s="12"/>
      <c r="G12167" s="4"/>
      <c r="H12167" s="4"/>
      <c r="I12167" s="4"/>
    </row>
    <row r="12168" spans="1:9">
      <c r="A12168" s="26"/>
      <c r="B12168" s="12"/>
      <c r="C12168" s="12"/>
      <c r="G12168" s="4"/>
      <c r="H12168" s="4"/>
      <c r="I12168" s="4"/>
    </row>
    <row r="12169" spans="1:9">
      <c r="A12169" s="26"/>
      <c r="B12169" s="12"/>
      <c r="C12169" s="12"/>
      <c r="G12169" s="4"/>
      <c r="H12169" s="4"/>
      <c r="I12169" s="4"/>
    </row>
    <row r="12170" spans="1:9">
      <c r="A12170" s="26"/>
      <c r="B12170" s="12"/>
      <c r="C12170" s="12"/>
      <c r="G12170" s="4"/>
      <c r="H12170" s="4"/>
      <c r="I12170" s="4"/>
    </row>
    <row r="12171" spans="1:9">
      <c r="A12171" s="26"/>
      <c r="B12171" s="12"/>
      <c r="C12171" s="12"/>
      <c r="G12171" s="4"/>
      <c r="H12171" s="4"/>
      <c r="I12171" s="4"/>
    </row>
    <row r="12172" spans="1:9">
      <c r="A12172" s="26"/>
      <c r="B12172" s="12"/>
      <c r="C12172" s="12"/>
      <c r="G12172" s="4"/>
      <c r="H12172" s="4"/>
      <c r="I12172" s="4"/>
    </row>
    <row r="12173" spans="1:9">
      <c r="A12173" s="26"/>
      <c r="B12173" s="12"/>
      <c r="C12173" s="12"/>
      <c r="G12173" s="4"/>
      <c r="H12173" s="4"/>
      <c r="I12173" s="4"/>
    </row>
    <row r="12174" spans="1:9">
      <c r="A12174" s="26"/>
      <c r="B12174" s="12"/>
      <c r="C12174" s="12"/>
      <c r="G12174" s="4"/>
      <c r="H12174" s="4"/>
      <c r="I12174" s="4"/>
    </row>
    <row r="12175" spans="1:9">
      <c r="A12175" s="26"/>
      <c r="B12175" s="12"/>
      <c r="C12175" s="12"/>
      <c r="G12175" s="4"/>
      <c r="H12175" s="4"/>
      <c r="I12175" s="4"/>
    </row>
    <row r="12176" spans="1:9">
      <c r="A12176" s="26"/>
      <c r="B12176" s="12"/>
      <c r="C12176" s="12"/>
      <c r="G12176" s="4"/>
      <c r="H12176" s="4"/>
      <c r="I12176" s="4"/>
    </row>
    <row r="12177" spans="1:9">
      <c r="A12177" s="26"/>
      <c r="B12177" s="12"/>
      <c r="C12177" s="12"/>
      <c r="G12177" s="4"/>
      <c r="H12177" s="4"/>
      <c r="I12177" s="4"/>
    </row>
    <row r="12178" spans="1:9">
      <c r="A12178" s="26"/>
      <c r="B12178" s="12"/>
      <c r="C12178" s="12"/>
      <c r="G12178" s="4"/>
      <c r="H12178" s="4"/>
      <c r="I12178" s="4"/>
    </row>
    <row r="12179" spans="1:9">
      <c r="A12179" s="26"/>
      <c r="B12179" s="12"/>
      <c r="C12179" s="12"/>
      <c r="G12179" s="4"/>
      <c r="H12179" s="4"/>
      <c r="I12179" s="4"/>
    </row>
    <row r="12180" spans="1:9">
      <c r="A12180" s="26"/>
      <c r="B12180" s="12"/>
      <c r="C12180" s="12"/>
      <c r="G12180" s="4"/>
      <c r="H12180" s="4"/>
      <c r="I12180" s="4"/>
    </row>
    <row r="12181" spans="1:9">
      <c r="A12181" s="26"/>
      <c r="B12181" s="12"/>
      <c r="C12181" s="12"/>
      <c r="G12181" s="4"/>
      <c r="H12181" s="4"/>
      <c r="I12181" s="4"/>
    </row>
    <row r="12182" spans="1:9">
      <c r="A12182" s="26"/>
      <c r="B12182" s="12"/>
      <c r="C12182" s="12"/>
      <c r="G12182" s="4"/>
      <c r="H12182" s="4"/>
      <c r="I12182" s="4"/>
    </row>
    <row r="12183" spans="1:9">
      <c r="A12183" s="26"/>
      <c r="B12183" s="12"/>
      <c r="C12183" s="12"/>
      <c r="G12183" s="4"/>
      <c r="H12183" s="4"/>
      <c r="I12183" s="4"/>
    </row>
    <row r="12184" spans="1:9">
      <c r="A12184" s="26"/>
      <c r="B12184" s="12"/>
      <c r="C12184" s="12"/>
      <c r="G12184" s="4"/>
      <c r="H12184" s="4"/>
      <c r="I12184" s="4"/>
    </row>
    <row r="12185" spans="1:9">
      <c r="A12185" s="26"/>
      <c r="B12185" s="12"/>
      <c r="C12185" s="12"/>
      <c r="G12185" s="4"/>
      <c r="H12185" s="4"/>
      <c r="I12185" s="4"/>
    </row>
    <row r="12186" spans="1:9">
      <c r="A12186" s="26"/>
      <c r="B12186" s="12"/>
      <c r="C12186" s="12"/>
      <c r="G12186" s="4"/>
      <c r="H12186" s="4"/>
      <c r="I12186" s="4"/>
    </row>
    <row r="12187" spans="1:9">
      <c r="A12187" s="26"/>
      <c r="B12187" s="12"/>
      <c r="C12187" s="12"/>
      <c r="G12187" s="4"/>
      <c r="H12187" s="4"/>
      <c r="I12187" s="4"/>
    </row>
    <row r="12188" spans="1:9">
      <c r="A12188" s="26"/>
      <c r="B12188" s="12"/>
      <c r="C12188" s="12"/>
      <c r="G12188" s="4"/>
      <c r="H12188" s="4"/>
      <c r="I12188" s="4"/>
    </row>
    <row r="12189" spans="1:9">
      <c r="A12189" s="26"/>
      <c r="B12189" s="12"/>
      <c r="C12189" s="12"/>
      <c r="G12189" s="4"/>
      <c r="H12189" s="4"/>
      <c r="I12189" s="4"/>
    </row>
    <row r="12190" spans="1:9">
      <c r="A12190" s="26"/>
      <c r="B12190" s="12"/>
      <c r="C12190" s="12"/>
      <c r="G12190" s="4"/>
      <c r="H12190" s="4"/>
      <c r="I12190" s="4"/>
    </row>
    <row r="12191" spans="1:9">
      <c r="A12191" s="26"/>
      <c r="B12191" s="12"/>
      <c r="C12191" s="12"/>
      <c r="G12191" s="4"/>
      <c r="H12191" s="4"/>
      <c r="I12191" s="4"/>
    </row>
    <row r="12192" spans="1:9">
      <c r="A12192" s="26"/>
      <c r="B12192" s="12"/>
      <c r="C12192" s="12"/>
      <c r="G12192" s="4"/>
      <c r="H12192" s="4"/>
      <c r="I12192" s="4"/>
    </row>
    <row r="12193" spans="1:9">
      <c r="A12193" s="26"/>
      <c r="B12193" s="12"/>
      <c r="C12193" s="12"/>
      <c r="G12193" s="4"/>
      <c r="H12193" s="4"/>
      <c r="I12193" s="4"/>
    </row>
    <row r="12194" spans="1:9">
      <c r="A12194" s="26"/>
      <c r="B12194" s="12"/>
      <c r="C12194" s="12"/>
      <c r="G12194" s="4"/>
      <c r="H12194" s="4"/>
      <c r="I12194" s="4"/>
    </row>
    <row r="12195" spans="1:9">
      <c r="A12195" s="26"/>
      <c r="B12195" s="12"/>
      <c r="C12195" s="12"/>
      <c r="G12195" s="4"/>
      <c r="H12195" s="4"/>
      <c r="I12195" s="4"/>
    </row>
    <row r="12196" spans="1:9">
      <c r="A12196" s="26"/>
      <c r="B12196" s="12"/>
      <c r="C12196" s="12"/>
      <c r="G12196" s="4"/>
      <c r="H12196" s="4"/>
      <c r="I12196" s="4"/>
    </row>
    <row r="12197" spans="1:9">
      <c r="A12197" s="26"/>
      <c r="B12197" s="12"/>
      <c r="C12197" s="12"/>
      <c r="G12197" s="4"/>
      <c r="H12197" s="4"/>
      <c r="I12197" s="4"/>
    </row>
    <row r="12198" spans="1:9">
      <c r="A12198" s="26"/>
      <c r="B12198" s="12"/>
      <c r="C12198" s="12"/>
      <c r="G12198" s="4"/>
      <c r="H12198" s="4"/>
      <c r="I12198" s="4"/>
    </row>
    <row r="12199" spans="1:9">
      <c r="A12199" s="26"/>
      <c r="B12199" s="12"/>
      <c r="C12199" s="12"/>
      <c r="G12199" s="4"/>
      <c r="H12199" s="4"/>
      <c r="I12199" s="4"/>
    </row>
    <row r="12200" spans="1:9">
      <c r="A12200" s="26"/>
      <c r="B12200" s="12"/>
      <c r="C12200" s="12"/>
      <c r="G12200" s="4"/>
      <c r="H12200" s="4"/>
      <c r="I12200" s="4"/>
    </row>
    <row r="12201" spans="1:9">
      <c r="A12201" s="26"/>
      <c r="B12201" s="12"/>
      <c r="C12201" s="12"/>
      <c r="G12201" s="4"/>
      <c r="H12201" s="4"/>
      <c r="I12201" s="4"/>
    </row>
    <row r="12202" spans="1:9">
      <c r="A12202" s="26"/>
      <c r="B12202" s="12"/>
      <c r="C12202" s="12"/>
      <c r="G12202" s="4"/>
      <c r="H12202" s="4"/>
      <c r="I12202" s="4"/>
    </row>
    <row r="12203" spans="1:9">
      <c r="A12203" s="26"/>
      <c r="B12203" s="12"/>
      <c r="C12203" s="12"/>
      <c r="G12203" s="4"/>
      <c r="H12203" s="4"/>
      <c r="I12203" s="4"/>
    </row>
    <row r="12204" spans="1:9">
      <c r="A12204" s="26"/>
      <c r="B12204" s="12"/>
      <c r="C12204" s="12"/>
      <c r="G12204" s="4"/>
      <c r="H12204" s="4"/>
      <c r="I12204" s="4"/>
    </row>
    <row r="12205" spans="1:9">
      <c r="A12205" s="26"/>
      <c r="B12205" s="12"/>
      <c r="C12205" s="12"/>
      <c r="G12205" s="4"/>
      <c r="H12205" s="4"/>
      <c r="I12205" s="4"/>
    </row>
    <row r="12206" spans="1:9">
      <c r="A12206" s="26"/>
      <c r="B12206" s="12"/>
      <c r="C12206" s="12"/>
      <c r="G12206" s="4"/>
      <c r="H12206" s="4"/>
      <c r="I12206" s="4"/>
    </row>
    <row r="12207" spans="1:9">
      <c r="A12207" s="26"/>
      <c r="B12207" s="12"/>
      <c r="C12207" s="12"/>
      <c r="G12207" s="4"/>
      <c r="H12207" s="4"/>
      <c r="I12207" s="4"/>
    </row>
    <row r="12208" spans="1:9">
      <c r="A12208" s="26"/>
      <c r="B12208" s="12"/>
      <c r="C12208" s="12"/>
      <c r="G12208" s="4"/>
      <c r="H12208" s="4"/>
      <c r="I12208" s="4"/>
    </row>
    <row r="12209" spans="1:9">
      <c r="A12209" s="26"/>
      <c r="B12209" s="12"/>
      <c r="C12209" s="12"/>
      <c r="G12209" s="4"/>
      <c r="H12209" s="4"/>
      <c r="I12209" s="4"/>
    </row>
    <row r="12210" spans="1:9">
      <c r="A12210" s="26"/>
      <c r="B12210" s="12"/>
      <c r="C12210" s="12"/>
      <c r="G12210" s="4"/>
      <c r="H12210" s="4"/>
      <c r="I12210" s="4"/>
    </row>
    <row r="12211" spans="1:9">
      <c r="A12211" s="26"/>
      <c r="B12211" s="12"/>
      <c r="C12211" s="12"/>
      <c r="G12211" s="4"/>
      <c r="H12211" s="4"/>
      <c r="I12211" s="4"/>
    </row>
    <row r="12212" spans="1:9">
      <c r="A12212" s="26"/>
      <c r="B12212" s="12"/>
      <c r="C12212" s="12"/>
      <c r="G12212" s="4"/>
      <c r="H12212" s="4"/>
      <c r="I12212" s="4"/>
    </row>
    <row r="12213" spans="1:9">
      <c r="A12213" s="26"/>
      <c r="B12213" s="12"/>
      <c r="C12213" s="12"/>
      <c r="G12213" s="4"/>
      <c r="H12213" s="4"/>
      <c r="I12213" s="4"/>
    </row>
    <row r="12214" spans="1:9">
      <c r="A12214" s="26"/>
      <c r="B12214" s="12"/>
      <c r="C12214" s="12"/>
      <c r="G12214" s="4"/>
      <c r="H12214" s="4"/>
      <c r="I12214" s="4"/>
    </row>
    <row r="12215" spans="1:9">
      <c r="A12215" s="26"/>
      <c r="B12215" s="12"/>
      <c r="C12215" s="12"/>
      <c r="G12215" s="4"/>
      <c r="H12215" s="4"/>
      <c r="I12215" s="4"/>
    </row>
    <row r="12216" spans="1:9">
      <c r="A12216" s="26"/>
      <c r="B12216" s="12"/>
      <c r="C12216" s="12"/>
      <c r="G12216" s="4"/>
      <c r="H12216" s="4"/>
      <c r="I12216" s="4"/>
    </row>
    <row r="12217" spans="1:9">
      <c r="A12217" s="26"/>
      <c r="B12217" s="12"/>
      <c r="C12217" s="12"/>
      <c r="G12217" s="4"/>
      <c r="H12217" s="4"/>
      <c r="I12217" s="4"/>
    </row>
    <row r="12218" spans="1:9">
      <c r="A12218" s="26"/>
      <c r="B12218" s="12"/>
      <c r="C12218" s="12"/>
      <c r="G12218" s="4"/>
      <c r="H12218" s="4"/>
      <c r="I12218" s="4"/>
    </row>
    <row r="12219" spans="1:9">
      <c r="A12219" s="26"/>
      <c r="B12219" s="12"/>
      <c r="C12219" s="12"/>
      <c r="G12219" s="4"/>
      <c r="H12219" s="4"/>
      <c r="I12219" s="4"/>
    </row>
    <row r="12220" spans="1:9">
      <c r="A12220" s="26"/>
      <c r="B12220" s="12"/>
      <c r="C12220" s="12"/>
      <c r="G12220" s="4"/>
      <c r="H12220" s="4"/>
      <c r="I12220" s="4"/>
    </row>
    <row r="12221" spans="1:9">
      <c r="A12221" s="26"/>
      <c r="B12221" s="12"/>
      <c r="C12221" s="12"/>
      <c r="G12221" s="4"/>
      <c r="H12221" s="4"/>
      <c r="I12221" s="4"/>
    </row>
    <row r="12222" spans="1:9">
      <c r="A12222" s="26"/>
      <c r="B12222" s="12"/>
      <c r="C12222" s="12"/>
      <c r="G12222" s="4"/>
      <c r="H12222" s="4"/>
      <c r="I12222" s="4"/>
    </row>
    <row r="12223" spans="1:9">
      <c r="A12223" s="26"/>
      <c r="B12223" s="12"/>
      <c r="C12223" s="12"/>
      <c r="G12223" s="4"/>
      <c r="H12223" s="4"/>
      <c r="I12223" s="4"/>
    </row>
    <row r="12224" spans="1:9">
      <c r="A12224" s="26"/>
      <c r="B12224" s="12"/>
      <c r="C12224" s="12"/>
      <c r="G12224" s="4"/>
      <c r="H12224" s="4"/>
      <c r="I12224" s="4"/>
    </row>
    <row r="12225" spans="1:9">
      <c r="A12225" s="26"/>
      <c r="B12225" s="12"/>
      <c r="C12225" s="12"/>
      <c r="G12225" s="4"/>
      <c r="H12225" s="4"/>
      <c r="I12225" s="4"/>
    </row>
    <row r="12226" spans="1:9">
      <c r="A12226" s="26"/>
      <c r="B12226" s="12"/>
      <c r="C12226" s="12"/>
      <c r="G12226" s="4"/>
      <c r="H12226" s="4"/>
      <c r="I12226" s="4"/>
    </row>
    <row r="12227" spans="1:9">
      <c r="A12227" s="26"/>
      <c r="B12227" s="12"/>
      <c r="C12227" s="12"/>
      <c r="G12227" s="4"/>
      <c r="H12227" s="4"/>
      <c r="I12227" s="4"/>
    </row>
    <row r="12228" spans="1:9">
      <c r="A12228" s="26"/>
      <c r="B12228" s="12"/>
      <c r="C12228" s="12"/>
      <c r="G12228" s="4"/>
      <c r="H12228" s="4"/>
      <c r="I12228" s="4"/>
    </row>
    <row r="12229" spans="1:9">
      <c r="A12229" s="26"/>
      <c r="B12229" s="12"/>
      <c r="C12229" s="12"/>
      <c r="G12229" s="4"/>
      <c r="H12229" s="4"/>
      <c r="I12229" s="4"/>
    </row>
    <row r="12230" spans="1:9">
      <c r="A12230" s="26"/>
      <c r="B12230" s="12"/>
      <c r="C12230" s="12"/>
      <c r="G12230" s="4"/>
      <c r="H12230" s="4"/>
      <c r="I12230" s="4"/>
    </row>
    <row r="12231" spans="1:9">
      <c r="A12231" s="26"/>
      <c r="B12231" s="12"/>
      <c r="C12231" s="12"/>
      <c r="G12231" s="4"/>
      <c r="H12231" s="4"/>
      <c r="I12231" s="4"/>
    </row>
    <row r="12232" spans="1:9">
      <c r="A12232" s="26"/>
      <c r="B12232" s="12"/>
      <c r="C12232" s="12"/>
      <c r="G12232" s="4"/>
      <c r="H12232" s="4"/>
      <c r="I12232" s="4"/>
    </row>
    <row r="12233" spans="1:9">
      <c r="A12233" s="26"/>
      <c r="B12233" s="12"/>
      <c r="C12233" s="12"/>
      <c r="G12233" s="4"/>
      <c r="H12233" s="4"/>
      <c r="I12233" s="4"/>
    </row>
    <row r="12234" spans="1:9">
      <c r="A12234" s="26"/>
      <c r="B12234" s="12"/>
      <c r="C12234" s="12"/>
      <c r="G12234" s="4"/>
      <c r="H12234" s="4"/>
      <c r="I12234" s="4"/>
    </row>
    <row r="12235" spans="1:9">
      <c r="A12235" s="26"/>
      <c r="B12235" s="12"/>
      <c r="C12235" s="12"/>
      <c r="G12235" s="4"/>
      <c r="H12235" s="4"/>
      <c r="I12235" s="4"/>
    </row>
    <row r="12236" spans="1:9">
      <c r="A12236" s="26"/>
      <c r="B12236" s="12"/>
      <c r="C12236" s="12"/>
      <c r="G12236" s="4"/>
      <c r="H12236" s="4"/>
      <c r="I12236" s="4"/>
    </row>
    <row r="12237" spans="1:9">
      <c r="A12237" s="26"/>
      <c r="B12237" s="12"/>
      <c r="C12237" s="12"/>
      <c r="G12237" s="4"/>
      <c r="H12237" s="4"/>
      <c r="I12237" s="4"/>
    </row>
    <row r="12238" spans="1:9">
      <c r="A12238" s="26"/>
      <c r="B12238" s="12"/>
      <c r="C12238" s="12"/>
      <c r="G12238" s="4"/>
      <c r="H12238" s="4"/>
      <c r="I12238" s="4"/>
    </row>
    <row r="12239" spans="1:9">
      <c r="A12239" s="26"/>
      <c r="B12239" s="12"/>
      <c r="C12239" s="12"/>
      <c r="G12239" s="4"/>
      <c r="H12239" s="4"/>
      <c r="I12239" s="4"/>
    </row>
    <row r="12240" spans="1:9">
      <c r="A12240" s="26"/>
      <c r="B12240" s="12"/>
      <c r="C12240" s="12"/>
      <c r="G12240" s="4"/>
      <c r="H12240" s="4"/>
      <c r="I12240" s="4"/>
    </row>
    <row r="12241" spans="1:9">
      <c r="A12241" s="26"/>
      <c r="B12241" s="12"/>
      <c r="C12241" s="12"/>
      <c r="G12241" s="4"/>
      <c r="H12241" s="4"/>
      <c r="I12241" s="4"/>
    </row>
    <row r="12242" spans="1:9">
      <c r="A12242" s="26"/>
      <c r="B12242" s="12"/>
      <c r="C12242" s="12"/>
      <c r="G12242" s="4"/>
      <c r="H12242" s="4"/>
      <c r="I12242" s="4"/>
    </row>
    <row r="12243" spans="1:9">
      <c r="A12243" s="26"/>
      <c r="B12243" s="12"/>
      <c r="C12243" s="12"/>
      <c r="G12243" s="4"/>
      <c r="H12243" s="4"/>
      <c r="I12243" s="4"/>
    </row>
    <row r="12244" spans="1:9">
      <c r="A12244" s="26"/>
      <c r="B12244" s="12"/>
      <c r="C12244" s="12"/>
      <c r="G12244" s="4"/>
      <c r="H12244" s="4"/>
      <c r="I12244" s="4"/>
    </row>
    <row r="12245" spans="1:9">
      <c r="A12245" s="26"/>
      <c r="B12245" s="12"/>
      <c r="C12245" s="12"/>
      <c r="G12245" s="4"/>
      <c r="H12245" s="4"/>
      <c r="I12245" s="4"/>
    </row>
    <row r="12246" spans="1:9">
      <c r="A12246" s="26"/>
      <c r="B12246" s="12"/>
      <c r="C12246" s="12"/>
      <c r="G12246" s="4"/>
      <c r="H12246" s="4"/>
      <c r="I12246" s="4"/>
    </row>
    <row r="12247" spans="1:9">
      <c r="A12247" s="26"/>
      <c r="B12247" s="12"/>
      <c r="C12247" s="12"/>
      <c r="G12247" s="4"/>
      <c r="H12247" s="4"/>
      <c r="I12247" s="4"/>
    </row>
    <row r="12248" spans="1:9">
      <c r="A12248" s="26"/>
      <c r="B12248" s="12"/>
      <c r="C12248" s="12"/>
      <c r="G12248" s="4"/>
      <c r="H12248" s="4"/>
      <c r="I12248" s="4"/>
    </row>
    <row r="12249" spans="1:9">
      <c r="A12249" s="26"/>
      <c r="B12249" s="12"/>
      <c r="C12249" s="12"/>
      <c r="G12249" s="4"/>
      <c r="H12249" s="4"/>
      <c r="I12249" s="4"/>
    </row>
    <row r="12250" spans="1:9">
      <c r="A12250" s="26"/>
      <c r="B12250" s="12"/>
      <c r="C12250" s="12"/>
      <c r="G12250" s="4"/>
      <c r="H12250" s="4"/>
      <c r="I12250" s="4"/>
    </row>
    <row r="12251" spans="1:9">
      <c r="A12251" s="26"/>
      <c r="B12251" s="12"/>
      <c r="C12251" s="12"/>
      <c r="G12251" s="4"/>
      <c r="H12251" s="4"/>
      <c r="I12251" s="4"/>
    </row>
    <row r="12252" spans="1:9">
      <c r="A12252" s="26"/>
      <c r="B12252" s="12"/>
      <c r="C12252" s="12"/>
      <c r="G12252" s="4"/>
      <c r="H12252" s="4"/>
      <c r="I12252" s="4"/>
    </row>
    <row r="12253" spans="1:9">
      <c r="A12253" s="26"/>
      <c r="B12253" s="12"/>
      <c r="C12253" s="12"/>
      <c r="G12253" s="4"/>
      <c r="H12253" s="4"/>
      <c r="I12253" s="4"/>
    </row>
    <row r="12254" spans="1:9">
      <c r="A12254" s="26"/>
      <c r="B12254" s="12"/>
      <c r="C12254" s="12"/>
      <c r="G12254" s="4"/>
      <c r="H12254" s="4"/>
      <c r="I12254" s="4"/>
    </row>
    <row r="12255" spans="1:9">
      <c r="A12255" s="26"/>
      <c r="B12255" s="12"/>
      <c r="C12255" s="12"/>
      <c r="G12255" s="4"/>
      <c r="H12255" s="4"/>
      <c r="I12255" s="4"/>
    </row>
    <row r="12256" spans="1:9">
      <c r="A12256" s="26"/>
      <c r="B12256" s="12"/>
      <c r="C12256" s="12"/>
      <c r="G12256" s="4"/>
      <c r="H12256" s="4"/>
      <c r="I12256" s="4"/>
    </row>
    <row r="12257" spans="1:9">
      <c r="A12257" s="26"/>
      <c r="B12257" s="12"/>
      <c r="C12257" s="12"/>
      <c r="G12257" s="4"/>
      <c r="H12257" s="4"/>
      <c r="I12257" s="4"/>
    </row>
    <row r="12258" spans="1:9">
      <c r="A12258" s="26"/>
      <c r="B12258" s="12"/>
      <c r="C12258" s="12"/>
      <c r="G12258" s="4"/>
      <c r="H12258" s="4"/>
      <c r="I12258" s="4"/>
    </row>
    <row r="12259" spans="1:9">
      <c r="A12259" s="26"/>
      <c r="B12259" s="12"/>
      <c r="C12259" s="12"/>
      <c r="G12259" s="4"/>
      <c r="H12259" s="4"/>
      <c r="I12259" s="4"/>
    </row>
    <row r="12260" spans="1:9">
      <c r="A12260" s="26"/>
      <c r="B12260" s="12"/>
      <c r="C12260" s="12"/>
      <c r="G12260" s="4"/>
      <c r="H12260" s="4"/>
      <c r="I12260" s="4"/>
    </row>
    <row r="12261" spans="1:9">
      <c r="A12261" s="26"/>
      <c r="B12261" s="12"/>
      <c r="C12261" s="12"/>
      <c r="G12261" s="4"/>
      <c r="H12261" s="4"/>
      <c r="I12261" s="4"/>
    </row>
    <row r="12262" spans="1:9">
      <c r="A12262" s="26"/>
      <c r="B12262" s="12"/>
      <c r="C12262" s="12"/>
      <c r="G12262" s="4"/>
      <c r="H12262" s="4"/>
      <c r="I12262" s="4"/>
    </row>
    <row r="12263" spans="1:9">
      <c r="A12263" s="26"/>
      <c r="B12263" s="12"/>
      <c r="C12263" s="12"/>
      <c r="G12263" s="4"/>
      <c r="H12263" s="4"/>
      <c r="I12263" s="4"/>
    </row>
    <row r="12264" spans="1:9">
      <c r="A12264" s="26"/>
      <c r="B12264" s="12"/>
      <c r="C12264" s="12"/>
      <c r="G12264" s="4"/>
      <c r="H12264" s="4"/>
      <c r="I12264" s="4"/>
    </row>
    <row r="12265" spans="1:9">
      <c r="A12265" s="26"/>
      <c r="B12265" s="12"/>
      <c r="C12265" s="12"/>
      <c r="G12265" s="4"/>
      <c r="H12265" s="4"/>
      <c r="I12265" s="4"/>
    </row>
    <row r="12266" spans="1:9">
      <c r="A12266" s="26"/>
      <c r="B12266" s="12"/>
      <c r="C12266" s="12"/>
      <c r="G12266" s="4"/>
      <c r="H12266" s="4"/>
      <c r="I12266" s="4"/>
    </row>
    <row r="12267" spans="1:9">
      <c r="A12267" s="26"/>
      <c r="B12267" s="12"/>
      <c r="C12267" s="12"/>
      <c r="G12267" s="4"/>
      <c r="H12267" s="4"/>
      <c r="I12267" s="4"/>
    </row>
    <row r="12268" spans="1:9">
      <c r="A12268" s="26"/>
      <c r="B12268" s="12"/>
      <c r="C12268" s="12"/>
      <c r="G12268" s="4"/>
      <c r="H12268" s="4"/>
      <c r="I12268" s="4"/>
    </row>
    <row r="12269" spans="1:9">
      <c r="A12269" s="26"/>
      <c r="B12269" s="12"/>
      <c r="C12269" s="12"/>
      <c r="G12269" s="4"/>
      <c r="H12269" s="4"/>
      <c r="I12269" s="4"/>
    </row>
    <row r="12270" spans="1:9">
      <c r="A12270" s="26"/>
      <c r="B12270" s="12"/>
      <c r="C12270" s="12"/>
      <c r="G12270" s="4"/>
      <c r="H12270" s="4"/>
      <c r="I12270" s="4"/>
    </row>
    <row r="12271" spans="1:9">
      <c r="A12271" s="26"/>
      <c r="B12271" s="12"/>
      <c r="C12271" s="12"/>
      <c r="G12271" s="4"/>
      <c r="H12271" s="4"/>
      <c r="I12271" s="4"/>
    </row>
    <row r="12272" spans="1:9">
      <c r="A12272" s="26"/>
      <c r="B12272" s="12"/>
      <c r="C12272" s="12"/>
      <c r="G12272" s="4"/>
      <c r="H12272" s="4"/>
      <c r="I12272" s="4"/>
    </row>
    <row r="12273" spans="1:9">
      <c r="A12273" s="26"/>
      <c r="B12273" s="12"/>
      <c r="C12273" s="12"/>
      <c r="G12273" s="4"/>
      <c r="H12273" s="4"/>
      <c r="I12273" s="4"/>
    </row>
    <row r="12274" spans="1:9">
      <c r="A12274" s="26"/>
      <c r="B12274" s="12"/>
      <c r="C12274" s="12"/>
      <c r="G12274" s="4"/>
      <c r="H12274" s="4"/>
      <c r="I12274" s="4"/>
    </row>
    <row r="12275" spans="1:9">
      <c r="A12275" s="26"/>
      <c r="B12275" s="12"/>
      <c r="C12275" s="12"/>
      <c r="G12275" s="4"/>
      <c r="H12275" s="4"/>
      <c r="I12275" s="4"/>
    </row>
    <row r="12276" spans="1:9">
      <c r="A12276" s="26"/>
      <c r="B12276" s="12"/>
      <c r="C12276" s="12"/>
      <c r="G12276" s="4"/>
      <c r="H12276" s="4"/>
      <c r="I12276" s="4"/>
    </row>
    <row r="12277" spans="1:9">
      <c r="A12277" s="26"/>
      <c r="B12277" s="12"/>
      <c r="C12277" s="12"/>
      <c r="G12277" s="4"/>
      <c r="H12277" s="4"/>
      <c r="I12277" s="4"/>
    </row>
    <row r="12278" spans="1:9">
      <c r="A12278" s="26"/>
      <c r="B12278" s="12"/>
      <c r="C12278" s="12"/>
      <c r="G12278" s="4"/>
      <c r="H12278" s="4"/>
      <c r="I12278" s="4"/>
    </row>
    <row r="12279" spans="1:9">
      <c r="A12279" s="26"/>
      <c r="B12279" s="12"/>
      <c r="C12279" s="12"/>
      <c r="G12279" s="4"/>
      <c r="H12279" s="4"/>
      <c r="I12279" s="4"/>
    </row>
    <row r="12280" spans="1:9">
      <c r="A12280" s="26"/>
      <c r="B12280" s="12"/>
      <c r="C12280" s="12"/>
      <c r="G12280" s="4"/>
      <c r="H12280" s="4"/>
      <c r="I12280" s="4"/>
    </row>
    <row r="12281" spans="1:9">
      <c r="A12281" s="26"/>
      <c r="B12281" s="12"/>
      <c r="C12281" s="12"/>
      <c r="G12281" s="4"/>
      <c r="H12281" s="4"/>
      <c r="I12281" s="4"/>
    </row>
    <row r="12282" spans="1:9">
      <c r="A12282" s="26"/>
      <c r="B12282" s="12"/>
      <c r="C12282" s="12"/>
      <c r="G12282" s="4"/>
      <c r="H12282" s="4"/>
      <c r="I12282" s="4"/>
    </row>
    <row r="12283" spans="1:9">
      <c r="A12283" s="26"/>
      <c r="B12283" s="12"/>
      <c r="C12283" s="12"/>
      <c r="G12283" s="4"/>
      <c r="H12283" s="4"/>
      <c r="I12283" s="4"/>
    </row>
    <row r="12284" spans="1:9">
      <c r="A12284" s="26"/>
      <c r="B12284" s="12"/>
      <c r="C12284" s="12"/>
      <c r="G12284" s="4"/>
      <c r="H12284" s="4"/>
      <c r="I12284" s="4"/>
    </row>
    <row r="12285" spans="1:9">
      <c r="A12285" s="26"/>
      <c r="B12285" s="12"/>
      <c r="C12285" s="12"/>
      <c r="G12285" s="4"/>
      <c r="H12285" s="4"/>
      <c r="I12285" s="4"/>
    </row>
    <row r="12286" spans="1:9">
      <c r="A12286" s="26"/>
      <c r="B12286" s="12"/>
      <c r="C12286" s="12"/>
      <c r="G12286" s="4"/>
      <c r="H12286" s="4"/>
      <c r="I12286" s="4"/>
    </row>
    <row r="12287" spans="1:9">
      <c r="A12287" s="26"/>
      <c r="B12287" s="12"/>
      <c r="C12287" s="12"/>
      <c r="G12287" s="4"/>
      <c r="H12287" s="4"/>
      <c r="I12287" s="4"/>
    </row>
    <row r="12288" spans="1:9">
      <c r="A12288" s="26"/>
      <c r="B12288" s="12"/>
      <c r="C12288" s="12"/>
      <c r="G12288" s="4"/>
      <c r="H12288" s="4"/>
      <c r="I12288" s="4"/>
    </row>
    <row r="12289" spans="1:9">
      <c r="A12289" s="26"/>
      <c r="B12289" s="12"/>
      <c r="C12289" s="12"/>
      <c r="G12289" s="4"/>
      <c r="H12289" s="4"/>
      <c r="I12289" s="4"/>
    </row>
    <row r="12290" spans="1:9">
      <c r="A12290" s="26"/>
      <c r="B12290" s="12"/>
      <c r="C12290" s="12"/>
      <c r="G12290" s="4"/>
      <c r="H12290" s="4"/>
      <c r="I12290" s="4"/>
    </row>
    <row r="12291" spans="1:9">
      <c r="A12291" s="26"/>
      <c r="B12291" s="12"/>
      <c r="C12291" s="12"/>
      <c r="G12291" s="4"/>
      <c r="H12291" s="4"/>
      <c r="I12291" s="4"/>
    </row>
    <row r="12292" spans="1:9">
      <c r="A12292" s="26"/>
      <c r="B12292" s="12"/>
      <c r="C12292" s="12"/>
      <c r="G12292" s="4"/>
      <c r="H12292" s="4"/>
      <c r="I12292" s="4"/>
    </row>
    <row r="12293" spans="1:9">
      <c r="A12293" s="26"/>
      <c r="B12293" s="12"/>
      <c r="C12293" s="12"/>
      <c r="G12293" s="4"/>
      <c r="H12293" s="4"/>
      <c r="I12293" s="4"/>
    </row>
    <row r="12294" spans="1:9">
      <c r="A12294" s="26"/>
      <c r="B12294" s="12"/>
      <c r="C12294" s="12"/>
      <c r="G12294" s="4"/>
      <c r="H12294" s="4"/>
      <c r="I12294" s="4"/>
    </row>
    <row r="12295" spans="1:9">
      <c r="A12295" s="26"/>
      <c r="B12295" s="12"/>
      <c r="C12295" s="12"/>
      <c r="G12295" s="4"/>
      <c r="H12295" s="4"/>
      <c r="I12295" s="4"/>
    </row>
    <row r="12296" spans="1:9">
      <c r="A12296" s="26"/>
      <c r="B12296" s="12"/>
      <c r="C12296" s="12"/>
      <c r="G12296" s="4"/>
      <c r="H12296" s="4"/>
      <c r="I12296" s="4"/>
    </row>
    <row r="12297" spans="1:9">
      <c r="A12297" s="26"/>
      <c r="B12297" s="12"/>
      <c r="C12297" s="12"/>
      <c r="G12297" s="4"/>
      <c r="H12297" s="4"/>
      <c r="I12297" s="4"/>
    </row>
    <row r="12298" spans="1:9">
      <c r="A12298" s="26"/>
      <c r="B12298" s="12"/>
      <c r="C12298" s="12"/>
      <c r="G12298" s="4"/>
      <c r="H12298" s="4"/>
      <c r="I12298" s="4"/>
    </row>
    <row r="12299" spans="1:9">
      <c r="A12299" s="26"/>
      <c r="B12299" s="12"/>
      <c r="C12299" s="12"/>
      <c r="G12299" s="4"/>
      <c r="H12299" s="4"/>
      <c r="I12299" s="4"/>
    </row>
    <row r="12300" spans="1:9">
      <c r="A12300" s="26"/>
      <c r="B12300" s="12"/>
      <c r="C12300" s="12"/>
      <c r="G12300" s="4"/>
      <c r="H12300" s="4"/>
      <c r="I12300" s="4"/>
    </row>
    <row r="12301" spans="1:9">
      <c r="A12301" s="26"/>
      <c r="B12301" s="12"/>
      <c r="C12301" s="12"/>
      <c r="G12301" s="4"/>
      <c r="H12301" s="4"/>
      <c r="I12301" s="4"/>
    </row>
    <row r="12302" spans="1:9">
      <c r="A12302" s="26"/>
      <c r="B12302" s="12"/>
      <c r="C12302" s="12"/>
      <c r="G12302" s="4"/>
      <c r="H12302" s="4"/>
      <c r="I12302" s="4"/>
    </row>
    <row r="12303" spans="1:9">
      <c r="A12303" s="26"/>
      <c r="B12303" s="12"/>
      <c r="C12303" s="12"/>
      <c r="G12303" s="4"/>
      <c r="H12303" s="4"/>
      <c r="I12303" s="4"/>
    </row>
    <row r="12304" spans="1:9">
      <c r="A12304" s="26"/>
      <c r="B12304" s="12"/>
      <c r="C12304" s="12"/>
      <c r="G12304" s="4"/>
      <c r="H12304" s="4"/>
      <c r="I12304" s="4"/>
    </row>
    <row r="12305" spans="1:9">
      <c r="A12305" s="26"/>
      <c r="B12305" s="12"/>
      <c r="C12305" s="12"/>
      <c r="G12305" s="4"/>
      <c r="H12305" s="4"/>
      <c r="I12305" s="4"/>
    </row>
    <row r="12306" spans="1:9">
      <c r="A12306" s="26"/>
      <c r="B12306" s="12"/>
      <c r="C12306" s="12"/>
      <c r="G12306" s="4"/>
      <c r="H12306" s="4"/>
      <c r="I12306" s="4"/>
    </row>
    <row r="12307" spans="1:9">
      <c r="A12307" s="26"/>
      <c r="B12307" s="12"/>
      <c r="C12307" s="12"/>
      <c r="G12307" s="4"/>
      <c r="H12307" s="4"/>
      <c r="I12307" s="4"/>
    </row>
    <row r="12308" spans="1:9">
      <c r="A12308" s="26"/>
      <c r="B12308" s="12"/>
      <c r="C12308" s="12"/>
      <c r="G12308" s="4"/>
      <c r="H12308" s="4"/>
      <c r="I12308" s="4"/>
    </row>
    <row r="12309" spans="1:9">
      <c r="A12309" s="26"/>
      <c r="B12309" s="12"/>
      <c r="C12309" s="12"/>
      <c r="G12309" s="4"/>
      <c r="H12309" s="4"/>
      <c r="I12309" s="4"/>
    </row>
    <row r="12310" spans="1:9">
      <c r="A12310" s="26"/>
      <c r="B12310" s="12"/>
      <c r="C12310" s="12"/>
      <c r="G12310" s="4"/>
      <c r="H12310" s="4"/>
      <c r="I12310" s="4"/>
    </row>
    <row r="12311" spans="1:9">
      <c r="A12311" s="26"/>
      <c r="B12311" s="12"/>
      <c r="C12311" s="12"/>
      <c r="G12311" s="4"/>
      <c r="H12311" s="4"/>
      <c r="I12311" s="4"/>
    </row>
    <row r="12312" spans="1:9">
      <c r="A12312" s="26"/>
      <c r="B12312" s="12"/>
      <c r="C12312" s="12"/>
      <c r="G12312" s="4"/>
      <c r="H12312" s="4"/>
      <c r="I12312" s="4"/>
    </row>
    <row r="12313" spans="1:9">
      <c r="A12313" s="26"/>
      <c r="B12313" s="12"/>
      <c r="C12313" s="12"/>
      <c r="G12313" s="4"/>
      <c r="H12313" s="4"/>
      <c r="I12313" s="4"/>
    </row>
    <row r="12314" spans="1:9">
      <c r="A12314" s="26"/>
      <c r="B12314" s="12"/>
      <c r="C12314" s="12"/>
      <c r="G12314" s="4"/>
      <c r="H12314" s="4"/>
      <c r="I12314" s="4"/>
    </row>
    <row r="12315" spans="1:9">
      <c r="A12315" s="26"/>
      <c r="B12315" s="12"/>
      <c r="C12315" s="12"/>
      <c r="G12315" s="4"/>
      <c r="H12315" s="4"/>
      <c r="I12315" s="4"/>
    </row>
    <row r="12316" spans="1:9">
      <c r="A12316" s="26"/>
      <c r="B12316" s="12"/>
      <c r="C12316" s="12"/>
      <c r="G12316" s="4"/>
      <c r="H12316" s="4"/>
      <c r="I12316" s="4"/>
    </row>
    <row r="12317" spans="1:9">
      <c r="A12317" s="26"/>
      <c r="B12317" s="12"/>
      <c r="C12317" s="12"/>
      <c r="G12317" s="4"/>
      <c r="H12317" s="4"/>
      <c r="I12317" s="4"/>
    </row>
    <row r="12318" spans="1:9">
      <c r="A12318" s="26"/>
      <c r="B12318" s="12"/>
      <c r="C12318" s="12"/>
      <c r="G12318" s="4"/>
      <c r="H12318" s="4"/>
      <c r="I12318" s="4"/>
    </row>
    <row r="12319" spans="1:9">
      <c r="A12319" s="26"/>
      <c r="B12319" s="12"/>
      <c r="C12319" s="12"/>
      <c r="G12319" s="4"/>
      <c r="H12319" s="4"/>
      <c r="I12319" s="4"/>
    </row>
    <row r="12320" spans="1:9">
      <c r="A12320" s="26"/>
      <c r="B12320" s="12"/>
      <c r="C12320" s="12"/>
      <c r="G12320" s="4"/>
      <c r="H12320" s="4"/>
      <c r="I12320" s="4"/>
    </row>
    <row r="12321" spans="1:9">
      <c r="A12321" s="26"/>
      <c r="B12321" s="12"/>
      <c r="C12321" s="12"/>
      <c r="G12321" s="4"/>
      <c r="H12321" s="4"/>
      <c r="I12321" s="4"/>
    </row>
    <row r="12322" spans="1:9">
      <c r="A12322" s="26"/>
      <c r="B12322" s="12"/>
      <c r="C12322" s="12"/>
      <c r="G12322" s="4"/>
      <c r="H12322" s="4"/>
      <c r="I12322" s="4"/>
    </row>
    <row r="12323" spans="1:9">
      <c r="A12323" s="26"/>
      <c r="B12323" s="12"/>
      <c r="C12323" s="12"/>
      <c r="G12323" s="4"/>
      <c r="H12323" s="4"/>
      <c r="I12323" s="4"/>
    </row>
    <row r="12324" spans="1:9">
      <c r="A12324" s="26"/>
      <c r="B12324" s="12"/>
      <c r="C12324" s="12"/>
      <c r="G12324" s="4"/>
      <c r="H12324" s="4"/>
      <c r="I12324" s="4"/>
    </row>
    <row r="12325" spans="1:9">
      <c r="A12325" s="26"/>
      <c r="B12325" s="12"/>
      <c r="C12325" s="12"/>
      <c r="G12325" s="4"/>
      <c r="H12325" s="4"/>
      <c r="I12325" s="4"/>
    </row>
    <row r="12326" spans="1:9">
      <c r="A12326" s="26"/>
      <c r="B12326" s="12"/>
      <c r="C12326" s="12"/>
      <c r="G12326" s="4"/>
      <c r="H12326" s="4"/>
      <c r="I12326" s="4"/>
    </row>
    <row r="12327" spans="1:9">
      <c r="A12327" s="26"/>
      <c r="B12327" s="12"/>
      <c r="C12327" s="12"/>
      <c r="G12327" s="4"/>
      <c r="H12327" s="4"/>
      <c r="I12327" s="4"/>
    </row>
    <row r="12328" spans="1:9">
      <c r="A12328" s="26"/>
      <c r="B12328" s="12"/>
      <c r="C12328" s="12"/>
      <c r="G12328" s="4"/>
      <c r="H12328" s="4"/>
      <c r="I12328" s="4"/>
    </row>
    <row r="12329" spans="1:9">
      <c r="A12329" s="26"/>
      <c r="B12329" s="12"/>
      <c r="C12329" s="12"/>
      <c r="G12329" s="4"/>
      <c r="H12329" s="4"/>
      <c r="I12329" s="4"/>
    </row>
    <row r="12330" spans="1:9">
      <c r="A12330" s="26"/>
      <c r="B12330" s="12"/>
      <c r="C12330" s="12"/>
      <c r="G12330" s="4"/>
      <c r="H12330" s="4"/>
      <c r="I12330" s="4"/>
    </row>
    <row r="12331" spans="1:9">
      <c r="A12331" s="26"/>
      <c r="B12331" s="12"/>
      <c r="C12331" s="12"/>
      <c r="G12331" s="4"/>
      <c r="H12331" s="4"/>
      <c r="I12331" s="4"/>
    </row>
    <row r="12332" spans="1:9">
      <c r="A12332" s="26"/>
      <c r="B12332" s="12"/>
      <c r="C12332" s="12"/>
      <c r="G12332" s="4"/>
      <c r="H12332" s="4"/>
      <c r="I12332" s="4"/>
    </row>
    <row r="12333" spans="1:9">
      <c r="A12333" s="26"/>
      <c r="B12333" s="12"/>
      <c r="C12333" s="12"/>
      <c r="G12333" s="4"/>
      <c r="H12333" s="4"/>
      <c r="I12333" s="4"/>
    </row>
    <row r="12334" spans="1:9">
      <c r="A12334" s="26"/>
      <c r="B12334" s="12"/>
      <c r="C12334" s="12"/>
      <c r="G12334" s="4"/>
      <c r="H12334" s="4"/>
      <c r="I12334" s="4"/>
    </row>
    <row r="12335" spans="1:9">
      <c r="A12335" s="26"/>
      <c r="B12335" s="12"/>
      <c r="C12335" s="12"/>
      <c r="G12335" s="4"/>
      <c r="H12335" s="4"/>
      <c r="I12335" s="4"/>
    </row>
    <row r="12336" spans="1:9">
      <c r="A12336" s="26"/>
      <c r="B12336" s="12"/>
      <c r="C12336" s="12"/>
      <c r="G12336" s="4"/>
      <c r="H12336" s="4"/>
      <c r="I12336" s="4"/>
    </row>
    <row r="12337" spans="1:9">
      <c r="A12337" s="26"/>
      <c r="B12337" s="12"/>
      <c r="C12337" s="12"/>
      <c r="G12337" s="4"/>
      <c r="H12337" s="4"/>
      <c r="I12337" s="4"/>
    </row>
    <row r="12338" spans="1:9">
      <c r="A12338" s="26"/>
      <c r="B12338" s="12"/>
      <c r="C12338" s="12"/>
      <c r="G12338" s="4"/>
      <c r="H12338" s="4"/>
      <c r="I12338" s="4"/>
    </row>
    <row r="12339" spans="1:9">
      <c r="A12339" s="26"/>
      <c r="B12339" s="12"/>
      <c r="C12339" s="12"/>
      <c r="G12339" s="4"/>
      <c r="H12339" s="4"/>
      <c r="I12339" s="4"/>
    </row>
    <row r="12340" spans="1:9">
      <c r="A12340" s="26"/>
      <c r="B12340" s="12"/>
      <c r="C12340" s="12"/>
      <c r="G12340" s="4"/>
      <c r="H12340" s="4"/>
      <c r="I12340" s="4"/>
    </row>
    <row r="12341" spans="1:9">
      <c r="A12341" s="26"/>
      <c r="B12341" s="12"/>
      <c r="C12341" s="12"/>
      <c r="G12341" s="4"/>
      <c r="H12341" s="4"/>
      <c r="I12341" s="4"/>
    </row>
    <row r="12342" spans="1:9">
      <c r="A12342" s="26"/>
      <c r="B12342" s="12"/>
      <c r="C12342" s="12"/>
      <c r="G12342" s="4"/>
      <c r="H12342" s="4"/>
      <c r="I12342" s="4"/>
    </row>
    <row r="12343" spans="1:9">
      <c r="A12343" s="26"/>
      <c r="B12343" s="12"/>
      <c r="C12343" s="12"/>
      <c r="G12343" s="4"/>
      <c r="H12343" s="4"/>
      <c r="I12343" s="4"/>
    </row>
    <row r="12344" spans="1:9">
      <c r="A12344" s="26"/>
      <c r="B12344" s="12"/>
      <c r="C12344" s="12"/>
      <c r="G12344" s="4"/>
      <c r="H12344" s="4"/>
      <c r="I12344" s="4"/>
    </row>
    <row r="12345" spans="1:9">
      <c r="A12345" s="26"/>
      <c r="B12345" s="12"/>
      <c r="C12345" s="12"/>
      <c r="G12345" s="4"/>
      <c r="H12345" s="4"/>
      <c r="I12345" s="4"/>
    </row>
    <row r="12346" spans="1:9">
      <c r="A12346" s="26"/>
      <c r="B12346" s="12"/>
      <c r="C12346" s="12"/>
      <c r="G12346" s="4"/>
      <c r="H12346" s="4"/>
      <c r="I12346" s="4"/>
    </row>
    <row r="12347" spans="1:9">
      <c r="A12347" s="26"/>
      <c r="B12347" s="12"/>
      <c r="C12347" s="12"/>
      <c r="G12347" s="4"/>
      <c r="H12347" s="4"/>
      <c r="I12347" s="4"/>
    </row>
    <row r="12348" spans="1:9">
      <c r="A12348" s="26"/>
      <c r="B12348" s="12"/>
      <c r="C12348" s="12"/>
      <c r="G12348" s="4"/>
      <c r="H12348" s="4"/>
      <c r="I12348" s="4"/>
    </row>
    <row r="12349" spans="1:9">
      <c r="A12349" s="26"/>
      <c r="B12349" s="12"/>
      <c r="C12349" s="12"/>
      <c r="G12349" s="4"/>
      <c r="H12349" s="4"/>
      <c r="I12349" s="4"/>
    </row>
    <row r="12350" spans="1:9">
      <c r="A12350" s="26"/>
      <c r="B12350" s="12"/>
      <c r="C12350" s="12"/>
      <c r="G12350" s="4"/>
      <c r="H12350" s="4"/>
      <c r="I12350" s="4"/>
    </row>
    <row r="12351" spans="1:9">
      <c r="A12351" s="26"/>
      <c r="B12351" s="12"/>
      <c r="C12351" s="12"/>
      <c r="G12351" s="4"/>
      <c r="H12351" s="4"/>
      <c r="I12351" s="4"/>
    </row>
    <row r="12352" spans="1:9">
      <c r="A12352" s="26"/>
      <c r="B12352" s="12"/>
      <c r="C12352" s="12"/>
      <c r="G12352" s="4"/>
      <c r="H12352" s="4"/>
      <c r="I12352" s="4"/>
    </row>
    <row r="12353" spans="1:9">
      <c r="A12353" s="26"/>
      <c r="B12353" s="12"/>
      <c r="C12353" s="12"/>
      <c r="G12353" s="4"/>
      <c r="H12353" s="4"/>
      <c r="I12353" s="4"/>
    </row>
    <row r="12354" spans="1:9">
      <c r="A12354" s="26"/>
      <c r="B12354" s="12"/>
      <c r="C12354" s="12"/>
      <c r="G12354" s="4"/>
      <c r="H12354" s="4"/>
      <c r="I12354" s="4"/>
    </row>
    <row r="12355" spans="1:9">
      <c r="A12355" s="26"/>
      <c r="B12355" s="12"/>
      <c r="C12355" s="12"/>
      <c r="G12355" s="4"/>
      <c r="H12355" s="4"/>
      <c r="I12355" s="4"/>
    </row>
    <row r="12356" spans="1:9">
      <c r="A12356" s="26"/>
      <c r="B12356" s="12"/>
      <c r="C12356" s="12"/>
      <c r="G12356" s="4"/>
      <c r="H12356" s="4"/>
      <c r="I12356" s="4"/>
    </row>
    <row r="12357" spans="1:9">
      <c r="A12357" s="26"/>
      <c r="B12357" s="12"/>
      <c r="C12357" s="12"/>
      <c r="G12357" s="4"/>
      <c r="H12357" s="4"/>
      <c r="I12357" s="4"/>
    </row>
    <row r="12358" spans="1:9">
      <c r="A12358" s="26"/>
      <c r="B12358" s="12"/>
      <c r="C12358" s="12"/>
      <c r="G12358" s="4"/>
      <c r="H12358" s="4"/>
      <c r="I12358" s="4"/>
    </row>
    <row r="12359" spans="1:9">
      <c r="A12359" s="26"/>
      <c r="B12359" s="12"/>
      <c r="C12359" s="12"/>
      <c r="G12359" s="4"/>
      <c r="H12359" s="4"/>
      <c r="I12359" s="4"/>
    </row>
    <row r="12360" spans="1:9">
      <c r="A12360" s="26"/>
      <c r="B12360" s="12"/>
      <c r="C12360" s="12"/>
      <c r="G12360" s="4"/>
      <c r="H12360" s="4"/>
      <c r="I12360" s="4"/>
    </row>
    <row r="12361" spans="1:9">
      <c r="A12361" s="26"/>
      <c r="B12361" s="12"/>
      <c r="C12361" s="12"/>
      <c r="G12361" s="4"/>
      <c r="H12361" s="4"/>
      <c r="I12361" s="4"/>
    </row>
    <row r="12362" spans="1:9">
      <c r="A12362" s="26"/>
      <c r="B12362" s="12"/>
      <c r="C12362" s="12"/>
      <c r="G12362" s="4"/>
      <c r="H12362" s="4"/>
      <c r="I12362" s="4"/>
    </row>
    <row r="12363" spans="1:9">
      <c r="A12363" s="26"/>
      <c r="B12363" s="12"/>
      <c r="C12363" s="12"/>
      <c r="G12363" s="4"/>
      <c r="H12363" s="4"/>
      <c r="I12363" s="4"/>
    </row>
    <row r="12364" spans="1:9">
      <c r="A12364" s="26"/>
      <c r="B12364" s="12"/>
      <c r="C12364" s="12"/>
      <c r="G12364" s="4"/>
      <c r="H12364" s="4"/>
      <c r="I12364" s="4"/>
    </row>
    <row r="12365" spans="1:9">
      <c r="A12365" s="26"/>
      <c r="B12365" s="12"/>
      <c r="C12365" s="12"/>
      <c r="G12365" s="4"/>
      <c r="H12365" s="4"/>
      <c r="I12365" s="4"/>
    </row>
    <row r="12366" spans="1:9">
      <c r="A12366" s="26"/>
      <c r="B12366" s="12"/>
      <c r="C12366" s="12"/>
      <c r="G12366" s="4"/>
      <c r="H12366" s="4"/>
      <c r="I12366" s="4"/>
    </row>
    <row r="12367" spans="1:9">
      <c r="A12367" s="26"/>
      <c r="B12367" s="12"/>
      <c r="C12367" s="12"/>
      <c r="G12367" s="4"/>
      <c r="H12367" s="4"/>
      <c r="I12367" s="4"/>
    </row>
    <row r="12368" spans="1:9">
      <c r="A12368" s="26"/>
      <c r="B12368" s="12"/>
      <c r="C12368" s="12"/>
      <c r="G12368" s="4"/>
      <c r="H12368" s="4"/>
      <c r="I12368" s="4"/>
    </row>
    <row r="12369" spans="1:9">
      <c r="A12369" s="26"/>
      <c r="B12369" s="12"/>
      <c r="C12369" s="12"/>
      <c r="G12369" s="4"/>
      <c r="H12369" s="4"/>
      <c r="I12369" s="4"/>
    </row>
    <row r="12370" spans="1:9">
      <c r="A12370" s="26"/>
      <c r="B12370" s="12"/>
      <c r="C12370" s="12"/>
      <c r="G12370" s="4"/>
      <c r="H12370" s="4"/>
      <c r="I12370" s="4"/>
    </row>
    <row r="12371" spans="1:9">
      <c r="A12371" s="26"/>
      <c r="B12371" s="12"/>
      <c r="C12371" s="12"/>
      <c r="G12371" s="4"/>
      <c r="H12371" s="4"/>
      <c r="I12371" s="4"/>
    </row>
    <row r="12372" spans="1:9">
      <c r="A12372" s="26"/>
      <c r="B12372" s="12"/>
      <c r="C12372" s="12"/>
      <c r="G12372" s="4"/>
      <c r="H12372" s="4"/>
      <c r="I12372" s="4"/>
    </row>
    <row r="12373" spans="1:9">
      <c r="A12373" s="26"/>
      <c r="B12373" s="12"/>
      <c r="C12373" s="12"/>
      <c r="G12373" s="4"/>
      <c r="H12373" s="4"/>
      <c r="I12373" s="4"/>
    </row>
    <row r="12374" spans="1:9">
      <c r="A12374" s="26"/>
      <c r="B12374" s="12"/>
      <c r="C12374" s="12"/>
      <c r="G12374" s="4"/>
      <c r="H12374" s="4"/>
      <c r="I12374" s="4"/>
    </row>
    <row r="12375" spans="1:9">
      <c r="A12375" s="26"/>
      <c r="B12375" s="12"/>
      <c r="C12375" s="12"/>
      <c r="G12375" s="4"/>
      <c r="H12375" s="4"/>
      <c r="I12375" s="4"/>
    </row>
    <row r="12376" spans="1:9">
      <c r="A12376" s="26"/>
      <c r="B12376" s="12"/>
      <c r="C12376" s="12"/>
      <c r="G12376" s="4"/>
      <c r="H12376" s="4"/>
      <c r="I12376" s="4"/>
    </row>
    <row r="12377" spans="1:9">
      <c r="A12377" s="26"/>
      <c r="B12377" s="12"/>
      <c r="C12377" s="12"/>
      <c r="G12377" s="4"/>
      <c r="H12377" s="4"/>
      <c r="I12377" s="4"/>
    </row>
    <row r="12378" spans="1:9">
      <c r="A12378" s="26"/>
      <c r="B12378" s="12"/>
      <c r="C12378" s="12"/>
      <c r="G12378" s="4"/>
      <c r="H12378" s="4"/>
      <c r="I12378" s="4"/>
    </row>
    <row r="12379" spans="1:9">
      <c r="A12379" s="26"/>
      <c r="B12379" s="12"/>
      <c r="C12379" s="12"/>
      <c r="G12379" s="4"/>
      <c r="H12379" s="4"/>
      <c r="I12379" s="4"/>
    </row>
    <row r="12380" spans="1:9">
      <c r="A12380" s="26"/>
      <c r="B12380" s="12"/>
      <c r="C12380" s="12"/>
      <c r="G12380" s="4"/>
      <c r="H12380" s="4"/>
      <c r="I12380" s="4"/>
    </row>
    <row r="12381" spans="1:9">
      <c r="A12381" s="26"/>
      <c r="B12381" s="12"/>
      <c r="C12381" s="12"/>
      <c r="G12381" s="4"/>
      <c r="H12381" s="4"/>
      <c r="I12381" s="4"/>
    </row>
    <row r="12382" spans="1:9">
      <c r="A12382" s="26"/>
      <c r="B12382" s="12"/>
      <c r="C12382" s="12"/>
      <c r="G12382" s="4"/>
      <c r="H12382" s="4"/>
      <c r="I12382" s="4"/>
    </row>
    <row r="12383" spans="1:9">
      <c r="A12383" s="26"/>
      <c r="B12383" s="12"/>
      <c r="C12383" s="12"/>
      <c r="G12383" s="4"/>
      <c r="H12383" s="4"/>
      <c r="I12383" s="4"/>
    </row>
    <row r="12384" spans="1:9">
      <c r="A12384" s="26"/>
      <c r="B12384" s="12"/>
      <c r="C12384" s="12"/>
      <c r="G12384" s="4"/>
      <c r="H12384" s="4"/>
      <c r="I12384" s="4"/>
    </row>
    <row r="12385" spans="1:9">
      <c r="A12385" s="26"/>
      <c r="B12385" s="12"/>
      <c r="C12385" s="12"/>
      <c r="G12385" s="4"/>
      <c r="H12385" s="4"/>
      <c r="I12385" s="4"/>
    </row>
    <row r="12386" spans="1:9">
      <c r="A12386" s="26"/>
      <c r="B12386" s="12"/>
      <c r="C12386" s="12"/>
      <c r="G12386" s="4"/>
      <c r="H12386" s="4"/>
      <c r="I12386" s="4"/>
    </row>
    <row r="12387" spans="1:9">
      <c r="A12387" s="26"/>
      <c r="B12387" s="12"/>
      <c r="C12387" s="12"/>
      <c r="G12387" s="4"/>
      <c r="H12387" s="4"/>
      <c r="I12387" s="4"/>
    </row>
    <row r="12388" spans="1:9">
      <c r="A12388" s="26"/>
      <c r="B12388" s="12"/>
      <c r="C12388" s="12"/>
      <c r="G12388" s="4"/>
      <c r="H12388" s="4"/>
      <c r="I12388" s="4"/>
    </row>
    <row r="12389" spans="1:9">
      <c r="A12389" s="26"/>
      <c r="B12389" s="12"/>
      <c r="C12389" s="12"/>
      <c r="G12389" s="4"/>
      <c r="H12389" s="4"/>
      <c r="I12389" s="4"/>
    </row>
    <row r="12390" spans="1:9">
      <c r="A12390" s="26"/>
      <c r="B12390" s="12"/>
      <c r="C12390" s="12"/>
      <c r="G12390" s="4"/>
      <c r="H12390" s="4"/>
      <c r="I12390" s="4"/>
    </row>
    <row r="12391" spans="1:9">
      <c r="A12391" s="26"/>
      <c r="B12391" s="12"/>
      <c r="C12391" s="12"/>
      <c r="G12391" s="4"/>
      <c r="H12391" s="4"/>
      <c r="I12391" s="4"/>
    </row>
    <row r="12392" spans="1:9">
      <c r="A12392" s="26"/>
      <c r="B12392" s="12"/>
      <c r="C12392" s="12"/>
      <c r="G12392" s="4"/>
      <c r="H12392" s="4"/>
      <c r="I12392" s="4"/>
    </row>
    <row r="12393" spans="1:9">
      <c r="A12393" s="26"/>
      <c r="B12393" s="12"/>
      <c r="C12393" s="12"/>
      <c r="G12393" s="4"/>
      <c r="H12393" s="4"/>
      <c r="I12393" s="4"/>
    </row>
    <row r="12394" spans="1:9">
      <c r="A12394" s="26"/>
      <c r="B12394" s="12"/>
      <c r="C12394" s="12"/>
      <c r="G12394" s="4"/>
      <c r="H12394" s="4"/>
      <c r="I12394" s="4"/>
    </row>
    <row r="12395" spans="1:9">
      <c r="A12395" s="26"/>
      <c r="B12395" s="12"/>
      <c r="C12395" s="12"/>
      <c r="G12395" s="4"/>
      <c r="H12395" s="4"/>
      <c r="I12395" s="4"/>
    </row>
    <row r="12396" spans="1:9">
      <c r="A12396" s="26"/>
      <c r="B12396" s="12"/>
      <c r="C12396" s="12"/>
      <c r="G12396" s="4"/>
      <c r="H12396" s="4"/>
      <c r="I12396" s="4"/>
    </row>
    <row r="12397" spans="1:9">
      <c r="A12397" s="26"/>
      <c r="B12397" s="12"/>
      <c r="C12397" s="12"/>
      <c r="G12397" s="4"/>
      <c r="H12397" s="4"/>
      <c r="I12397" s="4"/>
    </row>
    <row r="12398" spans="1:9">
      <c r="A12398" s="26"/>
      <c r="B12398" s="12"/>
      <c r="C12398" s="12"/>
      <c r="G12398" s="4"/>
      <c r="H12398" s="4"/>
      <c r="I12398" s="4"/>
    </row>
    <row r="12399" spans="1:9">
      <c r="A12399" s="26"/>
      <c r="B12399" s="12"/>
      <c r="C12399" s="12"/>
      <c r="G12399" s="4"/>
      <c r="H12399" s="4"/>
      <c r="I12399" s="4"/>
    </row>
    <row r="12400" spans="1:9">
      <c r="A12400" s="26"/>
      <c r="B12400" s="12"/>
      <c r="C12400" s="12"/>
      <c r="G12400" s="4"/>
      <c r="H12400" s="4"/>
      <c r="I12400" s="4"/>
    </row>
    <row r="12401" spans="1:9">
      <c r="A12401" s="26"/>
      <c r="B12401" s="12"/>
      <c r="C12401" s="12"/>
      <c r="G12401" s="4"/>
      <c r="H12401" s="4"/>
      <c r="I12401" s="4"/>
    </row>
    <row r="12402" spans="1:9">
      <c r="A12402" s="26"/>
      <c r="B12402" s="12"/>
      <c r="C12402" s="12"/>
      <c r="G12402" s="4"/>
      <c r="H12402" s="4"/>
      <c r="I12402" s="4"/>
    </row>
    <row r="12403" spans="1:9">
      <c r="A12403" s="26"/>
      <c r="B12403" s="12"/>
      <c r="C12403" s="12"/>
      <c r="G12403" s="4"/>
      <c r="H12403" s="4"/>
      <c r="I12403" s="4"/>
    </row>
    <row r="12404" spans="1:9">
      <c r="A12404" s="26"/>
      <c r="B12404" s="12"/>
      <c r="C12404" s="12"/>
      <c r="G12404" s="4"/>
      <c r="H12404" s="4"/>
      <c r="I12404" s="4"/>
    </row>
    <row r="12405" spans="1:9">
      <c r="A12405" s="26"/>
      <c r="B12405" s="12"/>
      <c r="C12405" s="12"/>
      <c r="G12405" s="4"/>
      <c r="H12405" s="4"/>
      <c r="I12405" s="4"/>
    </row>
    <row r="12406" spans="1:9">
      <c r="A12406" s="26"/>
      <c r="B12406" s="12"/>
      <c r="C12406" s="12"/>
      <c r="G12406" s="4"/>
      <c r="H12406" s="4"/>
      <c r="I12406" s="4"/>
    </row>
    <row r="12407" spans="1:9">
      <c r="A12407" s="26"/>
      <c r="B12407" s="12"/>
      <c r="C12407" s="12"/>
      <c r="G12407" s="4"/>
      <c r="H12407" s="4"/>
      <c r="I12407" s="4"/>
    </row>
    <row r="12408" spans="1:9">
      <c r="A12408" s="26"/>
      <c r="B12408" s="12"/>
      <c r="C12408" s="12"/>
      <c r="G12408" s="4"/>
      <c r="H12408" s="4"/>
      <c r="I12408" s="4"/>
    </row>
    <row r="12409" spans="1:9">
      <c r="A12409" s="26"/>
      <c r="B12409" s="12"/>
      <c r="C12409" s="12"/>
      <c r="G12409" s="4"/>
      <c r="H12409" s="4"/>
      <c r="I12409" s="4"/>
    </row>
    <row r="12410" spans="1:9">
      <c r="A12410" s="26"/>
      <c r="B12410" s="12"/>
      <c r="C12410" s="12"/>
      <c r="G12410" s="4"/>
      <c r="H12410" s="4"/>
      <c r="I12410" s="4"/>
    </row>
    <row r="12411" spans="1:9">
      <c r="A12411" s="26"/>
      <c r="B12411" s="12"/>
      <c r="C12411" s="12"/>
      <c r="G12411" s="4"/>
      <c r="H12411" s="4"/>
      <c r="I12411" s="4"/>
    </row>
    <row r="12412" spans="1:9">
      <c r="A12412" s="26"/>
      <c r="B12412" s="12"/>
      <c r="C12412" s="12"/>
      <c r="G12412" s="4"/>
      <c r="H12412" s="4"/>
      <c r="I12412" s="4"/>
    </row>
    <row r="12413" spans="1:9">
      <c r="A12413" s="26"/>
      <c r="B12413" s="12"/>
      <c r="C12413" s="12"/>
      <c r="G12413" s="4"/>
      <c r="H12413" s="4"/>
      <c r="I12413" s="4"/>
    </row>
    <row r="12414" spans="1:9">
      <c r="A12414" s="26"/>
      <c r="B12414" s="12"/>
      <c r="C12414" s="12"/>
      <c r="G12414" s="4"/>
      <c r="H12414" s="4"/>
      <c r="I12414" s="4"/>
    </row>
    <row r="12415" spans="1:9">
      <c r="A12415" s="26"/>
      <c r="B12415" s="12"/>
      <c r="C12415" s="12"/>
      <c r="G12415" s="4"/>
      <c r="H12415" s="4"/>
      <c r="I12415" s="4"/>
    </row>
    <row r="12416" spans="1:9">
      <c r="A12416" s="26"/>
      <c r="B12416" s="12"/>
      <c r="C12416" s="12"/>
      <c r="G12416" s="4"/>
      <c r="H12416" s="4"/>
      <c r="I12416" s="4"/>
    </row>
    <row r="12417" spans="1:9">
      <c r="A12417" s="26"/>
      <c r="B12417" s="12"/>
      <c r="C12417" s="12"/>
      <c r="G12417" s="4"/>
      <c r="H12417" s="4"/>
      <c r="I12417" s="4"/>
    </row>
    <row r="12418" spans="1:9">
      <c r="A12418" s="26"/>
      <c r="B12418" s="12"/>
      <c r="C12418" s="12"/>
      <c r="G12418" s="4"/>
      <c r="H12418" s="4"/>
      <c r="I12418" s="4"/>
    </row>
    <row r="12419" spans="1:9">
      <c r="A12419" s="26"/>
      <c r="B12419" s="12"/>
      <c r="C12419" s="12"/>
      <c r="G12419" s="4"/>
      <c r="H12419" s="4"/>
      <c r="I12419" s="4"/>
    </row>
    <row r="12420" spans="1:9">
      <c r="A12420" s="26"/>
      <c r="B12420" s="12"/>
      <c r="C12420" s="12"/>
      <c r="G12420" s="4"/>
      <c r="H12420" s="4"/>
      <c r="I12420" s="4"/>
    </row>
    <row r="12421" spans="1:9">
      <c r="A12421" s="26"/>
      <c r="B12421" s="12"/>
      <c r="C12421" s="12"/>
      <c r="G12421" s="4"/>
      <c r="H12421" s="4"/>
      <c r="I12421" s="4"/>
    </row>
    <row r="12422" spans="1:9">
      <c r="A12422" s="26"/>
      <c r="B12422" s="12"/>
      <c r="C12422" s="12"/>
      <c r="G12422" s="4"/>
      <c r="H12422" s="4"/>
      <c r="I12422" s="4"/>
    </row>
    <row r="12423" spans="1:9">
      <c r="A12423" s="26"/>
      <c r="B12423" s="12"/>
      <c r="C12423" s="12"/>
      <c r="G12423" s="4"/>
      <c r="H12423" s="4"/>
      <c r="I12423" s="4"/>
    </row>
    <row r="12424" spans="1:9">
      <c r="A12424" s="26"/>
      <c r="B12424" s="12"/>
      <c r="C12424" s="12"/>
      <c r="G12424" s="4"/>
      <c r="H12424" s="4"/>
      <c r="I12424" s="4"/>
    </row>
    <row r="12425" spans="1:9">
      <c r="A12425" s="26"/>
      <c r="B12425" s="12"/>
      <c r="C12425" s="12"/>
      <c r="G12425" s="4"/>
      <c r="H12425" s="4"/>
      <c r="I12425" s="4"/>
    </row>
    <row r="12426" spans="1:9">
      <c r="A12426" s="26"/>
      <c r="B12426" s="12"/>
      <c r="C12426" s="12"/>
      <c r="G12426" s="4"/>
      <c r="H12426" s="4"/>
      <c r="I12426" s="4"/>
    </row>
    <row r="12427" spans="1:9">
      <c r="A12427" s="26"/>
      <c r="B12427" s="12"/>
      <c r="C12427" s="12"/>
      <c r="G12427" s="4"/>
      <c r="H12427" s="4"/>
      <c r="I12427" s="4"/>
    </row>
    <row r="12428" spans="1:9">
      <c r="A12428" s="26"/>
      <c r="B12428" s="12"/>
      <c r="C12428" s="12"/>
      <c r="G12428" s="4"/>
      <c r="H12428" s="4"/>
      <c r="I12428" s="4"/>
    </row>
    <row r="12429" spans="1:9">
      <c r="A12429" s="26"/>
      <c r="B12429" s="12"/>
      <c r="C12429" s="12"/>
      <c r="G12429" s="4"/>
      <c r="H12429" s="4"/>
      <c r="I12429" s="4"/>
    </row>
    <row r="12430" spans="1:9">
      <c r="A12430" s="26"/>
      <c r="B12430" s="12"/>
      <c r="C12430" s="12"/>
      <c r="G12430" s="4"/>
      <c r="H12430" s="4"/>
      <c r="I12430" s="4"/>
    </row>
    <row r="12431" spans="1:9">
      <c r="A12431" s="26"/>
      <c r="B12431" s="12"/>
      <c r="C12431" s="12"/>
      <c r="G12431" s="4"/>
      <c r="H12431" s="4"/>
      <c r="I12431" s="4"/>
    </row>
    <row r="12432" spans="1:9">
      <c r="A12432" s="26"/>
      <c r="B12432" s="12"/>
      <c r="C12432" s="12"/>
      <c r="G12432" s="4"/>
      <c r="H12432" s="4"/>
      <c r="I12432" s="4"/>
    </row>
    <row r="12433" spans="1:9">
      <c r="A12433" s="26"/>
      <c r="B12433" s="12"/>
      <c r="C12433" s="12"/>
      <c r="G12433" s="4"/>
      <c r="H12433" s="4"/>
      <c r="I12433" s="4"/>
    </row>
    <row r="12434" spans="1:9">
      <c r="A12434" s="26"/>
      <c r="B12434" s="12"/>
      <c r="C12434" s="12"/>
      <c r="G12434" s="4"/>
      <c r="H12434" s="4"/>
      <c r="I12434" s="4"/>
    </row>
    <row r="12435" spans="1:9">
      <c r="A12435" s="26"/>
      <c r="B12435" s="12"/>
      <c r="C12435" s="12"/>
      <c r="G12435" s="4"/>
      <c r="H12435" s="4"/>
      <c r="I12435" s="4"/>
    </row>
    <row r="12436" spans="1:9">
      <c r="A12436" s="26"/>
      <c r="B12436" s="12"/>
      <c r="C12436" s="12"/>
      <c r="G12436" s="4"/>
      <c r="H12436" s="4"/>
      <c r="I12436" s="4"/>
    </row>
    <row r="12437" spans="1:9">
      <c r="A12437" s="26"/>
      <c r="B12437" s="12"/>
      <c r="C12437" s="12"/>
      <c r="G12437" s="4"/>
      <c r="H12437" s="4"/>
      <c r="I12437" s="4"/>
    </row>
    <row r="12438" spans="1:9">
      <c r="A12438" s="26"/>
      <c r="B12438" s="12"/>
      <c r="C12438" s="12"/>
      <c r="G12438" s="4"/>
      <c r="H12438" s="4"/>
      <c r="I12438" s="4"/>
    </row>
    <row r="12439" spans="1:9">
      <c r="A12439" s="26"/>
      <c r="B12439" s="12"/>
      <c r="C12439" s="12"/>
      <c r="G12439" s="4"/>
      <c r="H12439" s="4"/>
      <c r="I12439" s="4"/>
    </row>
    <row r="12440" spans="1:9">
      <c r="A12440" s="26"/>
      <c r="B12440" s="12"/>
      <c r="C12440" s="12"/>
      <c r="G12440" s="4"/>
      <c r="H12440" s="4"/>
      <c r="I12440" s="4"/>
    </row>
    <row r="12441" spans="1:9">
      <c r="A12441" s="26"/>
      <c r="B12441" s="12"/>
      <c r="C12441" s="12"/>
      <c r="G12441" s="4"/>
      <c r="H12441" s="4"/>
      <c r="I12441" s="4"/>
    </row>
    <row r="12442" spans="1:9">
      <c r="A12442" s="26"/>
      <c r="B12442" s="12"/>
      <c r="C12442" s="12"/>
      <c r="G12442" s="4"/>
      <c r="H12442" s="4"/>
      <c r="I12442" s="4"/>
    </row>
    <row r="12443" spans="1:9">
      <c r="A12443" s="26"/>
      <c r="B12443" s="12"/>
      <c r="C12443" s="12"/>
      <c r="G12443" s="4"/>
      <c r="H12443" s="4"/>
      <c r="I12443" s="4"/>
    </row>
    <row r="12444" spans="1:9">
      <c r="A12444" s="26"/>
      <c r="B12444" s="12"/>
      <c r="C12444" s="12"/>
      <c r="G12444" s="4"/>
      <c r="H12444" s="4"/>
      <c r="I12444" s="4"/>
    </row>
    <row r="12445" spans="1:9">
      <c r="A12445" s="26"/>
      <c r="B12445" s="12"/>
      <c r="C12445" s="12"/>
      <c r="G12445" s="4"/>
      <c r="H12445" s="4"/>
      <c r="I12445" s="4"/>
    </row>
    <row r="12446" spans="1:9">
      <c r="A12446" s="26"/>
      <c r="B12446" s="12"/>
      <c r="C12446" s="12"/>
      <c r="G12446" s="4"/>
      <c r="H12446" s="4"/>
      <c r="I12446" s="4"/>
    </row>
    <row r="12447" spans="1:9">
      <c r="A12447" s="26"/>
      <c r="B12447" s="12"/>
      <c r="C12447" s="12"/>
      <c r="G12447" s="4"/>
      <c r="H12447" s="4"/>
      <c r="I12447" s="4"/>
    </row>
    <row r="12448" spans="1:9">
      <c r="A12448" s="26"/>
      <c r="B12448" s="12"/>
      <c r="C12448" s="12"/>
      <c r="G12448" s="4"/>
      <c r="H12448" s="4"/>
      <c r="I12448" s="4"/>
    </row>
    <row r="12449" spans="1:9">
      <c r="A12449" s="26"/>
      <c r="B12449" s="12"/>
      <c r="C12449" s="12"/>
      <c r="G12449" s="4"/>
      <c r="H12449" s="4"/>
      <c r="I12449" s="4"/>
    </row>
    <row r="12450" spans="1:9">
      <c r="A12450" s="26"/>
      <c r="B12450" s="12"/>
      <c r="C12450" s="12"/>
      <c r="G12450" s="4"/>
      <c r="H12450" s="4"/>
      <c r="I12450" s="4"/>
    </row>
    <row r="12451" spans="1:9">
      <c r="A12451" s="26"/>
      <c r="B12451" s="12"/>
      <c r="C12451" s="12"/>
      <c r="G12451" s="4"/>
      <c r="H12451" s="4"/>
      <c r="I12451" s="4"/>
    </row>
    <row r="12452" spans="1:9">
      <c r="A12452" s="26"/>
      <c r="B12452" s="12"/>
      <c r="C12452" s="12"/>
      <c r="G12452" s="4"/>
      <c r="H12452" s="4"/>
      <c r="I12452" s="4"/>
    </row>
    <row r="12453" spans="1:9">
      <c r="A12453" s="26"/>
      <c r="B12453" s="12"/>
      <c r="C12453" s="12"/>
      <c r="G12453" s="4"/>
      <c r="H12453" s="4"/>
      <c r="I12453" s="4"/>
    </row>
    <row r="12454" spans="1:9">
      <c r="A12454" s="26"/>
      <c r="B12454" s="12"/>
      <c r="C12454" s="12"/>
      <c r="G12454" s="4"/>
      <c r="H12454" s="4"/>
      <c r="I12454" s="4"/>
    </row>
    <row r="12455" spans="1:9">
      <c r="A12455" s="26"/>
      <c r="B12455" s="12"/>
      <c r="C12455" s="12"/>
      <c r="G12455" s="4"/>
      <c r="H12455" s="4"/>
      <c r="I12455" s="4"/>
    </row>
    <row r="12456" spans="1:9">
      <c r="A12456" s="26"/>
      <c r="B12456" s="12"/>
      <c r="C12456" s="12"/>
      <c r="G12456" s="4"/>
      <c r="H12456" s="4"/>
      <c r="I12456" s="4"/>
    </row>
    <row r="12457" spans="1:9">
      <c r="A12457" s="26"/>
      <c r="B12457" s="12"/>
      <c r="C12457" s="12"/>
      <c r="G12457" s="4"/>
      <c r="H12457" s="4"/>
      <c r="I12457" s="4"/>
    </row>
    <row r="12458" spans="1:9">
      <c r="A12458" s="26"/>
      <c r="B12458" s="12"/>
      <c r="C12458" s="12"/>
      <c r="G12458" s="4"/>
      <c r="H12458" s="4"/>
      <c r="I12458" s="4"/>
    </row>
    <row r="12459" spans="1:9">
      <c r="A12459" s="26"/>
      <c r="B12459" s="12"/>
      <c r="C12459" s="12"/>
      <c r="G12459" s="4"/>
      <c r="H12459" s="4"/>
      <c r="I12459" s="4"/>
    </row>
    <row r="12460" spans="1:9">
      <c r="A12460" s="26"/>
      <c r="B12460" s="12"/>
      <c r="C12460" s="12"/>
      <c r="G12460" s="4"/>
      <c r="H12460" s="4"/>
      <c r="I12460" s="4"/>
    </row>
    <row r="12461" spans="1:9">
      <c r="A12461" s="26"/>
      <c r="B12461" s="12"/>
      <c r="C12461" s="12"/>
      <c r="G12461" s="4"/>
      <c r="H12461" s="4"/>
      <c r="I12461" s="4"/>
    </row>
    <row r="12462" spans="1:9">
      <c r="A12462" s="26"/>
      <c r="B12462" s="12"/>
      <c r="C12462" s="12"/>
      <c r="G12462" s="4"/>
      <c r="H12462" s="4"/>
      <c r="I12462" s="4"/>
    </row>
    <row r="12463" spans="1:9">
      <c r="A12463" s="26"/>
      <c r="B12463" s="12"/>
      <c r="C12463" s="12"/>
      <c r="G12463" s="4"/>
      <c r="H12463" s="4"/>
      <c r="I12463" s="4"/>
    </row>
    <row r="12464" spans="1:9">
      <c r="A12464" s="26"/>
      <c r="B12464" s="12"/>
      <c r="C12464" s="12"/>
      <c r="G12464" s="4"/>
      <c r="H12464" s="4"/>
      <c r="I12464" s="4"/>
    </row>
    <row r="12465" spans="1:9">
      <c r="A12465" s="26"/>
      <c r="B12465" s="12"/>
      <c r="C12465" s="12"/>
      <c r="G12465" s="4"/>
      <c r="H12465" s="4"/>
      <c r="I12465" s="4"/>
    </row>
    <row r="12466" spans="1:9">
      <c r="A12466" s="26"/>
      <c r="B12466" s="12"/>
      <c r="C12466" s="12"/>
      <c r="G12466" s="4"/>
      <c r="H12466" s="4"/>
      <c r="I12466" s="4"/>
    </row>
    <row r="12467" spans="1:9">
      <c r="A12467" s="26"/>
      <c r="B12467" s="12"/>
      <c r="C12467" s="12"/>
      <c r="G12467" s="4"/>
      <c r="H12467" s="4"/>
      <c r="I12467" s="4"/>
    </row>
    <row r="12468" spans="1:9">
      <c r="A12468" s="26"/>
      <c r="B12468" s="12"/>
      <c r="C12468" s="12"/>
      <c r="G12468" s="4"/>
      <c r="H12468" s="4"/>
      <c r="I12468" s="4"/>
    </row>
    <row r="12469" spans="1:9">
      <c r="A12469" s="26"/>
      <c r="B12469" s="12"/>
      <c r="C12469" s="12"/>
      <c r="G12469" s="4"/>
      <c r="H12469" s="4"/>
      <c r="I12469" s="4"/>
    </row>
    <row r="12470" spans="1:9">
      <c r="A12470" s="26"/>
      <c r="B12470" s="12"/>
      <c r="C12470" s="12"/>
      <c r="G12470" s="4"/>
      <c r="H12470" s="4"/>
      <c r="I12470" s="4"/>
    </row>
    <row r="12471" spans="1:9">
      <c r="A12471" s="26"/>
      <c r="B12471" s="12"/>
      <c r="C12471" s="12"/>
      <c r="G12471" s="4"/>
      <c r="H12471" s="4"/>
      <c r="I12471" s="4"/>
    </row>
    <row r="12472" spans="1:9">
      <c r="A12472" s="26"/>
      <c r="B12472" s="12"/>
      <c r="C12472" s="12"/>
      <c r="G12472" s="4"/>
      <c r="H12472" s="4"/>
      <c r="I12472" s="4"/>
    </row>
    <row r="12473" spans="1:9">
      <c r="A12473" s="26"/>
      <c r="B12473" s="12"/>
      <c r="C12473" s="12"/>
      <c r="G12473" s="4"/>
      <c r="H12473" s="4"/>
      <c r="I12473" s="4"/>
    </row>
    <row r="12474" spans="1:9">
      <c r="A12474" s="26"/>
      <c r="B12474" s="12"/>
      <c r="C12474" s="12"/>
      <c r="G12474" s="4"/>
      <c r="H12474" s="4"/>
      <c r="I12474" s="4"/>
    </row>
    <row r="12475" spans="1:9">
      <c r="A12475" s="26"/>
      <c r="B12475" s="12"/>
      <c r="C12475" s="12"/>
      <c r="G12475" s="4"/>
      <c r="H12475" s="4"/>
      <c r="I12475" s="4"/>
    </row>
    <row r="12476" spans="1:9">
      <c r="A12476" s="26"/>
      <c r="B12476" s="12"/>
      <c r="C12476" s="12"/>
      <c r="G12476" s="4"/>
      <c r="H12476" s="4"/>
      <c r="I12476" s="4"/>
    </row>
    <row r="12477" spans="1:9">
      <c r="A12477" s="26"/>
      <c r="B12477" s="12"/>
      <c r="C12477" s="12"/>
      <c r="G12477" s="4"/>
      <c r="H12477" s="4"/>
      <c r="I12477" s="4"/>
    </row>
    <row r="12478" spans="1:9">
      <c r="A12478" s="26"/>
      <c r="B12478" s="12"/>
      <c r="C12478" s="12"/>
      <c r="G12478" s="4"/>
      <c r="H12478" s="4"/>
      <c r="I12478" s="4"/>
    </row>
    <row r="12479" spans="1:9">
      <c r="A12479" s="26"/>
      <c r="B12479" s="12"/>
      <c r="C12479" s="12"/>
      <c r="G12479" s="4"/>
      <c r="H12479" s="4"/>
      <c r="I12479" s="4"/>
    </row>
    <row r="12480" spans="1:9">
      <c r="A12480" s="26"/>
      <c r="B12480" s="12"/>
      <c r="C12480" s="12"/>
      <c r="G12480" s="4"/>
      <c r="H12480" s="4"/>
      <c r="I12480" s="4"/>
    </row>
    <row r="12481" spans="1:9">
      <c r="A12481" s="26"/>
      <c r="B12481" s="12"/>
      <c r="C12481" s="12"/>
      <c r="G12481" s="4"/>
      <c r="H12481" s="4"/>
      <c r="I12481" s="4"/>
    </row>
    <row r="12482" spans="1:9">
      <c r="A12482" s="26"/>
      <c r="B12482" s="12"/>
      <c r="C12482" s="12"/>
      <c r="G12482" s="4"/>
      <c r="H12482" s="4"/>
      <c r="I12482" s="4"/>
    </row>
    <row r="12483" spans="1:9">
      <c r="A12483" s="26"/>
      <c r="B12483" s="12"/>
      <c r="C12483" s="12"/>
      <c r="G12483" s="4"/>
      <c r="H12483" s="4"/>
      <c r="I12483" s="4"/>
    </row>
    <row r="12484" spans="1:9">
      <c r="A12484" s="26"/>
      <c r="B12484" s="12"/>
      <c r="C12484" s="12"/>
      <c r="G12484" s="4"/>
      <c r="H12484" s="4"/>
      <c r="I12484" s="4"/>
    </row>
    <row r="12485" spans="1:9">
      <c r="A12485" s="26"/>
      <c r="B12485" s="12"/>
      <c r="C12485" s="12"/>
      <c r="G12485" s="4"/>
      <c r="H12485" s="4"/>
      <c r="I12485" s="4"/>
    </row>
    <row r="12486" spans="1:9">
      <c r="A12486" s="26"/>
      <c r="B12486" s="12"/>
      <c r="C12486" s="12"/>
      <c r="G12486" s="4"/>
      <c r="H12486" s="4"/>
      <c r="I12486" s="4"/>
    </row>
    <row r="12487" spans="1:9">
      <c r="A12487" s="26"/>
      <c r="B12487" s="12"/>
      <c r="C12487" s="12"/>
      <c r="G12487" s="4"/>
      <c r="H12487" s="4"/>
      <c r="I12487" s="4"/>
    </row>
    <row r="12488" spans="1:9">
      <c r="A12488" s="26"/>
      <c r="B12488" s="12"/>
      <c r="C12488" s="12"/>
      <c r="G12488" s="4"/>
      <c r="H12488" s="4"/>
      <c r="I12488" s="4"/>
    </row>
    <row r="12489" spans="1:9">
      <c r="A12489" s="26"/>
      <c r="B12489" s="12"/>
      <c r="C12489" s="12"/>
      <c r="G12489" s="4"/>
      <c r="H12489" s="4"/>
      <c r="I12489" s="4"/>
    </row>
    <row r="12490" spans="1:9">
      <c r="A12490" s="26"/>
      <c r="B12490" s="12"/>
      <c r="C12490" s="12"/>
      <c r="G12490" s="4"/>
      <c r="H12490" s="4"/>
      <c r="I12490" s="4"/>
    </row>
    <row r="12491" spans="1:9">
      <c r="A12491" s="26"/>
      <c r="B12491" s="12"/>
      <c r="C12491" s="12"/>
      <c r="G12491" s="4"/>
      <c r="H12491" s="4"/>
      <c r="I12491" s="4"/>
    </row>
    <row r="12492" spans="1:9">
      <c r="A12492" s="26"/>
      <c r="B12492" s="12"/>
      <c r="C12492" s="12"/>
      <c r="G12492" s="4"/>
      <c r="H12492" s="4"/>
      <c r="I12492" s="4"/>
    </row>
    <row r="12493" spans="1:9">
      <c r="A12493" s="26"/>
      <c r="B12493" s="12"/>
      <c r="C12493" s="12"/>
      <c r="G12493" s="4"/>
      <c r="H12493" s="4"/>
      <c r="I12493" s="4"/>
    </row>
    <row r="12494" spans="1:9">
      <c r="A12494" s="26"/>
      <c r="B12494" s="12"/>
      <c r="C12494" s="12"/>
      <c r="G12494" s="4"/>
      <c r="H12494" s="4"/>
      <c r="I12494" s="4"/>
    </row>
    <row r="12495" spans="1:9">
      <c r="A12495" s="26"/>
      <c r="B12495" s="12"/>
      <c r="C12495" s="12"/>
      <c r="G12495" s="4"/>
      <c r="H12495" s="4"/>
      <c r="I12495" s="4"/>
    </row>
    <row r="12496" spans="1:9">
      <c r="A12496" s="26"/>
      <c r="B12496" s="12"/>
      <c r="C12496" s="12"/>
      <c r="G12496" s="4"/>
      <c r="H12496" s="4"/>
      <c r="I12496" s="4"/>
    </row>
    <row r="12497" spans="1:9">
      <c r="A12497" s="26"/>
      <c r="B12497" s="12"/>
      <c r="C12497" s="12"/>
      <c r="G12497" s="4"/>
      <c r="H12497" s="4"/>
      <c r="I12497" s="4"/>
    </row>
    <row r="12498" spans="1:9">
      <c r="A12498" s="26"/>
      <c r="B12498" s="12"/>
      <c r="C12498" s="12"/>
      <c r="G12498" s="4"/>
      <c r="H12498" s="4"/>
      <c r="I12498" s="4"/>
    </row>
    <row r="12499" spans="1:9">
      <c r="A12499" s="26"/>
      <c r="B12499" s="12"/>
      <c r="C12499" s="12"/>
      <c r="G12499" s="4"/>
      <c r="H12499" s="4"/>
      <c r="I12499" s="4"/>
    </row>
    <row r="12500" spans="1:9">
      <c r="A12500" s="26"/>
      <c r="B12500" s="12"/>
      <c r="C12500" s="12"/>
      <c r="G12500" s="4"/>
      <c r="H12500" s="4"/>
      <c r="I12500" s="4"/>
    </row>
    <row r="12501" spans="1:9">
      <c r="A12501" s="26"/>
      <c r="B12501" s="12"/>
      <c r="C12501" s="12"/>
      <c r="G12501" s="4"/>
      <c r="H12501" s="4"/>
      <c r="I12501" s="4"/>
    </row>
    <row r="12502" spans="1:9">
      <c r="A12502" s="26"/>
      <c r="B12502" s="12"/>
      <c r="C12502" s="12"/>
      <c r="G12502" s="4"/>
      <c r="H12502" s="4"/>
      <c r="I12502" s="4"/>
    </row>
    <row r="12503" spans="1:9">
      <c r="A12503" s="26"/>
      <c r="B12503" s="12"/>
      <c r="C12503" s="12"/>
      <c r="G12503" s="4"/>
      <c r="H12503" s="4"/>
      <c r="I12503" s="4"/>
    </row>
    <row r="12504" spans="1:9">
      <c r="A12504" s="26"/>
      <c r="B12504" s="12"/>
      <c r="C12504" s="12"/>
      <c r="G12504" s="4"/>
      <c r="H12504" s="4"/>
      <c r="I12504" s="4"/>
    </row>
    <row r="12505" spans="1:9">
      <c r="A12505" s="26"/>
      <c r="B12505" s="12"/>
      <c r="C12505" s="12"/>
      <c r="G12505" s="4"/>
      <c r="H12505" s="4"/>
      <c r="I12505" s="4"/>
    </row>
    <row r="12506" spans="1:9">
      <c r="A12506" s="26"/>
      <c r="B12506" s="12"/>
      <c r="C12506" s="12"/>
      <c r="G12506" s="4"/>
      <c r="H12506" s="4"/>
      <c r="I12506" s="4"/>
    </row>
    <row r="12507" spans="1:9">
      <c r="A12507" s="26"/>
      <c r="B12507" s="12"/>
      <c r="C12507" s="12"/>
      <c r="G12507" s="4"/>
      <c r="H12507" s="4"/>
      <c r="I12507" s="4"/>
    </row>
    <row r="12508" spans="1:9">
      <c r="A12508" s="26"/>
      <c r="B12508" s="12"/>
      <c r="C12508" s="12"/>
      <c r="G12508" s="4"/>
      <c r="H12508" s="4"/>
      <c r="I12508" s="4"/>
    </row>
    <row r="12509" spans="1:9">
      <c r="A12509" s="26"/>
      <c r="B12509" s="12"/>
      <c r="C12509" s="12"/>
      <c r="G12509" s="4"/>
      <c r="H12509" s="4"/>
      <c r="I12509" s="4"/>
    </row>
    <row r="12510" spans="1:9">
      <c r="A12510" s="26"/>
      <c r="B12510" s="12"/>
      <c r="C12510" s="12"/>
      <c r="G12510" s="4"/>
      <c r="H12510" s="4"/>
      <c r="I12510" s="4"/>
    </row>
    <row r="12511" spans="1:9">
      <c r="A12511" s="26"/>
      <c r="B12511" s="12"/>
      <c r="C12511" s="12"/>
      <c r="G12511" s="4"/>
      <c r="H12511" s="4"/>
      <c r="I12511" s="4"/>
    </row>
    <row r="12512" spans="1:9">
      <c r="A12512" s="26"/>
      <c r="B12512" s="12"/>
      <c r="C12512" s="12"/>
      <c r="G12512" s="4"/>
      <c r="H12512" s="4"/>
      <c r="I12512" s="4"/>
    </row>
    <row r="12513" spans="1:9">
      <c r="A12513" s="26"/>
      <c r="B12513" s="12"/>
      <c r="C12513" s="12"/>
      <c r="G12513" s="4"/>
      <c r="H12513" s="4"/>
      <c r="I12513" s="4"/>
    </row>
    <row r="12514" spans="1:9">
      <c r="A12514" s="26"/>
      <c r="B12514" s="12"/>
      <c r="C12514" s="12"/>
      <c r="G12514" s="4"/>
      <c r="H12514" s="4"/>
      <c r="I12514" s="4"/>
    </row>
    <row r="12515" spans="1:9">
      <c r="A12515" s="26"/>
      <c r="B12515" s="12"/>
      <c r="C12515" s="12"/>
      <c r="G12515" s="4"/>
      <c r="H12515" s="4"/>
      <c r="I12515" s="4"/>
    </row>
    <row r="12516" spans="1:9">
      <c r="A12516" s="26"/>
      <c r="B12516" s="12"/>
      <c r="C12516" s="12"/>
      <c r="G12516" s="4"/>
      <c r="H12516" s="4"/>
      <c r="I12516" s="4"/>
    </row>
    <row r="12517" spans="1:9">
      <c r="A12517" s="26"/>
      <c r="B12517" s="12"/>
      <c r="C12517" s="12"/>
      <c r="G12517" s="4"/>
      <c r="H12517" s="4"/>
      <c r="I12517" s="4"/>
    </row>
    <row r="12518" spans="1:9">
      <c r="A12518" s="26"/>
      <c r="B12518" s="12"/>
      <c r="C12518" s="12"/>
      <c r="G12518" s="4"/>
      <c r="H12518" s="4"/>
      <c r="I12518" s="4"/>
    </row>
    <row r="12519" spans="1:9">
      <c r="A12519" s="26"/>
      <c r="B12519" s="12"/>
      <c r="C12519" s="12"/>
      <c r="G12519" s="4"/>
      <c r="H12519" s="4"/>
      <c r="I12519" s="4"/>
    </row>
    <row r="12520" spans="1:9">
      <c r="A12520" s="26"/>
      <c r="B12520" s="12"/>
      <c r="C12520" s="12"/>
      <c r="G12520" s="4"/>
      <c r="H12520" s="4"/>
      <c r="I12520" s="4"/>
    </row>
    <row r="12521" spans="1:9">
      <c r="A12521" s="26"/>
      <c r="B12521" s="12"/>
      <c r="C12521" s="12"/>
      <c r="G12521" s="4"/>
      <c r="H12521" s="4"/>
      <c r="I12521" s="4"/>
    </row>
    <row r="12522" spans="1:9">
      <c r="A12522" s="26"/>
      <c r="B12522" s="12"/>
      <c r="C12522" s="12"/>
      <c r="G12522" s="4"/>
      <c r="H12522" s="4"/>
      <c r="I12522" s="4"/>
    </row>
    <row r="12523" spans="1:9">
      <c r="A12523" s="26"/>
      <c r="B12523" s="12"/>
      <c r="C12523" s="12"/>
      <c r="G12523" s="4"/>
      <c r="H12523" s="4"/>
      <c r="I12523" s="4"/>
    </row>
    <row r="12524" spans="1:9">
      <c r="A12524" s="26"/>
      <c r="B12524" s="12"/>
      <c r="C12524" s="12"/>
      <c r="G12524" s="4"/>
      <c r="H12524" s="4"/>
      <c r="I12524" s="4"/>
    </row>
    <row r="12525" spans="1:9">
      <c r="A12525" s="26"/>
      <c r="B12525" s="12"/>
      <c r="C12525" s="12"/>
      <c r="G12525" s="4"/>
      <c r="H12525" s="4"/>
      <c r="I12525" s="4"/>
    </row>
    <row r="12526" spans="1:9">
      <c r="A12526" s="26"/>
      <c r="B12526" s="12"/>
      <c r="C12526" s="12"/>
      <c r="G12526" s="4"/>
      <c r="H12526" s="4"/>
      <c r="I12526" s="4"/>
    </row>
    <row r="12527" spans="1:9">
      <c r="A12527" s="26"/>
      <c r="B12527" s="12"/>
      <c r="C12527" s="12"/>
      <c r="G12527" s="4"/>
      <c r="H12527" s="4"/>
      <c r="I12527" s="4"/>
    </row>
    <row r="12528" spans="1:9">
      <c r="A12528" s="26"/>
      <c r="B12528" s="12"/>
      <c r="C12528" s="12"/>
      <c r="G12528" s="4"/>
      <c r="H12528" s="4"/>
      <c r="I12528" s="4"/>
    </row>
    <row r="12529" spans="1:9">
      <c r="A12529" s="26"/>
      <c r="B12529" s="12"/>
      <c r="C12529" s="12"/>
      <c r="G12529" s="4"/>
      <c r="H12529" s="4"/>
      <c r="I12529" s="4"/>
    </row>
    <row r="12530" spans="1:9">
      <c r="A12530" s="26"/>
      <c r="B12530" s="12"/>
      <c r="C12530" s="12"/>
      <c r="G12530" s="4"/>
      <c r="H12530" s="4"/>
      <c r="I12530" s="4"/>
    </row>
    <row r="12531" spans="1:9">
      <c r="A12531" s="26"/>
      <c r="B12531" s="12"/>
      <c r="C12531" s="12"/>
      <c r="G12531" s="4"/>
      <c r="H12531" s="4"/>
      <c r="I12531" s="4"/>
    </row>
    <row r="12532" spans="1:9">
      <c r="A12532" s="26"/>
      <c r="B12532" s="12"/>
      <c r="C12532" s="12"/>
      <c r="G12532" s="4"/>
      <c r="H12532" s="4"/>
      <c r="I12532" s="4"/>
    </row>
    <row r="12533" spans="1:9">
      <c r="A12533" s="26"/>
      <c r="B12533" s="12"/>
      <c r="C12533" s="12"/>
      <c r="G12533" s="4"/>
      <c r="H12533" s="4"/>
      <c r="I12533" s="4"/>
    </row>
    <row r="12534" spans="1:9">
      <c r="A12534" s="26"/>
      <c r="B12534" s="12"/>
      <c r="C12534" s="12"/>
      <c r="G12534" s="4"/>
      <c r="H12534" s="4"/>
      <c r="I12534" s="4"/>
    </row>
    <row r="12535" spans="1:9">
      <c r="A12535" s="26"/>
      <c r="B12535" s="12"/>
      <c r="C12535" s="12"/>
      <c r="G12535" s="4"/>
      <c r="H12535" s="4"/>
      <c r="I12535" s="4"/>
    </row>
    <row r="12536" spans="1:9">
      <c r="A12536" s="26"/>
      <c r="B12536" s="12"/>
      <c r="C12536" s="12"/>
      <c r="G12536" s="4"/>
      <c r="H12536" s="4"/>
      <c r="I12536" s="4"/>
    </row>
    <row r="12537" spans="1:9">
      <c r="A12537" s="26"/>
      <c r="B12537" s="12"/>
      <c r="C12537" s="12"/>
      <c r="G12537" s="4"/>
      <c r="H12537" s="4"/>
      <c r="I12537" s="4"/>
    </row>
    <row r="12538" spans="1:9">
      <c r="A12538" s="26"/>
      <c r="B12538" s="12"/>
      <c r="C12538" s="12"/>
      <c r="G12538" s="4"/>
      <c r="H12538" s="4"/>
      <c r="I12538" s="4"/>
    </row>
    <row r="12539" spans="1:9">
      <c r="A12539" s="26"/>
      <c r="B12539" s="12"/>
      <c r="C12539" s="12"/>
      <c r="G12539" s="4"/>
      <c r="H12539" s="4"/>
      <c r="I12539" s="4"/>
    </row>
    <row r="12540" spans="1:9">
      <c r="A12540" s="26"/>
      <c r="B12540" s="12"/>
      <c r="C12540" s="12"/>
      <c r="G12540" s="4"/>
      <c r="H12540" s="4"/>
      <c r="I12540" s="4"/>
    </row>
    <row r="12541" spans="1:9">
      <c r="A12541" s="26"/>
      <c r="B12541" s="12"/>
      <c r="C12541" s="12"/>
      <c r="G12541" s="4"/>
      <c r="H12541" s="4"/>
      <c r="I12541" s="4"/>
    </row>
    <row r="12542" spans="1:9">
      <c r="A12542" s="26"/>
      <c r="B12542" s="12"/>
      <c r="C12542" s="12"/>
      <c r="G12542" s="4"/>
      <c r="H12542" s="4"/>
      <c r="I12542" s="4"/>
    </row>
    <row r="12543" spans="1:9">
      <c r="A12543" s="26"/>
      <c r="B12543" s="12"/>
      <c r="C12543" s="12"/>
      <c r="G12543" s="4"/>
      <c r="H12543" s="4"/>
      <c r="I12543" s="4"/>
    </row>
    <row r="12544" spans="1:9">
      <c r="A12544" s="26"/>
      <c r="B12544" s="12"/>
      <c r="C12544" s="12"/>
      <c r="G12544" s="4"/>
      <c r="H12544" s="4"/>
      <c r="I12544" s="4"/>
    </row>
    <row r="12545" spans="1:9">
      <c r="A12545" s="26"/>
      <c r="B12545" s="12"/>
      <c r="C12545" s="12"/>
      <c r="G12545" s="4"/>
      <c r="H12545" s="4"/>
      <c r="I12545" s="4"/>
    </row>
    <row r="12546" spans="1:9">
      <c r="A12546" s="26"/>
      <c r="B12546" s="12"/>
      <c r="C12546" s="12"/>
      <c r="G12546" s="4"/>
      <c r="H12546" s="4"/>
      <c r="I12546" s="4"/>
    </row>
    <row r="12547" spans="1:9">
      <c r="A12547" s="26"/>
      <c r="B12547" s="12"/>
      <c r="C12547" s="12"/>
      <c r="G12547" s="4"/>
      <c r="H12547" s="4"/>
      <c r="I12547" s="4"/>
    </row>
    <row r="12548" spans="1:9">
      <c r="A12548" s="26"/>
      <c r="B12548" s="12"/>
      <c r="C12548" s="12"/>
      <c r="G12548" s="4"/>
      <c r="H12548" s="4"/>
      <c r="I12548" s="4"/>
    </row>
    <row r="12549" spans="1:9">
      <c r="A12549" s="26"/>
      <c r="B12549" s="12"/>
      <c r="C12549" s="12"/>
      <c r="G12549" s="4"/>
      <c r="H12549" s="4"/>
      <c r="I12549" s="4"/>
    </row>
    <row r="12550" spans="1:9">
      <c r="A12550" s="26"/>
      <c r="B12550" s="12"/>
      <c r="C12550" s="12"/>
      <c r="G12550" s="4"/>
      <c r="H12550" s="4"/>
      <c r="I12550" s="4"/>
    </row>
    <row r="12551" spans="1:9">
      <c r="A12551" s="26"/>
      <c r="B12551" s="12"/>
      <c r="C12551" s="12"/>
      <c r="G12551" s="4"/>
      <c r="H12551" s="4"/>
      <c r="I12551" s="4"/>
    </row>
    <row r="12552" spans="1:9">
      <c r="A12552" s="26"/>
      <c r="B12552" s="12"/>
      <c r="C12552" s="12"/>
      <c r="G12552" s="4"/>
      <c r="H12552" s="4"/>
      <c r="I12552" s="4"/>
    </row>
    <row r="12553" spans="1:9">
      <c r="A12553" s="26"/>
      <c r="B12553" s="12"/>
      <c r="C12553" s="12"/>
      <c r="G12553" s="4"/>
      <c r="H12553" s="4"/>
      <c r="I12553" s="4"/>
    </row>
    <row r="12554" spans="1:9">
      <c r="A12554" s="26"/>
      <c r="B12554" s="12"/>
      <c r="C12554" s="12"/>
      <c r="G12554" s="4"/>
      <c r="H12554" s="4"/>
      <c r="I12554" s="4"/>
    </row>
    <row r="12555" spans="1:9">
      <c r="A12555" s="26"/>
      <c r="B12555" s="12"/>
      <c r="C12555" s="12"/>
      <c r="G12555" s="4"/>
      <c r="H12555" s="4"/>
      <c r="I12555" s="4"/>
    </row>
    <row r="12556" spans="1:9">
      <c r="A12556" s="26"/>
      <c r="B12556" s="12"/>
      <c r="C12556" s="12"/>
      <c r="G12556" s="4"/>
      <c r="H12556" s="4"/>
      <c r="I12556" s="4"/>
    </row>
    <row r="12557" spans="1:9">
      <c r="A12557" s="26"/>
      <c r="B12557" s="12"/>
      <c r="C12557" s="12"/>
      <c r="G12557" s="4"/>
      <c r="H12557" s="4"/>
      <c r="I12557" s="4"/>
    </row>
    <row r="12558" spans="1:9">
      <c r="A12558" s="26"/>
      <c r="B12558" s="12"/>
      <c r="C12558" s="12"/>
      <c r="G12558" s="4"/>
      <c r="H12558" s="4"/>
      <c r="I12558" s="4"/>
    </row>
    <row r="12559" spans="1:9">
      <c r="A12559" s="26"/>
      <c r="B12559" s="12"/>
      <c r="C12559" s="12"/>
      <c r="G12559" s="4"/>
      <c r="H12559" s="4"/>
      <c r="I12559" s="4"/>
    </row>
    <row r="12560" spans="1:9">
      <c r="A12560" s="26"/>
      <c r="B12560" s="12"/>
      <c r="C12560" s="12"/>
      <c r="G12560" s="4"/>
      <c r="H12560" s="4"/>
      <c r="I12560" s="4"/>
    </row>
    <row r="12561" spans="1:9">
      <c r="A12561" s="26"/>
      <c r="B12561" s="12"/>
      <c r="C12561" s="12"/>
      <c r="G12561" s="4"/>
      <c r="H12561" s="4"/>
      <c r="I12561" s="4"/>
    </row>
    <row r="12562" spans="1:9">
      <c r="A12562" s="26"/>
      <c r="B12562" s="12"/>
      <c r="C12562" s="12"/>
      <c r="G12562" s="4"/>
      <c r="H12562" s="4"/>
      <c r="I12562" s="4"/>
    </row>
    <row r="12563" spans="1:9">
      <c r="A12563" s="26"/>
      <c r="B12563" s="12"/>
      <c r="C12563" s="12"/>
      <c r="G12563" s="4"/>
      <c r="H12563" s="4"/>
      <c r="I12563" s="4"/>
    </row>
    <row r="12564" spans="1:9">
      <c r="A12564" s="26"/>
      <c r="B12564" s="12"/>
      <c r="C12564" s="12"/>
      <c r="G12564" s="4"/>
      <c r="H12564" s="4"/>
      <c r="I12564" s="4"/>
    </row>
    <row r="12565" spans="1:9">
      <c r="A12565" s="26"/>
      <c r="B12565" s="12"/>
      <c r="C12565" s="12"/>
      <c r="G12565" s="4"/>
      <c r="H12565" s="4"/>
      <c r="I12565" s="4"/>
    </row>
    <row r="12566" spans="1:9">
      <c r="A12566" s="26"/>
      <c r="B12566" s="12"/>
      <c r="C12566" s="12"/>
      <c r="G12566" s="4"/>
      <c r="H12566" s="4"/>
      <c r="I12566" s="4"/>
    </row>
    <row r="12567" spans="1:9">
      <c r="A12567" s="26"/>
      <c r="B12567" s="12"/>
      <c r="C12567" s="12"/>
      <c r="G12567" s="4"/>
      <c r="H12567" s="4"/>
      <c r="I12567" s="4"/>
    </row>
    <row r="12568" spans="1:9">
      <c r="A12568" s="26"/>
      <c r="B12568" s="12"/>
      <c r="C12568" s="12"/>
      <c r="G12568" s="4"/>
      <c r="H12568" s="4"/>
      <c r="I12568" s="4"/>
    </row>
    <row r="12569" spans="1:9">
      <c r="A12569" s="26"/>
      <c r="B12569" s="12"/>
      <c r="C12569" s="12"/>
      <c r="G12569" s="4"/>
      <c r="H12569" s="4"/>
      <c r="I12569" s="4"/>
    </row>
    <row r="12570" spans="1:9">
      <c r="A12570" s="26"/>
      <c r="B12570" s="12"/>
      <c r="C12570" s="12"/>
      <c r="G12570" s="4"/>
      <c r="H12570" s="4"/>
      <c r="I12570" s="4"/>
    </row>
    <row r="12571" spans="1:9">
      <c r="A12571" s="26"/>
      <c r="B12571" s="12"/>
      <c r="C12571" s="12"/>
      <c r="G12571" s="4"/>
      <c r="H12571" s="4"/>
      <c r="I12571" s="4"/>
    </row>
    <row r="12572" spans="1:9">
      <c r="A12572" s="26"/>
      <c r="B12572" s="12"/>
      <c r="C12572" s="12"/>
      <c r="G12572" s="4"/>
      <c r="H12572" s="4"/>
      <c r="I12572" s="4"/>
    </row>
    <row r="12573" spans="1:9">
      <c r="A12573" s="26"/>
      <c r="B12573" s="12"/>
      <c r="C12573" s="12"/>
      <c r="G12573" s="4"/>
      <c r="H12573" s="4"/>
      <c r="I12573" s="4"/>
    </row>
    <row r="12574" spans="1:9">
      <c r="A12574" s="26"/>
      <c r="B12574" s="12"/>
      <c r="C12574" s="12"/>
      <c r="G12574" s="4"/>
      <c r="H12574" s="4"/>
      <c r="I12574" s="4"/>
    </row>
    <row r="12575" spans="1:9">
      <c r="A12575" s="26"/>
      <c r="B12575" s="12"/>
      <c r="C12575" s="12"/>
      <c r="G12575" s="4"/>
      <c r="H12575" s="4"/>
      <c r="I12575" s="4"/>
    </row>
    <row r="12576" spans="1:9">
      <c r="A12576" s="26"/>
      <c r="B12576" s="12"/>
      <c r="C12576" s="12"/>
      <c r="G12576" s="4"/>
      <c r="H12576" s="4"/>
      <c r="I12576" s="4"/>
    </row>
    <row r="12577" spans="1:9">
      <c r="A12577" s="26"/>
      <c r="B12577" s="12"/>
      <c r="C12577" s="12"/>
      <c r="G12577" s="4"/>
      <c r="H12577" s="4"/>
      <c r="I12577" s="4"/>
    </row>
    <row r="12578" spans="1:9">
      <c r="A12578" s="26"/>
      <c r="B12578" s="12"/>
      <c r="C12578" s="12"/>
      <c r="G12578" s="4"/>
      <c r="H12578" s="4"/>
      <c r="I12578" s="4"/>
    </row>
    <row r="12579" spans="1:9">
      <c r="A12579" s="26"/>
      <c r="B12579" s="12"/>
      <c r="C12579" s="12"/>
      <c r="G12579" s="4"/>
      <c r="H12579" s="4"/>
      <c r="I12579" s="4"/>
    </row>
    <row r="12580" spans="1:9">
      <c r="A12580" s="26"/>
      <c r="B12580" s="12"/>
      <c r="C12580" s="12"/>
      <c r="G12580" s="4"/>
      <c r="H12580" s="4"/>
      <c r="I12580" s="4"/>
    </row>
    <row r="12581" spans="1:9">
      <c r="A12581" s="26"/>
      <c r="B12581" s="12"/>
      <c r="C12581" s="12"/>
      <c r="G12581" s="4"/>
      <c r="H12581" s="4"/>
      <c r="I12581" s="4"/>
    </row>
    <row r="12582" spans="1:9">
      <c r="A12582" s="26"/>
      <c r="B12582" s="12"/>
      <c r="C12582" s="12"/>
      <c r="G12582" s="4"/>
      <c r="H12582" s="4"/>
      <c r="I12582" s="4"/>
    </row>
    <row r="12583" spans="1:9">
      <c r="A12583" s="26"/>
      <c r="B12583" s="12"/>
      <c r="C12583" s="12"/>
      <c r="G12583" s="4"/>
      <c r="H12583" s="4"/>
      <c r="I12583" s="4"/>
    </row>
    <row r="12584" spans="1:9">
      <c r="A12584" s="26"/>
      <c r="B12584" s="12"/>
      <c r="C12584" s="12"/>
      <c r="G12584" s="4"/>
      <c r="H12584" s="4"/>
      <c r="I12584" s="4"/>
    </row>
    <row r="12585" spans="1:9">
      <c r="A12585" s="26"/>
      <c r="B12585" s="12"/>
      <c r="C12585" s="12"/>
      <c r="G12585" s="4"/>
      <c r="H12585" s="4"/>
      <c r="I12585" s="4"/>
    </row>
    <row r="12586" spans="1:9">
      <c r="A12586" s="26"/>
      <c r="B12586" s="12"/>
      <c r="C12586" s="12"/>
      <c r="G12586" s="4"/>
      <c r="H12586" s="4"/>
      <c r="I12586" s="4"/>
    </row>
    <row r="12587" spans="1:9">
      <c r="A12587" s="26"/>
      <c r="B12587" s="12"/>
      <c r="C12587" s="12"/>
      <c r="G12587" s="4"/>
      <c r="H12587" s="4"/>
      <c r="I12587" s="4"/>
    </row>
    <row r="12588" spans="1:9">
      <c r="A12588" s="26"/>
      <c r="B12588" s="12"/>
      <c r="C12588" s="12"/>
      <c r="G12588" s="4"/>
      <c r="H12588" s="4"/>
      <c r="I12588" s="4"/>
    </row>
    <row r="12589" spans="1:9">
      <c r="A12589" s="26"/>
      <c r="B12589" s="12"/>
      <c r="C12589" s="12"/>
      <c r="G12589" s="4"/>
      <c r="H12589" s="4"/>
      <c r="I12589" s="4"/>
    </row>
    <row r="12590" spans="1:9">
      <c r="A12590" s="26"/>
      <c r="B12590" s="12"/>
      <c r="C12590" s="12"/>
      <c r="G12590" s="4"/>
      <c r="H12590" s="4"/>
      <c r="I12590" s="4"/>
    </row>
    <row r="12591" spans="1:9">
      <c r="A12591" s="26"/>
      <c r="B12591" s="12"/>
      <c r="C12591" s="12"/>
      <c r="G12591" s="4"/>
      <c r="H12591" s="4"/>
      <c r="I12591" s="4"/>
    </row>
    <row r="12592" spans="1:9">
      <c r="A12592" s="26"/>
      <c r="B12592" s="12"/>
      <c r="C12592" s="12"/>
      <c r="G12592" s="4"/>
      <c r="H12592" s="4"/>
      <c r="I12592" s="4"/>
    </row>
    <row r="12593" spans="1:9">
      <c r="A12593" s="26"/>
      <c r="B12593" s="12"/>
      <c r="C12593" s="12"/>
      <c r="G12593" s="4"/>
      <c r="H12593" s="4"/>
      <c r="I12593" s="4"/>
    </row>
    <row r="12594" spans="1:9">
      <c r="A12594" s="26"/>
      <c r="B12594" s="12"/>
      <c r="C12594" s="12"/>
      <c r="G12594" s="4"/>
      <c r="H12594" s="4"/>
      <c r="I12594" s="4"/>
    </row>
    <row r="12595" spans="1:9">
      <c r="A12595" s="26"/>
      <c r="B12595" s="12"/>
      <c r="C12595" s="12"/>
      <c r="G12595" s="4"/>
      <c r="H12595" s="4"/>
      <c r="I12595" s="4"/>
    </row>
    <row r="12596" spans="1:9">
      <c r="A12596" s="26"/>
      <c r="B12596" s="12"/>
      <c r="C12596" s="12"/>
      <c r="G12596" s="4"/>
      <c r="H12596" s="4"/>
      <c r="I12596" s="4"/>
    </row>
    <row r="12597" spans="1:9">
      <c r="A12597" s="26"/>
      <c r="B12597" s="12"/>
      <c r="C12597" s="12"/>
      <c r="G12597" s="4"/>
      <c r="H12597" s="4"/>
      <c r="I12597" s="4"/>
    </row>
    <row r="12598" spans="1:9">
      <c r="A12598" s="26"/>
      <c r="B12598" s="12"/>
      <c r="C12598" s="12"/>
      <c r="G12598" s="4"/>
      <c r="H12598" s="4"/>
      <c r="I12598" s="4"/>
    </row>
    <row r="12599" spans="1:9">
      <c r="A12599" s="26"/>
      <c r="B12599" s="12"/>
      <c r="C12599" s="12"/>
      <c r="G12599" s="4"/>
      <c r="H12599" s="4"/>
      <c r="I12599" s="4"/>
    </row>
    <row r="12600" spans="1:9">
      <c r="A12600" s="26"/>
      <c r="B12600" s="12"/>
      <c r="C12600" s="12"/>
      <c r="G12600" s="4"/>
      <c r="H12600" s="4"/>
      <c r="I12600" s="4"/>
    </row>
    <row r="12601" spans="1:9">
      <c r="A12601" s="26"/>
      <c r="B12601" s="12"/>
      <c r="C12601" s="12"/>
      <c r="G12601" s="4"/>
      <c r="H12601" s="4"/>
      <c r="I12601" s="4"/>
    </row>
    <row r="12602" spans="1:9">
      <c r="A12602" s="26"/>
      <c r="B12602" s="12"/>
      <c r="C12602" s="12"/>
      <c r="G12602" s="4"/>
      <c r="H12602" s="4"/>
      <c r="I12602" s="4"/>
    </row>
    <row r="12603" spans="1:9">
      <c r="A12603" s="26"/>
      <c r="B12603" s="12"/>
      <c r="C12603" s="12"/>
      <c r="G12603" s="4"/>
      <c r="H12603" s="4"/>
      <c r="I12603" s="4"/>
    </row>
    <row r="12604" spans="1:9">
      <c r="A12604" s="26"/>
      <c r="B12604" s="12"/>
      <c r="C12604" s="12"/>
      <c r="G12604" s="4"/>
      <c r="H12604" s="4"/>
      <c r="I12604" s="4"/>
    </row>
    <row r="12605" spans="1:9">
      <c r="A12605" s="26"/>
      <c r="B12605" s="12"/>
      <c r="C12605" s="12"/>
      <c r="G12605" s="4"/>
      <c r="H12605" s="4"/>
      <c r="I12605" s="4"/>
    </row>
    <row r="12606" spans="1:9">
      <c r="A12606" s="26"/>
      <c r="B12606" s="12"/>
      <c r="C12606" s="12"/>
      <c r="G12606" s="4"/>
      <c r="H12606" s="4"/>
      <c r="I12606" s="4"/>
    </row>
    <row r="12607" spans="1:9">
      <c r="A12607" s="26"/>
      <c r="B12607" s="12"/>
      <c r="C12607" s="12"/>
      <c r="G12607" s="4"/>
      <c r="H12607" s="4"/>
      <c r="I12607" s="4"/>
    </row>
    <row r="12608" spans="1:9">
      <c r="A12608" s="26"/>
      <c r="B12608" s="12"/>
      <c r="C12608" s="12"/>
      <c r="G12608" s="4"/>
      <c r="H12608" s="4"/>
      <c r="I12608" s="4"/>
    </row>
    <row r="12609" spans="1:9">
      <c r="A12609" s="26"/>
      <c r="B12609" s="12"/>
      <c r="C12609" s="12"/>
      <c r="G12609" s="4"/>
      <c r="H12609" s="4"/>
      <c r="I12609" s="4"/>
    </row>
    <row r="12610" spans="1:9">
      <c r="A12610" s="26"/>
      <c r="B12610" s="12"/>
      <c r="C12610" s="12"/>
      <c r="G12610" s="4"/>
      <c r="H12610" s="4"/>
      <c r="I12610" s="4"/>
    </row>
    <row r="12611" spans="1:9">
      <c r="A12611" s="26"/>
      <c r="B12611" s="12"/>
      <c r="C12611" s="12"/>
      <c r="G12611" s="4"/>
      <c r="H12611" s="4"/>
      <c r="I12611" s="4"/>
    </row>
    <row r="12612" spans="1:9">
      <c r="A12612" s="26"/>
      <c r="B12612" s="12"/>
      <c r="C12612" s="12"/>
      <c r="G12612" s="4"/>
      <c r="H12612" s="4"/>
      <c r="I12612" s="4"/>
    </row>
    <row r="12613" spans="1:9">
      <c r="A12613" s="26"/>
      <c r="B12613" s="12"/>
      <c r="C12613" s="12"/>
      <c r="G12613" s="4"/>
      <c r="H12613" s="4"/>
      <c r="I12613" s="4"/>
    </row>
    <row r="12614" spans="1:9">
      <c r="A12614" s="26"/>
      <c r="B12614" s="12"/>
      <c r="C12614" s="12"/>
      <c r="G12614" s="4"/>
      <c r="H12614" s="4"/>
      <c r="I12614" s="4"/>
    </row>
    <row r="12615" spans="1:9">
      <c r="A12615" s="26"/>
      <c r="B12615" s="12"/>
      <c r="C12615" s="12"/>
      <c r="G12615" s="4"/>
      <c r="H12615" s="4"/>
      <c r="I12615" s="4"/>
    </row>
    <row r="12616" spans="1:9">
      <c r="A12616" s="26"/>
      <c r="B12616" s="12"/>
      <c r="C12616" s="12"/>
      <c r="G12616" s="4"/>
      <c r="H12616" s="4"/>
      <c r="I12616" s="4"/>
    </row>
    <row r="12617" spans="1:9">
      <c r="A12617" s="26"/>
      <c r="B12617" s="12"/>
      <c r="C12617" s="12"/>
      <c r="G12617" s="4"/>
      <c r="H12617" s="4"/>
      <c r="I12617" s="4"/>
    </row>
    <row r="12618" spans="1:9">
      <c r="A12618" s="26"/>
      <c r="B12618" s="12"/>
      <c r="C12618" s="12"/>
      <c r="G12618" s="4"/>
      <c r="H12618" s="4"/>
      <c r="I12618" s="4"/>
    </row>
    <row r="12619" spans="1:9">
      <c r="A12619" s="26"/>
      <c r="B12619" s="12"/>
      <c r="C12619" s="12"/>
      <c r="G12619" s="4"/>
      <c r="H12619" s="4"/>
      <c r="I12619" s="4"/>
    </row>
    <row r="12620" spans="1:9">
      <c r="A12620" s="26"/>
      <c r="B12620" s="12"/>
      <c r="C12620" s="12"/>
      <c r="G12620" s="4"/>
      <c r="H12620" s="4"/>
      <c r="I12620" s="4"/>
    </row>
    <row r="12621" spans="1:9">
      <c r="A12621" s="26"/>
      <c r="B12621" s="12"/>
      <c r="C12621" s="12"/>
      <c r="G12621" s="4"/>
      <c r="H12621" s="4"/>
      <c r="I12621" s="4"/>
    </row>
    <row r="12622" spans="1:9">
      <c r="A12622" s="26"/>
      <c r="B12622" s="12"/>
      <c r="C12622" s="12"/>
      <c r="G12622" s="4"/>
      <c r="H12622" s="4"/>
      <c r="I12622" s="4"/>
    </row>
    <row r="12623" spans="1:9">
      <c r="A12623" s="26"/>
      <c r="B12623" s="12"/>
      <c r="C12623" s="12"/>
      <c r="G12623" s="4"/>
      <c r="H12623" s="4"/>
      <c r="I12623" s="4"/>
    </row>
    <row r="12624" spans="1:9">
      <c r="A12624" s="26"/>
      <c r="B12624" s="12"/>
      <c r="C12624" s="12"/>
      <c r="G12624" s="4"/>
      <c r="H12624" s="4"/>
      <c r="I12624" s="4"/>
    </row>
    <row r="12625" spans="1:9">
      <c r="A12625" s="26"/>
      <c r="B12625" s="12"/>
      <c r="C12625" s="12"/>
      <c r="G12625" s="4"/>
      <c r="H12625" s="4"/>
      <c r="I12625" s="4"/>
    </row>
    <row r="12626" spans="1:9">
      <c r="A12626" s="26"/>
      <c r="B12626" s="12"/>
      <c r="C12626" s="12"/>
      <c r="G12626" s="4"/>
      <c r="H12626" s="4"/>
      <c r="I12626" s="4"/>
    </row>
    <row r="12627" spans="1:9">
      <c r="A12627" s="26"/>
      <c r="B12627" s="12"/>
      <c r="C12627" s="12"/>
      <c r="G12627" s="4"/>
      <c r="H12627" s="4"/>
      <c r="I12627" s="4"/>
    </row>
    <row r="12628" spans="1:9">
      <c r="A12628" s="26"/>
      <c r="B12628" s="12"/>
      <c r="C12628" s="12"/>
      <c r="G12628" s="4"/>
      <c r="H12628" s="4"/>
      <c r="I12628" s="4"/>
    </row>
    <row r="12629" spans="1:9">
      <c r="A12629" s="26"/>
      <c r="B12629" s="12"/>
      <c r="C12629" s="12"/>
      <c r="G12629" s="4"/>
      <c r="H12629" s="4"/>
      <c r="I12629" s="4"/>
    </row>
    <row r="12630" spans="1:9">
      <c r="A12630" s="26"/>
      <c r="B12630" s="12"/>
      <c r="C12630" s="12"/>
      <c r="G12630" s="4"/>
      <c r="H12630" s="4"/>
      <c r="I12630" s="4"/>
    </row>
    <row r="12631" spans="1:9">
      <c r="A12631" s="26"/>
      <c r="B12631" s="12"/>
      <c r="C12631" s="12"/>
      <c r="G12631" s="4"/>
      <c r="H12631" s="4"/>
      <c r="I12631" s="4"/>
    </row>
    <row r="12632" spans="1:9">
      <c r="A12632" s="26"/>
      <c r="B12632" s="12"/>
      <c r="C12632" s="12"/>
      <c r="G12632" s="4"/>
      <c r="H12632" s="4"/>
      <c r="I12632" s="4"/>
    </row>
    <row r="12633" spans="1:9">
      <c r="A12633" s="26"/>
      <c r="B12633" s="12"/>
      <c r="C12633" s="12"/>
      <c r="G12633" s="4"/>
      <c r="H12633" s="4"/>
      <c r="I12633" s="4"/>
    </row>
    <row r="12634" spans="1:9">
      <c r="A12634" s="26"/>
      <c r="B12634" s="12"/>
      <c r="C12634" s="12"/>
      <c r="G12634" s="4"/>
      <c r="H12634" s="4"/>
      <c r="I12634" s="4"/>
    </row>
    <row r="12635" spans="1:9">
      <c r="A12635" s="26"/>
      <c r="B12635" s="12"/>
      <c r="C12635" s="12"/>
      <c r="G12635" s="4"/>
      <c r="H12635" s="4"/>
      <c r="I12635" s="4"/>
    </row>
    <row r="12636" spans="1:9">
      <c r="A12636" s="26"/>
      <c r="B12636" s="12"/>
      <c r="C12636" s="12"/>
      <c r="G12636" s="4"/>
      <c r="H12636" s="4"/>
      <c r="I12636" s="4"/>
    </row>
    <row r="12637" spans="1:9">
      <c r="A12637" s="26"/>
      <c r="B12637" s="12"/>
      <c r="C12637" s="12"/>
      <c r="G12637" s="4"/>
      <c r="H12637" s="4"/>
      <c r="I12637" s="4"/>
    </row>
    <row r="12638" spans="1:9">
      <c r="A12638" s="26"/>
      <c r="B12638" s="12"/>
      <c r="C12638" s="12"/>
      <c r="G12638" s="4"/>
      <c r="H12638" s="4"/>
      <c r="I12638" s="4"/>
    </row>
    <row r="12639" spans="1:9">
      <c r="A12639" s="26"/>
      <c r="B12639" s="12"/>
      <c r="C12639" s="12"/>
      <c r="G12639" s="4"/>
      <c r="H12639" s="4"/>
      <c r="I12639" s="4"/>
    </row>
    <row r="12640" spans="1:9">
      <c r="A12640" s="26"/>
      <c r="B12640" s="12"/>
      <c r="C12640" s="12"/>
      <c r="G12640" s="4"/>
      <c r="H12640" s="4"/>
      <c r="I12640" s="4"/>
    </row>
    <row r="12641" spans="1:9">
      <c r="A12641" s="26"/>
      <c r="B12641" s="12"/>
      <c r="C12641" s="12"/>
      <c r="G12641" s="4"/>
      <c r="H12641" s="4"/>
      <c r="I12641" s="4"/>
    </row>
    <row r="12642" spans="1:9">
      <c r="A12642" s="26"/>
      <c r="B12642" s="12"/>
      <c r="C12642" s="12"/>
      <c r="G12642" s="4"/>
      <c r="H12642" s="4"/>
      <c r="I12642" s="4"/>
    </row>
    <row r="12643" spans="1:9">
      <c r="A12643" s="26"/>
      <c r="B12643" s="12"/>
      <c r="C12643" s="12"/>
      <c r="G12643" s="4"/>
      <c r="H12643" s="4"/>
      <c r="I12643" s="4"/>
    </row>
    <row r="12644" spans="1:9">
      <c r="A12644" s="26"/>
      <c r="B12644" s="12"/>
      <c r="C12644" s="12"/>
      <c r="G12644" s="4"/>
      <c r="H12644" s="4"/>
      <c r="I12644" s="4"/>
    </row>
    <row r="12645" spans="1:9">
      <c r="A12645" s="26"/>
      <c r="B12645" s="12"/>
      <c r="C12645" s="12"/>
      <c r="G12645" s="4"/>
      <c r="H12645" s="4"/>
      <c r="I12645" s="4"/>
    </row>
    <row r="12646" spans="1:9">
      <c r="A12646" s="26"/>
      <c r="B12646" s="12"/>
      <c r="C12646" s="12"/>
      <c r="G12646" s="4"/>
      <c r="H12646" s="4"/>
      <c r="I12646" s="4"/>
    </row>
    <row r="12647" spans="1:9">
      <c r="A12647" s="26"/>
      <c r="B12647" s="12"/>
      <c r="C12647" s="12"/>
      <c r="G12647" s="4"/>
      <c r="H12647" s="4"/>
      <c r="I12647" s="4"/>
    </row>
    <row r="12648" spans="1:9">
      <c r="A12648" s="26"/>
      <c r="B12648" s="12"/>
      <c r="C12648" s="12"/>
      <c r="G12648" s="4"/>
      <c r="H12648" s="4"/>
      <c r="I12648" s="4"/>
    </row>
    <row r="12649" spans="1:9">
      <c r="A12649" s="26"/>
      <c r="B12649" s="12"/>
      <c r="C12649" s="12"/>
      <c r="G12649" s="4"/>
      <c r="H12649" s="4"/>
      <c r="I12649" s="4"/>
    </row>
    <row r="12650" spans="1:9">
      <c r="A12650" s="26"/>
      <c r="B12650" s="12"/>
      <c r="C12650" s="12"/>
      <c r="G12650" s="4"/>
      <c r="H12650" s="4"/>
      <c r="I12650" s="4"/>
    </row>
    <row r="12651" spans="1:9">
      <c r="A12651" s="26"/>
      <c r="B12651" s="12"/>
      <c r="C12651" s="12"/>
      <c r="G12651" s="4"/>
      <c r="H12651" s="4"/>
      <c r="I12651" s="4"/>
    </row>
    <row r="12652" spans="1:9">
      <c r="A12652" s="26"/>
      <c r="B12652" s="12"/>
      <c r="C12652" s="12"/>
      <c r="G12652" s="4"/>
      <c r="H12652" s="4"/>
      <c r="I12652" s="4"/>
    </row>
    <row r="12653" spans="1:9">
      <c r="A12653" s="26"/>
      <c r="B12653" s="12"/>
      <c r="C12653" s="12"/>
      <c r="G12653" s="4"/>
      <c r="H12653" s="4"/>
      <c r="I12653" s="4"/>
    </row>
    <row r="12654" spans="1:9">
      <c r="A12654" s="26"/>
      <c r="B12654" s="12"/>
      <c r="C12654" s="12"/>
      <c r="G12654" s="4"/>
      <c r="H12654" s="4"/>
      <c r="I12654" s="4"/>
    </row>
    <row r="12655" spans="1:9">
      <c r="A12655" s="26"/>
      <c r="B12655" s="12"/>
      <c r="C12655" s="12"/>
      <c r="G12655" s="4"/>
      <c r="H12655" s="4"/>
      <c r="I12655" s="4"/>
    </row>
    <row r="12656" spans="1:9">
      <c r="A12656" s="26"/>
      <c r="B12656" s="12"/>
      <c r="C12656" s="12"/>
      <c r="G12656" s="4"/>
      <c r="H12656" s="4"/>
      <c r="I12656" s="4"/>
    </row>
    <row r="12657" spans="1:9">
      <c r="A12657" s="26"/>
      <c r="B12657" s="12"/>
      <c r="C12657" s="12"/>
      <c r="G12657" s="4"/>
      <c r="H12657" s="4"/>
      <c r="I12657" s="4"/>
    </row>
    <row r="12658" spans="1:9">
      <c r="A12658" s="26"/>
      <c r="B12658" s="12"/>
      <c r="C12658" s="12"/>
      <c r="G12658" s="4"/>
      <c r="H12658" s="4"/>
      <c r="I12658" s="4"/>
    </row>
    <row r="12659" spans="1:9">
      <c r="A12659" s="26"/>
      <c r="B12659" s="12"/>
      <c r="C12659" s="12"/>
      <c r="G12659" s="4"/>
      <c r="H12659" s="4"/>
      <c r="I12659" s="4"/>
    </row>
    <row r="12660" spans="1:9">
      <c r="A12660" s="26"/>
      <c r="B12660" s="12"/>
      <c r="C12660" s="12"/>
      <c r="G12660" s="4"/>
      <c r="H12660" s="4"/>
      <c r="I12660" s="4"/>
    </row>
    <row r="12661" spans="1:9">
      <c r="A12661" s="26"/>
      <c r="B12661" s="12"/>
      <c r="C12661" s="12"/>
      <c r="G12661" s="4"/>
      <c r="H12661" s="4"/>
      <c r="I12661" s="4"/>
    </row>
    <row r="12662" spans="1:9">
      <c r="A12662" s="26"/>
      <c r="B12662" s="12"/>
      <c r="C12662" s="12"/>
      <c r="G12662" s="4"/>
      <c r="H12662" s="4"/>
      <c r="I12662" s="4"/>
    </row>
    <row r="12663" spans="1:9">
      <c r="A12663" s="26"/>
      <c r="B12663" s="12"/>
      <c r="C12663" s="12"/>
      <c r="G12663" s="4"/>
      <c r="H12663" s="4"/>
      <c r="I12663" s="4"/>
    </row>
    <row r="12664" spans="1:9">
      <c r="A12664" s="26"/>
      <c r="B12664" s="12"/>
      <c r="C12664" s="12"/>
      <c r="G12664" s="4"/>
      <c r="H12664" s="4"/>
      <c r="I12664" s="4"/>
    </row>
    <row r="12665" spans="1:9">
      <c r="A12665" s="26"/>
      <c r="B12665" s="12"/>
      <c r="C12665" s="12"/>
      <c r="G12665" s="4"/>
      <c r="H12665" s="4"/>
      <c r="I12665" s="4"/>
    </row>
    <row r="12666" spans="1:9">
      <c r="A12666" s="26"/>
      <c r="B12666" s="12"/>
      <c r="C12666" s="12"/>
      <c r="G12666" s="4"/>
      <c r="H12666" s="4"/>
      <c r="I12666" s="4"/>
    </row>
    <row r="12667" spans="1:9">
      <c r="A12667" s="26"/>
      <c r="B12667" s="12"/>
      <c r="C12667" s="12"/>
      <c r="G12667" s="4"/>
      <c r="H12667" s="4"/>
      <c r="I12667" s="4"/>
    </row>
    <row r="12668" spans="1:9">
      <c r="A12668" s="26"/>
      <c r="B12668" s="12"/>
      <c r="C12668" s="12"/>
      <c r="G12668" s="4"/>
      <c r="H12668" s="4"/>
      <c r="I12668" s="4"/>
    </row>
    <row r="12669" spans="1:9">
      <c r="A12669" s="26"/>
      <c r="B12669" s="12"/>
      <c r="C12669" s="12"/>
      <c r="G12669" s="4"/>
      <c r="H12669" s="4"/>
      <c r="I12669" s="4"/>
    </row>
    <row r="12670" spans="1:9">
      <c r="A12670" s="26"/>
      <c r="B12670" s="12"/>
      <c r="C12670" s="12"/>
      <c r="G12670" s="4"/>
      <c r="H12670" s="4"/>
      <c r="I12670" s="4"/>
    </row>
    <row r="12671" spans="1:9">
      <c r="A12671" s="26"/>
      <c r="B12671" s="12"/>
      <c r="C12671" s="12"/>
      <c r="G12671" s="4"/>
      <c r="H12671" s="4"/>
      <c r="I12671" s="4"/>
    </row>
    <row r="12672" spans="1:9">
      <c r="A12672" s="26"/>
      <c r="B12672" s="12"/>
      <c r="C12672" s="12"/>
      <c r="G12672" s="4"/>
      <c r="H12672" s="4"/>
      <c r="I12672" s="4"/>
    </row>
    <row r="12673" spans="1:9">
      <c r="A12673" s="26"/>
      <c r="B12673" s="12"/>
      <c r="C12673" s="12"/>
      <c r="G12673" s="4"/>
      <c r="H12673" s="4"/>
      <c r="I12673" s="4"/>
    </row>
    <row r="12674" spans="1:9">
      <c r="A12674" s="26"/>
      <c r="B12674" s="12"/>
      <c r="C12674" s="12"/>
      <c r="G12674" s="4"/>
      <c r="H12674" s="4"/>
      <c r="I12674" s="4"/>
    </row>
    <row r="12675" spans="1:9">
      <c r="A12675" s="26"/>
      <c r="B12675" s="12"/>
      <c r="C12675" s="12"/>
      <c r="G12675" s="4"/>
      <c r="H12675" s="4"/>
      <c r="I12675" s="4"/>
    </row>
    <row r="12676" spans="1:9">
      <c r="A12676" s="26"/>
      <c r="B12676" s="12"/>
      <c r="C12676" s="12"/>
      <c r="G12676" s="4"/>
      <c r="H12676" s="4"/>
      <c r="I12676" s="4"/>
    </row>
    <row r="12677" spans="1:9">
      <c r="A12677" s="26"/>
      <c r="B12677" s="12"/>
      <c r="C12677" s="12"/>
      <c r="G12677" s="4"/>
      <c r="H12677" s="4"/>
      <c r="I12677" s="4"/>
    </row>
    <row r="12678" spans="1:9">
      <c r="A12678" s="26"/>
      <c r="B12678" s="12"/>
      <c r="C12678" s="12"/>
      <c r="G12678" s="4"/>
      <c r="H12678" s="4"/>
      <c r="I12678" s="4"/>
    </row>
    <row r="12679" spans="1:9">
      <c r="A12679" s="26"/>
      <c r="B12679" s="12"/>
      <c r="C12679" s="12"/>
      <c r="G12679" s="4"/>
      <c r="H12679" s="4"/>
      <c r="I12679" s="4"/>
    </row>
    <row r="12680" spans="1:9">
      <c r="A12680" s="26"/>
      <c r="B12680" s="12"/>
      <c r="C12680" s="12"/>
      <c r="G12680" s="4"/>
      <c r="H12680" s="4"/>
      <c r="I12680" s="4"/>
    </row>
    <row r="12681" spans="1:9">
      <c r="A12681" s="26"/>
      <c r="B12681" s="12"/>
      <c r="C12681" s="12"/>
      <c r="G12681" s="4"/>
      <c r="H12681" s="4"/>
      <c r="I12681" s="4"/>
    </row>
    <row r="12682" spans="1:9">
      <c r="A12682" s="26"/>
      <c r="B12682" s="12"/>
      <c r="C12682" s="12"/>
      <c r="G12682" s="4"/>
      <c r="H12682" s="4"/>
      <c r="I12682" s="4"/>
    </row>
    <row r="12683" spans="1:9">
      <c r="A12683" s="26"/>
      <c r="B12683" s="12"/>
      <c r="C12683" s="12"/>
      <c r="G12683" s="4"/>
      <c r="H12683" s="4"/>
      <c r="I12683" s="4"/>
    </row>
    <row r="12684" spans="1:9">
      <c r="A12684" s="26"/>
      <c r="B12684" s="12"/>
      <c r="C12684" s="12"/>
      <c r="G12684" s="4"/>
      <c r="H12684" s="4"/>
      <c r="I12684" s="4"/>
    </row>
    <row r="12685" spans="1:9">
      <c r="A12685" s="26"/>
      <c r="B12685" s="12"/>
      <c r="C12685" s="12"/>
      <c r="G12685" s="4"/>
      <c r="H12685" s="4"/>
      <c r="I12685" s="4"/>
    </row>
    <row r="12686" spans="1:9">
      <c r="A12686" s="26"/>
      <c r="B12686" s="12"/>
      <c r="C12686" s="12"/>
      <c r="G12686" s="4"/>
      <c r="H12686" s="4"/>
      <c r="I12686" s="4"/>
    </row>
    <row r="12687" spans="1:9">
      <c r="A12687" s="26"/>
      <c r="B12687" s="12"/>
      <c r="C12687" s="12"/>
      <c r="G12687" s="4"/>
      <c r="H12687" s="4"/>
      <c r="I12687" s="4"/>
    </row>
    <row r="12688" spans="1:9">
      <c r="A12688" s="26"/>
      <c r="B12688" s="12"/>
      <c r="C12688" s="12"/>
      <c r="G12688" s="4"/>
      <c r="H12688" s="4"/>
      <c r="I12688" s="4"/>
    </row>
    <row r="12689" spans="1:9">
      <c r="A12689" s="26"/>
      <c r="B12689" s="12"/>
      <c r="C12689" s="12"/>
      <c r="G12689" s="4"/>
      <c r="H12689" s="4"/>
      <c r="I12689" s="4"/>
    </row>
    <row r="12690" spans="1:9">
      <c r="A12690" s="26"/>
      <c r="B12690" s="12"/>
      <c r="C12690" s="12"/>
      <c r="G12690" s="4"/>
      <c r="H12690" s="4"/>
      <c r="I12690" s="4"/>
    </row>
    <row r="12691" spans="1:9">
      <c r="A12691" s="26"/>
      <c r="B12691" s="12"/>
      <c r="C12691" s="12"/>
      <c r="G12691" s="4"/>
      <c r="H12691" s="4"/>
      <c r="I12691" s="4"/>
    </row>
    <row r="12692" spans="1:9">
      <c r="A12692" s="26"/>
      <c r="B12692" s="12"/>
      <c r="C12692" s="12"/>
      <c r="G12692" s="4"/>
      <c r="H12692" s="4"/>
      <c r="I12692" s="4"/>
    </row>
    <row r="12693" spans="1:9">
      <c r="A12693" s="26"/>
      <c r="B12693" s="12"/>
      <c r="C12693" s="12"/>
      <c r="G12693" s="4"/>
      <c r="H12693" s="4"/>
      <c r="I12693" s="4"/>
    </row>
    <row r="12694" spans="1:9">
      <c r="A12694" s="26"/>
      <c r="B12694" s="12"/>
      <c r="C12694" s="12"/>
      <c r="G12694" s="4"/>
      <c r="H12694" s="4"/>
      <c r="I12694" s="4"/>
    </row>
    <row r="12695" spans="1:9">
      <c r="A12695" s="26"/>
      <c r="B12695" s="12"/>
      <c r="C12695" s="12"/>
      <c r="G12695" s="4"/>
      <c r="H12695" s="4"/>
      <c r="I12695" s="4"/>
    </row>
    <row r="12696" spans="1:9">
      <c r="A12696" s="26"/>
      <c r="B12696" s="12"/>
      <c r="C12696" s="12"/>
      <c r="G12696" s="4"/>
      <c r="H12696" s="4"/>
      <c r="I12696" s="4"/>
    </row>
    <row r="12697" spans="1:9">
      <c r="A12697" s="26"/>
      <c r="B12697" s="12"/>
      <c r="C12697" s="12"/>
      <c r="G12697" s="4"/>
      <c r="H12697" s="4"/>
      <c r="I12697" s="4"/>
    </row>
    <row r="12698" spans="1:9">
      <c r="A12698" s="26"/>
      <c r="B12698" s="12"/>
      <c r="C12698" s="12"/>
      <c r="G12698" s="4"/>
      <c r="H12698" s="4"/>
      <c r="I12698" s="4"/>
    </row>
    <row r="12699" spans="1:9">
      <c r="A12699" s="26"/>
      <c r="B12699" s="12"/>
      <c r="C12699" s="12"/>
      <c r="G12699" s="4"/>
      <c r="H12699" s="4"/>
      <c r="I12699" s="4"/>
    </row>
    <row r="12700" spans="1:9">
      <c r="A12700" s="26"/>
      <c r="B12700" s="12"/>
      <c r="C12700" s="12"/>
      <c r="G12700" s="4"/>
      <c r="H12700" s="4"/>
      <c r="I12700" s="4"/>
    </row>
    <row r="12701" spans="1:9">
      <c r="A12701" s="26"/>
      <c r="B12701" s="12"/>
      <c r="C12701" s="12"/>
      <c r="G12701" s="4"/>
      <c r="H12701" s="4"/>
      <c r="I12701" s="4"/>
    </row>
    <row r="12702" spans="1:9">
      <c r="A12702" s="26"/>
      <c r="B12702" s="12"/>
      <c r="C12702" s="12"/>
      <c r="G12702" s="4"/>
      <c r="H12702" s="4"/>
      <c r="I12702" s="4"/>
    </row>
    <row r="12703" spans="1:9">
      <c r="A12703" s="26"/>
      <c r="B12703" s="12"/>
      <c r="C12703" s="12"/>
      <c r="G12703" s="4"/>
      <c r="H12703" s="4"/>
      <c r="I12703" s="4"/>
    </row>
    <row r="12704" spans="1:9">
      <c r="A12704" s="26"/>
      <c r="B12704" s="12"/>
      <c r="C12704" s="12"/>
      <c r="G12704" s="4"/>
      <c r="H12704" s="4"/>
      <c r="I12704" s="4"/>
    </row>
    <row r="12705" spans="1:9">
      <c r="A12705" s="26"/>
      <c r="B12705" s="12"/>
      <c r="C12705" s="12"/>
      <c r="G12705" s="4"/>
      <c r="H12705" s="4"/>
      <c r="I12705" s="4"/>
    </row>
    <row r="12706" spans="1:9">
      <c r="A12706" s="26"/>
      <c r="B12706" s="12"/>
      <c r="C12706" s="12"/>
      <c r="G12706" s="4"/>
      <c r="H12706" s="4"/>
      <c r="I12706" s="4"/>
    </row>
    <row r="12707" spans="1:9">
      <c r="A12707" s="26"/>
      <c r="B12707" s="12"/>
      <c r="C12707" s="12"/>
      <c r="G12707" s="4"/>
      <c r="H12707" s="4"/>
      <c r="I12707" s="4"/>
    </row>
    <row r="12708" spans="1:9">
      <c r="A12708" s="26"/>
      <c r="B12708" s="12"/>
      <c r="C12708" s="12"/>
      <c r="G12708" s="4"/>
      <c r="H12708" s="4"/>
      <c r="I12708" s="4"/>
    </row>
    <row r="12709" spans="1:9">
      <c r="A12709" s="26"/>
      <c r="B12709" s="12"/>
      <c r="C12709" s="12"/>
      <c r="G12709" s="4"/>
      <c r="H12709" s="4"/>
      <c r="I12709" s="4"/>
    </row>
    <row r="12710" spans="1:9">
      <c r="A12710" s="26"/>
      <c r="B12710" s="12"/>
      <c r="C12710" s="12"/>
      <c r="G12710" s="4"/>
      <c r="H12710" s="4"/>
      <c r="I12710" s="4"/>
    </row>
    <row r="12711" spans="1:9">
      <c r="A12711" s="26"/>
      <c r="B12711" s="12"/>
      <c r="C12711" s="12"/>
      <c r="G12711" s="4"/>
      <c r="H12711" s="4"/>
      <c r="I12711" s="4"/>
    </row>
    <row r="12712" spans="1:9">
      <c r="A12712" s="26"/>
      <c r="B12712" s="12"/>
      <c r="C12712" s="12"/>
      <c r="G12712" s="4"/>
      <c r="H12712" s="4"/>
      <c r="I12712" s="4"/>
    </row>
    <row r="12713" spans="1:9">
      <c r="A12713" s="26"/>
      <c r="B12713" s="12"/>
      <c r="C12713" s="12"/>
      <c r="G12713" s="4"/>
      <c r="H12713" s="4"/>
      <c r="I12713" s="4"/>
    </row>
    <row r="12714" spans="1:9">
      <c r="A12714" s="26"/>
      <c r="B12714" s="12"/>
      <c r="C12714" s="12"/>
      <c r="G12714" s="4"/>
      <c r="H12714" s="4"/>
      <c r="I12714" s="4"/>
    </row>
    <row r="12715" spans="1:9">
      <c r="A12715" s="26"/>
      <c r="B12715" s="12"/>
      <c r="C12715" s="12"/>
      <c r="G12715" s="4"/>
      <c r="H12715" s="4"/>
      <c r="I12715" s="4"/>
    </row>
    <row r="12716" spans="1:9">
      <c r="A12716" s="26"/>
      <c r="B12716" s="12"/>
      <c r="C12716" s="12"/>
      <c r="G12716" s="4"/>
      <c r="H12716" s="4"/>
      <c r="I12716" s="4"/>
    </row>
    <row r="12717" spans="1:9">
      <c r="A12717" s="26"/>
      <c r="B12717" s="12"/>
      <c r="C12717" s="12"/>
      <c r="G12717" s="4"/>
      <c r="H12717" s="4"/>
      <c r="I12717" s="4"/>
    </row>
    <row r="12718" spans="1:9">
      <c r="A12718" s="26"/>
      <c r="B12718" s="12"/>
      <c r="C12718" s="12"/>
      <c r="G12718" s="4"/>
      <c r="H12718" s="4"/>
      <c r="I12718" s="4"/>
    </row>
    <row r="12719" spans="1:9">
      <c r="A12719" s="26"/>
      <c r="B12719" s="12"/>
      <c r="C12719" s="12"/>
      <c r="G12719" s="4"/>
      <c r="H12719" s="4"/>
      <c r="I12719" s="4"/>
    </row>
    <row r="12720" spans="1:9">
      <c r="A12720" s="26"/>
      <c r="B12720" s="12"/>
      <c r="C12720" s="12"/>
      <c r="G12720" s="4"/>
      <c r="H12720" s="4"/>
      <c r="I12720" s="4"/>
    </row>
    <row r="12721" spans="1:9">
      <c r="A12721" s="26"/>
      <c r="B12721" s="12"/>
      <c r="C12721" s="12"/>
      <c r="G12721" s="4"/>
      <c r="H12721" s="4"/>
      <c r="I12721" s="4"/>
    </row>
    <row r="12722" spans="1:9">
      <c r="A12722" s="26"/>
      <c r="B12722" s="12"/>
      <c r="C12722" s="12"/>
      <c r="G12722" s="4"/>
      <c r="H12722" s="4"/>
      <c r="I12722" s="4"/>
    </row>
    <row r="12723" spans="1:9">
      <c r="A12723" s="26"/>
      <c r="B12723" s="12"/>
      <c r="C12723" s="12"/>
      <c r="G12723" s="4"/>
      <c r="H12723" s="4"/>
      <c r="I12723" s="4"/>
    </row>
    <row r="12724" spans="1:9">
      <c r="A12724" s="26"/>
      <c r="B12724" s="12"/>
      <c r="C12724" s="12"/>
      <c r="G12724" s="4"/>
      <c r="H12724" s="4"/>
      <c r="I12724" s="4"/>
    </row>
    <row r="12725" spans="1:9">
      <c r="A12725" s="26"/>
      <c r="B12725" s="12"/>
      <c r="C12725" s="12"/>
      <c r="G12725" s="4"/>
      <c r="H12725" s="4"/>
      <c r="I12725" s="4"/>
    </row>
    <row r="12726" spans="1:9">
      <c r="A12726" s="26"/>
      <c r="B12726" s="12"/>
      <c r="C12726" s="12"/>
      <c r="G12726" s="4"/>
      <c r="H12726" s="4"/>
      <c r="I12726" s="4"/>
    </row>
    <row r="12727" spans="1:9">
      <c r="A12727" s="26"/>
      <c r="B12727" s="12"/>
      <c r="C12727" s="12"/>
      <c r="G12727" s="4"/>
      <c r="H12727" s="4"/>
      <c r="I12727" s="4"/>
    </row>
    <row r="12728" spans="1:9">
      <c r="A12728" s="26"/>
      <c r="B12728" s="12"/>
      <c r="C12728" s="12"/>
      <c r="G12728" s="4"/>
      <c r="H12728" s="4"/>
      <c r="I12728" s="4"/>
    </row>
    <row r="12729" spans="1:9">
      <c r="A12729" s="26"/>
      <c r="B12729" s="12"/>
      <c r="C12729" s="12"/>
      <c r="G12729" s="4"/>
      <c r="H12729" s="4"/>
      <c r="I12729" s="4"/>
    </row>
    <row r="12730" spans="1:9">
      <c r="A12730" s="26"/>
      <c r="B12730" s="12"/>
      <c r="C12730" s="12"/>
      <c r="G12730" s="4"/>
      <c r="H12730" s="4"/>
      <c r="I12730" s="4"/>
    </row>
    <row r="12731" spans="1:9">
      <c r="A12731" s="26"/>
      <c r="B12731" s="12"/>
      <c r="C12731" s="12"/>
      <c r="G12731" s="4"/>
      <c r="H12731" s="4"/>
      <c r="I12731" s="4"/>
    </row>
    <row r="12732" spans="1:9">
      <c r="A12732" s="26"/>
      <c r="B12732" s="12"/>
      <c r="C12732" s="12"/>
      <c r="G12732" s="4"/>
      <c r="H12732" s="4"/>
      <c r="I12732" s="4"/>
    </row>
    <row r="12733" spans="1:9">
      <c r="A12733" s="26"/>
      <c r="B12733" s="12"/>
      <c r="C12733" s="12"/>
      <c r="G12733" s="4"/>
      <c r="H12733" s="4"/>
      <c r="I12733" s="4"/>
    </row>
    <row r="12734" spans="1:9">
      <c r="A12734" s="26"/>
      <c r="B12734" s="12"/>
      <c r="C12734" s="12"/>
      <c r="G12734" s="4"/>
      <c r="H12734" s="4"/>
      <c r="I12734" s="4"/>
    </row>
    <row r="12735" spans="1:9">
      <c r="A12735" s="26"/>
      <c r="B12735" s="12"/>
      <c r="C12735" s="12"/>
      <c r="G12735" s="4"/>
      <c r="H12735" s="4"/>
      <c r="I12735" s="4"/>
    </row>
    <row r="12736" spans="1:9">
      <c r="A12736" s="26"/>
      <c r="B12736" s="12"/>
      <c r="C12736" s="12"/>
      <c r="G12736" s="4"/>
      <c r="H12736" s="4"/>
      <c r="I12736" s="4"/>
    </row>
    <row r="12737" spans="1:9">
      <c r="A12737" s="26"/>
      <c r="B12737" s="12"/>
      <c r="C12737" s="12"/>
      <c r="G12737" s="4"/>
      <c r="H12737" s="4"/>
      <c r="I12737" s="4"/>
    </row>
    <row r="12738" spans="1:9">
      <c r="A12738" s="26"/>
      <c r="B12738" s="12"/>
      <c r="C12738" s="12"/>
      <c r="G12738" s="4"/>
      <c r="H12738" s="4"/>
      <c r="I12738" s="4"/>
    </row>
    <row r="12739" spans="1:9">
      <c r="A12739" s="26"/>
      <c r="B12739" s="12"/>
      <c r="C12739" s="12"/>
      <c r="G12739" s="4"/>
      <c r="H12739" s="4"/>
      <c r="I12739" s="4"/>
    </row>
    <row r="12740" spans="1:9">
      <c r="A12740" s="26"/>
      <c r="B12740" s="12"/>
      <c r="C12740" s="12"/>
      <c r="G12740" s="4"/>
      <c r="H12740" s="4"/>
      <c r="I12740" s="4"/>
    </row>
    <row r="12741" spans="1:9">
      <c r="A12741" s="26"/>
      <c r="B12741" s="12"/>
      <c r="C12741" s="12"/>
      <c r="G12741" s="4"/>
      <c r="H12741" s="4"/>
      <c r="I12741" s="4"/>
    </row>
    <row r="12742" spans="1:9">
      <c r="A12742" s="26"/>
      <c r="B12742" s="12"/>
      <c r="C12742" s="12"/>
      <c r="G12742" s="4"/>
      <c r="H12742" s="4"/>
      <c r="I12742" s="4"/>
    </row>
    <row r="12743" spans="1:9">
      <c r="A12743" s="26"/>
      <c r="B12743" s="12"/>
      <c r="C12743" s="12"/>
      <c r="G12743" s="4"/>
      <c r="H12743" s="4"/>
      <c r="I12743" s="4"/>
    </row>
    <row r="12744" spans="1:9">
      <c r="A12744" s="26"/>
      <c r="B12744" s="12"/>
      <c r="C12744" s="12"/>
      <c r="G12744" s="4"/>
      <c r="H12744" s="4"/>
      <c r="I12744" s="4"/>
    </row>
    <row r="12745" spans="1:9">
      <c r="A12745" s="26"/>
      <c r="B12745" s="12"/>
      <c r="C12745" s="12"/>
      <c r="G12745" s="4"/>
      <c r="H12745" s="4"/>
      <c r="I12745" s="4"/>
    </row>
    <row r="12746" spans="1:9">
      <c r="A12746" s="26"/>
      <c r="B12746" s="12"/>
      <c r="C12746" s="12"/>
      <c r="G12746" s="4"/>
      <c r="H12746" s="4"/>
      <c r="I12746" s="4"/>
    </row>
    <row r="12747" spans="1:9">
      <c r="A12747" s="26"/>
      <c r="B12747" s="12"/>
      <c r="C12747" s="12"/>
      <c r="G12747" s="4"/>
      <c r="H12747" s="4"/>
      <c r="I12747" s="4"/>
    </row>
    <row r="12748" spans="1:9">
      <c r="A12748" s="26"/>
      <c r="B12748" s="12"/>
      <c r="C12748" s="12"/>
      <c r="G12748" s="4"/>
      <c r="H12748" s="4"/>
      <c r="I12748" s="4"/>
    </row>
    <row r="12749" spans="1:9">
      <c r="A12749" s="26"/>
      <c r="B12749" s="12"/>
      <c r="C12749" s="12"/>
      <c r="G12749" s="4"/>
      <c r="H12749" s="4"/>
      <c r="I12749" s="4"/>
    </row>
    <row r="12750" spans="1:9">
      <c r="A12750" s="26"/>
      <c r="B12750" s="12"/>
      <c r="C12750" s="12"/>
      <c r="G12750" s="4"/>
      <c r="H12750" s="4"/>
      <c r="I12750" s="4"/>
    </row>
    <row r="12751" spans="1:9">
      <c r="A12751" s="26"/>
      <c r="B12751" s="12"/>
      <c r="C12751" s="12"/>
      <c r="G12751" s="4"/>
      <c r="H12751" s="4"/>
      <c r="I12751" s="4"/>
    </row>
    <row r="12752" spans="1:9">
      <c r="A12752" s="26"/>
      <c r="B12752" s="12"/>
      <c r="C12752" s="12"/>
      <c r="G12752" s="4"/>
      <c r="H12752" s="4"/>
      <c r="I12752" s="4"/>
    </row>
    <row r="12753" spans="1:9">
      <c r="A12753" s="26"/>
      <c r="B12753" s="12"/>
      <c r="C12753" s="12"/>
      <c r="G12753" s="4"/>
      <c r="H12753" s="4"/>
      <c r="I12753" s="4"/>
    </row>
    <row r="12754" spans="1:9">
      <c r="A12754" s="26"/>
      <c r="B12754" s="12"/>
      <c r="C12754" s="12"/>
      <c r="G12754" s="4"/>
      <c r="H12754" s="4"/>
      <c r="I12754" s="4"/>
    </row>
    <row r="12755" spans="1:9">
      <c r="A12755" s="26"/>
      <c r="B12755" s="12"/>
      <c r="C12755" s="12"/>
      <c r="G12755" s="4"/>
      <c r="H12755" s="4"/>
      <c r="I12755" s="4"/>
    </row>
    <row r="12756" spans="1:9">
      <c r="A12756" s="26"/>
      <c r="B12756" s="12"/>
      <c r="C12756" s="12"/>
      <c r="G12756" s="4"/>
      <c r="H12756" s="4"/>
      <c r="I12756" s="4"/>
    </row>
    <row r="12757" spans="1:9">
      <c r="A12757" s="26"/>
      <c r="B12757" s="12"/>
      <c r="C12757" s="12"/>
      <c r="G12757" s="4"/>
      <c r="H12757" s="4"/>
      <c r="I12757" s="4"/>
    </row>
    <row r="12758" spans="1:9">
      <c r="A12758" s="26"/>
      <c r="B12758" s="12"/>
      <c r="C12758" s="12"/>
      <c r="G12758" s="4"/>
      <c r="H12758" s="4"/>
      <c r="I12758" s="4"/>
    </row>
    <row r="12759" spans="1:9">
      <c r="A12759" s="26"/>
      <c r="B12759" s="12"/>
      <c r="C12759" s="12"/>
      <c r="G12759" s="4"/>
      <c r="H12759" s="4"/>
      <c r="I12759" s="4"/>
    </row>
    <row r="12760" spans="1:9">
      <c r="A12760" s="26"/>
      <c r="B12760" s="12"/>
      <c r="C12760" s="12"/>
      <c r="G12760" s="4"/>
      <c r="H12760" s="4"/>
      <c r="I12760" s="4"/>
    </row>
    <row r="12761" spans="1:9">
      <c r="A12761" s="26"/>
      <c r="B12761" s="12"/>
      <c r="C12761" s="12"/>
      <c r="G12761" s="4"/>
      <c r="H12761" s="4"/>
      <c r="I12761" s="4"/>
    </row>
    <row r="12762" spans="1:9">
      <c r="A12762" s="26"/>
      <c r="B12762" s="12"/>
      <c r="C12762" s="12"/>
      <c r="G12762" s="4"/>
      <c r="H12762" s="4"/>
      <c r="I12762" s="4"/>
    </row>
    <row r="12763" spans="1:9">
      <c r="A12763" s="26"/>
      <c r="B12763" s="12"/>
      <c r="C12763" s="12"/>
      <c r="G12763" s="4"/>
      <c r="H12763" s="4"/>
      <c r="I12763" s="4"/>
    </row>
    <row r="12764" spans="1:9">
      <c r="A12764" s="26"/>
      <c r="B12764" s="12"/>
      <c r="C12764" s="12"/>
      <c r="G12764" s="4"/>
      <c r="H12764" s="4"/>
      <c r="I12764" s="4"/>
    </row>
    <row r="12765" spans="1:9">
      <c r="A12765" s="26"/>
      <c r="B12765" s="12"/>
      <c r="C12765" s="12"/>
      <c r="G12765" s="4"/>
      <c r="H12765" s="4"/>
      <c r="I12765" s="4"/>
    </row>
    <row r="12766" spans="1:9">
      <c r="A12766" s="26"/>
      <c r="B12766" s="12"/>
      <c r="C12766" s="12"/>
      <c r="G12766" s="4"/>
      <c r="H12766" s="4"/>
      <c r="I12766" s="4"/>
    </row>
    <row r="12767" spans="1:9">
      <c r="A12767" s="26"/>
      <c r="B12767" s="12"/>
      <c r="C12767" s="12"/>
      <c r="G12767" s="4"/>
      <c r="H12767" s="4"/>
      <c r="I12767" s="4"/>
    </row>
    <row r="12768" spans="1:9">
      <c r="A12768" s="26"/>
      <c r="B12768" s="12"/>
      <c r="C12768" s="12"/>
      <c r="G12768" s="4"/>
      <c r="H12768" s="4"/>
      <c r="I12768" s="4"/>
    </row>
    <row r="12769" spans="1:9">
      <c r="A12769" s="26"/>
      <c r="B12769" s="12"/>
      <c r="C12769" s="12"/>
      <c r="G12769" s="4"/>
      <c r="H12769" s="4"/>
      <c r="I12769" s="4"/>
    </row>
    <row r="12770" spans="1:9">
      <c r="A12770" s="26"/>
      <c r="B12770" s="12"/>
      <c r="C12770" s="12"/>
      <c r="G12770" s="4"/>
      <c r="H12770" s="4"/>
      <c r="I12770" s="4"/>
    </row>
    <row r="12771" spans="1:9">
      <c r="A12771" s="26"/>
      <c r="B12771" s="12"/>
      <c r="C12771" s="12"/>
      <c r="G12771" s="4"/>
      <c r="H12771" s="4"/>
      <c r="I12771" s="4"/>
    </row>
    <row r="12772" spans="1:9">
      <c r="A12772" s="26"/>
      <c r="B12772" s="12"/>
      <c r="C12772" s="12"/>
      <c r="G12772" s="4"/>
      <c r="H12772" s="4"/>
      <c r="I12772" s="4"/>
    </row>
    <row r="12773" spans="1:9">
      <c r="A12773" s="26"/>
      <c r="B12773" s="12"/>
      <c r="C12773" s="12"/>
      <c r="G12773" s="4"/>
      <c r="H12773" s="4"/>
      <c r="I12773" s="4"/>
    </row>
    <row r="12774" spans="1:9">
      <c r="A12774" s="26"/>
      <c r="B12774" s="12"/>
      <c r="C12774" s="12"/>
      <c r="G12774" s="4"/>
      <c r="H12774" s="4"/>
      <c r="I12774" s="4"/>
    </row>
    <row r="12775" spans="1:9">
      <c r="A12775" s="26"/>
      <c r="B12775" s="12"/>
      <c r="C12775" s="12"/>
      <c r="G12775" s="4"/>
      <c r="H12775" s="4"/>
      <c r="I12775" s="4"/>
    </row>
    <row r="12776" spans="1:9">
      <c r="A12776" s="26"/>
      <c r="B12776" s="12"/>
      <c r="C12776" s="12"/>
      <c r="G12776" s="4"/>
      <c r="H12776" s="4"/>
      <c r="I12776" s="4"/>
    </row>
    <row r="12777" spans="1:9">
      <c r="A12777" s="26"/>
      <c r="B12777" s="12"/>
      <c r="C12777" s="12"/>
      <c r="G12777" s="4"/>
      <c r="H12777" s="4"/>
      <c r="I12777" s="4"/>
    </row>
    <row r="12778" spans="1:9">
      <c r="A12778" s="26"/>
      <c r="B12778" s="12"/>
      <c r="C12778" s="12"/>
      <c r="G12778" s="4"/>
      <c r="H12778" s="4"/>
      <c r="I12778" s="4"/>
    </row>
    <row r="12779" spans="1:9">
      <c r="A12779" s="26"/>
      <c r="B12779" s="12"/>
      <c r="C12779" s="12"/>
      <c r="G12779" s="4"/>
      <c r="H12779" s="4"/>
      <c r="I12779" s="4"/>
    </row>
    <row r="12780" spans="1:9">
      <c r="A12780" s="26"/>
      <c r="B12780" s="12"/>
      <c r="C12780" s="12"/>
      <c r="G12780" s="4"/>
      <c r="H12780" s="4"/>
      <c r="I12780" s="4"/>
    </row>
    <row r="12781" spans="1:9">
      <c r="A12781" s="26"/>
      <c r="B12781" s="12"/>
      <c r="C12781" s="12"/>
      <c r="G12781" s="4"/>
      <c r="H12781" s="4"/>
      <c r="I12781" s="4"/>
    </row>
    <row r="12782" spans="1:9">
      <c r="A12782" s="26"/>
      <c r="B12782" s="12"/>
      <c r="C12782" s="12"/>
      <c r="G12782" s="4"/>
      <c r="H12782" s="4"/>
      <c r="I12782" s="4"/>
    </row>
    <row r="12783" spans="1:9">
      <c r="A12783" s="26"/>
      <c r="B12783" s="12"/>
      <c r="C12783" s="12"/>
      <c r="G12783" s="4"/>
      <c r="H12783" s="4"/>
      <c r="I12783" s="4"/>
    </row>
    <row r="12784" spans="1:9">
      <c r="A12784" s="26"/>
      <c r="B12784" s="12"/>
      <c r="C12784" s="12"/>
      <c r="G12784" s="4"/>
      <c r="H12784" s="4"/>
      <c r="I12784" s="4"/>
    </row>
    <row r="12785" spans="1:9">
      <c r="A12785" s="26"/>
      <c r="B12785" s="12"/>
      <c r="C12785" s="12"/>
      <c r="G12785" s="4"/>
      <c r="H12785" s="4"/>
      <c r="I12785" s="4"/>
    </row>
    <row r="12786" spans="1:9">
      <c r="A12786" s="26"/>
      <c r="B12786" s="12"/>
      <c r="C12786" s="12"/>
      <c r="G12786" s="4"/>
      <c r="H12786" s="4"/>
      <c r="I12786" s="4"/>
    </row>
    <row r="12787" spans="1:9">
      <c r="A12787" s="26"/>
      <c r="B12787" s="12"/>
      <c r="C12787" s="12"/>
      <c r="G12787" s="4"/>
      <c r="H12787" s="4"/>
      <c r="I12787" s="4"/>
    </row>
    <row r="12788" spans="1:9">
      <c r="A12788" s="26"/>
      <c r="B12788" s="12"/>
      <c r="C12788" s="12"/>
      <c r="G12788" s="4"/>
      <c r="H12788" s="4"/>
      <c r="I12788" s="4"/>
    </row>
    <row r="12789" spans="1:9">
      <c r="A12789" s="26"/>
      <c r="B12789" s="12"/>
      <c r="C12789" s="12"/>
      <c r="G12789" s="4"/>
      <c r="H12789" s="4"/>
      <c r="I12789" s="4"/>
    </row>
    <row r="12790" spans="1:9">
      <c r="A12790" s="26"/>
      <c r="B12790" s="12"/>
      <c r="C12790" s="12"/>
      <c r="G12790" s="4"/>
      <c r="H12790" s="4"/>
      <c r="I12790" s="4"/>
    </row>
    <row r="12791" spans="1:9">
      <c r="A12791" s="26"/>
      <c r="B12791" s="12"/>
      <c r="C12791" s="12"/>
      <c r="G12791" s="4"/>
      <c r="H12791" s="4"/>
      <c r="I12791" s="4"/>
    </row>
    <row r="12792" spans="1:9">
      <c r="A12792" s="26"/>
      <c r="B12792" s="12"/>
      <c r="C12792" s="12"/>
      <c r="G12792" s="4"/>
      <c r="H12792" s="4"/>
      <c r="I12792" s="4"/>
    </row>
    <row r="12793" spans="1:9">
      <c r="A12793" s="26"/>
      <c r="B12793" s="12"/>
      <c r="C12793" s="12"/>
      <c r="G12793" s="4"/>
      <c r="H12793" s="4"/>
      <c r="I12793" s="4"/>
    </row>
    <row r="12794" spans="1:9">
      <c r="A12794" s="26"/>
      <c r="B12794" s="12"/>
      <c r="C12794" s="12"/>
      <c r="G12794" s="4"/>
      <c r="H12794" s="4"/>
      <c r="I12794" s="4"/>
    </row>
    <row r="12795" spans="1:9">
      <c r="A12795" s="26"/>
      <c r="B12795" s="12"/>
      <c r="C12795" s="12"/>
      <c r="G12795" s="4"/>
      <c r="H12795" s="4"/>
      <c r="I12795" s="4"/>
    </row>
    <row r="12796" spans="1:9">
      <c r="A12796" s="26"/>
      <c r="B12796" s="12"/>
      <c r="C12796" s="12"/>
      <c r="G12796" s="4"/>
      <c r="H12796" s="4"/>
      <c r="I12796" s="4"/>
    </row>
    <row r="12797" spans="1:9">
      <c r="A12797" s="26"/>
      <c r="B12797" s="12"/>
      <c r="C12797" s="12"/>
      <c r="G12797" s="4"/>
      <c r="H12797" s="4"/>
      <c r="I12797" s="4"/>
    </row>
    <row r="12798" spans="1:9">
      <c r="A12798" s="26"/>
      <c r="B12798" s="12"/>
      <c r="C12798" s="12"/>
      <c r="G12798" s="4"/>
      <c r="H12798" s="4"/>
      <c r="I12798" s="4"/>
    </row>
    <row r="12799" spans="1:9">
      <c r="A12799" s="26"/>
      <c r="B12799" s="12"/>
      <c r="C12799" s="12"/>
      <c r="G12799" s="4"/>
      <c r="H12799" s="4"/>
      <c r="I12799" s="4"/>
    </row>
    <row r="12800" spans="1:9">
      <c r="A12800" s="26"/>
      <c r="B12800" s="12"/>
      <c r="C12800" s="12"/>
      <c r="G12800" s="4"/>
      <c r="H12800" s="4"/>
      <c r="I12800" s="4"/>
    </row>
    <row r="12801" spans="1:9">
      <c r="A12801" s="26"/>
      <c r="B12801" s="12"/>
      <c r="C12801" s="12"/>
      <c r="G12801" s="4"/>
      <c r="H12801" s="4"/>
      <c r="I12801" s="4"/>
    </row>
    <row r="12802" spans="1:9">
      <c r="A12802" s="26"/>
      <c r="B12802" s="12"/>
      <c r="C12802" s="12"/>
      <c r="G12802" s="4"/>
      <c r="H12802" s="4"/>
      <c r="I12802" s="4"/>
    </row>
    <row r="12803" spans="1:9">
      <c r="A12803" s="26"/>
      <c r="B12803" s="12"/>
      <c r="C12803" s="12"/>
      <c r="G12803" s="4"/>
      <c r="H12803" s="4"/>
      <c r="I12803" s="4"/>
    </row>
    <row r="12804" spans="1:9">
      <c r="A12804" s="26"/>
      <c r="B12804" s="12"/>
      <c r="C12804" s="12"/>
      <c r="G12804" s="4"/>
      <c r="H12804" s="4"/>
      <c r="I12804" s="4"/>
    </row>
    <row r="12805" spans="1:9">
      <c r="A12805" s="26"/>
      <c r="B12805" s="12"/>
      <c r="C12805" s="12"/>
      <c r="G12805" s="4"/>
      <c r="H12805" s="4"/>
      <c r="I12805" s="4"/>
    </row>
    <row r="12806" spans="1:9">
      <c r="A12806" s="26"/>
      <c r="B12806" s="12"/>
      <c r="C12806" s="12"/>
      <c r="G12806" s="4"/>
      <c r="H12806" s="4"/>
      <c r="I12806" s="4"/>
    </row>
    <row r="12807" spans="1:9">
      <c r="A12807" s="26"/>
      <c r="B12807" s="12"/>
      <c r="C12807" s="12"/>
      <c r="G12807" s="4"/>
      <c r="H12807" s="4"/>
      <c r="I12807" s="4"/>
    </row>
    <row r="12808" spans="1:9">
      <c r="A12808" s="26"/>
      <c r="B12808" s="12"/>
      <c r="C12808" s="12"/>
      <c r="G12808" s="4"/>
      <c r="H12808" s="4"/>
      <c r="I12808" s="4"/>
    </row>
    <row r="12809" spans="1:9">
      <c r="A12809" s="26"/>
      <c r="B12809" s="12"/>
      <c r="C12809" s="12"/>
      <c r="G12809" s="4"/>
      <c r="H12809" s="4"/>
      <c r="I12809" s="4"/>
    </row>
    <row r="12810" spans="1:9">
      <c r="A12810" s="26"/>
      <c r="B12810" s="12"/>
      <c r="C12810" s="12"/>
      <c r="G12810" s="4"/>
      <c r="H12810" s="4"/>
      <c r="I12810" s="4"/>
    </row>
    <row r="12811" spans="1:9">
      <c r="A12811" s="26"/>
      <c r="B12811" s="12"/>
      <c r="C12811" s="12"/>
      <c r="G12811" s="4"/>
      <c r="H12811" s="4"/>
      <c r="I12811" s="4"/>
    </row>
    <row r="12812" spans="1:9">
      <c r="A12812" s="26"/>
      <c r="B12812" s="12"/>
      <c r="C12812" s="12"/>
      <c r="G12812" s="4"/>
      <c r="H12812" s="4"/>
      <c r="I12812" s="4"/>
    </row>
    <row r="12813" spans="1:9">
      <c r="A12813" s="26"/>
      <c r="B12813" s="12"/>
      <c r="C12813" s="12"/>
      <c r="G12813" s="4"/>
      <c r="H12813" s="4"/>
      <c r="I12813" s="4"/>
    </row>
    <row r="12814" spans="1:9">
      <c r="A12814" s="26"/>
      <c r="B12814" s="12"/>
      <c r="C12814" s="12"/>
      <c r="G12814" s="4"/>
      <c r="H12814" s="4"/>
      <c r="I12814" s="4"/>
    </row>
    <row r="12815" spans="1:9">
      <c r="A12815" s="26"/>
      <c r="B12815" s="12"/>
      <c r="C12815" s="12"/>
      <c r="G12815" s="4"/>
      <c r="H12815" s="4"/>
      <c r="I12815" s="4"/>
    </row>
    <row r="12816" spans="1:9">
      <c r="A12816" s="26"/>
      <c r="B12816" s="12"/>
      <c r="C12816" s="12"/>
      <c r="G12816" s="4"/>
      <c r="H12816" s="4"/>
      <c r="I12816" s="4"/>
    </row>
    <row r="12817" spans="1:9">
      <c r="A12817" s="26"/>
      <c r="B12817" s="12"/>
      <c r="C12817" s="12"/>
      <c r="G12817" s="4"/>
      <c r="H12817" s="4"/>
      <c r="I12817" s="4"/>
    </row>
    <row r="12818" spans="1:9">
      <c r="A12818" s="26"/>
      <c r="B12818" s="12"/>
      <c r="C12818" s="12"/>
      <c r="G12818" s="4"/>
      <c r="H12818" s="4"/>
      <c r="I12818" s="4"/>
    </row>
    <row r="12819" spans="1:9">
      <c r="A12819" s="26"/>
      <c r="B12819" s="12"/>
      <c r="C12819" s="12"/>
      <c r="G12819" s="4"/>
      <c r="H12819" s="4"/>
      <c r="I12819" s="4"/>
    </row>
    <row r="12820" spans="1:9">
      <c r="A12820" s="26"/>
      <c r="B12820" s="12"/>
      <c r="C12820" s="12"/>
      <c r="G12820" s="4"/>
      <c r="H12820" s="4"/>
      <c r="I12820" s="4"/>
    </row>
    <row r="12821" spans="1:9">
      <c r="A12821" s="26"/>
      <c r="B12821" s="12"/>
      <c r="C12821" s="12"/>
      <c r="G12821" s="4"/>
      <c r="H12821" s="4"/>
      <c r="I12821" s="4"/>
    </row>
    <row r="12822" spans="1:9">
      <c r="A12822" s="26"/>
      <c r="B12822" s="12"/>
      <c r="C12822" s="12"/>
      <c r="G12822" s="4"/>
      <c r="H12822" s="4"/>
      <c r="I12822" s="4"/>
    </row>
    <row r="12823" spans="1:9">
      <c r="A12823" s="26"/>
      <c r="B12823" s="12"/>
      <c r="C12823" s="12"/>
      <c r="G12823" s="4"/>
      <c r="H12823" s="4"/>
      <c r="I12823" s="4"/>
    </row>
    <row r="12824" spans="1:9">
      <c r="A12824" s="26"/>
      <c r="B12824" s="12"/>
      <c r="C12824" s="12"/>
      <c r="G12824" s="4"/>
      <c r="H12824" s="4"/>
      <c r="I12824" s="4"/>
    </row>
    <row r="12825" spans="1:9">
      <c r="A12825" s="26"/>
      <c r="B12825" s="12"/>
      <c r="C12825" s="12"/>
      <c r="G12825" s="4"/>
      <c r="H12825" s="4"/>
      <c r="I12825" s="4"/>
    </row>
    <row r="12826" spans="1:9">
      <c r="A12826" s="26"/>
      <c r="B12826" s="12"/>
      <c r="C12826" s="12"/>
      <c r="G12826" s="4"/>
      <c r="H12826" s="4"/>
      <c r="I12826" s="4"/>
    </row>
    <row r="12827" spans="1:9">
      <c r="A12827" s="26"/>
      <c r="B12827" s="12"/>
      <c r="C12827" s="12"/>
      <c r="G12827" s="4"/>
      <c r="H12827" s="4"/>
      <c r="I12827" s="4"/>
    </row>
    <row r="12828" spans="1:9">
      <c r="A12828" s="26"/>
      <c r="B12828" s="12"/>
      <c r="C12828" s="12"/>
      <c r="G12828" s="4"/>
      <c r="H12828" s="4"/>
      <c r="I12828" s="4"/>
    </row>
    <row r="12829" spans="1:9">
      <c r="A12829" s="26"/>
      <c r="B12829" s="12"/>
      <c r="C12829" s="12"/>
      <c r="G12829" s="4"/>
      <c r="H12829" s="4"/>
      <c r="I12829" s="4"/>
    </row>
    <row r="12830" spans="1:9">
      <c r="A12830" s="26"/>
      <c r="B12830" s="12"/>
      <c r="C12830" s="12"/>
      <c r="G12830" s="4"/>
      <c r="H12830" s="4"/>
      <c r="I12830" s="4"/>
    </row>
    <row r="12831" spans="1:9">
      <c r="A12831" s="26"/>
      <c r="B12831" s="12"/>
      <c r="C12831" s="12"/>
      <c r="G12831" s="4"/>
      <c r="H12831" s="4"/>
      <c r="I12831" s="4"/>
    </row>
    <row r="12832" spans="1:9">
      <c r="A12832" s="26"/>
      <c r="B12832" s="12"/>
      <c r="C12832" s="12"/>
      <c r="G12832" s="4"/>
      <c r="H12832" s="4"/>
      <c r="I12832" s="4"/>
    </row>
    <row r="12833" spans="1:9">
      <c r="A12833" s="26"/>
      <c r="B12833" s="12"/>
      <c r="C12833" s="12"/>
      <c r="G12833" s="4"/>
      <c r="H12833" s="4"/>
      <c r="I12833" s="4"/>
    </row>
    <row r="12834" spans="1:9">
      <c r="A12834" s="26"/>
      <c r="B12834" s="12"/>
      <c r="C12834" s="12"/>
      <c r="G12834" s="4"/>
      <c r="H12834" s="4"/>
      <c r="I12834" s="4"/>
    </row>
    <row r="12835" spans="1:9">
      <c r="A12835" s="26"/>
      <c r="B12835" s="12"/>
      <c r="C12835" s="12"/>
      <c r="G12835" s="4"/>
      <c r="H12835" s="4"/>
      <c r="I12835" s="4"/>
    </row>
    <row r="12836" spans="1:9">
      <c r="A12836" s="26"/>
      <c r="B12836" s="12"/>
      <c r="C12836" s="12"/>
      <c r="G12836" s="4"/>
      <c r="H12836" s="4"/>
      <c r="I12836" s="4"/>
    </row>
    <row r="12837" spans="1:9">
      <c r="A12837" s="26"/>
      <c r="B12837" s="12"/>
      <c r="C12837" s="12"/>
      <c r="G12837" s="4"/>
      <c r="H12837" s="4"/>
      <c r="I12837" s="4"/>
    </row>
    <row r="12838" spans="1:9">
      <c r="A12838" s="26"/>
      <c r="B12838" s="12"/>
      <c r="C12838" s="12"/>
      <c r="G12838" s="4"/>
      <c r="H12838" s="4"/>
      <c r="I12838" s="4"/>
    </row>
    <row r="12839" spans="1:9">
      <c r="A12839" s="26"/>
      <c r="B12839" s="12"/>
      <c r="C12839" s="12"/>
      <c r="G12839" s="4"/>
      <c r="H12839" s="4"/>
      <c r="I12839" s="4"/>
    </row>
    <row r="12840" spans="1:9">
      <c r="A12840" s="26"/>
      <c r="B12840" s="12"/>
      <c r="C12840" s="12"/>
      <c r="G12840" s="4"/>
      <c r="H12840" s="4"/>
      <c r="I12840" s="4"/>
    </row>
    <row r="12841" spans="1:9">
      <c r="A12841" s="26"/>
      <c r="B12841" s="12"/>
      <c r="C12841" s="12"/>
      <c r="G12841" s="4"/>
      <c r="H12841" s="4"/>
      <c r="I12841" s="4"/>
    </row>
    <row r="12842" spans="1:9">
      <c r="A12842" s="26"/>
      <c r="B12842" s="12"/>
      <c r="C12842" s="12"/>
      <c r="G12842" s="4"/>
      <c r="H12842" s="4"/>
      <c r="I12842" s="4"/>
    </row>
    <row r="12843" spans="1:9">
      <c r="A12843" s="26"/>
      <c r="B12843" s="12"/>
      <c r="C12843" s="12"/>
      <c r="G12843" s="4"/>
      <c r="H12843" s="4"/>
      <c r="I12843" s="4"/>
    </row>
    <row r="12844" spans="1:9">
      <c r="A12844" s="26"/>
      <c r="B12844" s="12"/>
      <c r="C12844" s="12"/>
      <c r="G12844" s="4"/>
      <c r="H12844" s="4"/>
      <c r="I12844" s="4"/>
    </row>
    <row r="12845" spans="1:9">
      <c r="A12845" s="26"/>
      <c r="B12845" s="12"/>
      <c r="C12845" s="12"/>
      <c r="G12845" s="4"/>
      <c r="H12845" s="4"/>
      <c r="I12845" s="4"/>
    </row>
    <row r="12846" spans="1:9">
      <c r="A12846" s="26"/>
      <c r="B12846" s="12"/>
      <c r="C12846" s="12"/>
      <c r="G12846" s="4"/>
      <c r="H12846" s="4"/>
      <c r="I12846" s="4"/>
    </row>
    <row r="12847" spans="1:9">
      <c r="A12847" s="26"/>
      <c r="B12847" s="12"/>
      <c r="C12847" s="12"/>
      <c r="G12847" s="4"/>
      <c r="H12847" s="4"/>
      <c r="I12847" s="4"/>
    </row>
    <row r="12848" spans="1:9">
      <c r="A12848" s="26"/>
      <c r="B12848" s="12"/>
      <c r="C12848" s="12"/>
      <c r="G12848" s="4"/>
      <c r="H12848" s="4"/>
      <c r="I12848" s="4"/>
    </row>
    <row r="12849" spans="1:9">
      <c r="A12849" s="26"/>
      <c r="B12849" s="12"/>
      <c r="C12849" s="12"/>
      <c r="G12849" s="4"/>
      <c r="H12849" s="4"/>
      <c r="I12849" s="4"/>
    </row>
    <row r="12850" spans="1:9">
      <c r="A12850" s="26"/>
      <c r="B12850" s="12"/>
      <c r="C12850" s="12"/>
      <c r="G12850" s="4"/>
      <c r="H12850" s="4"/>
      <c r="I12850" s="4"/>
    </row>
    <row r="12851" spans="1:9">
      <c r="A12851" s="26"/>
      <c r="B12851" s="12"/>
      <c r="C12851" s="12"/>
      <c r="G12851" s="4"/>
      <c r="H12851" s="4"/>
      <c r="I12851" s="4"/>
    </row>
    <row r="12852" spans="1:9">
      <c r="A12852" s="26"/>
      <c r="B12852" s="12"/>
      <c r="C12852" s="12"/>
      <c r="G12852" s="4"/>
      <c r="H12852" s="4"/>
      <c r="I12852" s="4"/>
    </row>
    <row r="12853" spans="1:9">
      <c r="A12853" s="26"/>
      <c r="B12853" s="12"/>
      <c r="C12853" s="12"/>
      <c r="G12853" s="4"/>
      <c r="H12853" s="4"/>
      <c r="I12853" s="4"/>
    </row>
    <row r="12854" spans="1:9">
      <c r="A12854" s="26"/>
      <c r="B12854" s="12"/>
      <c r="C12854" s="12"/>
      <c r="G12854" s="4"/>
      <c r="H12854" s="4"/>
      <c r="I12854" s="4"/>
    </row>
    <row r="12855" spans="1:9">
      <c r="A12855" s="26"/>
      <c r="B12855" s="12"/>
      <c r="C12855" s="12"/>
      <c r="G12855" s="4"/>
      <c r="H12855" s="4"/>
      <c r="I12855" s="4"/>
    </row>
    <row r="12856" spans="1:9">
      <c r="A12856" s="26"/>
      <c r="B12856" s="12"/>
      <c r="C12856" s="12"/>
      <c r="G12856" s="4"/>
      <c r="H12856" s="4"/>
      <c r="I12856" s="4"/>
    </row>
    <row r="12857" spans="1:9">
      <c r="A12857" s="26"/>
      <c r="B12857" s="12"/>
      <c r="C12857" s="12"/>
      <c r="G12857" s="4"/>
      <c r="H12857" s="4"/>
      <c r="I12857" s="4"/>
    </row>
    <row r="12858" spans="1:9">
      <c r="A12858" s="26"/>
      <c r="B12858" s="12"/>
      <c r="C12858" s="12"/>
      <c r="G12858" s="4"/>
      <c r="H12858" s="4"/>
      <c r="I12858" s="4"/>
    </row>
    <row r="12859" spans="1:9">
      <c r="A12859" s="26"/>
      <c r="B12859" s="12"/>
      <c r="C12859" s="12"/>
      <c r="G12859" s="4"/>
      <c r="H12859" s="4"/>
      <c r="I12859" s="4"/>
    </row>
    <row r="12860" spans="1:9">
      <c r="A12860" s="26"/>
      <c r="B12860" s="12"/>
      <c r="C12860" s="12"/>
      <c r="G12860" s="4"/>
      <c r="H12860" s="4"/>
      <c r="I12860" s="4"/>
    </row>
    <row r="12861" spans="1:9">
      <c r="A12861" s="26"/>
      <c r="B12861" s="12"/>
      <c r="C12861" s="12"/>
      <c r="G12861" s="4"/>
      <c r="H12861" s="4"/>
      <c r="I12861" s="4"/>
    </row>
    <row r="12862" spans="1:9">
      <c r="A12862" s="26"/>
      <c r="B12862" s="12"/>
      <c r="C12862" s="12"/>
      <c r="G12862" s="4"/>
      <c r="H12862" s="4"/>
      <c r="I12862" s="4"/>
    </row>
    <row r="12863" spans="1:9">
      <c r="A12863" s="26"/>
      <c r="B12863" s="12"/>
      <c r="C12863" s="12"/>
      <c r="G12863" s="4"/>
      <c r="H12863" s="4"/>
      <c r="I12863" s="4"/>
    </row>
    <row r="12864" spans="1:9">
      <c r="A12864" s="26"/>
      <c r="B12864" s="12"/>
      <c r="C12864" s="12"/>
      <c r="G12864" s="4"/>
      <c r="H12864" s="4"/>
      <c r="I12864" s="4"/>
    </row>
    <row r="12865" spans="1:9">
      <c r="A12865" s="26"/>
      <c r="B12865" s="12"/>
      <c r="C12865" s="12"/>
      <c r="G12865" s="4"/>
      <c r="H12865" s="4"/>
      <c r="I12865" s="4"/>
    </row>
    <row r="12866" spans="1:9">
      <c r="A12866" s="26"/>
      <c r="B12866" s="12"/>
      <c r="C12866" s="12"/>
      <c r="G12866" s="4"/>
      <c r="H12866" s="4"/>
      <c r="I12866" s="4"/>
    </row>
    <row r="12867" spans="1:9">
      <c r="A12867" s="26"/>
      <c r="B12867" s="12"/>
      <c r="C12867" s="12"/>
      <c r="G12867" s="4"/>
      <c r="H12867" s="4"/>
      <c r="I12867" s="4"/>
    </row>
    <row r="12868" spans="1:9">
      <c r="A12868" s="26"/>
      <c r="B12868" s="12"/>
      <c r="C12868" s="12"/>
      <c r="G12868" s="4"/>
      <c r="H12868" s="4"/>
      <c r="I12868" s="4"/>
    </row>
    <row r="12869" spans="1:9">
      <c r="A12869" s="26"/>
      <c r="B12869" s="12"/>
      <c r="C12869" s="12"/>
      <c r="G12869" s="4"/>
      <c r="H12869" s="4"/>
      <c r="I12869" s="4"/>
    </row>
    <row r="12870" spans="1:9">
      <c r="A12870" s="26"/>
      <c r="B12870" s="12"/>
      <c r="C12870" s="12"/>
      <c r="G12870" s="4"/>
      <c r="H12870" s="4"/>
      <c r="I12870" s="4"/>
    </row>
  </sheetData>
  <mergeCells count="2">
    <mergeCell ref="A1:F1"/>
    <mergeCell ref="A7:G7"/>
  </mergeCells>
  <phoneticPr fontId="0" type="noConversion"/>
  <pageMargins left="0.75" right="0.75" top="1" bottom="1" header="0.5" footer="0.5"/>
  <pageSetup paperSize="8"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30" r:id="rId4" name="Button 6">
              <controlPr defaultSize="0" print="0" autoFill="0" autoPict="0" macro="[0]!Run_the_method">
                <anchor moveWithCells="1" sizeWithCells="1">
                  <from>
                    <xdr:col>14</xdr:col>
                    <xdr:colOff>165100</xdr:colOff>
                    <xdr:row>6</xdr:row>
                    <xdr:rowOff>152400</xdr:rowOff>
                  </from>
                  <to>
                    <xdr:col>16</xdr:col>
                    <xdr:colOff>603250</xdr:colOff>
                    <xdr:row>9</xdr:row>
                    <xdr:rowOff>133350</xdr:rowOff>
                  </to>
                </anchor>
              </controlPr>
            </control>
          </mc:Choice>
        </mc:AlternateContent>
        <mc:AlternateContent xmlns:mc="http://schemas.openxmlformats.org/markup-compatibility/2006">
          <mc:Choice Requires="x14">
            <control shapeId="1031" r:id="rId5" name="Button 7">
              <controlPr defaultSize="0" print="0" autoFill="0" autoPict="0" macro="[0]!Clear_results">
                <anchor moveWithCells="1" sizeWithCells="1">
                  <from>
                    <xdr:col>7</xdr:col>
                    <xdr:colOff>127000</xdr:colOff>
                    <xdr:row>6</xdr:row>
                    <xdr:rowOff>101600</xdr:rowOff>
                  </from>
                  <to>
                    <xdr:col>10</xdr:col>
                    <xdr:colOff>425450</xdr:colOff>
                    <xdr:row>9</xdr:row>
                    <xdr:rowOff>120650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tabColor rgb="FFFFFF00"/>
  </sheetPr>
  <dimension ref="A1"/>
  <sheetViews>
    <sheetView topLeftCell="A10" workbookViewId="0">
      <selection activeCell="A25" sqref="A25"/>
    </sheetView>
  </sheetViews>
  <sheetFormatPr defaultColWidth="10.90625" defaultRowHeight="12.5"/>
  <sheetData/>
  <pageMargins left="0.7" right="0.7" top="0.78740157499999996" bottom="0.78740157499999996"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9"/>
  <dimension ref="B1:D18"/>
  <sheetViews>
    <sheetView workbookViewId="0">
      <selection activeCell="E20" sqref="E20"/>
    </sheetView>
  </sheetViews>
  <sheetFormatPr defaultColWidth="9.08984375" defaultRowHeight="12.5"/>
  <cols>
    <col min="1" max="1" width="9.08984375" style="86"/>
    <col min="2" max="2" width="12.453125" style="1" customWidth="1"/>
    <col min="3" max="3" width="47.54296875" style="33" customWidth="1"/>
    <col min="4" max="4" width="36.54296875" style="33" customWidth="1"/>
    <col min="5" max="16384" width="9.08984375" style="86"/>
  </cols>
  <sheetData>
    <row r="1" spans="2:4" ht="13" thickBot="1"/>
    <row r="2" spans="2:4" ht="13.5" thickBot="1">
      <c r="B2" s="89" t="s">
        <v>23</v>
      </c>
      <c r="C2" s="90" t="s">
        <v>25</v>
      </c>
      <c r="D2" s="91" t="s">
        <v>26</v>
      </c>
    </row>
    <row r="3" spans="2:4">
      <c r="B3" s="92"/>
      <c r="C3" s="93"/>
      <c r="D3" s="94"/>
    </row>
    <row r="4" spans="2:4">
      <c r="B4" s="95">
        <v>41094</v>
      </c>
      <c r="C4" s="96" t="s">
        <v>24</v>
      </c>
      <c r="D4" s="97"/>
    </row>
    <row r="5" spans="2:4">
      <c r="B5" s="98">
        <v>41145</v>
      </c>
      <c r="C5" s="96" t="s">
        <v>34</v>
      </c>
      <c r="D5" s="97" t="s">
        <v>27</v>
      </c>
    </row>
    <row r="6" spans="2:4">
      <c r="B6" s="98">
        <v>41458</v>
      </c>
      <c r="C6" s="96" t="s">
        <v>37</v>
      </c>
      <c r="D6" s="97"/>
    </row>
    <row r="7" spans="2:4" ht="25">
      <c r="B7" s="98">
        <v>41596</v>
      </c>
      <c r="C7" s="74" t="s">
        <v>55</v>
      </c>
      <c r="D7" s="97"/>
    </row>
    <row r="8" spans="2:4">
      <c r="B8" s="452" t="s">
        <v>637</v>
      </c>
      <c r="C8" s="74" t="s">
        <v>638</v>
      </c>
      <c r="D8" s="97"/>
    </row>
    <row r="9" spans="2:4">
      <c r="B9" s="452" t="s">
        <v>639</v>
      </c>
      <c r="C9" s="74" t="s">
        <v>640</v>
      </c>
      <c r="D9" s="97"/>
    </row>
    <row r="10" spans="2:4">
      <c r="B10" s="2"/>
      <c r="C10" s="96"/>
      <c r="D10" s="97"/>
    </row>
    <row r="11" spans="2:4">
      <c r="B11" s="2"/>
      <c r="C11" s="96"/>
      <c r="D11" s="97"/>
    </row>
    <row r="12" spans="2:4">
      <c r="B12" s="2"/>
      <c r="C12" s="96"/>
      <c r="D12" s="97"/>
    </row>
    <row r="13" spans="2:4">
      <c r="B13" s="2"/>
      <c r="C13" s="96"/>
      <c r="D13" s="97"/>
    </row>
    <row r="14" spans="2:4">
      <c r="B14" s="2"/>
      <c r="C14" s="96"/>
      <c r="D14" s="97"/>
    </row>
    <row r="15" spans="2:4">
      <c r="B15" s="2"/>
      <c r="C15" s="96"/>
      <c r="D15" s="97"/>
    </row>
    <row r="16" spans="2:4">
      <c r="B16" s="2"/>
      <c r="C16" s="96"/>
      <c r="D16" s="97"/>
    </row>
    <row r="17" spans="2:4">
      <c r="B17" s="2"/>
      <c r="C17" s="96"/>
      <c r="D17" s="97"/>
    </row>
    <row r="18" spans="2:4" ht="13" thickBot="1">
      <c r="B18" s="3"/>
      <c r="C18" s="99"/>
      <c r="D18" s="100"/>
    </row>
  </sheetData>
  <pageMargins left="0.7" right="0.7" top="0.75" bottom="0.75" header="0.3" footer="0.3"/>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11</vt:i4>
      </vt:variant>
      <vt:variant>
        <vt:lpstr>Named Ranges</vt:lpstr>
      </vt:variant>
      <vt:variant>
        <vt:i4>117</vt:i4>
      </vt:variant>
    </vt:vector>
  </HeadingPairs>
  <TitlesOfParts>
    <vt:vector size="128" baseType="lpstr">
      <vt:lpstr>INFO</vt:lpstr>
      <vt:lpstr>Explanation</vt:lpstr>
      <vt:lpstr>Product_tech_data</vt:lpstr>
      <vt:lpstr>Process_design_data</vt:lpstr>
      <vt:lpstr>Input_series</vt:lpstr>
      <vt:lpstr>Method_input</vt:lpstr>
      <vt:lpstr>Method_calculation</vt:lpstr>
      <vt:lpstr>Method_output</vt:lpstr>
      <vt:lpstr>Output_series</vt:lpstr>
      <vt:lpstr>Graphs</vt:lpstr>
      <vt:lpstr>History</vt:lpstr>
      <vt:lpstr>Method_calculation!_Ref377144096</vt:lpstr>
      <vt:lpstr>A_ATD</vt:lpstr>
      <vt:lpstr>A_door_min</vt:lpstr>
      <vt:lpstr>A_fde</vt:lpstr>
      <vt:lpstr>A_lea</vt:lpstr>
      <vt:lpstr>A_roof</vt:lpstr>
      <vt:lpstr>A_s_pdu</vt:lpstr>
      <vt:lpstr>A_w</vt:lpstr>
      <vt:lpstr>A_w_cros</vt:lpstr>
      <vt:lpstr>A_w_ori</vt:lpstr>
      <vt:lpstr>A_w_tot</vt:lpstr>
      <vt:lpstr>alpha_w</vt:lpstr>
      <vt:lpstr>awcros</vt:lpstr>
      <vt:lpstr>awcross</vt:lpstr>
      <vt:lpstr>awtot</vt:lpstr>
      <vt:lpstr>beta_w</vt:lpstr>
      <vt:lpstr>C_ATD</vt:lpstr>
      <vt:lpstr>C_cowl</vt:lpstr>
      <vt:lpstr>C_cowl_tot</vt:lpstr>
      <vt:lpstr>C_D_ATD</vt:lpstr>
      <vt:lpstr>C_D_w</vt:lpstr>
      <vt:lpstr>C_rgh_10_site</vt:lpstr>
      <vt:lpstr>C_rgh_met</vt:lpstr>
      <vt:lpstr>C_rgh_site</vt:lpstr>
      <vt:lpstr>C_st</vt:lpstr>
      <vt:lpstr>C_t</vt:lpstr>
      <vt:lpstr>C_top_10_site</vt:lpstr>
      <vt:lpstr>C_top_met</vt:lpstr>
      <vt:lpstr>C_top_site</vt:lpstr>
      <vt:lpstr>C_vent</vt:lpstr>
      <vt:lpstr>C_w_path</vt:lpstr>
      <vt:lpstr>C_wnd</vt:lpstr>
      <vt:lpstr>Cp_cowl_roof</vt:lpstr>
      <vt:lpstr>Cp_path</vt:lpstr>
      <vt:lpstr>DATA_IN_COUNT</vt:lpstr>
      <vt:lpstr>DATA_OUT_COUNT</vt:lpstr>
      <vt:lpstr>DATA_TRANSFER_COUNT</vt:lpstr>
      <vt:lpstr>delta_f_V</vt:lpstr>
      <vt:lpstr>Delta_p_ATD</vt:lpstr>
      <vt:lpstr>DeltaC_cowl_height</vt:lpstr>
      <vt:lpstr>DeltaC_p</vt:lpstr>
      <vt:lpstr>Deltap_ATD_ref</vt:lpstr>
      <vt:lpstr>Deltap_cowl</vt:lpstr>
      <vt:lpstr>Deltap_lea_ref</vt:lpstr>
      <vt:lpstr>Deltap_pdu</vt:lpstr>
      <vt:lpstr>Deltatheta_ctrl_syst</vt:lpstr>
      <vt:lpstr>equa32</vt:lpstr>
      <vt:lpstr>equa69</vt:lpstr>
      <vt:lpstr>f_arg</vt:lpstr>
      <vt:lpstr>f_as</vt:lpstr>
      <vt:lpstr>f_cros</vt:lpstr>
      <vt:lpstr>f_ff</vt:lpstr>
      <vt:lpstr>f_op_comb</vt:lpstr>
      <vt:lpstr>f_op_ctrl</vt:lpstr>
      <vt:lpstr>f_pl</vt:lpstr>
      <vt:lpstr>First_data_in</vt:lpstr>
      <vt:lpstr>First_data_out</vt:lpstr>
      <vt:lpstr>g</vt:lpstr>
      <vt:lpstr>h_pdu</vt:lpstr>
      <vt:lpstr>h_pdu_st</vt:lpstr>
      <vt:lpstr>h_w_fa</vt:lpstr>
      <vt:lpstr>h_w_path</vt:lpstr>
      <vt:lpstr>h_w_st</vt:lpstr>
      <vt:lpstr>h_z</vt:lpstr>
      <vt:lpstr>increment</vt:lpstr>
      <vt:lpstr>Method_in</vt:lpstr>
      <vt:lpstr>Method_out</vt:lpstr>
      <vt:lpstr>n_ATD</vt:lpstr>
      <vt:lpstr>n_lea</vt:lpstr>
      <vt:lpstr>n_w</vt:lpstr>
      <vt:lpstr>N_w_div</vt:lpstr>
      <vt:lpstr>Nw</vt:lpstr>
      <vt:lpstr>Method_calculation!OLE_LINK1</vt:lpstr>
      <vt:lpstr>One_step</vt:lpstr>
      <vt:lpstr>p_atm</vt:lpstr>
      <vt:lpstr>P_h_fi</vt:lpstr>
      <vt:lpstr>p_z_ref</vt:lpstr>
      <vt:lpstr>Explanation!Print_Area</vt:lpstr>
      <vt:lpstr>Q_C_V_out</vt:lpstr>
      <vt:lpstr>Q_H_V_in</vt:lpstr>
      <vt:lpstr>q_V_arg_in_iter</vt:lpstr>
      <vt:lpstr>q_V_arg_out_iter</vt:lpstr>
      <vt:lpstr>q_V_com_out</vt:lpstr>
      <vt:lpstr>q_V_comb</vt:lpstr>
      <vt:lpstr>q_V_comb_in</vt:lpstr>
      <vt:lpstr>q_V_DeltaPlea_ref</vt:lpstr>
      <vt:lpstr>q_V_ETA_dis_zv_req</vt:lpstr>
      <vt:lpstr>q_V_lea_in</vt:lpstr>
      <vt:lpstr>q_V_lea_out</vt:lpstr>
      <vt:lpstr>q_V_ODA_req_des</vt:lpstr>
      <vt:lpstr>q_V_pdu_in</vt:lpstr>
      <vt:lpstr>q_V_pdu_out</vt:lpstr>
      <vt:lpstr>q_V_tot_in</vt:lpstr>
      <vt:lpstr>q_V_tot_out</vt:lpstr>
      <vt:lpstr>q_V_vent_in</vt:lpstr>
      <vt:lpstr>q_V_vent_out</vt:lpstr>
      <vt:lpstr>qvpdu</vt:lpstr>
      <vt:lpstr>R_w_arg</vt:lpstr>
      <vt:lpstr>rho_a_e</vt:lpstr>
      <vt:lpstr>rho_a_ref</vt:lpstr>
      <vt:lpstr>rho_a_z</vt:lpstr>
      <vt:lpstr>rhoc_a</vt:lpstr>
      <vt:lpstr>Step_to_load</vt:lpstr>
      <vt:lpstr>t_ci</vt:lpstr>
      <vt:lpstr>T_e</vt:lpstr>
      <vt:lpstr>T_e_ref</vt:lpstr>
      <vt:lpstr>T_z</vt:lpstr>
      <vt:lpstr>teta</vt:lpstr>
      <vt:lpstr>Time_step_first</vt:lpstr>
      <vt:lpstr>TIME_STEPS_COUNT</vt:lpstr>
      <vt:lpstr>u_10</vt:lpstr>
      <vt:lpstr>u_10_site</vt:lpstr>
      <vt:lpstr>u_10_site_max</vt:lpstr>
      <vt:lpstr>u_site</vt:lpstr>
      <vt:lpstr>USE_HEIGHT</vt:lpstr>
      <vt:lpstr>WIN_FLOW_CALC</vt:lpstr>
      <vt:lpstr>zeta_cowl</vt:lpstr>
    </vt:vector>
  </TitlesOfParts>
  <Company>Socal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Laurent</dc:creator>
  <cp:lastModifiedBy>EPB-research</cp:lastModifiedBy>
  <cp:lastPrinted>2014-09-09T12:05:53Z</cp:lastPrinted>
  <dcterms:created xsi:type="dcterms:W3CDTF">2011-05-24T04:21:57Z</dcterms:created>
  <dcterms:modified xsi:type="dcterms:W3CDTF">2021-07-26T10:17:09Z</dcterms:modified>
</cp:coreProperties>
</file>